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hartEx1.xml" ContentType="application/vnd.ms-office.chartex+xml"/>
  <Override PartName="/xl/charts/chartEx2.xml" ContentType="application/vnd.ms-office.chartex+xml"/>
  <Override PartName="/xl/charts/chartEx3.xml" ContentType="application/vnd.ms-office.chartex+xml"/>
  <Override PartName="/xl/charts/chartEx6.xml" ContentType="application/vnd.ms-office.chartex+xml"/>
  <Override PartName="/xl/charts/chartEx8.xml" ContentType="application/vnd.ms-office.chartex+xml"/>
  <Override PartName="/xl/charts/chartEx9.xml" ContentType="application/vnd.ms-office.chartex+xml"/>
  <Override PartName="/xl/charts/chartEx11.xml" ContentType="application/vnd.ms-office.chartex+xml"/>
  <Override PartName="/xl/charts/chartEx14.xml" ContentType="application/vnd.ms-office.chartex+xml"/>
  <Override PartName="/xl/charts/chartEx15.xml" ContentType="application/vnd.ms-office.chartex+xml"/>
  <Override PartName="/xl/charts/colors16.xml" ContentType="application/vnd.ms-office.chartcolorstyle+xml"/>
  <Override PartName="/xl/charts/style16.xml" ContentType="application/vnd.ms-office.chartstyle+xml"/>
  <Override PartName="/xl/charts/colors20.xml" ContentType="application/vnd.ms-office.chartcolorstyle+xml"/>
  <Override PartName="/xl/charts/style20.xml" ContentType="application/vnd.ms-office.chartstyle+xml"/>
  <Override PartName="/xl/charts/colors30.xml" ContentType="application/vnd.ms-office.chartcolorstyle+xml"/>
  <Override PartName="/xl/charts/style30.xml" ContentType="application/vnd.ms-office.chartstyle+xml"/>
  <Override PartName="/xl/charts/colors60.xml" ContentType="application/vnd.ms-office.chartcolorstyle+xml"/>
  <Override PartName="/xl/charts/style60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esktop\Fitter\Recursos\"/>
    </mc:Choice>
  </mc:AlternateContent>
  <bookViews>
    <workbookView xWindow="-120" yWindow="-120" windowWidth="20730" windowHeight="11160" firstSheet="19" activeTab="19"/>
  </bookViews>
  <sheets>
    <sheet name="Comparaciones" sheetId="1" r:id="rId1"/>
    <sheet name="BETA" sheetId="3" r:id="rId2"/>
    <sheet name="burr" sheetId="40" r:id="rId3"/>
    <sheet name="BETA 4P" sheetId="4" r:id="rId4"/>
    <sheet name="GAMMA" sheetId="7" r:id="rId5"/>
    <sheet name="normal" sheetId="16" r:id="rId6"/>
    <sheet name="lognormal" sheetId="10" r:id="rId7"/>
    <sheet name="Johnson SB" sheetId="6" r:id="rId8"/>
    <sheet name="exponencial" sheetId="15" r:id="rId9"/>
    <sheet name="weibull" sheetId="11" r:id="rId10"/>
    <sheet name="Johnson SU" sheetId="22" r:id="rId11"/>
    <sheet name="Trapezoidal" sheetId="39" r:id="rId12"/>
    <sheet name="Triangular" sheetId="26" r:id="rId13"/>
    <sheet name="uniforme" sheetId="25" r:id="rId14"/>
    <sheet name="erlang" sheetId="29" r:id="rId15"/>
    <sheet name="error function" sheetId="34" r:id="rId16"/>
    <sheet name="Gen. Normal" sheetId="33" r:id="rId17"/>
    <sheet name="Gen. Logistic" sheetId="38" r:id="rId18"/>
    <sheet name="Gen. Extreme Value" sheetId="37" r:id="rId19"/>
    <sheet name="Fatigue Life" sheetId="35" r:id="rId20"/>
    <sheet name="dagum" sheetId="31" r:id="rId21"/>
    <sheet name="Frechet" sheetId="36" r:id="rId22"/>
    <sheet name="F" sheetId="32" r:id="rId23"/>
    <sheet name="cauchy" sheetId="30" r:id="rId24"/>
    <sheet name="chi2" sheetId="13" r:id="rId25"/>
    <sheet name="Prueba chi2" sheetId="14" r:id="rId26"/>
    <sheet name="Prueba KS" sheetId="17" r:id="rId27"/>
    <sheet name="Prueba AD Weibull" sheetId="19" r:id="rId28"/>
    <sheet name="Prueba AD Normal" sheetId="20" r:id="rId29"/>
  </sheets>
  <externalReferences>
    <externalReference r:id="rId30"/>
  </externalReferences>
  <definedNames>
    <definedName name="_xlchart.0" hidden="1">burr!$F$3:$F$2160</definedName>
    <definedName name="_xlchart.1" hidden="1">'BETA 4P'!$F$3:$F$2160</definedName>
    <definedName name="_xlchart.2" hidden="1">weibull!$F$3:$F$2160</definedName>
    <definedName name="_xlchart.3" hidden="1">Trapezoidal!$G$3:$G$2002</definedName>
    <definedName name="_xlchart.4" hidden="1">Triangular!$H$3:$H$2002</definedName>
    <definedName name="_xlchart.v1.0" hidden="1">normal!$F$3:$F$2160</definedName>
    <definedName name="_xlchart.v1.1" hidden="1">'Johnson SB'!$P$3:$P$2002</definedName>
    <definedName name="_xlchart.v1.10" hidden="1">'Gen. Logistic'!$F$3:$F$2160</definedName>
    <definedName name="_xlchart.v1.11" hidden="1">'Gen. Extreme Value'!#REF!</definedName>
    <definedName name="_xlchart.v1.12" hidden="1">'Gen. Extreme Value'!$F$3:$F$2160</definedName>
    <definedName name="_xlchart.v1.13" hidden="1">'Fatigue Life'!$F$3:$F$2160</definedName>
    <definedName name="_xlchart.v1.14" hidden="1">Frechet!$F$3:$F$2160</definedName>
    <definedName name="_xlchart.v1.15" hidden="1">cauchy!$F$3:$F$2160</definedName>
    <definedName name="_xlchart.v1.2" hidden="1">'Johnson SU'!$P$3:$P$2002</definedName>
    <definedName name="_xlchart.v1.3" hidden="1">Trapezoidal!$G$3:$G$2002</definedName>
    <definedName name="_xlchart.v1.4" hidden="1">Triangular!$H$3:$H$2002</definedName>
    <definedName name="_xlchart.v1.5" hidden="1">uniforme!$F$3:$F$2160</definedName>
    <definedName name="_xlchart.v1.6" localSheetId="2" hidden="1">burr!$F$3:$F$2160</definedName>
    <definedName name="_xlchart.v1.6" hidden="1">#REF!</definedName>
    <definedName name="_xlchart.v1.7" hidden="1">erlang!$F$3:$F$2160</definedName>
    <definedName name="_xlchart.v1.8" hidden="1">'error function'!$F$3:$F$2160</definedName>
    <definedName name="_xlchart.v1.9" hidden="1">'Gen. Normal'!$F$3:$F$2160</definedName>
    <definedName name="PROB">'[1]Probabilidades Origen-Destino'!$D$5</definedName>
    <definedName name="solver_adj" localSheetId="23" hidden="1">cauchy!$N$13:$N$14</definedName>
    <definedName name="solver_adj" localSheetId="20" hidden="1">dagum!$N$13:$N$14</definedName>
    <definedName name="solver_adj" localSheetId="15" hidden="1">'error function'!$N$13:$N$14</definedName>
    <definedName name="solver_adj" localSheetId="22" hidden="1">F!$N$13:$N$14</definedName>
    <definedName name="solver_adj" localSheetId="19" hidden="1">'Fatigue Life'!$N$13:$N$14</definedName>
    <definedName name="solver_adj" localSheetId="21" hidden="1">Frechet!$N$13:$N$14</definedName>
    <definedName name="solver_adj" localSheetId="18" hidden="1">'Gen. Extreme Value'!$N$12:$N$13</definedName>
    <definedName name="solver_adj" localSheetId="17" hidden="1">'Gen. Logistic'!$N$13:$N$14</definedName>
    <definedName name="solver_adj" localSheetId="16" hidden="1">'Gen. Normal'!$N$13:$N$14</definedName>
    <definedName name="solver_cvg" localSheetId="23" hidden="1">0.0001</definedName>
    <definedName name="solver_cvg" localSheetId="20" hidden="1">0.0001</definedName>
    <definedName name="solver_cvg" localSheetId="15" hidden="1">0.0001</definedName>
    <definedName name="solver_cvg" localSheetId="22" hidden="1">0.0001</definedName>
    <definedName name="solver_cvg" localSheetId="19" hidden="1">0.0001</definedName>
    <definedName name="solver_cvg" localSheetId="21" hidden="1">0.0001</definedName>
    <definedName name="solver_cvg" localSheetId="18" hidden="1">0.0001</definedName>
    <definedName name="solver_cvg" localSheetId="17" hidden="1">0.0001</definedName>
    <definedName name="solver_cvg" localSheetId="16" hidden="1">0.0001</definedName>
    <definedName name="solver_drv" localSheetId="23" hidden="1">1</definedName>
    <definedName name="solver_drv" localSheetId="20" hidden="1">1</definedName>
    <definedName name="solver_drv" localSheetId="15" hidden="1">1</definedName>
    <definedName name="solver_drv" localSheetId="22" hidden="1">1</definedName>
    <definedName name="solver_drv" localSheetId="19" hidden="1">1</definedName>
    <definedName name="solver_drv" localSheetId="21" hidden="1">1</definedName>
    <definedName name="solver_drv" localSheetId="18" hidden="1">1</definedName>
    <definedName name="solver_drv" localSheetId="17" hidden="1">1</definedName>
    <definedName name="solver_drv" localSheetId="16" hidden="1">1</definedName>
    <definedName name="solver_eng" localSheetId="23" hidden="1">1</definedName>
    <definedName name="solver_eng" localSheetId="20" hidden="1">1</definedName>
    <definedName name="solver_eng" localSheetId="15" hidden="1">1</definedName>
    <definedName name="solver_eng" localSheetId="22" hidden="1">1</definedName>
    <definedName name="solver_eng" localSheetId="19" hidden="1">1</definedName>
    <definedName name="solver_eng" localSheetId="21" hidden="1">1</definedName>
    <definedName name="solver_eng" localSheetId="18" hidden="1">1</definedName>
    <definedName name="solver_eng" localSheetId="17" hidden="1">1</definedName>
    <definedName name="solver_eng" localSheetId="16" hidden="1">1</definedName>
    <definedName name="solver_est" localSheetId="23" hidden="1">1</definedName>
    <definedName name="solver_est" localSheetId="20" hidden="1">1</definedName>
    <definedName name="solver_est" localSheetId="15" hidden="1">1</definedName>
    <definedName name="solver_est" localSheetId="22" hidden="1">1</definedName>
    <definedName name="solver_est" localSheetId="19" hidden="1">1</definedName>
    <definedName name="solver_est" localSheetId="21" hidden="1">1</definedName>
    <definedName name="solver_est" localSheetId="18" hidden="1">1</definedName>
    <definedName name="solver_est" localSheetId="17" hidden="1">1</definedName>
    <definedName name="solver_est" localSheetId="16" hidden="1">1</definedName>
    <definedName name="solver_itr" localSheetId="23" hidden="1">2147483647</definedName>
    <definedName name="solver_itr" localSheetId="20" hidden="1">2147483647</definedName>
    <definedName name="solver_itr" localSheetId="15" hidden="1">2147483647</definedName>
    <definedName name="solver_itr" localSheetId="22" hidden="1">2147483647</definedName>
    <definedName name="solver_itr" localSheetId="19" hidden="1">2147483647</definedName>
    <definedName name="solver_itr" localSheetId="21" hidden="1">2147483647</definedName>
    <definedName name="solver_itr" localSheetId="18" hidden="1">2147483647</definedName>
    <definedName name="solver_itr" localSheetId="17" hidden="1">2147483647</definedName>
    <definedName name="solver_itr" localSheetId="16" hidden="1">2147483647</definedName>
    <definedName name="solver_lhs1" localSheetId="23" hidden="1">cauchy!$N$14</definedName>
    <definedName name="solver_lhs1" localSheetId="20" hidden="1">dagum!$N$14</definedName>
    <definedName name="solver_lhs1" localSheetId="15" hidden="1">'error function'!$N$14</definedName>
    <definedName name="solver_lhs1" localSheetId="22" hidden="1">F!$N$14</definedName>
    <definedName name="solver_lhs1" localSheetId="19" hidden="1">'Fatigue Life'!$N$14</definedName>
    <definedName name="solver_lhs1" localSheetId="21" hidden="1">Frechet!$N$14</definedName>
    <definedName name="solver_lhs1" localSheetId="18" hidden="1">'Gen. Extreme Value'!$N$13</definedName>
    <definedName name="solver_lhs1" localSheetId="17" hidden="1">'Gen. Logistic'!$N$14</definedName>
    <definedName name="solver_lhs1" localSheetId="16" hidden="1">'Gen. Normal'!$N$14</definedName>
    <definedName name="solver_lhs2" localSheetId="23" hidden="1">cauchy!$N$14</definedName>
    <definedName name="solver_lhs2" localSheetId="20" hidden="1">dagum!$N$14</definedName>
    <definedName name="solver_lhs2" localSheetId="15" hidden="1">'error function'!$N$14</definedName>
    <definedName name="solver_lhs2" localSheetId="22" hidden="1">F!$N$14</definedName>
    <definedName name="solver_lhs2" localSheetId="19" hidden="1">'Fatigue Life'!$N$14</definedName>
    <definedName name="solver_lhs2" localSheetId="21" hidden="1">Frechet!$N$14</definedName>
    <definedName name="solver_lhs2" localSheetId="18" hidden="1">'Gen. Extreme Value'!$N$13</definedName>
    <definedName name="solver_lhs2" localSheetId="17" hidden="1">'Gen. Logistic'!$N$14</definedName>
    <definedName name="solver_lhs2" localSheetId="16" hidden="1">'Gen. Normal'!$N$14</definedName>
    <definedName name="solver_mip" localSheetId="23" hidden="1">2147483647</definedName>
    <definedName name="solver_mip" localSheetId="20" hidden="1">2147483647</definedName>
    <definedName name="solver_mip" localSheetId="15" hidden="1">2147483647</definedName>
    <definedName name="solver_mip" localSheetId="22" hidden="1">2147483647</definedName>
    <definedName name="solver_mip" localSheetId="19" hidden="1">2147483647</definedName>
    <definedName name="solver_mip" localSheetId="21" hidden="1">2147483647</definedName>
    <definedName name="solver_mip" localSheetId="18" hidden="1">2147483647</definedName>
    <definedName name="solver_mip" localSheetId="17" hidden="1">2147483647</definedName>
    <definedName name="solver_mip" localSheetId="16" hidden="1">2147483647</definedName>
    <definedName name="solver_mni" localSheetId="23" hidden="1">30</definedName>
    <definedName name="solver_mni" localSheetId="20" hidden="1">30</definedName>
    <definedName name="solver_mni" localSheetId="15" hidden="1">30</definedName>
    <definedName name="solver_mni" localSheetId="22" hidden="1">30</definedName>
    <definedName name="solver_mni" localSheetId="19" hidden="1">30</definedName>
    <definedName name="solver_mni" localSheetId="21" hidden="1">30</definedName>
    <definedName name="solver_mni" localSheetId="18" hidden="1">30</definedName>
    <definedName name="solver_mni" localSheetId="17" hidden="1">30</definedName>
    <definedName name="solver_mni" localSheetId="16" hidden="1">30</definedName>
    <definedName name="solver_mrt" localSheetId="23" hidden="1">0.075</definedName>
    <definedName name="solver_mrt" localSheetId="20" hidden="1">0.075</definedName>
    <definedName name="solver_mrt" localSheetId="15" hidden="1">0.075</definedName>
    <definedName name="solver_mrt" localSheetId="22" hidden="1">0.075</definedName>
    <definedName name="solver_mrt" localSheetId="19" hidden="1">0.075</definedName>
    <definedName name="solver_mrt" localSheetId="21" hidden="1">0.075</definedName>
    <definedName name="solver_mrt" localSheetId="18" hidden="1">0.075</definedName>
    <definedName name="solver_mrt" localSheetId="17" hidden="1">0.075</definedName>
    <definedName name="solver_mrt" localSheetId="16" hidden="1">0.075</definedName>
    <definedName name="solver_msl" localSheetId="23" hidden="1">2</definedName>
    <definedName name="solver_msl" localSheetId="20" hidden="1">2</definedName>
    <definedName name="solver_msl" localSheetId="15" hidden="1">2</definedName>
    <definedName name="solver_msl" localSheetId="22" hidden="1">2</definedName>
    <definedName name="solver_msl" localSheetId="19" hidden="1">2</definedName>
    <definedName name="solver_msl" localSheetId="21" hidden="1">2</definedName>
    <definedName name="solver_msl" localSheetId="18" hidden="1">2</definedName>
    <definedName name="solver_msl" localSheetId="17" hidden="1">2</definedName>
    <definedName name="solver_msl" localSheetId="16" hidden="1">2</definedName>
    <definedName name="solver_neg" localSheetId="23" hidden="1">1</definedName>
    <definedName name="solver_neg" localSheetId="20" hidden="1">1</definedName>
    <definedName name="solver_neg" localSheetId="15" hidden="1">1</definedName>
    <definedName name="solver_neg" localSheetId="22" hidden="1">1</definedName>
    <definedName name="solver_neg" localSheetId="19" hidden="1">1</definedName>
    <definedName name="solver_neg" localSheetId="21" hidden="1">1</definedName>
    <definedName name="solver_neg" localSheetId="18" hidden="1">1</definedName>
    <definedName name="solver_neg" localSheetId="17" hidden="1">1</definedName>
    <definedName name="solver_neg" localSheetId="16" hidden="1">1</definedName>
    <definedName name="solver_nod" localSheetId="23" hidden="1">2147483647</definedName>
    <definedName name="solver_nod" localSheetId="20" hidden="1">2147483647</definedName>
    <definedName name="solver_nod" localSheetId="15" hidden="1">2147483647</definedName>
    <definedName name="solver_nod" localSheetId="22" hidden="1">2147483647</definedName>
    <definedName name="solver_nod" localSheetId="19" hidden="1">2147483647</definedName>
    <definedName name="solver_nod" localSheetId="21" hidden="1">2147483647</definedName>
    <definedName name="solver_nod" localSheetId="18" hidden="1">2147483647</definedName>
    <definedName name="solver_nod" localSheetId="17" hidden="1">2147483647</definedName>
    <definedName name="solver_nod" localSheetId="16" hidden="1">2147483647</definedName>
    <definedName name="solver_num" localSheetId="23" hidden="1">2</definedName>
    <definedName name="solver_num" localSheetId="20" hidden="1">2</definedName>
    <definedName name="solver_num" localSheetId="15" hidden="1">2</definedName>
    <definedName name="solver_num" localSheetId="22" hidden="1">2</definedName>
    <definedName name="solver_num" localSheetId="19" hidden="1">2</definedName>
    <definedName name="solver_num" localSheetId="21" hidden="1">2</definedName>
    <definedName name="solver_num" localSheetId="18" hidden="1">2</definedName>
    <definedName name="solver_num" localSheetId="17" hidden="1">2</definedName>
    <definedName name="solver_num" localSheetId="16" hidden="1">2</definedName>
    <definedName name="solver_nwt" localSheetId="23" hidden="1">1</definedName>
    <definedName name="solver_nwt" localSheetId="20" hidden="1">1</definedName>
    <definedName name="solver_nwt" localSheetId="15" hidden="1">1</definedName>
    <definedName name="solver_nwt" localSheetId="22" hidden="1">1</definedName>
    <definedName name="solver_nwt" localSheetId="19" hidden="1">1</definedName>
    <definedName name="solver_nwt" localSheetId="21" hidden="1">1</definedName>
    <definedName name="solver_nwt" localSheetId="18" hidden="1">1</definedName>
    <definedName name="solver_nwt" localSheetId="17" hidden="1">1</definedName>
    <definedName name="solver_nwt" localSheetId="16" hidden="1">1</definedName>
    <definedName name="solver_opt" localSheetId="23" hidden="1">cauchy!$K$13</definedName>
    <definedName name="solver_opt" localSheetId="20" hidden="1">dagum!$K$13</definedName>
    <definedName name="solver_opt" localSheetId="15" hidden="1">'error function'!$K$13</definedName>
    <definedName name="solver_opt" localSheetId="22" hidden="1">F!$K$13</definedName>
    <definedName name="solver_opt" localSheetId="19" hidden="1">'Fatigue Life'!$K$13</definedName>
    <definedName name="solver_opt" localSheetId="21" hidden="1">Frechet!$K$13</definedName>
    <definedName name="solver_opt" localSheetId="18" hidden="1">'Gen. Extreme Value'!$K$13</definedName>
    <definedName name="solver_opt" localSheetId="17" hidden="1">'Gen. Logistic'!$K$13</definedName>
    <definedName name="solver_opt" localSheetId="16" hidden="1">'Gen. Normal'!$K$13</definedName>
    <definedName name="solver_pre" localSheetId="23" hidden="1">0.000001</definedName>
    <definedName name="solver_pre" localSheetId="20" hidden="1">0.000001</definedName>
    <definedName name="solver_pre" localSheetId="15" hidden="1">0.000001</definedName>
    <definedName name="solver_pre" localSheetId="22" hidden="1">0.000001</definedName>
    <definedName name="solver_pre" localSheetId="19" hidden="1">0.000001</definedName>
    <definedName name="solver_pre" localSheetId="21" hidden="1">0.000001</definedName>
    <definedName name="solver_pre" localSheetId="18" hidden="1">0.000001</definedName>
    <definedName name="solver_pre" localSheetId="17" hidden="1">0.000001</definedName>
    <definedName name="solver_pre" localSheetId="16" hidden="1">0.000001</definedName>
    <definedName name="solver_rbv" localSheetId="23" hidden="1">1</definedName>
    <definedName name="solver_rbv" localSheetId="20" hidden="1">1</definedName>
    <definedName name="solver_rbv" localSheetId="15" hidden="1">1</definedName>
    <definedName name="solver_rbv" localSheetId="22" hidden="1">1</definedName>
    <definedName name="solver_rbv" localSheetId="19" hidden="1">1</definedName>
    <definedName name="solver_rbv" localSheetId="21" hidden="1">1</definedName>
    <definedName name="solver_rbv" localSheetId="18" hidden="1">1</definedName>
    <definedName name="solver_rbv" localSheetId="17" hidden="1">1</definedName>
    <definedName name="solver_rbv" localSheetId="16" hidden="1">1</definedName>
    <definedName name="solver_rel1" localSheetId="23" hidden="1">3</definedName>
    <definedName name="solver_rel1" localSheetId="20" hidden="1">3</definedName>
    <definedName name="solver_rel1" localSheetId="15" hidden="1">3</definedName>
    <definedName name="solver_rel1" localSheetId="22" hidden="1">3</definedName>
    <definedName name="solver_rel1" localSheetId="19" hidden="1">3</definedName>
    <definedName name="solver_rel1" localSheetId="21" hidden="1">3</definedName>
    <definedName name="solver_rel1" localSheetId="18" hidden="1">3</definedName>
    <definedName name="solver_rel1" localSheetId="17" hidden="1">3</definedName>
    <definedName name="solver_rel1" localSheetId="16" hidden="1">3</definedName>
    <definedName name="solver_rel2" localSheetId="23" hidden="1">3</definedName>
    <definedName name="solver_rel2" localSheetId="20" hidden="1">3</definedName>
    <definedName name="solver_rel2" localSheetId="15" hidden="1">3</definedName>
    <definedName name="solver_rel2" localSheetId="22" hidden="1">3</definedName>
    <definedName name="solver_rel2" localSheetId="19" hidden="1">3</definedName>
    <definedName name="solver_rel2" localSheetId="21" hidden="1">3</definedName>
    <definedName name="solver_rel2" localSheetId="18" hidden="1">3</definedName>
    <definedName name="solver_rel2" localSheetId="17" hidden="1">3</definedName>
    <definedName name="solver_rel2" localSheetId="16" hidden="1">3</definedName>
    <definedName name="solver_rhs1" localSheetId="23" hidden="1">0</definedName>
    <definedName name="solver_rhs1" localSheetId="20" hidden="1">0</definedName>
    <definedName name="solver_rhs1" localSheetId="15" hidden="1">0</definedName>
    <definedName name="solver_rhs1" localSheetId="22" hidden="1">0</definedName>
    <definedName name="solver_rhs1" localSheetId="19" hidden="1">0</definedName>
    <definedName name="solver_rhs1" localSheetId="21" hidden="1">0</definedName>
    <definedName name="solver_rhs1" localSheetId="18" hidden="1">0</definedName>
    <definedName name="solver_rhs1" localSheetId="17" hidden="1">0</definedName>
    <definedName name="solver_rhs1" localSheetId="16" hidden="1">0</definedName>
    <definedName name="solver_rhs2" localSheetId="23" hidden="1">0</definedName>
    <definedName name="solver_rhs2" localSheetId="20" hidden="1">0</definedName>
    <definedName name="solver_rhs2" localSheetId="15" hidden="1">0</definedName>
    <definedName name="solver_rhs2" localSheetId="22" hidden="1">0</definedName>
    <definedName name="solver_rhs2" localSheetId="19" hidden="1">0</definedName>
    <definedName name="solver_rhs2" localSheetId="21" hidden="1">0</definedName>
    <definedName name="solver_rhs2" localSheetId="18" hidden="1">0</definedName>
    <definedName name="solver_rhs2" localSheetId="17" hidden="1">0</definedName>
    <definedName name="solver_rhs2" localSheetId="16" hidden="1">0</definedName>
    <definedName name="solver_rlx" localSheetId="23" hidden="1">2</definedName>
    <definedName name="solver_rlx" localSheetId="20" hidden="1">2</definedName>
    <definedName name="solver_rlx" localSheetId="15" hidden="1">2</definedName>
    <definedName name="solver_rlx" localSheetId="22" hidden="1">2</definedName>
    <definedName name="solver_rlx" localSheetId="19" hidden="1">2</definedName>
    <definedName name="solver_rlx" localSheetId="21" hidden="1">2</definedName>
    <definedName name="solver_rlx" localSheetId="18" hidden="1">2</definedName>
    <definedName name="solver_rlx" localSheetId="17" hidden="1">2</definedName>
    <definedName name="solver_rlx" localSheetId="16" hidden="1">2</definedName>
    <definedName name="solver_rsd" localSheetId="23" hidden="1">0</definedName>
    <definedName name="solver_rsd" localSheetId="20" hidden="1">0</definedName>
    <definedName name="solver_rsd" localSheetId="15" hidden="1">0</definedName>
    <definedName name="solver_rsd" localSheetId="22" hidden="1">0</definedName>
    <definedName name="solver_rsd" localSheetId="19" hidden="1">0</definedName>
    <definedName name="solver_rsd" localSheetId="21" hidden="1">0</definedName>
    <definedName name="solver_rsd" localSheetId="18" hidden="1">0</definedName>
    <definedName name="solver_rsd" localSheetId="17" hidden="1">0</definedName>
    <definedName name="solver_rsd" localSheetId="16" hidden="1">0</definedName>
    <definedName name="solver_scl" localSheetId="23" hidden="1">1</definedName>
    <definedName name="solver_scl" localSheetId="20" hidden="1">1</definedName>
    <definedName name="solver_scl" localSheetId="15" hidden="1">1</definedName>
    <definedName name="solver_scl" localSheetId="22" hidden="1">1</definedName>
    <definedName name="solver_scl" localSheetId="19" hidden="1">1</definedName>
    <definedName name="solver_scl" localSheetId="21" hidden="1">1</definedName>
    <definedName name="solver_scl" localSheetId="18" hidden="1">1</definedName>
    <definedName name="solver_scl" localSheetId="17" hidden="1">1</definedName>
    <definedName name="solver_scl" localSheetId="16" hidden="1">1</definedName>
    <definedName name="solver_sho" localSheetId="23" hidden="1">2</definedName>
    <definedName name="solver_sho" localSheetId="20" hidden="1">2</definedName>
    <definedName name="solver_sho" localSheetId="15" hidden="1">2</definedName>
    <definedName name="solver_sho" localSheetId="22" hidden="1">2</definedName>
    <definedName name="solver_sho" localSheetId="19" hidden="1">2</definedName>
    <definedName name="solver_sho" localSheetId="21" hidden="1">2</definedName>
    <definedName name="solver_sho" localSheetId="18" hidden="1">2</definedName>
    <definedName name="solver_sho" localSheetId="17" hidden="1">2</definedName>
    <definedName name="solver_sho" localSheetId="16" hidden="1">2</definedName>
    <definedName name="solver_ssz" localSheetId="23" hidden="1">100</definedName>
    <definedName name="solver_ssz" localSheetId="20" hidden="1">100</definedName>
    <definedName name="solver_ssz" localSheetId="15" hidden="1">100</definedName>
    <definedName name="solver_ssz" localSheetId="22" hidden="1">100</definedName>
    <definedName name="solver_ssz" localSheetId="19" hidden="1">100</definedName>
    <definedName name="solver_ssz" localSheetId="21" hidden="1">100</definedName>
    <definedName name="solver_ssz" localSheetId="18" hidden="1">100</definedName>
    <definedName name="solver_ssz" localSheetId="17" hidden="1">100</definedName>
    <definedName name="solver_ssz" localSheetId="16" hidden="1">100</definedName>
    <definedName name="solver_tim" localSheetId="23" hidden="1">2147483647</definedName>
    <definedName name="solver_tim" localSheetId="20" hidden="1">2147483647</definedName>
    <definedName name="solver_tim" localSheetId="15" hidden="1">2147483647</definedName>
    <definedName name="solver_tim" localSheetId="22" hidden="1">2147483647</definedName>
    <definedName name="solver_tim" localSheetId="19" hidden="1">2147483647</definedName>
    <definedName name="solver_tim" localSheetId="21" hidden="1">2147483647</definedName>
    <definedName name="solver_tim" localSheetId="18" hidden="1">2147483647</definedName>
    <definedName name="solver_tim" localSheetId="17" hidden="1">2147483647</definedName>
    <definedName name="solver_tim" localSheetId="16" hidden="1">2147483647</definedName>
    <definedName name="solver_tol" localSheetId="23" hidden="1">0.01</definedName>
    <definedName name="solver_tol" localSheetId="20" hidden="1">0.01</definedName>
    <definedName name="solver_tol" localSheetId="15" hidden="1">0.01</definedName>
    <definedName name="solver_tol" localSheetId="22" hidden="1">0.01</definedName>
    <definedName name="solver_tol" localSheetId="19" hidden="1">0.01</definedName>
    <definedName name="solver_tol" localSheetId="21" hidden="1">0.01</definedName>
    <definedName name="solver_tol" localSheetId="18" hidden="1">0.01</definedName>
    <definedName name="solver_tol" localSheetId="17" hidden="1">0.01</definedName>
    <definedName name="solver_tol" localSheetId="16" hidden="1">0.01</definedName>
    <definedName name="solver_typ" localSheetId="23" hidden="1">1</definedName>
    <definedName name="solver_typ" localSheetId="20" hidden="1">1</definedName>
    <definedName name="solver_typ" localSheetId="15" hidden="1">1</definedName>
    <definedName name="solver_typ" localSheetId="22" hidden="1">1</definedName>
    <definedName name="solver_typ" localSheetId="19" hidden="1">1</definedName>
    <definedName name="solver_typ" localSheetId="21" hidden="1">1</definedName>
    <definedName name="solver_typ" localSheetId="18" hidden="1">1</definedName>
    <definedName name="solver_typ" localSheetId="17" hidden="1">1</definedName>
    <definedName name="solver_typ" localSheetId="16" hidden="1">1</definedName>
    <definedName name="solver_val" localSheetId="23" hidden="1">0</definedName>
    <definedName name="solver_val" localSheetId="20" hidden="1">0</definedName>
    <definedName name="solver_val" localSheetId="15" hidden="1">0</definedName>
    <definedName name="solver_val" localSheetId="22" hidden="1">0</definedName>
    <definedName name="solver_val" localSheetId="19" hidden="1">0</definedName>
    <definedName name="solver_val" localSheetId="21" hidden="1">0</definedName>
    <definedName name="solver_val" localSheetId="18" hidden="1">0</definedName>
    <definedName name="solver_val" localSheetId="17" hidden="1">0</definedName>
    <definedName name="solver_val" localSheetId="16" hidden="1">0</definedName>
    <definedName name="solver_ver" localSheetId="23" hidden="1">3</definedName>
    <definedName name="solver_ver" localSheetId="20" hidden="1">3</definedName>
    <definedName name="solver_ver" localSheetId="15" hidden="1">3</definedName>
    <definedName name="solver_ver" localSheetId="22" hidden="1">3</definedName>
    <definedName name="solver_ver" localSheetId="19" hidden="1">3</definedName>
    <definedName name="solver_ver" localSheetId="21" hidden="1">3</definedName>
    <definedName name="solver_ver" localSheetId="18" hidden="1">3</definedName>
    <definedName name="solver_ver" localSheetId="17" hidden="1">3</definedName>
    <definedName name="solver_ver" localSheetId="16" hidden="1">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7" l="1"/>
  <c r="H3" i="17" s="1"/>
  <c r="E4" i="17"/>
  <c r="J3" i="11" l="1"/>
  <c r="Q3" i="22" l="1"/>
  <c r="V6" i="37"/>
  <c r="V4" i="37"/>
  <c r="V5" i="37" s="1"/>
  <c r="V8" i="37"/>
  <c r="V3" i="37"/>
  <c r="Q2160" i="37"/>
  <c r="R2160" i="37" s="1"/>
  <c r="Q2159" i="37"/>
  <c r="R2159" i="37" s="1"/>
  <c r="Q2158" i="37"/>
  <c r="R2158" i="37" s="1"/>
  <c r="Q2157" i="37"/>
  <c r="R2157" i="37" s="1"/>
  <c r="Q2156" i="37"/>
  <c r="R2156" i="37" s="1"/>
  <c r="Q2155" i="37"/>
  <c r="R2155" i="37" s="1"/>
  <c r="Q2154" i="37"/>
  <c r="R2154" i="37" s="1"/>
  <c r="Q2153" i="37"/>
  <c r="R2153" i="37" s="1"/>
  <c r="Q2152" i="37"/>
  <c r="R2152" i="37" s="1"/>
  <c r="Q2151" i="37"/>
  <c r="R2151" i="37" s="1"/>
  <c r="Q2150" i="37"/>
  <c r="R2150" i="37" s="1"/>
  <c r="Q2149" i="37"/>
  <c r="R2149" i="37" s="1"/>
  <c r="Q2148" i="37"/>
  <c r="R2148" i="37" s="1"/>
  <c r="Q2147" i="37"/>
  <c r="R2147" i="37" s="1"/>
  <c r="Q2146" i="37"/>
  <c r="R2146" i="37" s="1"/>
  <c r="Q2145" i="37"/>
  <c r="R2145" i="37" s="1"/>
  <c r="Q2144" i="37"/>
  <c r="R2144" i="37" s="1"/>
  <c r="Q2143" i="37"/>
  <c r="R2143" i="37" s="1"/>
  <c r="Q2142" i="37"/>
  <c r="R2142" i="37" s="1"/>
  <c r="Q2141" i="37"/>
  <c r="R2141" i="37" s="1"/>
  <c r="Q2140" i="37"/>
  <c r="R2140" i="37" s="1"/>
  <c r="Q2139" i="37"/>
  <c r="R2139" i="37" s="1"/>
  <c r="Q2138" i="37"/>
  <c r="R2138" i="37" s="1"/>
  <c r="Q2137" i="37"/>
  <c r="R2137" i="37" s="1"/>
  <c r="Q2136" i="37"/>
  <c r="R2136" i="37" s="1"/>
  <c r="Q2135" i="37"/>
  <c r="R2135" i="37" s="1"/>
  <c r="Q2134" i="37"/>
  <c r="R2134" i="37" s="1"/>
  <c r="Q2133" i="37"/>
  <c r="R2133" i="37" s="1"/>
  <c r="Q2132" i="37"/>
  <c r="R2132" i="37" s="1"/>
  <c r="Q2131" i="37"/>
  <c r="R2131" i="37" s="1"/>
  <c r="Q2130" i="37"/>
  <c r="R2130" i="37" s="1"/>
  <c r="Q2129" i="37"/>
  <c r="R2129" i="37" s="1"/>
  <c r="Q2128" i="37"/>
  <c r="R2128" i="37" s="1"/>
  <c r="Q2127" i="37"/>
  <c r="R2127" i="37" s="1"/>
  <c r="Q2126" i="37"/>
  <c r="R2126" i="37" s="1"/>
  <c r="Q2125" i="37"/>
  <c r="R2125" i="37" s="1"/>
  <c r="Q2124" i="37"/>
  <c r="R2124" i="37" s="1"/>
  <c r="Q2123" i="37"/>
  <c r="R2123" i="37" s="1"/>
  <c r="Q2122" i="37"/>
  <c r="R2122" i="37" s="1"/>
  <c r="Q2121" i="37"/>
  <c r="R2121" i="37" s="1"/>
  <c r="Q2120" i="37"/>
  <c r="R2120" i="37" s="1"/>
  <c r="Q2119" i="37"/>
  <c r="R2119" i="37" s="1"/>
  <c r="Q2118" i="37"/>
  <c r="R2118" i="37" s="1"/>
  <c r="Q2117" i="37"/>
  <c r="R2117" i="37" s="1"/>
  <c r="Q2116" i="37"/>
  <c r="R2116" i="37" s="1"/>
  <c r="Q2115" i="37"/>
  <c r="R2115" i="37" s="1"/>
  <c r="Q2114" i="37"/>
  <c r="R2114" i="37" s="1"/>
  <c r="Q2113" i="37"/>
  <c r="R2113" i="37" s="1"/>
  <c r="Q2112" i="37"/>
  <c r="R2112" i="37" s="1"/>
  <c r="Q2111" i="37"/>
  <c r="R2111" i="37" s="1"/>
  <c r="Q2110" i="37"/>
  <c r="R2110" i="37" s="1"/>
  <c r="Q2109" i="37"/>
  <c r="R2109" i="37" s="1"/>
  <c r="Q2108" i="37"/>
  <c r="R2108" i="37" s="1"/>
  <c r="Q2107" i="37"/>
  <c r="R2107" i="37" s="1"/>
  <c r="Q2106" i="37"/>
  <c r="R2106" i="37" s="1"/>
  <c r="Q2105" i="37"/>
  <c r="R2105" i="37" s="1"/>
  <c r="Q2104" i="37"/>
  <c r="R2104" i="37" s="1"/>
  <c r="Q2103" i="37"/>
  <c r="R2103" i="37" s="1"/>
  <c r="Q2102" i="37"/>
  <c r="R2102" i="37" s="1"/>
  <c r="Q2101" i="37"/>
  <c r="R2101" i="37" s="1"/>
  <c r="Q2100" i="37"/>
  <c r="R2100" i="37" s="1"/>
  <c r="Q2099" i="37"/>
  <c r="R2099" i="37" s="1"/>
  <c r="Q2098" i="37"/>
  <c r="R2098" i="37" s="1"/>
  <c r="Q2097" i="37"/>
  <c r="R2097" i="37" s="1"/>
  <c r="Q2096" i="37"/>
  <c r="R2096" i="37" s="1"/>
  <c r="Q2095" i="37"/>
  <c r="R2095" i="37" s="1"/>
  <c r="Q2094" i="37"/>
  <c r="R2094" i="37" s="1"/>
  <c r="Q2093" i="37"/>
  <c r="R2093" i="37" s="1"/>
  <c r="Q2092" i="37"/>
  <c r="R2092" i="37" s="1"/>
  <c r="Q2091" i="37"/>
  <c r="R2091" i="37" s="1"/>
  <c r="Q2090" i="37"/>
  <c r="R2090" i="37" s="1"/>
  <c r="Q2089" i="37"/>
  <c r="R2089" i="37" s="1"/>
  <c r="Q2088" i="37"/>
  <c r="R2088" i="37" s="1"/>
  <c r="Q2087" i="37"/>
  <c r="R2087" i="37" s="1"/>
  <c r="Q2086" i="37"/>
  <c r="R2086" i="37" s="1"/>
  <c r="Q2085" i="37"/>
  <c r="R2085" i="37" s="1"/>
  <c r="Q2084" i="37"/>
  <c r="R2084" i="37" s="1"/>
  <c r="Q2083" i="37"/>
  <c r="R2083" i="37" s="1"/>
  <c r="Q2082" i="37"/>
  <c r="R2082" i="37" s="1"/>
  <c r="Q2081" i="37"/>
  <c r="R2081" i="37" s="1"/>
  <c r="Q2080" i="37"/>
  <c r="R2080" i="37" s="1"/>
  <c r="Q2079" i="37"/>
  <c r="R2079" i="37" s="1"/>
  <c r="Q2078" i="37"/>
  <c r="R2078" i="37" s="1"/>
  <c r="Q2077" i="37"/>
  <c r="R2077" i="37" s="1"/>
  <c r="Q2076" i="37"/>
  <c r="R2076" i="37" s="1"/>
  <c r="Q2075" i="37"/>
  <c r="R2075" i="37" s="1"/>
  <c r="Q2074" i="37"/>
  <c r="R2074" i="37" s="1"/>
  <c r="Q2073" i="37"/>
  <c r="R2073" i="37" s="1"/>
  <c r="Q2072" i="37"/>
  <c r="R2072" i="37" s="1"/>
  <c r="Q2071" i="37"/>
  <c r="R2071" i="37" s="1"/>
  <c r="Q2070" i="37"/>
  <c r="R2070" i="37" s="1"/>
  <c r="Q2069" i="37"/>
  <c r="R2069" i="37" s="1"/>
  <c r="Q2068" i="37"/>
  <c r="R2068" i="37" s="1"/>
  <c r="Q2067" i="37"/>
  <c r="R2067" i="37" s="1"/>
  <c r="Q2066" i="37"/>
  <c r="R2066" i="37" s="1"/>
  <c r="Q2065" i="37"/>
  <c r="R2065" i="37" s="1"/>
  <c r="Q2064" i="37"/>
  <c r="R2064" i="37" s="1"/>
  <c r="Q2063" i="37"/>
  <c r="R2063" i="37" s="1"/>
  <c r="Q2062" i="37"/>
  <c r="R2062" i="37" s="1"/>
  <c r="Q2061" i="37"/>
  <c r="R2061" i="37" s="1"/>
  <c r="Q2060" i="37"/>
  <c r="R2060" i="37" s="1"/>
  <c r="Q2059" i="37"/>
  <c r="R2059" i="37" s="1"/>
  <c r="Q2058" i="37"/>
  <c r="R2058" i="37" s="1"/>
  <c r="Q2057" i="37"/>
  <c r="R2057" i="37" s="1"/>
  <c r="Q2056" i="37"/>
  <c r="R2056" i="37" s="1"/>
  <c r="Q2055" i="37"/>
  <c r="R2055" i="37" s="1"/>
  <c r="Q2054" i="37"/>
  <c r="R2054" i="37" s="1"/>
  <c r="Q2053" i="37"/>
  <c r="R2053" i="37" s="1"/>
  <c r="Q2052" i="37"/>
  <c r="R2052" i="37" s="1"/>
  <c r="Q2051" i="37"/>
  <c r="R2051" i="37" s="1"/>
  <c r="Q2050" i="37"/>
  <c r="R2050" i="37" s="1"/>
  <c r="Q2049" i="37"/>
  <c r="R2049" i="37" s="1"/>
  <c r="Q2048" i="37"/>
  <c r="R2048" i="37" s="1"/>
  <c r="Q2047" i="37"/>
  <c r="R2047" i="37" s="1"/>
  <c r="Q2046" i="37"/>
  <c r="R2046" i="37" s="1"/>
  <c r="Q2045" i="37"/>
  <c r="R2045" i="37" s="1"/>
  <c r="Q2044" i="37"/>
  <c r="R2044" i="37" s="1"/>
  <c r="Q2043" i="37"/>
  <c r="R2043" i="37" s="1"/>
  <c r="Q2042" i="37"/>
  <c r="R2042" i="37" s="1"/>
  <c r="Q2041" i="37"/>
  <c r="R2041" i="37" s="1"/>
  <c r="Q2040" i="37"/>
  <c r="R2040" i="37" s="1"/>
  <c r="Q2039" i="37"/>
  <c r="R2039" i="37" s="1"/>
  <c r="Q2038" i="37"/>
  <c r="R2038" i="37" s="1"/>
  <c r="Q2037" i="37"/>
  <c r="R2037" i="37" s="1"/>
  <c r="Q2036" i="37"/>
  <c r="R2036" i="37" s="1"/>
  <c r="Q2035" i="37"/>
  <c r="R2035" i="37" s="1"/>
  <c r="Q2034" i="37"/>
  <c r="R2034" i="37" s="1"/>
  <c r="Q2033" i="37"/>
  <c r="R2033" i="37" s="1"/>
  <c r="Q2032" i="37"/>
  <c r="R2032" i="37" s="1"/>
  <c r="Q2031" i="37"/>
  <c r="R2031" i="37" s="1"/>
  <c r="Q2030" i="37"/>
  <c r="R2030" i="37" s="1"/>
  <c r="Q2029" i="37"/>
  <c r="R2029" i="37" s="1"/>
  <c r="Q2028" i="37"/>
  <c r="R2028" i="37" s="1"/>
  <c r="Q2027" i="37"/>
  <c r="R2027" i="37" s="1"/>
  <c r="Q2026" i="37"/>
  <c r="R2026" i="37" s="1"/>
  <c r="Q2025" i="37"/>
  <c r="R2025" i="37" s="1"/>
  <c r="Q2024" i="37"/>
  <c r="R2024" i="37" s="1"/>
  <c r="Q2023" i="37"/>
  <c r="R2023" i="37" s="1"/>
  <c r="Q2022" i="37"/>
  <c r="R2022" i="37" s="1"/>
  <c r="Q2021" i="37"/>
  <c r="R2021" i="37" s="1"/>
  <c r="Q2020" i="37"/>
  <c r="R2020" i="37" s="1"/>
  <c r="Q2019" i="37"/>
  <c r="R2019" i="37" s="1"/>
  <c r="Q2018" i="37"/>
  <c r="R2018" i="37" s="1"/>
  <c r="Q2017" i="37"/>
  <c r="R2017" i="37" s="1"/>
  <c r="Q2016" i="37"/>
  <c r="R2016" i="37" s="1"/>
  <c r="Q2015" i="37"/>
  <c r="R2015" i="37" s="1"/>
  <c r="Q2014" i="37"/>
  <c r="R2014" i="37" s="1"/>
  <c r="Q2013" i="37"/>
  <c r="R2013" i="37" s="1"/>
  <c r="Q2012" i="37"/>
  <c r="R2012" i="37" s="1"/>
  <c r="Q2011" i="37"/>
  <c r="R2011" i="37" s="1"/>
  <c r="Q2010" i="37"/>
  <c r="R2010" i="37" s="1"/>
  <c r="Q2009" i="37"/>
  <c r="R2009" i="37" s="1"/>
  <c r="Q2008" i="37"/>
  <c r="R2008" i="37" s="1"/>
  <c r="Q2007" i="37"/>
  <c r="R2007" i="37" s="1"/>
  <c r="Q2006" i="37"/>
  <c r="R2006" i="37" s="1"/>
  <c r="Q2005" i="37"/>
  <c r="R2005" i="37" s="1"/>
  <c r="Q2004" i="37"/>
  <c r="R2004" i="37" s="1"/>
  <c r="Q2003" i="37"/>
  <c r="R2003" i="37" s="1"/>
  <c r="Q2002" i="37"/>
  <c r="R2002" i="37" s="1"/>
  <c r="Q2001" i="37"/>
  <c r="R2001" i="37" s="1"/>
  <c r="Q2000" i="37"/>
  <c r="R2000" i="37" s="1"/>
  <c r="Q1999" i="37"/>
  <c r="R1999" i="37" s="1"/>
  <c r="Q1998" i="37"/>
  <c r="R1998" i="37" s="1"/>
  <c r="Q1997" i="37"/>
  <c r="R1997" i="37" s="1"/>
  <c r="Q1996" i="37"/>
  <c r="R1996" i="37" s="1"/>
  <c r="Q1995" i="37"/>
  <c r="R1995" i="37" s="1"/>
  <c r="Q1994" i="37"/>
  <c r="R1994" i="37" s="1"/>
  <c r="Q1993" i="37"/>
  <c r="R1993" i="37" s="1"/>
  <c r="Q1992" i="37"/>
  <c r="R1992" i="37" s="1"/>
  <c r="Q1991" i="37"/>
  <c r="R1991" i="37" s="1"/>
  <c r="Q1990" i="37"/>
  <c r="R1990" i="37" s="1"/>
  <c r="Q1989" i="37"/>
  <c r="R1989" i="37" s="1"/>
  <c r="Q1988" i="37"/>
  <c r="R1988" i="37" s="1"/>
  <c r="Q1987" i="37"/>
  <c r="R1987" i="37" s="1"/>
  <c r="Q1986" i="37"/>
  <c r="R1986" i="37" s="1"/>
  <c r="Q1985" i="37"/>
  <c r="R1985" i="37" s="1"/>
  <c r="Q1984" i="37"/>
  <c r="R1984" i="37" s="1"/>
  <c r="Q1983" i="37"/>
  <c r="R1983" i="37" s="1"/>
  <c r="Q1982" i="37"/>
  <c r="R1982" i="37" s="1"/>
  <c r="Q1981" i="37"/>
  <c r="R1981" i="37" s="1"/>
  <c r="Q1980" i="37"/>
  <c r="R1980" i="37" s="1"/>
  <c r="Q1979" i="37"/>
  <c r="R1979" i="37" s="1"/>
  <c r="Q1978" i="37"/>
  <c r="R1978" i="37" s="1"/>
  <c r="Q1977" i="37"/>
  <c r="R1977" i="37" s="1"/>
  <c r="Q1976" i="37"/>
  <c r="R1976" i="37" s="1"/>
  <c r="Q1975" i="37"/>
  <c r="R1975" i="37" s="1"/>
  <c r="Q1974" i="37"/>
  <c r="R1974" i="37" s="1"/>
  <c r="Q1973" i="37"/>
  <c r="R1973" i="37" s="1"/>
  <c r="Q1972" i="37"/>
  <c r="R1972" i="37" s="1"/>
  <c r="Q1971" i="37"/>
  <c r="R1971" i="37" s="1"/>
  <c r="Q1970" i="37"/>
  <c r="R1970" i="37" s="1"/>
  <c r="Q1969" i="37"/>
  <c r="R1969" i="37" s="1"/>
  <c r="Q1968" i="37"/>
  <c r="R1968" i="37" s="1"/>
  <c r="Q1967" i="37"/>
  <c r="R1967" i="37" s="1"/>
  <c r="Q1966" i="37"/>
  <c r="R1966" i="37" s="1"/>
  <c r="Q1965" i="37"/>
  <c r="R1965" i="37" s="1"/>
  <c r="Q1964" i="37"/>
  <c r="R1964" i="37" s="1"/>
  <c r="Q1963" i="37"/>
  <c r="R1963" i="37" s="1"/>
  <c r="Q1962" i="37"/>
  <c r="R1962" i="37" s="1"/>
  <c r="Q1961" i="37"/>
  <c r="R1961" i="37" s="1"/>
  <c r="Q1960" i="37"/>
  <c r="R1960" i="37" s="1"/>
  <c r="Q1959" i="37"/>
  <c r="R1959" i="37" s="1"/>
  <c r="Q1958" i="37"/>
  <c r="R1958" i="37" s="1"/>
  <c r="Q1957" i="37"/>
  <c r="R1957" i="37" s="1"/>
  <c r="Q1956" i="37"/>
  <c r="R1956" i="37" s="1"/>
  <c r="Q1955" i="37"/>
  <c r="R1955" i="37" s="1"/>
  <c r="Q1954" i="37"/>
  <c r="R1954" i="37" s="1"/>
  <c r="Q1953" i="37"/>
  <c r="R1953" i="37" s="1"/>
  <c r="Q1952" i="37"/>
  <c r="R1952" i="37" s="1"/>
  <c r="Q1951" i="37"/>
  <c r="R1951" i="37" s="1"/>
  <c r="Q1950" i="37"/>
  <c r="R1950" i="37" s="1"/>
  <c r="Q1949" i="37"/>
  <c r="R1949" i="37" s="1"/>
  <c r="Q1948" i="37"/>
  <c r="R1948" i="37" s="1"/>
  <c r="Q1947" i="37"/>
  <c r="R1947" i="37" s="1"/>
  <c r="Q1946" i="37"/>
  <c r="R1946" i="37" s="1"/>
  <c r="Q1945" i="37"/>
  <c r="R1945" i="37" s="1"/>
  <c r="Q1944" i="37"/>
  <c r="R1944" i="37" s="1"/>
  <c r="Q1943" i="37"/>
  <c r="R1943" i="37" s="1"/>
  <c r="Q1942" i="37"/>
  <c r="R1942" i="37" s="1"/>
  <c r="Q1941" i="37"/>
  <c r="R1941" i="37" s="1"/>
  <c r="Q1940" i="37"/>
  <c r="R1940" i="37" s="1"/>
  <c r="Q1939" i="37"/>
  <c r="R1939" i="37" s="1"/>
  <c r="Q1938" i="37"/>
  <c r="R1938" i="37" s="1"/>
  <c r="Q1937" i="37"/>
  <c r="R1937" i="37" s="1"/>
  <c r="Q1936" i="37"/>
  <c r="R1936" i="37" s="1"/>
  <c r="Q1935" i="37"/>
  <c r="R1935" i="37" s="1"/>
  <c r="Q1934" i="37"/>
  <c r="R1934" i="37" s="1"/>
  <c r="Q1933" i="37"/>
  <c r="R1933" i="37" s="1"/>
  <c r="Q1932" i="37"/>
  <c r="R1932" i="37" s="1"/>
  <c r="Q1931" i="37"/>
  <c r="R1931" i="37" s="1"/>
  <c r="Q1930" i="37"/>
  <c r="R1930" i="37" s="1"/>
  <c r="Q1929" i="37"/>
  <c r="R1929" i="37" s="1"/>
  <c r="Q1928" i="37"/>
  <c r="R1928" i="37" s="1"/>
  <c r="Q1927" i="37"/>
  <c r="R1927" i="37" s="1"/>
  <c r="Q1926" i="37"/>
  <c r="R1926" i="37" s="1"/>
  <c r="Q1925" i="37"/>
  <c r="R1925" i="37" s="1"/>
  <c r="Q1924" i="37"/>
  <c r="R1924" i="37" s="1"/>
  <c r="Q1923" i="37"/>
  <c r="R1923" i="37" s="1"/>
  <c r="Q1922" i="37"/>
  <c r="R1922" i="37" s="1"/>
  <c r="Q1921" i="37"/>
  <c r="R1921" i="37" s="1"/>
  <c r="Q1920" i="37"/>
  <c r="R1920" i="37" s="1"/>
  <c r="Q1919" i="37"/>
  <c r="R1919" i="37" s="1"/>
  <c r="Q1918" i="37"/>
  <c r="R1918" i="37" s="1"/>
  <c r="Q1917" i="37"/>
  <c r="R1917" i="37" s="1"/>
  <c r="Q1916" i="37"/>
  <c r="R1916" i="37" s="1"/>
  <c r="Q1915" i="37"/>
  <c r="R1915" i="37" s="1"/>
  <c r="Q1914" i="37"/>
  <c r="R1914" i="37" s="1"/>
  <c r="Q1913" i="37"/>
  <c r="R1913" i="37" s="1"/>
  <c r="Q1912" i="37"/>
  <c r="R1912" i="37" s="1"/>
  <c r="Q1911" i="37"/>
  <c r="R1911" i="37" s="1"/>
  <c r="Q1910" i="37"/>
  <c r="R1910" i="37" s="1"/>
  <c r="Q1909" i="37"/>
  <c r="R1909" i="37" s="1"/>
  <c r="Q1908" i="37"/>
  <c r="R1908" i="37" s="1"/>
  <c r="Q1907" i="37"/>
  <c r="R1907" i="37" s="1"/>
  <c r="Q1906" i="37"/>
  <c r="R1906" i="37" s="1"/>
  <c r="Q1905" i="37"/>
  <c r="R1905" i="37" s="1"/>
  <c r="Q1904" i="37"/>
  <c r="R1904" i="37" s="1"/>
  <c r="Q1903" i="37"/>
  <c r="R1903" i="37" s="1"/>
  <c r="Q1902" i="37"/>
  <c r="R1902" i="37" s="1"/>
  <c r="Q1901" i="37"/>
  <c r="R1901" i="37" s="1"/>
  <c r="Q1900" i="37"/>
  <c r="R1900" i="37" s="1"/>
  <c r="Q1899" i="37"/>
  <c r="R1899" i="37" s="1"/>
  <c r="Q1898" i="37"/>
  <c r="R1898" i="37" s="1"/>
  <c r="Q1897" i="37"/>
  <c r="R1897" i="37" s="1"/>
  <c r="Q1896" i="37"/>
  <c r="R1896" i="37" s="1"/>
  <c r="Q1895" i="37"/>
  <c r="R1895" i="37" s="1"/>
  <c r="Q1894" i="37"/>
  <c r="R1894" i="37" s="1"/>
  <c r="Q1893" i="37"/>
  <c r="R1893" i="37" s="1"/>
  <c r="Q1892" i="37"/>
  <c r="R1892" i="37" s="1"/>
  <c r="Q1891" i="37"/>
  <c r="R1891" i="37" s="1"/>
  <c r="Q1890" i="37"/>
  <c r="R1890" i="37" s="1"/>
  <c r="Q1889" i="37"/>
  <c r="R1889" i="37" s="1"/>
  <c r="Q1888" i="37"/>
  <c r="R1888" i="37" s="1"/>
  <c r="Q1887" i="37"/>
  <c r="R1887" i="37" s="1"/>
  <c r="Q1886" i="37"/>
  <c r="R1886" i="37" s="1"/>
  <c r="Q1885" i="37"/>
  <c r="R1885" i="37" s="1"/>
  <c r="Q1884" i="37"/>
  <c r="R1884" i="37" s="1"/>
  <c r="Q1883" i="37"/>
  <c r="R1883" i="37" s="1"/>
  <c r="Q1882" i="37"/>
  <c r="R1882" i="37" s="1"/>
  <c r="Q1881" i="37"/>
  <c r="R1881" i="37" s="1"/>
  <c r="Q1880" i="37"/>
  <c r="R1880" i="37" s="1"/>
  <c r="Q1879" i="37"/>
  <c r="R1879" i="37" s="1"/>
  <c r="Q1878" i="37"/>
  <c r="R1878" i="37" s="1"/>
  <c r="Q1877" i="37"/>
  <c r="R1877" i="37" s="1"/>
  <c r="Q1876" i="37"/>
  <c r="R1876" i="37" s="1"/>
  <c r="Q1875" i="37"/>
  <c r="R1875" i="37" s="1"/>
  <c r="Q1874" i="37"/>
  <c r="R1874" i="37" s="1"/>
  <c r="Q1873" i="37"/>
  <c r="R1873" i="37" s="1"/>
  <c r="Q1872" i="37"/>
  <c r="R1872" i="37" s="1"/>
  <c r="Q1871" i="37"/>
  <c r="R1871" i="37" s="1"/>
  <c r="Q1870" i="37"/>
  <c r="R1870" i="37" s="1"/>
  <c r="Q1869" i="37"/>
  <c r="R1869" i="37" s="1"/>
  <c r="Q1868" i="37"/>
  <c r="R1868" i="37" s="1"/>
  <c r="Q1867" i="37"/>
  <c r="R1867" i="37" s="1"/>
  <c r="Q1866" i="37"/>
  <c r="R1866" i="37" s="1"/>
  <c r="Q1865" i="37"/>
  <c r="R1865" i="37" s="1"/>
  <c r="Q1864" i="37"/>
  <c r="R1864" i="37" s="1"/>
  <c r="Q1863" i="37"/>
  <c r="R1863" i="37" s="1"/>
  <c r="Q1862" i="37"/>
  <c r="R1862" i="37" s="1"/>
  <c r="Q1861" i="37"/>
  <c r="R1861" i="37" s="1"/>
  <c r="Q1860" i="37"/>
  <c r="R1860" i="37" s="1"/>
  <c r="Q1859" i="37"/>
  <c r="R1859" i="37" s="1"/>
  <c r="Q1858" i="37"/>
  <c r="R1858" i="37" s="1"/>
  <c r="Q1857" i="37"/>
  <c r="R1857" i="37" s="1"/>
  <c r="Q1856" i="37"/>
  <c r="R1856" i="37" s="1"/>
  <c r="Q1855" i="37"/>
  <c r="R1855" i="37" s="1"/>
  <c r="Q1854" i="37"/>
  <c r="R1854" i="37" s="1"/>
  <c r="Q1853" i="37"/>
  <c r="R1853" i="37" s="1"/>
  <c r="Q1852" i="37"/>
  <c r="R1852" i="37" s="1"/>
  <c r="Q1851" i="37"/>
  <c r="R1851" i="37" s="1"/>
  <c r="Q1850" i="37"/>
  <c r="R1850" i="37" s="1"/>
  <c r="Q1849" i="37"/>
  <c r="R1849" i="37" s="1"/>
  <c r="Q1848" i="37"/>
  <c r="R1848" i="37" s="1"/>
  <c r="Q1847" i="37"/>
  <c r="R1847" i="37" s="1"/>
  <c r="Q1846" i="37"/>
  <c r="R1846" i="37" s="1"/>
  <c r="Q1845" i="37"/>
  <c r="R1845" i="37" s="1"/>
  <c r="Q1844" i="37"/>
  <c r="R1844" i="37" s="1"/>
  <c r="Q1843" i="37"/>
  <c r="R1843" i="37" s="1"/>
  <c r="Q1842" i="37"/>
  <c r="R1842" i="37" s="1"/>
  <c r="Q1841" i="37"/>
  <c r="R1841" i="37" s="1"/>
  <c r="Q1840" i="37"/>
  <c r="R1840" i="37" s="1"/>
  <c r="Q1839" i="37"/>
  <c r="R1839" i="37" s="1"/>
  <c r="Q1838" i="37"/>
  <c r="R1838" i="37" s="1"/>
  <c r="Q1837" i="37"/>
  <c r="R1837" i="37" s="1"/>
  <c r="Q1836" i="37"/>
  <c r="R1836" i="37" s="1"/>
  <c r="Q1835" i="37"/>
  <c r="R1835" i="37" s="1"/>
  <c r="Q1834" i="37"/>
  <c r="R1834" i="37" s="1"/>
  <c r="Q1833" i="37"/>
  <c r="R1833" i="37" s="1"/>
  <c r="Q1832" i="37"/>
  <c r="R1832" i="37" s="1"/>
  <c r="Q1831" i="37"/>
  <c r="R1831" i="37" s="1"/>
  <c r="Q1830" i="37"/>
  <c r="R1830" i="37" s="1"/>
  <c r="Q1829" i="37"/>
  <c r="R1829" i="37" s="1"/>
  <c r="Q1828" i="37"/>
  <c r="R1828" i="37" s="1"/>
  <c r="Q1827" i="37"/>
  <c r="R1827" i="37" s="1"/>
  <c r="Q1826" i="37"/>
  <c r="R1826" i="37" s="1"/>
  <c r="Q1825" i="37"/>
  <c r="R1825" i="37" s="1"/>
  <c r="Q1824" i="37"/>
  <c r="R1824" i="37" s="1"/>
  <c r="Q1823" i="37"/>
  <c r="R1823" i="37" s="1"/>
  <c r="Q1822" i="37"/>
  <c r="R1822" i="37" s="1"/>
  <c r="Q1821" i="37"/>
  <c r="R1821" i="37" s="1"/>
  <c r="Q1820" i="37"/>
  <c r="R1820" i="37" s="1"/>
  <c r="Q1819" i="37"/>
  <c r="R1819" i="37" s="1"/>
  <c r="Q1818" i="37"/>
  <c r="R1818" i="37" s="1"/>
  <c r="Q1817" i="37"/>
  <c r="R1817" i="37" s="1"/>
  <c r="Q1816" i="37"/>
  <c r="R1816" i="37" s="1"/>
  <c r="Q1815" i="37"/>
  <c r="R1815" i="37" s="1"/>
  <c r="Q1814" i="37"/>
  <c r="R1814" i="37" s="1"/>
  <c r="Q1813" i="37"/>
  <c r="R1813" i="37" s="1"/>
  <c r="Q1812" i="37"/>
  <c r="R1812" i="37" s="1"/>
  <c r="Q1811" i="37"/>
  <c r="R1811" i="37" s="1"/>
  <c r="Q1810" i="37"/>
  <c r="R1810" i="37" s="1"/>
  <c r="Q1809" i="37"/>
  <c r="R1809" i="37" s="1"/>
  <c r="Q1808" i="37"/>
  <c r="R1808" i="37" s="1"/>
  <c r="Q1807" i="37"/>
  <c r="R1807" i="37" s="1"/>
  <c r="Q1806" i="37"/>
  <c r="R1806" i="37" s="1"/>
  <c r="Q1805" i="37"/>
  <c r="R1805" i="37" s="1"/>
  <c r="Q1804" i="37"/>
  <c r="R1804" i="37" s="1"/>
  <c r="Q1803" i="37"/>
  <c r="R1803" i="37" s="1"/>
  <c r="Q1802" i="37"/>
  <c r="R1802" i="37" s="1"/>
  <c r="Q1801" i="37"/>
  <c r="R1801" i="37" s="1"/>
  <c r="Q1800" i="37"/>
  <c r="R1800" i="37" s="1"/>
  <c r="Q1799" i="37"/>
  <c r="R1799" i="37" s="1"/>
  <c r="Q1798" i="37"/>
  <c r="R1798" i="37" s="1"/>
  <c r="Q1797" i="37"/>
  <c r="R1797" i="37" s="1"/>
  <c r="Q1796" i="37"/>
  <c r="R1796" i="37" s="1"/>
  <c r="Q1795" i="37"/>
  <c r="R1795" i="37" s="1"/>
  <c r="Q1794" i="37"/>
  <c r="R1794" i="37" s="1"/>
  <c r="Q1793" i="37"/>
  <c r="R1793" i="37" s="1"/>
  <c r="Q1792" i="37"/>
  <c r="R1792" i="37" s="1"/>
  <c r="Q1791" i="37"/>
  <c r="R1791" i="37" s="1"/>
  <c r="Q1790" i="37"/>
  <c r="R1790" i="37" s="1"/>
  <c r="Q1789" i="37"/>
  <c r="R1789" i="37" s="1"/>
  <c r="Q1788" i="37"/>
  <c r="R1788" i="37" s="1"/>
  <c r="Q1787" i="37"/>
  <c r="R1787" i="37" s="1"/>
  <c r="Q1786" i="37"/>
  <c r="R1786" i="37" s="1"/>
  <c r="Q1785" i="37"/>
  <c r="R1785" i="37" s="1"/>
  <c r="Q1784" i="37"/>
  <c r="R1784" i="37" s="1"/>
  <c r="Q1783" i="37"/>
  <c r="R1783" i="37" s="1"/>
  <c r="Q1782" i="37"/>
  <c r="R1782" i="37" s="1"/>
  <c r="Q1781" i="37"/>
  <c r="R1781" i="37" s="1"/>
  <c r="Q1780" i="37"/>
  <c r="R1780" i="37" s="1"/>
  <c r="Q1779" i="37"/>
  <c r="R1779" i="37" s="1"/>
  <c r="Q1778" i="37"/>
  <c r="R1778" i="37" s="1"/>
  <c r="Q1777" i="37"/>
  <c r="R1777" i="37" s="1"/>
  <c r="Q1776" i="37"/>
  <c r="R1776" i="37" s="1"/>
  <c r="Q1775" i="37"/>
  <c r="R1775" i="37" s="1"/>
  <c r="Q1774" i="37"/>
  <c r="R1774" i="37" s="1"/>
  <c r="Q1773" i="37"/>
  <c r="R1773" i="37" s="1"/>
  <c r="Q1772" i="37"/>
  <c r="R1772" i="37" s="1"/>
  <c r="Q1771" i="37"/>
  <c r="R1771" i="37" s="1"/>
  <c r="Q1770" i="37"/>
  <c r="R1770" i="37" s="1"/>
  <c r="Q1769" i="37"/>
  <c r="R1769" i="37" s="1"/>
  <c r="Q1768" i="37"/>
  <c r="R1768" i="37" s="1"/>
  <c r="Q1767" i="37"/>
  <c r="R1767" i="37" s="1"/>
  <c r="Q1766" i="37"/>
  <c r="R1766" i="37" s="1"/>
  <c r="Q1765" i="37"/>
  <c r="R1765" i="37" s="1"/>
  <c r="Q1764" i="37"/>
  <c r="R1764" i="37" s="1"/>
  <c r="Q1763" i="37"/>
  <c r="R1763" i="37" s="1"/>
  <c r="Q1762" i="37"/>
  <c r="R1762" i="37" s="1"/>
  <c r="Q1761" i="37"/>
  <c r="R1761" i="37" s="1"/>
  <c r="Q1760" i="37"/>
  <c r="R1760" i="37" s="1"/>
  <c r="Q1759" i="37"/>
  <c r="R1759" i="37" s="1"/>
  <c r="Q1758" i="37"/>
  <c r="R1758" i="37" s="1"/>
  <c r="Q1757" i="37"/>
  <c r="R1757" i="37" s="1"/>
  <c r="Q1756" i="37"/>
  <c r="R1756" i="37" s="1"/>
  <c r="Q1755" i="37"/>
  <c r="R1755" i="37" s="1"/>
  <c r="Q1754" i="37"/>
  <c r="R1754" i="37" s="1"/>
  <c r="Q1753" i="37"/>
  <c r="R1753" i="37" s="1"/>
  <c r="Q1752" i="37"/>
  <c r="R1752" i="37" s="1"/>
  <c r="Q1751" i="37"/>
  <c r="R1751" i="37" s="1"/>
  <c r="Q1750" i="37"/>
  <c r="R1750" i="37" s="1"/>
  <c r="Q1749" i="37"/>
  <c r="R1749" i="37" s="1"/>
  <c r="Q1748" i="37"/>
  <c r="R1748" i="37" s="1"/>
  <c r="Q1747" i="37"/>
  <c r="R1747" i="37" s="1"/>
  <c r="Q1746" i="37"/>
  <c r="R1746" i="37" s="1"/>
  <c r="Q1745" i="37"/>
  <c r="R1745" i="37" s="1"/>
  <c r="Q1744" i="37"/>
  <c r="R1744" i="37" s="1"/>
  <c r="Q1743" i="37"/>
  <c r="R1743" i="37" s="1"/>
  <c r="Q1742" i="37"/>
  <c r="R1742" i="37" s="1"/>
  <c r="Q1741" i="37"/>
  <c r="R1741" i="37" s="1"/>
  <c r="Q1740" i="37"/>
  <c r="R1740" i="37" s="1"/>
  <c r="Q1739" i="37"/>
  <c r="R1739" i="37" s="1"/>
  <c r="Q1738" i="37"/>
  <c r="R1738" i="37" s="1"/>
  <c r="Q1737" i="37"/>
  <c r="R1737" i="37" s="1"/>
  <c r="Q1736" i="37"/>
  <c r="R1736" i="37" s="1"/>
  <c r="Q1735" i="37"/>
  <c r="R1735" i="37" s="1"/>
  <c r="Q1734" i="37"/>
  <c r="R1734" i="37" s="1"/>
  <c r="Q1733" i="37"/>
  <c r="R1733" i="37" s="1"/>
  <c r="Q1732" i="37"/>
  <c r="R1732" i="37" s="1"/>
  <c r="Q1731" i="37"/>
  <c r="R1731" i="37" s="1"/>
  <c r="Q1730" i="37"/>
  <c r="R1730" i="37" s="1"/>
  <c r="Q1729" i="37"/>
  <c r="R1729" i="37" s="1"/>
  <c r="Q1728" i="37"/>
  <c r="R1728" i="37" s="1"/>
  <c r="Q1727" i="37"/>
  <c r="R1727" i="37" s="1"/>
  <c r="Q1726" i="37"/>
  <c r="R1726" i="37" s="1"/>
  <c r="Q1725" i="37"/>
  <c r="R1725" i="37" s="1"/>
  <c r="Q1724" i="37"/>
  <c r="R1724" i="37" s="1"/>
  <c r="Q1723" i="37"/>
  <c r="R1723" i="37" s="1"/>
  <c r="Q1722" i="37"/>
  <c r="R1722" i="37" s="1"/>
  <c r="Q1721" i="37"/>
  <c r="R1721" i="37" s="1"/>
  <c r="Q1720" i="37"/>
  <c r="R1720" i="37" s="1"/>
  <c r="Q1719" i="37"/>
  <c r="R1719" i="37" s="1"/>
  <c r="Q1718" i="37"/>
  <c r="R1718" i="37" s="1"/>
  <c r="Q1717" i="37"/>
  <c r="R1717" i="37" s="1"/>
  <c r="Q1716" i="37"/>
  <c r="R1716" i="37" s="1"/>
  <c r="Q1715" i="37"/>
  <c r="R1715" i="37" s="1"/>
  <c r="Q1714" i="37"/>
  <c r="R1714" i="37" s="1"/>
  <c r="Q1713" i="37"/>
  <c r="R1713" i="37" s="1"/>
  <c r="Q1712" i="37"/>
  <c r="R1712" i="37" s="1"/>
  <c r="Q1711" i="37"/>
  <c r="R1711" i="37" s="1"/>
  <c r="Q1710" i="37"/>
  <c r="R1710" i="37" s="1"/>
  <c r="Q1709" i="37"/>
  <c r="R1709" i="37" s="1"/>
  <c r="Q1708" i="37"/>
  <c r="R1708" i="37" s="1"/>
  <c r="Q1707" i="37"/>
  <c r="R1707" i="37" s="1"/>
  <c r="Q1706" i="37"/>
  <c r="R1706" i="37" s="1"/>
  <c r="Q1705" i="37"/>
  <c r="R1705" i="37" s="1"/>
  <c r="Q1704" i="37"/>
  <c r="R1704" i="37" s="1"/>
  <c r="Q1703" i="37"/>
  <c r="R1703" i="37" s="1"/>
  <c r="Q1702" i="37"/>
  <c r="R1702" i="37" s="1"/>
  <c r="Q1701" i="37"/>
  <c r="R1701" i="37" s="1"/>
  <c r="Q1700" i="37"/>
  <c r="R1700" i="37" s="1"/>
  <c r="Q1699" i="37"/>
  <c r="R1699" i="37" s="1"/>
  <c r="Q1698" i="37"/>
  <c r="R1698" i="37" s="1"/>
  <c r="Q1697" i="37"/>
  <c r="R1697" i="37" s="1"/>
  <c r="Q1696" i="37"/>
  <c r="R1696" i="37" s="1"/>
  <c r="Q1695" i="37"/>
  <c r="R1695" i="37" s="1"/>
  <c r="Q1694" i="37"/>
  <c r="R1694" i="37" s="1"/>
  <c r="Q1693" i="37"/>
  <c r="R1693" i="37" s="1"/>
  <c r="Q1692" i="37"/>
  <c r="R1692" i="37" s="1"/>
  <c r="Q1691" i="37"/>
  <c r="R1691" i="37" s="1"/>
  <c r="Q1690" i="37"/>
  <c r="R1690" i="37" s="1"/>
  <c r="Q1689" i="37"/>
  <c r="R1689" i="37" s="1"/>
  <c r="Q1688" i="37"/>
  <c r="R1688" i="37" s="1"/>
  <c r="Q1687" i="37"/>
  <c r="R1687" i="37" s="1"/>
  <c r="Q1686" i="37"/>
  <c r="R1686" i="37" s="1"/>
  <c r="Q1685" i="37"/>
  <c r="R1685" i="37" s="1"/>
  <c r="Q1684" i="37"/>
  <c r="R1684" i="37" s="1"/>
  <c r="Q1683" i="37"/>
  <c r="R1683" i="37" s="1"/>
  <c r="Q1682" i="37"/>
  <c r="R1682" i="37" s="1"/>
  <c r="Q1681" i="37"/>
  <c r="R1681" i="37" s="1"/>
  <c r="Q1680" i="37"/>
  <c r="R1680" i="37" s="1"/>
  <c r="Q1679" i="37"/>
  <c r="R1679" i="37" s="1"/>
  <c r="Q1678" i="37"/>
  <c r="R1678" i="37" s="1"/>
  <c r="Q1677" i="37"/>
  <c r="R1677" i="37" s="1"/>
  <c r="Q1676" i="37"/>
  <c r="R1676" i="37" s="1"/>
  <c r="Q1675" i="37"/>
  <c r="R1675" i="37" s="1"/>
  <c r="Q1674" i="37"/>
  <c r="R1674" i="37" s="1"/>
  <c r="Q1673" i="37"/>
  <c r="R1673" i="37" s="1"/>
  <c r="Q1672" i="37"/>
  <c r="R1672" i="37" s="1"/>
  <c r="Q1671" i="37"/>
  <c r="R1671" i="37" s="1"/>
  <c r="Q1670" i="37"/>
  <c r="R1670" i="37" s="1"/>
  <c r="Q1669" i="37"/>
  <c r="R1669" i="37" s="1"/>
  <c r="Q1668" i="37"/>
  <c r="R1668" i="37" s="1"/>
  <c r="Q1667" i="37"/>
  <c r="R1667" i="37" s="1"/>
  <c r="Q1666" i="37"/>
  <c r="R1666" i="37" s="1"/>
  <c r="Q1665" i="37"/>
  <c r="R1665" i="37" s="1"/>
  <c r="Q1664" i="37"/>
  <c r="R1664" i="37" s="1"/>
  <c r="Q1663" i="37"/>
  <c r="R1663" i="37" s="1"/>
  <c r="Q1662" i="37"/>
  <c r="R1662" i="37" s="1"/>
  <c r="Q1661" i="37"/>
  <c r="R1661" i="37" s="1"/>
  <c r="Q1660" i="37"/>
  <c r="R1660" i="37" s="1"/>
  <c r="Q1659" i="37"/>
  <c r="R1659" i="37" s="1"/>
  <c r="Q1658" i="37"/>
  <c r="R1658" i="37" s="1"/>
  <c r="Q1657" i="37"/>
  <c r="R1657" i="37" s="1"/>
  <c r="Q1656" i="37"/>
  <c r="R1656" i="37" s="1"/>
  <c r="Q1655" i="37"/>
  <c r="R1655" i="37" s="1"/>
  <c r="Q1654" i="37"/>
  <c r="R1654" i="37" s="1"/>
  <c r="Q1653" i="37"/>
  <c r="R1653" i="37" s="1"/>
  <c r="Q1652" i="37"/>
  <c r="R1652" i="37" s="1"/>
  <c r="Q1651" i="37"/>
  <c r="R1651" i="37" s="1"/>
  <c r="Q1650" i="37"/>
  <c r="R1650" i="37" s="1"/>
  <c r="Q1649" i="37"/>
  <c r="R1649" i="37" s="1"/>
  <c r="Q1648" i="37"/>
  <c r="R1648" i="37" s="1"/>
  <c r="Q1647" i="37"/>
  <c r="R1647" i="37" s="1"/>
  <c r="Q1646" i="37"/>
  <c r="R1646" i="37" s="1"/>
  <c r="Q1645" i="37"/>
  <c r="R1645" i="37" s="1"/>
  <c r="Q1644" i="37"/>
  <c r="R1644" i="37" s="1"/>
  <c r="Q1643" i="37"/>
  <c r="R1643" i="37" s="1"/>
  <c r="Q1642" i="37"/>
  <c r="R1642" i="37" s="1"/>
  <c r="Q1641" i="37"/>
  <c r="R1641" i="37" s="1"/>
  <c r="Q1640" i="37"/>
  <c r="R1640" i="37" s="1"/>
  <c r="Q1639" i="37"/>
  <c r="R1639" i="37" s="1"/>
  <c r="Q1638" i="37"/>
  <c r="R1638" i="37" s="1"/>
  <c r="Q1637" i="37"/>
  <c r="R1637" i="37" s="1"/>
  <c r="Q1636" i="37"/>
  <c r="R1636" i="37" s="1"/>
  <c r="Q1635" i="37"/>
  <c r="R1635" i="37" s="1"/>
  <c r="Q1634" i="37"/>
  <c r="R1634" i="37" s="1"/>
  <c r="Q1633" i="37"/>
  <c r="R1633" i="37" s="1"/>
  <c r="Q1632" i="37"/>
  <c r="R1632" i="37" s="1"/>
  <c r="Q1631" i="37"/>
  <c r="R1631" i="37" s="1"/>
  <c r="Q1630" i="37"/>
  <c r="R1630" i="37" s="1"/>
  <c r="Q1629" i="37"/>
  <c r="R1629" i="37" s="1"/>
  <c r="Q1628" i="37"/>
  <c r="R1628" i="37" s="1"/>
  <c r="Q1627" i="37"/>
  <c r="R1627" i="37" s="1"/>
  <c r="Q1626" i="37"/>
  <c r="R1626" i="37" s="1"/>
  <c r="Q1625" i="37"/>
  <c r="R1625" i="37" s="1"/>
  <c r="Q1624" i="37"/>
  <c r="R1624" i="37" s="1"/>
  <c r="Q1623" i="37"/>
  <c r="R1623" i="37" s="1"/>
  <c r="Q1622" i="37"/>
  <c r="R1622" i="37" s="1"/>
  <c r="Q1621" i="37"/>
  <c r="R1621" i="37" s="1"/>
  <c r="Q1620" i="37"/>
  <c r="R1620" i="37" s="1"/>
  <c r="Q1619" i="37"/>
  <c r="R1619" i="37" s="1"/>
  <c r="Q1618" i="37"/>
  <c r="R1618" i="37" s="1"/>
  <c r="Q1617" i="37"/>
  <c r="R1617" i="37" s="1"/>
  <c r="Q1616" i="37"/>
  <c r="R1616" i="37" s="1"/>
  <c r="Q1615" i="37"/>
  <c r="R1615" i="37" s="1"/>
  <c r="Q1614" i="37"/>
  <c r="R1614" i="37" s="1"/>
  <c r="Q1613" i="37"/>
  <c r="R1613" i="37" s="1"/>
  <c r="Q1612" i="37"/>
  <c r="R1612" i="37" s="1"/>
  <c r="Q1611" i="37"/>
  <c r="R1611" i="37" s="1"/>
  <c r="Q1610" i="37"/>
  <c r="R1610" i="37" s="1"/>
  <c r="Q1609" i="37"/>
  <c r="R1609" i="37" s="1"/>
  <c r="Q1608" i="37"/>
  <c r="R1608" i="37" s="1"/>
  <c r="Q1607" i="37"/>
  <c r="R1607" i="37" s="1"/>
  <c r="Q1606" i="37"/>
  <c r="R1606" i="37" s="1"/>
  <c r="Q1605" i="37"/>
  <c r="R1605" i="37" s="1"/>
  <c r="Q1604" i="37"/>
  <c r="R1604" i="37" s="1"/>
  <c r="Q1603" i="37"/>
  <c r="R1603" i="37" s="1"/>
  <c r="Q1602" i="37"/>
  <c r="R1602" i="37" s="1"/>
  <c r="Q1601" i="37"/>
  <c r="R1601" i="37" s="1"/>
  <c r="Q1600" i="37"/>
  <c r="R1600" i="37" s="1"/>
  <c r="Q1599" i="37"/>
  <c r="R1599" i="37" s="1"/>
  <c r="Q1598" i="37"/>
  <c r="R1598" i="37" s="1"/>
  <c r="Q1597" i="37"/>
  <c r="R1597" i="37" s="1"/>
  <c r="Q1596" i="37"/>
  <c r="R1596" i="37" s="1"/>
  <c r="Q1595" i="37"/>
  <c r="R1595" i="37" s="1"/>
  <c r="Q1594" i="37"/>
  <c r="R1594" i="37" s="1"/>
  <c r="Q1593" i="37"/>
  <c r="R1593" i="37" s="1"/>
  <c r="Q1592" i="37"/>
  <c r="R1592" i="37" s="1"/>
  <c r="Q1591" i="37"/>
  <c r="R1591" i="37" s="1"/>
  <c r="Q1590" i="37"/>
  <c r="R1590" i="37" s="1"/>
  <c r="Q1589" i="37"/>
  <c r="R1589" i="37" s="1"/>
  <c r="Q1588" i="37"/>
  <c r="R1588" i="37" s="1"/>
  <c r="Q1587" i="37"/>
  <c r="R1587" i="37" s="1"/>
  <c r="Q1586" i="37"/>
  <c r="R1586" i="37" s="1"/>
  <c r="Q1585" i="37"/>
  <c r="R1585" i="37" s="1"/>
  <c r="Q1584" i="37"/>
  <c r="R1584" i="37" s="1"/>
  <c r="Q1583" i="37"/>
  <c r="R1583" i="37" s="1"/>
  <c r="Q1582" i="37"/>
  <c r="R1582" i="37" s="1"/>
  <c r="Q1581" i="37"/>
  <c r="R1581" i="37" s="1"/>
  <c r="Q1580" i="37"/>
  <c r="R1580" i="37" s="1"/>
  <c r="Q1579" i="37"/>
  <c r="R1579" i="37" s="1"/>
  <c r="Q1578" i="37"/>
  <c r="R1578" i="37" s="1"/>
  <c r="Q1577" i="37"/>
  <c r="R1577" i="37" s="1"/>
  <c r="Q1576" i="37"/>
  <c r="R1576" i="37" s="1"/>
  <c r="Q1575" i="37"/>
  <c r="R1575" i="37" s="1"/>
  <c r="Q1574" i="37"/>
  <c r="R1574" i="37" s="1"/>
  <c r="Q1573" i="37"/>
  <c r="R1573" i="37" s="1"/>
  <c r="Q1572" i="37"/>
  <c r="R1572" i="37" s="1"/>
  <c r="Q1571" i="37"/>
  <c r="R1571" i="37" s="1"/>
  <c r="Q1570" i="37"/>
  <c r="R1570" i="37" s="1"/>
  <c r="Q1569" i="37"/>
  <c r="R1569" i="37" s="1"/>
  <c r="Q1568" i="37"/>
  <c r="R1568" i="37" s="1"/>
  <c r="Q1567" i="37"/>
  <c r="R1567" i="37" s="1"/>
  <c r="Q1566" i="37"/>
  <c r="R1566" i="37" s="1"/>
  <c r="Q1565" i="37"/>
  <c r="R1565" i="37" s="1"/>
  <c r="Q1564" i="37"/>
  <c r="R1564" i="37" s="1"/>
  <c r="Q1563" i="37"/>
  <c r="R1563" i="37" s="1"/>
  <c r="Q1562" i="37"/>
  <c r="R1562" i="37" s="1"/>
  <c r="Q1561" i="37"/>
  <c r="R1561" i="37" s="1"/>
  <c r="Q1560" i="37"/>
  <c r="R1560" i="37" s="1"/>
  <c r="Q1559" i="37"/>
  <c r="R1559" i="37" s="1"/>
  <c r="Q1558" i="37"/>
  <c r="R1558" i="37" s="1"/>
  <c r="Q1557" i="37"/>
  <c r="R1557" i="37" s="1"/>
  <c r="Q1556" i="37"/>
  <c r="R1556" i="37" s="1"/>
  <c r="Q1555" i="37"/>
  <c r="R1555" i="37" s="1"/>
  <c r="Q1554" i="37"/>
  <c r="R1554" i="37" s="1"/>
  <c r="Q1553" i="37"/>
  <c r="R1553" i="37" s="1"/>
  <c r="Q1552" i="37"/>
  <c r="R1552" i="37" s="1"/>
  <c r="Q1551" i="37"/>
  <c r="R1551" i="37" s="1"/>
  <c r="Q1550" i="37"/>
  <c r="R1550" i="37" s="1"/>
  <c r="Q1549" i="37"/>
  <c r="R1549" i="37" s="1"/>
  <c r="Q1548" i="37"/>
  <c r="R1548" i="37" s="1"/>
  <c r="Q1547" i="37"/>
  <c r="R1547" i="37" s="1"/>
  <c r="Q1546" i="37"/>
  <c r="R1546" i="37" s="1"/>
  <c r="Q1545" i="37"/>
  <c r="R1545" i="37" s="1"/>
  <c r="Q1544" i="37"/>
  <c r="R1544" i="37" s="1"/>
  <c r="Q1543" i="37"/>
  <c r="R1543" i="37" s="1"/>
  <c r="Q1542" i="37"/>
  <c r="R1542" i="37" s="1"/>
  <c r="Q1541" i="37"/>
  <c r="R1541" i="37" s="1"/>
  <c r="Q1540" i="37"/>
  <c r="R1540" i="37" s="1"/>
  <c r="Q1539" i="37"/>
  <c r="R1539" i="37" s="1"/>
  <c r="Q1538" i="37"/>
  <c r="R1538" i="37" s="1"/>
  <c r="Q1537" i="37"/>
  <c r="R1537" i="37" s="1"/>
  <c r="Q1536" i="37"/>
  <c r="R1536" i="37" s="1"/>
  <c r="Q1535" i="37"/>
  <c r="R1535" i="37" s="1"/>
  <c r="Q1534" i="37"/>
  <c r="R1534" i="37" s="1"/>
  <c r="Q1533" i="37"/>
  <c r="R1533" i="37" s="1"/>
  <c r="Q1532" i="37"/>
  <c r="R1532" i="37" s="1"/>
  <c r="Q1531" i="37"/>
  <c r="R1531" i="37" s="1"/>
  <c r="Q1530" i="37"/>
  <c r="R1530" i="37" s="1"/>
  <c r="Q1529" i="37"/>
  <c r="R1529" i="37" s="1"/>
  <c r="Q1528" i="37"/>
  <c r="R1528" i="37" s="1"/>
  <c r="Q1527" i="37"/>
  <c r="R1527" i="37" s="1"/>
  <c r="Q1526" i="37"/>
  <c r="R1526" i="37" s="1"/>
  <c r="Q1525" i="37"/>
  <c r="R1525" i="37" s="1"/>
  <c r="Q1524" i="37"/>
  <c r="R1524" i="37" s="1"/>
  <c r="Q1523" i="37"/>
  <c r="R1523" i="37" s="1"/>
  <c r="Q1522" i="37"/>
  <c r="R1522" i="37" s="1"/>
  <c r="Q1521" i="37"/>
  <c r="R1521" i="37" s="1"/>
  <c r="Q1520" i="37"/>
  <c r="R1520" i="37" s="1"/>
  <c r="Q1519" i="37"/>
  <c r="R1519" i="37" s="1"/>
  <c r="Q1518" i="37"/>
  <c r="R1518" i="37" s="1"/>
  <c r="Q1517" i="37"/>
  <c r="R1517" i="37" s="1"/>
  <c r="Q1516" i="37"/>
  <c r="R1516" i="37" s="1"/>
  <c r="Q1515" i="37"/>
  <c r="R1515" i="37" s="1"/>
  <c r="Q1514" i="37"/>
  <c r="R1514" i="37" s="1"/>
  <c r="Q1513" i="37"/>
  <c r="R1513" i="37" s="1"/>
  <c r="Q1512" i="37"/>
  <c r="R1512" i="37" s="1"/>
  <c r="Q1511" i="37"/>
  <c r="R1511" i="37" s="1"/>
  <c r="Q1510" i="37"/>
  <c r="R1510" i="37" s="1"/>
  <c r="Q1509" i="37"/>
  <c r="R1509" i="37" s="1"/>
  <c r="Q1508" i="37"/>
  <c r="R1508" i="37" s="1"/>
  <c r="Q1507" i="37"/>
  <c r="R1507" i="37" s="1"/>
  <c r="Q1506" i="37"/>
  <c r="R1506" i="37" s="1"/>
  <c r="Q1505" i="37"/>
  <c r="R1505" i="37" s="1"/>
  <c r="Q1504" i="37"/>
  <c r="R1504" i="37" s="1"/>
  <c r="Q1503" i="37"/>
  <c r="R1503" i="37" s="1"/>
  <c r="Q1502" i="37"/>
  <c r="R1502" i="37" s="1"/>
  <c r="Q1501" i="37"/>
  <c r="R1501" i="37" s="1"/>
  <c r="Q1500" i="37"/>
  <c r="R1500" i="37" s="1"/>
  <c r="Q1499" i="37"/>
  <c r="R1499" i="37" s="1"/>
  <c r="Q1498" i="37"/>
  <c r="R1498" i="37" s="1"/>
  <c r="Q1497" i="37"/>
  <c r="R1497" i="37" s="1"/>
  <c r="Q1496" i="37"/>
  <c r="R1496" i="37" s="1"/>
  <c r="Q1495" i="37"/>
  <c r="R1495" i="37" s="1"/>
  <c r="Q1494" i="37"/>
  <c r="R1494" i="37" s="1"/>
  <c r="Q1493" i="37"/>
  <c r="R1493" i="37" s="1"/>
  <c r="Q1492" i="37"/>
  <c r="R1492" i="37" s="1"/>
  <c r="Q1491" i="37"/>
  <c r="R1491" i="37" s="1"/>
  <c r="Q1490" i="37"/>
  <c r="R1490" i="37" s="1"/>
  <c r="Q1489" i="37"/>
  <c r="R1489" i="37" s="1"/>
  <c r="Q1488" i="37"/>
  <c r="R1488" i="37" s="1"/>
  <c r="Q1487" i="37"/>
  <c r="R1487" i="37" s="1"/>
  <c r="Q1486" i="37"/>
  <c r="R1486" i="37" s="1"/>
  <c r="Q1485" i="37"/>
  <c r="R1485" i="37" s="1"/>
  <c r="Q1484" i="37"/>
  <c r="R1484" i="37" s="1"/>
  <c r="Q1483" i="37"/>
  <c r="R1483" i="37" s="1"/>
  <c r="Q1482" i="37"/>
  <c r="R1482" i="37" s="1"/>
  <c r="Q1481" i="37"/>
  <c r="R1481" i="37" s="1"/>
  <c r="Q1480" i="37"/>
  <c r="R1480" i="37" s="1"/>
  <c r="Q1479" i="37"/>
  <c r="R1479" i="37" s="1"/>
  <c r="Q1478" i="37"/>
  <c r="R1478" i="37" s="1"/>
  <c r="Q1477" i="37"/>
  <c r="R1477" i="37" s="1"/>
  <c r="Q1476" i="37"/>
  <c r="R1476" i="37" s="1"/>
  <c r="Q1475" i="37"/>
  <c r="R1475" i="37" s="1"/>
  <c r="Q1474" i="37"/>
  <c r="R1474" i="37" s="1"/>
  <c r="Q1473" i="37"/>
  <c r="R1473" i="37" s="1"/>
  <c r="Q1472" i="37"/>
  <c r="R1472" i="37" s="1"/>
  <c r="Q1471" i="37"/>
  <c r="R1471" i="37" s="1"/>
  <c r="Q1470" i="37"/>
  <c r="R1470" i="37" s="1"/>
  <c r="Q1469" i="37"/>
  <c r="R1469" i="37" s="1"/>
  <c r="Q1468" i="37"/>
  <c r="R1468" i="37" s="1"/>
  <c r="Q1467" i="37"/>
  <c r="R1467" i="37" s="1"/>
  <c r="Q1466" i="37"/>
  <c r="R1466" i="37" s="1"/>
  <c r="Q1465" i="37"/>
  <c r="R1465" i="37" s="1"/>
  <c r="Q1464" i="37"/>
  <c r="R1464" i="37" s="1"/>
  <c r="Q1463" i="37"/>
  <c r="R1463" i="37" s="1"/>
  <c r="Q1462" i="37"/>
  <c r="R1462" i="37" s="1"/>
  <c r="Q1461" i="37"/>
  <c r="R1461" i="37" s="1"/>
  <c r="Q1460" i="37"/>
  <c r="R1460" i="37" s="1"/>
  <c r="Q1459" i="37"/>
  <c r="R1459" i="37" s="1"/>
  <c r="Q1458" i="37"/>
  <c r="R1458" i="37" s="1"/>
  <c r="Q1457" i="37"/>
  <c r="R1457" i="37" s="1"/>
  <c r="Q1456" i="37"/>
  <c r="R1456" i="37" s="1"/>
  <c r="Q1455" i="37"/>
  <c r="R1455" i="37" s="1"/>
  <c r="Q1454" i="37"/>
  <c r="R1454" i="37" s="1"/>
  <c r="Q1453" i="37"/>
  <c r="R1453" i="37" s="1"/>
  <c r="Q1452" i="37"/>
  <c r="R1452" i="37" s="1"/>
  <c r="Q1451" i="37"/>
  <c r="R1451" i="37" s="1"/>
  <c r="Q1450" i="37"/>
  <c r="R1450" i="37" s="1"/>
  <c r="Q1449" i="37"/>
  <c r="R1449" i="37" s="1"/>
  <c r="Q1448" i="37"/>
  <c r="R1448" i="37" s="1"/>
  <c r="Q1447" i="37"/>
  <c r="R1447" i="37" s="1"/>
  <c r="Q1446" i="37"/>
  <c r="R1446" i="37" s="1"/>
  <c r="Q1445" i="37"/>
  <c r="R1445" i="37" s="1"/>
  <c r="Q1444" i="37"/>
  <c r="R1444" i="37" s="1"/>
  <c r="Q1443" i="37"/>
  <c r="R1443" i="37" s="1"/>
  <c r="Q1442" i="37"/>
  <c r="R1442" i="37" s="1"/>
  <c r="Q1441" i="37"/>
  <c r="R1441" i="37" s="1"/>
  <c r="Q1440" i="37"/>
  <c r="R1440" i="37" s="1"/>
  <c r="Q1439" i="37"/>
  <c r="R1439" i="37" s="1"/>
  <c r="Q1438" i="37"/>
  <c r="R1438" i="37" s="1"/>
  <c r="Q1437" i="37"/>
  <c r="R1437" i="37" s="1"/>
  <c r="Q1436" i="37"/>
  <c r="R1436" i="37" s="1"/>
  <c r="Q1435" i="37"/>
  <c r="R1435" i="37" s="1"/>
  <c r="Q1434" i="37"/>
  <c r="R1434" i="37" s="1"/>
  <c r="Q1433" i="37"/>
  <c r="R1433" i="37" s="1"/>
  <c r="Q1432" i="37"/>
  <c r="R1432" i="37" s="1"/>
  <c r="Q1431" i="37"/>
  <c r="R1431" i="37" s="1"/>
  <c r="Q1430" i="37"/>
  <c r="R1430" i="37" s="1"/>
  <c r="Q1429" i="37"/>
  <c r="R1429" i="37" s="1"/>
  <c r="Q1428" i="37"/>
  <c r="R1428" i="37" s="1"/>
  <c r="Q1427" i="37"/>
  <c r="R1427" i="37" s="1"/>
  <c r="Q1426" i="37"/>
  <c r="R1426" i="37" s="1"/>
  <c r="Q1425" i="37"/>
  <c r="R1425" i="37" s="1"/>
  <c r="Q1424" i="37"/>
  <c r="R1424" i="37" s="1"/>
  <c r="Q1423" i="37"/>
  <c r="R1423" i="37" s="1"/>
  <c r="Q1422" i="37"/>
  <c r="R1422" i="37" s="1"/>
  <c r="Q1421" i="37"/>
  <c r="R1421" i="37" s="1"/>
  <c r="Q1420" i="37"/>
  <c r="R1420" i="37" s="1"/>
  <c r="Q1419" i="37"/>
  <c r="R1419" i="37" s="1"/>
  <c r="Q1418" i="37"/>
  <c r="R1418" i="37" s="1"/>
  <c r="Q1417" i="37"/>
  <c r="R1417" i="37" s="1"/>
  <c r="Q1416" i="37"/>
  <c r="R1416" i="37" s="1"/>
  <c r="Q1415" i="37"/>
  <c r="R1415" i="37" s="1"/>
  <c r="Q1414" i="37"/>
  <c r="R1414" i="37" s="1"/>
  <c r="Q1413" i="37"/>
  <c r="R1413" i="37" s="1"/>
  <c r="Q1412" i="37"/>
  <c r="R1412" i="37" s="1"/>
  <c r="Q1411" i="37"/>
  <c r="R1411" i="37" s="1"/>
  <c r="Q1410" i="37"/>
  <c r="R1410" i="37" s="1"/>
  <c r="Q1409" i="37"/>
  <c r="R1409" i="37" s="1"/>
  <c r="Q1408" i="37"/>
  <c r="R1408" i="37" s="1"/>
  <c r="Q1407" i="37"/>
  <c r="R1407" i="37" s="1"/>
  <c r="Q1406" i="37"/>
  <c r="R1406" i="37" s="1"/>
  <c r="Q1405" i="37"/>
  <c r="R1405" i="37" s="1"/>
  <c r="Q1404" i="37"/>
  <c r="R1404" i="37" s="1"/>
  <c r="Q1403" i="37"/>
  <c r="R1403" i="37" s="1"/>
  <c r="Q1402" i="37"/>
  <c r="R1402" i="37" s="1"/>
  <c r="Q1401" i="37"/>
  <c r="R1401" i="37" s="1"/>
  <c r="Q1400" i="37"/>
  <c r="R1400" i="37" s="1"/>
  <c r="Q1399" i="37"/>
  <c r="R1399" i="37" s="1"/>
  <c r="Q1398" i="37"/>
  <c r="R1398" i="37" s="1"/>
  <c r="Q1397" i="37"/>
  <c r="R1397" i="37" s="1"/>
  <c r="Q1396" i="37"/>
  <c r="R1396" i="37" s="1"/>
  <c r="Q1395" i="37"/>
  <c r="R1395" i="37" s="1"/>
  <c r="Q1394" i="37"/>
  <c r="R1394" i="37" s="1"/>
  <c r="Q1393" i="37"/>
  <c r="R1393" i="37" s="1"/>
  <c r="Q1392" i="37"/>
  <c r="R1392" i="37" s="1"/>
  <c r="Q1391" i="37"/>
  <c r="R1391" i="37" s="1"/>
  <c r="Q1390" i="37"/>
  <c r="R1390" i="37" s="1"/>
  <c r="Q1389" i="37"/>
  <c r="R1389" i="37" s="1"/>
  <c r="Q1388" i="37"/>
  <c r="R1388" i="37" s="1"/>
  <c r="Q1387" i="37"/>
  <c r="R1387" i="37" s="1"/>
  <c r="Q1386" i="37"/>
  <c r="R1386" i="37" s="1"/>
  <c r="Q1385" i="37"/>
  <c r="R1385" i="37" s="1"/>
  <c r="Q1384" i="37"/>
  <c r="R1384" i="37" s="1"/>
  <c r="Q1383" i="37"/>
  <c r="R1383" i="37" s="1"/>
  <c r="Q1382" i="37"/>
  <c r="R1382" i="37" s="1"/>
  <c r="Q1381" i="37"/>
  <c r="R1381" i="37" s="1"/>
  <c r="Q1380" i="37"/>
  <c r="R1380" i="37" s="1"/>
  <c r="Q1379" i="37"/>
  <c r="R1379" i="37" s="1"/>
  <c r="Q1378" i="37"/>
  <c r="R1378" i="37" s="1"/>
  <c r="Q1377" i="37"/>
  <c r="R1377" i="37" s="1"/>
  <c r="Q1376" i="37"/>
  <c r="R1376" i="37" s="1"/>
  <c r="Q1375" i="37"/>
  <c r="R1375" i="37" s="1"/>
  <c r="Q1374" i="37"/>
  <c r="R1374" i="37" s="1"/>
  <c r="Q1373" i="37"/>
  <c r="R1373" i="37" s="1"/>
  <c r="Q1372" i="37"/>
  <c r="R1372" i="37" s="1"/>
  <c r="Q1371" i="37"/>
  <c r="R1371" i="37" s="1"/>
  <c r="Q1370" i="37"/>
  <c r="R1370" i="37" s="1"/>
  <c r="Q1369" i="37"/>
  <c r="R1369" i="37" s="1"/>
  <c r="Q1368" i="37"/>
  <c r="R1368" i="37" s="1"/>
  <c r="Q1367" i="37"/>
  <c r="R1367" i="37" s="1"/>
  <c r="Q1366" i="37"/>
  <c r="R1366" i="37" s="1"/>
  <c r="Q1365" i="37"/>
  <c r="R1365" i="37" s="1"/>
  <c r="Q1364" i="37"/>
  <c r="R1364" i="37" s="1"/>
  <c r="Q1363" i="37"/>
  <c r="R1363" i="37" s="1"/>
  <c r="Q1362" i="37"/>
  <c r="R1362" i="37" s="1"/>
  <c r="Q1361" i="37"/>
  <c r="R1361" i="37" s="1"/>
  <c r="Q1360" i="37"/>
  <c r="R1360" i="37" s="1"/>
  <c r="Q1359" i="37"/>
  <c r="R1359" i="37" s="1"/>
  <c r="Q1358" i="37"/>
  <c r="R1358" i="37" s="1"/>
  <c r="Q1357" i="37"/>
  <c r="R1357" i="37" s="1"/>
  <c r="Q1356" i="37"/>
  <c r="R1356" i="37" s="1"/>
  <c r="Q1355" i="37"/>
  <c r="R1355" i="37" s="1"/>
  <c r="Q1354" i="37"/>
  <c r="R1354" i="37" s="1"/>
  <c r="Q1353" i="37"/>
  <c r="R1353" i="37" s="1"/>
  <c r="Q1352" i="37"/>
  <c r="R1352" i="37" s="1"/>
  <c r="Q1351" i="37"/>
  <c r="R1351" i="37" s="1"/>
  <c r="Q1350" i="37"/>
  <c r="R1350" i="37" s="1"/>
  <c r="Q1349" i="37"/>
  <c r="R1349" i="37" s="1"/>
  <c r="Q1348" i="37"/>
  <c r="R1348" i="37" s="1"/>
  <c r="Q1347" i="37"/>
  <c r="R1347" i="37" s="1"/>
  <c r="Q1346" i="37"/>
  <c r="R1346" i="37" s="1"/>
  <c r="Q1345" i="37"/>
  <c r="R1345" i="37" s="1"/>
  <c r="Q1344" i="37"/>
  <c r="R1344" i="37" s="1"/>
  <c r="Q1343" i="37"/>
  <c r="R1343" i="37" s="1"/>
  <c r="Q1342" i="37"/>
  <c r="R1342" i="37" s="1"/>
  <c r="Q1341" i="37"/>
  <c r="R1341" i="37" s="1"/>
  <c r="Q1340" i="37"/>
  <c r="R1340" i="37" s="1"/>
  <c r="Q1339" i="37"/>
  <c r="R1339" i="37" s="1"/>
  <c r="Q1338" i="37"/>
  <c r="R1338" i="37" s="1"/>
  <c r="Q1337" i="37"/>
  <c r="R1337" i="37" s="1"/>
  <c r="Q1336" i="37"/>
  <c r="R1336" i="37" s="1"/>
  <c r="Q1335" i="37"/>
  <c r="R1335" i="37" s="1"/>
  <c r="Q1334" i="37"/>
  <c r="R1334" i="37" s="1"/>
  <c r="Q1333" i="37"/>
  <c r="R1333" i="37" s="1"/>
  <c r="Q1332" i="37"/>
  <c r="R1332" i="37" s="1"/>
  <c r="Q1331" i="37"/>
  <c r="R1331" i="37" s="1"/>
  <c r="Q1330" i="37"/>
  <c r="R1330" i="37" s="1"/>
  <c r="Q1329" i="37"/>
  <c r="R1329" i="37" s="1"/>
  <c r="Q1328" i="37"/>
  <c r="R1328" i="37" s="1"/>
  <c r="Q1327" i="37"/>
  <c r="R1327" i="37" s="1"/>
  <c r="Q1326" i="37"/>
  <c r="R1326" i="37" s="1"/>
  <c r="Q1325" i="37"/>
  <c r="R1325" i="37" s="1"/>
  <c r="Q1324" i="37"/>
  <c r="R1324" i="37" s="1"/>
  <c r="Q1323" i="37"/>
  <c r="R1323" i="37" s="1"/>
  <c r="Q1322" i="37"/>
  <c r="R1322" i="37" s="1"/>
  <c r="Q1321" i="37"/>
  <c r="R1321" i="37" s="1"/>
  <c r="Q1320" i="37"/>
  <c r="R1320" i="37" s="1"/>
  <c r="Q1319" i="37"/>
  <c r="R1319" i="37" s="1"/>
  <c r="Q1318" i="37"/>
  <c r="R1318" i="37" s="1"/>
  <c r="Q1317" i="37"/>
  <c r="R1317" i="37" s="1"/>
  <c r="Q1316" i="37"/>
  <c r="R1316" i="37" s="1"/>
  <c r="Q1315" i="37"/>
  <c r="R1315" i="37" s="1"/>
  <c r="Q1314" i="37"/>
  <c r="R1314" i="37" s="1"/>
  <c r="Q1313" i="37"/>
  <c r="R1313" i="37" s="1"/>
  <c r="Q1312" i="37"/>
  <c r="R1312" i="37" s="1"/>
  <c r="Q1311" i="37"/>
  <c r="R1311" i="37" s="1"/>
  <c r="Q1310" i="37"/>
  <c r="R1310" i="37" s="1"/>
  <c r="Q1309" i="37"/>
  <c r="R1309" i="37" s="1"/>
  <c r="Q1308" i="37"/>
  <c r="R1308" i="37" s="1"/>
  <c r="Q1307" i="37"/>
  <c r="R1307" i="37" s="1"/>
  <c r="Q1306" i="37"/>
  <c r="R1306" i="37" s="1"/>
  <c r="Q1305" i="37"/>
  <c r="R1305" i="37" s="1"/>
  <c r="Q1304" i="37"/>
  <c r="R1304" i="37" s="1"/>
  <c r="Q1303" i="37"/>
  <c r="R1303" i="37" s="1"/>
  <c r="Q1302" i="37"/>
  <c r="R1302" i="37" s="1"/>
  <c r="Q1301" i="37"/>
  <c r="R1301" i="37" s="1"/>
  <c r="Q1300" i="37"/>
  <c r="R1300" i="37" s="1"/>
  <c r="Q1299" i="37"/>
  <c r="R1299" i="37" s="1"/>
  <c r="Q1298" i="37"/>
  <c r="R1298" i="37" s="1"/>
  <c r="Q1297" i="37"/>
  <c r="R1297" i="37" s="1"/>
  <c r="Q1296" i="37"/>
  <c r="R1296" i="37" s="1"/>
  <c r="Q1295" i="37"/>
  <c r="R1295" i="37" s="1"/>
  <c r="Q1294" i="37"/>
  <c r="R1294" i="37" s="1"/>
  <c r="Q1293" i="37"/>
  <c r="R1293" i="37" s="1"/>
  <c r="Q1292" i="37"/>
  <c r="R1292" i="37" s="1"/>
  <c r="Q1291" i="37"/>
  <c r="R1291" i="37" s="1"/>
  <c r="Q1290" i="37"/>
  <c r="R1290" i="37" s="1"/>
  <c r="Q1289" i="37"/>
  <c r="R1289" i="37" s="1"/>
  <c r="Q1288" i="37"/>
  <c r="R1288" i="37" s="1"/>
  <c r="Q1287" i="37"/>
  <c r="R1287" i="37" s="1"/>
  <c r="Q1286" i="37"/>
  <c r="R1286" i="37" s="1"/>
  <c r="Q1285" i="37"/>
  <c r="R1285" i="37" s="1"/>
  <c r="Q1284" i="37"/>
  <c r="R1284" i="37" s="1"/>
  <c r="Q1283" i="37"/>
  <c r="R1283" i="37" s="1"/>
  <c r="Q1282" i="37"/>
  <c r="R1282" i="37" s="1"/>
  <c r="Q1281" i="37"/>
  <c r="R1281" i="37" s="1"/>
  <c r="Q1280" i="37"/>
  <c r="R1280" i="37" s="1"/>
  <c r="Q1279" i="37"/>
  <c r="R1279" i="37" s="1"/>
  <c r="Q1278" i="37"/>
  <c r="R1278" i="37" s="1"/>
  <c r="Q1277" i="37"/>
  <c r="R1277" i="37" s="1"/>
  <c r="Q1276" i="37"/>
  <c r="R1276" i="37" s="1"/>
  <c r="Q1275" i="37"/>
  <c r="R1275" i="37" s="1"/>
  <c r="Q1274" i="37"/>
  <c r="R1274" i="37" s="1"/>
  <c r="Q1273" i="37"/>
  <c r="R1273" i="37" s="1"/>
  <c r="Q1272" i="37"/>
  <c r="R1272" i="37" s="1"/>
  <c r="Q1271" i="37"/>
  <c r="R1271" i="37" s="1"/>
  <c r="Q1270" i="37"/>
  <c r="R1270" i="37" s="1"/>
  <c r="Q1269" i="37"/>
  <c r="R1269" i="37" s="1"/>
  <c r="Q1268" i="37"/>
  <c r="R1268" i="37" s="1"/>
  <c r="Q1267" i="37"/>
  <c r="R1267" i="37" s="1"/>
  <c r="Q1266" i="37"/>
  <c r="R1266" i="37" s="1"/>
  <c r="Q1265" i="37"/>
  <c r="R1265" i="37" s="1"/>
  <c r="Q1264" i="37"/>
  <c r="R1264" i="37" s="1"/>
  <c r="Q1263" i="37"/>
  <c r="R1263" i="37" s="1"/>
  <c r="Q1262" i="37"/>
  <c r="R1262" i="37" s="1"/>
  <c r="Q1261" i="37"/>
  <c r="R1261" i="37" s="1"/>
  <c r="Q1260" i="37"/>
  <c r="R1260" i="37" s="1"/>
  <c r="Q1259" i="37"/>
  <c r="R1259" i="37" s="1"/>
  <c r="Q1258" i="37"/>
  <c r="R1258" i="37" s="1"/>
  <c r="Q1257" i="37"/>
  <c r="R1257" i="37" s="1"/>
  <c r="Q1256" i="37"/>
  <c r="R1256" i="37" s="1"/>
  <c r="Q1255" i="37"/>
  <c r="R1255" i="37" s="1"/>
  <c r="Q1254" i="37"/>
  <c r="R1254" i="37" s="1"/>
  <c r="Q1253" i="37"/>
  <c r="R1253" i="37" s="1"/>
  <c r="Q1252" i="37"/>
  <c r="R1252" i="37" s="1"/>
  <c r="Q1251" i="37"/>
  <c r="R1251" i="37" s="1"/>
  <c r="Q1250" i="37"/>
  <c r="R1250" i="37" s="1"/>
  <c r="Q1249" i="37"/>
  <c r="R1249" i="37" s="1"/>
  <c r="Q1248" i="37"/>
  <c r="R1248" i="37" s="1"/>
  <c r="Q1247" i="37"/>
  <c r="R1247" i="37" s="1"/>
  <c r="Q1246" i="37"/>
  <c r="R1246" i="37" s="1"/>
  <c r="Q1245" i="37"/>
  <c r="R1245" i="37" s="1"/>
  <c r="Q1244" i="37"/>
  <c r="R1244" i="37" s="1"/>
  <c r="Q1243" i="37"/>
  <c r="R1243" i="37" s="1"/>
  <c r="Q1242" i="37"/>
  <c r="R1242" i="37" s="1"/>
  <c r="Q1241" i="37"/>
  <c r="R1241" i="37" s="1"/>
  <c r="Q1240" i="37"/>
  <c r="R1240" i="37" s="1"/>
  <c r="Q1239" i="37"/>
  <c r="R1239" i="37" s="1"/>
  <c r="Q1238" i="37"/>
  <c r="R1238" i="37" s="1"/>
  <c r="Q1237" i="37"/>
  <c r="R1237" i="37" s="1"/>
  <c r="Q1236" i="37"/>
  <c r="R1236" i="37" s="1"/>
  <c r="Q1235" i="37"/>
  <c r="R1235" i="37" s="1"/>
  <c r="Q1234" i="37"/>
  <c r="R1234" i="37" s="1"/>
  <c r="Q1233" i="37"/>
  <c r="R1233" i="37" s="1"/>
  <c r="Q1232" i="37"/>
  <c r="R1232" i="37" s="1"/>
  <c r="Q1231" i="37"/>
  <c r="R1231" i="37" s="1"/>
  <c r="Q1230" i="37"/>
  <c r="R1230" i="37" s="1"/>
  <c r="Q1229" i="37"/>
  <c r="R1229" i="37" s="1"/>
  <c r="Q1228" i="37"/>
  <c r="R1228" i="37" s="1"/>
  <c r="Q1227" i="37"/>
  <c r="R1227" i="37" s="1"/>
  <c r="Q1226" i="37"/>
  <c r="R1226" i="37" s="1"/>
  <c r="Q1225" i="37"/>
  <c r="R1225" i="37" s="1"/>
  <c r="Q1224" i="37"/>
  <c r="R1224" i="37" s="1"/>
  <c r="Q1223" i="37"/>
  <c r="R1223" i="37" s="1"/>
  <c r="Q1222" i="37"/>
  <c r="R1222" i="37" s="1"/>
  <c r="Q1221" i="37"/>
  <c r="R1221" i="37" s="1"/>
  <c r="Q1220" i="37"/>
  <c r="R1220" i="37" s="1"/>
  <c r="Q1219" i="37"/>
  <c r="R1219" i="37" s="1"/>
  <c r="Q1218" i="37"/>
  <c r="R1218" i="37" s="1"/>
  <c r="Q1217" i="37"/>
  <c r="R1217" i="37" s="1"/>
  <c r="Q1216" i="37"/>
  <c r="R1216" i="37" s="1"/>
  <c r="Q1215" i="37"/>
  <c r="R1215" i="37" s="1"/>
  <c r="Q1214" i="37"/>
  <c r="R1214" i="37" s="1"/>
  <c r="Q1213" i="37"/>
  <c r="R1213" i="37" s="1"/>
  <c r="Q1212" i="37"/>
  <c r="R1212" i="37" s="1"/>
  <c r="Q1211" i="37"/>
  <c r="R1211" i="37" s="1"/>
  <c r="Q1210" i="37"/>
  <c r="R1210" i="37" s="1"/>
  <c r="Q1209" i="37"/>
  <c r="R1209" i="37" s="1"/>
  <c r="Q1208" i="37"/>
  <c r="R1208" i="37" s="1"/>
  <c r="Q1207" i="37"/>
  <c r="R1207" i="37" s="1"/>
  <c r="Q1206" i="37"/>
  <c r="R1206" i="37" s="1"/>
  <c r="Q1205" i="37"/>
  <c r="R1205" i="37" s="1"/>
  <c r="Q1204" i="37"/>
  <c r="R1204" i="37" s="1"/>
  <c r="Q1203" i="37"/>
  <c r="R1203" i="37" s="1"/>
  <c r="Q1202" i="37"/>
  <c r="R1202" i="37" s="1"/>
  <c r="Q1201" i="37"/>
  <c r="R1201" i="37" s="1"/>
  <c r="Q1200" i="37"/>
  <c r="R1200" i="37" s="1"/>
  <c r="Q1199" i="37"/>
  <c r="R1199" i="37" s="1"/>
  <c r="Q1198" i="37"/>
  <c r="R1198" i="37" s="1"/>
  <c r="Q1197" i="37"/>
  <c r="R1197" i="37" s="1"/>
  <c r="Q1196" i="37"/>
  <c r="R1196" i="37" s="1"/>
  <c r="Q1195" i="37"/>
  <c r="R1195" i="37" s="1"/>
  <c r="Q1194" i="37"/>
  <c r="R1194" i="37" s="1"/>
  <c r="Q1193" i="37"/>
  <c r="R1193" i="37" s="1"/>
  <c r="Q1192" i="37"/>
  <c r="R1192" i="37" s="1"/>
  <c r="Q1191" i="37"/>
  <c r="R1191" i="37" s="1"/>
  <c r="Q1190" i="37"/>
  <c r="R1190" i="37" s="1"/>
  <c r="Q1189" i="37"/>
  <c r="R1189" i="37" s="1"/>
  <c r="Q1188" i="37"/>
  <c r="R1188" i="37" s="1"/>
  <c r="Q1187" i="37"/>
  <c r="R1187" i="37" s="1"/>
  <c r="Q1186" i="37"/>
  <c r="R1186" i="37" s="1"/>
  <c r="Q1185" i="37"/>
  <c r="R1185" i="37" s="1"/>
  <c r="Q1184" i="37"/>
  <c r="R1184" i="37" s="1"/>
  <c r="Q1183" i="37"/>
  <c r="R1183" i="37" s="1"/>
  <c r="Q1182" i="37"/>
  <c r="R1182" i="37" s="1"/>
  <c r="Q1181" i="37"/>
  <c r="R1181" i="37" s="1"/>
  <c r="Q1180" i="37"/>
  <c r="R1180" i="37" s="1"/>
  <c r="Q1179" i="37"/>
  <c r="R1179" i="37" s="1"/>
  <c r="Q1178" i="37"/>
  <c r="R1178" i="37" s="1"/>
  <c r="Q1177" i="37"/>
  <c r="R1177" i="37" s="1"/>
  <c r="Q1176" i="37"/>
  <c r="R1176" i="37" s="1"/>
  <c r="Q1175" i="37"/>
  <c r="R1175" i="37" s="1"/>
  <c r="Q1174" i="37"/>
  <c r="R1174" i="37" s="1"/>
  <c r="Q1173" i="37"/>
  <c r="R1173" i="37" s="1"/>
  <c r="Q1172" i="37"/>
  <c r="R1172" i="37" s="1"/>
  <c r="Q1171" i="37"/>
  <c r="R1171" i="37" s="1"/>
  <c r="Q1170" i="37"/>
  <c r="R1170" i="37" s="1"/>
  <c r="Q1169" i="37"/>
  <c r="R1169" i="37" s="1"/>
  <c r="Q1168" i="37"/>
  <c r="R1168" i="37" s="1"/>
  <c r="Q1167" i="37"/>
  <c r="R1167" i="37" s="1"/>
  <c r="Q1166" i="37"/>
  <c r="R1166" i="37" s="1"/>
  <c r="Q1165" i="37"/>
  <c r="R1165" i="37" s="1"/>
  <c r="Q1164" i="37"/>
  <c r="R1164" i="37" s="1"/>
  <c r="Q1163" i="37"/>
  <c r="R1163" i="37" s="1"/>
  <c r="Q1162" i="37"/>
  <c r="R1162" i="37" s="1"/>
  <c r="Q1161" i="37"/>
  <c r="R1161" i="37" s="1"/>
  <c r="Q1160" i="37"/>
  <c r="R1160" i="37" s="1"/>
  <c r="Q1159" i="37"/>
  <c r="R1159" i="37" s="1"/>
  <c r="Q1158" i="37"/>
  <c r="R1158" i="37" s="1"/>
  <c r="Q1157" i="37"/>
  <c r="R1157" i="37" s="1"/>
  <c r="Q1156" i="37"/>
  <c r="R1156" i="37" s="1"/>
  <c r="Q1155" i="37"/>
  <c r="R1155" i="37" s="1"/>
  <c r="Q1154" i="37"/>
  <c r="R1154" i="37" s="1"/>
  <c r="Q1153" i="37"/>
  <c r="R1153" i="37" s="1"/>
  <c r="Q1152" i="37"/>
  <c r="R1152" i="37" s="1"/>
  <c r="Q1151" i="37"/>
  <c r="R1151" i="37" s="1"/>
  <c r="Q1150" i="37"/>
  <c r="R1150" i="37" s="1"/>
  <c r="Q1149" i="37"/>
  <c r="R1149" i="37" s="1"/>
  <c r="Q1148" i="37"/>
  <c r="R1148" i="37" s="1"/>
  <c r="Q1147" i="37"/>
  <c r="R1147" i="37" s="1"/>
  <c r="Q1146" i="37"/>
  <c r="R1146" i="37" s="1"/>
  <c r="Q1145" i="37"/>
  <c r="R1145" i="37" s="1"/>
  <c r="Q1144" i="37"/>
  <c r="R1144" i="37" s="1"/>
  <c r="Q1143" i="37"/>
  <c r="R1143" i="37" s="1"/>
  <c r="Q1142" i="37"/>
  <c r="R1142" i="37" s="1"/>
  <c r="Q1141" i="37"/>
  <c r="R1141" i="37" s="1"/>
  <c r="Q1140" i="37"/>
  <c r="R1140" i="37" s="1"/>
  <c r="Q1139" i="37"/>
  <c r="R1139" i="37" s="1"/>
  <c r="Q1138" i="37"/>
  <c r="R1138" i="37" s="1"/>
  <c r="Q1137" i="37"/>
  <c r="R1137" i="37" s="1"/>
  <c r="Q1136" i="37"/>
  <c r="R1136" i="37" s="1"/>
  <c r="Q1135" i="37"/>
  <c r="R1135" i="37" s="1"/>
  <c r="Q1134" i="37"/>
  <c r="R1134" i="37" s="1"/>
  <c r="Q1133" i="37"/>
  <c r="R1133" i="37" s="1"/>
  <c r="Q1132" i="37"/>
  <c r="R1132" i="37" s="1"/>
  <c r="Q1131" i="37"/>
  <c r="R1131" i="37" s="1"/>
  <c r="Q1130" i="37"/>
  <c r="R1130" i="37" s="1"/>
  <c r="Q1129" i="37"/>
  <c r="R1129" i="37" s="1"/>
  <c r="Q1128" i="37"/>
  <c r="R1128" i="37" s="1"/>
  <c r="Q1127" i="37"/>
  <c r="R1127" i="37" s="1"/>
  <c r="Q1126" i="37"/>
  <c r="R1126" i="37" s="1"/>
  <c r="Q1125" i="37"/>
  <c r="R1125" i="37" s="1"/>
  <c r="Q1124" i="37"/>
  <c r="R1124" i="37" s="1"/>
  <c r="Q1123" i="37"/>
  <c r="R1123" i="37" s="1"/>
  <c r="Q1122" i="37"/>
  <c r="R1122" i="37" s="1"/>
  <c r="Q1121" i="37"/>
  <c r="R1121" i="37" s="1"/>
  <c r="Q1120" i="37"/>
  <c r="R1120" i="37" s="1"/>
  <c r="Q1119" i="37"/>
  <c r="R1119" i="37" s="1"/>
  <c r="Q1118" i="37"/>
  <c r="R1118" i="37" s="1"/>
  <c r="Q1117" i="37"/>
  <c r="R1117" i="37" s="1"/>
  <c r="Q1116" i="37"/>
  <c r="R1116" i="37" s="1"/>
  <c r="Q1115" i="37"/>
  <c r="R1115" i="37" s="1"/>
  <c r="Q1114" i="37"/>
  <c r="R1114" i="37" s="1"/>
  <c r="Q1113" i="37"/>
  <c r="R1113" i="37" s="1"/>
  <c r="Q1112" i="37"/>
  <c r="R1112" i="37" s="1"/>
  <c r="Q1111" i="37"/>
  <c r="R1111" i="37" s="1"/>
  <c r="Q1110" i="37"/>
  <c r="R1110" i="37" s="1"/>
  <c r="Q1109" i="37"/>
  <c r="R1109" i="37" s="1"/>
  <c r="Q1108" i="37"/>
  <c r="R1108" i="37" s="1"/>
  <c r="Q1107" i="37"/>
  <c r="R1107" i="37" s="1"/>
  <c r="Q1106" i="37"/>
  <c r="R1106" i="37" s="1"/>
  <c r="Q1105" i="37"/>
  <c r="R1105" i="37" s="1"/>
  <c r="Q1104" i="37"/>
  <c r="R1104" i="37" s="1"/>
  <c r="Q1103" i="37"/>
  <c r="R1103" i="37" s="1"/>
  <c r="Q1102" i="37"/>
  <c r="R1102" i="37" s="1"/>
  <c r="Q1101" i="37"/>
  <c r="R1101" i="37" s="1"/>
  <c r="Q1100" i="37"/>
  <c r="R1100" i="37" s="1"/>
  <c r="Q1099" i="37"/>
  <c r="R1099" i="37" s="1"/>
  <c r="Q1098" i="37"/>
  <c r="R1098" i="37" s="1"/>
  <c r="Q1097" i="37"/>
  <c r="R1097" i="37" s="1"/>
  <c r="Q1096" i="37"/>
  <c r="R1096" i="37" s="1"/>
  <c r="Q1095" i="37"/>
  <c r="R1095" i="37" s="1"/>
  <c r="Q1094" i="37"/>
  <c r="R1094" i="37" s="1"/>
  <c r="Q1093" i="37"/>
  <c r="R1093" i="37" s="1"/>
  <c r="Q1092" i="37"/>
  <c r="R1092" i="37" s="1"/>
  <c r="Q1091" i="37"/>
  <c r="R1091" i="37" s="1"/>
  <c r="Q1090" i="37"/>
  <c r="R1090" i="37" s="1"/>
  <c r="Q1089" i="37"/>
  <c r="R1089" i="37" s="1"/>
  <c r="Q1088" i="37"/>
  <c r="R1088" i="37" s="1"/>
  <c r="Q1087" i="37"/>
  <c r="R1087" i="37" s="1"/>
  <c r="Q1086" i="37"/>
  <c r="R1086" i="37" s="1"/>
  <c r="Q1085" i="37"/>
  <c r="R1085" i="37" s="1"/>
  <c r="Q1084" i="37"/>
  <c r="R1084" i="37" s="1"/>
  <c r="Q1083" i="37"/>
  <c r="R1083" i="37" s="1"/>
  <c r="Q1082" i="37"/>
  <c r="R1082" i="37" s="1"/>
  <c r="Q1081" i="37"/>
  <c r="R1081" i="37" s="1"/>
  <c r="Q1080" i="37"/>
  <c r="R1080" i="37" s="1"/>
  <c r="Q1079" i="37"/>
  <c r="R1079" i="37" s="1"/>
  <c r="Q1078" i="37"/>
  <c r="R1078" i="37" s="1"/>
  <c r="Q1077" i="37"/>
  <c r="R1077" i="37" s="1"/>
  <c r="Q1076" i="37"/>
  <c r="R1076" i="37" s="1"/>
  <c r="Q1075" i="37"/>
  <c r="R1075" i="37" s="1"/>
  <c r="Q1074" i="37"/>
  <c r="R1074" i="37" s="1"/>
  <c r="Q1073" i="37"/>
  <c r="R1073" i="37" s="1"/>
  <c r="Q1072" i="37"/>
  <c r="R1072" i="37" s="1"/>
  <c r="Q1071" i="37"/>
  <c r="R1071" i="37" s="1"/>
  <c r="Q1070" i="37"/>
  <c r="R1070" i="37" s="1"/>
  <c r="Q1069" i="37"/>
  <c r="R1069" i="37" s="1"/>
  <c r="Q1068" i="37"/>
  <c r="R1068" i="37" s="1"/>
  <c r="Q1067" i="37"/>
  <c r="R1067" i="37" s="1"/>
  <c r="Q1066" i="37"/>
  <c r="R1066" i="37" s="1"/>
  <c r="Q1065" i="37"/>
  <c r="R1065" i="37" s="1"/>
  <c r="Q1064" i="37"/>
  <c r="R1064" i="37" s="1"/>
  <c r="Q1063" i="37"/>
  <c r="R1063" i="37" s="1"/>
  <c r="Q1062" i="37"/>
  <c r="R1062" i="37" s="1"/>
  <c r="Q1061" i="37"/>
  <c r="R1061" i="37" s="1"/>
  <c r="Q1060" i="37"/>
  <c r="R1060" i="37" s="1"/>
  <c r="Q1059" i="37"/>
  <c r="R1059" i="37" s="1"/>
  <c r="Q1058" i="37"/>
  <c r="R1058" i="37" s="1"/>
  <c r="Q1057" i="37"/>
  <c r="R1057" i="37" s="1"/>
  <c r="Q1056" i="37"/>
  <c r="R1056" i="37" s="1"/>
  <c r="Q1055" i="37"/>
  <c r="R1055" i="37" s="1"/>
  <c r="Q1054" i="37"/>
  <c r="R1054" i="37" s="1"/>
  <c r="Q1053" i="37"/>
  <c r="R1053" i="37" s="1"/>
  <c r="Q1052" i="37"/>
  <c r="R1052" i="37" s="1"/>
  <c r="Q1051" i="37"/>
  <c r="R1051" i="37" s="1"/>
  <c r="Q1050" i="37"/>
  <c r="R1050" i="37" s="1"/>
  <c r="Q1049" i="37"/>
  <c r="R1049" i="37" s="1"/>
  <c r="Q1048" i="37"/>
  <c r="R1048" i="37" s="1"/>
  <c r="Q1047" i="37"/>
  <c r="R1047" i="37" s="1"/>
  <c r="Q1046" i="37"/>
  <c r="R1046" i="37" s="1"/>
  <c r="Q1045" i="37"/>
  <c r="R1045" i="37" s="1"/>
  <c r="Q1044" i="37"/>
  <c r="R1044" i="37" s="1"/>
  <c r="Q1043" i="37"/>
  <c r="R1043" i="37" s="1"/>
  <c r="Q1042" i="37"/>
  <c r="R1042" i="37" s="1"/>
  <c r="Q1041" i="37"/>
  <c r="R1041" i="37" s="1"/>
  <c r="Q1040" i="37"/>
  <c r="R1040" i="37" s="1"/>
  <c r="Q1039" i="37"/>
  <c r="R1039" i="37" s="1"/>
  <c r="Q1038" i="37"/>
  <c r="R1038" i="37" s="1"/>
  <c r="Q1037" i="37"/>
  <c r="R1037" i="37" s="1"/>
  <c r="Q1036" i="37"/>
  <c r="R1036" i="37" s="1"/>
  <c r="Q1035" i="37"/>
  <c r="R1035" i="37" s="1"/>
  <c r="Q1034" i="37"/>
  <c r="R1034" i="37" s="1"/>
  <c r="Q1033" i="37"/>
  <c r="R1033" i="37" s="1"/>
  <c r="Q1032" i="37"/>
  <c r="R1032" i="37" s="1"/>
  <c r="Q1031" i="37"/>
  <c r="R1031" i="37" s="1"/>
  <c r="Q1030" i="37"/>
  <c r="R1030" i="37" s="1"/>
  <c r="Q1029" i="37"/>
  <c r="R1029" i="37" s="1"/>
  <c r="Q1028" i="37"/>
  <c r="R1028" i="37" s="1"/>
  <c r="Q1027" i="37"/>
  <c r="R1027" i="37" s="1"/>
  <c r="Q1026" i="37"/>
  <c r="R1026" i="37" s="1"/>
  <c r="Q1025" i="37"/>
  <c r="R1025" i="37" s="1"/>
  <c r="Q1024" i="37"/>
  <c r="R1024" i="37" s="1"/>
  <c r="Q1023" i="37"/>
  <c r="R1023" i="37" s="1"/>
  <c r="Q1022" i="37"/>
  <c r="R1022" i="37" s="1"/>
  <c r="Q1021" i="37"/>
  <c r="R1021" i="37" s="1"/>
  <c r="Q1020" i="37"/>
  <c r="R1020" i="37" s="1"/>
  <c r="Q1019" i="37"/>
  <c r="R1019" i="37" s="1"/>
  <c r="Q1018" i="37"/>
  <c r="R1018" i="37" s="1"/>
  <c r="Q1017" i="37"/>
  <c r="R1017" i="37" s="1"/>
  <c r="Q1016" i="37"/>
  <c r="R1016" i="37" s="1"/>
  <c r="Q1015" i="37"/>
  <c r="R1015" i="37" s="1"/>
  <c r="Q1014" i="37"/>
  <c r="R1014" i="37" s="1"/>
  <c r="Q1013" i="37"/>
  <c r="R1013" i="37" s="1"/>
  <c r="Q1012" i="37"/>
  <c r="R1012" i="37" s="1"/>
  <c r="Q1011" i="37"/>
  <c r="R1011" i="37" s="1"/>
  <c r="Q1010" i="37"/>
  <c r="R1010" i="37" s="1"/>
  <c r="Q1009" i="37"/>
  <c r="R1009" i="37" s="1"/>
  <c r="Q1008" i="37"/>
  <c r="R1008" i="37" s="1"/>
  <c r="Q1007" i="37"/>
  <c r="R1007" i="37" s="1"/>
  <c r="Q1006" i="37"/>
  <c r="R1006" i="37" s="1"/>
  <c r="Q1005" i="37"/>
  <c r="R1005" i="37" s="1"/>
  <c r="Q1004" i="37"/>
  <c r="R1004" i="37" s="1"/>
  <c r="Q1003" i="37"/>
  <c r="R1003" i="37" s="1"/>
  <c r="Q1002" i="37"/>
  <c r="R1002" i="37" s="1"/>
  <c r="Q1001" i="37"/>
  <c r="R1001" i="37" s="1"/>
  <c r="Q1000" i="37"/>
  <c r="R1000" i="37" s="1"/>
  <c r="Q999" i="37"/>
  <c r="R999" i="37" s="1"/>
  <c r="Q998" i="37"/>
  <c r="R998" i="37" s="1"/>
  <c r="Q997" i="37"/>
  <c r="R997" i="37" s="1"/>
  <c r="Q996" i="37"/>
  <c r="R996" i="37" s="1"/>
  <c r="Q995" i="37"/>
  <c r="R995" i="37" s="1"/>
  <c r="Q994" i="37"/>
  <c r="R994" i="37" s="1"/>
  <c r="Q993" i="37"/>
  <c r="R993" i="37" s="1"/>
  <c r="Q992" i="37"/>
  <c r="R992" i="37" s="1"/>
  <c r="Q991" i="37"/>
  <c r="R991" i="37" s="1"/>
  <c r="Q990" i="37"/>
  <c r="R990" i="37" s="1"/>
  <c r="Q989" i="37"/>
  <c r="R989" i="37" s="1"/>
  <c r="Q988" i="37"/>
  <c r="R988" i="37" s="1"/>
  <c r="Q987" i="37"/>
  <c r="R987" i="37" s="1"/>
  <c r="Q986" i="37"/>
  <c r="R986" i="37" s="1"/>
  <c r="Q985" i="37"/>
  <c r="R985" i="37" s="1"/>
  <c r="Q984" i="37"/>
  <c r="R984" i="37" s="1"/>
  <c r="Q983" i="37"/>
  <c r="R983" i="37" s="1"/>
  <c r="Q982" i="37"/>
  <c r="R982" i="37" s="1"/>
  <c r="Q981" i="37"/>
  <c r="R981" i="37" s="1"/>
  <c r="Q980" i="37"/>
  <c r="R980" i="37" s="1"/>
  <c r="Q979" i="37"/>
  <c r="R979" i="37" s="1"/>
  <c r="Q978" i="37"/>
  <c r="R978" i="37" s="1"/>
  <c r="Q977" i="37"/>
  <c r="R977" i="37" s="1"/>
  <c r="Q976" i="37"/>
  <c r="R976" i="37" s="1"/>
  <c r="Q975" i="37"/>
  <c r="R975" i="37" s="1"/>
  <c r="Q974" i="37"/>
  <c r="R974" i="37" s="1"/>
  <c r="Q973" i="37"/>
  <c r="R973" i="37" s="1"/>
  <c r="Q972" i="37"/>
  <c r="R972" i="37" s="1"/>
  <c r="Q971" i="37"/>
  <c r="R971" i="37" s="1"/>
  <c r="Q970" i="37"/>
  <c r="R970" i="37" s="1"/>
  <c r="Q969" i="37"/>
  <c r="R969" i="37" s="1"/>
  <c r="Q968" i="37"/>
  <c r="R968" i="37" s="1"/>
  <c r="Q967" i="37"/>
  <c r="R967" i="37" s="1"/>
  <c r="Q966" i="37"/>
  <c r="R966" i="37" s="1"/>
  <c r="Q965" i="37"/>
  <c r="R965" i="37" s="1"/>
  <c r="Q964" i="37"/>
  <c r="R964" i="37" s="1"/>
  <c r="Q963" i="37"/>
  <c r="R963" i="37" s="1"/>
  <c r="Q962" i="37"/>
  <c r="R962" i="37" s="1"/>
  <c r="Q961" i="37"/>
  <c r="R961" i="37" s="1"/>
  <c r="Q960" i="37"/>
  <c r="R960" i="37" s="1"/>
  <c r="Q959" i="37"/>
  <c r="R959" i="37" s="1"/>
  <c r="Q958" i="37"/>
  <c r="R958" i="37" s="1"/>
  <c r="Q957" i="37"/>
  <c r="R957" i="37" s="1"/>
  <c r="Q956" i="37"/>
  <c r="R956" i="37" s="1"/>
  <c r="Q955" i="37"/>
  <c r="R955" i="37" s="1"/>
  <c r="Q954" i="37"/>
  <c r="R954" i="37" s="1"/>
  <c r="Q953" i="37"/>
  <c r="R953" i="37" s="1"/>
  <c r="Q952" i="37"/>
  <c r="R952" i="37" s="1"/>
  <c r="Q951" i="37"/>
  <c r="R951" i="37" s="1"/>
  <c r="Q950" i="37"/>
  <c r="R950" i="37" s="1"/>
  <c r="Q949" i="37"/>
  <c r="R949" i="37" s="1"/>
  <c r="Q948" i="37"/>
  <c r="R948" i="37" s="1"/>
  <c r="Q947" i="37"/>
  <c r="R947" i="37" s="1"/>
  <c r="Q946" i="37"/>
  <c r="R946" i="37" s="1"/>
  <c r="Q945" i="37"/>
  <c r="R945" i="37" s="1"/>
  <c r="Q944" i="37"/>
  <c r="R944" i="37" s="1"/>
  <c r="Q943" i="37"/>
  <c r="R943" i="37" s="1"/>
  <c r="Q942" i="37"/>
  <c r="R942" i="37" s="1"/>
  <c r="Q941" i="37"/>
  <c r="R941" i="37" s="1"/>
  <c r="Q940" i="37"/>
  <c r="R940" i="37" s="1"/>
  <c r="Q939" i="37"/>
  <c r="R939" i="37" s="1"/>
  <c r="Q938" i="37"/>
  <c r="R938" i="37" s="1"/>
  <c r="Q937" i="37"/>
  <c r="R937" i="37" s="1"/>
  <c r="Q936" i="37"/>
  <c r="R936" i="37" s="1"/>
  <c r="Q935" i="37"/>
  <c r="R935" i="37" s="1"/>
  <c r="Q934" i="37"/>
  <c r="R934" i="37" s="1"/>
  <c r="Q933" i="37"/>
  <c r="R933" i="37" s="1"/>
  <c r="Q932" i="37"/>
  <c r="R932" i="37" s="1"/>
  <c r="Q931" i="37"/>
  <c r="R931" i="37" s="1"/>
  <c r="Q930" i="37"/>
  <c r="R930" i="37" s="1"/>
  <c r="Q929" i="37"/>
  <c r="R929" i="37" s="1"/>
  <c r="Q928" i="37"/>
  <c r="R928" i="37" s="1"/>
  <c r="Q927" i="37"/>
  <c r="R927" i="37" s="1"/>
  <c r="Q926" i="37"/>
  <c r="R926" i="37" s="1"/>
  <c r="Q925" i="37"/>
  <c r="R925" i="37" s="1"/>
  <c r="Q924" i="37"/>
  <c r="R924" i="37" s="1"/>
  <c r="Q923" i="37"/>
  <c r="R923" i="37" s="1"/>
  <c r="Q922" i="37"/>
  <c r="R922" i="37" s="1"/>
  <c r="Q921" i="37"/>
  <c r="R921" i="37" s="1"/>
  <c r="Q920" i="37"/>
  <c r="R920" i="37" s="1"/>
  <c r="Q919" i="37"/>
  <c r="R919" i="37" s="1"/>
  <c r="Q918" i="37"/>
  <c r="R918" i="37" s="1"/>
  <c r="Q917" i="37"/>
  <c r="R917" i="37" s="1"/>
  <c r="Q916" i="37"/>
  <c r="R916" i="37" s="1"/>
  <c r="Q915" i="37"/>
  <c r="R915" i="37" s="1"/>
  <c r="Q914" i="37"/>
  <c r="R914" i="37" s="1"/>
  <c r="Q913" i="37"/>
  <c r="R913" i="37" s="1"/>
  <c r="Q912" i="37"/>
  <c r="R912" i="37" s="1"/>
  <c r="Q911" i="37"/>
  <c r="R911" i="37" s="1"/>
  <c r="Q910" i="37"/>
  <c r="R910" i="37" s="1"/>
  <c r="Q909" i="37"/>
  <c r="R909" i="37" s="1"/>
  <c r="Q908" i="37"/>
  <c r="R908" i="37" s="1"/>
  <c r="Q907" i="37"/>
  <c r="R907" i="37" s="1"/>
  <c r="Q906" i="37"/>
  <c r="R906" i="37" s="1"/>
  <c r="Q905" i="37"/>
  <c r="R905" i="37" s="1"/>
  <c r="Q904" i="37"/>
  <c r="R904" i="37" s="1"/>
  <c r="Q903" i="37"/>
  <c r="R903" i="37" s="1"/>
  <c r="Q902" i="37"/>
  <c r="R902" i="37" s="1"/>
  <c r="Q901" i="37"/>
  <c r="R901" i="37" s="1"/>
  <c r="Q900" i="37"/>
  <c r="R900" i="37" s="1"/>
  <c r="Q899" i="37"/>
  <c r="R899" i="37" s="1"/>
  <c r="Q898" i="37"/>
  <c r="R898" i="37" s="1"/>
  <c r="Q897" i="37"/>
  <c r="R897" i="37" s="1"/>
  <c r="Q896" i="37"/>
  <c r="R896" i="37" s="1"/>
  <c r="Q895" i="37"/>
  <c r="R895" i="37" s="1"/>
  <c r="Q894" i="37"/>
  <c r="R894" i="37" s="1"/>
  <c r="Q893" i="37"/>
  <c r="R893" i="37" s="1"/>
  <c r="Q892" i="37"/>
  <c r="R892" i="37" s="1"/>
  <c r="Q891" i="37"/>
  <c r="R891" i="37" s="1"/>
  <c r="Q890" i="37"/>
  <c r="R890" i="37" s="1"/>
  <c r="Q889" i="37"/>
  <c r="R889" i="37" s="1"/>
  <c r="Q888" i="37"/>
  <c r="R888" i="37" s="1"/>
  <c r="Q887" i="37"/>
  <c r="R887" i="37" s="1"/>
  <c r="Q886" i="37"/>
  <c r="R886" i="37" s="1"/>
  <c r="Q885" i="37"/>
  <c r="R885" i="37" s="1"/>
  <c r="Q884" i="37"/>
  <c r="R884" i="37" s="1"/>
  <c r="Q883" i="37"/>
  <c r="R883" i="37" s="1"/>
  <c r="Q882" i="37"/>
  <c r="R882" i="37" s="1"/>
  <c r="Q881" i="37"/>
  <c r="R881" i="37" s="1"/>
  <c r="Q880" i="37"/>
  <c r="R880" i="37" s="1"/>
  <c r="Q879" i="37"/>
  <c r="R879" i="37" s="1"/>
  <c r="Q878" i="37"/>
  <c r="R878" i="37" s="1"/>
  <c r="Q877" i="37"/>
  <c r="R877" i="37" s="1"/>
  <c r="Q876" i="37"/>
  <c r="R876" i="37" s="1"/>
  <c r="Q875" i="37"/>
  <c r="R875" i="37" s="1"/>
  <c r="Q874" i="37"/>
  <c r="R874" i="37" s="1"/>
  <c r="Q873" i="37"/>
  <c r="R873" i="37" s="1"/>
  <c r="Q872" i="37"/>
  <c r="R872" i="37" s="1"/>
  <c r="Q871" i="37"/>
  <c r="R871" i="37" s="1"/>
  <c r="Q870" i="37"/>
  <c r="R870" i="37" s="1"/>
  <c r="Q869" i="37"/>
  <c r="R869" i="37" s="1"/>
  <c r="Q868" i="37"/>
  <c r="R868" i="37" s="1"/>
  <c r="Q867" i="37"/>
  <c r="R867" i="37" s="1"/>
  <c r="Q866" i="37"/>
  <c r="R866" i="37" s="1"/>
  <c r="Q865" i="37"/>
  <c r="R865" i="37" s="1"/>
  <c r="Q864" i="37"/>
  <c r="R864" i="37" s="1"/>
  <c r="Q863" i="37"/>
  <c r="R863" i="37" s="1"/>
  <c r="Q862" i="37"/>
  <c r="R862" i="37" s="1"/>
  <c r="Q861" i="37"/>
  <c r="R861" i="37" s="1"/>
  <c r="Q860" i="37"/>
  <c r="R860" i="37" s="1"/>
  <c r="Q859" i="37"/>
  <c r="R859" i="37" s="1"/>
  <c r="Q858" i="37"/>
  <c r="R858" i="37" s="1"/>
  <c r="Q857" i="37"/>
  <c r="R857" i="37" s="1"/>
  <c r="Q856" i="37"/>
  <c r="R856" i="37" s="1"/>
  <c r="Q855" i="37"/>
  <c r="R855" i="37" s="1"/>
  <c r="Q854" i="37"/>
  <c r="R854" i="37" s="1"/>
  <c r="Q853" i="37"/>
  <c r="R853" i="37" s="1"/>
  <c r="Q852" i="37"/>
  <c r="R852" i="37" s="1"/>
  <c r="Q851" i="37"/>
  <c r="R851" i="37" s="1"/>
  <c r="Q850" i="37"/>
  <c r="R850" i="37" s="1"/>
  <c r="Q849" i="37"/>
  <c r="R849" i="37" s="1"/>
  <c r="Q848" i="37"/>
  <c r="R848" i="37" s="1"/>
  <c r="Q847" i="37"/>
  <c r="R847" i="37" s="1"/>
  <c r="Q846" i="37"/>
  <c r="R846" i="37" s="1"/>
  <c r="Q845" i="37"/>
  <c r="R845" i="37" s="1"/>
  <c r="Q844" i="37"/>
  <c r="R844" i="37" s="1"/>
  <c r="Q843" i="37"/>
  <c r="R843" i="37" s="1"/>
  <c r="Q842" i="37"/>
  <c r="R842" i="37" s="1"/>
  <c r="Q841" i="37"/>
  <c r="R841" i="37" s="1"/>
  <c r="Q840" i="37"/>
  <c r="R840" i="37" s="1"/>
  <c r="Q839" i="37"/>
  <c r="R839" i="37" s="1"/>
  <c r="Q838" i="37"/>
  <c r="R838" i="37" s="1"/>
  <c r="Q837" i="37"/>
  <c r="R837" i="37" s="1"/>
  <c r="Q836" i="37"/>
  <c r="R836" i="37" s="1"/>
  <c r="Q835" i="37"/>
  <c r="R835" i="37" s="1"/>
  <c r="Q834" i="37"/>
  <c r="R834" i="37" s="1"/>
  <c r="Q833" i="37"/>
  <c r="R833" i="37" s="1"/>
  <c r="Q832" i="37"/>
  <c r="R832" i="37" s="1"/>
  <c r="Q831" i="37"/>
  <c r="R831" i="37" s="1"/>
  <c r="Q830" i="37"/>
  <c r="R830" i="37" s="1"/>
  <c r="Q829" i="37"/>
  <c r="R829" i="37" s="1"/>
  <c r="Q828" i="37"/>
  <c r="R828" i="37" s="1"/>
  <c r="Q827" i="37"/>
  <c r="R827" i="37" s="1"/>
  <c r="Q826" i="37"/>
  <c r="R826" i="37" s="1"/>
  <c r="Q825" i="37"/>
  <c r="R825" i="37" s="1"/>
  <c r="Q824" i="37"/>
  <c r="R824" i="37" s="1"/>
  <c r="Q823" i="37"/>
  <c r="R823" i="37" s="1"/>
  <c r="Q822" i="37"/>
  <c r="R822" i="37" s="1"/>
  <c r="Q821" i="37"/>
  <c r="R821" i="37" s="1"/>
  <c r="Q820" i="37"/>
  <c r="R820" i="37" s="1"/>
  <c r="Q819" i="37"/>
  <c r="R819" i="37" s="1"/>
  <c r="Q818" i="37"/>
  <c r="R818" i="37" s="1"/>
  <c r="Q817" i="37"/>
  <c r="R817" i="37" s="1"/>
  <c r="Q816" i="37"/>
  <c r="R816" i="37" s="1"/>
  <c r="Q815" i="37"/>
  <c r="R815" i="37" s="1"/>
  <c r="Q814" i="37"/>
  <c r="R814" i="37" s="1"/>
  <c r="Q813" i="37"/>
  <c r="R813" i="37" s="1"/>
  <c r="Q812" i="37"/>
  <c r="R812" i="37" s="1"/>
  <c r="Q811" i="37"/>
  <c r="R811" i="37" s="1"/>
  <c r="Q810" i="37"/>
  <c r="R810" i="37" s="1"/>
  <c r="Q809" i="37"/>
  <c r="R809" i="37" s="1"/>
  <c r="Q808" i="37"/>
  <c r="R808" i="37" s="1"/>
  <c r="Q807" i="37"/>
  <c r="R807" i="37" s="1"/>
  <c r="Q806" i="37"/>
  <c r="R806" i="37" s="1"/>
  <c r="Q805" i="37"/>
  <c r="R805" i="37" s="1"/>
  <c r="Q804" i="37"/>
  <c r="R804" i="37" s="1"/>
  <c r="Q803" i="37"/>
  <c r="R803" i="37" s="1"/>
  <c r="Q802" i="37"/>
  <c r="R802" i="37" s="1"/>
  <c r="Q801" i="37"/>
  <c r="R801" i="37" s="1"/>
  <c r="Q800" i="37"/>
  <c r="R800" i="37" s="1"/>
  <c r="Q799" i="37"/>
  <c r="R799" i="37" s="1"/>
  <c r="Q798" i="37"/>
  <c r="R798" i="37" s="1"/>
  <c r="Q797" i="37"/>
  <c r="R797" i="37" s="1"/>
  <c r="Q796" i="37"/>
  <c r="R796" i="37" s="1"/>
  <c r="Q795" i="37"/>
  <c r="R795" i="37" s="1"/>
  <c r="Q794" i="37"/>
  <c r="R794" i="37" s="1"/>
  <c r="Q793" i="37"/>
  <c r="R793" i="37" s="1"/>
  <c r="Q792" i="37"/>
  <c r="R792" i="37" s="1"/>
  <c r="Q791" i="37"/>
  <c r="R791" i="37" s="1"/>
  <c r="Q790" i="37"/>
  <c r="R790" i="37" s="1"/>
  <c r="Q789" i="37"/>
  <c r="R789" i="37" s="1"/>
  <c r="Q788" i="37"/>
  <c r="R788" i="37" s="1"/>
  <c r="Q787" i="37"/>
  <c r="R787" i="37" s="1"/>
  <c r="Q786" i="37"/>
  <c r="R786" i="37" s="1"/>
  <c r="Q785" i="37"/>
  <c r="R785" i="37" s="1"/>
  <c r="Q784" i="37"/>
  <c r="R784" i="37" s="1"/>
  <c r="Q783" i="37"/>
  <c r="R783" i="37" s="1"/>
  <c r="Q782" i="37"/>
  <c r="R782" i="37" s="1"/>
  <c r="Q781" i="37"/>
  <c r="R781" i="37" s="1"/>
  <c r="Q780" i="37"/>
  <c r="R780" i="37" s="1"/>
  <c r="Q779" i="37"/>
  <c r="R779" i="37" s="1"/>
  <c r="Q778" i="37"/>
  <c r="R778" i="37" s="1"/>
  <c r="Q777" i="37"/>
  <c r="R777" i="37" s="1"/>
  <c r="Q776" i="37"/>
  <c r="R776" i="37" s="1"/>
  <c r="Q775" i="37"/>
  <c r="R775" i="37" s="1"/>
  <c r="Q774" i="37"/>
  <c r="R774" i="37" s="1"/>
  <c r="Q773" i="37"/>
  <c r="R773" i="37" s="1"/>
  <c r="Q772" i="37"/>
  <c r="R772" i="37" s="1"/>
  <c r="Q771" i="37"/>
  <c r="R771" i="37" s="1"/>
  <c r="Q770" i="37"/>
  <c r="R770" i="37" s="1"/>
  <c r="Q769" i="37"/>
  <c r="R769" i="37" s="1"/>
  <c r="Q768" i="37"/>
  <c r="R768" i="37" s="1"/>
  <c r="Q767" i="37"/>
  <c r="R767" i="37" s="1"/>
  <c r="Q766" i="37"/>
  <c r="R766" i="37" s="1"/>
  <c r="Q765" i="37"/>
  <c r="R765" i="37" s="1"/>
  <c r="Q764" i="37"/>
  <c r="R764" i="37" s="1"/>
  <c r="Q763" i="37"/>
  <c r="R763" i="37" s="1"/>
  <c r="Q762" i="37"/>
  <c r="R762" i="37" s="1"/>
  <c r="Q761" i="37"/>
  <c r="R761" i="37" s="1"/>
  <c r="Q760" i="37"/>
  <c r="R760" i="37" s="1"/>
  <c r="Q759" i="37"/>
  <c r="R759" i="37" s="1"/>
  <c r="Q758" i="37"/>
  <c r="R758" i="37" s="1"/>
  <c r="Q757" i="37"/>
  <c r="R757" i="37" s="1"/>
  <c r="Q756" i="37"/>
  <c r="R756" i="37" s="1"/>
  <c r="Q755" i="37"/>
  <c r="R755" i="37" s="1"/>
  <c r="Q754" i="37"/>
  <c r="R754" i="37" s="1"/>
  <c r="Q753" i="37"/>
  <c r="R753" i="37" s="1"/>
  <c r="Q752" i="37"/>
  <c r="R752" i="37" s="1"/>
  <c r="Q751" i="37"/>
  <c r="R751" i="37" s="1"/>
  <c r="Q750" i="37"/>
  <c r="R750" i="37" s="1"/>
  <c r="Q749" i="37"/>
  <c r="R749" i="37" s="1"/>
  <c r="Q748" i="37"/>
  <c r="R748" i="37" s="1"/>
  <c r="Q747" i="37"/>
  <c r="R747" i="37" s="1"/>
  <c r="Q746" i="37"/>
  <c r="R746" i="37" s="1"/>
  <c r="Q745" i="37"/>
  <c r="R745" i="37" s="1"/>
  <c r="Q744" i="37"/>
  <c r="R744" i="37" s="1"/>
  <c r="Q743" i="37"/>
  <c r="R743" i="37" s="1"/>
  <c r="Q742" i="37"/>
  <c r="R742" i="37" s="1"/>
  <c r="Q741" i="37"/>
  <c r="R741" i="37" s="1"/>
  <c r="Q740" i="37"/>
  <c r="R740" i="37" s="1"/>
  <c r="Q739" i="37"/>
  <c r="R739" i="37" s="1"/>
  <c r="Q738" i="37"/>
  <c r="R738" i="37" s="1"/>
  <c r="Q737" i="37"/>
  <c r="R737" i="37" s="1"/>
  <c r="Q736" i="37"/>
  <c r="R736" i="37" s="1"/>
  <c r="Q735" i="37"/>
  <c r="R735" i="37" s="1"/>
  <c r="Q734" i="37"/>
  <c r="R734" i="37" s="1"/>
  <c r="Q733" i="37"/>
  <c r="R733" i="37" s="1"/>
  <c r="Q732" i="37"/>
  <c r="R732" i="37" s="1"/>
  <c r="Q731" i="37"/>
  <c r="R731" i="37" s="1"/>
  <c r="Q730" i="37"/>
  <c r="R730" i="37" s="1"/>
  <c r="Q729" i="37"/>
  <c r="R729" i="37" s="1"/>
  <c r="Q728" i="37"/>
  <c r="R728" i="37" s="1"/>
  <c r="Q727" i="37"/>
  <c r="R727" i="37" s="1"/>
  <c r="Q726" i="37"/>
  <c r="R726" i="37" s="1"/>
  <c r="Q725" i="37"/>
  <c r="R725" i="37" s="1"/>
  <c r="Q724" i="37"/>
  <c r="R724" i="37" s="1"/>
  <c r="Q723" i="37"/>
  <c r="R723" i="37" s="1"/>
  <c r="Q722" i="37"/>
  <c r="R722" i="37" s="1"/>
  <c r="Q721" i="37"/>
  <c r="R721" i="37" s="1"/>
  <c r="Q720" i="37"/>
  <c r="R720" i="37" s="1"/>
  <c r="Q719" i="37"/>
  <c r="R719" i="37" s="1"/>
  <c r="Q718" i="37"/>
  <c r="R718" i="37" s="1"/>
  <c r="Q717" i="37"/>
  <c r="R717" i="37" s="1"/>
  <c r="Q716" i="37"/>
  <c r="R716" i="37" s="1"/>
  <c r="Q715" i="37"/>
  <c r="R715" i="37" s="1"/>
  <c r="Q714" i="37"/>
  <c r="R714" i="37" s="1"/>
  <c r="Q713" i="37"/>
  <c r="R713" i="37" s="1"/>
  <c r="Q712" i="37"/>
  <c r="R712" i="37" s="1"/>
  <c r="Q711" i="37"/>
  <c r="R711" i="37" s="1"/>
  <c r="Q710" i="37"/>
  <c r="R710" i="37" s="1"/>
  <c r="Q709" i="37"/>
  <c r="R709" i="37" s="1"/>
  <c r="Q708" i="37"/>
  <c r="R708" i="37" s="1"/>
  <c r="Q707" i="37"/>
  <c r="R707" i="37" s="1"/>
  <c r="Q706" i="37"/>
  <c r="R706" i="37" s="1"/>
  <c r="Q705" i="37"/>
  <c r="R705" i="37" s="1"/>
  <c r="Q704" i="37"/>
  <c r="R704" i="37" s="1"/>
  <c r="Q703" i="37"/>
  <c r="R703" i="37" s="1"/>
  <c r="Q702" i="37"/>
  <c r="R702" i="37" s="1"/>
  <c r="Q701" i="37"/>
  <c r="R701" i="37" s="1"/>
  <c r="Q700" i="37"/>
  <c r="R700" i="37" s="1"/>
  <c r="Q699" i="37"/>
  <c r="R699" i="37" s="1"/>
  <c r="Q698" i="37"/>
  <c r="R698" i="37" s="1"/>
  <c r="Q697" i="37"/>
  <c r="R697" i="37" s="1"/>
  <c r="Q696" i="37"/>
  <c r="R696" i="37" s="1"/>
  <c r="Q695" i="37"/>
  <c r="R695" i="37" s="1"/>
  <c r="Q694" i="37"/>
  <c r="R694" i="37" s="1"/>
  <c r="Q693" i="37"/>
  <c r="R693" i="37" s="1"/>
  <c r="Q692" i="37"/>
  <c r="R692" i="37" s="1"/>
  <c r="Q691" i="37"/>
  <c r="R691" i="37" s="1"/>
  <c r="Q690" i="37"/>
  <c r="R690" i="37" s="1"/>
  <c r="Q689" i="37"/>
  <c r="R689" i="37" s="1"/>
  <c r="Q688" i="37"/>
  <c r="R688" i="37" s="1"/>
  <c r="Q687" i="37"/>
  <c r="R687" i="37" s="1"/>
  <c r="Q686" i="37"/>
  <c r="R686" i="37" s="1"/>
  <c r="Q685" i="37"/>
  <c r="R685" i="37" s="1"/>
  <c r="Q684" i="37"/>
  <c r="R684" i="37" s="1"/>
  <c r="Q683" i="37"/>
  <c r="R683" i="37" s="1"/>
  <c r="Q682" i="37"/>
  <c r="R682" i="37" s="1"/>
  <c r="Q681" i="37"/>
  <c r="R681" i="37" s="1"/>
  <c r="Q680" i="37"/>
  <c r="R680" i="37" s="1"/>
  <c r="Q679" i="37"/>
  <c r="R679" i="37" s="1"/>
  <c r="Q678" i="37"/>
  <c r="R678" i="37" s="1"/>
  <c r="Q677" i="37"/>
  <c r="R677" i="37" s="1"/>
  <c r="Q676" i="37"/>
  <c r="R676" i="37" s="1"/>
  <c r="Q675" i="37"/>
  <c r="R675" i="37" s="1"/>
  <c r="Q674" i="37"/>
  <c r="R674" i="37" s="1"/>
  <c r="Q673" i="37"/>
  <c r="R673" i="37" s="1"/>
  <c r="Q672" i="37"/>
  <c r="R672" i="37" s="1"/>
  <c r="Q671" i="37"/>
  <c r="R671" i="37" s="1"/>
  <c r="Q670" i="37"/>
  <c r="R670" i="37" s="1"/>
  <c r="Q669" i="37"/>
  <c r="R669" i="37" s="1"/>
  <c r="Q668" i="37"/>
  <c r="R668" i="37" s="1"/>
  <c r="Q667" i="37"/>
  <c r="R667" i="37" s="1"/>
  <c r="Q666" i="37"/>
  <c r="R666" i="37" s="1"/>
  <c r="Q665" i="37"/>
  <c r="R665" i="37" s="1"/>
  <c r="Q664" i="37"/>
  <c r="R664" i="37" s="1"/>
  <c r="Q663" i="37"/>
  <c r="R663" i="37" s="1"/>
  <c r="Q662" i="37"/>
  <c r="R662" i="37" s="1"/>
  <c r="Q661" i="37"/>
  <c r="R661" i="37" s="1"/>
  <c r="Q660" i="37"/>
  <c r="R660" i="37" s="1"/>
  <c r="Q659" i="37"/>
  <c r="R659" i="37" s="1"/>
  <c r="Q658" i="37"/>
  <c r="R658" i="37" s="1"/>
  <c r="Q657" i="37"/>
  <c r="R657" i="37" s="1"/>
  <c r="Q656" i="37"/>
  <c r="R656" i="37" s="1"/>
  <c r="Q655" i="37"/>
  <c r="R655" i="37" s="1"/>
  <c r="Q654" i="37"/>
  <c r="R654" i="37" s="1"/>
  <c r="Q653" i="37"/>
  <c r="R653" i="37" s="1"/>
  <c r="Q652" i="37"/>
  <c r="R652" i="37" s="1"/>
  <c r="Q651" i="37"/>
  <c r="R651" i="37" s="1"/>
  <c r="Q650" i="37"/>
  <c r="R650" i="37" s="1"/>
  <c r="Q649" i="37"/>
  <c r="R649" i="37" s="1"/>
  <c r="Q648" i="37"/>
  <c r="R648" i="37" s="1"/>
  <c r="Q647" i="37"/>
  <c r="R647" i="37" s="1"/>
  <c r="Q646" i="37"/>
  <c r="R646" i="37" s="1"/>
  <c r="Q645" i="37"/>
  <c r="R645" i="37" s="1"/>
  <c r="Q644" i="37"/>
  <c r="R644" i="37" s="1"/>
  <c r="Q643" i="37"/>
  <c r="R643" i="37" s="1"/>
  <c r="Q642" i="37"/>
  <c r="R642" i="37" s="1"/>
  <c r="Q641" i="37"/>
  <c r="R641" i="37" s="1"/>
  <c r="Q640" i="37"/>
  <c r="R640" i="37" s="1"/>
  <c r="Q639" i="37"/>
  <c r="R639" i="37" s="1"/>
  <c r="Q638" i="37"/>
  <c r="R638" i="37" s="1"/>
  <c r="Q637" i="37"/>
  <c r="R637" i="37" s="1"/>
  <c r="Q636" i="37"/>
  <c r="R636" i="37" s="1"/>
  <c r="Q635" i="37"/>
  <c r="R635" i="37" s="1"/>
  <c r="Q634" i="37"/>
  <c r="R634" i="37" s="1"/>
  <c r="Q633" i="37"/>
  <c r="R633" i="37" s="1"/>
  <c r="Q632" i="37"/>
  <c r="R632" i="37" s="1"/>
  <c r="Q631" i="37"/>
  <c r="R631" i="37" s="1"/>
  <c r="Q630" i="37"/>
  <c r="R630" i="37" s="1"/>
  <c r="Q629" i="37"/>
  <c r="R629" i="37" s="1"/>
  <c r="Q628" i="37"/>
  <c r="R628" i="37" s="1"/>
  <c r="Q627" i="37"/>
  <c r="R627" i="37" s="1"/>
  <c r="Q626" i="37"/>
  <c r="R626" i="37" s="1"/>
  <c r="Q625" i="37"/>
  <c r="R625" i="37" s="1"/>
  <c r="Q624" i="37"/>
  <c r="R624" i="37" s="1"/>
  <c r="Q623" i="37"/>
  <c r="R623" i="37" s="1"/>
  <c r="Q622" i="37"/>
  <c r="R622" i="37" s="1"/>
  <c r="Q621" i="37"/>
  <c r="R621" i="37" s="1"/>
  <c r="Q620" i="37"/>
  <c r="R620" i="37" s="1"/>
  <c r="Q619" i="37"/>
  <c r="R619" i="37" s="1"/>
  <c r="Q618" i="37"/>
  <c r="R618" i="37" s="1"/>
  <c r="Q617" i="37"/>
  <c r="R617" i="37" s="1"/>
  <c r="Q616" i="37"/>
  <c r="R616" i="37" s="1"/>
  <c r="Q615" i="37"/>
  <c r="R615" i="37" s="1"/>
  <c r="Q614" i="37"/>
  <c r="R614" i="37" s="1"/>
  <c r="Q613" i="37"/>
  <c r="R613" i="37" s="1"/>
  <c r="Q612" i="37"/>
  <c r="R612" i="37" s="1"/>
  <c r="Q611" i="37"/>
  <c r="R611" i="37" s="1"/>
  <c r="Q610" i="37"/>
  <c r="R610" i="37" s="1"/>
  <c r="Q609" i="37"/>
  <c r="R609" i="37" s="1"/>
  <c r="Q608" i="37"/>
  <c r="R608" i="37" s="1"/>
  <c r="Q607" i="37"/>
  <c r="R607" i="37" s="1"/>
  <c r="Q606" i="37"/>
  <c r="R606" i="37" s="1"/>
  <c r="Q605" i="37"/>
  <c r="R605" i="37" s="1"/>
  <c r="Q604" i="37"/>
  <c r="R604" i="37" s="1"/>
  <c r="Q603" i="37"/>
  <c r="R603" i="37" s="1"/>
  <c r="Q602" i="37"/>
  <c r="R602" i="37" s="1"/>
  <c r="Q601" i="37"/>
  <c r="R601" i="37" s="1"/>
  <c r="Q600" i="37"/>
  <c r="R600" i="37" s="1"/>
  <c r="Q599" i="37"/>
  <c r="R599" i="37" s="1"/>
  <c r="Q598" i="37"/>
  <c r="R598" i="37" s="1"/>
  <c r="Q597" i="37"/>
  <c r="R597" i="37" s="1"/>
  <c r="Q596" i="37"/>
  <c r="R596" i="37" s="1"/>
  <c r="Q595" i="37"/>
  <c r="R595" i="37" s="1"/>
  <c r="Q594" i="37"/>
  <c r="R594" i="37" s="1"/>
  <c r="Q593" i="37"/>
  <c r="R593" i="37" s="1"/>
  <c r="Q592" i="37"/>
  <c r="R592" i="37" s="1"/>
  <c r="Q591" i="37"/>
  <c r="R591" i="37" s="1"/>
  <c r="Q590" i="37"/>
  <c r="R590" i="37" s="1"/>
  <c r="Q589" i="37"/>
  <c r="R589" i="37" s="1"/>
  <c r="Q588" i="37"/>
  <c r="R588" i="37" s="1"/>
  <c r="Q587" i="37"/>
  <c r="R587" i="37" s="1"/>
  <c r="Q586" i="37"/>
  <c r="R586" i="37" s="1"/>
  <c r="Q585" i="37"/>
  <c r="R585" i="37" s="1"/>
  <c r="Q584" i="37"/>
  <c r="R584" i="37" s="1"/>
  <c r="Q583" i="37"/>
  <c r="R583" i="37" s="1"/>
  <c r="Q582" i="37"/>
  <c r="R582" i="37" s="1"/>
  <c r="Q581" i="37"/>
  <c r="R581" i="37" s="1"/>
  <c r="Q580" i="37"/>
  <c r="R580" i="37" s="1"/>
  <c r="Q579" i="37"/>
  <c r="R579" i="37" s="1"/>
  <c r="Q578" i="37"/>
  <c r="R578" i="37" s="1"/>
  <c r="Q577" i="37"/>
  <c r="R577" i="37" s="1"/>
  <c r="Q576" i="37"/>
  <c r="R576" i="37" s="1"/>
  <c r="Q575" i="37"/>
  <c r="R575" i="37" s="1"/>
  <c r="Q574" i="37"/>
  <c r="R574" i="37" s="1"/>
  <c r="Q573" i="37"/>
  <c r="R573" i="37" s="1"/>
  <c r="Q572" i="37"/>
  <c r="R572" i="37" s="1"/>
  <c r="Q571" i="37"/>
  <c r="R571" i="37" s="1"/>
  <c r="Q570" i="37"/>
  <c r="R570" i="37" s="1"/>
  <c r="Q569" i="37"/>
  <c r="R569" i="37" s="1"/>
  <c r="Q568" i="37"/>
  <c r="R568" i="37" s="1"/>
  <c r="Q567" i="37"/>
  <c r="R567" i="37" s="1"/>
  <c r="Q566" i="37"/>
  <c r="R566" i="37" s="1"/>
  <c r="Q565" i="37"/>
  <c r="R565" i="37" s="1"/>
  <c r="Q564" i="37"/>
  <c r="R564" i="37" s="1"/>
  <c r="Q563" i="37"/>
  <c r="R563" i="37" s="1"/>
  <c r="Q562" i="37"/>
  <c r="R562" i="37" s="1"/>
  <c r="Q561" i="37"/>
  <c r="R561" i="37" s="1"/>
  <c r="Q560" i="37"/>
  <c r="R560" i="37" s="1"/>
  <c r="Q559" i="37"/>
  <c r="R559" i="37" s="1"/>
  <c r="Q558" i="37"/>
  <c r="R558" i="37" s="1"/>
  <c r="Q557" i="37"/>
  <c r="R557" i="37" s="1"/>
  <c r="Q556" i="37"/>
  <c r="R556" i="37" s="1"/>
  <c r="Q555" i="37"/>
  <c r="R555" i="37" s="1"/>
  <c r="Q554" i="37"/>
  <c r="R554" i="37" s="1"/>
  <c r="Q553" i="37"/>
  <c r="R553" i="37" s="1"/>
  <c r="Q552" i="37"/>
  <c r="R552" i="37" s="1"/>
  <c r="Q551" i="37"/>
  <c r="R551" i="37" s="1"/>
  <c r="Q550" i="37"/>
  <c r="R550" i="37" s="1"/>
  <c r="Q549" i="37"/>
  <c r="R549" i="37" s="1"/>
  <c r="Q548" i="37"/>
  <c r="R548" i="37" s="1"/>
  <c r="Q547" i="37"/>
  <c r="R547" i="37" s="1"/>
  <c r="Q546" i="37"/>
  <c r="R546" i="37" s="1"/>
  <c r="Q545" i="37"/>
  <c r="R545" i="37" s="1"/>
  <c r="Q544" i="37"/>
  <c r="R544" i="37" s="1"/>
  <c r="Q543" i="37"/>
  <c r="R543" i="37" s="1"/>
  <c r="Q542" i="37"/>
  <c r="R542" i="37" s="1"/>
  <c r="Q541" i="37"/>
  <c r="R541" i="37" s="1"/>
  <c r="Q540" i="37"/>
  <c r="R540" i="37" s="1"/>
  <c r="Q539" i="37"/>
  <c r="R539" i="37" s="1"/>
  <c r="Q538" i="37"/>
  <c r="R538" i="37" s="1"/>
  <c r="Q537" i="37"/>
  <c r="R537" i="37" s="1"/>
  <c r="Q536" i="37"/>
  <c r="R536" i="37" s="1"/>
  <c r="Q535" i="37"/>
  <c r="R535" i="37" s="1"/>
  <c r="Q534" i="37"/>
  <c r="R534" i="37" s="1"/>
  <c r="Q533" i="37"/>
  <c r="R533" i="37" s="1"/>
  <c r="Q532" i="37"/>
  <c r="R532" i="37" s="1"/>
  <c r="Q531" i="37"/>
  <c r="R531" i="37" s="1"/>
  <c r="Q530" i="37"/>
  <c r="R530" i="37" s="1"/>
  <c r="Q529" i="37"/>
  <c r="R529" i="37" s="1"/>
  <c r="Q528" i="37"/>
  <c r="R528" i="37" s="1"/>
  <c r="Q527" i="37"/>
  <c r="R527" i="37" s="1"/>
  <c r="Q526" i="37"/>
  <c r="R526" i="37" s="1"/>
  <c r="Q525" i="37"/>
  <c r="R525" i="37" s="1"/>
  <c r="Q524" i="37"/>
  <c r="R524" i="37" s="1"/>
  <c r="Q523" i="37"/>
  <c r="R523" i="37" s="1"/>
  <c r="Q522" i="37"/>
  <c r="R522" i="37" s="1"/>
  <c r="Q521" i="37"/>
  <c r="R521" i="37" s="1"/>
  <c r="Q520" i="37"/>
  <c r="R520" i="37" s="1"/>
  <c r="Q519" i="37"/>
  <c r="R519" i="37" s="1"/>
  <c r="Q518" i="37"/>
  <c r="R518" i="37" s="1"/>
  <c r="Q517" i="37"/>
  <c r="R517" i="37" s="1"/>
  <c r="Q516" i="37"/>
  <c r="R516" i="37" s="1"/>
  <c r="Q515" i="37"/>
  <c r="R515" i="37" s="1"/>
  <c r="Q514" i="37"/>
  <c r="R514" i="37" s="1"/>
  <c r="Q513" i="37"/>
  <c r="R513" i="37" s="1"/>
  <c r="Q512" i="37"/>
  <c r="R512" i="37" s="1"/>
  <c r="Q511" i="37"/>
  <c r="R511" i="37" s="1"/>
  <c r="Q510" i="37"/>
  <c r="R510" i="37" s="1"/>
  <c r="Q509" i="37"/>
  <c r="R509" i="37" s="1"/>
  <c r="Q508" i="37"/>
  <c r="R508" i="37" s="1"/>
  <c r="Q507" i="37"/>
  <c r="R507" i="37" s="1"/>
  <c r="Q506" i="37"/>
  <c r="R506" i="37" s="1"/>
  <c r="Q505" i="37"/>
  <c r="R505" i="37" s="1"/>
  <c r="Q504" i="37"/>
  <c r="R504" i="37" s="1"/>
  <c r="Q503" i="37"/>
  <c r="R503" i="37" s="1"/>
  <c r="Q502" i="37"/>
  <c r="R502" i="37" s="1"/>
  <c r="Q501" i="37"/>
  <c r="R501" i="37" s="1"/>
  <c r="Q500" i="37"/>
  <c r="R500" i="37" s="1"/>
  <c r="Q499" i="37"/>
  <c r="R499" i="37" s="1"/>
  <c r="Q498" i="37"/>
  <c r="R498" i="37" s="1"/>
  <c r="Q497" i="37"/>
  <c r="R497" i="37" s="1"/>
  <c r="Q496" i="37"/>
  <c r="R496" i="37" s="1"/>
  <c r="Q495" i="37"/>
  <c r="R495" i="37" s="1"/>
  <c r="Q494" i="37"/>
  <c r="R494" i="37" s="1"/>
  <c r="Q493" i="37"/>
  <c r="R493" i="37" s="1"/>
  <c r="Q492" i="37"/>
  <c r="R492" i="37" s="1"/>
  <c r="Q491" i="37"/>
  <c r="R491" i="37" s="1"/>
  <c r="Q490" i="37"/>
  <c r="R490" i="37" s="1"/>
  <c r="Q489" i="37"/>
  <c r="R489" i="37" s="1"/>
  <c r="Q488" i="37"/>
  <c r="R488" i="37" s="1"/>
  <c r="Q487" i="37"/>
  <c r="R487" i="37" s="1"/>
  <c r="Q486" i="37"/>
  <c r="R486" i="37" s="1"/>
  <c r="Q485" i="37"/>
  <c r="R485" i="37" s="1"/>
  <c r="Q484" i="37"/>
  <c r="R484" i="37" s="1"/>
  <c r="Q483" i="37"/>
  <c r="R483" i="37" s="1"/>
  <c r="Q482" i="37"/>
  <c r="R482" i="37" s="1"/>
  <c r="Q481" i="37"/>
  <c r="R481" i="37" s="1"/>
  <c r="Q480" i="37"/>
  <c r="R480" i="37" s="1"/>
  <c r="Q479" i="37"/>
  <c r="R479" i="37" s="1"/>
  <c r="Q478" i="37"/>
  <c r="R478" i="37" s="1"/>
  <c r="Q477" i="37"/>
  <c r="R477" i="37" s="1"/>
  <c r="Q476" i="37"/>
  <c r="R476" i="37" s="1"/>
  <c r="Q475" i="37"/>
  <c r="R475" i="37" s="1"/>
  <c r="Q474" i="37"/>
  <c r="R474" i="37" s="1"/>
  <c r="Q473" i="37"/>
  <c r="R473" i="37" s="1"/>
  <c r="Q472" i="37"/>
  <c r="R472" i="37" s="1"/>
  <c r="Q471" i="37"/>
  <c r="R471" i="37" s="1"/>
  <c r="Q470" i="37"/>
  <c r="R470" i="37" s="1"/>
  <c r="Q469" i="37"/>
  <c r="R469" i="37" s="1"/>
  <c r="Q468" i="37"/>
  <c r="R468" i="37" s="1"/>
  <c r="Q467" i="37"/>
  <c r="R467" i="37" s="1"/>
  <c r="Q466" i="37"/>
  <c r="R466" i="37" s="1"/>
  <c r="Q465" i="37"/>
  <c r="R465" i="37" s="1"/>
  <c r="Q464" i="37"/>
  <c r="R464" i="37" s="1"/>
  <c r="Q463" i="37"/>
  <c r="R463" i="37" s="1"/>
  <c r="Q462" i="37"/>
  <c r="R462" i="37" s="1"/>
  <c r="Q461" i="37"/>
  <c r="R461" i="37" s="1"/>
  <c r="Q460" i="37"/>
  <c r="R460" i="37" s="1"/>
  <c r="Q459" i="37"/>
  <c r="R459" i="37" s="1"/>
  <c r="Q458" i="37"/>
  <c r="R458" i="37" s="1"/>
  <c r="Q457" i="37"/>
  <c r="R457" i="37" s="1"/>
  <c r="Q456" i="37"/>
  <c r="R456" i="37" s="1"/>
  <c r="Q455" i="37"/>
  <c r="R455" i="37" s="1"/>
  <c r="Q454" i="37"/>
  <c r="R454" i="37" s="1"/>
  <c r="Q453" i="37"/>
  <c r="R453" i="37" s="1"/>
  <c r="Q452" i="37"/>
  <c r="R452" i="37" s="1"/>
  <c r="Q451" i="37"/>
  <c r="R451" i="37" s="1"/>
  <c r="Q450" i="37"/>
  <c r="R450" i="37" s="1"/>
  <c r="Q449" i="37"/>
  <c r="R449" i="37" s="1"/>
  <c r="Q448" i="37"/>
  <c r="R448" i="37" s="1"/>
  <c r="Q447" i="37"/>
  <c r="R447" i="37" s="1"/>
  <c r="Q446" i="37"/>
  <c r="R446" i="37" s="1"/>
  <c r="Q445" i="37"/>
  <c r="R445" i="37" s="1"/>
  <c r="Q444" i="37"/>
  <c r="R444" i="37" s="1"/>
  <c r="Q443" i="37"/>
  <c r="R443" i="37" s="1"/>
  <c r="Q442" i="37"/>
  <c r="R442" i="37" s="1"/>
  <c r="Q441" i="37"/>
  <c r="R441" i="37" s="1"/>
  <c r="Q440" i="37"/>
  <c r="R440" i="37" s="1"/>
  <c r="Q439" i="37"/>
  <c r="R439" i="37" s="1"/>
  <c r="Q438" i="37"/>
  <c r="R438" i="37" s="1"/>
  <c r="Q437" i="37"/>
  <c r="R437" i="37" s="1"/>
  <c r="Q436" i="37"/>
  <c r="R436" i="37" s="1"/>
  <c r="Q435" i="37"/>
  <c r="R435" i="37" s="1"/>
  <c r="Q434" i="37"/>
  <c r="R434" i="37" s="1"/>
  <c r="Q433" i="37"/>
  <c r="R433" i="37" s="1"/>
  <c r="Q432" i="37"/>
  <c r="R432" i="37" s="1"/>
  <c r="Q431" i="37"/>
  <c r="R431" i="37" s="1"/>
  <c r="Q430" i="37"/>
  <c r="R430" i="37" s="1"/>
  <c r="Q429" i="37"/>
  <c r="R429" i="37" s="1"/>
  <c r="Q428" i="37"/>
  <c r="R428" i="37" s="1"/>
  <c r="Q427" i="37"/>
  <c r="R427" i="37" s="1"/>
  <c r="Q426" i="37"/>
  <c r="R426" i="37" s="1"/>
  <c r="Q425" i="37"/>
  <c r="R425" i="37" s="1"/>
  <c r="Q424" i="37"/>
  <c r="R424" i="37" s="1"/>
  <c r="Q423" i="37"/>
  <c r="R423" i="37" s="1"/>
  <c r="Q422" i="37"/>
  <c r="R422" i="37" s="1"/>
  <c r="Q421" i="37"/>
  <c r="R421" i="37" s="1"/>
  <c r="Q420" i="37"/>
  <c r="R420" i="37" s="1"/>
  <c r="Q419" i="37"/>
  <c r="R419" i="37" s="1"/>
  <c r="Q418" i="37"/>
  <c r="R418" i="37" s="1"/>
  <c r="Q417" i="37"/>
  <c r="R417" i="37" s="1"/>
  <c r="Q416" i="37"/>
  <c r="R416" i="37" s="1"/>
  <c r="Q415" i="37"/>
  <c r="R415" i="37" s="1"/>
  <c r="Q414" i="37"/>
  <c r="R414" i="37" s="1"/>
  <c r="Q413" i="37"/>
  <c r="R413" i="37" s="1"/>
  <c r="Q412" i="37"/>
  <c r="R412" i="37" s="1"/>
  <c r="Q411" i="37"/>
  <c r="R411" i="37" s="1"/>
  <c r="Q410" i="37"/>
  <c r="R410" i="37" s="1"/>
  <c r="Q409" i="37"/>
  <c r="R409" i="37" s="1"/>
  <c r="Q408" i="37"/>
  <c r="R408" i="37" s="1"/>
  <c r="Q407" i="37"/>
  <c r="R407" i="37" s="1"/>
  <c r="Q406" i="37"/>
  <c r="R406" i="37" s="1"/>
  <c r="Q405" i="37"/>
  <c r="R405" i="37" s="1"/>
  <c r="Q404" i="37"/>
  <c r="R404" i="37" s="1"/>
  <c r="Q403" i="37"/>
  <c r="R403" i="37" s="1"/>
  <c r="Q402" i="37"/>
  <c r="R402" i="37" s="1"/>
  <c r="Q401" i="37"/>
  <c r="R401" i="37" s="1"/>
  <c r="Q400" i="37"/>
  <c r="R400" i="37" s="1"/>
  <c r="Q399" i="37"/>
  <c r="R399" i="37" s="1"/>
  <c r="Q398" i="37"/>
  <c r="R398" i="37" s="1"/>
  <c r="Q397" i="37"/>
  <c r="R397" i="37" s="1"/>
  <c r="Q396" i="37"/>
  <c r="R396" i="37" s="1"/>
  <c r="Q395" i="37"/>
  <c r="R395" i="37" s="1"/>
  <c r="Q394" i="37"/>
  <c r="R394" i="37" s="1"/>
  <c r="Q393" i="37"/>
  <c r="R393" i="37" s="1"/>
  <c r="Q392" i="37"/>
  <c r="R392" i="37" s="1"/>
  <c r="Q391" i="37"/>
  <c r="R391" i="37" s="1"/>
  <c r="Q390" i="37"/>
  <c r="R390" i="37" s="1"/>
  <c r="Q389" i="37"/>
  <c r="R389" i="37" s="1"/>
  <c r="Q388" i="37"/>
  <c r="R388" i="37" s="1"/>
  <c r="Q387" i="37"/>
  <c r="R387" i="37" s="1"/>
  <c r="Q386" i="37"/>
  <c r="R386" i="37" s="1"/>
  <c r="Q385" i="37"/>
  <c r="R385" i="37" s="1"/>
  <c r="Q384" i="37"/>
  <c r="R384" i="37" s="1"/>
  <c r="Q383" i="37"/>
  <c r="R383" i="37" s="1"/>
  <c r="Q382" i="37"/>
  <c r="R382" i="37" s="1"/>
  <c r="Q381" i="37"/>
  <c r="R381" i="37" s="1"/>
  <c r="Q380" i="37"/>
  <c r="R380" i="37" s="1"/>
  <c r="Q379" i="37"/>
  <c r="R379" i="37" s="1"/>
  <c r="Q378" i="37"/>
  <c r="R378" i="37" s="1"/>
  <c r="Q377" i="37"/>
  <c r="R377" i="37" s="1"/>
  <c r="Q376" i="37"/>
  <c r="R376" i="37" s="1"/>
  <c r="Q375" i="37"/>
  <c r="R375" i="37" s="1"/>
  <c r="Q374" i="37"/>
  <c r="R374" i="37" s="1"/>
  <c r="Q373" i="37"/>
  <c r="R373" i="37" s="1"/>
  <c r="Q372" i="37"/>
  <c r="R372" i="37" s="1"/>
  <c r="Q371" i="37"/>
  <c r="R371" i="37" s="1"/>
  <c r="Q370" i="37"/>
  <c r="R370" i="37" s="1"/>
  <c r="Q369" i="37"/>
  <c r="R369" i="37" s="1"/>
  <c r="Q368" i="37"/>
  <c r="R368" i="37" s="1"/>
  <c r="Q367" i="37"/>
  <c r="R367" i="37" s="1"/>
  <c r="Q366" i="37"/>
  <c r="R366" i="37" s="1"/>
  <c r="Q365" i="37"/>
  <c r="R365" i="37" s="1"/>
  <c r="Q364" i="37"/>
  <c r="R364" i="37" s="1"/>
  <c r="Q363" i="37"/>
  <c r="R363" i="37" s="1"/>
  <c r="Q362" i="37"/>
  <c r="R362" i="37" s="1"/>
  <c r="Q361" i="37"/>
  <c r="R361" i="37" s="1"/>
  <c r="Q360" i="37"/>
  <c r="R360" i="37" s="1"/>
  <c r="Q359" i="37"/>
  <c r="R359" i="37" s="1"/>
  <c r="Q358" i="37"/>
  <c r="R358" i="37" s="1"/>
  <c r="Q357" i="37"/>
  <c r="R357" i="37" s="1"/>
  <c r="Q356" i="37"/>
  <c r="R356" i="37" s="1"/>
  <c r="Q355" i="37"/>
  <c r="R355" i="37" s="1"/>
  <c r="Q354" i="37"/>
  <c r="R354" i="37" s="1"/>
  <c r="Q353" i="37"/>
  <c r="R353" i="37" s="1"/>
  <c r="Q352" i="37"/>
  <c r="R352" i="37" s="1"/>
  <c r="Q351" i="37"/>
  <c r="R351" i="37" s="1"/>
  <c r="Q350" i="37"/>
  <c r="R350" i="37" s="1"/>
  <c r="Q349" i="37"/>
  <c r="R349" i="37" s="1"/>
  <c r="Q348" i="37"/>
  <c r="R348" i="37" s="1"/>
  <c r="Q347" i="37"/>
  <c r="R347" i="37" s="1"/>
  <c r="Q346" i="37"/>
  <c r="R346" i="37" s="1"/>
  <c r="Q345" i="37"/>
  <c r="R345" i="37" s="1"/>
  <c r="Q344" i="37"/>
  <c r="R344" i="37" s="1"/>
  <c r="Q343" i="37"/>
  <c r="R343" i="37" s="1"/>
  <c r="Q342" i="37"/>
  <c r="R342" i="37" s="1"/>
  <c r="Q341" i="37"/>
  <c r="R341" i="37" s="1"/>
  <c r="Q340" i="37"/>
  <c r="R340" i="37" s="1"/>
  <c r="Q339" i="37"/>
  <c r="R339" i="37" s="1"/>
  <c r="Q338" i="37"/>
  <c r="R338" i="37" s="1"/>
  <c r="Q337" i="37"/>
  <c r="R337" i="37" s="1"/>
  <c r="Q336" i="37"/>
  <c r="R336" i="37" s="1"/>
  <c r="Q335" i="37"/>
  <c r="R335" i="37" s="1"/>
  <c r="Q334" i="37"/>
  <c r="R334" i="37" s="1"/>
  <c r="Q333" i="37"/>
  <c r="R333" i="37" s="1"/>
  <c r="Q332" i="37"/>
  <c r="R332" i="37" s="1"/>
  <c r="Q331" i="37"/>
  <c r="R331" i="37" s="1"/>
  <c r="Q330" i="37"/>
  <c r="R330" i="37" s="1"/>
  <c r="Q329" i="37"/>
  <c r="R329" i="37" s="1"/>
  <c r="Q328" i="37"/>
  <c r="R328" i="37" s="1"/>
  <c r="Q327" i="37"/>
  <c r="R327" i="37" s="1"/>
  <c r="Q326" i="37"/>
  <c r="R326" i="37" s="1"/>
  <c r="Q325" i="37"/>
  <c r="R325" i="37" s="1"/>
  <c r="Q324" i="37"/>
  <c r="R324" i="37" s="1"/>
  <c r="Q323" i="37"/>
  <c r="R323" i="37" s="1"/>
  <c r="Q322" i="37"/>
  <c r="R322" i="37" s="1"/>
  <c r="Q321" i="37"/>
  <c r="R321" i="37" s="1"/>
  <c r="Q320" i="37"/>
  <c r="R320" i="37" s="1"/>
  <c r="Q319" i="37"/>
  <c r="R319" i="37" s="1"/>
  <c r="Q318" i="37"/>
  <c r="R318" i="37" s="1"/>
  <c r="Q317" i="37"/>
  <c r="R317" i="37" s="1"/>
  <c r="Q316" i="37"/>
  <c r="R316" i="37" s="1"/>
  <c r="Q315" i="37"/>
  <c r="R315" i="37" s="1"/>
  <c r="Q314" i="37"/>
  <c r="R314" i="37" s="1"/>
  <c r="Q313" i="37"/>
  <c r="R313" i="37" s="1"/>
  <c r="Q312" i="37"/>
  <c r="R312" i="37" s="1"/>
  <c r="Q311" i="37"/>
  <c r="R311" i="37" s="1"/>
  <c r="Q310" i="37"/>
  <c r="R310" i="37" s="1"/>
  <c r="Q309" i="37"/>
  <c r="R309" i="37" s="1"/>
  <c r="Q308" i="37"/>
  <c r="R308" i="37" s="1"/>
  <c r="Q307" i="37"/>
  <c r="R307" i="37" s="1"/>
  <c r="Q306" i="37"/>
  <c r="R306" i="37" s="1"/>
  <c r="Q305" i="37"/>
  <c r="R305" i="37" s="1"/>
  <c r="Q304" i="37"/>
  <c r="R304" i="37" s="1"/>
  <c r="Q303" i="37"/>
  <c r="R303" i="37" s="1"/>
  <c r="Q302" i="37"/>
  <c r="R302" i="37" s="1"/>
  <c r="Q301" i="37"/>
  <c r="R301" i="37" s="1"/>
  <c r="Q300" i="37"/>
  <c r="R300" i="37" s="1"/>
  <c r="Q299" i="37"/>
  <c r="R299" i="37" s="1"/>
  <c r="Q298" i="37"/>
  <c r="R298" i="37" s="1"/>
  <c r="Q297" i="37"/>
  <c r="R297" i="37" s="1"/>
  <c r="Q296" i="37"/>
  <c r="R296" i="37" s="1"/>
  <c r="Q295" i="37"/>
  <c r="R295" i="37" s="1"/>
  <c r="Q294" i="37"/>
  <c r="R294" i="37" s="1"/>
  <c r="Q293" i="37"/>
  <c r="R293" i="37" s="1"/>
  <c r="Q292" i="37"/>
  <c r="R292" i="37" s="1"/>
  <c r="Q291" i="37"/>
  <c r="R291" i="37" s="1"/>
  <c r="Q290" i="37"/>
  <c r="R290" i="37" s="1"/>
  <c r="Q289" i="37"/>
  <c r="R289" i="37" s="1"/>
  <c r="Q288" i="37"/>
  <c r="R288" i="37" s="1"/>
  <c r="Q287" i="37"/>
  <c r="R287" i="37" s="1"/>
  <c r="Q286" i="37"/>
  <c r="R286" i="37" s="1"/>
  <c r="Q285" i="37"/>
  <c r="R285" i="37" s="1"/>
  <c r="Q284" i="37"/>
  <c r="R284" i="37" s="1"/>
  <c r="Q283" i="37"/>
  <c r="R283" i="37" s="1"/>
  <c r="Q282" i="37"/>
  <c r="R282" i="37" s="1"/>
  <c r="Q281" i="37"/>
  <c r="R281" i="37" s="1"/>
  <c r="Q280" i="37"/>
  <c r="R280" i="37" s="1"/>
  <c r="Q279" i="37"/>
  <c r="R279" i="37" s="1"/>
  <c r="Q278" i="37"/>
  <c r="R278" i="37" s="1"/>
  <c r="Q277" i="37"/>
  <c r="R277" i="37" s="1"/>
  <c r="Q276" i="37"/>
  <c r="R276" i="37" s="1"/>
  <c r="Q275" i="37"/>
  <c r="R275" i="37" s="1"/>
  <c r="Q274" i="37"/>
  <c r="R274" i="37" s="1"/>
  <c r="Q273" i="37"/>
  <c r="R273" i="37" s="1"/>
  <c r="Q272" i="37"/>
  <c r="R272" i="37" s="1"/>
  <c r="Q271" i="37"/>
  <c r="R271" i="37" s="1"/>
  <c r="Q270" i="37"/>
  <c r="R270" i="37" s="1"/>
  <c r="Q269" i="37"/>
  <c r="R269" i="37" s="1"/>
  <c r="Q268" i="37"/>
  <c r="R268" i="37" s="1"/>
  <c r="Q267" i="37"/>
  <c r="R267" i="37" s="1"/>
  <c r="Q266" i="37"/>
  <c r="R266" i="37" s="1"/>
  <c r="Q265" i="37"/>
  <c r="R265" i="37" s="1"/>
  <c r="Q264" i="37"/>
  <c r="R264" i="37" s="1"/>
  <c r="Q263" i="37"/>
  <c r="R263" i="37" s="1"/>
  <c r="Q262" i="37"/>
  <c r="R262" i="37" s="1"/>
  <c r="Q261" i="37"/>
  <c r="R261" i="37" s="1"/>
  <c r="Q260" i="37"/>
  <c r="R260" i="37" s="1"/>
  <c r="Q259" i="37"/>
  <c r="R259" i="37" s="1"/>
  <c r="Q258" i="37"/>
  <c r="R258" i="37" s="1"/>
  <c r="Q257" i="37"/>
  <c r="R257" i="37" s="1"/>
  <c r="Q256" i="37"/>
  <c r="R256" i="37" s="1"/>
  <c r="Q255" i="37"/>
  <c r="R255" i="37" s="1"/>
  <c r="Q254" i="37"/>
  <c r="R254" i="37" s="1"/>
  <c r="Q253" i="37"/>
  <c r="R253" i="37" s="1"/>
  <c r="Q252" i="37"/>
  <c r="R252" i="37" s="1"/>
  <c r="Q251" i="37"/>
  <c r="R251" i="37" s="1"/>
  <c r="Q250" i="37"/>
  <c r="R250" i="37" s="1"/>
  <c r="Q249" i="37"/>
  <c r="R249" i="37" s="1"/>
  <c r="Q248" i="37"/>
  <c r="R248" i="37" s="1"/>
  <c r="Q247" i="37"/>
  <c r="R247" i="37" s="1"/>
  <c r="Q246" i="37"/>
  <c r="R246" i="37" s="1"/>
  <c r="Q245" i="37"/>
  <c r="R245" i="37" s="1"/>
  <c r="Q244" i="37"/>
  <c r="R244" i="37" s="1"/>
  <c r="Q243" i="37"/>
  <c r="R243" i="37" s="1"/>
  <c r="Q242" i="37"/>
  <c r="R242" i="37" s="1"/>
  <c r="Q241" i="37"/>
  <c r="R241" i="37" s="1"/>
  <c r="Q240" i="37"/>
  <c r="R240" i="37" s="1"/>
  <c r="Q239" i="37"/>
  <c r="R239" i="37" s="1"/>
  <c r="Q238" i="37"/>
  <c r="R238" i="37" s="1"/>
  <c r="Q237" i="37"/>
  <c r="R237" i="37" s="1"/>
  <c r="Q236" i="37"/>
  <c r="R236" i="37" s="1"/>
  <c r="Q235" i="37"/>
  <c r="R235" i="37" s="1"/>
  <c r="Q234" i="37"/>
  <c r="R234" i="37" s="1"/>
  <c r="Q233" i="37"/>
  <c r="R233" i="37" s="1"/>
  <c r="Q232" i="37"/>
  <c r="R232" i="37" s="1"/>
  <c r="Q231" i="37"/>
  <c r="R231" i="37" s="1"/>
  <c r="Q230" i="37"/>
  <c r="R230" i="37" s="1"/>
  <c r="Q229" i="37"/>
  <c r="R229" i="37" s="1"/>
  <c r="Q228" i="37"/>
  <c r="R228" i="37" s="1"/>
  <c r="Q227" i="37"/>
  <c r="R227" i="37" s="1"/>
  <c r="Q226" i="37"/>
  <c r="R226" i="37" s="1"/>
  <c r="Q225" i="37"/>
  <c r="R225" i="37" s="1"/>
  <c r="Q224" i="37"/>
  <c r="R224" i="37" s="1"/>
  <c r="Q223" i="37"/>
  <c r="R223" i="37" s="1"/>
  <c r="Q222" i="37"/>
  <c r="R222" i="37" s="1"/>
  <c r="Q221" i="37"/>
  <c r="R221" i="37" s="1"/>
  <c r="Q220" i="37"/>
  <c r="R220" i="37" s="1"/>
  <c r="Q219" i="37"/>
  <c r="R219" i="37" s="1"/>
  <c r="Q218" i="37"/>
  <c r="R218" i="37" s="1"/>
  <c r="Q217" i="37"/>
  <c r="R217" i="37" s="1"/>
  <c r="Q216" i="37"/>
  <c r="R216" i="37" s="1"/>
  <c r="Q215" i="37"/>
  <c r="R215" i="37" s="1"/>
  <c r="Q214" i="37"/>
  <c r="R214" i="37" s="1"/>
  <c r="Q213" i="37"/>
  <c r="R213" i="37" s="1"/>
  <c r="Q212" i="37"/>
  <c r="R212" i="37" s="1"/>
  <c r="Q211" i="37"/>
  <c r="R211" i="37" s="1"/>
  <c r="Q210" i="37"/>
  <c r="R210" i="37" s="1"/>
  <c r="Q209" i="37"/>
  <c r="R209" i="37" s="1"/>
  <c r="Q208" i="37"/>
  <c r="R208" i="37" s="1"/>
  <c r="Q207" i="37"/>
  <c r="R207" i="37" s="1"/>
  <c r="Q206" i="37"/>
  <c r="R206" i="37" s="1"/>
  <c r="Q205" i="37"/>
  <c r="R205" i="37" s="1"/>
  <c r="Q204" i="37"/>
  <c r="R204" i="37" s="1"/>
  <c r="Q203" i="37"/>
  <c r="R203" i="37" s="1"/>
  <c r="Q202" i="37"/>
  <c r="R202" i="37" s="1"/>
  <c r="Q201" i="37"/>
  <c r="R201" i="37" s="1"/>
  <c r="Q200" i="37"/>
  <c r="R200" i="37" s="1"/>
  <c r="Q199" i="37"/>
  <c r="R199" i="37" s="1"/>
  <c r="Q198" i="37"/>
  <c r="R198" i="37" s="1"/>
  <c r="Q197" i="37"/>
  <c r="R197" i="37" s="1"/>
  <c r="Q196" i="37"/>
  <c r="R196" i="37" s="1"/>
  <c r="Q195" i="37"/>
  <c r="R195" i="37" s="1"/>
  <c r="Q194" i="37"/>
  <c r="R194" i="37" s="1"/>
  <c r="Q193" i="37"/>
  <c r="R193" i="37" s="1"/>
  <c r="Q192" i="37"/>
  <c r="R192" i="37" s="1"/>
  <c r="Q191" i="37"/>
  <c r="R191" i="37" s="1"/>
  <c r="Q190" i="37"/>
  <c r="R190" i="37" s="1"/>
  <c r="Q189" i="37"/>
  <c r="R189" i="37" s="1"/>
  <c r="Q188" i="37"/>
  <c r="R188" i="37" s="1"/>
  <c r="Q187" i="37"/>
  <c r="R187" i="37" s="1"/>
  <c r="Q186" i="37"/>
  <c r="R186" i="37" s="1"/>
  <c r="Q185" i="37"/>
  <c r="R185" i="37" s="1"/>
  <c r="Q184" i="37"/>
  <c r="R184" i="37" s="1"/>
  <c r="Q183" i="37"/>
  <c r="R183" i="37" s="1"/>
  <c r="Q182" i="37"/>
  <c r="R182" i="37" s="1"/>
  <c r="Q181" i="37"/>
  <c r="R181" i="37" s="1"/>
  <c r="Q180" i="37"/>
  <c r="R180" i="37" s="1"/>
  <c r="Q179" i="37"/>
  <c r="R179" i="37" s="1"/>
  <c r="Q178" i="37"/>
  <c r="R178" i="37" s="1"/>
  <c r="Q177" i="37"/>
  <c r="R177" i="37" s="1"/>
  <c r="Q176" i="37"/>
  <c r="R176" i="37" s="1"/>
  <c r="Q175" i="37"/>
  <c r="R175" i="37" s="1"/>
  <c r="Q174" i="37"/>
  <c r="R174" i="37" s="1"/>
  <c r="Q173" i="37"/>
  <c r="R173" i="37" s="1"/>
  <c r="Q172" i="37"/>
  <c r="R172" i="37" s="1"/>
  <c r="Q171" i="37"/>
  <c r="R171" i="37" s="1"/>
  <c r="Q170" i="37"/>
  <c r="R170" i="37" s="1"/>
  <c r="Q169" i="37"/>
  <c r="R169" i="37" s="1"/>
  <c r="Q168" i="37"/>
  <c r="R168" i="37" s="1"/>
  <c r="Q167" i="37"/>
  <c r="R167" i="37" s="1"/>
  <c r="Q166" i="37"/>
  <c r="R166" i="37" s="1"/>
  <c r="Q165" i="37"/>
  <c r="R165" i="37" s="1"/>
  <c r="Q164" i="37"/>
  <c r="R164" i="37" s="1"/>
  <c r="Q163" i="37"/>
  <c r="R163" i="37" s="1"/>
  <c r="Q162" i="37"/>
  <c r="R162" i="37" s="1"/>
  <c r="Q161" i="37"/>
  <c r="R161" i="37" s="1"/>
  <c r="Q160" i="37"/>
  <c r="R160" i="37" s="1"/>
  <c r="Q159" i="37"/>
  <c r="R159" i="37" s="1"/>
  <c r="Q158" i="37"/>
  <c r="R158" i="37" s="1"/>
  <c r="Q157" i="37"/>
  <c r="R157" i="37" s="1"/>
  <c r="Q156" i="37"/>
  <c r="R156" i="37" s="1"/>
  <c r="Q155" i="37"/>
  <c r="R155" i="37" s="1"/>
  <c r="Q154" i="37"/>
  <c r="R154" i="37" s="1"/>
  <c r="Q153" i="37"/>
  <c r="R153" i="37" s="1"/>
  <c r="Q152" i="37"/>
  <c r="R152" i="37" s="1"/>
  <c r="Q151" i="37"/>
  <c r="R151" i="37" s="1"/>
  <c r="Q150" i="37"/>
  <c r="R150" i="37" s="1"/>
  <c r="Q149" i="37"/>
  <c r="R149" i="37" s="1"/>
  <c r="Q148" i="37"/>
  <c r="R148" i="37" s="1"/>
  <c r="Q147" i="37"/>
  <c r="R147" i="37" s="1"/>
  <c r="Q146" i="37"/>
  <c r="R146" i="37" s="1"/>
  <c r="Q145" i="37"/>
  <c r="R145" i="37" s="1"/>
  <c r="Q144" i="37"/>
  <c r="R144" i="37" s="1"/>
  <c r="Q143" i="37"/>
  <c r="R143" i="37" s="1"/>
  <c r="Q142" i="37"/>
  <c r="R142" i="37" s="1"/>
  <c r="Q141" i="37"/>
  <c r="R141" i="37" s="1"/>
  <c r="Q140" i="37"/>
  <c r="R140" i="37" s="1"/>
  <c r="Q139" i="37"/>
  <c r="R139" i="37" s="1"/>
  <c r="Q138" i="37"/>
  <c r="R138" i="37" s="1"/>
  <c r="Q137" i="37"/>
  <c r="R137" i="37" s="1"/>
  <c r="Q136" i="37"/>
  <c r="R136" i="37" s="1"/>
  <c r="Q135" i="37"/>
  <c r="R135" i="37" s="1"/>
  <c r="Q134" i="37"/>
  <c r="R134" i="37" s="1"/>
  <c r="Q133" i="37"/>
  <c r="R133" i="37" s="1"/>
  <c r="Q132" i="37"/>
  <c r="R132" i="37" s="1"/>
  <c r="Q131" i="37"/>
  <c r="R131" i="37" s="1"/>
  <c r="Q130" i="37"/>
  <c r="R130" i="37" s="1"/>
  <c r="Q129" i="37"/>
  <c r="R129" i="37" s="1"/>
  <c r="Q128" i="37"/>
  <c r="R128" i="37" s="1"/>
  <c r="Q127" i="37"/>
  <c r="R127" i="37" s="1"/>
  <c r="Q126" i="37"/>
  <c r="R126" i="37" s="1"/>
  <c r="Q125" i="37"/>
  <c r="R125" i="37" s="1"/>
  <c r="Q124" i="37"/>
  <c r="R124" i="37" s="1"/>
  <c r="Q123" i="37"/>
  <c r="R123" i="37" s="1"/>
  <c r="Q122" i="37"/>
  <c r="R122" i="37" s="1"/>
  <c r="Q121" i="37"/>
  <c r="R121" i="37" s="1"/>
  <c r="Q120" i="37"/>
  <c r="R120" i="37" s="1"/>
  <c r="Q119" i="37"/>
  <c r="R119" i="37" s="1"/>
  <c r="Q118" i="37"/>
  <c r="R118" i="37" s="1"/>
  <c r="Q117" i="37"/>
  <c r="R117" i="37" s="1"/>
  <c r="Q116" i="37"/>
  <c r="R116" i="37" s="1"/>
  <c r="Q115" i="37"/>
  <c r="R115" i="37" s="1"/>
  <c r="Q114" i="37"/>
  <c r="R114" i="37" s="1"/>
  <c r="Q113" i="37"/>
  <c r="R113" i="37" s="1"/>
  <c r="Q112" i="37"/>
  <c r="R112" i="37" s="1"/>
  <c r="Q111" i="37"/>
  <c r="R111" i="37" s="1"/>
  <c r="Q110" i="37"/>
  <c r="R110" i="37" s="1"/>
  <c r="Q109" i="37"/>
  <c r="R109" i="37" s="1"/>
  <c r="Q108" i="37"/>
  <c r="R108" i="37" s="1"/>
  <c r="Q107" i="37"/>
  <c r="R107" i="37" s="1"/>
  <c r="Q106" i="37"/>
  <c r="R106" i="37" s="1"/>
  <c r="Q105" i="37"/>
  <c r="R105" i="37" s="1"/>
  <c r="Q104" i="37"/>
  <c r="R104" i="37" s="1"/>
  <c r="Q103" i="37"/>
  <c r="R103" i="37" s="1"/>
  <c r="Q102" i="37"/>
  <c r="R102" i="37" s="1"/>
  <c r="Q101" i="37"/>
  <c r="R101" i="37" s="1"/>
  <c r="Q100" i="37"/>
  <c r="R100" i="37" s="1"/>
  <c r="Q99" i="37"/>
  <c r="R99" i="37" s="1"/>
  <c r="Q98" i="37"/>
  <c r="R98" i="37" s="1"/>
  <c r="Q97" i="37"/>
  <c r="R97" i="37" s="1"/>
  <c r="Q96" i="37"/>
  <c r="R96" i="37" s="1"/>
  <c r="Q95" i="37"/>
  <c r="R95" i="37" s="1"/>
  <c r="Q94" i="37"/>
  <c r="R94" i="37" s="1"/>
  <c r="Q93" i="37"/>
  <c r="R93" i="37" s="1"/>
  <c r="Q92" i="37"/>
  <c r="R92" i="37" s="1"/>
  <c r="Q91" i="37"/>
  <c r="R91" i="37" s="1"/>
  <c r="Q90" i="37"/>
  <c r="R90" i="37" s="1"/>
  <c r="Q89" i="37"/>
  <c r="R89" i="37" s="1"/>
  <c r="Q88" i="37"/>
  <c r="R88" i="37" s="1"/>
  <c r="Q87" i="37"/>
  <c r="R87" i="37" s="1"/>
  <c r="Q86" i="37"/>
  <c r="R86" i="37" s="1"/>
  <c r="Q85" i="37"/>
  <c r="R85" i="37" s="1"/>
  <c r="Q84" i="37"/>
  <c r="R84" i="37" s="1"/>
  <c r="Q83" i="37"/>
  <c r="R83" i="37" s="1"/>
  <c r="Q82" i="37"/>
  <c r="R82" i="37" s="1"/>
  <c r="Q81" i="37"/>
  <c r="R81" i="37" s="1"/>
  <c r="Q80" i="37"/>
  <c r="R80" i="37" s="1"/>
  <c r="Q79" i="37"/>
  <c r="R79" i="37" s="1"/>
  <c r="Q78" i="37"/>
  <c r="R78" i="37" s="1"/>
  <c r="Q77" i="37"/>
  <c r="R77" i="37" s="1"/>
  <c r="Q76" i="37"/>
  <c r="R76" i="37" s="1"/>
  <c r="Q75" i="37"/>
  <c r="R75" i="37" s="1"/>
  <c r="Q74" i="37"/>
  <c r="R74" i="37" s="1"/>
  <c r="Q73" i="37"/>
  <c r="R73" i="37" s="1"/>
  <c r="Q72" i="37"/>
  <c r="R72" i="37" s="1"/>
  <c r="Q71" i="37"/>
  <c r="R71" i="37" s="1"/>
  <c r="Q70" i="37"/>
  <c r="R70" i="37" s="1"/>
  <c r="Q69" i="37"/>
  <c r="R69" i="37" s="1"/>
  <c r="Q68" i="37"/>
  <c r="R68" i="37" s="1"/>
  <c r="Q67" i="37"/>
  <c r="R67" i="37" s="1"/>
  <c r="Q66" i="37"/>
  <c r="R66" i="37" s="1"/>
  <c r="Q65" i="37"/>
  <c r="R65" i="37" s="1"/>
  <c r="Q64" i="37"/>
  <c r="R64" i="37" s="1"/>
  <c r="Q63" i="37"/>
  <c r="R63" i="37" s="1"/>
  <c r="Q62" i="37"/>
  <c r="R62" i="37" s="1"/>
  <c r="Q61" i="37"/>
  <c r="R61" i="37" s="1"/>
  <c r="Q60" i="37"/>
  <c r="R60" i="37" s="1"/>
  <c r="Q59" i="37"/>
  <c r="R59" i="37" s="1"/>
  <c r="Q58" i="37"/>
  <c r="R58" i="37" s="1"/>
  <c r="Q57" i="37"/>
  <c r="R57" i="37" s="1"/>
  <c r="Q56" i="37"/>
  <c r="R56" i="37" s="1"/>
  <c r="Q55" i="37"/>
  <c r="R55" i="37" s="1"/>
  <c r="Q54" i="37"/>
  <c r="R54" i="37" s="1"/>
  <c r="Q53" i="37"/>
  <c r="R53" i="37" s="1"/>
  <c r="Q52" i="37"/>
  <c r="R52" i="37" s="1"/>
  <c r="Q51" i="37"/>
  <c r="R51" i="37" s="1"/>
  <c r="Q50" i="37"/>
  <c r="R50" i="37" s="1"/>
  <c r="Q49" i="37"/>
  <c r="R49" i="37" s="1"/>
  <c r="Q48" i="37"/>
  <c r="R48" i="37" s="1"/>
  <c r="Q47" i="37"/>
  <c r="R47" i="37" s="1"/>
  <c r="Q46" i="37"/>
  <c r="R46" i="37" s="1"/>
  <c r="Q45" i="37"/>
  <c r="R45" i="37" s="1"/>
  <c r="Q44" i="37"/>
  <c r="R44" i="37" s="1"/>
  <c r="Q43" i="37"/>
  <c r="R43" i="37" s="1"/>
  <c r="Q42" i="37"/>
  <c r="R42" i="37" s="1"/>
  <c r="Q41" i="37"/>
  <c r="R41" i="37" s="1"/>
  <c r="Q40" i="37"/>
  <c r="R40" i="37" s="1"/>
  <c r="Q39" i="37"/>
  <c r="R39" i="37" s="1"/>
  <c r="Q38" i="37"/>
  <c r="R38" i="37" s="1"/>
  <c r="Q37" i="37"/>
  <c r="R37" i="37" s="1"/>
  <c r="Q36" i="37"/>
  <c r="R36" i="37" s="1"/>
  <c r="Q35" i="37"/>
  <c r="R35" i="37" s="1"/>
  <c r="Q34" i="37"/>
  <c r="R34" i="37" s="1"/>
  <c r="Q33" i="37"/>
  <c r="R33" i="37" s="1"/>
  <c r="Q32" i="37"/>
  <c r="R32" i="37" s="1"/>
  <c r="Q31" i="37"/>
  <c r="R31" i="37" s="1"/>
  <c r="Q30" i="37"/>
  <c r="R30" i="37" s="1"/>
  <c r="Q29" i="37"/>
  <c r="R29" i="37" s="1"/>
  <c r="Q28" i="37"/>
  <c r="R28" i="37" s="1"/>
  <c r="Q27" i="37"/>
  <c r="R27" i="37" s="1"/>
  <c r="Q26" i="37"/>
  <c r="R26" i="37" s="1"/>
  <c r="Q25" i="37"/>
  <c r="R25" i="37" s="1"/>
  <c r="Q24" i="37"/>
  <c r="R24" i="37" s="1"/>
  <c r="Q23" i="37"/>
  <c r="R23" i="37" s="1"/>
  <c r="Q22" i="37"/>
  <c r="R22" i="37" s="1"/>
  <c r="Q21" i="37"/>
  <c r="R21" i="37" s="1"/>
  <c r="Q20" i="37"/>
  <c r="R20" i="37" s="1"/>
  <c r="Q19" i="37"/>
  <c r="R19" i="37" s="1"/>
  <c r="Q18" i="37"/>
  <c r="R18" i="37" s="1"/>
  <c r="Q17" i="37"/>
  <c r="R17" i="37" s="1"/>
  <c r="Q16" i="37"/>
  <c r="R16" i="37" s="1"/>
  <c r="Q15" i="37"/>
  <c r="R15" i="37" s="1"/>
  <c r="Q14" i="37"/>
  <c r="R14" i="37" s="1"/>
  <c r="O13" i="37"/>
  <c r="Q13" i="37"/>
  <c r="R13" i="37" s="1"/>
  <c r="O12" i="37"/>
  <c r="Q12" i="37"/>
  <c r="R12" i="37" s="1"/>
  <c r="O11" i="37"/>
  <c r="Q11" i="37"/>
  <c r="R11" i="37" s="1"/>
  <c r="O10" i="37"/>
  <c r="Q10" i="37"/>
  <c r="R10" i="37" s="1"/>
  <c r="O9" i="37"/>
  <c r="Q9" i="37"/>
  <c r="R9" i="37" s="1"/>
  <c r="O8" i="37"/>
  <c r="Q8" i="37"/>
  <c r="R8" i="37" s="1"/>
  <c r="Q7" i="37"/>
  <c r="R7" i="37" s="1"/>
  <c r="Q6" i="37"/>
  <c r="R6" i="37" s="1"/>
  <c r="Q5" i="37"/>
  <c r="R5" i="37" s="1"/>
  <c r="Q4" i="37"/>
  <c r="R4" i="37" s="1"/>
  <c r="Q3" i="37"/>
  <c r="R3" i="37" s="1"/>
  <c r="U13" i="37" l="1"/>
  <c r="U3" i="37"/>
  <c r="U4" i="37"/>
  <c r="U12" i="37"/>
  <c r="U6" i="37"/>
  <c r="U14" i="37"/>
  <c r="U8" i="37"/>
  <c r="U5" i="37"/>
  <c r="U15" i="37"/>
  <c r="E2160" i="40"/>
  <c r="F2160" i="40" s="1"/>
  <c r="E2159" i="40"/>
  <c r="F2159" i="40" s="1"/>
  <c r="E2158" i="40"/>
  <c r="F2158" i="40" s="1"/>
  <c r="E2157" i="40"/>
  <c r="F2157" i="40" s="1"/>
  <c r="E2156" i="40"/>
  <c r="F2156" i="40" s="1"/>
  <c r="E2155" i="40"/>
  <c r="F2155" i="40" s="1"/>
  <c r="E2154" i="40"/>
  <c r="F2154" i="40" s="1"/>
  <c r="E2153" i="40"/>
  <c r="F2153" i="40" s="1"/>
  <c r="E2152" i="40"/>
  <c r="F2152" i="40" s="1"/>
  <c r="E2151" i="40"/>
  <c r="F2151" i="40" s="1"/>
  <c r="E2150" i="40"/>
  <c r="F2150" i="40" s="1"/>
  <c r="E2149" i="40"/>
  <c r="F2149" i="40" s="1"/>
  <c r="E2148" i="40"/>
  <c r="F2148" i="40" s="1"/>
  <c r="E2147" i="40"/>
  <c r="F2147" i="40" s="1"/>
  <c r="E2146" i="40"/>
  <c r="F2146" i="40" s="1"/>
  <c r="E2145" i="40"/>
  <c r="F2145" i="40" s="1"/>
  <c r="E2144" i="40"/>
  <c r="F2144" i="40" s="1"/>
  <c r="E2143" i="40"/>
  <c r="F2143" i="40" s="1"/>
  <c r="E2142" i="40"/>
  <c r="F2142" i="40" s="1"/>
  <c r="E2141" i="40"/>
  <c r="F2141" i="40" s="1"/>
  <c r="E2140" i="40"/>
  <c r="F2140" i="40" s="1"/>
  <c r="E2139" i="40"/>
  <c r="F2139" i="40" s="1"/>
  <c r="E2138" i="40"/>
  <c r="F2138" i="40" s="1"/>
  <c r="E2137" i="40"/>
  <c r="F2137" i="40" s="1"/>
  <c r="E2136" i="40"/>
  <c r="F2136" i="40" s="1"/>
  <c r="E2135" i="40"/>
  <c r="F2135" i="40" s="1"/>
  <c r="E2134" i="40"/>
  <c r="F2134" i="40" s="1"/>
  <c r="E2133" i="40"/>
  <c r="F2133" i="40" s="1"/>
  <c r="E2132" i="40"/>
  <c r="F2132" i="40" s="1"/>
  <c r="E2131" i="40"/>
  <c r="F2131" i="40" s="1"/>
  <c r="E2130" i="40"/>
  <c r="F2130" i="40" s="1"/>
  <c r="E2129" i="40"/>
  <c r="F2129" i="40" s="1"/>
  <c r="E2128" i="40"/>
  <c r="F2128" i="40" s="1"/>
  <c r="E2127" i="40"/>
  <c r="F2127" i="40" s="1"/>
  <c r="E2126" i="40"/>
  <c r="F2126" i="40" s="1"/>
  <c r="E2125" i="40"/>
  <c r="F2125" i="40" s="1"/>
  <c r="E2124" i="40"/>
  <c r="F2124" i="40" s="1"/>
  <c r="E2123" i="40"/>
  <c r="F2123" i="40" s="1"/>
  <c r="E2122" i="40"/>
  <c r="F2122" i="40" s="1"/>
  <c r="E2121" i="40"/>
  <c r="F2121" i="40" s="1"/>
  <c r="E2120" i="40"/>
  <c r="F2120" i="40" s="1"/>
  <c r="E2119" i="40"/>
  <c r="F2119" i="40" s="1"/>
  <c r="E2118" i="40"/>
  <c r="F2118" i="40" s="1"/>
  <c r="E2117" i="40"/>
  <c r="F2117" i="40" s="1"/>
  <c r="E2116" i="40"/>
  <c r="F2116" i="40" s="1"/>
  <c r="E2115" i="40"/>
  <c r="F2115" i="40" s="1"/>
  <c r="E2114" i="40"/>
  <c r="F2114" i="40" s="1"/>
  <c r="E2113" i="40"/>
  <c r="F2113" i="40" s="1"/>
  <c r="E2112" i="40"/>
  <c r="F2112" i="40" s="1"/>
  <c r="E2111" i="40"/>
  <c r="F2111" i="40" s="1"/>
  <c r="E2110" i="40"/>
  <c r="F2110" i="40" s="1"/>
  <c r="E2109" i="40"/>
  <c r="F2109" i="40" s="1"/>
  <c r="E2108" i="40"/>
  <c r="F2108" i="40" s="1"/>
  <c r="E2107" i="40"/>
  <c r="F2107" i="40" s="1"/>
  <c r="E2106" i="40"/>
  <c r="F2106" i="40" s="1"/>
  <c r="E2105" i="40"/>
  <c r="F2105" i="40" s="1"/>
  <c r="E2104" i="40"/>
  <c r="F2104" i="40" s="1"/>
  <c r="E2103" i="40"/>
  <c r="F2103" i="40" s="1"/>
  <c r="E2102" i="40"/>
  <c r="F2102" i="40" s="1"/>
  <c r="E2101" i="40"/>
  <c r="F2101" i="40" s="1"/>
  <c r="E2100" i="40"/>
  <c r="F2100" i="40" s="1"/>
  <c r="E2099" i="40"/>
  <c r="F2099" i="40" s="1"/>
  <c r="E2098" i="40"/>
  <c r="F2098" i="40" s="1"/>
  <c r="E2097" i="40"/>
  <c r="F2097" i="40" s="1"/>
  <c r="E2096" i="40"/>
  <c r="F2096" i="40" s="1"/>
  <c r="E2095" i="40"/>
  <c r="F2095" i="40" s="1"/>
  <c r="E2094" i="40"/>
  <c r="F2094" i="40" s="1"/>
  <c r="E2093" i="40"/>
  <c r="F2093" i="40" s="1"/>
  <c r="E2092" i="40"/>
  <c r="F2092" i="40" s="1"/>
  <c r="E2091" i="40"/>
  <c r="F2091" i="40" s="1"/>
  <c r="E2090" i="40"/>
  <c r="F2090" i="40" s="1"/>
  <c r="E2089" i="40"/>
  <c r="F2089" i="40" s="1"/>
  <c r="E2088" i="40"/>
  <c r="F2088" i="40" s="1"/>
  <c r="E2087" i="40"/>
  <c r="F2087" i="40" s="1"/>
  <c r="E2086" i="40"/>
  <c r="F2086" i="40" s="1"/>
  <c r="E2085" i="40"/>
  <c r="F2085" i="40" s="1"/>
  <c r="E2084" i="40"/>
  <c r="F2084" i="40" s="1"/>
  <c r="E2083" i="40"/>
  <c r="F2083" i="40" s="1"/>
  <c r="E2082" i="40"/>
  <c r="F2082" i="40" s="1"/>
  <c r="E2081" i="40"/>
  <c r="F2081" i="40" s="1"/>
  <c r="E2080" i="40"/>
  <c r="F2080" i="40" s="1"/>
  <c r="E2079" i="40"/>
  <c r="F2079" i="40" s="1"/>
  <c r="E2078" i="40"/>
  <c r="F2078" i="40" s="1"/>
  <c r="E2077" i="40"/>
  <c r="F2077" i="40" s="1"/>
  <c r="E2076" i="40"/>
  <c r="F2076" i="40" s="1"/>
  <c r="E2075" i="40"/>
  <c r="F2075" i="40" s="1"/>
  <c r="E2074" i="40"/>
  <c r="F2074" i="40" s="1"/>
  <c r="E2073" i="40"/>
  <c r="F2073" i="40" s="1"/>
  <c r="E2072" i="40"/>
  <c r="F2072" i="40" s="1"/>
  <c r="E2071" i="40"/>
  <c r="F2071" i="40" s="1"/>
  <c r="E2070" i="40"/>
  <c r="F2070" i="40" s="1"/>
  <c r="E2069" i="40"/>
  <c r="F2069" i="40" s="1"/>
  <c r="E2068" i="40"/>
  <c r="F2068" i="40" s="1"/>
  <c r="E2067" i="40"/>
  <c r="F2067" i="40" s="1"/>
  <c r="E2066" i="40"/>
  <c r="F2066" i="40" s="1"/>
  <c r="E2065" i="40"/>
  <c r="F2065" i="40" s="1"/>
  <c r="E2064" i="40"/>
  <c r="F2064" i="40" s="1"/>
  <c r="E2063" i="40"/>
  <c r="F2063" i="40" s="1"/>
  <c r="E2062" i="40"/>
  <c r="F2062" i="40" s="1"/>
  <c r="E2061" i="40"/>
  <c r="F2061" i="40" s="1"/>
  <c r="E2060" i="40"/>
  <c r="F2060" i="40" s="1"/>
  <c r="E2059" i="40"/>
  <c r="F2059" i="40" s="1"/>
  <c r="E2058" i="40"/>
  <c r="F2058" i="40" s="1"/>
  <c r="E2057" i="40"/>
  <c r="F2057" i="40" s="1"/>
  <c r="E2056" i="40"/>
  <c r="F2056" i="40" s="1"/>
  <c r="E2055" i="40"/>
  <c r="F2055" i="40" s="1"/>
  <c r="E2054" i="40"/>
  <c r="F2054" i="40" s="1"/>
  <c r="E2053" i="40"/>
  <c r="F2053" i="40" s="1"/>
  <c r="E2052" i="40"/>
  <c r="F2052" i="40" s="1"/>
  <c r="E2051" i="40"/>
  <c r="F2051" i="40" s="1"/>
  <c r="E2050" i="40"/>
  <c r="F2050" i="40" s="1"/>
  <c r="E2049" i="40"/>
  <c r="F2049" i="40" s="1"/>
  <c r="E2048" i="40"/>
  <c r="F2048" i="40" s="1"/>
  <c r="E2047" i="40"/>
  <c r="F2047" i="40" s="1"/>
  <c r="E2046" i="40"/>
  <c r="F2046" i="40" s="1"/>
  <c r="E2045" i="40"/>
  <c r="F2045" i="40" s="1"/>
  <c r="E2044" i="40"/>
  <c r="F2044" i="40" s="1"/>
  <c r="E2043" i="40"/>
  <c r="F2043" i="40" s="1"/>
  <c r="E2042" i="40"/>
  <c r="F2042" i="40" s="1"/>
  <c r="E2041" i="40"/>
  <c r="F2041" i="40" s="1"/>
  <c r="E2040" i="40"/>
  <c r="F2040" i="40" s="1"/>
  <c r="E2039" i="40"/>
  <c r="F2039" i="40" s="1"/>
  <c r="E2038" i="40"/>
  <c r="F2038" i="40" s="1"/>
  <c r="E2037" i="40"/>
  <c r="F2037" i="40" s="1"/>
  <c r="E2036" i="40"/>
  <c r="F2036" i="40" s="1"/>
  <c r="E2035" i="40"/>
  <c r="F2035" i="40" s="1"/>
  <c r="E2034" i="40"/>
  <c r="F2034" i="40" s="1"/>
  <c r="E2033" i="40"/>
  <c r="F2033" i="40" s="1"/>
  <c r="E2032" i="40"/>
  <c r="F2032" i="40" s="1"/>
  <c r="E2031" i="40"/>
  <c r="F2031" i="40" s="1"/>
  <c r="E2030" i="40"/>
  <c r="F2030" i="40" s="1"/>
  <c r="E2029" i="40"/>
  <c r="F2029" i="40" s="1"/>
  <c r="E2028" i="40"/>
  <c r="F2028" i="40" s="1"/>
  <c r="E2027" i="40"/>
  <c r="F2027" i="40" s="1"/>
  <c r="E2026" i="40"/>
  <c r="F2026" i="40" s="1"/>
  <c r="E2025" i="40"/>
  <c r="F2025" i="40" s="1"/>
  <c r="E2024" i="40"/>
  <c r="F2024" i="40" s="1"/>
  <c r="E2023" i="40"/>
  <c r="F2023" i="40" s="1"/>
  <c r="E2022" i="40"/>
  <c r="F2022" i="40" s="1"/>
  <c r="E2021" i="40"/>
  <c r="F2021" i="40" s="1"/>
  <c r="E2020" i="40"/>
  <c r="F2020" i="40" s="1"/>
  <c r="E2019" i="40"/>
  <c r="F2019" i="40" s="1"/>
  <c r="E2018" i="40"/>
  <c r="F2018" i="40" s="1"/>
  <c r="E2017" i="40"/>
  <c r="F2017" i="40" s="1"/>
  <c r="E2016" i="40"/>
  <c r="F2016" i="40" s="1"/>
  <c r="E2015" i="40"/>
  <c r="F2015" i="40" s="1"/>
  <c r="E2014" i="40"/>
  <c r="F2014" i="40" s="1"/>
  <c r="E2013" i="40"/>
  <c r="F2013" i="40" s="1"/>
  <c r="E2012" i="40"/>
  <c r="F2012" i="40" s="1"/>
  <c r="E2011" i="40"/>
  <c r="F2011" i="40" s="1"/>
  <c r="E2010" i="40"/>
  <c r="F2010" i="40" s="1"/>
  <c r="E2009" i="40"/>
  <c r="F2009" i="40" s="1"/>
  <c r="E2008" i="40"/>
  <c r="F2008" i="40" s="1"/>
  <c r="E2007" i="40"/>
  <c r="F2007" i="40" s="1"/>
  <c r="E2006" i="40"/>
  <c r="F2006" i="40" s="1"/>
  <c r="E2005" i="40"/>
  <c r="F2005" i="40" s="1"/>
  <c r="E2004" i="40"/>
  <c r="F2004" i="40" s="1"/>
  <c r="E2003" i="40"/>
  <c r="F2003" i="40" s="1"/>
  <c r="E2002" i="40"/>
  <c r="F2002" i="40" s="1"/>
  <c r="E2001" i="40"/>
  <c r="F2001" i="40" s="1"/>
  <c r="E2000" i="40"/>
  <c r="F2000" i="40" s="1"/>
  <c r="E1999" i="40"/>
  <c r="F1999" i="40" s="1"/>
  <c r="E1998" i="40"/>
  <c r="F1998" i="40" s="1"/>
  <c r="E1997" i="40"/>
  <c r="F1997" i="40" s="1"/>
  <c r="E1996" i="40"/>
  <c r="F1996" i="40" s="1"/>
  <c r="E1995" i="40"/>
  <c r="F1995" i="40" s="1"/>
  <c r="E1994" i="40"/>
  <c r="F1994" i="40" s="1"/>
  <c r="E1993" i="40"/>
  <c r="F1993" i="40" s="1"/>
  <c r="E1992" i="40"/>
  <c r="F1992" i="40" s="1"/>
  <c r="E1991" i="40"/>
  <c r="F1991" i="40" s="1"/>
  <c r="E1990" i="40"/>
  <c r="F1990" i="40" s="1"/>
  <c r="E1989" i="40"/>
  <c r="F1989" i="40" s="1"/>
  <c r="E1988" i="40"/>
  <c r="F1988" i="40" s="1"/>
  <c r="E1987" i="40"/>
  <c r="F1987" i="40" s="1"/>
  <c r="E1986" i="40"/>
  <c r="F1986" i="40" s="1"/>
  <c r="E1985" i="40"/>
  <c r="F1985" i="40" s="1"/>
  <c r="E1984" i="40"/>
  <c r="F1984" i="40" s="1"/>
  <c r="E1983" i="40"/>
  <c r="F1983" i="40" s="1"/>
  <c r="E1982" i="40"/>
  <c r="F1982" i="40" s="1"/>
  <c r="E1981" i="40"/>
  <c r="F1981" i="40" s="1"/>
  <c r="E1980" i="40"/>
  <c r="F1980" i="40" s="1"/>
  <c r="E1979" i="40"/>
  <c r="F1979" i="40" s="1"/>
  <c r="E1978" i="40"/>
  <c r="F1978" i="40" s="1"/>
  <c r="E1977" i="40"/>
  <c r="F1977" i="40" s="1"/>
  <c r="E1976" i="40"/>
  <c r="F1976" i="40" s="1"/>
  <c r="E1975" i="40"/>
  <c r="F1975" i="40" s="1"/>
  <c r="E1974" i="40"/>
  <c r="F1974" i="40" s="1"/>
  <c r="E1973" i="40"/>
  <c r="F1973" i="40" s="1"/>
  <c r="E1972" i="40"/>
  <c r="F1972" i="40" s="1"/>
  <c r="E1971" i="40"/>
  <c r="F1971" i="40" s="1"/>
  <c r="E1970" i="40"/>
  <c r="F1970" i="40" s="1"/>
  <c r="E1969" i="40"/>
  <c r="F1969" i="40" s="1"/>
  <c r="E1968" i="40"/>
  <c r="F1968" i="40" s="1"/>
  <c r="E1967" i="40"/>
  <c r="F1967" i="40" s="1"/>
  <c r="E1966" i="40"/>
  <c r="F1966" i="40" s="1"/>
  <c r="E1965" i="40"/>
  <c r="F1965" i="40" s="1"/>
  <c r="E1964" i="40"/>
  <c r="F1964" i="40" s="1"/>
  <c r="E1963" i="40"/>
  <c r="F1963" i="40" s="1"/>
  <c r="E1962" i="40"/>
  <c r="F1962" i="40" s="1"/>
  <c r="E1961" i="40"/>
  <c r="F1961" i="40" s="1"/>
  <c r="E1960" i="40"/>
  <c r="F1960" i="40" s="1"/>
  <c r="E1959" i="40"/>
  <c r="F1959" i="40" s="1"/>
  <c r="E1958" i="40"/>
  <c r="F1958" i="40" s="1"/>
  <c r="E1957" i="40"/>
  <c r="F1957" i="40" s="1"/>
  <c r="E1956" i="40"/>
  <c r="F1956" i="40" s="1"/>
  <c r="E1955" i="40"/>
  <c r="F1955" i="40" s="1"/>
  <c r="E1954" i="40"/>
  <c r="F1954" i="40" s="1"/>
  <c r="E1953" i="40"/>
  <c r="F1953" i="40" s="1"/>
  <c r="E1952" i="40"/>
  <c r="F1952" i="40" s="1"/>
  <c r="E1951" i="40"/>
  <c r="F1951" i="40" s="1"/>
  <c r="E1950" i="40"/>
  <c r="F1950" i="40" s="1"/>
  <c r="E1949" i="40"/>
  <c r="F1949" i="40" s="1"/>
  <c r="E1948" i="40"/>
  <c r="F1948" i="40" s="1"/>
  <c r="E1947" i="40"/>
  <c r="F1947" i="40" s="1"/>
  <c r="E1946" i="40"/>
  <c r="F1946" i="40" s="1"/>
  <c r="E1945" i="40"/>
  <c r="F1945" i="40" s="1"/>
  <c r="E1944" i="40"/>
  <c r="F1944" i="40" s="1"/>
  <c r="E1943" i="40"/>
  <c r="F1943" i="40" s="1"/>
  <c r="E1942" i="40"/>
  <c r="F1942" i="40" s="1"/>
  <c r="E1941" i="40"/>
  <c r="F1941" i="40" s="1"/>
  <c r="E1940" i="40"/>
  <c r="F1940" i="40" s="1"/>
  <c r="E1939" i="40"/>
  <c r="F1939" i="40" s="1"/>
  <c r="E1938" i="40"/>
  <c r="F1938" i="40" s="1"/>
  <c r="E1937" i="40"/>
  <c r="F1937" i="40" s="1"/>
  <c r="E1936" i="40"/>
  <c r="F1936" i="40" s="1"/>
  <c r="E1935" i="40"/>
  <c r="F1935" i="40" s="1"/>
  <c r="E1934" i="40"/>
  <c r="F1934" i="40" s="1"/>
  <c r="E1933" i="40"/>
  <c r="F1933" i="40" s="1"/>
  <c r="E1932" i="40"/>
  <c r="F1932" i="40" s="1"/>
  <c r="E1931" i="40"/>
  <c r="F1931" i="40" s="1"/>
  <c r="E1930" i="40"/>
  <c r="F1930" i="40" s="1"/>
  <c r="E1929" i="40"/>
  <c r="F1929" i="40" s="1"/>
  <c r="E1928" i="40"/>
  <c r="F1928" i="40" s="1"/>
  <c r="E1927" i="40"/>
  <c r="F1927" i="40" s="1"/>
  <c r="E1926" i="40"/>
  <c r="F1926" i="40" s="1"/>
  <c r="E1925" i="40"/>
  <c r="F1925" i="40" s="1"/>
  <c r="E1924" i="40"/>
  <c r="F1924" i="40" s="1"/>
  <c r="E1923" i="40"/>
  <c r="F1923" i="40" s="1"/>
  <c r="E1922" i="40"/>
  <c r="F1922" i="40" s="1"/>
  <c r="E1921" i="40"/>
  <c r="F1921" i="40" s="1"/>
  <c r="E1920" i="40"/>
  <c r="F1920" i="40" s="1"/>
  <c r="E1919" i="40"/>
  <c r="F1919" i="40" s="1"/>
  <c r="E1918" i="40"/>
  <c r="F1918" i="40" s="1"/>
  <c r="E1917" i="40"/>
  <c r="F1917" i="40" s="1"/>
  <c r="E1916" i="40"/>
  <c r="F1916" i="40" s="1"/>
  <c r="E1915" i="40"/>
  <c r="F1915" i="40" s="1"/>
  <c r="E1914" i="40"/>
  <c r="F1914" i="40" s="1"/>
  <c r="E1913" i="40"/>
  <c r="F1913" i="40" s="1"/>
  <c r="E1912" i="40"/>
  <c r="F1912" i="40" s="1"/>
  <c r="E1911" i="40"/>
  <c r="F1911" i="40" s="1"/>
  <c r="E1910" i="40"/>
  <c r="F1910" i="40" s="1"/>
  <c r="E1909" i="40"/>
  <c r="F1909" i="40" s="1"/>
  <c r="E1908" i="40"/>
  <c r="F1908" i="40" s="1"/>
  <c r="E1907" i="40"/>
  <c r="F1907" i="40" s="1"/>
  <c r="E1906" i="40"/>
  <c r="F1906" i="40" s="1"/>
  <c r="E1905" i="40"/>
  <c r="F1905" i="40" s="1"/>
  <c r="E1904" i="40"/>
  <c r="F1904" i="40" s="1"/>
  <c r="E1903" i="40"/>
  <c r="F1903" i="40" s="1"/>
  <c r="E1902" i="40"/>
  <c r="F1902" i="40" s="1"/>
  <c r="E1901" i="40"/>
  <c r="F1901" i="40" s="1"/>
  <c r="E1900" i="40"/>
  <c r="F1900" i="40" s="1"/>
  <c r="E1899" i="40"/>
  <c r="F1899" i="40" s="1"/>
  <c r="E1898" i="40"/>
  <c r="F1898" i="40" s="1"/>
  <c r="E1897" i="40"/>
  <c r="F1897" i="40" s="1"/>
  <c r="E1896" i="40"/>
  <c r="F1896" i="40" s="1"/>
  <c r="E1895" i="40"/>
  <c r="F1895" i="40" s="1"/>
  <c r="E1894" i="40"/>
  <c r="F1894" i="40" s="1"/>
  <c r="E1893" i="40"/>
  <c r="F1893" i="40" s="1"/>
  <c r="E1892" i="40"/>
  <c r="F1892" i="40" s="1"/>
  <c r="E1891" i="40"/>
  <c r="F1891" i="40" s="1"/>
  <c r="E1890" i="40"/>
  <c r="F1890" i="40" s="1"/>
  <c r="E1889" i="40"/>
  <c r="F1889" i="40" s="1"/>
  <c r="E1888" i="40"/>
  <c r="F1888" i="40" s="1"/>
  <c r="E1887" i="40"/>
  <c r="F1887" i="40" s="1"/>
  <c r="E1886" i="40"/>
  <c r="F1886" i="40" s="1"/>
  <c r="E1885" i="40"/>
  <c r="F1885" i="40" s="1"/>
  <c r="E1884" i="40"/>
  <c r="F1884" i="40" s="1"/>
  <c r="E1883" i="40"/>
  <c r="F1883" i="40" s="1"/>
  <c r="E1882" i="40"/>
  <c r="F1882" i="40" s="1"/>
  <c r="E1881" i="40"/>
  <c r="F1881" i="40" s="1"/>
  <c r="E1880" i="40"/>
  <c r="F1880" i="40" s="1"/>
  <c r="E1879" i="40"/>
  <c r="F1879" i="40" s="1"/>
  <c r="E1878" i="40"/>
  <c r="F1878" i="40" s="1"/>
  <c r="E1877" i="40"/>
  <c r="F1877" i="40" s="1"/>
  <c r="E1876" i="40"/>
  <c r="F1876" i="40" s="1"/>
  <c r="E1875" i="40"/>
  <c r="F1875" i="40" s="1"/>
  <c r="E1874" i="40"/>
  <c r="F1874" i="40" s="1"/>
  <c r="E1873" i="40"/>
  <c r="F1873" i="40" s="1"/>
  <c r="E1872" i="40"/>
  <c r="F1872" i="40" s="1"/>
  <c r="E1871" i="40"/>
  <c r="F1871" i="40" s="1"/>
  <c r="E1870" i="40"/>
  <c r="F1870" i="40" s="1"/>
  <c r="E1869" i="40"/>
  <c r="F1869" i="40" s="1"/>
  <c r="E1868" i="40"/>
  <c r="F1868" i="40" s="1"/>
  <c r="E1867" i="40"/>
  <c r="F1867" i="40" s="1"/>
  <c r="E1866" i="40"/>
  <c r="F1866" i="40" s="1"/>
  <c r="E1865" i="40"/>
  <c r="F1865" i="40" s="1"/>
  <c r="E1864" i="40"/>
  <c r="F1864" i="40" s="1"/>
  <c r="E1863" i="40"/>
  <c r="F1863" i="40" s="1"/>
  <c r="E1862" i="40"/>
  <c r="F1862" i="40" s="1"/>
  <c r="E1861" i="40"/>
  <c r="F1861" i="40" s="1"/>
  <c r="E1860" i="40"/>
  <c r="F1860" i="40" s="1"/>
  <c r="E1859" i="40"/>
  <c r="F1859" i="40" s="1"/>
  <c r="E1858" i="40"/>
  <c r="F1858" i="40" s="1"/>
  <c r="E1857" i="40"/>
  <c r="F1857" i="40" s="1"/>
  <c r="E1856" i="40"/>
  <c r="F1856" i="40" s="1"/>
  <c r="E1855" i="40"/>
  <c r="F1855" i="40" s="1"/>
  <c r="E1854" i="40"/>
  <c r="F1854" i="40" s="1"/>
  <c r="E1853" i="40"/>
  <c r="F1853" i="40" s="1"/>
  <c r="E1852" i="40"/>
  <c r="F1852" i="40" s="1"/>
  <c r="E1851" i="40"/>
  <c r="F1851" i="40" s="1"/>
  <c r="E1850" i="40"/>
  <c r="F1850" i="40" s="1"/>
  <c r="E1849" i="40"/>
  <c r="F1849" i="40" s="1"/>
  <c r="E1848" i="40"/>
  <c r="F1848" i="40" s="1"/>
  <c r="E1847" i="40"/>
  <c r="F1847" i="40" s="1"/>
  <c r="E1846" i="40"/>
  <c r="F1846" i="40" s="1"/>
  <c r="E1845" i="40"/>
  <c r="F1845" i="40" s="1"/>
  <c r="E1844" i="40"/>
  <c r="F1844" i="40" s="1"/>
  <c r="E1843" i="40"/>
  <c r="F1843" i="40" s="1"/>
  <c r="E1842" i="40"/>
  <c r="F1842" i="40" s="1"/>
  <c r="E1841" i="40"/>
  <c r="F1841" i="40" s="1"/>
  <c r="E1840" i="40"/>
  <c r="F1840" i="40" s="1"/>
  <c r="E1839" i="40"/>
  <c r="F1839" i="40" s="1"/>
  <c r="E1838" i="40"/>
  <c r="F1838" i="40" s="1"/>
  <c r="E1837" i="40"/>
  <c r="F1837" i="40" s="1"/>
  <c r="E1836" i="40"/>
  <c r="F1836" i="40" s="1"/>
  <c r="E1835" i="40"/>
  <c r="F1835" i="40" s="1"/>
  <c r="E1834" i="40"/>
  <c r="F1834" i="40" s="1"/>
  <c r="E1833" i="40"/>
  <c r="F1833" i="40" s="1"/>
  <c r="E1832" i="40"/>
  <c r="F1832" i="40" s="1"/>
  <c r="E1831" i="40"/>
  <c r="F1831" i="40" s="1"/>
  <c r="E1830" i="40"/>
  <c r="F1830" i="40" s="1"/>
  <c r="E1829" i="40"/>
  <c r="F1829" i="40" s="1"/>
  <c r="E1828" i="40"/>
  <c r="F1828" i="40" s="1"/>
  <c r="E1827" i="40"/>
  <c r="F1827" i="40" s="1"/>
  <c r="E1826" i="40"/>
  <c r="F1826" i="40" s="1"/>
  <c r="E1825" i="40"/>
  <c r="F1825" i="40" s="1"/>
  <c r="E1824" i="40"/>
  <c r="F1824" i="40" s="1"/>
  <c r="E1823" i="40"/>
  <c r="F1823" i="40" s="1"/>
  <c r="E1822" i="40"/>
  <c r="F1822" i="40" s="1"/>
  <c r="E1821" i="40"/>
  <c r="F1821" i="40" s="1"/>
  <c r="E1820" i="40"/>
  <c r="F1820" i="40" s="1"/>
  <c r="E1819" i="40"/>
  <c r="F1819" i="40" s="1"/>
  <c r="E1818" i="40"/>
  <c r="F1818" i="40" s="1"/>
  <c r="E1817" i="40"/>
  <c r="F1817" i="40" s="1"/>
  <c r="E1816" i="40"/>
  <c r="F1816" i="40" s="1"/>
  <c r="E1815" i="40"/>
  <c r="F1815" i="40" s="1"/>
  <c r="E1814" i="40"/>
  <c r="F1814" i="40" s="1"/>
  <c r="E1813" i="40"/>
  <c r="F1813" i="40" s="1"/>
  <c r="E1812" i="40"/>
  <c r="F1812" i="40" s="1"/>
  <c r="E1811" i="40"/>
  <c r="F1811" i="40" s="1"/>
  <c r="E1810" i="40"/>
  <c r="F1810" i="40" s="1"/>
  <c r="E1809" i="40"/>
  <c r="F1809" i="40" s="1"/>
  <c r="E1808" i="40"/>
  <c r="F1808" i="40" s="1"/>
  <c r="E1807" i="40"/>
  <c r="F1807" i="40" s="1"/>
  <c r="E1806" i="40"/>
  <c r="F1806" i="40" s="1"/>
  <c r="E1805" i="40"/>
  <c r="F1805" i="40" s="1"/>
  <c r="E1804" i="40"/>
  <c r="F1804" i="40" s="1"/>
  <c r="E1803" i="40"/>
  <c r="F1803" i="40" s="1"/>
  <c r="E1802" i="40"/>
  <c r="F1802" i="40" s="1"/>
  <c r="E1801" i="40"/>
  <c r="F1801" i="40" s="1"/>
  <c r="E1800" i="40"/>
  <c r="F1800" i="40" s="1"/>
  <c r="E1799" i="40"/>
  <c r="F1799" i="40" s="1"/>
  <c r="E1798" i="40"/>
  <c r="F1798" i="40" s="1"/>
  <c r="E1797" i="40"/>
  <c r="F1797" i="40" s="1"/>
  <c r="E1796" i="40"/>
  <c r="F1796" i="40" s="1"/>
  <c r="E1795" i="40"/>
  <c r="F1795" i="40" s="1"/>
  <c r="E1794" i="40"/>
  <c r="F1794" i="40" s="1"/>
  <c r="E1793" i="40"/>
  <c r="F1793" i="40" s="1"/>
  <c r="E1792" i="40"/>
  <c r="F1792" i="40" s="1"/>
  <c r="E1791" i="40"/>
  <c r="F1791" i="40" s="1"/>
  <c r="E1790" i="40"/>
  <c r="F1790" i="40" s="1"/>
  <c r="E1789" i="40"/>
  <c r="F1789" i="40" s="1"/>
  <c r="E1788" i="40"/>
  <c r="F1788" i="40" s="1"/>
  <c r="E1787" i="40"/>
  <c r="F1787" i="40" s="1"/>
  <c r="E1786" i="40"/>
  <c r="F1786" i="40" s="1"/>
  <c r="E1785" i="40"/>
  <c r="F1785" i="40" s="1"/>
  <c r="E1784" i="40"/>
  <c r="F1784" i="40" s="1"/>
  <c r="E1783" i="40"/>
  <c r="F1783" i="40" s="1"/>
  <c r="E1782" i="40"/>
  <c r="F1782" i="40" s="1"/>
  <c r="E1781" i="40"/>
  <c r="F1781" i="40" s="1"/>
  <c r="E1780" i="40"/>
  <c r="F1780" i="40" s="1"/>
  <c r="E1779" i="40"/>
  <c r="F1779" i="40" s="1"/>
  <c r="E1778" i="40"/>
  <c r="F1778" i="40" s="1"/>
  <c r="E1777" i="40"/>
  <c r="F1777" i="40" s="1"/>
  <c r="E1776" i="40"/>
  <c r="F1776" i="40" s="1"/>
  <c r="E1775" i="40"/>
  <c r="F1775" i="40" s="1"/>
  <c r="E1774" i="40"/>
  <c r="F1774" i="40" s="1"/>
  <c r="E1773" i="40"/>
  <c r="F1773" i="40" s="1"/>
  <c r="E1772" i="40"/>
  <c r="F1772" i="40" s="1"/>
  <c r="E1771" i="40"/>
  <c r="F1771" i="40" s="1"/>
  <c r="E1770" i="40"/>
  <c r="F1770" i="40" s="1"/>
  <c r="E1769" i="40"/>
  <c r="F1769" i="40" s="1"/>
  <c r="E1768" i="40"/>
  <c r="F1768" i="40" s="1"/>
  <c r="E1767" i="40"/>
  <c r="F1767" i="40" s="1"/>
  <c r="E1766" i="40"/>
  <c r="F1766" i="40" s="1"/>
  <c r="E1765" i="40"/>
  <c r="F1765" i="40" s="1"/>
  <c r="E1764" i="40"/>
  <c r="F1764" i="40" s="1"/>
  <c r="E1763" i="40"/>
  <c r="F1763" i="40" s="1"/>
  <c r="E1762" i="40"/>
  <c r="F1762" i="40" s="1"/>
  <c r="E1761" i="40"/>
  <c r="F1761" i="40" s="1"/>
  <c r="E1760" i="40"/>
  <c r="F1760" i="40" s="1"/>
  <c r="E1759" i="40"/>
  <c r="F1759" i="40" s="1"/>
  <c r="E1758" i="40"/>
  <c r="F1758" i="40" s="1"/>
  <c r="E1757" i="40"/>
  <c r="F1757" i="40" s="1"/>
  <c r="E1756" i="40"/>
  <c r="F1756" i="40" s="1"/>
  <c r="E1755" i="40"/>
  <c r="F1755" i="40" s="1"/>
  <c r="E1754" i="40"/>
  <c r="F1754" i="40" s="1"/>
  <c r="E1753" i="40"/>
  <c r="F1753" i="40" s="1"/>
  <c r="E1752" i="40"/>
  <c r="F1752" i="40" s="1"/>
  <c r="E1751" i="40"/>
  <c r="F1751" i="40" s="1"/>
  <c r="E1750" i="40"/>
  <c r="F1750" i="40" s="1"/>
  <c r="E1749" i="40"/>
  <c r="F1749" i="40" s="1"/>
  <c r="E1748" i="40"/>
  <c r="F1748" i="40" s="1"/>
  <c r="E1747" i="40"/>
  <c r="F1747" i="40" s="1"/>
  <c r="E1746" i="40"/>
  <c r="F1746" i="40" s="1"/>
  <c r="E1745" i="40"/>
  <c r="F1745" i="40" s="1"/>
  <c r="E1744" i="40"/>
  <c r="F1744" i="40" s="1"/>
  <c r="E1743" i="40"/>
  <c r="F1743" i="40" s="1"/>
  <c r="E1742" i="40"/>
  <c r="F1742" i="40" s="1"/>
  <c r="E1741" i="40"/>
  <c r="F1741" i="40" s="1"/>
  <c r="E1740" i="40"/>
  <c r="F1740" i="40" s="1"/>
  <c r="E1739" i="40"/>
  <c r="F1739" i="40" s="1"/>
  <c r="E1738" i="40"/>
  <c r="F1738" i="40" s="1"/>
  <c r="E1737" i="40"/>
  <c r="F1737" i="40" s="1"/>
  <c r="E1736" i="40"/>
  <c r="F1736" i="40" s="1"/>
  <c r="E1735" i="40"/>
  <c r="F1735" i="40" s="1"/>
  <c r="E1734" i="40"/>
  <c r="F1734" i="40" s="1"/>
  <c r="E1733" i="40"/>
  <c r="F1733" i="40" s="1"/>
  <c r="E1732" i="40"/>
  <c r="F1732" i="40" s="1"/>
  <c r="E1731" i="40"/>
  <c r="F1731" i="40" s="1"/>
  <c r="E1730" i="40"/>
  <c r="F1730" i="40" s="1"/>
  <c r="E1729" i="40"/>
  <c r="F1729" i="40" s="1"/>
  <c r="E1728" i="40"/>
  <c r="F1728" i="40" s="1"/>
  <c r="E1727" i="40"/>
  <c r="F1727" i="40" s="1"/>
  <c r="E1726" i="40"/>
  <c r="F1726" i="40" s="1"/>
  <c r="E1725" i="40"/>
  <c r="F1725" i="40" s="1"/>
  <c r="E1724" i="40"/>
  <c r="F1724" i="40" s="1"/>
  <c r="E1723" i="40"/>
  <c r="F1723" i="40" s="1"/>
  <c r="E1722" i="40"/>
  <c r="F1722" i="40" s="1"/>
  <c r="E1721" i="40"/>
  <c r="F1721" i="40" s="1"/>
  <c r="E1720" i="40"/>
  <c r="F1720" i="40" s="1"/>
  <c r="E1719" i="40"/>
  <c r="F1719" i="40" s="1"/>
  <c r="E1718" i="40"/>
  <c r="F1718" i="40" s="1"/>
  <c r="E1717" i="40"/>
  <c r="F1717" i="40" s="1"/>
  <c r="E1716" i="40"/>
  <c r="F1716" i="40" s="1"/>
  <c r="E1715" i="40"/>
  <c r="F1715" i="40" s="1"/>
  <c r="E1714" i="40"/>
  <c r="F1714" i="40" s="1"/>
  <c r="E1713" i="40"/>
  <c r="F1713" i="40" s="1"/>
  <c r="E1712" i="40"/>
  <c r="F1712" i="40" s="1"/>
  <c r="E1711" i="40"/>
  <c r="F1711" i="40" s="1"/>
  <c r="E1710" i="40"/>
  <c r="F1710" i="40" s="1"/>
  <c r="E1709" i="40"/>
  <c r="F1709" i="40" s="1"/>
  <c r="E1708" i="40"/>
  <c r="F1708" i="40" s="1"/>
  <c r="E1707" i="40"/>
  <c r="F1707" i="40" s="1"/>
  <c r="E1706" i="40"/>
  <c r="F1706" i="40" s="1"/>
  <c r="E1705" i="40"/>
  <c r="F1705" i="40" s="1"/>
  <c r="E1704" i="40"/>
  <c r="F1704" i="40" s="1"/>
  <c r="E1703" i="40"/>
  <c r="F1703" i="40" s="1"/>
  <c r="E1702" i="40"/>
  <c r="F1702" i="40" s="1"/>
  <c r="E1701" i="40"/>
  <c r="F1701" i="40" s="1"/>
  <c r="E1700" i="40"/>
  <c r="F1700" i="40" s="1"/>
  <c r="E1699" i="40"/>
  <c r="F1699" i="40" s="1"/>
  <c r="E1698" i="40"/>
  <c r="F1698" i="40" s="1"/>
  <c r="E1697" i="40"/>
  <c r="F1697" i="40" s="1"/>
  <c r="E1696" i="40"/>
  <c r="F1696" i="40" s="1"/>
  <c r="E1695" i="40"/>
  <c r="F1695" i="40" s="1"/>
  <c r="E1694" i="40"/>
  <c r="F1694" i="40" s="1"/>
  <c r="E1693" i="40"/>
  <c r="F1693" i="40" s="1"/>
  <c r="E1692" i="40"/>
  <c r="F1692" i="40" s="1"/>
  <c r="E1691" i="40"/>
  <c r="F1691" i="40" s="1"/>
  <c r="E1690" i="40"/>
  <c r="F1690" i="40" s="1"/>
  <c r="E1689" i="40"/>
  <c r="F1689" i="40" s="1"/>
  <c r="E1688" i="40"/>
  <c r="F1688" i="40" s="1"/>
  <c r="E1687" i="40"/>
  <c r="F1687" i="40" s="1"/>
  <c r="E1686" i="40"/>
  <c r="F1686" i="40" s="1"/>
  <c r="E1685" i="40"/>
  <c r="F1685" i="40" s="1"/>
  <c r="E1684" i="40"/>
  <c r="F1684" i="40" s="1"/>
  <c r="E1683" i="40"/>
  <c r="F1683" i="40" s="1"/>
  <c r="E1682" i="40"/>
  <c r="F1682" i="40" s="1"/>
  <c r="E1681" i="40"/>
  <c r="F1681" i="40" s="1"/>
  <c r="E1680" i="40"/>
  <c r="F1680" i="40" s="1"/>
  <c r="E1679" i="40"/>
  <c r="F1679" i="40" s="1"/>
  <c r="E1678" i="40"/>
  <c r="F1678" i="40" s="1"/>
  <c r="E1677" i="40"/>
  <c r="F1677" i="40" s="1"/>
  <c r="E1676" i="40"/>
  <c r="F1676" i="40" s="1"/>
  <c r="E1675" i="40"/>
  <c r="F1675" i="40" s="1"/>
  <c r="E1674" i="40"/>
  <c r="F1674" i="40" s="1"/>
  <c r="E1673" i="40"/>
  <c r="F1673" i="40" s="1"/>
  <c r="E1672" i="40"/>
  <c r="F1672" i="40" s="1"/>
  <c r="E1671" i="40"/>
  <c r="F1671" i="40" s="1"/>
  <c r="E1670" i="40"/>
  <c r="F1670" i="40" s="1"/>
  <c r="E1669" i="40"/>
  <c r="F1669" i="40" s="1"/>
  <c r="E1668" i="40"/>
  <c r="F1668" i="40" s="1"/>
  <c r="E1667" i="40"/>
  <c r="F1667" i="40" s="1"/>
  <c r="E1666" i="40"/>
  <c r="F1666" i="40" s="1"/>
  <c r="E1665" i="40"/>
  <c r="F1665" i="40" s="1"/>
  <c r="E1664" i="40"/>
  <c r="F1664" i="40" s="1"/>
  <c r="E1663" i="40"/>
  <c r="F1663" i="40" s="1"/>
  <c r="E1662" i="40"/>
  <c r="F1662" i="40" s="1"/>
  <c r="E1661" i="40"/>
  <c r="F1661" i="40" s="1"/>
  <c r="E1660" i="40"/>
  <c r="F1660" i="40" s="1"/>
  <c r="E1659" i="40"/>
  <c r="F1659" i="40" s="1"/>
  <c r="E1658" i="40"/>
  <c r="F1658" i="40" s="1"/>
  <c r="E1657" i="40"/>
  <c r="F1657" i="40" s="1"/>
  <c r="E1656" i="40"/>
  <c r="F1656" i="40" s="1"/>
  <c r="E1655" i="40"/>
  <c r="F1655" i="40" s="1"/>
  <c r="E1654" i="40"/>
  <c r="F1654" i="40" s="1"/>
  <c r="E1653" i="40"/>
  <c r="F1653" i="40" s="1"/>
  <c r="E1652" i="40"/>
  <c r="F1652" i="40" s="1"/>
  <c r="E1651" i="40"/>
  <c r="F1651" i="40" s="1"/>
  <c r="E1650" i="40"/>
  <c r="F1650" i="40" s="1"/>
  <c r="E1649" i="40"/>
  <c r="F1649" i="40" s="1"/>
  <c r="E1648" i="40"/>
  <c r="F1648" i="40" s="1"/>
  <c r="E1647" i="40"/>
  <c r="F1647" i="40" s="1"/>
  <c r="E1646" i="40"/>
  <c r="F1646" i="40" s="1"/>
  <c r="E1645" i="40"/>
  <c r="F1645" i="40" s="1"/>
  <c r="E1644" i="40"/>
  <c r="F1644" i="40" s="1"/>
  <c r="E1643" i="40"/>
  <c r="F1643" i="40" s="1"/>
  <c r="E1642" i="40"/>
  <c r="F1642" i="40" s="1"/>
  <c r="E1641" i="40"/>
  <c r="F1641" i="40" s="1"/>
  <c r="E1640" i="40"/>
  <c r="F1640" i="40" s="1"/>
  <c r="E1639" i="40"/>
  <c r="F1639" i="40" s="1"/>
  <c r="E1638" i="40"/>
  <c r="F1638" i="40" s="1"/>
  <c r="E1637" i="40"/>
  <c r="F1637" i="40" s="1"/>
  <c r="E1636" i="40"/>
  <c r="F1636" i="40" s="1"/>
  <c r="E1635" i="40"/>
  <c r="F1635" i="40" s="1"/>
  <c r="E1634" i="40"/>
  <c r="F1634" i="40" s="1"/>
  <c r="E1633" i="40"/>
  <c r="F1633" i="40" s="1"/>
  <c r="E1632" i="40"/>
  <c r="F1632" i="40" s="1"/>
  <c r="E1631" i="40"/>
  <c r="F1631" i="40" s="1"/>
  <c r="E1630" i="40"/>
  <c r="F1630" i="40" s="1"/>
  <c r="E1629" i="40"/>
  <c r="F1629" i="40" s="1"/>
  <c r="E1628" i="40"/>
  <c r="F1628" i="40" s="1"/>
  <c r="E1627" i="40"/>
  <c r="F1627" i="40" s="1"/>
  <c r="E1626" i="40"/>
  <c r="F1626" i="40" s="1"/>
  <c r="E1625" i="40"/>
  <c r="F1625" i="40" s="1"/>
  <c r="E1624" i="40"/>
  <c r="F1624" i="40" s="1"/>
  <c r="E1623" i="40"/>
  <c r="F1623" i="40" s="1"/>
  <c r="E1622" i="40"/>
  <c r="F1622" i="40" s="1"/>
  <c r="E1621" i="40"/>
  <c r="F1621" i="40" s="1"/>
  <c r="E1620" i="40"/>
  <c r="F1620" i="40" s="1"/>
  <c r="E1619" i="40"/>
  <c r="F1619" i="40" s="1"/>
  <c r="E1618" i="40"/>
  <c r="F1618" i="40" s="1"/>
  <c r="E1617" i="40"/>
  <c r="F1617" i="40" s="1"/>
  <c r="E1616" i="40"/>
  <c r="F1616" i="40" s="1"/>
  <c r="E1615" i="40"/>
  <c r="F1615" i="40" s="1"/>
  <c r="E1614" i="40"/>
  <c r="F1614" i="40" s="1"/>
  <c r="E1613" i="40"/>
  <c r="F1613" i="40" s="1"/>
  <c r="E1612" i="40"/>
  <c r="F1612" i="40" s="1"/>
  <c r="E1611" i="40"/>
  <c r="F1611" i="40" s="1"/>
  <c r="E1610" i="40"/>
  <c r="F1610" i="40" s="1"/>
  <c r="E1609" i="40"/>
  <c r="F1609" i="40" s="1"/>
  <c r="E1608" i="40"/>
  <c r="F1608" i="40" s="1"/>
  <c r="E1607" i="40"/>
  <c r="F1607" i="40" s="1"/>
  <c r="E1606" i="40"/>
  <c r="F1606" i="40" s="1"/>
  <c r="E1605" i="40"/>
  <c r="F1605" i="40" s="1"/>
  <c r="E1604" i="40"/>
  <c r="F1604" i="40" s="1"/>
  <c r="E1603" i="40"/>
  <c r="F1603" i="40" s="1"/>
  <c r="E1602" i="40"/>
  <c r="F1602" i="40" s="1"/>
  <c r="E1601" i="40"/>
  <c r="F1601" i="40" s="1"/>
  <c r="E1600" i="40"/>
  <c r="F1600" i="40" s="1"/>
  <c r="E1599" i="40"/>
  <c r="F1599" i="40" s="1"/>
  <c r="E1598" i="40"/>
  <c r="F1598" i="40" s="1"/>
  <c r="E1597" i="40"/>
  <c r="F1597" i="40" s="1"/>
  <c r="E1596" i="40"/>
  <c r="F1596" i="40" s="1"/>
  <c r="E1595" i="40"/>
  <c r="F1595" i="40" s="1"/>
  <c r="E1594" i="40"/>
  <c r="F1594" i="40" s="1"/>
  <c r="E1593" i="40"/>
  <c r="F1593" i="40" s="1"/>
  <c r="E1592" i="40"/>
  <c r="F1592" i="40" s="1"/>
  <c r="E1591" i="40"/>
  <c r="F1591" i="40" s="1"/>
  <c r="E1590" i="40"/>
  <c r="F1590" i="40" s="1"/>
  <c r="E1589" i="40"/>
  <c r="F1589" i="40" s="1"/>
  <c r="E1588" i="40"/>
  <c r="F1588" i="40" s="1"/>
  <c r="E1587" i="40"/>
  <c r="F1587" i="40" s="1"/>
  <c r="E1586" i="40"/>
  <c r="F1586" i="40" s="1"/>
  <c r="E1585" i="40"/>
  <c r="F1585" i="40" s="1"/>
  <c r="E1584" i="40"/>
  <c r="F1584" i="40" s="1"/>
  <c r="E1583" i="40"/>
  <c r="F1583" i="40" s="1"/>
  <c r="E1582" i="40"/>
  <c r="F1582" i="40" s="1"/>
  <c r="E1581" i="40"/>
  <c r="F1581" i="40" s="1"/>
  <c r="E1580" i="40"/>
  <c r="F1580" i="40" s="1"/>
  <c r="E1579" i="40"/>
  <c r="F1579" i="40" s="1"/>
  <c r="E1578" i="40"/>
  <c r="F1578" i="40" s="1"/>
  <c r="E1577" i="40"/>
  <c r="F1577" i="40" s="1"/>
  <c r="E1576" i="40"/>
  <c r="F1576" i="40" s="1"/>
  <c r="E1575" i="40"/>
  <c r="F1575" i="40" s="1"/>
  <c r="E1574" i="40"/>
  <c r="F1574" i="40" s="1"/>
  <c r="E1573" i="40"/>
  <c r="F1573" i="40" s="1"/>
  <c r="E1572" i="40"/>
  <c r="F1572" i="40" s="1"/>
  <c r="E1571" i="40"/>
  <c r="F1571" i="40" s="1"/>
  <c r="E1570" i="40"/>
  <c r="F1570" i="40" s="1"/>
  <c r="E1569" i="40"/>
  <c r="F1569" i="40" s="1"/>
  <c r="E1568" i="40"/>
  <c r="F1568" i="40" s="1"/>
  <c r="E1567" i="40"/>
  <c r="F1567" i="40" s="1"/>
  <c r="E1566" i="40"/>
  <c r="F1566" i="40" s="1"/>
  <c r="E1565" i="40"/>
  <c r="F1565" i="40" s="1"/>
  <c r="E1564" i="40"/>
  <c r="F1564" i="40" s="1"/>
  <c r="E1563" i="40"/>
  <c r="F1563" i="40" s="1"/>
  <c r="E1562" i="40"/>
  <c r="F1562" i="40" s="1"/>
  <c r="E1561" i="40"/>
  <c r="F1561" i="40" s="1"/>
  <c r="E1560" i="40"/>
  <c r="F1560" i="40" s="1"/>
  <c r="E1559" i="40"/>
  <c r="F1559" i="40" s="1"/>
  <c r="E1558" i="40"/>
  <c r="F1558" i="40" s="1"/>
  <c r="E1557" i="40"/>
  <c r="F1557" i="40" s="1"/>
  <c r="E1556" i="40"/>
  <c r="F1556" i="40" s="1"/>
  <c r="E1555" i="40"/>
  <c r="F1555" i="40" s="1"/>
  <c r="E1554" i="40"/>
  <c r="F1554" i="40" s="1"/>
  <c r="E1553" i="40"/>
  <c r="F1553" i="40" s="1"/>
  <c r="E1552" i="40"/>
  <c r="F1552" i="40" s="1"/>
  <c r="E1551" i="40"/>
  <c r="F1551" i="40" s="1"/>
  <c r="E1550" i="40"/>
  <c r="F1550" i="40" s="1"/>
  <c r="E1549" i="40"/>
  <c r="F1549" i="40" s="1"/>
  <c r="E1548" i="40"/>
  <c r="F1548" i="40" s="1"/>
  <c r="E1547" i="40"/>
  <c r="F1547" i="40" s="1"/>
  <c r="E1546" i="40"/>
  <c r="F1546" i="40" s="1"/>
  <c r="E1545" i="40"/>
  <c r="F1545" i="40" s="1"/>
  <c r="E1544" i="40"/>
  <c r="F1544" i="40" s="1"/>
  <c r="E1543" i="40"/>
  <c r="F1543" i="40" s="1"/>
  <c r="E1542" i="40"/>
  <c r="F1542" i="40" s="1"/>
  <c r="E1541" i="40"/>
  <c r="F1541" i="40" s="1"/>
  <c r="E1540" i="40"/>
  <c r="F1540" i="40" s="1"/>
  <c r="E1539" i="40"/>
  <c r="F1539" i="40" s="1"/>
  <c r="E1538" i="40"/>
  <c r="F1538" i="40" s="1"/>
  <c r="E1537" i="40"/>
  <c r="F1537" i="40" s="1"/>
  <c r="E1536" i="40"/>
  <c r="F1536" i="40" s="1"/>
  <c r="E1535" i="40"/>
  <c r="F1535" i="40" s="1"/>
  <c r="E1534" i="40"/>
  <c r="F1534" i="40" s="1"/>
  <c r="E1533" i="40"/>
  <c r="F1533" i="40" s="1"/>
  <c r="E1532" i="40"/>
  <c r="F1532" i="40" s="1"/>
  <c r="E1531" i="40"/>
  <c r="F1531" i="40" s="1"/>
  <c r="E1530" i="40"/>
  <c r="F1530" i="40" s="1"/>
  <c r="E1529" i="40"/>
  <c r="F1529" i="40" s="1"/>
  <c r="E1528" i="40"/>
  <c r="F1528" i="40" s="1"/>
  <c r="E1527" i="40"/>
  <c r="F1527" i="40" s="1"/>
  <c r="E1526" i="40"/>
  <c r="F1526" i="40" s="1"/>
  <c r="E1525" i="40"/>
  <c r="F1525" i="40" s="1"/>
  <c r="E1524" i="40"/>
  <c r="F1524" i="40" s="1"/>
  <c r="E1523" i="40"/>
  <c r="F1523" i="40" s="1"/>
  <c r="E1522" i="40"/>
  <c r="F1522" i="40" s="1"/>
  <c r="E1521" i="40"/>
  <c r="F1521" i="40" s="1"/>
  <c r="E1520" i="40"/>
  <c r="F1520" i="40" s="1"/>
  <c r="E1519" i="40"/>
  <c r="F1519" i="40" s="1"/>
  <c r="E1518" i="40"/>
  <c r="F1518" i="40" s="1"/>
  <c r="E1517" i="40"/>
  <c r="F1517" i="40" s="1"/>
  <c r="E1516" i="40"/>
  <c r="F1516" i="40" s="1"/>
  <c r="E1515" i="40"/>
  <c r="F1515" i="40" s="1"/>
  <c r="E1514" i="40"/>
  <c r="F1514" i="40" s="1"/>
  <c r="E1513" i="40"/>
  <c r="F1513" i="40" s="1"/>
  <c r="E1512" i="40"/>
  <c r="F1512" i="40" s="1"/>
  <c r="E1511" i="40"/>
  <c r="F1511" i="40" s="1"/>
  <c r="E1510" i="40"/>
  <c r="F1510" i="40" s="1"/>
  <c r="E1509" i="40"/>
  <c r="F1509" i="40" s="1"/>
  <c r="E1508" i="40"/>
  <c r="F1508" i="40" s="1"/>
  <c r="E1507" i="40"/>
  <c r="F1507" i="40" s="1"/>
  <c r="E1506" i="40"/>
  <c r="F1506" i="40" s="1"/>
  <c r="E1505" i="40"/>
  <c r="F1505" i="40" s="1"/>
  <c r="E1504" i="40"/>
  <c r="F1504" i="40" s="1"/>
  <c r="E1503" i="40"/>
  <c r="F1503" i="40" s="1"/>
  <c r="E1502" i="40"/>
  <c r="F1502" i="40" s="1"/>
  <c r="E1501" i="40"/>
  <c r="F1501" i="40" s="1"/>
  <c r="E1500" i="40"/>
  <c r="F1500" i="40" s="1"/>
  <c r="E1499" i="40"/>
  <c r="F1499" i="40" s="1"/>
  <c r="E1498" i="40"/>
  <c r="F1498" i="40" s="1"/>
  <c r="E1497" i="40"/>
  <c r="F1497" i="40" s="1"/>
  <c r="E1496" i="40"/>
  <c r="F1496" i="40" s="1"/>
  <c r="E1495" i="40"/>
  <c r="F1495" i="40" s="1"/>
  <c r="E1494" i="40"/>
  <c r="F1494" i="40" s="1"/>
  <c r="E1493" i="40"/>
  <c r="F1493" i="40" s="1"/>
  <c r="E1492" i="40"/>
  <c r="F1492" i="40" s="1"/>
  <c r="E1491" i="40"/>
  <c r="F1491" i="40" s="1"/>
  <c r="E1490" i="40"/>
  <c r="F1490" i="40" s="1"/>
  <c r="E1489" i="40"/>
  <c r="F1489" i="40" s="1"/>
  <c r="E1488" i="40"/>
  <c r="F1488" i="40" s="1"/>
  <c r="E1487" i="40"/>
  <c r="F1487" i="40" s="1"/>
  <c r="E1486" i="40"/>
  <c r="F1486" i="40" s="1"/>
  <c r="E1485" i="40"/>
  <c r="F1485" i="40" s="1"/>
  <c r="E1484" i="40"/>
  <c r="F1484" i="40" s="1"/>
  <c r="E1483" i="40"/>
  <c r="F1483" i="40" s="1"/>
  <c r="E1482" i="40"/>
  <c r="F1482" i="40" s="1"/>
  <c r="E1481" i="40"/>
  <c r="F1481" i="40" s="1"/>
  <c r="E1480" i="40"/>
  <c r="F1480" i="40" s="1"/>
  <c r="E1479" i="40"/>
  <c r="F1479" i="40" s="1"/>
  <c r="E1478" i="40"/>
  <c r="F1478" i="40" s="1"/>
  <c r="E1477" i="40"/>
  <c r="F1477" i="40" s="1"/>
  <c r="E1476" i="40"/>
  <c r="F1476" i="40" s="1"/>
  <c r="E1475" i="40"/>
  <c r="F1475" i="40" s="1"/>
  <c r="E1474" i="40"/>
  <c r="F1474" i="40" s="1"/>
  <c r="E1473" i="40"/>
  <c r="F1473" i="40" s="1"/>
  <c r="E1472" i="40"/>
  <c r="F1472" i="40" s="1"/>
  <c r="E1471" i="40"/>
  <c r="F1471" i="40" s="1"/>
  <c r="E1470" i="40"/>
  <c r="F1470" i="40" s="1"/>
  <c r="E1469" i="40"/>
  <c r="F1469" i="40" s="1"/>
  <c r="E1468" i="40"/>
  <c r="F1468" i="40" s="1"/>
  <c r="E1467" i="40"/>
  <c r="F1467" i="40" s="1"/>
  <c r="E1466" i="40"/>
  <c r="F1466" i="40" s="1"/>
  <c r="E1465" i="40"/>
  <c r="F1465" i="40" s="1"/>
  <c r="E1464" i="40"/>
  <c r="F1464" i="40" s="1"/>
  <c r="E1463" i="40"/>
  <c r="F1463" i="40" s="1"/>
  <c r="E1462" i="40"/>
  <c r="F1462" i="40" s="1"/>
  <c r="E1461" i="40"/>
  <c r="F1461" i="40" s="1"/>
  <c r="E1460" i="40"/>
  <c r="F1460" i="40" s="1"/>
  <c r="E1459" i="40"/>
  <c r="F1459" i="40" s="1"/>
  <c r="E1458" i="40"/>
  <c r="F1458" i="40" s="1"/>
  <c r="E1457" i="40"/>
  <c r="F1457" i="40" s="1"/>
  <c r="E1456" i="40"/>
  <c r="F1456" i="40" s="1"/>
  <c r="E1455" i="40"/>
  <c r="F1455" i="40" s="1"/>
  <c r="E1454" i="40"/>
  <c r="F1454" i="40" s="1"/>
  <c r="E1453" i="40"/>
  <c r="F1453" i="40" s="1"/>
  <c r="E1452" i="40"/>
  <c r="F1452" i="40" s="1"/>
  <c r="E1451" i="40"/>
  <c r="F1451" i="40" s="1"/>
  <c r="E1450" i="40"/>
  <c r="F1450" i="40" s="1"/>
  <c r="E1449" i="40"/>
  <c r="F1449" i="40" s="1"/>
  <c r="E1448" i="40"/>
  <c r="F1448" i="40" s="1"/>
  <c r="E1447" i="40"/>
  <c r="F1447" i="40" s="1"/>
  <c r="E1446" i="40"/>
  <c r="F1446" i="40" s="1"/>
  <c r="E1445" i="40"/>
  <c r="F1445" i="40" s="1"/>
  <c r="E1444" i="40"/>
  <c r="F1444" i="40" s="1"/>
  <c r="E1443" i="40"/>
  <c r="F1443" i="40" s="1"/>
  <c r="E1442" i="40"/>
  <c r="F1442" i="40" s="1"/>
  <c r="E1441" i="40"/>
  <c r="F1441" i="40" s="1"/>
  <c r="E1440" i="40"/>
  <c r="F1440" i="40" s="1"/>
  <c r="E1439" i="40"/>
  <c r="F1439" i="40" s="1"/>
  <c r="E1438" i="40"/>
  <c r="F1438" i="40" s="1"/>
  <c r="E1437" i="40"/>
  <c r="F1437" i="40" s="1"/>
  <c r="E1436" i="40"/>
  <c r="F1436" i="40" s="1"/>
  <c r="E1435" i="40"/>
  <c r="F1435" i="40" s="1"/>
  <c r="E1434" i="40"/>
  <c r="F1434" i="40" s="1"/>
  <c r="E1433" i="40"/>
  <c r="F1433" i="40" s="1"/>
  <c r="E1432" i="40"/>
  <c r="F1432" i="40" s="1"/>
  <c r="E1431" i="40"/>
  <c r="F1431" i="40" s="1"/>
  <c r="E1430" i="40"/>
  <c r="F1430" i="40" s="1"/>
  <c r="E1429" i="40"/>
  <c r="F1429" i="40" s="1"/>
  <c r="E1428" i="40"/>
  <c r="F1428" i="40" s="1"/>
  <c r="E1427" i="40"/>
  <c r="F1427" i="40" s="1"/>
  <c r="E1426" i="40"/>
  <c r="F1426" i="40" s="1"/>
  <c r="E1425" i="40"/>
  <c r="F1425" i="40" s="1"/>
  <c r="E1424" i="40"/>
  <c r="F1424" i="40" s="1"/>
  <c r="E1423" i="40"/>
  <c r="F1423" i="40" s="1"/>
  <c r="E1422" i="40"/>
  <c r="F1422" i="40" s="1"/>
  <c r="E1421" i="40"/>
  <c r="F1421" i="40" s="1"/>
  <c r="E1420" i="40"/>
  <c r="F1420" i="40" s="1"/>
  <c r="E1419" i="40"/>
  <c r="F1419" i="40" s="1"/>
  <c r="E1418" i="40"/>
  <c r="F1418" i="40" s="1"/>
  <c r="E1417" i="40"/>
  <c r="F1417" i="40" s="1"/>
  <c r="E1416" i="40"/>
  <c r="F1416" i="40" s="1"/>
  <c r="E1415" i="40"/>
  <c r="F1415" i="40" s="1"/>
  <c r="E1414" i="40"/>
  <c r="F1414" i="40" s="1"/>
  <c r="E1413" i="40"/>
  <c r="F1413" i="40" s="1"/>
  <c r="E1412" i="40"/>
  <c r="F1412" i="40" s="1"/>
  <c r="E1411" i="40"/>
  <c r="F1411" i="40" s="1"/>
  <c r="E1410" i="40"/>
  <c r="F1410" i="40" s="1"/>
  <c r="E1409" i="40"/>
  <c r="F1409" i="40" s="1"/>
  <c r="E1408" i="40"/>
  <c r="F1408" i="40" s="1"/>
  <c r="E1407" i="40"/>
  <c r="F1407" i="40" s="1"/>
  <c r="E1406" i="40"/>
  <c r="F1406" i="40" s="1"/>
  <c r="E1405" i="40"/>
  <c r="F1405" i="40" s="1"/>
  <c r="E1404" i="40"/>
  <c r="F1404" i="40" s="1"/>
  <c r="E1403" i="40"/>
  <c r="F1403" i="40" s="1"/>
  <c r="E1402" i="40"/>
  <c r="F1402" i="40" s="1"/>
  <c r="E1401" i="40"/>
  <c r="F1401" i="40" s="1"/>
  <c r="E1400" i="40"/>
  <c r="F1400" i="40" s="1"/>
  <c r="E1399" i="40"/>
  <c r="F1399" i="40" s="1"/>
  <c r="E1398" i="40"/>
  <c r="F1398" i="40" s="1"/>
  <c r="E1397" i="40"/>
  <c r="F1397" i="40" s="1"/>
  <c r="E1396" i="40"/>
  <c r="F1396" i="40" s="1"/>
  <c r="E1395" i="40"/>
  <c r="F1395" i="40" s="1"/>
  <c r="E1394" i="40"/>
  <c r="F1394" i="40" s="1"/>
  <c r="E1393" i="40"/>
  <c r="F1393" i="40" s="1"/>
  <c r="E1392" i="40"/>
  <c r="F1392" i="40" s="1"/>
  <c r="E1391" i="40"/>
  <c r="F1391" i="40" s="1"/>
  <c r="E1390" i="40"/>
  <c r="F1390" i="40" s="1"/>
  <c r="E1389" i="40"/>
  <c r="F1389" i="40" s="1"/>
  <c r="E1388" i="40"/>
  <c r="F1388" i="40" s="1"/>
  <c r="E1387" i="40"/>
  <c r="F1387" i="40" s="1"/>
  <c r="E1386" i="40"/>
  <c r="F1386" i="40" s="1"/>
  <c r="E1385" i="40"/>
  <c r="F1385" i="40" s="1"/>
  <c r="E1384" i="40"/>
  <c r="F1384" i="40" s="1"/>
  <c r="E1383" i="40"/>
  <c r="F1383" i="40" s="1"/>
  <c r="E1382" i="40"/>
  <c r="F1382" i="40" s="1"/>
  <c r="E1381" i="40"/>
  <c r="F1381" i="40" s="1"/>
  <c r="E1380" i="40"/>
  <c r="F1380" i="40" s="1"/>
  <c r="E1379" i="40"/>
  <c r="F1379" i="40" s="1"/>
  <c r="E1378" i="40"/>
  <c r="F1378" i="40" s="1"/>
  <c r="E1377" i="40"/>
  <c r="F1377" i="40" s="1"/>
  <c r="E1376" i="40"/>
  <c r="F1376" i="40" s="1"/>
  <c r="E1375" i="40"/>
  <c r="F1375" i="40" s="1"/>
  <c r="E1374" i="40"/>
  <c r="F1374" i="40" s="1"/>
  <c r="E1373" i="40"/>
  <c r="F1373" i="40" s="1"/>
  <c r="E1372" i="40"/>
  <c r="F1372" i="40" s="1"/>
  <c r="E1371" i="40"/>
  <c r="F1371" i="40" s="1"/>
  <c r="E1370" i="40"/>
  <c r="F1370" i="40" s="1"/>
  <c r="E1369" i="40"/>
  <c r="F1369" i="40" s="1"/>
  <c r="E1368" i="40"/>
  <c r="F1368" i="40" s="1"/>
  <c r="E1367" i="40"/>
  <c r="F1367" i="40" s="1"/>
  <c r="E1366" i="40"/>
  <c r="F1366" i="40" s="1"/>
  <c r="E1365" i="40"/>
  <c r="F1365" i="40" s="1"/>
  <c r="E1364" i="40"/>
  <c r="F1364" i="40" s="1"/>
  <c r="E1363" i="40"/>
  <c r="F1363" i="40" s="1"/>
  <c r="E1362" i="40"/>
  <c r="F1362" i="40" s="1"/>
  <c r="E1361" i="40"/>
  <c r="F1361" i="40" s="1"/>
  <c r="E1360" i="40"/>
  <c r="F1360" i="40" s="1"/>
  <c r="E1359" i="40"/>
  <c r="F1359" i="40" s="1"/>
  <c r="E1358" i="40"/>
  <c r="F1358" i="40" s="1"/>
  <c r="E1357" i="40"/>
  <c r="F1357" i="40" s="1"/>
  <c r="E1356" i="40"/>
  <c r="F1356" i="40" s="1"/>
  <c r="E1355" i="40"/>
  <c r="F1355" i="40" s="1"/>
  <c r="E1354" i="40"/>
  <c r="F1354" i="40" s="1"/>
  <c r="E1353" i="40"/>
  <c r="F1353" i="40" s="1"/>
  <c r="E1352" i="40"/>
  <c r="F1352" i="40" s="1"/>
  <c r="E1351" i="40"/>
  <c r="F1351" i="40" s="1"/>
  <c r="E1350" i="40"/>
  <c r="F1350" i="40" s="1"/>
  <c r="E1349" i="40"/>
  <c r="F1349" i="40" s="1"/>
  <c r="E1348" i="40"/>
  <c r="F1348" i="40" s="1"/>
  <c r="E1347" i="40"/>
  <c r="F1347" i="40" s="1"/>
  <c r="E1346" i="40"/>
  <c r="F1346" i="40" s="1"/>
  <c r="E1345" i="40"/>
  <c r="F1345" i="40" s="1"/>
  <c r="E1344" i="40"/>
  <c r="F1344" i="40" s="1"/>
  <c r="E1343" i="40"/>
  <c r="F1343" i="40" s="1"/>
  <c r="E1342" i="40"/>
  <c r="F1342" i="40" s="1"/>
  <c r="E1341" i="40"/>
  <c r="F1341" i="40" s="1"/>
  <c r="E1340" i="40"/>
  <c r="F1340" i="40" s="1"/>
  <c r="E1339" i="40"/>
  <c r="F1339" i="40" s="1"/>
  <c r="E1338" i="40"/>
  <c r="F1338" i="40" s="1"/>
  <c r="E1337" i="40"/>
  <c r="F1337" i="40" s="1"/>
  <c r="E1336" i="40"/>
  <c r="F1336" i="40" s="1"/>
  <c r="E1335" i="40"/>
  <c r="F1335" i="40" s="1"/>
  <c r="E1334" i="40"/>
  <c r="F1334" i="40" s="1"/>
  <c r="E1333" i="40"/>
  <c r="F1333" i="40" s="1"/>
  <c r="E1332" i="40"/>
  <c r="F1332" i="40" s="1"/>
  <c r="E1331" i="40"/>
  <c r="F1331" i="40" s="1"/>
  <c r="E1330" i="40"/>
  <c r="F1330" i="40" s="1"/>
  <c r="E1329" i="40"/>
  <c r="F1329" i="40" s="1"/>
  <c r="E1328" i="40"/>
  <c r="F1328" i="40" s="1"/>
  <c r="E1327" i="40"/>
  <c r="F1327" i="40" s="1"/>
  <c r="E1326" i="40"/>
  <c r="F1326" i="40" s="1"/>
  <c r="E1325" i="40"/>
  <c r="F1325" i="40" s="1"/>
  <c r="E1324" i="40"/>
  <c r="F1324" i="40" s="1"/>
  <c r="E1323" i="40"/>
  <c r="F1323" i="40" s="1"/>
  <c r="E1322" i="40"/>
  <c r="F1322" i="40" s="1"/>
  <c r="E1321" i="40"/>
  <c r="F1321" i="40" s="1"/>
  <c r="E1320" i="40"/>
  <c r="F1320" i="40" s="1"/>
  <c r="E1319" i="40"/>
  <c r="F1319" i="40" s="1"/>
  <c r="E1318" i="40"/>
  <c r="F1318" i="40" s="1"/>
  <c r="E1317" i="40"/>
  <c r="F1317" i="40" s="1"/>
  <c r="E1316" i="40"/>
  <c r="F1316" i="40" s="1"/>
  <c r="E1315" i="40"/>
  <c r="F1315" i="40" s="1"/>
  <c r="E1314" i="40"/>
  <c r="F1314" i="40" s="1"/>
  <c r="E1313" i="40"/>
  <c r="F1313" i="40" s="1"/>
  <c r="E1312" i="40"/>
  <c r="F1312" i="40" s="1"/>
  <c r="E1311" i="40"/>
  <c r="F1311" i="40" s="1"/>
  <c r="E1310" i="40"/>
  <c r="F1310" i="40" s="1"/>
  <c r="E1309" i="40"/>
  <c r="F1309" i="40" s="1"/>
  <c r="E1308" i="40"/>
  <c r="F1308" i="40" s="1"/>
  <c r="E1307" i="40"/>
  <c r="F1307" i="40" s="1"/>
  <c r="E1306" i="40"/>
  <c r="F1306" i="40" s="1"/>
  <c r="E1305" i="40"/>
  <c r="F1305" i="40" s="1"/>
  <c r="E1304" i="40"/>
  <c r="F1304" i="40" s="1"/>
  <c r="E1303" i="40"/>
  <c r="F1303" i="40" s="1"/>
  <c r="E1302" i="40"/>
  <c r="F1302" i="40" s="1"/>
  <c r="E1301" i="40"/>
  <c r="F1301" i="40" s="1"/>
  <c r="E1300" i="40"/>
  <c r="F1300" i="40" s="1"/>
  <c r="E1299" i="40"/>
  <c r="F1299" i="40" s="1"/>
  <c r="E1298" i="40"/>
  <c r="F1298" i="40" s="1"/>
  <c r="E1297" i="40"/>
  <c r="F1297" i="40" s="1"/>
  <c r="E1296" i="40"/>
  <c r="F1296" i="40" s="1"/>
  <c r="E1295" i="40"/>
  <c r="F1295" i="40" s="1"/>
  <c r="E1294" i="40"/>
  <c r="F1294" i="40" s="1"/>
  <c r="E1293" i="40"/>
  <c r="F1293" i="40" s="1"/>
  <c r="E1292" i="40"/>
  <c r="F1292" i="40" s="1"/>
  <c r="E1291" i="40"/>
  <c r="F1291" i="40" s="1"/>
  <c r="E1290" i="40"/>
  <c r="F1290" i="40" s="1"/>
  <c r="E1289" i="40"/>
  <c r="F1289" i="40" s="1"/>
  <c r="E1288" i="40"/>
  <c r="F1288" i="40" s="1"/>
  <c r="E1287" i="40"/>
  <c r="F1287" i="40" s="1"/>
  <c r="E1286" i="40"/>
  <c r="F1286" i="40" s="1"/>
  <c r="E1285" i="40"/>
  <c r="F1285" i="40" s="1"/>
  <c r="E1284" i="40"/>
  <c r="F1284" i="40" s="1"/>
  <c r="E1283" i="40"/>
  <c r="F1283" i="40" s="1"/>
  <c r="E1282" i="40"/>
  <c r="F1282" i="40" s="1"/>
  <c r="E1281" i="40"/>
  <c r="F1281" i="40" s="1"/>
  <c r="E1280" i="40"/>
  <c r="F1280" i="40" s="1"/>
  <c r="E1279" i="40"/>
  <c r="F1279" i="40" s="1"/>
  <c r="E1278" i="40"/>
  <c r="F1278" i="40" s="1"/>
  <c r="E1277" i="40"/>
  <c r="F1277" i="40" s="1"/>
  <c r="E1276" i="40"/>
  <c r="F1276" i="40" s="1"/>
  <c r="E1275" i="40"/>
  <c r="F1275" i="40" s="1"/>
  <c r="E1274" i="40"/>
  <c r="F1274" i="40" s="1"/>
  <c r="E1273" i="40"/>
  <c r="F1273" i="40" s="1"/>
  <c r="E1272" i="40"/>
  <c r="F1272" i="40" s="1"/>
  <c r="E1271" i="40"/>
  <c r="F1271" i="40" s="1"/>
  <c r="E1270" i="40"/>
  <c r="F1270" i="40" s="1"/>
  <c r="E1269" i="40"/>
  <c r="F1269" i="40" s="1"/>
  <c r="E1268" i="40"/>
  <c r="F1268" i="40" s="1"/>
  <c r="E1267" i="40"/>
  <c r="F1267" i="40" s="1"/>
  <c r="E1266" i="40"/>
  <c r="F1266" i="40" s="1"/>
  <c r="E1265" i="40"/>
  <c r="F1265" i="40" s="1"/>
  <c r="E1264" i="40"/>
  <c r="F1264" i="40" s="1"/>
  <c r="E1263" i="40"/>
  <c r="F1263" i="40" s="1"/>
  <c r="E1262" i="40"/>
  <c r="F1262" i="40" s="1"/>
  <c r="E1261" i="40"/>
  <c r="F1261" i="40" s="1"/>
  <c r="E1260" i="40"/>
  <c r="F1260" i="40" s="1"/>
  <c r="E1259" i="40"/>
  <c r="F1259" i="40" s="1"/>
  <c r="E1258" i="40"/>
  <c r="F1258" i="40" s="1"/>
  <c r="E1257" i="40"/>
  <c r="F1257" i="40" s="1"/>
  <c r="E1256" i="40"/>
  <c r="F1256" i="40" s="1"/>
  <c r="E1255" i="40"/>
  <c r="F1255" i="40" s="1"/>
  <c r="E1254" i="40"/>
  <c r="F1254" i="40" s="1"/>
  <c r="E1253" i="40"/>
  <c r="F1253" i="40" s="1"/>
  <c r="E1252" i="40"/>
  <c r="F1252" i="40" s="1"/>
  <c r="E1251" i="40"/>
  <c r="F1251" i="40" s="1"/>
  <c r="E1250" i="40"/>
  <c r="F1250" i="40" s="1"/>
  <c r="E1249" i="40"/>
  <c r="F1249" i="40" s="1"/>
  <c r="E1248" i="40"/>
  <c r="F1248" i="40" s="1"/>
  <c r="E1247" i="40"/>
  <c r="F1247" i="40" s="1"/>
  <c r="E1246" i="40"/>
  <c r="F1246" i="40" s="1"/>
  <c r="E1245" i="40"/>
  <c r="F1245" i="40" s="1"/>
  <c r="E1244" i="40"/>
  <c r="F1244" i="40" s="1"/>
  <c r="E1243" i="40"/>
  <c r="F1243" i="40" s="1"/>
  <c r="E1242" i="40"/>
  <c r="F1242" i="40" s="1"/>
  <c r="E1241" i="40"/>
  <c r="F1241" i="40" s="1"/>
  <c r="E1240" i="40"/>
  <c r="F1240" i="40" s="1"/>
  <c r="E1239" i="40"/>
  <c r="F1239" i="40" s="1"/>
  <c r="E1238" i="40"/>
  <c r="F1238" i="40" s="1"/>
  <c r="E1237" i="40"/>
  <c r="F1237" i="40" s="1"/>
  <c r="E1236" i="40"/>
  <c r="F1236" i="40" s="1"/>
  <c r="E1235" i="40"/>
  <c r="F1235" i="40" s="1"/>
  <c r="E1234" i="40"/>
  <c r="F1234" i="40" s="1"/>
  <c r="E1233" i="40"/>
  <c r="F1233" i="40" s="1"/>
  <c r="E1232" i="40"/>
  <c r="F1232" i="40" s="1"/>
  <c r="E1231" i="40"/>
  <c r="F1231" i="40" s="1"/>
  <c r="E1230" i="40"/>
  <c r="F1230" i="40" s="1"/>
  <c r="E1229" i="40"/>
  <c r="F1229" i="40" s="1"/>
  <c r="E1228" i="40"/>
  <c r="F1228" i="40" s="1"/>
  <c r="E1227" i="40"/>
  <c r="F1227" i="40" s="1"/>
  <c r="E1226" i="40"/>
  <c r="F1226" i="40" s="1"/>
  <c r="E1225" i="40"/>
  <c r="F1225" i="40" s="1"/>
  <c r="E1224" i="40"/>
  <c r="F1224" i="40" s="1"/>
  <c r="E1223" i="40"/>
  <c r="F1223" i="40" s="1"/>
  <c r="E1222" i="40"/>
  <c r="F1222" i="40" s="1"/>
  <c r="E1221" i="40"/>
  <c r="F1221" i="40" s="1"/>
  <c r="E1220" i="40"/>
  <c r="F1220" i="40" s="1"/>
  <c r="E1219" i="40"/>
  <c r="F1219" i="40" s="1"/>
  <c r="E1218" i="40"/>
  <c r="F1218" i="40" s="1"/>
  <c r="E1217" i="40"/>
  <c r="F1217" i="40" s="1"/>
  <c r="E1216" i="40"/>
  <c r="F1216" i="40" s="1"/>
  <c r="E1215" i="40"/>
  <c r="F1215" i="40" s="1"/>
  <c r="E1214" i="40"/>
  <c r="F1214" i="40" s="1"/>
  <c r="E1213" i="40"/>
  <c r="F1213" i="40" s="1"/>
  <c r="E1212" i="40"/>
  <c r="F1212" i="40" s="1"/>
  <c r="E1211" i="40"/>
  <c r="F1211" i="40" s="1"/>
  <c r="E1210" i="40"/>
  <c r="F1210" i="40" s="1"/>
  <c r="E1209" i="40"/>
  <c r="F1209" i="40" s="1"/>
  <c r="E1208" i="40"/>
  <c r="F1208" i="40" s="1"/>
  <c r="E1207" i="40"/>
  <c r="F1207" i="40" s="1"/>
  <c r="E1206" i="40"/>
  <c r="F1206" i="40" s="1"/>
  <c r="E1205" i="40"/>
  <c r="F1205" i="40" s="1"/>
  <c r="E1204" i="40"/>
  <c r="F1204" i="40" s="1"/>
  <c r="E1203" i="40"/>
  <c r="F1203" i="40" s="1"/>
  <c r="E1202" i="40"/>
  <c r="F1202" i="40" s="1"/>
  <c r="E1201" i="40"/>
  <c r="F1201" i="40" s="1"/>
  <c r="E1200" i="40"/>
  <c r="F1200" i="40" s="1"/>
  <c r="E1199" i="40"/>
  <c r="F1199" i="40" s="1"/>
  <c r="E1198" i="40"/>
  <c r="F1198" i="40" s="1"/>
  <c r="E1197" i="40"/>
  <c r="F1197" i="40" s="1"/>
  <c r="E1196" i="40"/>
  <c r="F1196" i="40" s="1"/>
  <c r="E1195" i="40"/>
  <c r="F1195" i="40" s="1"/>
  <c r="E1194" i="40"/>
  <c r="F1194" i="40" s="1"/>
  <c r="E1193" i="40"/>
  <c r="F1193" i="40" s="1"/>
  <c r="E1192" i="40"/>
  <c r="F1192" i="40" s="1"/>
  <c r="E1191" i="40"/>
  <c r="F1191" i="40" s="1"/>
  <c r="E1190" i="40"/>
  <c r="F1190" i="40" s="1"/>
  <c r="E1189" i="40"/>
  <c r="F1189" i="40" s="1"/>
  <c r="E1188" i="40"/>
  <c r="F1188" i="40" s="1"/>
  <c r="E1187" i="40"/>
  <c r="F1187" i="40" s="1"/>
  <c r="E1186" i="40"/>
  <c r="F1186" i="40" s="1"/>
  <c r="E1185" i="40"/>
  <c r="F1185" i="40" s="1"/>
  <c r="E1184" i="40"/>
  <c r="F1184" i="40" s="1"/>
  <c r="E1183" i="40"/>
  <c r="F1183" i="40" s="1"/>
  <c r="E1182" i="40"/>
  <c r="F1182" i="40" s="1"/>
  <c r="E1181" i="40"/>
  <c r="F1181" i="40" s="1"/>
  <c r="E1180" i="40"/>
  <c r="F1180" i="40" s="1"/>
  <c r="E1179" i="40"/>
  <c r="F1179" i="40" s="1"/>
  <c r="E1178" i="40"/>
  <c r="F1178" i="40" s="1"/>
  <c r="E1177" i="40"/>
  <c r="F1177" i="40" s="1"/>
  <c r="E1176" i="40"/>
  <c r="F1176" i="40" s="1"/>
  <c r="E1175" i="40"/>
  <c r="F1175" i="40" s="1"/>
  <c r="E1174" i="40"/>
  <c r="F1174" i="40" s="1"/>
  <c r="E1173" i="40"/>
  <c r="F1173" i="40" s="1"/>
  <c r="E1172" i="40"/>
  <c r="F1172" i="40" s="1"/>
  <c r="E1171" i="40"/>
  <c r="F1171" i="40" s="1"/>
  <c r="E1170" i="40"/>
  <c r="F1170" i="40" s="1"/>
  <c r="E1169" i="40"/>
  <c r="F1169" i="40" s="1"/>
  <c r="E1168" i="40"/>
  <c r="F1168" i="40" s="1"/>
  <c r="E1167" i="40"/>
  <c r="F1167" i="40" s="1"/>
  <c r="E1166" i="40"/>
  <c r="F1166" i="40" s="1"/>
  <c r="E1165" i="40"/>
  <c r="F1165" i="40" s="1"/>
  <c r="E1164" i="40"/>
  <c r="F1164" i="40" s="1"/>
  <c r="E1163" i="40"/>
  <c r="F1163" i="40" s="1"/>
  <c r="E1162" i="40"/>
  <c r="F1162" i="40" s="1"/>
  <c r="E1161" i="40"/>
  <c r="F1161" i="40" s="1"/>
  <c r="E1160" i="40"/>
  <c r="F1160" i="40" s="1"/>
  <c r="E1159" i="40"/>
  <c r="F1159" i="40" s="1"/>
  <c r="E1158" i="40"/>
  <c r="F1158" i="40" s="1"/>
  <c r="E1157" i="40"/>
  <c r="F1157" i="40" s="1"/>
  <c r="E1156" i="40"/>
  <c r="F1156" i="40" s="1"/>
  <c r="E1155" i="40"/>
  <c r="F1155" i="40" s="1"/>
  <c r="E1154" i="40"/>
  <c r="F1154" i="40" s="1"/>
  <c r="E1153" i="40"/>
  <c r="F1153" i="40" s="1"/>
  <c r="E1152" i="40"/>
  <c r="F1152" i="40" s="1"/>
  <c r="E1151" i="40"/>
  <c r="F1151" i="40" s="1"/>
  <c r="E1150" i="40"/>
  <c r="F1150" i="40" s="1"/>
  <c r="E1149" i="40"/>
  <c r="F1149" i="40" s="1"/>
  <c r="E1148" i="40"/>
  <c r="F1148" i="40" s="1"/>
  <c r="E1147" i="40"/>
  <c r="F1147" i="40" s="1"/>
  <c r="E1146" i="40"/>
  <c r="F1146" i="40" s="1"/>
  <c r="E1145" i="40"/>
  <c r="F1145" i="40" s="1"/>
  <c r="E1144" i="40"/>
  <c r="F1144" i="40" s="1"/>
  <c r="E1143" i="40"/>
  <c r="F1143" i="40" s="1"/>
  <c r="E1142" i="40"/>
  <c r="F1142" i="40" s="1"/>
  <c r="E1141" i="40"/>
  <c r="F1141" i="40" s="1"/>
  <c r="E1140" i="40"/>
  <c r="F1140" i="40" s="1"/>
  <c r="E1139" i="40"/>
  <c r="F1139" i="40" s="1"/>
  <c r="E1138" i="40"/>
  <c r="F1138" i="40" s="1"/>
  <c r="E1137" i="40"/>
  <c r="F1137" i="40" s="1"/>
  <c r="E1136" i="40"/>
  <c r="F1136" i="40" s="1"/>
  <c r="E1135" i="40"/>
  <c r="F1135" i="40" s="1"/>
  <c r="E1134" i="40"/>
  <c r="F1134" i="40" s="1"/>
  <c r="E1133" i="40"/>
  <c r="F1133" i="40" s="1"/>
  <c r="E1132" i="40"/>
  <c r="F1132" i="40" s="1"/>
  <c r="E1131" i="40"/>
  <c r="F1131" i="40" s="1"/>
  <c r="E1130" i="40"/>
  <c r="F1130" i="40" s="1"/>
  <c r="E1129" i="40"/>
  <c r="F1129" i="40" s="1"/>
  <c r="E1128" i="40"/>
  <c r="F1128" i="40" s="1"/>
  <c r="E1127" i="40"/>
  <c r="F1127" i="40" s="1"/>
  <c r="E1126" i="40"/>
  <c r="F1126" i="40" s="1"/>
  <c r="E1125" i="40"/>
  <c r="F1125" i="40" s="1"/>
  <c r="E1124" i="40"/>
  <c r="F1124" i="40" s="1"/>
  <c r="E1123" i="40"/>
  <c r="F1123" i="40" s="1"/>
  <c r="E1122" i="40"/>
  <c r="F1122" i="40" s="1"/>
  <c r="E1121" i="40"/>
  <c r="F1121" i="40" s="1"/>
  <c r="E1120" i="40"/>
  <c r="F1120" i="40" s="1"/>
  <c r="E1119" i="40"/>
  <c r="F1119" i="40" s="1"/>
  <c r="E1118" i="40"/>
  <c r="F1118" i="40" s="1"/>
  <c r="E1117" i="40"/>
  <c r="F1117" i="40" s="1"/>
  <c r="E1116" i="40"/>
  <c r="F1116" i="40" s="1"/>
  <c r="E1115" i="40"/>
  <c r="F1115" i="40" s="1"/>
  <c r="E1114" i="40"/>
  <c r="F1114" i="40" s="1"/>
  <c r="E1113" i="40"/>
  <c r="F1113" i="40" s="1"/>
  <c r="E1112" i="40"/>
  <c r="F1112" i="40" s="1"/>
  <c r="E1111" i="40"/>
  <c r="F1111" i="40" s="1"/>
  <c r="E1110" i="40"/>
  <c r="F1110" i="40" s="1"/>
  <c r="E1109" i="40"/>
  <c r="F1109" i="40" s="1"/>
  <c r="E1108" i="40"/>
  <c r="F1108" i="40" s="1"/>
  <c r="E1107" i="40"/>
  <c r="F1107" i="40" s="1"/>
  <c r="E1106" i="40"/>
  <c r="F1106" i="40" s="1"/>
  <c r="E1105" i="40"/>
  <c r="F1105" i="40" s="1"/>
  <c r="E1104" i="40"/>
  <c r="F1104" i="40" s="1"/>
  <c r="E1103" i="40"/>
  <c r="F1103" i="40" s="1"/>
  <c r="E1102" i="40"/>
  <c r="F1102" i="40" s="1"/>
  <c r="E1101" i="40"/>
  <c r="F1101" i="40" s="1"/>
  <c r="E1100" i="40"/>
  <c r="F1100" i="40" s="1"/>
  <c r="E1099" i="40"/>
  <c r="F1099" i="40" s="1"/>
  <c r="E1098" i="40"/>
  <c r="F1098" i="40" s="1"/>
  <c r="E1097" i="40"/>
  <c r="F1097" i="40" s="1"/>
  <c r="E1096" i="40"/>
  <c r="F1096" i="40" s="1"/>
  <c r="E1095" i="40"/>
  <c r="F1095" i="40" s="1"/>
  <c r="E1094" i="40"/>
  <c r="F1094" i="40" s="1"/>
  <c r="E1093" i="40"/>
  <c r="F1093" i="40" s="1"/>
  <c r="E1092" i="40"/>
  <c r="F1092" i="40" s="1"/>
  <c r="E1091" i="40"/>
  <c r="F1091" i="40" s="1"/>
  <c r="E1090" i="40"/>
  <c r="F1090" i="40" s="1"/>
  <c r="E1089" i="40"/>
  <c r="F1089" i="40" s="1"/>
  <c r="E1088" i="40"/>
  <c r="F1088" i="40" s="1"/>
  <c r="E1087" i="40"/>
  <c r="F1087" i="40" s="1"/>
  <c r="E1086" i="40"/>
  <c r="F1086" i="40" s="1"/>
  <c r="E1085" i="40"/>
  <c r="F1085" i="40" s="1"/>
  <c r="E1084" i="40"/>
  <c r="F1084" i="40" s="1"/>
  <c r="E1083" i="40"/>
  <c r="F1083" i="40" s="1"/>
  <c r="E1082" i="40"/>
  <c r="F1082" i="40" s="1"/>
  <c r="E1081" i="40"/>
  <c r="F1081" i="40" s="1"/>
  <c r="E1080" i="40"/>
  <c r="F1080" i="40" s="1"/>
  <c r="E1079" i="40"/>
  <c r="F1079" i="40" s="1"/>
  <c r="E1078" i="40"/>
  <c r="F1078" i="40" s="1"/>
  <c r="E1077" i="40"/>
  <c r="F1077" i="40" s="1"/>
  <c r="E1076" i="40"/>
  <c r="F1076" i="40" s="1"/>
  <c r="E1075" i="40"/>
  <c r="F1075" i="40" s="1"/>
  <c r="E1074" i="40"/>
  <c r="F1074" i="40" s="1"/>
  <c r="E1073" i="40"/>
  <c r="F1073" i="40" s="1"/>
  <c r="E1072" i="40"/>
  <c r="F1072" i="40" s="1"/>
  <c r="E1071" i="40"/>
  <c r="F1071" i="40" s="1"/>
  <c r="E1070" i="40"/>
  <c r="F1070" i="40" s="1"/>
  <c r="E1069" i="40"/>
  <c r="F1069" i="40" s="1"/>
  <c r="E1068" i="40"/>
  <c r="F1068" i="40" s="1"/>
  <c r="E1067" i="40"/>
  <c r="F1067" i="40" s="1"/>
  <c r="E1066" i="40"/>
  <c r="F1066" i="40" s="1"/>
  <c r="E1065" i="40"/>
  <c r="F1065" i="40" s="1"/>
  <c r="E1064" i="40"/>
  <c r="F1064" i="40" s="1"/>
  <c r="E1063" i="40"/>
  <c r="F1063" i="40" s="1"/>
  <c r="E1062" i="40"/>
  <c r="F1062" i="40" s="1"/>
  <c r="E1061" i="40"/>
  <c r="F1061" i="40" s="1"/>
  <c r="E1060" i="40"/>
  <c r="F1060" i="40" s="1"/>
  <c r="E1059" i="40"/>
  <c r="F1059" i="40" s="1"/>
  <c r="E1058" i="40"/>
  <c r="F1058" i="40" s="1"/>
  <c r="E1057" i="40"/>
  <c r="F1057" i="40" s="1"/>
  <c r="E1056" i="40"/>
  <c r="F1056" i="40" s="1"/>
  <c r="E1055" i="40"/>
  <c r="F1055" i="40" s="1"/>
  <c r="E1054" i="40"/>
  <c r="F1054" i="40" s="1"/>
  <c r="E1053" i="40"/>
  <c r="F1053" i="40" s="1"/>
  <c r="E1052" i="40"/>
  <c r="F1052" i="40" s="1"/>
  <c r="E1051" i="40"/>
  <c r="F1051" i="40" s="1"/>
  <c r="E1050" i="40"/>
  <c r="F1050" i="40" s="1"/>
  <c r="E1049" i="40"/>
  <c r="F1049" i="40" s="1"/>
  <c r="E1048" i="40"/>
  <c r="F1048" i="40" s="1"/>
  <c r="E1047" i="40"/>
  <c r="F1047" i="40" s="1"/>
  <c r="E1046" i="40"/>
  <c r="F1046" i="40" s="1"/>
  <c r="E1045" i="40"/>
  <c r="F1045" i="40" s="1"/>
  <c r="E1044" i="40"/>
  <c r="F1044" i="40" s="1"/>
  <c r="E1043" i="40"/>
  <c r="F1043" i="40" s="1"/>
  <c r="E1042" i="40"/>
  <c r="F1042" i="40" s="1"/>
  <c r="E1041" i="40"/>
  <c r="F1041" i="40" s="1"/>
  <c r="E1040" i="40"/>
  <c r="F1040" i="40" s="1"/>
  <c r="E1039" i="40"/>
  <c r="F1039" i="40" s="1"/>
  <c r="E1038" i="40"/>
  <c r="F1038" i="40" s="1"/>
  <c r="E1037" i="40"/>
  <c r="F1037" i="40" s="1"/>
  <c r="E1036" i="40"/>
  <c r="F1036" i="40" s="1"/>
  <c r="E1035" i="40"/>
  <c r="F1035" i="40" s="1"/>
  <c r="E1034" i="40"/>
  <c r="F1034" i="40" s="1"/>
  <c r="E1033" i="40"/>
  <c r="F1033" i="40" s="1"/>
  <c r="E1032" i="40"/>
  <c r="F1032" i="40" s="1"/>
  <c r="E1031" i="40"/>
  <c r="F1031" i="40" s="1"/>
  <c r="E1030" i="40"/>
  <c r="F1030" i="40" s="1"/>
  <c r="E1029" i="40"/>
  <c r="F1029" i="40" s="1"/>
  <c r="E1028" i="40"/>
  <c r="F1028" i="40" s="1"/>
  <c r="E1027" i="40"/>
  <c r="F1027" i="40" s="1"/>
  <c r="E1026" i="40"/>
  <c r="F1026" i="40" s="1"/>
  <c r="E1025" i="40"/>
  <c r="F1025" i="40" s="1"/>
  <c r="E1024" i="40"/>
  <c r="F1024" i="40" s="1"/>
  <c r="E1023" i="40"/>
  <c r="F1023" i="40" s="1"/>
  <c r="E1022" i="40"/>
  <c r="F1022" i="40" s="1"/>
  <c r="E1021" i="40"/>
  <c r="F1021" i="40" s="1"/>
  <c r="E1020" i="40"/>
  <c r="F1020" i="40" s="1"/>
  <c r="E1019" i="40"/>
  <c r="F1019" i="40" s="1"/>
  <c r="E1018" i="40"/>
  <c r="F1018" i="40" s="1"/>
  <c r="E1017" i="40"/>
  <c r="F1017" i="40" s="1"/>
  <c r="E1016" i="40"/>
  <c r="F1016" i="40" s="1"/>
  <c r="E1015" i="40"/>
  <c r="F1015" i="40" s="1"/>
  <c r="E1014" i="40"/>
  <c r="F1014" i="40" s="1"/>
  <c r="E1013" i="40"/>
  <c r="F1013" i="40" s="1"/>
  <c r="E1012" i="40"/>
  <c r="F1012" i="40" s="1"/>
  <c r="E1011" i="40"/>
  <c r="F1011" i="40" s="1"/>
  <c r="E1010" i="40"/>
  <c r="F1010" i="40" s="1"/>
  <c r="E1009" i="40"/>
  <c r="F1009" i="40" s="1"/>
  <c r="E1008" i="40"/>
  <c r="F1008" i="40" s="1"/>
  <c r="E1007" i="40"/>
  <c r="F1007" i="40" s="1"/>
  <c r="E1006" i="40"/>
  <c r="F1006" i="40" s="1"/>
  <c r="E1005" i="40"/>
  <c r="F1005" i="40" s="1"/>
  <c r="E1004" i="40"/>
  <c r="F1004" i="40" s="1"/>
  <c r="E1003" i="40"/>
  <c r="F1003" i="40" s="1"/>
  <c r="E1002" i="40"/>
  <c r="F1002" i="40" s="1"/>
  <c r="E1001" i="40"/>
  <c r="F1001" i="40" s="1"/>
  <c r="E1000" i="40"/>
  <c r="F1000" i="40" s="1"/>
  <c r="E999" i="40"/>
  <c r="F999" i="40" s="1"/>
  <c r="E998" i="40"/>
  <c r="F998" i="40" s="1"/>
  <c r="E997" i="40"/>
  <c r="F997" i="40" s="1"/>
  <c r="E996" i="40"/>
  <c r="F996" i="40" s="1"/>
  <c r="E995" i="40"/>
  <c r="F995" i="40" s="1"/>
  <c r="E994" i="40"/>
  <c r="F994" i="40" s="1"/>
  <c r="E993" i="40"/>
  <c r="F993" i="40" s="1"/>
  <c r="E992" i="40"/>
  <c r="F992" i="40" s="1"/>
  <c r="E991" i="40"/>
  <c r="F991" i="40" s="1"/>
  <c r="E990" i="40"/>
  <c r="F990" i="40" s="1"/>
  <c r="E989" i="40"/>
  <c r="F989" i="40" s="1"/>
  <c r="E988" i="40"/>
  <c r="F988" i="40" s="1"/>
  <c r="E987" i="40"/>
  <c r="F987" i="40" s="1"/>
  <c r="E986" i="40"/>
  <c r="F986" i="40" s="1"/>
  <c r="E985" i="40"/>
  <c r="F985" i="40" s="1"/>
  <c r="E984" i="40"/>
  <c r="F984" i="40" s="1"/>
  <c r="E983" i="40"/>
  <c r="F983" i="40" s="1"/>
  <c r="E982" i="40"/>
  <c r="F982" i="40" s="1"/>
  <c r="E981" i="40"/>
  <c r="F981" i="40" s="1"/>
  <c r="E980" i="40"/>
  <c r="F980" i="40" s="1"/>
  <c r="E979" i="40"/>
  <c r="F979" i="40" s="1"/>
  <c r="E978" i="40"/>
  <c r="F978" i="40" s="1"/>
  <c r="E977" i="40"/>
  <c r="F977" i="40" s="1"/>
  <c r="E976" i="40"/>
  <c r="F976" i="40" s="1"/>
  <c r="E975" i="40"/>
  <c r="F975" i="40" s="1"/>
  <c r="E974" i="40"/>
  <c r="F974" i="40" s="1"/>
  <c r="E973" i="40"/>
  <c r="F973" i="40" s="1"/>
  <c r="E972" i="40"/>
  <c r="F972" i="40" s="1"/>
  <c r="E971" i="40"/>
  <c r="F971" i="40" s="1"/>
  <c r="E970" i="40"/>
  <c r="F970" i="40" s="1"/>
  <c r="E969" i="40"/>
  <c r="F969" i="40" s="1"/>
  <c r="E968" i="40"/>
  <c r="F968" i="40" s="1"/>
  <c r="E967" i="40"/>
  <c r="F967" i="40" s="1"/>
  <c r="E966" i="40"/>
  <c r="F966" i="40" s="1"/>
  <c r="E965" i="40"/>
  <c r="F965" i="40" s="1"/>
  <c r="E964" i="40"/>
  <c r="F964" i="40" s="1"/>
  <c r="E963" i="40"/>
  <c r="F963" i="40" s="1"/>
  <c r="E962" i="40"/>
  <c r="F962" i="40" s="1"/>
  <c r="E961" i="40"/>
  <c r="F961" i="40" s="1"/>
  <c r="E960" i="40"/>
  <c r="F960" i="40" s="1"/>
  <c r="E959" i="40"/>
  <c r="F959" i="40" s="1"/>
  <c r="E958" i="40"/>
  <c r="F958" i="40" s="1"/>
  <c r="E957" i="40"/>
  <c r="F957" i="40" s="1"/>
  <c r="E956" i="40"/>
  <c r="F956" i="40" s="1"/>
  <c r="E955" i="40"/>
  <c r="F955" i="40" s="1"/>
  <c r="E954" i="40"/>
  <c r="F954" i="40" s="1"/>
  <c r="E953" i="40"/>
  <c r="F953" i="40" s="1"/>
  <c r="E952" i="40"/>
  <c r="F952" i="40" s="1"/>
  <c r="E951" i="40"/>
  <c r="F951" i="40" s="1"/>
  <c r="E950" i="40"/>
  <c r="F950" i="40" s="1"/>
  <c r="E949" i="40"/>
  <c r="F949" i="40" s="1"/>
  <c r="E948" i="40"/>
  <c r="F948" i="40" s="1"/>
  <c r="E947" i="40"/>
  <c r="F947" i="40" s="1"/>
  <c r="E946" i="40"/>
  <c r="F946" i="40" s="1"/>
  <c r="E945" i="40"/>
  <c r="F945" i="40" s="1"/>
  <c r="E944" i="40"/>
  <c r="F944" i="40" s="1"/>
  <c r="E943" i="40"/>
  <c r="F943" i="40" s="1"/>
  <c r="E942" i="40"/>
  <c r="F942" i="40" s="1"/>
  <c r="E941" i="40"/>
  <c r="F941" i="40" s="1"/>
  <c r="E940" i="40"/>
  <c r="F940" i="40" s="1"/>
  <c r="E939" i="40"/>
  <c r="F939" i="40" s="1"/>
  <c r="E938" i="40"/>
  <c r="F938" i="40" s="1"/>
  <c r="E937" i="40"/>
  <c r="F937" i="40" s="1"/>
  <c r="E936" i="40"/>
  <c r="F936" i="40" s="1"/>
  <c r="E935" i="40"/>
  <c r="F935" i="40" s="1"/>
  <c r="E934" i="40"/>
  <c r="F934" i="40" s="1"/>
  <c r="E933" i="40"/>
  <c r="F933" i="40" s="1"/>
  <c r="E932" i="40"/>
  <c r="F932" i="40" s="1"/>
  <c r="E931" i="40"/>
  <c r="F931" i="40" s="1"/>
  <c r="E930" i="40"/>
  <c r="F930" i="40" s="1"/>
  <c r="E929" i="40"/>
  <c r="F929" i="40" s="1"/>
  <c r="E928" i="40"/>
  <c r="F928" i="40" s="1"/>
  <c r="E927" i="40"/>
  <c r="F927" i="40" s="1"/>
  <c r="E926" i="40"/>
  <c r="F926" i="40" s="1"/>
  <c r="E925" i="40"/>
  <c r="F925" i="40" s="1"/>
  <c r="E924" i="40"/>
  <c r="F924" i="40" s="1"/>
  <c r="E923" i="40"/>
  <c r="F923" i="40" s="1"/>
  <c r="E922" i="40"/>
  <c r="F922" i="40" s="1"/>
  <c r="E921" i="40"/>
  <c r="F921" i="40" s="1"/>
  <c r="E920" i="40"/>
  <c r="F920" i="40" s="1"/>
  <c r="E919" i="40"/>
  <c r="F919" i="40" s="1"/>
  <c r="E918" i="40"/>
  <c r="F918" i="40" s="1"/>
  <c r="E917" i="40"/>
  <c r="F917" i="40" s="1"/>
  <c r="E916" i="40"/>
  <c r="F916" i="40" s="1"/>
  <c r="E915" i="40"/>
  <c r="F915" i="40" s="1"/>
  <c r="E914" i="40"/>
  <c r="F914" i="40" s="1"/>
  <c r="E913" i="40"/>
  <c r="F913" i="40" s="1"/>
  <c r="E912" i="40"/>
  <c r="F912" i="40" s="1"/>
  <c r="E911" i="40"/>
  <c r="F911" i="40" s="1"/>
  <c r="E910" i="40"/>
  <c r="F910" i="40" s="1"/>
  <c r="E909" i="40"/>
  <c r="F909" i="40" s="1"/>
  <c r="E908" i="40"/>
  <c r="F908" i="40" s="1"/>
  <c r="E907" i="40"/>
  <c r="F907" i="40" s="1"/>
  <c r="E906" i="40"/>
  <c r="F906" i="40" s="1"/>
  <c r="E905" i="40"/>
  <c r="F905" i="40" s="1"/>
  <c r="E904" i="40"/>
  <c r="F904" i="40" s="1"/>
  <c r="E903" i="40"/>
  <c r="F903" i="40" s="1"/>
  <c r="E902" i="40"/>
  <c r="F902" i="40" s="1"/>
  <c r="E901" i="40"/>
  <c r="F901" i="40" s="1"/>
  <c r="E900" i="40"/>
  <c r="F900" i="40" s="1"/>
  <c r="E899" i="40"/>
  <c r="F899" i="40" s="1"/>
  <c r="E898" i="40"/>
  <c r="F898" i="40" s="1"/>
  <c r="E897" i="40"/>
  <c r="F897" i="40" s="1"/>
  <c r="E896" i="40"/>
  <c r="F896" i="40" s="1"/>
  <c r="E895" i="40"/>
  <c r="F895" i="40" s="1"/>
  <c r="E894" i="40"/>
  <c r="F894" i="40" s="1"/>
  <c r="E893" i="40"/>
  <c r="F893" i="40" s="1"/>
  <c r="E892" i="40"/>
  <c r="F892" i="40" s="1"/>
  <c r="E891" i="40"/>
  <c r="F891" i="40" s="1"/>
  <c r="E890" i="40"/>
  <c r="F890" i="40" s="1"/>
  <c r="E889" i="40"/>
  <c r="F889" i="40" s="1"/>
  <c r="E888" i="40"/>
  <c r="F888" i="40" s="1"/>
  <c r="E887" i="40"/>
  <c r="F887" i="40" s="1"/>
  <c r="E886" i="40"/>
  <c r="F886" i="40" s="1"/>
  <c r="E885" i="40"/>
  <c r="F885" i="40" s="1"/>
  <c r="E884" i="40"/>
  <c r="F884" i="40" s="1"/>
  <c r="E883" i="40"/>
  <c r="F883" i="40" s="1"/>
  <c r="E882" i="40"/>
  <c r="F882" i="40" s="1"/>
  <c r="E881" i="40"/>
  <c r="F881" i="40" s="1"/>
  <c r="E880" i="40"/>
  <c r="F880" i="40" s="1"/>
  <c r="E879" i="40"/>
  <c r="F879" i="40" s="1"/>
  <c r="E878" i="40"/>
  <c r="F878" i="40" s="1"/>
  <c r="E877" i="40"/>
  <c r="F877" i="40" s="1"/>
  <c r="E876" i="40"/>
  <c r="F876" i="40" s="1"/>
  <c r="E875" i="40"/>
  <c r="F875" i="40" s="1"/>
  <c r="E874" i="40"/>
  <c r="F874" i="40" s="1"/>
  <c r="E873" i="40"/>
  <c r="F873" i="40" s="1"/>
  <c r="E872" i="40"/>
  <c r="F872" i="40" s="1"/>
  <c r="E871" i="40"/>
  <c r="F871" i="40" s="1"/>
  <c r="E870" i="40"/>
  <c r="F870" i="40" s="1"/>
  <c r="E869" i="40"/>
  <c r="F869" i="40" s="1"/>
  <c r="E868" i="40"/>
  <c r="F868" i="40" s="1"/>
  <c r="E867" i="40"/>
  <c r="F867" i="40" s="1"/>
  <c r="E866" i="40"/>
  <c r="F866" i="40" s="1"/>
  <c r="E865" i="40"/>
  <c r="F865" i="40" s="1"/>
  <c r="E864" i="40"/>
  <c r="F864" i="40" s="1"/>
  <c r="E863" i="40"/>
  <c r="F863" i="40" s="1"/>
  <c r="E862" i="40"/>
  <c r="F862" i="40" s="1"/>
  <c r="E861" i="40"/>
  <c r="F861" i="40" s="1"/>
  <c r="E860" i="40"/>
  <c r="F860" i="40" s="1"/>
  <c r="E859" i="40"/>
  <c r="F859" i="40" s="1"/>
  <c r="E858" i="40"/>
  <c r="F858" i="40" s="1"/>
  <c r="E857" i="40"/>
  <c r="F857" i="40" s="1"/>
  <c r="E856" i="40"/>
  <c r="F856" i="40" s="1"/>
  <c r="E855" i="40"/>
  <c r="F855" i="40" s="1"/>
  <c r="E854" i="40"/>
  <c r="F854" i="40" s="1"/>
  <c r="E853" i="40"/>
  <c r="F853" i="40" s="1"/>
  <c r="E852" i="40"/>
  <c r="F852" i="40" s="1"/>
  <c r="E851" i="40"/>
  <c r="F851" i="40" s="1"/>
  <c r="E850" i="40"/>
  <c r="F850" i="40" s="1"/>
  <c r="E849" i="40"/>
  <c r="F849" i="40" s="1"/>
  <c r="E848" i="40"/>
  <c r="F848" i="40" s="1"/>
  <c r="E847" i="40"/>
  <c r="F847" i="40" s="1"/>
  <c r="E846" i="40"/>
  <c r="F846" i="40" s="1"/>
  <c r="E845" i="40"/>
  <c r="F845" i="40" s="1"/>
  <c r="E844" i="40"/>
  <c r="F844" i="40" s="1"/>
  <c r="E843" i="40"/>
  <c r="F843" i="40" s="1"/>
  <c r="E842" i="40"/>
  <c r="F842" i="40" s="1"/>
  <c r="E841" i="40"/>
  <c r="F841" i="40" s="1"/>
  <c r="E840" i="40"/>
  <c r="F840" i="40" s="1"/>
  <c r="E839" i="40"/>
  <c r="F839" i="40" s="1"/>
  <c r="E838" i="40"/>
  <c r="F838" i="40" s="1"/>
  <c r="E837" i="40"/>
  <c r="F837" i="40" s="1"/>
  <c r="E836" i="40"/>
  <c r="F836" i="40" s="1"/>
  <c r="E835" i="40"/>
  <c r="F835" i="40" s="1"/>
  <c r="E834" i="40"/>
  <c r="F834" i="40" s="1"/>
  <c r="E833" i="40"/>
  <c r="F833" i="40" s="1"/>
  <c r="E832" i="40"/>
  <c r="F832" i="40" s="1"/>
  <c r="E831" i="40"/>
  <c r="F831" i="40" s="1"/>
  <c r="E830" i="40"/>
  <c r="F830" i="40" s="1"/>
  <c r="E829" i="40"/>
  <c r="F829" i="40" s="1"/>
  <c r="E828" i="40"/>
  <c r="F828" i="40" s="1"/>
  <c r="E827" i="40"/>
  <c r="F827" i="40" s="1"/>
  <c r="E826" i="40"/>
  <c r="F826" i="40" s="1"/>
  <c r="E825" i="40"/>
  <c r="F825" i="40" s="1"/>
  <c r="E824" i="40"/>
  <c r="F824" i="40" s="1"/>
  <c r="E823" i="40"/>
  <c r="F823" i="40" s="1"/>
  <c r="E822" i="40"/>
  <c r="F822" i="40" s="1"/>
  <c r="E821" i="40"/>
  <c r="F821" i="40" s="1"/>
  <c r="E820" i="40"/>
  <c r="F820" i="40" s="1"/>
  <c r="E819" i="40"/>
  <c r="F819" i="40" s="1"/>
  <c r="E818" i="40"/>
  <c r="F818" i="40" s="1"/>
  <c r="E817" i="40"/>
  <c r="F817" i="40" s="1"/>
  <c r="E816" i="40"/>
  <c r="F816" i="40" s="1"/>
  <c r="E815" i="40"/>
  <c r="F815" i="40" s="1"/>
  <c r="E814" i="40"/>
  <c r="F814" i="40" s="1"/>
  <c r="E813" i="40"/>
  <c r="F813" i="40" s="1"/>
  <c r="E812" i="40"/>
  <c r="F812" i="40" s="1"/>
  <c r="E811" i="40"/>
  <c r="F811" i="40" s="1"/>
  <c r="E810" i="40"/>
  <c r="F810" i="40" s="1"/>
  <c r="E809" i="40"/>
  <c r="F809" i="40" s="1"/>
  <c r="E808" i="40"/>
  <c r="F808" i="40" s="1"/>
  <c r="E807" i="40"/>
  <c r="F807" i="40" s="1"/>
  <c r="E806" i="40"/>
  <c r="F806" i="40" s="1"/>
  <c r="E805" i="40"/>
  <c r="F805" i="40" s="1"/>
  <c r="E804" i="40"/>
  <c r="F804" i="40" s="1"/>
  <c r="E803" i="40"/>
  <c r="F803" i="40" s="1"/>
  <c r="E802" i="40"/>
  <c r="F802" i="40" s="1"/>
  <c r="E801" i="40"/>
  <c r="F801" i="40" s="1"/>
  <c r="E800" i="40"/>
  <c r="F800" i="40" s="1"/>
  <c r="E799" i="40"/>
  <c r="F799" i="40" s="1"/>
  <c r="E798" i="40"/>
  <c r="F798" i="40" s="1"/>
  <c r="E797" i="40"/>
  <c r="F797" i="40" s="1"/>
  <c r="E796" i="40"/>
  <c r="F796" i="40" s="1"/>
  <c r="E795" i="40"/>
  <c r="F795" i="40" s="1"/>
  <c r="E794" i="40"/>
  <c r="F794" i="40" s="1"/>
  <c r="E793" i="40"/>
  <c r="F793" i="40" s="1"/>
  <c r="E792" i="40"/>
  <c r="F792" i="40" s="1"/>
  <c r="E791" i="40"/>
  <c r="F791" i="40" s="1"/>
  <c r="E790" i="40"/>
  <c r="F790" i="40" s="1"/>
  <c r="E789" i="40"/>
  <c r="F789" i="40" s="1"/>
  <c r="E788" i="40"/>
  <c r="F788" i="40" s="1"/>
  <c r="E787" i="40"/>
  <c r="F787" i="40" s="1"/>
  <c r="E786" i="40"/>
  <c r="F786" i="40" s="1"/>
  <c r="E785" i="40"/>
  <c r="F785" i="40" s="1"/>
  <c r="E784" i="40"/>
  <c r="F784" i="40" s="1"/>
  <c r="E783" i="40"/>
  <c r="F783" i="40" s="1"/>
  <c r="E782" i="40"/>
  <c r="F782" i="40" s="1"/>
  <c r="E781" i="40"/>
  <c r="F781" i="40" s="1"/>
  <c r="E780" i="40"/>
  <c r="F780" i="40" s="1"/>
  <c r="E779" i="40"/>
  <c r="F779" i="40" s="1"/>
  <c r="E778" i="40"/>
  <c r="F778" i="40" s="1"/>
  <c r="E777" i="40"/>
  <c r="F777" i="40" s="1"/>
  <c r="E776" i="40"/>
  <c r="F776" i="40" s="1"/>
  <c r="E775" i="40"/>
  <c r="F775" i="40" s="1"/>
  <c r="E774" i="40"/>
  <c r="F774" i="40" s="1"/>
  <c r="E773" i="40"/>
  <c r="F773" i="40" s="1"/>
  <c r="E772" i="40"/>
  <c r="F772" i="40" s="1"/>
  <c r="E771" i="40"/>
  <c r="F771" i="40" s="1"/>
  <c r="E770" i="40"/>
  <c r="F770" i="40" s="1"/>
  <c r="E769" i="40"/>
  <c r="F769" i="40" s="1"/>
  <c r="E768" i="40"/>
  <c r="F768" i="40" s="1"/>
  <c r="E767" i="40"/>
  <c r="F767" i="40" s="1"/>
  <c r="E766" i="40"/>
  <c r="F766" i="40" s="1"/>
  <c r="E765" i="40"/>
  <c r="F765" i="40" s="1"/>
  <c r="E764" i="40"/>
  <c r="F764" i="40" s="1"/>
  <c r="E763" i="40"/>
  <c r="F763" i="40" s="1"/>
  <c r="E762" i="40"/>
  <c r="F762" i="40" s="1"/>
  <c r="E761" i="40"/>
  <c r="F761" i="40" s="1"/>
  <c r="E760" i="40"/>
  <c r="F760" i="40" s="1"/>
  <c r="E759" i="40"/>
  <c r="F759" i="40" s="1"/>
  <c r="E758" i="40"/>
  <c r="F758" i="40" s="1"/>
  <c r="E757" i="40"/>
  <c r="F757" i="40" s="1"/>
  <c r="E756" i="40"/>
  <c r="F756" i="40" s="1"/>
  <c r="E755" i="40"/>
  <c r="F755" i="40" s="1"/>
  <c r="E754" i="40"/>
  <c r="F754" i="40" s="1"/>
  <c r="E753" i="40"/>
  <c r="F753" i="40" s="1"/>
  <c r="E752" i="40"/>
  <c r="F752" i="40" s="1"/>
  <c r="E751" i="40"/>
  <c r="F751" i="40" s="1"/>
  <c r="E750" i="40"/>
  <c r="F750" i="40" s="1"/>
  <c r="E749" i="40"/>
  <c r="F749" i="40" s="1"/>
  <c r="E748" i="40"/>
  <c r="F748" i="40" s="1"/>
  <c r="E747" i="40"/>
  <c r="F747" i="40" s="1"/>
  <c r="E746" i="40"/>
  <c r="F746" i="40" s="1"/>
  <c r="E745" i="40"/>
  <c r="F745" i="40" s="1"/>
  <c r="E744" i="40"/>
  <c r="F744" i="40" s="1"/>
  <c r="E743" i="40"/>
  <c r="F743" i="40" s="1"/>
  <c r="E742" i="40"/>
  <c r="F742" i="40" s="1"/>
  <c r="E741" i="40"/>
  <c r="F741" i="40" s="1"/>
  <c r="E740" i="40"/>
  <c r="F740" i="40" s="1"/>
  <c r="E739" i="40"/>
  <c r="F739" i="40" s="1"/>
  <c r="E738" i="40"/>
  <c r="F738" i="40" s="1"/>
  <c r="E737" i="40"/>
  <c r="F737" i="40" s="1"/>
  <c r="E736" i="40"/>
  <c r="F736" i="40" s="1"/>
  <c r="E735" i="40"/>
  <c r="F735" i="40" s="1"/>
  <c r="E734" i="40"/>
  <c r="F734" i="40" s="1"/>
  <c r="E733" i="40"/>
  <c r="F733" i="40" s="1"/>
  <c r="E732" i="40"/>
  <c r="F732" i="40" s="1"/>
  <c r="E731" i="40"/>
  <c r="F731" i="40" s="1"/>
  <c r="E730" i="40"/>
  <c r="F730" i="40" s="1"/>
  <c r="E729" i="40"/>
  <c r="F729" i="40" s="1"/>
  <c r="E728" i="40"/>
  <c r="F728" i="40" s="1"/>
  <c r="E727" i="40"/>
  <c r="F727" i="40" s="1"/>
  <c r="E726" i="40"/>
  <c r="F726" i="40" s="1"/>
  <c r="E725" i="40"/>
  <c r="F725" i="40" s="1"/>
  <c r="E724" i="40"/>
  <c r="F724" i="40" s="1"/>
  <c r="E723" i="40"/>
  <c r="F723" i="40" s="1"/>
  <c r="E722" i="40"/>
  <c r="F722" i="40" s="1"/>
  <c r="E721" i="40"/>
  <c r="F721" i="40" s="1"/>
  <c r="E720" i="40"/>
  <c r="F720" i="40" s="1"/>
  <c r="E719" i="40"/>
  <c r="F719" i="40" s="1"/>
  <c r="E718" i="40"/>
  <c r="F718" i="40" s="1"/>
  <c r="E717" i="40"/>
  <c r="F717" i="40" s="1"/>
  <c r="E716" i="40"/>
  <c r="F716" i="40" s="1"/>
  <c r="E715" i="40"/>
  <c r="F715" i="40" s="1"/>
  <c r="E714" i="40"/>
  <c r="F714" i="40" s="1"/>
  <c r="E713" i="40"/>
  <c r="F713" i="40" s="1"/>
  <c r="E712" i="40"/>
  <c r="F712" i="40" s="1"/>
  <c r="E711" i="40"/>
  <c r="F711" i="40" s="1"/>
  <c r="E710" i="40"/>
  <c r="F710" i="40" s="1"/>
  <c r="E709" i="40"/>
  <c r="F709" i="40" s="1"/>
  <c r="E708" i="40"/>
  <c r="F708" i="40" s="1"/>
  <c r="E707" i="40"/>
  <c r="F707" i="40" s="1"/>
  <c r="E706" i="40"/>
  <c r="F706" i="40" s="1"/>
  <c r="E705" i="40"/>
  <c r="F705" i="40" s="1"/>
  <c r="E704" i="40"/>
  <c r="F704" i="40" s="1"/>
  <c r="E703" i="40"/>
  <c r="F703" i="40" s="1"/>
  <c r="E702" i="40"/>
  <c r="F702" i="40" s="1"/>
  <c r="E701" i="40"/>
  <c r="F701" i="40" s="1"/>
  <c r="E700" i="40"/>
  <c r="F700" i="40" s="1"/>
  <c r="E699" i="40"/>
  <c r="F699" i="40" s="1"/>
  <c r="E698" i="40"/>
  <c r="F698" i="40" s="1"/>
  <c r="E697" i="40"/>
  <c r="F697" i="40" s="1"/>
  <c r="E696" i="40"/>
  <c r="F696" i="40" s="1"/>
  <c r="E695" i="40"/>
  <c r="F695" i="40" s="1"/>
  <c r="E694" i="40"/>
  <c r="F694" i="40" s="1"/>
  <c r="E693" i="40"/>
  <c r="F693" i="40" s="1"/>
  <c r="E692" i="40"/>
  <c r="F692" i="40" s="1"/>
  <c r="E691" i="40"/>
  <c r="F691" i="40" s="1"/>
  <c r="E690" i="40"/>
  <c r="F690" i="40" s="1"/>
  <c r="E689" i="40"/>
  <c r="F689" i="40" s="1"/>
  <c r="E688" i="40"/>
  <c r="F688" i="40" s="1"/>
  <c r="E687" i="40"/>
  <c r="F687" i="40" s="1"/>
  <c r="E686" i="40"/>
  <c r="F686" i="40" s="1"/>
  <c r="E685" i="40"/>
  <c r="F685" i="40" s="1"/>
  <c r="E684" i="40"/>
  <c r="F684" i="40" s="1"/>
  <c r="E683" i="40"/>
  <c r="F683" i="40" s="1"/>
  <c r="E682" i="40"/>
  <c r="F682" i="40" s="1"/>
  <c r="E681" i="40"/>
  <c r="F681" i="40" s="1"/>
  <c r="E680" i="40"/>
  <c r="F680" i="40" s="1"/>
  <c r="E679" i="40"/>
  <c r="F679" i="40" s="1"/>
  <c r="E678" i="40"/>
  <c r="F678" i="40" s="1"/>
  <c r="E677" i="40"/>
  <c r="F677" i="40" s="1"/>
  <c r="E676" i="40"/>
  <c r="F676" i="40" s="1"/>
  <c r="E675" i="40"/>
  <c r="F675" i="40" s="1"/>
  <c r="E674" i="40"/>
  <c r="F674" i="40" s="1"/>
  <c r="E673" i="40"/>
  <c r="F673" i="40" s="1"/>
  <c r="E672" i="40"/>
  <c r="F672" i="40" s="1"/>
  <c r="E671" i="40"/>
  <c r="F671" i="40" s="1"/>
  <c r="E670" i="40"/>
  <c r="F670" i="40" s="1"/>
  <c r="E669" i="40"/>
  <c r="F669" i="40" s="1"/>
  <c r="E668" i="40"/>
  <c r="F668" i="40" s="1"/>
  <c r="E667" i="40"/>
  <c r="F667" i="40" s="1"/>
  <c r="E666" i="40"/>
  <c r="F666" i="40" s="1"/>
  <c r="E665" i="40"/>
  <c r="F665" i="40" s="1"/>
  <c r="E664" i="40"/>
  <c r="F664" i="40" s="1"/>
  <c r="E663" i="40"/>
  <c r="F663" i="40" s="1"/>
  <c r="E662" i="40"/>
  <c r="F662" i="40" s="1"/>
  <c r="E661" i="40"/>
  <c r="F661" i="40" s="1"/>
  <c r="E660" i="40"/>
  <c r="F660" i="40" s="1"/>
  <c r="E659" i="40"/>
  <c r="F659" i="40" s="1"/>
  <c r="E658" i="40"/>
  <c r="F658" i="40" s="1"/>
  <c r="E657" i="40"/>
  <c r="F657" i="40" s="1"/>
  <c r="E656" i="40"/>
  <c r="F656" i="40" s="1"/>
  <c r="E655" i="40"/>
  <c r="F655" i="40" s="1"/>
  <c r="E654" i="40"/>
  <c r="F654" i="40" s="1"/>
  <c r="E653" i="40"/>
  <c r="F653" i="40" s="1"/>
  <c r="E652" i="40"/>
  <c r="F652" i="40" s="1"/>
  <c r="E651" i="40"/>
  <c r="F651" i="40" s="1"/>
  <c r="E650" i="40"/>
  <c r="F650" i="40" s="1"/>
  <c r="E649" i="40"/>
  <c r="F649" i="40" s="1"/>
  <c r="E648" i="40"/>
  <c r="F648" i="40" s="1"/>
  <c r="E647" i="40"/>
  <c r="F647" i="40" s="1"/>
  <c r="E646" i="40"/>
  <c r="F646" i="40" s="1"/>
  <c r="E645" i="40"/>
  <c r="F645" i="40" s="1"/>
  <c r="E644" i="40"/>
  <c r="F644" i="40" s="1"/>
  <c r="E643" i="40"/>
  <c r="F643" i="40" s="1"/>
  <c r="E642" i="40"/>
  <c r="F642" i="40" s="1"/>
  <c r="E641" i="40"/>
  <c r="F641" i="40" s="1"/>
  <c r="E640" i="40"/>
  <c r="F640" i="40" s="1"/>
  <c r="E639" i="40"/>
  <c r="F639" i="40" s="1"/>
  <c r="E638" i="40"/>
  <c r="F638" i="40" s="1"/>
  <c r="E637" i="40"/>
  <c r="F637" i="40" s="1"/>
  <c r="E636" i="40"/>
  <c r="F636" i="40" s="1"/>
  <c r="E635" i="40"/>
  <c r="F635" i="40" s="1"/>
  <c r="E634" i="40"/>
  <c r="F634" i="40" s="1"/>
  <c r="E633" i="40"/>
  <c r="F633" i="40" s="1"/>
  <c r="E632" i="40"/>
  <c r="F632" i="40" s="1"/>
  <c r="E631" i="40"/>
  <c r="F631" i="40" s="1"/>
  <c r="E630" i="40"/>
  <c r="F630" i="40" s="1"/>
  <c r="E629" i="40"/>
  <c r="F629" i="40" s="1"/>
  <c r="E628" i="40"/>
  <c r="F628" i="40" s="1"/>
  <c r="E627" i="40"/>
  <c r="F627" i="40" s="1"/>
  <c r="E626" i="40"/>
  <c r="F626" i="40" s="1"/>
  <c r="E625" i="40"/>
  <c r="F625" i="40" s="1"/>
  <c r="E624" i="40"/>
  <c r="F624" i="40" s="1"/>
  <c r="E623" i="40"/>
  <c r="F623" i="40" s="1"/>
  <c r="E622" i="40"/>
  <c r="F622" i="40" s="1"/>
  <c r="E621" i="40"/>
  <c r="F621" i="40" s="1"/>
  <c r="E620" i="40"/>
  <c r="F620" i="40" s="1"/>
  <c r="E619" i="40"/>
  <c r="F619" i="40" s="1"/>
  <c r="E618" i="40"/>
  <c r="F618" i="40" s="1"/>
  <c r="E617" i="40"/>
  <c r="F617" i="40" s="1"/>
  <c r="E616" i="40"/>
  <c r="F616" i="40" s="1"/>
  <c r="E615" i="40"/>
  <c r="F615" i="40" s="1"/>
  <c r="E614" i="40"/>
  <c r="F614" i="40" s="1"/>
  <c r="E613" i="40"/>
  <c r="F613" i="40" s="1"/>
  <c r="E612" i="40"/>
  <c r="F612" i="40" s="1"/>
  <c r="E611" i="40"/>
  <c r="F611" i="40" s="1"/>
  <c r="E610" i="40"/>
  <c r="F610" i="40" s="1"/>
  <c r="E609" i="40"/>
  <c r="F609" i="40" s="1"/>
  <c r="E608" i="40"/>
  <c r="F608" i="40" s="1"/>
  <c r="E607" i="40"/>
  <c r="F607" i="40" s="1"/>
  <c r="E606" i="40"/>
  <c r="F606" i="40" s="1"/>
  <c r="E605" i="40"/>
  <c r="F605" i="40" s="1"/>
  <c r="E604" i="40"/>
  <c r="F604" i="40" s="1"/>
  <c r="E603" i="40"/>
  <c r="F603" i="40" s="1"/>
  <c r="E602" i="40"/>
  <c r="F602" i="40" s="1"/>
  <c r="E601" i="40"/>
  <c r="F601" i="40" s="1"/>
  <c r="E600" i="40"/>
  <c r="F600" i="40" s="1"/>
  <c r="E599" i="40"/>
  <c r="F599" i="40" s="1"/>
  <c r="E598" i="40"/>
  <c r="F598" i="40" s="1"/>
  <c r="E597" i="40"/>
  <c r="F597" i="40" s="1"/>
  <c r="E596" i="40"/>
  <c r="F596" i="40" s="1"/>
  <c r="E595" i="40"/>
  <c r="F595" i="40" s="1"/>
  <c r="E594" i="40"/>
  <c r="F594" i="40" s="1"/>
  <c r="E593" i="40"/>
  <c r="F593" i="40" s="1"/>
  <c r="E592" i="40"/>
  <c r="F592" i="40" s="1"/>
  <c r="E591" i="40"/>
  <c r="F591" i="40" s="1"/>
  <c r="E590" i="40"/>
  <c r="F590" i="40" s="1"/>
  <c r="E589" i="40"/>
  <c r="F589" i="40" s="1"/>
  <c r="E588" i="40"/>
  <c r="F588" i="40" s="1"/>
  <c r="E587" i="40"/>
  <c r="F587" i="40" s="1"/>
  <c r="E586" i="40"/>
  <c r="F586" i="40" s="1"/>
  <c r="E585" i="40"/>
  <c r="F585" i="40" s="1"/>
  <c r="E584" i="40"/>
  <c r="F584" i="40" s="1"/>
  <c r="E583" i="40"/>
  <c r="F583" i="40" s="1"/>
  <c r="E582" i="40"/>
  <c r="F582" i="40" s="1"/>
  <c r="E581" i="40"/>
  <c r="F581" i="40" s="1"/>
  <c r="E580" i="40"/>
  <c r="F580" i="40" s="1"/>
  <c r="E579" i="40"/>
  <c r="F579" i="40" s="1"/>
  <c r="E578" i="40"/>
  <c r="F578" i="40" s="1"/>
  <c r="E577" i="40"/>
  <c r="F577" i="40" s="1"/>
  <c r="E576" i="40"/>
  <c r="F576" i="40" s="1"/>
  <c r="E575" i="40"/>
  <c r="F575" i="40" s="1"/>
  <c r="E574" i="40"/>
  <c r="F574" i="40" s="1"/>
  <c r="E573" i="40"/>
  <c r="F573" i="40" s="1"/>
  <c r="E572" i="40"/>
  <c r="F572" i="40" s="1"/>
  <c r="E571" i="40"/>
  <c r="F571" i="40" s="1"/>
  <c r="E570" i="40"/>
  <c r="F570" i="40" s="1"/>
  <c r="E569" i="40"/>
  <c r="F569" i="40" s="1"/>
  <c r="E568" i="40"/>
  <c r="F568" i="40" s="1"/>
  <c r="E567" i="40"/>
  <c r="F567" i="40" s="1"/>
  <c r="E566" i="40"/>
  <c r="F566" i="40" s="1"/>
  <c r="E565" i="40"/>
  <c r="F565" i="40" s="1"/>
  <c r="E564" i="40"/>
  <c r="F564" i="40" s="1"/>
  <c r="E563" i="40"/>
  <c r="F563" i="40" s="1"/>
  <c r="E562" i="40"/>
  <c r="F562" i="40" s="1"/>
  <c r="E561" i="40"/>
  <c r="F561" i="40" s="1"/>
  <c r="E560" i="40"/>
  <c r="F560" i="40" s="1"/>
  <c r="E559" i="40"/>
  <c r="F559" i="40" s="1"/>
  <c r="E558" i="40"/>
  <c r="F558" i="40" s="1"/>
  <c r="E557" i="40"/>
  <c r="F557" i="40" s="1"/>
  <c r="E556" i="40"/>
  <c r="F556" i="40" s="1"/>
  <c r="E555" i="40"/>
  <c r="F555" i="40" s="1"/>
  <c r="E554" i="40"/>
  <c r="F554" i="40" s="1"/>
  <c r="E553" i="40"/>
  <c r="F553" i="40" s="1"/>
  <c r="E552" i="40"/>
  <c r="F552" i="40" s="1"/>
  <c r="E551" i="40"/>
  <c r="F551" i="40" s="1"/>
  <c r="E550" i="40"/>
  <c r="F550" i="40" s="1"/>
  <c r="E549" i="40"/>
  <c r="F549" i="40" s="1"/>
  <c r="E548" i="40"/>
  <c r="F548" i="40" s="1"/>
  <c r="E547" i="40"/>
  <c r="F547" i="40" s="1"/>
  <c r="E546" i="40"/>
  <c r="F546" i="40" s="1"/>
  <c r="E545" i="40"/>
  <c r="F545" i="40" s="1"/>
  <c r="E544" i="40"/>
  <c r="F544" i="40" s="1"/>
  <c r="E543" i="40"/>
  <c r="F543" i="40" s="1"/>
  <c r="E542" i="40"/>
  <c r="F542" i="40" s="1"/>
  <c r="E541" i="40"/>
  <c r="F541" i="40" s="1"/>
  <c r="E540" i="40"/>
  <c r="F540" i="40" s="1"/>
  <c r="E539" i="40"/>
  <c r="F539" i="40" s="1"/>
  <c r="E538" i="40"/>
  <c r="F538" i="40" s="1"/>
  <c r="E537" i="40"/>
  <c r="F537" i="40" s="1"/>
  <c r="E536" i="40"/>
  <c r="F536" i="40" s="1"/>
  <c r="E535" i="40"/>
  <c r="F535" i="40" s="1"/>
  <c r="E534" i="40"/>
  <c r="F534" i="40" s="1"/>
  <c r="E533" i="40"/>
  <c r="F533" i="40" s="1"/>
  <c r="E532" i="40"/>
  <c r="F532" i="40" s="1"/>
  <c r="E531" i="40"/>
  <c r="F531" i="40" s="1"/>
  <c r="E530" i="40"/>
  <c r="F530" i="40" s="1"/>
  <c r="E529" i="40"/>
  <c r="F529" i="40" s="1"/>
  <c r="E528" i="40"/>
  <c r="F528" i="40" s="1"/>
  <c r="E527" i="40"/>
  <c r="F527" i="40" s="1"/>
  <c r="E526" i="40"/>
  <c r="F526" i="40" s="1"/>
  <c r="E525" i="40"/>
  <c r="F525" i="40" s="1"/>
  <c r="E524" i="40"/>
  <c r="F524" i="40" s="1"/>
  <c r="E523" i="40"/>
  <c r="F523" i="40" s="1"/>
  <c r="E522" i="40"/>
  <c r="F522" i="40" s="1"/>
  <c r="E521" i="40"/>
  <c r="F521" i="40" s="1"/>
  <c r="E520" i="40"/>
  <c r="F520" i="40" s="1"/>
  <c r="E519" i="40"/>
  <c r="F519" i="40" s="1"/>
  <c r="E518" i="40"/>
  <c r="F518" i="40" s="1"/>
  <c r="E517" i="40"/>
  <c r="F517" i="40" s="1"/>
  <c r="E516" i="40"/>
  <c r="F516" i="40" s="1"/>
  <c r="E515" i="40"/>
  <c r="F515" i="40" s="1"/>
  <c r="E514" i="40"/>
  <c r="F514" i="40" s="1"/>
  <c r="E513" i="40"/>
  <c r="F513" i="40" s="1"/>
  <c r="E512" i="40"/>
  <c r="F512" i="40" s="1"/>
  <c r="E511" i="40"/>
  <c r="F511" i="40" s="1"/>
  <c r="E510" i="40"/>
  <c r="F510" i="40" s="1"/>
  <c r="E509" i="40"/>
  <c r="F509" i="40" s="1"/>
  <c r="E508" i="40"/>
  <c r="F508" i="40" s="1"/>
  <c r="E507" i="40"/>
  <c r="F507" i="40" s="1"/>
  <c r="E506" i="40"/>
  <c r="F506" i="40" s="1"/>
  <c r="E505" i="40"/>
  <c r="F505" i="40" s="1"/>
  <c r="E504" i="40"/>
  <c r="F504" i="40" s="1"/>
  <c r="E503" i="40"/>
  <c r="F503" i="40" s="1"/>
  <c r="E502" i="40"/>
  <c r="F502" i="40" s="1"/>
  <c r="E501" i="40"/>
  <c r="F501" i="40" s="1"/>
  <c r="E500" i="40"/>
  <c r="F500" i="40" s="1"/>
  <c r="E499" i="40"/>
  <c r="F499" i="40" s="1"/>
  <c r="E498" i="40"/>
  <c r="F498" i="40" s="1"/>
  <c r="E497" i="40"/>
  <c r="F497" i="40" s="1"/>
  <c r="E496" i="40"/>
  <c r="F496" i="40" s="1"/>
  <c r="E495" i="40"/>
  <c r="F495" i="40" s="1"/>
  <c r="E494" i="40"/>
  <c r="F494" i="40" s="1"/>
  <c r="E493" i="40"/>
  <c r="F493" i="40" s="1"/>
  <c r="E492" i="40"/>
  <c r="F492" i="40" s="1"/>
  <c r="E491" i="40"/>
  <c r="F491" i="40" s="1"/>
  <c r="E490" i="40"/>
  <c r="F490" i="40" s="1"/>
  <c r="E489" i="40"/>
  <c r="F489" i="40" s="1"/>
  <c r="E488" i="40"/>
  <c r="F488" i="40" s="1"/>
  <c r="E487" i="40"/>
  <c r="F487" i="40" s="1"/>
  <c r="E486" i="40"/>
  <c r="F486" i="40" s="1"/>
  <c r="E485" i="40"/>
  <c r="F485" i="40" s="1"/>
  <c r="E484" i="40"/>
  <c r="F484" i="40" s="1"/>
  <c r="E483" i="40"/>
  <c r="F483" i="40" s="1"/>
  <c r="E482" i="40"/>
  <c r="F482" i="40" s="1"/>
  <c r="E481" i="40"/>
  <c r="F481" i="40" s="1"/>
  <c r="E480" i="40"/>
  <c r="F480" i="40" s="1"/>
  <c r="E479" i="40"/>
  <c r="F479" i="40" s="1"/>
  <c r="E478" i="40"/>
  <c r="F478" i="40" s="1"/>
  <c r="E477" i="40"/>
  <c r="F477" i="40" s="1"/>
  <c r="E476" i="40"/>
  <c r="F476" i="40" s="1"/>
  <c r="E475" i="40"/>
  <c r="F475" i="40" s="1"/>
  <c r="E474" i="40"/>
  <c r="F474" i="40" s="1"/>
  <c r="E473" i="40"/>
  <c r="F473" i="40" s="1"/>
  <c r="E472" i="40"/>
  <c r="F472" i="40" s="1"/>
  <c r="E471" i="40"/>
  <c r="F471" i="40" s="1"/>
  <c r="E470" i="40"/>
  <c r="F470" i="40" s="1"/>
  <c r="E469" i="40"/>
  <c r="F469" i="40" s="1"/>
  <c r="E468" i="40"/>
  <c r="F468" i="40" s="1"/>
  <c r="E467" i="40"/>
  <c r="F467" i="40" s="1"/>
  <c r="E466" i="40"/>
  <c r="F466" i="40" s="1"/>
  <c r="E465" i="40"/>
  <c r="F465" i="40" s="1"/>
  <c r="E464" i="40"/>
  <c r="F464" i="40" s="1"/>
  <c r="E463" i="40"/>
  <c r="F463" i="40" s="1"/>
  <c r="E462" i="40"/>
  <c r="F462" i="40" s="1"/>
  <c r="E461" i="40"/>
  <c r="F461" i="40" s="1"/>
  <c r="E460" i="40"/>
  <c r="F460" i="40" s="1"/>
  <c r="E459" i="40"/>
  <c r="F459" i="40" s="1"/>
  <c r="E458" i="40"/>
  <c r="F458" i="40" s="1"/>
  <c r="E457" i="40"/>
  <c r="F457" i="40" s="1"/>
  <c r="E456" i="40"/>
  <c r="F456" i="40" s="1"/>
  <c r="E455" i="40"/>
  <c r="F455" i="40" s="1"/>
  <c r="E454" i="40"/>
  <c r="F454" i="40" s="1"/>
  <c r="E453" i="40"/>
  <c r="F453" i="40" s="1"/>
  <c r="E452" i="40"/>
  <c r="F452" i="40" s="1"/>
  <c r="E451" i="40"/>
  <c r="F451" i="40" s="1"/>
  <c r="E450" i="40"/>
  <c r="F450" i="40" s="1"/>
  <c r="E449" i="40"/>
  <c r="F449" i="40" s="1"/>
  <c r="E448" i="40"/>
  <c r="F448" i="40" s="1"/>
  <c r="E447" i="40"/>
  <c r="F447" i="40" s="1"/>
  <c r="E446" i="40"/>
  <c r="F446" i="40" s="1"/>
  <c r="E445" i="40"/>
  <c r="F445" i="40" s="1"/>
  <c r="E444" i="40"/>
  <c r="F444" i="40" s="1"/>
  <c r="E443" i="40"/>
  <c r="F443" i="40" s="1"/>
  <c r="E442" i="40"/>
  <c r="F442" i="40" s="1"/>
  <c r="E441" i="40"/>
  <c r="F441" i="40" s="1"/>
  <c r="E440" i="40"/>
  <c r="F440" i="40" s="1"/>
  <c r="E439" i="40"/>
  <c r="F439" i="40" s="1"/>
  <c r="E438" i="40"/>
  <c r="F438" i="40" s="1"/>
  <c r="E437" i="40"/>
  <c r="F437" i="40" s="1"/>
  <c r="E436" i="40"/>
  <c r="F436" i="40" s="1"/>
  <c r="E435" i="40"/>
  <c r="F435" i="40" s="1"/>
  <c r="E434" i="40"/>
  <c r="F434" i="40" s="1"/>
  <c r="E433" i="40"/>
  <c r="F433" i="40" s="1"/>
  <c r="E432" i="40"/>
  <c r="F432" i="40" s="1"/>
  <c r="E431" i="40"/>
  <c r="F431" i="40" s="1"/>
  <c r="E430" i="40"/>
  <c r="F430" i="40" s="1"/>
  <c r="E429" i="40"/>
  <c r="F429" i="40" s="1"/>
  <c r="E428" i="40"/>
  <c r="F428" i="40" s="1"/>
  <c r="E427" i="40"/>
  <c r="F427" i="40" s="1"/>
  <c r="E426" i="40"/>
  <c r="F426" i="40" s="1"/>
  <c r="E425" i="40"/>
  <c r="F425" i="40" s="1"/>
  <c r="E424" i="40"/>
  <c r="F424" i="40" s="1"/>
  <c r="E423" i="40"/>
  <c r="F423" i="40" s="1"/>
  <c r="E422" i="40"/>
  <c r="F422" i="40" s="1"/>
  <c r="E421" i="40"/>
  <c r="F421" i="40" s="1"/>
  <c r="E420" i="40"/>
  <c r="F420" i="40" s="1"/>
  <c r="E419" i="40"/>
  <c r="F419" i="40" s="1"/>
  <c r="E418" i="40"/>
  <c r="F418" i="40" s="1"/>
  <c r="E417" i="40"/>
  <c r="F417" i="40" s="1"/>
  <c r="E416" i="40"/>
  <c r="F416" i="40" s="1"/>
  <c r="E415" i="40"/>
  <c r="F415" i="40" s="1"/>
  <c r="E414" i="40"/>
  <c r="F414" i="40" s="1"/>
  <c r="E413" i="40"/>
  <c r="F413" i="40" s="1"/>
  <c r="E412" i="40"/>
  <c r="F412" i="40" s="1"/>
  <c r="E411" i="40"/>
  <c r="F411" i="40" s="1"/>
  <c r="E410" i="40"/>
  <c r="F410" i="40" s="1"/>
  <c r="E409" i="40"/>
  <c r="F409" i="40" s="1"/>
  <c r="E408" i="40"/>
  <c r="F408" i="40" s="1"/>
  <c r="E407" i="40"/>
  <c r="F407" i="40" s="1"/>
  <c r="E406" i="40"/>
  <c r="F406" i="40" s="1"/>
  <c r="E405" i="40"/>
  <c r="F405" i="40" s="1"/>
  <c r="E404" i="40"/>
  <c r="F404" i="40" s="1"/>
  <c r="E403" i="40"/>
  <c r="F403" i="40" s="1"/>
  <c r="E402" i="40"/>
  <c r="F402" i="40" s="1"/>
  <c r="E401" i="40"/>
  <c r="F401" i="40" s="1"/>
  <c r="E400" i="40"/>
  <c r="F400" i="40" s="1"/>
  <c r="E399" i="40"/>
  <c r="F399" i="40" s="1"/>
  <c r="E398" i="40"/>
  <c r="F398" i="40" s="1"/>
  <c r="E397" i="40"/>
  <c r="F397" i="40" s="1"/>
  <c r="E396" i="40"/>
  <c r="F396" i="40" s="1"/>
  <c r="E395" i="40"/>
  <c r="F395" i="40" s="1"/>
  <c r="E394" i="40"/>
  <c r="F394" i="40" s="1"/>
  <c r="E393" i="40"/>
  <c r="F393" i="40" s="1"/>
  <c r="E392" i="40"/>
  <c r="F392" i="40" s="1"/>
  <c r="E391" i="40"/>
  <c r="F391" i="40" s="1"/>
  <c r="E390" i="40"/>
  <c r="F390" i="40" s="1"/>
  <c r="E389" i="40"/>
  <c r="F389" i="40" s="1"/>
  <c r="E388" i="40"/>
  <c r="F388" i="40" s="1"/>
  <c r="E387" i="40"/>
  <c r="F387" i="40" s="1"/>
  <c r="E386" i="40"/>
  <c r="F386" i="40" s="1"/>
  <c r="E385" i="40"/>
  <c r="F385" i="40" s="1"/>
  <c r="E384" i="40"/>
  <c r="F384" i="40" s="1"/>
  <c r="E383" i="40"/>
  <c r="F383" i="40" s="1"/>
  <c r="E382" i="40"/>
  <c r="F382" i="40" s="1"/>
  <c r="E381" i="40"/>
  <c r="F381" i="40" s="1"/>
  <c r="E380" i="40"/>
  <c r="F380" i="40" s="1"/>
  <c r="E379" i="40"/>
  <c r="F379" i="40" s="1"/>
  <c r="E378" i="40"/>
  <c r="F378" i="40" s="1"/>
  <c r="E377" i="40"/>
  <c r="F377" i="40" s="1"/>
  <c r="E376" i="40"/>
  <c r="F376" i="40" s="1"/>
  <c r="E375" i="40"/>
  <c r="F375" i="40" s="1"/>
  <c r="E374" i="40"/>
  <c r="F374" i="40" s="1"/>
  <c r="E373" i="40"/>
  <c r="F373" i="40" s="1"/>
  <c r="E372" i="40"/>
  <c r="F372" i="40" s="1"/>
  <c r="E371" i="40"/>
  <c r="F371" i="40" s="1"/>
  <c r="E370" i="40"/>
  <c r="F370" i="40" s="1"/>
  <c r="E369" i="40"/>
  <c r="F369" i="40" s="1"/>
  <c r="E368" i="40"/>
  <c r="F368" i="40" s="1"/>
  <c r="E367" i="40"/>
  <c r="F367" i="40" s="1"/>
  <c r="E366" i="40"/>
  <c r="F366" i="40" s="1"/>
  <c r="E365" i="40"/>
  <c r="F365" i="40" s="1"/>
  <c r="E364" i="40"/>
  <c r="F364" i="40" s="1"/>
  <c r="E363" i="40"/>
  <c r="F363" i="40" s="1"/>
  <c r="E362" i="40"/>
  <c r="F362" i="40" s="1"/>
  <c r="E361" i="40"/>
  <c r="F361" i="40" s="1"/>
  <c r="E360" i="40"/>
  <c r="F360" i="40" s="1"/>
  <c r="E359" i="40"/>
  <c r="F359" i="40" s="1"/>
  <c r="E358" i="40"/>
  <c r="F358" i="40" s="1"/>
  <c r="E357" i="40"/>
  <c r="F357" i="40" s="1"/>
  <c r="E356" i="40"/>
  <c r="F356" i="40" s="1"/>
  <c r="E355" i="40"/>
  <c r="F355" i="40" s="1"/>
  <c r="E354" i="40"/>
  <c r="F354" i="40" s="1"/>
  <c r="E353" i="40"/>
  <c r="F353" i="40" s="1"/>
  <c r="E352" i="40"/>
  <c r="F352" i="40" s="1"/>
  <c r="E351" i="40"/>
  <c r="F351" i="40" s="1"/>
  <c r="E350" i="40"/>
  <c r="F350" i="40" s="1"/>
  <c r="E349" i="40"/>
  <c r="F349" i="40" s="1"/>
  <c r="E348" i="40"/>
  <c r="F348" i="40" s="1"/>
  <c r="E347" i="40"/>
  <c r="F347" i="40" s="1"/>
  <c r="E346" i="40"/>
  <c r="F346" i="40" s="1"/>
  <c r="E345" i="40"/>
  <c r="F345" i="40" s="1"/>
  <c r="E344" i="40"/>
  <c r="F344" i="40" s="1"/>
  <c r="E343" i="40"/>
  <c r="F343" i="40" s="1"/>
  <c r="E342" i="40"/>
  <c r="F342" i="40" s="1"/>
  <c r="E341" i="40"/>
  <c r="F341" i="40" s="1"/>
  <c r="E340" i="40"/>
  <c r="F340" i="40" s="1"/>
  <c r="E339" i="40"/>
  <c r="F339" i="40" s="1"/>
  <c r="E338" i="40"/>
  <c r="F338" i="40" s="1"/>
  <c r="E337" i="40"/>
  <c r="F337" i="40" s="1"/>
  <c r="E336" i="40"/>
  <c r="F336" i="40" s="1"/>
  <c r="E335" i="40"/>
  <c r="F335" i="40" s="1"/>
  <c r="E334" i="40"/>
  <c r="F334" i="40" s="1"/>
  <c r="E333" i="40"/>
  <c r="F333" i="40" s="1"/>
  <c r="E332" i="40"/>
  <c r="F332" i="40" s="1"/>
  <c r="E331" i="40"/>
  <c r="F331" i="40" s="1"/>
  <c r="E330" i="40"/>
  <c r="F330" i="40" s="1"/>
  <c r="E329" i="40"/>
  <c r="F329" i="40" s="1"/>
  <c r="E328" i="40"/>
  <c r="F328" i="40" s="1"/>
  <c r="E327" i="40"/>
  <c r="F327" i="40" s="1"/>
  <c r="E326" i="40"/>
  <c r="F326" i="40" s="1"/>
  <c r="E325" i="40"/>
  <c r="F325" i="40" s="1"/>
  <c r="E324" i="40"/>
  <c r="F324" i="40" s="1"/>
  <c r="E323" i="40"/>
  <c r="F323" i="40" s="1"/>
  <c r="E322" i="40"/>
  <c r="F322" i="40" s="1"/>
  <c r="E321" i="40"/>
  <c r="F321" i="40" s="1"/>
  <c r="E320" i="40"/>
  <c r="F320" i="40" s="1"/>
  <c r="E319" i="40"/>
  <c r="F319" i="40" s="1"/>
  <c r="E318" i="40"/>
  <c r="F318" i="40" s="1"/>
  <c r="E317" i="40"/>
  <c r="F317" i="40" s="1"/>
  <c r="E316" i="40"/>
  <c r="F316" i="40" s="1"/>
  <c r="E315" i="40"/>
  <c r="F315" i="40" s="1"/>
  <c r="E314" i="40"/>
  <c r="F314" i="40" s="1"/>
  <c r="E313" i="40"/>
  <c r="F313" i="40" s="1"/>
  <c r="E312" i="40"/>
  <c r="F312" i="40" s="1"/>
  <c r="E311" i="40"/>
  <c r="F311" i="40" s="1"/>
  <c r="E310" i="40"/>
  <c r="F310" i="40" s="1"/>
  <c r="E309" i="40"/>
  <c r="F309" i="40" s="1"/>
  <c r="E308" i="40"/>
  <c r="F308" i="40" s="1"/>
  <c r="E307" i="40"/>
  <c r="F307" i="40" s="1"/>
  <c r="E306" i="40"/>
  <c r="F306" i="40" s="1"/>
  <c r="E305" i="40"/>
  <c r="F305" i="40" s="1"/>
  <c r="E304" i="40"/>
  <c r="F304" i="40" s="1"/>
  <c r="E303" i="40"/>
  <c r="F303" i="40" s="1"/>
  <c r="E302" i="40"/>
  <c r="F302" i="40" s="1"/>
  <c r="E301" i="40"/>
  <c r="F301" i="40" s="1"/>
  <c r="E300" i="40"/>
  <c r="F300" i="40" s="1"/>
  <c r="E299" i="40"/>
  <c r="F299" i="40" s="1"/>
  <c r="E298" i="40"/>
  <c r="F298" i="40" s="1"/>
  <c r="E297" i="40"/>
  <c r="F297" i="40" s="1"/>
  <c r="E296" i="40"/>
  <c r="F296" i="40" s="1"/>
  <c r="E295" i="40"/>
  <c r="F295" i="40" s="1"/>
  <c r="E294" i="40"/>
  <c r="F294" i="40" s="1"/>
  <c r="E293" i="40"/>
  <c r="F293" i="40" s="1"/>
  <c r="E292" i="40"/>
  <c r="F292" i="40" s="1"/>
  <c r="E291" i="40"/>
  <c r="F291" i="40" s="1"/>
  <c r="E290" i="40"/>
  <c r="F290" i="40" s="1"/>
  <c r="E289" i="40"/>
  <c r="F289" i="40" s="1"/>
  <c r="E288" i="40"/>
  <c r="F288" i="40" s="1"/>
  <c r="E287" i="40"/>
  <c r="F287" i="40" s="1"/>
  <c r="E286" i="40"/>
  <c r="F286" i="40" s="1"/>
  <c r="E285" i="40"/>
  <c r="F285" i="40" s="1"/>
  <c r="E284" i="40"/>
  <c r="F284" i="40" s="1"/>
  <c r="E283" i="40"/>
  <c r="F283" i="40" s="1"/>
  <c r="E282" i="40"/>
  <c r="F282" i="40" s="1"/>
  <c r="E281" i="40"/>
  <c r="F281" i="40" s="1"/>
  <c r="E280" i="40"/>
  <c r="F280" i="40" s="1"/>
  <c r="E279" i="40"/>
  <c r="F279" i="40" s="1"/>
  <c r="E278" i="40"/>
  <c r="F278" i="40" s="1"/>
  <c r="E277" i="40"/>
  <c r="F277" i="40" s="1"/>
  <c r="E276" i="40"/>
  <c r="F276" i="40" s="1"/>
  <c r="E275" i="40"/>
  <c r="F275" i="40" s="1"/>
  <c r="E274" i="40"/>
  <c r="F274" i="40" s="1"/>
  <c r="E273" i="40"/>
  <c r="F273" i="40" s="1"/>
  <c r="E272" i="40"/>
  <c r="F272" i="40" s="1"/>
  <c r="E271" i="40"/>
  <c r="F271" i="40" s="1"/>
  <c r="E270" i="40"/>
  <c r="F270" i="40" s="1"/>
  <c r="E269" i="40"/>
  <c r="F269" i="40" s="1"/>
  <c r="E268" i="40"/>
  <c r="F268" i="40" s="1"/>
  <c r="E267" i="40"/>
  <c r="F267" i="40" s="1"/>
  <c r="E266" i="40"/>
  <c r="F266" i="40" s="1"/>
  <c r="E265" i="40"/>
  <c r="F265" i="40" s="1"/>
  <c r="E264" i="40"/>
  <c r="F264" i="40" s="1"/>
  <c r="E263" i="40"/>
  <c r="F263" i="40" s="1"/>
  <c r="E262" i="40"/>
  <c r="F262" i="40" s="1"/>
  <c r="E261" i="40"/>
  <c r="F261" i="40" s="1"/>
  <c r="E260" i="40"/>
  <c r="F260" i="40" s="1"/>
  <c r="E259" i="40"/>
  <c r="F259" i="40" s="1"/>
  <c r="E258" i="40"/>
  <c r="F258" i="40" s="1"/>
  <c r="E257" i="40"/>
  <c r="F257" i="40" s="1"/>
  <c r="E256" i="40"/>
  <c r="F256" i="40" s="1"/>
  <c r="E255" i="40"/>
  <c r="F255" i="40" s="1"/>
  <c r="E254" i="40"/>
  <c r="F254" i="40" s="1"/>
  <c r="E253" i="40"/>
  <c r="F253" i="40" s="1"/>
  <c r="E252" i="40"/>
  <c r="F252" i="40" s="1"/>
  <c r="E251" i="40"/>
  <c r="F251" i="40" s="1"/>
  <c r="E250" i="40"/>
  <c r="F250" i="40" s="1"/>
  <c r="E249" i="40"/>
  <c r="F249" i="40" s="1"/>
  <c r="E248" i="40"/>
  <c r="F248" i="40" s="1"/>
  <c r="E247" i="40"/>
  <c r="F247" i="40" s="1"/>
  <c r="E246" i="40"/>
  <c r="F246" i="40" s="1"/>
  <c r="E245" i="40"/>
  <c r="F245" i="40" s="1"/>
  <c r="E244" i="40"/>
  <c r="F244" i="40" s="1"/>
  <c r="E243" i="40"/>
  <c r="F243" i="40" s="1"/>
  <c r="E242" i="40"/>
  <c r="F242" i="40" s="1"/>
  <c r="E241" i="40"/>
  <c r="F241" i="40" s="1"/>
  <c r="E240" i="40"/>
  <c r="F240" i="40" s="1"/>
  <c r="E239" i="40"/>
  <c r="F239" i="40" s="1"/>
  <c r="E238" i="40"/>
  <c r="F238" i="40" s="1"/>
  <c r="E237" i="40"/>
  <c r="F237" i="40" s="1"/>
  <c r="E236" i="40"/>
  <c r="F236" i="40" s="1"/>
  <c r="E235" i="40"/>
  <c r="F235" i="40" s="1"/>
  <c r="E234" i="40"/>
  <c r="F234" i="40" s="1"/>
  <c r="E233" i="40"/>
  <c r="F233" i="40" s="1"/>
  <c r="E232" i="40"/>
  <c r="F232" i="40" s="1"/>
  <c r="E231" i="40"/>
  <c r="F231" i="40" s="1"/>
  <c r="E230" i="40"/>
  <c r="F230" i="40" s="1"/>
  <c r="E229" i="40"/>
  <c r="F229" i="40" s="1"/>
  <c r="E228" i="40"/>
  <c r="F228" i="40" s="1"/>
  <c r="E227" i="40"/>
  <c r="F227" i="40" s="1"/>
  <c r="E226" i="40"/>
  <c r="F226" i="40" s="1"/>
  <c r="E225" i="40"/>
  <c r="F225" i="40" s="1"/>
  <c r="E224" i="40"/>
  <c r="F224" i="40" s="1"/>
  <c r="E223" i="40"/>
  <c r="F223" i="40" s="1"/>
  <c r="E222" i="40"/>
  <c r="F222" i="40" s="1"/>
  <c r="E221" i="40"/>
  <c r="F221" i="40" s="1"/>
  <c r="E220" i="40"/>
  <c r="F220" i="40" s="1"/>
  <c r="E219" i="40"/>
  <c r="F219" i="40" s="1"/>
  <c r="E218" i="40"/>
  <c r="F218" i="40" s="1"/>
  <c r="E217" i="40"/>
  <c r="F217" i="40" s="1"/>
  <c r="E216" i="40"/>
  <c r="F216" i="40" s="1"/>
  <c r="E215" i="40"/>
  <c r="F215" i="40" s="1"/>
  <c r="E214" i="40"/>
  <c r="F214" i="40" s="1"/>
  <c r="E213" i="40"/>
  <c r="F213" i="40" s="1"/>
  <c r="E212" i="40"/>
  <c r="F212" i="40" s="1"/>
  <c r="E211" i="40"/>
  <c r="F211" i="40" s="1"/>
  <c r="E210" i="40"/>
  <c r="F210" i="40" s="1"/>
  <c r="E209" i="40"/>
  <c r="F209" i="40" s="1"/>
  <c r="E208" i="40"/>
  <c r="F208" i="40" s="1"/>
  <c r="E207" i="40"/>
  <c r="F207" i="40" s="1"/>
  <c r="E206" i="40"/>
  <c r="F206" i="40" s="1"/>
  <c r="E205" i="40"/>
  <c r="F205" i="40" s="1"/>
  <c r="E204" i="40"/>
  <c r="F204" i="40" s="1"/>
  <c r="E203" i="40"/>
  <c r="F203" i="40" s="1"/>
  <c r="E202" i="40"/>
  <c r="F202" i="40" s="1"/>
  <c r="E201" i="40"/>
  <c r="F201" i="40" s="1"/>
  <c r="E200" i="40"/>
  <c r="F200" i="40" s="1"/>
  <c r="E199" i="40"/>
  <c r="F199" i="40" s="1"/>
  <c r="E198" i="40"/>
  <c r="F198" i="40" s="1"/>
  <c r="E197" i="40"/>
  <c r="F197" i="40" s="1"/>
  <c r="E196" i="40"/>
  <c r="F196" i="40" s="1"/>
  <c r="E195" i="40"/>
  <c r="F195" i="40" s="1"/>
  <c r="E194" i="40"/>
  <c r="F194" i="40" s="1"/>
  <c r="E193" i="40"/>
  <c r="F193" i="40" s="1"/>
  <c r="E192" i="40"/>
  <c r="F192" i="40" s="1"/>
  <c r="E191" i="40"/>
  <c r="F191" i="40" s="1"/>
  <c r="E190" i="40"/>
  <c r="F190" i="40" s="1"/>
  <c r="E189" i="40"/>
  <c r="F189" i="40" s="1"/>
  <c r="E188" i="40"/>
  <c r="F188" i="40" s="1"/>
  <c r="E187" i="40"/>
  <c r="F187" i="40" s="1"/>
  <c r="E186" i="40"/>
  <c r="F186" i="40" s="1"/>
  <c r="E185" i="40"/>
  <c r="F185" i="40" s="1"/>
  <c r="E184" i="40"/>
  <c r="F184" i="40" s="1"/>
  <c r="E183" i="40"/>
  <c r="F183" i="40" s="1"/>
  <c r="E182" i="40"/>
  <c r="F182" i="40" s="1"/>
  <c r="E181" i="40"/>
  <c r="F181" i="40" s="1"/>
  <c r="E180" i="40"/>
  <c r="F180" i="40" s="1"/>
  <c r="E179" i="40"/>
  <c r="F179" i="40" s="1"/>
  <c r="E178" i="40"/>
  <c r="F178" i="40" s="1"/>
  <c r="E177" i="40"/>
  <c r="F177" i="40" s="1"/>
  <c r="E176" i="40"/>
  <c r="F176" i="40" s="1"/>
  <c r="E175" i="40"/>
  <c r="F175" i="40" s="1"/>
  <c r="E174" i="40"/>
  <c r="F174" i="40" s="1"/>
  <c r="E173" i="40"/>
  <c r="F173" i="40" s="1"/>
  <c r="E172" i="40"/>
  <c r="F172" i="40" s="1"/>
  <c r="E171" i="40"/>
  <c r="F171" i="40" s="1"/>
  <c r="E170" i="40"/>
  <c r="F170" i="40" s="1"/>
  <c r="E169" i="40"/>
  <c r="F169" i="40" s="1"/>
  <c r="E168" i="40"/>
  <c r="F168" i="40" s="1"/>
  <c r="E167" i="40"/>
  <c r="F167" i="40" s="1"/>
  <c r="E166" i="40"/>
  <c r="F166" i="40" s="1"/>
  <c r="E165" i="40"/>
  <c r="F165" i="40" s="1"/>
  <c r="E164" i="40"/>
  <c r="F164" i="40" s="1"/>
  <c r="E163" i="40"/>
  <c r="F163" i="40" s="1"/>
  <c r="E162" i="40"/>
  <c r="F162" i="40" s="1"/>
  <c r="E161" i="40"/>
  <c r="F161" i="40" s="1"/>
  <c r="E160" i="40"/>
  <c r="F160" i="40" s="1"/>
  <c r="E159" i="40"/>
  <c r="F159" i="40" s="1"/>
  <c r="E158" i="40"/>
  <c r="F158" i="40" s="1"/>
  <c r="E157" i="40"/>
  <c r="F157" i="40" s="1"/>
  <c r="E156" i="40"/>
  <c r="F156" i="40" s="1"/>
  <c r="E155" i="40"/>
  <c r="F155" i="40" s="1"/>
  <c r="E154" i="40"/>
  <c r="F154" i="40" s="1"/>
  <c r="E153" i="40"/>
  <c r="F153" i="40" s="1"/>
  <c r="E152" i="40"/>
  <c r="F152" i="40" s="1"/>
  <c r="E151" i="40"/>
  <c r="F151" i="40" s="1"/>
  <c r="E150" i="40"/>
  <c r="F150" i="40" s="1"/>
  <c r="E149" i="40"/>
  <c r="F149" i="40" s="1"/>
  <c r="E148" i="40"/>
  <c r="F148" i="40" s="1"/>
  <c r="E147" i="40"/>
  <c r="F147" i="40" s="1"/>
  <c r="E146" i="40"/>
  <c r="F146" i="40" s="1"/>
  <c r="E145" i="40"/>
  <c r="F145" i="40" s="1"/>
  <c r="E144" i="40"/>
  <c r="F144" i="40" s="1"/>
  <c r="E143" i="40"/>
  <c r="F143" i="40" s="1"/>
  <c r="E142" i="40"/>
  <c r="F142" i="40" s="1"/>
  <c r="E141" i="40"/>
  <c r="F141" i="40" s="1"/>
  <c r="E140" i="40"/>
  <c r="F140" i="40" s="1"/>
  <c r="E139" i="40"/>
  <c r="F139" i="40" s="1"/>
  <c r="E138" i="40"/>
  <c r="F138" i="40" s="1"/>
  <c r="E137" i="40"/>
  <c r="F137" i="40" s="1"/>
  <c r="E136" i="40"/>
  <c r="F136" i="40" s="1"/>
  <c r="E135" i="40"/>
  <c r="F135" i="40" s="1"/>
  <c r="E134" i="40"/>
  <c r="F134" i="40" s="1"/>
  <c r="E133" i="40"/>
  <c r="F133" i="40" s="1"/>
  <c r="E132" i="40"/>
  <c r="F132" i="40" s="1"/>
  <c r="E131" i="40"/>
  <c r="F131" i="40" s="1"/>
  <c r="E130" i="40"/>
  <c r="F130" i="40" s="1"/>
  <c r="E129" i="40"/>
  <c r="F129" i="40" s="1"/>
  <c r="E128" i="40"/>
  <c r="F128" i="40" s="1"/>
  <c r="E127" i="40"/>
  <c r="F127" i="40" s="1"/>
  <c r="E126" i="40"/>
  <c r="F126" i="40" s="1"/>
  <c r="E125" i="40"/>
  <c r="F125" i="40" s="1"/>
  <c r="E124" i="40"/>
  <c r="F124" i="40" s="1"/>
  <c r="E123" i="40"/>
  <c r="F123" i="40" s="1"/>
  <c r="E122" i="40"/>
  <c r="F122" i="40" s="1"/>
  <c r="E121" i="40"/>
  <c r="F121" i="40" s="1"/>
  <c r="E120" i="40"/>
  <c r="F120" i="40" s="1"/>
  <c r="E119" i="40"/>
  <c r="F119" i="40" s="1"/>
  <c r="E118" i="40"/>
  <c r="F118" i="40" s="1"/>
  <c r="E117" i="40"/>
  <c r="F117" i="40" s="1"/>
  <c r="E116" i="40"/>
  <c r="F116" i="40" s="1"/>
  <c r="E115" i="40"/>
  <c r="F115" i="40" s="1"/>
  <c r="E114" i="40"/>
  <c r="F114" i="40" s="1"/>
  <c r="E113" i="40"/>
  <c r="F113" i="40" s="1"/>
  <c r="E112" i="40"/>
  <c r="F112" i="40" s="1"/>
  <c r="E111" i="40"/>
  <c r="F111" i="40" s="1"/>
  <c r="E110" i="40"/>
  <c r="F110" i="40" s="1"/>
  <c r="E109" i="40"/>
  <c r="F109" i="40" s="1"/>
  <c r="E108" i="40"/>
  <c r="F108" i="40" s="1"/>
  <c r="E107" i="40"/>
  <c r="F107" i="40" s="1"/>
  <c r="E106" i="40"/>
  <c r="F106" i="40" s="1"/>
  <c r="E105" i="40"/>
  <c r="F105" i="40" s="1"/>
  <c r="E104" i="40"/>
  <c r="F104" i="40" s="1"/>
  <c r="E103" i="40"/>
  <c r="F103" i="40" s="1"/>
  <c r="E102" i="40"/>
  <c r="F102" i="40" s="1"/>
  <c r="E101" i="40"/>
  <c r="F101" i="40" s="1"/>
  <c r="E100" i="40"/>
  <c r="F100" i="40" s="1"/>
  <c r="E99" i="40"/>
  <c r="F99" i="40" s="1"/>
  <c r="E98" i="40"/>
  <c r="F98" i="40" s="1"/>
  <c r="E97" i="40"/>
  <c r="F97" i="40" s="1"/>
  <c r="E96" i="40"/>
  <c r="F96" i="40" s="1"/>
  <c r="E95" i="40"/>
  <c r="F95" i="40" s="1"/>
  <c r="E94" i="40"/>
  <c r="F94" i="40" s="1"/>
  <c r="E93" i="40"/>
  <c r="F93" i="40" s="1"/>
  <c r="E92" i="40"/>
  <c r="F92" i="40" s="1"/>
  <c r="E91" i="40"/>
  <c r="F91" i="40" s="1"/>
  <c r="E90" i="40"/>
  <c r="F90" i="40" s="1"/>
  <c r="E89" i="40"/>
  <c r="F89" i="40" s="1"/>
  <c r="E88" i="40"/>
  <c r="F88" i="40" s="1"/>
  <c r="E87" i="40"/>
  <c r="F87" i="40" s="1"/>
  <c r="E86" i="40"/>
  <c r="F86" i="40" s="1"/>
  <c r="E85" i="40"/>
  <c r="F85" i="40" s="1"/>
  <c r="E84" i="40"/>
  <c r="F84" i="40" s="1"/>
  <c r="E83" i="40"/>
  <c r="F83" i="40" s="1"/>
  <c r="E82" i="40"/>
  <c r="F82" i="40" s="1"/>
  <c r="E81" i="40"/>
  <c r="F81" i="40" s="1"/>
  <c r="E80" i="40"/>
  <c r="F80" i="40" s="1"/>
  <c r="E79" i="40"/>
  <c r="F79" i="40" s="1"/>
  <c r="E78" i="40"/>
  <c r="F78" i="40" s="1"/>
  <c r="E77" i="40"/>
  <c r="F77" i="40" s="1"/>
  <c r="E76" i="40"/>
  <c r="F76" i="40" s="1"/>
  <c r="E75" i="40"/>
  <c r="F75" i="40" s="1"/>
  <c r="E74" i="40"/>
  <c r="F74" i="40" s="1"/>
  <c r="E73" i="40"/>
  <c r="F73" i="40" s="1"/>
  <c r="E72" i="40"/>
  <c r="F72" i="40" s="1"/>
  <c r="E71" i="40"/>
  <c r="F71" i="40" s="1"/>
  <c r="E70" i="40"/>
  <c r="F70" i="40" s="1"/>
  <c r="E69" i="40"/>
  <c r="F69" i="40" s="1"/>
  <c r="E68" i="40"/>
  <c r="F68" i="40" s="1"/>
  <c r="E67" i="40"/>
  <c r="F67" i="40" s="1"/>
  <c r="E66" i="40"/>
  <c r="F66" i="40" s="1"/>
  <c r="E65" i="40"/>
  <c r="F65" i="40" s="1"/>
  <c r="E64" i="40"/>
  <c r="F64" i="40" s="1"/>
  <c r="E63" i="40"/>
  <c r="F63" i="40" s="1"/>
  <c r="E62" i="40"/>
  <c r="F62" i="40" s="1"/>
  <c r="E61" i="40"/>
  <c r="F61" i="40" s="1"/>
  <c r="E60" i="40"/>
  <c r="F60" i="40" s="1"/>
  <c r="E59" i="40"/>
  <c r="F59" i="40" s="1"/>
  <c r="E58" i="40"/>
  <c r="F58" i="40" s="1"/>
  <c r="E57" i="40"/>
  <c r="F57" i="40" s="1"/>
  <c r="E56" i="40"/>
  <c r="F56" i="40" s="1"/>
  <c r="E55" i="40"/>
  <c r="F55" i="40" s="1"/>
  <c r="E54" i="40"/>
  <c r="F54" i="40" s="1"/>
  <c r="E53" i="40"/>
  <c r="F53" i="40" s="1"/>
  <c r="E52" i="40"/>
  <c r="F52" i="40" s="1"/>
  <c r="E51" i="40"/>
  <c r="F51" i="40" s="1"/>
  <c r="E50" i="40"/>
  <c r="F50" i="40" s="1"/>
  <c r="E49" i="40"/>
  <c r="F49" i="40" s="1"/>
  <c r="E48" i="40"/>
  <c r="F48" i="40" s="1"/>
  <c r="E47" i="40"/>
  <c r="F47" i="40" s="1"/>
  <c r="E46" i="40"/>
  <c r="F46" i="40" s="1"/>
  <c r="E45" i="40"/>
  <c r="F45" i="40" s="1"/>
  <c r="E44" i="40"/>
  <c r="F44" i="40" s="1"/>
  <c r="E43" i="40"/>
  <c r="F43" i="40" s="1"/>
  <c r="E42" i="40"/>
  <c r="F42" i="40" s="1"/>
  <c r="E41" i="40"/>
  <c r="F41" i="40" s="1"/>
  <c r="E40" i="40"/>
  <c r="F40" i="40" s="1"/>
  <c r="E39" i="40"/>
  <c r="F39" i="40" s="1"/>
  <c r="E38" i="40"/>
  <c r="F38" i="40" s="1"/>
  <c r="E37" i="40"/>
  <c r="F37" i="40" s="1"/>
  <c r="E36" i="40"/>
  <c r="F36" i="40" s="1"/>
  <c r="E35" i="40"/>
  <c r="F35" i="40" s="1"/>
  <c r="E34" i="40"/>
  <c r="F34" i="40" s="1"/>
  <c r="E33" i="40"/>
  <c r="F33" i="40" s="1"/>
  <c r="E32" i="40"/>
  <c r="F32" i="40" s="1"/>
  <c r="E31" i="40"/>
  <c r="F31" i="40" s="1"/>
  <c r="E30" i="40"/>
  <c r="F30" i="40" s="1"/>
  <c r="E29" i="40"/>
  <c r="F29" i="40" s="1"/>
  <c r="E28" i="40"/>
  <c r="F28" i="40" s="1"/>
  <c r="E27" i="40"/>
  <c r="F27" i="40" s="1"/>
  <c r="E26" i="40"/>
  <c r="F26" i="40" s="1"/>
  <c r="E25" i="40"/>
  <c r="F25" i="40" s="1"/>
  <c r="E24" i="40"/>
  <c r="F24" i="40" s="1"/>
  <c r="E23" i="40"/>
  <c r="F23" i="40" s="1"/>
  <c r="E22" i="40"/>
  <c r="F22" i="40" s="1"/>
  <c r="E21" i="40"/>
  <c r="F21" i="40" s="1"/>
  <c r="E20" i="40"/>
  <c r="F20" i="40" s="1"/>
  <c r="E19" i="40"/>
  <c r="F19" i="40" s="1"/>
  <c r="E18" i="40"/>
  <c r="F18" i="40" s="1"/>
  <c r="E17" i="40"/>
  <c r="F17" i="40" s="1"/>
  <c r="E16" i="40"/>
  <c r="F16" i="40" s="1"/>
  <c r="M15" i="40"/>
  <c r="E15" i="40"/>
  <c r="F15" i="40" s="1"/>
  <c r="M14" i="40"/>
  <c r="E14" i="40"/>
  <c r="F14" i="40" s="1"/>
  <c r="M13" i="40"/>
  <c r="E13" i="40"/>
  <c r="F13" i="40" s="1"/>
  <c r="M12" i="40"/>
  <c r="E12" i="40"/>
  <c r="F12" i="40" s="1"/>
  <c r="M11" i="40"/>
  <c r="E11" i="40"/>
  <c r="F11" i="40" s="1"/>
  <c r="M10" i="40"/>
  <c r="E10" i="40"/>
  <c r="F10" i="40" s="1"/>
  <c r="M9" i="40"/>
  <c r="E9" i="40"/>
  <c r="F9" i="40" s="1"/>
  <c r="M8" i="40"/>
  <c r="J8" i="40"/>
  <c r="E8" i="40"/>
  <c r="F8" i="40" s="1"/>
  <c r="M7" i="40"/>
  <c r="E7" i="40"/>
  <c r="F7" i="40" s="1"/>
  <c r="M6" i="40"/>
  <c r="E6" i="40"/>
  <c r="F6" i="40" s="1"/>
  <c r="M5" i="40"/>
  <c r="E5" i="40"/>
  <c r="F5" i="40" s="1"/>
  <c r="M4" i="40"/>
  <c r="E4" i="40"/>
  <c r="F4" i="40" s="1"/>
  <c r="E3" i="40"/>
  <c r="F3" i="40" s="1"/>
  <c r="J7" i="40" l="1"/>
  <c r="J4" i="40"/>
  <c r="J5" i="40" s="1"/>
  <c r="J3" i="40"/>
  <c r="J6" i="40"/>
  <c r="I3" i="40"/>
  <c r="U21" i="37"/>
  <c r="U7" i="37" s="1"/>
  <c r="U20" i="37"/>
  <c r="U19" i="37"/>
  <c r="I6" i="40"/>
  <c r="I13" i="40"/>
  <c r="I12" i="40"/>
  <c r="I14" i="40"/>
  <c r="I5" i="40"/>
  <c r="I8" i="40"/>
  <c r="I11" i="40"/>
  <c r="I4" i="40"/>
  <c r="L3" i="39"/>
  <c r="F2002" i="39"/>
  <c r="F2001" i="39"/>
  <c r="G2001" i="39" s="1"/>
  <c r="H2001" i="39" s="1"/>
  <c r="F2000" i="39"/>
  <c r="F1999" i="39"/>
  <c r="G1999" i="39" s="1"/>
  <c r="F1998" i="39"/>
  <c r="F1997" i="39"/>
  <c r="G1997" i="39" s="1"/>
  <c r="F1996" i="39"/>
  <c r="F1995" i="39"/>
  <c r="G1995" i="39" s="1"/>
  <c r="F1994" i="39"/>
  <c r="F1993" i="39"/>
  <c r="G1993" i="39" s="1"/>
  <c r="H1993" i="39" s="1"/>
  <c r="F1992" i="39"/>
  <c r="F1991" i="39"/>
  <c r="G1991" i="39" s="1"/>
  <c r="F1990" i="39"/>
  <c r="F1989" i="39"/>
  <c r="G1989" i="39" s="1"/>
  <c r="H1989" i="39" s="1"/>
  <c r="F1988" i="39"/>
  <c r="F1987" i="39"/>
  <c r="G1987" i="39" s="1"/>
  <c r="F1986" i="39"/>
  <c r="F1985" i="39"/>
  <c r="G1985" i="39" s="1"/>
  <c r="F1984" i="39"/>
  <c r="F1983" i="39"/>
  <c r="G1983" i="39" s="1"/>
  <c r="F1982" i="39"/>
  <c r="F1981" i="39"/>
  <c r="G1981" i="39" s="1"/>
  <c r="H1981" i="39" s="1"/>
  <c r="F1980" i="39"/>
  <c r="F1979" i="39"/>
  <c r="G1979" i="39" s="1"/>
  <c r="F1978" i="39"/>
  <c r="F1977" i="39"/>
  <c r="G1977" i="39" s="1"/>
  <c r="F1976" i="39"/>
  <c r="F1975" i="39"/>
  <c r="G1975" i="39" s="1"/>
  <c r="F1974" i="39"/>
  <c r="F1973" i="39"/>
  <c r="G1973" i="39" s="1"/>
  <c r="H1973" i="39" s="1"/>
  <c r="F1972" i="39"/>
  <c r="F1971" i="39"/>
  <c r="G1971" i="39" s="1"/>
  <c r="F1970" i="39"/>
  <c r="F1969" i="39"/>
  <c r="G1969" i="39" s="1"/>
  <c r="F1968" i="39"/>
  <c r="F1967" i="39"/>
  <c r="G1967" i="39" s="1"/>
  <c r="F1966" i="39"/>
  <c r="F1965" i="39"/>
  <c r="G1965" i="39" s="1"/>
  <c r="F1964" i="39"/>
  <c r="F1963" i="39"/>
  <c r="G1963" i="39" s="1"/>
  <c r="F1962" i="39"/>
  <c r="F1961" i="39"/>
  <c r="G1961" i="39" s="1"/>
  <c r="F1960" i="39"/>
  <c r="F1959" i="39"/>
  <c r="G1959" i="39" s="1"/>
  <c r="F1958" i="39"/>
  <c r="F1957" i="39"/>
  <c r="G1957" i="39" s="1"/>
  <c r="H1957" i="39" s="1"/>
  <c r="F1956" i="39"/>
  <c r="F1955" i="39"/>
  <c r="G1955" i="39" s="1"/>
  <c r="F1954" i="39"/>
  <c r="F1953" i="39"/>
  <c r="G1953" i="39" s="1"/>
  <c r="F1952" i="39"/>
  <c r="F1951" i="39"/>
  <c r="G1951" i="39" s="1"/>
  <c r="F1950" i="39"/>
  <c r="F1949" i="39"/>
  <c r="G1949" i="39" s="1"/>
  <c r="H1949" i="39" s="1"/>
  <c r="F1948" i="39"/>
  <c r="F1947" i="39"/>
  <c r="G1947" i="39" s="1"/>
  <c r="F1946" i="39"/>
  <c r="F1945" i="39"/>
  <c r="G1945" i="39" s="1"/>
  <c r="F1944" i="39"/>
  <c r="F1943" i="39"/>
  <c r="G1943" i="39" s="1"/>
  <c r="F1942" i="39"/>
  <c r="F1941" i="39"/>
  <c r="G1941" i="39" s="1"/>
  <c r="F1940" i="39"/>
  <c r="F1939" i="39"/>
  <c r="G1939" i="39" s="1"/>
  <c r="F1938" i="39"/>
  <c r="F1937" i="39"/>
  <c r="G1937" i="39" s="1"/>
  <c r="H1937" i="39" s="1"/>
  <c r="F1936" i="39"/>
  <c r="F1935" i="39"/>
  <c r="G1935" i="39" s="1"/>
  <c r="F1934" i="39"/>
  <c r="F1933" i="39"/>
  <c r="G1933" i="39" s="1"/>
  <c r="F1932" i="39"/>
  <c r="F1931" i="39"/>
  <c r="G1931" i="39" s="1"/>
  <c r="F1930" i="39"/>
  <c r="F1929" i="39"/>
  <c r="G1929" i="39" s="1"/>
  <c r="F1928" i="39"/>
  <c r="F1927" i="39"/>
  <c r="G1927" i="39" s="1"/>
  <c r="F1926" i="39"/>
  <c r="F1925" i="39"/>
  <c r="G1925" i="39" s="1"/>
  <c r="F1924" i="39"/>
  <c r="F1923" i="39"/>
  <c r="G1923" i="39" s="1"/>
  <c r="F1922" i="39"/>
  <c r="F1921" i="39"/>
  <c r="G1921" i="39" s="1"/>
  <c r="H1921" i="39" s="1"/>
  <c r="F1920" i="39"/>
  <c r="F1919" i="39"/>
  <c r="G1919" i="39" s="1"/>
  <c r="F1918" i="39"/>
  <c r="F1917" i="39"/>
  <c r="G1917" i="39" s="1"/>
  <c r="F1916" i="39"/>
  <c r="F1915" i="39"/>
  <c r="G1915" i="39" s="1"/>
  <c r="F1914" i="39"/>
  <c r="F1913" i="39"/>
  <c r="G1913" i="39" s="1"/>
  <c r="F1912" i="39"/>
  <c r="F1911" i="39"/>
  <c r="G1911" i="39" s="1"/>
  <c r="F1910" i="39"/>
  <c r="F1909" i="39"/>
  <c r="G1909" i="39" s="1"/>
  <c r="F1908" i="39"/>
  <c r="F1907" i="39"/>
  <c r="G1907" i="39" s="1"/>
  <c r="F1906" i="39"/>
  <c r="F1905" i="39"/>
  <c r="G1905" i="39" s="1"/>
  <c r="H1905" i="39" s="1"/>
  <c r="F1904" i="39"/>
  <c r="F1903" i="39"/>
  <c r="G1903" i="39" s="1"/>
  <c r="F1902" i="39"/>
  <c r="F1901" i="39"/>
  <c r="G1901" i="39" s="1"/>
  <c r="F1900" i="39"/>
  <c r="F1899" i="39"/>
  <c r="G1899" i="39" s="1"/>
  <c r="F1898" i="39"/>
  <c r="F1897" i="39"/>
  <c r="G1897" i="39" s="1"/>
  <c r="F1896" i="39"/>
  <c r="F1895" i="39"/>
  <c r="G1895" i="39" s="1"/>
  <c r="F1894" i="39"/>
  <c r="F1893" i="39"/>
  <c r="G1893" i="39" s="1"/>
  <c r="F1892" i="39"/>
  <c r="F1891" i="39"/>
  <c r="G1891" i="39" s="1"/>
  <c r="F1890" i="39"/>
  <c r="F1889" i="39"/>
  <c r="G1889" i="39" s="1"/>
  <c r="H1889" i="39" s="1"/>
  <c r="F1888" i="39"/>
  <c r="F1887" i="39"/>
  <c r="G1887" i="39" s="1"/>
  <c r="F1886" i="39"/>
  <c r="F1885" i="39"/>
  <c r="G1885" i="39" s="1"/>
  <c r="F1884" i="39"/>
  <c r="F1883" i="39"/>
  <c r="G1883" i="39" s="1"/>
  <c r="F1882" i="39"/>
  <c r="F1881" i="39"/>
  <c r="G1881" i="39" s="1"/>
  <c r="F1880" i="39"/>
  <c r="F1879" i="39"/>
  <c r="G1879" i="39" s="1"/>
  <c r="F1878" i="39"/>
  <c r="F1877" i="39"/>
  <c r="G1877" i="39" s="1"/>
  <c r="F1876" i="39"/>
  <c r="F1875" i="39"/>
  <c r="G1875" i="39" s="1"/>
  <c r="F1874" i="39"/>
  <c r="F1873" i="39"/>
  <c r="G1873" i="39" s="1"/>
  <c r="H1873" i="39" s="1"/>
  <c r="F1872" i="39"/>
  <c r="F1871" i="39"/>
  <c r="G1871" i="39" s="1"/>
  <c r="F1870" i="39"/>
  <c r="F1869" i="39"/>
  <c r="G1869" i="39" s="1"/>
  <c r="F1868" i="39"/>
  <c r="F1867" i="39"/>
  <c r="G1867" i="39" s="1"/>
  <c r="F1866" i="39"/>
  <c r="F1865" i="39"/>
  <c r="G1865" i="39" s="1"/>
  <c r="F1864" i="39"/>
  <c r="F1863" i="39"/>
  <c r="G1863" i="39" s="1"/>
  <c r="F1862" i="39"/>
  <c r="F1861" i="39"/>
  <c r="G1861" i="39" s="1"/>
  <c r="F1860" i="39"/>
  <c r="F1859" i="39"/>
  <c r="G1859" i="39" s="1"/>
  <c r="F1858" i="39"/>
  <c r="F1857" i="39"/>
  <c r="G1857" i="39" s="1"/>
  <c r="H1857" i="39" s="1"/>
  <c r="F1856" i="39"/>
  <c r="F1855" i="39"/>
  <c r="G1855" i="39" s="1"/>
  <c r="F1854" i="39"/>
  <c r="F1853" i="39"/>
  <c r="G1853" i="39" s="1"/>
  <c r="F1852" i="39"/>
  <c r="F1851" i="39"/>
  <c r="G1851" i="39" s="1"/>
  <c r="F1850" i="39"/>
  <c r="F1849" i="39"/>
  <c r="G1849" i="39" s="1"/>
  <c r="F1848" i="39"/>
  <c r="F1847" i="39"/>
  <c r="G1847" i="39" s="1"/>
  <c r="F1846" i="39"/>
  <c r="F1845" i="39"/>
  <c r="G1845" i="39" s="1"/>
  <c r="F1844" i="39"/>
  <c r="F1843" i="39"/>
  <c r="G1843" i="39" s="1"/>
  <c r="F1842" i="39"/>
  <c r="F1841" i="39"/>
  <c r="G1841" i="39" s="1"/>
  <c r="H1841" i="39" s="1"/>
  <c r="F1840" i="39"/>
  <c r="F1839" i="39"/>
  <c r="G1839" i="39" s="1"/>
  <c r="F1838" i="39"/>
  <c r="F1837" i="39"/>
  <c r="G1837" i="39" s="1"/>
  <c r="F1836" i="39"/>
  <c r="F1835" i="39"/>
  <c r="G1835" i="39" s="1"/>
  <c r="F1834" i="39"/>
  <c r="F1833" i="39"/>
  <c r="G1833" i="39" s="1"/>
  <c r="F1832" i="39"/>
  <c r="F1831" i="39"/>
  <c r="G1831" i="39" s="1"/>
  <c r="F1830" i="39"/>
  <c r="F1829" i="39"/>
  <c r="G1829" i="39" s="1"/>
  <c r="F1828" i="39"/>
  <c r="F1827" i="39"/>
  <c r="G1827" i="39" s="1"/>
  <c r="F1826" i="39"/>
  <c r="F1825" i="39"/>
  <c r="G1825" i="39" s="1"/>
  <c r="H1825" i="39" s="1"/>
  <c r="F1824" i="39"/>
  <c r="F1823" i="39"/>
  <c r="G1823" i="39" s="1"/>
  <c r="F1822" i="39"/>
  <c r="F1821" i="39"/>
  <c r="G1821" i="39" s="1"/>
  <c r="F1820" i="39"/>
  <c r="F1819" i="39"/>
  <c r="G1819" i="39" s="1"/>
  <c r="F1818" i="39"/>
  <c r="F1817" i="39"/>
  <c r="G1817" i="39" s="1"/>
  <c r="F1816" i="39"/>
  <c r="F1815" i="39"/>
  <c r="G1815" i="39" s="1"/>
  <c r="F1814" i="39"/>
  <c r="F1813" i="39"/>
  <c r="G1813" i="39" s="1"/>
  <c r="F1812" i="39"/>
  <c r="F1811" i="39"/>
  <c r="G1811" i="39" s="1"/>
  <c r="F1810" i="39"/>
  <c r="F1809" i="39"/>
  <c r="G1809" i="39" s="1"/>
  <c r="H1809" i="39" s="1"/>
  <c r="F1808" i="39"/>
  <c r="F1807" i="39"/>
  <c r="G1807" i="39" s="1"/>
  <c r="F1806" i="39"/>
  <c r="F1805" i="39"/>
  <c r="G1805" i="39" s="1"/>
  <c r="F1804" i="39"/>
  <c r="F1803" i="39"/>
  <c r="G1803" i="39" s="1"/>
  <c r="F1802" i="39"/>
  <c r="F1801" i="39"/>
  <c r="G1801" i="39" s="1"/>
  <c r="F1800" i="39"/>
  <c r="F1799" i="39"/>
  <c r="G1799" i="39" s="1"/>
  <c r="F1798" i="39"/>
  <c r="F1797" i="39"/>
  <c r="G1797" i="39" s="1"/>
  <c r="F1796" i="39"/>
  <c r="F1795" i="39"/>
  <c r="G1795" i="39" s="1"/>
  <c r="F1794" i="39"/>
  <c r="F1793" i="39"/>
  <c r="G1793" i="39" s="1"/>
  <c r="H1793" i="39" s="1"/>
  <c r="F1792" i="39"/>
  <c r="F1791" i="39"/>
  <c r="G1791" i="39" s="1"/>
  <c r="F1790" i="39"/>
  <c r="F1789" i="39"/>
  <c r="G1789" i="39" s="1"/>
  <c r="F1788" i="39"/>
  <c r="F1787" i="39"/>
  <c r="F1786" i="39"/>
  <c r="F1785" i="39"/>
  <c r="F1784" i="39"/>
  <c r="F1783" i="39"/>
  <c r="F1782" i="39"/>
  <c r="F1781" i="39"/>
  <c r="G1781" i="39" s="1"/>
  <c r="F1780" i="39"/>
  <c r="F1779" i="39"/>
  <c r="F1778" i="39"/>
  <c r="F1777" i="39"/>
  <c r="G1777" i="39" s="1"/>
  <c r="H1777" i="39" s="1"/>
  <c r="F1776" i="39"/>
  <c r="F1775" i="39"/>
  <c r="F1774" i="39"/>
  <c r="F1773" i="39"/>
  <c r="G1773" i="39" s="1"/>
  <c r="H1773" i="39" s="1"/>
  <c r="F1772" i="39"/>
  <c r="F1771" i="39"/>
  <c r="F1770" i="39"/>
  <c r="F1769" i="39"/>
  <c r="F1768" i="39"/>
  <c r="F1767" i="39"/>
  <c r="F1766" i="39"/>
  <c r="F1765" i="39"/>
  <c r="G1765" i="39" s="1"/>
  <c r="F1764" i="39"/>
  <c r="F1763" i="39"/>
  <c r="F1762" i="39"/>
  <c r="F1761" i="39"/>
  <c r="G1761" i="39" s="1"/>
  <c r="H1761" i="39" s="1"/>
  <c r="F1760" i="39"/>
  <c r="F1759" i="39"/>
  <c r="F1758" i="39"/>
  <c r="F1757" i="39"/>
  <c r="G1757" i="39" s="1"/>
  <c r="F1756" i="39"/>
  <c r="F1755" i="39"/>
  <c r="F1754" i="39"/>
  <c r="F1753" i="39"/>
  <c r="F1752" i="39"/>
  <c r="F1751" i="39"/>
  <c r="F1750" i="39"/>
  <c r="F1749" i="39"/>
  <c r="G1749" i="39" s="1"/>
  <c r="F1748" i="39"/>
  <c r="F1747" i="39"/>
  <c r="F1746" i="39"/>
  <c r="F1745" i="39"/>
  <c r="G1745" i="39" s="1"/>
  <c r="H1745" i="39" s="1"/>
  <c r="F1744" i="39"/>
  <c r="F1743" i="39"/>
  <c r="F1742" i="39"/>
  <c r="F1741" i="39"/>
  <c r="G1741" i="39" s="1"/>
  <c r="F1740" i="39"/>
  <c r="F1739" i="39"/>
  <c r="F1738" i="39"/>
  <c r="F1737" i="39"/>
  <c r="F1736" i="39"/>
  <c r="F1735" i="39"/>
  <c r="F1734" i="39"/>
  <c r="F1733" i="39"/>
  <c r="G1733" i="39" s="1"/>
  <c r="F1732" i="39"/>
  <c r="F1731" i="39"/>
  <c r="F1730" i="39"/>
  <c r="F1729" i="39"/>
  <c r="G1729" i="39" s="1"/>
  <c r="H1729" i="39" s="1"/>
  <c r="F1728" i="39"/>
  <c r="F1727" i="39"/>
  <c r="F1726" i="39"/>
  <c r="F1725" i="39"/>
  <c r="G1725" i="39" s="1"/>
  <c r="F1724" i="39"/>
  <c r="F1723" i="39"/>
  <c r="F1722" i="39"/>
  <c r="F1721" i="39"/>
  <c r="F1720" i="39"/>
  <c r="F1719" i="39"/>
  <c r="F1718" i="39"/>
  <c r="F1717" i="39"/>
  <c r="G1717" i="39" s="1"/>
  <c r="F1716" i="39"/>
  <c r="F1715" i="39"/>
  <c r="F1714" i="39"/>
  <c r="F1713" i="39"/>
  <c r="G1713" i="39" s="1"/>
  <c r="H1713" i="39" s="1"/>
  <c r="F1712" i="39"/>
  <c r="F1711" i="39"/>
  <c r="F1710" i="39"/>
  <c r="F1709" i="39"/>
  <c r="G1709" i="39" s="1"/>
  <c r="F1708" i="39"/>
  <c r="F1707" i="39"/>
  <c r="F1706" i="39"/>
  <c r="F1705" i="39"/>
  <c r="F1704" i="39"/>
  <c r="F1703" i="39"/>
  <c r="F1702" i="39"/>
  <c r="F1701" i="39"/>
  <c r="G1701" i="39" s="1"/>
  <c r="F1700" i="39"/>
  <c r="F1699" i="39"/>
  <c r="F1698" i="39"/>
  <c r="F1697" i="39"/>
  <c r="G1697" i="39" s="1"/>
  <c r="H1697" i="39" s="1"/>
  <c r="F1696" i="39"/>
  <c r="F1695" i="39"/>
  <c r="F1694" i="39"/>
  <c r="F1693" i="39"/>
  <c r="G1693" i="39" s="1"/>
  <c r="F1692" i="39"/>
  <c r="F1691" i="39"/>
  <c r="F1690" i="39"/>
  <c r="F1689" i="39"/>
  <c r="F1688" i="39"/>
  <c r="F1687" i="39"/>
  <c r="F1686" i="39"/>
  <c r="F1685" i="39"/>
  <c r="G1685" i="39" s="1"/>
  <c r="F1684" i="39"/>
  <c r="F1683" i="39"/>
  <c r="F1682" i="39"/>
  <c r="F1681" i="39"/>
  <c r="G1681" i="39" s="1"/>
  <c r="H1681" i="39" s="1"/>
  <c r="F1680" i="39"/>
  <c r="F1679" i="39"/>
  <c r="F1678" i="39"/>
  <c r="F1677" i="39"/>
  <c r="G1677" i="39" s="1"/>
  <c r="F1676" i="39"/>
  <c r="F1675" i="39"/>
  <c r="F1674" i="39"/>
  <c r="F1673" i="39"/>
  <c r="F1672" i="39"/>
  <c r="F1671" i="39"/>
  <c r="F1670" i="39"/>
  <c r="F1669" i="39"/>
  <c r="G1669" i="39" s="1"/>
  <c r="F1668" i="39"/>
  <c r="F1667" i="39"/>
  <c r="F1666" i="39"/>
  <c r="F1665" i="39"/>
  <c r="G1665" i="39" s="1"/>
  <c r="H1665" i="39" s="1"/>
  <c r="F1664" i="39"/>
  <c r="F1663" i="39"/>
  <c r="F1662" i="39"/>
  <c r="F1661" i="39"/>
  <c r="G1661" i="39" s="1"/>
  <c r="F1660" i="39"/>
  <c r="F1659" i="39"/>
  <c r="F1658" i="39"/>
  <c r="F1657" i="39"/>
  <c r="F1656" i="39"/>
  <c r="F1655" i="39"/>
  <c r="F1654" i="39"/>
  <c r="F1653" i="39"/>
  <c r="G1653" i="39" s="1"/>
  <c r="F1652" i="39"/>
  <c r="F1651" i="39"/>
  <c r="F1650" i="39"/>
  <c r="F1649" i="39"/>
  <c r="G1649" i="39" s="1"/>
  <c r="H1649" i="39" s="1"/>
  <c r="F1648" i="39"/>
  <c r="F1647" i="39"/>
  <c r="F1646" i="39"/>
  <c r="F1645" i="39"/>
  <c r="G1645" i="39" s="1"/>
  <c r="F1644" i="39"/>
  <c r="F1643" i="39"/>
  <c r="F1642" i="39"/>
  <c r="F1641" i="39"/>
  <c r="F1640" i="39"/>
  <c r="F1639" i="39"/>
  <c r="F1638" i="39"/>
  <c r="F1637" i="39"/>
  <c r="G1637" i="39" s="1"/>
  <c r="F1636" i="39"/>
  <c r="F1635" i="39"/>
  <c r="F1634" i="39"/>
  <c r="F1633" i="39"/>
  <c r="G1633" i="39" s="1"/>
  <c r="H1633" i="39" s="1"/>
  <c r="F1632" i="39"/>
  <c r="F1631" i="39"/>
  <c r="F1630" i="39"/>
  <c r="F1629" i="39"/>
  <c r="G1629" i="39" s="1"/>
  <c r="F1628" i="39"/>
  <c r="F1627" i="39"/>
  <c r="F1626" i="39"/>
  <c r="F1625" i="39"/>
  <c r="F1624" i="39"/>
  <c r="F1623" i="39"/>
  <c r="F1622" i="39"/>
  <c r="F1621" i="39"/>
  <c r="G1621" i="39" s="1"/>
  <c r="F1620" i="39"/>
  <c r="F1619" i="39"/>
  <c r="F1618" i="39"/>
  <c r="F1617" i="39"/>
  <c r="G1617" i="39" s="1"/>
  <c r="H1617" i="39" s="1"/>
  <c r="F1616" i="39"/>
  <c r="F1615" i="39"/>
  <c r="F1614" i="39"/>
  <c r="F1613" i="39"/>
  <c r="G1613" i="39" s="1"/>
  <c r="F1612" i="39"/>
  <c r="F1611" i="39"/>
  <c r="F1610" i="39"/>
  <c r="F1609" i="39"/>
  <c r="F1608" i="39"/>
  <c r="F1607" i="39"/>
  <c r="F1606" i="39"/>
  <c r="F1605" i="39"/>
  <c r="G1605" i="39" s="1"/>
  <c r="F1604" i="39"/>
  <c r="F1603" i="39"/>
  <c r="F1602" i="39"/>
  <c r="F1601" i="39"/>
  <c r="G1601" i="39" s="1"/>
  <c r="H1601" i="39" s="1"/>
  <c r="F1600" i="39"/>
  <c r="F1599" i="39"/>
  <c r="F1598" i="39"/>
  <c r="F1597" i="39"/>
  <c r="G1597" i="39" s="1"/>
  <c r="F1596" i="39"/>
  <c r="F1595" i="39"/>
  <c r="F1594" i="39"/>
  <c r="F1593" i="39"/>
  <c r="F1592" i="39"/>
  <c r="F1591" i="39"/>
  <c r="F1590" i="39"/>
  <c r="F1589" i="39"/>
  <c r="G1589" i="39" s="1"/>
  <c r="F1588" i="39"/>
  <c r="F1587" i="39"/>
  <c r="F1586" i="39"/>
  <c r="F1585" i="39"/>
  <c r="G1585" i="39" s="1"/>
  <c r="H1585" i="39" s="1"/>
  <c r="F1584" i="39"/>
  <c r="F1583" i="39"/>
  <c r="F1582" i="39"/>
  <c r="F1581" i="39"/>
  <c r="G1581" i="39" s="1"/>
  <c r="F1580" i="39"/>
  <c r="F1579" i="39"/>
  <c r="F1578" i="39"/>
  <c r="F1577" i="39"/>
  <c r="F1576" i="39"/>
  <c r="F1575" i="39"/>
  <c r="F1574" i="39"/>
  <c r="F1573" i="39"/>
  <c r="G1573" i="39" s="1"/>
  <c r="F1572" i="39"/>
  <c r="F1571" i="39"/>
  <c r="F1570" i="39"/>
  <c r="F1569" i="39"/>
  <c r="G1569" i="39" s="1"/>
  <c r="H1569" i="39" s="1"/>
  <c r="F1568" i="39"/>
  <c r="F1567" i="39"/>
  <c r="F1566" i="39"/>
  <c r="F1565" i="39"/>
  <c r="G1565" i="39" s="1"/>
  <c r="F1564" i="39"/>
  <c r="F1563" i="39"/>
  <c r="F1562" i="39"/>
  <c r="F1561" i="39"/>
  <c r="F1560" i="39"/>
  <c r="F1559" i="39"/>
  <c r="F1558" i="39"/>
  <c r="F1557" i="39"/>
  <c r="G1557" i="39" s="1"/>
  <c r="F1556" i="39"/>
  <c r="F1555" i="39"/>
  <c r="F1554" i="39"/>
  <c r="F1553" i="39"/>
  <c r="G1553" i="39" s="1"/>
  <c r="H1553" i="39" s="1"/>
  <c r="F1552" i="39"/>
  <c r="F1551" i="39"/>
  <c r="F1550" i="39"/>
  <c r="F1549" i="39"/>
  <c r="G1549" i="39" s="1"/>
  <c r="F1548" i="39"/>
  <c r="F1547" i="39"/>
  <c r="F1546" i="39"/>
  <c r="F1545" i="39"/>
  <c r="F1544" i="39"/>
  <c r="F1543" i="39"/>
  <c r="F1542" i="39"/>
  <c r="F1541" i="39"/>
  <c r="G1541" i="39" s="1"/>
  <c r="F1540" i="39"/>
  <c r="F1539" i="39"/>
  <c r="F1538" i="39"/>
  <c r="F1537" i="39"/>
  <c r="G1537" i="39" s="1"/>
  <c r="H1537" i="39" s="1"/>
  <c r="F1536" i="39"/>
  <c r="F1535" i="39"/>
  <c r="F1534" i="39"/>
  <c r="F1533" i="39"/>
  <c r="G1533" i="39" s="1"/>
  <c r="F1532" i="39"/>
  <c r="F1531" i="39"/>
  <c r="F1530" i="39"/>
  <c r="F1529" i="39"/>
  <c r="F1528" i="39"/>
  <c r="F1527" i="39"/>
  <c r="F1526" i="39"/>
  <c r="F1525" i="39"/>
  <c r="G1525" i="39" s="1"/>
  <c r="F1524" i="39"/>
  <c r="F1523" i="39"/>
  <c r="F1522" i="39"/>
  <c r="F1521" i="39"/>
  <c r="G1521" i="39" s="1"/>
  <c r="H1521" i="39" s="1"/>
  <c r="F1520" i="39"/>
  <c r="F1519" i="39"/>
  <c r="F1518" i="39"/>
  <c r="F1517" i="39"/>
  <c r="G1517" i="39" s="1"/>
  <c r="H1517" i="39" s="1"/>
  <c r="F1516" i="39"/>
  <c r="F1515" i="39"/>
  <c r="F1514" i="39"/>
  <c r="F1513" i="39"/>
  <c r="F1512" i="39"/>
  <c r="F1511" i="39"/>
  <c r="F1510" i="39"/>
  <c r="F1509" i="39"/>
  <c r="G1509" i="39" s="1"/>
  <c r="F1508" i="39"/>
  <c r="F1507" i="39"/>
  <c r="F1506" i="39"/>
  <c r="F1505" i="39"/>
  <c r="G1505" i="39" s="1"/>
  <c r="H1505" i="39" s="1"/>
  <c r="F1504" i="39"/>
  <c r="F1503" i="39"/>
  <c r="F1502" i="39"/>
  <c r="F1501" i="39"/>
  <c r="G1501" i="39" s="1"/>
  <c r="F1500" i="39"/>
  <c r="F1499" i="39"/>
  <c r="F1498" i="39"/>
  <c r="F1497" i="39"/>
  <c r="F1496" i="39"/>
  <c r="F1495" i="39"/>
  <c r="F1494" i="39"/>
  <c r="F1493" i="39"/>
  <c r="G1493" i="39" s="1"/>
  <c r="F1492" i="39"/>
  <c r="F1491" i="39"/>
  <c r="F1490" i="39"/>
  <c r="F1489" i="39"/>
  <c r="G1489" i="39" s="1"/>
  <c r="H1489" i="39" s="1"/>
  <c r="F1488" i="39"/>
  <c r="F1487" i="39"/>
  <c r="F1486" i="39"/>
  <c r="F1485" i="39"/>
  <c r="G1485" i="39" s="1"/>
  <c r="F1484" i="39"/>
  <c r="F1483" i="39"/>
  <c r="F1482" i="39"/>
  <c r="F1481" i="39"/>
  <c r="F1480" i="39"/>
  <c r="F1479" i="39"/>
  <c r="F1478" i="39"/>
  <c r="F1477" i="39"/>
  <c r="G1477" i="39" s="1"/>
  <c r="F1476" i="39"/>
  <c r="F1475" i="39"/>
  <c r="F1474" i="39"/>
  <c r="F1473" i="39"/>
  <c r="G1473" i="39" s="1"/>
  <c r="H1473" i="39" s="1"/>
  <c r="F1472" i="39"/>
  <c r="F1471" i="39"/>
  <c r="F1470" i="39"/>
  <c r="F1469" i="39"/>
  <c r="G1469" i="39" s="1"/>
  <c r="F1468" i="39"/>
  <c r="F1467" i="39"/>
  <c r="F1466" i="39"/>
  <c r="F1465" i="39"/>
  <c r="F1464" i="39"/>
  <c r="F1463" i="39"/>
  <c r="F1462" i="39"/>
  <c r="F1461" i="39"/>
  <c r="G1461" i="39" s="1"/>
  <c r="F1460" i="39"/>
  <c r="F1459" i="39"/>
  <c r="F1458" i="39"/>
  <c r="F1457" i="39"/>
  <c r="G1457" i="39" s="1"/>
  <c r="H1457" i="39" s="1"/>
  <c r="F1456" i="39"/>
  <c r="F1455" i="39"/>
  <c r="F1454" i="39"/>
  <c r="F1453" i="39"/>
  <c r="G1453" i="39" s="1"/>
  <c r="F1452" i="39"/>
  <c r="F1451" i="39"/>
  <c r="F1450" i="39"/>
  <c r="F1449" i="39"/>
  <c r="F1448" i="39"/>
  <c r="F1447" i="39"/>
  <c r="F1446" i="39"/>
  <c r="F1445" i="39"/>
  <c r="G1445" i="39" s="1"/>
  <c r="F1444" i="39"/>
  <c r="F1443" i="39"/>
  <c r="F1442" i="39"/>
  <c r="F1441" i="39"/>
  <c r="G1441" i="39" s="1"/>
  <c r="H1441" i="39" s="1"/>
  <c r="F1440" i="39"/>
  <c r="F1439" i="39"/>
  <c r="F1438" i="39"/>
  <c r="F1437" i="39"/>
  <c r="G1437" i="39" s="1"/>
  <c r="F1436" i="39"/>
  <c r="F1435" i="39"/>
  <c r="F1434" i="39"/>
  <c r="F1433" i="39"/>
  <c r="F1432" i="39"/>
  <c r="F1431" i="39"/>
  <c r="F1430" i="39"/>
  <c r="F1429" i="39"/>
  <c r="G1429" i="39" s="1"/>
  <c r="F1428" i="39"/>
  <c r="F1427" i="39"/>
  <c r="F1426" i="39"/>
  <c r="F1425" i="39"/>
  <c r="G1425" i="39" s="1"/>
  <c r="F1424" i="39"/>
  <c r="F1423" i="39"/>
  <c r="F1422" i="39"/>
  <c r="F1421" i="39"/>
  <c r="G1421" i="39" s="1"/>
  <c r="F1420" i="39"/>
  <c r="F1419" i="39"/>
  <c r="F1418" i="39"/>
  <c r="F1417" i="39"/>
  <c r="F1416" i="39"/>
  <c r="F1415" i="39"/>
  <c r="F1414" i="39"/>
  <c r="F1413" i="39"/>
  <c r="G1413" i="39" s="1"/>
  <c r="F1412" i="39"/>
  <c r="F1411" i="39"/>
  <c r="F1410" i="39"/>
  <c r="F1409" i="39"/>
  <c r="G1409" i="39" s="1"/>
  <c r="F1408" i="39"/>
  <c r="F1407" i="39"/>
  <c r="F1406" i="39"/>
  <c r="F1405" i="39"/>
  <c r="G1405" i="39" s="1"/>
  <c r="F1404" i="39"/>
  <c r="F1403" i="39"/>
  <c r="F1402" i="39"/>
  <c r="F1401" i="39"/>
  <c r="F1400" i="39"/>
  <c r="F1399" i="39"/>
  <c r="F1398" i="39"/>
  <c r="F1397" i="39"/>
  <c r="G1397" i="39" s="1"/>
  <c r="H1397" i="39" s="1"/>
  <c r="F1396" i="39"/>
  <c r="F1395" i="39"/>
  <c r="F1394" i="39"/>
  <c r="F1393" i="39"/>
  <c r="G1393" i="39" s="1"/>
  <c r="F1392" i="39"/>
  <c r="F1391" i="39"/>
  <c r="F1390" i="39"/>
  <c r="F1389" i="39"/>
  <c r="G1389" i="39" s="1"/>
  <c r="F1388" i="39"/>
  <c r="F1387" i="39"/>
  <c r="F1386" i="39"/>
  <c r="F1385" i="39"/>
  <c r="F1384" i="39"/>
  <c r="F1383" i="39"/>
  <c r="F1382" i="39"/>
  <c r="F1381" i="39"/>
  <c r="G1381" i="39" s="1"/>
  <c r="F1380" i="39"/>
  <c r="F1379" i="39"/>
  <c r="F1378" i="39"/>
  <c r="F1377" i="39"/>
  <c r="G1377" i="39" s="1"/>
  <c r="F1376" i="39"/>
  <c r="F1375" i="39"/>
  <c r="F1374" i="39"/>
  <c r="F1373" i="39"/>
  <c r="G1373" i="39" s="1"/>
  <c r="F1372" i="39"/>
  <c r="F1371" i="39"/>
  <c r="F1370" i="39"/>
  <c r="F1369" i="39"/>
  <c r="F1368" i="39"/>
  <c r="F1367" i="39"/>
  <c r="F1366" i="39"/>
  <c r="F1365" i="39"/>
  <c r="G1365" i="39" s="1"/>
  <c r="F1364" i="39"/>
  <c r="F1363" i="39"/>
  <c r="F1362" i="39"/>
  <c r="F1361" i="39"/>
  <c r="G1361" i="39" s="1"/>
  <c r="F1360" i="39"/>
  <c r="F1359" i="39"/>
  <c r="F1358" i="39"/>
  <c r="F1357" i="39"/>
  <c r="F1356" i="39"/>
  <c r="F1355" i="39"/>
  <c r="F1354" i="39"/>
  <c r="F1353" i="39"/>
  <c r="F1352" i="39"/>
  <c r="F1351" i="39"/>
  <c r="F1350" i="39"/>
  <c r="F1349" i="39"/>
  <c r="F1348" i="39"/>
  <c r="F1347" i="39"/>
  <c r="F1346" i="39"/>
  <c r="F1345" i="39"/>
  <c r="F1344" i="39"/>
  <c r="F1343" i="39"/>
  <c r="F1342" i="39"/>
  <c r="F1341" i="39"/>
  <c r="F1340" i="39"/>
  <c r="F1339" i="39"/>
  <c r="G1339" i="39" s="1"/>
  <c r="F1338" i="39"/>
  <c r="F1337" i="39"/>
  <c r="F1336" i="39"/>
  <c r="F1335" i="39"/>
  <c r="F1334" i="39"/>
  <c r="F1333" i="39"/>
  <c r="G1333" i="39" s="1"/>
  <c r="H1333" i="39" s="1"/>
  <c r="F1332" i="39"/>
  <c r="F1331" i="39"/>
  <c r="F1330" i="39"/>
  <c r="F1329" i="39"/>
  <c r="F1328" i="39"/>
  <c r="F1327" i="39"/>
  <c r="F1326" i="39"/>
  <c r="F1325" i="39"/>
  <c r="F1324" i="39"/>
  <c r="F1323" i="39"/>
  <c r="F1322" i="39"/>
  <c r="F1321" i="39"/>
  <c r="F1320" i="39"/>
  <c r="F1319" i="39"/>
  <c r="F1318" i="39"/>
  <c r="F1317" i="39"/>
  <c r="F1316" i="39"/>
  <c r="F1315" i="39"/>
  <c r="F1314" i="39"/>
  <c r="F1313" i="39"/>
  <c r="F1312" i="39"/>
  <c r="F1311" i="39"/>
  <c r="F1310" i="39"/>
  <c r="F1309" i="39"/>
  <c r="F1308" i="39"/>
  <c r="F1307" i="39"/>
  <c r="G1307" i="39" s="1"/>
  <c r="F1306" i="39"/>
  <c r="F1305" i="39"/>
  <c r="F1304" i="39"/>
  <c r="F1303" i="39"/>
  <c r="F1302" i="39"/>
  <c r="F1301" i="39"/>
  <c r="F1300" i="39"/>
  <c r="F1299" i="39"/>
  <c r="F1298" i="39"/>
  <c r="F1297" i="39"/>
  <c r="F1296" i="39"/>
  <c r="F1295" i="39"/>
  <c r="F1294" i="39"/>
  <c r="F1293" i="39"/>
  <c r="F1292" i="39"/>
  <c r="F1291" i="39"/>
  <c r="F1290" i="39"/>
  <c r="F1289" i="39"/>
  <c r="F1288" i="39"/>
  <c r="F1287" i="39"/>
  <c r="F1286" i="39"/>
  <c r="F1285" i="39"/>
  <c r="F1284" i="39"/>
  <c r="F1283" i="39"/>
  <c r="F1282" i="39"/>
  <c r="F1281" i="39"/>
  <c r="F1280" i="39"/>
  <c r="F1279" i="39"/>
  <c r="F1278" i="39"/>
  <c r="F1277" i="39"/>
  <c r="F1276" i="39"/>
  <c r="F1275" i="39"/>
  <c r="G1275" i="39" s="1"/>
  <c r="F1274" i="39"/>
  <c r="F1273" i="39"/>
  <c r="F1272" i="39"/>
  <c r="F1271" i="39"/>
  <c r="F1270" i="39"/>
  <c r="F1269" i="39"/>
  <c r="G1269" i="39" s="1"/>
  <c r="H1269" i="39" s="1"/>
  <c r="F1268" i="39"/>
  <c r="F1267" i="39"/>
  <c r="F1266" i="39"/>
  <c r="F1265" i="39"/>
  <c r="F1264" i="39"/>
  <c r="F1263" i="39"/>
  <c r="F1262" i="39"/>
  <c r="F1261" i="39"/>
  <c r="F1260" i="39"/>
  <c r="F1259" i="39"/>
  <c r="F1258" i="39"/>
  <c r="F1257" i="39"/>
  <c r="F1256" i="39"/>
  <c r="F1255" i="39"/>
  <c r="F1254" i="39"/>
  <c r="F1253" i="39"/>
  <c r="F1252" i="39"/>
  <c r="F1251" i="39"/>
  <c r="F1250" i="39"/>
  <c r="F1249" i="39"/>
  <c r="F1248" i="39"/>
  <c r="F1247" i="39"/>
  <c r="F1246" i="39"/>
  <c r="F1245" i="39"/>
  <c r="F1244" i="39"/>
  <c r="F1243" i="39"/>
  <c r="G1243" i="39" s="1"/>
  <c r="F1242" i="39"/>
  <c r="F1241" i="39"/>
  <c r="F1240" i="39"/>
  <c r="F1239" i="39"/>
  <c r="F1238" i="39"/>
  <c r="F1237" i="39"/>
  <c r="F1236" i="39"/>
  <c r="F1235" i="39"/>
  <c r="F1234" i="39"/>
  <c r="F1233" i="39"/>
  <c r="F1232" i="39"/>
  <c r="F1231" i="39"/>
  <c r="F1230" i="39"/>
  <c r="F1229" i="39"/>
  <c r="F1228" i="39"/>
  <c r="F1227" i="39"/>
  <c r="F1226" i="39"/>
  <c r="F1225" i="39"/>
  <c r="F1224" i="39"/>
  <c r="F1223" i="39"/>
  <c r="F1222" i="39"/>
  <c r="F1221" i="39"/>
  <c r="F1220" i="39"/>
  <c r="F1219" i="39"/>
  <c r="F1218" i="39"/>
  <c r="F1217" i="39"/>
  <c r="F1216" i="39"/>
  <c r="F1215" i="39"/>
  <c r="F1214" i="39"/>
  <c r="F1213" i="39"/>
  <c r="F1212" i="39"/>
  <c r="F1211" i="39"/>
  <c r="G1211" i="39" s="1"/>
  <c r="F1210" i="39"/>
  <c r="F1209" i="39"/>
  <c r="F1208" i="39"/>
  <c r="F1207" i="39"/>
  <c r="F1206" i="39"/>
  <c r="F1205" i="39"/>
  <c r="G1205" i="39" s="1"/>
  <c r="H1205" i="39" s="1"/>
  <c r="F1204" i="39"/>
  <c r="F1203" i="39"/>
  <c r="F1202" i="39"/>
  <c r="F1201" i="39"/>
  <c r="F1200" i="39"/>
  <c r="F1199" i="39"/>
  <c r="F1198" i="39"/>
  <c r="F1197" i="39"/>
  <c r="F1196" i="39"/>
  <c r="F1195" i="39"/>
  <c r="F1194" i="39"/>
  <c r="F1193" i="39"/>
  <c r="F1192" i="39"/>
  <c r="F1191" i="39"/>
  <c r="F1190" i="39"/>
  <c r="F1189" i="39"/>
  <c r="F1188" i="39"/>
  <c r="F1187" i="39"/>
  <c r="F1186" i="39"/>
  <c r="F1185" i="39"/>
  <c r="F1184" i="39"/>
  <c r="F1183" i="39"/>
  <c r="F1182" i="39"/>
  <c r="F1181" i="39"/>
  <c r="F1180" i="39"/>
  <c r="F1179" i="39"/>
  <c r="G1179" i="39" s="1"/>
  <c r="F1178" i="39"/>
  <c r="F1177" i="39"/>
  <c r="F1176" i="39"/>
  <c r="F1175" i="39"/>
  <c r="F1174" i="39"/>
  <c r="F1173" i="39"/>
  <c r="F1172" i="39"/>
  <c r="F1171" i="39"/>
  <c r="F1170" i="39"/>
  <c r="F1169" i="39"/>
  <c r="F1168" i="39"/>
  <c r="F1167" i="39"/>
  <c r="F1166" i="39"/>
  <c r="F1165" i="39"/>
  <c r="F1164" i="39"/>
  <c r="F1163" i="39"/>
  <c r="F1162" i="39"/>
  <c r="F1161" i="39"/>
  <c r="F1160" i="39"/>
  <c r="F1159" i="39"/>
  <c r="F1158" i="39"/>
  <c r="F1157" i="39"/>
  <c r="F1156" i="39"/>
  <c r="F1155" i="39"/>
  <c r="F1154" i="39"/>
  <c r="F1153" i="39"/>
  <c r="F1152" i="39"/>
  <c r="F1151" i="39"/>
  <c r="F1150" i="39"/>
  <c r="F1149" i="39"/>
  <c r="F1148" i="39"/>
  <c r="F1147" i="39"/>
  <c r="G1147" i="39" s="1"/>
  <c r="F1146" i="39"/>
  <c r="F1145" i="39"/>
  <c r="F1144" i="39"/>
  <c r="F1143" i="39"/>
  <c r="F1142" i="39"/>
  <c r="F1141" i="39"/>
  <c r="G1141" i="39" s="1"/>
  <c r="H1141" i="39" s="1"/>
  <c r="F1140" i="39"/>
  <c r="F1139" i="39"/>
  <c r="F1138" i="39"/>
  <c r="F1137" i="39"/>
  <c r="F1136" i="39"/>
  <c r="F1135" i="39"/>
  <c r="F1134" i="39"/>
  <c r="F1133" i="39"/>
  <c r="F1132" i="39"/>
  <c r="F1131" i="39"/>
  <c r="F1130" i="39"/>
  <c r="F1129" i="39"/>
  <c r="F1128" i="39"/>
  <c r="F1127" i="39"/>
  <c r="F1126" i="39"/>
  <c r="F1125" i="39"/>
  <c r="F1124" i="39"/>
  <c r="F1123" i="39"/>
  <c r="F1122" i="39"/>
  <c r="F1121" i="39"/>
  <c r="F1120" i="39"/>
  <c r="F1119" i="39"/>
  <c r="F1118" i="39"/>
  <c r="F1117" i="39"/>
  <c r="F1116" i="39"/>
  <c r="F1115" i="39"/>
  <c r="G1115" i="39" s="1"/>
  <c r="F1114" i="39"/>
  <c r="F1113" i="39"/>
  <c r="F1112" i="39"/>
  <c r="F1111" i="39"/>
  <c r="F1110" i="39"/>
  <c r="F1109" i="39"/>
  <c r="F1108" i="39"/>
  <c r="F1107" i="39"/>
  <c r="F1106" i="39"/>
  <c r="F1105" i="39"/>
  <c r="F1104" i="39"/>
  <c r="F1103" i="39"/>
  <c r="F1102" i="39"/>
  <c r="F1101" i="39"/>
  <c r="F1100" i="39"/>
  <c r="F1099" i="39"/>
  <c r="F1098" i="39"/>
  <c r="F1097" i="39"/>
  <c r="F1096" i="39"/>
  <c r="F1095" i="39"/>
  <c r="F1094" i="39"/>
  <c r="F1093" i="39"/>
  <c r="F1092" i="39"/>
  <c r="F1091" i="39"/>
  <c r="F1090" i="39"/>
  <c r="F1089" i="39"/>
  <c r="F1088" i="39"/>
  <c r="F1087" i="39"/>
  <c r="F1086" i="39"/>
  <c r="F1085" i="39"/>
  <c r="F1084" i="39"/>
  <c r="F1083" i="39"/>
  <c r="G1083" i="39" s="1"/>
  <c r="F1082" i="39"/>
  <c r="F1081" i="39"/>
  <c r="F1080" i="39"/>
  <c r="F1079" i="39"/>
  <c r="F1078" i="39"/>
  <c r="F1077" i="39"/>
  <c r="G1077" i="39" s="1"/>
  <c r="H1077" i="39" s="1"/>
  <c r="F1076" i="39"/>
  <c r="F1075" i="39"/>
  <c r="F1074" i="39"/>
  <c r="F1073" i="39"/>
  <c r="F1072" i="39"/>
  <c r="F1071" i="39"/>
  <c r="F1070" i="39"/>
  <c r="F1069" i="39"/>
  <c r="F1068" i="39"/>
  <c r="F1067" i="39"/>
  <c r="F1066" i="39"/>
  <c r="F1065" i="39"/>
  <c r="F1064" i="39"/>
  <c r="F1063" i="39"/>
  <c r="F1062" i="39"/>
  <c r="F1061" i="39"/>
  <c r="F1060" i="39"/>
  <c r="F1059" i="39"/>
  <c r="F1058" i="39"/>
  <c r="F1057" i="39"/>
  <c r="F1056" i="39"/>
  <c r="F1055" i="39"/>
  <c r="F1054" i="39"/>
  <c r="F1053" i="39"/>
  <c r="F1052" i="39"/>
  <c r="F1051" i="39"/>
  <c r="G1051" i="39" s="1"/>
  <c r="F1050" i="39"/>
  <c r="F1049" i="39"/>
  <c r="F1048" i="39"/>
  <c r="F1047" i="39"/>
  <c r="F1046" i="39"/>
  <c r="F1045" i="39"/>
  <c r="F1044" i="39"/>
  <c r="F1043" i="39"/>
  <c r="F1042" i="39"/>
  <c r="F1041" i="39"/>
  <c r="F1040" i="39"/>
  <c r="F1039" i="39"/>
  <c r="F1038" i="39"/>
  <c r="F1037" i="39"/>
  <c r="F1036" i="39"/>
  <c r="F1035" i="39"/>
  <c r="F1034" i="39"/>
  <c r="F1033" i="39"/>
  <c r="F1032" i="39"/>
  <c r="F1031" i="39"/>
  <c r="F1030" i="39"/>
  <c r="F1029" i="39"/>
  <c r="F1028" i="39"/>
  <c r="F1027" i="39"/>
  <c r="F1026" i="39"/>
  <c r="F1025" i="39"/>
  <c r="F1024" i="39"/>
  <c r="F1023" i="39"/>
  <c r="F1022" i="39"/>
  <c r="F1021" i="39"/>
  <c r="F1020" i="39"/>
  <c r="F1019" i="39"/>
  <c r="F1018" i="39"/>
  <c r="F1017" i="39"/>
  <c r="F1016" i="39"/>
  <c r="F1015" i="39"/>
  <c r="F1014" i="39"/>
  <c r="F1013" i="39"/>
  <c r="G1013" i="39" s="1"/>
  <c r="H1013" i="39" s="1"/>
  <c r="F1012" i="39"/>
  <c r="F1011" i="39"/>
  <c r="F1010" i="39"/>
  <c r="F1009" i="39"/>
  <c r="F1008" i="39"/>
  <c r="F1007" i="39"/>
  <c r="F1006" i="39"/>
  <c r="F1005" i="39"/>
  <c r="F1004" i="39"/>
  <c r="F1003" i="39"/>
  <c r="F1002" i="39"/>
  <c r="F1001" i="39"/>
  <c r="F1000" i="39"/>
  <c r="F999" i="39"/>
  <c r="F998" i="39"/>
  <c r="F997" i="39"/>
  <c r="F996" i="39"/>
  <c r="F995" i="39"/>
  <c r="F994" i="39"/>
  <c r="F993" i="39"/>
  <c r="F992" i="39"/>
  <c r="F991" i="39"/>
  <c r="F990" i="39"/>
  <c r="F989" i="39"/>
  <c r="F988" i="39"/>
  <c r="G988" i="39" s="1"/>
  <c r="F987" i="39"/>
  <c r="F986" i="39"/>
  <c r="F985" i="39"/>
  <c r="F984" i="39"/>
  <c r="F983" i="39"/>
  <c r="F982" i="39"/>
  <c r="F981" i="39"/>
  <c r="F980" i="39"/>
  <c r="F979" i="39"/>
  <c r="F978" i="39"/>
  <c r="F977" i="39"/>
  <c r="F976" i="39"/>
  <c r="F975" i="39"/>
  <c r="F974" i="39"/>
  <c r="F973" i="39"/>
  <c r="F972" i="39"/>
  <c r="F971" i="39"/>
  <c r="F970" i="39"/>
  <c r="F969" i="39"/>
  <c r="F968" i="39"/>
  <c r="F967" i="39"/>
  <c r="F966" i="39"/>
  <c r="F965" i="39"/>
  <c r="F964" i="39"/>
  <c r="F963" i="39"/>
  <c r="F962" i="39"/>
  <c r="F961" i="39"/>
  <c r="F960" i="39"/>
  <c r="F959" i="39"/>
  <c r="F958" i="39"/>
  <c r="F957" i="39"/>
  <c r="F956" i="39"/>
  <c r="G956" i="39" s="1"/>
  <c r="F955" i="39"/>
  <c r="F954" i="39"/>
  <c r="F953" i="39"/>
  <c r="F952" i="39"/>
  <c r="F951" i="39"/>
  <c r="F950" i="39"/>
  <c r="F949" i="39"/>
  <c r="G949" i="39" s="1"/>
  <c r="H949" i="39" s="1"/>
  <c r="F948" i="39"/>
  <c r="F947" i="39"/>
  <c r="F946" i="39"/>
  <c r="F945" i="39"/>
  <c r="F944" i="39"/>
  <c r="F943" i="39"/>
  <c r="F942" i="39"/>
  <c r="F941" i="39"/>
  <c r="F940" i="39"/>
  <c r="F939" i="39"/>
  <c r="F938" i="39"/>
  <c r="F937" i="39"/>
  <c r="F936" i="39"/>
  <c r="F935" i="39"/>
  <c r="F934" i="39"/>
  <c r="F933" i="39"/>
  <c r="F932" i="39"/>
  <c r="F931" i="39"/>
  <c r="F930" i="39"/>
  <c r="F929" i="39"/>
  <c r="F928" i="39"/>
  <c r="F927" i="39"/>
  <c r="F926" i="39"/>
  <c r="F925" i="39"/>
  <c r="F924" i="39"/>
  <c r="F923" i="39"/>
  <c r="F922" i="39"/>
  <c r="F921" i="39"/>
  <c r="F920" i="39"/>
  <c r="F919" i="39"/>
  <c r="F918" i="39"/>
  <c r="F917" i="39"/>
  <c r="F916" i="39"/>
  <c r="F915" i="39"/>
  <c r="F914" i="39"/>
  <c r="F913" i="39"/>
  <c r="F912" i="39"/>
  <c r="F911" i="39"/>
  <c r="F910" i="39"/>
  <c r="F909" i="39"/>
  <c r="F908" i="39"/>
  <c r="F907" i="39"/>
  <c r="F906" i="39"/>
  <c r="F905" i="39"/>
  <c r="F904" i="39"/>
  <c r="F903" i="39"/>
  <c r="F902" i="39"/>
  <c r="F901" i="39"/>
  <c r="F900" i="39"/>
  <c r="F899" i="39"/>
  <c r="F898" i="39"/>
  <c r="F897" i="39"/>
  <c r="F896" i="39"/>
  <c r="F895" i="39"/>
  <c r="F894" i="39"/>
  <c r="F893" i="39"/>
  <c r="F892" i="39"/>
  <c r="F891" i="39"/>
  <c r="F890" i="39"/>
  <c r="F889" i="39"/>
  <c r="F888" i="39"/>
  <c r="F887" i="39"/>
  <c r="F886" i="39"/>
  <c r="F885" i="39"/>
  <c r="G885" i="39" s="1"/>
  <c r="H885" i="39" s="1"/>
  <c r="F884" i="39"/>
  <c r="F883" i="39"/>
  <c r="F882" i="39"/>
  <c r="F881" i="39"/>
  <c r="F880" i="39"/>
  <c r="F879" i="39"/>
  <c r="F878" i="39"/>
  <c r="F877" i="39"/>
  <c r="F876" i="39"/>
  <c r="F875" i="39"/>
  <c r="F874" i="39"/>
  <c r="F873" i="39"/>
  <c r="F872" i="39"/>
  <c r="F871" i="39"/>
  <c r="F870" i="39"/>
  <c r="F869" i="39"/>
  <c r="F868" i="39"/>
  <c r="F867" i="39"/>
  <c r="F866" i="39"/>
  <c r="F865" i="39"/>
  <c r="F864" i="39"/>
  <c r="F863" i="39"/>
  <c r="F862" i="39"/>
  <c r="F861" i="39"/>
  <c r="F860" i="39"/>
  <c r="G860" i="39" s="1"/>
  <c r="F859" i="39"/>
  <c r="F858" i="39"/>
  <c r="F857" i="39"/>
  <c r="F856" i="39"/>
  <c r="F855" i="39"/>
  <c r="F854" i="39"/>
  <c r="F853" i="39"/>
  <c r="F852" i="39"/>
  <c r="F851" i="39"/>
  <c r="F850" i="39"/>
  <c r="F849" i="39"/>
  <c r="F848" i="39"/>
  <c r="F847" i="39"/>
  <c r="F846" i="39"/>
  <c r="F845" i="39"/>
  <c r="F844" i="39"/>
  <c r="F843" i="39"/>
  <c r="F842" i="39"/>
  <c r="F841" i="39"/>
  <c r="F840" i="39"/>
  <c r="F839" i="39"/>
  <c r="F838" i="39"/>
  <c r="F837" i="39"/>
  <c r="F836" i="39"/>
  <c r="F835" i="39"/>
  <c r="F834" i="39"/>
  <c r="F833" i="39"/>
  <c r="F832" i="39"/>
  <c r="F831" i="39"/>
  <c r="F830" i="39"/>
  <c r="F829" i="39"/>
  <c r="F828" i="39"/>
  <c r="G828" i="39" s="1"/>
  <c r="F827" i="39"/>
  <c r="F826" i="39"/>
  <c r="F825" i="39"/>
  <c r="F824" i="39"/>
  <c r="F823" i="39"/>
  <c r="F822" i="39"/>
  <c r="F821" i="39"/>
  <c r="F820" i="39"/>
  <c r="F819" i="39"/>
  <c r="F818" i="39"/>
  <c r="F817" i="39"/>
  <c r="F816" i="39"/>
  <c r="F815" i="39"/>
  <c r="F814" i="39"/>
  <c r="F813" i="39"/>
  <c r="F812" i="39"/>
  <c r="F811" i="39"/>
  <c r="F810" i="39"/>
  <c r="F809" i="39"/>
  <c r="F808" i="39"/>
  <c r="F807" i="39"/>
  <c r="F806" i="39"/>
  <c r="F805" i="39"/>
  <c r="F804" i="39"/>
  <c r="F803" i="39"/>
  <c r="F802" i="39"/>
  <c r="F801" i="39"/>
  <c r="F800" i="39"/>
  <c r="F799" i="39"/>
  <c r="F798" i="39"/>
  <c r="F797" i="39"/>
  <c r="F796" i="39"/>
  <c r="F795" i="39"/>
  <c r="F794" i="39"/>
  <c r="F793" i="39"/>
  <c r="F792" i="39"/>
  <c r="F791" i="39"/>
  <c r="F790" i="39"/>
  <c r="F789" i="39"/>
  <c r="F788" i="39"/>
  <c r="F787" i="39"/>
  <c r="F786" i="39"/>
  <c r="F785" i="39"/>
  <c r="F784" i="39"/>
  <c r="F783" i="39"/>
  <c r="F782" i="39"/>
  <c r="F781" i="39"/>
  <c r="F780" i="39"/>
  <c r="F779" i="39"/>
  <c r="F778" i="39"/>
  <c r="F777" i="39"/>
  <c r="F776" i="39"/>
  <c r="F775" i="39"/>
  <c r="F774" i="39"/>
  <c r="F773" i="39"/>
  <c r="F772" i="39"/>
  <c r="F771" i="39"/>
  <c r="F770" i="39"/>
  <c r="F769" i="39"/>
  <c r="F768" i="39"/>
  <c r="F767" i="39"/>
  <c r="F766" i="39"/>
  <c r="F765" i="39"/>
  <c r="F764" i="39"/>
  <c r="F763" i="39"/>
  <c r="F762" i="39"/>
  <c r="F761" i="39"/>
  <c r="F760" i="39"/>
  <c r="F759" i="39"/>
  <c r="F758" i="39"/>
  <c r="F757" i="39"/>
  <c r="F756" i="39"/>
  <c r="F755" i="39"/>
  <c r="F754" i="39"/>
  <c r="F753" i="39"/>
  <c r="F752" i="39"/>
  <c r="F751" i="39"/>
  <c r="F750" i="39"/>
  <c r="F749" i="39"/>
  <c r="F748" i="39"/>
  <c r="F747" i="39"/>
  <c r="G747" i="39" s="1"/>
  <c r="H747" i="39" s="1"/>
  <c r="F746" i="39"/>
  <c r="F745" i="39"/>
  <c r="F744" i="39"/>
  <c r="F743" i="39"/>
  <c r="F742" i="39"/>
  <c r="F741" i="39"/>
  <c r="F740" i="39"/>
  <c r="F739" i="39"/>
  <c r="F738" i="39"/>
  <c r="F737" i="39"/>
  <c r="F736" i="39"/>
  <c r="F735" i="39"/>
  <c r="F734" i="39"/>
  <c r="F733" i="39"/>
  <c r="F732" i="39"/>
  <c r="G732" i="39" s="1"/>
  <c r="F731" i="39"/>
  <c r="F730" i="39"/>
  <c r="F729" i="39"/>
  <c r="F728" i="39"/>
  <c r="F727" i="39"/>
  <c r="F726" i="39"/>
  <c r="F725" i="39"/>
  <c r="F724" i="39"/>
  <c r="F723" i="39"/>
  <c r="F722" i="39"/>
  <c r="F721" i="39"/>
  <c r="F720" i="39"/>
  <c r="F719" i="39"/>
  <c r="F718" i="39"/>
  <c r="F717" i="39"/>
  <c r="F716" i="39"/>
  <c r="F715" i="39"/>
  <c r="F714" i="39"/>
  <c r="F713" i="39"/>
  <c r="F712" i="39"/>
  <c r="F711" i="39"/>
  <c r="F710" i="39"/>
  <c r="F709" i="39"/>
  <c r="F708" i="39"/>
  <c r="F707" i="39"/>
  <c r="F706" i="39"/>
  <c r="F705" i="39"/>
  <c r="F704" i="39"/>
  <c r="F703" i="39"/>
  <c r="F702" i="39"/>
  <c r="F701" i="39"/>
  <c r="F700" i="39"/>
  <c r="G700" i="39" s="1"/>
  <c r="F699" i="39"/>
  <c r="F698" i="39"/>
  <c r="F697" i="39"/>
  <c r="F696" i="39"/>
  <c r="F695" i="39"/>
  <c r="F694" i="39"/>
  <c r="F693" i="39"/>
  <c r="F692" i="39"/>
  <c r="F691" i="39"/>
  <c r="F690" i="39"/>
  <c r="F689" i="39"/>
  <c r="F688" i="39"/>
  <c r="F687" i="39"/>
  <c r="F686" i="39"/>
  <c r="F685" i="39"/>
  <c r="F684" i="39"/>
  <c r="F683" i="39"/>
  <c r="F682" i="39"/>
  <c r="F681" i="39"/>
  <c r="F680" i="39"/>
  <c r="F679" i="39"/>
  <c r="F678" i="39"/>
  <c r="F677" i="39"/>
  <c r="F676" i="39"/>
  <c r="F675" i="39"/>
  <c r="F674" i="39"/>
  <c r="F673" i="39"/>
  <c r="F672" i="39"/>
  <c r="F671" i="39"/>
  <c r="F670" i="39"/>
  <c r="F669" i="39"/>
  <c r="F668" i="39"/>
  <c r="F667" i="39"/>
  <c r="F666" i="39"/>
  <c r="F665" i="39"/>
  <c r="F664" i="39"/>
  <c r="F663" i="39"/>
  <c r="F662" i="39"/>
  <c r="F661" i="39"/>
  <c r="F660" i="39"/>
  <c r="F659" i="39"/>
  <c r="F658" i="39"/>
  <c r="F657" i="39"/>
  <c r="F656" i="39"/>
  <c r="F655" i="39"/>
  <c r="F654" i="39"/>
  <c r="F653" i="39"/>
  <c r="F652" i="39"/>
  <c r="F651" i="39"/>
  <c r="F650" i="39"/>
  <c r="F649" i="39"/>
  <c r="F648" i="39"/>
  <c r="F647" i="39"/>
  <c r="F646" i="39"/>
  <c r="F645" i="39"/>
  <c r="F644" i="39"/>
  <c r="F643" i="39"/>
  <c r="F642" i="39"/>
  <c r="F641" i="39"/>
  <c r="F640" i="39"/>
  <c r="F639" i="39"/>
  <c r="F638" i="39"/>
  <c r="F637" i="39"/>
  <c r="F636" i="39"/>
  <c r="F635" i="39"/>
  <c r="F634" i="39"/>
  <c r="F633" i="39"/>
  <c r="F632" i="39"/>
  <c r="F631" i="39"/>
  <c r="F630" i="39"/>
  <c r="F629" i="39"/>
  <c r="F628" i="39"/>
  <c r="F627" i="39"/>
  <c r="F626" i="39"/>
  <c r="F625" i="39"/>
  <c r="F624" i="39"/>
  <c r="F623" i="39"/>
  <c r="F622" i="39"/>
  <c r="F621" i="39"/>
  <c r="F620" i="39"/>
  <c r="F619" i="39"/>
  <c r="F618" i="39"/>
  <c r="F617" i="39"/>
  <c r="F616" i="39"/>
  <c r="F615" i="39"/>
  <c r="F614" i="39"/>
  <c r="F613" i="39"/>
  <c r="F612" i="39"/>
  <c r="F611" i="39"/>
  <c r="F610" i="39"/>
  <c r="F609" i="39"/>
  <c r="F608" i="39"/>
  <c r="F607" i="39"/>
  <c r="F606" i="39"/>
  <c r="F605" i="39"/>
  <c r="F604" i="39"/>
  <c r="G604" i="39" s="1"/>
  <c r="F603" i="39"/>
  <c r="F602" i="39"/>
  <c r="F601" i="39"/>
  <c r="F600" i="39"/>
  <c r="F599" i="39"/>
  <c r="F598" i="39"/>
  <c r="F597" i="39"/>
  <c r="F596" i="39"/>
  <c r="F595" i="39"/>
  <c r="F594" i="39"/>
  <c r="F593" i="39"/>
  <c r="F592" i="39"/>
  <c r="F591" i="39"/>
  <c r="F590" i="39"/>
  <c r="F589" i="39"/>
  <c r="F588" i="39"/>
  <c r="F587" i="39"/>
  <c r="F586" i="39"/>
  <c r="F585" i="39"/>
  <c r="F584" i="39"/>
  <c r="F583" i="39"/>
  <c r="F582" i="39"/>
  <c r="F581" i="39"/>
  <c r="F580" i="39"/>
  <c r="F579" i="39"/>
  <c r="F578" i="39"/>
  <c r="F577" i="39"/>
  <c r="F576" i="39"/>
  <c r="F575" i="39"/>
  <c r="F574" i="39"/>
  <c r="F573" i="39"/>
  <c r="F572" i="39"/>
  <c r="G572" i="39" s="1"/>
  <c r="F571" i="39"/>
  <c r="F570" i="39"/>
  <c r="F569" i="39"/>
  <c r="F568" i="39"/>
  <c r="F567" i="39"/>
  <c r="F566" i="39"/>
  <c r="F565" i="39"/>
  <c r="F564" i="39"/>
  <c r="F563" i="39"/>
  <c r="F562" i="39"/>
  <c r="F561" i="39"/>
  <c r="F560" i="39"/>
  <c r="F559" i="39"/>
  <c r="F558" i="39"/>
  <c r="F557" i="39"/>
  <c r="F556" i="39"/>
  <c r="F555" i="39"/>
  <c r="F554" i="39"/>
  <c r="F553" i="39"/>
  <c r="F552" i="39"/>
  <c r="F551" i="39"/>
  <c r="F550" i="39"/>
  <c r="F549" i="39"/>
  <c r="F548" i="39"/>
  <c r="F547" i="39"/>
  <c r="F546" i="39"/>
  <c r="F545" i="39"/>
  <c r="F544" i="39"/>
  <c r="F543" i="39"/>
  <c r="F542" i="39"/>
  <c r="F541" i="39"/>
  <c r="F540" i="39"/>
  <c r="F539" i="39"/>
  <c r="F538" i="39"/>
  <c r="F537" i="39"/>
  <c r="F536" i="39"/>
  <c r="F535" i="39"/>
  <c r="F534" i="39"/>
  <c r="F533" i="39"/>
  <c r="F532" i="39"/>
  <c r="F531" i="39"/>
  <c r="F530" i="39"/>
  <c r="F529" i="39"/>
  <c r="F528" i="39"/>
  <c r="F527" i="39"/>
  <c r="F526" i="39"/>
  <c r="F525" i="39"/>
  <c r="F524" i="39"/>
  <c r="F523" i="39"/>
  <c r="F522" i="39"/>
  <c r="F521" i="39"/>
  <c r="F520" i="39"/>
  <c r="F519" i="39"/>
  <c r="F518" i="39"/>
  <c r="F517" i="39"/>
  <c r="F516" i="39"/>
  <c r="F515" i="39"/>
  <c r="F514" i="39"/>
  <c r="F513" i="39"/>
  <c r="F512" i="39"/>
  <c r="F511" i="39"/>
  <c r="F510" i="39"/>
  <c r="F509" i="39"/>
  <c r="F508" i="39"/>
  <c r="F507" i="39"/>
  <c r="F506" i="39"/>
  <c r="F505" i="39"/>
  <c r="F504" i="39"/>
  <c r="F503" i="39"/>
  <c r="F502" i="39"/>
  <c r="F501" i="39"/>
  <c r="F500" i="39"/>
  <c r="F499" i="39"/>
  <c r="F498" i="39"/>
  <c r="F497" i="39"/>
  <c r="F496" i="39"/>
  <c r="F495" i="39"/>
  <c r="F494" i="39"/>
  <c r="F493" i="39"/>
  <c r="F492" i="39"/>
  <c r="F491" i="39"/>
  <c r="F490" i="39"/>
  <c r="F489" i="39"/>
  <c r="F488" i="39"/>
  <c r="F487" i="39"/>
  <c r="F486" i="39"/>
  <c r="F485" i="39"/>
  <c r="F484" i="39"/>
  <c r="F483" i="39"/>
  <c r="F482" i="39"/>
  <c r="F481" i="39"/>
  <c r="F480" i="39"/>
  <c r="F479" i="39"/>
  <c r="F478" i="39"/>
  <c r="F477" i="39"/>
  <c r="F476" i="39"/>
  <c r="F475" i="39"/>
  <c r="F474" i="39"/>
  <c r="F473" i="39"/>
  <c r="F472" i="39"/>
  <c r="F471" i="39"/>
  <c r="F470" i="39"/>
  <c r="F469" i="39"/>
  <c r="F468" i="39"/>
  <c r="F467" i="39"/>
  <c r="F466" i="39"/>
  <c r="F465" i="39"/>
  <c r="F464" i="39"/>
  <c r="F463" i="39"/>
  <c r="F462" i="39"/>
  <c r="F461" i="39"/>
  <c r="F460" i="39"/>
  <c r="F459" i="39"/>
  <c r="F458" i="39"/>
  <c r="F457" i="39"/>
  <c r="F456" i="39"/>
  <c r="F455" i="39"/>
  <c r="F454" i="39"/>
  <c r="F453" i="39"/>
  <c r="F452" i="39"/>
  <c r="F451" i="39"/>
  <c r="F450" i="39"/>
  <c r="F449" i="39"/>
  <c r="F448" i="39"/>
  <c r="F447" i="39"/>
  <c r="F446" i="39"/>
  <c r="F445" i="39"/>
  <c r="F444" i="39"/>
  <c r="F443" i="39"/>
  <c r="F442" i="39"/>
  <c r="F441" i="39"/>
  <c r="F440" i="39"/>
  <c r="F439" i="39"/>
  <c r="F438" i="39"/>
  <c r="F437" i="39"/>
  <c r="F436" i="39"/>
  <c r="F435" i="39"/>
  <c r="F434" i="39"/>
  <c r="F433" i="39"/>
  <c r="F432" i="39"/>
  <c r="F431" i="39"/>
  <c r="F430" i="39"/>
  <c r="F429" i="39"/>
  <c r="G429" i="39" s="1"/>
  <c r="F428" i="39"/>
  <c r="F427" i="39"/>
  <c r="F426" i="39"/>
  <c r="F425" i="39"/>
  <c r="F424" i="39"/>
  <c r="F423" i="39"/>
  <c r="F422" i="39"/>
  <c r="F421" i="39"/>
  <c r="F420" i="39"/>
  <c r="F419" i="39"/>
  <c r="F418" i="39"/>
  <c r="F417" i="39"/>
  <c r="F416" i="39"/>
  <c r="F415" i="39"/>
  <c r="F414" i="39"/>
  <c r="F413" i="39"/>
  <c r="F412" i="39"/>
  <c r="F411" i="39"/>
  <c r="F410" i="39"/>
  <c r="F409" i="39"/>
  <c r="F408" i="39"/>
  <c r="F407" i="39"/>
  <c r="F406" i="39"/>
  <c r="F405" i="39"/>
  <c r="F404" i="39"/>
  <c r="F403" i="39"/>
  <c r="F402" i="39"/>
  <c r="F401" i="39"/>
  <c r="F400" i="39"/>
  <c r="F399" i="39"/>
  <c r="F398" i="39"/>
  <c r="F397" i="39"/>
  <c r="F396" i="39"/>
  <c r="F395" i="39"/>
  <c r="F394" i="39"/>
  <c r="F393" i="39"/>
  <c r="F392" i="39"/>
  <c r="F391" i="39"/>
  <c r="F390" i="39"/>
  <c r="F389" i="39"/>
  <c r="F388" i="39"/>
  <c r="F387" i="39"/>
  <c r="F386" i="39"/>
  <c r="F385" i="39"/>
  <c r="F384" i="39"/>
  <c r="F383" i="39"/>
  <c r="F382" i="39"/>
  <c r="F381" i="39"/>
  <c r="F380" i="39"/>
  <c r="F379" i="39"/>
  <c r="F378" i="39"/>
  <c r="F377" i="39"/>
  <c r="F376" i="39"/>
  <c r="F375" i="39"/>
  <c r="F374" i="39"/>
  <c r="F373" i="39"/>
  <c r="F372" i="39"/>
  <c r="F371" i="39"/>
  <c r="F370" i="39"/>
  <c r="F369" i="39"/>
  <c r="F368" i="39"/>
  <c r="F367" i="39"/>
  <c r="F366" i="39"/>
  <c r="F365" i="39"/>
  <c r="G365" i="39" s="1"/>
  <c r="F364" i="39"/>
  <c r="F363" i="39"/>
  <c r="F362" i="39"/>
  <c r="F361" i="39"/>
  <c r="F360" i="39"/>
  <c r="F359" i="39"/>
  <c r="F358" i="39"/>
  <c r="F357" i="39"/>
  <c r="F356" i="39"/>
  <c r="F355" i="39"/>
  <c r="F354" i="39"/>
  <c r="F353" i="39"/>
  <c r="F352" i="39"/>
  <c r="F351" i="39"/>
  <c r="F350" i="39"/>
  <c r="F349" i="39"/>
  <c r="F348" i="39"/>
  <c r="F347" i="39"/>
  <c r="F346" i="39"/>
  <c r="F345" i="39"/>
  <c r="F344" i="39"/>
  <c r="F343" i="39"/>
  <c r="F342" i="39"/>
  <c r="F341" i="39"/>
  <c r="F340" i="39"/>
  <c r="F339" i="39"/>
  <c r="F338" i="39"/>
  <c r="F337" i="39"/>
  <c r="F336" i="39"/>
  <c r="F335" i="39"/>
  <c r="F334" i="39"/>
  <c r="F333" i="39"/>
  <c r="F332" i="39"/>
  <c r="F331" i="39"/>
  <c r="F330" i="39"/>
  <c r="F329" i="39"/>
  <c r="F328" i="39"/>
  <c r="F327" i="39"/>
  <c r="F326" i="39"/>
  <c r="F325" i="39"/>
  <c r="F324" i="39"/>
  <c r="F323" i="39"/>
  <c r="F322" i="39"/>
  <c r="F321" i="39"/>
  <c r="F320" i="39"/>
  <c r="F319" i="39"/>
  <c r="F318" i="39"/>
  <c r="F317" i="39"/>
  <c r="F316" i="39"/>
  <c r="F315" i="39"/>
  <c r="F314" i="39"/>
  <c r="F313" i="39"/>
  <c r="F312" i="39"/>
  <c r="F311" i="39"/>
  <c r="F310" i="39"/>
  <c r="F309" i="39"/>
  <c r="F308" i="39"/>
  <c r="F307" i="39"/>
  <c r="F306" i="39"/>
  <c r="F305" i="39"/>
  <c r="F304" i="39"/>
  <c r="F303" i="39"/>
  <c r="F302" i="39"/>
  <c r="F301" i="39"/>
  <c r="F300" i="39"/>
  <c r="F299" i="39"/>
  <c r="F298" i="39"/>
  <c r="F297" i="39"/>
  <c r="F296" i="39"/>
  <c r="F295" i="39"/>
  <c r="F294" i="39"/>
  <c r="F293" i="39"/>
  <c r="F292" i="39"/>
  <c r="F291" i="39"/>
  <c r="F290" i="39"/>
  <c r="F289" i="39"/>
  <c r="F288" i="39"/>
  <c r="F287" i="39"/>
  <c r="F286" i="39"/>
  <c r="F285" i="39"/>
  <c r="F284" i="39"/>
  <c r="F283" i="39"/>
  <c r="F282" i="39"/>
  <c r="F281" i="39"/>
  <c r="F280" i="39"/>
  <c r="F279" i="39"/>
  <c r="F278" i="39"/>
  <c r="F277" i="39"/>
  <c r="F276" i="39"/>
  <c r="F275" i="39"/>
  <c r="F274" i="39"/>
  <c r="F273" i="39"/>
  <c r="F272" i="39"/>
  <c r="F271" i="39"/>
  <c r="F270" i="39"/>
  <c r="F269" i="39"/>
  <c r="F268" i="39"/>
  <c r="F267" i="39"/>
  <c r="F266" i="39"/>
  <c r="F265" i="39"/>
  <c r="F264" i="39"/>
  <c r="F263" i="39"/>
  <c r="F262" i="39"/>
  <c r="F261" i="39"/>
  <c r="F260" i="39"/>
  <c r="F259" i="39"/>
  <c r="F258" i="39"/>
  <c r="F257" i="39"/>
  <c r="F256" i="39"/>
  <c r="F255" i="39"/>
  <c r="F254" i="39"/>
  <c r="F253" i="39"/>
  <c r="F252" i="39"/>
  <c r="F251" i="39"/>
  <c r="F250" i="39"/>
  <c r="F249" i="39"/>
  <c r="F248" i="39"/>
  <c r="F247" i="39"/>
  <c r="F246" i="39"/>
  <c r="F245" i="39"/>
  <c r="F244" i="39"/>
  <c r="F243" i="39"/>
  <c r="F242" i="39"/>
  <c r="F241" i="39"/>
  <c r="F240" i="39"/>
  <c r="F239" i="39"/>
  <c r="F238" i="39"/>
  <c r="F237" i="39"/>
  <c r="F236" i="39"/>
  <c r="F235" i="39"/>
  <c r="F234" i="39"/>
  <c r="F233" i="39"/>
  <c r="F232" i="39"/>
  <c r="F231" i="39"/>
  <c r="F230" i="39"/>
  <c r="F229" i="39"/>
  <c r="F228" i="39"/>
  <c r="F227" i="39"/>
  <c r="F226" i="39"/>
  <c r="F225" i="39"/>
  <c r="F224" i="39"/>
  <c r="F223" i="39"/>
  <c r="F222" i="39"/>
  <c r="F221" i="39"/>
  <c r="F220" i="39"/>
  <c r="F219" i="39"/>
  <c r="F218" i="39"/>
  <c r="F217" i="39"/>
  <c r="F216" i="39"/>
  <c r="F215" i="39"/>
  <c r="F214" i="39"/>
  <c r="F213" i="39"/>
  <c r="F212" i="39"/>
  <c r="F211" i="39"/>
  <c r="F210" i="39"/>
  <c r="F209" i="39"/>
  <c r="F208" i="39"/>
  <c r="F207" i="39"/>
  <c r="F206" i="39"/>
  <c r="F205" i="39"/>
  <c r="F204" i="39"/>
  <c r="F203" i="39"/>
  <c r="F202" i="39"/>
  <c r="F201" i="39"/>
  <c r="F200" i="39"/>
  <c r="F199" i="39"/>
  <c r="F198" i="39"/>
  <c r="F197" i="39"/>
  <c r="F196" i="39"/>
  <c r="F195" i="39"/>
  <c r="F194" i="39"/>
  <c r="F193" i="39"/>
  <c r="F192" i="39"/>
  <c r="F191" i="39"/>
  <c r="F190" i="39"/>
  <c r="F189" i="39"/>
  <c r="F188" i="39"/>
  <c r="F187" i="39"/>
  <c r="F186" i="39"/>
  <c r="F185" i="39"/>
  <c r="F184" i="39"/>
  <c r="F183" i="39"/>
  <c r="F182" i="39"/>
  <c r="F181" i="39"/>
  <c r="F180" i="39"/>
  <c r="F179" i="39"/>
  <c r="F178" i="39"/>
  <c r="F177" i="39"/>
  <c r="F176" i="39"/>
  <c r="F175" i="39"/>
  <c r="F174" i="39"/>
  <c r="F173" i="39"/>
  <c r="F172" i="39"/>
  <c r="F171" i="39"/>
  <c r="F170" i="39"/>
  <c r="F169" i="39"/>
  <c r="F168" i="39"/>
  <c r="F167" i="39"/>
  <c r="F166" i="39"/>
  <c r="F165" i="39"/>
  <c r="F164" i="39"/>
  <c r="F163" i="39"/>
  <c r="F162" i="39"/>
  <c r="F161" i="39"/>
  <c r="F160" i="39"/>
  <c r="F159" i="39"/>
  <c r="F158" i="39"/>
  <c r="F157" i="39"/>
  <c r="F156" i="39"/>
  <c r="F155" i="39"/>
  <c r="F154" i="39"/>
  <c r="F153" i="39"/>
  <c r="F152" i="39"/>
  <c r="F151" i="39"/>
  <c r="F150" i="39"/>
  <c r="F149" i="39"/>
  <c r="F148" i="39"/>
  <c r="F147" i="39"/>
  <c r="F146" i="39"/>
  <c r="F145" i="39"/>
  <c r="F144" i="39"/>
  <c r="F143" i="39"/>
  <c r="F142" i="39"/>
  <c r="F141" i="39"/>
  <c r="F140" i="39"/>
  <c r="F139" i="39"/>
  <c r="F138" i="39"/>
  <c r="F137" i="39"/>
  <c r="F136" i="39"/>
  <c r="F135" i="39"/>
  <c r="F134" i="39"/>
  <c r="F133" i="39"/>
  <c r="F132" i="39"/>
  <c r="F131" i="39"/>
  <c r="F130" i="39"/>
  <c r="F129" i="39"/>
  <c r="F128" i="39"/>
  <c r="F127" i="39"/>
  <c r="F126" i="39"/>
  <c r="F125" i="39"/>
  <c r="F124" i="39"/>
  <c r="F123" i="39"/>
  <c r="F122" i="39"/>
  <c r="F121" i="39"/>
  <c r="F120" i="39"/>
  <c r="F119" i="39"/>
  <c r="F118" i="39"/>
  <c r="F117" i="39"/>
  <c r="F116" i="39"/>
  <c r="F115" i="39"/>
  <c r="F114" i="39"/>
  <c r="F113" i="39"/>
  <c r="F112" i="39"/>
  <c r="F111" i="39"/>
  <c r="F110" i="39"/>
  <c r="F109" i="39"/>
  <c r="F108" i="39"/>
  <c r="F107" i="39"/>
  <c r="F106" i="39"/>
  <c r="F105" i="39"/>
  <c r="F104" i="39"/>
  <c r="F103" i="39"/>
  <c r="F102" i="39"/>
  <c r="F101" i="39"/>
  <c r="F100" i="39"/>
  <c r="F99" i="39"/>
  <c r="F98" i="39"/>
  <c r="F97" i="39"/>
  <c r="F96" i="39"/>
  <c r="F95" i="39"/>
  <c r="F94" i="39"/>
  <c r="F93" i="39"/>
  <c r="F92" i="39"/>
  <c r="F91" i="39"/>
  <c r="F90" i="39"/>
  <c r="F89" i="39"/>
  <c r="F88" i="39"/>
  <c r="F87" i="39"/>
  <c r="F86" i="39"/>
  <c r="F85" i="39"/>
  <c r="F84" i="39"/>
  <c r="F83" i="39"/>
  <c r="F82" i="39"/>
  <c r="F81" i="39"/>
  <c r="F80" i="39"/>
  <c r="F79" i="39"/>
  <c r="F78" i="39"/>
  <c r="F77" i="39"/>
  <c r="F76" i="39"/>
  <c r="F75" i="39"/>
  <c r="F74" i="39"/>
  <c r="F73" i="39"/>
  <c r="F72" i="39"/>
  <c r="F71" i="39"/>
  <c r="F70" i="39"/>
  <c r="F69" i="39"/>
  <c r="F68" i="39"/>
  <c r="F67" i="39"/>
  <c r="F66" i="39"/>
  <c r="F65" i="39"/>
  <c r="F64" i="39"/>
  <c r="F63" i="39"/>
  <c r="F62" i="39"/>
  <c r="F61" i="39"/>
  <c r="F60" i="39"/>
  <c r="F59" i="39"/>
  <c r="F58" i="39"/>
  <c r="F57" i="39"/>
  <c r="F56" i="39"/>
  <c r="F55" i="39"/>
  <c r="F54" i="39"/>
  <c r="F53" i="39"/>
  <c r="F52" i="39"/>
  <c r="F51" i="39"/>
  <c r="F50" i="39"/>
  <c r="F49" i="39"/>
  <c r="F48" i="39"/>
  <c r="F47" i="39"/>
  <c r="F46" i="39"/>
  <c r="F45" i="39"/>
  <c r="F44" i="39"/>
  <c r="F43" i="39"/>
  <c r="F42" i="39"/>
  <c r="F41" i="39"/>
  <c r="F40" i="39"/>
  <c r="F39" i="39"/>
  <c r="F38" i="39"/>
  <c r="F37" i="39"/>
  <c r="F36" i="39"/>
  <c r="F35" i="39"/>
  <c r="F34" i="39"/>
  <c r="F33" i="39"/>
  <c r="F32" i="39"/>
  <c r="F31" i="39"/>
  <c r="F30" i="39"/>
  <c r="F29" i="39"/>
  <c r="F28" i="39"/>
  <c r="F27" i="39"/>
  <c r="F26" i="39"/>
  <c r="F25" i="39"/>
  <c r="F24" i="39"/>
  <c r="F23" i="39"/>
  <c r="F22" i="39"/>
  <c r="F21" i="39"/>
  <c r="F20" i="39"/>
  <c r="F19" i="39"/>
  <c r="F18" i="39"/>
  <c r="F17" i="39"/>
  <c r="F16" i="39"/>
  <c r="F15" i="39"/>
  <c r="F14" i="39"/>
  <c r="F13" i="39"/>
  <c r="F12" i="39"/>
  <c r="F11" i="39"/>
  <c r="F10" i="39"/>
  <c r="F9" i="39"/>
  <c r="F8" i="39"/>
  <c r="F7" i="39"/>
  <c r="L6" i="39"/>
  <c r="F6" i="39"/>
  <c r="F5" i="39"/>
  <c r="F4" i="39"/>
  <c r="F3" i="39"/>
  <c r="G3" i="39" s="1"/>
  <c r="E2160" i="38"/>
  <c r="F2160" i="38" s="1"/>
  <c r="E2159" i="38"/>
  <c r="F2159" i="38" s="1"/>
  <c r="E2158" i="38"/>
  <c r="F2158" i="38" s="1"/>
  <c r="E2157" i="38"/>
  <c r="F2157" i="38" s="1"/>
  <c r="E2156" i="38"/>
  <c r="F2156" i="38" s="1"/>
  <c r="E2155" i="38"/>
  <c r="F2155" i="38" s="1"/>
  <c r="E2154" i="38"/>
  <c r="F2154" i="38" s="1"/>
  <c r="E2153" i="38"/>
  <c r="F2153" i="38" s="1"/>
  <c r="E2152" i="38"/>
  <c r="F2152" i="38" s="1"/>
  <c r="E2151" i="38"/>
  <c r="F2151" i="38" s="1"/>
  <c r="E2150" i="38"/>
  <c r="F2150" i="38" s="1"/>
  <c r="E2149" i="38"/>
  <c r="F2149" i="38" s="1"/>
  <c r="E2148" i="38"/>
  <c r="F2148" i="38" s="1"/>
  <c r="E2147" i="38"/>
  <c r="F2147" i="38" s="1"/>
  <c r="E2146" i="38"/>
  <c r="F2146" i="38" s="1"/>
  <c r="E2145" i="38"/>
  <c r="F2145" i="38" s="1"/>
  <c r="E2144" i="38"/>
  <c r="F2144" i="38" s="1"/>
  <c r="E2143" i="38"/>
  <c r="F2143" i="38" s="1"/>
  <c r="E2142" i="38"/>
  <c r="F2142" i="38" s="1"/>
  <c r="E2141" i="38"/>
  <c r="F2141" i="38" s="1"/>
  <c r="E2140" i="38"/>
  <c r="F2140" i="38" s="1"/>
  <c r="E2139" i="38"/>
  <c r="F2139" i="38" s="1"/>
  <c r="E2138" i="38"/>
  <c r="F2138" i="38" s="1"/>
  <c r="E2137" i="38"/>
  <c r="F2137" i="38" s="1"/>
  <c r="E2136" i="38"/>
  <c r="F2136" i="38" s="1"/>
  <c r="E2135" i="38"/>
  <c r="F2135" i="38" s="1"/>
  <c r="E2134" i="38"/>
  <c r="F2134" i="38" s="1"/>
  <c r="E2133" i="38"/>
  <c r="F2133" i="38" s="1"/>
  <c r="E2132" i="38"/>
  <c r="F2132" i="38" s="1"/>
  <c r="E2131" i="38"/>
  <c r="F2131" i="38" s="1"/>
  <c r="E2130" i="38"/>
  <c r="F2130" i="38" s="1"/>
  <c r="E2129" i="38"/>
  <c r="F2129" i="38" s="1"/>
  <c r="E2128" i="38"/>
  <c r="F2128" i="38" s="1"/>
  <c r="E2127" i="38"/>
  <c r="F2127" i="38" s="1"/>
  <c r="E2126" i="38"/>
  <c r="F2126" i="38" s="1"/>
  <c r="E2125" i="38"/>
  <c r="F2125" i="38" s="1"/>
  <c r="E2124" i="38"/>
  <c r="F2124" i="38" s="1"/>
  <c r="E2123" i="38"/>
  <c r="F2123" i="38" s="1"/>
  <c r="E2122" i="38"/>
  <c r="F2122" i="38" s="1"/>
  <c r="E2121" i="38"/>
  <c r="F2121" i="38" s="1"/>
  <c r="E2120" i="38"/>
  <c r="F2120" i="38" s="1"/>
  <c r="E2119" i="38"/>
  <c r="F2119" i="38" s="1"/>
  <c r="E2118" i="38"/>
  <c r="F2118" i="38" s="1"/>
  <c r="E2117" i="38"/>
  <c r="F2117" i="38" s="1"/>
  <c r="E2116" i="38"/>
  <c r="F2116" i="38" s="1"/>
  <c r="E2115" i="38"/>
  <c r="F2115" i="38" s="1"/>
  <c r="E2114" i="38"/>
  <c r="F2114" i="38" s="1"/>
  <c r="E2113" i="38"/>
  <c r="F2113" i="38" s="1"/>
  <c r="E2112" i="38"/>
  <c r="F2112" i="38" s="1"/>
  <c r="E2111" i="38"/>
  <c r="F2111" i="38" s="1"/>
  <c r="E2110" i="38"/>
  <c r="F2110" i="38" s="1"/>
  <c r="E2109" i="38"/>
  <c r="F2109" i="38" s="1"/>
  <c r="E2108" i="38"/>
  <c r="F2108" i="38" s="1"/>
  <c r="E2107" i="38"/>
  <c r="F2107" i="38" s="1"/>
  <c r="E2106" i="38"/>
  <c r="F2106" i="38" s="1"/>
  <c r="E2105" i="38"/>
  <c r="F2105" i="38" s="1"/>
  <c r="E2104" i="38"/>
  <c r="F2104" i="38" s="1"/>
  <c r="E2103" i="38"/>
  <c r="F2103" i="38" s="1"/>
  <c r="E2102" i="38"/>
  <c r="F2102" i="38" s="1"/>
  <c r="E2101" i="38"/>
  <c r="F2101" i="38" s="1"/>
  <c r="E2100" i="38"/>
  <c r="F2100" i="38" s="1"/>
  <c r="E2099" i="38"/>
  <c r="F2099" i="38" s="1"/>
  <c r="E2098" i="38"/>
  <c r="F2098" i="38" s="1"/>
  <c r="E2097" i="38"/>
  <c r="F2097" i="38" s="1"/>
  <c r="E2096" i="38"/>
  <c r="F2096" i="38" s="1"/>
  <c r="E2095" i="38"/>
  <c r="F2095" i="38" s="1"/>
  <c r="E2094" i="38"/>
  <c r="F2094" i="38" s="1"/>
  <c r="E2093" i="38"/>
  <c r="F2093" i="38" s="1"/>
  <c r="E2092" i="38"/>
  <c r="F2092" i="38" s="1"/>
  <c r="E2091" i="38"/>
  <c r="F2091" i="38" s="1"/>
  <c r="E2090" i="38"/>
  <c r="F2090" i="38" s="1"/>
  <c r="E2089" i="38"/>
  <c r="F2089" i="38" s="1"/>
  <c r="E2088" i="38"/>
  <c r="F2088" i="38" s="1"/>
  <c r="E2087" i="38"/>
  <c r="F2087" i="38" s="1"/>
  <c r="E2086" i="38"/>
  <c r="F2086" i="38" s="1"/>
  <c r="E2085" i="38"/>
  <c r="F2085" i="38" s="1"/>
  <c r="E2084" i="38"/>
  <c r="F2084" i="38" s="1"/>
  <c r="E2083" i="38"/>
  <c r="F2083" i="38" s="1"/>
  <c r="E2082" i="38"/>
  <c r="F2082" i="38" s="1"/>
  <c r="E2081" i="38"/>
  <c r="F2081" i="38" s="1"/>
  <c r="E2080" i="38"/>
  <c r="F2080" i="38" s="1"/>
  <c r="E2079" i="38"/>
  <c r="F2079" i="38" s="1"/>
  <c r="E2078" i="38"/>
  <c r="F2078" i="38" s="1"/>
  <c r="E2077" i="38"/>
  <c r="F2077" i="38" s="1"/>
  <c r="E2076" i="38"/>
  <c r="F2076" i="38" s="1"/>
  <c r="E2075" i="38"/>
  <c r="F2075" i="38" s="1"/>
  <c r="E2074" i="38"/>
  <c r="F2074" i="38" s="1"/>
  <c r="E2073" i="38"/>
  <c r="F2073" i="38" s="1"/>
  <c r="E2072" i="38"/>
  <c r="F2072" i="38" s="1"/>
  <c r="E2071" i="38"/>
  <c r="F2071" i="38" s="1"/>
  <c r="E2070" i="38"/>
  <c r="F2070" i="38" s="1"/>
  <c r="E2069" i="38"/>
  <c r="F2069" i="38" s="1"/>
  <c r="E2068" i="38"/>
  <c r="F2068" i="38" s="1"/>
  <c r="E2067" i="38"/>
  <c r="F2067" i="38" s="1"/>
  <c r="E2066" i="38"/>
  <c r="F2066" i="38" s="1"/>
  <c r="E2065" i="38"/>
  <c r="F2065" i="38" s="1"/>
  <c r="E2064" i="38"/>
  <c r="F2064" i="38" s="1"/>
  <c r="E2063" i="38"/>
  <c r="F2063" i="38" s="1"/>
  <c r="E2062" i="38"/>
  <c r="F2062" i="38" s="1"/>
  <c r="E2061" i="38"/>
  <c r="F2061" i="38" s="1"/>
  <c r="E2060" i="38"/>
  <c r="F2060" i="38" s="1"/>
  <c r="E2059" i="38"/>
  <c r="F2059" i="38" s="1"/>
  <c r="E2058" i="38"/>
  <c r="F2058" i="38" s="1"/>
  <c r="E2057" i="38"/>
  <c r="F2057" i="38" s="1"/>
  <c r="E2056" i="38"/>
  <c r="F2056" i="38" s="1"/>
  <c r="E2055" i="38"/>
  <c r="F2055" i="38" s="1"/>
  <c r="E2054" i="38"/>
  <c r="F2054" i="38" s="1"/>
  <c r="E2053" i="38"/>
  <c r="F2053" i="38" s="1"/>
  <c r="E2052" i="38"/>
  <c r="F2052" i="38" s="1"/>
  <c r="E2051" i="38"/>
  <c r="F2051" i="38" s="1"/>
  <c r="E2050" i="38"/>
  <c r="F2050" i="38" s="1"/>
  <c r="E2049" i="38"/>
  <c r="F2049" i="38" s="1"/>
  <c r="E2048" i="38"/>
  <c r="F2048" i="38" s="1"/>
  <c r="E2047" i="38"/>
  <c r="F2047" i="38" s="1"/>
  <c r="E2046" i="38"/>
  <c r="F2046" i="38" s="1"/>
  <c r="E2045" i="38"/>
  <c r="F2045" i="38" s="1"/>
  <c r="E2044" i="38"/>
  <c r="F2044" i="38" s="1"/>
  <c r="E2043" i="38"/>
  <c r="F2043" i="38" s="1"/>
  <c r="E2042" i="38"/>
  <c r="F2042" i="38" s="1"/>
  <c r="E2041" i="38"/>
  <c r="F2041" i="38" s="1"/>
  <c r="E2040" i="38"/>
  <c r="F2040" i="38" s="1"/>
  <c r="E2039" i="38"/>
  <c r="F2039" i="38" s="1"/>
  <c r="E2038" i="38"/>
  <c r="F2038" i="38" s="1"/>
  <c r="E2037" i="38"/>
  <c r="F2037" i="38" s="1"/>
  <c r="E2036" i="38"/>
  <c r="F2036" i="38" s="1"/>
  <c r="E2035" i="38"/>
  <c r="F2035" i="38" s="1"/>
  <c r="E2034" i="38"/>
  <c r="F2034" i="38" s="1"/>
  <c r="E2033" i="38"/>
  <c r="F2033" i="38" s="1"/>
  <c r="E2032" i="38"/>
  <c r="F2032" i="38" s="1"/>
  <c r="E2031" i="38"/>
  <c r="F2031" i="38" s="1"/>
  <c r="E2030" i="38"/>
  <c r="F2030" i="38" s="1"/>
  <c r="E2029" i="38"/>
  <c r="F2029" i="38" s="1"/>
  <c r="E2028" i="38"/>
  <c r="F2028" i="38" s="1"/>
  <c r="E2027" i="38"/>
  <c r="F2027" i="38" s="1"/>
  <c r="E2026" i="38"/>
  <c r="F2026" i="38" s="1"/>
  <c r="E2025" i="38"/>
  <c r="F2025" i="38" s="1"/>
  <c r="E2024" i="38"/>
  <c r="F2024" i="38" s="1"/>
  <c r="E2023" i="38"/>
  <c r="F2023" i="38" s="1"/>
  <c r="E2022" i="38"/>
  <c r="F2022" i="38" s="1"/>
  <c r="E2021" i="38"/>
  <c r="F2021" i="38" s="1"/>
  <c r="E2020" i="38"/>
  <c r="F2020" i="38" s="1"/>
  <c r="E2019" i="38"/>
  <c r="F2019" i="38" s="1"/>
  <c r="E2018" i="38"/>
  <c r="F2018" i="38" s="1"/>
  <c r="E2017" i="38"/>
  <c r="F2017" i="38" s="1"/>
  <c r="E2016" i="38"/>
  <c r="F2016" i="38" s="1"/>
  <c r="E2015" i="38"/>
  <c r="F2015" i="38" s="1"/>
  <c r="E2014" i="38"/>
  <c r="F2014" i="38" s="1"/>
  <c r="E2013" i="38"/>
  <c r="F2013" i="38" s="1"/>
  <c r="E2012" i="38"/>
  <c r="F2012" i="38" s="1"/>
  <c r="E2011" i="38"/>
  <c r="F2011" i="38" s="1"/>
  <c r="E2010" i="38"/>
  <c r="F2010" i="38" s="1"/>
  <c r="E2009" i="38"/>
  <c r="F2009" i="38" s="1"/>
  <c r="E2008" i="38"/>
  <c r="F2008" i="38" s="1"/>
  <c r="E2007" i="38"/>
  <c r="F2007" i="38" s="1"/>
  <c r="E2006" i="38"/>
  <c r="F2006" i="38" s="1"/>
  <c r="E2005" i="38"/>
  <c r="F2005" i="38" s="1"/>
  <c r="E2004" i="38"/>
  <c r="F2004" i="38" s="1"/>
  <c r="E2003" i="38"/>
  <c r="F2003" i="38" s="1"/>
  <c r="E2002" i="38"/>
  <c r="F2002" i="38" s="1"/>
  <c r="E2001" i="38"/>
  <c r="F2001" i="38" s="1"/>
  <c r="E2000" i="38"/>
  <c r="F2000" i="38" s="1"/>
  <c r="E1999" i="38"/>
  <c r="F1999" i="38" s="1"/>
  <c r="E1998" i="38"/>
  <c r="F1998" i="38" s="1"/>
  <c r="E1997" i="38"/>
  <c r="F1997" i="38" s="1"/>
  <c r="E1996" i="38"/>
  <c r="F1996" i="38" s="1"/>
  <c r="E1995" i="38"/>
  <c r="F1995" i="38" s="1"/>
  <c r="E1994" i="38"/>
  <c r="F1994" i="38" s="1"/>
  <c r="E1993" i="38"/>
  <c r="F1993" i="38" s="1"/>
  <c r="E1992" i="38"/>
  <c r="F1992" i="38" s="1"/>
  <c r="E1991" i="38"/>
  <c r="F1991" i="38" s="1"/>
  <c r="E1990" i="38"/>
  <c r="F1990" i="38" s="1"/>
  <c r="E1989" i="38"/>
  <c r="F1989" i="38" s="1"/>
  <c r="E1988" i="38"/>
  <c r="F1988" i="38" s="1"/>
  <c r="E1987" i="38"/>
  <c r="F1987" i="38" s="1"/>
  <c r="E1986" i="38"/>
  <c r="F1986" i="38" s="1"/>
  <c r="E1985" i="38"/>
  <c r="F1985" i="38" s="1"/>
  <c r="E1984" i="38"/>
  <c r="F1984" i="38" s="1"/>
  <c r="E1983" i="38"/>
  <c r="F1983" i="38" s="1"/>
  <c r="E1982" i="38"/>
  <c r="F1982" i="38" s="1"/>
  <c r="E1981" i="38"/>
  <c r="F1981" i="38" s="1"/>
  <c r="E1980" i="38"/>
  <c r="F1980" i="38" s="1"/>
  <c r="E1979" i="38"/>
  <c r="F1979" i="38" s="1"/>
  <c r="E1978" i="38"/>
  <c r="F1978" i="38" s="1"/>
  <c r="E1977" i="38"/>
  <c r="F1977" i="38" s="1"/>
  <c r="E1976" i="38"/>
  <c r="F1976" i="38" s="1"/>
  <c r="E1975" i="38"/>
  <c r="F1975" i="38" s="1"/>
  <c r="E1974" i="38"/>
  <c r="F1974" i="38" s="1"/>
  <c r="E1973" i="38"/>
  <c r="F1973" i="38" s="1"/>
  <c r="E1972" i="38"/>
  <c r="F1972" i="38" s="1"/>
  <c r="E1971" i="38"/>
  <c r="F1971" i="38" s="1"/>
  <c r="E1970" i="38"/>
  <c r="F1970" i="38" s="1"/>
  <c r="E1969" i="38"/>
  <c r="F1969" i="38" s="1"/>
  <c r="E1968" i="38"/>
  <c r="F1968" i="38" s="1"/>
  <c r="E1967" i="38"/>
  <c r="F1967" i="38" s="1"/>
  <c r="E1966" i="38"/>
  <c r="F1966" i="38" s="1"/>
  <c r="E1965" i="38"/>
  <c r="F1965" i="38" s="1"/>
  <c r="E1964" i="38"/>
  <c r="F1964" i="38" s="1"/>
  <c r="E1963" i="38"/>
  <c r="F1963" i="38" s="1"/>
  <c r="E1962" i="38"/>
  <c r="F1962" i="38" s="1"/>
  <c r="E1961" i="38"/>
  <c r="F1961" i="38" s="1"/>
  <c r="E1960" i="38"/>
  <c r="F1960" i="38" s="1"/>
  <c r="E1959" i="38"/>
  <c r="F1959" i="38" s="1"/>
  <c r="E1958" i="38"/>
  <c r="F1958" i="38" s="1"/>
  <c r="E1957" i="38"/>
  <c r="F1957" i="38" s="1"/>
  <c r="E1956" i="38"/>
  <c r="F1956" i="38" s="1"/>
  <c r="E1955" i="38"/>
  <c r="F1955" i="38" s="1"/>
  <c r="E1954" i="38"/>
  <c r="F1954" i="38" s="1"/>
  <c r="E1953" i="38"/>
  <c r="F1953" i="38" s="1"/>
  <c r="E1952" i="38"/>
  <c r="F1952" i="38" s="1"/>
  <c r="E1951" i="38"/>
  <c r="F1951" i="38" s="1"/>
  <c r="E1950" i="38"/>
  <c r="F1950" i="38" s="1"/>
  <c r="E1949" i="38"/>
  <c r="F1949" i="38" s="1"/>
  <c r="E1948" i="38"/>
  <c r="F1948" i="38" s="1"/>
  <c r="E1947" i="38"/>
  <c r="F1947" i="38" s="1"/>
  <c r="E1946" i="38"/>
  <c r="F1946" i="38" s="1"/>
  <c r="E1945" i="38"/>
  <c r="F1945" i="38" s="1"/>
  <c r="E1944" i="38"/>
  <c r="F1944" i="38" s="1"/>
  <c r="E1943" i="38"/>
  <c r="F1943" i="38" s="1"/>
  <c r="E1942" i="38"/>
  <c r="F1942" i="38" s="1"/>
  <c r="E1941" i="38"/>
  <c r="F1941" i="38" s="1"/>
  <c r="E1940" i="38"/>
  <c r="F1940" i="38" s="1"/>
  <c r="E1939" i="38"/>
  <c r="F1939" i="38" s="1"/>
  <c r="E1938" i="38"/>
  <c r="F1938" i="38" s="1"/>
  <c r="E1937" i="38"/>
  <c r="F1937" i="38" s="1"/>
  <c r="E1936" i="38"/>
  <c r="F1936" i="38" s="1"/>
  <c r="E1935" i="38"/>
  <c r="F1935" i="38" s="1"/>
  <c r="E1934" i="38"/>
  <c r="F1934" i="38" s="1"/>
  <c r="E1933" i="38"/>
  <c r="F1933" i="38" s="1"/>
  <c r="E1932" i="38"/>
  <c r="F1932" i="38" s="1"/>
  <c r="E1931" i="38"/>
  <c r="F1931" i="38" s="1"/>
  <c r="E1930" i="38"/>
  <c r="F1930" i="38" s="1"/>
  <c r="E1929" i="38"/>
  <c r="F1929" i="38" s="1"/>
  <c r="E1928" i="38"/>
  <c r="F1928" i="38" s="1"/>
  <c r="E1927" i="38"/>
  <c r="F1927" i="38" s="1"/>
  <c r="E1926" i="38"/>
  <c r="F1926" i="38" s="1"/>
  <c r="E1925" i="38"/>
  <c r="F1925" i="38" s="1"/>
  <c r="E1924" i="38"/>
  <c r="F1924" i="38" s="1"/>
  <c r="E1923" i="38"/>
  <c r="F1923" i="38" s="1"/>
  <c r="E1922" i="38"/>
  <c r="F1922" i="38" s="1"/>
  <c r="E1921" i="38"/>
  <c r="F1921" i="38" s="1"/>
  <c r="E1920" i="38"/>
  <c r="F1920" i="38" s="1"/>
  <c r="E1919" i="38"/>
  <c r="F1919" i="38" s="1"/>
  <c r="E1918" i="38"/>
  <c r="F1918" i="38" s="1"/>
  <c r="E1917" i="38"/>
  <c r="F1917" i="38" s="1"/>
  <c r="E1916" i="38"/>
  <c r="F1916" i="38" s="1"/>
  <c r="E1915" i="38"/>
  <c r="F1915" i="38" s="1"/>
  <c r="E1914" i="38"/>
  <c r="F1914" i="38" s="1"/>
  <c r="E1913" i="38"/>
  <c r="F1913" i="38" s="1"/>
  <c r="E1912" i="38"/>
  <c r="F1912" i="38" s="1"/>
  <c r="E1911" i="38"/>
  <c r="F1911" i="38" s="1"/>
  <c r="E1910" i="38"/>
  <c r="F1910" i="38" s="1"/>
  <c r="E1909" i="38"/>
  <c r="F1909" i="38" s="1"/>
  <c r="E1908" i="38"/>
  <c r="F1908" i="38" s="1"/>
  <c r="E1907" i="38"/>
  <c r="F1907" i="38" s="1"/>
  <c r="E1906" i="38"/>
  <c r="F1906" i="38" s="1"/>
  <c r="E1905" i="38"/>
  <c r="F1905" i="38" s="1"/>
  <c r="E1904" i="38"/>
  <c r="F1904" i="38" s="1"/>
  <c r="E1903" i="38"/>
  <c r="F1903" i="38" s="1"/>
  <c r="E1902" i="38"/>
  <c r="F1902" i="38" s="1"/>
  <c r="E1901" i="38"/>
  <c r="F1901" i="38" s="1"/>
  <c r="E1900" i="38"/>
  <c r="F1900" i="38" s="1"/>
  <c r="E1899" i="38"/>
  <c r="F1899" i="38" s="1"/>
  <c r="E1898" i="38"/>
  <c r="F1898" i="38" s="1"/>
  <c r="E1897" i="38"/>
  <c r="F1897" i="38" s="1"/>
  <c r="E1896" i="38"/>
  <c r="F1896" i="38" s="1"/>
  <c r="E1895" i="38"/>
  <c r="F1895" i="38" s="1"/>
  <c r="E1894" i="38"/>
  <c r="F1894" i="38" s="1"/>
  <c r="E1893" i="38"/>
  <c r="F1893" i="38" s="1"/>
  <c r="E1892" i="38"/>
  <c r="F1892" i="38" s="1"/>
  <c r="E1891" i="38"/>
  <c r="F1891" i="38" s="1"/>
  <c r="E1890" i="38"/>
  <c r="F1890" i="38" s="1"/>
  <c r="E1889" i="38"/>
  <c r="F1889" i="38" s="1"/>
  <c r="E1888" i="38"/>
  <c r="F1888" i="38" s="1"/>
  <c r="E1887" i="38"/>
  <c r="F1887" i="38" s="1"/>
  <c r="E1886" i="38"/>
  <c r="F1886" i="38" s="1"/>
  <c r="E1885" i="38"/>
  <c r="F1885" i="38" s="1"/>
  <c r="E1884" i="38"/>
  <c r="F1884" i="38" s="1"/>
  <c r="E1883" i="38"/>
  <c r="F1883" i="38" s="1"/>
  <c r="E1882" i="38"/>
  <c r="F1882" i="38" s="1"/>
  <c r="E1881" i="38"/>
  <c r="F1881" i="38" s="1"/>
  <c r="E1880" i="38"/>
  <c r="F1880" i="38" s="1"/>
  <c r="E1879" i="38"/>
  <c r="F1879" i="38" s="1"/>
  <c r="E1878" i="38"/>
  <c r="F1878" i="38" s="1"/>
  <c r="E1877" i="38"/>
  <c r="F1877" i="38" s="1"/>
  <c r="E1876" i="38"/>
  <c r="F1876" i="38" s="1"/>
  <c r="E1875" i="38"/>
  <c r="F1875" i="38" s="1"/>
  <c r="E1874" i="38"/>
  <c r="F1874" i="38" s="1"/>
  <c r="E1873" i="38"/>
  <c r="F1873" i="38" s="1"/>
  <c r="E1872" i="38"/>
  <c r="F1872" i="38" s="1"/>
  <c r="E1871" i="38"/>
  <c r="F1871" i="38" s="1"/>
  <c r="E1870" i="38"/>
  <c r="F1870" i="38" s="1"/>
  <c r="E1869" i="38"/>
  <c r="F1869" i="38" s="1"/>
  <c r="E1868" i="38"/>
  <c r="F1868" i="38" s="1"/>
  <c r="E1867" i="38"/>
  <c r="F1867" i="38" s="1"/>
  <c r="E1866" i="38"/>
  <c r="F1866" i="38" s="1"/>
  <c r="E1865" i="38"/>
  <c r="F1865" i="38" s="1"/>
  <c r="E1864" i="38"/>
  <c r="F1864" i="38" s="1"/>
  <c r="E1863" i="38"/>
  <c r="F1863" i="38" s="1"/>
  <c r="E1862" i="38"/>
  <c r="F1862" i="38" s="1"/>
  <c r="E1861" i="38"/>
  <c r="F1861" i="38" s="1"/>
  <c r="E1860" i="38"/>
  <c r="F1860" i="38" s="1"/>
  <c r="E1859" i="38"/>
  <c r="F1859" i="38" s="1"/>
  <c r="E1858" i="38"/>
  <c r="F1858" i="38" s="1"/>
  <c r="E1857" i="38"/>
  <c r="F1857" i="38" s="1"/>
  <c r="E1856" i="38"/>
  <c r="F1856" i="38" s="1"/>
  <c r="E1855" i="38"/>
  <c r="F1855" i="38" s="1"/>
  <c r="E1854" i="38"/>
  <c r="F1854" i="38" s="1"/>
  <c r="E1853" i="38"/>
  <c r="F1853" i="38" s="1"/>
  <c r="E1852" i="38"/>
  <c r="F1852" i="38" s="1"/>
  <c r="E1851" i="38"/>
  <c r="F1851" i="38" s="1"/>
  <c r="E1850" i="38"/>
  <c r="F1850" i="38" s="1"/>
  <c r="E1849" i="38"/>
  <c r="F1849" i="38" s="1"/>
  <c r="E1848" i="38"/>
  <c r="F1848" i="38" s="1"/>
  <c r="E1847" i="38"/>
  <c r="F1847" i="38" s="1"/>
  <c r="E1846" i="38"/>
  <c r="F1846" i="38" s="1"/>
  <c r="E1845" i="38"/>
  <c r="F1845" i="38" s="1"/>
  <c r="E1844" i="38"/>
  <c r="F1844" i="38" s="1"/>
  <c r="E1843" i="38"/>
  <c r="F1843" i="38" s="1"/>
  <c r="E1842" i="38"/>
  <c r="F1842" i="38" s="1"/>
  <c r="E1841" i="38"/>
  <c r="F1841" i="38" s="1"/>
  <c r="E1840" i="38"/>
  <c r="F1840" i="38" s="1"/>
  <c r="E1839" i="38"/>
  <c r="F1839" i="38" s="1"/>
  <c r="E1838" i="38"/>
  <c r="F1838" i="38" s="1"/>
  <c r="E1837" i="38"/>
  <c r="F1837" i="38" s="1"/>
  <c r="E1836" i="38"/>
  <c r="F1836" i="38" s="1"/>
  <c r="E1835" i="38"/>
  <c r="F1835" i="38" s="1"/>
  <c r="E1834" i="38"/>
  <c r="F1834" i="38" s="1"/>
  <c r="E1833" i="38"/>
  <c r="F1833" i="38" s="1"/>
  <c r="E1832" i="38"/>
  <c r="F1832" i="38" s="1"/>
  <c r="E1831" i="38"/>
  <c r="F1831" i="38" s="1"/>
  <c r="E1830" i="38"/>
  <c r="F1830" i="38" s="1"/>
  <c r="E1829" i="38"/>
  <c r="F1829" i="38" s="1"/>
  <c r="E1828" i="38"/>
  <c r="F1828" i="38" s="1"/>
  <c r="E1827" i="38"/>
  <c r="F1827" i="38" s="1"/>
  <c r="E1826" i="38"/>
  <c r="F1826" i="38" s="1"/>
  <c r="E1825" i="38"/>
  <c r="F1825" i="38" s="1"/>
  <c r="E1824" i="38"/>
  <c r="F1824" i="38" s="1"/>
  <c r="E1823" i="38"/>
  <c r="F1823" i="38" s="1"/>
  <c r="E1822" i="38"/>
  <c r="F1822" i="38" s="1"/>
  <c r="E1821" i="38"/>
  <c r="F1821" i="38" s="1"/>
  <c r="E1820" i="38"/>
  <c r="F1820" i="38" s="1"/>
  <c r="E1819" i="38"/>
  <c r="F1819" i="38" s="1"/>
  <c r="E1818" i="38"/>
  <c r="F1818" i="38" s="1"/>
  <c r="E1817" i="38"/>
  <c r="F1817" i="38" s="1"/>
  <c r="E1816" i="38"/>
  <c r="F1816" i="38" s="1"/>
  <c r="E1815" i="38"/>
  <c r="F1815" i="38" s="1"/>
  <c r="E1814" i="38"/>
  <c r="F1814" i="38" s="1"/>
  <c r="E1813" i="38"/>
  <c r="F1813" i="38" s="1"/>
  <c r="E1812" i="38"/>
  <c r="F1812" i="38" s="1"/>
  <c r="E1811" i="38"/>
  <c r="F1811" i="38" s="1"/>
  <c r="E1810" i="38"/>
  <c r="F1810" i="38" s="1"/>
  <c r="E1809" i="38"/>
  <c r="F1809" i="38" s="1"/>
  <c r="E1808" i="38"/>
  <c r="F1808" i="38" s="1"/>
  <c r="E1807" i="38"/>
  <c r="F1807" i="38" s="1"/>
  <c r="E1806" i="38"/>
  <c r="F1806" i="38" s="1"/>
  <c r="E1805" i="38"/>
  <c r="F1805" i="38" s="1"/>
  <c r="E1804" i="38"/>
  <c r="F1804" i="38" s="1"/>
  <c r="E1803" i="38"/>
  <c r="F1803" i="38" s="1"/>
  <c r="E1802" i="38"/>
  <c r="F1802" i="38" s="1"/>
  <c r="E1801" i="38"/>
  <c r="F1801" i="38" s="1"/>
  <c r="E1800" i="38"/>
  <c r="F1800" i="38" s="1"/>
  <c r="E1799" i="38"/>
  <c r="F1799" i="38" s="1"/>
  <c r="E1798" i="38"/>
  <c r="F1798" i="38" s="1"/>
  <c r="E1797" i="38"/>
  <c r="F1797" i="38" s="1"/>
  <c r="E1796" i="38"/>
  <c r="F1796" i="38" s="1"/>
  <c r="E1795" i="38"/>
  <c r="F1795" i="38" s="1"/>
  <c r="E1794" i="38"/>
  <c r="F1794" i="38" s="1"/>
  <c r="E1793" i="38"/>
  <c r="F1793" i="38" s="1"/>
  <c r="E1792" i="38"/>
  <c r="F1792" i="38" s="1"/>
  <c r="E1791" i="38"/>
  <c r="F1791" i="38" s="1"/>
  <c r="E1790" i="38"/>
  <c r="F1790" i="38" s="1"/>
  <c r="E1789" i="38"/>
  <c r="F1789" i="38" s="1"/>
  <c r="E1788" i="38"/>
  <c r="F1788" i="38" s="1"/>
  <c r="E1787" i="38"/>
  <c r="F1787" i="38" s="1"/>
  <c r="E1786" i="38"/>
  <c r="F1786" i="38" s="1"/>
  <c r="E1785" i="38"/>
  <c r="F1785" i="38" s="1"/>
  <c r="E1784" i="38"/>
  <c r="F1784" i="38" s="1"/>
  <c r="E1783" i="38"/>
  <c r="F1783" i="38" s="1"/>
  <c r="E1782" i="38"/>
  <c r="F1782" i="38" s="1"/>
  <c r="E1781" i="38"/>
  <c r="F1781" i="38" s="1"/>
  <c r="E1780" i="38"/>
  <c r="F1780" i="38" s="1"/>
  <c r="E1779" i="38"/>
  <c r="F1779" i="38" s="1"/>
  <c r="E1778" i="38"/>
  <c r="F1778" i="38" s="1"/>
  <c r="E1777" i="38"/>
  <c r="F1777" i="38" s="1"/>
  <c r="E1776" i="38"/>
  <c r="F1776" i="38" s="1"/>
  <c r="E1775" i="38"/>
  <c r="F1775" i="38" s="1"/>
  <c r="E1774" i="38"/>
  <c r="F1774" i="38" s="1"/>
  <c r="E1773" i="38"/>
  <c r="F1773" i="38" s="1"/>
  <c r="E1772" i="38"/>
  <c r="F1772" i="38" s="1"/>
  <c r="E1771" i="38"/>
  <c r="F1771" i="38" s="1"/>
  <c r="E1770" i="38"/>
  <c r="F1770" i="38" s="1"/>
  <c r="E1769" i="38"/>
  <c r="F1769" i="38" s="1"/>
  <c r="E1768" i="38"/>
  <c r="F1768" i="38" s="1"/>
  <c r="E1767" i="38"/>
  <c r="F1767" i="38" s="1"/>
  <c r="E1766" i="38"/>
  <c r="F1766" i="38" s="1"/>
  <c r="E1765" i="38"/>
  <c r="F1765" i="38" s="1"/>
  <c r="E1764" i="38"/>
  <c r="F1764" i="38" s="1"/>
  <c r="E1763" i="38"/>
  <c r="F1763" i="38" s="1"/>
  <c r="E1762" i="38"/>
  <c r="F1762" i="38" s="1"/>
  <c r="E1761" i="38"/>
  <c r="F1761" i="38" s="1"/>
  <c r="E1760" i="38"/>
  <c r="F1760" i="38" s="1"/>
  <c r="E1759" i="38"/>
  <c r="F1759" i="38" s="1"/>
  <c r="E1758" i="38"/>
  <c r="F1758" i="38" s="1"/>
  <c r="E1757" i="38"/>
  <c r="F1757" i="38" s="1"/>
  <c r="E1756" i="38"/>
  <c r="F1756" i="38" s="1"/>
  <c r="E1755" i="38"/>
  <c r="F1755" i="38" s="1"/>
  <c r="E1754" i="38"/>
  <c r="F1754" i="38" s="1"/>
  <c r="E1753" i="38"/>
  <c r="F1753" i="38" s="1"/>
  <c r="E1752" i="38"/>
  <c r="F1752" i="38" s="1"/>
  <c r="E1751" i="38"/>
  <c r="F1751" i="38" s="1"/>
  <c r="E1750" i="38"/>
  <c r="F1750" i="38" s="1"/>
  <c r="E1749" i="38"/>
  <c r="F1749" i="38" s="1"/>
  <c r="E1748" i="38"/>
  <c r="F1748" i="38" s="1"/>
  <c r="E1747" i="38"/>
  <c r="F1747" i="38" s="1"/>
  <c r="E1746" i="38"/>
  <c r="F1746" i="38" s="1"/>
  <c r="E1745" i="38"/>
  <c r="F1745" i="38" s="1"/>
  <c r="E1744" i="38"/>
  <c r="F1744" i="38" s="1"/>
  <c r="E1743" i="38"/>
  <c r="F1743" i="38" s="1"/>
  <c r="E1742" i="38"/>
  <c r="F1742" i="38" s="1"/>
  <c r="E1741" i="38"/>
  <c r="F1741" i="38" s="1"/>
  <c r="E1740" i="38"/>
  <c r="F1740" i="38" s="1"/>
  <c r="E1739" i="38"/>
  <c r="F1739" i="38" s="1"/>
  <c r="E1738" i="38"/>
  <c r="F1738" i="38" s="1"/>
  <c r="E1737" i="38"/>
  <c r="F1737" i="38" s="1"/>
  <c r="E1736" i="38"/>
  <c r="F1736" i="38" s="1"/>
  <c r="E1735" i="38"/>
  <c r="F1735" i="38" s="1"/>
  <c r="E1734" i="38"/>
  <c r="F1734" i="38" s="1"/>
  <c r="E1733" i="38"/>
  <c r="F1733" i="38" s="1"/>
  <c r="E1732" i="38"/>
  <c r="F1732" i="38" s="1"/>
  <c r="E1731" i="38"/>
  <c r="F1731" i="38" s="1"/>
  <c r="E1730" i="38"/>
  <c r="F1730" i="38" s="1"/>
  <c r="E1729" i="38"/>
  <c r="F1729" i="38" s="1"/>
  <c r="E1728" i="38"/>
  <c r="F1728" i="38" s="1"/>
  <c r="E1727" i="38"/>
  <c r="F1727" i="38" s="1"/>
  <c r="E1726" i="38"/>
  <c r="F1726" i="38" s="1"/>
  <c r="E1725" i="38"/>
  <c r="F1725" i="38" s="1"/>
  <c r="E1724" i="38"/>
  <c r="F1724" i="38" s="1"/>
  <c r="E1723" i="38"/>
  <c r="F1723" i="38" s="1"/>
  <c r="E1722" i="38"/>
  <c r="F1722" i="38" s="1"/>
  <c r="E1721" i="38"/>
  <c r="F1721" i="38" s="1"/>
  <c r="E1720" i="38"/>
  <c r="F1720" i="38" s="1"/>
  <c r="E1719" i="38"/>
  <c r="F1719" i="38" s="1"/>
  <c r="E1718" i="38"/>
  <c r="F1718" i="38" s="1"/>
  <c r="E1717" i="38"/>
  <c r="F1717" i="38" s="1"/>
  <c r="E1716" i="38"/>
  <c r="F1716" i="38" s="1"/>
  <c r="E1715" i="38"/>
  <c r="F1715" i="38" s="1"/>
  <c r="E1714" i="38"/>
  <c r="F1714" i="38" s="1"/>
  <c r="E1713" i="38"/>
  <c r="F1713" i="38" s="1"/>
  <c r="E1712" i="38"/>
  <c r="F1712" i="38" s="1"/>
  <c r="E1711" i="38"/>
  <c r="F1711" i="38" s="1"/>
  <c r="E1710" i="38"/>
  <c r="F1710" i="38" s="1"/>
  <c r="E1709" i="38"/>
  <c r="F1709" i="38" s="1"/>
  <c r="E1708" i="38"/>
  <c r="F1708" i="38" s="1"/>
  <c r="E1707" i="38"/>
  <c r="F1707" i="38" s="1"/>
  <c r="E1706" i="38"/>
  <c r="F1706" i="38" s="1"/>
  <c r="E1705" i="38"/>
  <c r="F1705" i="38" s="1"/>
  <c r="E1704" i="38"/>
  <c r="F1704" i="38" s="1"/>
  <c r="E1703" i="38"/>
  <c r="F1703" i="38" s="1"/>
  <c r="E1702" i="38"/>
  <c r="F1702" i="38" s="1"/>
  <c r="E1701" i="38"/>
  <c r="F1701" i="38" s="1"/>
  <c r="E1700" i="38"/>
  <c r="F1700" i="38" s="1"/>
  <c r="E1699" i="38"/>
  <c r="F1699" i="38" s="1"/>
  <c r="E1698" i="38"/>
  <c r="F1698" i="38" s="1"/>
  <c r="E1697" i="38"/>
  <c r="F1697" i="38" s="1"/>
  <c r="E1696" i="38"/>
  <c r="F1696" i="38" s="1"/>
  <c r="E1695" i="38"/>
  <c r="F1695" i="38" s="1"/>
  <c r="E1694" i="38"/>
  <c r="F1694" i="38" s="1"/>
  <c r="E1693" i="38"/>
  <c r="F1693" i="38" s="1"/>
  <c r="E1692" i="38"/>
  <c r="F1692" i="38" s="1"/>
  <c r="E1691" i="38"/>
  <c r="F1691" i="38" s="1"/>
  <c r="E1690" i="38"/>
  <c r="F1690" i="38" s="1"/>
  <c r="E1689" i="38"/>
  <c r="F1689" i="38" s="1"/>
  <c r="E1688" i="38"/>
  <c r="F1688" i="38" s="1"/>
  <c r="E1687" i="38"/>
  <c r="F1687" i="38" s="1"/>
  <c r="E1686" i="38"/>
  <c r="F1686" i="38" s="1"/>
  <c r="E1685" i="38"/>
  <c r="F1685" i="38" s="1"/>
  <c r="E1684" i="38"/>
  <c r="F1684" i="38" s="1"/>
  <c r="E1683" i="38"/>
  <c r="F1683" i="38" s="1"/>
  <c r="E1682" i="38"/>
  <c r="F1682" i="38" s="1"/>
  <c r="E1681" i="38"/>
  <c r="F1681" i="38" s="1"/>
  <c r="E1680" i="38"/>
  <c r="F1680" i="38" s="1"/>
  <c r="E1679" i="38"/>
  <c r="F1679" i="38" s="1"/>
  <c r="E1678" i="38"/>
  <c r="F1678" i="38" s="1"/>
  <c r="E1677" i="38"/>
  <c r="F1677" i="38" s="1"/>
  <c r="E1676" i="38"/>
  <c r="F1676" i="38" s="1"/>
  <c r="E1675" i="38"/>
  <c r="F1675" i="38" s="1"/>
  <c r="E1674" i="38"/>
  <c r="F1674" i="38" s="1"/>
  <c r="E1673" i="38"/>
  <c r="F1673" i="38" s="1"/>
  <c r="E1672" i="38"/>
  <c r="F1672" i="38" s="1"/>
  <c r="E1671" i="38"/>
  <c r="F1671" i="38" s="1"/>
  <c r="E1670" i="38"/>
  <c r="F1670" i="38" s="1"/>
  <c r="E1669" i="38"/>
  <c r="F1669" i="38" s="1"/>
  <c r="E1668" i="38"/>
  <c r="F1668" i="38" s="1"/>
  <c r="E1667" i="38"/>
  <c r="F1667" i="38" s="1"/>
  <c r="E1666" i="38"/>
  <c r="F1666" i="38" s="1"/>
  <c r="E1665" i="38"/>
  <c r="F1665" i="38" s="1"/>
  <c r="E1664" i="38"/>
  <c r="F1664" i="38" s="1"/>
  <c r="E1663" i="38"/>
  <c r="F1663" i="38" s="1"/>
  <c r="E1662" i="38"/>
  <c r="F1662" i="38" s="1"/>
  <c r="E1661" i="38"/>
  <c r="F1661" i="38" s="1"/>
  <c r="E1660" i="38"/>
  <c r="F1660" i="38" s="1"/>
  <c r="E1659" i="38"/>
  <c r="F1659" i="38" s="1"/>
  <c r="E1658" i="38"/>
  <c r="F1658" i="38" s="1"/>
  <c r="E1657" i="38"/>
  <c r="F1657" i="38" s="1"/>
  <c r="E1656" i="38"/>
  <c r="F1656" i="38" s="1"/>
  <c r="E1655" i="38"/>
  <c r="F1655" i="38" s="1"/>
  <c r="E1654" i="38"/>
  <c r="F1654" i="38" s="1"/>
  <c r="E1653" i="38"/>
  <c r="F1653" i="38" s="1"/>
  <c r="E1652" i="38"/>
  <c r="F1652" i="38" s="1"/>
  <c r="E1651" i="38"/>
  <c r="F1651" i="38" s="1"/>
  <c r="E1650" i="38"/>
  <c r="F1650" i="38" s="1"/>
  <c r="E1649" i="38"/>
  <c r="F1649" i="38" s="1"/>
  <c r="E1648" i="38"/>
  <c r="F1648" i="38" s="1"/>
  <c r="E1647" i="38"/>
  <c r="F1647" i="38" s="1"/>
  <c r="E1646" i="38"/>
  <c r="F1646" i="38" s="1"/>
  <c r="E1645" i="38"/>
  <c r="F1645" i="38" s="1"/>
  <c r="E1644" i="38"/>
  <c r="F1644" i="38" s="1"/>
  <c r="E1643" i="38"/>
  <c r="F1643" i="38" s="1"/>
  <c r="E1642" i="38"/>
  <c r="F1642" i="38" s="1"/>
  <c r="E1641" i="38"/>
  <c r="F1641" i="38" s="1"/>
  <c r="E1640" i="38"/>
  <c r="F1640" i="38" s="1"/>
  <c r="E1639" i="38"/>
  <c r="F1639" i="38" s="1"/>
  <c r="E1638" i="38"/>
  <c r="F1638" i="38" s="1"/>
  <c r="E1637" i="38"/>
  <c r="F1637" i="38" s="1"/>
  <c r="E1636" i="38"/>
  <c r="F1636" i="38" s="1"/>
  <c r="E1635" i="38"/>
  <c r="F1635" i="38" s="1"/>
  <c r="E1634" i="38"/>
  <c r="F1634" i="38" s="1"/>
  <c r="E1633" i="38"/>
  <c r="F1633" i="38" s="1"/>
  <c r="E1632" i="38"/>
  <c r="F1632" i="38" s="1"/>
  <c r="E1631" i="38"/>
  <c r="F1631" i="38" s="1"/>
  <c r="E1630" i="38"/>
  <c r="F1630" i="38" s="1"/>
  <c r="E1629" i="38"/>
  <c r="F1629" i="38" s="1"/>
  <c r="E1628" i="38"/>
  <c r="F1628" i="38" s="1"/>
  <c r="E1627" i="38"/>
  <c r="F1627" i="38" s="1"/>
  <c r="E1626" i="38"/>
  <c r="F1626" i="38" s="1"/>
  <c r="E1625" i="38"/>
  <c r="F1625" i="38" s="1"/>
  <c r="E1624" i="38"/>
  <c r="F1624" i="38" s="1"/>
  <c r="E1623" i="38"/>
  <c r="F1623" i="38" s="1"/>
  <c r="E1622" i="38"/>
  <c r="F1622" i="38" s="1"/>
  <c r="E1621" i="38"/>
  <c r="F1621" i="38" s="1"/>
  <c r="E1620" i="38"/>
  <c r="F1620" i="38" s="1"/>
  <c r="E1619" i="38"/>
  <c r="F1619" i="38" s="1"/>
  <c r="E1618" i="38"/>
  <c r="F1618" i="38" s="1"/>
  <c r="E1617" i="38"/>
  <c r="F1617" i="38" s="1"/>
  <c r="E1616" i="38"/>
  <c r="F1616" i="38" s="1"/>
  <c r="E1615" i="38"/>
  <c r="F1615" i="38" s="1"/>
  <c r="E1614" i="38"/>
  <c r="F1614" i="38" s="1"/>
  <c r="E1613" i="38"/>
  <c r="F1613" i="38" s="1"/>
  <c r="E1612" i="38"/>
  <c r="F1612" i="38" s="1"/>
  <c r="E1611" i="38"/>
  <c r="F1611" i="38" s="1"/>
  <c r="E1610" i="38"/>
  <c r="F1610" i="38" s="1"/>
  <c r="E1609" i="38"/>
  <c r="F1609" i="38" s="1"/>
  <c r="E1608" i="38"/>
  <c r="F1608" i="38" s="1"/>
  <c r="E1607" i="38"/>
  <c r="F1607" i="38" s="1"/>
  <c r="E1606" i="38"/>
  <c r="F1606" i="38" s="1"/>
  <c r="E1605" i="38"/>
  <c r="F1605" i="38" s="1"/>
  <c r="E1604" i="38"/>
  <c r="F1604" i="38" s="1"/>
  <c r="E1603" i="38"/>
  <c r="F1603" i="38" s="1"/>
  <c r="E1602" i="38"/>
  <c r="F1602" i="38" s="1"/>
  <c r="E1601" i="38"/>
  <c r="F1601" i="38" s="1"/>
  <c r="E1600" i="38"/>
  <c r="F1600" i="38" s="1"/>
  <c r="E1599" i="38"/>
  <c r="F1599" i="38" s="1"/>
  <c r="E1598" i="38"/>
  <c r="F1598" i="38" s="1"/>
  <c r="E1597" i="38"/>
  <c r="F1597" i="38" s="1"/>
  <c r="E1596" i="38"/>
  <c r="F1596" i="38" s="1"/>
  <c r="E1595" i="38"/>
  <c r="F1595" i="38" s="1"/>
  <c r="E1594" i="38"/>
  <c r="F1594" i="38" s="1"/>
  <c r="E1593" i="38"/>
  <c r="F1593" i="38" s="1"/>
  <c r="E1592" i="38"/>
  <c r="F1592" i="38" s="1"/>
  <c r="E1591" i="38"/>
  <c r="F1591" i="38" s="1"/>
  <c r="E1590" i="38"/>
  <c r="F1590" i="38" s="1"/>
  <c r="E1589" i="38"/>
  <c r="F1589" i="38" s="1"/>
  <c r="E1588" i="38"/>
  <c r="F1588" i="38" s="1"/>
  <c r="E1587" i="38"/>
  <c r="F1587" i="38" s="1"/>
  <c r="E1586" i="38"/>
  <c r="F1586" i="38" s="1"/>
  <c r="E1585" i="38"/>
  <c r="F1585" i="38" s="1"/>
  <c r="E1584" i="38"/>
  <c r="F1584" i="38" s="1"/>
  <c r="E1583" i="38"/>
  <c r="F1583" i="38" s="1"/>
  <c r="E1582" i="38"/>
  <c r="F1582" i="38" s="1"/>
  <c r="E1581" i="38"/>
  <c r="F1581" i="38" s="1"/>
  <c r="E1580" i="38"/>
  <c r="F1580" i="38" s="1"/>
  <c r="E1579" i="38"/>
  <c r="F1579" i="38" s="1"/>
  <c r="E1578" i="38"/>
  <c r="F1578" i="38" s="1"/>
  <c r="E1577" i="38"/>
  <c r="F1577" i="38" s="1"/>
  <c r="E1576" i="38"/>
  <c r="F1576" i="38" s="1"/>
  <c r="E1575" i="38"/>
  <c r="F1575" i="38" s="1"/>
  <c r="E1574" i="38"/>
  <c r="F1574" i="38" s="1"/>
  <c r="E1573" i="38"/>
  <c r="F1573" i="38" s="1"/>
  <c r="E1572" i="38"/>
  <c r="F1572" i="38" s="1"/>
  <c r="E1571" i="38"/>
  <c r="F1571" i="38" s="1"/>
  <c r="E1570" i="38"/>
  <c r="F1570" i="38" s="1"/>
  <c r="E1569" i="38"/>
  <c r="F1569" i="38" s="1"/>
  <c r="E1568" i="38"/>
  <c r="F1568" i="38" s="1"/>
  <c r="E1567" i="38"/>
  <c r="F1567" i="38" s="1"/>
  <c r="E1566" i="38"/>
  <c r="F1566" i="38" s="1"/>
  <c r="E1565" i="38"/>
  <c r="F1565" i="38" s="1"/>
  <c r="E1564" i="38"/>
  <c r="F1564" i="38" s="1"/>
  <c r="E1563" i="38"/>
  <c r="F1563" i="38" s="1"/>
  <c r="E1562" i="38"/>
  <c r="F1562" i="38" s="1"/>
  <c r="E1561" i="38"/>
  <c r="F1561" i="38" s="1"/>
  <c r="E1560" i="38"/>
  <c r="F1560" i="38" s="1"/>
  <c r="E1559" i="38"/>
  <c r="F1559" i="38" s="1"/>
  <c r="E1558" i="38"/>
  <c r="F1558" i="38" s="1"/>
  <c r="E1557" i="38"/>
  <c r="F1557" i="38" s="1"/>
  <c r="E1556" i="38"/>
  <c r="F1556" i="38" s="1"/>
  <c r="E1555" i="38"/>
  <c r="F1555" i="38" s="1"/>
  <c r="E1554" i="38"/>
  <c r="F1554" i="38" s="1"/>
  <c r="E1553" i="38"/>
  <c r="F1553" i="38" s="1"/>
  <c r="E1552" i="38"/>
  <c r="F1552" i="38" s="1"/>
  <c r="E1551" i="38"/>
  <c r="F1551" i="38" s="1"/>
  <c r="E1550" i="38"/>
  <c r="F1550" i="38" s="1"/>
  <c r="E1549" i="38"/>
  <c r="F1549" i="38" s="1"/>
  <c r="E1548" i="38"/>
  <c r="F1548" i="38" s="1"/>
  <c r="E1547" i="38"/>
  <c r="F1547" i="38" s="1"/>
  <c r="E1546" i="38"/>
  <c r="F1546" i="38" s="1"/>
  <c r="E1545" i="38"/>
  <c r="F1545" i="38" s="1"/>
  <c r="E1544" i="38"/>
  <c r="F1544" i="38" s="1"/>
  <c r="E1543" i="38"/>
  <c r="F1543" i="38" s="1"/>
  <c r="E1542" i="38"/>
  <c r="F1542" i="38" s="1"/>
  <c r="E1541" i="38"/>
  <c r="F1541" i="38" s="1"/>
  <c r="E1540" i="38"/>
  <c r="F1540" i="38" s="1"/>
  <c r="E1539" i="38"/>
  <c r="F1539" i="38" s="1"/>
  <c r="E1538" i="38"/>
  <c r="F1538" i="38" s="1"/>
  <c r="E1537" i="38"/>
  <c r="F1537" i="38" s="1"/>
  <c r="E1536" i="38"/>
  <c r="F1536" i="38" s="1"/>
  <c r="E1535" i="38"/>
  <c r="F1535" i="38" s="1"/>
  <c r="E1534" i="38"/>
  <c r="F1534" i="38" s="1"/>
  <c r="E1533" i="38"/>
  <c r="F1533" i="38" s="1"/>
  <c r="E1532" i="38"/>
  <c r="F1532" i="38" s="1"/>
  <c r="E1531" i="38"/>
  <c r="F1531" i="38" s="1"/>
  <c r="E1530" i="38"/>
  <c r="F1530" i="38" s="1"/>
  <c r="E1529" i="38"/>
  <c r="F1529" i="38" s="1"/>
  <c r="E1528" i="38"/>
  <c r="F1528" i="38" s="1"/>
  <c r="E1527" i="38"/>
  <c r="F1527" i="38" s="1"/>
  <c r="E1526" i="38"/>
  <c r="F1526" i="38" s="1"/>
  <c r="E1525" i="38"/>
  <c r="F1525" i="38" s="1"/>
  <c r="E1524" i="38"/>
  <c r="F1524" i="38" s="1"/>
  <c r="E1523" i="38"/>
  <c r="F1523" i="38" s="1"/>
  <c r="E1522" i="38"/>
  <c r="F1522" i="38" s="1"/>
  <c r="E1521" i="38"/>
  <c r="F1521" i="38" s="1"/>
  <c r="E1520" i="38"/>
  <c r="F1520" i="38" s="1"/>
  <c r="E1519" i="38"/>
  <c r="F1519" i="38" s="1"/>
  <c r="E1518" i="38"/>
  <c r="F1518" i="38" s="1"/>
  <c r="E1517" i="38"/>
  <c r="F1517" i="38" s="1"/>
  <c r="E1516" i="38"/>
  <c r="F1516" i="38" s="1"/>
  <c r="E1515" i="38"/>
  <c r="F1515" i="38" s="1"/>
  <c r="E1514" i="38"/>
  <c r="F1514" i="38" s="1"/>
  <c r="E1513" i="38"/>
  <c r="F1513" i="38" s="1"/>
  <c r="E1512" i="38"/>
  <c r="F1512" i="38" s="1"/>
  <c r="E1511" i="38"/>
  <c r="F1511" i="38" s="1"/>
  <c r="E1510" i="38"/>
  <c r="F1510" i="38" s="1"/>
  <c r="E1509" i="38"/>
  <c r="F1509" i="38" s="1"/>
  <c r="E1508" i="38"/>
  <c r="F1508" i="38" s="1"/>
  <c r="E1507" i="38"/>
  <c r="F1507" i="38" s="1"/>
  <c r="E1506" i="38"/>
  <c r="F1506" i="38" s="1"/>
  <c r="E1505" i="38"/>
  <c r="F1505" i="38" s="1"/>
  <c r="E1504" i="38"/>
  <c r="F1504" i="38" s="1"/>
  <c r="E1503" i="38"/>
  <c r="F1503" i="38" s="1"/>
  <c r="E1502" i="38"/>
  <c r="F1502" i="38" s="1"/>
  <c r="E1501" i="38"/>
  <c r="F1501" i="38" s="1"/>
  <c r="E1500" i="38"/>
  <c r="F1500" i="38" s="1"/>
  <c r="E1499" i="38"/>
  <c r="F1499" i="38" s="1"/>
  <c r="E1498" i="38"/>
  <c r="F1498" i="38" s="1"/>
  <c r="E1497" i="38"/>
  <c r="F1497" i="38" s="1"/>
  <c r="E1496" i="38"/>
  <c r="F1496" i="38" s="1"/>
  <c r="E1495" i="38"/>
  <c r="F1495" i="38" s="1"/>
  <c r="E1494" i="38"/>
  <c r="F1494" i="38" s="1"/>
  <c r="E1493" i="38"/>
  <c r="F1493" i="38" s="1"/>
  <c r="E1492" i="38"/>
  <c r="F1492" i="38" s="1"/>
  <c r="E1491" i="38"/>
  <c r="F1491" i="38" s="1"/>
  <c r="E1490" i="38"/>
  <c r="F1490" i="38" s="1"/>
  <c r="E1489" i="38"/>
  <c r="F1489" i="38" s="1"/>
  <c r="E1488" i="38"/>
  <c r="F1488" i="38" s="1"/>
  <c r="E1487" i="38"/>
  <c r="F1487" i="38" s="1"/>
  <c r="E1486" i="38"/>
  <c r="F1486" i="38" s="1"/>
  <c r="E1485" i="38"/>
  <c r="F1485" i="38" s="1"/>
  <c r="E1484" i="38"/>
  <c r="F1484" i="38" s="1"/>
  <c r="E1483" i="38"/>
  <c r="F1483" i="38" s="1"/>
  <c r="E1482" i="38"/>
  <c r="F1482" i="38" s="1"/>
  <c r="E1481" i="38"/>
  <c r="F1481" i="38" s="1"/>
  <c r="E1480" i="38"/>
  <c r="F1480" i="38" s="1"/>
  <c r="E1479" i="38"/>
  <c r="F1479" i="38" s="1"/>
  <c r="E1478" i="38"/>
  <c r="F1478" i="38" s="1"/>
  <c r="E1477" i="38"/>
  <c r="F1477" i="38" s="1"/>
  <c r="E1476" i="38"/>
  <c r="F1476" i="38" s="1"/>
  <c r="E1475" i="38"/>
  <c r="F1475" i="38" s="1"/>
  <c r="E1474" i="38"/>
  <c r="F1474" i="38" s="1"/>
  <c r="E1473" i="38"/>
  <c r="F1473" i="38" s="1"/>
  <c r="E1472" i="38"/>
  <c r="F1472" i="38" s="1"/>
  <c r="E1471" i="38"/>
  <c r="F1471" i="38" s="1"/>
  <c r="E1470" i="38"/>
  <c r="F1470" i="38" s="1"/>
  <c r="E1469" i="38"/>
  <c r="F1469" i="38" s="1"/>
  <c r="E1468" i="38"/>
  <c r="F1468" i="38" s="1"/>
  <c r="E1467" i="38"/>
  <c r="F1467" i="38" s="1"/>
  <c r="E1466" i="38"/>
  <c r="F1466" i="38" s="1"/>
  <c r="E1465" i="38"/>
  <c r="F1465" i="38" s="1"/>
  <c r="E1464" i="38"/>
  <c r="F1464" i="38" s="1"/>
  <c r="E1463" i="38"/>
  <c r="F1463" i="38" s="1"/>
  <c r="E1462" i="38"/>
  <c r="F1462" i="38" s="1"/>
  <c r="E1461" i="38"/>
  <c r="F1461" i="38" s="1"/>
  <c r="E1460" i="38"/>
  <c r="F1460" i="38" s="1"/>
  <c r="E1459" i="38"/>
  <c r="F1459" i="38" s="1"/>
  <c r="E1458" i="38"/>
  <c r="F1458" i="38" s="1"/>
  <c r="E1457" i="38"/>
  <c r="F1457" i="38" s="1"/>
  <c r="E1456" i="38"/>
  <c r="F1456" i="38" s="1"/>
  <c r="E1455" i="38"/>
  <c r="F1455" i="38" s="1"/>
  <c r="E1454" i="38"/>
  <c r="F1454" i="38" s="1"/>
  <c r="E1453" i="38"/>
  <c r="F1453" i="38" s="1"/>
  <c r="E1452" i="38"/>
  <c r="F1452" i="38" s="1"/>
  <c r="E1451" i="38"/>
  <c r="F1451" i="38" s="1"/>
  <c r="E1450" i="38"/>
  <c r="F1450" i="38" s="1"/>
  <c r="E1449" i="38"/>
  <c r="F1449" i="38" s="1"/>
  <c r="E1448" i="38"/>
  <c r="F1448" i="38" s="1"/>
  <c r="E1447" i="38"/>
  <c r="F1447" i="38" s="1"/>
  <c r="E1446" i="38"/>
  <c r="F1446" i="38" s="1"/>
  <c r="E1445" i="38"/>
  <c r="F1445" i="38" s="1"/>
  <c r="E1444" i="38"/>
  <c r="F1444" i="38" s="1"/>
  <c r="E1443" i="38"/>
  <c r="F1443" i="38" s="1"/>
  <c r="E1442" i="38"/>
  <c r="F1442" i="38" s="1"/>
  <c r="E1441" i="38"/>
  <c r="F1441" i="38" s="1"/>
  <c r="E1440" i="38"/>
  <c r="F1440" i="38" s="1"/>
  <c r="E1439" i="38"/>
  <c r="F1439" i="38" s="1"/>
  <c r="E1438" i="38"/>
  <c r="F1438" i="38" s="1"/>
  <c r="E1437" i="38"/>
  <c r="F1437" i="38" s="1"/>
  <c r="E1436" i="38"/>
  <c r="F1436" i="38" s="1"/>
  <c r="E1435" i="38"/>
  <c r="F1435" i="38" s="1"/>
  <c r="E1434" i="38"/>
  <c r="F1434" i="38" s="1"/>
  <c r="E1433" i="38"/>
  <c r="F1433" i="38" s="1"/>
  <c r="E1432" i="38"/>
  <c r="F1432" i="38" s="1"/>
  <c r="E1431" i="38"/>
  <c r="F1431" i="38" s="1"/>
  <c r="E1430" i="38"/>
  <c r="F1430" i="38" s="1"/>
  <c r="E1429" i="38"/>
  <c r="F1429" i="38" s="1"/>
  <c r="E1428" i="38"/>
  <c r="F1428" i="38" s="1"/>
  <c r="E1427" i="38"/>
  <c r="F1427" i="38" s="1"/>
  <c r="E1426" i="38"/>
  <c r="F1426" i="38" s="1"/>
  <c r="E1425" i="38"/>
  <c r="F1425" i="38" s="1"/>
  <c r="E1424" i="38"/>
  <c r="F1424" i="38" s="1"/>
  <c r="E1423" i="38"/>
  <c r="F1423" i="38" s="1"/>
  <c r="E1422" i="38"/>
  <c r="F1422" i="38" s="1"/>
  <c r="E1421" i="38"/>
  <c r="F1421" i="38" s="1"/>
  <c r="E1420" i="38"/>
  <c r="F1420" i="38" s="1"/>
  <c r="E1419" i="38"/>
  <c r="F1419" i="38" s="1"/>
  <c r="E1418" i="38"/>
  <c r="F1418" i="38" s="1"/>
  <c r="E1417" i="38"/>
  <c r="F1417" i="38" s="1"/>
  <c r="E1416" i="38"/>
  <c r="F1416" i="38" s="1"/>
  <c r="E1415" i="38"/>
  <c r="F1415" i="38" s="1"/>
  <c r="E1414" i="38"/>
  <c r="F1414" i="38" s="1"/>
  <c r="E1413" i="38"/>
  <c r="F1413" i="38" s="1"/>
  <c r="E1412" i="38"/>
  <c r="F1412" i="38" s="1"/>
  <c r="E1411" i="38"/>
  <c r="F1411" i="38" s="1"/>
  <c r="E1410" i="38"/>
  <c r="F1410" i="38" s="1"/>
  <c r="E1409" i="38"/>
  <c r="F1409" i="38" s="1"/>
  <c r="E1408" i="38"/>
  <c r="F1408" i="38" s="1"/>
  <c r="E1407" i="38"/>
  <c r="F1407" i="38" s="1"/>
  <c r="E1406" i="38"/>
  <c r="F1406" i="38" s="1"/>
  <c r="E1405" i="38"/>
  <c r="F1405" i="38" s="1"/>
  <c r="E1404" i="38"/>
  <c r="F1404" i="38" s="1"/>
  <c r="E1403" i="38"/>
  <c r="F1403" i="38" s="1"/>
  <c r="E1402" i="38"/>
  <c r="F1402" i="38" s="1"/>
  <c r="E1401" i="38"/>
  <c r="F1401" i="38" s="1"/>
  <c r="E1400" i="38"/>
  <c r="F1400" i="38" s="1"/>
  <c r="E1399" i="38"/>
  <c r="F1399" i="38" s="1"/>
  <c r="E1398" i="38"/>
  <c r="F1398" i="38" s="1"/>
  <c r="E1397" i="38"/>
  <c r="F1397" i="38" s="1"/>
  <c r="E1396" i="38"/>
  <c r="F1396" i="38" s="1"/>
  <c r="E1395" i="38"/>
  <c r="F1395" i="38" s="1"/>
  <c r="E1394" i="38"/>
  <c r="F1394" i="38" s="1"/>
  <c r="E1393" i="38"/>
  <c r="F1393" i="38" s="1"/>
  <c r="E1392" i="38"/>
  <c r="F1392" i="38" s="1"/>
  <c r="E1391" i="38"/>
  <c r="F1391" i="38" s="1"/>
  <c r="E1390" i="38"/>
  <c r="F1390" i="38" s="1"/>
  <c r="E1389" i="38"/>
  <c r="F1389" i="38" s="1"/>
  <c r="E1388" i="38"/>
  <c r="F1388" i="38" s="1"/>
  <c r="E1387" i="38"/>
  <c r="F1387" i="38" s="1"/>
  <c r="E1386" i="38"/>
  <c r="F1386" i="38" s="1"/>
  <c r="E1385" i="38"/>
  <c r="F1385" i="38" s="1"/>
  <c r="E1384" i="38"/>
  <c r="F1384" i="38" s="1"/>
  <c r="E1383" i="38"/>
  <c r="F1383" i="38" s="1"/>
  <c r="E1382" i="38"/>
  <c r="F1382" i="38" s="1"/>
  <c r="E1381" i="38"/>
  <c r="F1381" i="38" s="1"/>
  <c r="E1380" i="38"/>
  <c r="F1380" i="38" s="1"/>
  <c r="E1379" i="38"/>
  <c r="F1379" i="38" s="1"/>
  <c r="E1378" i="38"/>
  <c r="F1378" i="38" s="1"/>
  <c r="E1377" i="38"/>
  <c r="F1377" i="38" s="1"/>
  <c r="E1376" i="38"/>
  <c r="F1376" i="38" s="1"/>
  <c r="E1375" i="38"/>
  <c r="F1375" i="38" s="1"/>
  <c r="E1374" i="38"/>
  <c r="F1374" i="38" s="1"/>
  <c r="E1373" i="38"/>
  <c r="F1373" i="38" s="1"/>
  <c r="E1372" i="38"/>
  <c r="F1372" i="38" s="1"/>
  <c r="E1371" i="38"/>
  <c r="F1371" i="38" s="1"/>
  <c r="E1370" i="38"/>
  <c r="F1370" i="38" s="1"/>
  <c r="E1369" i="38"/>
  <c r="F1369" i="38" s="1"/>
  <c r="E1368" i="38"/>
  <c r="F1368" i="38" s="1"/>
  <c r="E1367" i="38"/>
  <c r="F1367" i="38" s="1"/>
  <c r="E1366" i="38"/>
  <c r="F1366" i="38" s="1"/>
  <c r="E1365" i="38"/>
  <c r="F1365" i="38" s="1"/>
  <c r="E1364" i="38"/>
  <c r="F1364" i="38" s="1"/>
  <c r="E1363" i="38"/>
  <c r="F1363" i="38" s="1"/>
  <c r="E1362" i="38"/>
  <c r="F1362" i="38" s="1"/>
  <c r="E1361" i="38"/>
  <c r="F1361" i="38" s="1"/>
  <c r="E1360" i="38"/>
  <c r="F1360" i="38" s="1"/>
  <c r="E1359" i="38"/>
  <c r="F1359" i="38" s="1"/>
  <c r="E1358" i="38"/>
  <c r="F1358" i="38" s="1"/>
  <c r="E1357" i="38"/>
  <c r="F1357" i="38" s="1"/>
  <c r="E1356" i="38"/>
  <c r="F1356" i="38" s="1"/>
  <c r="E1355" i="38"/>
  <c r="F1355" i="38" s="1"/>
  <c r="E1354" i="38"/>
  <c r="F1354" i="38" s="1"/>
  <c r="E1353" i="38"/>
  <c r="F1353" i="38" s="1"/>
  <c r="E1352" i="38"/>
  <c r="F1352" i="38" s="1"/>
  <c r="E1351" i="38"/>
  <c r="F1351" i="38" s="1"/>
  <c r="E1350" i="38"/>
  <c r="F1350" i="38" s="1"/>
  <c r="E1349" i="38"/>
  <c r="F1349" i="38" s="1"/>
  <c r="E1348" i="38"/>
  <c r="F1348" i="38" s="1"/>
  <c r="E1347" i="38"/>
  <c r="F1347" i="38" s="1"/>
  <c r="E1346" i="38"/>
  <c r="F1346" i="38" s="1"/>
  <c r="E1345" i="38"/>
  <c r="F1345" i="38" s="1"/>
  <c r="E1344" i="38"/>
  <c r="F1344" i="38" s="1"/>
  <c r="E1343" i="38"/>
  <c r="F1343" i="38" s="1"/>
  <c r="E1342" i="38"/>
  <c r="F1342" i="38" s="1"/>
  <c r="E1341" i="38"/>
  <c r="F1341" i="38" s="1"/>
  <c r="E1340" i="38"/>
  <c r="F1340" i="38" s="1"/>
  <c r="E1339" i="38"/>
  <c r="F1339" i="38" s="1"/>
  <c r="E1338" i="38"/>
  <c r="F1338" i="38" s="1"/>
  <c r="E1337" i="38"/>
  <c r="F1337" i="38" s="1"/>
  <c r="E1336" i="38"/>
  <c r="F1336" i="38" s="1"/>
  <c r="E1335" i="38"/>
  <c r="F1335" i="38" s="1"/>
  <c r="E1334" i="38"/>
  <c r="F1334" i="38" s="1"/>
  <c r="E1333" i="38"/>
  <c r="F1333" i="38" s="1"/>
  <c r="E1332" i="38"/>
  <c r="F1332" i="38" s="1"/>
  <c r="E1331" i="38"/>
  <c r="F1331" i="38" s="1"/>
  <c r="E1330" i="38"/>
  <c r="F1330" i="38" s="1"/>
  <c r="E1329" i="38"/>
  <c r="F1329" i="38" s="1"/>
  <c r="E1328" i="38"/>
  <c r="F1328" i="38" s="1"/>
  <c r="E1327" i="38"/>
  <c r="F1327" i="38" s="1"/>
  <c r="E1326" i="38"/>
  <c r="F1326" i="38" s="1"/>
  <c r="E1325" i="38"/>
  <c r="F1325" i="38" s="1"/>
  <c r="E1324" i="38"/>
  <c r="F1324" i="38" s="1"/>
  <c r="E1323" i="38"/>
  <c r="F1323" i="38" s="1"/>
  <c r="E1322" i="38"/>
  <c r="F1322" i="38" s="1"/>
  <c r="E1321" i="38"/>
  <c r="F1321" i="38" s="1"/>
  <c r="E1320" i="38"/>
  <c r="F1320" i="38" s="1"/>
  <c r="E1319" i="38"/>
  <c r="F1319" i="38" s="1"/>
  <c r="E1318" i="38"/>
  <c r="F1318" i="38" s="1"/>
  <c r="E1317" i="38"/>
  <c r="F1317" i="38" s="1"/>
  <c r="E1316" i="38"/>
  <c r="F1316" i="38" s="1"/>
  <c r="E1315" i="38"/>
  <c r="F1315" i="38" s="1"/>
  <c r="E1314" i="38"/>
  <c r="F1314" i="38" s="1"/>
  <c r="E1313" i="38"/>
  <c r="F1313" i="38" s="1"/>
  <c r="E1312" i="38"/>
  <c r="F1312" i="38" s="1"/>
  <c r="E1311" i="38"/>
  <c r="F1311" i="38" s="1"/>
  <c r="E1310" i="38"/>
  <c r="F1310" i="38" s="1"/>
  <c r="E1309" i="38"/>
  <c r="F1309" i="38" s="1"/>
  <c r="E1308" i="38"/>
  <c r="F1308" i="38" s="1"/>
  <c r="E1307" i="38"/>
  <c r="F1307" i="38" s="1"/>
  <c r="E1306" i="38"/>
  <c r="F1306" i="38" s="1"/>
  <c r="E1305" i="38"/>
  <c r="F1305" i="38" s="1"/>
  <c r="E1304" i="38"/>
  <c r="F1304" i="38" s="1"/>
  <c r="E1303" i="38"/>
  <c r="F1303" i="38" s="1"/>
  <c r="E1302" i="38"/>
  <c r="F1302" i="38" s="1"/>
  <c r="E1301" i="38"/>
  <c r="F1301" i="38" s="1"/>
  <c r="E1300" i="38"/>
  <c r="F1300" i="38" s="1"/>
  <c r="E1299" i="38"/>
  <c r="F1299" i="38" s="1"/>
  <c r="E1298" i="38"/>
  <c r="F1298" i="38" s="1"/>
  <c r="E1297" i="38"/>
  <c r="F1297" i="38" s="1"/>
  <c r="E1296" i="38"/>
  <c r="F1296" i="38" s="1"/>
  <c r="E1295" i="38"/>
  <c r="F1295" i="38" s="1"/>
  <c r="E1294" i="38"/>
  <c r="F1294" i="38" s="1"/>
  <c r="E1293" i="38"/>
  <c r="F1293" i="38" s="1"/>
  <c r="E1292" i="38"/>
  <c r="F1292" i="38" s="1"/>
  <c r="E1291" i="38"/>
  <c r="F1291" i="38" s="1"/>
  <c r="E1290" i="38"/>
  <c r="F1290" i="38" s="1"/>
  <c r="E1289" i="38"/>
  <c r="F1289" i="38" s="1"/>
  <c r="E1288" i="38"/>
  <c r="F1288" i="38" s="1"/>
  <c r="E1287" i="38"/>
  <c r="F1287" i="38" s="1"/>
  <c r="E1286" i="38"/>
  <c r="F1286" i="38" s="1"/>
  <c r="E1285" i="38"/>
  <c r="F1285" i="38" s="1"/>
  <c r="E1284" i="38"/>
  <c r="F1284" i="38" s="1"/>
  <c r="E1283" i="38"/>
  <c r="F1283" i="38" s="1"/>
  <c r="E1282" i="38"/>
  <c r="F1282" i="38" s="1"/>
  <c r="E1281" i="38"/>
  <c r="F1281" i="38" s="1"/>
  <c r="E1280" i="38"/>
  <c r="F1280" i="38" s="1"/>
  <c r="E1279" i="38"/>
  <c r="F1279" i="38" s="1"/>
  <c r="E1278" i="38"/>
  <c r="F1278" i="38" s="1"/>
  <c r="E1277" i="38"/>
  <c r="F1277" i="38" s="1"/>
  <c r="E1276" i="38"/>
  <c r="F1276" i="38" s="1"/>
  <c r="E1275" i="38"/>
  <c r="F1275" i="38" s="1"/>
  <c r="E1274" i="38"/>
  <c r="F1274" i="38" s="1"/>
  <c r="E1273" i="38"/>
  <c r="F1273" i="38" s="1"/>
  <c r="E1272" i="38"/>
  <c r="F1272" i="38" s="1"/>
  <c r="E1271" i="38"/>
  <c r="F1271" i="38" s="1"/>
  <c r="E1270" i="38"/>
  <c r="F1270" i="38" s="1"/>
  <c r="E1269" i="38"/>
  <c r="F1269" i="38" s="1"/>
  <c r="E1268" i="38"/>
  <c r="F1268" i="38" s="1"/>
  <c r="E1267" i="38"/>
  <c r="F1267" i="38" s="1"/>
  <c r="E1266" i="38"/>
  <c r="F1266" i="38" s="1"/>
  <c r="E1265" i="38"/>
  <c r="F1265" i="38" s="1"/>
  <c r="E1264" i="38"/>
  <c r="F1264" i="38" s="1"/>
  <c r="E1263" i="38"/>
  <c r="F1263" i="38" s="1"/>
  <c r="E1262" i="38"/>
  <c r="F1262" i="38" s="1"/>
  <c r="E1261" i="38"/>
  <c r="F1261" i="38" s="1"/>
  <c r="E1260" i="38"/>
  <c r="F1260" i="38" s="1"/>
  <c r="E1259" i="38"/>
  <c r="F1259" i="38" s="1"/>
  <c r="E1258" i="38"/>
  <c r="F1258" i="38" s="1"/>
  <c r="E1257" i="38"/>
  <c r="F1257" i="38" s="1"/>
  <c r="E1256" i="38"/>
  <c r="F1256" i="38" s="1"/>
  <c r="E1255" i="38"/>
  <c r="F1255" i="38" s="1"/>
  <c r="E1254" i="38"/>
  <c r="F1254" i="38" s="1"/>
  <c r="E1253" i="38"/>
  <c r="F1253" i="38" s="1"/>
  <c r="E1252" i="38"/>
  <c r="F1252" i="38" s="1"/>
  <c r="E1251" i="38"/>
  <c r="F1251" i="38" s="1"/>
  <c r="E1250" i="38"/>
  <c r="F1250" i="38" s="1"/>
  <c r="E1249" i="38"/>
  <c r="F1249" i="38" s="1"/>
  <c r="E1248" i="38"/>
  <c r="F1248" i="38" s="1"/>
  <c r="E1247" i="38"/>
  <c r="F1247" i="38" s="1"/>
  <c r="E1246" i="38"/>
  <c r="F1246" i="38" s="1"/>
  <c r="E1245" i="38"/>
  <c r="F1245" i="38" s="1"/>
  <c r="E1244" i="38"/>
  <c r="F1244" i="38" s="1"/>
  <c r="E1243" i="38"/>
  <c r="F1243" i="38" s="1"/>
  <c r="E1242" i="38"/>
  <c r="F1242" i="38" s="1"/>
  <c r="E1241" i="38"/>
  <c r="F1241" i="38" s="1"/>
  <c r="E1240" i="38"/>
  <c r="F1240" i="38" s="1"/>
  <c r="E1239" i="38"/>
  <c r="F1239" i="38" s="1"/>
  <c r="E1238" i="38"/>
  <c r="F1238" i="38" s="1"/>
  <c r="E1237" i="38"/>
  <c r="F1237" i="38" s="1"/>
  <c r="E1236" i="38"/>
  <c r="F1236" i="38" s="1"/>
  <c r="E1235" i="38"/>
  <c r="F1235" i="38" s="1"/>
  <c r="E1234" i="38"/>
  <c r="F1234" i="38" s="1"/>
  <c r="E1233" i="38"/>
  <c r="F1233" i="38" s="1"/>
  <c r="E1232" i="38"/>
  <c r="F1232" i="38" s="1"/>
  <c r="E1231" i="38"/>
  <c r="F1231" i="38" s="1"/>
  <c r="E1230" i="38"/>
  <c r="F1230" i="38" s="1"/>
  <c r="E1229" i="38"/>
  <c r="F1229" i="38" s="1"/>
  <c r="E1228" i="38"/>
  <c r="F1228" i="38" s="1"/>
  <c r="E1227" i="38"/>
  <c r="F1227" i="38" s="1"/>
  <c r="E1226" i="38"/>
  <c r="F1226" i="38" s="1"/>
  <c r="E1225" i="38"/>
  <c r="F1225" i="38" s="1"/>
  <c r="E1224" i="38"/>
  <c r="F1224" i="38" s="1"/>
  <c r="E1223" i="38"/>
  <c r="F1223" i="38" s="1"/>
  <c r="E1222" i="38"/>
  <c r="F1222" i="38" s="1"/>
  <c r="E1221" i="38"/>
  <c r="F1221" i="38" s="1"/>
  <c r="E1220" i="38"/>
  <c r="F1220" i="38" s="1"/>
  <c r="E1219" i="38"/>
  <c r="F1219" i="38" s="1"/>
  <c r="E1218" i="38"/>
  <c r="F1218" i="38" s="1"/>
  <c r="E1217" i="38"/>
  <c r="F1217" i="38" s="1"/>
  <c r="E1216" i="38"/>
  <c r="F1216" i="38" s="1"/>
  <c r="E1215" i="38"/>
  <c r="F1215" i="38" s="1"/>
  <c r="E1214" i="38"/>
  <c r="F1214" i="38" s="1"/>
  <c r="E1213" i="38"/>
  <c r="F1213" i="38" s="1"/>
  <c r="E1212" i="38"/>
  <c r="F1212" i="38" s="1"/>
  <c r="E1211" i="38"/>
  <c r="F1211" i="38" s="1"/>
  <c r="E1210" i="38"/>
  <c r="F1210" i="38" s="1"/>
  <c r="E1209" i="38"/>
  <c r="F1209" i="38" s="1"/>
  <c r="E1208" i="38"/>
  <c r="F1208" i="38" s="1"/>
  <c r="E1207" i="38"/>
  <c r="F1207" i="38" s="1"/>
  <c r="E1206" i="38"/>
  <c r="F1206" i="38" s="1"/>
  <c r="E1205" i="38"/>
  <c r="F1205" i="38" s="1"/>
  <c r="E1204" i="38"/>
  <c r="F1204" i="38" s="1"/>
  <c r="E1203" i="38"/>
  <c r="F1203" i="38" s="1"/>
  <c r="E1202" i="38"/>
  <c r="F1202" i="38" s="1"/>
  <c r="E1201" i="38"/>
  <c r="F1201" i="38" s="1"/>
  <c r="E1200" i="38"/>
  <c r="F1200" i="38" s="1"/>
  <c r="E1199" i="38"/>
  <c r="F1199" i="38" s="1"/>
  <c r="E1198" i="38"/>
  <c r="F1198" i="38" s="1"/>
  <c r="E1197" i="38"/>
  <c r="F1197" i="38" s="1"/>
  <c r="E1196" i="38"/>
  <c r="F1196" i="38" s="1"/>
  <c r="E1195" i="38"/>
  <c r="F1195" i="38" s="1"/>
  <c r="E1194" i="38"/>
  <c r="F1194" i="38" s="1"/>
  <c r="E1193" i="38"/>
  <c r="F1193" i="38" s="1"/>
  <c r="E1192" i="38"/>
  <c r="F1192" i="38" s="1"/>
  <c r="E1191" i="38"/>
  <c r="F1191" i="38" s="1"/>
  <c r="E1190" i="38"/>
  <c r="F1190" i="38" s="1"/>
  <c r="E1189" i="38"/>
  <c r="F1189" i="38" s="1"/>
  <c r="E1188" i="38"/>
  <c r="F1188" i="38" s="1"/>
  <c r="E1187" i="38"/>
  <c r="F1187" i="38" s="1"/>
  <c r="E1186" i="38"/>
  <c r="F1186" i="38" s="1"/>
  <c r="E1185" i="38"/>
  <c r="F1185" i="38" s="1"/>
  <c r="E1184" i="38"/>
  <c r="F1184" i="38" s="1"/>
  <c r="E1183" i="38"/>
  <c r="F1183" i="38" s="1"/>
  <c r="E1182" i="38"/>
  <c r="F1182" i="38" s="1"/>
  <c r="E1181" i="38"/>
  <c r="F1181" i="38" s="1"/>
  <c r="E1180" i="38"/>
  <c r="F1180" i="38" s="1"/>
  <c r="E1179" i="38"/>
  <c r="F1179" i="38" s="1"/>
  <c r="E1178" i="38"/>
  <c r="F1178" i="38" s="1"/>
  <c r="E1177" i="38"/>
  <c r="F1177" i="38" s="1"/>
  <c r="E1176" i="38"/>
  <c r="F1176" i="38" s="1"/>
  <c r="E1175" i="38"/>
  <c r="F1175" i="38" s="1"/>
  <c r="E1174" i="38"/>
  <c r="F1174" i="38" s="1"/>
  <c r="E1173" i="38"/>
  <c r="F1173" i="38" s="1"/>
  <c r="E1172" i="38"/>
  <c r="F1172" i="38" s="1"/>
  <c r="E1171" i="38"/>
  <c r="F1171" i="38" s="1"/>
  <c r="E1170" i="38"/>
  <c r="F1170" i="38" s="1"/>
  <c r="E1169" i="38"/>
  <c r="F1169" i="38" s="1"/>
  <c r="E1168" i="38"/>
  <c r="F1168" i="38" s="1"/>
  <c r="E1167" i="38"/>
  <c r="F1167" i="38" s="1"/>
  <c r="E1166" i="38"/>
  <c r="F1166" i="38" s="1"/>
  <c r="E1165" i="38"/>
  <c r="F1165" i="38" s="1"/>
  <c r="E1164" i="38"/>
  <c r="F1164" i="38" s="1"/>
  <c r="E1163" i="38"/>
  <c r="F1163" i="38" s="1"/>
  <c r="E1162" i="38"/>
  <c r="F1162" i="38" s="1"/>
  <c r="E1161" i="38"/>
  <c r="F1161" i="38" s="1"/>
  <c r="E1160" i="38"/>
  <c r="F1160" i="38" s="1"/>
  <c r="E1159" i="38"/>
  <c r="F1159" i="38" s="1"/>
  <c r="E1158" i="38"/>
  <c r="F1158" i="38" s="1"/>
  <c r="E1157" i="38"/>
  <c r="F1157" i="38" s="1"/>
  <c r="E1156" i="38"/>
  <c r="F1156" i="38" s="1"/>
  <c r="E1155" i="38"/>
  <c r="F1155" i="38" s="1"/>
  <c r="E1154" i="38"/>
  <c r="F1154" i="38" s="1"/>
  <c r="E1153" i="38"/>
  <c r="F1153" i="38" s="1"/>
  <c r="E1152" i="38"/>
  <c r="F1152" i="38" s="1"/>
  <c r="E1151" i="38"/>
  <c r="F1151" i="38" s="1"/>
  <c r="E1150" i="38"/>
  <c r="F1150" i="38" s="1"/>
  <c r="E1149" i="38"/>
  <c r="F1149" i="38" s="1"/>
  <c r="E1148" i="38"/>
  <c r="F1148" i="38" s="1"/>
  <c r="E1147" i="38"/>
  <c r="F1147" i="38" s="1"/>
  <c r="E1146" i="38"/>
  <c r="F1146" i="38" s="1"/>
  <c r="E1145" i="38"/>
  <c r="F1145" i="38" s="1"/>
  <c r="E1144" i="38"/>
  <c r="F1144" i="38" s="1"/>
  <c r="E1143" i="38"/>
  <c r="F1143" i="38" s="1"/>
  <c r="E1142" i="38"/>
  <c r="F1142" i="38" s="1"/>
  <c r="E1141" i="38"/>
  <c r="F1141" i="38" s="1"/>
  <c r="E1140" i="38"/>
  <c r="F1140" i="38" s="1"/>
  <c r="E1139" i="38"/>
  <c r="F1139" i="38" s="1"/>
  <c r="E1138" i="38"/>
  <c r="F1138" i="38" s="1"/>
  <c r="E1137" i="38"/>
  <c r="F1137" i="38" s="1"/>
  <c r="E1136" i="38"/>
  <c r="F1136" i="38" s="1"/>
  <c r="E1135" i="38"/>
  <c r="F1135" i="38" s="1"/>
  <c r="E1134" i="38"/>
  <c r="F1134" i="38" s="1"/>
  <c r="E1133" i="38"/>
  <c r="F1133" i="38" s="1"/>
  <c r="E1132" i="38"/>
  <c r="F1132" i="38" s="1"/>
  <c r="E1131" i="38"/>
  <c r="F1131" i="38" s="1"/>
  <c r="E1130" i="38"/>
  <c r="F1130" i="38" s="1"/>
  <c r="E1129" i="38"/>
  <c r="F1129" i="38" s="1"/>
  <c r="E1128" i="38"/>
  <c r="F1128" i="38" s="1"/>
  <c r="E1127" i="38"/>
  <c r="F1127" i="38" s="1"/>
  <c r="E1126" i="38"/>
  <c r="F1126" i="38" s="1"/>
  <c r="E1125" i="38"/>
  <c r="F1125" i="38" s="1"/>
  <c r="E1124" i="38"/>
  <c r="F1124" i="38" s="1"/>
  <c r="E1123" i="38"/>
  <c r="F1123" i="38" s="1"/>
  <c r="E1122" i="38"/>
  <c r="F1122" i="38" s="1"/>
  <c r="E1121" i="38"/>
  <c r="F1121" i="38" s="1"/>
  <c r="E1120" i="38"/>
  <c r="F1120" i="38" s="1"/>
  <c r="E1119" i="38"/>
  <c r="F1119" i="38" s="1"/>
  <c r="E1118" i="38"/>
  <c r="F1118" i="38" s="1"/>
  <c r="E1117" i="38"/>
  <c r="F1117" i="38" s="1"/>
  <c r="E1116" i="38"/>
  <c r="F1116" i="38" s="1"/>
  <c r="E1115" i="38"/>
  <c r="F1115" i="38" s="1"/>
  <c r="E1114" i="38"/>
  <c r="F1114" i="38" s="1"/>
  <c r="E1113" i="38"/>
  <c r="F1113" i="38" s="1"/>
  <c r="E1112" i="38"/>
  <c r="F1112" i="38" s="1"/>
  <c r="E1111" i="38"/>
  <c r="F1111" i="38" s="1"/>
  <c r="E1110" i="38"/>
  <c r="F1110" i="38" s="1"/>
  <c r="E1109" i="38"/>
  <c r="F1109" i="38" s="1"/>
  <c r="E1108" i="38"/>
  <c r="F1108" i="38" s="1"/>
  <c r="E1107" i="38"/>
  <c r="F1107" i="38" s="1"/>
  <c r="E1106" i="38"/>
  <c r="F1106" i="38" s="1"/>
  <c r="E1105" i="38"/>
  <c r="F1105" i="38" s="1"/>
  <c r="E1104" i="38"/>
  <c r="F1104" i="38" s="1"/>
  <c r="E1103" i="38"/>
  <c r="F1103" i="38" s="1"/>
  <c r="E1102" i="38"/>
  <c r="F1102" i="38" s="1"/>
  <c r="E1101" i="38"/>
  <c r="F1101" i="38" s="1"/>
  <c r="E1100" i="38"/>
  <c r="F1100" i="38" s="1"/>
  <c r="E1099" i="38"/>
  <c r="F1099" i="38" s="1"/>
  <c r="E1098" i="38"/>
  <c r="F1098" i="38" s="1"/>
  <c r="E1097" i="38"/>
  <c r="F1097" i="38" s="1"/>
  <c r="E1096" i="38"/>
  <c r="F1096" i="38" s="1"/>
  <c r="E1095" i="38"/>
  <c r="F1095" i="38" s="1"/>
  <c r="E1094" i="38"/>
  <c r="F1094" i="38" s="1"/>
  <c r="E1093" i="38"/>
  <c r="F1093" i="38" s="1"/>
  <c r="E1092" i="38"/>
  <c r="F1092" i="38" s="1"/>
  <c r="E1091" i="38"/>
  <c r="F1091" i="38" s="1"/>
  <c r="E1090" i="38"/>
  <c r="F1090" i="38" s="1"/>
  <c r="E1089" i="38"/>
  <c r="F1089" i="38" s="1"/>
  <c r="E1088" i="38"/>
  <c r="F1088" i="38" s="1"/>
  <c r="E1087" i="38"/>
  <c r="F1087" i="38" s="1"/>
  <c r="E1086" i="38"/>
  <c r="F1086" i="38" s="1"/>
  <c r="E1085" i="38"/>
  <c r="F1085" i="38" s="1"/>
  <c r="E1084" i="38"/>
  <c r="F1084" i="38" s="1"/>
  <c r="E1083" i="38"/>
  <c r="F1083" i="38" s="1"/>
  <c r="E1082" i="38"/>
  <c r="F1082" i="38" s="1"/>
  <c r="E1081" i="38"/>
  <c r="F1081" i="38" s="1"/>
  <c r="E1080" i="38"/>
  <c r="F1080" i="38" s="1"/>
  <c r="E1079" i="38"/>
  <c r="F1079" i="38" s="1"/>
  <c r="E1078" i="38"/>
  <c r="F1078" i="38" s="1"/>
  <c r="E1077" i="38"/>
  <c r="F1077" i="38" s="1"/>
  <c r="E1076" i="38"/>
  <c r="F1076" i="38" s="1"/>
  <c r="E1075" i="38"/>
  <c r="F1075" i="38" s="1"/>
  <c r="E1074" i="38"/>
  <c r="F1074" i="38" s="1"/>
  <c r="E1073" i="38"/>
  <c r="F1073" i="38" s="1"/>
  <c r="E1072" i="38"/>
  <c r="F1072" i="38" s="1"/>
  <c r="E1071" i="38"/>
  <c r="F1071" i="38" s="1"/>
  <c r="E1070" i="38"/>
  <c r="F1070" i="38" s="1"/>
  <c r="E1069" i="38"/>
  <c r="F1069" i="38" s="1"/>
  <c r="E1068" i="38"/>
  <c r="F1068" i="38" s="1"/>
  <c r="E1067" i="38"/>
  <c r="F1067" i="38" s="1"/>
  <c r="E1066" i="38"/>
  <c r="F1066" i="38" s="1"/>
  <c r="E1065" i="38"/>
  <c r="F1065" i="38" s="1"/>
  <c r="E1064" i="38"/>
  <c r="F1064" i="38" s="1"/>
  <c r="E1063" i="38"/>
  <c r="F1063" i="38" s="1"/>
  <c r="E1062" i="38"/>
  <c r="F1062" i="38" s="1"/>
  <c r="E1061" i="38"/>
  <c r="F1061" i="38" s="1"/>
  <c r="E1060" i="38"/>
  <c r="F1060" i="38" s="1"/>
  <c r="E1059" i="38"/>
  <c r="F1059" i="38" s="1"/>
  <c r="E1058" i="38"/>
  <c r="F1058" i="38" s="1"/>
  <c r="E1057" i="38"/>
  <c r="F1057" i="38" s="1"/>
  <c r="E1056" i="38"/>
  <c r="F1056" i="38" s="1"/>
  <c r="E1055" i="38"/>
  <c r="F1055" i="38" s="1"/>
  <c r="E1054" i="38"/>
  <c r="F1054" i="38" s="1"/>
  <c r="E1053" i="38"/>
  <c r="F1053" i="38" s="1"/>
  <c r="E1052" i="38"/>
  <c r="F1052" i="38" s="1"/>
  <c r="E1051" i="38"/>
  <c r="F1051" i="38" s="1"/>
  <c r="E1050" i="38"/>
  <c r="F1050" i="38" s="1"/>
  <c r="E1049" i="38"/>
  <c r="F1049" i="38" s="1"/>
  <c r="E1048" i="38"/>
  <c r="F1048" i="38" s="1"/>
  <c r="E1047" i="38"/>
  <c r="F1047" i="38" s="1"/>
  <c r="E1046" i="38"/>
  <c r="F1046" i="38" s="1"/>
  <c r="E1045" i="38"/>
  <c r="F1045" i="38" s="1"/>
  <c r="E1044" i="38"/>
  <c r="F1044" i="38" s="1"/>
  <c r="E1043" i="38"/>
  <c r="F1043" i="38" s="1"/>
  <c r="E1042" i="38"/>
  <c r="F1042" i="38" s="1"/>
  <c r="E1041" i="38"/>
  <c r="F1041" i="38" s="1"/>
  <c r="E1040" i="38"/>
  <c r="F1040" i="38" s="1"/>
  <c r="E1039" i="38"/>
  <c r="F1039" i="38" s="1"/>
  <c r="E1038" i="38"/>
  <c r="F1038" i="38" s="1"/>
  <c r="E1037" i="38"/>
  <c r="F1037" i="38" s="1"/>
  <c r="E1036" i="38"/>
  <c r="F1036" i="38" s="1"/>
  <c r="E1035" i="38"/>
  <c r="F1035" i="38" s="1"/>
  <c r="E1034" i="38"/>
  <c r="F1034" i="38" s="1"/>
  <c r="E1033" i="38"/>
  <c r="F1033" i="38" s="1"/>
  <c r="E1032" i="38"/>
  <c r="F1032" i="38" s="1"/>
  <c r="E1031" i="38"/>
  <c r="F1031" i="38" s="1"/>
  <c r="E1030" i="38"/>
  <c r="F1030" i="38" s="1"/>
  <c r="E1029" i="38"/>
  <c r="F1029" i="38" s="1"/>
  <c r="E1028" i="38"/>
  <c r="F1028" i="38" s="1"/>
  <c r="E1027" i="38"/>
  <c r="F1027" i="38" s="1"/>
  <c r="E1026" i="38"/>
  <c r="F1026" i="38" s="1"/>
  <c r="E1025" i="38"/>
  <c r="F1025" i="38" s="1"/>
  <c r="E1024" i="38"/>
  <c r="F1024" i="38" s="1"/>
  <c r="E1023" i="38"/>
  <c r="F1023" i="38" s="1"/>
  <c r="E1022" i="38"/>
  <c r="F1022" i="38" s="1"/>
  <c r="E1021" i="38"/>
  <c r="F1021" i="38" s="1"/>
  <c r="E1020" i="38"/>
  <c r="F1020" i="38" s="1"/>
  <c r="E1019" i="38"/>
  <c r="F1019" i="38" s="1"/>
  <c r="E1018" i="38"/>
  <c r="F1018" i="38" s="1"/>
  <c r="E1017" i="38"/>
  <c r="F1017" i="38" s="1"/>
  <c r="E1016" i="38"/>
  <c r="F1016" i="38" s="1"/>
  <c r="E1015" i="38"/>
  <c r="F1015" i="38" s="1"/>
  <c r="E1014" i="38"/>
  <c r="F1014" i="38" s="1"/>
  <c r="E1013" i="38"/>
  <c r="F1013" i="38" s="1"/>
  <c r="E1012" i="38"/>
  <c r="F1012" i="38" s="1"/>
  <c r="E1011" i="38"/>
  <c r="F1011" i="38" s="1"/>
  <c r="E1010" i="38"/>
  <c r="F1010" i="38" s="1"/>
  <c r="E1009" i="38"/>
  <c r="F1009" i="38" s="1"/>
  <c r="E1008" i="38"/>
  <c r="F1008" i="38" s="1"/>
  <c r="E1007" i="38"/>
  <c r="F1007" i="38" s="1"/>
  <c r="E1006" i="38"/>
  <c r="F1006" i="38" s="1"/>
  <c r="E1005" i="38"/>
  <c r="F1005" i="38" s="1"/>
  <c r="E1004" i="38"/>
  <c r="F1004" i="38" s="1"/>
  <c r="E1003" i="38"/>
  <c r="F1003" i="38" s="1"/>
  <c r="E1002" i="38"/>
  <c r="F1002" i="38" s="1"/>
  <c r="E1001" i="38"/>
  <c r="F1001" i="38" s="1"/>
  <c r="E1000" i="38"/>
  <c r="F1000" i="38" s="1"/>
  <c r="E999" i="38"/>
  <c r="F999" i="38" s="1"/>
  <c r="E998" i="38"/>
  <c r="F998" i="38" s="1"/>
  <c r="E997" i="38"/>
  <c r="F997" i="38" s="1"/>
  <c r="E996" i="38"/>
  <c r="F996" i="38" s="1"/>
  <c r="E995" i="38"/>
  <c r="F995" i="38" s="1"/>
  <c r="E994" i="38"/>
  <c r="F994" i="38" s="1"/>
  <c r="E993" i="38"/>
  <c r="F993" i="38" s="1"/>
  <c r="E992" i="38"/>
  <c r="F992" i="38" s="1"/>
  <c r="E991" i="38"/>
  <c r="F991" i="38" s="1"/>
  <c r="E990" i="38"/>
  <c r="F990" i="38" s="1"/>
  <c r="E989" i="38"/>
  <c r="F989" i="38" s="1"/>
  <c r="E988" i="38"/>
  <c r="F988" i="38" s="1"/>
  <c r="E987" i="38"/>
  <c r="F987" i="38" s="1"/>
  <c r="E986" i="38"/>
  <c r="F986" i="38" s="1"/>
  <c r="E985" i="38"/>
  <c r="F985" i="38" s="1"/>
  <c r="E984" i="38"/>
  <c r="F984" i="38" s="1"/>
  <c r="E983" i="38"/>
  <c r="F983" i="38" s="1"/>
  <c r="E982" i="38"/>
  <c r="F982" i="38" s="1"/>
  <c r="E981" i="38"/>
  <c r="F981" i="38" s="1"/>
  <c r="E980" i="38"/>
  <c r="F980" i="38" s="1"/>
  <c r="E979" i="38"/>
  <c r="F979" i="38" s="1"/>
  <c r="E978" i="38"/>
  <c r="F978" i="38" s="1"/>
  <c r="E977" i="38"/>
  <c r="F977" i="38" s="1"/>
  <c r="E976" i="38"/>
  <c r="F976" i="38" s="1"/>
  <c r="E975" i="38"/>
  <c r="F975" i="38" s="1"/>
  <c r="E974" i="38"/>
  <c r="F974" i="38" s="1"/>
  <c r="E973" i="38"/>
  <c r="F973" i="38" s="1"/>
  <c r="E972" i="38"/>
  <c r="F972" i="38" s="1"/>
  <c r="E971" i="38"/>
  <c r="F971" i="38" s="1"/>
  <c r="E970" i="38"/>
  <c r="F970" i="38" s="1"/>
  <c r="E969" i="38"/>
  <c r="F969" i="38" s="1"/>
  <c r="E968" i="38"/>
  <c r="F968" i="38" s="1"/>
  <c r="E967" i="38"/>
  <c r="F967" i="38" s="1"/>
  <c r="E966" i="38"/>
  <c r="F966" i="38" s="1"/>
  <c r="E965" i="38"/>
  <c r="F965" i="38" s="1"/>
  <c r="E964" i="38"/>
  <c r="F964" i="38" s="1"/>
  <c r="E963" i="38"/>
  <c r="F963" i="38" s="1"/>
  <c r="E962" i="38"/>
  <c r="F962" i="38" s="1"/>
  <c r="E961" i="38"/>
  <c r="F961" i="38" s="1"/>
  <c r="E960" i="38"/>
  <c r="F960" i="38" s="1"/>
  <c r="E959" i="38"/>
  <c r="F959" i="38" s="1"/>
  <c r="E958" i="38"/>
  <c r="F958" i="38" s="1"/>
  <c r="E957" i="38"/>
  <c r="F957" i="38" s="1"/>
  <c r="E956" i="38"/>
  <c r="F956" i="38" s="1"/>
  <c r="E955" i="38"/>
  <c r="F955" i="38" s="1"/>
  <c r="E954" i="38"/>
  <c r="F954" i="38" s="1"/>
  <c r="E953" i="38"/>
  <c r="F953" i="38" s="1"/>
  <c r="E952" i="38"/>
  <c r="F952" i="38" s="1"/>
  <c r="E951" i="38"/>
  <c r="F951" i="38" s="1"/>
  <c r="E950" i="38"/>
  <c r="F950" i="38" s="1"/>
  <c r="E949" i="38"/>
  <c r="F949" i="38" s="1"/>
  <c r="E948" i="38"/>
  <c r="F948" i="38" s="1"/>
  <c r="E947" i="38"/>
  <c r="F947" i="38" s="1"/>
  <c r="E946" i="38"/>
  <c r="F946" i="38" s="1"/>
  <c r="E945" i="38"/>
  <c r="F945" i="38" s="1"/>
  <c r="E944" i="38"/>
  <c r="F944" i="38" s="1"/>
  <c r="E943" i="38"/>
  <c r="F943" i="38" s="1"/>
  <c r="E942" i="38"/>
  <c r="F942" i="38" s="1"/>
  <c r="E941" i="38"/>
  <c r="F941" i="38" s="1"/>
  <c r="E940" i="38"/>
  <c r="F940" i="38" s="1"/>
  <c r="E939" i="38"/>
  <c r="F939" i="38" s="1"/>
  <c r="E938" i="38"/>
  <c r="F938" i="38" s="1"/>
  <c r="E937" i="38"/>
  <c r="F937" i="38" s="1"/>
  <c r="E936" i="38"/>
  <c r="F936" i="38" s="1"/>
  <c r="E935" i="38"/>
  <c r="F935" i="38" s="1"/>
  <c r="E934" i="38"/>
  <c r="F934" i="38" s="1"/>
  <c r="E933" i="38"/>
  <c r="F933" i="38" s="1"/>
  <c r="E932" i="38"/>
  <c r="F932" i="38" s="1"/>
  <c r="E931" i="38"/>
  <c r="F931" i="38" s="1"/>
  <c r="E930" i="38"/>
  <c r="F930" i="38" s="1"/>
  <c r="E929" i="38"/>
  <c r="F929" i="38" s="1"/>
  <c r="E928" i="38"/>
  <c r="F928" i="38" s="1"/>
  <c r="E927" i="38"/>
  <c r="F927" i="38" s="1"/>
  <c r="E926" i="38"/>
  <c r="F926" i="38" s="1"/>
  <c r="E925" i="38"/>
  <c r="F925" i="38" s="1"/>
  <c r="E924" i="38"/>
  <c r="F924" i="38" s="1"/>
  <c r="E923" i="38"/>
  <c r="F923" i="38" s="1"/>
  <c r="E922" i="38"/>
  <c r="F922" i="38" s="1"/>
  <c r="E921" i="38"/>
  <c r="F921" i="38" s="1"/>
  <c r="E920" i="38"/>
  <c r="F920" i="38" s="1"/>
  <c r="E919" i="38"/>
  <c r="F919" i="38" s="1"/>
  <c r="E918" i="38"/>
  <c r="F918" i="38" s="1"/>
  <c r="E917" i="38"/>
  <c r="F917" i="38" s="1"/>
  <c r="E916" i="38"/>
  <c r="F916" i="38" s="1"/>
  <c r="E915" i="38"/>
  <c r="F915" i="38" s="1"/>
  <c r="E914" i="38"/>
  <c r="F914" i="38" s="1"/>
  <c r="E913" i="38"/>
  <c r="F913" i="38" s="1"/>
  <c r="E912" i="38"/>
  <c r="F912" i="38" s="1"/>
  <c r="E911" i="38"/>
  <c r="F911" i="38" s="1"/>
  <c r="E910" i="38"/>
  <c r="F910" i="38" s="1"/>
  <c r="E909" i="38"/>
  <c r="F909" i="38" s="1"/>
  <c r="E908" i="38"/>
  <c r="F908" i="38" s="1"/>
  <c r="E907" i="38"/>
  <c r="F907" i="38" s="1"/>
  <c r="E906" i="38"/>
  <c r="F906" i="38" s="1"/>
  <c r="E905" i="38"/>
  <c r="F905" i="38" s="1"/>
  <c r="E904" i="38"/>
  <c r="F904" i="38" s="1"/>
  <c r="E903" i="38"/>
  <c r="F903" i="38" s="1"/>
  <c r="E902" i="38"/>
  <c r="F902" i="38" s="1"/>
  <c r="E901" i="38"/>
  <c r="F901" i="38" s="1"/>
  <c r="E900" i="38"/>
  <c r="F900" i="38" s="1"/>
  <c r="E899" i="38"/>
  <c r="F899" i="38" s="1"/>
  <c r="E898" i="38"/>
  <c r="F898" i="38" s="1"/>
  <c r="E897" i="38"/>
  <c r="F897" i="38" s="1"/>
  <c r="E896" i="38"/>
  <c r="F896" i="38" s="1"/>
  <c r="E895" i="38"/>
  <c r="F895" i="38" s="1"/>
  <c r="E894" i="38"/>
  <c r="F894" i="38" s="1"/>
  <c r="E893" i="38"/>
  <c r="F893" i="38" s="1"/>
  <c r="E892" i="38"/>
  <c r="F892" i="38" s="1"/>
  <c r="E891" i="38"/>
  <c r="F891" i="38" s="1"/>
  <c r="E890" i="38"/>
  <c r="F890" i="38" s="1"/>
  <c r="E889" i="38"/>
  <c r="F889" i="38" s="1"/>
  <c r="E888" i="38"/>
  <c r="F888" i="38" s="1"/>
  <c r="E887" i="38"/>
  <c r="F887" i="38" s="1"/>
  <c r="E886" i="38"/>
  <c r="F886" i="38" s="1"/>
  <c r="E885" i="38"/>
  <c r="F885" i="38" s="1"/>
  <c r="E884" i="38"/>
  <c r="F884" i="38" s="1"/>
  <c r="E883" i="38"/>
  <c r="F883" i="38" s="1"/>
  <c r="E882" i="38"/>
  <c r="F882" i="38" s="1"/>
  <c r="E881" i="38"/>
  <c r="F881" i="38" s="1"/>
  <c r="E880" i="38"/>
  <c r="F880" i="38" s="1"/>
  <c r="E879" i="38"/>
  <c r="F879" i="38" s="1"/>
  <c r="E878" i="38"/>
  <c r="F878" i="38" s="1"/>
  <c r="E877" i="38"/>
  <c r="F877" i="38" s="1"/>
  <c r="E876" i="38"/>
  <c r="F876" i="38" s="1"/>
  <c r="E875" i="38"/>
  <c r="F875" i="38" s="1"/>
  <c r="E874" i="38"/>
  <c r="F874" i="38" s="1"/>
  <c r="E873" i="38"/>
  <c r="F873" i="38" s="1"/>
  <c r="E872" i="38"/>
  <c r="F872" i="38" s="1"/>
  <c r="E871" i="38"/>
  <c r="F871" i="38" s="1"/>
  <c r="E870" i="38"/>
  <c r="F870" i="38" s="1"/>
  <c r="E869" i="38"/>
  <c r="F869" i="38" s="1"/>
  <c r="E868" i="38"/>
  <c r="F868" i="38" s="1"/>
  <c r="E867" i="38"/>
  <c r="F867" i="38" s="1"/>
  <c r="E866" i="38"/>
  <c r="F866" i="38" s="1"/>
  <c r="E865" i="38"/>
  <c r="F865" i="38" s="1"/>
  <c r="E864" i="38"/>
  <c r="F864" i="38" s="1"/>
  <c r="E863" i="38"/>
  <c r="F863" i="38" s="1"/>
  <c r="E862" i="38"/>
  <c r="F862" i="38" s="1"/>
  <c r="E861" i="38"/>
  <c r="F861" i="38" s="1"/>
  <c r="E860" i="38"/>
  <c r="F860" i="38" s="1"/>
  <c r="E859" i="38"/>
  <c r="F859" i="38" s="1"/>
  <c r="E858" i="38"/>
  <c r="F858" i="38" s="1"/>
  <c r="E857" i="38"/>
  <c r="F857" i="38" s="1"/>
  <c r="E856" i="38"/>
  <c r="F856" i="38" s="1"/>
  <c r="E855" i="38"/>
  <c r="F855" i="38" s="1"/>
  <c r="E854" i="38"/>
  <c r="F854" i="38" s="1"/>
  <c r="E853" i="38"/>
  <c r="F853" i="38" s="1"/>
  <c r="E852" i="38"/>
  <c r="F852" i="38" s="1"/>
  <c r="E851" i="38"/>
  <c r="F851" i="38" s="1"/>
  <c r="E850" i="38"/>
  <c r="F850" i="38" s="1"/>
  <c r="E849" i="38"/>
  <c r="F849" i="38" s="1"/>
  <c r="E848" i="38"/>
  <c r="F848" i="38" s="1"/>
  <c r="E847" i="38"/>
  <c r="F847" i="38" s="1"/>
  <c r="E846" i="38"/>
  <c r="F846" i="38" s="1"/>
  <c r="E845" i="38"/>
  <c r="F845" i="38" s="1"/>
  <c r="E844" i="38"/>
  <c r="F844" i="38" s="1"/>
  <c r="E843" i="38"/>
  <c r="F843" i="38" s="1"/>
  <c r="E842" i="38"/>
  <c r="F842" i="38" s="1"/>
  <c r="E841" i="38"/>
  <c r="F841" i="38" s="1"/>
  <c r="E840" i="38"/>
  <c r="F840" i="38" s="1"/>
  <c r="E839" i="38"/>
  <c r="F839" i="38" s="1"/>
  <c r="E838" i="38"/>
  <c r="F838" i="38" s="1"/>
  <c r="E837" i="38"/>
  <c r="F837" i="38" s="1"/>
  <c r="E836" i="38"/>
  <c r="F836" i="38" s="1"/>
  <c r="E835" i="38"/>
  <c r="F835" i="38" s="1"/>
  <c r="E834" i="38"/>
  <c r="F834" i="38" s="1"/>
  <c r="E833" i="38"/>
  <c r="F833" i="38" s="1"/>
  <c r="E832" i="38"/>
  <c r="F832" i="38" s="1"/>
  <c r="E831" i="38"/>
  <c r="F831" i="38" s="1"/>
  <c r="E830" i="38"/>
  <c r="F830" i="38" s="1"/>
  <c r="E829" i="38"/>
  <c r="F829" i="38" s="1"/>
  <c r="E828" i="38"/>
  <c r="F828" i="38" s="1"/>
  <c r="E827" i="38"/>
  <c r="F827" i="38" s="1"/>
  <c r="E826" i="38"/>
  <c r="F826" i="38" s="1"/>
  <c r="E825" i="38"/>
  <c r="F825" i="38" s="1"/>
  <c r="E824" i="38"/>
  <c r="F824" i="38" s="1"/>
  <c r="E823" i="38"/>
  <c r="F823" i="38" s="1"/>
  <c r="E822" i="38"/>
  <c r="F822" i="38" s="1"/>
  <c r="E821" i="38"/>
  <c r="F821" i="38" s="1"/>
  <c r="E820" i="38"/>
  <c r="F820" i="38" s="1"/>
  <c r="E819" i="38"/>
  <c r="F819" i="38" s="1"/>
  <c r="E818" i="38"/>
  <c r="F818" i="38" s="1"/>
  <c r="E817" i="38"/>
  <c r="F817" i="38" s="1"/>
  <c r="E816" i="38"/>
  <c r="F816" i="38" s="1"/>
  <c r="E815" i="38"/>
  <c r="F815" i="38" s="1"/>
  <c r="E814" i="38"/>
  <c r="F814" i="38" s="1"/>
  <c r="E813" i="38"/>
  <c r="F813" i="38" s="1"/>
  <c r="E812" i="38"/>
  <c r="F812" i="38" s="1"/>
  <c r="E811" i="38"/>
  <c r="F811" i="38" s="1"/>
  <c r="E810" i="38"/>
  <c r="F810" i="38" s="1"/>
  <c r="E809" i="38"/>
  <c r="F809" i="38" s="1"/>
  <c r="E808" i="38"/>
  <c r="F808" i="38" s="1"/>
  <c r="E807" i="38"/>
  <c r="F807" i="38" s="1"/>
  <c r="E806" i="38"/>
  <c r="F806" i="38" s="1"/>
  <c r="E805" i="38"/>
  <c r="F805" i="38" s="1"/>
  <c r="E804" i="38"/>
  <c r="F804" i="38" s="1"/>
  <c r="E803" i="38"/>
  <c r="F803" i="38" s="1"/>
  <c r="E802" i="38"/>
  <c r="F802" i="38" s="1"/>
  <c r="E801" i="38"/>
  <c r="F801" i="38" s="1"/>
  <c r="E800" i="38"/>
  <c r="F800" i="38" s="1"/>
  <c r="E799" i="38"/>
  <c r="F799" i="38" s="1"/>
  <c r="E798" i="38"/>
  <c r="F798" i="38" s="1"/>
  <c r="E797" i="38"/>
  <c r="F797" i="38" s="1"/>
  <c r="E796" i="38"/>
  <c r="F796" i="38" s="1"/>
  <c r="E795" i="38"/>
  <c r="F795" i="38" s="1"/>
  <c r="E794" i="38"/>
  <c r="F794" i="38" s="1"/>
  <c r="E793" i="38"/>
  <c r="F793" i="38" s="1"/>
  <c r="E792" i="38"/>
  <c r="F792" i="38" s="1"/>
  <c r="E791" i="38"/>
  <c r="F791" i="38" s="1"/>
  <c r="E790" i="38"/>
  <c r="F790" i="38" s="1"/>
  <c r="E789" i="38"/>
  <c r="F789" i="38" s="1"/>
  <c r="E788" i="38"/>
  <c r="F788" i="38" s="1"/>
  <c r="E787" i="38"/>
  <c r="F787" i="38" s="1"/>
  <c r="E786" i="38"/>
  <c r="F786" i="38" s="1"/>
  <c r="E785" i="38"/>
  <c r="F785" i="38" s="1"/>
  <c r="E784" i="38"/>
  <c r="F784" i="38" s="1"/>
  <c r="E783" i="38"/>
  <c r="F783" i="38" s="1"/>
  <c r="E782" i="38"/>
  <c r="F782" i="38" s="1"/>
  <c r="E781" i="38"/>
  <c r="F781" i="38" s="1"/>
  <c r="E780" i="38"/>
  <c r="F780" i="38" s="1"/>
  <c r="E779" i="38"/>
  <c r="F779" i="38" s="1"/>
  <c r="E778" i="38"/>
  <c r="F778" i="38" s="1"/>
  <c r="E777" i="38"/>
  <c r="F777" i="38" s="1"/>
  <c r="E776" i="38"/>
  <c r="F776" i="38" s="1"/>
  <c r="E775" i="38"/>
  <c r="F775" i="38" s="1"/>
  <c r="E774" i="38"/>
  <c r="F774" i="38" s="1"/>
  <c r="E773" i="38"/>
  <c r="F773" i="38" s="1"/>
  <c r="E772" i="38"/>
  <c r="F772" i="38" s="1"/>
  <c r="E771" i="38"/>
  <c r="F771" i="38" s="1"/>
  <c r="E770" i="38"/>
  <c r="F770" i="38" s="1"/>
  <c r="E769" i="38"/>
  <c r="F769" i="38" s="1"/>
  <c r="E768" i="38"/>
  <c r="F768" i="38" s="1"/>
  <c r="E767" i="38"/>
  <c r="F767" i="38" s="1"/>
  <c r="E766" i="38"/>
  <c r="F766" i="38" s="1"/>
  <c r="E765" i="38"/>
  <c r="F765" i="38" s="1"/>
  <c r="E764" i="38"/>
  <c r="F764" i="38" s="1"/>
  <c r="E763" i="38"/>
  <c r="F763" i="38" s="1"/>
  <c r="E762" i="38"/>
  <c r="F762" i="38" s="1"/>
  <c r="E761" i="38"/>
  <c r="F761" i="38" s="1"/>
  <c r="E760" i="38"/>
  <c r="F760" i="38" s="1"/>
  <c r="E759" i="38"/>
  <c r="F759" i="38" s="1"/>
  <c r="E758" i="38"/>
  <c r="F758" i="38" s="1"/>
  <c r="E757" i="38"/>
  <c r="F757" i="38" s="1"/>
  <c r="E756" i="38"/>
  <c r="F756" i="38" s="1"/>
  <c r="E755" i="38"/>
  <c r="F755" i="38" s="1"/>
  <c r="E754" i="38"/>
  <c r="F754" i="38" s="1"/>
  <c r="E753" i="38"/>
  <c r="F753" i="38" s="1"/>
  <c r="E752" i="38"/>
  <c r="F752" i="38" s="1"/>
  <c r="E751" i="38"/>
  <c r="F751" i="38" s="1"/>
  <c r="E750" i="38"/>
  <c r="F750" i="38" s="1"/>
  <c r="E749" i="38"/>
  <c r="F749" i="38" s="1"/>
  <c r="E748" i="38"/>
  <c r="F748" i="38" s="1"/>
  <c r="E747" i="38"/>
  <c r="F747" i="38" s="1"/>
  <c r="E746" i="38"/>
  <c r="F746" i="38" s="1"/>
  <c r="E745" i="38"/>
  <c r="F745" i="38" s="1"/>
  <c r="E744" i="38"/>
  <c r="F744" i="38" s="1"/>
  <c r="E743" i="38"/>
  <c r="F743" i="38" s="1"/>
  <c r="E742" i="38"/>
  <c r="F742" i="38" s="1"/>
  <c r="E741" i="38"/>
  <c r="F741" i="38" s="1"/>
  <c r="E740" i="38"/>
  <c r="F740" i="38" s="1"/>
  <c r="E739" i="38"/>
  <c r="F739" i="38" s="1"/>
  <c r="E738" i="38"/>
  <c r="F738" i="38" s="1"/>
  <c r="E737" i="38"/>
  <c r="F737" i="38" s="1"/>
  <c r="E736" i="38"/>
  <c r="F736" i="38" s="1"/>
  <c r="E735" i="38"/>
  <c r="F735" i="38" s="1"/>
  <c r="E734" i="38"/>
  <c r="F734" i="38" s="1"/>
  <c r="E733" i="38"/>
  <c r="F733" i="38" s="1"/>
  <c r="E732" i="38"/>
  <c r="F732" i="38" s="1"/>
  <c r="E731" i="38"/>
  <c r="F731" i="38" s="1"/>
  <c r="E730" i="38"/>
  <c r="F730" i="38" s="1"/>
  <c r="E729" i="38"/>
  <c r="F729" i="38" s="1"/>
  <c r="E728" i="38"/>
  <c r="F728" i="38" s="1"/>
  <c r="E727" i="38"/>
  <c r="F727" i="38" s="1"/>
  <c r="E726" i="38"/>
  <c r="F726" i="38" s="1"/>
  <c r="E725" i="38"/>
  <c r="F725" i="38" s="1"/>
  <c r="E724" i="38"/>
  <c r="F724" i="38" s="1"/>
  <c r="E723" i="38"/>
  <c r="F723" i="38" s="1"/>
  <c r="E722" i="38"/>
  <c r="F722" i="38" s="1"/>
  <c r="E721" i="38"/>
  <c r="F721" i="38" s="1"/>
  <c r="E720" i="38"/>
  <c r="F720" i="38" s="1"/>
  <c r="E719" i="38"/>
  <c r="F719" i="38" s="1"/>
  <c r="E718" i="38"/>
  <c r="F718" i="38" s="1"/>
  <c r="E717" i="38"/>
  <c r="F717" i="38" s="1"/>
  <c r="E716" i="38"/>
  <c r="F716" i="38" s="1"/>
  <c r="E715" i="38"/>
  <c r="F715" i="38" s="1"/>
  <c r="E714" i="38"/>
  <c r="F714" i="38" s="1"/>
  <c r="E713" i="38"/>
  <c r="F713" i="38" s="1"/>
  <c r="E712" i="38"/>
  <c r="F712" i="38" s="1"/>
  <c r="E711" i="38"/>
  <c r="F711" i="38" s="1"/>
  <c r="E710" i="38"/>
  <c r="F710" i="38" s="1"/>
  <c r="E709" i="38"/>
  <c r="F709" i="38" s="1"/>
  <c r="E708" i="38"/>
  <c r="F708" i="38" s="1"/>
  <c r="E707" i="38"/>
  <c r="F707" i="38" s="1"/>
  <c r="E706" i="38"/>
  <c r="F706" i="38" s="1"/>
  <c r="E705" i="38"/>
  <c r="F705" i="38" s="1"/>
  <c r="E704" i="38"/>
  <c r="F704" i="38" s="1"/>
  <c r="E703" i="38"/>
  <c r="F703" i="38" s="1"/>
  <c r="E702" i="38"/>
  <c r="F702" i="38" s="1"/>
  <c r="E701" i="38"/>
  <c r="F701" i="38" s="1"/>
  <c r="E700" i="38"/>
  <c r="F700" i="38" s="1"/>
  <c r="E699" i="38"/>
  <c r="F699" i="38" s="1"/>
  <c r="E698" i="38"/>
  <c r="F698" i="38" s="1"/>
  <c r="E697" i="38"/>
  <c r="F697" i="38" s="1"/>
  <c r="E696" i="38"/>
  <c r="F696" i="38" s="1"/>
  <c r="E695" i="38"/>
  <c r="F695" i="38" s="1"/>
  <c r="E694" i="38"/>
  <c r="F694" i="38" s="1"/>
  <c r="E693" i="38"/>
  <c r="F693" i="38" s="1"/>
  <c r="E692" i="38"/>
  <c r="F692" i="38" s="1"/>
  <c r="E691" i="38"/>
  <c r="F691" i="38" s="1"/>
  <c r="E690" i="38"/>
  <c r="F690" i="38" s="1"/>
  <c r="E689" i="38"/>
  <c r="F689" i="38" s="1"/>
  <c r="E688" i="38"/>
  <c r="F688" i="38" s="1"/>
  <c r="E687" i="38"/>
  <c r="F687" i="38" s="1"/>
  <c r="E686" i="38"/>
  <c r="F686" i="38" s="1"/>
  <c r="E685" i="38"/>
  <c r="F685" i="38" s="1"/>
  <c r="E684" i="38"/>
  <c r="F684" i="38" s="1"/>
  <c r="E683" i="38"/>
  <c r="F683" i="38" s="1"/>
  <c r="E682" i="38"/>
  <c r="F682" i="38" s="1"/>
  <c r="E681" i="38"/>
  <c r="F681" i="38" s="1"/>
  <c r="E680" i="38"/>
  <c r="F680" i="38" s="1"/>
  <c r="E679" i="38"/>
  <c r="F679" i="38" s="1"/>
  <c r="E678" i="38"/>
  <c r="F678" i="38" s="1"/>
  <c r="E677" i="38"/>
  <c r="F677" i="38" s="1"/>
  <c r="E676" i="38"/>
  <c r="F676" i="38" s="1"/>
  <c r="E675" i="38"/>
  <c r="F675" i="38" s="1"/>
  <c r="E674" i="38"/>
  <c r="F674" i="38" s="1"/>
  <c r="E673" i="38"/>
  <c r="F673" i="38" s="1"/>
  <c r="E672" i="38"/>
  <c r="F672" i="38" s="1"/>
  <c r="E671" i="38"/>
  <c r="F671" i="38" s="1"/>
  <c r="E670" i="38"/>
  <c r="F670" i="38" s="1"/>
  <c r="E669" i="38"/>
  <c r="F669" i="38" s="1"/>
  <c r="E668" i="38"/>
  <c r="F668" i="38" s="1"/>
  <c r="E667" i="38"/>
  <c r="F667" i="38" s="1"/>
  <c r="E666" i="38"/>
  <c r="F666" i="38" s="1"/>
  <c r="E665" i="38"/>
  <c r="F665" i="38" s="1"/>
  <c r="E664" i="38"/>
  <c r="F664" i="38" s="1"/>
  <c r="E663" i="38"/>
  <c r="F663" i="38" s="1"/>
  <c r="E662" i="38"/>
  <c r="F662" i="38" s="1"/>
  <c r="E661" i="38"/>
  <c r="F661" i="38" s="1"/>
  <c r="E660" i="38"/>
  <c r="F660" i="38" s="1"/>
  <c r="E659" i="38"/>
  <c r="F659" i="38" s="1"/>
  <c r="E658" i="38"/>
  <c r="F658" i="38" s="1"/>
  <c r="E657" i="38"/>
  <c r="F657" i="38" s="1"/>
  <c r="E656" i="38"/>
  <c r="F656" i="38" s="1"/>
  <c r="E655" i="38"/>
  <c r="F655" i="38" s="1"/>
  <c r="E654" i="38"/>
  <c r="F654" i="38" s="1"/>
  <c r="E653" i="38"/>
  <c r="F653" i="38" s="1"/>
  <c r="E652" i="38"/>
  <c r="F652" i="38" s="1"/>
  <c r="E651" i="38"/>
  <c r="F651" i="38" s="1"/>
  <c r="E650" i="38"/>
  <c r="F650" i="38" s="1"/>
  <c r="E649" i="38"/>
  <c r="F649" i="38" s="1"/>
  <c r="E648" i="38"/>
  <c r="F648" i="38" s="1"/>
  <c r="E647" i="38"/>
  <c r="F647" i="38" s="1"/>
  <c r="E646" i="38"/>
  <c r="F646" i="38" s="1"/>
  <c r="E645" i="38"/>
  <c r="F645" i="38" s="1"/>
  <c r="E644" i="38"/>
  <c r="F644" i="38" s="1"/>
  <c r="E643" i="38"/>
  <c r="F643" i="38" s="1"/>
  <c r="E642" i="38"/>
  <c r="F642" i="38" s="1"/>
  <c r="E641" i="38"/>
  <c r="F641" i="38" s="1"/>
  <c r="E640" i="38"/>
  <c r="F640" i="38" s="1"/>
  <c r="E639" i="38"/>
  <c r="F639" i="38" s="1"/>
  <c r="E638" i="38"/>
  <c r="F638" i="38" s="1"/>
  <c r="E637" i="38"/>
  <c r="F637" i="38" s="1"/>
  <c r="E636" i="38"/>
  <c r="F636" i="38" s="1"/>
  <c r="E635" i="38"/>
  <c r="F635" i="38" s="1"/>
  <c r="E634" i="38"/>
  <c r="F634" i="38" s="1"/>
  <c r="E633" i="38"/>
  <c r="F633" i="38" s="1"/>
  <c r="E632" i="38"/>
  <c r="F632" i="38" s="1"/>
  <c r="E631" i="38"/>
  <c r="F631" i="38" s="1"/>
  <c r="E630" i="38"/>
  <c r="F630" i="38" s="1"/>
  <c r="E629" i="38"/>
  <c r="F629" i="38" s="1"/>
  <c r="E628" i="38"/>
  <c r="F628" i="38" s="1"/>
  <c r="E627" i="38"/>
  <c r="F627" i="38" s="1"/>
  <c r="E626" i="38"/>
  <c r="F626" i="38" s="1"/>
  <c r="E625" i="38"/>
  <c r="F625" i="38" s="1"/>
  <c r="E624" i="38"/>
  <c r="F624" i="38" s="1"/>
  <c r="E623" i="38"/>
  <c r="F623" i="38" s="1"/>
  <c r="E622" i="38"/>
  <c r="F622" i="38" s="1"/>
  <c r="E621" i="38"/>
  <c r="F621" i="38" s="1"/>
  <c r="E620" i="38"/>
  <c r="F620" i="38" s="1"/>
  <c r="E619" i="38"/>
  <c r="F619" i="38" s="1"/>
  <c r="E618" i="38"/>
  <c r="F618" i="38" s="1"/>
  <c r="E617" i="38"/>
  <c r="F617" i="38" s="1"/>
  <c r="E616" i="38"/>
  <c r="F616" i="38" s="1"/>
  <c r="E615" i="38"/>
  <c r="F615" i="38" s="1"/>
  <c r="E614" i="38"/>
  <c r="F614" i="38" s="1"/>
  <c r="E613" i="38"/>
  <c r="F613" i="38" s="1"/>
  <c r="E612" i="38"/>
  <c r="F612" i="38" s="1"/>
  <c r="E611" i="38"/>
  <c r="F611" i="38" s="1"/>
  <c r="E610" i="38"/>
  <c r="F610" i="38" s="1"/>
  <c r="E609" i="38"/>
  <c r="F609" i="38" s="1"/>
  <c r="E608" i="38"/>
  <c r="F608" i="38" s="1"/>
  <c r="E607" i="38"/>
  <c r="F607" i="38" s="1"/>
  <c r="E606" i="38"/>
  <c r="F606" i="38" s="1"/>
  <c r="E605" i="38"/>
  <c r="F605" i="38" s="1"/>
  <c r="E604" i="38"/>
  <c r="F604" i="38" s="1"/>
  <c r="E603" i="38"/>
  <c r="F603" i="38" s="1"/>
  <c r="E602" i="38"/>
  <c r="F602" i="38" s="1"/>
  <c r="E601" i="38"/>
  <c r="F601" i="38" s="1"/>
  <c r="E600" i="38"/>
  <c r="F600" i="38" s="1"/>
  <c r="E599" i="38"/>
  <c r="F599" i="38" s="1"/>
  <c r="E598" i="38"/>
  <c r="F598" i="38" s="1"/>
  <c r="E597" i="38"/>
  <c r="F597" i="38" s="1"/>
  <c r="E596" i="38"/>
  <c r="F596" i="38" s="1"/>
  <c r="E595" i="38"/>
  <c r="F595" i="38" s="1"/>
  <c r="E594" i="38"/>
  <c r="F594" i="38" s="1"/>
  <c r="E593" i="38"/>
  <c r="F593" i="38" s="1"/>
  <c r="E592" i="38"/>
  <c r="F592" i="38" s="1"/>
  <c r="E591" i="38"/>
  <c r="F591" i="38" s="1"/>
  <c r="E590" i="38"/>
  <c r="F590" i="38" s="1"/>
  <c r="E589" i="38"/>
  <c r="F589" i="38" s="1"/>
  <c r="E588" i="38"/>
  <c r="F588" i="38" s="1"/>
  <c r="E587" i="38"/>
  <c r="F587" i="38" s="1"/>
  <c r="E586" i="38"/>
  <c r="F586" i="38" s="1"/>
  <c r="E585" i="38"/>
  <c r="F585" i="38" s="1"/>
  <c r="E584" i="38"/>
  <c r="F584" i="38" s="1"/>
  <c r="E583" i="38"/>
  <c r="F583" i="38" s="1"/>
  <c r="E582" i="38"/>
  <c r="F582" i="38" s="1"/>
  <c r="E581" i="38"/>
  <c r="F581" i="38" s="1"/>
  <c r="E580" i="38"/>
  <c r="F580" i="38" s="1"/>
  <c r="E579" i="38"/>
  <c r="F579" i="38" s="1"/>
  <c r="E578" i="38"/>
  <c r="F578" i="38" s="1"/>
  <c r="E577" i="38"/>
  <c r="F577" i="38" s="1"/>
  <c r="E576" i="38"/>
  <c r="F576" i="38" s="1"/>
  <c r="E575" i="38"/>
  <c r="F575" i="38" s="1"/>
  <c r="E574" i="38"/>
  <c r="F574" i="38" s="1"/>
  <c r="E573" i="38"/>
  <c r="F573" i="38" s="1"/>
  <c r="E572" i="38"/>
  <c r="F572" i="38" s="1"/>
  <c r="E571" i="38"/>
  <c r="F571" i="38" s="1"/>
  <c r="E570" i="38"/>
  <c r="F570" i="38" s="1"/>
  <c r="E569" i="38"/>
  <c r="F569" i="38" s="1"/>
  <c r="E568" i="38"/>
  <c r="F568" i="38" s="1"/>
  <c r="E567" i="38"/>
  <c r="F567" i="38" s="1"/>
  <c r="E566" i="38"/>
  <c r="F566" i="38" s="1"/>
  <c r="E565" i="38"/>
  <c r="F565" i="38" s="1"/>
  <c r="E564" i="38"/>
  <c r="F564" i="38" s="1"/>
  <c r="E563" i="38"/>
  <c r="F563" i="38" s="1"/>
  <c r="E562" i="38"/>
  <c r="F562" i="38" s="1"/>
  <c r="E561" i="38"/>
  <c r="F561" i="38" s="1"/>
  <c r="E560" i="38"/>
  <c r="F560" i="38" s="1"/>
  <c r="E559" i="38"/>
  <c r="F559" i="38" s="1"/>
  <c r="E558" i="38"/>
  <c r="F558" i="38" s="1"/>
  <c r="E557" i="38"/>
  <c r="F557" i="38" s="1"/>
  <c r="E556" i="38"/>
  <c r="F556" i="38" s="1"/>
  <c r="E555" i="38"/>
  <c r="F555" i="38" s="1"/>
  <c r="E554" i="38"/>
  <c r="F554" i="38" s="1"/>
  <c r="E553" i="38"/>
  <c r="F553" i="38" s="1"/>
  <c r="E552" i="38"/>
  <c r="F552" i="38" s="1"/>
  <c r="E551" i="38"/>
  <c r="F551" i="38" s="1"/>
  <c r="E550" i="38"/>
  <c r="F550" i="38" s="1"/>
  <c r="E549" i="38"/>
  <c r="F549" i="38" s="1"/>
  <c r="E548" i="38"/>
  <c r="F548" i="38" s="1"/>
  <c r="E547" i="38"/>
  <c r="F547" i="38" s="1"/>
  <c r="E546" i="38"/>
  <c r="F546" i="38" s="1"/>
  <c r="E545" i="38"/>
  <c r="F545" i="38" s="1"/>
  <c r="E544" i="38"/>
  <c r="F544" i="38" s="1"/>
  <c r="E543" i="38"/>
  <c r="F543" i="38" s="1"/>
  <c r="E542" i="38"/>
  <c r="F542" i="38" s="1"/>
  <c r="E541" i="38"/>
  <c r="F541" i="38" s="1"/>
  <c r="E540" i="38"/>
  <c r="F540" i="38" s="1"/>
  <c r="E539" i="38"/>
  <c r="F539" i="38" s="1"/>
  <c r="E538" i="38"/>
  <c r="F538" i="38" s="1"/>
  <c r="E537" i="38"/>
  <c r="F537" i="38" s="1"/>
  <c r="E536" i="38"/>
  <c r="F536" i="38" s="1"/>
  <c r="E535" i="38"/>
  <c r="F535" i="38" s="1"/>
  <c r="E534" i="38"/>
  <c r="F534" i="38" s="1"/>
  <c r="E533" i="38"/>
  <c r="F533" i="38" s="1"/>
  <c r="E532" i="38"/>
  <c r="F532" i="38" s="1"/>
  <c r="E531" i="38"/>
  <c r="F531" i="38" s="1"/>
  <c r="E530" i="38"/>
  <c r="F530" i="38" s="1"/>
  <c r="E529" i="38"/>
  <c r="F529" i="38" s="1"/>
  <c r="E528" i="38"/>
  <c r="F528" i="38" s="1"/>
  <c r="E527" i="38"/>
  <c r="F527" i="38" s="1"/>
  <c r="E526" i="38"/>
  <c r="F526" i="38" s="1"/>
  <c r="E525" i="38"/>
  <c r="F525" i="38" s="1"/>
  <c r="E524" i="38"/>
  <c r="F524" i="38" s="1"/>
  <c r="E523" i="38"/>
  <c r="F523" i="38" s="1"/>
  <c r="E522" i="38"/>
  <c r="F522" i="38" s="1"/>
  <c r="E521" i="38"/>
  <c r="F521" i="38" s="1"/>
  <c r="E520" i="38"/>
  <c r="F520" i="38" s="1"/>
  <c r="E519" i="38"/>
  <c r="F519" i="38" s="1"/>
  <c r="E518" i="38"/>
  <c r="F518" i="38" s="1"/>
  <c r="E517" i="38"/>
  <c r="F517" i="38" s="1"/>
  <c r="E516" i="38"/>
  <c r="F516" i="38" s="1"/>
  <c r="E515" i="38"/>
  <c r="F515" i="38" s="1"/>
  <c r="E514" i="38"/>
  <c r="F514" i="38" s="1"/>
  <c r="E513" i="38"/>
  <c r="F513" i="38" s="1"/>
  <c r="E512" i="38"/>
  <c r="F512" i="38" s="1"/>
  <c r="E511" i="38"/>
  <c r="F511" i="38" s="1"/>
  <c r="E510" i="38"/>
  <c r="F510" i="38" s="1"/>
  <c r="E509" i="38"/>
  <c r="F509" i="38" s="1"/>
  <c r="E508" i="38"/>
  <c r="F508" i="38" s="1"/>
  <c r="E507" i="38"/>
  <c r="F507" i="38" s="1"/>
  <c r="E506" i="38"/>
  <c r="F506" i="38" s="1"/>
  <c r="E505" i="38"/>
  <c r="F505" i="38" s="1"/>
  <c r="E504" i="38"/>
  <c r="F504" i="38" s="1"/>
  <c r="E503" i="38"/>
  <c r="F503" i="38" s="1"/>
  <c r="E502" i="38"/>
  <c r="F502" i="38" s="1"/>
  <c r="E501" i="38"/>
  <c r="F501" i="38" s="1"/>
  <c r="E500" i="38"/>
  <c r="F500" i="38" s="1"/>
  <c r="E499" i="38"/>
  <c r="F499" i="38" s="1"/>
  <c r="E498" i="38"/>
  <c r="F498" i="38" s="1"/>
  <c r="E497" i="38"/>
  <c r="F497" i="38" s="1"/>
  <c r="E496" i="38"/>
  <c r="F496" i="38" s="1"/>
  <c r="E495" i="38"/>
  <c r="F495" i="38" s="1"/>
  <c r="E494" i="38"/>
  <c r="F494" i="38" s="1"/>
  <c r="E493" i="38"/>
  <c r="F493" i="38" s="1"/>
  <c r="E492" i="38"/>
  <c r="F492" i="38" s="1"/>
  <c r="E491" i="38"/>
  <c r="F491" i="38" s="1"/>
  <c r="E490" i="38"/>
  <c r="F490" i="38" s="1"/>
  <c r="E489" i="38"/>
  <c r="F489" i="38" s="1"/>
  <c r="E488" i="38"/>
  <c r="F488" i="38" s="1"/>
  <c r="E487" i="38"/>
  <c r="F487" i="38" s="1"/>
  <c r="E486" i="38"/>
  <c r="F486" i="38" s="1"/>
  <c r="E485" i="38"/>
  <c r="F485" i="38" s="1"/>
  <c r="E484" i="38"/>
  <c r="F484" i="38" s="1"/>
  <c r="E483" i="38"/>
  <c r="F483" i="38" s="1"/>
  <c r="E482" i="38"/>
  <c r="F482" i="38" s="1"/>
  <c r="E481" i="38"/>
  <c r="F481" i="38" s="1"/>
  <c r="E480" i="38"/>
  <c r="F480" i="38" s="1"/>
  <c r="E479" i="38"/>
  <c r="F479" i="38" s="1"/>
  <c r="E478" i="38"/>
  <c r="F478" i="38" s="1"/>
  <c r="E477" i="38"/>
  <c r="F477" i="38" s="1"/>
  <c r="E476" i="38"/>
  <c r="F476" i="38" s="1"/>
  <c r="E475" i="38"/>
  <c r="F475" i="38" s="1"/>
  <c r="E474" i="38"/>
  <c r="F474" i="38" s="1"/>
  <c r="E473" i="38"/>
  <c r="F473" i="38" s="1"/>
  <c r="E472" i="38"/>
  <c r="F472" i="38" s="1"/>
  <c r="E471" i="38"/>
  <c r="F471" i="38" s="1"/>
  <c r="E470" i="38"/>
  <c r="F470" i="38" s="1"/>
  <c r="E469" i="38"/>
  <c r="F469" i="38" s="1"/>
  <c r="E468" i="38"/>
  <c r="F468" i="38" s="1"/>
  <c r="E467" i="38"/>
  <c r="F467" i="38" s="1"/>
  <c r="E466" i="38"/>
  <c r="F466" i="38" s="1"/>
  <c r="E465" i="38"/>
  <c r="F465" i="38" s="1"/>
  <c r="E464" i="38"/>
  <c r="F464" i="38" s="1"/>
  <c r="E463" i="38"/>
  <c r="F463" i="38" s="1"/>
  <c r="E462" i="38"/>
  <c r="F462" i="38" s="1"/>
  <c r="E461" i="38"/>
  <c r="F461" i="38" s="1"/>
  <c r="E460" i="38"/>
  <c r="F460" i="38" s="1"/>
  <c r="E459" i="38"/>
  <c r="F459" i="38" s="1"/>
  <c r="E458" i="38"/>
  <c r="F458" i="38" s="1"/>
  <c r="E457" i="38"/>
  <c r="F457" i="38" s="1"/>
  <c r="E456" i="38"/>
  <c r="F456" i="38" s="1"/>
  <c r="E455" i="38"/>
  <c r="F455" i="38" s="1"/>
  <c r="E454" i="38"/>
  <c r="F454" i="38" s="1"/>
  <c r="E453" i="38"/>
  <c r="F453" i="38" s="1"/>
  <c r="E452" i="38"/>
  <c r="F452" i="38" s="1"/>
  <c r="E451" i="38"/>
  <c r="F451" i="38" s="1"/>
  <c r="E450" i="38"/>
  <c r="F450" i="38" s="1"/>
  <c r="E449" i="38"/>
  <c r="F449" i="38" s="1"/>
  <c r="E448" i="38"/>
  <c r="F448" i="38" s="1"/>
  <c r="E447" i="38"/>
  <c r="F447" i="38" s="1"/>
  <c r="E446" i="38"/>
  <c r="F446" i="38" s="1"/>
  <c r="E445" i="38"/>
  <c r="F445" i="38" s="1"/>
  <c r="E444" i="38"/>
  <c r="F444" i="38" s="1"/>
  <c r="E443" i="38"/>
  <c r="F443" i="38" s="1"/>
  <c r="E442" i="38"/>
  <c r="F442" i="38" s="1"/>
  <c r="E441" i="38"/>
  <c r="F441" i="38" s="1"/>
  <c r="E440" i="38"/>
  <c r="F440" i="38" s="1"/>
  <c r="E439" i="38"/>
  <c r="F439" i="38" s="1"/>
  <c r="E438" i="38"/>
  <c r="F438" i="38" s="1"/>
  <c r="E437" i="38"/>
  <c r="F437" i="38" s="1"/>
  <c r="E436" i="38"/>
  <c r="F436" i="38" s="1"/>
  <c r="E435" i="38"/>
  <c r="F435" i="38" s="1"/>
  <c r="E434" i="38"/>
  <c r="F434" i="38" s="1"/>
  <c r="E433" i="38"/>
  <c r="F433" i="38" s="1"/>
  <c r="E432" i="38"/>
  <c r="F432" i="38" s="1"/>
  <c r="E431" i="38"/>
  <c r="F431" i="38" s="1"/>
  <c r="E430" i="38"/>
  <c r="F430" i="38" s="1"/>
  <c r="E429" i="38"/>
  <c r="F429" i="38" s="1"/>
  <c r="E428" i="38"/>
  <c r="F428" i="38" s="1"/>
  <c r="E427" i="38"/>
  <c r="F427" i="38" s="1"/>
  <c r="E426" i="38"/>
  <c r="F426" i="38" s="1"/>
  <c r="E425" i="38"/>
  <c r="F425" i="38" s="1"/>
  <c r="E424" i="38"/>
  <c r="F424" i="38" s="1"/>
  <c r="E423" i="38"/>
  <c r="F423" i="38" s="1"/>
  <c r="E422" i="38"/>
  <c r="F422" i="38" s="1"/>
  <c r="E421" i="38"/>
  <c r="F421" i="38" s="1"/>
  <c r="E420" i="38"/>
  <c r="F420" i="38" s="1"/>
  <c r="E419" i="38"/>
  <c r="F419" i="38" s="1"/>
  <c r="E418" i="38"/>
  <c r="F418" i="38" s="1"/>
  <c r="E417" i="38"/>
  <c r="F417" i="38" s="1"/>
  <c r="E416" i="38"/>
  <c r="F416" i="38" s="1"/>
  <c r="E415" i="38"/>
  <c r="F415" i="38" s="1"/>
  <c r="E414" i="38"/>
  <c r="F414" i="38" s="1"/>
  <c r="E413" i="38"/>
  <c r="F413" i="38" s="1"/>
  <c r="E412" i="38"/>
  <c r="F412" i="38" s="1"/>
  <c r="E411" i="38"/>
  <c r="F411" i="38" s="1"/>
  <c r="E410" i="38"/>
  <c r="F410" i="38" s="1"/>
  <c r="E409" i="38"/>
  <c r="F409" i="38" s="1"/>
  <c r="E408" i="38"/>
  <c r="F408" i="38" s="1"/>
  <c r="E407" i="38"/>
  <c r="F407" i="38" s="1"/>
  <c r="E406" i="38"/>
  <c r="F406" i="38" s="1"/>
  <c r="E405" i="38"/>
  <c r="F405" i="38" s="1"/>
  <c r="E404" i="38"/>
  <c r="F404" i="38" s="1"/>
  <c r="E403" i="38"/>
  <c r="F403" i="38" s="1"/>
  <c r="E402" i="38"/>
  <c r="F402" i="38" s="1"/>
  <c r="E401" i="38"/>
  <c r="F401" i="38" s="1"/>
  <c r="E400" i="38"/>
  <c r="F400" i="38" s="1"/>
  <c r="E399" i="38"/>
  <c r="F399" i="38" s="1"/>
  <c r="E398" i="38"/>
  <c r="F398" i="38" s="1"/>
  <c r="E397" i="38"/>
  <c r="F397" i="38" s="1"/>
  <c r="E396" i="38"/>
  <c r="F396" i="38" s="1"/>
  <c r="E395" i="38"/>
  <c r="F395" i="38" s="1"/>
  <c r="E394" i="38"/>
  <c r="F394" i="38" s="1"/>
  <c r="E393" i="38"/>
  <c r="F393" i="38" s="1"/>
  <c r="E392" i="38"/>
  <c r="F392" i="38" s="1"/>
  <c r="E391" i="38"/>
  <c r="F391" i="38" s="1"/>
  <c r="E390" i="38"/>
  <c r="F390" i="38" s="1"/>
  <c r="E389" i="38"/>
  <c r="F389" i="38" s="1"/>
  <c r="E388" i="38"/>
  <c r="F388" i="38" s="1"/>
  <c r="E387" i="38"/>
  <c r="F387" i="38" s="1"/>
  <c r="E386" i="38"/>
  <c r="F386" i="38" s="1"/>
  <c r="E385" i="38"/>
  <c r="F385" i="38" s="1"/>
  <c r="E384" i="38"/>
  <c r="F384" i="38" s="1"/>
  <c r="E383" i="38"/>
  <c r="F383" i="38" s="1"/>
  <c r="E382" i="38"/>
  <c r="F382" i="38" s="1"/>
  <c r="E381" i="38"/>
  <c r="F381" i="38" s="1"/>
  <c r="E380" i="38"/>
  <c r="F380" i="38" s="1"/>
  <c r="E379" i="38"/>
  <c r="F379" i="38" s="1"/>
  <c r="E378" i="38"/>
  <c r="F378" i="38" s="1"/>
  <c r="E377" i="38"/>
  <c r="F377" i="38" s="1"/>
  <c r="E376" i="38"/>
  <c r="F376" i="38" s="1"/>
  <c r="E375" i="38"/>
  <c r="F375" i="38" s="1"/>
  <c r="E374" i="38"/>
  <c r="F374" i="38" s="1"/>
  <c r="E373" i="38"/>
  <c r="F373" i="38" s="1"/>
  <c r="E372" i="38"/>
  <c r="F372" i="38" s="1"/>
  <c r="E371" i="38"/>
  <c r="F371" i="38" s="1"/>
  <c r="E370" i="38"/>
  <c r="F370" i="38" s="1"/>
  <c r="E369" i="38"/>
  <c r="F369" i="38" s="1"/>
  <c r="E368" i="38"/>
  <c r="F368" i="38" s="1"/>
  <c r="E367" i="38"/>
  <c r="F367" i="38" s="1"/>
  <c r="E366" i="38"/>
  <c r="F366" i="38" s="1"/>
  <c r="E365" i="38"/>
  <c r="F365" i="38" s="1"/>
  <c r="E364" i="38"/>
  <c r="F364" i="38" s="1"/>
  <c r="E363" i="38"/>
  <c r="F363" i="38" s="1"/>
  <c r="E362" i="38"/>
  <c r="F362" i="38" s="1"/>
  <c r="E361" i="38"/>
  <c r="F361" i="38" s="1"/>
  <c r="E360" i="38"/>
  <c r="F360" i="38" s="1"/>
  <c r="E359" i="38"/>
  <c r="F359" i="38" s="1"/>
  <c r="E358" i="38"/>
  <c r="F358" i="38" s="1"/>
  <c r="E357" i="38"/>
  <c r="F357" i="38" s="1"/>
  <c r="E356" i="38"/>
  <c r="F356" i="38" s="1"/>
  <c r="E355" i="38"/>
  <c r="F355" i="38" s="1"/>
  <c r="E354" i="38"/>
  <c r="F354" i="38" s="1"/>
  <c r="E353" i="38"/>
  <c r="F353" i="38" s="1"/>
  <c r="E352" i="38"/>
  <c r="F352" i="38" s="1"/>
  <c r="E351" i="38"/>
  <c r="F351" i="38" s="1"/>
  <c r="E350" i="38"/>
  <c r="F350" i="38" s="1"/>
  <c r="E349" i="38"/>
  <c r="F349" i="38" s="1"/>
  <c r="E348" i="38"/>
  <c r="F348" i="38" s="1"/>
  <c r="E347" i="38"/>
  <c r="F347" i="38" s="1"/>
  <c r="E346" i="38"/>
  <c r="F346" i="38" s="1"/>
  <c r="E345" i="38"/>
  <c r="F345" i="38" s="1"/>
  <c r="E344" i="38"/>
  <c r="F344" i="38" s="1"/>
  <c r="E343" i="38"/>
  <c r="F343" i="38" s="1"/>
  <c r="E342" i="38"/>
  <c r="F342" i="38" s="1"/>
  <c r="E341" i="38"/>
  <c r="F341" i="38" s="1"/>
  <c r="E340" i="38"/>
  <c r="F340" i="38" s="1"/>
  <c r="E339" i="38"/>
  <c r="F339" i="38" s="1"/>
  <c r="E338" i="38"/>
  <c r="F338" i="38" s="1"/>
  <c r="E337" i="38"/>
  <c r="F337" i="38" s="1"/>
  <c r="E336" i="38"/>
  <c r="F336" i="38" s="1"/>
  <c r="E335" i="38"/>
  <c r="F335" i="38" s="1"/>
  <c r="E334" i="38"/>
  <c r="F334" i="38" s="1"/>
  <c r="E333" i="38"/>
  <c r="F333" i="38" s="1"/>
  <c r="E332" i="38"/>
  <c r="F332" i="38" s="1"/>
  <c r="E331" i="38"/>
  <c r="F331" i="38" s="1"/>
  <c r="E330" i="38"/>
  <c r="F330" i="38" s="1"/>
  <c r="E329" i="38"/>
  <c r="F329" i="38" s="1"/>
  <c r="E328" i="38"/>
  <c r="F328" i="38" s="1"/>
  <c r="E327" i="38"/>
  <c r="F327" i="38" s="1"/>
  <c r="E326" i="38"/>
  <c r="F326" i="38" s="1"/>
  <c r="E325" i="38"/>
  <c r="F325" i="38" s="1"/>
  <c r="E324" i="38"/>
  <c r="F324" i="38" s="1"/>
  <c r="E323" i="38"/>
  <c r="F323" i="38" s="1"/>
  <c r="E322" i="38"/>
  <c r="F322" i="38" s="1"/>
  <c r="E321" i="38"/>
  <c r="F321" i="38" s="1"/>
  <c r="E320" i="38"/>
  <c r="F320" i="38" s="1"/>
  <c r="E319" i="38"/>
  <c r="F319" i="38" s="1"/>
  <c r="E318" i="38"/>
  <c r="F318" i="38" s="1"/>
  <c r="E317" i="38"/>
  <c r="F317" i="38" s="1"/>
  <c r="E316" i="38"/>
  <c r="F316" i="38" s="1"/>
  <c r="E315" i="38"/>
  <c r="F315" i="38" s="1"/>
  <c r="E314" i="38"/>
  <c r="F314" i="38" s="1"/>
  <c r="E313" i="38"/>
  <c r="F313" i="38" s="1"/>
  <c r="E312" i="38"/>
  <c r="F312" i="38" s="1"/>
  <c r="E311" i="38"/>
  <c r="F311" i="38" s="1"/>
  <c r="E310" i="38"/>
  <c r="F310" i="38" s="1"/>
  <c r="E309" i="38"/>
  <c r="F309" i="38" s="1"/>
  <c r="E308" i="38"/>
  <c r="F308" i="38" s="1"/>
  <c r="E307" i="38"/>
  <c r="F307" i="38" s="1"/>
  <c r="E306" i="38"/>
  <c r="F306" i="38" s="1"/>
  <c r="E305" i="38"/>
  <c r="F305" i="38" s="1"/>
  <c r="E304" i="38"/>
  <c r="F304" i="38" s="1"/>
  <c r="E303" i="38"/>
  <c r="F303" i="38" s="1"/>
  <c r="E302" i="38"/>
  <c r="F302" i="38" s="1"/>
  <c r="E301" i="38"/>
  <c r="F301" i="38" s="1"/>
  <c r="E300" i="38"/>
  <c r="F300" i="38" s="1"/>
  <c r="E299" i="38"/>
  <c r="F299" i="38" s="1"/>
  <c r="E298" i="38"/>
  <c r="F298" i="38" s="1"/>
  <c r="E297" i="38"/>
  <c r="F297" i="38" s="1"/>
  <c r="E296" i="38"/>
  <c r="F296" i="38" s="1"/>
  <c r="E295" i="38"/>
  <c r="F295" i="38" s="1"/>
  <c r="E294" i="38"/>
  <c r="F294" i="38" s="1"/>
  <c r="E293" i="38"/>
  <c r="F293" i="38" s="1"/>
  <c r="E292" i="38"/>
  <c r="F292" i="38" s="1"/>
  <c r="E291" i="38"/>
  <c r="F291" i="38" s="1"/>
  <c r="E290" i="38"/>
  <c r="F290" i="38" s="1"/>
  <c r="E289" i="38"/>
  <c r="F289" i="38" s="1"/>
  <c r="E288" i="38"/>
  <c r="F288" i="38" s="1"/>
  <c r="E287" i="38"/>
  <c r="F287" i="38" s="1"/>
  <c r="E286" i="38"/>
  <c r="F286" i="38" s="1"/>
  <c r="E285" i="38"/>
  <c r="F285" i="38" s="1"/>
  <c r="E284" i="38"/>
  <c r="F284" i="38" s="1"/>
  <c r="E283" i="38"/>
  <c r="F283" i="38" s="1"/>
  <c r="E282" i="38"/>
  <c r="F282" i="38" s="1"/>
  <c r="E281" i="38"/>
  <c r="F281" i="38" s="1"/>
  <c r="E280" i="38"/>
  <c r="F280" i="38" s="1"/>
  <c r="E279" i="38"/>
  <c r="F279" i="38" s="1"/>
  <c r="E278" i="38"/>
  <c r="F278" i="38" s="1"/>
  <c r="E277" i="38"/>
  <c r="F277" i="38" s="1"/>
  <c r="E276" i="38"/>
  <c r="F276" i="38" s="1"/>
  <c r="E275" i="38"/>
  <c r="F275" i="38" s="1"/>
  <c r="E274" i="38"/>
  <c r="F274" i="38" s="1"/>
  <c r="E273" i="38"/>
  <c r="F273" i="38" s="1"/>
  <c r="E272" i="38"/>
  <c r="F272" i="38" s="1"/>
  <c r="E271" i="38"/>
  <c r="F271" i="38" s="1"/>
  <c r="E270" i="38"/>
  <c r="F270" i="38" s="1"/>
  <c r="E269" i="38"/>
  <c r="F269" i="38" s="1"/>
  <c r="E268" i="38"/>
  <c r="F268" i="38" s="1"/>
  <c r="E267" i="38"/>
  <c r="F267" i="38" s="1"/>
  <c r="E266" i="38"/>
  <c r="F266" i="38" s="1"/>
  <c r="E265" i="38"/>
  <c r="F265" i="38" s="1"/>
  <c r="E264" i="38"/>
  <c r="F264" i="38" s="1"/>
  <c r="E263" i="38"/>
  <c r="F263" i="38" s="1"/>
  <c r="E262" i="38"/>
  <c r="F262" i="38" s="1"/>
  <c r="E261" i="38"/>
  <c r="F261" i="38" s="1"/>
  <c r="E260" i="38"/>
  <c r="F260" i="38" s="1"/>
  <c r="E259" i="38"/>
  <c r="F259" i="38" s="1"/>
  <c r="E258" i="38"/>
  <c r="F258" i="38" s="1"/>
  <c r="E257" i="38"/>
  <c r="F257" i="38" s="1"/>
  <c r="E256" i="38"/>
  <c r="F256" i="38" s="1"/>
  <c r="E255" i="38"/>
  <c r="F255" i="38" s="1"/>
  <c r="E254" i="38"/>
  <c r="F254" i="38" s="1"/>
  <c r="E253" i="38"/>
  <c r="F253" i="38" s="1"/>
  <c r="E252" i="38"/>
  <c r="F252" i="38" s="1"/>
  <c r="E251" i="38"/>
  <c r="F251" i="38" s="1"/>
  <c r="E250" i="38"/>
  <c r="F250" i="38" s="1"/>
  <c r="E249" i="38"/>
  <c r="F249" i="38" s="1"/>
  <c r="E248" i="38"/>
  <c r="F248" i="38" s="1"/>
  <c r="E247" i="38"/>
  <c r="F247" i="38" s="1"/>
  <c r="E246" i="38"/>
  <c r="F246" i="38" s="1"/>
  <c r="E245" i="38"/>
  <c r="F245" i="38" s="1"/>
  <c r="E244" i="38"/>
  <c r="F244" i="38" s="1"/>
  <c r="E243" i="38"/>
  <c r="F243" i="38" s="1"/>
  <c r="E242" i="38"/>
  <c r="F242" i="38" s="1"/>
  <c r="E241" i="38"/>
  <c r="F241" i="38" s="1"/>
  <c r="E240" i="38"/>
  <c r="F240" i="38" s="1"/>
  <c r="E239" i="38"/>
  <c r="F239" i="38" s="1"/>
  <c r="E238" i="38"/>
  <c r="F238" i="38" s="1"/>
  <c r="E237" i="38"/>
  <c r="F237" i="38" s="1"/>
  <c r="E236" i="38"/>
  <c r="F236" i="38" s="1"/>
  <c r="E235" i="38"/>
  <c r="F235" i="38" s="1"/>
  <c r="E234" i="38"/>
  <c r="F234" i="38" s="1"/>
  <c r="E233" i="38"/>
  <c r="F233" i="38" s="1"/>
  <c r="E232" i="38"/>
  <c r="F232" i="38" s="1"/>
  <c r="E231" i="38"/>
  <c r="F231" i="38" s="1"/>
  <c r="E230" i="38"/>
  <c r="F230" i="38" s="1"/>
  <c r="E229" i="38"/>
  <c r="F229" i="38" s="1"/>
  <c r="E228" i="38"/>
  <c r="F228" i="38" s="1"/>
  <c r="E227" i="38"/>
  <c r="F227" i="38" s="1"/>
  <c r="E226" i="38"/>
  <c r="F226" i="38" s="1"/>
  <c r="E225" i="38"/>
  <c r="F225" i="38" s="1"/>
  <c r="E224" i="38"/>
  <c r="F224" i="38" s="1"/>
  <c r="E223" i="38"/>
  <c r="F223" i="38" s="1"/>
  <c r="E222" i="38"/>
  <c r="F222" i="38" s="1"/>
  <c r="E221" i="38"/>
  <c r="F221" i="38" s="1"/>
  <c r="E220" i="38"/>
  <c r="F220" i="38" s="1"/>
  <c r="E219" i="38"/>
  <c r="F219" i="38" s="1"/>
  <c r="E218" i="38"/>
  <c r="F218" i="38" s="1"/>
  <c r="E217" i="38"/>
  <c r="F217" i="38" s="1"/>
  <c r="E216" i="38"/>
  <c r="F216" i="38" s="1"/>
  <c r="E215" i="38"/>
  <c r="F215" i="38" s="1"/>
  <c r="E214" i="38"/>
  <c r="F214" i="38" s="1"/>
  <c r="E213" i="38"/>
  <c r="F213" i="38" s="1"/>
  <c r="E212" i="38"/>
  <c r="F212" i="38" s="1"/>
  <c r="E211" i="38"/>
  <c r="F211" i="38" s="1"/>
  <c r="E210" i="38"/>
  <c r="F210" i="38" s="1"/>
  <c r="E209" i="38"/>
  <c r="F209" i="38" s="1"/>
  <c r="E208" i="38"/>
  <c r="F208" i="38" s="1"/>
  <c r="E207" i="38"/>
  <c r="F207" i="38" s="1"/>
  <c r="E206" i="38"/>
  <c r="F206" i="38" s="1"/>
  <c r="E205" i="38"/>
  <c r="F205" i="38" s="1"/>
  <c r="E204" i="38"/>
  <c r="F204" i="38" s="1"/>
  <c r="E203" i="38"/>
  <c r="F203" i="38" s="1"/>
  <c r="E202" i="38"/>
  <c r="F202" i="38" s="1"/>
  <c r="E201" i="38"/>
  <c r="F201" i="38" s="1"/>
  <c r="E200" i="38"/>
  <c r="F200" i="38" s="1"/>
  <c r="E199" i="38"/>
  <c r="F199" i="38" s="1"/>
  <c r="E198" i="38"/>
  <c r="F198" i="38" s="1"/>
  <c r="E197" i="38"/>
  <c r="F197" i="38" s="1"/>
  <c r="E196" i="38"/>
  <c r="F196" i="38" s="1"/>
  <c r="E195" i="38"/>
  <c r="F195" i="38" s="1"/>
  <c r="E194" i="38"/>
  <c r="F194" i="38" s="1"/>
  <c r="E193" i="38"/>
  <c r="F193" i="38" s="1"/>
  <c r="E192" i="38"/>
  <c r="F192" i="38" s="1"/>
  <c r="E191" i="38"/>
  <c r="F191" i="38" s="1"/>
  <c r="E190" i="38"/>
  <c r="F190" i="38" s="1"/>
  <c r="E189" i="38"/>
  <c r="F189" i="38" s="1"/>
  <c r="E188" i="38"/>
  <c r="F188" i="38" s="1"/>
  <c r="E187" i="38"/>
  <c r="F187" i="38" s="1"/>
  <c r="E186" i="38"/>
  <c r="F186" i="38" s="1"/>
  <c r="E185" i="38"/>
  <c r="F185" i="38" s="1"/>
  <c r="E184" i="38"/>
  <c r="F184" i="38" s="1"/>
  <c r="E183" i="38"/>
  <c r="F183" i="38" s="1"/>
  <c r="E182" i="38"/>
  <c r="F182" i="38" s="1"/>
  <c r="E181" i="38"/>
  <c r="F181" i="38" s="1"/>
  <c r="E180" i="38"/>
  <c r="F180" i="38" s="1"/>
  <c r="E179" i="38"/>
  <c r="F179" i="38" s="1"/>
  <c r="E178" i="38"/>
  <c r="F178" i="38" s="1"/>
  <c r="E177" i="38"/>
  <c r="F177" i="38" s="1"/>
  <c r="E176" i="38"/>
  <c r="F176" i="38" s="1"/>
  <c r="E175" i="38"/>
  <c r="F175" i="38" s="1"/>
  <c r="E174" i="38"/>
  <c r="F174" i="38" s="1"/>
  <c r="E173" i="38"/>
  <c r="F173" i="38" s="1"/>
  <c r="E172" i="38"/>
  <c r="F172" i="38" s="1"/>
  <c r="E171" i="38"/>
  <c r="F171" i="38" s="1"/>
  <c r="E170" i="38"/>
  <c r="F170" i="38" s="1"/>
  <c r="E169" i="38"/>
  <c r="F169" i="38" s="1"/>
  <c r="E168" i="38"/>
  <c r="F168" i="38" s="1"/>
  <c r="E167" i="38"/>
  <c r="F167" i="38" s="1"/>
  <c r="E166" i="38"/>
  <c r="F166" i="38" s="1"/>
  <c r="E165" i="38"/>
  <c r="F165" i="38" s="1"/>
  <c r="E164" i="38"/>
  <c r="F164" i="38" s="1"/>
  <c r="E163" i="38"/>
  <c r="F163" i="38" s="1"/>
  <c r="E162" i="38"/>
  <c r="F162" i="38" s="1"/>
  <c r="E161" i="38"/>
  <c r="F161" i="38" s="1"/>
  <c r="E160" i="38"/>
  <c r="F160" i="38" s="1"/>
  <c r="E159" i="38"/>
  <c r="F159" i="38" s="1"/>
  <c r="E158" i="38"/>
  <c r="F158" i="38" s="1"/>
  <c r="E157" i="38"/>
  <c r="F157" i="38" s="1"/>
  <c r="E156" i="38"/>
  <c r="F156" i="38" s="1"/>
  <c r="E155" i="38"/>
  <c r="F155" i="38" s="1"/>
  <c r="E154" i="38"/>
  <c r="F154" i="38" s="1"/>
  <c r="E153" i="38"/>
  <c r="F153" i="38" s="1"/>
  <c r="E152" i="38"/>
  <c r="F152" i="38" s="1"/>
  <c r="E151" i="38"/>
  <c r="F151" i="38" s="1"/>
  <c r="E150" i="38"/>
  <c r="F150" i="38" s="1"/>
  <c r="E149" i="38"/>
  <c r="F149" i="38" s="1"/>
  <c r="E148" i="38"/>
  <c r="F148" i="38" s="1"/>
  <c r="E147" i="38"/>
  <c r="F147" i="38" s="1"/>
  <c r="E146" i="38"/>
  <c r="F146" i="38" s="1"/>
  <c r="E145" i="38"/>
  <c r="F145" i="38" s="1"/>
  <c r="E144" i="38"/>
  <c r="F144" i="38" s="1"/>
  <c r="E143" i="38"/>
  <c r="F143" i="38" s="1"/>
  <c r="E142" i="38"/>
  <c r="F142" i="38" s="1"/>
  <c r="E141" i="38"/>
  <c r="F141" i="38" s="1"/>
  <c r="E140" i="38"/>
  <c r="F140" i="38" s="1"/>
  <c r="E139" i="38"/>
  <c r="F139" i="38" s="1"/>
  <c r="E138" i="38"/>
  <c r="F138" i="38" s="1"/>
  <c r="E137" i="38"/>
  <c r="F137" i="38" s="1"/>
  <c r="E136" i="38"/>
  <c r="F136" i="38" s="1"/>
  <c r="E135" i="38"/>
  <c r="F135" i="38" s="1"/>
  <c r="E134" i="38"/>
  <c r="F134" i="38" s="1"/>
  <c r="E133" i="38"/>
  <c r="F133" i="38" s="1"/>
  <c r="E132" i="38"/>
  <c r="F132" i="38" s="1"/>
  <c r="E131" i="38"/>
  <c r="F131" i="38" s="1"/>
  <c r="E130" i="38"/>
  <c r="F130" i="38" s="1"/>
  <c r="E129" i="38"/>
  <c r="F129" i="38" s="1"/>
  <c r="E128" i="38"/>
  <c r="F128" i="38" s="1"/>
  <c r="E127" i="38"/>
  <c r="F127" i="38" s="1"/>
  <c r="E126" i="38"/>
  <c r="F126" i="38" s="1"/>
  <c r="E125" i="38"/>
  <c r="F125" i="38" s="1"/>
  <c r="E124" i="38"/>
  <c r="F124" i="38" s="1"/>
  <c r="E123" i="38"/>
  <c r="F123" i="38" s="1"/>
  <c r="E122" i="38"/>
  <c r="F122" i="38" s="1"/>
  <c r="E121" i="38"/>
  <c r="F121" i="38" s="1"/>
  <c r="E120" i="38"/>
  <c r="F120" i="38" s="1"/>
  <c r="E119" i="38"/>
  <c r="F119" i="38" s="1"/>
  <c r="E118" i="38"/>
  <c r="F118" i="38" s="1"/>
  <c r="E117" i="38"/>
  <c r="F117" i="38" s="1"/>
  <c r="E116" i="38"/>
  <c r="F116" i="38" s="1"/>
  <c r="E115" i="38"/>
  <c r="F115" i="38" s="1"/>
  <c r="E114" i="38"/>
  <c r="F114" i="38" s="1"/>
  <c r="E113" i="38"/>
  <c r="F113" i="38" s="1"/>
  <c r="E112" i="38"/>
  <c r="F112" i="38" s="1"/>
  <c r="E111" i="38"/>
  <c r="F111" i="38" s="1"/>
  <c r="E110" i="38"/>
  <c r="F110" i="38" s="1"/>
  <c r="E109" i="38"/>
  <c r="F109" i="38" s="1"/>
  <c r="E108" i="38"/>
  <c r="F108" i="38" s="1"/>
  <c r="E107" i="38"/>
  <c r="F107" i="38" s="1"/>
  <c r="E106" i="38"/>
  <c r="F106" i="38" s="1"/>
  <c r="E105" i="38"/>
  <c r="F105" i="38" s="1"/>
  <c r="E104" i="38"/>
  <c r="F104" i="38" s="1"/>
  <c r="E103" i="38"/>
  <c r="F103" i="38" s="1"/>
  <c r="E102" i="38"/>
  <c r="F102" i="38" s="1"/>
  <c r="E101" i="38"/>
  <c r="F101" i="38" s="1"/>
  <c r="E100" i="38"/>
  <c r="F100" i="38" s="1"/>
  <c r="E99" i="38"/>
  <c r="F99" i="38" s="1"/>
  <c r="E98" i="38"/>
  <c r="F98" i="38" s="1"/>
  <c r="E97" i="38"/>
  <c r="F97" i="38" s="1"/>
  <c r="E96" i="38"/>
  <c r="F96" i="38" s="1"/>
  <c r="E95" i="38"/>
  <c r="F95" i="38" s="1"/>
  <c r="E94" i="38"/>
  <c r="F94" i="38" s="1"/>
  <c r="E93" i="38"/>
  <c r="F93" i="38" s="1"/>
  <c r="E92" i="38"/>
  <c r="F92" i="38" s="1"/>
  <c r="E91" i="38"/>
  <c r="F91" i="38" s="1"/>
  <c r="E90" i="38"/>
  <c r="F90" i="38" s="1"/>
  <c r="E89" i="38"/>
  <c r="F89" i="38" s="1"/>
  <c r="E88" i="38"/>
  <c r="F88" i="38" s="1"/>
  <c r="E87" i="38"/>
  <c r="F87" i="38" s="1"/>
  <c r="E86" i="38"/>
  <c r="F86" i="38" s="1"/>
  <c r="E85" i="38"/>
  <c r="F85" i="38" s="1"/>
  <c r="E84" i="38"/>
  <c r="F84" i="38" s="1"/>
  <c r="E83" i="38"/>
  <c r="F83" i="38" s="1"/>
  <c r="E82" i="38"/>
  <c r="F82" i="38" s="1"/>
  <c r="E81" i="38"/>
  <c r="F81" i="38" s="1"/>
  <c r="E80" i="38"/>
  <c r="F80" i="38" s="1"/>
  <c r="E79" i="38"/>
  <c r="F79" i="38" s="1"/>
  <c r="E78" i="38"/>
  <c r="F78" i="38" s="1"/>
  <c r="E77" i="38"/>
  <c r="F77" i="38" s="1"/>
  <c r="E76" i="38"/>
  <c r="F76" i="38" s="1"/>
  <c r="E75" i="38"/>
  <c r="F75" i="38" s="1"/>
  <c r="E74" i="38"/>
  <c r="F74" i="38" s="1"/>
  <c r="E73" i="38"/>
  <c r="F73" i="38" s="1"/>
  <c r="E72" i="38"/>
  <c r="F72" i="38" s="1"/>
  <c r="E71" i="38"/>
  <c r="F71" i="38" s="1"/>
  <c r="E70" i="38"/>
  <c r="F70" i="38" s="1"/>
  <c r="E69" i="38"/>
  <c r="F69" i="38" s="1"/>
  <c r="E68" i="38"/>
  <c r="F68" i="38" s="1"/>
  <c r="E67" i="38"/>
  <c r="F67" i="38" s="1"/>
  <c r="E66" i="38"/>
  <c r="F66" i="38" s="1"/>
  <c r="E65" i="38"/>
  <c r="F65" i="38" s="1"/>
  <c r="E64" i="38"/>
  <c r="F64" i="38" s="1"/>
  <c r="E63" i="38"/>
  <c r="F63" i="38" s="1"/>
  <c r="E62" i="38"/>
  <c r="F62" i="38" s="1"/>
  <c r="E61" i="38"/>
  <c r="F61" i="38" s="1"/>
  <c r="E60" i="38"/>
  <c r="F60" i="38" s="1"/>
  <c r="E59" i="38"/>
  <c r="F59" i="38" s="1"/>
  <c r="E58" i="38"/>
  <c r="F58" i="38" s="1"/>
  <c r="E57" i="38"/>
  <c r="F57" i="38" s="1"/>
  <c r="E56" i="38"/>
  <c r="F56" i="38" s="1"/>
  <c r="E55" i="38"/>
  <c r="F55" i="38" s="1"/>
  <c r="E54" i="38"/>
  <c r="F54" i="38" s="1"/>
  <c r="E53" i="38"/>
  <c r="F53" i="38" s="1"/>
  <c r="E52" i="38"/>
  <c r="F52" i="38" s="1"/>
  <c r="E51" i="38"/>
  <c r="F51" i="38" s="1"/>
  <c r="E50" i="38"/>
  <c r="F50" i="38" s="1"/>
  <c r="E49" i="38"/>
  <c r="F49" i="38" s="1"/>
  <c r="E48" i="38"/>
  <c r="F48" i="38" s="1"/>
  <c r="E47" i="38"/>
  <c r="F47" i="38" s="1"/>
  <c r="E46" i="38"/>
  <c r="F46" i="38" s="1"/>
  <c r="E45" i="38"/>
  <c r="F45" i="38" s="1"/>
  <c r="E44" i="38"/>
  <c r="F44" i="38" s="1"/>
  <c r="E43" i="38"/>
  <c r="F43" i="38" s="1"/>
  <c r="E42" i="38"/>
  <c r="F42" i="38" s="1"/>
  <c r="E41" i="38"/>
  <c r="F41" i="38" s="1"/>
  <c r="E40" i="38"/>
  <c r="F40" i="38" s="1"/>
  <c r="E39" i="38"/>
  <c r="F39" i="38" s="1"/>
  <c r="E38" i="38"/>
  <c r="F38" i="38" s="1"/>
  <c r="E37" i="38"/>
  <c r="F37" i="38" s="1"/>
  <c r="E36" i="38"/>
  <c r="F36" i="38" s="1"/>
  <c r="E35" i="38"/>
  <c r="F35" i="38" s="1"/>
  <c r="E34" i="38"/>
  <c r="F34" i="38" s="1"/>
  <c r="E33" i="38"/>
  <c r="F33" i="38" s="1"/>
  <c r="E32" i="38"/>
  <c r="F32" i="38" s="1"/>
  <c r="E31" i="38"/>
  <c r="F31" i="38" s="1"/>
  <c r="E30" i="38"/>
  <c r="F30" i="38" s="1"/>
  <c r="E29" i="38"/>
  <c r="F29" i="38" s="1"/>
  <c r="E28" i="38"/>
  <c r="F28" i="38" s="1"/>
  <c r="E27" i="38"/>
  <c r="F27" i="38" s="1"/>
  <c r="E26" i="38"/>
  <c r="F26" i="38" s="1"/>
  <c r="E25" i="38"/>
  <c r="F25" i="38" s="1"/>
  <c r="E24" i="38"/>
  <c r="F24" i="38" s="1"/>
  <c r="E23" i="38"/>
  <c r="F23" i="38" s="1"/>
  <c r="E22" i="38"/>
  <c r="F22" i="38" s="1"/>
  <c r="E21" i="38"/>
  <c r="F21" i="38" s="1"/>
  <c r="E20" i="38"/>
  <c r="F20" i="38" s="1"/>
  <c r="E19" i="38"/>
  <c r="F19" i="38" s="1"/>
  <c r="E18" i="38"/>
  <c r="F18" i="38" s="1"/>
  <c r="E17" i="38"/>
  <c r="F17" i="38" s="1"/>
  <c r="E16" i="38"/>
  <c r="F16" i="38" s="1"/>
  <c r="E15" i="38"/>
  <c r="F15" i="38" s="1"/>
  <c r="E14" i="38"/>
  <c r="F14" i="38" s="1"/>
  <c r="E13" i="38"/>
  <c r="F13" i="38" s="1"/>
  <c r="E12" i="38"/>
  <c r="F12" i="38" s="1"/>
  <c r="E11" i="38"/>
  <c r="F11" i="38" s="1"/>
  <c r="E10" i="38"/>
  <c r="F10" i="38" s="1"/>
  <c r="E9" i="38"/>
  <c r="F9" i="38" s="1"/>
  <c r="E8" i="38"/>
  <c r="F8" i="38" s="1"/>
  <c r="J7" i="38"/>
  <c r="E7" i="38"/>
  <c r="F7" i="38" s="1"/>
  <c r="J6" i="38"/>
  <c r="E6" i="38"/>
  <c r="F6" i="38" s="1"/>
  <c r="E5" i="38"/>
  <c r="F5" i="38" s="1"/>
  <c r="J4" i="38"/>
  <c r="J5" i="38" s="1"/>
  <c r="E4" i="38"/>
  <c r="F4" i="38" s="1"/>
  <c r="J3" i="38"/>
  <c r="E3" i="38"/>
  <c r="F3" i="38" s="1"/>
  <c r="J8" i="37"/>
  <c r="C10" i="37"/>
  <c r="C11" i="37"/>
  <c r="C12" i="37"/>
  <c r="C13" i="37"/>
  <c r="C14" i="37"/>
  <c r="C9" i="37"/>
  <c r="J3" i="37" s="1"/>
  <c r="E2160" i="37"/>
  <c r="E2159" i="37"/>
  <c r="E2158" i="37"/>
  <c r="E2157" i="37"/>
  <c r="E2156" i="37"/>
  <c r="E2155" i="37"/>
  <c r="E2154" i="37"/>
  <c r="E2153" i="37"/>
  <c r="E2152" i="37"/>
  <c r="E2151" i="37"/>
  <c r="E2150" i="37"/>
  <c r="E2149" i="37"/>
  <c r="E2148" i="37"/>
  <c r="E2147" i="37"/>
  <c r="E2146" i="37"/>
  <c r="E2145" i="37"/>
  <c r="E2144" i="37"/>
  <c r="E2143" i="37"/>
  <c r="E2142" i="37"/>
  <c r="E2141" i="37"/>
  <c r="E2140" i="37"/>
  <c r="E2139" i="37"/>
  <c r="E2138" i="37"/>
  <c r="E2137" i="37"/>
  <c r="E2136" i="37"/>
  <c r="E2135" i="37"/>
  <c r="E2134" i="37"/>
  <c r="E2133" i="37"/>
  <c r="E2132" i="37"/>
  <c r="E2131" i="37"/>
  <c r="E2130" i="37"/>
  <c r="E2129" i="37"/>
  <c r="E2128" i="37"/>
  <c r="E2127" i="37"/>
  <c r="E2126" i="37"/>
  <c r="E2125" i="37"/>
  <c r="E2124" i="37"/>
  <c r="E2123" i="37"/>
  <c r="E2122" i="37"/>
  <c r="E2121" i="37"/>
  <c r="E2120" i="37"/>
  <c r="E2119" i="37"/>
  <c r="E2118" i="37"/>
  <c r="E2117" i="37"/>
  <c r="E2116" i="37"/>
  <c r="E2115" i="37"/>
  <c r="E2114" i="37"/>
  <c r="E2113" i="37"/>
  <c r="E2112" i="37"/>
  <c r="E2111" i="37"/>
  <c r="E2110" i="37"/>
  <c r="E2109" i="37"/>
  <c r="E2108" i="37"/>
  <c r="E2107" i="37"/>
  <c r="E2106" i="37"/>
  <c r="E2105" i="37"/>
  <c r="E2104" i="37"/>
  <c r="E2103" i="37"/>
  <c r="E2102" i="37"/>
  <c r="E2101" i="37"/>
  <c r="E2100" i="37"/>
  <c r="E2099" i="37"/>
  <c r="E2098" i="37"/>
  <c r="E2097" i="37"/>
  <c r="E2096" i="37"/>
  <c r="E2095" i="37"/>
  <c r="E2094" i="37"/>
  <c r="E2093" i="37"/>
  <c r="E2092" i="37"/>
  <c r="E2091" i="37"/>
  <c r="E2090" i="37"/>
  <c r="E2089" i="37"/>
  <c r="E2088" i="37"/>
  <c r="E2087" i="37"/>
  <c r="E2086" i="37"/>
  <c r="E2085" i="37"/>
  <c r="E2084" i="37"/>
  <c r="E2083" i="37"/>
  <c r="E2082" i="37"/>
  <c r="E2081" i="37"/>
  <c r="E2080" i="37"/>
  <c r="E2079" i="37"/>
  <c r="E2078" i="37"/>
  <c r="E2077" i="37"/>
  <c r="E2076" i="37"/>
  <c r="E2075" i="37"/>
  <c r="E2074" i="37"/>
  <c r="E2073" i="37"/>
  <c r="E2072" i="37"/>
  <c r="E2071" i="37"/>
  <c r="E2070" i="37"/>
  <c r="E2069" i="37"/>
  <c r="E2068" i="37"/>
  <c r="E2067" i="37"/>
  <c r="E2066" i="37"/>
  <c r="E2065" i="37"/>
  <c r="E2064" i="37"/>
  <c r="E2063" i="37"/>
  <c r="E2062" i="37"/>
  <c r="E2061" i="37"/>
  <c r="E2060" i="37"/>
  <c r="E2059" i="37"/>
  <c r="E2058" i="37"/>
  <c r="E2057" i="37"/>
  <c r="E2056" i="37"/>
  <c r="E2055" i="37"/>
  <c r="E2054" i="37"/>
  <c r="E2053" i="37"/>
  <c r="E2052" i="37"/>
  <c r="E2051" i="37"/>
  <c r="E2050" i="37"/>
  <c r="E2049" i="37"/>
  <c r="E2048" i="37"/>
  <c r="E2047" i="37"/>
  <c r="E2046" i="37"/>
  <c r="E2045" i="37"/>
  <c r="E2044" i="37"/>
  <c r="E2043" i="37"/>
  <c r="E2042" i="37"/>
  <c r="E2041" i="37"/>
  <c r="E2040" i="37"/>
  <c r="E2039" i="37"/>
  <c r="E2038" i="37"/>
  <c r="E2037" i="37"/>
  <c r="E2036" i="37"/>
  <c r="E2035" i="37"/>
  <c r="E2034" i="37"/>
  <c r="E2033" i="37"/>
  <c r="E2032" i="37"/>
  <c r="E2031" i="37"/>
  <c r="E2030" i="37"/>
  <c r="E2029" i="37"/>
  <c r="E2028" i="37"/>
  <c r="E2027" i="37"/>
  <c r="E2026" i="37"/>
  <c r="E2025" i="37"/>
  <c r="E2024" i="37"/>
  <c r="E2023" i="37"/>
  <c r="E2022" i="37"/>
  <c r="E2021" i="37"/>
  <c r="E2020" i="37"/>
  <c r="E2019" i="37"/>
  <c r="E2018" i="37"/>
  <c r="E2017" i="37"/>
  <c r="E2016" i="37"/>
  <c r="E2015" i="37"/>
  <c r="E2014" i="37"/>
  <c r="E2013" i="37"/>
  <c r="E2012" i="37"/>
  <c r="E2011" i="37"/>
  <c r="E2010" i="37"/>
  <c r="E2009" i="37"/>
  <c r="E2008" i="37"/>
  <c r="E2007" i="37"/>
  <c r="E2006" i="37"/>
  <c r="E2005" i="37"/>
  <c r="E2004" i="37"/>
  <c r="E2003" i="37"/>
  <c r="E2002" i="37"/>
  <c r="E2001" i="37"/>
  <c r="E2000" i="37"/>
  <c r="E1999" i="37"/>
  <c r="E1998" i="37"/>
  <c r="E1997" i="37"/>
  <c r="E1996" i="37"/>
  <c r="E1995" i="37"/>
  <c r="E1994" i="37"/>
  <c r="E1993" i="37"/>
  <c r="E1992" i="37"/>
  <c r="E1991" i="37"/>
  <c r="E1990" i="37"/>
  <c r="E1989" i="37"/>
  <c r="E1988" i="37"/>
  <c r="E1987" i="37"/>
  <c r="E1986" i="37"/>
  <c r="E1985" i="37"/>
  <c r="E1984" i="37"/>
  <c r="E1983" i="37"/>
  <c r="E1982" i="37"/>
  <c r="E1981" i="37"/>
  <c r="E1980" i="37"/>
  <c r="E1979" i="37"/>
  <c r="E1978" i="37"/>
  <c r="E1977" i="37"/>
  <c r="E1976" i="37"/>
  <c r="E1975" i="37"/>
  <c r="E1974" i="37"/>
  <c r="E1973" i="37"/>
  <c r="E1972" i="37"/>
  <c r="E1971" i="37"/>
  <c r="E1970" i="37"/>
  <c r="E1969" i="37"/>
  <c r="E1968" i="37"/>
  <c r="E1967" i="37"/>
  <c r="E1966" i="37"/>
  <c r="E1965" i="37"/>
  <c r="E1964" i="37"/>
  <c r="E1963" i="37"/>
  <c r="E1962" i="37"/>
  <c r="E1961" i="37"/>
  <c r="E1960" i="37"/>
  <c r="E1959" i="37"/>
  <c r="E1958" i="37"/>
  <c r="E1957" i="37"/>
  <c r="E1956" i="37"/>
  <c r="E1955" i="37"/>
  <c r="E1954" i="37"/>
  <c r="E1953" i="37"/>
  <c r="E1952" i="37"/>
  <c r="E1951" i="37"/>
  <c r="E1950" i="37"/>
  <c r="E1949" i="37"/>
  <c r="E1948" i="37"/>
  <c r="E1947" i="37"/>
  <c r="E1946" i="37"/>
  <c r="E1945" i="37"/>
  <c r="E1944" i="37"/>
  <c r="E1943" i="37"/>
  <c r="E1942" i="37"/>
  <c r="E1941" i="37"/>
  <c r="E1940" i="37"/>
  <c r="E1939" i="37"/>
  <c r="E1938" i="37"/>
  <c r="E1937" i="37"/>
  <c r="E1936" i="37"/>
  <c r="E1935" i="37"/>
  <c r="E1934" i="37"/>
  <c r="E1933" i="37"/>
  <c r="E1932" i="37"/>
  <c r="E1931" i="37"/>
  <c r="E1930" i="37"/>
  <c r="E1929" i="37"/>
  <c r="E1928" i="37"/>
  <c r="E1927" i="37"/>
  <c r="E1926" i="37"/>
  <c r="E1925" i="37"/>
  <c r="E1924" i="37"/>
  <c r="E1923" i="37"/>
  <c r="E1922" i="37"/>
  <c r="E1921" i="37"/>
  <c r="E1920" i="37"/>
  <c r="E1919" i="37"/>
  <c r="E1918" i="37"/>
  <c r="E1917" i="37"/>
  <c r="E1916" i="37"/>
  <c r="E1915" i="37"/>
  <c r="E1914" i="37"/>
  <c r="E1913" i="37"/>
  <c r="E1912" i="37"/>
  <c r="E1911" i="37"/>
  <c r="E1910" i="37"/>
  <c r="E1909" i="37"/>
  <c r="E1908" i="37"/>
  <c r="E1907" i="37"/>
  <c r="E1906" i="37"/>
  <c r="E1905" i="37"/>
  <c r="E1904" i="37"/>
  <c r="E1903" i="37"/>
  <c r="E1902" i="37"/>
  <c r="E1901" i="37"/>
  <c r="E1900" i="37"/>
  <c r="E1899" i="37"/>
  <c r="E1898" i="37"/>
  <c r="E1897" i="37"/>
  <c r="E1896" i="37"/>
  <c r="E1895" i="37"/>
  <c r="E1894" i="37"/>
  <c r="E1893" i="37"/>
  <c r="E1892" i="37"/>
  <c r="E1891" i="37"/>
  <c r="E1890" i="37"/>
  <c r="E1889" i="37"/>
  <c r="E1888" i="37"/>
  <c r="E1887" i="37"/>
  <c r="E1886" i="37"/>
  <c r="E1885" i="37"/>
  <c r="E1884" i="37"/>
  <c r="E1883" i="37"/>
  <c r="E1882" i="37"/>
  <c r="E1881" i="37"/>
  <c r="E1880" i="37"/>
  <c r="E1879" i="37"/>
  <c r="E1878" i="37"/>
  <c r="E1877" i="37"/>
  <c r="E1876" i="37"/>
  <c r="E1875" i="37"/>
  <c r="E1874" i="37"/>
  <c r="E1873" i="37"/>
  <c r="E1872" i="37"/>
  <c r="E1871" i="37"/>
  <c r="E1870" i="37"/>
  <c r="E1869" i="37"/>
  <c r="E1868" i="37"/>
  <c r="E1867" i="37"/>
  <c r="E1866" i="37"/>
  <c r="E1865" i="37"/>
  <c r="E1864" i="37"/>
  <c r="E1863" i="37"/>
  <c r="E1862" i="37"/>
  <c r="E1861" i="37"/>
  <c r="E1860" i="37"/>
  <c r="E1859" i="37"/>
  <c r="E1858" i="37"/>
  <c r="E1857" i="37"/>
  <c r="E1856" i="37"/>
  <c r="E1855" i="37"/>
  <c r="E1854" i="37"/>
  <c r="E1853" i="37"/>
  <c r="E1852" i="37"/>
  <c r="E1851" i="37"/>
  <c r="E1850" i="37"/>
  <c r="E1849" i="37"/>
  <c r="E1848" i="37"/>
  <c r="E1847" i="37"/>
  <c r="E1846" i="37"/>
  <c r="E1845" i="37"/>
  <c r="E1844" i="37"/>
  <c r="E1843" i="37"/>
  <c r="E1842" i="37"/>
  <c r="E1841" i="37"/>
  <c r="E1840" i="37"/>
  <c r="E1839" i="37"/>
  <c r="E1838" i="37"/>
  <c r="E1837" i="37"/>
  <c r="E1836" i="37"/>
  <c r="E1835" i="37"/>
  <c r="E1834" i="37"/>
  <c r="E1833" i="37"/>
  <c r="E1832" i="37"/>
  <c r="E1831" i="37"/>
  <c r="E1830" i="37"/>
  <c r="E1829" i="37"/>
  <c r="E1828" i="37"/>
  <c r="E1827" i="37"/>
  <c r="E1826" i="37"/>
  <c r="E1825" i="37"/>
  <c r="E1824" i="37"/>
  <c r="E1823" i="37"/>
  <c r="E1822" i="37"/>
  <c r="E1821" i="37"/>
  <c r="E1820" i="37"/>
  <c r="E1819" i="37"/>
  <c r="E1818" i="37"/>
  <c r="E1817" i="37"/>
  <c r="E1816" i="37"/>
  <c r="E1815" i="37"/>
  <c r="E1814" i="37"/>
  <c r="E1813" i="37"/>
  <c r="E1812" i="37"/>
  <c r="E1811" i="37"/>
  <c r="E1810" i="37"/>
  <c r="E1809" i="37"/>
  <c r="E1808" i="37"/>
  <c r="E1807" i="37"/>
  <c r="E1806" i="37"/>
  <c r="E1805" i="37"/>
  <c r="E1804" i="37"/>
  <c r="E1803" i="37"/>
  <c r="E1802" i="37"/>
  <c r="E1801" i="37"/>
  <c r="E1800" i="37"/>
  <c r="E1799" i="37"/>
  <c r="E1798" i="37"/>
  <c r="E1797" i="37"/>
  <c r="E1796" i="37"/>
  <c r="E1795" i="37"/>
  <c r="E1794" i="37"/>
  <c r="E1793" i="37"/>
  <c r="E1792" i="37"/>
  <c r="E1791" i="37"/>
  <c r="E1790" i="37"/>
  <c r="E1789" i="37"/>
  <c r="E1788" i="37"/>
  <c r="E1787" i="37"/>
  <c r="E1786" i="37"/>
  <c r="E1785" i="37"/>
  <c r="E1784" i="37"/>
  <c r="E1783" i="37"/>
  <c r="E1782" i="37"/>
  <c r="E1781" i="37"/>
  <c r="E1780" i="37"/>
  <c r="E1779" i="37"/>
  <c r="E1778" i="37"/>
  <c r="E1777" i="37"/>
  <c r="E1776" i="37"/>
  <c r="E1775" i="37"/>
  <c r="E1774" i="37"/>
  <c r="E1773" i="37"/>
  <c r="E1772" i="37"/>
  <c r="E1771" i="37"/>
  <c r="E1770" i="37"/>
  <c r="E1769" i="37"/>
  <c r="E1768" i="37"/>
  <c r="E1767" i="37"/>
  <c r="E1766" i="37"/>
  <c r="E1765" i="37"/>
  <c r="E1764" i="37"/>
  <c r="E1763" i="37"/>
  <c r="E1762" i="37"/>
  <c r="E1761" i="37"/>
  <c r="E1760" i="37"/>
  <c r="E1759" i="37"/>
  <c r="E1758" i="37"/>
  <c r="E1757" i="37"/>
  <c r="E1756" i="37"/>
  <c r="E1755" i="37"/>
  <c r="E1754" i="37"/>
  <c r="E1753" i="37"/>
  <c r="E1752" i="37"/>
  <c r="E1751" i="37"/>
  <c r="E1750" i="37"/>
  <c r="E1749" i="37"/>
  <c r="E1748" i="37"/>
  <c r="E1747" i="37"/>
  <c r="E1746" i="37"/>
  <c r="E1745" i="37"/>
  <c r="E1744" i="37"/>
  <c r="E1743" i="37"/>
  <c r="E1742" i="37"/>
  <c r="E1741" i="37"/>
  <c r="E1740" i="37"/>
  <c r="E1739" i="37"/>
  <c r="E1738" i="37"/>
  <c r="E1737" i="37"/>
  <c r="E1736" i="37"/>
  <c r="E1735" i="37"/>
  <c r="E1734" i="37"/>
  <c r="E1733" i="37"/>
  <c r="E1732" i="37"/>
  <c r="E1731" i="37"/>
  <c r="E1730" i="37"/>
  <c r="E1729" i="37"/>
  <c r="E1728" i="37"/>
  <c r="E1727" i="37"/>
  <c r="E1726" i="37"/>
  <c r="E1725" i="37"/>
  <c r="E1724" i="37"/>
  <c r="E1723" i="37"/>
  <c r="E1722" i="37"/>
  <c r="E1721" i="37"/>
  <c r="E1720" i="37"/>
  <c r="E1719" i="37"/>
  <c r="E1718" i="37"/>
  <c r="E1717" i="37"/>
  <c r="E1716" i="37"/>
  <c r="E1715" i="37"/>
  <c r="E1714" i="37"/>
  <c r="E1713" i="37"/>
  <c r="E1712" i="37"/>
  <c r="E1711" i="37"/>
  <c r="E1710" i="37"/>
  <c r="E1709" i="37"/>
  <c r="E1708" i="37"/>
  <c r="E1707" i="37"/>
  <c r="E1706" i="37"/>
  <c r="E1705" i="37"/>
  <c r="E1704" i="37"/>
  <c r="E1703" i="37"/>
  <c r="E1702" i="37"/>
  <c r="E1701" i="37"/>
  <c r="E1700" i="37"/>
  <c r="E1699" i="37"/>
  <c r="E1698" i="37"/>
  <c r="E1697" i="37"/>
  <c r="E1696" i="37"/>
  <c r="E1695" i="37"/>
  <c r="E1694" i="37"/>
  <c r="E1693" i="37"/>
  <c r="E1692" i="37"/>
  <c r="E1691" i="37"/>
  <c r="E1690" i="37"/>
  <c r="E1689" i="37"/>
  <c r="E1688" i="37"/>
  <c r="E1687" i="37"/>
  <c r="E1686" i="37"/>
  <c r="E1685" i="37"/>
  <c r="E1684" i="37"/>
  <c r="E1683" i="37"/>
  <c r="E1682" i="37"/>
  <c r="E1681" i="37"/>
  <c r="E1680" i="37"/>
  <c r="E1679" i="37"/>
  <c r="E1678" i="37"/>
  <c r="E1677" i="37"/>
  <c r="E1676" i="37"/>
  <c r="E1675" i="37"/>
  <c r="E1674" i="37"/>
  <c r="E1673" i="37"/>
  <c r="E1672" i="37"/>
  <c r="E1671" i="37"/>
  <c r="E1670" i="37"/>
  <c r="E1669" i="37"/>
  <c r="E1668" i="37"/>
  <c r="E1667" i="37"/>
  <c r="E1666" i="37"/>
  <c r="E1665" i="37"/>
  <c r="E1664" i="37"/>
  <c r="E1663" i="37"/>
  <c r="E1662" i="37"/>
  <c r="E1661" i="37"/>
  <c r="E1660" i="37"/>
  <c r="E1659" i="37"/>
  <c r="E1658" i="37"/>
  <c r="E1657" i="37"/>
  <c r="E1656" i="37"/>
  <c r="E1655" i="37"/>
  <c r="E1654" i="37"/>
  <c r="E1653" i="37"/>
  <c r="E1652" i="37"/>
  <c r="E1651" i="37"/>
  <c r="E1650" i="37"/>
  <c r="E1649" i="37"/>
  <c r="E1648" i="37"/>
  <c r="E1647" i="37"/>
  <c r="E1646" i="37"/>
  <c r="E1645" i="37"/>
  <c r="E1644" i="37"/>
  <c r="E1643" i="37"/>
  <c r="E1642" i="37"/>
  <c r="E1641" i="37"/>
  <c r="E1640" i="37"/>
  <c r="E1639" i="37"/>
  <c r="E1638" i="37"/>
  <c r="E1637" i="37"/>
  <c r="E1636" i="37"/>
  <c r="E1635" i="37"/>
  <c r="E1634" i="37"/>
  <c r="E1633" i="37"/>
  <c r="E1632" i="37"/>
  <c r="E1631" i="37"/>
  <c r="E1630" i="37"/>
  <c r="E1629" i="37"/>
  <c r="E1628" i="37"/>
  <c r="E1627" i="37"/>
  <c r="E1626" i="37"/>
  <c r="E1625" i="37"/>
  <c r="E1624" i="37"/>
  <c r="E1623" i="37"/>
  <c r="E1622" i="37"/>
  <c r="E1621" i="37"/>
  <c r="E1620" i="37"/>
  <c r="E1619" i="37"/>
  <c r="E1618" i="37"/>
  <c r="E1617" i="37"/>
  <c r="E1616" i="37"/>
  <c r="E1615" i="37"/>
  <c r="E1614" i="37"/>
  <c r="E1613" i="37"/>
  <c r="E1612" i="37"/>
  <c r="E1611" i="37"/>
  <c r="E1610" i="37"/>
  <c r="E1609" i="37"/>
  <c r="E1608" i="37"/>
  <c r="E1607" i="37"/>
  <c r="E1606" i="37"/>
  <c r="E1605" i="37"/>
  <c r="E1604" i="37"/>
  <c r="E1603" i="37"/>
  <c r="E1602" i="37"/>
  <c r="E1601" i="37"/>
  <c r="E1600" i="37"/>
  <c r="E1599" i="37"/>
  <c r="E1598" i="37"/>
  <c r="E1597" i="37"/>
  <c r="E1596" i="37"/>
  <c r="E1595" i="37"/>
  <c r="E1594" i="37"/>
  <c r="E1593" i="37"/>
  <c r="E1592" i="37"/>
  <c r="E1591" i="37"/>
  <c r="E1590" i="37"/>
  <c r="E1589" i="37"/>
  <c r="E1588" i="37"/>
  <c r="E1587" i="37"/>
  <c r="E1586" i="37"/>
  <c r="E1585" i="37"/>
  <c r="E1584" i="37"/>
  <c r="E1583" i="37"/>
  <c r="E1582" i="37"/>
  <c r="E1581" i="37"/>
  <c r="E1580" i="37"/>
  <c r="E1579" i="37"/>
  <c r="E1578" i="37"/>
  <c r="E1577" i="37"/>
  <c r="E1576" i="37"/>
  <c r="E1575" i="37"/>
  <c r="E1574" i="37"/>
  <c r="E1573" i="37"/>
  <c r="E1572" i="37"/>
  <c r="E1571" i="37"/>
  <c r="E1570" i="37"/>
  <c r="E1569" i="37"/>
  <c r="E1568" i="37"/>
  <c r="E1567" i="37"/>
  <c r="E1566" i="37"/>
  <c r="E1565" i="37"/>
  <c r="E1564" i="37"/>
  <c r="E1563" i="37"/>
  <c r="E1562" i="37"/>
  <c r="E1561" i="37"/>
  <c r="E1560" i="37"/>
  <c r="E1559" i="37"/>
  <c r="E1558" i="37"/>
  <c r="E1557" i="37"/>
  <c r="E1556" i="37"/>
  <c r="E1555" i="37"/>
  <c r="E1554" i="37"/>
  <c r="E1553" i="37"/>
  <c r="E1552" i="37"/>
  <c r="E1551" i="37"/>
  <c r="E1550" i="37"/>
  <c r="E1549" i="37"/>
  <c r="E1548" i="37"/>
  <c r="E1547" i="37"/>
  <c r="E1546" i="37"/>
  <c r="E1545" i="37"/>
  <c r="E1544" i="37"/>
  <c r="E1543" i="37"/>
  <c r="E1542" i="37"/>
  <c r="E1541" i="37"/>
  <c r="E1540" i="37"/>
  <c r="E1539" i="37"/>
  <c r="E1538" i="37"/>
  <c r="E1537" i="37"/>
  <c r="E1536" i="37"/>
  <c r="E1535" i="37"/>
  <c r="E1534" i="37"/>
  <c r="E1533" i="37"/>
  <c r="E1532" i="37"/>
  <c r="E1531" i="37"/>
  <c r="E1530" i="37"/>
  <c r="E1529" i="37"/>
  <c r="E1528" i="37"/>
  <c r="E1527" i="37"/>
  <c r="E1526" i="37"/>
  <c r="E1525" i="37"/>
  <c r="E1524" i="37"/>
  <c r="E1523" i="37"/>
  <c r="E1522" i="37"/>
  <c r="E1521" i="37"/>
  <c r="E1520" i="37"/>
  <c r="E1519" i="37"/>
  <c r="E1518" i="37"/>
  <c r="E1517" i="37"/>
  <c r="E1516" i="37"/>
  <c r="E1515" i="37"/>
  <c r="E1514" i="37"/>
  <c r="E1513" i="37"/>
  <c r="E1512" i="37"/>
  <c r="E1511" i="37"/>
  <c r="E1510" i="37"/>
  <c r="E1509" i="37"/>
  <c r="E1508" i="37"/>
  <c r="E1507" i="37"/>
  <c r="E1506" i="37"/>
  <c r="E1505" i="37"/>
  <c r="E1504" i="37"/>
  <c r="E1503" i="37"/>
  <c r="E1502" i="37"/>
  <c r="E1501" i="37"/>
  <c r="E1500" i="37"/>
  <c r="E1499" i="37"/>
  <c r="E1498" i="37"/>
  <c r="E1497" i="37"/>
  <c r="E1496" i="37"/>
  <c r="E1495" i="37"/>
  <c r="E1494" i="37"/>
  <c r="E1493" i="37"/>
  <c r="E1492" i="37"/>
  <c r="E1491" i="37"/>
  <c r="E1490" i="37"/>
  <c r="E1489" i="37"/>
  <c r="E1488" i="37"/>
  <c r="E1487" i="37"/>
  <c r="E1486" i="37"/>
  <c r="E1485" i="37"/>
  <c r="E1484" i="37"/>
  <c r="E1483" i="37"/>
  <c r="E1482" i="37"/>
  <c r="E1481" i="37"/>
  <c r="E1480" i="37"/>
  <c r="E1479" i="37"/>
  <c r="E1478" i="37"/>
  <c r="E1477" i="37"/>
  <c r="E1476" i="37"/>
  <c r="E1475" i="37"/>
  <c r="E1474" i="37"/>
  <c r="E1473" i="37"/>
  <c r="E1472" i="37"/>
  <c r="E1471" i="37"/>
  <c r="E1470" i="37"/>
  <c r="E1469" i="37"/>
  <c r="E1468" i="37"/>
  <c r="E1467" i="37"/>
  <c r="E1466" i="37"/>
  <c r="E1465" i="37"/>
  <c r="E1464" i="37"/>
  <c r="E1463" i="37"/>
  <c r="E1462" i="37"/>
  <c r="E1461" i="37"/>
  <c r="E1460" i="37"/>
  <c r="E1459" i="37"/>
  <c r="E1458" i="37"/>
  <c r="E1457" i="37"/>
  <c r="E1456" i="37"/>
  <c r="E1455" i="37"/>
  <c r="E1454" i="37"/>
  <c r="E1453" i="37"/>
  <c r="E1452" i="37"/>
  <c r="E1451" i="37"/>
  <c r="E1450" i="37"/>
  <c r="E1449" i="37"/>
  <c r="E1448" i="37"/>
  <c r="E1447" i="37"/>
  <c r="E1446" i="37"/>
  <c r="E1445" i="37"/>
  <c r="E1444" i="37"/>
  <c r="E1443" i="37"/>
  <c r="E1442" i="37"/>
  <c r="E1441" i="37"/>
  <c r="E1440" i="37"/>
  <c r="E1439" i="37"/>
  <c r="E1438" i="37"/>
  <c r="E1437" i="37"/>
  <c r="E1436" i="37"/>
  <c r="E1435" i="37"/>
  <c r="E1434" i="37"/>
  <c r="E1433" i="37"/>
  <c r="E1432" i="37"/>
  <c r="E1431" i="37"/>
  <c r="E1430" i="37"/>
  <c r="E1429" i="37"/>
  <c r="E1428" i="37"/>
  <c r="E1427" i="37"/>
  <c r="E1426" i="37"/>
  <c r="E1425" i="37"/>
  <c r="E1424" i="37"/>
  <c r="E1423" i="37"/>
  <c r="E1422" i="37"/>
  <c r="E1421" i="37"/>
  <c r="E1420" i="37"/>
  <c r="E1419" i="37"/>
  <c r="E1418" i="37"/>
  <c r="E1417" i="37"/>
  <c r="E1416" i="37"/>
  <c r="E1415" i="37"/>
  <c r="E1414" i="37"/>
  <c r="E1413" i="37"/>
  <c r="E1412" i="37"/>
  <c r="E1411" i="37"/>
  <c r="E1410" i="37"/>
  <c r="E1409" i="37"/>
  <c r="E1408" i="37"/>
  <c r="E1407" i="37"/>
  <c r="E1406" i="37"/>
  <c r="E1405" i="37"/>
  <c r="E1404" i="37"/>
  <c r="E1403" i="37"/>
  <c r="E1402" i="37"/>
  <c r="E1401" i="37"/>
  <c r="E1400" i="37"/>
  <c r="E1399" i="37"/>
  <c r="E1398" i="37"/>
  <c r="E1397" i="37"/>
  <c r="E1396" i="37"/>
  <c r="E1395" i="37"/>
  <c r="E1394" i="37"/>
  <c r="E1393" i="37"/>
  <c r="E1392" i="37"/>
  <c r="E1391" i="37"/>
  <c r="E1390" i="37"/>
  <c r="E1389" i="37"/>
  <c r="E1388" i="37"/>
  <c r="E1387" i="37"/>
  <c r="E1386" i="37"/>
  <c r="E1385" i="37"/>
  <c r="E1384" i="37"/>
  <c r="E1383" i="37"/>
  <c r="E1382" i="37"/>
  <c r="E1381" i="37"/>
  <c r="E1380" i="37"/>
  <c r="E1379" i="37"/>
  <c r="E1378" i="37"/>
  <c r="E1377" i="37"/>
  <c r="E1376" i="37"/>
  <c r="E1375" i="37"/>
  <c r="E1374" i="37"/>
  <c r="E1373" i="37"/>
  <c r="E1372" i="37"/>
  <c r="E1371" i="37"/>
  <c r="E1370" i="37"/>
  <c r="E1369" i="37"/>
  <c r="E1368" i="37"/>
  <c r="E1367" i="37"/>
  <c r="E1366" i="37"/>
  <c r="E1365" i="37"/>
  <c r="E1364" i="37"/>
  <c r="E1363" i="37"/>
  <c r="E1362" i="37"/>
  <c r="E1361" i="37"/>
  <c r="E1360" i="37"/>
  <c r="E1359" i="37"/>
  <c r="E1358" i="37"/>
  <c r="E1357" i="37"/>
  <c r="E1356" i="37"/>
  <c r="E1355" i="37"/>
  <c r="E1354" i="37"/>
  <c r="E1353" i="37"/>
  <c r="E1352" i="37"/>
  <c r="E1351" i="37"/>
  <c r="E1350" i="37"/>
  <c r="E1349" i="37"/>
  <c r="E1348" i="37"/>
  <c r="E1347" i="37"/>
  <c r="E1346" i="37"/>
  <c r="E1345" i="37"/>
  <c r="E1344" i="37"/>
  <c r="E1343" i="37"/>
  <c r="E1342" i="37"/>
  <c r="E1341" i="37"/>
  <c r="E1340" i="37"/>
  <c r="E1339" i="37"/>
  <c r="E1338" i="37"/>
  <c r="E1337" i="37"/>
  <c r="E1336" i="37"/>
  <c r="E1335" i="37"/>
  <c r="E1334" i="37"/>
  <c r="E1333" i="37"/>
  <c r="E1332" i="37"/>
  <c r="E1331" i="37"/>
  <c r="E1330" i="37"/>
  <c r="E1329" i="37"/>
  <c r="E1328" i="37"/>
  <c r="E1327" i="37"/>
  <c r="E1326" i="37"/>
  <c r="E1325" i="37"/>
  <c r="E1324" i="37"/>
  <c r="E1323" i="37"/>
  <c r="E1322" i="37"/>
  <c r="E1321" i="37"/>
  <c r="E1320" i="37"/>
  <c r="E1319" i="37"/>
  <c r="E1318" i="37"/>
  <c r="E1317" i="37"/>
  <c r="E1316" i="37"/>
  <c r="E1315" i="37"/>
  <c r="E1314" i="37"/>
  <c r="E1313" i="37"/>
  <c r="E1312" i="37"/>
  <c r="E1311" i="37"/>
  <c r="E1310" i="37"/>
  <c r="E1309" i="37"/>
  <c r="E1308" i="37"/>
  <c r="E1307" i="37"/>
  <c r="E1306" i="37"/>
  <c r="E1305" i="37"/>
  <c r="E1304" i="37"/>
  <c r="E1303" i="37"/>
  <c r="E1302" i="37"/>
  <c r="E1301" i="37"/>
  <c r="E1300" i="37"/>
  <c r="E1299" i="37"/>
  <c r="E1298" i="37"/>
  <c r="E1297" i="37"/>
  <c r="E1296" i="37"/>
  <c r="E1295" i="37"/>
  <c r="E1294" i="37"/>
  <c r="E1293" i="37"/>
  <c r="E1292" i="37"/>
  <c r="E1291" i="37"/>
  <c r="E1290" i="37"/>
  <c r="E1289" i="37"/>
  <c r="E1288" i="37"/>
  <c r="E1287" i="37"/>
  <c r="E1286" i="37"/>
  <c r="E1285" i="37"/>
  <c r="E1284" i="37"/>
  <c r="E1283" i="37"/>
  <c r="E1282" i="37"/>
  <c r="E1281" i="37"/>
  <c r="E1280" i="37"/>
  <c r="E1279" i="37"/>
  <c r="E1278" i="37"/>
  <c r="E1277" i="37"/>
  <c r="E1276" i="37"/>
  <c r="E1275" i="37"/>
  <c r="E1274" i="37"/>
  <c r="E1273" i="37"/>
  <c r="E1272" i="37"/>
  <c r="E1271" i="37"/>
  <c r="E1270" i="37"/>
  <c r="E1269" i="37"/>
  <c r="E1268" i="37"/>
  <c r="E1267" i="37"/>
  <c r="E1266" i="37"/>
  <c r="E1265" i="37"/>
  <c r="E1264" i="37"/>
  <c r="E1263" i="37"/>
  <c r="E1262" i="37"/>
  <c r="E1261" i="37"/>
  <c r="E1260" i="37"/>
  <c r="E1259" i="37"/>
  <c r="E1258" i="37"/>
  <c r="E1257" i="37"/>
  <c r="E1256" i="37"/>
  <c r="E1255" i="37"/>
  <c r="E1254" i="37"/>
  <c r="E1253" i="37"/>
  <c r="E1252" i="37"/>
  <c r="E1251" i="37"/>
  <c r="E1250" i="37"/>
  <c r="E1249" i="37"/>
  <c r="E1248" i="37"/>
  <c r="E1247" i="37"/>
  <c r="E1246" i="37"/>
  <c r="E1245" i="37"/>
  <c r="E1244" i="37"/>
  <c r="E1243" i="37"/>
  <c r="E1242" i="37"/>
  <c r="E1241" i="37"/>
  <c r="E1240" i="37"/>
  <c r="E1239" i="37"/>
  <c r="E1238" i="37"/>
  <c r="E1237" i="37"/>
  <c r="E1236" i="37"/>
  <c r="E1235" i="37"/>
  <c r="E1234" i="37"/>
  <c r="E1233" i="37"/>
  <c r="E1232" i="37"/>
  <c r="E1231" i="37"/>
  <c r="E1230" i="37"/>
  <c r="E1229" i="37"/>
  <c r="E1228" i="37"/>
  <c r="E1227" i="37"/>
  <c r="E1226" i="37"/>
  <c r="E1225" i="37"/>
  <c r="E1224" i="37"/>
  <c r="E1223" i="37"/>
  <c r="E1222" i="37"/>
  <c r="E1221" i="37"/>
  <c r="E1220" i="37"/>
  <c r="E1219" i="37"/>
  <c r="E1218" i="37"/>
  <c r="E1217" i="37"/>
  <c r="E1216" i="37"/>
  <c r="E1215" i="37"/>
  <c r="E1214" i="37"/>
  <c r="E1213" i="37"/>
  <c r="E1212" i="37"/>
  <c r="E1211" i="37"/>
  <c r="E1210" i="37"/>
  <c r="E1209" i="37"/>
  <c r="E1208" i="37"/>
  <c r="E1207" i="37"/>
  <c r="E1206" i="37"/>
  <c r="E1205" i="37"/>
  <c r="E1204" i="37"/>
  <c r="E1203" i="37"/>
  <c r="E1202" i="37"/>
  <c r="E1201" i="37"/>
  <c r="E1200" i="37"/>
  <c r="E1199" i="37"/>
  <c r="E1198" i="37"/>
  <c r="E1197" i="37"/>
  <c r="E1196" i="37"/>
  <c r="E1195" i="37"/>
  <c r="E1194" i="37"/>
  <c r="E1193" i="37"/>
  <c r="E1192" i="37"/>
  <c r="E1191" i="37"/>
  <c r="E1190" i="37"/>
  <c r="E1189" i="37"/>
  <c r="E1188" i="37"/>
  <c r="E1187" i="37"/>
  <c r="E1186" i="37"/>
  <c r="E1185" i="37"/>
  <c r="E1184" i="37"/>
  <c r="E1183" i="37"/>
  <c r="E1182" i="37"/>
  <c r="E1181" i="37"/>
  <c r="E1180" i="37"/>
  <c r="E1179" i="37"/>
  <c r="E1178" i="37"/>
  <c r="E1177" i="37"/>
  <c r="E1176" i="37"/>
  <c r="E1175" i="37"/>
  <c r="E1174" i="37"/>
  <c r="E1173" i="37"/>
  <c r="E1172" i="37"/>
  <c r="E1171" i="37"/>
  <c r="E1170" i="37"/>
  <c r="E1169" i="37"/>
  <c r="E1168" i="37"/>
  <c r="E1167" i="37"/>
  <c r="E1166" i="37"/>
  <c r="E1165" i="37"/>
  <c r="E1164" i="37"/>
  <c r="E1163" i="37"/>
  <c r="E1162" i="37"/>
  <c r="E1161" i="37"/>
  <c r="E1160" i="37"/>
  <c r="E1159" i="37"/>
  <c r="E1158" i="37"/>
  <c r="E1157" i="37"/>
  <c r="E1156" i="37"/>
  <c r="E1155" i="37"/>
  <c r="E1154" i="37"/>
  <c r="E1153" i="37"/>
  <c r="E1152" i="37"/>
  <c r="E1151" i="37"/>
  <c r="E1150" i="37"/>
  <c r="E1149" i="37"/>
  <c r="E1148" i="37"/>
  <c r="E1147" i="37"/>
  <c r="E1146" i="37"/>
  <c r="E1145" i="37"/>
  <c r="E1144" i="37"/>
  <c r="E1143" i="37"/>
  <c r="E1142" i="37"/>
  <c r="E1141" i="37"/>
  <c r="E1140" i="37"/>
  <c r="E1139" i="37"/>
  <c r="E1138" i="37"/>
  <c r="E1137" i="37"/>
  <c r="E1136" i="37"/>
  <c r="E1135" i="37"/>
  <c r="E1134" i="37"/>
  <c r="E1133" i="37"/>
  <c r="E1132" i="37"/>
  <c r="E1131" i="37"/>
  <c r="E1130" i="37"/>
  <c r="E1129" i="37"/>
  <c r="E1128" i="37"/>
  <c r="E1127" i="37"/>
  <c r="E1126" i="37"/>
  <c r="E1125" i="37"/>
  <c r="E1124" i="37"/>
  <c r="E1123" i="37"/>
  <c r="E1122" i="37"/>
  <c r="E1121" i="37"/>
  <c r="E1120" i="37"/>
  <c r="E1119" i="37"/>
  <c r="E1118" i="37"/>
  <c r="E1117" i="37"/>
  <c r="E1116" i="37"/>
  <c r="E1115" i="37"/>
  <c r="E1114" i="37"/>
  <c r="E1113" i="37"/>
  <c r="E1112" i="37"/>
  <c r="E1111" i="37"/>
  <c r="E1110" i="37"/>
  <c r="E1109" i="37"/>
  <c r="E1108" i="37"/>
  <c r="E1107" i="37"/>
  <c r="E1106" i="37"/>
  <c r="E1105" i="37"/>
  <c r="E1104" i="37"/>
  <c r="E1103" i="37"/>
  <c r="E1102" i="37"/>
  <c r="E1101" i="37"/>
  <c r="E1100" i="37"/>
  <c r="E1099" i="37"/>
  <c r="E1098" i="37"/>
  <c r="E1097" i="37"/>
  <c r="E1096" i="37"/>
  <c r="E1095" i="37"/>
  <c r="E1094" i="37"/>
  <c r="E1093" i="37"/>
  <c r="E1092" i="37"/>
  <c r="E1091" i="37"/>
  <c r="E1090" i="37"/>
  <c r="E1089" i="37"/>
  <c r="E1088" i="37"/>
  <c r="E1087" i="37"/>
  <c r="E1086" i="37"/>
  <c r="E1085" i="37"/>
  <c r="E1084" i="37"/>
  <c r="E1083" i="37"/>
  <c r="E1082" i="37"/>
  <c r="E1081" i="37"/>
  <c r="E1080" i="37"/>
  <c r="E1079" i="37"/>
  <c r="E1078" i="37"/>
  <c r="E1077" i="37"/>
  <c r="E1076" i="37"/>
  <c r="E1075" i="37"/>
  <c r="E1074" i="37"/>
  <c r="E1073" i="37"/>
  <c r="E1072" i="37"/>
  <c r="E1071" i="37"/>
  <c r="E1070" i="37"/>
  <c r="E1069" i="37"/>
  <c r="E1068" i="37"/>
  <c r="E1067" i="37"/>
  <c r="E1066" i="37"/>
  <c r="E1065" i="37"/>
  <c r="E1064" i="37"/>
  <c r="E1063" i="37"/>
  <c r="E1062" i="37"/>
  <c r="E1061" i="37"/>
  <c r="E1060" i="37"/>
  <c r="E1059" i="37"/>
  <c r="E1058" i="37"/>
  <c r="E1057" i="37"/>
  <c r="E1056" i="37"/>
  <c r="E1055" i="37"/>
  <c r="E1054" i="37"/>
  <c r="E1053" i="37"/>
  <c r="E1052" i="37"/>
  <c r="E1051" i="37"/>
  <c r="E1050" i="37"/>
  <c r="E1049" i="37"/>
  <c r="E1048" i="37"/>
  <c r="E1047" i="37"/>
  <c r="E1046" i="37"/>
  <c r="E1045" i="37"/>
  <c r="E1044" i="37"/>
  <c r="E1043" i="37"/>
  <c r="E1042" i="37"/>
  <c r="E1041" i="37"/>
  <c r="E1040" i="37"/>
  <c r="E1039" i="37"/>
  <c r="E1038" i="37"/>
  <c r="E1037" i="37"/>
  <c r="E1036" i="37"/>
  <c r="E1035" i="37"/>
  <c r="E1034" i="37"/>
  <c r="E1033" i="37"/>
  <c r="E1032" i="37"/>
  <c r="E1031" i="37"/>
  <c r="E1030" i="37"/>
  <c r="E1029" i="37"/>
  <c r="E1028" i="37"/>
  <c r="E1027" i="37"/>
  <c r="E1026" i="37"/>
  <c r="E1025" i="37"/>
  <c r="E1024" i="37"/>
  <c r="E1023" i="37"/>
  <c r="E1022" i="37"/>
  <c r="E1021" i="37"/>
  <c r="E1020" i="37"/>
  <c r="E1019" i="37"/>
  <c r="E1018" i="37"/>
  <c r="E1017" i="37"/>
  <c r="E1016" i="37"/>
  <c r="E1015" i="37"/>
  <c r="E1014" i="37"/>
  <c r="E1013" i="37"/>
  <c r="E1012" i="37"/>
  <c r="E1011" i="37"/>
  <c r="E1010" i="37"/>
  <c r="E1009" i="37"/>
  <c r="E1008" i="37"/>
  <c r="E1007" i="37"/>
  <c r="E1006" i="37"/>
  <c r="E1005" i="37"/>
  <c r="E1004" i="37"/>
  <c r="E1003" i="37"/>
  <c r="E1002" i="37"/>
  <c r="E1001" i="37"/>
  <c r="E1000" i="37"/>
  <c r="E999" i="37"/>
  <c r="E998" i="37"/>
  <c r="E997" i="37"/>
  <c r="E996" i="37"/>
  <c r="E995" i="37"/>
  <c r="E994" i="37"/>
  <c r="E993" i="37"/>
  <c r="E992" i="37"/>
  <c r="E991" i="37"/>
  <c r="E990" i="37"/>
  <c r="E989" i="37"/>
  <c r="E988" i="37"/>
  <c r="E987" i="37"/>
  <c r="E986" i="37"/>
  <c r="E985" i="37"/>
  <c r="E984" i="37"/>
  <c r="E983" i="37"/>
  <c r="E982" i="37"/>
  <c r="E981" i="37"/>
  <c r="E980" i="37"/>
  <c r="E979" i="37"/>
  <c r="E978" i="37"/>
  <c r="E977" i="37"/>
  <c r="E976" i="37"/>
  <c r="E975" i="37"/>
  <c r="E974" i="37"/>
  <c r="E973" i="37"/>
  <c r="E972" i="37"/>
  <c r="E971" i="37"/>
  <c r="E970" i="37"/>
  <c r="E969" i="37"/>
  <c r="E968" i="37"/>
  <c r="E967" i="37"/>
  <c r="E966" i="37"/>
  <c r="E965" i="37"/>
  <c r="E964" i="37"/>
  <c r="E963" i="37"/>
  <c r="E962" i="37"/>
  <c r="E961" i="37"/>
  <c r="E960" i="37"/>
  <c r="E959" i="37"/>
  <c r="E958" i="37"/>
  <c r="E957" i="37"/>
  <c r="E956" i="37"/>
  <c r="E955" i="37"/>
  <c r="E954" i="37"/>
  <c r="E953" i="37"/>
  <c r="E952" i="37"/>
  <c r="E951" i="37"/>
  <c r="E950" i="37"/>
  <c r="E949" i="37"/>
  <c r="E948" i="37"/>
  <c r="E947" i="37"/>
  <c r="E946" i="37"/>
  <c r="E945" i="37"/>
  <c r="E944" i="37"/>
  <c r="E943" i="37"/>
  <c r="E942" i="37"/>
  <c r="E941" i="37"/>
  <c r="E940" i="37"/>
  <c r="E939" i="37"/>
  <c r="E938" i="37"/>
  <c r="E937" i="37"/>
  <c r="E936" i="37"/>
  <c r="E935" i="37"/>
  <c r="E934" i="37"/>
  <c r="E933" i="37"/>
  <c r="E932" i="37"/>
  <c r="E931" i="37"/>
  <c r="E930" i="37"/>
  <c r="E929" i="37"/>
  <c r="E928" i="37"/>
  <c r="E927" i="37"/>
  <c r="E926" i="37"/>
  <c r="E925" i="37"/>
  <c r="E924" i="37"/>
  <c r="E923" i="37"/>
  <c r="E922" i="37"/>
  <c r="E921" i="37"/>
  <c r="E920" i="37"/>
  <c r="E919" i="37"/>
  <c r="E918" i="37"/>
  <c r="E917" i="37"/>
  <c r="E916" i="37"/>
  <c r="E915" i="37"/>
  <c r="E914" i="37"/>
  <c r="E913" i="37"/>
  <c r="E912" i="37"/>
  <c r="E911" i="37"/>
  <c r="E910" i="37"/>
  <c r="E909" i="37"/>
  <c r="E908" i="37"/>
  <c r="E907" i="37"/>
  <c r="E906" i="37"/>
  <c r="E905" i="37"/>
  <c r="E904" i="37"/>
  <c r="E903" i="37"/>
  <c r="E902" i="37"/>
  <c r="E901" i="37"/>
  <c r="E900" i="37"/>
  <c r="E899" i="37"/>
  <c r="E898" i="37"/>
  <c r="E897" i="37"/>
  <c r="E896" i="37"/>
  <c r="E895" i="37"/>
  <c r="E894" i="37"/>
  <c r="E893" i="37"/>
  <c r="E892" i="37"/>
  <c r="E891" i="37"/>
  <c r="E890" i="37"/>
  <c r="E889" i="37"/>
  <c r="E888" i="37"/>
  <c r="E887" i="37"/>
  <c r="E886" i="37"/>
  <c r="E885" i="37"/>
  <c r="E884" i="37"/>
  <c r="E883" i="37"/>
  <c r="E882" i="37"/>
  <c r="E881" i="37"/>
  <c r="E880" i="37"/>
  <c r="E879" i="37"/>
  <c r="E878" i="37"/>
  <c r="E877" i="37"/>
  <c r="E876" i="37"/>
  <c r="E875" i="37"/>
  <c r="E874" i="37"/>
  <c r="E873" i="37"/>
  <c r="E872" i="37"/>
  <c r="E871" i="37"/>
  <c r="E870" i="37"/>
  <c r="E869" i="37"/>
  <c r="E868" i="37"/>
  <c r="E867" i="37"/>
  <c r="E866" i="37"/>
  <c r="E865" i="37"/>
  <c r="E864" i="37"/>
  <c r="E863" i="37"/>
  <c r="E862" i="37"/>
  <c r="E861" i="37"/>
  <c r="E860" i="37"/>
  <c r="E859" i="37"/>
  <c r="E858" i="37"/>
  <c r="E857" i="37"/>
  <c r="E856" i="37"/>
  <c r="E855" i="37"/>
  <c r="E854" i="37"/>
  <c r="E853" i="37"/>
  <c r="E852" i="37"/>
  <c r="E851" i="37"/>
  <c r="E850" i="37"/>
  <c r="E849" i="37"/>
  <c r="E848" i="37"/>
  <c r="E847" i="37"/>
  <c r="E846" i="37"/>
  <c r="E845" i="37"/>
  <c r="E844" i="37"/>
  <c r="E843" i="37"/>
  <c r="E842" i="37"/>
  <c r="E841" i="37"/>
  <c r="E840" i="37"/>
  <c r="E839" i="37"/>
  <c r="E838" i="37"/>
  <c r="E837" i="37"/>
  <c r="E836" i="37"/>
  <c r="E835" i="37"/>
  <c r="E834" i="37"/>
  <c r="E833" i="37"/>
  <c r="E832" i="37"/>
  <c r="E831" i="37"/>
  <c r="E830" i="37"/>
  <c r="E829" i="37"/>
  <c r="E828" i="37"/>
  <c r="E827" i="37"/>
  <c r="E826" i="37"/>
  <c r="E825" i="37"/>
  <c r="E824" i="37"/>
  <c r="E823" i="37"/>
  <c r="E822" i="37"/>
  <c r="E821" i="37"/>
  <c r="E820" i="37"/>
  <c r="E819" i="37"/>
  <c r="E818" i="37"/>
  <c r="E817" i="37"/>
  <c r="E816" i="37"/>
  <c r="E815" i="37"/>
  <c r="E814" i="37"/>
  <c r="E813" i="37"/>
  <c r="E812" i="37"/>
  <c r="E811" i="37"/>
  <c r="E810" i="37"/>
  <c r="E809" i="37"/>
  <c r="E808" i="37"/>
  <c r="E807" i="37"/>
  <c r="E806" i="37"/>
  <c r="E805" i="37"/>
  <c r="E804" i="37"/>
  <c r="E803" i="37"/>
  <c r="E802" i="37"/>
  <c r="E801" i="37"/>
  <c r="E800" i="37"/>
  <c r="E799" i="37"/>
  <c r="E798" i="37"/>
  <c r="E797" i="37"/>
  <c r="E796" i="37"/>
  <c r="E795" i="37"/>
  <c r="E794" i="37"/>
  <c r="E793" i="37"/>
  <c r="E792" i="37"/>
  <c r="E791" i="37"/>
  <c r="E790" i="37"/>
  <c r="E789" i="37"/>
  <c r="E788" i="37"/>
  <c r="E787" i="37"/>
  <c r="E786" i="37"/>
  <c r="E785" i="37"/>
  <c r="E784" i="37"/>
  <c r="E783" i="37"/>
  <c r="E782" i="37"/>
  <c r="E781" i="37"/>
  <c r="E780" i="37"/>
  <c r="E779" i="37"/>
  <c r="E778" i="37"/>
  <c r="E777" i="37"/>
  <c r="E776" i="37"/>
  <c r="E775" i="37"/>
  <c r="E774" i="37"/>
  <c r="E773" i="37"/>
  <c r="E772" i="37"/>
  <c r="E771" i="37"/>
  <c r="E770" i="37"/>
  <c r="E769" i="37"/>
  <c r="E768" i="37"/>
  <c r="E767" i="37"/>
  <c r="E766" i="37"/>
  <c r="E765" i="37"/>
  <c r="E764" i="37"/>
  <c r="E763" i="37"/>
  <c r="E762" i="37"/>
  <c r="E761" i="37"/>
  <c r="E760" i="37"/>
  <c r="E759" i="37"/>
  <c r="E758" i="37"/>
  <c r="E757" i="37"/>
  <c r="E756" i="37"/>
  <c r="E755" i="37"/>
  <c r="E754" i="37"/>
  <c r="E753" i="37"/>
  <c r="E752" i="37"/>
  <c r="E751" i="37"/>
  <c r="E750" i="37"/>
  <c r="E749" i="37"/>
  <c r="E748" i="37"/>
  <c r="E747" i="37"/>
  <c r="E746" i="37"/>
  <c r="E745" i="37"/>
  <c r="E744" i="37"/>
  <c r="E743" i="37"/>
  <c r="E742" i="37"/>
  <c r="E741" i="37"/>
  <c r="E740" i="37"/>
  <c r="E739" i="37"/>
  <c r="E738" i="37"/>
  <c r="E737" i="37"/>
  <c r="E736" i="37"/>
  <c r="E735" i="37"/>
  <c r="E734" i="37"/>
  <c r="E733" i="37"/>
  <c r="E732" i="37"/>
  <c r="E731" i="37"/>
  <c r="E730" i="37"/>
  <c r="E729" i="37"/>
  <c r="E728" i="37"/>
  <c r="E727" i="37"/>
  <c r="E726" i="37"/>
  <c r="E725" i="37"/>
  <c r="E724" i="37"/>
  <c r="E723" i="37"/>
  <c r="E722" i="37"/>
  <c r="E721" i="37"/>
  <c r="E720" i="37"/>
  <c r="E719" i="37"/>
  <c r="E718" i="37"/>
  <c r="E717" i="37"/>
  <c r="E716" i="37"/>
  <c r="E715" i="37"/>
  <c r="E714" i="37"/>
  <c r="E713" i="37"/>
  <c r="E712" i="37"/>
  <c r="E711" i="37"/>
  <c r="E710" i="37"/>
  <c r="E709" i="37"/>
  <c r="E708" i="37"/>
  <c r="E707" i="37"/>
  <c r="E706" i="37"/>
  <c r="E705" i="37"/>
  <c r="E704" i="37"/>
  <c r="E703" i="37"/>
  <c r="E702" i="37"/>
  <c r="E701" i="37"/>
  <c r="E700" i="37"/>
  <c r="E699" i="37"/>
  <c r="E698" i="37"/>
  <c r="E697" i="37"/>
  <c r="E696" i="37"/>
  <c r="E695" i="37"/>
  <c r="E694" i="37"/>
  <c r="E693" i="37"/>
  <c r="E692" i="37"/>
  <c r="E691" i="37"/>
  <c r="E690" i="37"/>
  <c r="E689" i="37"/>
  <c r="E688" i="37"/>
  <c r="E687" i="37"/>
  <c r="E686" i="37"/>
  <c r="E685" i="37"/>
  <c r="E684" i="37"/>
  <c r="E683" i="37"/>
  <c r="E682" i="37"/>
  <c r="E681" i="37"/>
  <c r="E680" i="37"/>
  <c r="E679" i="37"/>
  <c r="E678" i="37"/>
  <c r="E677" i="37"/>
  <c r="E676" i="37"/>
  <c r="E675" i="37"/>
  <c r="E674" i="37"/>
  <c r="E673" i="37"/>
  <c r="E672" i="37"/>
  <c r="E671" i="37"/>
  <c r="E670" i="37"/>
  <c r="E669" i="37"/>
  <c r="E668" i="37"/>
  <c r="E667" i="37"/>
  <c r="E666" i="37"/>
  <c r="E665" i="37"/>
  <c r="E664" i="37"/>
  <c r="E663" i="37"/>
  <c r="E662" i="37"/>
  <c r="E661" i="37"/>
  <c r="E660" i="37"/>
  <c r="E659" i="37"/>
  <c r="E658" i="37"/>
  <c r="E657" i="37"/>
  <c r="E656" i="37"/>
  <c r="E655" i="37"/>
  <c r="E654" i="37"/>
  <c r="E653" i="37"/>
  <c r="E652" i="37"/>
  <c r="E651" i="37"/>
  <c r="E650" i="37"/>
  <c r="E649" i="37"/>
  <c r="E648" i="37"/>
  <c r="E647" i="37"/>
  <c r="E646" i="37"/>
  <c r="E645" i="37"/>
  <c r="E644" i="37"/>
  <c r="E643" i="37"/>
  <c r="E642" i="37"/>
  <c r="E641" i="37"/>
  <c r="E640" i="37"/>
  <c r="E639" i="37"/>
  <c r="E638" i="37"/>
  <c r="E637" i="37"/>
  <c r="E636" i="37"/>
  <c r="E635" i="37"/>
  <c r="E634" i="37"/>
  <c r="E633" i="37"/>
  <c r="E632" i="37"/>
  <c r="E631" i="37"/>
  <c r="E630" i="37"/>
  <c r="E629" i="37"/>
  <c r="E628" i="37"/>
  <c r="E627" i="37"/>
  <c r="E626" i="37"/>
  <c r="E625" i="37"/>
  <c r="E624" i="37"/>
  <c r="E623" i="37"/>
  <c r="E622" i="37"/>
  <c r="E621" i="37"/>
  <c r="E620" i="37"/>
  <c r="E619" i="37"/>
  <c r="E618" i="37"/>
  <c r="E617" i="37"/>
  <c r="E616" i="37"/>
  <c r="E615" i="37"/>
  <c r="E614" i="37"/>
  <c r="E613" i="37"/>
  <c r="E612" i="37"/>
  <c r="E611" i="37"/>
  <c r="E610" i="37"/>
  <c r="E609" i="37"/>
  <c r="E608" i="37"/>
  <c r="E607" i="37"/>
  <c r="E606" i="37"/>
  <c r="E605" i="37"/>
  <c r="E604" i="37"/>
  <c r="E603" i="37"/>
  <c r="E602" i="37"/>
  <c r="E601" i="37"/>
  <c r="E600" i="37"/>
  <c r="E599" i="37"/>
  <c r="E598" i="37"/>
  <c r="E597" i="37"/>
  <c r="E596" i="37"/>
  <c r="E595" i="37"/>
  <c r="E594" i="37"/>
  <c r="E593" i="37"/>
  <c r="E592" i="37"/>
  <c r="E591" i="37"/>
  <c r="E590" i="37"/>
  <c r="E589" i="37"/>
  <c r="E588" i="37"/>
  <c r="E587" i="37"/>
  <c r="E586" i="37"/>
  <c r="E585" i="37"/>
  <c r="E584" i="37"/>
  <c r="E583" i="37"/>
  <c r="E582" i="37"/>
  <c r="E581" i="37"/>
  <c r="E580" i="37"/>
  <c r="E579" i="37"/>
  <c r="E578" i="37"/>
  <c r="E577" i="37"/>
  <c r="E576" i="37"/>
  <c r="E575" i="37"/>
  <c r="E574" i="37"/>
  <c r="E573" i="37"/>
  <c r="E572" i="37"/>
  <c r="E571" i="37"/>
  <c r="E570" i="37"/>
  <c r="E569" i="37"/>
  <c r="E568" i="37"/>
  <c r="E567" i="37"/>
  <c r="E566" i="37"/>
  <c r="E565" i="37"/>
  <c r="E564" i="37"/>
  <c r="E563" i="37"/>
  <c r="E562" i="37"/>
  <c r="E561" i="37"/>
  <c r="E560" i="37"/>
  <c r="E559" i="37"/>
  <c r="E558" i="37"/>
  <c r="E557" i="37"/>
  <c r="E556" i="37"/>
  <c r="E555" i="37"/>
  <c r="E554" i="37"/>
  <c r="E553" i="37"/>
  <c r="E552" i="37"/>
  <c r="E551" i="37"/>
  <c r="E550" i="37"/>
  <c r="E549" i="37"/>
  <c r="E548" i="37"/>
  <c r="E547" i="37"/>
  <c r="E546" i="37"/>
  <c r="E545" i="37"/>
  <c r="E544" i="37"/>
  <c r="E543" i="37"/>
  <c r="E542" i="37"/>
  <c r="E541" i="37"/>
  <c r="E540" i="37"/>
  <c r="E539" i="37"/>
  <c r="E538" i="37"/>
  <c r="E537" i="37"/>
  <c r="E536" i="37"/>
  <c r="E535" i="37"/>
  <c r="E534" i="37"/>
  <c r="E533" i="37"/>
  <c r="E532" i="37"/>
  <c r="E531" i="37"/>
  <c r="E530" i="37"/>
  <c r="E529" i="37"/>
  <c r="E528" i="37"/>
  <c r="E527" i="37"/>
  <c r="E526" i="37"/>
  <c r="E525" i="37"/>
  <c r="E524" i="37"/>
  <c r="E523" i="37"/>
  <c r="E522" i="37"/>
  <c r="E521" i="37"/>
  <c r="E520" i="37"/>
  <c r="E519" i="37"/>
  <c r="E518" i="37"/>
  <c r="E517" i="37"/>
  <c r="E516" i="37"/>
  <c r="E515" i="37"/>
  <c r="E514" i="37"/>
  <c r="E513" i="37"/>
  <c r="E512" i="37"/>
  <c r="E511" i="37"/>
  <c r="E510" i="37"/>
  <c r="E509" i="37"/>
  <c r="E508" i="37"/>
  <c r="E507" i="37"/>
  <c r="E506" i="37"/>
  <c r="E505" i="37"/>
  <c r="E504" i="37"/>
  <c r="E503" i="37"/>
  <c r="E502" i="37"/>
  <c r="E501" i="37"/>
  <c r="E500" i="37"/>
  <c r="E499" i="37"/>
  <c r="E498" i="37"/>
  <c r="E497" i="37"/>
  <c r="E496" i="37"/>
  <c r="E495" i="37"/>
  <c r="E494" i="37"/>
  <c r="E493" i="37"/>
  <c r="E492" i="37"/>
  <c r="E491" i="37"/>
  <c r="E490" i="37"/>
  <c r="E489" i="37"/>
  <c r="E488" i="37"/>
  <c r="E487" i="37"/>
  <c r="E486" i="37"/>
  <c r="E485" i="37"/>
  <c r="E484" i="37"/>
  <c r="E483" i="37"/>
  <c r="E482" i="37"/>
  <c r="E481" i="37"/>
  <c r="E480" i="37"/>
  <c r="E479" i="37"/>
  <c r="E478" i="37"/>
  <c r="E477" i="37"/>
  <c r="E476" i="37"/>
  <c r="E475" i="37"/>
  <c r="E474" i="37"/>
  <c r="E473" i="37"/>
  <c r="E472" i="37"/>
  <c r="E471" i="37"/>
  <c r="E470" i="37"/>
  <c r="E469" i="37"/>
  <c r="E468" i="37"/>
  <c r="E467" i="37"/>
  <c r="E466" i="37"/>
  <c r="E465" i="37"/>
  <c r="E464" i="37"/>
  <c r="E463" i="37"/>
  <c r="E462" i="37"/>
  <c r="E461" i="37"/>
  <c r="E460" i="37"/>
  <c r="E459" i="37"/>
  <c r="E458" i="37"/>
  <c r="E457" i="37"/>
  <c r="E456" i="37"/>
  <c r="E455" i="37"/>
  <c r="E454" i="37"/>
  <c r="E453" i="37"/>
  <c r="E452" i="37"/>
  <c r="E451" i="37"/>
  <c r="E450" i="37"/>
  <c r="E449" i="37"/>
  <c r="E448" i="37"/>
  <c r="E447" i="37"/>
  <c r="E446" i="37"/>
  <c r="E445" i="37"/>
  <c r="E444" i="37"/>
  <c r="E443" i="37"/>
  <c r="E442" i="37"/>
  <c r="E441" i="37"/>
  <c r="E440" i="37"/>
  <c r="E439" i="37"/>
  <c r="E438" i="37"/>
  <c r="E437" i="37"/>
  <c r="E436" i="37"/>
  <c r="E435" i="37"/>
  <c r="E434" i="37"/>
  <c r="E433" i="37"/>
  <c r="E432" i="37"/>
  <c r="E431" i="37"/>
  <c r="E430" i="37"/>
  <c r="E429" i="37"/>
  <c r="E428" i="37"/>
  <c r="E427" i="37"/>
  <c r="E426" i="37"/>
  <c r="E425" i="37"/>
  <c r="E424" i="37"/>
  <c r="E423" i="37"/>
  <c r="E422" i="37"/>
  <c r="E421" i="37"/>
  <c r="E420" i="37"/>
  <c r="E419" i="37"/>
  <c r="E418" i="37"/>
  <c r="E417" i="37"/>
  <c r="E416" i="37"/>
  <c r="E415" i="37"/>
  <c r="E414" i="37"/>
  <c r="E413" i="37"/>
  <c r="E412" i="37"/>
  <c r="E411" i="37"/>
  <c r="E410" i="37"/>
  <c r="E409" i="37"/>
  <c r="E408" i="37"/>
  <c r="E407" i="37"/>
  <c r="E406" i="37"/>
  <c r="E405" i="37"/>
  <c r="E404" i="37"/>
  <c r="E403" i="37"/>
  <c r="E402" i="37"/>
  <c r="E401" i="37"/>
  <c r="E400" i="37"/>
  <c r="E399" i="37"/>
  <c r="E398" i="37"/>
  <c r="E397" i="37"/>
  <c r="E396" i="37"/>
  <c r="E395" i="37"/>
  <c r="E394" i="37"/>
  <c r="E393" i="37"/>
  <c r="E392" i="37"/>
  <c r="E391" i="37"/>
  <c r="E390" i="37"/>
  <c r="E389" i="37"/>
  <c r="E388" i="37"/>
  <c r="E387" i="37"/>
  <c r="E386" i="37"/>
  <c r="E385" i="37"/>
  <c r="E384" i="37"/>
  <c r="E383" i="37"/>
  <c r="E382" i="37"/>
  <c r="E381" i="37"/>
  <c r="E380" i="37"/>
  <c r="E379" i="37"/>
  <c r="E378" i="37"/>
  <c r="E377" i="37"/>
  <c r="E376" i="37"/>
  <c r="E375" i="37"/>
  <c r="E374" i="37"/>
  <c r="E373" i="37"/>
  <c r="E372" i="37"/>
  <c r="E371" i="37"/>
  <c r="E370" i="37"/>
  <c r="E369" i="37"/>
  <c r="E368" i="37"/>
  <c r="E367" i="37"/>
  <c r="E366" i="37"/>
  <c r="E365" i="37"/>
  <c r="E364" i="37"/>
  <c r="E363" i="37"/>
  <c r="E362" i="37"/>
  <c r="E361" i="37"/>
  <c r="E360" i="37"/>
  <c r="E359" i="37"/>
  <c r="E358" i="37"/>
  <c r="E357" i="37"/>
  <c r="E356" i="37"/>
  <c r="E355" i="37"/>
  <c r="E354" i="37"/>
  <c r="E353" i="37"/>
  <c r="E352" i="37"/>
  <c r="E351" i="37"/>
  <c r="E350" i="37"/>
  <c r="E349" i="37"/>
  <c r="E348" i="37"/>
  <c r="E347" i="37"/>
  <c r="E346" i="37"/>
  <c r="E345" i="37"/>
  <c r="E344" i="37"/>
  <c r="E343" i="37"/>
  <c r="E342" i="37"/>
  <c r="E341" i="37"/>
  <c r="E340" i="37"/>
  <c r="E339" i="37"/>
  <c r="E338" i="37"/>
  <c r="E337" i="37"/>
  <c r="E336" i="37"/>
  <c r="E335" i="37"/>
  <c r="E334" i="37"/>
  <c r="E333" i="37"/>
  <c r="E332" i="37"/>
  <c r="E331" i="37"/>
  <c r="E330" i="37"/>
  <c r="E329" i="37"/>
  <c r="E328" i="37"/>
  <c r="E327" i="37"/>
  <c r="E326" i="37"/>
  <c r="E325" i="37"/>
  <c r="E324" i="37"/>
  <c r="E323" i="37"/>
  <c r="E322" i="37"/>
  <c r="E321" i="37"/>
  <c r="E320" i="37"/>
  <c r="E319" i="37"/>
  <c r="E318" i="37"/>
  <c r="E317" i="37"/>
  <c r="E316" i="37"/>
  <c r="E315" i="37"/>
  <c r="E314" i="37"/>
  <c r="E313" i="37"/>
  <c r="E312" i="37"/>
  <c r="E311" i="37"/>
  <c r="E310" i="37"/>
  <c r="E309" i="37"/>
  <c r="E308" i="37"/>
  <c r="E307" i="37"/>
  <c r="E306" i="37"/>
  <c r="E305" i="37"/>
  <c r="E304" i="37"/>
  <c r="E303" i="37"/>
  <c r="E302" i="37"/>
  <c r="E301" i="37"/>
  <c r="E300" i="37"/>
  <c r="E299" i="37"/>
  <c r="E298" i="37"/>
  <c r="E297" i="37"/>
  <c r="E296" i="37"/>
  <c r="E295" i="37"/>
  <c r="E294" i="37"/>
  <c r="E293" i="37"/>
  <c r="E292" i="37"/>
  <c r="E291" i="37"/>
  <c r="E290" i="37"/>
  <c r="E289" i="37"/>
  <c r="E288" i="37"/>
  <c r="E287" i="37"/>
  <c r="E286" i="37"/>
  <c r="E285" i="37"/>
  <c r="E284" i="37"/>
  <c r="E283" i="37"/>
  <c r="E282" i="37"/>
  <c r="E281" i="37"/>
  <c r="E280" i="37"/>
  <c r="E279" i="37"/>
  <c r="E278" i="37"/>
  <c r="E277" i="37"/>
  <c r="E276" i="37"/>
  <c r="E275" i="37"/>
  <c r="E274" i="37"/>
  <c r="E273" i="37"/>
  <c r="E272" i="37"/>
  <c r="E271" i="37"/>
  <c r="E270" i="37"/>
  <c r="E269" i="37"/>
  <c r="E268" i="37"/>
  <c r="E267" i="37"/>
  <c r="E266" i="37"/>
  <c r="E265" i="37"/>
  <c r="E264" i="37"/>
  <c r="E263" i="37"/>
  <c r="E262" i="37"/>
  <c r="E261" i="37"/>
  <c r="E260" i="37"/>
  <c r="E259" i="37"/>
  <c r="E258" i="37"/>
  <c r="E257" i="37"/>
  <c r="E256" i="37"/>
  <c r="E255" i="37"/>
  <c r="E254" i="37"/>
  <c r="E253" i="37"/>
  <c r="E252" i="37"/>
  <c r="E251" i="37"/>
  <c r="E250" i="37"/>
  <c r="E249" i="37"/>
  <c r="E248" i="37"/>
  <c r="E247" i="37"/>
  <c r="E246" i="37"/>
  <c r="E245" i="37"/>
  <c r="E244" i="37"/>
  <c r="E243" i="37"/>
  <c r="E242" i="37"/>
  <c r="E241" i="37"/>
  <c r="E240" i="37"/>
  <c r="E239" i="37"/>
  <c r="E238" i="37"/>
  <c r="E237" i="37"/>
  <c r="E236" i="37"/>
  <c r="E235" i="37"/>
  <c r="E234" i="37"/>
  <c r="E233" i="37"/>
  <c r="E232" i="37"/>
  <c r="E231" i="37"/>
  <c r="E230" i="37"/>
  <c r="E229" i="37"/>
  <c r="E228" i="37"/>
  <c r="E227" i="37"/>
  <c r="E226" i="37"/>
  <c r="E225" i="37"/>
  <c r="E224" i="37"/>
  <c r="E223" i="37"/>
  <c r="E222" i="37"/>
  <c r="E221" i="37"/>
  <c r="E220" i="37"/>
  <c r="E219" i="37"/>
  <c r="E218" i="37"/>
  <c r="E217" i="37"/>
  <c r="E216" i="37"/>
  <c r="E215" i="37"/>
  <c r="E214" i="37"/>
  <c r="E213" i="37"/>
  <c r="E212" i="37"/>
  <c r="E211" i="37"/>
  <c r="E210" i="37"/>
  <c r="E209" i="37"/>
  <c r="E208" i="37"/>
  <c r="E207" i="37"/>
  <c r="E206" i="37"/>
  <c r="E205" i="37"/>
  <c r="E204" i="37"/>
  <c r="E203" i="37"/>
  <c r="E202" i="37"/>
  <c r="E201" i="37"/>
  <c r="E200" i="37"/>
  <c r="E199" i="37"/>
  <c r="E198" i="37"/>
  <c r="E197" i="37"/>
  <c r="E196" i="37"/>
  <c r="E195" i="37"/>
  <c r="E194" i="37"/>
  <c r="E193" i="37"/>
  <c r="E192" i="37"/>
  <c r="E191" i="37"/>
  <c r="E190" i="37"/>
  <c r="E189" i="37"/>
  <c r="E188" i="37"/>
  <c r="E187" i="37"/>
  <c r="E186" i="37"/>
  <c r="E185" i="37"/>
  <c r="E184" i="37"/>
  <c r="E183" i="37"/>
  <c r="E182" i="37"/>
  <c r="E181" i="37"/>
  <c r="E180" i="37"/>
  <c r="E179" i="37"/>
  <c r="E178" i="37"/>
  <c r="E177" i="37"/>
  <c r="E176" i="37"/>
  <c r="E175" i="37"/>
  <c r="E174" i="37"/>
  <c r="E173" i="37"/>
  <c r="E172" i="37"/>
  <c r="E171" i="37"/>
  <c r="E170" i="37"/>
  <c r="E169" i="37"/>
  <c r="E168" i="37"/>
  <c r="E167" i="37"/>
  <c r="E166" i="37"/>
  <c r="E165" i="37"/>
  <c r="E164" i="37"/>
  <c r="E163" i="37"/>
  <c r="E162" i="37"/>
  <c r="E161" i="37"/>
  <c r="E160" i="37"/>
  <c r="E159" i="37"/>
  <c r="E158" i="37"/>
  <c r="E157" i="37"/>
  <c r="E156" i="37"/>
  <c r="E155" i="37"/>
  <c r="E154" i="37"/>
  <c r="E153" i="37"/>
  <c r="E152" i="37"/>
  <c r="E151" i="37"/>
  <c r="E150" i="37"/>
  <c r="E149" i="37"/>
  <c r="E148" i="37"/>
  <c r="E147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J3" i="25"/>
  <c r="E2160" i="36"/>
  <c r="F2160" i="36" s="1"/>
  <c r="E2159" i="36"/>
  <c r="F2159" i="36" s="1"/>
  <c r="E2158" i="36"/>
  <c r="F2158" i="36" s="1"/>
  <c r="E2157" i="36"/>
  <c r="F2157" i="36" s="1"/>
  <c r="E2156" i="36"/>
  <c r="F2156" i="36" s="1"/>
  <c r="E2155" i="36"/>
  <c r="F2155" i="36" s="1"/>
  <c r="E2154" i="36"/>
  <c r="F2154" i="36" s="1"/>
  <c r="E2153" i="36"/>
  <c r="F2153" i="36" s="1"/>
  <c r="E2152" i="36"/>
  <c r="F2152" i="36" s="1"/>
  <c r="E2151" i="36"/>
  <c r="F2151" i="36" s="1"/>
  <c r="E2150" i="36"/>
  <c r="F2150" i="36" s="1"/>
  <c r="E2149" i="36"/>
  <c r="F2149" i="36" s="1"/>
  <c r="E2148" i="36"/>
  <c r="F2148" i="36" s="1"/>
  <c r="E2147" i="36"/>
  <c r="F2147" i="36" s="1"/>
  <c r="E2146" i="36"/>
  <c r="F2146" i="36" s="1"/>
  <c r="E2145" i="36"/>
  <c r="F2145" i="36" s="1"/>
  <c r="E2144" i="36"/>
  <c r="F2144" i="36" s="1"/>
  <c r="E2143" i="36"/>
  <c r="F2143" i="36" s="1"/>
  <c r="E2142" i="36"/>
  <c r="F2142" i="36" s="1"/>
  <c r="E2141" i="36"/>
  <c r="F2141" i="36" s="1"/>
  <c r="E2140" i="36"/>
  <c r="F2140" i="36" s="1"/>
  <c r="E2139" i="36"/>
  <c r="F2139" i="36" s="1"/>
  <c r="E2138" i="36"/>
  <c r="F2138" i="36" s="1"/>
  <c r="E2137" i="36"/>
  <c r="F2137" i="36" s="1"/>
  <c r="E2136" i="36"/>
  <c r="F2136" i="36" s="1"/>
  <c r="E2135" i="36"/>
  <c r="F2135" i="36" s="1"/>
  <c r="E2134" i="36"/>
  <c r="F2134" i="36" s="1"/>
  <c r="E2133" i="36"/>
  <c r="F2133" i="36" s="1"/>
  <c r="E2132" i="36"/>
  <c r="F2132" i="36" s="1"/>
  <c r="E2131" i="36"/>
  <c r="F2131" i="36" s="1"/>
  <c r="E2130" i="36"/>
  <c r="F2130" i="36" s="1"/>
  <c r="E2129" i="36"/>
  <c r="F2129" i="36" s="1"/>
  <c r="E2128" i="36"/>
  <c r="F2128" i="36" s="1"/>
  <c r="E2127" i="36"/>
  <c r="F2127" i="36" s="1"/>
  <c r="E2126" i="36"/>
  <c r="F2126" i="36" s="1"/>
  <c r="E2125" i="36"/>
  <c r="F2125" i="36" s="1"/>
  <c r="E2124" i="36"/>
  <c r="F2124" i="36" s="1"/>
  <c r="E2123" i="36"/>
  <c r="F2123" i="36" s="1"/>
  <c r="E2122" i="36"/>
  <c r="F2122" i="36" s="1"/>
  <c r="E2121" i="36"/>
  <c r="F2121" i="36" s="1"/>
  <c r="E2120" i="36"/>
  <c r="F2120" i="36" s="1"/>
  <c r="E2119" i="36"/>
  <c r="F2119" i="36" s="1"/>
  <c r="E2118" i="36"/>
  <c r="F2118" i="36" s="1"/>
  <c r="E2117" i="36"/>
  <c r="F2117" i="36" s="1"/>
  <c r="E2116" i="36"/>
  <c r="F2116" i="36" s="1"/>
  <c r="E2115" i="36"/>
  <c r="F2115" i="36" s="1"/>
  <c r="E2114" i="36"/>
  <c r="F2114" i="36" s="1"/>
  <c r="E2113" i="36"/>
  <c r="F2113" i="36" s="1"/>
  <c r="E2112" i="36"/>
  <c r="F2112" i="36" s="1"/>
  <c r="E2111" i="36"/>
  <c r="F2111" i="36" s="1"/>
  <c r="E2110" i="36"/>
  <c r="F2110" i="36" s="1"/>
  <c r="E2109" i="36"/>
  <c r="F2109" i="36" s="1"/>
  <c r="E2108" i="36"/>
  <c r="F2108" i="36" s="1"/>
  <c r="E2107" i="36"/>
  <c r="F2107" i="36" s="1"/>
  <c r="E2106" i="36"/>
  <c r="F2106" i="36" s="1"/>
  <c r="E2105" i="36"/>
  <c r="F2105" i="36" s="1"/>
  <c r="E2104" i="36"/>
  <c r="F2104" i="36" s="1"/>
  <c r="E2103" i="36"/>
  <c r="F2103" i="36" s="1"/>
  <c r="E2102" i="36"/>
  <c r="F2102" i="36" s="1"/>
  <c r="E2101" i="36"/>
  <c r="F2101" i="36" s="1"/>
  <c r="E2100" i="36"/>
  <c r="F2100" i="36" s="1"/>
  <c r="E2099" i="36"/>
  <c r="F2099" i="36" s="1"/>
  <c r="E2098" i="36"/>
  <c r="F2098" i="36" s="1"/>
  <c r="E2097" i="36"/>
  <c r="F2097" i="36" s="1"/>
  <c r="E2096" i="36"/>
  <c r="F2096" i="36" s="1"/>
  <c r="E2095" i="36"/>
  <c r="F2095" i="36" s="1"/>
  <c r="E2094" i="36"/>
  <c r="F2094" i="36" s="1"/>
  <c r="E2093" i="36"/>
  <c r="F2093" i="36" s="1"/>
  <c r="E2092" i="36"/>
  <c r="F2092" i="36" s="1"/>
  <c r="E2091" i="36"/>
  <c r="F2091" i="36" s="1"/>
  <c r="E2090" i="36"/>
  <c r="F2090" i="36" s="1"/>
  <c r="E2089" i="36"/>
  <c r="F2089" i="36" s="1"/>
  <c r="E2088" i="36"/>
  <c r="F2088" i="36" s="1"/>
  <c r="E2087" i="36"/>
  <c r="F2087" i="36" s="1"/>
  <c r="E2086" i="36"/>
  <c r="F2086" i="36" s="1"/>
  <c r="E2085" i="36"/>
  <c r="F2085" i="36" s="1"/>
  <c r="E2084" i="36"/>
  <c r="F2084" i="36" s="1"/>
  <c r="E2083" i="36"/>
  <c r="F2083" i="36" s="1"/>
  <c r="E2082" i="36"/>
  <c r="F2082" i="36" s="1"/>
  <c r="E2081" i="36"/>
  <c r="F2081" i="36" s="1"/>
  <c r="E2080" i="36"/>
  <c r="F2080" i="36" s="1"/>
  <c r="E2079" i="36"/>
  <c r="F2079" i="36" s="1"/>
  <c r="E2078" i="36"/>
  <c r="F2078" i="36" s="1"/>
  <c r="E2077" i="36"/>
  <c r="F2077" i="36" s="1"/>
  <c r="E2076" i="36"/>
  <c r="F2076" i="36" s="1"/>
  <c r="E2075" i="36"/>
  <c r="F2075" i="36" s="1"/>
  <c r="E2074" i="36"/>
  <c r="F2074" i="36" s="1"/>
  <c r="E2073" i="36"/>
  <c r="F2073" i="36" s="1"/>
  <c r="E2072" i="36"/>
  <c r="F2072" i="36" s="1"/>
  <c r="E2071" i="36"/>
  <c r="F2071" i="36" s="1"/>
  <c r="E2070" i="36"/>
  <c r="F2070" i="36" s="1"/>
  <c r="E2069" i="36"/>
  <c r="F2069" i="36" s="1"/>
  <c r="E2068" i="36"/>
  <c r="F2068" i="36" s="1"/>
  <c r="E2067" i="36"/>
  <c r="F2067" i="36" s="1"/>
  <c r="E2066" i="36"/>
  <c r="F2066" i="36" s="1"/>
  <c r="E2065" i="36"/>
  <c r="F2065" i="36" s="1"/>
  <c r="E2064" i="36"/>
  <c r="F2064" i="36" s="1"/>
  <c r="E2063" i="36"/>
  <c r="F2063" i="36" s="1"/>
  <c r="E2062" i="36"/>
  <c r="F2062" i="36" s="1"/>
  <c r="E2061" i="36"/>
  <c r="F2061" i="36" s="1"/>
  <c r="E2060" i="36"/>
  <c r="F2060" i="36" s="1"/>
  <c r="E2059" i="36"/>
  <c r="F2059" i="36" s="1"/>
  <c r="E2058" i="36"/>
  <c r="F2058" i="36" s="1"/>
  <c r="E2057" i="36"/>
  <c r="F2057" i="36" s="1"/>
  <c r="E2056" i="36"/>
  <c r="F2056" i="36" s="1"/>
  <c r="E2055" i="36"/>
  <c r="F2055" i="36" s="1"/>
  <c r="E2054" i="36"/>
  <c r="F2054" i="36" s="1"/>
  <c r="E2053" i="36"/>
  <c r="F2053" i="36" s="1"/>
  <c r="E2052" i="36"/>
  <c r="F2052" i="36" s="1"/>
  <c r="E2051" i="36"/>
  <c r="F2051" i="36" s="1"/>
  <c r="E2050" i="36"/>
  <c r="F2050" i="36" s="1"/>
  <c r="E2049" i="36"/>
  <c r="F2049" i="36" s="1"/>
  <c r="E2048" i="36"/>
  <c r="F2048" i="36" s="1"/>
  <c r="E2047" i="36"/>
  <c r="F2047" i="36" s="1"/>
  <c r="E2046" i="36"/>
  <c r="F2046" i="36" s="1"/>
  <c r="E2045" i="36"/>
  <c r="F2045" i="36" s="1"/>
  <c r="E2044" i="36"/>
  <c r="F2044" i="36" s="1"/>
  <c r="E2043" i="36"/>
  <c r="F2043" i="36" s="1"/>
  <c r="E2042" i="36"/>
  <c r="F2042" i="36" s="1"/>
  <c r="E2041" i="36"/>
  <c r="F2041" i="36" s="1"/>
  <c r="E2040" i="36"/>
  <c r="F2040" i="36" s="1"/>
  <c r="E2039" i="36"/>
  <c r="F2039" i="36" s="1"/>
  <c r="E2038" i="36"/>
  <c r="F2038" i="36" s="1"/>
  <c r="E2037" i="36"/>
  <c r="F2037" i="36" s="1"/>
  <c r="E2036" i="36"/>
  <c r="F2036" i="36" s="1"/>
  <c r="E2035" i="36"/>
  <c r="F2035" i="36" s="1"/>
  <c r="E2034" i="36"/>
  <c r="F2034" i="36" s="1"/>
  <c r="E2033" i="36"/>
  <c r="F2033" i="36" s="1"/>
  <c r="E2032" i="36"/>
  <c r="F2032" i="36" s="1"/>
  <c r="E2031" i="36"/>
  <c r="F2031" i="36" s="1"/>
  <c r="E2030" i="36"/>
  <c r="F2030" i="36" s="1"/>
  <c r="E2029" i="36"/>
  <c r="F2029" i="36" s="1"/>
  <c r="E2028" i="36"/>
  <c r="F2028" i="36" s="1"/>
  <c r="E2027" i="36"/>
  <c r="F2027" i="36" s="1"/>
  <c r="E2026" i="36"/>
  <c r="F2026" i="36" s="1"/>
  <c r="E2025" i="36"/>
  <c r="F2025" i="36" s="1"/>
  <c r="E2024" i="36"/>
  <c r="F2024" i="36" s="1"/>
  <c r="E2023" i="36"/>
  <c r="F2023" i="36" s="1"/>
  <c r="E2022" i="36"/>
  <c r="F2022" i="36" s="1"/>
  <c r="E2021" i="36"/>
  <c r="F2021" i="36" s="1"/>
  <c r="E2020" i="36"/>
  <c r="F2020" i="36" s="1"/>
  <c r="E2019" i="36"/>
  <c r="F2019" i="36" s="1"/>
  <c r="E2018" i="36"/>
  <c r="F2018" i="36" s="1"/>
  <c r="E2017" i="36"/>
  <c r="F2017" i="36" s="1"/>
  <c r="E2016" i="36"/>
  <c r="F2016" i="36" s="1"/>
  <c r="E2015" i="36"/>
  <c r="F2015" i="36" s="1"/>
  <c r="E2014" i="36"/>
  <c r="F2014" i="36" s="1"/>
  <c r="E2013" i="36"/>
  <c r="F2013" i="36" s="1"/>
  <c r="E2012" i="36"/>
  <c r="F2012" i="36" s="1"/>
  <c r="E2011" i="36"/>
  <c r="F2011" i="36" s="1"/>
  <c r="E2010" i="36"/>
  <c r="F2010" i="36" s="1"/>
  <c r="E2009" i="36"/>
  <c r="F2009" i="36" s="1"/>
  <c r="E2008" i="36"/>
  <c r="F2008" i="36" s="1"/>
  <c r="E2007" i="36"/>
  <c r="F2007" i="36" s="1"/>
  <c r="E2006" i="36"/>
  <c r="F2006" i="36" s="1"/>
  <c r="E2005" i="36"/>
  <c r="F2005" i="36" s="1"/>
  <c r="E2004" i="36"/>
  <c r="F2004" i="36" s="1"/>
  <c r="E2003" i="36"/>
  <c r="F2003" i="36" s="1"/>
  <c r="E2002" i="36"/>
  <c r="F2002" i="36" s="1"/>
  <c r="E2001" i="36"/>
  <c r="F2001" i="36" s="1"/>
  <c r="E2000" i="36"/>
  <c r="F2000" i="36" s="1"/>
  <c r="E1999" i="36"/>
  <c r="F1999" i="36" s="1"/>
  <c r="E1998" i="36"/>
  <c r="F1998" i="36" s="1"/>
  <c r="E1997" i="36"/>
  <c r="F1997" i="36" s="1"/>
  <c r="E1996" i="36"/>
  <c r="F1996" i="36" s="1"/>
  <c r="E1995" i="36"/>
  <c r="F1995" i="36" s="1"/>
  <c r="E1994" i="36"/>
  <c r="F1994" i="36" s="1"/>
  <c r="E1993" i="36"/>
  <c r="F1993" i="36" s="1"/>
  <c r="E1992" i="36"/>
  <c r="F1992" i="36" s="1"/>
  <c r="E1991" i="36"/>
  <c r="F1991" i="36" s="1"/>
  <c r="E1990" i="36"/>
  <c r="F1990" i="36" s="1"/>
  <c r="E1989" i="36"/>
  <c r="F1989" i="36" s="1"/>
  <c r="E1988" i="36"/>
  <c r="F1988" i="36" s="1"/>
  <c r="E1987" i="36"/>
  <c r="F1987" i="36" s="1"/>
  <c r="E1986" i="36"/>
  <c r="F1986" i="36" s="1"/>
  <c r="E1985" i="36"/>
  <c r="F1985" i="36" s="1"/>
  <c r="E1984" i="36"/>
  <c r="F1984" i="36" s="1"/>
  <c r="E1983" i="36"/>
  <c r="F1983" i="36" s="1"/>
  <c r="E1982" i="36"/>
  <c r="F1982" i="36" s="1"/>
  <c r="E1981" i="36"/>
  <c r="F1981" i="36" s="1"/>
  <c r="E1980" i="36"/>
  <c r="F1980" i="36" s="1"/>
  <c r="E1979" i="36"/>
  <c r="F1979" i="36" s="1"/>
  <c r="E1978" i="36"/>
  <c r="F1978" i="36" s="1"/>
  <c r="E1977" i="36"/>
  <c r="F1977" i="36" s="1"/>
  <c r="E1976" i="36"/>
  <c r="F1976" i="36" s="1"/>
  <c r="E1975" i="36"/>
  <c r="F1975" i="36" s="1"/>
  <c r="E1974" i="36"/>
  <c r="F1974" i="36" s="1"/>
  <c r="E1973" i="36"/>
  <c r="F1973" i="36" s="1"/>
  <c r="E1972" i="36"/>
  <c r="F1972" i="36" s="1"/>
  <c r="E1971" i="36"/>
  <c r="F1971" i="36" s="1"/>
  <c r="E1970" i="36"/>
  <c r="F1970" i="36" s="1"/>
  <c r="E1969" i="36"/>
  <c r="F1969" i="36" s="1"/>
  <c r="E1968" i="36"/>
  <c r="F1968" i="36" s="1"/>
  <c r="E1967" i="36"/>
  <c r="F1967" i="36" s="1"/>
  <c r="E1966" i="36"/>
  <c r="F1966" i="36" s="1"/>
  <c r="E1965" i="36"/>
  <c r="F1965" i="36" s="1"/>
  <c r="E1964" i="36"/>
  <c r="F1964" i="36" s="1"/>
  <c r="E1963" i="36"/>
  <c r="F1963" i="36" s="1"/>
  <c r="E1962" i="36"/>
  <c r="F1962" i="36" s="1"/>
  <c r="E1961" i="36"/>
  <c r="F1961" i="36" s="1"/>
  <c r="E1960" i="36"/>
  <c r="F1960" i="36" s="1"/>
  <c r="E1959" i="36"/>
  <c r="F1959" i="36" s="1"/>
  <c r="E1958" i="36"/>
  <c r="F1958" i="36" s="1"/>
  <c r="E1957" i="36"/>
  <c r="F1957" i="36" s="1"/>
  <c r="E1956" i="36"/>
  <c r="F1956" i="36" s="1"/>
  <c r="E1955" i="36"/>
  <c r="F1955" i="36" s="1"/>
  <c r="E1954" i="36"/>
  <c r="F1954" i="36" s="1"/>
  <c r="E1953" i="36"/>
  <c r="F1953" i="36" s="1"/>
  <c r="E1952" i="36"/>
  <c r="F1952" i="36" s="1"/>
  <c r="E1951" i="36"/>
  <c r="F1951" i="36" s="1"/>
  <c r="E1950" i="36"/>
  <c r="F1950" i="36" s="1"/>
  <c r="E1949" i="36"/>
  <c r="F1949" i="36" s="1"/>
  <c r="E1948" i="36"/>
  <c r="F1948" i="36" s="1"/>
  <c r="E1947" i="36"/>
  <c r="F1947" i="36" s="1"/>
  <c r="E1946" i="36"/>
  <c r="F1946" i="36" s="1"/>
  <c r="E1945" i="36"/>
  <c r="F1945" i="36" s="1"/>
  <c r="E1944" i="36"/>
  <c r="F1944" i="36" s="1"/>
  <c r="E1943" i="36"/>
  <c r="F1943" i="36" s="1"/>
  <c r="E1942" i="36"/>
  <c r="F1942" i="36" s="1"/>
  <c r="E1941" i="36"/>
  <c r="F1941" i="36" s="1"/>
  <c r="E1940" i="36"/>
  <c r="F1940" i="36" s="1"/>
  <c r="E1939" i="36"/>
  <c r="F1939" i="36" s="1"/>
  <c r="E1938" i="36"/>
  <c r="F1938" i="36" s="1"/>
  <c r="E1937" i="36"/>
  <c r="F1937" i="36" s="1"/>
  <c r="E1936" i="36"/>
  <c r="F1936" i="36" s="1"/>
  <c r="E1935" i="36"/>
  <c r="F1935" i="36" s="1"/>
  <c r="E1934" i="36"/>
  <c r="F1934" i="36" s="1"/>
  <c r="E1933" i="36"/>
  <c r="F1933" i="36" s="1"/>
  <c r="E1932" i="36"/>
  <c r="F1932" i="36" s="1"/>
  <c r="E1931" i="36"/>
  <c r="F1931" i="36" s="1"/>
  <c r="E1930" i="36"/>
  <c r="F1930" i="36" s="1"/>
  <c r="E1929" i="36"/>
  <c r="F1929" i="36" s="1"/>
  <c r="E1928" i="36"/>
  <c r="F1928" i="36" s="1"/>
  <c r="E1927" i="36"/>
  <c r="F1927" i="36" s="1"/>
  <c r="E1926" i="36"/>
  <c r="F1926" i="36" s="1"/>
  <c r="E1925" i="36"/>
  <c r="F1925" i="36" s="1"/>
  <c r="E1924" i="36"/>
  <c r="F1924" i="36" s="1"/>
  <c r="E1923" i="36"/>
  <c r="F1923" i="36" s="1"/>
  <c r="E1922" i="36"/>
  <c r="F1922" i="36" s="1"/>
  <c r="E1921" i="36"/>
  <c r="F1921" i="36" s="1"/>
  <c r="E1920" i="36"/>
  <c r="F1920" i="36" s="1"/>
  <c r="E1919" i="36"/>
  <c r="F1919" i="36" s="1"/>
  <c r="E1918" i="36"/>
  <c r="F1918" i="36" s="1"/>
  <c r="E1917" i="36"/>
  <c r="F1917" i="36" s="1"/>
  <c r="E1916" i="36"/>
  <c r="F1916" i="36" s="1"/>
  <c r="E1915" i="36"/>
  <c r="F1915" i="36" s="1"/>
  <c r="E1914" i="36"/>
  <c r="F1914" i="36" s="1"/>
  <c r="E1913" i="36"/>
  <c r="F1913" i="36" s="1"/>
  <c r="E1912" i="36"/>
  <c r="F1912" i="36" s="1"/>
  <c r="E1911" i="36"/>
  <c r="F1911" i="36" s="1"/>
  <c r="E1910" i="36"/>
  <c r="F1910" i="36" s="1"/>
  <c r="E1909" i="36"/>
  <c r="F1909" i="36" s="1"/>
  <c r="E1908" i="36"/>
  <c r="F1908" i="36" s="1"/>
  <c r="E1907" i="36"/>
  <c r="F1907" i="36" s="1"/>
  <c r="E1906" i="36"/>
  <c r="F1906" i="36" s="1"/>
  <c r="E1905" i="36"/>
  <c r="F1905" i="36" s="1"/>
  <c r="E1904" i="36"/>
  <c r="F1904" i="36" s="1"/>
  <c r="E1903" i="36"/>
  <c r="F1903" i="36" s="1"/>
  <c r="E1902" i="36"/>
  <c r="F1902" i="36" s="1"/>
  <c r="E1901" i="36"/>
  <c r="F1901" i="36" s="1"/>
  <c r="E1900" i="36"/>
  <c r="F1900" i="36" s="1"/>
  <c r="E1899" i="36"/>
  <c r="F1899" i="36" s="1"/>
  <c r="E1898" i="36"/>
  <c r="F1898" i="36" s="1"/>
  <c r="E1897" i="36"/>
  <c r="F1897" i="36" s="1"/>
  <c r="E1896" i="36"/>
  <c r="F1896" i="36" s="1"/>
  <c r="E1895" i="36"/>
  <c r="F1895" i="36" s="1"/>
  <c r="E1894" i="36"/>
  <c r="F1894" i="36" s="1"/>
  <c r="E1893" i="36"/>
  <c r="F1893" i="36" s="1"/>
  <c r="E1892" i="36"/>
  <c r="F1892" i="36" s="1"/>
  <c r="E1891" i="36"/>
  <c r="F1891" i="36" s="1"/>
  <c r="E1890" i="36"/>
  <c r="F1890" i="36" s="1"/>
  <c r="E1889" i="36"/>
  <c r="F1889" i="36" s="1"/>
  <c r="E1888" i="36"/>
  <c r="F1888" i="36" s="1"/>
  <c r="E1887" i="36"/>
  <c r="F1887" i="36" s="1"/>
  <c r="E1886" i="36"/>
  <c r="F1886" i="36" s="1"/>
  <c r="E1885" i="36"/>
  <c r="F1885" i="36" s="1"/>
  <c r="E1884" i="36"/>
  <c r="F1884" i="36" s="1"/>
  <c r="E1883" i="36"/>
  <c r="F1883" i="36" s="1"/>
  <c r="E1882" i="36"/>
  <c r="F1882" i="36" s="1"/>
  <c r="E1881" i="36"/>
  <c r="F1881" i="36" s="1"/>
  <c r="E1880" i="36"/>
  <c r="F1880" i="36" s="1"/>
  <c r="E1879" i="36"/>
  <c r="F1879" i="36" s="1"/>
  <c r="E1878" i="36"/>
  <c r="F1878" i="36" s="1"/>
  <c r="E1877" i="36"/>
  <c r="F1877" i="36" s="1"/>
  <c r="E1876" i="36"/>
  <c r="F1876" i="36" s="1"/>
  <c r="E1875" i="36"/>
  <c r="F1875" i="36" s="1"/>
  <c r="E1874" i="36"/>
  <c r="F1874" i="36" s="1"/>
  <c r="E1873" i="36"/>
  <c r="F1873" i="36" s="1"/>
  <c r="E1872" i="36"/>
  <c r="F1872" i="36" s="1"/>
  <c r="E1871" i="36"/>
  <c r="F1871" i="36" s="1"/>
  <c r="E1870" i="36"/>
  <c r="F1870" i="36" s="1"/>
  <c r="E1869" i="36"/>
  <c r="F1869" i="36" s="1"/>
  <c r="E1868" i="36"/>
  <c r="F1868" i="36" s="1"/>
  <c r="E1867" i="36"/>
  <c r="F1867" i="36" s="1"/>
  <c r="E1866" i="36"/>
  <c r="F1866" i="36" s="1"/>
  <c r="E1865" i="36"/>
  <c r="F1865" i="36" s="1"/>
  <c r="E1864" i="36"/>
  <c r="F1864" i="36" s="1"/>
  <c r="E1863" i="36"/>
  <c r="F1863" i="36" s="1"/>
  <c r="E1862" i="36"/>
  <c r="F1862" i="36" s="1"/>
  <c r="E1861" i="36"/>
  <c r="F1861" i="36" s="1"/>
  <c r="E1860" i="36"/>
  <c r="F1860" i="36" s="1"/>
  <c r="E1859" i="36"/>
  <c r="F1859" i="36" s="1"/>
  <c r="E1858" i="36"/>
  <c r="F1858" i="36" s="1"/>
  <c r="E1857" i="36"/>
  <c r="F1857" i="36" s="1"/>
  <c r="E1856" i="36"/>
  <c r="F1856" i="36" s="1"/>
  <c r="E1855" i="36"/>
  <c r="F1855" i="36" s="1"/>
  <c r="E1854" i="36"/>
  <c r="F1854" i="36" s="1"/>
  <c r="E1853" i="36"/>
  <c r="F1853" i="36" s="1"/>
  <c r="E1852" i="36"/>
  <c r="F1852" i="36" s="1"/>
  <c r="E1851" i="36"/>
  <c r="F1851" i="36" s="1"/>
  <c r="E1850" i="36"/>
  <c r="F1850" i="36" s="1"/>
  <c r="E1849" i="36"/>
  <c r="F1849" i="36" s="1"/>
  <c r="E1848" i="36"/>
  <c r="F1848" i="36" s="1"/>
  <c r="E1847" i="36"/>
  <c r="F1847" i="36" s="1"/>
  <c r="E1846" i="36"/>
  <c r="F1846" i="36" s="1"/>
  <c r="E1845" i="36"/>
  <c r="F1845" i="36" s="1"/>
  <c r="E1844" i="36"/>
  <c r="F1844" i="36" s="1"/>
  <c r="E1843" i="36"/>
  <c r="F1843" i="36" s="1"/>
  <c r="E1842" i="36"/>
  <c r="F1842" i="36" s="1"/>
  <c r="E1841" i="36"/>
  <c r="F1841" i="36" s="1"/>
  <c r="E1840" i="36"/>
  <c r="F1840" i="36" s="1"/>
  <c r="E1839" i="36"/>
  <c r="F1839" i="36" s="1"/>
  <c r="E1838" i="36"/>
  <c r="F1838" i="36" s="1"/>
  <c r="E1837" i="36"/>
  <c r="F1837" i="36" s="1"/>
  <c r="E1836" i="36"/>
  <c r="F1836" i="36" s="1"/>
  <c r="E1835" i="36"/>
  <c r="F1835" i="36" s="1"/>
  <c r="E1834" i="36"/>
  <c r="F1834" i="36" s="1"/>
  <c r="E1833" i="36"/>
  <c r="F1833" i="36" s="1"/>
  <c r="E1832" i="36"/>
  <c r="F1832" i="36" s="1"/>
  <c r="E1831" i="36"/>
  <c r="F1831" i="36" s="1"/>
  <c r="E1830" i="36"/>
  <c r="F1830" i="36" s="1"/>
  <c r="E1829" i="36"/>
  <c r="F1829" i="36" s="1"/>
  <c r="E1828" i="36"/>
  <c r="F1828" i="36" s="1"/>
  <c r="E1827" i="36"/>
  <c r="F1827" i="36" s="1"/>
  <c r="E1826" i="36"/>
  <c r="F1826" i="36" s="1"/>
  <c r="E1825" i="36"/>
  <c r="F1825" i="36" s="1"/>
  <c r="E1824" i="36"/>
  <c r="F1824" i="36" s="1"/>
  <c r="E1823" i="36"/>
  <c r="F1823" i="36" s="1"/>
  <c r="E1822" i="36"/>
  <c r="F1822" i="36" s="1"/>
  <c r="E1821" i="36"/>
  <c r="F1821" i="36" s="1"/>
  <c r="E1820" i="36"/>
  <c r="F1820" i="36" s="1"/>
  <c r="E1819" i="36"/>
  <c r="F1819" i="36" s="1"/>
  <c r="E1818" i="36"/>
  <c r="F1818" i="36" s="1"/>
  <c r="E1817" i="36"/>
  <c r="F1817" i="36" s="1"/>
  <c r="E1816" i="36"/>
  <c r="F1816" i="36" s="1"/>
  <c r="E1815" i="36"/>
  <c r="F1815" i="36" s="1"/>
  <c r="E1814" i="36"/>
  <c r="F1814" i="36" s="1"/>
  <c r="E1813" i="36"/>
  <c r="F1813" i="36" s="1"/>
  <c r="E1812" i="36"/>
  <c r="F1812" i="36" s="1"/>
  <c r="E1811" i="36"/>
  <c r="F1811" i="36" s="1"/>
  <c r="E1810" i="36"/>
  <c r="F1810" i="36" s="1"/>
  <c r="E1809" i="36"/>
  <c r="F1809" i="36" s="1"/>
  <c r="E1808" i="36"/>
  <c r="F1808" i="36" s="1"/>
  <c r="E1807" i="36"/>
  <c r="F1807" i="36" s="1"/>
  <c r="E1806" i="36"/>
  <c r="F1806" i="36" s="1"/>
  <c r="E1805" i="36"/>
  <c r="F1805" i="36" s="1"/>
  <c r="E1804" i="36"/>
  <c r="F1804" i="36" s="1"/>
  <c r="E1803" i="36"/>
  <c r="F1803" i="36" s="1"/>
  <c r="E1802" i="36"/>
  <c r="F1802" i="36" s="1"/>
  <c r="E1801" i="36"/>
  <c r="F1801" i="36" s="1"/>
  <c r="E1800" i="36"/>
  <c r="F1800" i="36" s="1"/>
  <c r="E1799" i="36"/>
  <c r="F1799" i="36" s="1"/>
  <c r="E1798" i="36"/>
  <c r="F1798" i="36" s="1"/>
  <c r="E1797" i="36"/>
  <c r="F1797" i="36" s="1"/>
  <c r="E1796" i="36"/>
  <c r="F1796" i="36" s="1"/>
  <c r="E1795" i="36"/>
  <c r="F1795" i="36" s="1"/>
  <c r="E1794" i="36"/>
  <c r="F1794" i="36" s="1"/>
  <c r="E1793" i="36"/>
  <c r="F1793" i="36" s="1"/>
  <c r="E1792" i="36"/>
  <c r="F1792" i="36" s="1"/>
  <c r="E1791" i="36"/>
  <c r="F1791" i="36" s="1"/>
  <c r="E1790" i="36"/>
  <c r="F1790" i="36" s="1"/>
  <c r="E1789" i="36"/>
  <c r="F1789" i="36" s="1"/>
  <c r="E1788" i="36"/>
  <c r="F1788" i="36" s="1"/>
  <c r="E1787" i="36"/>
  <c r="F1787" i="36" s="1"/>
  <c r="E1786" i="36"/>
  <c r="F1786" i="36" s="1"/>
  <c r="E1785" i="36"/>
  <c r="F1785" i="36" s="1"/>
  <c r="E1784" i="36"/>
  <c r="F1784" i="36" s="1"/>
  <c r="E1783" i="36"/>
  <c r="F1783" i="36" s="1"/>
  <c r="E1782" i="36"/>
  <c r="F1782" i="36" s="1"/>
  <c r="E1781" i="36"/>
  <c r="F1781" i="36" s="1"/>
  <c r="E1780" i="36"/>
  <c r="F1780" i="36" s="1"/>
  <c r="E1779" i="36"/>
  <c r="F1779" i="36" s="1"/>
  <c r="E1778" i="36"/>
  <c r="F1778" i="36" s="1"/>
  <c r="E1777" i="36"/>
  <c r="F1777" i="36" s="1"/>
  <c r="E1776" i="36"/>
  <c r="F1776" i="36" s="1"/>
  <c r="E1775" i="36"/>
  <c r="F1775" i="36" s="1"/>
  <c r="E1774" i="36"/>
  <c r="F1774" i="36" s="1"/>
  <c r="E1773" i="36"/>
  <c r="F1773" i="36" s="1"/>
  <c r="E1772" i="36"/>
  <c r="F1772" i="36" s="1"/>
  <c r="E1771" i="36"/>
  <c r="F1771" i="36" s="1"/>
  <c r="E1770" i="36"/>
  <c r="F1770" i="36" s="1"/>
  <c r="E1769" i="36"/>
  <c r="F1769" i="36" s="1"/>
  <c r="E1768" i="36"/>
  <c r="F1768" i="36" s="1"/>
  <c r="E1767" i="36"/>
  <c r="F1767" i="36" s="1"/>
  <c r="E1766" i="36"/>
  <c r="F1766" i="36" s="1"/>
  <c r="E1765" i="36"/>
  <c r="F1765" i="36" s="1"/>
  <c r="E1764" i="36"/>
  <c r="F1764" i="36" s="1"/>
  <c r="E1763" i="36"/>
  <c r="F1763" i="36" s="1"/>
  <c r="E1762" i="36"/>
  <c r="F1762" i="36" s="1"/>
  <c r="E1761" i="36"/>
  <c r="F1761" i="36" s="1"/>
  <c r="E1760" i="36"/>
  <c r="F1760" i="36" s="1"/>
  <c r="E1759" i="36"/>
  <c r="F1759" i="36" s="1"/>
  <c r="E1758" i="36"/>
  <c r="F1758" i="36" s="1"/>
  <c r="E1757" i="36"/>
  <c r="F1757" i="36" s="1"/>
  <c r="E1756" i="36"/>
  <c r="F1756" i="36" s="1"/>
  <c r="E1755" i="36"/>
  <c r="F1755" i="36" s="1"/>
  <c r="E1754" i="36"/>
  <c r="F1754" i="36" s="1"/>
  <c r="E1753" i="36"/>
  <c r="F1753" i="36" s="1"/>
  <c r="E1752" i="36"/>
  <c r="F1752" i="36" s="1"/>
  <c r="E1751" i="36"/>
  <c r="F1751" i="36" s="1"/>
  <c r="E1750" i="36"/>
  <c r="F1750" i="36" s="1"/>
  <c r="E1749" i="36"/>
  <c r="F1749" i="36" s="1"/>
  <c r="E1748" i="36"/>
  <c r="F1748" i="36" s="1"/>
  <c r="E1747" i="36"/>
  <c r="F1747" i="36" s="1"/>
  <c r="E1746" i="36"/>
  <c r="F1746" i="36" s="1"/>
  <c r="E1745" i="36"/>
  <c r="F1745" i="36" s="1"/>
  <c r="E1744" i="36"/>
  <c r="F1744" i="36" s="1"/>
  <c r="E1743" i="36"/>
  <c r="F1743" i="36" s="1"/>
  <c r="E1742" i="36"/>
  <c r="F1742" i="36" s="1"/>
  <c r="E1741" i="36"/>
  <c r="F1741" i="36" s="1"/>
  <c r="E1740" i="36"/>
  <c r="F1740" i="36" s="1"/>
  <c r="E1739" i="36"/>
  <c r="F1739" i="36" s="1"/>
  <c r="E1738" i="36"/>
  <c r="F1738" i="36" s="1"/>
  <c r="E1737" i="36"/>
  <c r="F1737" i="36" s="1"/>
  <c r="E1736" i="36"/>
  <c r="F1736" i="36" s="1"/>
  <c r="E1735" i="36"/>
  <c r="F1735" i="36" s="1"/>
  <c r="E1734" i="36"/>
  <c r="F1734" i="36" s="1"/>
  <c r="E1733" i="36"/>
  <c r="F1733" i="36" s="1"/>
  <c r="E1732" i="36"/>
  <c r="F1732" i="36" s="1"/>
  <c r="E1731" i="36"/>
  <c r="F1731" i="36" s="1"/>
  <c r="E1730" i="36"/>
  <c r="F1730" i="36" s="1"/>
  <c r="E1729" i="36"/>
  <c r="F1729" i="36" s="1"/>
  <c r="E1728" i="36"/>
  <c r="F1728" i="36" s="1"/>
  <c r="E1727" i="36"/>
  <c r="F1727" i="36" s="1"/>
  <c r="E1726" i="36"/>
  <c r="F1726" i="36" s="1"/>
  <c r="E1725" i="36"/>
  <c r="F1725" i="36" s="1"/>
  <c r="E1724" i="36"/>
  <c r="F1724" i="36" s="1"/>
  <c r="E1723" i="36"/>
  <c r="F1723" i="36" s="1"/>
  <c r="E1722" i="36"/>
  <c r="F1722" i="36" s="1"/>
  <c r="E1721" i="36"/>
  <c r="F1721" i="36" s="1"/>
  <c r="E1720" i="36"/>
  <c r="F1720" i="36" s="1"/>
  <c r="E1719" i="36"/>
  <c r="F1719" i="36" s="1"/>
  <c r="E1718" i="36"/>
  <c r="F1718" i="36" s="1"/>
  <c r="E1717" i="36"/>
  <c r="F1717" i="36" s="1"/>
  <c r="E1716" i="36"/>
  <c r="F1716" i="36" s="1"/>
  <c r="E1715" i="36"/>
  <c r="F1715" i="36" s="1"/>
  <c r="E1714" i="36"/>
  <c r="F1714" i="36" s="1"/>
  <c r="E1713" i="36"/>
  <c r="F1713" i="36" s="1"/>
  <c r="E1712" i="36"/>
  <c r="F1712" i="36" s="1"/>
  <c r="E1711" i="36"/>
  <c r="F1711" i="36" s="1"/>
  <c r="E1710" i="36"/>
  <c r="F1710" i="36" s="1"/>
  <c r="E1709" i="36"/>
  <c r="F1709" i="36" s="1"/>
  <c r="E1708" i="36"/>
  <c r="F1708" i="36" s="1"/>
  <c r="E1707" i="36"/>
  <c r="F1707" i="36" s="1"/>
  <c r="E1706" i="36"/>
  <c r="F1706" i="36" s="1"/>
  <c r="E1705" i="36"/>
  <c r="F1705" i="36" s="1"/>
  <c r="E1704" i="36"/>
  <c r="F1704" i="36" s="1"/>
  <c r="E1703" i="36"/>
  <c r="F1703" i="36" s="1"/>
  <c r="E1702" i="36"/>
  <c r="F1702" i="36" s="1"/>
  <c r="E1701" i="36"/>
  <c r="F1701" i="36" s="1"/>
  <c r="E1700" i="36"/>
  <c r="F1700" i="36" s="1"/>
  <c r="E1699" i="36"/>
  <c r="F1699" i="36" s="1"/>
  <c r="E1698" i="36"/>
  <c r="F1698" i="36" s="1"/>
  <c r="E1697" i="36"/>
  <c r="F1697" i="36" s="1"/>
  <c r="E1696" i="36"/>
  <c r="F1696" i="36" s="1"/>
  <c r="E1695" i="36"/>
  <c r="F1695" i="36" s="1"/>
  <c r="E1694" i="36"/>
  <c r="F1694" i="36" s="1"/>
  <c r="E1693" i="36"/>
  <c r="F1693" i="36" s="1"/>
  <c r="E1692" i="36"/>
  <c r="F1692" i="36" s="1"/>
  <c r="E1691" i="36"/>
  <c r="F1691" i="36" s="1"/>
  <c r="E1690" i="36"/>
  <c r="F1690" i="36" s="1"/>
  <c r="E1689" i="36"/>
  <c r="F1689" i="36" s="1"/>
  <c r="E1688" i="36"/>
  <c r="F1688" i="36" s="1"/>
  <c r="E1687" i="36"/>
  <c r="F1687" i="36" s="1"/>
  <c r="E1686" i="36"/>
  <c r="F1686" i="36" s="1"/>
  <c r="E1685" i="36"/>
  <c r="F1685" i="36" s="1"/>
  <c r="E1684" i="36"/>
  <c r="F1684" i="36" s="1"/>
  <c r="E1683" i="36"/>
  <c r="F1683" i="36" s="1"/>
  <c r="E1682" i="36"/>
  <c r="F1682" i="36" s="1"/>
  <c r="E1681" i="36"/>
  <c r="F1681" i="36" s="1"/>
  <c r="E1680" i="36"/>
  <c r="F1680" i="36" s="1"/>
  <c r="E1679" i="36"/>
  <c r="F1679" i="36" s="1"/>
  <c r="E1678" i="36"/>
  <c r="F1678" i="36" s="1"/>
  <c r="E1677" i="36"/>
  <c r="F1677" i="36" s="1"/>
  <c r="E1676" i="36"/>
  <c r="F1676" i="36" s="1"/>
  <c r="E1675" i="36"/>
  <c r="F1675" i="36" s="1"/>
  <c r="E1674" i="36"/>
  <c r="F1674" i="36" s="1"/>
  <c r="E1673" i="36"/>
  <c r="F1673" i="36" s="1"/>
  <c r="E1672" i="36"/>
  <c r="F1672" i="36" s="1"/>
  <c r="E1671" i="36"/>
  <c r="F1671" i="36" s="1"/>
  <c r="E1670" i="36"/>
  <c r="F1670" i="36" s="1"/>
  <c r="E1669" i="36"/>
  <c r="F1669" i="36" s="1"/>
  <c r="E1668" i="36"/>
  <c r="F1668" i="36" s="1"/>
  <c r="E1667" i="36"/>
  <c r="F1667" i="36" s="1"/>
  <c r="E1666" i="36"/>
  <c r="F1666" i="36" s="1"/>
  <c r="E1665" i="36"/>
  <c r="F1665" i="36" s="1"/>
  <c r="E1664" i="36"/>
  <c r="F1664" i="36" s="1"/>
  <c r="E1663" i="36"/>
  <c r="F1663" i="36" s="1"/>
  <c r="E1662" i="36"/>
  <c r="F1662" i="36" s="1"/>
  <c r="E1661" i="36"/>
  <c r="F1661" i="36" s="1"/>
  <c r="E1660" i="36"/>
  <c r="F1660" i="36" s="1"/>
  <c r="E1659" i="36"/>
  <c r="F1659" i="36" s="1"/>
  <c r="E1658" i="36"/>
  <c r="F1658" i="36" s="1"/>
  <c r="E1657" i="36"/>
  <c r="F1657" i="36" s="1"/>
  <c r="E1656" i="36"/>
  <c r="F1656" i="36" s="1"/>
  <c r="E1655" i="36"/>
  <c r="F1655" i="36" s="1"/>
  <c r="E1654" i="36"/>
  <c r="F1654" i="36" s="1"/>
  <c r="E1653" i="36"/>
  <c r="F1653" i="36" s="1"/>
  <c r="E1652" i="36"/>
  <c r="F1652" i="36" s="1"/>
  <c r="E1651" i="36"/>
  <c r="F1651" i="36" s="1"/>
  <c r="E1650" i="36"/>
  <c r="F1650" i="36" s="1"/>
  <c r="E1649" i="36"/>
  <c r="F1649" i="36" s="1"/>
  <c r="E1648" i="36"/>
  <c r="F1648" i="36" s="1"/>
  <c r="E1647" i="36"/>
  <c r="F1647" i="36" s="1"/>
  <c r="E1646" i="36"/>
  <c r="F1646" i="36" s="1"/>
  <c r="E1645" i="36"/>
  <c r="F1645" i="36" s="1"/>
  <c r="E1644" i="36"/>
  <c r="F1644" i="36" s="1"/>
  <c r="E1643" i="36"/>
  <c r="F1643" i="36" s="1"/>
  <c r="E1642" i="36"/>
  <c r="F1642" i="36" s="1"/>
  <c r="E1641" i="36"/>
  <c r="F1641" i="36" s="1"/>
  <c r="E1640" i="36"/>
  <c r="F1640" i="36" s="1"/>
  <c r="E1639" i="36"/>
  <c r="F1639" i="36" s="1"/>
  <c r="E1638" i="36"/>
  <c r="F1638" i="36" s="1"/>
  <c r="E1637" i="36"/>
  <c r="F1637" i="36" s="1"/>
  <c r="E1636" i="36"/>
  <c r="F1636" i="36" s="1"/>
  <c r="E1635" i="36"/>
  <c r="F1635" i="36" s="1"/>
  <c r="E1634" i="36"/>
  <c r="F1634" i="36" s="1"/>
  <c r="E1633" i="36"/>
  <c r="F1633" i="36" s="1"/>
  <c r="E1632" i="36"/>
  <c r="F1632" i="36" s="1"/>
  <c r="E1631" i="36"/>
  <c r="F1631" i="36" s="1"/>
  <c r="E1630" i="36"/>
  <c r="F1630" i="36" s="1"/>
  <c r="E1629" i="36"/>
  <c r="F1629" i="36" s="1"/>
  <c r="E1628" i="36"/>
  <c r="F1628" i="36" s="1"/>
  <c r="E1627" i="36"/>
  <c r="F1627" i="36" s="1"/>
  <c r="E1626" i="36"/>
  <c r="F1626" i="36" s="1"/>
  <c r="E1625" i="36"/>
  <c r="F1625" i="36" s="1"/>
  <c r="E1624" i="36"/>
  <c r="F1624" i="36" s="1"/>
  <c r="E1623" i="36"/>
  <c r="F1623" i="36" s="1"/>
  <c r="E1622" i="36"/>
  <c r="F1622" i="36" s="1"/>
  <c r="E1621" i="36"/>
  <c r="F1621" i="36" s="1"/>
  <c r="E1620" i="36"/>
  <c r="F1620" i="36" s="1"/>
  <c r="E1619" i="36"/>
  <c r="F1619" i="36" s="1"/>
  <c r="E1618" i="36"/>
  <c r="F1618" i="36" s="1"/>
  <c r="E1617" i="36"/>
  <c r="F1617" i="36" s="1"/>
  <c r="E1616" i="36"/>
  <c r="F1616" i="36" s="1"/>
  <c r="E1615" i="36"/>
  <c r="F1615" i="36" s="1"/>
  <c r="E1614" i="36"/>
  <c r="F1614" i="36" s="1"/>
  <c r="E1613" i="36"/>
  <c r="F1613" i="36" s="1"/>
  <c r="E1612" i="36"/>
  <c r="F1612" i="36" s="1"/>
  <c r="E1611" i="36"/>
  <c r="F1611" i="36" s="1"/>
  <c r="E1610" i="36"/>
  <c r="F1610" i="36" s="1"/>
  <c r="E1609" i="36"/>
  <c r="F1609" i="36" s="1"/>
  <c r="E1608" i="36"/>
  <c r="F1608" i="36" s="1"/>
  <c r="E1607" i="36"/>
  <c r="F1607" i="36" s="1"/>
  <c r="E1606" i="36"/>
  <c r="F1606" i="36" s="1"/>
  <c r="E1605" i="36"/>
  <c r="F1605" i="36" s="1"/>
  <c r="E1604" i="36"/>
  <c r="F1604" i="36" s="1"/>
  <c r="E1603" i="36"/>
  <c r="F1603" i="36" s="1"/>
  <c r="E1602" i="36"/>
  <c r="F1602" i="36" s="1"/>
  <c r="E1601" i="36"/>
  <c r="F1601" i="36" s="1"/>
  <c r="E1600" i="36"/>
  <c r="F1600" i="36" s="1"/>
  <c r="E1599" i="36"/>
  <c r="F1599" i="36" s="1"/>
  <c r="E1598" i="36"/>
  <c r="F1598" i="36" s="1"/>
  <c r="E1597" i="36"/>
  <c r="F1597" i="36" s="1"/>
  <c r="E1596" i="36"/>
  <c r="F1596" i="36" s="1"/>
  <c r="E1595" i="36"/>
  <c r="F1595" i="36" s="1"/>
  <c r="E1594" i="36"/>
  <c r="F1594" i="36" s="1"/>
  <c r="E1593" i="36"/>
  <c r="F1593" i="36" s="1"/>
  <c r="E1592" i="36"/>
  <c r="F1592" i="36" s="1"/>
  <c r="E1591" i="36"/>
  <c r="F1591" i="36" s="1"/>
  <c r="E1590" i="36"/>
  <c r="F1590" i="36" s="1"/>
  <c r="E1589" i="36"/>
  <c r="F1589" i="36" s="1"/>
  <c r="E1588" i="36"/>
  <c r="F1588" i="36" s="1"/>
  <c r="E1587" i="36"/>
  <c r="F1587" i="36" s="1"/>
  <c r="E1586" i="36"/>
  <c r="F1586" i="36" s="1"/>
  <c r="E1585" i="36"/>
  <c r="F1585" i="36" s="1"/>
  <c r="E1584" i="36"/>
  <c r="F1584" i="36" s="1"/>
  <c r="E1583" i="36"/>
  <c r="F1583" i="36" s="1"/>
  <c r="E1582" i="36"/>
  <c r="F1582" i="36" s="1"/>
  <c r="E1581" i="36"/>
  <c r="F1581" i="36" s="1"/>
  <c r="E1580" i="36"/>
  <c r="F1580" i="36" s="1"/>
  <c r="E1579" i="36"/>
  <c r="F1579" i="36" s="1"/>
  <c r="E1578" i="36"/>
  <c r="F1578" i="36" s="1"/>
  <c r="E1577" i="36"/>
  <c r="F1577" i="36" s="1"/>
  <c r="E1576" i="36"/>
  <c r="F1576" i="36" s="1"/>
  <c r="E1575" i="36"/>
  <c r="F1575" i="36" s="1"/>
  <c r="E1574" i="36"/>
  <c r="F1574" i="36" s="1"/>
  <c r="E1573" i="36"/>
  <c r="F1573" i="36" s="1"/>
  <c r="E1572" i="36"/>
  <c r="F1572" i="36" s="1"/>
  <c r="E1571" i="36"/>
  <c r="F1571" i="36" s="1"/>
  <c r="E1570" i="36"/>
  <c r="F1570" i="36" s="1"/>
  <c r="E1569" i="36"/>
  <c r="F1569" i="36" s="1"/>
  <c r="E1568" i="36"/>
  <c r="F1568" i="36" s="1"/>
  <c r="E1567" i="36"/>
  <c r="F1567" i="36" s="1"/>
  <c r="E1566" i="36"/>
  <c r="F1566" i="36" s="1"/>
  <c r="E1565" i="36"/>
  <c r="F1565" i="36" s="1"/>
  <c r="E1564" i="36"/>
  <c r="F1564" i="36" s="1"/>
  <c r="E1563" i="36"/>
  <c r="F1563" i="36" s="1"/>
  <c r="E1562" i="36"/>
  <c r="F1562" i="36" s="1"/>
  <c r="E1561" i="36"/>
  <c r="F1561" i="36" s="1"/>
  <c r="E1560" i="36"/>
  <c r="F1560" i="36" s="1"/>
  <c r="E1559" i="36"/>
  <c r="F1559" i="36" s="1"/>
  <c r="E1558" i="36"/>
  <c r="F1558" i="36" s="1"/>
  <c r="E1557" i="36"/>
  <c r="F1557" i="36" s="1"/>
  <c r="E1556" i="36"/>
  <c r="F1556" i="36" s="1"/>
  <c r="E1555" i="36"/>
  <c r="F1555" i="36" s="1"/>
  <c r="E1554" i="36"/>
  <c r="F1554" i="36" s="1"/>
  <c r="E1553" i="36"/>
  <c r="F1553" i="36" s="1"/>
  <c r="E1552" i="36"/>
  <c r="F1552" i="36" s="1"/>
  <c r="E1551" i="36"/>
  <c r="F1551" i="36" s="1"/>
  <c r="E1550" i="36"/>
  <c r="F1550" i="36" s="1"/>
  <c r="E1549" i="36"/>
  <c r="F1549" i="36" s="1"/>
  <c r="E1548" i="36"/>
  <c r="F1548" i="36" s="1"/>
  <c r="E1547" i="36"/>
  <c r="F1547" i="36" s="1"/>
  <c r="E1546" i="36"/>
  <c r="F1546" i="36" s="1"/>
  <c r="E1545" i="36"/>
  <c r="F1545" i="36" s="1"/>
  <c r="E1544" i="36"/>
  <c r="F1544" i="36" s="1"/>
  <c r="E1543" i="36"/>
  <c r="F1543" i="36" s="1"/>
  <c r="E1542" i="36"/>
  <c r="F1542" i="36" s="1"/>
  <c r="E1541" i="36"/>
  <c r="F1541" i="36" s="1"/>
  <c r="E1540" i="36"/>
  <c r="F1540" i="36" s="1"/>
  <c r="E1539" i="36"/>
  <c r="F1539" i="36" s="1"/>
  <c r="E1538" i="36"/>
  <c r="F1538" i="36" s="1"/>
  <c r="E1537" i="36"/>
  <c r="F1537" i="36" s="1"/>
  <c r="E1536" i="36"/>
  <c r="F1536" i="36" s="1"/>
  <c r="E1535" i="36"/>
  <c r="F1535" i="36" s="1"/>
  <c r="E1534" i="36"/>
  <c r="F1534" i="36" s="1"/>
  <c r="E1533" i="36"/>
  <c r="F1533" i="36" s="1"/>
  <c r="E1532" i="36"/>
  <c r="F1532" i="36" s="1"/>
  <c r="E1531" i="36"/>
  <c r="F1531" i="36" s="1"/>
  <c r="E1530" i="36"/>
  <c r="F1530" i="36" s="1"/>
  <c r="E1529" i="36"/>
  <c r="F1529" i="36" s="1"/>
  <c r="E1528" i="36"/>
  <c r="F1528" i="36" s="1"/>
  <c r="E1527" i="36"/>
  <c r="F1527" i="36" s="1"/>
  <c r="E1526" i="36"/>
  <c r="F1526" i="36" s="1"/>
  <c r="E1525" i="36"/>
  <c r="F1525" i="36" s="1"/>
  <c r="E1524" i="36"/>
  <c r="F1524" i="36" s="1"/>
  <c r="E1523" i="36"/>
  <c r="F1523" i="36" s="1"/>
  <c r="E1522" i="36"/>
  <c r="F1522" i="36" s="1"/>
  <c r="E1521" i="36"/>
  <c r="F1521" i="36" s="1"/>
  <c r="E1520" i="36"/>
  <c r="F1520" i="36" s="1"/>
  <c r="E1519" i="36"/>
  <c r="F1519" i="36" s="1"/>
  <c r="E1518" i="36"/>
  <c r="F1518" i="36" s="1"/>
  <c r="E1517" i="36"/>
  <c r="F1517" i="36" s="1"/>
  <c r="E1516" i="36"/>
  <c r="F1516" i="36" s="1"/>
  <c r="E1515" i="36"/>
  <c r="F1515" i="36" s="1"/>
  <c r="E1514" i="36"/>
  <c r="F1514" i="36" s="1"/>
  <c r="E1513" i="36"/>
  <c r="F1513" i="36" s="1"/>
  <c r="E1512" i="36"/>
  <c r="F1512" i="36" s="1"/>
  <c r="E1511" i="36"/>
  <c r="F1511" i="36" s="1"/>
  <c r="E1510" i="36"/>
  <c r="F1510" i="36" s="1"/>
  <c r="E1509" i="36"/>
  <c r="F1509" i="36" s="1"/>
  <c r="E1508" i="36"/>
  <c r="F1508" i="36" s="1"/>
  <c r="E1507" i="36"/>
  <c r="F1507" i="36" s="1"/>
  <c r="E1506" i="36"/>
  <c r="F1506" i="36" s="1"/>
  <c r="E1505" i="36"/>
  <c r="F1505" i="36" s="1"/>
  <c r="E1504" i="36"/>
  <c r="F1504" i="36" s="1"/>
  <c r="E1503" i="36"/>
  <c r="F1503" i="36" s="1"/>
  <c r="E1502" i="36"/>
  <c r="F1502" i="36" s="1"/>
  <c r="E1501" i="36"/>
  <c r="F1501" i="36" s="1"/>
  <c r="E1500" i="36"/>
  <c r="F1500" i="36" s="1"/>
  <c r="E1499" i="36"/>
  <c r="F1499" i="36" s="1"/>
  <c r="E1498" i="36"/>
  <c r="F1498" i="36" s="1"/>
  <c r="E1497" i="36"/>
  <c r="F1497" i="36" s="1"/>
  <c r="E1496" i="36"/>
  <c r="F1496" i="36" s="1"/>
  <c r="E1495" i="36"/>
  <c r="F1495" i="36" s="1"/>
  <c r="E1494" i="36"/>
  <c r="F1494" i="36" s="1"/>
  <c r="E1493" i="36"/>
  <c r="F1493" i="36" s="1"/>
  <c r="E1492" i="36"/>
  <c r="F1492" i="36" s="1"/>
  <c r="E1491" i="36"/>
  <c r="F1491" i="36" s="1"/>
  <c r="E1490" i="36"/>
  <c r="F1490" i="36" s="1"/>
  <c r="E1489" i="36"/>
  <c r="F1489" i="36" s="1"/>
  <c r="E1488" i="36"/>
  <c r="F1488" i="36" s="1"/>
  <c r="E1487" i="36"/>
  <c r="F1487" i="36" s="1"/>
  <c r="E1486" i="36"/>
  <c r="F1486" i="36" s="1"/>
  <c r="E1485" i="36"/>
  <c r="F1485" i="36" s="1"/>
  <c r="E1484" i="36"/>
  <c r="F1484" i="36" s="1"/>
  <c r="E1483" i="36"/>
  <c r="F1483" i="36" s="1"/>
  <c r="E1482" i="36"/>
  <c r="F1482" i="36" s="1"/>
  <c r="E1481" i="36"/>
  <c r="F1481" i="36" s="1"/>
  <c r="E1480" i="36"/>
  <c r="F1480" i="36" s="1"/>
  <c r="E1479" i="36"/>
  <c r="F1479" i="36" s="1"/>
  <c r="E1478" i="36"/>
  <c r="F1478" i="36" s="1"/>
  <c r="E1477" i="36"/>
  <c r="F1477" i="36" s="1"/>
  <c r="E1476" i="36"/>
  <c r="F1476" i="36" s="1"/>
  <c r="E1475" i="36"/>
  <c r="F1475" i="36" s="1"/>
  <c r="E1474" i="36"/>
  <c r="F1474" i="36" s="1"/>
  <c r="E1473" i="36"/>
  <c r="F1473" i="36" s="1"/>
  <c r="E1472" i="36"/>
  <c r="F1472" i="36" s="1"/>
  <c r="E1471" i="36"/>
  <c r="F1471" i="36" s="1"/>
  <c r="E1470" i="36"/>
  <c r="F1470" i="36" s="1"/>
  <c r="E1469" i="36"/>
  <c r="F1469" i="36" s="1"/>
  <c r="E1468" i="36"/>
  <c r="F1468" i="36" s="1"/>
  <c r="E1467" i="36"/>
  <c r="F1467" i="36" s="1"/>
  <c r="E1466" i="36"/>
  <c r="F1466" i="36" s="1"/>
  <c r="E1465" i="36"/>
  <c r="F1465" i="36" s="1"/>
  <c r="E1464" i="36"/>
  <c r="F1464" i="36" s="1"/>
  <c r="E1463" i="36"/>
  <c r="F1463" i="36" s="1"/>
  <c r="E1462" i="36"/>
  <c r="F1462" i="36" s="1"/>
  <c r="E1461" i="36"/>
  <c r="F1461" i="36" s="1"/>
  <c r="E1460" i="36"/>
  <c r="F1460" i="36" s="1"/>
  <c r="E1459" i="36"/>
  <c r="F1459" i="36" s="1"/>
  <c r="E1458" i="36"/>
  <c r="F1458" i="36" s="1"/>
  <c r="E1457" i="36"/>
  <c r="F1457" i="36" s="1"/>
  <c r="E1456" i="36"/>
  <c r="F1456" i="36" s="1"/>
  <c r="E1455" i="36"/>
  <c r="F1455" i="36" s="1"/>
  <c r="E1454" i="36"/>
  <c r="F1454" i="36" s="1"/>
  <c r="E1453" i="36"/>
  <c r="F1453" i="36" s="1"/>
  <c r="E1452" i="36"/>
  <c r="F1452" i="36" s="1"/>
  <c r="E1451" i="36"/>
  <c r="F1451" i="36" s="1"/>
  <c r="E1450" i="36"/>
  <c r="F1450" i="36" s="1"/>
  <c r="E1449" i="36"/>
  <c r="F1449" i="36" s="1"/>
  <c r="E1448" i="36"/>
  <c r="F1448" i="36" s="1"/>
  <c r="E1447" i="36"/>
  <c r="F1447" i="36" s="1"/>
  <c r="E1446" i="36"/>
  <c r="F1446" i="36" s="1"/>
  <c r="E1445" i="36"/>
  <c r="F1445" i="36" s="1"/>
  <c r="E1444" i="36"/>
  <c r="F1444" i="36" s="1"/>
  <c r="E1443" i="36"/>
  <c r="F1443" i="36" s="1"/>
  <c r="E1442" i="36"/>
  <c r="F1442" i="36" s="1"/>
  <c r="E1441" i="36"/>
  <c r="F1441" i="36" s="1"/>
  <c r="E1440" i="36"/>
  <c r="F1440" i="36" s="1"/>
  <c r="E1439" i="36"/>
  <c r="F1439" i="36" s="1"/>
  <c r="E1438" i="36"/>
  <c r="F1438" i="36" s="1"/>
  <c r="E1437" i="36"/>
  <c r="F1437" i="36" s="1"/>
  <c r="E1436" i="36"/>
  <c r="F1436" i="36" s="1"/>
  <c r="E1435" i="36"/>
  <c r="F1435" i="36" s="1"/>
  <c r="E1434" i="36"/>
  <c r="F1434" i="36" s="1"/>
  <c r="E1433" i="36"/>
  <c r="F1433" i="36" s="1"/>
  <c r="E1432" i="36"/>
  <c r="F1432" i="36" s="1"/>
  <c r="E1431" i="36"/>
  <c r="F1431" i="36" s="1"/>
  <c r="E1430" i="36"/>
  <c r="F1430" i="36" s="1"/>
  <c r="E1429" i="36"/>
  <c r="F1429" i="36" s="1"/>
  <c r="E1428" i="36"/>
  <c r="F1428" i="36" s="1"/>
  <c r="E1427" i="36"/>
  <c r="F1427" i="36" s="1"/>
  <c r="E1426" i="36"/>
  <c r="F1426" i="36" s="1"/>
  <c r="E1425" i="36"/>
  <c r="F1425" i="36" s="1"/>
  <c r="E1424" i="36"/>
  <c r="F1424" i="36" s="1"/>
  <c r="E1423" i="36"/>
  <c r="F1423" i="36" s="1"/>
  <c r="E1422" i="36"/>
  <c r="F1422" i="36" s="1"/>
  <c r="E1421" i="36"/>
  <c r="F1421" i="36" s="1"/>
  <c r="E1420" i="36"/>
  <c r="F1420" i="36" s="1"/>
  <c r="E1419" i="36"/>
  <c r="F1419" i="36" s="1"/>
  <c r="E1418" i="36"/>
  <c r="F1418" i="36" s="1"/>
  <c r="E1417" i="36"/>
  <c r="F1417" i="36" s="1"/>
  <c r="E1416" i="36"/>
  <c r="F1416" i="36" s="1"/>
  <c r="E1415" i="36"/>
  <c r="F1415" i="36" s="1"/>
  <c r="E1414" i="36"/>
  <c r="F1414" i="36" s="1"/>
  <c r="E1413" i="36"/>
  <c r="F1413" i="36" s="1"/>
  <c r="E1412" i="36"/>
  <c r="F1412" i="36" s="1"/>
  <c r="E1411" i="36"/>
  <c r="F1411" i="36" s="1"/>
  <c r="E1410" i="36"/>
  <c r="F1410" i="36" s="1"/>
  <c r="E1409" i="36"/>
  <c r="F1409" i="36" s="1"/>
  <c r="E1408" i="36"/>
  <c r="F1408" i="36" s="1"/>
  <c r="E1407" i="36"/>
  <c r="F1407" i="36" s="1"/>
  <c r="E1406" i="36"/>
  <c r="F1406" i="36" s="1"/>
  <c r="E1405" i="36"/>
  <c r="F1405" i="36" s="1"/>
  <c r="E1404" i="36"/>
  <c r="F1404" i="36" s="1"/>
  <c r="E1403" i="36"/>
  <c r="F1403" i="36" s="1"/>
  <c r="E1402" i="36"/>
  <c r="F1402" i="36" s="1"/>
  <c r="E1401" i="36"/>
  <c r="F1401" i="36" s="1"/>
  <c r="E1400" i="36"/>
  <c r="F1400" i="36" s="1"/>
  <c r="E1399" i="36"/>
  <c r="F1399" i="36" s="1"/>
  <c r="E1398" i="36"/>
  <c r="F1398" i="36" s="1"/>
  <c r="E1397" i="36"/>
  <c r="F1397" i="36" s="1"/>
  <c r="E1396" i="36"/>
  <c r="F1396" i="36" s="1"/>
  <c r="E1395" i="36"/>
  <c r="F1395" i="36" s="1"/>
  <c r="E1394" i="36"/>
  <c r="F1394" i="36" s="1"/>
  <c r="E1393" i="36"/>
  <c r="F1393" i="36" s="1"/>
  <c r="E1392" i="36"/>
  <c r="F1392" i="36" s="1"/>
  <c r="E1391" i="36"/>
  <c r="F1391" i="36" s="1"/>
  <c r="E1390" i="36"/>
  <c r="F1390" i="36" s="1"/>
  <c r="E1389" i="36"/>
  <c r="F1389" i="36" s="1"/>
  <c r="E1388" i="36"/>
  <c r="F1388" i="36" s="1"/>
  <c r="E1387" i="36"/>
  <c r="F1387" i="36" s="1"/>
  <c r="E1386" i="36"/>
  <c r="F1386" i="36" s="1"/>
  <c r="E1385" i="36"/>
  <c r="F1385" i="36" s="1"/>
  <c r="E1384" i="36"/>
  <c r="F1384" i="36" s="1"/>
  <c r="E1383" i="36"/>
  <c r="F1383" i="36" s="1"/>
  <c r="E1382" i="36"/>
  <c r="F1382" i="36" s="1"/>
  <c r="E1381" i="36"/>
  <c r="F1381" i="36" s="1"/>
  <c r="E1380" i="36"/>
  <c r="F1380" i="36" s="1"/>
  <c r="E1379" i="36"/>
  <c r="F1379" i="36" s="1"/>
  <c r="E1378" i="36"/>
  <c r="F1378" i="36" s="1"/>
  <c r="E1377" i="36"/>
  <c r="F1377" i="36" s="1"/>
  <c r="E1376" i="36"/>
  <c r="F1376" i="36" s="1"/>
  <c r="E1375" i="36"/>
  <c r="F1375" i="36" s="1"/>
  <c r="E1374" i="36"/>
  <c r="F1374" i="36" s="1"/>
  <c r="E1373" i="36"/>
  <c r="F1373" i="36" s="1"/>
  <c r="E1372" i="36"/>
  <c r="F1372" i="36" s="1"/>
  <c r="E1371" i="36"/>
  <c r="F1371" i="36" s="1"/>
  <c r="E1370" i="36"/>
  <c r="F1370" i="36" s="1"/>
  <c r="E1369" i="36"/>
  <c r="F1369" i="36" s="1"/>
  <c r="E1368" i="36"/>
  <c r="F1368" i="36" s="1"/>
  <c r="E1367" i="36"/>
  <c r="F1367" i="36" s="1"/>
  <c r="E1366" i="36"/>
  <c r="F1366" i="36" s="1"/>
  <c r="E1365" i="36"/>
  <c r="F1365" i="36" s="1"/>
  <c r="E1364" i="36"/>
  <c r="F1364" i="36" s="1"/>
  <c r="E1363" i="36"/>
  <c r="F1363" i="36" s="1"/>
  <c r="E1362" i="36"/>
  <c r="F1362" i="36" s="1"/>
  <c r="E1361" i="36"/>
  <c r="F1361" i="36" s="1"/>
  <c r="E1360" i="36"/>
  <c r="F1360" i="36" s="1"/>
  <c r="E1359" i="36"/>
  <c r="F1359" i="36" s="1"/>
  <c r="E1358" i="36"/>
  <c r="F1358" i="36" s="1"/>
  <c r="E1357" i="36"/>
  <c r="F1357" i="36" s="1"/>
  <c r="E1356" i="36"/>
  <c r="F1356" i="36" s="1"/>
  <c r="E1355" i="36"/>
  <c r="F1355" i="36" s="1"/>
  <c r="E1354" i="36"/>
  <c r="F1354" i="36" s="1"/>
  <c r="E1353" i="36"/>
  <c r="F1353" i="36" s="1"/>
  <c r="E1352" i="36"/>
  <c r="F1352" i="36" s="1"/>
  <c r="E1351" i="36"/>
  <c r="F1351" i="36" s="1"/>
  <c r="E1350" i="36"/>
  <c r="F1350" i="36" s="1"/>
  <c r="E1349" i="36"/>
  <c r="F1349" i="36" s="1"/>
  <c r="E1348" i="36"/>
  <c r="F1348" i="36" s="1"/>
  <c r="E1347" i="36"/>
  <c r="F1347" i="36" s="1"/>
  <c r="E1346" i="36"/>
  <c r="F1346" i="36" s="1"/>
  <c r="E1345" i="36"/>
  <c r="F1345" i="36" s="1"/>
  <c r="E1344" i="36"/>
  <c r="F1344" i="36" s="1"/>
  <c r="E1343" i="36"/>
  <c r="F1343" i="36" s="1"/>
  <c r="E1342" i="36"/>
  <c r="F1342" i="36" s="1"/>
  <c r="E1341" i="36"/>
  <c r="F1341" i="36" s="1"/>
  <c r="E1340" i="36"/>
  <c r="F1340" i="36" s="1"/>
  <c r="E1339" i="36"/>
  <c r="F1339" i="36" s="1"/>
  <c r="E1338" i="36"/>
  <c r="F1338" i="36" s="1"/>
  <c r="E1337" i="36"/>
  <c r="F1337" i="36" s="1"/>
  <c r="E1336" i="36"/>
  <c r="F1336" i="36" s="1"/>
  <c r="E1335" i="36"/>
  <c r="F1335" i="36" s="1"/>
  <c r="E1334" i="36"/>
  <c r="F1334" i="36" s="1"/>
  <c r="E1333" i="36"/>
  <c r="F1333" i="36" s="1"/>
  <c r="E1332" i="36"/>
  <c r="F1332" i="36" s="1"/>
  <c r="E1331" i="36"/>
  <c r="F1331" i="36" s="1"/>
  <c r="E1330" i="36"/>
  <c r="F1330" i="36" s="1"/>
  <c r="E1329" i="36"/>
  <c r="F1329" i="36" s="1"/>
  <c r="E1328" i="36"/>
  <c r="F1328" i="36" s="1"/>
  <c r="E1327" i="36"/>
  <c r="F1327" i="36" s="1"/>
  <c r="E1326" i="36"/>
  <c r="F1326" i="36" s="1"/>
  <c r="E1325" i="36"/>
  <c r="F1325" i="36" s="1"/>
  <c r="E1324" i="36"/>
  <c r="F1324" i="36" s="1"/>
  <c r="E1323" i="36"/>
  <c r="F1323" i="36" s="1"/>
  <c r="E1322" i="36"/>
  <c r="F1322" i="36" s="1"/>
  <c r="E1321" i="36"/>
  <c r="F1321" i="36" s="1"/>
  <c r="E1320" i="36"/>
  <c r="F1320" i="36" s="1"/>
  <c r="E1319" i="36"/>
  <c r="F1319" i="36" s="1"/>
  <c r="E1318" i="36"/>
  <c r="F1318" i="36" s="1"/>
  <c r="E1317" i="36"/>
  <c r="F1317" i="36" s="1"/>
  <c r="E1316" i="36"/>
  <c r="F1316" i="36" s="1"/>
  <c r="E1315" i="36"/>
  <c r="F1315" i="36" s="1"/>
  <c r="E1314" i="36"/>
  <c r="F1314" i="36" s="1"/>
  <c r="E1313" i="36"/>
  <c r="F1313" i="36" s="1"/>
  <c r="E1312" i="36"/>
  <c r="F1312" i="36" s="1"/>
  <c r="E1311" i="36"/>
  <c r="F1311" i="36" s="1"/>
  <c r="E1310" i="36"/>
  <c r="F1310" i="36" s="1"/>
  <c r="E1309" i="36"/>
  <c r="F1309" i="36" s="1"/>
  <c r="E1308" i="36"/>
  <c r="F1308" i="36" s="1"/>
  <c r="E1307" i="36"/>
  <c r="F1307" i="36" s="1"/>
  <c r="E1306" i="36"/>
  <c r="F1306" i="36" s="1"/>
  <c r="E1305" i="36"/>
  <c r="F1305" i="36" s="1"/>
  <c r="E1304" i="36"/>
  <c r="F1304" i="36" s="1"/>
  <c r="E1303" i="36"/>
  <c r="F1303" i="36" s="1"/>
  <c r="E1302" i="36"/>
  <c r="F1302" i="36" s="1"/>
  <c r="E1301" i="36"/>
  <c r="F1301" i="36" s="1"/>
  <c r="E1300" i="36"/>
  <c r="F1300" i="36" s="1"/>
  <c r="E1299" i="36"/>
  <c r="F1299" i="36" s="1"/>
  <c r="E1298" i="36"/>
  <c r="F1298" i="36" s="1"/>
  <c r="E1297" i="36"/>
  <c r="F1297" i="36" s="1"/>
  <c r="E1296" i="36"/>
  <c r="F1296" i="36" s="1"/>
  <c r="E1295" i="36"/>
  <c r="F1295" i="36" s="1"/>
  <c r="E1294" i="36"/>
  <c r="F1294" i="36" s="1"/>
  <c r="E1293" i="36"/>
  <c r="F1293" i="36" s="1"/>
  <c r="E1292" i="36"/>
  <c r="F1292" i="36" s="1"/>
  <c r="E1291" i="36"/>
  <c r="F1291" i="36" s="1"/>
  <c r="E1290" i="36"/>
  <c r="F1290" i="36" s="1"/>
  <c r="E1289" i="36"/>
  <c r="F1289" i="36" s="1"/>
  <c r="E1288" i="36"/>
  <c r="F1288" i="36" s="1"/>
  <c r="E1287" i="36"/>
  <c r="F1287" i="36" s="1"/>
  <c r="E1286" i="36"/>
  <c r="F1286" i="36" s="1"/>
  <c r="E1285" i="36"/>
  <c r="F1285" i="36" s="1"/>
  <c r="E1284" i="36"/>
  <c r="F1284" i="36" s="1"/>
  <c r="E1283" i="36"/>
  <c r="F1283" i="36" s="1"/>
  <c r="E1282" i="36"/>
  <c r="F1282" i="36" s="1"/>
  <c r="E1281" i="36"/>
  <c r="F1281" i="36" s="1"/>
  <c r="E1280" i="36"/>
  <c r="F1280" i="36" s="1"/>
  <c r="E1279" i="36"/>
  <c r="F1279" i="36" s="1"/>
  <c r="E1278" i="36"/>
  <c r="F1278" i="36" s="1"/>
  <c r="E1277" i="36"/>
  <c r="F1277" i="36" s="1"/>
  <c r="E1276" i="36"/>
  <c r="F1276" i="36" s="1"/>
  <c r="E1275" i="36"/>
  <c r="F1275" i="36" s="1"/>
  <c r="E1274" i="36"/>
  <c r="F1274" i="36" s="1"/>
  <c r="E1273" i="36"/>
  <c r="F1273" i="36" s="1"/>
  <c r="E1272" i="36"/>
  <c r="F1272" i="36" s="1"/>
  <c r="E1271" i="36"/>
  <c r="F1271" i="36" s="1"/>
  <c r="E1270" i="36"/>
  <c r="F1270" i="36" s="1"/>
  <c r="E1269" i="36"/>
  <c r="F1269" i="36" s="1"/>
  <c r="E1268" i="36"/>
  <c r="F1268" i="36" s="1"/>
  <c r="E1267" i="36"/>
  <c r="F1267" i="36" s="1"/>
  <c r="E1266" i="36"/>
  <c r="F1266" i="36" s="1"/>
  <c r="E1265" i="36"/>
  <c r="F1265" i="36" s="1"/>
  <c r="E1264" i="36"/>
  <c r="F1264" i="36" s="1"/>
  <c r="E1263" i="36"/>
  <c r="F1263" i="36" s="1"/>
  <c r="E1262" i="36"/>
  <c r="F1262" i="36" s="1"/>
  <c r="E1261" i="36"/>
  <c r="F1261" i="36" s="1"/>
  <c r="E1260" i="36"/>
  <c r="F1260" i="36" s="1"/>
  <c r="E1259" i="36"/>
  <c r="F1259" i="36" s="1"/>
  <c r="E1258" i="36"/>
  <c r="F1258" i="36" s="1"/>
  <c r="E1257" i="36"/>
  <c r="F1257" i="36" s="1"/>
  <c r="E1256" i="36"/>
  <c r="F1256" i="36" s="1"/>
  <c r="E1255" i="36"/>
  <c r="F1255" i="36" s="1"/>
  <c r="E1254" i="36"/>
  <c r="F1254" i="36" s="1"/>
  <c r="E1253" i="36"/>
  <c r="F1253" i="36" s="1"/>
  <c r="E1252" i="36"/>
  <c r="F1252" i="36" s="1"/>
  <c r="E1251" i="36"/>
  <c r="F1251" i="36" s="1"/>
  <c r="E1250" i="36"/>
  <c r="F1250" i="36" s="1"/>
  <c r="E1249" i="36"/>
  <c r="F1249" i="36" s="1"/>
  <c r="E1248" i="36"/>
  <c r="F1248" i="36" s="1"/>
  <c r="E1247" i="36"/>
  <c r="F1247" i="36" s="1"/>
  <c r="E1246" i="36"/>
  <c r="F1246" i="36" s="1"/>
  <c r="E1245" i="36"/>
  <c r="F1245" i="36" s="1"/>
  <c r="E1244" i="36"/>
  <c r="F1244" i="36" s="1"/>
  <c r="E1243" i="36"/>
  <c r="F1243" i="36" s="1"/>
  <c r="E1242" i="36"/>
  <c r="F1242" i="36" s="1"/>
  <c r="E1241" i="36"/>
  <c r="F1241" i="36" s="1"/>
  <c r="E1240" i="36"/>
  <c r="F1240" i="36" s="1"/>
  <c r="E1239" i="36"/>
  <c r="F1239" i="36" s="1"/>
  <c r="E1238" i="36"/>
  <c r="F1238" i="36" s="1"/>
  <c r="E1237" i="36"/>
  <c r="F1237" i="36" s="1"/>
  <c r="E1236" i="36"/>
  <c r="F1236" i="36" s="1"/>
  <c r="E1235" i="36"/>
  <c r="F1235" i="36" s="1"/>
  <c r="E1234" i="36"/>
  <c r="F1234" i="36" s="1"/>
  <c r="E1233" i="36"/>
  <c r="F1233" i="36" s="1"/>
  <c r="E1232" i="36"/>
  <c r="F1232" i="36" s="1"/>
  <c r="E1231" i="36"/>
  <c r="F1231" i="36" s="1"/>
  <c r="E1230" i="36"/>
  <c r="F1230" i="36" s="1"/>
  <c r="E1229" i="36"/>
  <c r="F1229" i="36" s="1"/>
  <c r="E1228" i="36"/>
  <c r="F1228" i="36" s="1"/>
  <c r="E1227" i="36"/>
  <c r="F1227" i="36" s="1"/>
  <c r="E1226" i="36"/>
  <c r="F1226" i="36" s="1"/>
  <c r="E1225" i="36"/>
  <c r="F1225" i="36" s="1"/>
  <c r="E1224" i="36"/>
  <c r="F1224" i="36" s="1"/>
  <c r="E1223" i="36"/>
  <c r="F1223" i="36" s="1"/>
  <c r="E1222" i="36"/>
  <c r="F1222" i="36" s="1"/>
  <c r="E1221" i="36"/>
  <c r="F1221" i="36" s="1"/>
  <c r="E1220" i="36"/>
  <c r="F1220" i="36" s="1"/>
  <c r="E1219" i="36"/>
  <c r="F1219" i="36" s="1"/>
  <c r="E1218" i="36"/>
  <c r="F1218" i="36" s="1"/>
  <c r="E1217" i="36"/>
  <c r="F1217" i="36" s="1"/>
  <c r="E1216" i="36"/>
  <c r="F1216" i="36" s="1"/>
  <c r="E1215" i="36"/>
  <c r="F1215" i="36" s="1"/>
  <c r="E1214" i="36"/>
  <c r="F1214" i="36" s="1"/>
  <c r="E1213" i="36"/>
  <c r="F1213" i="36" s="1"/>
  <c r="E1212" i="36"/>
  <c r="F1212" i="36" s="1"/>
  <c r="E1211" i="36"/>
  <c r="F1211" i="36" s="1"/>
  <c r="E1210" i="36"/>
  <c r="F1210" i="36" s="1"/>
  <c r="E1209" i="36"/>
  <c r="F1209" i="36" s="1"/>
  <c r="E1208" i="36"/>
  <c r="F1208" i="36" s="1"/>
  <c r="E1207" i="36"/>
  <c r="F1207" i="36" s="1"/>
  <c r="E1206" i="36"/>
  <c r="F1206" i="36" s="1"/>
  <c r="E1205" i="36"/>
  <c r="F1205" i="36" s="1"/>
  <c r="E1204" i="36"/>
  <c r="F1204" i="36" s="1"/>
  <c r="E1203" i="36"/>
  <c r="F1203" i="36" s="1"/>
  <c r="E1202" i="36"/>
  <c r="F1202" i="36" s="1"/>
  <c r="E1201" i="36"/>
  <c r="F1201" i="36" s="1"/>
  <c r="E1200" i="36"/>
  <c r="F1200" i="36" s="1"/>
  <c r="E1199" i="36"/>
  <c r="F1199" i="36" s="1"/>
  <c r="E1198" i="36"/>
  <c r="F1198" i="36" s="1"/>
  <c r="E1197" i="36"/>
  <c r="F1197" i="36" s="1"/>
  <c r="E1196" i="36"/>
  <c r="F1196" i="36" s="1"/>
  <c r="E1195" i="36"/>
  <c r="F1195" i="36" s="1"/>
  <c r="E1194" i="36"/>
  <c r="F1194" i="36" s="1"/>
  <c r="E1193" i="36"/>
  <c r="F1193" i="36" s="1"/>
  <c r="E1192" i="36"/>
  <c r="F1192" i="36" s="1"/>
  <c r="E1191" i="36"/>
  <c r="F1191" i="36" s="1"/>
  <c r="E1190" i="36"/>
  <c r="F1190" i="36" s="1"/>
  <c r="E1189" i="36"/>
  <c r="F1189" i="36" s="1"/>
  <c r="E1188" i="36"/>
  <c r="F1188" i="36" s="1"/>
  <c r="E1187" i="36"/>
  <c r="F1187" i="36" s="1"/>
  <c r="E1186" i="36"/>
  <c r="F1186" i="36" s="1"/>
  <c r="E1185" i="36"/>
  <c r="F1185" i="36" s="1"/>
  <c r="E1184" i="36"/>
  <c r="F1184" i="36" s="1"/>
  <c r="E1183" i="36"/>
  <c r="F1183" i="36" s="1"/>
  <c r="E1182" i="36"/>
  <c r="F1182" i="36" s="1"/>
  <c r="E1181" i="36"/>
  <c r="F1181" i="36" s="1"/>
  <c r="E1180" i="36"/>
  <c r="F1180" i="36" s="1"/>
  <c r="E1179" i="36"/>
  <c r="F1179" i="36" s="1"/>
  <c r="E1178" i="36"/>
  <c r="F1178" i="36" s="1"/>
  <c r="E1177" i="36"/>
  <c r="F1177" i="36" s="1"/>
  <c r="E1176" i="36"/>
  <c r="F1176" i="36" s="1"/>
  <c r="E1175" i="36"/>
  <c r="F1175" i="36" s="1"/>
  <c r="E1174" i="36"/>
  <c r="F1174" i="36" s="1"/>
  <c r="E1173" i="36"/>
  <c r="F1173" i="36" s="1"/>
  <c r="E1172" i="36"/>
  <c r="F1172" i="36" s="1"/>
  <c r="E1171" i="36"/>
  <c r="F1171" i="36" s="1"/>
  <c r="E1170" i="36"/>
  <c r="F1170" i="36" s="1"/>
  <c r="E1169" i="36"/>
  <c r="F1169" i="36" s="1"/>
  <c r="E1168" i="36"/>
  <c r="F1168" i="36" s="1"/>
  <c r="E1167" i="36"/>
  <c r="F1167" i="36" s="1"/>
  <c r="E1166" i="36"/>
  <c r="F1166" i="36" s="1"/>
  <c r="E1165" i="36"/>
  <c r="F1165" i="36" s="1"/>
  <c r="E1164" i="36"/>
  <c r="F1164" i="36" s="1"/>
  <c r="E1163" i="36"/>
  <c r="F1163" i="36" s="1"/>
  <c r="E1162" i="36"/>
  <c r="F1162" i="36" s="1"/>
  <c r="E1161" i="36"/>
  <c r="F1161" i="36" s="1"/>
  <c r="E1160" i="36"/>
  <c r="F1160" i="36" s="1"/>
  <c r="E1159" i="36"/>
  <c r="F1159" i="36" s="1"/>
  <c r="E1158" i="36"/>
  <c r="F1158" i="36" s="1"/>
  <c r="E1157" i="36"/>
  <c r="F1157" i="36" s="1"/>
  <c r="E1156" i="36"/>
  <c r="F1156" i="36" s="1"/>
  <c r="E1155" i="36"/>
  <c r="F1155" i="36" s="1"/>
  <c r="E1154" i="36"/>
  <c r="F1154" i="36" s="1"/>
  <c r="E1153" i="36"/>
  <c r="F1153" i="36" s="1"/>
  <c r="E1152" i="36"/>
  <c r="F1152" i="36" s="1"/>
  <c r="E1151" i="36"/>
  <c r="F1151" i="36" s="1"/>
  <c r="E1150" i="36"/>
  <c r="F1150" i="36" s="1"/>
  <c r="E1149" i="36"/>
  <c r="F1149" i="36" s="1"/>
  <c r="E1148" i="36"/>
  <c r="F1148" i="36" s="1"/>
  <c r="E1147" i="36"/>
  <c r="F1147" i="36" s="1"/>
  <c r="E1146" i="36"/>
  <c r="F1146" i="36" s="1"/>
  <c r="E1145" i="36"/>
  <c r="F1145" i="36" s="1"/>
  <c r="E1144" i="36"/>
  <c r="F1144" i="36" s="1"/>
  <c r="E1143" i="36"/>
  <c r="F1143" i="36" s="1"/>
  <c r="E1142" i="36"/>
  <c r="F1142" i="36" s="1"/>
  <c r="E1141" i="36"/>
  <c r="F1141" i="36" s="1"/>
  <c r="E1140" i="36"/>
  <c r="F1140" i="36" s="1"/>
  <c r="E1139" i="36"/>
  <c r="F1139" i="36" s="1"/>
  <c r="E1138" i="36"/>
  <c r="F1138" i="36" s="1"/>
  <c r="E1137" i="36"/>
  <c r="F1137" i="36" s="1"/>
  <c r="E1136" i="36"/>
  <c r="F1136" i="36" s="1"/>
  <c r="E1135" i="36"/>
  <c r="F1135" i="36" s="1"/>
  <c r="E1134" i="36"/>
  <c r="F1134" i="36" s="1"/>
  <c r="E1133" i="36"/>
  <c r="F1133" i="36" s="1"/>
  <c r="E1132" i="36"/>
  <c r="F1132" i="36" s="1"/>
  <c r="E1131" i="36"/>
  <c r="F1131" i="36" s="1"/>
  <c r="E1130" i="36"/>
  <c r="F1130" i="36" s="1"/>
  <c r="E1129" i="36"/>
  <c r="F1129" i="36" s="1"/>
  <c r="E1128" i="36"/>
  <c r="F1128" i="36" s="1"/>
  <c r="E1127" i="36"/>
  <c r="F1127" i="36" s="1"/>
  <c r="E1126" i="36"/>
  <c r="F1126" i="36" s="1"/>
  <c r="E1125" i="36"/>
  <c r="F1125" i="36" s="1"/>
  <c r="E1124" i="36"/>
  <c r="F1124" i="36" s="1"/>
  <c r="E1123" i="36"/>
  <c r="F1123" i="36" s="1"/>
  <c r="E1122" i="36"/>
  <c r="F1122" i="36" s="1"/>
  <c r="E1121" i="36"/>
  <c r="F1121" i="36" s="1"/>
  <c r="E1120" i="36"/>
  <c r="F1120" i="36" s="1"/>
  <c r="E1119" i="36"/>
  <c r="F1119" i="36" s="1"/>
  <c r="E1118" i="36"/>
  <c r="F1118" i="36" s="1"/>
  <c r="E1117" i="36"/>
  <c r="F1117" i="36" s="1"/>
  <c r="E1116" i="36"/>
  <c r="F1116" i="36" s="1"/>
  <c r="E1115" i="36"/>
  <c r="F1115" i="36" s="1"/>
  <c r="E1114" i="36"/>
  <c r="F1114" i="36" s="1"/>
  <c r="E1113" i="36"/>
  <c r="F1113" i="36" s="1"/>
  <c r="E1112" i="36"/>
  <c r="F1112" i="36" s="1"/>
  <c r="E1111" i="36"/>
  <c r="F1111" i="36" s="1"/>
  <c r="E1110" i="36"/>
  <c r="F1110" i="36" s="1"/>
  <c r="E1109" i="36"/>
  <c r="F1109" i="36" s="1"/>
  <c r="E1108" i="36"/>
  <c r="F1108" i="36" s="1"/>
  <c r="E1107" i="36"/>
  <c r="F1107" i="36" s="1"/>
  <c r="E1106" i="36"/>
  <c r="F1106" i="36" s="1"/>
  <c r="E1105" i="36"/>
  <c r="F1105" i="36" s="1"/>
  <c r="E1104" i="36"/>
  <c r="F1104" i="36" s="1"/>
  <c r="E1103" i="36"/>
  <c r="F1103" i="36" s="1"/>
  <c r="E1102" i="36"/>
  <c r="F1102" i="36" s="1"/>
  <c r="E1101" i="36"/>
  <c r="F1101" i="36" s="1"/>
  <c r="E1100" i="36"/>
  <c r="F1100" i="36" s="1"/>
  <c r="E1099" i="36"/>
  <c r="F1099" i="36" s="1"/>
  <c r="E1098" i="36"/>
  <c r="F1098" i="36" s="1"/>
  <c r="E1097" i="36"/>
  <c r="F1097" i="36" s="1"/>
  <c r="E1096" i="36"/>
  <c r="F1096" i="36" s="1"/>
  <c r="E1095" i="36"/>
  <c r="F1095" i="36" s="1"/>
  <c r="E1094" i="36"/>
  <c r="F1094" i="36" s="1"/>
  <c r="E1093" i="36"/>
  <c r="F1093" i="36" s="1"/>
  <c r="E1092" i="36"/>
  <c r="F1092" i="36" s="1"/>
  <c r="E1091" i="36"/>
  <c r="F1091" i="36" s="1"/>
  <c r="E1090" i="36"/>
  <c r="F1090" i="36" s="1"/>
  <c r="E1089" i="36"/>
  <c r="F1089" i="36" s="1"/>
  <c r="E1088" i="36"/>
  <c r="F1088" i="36" s="1"/>
  <c r="E1087" i="36"/>
  <c r="F1087" i="36" s="1"/>
  <c r="E1086" i="36"/>
  <c r="F1086" i="36" s="1"/>
  <c r="E1085" i="36"/>
  <c r="F1085" i="36" s="1"/>
  <c r="E1084" i="36"/>
  <c r="F1084" i="36" s="1"/>
  <c r="E1083" i="36"/>
  <c r="F1083" i="36" s="1"/>
  <c r="E1082" i="36"/>
  <c r="F1082" i="36" s="1"/>
  <c r="E1081" i="36"/>
  <c r="F1081" i="36" s="1"/>
  <c r="E1080" i="36"/>
  <c r="F1080" i="36" s="1"/>
  <c r="E1079" i="36"/>
  <c r="F1079" i="36" s="1"/>
  <c r="E1078" i="36"/>
  <c r="F1078" i="36" s="1"/>
  <c r="E1077" i="36"/>
  <c r="F1077" i="36" s="1"/>
  <c r="E1076" i="36"/>
  <c r="F1076" i="36" s="1"/>
  <c r="E1075" i="36"/>
  <c r="F1075" i="36" s="1"/>
  <c r="E1074" i="36"/>
  <c r="F1074" i="36" s="1"/>
  <c r="E1073" i="36"/>
  <c r="F1073" i="36" s="1"/>
  <c r="E1072" i="36"/>
  <c r="F1072" i="36" s="1"/>
  <c r="E1071" i="36"/>
  <c r="F1071" i="36" s="1"/>
  <c r="E1070" i="36"/>
  <c r="F1070" i="36" s="1"/>
  <c r="E1069" i="36"/>
  <c r="F1069" i="36" s="1"/>
  <c r="E1068" i="36"/>
  <c r="F1068" i="36" s="1"/>
  <c r="E1067" i="36"/>
  <c r="F1067" i="36" s="1"/>
  <c r="E1066" i="36"/>
  <c r="F1066" i="36" s="1"/>
  <c r="E1065" i="36"/>
  <c r="F1065" i="36" s="1"/>
  <c r="E1064" i="36"/>
  <c r="F1064" i="36" s="1"/>
  <c r="E1063" i="36"/>
  <c r="F1063" i="36" s="1"/>
  <c r="E1062" i="36"/>
  <c r="F1062" i="36" s="1"/>
  <c r="E1061" i="36"/>
  <c r="F1061" i="36" s="1"/>
  <c r="E1060" i="36"/>
  <c r="F1060" i="36" s="1"/>
  <c r="E1059" i="36"/>
  <c r="F1059" i="36" s="1"/>
  <c r="E1058" i="36"/>
  <c r="F1058" i="36" s="1"/>
  <c r="E1057" i="36"/>
  <c r="F1057" i="36" s="1"/>
  <c r="E1056" i="36"/>
  <c r="F1056" i="36" s="1"/>
  <c r="E1055" i="36"/>
  <c r="F1055" i="36" s="1"/>
  <c r="E1054" i="36"/>
  <c r="F1054" i="36" s="1"/>
  <c r="E1053" i="36"/>
  <c r="F1053" i="36" s="1"/>
  <c r="E1052" i="36"/>
  <c r="F1052" i="36" s="1"/>
  <c r="E1051" i="36"/>
  <c r="F1051" i="36" s="1"/>
  <c r="E1050" i="36"/>
  <c r="F1050" i="36" s="1"/>
  <c r="E1049" i="36"/>
  <c r="F1049" i="36" s="1"/>
  <c r="E1048" i="36"/>
  <c r="F1048" i="36" s="1"/>
  <c r="E1047" i="36"/>
  <c r="F1047" i="36" s="1"/>
  <c r="E1046" i="36"/>
  <c r="F1046" i="36" s="1"/>
  <c r="E1045" i="36"/>
  <c r="F1045" i="36" s="1"/>
  <c r="E1044" i="36"/>
  <c r="F1044" i="36" s="1"/>
  <c r="E1043" i="36"/>
  <c r="F1043" i="36" s="1"/>
  <c r="E1042" i="36"/>
  <c r="F1042" i="36" s="1"/>
  <c r="E1041" i="36"/>
  <c r="F1041" i="36" s="1"/>
  <c r="E1040" i="36"/>
  <c r="F1040" i="36" s="1"/>
  <c r="E1039" i="36"/>
  <c r="F1039" i="36" s="1"/>
  <c r="E1038" i="36"/>
  <c r="F1038" i="36" s="1"/>
  <c r="E1037" i="36"/>
  <c r="F1037" i="36" s="1"/>
  <c r="E1036" i="36"/>
  <c r="F1036" i="36" s="1"/>
  <c r="E1035" i="36"/>
  <c r="F1035" i="36" s="1"/>
  <c r="E1034" i="36"/>
  <c r="F1034" i="36" s="1"/>
  <c r="E1033" i="36"/>
  <c r="F1033" i="36" s="1"/>
  <c r="E1032" i="36"/>
  <c r="F1032" i="36" s="1"/>
  <c r="E1031" i="36"/>
  <c r="F1031" i="36" s="1"/>
  <c r="E1030" i="36"/>
  <c r="F1030" i="36" s="1"/>
  <c r="E1029" i="36"/>
  <c r="F1029" i="36" s="1"/>
  <c r="E1028" i="36"/>
  <c r="F1028" i="36" s="1"/>
  <c r="E1027" i="36"/>
  <c r="F1027" i="36" s="1"/>
  <c r="E1026" i="36"/>
  <c r="F1026" i="36" s="1"/>
  <c r="E1025" i="36"/>
  <c r="F1025" i="36" s="1"/>
  <c r="E1024" i="36"/>
  <c r="F1024" i="36" s="1"/>
  <c r="E1023" i="36"/>
  <c r="F1023" i="36" s="1"/>
  <c r="E1022" i="36"/>
  <c r="F1022" i="36" s="1"/>
  <c r="E1021" i="36"/>
  <c r="F1021" i="36" s="1"/>
  <c r="E1020" i="36"/>
  <c r="F1020" i="36" s="1"/>
  <c r="E1019" i="36"/>
  <c r="F1019" i="36" s="1"/>
  <c r="E1018" i="36"/>
  <c r="F1018" i="36" s="1"/>
  <c r="E1017" i="36"/>
  <c r="F1017" i="36" s="1"/>
  <c r="E1016" i="36"/>
  <c r="F1016" i="36" s="1"/>
  <c r="E1015" i="36"/>
  <c r="F1015" i="36" s="1"/>
  <c r="E1014" i="36"/>
  <c r="F1014" i="36" s="1"/>
  <c r="E1013" i="36"/>
  <c r="F1013" i="36" s="1"/>
  <c r="E1012" i="36"/>
  <c r="F1012" i="36" s="1"/>
  <c r="E1011" i="36"/>
  <c r="F1011" i="36" s="1"/>
  <c r="E1010" i="36"/>
  <c r="F1010" i="36" s="1"/>
  <c r="E1009" i="36"/>
  <c r="F1009" i="36" s="1"/>
  <c r="E1008" i="36"/>
  <c r="F1008" i="36" s="1"/>
  <c r="E1007" i="36"/>
  <c r="F1007" i="36" s="1"/>
  <c r="E1006" i="36"/>
  <c r="F1006" i="36" s="1"/>
  <c r="E1005" i="36"/>
  <c r="F1005" i="36" s="1"/>
  <c r="E1004" i="36"/>
  <c r="F1004" i="36" s="1"/>
  <c r="E1003" i="36"/>
  <c r="F1003" i="36" s="1"/>
  <c r="E1002" i="36"/>
  <c r="F1002" i="36" s="1"/>
  <c r="E1001" i="36"/>
  <c r="F1001" i="36" s="1"/>
  <c r="E1000" i="36"/>
  <c r="F1000" i="36" s="1"/>
  <c r="E999" i="36"/>
  <c r="F999" i="36" s="1"/>
  <c r="E998" i="36"/>
  <c r="F998" i="36" s="1"/>
  <c r="E997" i="36"/>
  <c r="F997" i="36" s="1"/>
  <c r="E996" i="36"/>
  <c r="F996" i="36" s="1"/>
  <c r="E995" i="36"/>
  <c r="F995" i="36" s="1"/>
  <c r="E994" i="36"/>
  <c r="F994" i="36" s="1"/>
  <c r="E993" i="36"/>
  <c r="F993" i="36" s="1"/>
  <c r="E992" i="36"/>
  <c r="F992" i="36" s="1"/>
  <c r="E991" i="36"/>
  <c r="F991" i="36" s="1"/>
  <c r="E990" i="36"/>
  <c r="F990" i="36" s="1"/>
  <c r="E989" i="36"/>
  <c r="F989" i="36" s="1"/>
  <c r="E988" i="36"/>
  <c r="F988" i="36" s="1"/>
  <c r="E987" i="36"/>
  <c r="F987" i="36" s="1"/>
  <c r="E986" i="36"/>
  <c r="F986" i="36" s="1"/>
  <c r="E985" i="36"/>
  <c r="F985" i="36" s="1"/>
  <c r="E984" i="36"/>
  <c r="F984" i="36" s="1"/>
  <c r="E983" i="36"/>
  <c r="F983" i="36" s="1"/>
  <c r="E982" i="36"/>
  <c r="F982" i="36" s="1"/>
  <c r="E981" i="36"/>
  <c r="F981" i="36" s="1"/>
  <c r="E980" i="36"/>
  <c r="F980" i="36" s="1"/>
  <c r="E979" i="36"/>
  <c r="F979" i="36" s="1"/>
  <c r="E978" i="36"/>
  <c r="F978" i="36" s="1"/>
  <c r="E977" i="36"/>
  <c r="F977" i="36" s="1"/>
  <c r="E976" i="36"/>
  <c r="F976" i="36" s="1"/>
  <c r="E975" i="36"/>
  <c r="F975" i="36" s="1"/>
  <c r="E974" i="36"/>
  <c r="F974" i="36" s="1"/>
  <c r="E973" i="36"/>
  <c r="F973" i="36" s="1"/>
  <c r="E972" i="36"/>
  <c r="F972" i="36" s="1"/>
  <c r="E971" i="36"/>
  <c r="F971" i="36" s="1"/>
  <c r="E970" i="36"/>
  <c r="F970" i="36" s="1"/>
  <c r="E969" i="36"/>
  <c r="F969" i="36" s="1"/>
  <c r="E968" i="36"/>
  <c r="F968" i="36" s="1"/>
  <c r="E967" i="36"/>
  <c r="F967" i="36" s="1"/>
  <c r="E966" i="36"/>
  <c r="F966" i="36" s="1"/>
  <c r="E965" i="36"/>
  <c r="F965" i="36" s="1"/>
  <c r="E964" i="36"/>
  <c r="F964" i="36" s="1"/>
  <c r="E963" i="36"/>
  <c r="F963" i="36" s="1"/>
  <c r="E962" i="36"/>
  <c r="F962" i="36" s="1"/>
  <c r="E961" i="36"/>
  <c r="F961" i="36" s="1"/>
  <c r="E960" i="36"/>
  <c r="F960" i="36" s="1"/>
  <c r="E959" i="36"/>
  <c r="F959" i="36" s="1"/>
  <c r="E958" i="36"/>
  <c r="F958" i="36" s="1"/>
  <c r="E957" i="36"/>
  <c r="F957" i="36" s="1"/>
  <c r="E956" i="36"/>
  <c r="F956" i="36" s="1"/>
  <c r="E955" i="36"/>
  <c r="F955" i="36" s="1"/>
  <c r="E954" i="36"/>
  <c r="F954" i="36" s="1"/>
  <c r="E953" i="36"/>
  <c r="F953" i="36" s="1"/>
  <c r="E952" i="36"/>
  <c r="F952" i="36" s="1"/>
  <c r="E951" i="36"/>
  <c r="F951" i="36" s="1"/>
  <c r="E950" i="36"/>
  <c r="F950" i="36" s="1"/>
  <c r="E949" i="36"/>
  <c r="F949" i="36" s="1"/>
  <c r="E948" i="36"/>
  <c r="F948" i="36" s="1"/>
  <c r="E947" i="36"/>
  <c r="F947" i="36" s="1"/>
  <c r="E946" i="36"/>
  <c r="F946" i="36" s="1"/>
  <c r="E945" i="36"/>
  <c r="F945" i="36" s="1"/>
  <c r="E944" i="36"/>
  <c r="F944" i="36" s="1"/>
  <c r="E943" i="36"/>
  <c r="F943" i="36" s="1"/>
  <c r="E942" i="36"/>
  <c r="F942" i="36" s="1"/>
  <c r="E941" i="36"/>
  <c r="F941" i="36" s="1"/>
  <c r="E940" i="36"/>
  <c r="F940" i="36" s="1"/>
  <c r="E939" i="36"/>
  <c r="F939" i="36" s="1"/>
  <c r="E938" i="36"/>
  <c r="F938" i="36" s="1"/>
  <c r="E937" i="36"/>
  <c r="F937" i="36" s="1"/>
  <c r="E936" i="36"/>
  <c r="F936" i="36" s="1"/>
  <c r="E935" i="36"/>
  <c r="F935" i="36" s="1"/>
  <c r="E934" i="36"/>
  <c r="F934" i="36" s="1"/>
  <c r="E933" i="36"/>
  <c r="F933" i="36" s="1"/>
  <c r="E932" i="36"/>
  <c r="F932" i="36" s="1"/>
  <c r="E931" i="36"/>
  <c r="F931" i="36" s="1"/>
  <c r="E930" i="36"/>
  <c r="F930" i="36" s="1"/>
  <c r="E929" i="36"/>
  <c r="F929" i="36" s="1"/>
  <c r="E928" i="36"/>
  <c r="F928" i="36" s="1"/>
  <c r="E927" i="36"/>
  <c r="F927" i="36" s="1"/>
  <c r="E926" i="36"/>
  <c r="F926" i="36" s="1"/>
  <c r="E925" i="36"/>
  <c r="F925" i="36" s="1"/>
  <c r="E924" i="36"/>
  <c r="F924" i="36" s="1"/>
  <c r="E923" i="36"/>
  <c r="F923" i="36" s="1"/>
  <c r="E922" i="36"/>
  <c r="F922" i="36" s="1"/>
  <c r="E921" i="36"/>
  <c r="F921" i="36" s="1"/>
  <c r="E920" i="36"/>
  <c r="F920" i="36" s="1"/>
  <c r="E919" i="36"/>
  <c r="F919" i="36" s="1"/>
  <c r="E918" i="36"/>
  <c r="F918" i="36" s="1"/>
  <c r="E917" i="36"/>
  <c r="F917" i="36" s="1"/>
  <c r="E916" i="36"/>
  <c r="F916" i="36" s="1"/>
  <c r="E915" i="36"/>
  <c r="F915" i="36" s="1"/>
  <c r="E914" i="36"/>
  <c r="F914" i="36" s="1"/>
  <c r="E913" i="36"/>
  <c r="F913" i="36" s="1"/>
  <c r="E912" i="36"/>
  <c r="F912" i="36" s="1"/>
  <c r="E911" i="36"/>
  <c r="F911" i="36" s="1"/>
  <c r="E910" i="36"/>
  <c r="F910" i="36" s="1"/>
  <c r="E909" i="36"/>
  <c r="F909" i="36" s="1"/>
  <c r="E908" i="36"/>
  <c r="F908" i="36" s="1"/>
  <c r="E907" i="36"/>
  <c r="F907" i="36" s="1"/>
  <c r="E906" i="36"/>
  <c r="F906" i="36" s="1"/>
  <c r="E905" i="36"/>
  <c r="F905" i="36" s="1"/>
  <c r="E904" i="36"/>
  <c r="F904" i="36" s="1"/>
  <c r="E903" i="36"/>
  <c r="F903" i="36" s="1"/>
  <c r="E902" i="36"/>
  <c r="F902" i="36" s="1"/>
  <c r="E901" i="36"/>
  <c r="F901" i="36" s="1"/>
  <c r="E900" i="36"/>
  <c r="F900" i="36" s="1"/>
  <c r="E899" i="36"/>
  <c r="F899" i="36" s="1"/>
  <c r="E898" i="36"/>
  <c r="F898" i="36" s="1"/>
  <c r="E897" i="36"/>
  <c r="F897" i="36" s="1"/>
  <c r="E896" i="36"/>
  <c r="F896" i="36" s="1"/>
  <c r="E895" i="36"/>
  <c r="F895" i="36" s="1"/>
  <c r="E894" i="36"/>
  <c r="F894" i="36" s="1"/>
  <c r="E893" i="36"/>
  <c r="F893" i="36" s="1"/>
  <c r="E892" i="36"/>
  <c r="F892" i="36" s="1"/>
  <c r="E891" i="36"/>
  <c r="F891" i="36" s="1"/>
  <c r="E890" i="36"/>
  <c r="F890" i="36" s="1"/>
  <c r="E889" i="36"/>
  <c r="F889" i="36" s="1"/>
  <c r="E888" i="36"/>
  <c r="F888" i="36" s="1"/>
  <c r="E887" i="36"/>
  <c r="F887" i="36" s="1"/>
  <c r="E886" i="36"/>
  <c r="F886" i="36" s="1"/>
  <c r="E885" i="36"/>
  <c r="F885" i="36" s="1"/>
  <c r="E884" i="36"/>
  <c r="F884" i="36" s="1"/>
  <c r="E883" i="36"/>
  <c r="F883" i="36" s="1"/>
  <c r="E882" i="36"/>
  <c r="F882" i="36" s="1"/>
  <c r="E881" i="36"/>
  <c r="F881" i="36" s="1"/>
  <c r="E880" i="36"/>
  <c r="F880" i="36" s="1"/>
  <c r="E879" i="36"/>
  <c r="F879" i="36" s="1"/>
  <c r="E878" i="36"/>
  <c r="F878" i="36" s="1"/>
  <c r="E877" i="36"/>
  <c r="F877" i="36" s="1"/>
  <c r="E876" i="36"/>
  <c r="F876" i="36" s="1"/>
  <c r="E875" i="36"/>
  <c r="F875" i="36" s="1"/>
  <c r="E874" i="36"/>
  <c r="F874" i="36" s="1"/>
  <c r="E873" i="36"/>
  <c r="F873" i="36" s="1"/>
  <c r="E872" i="36"/>
  <c r="F872" i="36" s="1"/>
  <c r="E871" i="36"/>
  <c r="F871" i="36" s="1"/>
  <c r="E870" i="36"/>
  <c r="F870" i="36" s="1"/>
  <c r="E869" i="36"/>
  <c r="F869" i="36" s="1"/>
  <c r="E868" i="36"/>
  <c r="F868" i="36" s="1"/>
  <c r="E867" i="36"/>
  <c r="F867" i="36" s="1"/>
  <c r="E866" i="36"/>
  <c r="F866" i="36" s="1"/>
  <c r="E865" i="36"/>
  <c r="F865" i="36" s="1"/>
  <c r="E864" i="36"/>
  <c r="F864" i="36" s="1"/>
  <c r="E863" i="36"/>
  <c r="F863" i="36" s="1"/>
  <c r="E862" i="36"/>
  <c r="F862" i="36" s="1"/>
  <c r="E861" i="36"/>
  <c r="F861" i="36" s="1"/>
  <c r="E860" i="36"/>
  <c r="F860" i="36" s="1"/>
  <c r="E859" i="36"/>
  <c r="F859" i="36" s="1"/>
  <c r="E858" i="36"/>
  <c r="F858" i="36" s="1"/>
  <c r="E857" i="36"/>
  <c r="F857" i="36" s="1"/>
  <c r="E856" i="36"/>
  <c r="F856" i="36" s="1"/>
  <c r="E855" i="36"/>
  <c r="F855" i="36" s="1"/>
  <c r="E854" i="36"/>
  <c r="F854" i="36" s="1"/>
  <c r="E853" i="36"/>
  <c r="F853" i="36" s="1"/>
  <c r="E852" i="36"/>
  <c r="F852" i="36" s="1"/>
  <c r="E851" i="36"/>
  <c r="F851" i="36" s="1"/>
  <c r="E850" i="36"/>
  <c r="F850" i="36" s="1"/>
  <c r="E849" i="36"/>
  <c r="F849" i="36" s="1"/>
  <c r="E848" i="36"/>
  <c r="F848" i="36" s="1"/>
  <c r="E847" i="36"/>
  <c r="F847" i="36" s="1"/>
  <c r="E846" i="36"/>
  <c r="F846" i="36" s="1"/>
  <c r="E845" i="36"/>
  <c r="F845" i="36" s="1"/>
  <c r="E844" i="36"/>
  <c r="F844" i="36" s="1"/>
  <c r="E843" i="36"/>
  <c r="F843" i="36" s="1"/>
  <c r="E842" i="36"/>
  <c r="F842" i="36" s="1"/>
  <c r="E841" i="36"/>
  <c r="F841" i="36" s="1"/>
  <c r="E840" i="36"/>
  <c r="F840" i="36" s="1"/>
  <c r="E839" i="36"/>
  <c r="F839" i="36" s="1"/>
  <c r="E838" i="36"/>
  <c r="F838" i="36" s="1"/>
  <c r="E837" i="36"/>
  <c r="F837" i="36" s="1"/>
  <c r="E836" i="36"/>
  <c r="F836" i="36" s="1"/>
  <c r="E835" i="36"/>
  <c r="F835" i="36" s="1"/>
  <c r="E834" i="36"/>
  <c r="F834" i="36" s="1"/>
  <c r="E833" i="36"/>
  <c r="F833" i="36" s="1"/>
  <c r="E832" i="36"/>
  <c r="F832" i="36" s="1"/>
  <c r="E831" i="36"/>
  <c r="F831" i="36" s="1"/>
  <c r="E830" i="36"/>
  <c r="F830" i="36" s="1"/>
  <c r="E829" i="36"/>
  <c r="F829" i="36" s="1"/>
  <c r="E828" i="36"/>
  <c r="F828" i="36" s="1"/>
  <c r="E827" i="36"/>
  <c r="F827" i="36" s="1"/>
  <c r="E826" i="36"/>
  <c r="F826" i="36" s="1"/>
  <c r="E825" i="36"/>
  <c r="F825" i="36" s="1"/>
  <c r="E824" i="36"/>
  <c r="F824" i="36" s="1"/>
  <c r="E823" i="36"/>
  <c r="F823" i="36" s="1"/>
  <c r="E822" i="36"/>
  <c r="F822" i="36" s="1"/>
  <c r="E821" i="36"/>
  <c r="F821" i="36" s="1"/>
  <c r="E820" i="36"/>
  <c r="F820" i="36" s="1"/>
  <c r="E819" i="36"/>
  <c r="F819" i="36" s="1"/>
  <c r="E818" i="36"/>
  <c r="F818" i="36" s="1"/>
  <c r="E817" i="36"/>
  <c r="F817" i="36" s="1"/>
  <c r="E816" i="36"/>
  <c r="F816" i="36" s="1"/>
  <c r="E815" i="36"/>
  <c r="F815" i="36" s="1"/>
  <c r="E814" i="36"/>
  <c r="F814" i="36" s="1"/>
  <c r="E813" i="36"/>
  <c r="F813" i="36" s="1"/>
  <c r="E812" i="36"/>
  <c r="F812" i="36" s="1"/>
  <c r="E811" i="36"/>
  <c r="F811" i="36" s="1"/>
  <c r="E810" i="36"/>
  <c r="F810" i="36" s="1"/>
  <c r="E809" i="36"/>
  <c r="F809" i="36" s="1"/>
  <c r="E808" i="36"/>
  <c r="F808" i="36" s="1"/>
  <c r="E807" i="36"/>
  <c r="F807" i="36" s="1"/>
  <c r="E806" i="36"/>
  <c r="F806" i="36" s="1"/>
  <c r="E805" i="36"/>
  <c r="F805" i="36" s="1"/>
  <c r="E804" i="36"/>
  <c r="F804" i="36" s="1"/>
  <c r="E803" i="36"/>
  <c r="F803" i="36" s="1"/>
  <c r="E802" i="36"/>
  <c r="F802" i="36" s="1"/>
  <c r="E801" i="36"/>
  <c r="F801" i="36" s="1"/>
  <c r="E800" i="36"/>
  <c r="F800" i="36" s="1"/>
  <c r="E799" i="36"/>
  <c r="F799" i="36" s="1"/>
  <c r="E798" i="36"/>
  <c r="F798" i="36" s="1"/>
  <c r="E797" i="36"/>
  <c r="F797" i="36" s="1"/>
  <c r="E796" i="36"/>
  <c r="F796" i="36" s="1"/>
  <c r="E795" i="36"/>
  <c r="F795" i="36" s="1"/>
  <c r="E794" i="36"/>
  <c r="F794" i="36" s="1"/>
  <c r="E793" i="36"/>
  <c r="F793" i="36" s="1"/>
  <c r="E792" i="36"/>
  <c r="F792" i="36" s="1"/>
  <c r="E791" i="36"/>
  <c r="F791" i="36" s="1"/>
  <c r="E790" i="36"/>
  <c r="F790" i="36" s="1"/>
  <c r="E789" i="36"/>
  <c r="F789" i="36" s="1"/>
  <c r="E788" i="36"/>
  <c r="F788" i="36" s="1"/>
  <c r="E787" i="36"/>
  <c r="F787" i="36" s="1"/>
  <c r="E786" i="36"/>
  <c r="F786" i="36" s="1"/>
  <c r="E785" i="36"/>
  <c r="F785" i="36" s="1"/>
  <c r="E784" i="36"/>
  <c r="F784" i="36" s="1"/>
  <c r="E783" i="36"/>
  <c r="F783" i="36" s="1"/>
  <c r="E782" i="36"/>
  <c r="F782" i="36" s="1"/>
  <c r="E781" i="36"/>
  <c r="F781" i="36" s="1"/>
  <c r="E780" i="36"/>
  <c r="F780" i="36" s="1"/>
  <c r="E779" i="36"/>
  <c r="F779" i="36" s="1"/>
  <c r="E778" i="36"/>
  <c r="F778" i="36" s="1"/>
  <c r="E777" i="36"/>
  <c r="F777" i="36" s="1"/>
  <c r="E776" i="36"/>
  <c r="F776" i="36" s="1"/>
  <c r="E775" i="36"/>
  <c r="F775" i="36" s="1"/>
  <c r="E774" i="36"/>
  <c r="F774" i="36" s="1"/>
  <c r="E773" i="36"/>
  <c r="F773" i="36" s="1"/>
  <c r="E772" i="36"/>
  <c r="F772" i="36" s="1"/>
  <c r="E771" i="36"/>
  <c r="F771" i="36" s="1"/>
  <c r="E770" i="36"/>
  <c r="F770" i="36" s="1"/>
  <c r="E769" i="36"/>
  <c r="F769" i="36" s="1"/>
  <c r="E768" i="36"/>
  <c r="F768" i="36" s="1"/>
  <c r="E767" i="36"/>
  <c r="F767" i="36" s="1"/>
  <c r="E766" i="36"/>
  <c r="F766" i="36" s="1"/>
  <c r="E765" i="36"/>
  <c r="F765" i="36" s="1"/>
  <c r="E764" i="36"/>
  <c r="F764" i="36" s="1"/>
  <c r="E763" i="36"/>
  <c r="F763" i="36" s="1"/>
  <c r="E762" i="36"/>
  <c r="F762" i="36" s="1"/>
  <c r="E761" i="36"/>
  <c r="F761" i="36" s="1"/>
  <c r="E760" i="36"/>
  <c r="F760" i="36" s="1"/>
  <c r="E759" i="36"/>
  <c r="F759" i="36" s="1"/>
  <c r="E758" i="36"/>
  <c r="F758" i="36" s="1"/>
  <c r="E757" i="36"/>
  <c r="F757" i="36" s="1"/>
  <c r="E756" i="36"/>
  <c r="F756" i="36" s="1"/>
  <c r="E755" i="36"/>
  <c r="F755" i="36" s="1"/>
  <c r="E754" i="36"/>
  <c r="F754" i="36" s="1"/>
  <c r="E753" i="36"/>
  <c r="F753" i="36" s="1"/>
  <c r="E752" i="36"/>
  <c r="F752" i="36" s="1"/>
  <c r="E751" i="36"/>
  <c r="F751" i="36" s="1"/>
  <c r="E750" i="36"/>
  <c r="F750" i="36" s="1"/>
  <c r="E749" i="36"/>
  <c r="F749" i="36" s="1"/>
  <c r="E748" i="36"/>
  <c r="F748" i="36" s="1"/>
  <c r="E747" i="36"/>
  <c r="F747" i="36" s="1"/>
  <c r="E746" i="36"/>
  <c r="F746" i="36" s="1"/>
  <c r="E745" i="36"/>
  <c r="F745" i="36" s="1"/>
  <c r="E744" i="36"/>
  <c r="F744" i="36" s="1"/>
  <c r="E743" i="36"/>
  <c r="F743" i="36" s="1"/>
  <c r="E742" i="36"/>
  <c r="F742" i="36" s="1"/>
  <c r="E741" i="36"/>
  <c r="F741" i="36" s="1"/>
  <c r="E740" i="36"/>
  <c r="F740" i="36" s="1"/>
  <c r="E739" i="36"/>
  <c r="F739" i="36" s="1"/>
  <c r="E738" i="36"/>
  <c r="F738" i="36" s="1"/>
  <c r="E737" i="36"/>
  <c r="F737" i="36" s="1"/>
  <c r="E736" i="36"/>
  <c r="F736" i="36" s="1"/>
  <c r="E735" i="36"/>
  <c r="F735" i="36" s="1"/>
  <c r="E734" i="36"/>
  <c r="F734" i="36" s="1"/>
  <c r="E733" i="36"/>
  <c r="F733" i="36" s="1"/>
  <c r="E732" i="36"/>
  <c r="F732" i="36" s="1"/>
  <c r="E731" i="36"/>
  <c r="F731" i="36" s="1"/>
  <c r="E730" i="36"/>
  <c r="F730" i="36" s="1"/>
  <c r="E729" i="36"/>
  <c r="F729" i="36" s="1"/>
  <c r="E728" i="36"/>
  <c r="F728" i="36" s="1"/>
  <c r="E727" i="36"/>
  <c r="F727" i="36" s="1"/>
  <c r="E726" i="36"/>
  <c r="F726" i="36" s="1"/>
  <c r="E725" i="36"/>
  <c r="F725" i="36" s="1"/>
  <c r="E724" i="36"/>
  <c r="F724" i="36" s="1"/>
  <c r="E723" i="36"/>
  <c r="F723" i="36" s="1"/>
  <c r="E722" i="36"/>
  <c r="F722" i="36" s="1"/>
  <c r="E721" i="36"/>
  <c r="F721" i="36" s="1"/>
  <c r="E720" i="36"/>
  <c r="F720" i="36" s="1"/>
  <c r="E719" i="36"/>
  <c r="F719" i="36" s="1"/>
  <c r="E718" i="36"/>
  <c r="F718" i="36" s="1"/>
  <c r="E717" i="36"/>
  <c r="F717" i="36" s="1"/>
  <c r="E716" i="36"/>
  <c r="F716" i="36" s="1"/>
  <c r="E715" i="36"/>
  <c r="F715" i="36" s="1"/>
  <c r="E714" i="36"/>
  <c r="F714" i="36" s="1"/>
  <c r="E713" i="36"/>
  <c r="F713" i="36" s="1"/>
  <c r="E712" i="36"/>
  <c r="F712" i="36" s="1"/>
  <c r="E711" i="36"/>
  <c r="F711" i="36" s="1"/>
  <c r="E710" i="36"/>
  <c r="F710" i="36" s="1"/>
  <c r="E709" i="36"/>
  <c r="F709" i="36" s="1"/>
  <c r="E708" i="36"/>
  <c r="F708" i="36" s="1"/>
  <c r="E707" i="36"/>
  <c r="F707" i="36" s="1"/>
  <c r="E706" i="36"/>
  <c r="F706" i="36" s="1"/>
  <c r="E705" i="36"/>
  <c r="F705" i="36" s="1"/>
  <c r="E704" i="36"/>
  <c r="F704" i="36" s="1"/>
  <c r="E703" i="36"/>
  <c r="F703" i="36" s="1"/>
  <c r="E702" i="36"/>
  <c r="F702" i="36" s="1"/>
  <c r="E701" i="36"/>
  <c r="F701" i="36" s="1"/>
  <c r="E700" i="36"/>
  <c r="F700" i="36" s="1"/>
  <c r="E699" i="36"/>
  <c r="F699" i="36" s="1"/>
  <c r="E698" i="36"/>
  <c r="F698" i="36" s="1"/>
  <c r="E697" i="36"/>
  <c r="F697" i="36" s="1"/>
  <c r="E696" i="36"/>
  <c r="F696" i="36" s="1"/>
  <c r="E695" i="36"/>
  <c r="F695" i="36" s="1"/>
  <c r="E694" i="36"/>
  <c r="F694" i="36" s="1"/>
  <c r="E693" i="36"/>
  <c r="F693" i="36" s="1"/>
  <c r="E692" i="36"/>
  <c r="F692" i="36" s="1"/>
  <c r="E691" i="36"/>
  <c r="F691" i="36" s="1"/>
  <c r="E690" i="36"/>
  <c r="F690" i="36" s="1"/>
  <c r="E689" i="36"/>
  <c r="F689" i="36" s="1"/>
  <c r="E688" i="36"/>
  <c r="F688" i="36" s="1"/>
  <c r="E687" i="36"/>
  <c r="F687" i="36" s="1"/>
  <c r="E686" i="36"/>
  <c r="F686" i="36" s="1"/>
  <c r="E685" i="36"/>
  <c r="F685" i="36" s="1"/>
  <c r="E684" i="36"/>
  <c r="F684" i="36" s="1"/>
  <c r="E683" i="36"/>
  <c r="F683" i="36" s="1"/>
  <c r="E682" i="36"/>
  <c r="F682" i="36" s="1"/>
  <c r="E681" i="36"/>
  <c r="F681" i="36" s="1"/>
  <c r="E680" i="36"/>
  <c r="F680" i="36" s="1"/>
  <c r="E679" i="36"/>
  <c r="F679" i="36" s="1"/>
  <c r="E678" i="36"/>
  <c r="F678" i="36" s="1"/>
  <c r="E677" i="36"/>
  <c r="F677" i="36" s="1"/>
  <c r="E676" i="36"/>
  <c r="F676" i="36" s="1"/>
  <c r="E675" i="36"/>
  <c r="F675" i="36" s="1"/>
  <c r="E674" i="36"/>
  <c r="F674" i="36" s="1"/>
  <c r="E673" i="36"/>
  <c r="F673" i="36" s="1"/>
  <c r="E672" i="36"/>
  <c r="F672" i="36" s="1"/>
  <c r="E671" i="36"/>
  <c r="F671" i="36" s="1"/>
  <c r="E670" i="36"/>
  <c r="F670" i="36" s="1"/>
  <c r="E669" i="36"/>
  <c r="F669" i="36" s="1"/>
  <c r="E668" i="36"/>
  <c r="F668" i="36" s="1"/>
  <c r="E667" i="36"/>
  <c r="F667" i="36" s="1"/>
  <c r="E666" i="36"/>
  <c r="F666" i="36" s="1"/>
  <c r="E665" i="36"/>
  <c r="F665" i="36" s="1"/>
  <c r="E664" i="36"/>
  <c r="F664" i="36" s="1"/>
  <c r="E663" i="36"/>
  <c r="F663" i="36" s="1"/>
  <c r="E662" i="36"/>
  <c r="F662" i="36" s="1"/>
  <c r="E661" i="36"/>
  <c r="F661" i="36" s="1"/>
  <c r="E660" i="36"/>
  <c r="F660" i="36" s="1"/>
  <c r="E659" i="36"/>
  <c r="F659" i="36" s="1"/>
  <c r="E658" i="36"/>
  <c r="F658" i="36" s="1"/>
  <c r="E657" i="36"/>
  <c r="F657" i="36" s="1"/>
  <c r="E656" i="36"/>
  <c r="F656" i="36" s="1"/>
  <c r="E655" i="36"/>
  <c r="F655" i="36" s="1"/>
  <c r="E654" i="36"/>
  <c r="F654" i="36" s="1"/>
  <c r="E653" i="36"/>
  <c r="F653" i="36" s="1"/>
  <c r="E652" i="36"/>
  <c r="F652" i="36" s="1"/>
  <c r="E651" i="36"/>
  <c r="F651" i="36" s="1"/>
  <c r="E650" i="36"/>
  <c r="F650" i="36" s="1"/>
  <c r="E649" i="36"/>
  <c r="F649" i="36" s="1"/>
  <c r="E648" i="36"/>
  <c r="F648" i="36" s="1"/>
  <c r="E647" i="36"/>
  <c r="F647" i="36" s="1"/>
  <c r="E646" i="36"/>
  <c r="F646" i="36" s="1"/>
  <c r="E645" i="36"/>
  <c r="F645" i="36" s="1"/>
  <c r="E644" i="36"/>
  <c r="F644" i="36" s="1"/>
  <c r="E643" i="36"/>
  <c r="F643" i="36" s="1"/>
  <c r="E642" i="36"/>
  <c r="F642" i="36" s="1"/>
  <c r="E641" i="36"/>
  <c r="F641" i="36" s="1"/>
  <c r="E640" i="36"/>
  <c r="F640" i="36" s="1"/>
  <c r="E639" i="36"/>
  <c r="F639" i="36" s="1"/>
  <c r="E638" i="36"/>
  <c r="F638" i="36" s="1"/>
  <c r="E637" i="36"/>
  <c r="F637" i="36" s="1"/>
  <c r="E636" i="36"/>
  <c r="F636" i="36" s="1"/>
  <c r="E635" i="36"/>
  <c r="F635" i="36" s="1"/>
  <c r="E634" i="36"/>
  <c r="F634" i="36" s="1"/>
  <c r="E633" i="36"/>
  <c r="F633" i="36" s="1"/>
  <c r="E632" i="36"/>
  <c r="F632" i="36" s="1"/>
  <c r="E631" i="36"/>
  <c r="F631" i="36" s="1"/>
  <c r="E630" i="36"/>
  <c r="F630" i="36" s="1"/>
  <c r="E629" i="36"/>
  <c r="F629" i="36" s="1"/>
  <c r="E628" i="36"/>
  <c r="F628" i="36" s="1"/>
  <c r="E627" i="36"/>
  <c r="F627" i="36" s="1"/>
  <c r="E626" i="36"/>
  <c r="F626" i="36" s="1"/>
  <c r="E625" i="36"/>
  <c r="F625" i="36" s="1"/>
  <c r="E624" i="36"/>
  <c r="F624" i="36" s="1"/>
  <c r="E623" i="36"/>
  <c r="F623" i="36" s="1"/>
  <c r="E622" i="36"/>
  <c r="F622" i="36" s="1"/>
  <c r="E621" i="36"/>
  <c r="F621" i="36" s="1"/>
  <c r="E620" i="36"/>
  <c r="F620" i="36" s="1"/>
  <c r="E619" i="36"/>
  <c r="F619" i="36" s="1"/>
  <c r="E618" i="36"/>
  <c r="F618" i="36" s="1"/>
  <c r="E617" i="36"/>
  <c r="F617" i="36" s="1"/>
  <c r="E616" i="36"/>
  <c r="F616" i="36" s="1"/>
  <c r="E615" i="36"/>
  <c r="F615" i="36" s="1"/>
  <c r="E614" i="36"/>
  <c r="F614" i="36" s="1"/>
  <c r="E613" i="36"/>
  <c r="F613" i="36" s="1"/>
  <c r="E612" i="36"/>
  <c r="F612" i="36" s="1"/>
  <c r="E611" i="36"/>
  <c r="F611" i="36" s="1"/>
  <c r="E610" i="36"/>
  <c r="F610" i="36" s="1"/>
  <c r="E609" i="36"/>
  <c r="F609" i="36" s="1"/>
  <c r="E608" i="36"/>
  <c r="F608" i="36" s="1"/>
  <c r="E607" i="36"/>
  <c r="F607" i="36" s="1"/>
  <c r="E606" i="36"/>
  <c r="F606" i="36" s="1"/>
  <c r="E605" i="36"/>
  <c r="F605" i="36" s="1"/>
  <c r="E604" i="36"/>
  <c r="F604" i="36" s="1"/>
  <c r="E603" i="36"/>
  <c r="F603" i="36" s="1"/>
  <c r="E602" i="36"/>
  <c r="F602" i="36" s="1"/>
  <c r="E601" i="36"/>
  <c r="F601" i="36" s="1"/>
  <c r="E600" i="36"/>
  <c r="F600" i="36" s="1"/>
  <c r="E599" i="36"/>
  <c r="F599" i="36" s="1"/>
  <c r="E598" i="36"/>
  <c r="F598" i="36" s="1"/>
  <c r="E597" i="36"/>
  <c r="F597" i="36" s="1"/>
  <c r="E596" i="36"/>
  <c r="F596" i="36" s="1"/>
  <c r="E595" i="36"/>
  <c r="F595" i="36" s="1"/>
  <c r="E594" i="36"/>
  <c r="F594" i="36" s="1"/>
  <c r="E593" i="36"/>
  <c r="F593" i="36" s="1"/>
  <c r="E592" i="36"/>
  <c r="F592" i="36" s="1"/>
  <c r="E591" i="36"/>
  <c r="F591" i="36" s="1"/>
  <c r="E590" i="36"/>
  <c r="F590" i="36" s="1"/>
  <c r="E589" i="36"/>
  <c r="F589" i="36" s="1"/>
  <c r="E588" i="36"/>
  <c r="F588" i="36" s="1"/>
  <c r="E587" i="36"/>
  <c r="F587" i="36" s="1"/>
  <c r="E586" i="36"/>
  <c r="F586" i="36" s="1"/>
  <c r="E585" i="36"/>
  <c r="F585" i="36" s="1"/>
  <c r="E584" i="36"/>
  <c r="F584" i="36" s="1"/>
  <c r="E583" i="36"/>
  <c r="F583" i="36" s="1"/>
  <c r="E582" i="36"/>
  <c r="F582" i="36" s="1"/>
  <c r="E581" i="36"/>
  <c r="F581" i="36" s="1"/>
  <c r="E580" i="36"/>
  <c r="F580" i="36" s="1"/>
  <c r="E579" i="36"/>
  <c r="F579" i="36" s="1"/>
  <c r="E578" i="36"/>
  <c r="F578" i="36" s="1"/>
  <c r="E577" i="36"/>
  <c r="F577" i="36" s="1"/>
  <c r="E576" i="36"/>
  <c r="F576" i="36" s="1"/>
  <c r="E575" i="36"/>
  <c r="F575" i="36" s="1"/>
  <c r="E574" i="36"/>
  <c r="F574" i="36" s="1"/>
  <c r="E573" i="36"/>
  <c r="F573" i="36" s="1"/>
  <c r="E572" i="36"/>
  <c r="F572" i="36" s="1"/>
  <c r="E571" i="36"/>
  <c r="F571" i="36" s="1"/>
  <c r="E570" i="36"/>
  <c r="F570" i="36" s="1"/>
  <c r="E569" i="36"/>
  <c r="F569" i="36" s="1"/>
  <c r="E568" i="36"/>
  <c r="F568" i="36" s="1"/>
  <c r="E567" i="36"/>
  <c r="F567" i="36" s="1"/>
  <c r="E566" i="36"/>
  <c r="F566" i="36" s="1"/>
  <c r="E565" i="36"/>
  <c r="F565" i="36" s="1"/>
  <c r="E564" i="36"/>
  <c r="F564" i="36" s="1"/>
  <c r="E563" i="36"/>
  <c r="F563" i="36" s="1"/>
  <c r="E562" i="36"/>
  <c r="F562" i="36" s="1"/>
  <c r="E561" i="36"/>
  <c r="F561" i="36" s="1"/>
  <c r="E560" i="36"/>
  <c r="F560" i="36" s="1"/>
  <c r="E559" i="36"/>
  <c r="F559" i="36" s="1"/>
  <c r="E558" i="36"/>
  <c r="F558" i="36" s="1"/>
  <c r="E557" i="36"/>
  <c r="F557" i="36" s="1"/>
  <c r="E556" i="36"/>
  <c r="F556" i="36" s="1"/>
  <c r="E555" i="36"/>
  <c r="F555" i="36" s="1"/>
  <c r="E554" i="36"/>
  <c r="F554" i="36" s="1"/>
  <c r="E553" i="36"/>
  <c r="F553" i="36" s="1"/>
  <c r="E552" i="36"/>
  <c r="F552" i="36" s="1"/>
  <c r="E551" i="36"/>
  <c r="F551" i="36" s="1"/>
  <c r="E550" i="36"/>
  <c r="F550" i="36" s="1"/>
  <c r="E549" i="36"/>
  <c r="F549" i="36" s="1"/>
  <c r="E548" i="36"/>
  <c r="F548" i="36" s="1"/>
  <c r="E547" i="36"/>
  <c r="F547" i="36" s="1"/>
  <c r="E546" i="36"/>
  <c r="F546" i="36" s="1"/>
  <c r="E545" i="36"/>
  <c r="F545" i="36" s="1"/>
  <c r="E544" i="36"/>
  <c r="F544" i="36" s="1"/>
  <c r="E543" i="36"/>
  <c r="F543" i="36" s="1"/>
  <c r="E542" i="36"/>
  <c r="F542" i="36" s="1"/>
  <c r="E541" i="36"/>
  <c r="F541" i="36" s="1"/>
  <c r="E540" i="36"/>
  <c r="F540" i="36" s="1"/>
  <c r="E539" i="36"/>
  <c r="F539" i="36" s="1"/>
  <c r="E538" i="36"/>
  <c r="F538" i="36" s="1"/>
  <c r="E537" i="36"/>
  <c r="F537" i="36" s="1"/>
  <c r="E536" i="36"/>
  <c r="F536" i="36" s="1"/>
  <c r="E535" i="36"/>
  <c r="F535" i="36" s="1"/>
  <c r="E534" i="36"/>
  <c r="F534" i="36" s="1"/>
  <c r="E533" i="36"/>
  <c r="F533" i="36" s="1"/>
  <c r="E532" i="36"/>
  <c r="F532" i="36" s="1"/>
  <c r="E531" i="36"/>
  <c r="F531" i="36" s="1"/>
  <c r="E530" i="36"/>
  <c r="F530" i="36" s="1"/>
  <c r="E529" i="36"/>
  <c r="F529" i="36" s="1"/>
  <c r="E528" i="36"/>
  <c r="F528" i="36" s="1"/>
  <c r="E527" i="36"/>
  <c r="F527" i="36" s="1"/>
  <c r="E526" i="36"/>
  <c r="F526" i="36" s="1"/>
  <c r="E525" i="36"/>
  <c r="F525" i="36" s="1"/>
  <c r="E524" i="36"/>
  <c r="F524" i="36" s="1"/>
  <c r="E523" i="36"/>
  <c r="F523" i="36" s="1"/>
  <c r="E522" i="36"/>
  <c r="F522" i="36" s="1"/>
  <c r="E521" i="36"/>
  <c r="F521" i="36" s="1"/>
  <c r="E520" i="36"/>
  <c r="F520" i="36" s="1"/>
  <c r="E519" i="36"/>
  <c r="F519" i="36" s="1"/>
  <c r="E518" i="36"/>
  <c r="F518" i="36" s="1"/>
  <c r="E517" i="36"/>
  <c r="F517" i="36" s="1"/>
  <c r="E516" i="36"/>
  <c r="F516" i="36" s="1"/>
  <c r="E515" i="36"/>
  <c r="F515" i="36" s="1"/>
  <c r="E514" i="36"/>
  <c r="F514" i="36" s="1"/>
  <c r="E513" i="36"/>
  <c r="F513" i="36" s="1"/>
  <c r="E512" i="36"/>
  <c r="F512" i="36" s="1"/>
  <c r="E511" i="36"/>
  <c r="F511" i="36" s="1"/>
  <c r="E510" i="36"/>
  <c r="F510" i="36" s="1"/>
  <c r="E509" i="36"/>
  <c r="F509" i="36" s="1"/>
  <c r="E508" i="36"/>
  <c r="F508" i="36" s="1"/>
  <c r="E507" i="36"/>
  <c r="F507" i="36" s="1"/>
  <c r="E506" i="36"/>
  <c r="F506" i="36" s="1"/>
  <c r="E505" i="36"/>
  <c r="F505" i="36" s="1"/>
  <c r="E504" i="36"/>
  <c r="F504" i="36" s="1"/>
  <c r="E503" i="36"/>
  <c r="F503" i="36" s="1"/>
  <c r="E502" i="36"/>
  <c r="F502" i="36" s="1"/>
  <c r="E501" i="36"/>
  <c r="F501" i="36" s="1"/>
  <c r="E500" i="36"/>
  <c r="F500" i="36" s="1"/>
  <c r="E499" i="36"/>
  <c r="F499" i="36" s="1"/>
  <c r="E498" i="36"/>
  <c r="F498" i="36" s="1"/>
  <c r="E497" i="36"/>
  <c r="F497" i="36" s="1"/>
  <c r="E496" i="36"/>
  <c r="F496" i="36" s="1"/>
  <c r="E495" i="36"/>
  <c r="F495" i="36" s="1"/>
  <c r="E494" i="36"/>
  <c r="F494" i="36" s="1"/>
  <c r="E493" i="36"/>
  <c r="F493" i="36" s="1"/>
  <c r="E492" i="36"/>
  <c r="F492" i="36" s="1"/>
  <c r="E491" i="36"/>
  <c r="F491" i="36" s="1"/>
  <c r="E490" i="36"/>
  <c r="F490" i="36" s="1"/>
  <c r="E489" i="36"/>
  <c r="F489" i="36" s="1"/>
  <c r="E488" i="36"/>
  <c r="F488" i="36" s="1"/>
  <c r="E487" i="36"/>
  <c r="F487" i="36" s="1"/>
  <c r="E486" i="36"/>
  <c r="F486" i="36" s="1"/>
  <c r="E485" i="36"/>
  <c r="F485" i="36" s="1"/>
  <c r="E484" i="36"/>
  <c r="F484" i="36" s="1"/>
  <c r="E483" i="36"/>
  <c r="F483" i="36" s="1"/>
  <c r="E482" i="36"/>
  <c r="F482" i="36" s="1"/>
  <c r="E481" i="36"/>
  <c r="F481" i="36" s="1"/>
  <c r="E480" i="36"/>
  <c r="F480" i="36" s="1"/>
  <c r="E479" i="36"/>
  <c r="F479" i="36" s="1"/>
  <c r="E478" i="36"/>
  <c r="F478" i="36" s="1"/>
  <c r="E477" i="36"/>
  <c r="F477" i="36" s="1"/>
  <c r="E476" i="36"/>
  <c r="F476" i="36" s="1"/>
  <c r="E475" i="36"/>
  <c r="F475" i="36" s="1"/>
  <c r="E474" i="36"/>
  <c r="F474" i="36" s="1"/>
  <c r="E473" i="36"/>
  <c r="F473" i="36" s="1"/>
  <c r="E472" i="36"/>
  <c r="F472" i="36" s="1"/>
  <c r="E471" i="36"/>
  <c r="F471" i="36" s="1"/>
  <c r="E470" i="36"/>
  <c r="F470" i="36" s="1"/>
  <c r="E469" i="36"/>
  <c r="F469" i="36" s="1"/>
  <c r="E468" i="36"/>
  <c r="F468" i="36" s="1"/>
  <c r="E467" i="36"/>
  <c r="F467" i="36" s="1"/>
  <c r="E466" i="36"/>
  <c r="F466" i="36" s="1"/>
  <c r="E465" i="36"/>
  <c r="F465" i="36" s="1"/>
  <c r="E464" i="36"/>
  <c r="F464" i="36" s="1"/>
  <c r="E463" i="36"/>
  <c r="F463" i="36" s="1"/>
  <c r="E462" i="36"/>
  <c r="F462" i="36" s="1"/>
  <c r="E461" i="36"/>
  <c r="F461" i="36" s="1"/>
  <c r="E460" i="36"/>
  <c r="F460" i="36" s="1"/>
  <c r="E459" i="36"/>
  <c r="F459" i="36" s="1"/>
  <c r="E458" i="36"/>
  <c r="F458" i="36" s="1"/>
  <c r="E457" i="36"/>
  <c r="F457" i="36" s="1"/>
  <c r="E456" i="36"/>
  <c r="F456" i="36" s="1"/>
  <c r="E455" i="36"/>
  <c r="F455" i="36" s="1"/>
  <c r="E454" i="36"/>
  <c r="F454" i="36" s="1"/>
  <c r="E453" i="36"/>
  <c r="F453" i="36" s="1"/>
  <c r="E452" i="36"/>
  <c r="F452" i="36" s="1"/>
  <c r="E451" i="36"/>
  <c r="F451" i="36" s="1"/>
  <c r="E450" i="36"/>
  <c r="F450" i="36" s="1"/>
  <c r="E449" i="36"/>
  <c r="F449" i="36" s="1"/>
  <c r="E448" i="36"/>
  <c r="F448" i="36" s="1"/>
  <c r="E447" i="36"/>
  <c r="F447" i="36" s="1"/>
  <c r="E446" i="36"/>
  <c r="F446" i="36" s="1"/>
  <c r="E445" i="36"/>
  <c r="F445" i="36" s="1"/>
  <c r="E444" i="36"/>
  <c r="F444" i="36" s="1"/>
  <c r="E443" i="36"/>
  <c r="F443" i="36" s="1"/>
  <c r="E442" i="36"/>
  <c r="F442" i="36" s="1"/>
  <c r="E441" i="36"/>
  <c r="F441" i="36" s="1"/>
  <c r="E440" i="36"/>
  <c r="F440" i="36" s="1"/>
  <c r="E439" i="36"/>
  <c r="F439" i="36" s="1"/>
  <c r="E438" i="36"/>
  <c r="F438" i="36" s="1"/>
  <c r="E437" i="36"/>
  <c r="F437" i="36" s="1"/>
  <c r="E436" i="36"/>
  <c r="F436" i="36" s="1"/>
  <c r="E435" i="36"/>
  <c r="F435" i="36" s="1"/>
  <c r="E434" i="36"/>
  <c r="F434" i="36" s="1"/>
  <c r="E433" i="36"/>
  <c r="F433" i="36" s="1"/>
  <c r="E432" i="36"/>
  <c r="F432" i="36" s="1"/>
  <c r="E431" i="36"/>
  <c r="F431" i="36" s="1"/>
  <c r="E430" i="36"/>
  <c r="F430" i="36" s="1"/>
  <c r="E429" i="36"/>
  <c r="F429" i="36" s="1"/>
  <c r="E428" i="36"/>
  <c r="F428" i="36" s="1"/>
  <c r="E427" i="36"/>
  <c r="F427" i="36" s="1"/>
  <c r="E426" i="36"/>
  <c r="F426" i="36" s="1"/>
  <c r="E425" i="36"/>
  <c r="F425" i="36" s="1"/>
  <c r="E424" i="36"/>
  <c r="F424" i="36" s="1"/>
  <c r="E423" i="36"/>
  <c r="F423" i="36" s="1"/>
  <c r="E422" i="36"/>
  <c r="F422" i="36" s="1"/>
  <c r="E421" i="36"/>
  <c r="F421" i="36" s="1"/>
  <c r="E420" i="36"/>
  <c r="F420" i="36" s="1"/>
  <c r="E419" i="36"/>
  <c r="F419" i="36" s="1"/>
  <c r="E418" i="36"/>
  <c r="F418" i="36" s="1"/>
  <c r="E417" i="36"/>
  <c r="F417" i="36" s="1"/>
  <c r="E416" i="36"/>
  <c r="F416" i="36" s="1"/>
  <c r="E415" i="36"/>
  <c r="F415" i="36" s="1"/>
  <c r="E414" i="36"/>
  <c r="F414" i="36" s="1"/>
  <c r="E413" i="36"/>
  <c r="F413" i="36" s="1"/>
  <c r="E412" i="36"/>
  <c r="F412" i="36" s="1"/>
  <c r="E411" i="36"/>
  <c r="F411" i="36" s="1"/>
  <c r="E410" i="36"/>
  <c r="F410" i="36" s="1"/>
  <c r="E409" i="36"/>
  <c r="F409" i="36" s="1"/>
  <c r="E408" i="36"/>
  <c r="F408" i="36" s="1"/>
  <c r="E407" i="36"/>
  <c r="F407" i="36" s="1"/>
  <c r="E406" i="36"/>
  <c r="F406" i="36" s="1"/>
  <c r="E405" i="36"/>
  <c r="F405" i="36" s="1"/>
  <c r="E404" i="36"/>
  <c r="F404" i="36" s="1"/>
  <c r="E403" i="36"/>
  <c r="F403" i="36" s="1"/>
  <c r="E402" i="36"/>
  <c r="F402" i="36" s="1"/>
  <c r="E401" i="36"/>
  <c r="F401" i="36" s="1"/>
  <c r="E400" i="36"/>
  <c r="F400" i="36" s="1"/>
  <c r="E399" i="36"/>
  <c r="F399" i="36" s="1"/>
  <c r="E398" i="36"/>
  <c r="F398" i="36" s="1"/>
  <c r="E397" i="36"/>
  <c r="F397" i="36" s="1"/>
  <c r="E396" i="36"/>
  <c r="F396" i="36" s="1"/>
  <c r="E395" i="36"/>
  <c r="F395" i="36" s="1"/>
  <c r="E394" i="36"/>
  <c r="F394" i="36" s="1"/>
  <c r="E393" i="36"/>
  <c r="F393" i="36" s="1"/>
  <c r="E392" i="36"/>
  <c r="F392" i="36" s="1"/>
  <c r="E391" i="36"/>
  <c r="F391" i="36" s="1"/>
  <c r="E390" i="36"/>
  <c r="F390" i="36" s="1"/>
  <c r="E389" i="36"/>
  <c r="F389" i="36" s="1"/>
  <c r="E388" i="36"/>
  <c r="F388" i="36" s="1"/>
  <c r="E387" i="36"/>
  <c r="F387" i="36" s="1"/>
  <c r="E386" i="36"/>
  <c r="F386" i="36" s="1"/>
  <c r="E385" i="36"/>
  <c r="F385" i="36" s="1"/>
  <c r="E384" i="36"/>
  <c r="F384" i="36" s="1"/>
  <c r="E383" i="36"/>
  <c r="F383" i="36" s="1"/>
  <c r="E382" i="36"/>
  <c r="F382" i="36" s="1"/>
  <c r="E381" i="36"/>
  <c r="F381" i="36" s="1"/>
  <c r="E380" i="36"/>
  <c r="F380" i="36" s="1"/>
  <c r="E379" i="36"/>
  <c r="F379" i="36" s="1"/>
  <c r="E378" i="36"/>
  <c r="F378" i="36" s="1"/>
  <c r="E377" i="36"/>
  <c r="F377" i="36" s="1"/>
  <c r="E376" i="36"/>
  <c r="F376" i="36" s="1"/>
  <c r="E375" i="36"/>
  <c r="F375" i="36" s="1"/>
  <c r="E374" i="36"/>
  <c r="F374" i="36" s="1"/>
  <c r="E373" i="36"/>
  <c r="F373" i="36" s="1"/>
  <c r="E372" i="36"/>
  <c r="F372" i="36" s="1"/>
  <c r="E371" i="36"/>
  <c r="F371" i="36" s="1"/>
  <c r="E370" i="36"/>
  <c r="F370" i="36" s="1"/>
  <c r="E369" i="36"/>
  <c r="F369" i="36" s="1"/>
  <c r="E368" i="36"/>
  <c r="F368" i="36" s="1"/>
  <c r="E367" i="36"/>
  <c r="F367" i="36" s="1"/>
  <c r="E366" i="36"/>
  <c r="F366" i="36" s="1"/>
  <c r="E365" i="36"/>
  <c r="F365" i="36" s="1"/>
  <c r="E364" i="36"/>
  <c r="F364" i="36" s="1"/>
  <c r="E363" i="36"/>
  <c r="F363" i="36" s="1"/>
  <c r="E362" i="36"/>
  <c r="F362" i="36" s="1"/>
  <c r="E361" i="36"/>
  <c r="F361" i="36" s="1"/>
  <c r="E360" i="36"/>
  <c r="F360" i="36" s="1"/>
  <c r="E359" i="36"/>
  <c r="F359" i="36" s="1"/>
  <c r="E358" i="36"/>
  <c r="F358" i="36" s="1"/>
  <c r="E357" i="36"/>
  <c r="F357" i="36" s="1"/>
  <c r="E356" i="36"/>
  <c r="F356" i="36" s="1"/>
  <c r="E355" i="36"/>
  <c r="F355" i="36" s="1"/>
  <c r="E354" i="36"/>
  <c r="F354" i="36" s="1"/>
  <c r="E353" i="36"/>
  <c r="F353" i="36" s="1"/>
  <c r="E352" i="36"/>
  <c r="F352" i="36" s="1"/>
  <c r="E351" i="36"/>
  <c r="F351" i="36" s="1"/>
  <c r="E350" i="36"/>
  <c r="F350" i="36" s="1"/>
  <c r="E349" i="36"/>
  <c r="F349" i="36" s="1"/>
  <c r="E348" i="36"/>
  <c r="F348" i="36" s="1"/>
  <c r="E347" i="36"/>
  <c r="F347" i="36" s="1"/>
  <c r="E346" i="36"/>
  <c r="F346" i="36" s="1"/>
  <c r="E345" i="36"/>
  <c r="F345" i="36" s="1"/>
  <c r="E344" i="36"/>
  <c r="F344" i="36" s="1"/>
  <c r="E343" i="36"/>
  <c r="F343" i="36" s="1"/>
  <c r="E342" i="36"/>
  <c r="F342" i="36" s="1"/>
  <c r="E341" i="36"/>
  <c r="F341" i="36" s="1"/>
  <c r="E340" i="36"/>
  <c r="F340" i="36" s="1"/>
  <c r="E339" i="36"/>
  <c r="F339" i="36" s="1"/>
  <c r="E338" i="36"/>
  <c r="F338" i="36" s="1"/>
  <c r="E337" i="36"/>
  <c r="F337" i="36" s="1"/>
  <c r="E336" i="36"/>
  <c r="F336" i="36" s="1"/>
  <c r="E335" i="36"/>
  <c r="F335" i="36" s="1"/>
  <c r="E334" i="36"/>
  <c r="F334" i="36" s="1"/>
  <c r="E333" i="36"/>
  <c r="F333" i="36" s="1"/>
  <c r="E332" i="36"/>
  <c r="F332" i="36" s="1"/>
  <c r="E331" i="36"/>
  <c r="F331" i="36" s="1"/>
  <c r="E330" i="36"/>
  <c r="F330" i="36" s="1"/>
  <c r="E329" i="36"/>
  <c r="F329" i="36" s="1"/>
  <c r="E328" i="36"/>
  <c r="F328" i="36" s="1"/>
  <c r="E327" i="36"/>
  <c r="F327" i="36" s="1"/>
  <c r="E326" i="36"/>
  <c r="F326" i="36" s="1"/>
  <c r="E325" i="36"/>
  <c r="F325" i="36" s="1"/>
  <c r="E324" i="36"/>
  <c r="F324" i="36" s="1"/>
  <c r="E323" i="36"/>
  <c r="F323" i="36" s="1"/>
  <c r="E322" i="36"/>
  <c r="F322" i="36" s="1"/>
  <c r="E321" i="36"/>
  <c r="F321" i="36" s="1"/>
  <c r="E320" i="36"/>
  <c r="F320" i="36" s="1"/>
  <c r="E319" i="36"/>
  <c r="F319" i="36" s="1"/>
  <c r="E318" i="36"/>
  <c r="F318" i="36" s="1"/>
  <c r="E317" i="36"/>
  <c r="F317" i="36" s="1"/>
  <c r="E316" i="36"/>
  <c r="F316" i="36" s="1"/>
  <c r="E315" i="36"/>
  <c r="F315" i="36" s="1"/>
  <c r="E314" i="36"/>
  <c r="F314" i="36" s="1"/>
  <c r="E313" i="36"/>
  <c r="F313" i="36" s="1"/>
  <c r="E312" i="36"/>
  <c r="F312" i="36" s="1"/>
  <c r="E311" i="36"/>
  <c r="F311" i="36" s="1"/>
  <c r="E310" i="36"/>
  <c r="F310" i="36" s="1"/>
  <c r="E309" i="36"/>
  <c r="F309" i="36" s="1"/>
  <c r="E308" i="36"/>
  <c r="F308" i="36" s="1"/>
  <c r="E307" i="36"/>
  <c r="F307" i="36" s="1"/>
  <c r="E306" i="36"/>
  <c r="F306" i="36" s="1"/>
  <c r="E305" i="36"/>
  <c r="F305" i="36" s="1"/>
  <c r="E304" i="36"/>
  <c r="F304" i="36" s="1"/>
  <c r="E303" i="36"/>
  <c r="F303" i="36" s="1"/>
  <c r="E302" i="36"/>
  <c r="F302" i="36" s="1"/>
  <c r="E301" i="36"/>
  <c r="F301" i="36" s="1"/>
  <c r="E300" i="36"/>
  <c r="F300" i="36" s="1"/>
  <c r="E299" i="36"/>
  <c r="F299" i="36" s="1"/>
  <c r="E298" i="36"/>
  <c r="F298" i="36" s="1"/>
  <c r="E297" i="36"/>
  <c r="F297" i="36" s="1"/>
  <c r="E296" i="36"/>
  <c r="F296" i="36" s="1"/>
  <c r="E295" i="36"/>
  <c r="F295" i="36" s="1"/>
  <c r="E294" i="36"/>
  <c r="F294" i="36" s="1"/>
  <c r="E293" i="36"/>
  <c r="F293" i="36" s="1"/>
  <c r="E292" i="36"/>
  <c r="F292" i="36" s="1"/>
  <c r="E291" i="36"/>
  <c r="F291" i="36" s="1"/>
  <c r="E290" i="36"/>
  <c r="F290" i="36" s="1"/>
  <c r="E289" i="36"/>
  <c r="F289" i="36" s="1"/>
  <c r="E288" i="36"/>
  <c r="F288" i="36" s="1"/>
  <c r="E287" i="36"/>
  <c r="F287" i="36" s="1"/>
  <c r="E286" i="36"/>
  <c r="F286" i="36" s="1"/>
  <c r="E285" i="36"/>
  <c r="F285" i="36" s="1"/>
  <c r="E284" i="36"/>
  <c r="F284" i="36" s="1"/>
  <c r="E283" i="36"/>
  <c r="F283" i="36" s="1"/>
  <c r="E282" i="36"/>
  <c r="F282" i="36" s="1"/>
  <c r="E281" i="36"/>
  <c r="F281" i="36" s="1"/>
  <c r="E280" i="36"/>
  <c r="F280" i="36" s="1"/>
  <c r="E279" i="36"/>
  <c r="F279" i="36" s="1"/>
  <c r="E278" i="36"/>
  <c r="F278" i="36" s="1"/>
  <c r="E277" i="36"/>
  <c r="F277" i="36" s="1"/>
  <c r="E276" i="36"/>
  <c r="F276" i="36" s="1"/>
  <c r="E275" i="36"/>
  <c r="F275" i="36" s="1"/>
  <c r="E274" i="36"/>
  <c r="F274" i="36" s="1"/>
  <c r="E273" i="36"/>
  <c r="F273" i="36" s="1"/>
  <c r="E272" i="36"/>
  <c r="F272" i="36" s="1"/>
  <c r="E271" i="36"/>
  <c r="F271" i="36" s="1"/>
  <c r="E270" i="36"/>
  <c r="F270" i="36" s="1"/>
  <c r="E269" i="36"/>
  <c r="F269" i="36" s="1"/>
  <c r="E268" i="36"/>
  <c r="F268" i="36" s="1"/>
  <c r="E267" i="36"/>
  <c r="F267" i="36" s="1"/>
  <c r="E266" i="36"/>
  <c r="F266" i="36" s="1"/>
  <c r="E265" i="36"/>
  <c r="F265" i="36" s="1"/>
  <c r="E264" i="36"/>
  <c r="F264" i="36" s="1"/>
  <c r="E263" i="36"/>
  <c r="F263" i="36" s="1"/>
  <c r="E262" i="36"/>
  <c r="F262" i="36" s="1"/>
  <c r="E261" i="36"/>
  <c r="F261" i="36" s="1"/>
  <c r="E260" i="36"/>
  <c r="F260" i="36" s="1"/>
  <c r="E259" i="36"/>
  <c r="F259" i="36" s="1"/>
  <c r="E258" i="36"/>
  <c r="F258" i="36" s="1"/>
  <c r="E257" i="36"/>
  <c r="F257" i="36" s="1"/>
  <c r="E256" i="36"/>
  <c r="F256" i="36" s="1"/>
  <c r="E255" i="36"/>
  <c r="F255" i="36" s="1"/>
  <c r="E254" i="36"/>
  <c r="F254" i="36" s="1"/>
  <c r="E253" i="36"/>
  <c r="F253" i="36" s="1"/>
  <c r="E252" i="36"/>
  <c r="F252" i="36" s="1"/>
  <c r="E251" i="36"/>
  <c r="F251" i="36" s="1"/>
  <c r="E250" i="36"/>
  <c r="F250" i="36" s="1"/>
  <c r="E249" i="36"/>
  <c r="F249" i="36" s="1"/>
  <c r="E248" i="36"/>
  <c r="F248" i="36" s="1"/>
  <c r="E247" i="36"/>
  <c r="F247" i="36" s="1"/>
  <c r="E246" i="36"/>
  <c r="F246" i="36" s="1"/>
  <c r="E245" i="36"/>
  <c r="F245" i="36" s="1"/>
  <c r="E244" i="36"/>
  <c r="F244" i="36" s="1"/>
  <c r="E243" i="36"/>
  <c r="F243" i="36" s="1"/>
  <c r="E242" i="36"/>
  <c r="F242" i="36" s="1"/>
  <c r="E241" i="36"/>
  <c r="F241" i="36" s="1"/>
  <c r="E240" i="36"/>
  <c r="F240" i="36" s="1"/>
  <c r="E239" i="36"/>
  <c r="F239" i="36" s="1"/>
  <c r="E238" i="36"/>
  <c r="F238" i="36" s="1"/>
  <c r="E237" i="36"/>
  <c r="F237" i="36" s="1"/>
  <c r="E236" i="36"/>
  <c r="F236" i="36" s="1"/>
  <c r="E235" i="36"/>
  <c r="F235" i="36" s="1"/>
  <c r="E234" i="36"/>
  <c r="F234" i="36" s="1"/>
  <c r="E233" i="36"/>
  <c r="F233" i="36" s="1"/>
  <c r="E232" i="36"/>
  <c r="F232" i="36" s="1"/>
  <c r="E231" i="36"/>
  <c r="F231" i="36" s="1"/>
  <c r="E230" i="36"/>
  <c r="F230" i="36" s="1"/>
  <c r="E229" i="36"/>
  <c r="F229" i="36" s="1"/>
  <c r="E228" i="36"/>
  <c r="F228" i="36" s="1"/>
  <c r="E227" i="36"/>
  <c r="F227" i="36" s="1"/>
  <c r="E226" i="36"/>
  <c r="F226" i="36" s="1"/>
  <c r="E225" i="36"/>
  <c r="F225" i="36" s="1"/>
  <c r="E224" i="36"/>
  <c r="F224" i="36" s="1"/>
  <c r="E223" i="36"/>
  <c r="F223" i="36" s="1"/>
  <c r="E222" i="36"/>
  <c r="F222" i="36" s="1"/>
  <c r="E221" i="36"/>
  <c r="F221" i="36" s="1"/>
  <c r="E220" i="36"/>
  <c r="F220" i="36" s="1"/>
  <c r="E219" i="36"/>
  <c r="F219" i="36" s="1"/>
  <c r="E218" i="36"/>
  <c r="F218" i="36" s="1"/>
  <c r="E217" i="36"/>
  <c r="F217" i="36" s="1"/>
  <c r="E216" i="36"/>
  <c r="F216" i="36" s="1"/>
  <c r="E215" i="36"/>
  <c r="F215" i="36" s="1"/>
  <c r="E214" i="36"/>
  <c r="F214" i="36" s="1"/>
  <c r="E213" i="36"/>
  <c r="F213" i="36" s="1"/>
  <c r="E212" i="36"/>
  <c r="F212" i="36" s="1"/>
  <c r="E211" i="36"/>
  <c r="F211" i="36" s="1"/>
  <c r="E210" i="36"/>
  <c r="F210" i="36" s="1"/>
  <c r="E209" i="36"/>
  <c r="F209" i="36" s="1"/>
  <c r="E208" i="36"/>
  <c r="F208" i="36" s="1"/>
  <c r="E207" i="36"/>
  <c r="F207" i="36" s="1"/>
  <c r="E206" i="36"/>
  <c r="F206" i="36" s="1"/>
  <c r="E205" i="36"/>
  <c r="F205" i="36" s="1"/>
  <c r="E204" i="36"/>
  <c r="F204" i="36" s="1"/>
  <c r="E203" i="36"/>
  <c r="F203" i="36" s="1"/>
  <c r="E202" i="36"/>
  <c r="F202" i="36" s="1"/>
  <c r="E201" i="36"/>
  <c r="F201" i="36" s="1"/>
  <c r="E200" i="36"/>
  <c r="F200" i="36" s="1"/>
  <c r="E199" i="36"/>
  <c r="F199" i="36" s="1"/>
  <c r="E198" i="36"/>
  <c r="F198" i="36" s="1"/>
  <c r="E197" i="36"/>
  <c r="F197" i="36" s="1"/>
  <c r="E196" i="36"/>
  <c r="F196" i="36" s="1"/>
  <c r="E195" i="36"/>
  <c r="F195" i="36" s="1"/>
  <c r="E194" i="36"/>
  <c r="F194" i="36" s="1"/>
  <c r="E193" i="36"/>
  <c r="F193" i="36" s="1"/>
  <c r="E192" i="36"/>
  <c r="F192" i="36" s="1"/>
  <c r="E191" i="36"/>
  <c r="F191" i="36" s="1"/>
  <c r="E190" i="36"/>
  <c r="F190" i="36" s="1"/>
  <c r="E189" i="36"/>
  <c r="F189" i="36" s="1"/>
  <c r="E188" i="36"/>
  <c r="F188" i="36" s="1"/>
  <c r="E187" i="36"/>
  <c r="F187" i="36" s="1"/>
  <c r="E186" i="36"/>
  <c r="F186" i="36" s="1"/>
  <c r="E185" i="36"/>
  <c r="F185" i="36" s="1"/>
  <c r="E184" i="36"/>
  <c r="F184" i="36" s="1"/>
  <c r="E183" i="36"/>
  <c r="F183" i="36" s="1"/>
  <c r="E182" i="36"/>
  <c r="F182" i="36" s="1"/>
  <c r="E181" i="36"/>
  <c r="F181" i="36" s="1"/>
  <c r="E180" i="36"/>
  <c r="F180" i="36" s="1"/>
  <c r="E179" i="36"/>
  <c r="F179" i="36" s="1"/>
  <c r="E178" i="36"/>
  <c r="F178" i="36" s="1"/>
  <c r="E177" i="36"/>
  <c r="F177" i="36" s="1"/>
  <c r="E176" i="36"/>
  <c r="F176" i="36" s="1"/>
  <c r="E175" i="36"/>
  <c r="F175" i="36" s="1"/>
  <c r="E174" i="36"/>
  <c r="F174" i="36" s="1"/>
  <c r="E173" i="36"/>
  <c r="F173" i="36" s="1"/>
  <c r="E172" i="36"/>
  <c r="F172" i="36" s="1"/>
  <c r="E171" i="36"/>
  <c r="F171" i="36" s="1"/>
  <c r="E170" i="36"/>
  <c r="F170" i="36" s="1"/>
  <c r="E169" i="36"/>
  <c r="F169" i="36" s="1"/>
  <c r="E168" i="36"/>
  <c r="F168" i="36" s="1"/>
  <c r="E167" i="36"/>
  <c r="F167" i="36" s="1"/>
  <c r="E166" i="36"/>
  <c r="F166" i="36" s="1"/>
  <c r="E165" i="36"/>
  <c r="F165" i="36" s="1"/>
  <c r="E164" i="36"/>
  <c r="F164" i="36" s="1"/>
  <c r="E163" i="36"/>
  <c r="F163" i="36" s="1"/>
  <c r="E162" i="36"/>
  <c r="F162" i="36" s="1"/>
  <c r="E161" i="36"/>
  <c r="F161" i="36" s="1"/>
  <c r="E160" i="36"/>
  <c r="F160" i="36" s="1"/>
  <c r="E159" i="36"/>
  <c r="F159" i="36" s="1"/>
  <c r="E158" i="36"/>
  <c r="F158" i="36" s="1"/>
  <c r="E157" i="36"/>
  <c r="F157" i="36" s="1"/>
  <c r="E156" i="36"/>
  <c r="F156" i="36" s="1"/>
  <c r="E155" i="36"/>
  <c r="F155" i="36" s="1"/>
  <c r="E154" i="36"/>
  <c r="F154" i="36" s="1"/>
  <c r="E153" i="36"/>
  <c r="F153" i="36" s="1"/>
  <c r="E152" i="36"/>
  <c r="F152" i="36" s="1"/>
  <c r="E151" i="36"/>
  <c r="F151" i="36" s="1"/>
  <c r="E150" i="36"/>
  <c r="F150" i="36" s="1"/>
  <c r="E149" i="36"/>
  <c r="F149" i="36" s="1"/>
  <c r="E148" i="36"/>
  <c r="F148" i="36" s="1"/>
  <c r="E147" i="36"/>
  <c r="F147" i="36" s="1"/>
  <c r="E146" i="36"/>
  <c r="F146" i="36" s="1"/>
  <c r="E145" i="36"/>
  <c r="F145" i="36" s="1"/>
  <c r="E144" i="36"/>
  <c r="F144" i="36" s="1"/>
  <c r="E143" i="36"/>
  <c r="F143" i="36" s="1"/>
  <c r="E142" i="36"/>
  <c r="F142" i="36" s="1"/>
  <c r="E141" i="36"/>
  <c r="F141" i="36" s="1"/>
  <c r="E140" i="36"/>
  <c r="F140" i="36" s="1"/>
  <c r="E139" i="36"/>
  <c r="F139" i="36" s="1"/>
  <c r="E138" i="36"/>
  <c r="F138" i="36" s="1"/>
  <c r="E137" i="36"/>
  <c r="F137" i="36" s="1"/>
  <c r="E136" i="36"/>
  <c r="F136" i="36" s="1"/>
  <c r="E135" i="36"/>
  <c r="F135" i="36" s="1"/>
  <c r="E134" i="36"/>
  <c r="F134" i="36" s="1"/>
  <c r="E133" i="36"/>
  <c r="F133" i="36" s="1"/>
  <c r="E132" i="36"/>
  <c r="F132" i="36" s="1"/>
  <c r="E131" i="36"/>
  <c r="F131" i="36" s="1"/>
  <c r="E130" i="36"/>
  <c r="F130" i="36" s="1"/>
  <c r="E129" i="36"/>
  <c r="F129" i="36" s="1"/>
  <c r="E128" i="36"/>
  <c r="F128" i="36" s="1"/>
  <c r="E127" i="36"/>
  <c r="F127" i="36" s="1"/>
  <c r="E126" i="36"/>
  <c r="F126" i="36" s="1"/>
  <c r="E125" i="36"/>
  <c r="F125" i="36" s="1"/>
  <c r="E124" i="36"/>
  <c r="F124" i="36" s="1"/>
  <c r="E123" i="36"/>
  <c r="F123" i="36" s="1"/>
  <c r="E122" i="36"/>
  <c r="F122" i="36" s="1"/>
  <c r="E121" i="36"/>
  <c r="F121" i="36" s="1"/>
  <c r="E120" i="36"/>
  <c r="F120" i="36" s="1"/>
  <c r="E119" i="36"/>
  <c r="F119" i="36" s="1"/>
  <c r="E118" i="36"/>
  <c r="F118" i="36" s="1"/>
  <c r="E117" i="36"/>
  <c r="F117" i="36" s="1"/>
  <c r="E116" i="36"/>
  <c r="F116" i="36" s="1"/>
  <c r="E115" i="36"/>
  <c r="F115" i="36" s="1"/>
  <c r="E114" i="36"/>
  <c r="F114" i="36" s="1"/>
  <c r="E113" i="36"/>
  <c r="F113" i="36" s="1"/>
  <c r="E112" i="36"/>
  <c r="F112" i="36" s="1"/>
  <c r="E111" i="36"/>
  <c r="F111" i="36" s="1"/>
  <c r="E110" i="36"/>
  <c r="F110" i="36" s="1"/>
  <c r="E109" i="36"/>
  <c r="F109" i="36" s="1"/>
  <c r="E108" i="36"/>
  <c r="F108" i="36" s="1"/>
  <c r="E107" i="36"/>
  <c r="F107" i="36" s="1"/>
  <c r="E106" i="36"/>
  <c r="F106" i="36" s="1"/>
  <c r="E105" i="36"/>
  <c r="F105" i="36" s="1"/>
  <c r="E104" i="36"/>
  <c r="F104" i="36" s="1"/>
  <c r="E103" i="36"/>
  <c r="F103" i="36" s="1"/>
  <c r="E102" i="36"/>
  <c r="F102" i="36" s="1"/>
  <c r="E101" i="36"/>
  <c r="F101" i="36" s="1"/>
  <c r="E100" i="36"/>
  <c r="F100" i="36" s="1"/>
  <c r="E99" i="36"/>
  <c r="F99" i="36" s="1"/>
  <c r="E98" i="36"/>
  <c r="F98" i="36" s="1"/>
  <c r="E97" i="36"/>
  <c r="F97" i="36" s="1"/>
  <c r="E96" i="36"/>
  <c r="F96" i="36" s="1"/>
  <c r="E95" i="36"/>
  <c r="F95" i="36" s="1"/>
  <c r="E94" i="36"/>
  <c r="F94" i="36" s="1"/>
  <c r="E93" i="36"/>
  <c r="F93" i="36" s="1"/>
  <c r="E92" i="36"/>
  <c r="F92" i="36" s="1"/>
  <c r="E91" i="36"/>
  <c r="F91" i="36" s="1"/>
  <c r="E90" i="36"/>
  <c r="F90" i="36" s="1"/>
  <c r="E89" i="36"/>
  <c r="F89" i="36" s="1"/>
  <c r="E88" i="36"/>
  <c r="F88" i="36" s="1"/>
  <c r="E87" i="36"/>
  <c r="F87" i="36" s="1"/>
  <c r="E86" i="36"/>
  <c r="F86" i="36" s="1"/>
  <c r="E85" i="36"/>
  <c r="F85" i="36" s="1"/>
  <c r="E84" i="36"/>
  <c r="F84" i="36" s="1"/>
  <c r="E83" i="36"/>
  <c r="F83" i="36" s="1"/>
  <c r="E82" i="36"/>
  <c r="F82" i="36" s="1"/>
  <c r="E81" i="36"/>
  <c r="F81" i="36" s="1"/>
  <c r="E80" i="36"/>
  <c r="F80" i="36" s="1"/>
  <c r="E79" i="36"/>
  <c r="F79" i="36" s="1"/>
  <c r="E78" i="36"/>
  <c r="F78" i="36" s="1"/>
  <c r="E77" i="36"/>
  <c r="F77" i="36" s="1"/>
  <c r="E76" i="36"/>
  <c r="F76" i="36" s="1"/>
  <c r="E75" i="36"/>
  <c r="F75" i="36" s="1"/>
  <c r="E74" i="36"/>
  <c r="F74" i="36" s="1"/>
  <c r="E73" i="36"/>
  <c r="F73" i="36" s="1"/>
  <c r="E72" i="36"/>
  <c r="F72" i="36" s="1"/>
  <c r="E71" i="36"/>
  <c r="F71" i="36" s="1"/>
  <c r="E70" i="36"/>
  <c r="F70" i="36" s="1"/>
  <c r="E69" i="36"/>
  <c r="F69" i="36" s="1"/>
  <c r="E68" i="36"/>
  <c r="F68" i="36" s="1"/>
  <c r="E67" i="36"/>
  <c r="F67" i="36" s="1"/>
  <c r="E66" i="36"/>
  <c r="F66" i="36" s="1"/>
  <c r="E65" i="36"/>
  <c r="F65" i="36" s="1"/>
  <c r="E64" i="36"/>
  <c r="F64" i="36" s="1"/>
  <c r="E63" i="36"/>
  <c r="F63" i="36" s="1"/>
  <c r="E62" i="36"/>
  <c r="F62" i="36" s="1"/>
  <c r="E61" i="36"/>
  <c r="F61" i="36" s="1"/>
  <c r="E60" i="36"/>
  <c r="F60" i="36" s="1"/>
  <c r="E59" i="36"/>
  <c r="F59" i="36" s="1"/>
  <c r="E58" i="36"/>
  <c r="F58" i="36" s="1"/>
  <c r="E57" i="36"/>
  <c r="F57" i="36" s="1"/>
  <c r="E56" i="36"/>
  <c r="F56" i="36" s="1"/>
  <c r="E55" i="36"/>
  <c r="F55" i="36" s="1"/>
  <c r="E54" i="36"/>
  <c r="F54" i="36" s="1"/>
  <c r="E53" i="36"/>
  <c r="F53" i="36" s="1"/>
  <c r="E52" i="36"/>
  <c r="F52" i="36" s="1"/>
  <c r="E51" i="36"/>
  <c r="F51" i="36" s="1"/>
  <c r="E50" i="36"/>
  <c r="F50" i="36" s="1"/>
  <c r="E49" i="36"/>
  <c r="F49" i="36" s="1"/>
  <c r="E48" i="36"/>
  <c r="F48" i="36" s="1"/>
  <c r="E47" i="36"/>
  <c r="F47" i="36" s="1"/>
  <c r="E46" i="36"/>
  <c r="F46" i="36" s="1"/>
  <c r="E45" i="36"/>
  <c r="F45" i="36" s="1"/>
  <c r="E44" i="36"/>
  <c r="F44" i="36" s="1"/>
  <c r="E43" i="36"/>
  <c r="F43" i="36" s="1"/>
  <c r="E42" i="36"/>
  <c r="F42" i="36" s="1"/>
  <c r="E41" i="36"/>
  <c r="F41" i="36" s="1"/>
  <c r="E40" i="36"/>
  <c r="F40" i="36" s="1"/>
  <c r="E39" i="36"/>
  <c r="F39" i="36" s="1"/>
  <c r="E38" i="36"/>
  <c r="F38" i="36" s="1"/>
  <c r="E37" i="36"/>
  <c r="F37" i="36" s="1"/>
  <c r="E36" i="36"/>
  <c r="F36" i="36" s="1"/>
  <c r="E35" i="36"/>
  <c r="F35" i="36" s="1"/>
  <c r="E34" i="36"/>
  <c r="F34" i="36" s="1"/>
  <c r="E33" i="36"/>
  <c r="F33" i="36" s="1"/>
  <c r="E32" i="36"/>
  <c r="F32" i="36" s="1"/>
  <c r="E31" i="36"/>
  <c r="F31" i="36" s="1"/>
  <c r="E30" i="36"/>
  <c r="F30" i="36" s="1"/>
  <c r="E29" i="36"/>
  <c r="F29" i="36" s="1"/>
  <c r="E28" i="36"/>
  <c r="F28" i="36" s="1"/>
  <c r="E27" i="36"/>
  <c r="F27" i="36" s="1"/>
  <c r="E26" i="36"/>
  <c r="F26" i="36" s="1"/>
  <c r="E25" i="36"/>
  <c r="F25" i="36" s="1"/>
  <c r="E24" i="36"/>
  <c r="F24" i="36" s="1"/>
  <c r="E23" i="36"/>
  <c r="F23" i="36" s="1"/>
  <c r="E22" i="36"/>
  <c r="F22" i="36" s="1"/>
  <c r="E21" i="36"/>
  <c r="F21" i="36" s="1"/>
  <c r="E20" i="36"/>
  <c r="F20" i="36" s="1"/>
  <c r="E19" i="36"/>
  <c r="F19" i="36" s="1"/>
  <c r="E18" i="36"/>
  <c r="F18" i="36" s="1"/>
  <c r="E17" i="36"/>
  <c r="F17" i="36" s="1"/>
  <c r="E16" i="36"/>
  <c r="F16" i="36" s="1"/>
  <c r="E15" i="36"/>
  <c r="F15" i="36" s="1"/>
  <c r="E14" i="36"/>
  <c r="F14" i="36" s="1"/>
  <c r="E13" i="36"/>
  <c r="F13" i="36" s="1"/>
  <c r="E12" i="36"/>
  <c r="F12" i="36" s="1"/>
  <c r="E11" i="36"/>
  <c r="F11" i="36" s="1"/>
  <c r="E10" i="36"/>
  <c r="F10" i="36" s="1"/>
  <c r="E9" i="36"/>
  <c r="F9" i="36" s="1"/>
  <c r="E8" i="36"/>
  <c r="F8" i="36" s="1"/>
  <c r="J7" i="36"/>
  <c r="E7" i="36"/>
  <c r="F7" i="36" s="1"/>
  <c r="J6" i="36"/>
  <c r="E6" i="36"/>
  <c r="F6" i="36" s="1"/>
  <c r="E5" i="36"/>
  <c r="F5" i="36" s="1"/>
  <c r="J4" i="36"/>
  <c r="J5" i="36" s="1"/>
  <c r="E4" i="36"/>
  <c r="F4" i="36" s="1"/>
  <c r="J3" i="36"/>
  <c r="E3" i="36"/>
  <c r="F3" i="36" s="1"/>
  <c r="J4" i="35"/>
  <c r="J5" i="35" s="1"/>
  <c r="J7" i="35"/>
  <c r="J6" i="35"/>
  <c r="J3" i="35"/>
  <c r="E2160" i="35"/>
  <c r="F2160" i="35" s="1"/>
  <c r="E2159" i="35"/>
  <c r="F2159" i="35" s="1"/>
  <c r="E2158" i="35"/>
  <c r="F2158" i="35" s="1"/>
  <c r="E2157" i="35"/>
  <c r="F2157" i="35" s="1"/>
  <c r="E2156" i="35"/>
  <c r="F2156" i="35" s="1"/>
  <c r="E2155" i="35"/>
  <c r="F2155" i="35" s="1"/>
  <c r="E2154" i="35"/>
  <c r="F2154" i="35" s="1"/>
  <c r="E2153" i="35"/>
  <c r="F2153" i="35" s="1"/>
  <c r="E2152" i="35"/>
  <c r="F2152" i="35" s="1"/>
  <c r="E2151" i="35"/>
  <c r="F2151" i="35" s="1"/>
  <c r="E2150" i="35"/>
  <c r="F2150" i="35" s="1"/>
  <c r="E2149" i="35"/>
  <c r="F2149" i="35" s="1"/>
  <c r="E2148" i="35"/>
  <c r="F2148" i="35" s="1"/>
  <c r="E2147" i="35"/>
  <c r="F2147" i="35" s="1"/>
  <c r="E2146" i="35"/>
  <c r="F2146" i="35" s="1"/>
  <c r="E2145" i="35"/>
  <c r="F2145" i="35" s="1"/>
  <c r="E2144" i="35"/>
  <c r="F2144" i="35" s="1"/>
  <c r="E2143" i="35"/>
  <c r="F2143" i="35" s="1"/>
  <c r="E2142" i="35"/>
  <c r="F2142" i="35" s="1"/>
  <c r="E2141" i="35"/>
  <c r="F2141" i="35" s="1"/>
  <c r="E2140" i="35"/>
  <c r="F2140" i="35" s="1"/>
  <c r="E2139" i="35"/>
  <c r="F2139" i="35" s="1"/>
  <c r="E2138" i="35"/>
  <c r="F2138" i="35" s="1"/>
  <c r="E2137" i="35"/>
  <c r="F2137" i="35" s="1"/>
  <c r="E2136" i="35"/>
  <c r="F2136" i="35" s="1"/>
  <c r="E2135" i="35"/>
  <c r="F2135" i="35" s="1"/>
  <c r="E2134" i="35"/>
  <c r="F2134" i="35" s="1"/>
  <c r="E2133" i="35"/>
  <c r="F2133" i="35" s="1"/>
  <c r="E2132" i="35"/>
  <c r="F2132" i="35" s="1"/>
  <c r="E2131" i="35"/>
  <c r="F2131" i="35" s="1"/>
  <c r="E2130" i="35"/>
  <c r="F2130" i="35" s="1"/>
  <c r="E2129" i="35"/>
  <c r="F2129" i="35" s="1"/>
  <c r="E2128" i="35"/>
  <c r="F2128" i="35" s="1"/>
  <c r="E2127" i="35"/>
  <c r="F2127" i="35" s="1"/>
  <c r="E2126" i="35"/>
  <c r="F2126" i="35" s="1"/>
  <c r="E2125" i="35"/>
  <c r="F2125" i="35" s="1"/>
  <c r="E2124" i="35"/>
  <c r="F2124" i="35" s="1"/>
  <c r="E2123" i="35"/>
  <c r="F2123" i="35" s="1"/>
  <c r="E2122" i="35"/>
  <c r="F2122" i="35" s="1"/>
  <c r="E2121" i="35"/>
  <c r="F2121" i="35" s="1"/>
  <c r="E2120" i="35"/>
  <c r="F2120" i="35" s="1"/>
  <c r="E2119" i="35"/>
  <c r="F2119" i="35" s="1"/>
  <c r="E2118" i="35"/>
  <c r="F2118" i="35" s="1"/>
  <c r="E2117" i="35"/>
  <c r="F2117" i="35" s="1"/>
  <c r="E2116" i="35"/>
  <c r="F2116" i="35" s="1"/>
  <c r="E2115" i="35"/>
  <c r="F2115" i="35" s="1"/>
  <c r="E2114" i="35"/>
  <c r="F2114" i="35" s="1"/>
  <c r="E2113" i="35"/>
  <c r="F2113" i="35" s="1"/>
  <c r="E2112" i="35"/>
  <c r="F2112" i="35" s="1"/>
  <c r="E2111" i="35"/>
  <c r="F2111" i="35" s="1"/>
  <c r="E2110" i="35"/>
  <c r="F2110" i="35" s="1"/>
  <c r="E2109" i="35"/>
  <c r="F2109" i="35" s="1"/>
  <c r="E2108" i="35"/>
  <c r="F2108" i="35" s="1"/>
  <c r="E2107" i="35"/>
  <c r="F2107" i="35" s="1"/>
  <c r="E2106" i="35"/>
  <c r="F2106" i="35" s="1"/>
  <c r="E2105" i="35"/>
  <c r="F2105" i="35" s="1"/>
  <c r="E2104" i="35"/>
  <c r="F2104" i="35" s="1"/>
  <c r="E2103" i="35"/>
  <c r="F2103" i="35" s="1"/>
  <c r="E2102" i="35"/>
  <c r="F2102" i="35" s="1"/>
  <c r="E2101" i="35"/>
  <c r="F2101" i="35" s="1"/>
  <c r="E2100" i="35"/>
  <c r="F2100" i="35" s="1"/>
  <c r="E2099" i="35"/>
  <c r="F2099" i="35" s="1"/>
  <c r="E2098" i="35"/>
  <c r="F2098" i="35" s="1"/>
  <c r="E2097" i="35"/>
  <c r="F2097" i="35" s="1"/>
  <c r="E2096" i="35"/>
  <c r="F2096" i="35" s="1"/>
  <c r="E2095" i="35"/>
  <c r="F2095" i="35" s="1"/>
  <c r="E2094" i="35"/>
  <c r="F2094" i="35" s="1"/>
  <c r="E2093" i="35"/>
  <c r="F2093" i="35" s="1"/>
  <c r="E2092" i="35"/>
  <c r="F2092" i="35" s="1"/>
  <c r="E2091" i="35"/>
  <c r="F2091" i="35" s="1"/>
  <c r="E2090" i="35"/>
  <c r="F2090" i="35" s="1"/>
  <c r="E2089" i="35"/>
  <c r="F2089" i="35" s="1"/>
  <c r="E2088" i="35"/>
  <c r="F2088" i="35" s="1"/>
  <c r="E2087" i="35"/>
  <c r="F2087" i="35" s="1"/>
  <c r="E2086" i="35"/>
  <c r="F2086" i="35" s="1"/>
  <c r="E2085" i="35"/>
  <c r="F2085" i="35" s="1"/>
  <c r="E2084" i="35"/>
  <c r="F2084" i="35" s="1"/>
  <c r="E2083" i="35"/>
  <c r="F2083" i="35" s="1"/>
  <c r="E2082" i="35"/>
  <c r="F2082" i="35" s="1"/>
  <c r="E2081" i="35"/>
  <c r="F2081" i="35" s="1"/>
  <c r="E2080" i="35"/>
  <c r="F2080" i="35" s="1"/>
  <c r="E2079" i="35"/>
  <c r="F2079" i="35" s="1"/>
  <c r="E2078" i="35"/>
  <c r="F2078" i="35" s="1"/>
  <c r="E2077" i="35"/>
  <c r="F2077" i="35" s="1"/>
  <c r="E2076" i="35"/>
  <c r="F2076" i="35" s="1"/>
  <c r="E2075" i="35"/>
  <c r="F2075" i="35" s="1"/>
  <c r="E2074" i="35"/>
  <c r="F2074" i="35" s="1"/>
  <c r="E2073" i="35"/>
  <c r="F2073" i="35" s="1"/>
  <c r="E2072" i="35"/>
  <c r="F2072" i="35" s="1"/>
  <c r="E2071" i="35"/>
  <c r="F2071" i="35" s="1"/>
  <c r="E2070" i="35"/>
  <c r="F2070" i="35" s="1"/>
  <c r="E2069" i="35"/>
  <c r="F2069" i="35" s="1"/>
  <c r="E2068" i="35"/>
  <c r="F2068" i="35" s="1"/>
  <c r="E2067" i="35"/>
  <c r="F2067" i="35" s="1"/>
  <c r="E2066" i="35"/>
  <c r="F2066" i="35" s="1"/>
  <c r="E2065" i="35"/>
  <c r="F2065" i="35" s="1"/>
  <c r="E2064" i="35"/>
  <c r="F2064" i="35" s="1"/>
  <c r="E2063" i="35"/>
  <c r="F2063" i="35" s="1"/>
  <c r="E2062" i="35"/>
  <c r="F2062" i="35" s="1"/>
  <c r="E2061" i="35"/>
  <c r="F2061" i="35" s="1"/>
  <c r="E2060" i="35"/>
  <c r="F2060" i="35" s="1"/>
  <c r="E2059" i="35"/>
  <c r="F2059" i="35" s="1"/>
  <c r="E2058" i="35"/>
  <c r="F2058" i="35" s="1"/>
  <c r="E2057" i="35"/>
  <c r="F2057" i="35" s="1"/>
  <c r="E2056" i="35"/>
  <c r="F2056" i="35" s="1"/>
  <c r="E2055" i="35"/>
  <c r="F2055" i="35" s="1"/>
  <c r="E2054" i="35"/>
  <c r="F2054" i="35" s="1"/>
  <c r="E2053" i="35"/>
  <c r="F2053" i="35" s="1"/>
  <c r="E2052" i="35"/>
  <c r="F2052" i="35" s="1"/>
  <c r="E2051" i="35"/>
  <c r="F2051" i="35" s="1"/>
  <c r="E2050" i="35"/>
  <c r="F2050" i="35" s="1"/>
  <c r="E2049" i="35"/>
  <c r="F2049" i="35" s="1"/>
  <c r="E2048" i="35"/>
  <c r="F2048" i="35" s="1"/>
  <c r="E2047" i="35"/>
  <c r="F2047" i="35" s="1"/>
  <c r="E2046" i="35"/>
  <c r="F2046" i="35" s="1"/>
  <c r="E2045" i="35"/>
  <c r="F2045" i="35" s="1"/>
  <c r="E2044" i="35"/>
  <c r="F2044" i="35" s="1"/>
  <c r="E2043" i="35"/>
  <c r="F2043" i="35" s="1"/>
  <c r="E2042" i="35"/>
  <c r="F2042" i="35" s="1"/>
  <c r="E2041" i="35"/>
  <c r="F2041" i="35" s="1"/>
  <c r="E2040" i="35"/>
  <c r="F2040" i="35" s="1"/>
  <c r="E2039" i="35"/>
  <c r="F2039" i="35" s="1"/>
  <c r="E2038" i="35"/>
  <c r="F2038" i="35" s="1"/>
  <c r="E2037" i="35"/>
  <c r="F2037" i="35" s="1"/>
  <c r="E2036" i="35"/>
  <c r="F2036" i="35" s="1"/>
  <c r="E2035" i="35"/>
  <c r="F2035" i="35" s="1"/>
  <c r="E2034" i="35"/>
  <c r="F2034" i="35" s="1"/>
  <c r="E2033" i="35"/>
  <c r="F2033" i="35" s="1"/>
  <c r="E2032" i="35"/>
  <c r="F2032" i="35" s="1"/>
  <c r="E2031" i="35"/>
  <c r="F2031" i="35" s="1"/>
  <c r="E2030" i="35"/>
  <c r="F2030" i="35" s="1"/>
  <c r="E2029" i="35"/>
  <c r="F2029" i="35" s="1"/>
  <c r="E2028" i="35"/>
  <c r="F2028" i="35" s="1"/>
  <c r="E2027" i="35"/>
  <c r="F2027" i="35" s="1"/>
  <c r="E2026" i="35"/>
  <c r="F2026" i="35" s="1"/>
  <c r="E2025" i="35"/>
  <c r="F2025" i="35" s="1"/>
  <c r="E2024" i="35"/>
  <c r="F2024" i="35" s="1"/>
  <c r="E2023" i="35"/>
  <c r="F2023" i="35" s="1"/>
  <c r="E2022" i="35"/>
  <c r="F2022" i="35" s="1"/>
  <c r="E2021" i="35"/>
  <c r="F2021" i="35" s="1"/>
  <c r="E2020" i="35"/>
  <c r="F2020" i="35" s="1"/>
  <c r="E2019" i="35"/>
  <c r="F2019" i="35" s="1"/>
  <c r="E2018" i="35"/>
  <c r="F2018" i="35" s="1"/>
  <c r="E2017" i="35"/>
  <c r="F2017" i="35" s="1"/>
  <c r="E2016" i="35"/>
  <c r="F2016" i="35" s="1"/>
  <c r="E2015" i="35"/>
  <c r="F2015" i="35" s="1"/>
  <c r="E2014" i="35"/>
  <c r="F2014" i="35" s="1"/>
  <c r="E2013" i="35"/>
  <c r="F2013" i="35" s="1"/>
  <c r="E2012" i="35"/>
  <c r="F2012" i="35" s="1"/>
  <c r="E2011" i="35"/>
  <c r="F2011" i="35" s="1"/>
  <c r="E2010" i="35"/>
  <c r="F2010" i="35" s="1"/>
  <c r="E2009" i="35"/>
  <c r="F2009" i="35" s="1"/>
  <c r="E2008" i="35"/>
  <c r="F2008" i="35" s="1"/>
  <c r="E2007" i="35"/>
  <c r="F2007" i="35" s="1"/>
  <c r="E2006" i="35"/>
  <c r="F2006" i="35" s="1"/>
  <c r="E2005" i="35"/>
  <c r="F2005" i="35" s="1"/>
  <c r="E2004" i="35"/>
  <c r="F2004" i="35" s="1"/>
  <c r="E2003" i="35"/>
  <c r="F2003" i="35" s="1"/>
  <c r="E2002" i="35"/>
  <c r="F2002" i="35" s="1"/>
  <c r="E2001" i="35"/>
  <c r="F2001" i="35" s="1"/>
  <c r="E2000" i="35"/>
  <c r="F2000" i="35" s="1"/>
  <c r="E1999" i="35"/>
  <c r="F1999" i="35" s="1"/>
  <c r="E1998" i="35"/>
  <c r="F1998" i="35" s="1"/>
  <c r="E1997" i="35"/>
  <c r="F1997" i="35" s="1"/>
  <c r="E1996" i="35"/>
  <c r="F1996" i="35" s="1"/>
  <c r="E1995" i="35"/>
  <c r="F1995" i="35" s="1"/>
  <c r="E1994" i="35"/>
  <c r="F1994" i="35" s="1"/>
  <c r="E1993" i="35"/>
  <c r="F1993" i="35" s="1"/>
  <c r="E1992" i="35"/>
  <c r="F1992" i="35" s="1"/>
  <c r="E1991" i="35"/>
  <c r="F1991" i="35" s="1"/>
  <c r="E1990" i="35"/>
  <c r="F1990" i="35" s="1"/>
  <c r="E1989" i="35"/>
  <c r="F1989" i="35" s="1"/>
  <c r="E1988" i="35"/>
  <c r="F1988" i="35" s="1"/>
  <c r="E1987" i="35"/>
  <c r="F1987" i="35" s="1"/>
  <c r="E1986" i="35"/>
  <c r="F1986" i="35" s="1"/>
  <c r="E1985" i="35"/>
  <c r="F1985" i="35" s="1"/>
  <c r="E1984" i="35"/>
  <c r="F1984" i="35" s="1"/>
  <c r="E1983" i="35"/>
  <c r="F1983" i="35" s="1"/>
  <c r="E1982" i="35"/>
  <c r="F1982" i="35" s="1"/>
  <c r="E1981" i="35"/>
  <c r="F1981" i="35" s="1"/>
  <c r="E1980" i="35"/>
  <c r="F1980" i="35" s="1"/>
  <c r="E1979" i="35"/>
  <c r="F1979" i="35" s="1"/>
  <c r="E1978" i="35"/>
  <c r="F1978" i="35" s="1"/>
  <c r="E1977" i="35"/>
  <c r="F1977" i="35" s="1"/>
  <c r="E1976" i="35"/>
  <c r="F1976" i="35" s="1"/>
  <c r="E1975" i="35"/>
  <c r="F1975" i="35" s="1"/>
  <c r="E1974" i="35"/>
  <c r="F1974" i="35" s="1"/>
  <c r="E1973" i="35"/>
  <c r="F1973" i="35" s="1"/>
  <c r="E1972" i="35"/>
  <c r="F1972" i="35" s="1"/>
  <c r="E1971" i="35"/>
  <c r="F1971" i="35" s="1"/>
  <c r="E1970" i="35"/>
  <c r="F1970" i="35" s="1"/>
  <c r="E1969" i="35"/>
  <c r="F1969" i="35" s="1"/>
  <c r="E1968" i="35"/>
  <c r="F1968" i="35" s="1"/>
  <c r="E1967" i="35"/>
  <c r="F1967" i="35" s="1"/>
  <c r="E1966" i="35"/>
  <c r="F1966" i="35" s="1"/>
  <c r="E1965" i="35"/>
  <c r="F1965" i="35" s="1"/>
  <c r="E1964" i="35"/>
  <c r="F1964" i="35" s="1"/>
  <c r="E1963" i="35"/>
  <c r="F1963" i="35" s="1"/>
  <c r="E1962" i="35"/>
  <c r="F1962" i="35" s="1"/>
  <c r="E1961" i="35"/>
  <c r="F1961" i="35" s="1"/>
  <c r="E1960" i="35"/>
  <c r="F1960" i="35" s="1"/>
  <c r="E1959" i="35"/>
  <c r="F1959" i="35" s="1"/>
  <c r="E1958" i="35"/>
  <c r="F1958" i="35" s="1"/>
  <c r="E1957" i="35"/>
  <c r="F1957" i="35" s="1"/>
  <c r="E1956" i="35"/>
  <c r="F1956" i="35" s="1"/>
  <c r="E1955" i="35"/>
  <c r="F1955" i="35" s="1"/>
  <c r="E1954" i="35"/>
  <c r="F1954" i="35" s="1"/>
  <c r="E1953" i="35"/>
  <c r="F1953" i="35" s="1"/>
  <c r="E1952" i="35"/>
  <c r="F1952" i="35" s="1"/>
  <c r="E1951" i="35"/>
  <c r="F1951" i="35" s="1"/>
  <c r="E1950" i="35"/>
  <c r="F1950" i="35" s="1"/>
  <c r="E1949" i="35"/>
  <c r="F1949" i="35" s="1"/>
  <c r="E1948" i="35"/>
  <c r="F1948" i="35" s="1"/>
  <c r="E1947" i="35"/>
  <c r="F1947" i="35" s="1"/>
  <c r="E1946" i="35"/>
  <c r="F1946" i="35" s="1"/>
  <c r="E1945" i="35"/>
  <c r="F1945" i="35" s="1"/>
  <c r="E1944" i="35"/>
  <c r="F1944" i="35" s="1"/>
  <c r="E1943" i="35"/>
  <c r="F1943" i="35" s="1"/>
  <c r="E1942" i="35"/>
  <c r="F1942" i="35" s="1"/>
  <c r="E1941" i="35"/>
  <c r="F1941" i="35" s="1"/>
  <c r="E1940" i="35"/>
  <c r="F1940" i="35" s="1"/>
  <c r="E1939" i="35"/>
  <c r="F1939" i="35" s="1"/>
  <c r="E1938" i="35"/>
  <c r="F1938" i="35" s="1"/>
  <c r="E1937" i="35"/>
  <c r="F1937" i="35" s="1"/>
  <c r="E1936" i="35"/>
  <c r="F1936" i="35" s="1"/>
  <c r="E1935" i="35"/>
  <c r="F1935" i="35" s="1"/>
  <c r="E1934" i="35"/>
  <c r="F1934" i="35" s="1"/>
  <c r="E1933" i="35"/>
  <c r="F1933" i="35" s="1"/>
  <c r="E1932" i="35"/>
  <c r="F1932" i="35" s="1"/>
  <c r="E1931" i="35"/>
  <c r="F1931" i="35" s="1"/>
  <c r="E1930" i="35"/>
  <c r="F1930" i="35" s="1"/>
  <c r="E1929" i="35"/>
  <c r="F1929" i="35" s="1"/>
  <c r="E1928" i="35"/>
  <c r="F1928" i="35" s="1"/>
  <c r="E1927" i="35"/>
  <c r="F1927" i="35" s="1"/>
  <c r="E1926" i="35"/>
  <c r="F1926" i="35" s="1"/>
  <c r="E1925" i="35"/>
  <c r="F1925" i="35" s="1"/>
  <c r="E1924" i="35"/>
  <c r="F1924" i="35" s="1"/>
  <c r="E1923" i="35"/>
  <c r="F1923" i="35" s="1"/>
  <c r="E1922" i="35"/>
  <c r="F1922" i="35" s="1"/>
  <c r="E1921" i="35"/>
  <c r="F1921" i="35" s="1"/>
  <c r="E1920" i="35"/>
  <c r="F1920" i="35" s="1"/>
  <c r="E1919" i="35"/>
  <c r="F1919" i="35" s="1"/>
  <c r="E1918" i="35"/>
  <c r="F1918" i="35" s="1"/>
  <c r="E1917" i="35"/>
  <c r="F1917" i="35" s="1"/>
  <c r="E1916" i="35"/>
  <c r="F1916" i="35" s="1"/>
  <c r="E1915" i="35"/>
  <c r="F1915" i="35" s="1"/>
  <c r="E1914" i="35"/>
  <c r="F1914" i="35" s="1"/>
  <c r="E1913" i="35"/>
  <c r="F1913" i="35" s="1"/>
  <c r="E1912" i="35"/>
  <c r="F1912" i="35" s="1"/>
  <c r="E1911" i="35"/>
  <c r="F1911" i="35" s="1"/>
  <c r="E1910" i="35"/>
  <c r="F1910" i="35" s="1"/>
  <c r="E1909" i="35"/>
  <c r="F1909" i="35" s="1"/>
  <c r="E1908" i="35"/>
  <c r="F1908" i="35" s="1"/>
  <c r="E1907" i="35"/>
  <c r="F1907" i="35" s="1"/>
  <c r="E1906" i="35"/>
  <c r="F1906" i="35" s="1"/>
  <c r="E1905" i="35"/>
  <c r="F1905" i="35" s="1"/>
  <c r="E1904" i="35"/>
  <c r="F1904" i="35" s="1"/>
  <c r="E1903" i="35"/>
  <c r="F1903" i="35" s="1"/>
  <c r="E1902" i="35"/>
  <c r="F1902" i="35" s="1"/>
  <c r="E1901" i="35"/>
  <c r="F1901" i="35" s="1"/>
  <c r="E1900" i="35"/>
  <c r="F1900" i="35" s="1"/>
  <c r="E1899" i="35"/>
  <c r="F1899" i="35" s="1"/>
  <c r="E1898" i="35"/>
  <c r="F1898" i="35" s="1"/>
  <c r="E1897" i="35"/>
  <c r="F1897" i="35" s="1"/>
  <c r="E1896" i="35"/>
  <c r="F1896" i="35" s="1"/>
  <c r="E1895" i="35"/>
  <c r="F1895" i="35" s="1"/>
  <c r="E1894" i="35"/>
  <c r="F1894" i="35" s="1"/>
  <c r="E1893" i="35"/>
  <c r="F1893" i="35" s="1"/>
  <c r="E1892" i="35"/>
  <c r="F1892" i="35" s="1"/>
  <c r="E1891" i="35"/>
  <c r="F1891" i="35" s="1"/>
  <c r="E1890" i="35"/>
  <c r="F1890" i="35" s="1"/>
  <c r="E1889" i="35"/>
  <c r="F1889" i="35" s="1"/>
  <c r="E1888" i="35"/>
  <c r="F1888" i="35" s="1"/>
  <c r="E1887" i="35"/>
  <c r="F1887" i="35" s="1"/>
  <c r="E1886" i="35"/>
  <c r="F1886" i="35" s="1"/>
  <c r="E1885" i="35"/>
  <c r="F1885" i="35" s="1"/>
  <c r="E1884" i="35"/>
  <c r="F1884" i="35" s="1"/>
  <c r="E1883" i="35"/>
  <c r="F1883" i="35" s="1"/>
  <c r="E1882" i="35"/>
  <c r="F1882" i="35" s="1"/>
  <c r="E1881" i="35"/>
  <c r="F1881" i="35" s="1"/>
  <c r="E1880" i="35"/>
  <c r="F1880" i="35" s="1"/>
  <c r="E1879" i="35"/>
  <c r="F1879" i="35" s="1"/>
  <c r="E1878" i="35"/>
  <c r="F1878" i="35" s="1"/>
  <c r="E1877" i="35"/>
  <c r="F1877" i="35" s="1"/>
  <c r="E1876" i="35"/>
  <c r="F1876" i="35" s="1"/>
  <c r="E1875" i="35"/>
  <c r="F1875" i="35" s="1"/>
  <c r="E1874" i="35"/>
  <c r="F1874" i="35" s="1"/>
  <c r="E1873" i="35"/>
  <c r="F1873" i="35" s="1"/>
  <c r="E1872" i="35"/>
  <c r="F1872" i="35" s="1"/>
  <c r="E1871" i="35"/>
  <c r="F1871" i="35" s="1"/>
  <c r="E1870" i="35"/>
  <c r="F1870" i="35" s="1"/>
  <c r="E1869" i="35"/>
  <c r="F1869" i="35" s="1"/>
  <c r="E1868" i="35"/>
  <c r="F1868" i="35" s="1"/>
  <c r="E1867" i="35"/>
  <c r="F1867" i="35" s="1"/>
  <c r="E1866" i="35"/>
  <c r="F1866" i="35" s="1"/>
  <c r="E1865" i="35"/>
  <c r="F1865" i="35" s="1"/>
  <c r="E1864" i="35"/>
  <c r="F1864" i="35" s="1"/>
  <c r="E1863" i="35"/>
  <c r="F1863" i="35" s="1"/>
  <c r="E1862" i="35"/>
  <c r="F1862" i="35" s="1"/>
  <c r="E1861" i="35"/>
  <c r="F1861" i="35" s="1"/>
  <c r="E1860" i="35"/>
  <c r="F1860" i="35" s="1"/>
  <c r="E1859" i="35"/>
  <c r="F1859" i="35" s="1"/>
  <c r="E1858" i="35"/>
  <c r="F1858" i="35" s="1"/>
  <c r="E1857" i="35"/>
  <c r="F1857" i="35" s="1"/>
  <c r="E1856" i="35"/>
  <c r="F1856" i="35" s="1"/>
  <c r="E1855" i="35"/>
  <c r="F1855" i="35" s="1"/>
  <c r="E1854" i="35"/>
  <c r="F1854" i="35" s="1"/>
  <c r="E1853" i="35"/>
  <c r="F1853" i="35" s="1"/>
  <c r="E1852" i="35"/>
  <c r="F1852" i="35" s="1"/>
  <c r="E1851" i="35"/>
  <c r="F1851" i="35" s="1"/>
  <c r="E1850" i="35"/>
  <c r="F1850" i="35" s="1"/>
  <c r="E1849" i="35"/>
  <c r="F1849" i="35" s="1"/>
  <c r="E1848" i="35"/>
  <c r="F1848" i="35" s="1"/>
  <c r="E1847" i="35"/>
  <c r="F1847" i="35" s="1"/>
  <c r="E1846" i="35"/>
  <c r="F1846" i="35" s="1"/>
  <c r="E1845" i="35"/>
  <c r="F1845" i="35" s="1"/>
  <c r="E1844" i="35"/>
  <c r="F1844" i="35" s="1"/>
  <c r="E1843" i="35"/>
  <c r="F1843" i="35" s="1"/>
  <c r="E1842" i="35"/>
  <c r="F1842" i="35" s="1"/>
  <c r="E1841" i="35"/>
  <c r="F1841" i="35" s="1"/>
  <c r="E1840" i="35"/>
  <c r="F1840" i="35" s="1"/>
  <c r="E1839" i="35"/>
  <c r="F1839" i="35" s="1"/>
  <c r="E1838" i="35"/>
  <c r="F1838" i="35" s="1"/>
  <c r="E1837" i="35"/>
  <c r="F1837" i="35" s="1"/>
  <c r="E1836" i="35"/>
  <c r="F1836" i="35" s="1"/>
  <c r="E1835" i="35"/>
  <c r="F1835" i="35" s="1"/>
  <c r="E1834" i="35"/>
  <c r="F1834" i="35" s="1"/>
  <c r="E1833" i="35"/>
  <c r="F1833" i="35" s="1"/>
  <c r="E1832" i="35"/>
  <c r="F1832" i="35" s="1"/>
  <c r="E1831" i="35"/>
  <c r="F1831" i="35" s="1"/>
  <c r="E1830" i="35"/>
  <c r="F1830" i="35" s="1"/>
  <c r="E1829" i="35"/>
  <c r="F1829" i="35" s="1"/>
  <c r="E1828" i="35"/>
  <c r="F1828" i="35" s="1"/>
  <c r="E1827" i="35"/>
  <c r="F1827" i="35" s="1"/>
  <c r="E1826" i="35"/>
  <c r="F1826" i="35" s="1"/>
  <c r="E1825" i="35"/>
  <c r="F1825" i="35" s="1"/>
  <c r="E1824" i="35"/>
  <c r="F1824" i="35" s="1"/>
  <c r="E1823" i="35"/>
  <c r="F1823" i="35" s="1"/>
  <c r="E1822" i="35"/>
  <c r="F1822" i="35" s="1"/>
  <c r="E1821" i="35"/>
  <c r="F1821" i="35" s="1"/>
  <c r="E1820" i="35"/>
  <c r="F1820" i="35" s="1"/>
  <c r="E1819" i="35"/>
  <c r="F1819" i="35" s="1"/>
  <c r="E1818" i="35"/>
  <c r="F1818" i="35" s="1"/>
  <c r="E1817" i="35"/>
  <c r="F1817" i="35" s="1"/>
  <c r="E1816" i="35"/>
  <c r="F1816" i="35" s="1"/>
  <c r="E1815" i="35"/>
  <c r="F1815" i="35" s="1"/>
  <c r="E1814" i="35"/>
  <c r="F1814" i="35" s="1"/>
  <c r="E1813" i="35"/>
  <c r="F1813" i="35" s="1"/>
  <c r="E1812" i="35"/>
  <c r="F1812" i="35" s="1"/>
  <c r="E1811" i="35"/>
  <c r="F1811" i="35" s="1"/>
  <c r="E1810" i="35"/>
  <c r="F1810" i="35" s="1"/>
  <c r="E1809" i="35"/>
  <c r="F1809" i="35" s="1"/>
  <c r="E1808" i="35"/>
  <c r="F1808" i="35" s="1"/>
  <c r="E1807" i="35"/>
  <c r="F1807" i="35" s="1"/>
  <c r="E1806" i="35"/>
  <c r="F1806" i="35" s="1"/>
  <c r="E1805" i="35"/>
  <c r="F1805" i="35" s="1"/>
  <c r="E1804" i="35"/>
  <c r="F1804" i="35" s="1"/>
  <c r="E1803" i="35"/>
  <c r="F1803" i="35" s="1"/>
  <c r="E1802" i="35"/>
  <c r="F1802" i="35" s="1"/>
  <c r="E1801" i="35"/>
  <c r="F1801" i="35" s="1"/>
  <c r="E1800" i="35"/>
  <c r="F1800" i="35" s="1"/>
  <c r="E1799" i="35"/>
  <c r="F1799" i="35" s="1"/>
  <c r="E1798" i="35"/>
  <c r="F1798" i="35" s="1"/>
  <c r="E1797" i="35"/>
  <c r="F1797" i="35" s="1"/>
  <c r="E1796" i="35"/>
  <c r="F1796" i="35" s="1"/>
  <c r="E1795" i="35"/>
  <c r="F1795" i="35" s="1"/>
  <c r="E1794" i="35"/>
  <c r="F1794" i="35" s="1"/>
  <c r="E1793" i="35"/>
  <c r="F1793" i="35" s="1"/>
  <c r="E1792" i="35"/>
  <c r="F1792" i="35" s="1"/>
  <c r="E1791" i="35"/>
  <c r="F1791" i="35" s="1"/>
  <c r="E1790" i="35"/>
  <c r="F1790" i="35" s="1"/>
  <c r="E1789" i="35"/>
  <c r="F1789" i="35" s="1"/>
  <c r="E1788" i="35"/>
  <c r="F1788" i="35" s="1"/>
  <c r="E1787" i="35"/>
  <c r="F1787" i="35" s="1"/>
  <c r="E1786" i="35"/>
  <c r="F1786" i="35" s="1"/>
  <c r="E1785" i="35"/>
  <c r="F1785" i="35" s="1"/>
  <c r="E1784" i="35"/>
  <c r="F1784" i="35" s="1"/>
  <c r="E1783" i="35"/>
  <c r="F1783" i="35" s="1"/>
  <c r="E1782" i="35"/>
  <c r="F1782" i="35" s="1"/>
  <c r="E1781" i="35"/>
  <c r="F1781" i="35" s="1"/>
  <c r="E1780" i="35"/>
  <c r="F1780" i="35" s="1"/>
  <c r="E1779" i="35"/>
  <c r="F1779" i="35" s="1"/>
  <c r="E1778" i="35"/>
  <c r="F1778" i="35" s="1"/>
  <c r="E1777" i="35"/>
  <c r="F1777" i="35" s="1"/>
  <c r="E1776" i="35"/>
  <c r="F1776" i="35" s="1"/>
  <c r="E1775" i="35"/>
  <c r="F1775" i="35" s="1"/>
  <c r="E1774" i="35"/>
  <c r="F1774" i="35" s="1"/>
  <c r="E1773" i="35"/>
  <c r="F1773" i="35" s="1"/>
  <c r="E1772" i="35"/>
  <c r="F1772" i="35" s="1"/>
  <c r="E1771" i="35"/>
  <c r="F1771" i="35" s="1"/>
  <c r="E1770" i="35"/>
  <c r="F1770" i="35" s="1"/>
  <c r="E1769" i="35"/>
  <c r="F1769" i="35" s="1"/>
  <c r="E1768" i="35"/>
  <c r="F1768" i="35" s="1"/>
  <c r="E1767" i="35"/>
  <c r="F1767" i="35" s="1"/>
  <c r="E1766" i="35"/>
  <c r="F1766" i="35" s="1"/>
  <c r="E1765" i="35"/>
  <c r="F1765" i="35" s="1"/>
  <c r="E1764" i="35"/>
  <c r="F1764" i="35" s="1"/>
  <c r="E1763" i="35"/>
  <c r="F1763" i="35" s="1"/>
  <c r="E1762" i="35"/>
  <c r="F1762" i="35" s="1"/>
  <c r="E1761" i="35"/>
  <c r="F1761" i="35" s="1"/>
  <c r="E1760" i="35"/>
  <c r="F1760" i="35" s="1"/>
  <c r="E1759" i="35"/>
  <c r="F1759" i="35" s="1"/>
  <c r="E1758" i="35"/>
  <c r="F1758" i="35" s="1"/>
  <c r="E1757" i="35"/>
  <c r="F1757" i="35" s="1"/>
  <c r="E1756" i="35"/>
  <c r="F1756" i="35" s="1"/>
  <c r="E1755" i="35"/>
  <c r="F1755" i="35" s="1"/>
  <c r="E1754" i="35"/>
  <c r="F1754" i="35" s="1"/>
  <c r="E1753" i="35"/>
  <c r="F1753" i="35" s="1"/>
  <c r="E1752" i="35"/>
  <c r="F1752" i="35" s="1"/>
  <c r="E1751" i="35"/>
  <c r="F1751" i="35" s="1"/>
  <c r="E1750" i="35"/>
  <c r="F1750" i="35" s="1"/>
  <c r="E1749" i="35"/>
  <c r="F1749" i="35" s="1"/>
  <c r="E1748" i="35"/>
  <c r="F1748" i="35" s="1"/>
  <c r="E1747" i="35"/>
  <c r="F1747" i="35" s="1"/>
  <c r="E1746" i="35"/>
  <c r="F1746" i="35" s="1"/>
  <c r="E1745" i="35"/>
  <c r="F1745" i="35" s="1"/>
  <c r="E1744" i="35"/>
  <c r="F1744" i="35" s="1"/>
  <c r="E1743" i="35"/>
  <c r="F1743" i="35" s="1"/>
  <c r="E1742" i="35"/>
  <c r="F1742" i="35" s="1"/>
  <c r="E1741" i="35"/>
  <c r="F1741" i="35" s="1"/>
  <c r="E1740" i="35"/>
  <c r="F1740" i="35" s="1"/>
  <c r="E1739" i="35"/>
  <c r="F1739" i="35" s="1"/>
  <c r="E1738" i="35"/>
  <c r="F1738" i="35" s="1"/>
  <c r="E1737" i="35"/>
  <c r="F1737" i="35" s="1"/>
  <c r="E1736" i="35"/>
  <c r="F1736" i="35" s="1"/>
  <c r="E1735" i="35"/>
  <c r="F1735" i="35" s="1"/>
  <c r="E1734" i="35"/>
  <c r="F1734" i="35" s="1"/>
  <c r="E1733" i="35"/>
  <c r="F1733" i="35" s="1"/>
  <c r="E1732" i="35"/>
  <c r="F1732" i="35" s="1"/>
  <c r="E1731" i="35"/>
  <c r="F1731" i="35" s="1"/>
  <c r="E1730" i="35"/>
  <c r="F1730" i="35" s="1"/>
  <c r="E1729" i="35"/>
  <c r="F1729" i="35" s="1"/>
  <c r="E1728" i="35"/>
  <c r="F1728" i="35" s="1"/>
  <c r="E1727" i="35"/>
  <c r="F1727" i="35" s="1"/>
  <c r="E1726" i="35"/>
  <c r="F1726" i="35" s="1"/>
  <c r="E1725" i="35"/>
  <c r="F1725" i="35" s="1"/>
  <c r="E1724" i="35"/>
  <c r="F1724" i="35" s="1"/>
  <c r="E1723" i="35"/>
  <c r="F1723" i="35" s="1"/>
  <c r="E1722" i="35"/>
  <c r="F1722" i="35" s="1"/>
  <c r="E1721" i="35"/>
  <c r="F1721" i="35" s="1"/>
  <c r="E1720" i="35"/>
  <c r="F1720" i="35" s="1"/>
  <c r="E1719" i="35"/>
  <c r="F1719" i="35" s="1"/>
  <c r="E1718" i="35"/>
  <c r="F1718" i="35" s="1"/>
  <c r="E1717" i="35"/>
  <c r="F1717" i="35" s="1"/>
  <c r="E1716" i="35"/>
  <c r="F1716" i="35" s="1"/>
  <c r="E1715" i="35"/>
  <c r="F1715" i="35" s="1"/>
  <c r="E1714" i="35"/>
  <c r="F1714" i="35" s="1"/>
  <c r="E1713" i="35"/>
  <c r="F1713" i="35" s="1"/>
  <c r="E1712" i="35"/>
  <c r="F1712" i="35" s="1"/>
  <c r="E1711" i="35"/>
  <c r="F1711" i="35" s="1"/>
  <c r="E1710" i="35"/>
  <c r="F1710" i="35" s="1"/>
  <c r="E1709" i="35"/>
  <c r="F1709" i="35" s="1"/>
  <c r="E1708" i="35"/>
  <c r="F1708" i="35" s="1"/>
  <c r="E1707" i="35"/>
  <c r="F1707" i="35" s="1"/>
  <c r="E1706" i="35"/>
  <c r="F1706" i="35" s="1"/>
  <c r="E1705" i="35"/>
  <c r="F1705" i="35" s="1"/>
  <c r="E1704" i="35"/>
  <c r="F1704" i="35" s="1"/>
  <c r="E1703" i="35"/>
  <c r="F1703" i="35" s="1"/>
  <c r="E1702" i="35"/>
  <c r="F1702" i="35" s="1"/>
  <c r="E1701" i="35"/>
  <c r="F1701" i="35" s="1"/>
  <c r="E1700" i="35"/>
  <c r="F1700" i="35" s="1"/>
  <c r="E1699" i="35"/>
  <c r="F1699" i="35" s="1"/>
  <c r="E1698" i="35"/>
  <c r="F1698" i="35" s="1"/>
  <c r="E1697" i="35"/>
  <c r="F1697" i="35" s="1"/>
  <c r="E1696" i="35"/>
  <c r="F1696" i="35" s="1"/>
  <c r="E1695" i="35"/>
  <c r="F1695" i="35" s="1"/>
  <c r="E1694" i="35"/>
  <c r="F1694" i="35" s="1"/>
  <c r="E1693" i="35"/>
  <c r="F1693" i="35" s="1"/>
  <c r="E1692" i="35"/>
  <c r="F1692" i="35" s="1"/>
  <c r="E1691" i="35"/>
  <c r="F1691" i="35" s="1"/>
  <c r="E1690" i="35"/>
  <c r="F1690" i="35" s="1"/>
  <c r="E1689" i="35"/>
  <c r="F1689" i="35" s="1"/>
  <c r="E1688" i="35"/>
  <c r="F1688" i="35" s="1"/>
  <c r="E1687" i="35"/>
  <c r="F1687" i="35" s="1"/>
  <c r="E1686" i="35"/>
  <c r="F1686" i="35" s="1"/>
  <c r="E1685" i="35"/>
  <c r="F1685" i="35" s="1"/>
  <c r="E1684" i="35"/>
  <c r="F1684" i="35" s="1"/>
  <c r="E1683" i="35"/>
  <c r="F1683" i="35" s="1"/>
  <c r="E1682" i="35"/>
  <c r="F1682" i="35" s="1"/>
  <c r="E1681" i="35"/>
  <c r="F1681" i="35" s="1"/>
  <c r="E1680" i="35"/>
  <c r="F1680" i="35" s="1"/>
  <c r="E1679" i="35"/>
  <c r="F1679" i="35" s="1"/>
  <c r="E1678" i="35"/>
  <c r="F1678" i="35" s="1"/>
  <c r="E1677" i="35"/>
  <c r="F1677" i="35" s="1"/>
  <c r="E1676" i="35"/>
  <c r="F1676" i="35" s="1"/>
  <c r="E1675" i="35"/>
  <c r="F1675" i="35" s="1"/>
  <c r="E1674" i="35"/>
  <c r="F1674" i="35" s="1"/>
  <c r="E1673" i="35"/>
  <c r="F1673" i="35" s="1"/>
  <c r="E1672" i="35"/>
  <c r="F1672" i="35" s="1"/>
  <c r="E1671" i="35"/>
  <c r="F1671" i="35" s="1"/>
  <c r="E1670" i="35"/>
  <c r="F1670" i="35" s="1"/>
  <c r="E1669" i="35"/>
  <c r="F1669" i="35" s="1"/>
  <c r="E1668" i="35"/>
  <c r="F1668" i="35" s="1"/>
  <c r="E1667" i="35"/>
  <c r="F1667" i="35" s="1"/>
  <c r="E1666" i="35"/>
  <c r="F1666" i="35" s="1"/>
  <c r="E1665" i="35"/>
  <c r="F1665" i="35" s="1"/>
  <c r="E1664" i="35"/>
  <c r="F1664" i="35" s="1"/>
  <c r="E1663" i="35"/>
  <c r="F1663" i="35" s="1"/>
  <c r="E1662" i="35"/>
  <c r="F1662" i="35" s="1"/>
  <c r="E1661" i="35"/>
  <c r="F1661" i="35" s="1"/>
  <c r="E1660" i="35"/>
  <c r="F1660" i="35" s="1"/>
  <c r="E1659" i="35"/>
  <c r="F1659" i="35" s="1"/>
  <c r="E1658" i="35"/>
  <c r="F1658" i="35" s="1"/>
  <c r="E1657" i="35"/>
  <c r="F1657" i="35" s="1"/>
  <c r="E1656" i="35"/>
  <c r="F1656" i="35" s="1"/>
  <c r="E1655" i="35"/>
  <c r="F1655" i="35" s="1"/>
  <c r="E1654" i="35"/>
  <c r="F1654" i="35" s="1"/>
  <c r="E1653" i="35"/>
  <c r="F1653" i="35" s="1"/>
  <c r="E1652" i="35"/>
  <c r="F1652" i="35" s="1"/>
  <c r="E1651" i="35"/>
  <c r="F1651" i="35" s="1"/>
  <c r="E1650" i="35"/>
  <c r="F1650" i="35" s="1"/>
  <c r="E1649" i="35"/>
  <c r="F1649" i="35" s="1"/>
  <c r="E1648" i="35"/>
  <c r="F1648" i="35" s="1"/>
  <c r="E1647" i="35"/>
  <c r="F1647" i="35" s="1"/>
  <c r="E1646" i="35"/>
  <c r="F1646" i="35" s="1"/>
  <c r="E1645" i="35"/>
  <c r="F1645" i="35" s="1"/>
  <c r="E1644" i="35"/>
  <c r="F1644" i="35" s="1"/>
  <c r="E1643" i="35"/>
  <c r="F1643" i="35" s="1"/>
  <c r="E1642" i="35"/>
  <c r="F1642" i="35" s="1"/>
  <c r="E1641" i="35"/>
  <c r="F1641" i="35" s="1"/>
  <c r="E1640" i="35"/>
  <c r="F1640" i="35" s="1"/>
  <c r="E1639" i="35"/>
  <c r="F1639" i="35" s="1"/>
  <c r="E1638" i="35"/>
  <c r="F1638" i="35" s="1"/>
  <c r="E1637" i="35"/>
  <c r="F1637" i="35" s="1"/>
  <c r="E1636" i="35"/>
  <c r="F1636" i="35" s="1"/>
  <c r="E1635" i="35"/>
  <c r="F1635" i="35" s="1"/>
  <c r="E1634" i="35"/>
  <c r="F1634" i="35" s="1"/>
  <c r="E1633" i="35"/>
  <c r="F1633" i="35" s="1"/>
  <c r="E1632" i="35"/>
  <c r="F1632" i="35" s="1"/>
  <c r="E1631" i="35"/>
  <c r="F1631" i="35" s="1"/>
  <c r="E1630" i="35"/>
  <c r="F1630" i="35" s="1"/>
  <c r="E1629" i="35"/>
  <c r="F1629" i="35" s="1"/>
  <c r="E1628" i="35"/>
  <c r="F1628" i="35" s="1"/>
  <c r="E1627" i="35"/>
  <c r="F1627" i="35" s="1"/>
  <c r="E1626" i="35"/>
  <c r="F1626" i="35" s="1"/>
  <c r="E1625" i="35"/>
  <c r="F1625" i="35" s="1"/>
  <c r="E1624" i="35"/>
  <c r="F1624" i="35" s="1"/>
  <c r="E1623" i="35"/>
  <c r="F1623" i="35" s="1"/>
  <c r="E1622" i="35"/>
  <c r="F1622" i="35" s="1"/>
  <c r="E1621" i="35"/>
  <c r="F1621" i="35" s="1"/>
  <c r="E1620" i="35"/>
  <c r="F1620" i="35" s="1"/>
  <c r="E1619" i="35"/>
  <c r="F1619" i="35" s="1"/>
  <c r="E1618" i="35"/>
  <c r="F1618" i="35" s="1"/>
  <c r="E1617" i="35"/>
  <c r="F1617" i="35" s="1"/>
  <c r="E1616" i="35"/>
  <c r="F1616" i="35" s="1"/>
  <c r="E1615" i="35"/>
  <c r="F1615" i="35" s="1"/>
  <c r="E1614" i="35"/>
  <c r="F1614" i="35" s="1"/>
  <c r="E1613" i="35"/>
  <c r="F1613" i="35" s="1"/>
  <c r="E1612" i="35"/>
  <c r="F1612" i="35" s="1"/>
  <c r="E1611" i="35"/>
  <c r="F1611" i="35" s="1"/>
  <c r="E1610" i="35"/>
  <c r="F1610" i="35" s="1"/>
  <c r="E1609" i="35"/>
  <c r="F1609" i="35" s="1"/>
  <c r="E1608" i="35"/>
  <c r="F1608" i="35" s="1"/>
  <c r="E1607" i="35"/>
  <c r="F1607" i="35" s="1"/>
  <c r="E1606" i="35"/>
  <c r="F1606" i="35" s="1"/>
  <c r="E1605" i="35"/>
  <c r="F1605" i="35" s="1"/>
  <c r="E1604" i="35"/>
  <c r="F1604" i="35" s="1"/>
  <c r="E1603" i="35"/>
  <c r="F1603" i="35" s="1"/>
  <c r="E1602" i="35"/>
  <c r="F1602" i="35" s="1"/>
  <c r="E1601" i="35"/>
  <c r="F1601" i="35" s="1"/>
  <c r="E1600" i="35"/>
  <c r="F1600" i="35" s="1"/>
  <c r="E1599" i="35"/>
  <c r="F1599" i="35" s="1"/>
  <c r="E1598" i="35"/>
  <c r="F1598" i="35" s="1"/>
  <c r="E1597" i="35"/>
  <c r="F1597" i="35" s="1"/>
  <c r="E1596" i="35"/>
  <c r="F1596" i="35" s="1"/>
  <c r="E1595" i="35"/>
  <c r="F1595" i="35" s="1"/>
  <c r="E1594" i="35"/>
  <c r="F1594" i="35" s="1"/>
  <c r="E1593" i="35"/>
  <c r="F1593" i="35" s="1"/>
  <c r="E1592" i="35"/>
  <c r="F1592" i="35" s="1"/>
  <c r="E1591" i="35"/>
  <c r="F1591" i="35" s="1"/>
  <c r="E1590" i="35"/>
  <c r="F1590" i="35" s="1"/>
  <c r="E1589" i="35"/>
  <c r="F1589" i="35" s="1"/>
  <c r="E1588" i="35"/>
  <c r="F1588" i="35" s="1"/>
  <c r="E1587" i="35"/>
  <c r="F1587" i="35" s="1"/>
  <c r="E1586" i="35"/>
  <c r="F1586" i="35" s="1"/>
  <c r="E1585" i="35"/>
  <c r="F1585" i="35" s="1"/>
  <c r="E1584" i="35"/>
  <c r="F1584" i="35" s="1"/>
  <c r="E1583" i="35"/>
  <c r="F1583" i="35" s="1"/>
  <c r="E1582" i="35"/>
  <c r="F1582" i="35" s="1"/>
  <c r="E1581" i="35"/>
  <c r="F1581" i="35" s="1"/>
  <c r="E1580" i="35"/>
  <c r="F1580" i="35" s="1"/>
  <c r="E1579" i="35"/>
  <c r="F1579" i="35" s="1"/>
  <c r="E1578" i="35"/>
  <c r="F1578" i="35" s="1"/>
  <c r="E1577" i="35"/>
  <c r="F1577" i="35" s="1"/>
  <c r="E1576" i="35"/>
  <c r="F1576" i="35" s="1"/>
  <c r="E1575" i="35"/>
  <c r="F1575" i="35" s="1"/>
  <c r="E1574" i="35"/>
  <c r="F1574" i="35" s="1"/>
  <c r="E1573" i="35"/>
  <c r="F1573" i="35" s="1"/>
  <c r="E1572" i="35"/>
  <c r="F1572" i="35" s="1"/>
  <c r="E1571" i="35"/>
  <c r="F1571" i="35" s="1"/>
  <c r="E1570" i="35"/>
  <c r="F1570" i="35" s="1"/>
  <c r="E1569" i="35"/>
  <c r="F1569" i="35" s="1"/>
  <c r="E1568" i="35"/>
  <c r="F1568" i="35" s="1"/>
  <c r="E1567" i="35"/>
  <c r="F1567" i="35" s="1"/>
  <c r="E1566" i="35"/>
  <c r="F1566" i="35" s="1"/>
  <c r="E1565" i="35"/>
  <c r="F1565" i="35" s="1"/>
  <c r="E1564" i="35"/>
  <c r="F1564" i="35" s="1"/>
  <c r="E1563" i="35"/>
  <c r="F1563" i="35" s="1"/>
  <c r="E1562" i="35"/>
  <c r="F1562" i="35" s="1"/>
  <c r="E1561" i="35"/>
  <c r="F1561" i="35" s="1"/>
  <c r="E1560" i="35"/>
  <c r="F1560" i="35" s="1"/>
  <c r="E1559" i="35"/>
  <c r="F1559" i="35" s="1"/>
  <c r="E1558" i="35"/>
  <c r="F1558" i="35" s="1"/>
  <c r="E1557" i="35"/>
  <c r="F1557" i="35" s="1"/>
  <c r="E1556" i="35"/>
  <c r="F1556" i="35" s="1"/>
  <c r="E1555" i="35"/>
  <c r="F1555" i="35" s="1"/>
  <c r="E1554" i="35"/>
  <c r="F1554" i="35" s="1"/>
  <c r="E1553" i="35"/>
  <c r="F1553" i="35" s="1"/>
  <c r="E1552" i="35"/>
  <c r="F1552" i="35" s="1"/>
  <c r="E1551" i="35"/>
  <c r="F1551" i="35" s="1"/>
  <c r="E1550" i="35"/>
  <c r="F1550" i="35" s="1"/>
  <c r="E1549" i="35"/>
  <c r="F1549" i="35" s="1"/>
  <c r="E1548" i="35"/>
  <c r="F1548" i="35" s="1"/>
  <c r="E1547" i="35"/>
  <c r="F1547" i="35" s="1"/>
  <c r="E1546" i="35"/>
  <c r="F1546" i="35" s="1"/>
  <c r="E1545" i="35"/>
  <c r="F1545" i="35" s="1"/>
  <c r="E1544" i="35"/>
  <c r="F1544" i="35" s="1"/>
  <c r="E1543" i="35"/>
  <c r="F1543" i="35" s="1"/>
  <c r="E1542" i="35"/>
  <c r="F1542" i="35" s="1"/>
  <c r="E1541" i="35"/>
  <c r="F1541" i="35" s="1"/>
  <c r="E1540" i="35"/>
  <c r="F1540" i="35" s="1"/>
  <c r="E1539" i="35"/>
  <c r="F1539" i="35" s="1"/>
  <c r="E1538" i="35"/>
  <c r="F1538" i="35" s="1"/>
  <c r="E1537" i="35"/>
  <c r="F1537" i="35" s="1"/>
  <c r="E1536" i="35"/>
  <c r="F1536" i="35" s="1"/>
  <c r="E1535" i="35"/>
  <c r="F1535" i="35" s="1"/>
  <c r="E1534" i="35"/>
  <c r="F1534" i="35" s="1"/>
  <c r="E1533" i="35"/>
  <c r="F1533" i="35" s="1"/>
  <c r="E1532" i="35"/>
  <c r="F1532" i="35" s="1"/>
  <c r="E1531" i="35"/>
  <c r="F1531" i="35" s="1"/>
  <c r="E1530" i="35"/>
  <c r="F1530" i="35" s="1"/>
  <c r="E1529" i="35"/>
  <c r="F1529" i="35" s="1"/>
  <c r="E1528" i="35"/>
  <c r="F1528" i="35" s="1"/>
  <c r="E1527" i="35"/>
  <c r="F1527" i="35" s="1"/>
  <c r="E1526" i="35"/>
  <c r="F1526" i="35" s="1"/>
  <c r="E1525" i="35"/>
  <c r="F1525" i="35" s="1"/>
  <c r="E1524" i="35"/>
  <c r="F1524" i="35" s="1"/>
  <c r="E1523" i="35"/>
  <c r="F1523" i="35" s="1"/>
  <c r="E1522" i="35"/>
  <c r="F1522" i="35" s="1"/>
  <c r="E1521" i="35"/>
  <c r="F1521" i="35" s="1"/>
  <c r="E1520" i="35"/>
  <c r="F1520" i="35" s="1"/>
  <c r="E1519" i="35"/>
  <c r="F1519" i="35" s="1"/>
  <c r="E1518" i="35"/>
  <c r="F1518" i="35" s="1"/>
  <c r="E1517" i="35"/>
  <c r="F1517" i="35" s="1"/>
  <c r="E1516" i="35"/>
  <c r="F1516" i="35" s="1"/>
  <c r="E1515" i="35"/>
  <c r="F1515" i="35" s="1"/>
  <c r="E1514" i="35"/>
  <c r="F1514" i="35" s="1"/>
  <c r="E1513" i="35"/>
  <c r="F1513" i="35" s="1"/>
  <c r="E1512" i="35"/>
  <c r="F1512" i="35" s="1"/>
  <c r="E1511" i="35"/>
  <c r="F1511" i="35" s="1"/>
  <c r="E1510" i="35"/>
  <c r="F1510" i="35" s="1"/>
  <c r="E1509" i="35"/>
  <c r="F1509" i="35" s="1"/>
  <c r="E1508" i="35"/>
  <c r="F1508" i="35" s="1"/>
  <c r="E1507" i="35"/>
  <c r="F1507" i="35" s="1"/>
  <c r="E1506" i="35"/>
  <c r="F1506" i="35" s="1"/>
  <c r="E1505" i="35"/>
  <c r="F1505" i="35" s="1"/>
  <c r="E1504" i="35"/>
  <c r="F1504" i="35" s="1"/>
  <c r="E1503" i="35"/>
  <c r="F1503" i="35" s="1"/>
  <c r="E1502" i="35"/>
  <c r="F1502" i="35" s="1"/>
  <c r="E1501" i="35"/>
  <c r="F1501" i="35" s="1"/>
  <c r="E1500" i="35"/>
  <c r="F1500" i="35" s="1"/>
  <c r="E1499" i="35"/>
  <c r="F1499" i="35" s="1"/>
  <c r="E1498" i="35"/>
  <c r="F1498" i="35" s="1"/>
  <c r="E1497" i="35"/>
  <c r="F1497" i="35" s="1"/>
  <c r="E1496" i="35"/>
  <c r="F1496" i="35" s="1"/>
  <c r="E1495" i="35"/>
  <c r="F1495" i="35" s="1"/>
  <c r="E1494" i="35"/>
  <c r="F1494" i="35" s="1"/>
  <c r="E1493" i="35"/>
  <c r="F1493" i="35" s="1"/>
  <c r="E1492" i="35"/>
  <c r="F1492" i="35" s="1"/>
  <c r="E1491" i="35"/>
  <c r="F1491" i="35" s="1"/>
  <c r="E1490" i="35"/>
  <c r="F1490" i="35" s="1"/>
  <c r="E1489" i="35"/>
  <c r="F1489" i="35" s="1"/>
  <c r="E1488" i="35"/>
  <c r="F1488" i="35" s="1"/>
  <c r="E1487" i="35"/>
  <c r="F1487" i="35" s="1"/>
  <c r="E1486" i="35"/>
  <c r="F1486" i="35" s="1"/>
  <c r="E1485" i="35"/>
  <c r="F1485" i="35" s="1"/>
  <c r="E1484" i="35"/>
  <c r="F1484" i="35" s="1"/>
  <c r="E1483" i="35"/>
  <c r="F1483" i="35" s="1"/>
  <c r="E1482" i="35"/>
  <c r="F1482" i="35" s="1"/>
  <c r="E1481" i="35"/>
  <c r="F1481" i="35" s="1"/>
  <c r="E1480" i="35"/>
  <c r="F1480" i="35" s="1"/>
  <c r="E1479" i="35"/>
  <c r="F1479" i="35" s="1"/>
  <c r="E1478" i="35"/>
  <c r="F1478" i="35" s="1"/>
  <c r="E1477" i="35"/>
  <c r="F1477" i="35" s="1"/>
  <c r="E1476" i="35"/>
  <c r="F1476" i="35" s="1"/>
  <c r="E1475" i="35"/>
  <c r="F1475" i="35" s="1"/>
  <c r="E1474" i="35"/>
  <c r="F1474" i="35" s="1"/>
  <c r="E1473" i="35"/>
  <c r="F1473" i="35" s="1"/>
  <c r="E1472" i="35"/>
  <c r="F1472" i="35" s="1"/>
  <c r="E1471" i="35"/>
  <c r="F1471" i="35" s="1"/>
  <c r="E1470" i="35"/>
  <c r="F1470" i="35" s="1"/>
  <c r="E1469" i="35"/>
  <c r="F1469" i="35" s="1"/>
  <c r="E1468" i="35"/>
  <c r="F1468" i="35" s="1"/>
  <c r="E1467" i="35"/>
  <c r="F1467" i="35" s="1"/>
  <c r="E1466" i="35"/>
  <c r="F1466" i="35" s="1"/>
  <c r="E1465" i="35"/>
  <c r="F1465" i="35" s="1"/>
  <c r="E1464" i="35"/>
  <c r="F1464" i="35" s="1"/>
  <c r="E1463" i="35"/>
  <c r="F1463" i="35" s="1"/>
  <c r="E1462" i="35"/>
  <c r="F1462" i="35" s="1"/>
  <c r="E1461" i="35"/>
  <c r="F1461" i="35" s="1"/>
  <c r="E1460" i="35"/>
  <c r="F1460" i="35" s="1"/>
  <c r="E1459" i="35"/>
  <c r="F1459" i="35" s="1"/>
  <c r="E1458" i="35"/>
  <c r="F1458" i="35" s="1"/>
  <c r="E1457" i="35"/>
  <c r="F1457" i="35" s="1"/>
  <c r="E1456" i="35"/>
  <c r="F1456" i="35" s="1"/>
  <c r="E1455" i="35"/>
  <c r="F1455" i="35" s="1"/>
  <c r="E1454" i="35"/>
  <c r="F1454" i="35" s="1"/>
  <c r="E1453" i="35"/>
  <c r="F1453" i="35" s="1"/>
  <c r="E1452" i="35"/>
  <c r="F1452" i="35" s="1"/>
  <c r="E1451" i="35"/>
  <c r="F1451" i="35" s="1"/>
  <c r="E1450" i="35"/>
  <c r="F1450" i="35" s="1"/>
  <c r="E1449" i="35"/>
  <c r="F1449" i="35" s="1"/>
  <c r="E1448" i="35"/>
  <c r="F1448" i="35" s="1"/>
  <c r="E1447" i="35"/>
  <c r="F1447" i="35" s="1"/>
  <c r="E1446" i="35"/>
  <c r="F1446" i="35" s="1"/>
  <c r="E1445" i="35"/>
  <c r="F1445" i="35" s="1"/>
  <c r="E1444" i="35"/>
  <c r="F1444" i="35" s="1"/>
  <c r="E1443" i="35"/>
  <c r="F1443" i="35" s="1"/>
  <c r="E1442" i="35"/>
  <c r="F1442" i="35" s="1"/>
  <c r="E1441" i="35"/>
  <c r="F1441" i="35" s="1"/>
  <c r="E1440" i="35"/>
  <c r="F1440" i="35" s="1"/>
  <c r="E1439" i="35"/>
  <c r="F1439" i="35" s="1"/>
  <c r="E1438" i="35"/>
  <c r="F1438" i="35" s="1"/>
  <c r="E1437" i="35"/>
  <c r="F1437" i="35" s="1"/>
  <c r="E1436" i="35"/>
  <c r="F1436" i="35" s="1"/>
  <c r="E1435" i="35"/>
  <c r="F1435" i="35" s="1"/>
  <c r="E1434" i="35"/>
  <c r="F1434" i="35" s="1"/>
  <c r="E1433" i="35"/>
  <c r="F1433" i="35" s="1"/>
  <c r="E1432" i="35"/>
  <c r="F1432" i="35" s="1"/>
  <c r="E1431" i="35"/>
  <c r="F1431" i="35" s="1"/>
  <c r="E1430" i="35"/>
  <c r="F1430" i="35" s="1"/>
  <c r="E1429" i="35"/>
  <c r="F1429" i="35" s="1"/>
  <c r="E1428" i="35"/>
  <c r="F1428" i="35" s="1"/>
  <c r="E1427" i="35"/>
  <c r="F1427" i="35" s="1"/>
  <c r="E1426" i="35"/>
  <c r="F1426" i="35" s="1"/>
  <c r="E1425" i="35"/>
  <c r="F1425" i="35" s="1"/>
  <c r="E1424" i="35"/>
  <c r="F1424" i="35" s="1"/>
  <c r="E1423" i="35"/>
  <c r="F1423" i="35" s="1"/>
  <c r="E1422" i="35"/>
  <c r="F1422" i="35" s="1"/>
  <c r="E1421" i="35"/>
  <c r="F1421" i="35" s="1"/>
  <c r="E1420" i="35"/>
  <c r="F1420" i="35" s="1"/>
  <c r="E1419" i="35"/>
  <c r="F1419" i="35" s="1"/>
  <c r="E1418" i="35"/>
  <c r="F1418" i="35" s="1"/>
  <c r="E1417" i="35"/>
  <c r="F1417" i="35" s="1"/>
  <c r="E1416" i="35"/>
  <c r="F1416" i="35" s="1"/>
  <c r="E1415" i="35"/>
  <c r="F1415" i="35" s="1"/>
  <c r="E1414" i="35"/>
  <c r="F1414" i="35" s="1"/>
  <c r="E1413" i="35"/>
  <c r="F1413" i="35" s="1"/>
  <c r="E1412" i="35"/>
  <c r="F1412" i="35" s="1"/>
  <c r="E1411" i="35"/>
  <c r="F1411" i="35" s="1"/>
  <c r="E1410" i="35"/>
  <c r="F1410" i="35" s="1"/>
  <c r="E1409" i="35"/>
  <c r="F1409" i="35" s="1"/>
  <c r="E1408" i="35"/>
  <c r="F1408" i="35" s="1"/>
  <c r="E1407" i="35"/>
  <c r="F1407" i="35" s="1"/>
  <c r="E1406" i="35"/>
  <c r="F1406" i="35" s="1"/>
  <c r="E1405" i="35"/>
  <c r="F1405" i="35" s="1"/>
  <c r="E1404" i="35"/>
  <c r="F1404" i="35" s="1"/>
  <c r="E1403" i="35"/>
  <c r="F1403" i="35" s="1"/>
  <c r="E1402" i="35"/>
  <c r="F1402" i="35" s="1"/>
  <c r="E1401" i="35"/>
  <c r="F1401" i="35" s="1"/>
  <c r="E1400" i="35"/>
  <c r="F1400" i="35" s="1"/>
  <c r="E1399" i="35"/>
  <c r="F1399" i="35" s="1"/>
  <c r="E1398" i="35"/>
  <c r="F1398" i="35" s="1"/>
  <c r="E1397" i="35"/>
  <c r="F1397" i="35" s="1"/>
  <c r="E1396" i="35"/>
  <c r="F1396" i="35" s="1"/>
  <c r="E1395" i="35"/>
  <c r="F1395" i="35" s="1"/>
  <c r="E1394" i="35"/>
  <c r="F1394" i="35" s="1"/>
  <c r="E1393" i="35"/>
  <c r="F1393" i="35" s="1"/>
  <c r="E1392" i="35"/>
  <c r="F1392" i="35" s="1"/>
  <c r="E1391" i="35"/>
  <c r="F1391" i="35" s="1"/>
  <c r="E1390" i="35"/>
  <c r="F1390" i="35" s="1"/>
  <c r="E1389" i="35"/>
  <c r="F1389" i="35" s="1"/>
  <c r="E1388" i="35"/>
  <c r="F1388" i="35" s="1"/>
  <c r="E1387" i="35"/>
  <c r="F1387" i="35" s="1"/>
  <c r="E1386" i="35"/>
  <c r="F1386" i="35" s="1"/>
  <c r="E1385" i="35"/>
  <c r="F1385" i="35" s="1"/>
  <c r="E1384" i="35"/>
  <c r="F1384" i="35" s="1"/>
  <c r="E1383" i="35"/>
  <c r="F1383" i="35" s="1"/>
  <c r="E1382" i="35"/>
  <c r="F1382" i="35" s="1"/>
  <c r="E1381" i="35"/>
  <c r="F1381" i="35" s="1"/>
  <c r="E1380" i="35"/>
  <c r="F1380" i="35" s="1"/>
  <c r="E1379" i="35"/>
  <c r="F1379" i="35" s="1"/>
  <c r="E1378" i="35"/>
  <c r="F1378" i="35" s="1"/>
  <c r="E1377" i="35"/>
  <c r="F1377" i="35" s="1"/>
  <c r="E1376" i="35"/>
  <c r="F1376" i="35" s="1"/>
  <c r="E1375" i="35"/>
  <c r="F1375" i="35" s="1"/>
  <c r="E1374" i="35"/>
  <c r="F1374" i="35" s="1"/>
  <c r="E1373" i="35"/>
  <c r="F1373" i="35" s="1"/>
  <c r="E1372" i="35"/>
  <c r="F1372" i="35" s="1"/>
  <c r="E1371" i="35"/>
  <c r="F1371" i="35" s="1"/>
  <c r="E1370" i="35"/>
  <c r="F1370" i="35" s="1"/>
  <c r="E1369" i="35"/>
  <c r="F1369" i="35" s="1"/>
  <c r="E1368" i="35"/>
  <c r="F1368" i="35" s="1"/>
  <c r="E1367" i="35"/>
  <c r="F1367" i="35" s="1"/>
  <c r="E1366" i="35"/>
  <c r="F1366" i="35" s="1"/>
  <c r="E1365" i="35"/>
  <c r="F1365" i="35" s="1"/>
  <c r="E1364" i="35"/>
  <c r="F1364" i="35" s="1"/>
  <c r="E1363" i="35"/>
  <c r="F1363" i="35" s="1"/>
  <c r="E1362" i="35"/>
  <c r="F1362" i="35" s="1"/>
  <c r="E1361" i="35"/>
  <c r="F1361" i="35" s="1"/>
  <c r="E1360" i="35"/>
  <c r="F1360" i="35" s="1"/>
  <c r="E1359" i="35"/>
  <c r="F1359" i="35" s="1"/>
  <c r="E1358" i="35"/>
  <c r="F1358" i="35" s="1"/>
  <c r="E1357" i="35"/>
  <c r="F1357" i="35" s="1"/>
  <c r="E1356" i="35"/>
  <c r="F1356" i="35" s="1"/>
  <c r="E1355" i="35"/>
  <c r="F1355" i="35" s="1"/>
  <c r="E1354" i="35"/>
  <c r="F1354" i="35" s="1"/>
  <c r="E1353" i="35"/>
  <c r="F1353" i="35" s="1"/>
  <c r="E1352" i="35"/>
  <c r="F1352" i="35" s="1"/>
  <c r="E1351" i="35"/>
  <c r="F1351" i="35" s="1"/>
  <c r="E1350" i="35"/>
  <c r="F1350" i="35" s="1"/>
  <c r="E1349" i="35"/>
  <c r="F1349" i="35" s="1"/>
  <c r="E1348" i="35"/>
  <c r="F1348" i="35" s="1"/>
  <c r="E1347" i="35"/>
  <c r="F1347" i="35" s="1"/>
  <c r="E1346" i="35"/>
  <c r="F1346" i="35" s="1"/>
  <c r="E1345" i="35"/>
  <c r="F1345" i="35" s="1"/>
  <c r="E1344" i="35"/>
  <c r="F1344" i="35" s="1"/>
  <c r="E1343" i="35"/>
  <c r="F1343" i="35" s="1"/>
  <c r="E1342" i="35"/>
  <c r="F1342" i="35" s="1"/>
  <c r="E1341" i="35"/>
  <c r="F1341" i="35" s="1"/>
  <c r="E1340" i="35"/>
  <c r="F1340" i="35" s="1"/>
  <c r="E1339" i="35"/>
  <c r="F1339" i="35" s="1"/>
  <c r="E1338" i="35"/>
  <c r="F1338" i="35" s="1"/>
  <c r="E1337" i="35"/>
  <c r="F1337" i="35" s="1"/>
  <c r="E1336" i="35"/>
  <c r="F1336" i="35" s="1"/>
  <c r="E1335" i="35"/>
  <c r="F1335" i="35" s="1"/>
  <c r="E1334" i="35"/>
  <c r="F1334" i="35" s="1"/>
  <c r="E1333" i="35"/>
  <c r="F1333" i="35" s="1"/>
  <c r="E1332" i="35"/>
  <c r="F1332" i="35" s="1"/>
  <c r="E1331" i="35"/>
  <c r="F1331" i="35" s="1"/>
  <c r="E1330" i="35"/>
  <c r="F1330" i="35" s="1"/>
  <c r="E1329" i="35"/>
  <c r="F1329" i="35" s="1"/>
  <c r="E1328" i="35"/>
  <c r="F1328" i="35" s="1"/>
  <c r="E1327" i="35"/>
  <c r="F1327" i="35" s="1"/>
  <c r="E1326" i="35"/>
  <c r="F1326" i="35" s="1"/>
  <c r="E1325" i="35"/>
  <c r="F1325" i="35" s="1"/>
  <c r="E1324" i="35"/>
  <c r="F1324" i="35" s="1"/>
  <c r="E1323" i="35"/>
  <c r="F1323" i="35" s="1"/>
  <c r="E1322" i="35"/>
  <c r="F1322" i="35" s="1"/>
  <c r="E1321" i="35"/>
  <c r="F1321" i="35" s="1"/>
  <c r="E1320" i="35"/>
  <c r="F1320" i="35" s="1"/>
  <c r="E1319" i="35"/>
  <c r="F1319" i="35" s="1"/>
  <c r="E1318" i="35"/>
  <c r="F1318" i="35" s="1"/>
  <c r="E1317" i="35"/>
  <c r="F1317" i="35" s="1"/>
  <c r="E1316" i="35"/>
  <c r="F1316" i="35" s="1"/>
  <c r="E1315" i="35"/>
  <c r="F1315" i="35" s="1"/>
  <c r="E1314" i="35"/>
  <c r="F1314" i="35" s="1"/>
  <c r="E1313" i="35"/>
  <c r="F1313" i="35" s="1"/>
  <c r="E1312" i="35"/>
  <c r="F1312" i="35" s="1"/>
  <c r="E1311" i="35"/>
  <c r="F1311" i="35" s="1"/>
  <c r="E1310" i="35"/>
  <c r="F1310" i="35" s="1"/>
  <c r="E1309" i="35"/>
  <c r="F1309" i="35" s="1"/>
  <c r="E1308" i="35"/>
  <c r="F1308" i="35" s="1"/>
  <c r="E1307" i="35"/>
  <c r="F1307" i="35" s="1"/>
  <c r="E1306" i="35"/>
  <c r="F1306" i="35" s="1"/>
  <c r="E1305" i="35"/>
  <c r="F1305" i="35" s="1"/>
  <c r="E1304" i="35"/>
  <c r="F1304" i="35" s="1"/>
  <c r="E1303" i="35"/>
  <c r="F1303" i="35" s="1"/>
  <c r="E1302" i="35"/>
  <c r="F1302" i="35" s="1"/>
  <c r="E1301" i="35"/>
  <c r="F1301" i="35" s="1"/>
  <c r="E1300" i="35"/>
  <c r="F1300" i="35" s="1"/>
  <c r="E1299" i="35"/>
  <c r="F1299" i="35" s="1"/>
  <c r="E1298" i="35"/>
  <c r="F1298" i="35" s="1"/>
  <c r="E1297" i="35"/>
  <c r="F1297" i="35" s="1"/>
  <c r="E1296" i="35"/>
  <c r="F1296" i="35" s="1"/>
  <c r="E1295" i="35"/>
  <c r="F1295" i="35" s="1"/>
  <c r="E1294" i="35"/>
  <c r="F1294" i="35" s="1"/>
  <c r="E1293" i="35"/>
  <c r="F1293" i="35" s="1"/>
  <c r="E1292" i="35"/>
  <c r="F1292" i="35" s="1"/>
  <c r="E1291" i="35"/>
  <c r="F1291" i="35" s="1"/>
  <c r="E1290" i="35"/>
  <c r="F1290" i="35" s="1"/>
  <c r="E1289" i="35"/>
  <c r="F1289" i="35" s="1"/>
  <c r="E1288" i="35"/>
  <c r="F1288" i="35" s="1"/>
  <c r="E1287" i="35"/>
  <c r="F1287" i="35" s="1"/>
  <c r="E1286" i="35"/>
  <c r="F1286" i="35" s="1"/>
  <c r="E1285" i="35"/>
  <c r="F1285" i="35" s="1"/>
  <c r="E1284" i="35"/>
  <c r="F1284" i="35" s="1"/>
  <c r="E1283" i="35"/>
  <c r="F1283" i="35" s="1"/>
  <c r="E1282" i="35"/>
  <c r="F1282" i="35" s="1"/>
  <c r="E1281" i="35"/>
  <c r="F1281" i="35" s="1"/>
  <c r="E1280" i="35"/>
  <c r="F1280" i="35" s="1"/>
  <c r="E1279" i="35"/>
  <c r="F1279" i="35" s="1"/>
  <c r="E1278" i="35"/>
  <c r="F1278" i="35" s="1"/>
  <c r="E1277" i="35"/>
  <c r="F1277" i="35" s="1"/>
  <c r="E1276" i="35"/>
  <c r="F1276" i="35" s="1"/>
  <c r="E1275" i="35"/>
  <c r="F1275" i="35" s="1"/>
  <c r="E1274" i="35"/>
  <c r="F1274" i="35" s="1"/>
  <c r="E1273" i="35"/>
  <c r="F1273" i="35" s="1"/>
  <c r="E1272" i="35"/>
  <c r="F1272" i="35" s="1"/>
  <c r="E1271" i="35"/>
  <c r="F1271" i="35" s="1"/>
  <c r="E1270" i="35"/>
  <c r="F1270" i="35" s="1"/>
  <c r="E1269" i="35"/>
  <c r="F1269" i="35" s="1"/>
  <c r="E1268" i="35"/>
  <c r="F1268" i="35" s="1"/>
  <c r="E1267" i="35"/>
  <c r="F1267" i="35" s="1"/>
  <c r="E1266" i="35"/>
  <c r="F1266" i="35" s="1"/>
  <c r="E1265" i="35"/>
  <c r="F1265" i="35" s="1"/>
  <c r="E1264" i="35"/>
  <c r="F1264" i="35" s="1"/>
  <c r="E1263" i="35"/>
  <c r="F1263" i="35" s="1"/>
  <c r="E1262" i="35"/>
  <c r="F1262" i="35" s="1"/>
  <c r="E1261" i="35"/>
  <c r="F1261" i="35" s="1"/>
  <c r="E1260" i="35"/>
  <c r="F1260" i="35" s="1"/>
  <c r="E1259" i="35"/>
  <c r="F1259" i="35" s="1"/>
  <c r="E1258" i="35"/>
  <c r="F1258" i="35" s="1"/>
  <c r="E1257" i="35"/>
  <c r="F1257" i="35" s="1"/>
  <c r="E1256" i="35"/>
  <c r="F1256" i="35" s="1"/>
  <c r="E1255" i="35"/>
  <c r="F1255" i="35" s="1"/>
  <c r="E1254" i="35"/>
  <c r="F1254" i="35" s="1"/>
  <c r="E1253" i="35"/>
  <c r="F1253" i="35" s="1"/>
  <c r="E1252" i="35"/>
  <c r="F1252" i="35" s="1"/>
  <c r="E1251" i="35"/>
  <c r="F1251" i="35" s="1"/>
  <c r="E1250" i="35"/>
  <c r="F1250" i="35" s="1"/>
  <c r="E1249" i="35"/>
  <c r="F1249" i="35" s="1"/>
  <c r="E1248" i="35"/>
  <c r="F1248" i="35" s="1"/>
  <c r="E1247" i="35"/>
  <c r="F1247" i="35" s="1"/>
  <c r="E1246" i="35"/>
  <c r="F1246" i="35" s="1"/>
  <c r="E1245" i="35"/>
  <c r="F1245" i="35" s="1"/>
  <c r="E1244" i="35"/>
  <c r="F1244" i="35" s="1"/>
  <c r="E1243" i="35"/>
  <c r="F1243" i="35" s="1"/>
  <c r="E1242" i="35"/>
  <c r="F1242" i="35" s="1"/>
  <c r="E1241" i="35"/>
  <c r="F1241" i="35" s="1"/>
  <c r="E1240" i="35"/>
  <c r="F1240" i="35" s="1"/>
  <c r="E1239" i="35"/>
  <c r="F1239" i="35" s="1"/>
  <c r="E1238" i="35"/>
  <c r="F1238" i="35" s="1"/>
  <c r="E1237" i="35"/>
  <c r="F1237" i="35" s="1"/>
  <c r="E1236" i="35"/>
  <c r="F1236" i="35" s="1"/>
  <c r="E1235" i="35"/>
  <c r="F1235" i="35" s="1"/>
  <c r="E1234" i="35"/>
  <c r="F1234" i="35" s="1"/>
  <c r="E1233" i="35"/>
  <c r="F1233" i="35" s="1"/>
  <c r="E1232" i="35"/>
  <c r="F1232" i="35" s="1"/>
  <c r="E1231" i="35"/>
  <c r="F1231" i="35" s="1"/>
  <c r="E1230" i="35"/>
  <c r="F1230" i="35" s="1"/>
  <c r="E1229" i="35"/>
  <c r="F1229" i="35" s="1"/>
  <c r="E1228" i="35"/>
  <c r="F1228" i="35" s="1"/>
  <c r="E1227" i="35"/>
  <c r="F1227" i="35" s="1"/>
  <c r="E1226" i="35"/>
  <c r="F1226" i="35" s="1"/>
  <c r="E1225" i="35"/>
  <c r="F1225" i="35" s="1"/>
  <c r="E1224" i="35"/>
  <c r="F1224" i="35" s="1"/>
  <c r="E1223" i="35"/>
  <c r="F1223" i="35" s="1"/>
  <c r="E1222" i="35"/>
  <c r="F1222" i="35" s="1"/>
  <c r="E1221" i="35"/>
  <c r="F1221" i="35" s="1"/>
  <c r="E1220" i="35"/>
  <c r="F1220" i="35" s="1"/>
  <c r="E1219" i="35"/>
  <c r="F1219" i="35" s="1"/>
  <c r="E1218" i="35"/>
  <c r="F1218" i="35" s="1"/>
  <c r="E1217" i="35"/>
  <c r="F1217" i="35" s="1"/>
  <c r="E1216" i="35"/>
  <c r="F1216" i="35" s="1"/>
  <c r="E1215" i="35"/>
  <c r="F1215" i="35" s="1"/>
  <c r="E1214" i="35"/>
  <c r="F1214" i="35" s="1"/>
  <c r="E1213" i="35"/>
  <c r="F1213" i="35" s="1"/>
  <c r="E1212" i="35"/>
  <c r="F1212" i="35" s="1"/>
  <c r="E1211" i="35"/>
  <c r="F1211" i="35" s="1"/>
  <c r="E1210" i="35"/>
  <c r="F1210" i="35" s="1"/>
  <c r="E1209" i="35"/>
  <c r="F1209" i="35" s="1"/>
  <c r="E1208" i="35"/>
  <c r="F1208" i="35" s="1"/>
  <c r="E1207" i="35"/>
  <c r="F1207" i="35" s="1"/>
  <c r="E1206" i="35"/>
  <c r="F1206" i="35" s="1"/>
  <c r="E1205" i="35"/>
  <c r="F1205" i="35" s="1"/>
  <c r="E1204" i="35"/>
  <c r="F1204" i="35" s="1"/>
  <c r="E1203" i="35"/>
  <c r="F1203" i="35" s="1"/>
  <c r="E1202" i="35"/>
  <c r="F1202" i="35" s="1"/>
  <c r="E1201" i="35"/>
  <c r="F1201" i="35" s="1"/>
  <c r="E1200" i="35"/>
  <c r="F1200" i="35" s="1"/>
  <c r="E1199" i="35"/>
  <c r="F1199" i="35" s="1"/>
  <c r="E1198" i="35"/>
  <c r="F1198" i="35" s="1"/>
  <c r="E1197" i="35"/>
  <c r="F1197" i="35" s="1"/>
  <c r="E1196" i="35"/>
  <c r="F1196" i="35" s="1"/>
  <c r="E1195" i="35"/>
  <c r="F1195" i="35" s="1"/>
  <c r="E1194" i="35"/>
  <c r="F1194" i="35" s="1"/>
  <c r="E1193" i="35"/>
  <c r="F1193" i="35" s="1"/>
  <c r="E1192" i="35"/>
  <c r="F1192" i="35" s="1"/>
  <c r="E1191" i="35"/>
  <c r="F1191" i="35" s="1"/>
  <c r="E1190" i="35"/>
  <c r="F1190" i="35" s="1"/>
  <c r="E1189" i="35"/>
  <c r="F1189" i="35" s="1"/>
  <c r="E1188" i="35"/>
  <c r="F1188" i="35" s="1"/>
  <c r="E1187" i="35"/>
  <c r="F1187" i="35" s="1"/>
  <c r="E1186" i="35"/>
  <c r="F1186" i="35" s="1"/>
  <c r="E1185" i="35"/>
  <c r="F1185" i="35" s="1"/>
  <c r="E1184" i="35"/>
  <c r="F1184" i="35" s="1"/>
  <c r="E1183" i="35"/>
  <c r="F1183" i="35" s="1"/>
  <c r="E1182" i="35"/>
  <c r="F1182" i="35" s="1"/>
  <c r="E1181" i="35"/>
  <c r="F1181" i="35" s="1"/>
  <c r="E1180" i="35"/>
  <c r="F1180" i="35" s="1"/>
  <c r="E1179" i="35"/>
  <c r="F1179" i="35" s="1"/>
  <c r="E1178" i="35"/>
  <c r="F1178" i="35" s="1"/>
  <c r="E1177" i="35"/>
  <c r="F1177" i="35" s="1"/>
  <c r="E1176" i="35"/>
  <c r="F1176" i="35" s="1"/>
  <c r="E1175" i="35"/>
  <c r="F1175" i="35" s="1"/>
  <c r="E1174" i="35"/>
  <c r="F1174" i="35" s="1"/>
  <c r="E1173" i="35"/>
  <c r="F1173" i="35" s="1"/>
  <c r="E1172" i="35"/>
  <c r="F1172" i="35" s="1"/>
  <c r="E1171" i="35"/>
  <c r="F1171" i="35" s="1"/>
  <c r="E1170" i="35"/>
  <c r="F1170" i="35" s="1"/>
  <c r="E1169" i="35"/>
  <c r="F1169" i="35" s="1"/>
  <c r="E1168" i="35"/>
  <c r="F1168" i="35" s="1"/>
  <c r="E1167" i="35"/>
  <c r="F1167" i="35" s="1"/>
  <c r="E1166" i="35"/>
  <c r="F1166" i="35" s="1"/>
  <c r="E1165" i="35"/>
  <c r="F1165" i="35" s="1"/>
  <c r="E1164" i="35"/>
  <c r="F1164" i="35" s="1"/>
  <c r="E1163" i="35"/>
  <c r="F1163" i="35" s="1"/>
  <c r="E1162" i="35"/>
  <c r="F1162" i="35" s="1"/>
  <c r="E1161" i="35"/>
  <c r="F1161" i="35" s="1"/>
  <c r="E1160" i="35"/>
  <c r="F1160" i="35" s="1"/>
  <c r="E1159" i="35"/>
  <c r="F1159" i="35" s="1"/>
  <c r="E1158" i="35"/>
  <c r="F1158" i="35" s="1"/>
  <c r="E1157" i="35"/>
  <c r="F1157" i="35" s="1"/>
  <c r="E1156" i="35"/>
  <c r="F1156" i="35" s="1"/>
  <c r="E1155" i="35"/>
  <c r="F1155" i="35" s="1"/>
  <c r="E1154" i="35"/>
  <c r="F1154" i="35" s="1"/>
  <c r="E1153" i="35"/>
  <c r="F1153" i="35" s="1"/>
  <c r="E1152" i="35"/>
  <c r="F1152" i="35" s="1"/>
  <c r="E1151" i="35"/>
  <c r="F1151" i="35" s="1"/>
  <c r="E1150" i="35"/>
  <c r="F1150" i="35" s="1"/>
  <c r="E1149" i="35"/>
  <c r="F1149" i="35" s="1"/>
  <c r="E1148" i="35"/>
  <c r="F1148" i="35" s="1"/>
  <c r="E1147" i="35"/>
  <c r="F1147" i="35" s="1"/>
  <c r="E1146" i="35"/>
  <c r="F1146" i="35" s="1"/>
  <c r="E1145" i="35"/>
  <c r="F1145" i="35" s="1"/>
  <c r="E1144" i="35"/>
  <c r="F1144" i="35" s="1"/>
  <c r="E1143" i="35"/>
  <c r="F1143" i="35" s="1"/>
  <c r="E1142" i="35"/>
  <c r="F1142" i="35" s="1"/>
  <c r="E1141" i="35"/>
  <c r="F1141" i="35" s="1"/>
  <c r="E1140" i="35"/>
  <c r="F1140" i="35" s="1"/>
  <c r="E1139" i="35"/>
  <c r="F1139" i="35" s="1"/>
  <c r="E1138" i="35"/>
  <c r="F1138" i="35" s="1"/>
  <c r="E1137" i="35"/>
  <c r="F1137" i="35" s="1"/>
  <c r="E1136" i="35"/>
  <c r="F1136" i="35" s="1"/>
  <c r="E1135" i="35"/>
  <c r="F1135" i="35" s="1"/>
  <c r="E1134" i="35"/>
  <c r="F1134" i="35" s="1"/>
  <c r="E1133" i="35"/>
  <c r="F1133" i="35" s="1"/>
  <c r="E1132" i="35"/>
  <c r="F1132" i="35" s="1"/>
  <c r="E1131" i="35"/>
  <c r="F1131" i="35" s="1"/>
  <c r="E1130" i="35"/>
  <c r="F1130" i="35" s="1"/>
  <c r="E1129" i="35"/>
  <c r="F1129" i="35" s="1"/>
  <c r="E1128" i="35"/>
  <c r="F1128" i="35" s="1"/>
  <c r="E1127" i="35"/>
  <c r="F1127" i="35" s="1"/>
  <c r="E1126" i="35"/>
  <c r="F1126" i="35" s="1"/>
  <c r="E1125" i="35"/>
  <c r="F1125" i="35" s="1"/>
  <c r="E1124" i="35"/>
  <c r="F1124" i="35" s="1"/>
  <c r="E1123" i="35"/>
  <c r="F1123" i="35" s="1"/>
  <c r="E1122" i="35"/>
  <c r="F1122" i="35" s="1"/>
  <c r="E1121" i="35"/>
  <c r="F1121" i="35" s="1"/>
  <c r="E1120" i="35"/>
  <c r="F1120" i="35" s="1"/>
  <c r="E1119" i="35"/>
  <c r="F1119" i="35" s="1"/>
  <c r="E1118" i="35"/>
  <c r="F1118" i="35" s="1"/>
  <c r="E1117" i="35"/>
  <c r="F1117" i="35" s="1"/>
  <c r="E1116" i="35"/>
  <c r="F1116" i="35" s="1"/>
  <c r="E1115" i="35"/>
  <c r="F1115" i="35" s="1"/>
  <c r="E1114" i="35"/>
  <c r="F1114" i="35" s="1"/>
  <c r="E1113" i="35"/>
  <c r="F1113" i="35" s="1"/>
  <c r="E1112" i="35"/>
  <c r="F1112" i="35" s="1"/>
  <c r="E1111" i="35"/>
  <c r="F1111" i="35" s="1"/>
  <c r="E1110" i="35"/>
  <c r="F1110" i="35" s="1"/>
  <c r="E1109" i="35"/>
  <c r="F1109" i="35" s="1"/>
  <c r="E1108" i="35"/>
  <c r="F1108" i="35" s="1"/>
  <c r="E1107" i="35"/>
  <c r="F1107" i="35" s="1"/>
  <c r="E1106" i="35"/>
  <c r="F1106" i="35" s="1"/>
  <c r="E1105" i="35"/>
  <c r="F1105" i="35" s="1"/>
  <c r="E1104" i="35"/>
  <c r="F1104" i="35" s="1"/>
  <c r="E1103" i="35"/>
  <c r="F1103" i="35" s="1"/>
  <c r="E1102" i="35"/>
  <c r="F1102" i="35" s="1"/>
  <c r="E1101" i="35"/>
  <c r="F1101" i="35" s="1"/>
  <c r="E1100" i="35"/>
  <c r="F1100" i="35" s="1"/>
  <c r="E1099" i="35"/>
  <c r="F1099" i="35" s="1"/>
  <c r="E1098" i="35"/>
  <c r="F1098" i="35" s="1"/>
  <c r="E1097" i="35"/>
  <c r="F1097" i="35" s="1"/>
  <c r="E1096" i="35"/>
  <c r="F1096" i="35" s="1"/>
  <c r="E1095" i="35"/>
  <c r="F1095" i="35" s="1"/>
  <c r="E1094" i="35"/>
  <c r="F1094" i="35" s="1"/>
  <c r="E1093" i="35"/>
  <c r="F1093" i="35" s="1"/>
  <c r="E1092" i="35"/>
  <c r="F1092" i="35" s="1"/>
  <c r="E1091" i="35"/>
  <c r="F1091" i="35" s="1"/>
  <c r="E1090" i="35"/>
  <c r="F1090" i="35" s="1"/>
  <c r="E1089" i="35"/>
  <c r="F1089" i="35" s="1"/>
  <c r="E1088" i="35"/>
  <c r="F1088" i="35" s="1"/>
  <c r="E1087" i="35"/>
  <c r="F1087" i="35" s="1"/>
  <c r="E1086" i="35"/>
  <c r="F1086" i="35" s="1"/>
  <c r="E1085" i="35"/>
  <c r="F1085" i="35" s="1"/>
  <c r="E1084" i="35"/>
  <c r="F1084" i="35" s="1"/>
  <c r="E1083" i="35"/>
  <c r="F1083" i="35" s="1"/>
  <c r="E1082" i="35"/>
  <c r="F1082" i="35" s="1"/>
  <c r="E1081" i="35"/>
  <c r="F1081" i="35" s="1"/>
  <c r="E1080" i="35"/>
  <c r="F1080" i="35" s="1"/>
  <c r="E1079" i="35"/>
  <c r="F1079" i="35" s="1"/>
  <c r="E1078" i="35"/>
  <c r="F1078" i="35" s="1"/>
  <c r="E1077" i="35"/>
  <c r="F1077" i="35" s="1"/>
  <c r="E1076" i="35"/>
  <c r="F1076" i="35" s="1"/>
  <c r="E1075" i="35"/>
  <c r="F1075" i="35" s="1"/>
  <c r="E1074" i="35"/>
  <c r="F1074" i="35" s="1"/>
  <c r="E1073" i="35"/>
  <c r="F1073" i="35" s="1"/>
  <c r="E1072" i="35"/>
  <c r="F1072" i="35" s="1"/>
  <c r="E1071" i="35"/>
  <c r="F1071" i="35" s="1"/>
  <c r="E1070" i="35"/>
  <c r="F1070" i="35" s="1"/>
  <c r="E1069" i="35"/>
  <c r="F1069" i="35" s="1"/>
  <c r="E1068" i="35"/>
  <c r="F1068" i="35" s="1"/>
  <c r="E1067" i="35"/>
  <c r="F1067" i="35" s="1"/>
  <c r="E1066" i="35"/>
  <c r="F1066" i="35" s="1"/>
  <c r="E1065" i="35"/>
  <c r="F1065" i="35" s="1"/>
  <c r="E1064" i="35"/>
  <c r="F1064" i="35" s="1"/>
  <c r="E1063" i="35"/>
  <c r="F1063" i="35" s="1"/>
  <c r="E1062" i="35"/>
  <c r="F1062" i="35" s="1"/>
  <c r="E1061" i="35"/>
  <c r="F1061" i="35" s="1"/>
  <c r="E1060" i="35"/>
  <c r="F1060" i="35" s="1"/>
  <c r="E1059" i="35"/>
  <c r="F1059" i="35" s="1"/>
  <c r="E1058" i="35"/>
  <c r="F1058" i="35" s="1"/>
  <c r="E1057" i="35"/>
  <c r="F1057" i="35" s="1"/>
  <c r="E1056" i="35"/>
  <c r="F1056" i="35" s="1"/>
  <c r="E1055" i="35"/>
  <c r="F1055" i="35" s="1"/>
  <c r="E1054" i="35"/>
  <c r="F1054" i="35" s="1"/>
  <c r="E1053" i="35"/>
  <c r="F1053" i="35" s="1"/>
  <c r="E1052" i="35"/>
  <c r="F1052" i="35" s="1"/>
  <c r="E1051" i="35"/>
  <c r="F1051" i="35" s="1"/>
  <c r="E1050" i="35"/>
  <c r="F1050" i="35" s="1"/>
  <c r="E1049" i="35"/>
  <c r="F1049" i="35" s="1"/>
  <c r="E1048" i="35"/>
  <c r="F1048" i="35" s="1"/>
  <c r="E1047" i="35"/>
  <c r="F1047" i="35" s="1"/>
  <c r="E1046" i="35"/>
  <c r="F1046" i="35" s="1"/>
  <c r="E1045" i="35"/>
  <c r="F1045" i="35" s="1"/>
  <c r="E1044" i="35"/>
  <c r="F1044" i="35" s="1"/>
  <c r="E1043" i="35"/>
  <c r="F1043" i="35" s="1"/>
  <c r="E1042" i="35"/>
  <c r="F1042" i="35" s="1"/>
  <c r="E1041" i="35"/>
  <c r="F1041" i="35" s="1"/>
  <c r="E1040" i="35"/>
  <c r="F1040" i="35" s="1"/>
  <c r="E1039" i="35"/>
  <c r="F1039" i="35" s="1"/>
  <c r="E1038" i="35"/>
  <c r="F1038" i="35" s="1"/>
  <c r="E1037" i="35"/>
  <c r="F1037" i="35" s="1"/>
  <c r="E1036" i="35"/>
  <c r="F1036" i="35" s="1"/>
  <c r="E1035" i="35"/>
  <c r="F1035" i="35" s="1"/>
  <c r="E1034" i="35"/>
  <c r="F1034" i="35" s="1"/>
  <c r="E1033" i="35"/>
  <c r="F1033" i="35" s="1"/>
  <c r="E1032" i="35"/>
  <c r="F1032" i="35" s="1"/>
  <c r="E1031" i="35"/>
  <c r="F1031" i="35" s="1"/>
  <c r="E1030" i="35"/>
  <c r="F1030" i="35" s="1"/>
  <c r="E1029" i="35"/>
  <c r="F1029" i="35" s="1"/>
  <c r="E1028" i="35"/>
  <c r="F1028" i="35" s="1"/>
  <c r="E1027" i="35"/>
  <c r="F1027" i="35" s="1"/>
  <c r="E1026" i="35"/>
  <c r="F1026" i="35" s="1"/>
  <c r="E1025" i="35"/>
  <c r="F1025" i="35" s="1"/>
  <c r="E1024" i="35"/>
  <c r="F1024" i="35" s="1"/>
  <c r="E1023" i="35"/>
  <c r="F1023" i="35" s="1"/>
  <c r="E1022" i="35"/>
  <c r="F1022" i="35" s="1"/>
  <c r="E1021" i="35"/>
  <c r="F1021" i="35" s="1"/>
  <c r="E1020" i="35"/>
  <c r="F1020" i="35" s="1"/>
  <c r="E1019" i="35"/>
  <c r="F1019" i="35" s="1"/>
  <c r="E1018" i="35"/>
  <c r="F1018" i="35" s="1"/>
  <c r="E1017" i="35"/>
  <c r="F1017" i="35" s="1"/>
  <c r="E1016" i="35"/>
  <c r="F1016" i="35" s="1"/>
  <c r="E1015" i="35"/>
  <c r="F1015" i="35" s="1"/>
  <c r="E1014" i="35"/>
  <c r="F1014" i="35" s="1"/>
  <c r="E1013" i="35"/>
  <c r="F1013" i="35" s="1"/>
  <c r="E1012" i="35"/>
  <c r="F1012" i="35" s="1"/>
  <c r="E1011" i="35"/>
  <c r="F1011" i="35" s="1"/>
  <c r="E1010" i="35"/>
  <c r="F1010" i="35" s="1"/>
  <c r="E1009" i="35"/>
  <c r="F1009" i="35" s="1"/>
  <c r="E1008" i="35"/>
  <c r="F1008" i="35" s="1"/>
  <c r="E1007" i="35"/>
  <c r="F1007" i="35" s="1"/>
  <c r="E1006" i="35"/>
  <c r="F1006" i="35" s="1"/>
  <c r="E1005" i="35"/>
  <c r="F1005" i="35" s="1"/>
  <c r="E1004" i="35"/>
  <c r="F1004" i="35" s="1"/>
  <c r="E1003" i="35"/>
  <c r="F1003" i="35" s="1"/>
  <c r="E1002" i="35"/>
  <c r="F1002" i="35" s="1"/>
  <c r="E1001" i="35"/>
  <c r="F1001" i="35" s="1"/>
  <c r="E1000" i="35"/>
  <c r="F1000" i="35" s="1"/>
  <c r="E999" i="35"/>
  <c r="F999" i="35" s="1"/>
  <c r="E998" i="35"/>
  <c r="F998" i="35" s="1"/>
  <c r="E997" i="35"/>
  <c r="F997" i="35" s="1"/>
  <c r="E996" i="35"/>
  <c r="F996" i="35" s="1"/>
  <c r="E995" i="35"/>
  <c r="F995" i="35" s="1"/>
  <c r="E994" i="35"/>
  <c r="F994" i="35" s="1"/>
  <c r="E993" i="35"/>
  <c r="F993" i="35" s="1"/>
  <c r="E992" i="35"/>
  <c r="F992" i="35" s="1"/>
  <c r="E991" i="35"/>
  <c r="F991" i="35" s="1"/>
  <c r="E990" i="35"/>
  <c r="F990" i="35" s="1"/>
  <c r="E989" i="35"/>
  <c r="F989" i="35" s="1"/>
  <c r="E988" i="35"/>
  <c r="F988" i="35" s="1"/>
  <c r="E987" i="35"/>
  <c r="F987" i="35" s="1"/>
  <c r="E986" i="35"/>
  <c r="F986" i="35" s="1"/>
  <c r="E985" i="35"/>
  <c r="F985" i="35" s="1"/>
  <c r="E984" i="35"/>
  <c r="F984" i="35" s="1"/>
  <c r="E983" i="35"/>
  <c r="F983" i="35" s="1"/>
  <c r="E982" i="35"/>
  <c r="F982" i="35" s="1"/>
  <c r="E981" i="35"/>
  <c r="F981" i="35" s="1"/>
  <c r="E980" i="35"/>
  <c r="F980" i="35" s="1"/>
  <c r="E979" i="35"/>
  <c r="F979" i="35" s="1"/>
  <c r="E978" i="35"/>
  <c r="F978" i="35" s="1"/>
  <c r="E977" i="35"/>
  <c r="F977" i="35" s="1"/>
  <c r="E976" i="35"/>
  <c r="F976" i="35" s="1"/>
  <c r="E975" i="35"/>
  <c r="F975" i="35" s="1"/>
  <c r="E974" i="35"/>
  <c r="F974" i="35" s="1"/>
  <c r="E973" i="35"/>
  <c r="F973" i="35" s="1"/>
  <c r="E972" i="35"/>
  <c r="F972" i="35" s="1"/>
  <c r="E971" i="35"/>
  <c r="F971" i="35" s="1"/>
  <c r="E970" i="35"/>
  <c r="F970" i="35" s="1"/>
  <c r="E969" i="35"/>
  <c r="F969" i="35" s="1"/>
  <c r="E968" i="35"/>
  <c r="F968" i="35" s="1"/>
  <c r="E967" i="35"/>
  <c r="F967" i="35" s="1"/>
  <c r="E966" i="35"/>
  <c r="F966" i="35" s="1"/>
  <c r="E965" i="35"/>
  <c r="F965" i="35" s="1"/>
  <c r="E964" i="35"/>
  <c r="F964" i="35" s="1"/>
  <c r="E963" i="35"/>
  <c r="F963" i="35" s="1"/>
  <c r="E962" i="35"/>
  <c r="F962" i="35" s="1"/>
  <c r="E961" i="35"/>
  <c r="F961" i="35" s="1"/>
  <c r="E960" i="35"/>
  <c r="F960" i="35" s="1"/>
  <c r="E959" i="35"/>
  <c r="F959" i="35" s="1"/>
  <c r="E958" i="35"/>
  <c r="F958" i="35" s="1"/>
  <c r="E957" i="35"/>
  <c r="F957" i="35" s="1"/>
  <c r="E956" i="35"/>
  <c r="F956" i="35" s="1"/>
  <c r="E955" i="35"/>
  <c r="F955" i="35" s="1"/>
  <c r="E954" i="35"/>
  <c r="F954" i="35" s="1"/>
  <c r="E953" i="35"/>
  <c r="F953" i="35" s="1"/>
  <c r="E952" i="35"/>
  <c r="F952" i="35" s="1"/>
  <c r="E951" i="35"/>
  <c r="F951" i="35" s="1"/>
  <c r="E950" i="35"/>
  <c r="F950" i="35" s="1"/>
  <c r="E949" i="35"/>
  <c r="F949" i="35" s="1"/>
  <c r="E948" i="35"/>
  <c r="F948" i="35" s="1"/>
  <c r="E947" i="35"/>
  <c r="F947" i="35" s="1"/>
  <c r="E946" i="35"/>
  <c r="F946" i="35" s="1"/>
  <c r="E945" i="35"/>
  <c r="F945" i="35" s="1"/>
  <c r="E944" i="35"/>
  <c r="F944" i="35" s="1"/>
  <c r="E943" i="35"/>
  <c r="F943" i="35" s="1"/>
  <c r="E942" i="35"/>
  <c r="F942" i="35" s="1"/>
  <c r="E941" i="35"/>
  <c r="F941" i="35" s="1"/>
  <c r="E940" i="35"/>
  <c r="F940" i="35" s="1"/>
  <c r="E939" i="35"/>
  <c r="F939" i="35" s="1"/>
  <c r="E938" i="35"/>
  <c r="F938" i="35" s="1"/>
  <c r="E937" i="35"/>
  <c r="F937" i="35" s="1"/>
  <c r="E936" i="35"/>
  <c r="F936" i="35" s="1"/>
  <c r="E935" i="35"/>
  <c r="F935" i="35" s="1"/>
  <c r="E934" i="35"/>
  <c r="F934" i="35" s="1"/>
  <c r="E933" i="35"/>
  <c r="F933" i="35" s="1"/>
  <c r="E932" i="35"/>
  <c r="F932" i="35" s="1"/>
  <c r="E931" i="35"/>
  <c r="F931" i="35" s="1"/>
  <c r="E930" i="35"/>
  <c r="F930" i="35" s="1"/>
  <c r="E929" i="35"/>
  <c r="F929" i="35" s="1"/>
  <c r="E928" i="35"/>
  <c r="F928" i="35" s="1"/>
  <c r="E927" i="35"/>
  <c r="F927" i="35" s="1"/>
  <c r="E926" i="35"/>
  <c r="F926" i="35" s="1"/>
  <c r="E925" i="35"/>
  <c r="F925" i="35" s="1"/>
  <c r="E924" i="35"/>
  <c r="F924" i="35" s="1"/>
  <c r="E923" i="35"/>
  <c r="F923" i="35" s="1"/>
  <c r="E922" i="35"/>
  <c r="F922" i="35" s="1"/>
  <c r="E921" i="35"/>
  <c r="F921" i="35" s="1"/>
  <c r="E920" i="35"/>
  <c r="F920" i="35" s="1"/>
  <c r="E919" i="35"/>
  <c r="F919" i="35" s="1"/>
  <c r="E918" i="35"/>
  <c r="F918" i="35" s="1"/>
  <c r="E917" i="35"/>
  <c r="F917" i="35" s="1"/>
  <c r="E916" i="35"/>
  <c r="F916" i="35" s="1"/>
  <c r="E915" i="35"/>
  <c r="F915" i="35" s="1"/>
  <c r="E914" i="35"/>
  <c r="F914" i="35" s="1"/>
  <c r="E913" i="35"/>
  <c r="F913" i="35" s="1"/>
  <c r="E912" i="35"/>
  <c r="F912" i="35" s="1"/>
  <c r="E911" i="35"/>
  <c r="F911" i="35" s="1"/>
  <c r="E910" i="35"/>
  <c r="F910" i="35" s="1"/>
  <c r="E909" i="35"/>
  <c r="F909" i="35" s="1"/>
  <c r="E908" i="35"/>
  <c r="F908" i="35" s="1"/>
  <c r="E907" i="35"/>
  <c r="F907" i="35" s="1"/>
  <c r="E906" i="35"/>
  <c r="F906" i="35" s="1"/>
  <c r="E905" i="35"/>
  <c r="F905" i="35" s="1"/>
  <c r="E904" i="35"/>
  <c r="F904" i="35" s="1"/>
  <c r="E903" i="35"/>
  <c r="F903" i="35" s="1"/>
  <c r="E902" i="35"/>
  <c r="F902" i="35" s="1"/>
  <c r="E901" i="35"/>
  <c r="F901" i="35" s="1"/>
  <c r="E900" i="35"/>
  <c r="F900" i="35" s="1"/>
  <c r="E899" i="35"/>
  <c r="F899" i="35" s="1"/>
  <c r="E898" i="35"/>
  <c r="F898" i="35" s="1"/>
  <c r="E897" i="35"/>
  <c r="F897" i="35" s="1"/>
  <c r="E896" i="35"/>
  <c r="F896" i="35" s="1"/>
  <c r="E895" i="35"/>
  <c r="F895" i="35" s="1"/>
  <c r="E894" i="35"/>
  <c r="F894" i="35" s="1"/>
  <c r="E893" i="35"/>
  <c r="F893" i="35" s="1"/>
  <c r="E892" i="35"/>
  <c r="F892" i="35" s="1"/>
  <c r="E891" i="35"/>
  <c r="F891" i="35" s="1"/>
  <c r="E890" i="35"/>
  <c r="F890" i="35" s="1"/>
  <c r="E889" i="35"/>
  <c r="F889" i="35" s="1"/>
  <c r="E888" i="35"/>
  <c r="F888" i="35" s="1"/>
  <c r="E887" i="35"/>
  <c r="F887" i="35" s="1"/>
  <c r="E886" i="35"/>
  <c r="F886" i="35" s="1"/>
  <c r="E885" i="35"/>
  <c r="F885" i="35" s="1"/>
  <c r="E884" i="35"/>
  <c r="F884" i="35" s="1"/>
  <c r="E883" i="35"/>
  <c r="F883" i="35" s="1"/>
  <c r="E882" i="35"/>
  <c r="F882" i="35" s="1"/>
  <c r="E881" i="35"/>
  <c r="F881" i="35" s="1"/>
  <c r="E880" i="35"/>
  <c r="F880" i="35" s="1"/>
  <c r="E879" i="35"/>
  <c r="F879" i="35" s="1"/>
  <c r="E878" i="35"/>
  <c r="F878" i="35" s="1"/>
  <c r="E877" i="35"/>
  <c r="F877" i="35" s="1"/>
  <c r="E876" i="35"/>
  <c r="F876" i="35" s="1"/>
  <c r="E875" i="35"/>
  <c r="F875" i="35" s="1"/>
  <c r="E874" i="35"/>
  <c r="F874" i="35" s="1"/>
  <c r="E873" i="35"/>
  <c r="F873" i="35" s="1"/>
  <c r="E872" i="35"/>
  <c r="F872" i="35" s="1"/>
  <c r="E871" i="35"/>
  <c r="F871" i="35" s="1"/>
  <c r="E870" i="35"/>
  <c r="F870" i="35" s="1"/>
  <c r="E869" i="35"/>
  <c r="F869" i="35" s="1"/>
  <c r="E868" i="35"/>
  <c r="F868" i="35" s="1"/>
  <c r="E867" i="35"/>
  <c r="F867" i="35" s="1"/>
  <c r="E866" i="35"/>
  <c r="F866" i="35" s="1"/>
  <c r="E865" i="35"/>
  <c r="F865" i="35" s="1"/>
  <c r="E864" i="35"/>
  <c r="F864" i="35" s="1"/>
  <c r="E863" i="35"/>
  <c r="F863" i="35" s="1"/>
  <c r="E862" i="35"/>
  <c r="F862" i="35" s="1"/>
  <c r="E861" i="35"/>
  <c r="F861" i="35" s="1"/>
  <c r="E860" i="35"/>
  <c r="F860" i="35" s="1"/>
  <c r="E859" i="35"/>
  <c r="F859" i="35" s="1"/>
  <c r="E858" i="35"/>
  <c r="F858" i="35" s="1"/>
  <c r="E857" i="35"/>
  <c r="F857" i="35" s="1"/>
  <c r="E856" i="35"/>
  <c r="F856" i="35" s="1"/>
  <c r="E855" i="35"/>
  <c r="F855" i="35" s="1"/>
  <c r="E854" i="35"/>
  <c r="F854" i="35" s="1"/>
  <c r="E853" i="35"/>
  <c r="F853" i="35" s="1"/>
  <c r="E852" i="35"/>
  <c r="F852" i="35" s="1"/>
  <c r="E851" i="35"/>
  <c r="F851" i="35" s="1"/>
  <c r="E850" i="35"/>
  <c r="F850" i="35" s="1"/>
  <c r="E849" i="35"/>
  <c r="F849" i="35" s="1"/>
  <c r="E848" i="35"/>
  <c r="F848" i="35" s="1"/>
  <c r="E847" i="35"/>
  <c r="F847" i="35" s="1"/>
  <c r="E846" i="35"/>
  <c r="F846" i="35" s="1"/>
  <c r="E845" i="35"/>
  <c r="F845" i="35" s="1"/>
  <c r="E844" i="35"/>
  <c r="F844" i="35" s="1"/>
  <c r="E843" i="35"/>
  <c r="F843" i="35" s="1"/>
  <c r="E842" i="35"/>
  <c r="F842" i="35" s="1"/>
  <c r="E841" i="35"/>
  <c r="F841" i="35" s="1"/>
  <c r="E840" i="35"/>
  <c r="F840" i="35" s="1"/>
  <c r="E839" i="35"/>
  <c r="F839" i="35" s="1"/>
  <c r="E838" i="35"/>
  <c r="F838" i="35" s="1"/>
  <c r="E837" i="35"/>
  <c r="F837" i="35" s="1"/>
  <c r="E836" i="35"/>
  <c r="F836" i="35" s="1"/>
  <c r="E835" i="35"/>
  <c r="F835" i="35" s="1"/>
  <c r="E834" i="35"/>
  <c r="F834" i="35" s="1"/>
  <c r="E833" i="35"/>
  <c r="F833" i="35" s="1"/>
  <c r="E832" i="35"/>
  <c r="F832" i="35" s="1"/>
  <c r="E831" i="35"/>
  <c r="F831" i="35" s="1"/>
  <c r="E830" i="35"/>
  <c r="F830" i="35" s="1"/>
  <c r="E829" i="35"/>
  <c r="F829" i="35" s="1"/>
  <c r="E828" i="35"/>
  <c r="F828" i="35" s="1"/>
  <c r="E827" i="35"/>
  <c r="F827" i="35" s="1"/>
  <c r="E826" i="35"/>
  <c r="F826" i="35" s="1"/>
  <c r="E825" i="35"/>
  <c r="F825" i="35" s="1"/>
  <c r="E824" i="35"/>
  <c r="F824" i="35" s="1"/>
  <c r="E823" i="35"/>
  <c r="F823" i="35" s="1"/>
  <c r="E822" i="35"/>
  <c r="F822" i="35" s="1"/>
  <c r="E821" i="35"/>
  <c r="F821" i="35" s="1"/>
  <c r="E820" i="35"/>
  <c r="F820" i="35" s="1"/>
  <c r="E819" i="35"/>
  <c r="F819" i="35" s="1"/>
  <c r="E818" i="35"/>
  <c r="F818" i="35" s="1"/>
  <c r="E817" i="35"/>
  <c r="F817" i="35" s="1"/>
  <c r="E816" i="35"/>
  <c r="F816" i="35" s="1"/>
  <c r="E815" i="35"/>
  <c r="F815" i="35" s="1"/>
  <c r="E814" i="35"/>
  <c r="F814" i="35" s="1"/>
  <c r="E813" i="35"/>
  <c r="F813" i="35" s="1"/>
  <c r="E812" i="35"/>
  <c r="F812" i="35" s="1"/>
  <c r="E811" i="35"/>
  <c r="F811" i="35" s="1"/>
  <c r="E810" i="35"/>
  <c r="F810" i="35" s="1"/>
  <c r="E809" i="35"/>
  <c r="F809" i="35" s="1"/>
  <c r="E808" i="35"/>
  <c r="F808" i="35" s="1"/>
  <c r="E807" i="35"/>
  <c r="F807" i="35" s="1"/>
  <c r="E806" i="35"/>
  <c r="F806" i="35" s="1"/>
  <c r="E805" i="35"/>
  <c r="F805" i="35" s="1"/>
  <c r="E804" i="35"/>
  <c r="F804" i="35" s="1"/>
  <c r="E803" i="35"/>
  <c r="F803" i="35" s="1"/>
  <c r="E802" i="35"/>
  <c r="F802" i="35" s="1"/>
  <c r="E801" i="35"/>
  <c r="F801" i="35" s="1"/>
  <c r="E800" i="35"/>
  <c r="F800" i="35" s="1"/>
  <c r="E799" i="35"/>
  <c r="F799" i="35" s="1"/>
  <c r="E798" i="35"/>
  <c r="F798" i="35" s="1"/>
  <c r="E797" i="35"/>
  <c r="F797" i="35" s="1"/>
  <c r="E796" i="35"/>
  <c r="F796" i="35" s="1"/>
  <c r="E795" i="35"/>
  <c r="F795" i="35" s="1"/>
  <c r="E794" i="35"/>
  <c r="F794" i="35" s="1"/>
  <c r="E793" i="35"/>
  <c r="F793" i="35" s="1"/>
  <c r="E792" i="35"/>
  <c r="F792" i="35" s="1"/>
  <c r="E791" i="35"/>
  <c r="F791" i="35" s="1"/>
  <c r="E790" i="35"/>
  <c r="F790" i="35" s="1"/>
  <c r="E789" i="35"/>
  <c r="F789" i="35" s="1"/>
  <c r="E788" i="35"/>
  <c r="F788" i="35" s="1"/>
  <c r="E787" i="35"/>
  <c r="F787" i="35" s="1"/>
  <c r="E786" i="35"/>
  <c r="F786" i="35" s="1"/>
  <c r="E785" i="35"/>
  <c r="F785" i="35" s="1"/>
  <c r="E784" i="35"/>
  <c r="F784" i="35" s="1"/>
  <c r="E783" i="35"/>
  <c r="F783" i="35" s="1"/>
  <c r="E782" i="35"/>
  <c r="F782" i="35" s="1"/>
  <c r="E781" i="35"/>
  <c r="F781" i="35" s="1"/>
  <c r="E780" i="35"/>
  <c r="F780" i="35" s="1"/>
  <c r="E779" i="35"/>
  <c r="F779" i="35" s="1"/>
  <c r="E778" i="35"/>
  <c r="F778" i="35" s="1"/>
  <c r="E777" i="35"/>
  <c r="F777" i="35" s="1"/>
  <c r="E776" i="35"/>
  <c r="F776" i="35" s="1"/>
  <c r="E775" i="35"/>
  <c r="F775" i="35" s="1"/>
  <c r="E774" i="35"/>
  <c r="F774" i="35" s="1"/>
  <c r="E773" i="35"/>
  <c r="F773" i="35" s="1"/>
  <c r="E772" i="35"/>
  <c r="F772" i="35" s="1"/>
  <c r="E771" i="35"/>
  <c r="F771" i="35" s="1"/>
  <c r="E770" i="35"/>
  <c r="F770" i="35" s="1"/>
  <c r="E769" i="35"/>
  <c r="F769" i="35" s="1"/>
  <c r="E768" i="35"/>
  <c r="F768" i="35" s="1"/>
  <c r="E767" i="35"/>
  <c r="F767" i="35" s="1"/>
  <c r="E766" i="35"/>
  <c r="F766" i="35" s="1"/>
  <c r="E765" i="35"/>
  <c r="F765" i="35" s="1"/>
  <c r="E764" i="35"/>
  <c r="F764" i="35" s="1"/>
  <c r="E763" i="35"/>
  <c r="F763" i="35" s="1"/>
  <c r="E762" i="35"/>
  <c r="F762" i="35" s="1"/>
  <c r="E761" i="35"/>
  <c r="F761" i="35" s="1"/>
  <c r="E760" i="35"/>
  <c r="F760" i="35" s="1"/>
  <c r="E759" i="35"/>
  <c r="F759" i="35" s="1"/>
  <c r="E758" i="35"/>
  <c r="F758" i="35" s="1"/>
  <c r="E757" i="35"/>
  <c r="F757" i="35" s="1"/>
  <c r="E756" i="35"/>
  <c r="F756" i="35" s="1"/>
  <c r="E755" i="35"/>
  <c r="F755" i="35" s="1"/>
  <c r="E754" i="35"/>
  <c r="F754" i="35" s="1"/>
  <c r="E753" i="35"/>
  <c r="F753" i="35" s="1"/>
  <c r="E752" i="35"/>
  <c r="F752" i="35" s="1"/>
  <c r="E751" i="35"/>
  <c r="F751" i="35" s="1"/>
  <c r="E750" i="35"/>
  <c r="F750" i="35" s="1"/>
  <c r="E749" i="35"/>
  <c r="F749" i="35" s="1"/>
  <c r="E748" i="35"/>
  <c r="F748" i="35" s="1"/>
  <c r="E747" i="35"/>
  <c r="F747" i="35" s="1"/>
  <c r="E746" i="35"/>
  <c r="F746" i="35" s="1"/>
  <c r="E745" i="35"/>
  <c r="F745" i="35" s="1"/>
  <c r="E744" i="35"/>
  <c r="F744" i="35" s="1"/>
  <c r="E743" i="35"/>
  <c r="F743" i="35" s="1"/>
  <c r="E742" i="35"/>
  <c r="F742" i="35" s="1"/>
  <c r="E741" i="35"/>
  <c r="F741" i="35" s="1"/>
  <c r="E740" i="35"/>
  <c r="F740" i="35" s="1"/>
  <c r="E739" i="35"/>
  <c r="F739" i="35" s="1"/>
  <c r="E738" i="35"/>
  <c r="F738" i="35" s="1"/>
  <c r="E737" i="35"/>
  <c r="F737" i="35" s="1"/>
  <c r="E736" i="35"/>
  <c r="F736" i="35" s="1"/>
  <c r="E735" i="35"/>
  <c r="F735" i="35" s="1"/>
  <c r="E734" i="35"/>
  <c r="F734" i="35" s="1"/>
  <c r="E733" i="35"/>
  <c r="F733" i="35" s="1"/>
  <c r="E732" i="35"/>
  <c r="F732" i="35" s="1"/>
  <c r="E731" i="35"/>
  <c r="F731" i="35" s="1"/>
  <c r="E730" i="35"/>
  <c r="F730" i="35" s="1"/>
  <c r="E729" i="35"/>
  <c r="F729" i="35" s="1"/>
  <c r="E728" i="35"/>
  <c r="F728" i="35" s="1"/>
  <c r="E727" i="35"/>
  <c r="F727" i="35" s="1"/>
  <c r="E726" i="35"/>
  <c r="F726" i="35" s="1"/>
  <c r="E725" i="35"/>
  <c r="F725" i="35" s="1"/>
  <c r="E724" i="35"/>
  <c r="F724" i="35" s="1"/>
  <c r="E723" i="35"/>
  <c r="F723" i="35" s="1"/>
  <c r="E722" i="35"/>
  <c r="F722" i="35" s="1"/>
  <c r="E721" i="35"/>
  <c r="F721" i="35" s="1"/>
  <c r="E720" i="35"/>
  <c r="F720" i="35" s="1"/>
  <c r="E719" i="35"/>
  <c r="F719" i="35" s="1"/>
  <c r="E718" i="35"/>
  <c r="F718" i="35" s="1"/>
  <c r="E717" i="35"/>
  <c r="F717" i="35" s="1"/>
  <c r="E716" i="35"/>
  <c r="F716" i="35" s="1"/>
  <c r="E715" i="35"/>
  <c r="F715" i="35" s="1"/>
  <c r="E714" i="35"/>
  <c r="F714" i="35" s="1"/>
  <c r="E713" i="35"/>
  <c r="F713" i="35" s="1"/>
  <c r="E712" i="35"/>
  <c r="F712" i="35" s="1"/>
  <c r="E711" i="35"/>
  <c r="F711" i="35" s="1"/>
  <c r="E710" i="35"/>
  <c r="F710" i="35" s="1"/>
  <c r="E709" i="35"/>
  <c r="F709" i="35" s="1"/>
  <c r="E708" i="35"/>
  <c r="F708" i="35" s="1"/>
  <c r="E707" i="35"/>
  <c r="F707" i="35" s="1"/>
  <c r="E706" i="35"/>
  <c r="F706" i="35" s="1"/>
  <c r="E705" i="35"/>
  <c r="F705" i="35" s="1"/>
  <c r="E704" i="35"/>
  <c r="F704" i="35" s="1"/>
  <c r="E703" i="35"/>
  <c r="F703" i="35" s="1"/>
  <c r="E702" i="35"/>
  <c r="F702" i="35" s="1"/>
  <c r="E701" i="35"/>
  <c r="F701" i="35" s="1"/>
  <c r="E700" i="35"/>
  <c r="F700" i="35" s="1"/>
  <c r="E699" i="35"/>
  <c r="F699" i="35" s="1"/>
  <c r="E698" i="35"/>
  <c r="F698" i="35" s="1"/>
  <c r="E697" i="35"/>
  <c r="F697" i="35" s="1"/>
  <c r="E696" i="35"/>
  <c r="F696" i="35" s="1"/>
  <c r="E695" i="35"/>
  <c r="F695" i="35" s="1"/>
  <c r="E694" i="35"/>
  <c r="F694" i="35" s="1"/>
  <c r="E693" i="35"/>
  <c r="F693" i="35" s="1"/>
  <c r="E692" i="35"/>
  <c r="F692" i="35" s="1"/>
  <c r="E691" i="35"/>
  <c r="F691" i="35" s="1"/>
  <c r="E690" i="35"/>
  <c r="F690" i="35" s="1"/>
  <c r="E689" i="35"/>
  <c r="F689" i="35" s="1"/>
  <c r="E688" i="35"/>
  <c r="F688" i="35" s="1"/>
  <c r="E687" i="35"/>
  <c r="F687" i="35" s="1"/>
  <c r="E686" i="35"/>
  <c r="F686" i="35" s="1"/>
  <c r="E685" i="35"/>
  <c r="F685" i="35" s="1"/>
  <c r="E684" i="35"/>
  <c r="F684" i="35" s="1"/>
  <c r="E683" i="35"/>
  <c r="F683" i="35" s="1"/>
  <c r="E682" i="35"/>
  <c r="F682" i="35" s="1"/>
  <c r="E681" i="35"/>
  <c r="F681" i="35" s="1"/>
  <c r="E680" i="35"/>
  <c r="F680" i="35" s="1"/>
  <c r="E679" i="35"/>
  <c r="F679" i="35" s="1"/>
  <c r="E678" i="35"/>
  <c r="F678" i="35" s="1"/>
  <c r="E677" i="35"/>
  <c r="F677" i="35" s="1"/>
  <c r="E676" i="35"/>
  <c r="F676" i="35" s="1"/>
  <c r="E675" i="35"/>
  <c r="F675" i="35" s="1"/>
  <c r="E674" i="35"/>
  <c r="F674" i="35" s="1"/>
  <c r="E673" i="35"/>
  <c r="F673" i="35" s="1"/>
  <c r="E672" i="35"/>
  <c r="F672" i="35" s="1"/>
  <c r="E671" i="35"/>
  <c r="F671" i="35" s="1"/>
  <c r="E670" i="35"/>
  <c r="F670" i="35" s="1"/>
  <c r="E669" i="35"/>
  <c r="F669" i="35" s="1"/>
  <c r="E668" i="35"/>
  <c r="F668" i="35" s="1"/>
  <c r="E667" i="35"/>
  <c r="F667" i="35" s="1"/>
  <c r="E666" i="35"/>
  <c r="F666" i="35" s="1"/>
  <c r="E665" i="35"/>
  <c r="F665" i="35" s="1"/>
  <c r="E664" i="35"/>
  <c r="F664" i="35" s="1"/>
  <c r="E663" i="35"/>
  <c r="F663" i="35" s="1"/>
  <c r="E662" i="35"/>
  <c r="F662" i="35" s="1"/>
  <c r="E661" i="35"/>
  <c r="F661" i="35" s="1"/>
  <c r="E660" i="35"/>
  <c r="F660" i="35" s="1"/>
  <c r="E659" i="35"/>
  <c r="F659" i="35" s="1"/>
  <c r="E658" i="35"/>
  <c r="F658" i="35" s="1"/>
  <c r="E657" i="35"/>
  <c r="F657" i="35" s="1"/>
  <c r="E656" i="35"/>
  <c r="F656" i="35" s="1"/>
  <c r="E655" i="35"/>
  <c r="F655" i="35" s="1"/>
  <c r="E654" i="35"/>
  <c r="F654" i="35" s="1"/>
  <c r="E653" i="35"/>
  <c r="F653" i="35" s="1"/>
  <c r="E652" i="35"/>
  <c r="F652" i="35" s="1"/>
  <c r="E651" i="35"/>
  <c r="F651" i="35" s="1"/>
  <c r="E650" i="35"/>
  <c r="F650" i="35" s="1"/>
  <c r="E649" i="35"/>
  <c r="F649" i="35" s="1"/>
  <c r="E648" i="35"/>
  <c r="F648" i="35" s="1"/>
  <c r="E647" i="35"/>
  <c r="F647" i="35" s="1"/>
  <c r="E646" i="35"/>
  <c r="F646" i="35" s="1"/>
  <c r="E645" i="35"/>
  <c r="F645" i="35" s="1"/>
  <c r="E644" i="35"/>
  <c r="F644" i="35" s="1"/>
  <c r="E643" i="35"/>
  <c r="F643" i="35" s="1"/>
  <c r="E642" i="35"/>
  <c r="F642" i="35" s="1"/>
  <c r="E641" i="35"/>
  <c r="F641" i="35" s="1"/>
  <c r="E640" i="35"/>
  <c r="F640" i="35" s="1"/>
  <c r="E639" i="35"/>
  <c r="F639" i="35" s="1"/>
  <c r="E638" i="35"/>
  <c r="F638" i="35" s="1"/>
  <c r="E637" i="35"/>
  <c r="F637" i="35" s="1"/>
  <c r="E636" i="35"/>
  <c r="F636" i="35" s="1"/>
  <c r="E635" i="35"/>
  <c r="F635" i="35" s="1"/>
  <c r="E634" i="35"/>
  <c r="F634" i="35" s="1"/>
  <c r="E633" i="35"/>
  <c r="F633" i="35" s="1"/>
  <c r="E632" i="35"/>
  <c r="F632" i="35" s="1"/>
  <c r="E631" i="35"/>
  <c r="F631" i="35" s="1"/>
  <c r="E630" i="35"/>
  <c r="F630" i="35" s="1"/>
  <c r="E629" i="35"/>
  <c r="F629" i="35" s="1"/>
  <c r="E628" i="35"/>
  <c r="F628" i="35" s="1"/>
  <c r="E627" i="35"/>
  <c r="F627" i="35" s="1"/>
  <c r="E626" i="35"/>
  <c r="F626" i="35" s="1"/>
  <c r="E625" i="35"/>
  <c r="F625" i="35" s="1"/>
  <c r="E624" i="35"/>
  <c r="F624" i="35" s="1"/>
  <c r="E623" i="35"/>
  <c r="F623" i="35" s="1"/>
  <c r="E622" i="35"/>
  <c r="F622" i="35" s="1"/>
  <c r="E621" i="35"/>
  <c r="F621" i="35" s="1"/>
  <c r="E620" i="35"/>
  <c r="F620" i="35" s="1"/>
  <c r="E619" i="35"/>
  <c r="F619" i="35" s="1"/>
  <c r="E618" i="35"/>
  <c r="F618" i="35" s="1"/>
  <c r="E617" i="35"/>
  <c r="F617" i="35" s="1"/>
  <c r="E616" i="35"/>
  <c r="F616" i="35" s="1"/>
  <c r="E615" i="35"/>
  <c r="F615" i="35" s="1"/>
  <c r="E614" i="35"/>
  <c r="F614" i="35" s="1"/>
  <c r="E613" i="35"/>
  <c r="F613" i="35" s="1"/>
  <c r="E612" i="35"/>
  <c r="F612" i="35" s="1"/>
  <c r="E611" i="35"/>
  <c r="F611" i="35" s="1"/>
  <c r="E610" i="35"/>
  <c r="F610" i="35" s="1"/>
  <c r="E609" i="35"/>
  <c r="F609" i="35" s="1"/>
  <c r="E608" i="35"/>
  <c r="F608" i="35" s="1"/>
  <c r="E607" i="35"/>
  <c r="F607" i="35" s="1"/>
  <c r="E606" i="35"/>
  <c r="F606" i="35" s="1"/>
  <c r="E605" i="35"/>
  <c r="F605" i="35" s="1"/>
  <c r="E604" i="35"/>
  <c r="F604" i="35" s="1"/>
  <c r="E603" i="35"/>
  <c r="F603" i="35" s="1"/>
  <c r="E602" i="35"/>
  <c r="F602" i="35" s="1"/>
  <c r="E601" i="35"/>
  <c r="F601" i="35" s="1"/>
  <c r="E600" i="35"/>
  <c r="F600" i="35" s="1"/>
  <c r="E599" i="35"/>
  <c r="F599" i="35" s="1"/>
  <c r="E598" i="35"/>
  <c r="F598" i="35" s="1"/>
  <c r="E597" i="35"/>
  <c r="F597" i="35" s="1"/>
  <c r="E596" i="35"/>
  <c r="F596" i="35" s="1"/>
  <c r="E595" i="35"/>
  <c r="F595" i="35" s="1"/>
  <c r="E594" i="35"/>
  <c r="F594" i="35" s="1"/>
  <c r="E593" i="35"/>
  <c r="F593" i="35" s="1"/>
  <c r="E592" i="35"/>
  <c r="F592" i="35" s="1"/>
  <c r="E591" i="35"/>
  <c r="F591" i="35" s="1"/>
  <c r="E590" i="35"/>
  <c r="F590" i="35" s="1"/>
  <c r="E589" i="35"/>
  <c r="F589" i="35" s="1"/>
  <c r="E588" i="35"/>
  <c r="F588" i="35" s="1"/>
  <c r="E587" i="35"/>
  <c r="F587" i="35" s="1"/>
  <c r="E586" i="35"/>
  <c r="F586" i="35" s="1"/>
  <c r="E585" i="35"/>
  <c r="F585" i="35" s="1"/>
  <c r="E584" i="35"/>
  <c r="F584" i="35" s="1"/>
  <c r="E583" i="35"/>
  <c r="F583" i="35" s="1"/>
  <c r="E582" i="35"/>
  <c r="F582" i="35" s="1"/>
  <c r="E581" i="35"/>
  <c r="F581" i="35" s="1"/>
  <c r="E580" i="35"/>
  <c r="F580" i="35" s="1"/>
  <c r="E579" i="35"/>
  <c r="F579" i="35" s="1"/>
  <c r="E578" i="35"/>
  <c r="F578" i="35" s="1"/>
  <c r="E577" i="35"/>
  <c r="F577" i="35" s="1"/>
  <c r="E576" i="35"/>
  <c r="F576" i="35" s="1"/>
  <c r="E575" i="35"/>
  <c r="F575" i="35" s="1"/>
  <c r="E574" i="35"/>
  <c r="F574" i="35" s="1"/>
  <c r="E573" i="35"/>
  <c r="F573" i="35" s="1"/>
  <c r="E572" i="35"/>
  <c r="F572" i="35" s="1"/>
  <c r="E571" i="35"/>
  <c r="F571" i="35" s="1"/>
  <c r="E570" i="35"/>
  <c r="F570" i="35" s="1"/>
  <c r="E569" i="35"/>
  <c r="F569" i="35" s="1"/>
  <c r="E568" i="35"/>
  <c r="F568" i="35" s="1"/>
  <c r="E567" i="35"/>
  <c r="F567" i="35" s="1"/>
  <c r="E566" i="35"/>
  <c r="F566" i="35" s="1"/>
  <c r="E565" i="35"/>
  <c r="F565" i="35" s="1"/>
  <c r="E564" i="35"/>
  <c r="F564" i="35" s="1"/>
  <c r="E563" i="35"/>
  <c r="F563" i="35" s="1"/>
  <c r="E562" i="35"/>
  <c r="F562" i="35" s="1"/>
  <c r="E561" i="35"/>
  <c r="F561" i="35" s="1"/>
  <c r="E560" i="35"/>
  <c r="F560" i="35" s="1"/>
  <c r="E559" i="35"/>
  <c r="F559" i="35" s="1"/>
  <c r="E558" i="35"/>
  <c r="F558" i="35" s="1"/>
  <c r="E557" i="35"/>
  <c r="F557" i="35" s="1"/>
  <c r="E556" i="35"/>
  <c r="F556" i="35" s="1"/>
  <c r="E555" i="35"/>
  <c r="F555" i="35" s="1"/>
  <c r="E554" i="35"/>
  <c r="F554" i="35" s="1"/>
  <c r="E553" i="35"/>
  <c r="F553" i="35" s="1"/>
  <c r="E552" i="35"/>
  <c r="F552" i="35" s="1"/>
  <c r="E551" i="35"/>
  <c r="F551" i="35" s="1"/>
  <c r="E550" i="35"/>
  <c r="F550" i="35" s="1"/>
  <c r="E549" i="35"/>
  <c r="F549" i="35" s="1"/>
  <c r="E548" i="35"/>
  <c r="F548" i="35" s="1"/>
  <c r="E547" i="35"/>
  <c r="F547" i="35" s="1"/>
  <c r="E546" i="35"/>
  <c r="F546" i="35" s="1"/>
  <c r="E545" i="35"/>
  <c r="F545" i="35" s="1"/>
  <c r="E544" i="35"/>
  <c r="F544" i="35" s="1"/>
  <c r="E543" i="35"/>
  <c r="F543" i="35" s="1"/>
  <c r="E542" i="35"/>
  <c r="F542" i="35" s="1"/>
  <c r="E541" i="35"/>
  <c r="F541" i="35" s="1"/>
  <c r="E540" i="35"/>
  <c r="F540" i="35" s="1"/>
  <c r="E539" i="35"/>
  <c r="F539" i="35" s="1"/>
  <c r="E538" i="35"/>
  <c r="F538" i="35" s="1"/>
  <c r="E537" i="35"/>
  <c r="F537" i="35" s="1"/>
  <c r="E536" i="35"/>
  <c r="F536" i="35" s="1"/>
  <c r="E535" i="35"/>
  <c r="F535" i="35" s="1"/>
  <c r="E534" i="35"/>
  <c r="F534" i="35" s="1"/>
  <c r="E533" i="35"/>
  <c r="F533" i="35" s="1"/>
  <c r="E532" i="35"/>
  <c r="F532" i="35" s="1"/>
  <c r="E531" i="35"/>
  <c r="F531" i="35" s="1"/>
  <c r="E530" i="35"/>
  <c r="F530" i="35" s="1"/>
  <c r="E529" i="35"/>
  <c r="F529" i="35" s="1"/>
  <c r="E528" i="35"/>
  <c r="F528" i="35" s="1"/>
  <c r="E527" i="35"/>
  <c r="F527" i="35" s="1"/>
  <c r="E526" i="35"/>
  <c r="F526" i="35" s="1"/>
  <c r="E525" i="35"/>
  <c r="F525" i="35" s="1"/>
  <c r="E524" i="35"/>
  <c r="F524" i="35" s="1"/>
  <c r="E523" i="35"/>
  <c r="F523" i="35" s="1"/>
  <c r="E522" i="35"/>
  <c r="F522" i="35" s="1"/>
  <c r="E521" i="35"/>
  <c r="F521" i="35" s="1"/>
  <c r="E520" i="35"/>
  <c r="F520" i="35" s="1"/>
  <c r="E519" i="35"/>
  <c r="F519" i="35" s="1"/>
  <c r="E518" i="35"/>
  <c r="F518" i="35" s="1"/>
  <c r="E517" i="35"/>
  <c r="F517" i="35" s="1"/>
  <c r="E516" i="35"/>
  <c r="F516" i="35" s="1"/>
  <c r="E515" i="35"/>
  <c r="F515" i="35" s="1"/>
  <c r="E514" i="35"/>
  <c r="F514" i="35" s="1"/>
  <c r="E513" i="35"/>
  <c r="F513" i="35" s="1"/>
  <c r="E512" i="35"/>
  <c r="F512" i="35" s="1"/>
  <c r="E511" i="35"/>
  <c r="F511" i="35" s="1"/>
  <c r="E510" i="35"/>
  <c r="F510" i="35" s="1"/>
  <c r="E509" i="35"/>
  <c r="F509" i="35" s="1"/>
  <c r="E508" i="35"/>
  <c r="F508" i="35" s="1"/>
  <c r="E507" i="35"/>
  <c r="F507" i="35" s="1"/>
  <c r="E506" i="35"/>
  <c r="F506" i="35" s="1"/>
  <c r="E505" i="35"/>
  <c r="F505" i="35" s="1"/>
  <c r="E504" i="35"/>
  <c r="F504" i="35" s="1"/>
  <c r="E503" i="35"/>
  <c r="F503" i="35" s="1"/>
  <c r="E502" i="35"/>
  <c r="F502" i="35" s="1"/>
  <c r="E501" i="35"/>
  <c r="F501" i="35" s="1"/>
  <c r="E500" i="35"/>
  <c r="F500" i="35" s="1"/>
  <c r="E499" i="35"/>
  <c r="F499" i="35" s="1"/>
  <c r="E498" i="35"/>
  <c r="F498" i="35" s="1"/>
  <c r="E497" i="35"/>
  <c r="F497" i="35" s="1"/>
  <c r="E496" i="35"/>
  <c r="F496" i="35" s="1"/>
  <c r="E495" i="35"/>
  <c r="F495" i="35" s="1"/>
  <c r="E494" i="35"/>
  <c r="F494" i="35" s="1"/>
  <c r="E493" i="35"/>
  <c r="F493" i="35" s="1"/>
  <c r="E492" i="35"/>
  <c r="F492" i="35" s="1"/>
  <c r="E491" i="35"/>
  <c r="F491" i="35" s="1"/>
  <c r="E490" i="35"/>
  <c r="F490" i="35" s="1"/>
  <c r="E489" i="35"/>
  <c r="F489" i="35" s="1"/>
  <c r="E488" i="35"/>
  <c r="F488" i="35" s="1"/>
  <c r="E487" i="35"/>
  <c r="F487" i="35" s="1"/>
  <c r="E486" i="35"/>
  <c r="F486" i="35" s="1"/>
  <c r="E485" i="35"/>
  <c r="F485" i="35" s="1"/>
  <c r="E484" i="35"/>
  <c r="F484" i="35" s="1"/>
  <c r="E483" i="35"/>
  <c r="F483" i="35" s="1"/>
  <c r="E482" i="35"/>
  <c r="F482" i="35" s="1"/>
  <c r="E481" i="35"/>
  <c r="F481" i="35" s="1"/>
  <c r="E480" i="35"/>
  <c r="F480" i="35" s="1"/>
  <c r="E479" i="35"/>
  <c r="F479" i="35" s="1"/>
  <c r="E478" i="35"/>
  <c r="F478" i="35" s="1"/>
  <c r="E477" i="35"/>
  <c r="F477" i="35" s="1"/>
  <c r="E476" i="35"/>
  <c r="F476" i="35" s="1"/>
  <c r="E475" i="35"/>
  <c r="F475" i="35" s="1"/>
  <c r="E474" i="35"/>
  <c r="F474" i="35" s="1"/>
  <c r="E473" i="35"/>
  <c r="F473" i="35" s="1"/>
  <c r="E472" i="35"/>
  <c r="F472" i="35" s="1"/>
  <c r="E471" i="35"/>
  <c r="F471" i="35" s="1"/>
  <c r="E470" i="35"/>
  <c r="F470" i="35" s="1"/>
  <c r="E469" i="35"/>
  <c r="F469" i="35" s="1"/>
  <c r="E468" i="35"/>
  <c r="F468" i="35" s="1"/>
  <c r="E467" i="35"/>
  <c r="F467" i="35" s="1"/>
  <c r="E466" i="35"/>
  <c r="F466" i="35" s="1"/>
  <c r="E465" i="35"/>
  <c r="F465" i="35" s="1"/>
  <c r="E464" i="35"/>
  <c r="F464" i="35" s="1"/>
  <c r="E463" i="35"/>
  <c r="F463" i="35" s="1"/>
  <c r="E462" i="35"/>
  <c r="F462" i="35" s="1"/>
  <c r="E461" i="35"/>
  <c r="F461" i="35" s="1"/>
  <c r="E460" i="35"/>
  <c r="F460" i="35" s="1"/>
  <c r="E459" i="35"/>
  <c r="F459" i="35" s="1"/>
  <c r="E458" i="35"/>
  <c r="F458" i="35" s="1"/>
  <c r="E457" i="35"/>
  <c r="F457" i="35" s="1"/>
  <c r="E456" i="35"/>
  <c r="F456" i="35" s="1"/>
  <c r="E455" i="35"/>
  <c r="F455" i="35" s="1"/>
  <c r="E454" i="35"/>
  <c r="F454" i="35" s="1"/>
  <c r="E453" i="35"/>
  <c r="F453" i="35" s="1"/>
  <c r="E452" i="35"/>
  <c r="F452" i="35" s="1"/>
  <c r="E451" i="35"/>
  <c r="F451" i="35" s="1"/>
  <c r="E450" i="35"/>
  <c r="F450" i="35" s="1"/>
  <c r="E449" i="35"/>
  <c r="F449" i="35" s="1"/>
  <c r="E448" i="35"/>
  <c r="F448" i="35" s="1"/>
  <c r="E447" i="35"/>
  <c r="F447" i="35" s="1"/>
  <c r="E446" i="35"/>
  <c r="F446" i="35" s="1"/>
  <c r="E445" i="35"/>
  <c r="F445" i="35" s="1"/>
  <c r="E444" i="35"/>
  <c r="F444" i="35" s="1"/>
  <c r="E443" i="35"/>
  <c r="F443" i="35" s="1"/>
  <c r="E442" i="35"/>
  <c r="F442" i="35" s="1"/>
  <c r="E441" i="35"/>
  <c r="F441" i="35" s="1"/>
  <c r="E440" i="35"/>
  <c r="F440" i="35" s="1"/>
  <c r="E439" i="35"/>
  <c r="F439" i="35" s="1"/>
  <c r="E438" i="35"/>
  <c r="F438" i="35" s="1"/>
  <c r="E437" i="35"/>
  <c r="F437" i="35" s="1"/>
  <c r="E436" i="35"/>
  <c r="F436" i="35" s="1"/>
  <c r="E435" i="35"/>
  <c r="F435" i="35" s="1"/>
  <c r="E434" i="35"/>
  <c r="F434" i="35" s="1"/>
  <c r="E433" i="35"/>
  <c r="F433" i="35" s="1"/>
  <c r="E432" i="35"/>
  <c r="F432" i="35" s="1"/>
  <c r="E431" i="35"/>
  <c r="F431" i="35" s="1"/>
  <c r="E430" i="35"/>
  <c r="F430" i="35" s="1"/>
  <c r="E429" i="35"/>
  <c r="F429" i="35" s="1"/>
  <c r="E428" i="35"/>
  <c r="F428" i="35" s="1"/>
  <c r="E427" i="35"/>
  <c r="F427" i="35" s="1"/>
  <c r="E426" i="35"/>
  <c r="F426" i="35" s="1"/>
  <c r="E425" i="35"/>
  <c r="F425" i="35" s="1"/>
  <c r="E424" i="35"/>
  <c r="F424" i="35" s="1"/>
  <c r="E423" i="35"/>
  <c r="F423" i="35" s="1"/>
  <c r="E422" i="35"/>
  <c r="F422" i="35" s="1"/>
  <c r="E421" i="35"/>
  <c r="F421" i="35" s="1"/>
  <c r="E420" i="35"/>
  <c r="F420" i="35" s="1"/>
  <c r="E419" i="35"/>
  <c r="F419" i="35" s="1"/>
  <c r="E418" i="35"/>
  <c r="F418" i="35" s="1"/>
  <c r="E417" i="35"/>
  <c r="F417" i="35" s="1"/>
  <c r="E416" i="35"/>
  <c r="F416" i="35" s="1"/>
  <c r="E415" i="35"/>
  <c r="F415" i="35" s="1"/>
  <c r="E414" i="35"/>
  <c r="F414" i="35" s="1"/>
  <c r="E413" i="35"/>
  <c r="F413" i="35" s="1"/>
  <c r="E412" i="35"/>
  <c r="F412" i="35" s="1"/>
  <c r="E411" i="35"/>
  <c r="F411" i="35" s="1"/>
  <c r="E410" i="35"/>
  <c r="F410" i="35" s="1"/>
  <c r="E409" i="35"/>
  <c r="F409" i="35" s="1"/>
  <c r="E408" i="35"/>
  <c r="F408" i="35" s="1"/>
  <c r="E407" i="35"/>
  <c r="F407" i="35" s="1"/>
  <c r="E406" i="35"/>
  <c r="F406" i="35" s="1"/>
  <c r="E405" i="35"/>
  <c r="F405" i="35" s="1"/>
  <c r="E404" i="35"/>
  <c r="F404" i="35" s="1"/>
  <c r="E403" i="35"/>
  <c r="F403" i="35" s="1"/>
  <c r="E402" i="35"/>
  <c r="F402" i="35" s="1"/>
  <c r="E401" i="35"/>
  <c r="F401" i="35" s="1"/>
  <c r="E400" i="35"/>
  <c r="F400" i="35" s="1"/>
  <c r="E399" i="35"/>
  <c r="F399" i="35" s="1"/>
  <c r="E398" i="35"/>
  <c r="F398" i="35" s="1"/>
  <c r="E397" i="35"/>
  <c r="F397" i="35" s="1"/>
  <c r="E396" i="35"/>
  <c r="F396" i="35" s="1"/>
  <c r="E395" i="35"/>
  <c r="F395" i="35" s="1"/>
  <c r="E394" i="35"/>
  <c r="F394" i="35" s="1"/>
  <c r="E393" i="35"/>
  <c r="F393" i="35" s="1"/>
  <c r="E392" i="35"/>
  <c r="F392" i="35" s="1"/>
  <c r="E391" i="35"/>
  <c r="F391" i="35" s="1"/>
  <c r="E390" i="35"/>
  <c r="F390" i="35" s="1"/>
  <c r="E389" i="35"/>
  <c r="F389" i="35" s="1"/>
  <c r="E388" i="35"/>
  <c r="F388" i="35" s="1"/>
  <c r="E387" i="35"/>
  <c r="F387" i="35" s="1"/>
  <c r="E386" i="35"/>
  <c r="F386" i="35" s="1"/>
  <c r="E385" i="35"/>
  <c r="F385" i="35" s="1"/>
  <c r="E384" i="35"/>
  <c r="F384" i="35" s="1"/>
  <c r="E383" i="35"/>
  <c r="F383" i="35" s="1"/>
  <c r="E382" i="35"/>
  <c r="F382" i="35" s="1"/>
  <c r="E381" i="35"/>
  <c r="F381" i="35" s="1"/>
  <c r="E380" i="35"/>
  <c r="F380" i="35" s="1"/>
  <c r="E379" i="35"/>
  <c r="F379" i="35" s="1"/>
  <c r="E378" i="35"/>
  <c r="F378" i="35" s="1"/>
  <c r="E377" i="35"/>
  <c r="F377" i="35" s="1"/>
  <c r="E376" i="35"/>
  <c r="F376" i="35" s="1"/>
  <c r="E375" i="35"/>
  <c r="F375" i="35" s="1"/>
  <c r="E374" i="35"/>
  <c r="F374" i="35" s="1"/>
  <c r="E373" i="35"/>
  <c r="F373" i="35" s="1"/>
  <c r="E372" i="35"/>
  <c r="F372" i="35" s="1"/>
  <c r="E371" i="35"/>
  <c r="F371" i="35" s="1"/>
  <c r="E370" i="35"/>
  <c r="F370" i="35" s="1"/>
  <c r="E369" i="35"/>
  <c r="F369" i="35" s="1"/>
  <c r="E368" i="35"/>
  <c r="F368" i="35" s="1"/>
  <c r="E367" i="35"/>
  <c r="F367" i="35" s="1"/>
  <c r="E366" i="35"/>
  <c r="F366" i="35" s="1"/>
  <c r="E365" i="35"/>
  <c r="F365" i="35" s="1"/>
  <c r="E364" i="35"/>
  <c r="F364" i="35" s="1"/>
  <c r="E363" i="35"/>
  <c r="F363" i="35" s="1"/>
  <c r="E362" i="35"/>
  <c r="F362" i="35" s="1"/>
  <c r="E361" i="35"/>
  <c r="F361" i="35" s="1"/>
  <c r="E360" i="35"/>
  <c r="F360" i="35" s="1"/>
  <c r="E359" i="35"/>
  <c r="F359" i="35" s="1"/>
  <c r="E358" i="35"/>
  <c r="F358" i="35" s="1"/>
  <c r="E357" i="35"/>
  <c r="F357" i="35" s="1"/>
  <c r="E356" i="35"/>
  <c r="F356" i="35" s="1"/>
  <c r="E355" i="35"/>
  <c r="F355" i="35" s="1"/>
  <c r="E354" i="35"/>
  <c r="F354" i="35" s="1"/>
  <c r="E353" i="35"/>
  <c r="F353" i="35" s="1"/>
  <c r="E352" i="35"/>
  <c r="F352" i="35" s="1"/>
  <c r="E351" i="35"/>
  <c r="F351" i="35" s="1"/>
  <c r="E350" i="35"/>
  <c r="F350" i="35" s="1"/>
  <c r="E349" i="35"/>
  <c r="F349" i="35" s="1"/>
  <c r="E348" i="35"/>
  <c r="F348" i="35" s="1"/>
  <c r="E347" i="35"/>
  <c r="F347" i="35" s="1"/>
  <c r="E346" i="35"/>
  <c r="F346" i="35" s="1"/>
  <c r="E345" i="35"/>
  <c r="F345" i="35" s="1"/>
  <c r="E344" i="35"/>
  <c r="F344" i="35" s="1"/>
  <c r="E343" i="35"/>
  <c r="F343" i="35" s="1"/>
  <c r="E342" i="35"/>
  <c r="F342" i="35" s="1"/>
  <c r="E341" i="35"/>
  <c r="F341" i="35" s="1"/>
  <c r="E340" i="35"/>
  <c r="F340" i="35" s="1"/>
  <c r="E339" i="35"/>
  <c r="F339" i="35" s="1"/>
  <c r="E338" i="35"/>
  <c r="F338" i="35" s="1"/>
  <c r="E337" i="35"/>
  <c r="F337" i="35" s="1"/>
  <c r="E336" i="35"/>
  <c r="F336" i="35" s="1"/>
  <c r="E335" i="35"/>
  <c r="F335" i="35" s="1"/>
  <c r="E334" i="35"/>
  <c r="F334" i="35" s="1"/>
  <c r="E333" i="35"/>
  <c r="F333" i="35" s="1"/>
  <c r="E332" i="35"/>
  <c r="F332" i="35" s="1"/>
  <c r="E331" i="35"/>
  <c r="F331" i="35" s="1"/>
  <c r="E330" i="35"/>
  <c r="F330" i="35" s="1"/>
  <c r="E329" i="35"/>
  <c r="F329" i="35" s="1"/>
  <c r="E328" i="35"/>
  <c r="F328" i="35" s="1"/>
  <c r="E327" i="35"/>
  <c r="F327" i="35" s="1"/>
  <c r="E326" i="35"/>
  <c r="F326" i="35" s="1"/>
  <c r="E325" i="35"/>
  <c r="F325" i="35" s="1"/>
  <c r="E324" i="35"/>
  <c r="F324" i="35" s="1"/>
  <c r="E323" i="35"/>
  <c r="F323" i="35" s="1"/>
  <c r="E322" i="35"/>
  <c r="F322" i="35" s="1"/>
  <c r="E321" i="35"/>
  <c r="F321" i="35" s="1"/>
  <c r="E320" i="35"/>
  <c r="F320" i="35" s="1"/>
  <c r="E319" i="35"/>
  <c r="F319" i="35" s="1"/>
  <c r="E318" i="35"/>
  <c r="F318" i="35" s="1"/>
  <c r="E317" i="35"/>
  <c r="F317" i="35" s="1"/>
  <c r="E316" i="35"/>
  <c r="F316" i="35" s="1"/>
  <c r="E315" i="35"/>
  <c r="F315" i="35" s="1"/>
  <c r="E314" i="35"/>
  <c r="F314" i="35" s="1"/>
  <c r="E313" i="35"/>
  <c r="F313" i="35" s="1"/>
  <c r="E312" i="35"/>
  <c r="F312" i="35" s="1"/>
  <c r="E311" i="35"/>
  <c r="F311" i="35" s="1"/>
  <c r="E310" i="35"/>
  <c r="F310" i="35" s="1"/>
  <c r="E309" i="35"/>
  <c r="F309" i="35" s="1"/>
  <c r="E308" i="35"/>
  <c r="F308" i="35" s="1"/>
  <c r="E307" i="35"/>
  <c r="F307" i="35" s="1"/>
  <c r="E306" i="35"/>
  <c r="F306" i="35" s="1"/>
  <c r="E305" i="35"/>
  <c r="F305" i="35" s="1"/>
  <c r="E304" i="35"/>
  <c r="F304" i="35" s="1"/>
  <c r="E303" i="35"/>
  <c r="F303" i="35" s="1"/>
  <c r="E302" i="35"/>
  <c r="F302" i="35" s="1"/>
  <c r="E301" i="35"/>
  <c r="F301" i="35" s="1"/>
  <c r="E300" i="35"/>
  <c r="F300" i="35" s="1"/>
  <c r="E299" i="35"/>
  <c r="F299" i="35" s="1"/>
  <c r="E298" i="35"/>
  <c r="F298" i="35" s="1"/>
  <c r="E297" i="35"/>
  <c r="F297" i="35" s="1"/>
  <c r="E296" i="35"/>
  <c r="F296" i="35" s="1"/>
  <c r="E295" i="35"/>
  <c r="F295" i="35" s="1"/>
  <c r="E294" i="35"/>
  <c r="F294" i="35" s="1"/>
  <c r="E293" i="35"/>
  <c r="F293" i="35" s="1"/>
  <c r="E292" i="35"/>
  <c r="F292" i="35" s="1"/>
  <c r="E291" i="35"/>
  <c r="F291" i="35" s="1"/>
  <c r="E290" i="35"/>
  <c r="F290" i="35" s="1"/>
  <c r="E289" i="35"/>
  <c r="F289" i="35" s="1"/>
  <c r="E288" i="35"/>
  <c r="F288" i="35" s="1"/>
  <c r="E287" i="35"/>
  <c r="F287" i="35" s="1"/>
  <c r="E286" i="35"/>
  <c r="F286" i="35" s="1"/>
  <c r="E285" i="35"/>
  <c r="F285" i="35" s="1"/>
  <c r="E284" i="35"/>
  <c r="F284" i="35" s="1"/>
  <c r="E283" i="35"/>
  <c r="F283" i="35" s="1"/>
  <c r="E282" i="35"/>
  <c r="F282" i="35" s="1"/>
  <c r="E281" i="35"/>
  <c r="F281" i="35" s="1"/>
  <c r="E280" i="35"/>
  <c r="F280" i="35" s="1"/>
  <c r="E279" i="35"/>
  <c r="F279" i="35" s="1"/>
  <c r="E278" i="35"/>
  <c r="F278" i="35" s="1"/>
  <c r="E277" i="35"/>
  <c r="F277" i="35" s="1"/>
  <c r="E276" i="35"/>
  <c r="F276" i="35" s="1"/>
  <c r="E275" i="35"/>
  <c r="F275" i="35" s="1"/>
  <c r="E274" i="35"/>
  <c r="F274" i="35" s="1"/>
  <c r="E273" i="35"/>
  <c r="F273" i="35" s="1"/>
  <c r="E272" i="35"/>
  <c r="F272" i="35" s="1"/>
  <c r="E271" i="35"/>
  <c r="F271" i="35" s="1"/>
  <c r="E270" i="35"/>
  <c r="F270" i="35" s="1"/>
  <c r="E269" i="35"/>
  <c r="F269" i="35" s="1"/>
  <c r="E268" i="35"/>
  <c r="F268" i="35" s="1"/>
  <c r="E267" i="35"/>
  <c r="F267" i="35" s="1"/>
  <c r="E266" i="35"/>
  <c r="F266" i="35" s="1"/>
  <c r="E265" i="35"/>
  <c r="F265" i="35" s="1"/>
  <c r="E264" i="35"/>
  <c r="F264" i="35" s="1"/>
  <c r="E263" i="35"/>
  <c r="F263" i="35" s="1"/>
  <c r="E262" i="35"/>
  <c r="F262" i="35" s="1"/>
  <c r="E261" i="35"/>
  <c r="F261" i="35" s="1"/>
  <c r="E260" i="35"/>
  <c r="F260" i="35" s="1"/>
  <c r="E259" i="35"/>
  <c r="F259" i="35" s="1"/>
  <c r="E258" i="35"/>
  <c r="F258" i="35" s="1"/>
  <c r="E257" i="35"/>
  <c r="F257" i="35" s="1"/>
  <c r="E256" i="35"/>
  <c r="F256" i="35" s="1"/>
  <c r="E255" i="35"/>
  <c r="F255" i="35" s="1"/>
  <c r="E254" i="35"/>
  <c r="F254" i="35" s="1"/>
  <c r="E253" i="35"/>
  <c r="F253" i="35" s="1"/>
  <c r="E252" i="35"/>
  <c r="F252" i="35" s="1"/>
  <c r="E251" i="35"/>
  <c r="F251" i="35" s="1"/>
  <c r="E250" i="35"/>
  <c r="F250" i="35" s="1"/>
  <c r="E249" i="35"/>
  <c r="F249" i="35" s="1"/>
  <c r="E248" i="35"/>
  <c r="F248" i="35" s="1"/>
  <c r="E247" i="35"/>
  <c r="F247" i="35" s="1"/>
  <c r="E246" i="35"/>
  <c r="F246" i="35" s="1"/>
  <c r="E245" i="35"/>
  <c r="F245" i="35" s="1"/>
  <c r="E244" i="35"/>
  <c r="F244" i="35" s="1"/>
  <c r="E243" i="35"/>
  <c r="F243" i="35" s="1"/>
  <c r="E242" i="35"/>
  <c r="F242" i="35" s="1"/>
  <c r="E241" i="35"/>
  <c r="F241" i="35" s="1"/>
  <c r="E240" i="35"/>
  <c r="F240" i="35" s="1"/>
  <c r="E239" i="35"/>
  <c r="F239" i="35" s="1"/>
  <c r="E238" i="35"/>
  <c r="F238" i="35" s="1"/>
  <c r="E237" i="35"/>
  <c r="F237" i="35" s="1"/>
  <c r="E236" i="35"/>
  <c r="F236" i="35" s="1"/>
  <c r="E235" i="35"/>
  <c r="F235" i="35" s="1"/>
  <c r="E234" i="35"/>
  <c r="F234" i="35" s="1"/>
  <c r="E233" i="35"/>
  <c r="F233" i="35" s="1"/>
  <c r="E232" i="35"/>
  <c r="F232" i="35" s="1"/>
  <c r="E231" i="35"/>
  <c r="F231" i="35" s="1"/>
  <c r="E230" i="35"/>
  <c r="F230" i="35" s="1"/>
  <c r="E229" i="35"/>
  <c r="F229" i="35" s="1"/>
  <c r="E228" i="35"/>
  <c r="F228" i="35" s="1"/>
  <c r="E227" i="35"/>
  <c r="F227" i="35" s="1"/>
  <c r="E226" i="35"/>
  <c r="F226" i="35" s="1"/>
  <c r="E225" i="35"/>
  <c r="F225" i="35" s="1"/>
  <c r="E224" i="35"/>
  <c r="F224" i="35" s="1"/>
  <c r="E223" i="35"/>
  <c r="F223" i="35" s="1"/>
  <c r="E222" i="35"/>
  <c r="F222" i="35" s="1"/>
  <c r="E221" i="35"/>
  <c r="F221" i="35" s="1"/>
  <c r="E220" i="35"/>
  <c r="F220" i="35" s="1"/>
  <c r="E219" i="35"/>
  <c r="F219" i="35" s="1"/>
  <c r="E218" i="35"/>
  <c r="F218" i="35" s="1"/>
  <c r="E217" i="35"/>
  <c r="F217" i="35" s="1"/>
  <c r="E216" i="35"/>
  <c r="F216" i="35" s="1"/>
  <c r="E215" i="35"/>
  <c r="F215" i="35" s="1"/>
  <c r="E214" i="35"/>
  <c r="F214" i="35" s="1"/>
  <c r="E213" i="35"/>
  <c r="F213" i="35" s="1"/>
  <c r="E212" i="35"/>
  <c r="F212" i="35" s="1"/>
  <c r="E211" i="35"/>
  <c r="F211" i="35" s="1"/>
  <c r="E210" i="35"/>
  <c r="F210" i="35" s="1"/>
  <c r="E209" i="35"/>
  <c r="F209" i="35" s="1"/>
  <c r="E208" i="35"/>
  <c r="F208" i="35" s="1"/>
  <c r="E207" i="35"/>
  <c r="F207" i="35" s="1"/>
  <c r="E206" i="35"/>
  <c r="F206" i="35" s="1"/>
  <c r="E205" i="35"/>
  <c r="F205" i="35" s="1"/>
  <c r="E204" i="35"/>
  <c r="F204" i="35" s="1"/>
  <c r="E203" i="35"/>
  <c r="F203" i="35" s="1"/>
  <c r="E202" i="35"/>
  <c r="F202" i="35" s="1"/>
  <c r="E201" i="35"/>
  <c r="F201" i="35" s="1"/>
  <c r="E200" i="35"/>
  <c r="F200" i="35" s="1"/>
  <c r="E199" i="35"/>
  <c r="F199" i="35" s="1"/>
  <c r="E198" i="35"/>
  <c r="F198" i="35" s="1"/>
  <c r="E197" i="35"/>
  <c r="F197" i="35" s="1"/>
  <c r="E196" i="35"/>
  <c r="F196" i="35" s="1"/>
  <c r="E195" i="35"/>
  <c r="F195" i="35" s="1"/>
  <c r="E194" i="35"/>
  <c r="F194" i="35" s="1"/>
  <c r="E193" i="35"/>
  <c r="F193" i="35" s="1"/>
  <c r="E192" i="35"/>
  <c r="F192" i="35" s="1"/>
  <c r="E191" i="35"/>
  <c r="F191" i="35" s="1"/>
  <c r="E190" i="35"/>
  <c r="F190" i="35" s="1"/>
  <c r="E189" i="35"/>
  <c r="F189" i="35" s="1"/>
  <c r="E188" i="35"/>
  <c r="F188" i="35" s="1"/>
  <c r="E187" i="35"/>
  <c r="F187" i="35" s="1"/>
  <c r="E186" i="35"/>
  <c r="F186" i="35" s="1"/>
  <c r="E185" i="35"/>
  <c r="F185" i="35" s="1"/>
  <c r="E184" i="35"/>
  <c r="F184" i="35" s="1"/>
  <c r="E183" i="35"/>
  <c r="F183" i="35" s="1"/>
  <c r="E182" i="35"/>
  <c r="F182" i="35" s="1"/>
  <c r="E181" i="35"/>
  <c r="F181" i="35" s="1"/>
  <c r="E180" i="35"/>
  <c r="F180" i="35" s="1"/>
  <c r="E179" i="35"/>
  <c r="F179" i="35" s="1"/>
  <c r="E178" i="35"/>
  <c r="F178" i="35" s="1"/>
  <c r="E177" i="35"/>
  <c r="F177" i="35" s="1"/>
  <c r="E176" i="35"/>
  <c r="F176" i="35" s="1"/>
  <c r="E175" i="35"/>
  <c r="F175" i="35" s="1"/>
  <c r="E174" i="35"/>
  <c r="F174" i="35" s="1"/>
  <c r="E173" i="35"/>
  <c r="F173" i="35" s="1"/>
  <c r="E172" i="35"/>
  <c r="F172" i="35" s="1"/>
  <c r="E171" i="35"/>
  <c r="F171" i="35" s="1"/>
  <c r="E170" i="35"/>
  <c r="F170" i="35" s="1"/>
  <c r="E169" i="35"/>
  <c r="F169" i="35" s="1"/>
  <c r="E168" i="35"/>
  <c r="F168" i="35" s="1"/>
  <c r="E167" i="35"/>
  <c r="F167" i="35" s="1"/>
  <c r="E166" i="35"/>
  <c r="F166" i="35" s="1"/>
  <c r="E165" i="35"/>
  <c r="F165" i="35" s="1"/>
  <c r="E164" i="35"/>
  <c r="F164" i="35" s="1"/>
  <c r="E163" i="35"/>
  <c r="F163" i="35" s="1"/>
  <c r="E162" i="35"/>
  <c r="F162" i="35" s="1"/>
  <c r="E161" i="35"/>
  <c r="F161" i="35" s="1"/>
  <c r="E160" i="35"/>
  <c r="F160" i="35" s="1"/>
  <c r="E159" i="35"/>
  <c r="F159" i="35" s="1"/>
  <c r="E158" i="35"/>
  <c r="F158" i="35" s="1"/>
  <c r="E157" i="35"/>
  <c r="F157" i="35" s="1"/>
  <c r="E156" i="35"/>
  <c r="F156" i="35" s="1"/>
  <c r="E155" i="35"/>
  <c r="F155" i="35" s="1"/>
  <c r="E154" i="35"/>
  <c r="F154" i="35" s="1"/>
  <c r="E153" i="35"/>
  <c r="F153" i="35" s="1"/>
  <c r="E152" i="35"/>
  <c r="F152" i="35" s="1"/>
  <c r="E151" i="35"/>
  <c r="F151" i="35" s="1"/>
  <c r="E150" i="35"/>
  <c r="F150" i="35" s="1"/>
  <c r="E149" i="35"/>
  <c r="F149" i="35" s="1"/>
  <c r="E148" i="35"/>
  <c r="F148" i="35" s="1"/>
  <c r="E147" i="35"/>
  <c r="F147" i="35" s="1"/>
  <c r="E146" i="35"/>
  <c r="F146" i="35" s="1"/>
  <c r="E145" i="35"/>
  <c r="F145" i="35" s="1"/>
  <c r="E144" i="35"/>
  <c r="F144" i="35" s="1"/>
  <c r="E143" i="35"/>
  <c r="F143" i="35" s="1"/>
  <c r="E142" i="35"/>
  <c r="F142" i="35" s="1"/>
  <c r="E141" i="35"/>
  <c r="F141" i="35" s="1"/>
  <c r="E140" i="35"/>
  <c r="F140" i="35" s="1"/>
  <c r="E139" i="35"/>
  <c r="F139" i="35" s="1"/>
  <c r="E138" i="35"/>
  <c r="F138" i="35" s="1"/>
  <c r="E137" i="35"/>
  <c r="F137" i="35" s="1"/>
  <c r="E136" i="35"/>
  <c r="F136" i="35" s="1"/>
  <c r="E135" i="35"/>
  <c r="F135" i="35" s="1"/>
  <c r="E134" i="35"/>
  <c r="F134" i="35" s="1"/>
  <c r="E133" i="35"/>
  <c r="F133" i="35" s="1"/>
  <c r="E132" i="35"/>
  <c r="F132" i="35" s="1"/>
  <c r="E131" i="35"/>
  <c r="F131" i="35" s="1"/>
  <c r="E130" i="35"/>
  <c r="F130" i="35" s="1"/>
  <c r="E129" i="35"/>
  <c r="F129" i="35" s="1"/>
  <c r="E128" i="35"/>
  <c r="F128" i="35" s="1"/>
  <c r="E127" i="35"/>
  <c r="F127" i="35" s="1"/>
  <c r="E126" i="35"/>
  <c r="F126" i="35" s="1"/>
  <c r="E125" i="35"/>
  <c r="F125" i="35" s="1"/>
  <c r="E124" i="35"/>
  <c r="F124" i="35" s="1"/>
  <c r="E123" i="35"/>
  <c r="F123" i="35" s="1"/>
  <c r="E122" i="35"/>
  <c r="F122" i="35" s="1"/>
  <c r="E121" i="35"/>
  <c r="F121" i="35" s="1"/>
  <c r="E120" i="35"/>
  <c r="F120" i="35" s="1"/>
  <c r="E119" i="35"/>
  <c r="F119" i="35" s="1"/>
  <c r="E118" i="35"/>
  <c r="F118" i="35" s="1"/>
  <c r="E117" i="35"/>
  <c r="F117" i="35" s="1"/>
  <c r="E116" i="35"/>
  <c r="F116" i="35" s="1"/>
  <c r="E115" i="35"/>
  <c r="F115" i="35" s="1"/>
  <c r="E114" i="35"/>
  <c r="F114" i="35" s="1"/>
  <c r="E113" i="35"/>
  <c r="F113" i="35" s="1"/>
  <c r="E112" i="35"/>
  <c r="F112" i="35" s="1"/>
  <c r="E111" i="35"/>
  <c r="F111" i="35" s="1"/>
  <c r="E110" i="35"/>
  <c r="F110" i="35" s="1"/>
  <c r="E109" i="35"/>
  <c r="F109" i="35" s="1"/>
  <c r="E108" i="35"/>
  <c r="F108" i="35" s="1"/>
  <c r="E107" i="35"/>
  <c r="F107" i="35" s="1"/>
  <c r="E106" i="35"/>
  <c r="F106" i="35" s="1"/>
  <c r="E105" i="35"/>
  <c r="F105" i="35" s="1"/>
  <c r="E104" i="35"/>
  <c r="F104" i="35" s="1"/>
  <c r="E103" i="35"/>
  <c r="F103" i="35" s="1"/>
  <c r="E102" i="35"/>
  <c r="F102" i="35" s="1"/>
  <c r="E101" i="35"/>
  <c r="F101" i="35" s="1"/>
  <c r="E100" i="35"/>
  <c r="F100" i="35" s="1"/>
  <c r="E99" i="35"/>
  <c r="F99" i="35" s="1"/>
  <c r="E98" i="35"/>
  <c r="F98" i="35" s="1"/>
  <c r="E97" i="35"/>
  <c r="F97" i="35" s="1"/>
  <c r="E96" i="35"/>
  <c r="F96" i="35" s="1"/>
  <c r="E95" i="35"/>
  <c r="F95" i="35" s="1"/>
  <c r="E94" i="35"/>
  <c r="F94" i="35" s="1"/>
  <c r="E93" i="35"/>
  <c r="F93" i="35" s="1"/>
  <c r="E92" i="35"/>
  <c r="F92" i="35" s="1"/>
  <c r="E91" i="35"/>
  <c r="F91" i="35" s="1"/>
  <c r="E90" i="35"/>
  <c r="F90" i="35" s="1"/>
  <c r="E89" i="35"/>
  <c r="F89" i="35" s="1"/>
  <c r="E88" i="35"/>
  <c r="F88" i="35" s="1"/>
  <c r="E87" i="35"/>
  <c r="F87" i="35" s="1"/>
  <c r="E86" i="35"/>
  <c r="F86" i="35" s="1"/>
  <c r="E85" i="35"/>
  <c r="F85" i="35" s="1"/>
  <c r="E84" i="35"/>
  <c r="F84" i="35" s="1"/>
  <c r="E83" i="35"/>
  <c r="F83" i="35" s="1"/>
  <c r="E82" i="35"/>
  <c r="F82" i="35" s="1"/>
  <c r="E81" i="35"/>
  <c r="F81" i="35" s="1"/>
  <c r="E80" i="35"/>
  <c r="F80" i="35" s="1"/>
  <c r="E79" i="35"/>
  <c r="F79" i="35" s="1"/>
  <c r="E78" i="35"/>
  <c r="F78" i="35" s="1"/>
  <c r="E77" i="35"/>
  <c r="F77" i="35" s="1"/>
  <c r="E76" i="35"/>
  <c r="F76" i="35" s="1"/>
  <c r="E75" i="35"/>
  <c r="F75" i="35" s="1"/>
  <c r="E74" i="35"/>
  <c r="F74" i="35" s="1"/>
  <c r="E73" i="35"/>
  <c r="F73" i="35" s="1"/>
  <c r="E72" i="35"/>
  <c r="F72" i="35" s="1"/>
  <c r="E71" i="35"/>
  <c r="F71" i="35" s="1"/>
  <c r="E70" i="35"/>
  <c r="F70" i="35" s="1"/>
  <c r="E69" i="35"/>
  <c r="F69" i="35" s="1"/>
  <c r="E68" i="35"/>
  <c r="F68" i="35" s="1"/>
  <c r="E67" i="35"/>
  <c r="F67" i="35" s="1"/>
  <c r="E66" i="35"/>
  <c r="F66" i="35" s="1"/>
  <c r="E65" i="35"/>
  <c r="F65" i="35" s="1"/>
  <c r="E64" i="35"/>
  <c r="F64" i="35" s="1"/>
  <c r="E63" i="35"/>
  <c r="F63" i="35" s="1"/>
  <c r="E62" i="35"/>
  <c r="F62" i="35" s="1"/>
  <c r="E61" i="35"/>
  <c r="F61" i="35" s="1"/>
  <c r="E60" i="35"/>
  <c r="F60" i="35" s="1"/>
  <c r="E59" i="35"/>
  <c r="F59" i="35" s="1"/>
  <c r="E58" i="35"/>
  <c r="F58" i="35" s="1"/>
  <c r="E57" i="35"/>
  <c r="F57" i="35" s="1"/>
  <c r="E56" i="35"/>
  <c r="F56" i="35" s="1"/>
  <c r="E55" i="35"/>
  <c r="F55" i="35" s="1"/>
  <c r="E54" i="35"/>
  <c r="F54" i="35" s="1"/>
  <c r="E53" i="35"/>
  <c r="F53" i="35" s="1"/>
  <c r="E52" i="35"/>
  <c r="F52" i="35" s="1"/>
  <c r="E51" i="35"/>
  <c r="F51" i="35" s="1"/>
  <c r="E50" i="35"/>
  <c r="F50" i="35" s="1"/>
  <c r="E49" i="35"/>
  <c r="F49" i="35" s="1"/>
  <c r="E48" i="35"/>
  <c r="F48" i="35" s="1"/>
  <c r="E47" i="35"/>
  <c r="F47" i="35" s="1"/>
  <c r="E46" i="35"/>
  <c r="F46" i="35" s="1"/>
  <c r="E45" i="35"/>
  <c r="F45" i="35" s="1"/>
  <c r="E44" i="35"/>
  <c r="F44" i="35" s="1"/>
  <c r="E43" i="35"/>
  <c r="F43" i="35" s="1"/>
  <c r="E42" i="35"/>
  <c r="F42" i="35" s="1"/>
  <c r="E41" i="35"/>
  <c r="F41" i="35" s="1"/>
  <c r="E40" i="35"/>
  <c r="F40" i="35" s="1"/>
  <c r="E39" i="35"/>
  <c r="F39" i="35" s="1"/>
  <c r="E38" i="35"/>
  <c r="F38" i="35" s="1"/>
  <c r="E37" i="35"/>
  <c r="F37" i="35" s="1"/>
  <c r="E36" i="35"/>
  <c r="F36" i="35" s="1"/>
  <c r="E35" i="35"/>
  <c r="F35" i="35" s="1"/>
  <c r="E34" i="35"/>
  <c r="F34" i="35" s="1"/>
  <c r="E33" i="35"/>
  <c r="F33" i="35" s="1"/>
  <c r="E32" i="35"/>
  <c r="F32" i="35" s="1"/>
  <c r="E31" i="35"/>
  <c r="F31" i="35" s="1"/>
  <c r="E30" i="35"/>
  <c r="F30" i="35" s="1"/>
  <c r="E29" i="35"/>
  <c r="F29" i="35" s="1"/>
  <c r="E28" i="35"/>
  <c r="F28" i="35" s="1"/>
  <c r="E27" i="35"/>
  <c r="F27" i="35" s="1"/>
  <c r="E26" i="35"/>
  <c r="F26" i="35" s="1"/>
  <c r="E25" i="35"/>
  <c r="F25" i="35" s="1"/>
  <c r="E24" i="35"/>
  <c r="F24" i="35" s="1"/>
  <c r="E23" i="35"/>
  <c r="F23" i="35" s="1"/>
  <c r="E22" i="35"/>
  <c r="F22" i="35" s="1"/>
  <c r="E21" i="35"/>
  <c r="F21" i="35" s="1"/>
  <c r="E20" i="35"/>
  <c r="F20" i="35" s="1"/>
  <c r="E19" i="35"/>
  <c r="F19" i="35" s="1"/>
  <c r="E18" i="35"/>
  <c r="F18" i="35" s="1"/>
  <c r="E17" i="35"/>
  <c r="F17" i="35" s="1"/>
  <c r="E16" i="35"/>
  <c r="F16" i="35" s="1"/>
  <c r="E15" i="35"/>
  <c r="F15" i="35" s="1"/>
  <c r="E14" i="35"/>
  <c r="F14" i="35" s="1"/>
  <c r="E13" i="35"/>
  <c r="F13" i="35" s="1"/>
  <c r="E12" i="35"/>
  <c r="F12" i="35" s="1"/>
  <c r="E11" i="35"/>
  <c r="F11" i="35" s="1"/>
  <c r="E10" i="35"/>
  <c r="F10" i="35" s="1"/>
  <c r="E9" i="35"/>
  <c r="F9" i="35" s="1"/>
  <c r="E8" i="35"/>
  <c r="F8" i="35" s="1"/>
  <c r="E7" i="35"/>
  <c r="F7" i="35" s="1"/>
  <c r="E6" i="35"/>
  <c r="F6" i="35" s="1"/>
  <c r="E5" i="35"/>
  <c r="F5" i="35" s="1"/>
  <c r="E4" i="35"/>
  <c r="F4" i="35" s="1"/>
  <c r="E3" i="35"/>
  <c r="F3" i="35" s="1"/>
  <c r="J4" i="33"/>
  <c r="J3" i="33"/>
  <c r="J4" i="34"/>
  <c r="J5" i="34" s="1"/>
  <c r="E2160" i="34"/>
  <c r="F2160" i="34" s="1"/>
  <c r="E2159" i="34"/>
  <c r="F2159" i="34" s="1"/>
  <c r="E2158" i="34"/>
  <c r="F2158" i="34" s="1"/>
  <c r="E2157" i="34"/>
  <c r="F2157" i="34" s="1"/>
  <c r="E2156" i="34"/>
  <c r="F2156" i="34" s="1"/>
  <c r="E2155" i="34"/>
  <c r="F2155" i="34" s="1"/>
  <c r="E2154" i="34"/>
  <c r="F2154" i="34" s="1"/>
  <c r="E2153" i="34"/>
  <c r="F2153" i="34" s="1"/>
  <c r="E2152" i="34"/>
  <c r="F2152" i="34" s="1"/>
  <c r="E2151" i="34"/>
  <c r="F2151" i="34" s="1"/>
  <c r="E2150" i="34"/>
  <c r="F2150" i="34" s="1"/>
  <c r="E2149" i="34"/>
  <c r="F2149" i="34" s="1"/>
  <c r="E2148" i="34"/>
  <c r="F2148" i="34" s="1"/>
  <c r="E2147" i="34"/>
  <c r="F2147" i="34" s="1"/>
  <c r="E2146" i="34"/>
  <c r="F2146" i="34" s="1"/>
  <c r="E2145" i="34"/>
  <c r="F2145" i="34" s="1"/>
  <c r="E2144" i="34"/>
  <c r="F2144" i="34" s="1"/>
  <c r="E2143" i="34"/>
  <c r="F2143" i="34" s="1"/>
  <c r="E2142" i="34"/>
  <c r="F2142" i="34" s="1"/>
  <c r="E2141" i="34"/>
  <c r="F2141" i="34" s="1"/>
  <c r="E2140" i="34"/>
  <c r="F2140" i="34" s="1"/>
  <c r="E2139" i="34"/>
  <c r="F2139" i="34" s="1"/>
  <c r="E2138" i="34"/>
  <c r="F2138" i="34" s="1"/>
  <c r="E2137" i="34"/>
  <c r="F2137" i="34" s="1"/>
  <c r="E2136" i="34"/>
  <c r="F2136" i="34" s="1"/>
  <c r="E2135" i="34"/>
  <c r="F2135" i="34" s="1"/>
  <c r="E2134" i="34"/>
  <c r="F2134" i="34" s="1"/>
  <c r="E2133" i="34"/>
  <c r="F2133" i="34" s="1"/>
  <c r="E2132" i="34"/>
  <c r="F2132" i="34" s="1"/>
  <c r="E2131" i="34"/>
  <c r="F2131" i="34" s="1"/>
  <c r="E2130" i="34"/>
  <c r="F2130" i="34" s="1"/>
  <c r="E2129" i="34"/>
  <c r="F2129" i="34" s="1"/>
  <c r="E2128" i="34"/>
  <c r="F2128" i="34" s="1"/>
  <c r="E2127" i="34"/>
  <c r="F2127" i="34" s="1"/>
  <c r="E2126" i="34"/>
  <c r="F2126" i="34" s="1"/>
  <c r="E2125" i="34"/>
  <c r="F2125" i="34" s="1"/>
  <c r="E2124" i="34"/>
  <c r="F2124" i="34" s="1"/>
  <c r="E2123" i="34"/>
  <c r="F2123" i="34" s="1"/>
  <c r="E2122" i="34"/>
  <c r="F2122" i="34" s="1"/>
  <c r="E2121" i="34"/>
  <c r="F2121" i="34" s="1"/>
  <c r="E2120" i="34"/>
  <c r="F2120" i="34" s="1"/>
  <c r="E2119" i="34"/>
  <c r="F2119" i="34" s="1"/>
  <c r="E2118" i="34"/>
  <c r="F2118" i="34" s="1"/>
  <c r="E2117" i="34"/>
  <c r="F2117" i="34" s="1"/>
  <c r="E2116" i="34"/>
  <c r="F2116" i="34" s="1"/>
  <c r="E2115" i="34"/>
  <c r="F2115" i="34" s="1"/>
  <c r="E2114" i="34"/>
  <c r="F2114" i="34" s="1"/>
  <c r="E2113" i="34"/>
  <c r="F2113" i="34" s="1"/>
  <c r="E2112" i="34"/>
  <c r="F2112" i="34" s="1"/>
  <c r="E2111" i="34"/>
  <c r="F2111" i="34" s="1"/>
  <c r="E2110" i="34"/>
  <c r="F2110" i="34" s="1"/>
  <c r="E2109" i="34"/>
  <c r="F2109" i="34" s="1"/>
  <c r="E2108" i="34"/>
  <c r="F2108" i="34" s="1"/>
  <c r="E2107" i="34"/>
  <c r="F2107" i="34" s="1"/>
  <c r="E2106" i="34"/>
  <c r="F2106" i="34" s="1"/>
  <c r="E2105" i="34"/>
  <c r="F2105" i="34" s="1"/>
  <c r="E2104" i="34"/>
  <c r="F2104" i="34" s="1"/>
  <c r="E2103" i="34"/>
  <c r="F2103" i="34" s="1"/>
  <c r="E2102" i="34"/>
  <c r="F2102" i="34" s="1"/>
  <c r="E2101" i="34"/>
  <c r="F2101" i="34" s="1"/>
  <c r="E2100" i="34"/>
  <c r="F2100" i="34" s="1"/>
  <c r="E2099" i="34"/>
  <c r="F2099" i="34" s="1"/>
  <c r="E2098" i="34"/>
  <c r="F2098" i="34" s="1"/>
  <c r="E2097" i="34"/>
  <c r="F2097" i="34" s="1"/>
  <c r="E2096" i="34"/>
  <c r="F2096" i="34" s="1"/>
  <c r="E2095" i="34"/>
  <c r="F2095" i="34" s="1"/>
  <c r="E2094" i="34"/>
  <c r="F2094" i="34" s="1"/>
  <c r="E2093" i="34"/>
  <c r="F2093" i="34" s="1"/>
  <c r="E2092" i="34"/>
  <c r="F2092" i="34" s="1"/>
  <c r="E2091" i="34"/>
  <c r="F2091" i="34" s="1"/>
  <c r="E2090" i="34"/>
  <c r="F2090" i="34" s="1"/>
  <c r="E2089" i="34"/>
  <c r="F2089" i="34" s="1"/>
  <c r="E2088" i="34"/>
  <c r="F2088" i="34" s="1"/>
  <c r="E2087" i="34"/>
  <c r="F2087" i="34" s="1"/>
  <c r="E2086" i="34"/>
  <c r="F2086" i="34" s="1"/>
  <c r="E2085" i="34"/>
  <c r="F2085" i="34" s="1"/>
  <c r="E2084" i="34"/>
  <c r="F2084" i="34" s="1"/>
  <c r="E2083" i="34"/>
  <c r="F2083" i="34" s="1"/>
  <c r="E2082" i="34"/>
  <c r="F2082" i="34" s="1"/>
  <c r="E2081" i="34"/>
  <c r="F2081" i="34" s="1"/>
  <c r="E2080" i="34"/>
  <c r="F2080" i="34" s="1"/>
  <c r="E2079" i="34"/>
  <c r="F2079" i="34" s="1"/>
  <c r="E2078" i="34"/>
  <c r="F2078" i="34" s="1"/>
  <c r="E2077" i="34"/>
  <c r="F2077" i="34" s="1"/>
  <c r="E2076" i="34"/>
  <c r="F2076" i="34" s="1"/>
  <c r="E2075" i="34"/>
  <c r="F2075" i="34" s="1"/>
  <c r="E2074" i="34"/>
  <c r="F2074" i="34" s="1"/>
  <c r="E2073" i="34"/>
  <c r="F2073" i="34" s="1"/>
  <c r="E2072" i="34"/>
  <c r="F2072" i="34" s="1"/>
  <c r="E2071" i="34"/>
  <c r="F2071" i="34" s="1"/>
  <c r="E2070" i="34"/>
  <c r="F2070" i="34" s="1"/>
  <c r="E2069" i="34"/>
  <c r="F2069" i="34" s="1"/>
  <c r="E2068" i="34"/>
  <c r="F2068" i="34" s="1"/>
  <c r="E2067" i="34"/>
  <c r="F2067" i="34" s="1"/>
  <c r="E2066" i="34"/>
  <c r="F2066" i="34" s="1"/>
  <c r="E2065" i="34"/>
  <c r="F2065" i="34" s="1"/>
  <c r="E2064" i="34"/>
  <c r="F2064" i="34" s="1"/>
  <c r="E2063" i="34"/>
  <c r="F2063" i="34" s="1"/>
  <c r="E2062" i="34"/>
  <c r="F2062" i="34" s="1"/>
  <c r="E2061" i="34"/>
  <c r="F2061" i="34" s="1"/>
  <c r="E2060" i="34"/>
  <c r="F2060" i="34" s="1"/>
  <c r="E2059" i="34"/>
  <c r="F2059" i="34" s="1"/>
  <c r="E2058" i="34"/>
  <c r="F2058" i="34" s="1"/>
  <c r="E2057" i="34"/>
  <c r="F2057" i="34" s="1"/>
  <c r="E2056" i="34"/>
  <c r="F2056" i="34" s="1"/>
  <c r="E2055" i="34"/>
  <c r="F2055" i="34" s="1"/>
  <c r="E2054" i="34"/>
  <c r="F2054" i="34" s="1"/>
  <c r="E2053" i="34"/>
  <c r="F2053" i="34" s="1"/>
  <c r="E2052" i="34"/>
  <c r="F2052" i="34" s="1"/>
  <c r="E2051" i="34"/>
  <c r="F2051" i="34" s="1"/>
  <c r="E2050" i="34"/>
  <c r="F2050" i="34" s="1"/>
  <c r="E2049" i="34"/>
  <c r="F2049" i="34" s="1"/>
  <c r="E2048" i="34"/>
  <c r="F2048" i="34" s="1"/>
  <c r="E2047" i="34"/>
  <c r="F2047" i="34" s="1"/>
  <c r="E2046" i="34"/>
  <c r="F2046" i="34" s="1"/>
  <c r="E2045" i="34"/>
  <c r="F2045" i="34" s="1"/>
  <c r="E2044" i="34"/>
  <c r="F2044" i="34" s="1"/>
  <c r="E2043" i="34"/>
  <c r="F2043" i="34" s="1"/>
  <c r="E2042" i="34"/>
  <c r="F2042" i="34" s="1"/>
  <c r="E2041" i="34"/>
  <c r="F2041" i="34" s="1"/>
  <c r="E2040" i="34"/>
  <c r="F2040" i="34" s="1"/>
  <c r="E2039" i="34"/>
  <c r="F2039" i="34" s="1"/>
  <c r="E2038" i="34"/>
  <c r="F2038" i="34" s="1"/>
  <c r="E2037" i="34"/>
  <c r="F2037" i="34" s="1"/>
  <c r="E2036" i="34"/>
  <c r="F2036" i="34" s="1"/>
  <c r="E2035" i="34"/>
  <c r="F2035" i="34" s="1"/>
  <c r="E2034" i="34"/>
  <c r="F2034" i="34" s="1"/>
  <c r="E2033" i="34"/>
  <c r="F2033" i="34" s="1"/>
  <c r="E2032" i="34"/>
  <c r="F2032" i="34" s="1"/>
  <c r="E2031" i="34"/>
  <c r="F2031" i="34" s="1"/>
  <c r="E2030" i="34"/>
  <c r="F2030" i="34" s="1"/>
  <c r="E2029" i="34"/>
  <c r="F2029" i="34" s="1"/>
  <c r="E2028" i="34"/>
  <c r="F2028" i="34" s="1"/>
  <c r="E2027" i="34"/>
  <c r="F2027" i="34" s="1"/>
  <c r="E2026" i="34"/>
  <c r="F2026" i="34" s="1"/>
  <c r="E2025" i="34"/>
  <c r="F2025" i="34" s="1"/>
  <c r="E2024" i="34"/>
  <c r="F2024" i="34" s="1"/>
  <c r="E2023" i="34"/>
  <c r="F2023" i="34" s="1"/>
  <c r="E2022" i="34"/>
  <c r="F2022" i="34" s="1"/>
  <c r="E2021" i="34"/>
  <c r="F2021" i="34" s="1"/>
  <c r="E2020" i="34"/>
  <c r="F2020" i="34" s="1"/>
  <c r="E2019" i="34"/>
  <c r="F2019" i="34" s="1"/>
  <c r="E2018" i="34"/>
  <c r="F2018" i="34" s="1"/>
  <c r="E2017" i="34"/>
  <c r="F2017" i="34" s="1"/>
  <c r="E2016" i="34"/>
  <c r="F2016" i="34" s="1"/>
  <c r="E2015" i="34"/>
  <c r="F2015" i="34" s="1"/>
  <c r="E2014" i="34"/>
  <c r="F2014" i="34" s="1"/>
  <c r="E2013" i="34"/>
  <c r="F2013" i="34" s="1"/>
  <c r="E2012" i="34"/>
  <c r="F2012" i="34" s="1"/>
  <c r="E2011" i="34"/>
  <c r="F2011" i="34" s="1"/>
  <c r="E2010" i="34"/>
  <c r="F2010" i="34" s="1"/>
  <c r="E2009" i="34"/>
  <c r="F2009" i="34" s="1"/>
  <c r="E2008" i="34"/>
  <c r="F2008" i="34" s="1"/>
  <c r="E2007" i="34"/>
  <c r="F2007" i="34" s="1"/>
  <c r="E2006" i="34"/>
  <c r="F2006" i="34" s="1"/>
  <c r="E2005" i="34"/>
  <c r="F2005" i="34" s="1"/>
  <c r="E2004" i="34"/>
  <c r="F2004" i="34" s="1"/>
  <c r="E2003" i="34"/>
  <c r="F2003" i="34" s="1"/>
  <c r="E2002" i="34"/>
  <c r="F2002" i="34" s="1"/>
  <c r="E2001" i="34"/>
  <c r="F2001" i="34" s="1"/>
  <c r="E2000" i="34"/>
  <c r="F2000" i="34" s="1"/>
  <c r="E1999" i="34"/>
  <c r="F1999" i="34" s="1"/>
  <c r="E1998" i="34"/>
  <c r="F1998" i="34" s="1"/>
  <c r="E1997" i="34"/>
  <c r="F1997" i="34" s="1"/>
  <c r="E1996" i="34"/>
  <c r="F1996" i="34" s="1"/>
  <c r="E1995" i="34"/>
  <c r="F1995" i="34" s="1"/>
  <c r="E1994" i="34"/>
  <c r="F1994" i="34" s="1"/>
  <c r="E1993" i="34"/>
  <c r="F1993" i="34" s="1"/>
  <c r="E1992" i="34"/>
  <c r="F1992" i="34" s="1"/>
  <c r="E1991" i="34"/>
  <c r="F1991" i="34" s="1"/>
  <c r="E1990" i="34"/>
  <c r="F1990" i="34" s="1"/>
  <c r="E1989" i="34"/>
  <c r="F1989" i="34" s="1"/>
  <c r="E1988" i="34"/>
  <c r="F1988" i="34" s="1"/>
  <c r="E1987" i="34"/>
  <c r="F1987" i="34" s="1"/>
  <c r="E1986" i="34"/>
  <c r="F1986" i="34" s="1"/>
  <c r="E1985" i="34"/>
  <c r="F1985" i="34" s="1"/>
  <c r="E1984" i="34"/>
  <c r="F1984" i="34" s="1"/>
  <c r="E1983" i="34"/>
  <c r="F1983" i="34" s="1"/>
  <c r="E1982" i="34"/>
  <c r="F1982" i="34" s="1"/>
  <c r="E1981" i="34"/>
  <c r="F1981" i="34" s="1"/>
  <c r="E1980" i="34"/>
  <c r="F1980" i="34" s="1"/>
  <c r="E1979" i="34"/>
  <c r="F1979" i="34" s="1"/>
  <c r="E1978" i="34"/>
  <c r="F1978" i="34" s="1"/>
  <c r="E1977" i="34"/>
  <c r="F1977" i="34" s="1"/>
  <c r="E1976" i="34"/>
  <c r="F1976" i="34" s="1"/>
  <c r="E1975" i="34"/>
  <c r="F1975" i="34" s="1"/>
  <c r="E1974" i="34"/>
  <c r="F1974" i="34" s="1"/>
  <c r="E1973" i="34"/>
  <c r="F1973" i="34" s="1"/>
  <c r="E1972" i="34"/>
  <c r="F1972" i="34" s="1"/>
  <c r="E1971" i="34"/>
  <c r="F1971" i="34" s="1"/>
  <c r="E1970" i="34"/>
  <c r="F1970" i="34" s="1"/>
  <c r="E1969" i="34"/>
  <c r="F1969" i="34" s="1"/>
  <c r="E1968" i="34"/>
  <c r="F1968" i="34" s="1"/>
  <c r="E1967" i="34"/>
  <c r="F1967" i="34" s="1"/>
  <c r="E1966" i="34"/>
  <c r="F1966" i="34" s="1"/>
  <c r="E1965" i="34"/>
  <c r="F1965" i="34" s="1"/>
  <c r="E1964" i="34"/>
  <c r="F1964" i="34" s="1"/>
  <c r="E1963" i="34"/>
  <c r="F1963" i="34" s="1"/>
  <c r="E1962" i="34"/>
  <c r="F1962" i="34" s="1"/>
  <c r="E1961" i="34"/>
  <c r="F1961" i="34" s="1"/>
  <c r="E1960" i="34"/>
  <c r="F1960" i="34" s="1"/>
  <c r="E1959" i="34"/>
  <c r="F1959" i="34" s="1"/>
  <c r="E1958" i="34"/>
  <c r="F1958" i="34" s="1"/>
  <c r="E1957" i="34"/>
  <c r="F1957" i="34" s="1"/>
  <c r="E1956" i="34"/>
  <c r="F1956" i="34" s="1"/>
  <c r="E1955" i="34"/>
  <c r="F1955" i="34" s="1"/>
  <c r="E1954" i="34"/>
  <c r="F1954" i="34" s="1"/>
  <c r="E1953" i="34"/>
  <c r="F1953" i="34" s="1"/>
  <c r="E1952" i="34"/>
  <c r="F1952" i="34" s="1"/>
  <c r="E1951" i="34"/>
  <c r="F1951" i="34" s="1"/>
  <c r="E1950" i="34"/>
  <c r="F1950" i="34" s="1"/>
  <c r="E1949" i="34"/>
  <c r="F1949" i="34" s="1"/>
  <c r="E1948" i="34"/>
  <c r="F1948" i="34" s="1"/>
  <c r="E1947" i="34"/>
  <c r="F1947" i="34" s="1"/>
  <c r="E1946" i="34"/>
  <c r="F1946" i="34" s="1"/>
  <c r="E1945" i="34"/>
  <c r="F1945" i="34" s="1"/>
  <c r="E1944" i="34"/>
  <c r="F1944" i="34" s="1"/>
  <c r="E1943" i="34"/>
  <c r="F1943" i="34" s="1"/>
  <c r="E1942" i="34"/>
  <c r="F1942" i="34" s="1"/>
  <c r="E1941" i="34"/>
  <c r="F1941" i="34" s="1"/>
  <c r="E1940" i="34"/>
  <c r="F1940" i="34" s="1"/>
  <c r="E1939" i="34"/>
  <c r="F1939" i="34" s="1"/>
  <c r="E1938" i="34"/>
  <c r="F1938" i="34" s="1"/>
  <c r="E1937" i="34"/>
  <c r="F1937" i="34" s="1"/>
  <c r="E1936" i="34"/>
  <c r="F1936" i="34" s="1"/>
  <c r="E1935" i="34"/>
  <c r="F1935" i="34" s="1"/>
  <c r="E1934" i="34"/>
  <c r="F1934" i="34" s="1"/>
  <c r="E1933" i="34"/>
  <c r="F1933" i="34" s="1"/>
  <c r="E1932" i="34"/>
  <c r="F1932" i="34" s="1"/>
  <c r="E1931" i="34"/>
  <c r="F1931" i="34" s="1"/>
  <c r="E1930" i="34"/>
  <c r="F1930" i="34" s="1"/>
  <c r="E1929" i="34"/>
  <c r="F1929" i="34" s="1"/>
  <c r="E1928" i="34"/>
  <c r="F1928" i="34" s="1"/>
  <c r="E1927" i="34"/>
  <c r="F1927" i="34" s="1"/>
  <c r="E1926" i="34"/>
  <c r="F1926" i="34" s="1"/>
  <c r="E1925" i="34"/>
  <c r="F1925" i="34" s="1"/>
  <c r="E1924" i="34"/>
  <c r="F1924" i="34" s="1"/>
  <c r="E1923" i="34"/>
  <c r="F1923" i="34" s="1"/>
  <c r="E1922" i="34"/>
  <c r="F1922" i="34" s="1"/>
  <c r="E1921" i="34"/>
  <c r="F1921" i="34" s="1"/>
  <c r="E1920" i="34"/>
  <c r="F1920" i="34" s="1"/>
  <c r="E1919" i="34"/>
  <c r="F1919" i="34" s="1"/>
  <c r="E1918" i="34"/>
  <c r="F1918" i="34" s="1"/>
  <c r="E1917" i="34"/>
  <c r="F1917" i="34" s="1"/>
  <c r="E1916" i="34"/>
  <c r="F1916" i="34" s="1"/>
  <c r="E1915" i="34"/>
  <c r="F1915" i="34" s="1"/>
  <c r="E1914" i="34"/>
  <c r="F1914" i="34" s="1"/>
  <c r="E1913" i="34"/>
  <c r="F1913" i="34" s="1"/>
  <c r="E1912" i="34"/>
  <c r="F1912" i="34" s="1"/>
  <c r="E1911" i="34"/>
  <c r="F1911" i="34" s="1"/>
  <c r="E1910" i="34"/>
  <c r="F1910" i="34" s="1"/>
  <c r="E1909" i="34"/>
  <c r="F1909" i="34" s="1"/>
  <c r="E1908" i="34"/>
  <c r="F1908" i="34" s="1"/>
  <c r="E1907" i="34"/>
  <c r="F1907" i="34" s="1"/>
  <c r="E1906" i="34"/>
  <c r="F1906" i="34" s="1"/>
  <c r="E1905" i="34"/>
  <c r="F1905" i="34" s="1"/>
  <c r="E1904" i="34"/>
  <c r="F1904" i="34" s="1"/>
  <c r="E1903" i="34"/>
  <c r="F1903" i="34" s="1"/>
  <c r="E1902" i="34"/>
  <c r="F1902" i="34" s="1"/>
  <c r="E1901" i="34"/>
  <c r="F1901" i="34" s="1"/>
  <c r="E1900" i="34"/>
  <c r="F1900" i="34" s="1"/>
  <c r="E1899" i="34"/>
  <c r="F1899" i="34" s="1"/>
  <c r="E1898" i="34"/>
  <c r="F1898" i="34" s="1"/>
  <c r="E1897" i="34"/>
  <c r="F1897" i="34" s="1"/>
  <c r="E1896" i="34"/>
  <c r="F1896" i="34" s="1"/>
  <c r="E1895" i="34"/>
  <c r="F1895" i="34" s="1"/>
  <c r="E1894" i="34"/>
  <c r="F1894" i="34" s="1"/>
  <c r="E1893" i="34"/>
  <c r="F1893" i="34" s="1"/>
  <c r="E1892" i="34"/>
  <c r="F1892" i="34" s="1"/>
  <c r="E1891" i="34"/>
  <c r="F1891" i="34" s="1"/>
  <c r="E1890" i="34"/>
  <c r="F1890" i="34" s="1"/>
  <c r="E1889" i="34"/>
  <c r="F1889" i="34" s="1"/>
  <c r="E1888" i="34"/>
  <c r="F1888" i="34" s="1"/>
  <c r="E1887" i="34"/>
  <c r="F1887" i="34" s="1"/>
  <c r="E1886" i="34"/>
  <c r="F1886" i="34" s="1"/>
  <c r="E1885" i="34"/>
  <c r="F1885" i="34" s="1"/>
  <c r="E1884" i="34"/>
  <c r="F1884" i="34" s="1"/>
  <c r="E1883" i="34"/>
  <c r="F1883" i="34" s="1"/>
  <c r="E1882" i="34"/>
  <c r="F1882" i="34" s="1"/>
  <c r="E1881" i="34"/>
  <c r="F1881" i="34" s="1"/>
  <c r="E1880" i="34"/>
  <c r="F1880" i="34" s="1"/>
  <c r="E1879" i="34"/>
  <c r="F1879" i="34" s="1"/>
  <c r="E1878" i="34"/>
  <c r="F1878" i="34" s="1"/>
  <c r="E1877" i="34"/>
  <c r="F1877" i="34" s="1"/>
  <c r="E1876" i="34"/>
  <c r="F1876" i="34" s="1"/>
  <c r="E1875" i="34"/>
  <c r="F1875" i="34" s="1"/>
  <c r="E1874" i="34"/>
  <c r="F1874" i="34" s="1"/>
  <c r="E1873" i="34"/>
  <c r="F1873" i="34" s="1"/>
  <c r="E1872" i="34"/>
  <c r="F1872" i="34" s="1"/>
  <c r="E1871" i="34"/>
  <c r="F1871" i="34" s="1"/>
  <c r="E1870" i="34"/>
  <c r="F1870" i="34" s="1"/>
  <c r="E1869" i="34"/>
  <c r="F1869" i="34" s="1"/>
  <c r="E1868" i="34"/>
  <c r="F1868" i="34" s="1"/>
  <c r="E1867" i="34"/>
  <c r="F1867" i="34" s="1"/>
  <c r="E1866" i="34"/>
  <c r="F1866" i="34" s="1"/>
  <c r="E1865" i="34"/>
  <c r="F1865" i="34" s="1"/>
  <c r="E1864" i="34"/>
  <c r="F1864" i="34" s="1"/>
  <c r="E1863" i="34"/>
  <c r="F1863" i="34" s="1"/>
  <c r="E1862" i="34"/>
  <c r="F1862" i="34" s="1"/>
  <c r="E1861" i="34"/>
  <c r="F1861" i="34" s="1"/>
  <c r="E1860" i="34"/>
  <c r="F1860" i="34" s="1"/>
  <c r="E1859" i="34"/>
  <c r="F1859" i="34" s="1"/>
  <c r="E1858" i="34"/>
  <c r="F1858" i="34" s="1"/>
  <c r="E1857" i="34"/>
  <c r="F1857" i="34" s="1"/>
  <c r="E1856" i="34"/>
  <c r="F1856" i="34" s="1"/>
  <c r="E1855" i="34"/>
  <c r="F1855" i="34" s="1"/>
  <c r="E1854" i="34"/>
  <c r="F1854" i="34" s="1"/>
  <c r="E1853" i="34"/>
  <c r="F1853" i="34" s="1"/>
  <c r="E1852" i="34"/>
  <c r="F1852" i="34" s="1"/>
  <c r="E1851" i="34"/>
  <c r="F1851" i="34" s="1"/>
  <c r="E1850" i="34"/>
  <c r="F1850" i="34" s="1"/>
  <c r="E1849" i="34"/>
  <c r="F1849" i="34" s="1"/>
  <c r="E1848" i="34"/>
  <c r="F1848" i="34" s="1"/>
  <c r="E1847" i="34"/>
  <c r="F1847" i="34" s="1"/>
  <c r="E1846" i="34"/>
  <c r="F1846" i="34" s="1"/>
  <c r="E1845" i="34"/>
  <c r="F1845" i="34" s="1"/>
  <c r="E1844" i="34"/>
  <c r="F1844" i="34" s="1"/>
  <c r="E1843" i="34"/>
  <c r="F1843" i="34" s="1"/>
  <c r="E1842" i="34"/>
  <c r="F1842" i="34" s="1"/>
  <c r="E1841" i="34"/>
  <c r="F1841" i="34" s="1"/>
  <c r="E1840" i="34"/>
  <c r="F1840" i="34" s="1"/>
  <c r="E1839" i="34"/>
  <c r="F1839" i="34" s="1"/>
  <c r="E1838" i="34"/>
  <c r="F1838" i="34" s="1"/>
  <c r="E1837" i="34"/>
  <c r="F1837" i="34" s="1"/>
  <c r="E1836" i="34"/>
  <c r="F1836" i="34" s="1"/>
  <c r="E1835" i="34"/>
  <c r="F1835" i="34" s="1"/>
  <c r="E1834" i="34"/>
  <c r="F1834" i="34" s="1"/>
  <c r="E1833" i="34"/>
  <c r="F1833" i="34" s="1"/>
  <c r="E1832" i="34"/>
  <c r="F1832" i="34" s="1"/>
  <c r="E1831" i="34"/>
  <c r="F1831" i="34" s="1"/>
  <c r="E1830" i="34"/>
  <c r="F1830" i="34" s="1"/>
  <c r="E1829" i="34"/>
  <c r="F1829" i="34" s="1"/>
  <c r="E1828" i="34"/>
  <c r="F1828" i="34" s="1"/>
  <c r="E1827" i="34"/>
  <c r="F1827" i="34" s="1"/>
  <c r="E1826" i="34"/>
  <c r="F1826" i="34" s="1"/>
  <c r="E1825" i="34"/>
  <c r="F1825" i="34" s="1"/>
  <c r="E1824" i="34"/>
  <c r="F1824" i="34" s="1"/>
  <c r="E1823" i="34"/>
  <c r="F1823" i="34" s="1"/>
  <c r="E1822" i="34"/>
  <c r="F1822" i="34" s="1"/>
  <c r="E1821" i="34"/>
  <c r="F1821" i="34" s="1"/>
  <c r="E1820" i="34"/>
  <c r="F1820" i="34" s="1"/>
  <c r="E1819" i="34"/>
  <c r="F1819" i="34" s="1"/>
  <c r="E1818" i="34"/>
  <c r="F1818" i="34" s="1"/>
  <c r="E1817" i="34"/>
  <c r="F1817" i="34" s="1"/>
  <c r="E1816" i="34"/>
  <c r="F1816" i="34" s="1"/>
  <c r="E1815" i="34"/>
  <c r="F1815" i="34" s="1"/>
  <c r="E1814" i="34"/>
  <c r="F1814" i="34" s="1"/>
  <c r="E1813" i="34"/>
  <c r="F1813" i="34" s="1"/>
  <c r="E1812" i="34"/>
  <c r="F1812" i="34" s="1"/>
  <c r="E1811" i="34"/>
  <c r="F1811" i="34" s="1"/>
  <c r="E1810" i="34"/>
  <c r="F1810" i="34" s="1"/>
  <c r="E1809" i="34"/>
  <c r="F1809" i="34" s="1"/>
  <c r="E1808" i="34"/>
  <c r="F1808" i="34" s="1"/>
  <c r="E1807" i="34"/>
  <c r="F1807" i="34" s="1"/>
  <c r="E1806" i="34"/>
  <c r="F1806" i="34" s="1"/>
  <c r="E1805" i="34"/>
  <c r="F1805" i="34" s="1"/>
  <c r="E1804" i="34"/>
  <c r="F1804" i="34" s="1"/>
  <c r="E1803" i="34"/>
  <c r="F1803" i="34" s="1"/>
  <c r="E1802" i="34"/>
  <c r="F1802" i="34" s="1"/>
  <c r="E1801" i="34"/>
  <c r="F1801" i="34" s="1"/>
  <c r="E1800" i="34"/>
  <c r="F1800" i="34" s="1"/>
  <c r="E1799" i="34"/>
  <c r="F1799" i="34" s="1"/>
  <c r="E1798" i="34"/>
  <c r="F1798" i="34" s="1"/>
  <c r="E1797" i="34"/>
  <c r="F1797" i="34" s="1"/>
  <c r="E1796" i="34"/>
  <c r="F1796" i="34" s="1"/>
  <c r="E1795" i="34"/>
  <c r="F1795" i="34" s="1"/>
  <c r="E1794" i="34"/>
  <c r="F1794" i="34" s="1"/>
  <c r="E1793" i="34"/>
  <c r="F1793" i="34" s="1"/>
  <c r="E1792" i="34"/>
  <c r="F1792" i="34" s="1"/>
  <c r="E1791" i="34"/>
  <c r="F1791" i="34" s="1"/>
  <c r="E1790" i="34"/>
  <c r="F1790" i="34" s="1"/>
  <c r="E1789" i="34"/>
  <c r="F1789" i="34" s="1"/>
  <c r="E1788" i="34"/>
  <c r="F1788" i="34" s="1"/>
  <c r="E1787" i="34"/>
  <c r="F1787" i="34" s="1"/>
  <c r="E1786" i="34"/>
  <c r="F1786" i="34" s="1"/>
  <c r="E1785" i="34"/>
  <c r="F1785" i="34" s="1"/>
  <c r="E1784" i="34"/>
  <c r="F1784" i="34" s="1"/>
  <c r="E1783" i="34"/>
  <c r="F1783" i="34" s="1"/>
  <c r="E1782" i="34"/>
  <c r="F1782" i="34" s="1"/>
  <c r="E1781" i="34"/>
  <c r="F1781" i="34" s="1"/>
  <c r="E1780" i="34"/>
  <c r="F1780" i="34" s="1"/>
  <c r="E1779" i="34"/>
  <c r="F1779" i="34" s="1"/>
  <c r="E1778" i="34"/>
  <c r="F1778" i="34" s="1"/>
  <c r="E1777" i="34"/>
  <c r="F1777" i="34" s="1"/>
  <c r="E1776" i="34"/>
  <c r="F1776" i="34" s="1"/>
  <c r="E1775" i="34"/>
  <c r="F1775" i="34" s="1"/>
  <c r="E1774" i="34"/>
  <c r="F1774" i="34" s="1"/>
  <c r="E1773" i="34"/>
  <c r="F1773" i="34" s="1"/>
  <c r="E1772" i="34"/>
  <c r="F1772" i="34" s="1"/>
  <c r="E1771" i="34"/>
  <c r="F1771" i="34" s="1"/>
  <c r="E1770" i="34"/>
  <c r="F1770" i="34" s="1"/>
  <c r="E1769" i="34"/>
  <c r="F1769" i="34" s="1"/>
  <c r="E1768" i="34"/>
  <c r="F1768" i="34" s="1"/>
  <c r="E1767" i="34"/>
  <c r="F1767" i="34" s="1"/>
  <c r="E1766" i="34"/>
  <c r="F1766" i="34" s="1"/>
  <c r="E1765" i="34"/>
  <c r="F1765" i="34" s="1"/>
  <c r="E1764" i="34"/>
  <c r="F1764" i="34" s="1"/>
  <c r="E1763" i="34"/>
  <c r="F1763" i="34" s="1"/>
  <c r="E1762" i="34"/>
  <c r="F1762" i="34" s="1"/>
  <c r="E1761" i="34"/>
  <c r="F1761" i="34" s="1"/>
  <c r="E1760" i="34"/>
  <c r="F1760" i="34" s="1"/>
  <c r="E1759" i="34"/>
  <c r="F1759" i="34" s="1"/>
  <c r="E1758" i="34"/>
  <c r="F1758" i="34" s="1"/>
  <c r="E1757" i="34"/>
  <c r="F1757" i="34" s="1"/>
  <c r="E1756" i="34"/>
  <c r="F1756" i="34" s="1"/>
  <c r="E1755" i="34"/>
  <c r="F1755" i="34" s="1"/>
  <c r="E1754" i="34"/>
  <c r="F1754" i="34" s="1"/>
  <c r="E1753" i="34"/>
  <c r="F1753" i="34" s="1"/>
  <c r="E1752" i="34"/>
  <c r="F1752" i="34" s="1"/>
  <c r="E1751" i="34"/>
  <c r="F1751" i="34" s="1"/>
  <c r="E1750" i="34"/>
  <c r="F1750" i="34" s="1"/>
  <c r="E1749" i="34"/>
  <c r="F1749" i="34" s="1"/>
  <c r="E1748" i="34"/>
  <c r="F1748" i="34" s="1"/>
  <c r="E1747" i="34"/>
  <c r="F1747" i="34" s="1"/>
  <c r="E1746" i="34"/>
  <c r="F1746" i="34" s="1"/>
  <c r="E1745" i="34"/>
  <c r="F1745" i="34" s="1"/>
  <c r="E1744" i="34"/>
  <c r="F1744" i="34" s="1"/>
  <c r="E1743" i="34"/>
  <c r="F1743" i="34" s="1"/>
  <c r="E1742" i="34"/>
  <c r="F1742" i="34" s="1"/>
  <c r="E1741" i="34"/>
  <c r="F1741" i="34" s="1"/>
  <c r="E1740" i="34"/>
  <c r="F1740" i="34" s="1"/>
  <c r="E1739" i="34"/>
  <c r="F1739" i="34" s="1"/>
  <c r="E1738" i="34"/>
  <c r="F1738" i="34" s="1"/>
  <c r="E1737" i="34"/>
  <c r="F1737" i="34" s="1"/>
  <c r="E1736" i="34"/>
  <c r="F1736" i="34" s="1"/>
  <c r="E1735" i="34"/>
  <c r="F1735" i="34" s="1"/>
  <c r="E1734" i="34"/>
  <c r="F1734" i="34" s="1"/>
  <c r="E1733" i="34"/>
  <c r="F1733" i="34" s="1"/>
  <c r="E1732" i="34"/>
  <c r="F1732" i="34" s="1"/>
  <c r="E1731" i="34"/>
  <c r="F1731" i="34" s="1"/>
  <c r="E1730" i="34"/>
  <c r="F1730" i="34" s="1"/>
  <c r="E1729" i="34"/>
  <c r="F1729" i="34" s="1"/>
  <c r="E1728" i="34"/>
  <c r="F1728" i="34" s="1"/>
  <c r="E1727" i="34"/>
  <c r="F1727" i="34" s="1"/>
  <c r="E1726" i="34"/>
  <c r="F1726" i="34" s="1"/>
  <c r="E1725" i="34"/>
  <c r="F1725" i="34" s="1"/>
  <c r="E1724" i="34"/>
  <c r="F1724" i="34" s="1"/>
  <c r="E1723" i="34"/>
  <c r="F1723" i="34" s="1"/>
  <c r="E1722" i="34"/>
  <c r="F1722" i="34" s="1"/>
  <c r="E1721" i="34"/>
  <c r="F1721" i="34" s="1"/>
  <c r="E1720" i="34"/>
  <c r="F1720" i="34" s="1"/>
  <c r="E1719" i="34"/>
  <c r="F1719" i="34" s="1"/>
  <c r="E1718" i="34"/>
  <c r="F1718" i="34" s="1"/>
  <c r="E1717" i="34"/>
  <c r="F1717" i="34" s="1"/>
  <c r="E1716" i="34"/>
  <c r="F1716" i="34" s="1"/>
  <c r="E1715" i="34"/>
  <c r="F1715" i="34" s="1"/>
  <c r="E1714" i="34"/>
  <c r="F1714" i="34" s="1"/>
  <c r="E1713" i="34"/>
  <c r="F1713" i="34" s="1"/>
  <c r="E1712" i="34"/>
  <c r="F1712" i="34" s="1"/>
  <c r="E1711" i="34"/>
  <c r="F1711" i="34" s="1"/>
  <c r="E1710" i="34"/>
  <c r="F1710" i="34" s="1"/>
  <c r="E1709" i="34"/>
  <c r="F1709" i="34" s="1"/>
  <c r="E1708" i="34"/>
  <c r="F1708" i="34" s="1"/>
  <c r="E1707" i="34"/>
  <c r="F1707" i="34" s="1"/>
  <c r="E1706" i="34"/>
  <c r="F1706" i="34" s="1"/>
  <c r="E1705" i="34"/>
  <c r="F1705" i="34" s="1"/>
  <c r="E1704" i="34"/>
  <c r="F1704" i="34" s="1"/>
  <c r="E1703" i="34"/>
  <c r="F1703" i="34" s="1"/>
  <c r="E1702" i="34"/>
  <c r="F1702" i="34" s="1"/>
  <c r="E1701" i="34"/>
  <c r="F1701" i="34" s="1"/>
  <c r="E1700" i="34"/>
  <c r="F1700" i="34" s="1"/>
  <c r="E1699" i="34"/>
  <c r="F1699" i="34" s="1"/>
  <c r="E1698" i="34"/>
  <c r="F1698" i="34" s="1"/>
  <c r="E1697" i="34"/>
  <c r="F1697" i="34" s="1"/>
  <c r="E1696" i="34"/>
  <c r="F1696" i="34" s="1"/>
  <c r="E1695" i="34"/>
  <c r="F1695" i="34" s="1"/>
  <c r="E1694" i="34"/>
  <c r="F1694" i="34" s="1"/>
  <c r="E1693" i="34"/>
  <c r="F1693" i="34" s="1"/>
  <c r="E1692" i="34"/>
  <c r="F1692" i="34" s="1"/>
  <c r="E1691" i="34"/>
  <c r="F1691" i="34" s="1"/>
  <c r="E1690" i="34"/>
  <c r="F1690" i="34" s="1"/>
  <c r="E1689" i="34"/>
  <c r="F1689" i="34" s="1"/>
  <c r="E1688" i="34"/>
  <c r="F1688" i="34" s="1"/>
  <c r="E1687" i="34"/>
  <c r="F1687" i="34" s="1"/>
  <c r="E1686" i="34"/>
  <c r="F1686" i="34" s="1"/>
  <c r="E1685" i="34"/>
  <c r="F1685" i="34" s="1"/>
  <c r="E1684" i="34"/>
  <c r="F1684" i="34" s="1"/>
  <c r="E1683" i="34"/>
  <c r="F1683" i="34" s="1"/>
  <c r="E1682" i="34"/>
  <c r="F1682" i="34" s="1"/>
  <c r="E1681" i="34"/>
  <c r="F1681" i="34" s="1"/>
  <c r="E1680" i="34"/>
  <c r="F1680" i="34" s="1"/>
  <c r="E1679" i="34"/>
  <c r="F1679" i="34" s="1"/>
  <c r="E1678" i="34"/>
  <c r="F1678" i="34" s="1"/>
  <c r="E1677" i="34"/>
  <c r="F1677" i="34" s="1"/>
  <c r="E1676" i="34"/>
  <c r="F1676" i="34" s="1"/>
  <c r="E1675" i="34"/>
  <c r="F1675" i="34" s="1"/>
  <c r="E1674" i="34"/>
  <c r="F1674" i="34" s="1"/>
  <c r="E1673" i="34"/>
  <c r="F1673" i="34" s="1"/>
  <c r="E1672" i="34"/>
  <c r="F1672" i="34" s="1"/>
  <c r="E1671" i="34"/>
  <c r="F1671" i="34" s="1"/>
  <c r="E1670" i="34"/>
  <c r="F1670" i="34" s="1"/>
  <c r="E1669" i="34"/>
  <c r="F1669" i="34" s="1"/>
  <c r="E1668" i="34"/>
  <c r="F1668" i="34" s="1"/>
  <c r="E1667" i="34"/>
  <c r="F1667" i="34" s="1"/>
  <c r="E1666" i="34"/>
  <c r="F1666" i="34" s="1"/>
  <c r="E1665" i="34"/>
  <c r="F1665" i="34" s="1"/>
  <c r="E1664" i="34"/>
  <c r="F1664" i="34" s="1"/>
  <c r="E1663" i="34"/>
  <c r="F1663" i="34" s="1"/>
  <c r="E1662" i="34"/>
  <c r="F1662" i="34" s="1"/>
  <c r="E1661" i="34"/>
  <c r="F1661" i="34" s="1"/>
  <c r="E1660" i="34"/>
  <c r="F1660" i="34" s="1"/>
  <c r="E1659" i="34"/>
  <c r="F1659" i="34" s="1"/>
  <c r="E1658" i="34"/>
  <c r="F1658" i="34" s="1"/>
  <c r="E1657" i="34"/>
  <c r="F1657" i="34" s="1"/>
  <c r="E1656" i="34"/>
  <c r="F1656" i="34" s="1"/>
  <c r="E1655" i="34"/>
  <c r="F1655" i="34" s="1"/>
  <c r="E1654" i="34"/>
  <c r="F1654" i="34" s="1"/>
  <c r="E1653" i="34"/>
  <c r="F1653" i="34" s="1"/>
  <c r="E1652" i="34"/>
  <c r="F1652" i="34" s="1"/>
  <c r="E1651" i="34"/>
  <c r="F1651" i="34" s="1"/>
  <c r="E1650" i="34"/>
  <c r="F1650" i="34" s="1"/>
  <c r="E1649" i="34"/>
  <c r="F1649" i="34" s="1"/>
  <c r="E1648" i="34"/>
  <c r="F1648" i="34" s="1"/>
  <c r="E1647" i="34"/>
  <c r="F1647" i="34" s="1"/>
  <c r="E1646" i="34"/>
  <c r="F1646" i="34" s="1"/>
  <c r="E1645" i="34"/>
  <c r="F1645" i="34" s="1"/>
  <c r="E1644" i="34"/>
  <c r="F1644" i="34" s="1"/>
  <c r="E1643" i="34"/>
  <c r="F1643" i="34" s="1"/>
  <c r="E1642" i="34"/>
  <c r="F1642" i="34" s="1"/>
  <c r="E1641" i="34"/>
  <c r="F1641" i="34" s="1"/>
  <c r="E1640" i="34"/>
  <c r="F1640" i="34" s="1"/>
  <c r="E1639" i="34"/>
  <c r="F1639" i="34" s="1"/>
  <c r="E1638" i="34"/>
  <c r="F1638" i="34" s="1"/>
  <c r="E1637" i="34"/>
  <c r="F1637" i="34" s="1"/>
  <c r="E1636" i="34"/>
  <c r="F1636" i="34" s="1"/>
  <c r="E1635" i="34"/>
  <c r="F1635" i="34" s="1"/>
  <c r="E1634" i="34"/>
  <c r="F1634" i="34" s="1"/>
  <c r="E1633" i="34"/>
  <c r="F1633" i="34" s="1"/>
  <c r="E1632" i="34"/>
  <c r="F1632" i="34" s="1"/>
  <c r="E1631" i="34"/>
  <c r="F1631" i="34" s="1"/>
  <c r="E1630" i="34"/>
  <c r="F1630" i="34" s="1"/>
  <c r="E1629" i="34"/>
  <c r="F1629" i="34" s="1"/>
  <c r="E1628" i="34"/>
  <c r="F1628" i="34" s="1"/>
  <c r="E1627" i="34"/>
  <c r="F1627" i="34" s="1"/>
  <c r="E1626" i="34"/>
  <c r="F1626" i="34" s="1"/>
  <c r="E1625" i="34"/>
  <c r="F1625" i="34" s="1"/>
  <c r="E1624" i="34"/>
  <c r="F1624" i="34" s="1"/>
  <c r="E1623" i="34"/>
  <c r="F1623" i="34" s="1"/>
  <c r="E1622" i="34"/>
  <c r="F1622" i="34" s="1"/>
  <c r="E1621" i="34"/>
  <c r="F1621" i="34" s="1"/>
  <c r="E1620" i="34"/>
  <c r="F1620" i="34" s="1"/>
  <c r="E1619" i="34"/>
  <c r="F1619" i="34" s="1"/>
  <c r="E1618" i="34"/>
  <c r="F1618" i="34" s="1"/>
  <c r="E1617" i="34"/>
  <c r="F1617" i="34" s="1"/>
  <c r="E1616" i="34"/>
  <c r="F1616" i="34" s="1"/>
  <c r="E1615" i="34"/>
  <c r="F1615" i="34" s="1"/>
  <c r="E1614" i="34"/>
  <c r="F1614" i="34" s="1"/>
  <c r="E1613" i="34"/>
  <c r="F1613" i="34" s="1"/>
  <c r="E1612" i="34"/>
  <c r="F1612" i="34" s="1"/>
  <c r="E1611" i="34"/>
  <c r="F1611" i="34" s="1"/>
  <c r="E1610" i="34"/>
  <c r="F1610" i="34" s="1"/>
  <c r="E1609" i="34"/>
  <c r="F1609" i="34" s="1"/>
  <c r="E1608" i="34"/>
  <c r="F1608" i="34" s="1"/>
  <c r="E1607" i="34"/>
  <c r="F1607" i="34" s="1"/>
  <c r="E1606" i="34"/>
  <c r="F1606" i="34" s="1"/>
  <c r="E1605" i="34"/>
  <c r="F1605" i="34" s="1"/>
  <c r="E1604" i="34"/>
  <c r="F1604" i="34" s="1"/>
  <c r="E1603" i="34"/>
  <c r="F1603" i="34" s="1"/>
  <c r="E1602" i="34"/>
  <c r="F1602" i="34" s="1"/>
  <c r="E1601" i="34"/>
  <c r="F1601" i="34" s="1"/>
  <c r="E1600" i="34"/>
  <c r="F1600" i="34" s="1"/>
  <c r="E1599" i="34"/>
  <c r="F1599" i="34" s="1"/>
  <c r="E1598" i="34"/>
  <c r="F1598" i="34" s="1"/>
  <c r="E1597" i="34"/>
  <c r="F1597" i="34" s="1"/>
  <c r="E1596" i="34"/>
  <c r="F1596" i="34" s="1"/>
  <c r="E1595" i="34"/>
  <c r="F1595" i="34" s="1"/>
  <c r="E1594" i="34"/>
  <c r="F1594" i="34" s="1"/>
  <c r="E1593" i="34"/>
  <c r="F1593" i="34" s="1"/>
  <c r="E1592" i="34"/>
  <c r="F1592" i="34" s="1"/>
  <c r="E1591" i="34"/>
  <c r="F1591" i="34" s="1"/>
  <c r="E1590" i="34"/>
  <c r="F1590" i="34" s="1"/>
  <c r="E1589" i="34"/>
  <c r="F1589" i="34" s="1"/>
  <c r="E1588" i="34"/>
  <c r="F1588" i="34" s="1"/>
  <c r="E1587" i="34"/>
  <c r="F1587" i="34" s="1"/>
  <c r="E1586" i="34"/>
  <c r="F1586" i="34" s="1"/>
  <c r="E1585" i="34"/>
  <c r="F1585" i="34" s="1"/>
  <c r="E1584" i="34"/>
  <c r="F1584" i="34" s="1"/>
  <c r="E1583" i="34"/>
  <c r="F1583" i="34" s="1"/>
  <c r="E1582" i="34"/>
  <c r="F1582" i="34" s="1"/>
  <c r="E1581" i="34"/>
  <c r="F1581" i="34" s="1"/>
  <c r="E1580" i="34"/>
  <c r="F1580" i="34" s="1"/>
  <c r="E1579" i="34"/>
  <c r="F1579" i="34" s="1"/>
  <c r="E1578" i="34"/>
  <c r="F1578" i="34" s="1"/>
  <c r="E1577" i="34"/>
  <c r="F1577" i="34" s="1"/>
  <c r="E1576" i="34"/>
  <c r="F1576" i="34" s="1"/>
  <c r="E1575" i="34"/>
  <c r="F1575" i="34" s="1"/>
  <c r="E1574" i="34"/>
  <c r="F1574" i="34" s="1"/>
  <c r="E1573" i="34"/>
  <c r="F1573" i="34" s="1"/>
  <c r="E1572" i="34"/>
  <c r="F1572" i="34" s="1"/>
  <c r="E1571" i="34"/>
  <c r="F1571" i="34" s="1"/>
  <c r="E1570" i="34"/>
  <c r="F1570" i="34" s="1"/>
  <c r="E1569" i="34"/>
  <c r="F1569" i="34" s="1"/>
  <c r="E1568" i="34"/>
  <c r="F1568" i="34" s="1"/>
  <c r="E1567" i="34"/>
  <c r="F1567" i="34" s="1"/>
  <c r="E1566" i="34"/>
  <c r="F1566" i="34" s="1"/>
  <c r="E1565" i="34"/>
  <c r="F1565" i="34" s="1"/>
  <c r="E1564" i="34"/>
  <c r="F1564" i="34" s="1"/>
  <c r="E1563" i="34"/>
  <c r="F1563" i="34" s="1"/>
  <c r="E1562" i="34"/>
  <c r="F1562" i="34" s="1"/>
  <c r="E1561" i="34"/>
  <c r="F1561" i="34" s="1"/>
  <c r="E1560" i="34"/>
  <c r="F1560" i="34" s="1"/>
  <c r="E1559" i="34"/>
  <c r="F1559" i="34" s="1"/>
  <c r="E1558" i="34"/>
  <c r="F1558" i="34" s="1"/>
  <c r="E1557" i="34"/>
  <c r="F1557" i="34" s="1"/>
  <c r="E1556" i="34"/>
  <c r="F1556" i="34" s="1"/>
  <c r="E1555" i="34"/>
  <c r="F1555" i="34" s="1"/>
  <c r="E1554" i="34"/>
  <c r="F1554" i="34" s="1"/>
  <c r="E1553" i="34"/>
  <c r="F1553" i="34" s="1"/>
  <c r="E1552" i="34"/>
  <c r="F1552" i="34" s="1"/>
  <c r="E1551" i="34"/>
  <c r="F1551" i="34" s="1"/>
  <c r="E1550" i="34"/>
  <c r="F1550" i="34" s="1"/>
  <c r="E1549" i="34"/>
  <c r="F1549" i="34" s="1"/>
  <c r="E1548" i="34"/>
  <c r="F1548" i="34" s="1"/>
  <c r="E1547" i="34"/>
  <c r="F1547" i="34" s="1"/>
  <c r="E1546" i="34"/>
  <c r="F1546" i="34" s="1"/>
  <c r="E1545" i="34"/>
  <c r="F1545" i="34" s="1"/>
  <c r="E1544" i="34"/>
  <c r="F1544" i="34" s="1"/>
  <c r="E1543" i="34"/>
  <c r="F1543" i="34" s="1"/>
  <c r="E1542" i="34"/>
  <c r="F1542" i="34" s="1"/>
  <c r="E1541" i="34"/>
  <c r="F1541" i="34" s="1"/>
  <c r="E1540" i="34"/>
  <c r="F1540" i="34" s="1"/>
  <c r="E1539" i="34"/>
  <c r="F1539" i="34" s="1"/>
  <c r="E1538" i="34"/>
  <c r="F1538" i="34" s="1"/>
  <c r="E1537" i="34"/>
  <c r="F1537" i="34" s="1"/>
  <c r="E1536" i="34"/>
  <c r="F1536" i="34" s="1"/>
  <c r="E1535" i="34"/>
  <c r="F1535" i="34" s="1"/>
  <c r="E1534" i="34"/>
  <c r="F1534" i="34" s="1"/>
  <c r="E1533" i="34"/>
  <c r="F1533" i="34" s="1"/>
  <c r="E1532" i="34"/>
  <c r="F1532" i="34" s="1"/>
  <c r="E1531" i="34"/>
  <c r="F1531" i="34" s="1"/>
  <c r="E1530" i="34"/>
  <c r="F1530" i="34" s="1"/>
  <c r="E1529" i="34"/>
  <c r="F1529" i="34" s="1"/>
  <c r="E1528" i="34"/>
  <c r="F1528" i="34" s="1"/>
  <c r="E1527" i="34"/>
  <c r="F1527" i="34" s="1"/>
  <c r="E1526" i="34"/>
  <c r="F1526" i="34" s="1"/>
  <c r="E1525" i="34"/>
  <c r="F1525" i="34" s="1"/>
  <c r="E1524" i="34"/>
  <c r="F1524" i="34" s="1"/>
  <c r="E1523" i="34"/>
  <c r="F1523" i="34" s="1"/>
  <c r="E1522" i="34"/>
  <c r="F1522" i="34" s="1"/>
  <c r="E1521" i="34"/>
  <c r="F1521" i="34" s="1"/>
  <c r="E1520" i="34"/>
  <c r="F1520" i="34" s="1"/>
  <c r="E1519" i="34"/>
  <c r="F1519" i="34" s="1"/>
  <c r="E1518" i="34"/>
  <c r="F1518" i="34" s="1"/>
  <c r="E1517" i="34"/>
  <c r="F1517" i="34" s="1"/>
  <c r="E1516" i="34"/>
  <c r="F1516" i="34" s="1"/>
  <c r="E1515" i="34"/>
  <c r="F1515" i="34" s="1"/>
  <c r="E1514" i="34"/>
  <c r="F1514" i="34" s="1"/>
  <c r="E1513" i="34"/>
  <c r="F1513" i="34" s="1"/>
  <c r="E1512" i="34"/>
  <c r="F1512" i="34" s="1"/>
  <c r="E1511" i="34"/>
  <c r="F1511" i="34" s="1"/>
  <c r="E1510" i="34"/>
  <c r="F1510" i="34" s="1"/>
  <c r="E1509" i="34"/>
  <c r="F1509" i="34" s="1"/>
  <c r="E1508" i="34"/>
  <c r="F1508" i="34" s="1"/>
  <c r="E1507" i="34"/>
  <c r="F1507" i="34" s="1"/>
  <c r="E1506" i="34"/>
  <c r="F1506" i="34" s="1"/>
  <c r="E1505" i="34"/>
  <c r="F1505" i="34" s="1"/>
  <c r="E1504" i="34"/>
  <c r="F1504" i="34" s="1"/>
  <c r="E1503" i="34"/>
  <c r="F1503" i="34" s="1"/>
  <c r="E1502" i="34"/>
  <c r="F1502" i="34" s="1"/>
  <c r="E1501" i="34"/>
  <c r="F1501" i="34" s="1"/>
  <c r="E1500" i="34"/>
  <c r="F1500" i="34" s="1"/>
  <c r="E1499" i="34"/>
  <c r="F1499" i="34" s="1"/>
  <c r="E1498" i="34"/>
  <c r="F1498" i="34" s="1"/>
  <c r="E1497" i="34"/>
  <c r="F1497" i="34" s="1"/>
  <c r="E1496" i="34"/>
  <c r="F1496" i="34" s="1"/>
  <c r="E1495" i="34"/>
  <c r="F1495" i="34" s="1"/>
  <c r="E1494" i="34"/>
  <c r="F1494" i="34" s="1"/>
  <c r="E1493" i="34"/>
  <c r="F1493" i="34" s="1"/>
  <c r="E1492" i="34"/>
  <c r="F1492" i="34" s="1"/>
  <c r="E1491" i="34"/>
  <c r="F1491" i="34" s="1"/>
  <c r="E1490" i="34"/>
  <c r="F1490" i="34" s="1"/>
  <c r="E1489" i="34"/>
  <c r="F1489" i="34" s="1"/>
  <c r="E1488" i="34"/>
  <c r="F1488" i="34" s="1"/>
  <c r="E1487" i="34"/>
  <c r="F1487" i="34" s="1"/>
  <c r="E1486" i="34"/>
  <c r="F1486" i="34" s="1"/>
  <c r="E1485" i="34"/>
  <c r="F1485" i="34" s="1"/>
  <c r="E1484" i="34"/>
  <c r="F1484" i="34" s="1"/>
  <c r="E1483" i="34"/>
  <c r="F1483" i="34" s="1"/>
  <c r="E1482" i="34"/>
  <c r="F1482" i="34" s="1"/>
  <c r="E1481" i="34"/>
  <c r="F1481" i="34" s="1"/>
  <c r="E1480" i="34"/>
  <c r="F1480" i="34" s="1"/>
  <c r="E1479" i="34"/>
  <c r="F1479" i="34" s="1"/>
  <c r="E1478" i="34"/>
  <c r="F1478" i="34" s="1"/>
  <c r="E1477" i="34"/>
  <c r="F1477" i="34" s="1"/>
  <c r="E1476" i="34"/>
  <c r="F1476" i="34" s="1"/>
  <c r="E1475" i="34"/>
  <c r="F1475" i="34" s="1"/>
  <c r="E1474" i="34"/>
  <c r="F1474" i="34" s="1"/>
  <c r="E1473" i="34"/>
  <c r="F1473" i="34" s="1"/>
  <c r="E1472" i="34"/>
  <c r="F1472" i="34" s="1"/>
  <c r="E1471" i="34"/>
  <c r="F1471" i="34" s="1"/>
  <c r="E1470" i="34"/>
  <c r="F1470" i="34" s="1"/>
  <c r="E1469" i="34"/>
  <c r="F1469" i="34" s="1"/>
  <c r="E1468" i="34"/>
  <c r="F1468" i="34" s="1"/>
  <c r="E1467" i="34"/>
  <c r="F1467" i="34" s="1"/>
  <c r="E1466" i="34"/>
  <c r="F1466" i="34" s="1"/>
  <c r="E1465" i="34"/>
  <c r="F1465" i="34" s="1"/>
  <c r="E1464" i="34"/>
  <c r="F1464" i="34" s="1"/>
  <c r="E1463" i="34"/>
  <c r="F1463" i="34" s="1"/>
  <c r="E1462" i="34"/>
  <c r="F1462" i="34" s="1"/>
  <c r="E1461" i="34"/>
  <c r="F1461" i="34" s="1"/>
  <c r="E1460" i="34"/>
  <c r="F1460" i="34" s="1"/>
  <c r="E1459" i="34"/>
  <c r="F1459" i="34" s="1"/>
  <c r="E1458" i="34"/>
  <c r="F1458" i="34" s="1"/>
  <c r="E1457" i="34"/>
  <c r="F1457" i="34" s="1"/>
  <c r="E1456" i="34"/>
  <c r="F1456" i="34" s="1"/>
  <c r="E1455" i="34"/>
  <c r="F1455" i="34" s="1"/>
  <c r="E1454" i="34"/>
  <c r="F1454" i="34" s="1"/>
  <c r="E1453" i="34"/>
  <c r="F1453" i="34" s="1"/>
  <c r="E1452" i="34"/>
  <c r="F1452" i="34" s="1"/>
  <c r="E1451" i="34"/>
  <c r="F1451" i="34" s="1"/>
  <c r="E1450" i="34"/>
  <c r="F1450" i="34" s="1"/>
  <c r="E1449" i="34"/>
  <c r="F1449" i="34" s="1"/>
  <c r="E1448" i="34"/>
  <c r="F1448" i="34" s="1"/>
  <c r="E1447" i="34"/>
  <c r="F1447" i="34" s="1"/>
  <c r="E1446" i="34"/>
  <c r="F1446" i="34" s="1"/>
  <c r="E1445" i="34"/>
  <c r="F1445" i="34" s="1"/>
  <c r="E1444" i="34"/>
  <c r="F1444" i="34" s="1"/>
  <c r="E1443" i="34"/>
  <c r="F1443" i="34" s="1"/>
  <c r="E1442" i="34"/>
  <c r="F1442" i="34" s="1"/>
  <c r="E1441" i="34"/>
  <c r="F1441" i="34" s="1"/>
  <c r="E1440" i="34"/>
  <c r="F1440" i="34" s="1"/>
  <c r="E1439" i="34"/>
  <c r="F1439" i="34" s="1"/>
  <c r="E1438" i="34"/>
  <c r="F1438" i="34" s="1"/>
  <c r="E1437" i="34"/>
  <c r="F1437" i="34" s="1"/>
  <c r="E1436" i="34"/>
  <c r="F1436" i="34" s="1"/>
  <c r="E1435" i="34"/>
  <c r="F1435" i="34" s="1"/>
  <c r="E1434" i="34"/>
  <c r="F1434" i="34" s="1"/>
  <c r="E1433" i="34"/>
  <c r="F1433" i="34" s="1"/>
  <c r="E1432" i="34"/>
  <c r="F1432" i="34" s="1"/>
  <c r="E1431" i="34"/>
  <c r="F1431" i="34" s="1"/>
  <c r="E1430" i="34"/>
  <c r="F1430" i="34" s="1"/>
  <c r="E1429" i="34"/>
  <c r="F1429" i="34" s="1"/>
  <c r="E1428" i="34"/>
  <c r="F1428" i="34" s="1"/>
  <c r="E1427" i="34"/>
  <c r="F1427" i="34" s="1"/>
  <c r="E1426" i="34"/>
  <c r="F1426" i="34" s="1"/>
  <c r="E1425" i="34"/>
  <c r="F1425" i="34" s="1"/>
  <c r="E1424" i="34"/>
  <c r="F1424" i="34" s="1"/>
  <c r="E1423" i="34"/>
  <c r="F1423" i="34" s="1"/>
  <c r="E1422" i="34"/>
  <c r="F1422" i="34" s="1"/>
  <c r="E1421" i="34"/>
  <c r="F1421" i="34" s="1"/>
  <c r="E1420" i="34"/>
  <c r="F1420" i="34" s="1"/>
  <c r="E1419" i="34"/>
  <c r="F1419" i="34" s="1"/>
  <c r="E1418" i="34"/>
  <c r="F1418" i="34" s="1"/>
  <c r="E1417" i="34"/>
  <c r="F1417" i="34" s="1"/>
  <c r="E1416" i="34"/>
  <c r="F1416" i="34" s="1"/>
  <c r="E1415" i="34"/>
  <c r="F1415" i="34" s="1"/>
  <c r="E1414" i="34"/>
  <c r="F1414" i="34" s="1"/>
  <c r="E1413" i="34"/>
  <c r="F1413" i="34" s="1"/>
  <c r="E1412" i="34"/>
  <c r="F1412" i="34" s="1"/>
  <c r="E1411" i="34"/>
  <c r="F1411" i="34" s="1"/>
  <c r="E1410" i="34"/>
  <c r="F1410" i="34" s="1"/>
  <c r="E1409" i="34"/>
  <c r="F1409" i="34" s="1"/>
  <c r="E1408" i="34"/>
  <c r="F1408" i="34" s="1"/>
  <c r="E1407" i="34"/>
  <c r="F1407" i="34" s="1"/>
  <c r="E1406" i="34"/>
  <c r="F1406" i="34" s="1"/>
  <c r="E1405" i="34"/>
  <c r="F1405" i="34" s="1"/>
  <c r="E1404" i="34"/>
  <c r="F1404" i="34" s="1"/>
  <c r="E1403" i="34"/>
  <c r="F1403" i="34" s="1"/>
  <c r="E1402" i="34"/>
  <c r="F1402" i="34" s="1"/>
  <c r="E1401" i="34"/>
  <c r="F1401" i="34" s="1"/>
  <c r="E1400" i="34"/>
  <c r="F1400" i="34" s="1"/>
  <c r="E1399" i="34"/>
  <c r="F1399" i="34" s="1"/>
  <c r="E1398" i="34"/>
  <c r="F1398" i="34" s="1"/>
  <c r="E1397" i="34"/>
  <c r="F1397" i="34" s="1"/>
  <c r="E1396" i="34"/>
  <c r="F1396" i="34" s="1"/>
  <c r="E1395" i="34"/>
  <c r="F1395" i="34" s="1"/>
  <c r="E1394" i="34"/>
  <c r="F1394" i="34" s="1"/>
  <c r="E1393" i="34"/>
  <c r="F1393" i="34" s="1"/>
  <c r="E1392" i="34"/>
  <c r="F1392" i="34" s="1"/>
  <c r="E1391" i="34"/>
  <c r="F1391" i="34" s="1"/>
  <c r="E1390" i="34"/>
  <c r="F1390" i="34" s="1"/>
  <c r="E1389" i="34"/>
  <c r="F1389" i="34" s="1"/>
  <c r="E1388" i="34"/>
  <c r="F1388" i="34" s="1"/>
  <c r="E1387" i="34"/>
  <c r="F1387" i="34" s="1"/>
  <c r="E1386" i="34"/>
  <c r="F1386" i="34" s="1"/>
  <c r="E1385" i="34"/>
  <c r="F1385" i="34" s="1"/>
  <c r="E1384" i="34"/>
  <c r="F1384" i="34" s="1"/>
  <c r="E1383" i="34"/>
  <c r="F1383" i="34" s="1"/>
  <c r="E1382" i="34"/>
  <c r="F1382" i="34" s="1"/>
  <c r="E1381" i="34"/>
  <c r="F1381" i="34" s="1"/>
  <c r="E1380" i="34"/>
  <c r="F1380" i="34" s="1"/>
  <c r="E1379" i="34"/>
  <c r="F1379" i="34" s="1"/>
  <c r="E1378" i="34"/>
  <c r="F1378" i="34" s="1"/>
  <c r="E1377" i="34"/>
  <c r="F1377" i="34" s="1"/>
  <c r="E1376" i="34"/>
  <c r="F1376" i="34" s="1"/>
  <c r="E1375" i="34"/>
  <c r="F1375" i="34" s="1"/>
  <c r="E1374" i="34"/>
  <c r="F1374" i="34" s="1"/>
  <c r="E1373" i="34"/>
  <c r="F1373" i="34" s="1"/>
  <c r="E1372" i="34"/>
  <c r="F1372" i="34" s="1"/>
  <c r="E1371" i="34"/>
  <c r="F1371" i="34" s="1"/>
  <c r="E1370" i="34"/>
  <c r="F1370" i="34" s="1"/>
  <c r="E1369" i="34"/>
  <c r="F1369" i="34" s="1"/>
  <c r="E1368" i="34"/>
  <c r="F1368" i="34" s="1"/>
  <c r="E1367" i="34"/>
  <c r="F1367" i="34" s="1"/>
  <c r="E1366" i="34"/>
  <c r="F1366" i="34" s="1"/>
  <c r="E1365" i="34"/>
  <c r="F1365" i="34" s="1"/>
  <c r="E1364" i="34"/>
  <c r="F1364" i="34" s="1"/>
  <c r="E1363" i="34"/>
  <c r="F1363" i="34" s="1"/>
  <c r="E1362" i="34"/>
  <c r="F1362" i="34" s="1"/>
  <c r="E1361" i="34"/>
  <c r="F1361" i="34" s="1"/>
  <c r="E1360" i="34"/>
  <c r="F1360" i="34" s="1"/>
  <c r="E1359" i="34"/>
  <c r="F1359" i="34" s="1"/>
  <c r="E1358" i="34"/>
  <c r="F1358" i="34" s="1"/>
  <c r="E1357" i="34"/>
  <c r="F1357" i="34" s="1"/>
  <c r="E1356" i="34"/>
  <c r="F1356" i="34" s="1"/>
  <c r="E1355" i="34"/>
  <c r="F1355" i="34" s="1"/>
  <c r="E1354" i="34"/>
  <c r="F1354" i="34" s="1"/>
  <c r="E1353" i="34"/>
  <c r="F1353" i="34" s="1"/>
  <c r="E1352" i="34"/>
  <c r="F1352" i="34" s="1"/>
  <c r="E1351" i="34"/>
  <c r="F1351" i="34" s="1"/>
  <c r="E1350" i="34"/>
  <c r="F1350" i="34" s="1"/>
  <c r="E1349" i="34"/>
  <c r="F1349" i="34" s="1"/>
  <c r="E1348" i="34"/>
  <c r="F1348" i="34" s="1"/>
  <c r="E1347" i="34"/>
  <c r="F1347" i="34" s="1"/>
  <c r="E1346" i="34"/>
  <c r="F1346" i="34" s="1"/>
  <c r="E1345" i="34"/>
  <c r="F1345" i="34" s="1"/>
  <c r="E1344" i="34"/>
  <c r="F1344" i="34" s="1"/>
  <c r="E1343" i="34"/>
  <c r="F1343" i="34" s="1"/>
  <c r="E1342" i="34"/>
  <c r="F1342" i="34" s="1"/>
  <c r="E1341" i="34"/>
  <c r="F1341" i="34" s="1"/>
  <c r="E1340" i="34"/>
  <c r="F1340" i="34" s="1"/>
  <c r="E1339" i="34"/>
  <c r="F1339" i="34" s="1"/>
  <c r="E1338" i="34"/>
  <c r="F1338" i="34" s="1"/>
  <c r="E1337" i="34"/>
  <c r="F1337" i="34" s="1"/>
  <c r="E1336" i="34"/>
  <c r="F1336" i="34" s="1"/>
  <c r="E1335" i="34"/>
  <c r="F1335" i="34" s="1"/>
  <c r="E1334" i="34"/>
  <c r="F1334" i="34" s="1"/>
  <c r="E1333" i="34"/>
  <c r="F1333" i="34" s="1"/>
  <c r="E1332" i="34"/>
  <c r="F1332" i="34" s="1"/>
  <c r="E1331" i="34"/>
  <c r="F1331" i="34" s="1"/>
  <c r="E1330" i="34"/>
  <c r="F1330" i="34" s="1"/>
  <c r="E1329" i="34"/>
  <c r="F1329" i="34" s="1"/>
  <c r="E1328" i="34"/>
  <c r="F1328" i="34" s="1"/>
  <c r="E1327" i="34"/>
  <c r="F1327" i="34" s="1"/>
  <c r="E1326" i="34"/>
  <c r="F1326" i="34" s="1"/>
  <c r="E1325" i="34"/>
  <c r="F1325" i="34" s="1"/>
  <c r="E1324" i="34"/>
  <c r="F1324" i="34" s="1"/>
  <c r="E1323" i="34"/>
  <c r="F1323" i="34" s="1"/>
  <c r="E1322" i="34"/>
  <c r="F1322" i="34" s="1"/>
  <c r="E1321" i="34"/>
  <c r="F1321" i="34" s="1"/>
  <c r="E1320" i="34"/>
  <c r="F1320" i="34" s="1"/>
  <c r="E1319" i="34"/>
  <c r="F1319" i="34" s="1"/>
  <c r="E1318" i="34"/>
  <c r="F1318" i="34" s="1"/>
  <c r="E1317" i="34"/>
  <c r="F1317" i="34" s="1"/>
  <c r="E1316" i="34"/>
  <c r="F1316" i="34" s="1"/>
  <c r="E1315" i="34"/>
  <c r="F1315" i="34" s="1"/>
  <c r="E1314" i="34"/>
  <c r="F1314" i="34" s="1"/>
  <c r="E1313" i="34"/>
  <c r="F1313" i="34" s="1"/>
  <c r="E1312" i="34"/>
  <c r="F1312" i="34" s="1"/>
  <c r="E1311" i="34"/>
  <c r="F1311" i="34" s="1"/>
  <c r="E1310" i="34"/>
  <c r="F1310" i="34" s="1"/>
  <c r="E1309" i="34"/>
  <c r="F1309" i="34" s="1"/>
  <c r="E1308" i="34"/>
  <c r="F1308" i="34" s="1"/>
  <c r="E1307" i="34"/>
  <c r="F1307" i="34" s="1"/>
  <c r="E1306" i="34"/>
  <c r="F1306" i="34" s="1"/>
  <c r="E1305" i="34"/>
  <c r="F1305" i="34" s="1"/>
  <c r="E1304" i="34"/>
  <c r="F1304" i="34" s="1"/>
  <c r="E1303" i="34"/>
  <c r="F1303" i="34" s="1"/>
  <c r="E1302" i="34"/>
  <c r="F1302" i="34" s="1"/>
  <c r="E1301" i="34"/>
  <c r="F1301" i="34" s="1"/>
  <c r="E1300" i="34"/>
  <c r="F1300" i="34" s="1"/>
  <c r="E1299" i="34"/>
  <c r="F1299" i="34" s="1"/>
  <c r="E1298" i="34"/>
  <c r="F1298" i="34" s="1"/>
  <c r="E1297" i="34"/>
  <c r="F1297" i="34" s="1"/>
  <c r="E1296" i="34"/>
  <c r="F1296" i="34" s="1"/>
  <c r="E1295" i="34"/>
  <c r="F1295" i="34" s="1"/>
  <c r="E1294" i="34"/>
  <c r="F1294" i="34" s="1"/>
  <c r="E1293" i="34"/>
  <c r="F1293" i="34" s="1"/>
  <c r="E1292" i="34"/>
  <c r="F1292" i="34" s="1"/>
  <c r="E1291" i="34"/>
  <c r="F1291" i="34" s="1"/>
  <c r="E1290" i="34"/>
  <c r="F1290" i="34" s="1"/>
  <c r="E1289" i="34"/>
  <c r="F1289" i="34" s="1"/>
  <c r="E1288" i="34"/>
  <c r="F1288" i="34" s="1"/>
  <c r="E1287" i="34"/>
  <c r="F1287" i="34" s="1"/>
  <c r="E1286" i="34"/>
  <c r="F1286" i="34" s="1"/>
  <c r="E1285" i="34"/>
  <c r="F1285" i="34" s="1"/>
  <c r="E1284" i="34"/>
  <c r="F1284" i="34" s="1"/>
  <c r="E1283" i="34"/>
  <c r="F1283" i="34" s="1"/>
  <c r="E1282" i="34"/>
  <c r="F1282" i="34" s="1"/>
  <c r="E1281" i="34"/>
  <c r="F1281" i="34" s="1"/>
  <c r="E1280" i="34"/>
  <c r="F1280" i="34" s="1"/>
  <c r="E1279" i="34"/>
  <c r="F1279" i="34" s="1"/>
  <c r="E1278" i="34"/>
  <c r="F1278" i="34" s="1"/>
  <c r="E1277" i="34"/>
  <c r="F1277" i="34" s="1"/>
  <c r="E1276" i="34"/>
  <c r="F1276" i="34" s="1"/>
  <c r="E1275" i="34"/>
  <c r="F1275" i="34" s="1"/>
  <c r="E1274" i="34"/>
  <c r="F1274" i="34" s="1"/>
  <c r="E1273" i="34"/>
  <c r="F1273" i="34" s="1"/>
  <c r="E1272" i="34"/>
  <c r="F1272" i="34" s="1"/>
  <c r="E1271" i="34"/>
  <c r="F1271" i="34" s="1"/>
  <c r="E1270" i="34"/>
  <c r="F1270" i="34" s="1"/>
  <c r="E1269" i="34"/>
  <c r="F1269" i="34" s="1"/>
  <c r="E1268" i="34"/>
  <c r="F1268" i="34" s="1"/>
  <c r="E1267" i="34"/>
  <c r="F1267" i="34" s="1"/>
  <c r="E1266" i="34"/>
  <c r="F1266" i="34" s="1"/>
  <c r="E1265" i="34"/>
  <c r="F1265" i="34" s="1"/>
  <c r="E1264" i="34"/>
  <c r="F1264" i="34" s="1"/>
  <c r="E1263" i="34"/>
  <c r="F1263" i="34" s="1"/>
  <c r="E1262" i="34"/>
  <c r="F1262" i="34" s="1"/>
  <c r="E1261" i="34"/>
  <c r="F1261" i="34" s="1"/>
  <c r="E1260" i="34"/>
  <c r="F1260" i="34" s="1"/>
  <c r="E1259" i="34"/>
  <c r="F1259" i="34" s="1"/>
  <c r="E1258" i="34"/>
  <c r="F1258" i="34" s="1"/>
  <c r="E1257" i="34"/>
  <c r="F1257" i="34" s="1"/>
  <c r="E1256" i="34"/>
  <c r="F1256" i="34" s="1"/>
  <c r="E1255" i="34"/>
  <c r="F1255" i="34" s="1"/>
  <c r="E1254" i="34"/>
  <c r="F1254" i="34" s="1"/>
  <c r="E1253" i="34"/>
  <c r="F1253" i="34" s="1"/>
  <c r="E1252" i="34"/>
  <c r="F1252" i="34" s="1"/>
  <c r="E1251" i="34"/>
  <c r="F1251" i="34" s="1"/>
  <c r="E1250" i="34"/>
  <c r="F1250" i="34" s="1"/>
  <c r="E1249" i="34"/>
  <c r="F1249" i="34" s="1"/>
  <c r="E1248" i="34"/>
  <c r="F1248" i="34" s="1"/>
  <c r="E1247" i="34"/>
  <c r="F1247" i="34" s="1"/>
  <c r="E1246" i="34"/>
  <c r="F1246" i="34" s="1"/>
  <c r="E1245" i="34"/>
  <c r="F1245" i="34" s="1"/>
  <c r="E1244" i="34"/>
  <c r="F1244" i="34" s="1"/>
  <c r="E1243" i="34"/>
  <c r="F1243" i="34" s="1"/>
  <c r="E1242" i="34"/>
  <c r="F1242" i="34" s="1"/>
  <c r="E1241" i="34"/>
  <c r="F1241" i="34" s="1"/>
  <c r="E1240" i="34"/>
  <c r="F1240" i="34" s="1"/>
  <c r="E1239" i="34"/>
  <c r="F1239" i="34" s="1"/>
  <c r="E1238" i="34"/>
  <c r="F1238" i="34" s="1"/>
  <c r="E1237" i="34"/>
  <c r="F1237" i="34" s="1"/>
  <c r="E1236" i="34"/>
  <c r="F1236" i="34" s="1"/>
  <c r="E1235" i="34"/>
  <c r="F1235" i="34" s="1"/>
  <c r="E1234" i="34"/>
  <c r="F1234" i="34" s="1"/>
  <c r="E1233" i="34"/>
  <c r="F1233" i="34" s="1"/>
  <c r="E1232" i="34"/>
  <c r="F1232" i="34" s="1"/>
  <c r="E1231" i="34"/>
  <c r="F1231" i="34" s="1"/>
  <c r="E1230" i="34"/>
  <c r="F1230" i="34" s="1"/>
  <c r="E1229" i="34"/>
  <c r="F1229" i="34" s="1"/>
  <c r="E1228" i="34"/>
  <c r="F1228" i="34" s="1"/>
  <c r="E1227" i="34"/>
  <c r="F1227" i="34" s="1"/>
  <c r="E1226" i="34"/>
  <c r="F1226" i="34" s="1"/>
  <c r="E1225" i="34"/>
  <c r="F1225" i="34" s="1"/>
  <c r="E1224" i="34"/>
  <c r="F1224" i="34" s="1"/>
  <c r="E1223" i="34"/>
  <c r="F1223" i="34" s="1"/>
  <c r="E1222" i="34"/>
  <c r="F1222" i="34" s="1"/>
  <c r="E1221" i="34"/>
  <c r="F1221" i="34" s="1"/>
  <c r="E1220" i="34"/>
  <c r="F1220" i="34" s="1"/>
  <c r="E1219" i="34"/>
  <c r="F1219" i="34" s="1"/>
  <c r="E1218" i="34"/>
  <c r="F1218" i="34" s="1"/>
  <c r="E1217" i="34"/>
  <c r="F1217" i="34" s="1"/>
  <c r="E1216" i="34"/>
  <c r="F1216" i="34" s="1"/>
  <c r="E1215" i="34"/>
  <c r="F1215" i="34" s="1"/>
  <c r="E1214" i="34"/>
  <c r="F1214" i="34" s="1"/>
  <c r="E1213" i="34"/>
  <c r="F1213" i="34" s="1"/>
  <c r="E1212" i="34"/>
  <c r="F1212" i="34" s="1"/>
  <c r="E1211" i="34"/>
  <c r="F1211" i="34" s="1"/>
  <c r="E1210" i="34"/>
  <c r="F1210" i="34" s="1"/>
  <c r="E1209" i="34"/>
  <c r="F1209" i="34" s="1"/>
  <c r="E1208" i="34"/>
  <c r="F1208" i="34" s="1"/>
  <c r="E1207" i="34"/>
  <c r="F1207" i="34" s="1"/>
  <c r="E1206" i="34"/>
  <c r="F1206" i="34" s="1"/>
  <c r="E1205" i="34"/>
  <c r="F1205" i="34" s="1"/>
  <c r="E1204" i="34"/>
  <c r="F1204" i="34" s="1"/>
  <c r="E1203" i="34"/>
  <c r="F1203" i="34" s="1"/>
  <c r="E1202" i="34"/>
  <c r="F1202" i="34" s="1"/>
  <c r="E1201" i="34"/>
  <c r="F1201" i="34" s="1"/>
  <c r="E1200" i="34"/>
  <c r="F1200" i="34" s="1"/>
  <c r="E1199" i="34"/>
  <c r="F1199" i="34" s="1"/>
  <c r="E1198" i="34"/>
  <c r="F1198" i="34" s="1"/>
  <c r="E1197" i="34"/>
  <c r="F1197" i="34" s="1"/>
  <c r="E1196" i="34"/>
  <c r="F1196" i="34" s="1"/>
  <c r="E1195" i="34"/>
  <c r="F1195" i="34" s="1"/>
  <c r="E1194" i="34"/>
  <c r="F1194" i="34" s="1"/>
  <c r="E1193" i="34"/>
  <c r="F1193" i="34" s="1"/>
  <c r="E1192" i="34"/>
  <c r="F1192" i="34" s="1"/>
  <c r="E1191" i="34"/>
  <c r="F1191" i="34" s="1"/>
  <c r="E1190" i="34"/>
  <c r="F1190" i="34" s="1"/>
  <c r="E1189" i="34"/>
  <c r="F1189" i="34" s="1"/>
  <c r="E1188" i="34"/>
  <c r="F1188" i="34" s="1"/>
  <c r="E1187" i="34"/>
  <c r="F1187" i="34" s="1"/>
  <c r="E1186" i="34"/>
  <c r="F1186" i="34" s="1"/>
  <c r="E1185" i="34"/>
  <c r="F1185" i="34" s="1"/>
  <c r="E1184" i="34"/>
  <c r="F1184" i="34" s="1"/>
  <c r="E1183" i="34"/>
  <c r="F1183" i="34" s="1"/>
  <c r="E1182" i="34"/>
  <c r="F1182" i="34" s="1"/>
  <c r="E1181" i="34"/>
  <c r="F1181" i="34" s="1"/>
  <c r="E1180" i="34"/>
  <c r="F1180" i="34" s="1"/>
  <c r="E1179" i="34"/>
  <c r="F1179" i="34" s="1"/>
  <c r="E1178" i="34"/>
  <c r="F1178" i="34" s="1"/>
  <c r="E1177" i="34"/>
  <c r="F1177" i="34" s="1"/>
  <c r="E1176" i="34"/>
  <c r="F1176" i="34" s="1"/>
  <c r="E1175" i="34"/>
  <c r="F1175" i="34" s="1"/>
  <c r="E1174" i="34"/>
  <c r="F1174" i="34" s="1"/>
  <c r="E1173" i="34"/>
  <c r="F1173" i="34" s="1"/>
  <c r="E1172" i="34"/>
  <c r="F1172" i="34" s="1"/>
  <c r="E1171" i="34"/>
  <c r="F1171" i="34" s="1"/>
  <c r="E1170" i="34"/>
  <c r="F1170" i="34" s="1"/>
  <c r="E1169" i="34"/>
  <c r="F1169" i="34" s="1"/>
  <c r="E1168" i="34"/>
  <c r="F1168" i="34" s="1"/>
  <c r="E1167" i="34"/>
  <c r="F1167" i="34" s="1"/>
  <c r="E1166" i="34"/>
  <c r="F1166" i="34" s="1"/>
  <c r="E1165" i="34"/>
  <c r="F1165" i="34" s="1"/>
  <c r="E1164" i="34"/>
  <c r="F1164" i="34" s="1"/>
  <c r="E1163" i="34"/>
  <c r="F1163" i="34" s="1"/>
  <c r="E1162" i="34"/>
  <c r="F1162" i="34" s="1"/>
  <c r="E1161" i="34"/>
  <c r="F1161" i="34" s="1"/>
  <c r="E1160" i="34"/>
  <c r="F1160" i="34" s="1"/>
  <c r="E1159" i="34"/>
  <c r="F1159" i="34" s="1"/>
  <c r="E1158" i="34"/>
  <c r="F1158" i="34" s="1"/>
  <c r="E1157" i="34"/>
  <c r="F1157" i="34" s="1"/>
  <c r="E1156" i="34"/>
  <c r="F1156" i="34" s="1"/>
  <c r="E1155" i="34"/>
  <c r="F1155" i="34" s="1"/>
  <c r="E1154" i="34"/>
  <c r="F1154" i="34" s="1"/>
  <c r="E1153" i="34"/>
  <c r="F1153" i="34" s="1"/>
  <c r="E1152" i="34"/>
  <c r="F1152" i="34" s="1"/>
  <c r="E1151" i="34"/>
  <c r="F1151" i="34" s="1"/>
  <c r="E1150" i="34"/>
  <c r="F1150" i="34" s="1"/>
  <c r="E1149" i="34"/>
  <c r="F1149" i="34" s="1"/>
  <c r="E1148" i="34"/>
  <c r="F1148" i="34" s="1"/>
  <c r="E1147" i="34"/>
  <c r="F1147" i="34" s="1"/>
  <c r="E1146" i="34"/>
  <c r="F1146" i="34" s="1"/>
  <c r="E1145" i="34"/>
  <c r="F1145" i="34" s="1"/>
  <c r="E1144" i="34"/>
  <c r="F1144" i="34" s="1"/>
  <c r="E1143" i="34"/>
  <c r="F1143" i="34" s="1"/>
  <c r="E1142" i="34"/>
  <c r="F1142" i="34" s="1"/>
  <c r="E1141" i="34"/>
  <c r="F1141" i="34" s="1"/>
  <c r="E1140" i="34"/>
  <c r="F1140" i="34" s="1"/>
  <c r="E1139" i="34"/>
  <c r="F1139" i="34" s="1"/>
  <c r="E1138" i="34"/>
  <c r="F1138" i="34" s="1"/>
  <c r="E1137" i="34"/>
  <c r="F1137" i="34" s="1"/>
  <c r="E1136" i="34"/>
  <c r="F1136" i="34" s="1"/>
  <c r="E1135" i="34"/>
  <c r="F1135" i="34" s="1"/>
  <c r="E1134" i="34"/>
  <c r="F1134" i="34" s="1"/>
  <c r="E1133" i="34"/>
  <c r="F1133" i="34" s="1"/>
  <c r="E1132" i="34"/>
  <c r="F1132" i="34" s="1"/>
  <c r="E1131" i="34"/>
  <c r="F1131" i="34" s="1"/>
  <c r="E1130" i="34"/>
  <c r="F1130" i="34" s="1"/>
  <c r="E1129" i="34"/>
  <c r="F1129" i="34" s="1"/>
  <c r="E1128" i="34"/>
  <c r="F1128" i="34" s="1"/>
  <c r="E1127" i="34"/>
  <c r="F1127" i="34" s="1"/>
  <c r="E1126" i="34"/>
  <c r="F1126" i="34" s="1"/>
  <c r="E1125" i="34"/>
  <c r="F1125" i="34" s="1"/>
  <c r="E1124" i="34"/>
  <c r="F1124" i="34" s="1"/>
  <c r="E1123" i="34"/>
  <c r="F1123" i="34" s="1"/>
  <c r="E1122" i="34"/>
  <c r="F1122" i="34" s="1"/>
  <c r="E1121" i="34"/>
  <c r="F1121" i="34" s="1"/>
  <c r="E1120" i="34"/>
  <c r="F1120" i="34" s="1"/>
  <c r="E1119" i="34"/>
  <c r="F1119" i="34" s="1"/>
  <c r="E1118" i="34"/>
  <c r="F1118" i="34" s="1"/>
  <c r="E1117" i="34"/>
  <c r="F1117" i="34" s="1"/>
  <c r="E1116" i="34"/>
  <c r="F1116" i="34" s="1"/>
  <c r="E1115" i="34"/>
  <c r="F1115" i="34" s="1"/>
  <c r="E1114" i="34"/>
  <c r="F1114" i="34" s="1"/>
  <c r="E1113" i="34"/>
  <c r="F1113" i="34" s="1"/>
  <c r="E1112" i="34"/>
  <c r="F1112" i="34" s="1"/>
  <c r="E1111" i="34"/>
  <c r="F1111" i="34" s="1"/>
  <c r="E1110" i="34"/>
  <c r="F1110" i="34" s="1"/>
  <c r="E1109" i="34"/>
  <c r="F1109" i="34" s="1"/>
  <c r="E1108" i="34"/>
  <c r="F1108" i="34" s="1"/>
  <c r="E1107" i="34"/>
  <c r="F1107" i="34" s="1"/>
  <c r="E1106" i="34"/>
  <c r="F1106" i="34" s="1"/>
  <c r="E1105" i="34"/>
  <c r="F1105" i="34" s="1"/>
  <c r="E1104" i="34"/>
  <c r="F1104" i="34" s="1"/>
  <c r="E1103" i="34"/>
  <c r="F1103" i="34" s="1"/>
  <c r="E1102" i="34"/>
  <c r="F1102" i="34" s="1"/>
  <c r="E1101" i="34"/>
  <c r="F1101" i="34" s="1"/>
  <c r="E1100" i="34"/>
  <c r="F1100" i="34" s="1"/>
  <c r="E1099" i="34"/>
  <c r="F1099" i="34" s="1"/>
  <c r="E1098" i="34"/>
  <c r="F1098" i="34" s="1"/>
  <c r="E1097" i="34"/>
  <c r="F1097" i="34" s="1"/>
  <c r="E1096" i="34"/>
  <c r="F1096" i="34" s="1"/>
  <c r="E1095" i="34"/>
  <c r="F1095" i="34" s="1"/>
  <c r="E1094" i="34"/>
  <c r="F1094" i="34" s="1"/>
  <c r="E1093" i="34"/>
  <c r="F1093" i="34" s="1"/>
  <c r="E1092" i="34"/>
  <c r="F1092" i="34" s="1"/>
  <c r="E1091" i="34"/>
  <c r="F1091" i="34" s="1"/>
  <c r="E1090" i="34"/>
  <c r="F1090" i="34" s="1"/>
  <c r="E1089" i="34"/>
  <c r="F1089" i="34" s="1"/>
  <c r="E1088" i="34"/>
  <c r="F1088" i="34" s="1"/>
  <c r="E1087" i="34"/>
  <c r="F1087" i="34" s="1"/>
  <c r="E1086" i="34"/>
  <c r="F1086" i="34" s="1"/>
  <c r="E1085" i="34"/>
  <c r="F1085" i="34" s="1"/>
  <c r="E1084" i="34"/>
  <c r="F1084" i="34" s="1"/>
  <c r="E1083" i="34"/>
  <c r="F1083" i="34" s="1"/>
  <c r="E1082" i="34"/>
  <c r="F1082" i="34" s="1"/>
  <c r="E1081" i="34"/>
  <c r="F1081" i="34" s="1"/>
  <c r="E1080" i="34"/>
  <c r="F1080" i="34" s="1"/>
  <c r="E1079" i="34"/>
  <c r="F1079" i="34" s="1"/>
  <c r="E1078" i="34"/>
  <c r="F1078" i="34" s="1"/>
  <c r="E1077" i="34"/>
  <c r="F1077" i="34" s="1"/>
  <c r="E1076" i="34"/>
  <c r="F1076" i="34" s="1"/>
  <c r="E1075" i="34"/>
  <c r="F1075" i="34" s="1"/>
  <c r="E1074" i="34"/>
  <c r="F1074" i="34" s="1"/>
  <c r="E1073" i="34"/>
  <c r="F1073" i="34" s="1"/>
  <c r="E1072" i="34"/>
  <c r="F1072" i="34" s="1"/>
  <c r="E1071" i="34"/>
  <c r="F1071" i="34" s="1"/>
  <c r="E1070" i="34"/>
  <c r="F1070" i="34" s="1"/>
  <c r="E1069" i="34"/>
  <c r="F1069" i="34" s="1"/>
  <c r="E1068" i="34"/>
  <c r="F1068" i="34" s="1"/>
  <c r="E1067" i="34"/>
  <c r="F1067" i="34" s="1"/>
  <c r="E1066" i="34"/>
  <c r="F1066" i="34" s="1"/>
  <c r="E1065" i="34"/>
  <c r="F1065" i="34" s="1"/>
  <c r="E1064" i="34"/>
  <c r="F1064" i="34" s="1"/>
  <c r="E1063" i="34"/>
  <c r="F1063" i="34" s="1"/>
  <c r="E1062" i="34"/>
  <c r="F1062" i="34" s="1"/>
  <c r="E1061" i="34"/>
  <c r="F1061" i="34" s="1"/>
  <c r="E1060" i="34"/>
  <c r="F1060" i="34" s="1"/>
  <c r="E1059" i="34"/>
  <c r="F1059" i="34" s="1"/>
  <c r="E1058" i="34"/>
  <c r="F1058" i="34" s="1"/>
  <c r="E1057" i="34"/>
  <c r="F1057" i="34" s="1"/>
  <c r="E1056" i="34"/>
  <c r="F1056" i="34" s="1"/>
  <c r="E1055" i="34"/>
  <c r="F1055" i="34" s="1"/>
  <c r="E1054" i="34"/>
  <c r="F1054" i="34" s="1"/>
  <c r="E1053" i="34"/>
  <c r="F1053" i="34" s="1"/>
  <c r="E1052" i="34"/>
  <c r="F1052" i="34" s="1"/>
  <c r="E1051" i="34"/>
  <c r="F1051" i="34" s="1"/>
  <c r="E1050" i="34"/>
  <c r="F1050" i="34" s="1"/>
  <c r="E1049" i="34"/>
  <c r="F1049" i="34" s="1"/>
  <c r="E1048" i="34"/>
  <c r="F1048" i="34" s="1"/>
  <c r="E1047" i="34"/>
  <c r="F1047" i="34" s="1"/>
  <c r="E1046" i="34"/>
  <c r="F1046" i="34" s="1"/>
  <c r="E1045" i="34"/>
  <c r="F1045" i="34" s="1"/>
  <c r="E1044" i="34"/>
  <c r="F1044" i="34" s="1"/>
  <c r="E1043" i="34"/>
  <c r="F1043" i="34" s="1"/>
  <c r="E1042" i="34"/>
  <c r="F1042" i="34" s="1"/>
  <c r="E1041" i="34"/>
  <c r="F1041" i="34" s="1"/>
  <c r="E1040" i="34"/>
  <c r="F1040" i="34" s="1"/>
  <c r="E1039" i="34"/>
  <c r="F1039" i="34" s="1"/>
  <c r="E1038" i="34"/>
  <c r="F1038" i="34" s="1"/>
  <c r="E1037" i="34"/>
  <c r="F1037" i="34" s="1"/>
  <c r="E1036" i="34"/>
  <c r="F1036" i="34" s="1"/>
  <c r="E1035" i="34"/>
  <c r="F1035" i="34" s="1"/>
  <c r="E1034" i="34"/>
  <c r="F1034" i="34" s="1"/>
  <c r="E1033" i="34"/>
  <c r="F1033" i="34" s="1"/>
  <c r="E1032" i="34"/>
  <c r="F1032" i="34" s="1"/>
  <c r="E1031" i="34"/>
  <c r="F1031" i="34" s="1"/>
  <c r="E1030" i="34"/>
  <c r="F1030" i="34" s="1"/>
  <c r="E1029" i="34"/>
  <c r="F1029" i="34" s="1"/>
  <c r="E1028" i="34"/>
  <c r="F1028" i="34" s="1"/>
  <c r="E1027" i="34"/>
  <c r="F1027" i="34" s="1"/>
  <c r="E1026" i="34"/>
  <c r="F1026" i="34" s="1"/>
  <c r="E1025" i="34"/>
  <c r="F1025" i="34" s="1"/>
  <c r="E1024" i="34"/>
  <c r="F1024" i="34" s="1"/>
  <c r="E1023" i="34"/>
  <c r="F1023" i="34" s="1"/>
  <c r="E1022" i="34"/>
  <c r="F1022" i="34" s="1"/>
  <c r="E1021" i="34"/>
  <c r="F1021" i="34" s="1"/>
  <c r="E1020" i="34"/>
  <c r="F1020" i="34" s="1"/>
  <c r="E1019" i="34"/>
  <c r="F1019" i="34" s="1"/>
  <c r="E1018" i="34"/>
  <c r="F1018" i="34" s="1"/>
  <c r="E1017" i="34"/>
  <c r="F1017" i="34" s="1"/>
  <c r="E1016" i="34"/>
  <c r="F1016" i="34" s="1"/>
  <c r="E1015" i="34"/>
  <c r="F1015" i="34" s="1"/>
  <c r="E1014" i="34"/>
  <c r="F1014" i="34" s="1"/>
  <c r="E1013" i="34"/>
  <c r="F1013" i="34" s="1"/>
  <c r="E1012" i="34"/>
  <c r="F1012" i="34" s="1"/>
  <c r="E1011" i="34"/>
  <c r="F1011" i="34" s="1"/>
  <c r="E1010" i="34"/>
  <c r="F1010" i="34" s="1"/>
  <c r="E1009" i="34"/>
  <c r="F1009" i="34" s="1"/>
  <c r="E1008" i="34"/>
  <c r="F1008" i="34" s="1"/>
  <c r="E1007" i="34"/>
  <c r="F1007" i="34" s="1"/>
  <c r="E1006" i="34"/>
  <c r="F1006" i="34" s="1"/>
  <c r="E1005" i="34"/>
  <c r="F1005" i="34" s="1"/>
  <c r="E1004" i="34"/>
  <c r="F1004" i="34" s="1"/>
  <c r="E1003" i="34"/>
  <c r="F1003" i="34" s="1"/>
  <c r="E1002" i="34"/>
  <c r="F1002" i="34" s="1"/>
  <c r="E1001" i="34"/>
  <c r="F1001" i="34" s="1"/>
  <c r="E1000" i="34"/>
  <c r="F1000" i="34" s="1"/>
  <c r="E999" i="34"/>
  <c r="F999" i="34" s="1"/>
  <c r="E998" i="34"/>
  <c r="F998" i="34" s="1"/>
  <c r="E997" i="34"/>
  <c r="F997" i="34" s="1"/>
  <c r="E996" i="34"/>
  <c r="F996" i="34" s="1"/>
  <c r="E995" i="34"/>
  <c r="F995" i="34" s="1"/>
  <c r="E994" i="34"/>
  <c r="F994" i="34" s="1"/>
  <c r="E993" i="34"/>
  <c r="F993" i="34" s="1"/>
  <c r="E992" i="34"/>
  <c r="F992" i="34" s="1"/>
  <c r="E991" i="34"/>
  <c r="F991" i="34" s="1"/>
  <c r="E990" i="34"/>
  <c r="F990" i="34" s="1"/>
  <c r="E989" i="34"/>
  <c r="F989" i="34" s="1"/>
  <c r="E988" i="34"/>
  <c r="F988" i="34" s="1"/>
  <c r="E987" i="34"/>
  <c r="F987" i="34" s="1"/>
  <c r="E986" i="34"/>
  <c r="F986" i="34" s="1"/>
  <c r="E985" i="34"/>
  <c r="F985" i="34" s="1"/>
  <c r="E984" i="34"/>
  <c r="F984" i="34" s="1"/>
  <c r="E983" i="34"/>
  <c r="F983" i="34" s="1"/>
  <c r="E982" i="34"/>
  <c r="F982" i="34" s="1"/>
  <c r="E981" i="34"/>
  <c r="F981" i="34" s="1"/>
  <c r="E980" i="34"/>
  <c r="F980" i="34" s="1"/>
  <c r="E979" i="34"/>
  <c r="F979" i="34" s="1"/>
  <c r="E978" i="34"/>
  <c r="F978" i="34" s="1"/>
  <c r="E977" i="34"/>
  <c r="F977" i="34" s="1"/>
  <c r="E976" i="34"/>
  <c r="F976" i="34" s="1"/>
  <c r="E975" i="34"/>
  <c r="F975" i="34" s="1"/>
  <c r="E974" i="34"/>
  <c r="F974" i="34" s="1"/>
  <c r="E973" i="34"/>
  <c r="F973" i="34" s="1"/>
  <c r="E972" i="34"/>
  <c r="F972" i="34" s="1"/>
  <c r="E971" i="34"/>
  <c r="F971" i="34" s="1"/>
  <c r="E970" i="34"/>
  <c r="F970" i="34" s="1"/>
  <c r="E969" i="34"/>
  <c r="F969" i="34" s="1"/>
  <c r="E968" i="34"/>
  <c r="F968" i="34" s="1"/>
  <c r="E967" i="34"/>
  <c r="F967" i="34" s="1"/>
  <c r="E966" i="34"/>
  <c r="F966" i="34" s="1"/>
  <c r="E965" i="34"/>
  <c r="F965" i="34" s="1"/>
  <c r="E964" i="34"/>
  <c r="F964" i="34" s="1"/>
  <c r="E963" i="34"/>
  <c r="F963" i="34" s="1"/>
  <c r="E962" i="34"/>
  <c r="F962" i="34" s="1"/>
  <c r="E961" i="34"/>
  <c r="F961" i="34" s="1"/>
  <c r="E960" i="34"/>
  <c r="F960" i="34" s="1"/>
  <c r="E959" i="34"/>
  <c r="F959" i="34" s="1"/>
  <c r="E958" i="34"/>
  <c r="F958" i="34" s="1"/>
  <c r="E957" i="34"/>
  <c r="F957" i="34" s="1"/>
  <c r="E956" i="34"/>
  <c r="F956" i="34" s="1"/>
  <c r="E955" i="34"/>
  <c r="F955" i="34" s="1"/>
  <c r="E954" i="34"/>
  <c r="F954" i="34" s="1"/>
  <c r="E953" i="34"/>
  <c r="F953" i="34" s="1"/>
  <c r="E952" i="34"/>
  <c r="F952" i="34" s="1"/>
  <c r="E951" i="34"/>
  <c r="F951" i="34" s="1"/>
  <c r="E950" i="34"/>
  <c r="F950" i="34" s="1"/>
  <c r="E949" i="34"/>
  <c r="F949" i="34" s="1"/>
  <c r="E948" i="34"/>
  <c r="F948" i="34" s="1"/>
  <c r="E947" i="34"/>
  <c r="F947" i="34" s="1"/>
  <c r="E946" i="34"/>
  <c r="F946" i="34" s="1"/>
  <c r="E945" i="34"/>
  <c r="F945" i="34" s="1"/>
  <c r="E944" i="34"/>
  <c r="F944" i="34" s="1"/>
  <c r="E943" i="34"/>
  <c r="F943" i="34" s="1"/>
  <c r="E942" i="34"/>
  <c r="F942" i="34" s="1"/>
  <c r="E941" i="34"/>
  <c r="F941" i="34" s="1"/>
  <c r="E940" i="34"/>
  <c r="F940" i="34" s="1"/>
  <c r="E939" i="34"/>
  <c r="F939" i="34" s="1"/>
  <c r="E938" i="34"/>
  <c r="F938" i="34" s="1"/>
  <c r="E937" i="34"/>
  <c r="F937" i="34" s="1"/>
  <c r="E936" i="34"/>
  <c r="F936" i="34" s="1"/>
  <c r="E935" i="34"/>
  <c r="F935" i="34" s="1"/>
  <c r="E934" i="34"/>
  <c r="F934" i="34" s="1"/>
  <c r="E933" i="34"/>
  <c r="F933" i="34" s="1"/>
  <c r="E932" i="34"/>
  <c r="F932" i="34" s="1"/>
  <c r="E931" i="34"/>
  <c r="F931" i="34" s="1"/>
  <c r="E930" i="34"/>
  <c r="F930" i="34" s="1"/>
  <c r="E929" i="34"/>
  <c r="F929" i="34" s="1"/>
  <c r="E928" i="34"/>
  <c r="F928" i="34" s="1"/>
  <c r="E927" i="34"/>
  <c r="F927" i="34" s="1"/>
  <c r="E926" i="34"/>
  <c r="F926" i="34" s="1"/>
  <c r="E925" i="34"/>
  <c r="F925" i="34" s="1"/>
  <c r="E924" i="34"/>
  <c r="F924" i="34" s="1"/>
  <c r="E923" i="34"/>
  <c r="F923" i="34" s="1"/>
  <c r="E922" i="34"/>
  <c r="F922" i="34" s="1"/>
  <c r="E921" i="34"/>
  <c r="F921" i="34" s="1"/>
  <c r="E920" i="34"/>
  <c r="F920" i="34" s="1"/>
  <c r="E919" i="34"/>
  <c r="F919" i="34" s="1"/>
  <c r="E918" i="34"/>
  <c r="F918" i="34" s="1"/>
  <c r="E917" i="34"/>
  <c r="F917" i="34" s="1"/>
  <c r="E916" i="34"/>
  <c r="F916" i="34" s="1"/>
  <c r="E915" i="34"/>
  <c r="F915" i="34" s="1"/>
  <c r="E914" i="34"/>
  <c r="F914" i="34" s="1"/>
  <c r="E913" i="34"/>
  <c r="F913" i="34" s="1"/>
  <c r="E912" i="34"/>
  <c r="F912" i="34" s="1"/>
  <c r="E911" i="34"/>
  <c r="F911" i="34" s="1"/>
  <c r="E910" i="34"/>
  <c r="F910" i="34" s="1"/>
  <c r="E909" i="34"/>
  <c r="F909" i="34" s="1"/>
  <c r="E908" i="34"/>
  <c r="F908" i="34" s="1"/>
  <c r="E907" i="34"/>
  <c r="F907" i="34" s="1"/>
  <c r="E906" i="34"/>
  <c r="F906" i="34" s="1"/>
  <c r="E905" i="34"/>
  <c r="F905" i="34" s="1"/>
  <c r="E904" i="34"/>
  <c r="F904" i="34" s="1"/>
  <c r="E903" i="34"/>
  <c r="F903" i="34" s="1"/>
  <c r="E902" i="34"/>
  <c r="F902" i="34" s="1"/>
  <c r="E901" i="34"/>
  <c r="F901" i="34" s="1"/>
  <c r="E900" i="34"/>
  <c r="F900" i="34" s="1"/>
  <c r="E899" i="34"/>
  <c r="F899" i="34" s="1"/>
  <c r="E898" i="34"/>
  <c r="F898" i="34" s="1"/>
  <c r="E897" i="34"/>
  <c r="F897" i="34" s="1"/>
  <c r="E896" i="34"/>
  <c r="F896" i="34" s="1"/>
  <c r="E895" i="34"/>
  <c r="F895" i="34" s="1"/>
  <c r="E894" i="34"/>
  <c r="F894" i="34" s="1"/>
  <c r="E893" i="34"/>
  <c r="F893" i="34" s="1"/>
  <c r="E892" i="34"/>
  <c r="F892" i="34" s="1"/>
  <c r="E891" i="34"/>
  <c r="F891" i="34" s="1"/>
  <c r="E890" i="34"/>
  <c r="F890" i="34" s="1"/>
  <c r="E889" i="34"/>
  <c r="F889" i="34" s="1"/>
  <c r="E888" i="34"/>
  <c r="F888" i="34" s="1"/>
  <c r="E887" i="34"/>
  <c r="F887" i="34" s="1"/>
  <c r="E886" i="34"/>
  <c r="F886" i="34" s="1"/>
  <c r="E885" i="34"/>
  <c r="F885" i="34" s="1"/>
  <c r="E884" i="34"/>
  <c r="F884" i="34" s="1"/>
  <c r="E883" i="34"/>
  <c r="F883" i="34" s="1"/>
  <c r="E882" i="34"/>
  <c r="F882" i="34" s="1"/>
  <c r="E881" i="34"/>
  <c r="F881" i="34" s="1"/>
  <c r="E880" i="34"/>
  <c r="F880" i="34" s="1"/>
  <c r="E879" i="34"/>
  <c r="F879" i="34" s="1"/>
  <c r="E878" i="34"/>
  <c r="F878" i="34" s="1"/>
  <c r="E877" i="34"/>
  <c r="F877" i="34" s="1"/>
  <c r="E876" i="34"/>
  <c r="F876" i="34" s="1"/>
  <c r="E875" i="34"/>
  <c r="F875" i="34" s="1"/>
  <c r="E874" i="34"/>
  <c r="F874" i="34" s="1"/>
  <c r="E873" i="34"/>
  <c r="F873" i="34" s="1"/>
  <c r="E872" i="34"/>
  <c r="F872" i="34" s="1"/>
  <c r="E871" i="34"/>
  <c r="F871" i="34" s="1"/>
  <c r="E870" i="34"/>
  <c r="F870" i="34" s="1"/>
  <c r="E869" i="34"/>
  <c r="F869" i="34" s="1"/>
  <c r="E868" i="34"/>
  <c r="F868" i="34" s="1"/>
  <c r="E867" i="34"/>
  <c r="F867" i="34" s="1"/>
  <c r="E866" i="34"/>
  <c r="F866" i="34" s="1"/>
  <c r="E865" i="34"/>
  <c r="F865" i="34" s="1"/>
  <c r="E864" i="34"/>
  <c r="F864" i="34" s="1"/>
  <c r="E863" i="34"/>
  <c r="F863" i="34" s="1"/>
  <c r="E862" i="34"/>
  <c r="F862" i="34" s="1"/>
  <c r="E861" i="34"/>
  <c r="F861" i="34" s="1"/>
  <c r="E860" i="34"/>
  <c r="F860" i="34" s="1"/>
  <c r="E859" i="34"/>
  <c r="F859" i="34" s="1"/>
  <c r="E858" i="34"/>
  <c r="F858" i="34" s="1"/>
  <c r="E857" i="34"/>
  <c r="F857" i="34" s="1"/>
  <c r="E856" i="34"/>
  <c r="F856" i="34" s="1"/>
  <c r="E855" i="34"/>
  <c r="F855" i="34" s="1"/>
  <c r="E854" i="34"/>
  <c r="F854" i="34" s="1"/>
  <c r="E853" i="34"/>
  <c r="F853" i="34" s="1"/>
  <c r="E852" i="34"/>
  <c r="F852" i="34" s="1"/>
  <c r="E851" i="34"/>
  <c r="F851" i="34" s="1"/>
  <c r="E850" i="34"/>
  <c r="F850" i="34" s="1"/>
  <c r="E849" i="34"/>
  <c r="F849" i="34" s="1"/>
  <c r="E848" i="34"/>
  <c r="F848" i="34" s="1"/>
  <c r="E847" i="34"/>
  <c r="F847" i="34" s="1"/>
  <c r="E846" i="34"/>
  <c r="F846" i="34" s="1"/>
  <c r="E845" i="34"/>
  <c r="F845" i="34" s="1"/>
  <c r="E844" i="34"/>
  <c r="F844" i="34" s="1"/>
  <c r="E843" i="34"/>
  <c r="F843" i="34" s="1"/>
  <c r="E842" i="34"/>
  <c r="F842" i="34" s="1"/>
  <c r="E841" i="34"/>
  <c r="F841" i="34" s="1"/>
  <c r="E840" i="34"/>
  <c r="F840" i="34" s="1"/>
  <c r="E839" i="34"/>
  <c r="F839" i="34" s="1"/>
  <c r="E838" i="34"/>
  <c r="F838" i="34" s="1"/>
  <c r="E837" i="34"/>
  <c r="F837" i="34" s="1"/>
  <c r="E836" i="34"/>
  <c r="F836" i="34" s="1"/>
  <c r="E835" i="34"/>
  <c r="F835" i="34" s="1"/>
  <c r="E834" i="34"/>
  <c r="F834" i="34" s="1"/>
  <c r="E833" i="34"/>
  <c r="F833" i="34" s="1"/>
  <c r="E832" i="34"/>
  <c r="F832" i="34" s="1"/>
  <c r="E831" i="34"/>
  <c r="F831" i="34" s="1"/>
  <c r="E830" i="34"/>
  <c r="F830" i="34" s="1"/>
  <c r="E829" i="34"/>
  <c r="F829" i="34" s="1"/>
  <c r="E828" i="34"/>
  <c r="F828" i="34" s="1"/>
  <c r="E827" i="34"/>
  <c r="F827" i="34" s="1"/>
  <c r="E826" i="34"/>
  <c r="F826" i="34" s="1"/>
  <c r="E825" i="34"/>
  <c r="F825" i="34" s="1"/>
  <c r="E824" i="34"/>
  <c r="F824" i="34" s="1"/>
  <c r="E823" i="34"/>
  <c r="F823" i="34" s="1"/>
  <c r="E822" i="34"/>
  <c r="F822" i="34" s="1"/>
  <c r="E821" i="34"/>
  <c r="F821" i="34" s="1"/>
  <c r="E820" i="34"/>
  <c r="F820" i="34" s="1"/>
  <c r="E819" i="34"/>
  <c r="F819" i="34" s="1"/>
  <c r="E818" i="34"/>
  <c r="F818" i="34" s="1"/>
  <c r="E817" i="34"/>
  <c r="F817" i="34" s="1"/>
  <c r="E816" i="34"/>
  <c r="F816" i="34" s="1"/>
  <c r="E815" i="34"/>
  <c r="F815" i="34" s="1"/>
  <c r="E814" i="34"/>
  <c r="F814" i="34" s="1"/>
  <c r="E813" i="34"/>
  <c r="F813" i="34" s="1"/>
  <c r="E812" i="34"/>
  <c r="F812" i="34" s="1"/>
  <c r="E811" i="34"/>
  <c r="F811" i="34" s="1"/>
  <c r="E810" i="34"/>
  <c r="F810" i="34" s="1"/>
  <c r="E809" i="34"/>
  <c r="F809" i="34" s="1"/>
  <c r="E808" i="34"/>
  <c r="F808" i="34" s="1"/>
  <c r="E807" i="34"/>
  <c r="F807" i="34" s="1"/>
  <c r="E806" i="34"/>
  <c r="F806" i="34" s="1"/>
  <c r="E805" i="34"/>
  <c r="F805" i="34" s="1"/>
  <c r="E804" i="34"/>
  <c r="F804" i="34" s="1"/>
  <c r="E803" i="34"/>
  <c r="F803" i="34" s="1"/>
  <c r="E802" i="34"/>
  <c r="F802" i="34" s="1"/>
  <c r="E801" i="34"/>
  <c r="F801" i="34" s="1"/>
  <c r="E800" i="34"/>
  <c r="F800" i="34" s="1"/>
  <c r="E799" i="34"/>
  <c r="F799" i="34" s="1"/>
  <c r="E798" i="34"/>
  <c r="F798" i="34" s="1"/>
  <c r="E797" i="34"/>
  <c r="F797" i="34" s="1"/>
  <c r="E796" i="34"/>
  <c r="F796" i="34" s="1"/>
  <c r="E795" i="34"/>
  <c r="F795" i="34" s="1"/>
  <c r="E794" i="34"/>
  <c r="F794" i="34" s="1"/>
  <c r="E793" i="34"/>
  <c r="F793" i="34" s="1"/>
  <c r="E792" i="34"/>
  <c r="F792" i="34" s="1"/>
  <c r="E791" i="34"/>
  <c r="F791" i="34" s="1"/>
  <c r="E790" i="34"/>
  <c r="F790" i="34" s="1"/>
  <c r="E789" i="34"/>
  <c r="F789" i="34" s="1"/>
  <c r="E788" i="34"/>
  <c r="F788" i="34" s="1"/>
  <c r="E787" i="34"/>
  <c r="F787" i="34" s="1"/>
  <c r="E786" i="34"/>
  <c r="F786" i="34" s="1"/>
  <c r="E785" i="34"/>
  <c r="F785" i="34" s="1"/>
  <c r="E784" i="34"/>
  <c r="F784" i="34" s="1"/>
  <c r="E783" i="34"/>
  <c r="F783" i="34" s="1"/>
  <c r="E782" i="34"/>
  <c r="F782" i="34" s="1"/>
  <c r="E781" i="34"/>
  <c r="F781" i="34" s="1"/>
  <c r="E780" i="34"/>
  <c r="F780" i="34" s="1"/>
  <c r="E779" i="34"/>
  <c r="F779" i="34" s="1"/>
  <c r="E778" i="34"/>
  <c r="F778" i="34" s="1"/>
  <c r="E777" i="34"/>
  <c r="F777" i="34" s="1"/>
  <c r="E776" i="34"/>
  <c r="F776" i="34" s="1"/>
  <c r="E775" i="34"/>
  <c r="F775" i="34" s="1"/>
  <c r="E774" i="34"/>
  <c r="F774" i="34" s="1"/>
  <c r="E773" i="34"/>
  <c r="F773" i="34" s="1"/>
  <c r="E772" i="34"/>
  <c r="F772" i="34" s="1"/>
  <c r="E771" i="34"/>
  <c r="F771" i="34" s="1"/>
  <c r="E770" i="34"/>
  <c r="F770" i="34" s="1"/>
  <c r="E769" i="34"/>
  <c r="F769" i="34" s="1"/>
  <c r="E768" i="34"/>
  <c r="F768" i="34" s="1"/>
  <c r="E767" i="34"/>
  <c r="F767" i="34" s="1"/>
  <c r="E766" i="34"/>
  <c r="F766" i="34" s="1"/>
  <c r="E765" i="34"/>
  <c r="F765" i="34" s="1"/>
  <c r="E764" i="34"/>
  <c r="F764" i="34" s="1"/>
  <c r="E763" i="34"/>
  <c r="F763" i="34" s="1"/>
  <c r="E762" i="34"/>
  <c r="F762" i="34" s="1"/>
  <c r="E761" i="34"/>
  <c r="F761" i="34" s="1"/>
  <c r="E760" i="34"/>
  <c r="F760" i="34" s="1"/>
  <c r="E759" i="34"/>
  <c r="F759" i="34" s="1"/>
  <c r="E758" i="34"/>
  <c r="F758" i="34" s="1"/>
  <c r="E757" i="34"/>
  <c r="F757" i="34" s="1"/>
  <c r="E756" i="34"/>
  <c r="F756" i="34" s="1"/>
  <c r="E755" i="34"/>
  <c r="F755" i="34" s="1"/>
  <c r="E754" i="34"/>
  <c r="F754" i="34" s="1"/>
  <c r="E753" i="34"/>
  <c r="F753" i="34" s="1"/>
  <c r="E752" i="34"/>
  <c r="F752" i="34" s="1"/>
  <c r="E751" i="34"/>
  <c r="F751" i="34" s="1"/>
  <c r="E750" i="34"/>
  <c r="F750" i="34" s="1"/>
  <c r="E749" i="34"/>
  <c r="F749" i="34" s="1"/>
  <c r="E748" i="34"/>
  <c r="F748" i="34" s="1"/>
  <c r="E747" i="34"/>
  <c r="F747" i="34" s="1"/>
  <c r="E746" i="34"/>
  <c r="F746" i="34" s="1"/>
  <c r="E745" i="34"/>
  <c r="F745" i="34" s="1"/>
  <c r="E744" i="34"/>
  <c r="F744" i="34" s="1"/>
  <c r="E743" i="34"/>
  <c r="F743" i="34" s="1"/>
  <c r="E742" i="34"/>
  <c r="F742" i="34" s="1"/>
  <c r="E741" i="34"/>
  <c r="F741" i="34" s="1"/>
  <c r="E740" i="34"/>
  <c r="F740" i="34" s="1"/>
  <c r="E739" i="34"/>
  <c r="F739" i="34" s="1"/>
  <c r="E738" i="34"/>
  <c r="F738" i="34" s="1"/>
  <c r="E737" i="34"/>
  <c r="F737" i="34" s="1"/>
  <c r="E736" i="34"/>
  <c r="F736" i="34" s="1"/>
  <c r="E735" i="34"/>
  <c r="F735" i="34" s="1"/>
  <c r="E734" i="34"/>
  <c r="F734" i="34" s="1"/>
  <c r="E733" i="34"/>
  <c r="F733" i="34" s="1"/>
  <c r="E732" i="34"/>
  <c r="F732" i="34" s="1"/>
  <c r="E731" i="34"/>
  <c r="F731" i="34" s="1"/>
  <c r="E730" i="34"/>
  <c r="F730" i="34" s="1"/>
  <c r="E729" i="34"/>
  <c r="F729" i="34" s="1"/>
  <c r="E728" i="34"/>
  <c r="F728" i="34" s="1"/>
  <c r="E727" i="34"/>
  <c r="F727" i="34" s="1"/>
  <c r="E726" i="34"/>
  <c r="F726" i="34" s="1"/>
  <c r="E725" i="34"/>
  <c r="F725" i="34" s="1"/>
  <c r="E724" i="34"/>
  <c r="F724" i="34" s="1"/>
  <c r="E723" i="34"/>
  <c r="F723" i="34" s="1"/>
  <c r="E722" i="34"/>
  <c r="F722" i="34" s="1"/>
  <c r="E721" i="34"/>
  <c r="F721" i="34" s="1"/>
  <c r="E720" i="34"/>
  <c r="F720" i="34" s="1"/>
  <c r="E719" i="34"/>
  <c r="F719" i="34" s="1"/>
  <c r="E718" i="34"/>
  <c r="F718" i="34" s="1"/>
  <c r="E717" i="34"/>
  <c r="F717" i="34" s="1"/>
  <c r="E716" i="34"/>
  <c r="F716" i="34" s="1"/>
  <c r="E715" i="34"/>
  <c r="F715" i="34" s="1"/>
  <c r="E714" i="34"/>
  <c r="F714" i="34" s="1"/>
  <c r="E713" i="34"/>
  <c r="F713" i="34" s="1"/>
  <c r="E712" i="34"/>
  <c r="F712" i="34" s="1"/>
  <c r="E711" i="34"/>
  <c r="F711" i="34" s="1"/>
  <c r="E710" i="34"/>
  <c r="F710" i="34" s="1"/>
  <c r="E709" i="34"/>
  <c r="F709" i="34" s="1"/>
  <c r="E708" i="34"/>
  <c r="F708" i="34" s="1"/>
  <c r="E707" i="34"/>
  <c r="F707" i="34" s="1"/>
  <c r="E706" i="34"/>
  <c r="F706" i="34" s="1"/>
  <c r="E705" i="34"/>
  <c r="F705" i="34" s="1"/>
  <c r="E704" i="34"/>
  <c r="F704" i="34" s="1"/>
  <c r="E703" i="34"/>
  <c r="F703" i="34" s="1"/>
  <c r="E702" i="34"/>
  <c r="F702" i="34" s="1"/>
  <c r="E701" i="34"/>
  <c r="F701" i="34" s="1"/>
  <c r="E700" i="34"/>
  <c r="F700" i="34" s="1"/>
  <c r="E699" i="34"/>
  <c r="F699" i="34" s="1"/>
  <c r="E698" i="34"/>
  <c r="F698" i="34" s="1"/>
  <c r="E697" i="34"/>
  <c r="F697" i="34" s="1"/>
  <c r="E696" i="34"/>
  <c r="F696" i="34" s="1"/>
  <c r="E695" i="34"/>
  <c r="F695" i="34" s="1"/>
  <c r="E694" i="34"/>
  <c r="F694" i="34" s="1"/>
  <c r="E693" i="34"/>
  <c r="F693" i="34" s="1"/>
  <c r="E692" i="34"/>
  <c r="F692" i="34" s="1"/>
  <c r="E691" i="34"/>
  <c r="F691" i="34" s="1"/>
  <c r="E690" i="34"/>
  <c r="F690" i="34" s="1"/>
  <c r="E689" i="34"/>
  <c r="F689" i="34" s="1"/>
  <c r="E688" i="34"/>
  <c r="F688" i="34" s="1"/>
  <c r="E687" i="34"/>
  <c r="F687" i="34" s="1"/>
  <c r="E686" i="34"/>
  <c r="F686" i="34" s="1"/>
  <c r="E685" i="34"/>
  <c r="F685" i="34" s="1"/>
  <c r="E684" i="34"/>
  <c r="F684" i="34" s="1"/>
  <c r="E683" i="34"/>
  <c r="F683" i="34" s="1"/>
  <c r="E682" i="34"/>
  <c r="F682" i="34" s="1"/>
  <c r="E681" i="34"/>
  <c r="F681" i="34" s="1"/>
  <c r="E680" i="34"/>
  <c r="F680" i="34" s="1"/>
  <c r="E679" i="34"/>
  <c r="F679" i="34" s="1"/>
  <c r="E678" i="34"/>
  <c r="F678" i="34" s="1"/>
  <c r="E677" i="34"/>
  <c r="F677" i="34" s="1"/>
  <c r="E676" i="34"/>
  <c r="F676" i="34" s="1"/>
  <c r="E675" i="34"/>
  <c r="F675" i="34" s="1"/>
  <c r="E674" i="34"/>
  <c r="F674" i="34" s="1"/>
  <c r="E673" i="34"/>
  <c r="F673" i="34" s="1"/>
  <c r="E672" i="34"/>
  <c r="F672" i="34" s="1"/>
  <c r="E671" i="34"/>
  <c r="F671" i="34" s="1"/>
  <c r="E670" i="34"/>
  <c r="F670" i="34" s="1"/>
  <c r="E669" i="34"/>
  <c r="F669" i="34" s="1"/>
  <c r="E668" i="34"/>
  <c r="F668" i="34" s="1"/>
  <c r="E667" i="34"/>
  <c r="F667" i="34" s="1"/>
  <c r="E666" i="34"/>
  <c r="F666" i="34" s="1"/>
  <c r="E665" i="34"/>
  <c r="F665" i="34" s="1"/>
  <c r="E664" i="34"/>
  <c r="F664" i="34" s="1"/>
  <c r="E663" i="34"/>
  <c r="F663" i="34" s="1"/>
  <c r="E662" i="34"/>
  <c r="F662" i="34" s="1"/>
  <c r="E661" i="34"/>
  <c r="F661" i="34" s="1"/>
  <c r="E660" i="34"/>
  <c r="F660" i="34" s="1"/>
  <c r="E659" i="34"/>
  <c r="F659" i="34" s="1"/>
  <c r="E658" i="34"/>
  <c r="F658" i="34" s="1"/>
  <c r="E657" i="34"/>
  <c r="F657" i="34" s="1"/>
  <c r="E656" i="34"/>
  <c r="F656" i="34" s="1"/>
  <c r="E655" i="34"/>
  <c r="F655" i="34" s="1"/>
  <c r="E654" i="34"/>
  <c r="F654" i="34" s="1"/>
  <c r="E653" i="34"/>
  <c r="F653" i="34" s="1"/>
  <c r="E652" i="34"/>
  <c r="F652" i="34" s="1"/>
  <c r="E651" i="34"/>
  <c r="F651" i="34" s="1"/>
  <c r="E650" i="34"/>
  <c r="F650" i="34" s="1"/>
  <c r="E649" i="34"/>
  <c r="F649" i="34" s="1"/>
  <c r="E648" i="34"/>
  <c r="F648" i="34" s="1"/>
  <c r="E647" i="34"/>
  <c r="F647" i="34" s="1"/>
  <c r="E646" i="34"/>
  <c r="F646" i="34" s="1"/>
  <c r="E645" i="34"/>
  <c r="F645" i="34" s="1"/>
  <c r="E644" i="34"/>
  <c r="F644" i="34" s="1"/>
  <c r="E643" i="34"/>
  <c r="F643" i="34" s="1"/>
  <c r="E642" i="34"/>
  <c r="F642" i="34" s="1"/>
  <c r="E641" i="34"/>
  <c r="F641" i="34" s="1"/>
  <c r="E640" i="34"/>
  <c r="F640" i="34" s="1"/>
  <c r="E639" i="34"/>
  <c r="F639" i="34" s="1"/>
  <c r="E638" i="34"/>
  <c r="F638" i="34" s="1"/>
  <c r="E637" i="34"/>
  <c r="F637" i="34" s="1"/>
  <c r="E636" i="34"/>
  <c r="F636" i="34" s="1"/>
  <c r="E635" i="34"/>
  <c r="F635" i="34" s="1"/>
  <c r="E634" i="34"/>
  <c r="F634" i="34" s="1"/>
  <c r="E633" i="34"/>
  <c r="F633" i="34" s="1"/>
  <c r="E632" i="34"/>
  <c r="F632" i="34" s="1"/>
  <c r="E631" i="34"/>
  <c r="F631" i="34" s="1"/>
  <c r="E630" i="34"/>
  <c r="F630" i="34" s="1"/>
  <c r="E629" i="34"/>
  <c r="F629" i="34" s="1"/>
  <c r="E628" i="34"/>
  <c r="F628" i="34" s="1"/>
  <c r="E627" i="34"/>
  <c r="F627" i="34" s="1"/>
  <c r="E626" i="34"/>
  <c r="F626" i="34" s="1"/>
  <c r="E625" i="34"/>
  <c r="F625" i="34" s="1"/>
  <c r="E624" i="34"/>
  <c r="F624" i="34" s="1"/>
  <c r="E623" i="34"/>
  <c r="F623" i="34" s="1"/>
  <c r="E622" i="34"/>
  <c r="F622" i="34" s="1"/>
  <c r="E621" i="34"/>
  <c r="F621" i="34" s="1"/>
  <c r="E620" i="34"/>
  <c r="F620" i="34" s="1"/>
  <c r="E619" i="34"/>
  <c r="F619" i="34" s="1"/>
  <c r="E618" i="34"/>
  <c r="F618" i="34" s="1"/>
  <c r="E617" i="34"/>
  <c r="F617" i="34" s="1"/>
  <c r="E616" i="34"/>
  <c r="F616" i="34" s="1"/>
  <c r="E615" i="34"/>
  <c r="F615" i="34" s="1"/>
  <c r="E614" i="34"/>
  <c r="F614" i="34" s="1"/>
  <c r="E613" i="34"/>
  <c r="F613" i="34" s="1"/>
  <c r="E612" i="34"/>
  <c r="F612" i="34" s="1"/>
  <c r="E611" i="34"/>
  <c r="F611" i="34" s="1"/>
  <c r="E610" i="34"/>
  <c r="F610" i="34" s="1"/>
  <c r="E609" i="34"/>
  <c r="F609" i="34" s="1"/>
  <c r="E608" i="34"/>
  <c r="F608" i="34" s="1"/>
  <c r="E607" i="34"/>
  <c r="F607" i="34" s="1"/>
  <c r="E606" i="34"/>
  <c r="F606" i="34" s="1"/>
  <c r="E605" i="34"/>
  <c r="F605" i="34" s="1"/>
  <c r="E604" i="34"/>
  <c r="F604" i="34" s="1"/>
  <c r="E603" i="34"/>
  <c r="F603" i="34" s="1"/>
  <c r="E602" i="34"/>
  <c r="F602" i="34" s="1"/>
  <c r="E601" i="34"/>
  <c r="F601" i="34" s="1"/>
  <c r="E600" i="34"/>
  <c r="F600" i="34" s="1"/>
  <c r="E599" i="34"/>
  <c r="F599" i="34" s="1"/>
  <c r="E598" i="34"/>
  <c r="F598" i="34" s="1"/>
  <c r="E597" i="34"/>
  <c r="F597" i="34" s="1"/>
  <c r="E596" i="34"/>
  <c r="F596" i="34" s="1"/>
  <c r="E595" i="34"/>
  <c r="F595" i="34" s="1"/>
  <c r="E594" i="34"/>
  <c r="F594" i="34" s="1"/>
  <c r="E593" i="34"/>
  <c r="F593" i="34" s="1"/>
  <c r="E592" i="34"/>
  <c r="F592" i="34" s="1"/>
  <c r="E591" i="34"/>
  <c r="F591" i="34" s="1"/>
  <c r="E590" i="34"/>
  <c r="F590" i="34" s="1"/>
  <c r="E589" i="34"/>
  <c r="F589" i="34" s="1"/>
  <c r="E588" i="34"/>
  <c r="F588" i="34" s="1"/>
  <c r="E587" i="34"/>
  <c r="F587" i="34" s="1"/>
  <c r="E586" i="34"/>
  <c r="F586" i="34" s="1"/>
  <c r="E585" i="34"/>
  <c r="F585" i="34" s="1"/>
  <c r="E584" i="34"/>
  <c r="F584" i="34" s="1"/>
  <c r="E583" i="34"/>
  <c r="F583" i="34" s="1"/>
  <c r="E582" i="34"/>
  <c r="F582" i="34" s="1"/>
  <c r="E581" i="34"/>
  <c r="F581" i="34" s="1"/>
  <c r="E580" i="34"/>
  <c r="F580" i="34" s="1"/>
  <c r="E579" i="34"/>
  <c r="F579" i="34" s="1"/>
  <c r="E578" i="34"/>
  <c r="F578" i="34" s="1"/>
  <c r="E577" i="34"/>
  <c r="F577" i="34" s="1"/>
  <c r="E576" i="34"/>
  <c r="F576" i="34" s="1"/>
  <c r="E575" i="34"/>
  <c r="F575" i="34" s="1"/>
  <c r="E574" i="34"/>
  <c r="F574" i="34" s="1"/>
  <c r="E573" i="34"/>
  <c r="F573" i="34" s="1"/>
  <c r="E572" i="34"/>
  <c r="F572" i="34" s="1"/>
  <c r="E571" i="34"/>
  <c r="F571" i="34" s="1"/>
  <c r="E570" i="34"/>
  <c r="F570" i="34" s="1"/>
  <c r="E569" i="34"/>
  <c r="F569" i="34" s="1"/>
  <c r="E568" i="34"/>
  <c r="F568" i="34" s="1"/>
  <c r="E567" i="34"/>
  <c r="F567" i="34" s="1"/>
  <c r="E566" i="34"/>
  <c r="F566" i="34" s="1"/>
  <c r="E565" i="34"/>
  <c r="F565" i="34" s="1"/>
  <c r="E564" i="34"/>
  <c r="F564" i="34" s="1"/>
  <c r="E563" i="34"/>
  <c r="F563" i="34" s="1"/>
  <c r="E562" i="34"/>
  <c r="F562" i="34" s="1"/>
  <c r="E561" i="34"/>
  <c r="F561" i="34" s="1"/>
  <c r="E560" i="34"/>
  <c r="F560" i="34" s="1"/>
  <c r="E559" i="34"/>
  <c r="F559" i="34" s="1"/>
  <c r="E558" i="34"/>
  <c r="F558" i="34" s="1"/>
  <c r="E557" i="34"/>
  <c r="F557" i="34" s="1"/>
  <c r="E556" i="34"/>
  <c r="F556" i="34" s="1"/>
  <c r="E555" i="34"/>
  <c r="F555" i="34" s="1"/>
  <c r="E554" i="34"/>
  <c r="F554" i="34" s="1"/>
  <c r="E553" i="34"/>
  <c r="F553" i="34" s="1"/>
  <c r="E552" i="34"/>
  <c r="F552" i="34" s="1"/>
  <c r="E551" i="34"/>
  <c r="F551" i="34" s="1"/>
  <c r="E550" i="34"/>
  <c r="F550" i="34" s="1"/>
  <c r="E549" i="34"/>
  <c r="F549" i="34" s="1"/>
  <c r="E548" i="34"/>
  <c r="F548" i="34" s="1"/>
  <c r="E547" i="34"/>
  <c r="F547" i="34" s="1"/>
  <c r="E546" i="34"/>
  <c r="F546" i="34" s="1"/>
  <c r="E545" i="34"/>
  <c r="F545" i="34" s="1"/>
  <c r="E544" i="34"/>
  <c r="F544" i="34" s="1"/>
  <c r="E543" i="34"/>
  <c r="F543" i="34" s="1"/>
  <c r="E542" i="34"/>
  <c r="F542" i="34" s="1"/>
  <c r="E541" i="34"/>
  <c r="F541" i="34" s="1"/>
  <c r="E540" i="34"/>
  <c r="F540" i="34" s="1"/>
  <c r="E539" i="34"/>
  <c r="F539" i="34" s="1"/>
  <c r="E538" i="34"/>
  <c r="F538" i="34" s="1"/>
  <c r="E537" i="34"/>
  <c r="F537" i="34" s="1"/>
  <c r="E536" i="34"/>
  <c r="F536" i="34" s="1"/>
  <c r="E535" i="34"/>
  <c r="F535" i="34" s="1"/>
  <c r="E534" i="34"/>
  <c r="F534" i="34" s="1"/>
  <c r="E533" i="34"/>
  <c r="F533" i="34" s="1"/>
  <c r="E532" i="34"/>
  <c r="F532" i="34" s="1"/>
  <c r="E531" i="34"/>
  <c r="F531" i="34" s="1"/>
  <c r="E530" i="34"/>
  <c r="F530" i="34" s="1"/>
  <c r="E529" i="34"/>
  <c r="F529" i="34" s="1"/>
  <c r="E528" i="34"/>
  <c r="F528" i="34" s="1"/>
  <c r="E527" i="34"/>
  <c r="F527" i="34" s="1"/>
  <c r="E526" i="34"/>
  <c r="F526" i="34" s="1"/>
  <c r="E525" i="34"/>
  <c r="F525" i="34" s="1"/>
  <c r="E524" i="34"/>
  <c r="F524" i="34" s="1"/>
  <c r="E523" i="34"/>
  <c r="F523" i="34" s="1"/>
  <c r="E522" i="34"/>
  <c r="F522" i="34" s="1"/>
  <c r="E521" i="34"/>
  <c r="F521" i="34" s="1"/>
  <c r="E520" i="34"/>
  <c r="F520" i="34" s="1"/>
  <c r="E519" i="34"/>
  <c r="F519" i="34" s="1"/>
  <c r="E518" i="34"/>
  <c r="F518" i="34" s="1"/>
  <c r="E517" i="34"/>
  <c r="F517" i="34" s="1"/>
  <c r="E516" i="34"/>
  <c r="F516" i="34" s="1"/>
  <c r="E515" i="34"/>
  <c r="F515" i="34" s="1"/>
  <c r="E514" i="34"/>
  <c r="F514" i="34" s="1"/>
  <c r="E513" i="34"/>
  <c r="F513" i="34" s="1"/>
  <c r="E512" i="34"/>
  <c r="F512" i="34" s="1"/>
  <c r="E511" i="34"/>
  <c r="F511" i="34" s="1"/>
  <c r="E510" i="34"/>
  <c r="F510" i="34" s="1"/>
  <c r="E509" i="34"/>
  <c r="F509" i="34" s="1"/>
  <c r="E508" i="34"/>
  <c r="F508" i="34" s="1"/>
  <c r="E507" i="34"/>
  <c r="F507" i="34" s="1"/>
  <c r="E506" i="34"/>
  <c r="F506" i="34" s="1"/>
  <c r="E505" i="34"/>
  <c r="F505" i="34" s="1"/>
  <c r="E504" i="34"/>
  <c r="F504" i="34" s="1"/>
  <c r="E503" i="34"/>
  <c r="F503" i="34" s="1"/>
  <c r="E502" i="34"/>
  <c r="F502" i="34" s="1"/>
  <c r="E501" i="34"/>
  <c r="F501" i="34" s="1"/>
  <c r="E500" i="34"/>
  <c r="F500" i="34" s="1"/>
  <c r="E499" i="34"/>
  <c r="F499" i="34" s="1"/>
  <c r="E498" i="34"/>
  <c r="F498" i="34" s="1"/>
  <c r="E497" i="34"/>
  <c r="F497" i="34" s="1"/>
  <c r="E496" i="34"/>
  <c r="F496" i="34" s="1"/>
  <c r="E495" i="34"/>
  <c r="F495" i="34" s="1"/>
  <c r="E494" i="34"/>
  <c r="F494" i="34" s="1"/>
  <c r="E493" i="34"/>
  <c r="F493" i="34" s="1"/>
  <c r="E492" i="34"/>
  <c r="F492" i="34" s="1"/>
  <c r="E491" i="34"/>
  <c r="F491" i="34" s="1"/>
  <c r="E490" i="34"/>
  <c r="F490" i="34" s="1"/>
  <c r="E489" i="34"/>
  <c r="F489" i="34" s="1"/>
  <c r="E488" i="34"/>
  <c r="F488" i="34" s="1"/>
  <c r="E487" i="34"/>
  <c r="F487" i="34" s="1"/>
  <c r="E486" i="34"/>
  <c r="F486" i="34" s="1"/>
  <c r="E485" i="34"/>
  <c r="F485" i="34" s="1"/>
  <c r="E484" i="34"/>
  <c r="F484" i="34" s="1"/>
  <c r="E483" i="34"/>
  <c r="F483" i="34" s="1"/>
  <c r="E482" i="34"/>
  <c r="F482" i="34" s="1"/>
  <c r="E481" i="34"/>
  <c r="F481" i="34" s="1"/>
  <c r="E480" i="34"/>
  <c r="F480" i="34" s="1"/>
  <c r="E479" i="34"/>
  <c r="F479" i="34" s="1"/>
  <c r="E478" i="34"/>
  <c r="F478" i="34" s="1"/>
  <c r="E477" i="34"/>
  <c r="F477" i="34" s="1"/>
  <c r="E476" i="34"/>
  <c r="F476" i="34" s="1"/>
  <c r="E475" i="34"/>
  <c r="F475" i="34" s="1"/>
  <c r="E474" i="34"/>
  <c r="F474" i="34" s="1"/>
  <c r="E473" i="34"/>
  <c r="F473" i="34" s="1"/>
  <c r="E472" i="34"/>
  <c r="F472" i="34" s="1"/>
  <c r="E471" i="34"/>
  <c r="F471" i="34" s="1"/>
  <c r="E470" i="34"/>
  <c r="F470" i="34" s="1"/>
  <c r="E469" i="34"/>
  <c r="F469" i="34" s="1"/>
  <c r="E468" i="34"/>
  <c r="F468" i="34" s="1"/>
  <c r="E467" i="34"/>
  <c r="F467" i="34" s="1"/>
  <c r="E466" i="34"/>
  <c r="F466" i="34" s="1"/>
  <c r="E465" i="34"/>
  <c r="F465" i="34" s="1"/>
  <c r="E464" i="34"/>
  <c r="F464" i="34" s="1"/>
  <c r="E463" i="34"/>
  <c r="F463" i="34" s="1"/>
  <c r="E462" i="34"/>
  <c r="F462" i="34" s="1"/>
  <c r="E461" i="34"/>
  <c r="F461" i="34" s="1"/>
  <c r="E460" i="34"/>
  <c r="F460" i="34" s="1"/>
  <c r="E459" i="34"/>
  <c r="F459" i="34" s="1"/>
  <c r="E458" i="34"/>
  <c r="F458" i="34" s="1"/>
  <c r="E457" i="34"/>
  <c r="F457" i="34" s="1"/>
  <c r="E456" i="34"/>
  <c r="F456" i="34" s="1"/>
  <c r="E455" i="34"/>
  <c r="F455" i="34" s="1"/>
  <c r="E454" i="34"/>
  <c r="F454" i="34" s="1"/>
  <c r="E453" i="34"/>
  <c r="F453" i="34" s="1"/>
  <c r="E452" i="34"/>
  <c r="F452" i="34" s="1"/>
  <c r="E451" i="34"/>
  <c r="F451" i="34" s="1"/>
  <c r="E450" i="34"/>
  <c r="F450" i="34" s="1"/>
  <c r="E449" i="34"/>
  <c r="F449" i="34" s="1"/>
  <c r="E448" i="34"/>
  <c r="F448" i="34" s="1"/>
  <c r="E447" i="34"/>
  <c r="F447" i="34" s="1"/>
  <c r="E446" i="34"/>
  <c r="F446" i="34" s="1"/>
  <c r="E445" i="34"/>
  <c r="F445" i="34" s="1"/>
  <c r="E444" i="34"/>
  <c r="F444" i="34" s="1"/>
  <c r="E443" i="34"/>
  <c r="F443" i="34" s="1"/>
  <c r="E442" i="34"/>
  <c r="F442" i="34" s="1"/>
  <c r="E441" i="34"/>
  <c r="F441" i="34" s="1"/>
  <c r="E440" i="34"/>
  <c r="F440" i="34" s="1"/>
  <c r="E439" i="34"/>
  <c r="F439" i="34" s="1"/>
  <c r="E438" i="34"/>
  <c r="F438" i="34" s="1"/>
  <c r="E437" i="34"/>
  <c r="F437" i="34" s="1"/>
  <c r="E436" i="34"/>
  <c r="F436" i="34" s="1"/>
  <c r="E435" i="34"/>
  <c r="F435" i="34" s="1"/>
  <c r="E434" i="34"/>
  <c r="F434" i="34" s="1"/>
  <c r="E433" i="34"/>
  <c r="F433" i="34" s="1"/>
  <c r="E432" i="34"/>
  <c r="F432" i="34" s="1"/>
  <c r="E431" i="34"/>
  <c r="F431" i="34" s="1"/>
  <c r="E430" i="34"/>
  <c r="F430" i="34" s="1"/>
  <c r="E429" i="34"/>
  <c r="F429" i="34" s="1"/>
  <c r="E428" i="34"/>
  <c r="F428" i="34" s="1"/>
  <c r="E427" i="34"/>
  <c r="F427" i="34" s="1"/>
  <c r="E426" i="34"/>
  <c r="F426" i="34" s="1"/>
  <c r="E425" i="34"/>
  <c r="F425" i="34" s="1"/>
  <c r="E424" i="34"/>
  <c r="F424" i="34" s="1"/>
  <c r="E423" i="34"/>
  <c r="F423" i="34" s="1"/>
  <c r="E422" i="34"/>
  <c r="F422" i="34" s="1"/>
  <c r="E421" i="34"/>
  <c r="F421" i="34" s="1"/>
  <c r="E420" i="34"/>
  <c r="F420" i="34" s="1"/>
  <c r="E419" i="34"/>
  <c r="F419" i="34" s="1"/>
  <c r="E418" i="34"/>
  <c r="F418" i="34" s="1"/>
  <c r="E417" i="34"/>
  <c r="F417" i="34" s="1"/>
  <c r="E416" i="34"/>
  <c r="F416" i="34" s="1"/>
  <c r="E415" i="34"/>
  <c r="F415" i="34" s="1"/>
  <c r="E414" i="34"/>
  <c r="F414" i="34" s="1"/>
  <c r="E413" i="34"/>
  <c r="F413" i="34" s="1"/>
  <c r="E412" i="34"/>
  <c r="F412" i="34" s="1"/>
  <c r="E411" i="34"/>
  <c r="F411" i="34" s="1"/>
  <c r="E410" i="34"/>
  <c r="F410" i="34" s="1"/>
  <c r="E409" i="34"/>
  <c r="F409" i="34" s="1"/>
  <c r="E408" i="34"/>
  <c r="F408" i="34" s="1"/>
  <c r="E407" i="34"/>
  <c r="F407" i="34" s="1"/>
  <c r="E406" i="34"/>
  <c r="F406" i="34" s="1"/>
  <c r="E405" i="34"/>
  <c r="F405" i="34" s="1"/>
  <c r="E404" i="34"/>
  <c r="F404" i="34" s="1"/>
  <c r="E403" i="34"/>
  <c r="F403" i="34" s="1"/>
  <c r="E402" i="34"/>
  <c r="F402" i="34" s="1"/>
  <c r="E401" i="34"/>
  <c r="F401" i="34" s="1"/>
  <c r="E400" i="34"/>
  <c r="F400" i="34" s="1"/>
  <c r="E399" i="34"/>
  <c r="F399" i="34" s="1"/>
  <c r="E398" i="34"/>
  <c r="F398" i="34" s="1"/>
  <c r="E397" i="34"/>
  <c r="F397" i="34" s="1"/>
  <c r="E396" i="34"/>
  <c r="F396" i="34" s="1"/>
  <c r="E395" i="34"/>
  <c r="F395" i="34" s="1"/>
  <c r="E394" i="34"/>
  <c r="F394" i="34" s="1"/>
  <c r="E393" i="34"/>
  <c r="F393" i="34" s="1"/>
  <c r="E392" i="34"/>
  <c r="F392" i="34" s="1"/>
  <c r="E391" i="34"/>
  <c r="F391" i="34" s="1"/>
  <c r="E390" i="34"/>
  <c r="F390" i="34" s="1"/>
  <c r="E389" i="34"/>
  <c r="F389" i="34" s="1"/>
  <c r="E388" i="34"/>
  <c r="F388" i="34" s="1"/>
  <c r="E387" i="34"/>
  <c r="F387" i="34" s="1"/>
  <c r="E386" i="34"/>
  <c r="F386" i="34" s="1"/>
  <c r="E385" i="34"/>
  <c r="F385" i="34" s="1"/>
  <c r="E384" i="34"/>
  <c r="F384" i="34" s="1"/>
  <c r="E383" i="34"/>
  <c r="F383" i="34" s="1"/>
  <c r="E382" i="34"/>
  <c r="F382" i="34" s="1"/>
  <c r="E381" i="34"/>
  <c r="F381" i="34" s="1"/>
  <c r="E380" i="34"/>
  <c r="F380" i="34" s="1"/>
  <c r="E379" i="34"/>
  <c r="F379" i="34" s="1"/>
  <c r="E378" i="34"/>
  <c r="F378" i="34" s="1"/>
  <c r="E377" i="34"/>
  <c r="F377" i="34" s="1"/>
  <c r="E376" i="34"/>
  <c r="F376" i="34" s="1"/>
  <c r="E375" i="34"/>
  <c r="F375" i="34" s="1"/>
  <c r="E374" i="34"/>
  <c r="F374" i="34" s="1"/>
  <c r="E373" i="34"/>
  <c r="F373" i="34" s="1"/>
  <c r="E372" i="34"/>
  <c r="F372" i="34" s="1"/>
  <c r="E371" i="34"/>
  <c r="F371" i="34" s="1"/>
  <c r="E370" i="34"/>
  <c r="F370" i="34" s="1"/>
  <c r="E369" i="34"/>
  <c r="F369" i="34" s="1"/>
  <c r="E368" i="34"/>
  <c r="F368" i="34" s="1"/>
  <c r="E367" i="34"/>
  <c r="F367" i="34" s="1"/>
  <c r="E366" i="34"/>
  <c r="F366" i="34" s="1"/>
  <c r="E365" i="34"/>
  <c r="F365" i="34" s="1"/>
  <c r="E364" i="34"/>
  <c r="F364" i="34" s="1"/>
  <c r="E363" i="34"/>
  <c r="F363" i="34" s="1"/>
  <c r="E362" i="34"/>
  <c r="F362" i="34" s="1"/>
  <c r="E361" i="34"/>
  <c r="F361" i="34" s="1"/>
  <c r="E360" i="34"/>
  <c r="F360" i="34" s="1"/>
  <c r="E359" i="34"/>
  <c r="F359" i="34" s="1"/>
  <c r="E358" i="34"/>
  <c r="F358" i="34" s="1"/>
  <c r="E357" i="34"/>
  <c r="F357" i="34" s="1"/>
  <c r="E356" i="34"/>
  <c r="F356" i="34" s="1"/>
  <c r="E355" i="34"/>
  <c r="F355" i="34" s="1"/>
  <c r="E354" i="34"/>
  <c r="F354" i="34" s="1"/>
  <c r="E353" i="34"/>
  <c r="F353" i="34" s="1"/>
  <c r="E352" i="34"/>
  <c r="F352" i="34" s="1"/>
  <c r="E351" i="34"/>
  <c r="F351" i="34" s="1"/>
  <c r="E350" i="34"/>
  <c r="F350" i="34" s="1"/>
  <c r="E349" i="34"/>
  <c r="F349" i="34" s="1"/>
  <c r="E348" i="34"/>
  <c r="F348" i="34" s="1"/>
  <c r="E347" i="34"/>
  <c r="F347" i="34" s="1"/>
  <c r="E346" i="34"/>
  <c r="F346" i="34" s="1"/>
  <c r="E345" i="34"/>
  <c r="F345" i="34" s="1"/>
  <c r="E344" i="34"/>
  <c r="F344" i="34" s="1"/>
  <c r="E343" i="34"/>
  <c r="F343" i="34" s="1"/>
  <c r="E342" i="34"/>
  <c r="F342" i="34" s="1"/>
  <c r="E341" i="34"/>
  <c r="F341" i="34" s="1"/>
  <c r="E340" i="34"/>
  <c r="F340" i="34" s="1"/>
  <c r="E339" i="34"/>
  <c r="F339" i="34" s="1"/>
  <c r="E338" i="34"/>
  <c r="F338" i="34" s="1"/>
  <c r="E337" i="34"/>
  <c r="F337" i="34" s="1"/>
  <c r="E336" i="34"/>
  <c r="F336" i="34" s="1"/>
  <c r="E335" i="34"/>
  <c r="F335" i="34" s="1"/>
  <c r="E334" i="34"/>
  <c r="F334" i="34" s="1"/>
  <c r="E333" i="34"/>
  <c r="F333" i="34" s="1"/>
  <c r="E332" i="34"/>
  <c r="F332" i="34" s="1"/>
  <c r="E331" i="34"/>
  <c r="F331" i="34" s="1"/>
  <c r="E330" i="34"/>
  <c r="F330" i="34" s="1"/>
  <c r="E329" i="34"/>
  <c r="F329" i="34" s="1"/>
  <c r="E328" i="34"/>
  <c r="F328" i="34" s="1"/>
  <c r="E327" i="34"/>
  <c r="F327" i="34" s="1"/>
  <c r="E326" i="34"/>
  <c r="F326" i="34" s="1"/>
  <c r="E325" i="34"/>
  <c r="F325" i="34" s="1"/>
  <c r="E324" i="34"/>
  <c r="F324" i="34" s="1"/>
  <c r="E323" i="34"/>
  <c r="F323" i="34" s="1"/>
  <c r="E322" i="34"/>
  <c r="F322" i="34" s="1"/>
  <c r="E321" i="34"/>
  <c r="F321" i="34" s="1"/>
  <c r="E320" i="34"/>
  <c r="F320" i="34" s="1"/>
  <c r="E319" i="34"/>
  <c r="F319" i="34" s="1"/>
  <c r="E318" i="34"/>
  <c r="F318" i="34" s="1"/>
  <c r="E317" i="34"/>
  <c r="F317" i="34" s="1"/>
  <c r="E316" i="34"/>
  <c r="F316" i="34" s="1"/>
  <c r="E315" i="34"/>
  <c r="F315" i="34" s="1"/>
  <c r="E314" i="34"/>
  <c r="F314" i="34" s="1"/>
  <c r="E313" i="34"/>
  <c r="F313" i="34" s="1"/>
  <c r="E312" i="34"/>
  <c r="F312" i="34" s="1"/>
  <c r="E311" i="34"/>
  <c r="F311" i="34" s="1"/>
  <c r="E310" i="34"/>
  <c r="F310" i="34" s="1"/>
  <c r="E309" i="34"/>
  <c r="F309" i="34" s="1"/>
  <c r="E308" i="34"/>
  <c r="F308" i="34" s="1"/>
  <c r="E307" i="34"/>
  <c r="F307" i="34" s="1"/>
  <c r="E306" i="34"/>
  <c r="F306" i="34" s="1"/>
  <c r="E305" i="34"/>
  <c r="F305" i="34" s="1"/>
  <c r="E304" i="34"/>
  <c r="F304" i="34" s="1"/>
  <c r="E303" i="34"/>
  <c r="F303" i="34" s="1"/>
  <c r="E302" i="34"/>
  <c r="F302" i="34" s="1"/>
  <c r="E301" i="34"/>
  <c r="F301" i="34" s="1"/>
  <c r="E300" i="34"/>
  <c r="F300" i="34" s="1"/>
  <c r="E299" i="34"/>
  <c r="F299" i="34" s="1"/>
  <c r="E298" i="34"/>
  <c r="F298" i="34" s="1"/>
  <c r="E297" i="34"/>
  <c r="F297" i="34" s="1"/>
  <c r="E296" i="34"/>
  <c r="F296" i="34" s="1"/>
  <c r="E295" i="34"/>
  <c r="F295" i="34" s="1"/>
  <c r="E294" i="34"/>
  <c r="F294" i="34" s="1"/>
  <c r="E293" i="34"/>
  <c r="F293" i="34" s="1"/>
  <c r="E292" i="34"/>
  <c r="F292" i="34" s="1"/>
  <c r="E291" i="34"/>
  <c r="F291" i="34" s="1"/>
  <c r="E290" i="34"/>
  <c r="F290" i="34" s="1"/>
  <c r="E289" i="34"/>
  <c r="F289" i="34" s="1"/>
  <c r="E288" i="34"/>
  <c r="F288" i="34" s="1"/>
  <c r="E287" i="34"/>
  <c r="F287" i="34" s="1"/>
  <c r="E286" i="34"/>
  <c r="F286" i="34" s="1"/>
  <c r="E285" i="34"/>
  <c r="F285" i="34" s="1"/>
  <c r="E284" i="34"/>
  <c r="F284" i="34" s="1"/>
  <c r="E283" i="34"/>
  <c r="F283" i="34" s="1"/>
  <c r="E282" i="34"/>
  <c r="F282" i="34" s="1"/>
  <c r="E281" i="34"/>
  <c r="F281" i="34" s="1"/>
  <c r="E280" i="34"/>
  <c r="F280" i="34" s="1"/>
  <c r="E279" i="34"/>
  <c r="F279" i="34" s="1"/>
  <c r="E278" i="34"/>
  <c r="F278" i="34" s="1"/>
  <c r="E277" i="34"/>
  <c r="F277" i="34" s="1"/>
  <c r="E276" i="34"/>
  <c r="F276" i="34" s="1"/>
  <c r="E275" i="34"/>
  <c r="F275" i="34" s="1"/>
  <c r="E274" i="34"/>
  <c r="F274" i="34" s="1"/>
  <c r="E273" i="34"/>
  <c r="F273" i="34" s="1"/>
  <c r="E272" i="34"/>
  <c r="F272" i="34" s="1"/>
  <c r="E271" i="34"/>
  <c r="F271" i="34" s="1"/>
  <c r="E270" i="34"/>
  <c r="F270" i="34" s="1"/>
  <c r="E269" i="34"/>
  <c r="F269" i="34" s="1"/>
  <c r="E268" i="34"/>
  <c r="F268" i="34" s="1"/>
  <c r="E267" i="34"/>
  <c r="F267" i="34" s="1"/>
  <c r="E266" i="34"/>
  <c r="F266" i="34" s="1"/>
  <c r="E265" i="34"/>
  <c r="F265" i="34" s="1"/>
  <c r="E264" i="34"/>
  <c r="F264" i="34" s="1"/>
  <c r="E263" i="34"/>
  <c r="F263" i="34" s="1"/>
  <c r="E262" i="34"/>
  <c r="F262" i="34" s="1"/>
  <c r="E261" i="34"/>
  <c r="F261" i="34" s="1"/>
  <c r="E260" i="34"/>
  <c r="F260" i="34" s="1"/>
  <c r="E259" i="34"/>
  <c r="F259" i="34" s="1"/>
  <c r="E258" i="34"/>
  <c r="F258" i="34" s="1"/>
  <c r="E257" i="34"/>
  <c r="F257" i="34" s="1"/>
  <c r="E256" i="34"/>
  <c r="F256" i="34" s="1"/>
  <c r="E255" i="34"/>
  <c r="F255" i="34" s="1"/>
  <c r="E254" i="34"/>
  <c r="F254" i="34" s="1"/>
  <c r="E253" i="34"/>
  <c r="F253" i="34" s="1"/>
  <c r="E252" i="34"/>
  <c r="F252" i="34" s="1"/>
  <c r="E251" i="34"/>
  <c r="F251" i="34" s="1"/>
  <c r="E250" i="34"/>
  <c r="F250" i="34" s="1"/>
  <c r="E249" i="34"/>
  <c r="F249" i="34" s="1"/>
  <c r="E248" i="34"/>
  <c r="F248" i="34" s="1"/>
  <c r="E247" i="34"/>
  <c r="F247" i="34" s="1"/>
  <c r="E246" i="34"/>
  <c r="F246" i="34" s="1"/>
  <c r="E245" i="34"/>
  <c r="F245" i="34" s="1"/>
  <c r="E244" i="34"/>
  <c r="F244" i="34" s="1"/>
  <c r="E243" i="34"/>
  <c r="F243" i="34" s="1"/>
  <c r="E242" i="34"/>
  <c r="F242" i="34" s="1"/>
  <c r="E241" i="34"/>
  <c r="F241" i="34" s="1"/>
  <c r="E240" i="34"/>
  <c r="F240" i="34" s="1"/>
  <c r="E239" i="34"/>
  <c r="F239" i="34" s="1"/>
  <c r="E238" i="34"/>
  <c r="F238" i="34" s="1"/>
  <c r="E237" i="34"/>
  <c r="F237" i="34" s="1"/>
  <c r="E236" i="34"/>
  <c r="F236" i="34" s="1"/>
  <c r="E235" i="34"/>
  <c r="F235" i="34" s="1"/>
  <c r="E234" i="34"/>
  <c r="F234" i="34" s="1"/>
  <c r="E233" i="34"/>
  <c r="F233" i="34" s="1"/>
  <c r="E232" i="34"/>
  <c r="F232" i="34" s="1"/>
  <c r="E231" i="34"/>
  <c r="F231" i="34" s="1"/>
  <c r="E230" i="34"/>
  <c r="F230" i="34" s="1"/>
  <c r="E229" i="34"/>
  <c r="F229" i="34" s="1"/>
  <c r="E228" i="34"/>
  <c r="F228" i="34" s="1"/>
  <c r="E227" i="34"/>
  <c r="F227" i="34" s="1"/>
  <c r="E226" i="34"/>
  <c r="F226" i="34" s="1"/>
  <c r="E225" i="34"/>
  <c r="F225" i="34" s="1"/>
  <c r="E224" i="34"/>
  <c r="F224" i="34" s="1"/>
  <c r="E223" i="34"/>
  <c r="F223" i="34" s="1"/>
  <c r="E222" i="34"/>
  <c r="F222" i="34" s="1"/>
  <c r="E221" i="34"/>
  <c r="F221" i="34" s="1"/>
  <c r="E220" i="34"/>
  <c r="F220" i="34" s="1"/>
  <c r="E219" i="34"/>
  <c r="F219" i="34" s="1"/>
  <c r="E218" i="34"/>
  <c r="F218" i="34" s="1"/>
  <c r="E217" i="34"/>
  <c r="F217" i="34" s="1"/>
  <c r="E216" i="34"/>
  <c r="F216" i="34" s="1"/>
  <c r="E215" i="34"/>
  <c r="F215" i="34" s="1"/>
  <c r="E214" i="34"/>
  <c r="F214" i="34" s="1"/>
  <c r="E213" i="34"/>
  <c r="F213" i="34" s="1"/>
  <c r="E212" i="34"/>
  <c r="F212" i="34" s="1"/>
  <c r="E211" i="34"/>
  <c r="F211" i="34" s="1"/>
  <c r="E210" i="34"/>
  <c r="F210" i="34" s="1"/>
  <c r="E209" i="34"/>
  <c r="F209" i="34" s="1"/>
  <c r="E208" i="34"/>
  <c r="F208" i="34" s="1"/>
  <c r="E207" i="34"/>
  <c r="F207" i="34" s="1"/>
  <c r="E206" i="34"/>
  <c r="F206" i="34" s="1"/>
  <c r="E205" i="34"/>
  <c r="F205" i="34" s="1"/>
  <c r="E204" i="34"/>
  <c r="F204" i="34" s="1"/>
  <c r="E203" i="34"/>
  <c r="F203" i="34" s="1"/>
  <c r="E202" i="34"/>
  <c r="F202" i="34" s="1"/>
  <c r="E201" i="34"/>
  <c r="F201" i="34" s="1"/>
  <c r="E200" i="34"/>
  <c r="F200" i="34" s="1"/>
  <c r="E199" i="34"/>
  <c r="F199" i="34" s="1"/>
  <c r="E198" i="34"/>
  <c r="F198" i="34" s="1"/>
  <c r="E197" i="34"/>
  <c r="F197" i="34" s="1"/>
  <c r="E196" i="34"/>
  <c r="F196" i="34" s="1"/>
  <c r="E195" i="34"/>
  <c r="F195" i="34" s="1"/>
  <c r="E194" i="34"/>
  <c r="F194" i="34" s="1"/>
  <c r="E193" i="34"/>
  <c r="F193" i="34" s="1"/>
  <c r="E192" i="34"/>
  <c r="F192" i="34" s="1"/>
  <c r="E191" i="34"/>
  <c r="F191" i="34" s="1"/>
  <c r="E190" i="34"/>
  <c r="F190" i="34" s="1"/>
  <c r="E189" i="34"/>
  <c r="F189" i="34" s="1"/>
  <c r="E188" i="34"/>
  <c r="F188" i="34" s="1"/>
  <c r="E187" i="34"/>
  <c r="F187" i="34" s="1"/>
  <c r="E186" i="34"/>
  <c r="F186" i="34" s="1"/>
  <c r="E185" i="34"/>
  <c r="F185" i="34" s="1"/>
  <c r="E184" i="34"/>
  <c r="F184" i="34" s="1"/>
  <c r="E183" i="34"/>
  <c r="F183" i="34" s="1"/>
  <c r="E182" i="34"/>
  <c r="F182" i="34" s="1"/>
  <c r="E181" i="34"/>
  <c r="F181" i="34" s="1"/>
  <c r="E180" i="34"/>
  <c r="F180" i="34" s="1"/>
  <c r="E179" i="34"/>
  <c r="F179" i="34" s="1"/>
  <c r="E178" i="34"/>
  <c r="F178" i="34" s="1"/>
  <c r="E177" i="34"/>
  <c r="F177" i="34" s="1"/>
  <c r="E176" i="34"/>
  <c r="F176" i="34" s="1"/>
  <c r="E175" i="34"/>
  <c r="F175" i="34" s="1"/>
  <c r="E174" i="34"/>
  <c r="F174" i="34" s="1"/>
  <c r="E173" i="34"/>
  <c r="F173" i="34" s="1"/>
  <c r="E172" i="34"/>
  <c r="F172" i="34" s="1"/>
  <c r="E171" i="34"/>
  <c r="F171" i="34" s="1"/>
  <c r="E170" i="34"/>
  <c r="F170" i="34" s="1"/>
  <c r="E169" i="34"/>
  <c r="F169" i="34" s="1"/>
  <c r="E168" i="34"/>
  <c r="F168" i="34" s="1"/>
  <c r="E167" i="34"/>
  <c r="F167" i="34" s="1"/>
  <c r="E166" i="34"/>
  <c r="F166" i="34" s="1"/>
  <c r="E165" i="34"/>
  <c r="F165" i="34" s="1"/>
  <c r="E164" i="34"/>
  <c r="F164" i="34" s="1"/>
  <c r="E163" i="34"/>
  <c r="F163" i="34" s="1"/>
  <c r="E162" i="34"/>
  <c r="F162" i="34" s="1"/>
  <c r="E161" i="34"/>
  <c r="F161" i="34" s="1"/>
  <c r="E160" i="34"/>
  <c r="F160" i="34" s="1"/>
  <c r="E159" i="34"/>
  <c r="F159" i="34" s="1"/>
  <c r="E158" i="34"/>
  <c r="F158" i="34" s="1"/>
  <c r="E157" i="34"/>
  <c r="F157" i="34" s="1"/>
  <c r="E156" i="34"/>
  <c r="F156" i="34" s="1"/>
  <c r="E155" i="34"/>
  <c r="F155" i="34" s="1"/>
  <c r="E154" i="34"/>
  <c r="F154" i="34" s="1"/>
  <c r="E153" i="34"/>
  <c r="F153" i="34" s="1"/>
  <c r="E152" i="34"/>
  <c r="F152" i="34" s="1"/>
  <c r="E151" i="34"/>
  <c r="F151" i="34" s="1"/>
  <c r="E150" i="34"/>
  <c r="F150" i="34" s="1"/>
  <c r="E149" i="34"/>
  <c r="F149" i="34" s="1"/>
  <c r="E148" i="34"/>
  <c r="F148" i="34" s="1"/>
  <c r="E147" i="34"/>
  <c r="F147" i="34" s="1"/>
  <c r="E146" i="34"/>
  <c r="F146" i="34" s="1"/>
  <c r="E145" i="34"/>
  <c r="F145" i="34" s="1"/>
  <c r="E144" i="34"/>
  <c r="F144" i="34" s="1"/>
  <c r="E143" i="34"/>
  <c r="F143" i="34" s="1"/>
  <c r="E142" i="34"/>
  <c r="F142" i="34" s="1"/>
  <c r="E141" i="34"/>
  <c r="F141" i="34" s="1"/>
  <c r="E140" i="34"/>
  <c r="F140" i="34" s="1"/>
  <c r="E139" i="34"/>
  <c r="F139" i="34" s="1"/>
  <c r="E138" i="34"/>
  <c r="F138" i="34" s="1"/>
  <c r="E137" i="34"/>
  <c r="F137" i="34" s="1"/>
  <c r="E136" i="34"/>
  <c r="F136" i="34" s="1"/>
  <c r="E135" i="34"/>
  <c r="F135" i="34" s="1"/>
  <c r="E134" i="34"/>
  <c r="F134" i="34" s="1"/>
  <c r="E133" i="34"/>
  <c r="F133" i="34" s="1"/>
  <c r="E132" i="34"/>
  <c r="F132" i="34" s="1"/>
  <c r="E131" i="34"/>
  <c r="F131" i="34" s="1"/>
  <c r="E130" i="34"/>
  <c r="F130" i="34" s="1"/>
  <c r="E129" i="34"/>
  <c r="F129" i="34" s="1"/>
  <c r="E128" i="34"/>
  <c r="F128" i="34" s="1"/>
  <c r="E127" i="34"/>
  <c r="F127" i="34" s="1"/>
  <c r="E126" i="34"/>
  <c r="F126" i="34" s="1"/>
  <c r="E125" i="34"/>
  <c r="F125" i="34" s="1"/>
  <c r="E124" i="34"/>
  <c r="F124" i="34" s="1"/>
  <c r="E123" i="34"/>
  <c r="F123" i="34" s="1"/>
  <c r="E122" i="34"/>
  <c r="F122" i="34" s="1"/>
  <c r="E121" i="34"/>
  <c r="F121" i="34" s="1"/>
  <c r="E120" i="34"/>
  <c r="F120" i="34" s="1"/>
  <c r="E119" i="34"/>
  <c r="F119" i="34" s="1"/>
  <c r="E118" i="34"/>
  <c r="F118" i="34" s="1"/>
  <c r="E117" i="34"/>
  <c r="F117" i="34" s="1"/>
  <c r="E116" i="34"/>
  <c r="F116" i="34" s="1"/>
  <c r="E115" i="34"/>
  <c r="F115" i="34" s="1"/>
  <c r="E114" i="34"/>
  <c r="F114" i="34" s="1"/>
  <c r="E113" i="34"/>
  <c r="F113" i="34" s="1"/>
  <c r="E112" i="34"/>
  <c r="F112" i="34" s="1"/>
  <c r="E111" i="34"/>
  <c r="F111" i="34" s="1"/>
  <c r="E110" i="34"/>
  <c r="F110" i="34" s="1"/>
  <c r="E109" i="34"/>
  <c r="F109" i="34" s="1"/>
  <c r="E108" i="34"/>
  <c r="F108" i="34" s="1"/>
  <c r="E107" i="34"/>
  <c r="F107" i="34" s="1"/>
  <c r="E106" i="34"/>
  <c r="F106" i="34" s="1"/>
  <c r="E105" i="34"/>
  <c r="F105" i="34" s="1"/>
  <c r="E104" i="34"/>
  <c r="F104" i="34" s="1"/>
  <c r="E103" i="34"/>
  <c r="F103" i="34" s="1"/>
  <c r="E102" i="34"/>
  <c r="F102" i="34" s="1"/>
  <c r="E101" i="34"/>
  <c r="F101" i="34" s="1"/>
  <c r="E100" i="34"/>
  <c r="F100" i="34" s="1"/>
  <c r="E99" i="34"/>
  <c r="F99" i="34" s="1"/>
  <c r="E98" i="34"/>
  <c r="F98" i="34" s="1"/>
  <c r="E97" i="34"/>
  <c r="F97" i="34" s="1"/>
  <c r="E96" i="34"/>
  <c r="F96" i="34" s="1"/>
  <c r="E95" i="34"/>
  <c r="F95" i="34" s="1"/>
  <c r="E94" i="34"/>
  <c r="F94" i="34" s="1"/>
  <c r="E93" i="34"/>
  <c r="F93" i="34" s="1"/>
  <c r="E92" i="34"/>
  <c r="F92" i="34" s="1"/>
  <c r="E91" i="34"/>
  <c r="F91" i="34" s="1"/>
  <c r="E90" i="34"/>
  <c r="F90" i="34" s="1"/>
  <c r="E89" i="34"/>
  <c r="F89" i="34" s="1"/>
  <c r="E88" i="34"/>
  <c r="F88" i="34" s="1"/>
  <c r="E87" i="34"/>
  <c r="F87" i="34" s="1"/>
  <c r="E86" i="34"/>
  <c r="F86" i="34" s="1"/>
  <c r="E85" i="34"/>
  <c r="F85" i="34" s="1"/>
  <c r="E84" i="34"/>
  <c r="F84" i="34" s="1"/>
  <c r="E83" i="34"/>
  <c r="F83" i="34" s="1"/>
  <c r="E82" i="34"/>
  <c r="F82" i="34" s="1"/>
  <c r="E81" i="34"/>
  <c r="F81" i="34" s="1"/>
  <c r="E80" i="34"/>
  <c r="F80" i="34" s="1"/>
  <c r="E79" i="34"/>
  <c r="F79" i="34" s="1"/>
  <c r="E78" i="34"/>
  <c r="F78" i="34" s="1"/>
  <c r="E77" i="34"/>
  <c r="F77" i="34" s="1"/>
  <c r="E76" i="34"/>
  <c r="F76" i="34" s="1"/>
  <c r="E75" i="34"/>
  <c r="F75" i="34" s="1"/>
  <c r="E74" i="34"/>
  <c r="F74" i="34" s="1"/>
  <c r="E73" i="34"/>
  <c r="F73" i="34" s="1"/>
  <c r="E72" i="34"/>
  <c r="F72" i="34" s="1"/>
  <c r="E71" i="34"/>
  <c r="F71" i="34" s="1"/>
  <c r="E70" i="34"/>
  <c r="F70" i="34" s="1"/>
  <c r="E69" i="34"/>
  <c r="F69" i="34" s="1"/>
  <c r="E68" i="34"/>
  <c r="F68" i="34" s="1"/>
  <c r="E67" i="34"/>
  <c r="F67" i="34" s="1"/>
  <c r="E66" i="34"/>
  <c r="F66" i="34" s="1"/>
  <c r="E65" i="34"/>
  <c r="F65" i="34" s="1"/>
  <c r="E64" i="34"/>
  <c r="F64" i="34" s="1"/>
  <c r="E63" i="34"/>
  <c r="F63" i="34" s="1"/>
  <c r="E62" i="34"/>
  <c r="F62" i="34" s="1"/>
  <c r="E61" i="34"/>
  <c r="F61" i="34" s="1"/>
  <c r="E60" i="34"/>
  <c r="F60" i="34" s="1"/>
  <c r="E59" i="34"/>
  <c r="F59" i="34" s="1"/>
  <c r="E58" i="34"/>
  <c r="F58" i="34" s="1"/>
  <c r="E57" i="34"/>
  <c r="F57" i="34" s="1"/>
  <c r="E56" i="34"/>
  <c r="F56" i="34" s="1"/>
  <c r="E55" i="34"/>
  <c r="F55" i="34" s="1"/>
  <c r="E54" i="34"/>
  <c r="F54" i="34" s="1"/>
  <c r="E53" i="34"/>
  <c r="F53" i="34" s="1"/>
  <c r="E52" i="34"/>
  <c r="F52" i="34" s="1"/>
  <c r="E51" i="34"/>
  <c r="F51" i="34" s="1"/>
  <c r="E50" i="34"/>
  <c r="F50" i="34" s="1"/>
  <c r="E49" i="34"/>
  <c r="F49" i="34" s="1"/>
  <c r="E48" i="34"/>
  <c r="F48" i="34" s="1"/>
  <c r="E47" i="34"/>
  <c r="F47" i="34" s="1"/>
  <c r="E46" i="34"/>
  <c r="F46" i="34" s="1"/>
  <c r="E45" i="34"/>
  <c r="F45" i="34" s="1"/>
  <c r="E44" i="34"/>
  <c r="F44" i="34" s="1"/>
  <c r="E43" i="34"/>
  <c r="F43" i="34" s="1"/>
  <c r="E42" i="34"/>
  <c r="F42" i="34" s="1"/>
  <c r="E41" i="34"/>
  <c r="F41" i="34" s="1"/>
  <c r="E40" i="34"/>
  <c r="F40" i="34" s="1"/>
  <c r="E39" i="34"/>
  <c r="F39" i="34" s="1"/>
  <c r="E38" i="34"/>
  <c r="F38" i="34" s="1"/>
  <c r="E37" i="34"/>
  <c r="F37" i="34" s="1"/>
  <c r="E36" i="34"/>
  <c r="F36" i="34" s="1"/>
  <c r="E35" i="34"/>
  <c r="F35" i="34" s="1"/>
  <c r="E34" i="34"/>
  <c r="F34" i="34" s="1"/>
  <c r="E33" i="34"/>
  <c r="F33" i="34" s="1"/>
  <c r="E32" i="34"/>
  <c r="F32" i="34" s="1"/>
  <c r="E31" i="34"/>
  <c r="F31" i="34" s="1"/>
  <c r="E30" i="34"/>
  <c r="F30" i="34" s="1"/>
  <c r="E29" i="34"/>
  <c r="F29" i="34" s="1"/>
  <c r="E28" i="34"/>
  <c r="F28" i="34" s="1"/>
  <c r="E27" i="34"/>
  <c r="F27" i="34" s="1"/>
  <c r="E26" i="34"/>
  <c r="F26" i="34" s="1"/>
  <c r="E25" i="34"/>
  <c r="F25" i="34" s="1"/>
  <c r="E24" i="34"/>
  <c r="F24" i="34" s="1"/>
  <c r="E23" i="34"/>
  <c r="F23" i="34" s="1"/>
  <c r="E22" i="34"/>
  <c r="F22" i="34" s="1"/>
  <c r="E21" i="34"/>
  <c r="F21" i="34" s="1"/>
  <c r="E20" i="34"/>
  <c r="F20" i="34" s="1"/>
  <c r="E19" i="34"/>
  <c r="F19" i="34" s="1"/>
  <c r="E18" i="34"/>
  <c r="F18" i="34" s="1"/>
  <c r="E17" i="34"/>
  <c r="F17" i="34" s="1"/>
  <c r="E16" i="34"/>
  <c r="F16" i="34" s="1"/>
  <c r="E15" i="34"/>
  <c r="F15" i="34" s="1"/>
  <c r="E14" i="34"/>
  <c r="F14" i="34" s="1"/>
  <c r="E13" i="34"/>
  <c r="F13" i="34" s="1"/>
  <c r="E12" i="34"/>
  <c r="F12" i="34" s="1"/>
  <c r="E11" i="34"/>
  <c r="F11" i="34" s="1"/>
  <c r="E10" i="34"/>
  <c r="F10" i="34" s="1"/>
  <c r="E9" i="34"/>
  <c r="F9" i="34" s="1"/>
  <c r="E8" i="34"/>
  <c r="F8" i="34" s="1"/>
  <c r="E7" i="34"/>
  <c r="F7" i="34" s="1"/>
  <c r="E6" i="34"/>
  <c r="F6" i="34" s="1"/>
  <c r="E5" i="34"/>
  <c r="F5" i="34" s="1"/>
  <c r="E4" i="34"/>
  <c r="F4" i="34" s="1"/>
  <c r="E3" i="34"/>
  <c r="L5" i="33"/>
  <c r="L4" i="33"/>
  <c r="C7" i="33"/>
  <c r="C8" i="33" s="1"/>
  <c r="E2160" i="33"/>
  <c r="F2160" i="33" s="1"/>
  <c r="E2159" i="33"/>
  <c r="F2159" i="33" s="1"/>
  <c r="E2158" i="33"/>
  <c r="F2158" i="33" s="1"/>
  <c r="E2157" i="33"/>
  <c r="F2157" i="33" s="1"/>
  <c r="E2156" i="33"/>
  <c r="F2156" i="33" s="1"/>
  <c r="E2155" i="33"/>
  <c r="F2155" i="33" s="1"/>
  <c r="E2154" i="33"/>
  <c r="F2154" i="33" s="1"/>
  <c r="E2153" i="33"/>
  <c r="F2153" i="33" s="1"/>
  <c r="E2152" i="33"/>
  <c r="F2152" i="33" s="1"/>
  <c r="E2151" i="33"/>
  <c r="F2151" i="33" s="1"/>
  <c r="E2150" i="33"/>
  <c r="F2150" i="33" s="1"/>
  <c r="E2149" i="33"/>
  <c r="F2149" i="33" s="1"/>
  <c r="E2148" i="33"/>
  <c r="F2148" i="33" s="1"/>
  <c r="E2147" i="33"/>
  <c r="F2147" i="33" s="1"/>
  <c r="E2146" i="33"/>
  <c r="F2146" i="33" s="1"/>
  <c r="E2145" i="33"/>
  <c r="F2145" i="33" s="1"/>
  <c r="E2144" i="33"/>
  <c r="F2144" i="33" s="1"/>
  <c r="E2143" i="33"/>
  <c r="F2143" i="33" s="1"/>
  <c r="E2142" i="33"/>
  <c r="F2142" i="33" s="1"/>
  <c r="E2141" i="33"/>
  <c r="F2141" i="33" s="1"/>
  <c r="E2140" i="33"/>
  <c r="F2140" i="33" s="1"/>
  <c r="E2139" i="33"/>
  <c r="F2139" i="33" s="1"/>
  <c r="E2138" i="33"/>
  <c r="F2138" i="33" s="1"/>
  <c r="E2137" i="33"/>
  <c r="F2137" i="33" s="1"/>
  <c r="E2136" i="33"/>
  <c r="F2136" i="33" s="1"/>
  <c r="E2135" i="33"/>
  <c r="F2135" i="33" s="1"/>
  <c r="E2134" i="33"/>
  <c r="F2134" i="33" s="1"/>
  <c r="E2133" i="33"/>
  <c r="F2133" i="33" s="1"/>
  <c r="E2132" i="33"/>
  <c r="F2132" i="33" s="1"/>
  <c r="E2131" i="33"/>
  <c r="F2131" i="33" s="1"/>
  <c r="E2130" i="33"/>
  <c r="F2130" i="33" s="1"/>
  <c r="E2129" i="33"/>
  <c r="F2129" i="33" s="1"/>
  <c r="E2128" i="33"/>
  <c r="F2128" i="33" s="1"/>
  <c r="E2127" i="33"/>
  <c r="F2127" i="33" s="1"/>
  <c r="E2126" i="33"/>
  <c r="F2126" i="33" s="1"/>
  <c r="E2125" i="33"/>
  <c r="F2125" i="33" s="1"/>
  <c r="E2124" i="33"/>
  <c r="F2124" i="33" s="1"/>
  <c r="E2123" i="33"/>
  <c r="F2123" i="33" s="1"/>
  <c r="E2122" i="33"/>
  <c r="F2122" i="33" s="1"/>
  <c r="E2121" i="33"/>
  <c r="F2121" i="33" s="1"/>
  <c r="E2120" i="33"/>
  <c r="F2120" i="33" s="1"/>
  <c r="E2119" i="33"/>
  <c r="F2119" i="33" s="1"/>
  <c r="E2118" i="33"/>
  <c r="F2118" i="33" s="1"/>
  <c r="E2117" i="33"/>
  <c r="F2117" i="33" s="1"/>
  <c r="E2116" i="33"/>
  <c r="F2116" i="33" s="1"/>
  <c r="E2115" i="33"/>
  <c r="F2115" i="33" s="1"/>
  <c r="E2114" i="33"/>
  <c r="F2114" i="33" s="1"/>
  <c r="E2113" i="33"/>
  <c r="F2113" i="33" s="1"/>
  <c r="E2112" i="33"/>
  <c r="F2112" i="33" s="1"/>
  <c r="E2111" i="33"/>
  <c r="F2111" i="33" s="1"/>
  <c r="E2110" i="33"/>
  <c r="F2110" i="33" s="1"/>
  <c r="E2109" i="33"/>
  <c r="F2109" i="33" s="1"/>
  <c r="E2108" i="33"/>
  <c r="F2108" i="33" s="1"/>
  <c r="E2107" i="33"/>
  <c r="F2107" i="33" s="1"/>
  <c r="E2106" i="33"/>
  <c r="F2106" i="33" s="1"/>
  <c r="E2105" i="33"/>
  <c r="F2105" i="33" s="1"/>
  <c r="E2104" i="33"/>
  <c r="F2104" i="33" s="1"/>
  <c r="E2103" i="33"/>
  <c r="F2103" i="33" s="1"/>
  <c r="E2102" i="33"/>
  <c r="F2102" i="33" s="1"/>
  <c r="E2101" i="33"/>
  <c r="F2101" i="33" s="1"/>
  <c r="E2100" i="33"/>
  <c r="F2100" i="33" s="1"/>
  <c r="E2099" i="33"/>
  <c r="F2099" i="33" s="1"/>
  <c r="E2098" i="33"/>
  <c r="F2098" i="33" s="1"/>
  <c r="E2097" i="33"/>
  <c r="F2097" i="33" s="1"/>
  <c r="E2096" i="33"/>
  <c r="F2096" i="33" s="1"/>
  <c r="E2095" i="33"/>
  <c r="F2095" i="33" s="1"/>
  <c r="E2094" i="33"/>
  <c r="F2094" i="33" s="1"/>
  <c r="E2093" i="33"/>
  <c r="F2093" i="33" s="1"/>
  <c r="E2092" i="33"/>
  <c r="F2092" i="33" s="1"/>
  <c r="E2091" i="33"/>
  <c r="F2091" i="33" s="1"/>
  <c r="E2090" i="33"/>
  <c r="F2090" i="33" s="1"/>
  <c r="E2089" i="33"/>
  <c r="F2089" i="33" s="1"/>
  <c r="E2088" i="33"/>
  <c r="F2088" i="33" s="1"/>
  <c r="E2087" i="33"/>
  <c r="F2087" i="33" s="1"/>
  <c r="E2086" i="33"/>
  <c r="F2086" i="33" s="1"/>
  <c r="E2085" i="33"/>
  <c r="F2085" i="33" s="1"/>
  <c r="E2084" i="33"/>
  <c r="F2084" i="33" s="1"/>
  <c r="E2083" i="33"/>
  <c r="F2083" i="33" s="1"/>
  <c r="E2082" i="33"/>
  <c r="F2082" i="33" s="1"/>
  <c r="E2081" i="33"/>
  <c r="F2081" i="33" s="1"/>
  <c r="E2080" i="33"/>
  <c r="F2080" i="33" s="1"/>
  <c r="E2079" i="33"/>
  <c r="F2079" i="33" s="1"/>
  <c r="E2078" i="33"/>
  <c r="F2078" i="33" s="1"/>
  <c r="E2077" i="33"/>
  <c r="F2077" i="33" s="1"/>
  <c r="E2076" i="33"/>
  <c r="F2076" i="33" s="1"/>
  <c r="E2075" i="33"/>
  <c r="F2075" i="33" s="1"/>
  <c r="E2074" i="33"/>
  <c r="F2074" i="33" s="1"/>
  <c r="E2073" i="33"/>
  <c r="F2073" i="33" s="1"/>
  <c r="E2072" i="33"/>
  <c r="F2072" i="33" s="1"/>
  <c r="E2071" i="33"/>
  <c r="F2071" i="33" s="1"/>
  <c r="E2070" i="33"/>
  <c r="F2070" i="33" s="1"/>
  <c r="E2069" i="33"/>
  <c r="F2069" i="33" s="1"/>
  <c r="E2068" i="33"/>
  <c r="F2068" i="33" s="1"/>
  <c r="E2067" i="33"/>
  <c r="F2067" i="33" s="1"/>
  <c r="E2066" i="33"/>
  <c r="F2066" i="33" s="1"/>
  <c r="E2065" i="33"/>
  <c r="F2065" i="33" s="1"/>
  <c r="E2064" i="33"/>
  <c r="F2064" i="33" s="1"/>
  <c r="E2063" i="33"/>
  <c r="F2063" i="33" s="1"/>
  <c r="E2062" i="33"/>
  <c r="F2062" i="33" s="1"/>
  <c r="E2061" i="33"/>
  <c r="F2061" i="33" s="1"/>
  <c r="E2060" i="33"/>
  <c r="F2060" i="33" s="1"/>
  <c r="E2059" i="33"/>
  <c r="F2059" i="33" s="1"/>
  <c r="E2058" i="33"/>
  <c r="F2058" i="33" s="1"/>
  <c r="E2057" i="33"/>
  <c r="F2057" i="33" s="1"/>
  <c r="E2056" i="33"/>
  <c r="F2056" i="33" s="1"/>
  <c r="E2055" i="33"/>
  <c r="F2055" i="33" s="1"/>
  <c r="E2054" i="33"/>
  <c r="F2054" i="33" s="1"/>
  <c r="E2053" i="33"/>
  <c r="F2053" i="33" s="1"/>
  <c r="E2052" i="33"/>
  <c r="F2052" i="33" s="1"/>
  <c r="E2051" i="33"/>
  <c r="F2051" i="33" s="1"/>
  <c r="E2050" i="33"/>
  <c r="F2050" i="33" s="1"/>
  <c r="E2049" i="33"/>
  <c r="F2049" i="33" s="1"/>
  <c r="E2048" i="33"/>
  <c r="F2048" i="33" s="1"/>
  <c r="E2047" i="33"/>
  <c r="F2047" i="33" s="1"/>
  <c r="E2046" i="33"/>
  <c r="F2046" i="33" s="1"/>
  <c r="E2045" i="33"/>
  <c r="F2045" i="33" s="1"/>
  <c r="E2044" i="33"/>
  <c r="F2044" i="33" s="1"/>
  <c r="E2043" i="33"/>
  <c r="F2043" i="33" s="1"/>
  <c r="E2042" i="33"/>
  <c r="F2042" i="33" s="1"/>
  <c r="E2041" i="33"/>
  <c r="F2041" i="33" s="1"/>
  <c r="E2040" i="33"/>
  <c r="F2040" i="33" s="1"/>
  <c r="E2039" i="33"/>
  <c r="F2039" i="33" s="1"/>
  <c r="E2038" i="33"/>
  <c r="F2038" i="33" s="1"/>
  <c r="E2037" i="33"/>
  <c r="F2037" i="33" s="1"/>
  <c r="E2036" i="33"/>
  <c r="F2036" i="33" s="1"/>
  <c r="E2035" i="33"/>
  <c r="F2035" i="33" s="1"/>
  <c r="E2034" i="33"/>
  <c r="F2034" i="33" s="1"/>
  <c r="E2033" i="33"/>
  <c r="F2033" i="33" s="1"/>
  <c r="E2032" i="33"/>
  <c r="F2032" i="33" s="1"/>
  <c r="E2031" i="33"/>
  <c r="F2031" i="33" s="1"/>
  <c r="E2030" i="33"/>
  <c r="F2030" i="33" s="1"/>
  <c r="E2029" i="33"/>
  <c r="F2029" i="33" s="1"/>
  <c r="E2028" i="33"/>
  <c r="F2028" i="33" s="1"/>
  <c r="E2027" i="33"/>
  <c r="F2027" i="33" s="1"/>
  <c r="E2026" i="33"/>
  <c r="F2026" i="33" s="1"/>
  <c r="E2025" i="33"/>
  <c r="F2025" i="33" s="1"/>
  <c r="E2024" i="33"/>
  <c r="F2024" i="33" s="1"/>
  <c r="E2023" i="33"/>
  <c r="F2023" i="33" s="1"/>
  <c r="E2022" i="33"/>
  <c r="F2022" i="33" s="1"/>
  <c r="E2021" i="33"/>
  <c r="F2021" i="33" s="1"/>
  <c r="E2020" i="33"/>
  <c r="F2020" i="33" s="1"/>
  <c r="E2019" i="33"/>
  <c r="F2019" i="33" s="1"/>
  <c r="E2018" i="33"/>
  <c r="F2018" i="33" s="1"/>
  <c r="E2017" i="33"/>
  <c r="F2017" i="33" s="1"/>
  <c r="E2016" i="33"/>
  <c r="F2016" i="33" s="1"/>
  <c r="E2015" i="33"/>
  <c r="F2015" i="33" s="1"/>
  <c r="E2014" i="33"/>
  <c r="F2014" i="33" s="1"/>
  <c r="E2013" i="33"/>
  <c r="F2013" i="33" s="1"/>
  <c r="E2012" i="33"/>
  <c r="F2012" i="33" s="1"/>
  <c r="E2011" i="33"/>
  <c r="F2011" i="33" s="1"/>
  <c r="E2010" i="33"/>
  <c r="F2010" i="33" s="1"/>
  <c r="E2009" i="33"/>
  <c r="F2009" i="33" s="1"/>
  <c r="E2008" i="33"/>
  <c r="F2008" i="33" s="1"/>
  <c r="E2007" i="33"/>
  <c r="F2007" i="33" s="1"/>
  <c r="E2006" i="33"/>
  <c r="F2006" i="33" s="1"/>
  <c r="E2005" i="33"/>
  <c r="F2005" i="33" s="1"/>
  <c r="E2004" i="33"/>
  <c r="F2004" i="33" s="1"/>
  <c r="E2003" i="33"/>
  <c r="F2003" i="33" s="1"/>
  <c r="E2002" i="33"/>
  <c r="F2002" i="33" s="1"/>
  <c r="E2001" i="33"/>
  <c r="F2001" i="33" s="1"/>
  <c r="E2000" i="33"/>
  <c r="F2000" i="33" s="1"/>
  <c r="E1999" i="33"/>
  <c r="F1999" i="33" s="1"/>
  <c r="E1998" i="33"/>
  <c r="F1998" i="33" s="1"/>
  <c r="E1997" i="33"/>
  <c r="F1997" i="33" s="1"/>
  <c r="E1996" i="33"/>
  <c r="F1996" i="33" s="1"/>
  <c r="E1995" i="33"/>
  <c r="F1995" i="33" s="1"/>
  <c r="E1994" i="33"/>
  <c r="F1994" i="33" s="1"/>
  <c r="E1993" i="33"/>
  <c r="F1993" i="33" s="1"/>
  <c r="E1992" i="33"/>
  <c r="F1992" i="33" s="1"/>
  <c r="E1991" i="33"/>
  <c r="F1991" i="33" s="1"/>
  <c r="E1990" i="33"/>
  <c r="F1990" i="33" s="1"/>
  <c r="E1989" i="33"/>
  <c r="F1989" i="33" s="1"/>
  <c r="E1988" i="33"/>
  <c r="F1988" i="33" s="1"/>
  <c r="E1987" i="33"/>
  <c r="F1987" i="33" s="1"/>
  <c r="E1986" i="33"/>
  <c r="F1986" i="33" s="1"/>
  <c r="E1985" i="33"/>
  <c r="F1985" i="33" s="1"/>
  <c r="E1984" i="33"/>
  <c r="F1984" i="33" s="1"/>
  <c r="E1983" i="33"/>
  <c r="F1983" i="33" s="1"/>
  <c r="E1982" i="33"/>
  <c r="F1982" i="33" s="1"/>
  <c r="E1981" i="33"/>
  <c r="F1981" i="33" s="1"/>
  <c r="E1980" i="33"/>
  <c r="F1980" i="33" s="1"/>
  <c r="E1979" i="33"/>
  <c r="F1979" i="33" s="1"/>
  <c r="E1978" i="33"/>
  <c r="F1978" i="33" s="1"/>
  <c r="E1977" i="33"/>
  <c r="F1977" i="33" s="1"/>
  <c r="E1976" i="33"/>
  <c r="F1976" i="33" s="1"/>
  <c r="E1975" i="33"/>
  <c r="F1975" i="33" s="1"/>
  <c r="E1974" i="33"/>
  <c r="F1974" i="33" s="1"/>
  <c r="E1973" i="33"/>
  <c r="F1973" i="33" s="1"/>
  <c r="E1972" i="33"/>
  <c r="F1972" i="33" s="1"/>
  <c r="E1971" i="33"/>
  <c r="F1971" i="33" s="1"/>
  <c r="E1970" i="33"/>
  <c r="F1970" i="33" s="1"/>
  <c r="E1969" i="33"/>
  <c r="F1969" i="33" s="1"/>
  <c r="E1968" i="33"/>
  <c r="F1968" i="33" s="1"/>
  <c r="E1967" i="33"/>
  <c r="F1967" i="33" s="1"/>
  <c r="E1966" i="33"/>
  <c r="F1966" i="33" s="1"/>
  <c r="E1965" i="33"/>
  <c r="F1965" i="33" s="1"/>
  <c r="E1964" i="33"/>
  <c r="F1964" i="33" s="1"/>
  <c r="E1963" i="33"/>
  <c r="F1963" i="33" s="1"/>
  <c r="E1962" i="33"/>
  <c r="F1962" i="33" s="1"/>
  <c r="E1961" i="33"/>
  <c r="F1961" i="33" s="1"/>
  <c r="E1960" i="33"/>
  <c r="F1960" i="33" s="1"/>
  <c r="E1959" i="33"/>
  <c r="F1959" i="33" s="1"/>
  <c r="E1958" i="33"/>
  <c r="F1958" i="33" s="1"/>
  <c r="E1957" i="33"/>
  <c r="F1957" i="33" s="1"/>
  <c r="E1956" i="33"/>
  <c r="F1956" i="33" s="1"/>
  <c r="E1955" i="33"/>
  <c r="F1955" i="33" s="1"/>
  <c r="E1954" i="33"/>
  <c r="F1954" i="33" s="1"/>
  <c r="E1953" i="33"/>
  <c r="F1953" i="33" s="1"/>
  <c r="E1952" i="33"/>
  <c r="F1952" i="33" s="1"/>
  <c r="E1951" i="33"/>
  <c r="F1951" i="33" s="1"/>
  <c r="E1950" i="33"/>
  <c r="F1950" i="33" s="1"/>
  <c r="E1949" i="33"/>
  <c r="F1949" i="33" s="1"/>
  <c r="E1948" i="33"/>
  <c r="F1948" i="33" s="1"/>
  <c r="E1947" i="33"/>
  <c r="F1947" i="33" s="1"/>
  <c r="E1946" i="33"/>
  <c r="F1946" i="33" s="1"/>
  <c r="E1945" i="33"/>
  <c r="F1945" i="33" s="1"/>
  <c r="E1944" i="33"/>
  <c r="F1944" i="33" s="1"/>
  <c r="E1943" i="33"/>
  <c r="F1943" i="33" s="1"/>
  <c r="E1942" i="33"/>
  <c r="F1942" i="33" s="1"/>
  <c r="E1941" i="33"/>
  <c r="F1941" i="33" s="1"/>
  <c r="E1940" i="33"/>
  <c r="F1940" i="33" s="1"/>
  <c r="E1939" i="33"/>
  <c r="F1939" i="33" s="1"/>
  <c r="E1938" i="33"/>
  <c r="F1938" i="33" s="1"/>
  <c r="E1937" i="33"/>
  <c r="F1937" i="33" s="1"/>
  <c r="E1936" i="33"/>
  <c r="F1936" i="33" s="1"/>
  <c r="E1935" i="33"/>
  <c r="F1935" i="33" s="1"/>
  <c r="E1934" i="33"/>
  <c r="F1934" i="33" s="1"/>
  <c r="E1933" i="33"/>
  <c r="F1933" i="33" s="1"/>
  <c r="E1932" i="33"/>
  <c r="F1932" i="33" s="1"/>
  <c r="E1931" i="33"/>
  <c r="F1931" i="33" s="1"/>
  <c r="E1930" i="33"/>
  <c r="F1930" i="33" s="1"/>
  <c r="E1929" i="33"/>
  <c r="F1929" i="33" s="1"/>
  <c r="E1928" i="33"/>
  <c r="F1928" i="33" s="1"/>
  <c r="E1927" i="33"/>
  <c r="F1927" i="33" s="1"/>
  <c r="E1926" i="33"/>
  <c r="F1926" i="33" s="1"/>
  <c r="E1925" i="33"/>
  <c r="F1925" i="33" s="1"/>
  <c r="E1924" i="33"/>
  <c r="F1924" i="33" s="1"/>
  <c r="E1923" i="33"/>
  <c r="F1923" i="33" s="1"/>
  <c r="E1922" i="33"/>
  <c r="F1922" i="33" s="1"/>
  <c r="E1921" i="33"/>
  <c r="F1921" i="33" s="1"/>
  <c r="E1920" i="33"/>
  <c r="F1920" i="33" s="1"/>
  <c r="E1919" i="33"/>
  <c r="F1919" i="33" s="1"/>
  <c r="E1918" i="33"/>
  <c r="F1918" i="33" s="1"/>
  <c r="E1917" i="33"/>
  <c r="F1917" i="33" s="1"/>
  <c r="E1916" i="33"/>
  <c r="F1916" i="33" s="1"/>
  <c r="E1915" i="33"/>
  <c r="F1915" i="33" s="1"/>
  <c r="E1914" i="33"/>
  <c r="F1914" i="33" s="1"/>
  <c r="E1913" i="33"/>
  <c r="F1913" i="33" s="1"/>
  <c r="E1912" i="33"/>
  <c r="F1912" i="33" s="1"/>
  <c r="E1911" i="33"/>
  <c r="F1911" i="33" s="1"/>
  <c r="E1910" i="33"/>
  <c r="F1910" i="33" s="1"/>
  <c r="E1909" i="33"/>
  <c r="F1909" i="33" s="1"/>
  <c r="E1908" i="33"/>
  <c r="F1908" i="33" s="1"/>
  <c r="E1907" i="33"/>
  <c r="F1907" i="33" s="1"/>
  <c r="E1906" i="33"/>
  <c r="F1906" i="33" s="1"/>
  <c r="E1905" i="33"/>
  <c r="F1905" i="33" s="1"/>
  <c r="E1904" i="33"/>
  <c r="F1904" i="33" s="1"/>
  <c r="E1903" i="33"/>
  <c r="F1903" i="33" s="1"/>
  <c r="E1902" i="33"/>
  <c r="F1902" i="33" s="1"/>
  <c r="E1901" i="33"/>
  <c r="F1901" i="33" s="1"/>
  <c r="E1900" i="33"/>
  <c r="F1900" i="33" s="1"/>
  <c r="E1899" i="33"/>
  <c r="F1899" i="33" s="1"/>
  <c r="E1898" i="33"/>
  <c r="F1898" i="33" s="1"/>
  <c r="E1897" i="33"/>
  <c r="F1897" i="33" s="1"/>
  <c r="E1896" i="33"/>
  <c r="F1896" i="33" s="1"/>
  <c r="E1895" i="33"/>
  <c r="F1895" i="33" s="1"/>
  <c r="E1894" i="33"/>
  <c r="F1894" i="33" s="1"/>
  <c r="E1893" i="33"/>
  <c r="F1893" i="33" s="1"/>
  <c r="E1892" i="33"/>
  <c r="F1892" i="33" s="1"/>
  <c r="E1891" i="33"/>
  <c r="F1891" i="33" s="1"/>
  <c r="E1890" i="33"/>
  <c r="F1890" i="33" s="1"/>
  <c r="E1889" i="33"/>
  <c r="F1889" i="33" s="1"/>
  <c r="E1888" i="33"/>
  <c r="F1888" i="33" s="1"/>
  <c r="E1887" i="33"/>
  <c r="F1887" i="33" s="1"/>
  <c r="E1886" i="33"/>
  <c r="F1886" i="33" s="1"/>
  <c r="E1885" i="33"/>
  <c r="F1885" i="33" s="1"/>
  <c r="E1884" i="33"/>
  <c r="F1884" i="33" s="1"/>
  <c r="E1883" i="33"/>
  <c r="F1883" i="33" s="1"/>
  <c r="E1882" i="33"/>
  <c r="F1882" i="33" s="1"/>
  <c r="E1881" i="33"/>
  <c r="F1881" i="33" s="1"/>
  <c r="E1880" i="33"/>
  <c r="F1880" i="33" s="1"/>
  <c r="E1879" i="33"/>
  <c r="F1879" i="33" s="1"/>
  <c r="E1878" i="33"/>
  <c r="F1878" i="33" s="1"/>
  <c r="E1877" i="33"/>
  <c r="F1877" i="33" s="1"/>
  <c r="E1876" i="33"/>
  <c r="F1876" i="33" s="1"/>
  <c r="E1875" i="33"/>
  <c r="F1875" i="33" s="1"/>
  <c r="E1874" i="33"/>
  <c r="F1874" i="33" s="1"/>
  <c r="E1873" i="33"/>
  <c r="F1873" i="33" s="1"/>
  <c r="E1872" i="33"/>
  <c r="F1872" i="33" s="1"/>
  <c r="E1871" i="33"/>
  <c r="F1871" i="33" s="1"/>
  <c r="E1870" i="33"/>
  <c r="F1870" i="33" s="1"/>
  <c r="E1869" i="33"/>
  <c r="F1869" i="33" s="1"/>
  <c r="E1868" i="33"/>
  <c r="F1868" i="33" s="1"/>
  <c r="E1867" i="33"/>
  <c r="F1867" i="33" s="1"/>
  <c r="E1866" i="33"/>
  <c r="F1866" i="33" s="1"/>
  <c r="E1865" i="33"/>
  <c r="F1865" i="33" s="1"/>
  <c r="E1864" i="33"/>
  <c r="F1864" i="33" s="1"/>
  <c r="E1863" i="33"/>
  <c r="F1863" i="33" s="1"/>
  <c r="E1862" i="33"/>
  <c r="F1862" i="33" s="1"/>
  <c r="E1861" i="33"/>
  <c r="F1861" i="33" s="1"/>
  <c r="E1860" i="33"/>
  <c r="F1860" i="33" s="1"/>
  <c r="E1859" i="33"/>
  <c r="F1859" i="33" s="1"/>
  <c r="E1858" i="33"/>
  <c r="F1858" i="33" s="1"/>
  <c r="E1857" i="33"/>
  <c r="F1857" i="33" s="1"/>
  <c r="E1856" i="33"/>
  <c r="F1856" i="33" s="1"/>
  <c r="E1855" i="33"/>
  <c r="F1855" i="33" s="1"/>
  <c r="E1854" i="33"/>
  <c r="F1854" i="33" s="1"/>
  <c r="E1853" i="33"/>
  <c r="F1853" i="33" s="1"/>
  <c r="E1852" i="33"/>
  <c r="F1852" i="33" s="1"/>
  <c r="E1851" i="33"/>
  <c r="F1851" i="33" s="1"/>
  <c r="E1850" i="33"/>
  <c r="F1850" i="33" s="1"/>
  <c r="E1849" i="33"/>
  <c r="F1849" i="33" s="1"/>
  <c r="E1848" i="33"/>
  <c r="F1848" i="33" s="1"/>
  <c r="E1847" i="33"/>
  <c r="F1847" i="33" s="1"/>
  <c r="E1846" i="33"/>
  <c r="F1846" i="33" s="1"/>
  <c r="E1845" i="33"/>
  <c r="F1845" i="33" s="1"/>
  <c r="E1844" i="33"/>
  <c r="F1844" i="33" s="1"/>
  <c r="E1843" i="33"/>
  <c r="F1843" i="33" s="1"/>
  <c r="E1842" i="33"/>
  <c r="F1842" i="33" s="1"/>
  <c r="E1841" i="33"/>
  <c r="F1841" i="33" s="1"/>
  <c r="E1840" i="33"/>
  <c r="F1840" i="33" s="1"/>
  <c r="E1839" i="33"/>
  <c r="F1839" i="33" s="1"/>
  <c r="E1838" i="33"/>
  <c r="F1838" i="33" s="1"/>
  <c r="E1837" i="33"/>
  <c r="F1837" i="33" s="1"/>
  <c r="E1836" i="33"/>
  <c r="F1836" i="33" s="1"/>
  <c r="E1835" i="33"/>
  <c r="F1835" i="33" s="1"/>
  <c r="E1834" i="33"/>
  <c r="F1834" i="33" s="1"/>
  <c r="E1833" i="33"/>
  <c r="F1833" i="33" s="1"/>
  <c r="E1832" i="33"/>
  <c r="F1832" i="33" s="1"/>
  <c r="E1831" i="33"/>
  <c r="F1831" i="33" s="1"/>
  <c r="E1830" i="33"/>
  <c r="F1830" i="33" s="1"/>
  <c r="E1829" i="33"/>
  <c r="F1829" i="33" s="1"/>
  <c r="E1828" i="33"/>
  <c r="F1828" i="33" s="1"/>
  <c r="E1827" i="33"/>
  <c r="F1827" i="33" s="1"/>
  <c r="E1826" i="33"/>
  <c r="F1826" i="33" s="1"/>
  <c r="E1825" i="33"/>
  <c r="F1825" i="33" s="1"/>
  <c r="E1824" i="33"/>
  <c r="F1824" i="33" s="1"/>
  <c r="E1823" i="33"/>
  <c r="F1823" i="33" s="1"/>
  <c r="E1822" i="33"/>
  <c r="F1822" i="33" s="1"/>
  <c r="E1821" i="33"/>
  <c r="F1821" i="33" s="1"/>
  <c r="E1820" i="33"/>
  <c r="F1820" i="33" s="1"/>
  <c r="E1819" i="33"/>
  <c r="F1819" i="33" s="1"/>
  <c r="E1818" i="33"/>
  <c r="F1818" i="33" s="1"/>
  <c r="E1817" i="33"/>
  <c r="F1817" i="33" s="1"/>
  <c r="E1816" i="33"/>
  <c r="F1816" i="33" s="1"/>
  <c r="E1815" i="33"/>
  <c r="F1815" i="33" s="1"/>
  <c r="E1814" i="33"/>
  <c r="F1814" i="33" s="1"/>
  <c r="E1813" i="33"/>
  <c r="F1813" i="33" s="1"/>
  <c r="E1812" i="33"/>
  <c r="F1812" i="33" s="1"/>
  <c r="E1811" i="33"/>
  <c r="F1811" i="33" s="1"/>
  <c r="E1810" i="33"/>
  <c r="F1810" i="33" s="1"/>
  <c r="E1809" i="33"/>
  <c r="F1809" i="33" s="1"/>
  <c r="E1808" i="33"/>
  <c r="F1808" i="33" s="1"/>
  <c r="E1807" i="33"/>
  <c r="F1807" i="33" s="1"/>
  <c r="E1806" i="33"/>
  <c r="F1806" i="33" s="1"/>
  <c r="E1805" i="33"/>
  <c r="F1805" i="33" s="1"/>
  <c r="E1804" i="33"/>
  <c r="F1804" i="33" s="1"/>
  <c r="E1803" i="33"/>
  <c r="F1803" i="33" s="1"/>
  <c r="E1802" i="33"/>
  <c r="F1802" i="33" s="1"/>
  <c r="E1801" i="33"/>
  <c r="F1801" i="33" s="1"/>
  <c r="E1800" i="33"/>
  <c r="F1800" i="33" s="1"/>
  <c r="E1799" i="33"/>
  <c r="F1799" i="33" s="1"/>
  <c r="E1798" i="33"/>
  <c r="F1798" i="33" s="1"/>
  <c r="E1797" i="33"/>
  <c r="F1797" i="33" s="1"/>
  <c r="E1796" i="33"/>
  <c r="F1796" i="33" s="1"/>
  <c r="E1795" i="33"/>
  <c r="F1795" i="33" s="1"/>
  <c r="E1794" i="33"/>
  <c r="F1794" i="33" s="1"/>
  <c r="E1793" i="33"/>
  <c r="F1793" i="33" s="1"/>
  <c r="E1792" i="33"/>
  <c r="F1792" i="33" s="1"/>
  <c r="E1791" i="33"/>
  <c r="F1791" i="33" s="1"/>
  <c r="E1790" i="33"/>
  <c r="F1790" i="33" s="1"/>
  <c r="E1789" i="33"/>
  <c r="F1789" i="33" s="1"/>
  <c r="E1788" i="33"/>
  <c r="F1788" i="33" s="1"/>
  <c r="E1787" i="33"/>
  <c r="F1787" i="33" s="1"/>
  <c r="E1786" i="33"/>
  <c r="F1786" i="33" s="1"/>
  <c r="E1785" i="33"/>
  <c r="F1785" i="33" s="1"/>
  <c r="E1784" i="33"/>
  <c r="F1784" i="33" s="1"/>
  <c r="E1783" i="33"/>
  <c r="F1783" i="33" s="1"/>
  <c r="E1782" i="33"/>
  <c r="F1782" i="33" s="1"/>
  <c r="E1781" i="33"/>
  <c r="F1781" i="33" s="1"/>
  <c r="E1780" i="33"/>
  <c r="F1780" i="33" s="1"/>
  <c r="E1779" i="33"/>
  <c r="F1779" i="33" s="1"/>
  <c r="E1778" i="33"/>
  <c r="F1778" i="33" s="1"/>
  <c r="E1777" i="33"/>
  <c r="F1777" i="33" s="1"/>
  <c r="E1776" i="33"/>
  <c r="F1776" i="33" s="1"/>
  <c r="E1775" i="33"/>
  <c r="F1775" i="33" s="1"/>
  <c r="E1774" i="33"/>
  <c r="F1774" i="33" s="1"/>
  <c r="E1773" i="33"/>
  <c r="F1773" i="33" s="1"/>
  <c r="E1772" i="33"/>
  <c r="F1772" i="33" s="1"/>
  <c r="E1771" i="33"/>
  <c r="F1771" i="33" s="1"/>
  <c r="E1770" i="33"/>
  <c r="F1770" i="33" s="1"/>
  <c r="E1769" i="33"/>
  <c r="F1769" i="33" s="1"/>
  <c r="E1768" i="33"/>
  <c r="F1768" i="33" s="1"/>
  <c r="E1767" i="33"/>
  <c r="F1767" i="33" s="1"/>
  <c r="E1766" i="33"/>
  <c r="F1766" i="33" s="1"/>
  <c r="E1765" i="33"/>
  <c r="F1765" i="33" s="1"/>
  <c r="E1764" i="33"/>
  <c r="F1764" i="33" s="1"/>
  <c r="E1763" i="33"/>
  <c r="F1763" i="33" s="1"/>
  <c r="E1762" i="33"/>
  <c r="F1762" i="33" s="1"/>
  <c r="E1761" i="33"/>
  <c r="F1761" i="33" s="1"/>
  <c r="E1760" i="33"/>
  <c r="F1760" i="33" s="1"/>
  <c r="E1759" i="33"/>
  <c r="F1759" i="33" s="1"/>
  <c r="E1758" i="33"/>
  <c r="F1758" i="33" s="1"/>
  <c r="E1757" i="33"/>
  <c r="F1757" i="33" s="1"/>
  <c r="E1756" i="33"/>
  <c r="F1756" i="33" s="1"/>
  <c r="E1755" i="33"/>
  <c r="F1755" i="33" s="1"/>
  <c r="E1754" i="33"/>
  <c r="F1754" i="33" s="1"/>
  <c r="E1753" i="33"/>
  <c r="F1753" i="33" s="1"/>
  <c r="E1752" i="33"/>
  <c r="F1752" i="33" s="1"/>
  <c r="E1751" i="33"/>
  <c r="F1751" i="33" s="1"/>
  <c r="E1750" i="33"/>
  <c r="F1750" i="33" s="1"/>
  <c r="E1749" i="33"/>
  <c r="F1749" i="33" s="1"/>
  <c r="E1748" i="33"/>
  <c r="F1748" i="33" s="1"/>
  <c r="E1747" i="33"/>
  <c r="F1747" i="33" s="1"/>
  <c r="E1746" i="33"/>
  <c r="F1746" i="33" s="1"/>
  <c r="E1745" i="33"/>
  <c r="F1745" i="33" s="1"/>
  <c r="E1744" i="33"/>
  <c r="F1744" i="33" s="1"/>
  <c r="E1743" i="33"/>
  <c r="F1743" i="33" s="1"/>
  <c r="E1742" i="33"/>
  <c r="F1742" i="33" s="1"/>
  <c r="E1741" i="33"/>
  <c r="F1741" i="33" s="1"/>
  <c r="E1740" i="33"/>
  <c r="F1740" i="33" s="1"/>
  <c r="E1739" i="33"/>
  <c r="F1739" i="33" s="1"/>
  <c r="E1738" i="33"/>
  <c r="F1738" i="33" s="1"/>
  <c r="E1737" i="33"/>
  <c r="F1737" i="33" s="1"/>
  <c r="E1736" i="33"/>
  <c r="F1736" i="33" s="1"/>
  <c r="E1735" i="33"/>
  <c r="F1735" i="33" s="1"/>
  <c r="E1734" i="33"/>
  <c r="F1734" i="33" s="1"/>
  <c r="E1733" i="33"/>
  <c r="F1733" i="33" s="1"/>
  <c r="E1732" i="33"/>
  <c r="F1732" i="33" s="1"/>
  <c r="E1731" i="33"/>
  <c r="F1731" i="33" s="1"/>
  <c r="E1730" i="33"/>
  <c r="F1730" i="33" s="1"/>
  <c r="E1729" i="33"/>
  <c r="F1729" i="33" s="1"/>
  <c r="E1728" i="33"/>
  <c r="F1728" i="33" s="1"/>
  <c r="E1727" i="33"/>
  <c r="F1727" i="33" s="1"/>
  <c r="E1726" i="33"/>
  <c r="F1726" i="33" s="1"/>
  <c r="E1725" i="33"/>
  <c r="F1725" i="33" s="1"/>
  <c r="E1724" i="33"/>
  <c r="F1724" i="33" s="1"/>
  <c r="E1723" i="33"/>
  <c r="F1723" i="33" s="1"/>
  <c r="E1722" i="33"/>
  <c r="F1722" i="33" s="1"/>
  <c r="E1721" i="33"/>
  <c r="F1721" i="33" s="1"/>
  <c r="E1720" i="33"/>
  <c r="F1720" i="33" s="1"/>
  <c r="E1719" i="33"/>
  <c r="F1719" i="33" s="1"/>
  <c r="E1718" i="33"/>
  <c r="F1718" i="33" s="1"/>
  <c r="E1717" i="33"/>
  <c r="F1717" i="33" s="1"/>
  <c r="E1716" i="33"/>
  <c r="F1716" i="33" s="1"/>
  <c r="E1715" i="33"/>
  <c r="F1715" i="33" s="1"/>
  <c r="E1714" i="33"/>
  <c r="F1714" i="33" s="1"/>
  <c r="E1713" i="33"/>
  <c r="F1713" i="33" s="1"/>
  <c r="E1712" i="33"/>
  <c r="F1712" i="33" s="1"/>
  <c r="E1711" i="33"/>
  <c r="F1711" i="33" s="1"/>
  <c r="E1710" i="33"/>
  <c r="F1710" i="33" s="1"/>
  <c r="E1709" i="33"/>
  <c r="F1709" i="33" s="1"/>
  <c r="E1708" i="33"/>
  <c r="F1708" i="33" s="1"/>
  <c r="E1707" i="33"/>
  <c r="F1707" i="33" s="1"/>
  <c r="E1706" i="33"/>
  <c r="F1706" i="33" s="1"/>
  <c r="E1705" i="33"/>
  <c r="F1705" i="33" s="1"/>
  <c r="E1704" i="33"/>
  <c r="F1704" i="33" s="1"/>
  <c r="E1703" i="33"/>
  <c r="F1703" i="33" s="1"/>
  <c r="E1702" i="33"/>
  <c r="F1702" i="33" s="1"/>
  <c r="E1701" i="33"/>
  <c r="F1701" i="33" s="1"/>
  <c r="E1700" i="33"/>
  <c r="F1700" i="33" s="1"/>
  <c r="E1699" i="33"/>
  <c r="F1699" i="33" s="1"/>
  <c r="E1698" i="33"/>
  <c r="F1698" i="33" s="1"/>
  <c r="E1697" i="33"/>
  <c r="F1697" i="33" s="1"/>
  <c r="E1696" i="33"/>
  <c r="F1696" i="33" s="1"/>
  <c r="E1695" i="33"/>
  <c r="F1695" i="33" s="1"/>
  <c r="E1694" i="33"/>
  <c r="F1694" i="33" s="1"/>
  <c r="E1693" i="33"/>
  <c r="F1693" i="33" s="1"/>
  <c r="E1692" i="33"/>
  <c r="F1692" i="33" s="1"/>
  <c r="E1691" i="33"/>
  <c r="F1691" i="33" s="1"/>
  <c r="E1690" i="33"/>
  <c r="F1690" i="33" s="1"/>
  <c r="E1689" i="33"/>
  <c r="F1689" i="33" s="1"/>
  <c r="E1688" i="33"/>
  <c r="F1688" i="33" s="1"/>
  <c r="E1687" i="33"/>
  <c r="F1687" i="33" s="1"/>
  <c r="E1686" i="33"/>
  <c r="F1686" i="33" s="1"/>
  <c r="E1685" i="33"/>
  <c r="F1685" i="33" s="1"/>
  <c r="E1684" i="33"/>
  <c r="F1684" i="33" s="1"/>
  <c r="E1683" i="33"/>
  <c r="F1683" i="33" s="1"/>
  <c r="E1682" i="33"/>
  <c r="F1682" i="33" s="1"/>
  <c r="E1681" i="33"/>
  <c r="F1681" i="33" s="1"/>
  <c r="E1680" i="33"/>
  <c r="F1680" i="33" s="1"/>
  <c r="E1679" i="33"/>
  <c r="F1679" i="33" s="1"/>
  <c r="E1678" i="33"/>
  <c r="F1678" i="33" s="1"/>
  <c r="E1677" i="33"/>
  <c r="F1677" i="33" s="1"/>
  <c r="E1676" i="33"/>
  <c r="F1676" i="33" s="1"/>
  <c r="E1675" i="33"/>
  <c r="F1675" i="33" s="1"/>
  <c r="E1674" i="33"/>
  <c r="F1674" i="33" s="1"/>
  <c r="E1673" i="33"/>
  <c r="F1673" i="33" s="1"/>
  <c r="E1672" i="33"/>
  <c r="F1672" i="33" s="1"/>
  <c r="E1671" i="33"/>
  <c r="F1671" i="33" s="1"/>
  <c r="E1670" i="33"/>
  <c r="F1670" i="33" s="1"/>
  <c r="E1669" i="33"/>
  <c r="F1669" i="33" s="1"/>
  <c r="E1668" i="33"/>
  <c r="F1668" i="33" s="1"/>
  <c r="E1667" i="33"/>
  <c r="F1667" i="33" s="1"/>
  <c r="E1666" i="33"/>
  <c r="F1666" i="33" s="1"/>
  <c r="E1665" i="33"/>
  <c r="F1665" i="33" s="1"/>
  <c r="E1664" i="33"/>
  <c r="F1664" i="33" s="1"/>
  <c r="E1663" i="33"/>
  <c r="F1663" i="33" s="1"/>
  <c r="E1662" i="33"/>
  <c r="F1662" i="33" s="1"/>
  <c r="E1661" i="33"/>
  <c r="F1661" i="33" s="1"/>
  <c r="E1660" i="33"/>
  <c r="F1660" i="33" s="1"/>
  <c r="E1659" i="33"/>
  <c r="F1659" i="33" s="1"/>
  <c r="E1658" i="33"/>
  <c r="F1658" i="33" s="1"/>
  <c r="E1657" i="33"/>
  <c r="F1657" i="33" s="1"/>
  <c r="E1656" i="33"/>
  <c r="F1656" i="33" s="1"/>
  <c r="E1655" i="33"/>
  <c r="F1655" i="33" s="1"/>
  <c r="E1654" i="33"/>
  <c r="F1654" i="33" s="1"/>
  <c r="E1653" i="33"/>
  <c r="F1653" i="33" s="1"/>
  <c r="E1652" i="33"/>
  <c r="F1652" i="33" s="1"/>
  <c r="E1651" i="33"/>
  <c r="F1651" i="33" s="1"/>
  <c r="E1650" i="33"/>
  <c r="F1650" i="33" s="1"/>
  <c r="E1649" i="33"/>
  <c r="F1649" i="33" s="1"/>
  <c r="E1648" i="33"/>
  <c r="F1648" i="33" s="1"/>
  <c r="E1647" i="33"/>
  <c r="F1647" i="33" s="1"/>
  <c r="E1646" i="33"/>
  <c r="F1646" i="33" s="1"/>
  <c r="E1645" i="33"/>
  <c r="F1645" i="33" s="1"/>
  <c r="E1644" i="33"/>
  <c r="F1644" i="33" s="1"/>
  <c r="E1643" i="33"/>
  <c r="F1643" i="33" s="1"/>
  <c r="E1642" i="33"/>
  <c r="F1642" i="33" s="1"/>
  <c r="E1641" i="33"/>
  <c r="F1641" i="33" s="1"/>
  <c r="E1640" i="33"/>
  <c r="F1640" i="33" s="1"/>
  <c r="E1639" i="33"/>
  <c r="F1639" i="33" s="1"/>
  <c r="E1638" i="33"/>
  <c r="F1638" i="33" s="1"/>
  <c r="E1637" i="33"/>
  <c r="F1637" i="33" s="1"/>
  <c r="E1636" i="33"/>
  <c r="F1636" i="33" s="1"/>
  <c r="E1635" i="33"/>
  <c r="F1635" i="33" s="1"/>
  <c r="E1634" i="33"/>
  <c r="F1634" i="33" s="1"/>
  <c r="E1633" i="33"/>
  <c r="F1633" i="33" s="1"/>
  <c r="E1632" i="33"/>
  <c r="F1632" i="33" s="1"/>
  <c r="E1631" i="33"/>
  <c r="F1631" i="33" s="1"/>
  <c r="E1630" i="33"/>
  <c r="F1630" i="33" s="1"/>
  <c r="E1629" i="33"/>
  <c r="F1629" i="33" s="1"/>
  <c r="E1628" i="33"/>
  <c r="F1628" i="33" s="1"/>
  <c r="E1627" i="33"/>
  <c r="F1627" i="33" s="1"/>
  <c r="E1626" i="33"/>
  <c r="F1626" i="33" s="1"/>
  <c r="E1625" i="33"/>
  <c r="F1625" i="33" s="1"/>
  <c r="E1624" i="33"/>
  <c r="F1624" i="33" s="1"/>
  <c r="E1623" i="33"/>
  <c r="F1623" i="33" s="1"/>
  <c r="E1622" i="33"/>
  <c r="F1622" i="33" s="1"/>
  <c r="E1621" i="33"/>
  <c r="F1621" i="33" s="1"/>
  <c r="E1620" i="33"/>
  <c r="F1620" i="33" s="1"/>
  <c r="E1619" i="33"/>
  <c r="F1619" i="33" s="1"/>
  <c r="E1618" i="33"/>
  <c r="F1618" i="33" s="1"/>
  <c r="E1617" i="33"/>
  <c r="F1617" i="33" s="1"/>
  <c r="E1616" i="33"/>
  <c r="F1616" i="33" s="1"/>
  <c r="E1615" i="33"/>
  <c r="F1615" i="33" s="1"/>
  <c r="E1614" i="33"/>
  <c r="F1614" i="33" s="1"/>
  <c r="E1613" i="33"/>
  <c r="F1613" i="33" s="1"/>
  <c r="E1612" i="33"/>
  <c r="F1612" i="33" s="1"/>
  <c r="E1611" i="33"/>
  <c r="F1611" i="33" s="1"/>
  <c r="E1610" i="33"/>
  <c r="F1610" i="33" s="1"/>
  <c r="E1609" i="33"/>
  <c r="F1609" i="33" s="1"/>
  <c r="E1608" i="33"/>
  <c r="F1608" i="33" s="1"/>
  <c r="E1607" i="33"/>
  <c r="F1607" i="33" s="1"/>
  <c r="E1606" i="33"/>
  <c r="F1606" i="33" s="1"/>
  <c r="E1605" i="33"/>
  <c r="F1605" i="33" s="1"/>
  <c r="E1604" i="33"/>
  <c r="F1604" i="33" s="1"/>
  <c r="E1603" i="33"/>
  <c r="F1603" i="33" s="1"/>
  <c r="E1602" i="33"/>
  <c r="F1602" i="33" s="1"/>
  <c r="E1601" i="33"/>
  <c r="F1601" i="33" s="1"/>
  <c r="E1600" i="33"/>
  <c r="F1600" i="33" s="1"/>
  <c r="E1599" i="33"/>
  <c r="F1599" i="33" s="1"/>
  <c r="E1598" i="33"/>
  <c r="F1598" i="33" s="1"/>
  <c r="E1597" i="33"/>
  <c r="F1597" i="33" s="1"/>
  <c r="E1596" i="33"/>
  <c r="F1596" i="33" s="1"/>
  <c r="E1595" i="33"/>
  <c r="F1595" i="33" s="1"/>
  <c r="E1594" i="33"/>
  <c r="F1594" i="33" s="1"/>
  <c r="E1593" i="33"/>
  <c r="F1593" i="33" s="1"/>
  <c r="E1592" i="33"/>
  <c r="F1592" i="33" s="1"/>
  <c r="E1591" i="33"/>
  <c r="F1591" i="33" s="1"/>
  <c r="E1590" i="33"/>
  <c r="F1590" i="33" s="1"/>
  <c r="E1589" i="33"/>
  <c r="F1589" i="33" s="1"/>
  <c r="E1588" i="33"/>
  <c r="F1588" i="33" s="1"/>
  <c r="E1587" i="33"/>
  <c r="F1587" i="33" s="1"/>
  <c r="E1586" i="33"/>
  <c r="F1586" i="33" s="1"/>
  <c r="E1585" i="33"/>
  <c r="F1585" i="33" s="1"/>
  <c r="E1584" i="33"/>
  <c r="F1584" i="33" s="1"/>
  <c r="E1583" i="33"/>
  <c r="F1583" i="33" s="1"/>
  <c r="E1582" i="33"/>
  <c r="F1582" i="33" s="1"/>
  <c r="E1581" i="33"/>
  <c r="F1581" i="33" s="1"/>
  <c r="E1580" i="33"/>
  <c r="F1580" i="33" s="1"/>
  <c r="E1579" i="33"/>
  <c r="F1579" i="33" s="1"/>
  <c r="E1578" i="33"/>
  <c r="F1578" i="33" s="1"/>
  <c r="E1577" i="33"/>
  <c r="F1577" i="33" s="1"/>
  <c r="E1576" i="33"/>
  <c r="F1576" i="33" s="1"/>
  <c r="E1575" i="33"/>
  <c r="F1575" i="33" s="1"/>
  <c r="E1574" i="33"/>
  <c r="F1574" i="33" s="1"/>
  <c r="E1573" i="33"/>
  <c r="F1573" i="33" s="1"/>
  <c r="E1572" i="33"/>
  <c r="F1572" i="33" s="1"/>
  <c r="E1571" i="33"/>
  <c r="F1571" i="33" s="1"/>
  <c r="E1570" i="33"/>
  <c r="F1570" i="33" s="1"/>
  <c r="E1569" i="33"/>
  <c r="F1569" i="33" s="1"/>
  <c r="E1568" i="33"/>
  <c r="F1568" i="33" s="1"/>
  <c r="E1567" i="33"/>
  <c r="F1567" i="33" s="1"/>
  <c r="E1566" i="33"/>
  <c r="F1566" i="33" s="1"/>
  <c r="E1565" i="33"/>
  <c r="F1565" i="33" s="1"/>
  <c r="E1564" i="33"/>
  <c r="F1564" i="33" s="1"/>
  <c r="E1563" i="33"/>
  <c r="F1563" i="33" s="1"/>
  <c r="E1562" i="33"/>
  <c r="F1562" i="33" s="1"/>
  <c r="E1561" i="33"/>
  <c r="F1561" i="33" s="1"/>
  <c r="E1560" i="33"/>
  <c r="F1560" i="33" s="1"/>
  <c r="E1559" i="33"/>
  <c r="F1559" i="33" s="1"/>
  <c r="E1558" i="33"/>
  <c r="F1558" i="33" s="1"/>
  <c r="E1557" i="33"/>
  <c r="F1557" i="33" s="1"/>
  <c r="E1556" i="33"/>
  <c r="F1556" i="33" s="1"/>
  <c r="E1555" i="33"/>
  <c r="F1555" i="33" s="1"/>
  <c r="E1554" i="33"/>
  <c r="F1554" i="33" s="1"/>
  <c r="E1553" i="33"/>
  <c r="F1553" i="33" s="1"/>
  <c r="E1552" i="33"/>
  <c r="F1552" i="33" s="1"/>
  <c r="E1551" i="33"/>
  <c r="F1551" i="33" s="1"/>
  <c r="E1550" i="33"/>
  <c r="F1550" i="33" s="1"/>
  <c r="E1549" i="33"/>
  <c r="F1549" i="33" s="1"/>
  <c r="E1548" i="33"/>
  <c r="F1548" i="33" s="1"/>
  <c r="E1547" i="33"/>
  <c r="F1547" i="33" s="1"/>
  <c r="E1546" i="33"/>
  <c r="F1546" i="33" s="1"/>
  <c r="E1545" i="33"/>
  <c r="F1545" i="33" s="1"/>
  <c r="E1544" i="33"/>
  <c r="F1544" i="33" s="1"/>
  <c r="E1543" i="33"/>
  <c r="F1543" i="33" s="1"/>
  <c r="E1542" i="33"/>
  <c r="F1542" i="33" s="1"/>
  <c r="E1541" i="33"/>
  <c r="F1541" i="33" s="1"/>
  <c r="E1540" i="33"/>
  <c r="F1540" i="33" s="1"/>
  <c r="E1539" i="33"/>
  <c r="F1539" i="33" s="1"/>
  <c r="E1538" i="33"/>
  <c r="F1538" i="33" s="1"/>
  <c r="E1537" i="33"/>
  <c r="F1537" i="33" s="1"/>
  <c r="E1536" i="33"/>
  <c r="F1536" i="33" s="1"/>
  <c r="E1535" i="33"/>
  <c r="F1535" i="33" s="1"/>
  <c r="E1534" i="33"/>
  <c r="F1534" i="33" s="1"/>
  <c r="E1533" i="33"/>
  <c r="F1533" i="33" s="1"/>
  <c r="E1532" i="33"/>
  <c r="F1532" i="33" s="1"/>
  <c r="E1531" i="33"/>
  <c r="F1531" i="33" s="1"/>
  <c r="E1530" i="33"/>
  <c r="F1530" i="33" s="1"/>
  <c r="E1529" i="33"/>
  <c r="F1529" i="33" s="1"/>
  <c r="E1528" i="33"/>
  <c r="F1528" i="33" s="1"/>
  <c r="E1527" i="33"/>
  <c r="F1527" i="33" s="1"/>
  <c r="E1526" i="33"/>
  <c r="F1526" i="33" s="1"/>
  <c r="E1525" i="33"/>
  <c r="F1525" i="33" s="1"/>
  <c r="E1524" i="33"/>
  <c r="F1524" i="33" s="1"/>
  <c r="E1523" i="33"/>
  <c r="F1523" i="33" s="1"/>
  <c r="E1522" i="33"/>
  <c r="F1522" i="33" s="1"/>
  <c r="E1521" i="33"/>
  <c r="F1521" i="33" s="1"/>
  <c r="E1520" i="33"/>
  <c r="F1520" i="33" s="1"/>
  <c r="E1519" i="33"/>
  <c r="F1519" i="33" s="1"/>
  <c r="E1518" i="33"/>
  <c r="F1518" i="33" s="1"/>
  <c r="E1517" i="33"/>
  <c r="F1517" i="33" s="1"/>
  <c r="E1516" i="33"/>
  <c r="F1516" i="33" s="1"/>
  <c r="E1515" i="33"/>
  <c r="F1515" i="33" s="1"/>
  <c r="E1514" i="33"/>
  <c r="F1514" i="33" s="1"/>
  <c r="E1513" i="33"/>
  <c r="F1513" i="33" s="1"/>
  <c r="E1512" i="33"/>
  <c r="F1512" i="33" s="1"/>
  <c r="E1511" i="33"/>
  <c r="F1511" i="33" s="1"/>
  <c r="E1510" i="33"/>
  <c r="F1510" i="33" s="1"/>
  <c r="E1509" i="33"/>
  <c r="F1509" i="33" s="1"/>
  <c r="E1508" i="33"/>
  <c r="F1508" i="33" s="1"/>
  <c r="E1507" i="33"/>
  <c r="F1507" i="33" s="1"/>
  <c r="E1506" i="33"/>
  <c r="F1506" i="33" s="1"/>
  <c r="E1505" i="33"/>
  <c r="F1505" i="33" s="1"/>
  <c r="E1504" i="33"/>
  <c r="F1504" i="33" s="1"/>
  <c r="E1503" i="33"/>
  <c r="F1503" i="33" s="1"/>
  <c r="E1502" i="33"/>
  <c r="F1502" i="33" s="1"/>
  <c r="E1501" i="33"/>
  <c r="F1501" i="33" s="1"/>
  <c r="E1500" i="33"/>
  <c r="F1500" i="33" s="1"/>
  <c r="E1499" i="33"/>
  <c r="F1499" i="33" s="1"/>
  <c r="E1498" i="33"/>
  <c r="F1498" i="33" s="1"/>
  <c r="E1497" i="33"/>
  <c r="F1497" i="33" s="1"/>
  <c r="E1496" i="33"/>
  <c r="F1496" i="33" s="1"/>
  <c r="E1495" i="33"/>
  <c r="F1495" i="33" s="1"/>
  <c r="E1494" i="33"/>
  <c r="F1494" i="33" s="1"/>
  <c r="E1493" i="33"/>
  <c r="F1493" i="33" s="1"/>
  <c r="E1492" i="33"/>
  <c r="F1492" i="33" s="1"/>
  <c r="E1491" i="33"/>
  <c r="F1491" i="33" s="1"/>
  <c r="E1490" i="33"/>
  <c r="F1490" i="33" s="1"/>
  <c r="E1489" i="33"/>
  <c r="F1489" i="33" s="1"/>
  <c r="E1488" i="33"/>
  <c r="F1488" i="33" s="1"/>
  <c r="E1487" i="33"/>
  <c r="F1487" i="33" s="1"/>
  <c r="E1486" i="33"/>
  <c r="F1486" i="33" s="1"/>
  <c r="E1485" i="33"/>
  <c r="F1485" i="33" s="1"/>
  <c r="E1484" i="33"/>
  <c r="F1484" i="33" s="1"/>
  <c r="E1483" i="33"/>
  <c r="F1483" i="33" s="1"/>
  <c r="E1482" i="33"/>
  <c r="F1482" i="33" s="1"/>
  <c r="E1481" i="33"/>
  <c r="F1481" i="33" s="1"/>
  <c r="E1480" i="33"/>
  <c r="F1480" i="33" s="1"/>
  <c r="E1479" i="33"/>
  <c r="F1479" i="33" s="1"/>
  <c r="E1478" i="33"/>
  <c r="F1478" i="33" s="1"/>
  <c r="E1477" i="33"/>
  <c r="F1477" i="33" s="1"/>
  <c r="E1476" i="33"/>
  <c r="F1476" i="33" s="1"/>
  <c r="E1475" i="33"/>
  <c r="F1475" i="33" s="1"/>
  <c r="E1474" i="33"/>
  <c r="F1474" i="33" s="1"/>
  <c r="E1473" i="33"/>
  <c r="F1473" i="33" s="1"/>
  <c r="E1472" i="33"/>
  <c r="F1472" i="33" s="1"/>
  <c r="E1471" i="33"/>
  <c r="F1471" i="33" s="1"/>
  <c r="E1470" i="33"/>
  <c r="F1470" i="33" s="1"/>
  <c r="E1469" i="33"/>
  <c r="F1469" i="33" s="1"/>
  <c r="E1468" i="33"/>
  <c r="F1468" i="33" s="1"/>
  <c r="E1467" i="33"/>
  <c r="F1467" i="33" s="1"/>
  <c r="E1466" i="33"/>
  <c r="F1466" i="33" s="1"/>
  <c r="E1465" i="33"/>
  <c r="F1465" i="33" s="1"/>
  <c r="E1464" i="33"/>
  <c r="F1464" i="33" s="1"/>
  <c r="E1463" i="33"/>
  <c r="F1463" i="33" s="1"/>
  <c r="E1462" i="33"/>
  <c r="F1462" i="33" s="1"/>
  <c r="E1461" i="33"/>
  <c r="F1461" i="33" s="1"/>
  <c r="E1460" i="33"/>
  <c r="F1460" i="33" s="1"/>
  <c r="E1459" i="33"/>
  <c r="F1459" i="33" s="1"/>
  <c r="E1458" i="33"/>
  <c r="F1458" i="33" s="1"/>
  <c r="E1457" i="33"/>
  <c r="F1457" i="33" s="1"/>
  <c r="E1456" i="33"/>
  <c r="F1456" i="33" s="1"/>
  <c r="E1455" i="33"/>
  <c r="F1455" i="33" s="1"/>
  <c r="E1454" i="33"/>
  <c r="F1454" i="33" s="1"/>
  <c r="E1453" i="33"/>
  <c r="F1453" i="33" s="1"/>
  <c r="E1452" i="33"/>
  <c r="F1452" i="33" s="1"/>
  <c r="E1451" i="33"/>
  <c r="F1451" i="33" s="1"/>
  <c r="E1450" i="33"/>
  <c r="F1450" i="33" s="1"/>
  <c r="E1449" i="33"/>
  <c r="F1449" i="33" s="1"/>
  <c r="E1448" i="33"/>
  <c r="F1448" i="33" s="1"/>
  <c r="E1447" i="33"/>
  <c r="F1447" i="33" s="1"/>
  <c r="E1446" i="33"/>
  <c r="F1446" i="33" s="1"/>
  <c r="E1445" i="33"/>
  <c r="F1445" i="33" s="1"/>
  <c r="E1444" i="33"/>
  <c r="F1444" i="33" s="1"/>
  <c r="E1443" i="33"/>
  <c r="F1443" i="33" s="1"/>
  <c r="E1442" i="33"/>
  <c r="F1442" i="33" s="1"/>
  <c r="E1441" i="33"/>
  <c r="F1441" i="33" s="1"/>
  <c r="E1440" i="33"/>
  <c r="F1440" i="33" s="1"/>
  <c r="E1439" i="33"/>
  <c r="F1439" i="33" s="1"/>
  <c r="E1438" i="33"/>
  <c r="F1438" i="33" s="1"/>
  <c r="E1437" i="33"/>
  <c r="F1437" i="33" s="1"/>
  <c r="E1436" i="33"/>
  <c r="F1436" i="33" s="1"/>
  <c r="E1435" i="33"/>
  <c r="F1435" i="33" s="1"/>
  <c r="E1434" i="33"/>
  <c r="F1434" i="33" s="1"/>
  <c r="E1433" i="33"/>
  <c r="F1433" i="33" s="1"/>
  <c r="E1432" i="33"/>
  <c r="F1432" i="33" s="1"/>
  <c r="E1431" i="33"/>
  <c r="F1431" i="33" s="1"/>
  <c r="E1430" i="33"/>
  <c r="F1430" i="33" s="1"/>
  <c r="E1429" i="33"/>
  <c r="F1429" i="33" s="1"/>
  <c r="E1428" i="33"/>
  <c r="F1428" i="33" s="1"/>
  <c r="E1427" i="33"/>
  <c r="F1427" i="33" s="1"/>
  <c r="E1426" i="33"/>
  <c r="F1426" i="33" s="1"/>
  <c r="E1425" i="33"/>
  <c r="F1425" i="33" s="1"/>
  <c r="E1424" i="33"/>
  <c r="F1424" i="33" s="1"/>
  <c r="E1423" i="33"/>
  <c r="F1423" i="33" s="1"/>
  <c r="E1422" i="33"/>
  <c r="F1422" i="33" s="1"/>
  <c r="E1421" i="33"/>
  <c r="F1421" i="33" s="1"/>
  <c r="E1420" i="33"/>
  <c r="F1420" i="33" s="1"/>
  <c r="E1419" i="33"/>
  <c r="F1419" i="33" s="1"/>
  <c r="E1418" i="33"/>
  <c r="F1418" i="33" s="1"/>
  <c r="E1417" i="33"/>
  <c r="F1417" i="33" s="1"/>
  <c r="E1416" i="33"/>
  <c r="F1416" i="33" s="1"/>
  <c r="E1415" i="33"/>
  <c r="F1415" i="33" s="1"/>
  <c r="E1414" i="33"/>
  <c r="F1414" i="33" s="1"/>
  <c r="E1413" i="33"/>
  <c r="F1413" i="33" s="1"/>
  <c r="E1412" i="33"/>
  <c r="F1412" i="33" s="1"/>
  <c r="E1411" i="33"/>
  <c r="F1411" i="33" s="1"/>
  <c r="E1410" i="33"/>
  <c r="F1410" i="33" s="1"/>
  <c r="E1409" i="33"/>
  <c r="F1409" i="33" s="1"/>
  <c r="E1408" i="33"/>
  <c r="F1408" i="33" s="1"/>
  <c r="E1407" i="33"/>
  <c r="F1407" i="33" s="1"/>
  <c r="E1406" i="33"/>
  <c r="F1406" i="33" s="1"/>
  <c r="E1405" i="33"/>
  <c r="F1405" i="33" s="1"/>
  <c r="E1404" i="33"/>
  <c r="F1404" i="33" s="1"/>
  <c r="E1403" i="33"/>
  <c r="F1403" i="33" s="1"/>
  <c r="E1402" i="33"/>
  <c r="F1402" i="33" s="1"/>
  <c r="E1401" i="33"/>
  <c r="F1401" i="33" s="1"/>
  <c r="E1400" i="33"/>
  <c r="F1400" i="33" s="1"/>
  <c r="E1399" i="33"/>
  <c r="F1399" i="33" s="1"/>
  <c r="E1398" i="33"/>
  <c r="F1398" i="33" s="1"/>
  <c r="E1397" i="33"/>
  <c r="F1397" i="33" s="1"/>
  <c r="E1396" i="33"/>
  <c r="F1396" i="33" s="1"/>
  <c r="E1395" i="33"/>
  <c r="F1395" i="33" s="1"/>
  <c r="E1394" i="33"/>
  <c r="F1394" i="33" s="1"/>
  <c r="E1393" i="33"/>
  <c r="F1393" i="33" s="1"/>
  <c r="E1392" i="33"/>
  <c r="F1392" i="33" s="1"/>
  <c r="E1391" i="33"/>
  <c r="F1391" i="33" s="1"/>
  <c r="E1390" i="33"/>
  <c r="F1390" i="33" s="1"/>
  <c r="E1389" i="33"/>
  <c r="F1389" i="33" s="1"/>
  <c r="E1388" i="33"/>
  <c r="F1388" i="33" s="1"/>
  <c r="E1387" i="33"/>
  <c r="F1387" i="33" s="1"/>
  <c r="E1386" i="33"/>
  <c r="F1386" i="33" s="1"/>
  <c r="E1385" i="33"/>
  <c r="F1385" i="33" s="1"/>
  <c r="E1384" i="33"/>
  <c r="F1384" i="33" s="1"/>
  <c r="E1383" i="33"/>
  <c r="F1383" i="33" s="1"/>
  <c r="E1382" i="33"/>
  <c r="F1382" i="33" s="1"/>
  <c r="E1381" i="33"/>
  <c r="F1381" i="33" s="1"/>
  <c r="E1380" i="33"/>
  <c r="F1380" i="33" s="1"/>
  <c r="E1379" i="33"/>
  <c r="F1379" i="33" s="1"/>
  <c r="E1378" i="33"/>
  <c r="F1378" i="33" s="1"/>
  <c r="E1377" i="33"/>
  <c r="F1377" i="33" s="1"/>
  <c r="E1376" i="33"/>
  <c r="F1376" i="33" s="1"/>
  <c r="E1375" i="33"/>
  <c r="F1375" i="33" s="1"/>
  <c r="E1374" i="33"/>
  <c r="F1374" i="33" s="1"/>
  <c r="E1373" i="33"/>
  <c r="F1373" i="33" s="1"/>
  <c r="E1372" i="33"/>
  <c r="F1372" i="33" s="1"/>
  <c r="E1371" i="33"/>
  <c r="F1371" i="33" s="1"/>
  <c r="E1370" i="33"/>
  <c r="F1370" i="33" s="1"/>
  <c r="E1369" i="33"/>
  <c r="F1369" i="33" s="1"/>
  <c r="E1368" i="33"/>
  <c r="F1368" i="33" s="1"/>
  <c r="E1367" i="33"/>
  <c r="F1367" i="33" s="1"/>
  <c r="E1366" i="33"/>
  <c r="F1366" i="33" s="1"/>
  <c r="E1365" i="33"/>
  <c r="F1365" i="33" s="1"/>
  <c r="E1364" i="33"/>
  <c r="F1364" i="33" s="1"/>
  <c r="E1363" i="33"/>
  <c r="F1363" i="33" s="1"/>
  <c r="E1362" i="33"/>
  <c r="F1362" i="33" s="1"/>
  <c r="E1361" i="33"/>
  <c r="F1361" i="33" s="1"/>
  <c r="E1360" i="33"/>
  <c r="F1360" i="33" s="1"/>
  <c r="E1359" i="33"/>
  <c r="F1359" i="33" s="1"/>
  <c r="E1358" i="33"/>
  <c r="F1358" i="33" s="1"/>
  <c r="E1357" i="33"/>
  <c r="F1357" i="33" s="1"/>
  <c r="E1356" i="33"/>
  <c r="F1356" i="33" s="1"/>
  <c r="E1355" i="33"/>
  <c r="F1355" i="33" s="1"/>
  <c r="E1354" i="33"/>
  <c r="F1354" i="33" s="1"/>
  <c r="E1353" i="33"/>
  <c r="F1353" i="33" s="1"/>
  <c r="E1352" i="33"/>
  <c r="F1352" i="33" s="1"/>
  <c r="E1351" i="33"/>
  <c r="F1351" i="33" s="1"/>
  <c r="E1350" i="33"/>
  <c r="F1350" i="33" s="1"/>
  <c r="E1349" i="33"/>
  <c r="F1349" i="33" s="1"/>
  <c r="E1348" i="33"/>
  <c r="F1348" i="33" s="1"/>
  <c r="E1347" i="33"/>
  <c r="F1347" i="33" s="1"/>
  <c r="E1346" i="33"/>
  <c r="F1346" i="33" s="1"/>
  <c r="E1345" i="33"/>
  <c r="F1345" i="33" s="1"/>
  <c r="E1344" i="33"/>
  <c r="F1344" i="33" s="1"/>
  <c r="E1343" i="33"/>
  <c r="F1343" i="33" s="1"/>
  <c r="E1342" i="33"/>
  <c r="F1342" i="33" s="1"/>
  <c r="E1341" i="33"/>
  <c r="F1341" i="33" s="1"/>
  <c r="E1340" i="33"/>
  <c r="F1340" i="33" s="1"/>
  <c r="E1339" i="33"/>
  <c r="F1339" i="33" s="1"/>
  <c r="E1338" i="33"/>
  <c r="F1338" i="33" s="1"/>
  <c r="E1337" i="33"/>
  <c r="F1337" i="33" s="1"/>
  <c r="E1336" i="33"/>
  <c r="F1336" i="33" s="1"/>
  <c r="E1335" i="33"/>
  <c r="F1335" i="33" s="1"/>
  <c r="E1334" i="33"/>
  <c r="F1334" i="33" s="1"/>
  <c r="E1333" i="33"/>
  <c r="F1333" i="33" s="1"/>
  <c r="E1332" i="33"/>
  <c r="F1332" i="33" s="1"/>
  <c r="E1331" i="33"/>
  <c r="F1331" i="33" s="1"/>
  <c r="E1330" i="33"/>
  <c r="F1330" i="33" s="1"/>
  <c r="E1329" i="33"/>
  <c r="F1329" i="33" s="1"/>
  <c r="E1328" i="33"/>
  <c r="F1328" i="33" s="1"/>
  <c r="E1327" i="33"/>
  <c r="F1327" i="33" s="1"/>
  <c r="E1326" i="33"/>
  <c r="F1326" i="33" s="1"/>
  <c r="E1325" i="33"/>
  <c r="F1325" i="33" s="1"/>
  <c r="E1324" i="33"/>
  <c r="F1324" i="33" s="1"/>
  <c r="E1323" i="33"/>
  <c r="F1323" i="33" s="1"/>
  <c r="E1322" i="33"/>
  <c r="F1322" i="33" s="1"/>
  <c r="E1321" i="33"/>
  <c r="F1321" i="33" s="1"/>
  <c r="E1320" i="33"/>
  <c r="F1320" i="33" s="1"/>
  <c r="E1319" i="33"/>
  <c r="F1319" i="33" s="1"/>
  <c r="E1318" i="33"/>
  <c r="F1318" i="33" s="1"/>
  <c r="E1317" i="33"/>
  <c r="F1317" i="33" s="1"/>
  <c r="E1316" i="33"/>
  <c r="F1316" i="33" s="1"/>
  <c r="E1315" i="33"/>
  <c r="F1315" i="33" s="1"/>
  <c r="E1314" i="33"/>
  <c r="F1314" i="33" s="1"/>
  <c r="E1313" i="33"/>
  <c r="F1313" i="33" s="1"/>
  <c r="E1312" i="33"/>
  <c r="F1312" i="33" s="1"/>
  <c r="E1311" i="33"/>
  <c r="F1311" i="33" s="1"/>
  <c r="E1310" i="33"/>
  <c r="F1310" i="33" s="1"/>
  <c r="E1309" i="33"/>
  <c r="F1309" i="33" s="1"/>
  <c r="E1308" i="33"/>
  <c r="F1308" i="33" s="1"/>
  <c r="E1307" i="33"/>
  <c r="F1307" i="33" s="1"/>
  <c r="E1306" i="33"/>
  <c r="F1306" i="33" s="1"/>
  <c r="E1305" i="33"/>
  <c r="F1305" i="33" s="1"/>
  <c r="E1304" i="33"/>
  <c r="F1304" i="33" s="1"/>
  <c r="E1303" i="33"/>
  <c r="F1303" i="33" s="1"/>
  <c r="E1302" i="33"/>
  <c r="F1302" i="33" s="1"/>
  <c r="E1301" i="33"/>
  <c r="F1301" i="33" s="1"/>
  <c r="E1300" i="33"/>
  <c r="F1300" i="33" s="1"/>
  <c r="E1299" i="33"/>
  <c r="F1299" i="33" s="1"/>
  <c r="E1298" i="33"/>
  <c r="F1298" i="33" s="1"/>
  <c r="E1297" i="33"/>
  <c r="F1297" i="33" s="1"/>
  <c r="E1296" i="33"/>
  <c r="F1296" i="33" s="1"/>
  <c r="E1295" i="33"/>
  <c r="F1295" i="33" s="1"/>
  <c r="E1294" i="33"/>
  <c r="F1294" i="33" s="1"/>
  <c r="E1293" i="33"/>
  <c r="F1293" i="33" s="1"/>
  <c r="E1292" i="33"/>
  <c r="F1292" i="33" s="1"/>
  <c r="E1291" i="33"/>
  <c r="F1291" i="33" s="1"/>
  <c r="E1290" i="33"/>
  <c r="F1290" i="33" s="1"/>
  <c r="E1289" i="33"/>
  <c r="F1289" i="33" s="1"/>
  <c r="E1288" i="33"/>
  <c r="F1288" i="33" s="1"/>
  <c r="E1287" i="33"/>
  <c r="F1287" i="33" s="1"/>
  <c r="E1286" i="33"/>
  <c r="F1286" i="33" s="1"/>
  <c r="E1285" i="33"/>
  <c r="F1285" i="33" s="1"/>
  <c r="E1284" i="33"/>
  <c r="F1284" i="33" s="1"/>
  <c r="E1283" i="33"/>
  <c r="F1283" i="33" s="1"/>
  <c r="E1282" i="33"/>
  <c r="F1282" i="33" s="1"/>
  <c r="E1281" i="33"/>
  <c r="F1281" i="33" s="1"/>
  <c r="E1280" i="33"/>
  <c r="F1280" i="33" s="1"/>
  <c r="E1279" i="33"/>
  <c r="F1279" i="33" s="1"/>
  <c r="E1278" i="33"/>
  <c r="F1278" i="33" s="1"/>
  <c r="E1277" i="33"/>
  <c r="F1277" i="33" s="1"/>
  <c r="E1276" i="33"/>
  <c r="F1276" i="33" s="1"/>
  <c r="E1275" i="33"/>
  <c r="F1275" i="33" s="1"/>
  <c r="E1274" i="33"/>
  <c r="F1274" i="33" s="1"/>
  <c r="E1273" i="33"/>
  <c r="F1273" i="33" s="1"/>
  <c r="E1272" i="33"/>
  <c r="F1272" i="33" s="1"/>
  <c r="E1271" i="33"/>
  <c r="F1271" i="33" s="1"/>
  <c r="E1270" i="33"/>
  <c r="F1270" i="33" s="1"/>
  <c r="E1269" i="33"/>
  <c r="F1269" i="33" s="1"/>
  <c r="E1268" i="33"/>
  <c r="F1268" i="33" s="1"/>
  <c r="E1267" i="33"/>
  <c r="F1267" i="33" s="1"/>
  <c r="E1266" i="33"/>
  <c r="F1266" i="33" s="1"/>
  <c r="E1265" i="33"/>
  <c r="F1265" i="33" s="1"/>
  <c r="E1264" i="33"/>
  <c r="F1264" i="33" s="1"/>
  <c r="E1263" i="33"/>
  <c r="F1263" i="33" s="1"/>
  <c r="E1262" i="33"/>
  <c r="F1262" i="33" s="1"/>
  <c r="E1261" i="33"/>
  <c r="F1261" i="33" s="1"/>
  <c r="E1260" i="33"/>
  <c r="F1260" i="33" s="1"/>
  <c r="E1259" i="33"/>
  <c r="F1259" i="33" s="1"/>
  <c r="E1258" i="33"/>
  <c r="F1258" i="33" s="1"/>
  <c r="E1257" i="33"/>
  <c r="F1257" i="33" s="1"/>
  <c r="E1256" i="33"/>
  <c r="F1256" i="33" s="1"/>
  <c r="E1255" i="33"/>
  <c r="F1255" i="33" s="1"/>
  <c r="E1254" i="33"/>
  <c r="F1254" i="33" s="1"/>
  <c r="E1253" i="33"/>
  <c r="F1253" i="33" s="1"/>
  <c r="E1252" i="33"/>
  <c r="F1252" i="33" s="1"/>
  <c r="E1251" i="33"/>
  <c r="F1251" i="33" s="1"/>
  <c r="E1250" i="33"/>
  <c r="F1250" i="33" s="1"/>
  <c r="E1249" i="33"/>
  <c r="F1249" i="33" s="1"/>
  <c r="E1248" i="33"/>
  <c r="F1248" i="33" s="1"/>
  <c r="E1247" i="33"/>
  <c r="F1247" i="33" s="1"/>
  <c r="E1246" i="33"/>
  <c r="F1246" i="33" s="1"/>
  <c r="E1245" i="33"/>
  <c r="F1245" i="33" s="1"/>
  <c r="E1244" i="33"/>
  <c r="F1244" i="33" s="1"/>
  <c r="E1243" i="33"/>
  <c r="F1243" i="33" s="1"/>
  <c r="E1242" i="33"/>
  <c r="F1242" i="33" s="1"/>
  <c r="E1241" i="33"/>
  <c r="F1241" i="33" s="1"/>
  <c r="E1240" i="33"/>
  <c r="F1240" i="33" s="1"/>
  <c r="E1239" i="33"/>
  <c r="F1239" i="33" s="1"/>
  <c r="E1238" i="33"/>
  <c r="F1238" i="33" s="1"/>
  <c r="E1237" i="33"/>
  <c r="F1237" i="33" s="1"/>
  <c r="E1236" i="33"/>
  <c r="F1236" i="33" s="1"/>
  <c r="E1235" i="33"/>
  <c r="F1235" i="33" s="1"/>
  <c r="E1234" i="33"/>
  <c r="F1234" i="33" s="1"/>
  <c r="E1233" i="33"/>
  <c r="F1233" i="33" s="1"/>
  <c r="E1232" i="33"/>
  <c r="F1232" i="33" s="1"/>
  <c r="E1231" i="33"/>
  <c r="F1231" i="33" s="1"/>
  <c r="E1230" i="33"/>
  <c r="F1230" i="33" s="1"/>
  <c r="E1229" i="33"/>
  <c r="F1229" i="33" s="1"/>
  <c r="E1228" i="33"/>
  <c r="F1228" i="33" s="1"/>
  <c r="E1227" i="33"/>
  <c r="F1227" i="33" s="1"/>
  <c r="E1226" i="33"/>
  <c r="F1226" i="33" s="1"/>
  <c r="E1225" i="33"/>
  <c r="F1225" i="33" s="1"/>
  <c r="E1224" i="33"/>
  <c r="F1224" i="33" s="1"/>
  <c r="E1223" i="33"/>
  <c r="F1223" i="33" s="1"/>
  <c r="E1222" i="33"/>
  <c r="F1222" i="33" s="1"/>
  <c r="E1221" i="33"/>
  <c r="F1221" i="33" s="1"/>
  <c r="E1220" i="33"/>
  <c r="F1220" i="33" s="1"/>
  <c r="E1219" i="33"/>
  <c r="F1219" i="33" s="1"/>
  <c r="E1218" i="33"/>
  <c r="F1218" i="33" s="1"/>
  <c r="E1217" i="33"/>
  <c r="F1217" i="33" s="1"/>
  <c r="E1216" i="33"/>
  <c r="F1216" i="33" s="1"/>
  <c r="E1215" i="33"/>
  <c r="F1215" i="33" s="1"/>
  <c r="E1214" i="33"/>
  <c r="F1214" i="33" s="1"/>
  <c r="E1213" i="33"/>
  <c r="F1213" i="33" s="1"/>
  <c r="E1212" i="33"/>
  <c r="F1212" i="33" s="1"/>
  <c r="E1211" i="33"/>
  <c r="F1211" i="33" s="1"/>
  <c r="E1210" i="33"/>
  <c r="F1210" i="33" s="1"/>
  <c r="E1209" i="33"/>
  <c r="F1209" i="33" s="1"/>
  <c r="E1208" i="33"/>
  <c r="F1208" i="33" s="1"/>
  <c r="E1207" i="33"/>
  <c r="F1207" i="33" s="1"/>
  <c r="E1206" i="33"/>
  <c r="F1206" i="33" s="1"/>
  <c r="E1205" i="33"/>
  <c r="F1205" i="33" s="1"/>
  <c r="E1204" i="33"/>
  <c r="F1204" i="33" s="1"/>
  <c r="E1203" i="33"/>
  <c r="F1203" i="33" s="1"/>
  <c r="E1202" i="33"/>
  <c r="F1202" i="33" s="1"/>
  <c r="E1201" i="33"/>
  <c r="F1201" i="33" s="1"/>
  <c r="E1200" i="33"/>
  <c r="F1200" i="33" s="1"/>
  <c r="E1199" i="33"/>
  <c r="F1199" i="33" s="1"/>
  <c r="E1198" i="33"/>
  <c r="F1198" i="33" s="1"/>
  <c r="E1197" i="33"/>
  <c r="F1197" i="33" s="1"/>
  <c r="E1196" i="33"/>
  <c r="F1196" i="33" s="1"/>
  <c r="E1195" i="33"/>
  <c r="F1195" i="33" s="1"/>
  <c r="E1194" i="33"/>
  <c r="F1194" i="33" s="1"/>
  <c r="E1193" i="33"/>
  <c r="F1193" i="33" s="1"/>
  <c r="E1192" i="33"/>
  <c r="F1192" i="33" s="1"/>
  <c r="E1191" i="33"/>
  <c r="F1191" i="33" s="1"/>
  <c r="E1190" i="33"/>
  <c r="F1190" i="33" s="1"/>
  <c r="E1189" i="33"/>
  <c r="F1189" i="33" s="1"/>
  <c r="E1188" i="33"/>
  <c r="F1188" i="33" s="1"/>
  <c r="E1187" i="33"/>
  <c r="F1187" i="33" s="1"/>
  <c r="E1186" i="33"/>
  <c r="F1186" i="33" s="1"/>
  <c r="E1185" i="33"/>
  <c r="F1185" i="33" s="1"/>
  <c r="E1184" i="33"/>
  <c r="F1184" i="33" s="1"/>
  <c r="E1183" i="33"/>
  <c r="F1183" i="33" s="1"/>
  <c r="E1182" i="33"/>
  <c r="F1182" i="33" s="1"/>
  <c r="E1181" i="33"/>
  <c r="F1181" i="33" s="1"/>
  <c r="E1180" i="33"/>
  <c r="F1180" i="33" s="1"/>
  <c r="E1179" i="33"/>
  <c r="F1179" i="33" s="1"/>
  <c r="E1178" i="33"/>
  <c r="F1178" i="33" s="1"/>
  <c r="E1177" i="33"/>
  <c r="F1177" i="33" s="1"/>
  <c r="E1176" i="33"/>
  <c r="F1176" i="33" s="1"/>
  <c r="E1175" i="33"/>
  <c r="F1175" i="33" s="1"/>
  <c r="E1174" i="33"/>
  <c r="F1174" i="33" s="1"/>
  <c r="E1173" i="33"/>
  <c r="F1173" i="33" s="1"/>
  <c r="E1172" i="33"/>
  <c r="F1172" i="33" s="1"/>
  <c r="E1171" i="33"/>
  <c r="F1171" i="33" s="1"/>
  <c r="E1170" i="33"/>
  <c r="F1170" i="33" s="1"/>
  <c r="E1169" i="33"/>
  <c r="F1169" i="33" s="1"/>
  <c r="E1168" i="33"/>
  <c r="F1168" i="33" s="1"/>
  <c r="E1167" i="33"/>
  <c r="F1167" i="33" s="1"/>
  <c r="E1166" i="33"/>
  <c r="F1166" i="33" s="1"/>
  <c r="E1165" i="33"/>
  <c r="F1165" i="33" s="1"/>
  <c r="E1164" i="33"/>
  <c r="F1164" i="33" s="1"/>
  <c r="E1163" i="33"/>
  <c r="F1163" i="33" s="1"/>
  <c r="E1162" i="33"/>
  <c r="F1162" i="33" s="1"/>
  <c r="E1161" i="33"/>
  <c r="F1161" i="33" s="1"/>
  <c r="E1160" i="33"/>
  <c r="F1160" i="33" s="1"/>
  <c r="E1159" i="33"/>
  <c r="F1159" i="33" s="1"/>
  <c r="E1158" i="33"/>
  <c r="F1158" i="33" s="1"/>
  <c r="E1157" i="33"/>
  <c r="F1157" i="33" s="1"/>
  <c r="E1156" i="33"/>
  <c r="F1156" i="33" s="1"/>
  <c r="E1155" i="33"/>
  <c r="F1155" i="33" s="1"/>
  <c r="E1154" i="33"/>
  <c r="F1154" i="33" s="1"/>
  <c r="E1153" i="33"/>
  <c r="F1153" i="33" s="1"/>
  <c r="E1152" i="33"/>
  <c r="F1152" i="33" s="1"/>
  <c r="E1151" i="33"/>
  <c r="F1151" i="33" s="1"/>
  <c r="E1150" i="33"/>
  <c r="F1150" i="33" s="1"/>
  <c r="E1149" i="33"/>
  <c r="F1149" i="33" s="1"/>
  <c r="E1148" i="33"/>
  <c r="F1148" i="33" s="1"/>
  <c r="E1147" i="33"/>
  <c r="F1147" i="33" s="1"/>
  <c r="E1146" i="33"/>
  <c r="F1146" i="33" s="1"/>
  <c r="E1145" i="33"/>
  <c r="F1145" i="33" s="1"/>
  <c r="E1144" i="33"/>
  <c r="F1144" i="33" s="1"/>
  <c r="E1143" i="33"/>
  <c r="F1143" i="33" s="1"/>
  <c r="E1142" i="33"/>
  <c r="F1142" i="33" s="1"/>
  <c r="E1141" i="33"/>
  <c r="F1141" i="33" s="1"/>
  <c r="E1140" i="33"/>
  <c r="F1140" i="33" s="1"/>
  <c r="E1139" i="33"/>
  <c r="F1139" i="33" s="1"/>
  <c r="E1138" i="33"/>
  <c r="F1138" i="33" s="1"/>
  <c r="E1137" i="33"/>
  <c r="F1137" i="33" s="1"/>
  <c r="E1136" i="33"/>
  <c r="F1136" i="33" s="1"/>
  <c r="E1135" i="33"/>
  <c r="F1135" i="33" s="1"/>
  <c r="E1134" i="33"/>
  <c r="F1134" i="33" s="1"/>
  <c r="E1133" i="33"/>
  <c r="F1133" i="33" s="1"/>
  <c r="E1132" i="33"/>
  <c r="F1132" i="33" s="1"/>
  <c r="E1131" i="33"/>
  <c r="F1131" i="33" s="1"/>
  <c r="E1130" i="33"/>
  <c r="F1130" i="33" s="1"/>
  <c r="E1129" i="33"/>
  <c r="F1129" i="33" s="1"/>
  <c r="E1128" i="33"/>
  <c r="F1128" i="33" s="1"/>
  <c r="E1127" i="33"/>
  <c r="F1127" i="33" s="1"/>
  <c r="E1126" i="33"/>
  <c r="F1126" i="33" s="1"/>
  <c r="E1125" i="33"/>
  <c r="F1125" i="33" s="1"/>
  <c r="E1124" i="33"/>
  <c r="F1124" i="33" s="1"/>
  <c r="E1123" i="33"/>
  <c r="F1123" i="33" s="1"/>
  <c r="E1122" i="33"/>
  <c r="F1122" i="33" s="1"/>
  <c r="E1121" i="33"/>
  <c r="F1121" i="33" s="1"/>
  <c r="E1120" i="33"/>
  <c r="F1120" i="33" s="1"/>
  <c r="E1119" i="33"/>
  <c r="F1119" i="33" s="1"/>
  <c r="E1118" i="33"/>
  <c r="F1118" i="33" s="1"/>
  <c r="E1117" i="33"/>
  <c r="F1117" i="33" s="1"/>
  <c r="E1116" i="33"/>
  <c r="F1116" i="33" s="1"/>
  <c r="E1115" i="33"/>
  <c r="F1115" i="33" s="1"/>
  <c r="E1114" i="33"/>
  <c r="F1114" i="33" s="1"/>
  <c r="E1113" i="33"/>
  <c r="F1113" i="33" s="1"/>
  <c r="E1112" i="33"/>
  <c r="F1112" i="33" s="1"/>
  <c r="E1111" i="33"/>
  <c r="F1111" i="33" s="1"/>
  <c r="E1110" i="33"/>
  <c r="F1110" i="33" s="1"/>
  <c r="E1109" i="33"/>
  <c r="F1109" i="33" s="1"/>
  <c r="E1108" i="33"/>
  <c r="F1108" i="33" s="1"/>
  <c r="E1107" i="33"/>
  <c r="F1107" i="33" s="1"/>
  <c r="E1106" i="33"/>
  <c r="F1106" i="33" s="1"/>
  <c r="E1105" i="33"/>
  <c r="F1105" i="33" s="1"/>
  <c r="E1104" i="33"/>
  <c r="F1104" i="33" s="1"/>
  <c r="E1103" i="33"/>
  <c r="F1103" i="33" s="1"/>
  <c r="E1102" i="33"/>
  <c r="F1102" i="33" s="1"/>
  <c r="E1101" i="33"/>
  <c r="F1101" i="33" s="1"/>
  <c r="E1100" i="33"/>
  <c r="F1100" i="33" s="1"/>
  <c r="E1099" i="33"/>
  <c r="F1099" i="33" s="1"/>
  <c r="E1098" i="33"/>
  <c r="F1098" i="33" s="1"/>
  <c r="E1097" i="33"/>
  <c r="F1097" i="33" s="1"/>
  <c r="E1096" i="33"/>
  <c r="F1096" i="33" s="1"/>
  <c r="E1095" i="33"/>
  <c r="F1095" i="33" s="1"/>
  <c r="E1094" i="33"/>
  <c r="F1094" i="33" s="1"/>
  <c r="E1093" i="33"/>
  <c r="F1093" i="33" s="1"/>
  <c r="E1092" i="33"/>
  <c r="F1092" i="33" s="1"/>
  <c r="E1091" i="33"/>
  <c r="F1091" i="33" s="1"/>
  <c r="E1090" i="33"/>
  <c r="F1090" i="33" s="1"/>
  <c r="E1089" i="33"/>
  <c r="F1089" i="33" s="1"/>
  <c r="E1088" i="33"/>
  <c r="F1088" i="33" s="1"/>
  <c r="E1087" i="33"/>
  <c r="F1087" i="33" s="1"/>
  <c r="E1086" i="33"/>
  <c r="F1086" i="33" s="1"/>
  <c r="E1085" i="33"/>
  <c r="F1085" i="33" s="1"/>
  <c r="E1084" i="33"/>
  <c r="F1084" i="33" s="1"/>
  <c r="E1083" i="33"/>
  <c r="F1083" i="33" s="1"/>
  <c r="E1082" i="33"/>
  <c r="F1082" i="33" s="1"/>
  <c r="E1081" i="33"/>
  <c r="F1081" i="33" s="1"/>
  <c r="E1080" i="33"/>
  <c r="F1080" i="33" s="1"/>
  <c r="E1079" i="33"/>
  <c r="F1079" i="33" s="1"/>
  <c r="E1078" i="33"/>
  <c r="F1078" i="33" s="1"/>
  <c r="E1077" i="33"/>
  <c r="F1077" i="33" s="1"/>
  <c r="E1076" i="33"/>
  <c r="F1076" i="33" s="1"/>
  <c r="E1075" i="33"/>
  <c r="F1075" i="33" s="1"/>
  <c r="E1074" i="33"/>
  <c r="F1074" i="33" s="1"/>
  <c r="E1073" i="33"/>
  <c r="F1073" i="33" s="1"/>
  <c r="E1072" i="33"/>
  <c r="F1072" i="33" s="1"/>
  <c r="E1071" i="33"/>
  <c r="F1071" i="33" s="1"/>
  <c r="E1070" i="33"/>
  <c r="F1070" i="33" s="1"/>
  <c r="E1069" i="33"/>
  <c r="F1069" i="33" s="1"/>
  <c r="E1068" i="33"/>
  <c r="F1068" i="33" s="1"/>
  <c r="E1067" i="33"/>
  <c r="F1067" i="33" s="1"/>
  <c r="E1066" i="33"/>
  <c r="F1066" i="33" s="1"/>
  <c r="E1065" i="33"/>
  <c r="F1065" i="33" s="1"/>
  <c r="E1064" i="33"/>
  <c r="F1064" i="33" s="1"/>
  <c r="E1063" i="33"/>
  <c r="F1063" i="33" s="1"/>
  <c r="E1062" i="33"/>
  <c r="F1062" i="33" s="1"/>
  <c r="E1061" i="33"/>
  <c r="F1061" i="33" s="1"/>
  <c r="E1060" i="33"/>
  <c r="F1060" i="33" s="1"/>
  <c r="E1059" i="33"/>
  <c r="F1059" i="33" s="1"/>
  <c r="E1058" i="33"/>
  <c r="F1058" i="33" s="1"/>
  <c r="E1057" i="33"/>
  <c r="F1057" i="33" s="1"/>
  <c r="E1056" i="33"/>
  <c r="F1056" i="33" s="1"/>
  <c r="E1055" i="33"/>
  <c r="F1055" i="33" s="1"/>
  <c r="E1054" i="33"/>
  <c r="F1054" i="33" s="1"/>
  <c r="E1053" i="33"/>
  <c r="F1053" i="33" s="1"/>
  <c r="E1052" i="33"/>
  <c r="F1052" i="33" s="1"/>
  <c r="E1051" i="33"/>
  <c r="F1051" i="33" s="1"/>
  <c r="E1050" i="33"/>
  <c r="F1050" i="33" s="1"/>
  <c r="E1049" i="33"/>
  <c r="F1049" i="33" s="1"/>
  <c r="E1048" i="33"/>
  <c r="F1048" i="33" s="1"/>
  <c r="E1047" i="33"/>
  <c r="F1047" i="33" s="1"/>
  <c r="E1046" i="33"/>
  <c r="F1046" i="33" s="1"/>
  <c r="E1045" i="33"/>
  <c r="F1045" i="33" s="1"/>
  <c r="E1044" i="33"/>
  <c r="F1044" i="33" s="1"/>
  <c r="E1043" i="33"/>
  <c r="F1043" i="33" s="1"/>
  <c r="E1042" i="33"/>
  <c r="F1042" i="33" s="1"/>
  <c r="E1041" i="33"/>
  <c r="F1041" i="33" s="1"/>
  <c r="E1040" i="33"/>
  <c r="F1040" i="33" s="1"/>
  <c r="E1039" i="33"/>
  <c r="F1039" i="33" s="1"/>
  <c r="E1038" i="33"/>
  <c r="F1038" i="33" s="1"/>
  <c r="E1037" i="33"/>
  <c r="F1037" i="33" s="1"/>
  <c r="E1036" i="33"/>
  <c r="F1036" i="33" s="1"/>
  <c r="E1035" i="33"/>
  <c r="F1035" i="33" s="1"/>
  <c r="E1034" i="33"/>
  <c r="F1034" i="33" s="1"/>
  <c r="E1033" i="33"/>
  <c r="F1033" i="33" s="1"/>
  <c r="E1032" i="33"/>
  <c r="F1032" i="33" s="1"/>
  <c r="E1031" i="33"/>
  <c r="F1031" i="33" s="1"/>
  <c r="E1030" i="33"/>
  <c r="F1030" i="33" s="1"/>
  <c r="E1029" i="33"/>
  <c r="F1029" i="33" s="1"/>
  <c r="E1028" i="33"/>
  <c r="F1028" i="33" s="1"/>
  <c r="E1027" i="33"/>
  <c r="F1027" i="33" s="1"/>
  <c r="E1026" i="33"/>
  <c r="F1026" i="33" s="1"/>
  <c r="E1025" i="33"/>
  <c r="F1025" i="33" s="1"/>
  <c r="E1024" i="33"/>
  <c r="F1024" i="33" s="1"/>
  <c r="E1023" i="33"/>
  <c r="F1023" i="33" s="1"/>
  <c r="E1022" i="33"/>
  <c r="F1022" i="33" s="1"/>
  <c r="E1021" i="33"/>
  <c r="F1021" i="33" s="1"/>
  <c r="E1020" i="33"/>
  <c r="F1020" i="33" s="1"/>
  <c r="E1019" i="33"/>
  <c r="F1019" i="33" s="1"/>
  <c r="E1018" i="33"/>
  <c r="F1018" i="33" s="1"/>
  <c r="E1017" i="33"/>
  <c r="F1017" i="33" s="1"/>
  <c r="E1016" i="33"/>
  <c r="F1016" i="33" s="1"/>
  <c r="E1015" i="33"/>
  <c r="F1015" i="33" s="1"/>
  <c r="E1014" i="33"/>
  <c r="F1014" i="33" s="1"/>
  <c r="E1013" i="33"/>
  <c r="F1013" i="33" s="1"/>
  <c r="E1012" i="33"/>
  <c r="F1012" i="33" s="1"/>
  <c r="E1011" i="33"/>
  <c r="F1011" i="33" s="1"/>
  <c r="E1010" i="33"/>
  <c r="F1010" i="33" s="1"/>
  <c r="E1009" i="33"/>
  <c r="F1009" i="33" s="1"/>
  <c r="E1008" i="33"/>
  <c r="F1008" i="33" s="1"/>
  <c r="E1007" i="33"/>
  <c r="F1007" i="33" s="1"/>
  <c r="E1006" i="33"/>
  <c r="F1006" i="33" s="1"/>
  <c r="E1005" i="33"/>
  <c r="F1005" i="33" s="1"/>
  <c r="E1004" i="33"/>
  <c r="F1004" i="33" s="1"/>
  <c r="E1003" i="33"/>
  <c r="F1003" i="33" s="1"/>
  <c r="E1002" i="33"/>
  <c r="F1002" i="33" s="1"/>
  <c r="E1001" i="33"/>
  <c r="F1001" i="33" s="1"/>
  <c r="E1000" i="33"/>
  <c r="F1000" i="33" s="1"/>
  <c r="E999" i="33"/>
  <c r="F999" i="33" s="1"/>
  <c r="E998" i="33"/>
  <c r="F998" i="33" s="1"/>
  <c r="E997" i="33"/>
  <c r="F997" i="33" s="1"/>
  <c r="E996" i="33"/>
  <c r="F996" i="33" s="1"/>
  <c r="E995" i="33"/>
  <c r="F995" i="33" s="1"/>
  <c r="E994" i="33"/>
  <c r="F994" i="33" s="1"/>
  <c r="E993" i="33"/>
  <c r="F993" i="33" s="1"/>
  <c r="E992" i="33"/>
  <c r="F992" i="33" s="1"/>
  <c r="E991" i="33"/>
  <c r="F991" i="33" s="1"/>
  <c r="E990" i="33"/>
  <c r="F990" i="33" s="1"/>
  <c r="E989" i="33"/>
  <c r="F989" i="33" s="1"/>
  <c r="E988" i="33"/>
  <c r="F988" i="33" s="1"/>
  <c r="E987" i="33"/>
  <c r="F987" i="33" s="1"/>
  <c r="E986" i="33"/>
  <c r="F986" i="33" s="1"/>
  <c r="E985" i="33"/>
  <c r="F985" i="33" s="1"/>
  <c r="E984" i="33"/>
  <c r="F984" i="33" s="1"/>
  <c r="E983" i="33"/>
  <c r="F983" i="33" s="1"/>
  <c r="E982" i="33"/>
  <c r="F982" i="33" s="1"/>
  <c r="E981" i="33"/>
  <c r="F981" i="33" s="1"/>
  <c r="E980" i="33"/>
  <c r="F980" i="33" s="1"/>
  <c r="E979" i="33"/>
  <c r="F979" i="33" s="1"/>
  <c r="E978" i="33"/>
  <c r="F978" i="33" s="1"/>
  <c r="E977" i="33"/>
  <c r="F977" i="33" s="1"/>
  <c r="E976" i="33"/>
  <c r="F976" i="33" s="1"/>
  <c r="E975" i="33"/>
  <c r="F975" i="33" s="1"/>
  <c r="E974" i="33"/>
  <c r="F974" i="33" s="1"/>
  <c r="E973" i="33"/>
  <c r="F973" i="33" s="1"/>
  <c r="E972" i="33"/>
  <c r="F972" i="33" s="1"/>
  <c r="E971" i="33"/>
  <c r="F971" i="33" s="1"/>
  <c r="E970" i="33"/>
  <c r="F970" i="33" s="1"/>
  <c r="E969" i="33"/>
  <c r="F969" i="33" s="1"/>
  <c r="E968" i="33"/>
  <c r="F968" i="33" s="1"/>
  <c r="E967" i="33"/>
  <c r="F967" i="33" s="1"/>
  <c r="E966" i="33"/>
  <c r="F966" i="33" s="1"/>
  <c r="E965" i="33"/>
  <c r="F965" i="33" s="1"/>
  <c r="E964" i="33"/>
  <c r="F964" i="33" s="1"/>
  <c r="E963" i="33"/>
  <c r="F963" i="33" s="1"/>
  <c r="E962" i="33"/>
  <c r="F962" i="33" s="1"/>
  <c r="E961" i="33"/>
  <c r="F961" i="33" s="1"/>
  <c r="E960" i="33"/>
  <c r="F960" i="33" s="1"/>
  <c r="E959" i="33"/>
  <c r="F959" i="33" s="1"/>
  <c r="E958" i="33"/>
  <c r="F958" i="33" s="1"/>
  <c r="E957" i="33"/>
  <c r="F957" i="33" s="1"/>
  <c r="E956" i="33"/>
  <c r="F956" i="33" s="1"/>
  <c r="E955" i="33"/>
  <c r="F955" i="33" s="1"/>
  <c r="E954" i="33"/>
  <c r="F954" i="33" s="1"/>
  <c r="E953" i="33"/>
  <c r="F953" i="33" s="1"/>
  <c r="E952" i="33"/>
  <c r="F952" i="33" s="1"/>
  <c r="E951" i="33"/>
  <c r="F951" i="33" s="1"/>
  <c r="E950" i="33"/>
  <c r="F950" i="33" s="1"/>
  <c r="E949" i="33"/>
  <c r="F949" i="33" s="1"/>
  <c r="E948" i="33"/>
  <c r="F948" i="33" s="1"/>
  <c r="E947" i="33"/>
  <c r="F947" i="33" s="1"/>
  <c r="E946" i="33"/>
  <c r="F946" i="33" s="1"/>
  <c r="E945" i="33"/>
  <c r="F945" i="33" s="1"/>
  <c r="E944" i="33"/>
  <c r="F944" i="33" s="1"/>
  <c r="E943" i="33"/>
  <c r="F943" i="33" s="1"/>
  <c r="E942" i="33"/>
  <c r="F942" i="33" s="1"/>
  <c r="E941" i="33"/>
  <c r="F941" i="33" s="1"/>
  <c r="E940" i="33"/>
  <c r="F940" i="33" s="1"/>
  <c r="E939" i="33"/>
  <c r="F939" i="33" s="1"/>
  <c r="E938" i="33"/>
  <c r="F938" i="33" s="1"/>
  <c r="E937" i="33"/>
  <c r="F937" i="33" s="1"/>
  <c r="E936" i="33"/>
  <c r="F936" i="33" s="1"/>
  <c r="E935" i="33"/>
  <c r="F935" i="33" s="1"/>
  <c r="E934" i="33"/>
  <c r="F934" i="33" s="1"/>
  <c r="E933" i="33"/>
  <c r="F933" i="33" s="1"/>
  <c r="E932" i="33"/>
  <c r="F932" i="33" s="1"/>
  <c r="E931" i="33"/>
  <c r="F931" i="33" s="1"/>
  <c r="E930" i="33"/>
  <c r="F930" i="33" s="1"/>
  <c r="E929" i="33"/>
  <c r="F929" i="33" s="1"/>
  <c r="E928" i="33"/>
  <c r="F928" i="33" s="1"/>
  <c r="E927" i="33"/>
  <c r="F927" i="33" s="1"/>
  <c r="E926" i="33"/>
  <c r="F926" i="33" s="1"/>
  <c r="E925" i="33"/>
  <c r="F925" i="33" s="1"/>
  <c r="E924" i="33"/>
  <c r="F924" i="33" s="1"/>
  <c r="E923" i="33"/>
  <c r="F923" i="33" s="1"/>
  <c r="E922" i="33"/>
  <c r="F922" i="33" s="1"/>
  <c r="E921" i="33"/>
  <c r="F921" i="33" s="1"/>
  <c r="E920" i="33"/>
  <c r="F920" i="33" s="1"/>
  <c r="E919" i="33"/>
  <c r="F919" i="33" s="1"/>
  <c r="E918" i="33"/>
  <c r="F918" i="33" s="1"/>
  <c r="E917" i="33"/>
  <c r="F917" i="33" s="1"/>
  <c r="E916" i="33"/>
  <c r="F916" i="33" s="1"/>
  <c r="E915" i="33"/>
  <c r="F915" i="33" s="1"/>
  <c r="E914" i="33"/>
  <c r="F914" i="33" s="1"/>
  <c r="E913" i="33"/>
  <c r="F913" i="33" s="1"/>
  <c r="E912" i="33"/>
  <c r="F912" i="33" s="1"/>
  <c r="E911" i="33"/>
  <c r="F911" i="33" s="1"/>
  <c r="E910" i="33"/>
  <c r="F910" i="33" s="1"/>
  <c r="E909" i="33"/>
  <c r="F909" i="33" s="1"/>
  <c r="E908" i="33"/>
  <c r="F908" i="33" s="1"/>
  <c r="E907" i="33"/>
  <c r="F907" i="33" s="1"/>
  <c r="E906" i="33"/>
  <c r="F906" i="33" s="1"/>
  <c r="E905" i="33"/>
  <c r="F905" i="33" s="1"/>
  <c r="E904" i="33"/>
  <c r="F904" i="33" s="1"/>
  <c r="E903" i="33"/>
  <c r="F903" i="33" s="1"/>
  <c r="E902" i="33"/>
  <c r="F902" i="33" s="1"/>
  <c r="E901" i="33"/>
  <c r="F901" i="33" s="1"/>
  <c r="E900" i="33"/>
  <c r="F900" i="33" s="1"/>
  <c r="E899" i="33"/>
  <c r="F899" i="33" s="1"/>
  <c r="E898" i="33"/>
  <c r="F898" i="33" s="1"/>
  <c r="E897" i="33"/>
  <c r="F897" i="33" s="1"/>
  <c r="E896" i="33"/>
  <c r="F896" i="33" s="1"/>
  <c r="E895" i="33"/>
  <c r="F895" i="33" s="1"/>
  <c r="E894" i="33"/>
  <c r="F894" i="33" s="1"/>
  <c r="E893" i="33"/>
  <c r="F893" i="33" s="1"/>
  <c r="E892" i="33"/>
  <c r="F892" i="33" s="1"/>
  <c r="E891" i="33"/>
  <c r="F891" i="33" s="1"/>
  <c r="E890" i="33"/>
  <c r="F890" i="33" s="1"/>
  <c r="E889" i="33"/>
  <c r="F889" i="33" s="1"/>
  <c r="E888" i="33"/>
  <c r="F888" i="33" s="1"/>
  <c r="E887" i="33"/>
  <c r="F887" i="33" s="1"/>
  <c r="E886" i="33"/>
  <c r="F886" i="33" s="1"/>
  <c r="E885" i="33"/>
  <c r="F885" i="33" s="1"/>
  <c r="E884" i="33"/>
  <c r="F884" i="33" s="1"/>
  <c r="E883" i="33"/>
  <c r="F883" i="33" s="1"/>
  <c r="E882" i="33"/>
  <c r="F882" i="33" s="1"/>
  <c r="E881" i="33"/>
  <c r="F881" i="33" s="1"/>
  <c r="E880" i="33"/>
  <c r="F880" i="33" s="1"/>
  <c r="E879" i="33"/>
  <c r="F879" i="33" s="1"/>
  <c r="E878" i="33"/>
  <c r="F878" i="33" s="1"/>
  <c r="E877" i="33"/>
  <c r="F877" i="33" s="1"/>
  <c r="E876" i="33"/>
  <c r="F876" i="33" s="1"/>
  <c r="E875" i="33"/>
  <c r="F875" i="33" s="1"/>
  <c r="E874" i="33"/>
  <c r="F874" i="33" s="1"/>
  <c r="E873" i="33"/>
  <c r="F873" i="33" s="1"/>
  <c r="E872" i="33"/>
  <c r="F872" i="33" s="1"/>
  <c r="E871" i="33"/>
  <c r="F871" i="33" s="1"/>
  <c r="E870" i="33"/>
  <c r="F870" i="33" s="1"/>
  <c r="E869" i="33"/>
  <c r="F869" i="33" s="1"/>
  <c r="E868" i="33"/>
  <c r="F868" i="33" s="1"/>
  <c r="E867" i="33"/>
  <c r="F867" i="33" s="1"/>
  <c r="E866" i="33"/>
  <c r="F866" i="33" s="1"/>
  <c r="E865" i="33"/>
  <c r="F865" i="33" s="1"/>
  <c r="E864" i="33"/>
  <c r="F864" i="33" s="1"/>
  <c r="E863" i="33"/>
  <c r="F863" i="33" s="1"/>
  <c r="E862" i="33"/>
  <c r="F862" i="33" s="1"/>
  <c r="E861" i="33"/>
  <c r="F861" i="33" s="1"/>
  <c r="E860" i="33"/>
  <c r="F860" i="33" s="1"/>
  <c r="E859" i="33"/>
  <c r="F859" i="33" s="1"/>
  <c r="E858" i="33"/>
  <c r="F858" i="33" s="1"/>
  <c r="E857" i="33"/>
  <c r="F857" i="33" s="1"/>
  <c r="E856" i="33"/>
  <c r="F856" i="33" s="1"/>
  <c r="E855" i="33"/>
  <c r="F855" i="33" s="1"/>
  <c r="E854" i="33"/>
  <c r="F854" i="33" s="1"/>
  <c r="E853" i="33"/>
  <c r="F853" i="33" s="1"/>
  <c r="E852" i="33"/>
  <c r="F852" i="33" s="1"/>
  <c r="E851" i="33"/>
  <c r="F851" i="33" s="1"/>
  <c r="E850" i="33"/>
  <c r="F850" i="33" s="1"/>
  <c r="E849" i="33"/>
  <c r="F849" i="33" s="1"/>
  <c r="E848" i="33"/>
  <c r="F848" i="33" s="1"/>
  <c r="E847" i="33"/>
  <c r="F847" i="33" s="1"/>
  <c r="E846" i="33"/>
  <c r="F846" i="33" s="1"/>
  <c r="E845" i="33"/>
  <c r="F845" i="33" s="1"/>
  <c r="E844" i="33"/>
  <c r="F844" i="33" s="1"/>
  <c r="E843" i="33"/>
  <c r="F843" i="33" s="1"/>
  <c r="E842" i="33"/>
  <c r="F842" i="33" s="1"/>
  <c r="E841" i="33"/>
  <c r="F841" i="33" s="1"/>
  <c r="E840" i="33"/>
  <c r="F840" i="33" s="1"/>
  <c r="E839" i="33"/>
  <c r="F839" i="33" s="1"/>
  <c r="E838" i="33"/>
  <c r="F838" i="33" s="1"/>
  <c r="E837" i="33"/>
  <c r="F837" i="33" s="1"/>
  <c r="E836" i="33"/>
  <c r="F836" i="33" s="1"/>
  <c r="E835" i="33"/>
  <c r="F835" i="33" s="1"/>
  <c r="E834" i="33"/>
  <c r="F834" i="33" s="1"/>
  <c r="E833" i="33"/>
  <c r="F833" i="33" s="1"/>
  <c r="E832" i="33"/>
  <c r="F832" i="33" s="1"/>
  <c r="E831" i="33"/>
  <c r="F831" i="33" s="1"/>
  <c r="E830" i="33"/>
  <c r="F830" i="33" s="1"/>
  <c r="E829" i="33"/>
  <c r="F829" i="33" s="1"/>
  <c r="E828" i="33"/>
  <c r="F828" i="33" s="1"/>
  <c r="E827" i="33"/>
  <c r="F827" i="33" s="1"/>
  <c r="E826" i="33"/>
  <c r="F826" i="33" s="1"/>
  <c r="E825" i="33"/>
  <c r="F825" i="33" s="1"/>
  <c r="E824" i="33"/>
  <c r="F824" i="33" s="1"/>
  <c r="E823" i="33"/>
  <c r="F823" i="33" s="1"/>
  <c r="E822" i="33"/>
  <c r="F822" i="33" s="1"/>
  <c r="E821" i="33"/>
  <c r="F821" i="33" s="1"/>
  <c r="E820" i="33"/>
  <c r="F820" i="33" s="1"/>
  <c r="E819" i="33"/>
  <c r="F819" i="33" s="1"/>
  <c r="E818" i="33"/>
  <c r="F818" i="33" s="1"/>
  <c r="E817" i="33"/>
  <c r="F817" i="33" s="1"/>
  <c r="E816" i="33"/>
  <c r="F816" i="33" s="1"/>
  <c r="E815" i="33"/>
  <c r="F815" i="33" s="1"/>
  <c r="E814" i="33"/>
  <c r="F814" i="33" s="1"/>
  <c r="E813" i="33"/>
  <c r="F813" i="33" s="1"/>
  <c r="E812" i="33"/>
  <c r="F812" i="33" s="1"/>
  <c r="E811" i="33"/>
  <c r="F811" i="33" s="1"/>
  <c r="E810" i="33"/>
  <c r="F810" i="33" s="1"/>
  <c r="E809" i="33"/>
  <c r="F809" i="33" s="1"/>
  <c r="E808" i="33"/>
  <c r="F808" i="33" s="1"/>
  <c r="E807" i="33"/>
  <c r="F807" i="33" s="1"/>
  <c r="E806" i="33"/>
  <c r="F806" i="33" s="1"/>
  <c r="E805" i="33"/>
  <c r="F805" i="33" s="1"/>
  <c r="E804" i="33"/>
  <c r="F804" i="33" s="1"/>
  <c r="E803" i="33"/>
  <c r="F803" i="33" s="1"/>
  <c r="E802" i="33"/>
  <c r="F802" i="33" s="1"/>
  <c r="E801" i="33"/>
  <c r="F801" i="33" s="1"/>
  <c r="E800" i="33"/>
  <c r="F800" i="33" s="1"/>
  <c r="E799" i="33"/>
  <c r="F799" i="33" s="1"/>
  <c r="E798" i="33"/>
  <c r="F798" i="33" s="1"/>
  <c r="E797" i="33"/>
  <c r="F797" i="33" s="1"/>
  <c r="E796" i="33"/>
  <c r="F796" i="33" s="1"/>
  <c r="E795" i="33"/>
  <c r="F795" i="33" s="1"/>
  <c r="E794" i="33"/>
  <c r="F794" i="33" s="1"/>
  <c r="E793" i="33"/>
  <c r="F793" i="33" s="1"/>
  <c r="E792" i="33"/>
  <c r="F792" i="33" s="1"/>
  <c r="E791" i="33"/>
  <c r="F791" i="33" s="1"/>
  <c r="E790" i="33"/>
  <c r="F790" i="33" s="1"/>
  <c r="E789" i="33"/>
  <c r="F789" i="33" s="1"/>
  <c r="E788" i="33"/>
  <c r="F788" i="33" s="1"/>
  <c r="E787" i="33"/>
  <c r="F787" i="33" s="1"/>
  <c r="E786" i="33"/>
  <c r="F786" i="33" s="1"/>
  <c r="E785" i="33"/>
  <c r="F785" i="33" s="1"/>
  <c r="E784" i="33"/>
  <c r="F784" i="33" s="1"/>
  <c r="E783" i="33"/>
  <c r="F783" i="33" s="1"/>
  <c r="E782" i="33"/>
  <c r="F782" i="33" s="1"/>
  <c r="E781" i="33"/>
  <c r="F781" i="33" s="1"/>
  <c r="E780" i="33"/>
  <c r="F780" i="33" s="1"/>
  <c r="E779" i="33"/>
  <c r="F779" i="33" s="1"/>
  <c r="E778" i="33"/>
  <c r="F778" i="33" s="1"/>
  <c r="E777" i="33"/>
  <c r="F777" i="33" s="1"/>
  <c r="E776" i="33"/>
  <c r="F776" i="33" s="1"/>
  <c r="E775" i="33"/>
  <c r="F775" i="33" s="1"/>
  <c r="E774" i="33"/>
  <c r="F774" i="33" s="1"/>
  <c r="E773" i="33"/>
  <c r="F773" i="33" s="1"/>
  <c r="E772" i="33"/>
  <c r="F772" i="33" s="1"/>
  <c r="E771" i="33"/>
  <c r="F771" i="33" s="1"/>
  <c r="E770" i="33"/>
  <c r="F770" i="33" s="1"/>
  <c r="E769" i="33"/>
  <c r="F769" i="33" s="1"/>
  <c r="E768" i="33"/>
  <c r="F768" i="33" s="1"/>
  <c r="E767" i="33"/>
  <c r="F767" i="33" s="1"/>
  <c r="E766" i="33"/>
  <c r="F766" i="33" s="1"/>
  <c r="E765" i="33"/>
  <c r="F765" i="33" s="1"/>
  <c r="E764" i="33"/>
  <c r="F764" i="33" s="1"/>
  <c r="E763" i="33"/>
  <c r="F763" i="33" s="1"/>
  <c r="E762" i="33"/>
  <c r="F762" i="33" s="1"/>
  <c r="E761" i="33"/>
  <c r="F761" i="33" s="1"/>
  <c r="E760" i="33"/>
  <c r="F760" i="33" s="1"/>
  <c r="E759" i="33"/>
  <c r="F759" i="33" s="1"/>
  <c r="E758" i="33"/>
  <c r="F758" i="33" s="1"/>
  <c r="E757" i="33"/>
  <c r="F757" i="33" s="1"/>
  <c r="E756" i="33"/>
  <c r="F756" i="33" s="1"/>
  <c r="E755" i="33"/>
  <c r="F755" i="33" s="1"/>
  <c r="E754" i="33"/>
  <c r="F754" i="33" s="1"/>
  <c r="E753" i="33"/>
  <c r="F753" i="33" s="1"/>
  <c r="E752" i="33"/>
  <c r="F752" i="33" s="1"/>
  <c r="E751" i="33"/>
  <c r="F751" i="33" s="1"/>
  <c r="E750" i="33"/>
  <c r="F750" i="33" s="1"/>
  <c r="E749" i="33"/>
  <c r="F749" i="33" s="1"/>
  <c r="E748" i="33"/>
  <c r="F748" i="33" s="1"/>
  <c r="E747" i="33"/>
  <c r="F747" i="33" s="1"/>
  <c r="E746" i="33"/>
  <c r="F746" i="33" s="1"/>
  <c r="E745" i="33"/>
  <c r="F745" i="33" s="1"/>
  <c r="E744" i="33"/>
  <c r="F744" i="33" s="1"/>
  <c r="E743" i="33"/>
  <c r="F743" i="33" s="1"/>
  <c r="E742" i="33"/>
  <c r="F742" i="33" s="1"/>
  <c r="E741" i="33"/>
  <c r="F741" i="33" s="1"/>
  <c r="E740" i="33"/>
  <c r="F740" i="33" s="1"/>
  <c r="E739" i="33"/>
  <c r="F739" i="33" s="1"/>
  <c r="E738" i="33"/>
  <c r="F738" i="33" s="1"/>
  <c r="E737" i="33"/>
  <c r="F737" i="33" s="1"/>
  <c r="E736" i="33"/>
  <c r="F736" i="33" s="1"/>
  <c r="E735" i="33"/>
  <c r="F735" i="33" s="1"/>
  <c r="E734" i="33"/>
  <c r="F734" i="33" s="1"/>
  <c r="E733" i="33"/>
  <c r="F733" i="33" s="1"/>
  <c r="E732" i="33"/>
  <c r="F732" i="33" s="1"/>
  <c r="E731" i="33"/>
  <c r="F731" i="33" s="1"/>
  <c r="E730" i="33"/>
  <c r="F730" i="33" s="1"/>
  <c r="E729" i="33"/>
  <c r="F729" i="33" s="1"/>
  <c r="E728" i="33"/>
  <c r="F728" i="33" s="1"/>
  <c r="E727" i="33"/>
  <c r="F727" i="33" s="1"/>
  <c r="E726" i="33"/>
  <c r="F726" i="33" s="1"/>
  <c r="E725" i="33"/>
  <c r="F725" i="33" s="1"/>
  <c r="E724" i="33"/>
  <c r="F724" i="33" s="1"/>
  <c r="E723" i="33"/>
  <c r="F723" i="33" s="1"/>
  <c r="E722" i="33"/>
  <c r="F722" i="33" s="1"/>
  <c r="E721" i="33"/>
  <c r="F721" i="33" s="1"/>
  <c r="E720" i="33"/>
  <c r="F720" i="33" s="1"/>
  <c r="E719" i="33"/>
  <c r="F719" i="33" s="1"/>
  <c r="E718" i="33"/>
  <c r="F718" i="33" s="1"/>
  <c r="E717" i="33"/>
  <c r="F717" i="33" s="1"/>
  <c r="E716" i="33"/>
  <c r="F716" i="33" s="1"/>
  <c r="E715" i="33"/>
  <c r="F715" i="33" s="1"/>
  <c r="E714" i="33"/>
  <c r="F714" i="33" s="1"/>
  <c r="E713" i="33"/>
  <c r="F713" i="33" s="1"/>
  <c r="E712" i="33"/>
  <c r="F712" i="33" s="1"/>
  <c r="E711" i="33"/>
  <c r="F711" i="33" s="1"/>
  <c r="E710" i="33"/>
  <c r="F710" i="33" s="1"/>
  <c r="E709" i="33"/>
  <c r="F709" i="33" s="1"/>
  <c r="E708" i="33"/>
  <c r="F708" i="33" s="1"/>
  <c r="E707" i="33"/>
  <c r="F707" i="33" s="1"/>
  <c r="E706" i="33"/>
  <c r="F706" i="33" s="1"/>
  <c r="E705" i="33"/>
  <c r="F705" i="33" s="1"/>
  <c r="E704" i="33"/>
  <c r="F704" i="33" s="1"/>
  <c r="E703" i="33"/>
  <c r="F703" i="33" s="1"/>
  <c r="E702" i="33"/>
  <c r="F702" i="33" s="1"/>
  <c r="E701" i="33"/>
  <c r="F701" i="33" s="1"/>
  <c r="E700" i="33"/>
  <c r="F700" i="33" s="1"/>
  <c r="E699" i="33"/>
  <c r="F699" i="33" s="1"/>
  <c r="E698" i="33"/>
  <c r="F698" i="33" s="1"/>
  <c r="E697" i="33"/>
  <c r="F697" i="33" s="1"/>
  <c r="E696" i="33"/>
  <c r="F696" i="33" s="1"/>
  <c r="E695" i="33"/>
  <c r="F695" i="33" s="1"/>
  <c r="E694" i="33"/>
  <c r="F694" i="33" s="1"/>
  <c r="E693" i="33"/>
  <c r="F693" i="33" s="1"/>
  <c r="E692" i="33"/>
  <c r="F692" i="33" s="1"/>
  <c r="E691" i="33"/>
  <c r="F691" i="33" s="1"/>
  <c r="E690" i="33"/>
  <c r="F690" i="33" s="1"/>
  <c r="E689" i="33"/>
  <c r="F689" i="33" s="1"/>
  <c r="E688" i="33"/>
  <c r="F688" i="33" s="1"/>
  <c r="E687" i="33"/>
  <c r="F687" i="33" s="1"/>
  <c r="E686" i="33"/>
  <c r="F686" i="33" s="1"/>
  <c r="E685" i="33"/>
  <c r="F685" i="33" s="1"/>
  <c r="E684" i="33"/>
  <c r="F684" i="33" s="1"/>
  <c r="E683" i="33"/>
  <c r="F683" i="33" s="1"/>
  <c r="E682" i="33"/>
  <c r="F682" i="33" s="1"/>
  <c r="E681" i="33"/>
  <c r="F681" i="33" s="1"/>
  <c r="E680" i="33"/>
  <c r="F680" i="33" s="1"/>
  <c r="E679" i="33"/>
  <c r="F679" i="33" s="1"/>
  <c r="E678" i="33"/>
  <c r="F678" i="33" s="1"/>
  <c r="E677" i="33"/>
  <c r="F677" i="33" s="1"/>
  <c r="E676" i="33"/>
  <c r="F676" i="33" s="1"/>
  <c r="E675" i="33"/>
  <c r="F675" i="33" s="1"/>
  <c r="E674" i="33"/>
  <c r="F674" i="33" s="1"/>
  <c r="E673" i="33"/>
  <c r="F673" i="33" s="1"/>
  <c r="E672" i="33"/>
  <c r="F672" i="33" s="1"/>
  <c r="E671" i="33"/>
  <c r="F671" i="33" s="1"/>
  <c r="E670" i="33"/>
  <c r="F670" i="33" s="1"/>
  <c r="E669" i="33"/>
  <c r="F669" i="33" s="1"/>
  <c r="E668" i="33"/>
  <c r="F668" i="33" s="1"/>
  <c r="E667" i="33"/>
  <c r="F667" i="33" s="1"/>
  <c r="E666" i="33"/>
  <c r="F666" i="33" s="1"/>
  <c r="E665" i="33"/>
  <c r="F665" i="33" s="1"/>
  <c r="E664" i="33"/>
  <c r="F664" i="33" s="1"/>
  <c r="E663" i="33"/>
  <c r="F663" i="33" s="1"/>
  <c r="E662" i="33"/>
  <c r="F662" i="33" s="1"/>
  <c r="E661" i="33"/>
  <c r="F661" i="33" s="1"/>
  <c r="E660" i="33"/>
  <c r="F660" i="33" s="1"/>
  <c r="E659" i="33"/>
  <c r="F659" i="33" s="1"/>
  <c r="E658" i="33"/>
  <c r="F658" i="33" s="1"/>
  <c r="E657" i="33"/>
  <c r="F657" i="33" s="1"/>
  <c r="E656" i="33"/>
  <c r="F656" i="33" s="1"/>
  <c r="E655" i="33"/>
  <c r="F655" i="33" s="1"/>
  <c r="E654" i="33"/>
  <c r="F654" i="33" s="1"/>
  <c r="E653" i="33"/>
  <c r="F653" i="33" s="1"/>
  <c r="E652" i="33"/>
  <c r="F652" i="33" s="1"/>
  <c r="E651" i="33"/>
  <c r="F651" i="33" s="1"/>
  <c r="E650" i="33"/>
  <c r="F650" i="33" s="1"/>
  <c r="E649" i="33"/>
  <c r="F649" i="33" s="1"/>
  <c r="E648" i="33"/>
  <c r="F648" i="33" s="1"/>
  <c r="E647" i="33"/>
  <c r="F647" i="33" s="1"/>
  <c r="E646" i="33"/>
  <c r="F646" i="33" s="1"/>
  <c r="E645" i="33"/>
  <c r="F645" i="33" s="1"/>
  <c r="E644" i="33"/>
  <c r="F644" i="33" s="1"/>
  <c r="E643" i="33"/>
  <c r="F643" i="33" s="1"/>
  <c r="E642" i="33"/>
  <c r="F642" i="33" s="1"/>
  <c r="E641" i="33"/>
  <c r="F641" i="33" s="1"/>
  <c r="E640" i="33"/>
  <c r="F640" i="33" s="1"/>
  <c r="E639" i="33"/>
  <c r="F639" i="33" s="1"/>
  <c r="E638" i="33"/>
  <c r="F638" i="33" s="1"/>
  <c r="E637" i="33"/>
  <c r="F637" i="33" s="1"/>
  <c r="E636" i="33"/>
  <c r="F636" i="33" s="1"/>
  <c r="E635" i="33"/>
  <c r="F635" i="33" s="1"/>
  <c r="E634" i="33"/>
  <c r="F634" i="33" s="1"/>
  <c r="E633" i="33"/>
  <c r="F633" i="33" s="1"/>
  <c r="E632" i="33"/>
  <c r="F632" i="33" s="1"/>
  <c r="E631" i="33"/>
  <c r="F631" i="33" s="1"/>
  <c r="E630" i="33"/>
  <c r="F630" i="33" s="1"/>
  <c r="E629" i="33"/>
  <c r="F629" i="33" s="1"/>
  <c r="E628" i="33"/>
  <c r="F628" i="33" s="1"/>
  <c r="E627" i="33"/>
  <c r="F627" i="33" s="1"/>
  <c r="E626" i="33"/>
  <c r="F626" i="33" s="1"/>
  <c r="E625" i="33"/>
  <c r="F625" i="33" s="1"/>
  <c r="E624" i="33"/>
  <c r="F624" i="33" s="1"/>
  <c r="E623" i="33"/>
  <c r="F623" i="33" s="1"/>
  <c r="E622" i="33"/>
  <c r="F622" i="33" s="1"/>
  <c r="E621" i="33"/>
  <c r="F621" i="33" s="1"/>
  <c r="E620" i="33"/>
  <c r="F620" i="33" s="1"/>
  <c r="E619" i="33"/>
  <c r="F619" i="33" s="1"/>
  <c r="E618" i="33"/>
  <c r="F618" i="33" s="1"/>
  <c r="E617" i="33"/>
  <c r="F617" i="33" s="1"/>
  <c r="E616" i="33"/>
  <c r="F616" i="33" s="1"/>
  <c r="E615" i="33"/>
  <c r="F615" i="33" s="1"/>
  <c r="E614" i="33"/>
  <c r="F614" i="33" s="1"/>
  <c r="E613" i="33"/>
  <c r="F613" i="33" s="1"/>
  <c r="E612" i="33"/>
  <c r="F612" i="33" s="1"/>
  <c r="E611" i="33"/>
  <c r="F611" i="33" s="1"/>
  <c r="E610" i="33"/>
  <c r="F610" i="33" s="1"/>
  <c r="E609" i="33"/>
  <c r="F609" i="33" s="1"/>
  <c r="E608" i="33"/>
  <c r="F608" i="33" s="1"/>
  <c r="E607" i="33"/>
  <c r="F607" i="33" s="1"/>
  <c r="E606" i="33"/>
  <c r="F606" i="33" s="1"/>
  <c r="E605" i="33"/>
  <c r="F605" i="33" s="1"/>
  <c r="E604" i="33"/>
  <c r="F604" i="33" s="1"/>
  <c r="E603" i="33"/>
  <c r="F603" i="33" s="1"/>
  <c r="E602" i="33"/>
  <c r="F602" i="33" s="1"/>
  <c r="E601" i="33"/>
  <c r="F601" i="33" s="1"/>
  <c r="E600" i="33"/>
  <c r="F600" i="33" s="1"/>
  <c r="E599" i="33"/>
  <c r="F599" i="33" s="1"/>
  <c r="E598" i="33"/>
  <c r="F598" i="33" s="1"/>
  <c r="E597" i="33"/>
  <c r="F597" i="33" s="1"/>
  <c r="E596" i="33"/>
  <c r="F596" i="33" s="1"/>
  <c r="E595" i="33"/>
  <c r="F595" i="33" s="1"/>
  <c r="E594" i="33"/>
  <c r="F594" i="33" s="1"/>
  <c r="E593" i="33"/>
  <c r="F593" i="33" s="1"/>
  <c r="E592" i="33"/>
  <c r="F592" i="33" s="1"/>
  <c r="E591" i="33"/>
  <c r="F591" i="33" s="1"/>
  <c r="E590" i="33"/>
  <c r="F590" i="33" s="1"/>
  <c r="E589" i="33"/>
  <c r="F589" i="33" s="1"/>
  <c r="E588" i="33"/>
  <c r="F588" i="33" s="1"/>
  <c r="E587" i="33"/>
  <c r="F587" i="33" s="1"/>
  <c r="E586" i="33"/>
  <c r="F586" i="33" s="1"/>
  <c r="E585" i="33"/>
  <c r="F585" i="33" s="1"/>
  <c r="E584" i="33"/>
  <c r="F584" i="33" s="1"/>
  <c r="E583" i="33"/>
  <c r="F583" i="33" s="1"/>
  <c r="E582" i="33"/>
  <c r="F582" i="33" s="1"/>
  <c r="E581" i="33"/>
  <c r="F581" i="33" s="1"/>
  <c r="E580" i="33"/>
  <c r="F580" i="33" s="1"/>
  <c r="E579" i="33"/>
  <c r="F579" i="33" s="1"/>
  <c r="E578" i="33"/>
  <c r="F578" i="33" s="1"/>
  <c r="E577" i="33"/>
  <c r="F577" i="33" s="1"/>
  <c r="E576" i="33"/>
  <c r="F576" i="33" s="1"/>
  <c r="E575" i="33"/>
  <c r="F575" i="33" s="1"/>
  <c r="E574" i="33"/>
  <c r="F574" i="33" s="1"/>
  <c r="E573" i="33"/>
  <c r="F573" i="33" s="1"/>
  <c r="E572" i="33"/>
  <c r="F572" i="33" s="1"/>
  <c r="E571" i="33"/>
  <c r="F571" i="33" s="1"/>
  <c r="E570" i="33"/>
  <c r="F570" i="33" s="1"/>
  <c r="E569" i="33"/>
  <c r="F569" i="33" s="1"/>
  <c r="E568" i="33"/>
  <c r="F568" i="33" s="1"/>
  <c r="E567" i="33"/>
  <c r="F567" i="33" s="1"/>
  <c r="E566" i="33"/>
  <c r="F566" i="33" s="1"/>
  <c r="E565" i="33"/>
  <c r="F565" i="33" s="1"/>
  <c r="E564" i="33"/>
  <c r="F564" i="33" s="1"/>
  <c r="E563" i="33"/>
  <c r="F563" i="33" s="1"/>
  <c r="E562" i="33"/>
  <c r="F562" i="33" s="1"/>
  <c r="E561" i="33"/>
  <c r="F561" i="33" s="1"/>
  <c r="E560" i="33"/>
  <c r="F560" i="33" s="1"/>
  <c r="E559" i="33"/>
  <c r="F559" i="33" s="1"/>
  <c r="E558" i="33"/>
  <c r="F558" i="33" s="1"/>
  <c r="E557" i="33"/>
  <c r="F557" i="33" s="1"/>
  <c r="E556" i="33"/>
  <c r="F556" i="33" s="1"/>
  <c r="E555" i="33"/>
  <c r="F555" i="33" s="1"/>
  <c r="E554" i="33"/>
  <c r="F554" i="33" s="1"/>
  <c r="E553" i="33"/>
  <c r="F553" i="33" s="1"/>
  <c r="E552" i="33"/>
  <c r="F552" i="33" s="1"/>
  <c r="E551" i="33"/>
  <c r="F551" i="33" s="1"/>
  <c r="E550" i="33"/>
  <c r="F550" i="33" s="1"/>
  <c r="E549" i="33"/>
  <c r="F549" i="33" s="1"/>
  <c r="E548" i="33"/>
  <c r="F548" i="33" s="1"/>
  <c r="E547" i="33"/>
  <c r="F547" i="33" s="1"/>
  <c r="E546" i="33"/>
  <c r="F546" i="33" s="1"/>
  <c r="E545" i="33"/>
  <c r="F545" i="33" s="1"/>
  <c r="E544" i="33"/>
  <c r="F544" i="33" s="1"/>
  <c r="E543" i="33"/>
  <c r="F543" i="33" s="1"/>
  <c r="E542" i="33"/>
  <c r="F542" i="33" s="1"/>
  <c r="E541" i="33"/>
  <c r="F541" i="33" s="1"/>
  <c r="E540" i="33"/>
  <c r="F540" i="33" s="1"/>
  <c r="E539" i="33"/>
  <c r="F539" i="33" s="1"/>
  <c r="E538" i="33"/>
  <c r="F538" i="33" s="1"/>
  <c r="E537" i="33"/>
  <c r="F537" i="33" s="1"/>
  <c r="E536" i="33"/>
  <c r="F536" i="33" s="1"/>
  <c r="E535" i="33"/>
  <c r="F535" i="33" s="1"/>
  <c r="E534" i="33"/>
  <c r="F534" i="33" s="1"/>
  <c r="E533" i="33"/>
  <c r="F533" i="33" s="1"/>
  <c r="E532" i="33"/>
  <c r="F532" i="33" s="1"/>
  <c r="E531" i="33"/>
  <c r="F531" i="33" s="1"/>
  <c r="E530" i="33"/>
  <c r="F530" i="33" s="1"/>
  <c r="E529" i="33"/>
  <c r="F529" i="33" s="1"/>
  <c r="E528" i="33"/>
  <c r="F528" i="33" s="1"/>
  <c r="E527" i="33"/>
  <c r="F527" i="33" s="1"/>
  <c r="E526" i="33"/>
  <c r="F526" i="33" s="1"/>
  <c r="E525" i="33"/>
  <c r="F525" i="33" s="1"/>
  <c r="E524" i="33"/>
  <c r="F524" i="33" s="1"/>
  <c r="E523" i="33"/>
  <c r="F523" i="33" s="1"/>
  <c r="E522" i="33"/>
  <c r="F522" i="33" s="1"/>
  <c r="E521" i="33"/>
  <c r="F521" i="33" s="1"/>
  <c r="E520" i="33"/>
  <c r="F520" i="33" s="1"/>
  <c r="E519" i="33"/>
  <c r="F519" i="33" s="1"/>
  <c r="E518" i="33"/>
  <c r="F518" i="33" s="1"/>
  <c r="E517" i="33"/>
  <c r="F517" i="33" s="1"/>
  <c r="E516" i="33"/>
  <c r="F516" i="33" s="1"/>
  <c r="E515" i="33"/>
  <c r="F515" i="33" s="1"/>
  <c r="E514" i="33"/>
  <c r="F514" i="33" s="1"/>
  <c r="E513" i="33"/>
  <c r="F513" i="33" s="1"/>
  <c r="E512" i="33"/>
  <c r="F512" i="33" s="1"/>
  <c r="E511" i="33"/>
  <c r="F511" i="33" s="1"/>
  <c r="E510" i="33"/>
  <c r="F510" i="33" s="1"/>
  <c r="E509" i="33"/>
  <c r="F509" i="33" s="1"/>
  <c r="E508" i="33"/>
  <c r="F508" i="33" s="1"/>
  <c r="E507" i="33"/>
  <c r="F507" i="33" s="1"/>
  <c r="E506" i="33"/>
  <c r="F506" i="33" s="1"/>
  <c r="E505" i="33"/>
  <c r="F505" i="33" s="1"/>
  <c r="E504" i="33"/>
  <c r="F504" i="33" s="1"/>
  <c r="E503" i="33"/>
  <c r="F503" i="33" s="1"/>
  <c r="E502" i="33"/>
  <c r="F502" i="33" s="1"/>
  <c r="E501" i="33"/>
  <c r="F501" i="33" s="1"/>
  <c r="E500" i="33"/>
  <c r="F500" i="33" s="1"/>
  <c r="E499" i="33"/>
  <c r="F499" i="33" s="1"/>
  <c r="E498" i="33"/>
  <c r="F498" i="33" s="1"/>
  <c r="E497" i="33"/>
  <c r="F497" i="33" s="1"/>
  <c r="E496" i="33"/>
  <c r="F496" i="33" s="1"/>
  <c r="E495" i="33"/>
  <c r="F495" i="33" s="1"/>
  <c r="E494" i="33"/>
  <c r="F494" i="33" s="1"/>
  <c r="E493" i="33"/>
  <c r="F493" i="33" s="1"/>
  <c r="E492" i="33"/>
  <c r="F492" i="33" s="1"/>
  <c r="E491" i="33"/>
  <c r="F491" i="33" s="1"/>
  <c r="E490" i="33"/>
  <c r="F490" i="33" s="1"/>
  <c r="E489" i="33"/>
  <c r="F489" i="33" s="1"/>
  <c r="E488" i="33"/>
  <c r="F488" i="33" s="1"/>
  <c r="E487" i="33"/>
  <c r="F487" i="33" s="1"/>
  <c r="E486" i="33"/>
  <c r="F486" i="33" s="1"/>
  <c r="E485" i="33"/>
  <c r="F485" i="33" s="1"/>
  <c r="E484" i="33"/>
  <c r="F484" i="33" s="1"/>
  <c r="E483" i="33"/>
  <c r="F483" i="33" s="1"/>
  <c r="E482" i="33"/>
  <c r="F482" i="33" s="1"/>
  <c r="E481" i="33"/>
  <c r="F481" i="33" s="1"/>
  <c r="E480" i="33"/>
  <c r="F480" i="33" s="1"/>
  <c r="E479" i="33"/>
  <c r="F479" i="33" s="1"/>
  <c r="E478" i="33"/>
  <c r="F478" i="33" s="1"/>
  <c r="E477" i="33"/>
  <c r="F477" i="33" s="1"/>
  <c r="E476" i="33"/>
  <c r="F476" i="33" s="1"/>
  <c r="E475" i="33"/>
  <c r="F475" i="33" s="1"/>
  <c r="E474" i="33"/>
  <c r="F474" i="33" s="1"/>
  <c r="E473" i="33"/>
  <c r="F473" i="33" s="1"/>
  <c r="E472" i="33"/>
  <c r="F472" i="33" s="1"/>
  <c r="E471" i="33"/>
  <c r="F471" i="33" s="1"/>
  <c r="E470" i="33"/>
  <c r="F470" i="33" s="1"/>
  <c r="E469" i="33"/>
  <c r="F469" i="33" s="1"/>
  <c r="E468" i="33"/>
  <c r="F468" i="33" s="1"/>
  <c r="E467" i="33"/>
  <c r="F467" i="33" s="1"/>
  <c r="E466" i="33"/>
  <c r="F466" i="33" s="1"/>
  <c r="E465" i="33"/>
  <c r="F465" i="33" s="1"/>
  <c r="E464" i="33"/>
  <c r="F464" i="33" s="1"/>
  <c r="E463" i="33"/>
  <c r="F463" i="33" s="1"/>
  <c r="E462" i="33"/>
  <c r="F462" i="33" s="1"/>
  <c r="E461" i="33"/>
  <c r="F461" i="33" s="1"/>
  <c r="E460" i="33"/>
  <c r="F460" i="33" s="1"/>
  <c r="E459" i="33"/>
  <c r="F459" i="33" s="1"/>
  <c r="E458" i="33"/>
  <c r="F458" i="33" s="1"/>
  <c r="E457" i="33"/>
  <c r="F457" i="33" s="1"/>
  <c r="E456" i="33"/>
  <c r="F456" i="33" s="1"/>
  <c r="E455" i="33"/>
  <c r="F455" i="33" s="1"/>
  <c r="E454" i="33"/>
  <c r="F454" i="33" s="1"/>
  <c r="E453" i="33"/>
  <c r="F453" i="33" s="1"/>
  <c r="E452" i="33"/>
  <c r="F452" i="33" s="1"/>
  <c r="E451" i="33"/>
  <c r="F451" i="33" s="1"/>
  <c r="E450" i="33"/>
  <c r="F450" i="33" s="1"/>
  <c r="E449" i="33"/>
  <c r="F449" i="33" s="1"/>
  <c r="E448" i="33"/>
  <c r="F448" i="33" s="1"/>
  <c r="E447" i="33"/>
  <c r="F447" i="33" s="1"/>
  <c r="E446" i="33"/>
  <c r="F446" i="33" s="1"/>
  <c r="E445" i="33"/>
  <c r="F445" i="33" s="1"/>
  <c r="E444" i="33"/>
  <c r="F444" i="33" s="1"/>
  <c r="E443" i="33"/>
  <c r="F443" i="33" s="1"/>
  <c r="E442" i="33"/>
  <c r="F442" i="33" s="1"/>
  <c r="E441" i="33"/>
  <c r="F441" i="33" s="1"/>
  <c r="E440" i="33"/>
  <c r="F440" i="33" s="1"/>
  <c r="E439" i="33"/>
  <c r="F439" i="33" s="1"/>
  <c r="E438" i="33"/>
  <c r="F438" i="33" s="1"/>
  <c r="E437" i="33"/>
  <c r="F437" i="33" s="1"/>
  <c r="E436" i="33"/>
  <c r="F436" i="33" s="1"/>
  <c r="E435" i="33"/>
  <c r="F435" i="33" s="1"/>
  <c r="E434" i="33"/>
  <c r="F434" i="33" s="1"/>
  <c r="E433" i="33"/>
  <c r="F433" i="33" s="1"/>
  <c r="E432" i="33"/>
  <c r="F432" i="33" s="1"/>
  <c r="E431" i="33"/>
  <c r="F431" i="33" s="1"/>
  <c r="E430" i="33"/>
  <c r="F430" i="33" s="1"/>
  <c r="E429" i="33"/>
  <c r="F429" i="33" s="1"/>
  <c r="E428" i="33"/>
  <c r="F428" i="33" s="1"/>
  <c r="E427" i="33"/>
  <c r="F427" i="33" s="1"/>
  <c r="E426" i="33"/>
  <c r="F426" i="33" s="1"/>
  <c r="E425" i="33"/>
  <c r="F425" i="33" s="1"/>
  <c r="E424" i="33"/>
  <c r="F424" i="33" s="1"/>
  <c r="E423" i="33"/>
  <c r="F423" i="33" s="1"/>
  <c r="E422" i="33"/>
  <c r="F422" i="33" s="1"/>
  <c r="E421" i="33"/>
  <c r="F421" i="33" s="1"/>
  <c r="E420" i="33"/>
  <c r="F420" i="33" s="1"/>
  <c r="E419" i="33"/>
  <c r="F419" i="33" s="1"/>
  <c r="E418" i="33"/>
  <c r="F418" i="33" s="1"/>
  <c r="E417" i="33"/>
  <c r="F417" i="33" s="1"/>
  <c r="E416" i="33"/>
  <c r="F416" i="33" s="1"/>
  <c r="E415" i="33"/>
  <c r="F415" i="33" s="1"/>
  <c r="E414" i="33"/>
  <c r="F414" i="33" s="1"/>
  <c r="E413" i="33"/>
  <c r="F413" i="33" s="1"/>
  <c r="E412" i="33"/>
  <c r="F412" i="33" s="1"/>
  <c r="E411" i="33"/>
  <c r="F411" i="33" s="1"/>
  <c r="E410" i="33"/>
  <c r="F410" i="33" s="1"/>
  <c r="E409" i="33"/>
  <c r="F409" i="33" s="1"/>
  <c r="E408" i="33"/>
  <c r="F408" i="33" s="1"/>
  <c r="E407" i="33"/>
  <c r="F407" i="33" s="1"/>
  <c r="E406" i="33"/>
  <c r="F406" i="33" s="1"/>
  <c r="E405" i="33"/>
  <c r="F405" i="33" s="1"/>
  <c r="E404" i="33"/>
  <c r="F404" i="33" s="1"/>
  <c r="E403" i="33"/>
  <c r="F403" i="33" s="1"/>
  <c r="E402" i="33"/>
  <c r="F402" i="33" s="1"/>
  <c r="E401" i="33"/>
  <c r="F401" i="33" s="1"/>
  <c r="E400" i="33"/>
  <c r="F400" i="33" s="1"/>
  <c r="E399" i="33"/>
  <c r="F399" i="33" s="1"/>
  <c r="E398" i="33"/>
  <c r="F398" i="33" s="1"/>
  <c r="E397" i="33"/>
  <c r="F397" i="33" s="1"/>
  <c r="E396" i="33"/>
  <c r="F396" i="33" s="1"/>
  <c r="E395" i="33"/>
  <c r="F395" i="33" s="1"/>
  <c r="E394" i="33"/>
  <c r="F394" i="33" s="1"/>
  <c r="E393" i="33"/>
  <c r="F393" i="33" s="1"/>
  <c r="E392" i="33"/>
  <c r="F392" i="33" s="1"/>
  <c r="E391" i="33"/>
  <c r="F391" i="33" s="1"/>
  <c r="E390" i="33"/>
  <c r="F390" i="33" s="1"/>
  <c r="E389" i="33"/>
  <c r="F389" i="33" s="1"/>
  <c r="E388" i="33"/>
  <c r="F388" i="33" s="1"/>
  <c r="E387" i="33"/>
  <c r="F387" i="33" s="1"/>
  <c r="E386" i="33"/>
  <c r="F386" i="33" s="1"/>
  <c r="E385" i="33"/>
  <c r="F385" i="33" s="1"/>
  <c r="E384" i="33"/>
  <c r="F384" i="33" s="1"/>
  <c r="E383" i="33"/>
  <c r="F383" i="33" s="1"/>
  <c r="E382" i="33"/>
  <c r="F382" i="33" s="1"/>
  <c r="E381" i="33"/>
  <c r="F381" i="33" s="1"/>
  <c r="E380" i="33"/>
  <c r="F380" i="33" s="1"/>
  <c r="E379" i="33"/>
  <c r="F379" i="33" s="1"/>
  <c r="E378" i="33"/>
  <c r="F378" i="33" s="1"/>
  <c r="E377" i="33"/>
  <c r="F377" i="33" s="1"/>
  <c r="E376" i="33"/>
  <c r="F376" i="33" s="1"/>
  <c r="E375" i="33"/>
  <c r="F375" i="33" s="1"/>
  <c r="E374" i="33"/>
  <c r="F374" i="33" s="1"/>
  <c r="E373" i="33"/>
  <c r="F373" i="33" s="1"/>
  <c r="E372" i="33"/>
  <c r="F372" i="33" s="1"/>
  <c r="E371" i="33"/>
  <c r="F371" i="33" s="1"/>
  <c r="E370" i="33"/>
  <c r="F370" i="33" s="1"/>
  <c r="E369" i="33"/>
  <c r="F369" i="33" s="1"/>
  <c r="E368" i="33"/>
  <c r="F368" i="33" s="1"/>
  <c r="E367" i="33"/>
  <c r="F367" i="33" s="1"/>
  <c r="E366" i="33"/>
  <c r="F366" i="33" s="1"/>
  <c r="E365" i="33"/>
  <c r="F365" i="33" s="1"/>
  <c r="E364" i="33"/>
  <c r="F364" i="33" s="1"/>
  <c r="E363" i="33"/>
  <c r="F363" i="33" s="1"/>
  <c r="E362" i="33"/>
  <c r="F362" i="33" s="1"/>
  <c r="E361" i="33"/>
  <c r="F361" i="33" s="1"/>
  <c r="E360" i="33"/>
  <c r="F360" i="33" s="1"/>
  <c r="E359" i="33"/>
  <c r="F359" i="33" s="1"/>
  <c r="E358" i="33"/>
  <c r="F358" i="33" s="1"/>
  <c r="E357" i="33"/>
  <c r="F357" i="33" s="1"/>
  <c r="E356" i="33"/>
  <c r="F356" i="33" s="1"/>
  <c r="E355" i="33"/>
  <c r="F355" i="33" s="1"/>
  <c r="E354" i="33"/>
  <c r="F354" i="33" s="1"/>
  <c r="E353" i="33"/>
  <c r="F353" i="33" s="1"/>
  <c r="E352" i="33"/>
  <c r="F352" i="33" s="1"/>
  <c r="E351" i="33"/>
  <c r="F351" i="33" s="1"/>
  <c r="E350" i="33"/>
  <c r="F350" i="33" s="1"/>
  <c r="E349" i="33"/>
  <c r="F349" i="33" s="1"/>
  <c r="E348" i="33"/>
  <c r="F348" i="33" s="1"/>
  <c r="E347" i="33"/>
  <c r="F347" i="33" s="1"/>
  <c r="E346" i="33"/>
  <c r="F346" i="33" s="1"/>
  <c r="E345" i="33"/>
  <c r="F345" i="33" s="1"/>
  <c r="E344" i="33"/>
  <c r="F344" i="33" s="1"/>
  <c r="E343" i="33"/>
  <c r="F343" i="33" s="1"/>
  <c r="E342" i="33"/>
  <c r="F342" i="33" s="1"/>
  <c r="E341" i="33"/>
  <c r="F341" i="33" s="1"/>
  <c r="E340" i="33"/>
  <c r="F340" i="33" s="1"/>
  <c r="E339" i="33"/>
  <c r="F339" i="33" s="1"/>
  <c r="E338" i="33"/>
  <c r="F338" i="33" s="1"/>
  <c r="E337" i="33"/>
  <c r="F337" i="33" s="1"/>
  <c r="E336" i="33"/>
  <c r="F336" i="33" s="1"/>
  <c r="E335" i="33"/>
  <c r="F335" i="33" s="1"/>
  <c r="E334" i="33"/>
  <c r="F334" i="33" s="1"/>
  <c r="E333" i="33"/>
  <c r="F333" i="33" s="1"/>
  <c r="E332" i="33"/>
  <c r="F332" i="33" s="1"/>
  <c r="E331" i="33"/>
  <c r="F331" i="33" s="1"/>
  <c r="E330" i="33"/>
  <c r="F330" i="33" s="1"/>
  <c r="E329" i="33"/>
  <c r="F329" i="33" s="1"/>
  <c r="E328" i="33"/>
  <c r="F328" i="33" s="1"/>
  <c r="E327" i="33"/>
  <c r="F327" i="33" s="1"/>
  <c r="E326" i="33"/>
  <c r="F326" i="33" s="1"/>
  <c r="E325" i="33"/>
  <c r="F325" i="33" s="1"/>
  <c r="E324" i="33"/>
  <c r="F324" i="33" s="1"/>
  <c r="E323" i="33"/>
  <c r="F323" i="33" s="1"/>
  <c r="E322" i="33"/>
  <c r="F322" i="33" s="1"/>
  <c r="E321" i="33"/>
  <c r="F321" i="33" s="1"/>
  <c r="E320" i="33"/>
  <c r="F320" i="33" s="1"/>
  <c r="E319" i="33"/>
  <c r="F319" i="33" s="1"/>
  <c r="E318" i="33"/>
  <c r="F318" i="33" s="1"/>
  <c r="E317" i="33"/>
  <c r="F317" i="33" s="1"/>
  <c r="E316" i="33"/>
  <c r="F316" i="33" s="1"/>
  <c r="E315" i="33"/>
  <c r="F315" i="33" s="1"/>
  <c r="E314" i="33"/>
  <c r="F314" i="33" s="1"/>
  <c r="E313" i="33"/>
  <c r="F313" i="33" s="1"/>
  <c r="E312" i="33"/>
  <c r="F312" i="33" s="1"/>
  <c r="E311" i="33"/>
  <c r="F311" i="33" s="1"/>
  <c r="E310" i="33"/>
  <c r="F310" i="33" s="1"/>
  <c r="E309" i="33"/>
  <c r="F309" i="33" s="1"/>
  <c r="E308" i="33"/>
  <c r="F308" i="33" s="1"/>
  <c r="E307" i="33"/>
  <c r="F307" i="33" s="1"/>
  <c r="E306" i="33"/>
  <c r="F306" i="33" s="1"/>
  <c r="E305" i="33"/>
  <c r="F305" i="33" s="1"/>
  <c r="E304" i="33"/>
  <c r="F304" i="33" s="1"/>
  <c r="E303" i="33"/>
  <c r="F303" i="33" s="1"/>
  <c r="E302" i="33"/>
  <c r="F302" i="33" s="1"/>
  <c r="E301" i="33"/>
  <c r="F301" i="33" s="1"/>
  <c r="E300" i="33"/>
  <c r="F300" i="33" s="1"/>
  <c r="E299" i="33"/>
  <c r="F299" i="33" s="1"/>
  <c r="E298" i="33"/>
  <c r="F298" i="33" s="1"/>
  <c r="E297" i="33"/>
  <c r="F297" i="33" s="1"/>
  <c r="E296" i="33"/>
  <c r="F296" i="33" s="1"/>
  <c r="E295" i="33"/>
  <c r="F295" i="33" s="1"/>
  <c r="E294" i="33"/>
  <c r="F294" i="33" s="1"/>
  <c r="E293" i="33"/>
  <c r="F293" i="33" s="1"/>
  <c r="E292" i="33"/>
  <c r="F292" i="33" s="1"/>
  <c r="E291" i="33"/>
  <c r="F291" i="33" s="1"/>
  <c r="E290" i="33"/>
  <c r="F290" i="33" s="1"/>
  <c r="E289" i="33"/>
  <c r="F289" i="33" s="1"/>
  <c r="E288" i="33"/>
  <c r="F288" i="33" s="1"/>
  <c r="E287" i="33"/>
  <c r="F287" i="33" s="1"/>
  <c r="E286" i="33"/>
  <c r="F286" i="33" s="1"/>
  <c r="E285" i="33"/>
  <c r="F285" i="33" s="1"/>
  <c r="E284" i="33"/>
  <c r="F284" i="33" s="1"/>
  <c r="E283" i="33"/>
  <c r="F283" i="33" s="1"/>
  <c r="E282" i="33"/>
  <c r="F282" i="33" s="1"/>
  <c r="E281" i="33"/>
  <c r="F281" i="33" s="1"/>
  <c r="E280" i="33"/>
  <c r="F280" i="33" s="1"/>
  <c r="E279" i="33"/>
  <c r="F279" i="33" s="1"/>
  <c r="E278" i="33"/>
  <c r="F278" i="33" s="1"/>
  <c r="E277" i="33"/>
  <c r="F277" i="33" s="1"/>
  <c r="E276" i="33"/>
  <c r="F276" i="33" s="1"/>
  <c r="E275" i="33"/>
  <c r="F275" i="33" s="1"/>
  <c r="E274" i="33"/>
  <c r="F274" i="33" s="1"/>
  <c r="E273" i="33"/>
  <c r="F273" i="33" s="1"/>
  <c r="E272" i="33"/>
  <c r="F272" i="33" s="1"/>
  <c r="E271" i="33"/>
  <c r="F271" i="33" s="1"/>
  <c r="E270" i="33"/>
  <c r="F270" i="33" s="1"/>
  <c r="E269" i="33"/>
  <c r="F269" i="33" s="1"/>
  <c r="E268" i="33"/>
  <c r="F268" i="33" s="1"/>
  <c r="E267" i="33"/>
  <c r="F267" i="33" s="1"/>
  <c r="E266" i="33"/>
  <c r="F266" i="33" s="1"/>
  <c r="E265" i="33"/>
  <c r="F265" i="33" s="1"/>
  <c r="E264" i="33"/>
  <c r="F264" i="33" s="1"/>
  <c r="E263" i="33"/>
  <c r="F263" i="33" s="1"/>
  <c r="E262" i="33"/>
  <c r="F262" i="33" s="1"/>
  <c r="E261" i="33"/>
  <c r="F261" i="33" s="1"/>
  <c r="E260" i="33"/>
  <c r="F260" i="33" s="1"/>
  <c r="E259" i="33"/>
  <c r="F259" i="33" s="1"/>
  <c r="E258" i="33"/>
  <c r="F258" i="33" s="1"/>
  <c r="E257" i="33"/>
  <c r="F257" i="33" s="1"/>
  <c r="E256" i="33"/>
  <c r="F256" i="33" s="1"/>
  <c r="E255" i="33"/>
  <c r="F255" i="33" s="1"/>
  <c r="E254" i="33"/>
  <c r="F254" i="33" s="1"/>
  <c r="E253" i="33"/>
  <c r="F253" i="33" s="1"/>
  <c r="E252" i="33"/>
  <c r="F252" i="33" s="1"/>
  <c r="E251" i="33"/>
  <c r="F251" i="33" s="1"/>
  <c r="E250" i="33"/>
  <c r="F250" i="33" s="1"/>
  <c r="E249" i="33"/>
  <c r="F249" i="33" s="1"/>
  <c r="E248" i="33"/>
  <c r="F248" i="33" s="1"/>
  <c r="E247" i="33"/>
  <c r="F247" i="33" s="1"/>
  <c r="E246" i="33"/>
  <c r="F246" i="33" s="1"/>
  <c r="E245" i="33"/>
  <c r="F245" i="33" s="1"/>
  <c r="E244" i="33"/>
  <c r="F244" i="33" s="1"/>
  <c r="E243" i="33"/>
  <c r="F243" i="33" s="1"/>
  <c r="E242" i="33"/>
  <c r="F242" i="33" s="1"/>
  <c r="E241" i="33"/>
  <c r="F241" i="33" s="1"/>
  <c r="E240" i="33"/>
  <c r="F240" i="33" s="1"/>
  <c r="E239" i="33"/>
  <c r="F239" i="33" s="1"/>
  <c r="E238" i="33"/>
  <c r="F238" i="33" s="1"/>
  <c r="E237" i="33"/>
  <c r="F237" i="33" s="1"/>
  <c r="E236" i="33"/>
  <c r="F236" i="33" s="1"/>
  <c r="E235" i="33"/>
  <c r="F235" i="33" s="1"/>
  <c r="E234" i="33"/>
  <c r="F234" i="33" s="1"/>
  <c r="E233" i="33"/>
  <c r="F233" i="33" s="1"/>
  <c r="E232" i="33"/>
  <c r="F232" i="33" s="1"/>
  <c r="E231" i="33"/>
  <c r="F231" i="33" s="1"/>
  <c r="E230" i="33"/>
  <c r="F230" i="33" s="1"/>
  <c r="E229" i="33"/>
  <c r="F229" i="33" s="1"/>
  <c r="E228" i="33"/>
  <c r="F228" i="33" s="1"/>
  <c r="E227" i="33"/>
  <c r="F227" i="33" s="1"/>
  <c r="E226" i="33"/>
  <c r="F226" i="33" s="1"/>
  <c r="E225" i="33"/>
  <c r="F225" i="33" s="1"/>
  <c r="E224" i="33"/>
  <c r="F224" i="33" s="1"/>
  <c r="E223" i="33"/>
  <c r="F223" i="33" s="1"/>
  <c r="E222" i="33"/>
  <c r="F222" i="33" s="1"/>
  <c r="E221" i="33"/>
  <c r="F221" i="33" s="1"/>
  <c r="E220" i="33"/>
  <c r="F220" i="33" s="1"/>
  <c r="E219" i="33"/>
  <c r="F219" i="33" s="1"/>
  <c r="E218" i="33"/>
  <c r="F218" i="33" s="1"/>
  <c r="E217" i="33"/>
  <c r="F217" i="33" s="1"/>
  <c r="E216" i="33"/>
  <c r="F216" i="33" s="1"/>
  <c r="E215" i="33"/>
  <c r="F215" i="33" s="1"/>
  <c r="E214" i="33"/>
  <c r="F214" i="33" s="1"/>
  <c r="E213" i="33"/>
  <c r="F213" i="33" s="1"/>
  <c r="E212" i="33"/>
  <c r="F212" i="33" s="1"/>
  <c r="E211" i="33"/>
  <c r="F211" i="33" s="1"/>
  <c r="E210" i="33"/>
  <c r="F210" i="33" s="1"/>
  <c r="E209" i="33"/>
  <c r="F209" i="33" s="1"/>
  <c r="E208" i="33"/>
  <c r="F208" i="33" s="1"/>
  <c r="E207" i="33"/>
  <c r="F207" i="33" s="1"/>
  <c r="E206" i="33"/>
  <c r="F206" i="33" s="1"/>
  <c r="E205" i="33"/>
  <c r="F205" i="33" s="1"/>
  <c r="E204" i="33"/>
  <c r="F204" i="33" s="1"/>
  <c r="E203" i="33"/>
  <c r="F203" i="33" s="1"/>
  <c r="E202" i="33"/>
  <c r="F202" i="33" s="1"/>
  <c r="E201" i="33"/>
  <c r="F201" i="33" s="1"/>
  <c r="E200" i="33"/>
  <c r="F200" i="33" s="1"/>
  <c r="E199" i="33"/>
  <c r="F199" i="33" s="1"/>
  <c r="E198" i="33"/>
  <c r="F198" i="33" s="1"/>
  <c r="E197" i="33"/>
  <c r="F197" i="33" s="1"/>
  <c r="E196" i="33"/>
  <c r="F196" i="33" s="1"/>
  <c r="E195" i="33"/>
  <c r="F195" i="33" s="1"/>
  <c r="E194" i="33"/>
  <c r="F194" i="33" s="1"/>
  <c r="E193" i="33"/>
  <c r="F193" i="33" s="1"/>
  <c r="E192" i="33"/>
  <c r="F192" i="33" s="1"/>
  <c r="E191" i="33"/>
  <c r="F191" i="33" s="1"/>
  <c r="E190" i="33"/>
  <c r="F190" i="33" s="1"/>
  <c r="E189" i="33"/>
  <c r="F189" i="33" s="1"/>
  <c r="E188" i="33"/>
  <c r="F188" i="33" s="1"/>
  <c r="E187" i="33"/>
  <c r="F187" i="33" s="1"/>
  <c r="E186" i="33"/>
  <c r="F186" i="33" s="1"/>
  <c r="E185" i="33"/>
  <c r="F185" i="33" s="1"/>
  <c r="E184" i="33"/>
  <c r="F184" i="33" s="1"/>
  <c r="E183" i="33"/>
  <c r="F183" i="33" s="1"/>
  <c r="E182" i="33"/>
  <c r="F182" i="33" s="1"/>
  <c r="E181" i="33"/>
  <c r="F181" i="33" s="1"/>
  <c r="E180" i="33"/>
  <c r="F180" i="33" s="1"/>
  <c r="E179" i="33"/>
  <c r="F179" i="33" s="1"/>
  <c r="E178" i="33"/>
  <c r="F178" i="33" s="1"/>
  <c r="E177" i="33"/>
  <c r="F177" i="33" s="1"/>
  <c r="E176" i="33"/>
  <c r="F176" i="33" s="1"/>
  <c r="E175" i="33"/>
  <c r="F175" i="33" s="1"/>
  <c r="E174" i="33"/>
  <c r="F174" i="33" s="1"/>
  <c r="E173" i="33"/>
  <c r="F173" i="33" s="1"/>
  <c r="E172" i="33"/>
  <c r="F172" i="33" s="1"/>
  <c r="E171" i="33"/>
  <c r="F171" i="33" s="1"/>
  <c r="E170" i="33"/>
  <c r="F170" i="33" s="1"/>
  <c r="E169" i="33"/>
  <c r="F169" i="33" s="1"/>
  <c r="E168" i="33"/>
  <c r="F168" i="33" s="1"/>
  <c r="E167" i="33"/>
  <c r="F167" i="33" s="1"/>
  <c r="E166" i="33"/>
  <c r="F166" i="33" s="1"/>
  <c r="E165" i="33"/>
  <c r="F165" i="33" s="1"/>
  <c r="E164" i="33"/>
  <c r="F164" i="33" s="1"/>
  <c r="E163" i="33"/>
  <c r="F163" i="33" s="1"/>
  <c r="E162" i="33"/>
  <c r="F162" i="33" s="1"/>
  <c r="E161" i="33"/>
  <c r="F161" i="33" s="1"/>
  <c r="E160" i="33"/>
  <c r="F160" i="33" s="1"/>
  <c r="E159" i="33"/>
  <c r="F159" i="33" s="1"/>
  <c r="E158" i="33"/>
  <c r="F158" i="33" s="1"/>
  <c r="E157" i="33"/>
  <c r="F157" i="33" s="1"/>
  <c r="E156" i="33"/>
  <c r="F156" i="33" s="1"/>
  <c r="E155" i="33"/>
  <c r="F155" i="33" s="1"/>
  <c r="E154" i="33"/>
  <c r="F154" i="33" s="1"/>
  <c r="E153" i="33"/>
  <c r="F153" i="33" s="1"/>
  <c r="E152" i="33"/>
  <c r="F152" i="33" s="1"/>
  <c r="E151" i="33"/>
  <c r="F151" i="33" s="1"/>
  <c r="E150" i="33"/>
  <c r="F150" i="33" s="1"/>
  <c r="E149" i="33"/>
  <c r="F149" i="33" s="1"/>
  <c r="E148" i="33"/>
  <c r="F148" i="33" s="1"/>
  <c r="E147" i="33"/>
  <c r="F147" i="33" s="1"/>
  <c r="E146" i="33"/>
  <c r="F146" i="33" s="1"/>
  <c r="E145" i="33"/>
  <c r="F145" i="33" s="1"/>
  <c r="E144" i="33"/>
  <c r="F144" i="33" s="1"/>
  <c r="E143" i="33"/>
  <c r="F143" i="33" s="1"/>
  <c r="E142" i="33"/>
  <c r="F142" i="33" s="1"/>
  <c r="E141" i="33"/>
  <c r="F141" i="33" s="1"/>
  <c r="E140" i="33"/>
  <c r="F140" i="33" s="1"/>
  <c r="E139" i="33"/>
  <c r="F139" i="33" s="1"/>
  <c r="E138" i="33"/>
  <c r="F138" i="33" s="1"/>
  <c r="E137" i="33"/>
  <c r="F137" i="33" s="1"/>
  <c r="E136" i="33"/>
  <c r="F136" i="33" s="1"/>
  <c r="E135" i="33"/>
  <c r="F135" i="33" s="1"/>
  <c r="E134" i="33"/>
  <c r="F134" i="33" s="1"/>
  <c r="E133" i="33"/>
  <c r="F133" i="33" s="1"/>
  <c r="E132" i="33"/>
  <c r="F132" i="33" s="1"/>
  <c r="E131" i="33"/>
  <c r="F131" i="33" s="1"/>
  <c r="E130" i="33"/>
  <c r="F130" i="33" s="1"/>
  <c r="E129" i="33"/>
  <c r="F129" i="33" s="1"/>
  <c r="E128" i="33"/>
  <c r="F128" i="33" s="1"/>
  <c r="E127" i="33"/>
  <c r="F127" i="33" s="1"/>
  <c r="E126" i="33"/>
  <c r="F126" i="33" s="1"/>
  <c r="E125" i="33"/>
  <c r="F125" i="33" s="1"/>
  <c r="E124" i="33"/>
  <c r="F124" i="33" s="1"/>
  <c r="E123" i="33"/>
  <c r="F123" i="33" s="1"/>
  <c r="E122" i="33"/>
  <c r="F122" i="33" s="1"/>
  <c r="E121" i="33"/>
  <c r="F121" i="33" s="1"/>
  <c r="E120" i="33"/>
  <c r="F120" i="33" s="1"/>
  <c r="E119" i="33"/>
  <c r="F119" i="33" s="1"/>
  <c r="E118" i="33"/>
  <c r="F118" i="33" s="1"/>
  <c r="E117" i="33"/>
  <c r="F117" i="33" s="1"/>
  <c r="E116" i="33"/>
  <c r="F116" i="33" s="1"/>
  <c r="E115" i="33"/>
  <c r="F115" i="33" s="1"/>
  <c r="E114" i="33"/>
  <c r="F114" i="33" s="1"/>
  <c r="E113" i="33"/>
  <c r="F113" i="33" s="1"/>
  <c r="E112" i="33"/>
  <c r="F112" i="33" s="1"/>
  <c r="E111" i="33"/>
  <c r="F111" i="33" s="1"/>
  <c r="E110" i="33"/>
  <c r="F110" i="33" s="1"/>
  <c r="E109" i="33"/>
  <c r="F109" i="33" s="1"/>
  <c r="E108" i="33"/>
  <c r="F108" i="33" s="1"/>
  <c r="E107" i="33"/>
  <c r="F107" i="33" s="1"/>
  <c r="E106" i="33"/>
  <c r="F106" i="33" s="1"/>
  <c r="E105" i="33"/>
  <c r="F105" i="33" s="1"/>
  <c r="E104" i="33"/>
  <c r="F104" i="33" s="1"/>
  <c r="E103" i="33"/>
  <c r="F103" i="33" s="1"/>
  <c r="E102" i="33"/>
  <c r="F102" i="33" s="1"/>
  <c r="E101" i="33"/>
  <c r="F101" i="33" s="1"/>
  <c r="E100" i="33"/>
  <c r="F100" i="33" s="1"/>
  <c r="E99" i="33"/>
  <c r="F99" i="33" s="1"/>
  <c r="E98" i="33"/>
  <c r="F98" i="33" s="1"/>
  <c r="E97" i="33"/>
  <c r="F97" i="33" s="1"/>
  <c r="E96" i="33"/>
  <c r="F96" i="33" s="1"/>
  <c r="E95" i="33"/>
  <c r="F95" i="33" s="1"/>
  <c r="E94" i="33"/>
  <c r="F94" i="33" s="1"/>
  <c r="E93" i="33"/>
  <c r="F93" i="33" s="1"/>
  <c r="E92" i="33"/>
  <c r="F92" i="33" s="1"/>
  <c r="E91" i="33"/>
  <c r="F91" i="33" s="1"/>
  <c r="E90" i="33"/>
  <c r="F90" i="33" s="1"/>
  <c r="E89" i="33"/>
  <c r="F89" i="33" s="1"/>
  <c r="E88" i="33"/>
  <c r="F88" i="33" s="1"/>
  <c r="E87" i="33"/>
  <c r="F87" i="33" s="1"/>
  <c r="E86" i="33"/>
  <c r="F86" i="33" s="1"/>
  <c r="E85" i="33"/>
  <c r="F85" i="33" s="1"/>
  <c r="E84" i="33"/>
  <c r="F84" i="33" s="1"/>
  <c r="E83" i="33"/>
  <c r="F83" i="33" s="1"/>
  <c r="E82" i="33"/>
  <c r="F82" i="33" s="1"/>
  <c r="E81" i="33"/>
  <c r="F81" i="33" s="1"/>
  <c r="E80" i="33"/>
  <c r="F80" i="33" s="1"/>
  <c r="E79" i="33"/>
  <c r="F79" i="33" s="1"/>
  <c r="E78" i="33"/>
  <c r="F78" i="33" s="1"/>
  <c r="E77" i="33"/>
  <c r="F77" i="33" s="1"/>
  <c r="E76" i="33"/>
  <c r="F76" i="33" s="1"/>
  <c r="E75" i="33"/>
  <c r="F75" i="33" s="1"/>
  <c r="E74" i="33"/>
  <c r="F74" i="33" s="1"/>
  <c r="E73" i="33"/>
  <c r="F73" i="33" s="1"/>
  <c r="E72" i="33"/>
  <c r="F72" i="33" s="1"/>
  <c r="E71" i="33"/>
  <c r="F71" i="33" s="1"/>
  <c r="E70" i="33"/>
  <c r="F70" i="33" s="1"/>
  <c r="E69" i="33"/>
  <c r="F69" i="33" s="1"/>
  <c r="E68" i="33"/>
  <c r="F68" i="33" s="1"/>
  <c r="E67" i="33"/>
  <c r="F67" i="33" s="1"/>
  <c r="E66" i="33"/>
  <c r="F66" i="33" s="1"/>
  <c r="E65" i="33"/>
  <c r="F65" i="33" s="1"/>
  <c r="E64" i="33"/>
  <c r="F64" i="33" s="1"/>
  <c r="E63" i="33"/>
  <c r="F63" i="33" s="1"/>
  <c r="E62" i="33"/>
  <c r="F62" i="33" s="1"/>
  <c r="E61" i="33"/>
  <c r="F61" i="33" s="1"/>
  <c r="E60" i="33"/>
  <c r="F60" i="33" s="1"/>
  <c r="E59" i="33"/>
  <c r="F59" i="33" s="1"/>
  <c r="E58" i="33"/>
  <c r="F58" i="33" s="1"/>
  <c r="E57" i="33"/>
  <c r="F57" i="33" s="1"/>
  <c r="E56" i="33"/>
  <c r="F56" i="33" s="1"/>
  <c r="E55" i="33"/>
  <c r="F55" i="33" s="1"/>
  <c r="E54" i="33"/>
  <c r="F54" i="33" s="1"/>
  <c r="E53" i="33"/>
  <c r="F53" i="33" s="1"/>
  <c r="E52" i="33"/>
  <c r="F52" i="33" s="1"/>
  <c r="E51" i="33"/>
  <c r="F51" i="33" s="1"/>
  <c r="E50" i="33"/>
  <c r="F50" i="33" s="1"/>
  <c r="E49" i="33"/>
  <c r="F49" i="33" s="1"/>
  <c r="E48" i="33"/>
  <c r="F48" i="33" s="1"/>
  <c r="E47" i="33"/>
  <c r="F47" i="33" s="1"/>
  <c r="E46" i="33"/>
  <c r="F46" i="33" s="1"/>
  <c r="E45" i="33"/>
  <c r="F45" i="33" s="1"/>
  <c r="E44" i="33"/>
  <c r="F44" i="33" s="1"/>
  <c r="E43" i="33"/>
  <c r="F43" i="33" s="1"/>
  <c r="E42" i="33"/>
  <c r="F42" i="33" s="1"/>
  <c r="E41" i="33"/>
  <c r="F41" i="33" s="1"/>
  <c r="E40" i="33"/>
  <c r="F40" i="33" s="1"/>
  <c r="E39" i="33"/>
  <c r="F39" i="33" s="1"/>
  <c r="E38" i="33"/>
  <c r="F38" i="33" s="1"/>
  <c r="E37" i="33"/>
  <c r="F37" i="33" s="1"/>
  <c r="E36" i="33"/>
  <c r="F36" i="33" s="1"/>
  <c r="E35" i="33"/>
  <c r="F35" i="33" s="1"/>
  <c r="E34" i="33"/>
  <c r="F34" i="33" s="1"/>
  <c r="E33" i="33"/>
  <c r="F33" i="33" s="1"/>
  <c r="E32" i="33"/>
  <c r="F32" i="33" s="1"/>
  <c r="E31" i="33"/>
  <c r="F31" i="33" s="1"/>
  <c r="E30" i="33"/>
  <c r="F30" i="33" s="1"/>
  <c r="E29" i="33"/>
  <c r="F29" i="33" s="1"/>
  <c r="E28" i="33"/>
  <c r="F28" i="33" s="1"/>
  <c r="E27" i="33"/>
  <c r="F27" i="33" s="1"/>
  <c r="E26" i="33"/>
  <c r="F26" i="33" s="1"/>
  <c r="E25" i="33"/>
  <c r="F25" i="33" s="1"/>
  <c r="E24" i="33"/>
  <c r="F24" i="33" s="1"/>
  <c r="E23" i="33"/>
  <c r="F23" i="33" s="1"/>
  <c r="E22" i="33"/>
  <c r="F22" i="33" s="1"/>
  <c r="E21" i="33"/>
  <c r="F21" i="33" s="1"/>
  <c r="E20" i="33"/>
  <c r="F20" i="33" s="1"/>
  <c r="E19" i="33"/>
  <c r="F19" i="33" s="1"/>
  <c r="E18" i="33"/>
  <c r="F18" i="33" s="1"/>
  <c r="E17" i="33"/>
  <c r="F17" i="33" s="1"/>
  <c r="E16" i="33"/>
  <c r="F16" i="33" s="1"/>
  <c r="E15" i="33"/>
  <c r="F15" i="33" s="1"/>
  <c r="E14" i="33"/>
  <c r="F14" i="33" s="1"/>
  <c r="E13" i="33"/>
  <c r="F13" i="33" s="1"/>
  <c r="E12" i="33"/>
  <c r="F12" i="33" s="1"/>
  <c r="E11" i="33"/>
  <c r="F11" i="33" s="1"/>
  <c r="E10" i="33"/>
  <c r="F10" i="33" s="1"/>
  <c r="E9" i="33"/>
  <c r="F9" i="33" s="1"/>
  <c r="J8" i="33"/>
  <c r="E8" i="33"/>
  <c r="F8" i="33" s="1"/>
  <c r="E7" i="33"/>
  <c r="F7" i="33" s="1"/>
  <c r="E6" i="33"/>
  <c r="F6" i="33" s="1"/>
  <c r="E5" i="33"/>
  <c r="F5" i="33" s="1"/>
  <c r="J5" i="33"/>
  <c r="E4" i="33"/>
  <c r="F4" i="33" s="1"/>
  <c r="E3" i="33"/>
  <c r="F3" i="33" s="1"/>
  <c r="E2160" i="32"/>
  <c r="F2160" i="32" s="1"/>
  <c r="E2159" i="32"/>
  <c r="F2159" i="32" s="1"/>
  <c r="E2158" i="32"/>
  <c r="F2158" i="32" s="1"/>
  <c r="E2157" i="32"/>
  <c r="F2157" i="32" s="1"/>
  <c r="E2156" i="32"/>
  <c r="F2156" i="32" s="1"/>
  <c r="E2155" i="32"/>
  <c r="F2155" i="32" s="1"/>
  <c r="E2154" i="32"/>
  <c r="F2154" i="32" s="1"/>
  <c r="E2153" i="32"/>
  <c r="F2153" i="32" s="1"/>
  <c r="E2152" i="32"/>
  <c r="F2152" i="32" s="1"/>
  <c r="E2151" i="32"/>
  <c r="F2151" i="32" s="1"/>
  <c r="E2150" i="32"/>
  <c r="F2150" i="32" s="1"/>
  <c r="E2149" i="32"/>
  <c r="F2149" i="32" s="1"/>
  <c r="E2148" i="32"/>
  <c r="F2148" i="32" s="1"/>
  <c r="E2147" i="32"/>
  <c r="F2147" i="32" s="1"/>
  <c r="E2146" i="32"/>
  <c r="F2146" i="32" s="1"/>
  <c r="E2145" i="32"/>
  <c r="F2145" i="32" s="1"/>
  <c r="E2144" i="32"/>
  <c r="F2144" i="32" s="1"/>
  <c r="E2143" i="32"/>
  <c r="F2143" i="32" s="1"/>
  <c r="E2142" i="32"/>
  <c r="F2142" i="32" s="1"/>
  <c r="E2141" i="32"/>
  <c r="F2141" i="32" s="1"/>
  <c r="E2140" i="32"/>
  <c r="F2140" i="32" s="1"/>
  <c r="E2139" i="32"/>
  <c r="F2139" i="32" s="1"/>
  <c r="E2138" i="32"/>
  <c r="F2138" i="32" s="1"/>
  <c r="E2137" i="32"/>
  <c r="F2137" i="32" s="1"/>
  <c r="E2136" i="32"/>
  <c r="F2136" i="32" s="1"/>
  <c r="E2135" i="32"/>
  <c r="F2135" i="32" s="1"/>
  <c r="E2134" i="32"/>
  <c r="F2134" i="32" s="1"/>
  <c r="E2133" i="32"/>
  <c r="F2133" i="32" s="1"/>
  <c r="E2132" i="32"/>
  <c r="F2132" i="32" s="1"/>
  <c r="E2131" i="32"/>
  <c r="F2131" i="32" s="1"/>
  <c r="E2130" i="32"/>
  <c r="F2130" i="32" s="1"/>
  <c r="E2129" i="32"/>
  <c r="F2129" i="32" s="1"/>
  <c r="E2128" i="32"/>
  <c r="F2128" i="32" s="1"/>
  <c r="E2127" i="32"/>
  <c r="F2127" i="32" s="1"/>
  <c r="E2126" i="32"/>
  <c r="F2126" i="32" s="1"/>
  <c r="E2125" i="32"/>
  <c r="F2125" i="32" s="1"/>
  <c r="E2124" i="32"/>
  <c r="F2124" i="32" s="1"/>
  <c r="E2123" i="32"/>
  <c r="F2123" i="32" s="1"/>
  <c r="E2122" i="32"/>
  <c r="F2122" i="32" s="1"/>
  <c r="E2121" i="32"/>
  <c r="F2121" i="32" s="1"/>
  <c r="E2120" i="32"/>
  <c r="F2120" i="32" s="1"/>
  <c r="E2119" i="32"/>
  <c r="F2119" i="32" s="1"/>
  <c r="E2118" i="32"/>
  <c r="F2118" i="32" s="1"/>
  <c r="E2117" i="32"/>
  <c r="F2117" i="32" s="1"/>
  <c r="E2116" i="32"/>
  <c r="F2116" i="32" s="1"/>
  <c r="E2115" i="32"/>
  <c r="F2115" i="32" s="1"/>
  <c r="E2114" i="32"/>
  <c r="F2114" i="32" s="1"/>
  <c r="E2113" i="32"/>
  <c r="F2113" i="32" s="1"/>
  <c r="E2112" i="32"/>
  <c r="F2112" i="32" s="1"/>
  <c r="E2111" i="32"/>
  <c r="F2111" i="32" s="1"/>
  <c r="E2110" i="32"/>
  <c r="F2110" i="32" s="1"/>
  <c r="E2109" i="32"/>
  <c r="F2109" i="32" s="1"/>
  <c r="E2108" i="32"/>
  <c r="F2108" i="32" s="1"/>
  <c r="E2107" i="32"/>
  <c r="F2107" i="32" s="1"/>
  <c r="E2106" i="32"/>
  <c r="F2106" i="32" s="1"/>
  <c r="E2105" i="32"/>
  <c r="F2105" i="32" s="1"/>
  <c r="E2104" i="32"/>
  <c r="F2104" i="32" s="1"/>
  <c r="E2103" i="32"/>
  <c r="F2103" i="32" s="1"/>
  <c r="E2102" i="32"/>
  <c r="F2102" i="32" s="1"/>
  <c r="E2101" i="32"/>
  <c r="F2101" i="32" s="1"/>
  <c r="E2100" i="32"/>
  <c r="F2100" i="32" s="1"/>
  <c r="E2099" i="32"/>
  <c r="F2099" i="32" s="1"/>
  <c r="E2098" i="32"/>
  <c r="F2098" i="32" s="1"/>
  <c r="E2097" i="32"/>
  <c r="F2097" i="32" s="1"/>
  <c r="E2096" i="32"/>
  <c r="F2096" i="32" s="1"/>
  <c r="E2095" i="32"/>
  <c r="F2095" i="32" s="1"/>
  <c r="E2094" i="32"/>
  <c r="F2094" i="32" s="1"/>
  <c r="E2093" i="32"/>
  <c r="F2093" i="32" s="1"/>
  <c r="E2092" i="32"/>
  <c r="F2092" i="32" s="1"/>
  <c r="E2091" i="32"/>
  <c r="F2091" i="32" s="1"/>
  <c r="E2090" i="32"/>
  <c r="F2090" i="32" s="1"/>
  <c r="E2089" i="32"/>
  <c r="F2089" i="32" s="1"/>
  <c r="E2088" i="32"/>
  <c r="F2088" i="32" s="1"/>
  <c r="E2087" i="32"/>
  <c r="F2087" i="32" s="1"/>
  <c r="E2086" i="32"/>
  <c r="F2086" i="32" s="1"/>
  <c r="E2085" i="32"/>
  <c r="F2085" i="32" s="1"/>
  <c r="E2084" i="32"/>
  <c r="F2084" i="32" s="1"/>
  <c r="E2083" i="32"/>
  <c r="F2083" i="32" s="1"/>
  <c r="E2082" i="32"/>
  <c r="F2082" i="32" s="1"/>
  <c r="E2081" i="32"/>
  <c r="F2081" i="32" s="1"/>
  <c r="E2080" i="32"/>
  <c r="F2080" i="32" s="1"/>
  <c r="E2079" i="32"/>
  <c r="F2079" i="32" s="1"/>
  <c r="E2078" i="32"/>
  <c r="F2078" i="32" s="1"/>
  <c r="E2077" i="32"/>
  <c r="F2077" i="32" s="1"/>
  <c r="E2076" i="32"/>
  <c r="F2076" i="32" s="1"/>
  <c r="E2075" i="32"/>
  <c r="F2075" i="32" s="1"/>
  <c r="E2074" i="32"/>
  <c r="F2074" i="32" s="1"/>
  <c r="E2073" i="32"/>
  <c r="F2073" i="32" s="1"/>
  <c r="E2072" i="32"/>
  <c r="F2072" i="32" s="1"/>
  <c r="E2071" i="32"/>
  <c r="F2071" i="32" s="1"/>
  <c r="E2070" i="32"/>
  <c r="F2070" i="32" s="1"/>
  <c r="E2069" i="32"/>
  <c r="F2069" i="32" s="1"/>
  <c r="E2068" i="32"/>
  <c r="F2068" i="32" s="1"/>
  <c r="E2067" i="32"/>
  <c r="F2067" i="32" s="1"/>
  <c r="E2066" i="32"/>
  <c r="F2066" i="32" s="1"/>
  <c r="E2065" i="32"/>
  <c r="F2065" i="32" s="1"/>
  <c r="E2064" i="32"/>
  <c r="F2064" i="32" s="1"/>
  <c r="E2063" i="32"/>
  <c r="F2063" i="32" s="1"/>
  <c r="E2062" i="32"/>
  <c r="F2062" i="32" s="1"/>
  <c r="E2061" i="32"/>
  <c r="F2061" i="32" s="1"/>
  <c r="E2060" i="32"/>
  <c r="F2060" i="32" s="1"/>
  <c r="E2059" i="32"/>
  <c r="F2059" i="32" s="1"/>
  <c r="E2058" i="32"/>
  <c r="F2058" i="32" s="1"/>
  <c r="E2057" i="32"/>
  <c r="F2057" i="32" s="1"/>
  <c r="E2056" i="32"/>
  <c r="F2056" i="32" s="1"/>
  <c r="E2055" i="32"/>
  <c r="F2055" i="32" s="1"/>
  <c r="E2054" i="32"/>
  <c r="F2054" i="32" s="1"/>
  <c r="E2053" i="32"/>
  <c r="F2053" i="32" s="1"/>
  <c r="E2052" i="32"/>
  <c r="F2052" i="32" s="1"/>
  <c r="E2051" i="32"/>
  <c r="F2051" i="32" s="1"/>
  <c r="E2050" i="32"/>
  <c r="F2050" i="32" s="1"/>
  <c r="E2049" i="32"/>
  <c r="F2049" i="32" s="1"/>
  <c r="E2048" i="32"/>
  <c r="F2048" i="32" s="1"/>
  <c r="E2047" i="32"/>
  <c r="F2047" i="32" s="1"/>
  <c r="E2046" i="32"/>
  <c r="F2046" i="32" s="1"/>
  <c r="E2045" i="32"/>
  <c r="F2045" i="32" s="1"/>
  <c r="E2044" i="32"/>
  <c r="F2044" i="32" s="1"/>
  <c r="E2043" i="32"/>
  <c r="F2043" i="32" s="1"/>
  <c r="E2042" i="32"/>
  <c r="F2042" i="32" s="1"/>
  <c r="E2041" i="32"/>
  <c r="F2041" i="32" s="1"/>
  <c r="E2040" i="32"/>
  <c r="F2040" i="32" s="1"/>
  <c r="E2039" i="32"/>
  <c r="F2039" i="32" s="1"/>
  <c r="E2038" i="32"/>
  <c r="F2038" i="32" s="1"/>
  <c r="E2037" i="32"/>
  <c r="F2037" i="32" s="1"/>
  <c r="E2036" i="32"/>
  <c r="F2036" i="32" s="1"/>
  <c r="E2035" i="32"/>
  <c r="F2035" i="32" s="1"/>
  <c r="E2034" i="32"/>
  <c r="F2034" i="32" s="1"/>
  <c r="E2033" i="32"/>
  <c r="F2033" i="32" s="1"/>
  <c r="E2032" i="32"/>
  <c r="F2032" i="32" s="1"/>
  <c r="E2031" i="32"/>
  <c r="F2031" i="32" s="1"/>
  <c r="E2030" i="32"/>
  <c r="F2030" i="32" s="1"/>
  <c r="E2029" i="32"/>
  <c r="F2029" i="32" s="1"/>
  <c r="E2028" i="32"/>
  <c r="F2028" i="32" s="1"/>
  <c r="E2027" i="32"/>
  <c r="F2027" i="32" s="1"/>
  <c r="E2026" i="32"/>
  <c r="F2026" i="32" s="1"/>
  <c r="E2025" i="32"/>
  <c r="F2025" i="32" s="1"/>
  <c r="E2024" i="32"/>
  <c r="F2024" i="32" s="1"/>
  <c r="E2023" i="32"/>
  <c r="F2023" i="32" s="1"/>
  <c r="E2022" i="32"/>
  <c r="F2022" i="32" s="1"/>
  <c r="E2021" i="32"/>
  <c r="F2021" i="32" s="1"/>
  <c r="E2020" i="32"/>
  <c r="F2020" i="32" s="1"/>
  <c r="E2019" i="32"/>
  <c r="F2019" i="32" s="1"/>
  <c r="E2018" i="32"/>
  <c r="F2018" i="32" s="1"/>
  <c r="E2017" i="32"/>
  <c r="F2017" i="32" s="1"/>
  <c r="E2016" i="32"/>
  <c r="F2016" i="32" s="1"/>
  <c r="E2015" i="32"/>
  <c r="F2015" i="32" s="1"/>
  <c r="E2014" i="32"/>
  <c r="F2014" i="32" s="1"/>
  <c r="E2013" i="32"/>
  <c r="F2013" i="32" s="1"/>
  <c r="E2012" i="32"/>
  <c r="F2012" i="32" s="1"/>
  <c r="E2011" i="32"/>
  <c r="F2011" i="32" s="1"/>
  <c r="E2010" i="32"/>
  <c r="F2010" i="32" s="1"/>
  <c r="E2009" i="32"/>
  <c r="F2009" i="32" s="1"/>
  <c r="E2008" i="32"/>
  <c r="F2008" i="32" s="1"/>
  <c r="E2007" i="32"/>
  <c r="F2007" i="32" s="1"/>
  <c r="E2006" i="32"/>
  <c r="F2006" i="32" s="1"/>
  <c r="E2005" i="32"/>
  <c r="F2005" i="32" s="1"/>
  <c r="E2004" i="32"/>
  <c r="F2004" i="32" s="1"/>
  <c r="E2003" i="32"/>
  <c r="F2003" i="32" s="1"/>
  <c r="E2002" i="32"/>
  <c r="F2002" i="32" s="1"/>
  <c r="E2001" i="32"/>
  <c r="F2001" i="32" s="1"/>
  <c r="E2000" i="32"/>
  <c r="F2000" i="32" s="1"/>
  <c r="E1999" i="32"/>
  <c r="F1999" i="32" s="1"/>
  <c r="E1998" i="32"/>
  <c r="F1998" i="32" s="1"/>
  <c r="E1997" i="32"/>
  <c r="F1997" i="32" s="1"/>
  <c r="E1996" i="32"/>
  <c r="F1996" i="32" s="1"/>
  <c r="E1995" i="32"/>
  <c r="F1995" i="32" s="1"/>
  <c r="E1994" i="32"/>
  <c r="F1994" i="32" s="1"/>
  <c r="E1993" i="32"/>
  <c r="F1993" i="32" s="1"/>
  <c r="E1992" i="32"/>
  <c r="F1992" i="32" s="1"/>
  <c r="E1991" i="32"/>
  <c r="F1991" i="32" s="1"/>
  <c r="E1990" i="32"/>
  <c r="F1990" i="32" s="1"/>
  <c r="E1989" i="32"/>
  <c r="F1989" i="32" s="1"/>
  <c r="E1988" i="32"/>
  <c r="F1988" i="32" s="1"/>
  <c r="E1987" i="32"/>
  <c r="F1987" i="32" s="1"/>
  <c r="E1986" i="32"/>
  <c r="F1986" i="32" s="1"/>
  <c r="E1985" i="32"/>
  <c r="F1985" i="32" s="1"/>
  <c r="E1984" i="32"/>
  <c r="F1984" i="32" s="1"/>
  <c r="E1983" i="32"/>
  <c r="F1983" i="32" s="1"/>
  <c r="E1982" i="32"/>
  <c r="F1982" i="32" s="1"/>
  <c r="E1981" i="32"/>
  <c r="F1981" i="32" s="1"/>
  <c r="E1980" i="32"/>
  <c r="F1980" i="32" s="1"/>
  <c r="E1979" i="32"/>
  <c r="F1979" i="32" s="1"/>
  <c r="E1978" i="32"/>
  <c r="F1978" i="32" s="1"/>
  <c r="E1977" i="32"/>
  <c r="F1977" i="32" s="1"/>
  <c r="E1976" i="32"/>
  <c r="F1976" i="32" s="1"/>
  <c r="E1975" i="32"/>
  <c r="F1975" i="32" s="1"/>
  <c r="E1974" i="32"/>
  <c r="F1974" i="32" s="1"/>
  <c r="E1973" i="32"/>
  <c r="F1973" i="32" s="1"/>
  <c r="E1972" i="32"/>
  <c r="F1972" i="32" s="1"/>
  <c r="E1971" i="32"/>
  <c r="F1971" i="32" s="1"/>
  <c r="E1970" i="32"/>
  <c r="F1970" i="32" s="1"/>
  <c r="E1969" i="32"/>
  <c r="F1969" i="32" s="1"/>
  <c r="E1968" i="32"/>
  <c r="F1968" i="32" s="1"/>
  <c r="E1967" i="32"/>
  <c r="F1967" i="32" s="1"/>
  <c r="E1966" i="32"/>
  <c r="F1966" i="32" s="1"/>
  <c r="E1965" i="32"/>
  <c r="F1965" i="32" s="1"/>
  <c r="E1964" i="32"/>
  <c r="F1964" i="32" s="1"/>
  <c r="E1963" i="32"/>
  <c r="F1963" i="32" s="1"/>
  <c r="E1962" i="32"/>
  <c r="F1962" i="32" s="1"/>
  <c r="E1961" i="32"/>
  <c r="F1961" i="32" s="1"/>
  <c r="E1960" i="32"/>
  <c r="F1960" i="32" s="1"/>
  <c r="E1959" i="32"/>
  <c r="F1959" i="32" s="1"/>
  <c r="E1958" i="32"/>
  <c r="F1958" i="32" s="1"/>
  <c r="E1957" i="32"/>
  <c r="F1957" i="32" s="1"/>
  <c r="E1956" i="32"/>
  <c r="F1956" i="32" s="1"/>
  <c r="E1955" i="32"/>
  <c r="F1955" i="32" s="1"/>
  <c r="E1954" i="32"/>
  <c r="F1954" i="32" s="1"/>
  <c r="E1953" i="32"/>
  <c r="F1953" i="32" s="1"/>
  <c r="E1952" i="32"/>
  <c r="F1952" i="32" s="1"/>
  <c r="E1951" i="32"/>
  <c r="F1951" i="32" s="1"/>
  <c r="E1950" i="32"/>
  <c r="F1950" i="32" s="1"/>
  <c r="E1949" i="32"/>
  <c r="F1949" i="32" s="1"/>
  <c r="E1948" i="32"/>
  <c r="F1948" i="32" s="1"/>
  <c r="E1947" i="32"/>
  <c r="F1947" i="32" s="1"/>
  <c r="E1946" i="32"/>
  <c r="F1946" i="32" s="1"/>
  <c r="E1945" i="32"/>
  <c r="F1945" i="32" s="1"/>
  <c r="E1944" i="32"/>
  <c r="F1944" i="32" s="1"/>
  <c r="E1943" i="32"/>
  <c r="F1943" i="32" s="1"/>
  <c r="E1942" i="32"/>
  <c r="F1942" i="32" s="1"/>
  <c r="E1941" i="32"/>
  <c r="F1941" i="32" s="1"/>
  <c r="E1940" i="32"/>
  <c r="F1940" i="32" s="1"/>
  <c r="E1939" i="32"/>
  <c r="F1939" i="32" s="1"/>
  <c r="E1938" i="32"/>
  <c r="F1938" i="32" s="1"/>
  <c r="E1937" i="32"/>
  <c r="F1937" i="32" s="1"/>
  <c r="E1936" i="32"/>
  <c r="F1936" i="32" s="1"/>
  <c r="E1935" i="32"/>
  <c r="F1935" i="32" s="1"/>
  <c r="E1934" i="32"/>
  <c r="F1934" i="32" s="1"/>
  <c r="E1933" i="32"/>
  <c r="F1933" i="32" s="1"/>
  <c r="E1932" i="32"/>
  <c r="F1932" i="32" s="1"/>
  <c r="E1931" i="32"/>
  <c r="F1931" i="32" s="1"/>
  <c r="E1930" i="32"/>
  <c r="F1930" i="32" s="1"/>
  <c r="E1929" i="32"/>
  <c r="F1929" i="32" s="1"/>
  <c r="E1928" i="32"/>
  <c r="F1928" i="32" s="1"/>
  <c r="E1927" i="32"/>
  <c r="F1927" i="32" s="1"/>
  <c r="E1926" i="32"/>
  <c r="F1926" i="32" s="1"/>
  <c r="E1925" i="32"/>
  <c r="F1925" i="32" s="1"/>
  <c r="E1924" i="32"/>
  <c r="F1924" i="32" s="1"/>
  <c r="E1923" i="32"/>
  <c r="F1923" i="32" s="1"/>
  <c r="E1922" i="32"/>
  <c r="F1922" i="32" s="1"/>
  <c r="E1921" i="32"/>
  <c r="F1921" i="32" s="1"/>
  <c r="E1920" i="32"/>
  <c r="F1920" i="32" s="1"/>
  <c r="E1919" i="32"/>
  <c r="F1919" i="32" s="1"/>
  <c r="E1918" i="32"/>
  <c r="F1918" i="32" s="1"/>
  <c r="E1917" i="32"/>
  <c r="F1917" i="32" s="1"/>
  <c r="E1916" i="32"/>
  <c r="F1916" i="32" s="1"/>
  <c r="E1915" i="32"/>
  <c r="F1915" i="32" s="1"/>
  <c r="E1914" i="32"/>
  <c r="F1914" i="32" s="1"/>
  <c r="E1913" i="32"/>
  <c r="F1913" i="32" s="1"/>
  <c r="E1912" i="32"/>
  <c r="F1912" i="32" s="1"/>
  <c r="E1911" i="32"/>
  <c r="F1911" i="32" s="1"/>
  <c r="E1910" i="32"/>
  <c r="F1910" i="32" s="1"/>
  <c r="E1909" i="32"/>
  <c r="F1909" i="32" s="1"/>
  <c r="E1908" i="32"/>
  <c r="F1908" i="32" s="1"/>
  <c r="E1907" i="32"/>
  <c r="F1907" i="32" s="1"/>
  <c r="E1906" i="32"/>
  <c r="F1906" i="32" s="1"/>
  <c r="E1905" i="32"/>
  <c r="F1905" i="32" s="1"/>
  <c r="E1904" i="32"/>
  <c r="F1904" i="32" s="1"/>
  <c r="E1903" i="32"/>
  <c r="F1903" i="32" s="1"/>
  <c r="E1902" i="32"/>
  <c r="F1902" i="32" s="1"/>
  <c r="E1901" i="32"/>
  <c r="F1901" i="32" s="1"/>
  <c r="E1900" i="32"/>
  <c r="F1900" i="32" s="1"/>
  <c r="E1899" i="32"/>
  <c r="F1899" i="32" s="1"/>
  <c r="E1898" i="32"/>
  <c r="F1898" i="32" s="1"/>
  <c r="E1897" i="32"/>
  <c r="F1897" i="32" s="1"/>
  <c r="E1896" i="32"/>
  <c r="F1896" i="32" s="1"/>
  <c r="E1895" i="32"/>
  <c r="F1895" i="32" s="1"/>
  <c r="E1894" i="32"/>
  <c r="F1894" i="32" s="1"/>
  <c r="E1893" i="32"/>
  <c r="F1893" i="32" s="1"/>
  <c r="E1892" i="32"/>
  <c r="F1892" i="32" s="1"/>
  <c r="E1891" i="32"/>
  <c r="F1891" i="32" s="1"/>
  <c r="E1890" i="32"/>
  <c r="F1890" i="32" s="1"/>
  <c r="E1889" i="32"/>
  <c r="F1889" i="32" s="1"/>
  <c r="E1888" i="32"/>
  <c r="F1888" i="32" s="1"/>
  <c r="E1887" i="32"/>
  <c r="F1887" i="32" s="1"/>
  <c r="E1886" i="32"/>
  <c r="F1886" i="32" s="1"/>
  <c r="E1885" i="32"/>
  <c r="F1885" i="32" s="1"/>
  <c r="E1884" i="32"/>
  <c r="F1884" i="32" s="1"/>
  <c r="E1883" i="32"/>
  <c r="F1883" i="32" s="1"/>
  <c r="E1882" i="32"/>
  <c r="F1882" i="32" s="1"/>
  <c r="E1881" i="32"/>
  <c r="F1881" i="32" s="1"/>
  <c r="E1880" i="32"/>
  <c r="F1880" i="32" s="1"/>
  <c r="E1879" i="32"/>
  <c r="F1879" i="32" s="1"/>
  <c r="E1878" i="32"/>
  <c r="F1878" i="32" s="1"/>
  <c r="E1877" i="32"/>
  <c r="F1877" i="32" s="1"/>
  <c r="E1876" i="32"/>
  <c r="F1876" i="32" s="1"/>
  <c r="E1875" i="32"/>
  <c r="F1875" i="32" s="1"/>
  <c r="E1874" i="32"/>
  <c r="F1874" i="32" s="1"/>
  <c r="E1873" i="32"/>
  <c r="F1873" i="32" s="1"/>
  <c r="E1872" i="32"/>
  <c r="F1872" i="32" s="1"/>
  <c r="E1871" i="32"/>
  <c r="F1871" i="32" s="1"/>
  <c r="E1870" i="32"/>
  <c r="F1870" i="32" s="1"/>
  <c r="E1869" i="32"/>
  <c r="F1869" i="32" s="1"/>
  <c r="E1868" i="32"/>
  <c r="F1868" i="32" s="1"/>
  <c r="E1867" i="32"/>
  <c r="F1867" i="32" s="1"/>
  <c r="E1866" i="32"/>
  <c r="F1866" i="32" s="1"/>
  <c r="E1865" i="32"/>
  <c r="F1865" i="32" s="1"/>
  <c r="E1864" i="32"/>
  <c r="F1864" i="32" s="1"/>
  <c r="E1863" i="32"/>
  <c r="F1863" i="32" s="1"/>
  <c r="E1862" i="32"/>
  <c r="F1862" i="32" s="1"/>
  <c r="E1861" i="32"/>
  <c r="F1861" i="32" s="1"/>
  <c r="E1860" i="32"/>
  <c r="F1860" i="32" s="1"/>
  <c r="E1859" i="32"/>
  <c r="F1859" i="32" s="1"/>
  <c r="E1858" i="32"/>
  <c r="F1858" i="32" s="1"/>
  <c r="E1857" i="32"/>
  <c r="F1857" i="32" s="1"/>
  <c r="E1856" i="32"/>
  <c r="F1856" i="32" s="1"/>
  <c r="E1855" i="32"/>
  <c r="F1855" i="32" s="1"/>
  <c r="E1854" i="32"/>
  <c r="F1854" i="32" s="1"/>
  <c r="E1853" i="32"/>
  <c r="F1853" i="32" s="1"/>
  <c r="E1852" i="32"/>
  <c r="F1852" i="32" s="1"/>
  <c r="E1851" i="32"/>
  <c r="F1851" i="32" s="1"/>
  <c r="E1850" i="32"/>
  <c r="F1850" i="32" s="1"/>
  <c r="E1849" i="32"/>
  <c r="F1849" i="32" s="1"/>
  <c r="E1848" i="32"/>
  <c r="F1848" i="32" s="1"/>
  <c r="E1847" i="32"/>
  <c r="F1847" i="32" s="1"/>
  <c r="E1846" i="32"/>
  <c r="F1846" i="32" s="1"/>
  <c r="E1845" i="32"/>
  <c r="F1845" i="32" s="1"/>
  <c r="E1844" i="32"/>
  <c r="F1844" i="32" s="1"/>
  <c r="E1843" i="32"/>
  <c r="F1843" i="32" s="1"/>
  <c r="E1842" i="32"/>
  <c r="F1842" i="32" s="1"/>
  <c r="E1841" i="32"/>
  <c r="F1841" i="32" s="1"/>
  <c r="E1840" i="32"/>
  <c r="F1840" i="32" s="1"/>
  <c r="E1839" i="32"/>
  <c r="F1839" i="32" s="1"/>
  <c r="E1838" i="32"/>
  <c r="F1838" i="32" s="1"/>
  <c r="E1837" i="32"/>
  <c r="F1837" i="32" s="1"/>
  <c r="E1836" i="32"/>
  <c r="F1836" i="32" s="1"/>
  <c r="E1835" i="32"/>
  <c r="F1835" i="32" s="1"/>
  <c r="E1834" i="32"/>
  <c r="F1834" i="32" s="1"/>
  <c r="E1833" i="32"/>
  <c r="F1833" i="32" s="1"/>
  <c r="E1832" i="32"/>
  <c r="F1832" i="32" s="1"/>
  <c r="E1831" i="32"/>
  <c r="F1831" i="32" s="1"/>
  <c r="E1830" i="32"/>
  <c r="F1830" i="32" s="1"/>
  <c r="E1829" i="32"/>
  <c r="F1829" i="32" s="1"/>
  <c r="E1828" i="32"/>
  <c r="F1828" i="32" s="1"/>
  <c r="E1827" i="32"/>
  <c r="F1827" i="32" s="1"/>
  <c r="E1826" i="32"/>
  <c r="F1826" i="32" s="1"/>
  <c r="E1825" i="32"/>
  <c r="F1825" i="32" s="1"/>
  <c r="E1824" i="32"/>
  <c r="F1824" i="32" s="1"/>
  <c r="E1823" i="32"/>
  <c r="F1823" i="32" s="1"/>
  <c r="E1822" i="32"/>
  <c r="F1822" i="32" s="1"/>
  <c r="E1821" i="32"/>
  <c r="F1821" i="32" s="1"/>
  <c r="E1820" i="32"/>
  <c r="F1820" i="32" s="1"/>
  <c r="E1819" i="32"/>
  <c r="F1819" i="32" s="1"/>
  <c r="E1818" i="32"/>
  <c r="F1818" i="32" s="1"/>
  <c r="E1817" i="32"/>
  <c r="F1817" i="32" s="1"/>
  <c r="E1816" i="32"/>
  <c r="F1816" i="32" s="1"/>
  <c r="E1815" i="32"/>
  <c r="F1815" i="32" s="1"/>
  <c r="E1814" i="32"/>
  <c r="F1814" i="32" s="1"/>
  <c r="E1813" i="32"/>
  <c r="F1813" i="32" s="1"/>
  <c r="E1812" i="32"/>
  <c r="F1812" i="32" s="1"/>
  <c r="E1811" i="32"/>
  <c r="F1811" i="32" s="1"/>
  <c r="E1810" i="32"/>
  <c r="F1810" i="32" s="1"/>
  <c r="E1809" i="32"/>
  <c r="F1809" i="32" s="1"/>
  <c r="E1808" i="32"/>
  <c r="F1808" i="32" s="1"/>
  <c r="E1807" i="32"/>
  <c r="F1807" i="32" s="1"/>
  <c r="E1806" i="32"/>
  <c r="F1806" i="32" s="1"/>
  <c r="E1805" i="32"/>
  <c r="F1805" i="32" s="1"/>
  <c r="E1804" i="32"/>
  <c r="F1804" i="32" s="1"/>
  <c r="E1803" i="32"/>
  <c r="F1803" i="32" s="1"/>
  <c r="E1802" i="32"/>
  <c r="F1802" i="32" s="1"/>
  <c r="E1801" i="32"/>
  <c r="F1801" i="32" s="1"/>
  <c r="E1800" i="32"/>
  <c r="F1800" i="32" s="1"/>
  <c r="E1799" i="32"/>
  <c r="F1799" i="32" s="1"/>
  <c r="E1798" i="32"/>
  <c r="F1798" i="32" s="1"/>
  <c r="E1797" i="32"/>
  <c r="F1797" i="32" s="1"/>
  <c r="E1796" i="32"/>
  <c r="F1796" i="32" s="1"/>
  <c r="E1795" i="32"/>
  <c r="F1795" i="32" s="1"/>
  <c r="E1794" i="32"/>
  <c r="F1794" i="32" s="1"/>
  <c r="E1793" i="32"/>
  <c r="F1793" i="32" s="1"/>
  <c r="E1792" i="32"/>
  <c r="F1792" i="32" s="1"/>
  <c r="E1791" i="32"/>
  <c r="F1791" i="32" s="1"/>
  <c r="E1790" i="32"/>
  <c r="F1790" i="32" s="1"/>
  <c r="E1789" i="32"/>
  <c r="F1789" i="32" s="1"/>
  <c r="E1788" i="32"/>
  <c r="F1788" i="32" s="1"/>
  <c r="E1787" i="32"/>
  <c r="F1787" i="32" s="1"/>
  <c r="E1786" i="32"/>
  <c r="F1786" i="32" s="1"/>
  <c r="E1785" i="32"/>
  <c r="F1785" i="32" s="1"/>
  <c r="E1784" i="32"/>
  <c r="F1784" i="32" s="1"/>
  <c r="E1783" i="32"/>
  <c r="F1783" i="32" s="1"/>
  <c r="E1782" i="32"/>
  <c r="F1782" i="32" s="1"/>
  <c r="E1781" i="32"/>
  <c r="F1781" i="32" s="1"/>
  <c r="E1780" i="32"/>
  <c r="F1780" i="32" s="1"/>
  <c r="E1779" i="32"/>
  <c r="F1779" i="32" s="1"/>
  <c r="E1778" i="32"/>
  <c r="F1778" i="32" s="1"/>
  <c r="E1777" i="32"/>
  <c r="F1777" i="32" s="1"/>
  <c r="E1776" i="32"/>
  <c r="F1776" i="32" s="1"/>
  <c r="E1775" i="32"/>
  <c r="F1775" i="32" s="1"/>
  <c r="E1774" i="32"/>
  <c r="F1774" i="32" s="1"/>
  <c r="E1773" i="32"/>
  <c r="F1773" i="32" s="1"/>
  <c r="E1772" i="32"/>
  <c r="F1772" i="32" s="1"/>
  <c r="E1771" i="32"/>
  <c r="F1771" i="32" s="1"/>
  <c r="E1770" i="32"/>
  <c r="F1770" i="32" s="1"/>
  <c r="E1769" i="32"/>
  <c r="F1769" i="32" s="1"/>
  <c r="E1768" i="32"/>
  <c r="F1768" i="32" s="1"/>
  <c r="E1767" i="32"/>
  <c r="F1767" i="32" s="1"/>
  <c r="E1766" i="32"/>
  <c r="F1766" i="32" s="1"/>
  <c r="E1765" i="32"/>
  <c r="F1765" i="32" s="1"/>
  <c r="E1764" i="32"/>
  <c r="F1764" i="32" s="1"/>
  <c r="E1763" i="32"/>
  <c r="F1763" i="32" s="1"/>
  <c r="E1762" i="32"/>
  <c r="F1762" i="32" s="1"/>
  <c r="E1761" i="32"/>
  <c r="F1761" i="32" s="1"/>
  <c r="E1760" i="32"/>
  <c r="F1760" i="32" s="1"/>
  <c r="E1759" i="32"/>
  <c r="F1759" i="32" s="1"/>
  <c r="E1758" i="32"/>
  <c r="F1758" i="32" s="1"/>
  <c r="E1757" i="32"/>
  <c r="F1757" i="32" s="1"/>
  <c r="E1756" i="32"/>
  <c r="F1756" i="32" s="1"/>
  <c r="E1755" i="32"/>
  <c r="F1755" i="32" s="1"/>
  <c r="E1754" i="32"/>
  <c r="F1754" i="32" s="1"/>
  <c r="E1753" i="32"/>
  <c r="F1753" i="32" s="1"/>
  <c r="E1752" i="32"/>
  <c r="F1752" i="32" s="1"/>
  <c r="E1751" i="32"/>
  <c r="F1751" i="32" s="1"/>
  <c r="E1750" i="32"/>
  <c r="F1750" i="32" s="1"/>
  <c r="E1749" i="32"/>
  <c r="F1749" i="32" s="1"/>
  <c r="E1748" i="32"/>
  <c r="F1748" i="32" s="1"/>
  <c r="E1747" i="32"/>
  <c r="F1747" i="32" s="1"/>
  <c r="E1746" i="32"/>
  <c r="F1746" i="32" s="1"/>
  <c r="E1745" i="32"/>
  <c r="F1745" i="32" s="1"/>
  <c r="E1744" i="32"/>
  <c r="F1744" i="32" s="1"/>
  <c r="E1743" i="32"/>
  <c r="F1743" i="32" s="1"/>
  <c r="E1742" i="32"/>
  <c r="F1742" i="32" s="1"/>
  <c r="E1741" i="32"/>
  <c r="F1741" i="32" s="1"/>
  <c r="E1740" i="32"/>
  <c r="F1740" i="32" s="1"/>
  <c r="E1739" i="32"/>
  <c r="F1739" i="32" s="1"/>
  <c r="E1738" i="32"/>
  <c r="F1738" i="32" s="1"/>
  <c r="E1737" i="32"/>
  <c r="F1737" i="32" s="1"/>
  <c r="E1736" i="32"/>
  <c r="F1736" i="32" s="1"/>
  <c r="E1735" i="32"/>
  <c r="F1735" i="32" s="1"/>
  <c r="E1734" i="32"/>
  <c r="F1734" i="32" s="1"/>
  <c r="E1733" i="32"/>
  <c r="F1733" i="32" s="1"/>
  <c r="E1732" i="32"/>
  <c r="F1732" i="32" s="1"/>
  <c r="E1731" i="32"/>
  <c r="F1731" i="32" s="1"/>
  <c r="E1730" i="32"/>
  <c r="F1730" i="32" s="1"/>
  <c r="E1729" i="32"/>
  <c r="F1729" i="32" s="1"/>
  <c r="E1728" i="32"/>
  <c r="F1728" i="32" s="1"/>
  <c r="E1727" i="32"/>
  <c r="F1727" i="32" s="1"/>
  <c r="E1726" i="32"/>
  <c r="F1726" i="32" s="1"/>
  <c r="E1725" i="32"/>
  <c r="F1725" i="32" s="1"/>
  <c r="E1724" i="32"/>
  <c r="F1724" i="32" s="1"/>
  <c r="E1723" i="32"/>
  <c r="F1723" i="32" s="1"/>
  <c r="E1722" i="32"/>
  <c r="F1722" i="32" s="1"/>
  <c r="E1721" i="32"/>
  <c r="F1721" i="32" s="1"/>
  <c r="E1720" i="32"/>
  <c r="F1720" i="32" s="1"/>
  <c r="E1719" i="32"/>
  <c r="F1719" i="32" s="1"/>
  <c r="E1718" i="32"/>
  <c r="F1718" i="32" s="1"/>
  <c r="E1717" i="32"/>
  <c r="F1717" i="32" s="1"/>
  <c r="E1716" i="32"/>
  <c r="F1716" i="32" s="1"/>
  <c r="E1715" i="32"/>
  <c r="F1715" i="32" s="1"/>
  <c r="E1714" i="32"/>
  <c r="F1714" i="32" s="1"/>
  <c r="E1713" i="32"/>
  <c r="F1713" i="32" s="1"/>
  <c r="E1712" i="32"/>
  <c r="F1712" i="32" s="1"/>
  <c r="E1711" i="32"/>
  <c r="F1711" i="32" s="1"/>
  <c r="E1710" i="32"/>
  <c r="F1710" i="32" s="1"/>
  <c r="E1709" i="32"/>
  <c r="F1709" i="32" s="1"/>
  <c r="E1708" i="32"/>
  <c r="F1708" i="32" s="1"/>
  <c r="E1707" i="32"/>
  <c r="F1707" i="32" s="1"/>
  <c r="E1706" i="32"/>
  <c r="F1706" i="32" s="1"/>
  <c r="E1705" i="32"/>
  <c r="F1705" i="32" s="1"/>
  <c r="E1704" i="32"/>
  <c r="F1704" i="32" s="1"/>
  <c r="E1703" i="32"/>
  <c r="F1703" i="32" s="1"/>
  <c r="E1702" i="32"/>
  <c r="F1702" i="32" s="1"/>
  <c r="E1701" i="32"/>
  <c r="F1701" i="32" s="1"/>
  <c r="E1700" i="32"/>
  <c r="F1700" i="32" s="1"/>
  <c r="E1699" i="32"/>
  <c r="F1699" i="32" s="1"/>
  <c r="E1698" i="32"/>
  <c r="F1698" i="32" s="1"/>
  <c r="E1697" i="32"/>
  <c r="F1697" i="32" s="1"/>
  <c r="E1696" i="32"/>
  <c r="F1696" i="32" s="1"/>
  <c r="E1695" i="32"/>
  <c r="F1695" i="32" s="1"/>
  <c r="E1694" i="32"/>
  <c r="F1694" i="32" s="1"/>
  <c r="E1693" i="32"/>
  <c r="F1693" i="32" s="1"/>
  <c r="E1692" i="32"/>
  <c r="F1692" i="32" s="1"/>
  <c r="E1691" i="32"/>
  <c r="F1691" i="32" s="1"/>
  <c r="E1690" i="32"/>
  <c r="F1690" i="32" s="1"/>
  <c r="E1689" i="32"/>
  <c r="F1689" i="32" s="1"/>
  <c r="E1688" i="32"/>
  <c r="F1688" i="32" s="1"/>
  <c r="E1687" i="32"/>
  <c r="F1687" i="32" s="1"/>
  <c r="E1686" i="32"/>
  <c r="F1686" i="32" s="1"/>
  <c r="E1685" i="32"/>
  <c r="F1685" i="32" s="1"/>
  <c r="E1684" i="32"/>
  <c r="F1684" i="32" s="1"/>
  <c r="E1683" i="32"/>
  <c r="F1683" i="32" s="1"/>
  <c r="E1682" i="32"/>
  <c r="F1682" i="32" s="1"/>
  <c r="E1681" i="32"/>
  <c r="F1681" i="32" s="1"/>
  <c r="E1680" i="32"/>
  <c r="F1680" i="32" s="1"/>
  <c r="E1679" i="32"/>
  <c r="F1679" i="32" s="1"/>
  <c r="E1678" i="32"/>
  <c r="F1678" i="32" s="1"/>
  <c r="E1677" i="32"/>
  <c r="F1677" i="32" s="1"/>
  <c r="E1676" i="32"/>
  <c r="F1676" i="32" s="1"/>
  <c r="E1675" i="32"/>
  <c r="F1675" i="32" s="1"/>
  <c r="E1674" i="32"/>
  <c r="F1674" i="32" s="1"/>
  <c r="E1673" i="32"/>
  <c r="F1673" i="32" s="1"/>
  <c r="E1672" i="32"/>
  <c r="F1672" i="32" s="1"/>
  <c r="E1671" i="32"/>
  <c r="F1671" i="32" s="1"/>
  <c r="E1670" i="32"/>
  <c r="F1670" i="32" s="1"/>
  <c r="E1669" i="32"/>
  <c r="F1669" i="32" s="1"/>
  <c r="E1668" i="32"/>
  <c r="F1668" i="32" s="1"/>
  <c r="E1667" i="32"/>
  <c r="F1667" i="32" s="1"/>
  <c r="E1666" i="32"/>
  <c r="F1666" i="32" s="1"/>
  <c r="E1665" i="32"/>
  <c r="F1665" i="32" s="1"/>
  <c r="E1664" i="32"/>
  <c r="F1664" i="32" s="1"/>
  <c r="E1663" i="32"/>
  <c r="F1663" i="32" s="1"/>
  <c r="E1662" i="32"/>
  <c r="F1662" i="32" s="1"/>
  <c r="E1661" i="32"/>
  <c r="F1661" i="32" s="1"/>
  <c r="E1660" i="32"/>
  <c r="F1660" i="32" s="1"/>
  <c r="E1659" i="32"/>
  <c r="F1659" i="32" s="1"/>
  <c r="E1658" i="32"/>
  <c r="F1658" i="32" s="1"/>
  <c r="E1657" i="32"/>
  <c r="F1657" i="32" s="1"/>
  <c r="E1656" i="32"/>
  <c r="F1656" i="32" s="1"/>
  <c r="E1655" i="32"/>
  <c r="F1655" i="32" s="1"/>
  <c r="E1654" i="32"/>
  <c r="F1654" i="32" s="1"/>
  <c r="E1653" i="32"/>
  <c r="F1653" i="32" s="1"/>
  <c r="E1652" i="32"/>
  <c r="F1652" i="32" s="1"/>
  <c r="E1651" i="32"/>
  <c r="F1651" i="32" s="1"/>
  <c r="E1650" i="32"/>
  <c r="F1650" i="32" s="1"/>
  <c r="E1649" i="32"/>
  <c r="F1649" i="32" s="1"/>
  <c r="E1648" i="32"/>
  <c r="F1648" i="32" s="1"/>
  <c r="E1647" i="32"/>
  <c r="F1647" i="32" s="1"/>
  <c r="E1646" i="32"/>
  <c r="F1646" i="32" s="1"/>
  <c r="E1645" i="32"/>
  <c r="F1645" i="32" s="1"/>
  <c r="E1644" i="32"/>
  <c r="F1644" i="32" s="1"/>
  <c r="E1643" i="32"/>
  <c r="F1643" i="32" s="1"/>
  <c r="E1642" i="32"/>
  <c r="F1642" i="32" s="1"/>
  <c r="E1641" i="32"/>
  <c r="F1641" i="32" s="1"/>
  <c r="E1640" i="32"/>
  <c r="F1640" i="32" s="1"/>
  <c r="E1639" i="32"/>
  <c r="F1639" i="32" s="1"/>
  <c r="E1638" i="32"/>
  <c r="F1638" i="32" s="1"/>
  <c r="E1637" i="32"/>
  <c r="F1637" i="32" s="1"/>
  <c r="E1636" i="32"/>
  <c r="F1636" i="32" s="1"/>
  <c r="E1635" i="32"/>
  <c r="F1635" i="32" s="1"/>
  <c r="E1634" i="32"/>
  <c r="F1634" i="32" s="1"/>
  <c r="E1633" i="32"/>
  <c r="F1633" i="32" s="1"/>
  <c r="E1632" i="32"/>
  <c r="F1632" i="32" s="1"/>
  <c r="E1631" i="32"/>
  <c r="F1631" i="32" s="1"/>
  <c r="E1630" i="32"/>
  <c r="F1630" i="32" s="1"/>
  <c r="E1629" i="32"/>
  <c r="F1629" i="32" s="1"/>
  <c r="E1628" i="32"/>
  <c r="F1628" i="32" s="1"/>
  <c r="E1627" i="32"/>
  <c r="F1627" i="32" s="1"/>
  <c r="E1626" i="32"/>
  <c r="F1626" i="32" s="1"/>
  <c r="E1625" i="32"/>
  <c r="F1625" i="32" s="1"/>
  <c r="E1624" i="32"/>
  <c r="F1624" i="32" s="1"/>
  <c r="E1623" i="32"/>
  <c r="F1623" i="32" s="1"/>
  <c r="E1622" i="32"/>
  <c r="F1622" i="32" s="1"/>
  <c r="E1621" i="32"/>
  <c r="F1621" i="32" s="1"/>
  <c r="E1620" i="32"/>
  <c r="F1620" i="32" s="1"/>
  <c r="E1619" i="32"/>
  <c r="F1619" i="32" s="1"/>
  <c r="E1618" i="32"/>
  <c r="F1618" i="32" s="1"/>
  <c r="E1617" i="32"/>
  <c r="F1617" i="32" s="1"/>
  <c r="E1616" i="32"/>
  <c r="F1616" i="32" s="1"/>
  <c r="E1615" i="32"/>
  <c r="F1615" i="32" s="1"/>
  <c r="E1614" i="32"/>
  <c r="F1614" i="32" s="1"/>
  <c r="E1613" i="32"/>
  <c r="F1613" i="32" s="1"/>
  <c r="E1612" i="32"/>
  <c r="F1612" i="32" s="1"/>
  <c r="E1611" i="32"/>
  <c r="F1611" i="32" s="1"/>
  <c r="E1610" i="32"/>
  <c r="F1610" i="32" s="1"/>
  <c r="E1609" i="32"/>
  <c r="F1609" i="32" s="1"/>
  <c r="E1608" i="32"/>
  <c r="F1608" i="32" s="1"/>
  <c r="E1607" i="32"/>
  <c r="F1607" i="32" s="1"/>
  <c r="E1606" i="32"/>
  <c r="F1606" i="32" s="1"/>
  <c r="E1605" i="32"/>
  <c r="F1605" i="32" s="1"/>
  <c r="E1604" i="32"/>
  <c r="F1604" i="32" s="1"/>
  <c r="E1603" i="32"/>
  <c r="F1603" i="32" s="1"/>
  <c r="E1602" i="32"/>
  <c r="F1602" i="32" s="1"/>
  <c r="E1601" i="32"/>
  <c r="F1601" i="32" s="1"/>
  <c r="E1600" i="32"/>
  <c r="F1600" i="32" s="1"/>
  <c r="E1599" i="32"/>
  <c r="F1599" i="32" s="1"/>
  <c r="E1598" i="32"/>
  <c r="F1598" i="32" s="1"/>
  <c r="E1597" i="32"/>
  <c r="F1597" i="32" s="1"/>
  <c r="E1596" i="32"/>
  <c r="F1596" i="32" s="1"/>
  <c r="E1595" i="32"/>
  <c r="F1595" i="32" s="1"/>
  <c r="E1594" i="32"/>
  <c r="F1594" i="32" s="1"/>
  <c r="E1593" i="32"/>
  <c r="F1593" i="32" s="1"/>
  <c r="E1592" i="32"/>
  <c r="F1592" i="32" s="1"/>
  <c r="E1591" i="32"/>
  <c r="F1591" i="32" s="1"/>
  <c r="E1590" i="32"/>
  <c r="F1590" i="32" s="1"/>
  <c r="E1589" i="32"/>
  <c r="F1589" i="32" s="1"/>
  <c r="E1588" i="32"/>
  <c r="F1588" i="32" s="1"/>
  <c r="E1587" i="32"/>
  <c r="F1587" i="32" s="1"/>
  <c r="E1586" i="32"/>
  <c r="F1586" i="32" s="1"/>
  <c r="E1585" i="32"/>
  <c r="F1585" i="32" s="1"/>
  <c r="E1584" i="32"/>
  <c r="F1584" i="32" s="1"/>
  <c r="E1583" i="32"/>
  <c r="F1583" i="32" s="1"/>
  <c r="E1582" i="32"/>
  <c r="F1582" i="32" s="1"/>
  <c r="E1581" i="32"/>
  <c r="F1581" i="32" s="1"/>
  <c r="E1580" i="32"/>
  <c r="F1580" i="32" s="1"/>
  <c r="E1579" i="32"/>
  <c r="F1579" i="32" s="1"/>
  <c r="E1578" i="32"/>
  <c r="F1578" i="32" s="1"/>
  <c r="E1577" i="32"/>
  <c r="F1577" i="32" s="1"/>
  <c r="E1576" i="32"/>
  <c r="F1576" i="32" s="1"/>
  <c r="E1575" i="32"/>
  <c r="F1575" i="32" s="1"/>
  <c r="E1574" i="32"/>
  <c r="F1574" i="32" s="1"/>
  <c r="E1573" i="32"/>
  <c r="F1573" i="32" s="1"/>
  <c r="E1572" i="32"/>
  <c r="F1572" i="32" s="1"/>
  <c r="E1571" i="32"/>
  <c r="F1571" i="32" s="1"/>
  <c r="E1570" i="32"/>
  <c r="F1570" i="32" s="1"/>
  <c r="E1569" i="32"/>
  <c r="F1569" i="32" s="1"/>
  <c r="E1568" i="32"/>
  <c r="F1568" i="32" s="1"/>
  <c r="E1567" i="32"/>
  <c r="F1567" i="32" s="1"/>
  <c r="E1566" i="32"/>
  <c r="F1566" i="32" s="1"/>
  <c r="E1565" i="32"/>
  <c r="F1565" i="32" s="1"/>
  <c r="E1564" i="32"/>
  <c r="F1564" i="32" s="1"/>
  <c r="E1563" i="32"/>
  <c r="F1563" i="32" s="1"/>
  <c r="E1562" i="32"/>
  <c r="F1562" i="32" s="1"/>
  <c r="E1561" i="32"/>
  <c r="F1561" i="32" s="1"/>
  <c r="E1560" i="32"/>
  <c r="F1560" i="32" s="1"/>
  <c r="E1559" i="32"/>
  <c r="F1559" i="32" s="1"/>
  <c r="E1558" i="32"/>
  <c r="F1558" i="32" s="1"/>
  <c r="E1557" i="32"/>
  <c r="F1557" i="32" s="1"/>
  <c r="E1556" i="32"/>
  <c r="F1556" i="32" s="1"/>
  <c r="E1555" i="32"/>
  <c r="F1555" i="32" s="1"/>
  <c r="E1554" i="32"/>
  <c r="F1554" i="32" s="1"/>
  <c r="E1553" i="32"/>
  <c r="F1553" i="32" s="1"/>
  <c r="E1552" i="32"/>
  <c r="F1552" i="32" s="1"/>
  <c r="E1551" i="32"/>
  <c r="F1551" i="32" s="1"/>
  <c r="E1550" i="32"/>
  <c r="F1550" i="32" s="1"/>
  <c r="E1549" i="32"/>
  <c r="F1549" i="32" s="1"/>
  <c r="E1548" i="32"/>
  <c r="F1548" i="32" s="1"/>
  <c r="E1547" i="32"/>
  <c r="F1547" i="32" s="1"/>
  <c r="E1546" i="32"/>
  <c r="F1546" i="32" s="1"/>
  <c r="E1545" i="32"/>
  <c r="F1545" i="32" s="1"/>
  <c r="E1544" i="32"/>
  <c r="F1544" i="32" s="1"/>
  <c r="E1543" i="32"/>
  <c r="F1543" i="32" s="1"/>
  <c r="E1542" i="32"/>
  <c r="F1542" i="32" s="1"/>
  <c r="E1541" i="32"/>
  <c r="F1541" i="32" s="1"/>
  <c r="E1540" i="32"/>
  <c r="F1540" i="32" s="1"/>
  <c r="E1539" i="32"/>
  <c r="F1539" i="32" s="1"/>
  <c r="E1538" i="32"/>
  <c r="F1538" i="32" s="1"/>
  <c r="E1537" i="32"/>
  <c r="F1537" i="32" s="1"/>
  <c r="E1536" i="32"/>
  <c r="F1536" i="32" s="1"/>
  <c r="E1535" i="32"/>
  <c r="F1535" i="32" s="1"/>
  <c r="E1534" i="32"/>
  <c r="F1534" i="32" s="1"/>
  <c r="E1533" i="32"/>
  <c r="F1533" i="32" s="1"/>
  <c r="E1532" i="32"/>
  <c r="F1532" i="32" s="1"/>
  <c r="E1531" i="32"/>
  <c r="F1531" i="32" s="1"/>
  <c r="E1530" i="32"/>
  <c r="F1530" i="32" s="1"/>
  <c r="E1529" i="32"/>
  <c r="F1529" i="32" s="1"/>
  <c r="E1528" i="32"/>
  <c r="F1528" i="32" s="1"/>
  <c r="E1527" i="32"/>
  <c r="F1527" i="32" s="1"/>
  <c r="E1526" i="32"/>
  <c r="F1526" i="32" s="1"/>
  <c r="E1525" i="32"/>
  <c r="F1525" i="32" s="1"/>
  <c r="E1524" i="32"/>
  <c r="F1524" i="32" s="1"/>
  <c r="E1523" i="32"/>
  <c r="F1523" i="32" s="1"/>
  <c r="E1522" i="32"/>
  <c r="F1522" i="32" s="1"/>
  <c r="E1521" i="32"/>
  <c r="F1521" i="32" s="1"/>
  <c r="E1520" i="32"/>
  <c r="F1520" i="32" s="1"/>
  <c r="E1519" i="32"/>
  <c r="F1519" i="32" s="1"/>
  <c r="E1518" i="32"/>
  <c r="F1518" i="32" s="1"/>
  <c r="E1517" i="32"/>
  <c r="F1517" i="32" s="1"/>
  <c r="E1516" i="32"/>
  <c r="F1516" i="32" s="1"/>
  <c r="E1515" i="32"/>
  <c r="F1515" i="32" s="1"/>
  <c r="E1514" i="32"/>
  <c r="F1514" i="32" s="1"/>
  <c r="E1513" i="32"/>
  <c r="F1513" i="32" s="1"/>
  <c r="E1512" i="32"/>
  <c r="F1512" i="32" s="1"/>
  <c r="E1511" i="32"/>
  <c r="F1511" i="32" s="1"/>
  <c r="E1510" i="32"/>
  <c r="F1510" i="32" s="1"/>
  <c r="E1509" i="32"/>
  <c r="F1509" i="32" s="1"/>
  <c r="E1508" i="32"/>
  <c r="F1508" i="32" s="1"/>
  <c r="E1507" i="32"/>
  <c r="F1507" i="32" s="1"/>
  <c r="E1506" i="32"/>
  <c r="F1506" i="32" s="1"/>
  <c r="E1505" i="32"/>
  <c r="F1505" i="32" s="1"/>
  <c r="E1504" i="32"/>
  <c r="F1504" i="32" s="1"/>
  <c r="E1503" i="32"/>
  <c r="F1503" i="32" s="1"/>
  <c r="E1502" i="32"/>
  <c r="F1502" i="32" s="1"/>
  <c r="E1501" i="32"/>
  <c r="F1501" i="32" s="1"/>
  <c r="E1500" i="32"/>
  <c r="F1500" i="32" s="1"/>
  <c r="E1499" i="32"/>
  <c r="F1499" i="32" s="1"/>
  <c r="E1498" i="32"/>
  <c r="F1498" i="32" s="1"/>
  <c r="E1497" i="32"/>
  <c r="F1497" i="32" s="1"/>
  <c r="E1496" i="32"/>
  <c r="F1496" i="32" s="1"/>
  <c r="E1495" i="32"/>
  <c r="F1495" i="32" s="1"/>
  <c r="E1494" i="32"/>
  <c r="F1494" i="32" s="1"/>
  <c r="E1493" i="32"/>
  <c r="F1493" i="32" s="1"/>
  <c r="E1492" i="32"/>
  <c r="F1492" i="32" s="1"/>
  <c r="E1491" i="32"/>
  <c r="F1491" i="32" s="1"/>
  <c r="E1490" i="32"/>
  <c r="F1490" i="32" s="1"/>
  <c r="E1489" i="32"/>
  <c r="F1489" i="32" s="1"/>
  <c r="E1488" i="32"/>
  <c r="F1488" i="32" s="1"/>
  <c r="E1487" i="32"/>
  <c r="F1487" i="32" s="1"/>
  <c r="E1486" i="32"/>
  <c r="F1486" i="32" s="1"/>
  <c r="E1485" i="32"/>
  <c r="F1485" i="32" s="1"/>
  <c r="E1484" i="32"/>
  <c r="F1484" i="32" s="1"/>
  <c r="E1483" i="32"/>
  <c r="F1483" i="32" s="1"/>
  <c r="E1482" i="32"/>
  <c r="F1482" i="32" s="1"/>
  <c r="E1481" i="32"/>
  <c r="F1481" i="32" s="1"/>
  <c r="E1480" i="32"/>
  <c r="F1480" i="32" s="1"/>
  <c r="E1479" i="32"/>
  <c r="F1479" i="32" s="1"/>
  <c r="E1478" i="32"/>
  <c r="F1478" i="32" s="1"/>
  <c r="E1477" i="32"/>
  <c r="F1477" i="32" s="1"/>
  <c r="E1476" i="32"/>
  <c r="F1476" i="32" s="1"/>
  <c r="E1475" i="32"/>
  <c r="F1475" i="32" s="1"/>
  <c r="E1474" i="32"/>
  <c r="F1474" i="32" s="1"/>
  <c r="E1473" i="32"/>
  <c r="F1473" i="32" s="1"/>
  <c r="E1472" i="32"/>
  <c r="F1472" i="32" s="1"/>
  <c r="E1471" i="32"/>
  <c r="F1471" i="32" s="1"/>
  <c r="E1470" i="32"/>
  <c r="F1470" i="32" s="1"/>
  <c r="E1469" i="32"/>
  <c r="F1469" i="32" s="1"/>
  <c r="E1468" i="32"/>
  <c r="F1468" i="32" s="1"/>
  <c r="E1467" i="32"/>
  <c r="F1467" i="32" s="1"/>
  <c r="E1466" i="32"/>
  <c r="F1466" i="32" s="1"/>
  <c r="E1465" i="32"/>
  <c r="F1465" i="32" s="1"/>
  <c r="E1464" i="32"/>
  <c r="F1464" i="32" s="1"/>
  <c r="E1463" i="32"/>
  <c r="F1463" i="32" s="1"/>
  <c r="E1462" i="32"/>
  <c r="F1462" i="32" s="1"/>
  <c r="E1461" i="32"/>
  <c r="F1461" i="32" s="1"/>
  <c r="E1460" i="32"/>
  <c r="F1460" i="32" s="1"/>
  <c r="E1459" i="32"/>
  <c r="F1459" i="32" s="1"/>
  <c r="E1458" i="32"/>
  <c r="F1458" i="32" s="1"/>
  <c r="E1457" i="32"/>
  <c r="F1457" i="32" s="1"/>
  <c r="E1456" i="32"/>
  <c r="F1456" i="32" s="1"/>
  <c r="E1455" i="32"/>
  <c r="F1455" i="32" s="1"/>
  <c r="E1454" i="32"/>
  <c r="F1454" i="32" s="1"/>
  <c r="E1453" i="32"/>
  <c r="F1453" i="32" s="1"/>
  <c r="E1452" i="32"/>
  <c r="F1452" i="32" s="1"/>
  <c r="E1451" i="32"/>
  <c r="F1451" i="32" s="1"/>
  <c r="E1450" i="32"/>
  <c r="F1450" i="32" s="1"/>
  <c r="E1449" i="32"/>
  <c r="F1449" i="32" s="1"/>
  <c r="E1448" i="32"/>
  <c r="F1448" i="32" s="1"/>
  <c r="E1447" i="32"/>
  <c r="F1447" i="32" s="1"/>
  <c r="E1446" i="32"/>
  <c r="F1446" i="32" s="1"/>
  <c r="E1445" i="32"/>
  <c r="F1445" i="32" s="1"/>
  <c r="E1444" i="32"/>
  <c r="F1444" i="32" s="1"/>
  <c r="E1443" i="32"/>
  <c r="F1443" i="32" s="1"/>
  <c r="E1442" i="32"/>
  <c r="F1442" i="32" s="1"/>
  <c r="E1441" i="32"/>
  <c r="F1441" i="32" s="1"/>
  <c r="E1440" i="32"/>
  <c r="F1440" i="32" s="1"/>
  <c r="E1439" i="32"/>
  <c r="F1439" i="32" s="1"/>
  <c r="E1438" i="32"/>
  <c r="F1438" i="32" s="1"/>
  <c r="E1437" i="32"/>
  <c r="F1437" i="32" s="1"/>
  <c r="E1436" i="32"/>
  <c r="F1436" i="32" s="1"/>
  <c r="E1435" i="32"/>
  <c r="F1435" i="32" s="1"/>
  <c r="E1434" i="32"/>
  <c r="F1434" i="32" s="1"/>
  <c r="E1433" i="32"/>
  <c r="F1433" i="32" s="1"/>
  <c r="E1432" i="32"/>
  <c r="F1432" i="32" s="1"/>
  <c r="E1431" i="32"/>
  <c r="F1431" i="32" s="1"/>
  <c r="E1430" i="32"/>
  <c r="F1430" i="32" s="1"/>
  <c r="E1429" i="32"/>
  <c r="F1429" i="32" s="1"/>
  <c r="E1428" i="32"/>
  <c r="F1428" i="32" s="1"/>
  <c r="E1427" i="32"/>
  <c r="F1427" i="32" s="1"/>
  <c r="E1426" i="32"/>
  <c r="F1426" i="32" s="1"/>
  <c r="E1425" i="32"/>
  <c r="F1425" i="32" s="1"/>
  <c r="E1424" i="32"/>
  <c r="F1424" i="32" s="1"/>
  <c r="E1423" i="32"/>
  <c r="F1423" i="32" s="1"/>
  <c r="E1422" i="32"/>
  <c r="F1422" i="32" s="1"/>
  <c r="E1421" i="32"/>
  <c r="F1421" i="32" s="1"/>
  <c r="E1420" i="32"/>
  <c r="F1420" i="32" s="1"/>
  <c r="E1419" i="32"/>
  <c r="F1419" i="32" s="1"/>
  <c r="E1418" i="32"/>
  <c r="F1418" i="32" s="1"/>
  <c r="E1417" i="32"/>
  <c r="F1417" i="32" s="1"/>
  <c r="E1416" i="32"/>
  <c r="F1416" i="32" s="1"/>
  <c r="E1415" i="32"/>
  <c r="F1415" i="32" s="1"/>
  <c r="E1414" i="32"/>
  <c r="F1414" i="32" s="1"/>
  <c r="E1413" i="32"/>
  <c r="F1413" i="32" s="1"/>
  <c r="E1412" i="32"/>
  <c r="F1412" i="32" s="1"/>
  <c r="E1411" i="32"/>
  <c r="F1411" i="32" s="1"/>
  <c r="E1410" i="32"/>
  <c r="F1410" i="32" s="1"/>
  <c r="E1409" i="32"/>
  <c r="F1409" i="32" s="1"/>
  <c r="E1408" i="32"/>
  <c r="F1408" i="32" s="1"/>
  <c r="E1407" i="32"/>
  <c r="F1407" i="32" s="1"/>
  <c r="E1406" i="32"/>
  <c r="F1406" i="32" s="1"/>
  <c r="E1405" i="32"/>
  <c r="F1405" i="32" s="1"/>
  <c r="E1404" i="32"/>
  <c r="F1404" i="32" s="1"/>
  <c r="E1403" i="32"/>
  <c r="F1403" i="32" s="1"/>
  <c r="E1402" i="32"/>
  <c r="F1402" i="32" s="1"/>
  <c r="E1401" i="32"/>
  <c r="F1401" i="32" s="1"/>
  <c r="E1400" i="32"/>
  <c r="F1400" i="32" s="1"/>
  <c r="E1399" i="32"/>
  <c r="F1399" i="32" s="1"/>
  <c r="E1398" i="32"/>
  <c r="F1398" i="32" s="1"/>
  <c r="E1397" i="32"/>
  <c r="F1397" i="32" s="1"/>
  <c r="E1396" i="32"/>
  <c r="F1396" i="32" s="1"/>
  <c r="E1395" i="32"/>
  <c r="F1395" i="32" s="1"/>
  <c r="E1394" i="32"/>
  <c r="F1394" i="32" s="1"/>
  <c r="E1393" i="32"/>
  <c r="F1393" i="32" s="1"/>
  <c r="E1392" i="32"/>
  <c r="F1392" i="32" s="1"/>
  <c r="E1391" i="32"/>
  <c r="F1391" i="32" s="1"/>
  <c r="E1390" i="32"/>
  <c r="F1390" i="32" s="1"/>
  <c r="E1389" i="32"/>
  <c r="F1389" i="32" s="1"/>
  <c r="E1388" i="32"/>
  <c r="F1388" i="32" s="1"/>
  <c r="E1387" i="32"/>
  <c r="F1387" i="32" s="1"/>
  <c r="E1386" i="32"/>
  <c r="F1386" i="32" s="1"/>
  <c r="E1385" i="32"/>
  <c r="F1385" i="32" s="1"/>
  <c r="E1384" i="32"/>
  <c r="F1384" i="32" s="1"/>
  <c r="E1383" i="32"/>
  <c r="F1383" i="32" s="1"/>
  <c r="E1382" i="32"/>
  <c r="F1382" i="32" s="1"/>
  <c r="E1381" i="32"/>
  <c r="F1381" i="32" s="1"/>
  <c r="E1380" i="32"/>
  <c r="F1380" i="32" s="1"/>
  <c r="E1379" i="32"/>
  <c r="F1379" i="32" s="1"/>
  <c r="E1378" i="32"/>
  <c r="F1378" i="32" s="1"/>
  <c r="E1377" i="32"/>
  <c r="F1377" i="32" s="1"/>
  <c r="E1376" i="32"/>
  <c r="F1376" i="32" s="1"/>
  <c r="E1375" i="32"/>
  <c r="F1375" i="32" s="1"/>
  <c r="E1374" i="32"/>
  <c r="F1374" i="32" s="1"/>
  <c r="E1373" i="32"/>
  <c r="F1373" i="32" s="1"/>
  <c r="E1372" i="32"/>
  <c r="F1372" i="32" s="1"/>
  <c r="E1371" i="32"/>
  <c r="F1371" i="32" s="1"/>
  <c r="E1370" i="32"/>
  <c r="F1370" i="32" s="1"/>
  <c r="E1369" i="32"/>
  <c r="F1369" i="32" s="1"/>
  <c r="E1368" i="32"/>
  <c r="F1368" i="32" s="1"/>
  <c r="E1367" i="32"/>
  <c r="F1367" i="32" s="1"/>
  <c r="E1366" i="32"/>
  <c r="F1366" i="32" s="1"/>
  <c r="E1365" i="32"/>
  <c r="F1365" i="32" s="1"/>
  <c r="E1364" i="32"/>
  <c r="F1364" i="32" s="1"/>
  <c r="E1363" i="32"/>
  <c r="F1363" i="32" s="1"/>
  <c r="E1362" i="32"/>
  <c r="F1362" i="32" s="1"/>
  <c r="E1361" i="32"/>
  <c r="F1361" i="32" s="1"/>
  <c r="E1360" i="32"/>
  <c r="F1360" i="32" s="1"/>
  <c r="E1359" i="32"/>
  <c r="F1359" i="32" s="1"/>
  <c r="E1358" i="32"/>
  <c r="F1358" i="32" s="1"/>
  <c r="E1357" i="32"/>
  <c r="F1357" i="32" s="1"/>
  <c r="E1356" i="32"/>
  <c r="F1356" i="32" s="1"/>
  <c r="E1355" i="32"/>
  <c r="F1355" i="32" s="1"/>
  <c r="E1354" i="32"/>
  <c r="F1354" i="32" s="1"/>
  <c r="E1353" i="32"/>
  <c r="F1353" i="32" s="1"/>
  <c r="E1352" i="32"/>
  <c r="F1352" i="32" s="1"/>
  <c r="E1351" i="32"/>
  <c r="F1351" i="32" s="1"/>
  <c r="E1350" i="32"/>
  <c r="F1350" i="32" s="1"/>
  <c r="E1349" i="32"/>
  <c r="F1349" i="32" s="1"/>
  <c r="E1348" i="32"/>
  <c r="F1348" i="32" s="1"/>
  <c r="E1347" i="32"/>
  <c r="F1347" i="32" s="1"/>
  <c r="E1346" i="32"/>
  <c r="F1346" i="32" s="1"/>
  <c r="E1345" i="32"/>
  <c r="F1345" i="32" s="1"/>
  <c r="E1344" i="32"/>
  <c r="F1344" i="32" s="1"/>
  <c r="E1343" i="32"/>
  <c r="F1343" i="32" s="1"/>
  <c r="E1342" i="32"/>
  <c r="F1342" i="32" s="1"/>
  <c r="E1341" i="32"/>
  <c r="F1341" i="32" s="1"/>
  <c r="E1340" i="32"/>
  <c r="F1340" i="32" s="1"/>
  <c r="E1339" i="32"/>
  <c r="F1339" i="32" s="1"/>
  <c r="E1338" i="32"/>
  <c r="F1338" i="32" s="1"/>
  <c r="E1337" i="32"/>
  <c r="F1337" i="32" s="1"/>
  <c r="E1336" i="32"/>
  <c r="F1336" i="32" s="1"/>
  <c r="E1335" i="32"/>
  <c r="F1335" i="32" s="1"/>
  <c r="E1334" i="32"/>
  <c r="F1334" i="32" s="1"/>
  <c r="E1333" i="32"/>
  <c r="F1333" i="32" s="1"/>
  <c r="E1332" i="32"/>
  <c r="F1332" i="32" s="1"/>
  <c r="E1331" i="32"/>
  <c r="F1331" i="32" s="1"/>
  <c r="E1330" i="32"/>
  <c r="F1330" i="32" s="1"/>
  <c r="E1329" i="32"/>
  <c r="F1329" i="32" s="1"/>
  <c r="E1328" i="32"/>
  <c r="F1328" i="32" s="1"/>
  <c r="E1327" i="32"/>
  <c r="F1327" i="32" s="1"/>
  <c r="E1326" i="32"/>
  <c r="F1326" i="32" s="1"/>
  <c r="E1325" i="32"/>
  <c r="F1325" i="32" s="1"/>
  <c r="E1324" i="32"/>
  <c r="F1324" i="32" s="1"/>
  <c r="E1323" i="32"/>
  <c r="F1323" i="32" s="1"/>
  <c r="E1322" i="32"/>
  <c r="F1322" i="32" s="1"/>
  <c r="E1321" i="32"/>
  <c r="F1321" i="32" s="1"/>
  <c r="E1320" i="32"/>
  <c r="F1320" i="32" s="1"/>
  <c r="E1319" i="32"/>
  <c r="F1319" i="32" s="1"/>
  <c r="E1318" i="32"/>
  <c r="F1318" i="32" s="1"/>
  <c r="E1317" i="32"/>
  <c r="F1317" i="32" s="1"/>
  <c r="E1316" i="32"/>
  <c r="F1316" i="32" s="1"/>
  <c r="E1315" i="32"/>
  <c r="F1315" i="32" s="1"/>
  <c r="E1314" i="32"/>
  <c r="F1314" i="32" s="1"/>
  <c r="E1313" i="32"/>
  <c r="F1313" i="32" s="1"/>
  <c r="E1312" i="32"/>
  <c r="F1312" i="32" s="1"/>
  <c r="E1311" i="32"/>
  <c r="F1311" i="32" s="1"/>
  <c r="E1310" i="32"/>
  <c r="F1310" i="32" s="1"/>
  <c r="E1309" i="32"/>
  <c r="F1309" i="32" s="1"/>
  <c r="E1308" i="32"/>
  <c r="F1308" i="32" s="1"/>
  <c r="E1307" i="32"/>
  <c r="F1307" i="32" s="1"/>
  <c r="E1306" i="32"/>
  <c r="F1306" i="32" s="1"/>
  <c r="E1305" i="32"/>
  <c r="F1305" i="32" s="1"/>
  <c r="E1304" i="32"/>
  <c r="F1304" i="32" s="1"/>
  <c r="E1303" i="32"/>
  <c r="F1303" i="32" s="1"/>
  <c r="E1302" i="32"/>
  <c r="F1302" i="32" s="1"/>
  <c r="E1301" i="32"/>
  <c r="F1301" i="32" s="1"/>
  <c r="E1300" i="32"/>
  <c r="F1300" i="32" s="1"/>
  <c r="E1299" i="32"/>
  <c r="F1299" i="32" s="1"/>
  <c r="E1298" i="32"/>
  <c r="F1298" i="32" s="1"/>
  <c r="E1297" i="32"/>
  <c r="F1297" i="32" s="1"/>
  <c r="E1296" i="32"/>
  <c r="F1296" i="32" s="1"/>
  <c r="E1295" i="32"/>
  <c r="F1295" i="32" s="1"/>
  <c r="E1294" i="32"/>
  <c r="F1294" i="32" s="1"/>
  <c r="E1293" i="32"/>
  <c r="F1293" i="32" s="1"/>
  <c r="E1292" i="32"/>
  <c r="F1292" i="32" s="1"/>
  <c r="E1291" i="32"/>
  <c r="F1291" i="32" s="1"/>
  <c r="E1290" i="32"/>
  <c r="F1290" i="32" s="1"/>
  <c r="E1289" i="32"/>
  <c r="F1289" i="32" s="1"/>
  <c r="E1288" i="32"/>
  <c r="F1288" i="32" s="1"/>
  <c r="E1287" i="32"/>
  <c r="F1287" i="32" s="1"/>
  <c r="E1286" i="32"/>
  <c r="F1286" i="32" s="1"/>
  <c r="E1285" i="32"/>
  <c r="F1285" i="32" s="1"/>
  <c r="E1284" i="32"/>
  <c r="F1284" i="32" s="1"/>
  <c r="E1283" i="32"/>
  <c r="F1283" i="32" s="1"/>
  <c r="E1282" i="32"/>
  <c r="F1282" i="32" s="1"/>
  <c r="E1281" i="32"/>
  <c r="F1281" i="32" s="1"/>
  <c r="E1280" i="32"/>
  <c r="F1280" i="32" s="1"/>
  <c r="E1279" i="32"/>
  <c r="F1279" i="32" s="1"/>
  <c r="E1278" i="32"/>
  <c r="F1278" i="32" s="1"/>
  <c r="E1277" i="32"/>
  <c r="F1277" i="32" s="1"/>
  <c r="E1276" i="32"/>
  <c r="F1276" i="32" s="1"/>
  <c r="E1275" i="32"/>
  <c r="F1275" i="32" s="1"/>
  <c r="E1274" i="32"/>
  <c r="F1274" i="32" s="1"/>
  <c r="E1273" i="32"/>
  <c r="F1273" i="32" s="1"/>
  <c r="E1272" i="32"/>
  <c r="F1272" i="32" s="1"/>
  <c r="E1271" i="32"/>
  <c r="F1271" i="32" s="1"/>
  <c r="E1270" i="32"/>
  <c r="F1270" i="32" s="1"/>
  <c r="E1269" i="32"/>
  <c r="F1269" i="32" s="1"/>
  <c r="E1268" i="32"/>
  <c r="F1268" i="32" s="1"/>
  <c r="E1267" i="32"/>
  <c r="F1267" i="32" s="1"/>
  <c r="E1266" i="32"/>
  <c r="F1266" i="32" s="1"/>
  <c r="E1265" i="32"/>
  <c r="F1265" i="32" s="1"/>
  <c r="E1264" i="32"/>
  <c r="F1264" i="32" s="1"/>
  <c r="E1263" i="32"/>
  <c r="F1263" i="32" s="1"/>
  <c r="E1262" i="32"/>
  <c r="F1262" i="32" s="1"/>
  <c r="E1261" i="32"/>
  <c r="F1261" i="32" s="1"/>
  <c r="E1260" i="32"/>
  <c r="F1260" i="32" s="1"/>
  <c r="E1259" i="32"/>
  <c r="F1259" i="32" s="1"/>
  <c r="E1258" i="32"/>
  <c r="F1258" i="32" s="1"/>
  <c r="E1257" i="32"/>
  <c r="F1257" i="32" s="1"/>
  <c r="E1256" i="32"/>
  <c r="F1256" i="32" s="1"/>
  <c r="E1255" i="32"/>
  <c r="F1255" i="32" s="1"/>
  <c r="E1254" i="32"/>
  <c r="F1254" i="32" s="1"/>
  <c r="E1253" i="32"/>
  <c r="F1253" i="32" s="1"/>
  <c r="E1252" i="32"/>
  <c r="F1252" i="32" s="1"/>
  <c r="E1251" i="32"/>
  <c r="F1251" i="32" s="1"/>
  <c r="E1250" i="32"/>
  <c r="F1250" i="32" s="1"/>
  <c r="E1249" i="32"/>
  <c r="F1249" i="32" s="1"/>
  <c r="E1248" i="32"/>
  <c r="F1248" i="32" s="1"/>
  <c r="E1247" i="32"/>
  <c r="F1247" i="32" s="1"/>
  <c r="E1246" i="32"/>
  <c r="F1246" i="32" s="1"/>
  <c r="E1245" i="32"/>
  <c r="F1245" i="32" s="1"/>
  <c r="E1244" i="32"/>
  <c r="F1244" i="32" s="1"/>
  <c r="E1243" i="32"/>
  <c r="F1243" i="32" s="1"/>
  <c r="E1242" i="32"/>
  <c r="F1242" i="32" s="1"/>
  <c r="E1241" i="32"/>
  <c r="F1241" i="32" s="1"/>
  <c r="E1240" i="32"/>
  <c r="F1240" i="32" s="1"/>
  <c r="E1239" i="32"/>
  <c r="F1239" i="32" s="1"/>
  <c r="E1238" i="32"/>
  <c r="F1238" i="32" s="1"/>
  <c r="E1237" i="32"/>
  <c r="F1237" i="32" s="1"/>
  <c r="E1236" i="32"/>
  <c r="F1236" i="32" s="1"/>
  <c r="E1235" i="32"/>
  <c r="F1235" i="32" s="1"/>
  <c r="E1234" i="32"/>
  <c r="F1234" i="32" s="1"/>
  <c r="E1233" i="32"/>
  <c r="F1233" i="32" s="1"/>
  <c r="E1232" i="32"/>
  <c r="F1232" i="32" s="1"/>
  <c r="E1231" i="32"/>
  <c r="F1231" i="32" s="1"/>
  <c r="E1230" i="32"/>
  <c r="F1230" i="32" s="1"/>
  <c r="E1229" i="32"/>
  <c r="F1229" i="32" s="1"/>
  <c r="E1228" i="32"/>
  <c r="F1228" i="32" s="1"/>
  <c r="E1227" i="32"/>
  <c r="F1227" i="32" s="1"/>
  <c r="E1226" i="32"/>
  <c r="F1226" i="32" s="1"/>
  <c r="E1225" i="32"/>
  <c r="F1225" i="32" s="1"/>
  <c r="E1224" i="32"/>
  <c r="F1224" i="32" s="1"/>
  <c r="E1223" i="32"/>
  <c r="F1223" i="32" s="1"/>
  <c r="E1222" i="32"/>
  <c r="F1222" i="32" s="1"/>
  <c r="E1221" i="32"/>
  <c r="F1221" i="32" s="1"/>
  <c r="E1220" i="32"/>
  <c r="F1220" i="32" s="1"/>
  <c r="E1219" i="32"/>
  <c r="F1219" i="32" s="1"/>
  <c r="E1218" i="32"/>
  <c r="F1218" i="32" s="1"/>
  <c r="E1217" i="32"/>
  <c r="F1217" i="32" s="1"/>
  <c r="E1216" i="32"/>
  <c r="F1216" i="32" s="1"/>
  <c r="E1215" i="32"/>
  <c r="F1215" i="32" s="1"/>
  <c r="E1214" i="32"/>
  <c r="F1214" i="32" s="1"/>
  <c r="E1213" i="32"/>
  <c r="F1213" i="32" s="1"/>
  <c r="E1212" i="32"/>
  <c r="F1212" i="32" s="1"/>
  <c r="E1211" i="32"/>
  <c r="F1211" i="32" s="1"/>
  <c r="E1210" i="32"/>
  <c r="F1210" i="32" s="1"/>
  <c r="E1209" i="32"/>
  <c r="F1209" i="32" s="1"/>
  <c r="E1208" i="32"/>
  <c r="F1208" i="32" s="1"/>
  <c r="E1207" i="32"/>
  <c r="F1207" i="32" s="1"/>
  <c r="E1206" i="32"/>
  <c r="F1206" i="32" s="1"/>
  <c r="E1205" i="32"/>
  <c r="F1205" i="32" s="1"/>
  <c r="E1204" i="32"/>
  <c r="F1204" i="32" s="1"/>
  <c r="E1203" i="32"/>
  <c r="F1203" i="32" s="1"/>
  <c r="E1202" i="32"/>
  <c r="F1202" i="32" s="1"/>
  <c r="E1201" i="32"/>
  <c r="F1201" i="32" s="1"/>
  <c r="E1200" i="32"/>
  <c r="F1200" i="32" s="1"/>
  <c r="E1199" i="32"/>
  <c r="F1199" i="32" s="1"/>
  <c r="E1198" i="32"/>
  <c r="F1198" i="32" s="1"/>
  <c r="E1197" i="32"/>
  <c r="F1197" i="32" s="1"/>
  <c r="E1196" i="32"/>
  <c r="F1196" i="32" s="1"/>
  <c r="E1195" i="32"/>
  <c r="F1195" i="32" s="1"/>
  <c r="E1194" i="32"/>
  <c r="F1194" i="32" s="1"/>
  <c r="E1193" i="32"/>
  <c r="F1193" i="32" s="1"/>
  <c r="E1192" i="32"/>
  <c r="F1192" i="32" s="1"/>
  <c r="E1191" i="32"/>
  <c r="F1191" i="32" s="1"/>
  <c r="E1190" i="32"/>
  <c r="F1190" i="32" s="1"/>
  <c r="E1189" i="32"/>
  <c r="F1189" i="32" s="1"/>
  <c r="E1188" i="32"/>
  <c r="F1188" i="32" s="1"/>
  <c r="E1187" i="32"/>
  <c r="F1187" i="32" s="1"/>
  <c r="E1186" i="32"/>
  <c r="F1186" i="32" s="1"/>
  <c r="E1185" i="32"/>
  <c r="F1185" i="32" s="1"/>
  <c r="E1184" i="32"/>
  <c r="F1184" i="32" s="1"/>
  <c r="E1183" i="32"/>
  <c r="F1183" i="32" s="1"/>
  <c r="E1182" i="32"/>
  <c r="F1182" i="32" s="1"/>
  <c r="E1181" i="32"/>
  <c r="F1181" i="32" s="1"/>
  <c r="E1180" i="32"/>
  <c r="F1180" i="32" s="1"/>
  <c r="E1179" i="32"/>
  <c r="F1179" i="32" s="1"/>
  <c r="E1178" i="32"/>
  <c r="F1178" i="32" s="1"/>
  <c r="E1177" i="32"/>
  <c r="F1177" i="32" s="1"/>
  <c r="E1176" i="32"/>
  <c r="F1176" i="32" s="1"/>
  <c r="E1175" i="32"/>
  <c r="F1175" i="32" s="1"/>
  <c r="E1174" i="32"/>
  <c r="F1174" i="32" s="1"/>
  <c r="E1173" i="32"/>
  <c r="F1173" i="32" s="1"/>
  <c r="E1172" i="32"/>
  <c r="F1172" i="32" s="1"/>
  <c r="E1171" i="32"/>
  <c r="F1171" i="32" s="1"/>
  <c r="E1170" i="32"/>
  <c r="F1170" i="32" s="1"/>
  <c r="E1169" i="32"/>
  <c r="F1169" i="32" s="1"/>
  <c r="E1168" i="32"/>
  <c r="F1168" i="32" s="1"/>
  <c r="E1167" i="32"/>
  <c r="F1167" i="32" s="1"/>
  <c r="E1166" i="32"/>
  <c r="F1166" i="32" s="1"/>
  <c r="E1165" i="32"/>
  <c r="F1165" i="32" s="1"/>
  <c r="E1164" i="32"/>
  <c r="F1164" i="32" s="1"/>
  <c r="E1163" i="32"/>
  <c r="F1163" i="32" s="1"/>
  <c r="E1162" i="32"/>
  <c r="F1162" i="32" s="1"/>
  <c r="E1161" i="32"/>
  <c r="F1161" i="32" s="1"/>
  <c r="E1160" i="32"/>
  <c r="F1160" i="32" s="1"/>
  <c r="E1159" i="32"/>
  <c r="F1159" i="32" s="1"/>
  <c r="E1158" i="32"/>
  <c r="F1158" i="32" s="1"/>
  <c r="E1157" i="32"/>
  <c r="F1157" i="32" s="1"/>
  <c r="E1156" i="32"/>
  <c r="F1156" i="32" s="1"/>
  <c r="E1155" i="32"/>
  <c r="F1155" i="32" s="1"/>
  <c r="E1154" i="32"/>
  <c r="F1154" i="32" s="1"/>
  <c r="E1153" i="32"/>
  <c r="F1153" i="32" s="1"/>
  <c r="E1152" i="32"/>
  <c r="F1152" i="32" s="1"/>
  <c r="E1151" i="32"/>
  <c r="F1151" i="32" s="1"/>
  <c r="E1150" i="32"/>
  <c r="F1150" i="32" s="1"/>
  <c r="E1149" i="32"/>
  <c r="F1149" i="32" s="1"/>
  <c r="E1148" i="32"/>
  <c r="F1148" i="32" s="1"/>
  <c r="E1147" i="32"/>
  <c r="F1147" i="32" s="1"/>
  <c r="E1146" i="32"/>
  <c r="F1146" i="32" s="1"/>
  <c r="E1145" i="32"/>
  <c r="F1145" i="32" s="1"/>
  <c r="E1144" i="32"/>
  <c r="F1144" i="32" s="1"/>
  <c r="E1143" i="32"/>
  <c r="F1143" i="32" s="1"/>
  <c r="E1142" i="32"/>
  <c r="F1142" i="32" s="1"/>
  <c r="E1141" i="32"/>
  <c r="F1141" i="32" s="1"/>
  <c r="E1140" i="32"/>
  <c r="F1140" i="32" s="1"/>
  <c r="E1139" i="32"/>
  <c r="F1139" i="32" s="1"/>
  <c r="E1138" i="32"/>
  <c r="F1138" i="32" s="1"/>
  <c r="E1137" i="32"/>
  <c r="F1137" i="32" s="1"/>
  <c r="E1136" i="32"/>
  <c r="F1136" i="32" s="1"/>
  <c r="E1135" i="32"/>
  <c r="F1135" i="32" s="1"/>
  <c r="E1134" i="32"/>
  <c r="F1134" i="32" s="1"/>
  <c r="E1133" i="32"/>
  <c r="F1133" i="32" s="1"/>
  <c r="E1132" i="32"/>
  <c r="F1132" i="32" s="1"/>
  <c r="E1131" i="32"/>
  <c r="F1131" i="32" s="1"/>
  <c r="E1130" i="32"/>
  <c r="F1130" i="32" s="1"/>
  <c r="E1129" i="32"/>
  <c r="F1129" i="32" s="1"/>
  <c r="E1128" i="32"/>
  <c r="F1128" i="32" s="1"/>
  <c r="E1127" i="32"/>
  <c r="F1127" i="32" s="1"/>
  <c r="E1126" i="32"/>
  <c r="F1126" i="32" s="1"/>
  <c r="E1125" i="32"/>
  <c r="F1125" i="32" s="1"/>
  <c r="E1124" i="32"/>
  <c r="F1124" i="32" s="1"/>
  <c r="E1123" i="32"/>
  <c r="F1123" i="32" s="1"/>
  <c r="E1122" i="32"/>
  <c r="F1122" i="32" s="1"/>
  <c r="E1121" i="32"/>
  <c r="F1121" i="32" s="1"/>
  <c r="E1120" i="32"/>
  <c r="F1120" i="32" s="1"/>
  <c r="E1119" i="32"/>
  <c r="F1119" i="32" s="1"/>
  <c r="E1118" i="32"/>
  <c r="F1118" i="32" s="1"/>
  <c r="E1117" i="32"/>
  <c r="F1117" i="32" s="1"/>
  <c r="E1116" i="32"/>
  <c r="F1116" i="32" s="1"/>
  <c r="E1115" i="32"/>
  <c r="F1115" i="32" s="1"/>
  <c r="E1114" i="32"/>
  <c r="F1114" i="32" s="1"/>
  <c r="E1113" i="32"/>
  <c r="F1113" i="32" s="1"/>
  <c r="E1112" i="32"/>
  <c r="F1112" i="32" s="1"/>
  <c r="E1111" i="32"/>
  <c r="F1111" i="32" s="1"/>
  <c r="E1110" i="32"/>
  <c r="F1110" i="32" s="1"/>
  <c r="E1109" i="32"/>
  <c r="F1109" i="32" s="1"/>
  <c r="E1108" i="32"/>
  <c r="F1108" i="32" s="1"/>
  <c r="E1107" i="32"/>
  <c r="F1107" i="32" s="1"/>
  <c r="E1106" i="32"/>
  <c r="F1106" i="32" s="1"/>
  <c r="E1105" i="32"/>
  <c r="F1105" i="32" s="1"/>
  <c r="E1104" i="32"/>
  <c r="F1104" i="32" s="1"/>
  <c r="E1103" i="32"/>
  <c r="F1103" i="32" s="1"/>
  <c r="E1102" i="32"/>
  <c r="F1102" i="32" s="1"/>
  <c r="E1101" i="32"/>
  <c r="F1101" i="32" s="1"/>
  <c r="E1100" i="32"/>
  <c r="F1100" i="32" s="1"/>
  <c r="E1099" i="32"/>
  <c r="F1099" i="32" s="1"/>
  <c r="E1098" i="32"/>
  <c r="F1098" i="32" s="1"/>
  <c r="E1097" i="32"/>
  <c r="F1097" i="32" s="1"/>
  <c r="E1096" i="32"/>
  <c r="F1096" i="32" s="1"/>
  <c r="E1095" i="32"/>
  <c r="F1095" i="32" s="1"/>
  <c r="E1094" i="32"/>
  <c r="F1094" i="32" s="1"/>
  <c r="E1093" i="32"/>
  <c r="F1093" i="32" s="1"/>
  <c r="E1092" i="32"/>
  <c r="F1092" i="32" s="1"/>
  <c r="E1091" i="32"/>
  <c r="F1091" i="32" s="1"/>
  <c r="E1090" i="32"/>
  <c r="F1090" i="32" s="1"/>
  <c r="E1089" i="32"/>
  <c r="F1089" i="32" s="1"/>
  <c r="E1088" i="32"/>
  <c r="F1088" i="32" s="1"/>
  <c r="E1087" i="32"/>
  <c r="F1087" i="32" s="1"/>
  <c r="E1086" i="32"/>
  <c r="F1086" i="32" s="1"/>
  <c r="E1085" i="32"/>
  <c r="F1085" i="32" s="1"/>
  <c r="E1084" i="32"/>
  <c r="F1084" i="32" s="1"/>
  <c r="E1083" i="32"/>
  <c r="F1083" i="32" s="1"/>
  <c r="E1082" i="32"/>
  <c r="F1082" i="32" s="1"/>
  <c r="E1081" i="32"/>
  <c r="F1081" i="32" s="1"/>
  <c r="E1080" i="32"/>
  <c r="F1080" i="32" s="1"/>
  <c r="E1079" i="32"/>
  <c r="F1079" i="32" s="1"/>
  <c r="E1078" i="32"/>
  <c r="F1078" i="32" s="1"/>
  <c r="E1077" i="32"/>
  <c r="F1077" i="32" s="1"/>
  <c r="E1076" i="32"/>
  <c r="F1076" i="32" s="1"/>
  <c r="E1075" i="32"/>
  <c r="F1075" i="32" s="1"/>
  <c r="E1074" i="32"/>
  <c r="F1074" i="32" s="1"/>
  <c r="E1073" i="32"/>
  <c r="F1073" i="32" s="1"/>
  <c r="E1072" i="32"/>
  <c r="F1072" i="32" s="1"/>
  <c r="E1071" i="32"/>
  <c r="F1071" i="32" s="1"/>
  <c r="E1070" i="32"/>
  <c r="F1070" i="32" s="1"/>
  <c r="E1069" i="32"/>
  <c r="F1069" i="32" s="1"/>
  <c r="E1068" i="32"/>
  <c r="F1068" i="32" s="1"/>
  <c r="E1067" i="32"/>
  <c r="F1067" i="32" s="1"/>
  <c r="E1066" i="32"/>
  <c r="F1066" i="32" s="1"/>
  <c r="E1065" i="32"/>
  <c r="F1065" i="32" s="1"/>
  <c r="E1064" i="32"/>
  <c r="F1064" i="32" s="1"/>
  <c r="E1063" i="32"/>
  <c r="F1063" i="32" s="1"/>
  <c r="E1062" i="32"/>
  <c r="F1062" i="32" s="1"/>
  <c r="E1061" i="32"/>
  <c r="F1061" i="32" s="1"/>
  <c r="E1060" i="32"/>
  <c r="F1060" i="32" s="1"/>
  <c r="E1059" i="32"/>
  <c r="F1059" i="32" s="1"/>
  <c r="E1058" i="32"/>
  <c r="F1058" i="32" s="1"/>
  <c r="E1057" i="32"/>
  <c r="F1057" i="32" s="1"/>
  <c r="E1056" i="32"/>
  <c r="F1056" i="32" s="1"/>
  <c r="E1055" i="32"/>
  <c r="F1055" i="32" s="1"/>
  <c r="E1054" i="32"/>
  <c r="F1054" i="32" s="1"/>
  <c r="E1053" i="32"/>
  <c r="F1053" i="32" s="1"/>
  <c r="E1052" i="32"/>
  <c r="F1052" i="32" s="1"/>
  <c r="E1051" i="32"/>
  <c r="F1051" i="32" s="1"/>
  <c r="E1050" i="32"/>
  <c r="F1050" i="32" s="1"/>
  <c r="E1049" i="32"/>
  <c r="F1049" i="32" s="1"/>
  <c r="E1048" i="32"/>
  <c r="F1048" i="32" s="1"/>
  <c r="E1047" i="32"/>
  <c r="F1047" i="32" s="1"/>
  <c r="E1046" i="32"/>
  <c r="F1046" i="32" s="1"/>
  <c r="E1045" i="32"/>
  <c r="F1045" i="32" s="1"/>
  <c r="E1044" i="32"/>
  <c r="F1044" i="32" s="1"/>
  <c r="E1043" i="32"/>
  <c r="F1043" i="32" s="1"/>
  <c r="E1042" i="32"/>
  <c r="F1042" i="32" s="1"/>
  <c r="E1041" i="32"/>
  <c r="F1041" i="32" s="1"/>
  <c r="E1040" i="32"/>
  <c r="F1040" i="32" s="1"/>
  <c r="E1039" i="32"/>
  <c r="F1039" i="32" s="1"/>
  <c r="E1038" i="32"/>
  <c r="F1038" i="32" s="1"/>
  <c r="E1037" i="32"/>
  <c r="F1037" i="32" s="1"/>
  <c r="E1036" i="32"/>
  <c r="F1036" i="32" s="1"/>
  <c r="E1035" i="32"/>
  <c r="F1035" i="32" s="1"/>
  <c r="E1034" i="32"/>
  <c r="F1034" i="32" s="1"/>
  <c r="E1033" i="32"/>
  <c r="F1033" i="32" s="1"/>
  <c r="E1032" i="32"/>
  <c r="F1032" i="32" s="1"/>
  <c r="E1031" i="32"/>
  <c r="F1031" i="32" s="1"/>
  <c r="E1030" i="32"/>
  <c r="F1030" i="32" s="1"/>
  <c r="E1029" i="32"/>
  <c r="F1029" i="32" s="1"/>
  <c r="E1028" i="32"/>
  <c r="F1028" i="32" s="1"/>
  <c r="E1027" i="32"/>
  <c r="F1027" i="32" s="1"/>
  <c r="E1026" i="32"/>
  <c r="F1026" i="32" s="1"/>
  <c r="E1025" i="32"/>
  <c r="F1025" i="32" s="1"/>
  <c r="E1024" i="32"/>
  <c r="F1024" i="32" s="1"/>
  <c r="E1023" i="32"/>
  <c r="F1023" i="32" s="1"/>
  <c r="E1022" i="32"/>
  <c r="F1022" i="32" s="1"/>
  <c r="E1021" i="32"/>
  <c r="F1021" i="32" s="1"/>
  <c r="E1020" i="32"/>
  <c r="F1020" i="32" s="1"/>
  <c r="E1019" i="32"/>
  <c r="F1019" i="32" s="1"/>
  <c r="E1018" i="32"/>
  <c r="F1018" i="32" s="1"/>
  <c r="E1017" i="32"/>
  <c r="F1017" i="32" s="1"/>
  <c r="E1016" i="32"/>
  <c r="F1016" i="32" s="1"/>
  <c r="E1015" i="32"/>
  <c r="F1015" i="32" s="1"/>
  <c r="E1014" i="32"/>
  <c r="F1014" i="32" s="1"/>
  <c r="E1013" i="32"/>
  <c r="F1013" i="32" s="1"/>
  <c r="E1012" i="32"/>
  <c r="F1012" i="32" s="1"/>
  <c r="E1011" i="32"/>
  <c r="F1011" i="32" s="1"/>
  <c r="E1010" i="32"/>
  <c r="F1010" i="32" s="1"/>
  <c r="E1009" i="32"/>
  <c r="F1009" i="32" s="1"/>
  <c r="E1008" i="32"/>
  <c r="F1008" i="32" s="1"/>
  <c r="E1007" i="32"/>
  <c r="F1007" i="32" s="1"/>
  <c r="E1006" i="32"/>
  <c r="F1006" i="32" s="1"/>
  <c r="E1005" i="32"/>
  <c r="F1005" i="32" s="1"/>
  <c r="E1004" i="32"/>
  <c r="F1004" i="32" s="1"/>
  <c r="E1003" i="32"/>
  <c r="F1003" i="32" s="1"/>
  <c r="E1002" i="32"/>
  <c r="F1002" i="32" s="1"/>
  <c r="E1001" i="32"/>
  <c r="F1001" i="32" s="1"/>
  <c r="E1000" i="32"/>
  <c r="F1000" i="32" s="1"/>
  <c r="E999" i="32"/>
  <c r="F999" i="32" s="1"/>
  <c r="E998" i="32"/>
  <c r="F998" i="32" s="1"/>
  <c r="E997" i="32"/>
  <c r="F997" i="32" s="1"/>
  <c r="E996" i="32"/>
  <c r="F996" i="32" s="1"/>
  <c r="E995" i="32"/>
  <c r="F995" i="32" s="1"/>
  <c r="E994" i="32"/>
  <c r="F994" i="32" s="1"/>
  <c r="E993" i="32"/>
  <c r="F993" i="32" s="1"/>
  <c r="E992" i="32"/>
  <c r="F992" i="32" s="1"/>
  <c r="E991" i="32"/>
  <c r="F991" i="32" s="1"/>
  <c r="E990" i="32"/>
  <c r="F990" i="32" s="1"/>
  <c r="E989" i="32"/>
  <c r="F989" i="32" s="1"/>
  <c r="E988" i="32"/>
  <c r="F988" i="32" s="1"/>
  <c r="E987" i="32"/>
  <c r="F987" i="32" s="1"/>
  <c r="E986" i="32"/>
  <c r="F986" i="32" s="1"/>
  <c r="E985" i="32"/>
  <c r="F985" i="32" s="1"/>
  <c r="E984" i="32"/>
  <c r="F984" i="32" s="1"/>
  <c r="E983" i="32"/>
  <c r="F983" i="32" s="1"/>
  <c r="E982" i="32"/>
  <c r="F982" i="32" s="1"/>
  <c r="E981" i="32"/>
  <c r="F981" i="32" s="1"/>
  <c r="E980" i="32"/>
  <c r="F980" i="32" s="1"/>
  <c r="E979" i="32"/>
  <c r="F979" i="32" s="1"/>
  <c r="E978" i="32"/>
  <c r="F978" i="32" s="1"/>
  <c r="E977" i="32"/>
  <c r="F977" i="32" s="1"/>
  <c r="E976" i="32"/>
  <c r="F976" i="32" s="1"/>
  <c r="E975" i="32"/>
  <c r="F975" i="32" s="1"/>
  <c r="E974" i="32"/>
  <c r="F974" i="32" s="1"/>
  <c r="E973" i="32"/>
  <c r="F973" i="32" s="1"/>
  <c r="E972" i="32"/>
  <c r="F972" i="32" s="1"/>
  <c r="E971" i="32"/>
  <c r="F971" i="32" s="1"/>
  <c r="E970" i="32"/>
  <c r="F970" i="32" s="1"/>
  <c r="E969" i="32"/>
  <c r="F969" i="32" s="1"/>
  <c r="E968" i="32"/>
  <c r="F968" i="32" s="1"/>
  <c r="E967" i="32"/>
  <c r="F967" i="32" s="1"/>
  <c r="E966" i="32"/>
  <c r="F966" i="32" s="1"/>
  <c r="E965" i="32"/>
  <c r="F965" i="32" s="1"/>
  <c r="E964" i="32"/>
  <c r="F964" i="32" s="1"/>
  <c r="E963" i="32"/>
  <c r="F963" i="32" s="1"/>
  <c r="E962" i="32"/>
  <c r="F962" i="32" s="1"/>
  <c r="E961" i="32"/>
  <c r="F961" i="32" s="1"/>
  <c r="E960" i="32"/>
  <c r="F960" i="32" s="1"/>
  <c r="E959" i="32"/>
  <c r="F959" i="32" s="1"/>
  <c r="E958" i="32"/>
  <c r="F958" i="32" s="1"/>
  <c r="E957" i="32"/>
  <c r="F957" i="32" s="1"/>
  <c r="E956" i="32"/>
  <c r="F956" i="32" s="1"/>
  <c r="E955" i="32"/>
  <c r="F955" i="32" s="1"/>
  <c r="E954" i="32"/>
  <c r="F954" i="32" s="1"/>
  <c r="E953" i="32"/>
  <c r="F953" i="32" s="1"/>
  <c r="E952" i="32"/>
  <c r="F952" i="32" s="1"/>
  <c r="E951" i="32"/>
  <c r="F951" i="32" s="1"/>
  <c r="E950" i="32"/>
  <c r="F950" i="32" s="1"/>
  <c r="E949" i="32"/>
  <c r="F949" i="32" s="1"/>
  <c r="E948" i="32"/>
  <c r="F948" i="32" s="1"/>
  <c r="E947" i="32"/>
  <c r="F947" i="32" s="1"/>
  <c r="E946" i="32"/>
  <c r="F946" i="32" s="1"/>
  <c r="E945" i="32"/>
  <c r="F945" i="32" s="1"/>
  <c r="E944" i="32"/>
  <c r="F944" i="32" s="1"/>
  <c r="E943" i="32"/>
  <c r="F943" i="32" s="1"/>
  <c r="E942" i="32"/>
  <c r="F942" i="32" s="1"/>
  <c r="E941" i="32"/>
  <c r="F941" i="32" s="1"/>
  <c r="E940" i="32"/>
  <c r="F940" i="32" s="1"/>
  <c r="E939" i="32"/>
  <c r="F939" i="32" s="1"/>
  <c r="E938" i="32"/>
  <c r="F938" i="32" s="1"/>
  <c r="E937" i="32"/>
  <c r="F937" i="32" s="1"/>
  <c r="E936" i="32"/>
  <c r="F936" i="32" s="1"/>
  <c r="E935" i="32"/>
  <c r="F935" i="32" s="1"/>
  <c r="E934" i="32"/>
  <c r="F934" i="32" s="1"/>
  <c r="E933" i="32"/>
  <c r="F933" i="32" s="1"/>
  <c r="E932" i="32"/>
  <c r="F932" i="32" s="1"/>
  <c r="E931" i="32"/>
  <c r="F931" i="32" s="1"/>
  <c r="E930" i="32"/>
  <c r="F930" i="32" s="1"/>
  <c r="E929" i="32"/>
  <c r="F929" i="32" s="1"/>
  <c r="E928" i="32"/>
  <c r="F928" i="32" s="1"/>
  <c r="E927" i="32"/>
  <c r="F927" i="32" s="1"/>
  <c r="E926" i="32"/>
  <c r="F926" i="32" s="1"/>
  <c r="E925" i="32"/>
  <c r="F925" i="32" s="1"/>
  <c r="E924" i="32"/>
  <c r="F924" i="32" s="1"/>
  <c r="E923" i="32"/>
  <c r="F923" i="32" s="1"/>
  <c r="E922" i="32"/>
  <c r="F922" i="32" s="1"/>
  <c r="E921" i="32"/>
  <c r="F921" i="32" s="1"/>
  <c r="E920" i="32"/>
  <c r="F920" i="32" s="1"/>
  <c r="E919" i="32"/>
  <c r="F919" i="32" s="1"/>
  <c r="E918" i="32"/>
  <c r="F918" i="32" s="1"/>
  <c r="E917" i="32"/>
  <c r="F917" i="32" s="1"/>
  <c r="E916" i="32"/>
  <c r="F916" i="32" s="1"/>
  <c r="E915" i="32"/>
  <c r="F915" i="32" s="1"/>
  <c r="E914" i="32"/>
  <c r="F914" i="32" s="1"/>
  <c r="E913" i="32"/>
  <c r="F913" i="32" s="1"/>
  <c r="E912" i="32"/>
  <c r="F912" i="32" s="1"/>
  <c r="E911" i="32"/>
  <c r="F911" i="32" s="1"/>
  <c r="E910" i="32"/>
  <c r="F910" i="32" s="1"/>
  <c r="E909" i="32"/>
  <c r="F909" i="32" s="1"/>
  <c r="E908" i="32"/>
  <c r="F908" i="32" s="1"/>
  <c r="E907" i="32"/>
  <c r="F907" i="32" s="1"/>
  <c r="E906" i="32"/>
  <c r="F906" i="32" s="1"/>
  <c r="E905" i="32"/>
  <c r="F905" i="32" s="1"/>
  <c r="E904" i="32"/>
  <c r="F904" i="32" s="1"/>
  <c r="E903" i="32"/>
  <c r="F903" i="32" s="1"/>
  <c r="E902" i="32"/>
  <c r="F902" i="32" s="1"/>
  <c r="E901" i="32"/>
  <c r="F901" i="32" s="1"/>
  <c r="E900" i="32"/>
  <c r="F900" i="32" s="1"/>
  <c r="E899" i="32"/>
  <c r="F899" i="32" s="1"/>
  <c r="E898" i="32"/>
  <c r="F898" i="32" s="1"/>
  <c r="E897" i="32"/>
  <c r="F897" i="32" s="1"/>
  <c r="E896" i="32"/>
  <c r="F896" i="32" s="1"/>
  <c r="E895" i="32"/>
  <c r="F895" i="32" s="1"/>
  <c r="E894" i="32"/>
  <c r="F894" i="32" s="1"/>
  <c r="E893" i="32"/>
  <c r="F893" i="32" s="1"/>
  <c r="E892" i="32"/>
  <c r="F892" i="32" s="1"/>
  <c r="E891" i="32"/>
  <c r="F891" i="32" s="1"/>
  <c r="E890" i="32"/>
  <c r="F890" i="32" s="1"/>
  <c r="E889" i="32"/>
  <c r="F889" i="32" s="1"/>
  <c r="E888" i="32"/>
  <c r="F888" i="32" s="1"/>
  <c r="E887" i="32"/>
  <c r="F887" i="32" s="1"/>
  <c r="E886" i="32"/>
  <c r="F886" i="32" s="1"/>
  <c r="E885" i="32"/>
  <c r="F885" i="32" s="1"/>
  <c r="E884" i="32"/>
  <c r="F884" i="32" s="1"/>
  <c r="E883" i="32"/>
  <c r="F883" i="32" s="1"/>
  <c r="E882" i="32"/>
  <c r="F882" i="32" s="1"/>
  <c r="E881" i="32"/>
  <c r="F881" i="32" s="1"/>
  <c r="E880" i="32"/>
  <c r="F880" i="32" s="1"/>
  <c r="E879" i="32"/>
  <c r="F879" i="32" s="1"/>
  <c r="E878" i="32"/>
  <c r="F878" i="32" s="1"/>
  <c r="E877" i="32"/>
  <c r="F877" i="32" s="1"/>
  <c r="E876" i="32"/>
  <c r="F876" i="32" s="1"/>
  <c r="E875" i="32"/>
  <c r="F875" i="32" s="1"/>
  <c r="E874" i="32"/>
  <c r="F874" i="32" s="1"/>
  <c r="E873" i="32"/>
  <c r="F873" i="32" s="1"/>
  <c r="E872" i="32"/>
  <c r="F872" i="32" s="1"/>
  <c r="E871" i="32"/>
  <c r="F871" i="32" s="1"/>
  <c r="E870" i="32"/>
  <c r="F870" i="32" s="1"/>
  <c r="E869" i="32"/>
  <c r="F869" i="32" s="1"/>
  <c r="E868" i="32"/>
  <c r="F868" i="32" s="1"/>
  <c r="E867" i="32"/>
  <c r="F867" i="32" s="1"/>
  <c r="E866" i="32"/>
  <c r="F866" i="32" s="1"/>
  <c r="E865" i="32"/>
  <c r="F865" i="32" s="1"/>
  <c r="E864" i="32"/>
  <c r="F864" i="32" s="1"/>
  <c r="E863" i="32"/>
  <c r="F863" i="32" s="1"/>
  <c r="E862" i="32"/>
  <c r="F862" i="32" s="1"/>
  <c r="E861" i="32"/>
  <c r="F861" i="32" s="1"/>
  <c r="E860" i="32"/>
  <c r="F860" i="32" s="1"/>
  <c r="E859" i="32"/>
  <c r="F859" i="32" s="1"/>
  <c r="E858" i="32"/>
  <c r="F858" i="32" s="1"/>
  <c r="E857" i="32"/>
  <c r="F857" i="32" s="1"/>
  <c r="E856" i="32"/>
  <c r="F856" i="32" s="1"/>
  <c r="E855" i="32"/>
  <c r="F855" i="32" s="1"/>
  <c r="E854" i="32"/>
  <c r="F854" i="32" s="1"/>
  <c r="E853" i="32"/>
  <c r="F853" i="32" s="1"/>
  <c r="E852" i="32"/>
  <c r="F852" i="32" s="1"/>
  <c r="E851" i="32"/>
  <c r="F851" i="32" s="1"/>
  <c r="E850" i="32"/>
  <c r="F850" i="32" s="1"/>
  <c r="E849" i="32"/>
  <c r="F849" i="32" s="1"/>
  <c r="E848" i="32"/>
  <c r="F848" i="32" s="1"/>
  <c r="E847" i="32"/>
  <c r="F847" i="32" s="1"/>
  <c r="E846" i="32"/>
  <c r="F846" i="32" s="1"/>
  <c r="E845" i="32"/>
  <c r="F845" i="32" s="1"/>
  <c r="E844" i="32"/>
  <c r="F844" i="32" s="1"/>
  <c r="E843" i="32"/>
  <c r="F843" i="32" s="1"/>
  <c r="E842" i="32"/>
  <c r="F842" i="32" s="1"/>
  <c r="E841" i="32"/>
  <c r="F841" i="32" s="1"/>
  <c r="E840" i="32"/>
  <c r="F840" i="32" s="1"/>
  <c r="E839" i="32"/>
  <c r="F839" i="32" s="1"/>
  <c r="E838" i="32"/>
  <c r="F838" i="32" s="1"/>
  <c r="E837" i="32"/>
  <c r="F837" i="32" s="1"/>
  <c r="E836" i="32"/>
  <c r="F836" i="32" s="1"/>
  <c r="E835" i="32"/>
  <c r="F835" i="32" s="1"/>
  <c r="E834" i="32"/>
  <c r="F834" i="32" s="1"/>
  <c r="E833" i="32"/>
  <c r="F833" i="32" s="1"/>
  <c r="E832" i="32"/>
  <c r="F832" i="32" s="1"/>
  <c r="E831" i="32"/>
  <c r="F831" i="32" s="1"/>
  <c r="E830" i="32"/>
  <c r="F830" i="32" s="1"/>
  <c r="E829" i="32"/>
  <c r="F829" i="32" s="1"/>
  <c r="E828" i="32"/>
  <c r="F828" i="32" s="1"/>
  <c r="E827" i="32"/>
  <c r="F827" i="32" s="1"/>
  <c r="E826" i="32"/>
  <c r="F826" i="32" s="1"/>
  <c r="E825" i="32"/>
  <c r="F825" i="32" s="1"/>
  <c r="E824" i="32"/>
  <c r="F824" i="32" s="1"/>
  <c r="E823" i="32"/>
  <c r="F823" i="32" s="1"/>
  <c r="E822" i="32"/>
  <c r="F822" i="32" s="1"/>
  <c r="E821" i="32"/>
  <c r="F821" i="32" s="1"/>
  <c r="E820" i="32"/>
  <c r="F820" i="32" s="1"/>
  <c r="E819" i="32"/>
  <c r="F819" i="32" s="1"/>
  <c r="E818" i="32"/>
  <c r="F818" i="32" s="1"/>
  <c r="E817" i="32"/>
  <c r="F817" i="32" s="1"/>
  <c r="E816" i="32"/>
  <c r="F816" i="32" s="1"/>
  <c r="E815" i="32"/>
  <c r="F815" i="32" s="1"/>
  <c r="E814" i="32"/>
  <c r="F814" i="32" s="1"/>
  <c r="E813" i="32"/>
  <c r="F813" i="32" s="1"/>
  <c r="E812" i="32"/>
  <c r="F812" i="32" s="1"/>
  <c r="E811" i="32"/>
  <c r="F811" i="32" s="1"/>
  <c r="E810" i="32"/>
  <c r="F810" i="32" s="1"/>
  <c r="E809" i="32"/>
  <c r="F809" i="32" s="1"/>
  <c r="E808" i="32"/>
  <c r="F808" i="32" s="1"/>
  <c r="E807" i="32"/>
  <c r="F807" i="32" s="1"/>
  <c r="E806" i="32"/>
  <c r="F806" i="32" s="1"/>
  <c r="E805" i="32"/>
  <c r="F805" i="32" s="1"/>
  <c r="E804" i="32"/>
  <c r="F804" i="32" s="1"/>
  <c r="E803" i="32"/>
  <c r="F803" i="32" s="1"/>
  <c r="E802" i="32"/>
  <c r="F802" i="32" s="1"/>
  <c r="E801" i="32"/>
  <c r="F801" i="32" s="1"/>
  <c r="E800" i="32"/>
  <c r="F800" i="32" s="1"/>
  <c r="E799" i="32"/>
  <c r="F799" i="32" s="1"/>
  <c r="E798" i="32"/>
  <c r="F798" i="32" s="1"/>
  <c r="E797" i="32"/>
  <c r="F797" i="32" s="1"/>
  <c r="E796" i="32"/>
  <c r="F796" i="32" s="1"/>
  <c r="E795" i="32"/>
  <c r="F795" i="32" s="1"/>
  <c r="E794" i="32"/>
  <c r="F794" i="32" s="1"/>
  <c r="E793" i="32"/>
  <c r="F793" i="32" s="1"/>
  <c r="E792" i="32"/>
  <c r="F792" i="32" s="1"/>
  <c r="E791" i="32"/>
  <c r="F791" i="32" s="1"/>
  <c r="E790" i="32"/>
  <c r="F790" i="32" s="1"/>
  <c r="E789" i="32"/>
  <c r="F789" i="32" s="1"/>
  <c r="E788" i="32"/>
  <c r="F788" i="32" s="1"/>
  <c r="E787" i="32"/>
  <c r="F787" i="32" s="1"/>
  <c r="E786" i="32"/>
  <c r="F786" i="32" s="1"/>
  <c r="E785" i="32"/>
  <c r="F785" i="32" s="1"/>
  <c r="E784" i="32"/>
  <c r="F784" i="32" s="1"/>
  <c r="E783" i="32"/>
  <c r="F783" i="32" s="1"/>
  <c r="E782" i="32"/>
  <c r="F782" i="32" s="1"/>
  <c r="E781" i="32"/>
  <c r="F781" i="32" s="1"/>
  <c r="E780" i="32"/>
  <c r="F780" i="32" s="1"/>
  <c r="E779" i="32"/>
  <c r="F779" i="32" s="1"/>
  <c r="E778" i="32"/>
  <c r="F778" i="32" s="1"/>
  <c r="E777" i="32"/>
  <c r="F777" i="32" s="1"/>
  <c r="E776" i="32"/>
  <c r="F776" i="32" s="1"/>
  <c r="E775" i="32"/>
  <c r="F775" i="32" s="1"/>
  <c r="E774" i="32"/>
  <c r="F774" i="32" s="1"/>
  <c r="E773" i="32"/>
  <c r="F773" i="32" s="1"/>
  <c r="E772" i="32"/>
  <c r="F772" i="32" s="1"/>
  <c r="E771" i="32"/>
  <c r="F771" i="32" s="1"/>
  <c r="E770" i="32"/>
  <c r="F770" i="32" s="1"/>
  <c r="E769" i="32"/>
  <c r="F769" i="32" s="1"/>
  <c r="E768" i="32"/>
  <c r="F768" i="32" s="1"/>
  <c r="E767" i="32"/>
  <c r="F767" i="32" s="1"/>
  <c r="E766" i="32"/>
  <c r="F766" i="32" s="1"/>
  <c r="E765" i="32"/>
  <c r="F765" i="32" s="1"/>
  <c r="E764" i="32"/>
  <c r="F764" i="32" s="1"/>
  <c r="E763" i="32"/>
  <c r="F763" i="32" s="1"/>
  <c r="E762" i="32"/>
  <c r="F762" i="32" s="1"/>
  <c r="E761" i="32"/>
  <c r="F761" i="32" s="1"/>
  <c r="E760" i="32"/>
  <c r="F760" i="32" s="1"/>
  <c r="E759" i="32"/>
  <c r="F759" i="32" s="1"/>
  <c r="E758" i="32"/>
  <c r="F758" i="32" s="1"/>
  <c r="E757" i="32"/>
  <c r="F757" i="32" s="1"/>
  <c r="E756" i="32"/>
  <c r="F756" i="32" s="1"/>
  <c r="E755" i="32"/>
  <c r="F755" i="32" s="1"/>
  <c r="E754" i="32"/>
  <c r="F754" i="32" s="1"/>
  <c r="E753" i="32"/>
  <c r="F753" i="32" s="1"/>
  <c r="E752" i="32"/>
  <c r="F752" i="32" s="1"/>
  <c r="E751" i="32"/>
  <c r="F751" i="32" s="1"/>
  <c r="E750" i="32"/>
  <c r="F750" i="32" s="1"/>
  <c r="E749" i="32"/>
  <c r="F749" i="32" s="1"/>
  <c r="E748" i="32"/>
  <c r="F748" i="32" s="1"/>
  <c r="E747" i="32"/>
  <c r="F747" i="32" s="1"/>
  <c r="E746" i="32"/>
  <c r="F746" i="32" s="1"/>
  <c r="E745" i="32"/>
  <c r="F745" i="32" s="1"/>
  <c r="E744" i="32"/>
  <c r="F744" i="32" s="1"/>
  <c r="E743" i="32"/>
  <c r="F743" i="32" s="1"/>
  <c r="E742" i="32"/>
  <c r="F742" i="32" s="1"/>
  <c r="E741" i="32"/>
  <c r="F741" i="32" s="1"/>
  <c r="E740" i="32"/>
  <c r="F740" i="32" s="1"/>
  <c r="E739" i="32"/>
  <c r="F739" i="32" s="1"/>
  <c r="E738" i="32"/>
  <c r="F738" i="32" s="1"/>
  <c r="E737" i="32"/>
  <c r="F737" i="32" s="1"/>
  <c r="E736" i="32"/>
  <c r="F736" i="32" s="1"/>
  <c r="E735" i="32"/>
  <c r="F735" i="32" s="1"/>
  <c r="E734" i="32"/>
  <c r="F734" i="32" s="1"/>
  <c r="E733" i="32"/>
  <c r="F733" i="32" s="1"/>
  <c r="E732" i="32"/>
  <c r="F732" i="32" s="1"/>
  <c r="E731" i="32"/>
  <c r="F731" i="32" s="1"/>
  <c r="E730" i="32"/>
  <c r="F730" i="32" s="1"/>
  <c r="E729" i="32"/>
  <c r="F729" i="32" s="1"/>
  <c r="E728" i="32"/>
  <c r="F728" i="32" s="1"/>
  <c r="E727" i="32"/>
  <c r="F727" i="32" s="1"/>
  <c r="E726" i="32"/>
  <c r="F726" i="32" s="1"/>
  <c r="E725" i="32"/>
  <c r="F725" i="32" s="1"/>
  <c r="E724" i="32"/>
  <c r="F724" i="32" s="1"/>
  <c r="E723" i="32"/>
  <c r="F723" i="32" s="1"/>
  <c r="E722" i="32"/>
  <c r="F722" i="32" s="1"/>
  <c r="E721" i="32"/>
  <c r="F721" i="32" s="1"/>
  <c r="E720" i="32"/>
  <c r="F720" i="32" s="1"/>
  <c r="E719" i="32"/>
  <c r="F719" i="32" s="1"/>
  <c r="E718" i="32"/>
  <c r="F718" i="32" s="1"/>
  <c r="E717" i="32"/>
  <c r="F717" i="32" s="1"/>
  <c r="E716" i="32"/>
  <c r="F716" i="32" s="1"/>
  <c r="E715" i="32"/>
  <c r="F715" i="32" s="1"/>
  <c r="E714" i="32"/>
  <c r="F714" i="32" s="1"/>
  <c r="E713" i="32"/>
  <c r="F713" i="32" s="1"/>
  <c r="E712" i="32"/>
  <c r="F712" i="32" s="1"/>
  <c r="E711" i="32"/>
  <c r="F711" i="32" s="1"/>
  <c r="E710" i="32"/>
  <c r="F710" i="32" s="1"/>
  <c r="E709" i="32"/>
  <c r="F709" i="32" s="1"/>
  <c r="E708" i="32"/>
  <c r="F708" i="32" s="1"/>
  <c r="E707" i="32"/>
  <c r="F707" i="32" s="1"/>
  <c r="E706" i="32"/>
  <c r="F706" i="32" s="1"/>
  <c r="E705" i="32"/>
  <c r="F705" i="32" s="1"/>
  <c r="E704" i="32"/>
  <c r="F704" i="32" s="1"/>
  <c r="E703" i="32"/>
  <c r="F703" i="32" s="1"/>
  <c r="E702" i="32"/>
  <c r="F702" i="32" s="1"/>
  <c r="E701" i="32"/>
  <c r="F701" i="32" s="1"/>
  <c r="E700" i="32"/>
  <c r="F700" i="32" s="1"/>
  <c r="E699" i="32"/>
  <c r="F699" i="32" s="1"/>
  <c r="E698" i="32"/>
  <c r="F698" i="32" s="1"/>
  <c r="E697" i="32"/>
  <c r="F697" i="32" s="1"/>
  <c r="E696" i="32"/>
  <c r="F696" i="32" s="1"/>
  <c r="E695" i="32"/>
  <c r="F695" i="32" s="1"/>
  <c r="E694" i="32"/>
  <c r="F694" i="32" s="1"/>
  <c r="E693" i="32"/>
  <c r="F693" i="32" s="1"/>
  <c r="E692" i="32"/>
  <c r="F692" i="32" s="1"/>
  <c r="E691" i="32"/>
  <c r="F691" i="32" s="1"/>
  <c r="E690" i="32"/>
  <c r="F690" i="32" s="1"/>
  <c r="E689" i="32"/>
  <c r="F689" i="32" s="1"/>
  <c r="E688" i="32"/>
  <c r="F688" i="32" s="1"/>
  <c r="E687" i="32"/>
  <c r="F687" i="32" s="1"/>
  <c r="E686" i="32"/>
  <c r="F686" i="32" s="1"/>
  <c r="E685" i="32"/>
  <c r="F685" i="32" s="1"/>
  <c r="E684" i="32"/>
  <c r="F684" i="32" s="1"/>
  <c r="E683" i="32"/>
  <c r="F683" i="32" s="1"/>
  <c r="E682" i="32"/>
  <c r="F682" i="32" s="1"/>
  <c r="E681" i="32"/>
  <c r="F681" i="32" s="1"/>
  <c r="E680" i="32"/>
  <c r="F680" i="32" s="1"/>
  <c r="E679" i="32"/>
  <c r="F679" i="32" s="1"/>
  <c r="E678" i="32"/>
  <c r="F678" i="32" s="1"/>
  <c r="E677" i="32"/>
  <c r="F677" i="32" s="1"/>
  <c r="E676" i="32"/>
  <c r="F676" i="32" s="1"/>
  <c r="E675" i="32"/>
  <c r="F675" i="32" s="1"/>
  <c r="E674" i="32"/>
  <c r="F674" i="32" s="1"/>
  <c r="E673" i="32"/>
  <c r="F673" i="32" s="1"/>
  <c r="E672" i="32"/>
  <c r="F672" i="32" s="1"/>
  <c r="E671" i="32"/>
  <c r="F671" i="32" s="1"/>
  <c r="E670" i="32"/>
  <c r="F670" i="32" s="1"/>
  <c r="E669" i="32"/>
  <c r="F669" i="32" s="1"/>
  <c r="E668" i="32"/>
  <c r="F668" i="32" s="1"/>
  <c r="E667" i="32"/>
  <c r="F667" i="32" s="1"/>
  <c r="E666" i="32"/>
  <c r="F666" i="32" s="1"/>
  <c r="E665" i="32"/>
  <c r="F665" i="32" s="1"/>
  <c r="E664" i="32"/>
  <c r="F664" i="32" s="1"/>
  <c r="E663" i="32"/>
  <c r="F663" i="32" s="1"/>
  <c r="E662" i="32"/>
  <c r="F662" i="32" s="1"/>
  <c r="E661" i="32"/>
  <c r="F661" i="32" s="1"/>
  <c r="E660" i="32"/>
  <c r="F660" i="32" s="1"/>
  <c r="E659" i="32"/>
  <c r="F659" i="32" s="1"/>
  <c r="E658" i="32"/>
  <c r="F658" i="32" s="1"/>
  <c r="E657" i="32"/>
  <c r="F657" i="32" s="1"/>
  <c r="E656" i="32"/>
  <c r="F656" i="32" s="1"/>
  <c r="E655" i="32"/>
  <c r="F655" i="32" s="1"/>
  <c r="E654" i="32"/>
  <c r="F654" i="32" s="1"/>
  <c r="E653" i="32"/>
  <c r="F653" i="32" s="1"/>
  <c r="E652" i="32"/>
  <c r="F652" i="32" s="1"/>
  <c r="E651" i="32"/>
  <c r="F651" i="32" s="1"/>
  <c r="E650" i="32"/>
  <c r="F650" i="32" s="1"/>
  <c r="E649" i="32"/>
  <c r="F649" i="32" s="1"/>
  <c r="E648" i="32"/>
  <c r="F648" i="32" s="1"/>
  <c r="E647" i="32"/>
  <c r="F647" i="32" s="1"/>
  <c r="E646" i="32"/>
  <c r="F646" i="32" s="1"/>
  <c r="E645" i="32"/>
  <c r="F645" i="32" s="1"/>
  <c r="E644" i="32"/>
  <c r="F644" i="32" s="1"/>
  <c r="E643" i="32"/>
  <c r="F643" i="32" s="1"/>
  <c r="E642" i="32"/>
  <c r="F642" i="32" s="1"/>
  <c r="E641" i="32"/>
  <c r="F641" i="32" s="1"/>
  <c r="E640" i="32"/>
  <c r="F640" i="32" s="1"/>
  <c r="E639" i="32"/>
  <c r="F639" i="32" s="1"/>
  <c r="E638" i="32"/>
  <c r="F638" i="32" s="1"/>
  <c r="E637" i="32"/>
  <c r="F637" i="32" s="1"/>
  <c r="E636" i="32"/>
  <c r="F636" i="32" s="1"/>
  <c r="E635" i="32"/>
  <c r="F635" i="32" s="1"/>
  <c r="E634" i="32"/>
  <c r="F634" i="32" s="1"/>
  <c r="E633" i="32"/>
  <c r="F633" i="32" s="1"/>
  <c r="E632" i="32"/>
  <c r="F632" i="32" s="1"/>
  <c r="E631" i="32"/>
  <c r="F631" i="32" s="1"/>
  <c r="E630" i="32"/>
  <c r="F630" i="32" s="1"/>
  <c r="E629" i="32"/>
  <c r="F629" i="32" s="1"/>
  <c r="E628" i="32"/>
  <c r="F628" i="32" s="1"/>
  <c r="E627" i="32"/>
  <c r="F627" i="32" s="1"/>
  <c r="E626" i="32"/>
  <c r="F626" i="32" s="1"/>
  <c r="E625" i="32"/>
  <c r="F625" i="32" s="1"/>
  <c r="E624" i="32"/>
  <c r="F624" i="32" s="1"/>
  <c r="E623" i="32"/>
  <c r="F623" i="32" s="1"/>
  <c r="E622" i="32"/>
  <c r="F622" i="32" s="1"/>
  <c r="E621" i="32"/>
  <c r="F621" i="32" s="1"/>
  <c r="E620" i="32"/>
  <c r="F620" i="32" s="1"/>
  <c r="E619" i="32"/>
  <c r="F619" i="32" s="1"/>
  <c r="E618" i="32"/>
  <c r="F618" i="32" s="1"/>
  <c r="E617" i="32"/>
  <c r="F617" i="32" s="1"/>
  <c r="E616" i="32"/>
  <c r="F616" i="32" s="1"/>
  <c r="E615" i="32"/>
  <c r="F615" i="32" s="1"/>
  <c r="E614" i="32"/>
  <c r="F614" i="32" s="1"/>
  <c r="E613" i="32"/>
  <c r="F613" i="32" s="1"/>
  <c r="E612" i="32"/>
  <c r="F612" i="32" s="1"/>
  <c r="E611" i="32"/>
  <c r="F611" i="32" s="1"/>
  <c r="E610" i="32"/>
  <c r="F610" i="32" s="1"/>
  <c r="E609" i="32"/>
  <c r="F609" i="32" s="1"/>
  <c r="E608" i="32"/>
  <c r="F608" i="32" s="1"/>
  <c r="E607" i="32"/>
  <c r="F607" i="32" s="1"/>
  <c r="E606" i="32"/>
  <c r="F606" i="32" s="1"/>
  <c r="E605" i="32"/>
  <c r="F605" i="32" s="1"/>
  <c r="E604" i="32"/>
  <c r="F604" i="32" s="1"/>
  <c r="E603" i="32"/>
  <c r="F603" i="32" s="1"/>
  <c r="E602" i="32"/>
  <c r="F602" i="32" s="1"/>
  <c r="E601" i="32"/>
  <c r="F601" i="32" s="1"/>
  <c r="E600" i="32"/>
  <c r="F600" i="32" s="1"/>
  <c r="E599" i="32"/>
  <c r="F599" i="32" s="1"/>
  <c r="E598" i="32"/>
  <c r="F598" i="32" s="1"/>
  <c r="E597" i="32"/>
  <c r="F597" i="32" s="1"/>
  <c r="E596" i="32"/>
  <c r="F596" i="32" s="1"/>
  <c r="E595" i="32"/>
  <c r="F595" i="32" s="1"/>
  <c r="E594" i="32"/>
  <c r="F594" i="32" s="1"/>
  <c r="E593" i="32"/>
  <c r="F593" i="32" s="1"/>
  <c r="E592" i="32"/>
  <c r="F592" i="32" s="1"/>
  <c r="E591" i="32"/>
  <c r="F591" i="32" s="1"/>
  <c r="E590" i="32"/>
  <c r="F590" i="32" s="1"/>
  <c r="E589" i="32"/>
  <c r="F589" i="32" s="1"/>
  <c r="E588" i="32"/>
  <c r="F588" i="32" s="1"/>
  <c r="E587" i="32"/>
  <c r="F587" i="32" s="1"/>
  <c r="E586" i="32"/>
  <c r="F586" i="32" s="1"/>
  <c r="E585" i="32"/>
  <c r="F585" i="32" s="1"/>
  <c r="E584" i="32"/>
  <c r="F584" i="32" s="1"/>
  <c r="E583" i="32"/>
  <c r="F583" i="32" s="1"/>
  <c r="E582" i="32"/>
  <c r="F582" i="32" s="1"/>
  <c r="E581" i="32"/>
  <c r="F581" i="32" s="1"/>
  <c r="E580" i="32"/>
  <c r="F580" i="32" s="1"/>
  <c r="E579" i="32"/>
  <c r="F579" i="32" s="1"/>
  <c r="E578" i="32"/>
  <c r="F578" i="32" s="1"/>
  <c r="E577" i="32"/>
  <c r="F577" i="32" s="1"/>
  <c r="E576" i="32"/>
  <c r="F576" i="32" s="1"/>
  <c r="E575" i="32"/>
  <c r="F575" i="32" s="1"/>
  <c r="E574" i="32"/>
  <c r="F574" i="32" s="1"/>
  <c r="E573" i="32"/>
  <c r="F573" i="32" s="1"/>
  <c r="E572" i="32"/>
  <c r="F572" i="32" s="1"/>
  <c r="E571" i="32"/>
  <c r="F571" i="32" s="1"/>
  <c r="E570" i="32"/>
  <c r="F570" i="32" s="1"/>
  <c r="E569" i="32"/>
  <c r="F569" i="32" s="1"/>
  <c r="E568" i="32"/>
  <c r="F568" i="32" s="1"/>
  <c r="E567" i="32"/>
  <c r="F567" i="32" s="1"/>
  <c r="E566" i="32"/>
  <c r="F566" i="32" s="1"/>
  <c r="E565" i="32"/>
  <c r="F565" i="32" s="1"/>
  <c r="E564" i="32"/>
  <c r="F564" i="32" s="1"/>
  <c r="E563" i="32"/>
  <c r="F563" i="32" s="1"/>
  <c r="E562" i="32"/>
  <c r="F562" i="32" s="1"/>
  <c r="E561" i="32"/>
  <c r="F561" i="32" s="1"/>
  <c r="E560" i="32"/>
  <c r="F560" i="32" s="1"/>
  <c r="E559" i="32"/>
  <c r="F559" i="32" s="1"/>
  <c r="E558" i="32"/>
  <c r="F558" i="32" s="1"/>
  <c r="E557" i="32"/>
  <c r="F557" i="32" s="1"/>
  <c r="E556" i="32"/>
  <c r="F556" i="32" s="1"/>
  <c r="E555" i="32"/>
  <c r="F555" i="32" s="1"/>
  <c r="E554" i="32"/>
  <c r="F554" i="32" s="1"/>
  <c r="E553" i="32"/>
  <c r="F553" i="32" s="1"/>
  <c r="E552" i="32"/>
  <c r="F552" i="32" s="1"/>
  <c r="E551" i="32"/>
  <c r="F551" i="32" s="1"/>
  <c r="E550" i="32"/>
  <c r="F550" i="32" s="1"/>
  <c r="E549" i="32"/>
  <c r="F549" i="32" s="1"/>
  <c r="E548" i="32"/>
  <c r="F548" i="32" s="1"/>
  <c r="E547" i="32"/>
  <c r="F547" i="32" s="1"/>
  <c r="E546" i="32"/>
  <c r="F546" i="32" s="1"/>
  <c r="E545" i="32"/>
  <c r="F545" i="32" s="1"/>
  <c r="E544" i="32"/>
  <c r="F544" i="32" s="1"/>
  <c r="E543" i="32"/>
  <c r="F543" i="32" s="1"/>
  <c r="E542" i="32"/>
  <c r="F542" i="32" s="1"/>
  <c r="E541" i="32"/>
  <c r="F541" i="32" s="1"/>
  <c r="E540" i="32"/>
  <c r="F540" i="32" s="1"/>
  <c r="E539" i="32"/>
  <c r="F539" i="32" s="1"/>
  <c r="E538" i="32"/>
  <c r="F538" i="32" s="1"/>
  <c r="E537" i="32"/>
  <c r="F537" i="32" s="1"/>
  <c r="E536" i="32"/>
  <c r="F536" i="32" s="1"/>
  <c r="E535" i="32"/>
  <c r="F535" i="32" s="1"/>
  <c r="E534" i="32"/>
  <c r="F534" i="32" s="1"/>
  <c r="E533" i="32"/>
  <c r="F533" i="32" s="1"/>
  <c r="E532" i="32"/>
  <c r="F532" i="32" s="1"/>
  <c r="E531" i="32"/>
  <c r="F531" i="32" s="1"/>
  <c r="E530" i="32"/>
  <c r="F530" i="32" s="1"/>
  <c r="E529" i="32"/>
  <c r="F529" i="32" s="1"/>
  <c r="E528" i="32"/>
  <c r="F528" i="32" s="1"/>
  <c r="E527" i="32"/>
  <c r="F527" i="32" s="1"/>
  <c r="E526" i="32"/>
  <c r="F526" i="32" s="1"/>
  <c r="E525" i="32"/>
  <c r="F525" i="32" s="1"/>
  <c r="E524" i="32"/>
  <c r="F524" i="32" s="1"/>
  <c r="E523" i="32"/>
  <c r="F523" i="32" s="1"/>
  <c r="E522" i="32"/>
  <c r="F522" i="32" s="1"/>
  <c r="E521" i="32"/>
  <c r="F521" i="32" s="1"/>
  <c r="E520" i="32"/>
  <c r="F520" i="32" s="1"/>
  <c r="E519" i="32"/>
  <c r="F519" i="32" s="1"/>
  <c r="E518" i="32"/>
  <c r="F518" i="32" s="1"/>
  <c r="E517" i="32"/>
  <c r="F517" i="32" s="1"/>
  <c r="E516" i="32"/>
  <c r="F516" i="32" s="1"/>
  <c r="E515" i="32"/>
  <c r="F515" i="32" s="1"/>
  <c r="E514" i="32"/>
  <c r="F514" i="32" s="1"/>
  <c r="E513" i="32"/>
  <c r="F513" i="32" s="1"/>
  <c r="E512" i="32"/>
  <c r="F512" i="32" s="1"/>
  <c r="E511" i="32"/>
  <c r="F511" i="32" s="1"/>
  <c r="E510" i="32"/>
  <c r="F510" i="32" s="1"/>
  <c r="E509" i="32"/>
  <c r="F509" i="32" s="1"/>
  <c r="E508" i="32"/>
  <c r="F508" i="32" s="1"/>
  <c r="E507" i="32"/>
  <c r="F507" i="32" s="1"/>
  <c r="E506" i="32"/>
  <c r="F506" i="32" s="1"/>
  <c r="E505" i="32"/>
  <c r="F505" i="32" s="1"/>
  <c r="E504" i="32"/>
  <c r="F504" i="32" s="1"/>
  <c r="E503" i="32"/>
  <c r="F503" i="32" s="1"/>
  <c r="E502" i="32"/>
  <c r="F502" i="32" s="1"/>
  <c r="E501" i="32"/>
  <c r="F501" i="32" s="1"/>
  <c r="E500" i="32"/>
  <c r="F500" i="32" s="1"/>
  <c r="E499" i="32"/>
  <c r="F499" i="32" s="1"/>
  <c r="E498" i="32"/>
  <c r="F498" i="32" s="1"/>
  <c r="E497" i="32"/>
  <c r="F497" i="32" s="1"/>
  <c r="E496" i="32"/>
  <c r="F496" i="32" s="1"/>
  <c r="E495" i="32"/>
  <c r="F495" i="32" s="1"/>
  <c r="E494" i="32"/>
  <c r="F494" i="32" s="1"/>
  <c r="E493" i="32"/>
  <c r="F493" i="32" s="1"/>
  <c r="E492" i="32"/>
  <c r="F492" i="32" s="1"/>
  <c r="E491" i="32"/>
  <c r="F491" i="32" s="1"/>
  <c r="E490" i="32"/>
  <c r="F490" i="32" s="1"/>
  <c r="E489" i="32"/>
  <c r="F489" i="32" s="1"/>
  <c r="E488" i="32"/>
  <c r="F488" i="32" s="1"/>
  <c r="E487" i="32"/>
  <c r="F487" i="32" s="1"/>
  <c r="E486" i="32"/>
  <c r="F486" i="32" s="1"/>
  <c r="E485" i="32"/>
  <c r="F485" i="32" s="1"/>
  <c r="E484" i="32"/>
  <c r="F484" i="32" s="1"/>
  <c r="E483" i="32"/>
  <c r="F483" i="32" s="1"/>
  <c r="E482" i="32"/>
  <c r="F482" i="32" s="1"/>
  <c r="E481" i="32"/>
  <c r="F481" i="32" s="1"/>
  <c r="E480" i="32"/>
  <c r="F480" i="32" s="1"/>
  <c r="E479" i="32"/>
  <c r="F479" i="32" s="1"/>
  <c r="E478" i="32"/>
  <c r="F478" i="32" s="1"/>
  <c r="E477" i="32"/>
  <c r="F477" i="32" s="1"/>
  <c r="E476" i="32"/>
  <c r="F476" i="32" s="1"/>
  <c r="E475" i="32"/>
  <c r="F475" i="32" s="1"/>
  <c r="E474" i="32"/>
  <c r="F474" i="32" s="1"/>
  <c r="E473" i="32"/>
  <c r="F473" i="32" s="1"/>
  <c r="E472" i="32"/>
  <c r="F472" i="32" s="1"/>
  <c r="E471" i="32"/>
  <c r="F471" i="32" s="1"/>
  <c r="E470" i="32"/>
  <c r="F470" i="32" s="1"/>
  <c r="E469" i="32"/>
  <c r="F469" i="32" s="1"/>
  <c r="E468" i="32"/>
  <c r="F468" i="32" s="1"/>
  <c r="E467" i="32"/>
  <c r="F467" i="32" s="1"/>
  <c r="E466" i="32"/>
  <c r="F466" i="32" s="1"/>
  <c r="E465" i="32"/>
  <c r="F465" i="32" s="1"/>
  <c r="E464" i="32"/>
  <c r="F464" i="32" s="1"/>
  <c r="E463" i="32"/>
  <c r="F463" i="32" s="1"/>
  <c r="E462" i="32"/>
  <c r="F462" i="32" s="1"/>
  <c r="E461" i="32"/>
  <c r="F461" i="32" s="1"/>
  <c r="E460" i="32"/>
  <c r="F460" i="32" s="1"/>
  <c r="E459" i="32"/>
  <c r="F459" i="32" s="1"/>
  <c r="E458" i="32"/>
  <c r="F458" i="32" s="1"/>
  <c r="E457" i="32"/>
  <c r="F457" i="32" s="1"/>
  <c r="E456" i="32"/>
  <c r="F456" i="32" s="1"/>
  <c r="E455" i="32"/>
  <c r="F455" i="32" s="1"/>
  <c r="E454" i="32"/>
  <c r="F454" i="32" s="1"/>
  <c r="E453" i="32"/>
  <c r="F453" i="32" s="1"/>
  <c r="E452" i="32"/>
  <c r="F452" i="32" s="1"/>
  <c r="E451" i="32"/>
  <c r="F451" i="32" s="1"/>
  <c r="E450" i="32"/>
  <c r="F450" i="32" s="1"/>
  <c r="E449" i="32"/>
  <c r="F449" i="32" s="1"/>
  <c r="E448" i="32"/>
  <c r="F448" i="32" s="1"/>
  <c r="E447" i="32"/>
  <c r="F447" i="32" s="1"/>
  <c r="E446" i="32"/>
  <c r="F446" i="32" s="1"/>
  <c r="E445" i="32"/>
  <c r="F445" i="32" s="1"/>
  <c r="E444" i="32"/>
  <c r="F444" i="32" s="1"/>
  <c r="E443" i="32"/>
  <c r="F443" i="32" s="1"/>
  <c r="E442" i="32"/>
  <c r="F442" i="32" s="1"/>
  <c r="E441" i="32"/>
  <c r="F441" i="32" s="1"/>
  <c r="E440" i="32"/>
  <c r="F440" i="32" s="1"/>
  <c r="E439" i="32"/>
  <c r="F439" i="32" s="1"/>
  <c r="E438" i="32"/>
  <c r="F438" i="32" s="1"/>
  <c r="E437" i="32"/>
  <c r="F437" i="32" s="1"/>
  <c r="E436" i="32"/>
  <c r="F436" i="32" s="1"/>
  <c r="E435" i="32"/>
  <c r="F435" i="32" s="1"/>
  <c r="E434" i="32"/>
  <c r="F434" i="32" s="1"/>
  <c r="E433" i="32"/>
  <c r="F433" i="32" s="1"/>
  <c r="E432" i="32"/>
  <c r="F432" i="32" s="1"/>
  <c r="E431" i="32"/>
  <c r="F431" i="32" s="1"/>
  <c r="E430" i="32"/>
  <c r="F430" i="32" s="1"/>
  <c r="E429" i="32"/>
  <c r="F429" i="32" s="1"/>
  <c r="E428" i="32"/>
  <c r="F428" i="32" s="1"/>
  <c r="E427" i="32"/>
  <c r="F427" i="32" s="1"/>
  <c r="E426" i="32"/>
  <c r="F426" i="32" s="1"/>
  <c r="E425" i="32"/>
  <c r="F425" i="32" s="1"/>
  <c r="E424" i="32"/>
  <c r="F424" i="32" s="1"/>
  <c r="E423" i="32"/>
  <c r="F423" i="32" s="1"/>
  <c r="E422" i="32"/>
  <c r="F422" i="32" s="1"/>
  <c r="E421" i="32"/>
  <c r="F421" i="32" s="1"/>
  <c r="E420" i="32"/>
  <c r="F420" i="32" s="1"/>
  <c r="E419" i="32"/>
  <c r="F419" i="32" s="1"/>
  <c r="E418" i="32"/>
  <c r="F418" i="32" s="1"/>
  <c r="E417" i="32"/>
  <c r="F417" i="32" s="1"/>
  <c r="E416" i="32"/>
  <c r="F416" i="32" s="1"/>
  <c r="E415" i="32"/>
  <c r="F415" i="32" s="1"/>
  <c r="E414" i="32"/>
  <c r="F414" i="32" s="1"/>
  <c r="E413" i="32"/>
  <c r="F413" i="32" s="1"/>
  <c r="E412" i="32"/>
  <c r="F412" i="32" s="1"/>
  <c r="E411" i="32"/>
  <c r="F411" i="32" s="1"/>
  <c r="E410" i="32"/>
  <c r="F410" i="32" s="1"/>
  <c r="E409" i="32"/>
  <c r="F409" i="32" s="1"/>
  <c r="E408" i="32"/>
  <c r="F408" i="32" s="1"/>
  <c r="E407" i="32"/>
  <c r="F407" i="32" s="1"/>
  <c r="E406" i="32"/>
  <c r="F406" i="32" s="1"/>
  <c r="E405" i="32"/>
  <c r="F405" i="32" s="1"/>
  <c r="E404" i="32"/>
  <c r="F404" i="32" s="1"/>
  <c r="E403" i="32"/>
  <c r="F403" i="32" s="1"/>
  <c r="E402" i="32"/>
  <c r="F402" i="32" s="1"/>
  <c r="E401" i="32"/>
  <c r="F401" i="32" s="1"/>
  <c r="E400" i="32"/>
  <c r="F400" i="32" s="1"/>
  <c r="E399" i="32"/>
  <c r="F399" i="32" s="1"/>
  <c r="E398" i="32"/>
  <c r="F398" i="32" s="1"/>
  <c r="E397" i="32"/>
  <c r="F397" i="32" s="1"/>
  <c r="E396" i="32"/>
  <c r="F396" i="32" s="1"/>
  <c r="E395" i="32"/>
  <c r="F395" i="32" s="1"/>
  <c r="E394" i="32"/>
  <c r="F394" i="32" s="1"/>
  <c r="E393" i="32"/>
  <c r="F393" i="32" s="1"/>
  <c r="E392" i="32"/>
  <c r="F392" i="32" s="1"/>
  <c r="E391" i="32"/>
  <c r="F391" i="32" s="1"/>
  <c r="E390" i="32"/>
  <c r="F390" i="32" s="1"/>
  <c r="E389" i="32"/>
  <c r="F389" i="32" s="1"/>
  <c r="E388" i="32"/>
  <c r="F388" i="32" s="1"/>
  <c r="E387" i="32"/>
  <c r="F387" i="32" s="1"/>
  <c r="E386" i="32"/>
  <c r="F386" i="32" s="1"/>
  <c r="E385" i="32"/>
  <c r="F385" i="32" s="1"/>
  <c r="E384" i="32"/>
  <c r="F384" i="32" s="1"/>
  <c r="E383" i="32"/>
  <c r="F383" i="32" s="1"/>
  <c r="E382" i="32"/>
  <c r="F382" i="32" s="1"/>
  <c r="E381" i="32"/>
  <c r="F381" i="32" s="1"/>
  <c r="E380" i="32"/>
  <c r="F380" i="32" s="1"/>
  <c r="E379" i="32"/>
  <c r="F379" i="32" s="1"/>
  <c r="E378" i="32"/>
  <c r="F378" i="32" s="1"/>
  <c r="E377" i="32"/>
  <c r="F377" i="32" s="1"/>
  <c r="E376" i="32"/>
  <c r="F376" i="32" s="1"/>
  <c r="E375" i="32"/>
  <c r="F375" i="32" s="1"/>
  <c r="E374" i="32"/>
  <c r="F374" i="32" s="1"/>
  <c r="E373" i="32"/>
  <c r="F373" i="32" s="1"/>
  <c r="E372" i="32"/>
  <c r="F372" i="32" s="1"/>
  <c r="E371" i="32"/>
  <c r="F371" i="32" s="1"/>
  <c r="E370" i="32"/>
  <c r="F370" i="32" s="1"/>
  <c r="E369" i="32"/>
  <c r="F369" i="32" s="1"/>
  <c r="E368" i="32"/>
  <c r="F368" i="32" s="1"/>
  <c r="E367" i="32"/>
  <c r="F367" i="32" s="1"/>
  <c r="E366" i="32"/>
  <c r="F366" i="32" s="1"/>
  <c r="E365" i="32"/>
  <c r="F365" i="32" s="1"/>
  <c r="E364" i="32"/>
  <c r="F364" i="32" s="1"/>
  <c r="E363" i="32"/>
  <c r="F363" i="32" s="1"/>
  <c r="E362" i="32"/>
  <c r="F362" i="32" s="1"/>
  <c r="E361" i="32"/>
  <c r="F361" i="32" s="1"/>
  <c r="E360" i="32"/>
  <c r="F360" i="32" s="1"/>
  <c r="E359" i="32"/>
  <c r="F359" i="32" s="1"/>
  <c r="E358" i="32"/>
  <c r="F358" i="32" s="1"/>
  <c r="E357" i="32"/>
  <c r="F357" i="32" s="1"/>
  <c r="E356" i="32"/>
  <c r="F356" i="32" s="1"/>
  <c r="E355" i="32"/>
  <c r="F355" i="32" s="1"/>
  <c r="E354" i="32"/>
  <c r="F354" i="32" s="1"/>
  <c r="E353" i="32"/>
  <c r="F353" i="32" s="1"/>
  <c r="E352" i="32"/>
  <c r="F352" i="32" s="1"/>
  <c r="E351" i="32"/>
  <c r="F351" i="32" s="1"/>
  <c r="E350" i="32"/>
  <c r="F350" i="32" s="1"/>
  <c r="E349" i="32"/>
  <c r="F349" i="32" s="1"/>
  <c r="E348" i="32"/>
  <c r="F348" i="32" s="1"/>
  <c r="E347" i="32"/>
  <c r="F347" i="32" s="1"/>
  <c r="E346" i="32"/>
  <c r="F346" i="32" s="1"/>
  <c r="E345" i="32"/>
  <c r="F345" i="32" s="1"/>
  <c r="E344" i="32"/>
  <c r="F344" i="32" s="1"/>
  <c r="E343" i="32"/>
  <c r="F343" i="32" s="1"/>
  <c r="E342" i="32"/>
  <c r="F342" i="32" s="1"/>
  <c r="E341" i="32"/>
  <c r="F341" i="32" s="1"/>
  <c r="E340" i="32"/>
  <c r="F340" i="32" s="1"/>
  <c r="E339" i="32"/>
  <c r="F339" i="32" s="1"/>
  <c r="E338" i="32"/>
  <c r="F338" i="32" s="1"/>
  <c r="E337" i="32"/>
  <c r="F337" i="32" s="1"/>
  <c r="E336" i="32"/>
  <c r="F336" i="32" s="1"/>
  <c r="E335" i="32"/>
  <c r="F335" i="32" s="1"/>
  <c r="E334" i="32"/>
  <c r="F334" i="32" s="1"/>
  <c r="E333" i="32"/>
  <c r="F333" i="32" s="1"/>
  <c r="E332" i="32"/>
  <c r="F332" i="32" s="1"/>
  <c r="E331" i="32"/>
  <c r="F331" i="32" s="1"/>
  <c r="E330" i="32"/>
  <c r="F330" i="32" s="1"/>
  <c r="E329" i="32"/>
  <c r="F329" i="32" s="1"/>
  <c r="E328" i="32"/>
  <c r="F328" i="32" s="1"/>
  <c r="E327" i="32"/>
  <c r="F327" i="32" s="1"/>
  <c r="E326" i="32"/>
  <c r="F326" i="32" s="1"/>
  <c r="E325" i="32"/>
  <c r="F325" i="32" s="1"/>
  <c r="E324" i="32"/>
  <c r="F324" i="32" s="1"/>
  <c r="E323" i="32"/>
  <c r="F323" i="32" s="1"/>
  <c r="E322" i="32"/>
  <c r="F322" i="32" s="1"/>
  <c r="E321" i="32"/>
  <c r="F321" i="32" s="1"/>
  <c r="E320" i="32"/>
  <c r="F320" i="32" s="1"/>
  <c r="E319" i="32"/>
  <c r="F319" i="32" s="1"/>
  <c r="E318" i="32"/>
  <c r="F318" i="32" s="1"/>
  <c r="E317" i="32"/>
  <c r="F317" i="32" s="1"/>
  <c r="E316" i="32"/>
  <c r="F316" i="32" s="1"/>
  <c r="E315" i="32"/>
  <c r="F315" i="32" s="1"/>
  <c r="E314" i="32"/>
  <c r="F314" i="32" s="1"/>
  <c r="E313" i="32"/>
  <c r="F313" i="32" s="1"/>
  <c r="E312" i="32"/>
  <c r="F312" i="32" s="1"/>
  <c r="E311" i="32"/>
  <c r="F311" i="32" s="1"/>
  <c r="E310" i="32"/>
  <c r="F310" i="32" s="1"/>
  <c r="E309" i="32"/>
  <c r="F309" i="32" s="1"/>
  <c r="E308" i="32"/>
  <c r="F308" i="32" s="1"/>
  <c r="E307" i="32"/>
  <c r="F307" i="32" s="1"/>
  <c r="E306" i="32"/>
  <c r="F306" i="32" s="1"/>
  <c r="E305" i="32"/>
  <c r="F305" i="32" s="1"/>
  <c r="E304" i="32"/>
  <c r="F304" i="32" s="1"/>
  <c r="E303" i="32"/>
  <c r="F303" i="32" s="1"/>
  <c r="E302" i="32"/>
  <c r="F302" i="32" s="1"/>
  <c r="E301" i="32"/>
  <c r="F301" i="32" s="1"/>
  <c r="E300" i="32"/>
  <c r="F300" i="32" s="1"/>
  <c r="E299" i="32"/>
  <c r="F299" i="32" s="1"/>
  <c r="E298" i="32"/>
  <c r="F298" i="32" s="1"/>
  <c r="E297" i="32"/>
  <c r="F297" i="32" s="1"/>
  <c r="E296" i="32"/>
  <c r="F296" i="32" s="1"/>
  <c r="E295" i="32"/>
  <c r="F295" i="32" s="1"/>
  <c r="E294" i="32"/>
  <c r="F294" i="32" s="1"/>
  <c r="E293" i="32"/>
  <c r="F293" i="32" s="1"/>
  <c r="E292" i="32"/>
  <c r="F292" i="32" s="1"/>
  <c r="E291" i="32"/>
  <c r="F291" i="32" s="1"/>
  <c r="E290" i="32"/>
  <c r="F290" i="32" s="1"/>
  <c r="E289" i="32"/>
  <c r="F289" i="32" s="1"/>
  <c r="E288" i="32"/>
  <c r="F288" i="32" s="1"/>
  <c r="E287" i="32"/>
  <c r="F287" i="32" s="1"/>
  <c r="E286" i="32"/>
  <c r="F286" i="32" s="1"/>
  <c r="E285" i="32"/>
  <c r="F285" i="32" s="1"/>
  <c r="E284" i="32"/>
  <c r="F284" i="32" s="1"/>
  <c r="E283" i="32"/>
  <c r="F283" i="32" s="1"/>
  <c r="E282" i="32"/>
  <c r="F282" i="32" s="1"/>
  <c r="E281" i="32"/>
  <c r="F281" i="32" s="1"/>
  <c r="E280" i="32"/>
  <c r="F280" i="32" s="1"/>
  <c r="E279" i="32"/>
  <c r="F279" i="32" s="1"/>
  <c r="E278" i="32"/>
  <c r="F278" i="32" s="1"/>
  <c r="E277" i="32"/>
  <c r="F277" i="32" s="1"/>
  <c r="E276" i="32"/>
  <c r="F276" i="32" s="1"/>
  <c r="E275" i="32"/>
  <c r="F275" i="32" s="1"/>
  <c r="E274" i="32"/>
  <c r="F274" i="32" s="1"/>
  <c r="E273" i="32"/>
  <c r="F273" i="32" s="1"/>
  <c r="E272" i="32"/>
  <c r="F272" i="32" s="1"/>
  <c r="E271" i="32"/>
  <c r="F271" i="32" s="1"/>
  <c r="E270" i="32"/>
  <c r="F270" i="32" s="1"/>
  <c r="E269" i="32"/>
  <c r="F269" i="32" s="1"/>
  <c r="E268" i="32"/>
  <c r="F268" i="32" s="1"/>
  <c r="E267" i="32"/>
  <c r="F267" i="32" s="1"/>
  <c r="E266" i="32"/>
  <c r="F266" i="32" s="1"/>
  <c r="E265" i="32"/>
  <c r="F265" i="32" s="1"/>
  <c r="E264" i="32"/>
  <c r="F264" i="32" s="1"/>
  <c r="E263" i="32"/>
  <c r="F263" i="32" s="1"/>
  <c r="E262" i="32"/>
  <c r="F262" i="32" s="1"/>
  <c r="E261" i="32"/>
  <c r="F261" i="32" s="1"/>
  <c r="E260" i="32"/>
  <c r="F260" i="32" s="1"/>
  <c r="E259" i="32"/>
  <c r="F259" i="32" s="1"/>
  <c r="E258" i="32"/>
  <c r="F258" i="32" s="1"/>
  <c r="E257" i="32"/>
  <c r="F257" i="32" s="1"/>
  <c r="E256" i="32"/>
  <c r="F256" i="32" s="1"/>
  <c r="E255" i="32"/>
  <c r="F255" i="32" s="1"/>
  <c r="E254" i="32"/>
  <c r="F254" i="32" s="1"/>
  <c r="E253" i="32"/>
  <c r="F253" i="32" s="1"/>
  <c r="E252" i="32"/>
  <c r="F252" i="32" s="1"/>
  <c r="E251" i="32"/>
  <c r="F251" i="32" s="1"/>
  <c r="E250" i="32"/>
  <c r="F250" i="32" s="1"/>
  <c r="E249" i="32"/>
  <c r="F249" i="32" s="1"/>
  <c r="E248" i="32"/>
  <c r="F248" i="32" s="1"/>
  <c r="E247" i="32"/>
  <c r="F247" i="32" s="1"/>
  <c r="E246" i="32"/>
  <c r="F246" i="32" s="1"/>
  <c r="E245" i="32"/>
  <c r="F245" i="32" s="1"/>
  <c r="E244" i="32"/>
  <c r="F244" i="32" s="1"/>
  <c r="E243" i="32"/>
  <c r="F243" i="32" s="1"/>
  <c r="E242" i="32"/>
  <c r="F242" i="32" s="1"/>
  <c r="E241" i="32"/>
  <c r="F241" i="32" s="1"/>
  <c r="E240" i="32"/>
  <c r="F240" i="32" s="1"/>
  <c r="E239" i="32"/>
  <c r="F239" i="32" s="1"/>
  <c r="E238" i="32"/>
  <c r="F238" i="32" s="1"/>
  <c r="E237" i="32"/>
  <c r="F237" i="32" s="1"/>
  <c r="E236" i="32"/>
  <c r="F236" i="32" s="1"/>
  <c r="E235" i="32"/>
  <c r="F235" i="32" s="1"/>
  <c r="E234" i="32"/>
  <c r="F234" i="32" s="1"/>
  <c r="E233" i="32"/>
  <c r="F233" i="32" s="1"/>
  <c r="E232" i="32"/>
  <c r="F232" i="32" s="1"/>
  <c r="E231" i="32"/>
  <c r="F231" i="32" s="1"/>
  <c r="E230" i="32"/>
  <c r="F230" i="32" s="1"/>
  <c r="E229" i="32"/>
  <c r="F229" i="32" s="1"/>
  <c r="E228" i="32"/>
  <c r="F228" i="32" s="1"/>
  <c r="E227" i="32"/>
  <c r="F227" i="32" s="1"/>
  <c r="E226" i="32"/>
  <c r="F226" i="32" s="1"/>
  <c r="E225" i="32"/>
  <c r="F225" i="32" s="1"/>
  <c r="E224" i="32"/>
  <c r="F224" i="32" s="1"/>
  <c r="E223" i="32"/>
  <c r="F223" i="32" s="1"/>
  <c r="E222" i="32"/>
  <c r="F222" i="32" s="1"/>
  <c r="E221" i="32"/>
  <c r="F221" i="32" s="1"/>
  <c r="E220" i="32"/>
  <c r="F220" i="32" s="1"/>
  <c r="E219" i="32"/>
  <c r="F219" i="32" s="1"/>
  <c r="E218" i="32"/>
  <c r="F218" i="32" s="1"/>
  <c r="E217" i="32"/>
  <c r="F217" i="32" s="1"/>
  <c r="E216" i="32"/>
  <c r="F216" i="32" s="1"/>
  <c r="E215" i="32"/>
  <c r="F215" i="32" s="1"/>
  <c r="E214" i="32"/>
  <c r="F214" i="32" s="1"/>
  <c r="E213" i="32"/>
  <c r="F213" i="32" s="1"/>
  <c r="E212" i="32"/>
  <c r="F212" i="32" s="1"/>
  <c r="E211" i="32"/>
  <c r="F211" i="32" s="1"/>
  <c r="E210" i="32"/>
  <c r="F210" i="32" s="1"/>
  <c r="E209" i="32"/>
  <c r="F209" i="32" s="1"/>
  <c r="E208" i="32"/>
  <c r="F208" i="32" s="1"/>
  <c r="E207" i="32"/>
  <c r="F207" i="32" s="1"/>
  <c r="E206" i="32"/>
  <c r="F206" i="32" s="1"/>
  <c r="E205" i="32"/>
  <c r="F205" i="32" s="1"/>
  <c r="E204" i="32"/>
  <c r="F204" i="32" s="1"/>
  <c r="E203" i="32"/>
  <c r="F203" i="32" s="1"/>
  <c r="E202" i="32"/>
  <c r="F202" i="32" s="1"/>
  <c r="E201" i="32"/>
  <c r="F201" i="32" s="1"/>
  <c r="E200" i="32"/>
  <c r="F200" i="32" s="1"/>
  <c r="E199" i="32"/>
  <c r="F199" i="32" s="1"/>
  <c r="E198" i="32"/>
  <c r="F198" i="32" s="1"/>
  <c r="E197" i="32"/>
  <c r="F197" i="32" s="1"/>
  <c r="E196" i="32"/>
  <c r="F196" i="32" s="1"/>
  <c r="E195" i="32"/>
  <c r="F195" i="32" s="1"/>
  <c r="E194" i="32"/>
  <c r="F194" i="32" s="1"/>
  <c r="E193" i="32"/>
  <c r="F193" i="32" s="1"/>
  <c r="E192" i="32"/>
  <c r="F192" i="32" s="1"/>
  <c r="E191" i="32"/>
  <c r="F191" i="32" s="1"/>
  <c r="E190" i="32"/>
  <c r="F190" i="32" s="1"/>
  <c r="E189" i="32"/>
  <c r="F189" i="32" s="1"/>
  <c r="E188" i="32"/>
  <c r="F188" i="32" s="1"/>
  <c r="E187" i="32"/>
  <c r="F187" i="32" s="1"/>
  <c r="E186" i="32"/>
  <c r="F186" i="32" s="1"/>
  <c r="E185" i="32"/>
  <c r="F185" i="32" s="1"/>
  <c r="E184" i="32"/>
  <c r="F184" i="32" s="1"/>
  <c r="E183" i="32"/>
  <c r="F183" i="32" s="1"/>
  <c r="E182" i="32"/>
  <c r="F182" i="32" s="1"/>
  <c r="E181" i="32"/>
  <c r="F181" i="32" s="1"/>
  <c r="E180" i="32"/>
  <c r="F180" i="32" s="1"/>
  <c r="E179" i="32"/>
  <c r="F179" i="32" s="1"/>
  <c r="E178" i="32"/>
  <c r="F178" i="32" s="1"/>
  <c r="E177" i="32"/>
  <c r="F177" i="32" s="1"/>
  <c r="E176" i="32"/>
  <c r="F176" i="32" s="1"/>
  <c r="E175" i="32"/>
  <c r="F175" i="32" s="1"/>
  <c r="E174" i="32"/>
  <c r="F174" i="32" s="1"/>
  <c r="E173" i="32"/>
  <c r="F173" i="32" s="1"/>
  <c r="E172" i="32"/>
  <c r="F172" i="32" s="1"/>
  <c r="E171" i="32"/>
  <c r="F171" i="32" s="1"/>
  <c r="E170" i="32"/>
  <c r="F170" i="32" s="1"/>
  <c r="E169" i="32"/>
  <c r="F169" i="32" s="1"/>
  <c r="E168" i="32"/>
  <c r="F168" i="32" s="1"/>
  <c r="E167" i="32"/>
  <c r="F167" i="32" s="1"/>
  <c r="E166" i="32"/>
  <c r="F166" i="32" s="1"/>
  <c r="E165" i="32"/>
  <c r="F165" i="32" s="1"/>
  <c r="E164" i="32"/>
  <c r="F164" i="32" s="1"/>
  <c r="E163" i="32"/>
  <c r="F163" i="32" s="1"/>
  <c r="E162" i="32"/>
  <c r="F162" i="32" s="1"/>
  <c r="E161" i="32"/>
  <c r="F161" i="32" s="1"/>
  <c r="E160" i="32"/>
  <c r="F160" i="32" s="1"/>
  <c r="E159" i="32"/>
  <c r="F159" i="32" s="1"/>
  <c r="E158" i="32"/>
  <c r="F158" i="32" s="1"/>
  <c r="E157" i="32"/>
  <c r="F157" i="32" s="1"/>
  <c r="E156" i="32"/>
  <c r="F156" i="32" s="1"/>
  <c r="E155" i="32"/>
  <c r="F155" i="32" s="1"/>
  <c r="E154" i="32"/>
  <c r="F154" i="32" s="1"/>
  <c r="E153" i="32"/>
  <c r="F153" i="32" s="1"/>
  <c r="E152" i="32"/>
  <c r="F152" i="32" s="1"/>
  <c r="E151" i="32"/>
  <c r="F151" i="32" s="1"/>
  <c r="E150" i="32"/>
  <c r="F150" i="32" s="1"/>
  <c r="E149" i="32"/>
  <c r="F149" i="32" s="1"/>
  <c r="E148" i="32"/>
  <c r="F148" i="32" s="1"/>
  <c r="E147" i="32"/>
  <c r="F147" i="32" s="1"/>
  <c r="E146" i="32"/>
  <c r="F146" i="32" s="1"/>
  <c r="E145" i="32"/>
  <c r="F145" i="32" s="1"/>
  <c r="E144" i="32"/>
  <c r="F144" i="32" s="1"/>
  <c r="E143" i="32"/>
  <c r="F143" i="32" s="1"/>
  <c r="E142" i="32"/>
  <c r="F142" i="32" s="1"/>
  <c r="E141" i="32"/>
  <c r="F141" i="32" s="1"/>
  <c r="E140" i="32"/>
  <c r="F140" i="32" s="1"/>
  <c r="E139" i="32"/>
  <c r="F139" i="32" s="1"/>
  <c r="E138" i="32"/>
  <c r="F138" i="32" s="1"/>
  <c r="E137" i="32"/>
  <c r="F137" i="32" s="1"/>
  <c r="E136" i="32"/>
  <c r="F136" i="32" s="1"/>
  <c r="E135" i="32"/>
  <c r="F135" i="32" s="1"/>
  <c r="E134" i="32"/>
  <c r="F134" i="32" s="1"/>
  <c r="E133" i="32"/>
  <c r="F133" i="32" s="1"/>
  <c r="E132" i="32"/>
  <c r="F132" i="32" s="1"/>
  <c r="E131" i="32"/>
  <c r="F131" i="32" s="1"/>
  <c r="E130" i="32"/>
  <c r="F130" i="32" s="1"/>
  <c r="E129" i="32"/>
  <c r="F129" i="32" s="1"/>
  <c r="E128" i="32"/>
  <c r="F128" i="32" s="1"/>
  <c r="E127" i="32"/>
  <c r="F127" i="32" s="1"/>
  <c r="E126" i="32"/>
  <c r="F126" i="32" s="1"/>
  <c r="E125" i="32"/>
  <c r="F125" i="32" s="1"/>
  <c r="E124" i="32"/>
  <c r="F124" i="32" s="1"/>
  <c r="E123" i="32"/>
  <c r="F123" i="32" s="1"/>
  <c r="E122" i="32"/>
  <c r="F122" i="32" s="1"/>
  <c r="E121" i="32"/>
  <c r="F121" i="32" s="1"/>
  <c r="E120" i="32"/>
  <c r="F120" i="32" s="1"/>
  <c r="E119" i="32"/>
  <c r="F119" i="32" s="1"/>
  <c r="E118" i="32"/>
  <c r="F118" i="32" s="1"/>
  <c r="E117" i="32"/>
  <c r="F117" i="32" s="1"/>
  <c r="E116" i="32"/>
  <c r="F116" i="32" s="1"/>
  <c r="E115" i="32"/>
  <c r="F115" i="32" s="1"/>
  <c r="E114" i="32"/>
  <c r="F114" i="32" s="1"/>
  <c r="E113" i="32"/>
  <c r="F113" i="32" s="1"/>
  <c r="E112" i="32"/>
  <c r="F112" i="32" s="1"/>
  <c r="E111" i="32"/>
  <c r="F111" i="32" s="1"/>
  <c r="E110" i="32"/>
  <c r="F110" i="32" s="1"/>
  <c r="E109" i="32"/>
  <c r="F109" i="32" s="1"/>
  <c r="E108" i="32"/>
  <c r="F108" i="32" s="1"/>
  <c r="E107" i="32"/>
  <c r="F107" i="32" s="1"/>
  <c r="E106" i="32"/>
  <c r="F106" i="32" s="1"/>
  <c r="E105" i="32"/>
  <c r="F105" i="32" s="1"/>
  <c r="E104" i="32"/>
  <c r="F104" i="32" s="1"/>
  <c r="E103" i="32"/>
  <c r="F103" i="32" s="1"/>
  <c r="E102" i="32"/>
  <c r="F102" i="32" s="1"/>
  <c r="E101" i="32"/>
  <c r="F101" i="32" s="1"/>
  <c r="E100" i="32"/>
  <c r="F100" i="32" s="1"/>
  <c r="E99" i="32"/>
  <c r="F99" i="32" s="1"/>
  <c r="E98" i="32"/>
  <c r="F98" i="32" s="1"/>
  <c r="E97" i="32"/>
  <c r="F97" i="32" s="1"/>
  <c r="E96" i="32"/>
  <c r="F96" i="32" s="1"/>
  <c r="E95" i="32"/>
  <c r="F95" i="32" s="1"/>
  <c r="E94" i="32"/>
  <c r="F94" i="32" s="1"/>
  <c r="E93" i="32"/>
  <c r="F93" i="32" s="1"/>
  <c r="E92" i="32"/>
  <c r="F92" i="32" s="1"/>
  <c r="E91" i="32"/>
  <c r="F91" i="32" s="1"/>
  <c r="E90" i="32"/>
  <c r="F90" i="32" s="1"/>
  <c r="E89" i="32"/>
  <c r="F89" i="32" s="1"/>
  <c r="E88" i="32"/>
  <c r="F88" i="32" s="1"/>
  <c r="E87" i="32"/>
  <c r="F87" i="32" s="1"/>
  <c r="E86" i="32"/>
  <c r="F86" i="32" s="1"/>
  <c r="E85" i="32"/>
  <c r="F85" i="32" s="1"/>
  <c r="E84" i="32"/>
  <c r="F84" i="32" s="1"/>
  <c r="E83" i="32"/>
  <c r="F83" i="32" s="1"/>
  <c r="E82" i="32"/>
  <c r="F82" i="32" s="1"/>
  <c r="E81" i="32"/>
  <c r="F81" i="32" s="1"/>
  <c r="E80" i="32"/>
  <c r="F80" i="32" s="1"/>
  <c r="E79" i="32"/>
  <c r="F79" i="32" s="1"/>
  <c r="E78" i="32"/>
  <c r="F78" i="32" s="1"/>
  <c r="E77" i="32"/>
  <c r="F77" i="32" s="1"/>
  <c r="E76" i="32"/>
  <c r="F76" i="32" s="1"/>
  <c r="E75" i="32"/>
  <c r="F75" i="32" s="1"/>
  <c r="E74" i="32"/>
  <c r="F74" i="32" s="1"/>
  <c r="E73" i="32"/>
  <c r="F73" i="32" s="1"/>
  <c r="E72" i="32"/>
  <c r="F72" i="32" s="1"/>
  <c r="E71" i="32"/>
  <c r="F71" i="32" s="1"/>
  <c r="E70" i="32"/>
  <c r="F70" i="32" s="1"/>
  <c r="E69" i="32"/>
  <c r="F69" i="32" s="1"/>
  <c r="E68" i="32"/>
  <c r="F68" i="32" s="1"/>
  <c r="E67" i="32"/>
  <c r="F67" i="32" s="1"/>
  <c r="E66" i="32"/>
  <c r="F66" i="32" s="1"/>
  <c r="E65" i="32"/>
  <c r="F65" i="32" s="1"/>
  <c r="E64" i="32"/>
  <c r="F64" i="32" s="1"/>
  <c r="E63" i="32"/>
  <c r="F63" i="32" s="1"/>
  <c r="E62" i="32"/>
  <c r="F62" i="32" s="1"/>
  <c r="E61" i="32"/>
  <c r="F61" i="32" s="1"/>
  <c r="E60" i="32"/>
  <c r="F60" i="32" s="1"/>
  <c r="E59" i="32"/>
  <c r="F59" i="32" s="1"/>
  <c r="E58" i="32"/>
  <c r="F58" i="32" s="1"/>
  <c r="E57" i="32"/>
  <c r="F57" i="32" s="1"/>
  <c r="E56" i="32"/>
  <c r="F56" i="32" s="1"/>
  <c r="E55" i="32"/>
  <c r="F55" i="32" s="1"/>
  <c r="E54" i="32"/>
  <c r="F54" i="32" s="1"/>
  <c r="E53" i="32"/>
  <c r="F53" i="32" s="1"/>
  <c r="E52" i="32"/>
  <c r="F52" i="32" s="1"/>
  <c r="E51" i="32"/>
  <c r="F51" i="32" s="1"/>
  <c r="E50" i="32"/>
  <c r="F50" i="32" s="1"/>
  <c r="E49" i="32"/>
  <c r="F49" i="32" s="1"/>
  <c r="E48" i="32"/>
  <c r="F48" i="32" s="1"/>
  <c r="E47" i="32"/>
  <c r="F47" i="32" s="1"/>
  <c r="E46" i="32"/>
  <c r="F46" i="32" s="1"/>
  <c r="E45" i="32"/>
  <c r="F45" i="32" s="1"/>
  <c r="E44" i="32"/>
  <c r="F44" i="32" s="1"/>
  <c r="E43" i="32"/>
  <c r="F43" i="32" s="1"/>
  <c r="E42" i="32"/>
  <c r="F42" i="32" s="1"/>
  <c r="E41" i="32"/>
  <c r="F41" i="32" s="1"/>
  <c r="E40" i="32"/>
  <c r="F40" i="32" s="1"/>
  <c r="E39" i="32"/>
  <c r="F39" i="32" s="1"/>
  <c r="E38" i="32"/>
  <c r="F38" i="32" s="1"/>
  <c r="E37" i="32"/>
  <c r="F37" i="32" s="1"/>
  <c r="E36" i="32"/>
  <c r="F36" i="32" s="1"/>
  <c r="E35" i="32"/>
  <c r="F35" i="32" s="1"/>
  <c r="E34" i="32"/>
  <c r="F34" i="32" s="1"/>
  <c r="E33" i="32"/>
  <c r="F33" i="32" s="1"/>
  <c r="E32" i="32"/>
  <c r="F32" i="32" s="1"/>
  <c r="E31" i="32"/>
  <c r="F31" i="32" s="1"/>
  <c r="E30" i="32"/>
  <c r="F30" i="32" s="1"/>
  <c r="E29" i="32"/>
  <c r="F29" i="32" s="1"/>
  <c r="E28" i="32"/>
  <c r="F28" i="32" s="1"/>
  <c r="E27" i="32"/>
  <c r="F27" i="32" s="1"/>
  <c r="E26" i="32"/>
  <c r="F26" i="32" s="1"/>
  <c r="E25" i="32"/>
  <c r="F25" i="32" s="1"/>
  <c r="E24" i="32"/>
  <c r="F24" i="32" s="1"/>
  <c r="E23" i="32"/>
  <c r="F23" i="32" s="1"/>
  <c r="E22" i="32"/>
  <c r="F22" i="32" s="1"/>
  <c r="E21" i="32"/>
  <c r="F21" i="32" s="1"/>
  <c r="E20" i="32"/>
  <c r="F20" i="32" s="1"/>
  <c r="E19" i="32"/>
  <c r="F19" i="32" s="1"/>
  <c r="E18" i="32"/>
  <c r="F18" i="32" s="1"/>
  <c r="E17" i="32"/>
  <c r="F17" i="32" s="1"/>
  <c r="E16" i="32"/>
  <c r="F16" i="32" s="1"/>
  <c r="E15" i="32"/>
  <c r="F15" i="32" s="1"/>
  <c r="E14" i="32"/>
  <c r="F14" i="32" s="1"/>
  <c r="E13" i="32"/>
  <c r="F13" i="32" s="1"/>
  <c r="E12" i="32"/>
  <c r="F12" i="32" s="1"/>
  <c r="E11" i="32"/>
  <c r="F11" i="32" s="1"/>
  <c r="E10" i="32"/>
  <c r="F10" i="32" s="1"/>
  <c r="E9" i="32"/>
  <c r="F9" i="32" s="1"/>
  <c r="E8" i="32"/>
  <c r="F8" i="32" s="1"/>
  <c r="E7" i="32"/>
  <c r="F7" i="32" s="1"/>
  <c r="E6" i="32"/>
  <c r="F6" i="32" s="1"/>
  <c r="E5" i="32"/>
  <c r="F5" i="32" s="1"/>
  <c r="E4" i="32"/>
  <c r="F4" i="32" s="1"/>
  <c r="E3" i="32"/>
  <c r="F3" i="32" s="1"/>
  <c r="J8" i="31"/>
  <c r="J4" i="31"/>
  <c r="J5" i="31" s="1"/>
  <c r="J3" i="31"/>
  <c r="E2160" i="31"/>
  <c r="F2160" i="31" s="1"/>
  <c r="E2159" i="31"/>
  <c r="F2159" i="31" s="1"/>
  <c r="E2158" i="31"/>
  <c r="F2158" i="31" s="1"/>
  <c r="E2157" i="31"/>
  <c r="F2157" i="31" s="1"/>
  <c r="E2156" i="31"/>
  <c r="F2156" i="31" s="1"/>
  <c r="E2155" i="31"/>
  <c r="F2155" i="31" s="1"/>
  <c r="E2154" i="31"/>
  <c r="F2154" i="31" s="1"/>
  <c r="E2153" i="31"/>
  <c r="F2153" i="31" s="1"/>
  <c r="E2152" i="31"/>
  <c r="F2152" i="31" s="1"/>
  <c r="E2151" i="31"/>
  <c r="F2151" i="31" s="1"/>
  <c r="E2150" i="31"/>
  <c r="F2150" i="31" s="1"/>
  <c r="E2149" i="31"/>
  <c r="F2149" i="31" s="1"/>
  <c r="E2148" i="31"/>
  <c r="F2148" i="31" s="1"/>
  <c r="E2147" i="31"/>
  <c r="F2147" i="31" s="1"/>
  <c r="E2146" i="31"/>
  <c r="F2146" i="31" s="1"/>
  <c r="E2145" i="31"/>
  <c r="F2145" i="31" s="1"/>
  <c r="E2144" i="31"/>
  <c r="F2144" i="31" s="1"/>
  <c r="E2143" i="31"/>
  <c r="F2143" i="31" s="1"/>
  <c r="E2142" i="31"/>
  <c r="F2142" i="31" s="1"/>
  <c r="E2141" i="31"/>
  <c r="F2141" i="31" s="1"/>
  <c r="E2140" i="31"/>
  <c r="F2140" i="31" s="1"/>
  <c r="E2139" i="31"/>
  <c r="F2139" i="31" s="1"/>
  <c r="E2138" i="31"/>
  <c r="F2138" i="31" s="1"/>
  <c r="E2137" i="31"/>
  <c r="F2137" i="31" s="1"/>
  <c r="E2136" i="31"/>
  <c r="F2136" i="31" s="1"/>
  <c r="E2135" i="31"/>
  <c r="F2135" i="31" s="1"/>
  <c r="E2134" i="31"/>
  <c r="F2134" i="31" s="1"/>
  <c r="E2133" i="31"/>
  <c r="F2133" i="31" s="1"/>
  <c r="E2132" i="31"/>
  <c r="F2132" i="31" s="1"/>
  <c r="E2131" i="31"/>
  <c r="F2131" i="31" s="1"/>
  <c r="E2130" i="31"/>
  <c r="F2130" i="31" s="1"/>
  <c r="E2129" i="31"/>
  <c r="F2129" i="31" s="1"/>
  <c r="E2128" i="31"/>
  <c r="F2128" i="31" s="1"/>
  <c r="E2127" i="31"/>
  <c r="F2127" i="31" s="1"/>
  <c r="E2126" i="31"/>
  <c r="F2126" i="31" s="1"/>
  <c r="E2125" i="31"/>
  <c r="F2125" i="31" s="1"/>
  <c r="E2124" i="31"/>
  <c r="F2124" i="31" s="1"/>
  <c r="E2123" i="31"/>
  <c r="F2123" i="31" s="1"/>
  <c r="E2122" i="31"/>
  <c r="F2122" i="31" s="1"/>
  <c r="E2121" i="31"/>
  <c r="F2121" i="31" s="1"/>
  <c r="E2120" i="31"/>
  <c r="F2120" i="31" s="1"/>
  <c r="E2119" i="31"/>
  <c r="F2119" i="31" s="1"/>
  <c r="E2118" i="31"/>
  <c r="F2118" i="31" s="1"/>
  <c r="E2117" i="31"/>
  <c r="F2117" i="31" s="1"/>
  <c r="E2116" i="31"/>
  <c r="F2116" i="31" s="1"/>
  <c r="E2115" i="31"/>
  <c r="F2115" i="31" s="1"/>
  <c r="E2114" i="31"/>
  <c r="F2114" i="31" s="1"/>
  <c r="E2113" i="31"/>
  <c r="F2113" i="31" s="1"/>
  <c r="E2112" i="31"/>
  <c r="F2112" i="31" s="1"/>
  <c r="E2111" i="31"/>
  <c r="F2111" i="31" s="1"/>
  <c r="E2110" i="31"/>
  <c r="F2110" i="31" s="1"/>
  <c r="E2109" i="31"/>
  <c r="F2109" i="31" s="1"/>
  <c r="E2108" i="31"/>
  <c r="F2108" i="31" s="1"/>
  <c r="E2107" i="31"/>
  <c r="F2107" i="31" s="1"/>
  <c r="E2106" i="31"/>
  <c r="F2106" i="31" s="1"/>
  <c r="E2105" i="31"/>
  <c r="F2105" i="31" s="1"/>
  <c r="E2104" i="31"/>
  <c r="F2104" i="31" s="1"/>
  <c r="E2103" i="31"/>
  <c r="F2103" i="31" s="1"/>
  <c r="E2102" i="31"/>
  <c r="F2102" i="31" s="1"/>
  <c r="E2101" i="31"/>
  <c r="F2101" i="31" s="1"/>
  <c r="E2100" i="31"/>
  <c r="F2100" i="31" s="1"/>
  <c r="E2099" i="31"/>
  <c r="F2099" i="31" s="1"/>
  <c r="E2098" i="31"/>
  <c r="F2098" i="31" s="1"/>
  <c r="E2097" i="31"/>
  <c r="F2097" i="31" s="1"/>
  <c r="E2096" i="31"/>
  <c r="F2096" i="31" s="1"/>
  <c r="E2095" i="31"/>
  <c r="F2095" i="31" s="1"/>
  <c r="E2094" i="31"/>
  <c r="F2094" i="31" s="1"/>
  <c r="E2093" i="31"/>
  <c r="F2093" i="31" s="1"/>
  <c r="E2092" i="31"/>
  <c r="F2092" i="31" s="1"/>
  <c r="E2091" i="31"/>
  <c r="F2091" i="31" s="1"/>
  <c r="E2090" i="31"/>
  <c r="F2090" i="31" s="1"/>
  <c r="E2089" i="31"/>
  <c r="F2089" i="31" s="1"/>
  <c r="E2088" i="31"/>
  <c r="F2088" i="31" s="1"/>
  <c r="E2087" i="31"/>
  <c r="F2087" i="31" s="1"/>
  <c r="E2086" i="31"/>
  <c r="F2086" i="31" s="1"/>
  <c r="E2085" i="31"/>
  <c r="F2085" i="31" s="1"/>
  <c r="E2084" i="31"/>
  <c r="F2084" i="31" s="1"/>
  <c r="E2083" i="31"/>
  <c r="F2083" i="31" s="1"/>
  <c r="E2082" i="31"/>
  <c r="F2082" i="31" s="1"/>
  <c r="E2081" i="31"/>
  <c r="F2081" i="31" s="1"/>
  <c r="E2080" i="31"/>
  <c r="F2080" i="31" s="1"/>
  <c r="E2079" i="31"/>
  <c r="F2079" i="31" s="1"/>
  <c r="E2078" i="31"/>
  <c r="F2078" i="31" s="1"/>
  <c r="E2077" i="31"/>
  <c r="F2077" i="31" s="1"/>
  <c r="E2076" i="31"/>
  <c r="F2076" i="31" s="1"/>
  <c r="E2075" i="31"/>
  <c r="F2075" i="31" s="1"/>
  <c r="E2074" i="31"/>
  <c r="F2074" i="31" s="1"/>
  <c r="E2073" i="31"/>
  <c r="F2073" i="31" s="1"/>
  <c r="E2072" i="31"/>
  <c r="F2072" i="31" s="1"/>
  <c r="E2071" i="31"/>
  <c r="F2071" i="31" s="1"/>
  <c r="E2070" i="31"/>
  <c r="F2070" i="31" s="1"/>
  <c r="E2069" i="31"/>
  <c r="F2069" i="31" s="1"/>
  <c r="E2068" i="31"/>
  <c r="F2068" i="31" s="1"/>
  <c r="E2067" i="31"/>
  <c r="F2067" i="31" s="1"/>
  <c r="E2066" i="31"/>
  <c r="F2066" i="31" s="1"/>
  <c r="E2065" i="31"/>
  <c r="F2065" i="31" s="1"/>
  <c r="E2064" i="31"/>
  <c r="F2064" i="31" s="1"/>
  <c r="E2063" i="31"/>
  <c r="F2063" i="31" s="1"/>
  <c r="E2062" i="31"/>
  <c r="F2062" i="31" s="1"/>
  <c r="E2061" i="31"/>
  <c r="F2061" i="31" s="1"/>
  <c r="E2060" i="31"/>
  <c r="F2060" i="31" s="1"/>
  <c r="E2059" i="31"/>
  <c r="F2059" i="31" s="1"/>
  <c r="E2058" i="31"/>
  <c r="F2058" i="31" s="1"/>
  <c r="E2057" i="31"/>
  <c r="F2057" i="31" s="1"/>
  <c r="E2056" i="31"/>
  <c r="F2056" i="31" s="1"/>
  <c r="E2055" i="31"/>
  <c r="F2055" i="31" s="1"/>
  <c r="E2054" i="31"/>
  <c r="F2054" i="31" s="1"/>
  <c r="E2053" i="31"/>
  <c r="F2053" i="31" s="1"/>
  <c r="E2052" i="31"/>
  <c r="F2052" i="31" s="1"/>
  <c r="E2051" i="31"/>
  <c r="F2051" i="31" s="1"/>
  <c r="E2050" i="31"/>
  <c r="F2050" i="31" s="1"/>
  <c r="E2049" i="31"/>
  <c r="F2049" i="31" s="1"/>
  <c r="E2048" i="31"/>
  <c r="F2048" i="31" s="1"/>
  <c r="E2047" i="31"/>
  <c r="F2047" i="31" s="1"/>
  <c r="E2046" i="31"/>
  <c r="F2046" i="31" s="1"/>
  <c r="E2045" i="31"/>
  <c r="F2045" i="31" s="1"/>
  <c r="E2044" i="31"/>
  <c r="F2044" i="31" s="1"/>
  <c r="E2043" i="31"/>
  <c r="F2043" i="31" s="1"/>
  <c r="E2042" i="31"/>
  <c r="F2042" i="31" s="1"/>
  <c r="E2041" i="31"/>
  <c r="F2041" i="31" s="1"/>
  <c r="E2040" i="31"/>
  <c r="F2040" i="31" s="1"/>
  <c r="E2039" i="31"/>
  <c r="F2039" i="31" s="1"/>
  <c r="E2038" i="31"/>
  <c r="F2038" i="31" s="1"/>
  <c r="E2037" i="31"/>
  <c r="F2037" i="31" s="1"/>
  <c r="E2036" i="31"/>
  <c r="F2036" i="31" s="1"/>
  <c r="E2035" i="31"/>
  <c r="F2035" i="31" s="1"/>
  <c r="E2034" i="31"/>
  <c r="F2034" i="31" s="1"/>
  <c r="E2033" i="31"/>
  <c r="F2033" i="31" s="1"/>
  <c r="E2032" i="31"/>
  <c r="F2032" i="31" s="1"/>
  <c r="E2031" i="31"/>
  <c r="F2031" i="31" s="1"/>
  <c r="E2030" i="31"/>
  <c r="F2030" i="31" s="1"/>
  <c r="E2029" i="31"/>
  <c r="F2029" i="31" s="1"/>
  <c r="E2028" i="31"/>
  <c r="F2028" i="31" s="1"/>
  <c r="E2027" i="31"/>
  <c r="F2027" i="31" s="1"/>
  <c r="E2026" i="31"/>
  <c r="F2026" i="31" s="1"/>
  <c r="E2025" i="31"/>
  <c r="F2025" i="31" s="1"/>
  <c r="E2024" i="31"/>
  <c r="F2024" i="31" s="1"/>
  <c r="E2023" i="31"/>
  <c r="F2023" i="31" s="1"/>
  <c r="E2022" i="31"/>
  <c r="F2022" i="31" s="1"/>
  <c r="E2021" i="31"/>
  <c r="F2021" i="31" s="1"/>
  <c r="E2020" i="31"/>
  <c r="F2020" i="31" s="1"/>
  <c r="E2019" i="31"/>
  <c r="F2019" i="31" s="1"/>
  <c r="E2018" i="31"/>
  <c r="F2018" i="31" s="1"/>
  <c r="E2017" i="31"/>
  <c r="F2017" i="31" s="1"/>
  <c r="E2016" i="31"/>
  <c r="F2016" i="31" s="1"/>
  <c r="E2015" i="31"/>
  <c r="F2015" i="31" s="1"/>
  <c r="E2014" i="31"/>
  <c r="F2014" i="31" s="1"/>
  <c r="E2013" i="31"/>
  <c r="F2013" i="31" s="1"/>
  <c r="E2012" i="31"/>
  <c r="F2012" i="31" s="1"/>
  <c r="E2011" i="31"/>
  <c r="F2011" i="31" s="1"/>
  <c r="E2010" i="31"/>
  <c r="F2010" i="31" s="1"/>
  <c r="E2009" i="31"/>
  <c r="F2009" i="31" s="1"/>
  <c r="E2008" i="31"/>
  <c r="F2008" i="31" s="1"/>
  <c r="E2007" i="31"/>
  <c r="F2007" i="31" s="1"/>
  <c r="E2006" i="31"/>
  <c r="F2006" i="31" s="1"/>
  <c r="E2005" i="31"/>
  <c r="F2005" i="31" s="1"/>
  <c r="E2004" i="31"/>
  <c r="F2004" i="31" s="1"/>
  <c r="E2003" i="31"/>
  <c r="F2003" i="31" s="1"/>
  <c r="E2002" i="31"/>
  <c r="F2002" i="31" s="1"/>
  <c r="E2001" i="31"/>
  <c r="F2001" i="31" s="1"/>
  <c r="E2000" i="31"/>
  <c r="F2000" i="31" s="1"/>
  <c r="E1999" i="31"/>
  <c r="F1999" i="31" s="1"/>
  <c r="E1998" i="31"/>
  <c r="F1998" i="31" s="1"/>
  <c r="E1997" i="31"/>
  <c r="F1997" i="31" s="1"/>
  <c r="E1996" i="31"/>
  <c r="F1996" i="31" s="1"/>
  <c r="E1995" i="31"/>
  <c r="F1995" i="31" s="1"/>
  <c r="E1994" i="31"/>
  <c r="F1994" i="31" s="1"/>
  <c r="E1993" i="31"/>
  <c r="F1993" i="31" s="1"/>
  <c r="E1992" i="31"/>
  <c r="F1992" i="31" s="1"/>
  <c r="E1991" i="31"/>
  <c r="F1991" i="31" s="1"/>
  <c r="E1990" i="31"/>
  <c r="F1990" i="31" s="1"/>
  <c r="E1989" i="31"/>
  <c r="F1989" i="31" s="1"/>
  <c r="E1988" i="31"/>
  <c r="F1988" i="31" s="1"/>
  <c r="E1987" i="31"/>
  <c r="F1987" i="31" s="1"/>
  <c r="E1986" i="31"/>
  <c r="F1986" i="31" s="1"/>
  <c r="E1985" i="31"/>
  <c r="F1985" i="31" s="1"/>
  <c r="E1984" i="31"/>
  <c r="F1984" i="31" s="1"/>
  <c r="E1983" i="31"/>
  <c r="F1983" i="31" s="1"/>
  <c r="E1982" i="31"/>
  <c r="F1982" i="31" s="1"/>
  <c r="E1981" i="31"/>
  <c r="F1981" i="31" s="1"/>
  <c r="E1980" i="31"/>
  <c r="F1980" i="31" s="1"/>
  <c r="E1979" i="31"/>
  <c r="F1979" i="31" s="1"/>
  <c r="E1978" i="31"/>
  <c r="F1978" i="31" s="1"/>
  <c r="E1977" i="31"/>
  <c r="F1977" i="31" s="1"/>
  <c r="E1976" i="31"/>
  <c r="F1976" i="31" s="1"/>
  <c r="E1975" i="31"/>
  <c r="F1975" i="31" s="1"/>
  <c r="E1974" i="31"/>
  <c r="F1974" i="31" s="1"/>
  <c r="E1973" i="31"/>
  <c r="F1973" i="31" s="1"/>
  <c r="E1972" i="31"/>
  <c r="F1972" i="31" s="1"/>
  <c r="E1971" i="31"/>
  <c r="F1971" i="31" s="1"/>
  <c r="E1970" i="31"/>
  <c r="F1970" i="31" s="1"/>
  <c r="E1969" i="31"/>
  <c r="F1969" i="31" s="1"/>
  <c r="E1968" i="31"/>
  <c r="F1968" i="31" s="1"/>
  <c r="E1967" i="31"/>
  <c r="F1967" i="31" s="1"/>
  <c r="E1966" i="31"/>
  <c r="F1966" i="31" s="1"/>
  <c r="E1965" i="31"/>
  <c r="F1965" i="31" s="1"/>
  <c r="E1964" i="31"/>
  <c r="F1964" i="31" s="1"/>
  <c r="E1963" i="31"/>
  <c r="F1963" i="31" s="1"/>
  <c r="E1962" i="31"/>
  <c r="F1962" i="31" s="1"/>
  <c r="E1961" i="31"/>
  <c r="F1961" i="31" s="1"/>
  <c r="E1960" i="31"/>
  <c r="F1960" i="31" s="1"/>
  <c r="E1959" i="31"/>
  <c r="F1959" i="31" s="1"/>
  <c r="E1958" i="31"/>
  <c r="F1958" i="31" s="1"/>
  <c r="E1957" i="31"/>
  <c r="F1957" i="31" s="1"/>
  <c r="E1956" i="31"/>
  <c r="F1956" i="31" s="1"/>
  <c r="E1955" i="31"/>
  <c r="F1955" i="31" s="1"/>
  <c r="E1954" i="31"/>
  <c r="F1954" i="31" s="1"/>
  <c r="E1953" i="31"/>
  <c r="F1953" i="31" s="1"/>
  <c r="E1952" i="31"/>
  <c r="F1952" i="31" s="1"/>
  <c r="E1951" i="31"/>
  <c r="F1951" i="31" s="1"/>
  <c r="E1950" i="31"/>
  <c r="F1950" i="31" s="1"/>
  <c r="E1949" i="31"/>
  <c r="F1949" i="31" s="1"/>
  <c r="E1948" i="31"/>
  <c r="F1948" i="31" s="1"/>
  <c r="E1947" i="31"/>
  <c r="F1947" i="31" s="1"/>
  <c r="E1946" i="31"/>
  <c r="F1946" i="31" s="1"/>
  <c r="E1945" i="31"/>
  <c r="F1945" i="31" s="1"/>
  <c r="E1944" i="31"/>
  <c r="F1944" i="31" s="1"/>
  <c r="E1943" i="31"/>
  <c r="F1943" i="31" s="1"/>
  <c r="E1942" i="31"/>
  <c r="F1942" i="31" s="1"/>
  <c r="E1941" i="31"/>
  <c r="F1941" i="31" s="1"/>
  <c r="E1940" i="31"/>
  <c r="F1940" i="31" s="1"/>
  <c r="E1939" i="31"/>
  <c r="F1939" i="31" s="1"/>
  <c r="E1938" i="31"/>
  <c r="F1938" i="31" s="1"/>
  <c r="E1937" i="31"/>
  <c r="F1937" i="31" s="1"/>
  <c r="E1936" i="31"/>
  <c r="F1936" i="31" s="1"/>
  <c r="E1935" i="31"/>
  <c r="F1935" i="31" s="1"/>
  <c r="E1934" i="31"/>
  <c r="F1934" i="31" s="1"/>
  <c r="E1933" i="31"/>
  <c r="F1933" i="31" s="1"/>
  <c r="E1932" i="31"/>
  <c r="F1932" i="31" s="1"/>
  <c r="E1931" i="31"/>
  <c r="F1931" i="31" s="1"/>
  <c r="E1930" i="31"/>
  <c r="F1930" i="31" s="1"/>
  <c r="E1929" i="31"/>
  <c r="F1929" i="31" s="1"/>
  <c r="E1928" i="31"/>
  <c r="F1928" i="31" s="1"/>
  <c r="E1927" i="31"/>
  <c r="F1927" i="31" s="1"/>
  <c r="E1926" i="31"/>
  <c r="F1926" i="31" s="1"/>
  <c r="E1925" i="31"/>
  <c r="F1925" i="31" s="1"/>
  <c r="E1924" i="31"/>
  <c r="F1924" i="31" s="1"/>
  <c r="E1923" i="31"/>
  <c r="F1923" i="31" s="1"/>
  <c r="E1922" i="31"/>
  <c r="F1922" i="31" s="1"/>
  <c r="E1921" i="31"/>
  <c r="F1921" i="31" s="1"/>
  <c r="E1920" i="31"/>
  <c r="F1920" i="31" s="1"/>
  <c r="E1919" i="31"/>
  <c r="F1919" i="31" s="1"/>
  <c r="E1918" i="31"/>
  <c r="F1918" i="31" s="1"/>
  <c r="E1917" i="31"/>
  <c r="F1917" i="31" s="1"/>
  <c r="E1916" i="31"/>
  <c r="F1916" i="31" s="1"/>
  <c r="E1915" i="31"/>
  <c r="F1915" i="31" s="1"/>
  <c r="E1914" i="31"/>
  <c r="F1914" i="31" s="1"/>
  <c r="E1913" i="31"/>
  <c r="F1913" i="31" s="1"/>
  <c r="E1912" i="31"/>
  <c r="F1912" i="31" s="1"/>
  <c r="E1911" i="31"/>
  <c r="F1911" i="31" s="1"/>
  <c r="E1910" i="31"/>
  <c r="F1910" i="31" s="1"/>
  <c r="E1909" i="31"/>
  <c r="F1909" i="31" s="1"/>
  <c r="E1908" i="31"/>
  <c r="F1908" i="31" s="1"/>
  <c r="E1907" i="31"/>
  <c r="F1907" i="31" s="1"/>
  <c r="E1906" i="31"/>
  <c r="F1906" i="31" s="1"/>
  <c r="E1905" i="31"/>
  <c r="F1905" i="31" s="1"/>
  <c r="E1904" i="31"/>
  <c r="F1904" i="31" s="1"/>
  <c r="E1903" i="31"/>
  <c r="F1903" i="31" s="1"/>
  <c r="E1902" i="31"/>
  <c r="F1902" i="31" s="1"/>
  <c r="E1901" i="31"/>
  <c r="F1901" i="31" s="1"/>
  <c r="E1900" i="31"/>
  <c r="F1900" i="31" s="1"/>
  <c r="E1899" i="31"/>
  <c r="F1899" i="31" s="1"/>
  <c r="E1898" i="31"/>
  <c r="F1898" i="31" s="1"/>
  <c r="E1897" i="31"/>
  <c r="F1897" i="31" s="1"/>
  <c r="E1896" i="31"/>
  <c r="F1896" i="31" s="1"/>
  <c r="E1895" i="31"/>
  <c r="F1895" i="31" s="1"/>
  <c r="E1894" i="31"/>
  <c r="F1894" i="31" s="1"/>
  <c r="E1893" i="31"/>
  <c r="F1893" i="31" s="1"/>
  <c r="E1892" i="31"/>
  <c r="F1892" i="31" s="1"/>
  <c r="E1891" i="31"/>
  <c r="F1891" i="31" s="1"/>
  <c r="E1890" i="31"/>
  <c r="F1890" i="31" s="1"/>
  <c r="E1889" i="31"/>
  <c r="F1889" i="31" s="1"/>
  <c r="E1888" i="31"/>
  <c r="F1888" i="31" s="1"/>
  <c r="E1887" i="31"/>
  <c r="F1887" i="31" s="1"/>
  <c r="E1886" i="31"/>
  <c r="F1886" i="31" s="1"/>
  <c r="E1885" i="31"/>
  <c r="F1885" i="31" s="1"/>
  <c r="E1884" i="31"/>
  <c r="F1884" i="31" s="1"/>
  <c r="E1883" i="31"/>
  <c r="F1883" i="31" s="1"/>
  <c r="E1882" i="31"/>
  <c r="F1882" i="31" s="1"/>
  <c r="E1881" i="31"/>
  <c r="F1881" i="31" s="1"/>
  <c r="E1880" i="31"/>
  <c r="F1880" i="31" s="1"/>
  <c r="E1879" i="31"/>
  <c r="F1879" i="31" s="1"/>
  <c r="E1878" i="31"/>
  <c r="F1878" i="31" s="1"/>
  <c r="E1877" i="31"/>
  <c r="F1877" i="31" s="1"/>
  <c r="E1876" i="31"/>
  <c r="F1876" i="31" s="1"/>
  <c r="E1875" i="31"/>
  <c r="F1875" i="31" s="1"/>
  <c r="E1874" i="31"/>
  <c r="F1874" i="31" s="1"/>
  <c r="E1873" i="31"/>
  <c r="F1873" i="31" s="1"/>
  <c r="E1872" i="31"/>
  <c r="F1872" i="31" s="1"/>
  <c r="E1871" i="31"/>
  <c r="F1871" i="31" s="1"/>
  <c r="E1870" i="31"/>
  <c r="F1870" i="31" s="1"/>
  <c r="E1869" i="31"/>
  <c r="F1869" i="31" s="1"/>
  <c r="E1868" i="31"/>
  <c r="F1868" i="31" s="1"/>
  <c r="E1867" i="31"/>
  <c r="F1867" i="31" s="1"/>
  <c r="E1866" i="31"/>
  <c r="F1866" i="31" s="1"/>
  <c r="E1865" i="31"/>
  <c r="F1865" i="31" s="1"/>
  <c r="E1864" i="31"/>
  <c r="F1864" i="31" s="1"/>
  <c r="E1863" i="31"/>
  <c r="F1863" i="31" s="1"/>
  <c r="E1862" i="31"/>
  <c r="F1862" i="31" s="1"/>
  <c r="E1861" i="31"/>
  <c r="F1861" i="31" s="1"/>
  <c r="E1860" i="31"/>
  <c r="F1860" i="31" s="1"/>
  <c r="E1859" i="31"/>
  <c r="F1859" i="31" s="1"/>
  <c r="E1858" i="31"/>
  <c r="F1858" i="31" s="1"/>
  <c r="E1857" i="31"/>
  <c r="F1857" i="31" s="1"/>
  <c r="E1856" i="31"/>
  <c r="F1856" i="31" s="1"/>
  <c r="E1855" i="31"/>
  <c r="F1855" i="31" s="1"/>
  <c r="E1854" i="31"/>
  <c r="F1854" i="31" s="1"/>
  <c r="E1853" i="31"/>
  <c r="F1853" i="31" s="1"/>
  <c r="E1852" i="31"/>
  <c r="F1852" i="31" s="1"/>
  <c r="E1851" i="31"/>
  <c r="F1851" i="31" s="1"/>
  <c r="E1850" i="31"/>
  <c r="F1850" i="31" s="1"/>
  <c r="E1849" i="31"/>
  <c r="F1849" i="31" s="1"/>
  <c r="E1848" i="31"/>
  <c r="F1848" i="31" s="1"/>
  <c r="E1847" i="31"/>
  <c r="F1847" i="31" s="1"/>
  <c r="E1846" i="31"/>
  <c r="F1846" i="31" s="1"/>
  <c r="E1845" i="31"/>
  <c r="F1845" i="31" s="1"/>
  <c r="E1844" i="31"/>
  <c r="F1844" i="31" s="1"/>
  <c r="E1843" i="31"/>
  <c r="F1843" i="31" s="1"/>
  <c r="E1842" i="31"/>
  <c r="F1842" i="31" s="1"/>
  <c r="E1841" i="31"/>
  <c r="F1841" i="31" s="1"/>
  <c r="E1840" i="31"/>
  <c r="F1840" i="31" s="1"/>
  <c r="E1839" i="31"/>
  <c r="F1839" i="31" s="1"/>
  <c r="E1838" i="31"/>
  <c r="F1838" i="31" s="1"/>
  <c r="E1837" i="31"/>
  <c r="F1837" i="31" s="1"/>
  <c r="E1836" i="31"/>
  <c r="F1836" i="31" s="1"/>
  <c r="E1835" i="31"/>
  <c r="F1835" i="31" s="1"/>
  <c r="E1834" i="31"/>
  <c r="F1834" i="31" s="1"/>
  <c r="E1833" i="31"/>
  <c r="F1833" i="31" s="1"/>
  <c r="E1832" i="31"/>
  <c r="F1832" i="31" s="1"/>
  <c r="E1831" i="31"/>
  <c r="F1831" i="31" s="1"/>
  <c r="E1830" i="31"/>
  <c r="F1830" i="31" s="1"/>
  <c r="E1829" i="31"/>
  <c r="F1829" i="31" s="1"/>
  <c r="E1828" i="31"/>
  <c r="F1828" i="31" s="1"/>
  <c r="E1827" i="31"/>
  <c r="F1827" i="31" s="1"/>
  <c r="E1826" i="31"/>
  <c r="F1826" i="31" s="1"/>
  <c r="E1825" i="31"/>
  <c r="F1825" i="31" s="1"/>
  <c r="E1824" i="31"/>
  <c r="F1824" i="31" s="1"/>
  <c r="E1823" i="31"/>
  <c r="F1823" i="31" s="1"/>
  <c r="E1822" i="31"/>
  <c r="F1822" i="31" s="1"/>
  <c r="E1821" i="31"/>
  <c r="F1821" i="31" s="1"/>
  <c r="E1820" i="31"/>
  <c r="F1820" i="31" s="1"/>
  <c r="E1819" i="31"/>
  <c r="F1819" i="31" s="1"/>
  <c r="E1818" i="31"/>
  <c r="F1818" i="31" s="1"/>
  <c r="E1817" i="31"/>
  <c r="F1817" i="31" s="1"/>
  <c r="E1816" i="31"/>
  <c r="F1816" i="31" s="1"/>
  <c r="E1815" i="31"/>
  <c r="F1815" i="31" s="1"/>
  <c r="E1814" i="31"/>
  <c r="F1814" i="31" s="1"/>
  <c r="E1813" i="31"/>
  <c r="F1813" i="31" s="1"/>
  <c r="E1812" i="31"/>
  <c r="F1812" i="31" s="1"/>
  <c r="E1811" i="31"/>
  <c r="F1811" i="31" s="1"/>
  <c r="E1810" i="31"/>
  <c r="F1810" i="31" s="1"/>
  <c r="E1809" i="31"/>
  <c r="F1809" i="31" s="1"/>
  <c r="E1808" i="31"/>
  <c r="F1808" i="31" s="1"/>
  <c r="E1807" i="31"/>
  <c r="F1807" i="31" s="1"/>
  <c r="E1806" i="31"/>
  <c r="F1806" i="31" s="1"/>
  <c r="E1805" i="31"/>
  <c r="F1805" i="31" s="1"/>
  <c r="E1804" i="31"/>
  <c r="F1804" i="31" s="1"/>
  <c r="E1803" i="31"/>
  <c r="F1803" i="31" s="1"/>
  <c r="E1802" i="31"/>
  <c r="F1802" i="31" s="1"/>
  <c r="E1801" i="31"/>
  <c r="F1801" i="31" s="1"/>
  <c r="E1800" i="31"/>
  <c r="F1800" i="31" s="1"/>
  <c r="E1799" i="31"/>
  <c r="F1799" i="31" s="1"/>
  <c r="E1798" i="31"/>
  <c r="F1798" i="31" s="1"/>
  <c r="E1797" i="31"/>
  <c r="F1797" i="31" s="1"/>
  <c r="E1796" i="31"/>
  <c r="F1796" i="31" s="1"/>
  <c r="E1795" i="31"/>
  <c r="F1795" i="31" s="1"/>
  <c r="E1794" i="31"/>
  <c r="F1794" i="31" s="1"/>
  <c r="E1793" i="31"/>
  <c r="F1793" i="31" s="1"/>
  <c r="E1792" i="31"/>
  <c r="F1792" i="31" s="1"/>
  <c r="E1791" i="31"/>
  <c r="F1791" i="31" s="1"/>
  <c r="E1790" i="31"/>
  <c r="F1790" i="31" s="1"/>
  <c r="E1789" i="31"/>
  <c r="F1789" i="31" s="1"/>
  <c r="E1788" i="31"/>
  <c r="F1788" i="31" s="1"/>
  <c r="E1787" i="31"/>
  <c r="F1787" i="31" s="1"/>
  <c r="E1786" i="31"/>
  <c r="F1786" i="31" s="1"/>
  <c r="E1785" i="31"/>
  <c r="F1785" i="31" s="1"/>
  <c r="E1784" i="31"/>
  <c r="F1784" i="31" s="1"/>
  <c r="E1783" i="31"/>
  <c r="F1783" i="31" s="1"/>
  <c r="E1782" i="31"/>
  <c r="F1782" i="31" s="1"/>
  <c r="E1781" i="31"/>
  <c r="F1781" i="31" s="1"/>
  <c r="E1780" i="31"/>
  <c r="F1780" i="31" s="1"/>
  <c r="E1779" i="31"/>
  <c r="F1779" i="31" s="1"/>
  <c r="E1778" i="31"/>
  <c r="F1778" i="31" s="1"/>
  <c r="E1777" i="31"/>
  <c r="F1777" i="31" s="1"/>
  <c r="E1776" i="31"/>
  <c r="F1776" i="31" s="1"/>
  <c r="E1775" i="31"/>
  <c r="F1775" i="31" s="1"/>
  <c r="E1774" i="31"/>
  <c r="F1774" i="31" s="1"/>
  <c r="E1773" i="31"/>
  <c r="F1773" i="31" s="1"/>
  <c r="E1772" i="31"/>
  <c r="F1772" i="31" s="1"/>
  <c r="E1771" i="31"/>
  <c r="F1771" i="31" s="1"/>
  <c r="E1770" i="31"/>
  <c r="F1770" i="31" s="1"/>
  <c r="E1769" i="31"/>
  <c r="F1769" i="31" s="1"/>
  <c r="E1768" i="31"/>
  <c r="F1768" i="31" s="1"/>
  <c r="E1767" i="31"/>
  <c r="F1767" i="31" s="1"/>
  <c r="E1766" i="31"/>
  <c r="F1766" i="31" s="1"/>
  <c r="E1765" i="31"/>
  <c r="F1765" i="31" s="1"/>
  <c r="E1764" i="31"/>
  <c r="F1764" i="31" s="1"/>
  <c r="E1763" i="31"/>
  <c r="F1763" i="31" s="1"/>
  <c r="E1762" i="31"/>
  <c r="F1762" i="31" s="1"/>
  <c r="E1761" i="31"/>
  <c r="F1761" i="31" s="1"/>
  <c r="E1760" i="31"/>
  <c r="F1760" i="31" s="1"/>
  <c r="E1759" i="31"/>
  <c r="F1759" i="31" s="1"/>
  <c r="E1758" i="31"/>
  <c r="F1758" i="31" s="1"/>
  <c r="E1757" i="31"/>
  <c r="F1757" i="31" s="1"/>
  <c r="E1756" i="31"/>
  <c r="F1756" i="31" s="1"/>
  <c r="E1755" i="31"/>
  <c r="F1755" i="31" s="1"/>
  <c r="E1754" i="31"/>
  <c r="F1754" i="31" s="1"/>
  <c r="E1753" i="31"/>
  <c r="F1753" i="31" s="1"/>
  <c r="E1752" i="31"/>
  <c r="F1752" i="31" s="1"/>
  <c r="E1751" i="31"/>
  <c r="F1751" i="31" s="1"/>
  <c r="E1750" i="31"/>
  <c r="F1750" i="31" s="1"/>
  <c r="E1749" i="31"/>
  <c r="F1749" i="31" s="1"/>
  <c r="E1748" i="31"/>
  <c r="F1748" i="31" s="1"/>
  <c r="E1747" i="31"/>
  <c r="F1747" i="31" s="1"/>
  <c r="E1746" i="31"/>
  <c r="F1746" i="31" s="1"/>
  <c r="E1745" i="31"/>
  <c r="F1745" i="31" s="1"/>
  <c r="E1744" i="31"/>
  <c r="F1744" i="31" s="1"/>
  <c r="E1743" i="31"/>
  <c r="F1743" i="31" s="1"/>
  <c r="E1742" i="31"/>
  <c r="F1742" i="31" s="1"/>
  <c r="E1741" i="31"/>
  <c r="F1741" i="31" s="1"/>
  <c r="E1740" i="31"/>
  <c r="F1740" i="31" s="1"/>
  <c r="E1739" i="31"/>
  <c r="F1739" i="31" s="1"/>
  <c r="E1738" i="31"/>
  <c r="F1738" i="31" s="1"/>
  <c r="E1737" i="31"/>
  <c r="F1737" i="31" s="1"/>
  <c r="E1736" i="31"/>
  <c r="F1736" i="31" s="1"/>
  <c r="E1735" i="31"/>
  <c r="F1735" i="31" s="1"/>
  <c r="E1734" i="31"/>
  <c r="F1734" i="31" s="1"/>
  <c r="E1733" i="31"/>
  <c r="F1733" i="31" s="1"/>
  <c r="E1732" i="31"/>
  <c r="F1732" i="31" s="1"/>
  <c r="E1731" i="31"/>
  <c r="F1731" i="31" s="1"/>
  <c r="E1730" i="31"/>
  <c r="F1730" i="31" s="1"/>
  <c r="E1729" i="31"/>
  <c r="F1729" i="31" s="1"/>
  <c r="E1728" i="31"/>
  <c r="F1728" i="31" s="1"/>
  <c r="E1727" i="31"/>
  <c r="F1727" i="31" s="1"/>
  <c r="E1726" i="31"/>
  <c r="F1726" i="31" s="1"/>
  <c r="E1725" i="31"/>
  <c r="F1725" i="31" s="1"/>
  <c r="E1724" i="31"/>
  <c r="F1724" i="31" s="1"/>
  <c r="E1723" i="31"/>
  <c r="F1723" i="31" s="1"/>
  <c r="E1722" i="31"/>
  <c r="F1722" i="31" s="1"/>
  <c r="E1721" i="31"/>
  <c r="F1721" i="31" s="1"/>
  <c r="E1720" i="31"/>
  <c r="F1720" i="31" s="1"/>
  <c r="E1719" i="31"/>
  <c r="F1719" i="31" s="1"/>
  <c r="E1718" i="31"/>
  <c r="F1718" i="31" s="1"/>
  <c r="E1717" i="31"/>
  <c r="F1717" i="31" s="1"/>
  <c r="E1716" i="31"/>
  <c r="F1716" i="31" s="1"/>
  <c r="E1715" i="31"/>
  <c r="F1715" i="31" s="1"/>
  <c r="E1714" i="31"/>
  <c r="F1714" i="31" s="1"/>
  <c r="E1713" i="31"/>
  <c r="F1713" i="31" s="1"/>
  <c r="E1712" i="31"/>
  <c r="F1712" i="31" s="1"/>
  <c r="E1711" i="31"/>
  <c r="F1711" i="31" s="1"/>
  <c r="E1710" i="31"/>
  <c r="F1710" i="31" s="1"/>
  <c r="E1709" i="31"/>
  <c r="F1709" i="31" s="1"/>
  <c r="E1708" i="31"/>
  <c r="F1708" i="31" s="1"/>
  <c r="E1707" i="31"/>
  <c r="F1707" i="31" s="1"/>
  <c r="E1706" i="31"/>
  <c r="F1706" i="31" s="1"/>
  <c r="E1705" i="31"/>
  <c r="F1705" i="31" s="1"/>
  <c r="E1704" i="31"/>
  <c r="F1704" i="31" s="1"/>
  <c r="E1703" i="31"/>
  <c r="F1703" i="31" s="1"/>
  <c r="E1702" i="31"/>
  <c r="F1702" i="31" s="1"/>
  <c r="E1701" i="31"/>
  <c r="F1701" i="31" s="1"/>
  <c r="E1700" i="31"/>
  <c r="F1700" i="31" s="1"/>
  <c r="E1699" i="31"/>
  <c r="F1699" i="31" s="1"/>
  <c r="E1698" i="31"/>
  <c r="F1698" i="31" s="1"/>
  <c r="E1697" i="31"/>
  <c r="F1697" i="31" s="1"/>
  <c r="E1696" i="31"/>
  <c r="F1696" i="31" s="1"/>
  <c r="E1695" i="31"/>
  <c r="F1695" i="31" s="1"/>
  <c r="E1694" i="31"/>
  <c r="F1694" i="31" s="1"/>
  <c r="E1693" i="31"/>
  <c r="F1693" i="31" s="1"/>
  <c r="E1692" i="31"/>
  <c r="F1692" i="31" s="1"/>
  <c r="E1691" i="31"/>
  <c r="F1691" i="31" s="1"/>
  <c r="E1690" i="31"/>
  <c r="F1690" i="31" s="1"/>
  <c r="E1689" i="31"/>
  <c r="F1689" i="31" s="1"/>
  <c r="E1688" i="31"/>
  <c r="F1688" i="31" s="1"/>
  <c r="E1687" i="31"/>
  <c r="F1687" i="31" s="1"/>
  <c r="E1686" i="31"/>
  <c r="F1686" i="31" s="1"/>
  <c r="E1685" i="31"/>
  <c r="F1685" i="31" s="1"/>
  <c r="E1684" i="31"/>
  <c r="F1684" i="31" s="1"/>
  <c r="E1683" i="31"/>
  <c r="F1683" i="31" s="1"/>
  <c r="E1682" i="31"/>
  <c r="F1682" i="31" s="1"/>
  <c r="E1681" i="31"/>
  <c r="F1681" i="31" s="1"/>
  <c r="E1680" i="31"/>
  <c r="F1680" i="31" s="1"/>
  <c r="E1679" i="31"/>
  <c r="F1679" i="31" s="1"/>
  <c r="E1678" i="31"/>
  <c r="F1678" i="31" s="1"/>
  <c r="E1677" i="31"/>
  <c r="F1677" i="31" s="1"/>
  <c r="E1676" i="31"/>
  <c r="F1676" i="31" s="1"/>
  <c r="E1675" i="31"/>
  <c r="F1675" i="31" s="1"/>
  <c r="E1674" i="31"/>
  <c r="F1674" i="31" s="1"/>
  <c r="E1673" i="31"/>
  <c r="F1673" i="31" s="1"/>
  <c r="E1672" i="31"/>
  <c r="F1672" i="31" s="1"/>
  <c r="E1671" i="31"/>
  <c r="F1671" i="31" s="1"/>
  <c r="E1670" i="31"/>
  <c r="F1670" i="31" s="1"/>
  <c r="E1669" i="31"/>
  <c r="F1669" i="31" s="1"/>
  <c r="E1668" i="31"/>
  <c r="F1668" i="31" s="1"/>
  <c r="E1667" i="31"/>
  <c r="F1667" i="31" s="1"/>
  <c r="E1666" i="31"/>
  <c r="F1666" i="31" s="1"/>
  <c r="E1665" i="31"/>
  <c r="F1665" i="31" s="1"/>
  <c r="E1664" i="31"/>
  <c r="F1664" i="31" s="1"/>
  <c r="E1663" i="31"/>
  <c r="F1663" i="31" s="1"/>
  <c r="E1662" i="31"/>
  <c r="F1662" i="31" s="1"/>
  <c r="E1661" i="31"/>
  <c r="F1661" i="31" s="1"/>
  <c r="E1660" i="31"/>
  <c r="F1660" i="31" s="1"/>
  <c r="E1659" i="31"/>
  <c r="F1659" i="31" s="1"/>
  <c r="E1658" i="31"/>
  <c r="F1658" i="31" s="1"/>
  <c r="E1657" i="31"/>
  <c r="F1657" i="31" s="1"/>
  <c r="E1656" i="31"/>
  <c r="F1656" i="31" s="1"/>
  <c r="E1655" i="31"/>
  <c r="F1655" i="31" s="1"/>
  <c r="E1654" i="31"/>
  <c r="F1654" i="31" s="1"/>
  <c r="E1653" i="31"/>
  <c r="F1653" i="31" s="1"/>
  <c r="E1652" i="31"/>
  <c r="F1652" i="31" s="1"/>
  <c r="E1651" i="31"/>
  <c r="F1651" i="31" s="1"/>
  <c r="E1650" i="31"/>
  <c r="F1650" i="31" s="1"/>
  <c r="E1649" i="31"/>
  <c r="F1649" i="31" s="1"/>
  <c r="E1648" i="31"/>
  <c r="F1648" i="31" s="1"/>
  <c r="E1647" i="31"/>
  <c r="F1647" i="31" s="1"/>
  <c r="E1646" i="31"/>
  <c r="F1646" i="31" s="1"/>
  <c r="E1645" i="31"/>
  <c r="F1645" i="31" s="1"/>
  <c r="E1644" i="31"/>
  <c r="F1644" i="31" s="1"/>
  <c r="E1643" i="31"/>
  <c r="F1643" i="31" s="1"/>
  <c r="E1642" i="31"/>
  <c r="F1642" i="31" s="1"/>
  <c r="E1641" i="31"/>
  <c r="F1641" i="31" s="1"/>
  <c r="E1640" i="31"/>
  <c r="F1640" i="31" s="1"/>
  <c r="E1639" i="31"/>
  <c r="F1639" i="31" s="1"/>
  <c r="E1638" i="31"/>
  <c r="F1638" i="31" s="1"/>
  <c r="E1637" i="31"/>
  <c r="F1637" i="31" s="1"/>
  <c r="E1636" i="31"/>
  <c r="F1636" i="31" s="1"/>
  <c r="E1635" i="31"/>
  <c r="F1635" i="31" s="1"/>
  <c r="E1634" i="31"/>
  <c r="F1634" i="31" s="1"/>
  <c r="E1633" i="31"/>
  <c r="F1633" i="31" s="1"/>
  <c r="E1632" i="31"/>
  <c r="F1632" i="31" s="1"/>
  <c r="E1631" i="31"/>
  <c r="F1631" i="31" s="1"/>
  <c r="E1630" i="31"/>
  <c r="F1630" i="31" s="1"/>
  <c r="E1629" i="31"/>
  <c r="F1629" i="31" s="1"/>
  <c r="E1628" i="31"/>
  <c r="F1628" i="31" s="1"/>
  <c r="E1627" i="31"/>
  <c r="F1627" i="31" s="1"/>
  <c r="E1626" i="31"/>
  <c r="F1626" i="31" s="1"/>
  <c r="E1625" i="31"/>
  <c r="F1625" i="31" s="1"/>
  <c r="E1624" i="31"/>
  <c r="F1624" i="31" s="1"/>
  <c r="E1623" i="31"/>
  <c r="F1623" i="31" s="1"/>
  <c r="E1622" i="31"/>
  <c r="F1622" i="31" s="1"/>
  <c r="E1621" i="31"/>
  <c r="F1621" i="31" s="1"/>
  <c r="E1620" i="31"/>
  <c r="F1620" i="31" s="1"/>
  <c r="E1619" i="31"/>
  <c r="F1619" i="31" s="1"/>
  <c r="E1618" i="31"/>
  <c r="F1618" i="31" s="1"/>
  <c r="E1617" i="31"/>
  <c r="F1617" i="31" s="1"/>
  <c r="E1616" i="31"/>
  <c r="F1616" i="31" s="1"/>
  <c r="E1615" i="31"/>
  <c r="F1615" i="31" s="1"/>
  <c r="E1614" i="31"/>
  <c r="F1614" i="31" s="1"/>
  <c r="E1613" i="31"/>
  <c r="F1613" i="31" s="1"/>
  <c r="E1612" i="31"/>
  <c r="F1612" i="31" s="1"/>
  <c r="E1611" i="31"/>
  <c r="F1611" i="31" s="1"/>
  <c r="E1610" i="31"/>
  <c r="F1610" i="31" s="1"/>
  <c r="E1609" i="31"/>
  <c r="F1609" i="31" s="1"/>
  <c r="E1608" i="31"/>
  <c r="F1608" i="31" s="1"/>
  <c r="E1607" i="31"/>
  <c r="F1607" i="31" s="1"/>
  <c r="E1606" i="31"/>
  <c r="F1606" i="31" s="1"/>
  <c r="E1605" i="31"/>
  <c r="F1605" i="31" s="1"/>
  <c r="E1604" i="31"/>
  <c r="F1604" i="31" s="1"/>
  <c r="E1603" i="31"/>
  <c r="F1603" i="31" s="1"/>
  <c r="E1602" i="31"/>
  <c r="F1602" i="31" s="1"/>
  <c r="E1601" i="31"/>
  <c r="F1601" i="31" s="1"/>
  <c r="E1600" i="31"/>
  <c r="F1600" i="31" s="1"/>
  <c r="E1599" i="31"/>
  <c r="F1599" i="31" s="1"/>
  <c r="E1598" i="31"/>
  <c r="F1598" i="31" s="1"/>
  <c r="E1597" i="31"/>
  <c r="F1597" i="31" s="1"/>
  <c r="E1596" i="31"/>
  <c r="F1596" i="31" s="1"/>
  <c r="E1595" i="31"/>
  <c r="F1595" i="31" s="1"/>
  <c r="E1594" i="31"/>
  <c r="F1594" i="31" s="1"/>
  <c r="E1593" i="31"/>
  <c r="F1593" i="31" s="1"/>
  <c r="E1592" i="31"/>
  <c r="F1592" i="31" s="1"/>
  <c r="E1591" i="31"/>
  <c r="F1591" i="31" s="1"/>
  <c r="E1590" i="31"/>
  <c r="F1590" i="31" s="1"/>
  <c r="E1589" i="31"/>
  <c r="F1589" i="31" s="1"/>
  <c r="E1588" i="31"/>
  <c r="F1588" i="31" s="1"/>
  <c r="E1587" i="31"/>
  <c r="F1587" i="31" s="1"/>
  <c r="E1586" i="31"/>
  <c r="F1586" i="31" s="1"/>
  <c r="E1585" i="31"/>
  <c r="F1585" i="31" s="1"/>
  <c r="E1584" i="31"/>
  <c r="F1584" i="31" s="1"/>
  <c r="E1583" i="31"/>
  <c r="F1583" i="31" s="1"/>
  <c r="E1582" i="31"/>
  <c r="F1582" i="31" s="1"/>
  <c r="E1581" i="31"/>
  <c r="F1581" i="31" s="1"/>
  <c r="E1580" i="31"/>
  <c r="F1580" i="31" s="1"/>
  <c r="E1579" i="31"/>
  <c r="F1579" i="31" s="1"/>
  <c r="E1578" i="31"/>
  <c r="F1578" i="31" s="1"/>
  <c r="E1577" i="31"/>
  <c r="F1577" i="31" s="1"/>
  <c r="E1576" i="31"/>
  <c r="F1576" i="31" s="1"/>
  <c r="E1575" i="31"/>
  <c r="F1575" i="31" s="1"/>
  <c r="E1574" i="31"/>
  <c r="F1574" i="31" s="1"/>
  <c r="E1573" i="31"/>
  <c r="F1573" i="31" s="1"/>
  <c r="E1572" i="31"/>
  <c r="F1572" i="31" s="1"/>
  <c r="E1571" i="31"/>
  <c r="F1571" i="31" s="1"/>
  <c r="E1570" i="31"/>
  <c r="F1570" i="31" s="1"/>
  <c r="E1569" i="31"/>
  <c r="F1569" i="31" s="1"/>
  <c r="E1568" i="31"/>
  <c r="F1568" i="31" s="1"/>
  <c r="E1567" i="31"/>
  <c r="F1567" i="31" s="1"/>
  <c r="E1566" i="31"/>
  <c r="F1566" i="31" s="1"/>
  <c r="E1565" i="31"/>
  <c r="F1565" i="31" s="1"/>
  <c r="E1564" i="31"/>
  <c r="F1564" i="31" s="1"/>
  <c r="E1563" i="31"/>
  <c r="F1563" i="31" s="1"/>
  <c r="E1562" i="31"/>
  <c r="F1562" i="31" s="1"/>
  <c r="E1561" i="31"/>
  <c r="F1561" i="31" s="1"/>
  <c r="E1560" i="31"/>
  <c r="F1560" i="31" s="1"/>
  <c r="E1559" i="31"/>
  <c r="F1559" i="31" s="1"/>
  <c r="E1558" i="31"/>
  <c r="F1558" i="31" s="1"/>
  <c r="E1557" i="31"/>
  <c r="F1557" i="31" s="1"/>
  <c r="E1556" i="31"/>
  <c r="F1556" i="31" s="1"/>
  <c r="E1555" i="31"/>
  <c r="F1555" i="31" s="1"/>
  <c r="E1554" i="31"/>
  <c r="F1554" i="31" s="1"/>
  <c r="E1553" i="31"/>
  <c r="F1553" i="31" s="1"/>
  <c r="E1552" i="31"/>
  <c r="F1552" i="31" s="1"/>
  <c r="E1551" i="31"/>
  <c r="F1551" i="31" s="1"/>
  <c r="E1550" i="31"/>
  <c r="F1550" i="31" s="1"/>
  <c r="E1549" i="31"/>
  <c r="F1549" i="31" s="1"/>
  <c r="E1548" i="31"/>
  <c r="F1548" i="31" s="1"/>
  <c r="E1547" i="31"/>
  <c r="F1547" i="31" s="1"/>
  <c r="E1546" i="31"/>
  <c r="F1546" i="31" s="1"/>
  <c r="E1545" i="31"/>
  <c r="F1545" i="31" s="1"/>
  <c r="E1544" i="31"/>
  <c r="F1544" i="31" s="1"/>
  <c r="E1543" i="31"/>
  <c r="F1543" i="31" s="1"/>
  <c r="E1542" i="31"/>
  <c r="F1542" i="31" s="1"/>
  <c r="E1541" i="31"/>
  <c r="F1541" i="31" s="1"/>
  <c r="E1540" i="31"/>
  <c r="F1540" i="31" s="1"/>
  <c r="E1539" i="31"/>
  <c r="F1539" i="31" s="1"/>
  <c r="E1538" i="31"/>
  <c r="F1538" i="31" s="1"/>
  <c r="E1537" i="31"/>
  <c r="F1537" i="31" s="1"/>
  <c r="E1536" i="31"/>
  <c r="F1536" i="31" s="1"/>
  <c r="E1535" i="31"/>
  <c r="F1535" i="31" s="1"/>
  <c r="E1534" i="31"/>
  <c r="F1534" i="31" s="1"/>
  <c r="E1533" i="31"/>
  <c r="F1533" i="31" s="1"/>
  <c r="E1532" i="31"/>
  <c r="F1532" i="31" s="1"/>
  <c r="E1531" i="31"/>
  <c r="F1531" i="31" s="1"/>
  <c r="E1530" i="31"/>
  <c r="F1530" i="31" s="1"/>
  <c r="E1529" i="31"/>
  <c r="F1529" i="31" s="1"/>
  <c r="E1528" i="31"/>
  <c r="F1528" i="31" s="1"/>
  <c r="E1527" i="31"/>
  <c r="F1527" i="31" s="1"/>
  <c r="E1526" i="31"/>
  <c r="F1526" i="31" s="1"/>
  <c r="E1525" i="31"/>
  <c r="F1525" i="31" s="1"/>
  <c r="E1524" i="31"/>
  <c r="F1524" i="31" s="1"/>
  <c r="E1523" i="31"/>
  <c r="F1523" i="31" s="1"/>
  <c r="E1522" i="31"/>
  <c r="F1522" i="31" s="1"/>
  <c r="E1521" i="31"/>
  <c r="F1521" i="31" s="1"/>
  <c r="E1520" i="31"/>
  <c r="F1520" i="31" s="1"/>
  <c r="E1519" i="31"/>
  <c r="F1519" i="31" s="1"/>
  <c r="E1518" i="31"/>
  <c r="F1518" i="31" s="1"/>
  <c r="E1517" i="31"/>
  <c r="F1517" i="31" s="1"/>
  <c r="E1516" i="31"/>
  <c r="F1516" i="31" s="1"/>
  <c r="E1515" i="31"/>
  <c r="F1515" i="31" s="1"/>
  <c r="E1514" i="31"/>
  <c r="F1514" i="31" s="1"/>
  <c r="E1513" i="31"/>
  <c r="F1513" i="31" s="1"/>
  <c r="E1512" i="31"/>
  <c r="F1512" i="31" s="1"/>
  <c r="E1511" i="31"/>
  <c r="F1511" i="31" s="1"/>
  <c r="E1510" i="31"/>
  <c r="F1510" i="31" s="1"/>
  <c r="E1509" i="31"/>
  <c r="F1509" i="31" s="1"/>
  <c r="E1508" i="31"/>
  <c r="F1508" i="31" s="1"/>
  <c r="E1507" i="31"/>
  <c r="F1507" i="31" s="1"/>
  <c r="E1506" i="31"/>
  <c r="F1506" i="31" s="1"/>
  <c r="E1505" i="31"/>
  <c r="F1505" i="31" s="1"/>
  <c r="E1504" i="31"/>
  <c r="F1504" i="31" s="1"/>
  <c r="E1503" i="31"/>
  <c r="F1503" i="31" s="1"/>
  <c r="E1502" i="31"/>
  <c r="F1502" i="31" s="1"/>
  <c r="E1501" i="31"/>
  <c r="F1501" i="31" s="1"/>
  <c r="E1500" i="31"/>
  <c r="F1500" i="31" s="1"/>
  <c r="E1499" i="31"/>
  <c r="F1499" i="31" s="1"/>
  <c r="E1498" i="31"/>
  <c r="F1498" i="31" s="1"/>
  <c r="E1497" i="31"/>
  <c r="F1497" i="31" s="1"/>
  <c r="E1496" i="31"/>
  <c r="F1496" i="31" s="1"/>
  <c r="E1495" i="31"/>
  <c r="F1495" i="31" s="1"/>
  <c r="E1494" i="31"/>
  <c r="F1494" i="31" s="1"/>
  <c r="E1493" i="31"/>
  <c r="F1493" i="31" s="1"/>
  <c r="E1492" i="31"/>
  <c r="F1492" i="31" s="1"/>
  <c r="E1491" i="31"/>
  <c r="F1491" i="31" s="1"/>
  <c r="E1490" i="31"/>
  <c r="F1490" i="31" s="1"/>
  <c r="E1489" i="31"/>
  <c r="F1489" i="31" s="1"/>
  <c r="E1488" i="31"/>
  <c r="F1488" i="31" s="1"/>
  <c r="E1487" i="31"/>
  <c r="F1487" i="31" s="1"/>
  <c r="E1486" i="31"/>
  <c r="F1486" i="31" s="1"/>
  <c r="E1485" i="31"/>
  <c r="F1485" i="31" s="1"/>
  <c r="E1484" i="31"/>
  <c r="F1484" i="31" s="1"/>
  <c r="E1483" i="31"/>
  <c r="F1483" i="31" s="1"/>
  <c r="E1482" i="31"/>
  <c r="F1482" i="31" s="1"/>
  <c r="E1481" i="31"/>
  <c r="F1481" i="31" s="1"/>
  <c r="E1480" i="31"/>
  <c r="F1480" i="31" s="1"/>
  <c r="E1479" i="31"/>
  <c r="F1479" i="31" s="1"/>
  <c r="E1478" i="31"/>
  <c r="F1478" i="31" s="1"/>
  <c r="E1477" i="31"/>
  <c r="F1477" i="31" s="1"/>
  <c r="E1476" i="31"/>
  <c r="F1476" i="31" s="1"/>
  <c r="E1475" i="31"/>
  <c r="F1475" i="31" s="1"/>
  <c r="E1474" i="31"/>
  <c r="F1474" i="31" s="1"/>
  <c r="E1473" i="31"/>
  <c r="F1473" i="31" s="1"/>
  <c r="E1472" i="31"/>
  <c r="F1472" i="31" s="1"/>
  <c r="E1471" i="31"/>
  <c r="F1471" i="31" s="1"/>
  <c r="E1470" i="31"/>
  <c r="F1470" i="31" s="1"/>
  <c r="E1469" i="31"/>
  <c r="F1469" i="31" s="1"/>
  <c r="E1468" i="31"/>
  <c r="F1468" i="31" s="1"/>
  <c r="E1467" i="31"/>
  <c r="F1467" i="31" s="1"/>
  <c r="E1466" i="31"/>
  <c r="F1466" i="31" s="1"/>
  <c r="E1465" i="31"/>
  <c r="F1465" i="31" s="1"/>
  <c r="E1464" i="31"/>
  <c r="F1464" i="31" s="1"/>
  <c r="E1463" i="31"/>
  <c r="F1463" i="31" s="1"/>
  <c r="E1462" i="31"/>
  <c r="F1462" i="31" s="1"/>
  <c r="E1461" i="31"/>
  <c r="F1461" i="31" s="1"/>
  <c r="E1460" i="31"/>
  <c r="F1460" i="31" s="1"/>
  <c r="E1459" i="31"/>
  <c r="F1459" i="31" s="1"/>
  <c r="E1458" i="31"/>
  <c r="F1458" i="31" s="1"/>
  <c r="E1457" i="31"/>
  <c r="F1457" i="31" s="1"/>
  <c r="E1456" i="31"/>
  <c r="F1456" i="31" s="1"/>
  <c r="E1455" i="31"/>
  <c r="F1455" i="31" s="1"/>
  <c r="E1454" i="31"/>
  <c r="F1454" i="31" s="1"/>
  <c r="E1453" i="31"/>
  <c r="F1453" i="31" s="1"/>
  <c r="E1452" i="31"/>
  <c r="F1452" i="31" s="1"/>
  <c r="E1451" i="31"/>
  <c r="F1451" i="31" s="1"/>
  <c r="E1450" i="31"/>
  <c r="F1450" i="31" s="1"/>
  <c r="E1449" i="31"/>
  <c r="F1449" i="31" s="1"/>
  <c r="E1448" i="31"/>
  <c r="F1448" i="31" s="1"/>
  <c r="E1447" i="31"/>
  <c r="F1447" i="31" s="1"/>
  <c r="E1446" i="31"/>
  <c r="F1446" i="31" s="1"/>
  <c r="E1445" i="31"/>
  <c r="F1445" i="31" s="1"/>
  <c r="E1444" i="31"/>
  <c r="F1444" i="31" s="1"/>
  <c r="E1443" i="31"/>
  <c r="F1443" i="31" s="1"/>
  <c r="E1442" i="31"/>
  <c r="F1442" i="31" s="1"/>
  <c r="E1441" i="31"/>
  <c r="F1441" i="31" s="1"/>
  <c r="E1440" i="31"/>
  <c r="F1440" i="31" s="1"/>
  <c r="E1439" i="31"/>
  <c r="F1439" i="31" s="1"/>
  <c r="E1438" i="31"/>
  <c r="F1438" i="31" s="1"/>
  <c r="E1437" i="31"/>
  <c r="F1437" i="31" s="1"/>
  <c r="E1436" i="31"/>
  <c r="F1436" i="31" s="1"/>
  <c r="E1435" i="31"/>
  <c r="F1435" i="31" s="1"/>
  <c r="E1434" i="31"/>
  <c r="F1434" i="31" s="1"/>
  <c r="E1433" i="31"/>
  <c r="F1433" i="31" s="1"/>
  <c r="E1432" i="31"/>
  <c r="F1432" i="31" s="1"/>
  <c r="E1431" i="31"/>
  <c r="F1431" i="31" s="1"/>
  <c r="E1430" i="31"/>
  <c r="F1430" i="31" s="1"/>
  <c r="E1429" i="31"/>
  <c r="F1429" i="31" s="1"/>
  <c r="E1428" i="31"/>
  <c r="F1428" i="31" s="1"/>
  <c r="E1427" i="31"/>
  <c r="F1427" i="31" s="1"/>
  <c r="E1426" i="31"/>
  <c r="F1426" i="31" s="1"/>
  <c r="E1425" i="31"/>
  <c r="F1425" i="31" s="1"/>
  <c r="E1424" i="31"/>
  <c r="F1424" i="31" s="1"/>
  <c r="E1423" i="31"/>
  <c r="F1423" i="31" s="1"/>
  <c r="E1422" i="31"/>
  <c r="F1422" i="31" s="1"/>
  <c r="E1421" i="31"/>
  <c r="F1421" i="31" s="1"/>
  <c r="E1420" i="31"/>
  <c r="F1420" i="31" s="1"/>
  <c r="E1419" i="31"/>
  <c r="F1419" i="31" s="1"/>
  <c r="E1418" i="31"/>
  <c r="F1418" i="31" s="1"/>
  <c r="E1417" i="31"/>
  <c r="F1417" i="31" s="1"/>
  <c r="E1416" i="31"/>
  <c r="F1416" i="31" s="1"/>
  <c r="E1415" i="31"/>
  <c r="F1415" i="31" s="1"/>
  <c r="E1414" i="31"/>
  <c r="F1414" i="31" s="1"/>
  <c r="E1413" i="31"/>
  <c r="F1413" i="31" s="1"/>
  <c r="E1412" i="31"/>
  <c r="F1412" i="31" s="1"/>
  <c r="E1411" i="31"/>
  <c r="F1411" i="31" s="1"/>
  <c r="E1410" i="31"/>
  <c r="F1410" i="31" s="1"/>
  <c r="E1409" i="31"/>
  <c r="F1409" i="31" s="1"/>
  <c r="E1408" i="31"/>
  <c r="F1408" i="31" s="1"/>
  <c r="E1407" i="31"/>
  <c r="F1407" i="31" s="1"/>
  <c r="E1406" i="31"/>
  <c r="F1406" i="31" s="1"/>
  <c r="E1405" i="31"/>
  <c r="F1405" i="31" s="1"/>
  <c r="E1404" i="31"/>
  <c r="F1404" i="31" s="1"/>
  <c r="E1403" i="31"/>
  <c r="F1403" i="31" s="1"/>
  <c r="E1402" i="31"/>
  <c r="F1402" i="31" s="1"/>
  <c r="E1401" i="31"/>
  <c r="F1401" i="31" s="1"/>
  <c r="E1400" i="31"/>
  <c r="F1400" i="31" s="1"/>
  <c r="E1399" i="31"/>
  <c r="F1399" i="31" s="1"/>
  <c r="E1398" i="31"/>
  <c r="F1398" i="31" s="1"/>
  <c r="E1397" i="31"/>
  <c r="F1397" i="31" s="1"/>
  <c r="E1396" i="31"/>
  <c r="F1396" i="31" s="1"/>
  <c r="E1395" i="31"/>
  <c r="F1395" i="31" s="1"/>
  <c r="E1394" i="31"/>
  <c r="F1394" i="31" s="1"/>
  <c r="E1393" i="31"/>
  <c r="F1393" i="31" s="1"/>
  <c r="E1392" i="31"/>
  <c r="F1392" i="31" s="1"/>
  <c r="E1391" i="31"/>
  <c r="F1391" i="31" s="1"/>
  <c r="E1390" i="31"/>
  <c r="F1390" i="31" s="1"/>
  <c r="E1389" i="31"/>
  <c r="F1389" i="31" s="1"/>
  <c r="E1388" i="31"/>
  <c r="F1388" i="31" s="1"/>
  <c r="E1387" i="31"/>
  <c r="F1387" i="31" s="1"/>
  <c r="E1386" i="31"/>
  <c r="F1386" i="31" s="1"/>
  <c r="E1385" i="31"/>
  <c r="F1385" i="31" s="1"/>
  <c r="E1384" i="31"/>
  <c r="F1384" i="31" s="1"/>
  <c r="E1383" i="31"/>
  <c r="F1383" i="31" s="1"/>
  <c r="E1382" i="31"/>
  <c r="F1382" i="31" s="1"/>
  <c r="E1381" i="31"/>
  <c r="F1381" i="31" s="1"/>
  <c r="E1380" i="31"/>
  <c r="F1380" i="31" s="1"/>
  <c r="E1379" i="31"/>
  <c r="F1379" i="31" s="1"/>
  <c r="E1378" i="31"/>
  <c r="F1378" i="31" s="1"/>
  <c r="E1377" i="31"/>
  <c r="F1377" i="31" s="1"/>
  <c r="E1376" i="31"/>
  <c r="F1376" i="31" s="1"/>
  <c r="E1375" i="31"/>
  <c r="F1375" i="31" s="1"/>
  <c r="E1374" i="31"/>
  <c r="F1374" i="31" s="1"/>
  <c r="E1373" i="31"/>
  <c r="F1373" i="31" s="1"/>
  <c r="E1372" i="31"/>
  <c r="F1372" i="31" s="1"/>
  <c r="E1371" i="31"/>
  <c r="F1371" i="31" s="1"/>
  <c r="E1370" i="31"/>
  <c r="F1370" i="31" s="1"/>
  <c r="E1369" i="31"/>
  <c r="F1369" i="31" s="1"/>
  <c r="E1368" i="31"/>
  <c r="F1368" i="31" s="1"/>
  <c r="E1367" i="31"/>
  <c r="F1367" i="31" s="1"/>
  <c r="E1366" i="31"/>
  <c r="F1366" i="31" s="1"/>
  <c r="E1365" i="31"/>
  <c r="F1365" i="31" s="1"/>
  <c r="E1364" i="31"/>
  <c r="F1364" i="31" s="1"/>
  <c r="E1363" i="31"/>
  <c r="F1363" i="31" s="1"/>
  <c r="E1362" i="31"/>
  <c r="F1362" i="31" s="1"/>
  <c r="E1361" i="31"/>
  <c r="F1361" i="31" s="1"/>
  <c r="E1360" i="31"/>
  <c r="F1360" i="31" s="1"/>
  <c r="E1359" i="31"/>
  <c r="F1359" i="31" s="1"/>
  <c r="E1358" i="31"/>
  <c r="F1358" i="31" s="1"/>
  <c r="E1357" i="31"/>
  <c r="F1357" i="31" s="1"/>
  <c r="E1356" i="31"/>
  <c r="F1356" i="31" s="1"/>
  <c r="E1355" i="31"/>
  <c r="F1355" i="31" s="1"/>
  <c r="E1354" i="31"/>
  <c r="F1354" i="31" s="1"/>
  <c r="E1353" i="31"/>
  <c r="F1353" i="31" s="1"/>
  <c r="E1352" i="31"/>
  <c r="F1352" i="31" s="1"/>
  <c r="E1351" i="31"/>
  <c r="F1351" i="31" s="1"/>
  <c r="E1350" i="31"/>
  <c r="F1350" i="31" s="1"/>
  <c r="E1349" i="31"/>
  <c r="F1349" i="31" s="1"/>
  <c r="E1348" i="31"/>
  <c r="F1348" i="31" s="1"/>
  <c r="E1347" i="31"/>
  <c r="F1347" i="31" s="1"/>
  <c r="E1346" i="31"/>
  <c r="F1346" i="31" s="1"/>
  <c r="E1345" i="31"/>
  <c r="F1345" i="31" s="1"/>
  <c r="E1344" i="31"/>
  <c r="F1344" i="31" s="1"/>
  <c r="E1343" i="31"/>
  <c r="F1343" i="31" s="1"/>
  <c r="E1342" i="31"/>
  <c r="F1342" i="31" s="1"/>
  <c r="E1341" i="31"/>
  <c r="F1341" i="31" s="1"/>
  <c r="E1340" i="31"/>
  <c r="F1340" i="31" s="1"/>
  <c r="E1339" i="31"/>
  <c r="F1339" i="31" s="1"/>
  <c r="E1338" i="31"/>
  <c r="F1338" i="31" s="1"/>
  <c r="E1337" i="31"/>
  <c r="F1337" i="31" s="1"/>
  <c r="E1336" i="31"/>
  <c r="F1336" i="31" s="1"/>
  <c r="E1335" i="31"/>
  <c r="F1335" i="31" s="1"/>
  <c r="E1334" i="31"/>
  <c r="F1334" i="31" s="1"/>
  <c r="E1333" i="31"/>
  <c r="F1333" i="31" s="1"/>
  <c r="E1332" i="31"/>
  <c r="F1332" i="31" s="1"/>
  <c r="E1331" i="31"/>
  <c r="F1331" i="31" s="1"/>
  <c r="E1330" i="31"/>
  <c r="F1330" i="31" s="1"/>
  <c r="E1329" i="31"/>
  <c r="F1329" i="31" s="1"/>
  <c r="E1328" i="31"/>
  <c r="F1328" i="31" s="1"/>
  <c r="E1327" i="31"/>
  <c r="F1327" i="31" s="1"/>
  <c r="E1326" i="31"/>
  <c r="F1326" i="31" s="1"/>
  <c r="E1325" i="31"/>
  <c r="F1325" i="31" s="1"/>
  <c r="E1324" i="31"/>
  <c r="F1324" i="31" s="1"/>
  <c r="E1323" i="31"/>
  <c r="F1323" i="31" s="1"/>
  <c r="E1322" i="31"/>
  <c r="F1322" i="31" s="1"/>
  <c r="E1321" i="31"/>
  <c r="F1321" i="31" s="1"/>
  <c r="E1320" i="31"/>
  <c r="F1320" i="31" s="1"/>
  <c r="E1319" i="31"/>
  <c r="F1319" i="31" s="1"/>
  <c r="E1318" i="31"/>
  <c r="F1318" i="31" s="1"/>
  <c r="E1317" i="31"/>
  <c r="F1317" i="31" s="1"/>
  <c r="E1316" i="31"/>
  <c r="F1316" i="31" s="1"/>
  <c r="E1315" i="31"/>
  <c r="F1315" i="31" s="1"/>
  <c r="E1314" i="31"/>
  <c r="F1314" i="31" s="1"/>
  <c r="E1313" i="31"/>
  <c r="F1313" i="31" s="1"/>
  <c r="E1312" i="31"/>
  <c r="F1312" i="31" s="1"/>
  <c r="E1311" i="31"/>
  <c r="F1311" i="31" s="1"/>
  <c r="E1310" i="31"/>
  <c r="F1310" i="31" s="1"/>
  <c r="E1309" i="31"/>
  <c r="F1309" i="31" s="1"/>
  <c r="E1308" i="31"/>
  <c r="F1308" i="31" s="1"/>
  <c r="E1307" i="31"/>
  <c r="F1307" i="31" s="1"/>
  <c r="E1306" i="31"/>
  <c r="F1306" i="31" s="1"/>
  <c r="E1305" i="31"/>
  <c r="F1305" i="31" s="1"/>
  <c r="E1304" i="31"/>
  <c r="F1304" i="31" s="1"/>
  <c r="E1303" i="31"/>
  <c r="F1303" i="31" s="1"/>
  <c r="E1302" i="31"/>
  <c r="F1302" i="31" s="1"/>
  <c r="E1301" i="31"/>
  <c r="F1301" i="31" s="1"/>
  <c r="E1300" i="31"/>
  <c r="F1300" i="31" s="1"/>
  <c r="E1299" i="31"/>
  <c r="F1299" i="31" s="1"/>
  <c r="E1298" i="31"/>
  <c r="F1298" i="31" s="1"/>
  <c r="E1297" i="31"/>
  <c r="F1297" i="31" s="1"/>
  <c r="E1296" i="31"/>
  <c r="F1296" i="31" s="1"/>
  <c r="E1295" i="31"/>
  <c r="F1295" i="31" s="1"/>
  <c r="E1294" i="31"/>
  <c r="F1294" i="31" s="1"/>
  <c r="E1293" i="31"/>
  <c r="F1293" i="31" s="1"/>
  <c r="E1292" i="31"/>
  <c r="F1292" i="31" s="1"/>
  <c r="E1291" i="31"/>
  <c r="F1291" i="31" s="1"/>
  <c r="E1290" i="31"/>
  <c r="F1290" i="31" s="1"/>
  <c r="E1289" i="31"/>
  <c r="F1289" i="31" s="1"/>
  <c r="E1288" i="31"/>
  <c r="F1288" i="31" s="1"/>
  <c r="E1287" i="31"/>
  <c r="F1287" i="31" s="1"/>
  <c r="E1286" i="31"/>
  <c r="F1286" i="31" s="1"/>
  <c r="E1285" i="31"/>
  <c r="F1285" i="31" s="1"/>
  <c r="E1284" i="31"/>
  <c r="F1284" i="31" s="1"/>
  <c r="E1283" i="31"/>
  <c r="F1283" i="31" s="1"/>
  <c r="E1282" i="31"/>
  <c r="F1282" i="31" s="1"/>
  <c r="E1281" i="31"/>
  <c r="F1281" i="31" s="1"/>
  <c r="E1280" i="31"/>
  <c r="F1280" i="31" s="1"/>
  <c r="E1279" i="31"/>
  <c r="F1279" i="31" s="1"/>
  <c r="E1278" i="31"/>
  <c r="F1278" i="31" s="1"/>
  <c r="E1277" i="31"/>
  <c r="F1277" i="31" s="1"/>
  <c r="E1276" i="31"/>
  <c r="F1276" i="31" s="1"/>
  <c r="E1275" i="31"/>
  <c r="F1275" i="31" s="1"/>
  <c r="E1274" i="31"/>
  <c r="F1274" i="31" s="1"/>
  <c r="E1273" i="31"/>
  <c r="F1273" i="31" s="1"/>
  <c r="E1272" i="31"/>
  <c r="F1272" i="31" s="1"/>
  <c r="E1271" i="31"/>
  <c r="F1271" i="31" s="1"/>
  <c r="E1270" i="31"/>
  <c r="F1270" i="31" s="1"/>
  <c r="E1269" i="31"/>
  <c r="F1269" i="31" s="1"/>
  <c r="E1268" i="31"/>
  <c r="F1268" i="31" s="1"/>
  <c r="E1267" i="31"/>
  <c r="F1267" i="31" s="1"/>
  <c r="E1266" i="31"/>
  <c r="F1266" i="31" s="1"/>
  <c r="E1265" i="31"/>
  <c r="F1265" i="31" s="1"/>
  <c r="E1264" i="31"/>
  <c r="F1264" i="31" s="1"/>
  <c r="E1263" i="31"/>
  <c r="F1263" i="31" s="1"/>
  <c r="E1262" i="31"/>
  <c r="F1262" i="31" s="1"/>
  <c r="E1261" i="31"/>
  <c r="F1261" i="31" s="1"/>
  <c r="E1260" i="31"/>
  <c r="F1260" i="31" s="1"/>
  <c r="E1259" i="31"/>
  <c r="F1259" i="31" s="1"/>
  <c r="E1258" i="31"/>
  <c r="F1258" i="31" s="1"/>
  <c r="E1257" i="31"/>
  <c r="F1257" i="31" s="1"/>
  <c r="E1256" i="31"/>
  <c r="F1256" i="31" s="1"/>
  <c r="E1255" i="31"/>
  <c r="F1255" i="31" s="1"/>
  <c r="E1254" i="31"/>
  <c r="F1254" i="31" s="1"/>
  <c r="E1253" i="31"/>
  <c r="F1253" i="31" s="1"/>
  <c r="E1252" i="31"/>
  <c r="F1252" i="31" s="1"/>
  <c r="E1251" i="31"/>
  <c r="F1251" i="31" s="1"/>
  <c r="E1250" i="31"/>
  <c r="F1250" i="31" s="1"/>
  <c r="E1249" i="31"/>
  <c r="F1249" i="31" s="1"/>
  <c r="E1248" i="31"/>
  <c r="F1248" i="31" s="1"/>
  <c r="E1247" i="31"/>
  <c r="F1247" i="31" s="1"/>
  <c r="E1246" i="31"/>
  <c r="F1246" i="31" s="1"/>
  <c r="E1245" i="31"/>
  <c r="F1245" i="31" s="1"/>
  <c r="E1244" i="31"/>
  <c r="F1244" i="31" s="1"/>
  <c r="E1243" i="31"/>
  <c r="F1243" i="31" s="1"/>
  <c r="E1242" i="31"/>
  <c r="F1242" i="31" s="1"/>
  <c r="E1241" i="31"/>
  <c r="F1241" i="31" s="1"/>
  <c r="E1240" i="31"/>
  <c r="F1240" i="31" s="1"/>
  <c r="E1239" i="31"/>
  <c r="F1239" i="31" s="1"/>
  <c r="E1238" i="31"/>
  <c r="F1238" i="31" s="1"/>
  <c r="E1237" i="31"/>
  <c r="F1237" i="31" s="1"/>
  <c r="E1236" i="31"/>
  <c r="F1236" i="31" s="1"/>
  <c r="E1235" i="31"/>
  <c r="F1235" i="31" s="1"/>
  <c r="E1234" i="31"/>
  <c r="F1234" i="31" s="1"/>
  <c r="E1233" i="31"/>
  <c r="F1233" i="31" s="1"/>
  <c r="E1232" i="31"/>
  <c r="F1232" i="31" s="1"/>
  <c r="E1231" i="31"/>
  <c r="F1231" i="31" s="1"/>
  <c r="E1230" i="31"/>
  <c r="F1230" i="31" s="1"/>
  <c r="E1229" i="31"/>
  <c r="F1229" i="31" s="1"/>
  <c r="E1228" i="31"/>
  <c r="F1228" i="31" s="1"/>
  <c r="E1227" i="31"/>
  <c r="F1227" i="31" s="1"/>
  <c r="E1226" i="31"/>
  <c r="F1226" i="31" s="1"/>
  <c r="E1225" i="31"/>
  <c r="F1225" i="31" s="1"/>
  <c r="E1224" i="31"/>
  <c r="F1224" i="31" s="1"/>
  <c r="E1223" i="31"/>
  <c r="F1223" i="31" s="1"/>
  <c r="E1222" i="31"/>
  <c r="F1222" i="31" s="1"/>
  <c r="E1221" i="31"/>
  <c r="F1221" i="31" s="1"/>
  <c r="E1220" i="31"/>
  <c r="F1220" i="31" s="1"/>
  <c r="E1219" i="31"/>
  <c r="F1219" i="31" s="1"/>
  <c r="E1218" i="31"/>
  <c r="F1218" i="31" s="1"/>
  <c r="E1217" i="31"/>
  <c r="F1217" i="31" s="1"/>
  <c r="E1216" i="31"/>
  <c r="F1216" i="31" s="1"/>
  <c r="E1215" i="31"/>
  <c r="F1215" i="31" s="1"/>
  <c r="E1214" i="31"/>
  <c r="F1214" i="31" s="1"/>
  <c r="E1213" i="31"/>
  <c r="F1213" i="31" s="1"/>
  <c r="E1212" i="31"/>
  <c r="F1212" i="31" s="1"/>
  <c r="E1211" i="31"/>
  <c r="F1211" i="31" s="1"/>
  <c r="E1210" i="31"/>
  <c r="F1210" i="31" s="1"/>
  <c r="E1209" i="31"/>
  <c r="F1209" i="31" s="1"/>
  <c r="E1208" i="31"/>
  <c r="F1208" i="31" s="1"/>
  <c r="E1207" i="31"/>
  <c r="F1207" i="31" s="1"/>
  <c r="E1206" i="31"/>
  <c r="F1206" i="31" s="1"/>
  <c r="E1205" i="31"/>
  <c r="F1205" i="31" s="1"/>
  <c r="E1204" i="31"/>
  <c r="F1204" i="31" s="1"/>
  <c r="E1203" i="31"/>
  <c r="F1203" i="31" s="1"/>
  <c r="E1202" i="31"/>
  <c r="F1202" i="31" s="1"/>
  <c r="E1201" i="31"/>
  <c r="F1201" i="31" s="1"/>
  <c r="E1200" i="31"/>
  <c r="F1200" i="31" s="1"/>
  <c r="E1199" i="31"/>
  <c r="F1199" i="31" s="1"/>
  <c r="E1198" i="31"/>
  <c r="F1198" i="31" s="1"/>
  <c r="E1197" i="31"/>
  <c r="F1197" i="31" s="1"/>
  <c r="E1196" i="31"/>
  <c r="F1196" i="31" s="1"/>
  <c r="E1195" i="31"/>
  <c r="F1195" i="31" s="1"/>
  <c r="E1194" i="31"/>
  <c r="F1194" i="31" s="1"/>
  <c r="E1193" i="31"/>
  <c r="F1193" i="31" s="1"/>
  <c r="E1192" i="31"/>
  <c r="F1192" i="31" s="1"/>
  <c r="E1191" i="31"/>
  <c r="F1191" i="31" s="1"/>
  <c r="E1190" i="31"/>
  <c r="F1190" i="31" s="1"/>
  <c r="E1189" i="31"/>
  <c r="F1189" i="31" s="1"/>
  <c r="E1188" i="31"/>
  <c r="F1188" i="31" s="1"/>
  <c r="E1187" i="31"/>
  <c r="F1187" i="31" s="1"/>
  <c r="E1186" i="31"/>
  <c r="F1186" i="31" s="1"/>
  <c r="E1185" i="31"/>
  <c r="F1185" i="31" s="1"/>
  <c r="E1184" i="31"/>
  <c r="F1184" i="31" s="1"/>
  <c r="E1183" i="31"/>
  <c r="F1183" i="31" s="1"/>
  <c r="E1182" i="31"/>
  <c r="F1182" i="31" s="1"/>
  <c r="E1181" i="31"/>
  <c r="F1181" i="31" s="1"/>
  <c r="E1180" i="31"/>
  <c r="F1180" i="31" s="1"/>
  <c r="E1179" i="31"/>
  <c r="F1179" i="31" s="1"/>
  <c r="E1178" i="31"/>
  <c r="F1178" i="31" s="1"/>
  <c r="E1177" i="31"/>
  <c r="F1177" i="31" s="1"/>
  <c r="E1176" i="31"/>
  <c r="F1176" i="31" s="1"/>
  <c r="E1175" i="31"/>
  <c r="F1175" i="31" s="1"/>
  <c r="E1174" i="31"/>
  <c r="F1174" i="31" s="1"/>
  <c r="E1173" i="31"/>
  <c r="F1173" i="31" s="1"/>
  <c r="E1172" i="31"/>
  <c r="F1172" i="31" s="1"/>
  <c r="E1171" i="31"/>
  <c r="F1171" i="31" s="1"/>
  <c r="E1170" i="31"/>
  <c r="F1170" i="31" s="1"/>
  <c r="E1169" i="31"/>
  <c r="F1169" i="31" s="1"/>
  <c r="E1168" i="31"/>
  <c r="F1168" i="31" s="1"/>
  <c r="E1167" i="31"/>
  <c r="F1167" i="31" s="1"/>
  <c r="E1166" i="31"/>
  <c r="F1166" i="31" s="1"/>
  <c r="E1165" i="31"/>
  <c r="F1165" i="31" s="1"/>
  <c r="E1164" i="31"/>
  <c r="F1164" i="31" s="1"/>
  <c r="E1163" i="31"/>
  <c r="F1163" i="31" s="1"/>
  <c r="E1162" i="31"/>
  <c r="F1162" i="31" s="1"/>
  <c r="E1161" i="31"/>
  <c r="F1161" i="31" s="1"/>
  <c r="E1160" i="31"/>
  <c r="F1160" i="31" s="1"/>
  <c r="E1159" i="31"/>
  <c r="F1159" i="31" s="1"/>
  <c r="E1158" i="31"/>
  <c r="F1158" i="31" s="1"/>
  <c r="E1157" i="31"/>
  <c r="F1157" i="31" s="1"/>
  <c r="E1156" i="31"/>
  <c r="F1156" i="31" s="1"/>
  <c r="E1155" i="31"/>
  <c r="F1155" i="31" s="1"/>
  <c r="E1154" i="31"/>
  <c r="F1154" i="31" s="1"/>
  <c r="E1153" i="31"/>
  <c r="F1153" i="31" s="1"/>
  <c r="E1152" i="31"/>
  <c r="F1152" i="31" s="1"/>
  <c r="E1151" i="31"/>
  <c r="F1151" i="31" s="1"/>
  <c r="E1150" i="31"/>
  <c r="F1150" i="31" s="1"/>
  <c r="E1149" i="31"/>
  <c r="F1149" i="31" s="1"/>
  <c r="E1148" i="31"/>
  <c r="F1148" i="31" s="1"/>
  <c r="E1147" i="31"/>
  <c r="F1147" i="31" s="1"/>
  <c r="E1146" i="31"/>
  <c r="F1146" i="31" s="1"/>
  <c r="E1145" i="31"/>
  <c r="F1145" i="31" s="1"/>
  <c r="E1144" i="31"/>
  <c r="F1144" i="31" s="1"/>
  <c r="E1143" i="31"/>
  <c r="F1143" i="31" s="1"/>
  <c r="E1142" i="31"/>
  <c r="F1142" i="31" s="1"/>
  <c r="E1141" i="31"/>
  <c r="F1141" i="31" s="1"/>
  <c r="E1140" i="31"/>
  <c r="F1140" i="31" s="1"/>
  <c r="E1139" i="31"/>
  <c r="F1139" i="31" s="1"/>
  <c r="E1138" i="31"/>
  <c r="F1138" i="31" s="1"/>
  <c r="E1137" i="31"/>
  <c r="F1137" i="31" s="1"/>
  <c r="E1136" i="31"/>
  <c r="F1136" i="31" s="1"/>
  <c r="E1135" i="31"/>
  <c r="F1135" i="31" s="1"/>
  <c r="E1134" i="31"/>
  <c r="F1134" i="31" s="1"/>
  <c r="E1133" i="31"/>
  <c r="F1133" i="31" s="1"/>
  <c r="E1132" i="31"/>
  <c r="F1132" i="31" s="1"/>
  <c r="E1131" i="31"/>
  <c r="F1131" i="31" s="1"/>
  <c r="E1130" i="31"/>
  <c r="F1130" i="31" s="1"/>
  <c r="E1129" i="31"/>
  <c r="F1129" i="31" s="1"/>
  <c r="E1128" i="31"/>
  <c r="F1128" i="31" s="1"/>
  <c r="E1127" i="31"/>
  <c r="F1127" i="31" s="1"/>
  <c r="E1126" i="31"/>
  <c r="F1126" i="31" s="1"/>
  <c r="E1125" i="31"/>
  <c r="F1125" i="31" s="1"/>
  <c r="E1124" i="31"/>
  <c r="F1124" i="31" s="1"/>
  <c r="E1123" i="31"/>
  <c r="F1123" i="31" s="1"/>
  <c r="E1122" i="31"/>
  <c r="F1122" i="31" s="1"/>
  <c r="E1121" i="31"/>
  <c r="F1121" i="31" s="1"/>
  <c r="E1120" i="31"/>
  <c r="F1120" i="31" s="1"/>
  <c r="E1119" i="31"/>
  <c r="F1119" i="31" s="1"/>
  <c r="E1118" i="31"/>
  <c r="F1118" i="31" s="1"/>
  <c r="E1117" i="31"/>
  <c r="F1117" i="31" s="1"/>
  <c r="E1116" i="31"/>
  <c r="F1116" i="31" s="1"/>
  <c r="E1115" i="31"/>
  <c r="F1115" i="31" s="1"/>
  <c r="E1114" i="31"/>
  <c r="F1114" i="31" s="1"/>
  <c r="E1113" i="31"/>
  <c r="F1113" i="31" s="1"/>
  <c r="E1112" i="31"/>
  <c r="F1112" i="31" s="1"/>
  <c r="E1111" i="31"/>
  <c r="F1111" i="31" s="1"/>
  <c r="E1110" i="31"/>
  <c r="F1110" i="31" s="1"/>
  <c r="E1109" i="31"/>
  <c r="F1109" i="31" s="1"/>
  <c r="E1108" i="31"/>
  <c r="F1108" i="31" s="1"/>
  <c r="E1107" i="31"/>
  <c r="F1107" i="31" s="1"/>
  <c r="E1106" i="31"/>
  <c r="F1106" i="31" s="1"/>
  <c r="E1105" i="31"/>
  <c r="F1105" i="31" s="1"/>
  <c r="E1104" i="31"/>
  <c r="F1104" i="31" s="1"/>
  <c r="E1103" i="31"/>
  <c r="F1103" i="31" s="1"/>
  <c r="E1102" i="31"/>
  <c r="F1102" i="31" s="1"/>
  <c r="E1101" i="31"/>
  <c r="F1101" i="31" s="1"/>
  <c r="E1100" i="31"/>
  <c r="F1100" i="31" s="1"/>
  <c r="E1099" i="31"/>
  <c r="F1099" i="31" s="1"/>
  <c r="E1098" i="31"/>
  <c r="F1098" i="31" s="1"/>
  <c r="E1097" i="31"/>
  <c r="F1097" i="31" s="1"/>
  <c r="E1096" i="31"/>
  <c r="F1096" i="31" s="1"/>
  <c r="E1095" i="31"/>
  <c r="F1095" i="31" s="1"/>
  <c r="E1094" i="31"/>
  <c r="F1094" i="31" s="1"/>
  <c r="E1093" i="31"/>
  <c r="F1093" i="31" s="1"/>
  <c r="E1092" i="31"/>
  <c r="F1092" i="31" s="1"/>
  <c r="E1091" i="31"/>
  <c r="F1091" i="31" s="1"/>
  <c r="E1090" i="31"/>
  <c r="F1090" i="31" s="1"/>
  <c r="E1089" i="31"/>
  <c r="F1089" i="31" s="1"/>
  <c r="E1088" i="31"/>
  <c r="F1088" i="31" s="1"/>
  <c r="E1087" i="31"/>
  <c r="F1087" i="31" s="1"/>
  <c r="E1086" i="31"/>
  <c r="F1086" i="31" s="1"/>
  <c r="E1085" i="31"/>
  <c r="F1085" i="31" s="1"/>
  <c r="E1084" i="31"/>
  <c r="F1084" i="31" s="1"/>
  <c r="E1083" i="31"/>
  <c r="F1083" i="31" s="1"/>
  <c r="E1082" i="31"/>
  <c r="F1082" i="31" s="1"/>
  <c r="E1081" i="31"/>
  <c r="F1081" i="31" s="1"/>
  <c r="E1080" i="31"/>
  <c r="F1080" i="31" s="1"/>
  <c r="E1079" i="31"/>
  <c r="F1079" i="31" s="1"/>
  <c r="E1078" i="31"/>
  <c r="F1078" i="31" s="1"/>
  <c r="E1077" i="31"/>
  <c r="F1077" i="31" s="1"/>
  <c r="E1076" i="31"/>
  <c r="F1076" i="31" s="1"/>
  <c r="E1075" i="31"/>
  <c r="F1075" i="31" s="1"/>
  <c r="E1074" i="31"/>
  <c r="F1074" i="31" s="1"/>
  <c r="E1073" i="31"/>
  <c r="F1073" i="31" s="1"/>
  <c r="E1072" i="31"/>
  <c r="F1072" i="31" s="1"/>
  <c r="E1071" i="31"/>
  <c r="F1071" i="31" s="1"/>
  <c r="E1070" i="31"/>
  <c r="F1070" i="31" s="1"/>
  <c r="E1069" i="31"/>
  <c r="F1069" i="31" s="1"/>
  <c r="E1068" i="31"/>
  <c r="F1068" i="31" s="1"/>
  <c r="E1067" i="31"/>
  <c r="F1067" i="31" s="1"/>
  <c r="E1066" i="31"/>
  <c r="F1066" i="31" s="1"/>
  <c r="E1065" i="31"/>
  <c r="F1065" i="31" s="1"/>
  <c r="E1064" i="31"/>
  <c r="F1064" i="31" s="1"/>
  <c r="E1063" i="31"/>
  <c r="F1063" i="31" s="1"/>
  <c r="E1062" i="31"/>
  <c r="F1062" i="31" s="1"/>
  <c r="E1061" i="31"/>
  <c r="F1061" i="31" s="1"/>
  <c r="E1060" i="31"/>
  <c r="F1060" i="31" s="1"/>
  <c r="E1059" i="31"/>
  <c r="F1059" i="31" s="1"/>
  <c r="E1058" i="31"/>
  <c r="F1058" i="31" s="1"/>
  <c r="E1057" i="31"/>
  <c r="F1057" i="31" s="1"/>
  <c r="E1056" i="31"/>
  <c r="F1056" i="31" s="1"/>
  <c r="E1055" i="31"/>
  <c r="F1055" i="31" s="1"/>
  <c r="E1054" i="31"/>
  <c r="F1054" i="31" s="1"/>
  <c r="E1053" i="31"/>
  <c r="F1053" i="31" s="1"/>
  <c r="E1052" i="31"/>
  <c r="F1052" i="31" s="1"/>
  <c r="E1051" i="31"/>
  <c r="F1051" i="31" s="1"/>
  <c r="E1050" i="31"/>
  <c r="F1050" i="31" s="1"/>
  <c r="E1049" i="31"/>
  <c r="F1049" i="31" s="1"/>
  <c r="E1048" i="31"/>
  <c r="F1048" i="31" s="1"/>
  <c r="E1047" i="31"/>
  <c r="F1047" i="31" s="1"/>
  <c r="E1046" i="31"/>
  <c r="F1046" i="31" s="1"/>
  <c r="E1045" i="31"/>
  <c r="F1045" i="31" s="1"/>
  <c r="E1044" i="31"/>
  <c r="F1044" i="31" s="1"/>
  <c r="E1043" i="31"/>
  <c r="F1043" i="31" s="1"/>
  <c r="E1042" i="31"/>
  <c r="F1042" i="31" s="1"/>
  <c r="E1041" i="31"/>
  <c r="F1041" i="31" s="1"/>
  <c r="E1040" i="31"/>
  <c r="F1040" i="31" s="1"/>
  <c r="E1039" i="31"/>
  <c r="F1039" i="31" s="1"/>
  <c r="E1038" i="31"/>
  <c r="F1038" i="31" s="1"/>
  <c r="E1037" i="31"/>
  <c r="F1037" i="31" s="1"/>
  <c r="E1036" i="31"/>
  <c r="F1036" i="31" s="1"/>
  <c r="E1035" i="31"/>
  <c r="F1035" i="31" s="1"/>
  <c r="E1034" i="31"/>
  <c r="F1034" i="31" s="1"/>
  <c r="E1033" i="31"/>
  <c r="F1033" i="31" s="1"/>
  <c r="E1032" i="31"/>
  <c r="F1032" i="31" s="1"/>
  <c r="E1031" i="31"/>
  <c r="F1031" i="31" s="1"/>
  <c r="E1030" i="31"/>
  <c r="F1030" i="31" s="1"/>
  <c r="E1029" i="31"/>
  <c r="F1029" i="31" s="1"/>
  <c r="E1028" i="31"/>
  <c r="F1028" i="31" s="1"/>
  <c r="E1027" i="31"/>
  <c r="F1027" i="31" s="1"/>
  <c r="E1026" i="31"/>
  <c r="F1026" i="31" s="1"/>
  <c r="E1025" i="31"/>
  <c r="F1025" i="31" s="1"/>
  <c r="E1024" i="31"/>
  <c r="F1024" i="31" s="1"/>
  <c r="E1023" i="31"/>
  <c r="F1023" i="31" s="1"/>
  <c r="E1022" i="31"/>
  <c r="F1022" i="31" s="1"/>
  <c r="E1021" i="31"/>
  <c r="F1021" i="31" s="1"/>
  <c r="E1020" i="31"/>
  <c r="F1020" i="31" s="1"/>
  <c r="E1019" i="31"/>
  <c r="F1019" i="31" s="1"/>
  <c r="E1018" i="31"/>
  <c r="F1018" i="31" s="1"/>
  <c r="E1017" i="31"/>
  <c r="F1017" i="31" s="1"/>
  <c r="E1016" i="31"/>
  <c r="F1016" i="31" s="1"/>
  <c r="E1015" i="31"/>
  <c r="F1015" i="31" s="1"/>
  <c r="E1014" i="31"/>
  <c r="F1014" i="31" s="1"/>
  <c r="E1013" i="31"/>
  <c r="F1013" i="31" s="1"/>
  <c r="E1012" i="31"/>
  <c r="F1012" i="31" s="1"/>
  <c r="E1011" i="31"/>
  <c r="F1011" i="31" s="1"/>
  <c r="E1010" i="31"/>
  <c r="F1010" i="31" s="1"/>
  <c r="E1009" i="31"/>
  <c r="F1009" i="31" s="1"/>
  <c r="E1008" i="31"/>
  <c r="F1008" i="31" s="1"/>
  <c r="E1007" i="31"/>
  <c r="F1007" i="31" s="1"/>
  <c r="E1006" i="31"/>
  <c r="F1006" i="31" s="1"/>
  <c r="E1005" i="31"/>
  <c r="F1005" i="31" s="1"/>
  <c r="E1004" i="31"/>
  <c r="F1004" i="31" s="1"/>
  <c r="E1003" i="31"/>
  <c r="F1003" i="31" s="1"/>
  <c r="E1002" i="31"/>
  <c r="F1002" i="31" s="1"/>
  <c r="E1001" i="31"/>
  <c r="F1001" i="31" s="1"/>
  <c r="E1000" i="31"/>
  <c r="F1000" i="31" s="1"/>
  <c r="E999" i="31"/>
  <c r="F999" i="31" s="1"/>
  <c r="E998" i="31"/>
  <c r="F998" i="31" s="1"/>
  <c r="E997" i="31"/>
  <c r="F997" i="31" s="1"/>
  <c r="E996" i="31"/>
  <c r="F996" i="31" s="1"/>
  <c r="E995" i="31"/>
  <c r="F995" i="31" s="1"/>
  <c r="E994" i="31"/>
  <c r="F994" i="31" s="1"/>
  <c r="E993" i="31"/>
  <c r="F993" i="31" s="1"/>
  <c r="E992" i="31"/>
  <c r="F992" i="31" s="1"/>
  <c r="E991" i="31"/>
  <c r="F991" i="31" s="1"/>
  <c r="E990" i="31"/>
  <c r="F990" i="31" s="1"/>
  <c r="E989" i="31"/>
  <c r="F989" i="31" s="1"/>
  <c r="E988" i="31"/>
  <c r="F988" i="31" s="1"/>
  <c r="E987" i="31"/>
  <c r="F987" i="31" s="1"/>
  <c r="E986" i="31"/>
  <c r="F986" i="31" s="1"/>
  <c r="E985" i="31"/>
  <c r="F985" i="31" s="1"/>
  <c r="E984" i="31"/>
  <c r="F984" i="31" s="1"/>
  <c r="E983" i="31"/>
  <c r="F983" i="31" s="1"/>
  <c r="E982" i="31"/>
  <c r="F982" i="31" s="1"/>
  <c r="E981" i="31"/>
  <c r="F981" i="31" s="1"/>
  <c r="E980" i="31"/>
  <c r="F980" i="31" s="1"/>
  <c r="E979" i="31"/>
  <c r="F979" i="31" s="1"/>
  <c r="E978" i="31"/>
  <c r="F978" i="31" s="1"/>
  <c r="E977" i="31"/>
  <c r="F977" i="31" s="1"/>
  <c r="E976" i="31"/>
  <c r="F976" i="31" s="1"/>
  <c r="E975" i="31"/>
  <c r="F975" i="31" s="1"/>
  <c r="E974" i="31"/>
  <c r="F974" i="31" s="1"/>
  <c r="E973" i="31"/>
  <c r="F973" i="31" s="1"/>
  <c r="E972" i="31"/>
  <c r="F972" i="31" s="1"/>
  <c r="E971" i="31"/>
  <c r="F971" i="31" s="1"/>
  <c r="E970" i="31"/>
  <c r="F970" i="31" s="1"/>
  <c r="E969" i="31"/>
  <c r="F969" i="31" s="1"/>
  <c r="E968" i="31"/>
  <c r="F968" i="31" s="1"/>
  <c r="E967" i="31"/>
  <c r="F967" i="31" s="1"/>
  <c r="E966" i="31"/>
  <c r="F966" i="31" s="1"/>
  <c r="E965" i="31"/>
  <c r="F965" i="31" s="1"/>
  <c r="E964" i="31"/>
  <c r="F964" i="31" s="1"/>
  <c r="E963" i="31"/>
  <c r="F963" i="31" s="1"/>
  <c r="E962" i="31"/>
  <c r="F962" i="31" s="1"/>
  <c r="E961" i="31"/>
  <c r="F961" i="31" s="1"/>
  <c r="E960" i="31"/>
  <c r="F960" i="31" s="1"/>
  <c r="E959" i="31"/>
  <c r="F959" i="31" s="1"/>
  <c r="E958" i="31"/>
  <c r="F958" i="31" s="1"/>
  <c r="E957" i="31"/>
  <c r="F957" i="31" s="1"/>
  <c r="E956" i="31"/>
  <c r="F956" i="31" s="1"/>
  <c r="E955" i="31"/>
  <c r="F955" i="31" s="1"/>
  <c r="E954" i="31"/>
  <c r="F954" i="31" s="1"/>
  <c r="E953" i="31"/>
  <c r="F953" i="31" s="1"/>
  <c r="E952" i="31"/>
  <c r="F952" i="31" s="1"/>
  <c r="E951" i="31"/>
  <c r="F951" i="31" s="1"/>
  <c r="E950" i="31"/>
  <c r="F950" i="31" s="1"/>
  <c r="E949" i="31"/>
  <c r="F949" i="31" s="1"/>
  <c r="E948" i="31"/>
  <c r="F948" i="31" s="1"/>
  <c r="E947" i="31"/>
  <c r="F947" i="31" s="1"/>
  <c r="E946" i="31"/>
  <c r="F946" i="31" s="1"/>
  <c r="E945" i="31"/>
  <c r="F945" i="31" s="1"/>
  <c r="E944" i="31"/>
  <c r="F944" i="31" s="1"/>
  <c r="E943" i="31"/>
  <c r="F943" i="31" s="1"/>
  <c r="E942" i="31"/>
  <c r="F942" i="31" s="1"/>
  <c r="E941" i="31"/>
  <c r="F941" i="31" s="1"/>
  <c r="E940" i="31"/>
  <c r="F940" i="31" s="1"/>
  <c r="E939" i="31"/>
  <c r="F939" i="31" s="1"/>
  <c r="E938" i="31"/>
  <c r="F938" i="31" s="1"/>
  <c r="E937" i="31"/>
  <c r="F937" i="31" s="1"/>
  <c r="E936" i="31"/>
  <c r="F936" i="31" s="1"/>
  <c r="E935" i="31"/>
  <c r="F935" i="31" s="1"/>
  <c r="E934" i="31"/>
  <c r="F934" i="31" s="1"/>
  <c r="E933" i="31"/>
  <c r="F933" i="31" s="1"/>
  <c r="E932" i="31"/>
  <c r="F932" i="31" s="1"/>
  <c r="E931" i="31"/>
  <c r="F931" i="31" s="1"/>
  <c r="E930" i="31"/>
  <c r="F930" i="31" s="1"/>
  <c r="E929" i="31"/>
  <c r="F929" i="31" s="1"/>
  <c r="E928" i="31"/>
  <c r="F928" i="31" s="1"/>
  <c r="E927" i="31"/>
  <c r="F927" i="31" s="1"/>
  <c r="E926" i="31"/>
  <c r="F926" i="31" s="1"/>
  <c r="E925" i="31"/>
  <c r="F925" i="31" s="1"/>
  <c r="E924" i="31"/>
  <c r="F924" i="31" s="1"/>
  <c r="E923" i="31"/>
  <c r="F923" i="31" s="1"/>
  <c r="E922" i="31"/>
  <c r="F922" i="31" s="1"/>
  <c r="E921" i="31"/>
  <c r="F921" i="31" s="1"/>
  <c r="E920" i="31"/>
  <c r="F920" i="31" s="1"/>
  <c r="E919" i="31"/>
  <c r="F919" i="31" s="1"/>
  <c r="E918" i="31"/>
  <c r="F918" i="31" s="1"/>
  <c r="E917" i="31"/>
  <c r="F917" i="31" s="1"/>
  <c r="E916" i="31"/>
  <c r="F916" i="31" s="1"/>
  <c r="E915" i="31"/>
  <c r="F915" i="31" s="1"/>
  <c r="E914" i="31"/>
  <c r="F914" i="31" s="1"/>
  <c r="E913" i="31"/>
  <c r="F913" i="31" s="1"/>
  <c r="E912" i="31"/>
  <c r="F912" i="31" s="1"/>
  <c r="E911" i="31"/>
  <c r="F911" i="31" s="1"/>
  <c r="E910" i="31"/>
  <c r="F910" i="31" s="1"/>
  <c r="E909" i="31"/>
  <c r="F909" i="31" s="1"/>
  <c r="E908" i="31"/>
  <c r="F908" i="31" s="1"/>
  <c r="E907" i="31"/>
  <c r="F907" i="31" s="1"/>
  <c r="E906" i="31"/>
  <c r="F906" i="31" s="1"/>
  <c r="E905" i="31"/>
  <c r="F905" i="31" s="1"/>
  <c r="E904" i="31"/>
  <c r="F904" i="31" s="1"/>
  <c r="E903" i="31"/>
  <c r="F903" i="31" s="1"/>
  <c r="E902" i="31"/>
  <c r="F902" i="31" s="1"/>
  <c r="E901" i="31"/>
  <c r="F901" i="31" s="1"/>
  <c r="E900" i="31"/>
  <c r="F900" i="31" s="1"/>
  <c r="E899" i="31"/>
  <c r="F899" i="31" s="1"/>
  <c r="E898" i="31"/>
  <c r="F898" i="31" s="1"/>
  <c r="E897" i="31"/>
  <c r="F897" i="31" s="1"/>
  <c r="E896" i="31"/>
  <c r="F896" i="31" s="1"/>
  <c r="E895" i="31"/>
  <c r="F895" i="31" s="1"/>
  <c r="E894" i="31"/>
  <c r="F894" i="31" s="1"/>
  <c r="E893" i="31"/>
  <c r="F893" i="31" s="1"/>
  <c r="E892" i="31"/>
  <c r="F892" i="31" s="1"/>
  <c r="E891" i="31"/>
  <c r="F891" i="31" s="1"/>
  <c r="E890" i="31"/>
  <c r="F890" i="31" s="1"/>
  <c r="E889" i="31"/>
  <c r="F889" i="31" s="1"/>
  <c r="E888" i="31"/>
  <c r="F888" i="31" s="1"/>
  <c r="E887" i="31"/>
  <c r="F887" i="31" s="1"/>
  <c r="E886" i="31"/>
  <c r="F886" i="31" s="1"/>
  <c r="E885" i="31"/>
  <c r="F885" i="31" s="1"/>
  <c r="E884" i="31"/>
  <c r="F884" i="31" s="1"/>
  <c r="E883" i="31"/>
  <c r="F883" i="31" s="1"/>
  <c r="E882" i="31"/>
  <c r="F882" i="31" s="1"/>
  <c r="E881" i="31"/>
  <c r="F881" i="31" s="1"/>
  <c r="E880" i="31"/>
  <c r="F880" i="31" s="1"/>
  <c r="E879" i="31"/>
  <c r="F879" i="31" s="1"/>
  <c r="E878" i="31"/>
  <c r="F878" i="31" s="1"/>
  <c r="E877" i="31"/>
  <c r="F877" i="31" s="1"/>
  <c r="E876" i="31"/>
  <c r="F876" i="31" s="1"/>
  <c r="E875" i="31"/>
  <c r="F875" i="31" s="1"/>
  <c r="E874" i="31"/>
  <c r="F874" i="31" s="1"/>
  <c r="E873" i="31"/>
  <c r="F873" i="31" s="1"/>
  <c r="E872" i="31"/>
  <c r="F872" i="31" s="1"/>
  <c r="E871" i="31"/>
  <c r="F871" i="31" s="1"/>
  <c r="E870" i="31"/>
  <c r="F870" i="31" s="1"/>
  <c r="E869" i="31"/>
  <c r="F869" i="31" s="1"/>
  <c r="E868" i="31"/>
  <c r="F868" i="31" s="1"/>
  <c r="E867" i="31"/>
  <c r="F867" i="31" s="1"/>
  <c r="E866" i="31"/>
  <c r="F866" i="31" s="1"/>
  <c r="E865" i="31"/>
  <c r="F865" i="31" s="1"/>
  <c r="E864" i="31"/>
  <c r="F864" i="31" s="1"/>
  <c r="E863" i="31"/>
  <c r="F863" i="31" s="1"/>
  <c r="E862" i="31"/>
  <c r="F862" i="31" s="1"/>
  <c r="E861" i="31"/>
  <c r="F861" i="31" s="1"/>
  <c r="E860" i="31"/>
  <c r="F860" i="31" s="1"/>
  <c r="E859" i="31"/>
  <c r="F859" i="31" s="1"/>
  <c r="E858" i="31"/>
  <c r="F858" i="31" s="1"/>
  <c r="E857" i="31"/>
  <c r="F857" i="31" s="1"/>
  <c r="E856" i="31"/>
  <c r="F856" i="31" s="1"/>
  <c r="E855" i="31"/>
  <c r="F855" i="31" s="1"/>
  <c r="E854" i="31"/>
  <c r="F854" i="31" s="1"/>
  <c r="E853" i="31"/>
  <c r="F853" i="31" s="1"/>
  <c r="E852" i="31"/>
  <c r="F852" i="31" s="1"/>
  <c r="E851" i="31"/>
  <c r="F851" i="31" s="1"/>
  <c r="E850" i="31"/>
  <c r="F850" i="31" s="1"/>
  <c r="E849" i="31"/>
  <c r="F849" i="31" s="1"/>
  <c r="E848" i="31"/>
  <c r="F848" i="31" s="1"/>
  <c r="E847" i="31"/>
  <c r="F847" i="31" s="1"/>
  <c r="E846" i="31"/>
  <c r="F846" i="31" s="1"/>
  <c r="E845" i="31"/>
  <c r="F845" i="31" s="1"/>
  <c r="E844" i="31"/>
  <c r="F844" i="31" s="1"/>
  <c r="E843" i="31"/>
  <c r="F843" i="31" s="1"/>
  <c r="E842" i="31"/>
  <c r="F842" i="31" s="1"/>
  <c r="E841" i="31"/>
  <c r="F841" i="31" s="1"/>
  <c r="E840" i="31"/>
  <c r="F840" i="31" s="1"/>
  <c r="E839" i="31"/>
  <c r="F839" i="31" s="1"/>
  <c r="E838" i="31"/>
  <c r="F838" i="31" s="1"/>
  <c r="E837" i="31"/>
  <c r="F837" i="31" s="1"/>
  <c r="E836" i="31"/>
  <c r="F836" i="31" s="1"/>
  <c r="E835" i="31"/>
  <c r="F835" i="31" s="1"/>
  <c r="E834" i="31"/>
  <c r="F834" i="31" s="1"/>
  <c r="E833" i="31"/>
  <c r="F833" i="31" s="1"/>
  <c r="E832" i="31"/>
  <c r="F832" i="31" s="1"/>
  <c r="E831" i="31"/>
  <c r="F831" i="31" s="1"/>
  <c r="E830" i="31"/>
  <c r="F830" i="31" s="1"/>
  <c r="E829" i="31"/>
  <c r="F829" i="31" s="1"/>
  <c r="E828" i="31"/>
  <c r="F828" i="31" s="1"/>
  <c r="E827" i="31"/>
  <c r="F827" i="31" s="1"/>
  <c r="E826" i="31"/>
  <c r="F826" i="31" s="1"/>
  <c r="E825" i="31"/>
  <c r="F825" i="31" s="1"/>
  <c r="E824" i="31"/>
  <c r="F824" i="31" s="1"/>
  <c r="E823" i="31"/>
  <c r="F823" i="31" s="1"/>
  <c r="E822" i="31"/>
  <c r="F822" i="31" s="1"/>
  <c r="E821" i="31"/>
  <c r="F821" i="31" s="1"/>
  <c r="E820" i="31"/>
  <c r="F820" i="31" s="1"/>
  <c r="E819" i="31"/>
  <c r="F819" i="31" s="1"/>
  <c r="E818" i="31"/>
  <c r="F818" i="31" s="1"/>
  <c r="E817" i="31"/>
  <c r="F817" i="31" s="1"/>
  <c r="E816" i="31"/>
  <c r="F816" i="31" s="1"/>
  <c r="E815" i="31"/>
  <c r="F815" i="31" s="1"/>
  <c r="E814" i="31"/>
  <c r="F814" i="31" s="1"/>
  <c r="E813" i="31"/>
  <c r="F813" i="31" s="1"/>
  <c r="E812" i="31"/>
  <c r="F812" i="31" s="1"/>
  <c r="E811" i="31"/>
  <c r="F811" i="31" s="1"/>
  <c r="E810" i="31"/>
  <c r="F810" i="31" s="1"/>
  <c r="E809" i="31"/>
  <c r="F809" i="31" s="1"/>
  <c r="E808" i="31"/>
  <c r="F808" i="31" s="1"/>
  <c r="E807" i="31"/>
  <c r="F807" i="31" s="1"/>
  <c r="E806" i="31"/>
  <c r="F806" i="31" s="1"/>
  <c r="E805" i="31"/>
  <c r="F805" i="31" s="1"/>
  <c r="E804" i="31"/>
  <c r="F804" i="31" s="1"/>
  <c r="E803" i="31"/>
  <c r="F803" i="31" s="1"/>
  <c r="E802" i="31"/>
  <c r="F802" i="31" s="1"/>
  <c r="E801" i="31"/>
  <c r="F801" i="31" s="1"/>
  <c r="E800" i="31"/>
  <c r="F800" i="31" s="1"/>
  <c r="E799" i="31"/>
  <c r="F799" i="31" s="1"/>
  <c r="E798" i="31"/>
  <c r="F798" i="31" s="1"/>
  <c r="E797" i="31"/>
  <c r="F797" i="31" s="1"/>
  <c r="E796" i="31"/>
  <c r="F796" i="31" s="1"/>
  <c r="E795" i="31"/>
  <c r="F795" i="31" s="1"/>
  <c r="E794" i="31"/>
  <c r="F794" i="31" s="1"/>
  <c r="E793" i="31"/>
  <c r="F793" i="31" s="1"/>
  <c r="E792" i="31"/>
  <c r="F792" i="31" s="1"/>
  <c r="E791" i="31"/>
  <c r="F791" i="31" s="1"/>
  <c r="E790" i="31"/>
  <c r="F790" i="31" s="1"/>
  <c r="E789" i="31"/>
  <c r="F789" i="31" s="1"/>
  <c r="E788" i="31"/>
  <c r="F788" i="31" s="1"/>
  <c r="E787" i="31"/>
  <c r="F787" i="31" s="1"/>
  <c r="E786" i="31"/>
  <c r="F786" i="31" s="1"/>
  <c r="E785" i="31"/>
  <c r="F785" i="31" s="1"/>
  <c r="E784" i="31"/>
  <c r="F784" i="31" s="1"/>
  <c r="E783" i="31"/>
  <c r="F783" i="31" s="1"/>
  <c r="E782" i="31"/>
  <c r="F782" i="31" s="1"/>
  <c r="E781" i="31"/>
  <c r="F781" i="31" s="1"/>
  <c r="E780" i="31"/>
  <c r="F780" i="31" s="1"/>
  <c r="E779" i="31"/>
  <c r="F779" i="31" s="1"/>
  <c r="E778" i="31"/>
  <c r="F778" i="31" s="1"/>
  <c r="E777" i="31"/>
  <c r="F777" i="31" s="1"/>
  <c r="E776" i="31"/>
  <c r="F776" i="31" s="1"/>
  <c r="E775" i="31"/>
  <c r="F775" i="31" s="1"/>
  <c r="E774" i="31"/>
  <c r="F774" i="31" s="1"/>
  <c r="E773" i="31"/>
  <c r="F773" i="31" s="1"/>
  <c r="E772" i="31"/>
  <c r="F772" i="31" s="1"/>
  <c r="E771" i="31"/>
  <c r="F771" i="31" s="1"/>
  <c r="E770" i="31"/>
  <c r="F770" i="31" s="1"/>
  <c r="E769" i="31"/>
  <c r="F769" i="31" s="1"/>
  <c r="E768" i="31"/>
  <c r="F768" i="31" s="1"/>
  <c r="E767" i="31"/>
  <c r="F767" i="31" s="1"/>
  <c r="E766" i="31"/>
  <c r="F766" i="31" s="1"/>
  <c r="E765" i="31"/>
  <c r="F765" i="31" s="1"/>
  <c r="E764" i="31"/>
  <c r="F764" i="31" s="1"/>
  <c r="E763" i="31"/>
  <c r="F763" i="31" s="1"/>
  <c r="E762" i="31"/>
  <c r="F762" i="31" s="1"/>
  <c r="E761" i="31"/>
  <c r="F761" i="31" s="1"/>
  <c r="E760" i="31"/>
  <c r="F760" i="31" s="1"/>
  <c r="E759" i="31"/>
  <c r="F759" i="31" s="1"/>
  <c r="E758" i="31"/>
  <c r="F758" i="31" s="1"/>
  <c r="E757" i="31"/>
  <c r="F757" i="31" s="1"/>
  <c r="E756" i="31"/>
  <c r="F756" i="31" s="1"/>
  <c r="E755" i="31"/>
  <c r="F755" i="31" s="1"/>
  <c r="E754" i="31"/>
  <c r="F754" i="31" s="1"/>
  <c r="E753" i="31"/>
  <c r="F753" i="31" s="1"/>
  <c r="E752" i="31"/>
  <c r="F752" i="31" s="1"/>
  <c r="E751" i="31"/>
  <c r="F751" i="31" s="1"/>
  <c r="E750" i="31"/>
  <c r="F750" i="31" s="1"/>
  <c r="E749" i="31"/>
  <c r="F749" i="31" s="1"/>
  <c r="E748" i="31"/>
  <c r="F748" i="31" s="1"/>
  <c r="E747" i="31"/>
  <c r="F747" i="31" s="1"/>
  <c r="E746" i="31"/>
  <c r="F746" i="31" s="1"/>
  <c r="E745" i="31"/>
  <c r="F745" i="31" s="1"/>
  <c r="E744" i="31"/>
  <c r="F744" i="31" s="1"/>
  <c r="E743" i="31"/>
  <c r="F743" i="31" s="1"/>
  <c r="E742" i="31"/>
  <c r="F742" i="31" s="1"/>
  <c r="E741" i="31"/>
  <c r="F741" i="31" s="1"/>
  <c r="E740" i="31"/>
  <c r="F740" i="31" s="1"/>
  <c r="E739" i="31"/>
  <c r="F739" i="31" s="1"/>
  <c r="E738" i="31"/>
  <c r="F738" i="31" s="1"/>
  <c r="E737" i="31"/>
  <c r="F737" i="31" s="1"/>
  <c r="E736" i="31"/>
  <c r="F736" i="31" s="1"/>
  <c r="E735" i="31"/>
  <c r="F735" i="31" s="1"/>
  <c r="E734" i="31"/>
  <c r="F734" i="31" s="1"/>
  <c r="E733" i="31"/>
  <c r="F733" i="31" s="1"/>
  <c r="E732" i="31"/>
  <c r="F732" i="31" s="1"/>
  <c r="E731" i="31"/>
  <c r="F731" i="31" s="1"/>
  <c r="E730" i="31"/>
  <c r="F730" i="31" s="1"/>
  <c r="E729" i="31"/>
  <c r="F729" i="31" s="1"/>
  <c r="E728" i="31"/>
  <c r="F728" i="31" s="1"/>
  <c r="E727" i="31"/>
  <c r="F727" i="31" s="1"/>
  <c r="E726" i="31"/>
  <c r="F726" i="31" s="1"/>
  <c r="E725" i="31"/>
  <c r="F725" i="31" s="1"/>
  <c r="E724" i="31"/>
  <c r="F724" i="31" s="1"/>
  <c r="E723" i="31"/>
  <c r="F723" i="31" s="1"/>
  <c r="E722" i="31"/>
  <c r="F722" i="31" s="1"/>
  <c r="E721" i="31"/>
  <c r="F721" i="31" s="1"/>
  <c r="E720" i="31"/>
  <c r="F720" i="31" s="1"/>
  <c r="E719" i="31"/>
  <c r="F719" i="31" s="1"/>
  <c r="E718" i="31"/>
  <c r="F718" i="31" s="1"/>
  <c r="E717" i="31"/>
  <c r="F717" i="31" s="1"/>
  <c r="E716" i="31"/>
  <c r="F716" i="31" s="1"/>
  <c r="E715" i="31"/>
  <c r="F715" i="31" s="1"/>
  <c r="E714" i="31"/>
  <c r="F714" i="31" s="1"/>
  <c r="E713" i="31"/>
  <c r="F713" i="31" s="1"/>
  <c r="E712" i="31"/>
  <c r="F712" i="31" s="1"/>
  <c r="E711" i="31"/>
  <c r="F711" i="31" s="1"/>
  <c r="E710" i="31"/>
  <c r="F710" i="31" s="1"/>
  <c r="E709" i="31"/>
  <c r="F709" i="31" s="1"/>
  <c r="E708" i="31"/>
  <c r="F708" i="31" s="1"/>
  <c r="E707" i="31"/>
  <c r="F707" i="31" s="1"/>
  <c r="E706" i="31"/>
  <c r="F706" i="31" s="1"/>
  <c r="E705" i="31"/>
  <c r="F705" i="31" s="1"/>
  <c r="E704" i="31"/>
  <c r="F704" i="31" s="1"/>
  <c r="E703" i="31"/>
  <c r="F703" i="31" s="1"/>
  <c r="E702" i="31"/>
  <c r="F702" i="31" s="1"/>
  <c r="E701" i="31"/>
  <c r="F701" i="31" s="1"/>
  <c r="E700" i="31"/>
  <c r="F700" i="31" s="1"/>
  <c r="E699" i="31"/>
  <c r="F699" i="31" s="1"/>
  <c r="E698" i="31"/>
  <c r="F698" i="31" s="1"/>
  <c r="E697" i="31"/>
  <c r="F697" i="31" s="1"/>
  <c r="E696" i="31"/>
  <c r="F696" i="31" s="1"/>
  <c r="E695" i="31"/>
  <c r="F695" i="31" s="1"/>
  <c r="E694" i="31"/>
  <c r="F694" i="31" s="1"/>
  <c r="E693" i="31"/>
  <c r="F693" i="31" s="1"/>
  <c r="E692" i="31"/>
  <c r="F692" i="31" s="1"/>
  <c r="E691" i="31"/>
  <c r="F691" i="31" s="1"/>
  <c r="E690" i="31"/>
  <c r="F690" i="31" s="1"/>
  <c r="E689" i="31"/>
  <c r="F689" i="31" s="1"/>
  <c r="E688" i="31"/>
  <c r="F688" i="31" s="1"/>
  <c r="E687" i="31"/>
  <c r="F687" i="31" s="1"/>
  <c r="E686" i="31"/>
  <c r="F686" i="31" s="1"/>
  <c r="E685" i="31"/>
  <c r="F685" i="31" s="1"/>
  <c r="E684" i="31"/>
  <c r="F684" i="31" s="1"/>
  <c r="E683" i="31"/>
  <c r="F683" i="31" s="1"/>
  <c r="E682" i="31"/>
  <c r="F682" i="31" s="1"/>
  <c r="E681" i="31"/>
  <c r="F681" i="31" s="1"/>
  <c r="E680" i="31"/>
  <c r="F680" i="31" s="1"/>
  <c r="E679" i="31"/>
  <c r="F679" i="31" s="1"/>
  <c r="E678" i="31"/>
  <c r="F678" i="31" s="1"/>
  <c r="E677" i="31"/>
  <c r="F677" i="31" s="1"/>
  <c r="E676" i="31"/>
  <c r="F676" i="31" s="1"/>
  <c r="E675" i="31"/>
  <c r="F675" i="31" s="1"/>
  <c r="E674" i="31"/>
  <c r="F674" i="31" s="1"/>
  <c r="E673" i="31"/>
  <c r="F673" i="31" s="1"/>
  <c r="E672" i="31"/>
  <c r="F672" i="31" s="1"/>
  <c r="E671" i="31"/>
  <c r="F671" i="31" s="1"/>
  <c r="E670" i="31"/>
  <c r="F670" i="31" s="1"/>
  <c r="E669" i="31"/>
  <c r="F669" i="31" s="1"/>
  <c r="E668" i="31"/>
  <c r="F668" i="31" s="1"/>
  <c r="E667" i="31"/>
  <c r="F667" i="31" s="1"/>
  <c r="E666" i="31"/>
  <c r="F666" i="31" s="1"/>
  <c r="E665" i="31"/>
  <c r="F665" i="31" s="1"/>
  <c r="E664" i="31"/>
  <c r="F664" i="31" s="1"/>
  <c r="E663" i="31"/>
  <c r="F663" i="31" s="1"/>
  <c r="E662" i="31"/>
  <c r="F662" i="31" s="1"/>
  <c r="E661" i="31"/>
  <c r="F661" i="31" s="1"/>
  <c r="E660" i="31"/>
  <c r="F660" i="31" s="1"/>
  <c r="E659" i="31"/>
  <c r="F659" i="31" s="1"/>
  <c r="E658" i="31"/>
  <c r="F658" i="31" s="1"/>
  <c r="E657" i="31"/>
  <c r="F657" i="31" s="1"/>
  <c r="E656" i="31"/>
  <c r="F656" i="31" s="1"/>
  <c r="E655" i="31"/>
  <c r="F655" i="31" s="1"/>
  <c r="E654" i="31"/>
  <c r="F654" i="31" s="1"/>
  <c r="E653" i="31"/>
  <c r="F653" i="31" s="1"/>
  <c r="E652" i="31"/>
  <c r="F652" i="31" s="1"/>
  <c r="E651" i="31"/>
  <c r="F651" i="31" s="1"/>
  <c r="E650" i="31"/>
  <c r="F650" i="31" s="1"/>
  <c r="E649" i="31"/>
  <c r="F649" i="31" s="1"/>
  <c r="E648" i="31"/>
  <c r="F648" i="31" s="1"/>
  <c r="E647" i="31"/>
  <c r="F647" i="31" s="1"/>
  <c r="E646" i="31"/>
  <c r="F646" i="31" s="1"/>
  <c r="E645" i="31"/>
  <c r="F645" i="31" s="1"/>
  <c r="E644" i="31"/>
  <c r="F644" i="31" s="1"/>
  <c r="E643" i="31"/>
  <c r="F643" i="31" s="1"/>
  <c r="E642" i="31"/>
  <c r="F642" i="31" s="1"/>
  <c r="E641" i="31"/>
  <c r="F641" i="31" s="1"/>
  <c r="E640" i="31"/>
  <c r="F640" i="31" s="1"/>
  <c r="E639" i="31"/>
  <c r="F639" i="31" s="1"/>
  <c r="E638" i="31"/>
  <c r="F638" i="31" s="1"/>
  <c r="E637" i="31"/>
  <c r="F637" i="31" s="1"/>
  <c r="E636" i="31"/>
  <c r="F636" i="31" s="1"/>
  <c r="E635" i="31"/>
  <c r="F635" i="31" s="1"/>
  <c r="E634" i="31"/>
  <c r="F634" i="31" s="1"/>
  <c r="E633" i="31"/>
  <c r="F633" i="31" s="1"/>
  <c r="E632" i="31"/>
  <c r="F632" i="31" s="1"/>
  <c r="E631" i="31"/>
  <c r="F631" i="31" s="1"/>
  <c r="E630" i="31"/>
  <c r="F630" i="31" s="1"/>
  <c r="E629" i="31"/>
  <c r="F629" i="31" s="1"/>
  <c r="E628" i="31"/>
  <c r="F628" i="31" s="1"/>
  <c r="E627" i="31"/>
  <c r="F627" i="31" s="1"/>
  <c r="E626" i="31"/>
  <c r="F626" i="31" s="1"/>
  <c r="E625" i="31"/>
  <c r="F625" i="31" s="1"/>
  <c r="E624" i="31"/>
  <c r="F624" i="31" s="1"/>
  <c r="E623" i="31"/>
  <c r="F623" i="31" s="1"/>
  <c r="E622" i="31"/>
  <c r="F622" i="31" s="1"/>
  <c r="E621" i="31"/>
  <c r="F621" i="31" s="1"/>
  <c r="E620" i="31"/>
  <c r="F620" i="31" s="1"/>
  <c r="E619" i="31"/>
  <c r="F619" i="31" s="1"/>
  <c r="E618" i="31"/>
  <c r="F618" i="31" s="1"/>
  <c r="E617" i="31"/>
  <c r="F617" i="31" s="1"/>
  <c r="E616" i="31"/>
  <c r="F616" i="31" s="1"/>
  <c r="E615" i="31"/>
  <c r="F615" i="31" s="1"/>
  <c r="E614" i="31"/>
  <c r="F614" i="31" s="1"/>
  <c r="E613" i="31"/>
  <c r="F613" i="31" s="1"/>
  <c r="E612" i="31"/>
  <c r="F612" i="31" s="1"/>
  <c r="E611" i="31"/>
  <c r="F611" i="31" s="1"/>
  <c r="E610" i="31"/>
  <c r="F610" i="31" s="1"/>
  <c r="E609" i="31"/>
  <c r="F609" i="31" s="1"/>
  <c r="E608" i="31"/>
  <c r="F608" i="31" s="1"/>
  <c r="E607" i="31"/>
  <c r="F607" i="31" s="1"/>
  <c r="E606" i="31"/>
  <c r="F606" i="31" s="1"/>
  <c r="E605" i="31"/>
  <c r="F605" i="31" s="1"/>
  <c r="E604" i="31"/>
  <c r="F604" i="31" s="1"/>
  <c r="E603" i="31"/>
  <c r="F603" i="31" s="1"/>
  <c r="E602" i="31"/>
  <c r="F602" i="31" s="1"/>
  <c r="E601" i="31"/>
  <c r="F601" i="31" s="1"/>
  <c r="E600" i="31"/>
  <c r="F600" i="31" s="1"/>
  <c r="E599" i="31"/>
  <c r="F599" i="31" s="1"/>
  <c r="E598" i="31"/>
  <c r="F598" i="31" s="1"/>
  <c r="E597" i="31"/>
  <c r="F597" i="31" s="1"/>
  <c r="E596" i="31"/>
  <c r="F596" i="31" s="1"/>
  <c r="E595" i="31"/>
  <c r="F595" i="31" s="1"/>
  <c r="E594" i="31"/>
  <c r="F594" i="31" s="1"/>
  <c r="E593" i="31"/>
  <c r="F593" i="31" s="1"/>
  <c r="E592" i="31"/>
  <c r="F592" i="31" s="1"/>
  <c r="E591" i="31"/>
  <c r="F591" i="31" s="1"/>
  <c r="E590" i="31"/>
  <c r="F590" i="31" s="1"/>
  <c r="E589" i="31"/>
  <c r="F589" i="31" s="1"/>
  <c r="E588" i="31"/>
  <c r="F588" i="31" s="1"/>
  <c r="E587" i="31"/>
  <c r="F587" i="31" s="1"/>
  <c r="E586" i="31"/>
  <c r="F586" i="31" s="1"/>
  <c r="E585" i="31"/>
  <c r="F585" i="31" s="1"/>
  <c r="E584" i="31"/>
  <c r="F584" i="31" s="1"/>
  <c r="E583" i="31"/>
  <c r="F583" i="31" s="1"/>
  <c r="E582" i="31"/>
  <c r="F582" i="31" s="1"/>
  <c r="E581" i="31"/>
  <c r="F581" i="31" s="1"/>
  <c r="E580" i="31"/>
  <c r="F580" i="31" s="1"/>
  <c r="E579" i="31"/>
  <c r="F579" i="31" s="1"/>
  <c r="E578" i="31"/>
  <c r="F578" i="31" s="1"/>
  <c r="E577" i="31"/>
  <c r="F577" i="31" s="1"/>
  <c r="E576" i="31"/>
  <c r="F576" i="31" s="1"/>
  <c r="E575" i="31"/>
  <c r="F575" i="31" s="1"/>
  <c r="E574" i="31"/>
  <c r="F574" i="31" s="1"/>
  <c r="E573" i="31"/>
  <c r="F573" i="31" s="1"/>
  <c r="E572" i="31"/>
  <c r="F572" i="31" s="1"/>
  <c r="E571" i="31"/>
  <c r="F571" i="31" s="1"/>
  <c r="E570" i="31"/>
  <c r="F570" i="31" s="1"/>
  <c r="E569" i="31"/>
  <c r="F569" i="31" s="1"/>
  <c r="E568" i="31"/>
  <c r="F568" i="31" s="1"/>
  <c r="E567" i="31"/>
  <c r="F567" i="31" s="1"/>
  <c r="E566" i="31"/>
  <c r="F566" i="31" s="1"/>
  <c r="E565" i="31"/>
  <c r="F565" i="31" s="1"/>
  <c r="E564" i="31"/>
  <c r="F564" i="31" s="1"/>
  <c r="E563" i="31"/>
  <c r="F563" i="31" s="1"/>
  <c r="E562" i="31"/>
  <c r="F562" i="31" s="1"/>
  <c r="E561" i="31"/>
  <c r="F561" i="31" s="1"/>
  <c r="E560" i="31"/>
  <c r="F560" i="31" s="1"/>
  <c r="E559" i="31"/>
  <c r="F559" i="31" s="1"/>
  <c r="E558" i="31"/>
  <c r="F558" i="31" s="1"/>
  <c r="E557" i="31"/>
  <c r="F557" i="31" s="1"/>
  <c r="E556" i="31"/>
  <c r="F556" i="31" s="1"/>
  <c r="E555" i="31"/>
  <c r="F555" i="31" s="1"/>
  <c r="E554" i="31"/>
  <c r="F554" i="31" s="1"/>
  <c r="E553" i="31"/>
  <c r="F553" i="31" s="1"/>
  <c r="E552" i="31"/>
  <c r="F552" i="31" s="1"/>
  <c r="E551" i="31"/>
  <c r="F551" i="31" s="1"/>
  <c r="E550" i="31"/>
  <c r="F550" i="31" s="1"/>
  <c r="E549" i="31"/>
  <c r="F549" i="31" s="1"/>
  <c r="E548" i="31"/>
  <c r="F548" i="31" s="1"/>
  <c r="E547" i="31"/>
  <c r="F547" i="31" s="1"/>
  <c r="E546" i="31"/>
  <c r="F546" i="31" s="1"/>
  <c r="E545" i="31"/>
  <c r="F545" i="31" s="1"/>
  <c r="E544" i="31"/>
  <c r="F544" i="31" s="1"/>
  <c r="E543" i="31"/>
  <c r="F543" i="31" s="1"/>
  <c r="E542" i="31"/>
  <c r="F542" i="31" s="1"/>
  <c r="E541" i="31"/>
  <c r="F541" i="31" s="1"/>
  <c r="E540" i="31"/>
  <c r="F540" i="31" s="1"/>
  <c r="E539" i="31"/>
  <c r="F539" i="31" s="1"/>
  <c r="E538" i="31"/>
  <c r="F538" i="31" s="1"/>
  <c r="E537" i="31"/>
  <c r="F537" i="31" s="1"/>
  <c r="E536" i="31"/>
  <c r="F536" i="31" s="1"/>
  <c r="E535" i="31"/>
  <c r="F535" i="31" s="1"/>
  <c r="E534" i="31"/>
  <c r="F534" i="31" s="1"/>
  <c r="E533" i="31"/>
  <c r="F533" i="31" s="1"/>
  <c r="E532" i="31"/>
  <c r="F532" i="31" s="1"/>
  <c r="E531" i="31"/>
  <c r="F531" i="31" s="1"/>
  <c r="E530" i="31"/>
  <c r="F530" i="31" s="1"/>
  <c r="E529" i="31"/>
  <c r="F529" i="31" s="1"/>
  <c r="E528" i="31"/>
  <c r="F528" i="31" s="1"/>
  <c r="E527" i="31"/>
  <c r="F527" i="31" s="1"/>
  <c r="E526" i="31"/>
  <c r="F526" i="31" s="1"/>
  <c r="E525" i="31"/>
  <c r="F525" i="31" s="1"/>
  <c r="E524" i="31"/>
  <c r="F524" i="31" s="1"/>
  <c r="E523" i="31"/>
  <c r="F523" i="31" s="1"/>
  <c r="E522" i="31"/>
  <c r="F522" i="31" s="1"/>
  <c r="E521" i="31"/>
  <c r="F521" i="31" s="1"/>
  <c r="E520" i="31"/>
  <c r="F520" i="31" s="1"/>
  <c r="E519" i="31"/>
  <c r="F519" i="31" s="1"/>
  <c r="E518" i="31"/>
  <c r="F518" i="31" s="1"/>
  <c r="E517" i="31"/>
  <c r="F517" i="31" s="1"/>
  <c r="E516" i="31"/>
  <c r="F516" i="31" s="1"/>
  <c r="E515" i="31"/>
  <c r="F515" i="31" s="1"/>
  <c r="E514" i="31"/>
  <c r="F514" i="31" s="1"/>
  <c r="E513" i="31"/>
  <c r="F513" i="31" s="1"/>
  <c r="E512" i="31"/>
  <c r="F512" i="31" s="1"/>
  <c r="E511" i="31"/>
  <c r="F511" i="31" s="1"/>
  <c r="E510" i="31"/>
  <c r="F510" i="31" s="1"/>
  <c r="E509" i="31"/>
  <c r="F509" i="31" s="1"/>
  <c r="E508" i="31"/>
  <c r="F508" i="31" s="1"/>
  <c r="E507" i="31"/>
  <c r="F507" i="31" s="1"/>
  <c r="E506" i="31"/>
  <c r="F506" i="31" s="1"/>
  <c r="E505" i="31"/>
  <c r="F505" i="31" s="1"/>
  <c r="E504" i="31"/>
  <c r="F504" i="31" s="1"/>
  <c r="E503" i="31"/>
  <c r="F503" i="31" s="1"/>
  <c r="E502" i="31"/>
  <c r="F502" i="31" s="1"/>
  <c r="E501" i="31"/>
  <c r="F501" i="31" s="1"/>
  <c r="E500" i="31"/>
  <c r="F500" i="31" s="1"/>
  <c r="E499" i="31"/>
  <c r="F499" i="31" s="1"/>
  <c r="E498" i="31"/>
  <c r="F498" i="31" s="1"/>
  <c r="E497" i="31"/>
  <c r="F497" i="31" s="1"/>
  <c r="E496" i="31"/>
  <c r="F496" i="31" s="1"/>
  <c r="E495" i="31"/>
  <c r="F495" i="31" s="1"/>
  <c r="E494" i="31"/>
  <c r="F494" i="31" s="1"/>
  <c r="E493" i="31"/>
  <c r="F493" i="31" s="1"/>
  <c r="E492" i="31"/>
  <c r="F492" i="31" s="1"/>
  <c r="E491" i="31"/>
  <c r="F491" i="31" s="1"/>
  <c r="E490" i="31"/>
  <c r="F490" i="31" s="1"/>
  <c r="E489" i="31"/>
  <c r="F489" i="31" s="1"/>
  <c r="E488" i="31"/>
  <c r="F488" i="31" s="1"/>
  <c r="E487" i="31"/>
  <c r="F487" i="31" s="1"/>
  <c r="E486" i="31"/>
  <c r="F486" i="31" s="1"/>
  <c r="E485" i="31"/>
  <c r="F485" i="31" s="1"/>
  <c r="E484" i="31"/>
  <c r="F484" i="31" s="1"/>
  <c r="E483" i="31"/>
  <c r="F483" i="31" s="1"/>
  <c r="E482" i="31"/>
  <c r="F482" i="31" s="1"/>
  <c r="E481" i="31"/>
  <c r="F481" i="31" s="1"/>
  <c r="E480" i="31"/>
  <c r="F480" i="31" s="1"/>
  <c r="E479" i="31"/>
  <c r="F479" i="31" s="1"/>
  <c r="E478" i="31"/>
  <c r="F478" i="31" s="1"/>
  <c r="E477" i="31"/>
  <c r="F477" i="31" s="1"/>
  <c r="E476" i="31"/>
  <c r="F476" i="31" s="1"/>
  <c r="E475" i="31"/>
  <c r="F475" i="31" s="1"/>
  <c r="E474" i="31"/>
  <c r="F474" i="31" s="1"/>
  <c r="E473" i="31"/>
  <c r="F473" i="31" s="1"/>
  <c r="E472" i="31"/>
  <c r="F472" i="31" s="1"/>
  <c r="E471" i="31"/>
  <c r="F471" i="31" s="1"/>
  <c r="E470" i="31"/>
  <c r="F470" i="31" s="1"/>
  <c r="E469" i="31"/>
  <c r="F469" i="31" s="1"/>
  <c r="E468" i="31"/>
  <c r="F468" i="31" s="1"/>
  <c r="E467" i="31"/>
  <c r="F467" i="31" s="1"/>
  <c r="E466" i="31"/>
  <c r="F466" i="31" s="1"/>
  <c r="E465" i="31"/>
  <c r="F465" i="31" s="1"/>
  <c r="E464" i="31"/>
  <c r="F464" i="31" s="1"/>
  <c r="E463" i="31"/>
  <c r="F463" i="31" s="1"/>
  <c r="E462" i="31"/>
  <c r="F462" i="31" s="1"/>
  <c r="E461" i="31"/>
  <c r="F461" i="31" s="1"/>
  <c r="E460" i="31"/>
  <c r="F460" i="31" s="1"/>
  <c r="E459" i="31"/>
  <c r="F459" i="31" s="1"/>
  <c r="E458" i="31"/>
  <c r="F458" i="31" s="1"/>
  <c r="E457" i="31"/>
  <c r="F457" i="31" s="1"/>
  <c r="E456" i="31"/>
  <c r="F456" i="31" s="1"/>
  <c r="E455" i="31"/>
  <c r="F455" i="31" s="1"/>
  <c r="E454" i="31"/>
  <c r="F454" i="31" s="1"/>
  <c r="E453" i="31"/>
  <c r="F453" i="31" s="1"/>
  <c r="E452" i="31"/>
  <c r="F452" i="31" s="1"/>
  <c r="E451" i="31"/>
  <c r="F451" i="31" s="1"/>
  <c r="E450" i="31"/>
  <c r="F450" i="31" s="1"/>
  <c r="E449" i="31"/>
  <c r="F449" i="31" s="1"/>
  <c r="E448" i="31"/>
  <c r="F448" i="31" s="1"/>
  <c r="E447" i="31"/>
  <c r="F447" i="31" s="1"/>
  <c r="E446" i="31"/>
  <c r="F446" i="31" s="1"/>
  <c r="E445" i="31"/>
  <c r="F445" i="31" s="1"/>
  <c r="E444" i="31"/>
  <c r="F444" i="31" s="1"/>
  <c r="E443" i="31"/>
  <c r="F443" i="31" s="1"/>
  <c r="E442" i="31"/>
  <c r="F442" i="31" s="1"/>
  <c r="E441" i="31"/>
  <c r="F441" i="31" s="1"/>
  <c r="E440" i="31"/>
  <c r="F440" i="31" s="1"/>
  <c r="E439" i="31"/>
  <c r="F439" i="31" s="1"/>
  <c r="E438" i="31"/>
  <c r="F438" i="31" s="1"/>
  <c r="E437" i="31"/>
  <c r="F437" i="31" s="1"/>
  <c r="E436" i="31"/>
  <c r="F436" i="31" s="1"/>
  <c r="E435" i="31"/>
  <c r="F435" i="31" s="1"/>
  <c r="E434" i="31"/>
  <c r="F434" i="31" s="1"/>
  <c r="E433" i="31"/>
  <c r="F433" i="31" s="1"/>
  <c r="E432" i="31"/>
  <c r="F432" i="31" s="1"/>
  <c r="E431" i="31"/>
  <c r="F431" i="31" s="1"/>
  <c r="E430" i="31"/>
  <c r="F430" i="31" s="1"/>
  <c r="E429" i="31"/>
  <c r="F429" i="31" s="1"/>
  <c r="E428" i="31"/>
  <c r="F428" i="31" s="1"/>
  <c r="E427" i="31"/>
  <c r="F427" i="31" s="1"/>
  <c r="E426" i="31"/>
  <c r="F426" i="31" s="1"/>
  <c r="E425" i="31"/>
  <c r="F425" i="31" s="1"/>
  <c r="E424" i="31"/>
  <c r="F424" i="31" s="1"/>
  <c r="E423" i="31"/>
  <c r="F423" i="31" s="1"/>
  <c r="E422" i="31"/>
  <c r="F422" i="31" s="1"/>
  <c r="E421" i="31"/>
  <c r="F421" i="31" s="1"/>
  <c r="E420" i="31"/>
  <c r="F420" i="31" s="1"/>
  <c r="E419" i="31"/>
  <c r="F419" i="31" s="1"/>
  <c r="E418" i="31"/>
  <c r="F418" i="31" s="1"/>
  <c r="E417" i="31"/>
  <c r="F417" i="31" s="1"/>
  <c r="E416" i="31"/>
  <c r="F416" i="31" s="1"/>
  <c r="E415" i="31"/>
  <c r="F415" i="31" s="1"/>
  <c r="E414" i="31"/>
  <c r="F414" i="31" s="1"/>
  <c r="E413" i="31"/>
  <c r="F413" i="31" s="1"/>
  <c r="E412" i="31"/>
  <c r="F412" i="31" s="1"/>
  <c r="E411" i="31"/>
  <c r="F411" i="31" s="1"/>
  <c r="E410" i="31"/>
  <c r="F410" i="31" s="1"/>
  <c r="E409" i="31"/>
  <c r="F409" i="31" s="1"/>
  <c r="E408" i="31"/>
  <c r="F408" i="31" s="1"/>
  <c r="E407" i="31"/>
  <c r="F407" i="31" s="1"/>
  <c r="E406" i="31"/>
  <c r="F406" i="31" s="1"/>
  <c r="E405" i="31"/>
  <c r="F405" i="31" s="1"/>
  <c r="E404" i="31"/>
  <c r="F404" i="31" s="1"/>
  <c r="E403" i="31"/>
  <c r="F403" i="31" s="1"/>
  <c r="E402" i="31"/>
  <c r="F402" i="31" s="1"/>
  <c r="E401" i="31"/>
  <c r="F401" i="31" s="1"/>
  <c r="E400" i="31"/>
  <c r="F400" i="31" s="1"/>
  <c r="E399" i="31"/>
  <c r="F399" i="31" s="1"/>
  <c r="E398" i="31"/>
  <c r="F398" i="31" s="1"/>
  <c r="E397" i="31"/>
  <c r="F397" i="31" s="1"/>
  <c r="E396" i="31"/>
  <c r="F396" i="31" s="1"/>
  <c r="E395" i="31"/>
  <c r="F395" i="31" s="1"/>
  <c r="E394" i="31"/>
  <c r="F394" i="31" s="1"/>
  <c r="E393" i="31"/>
  <c r="F393" i="31" s="1"/>
  <c r="E392" i="31"/>
  <c r="F392" i="31" s="1"/>
  <c r="E391" i="31"/>
  <c r="F391" i="31" s="1"/>
  <c r="E390" i="31"/>
  <c r="F390" i="31" s="1"/>
  <c r="E389" i="31"/>
  <c r="F389" i="31" s="1"/>
  <c r="E388" i="31"/>
  <c r="F388" i="31" s="1"/>
  <c r="E387" i="31"/>
  <c r="F387" i="31" s="1"/>
  <c r="E386" i="31"/>
  <c r="F386" i="31" s="1"/>
  <c r="E385" i="31"/>
  <c r="F385" i="31" s="1"/>
  <c r="E384" i="31"/>
  <c r="F384" i="31" s="1"/>
  <c r="E383" i="31"/>
  <c r="F383" i="31" s="1"/>
  <c r="E382" i="31"/>
  <c r="F382" i="31" s="1"/>
  <c r="E381" i="31"/>
  <c r="F381" i="31" s="1"/>
  <c r="E380" i="31"/>
  <c r="F380" i="31" s="1"/>
  <c r="E379" i="31"/>
  <c r="F379" i="31" s="1"/>
  <c r="E378" i="31"/>
  <c r="F378" i="31" s="1"/>
  <c r="E377" i="31"/>
  <c r="F377" i="31" s="1"/>
  <c r="E376" i="31"/>
  <c r="F376" i="31" s="1"/>
  <c r="E375" i="31"/>
  <c r="F375" i="31" s="1"/>
  <c r="E374" i="31"/>
  <c r="F374" i="31" s="1"/>
  <c r="E373" i="31"/>
  <c r="F373" i="31" s="1"/>
  <c r="E372" i="31"/>
  <c r="F372" i="31" s="1"/>
  <c r="E371" i="31"/>
  <c r="F371" i="31" s="1"/>
  <c r="E370" i="31"/>
  <c r="F370" i="31" s="1"/>
  <c r="E369" i="31"/>
  <c r="F369" i="31" s="1"/>
  <c r="E368" i="31"/>
  <c r="F368" i="31" s="1"/>
  <c r="E367" i="31"/>
  <c r="F367" i="31" s="1"/>
  <c r="E366" i="31"/>
  <c r="F366" i="31" s="1"/>
  <c r="E365" i="31"/>
  <c r="F365" i="31" s="1"/>
  <c r="E364" i="31"/>
  <c r="F364" i="31" s="1"/>
  <c r="E363" i="31"/>
  <c r="F363" i="31" s="1"/>
  <c r="E362" i="31"/>
  <c r="F362" i="31" s="1"/>
  <c r="E361" i="31"/>
  <c r="F361" i="31" s="1"/>
  <c r="E360" i="31"/>
  <c r="F360" i="31" s="1"/>
  <c r="E359" i="31"/>
  <c r="F359" i="31" s="1"/>
  <c r="E358" i="31"/>
  <c r="F358" i="31" s="1"/>
  <c r="E357" i="31"/>
  <c r="F357" i="31" s="1"/>
  <c r="E356" i="31"/>
  <c r="F356" i="31" s="1"/>
  <c r="E355" i="31"/>
  <c r="F355" i="31" s="1"/>
  <c r="E354" i="31"/>
  <c r="F354" i="31" s="1"/>
  <c r="E353" i="31"/>
  <c r="F353" i="31" s="1"/>
  <c r="E352" i="31"/>
  <c r="F352" i="31" s="1"/>
  <c r="E351" i="31"/>
  <c r="F351" i="31" s="1"/>
  <c r="E350" i="31"/>
  <c r="F350" i="31" s="1"/>
  <c r="E349" i="31"/>
  <c r="F349" i="31" s="1"/>
  <c r="E348" i="31"/>
  <c r="F348" i="31" s="1"/>
  <c r="E347" i="31"/>
  <c r="F347" i="31" s="1"/>
  <c r="E346" i="31"/>
  <c r="F346" i="31" s="1"/>
  <c r="E345" i="31"/>
  <c r="F345" i="31" s="1"/>
  <c r="E344" i="31"/>
  <c r="F344" i="31" s="1"/>
  <c r="E343" i="31"/>
  <c r="F343" i="31" s="1"/>
  <c r="E342" i="31"/>
  <c r="F342" i="31" s="1"/>
  <c r="E341" i="31"/>
  <c r="F341" i="31" s="1"/>
  <c r="E340" i="31"/>
  <c r="F340" i="31" s="1"/>
  <c r="E339" i="31"/>
  <c r="F339" i="31" s="1"/>
  <c r="E338" i="31"/>
  <c r="F338" i="31" s="1"/>
  <c r="E337" i="31"/>
  <c r="F337" i="31" s="1"/>
  <c r="E336" i="31"/>
  <c r="F336" i="31" s="1"/>
  <c r="E335" i="31"/>
  <c r="F335" i="31" s="1"/>
  <c r="E334" i="31"/>
  <c r="F334" i="31" s="1"/>
  <c r="E333" i="31"/>
  <c r="F333" i="31" s="1"/>
  <c r="E332" i="31"/>
  <c r="F332" i="31" s="1"/>
  <c r="E331" i="31"/>
  <c r="F331" i="31" s="1"/>
  <c r="E330" i="31"/>
  <c r="F330" i="31" s="1"/>
  <c r="E329" i="31"/>
  <c r="F329" i="31" s="1"/>
  <c r="E328" i="31"/>
  <c r="F328" i="31" s="1"/>
  <c r="E327" i="31"/>
  <c r="F327" i="31" s="1"/>
  <c r="E326" i="31"/>
  <c r="F326" i="31" s="1"/>
  <c r="E325" i="31"/>
  <c r="F325" i="31" s="1"/>
  <c r="E324" i="31"/>
  <c r="F324" i="31" s="1"/>
  <c r="E323" i="31"/>
  <c r="F323" i="31" s="1"/>
  <c r="E322" i="31"/>
  <c r="F322" i="31" s="1"/>
  <c r="E321" i="31"/>
  <c r="F321" i="31" s="1"/>
  <c r="E320" i="31"/>
  <c r="F320" i="31" s="1"/>
  <c r="E319" i="31"/>
  <c r="F319" i="31" s="1"/>
  <c r="E318" i="31"/>
  <c r="F318" i="31" s="1"/>
  <c r="E317" i="31"/>
  <c r="F317" i="31" s="1"/>
  <c r="E316" i="31"/>
  <c r="F316" i="31" s="1"/>
  <c r="E315" i="31"/>
  <c r="F315" i="31" s="1"/>
  <c r="E314" i="31"/>
  <c r="F314" i="31" s="1"/>
  <c r="E313" i="31"/>
  <c r="F313" i="31" s="1"/>
  <c r="E312" i="31"/>
  <c r="F312" i="31" s="1"/>
  <c r="E311" i="31"/>
  <c r="F311" i="31" s="1"/>
  <c r="E310" i="31"/>
  <c r="F310" i="31" s="1"/>
  <c r="E309" i="31"/>
  <c r="F309" i="31" s="1"/>
  <c r="E308" i="31"/>
  <c r="F308" i="31" s="1"/>
  <c r="E307" i="31"/>
  <c r="F307" i="31" s="1"/>
  <c r="E306" i="31"/>
  <c r="F306" i="31" s="1"/>
  <c r="E305" i="31"/>
  <c r="F305" i="31" s="1"/>
  <c r="E304" i="31"/>
  <c r="F304" i="31" s="1"/>
  <c r="E303" i="31"/>
  <c r="F303" i="31" s="1"/>
  <c r="E302" i="31"/>
  <c r="F302" i="31" s="1"/>
  <c r="E301" i="31"/>
  <c r="F301" i="31" s="1"/>
  <c r="E300" i="31"/>
  <c r="F300" i="31" s="1"/>
  <c r="E299" i="31"/>
  <c r="F299" i="31" s="1"/>
  <c r="E298" i="31"/>
  <c r="F298" i="31" s="1"/>
  <c r="E297" i="31"/>
  <c r="F297" i="31" s="1"/>
  <c r="E296" i="31"/>
  <c r="F296" i="31" s="1"/>
  <c r="E295" i="31"/>
  <c r="F295" i="31" s="1"/>
  <c r="E294" i="31"/>
  <c r="F294" i="31" s="1"/>
  <c r="E293" i="31"/>
  <c r="F293" i="31" s="1"/>
  <c r="E292" i="31"/>
  <c r="F292" i="31" s="1"/>
  <c r="E291" i="31"/>
  <c r="F291" i="31" s="1"/>
  <c r="E290" i="31"/>
  <c r="F290" i="31" s="1"/>
  <c r="E289" i="31"/>
  <c r="F289" i="31" s="1"/>
  <c r="E288" i="31"/>
  <c r="F288" i="31" s="1"/>
  <c r="E287" i="31"/>
  <c r="F287" i="31" s="1"/>
  <c r="E286" i="31"/>
  <c r="F286" i="31" s="1"/>
  <c r="E285" i="31"/>
  <c r="F285" i="31" s="1"/>
  <c r="E284" i="31"/>
  <c r="F284" i="31" s="1"/>
  <c r="E283" i="31"/>
  <c r="F283" i="31" s="1"/>
  <c r="E282" i="31"/>
  <c r="F282" i="31" s="1"/>
  <c r="E281" i="31"/>
  <c r="F281" i="31" s="1"/>
  <c r="E280" i="31"/>
  <c r="F280" i="31" s="1"/>
  <c r="E279" i="31"/>
  <c r="F279" i="31" s="1"/>
  <c r="E278" i="31"/>
  <c r="F278" i="31" s="1"/>
  <c r="E277" i="31"/>
  <c r="F277" i="31" s="1"/>
  <c r="E276" i="31"/>
  <c r="F276" i="31" s="1"/>
  <c r="E275" i="31"/>
  <c r="F275" i="31" s="1"/>
  <c r="E274" i="31"/>
  <c r="F274" i="31" s="1"/>
  <c r="E273" i="31"/>
  <c r="F273" i="31" s="1"/>
  <c r="E272" i="31"/>
  <c r="F272" i="31" s="1"/>
  <c r="E271" i="31"/>
  <c r="F271" i="31" s="1"/>
  <c r="E270" i="31"/>
  <c r="F270" i="31" s="1"/>
  <c r="E269" i="31"/>
  <c r="F269" i="31" s="1"/>
  <c r="E268" i="31"/>
  <c r="F268" i="31" s="1"/>
  <c r="E267" i="31"/>
  <c r="F267" i="31" s="1"/>
  <c r="E266" i="31"/>
  <c r="F266" i="31" s="1"/>
  <c r="E265" i="31"/>
  <c r="F265" i="31" s="1"/>
  <c r="E264" i="31"/>
  <c r="F264" i="31" s="1"/>
  <c r="E263" i="31"/>
  <c r="F263" i="31" s="1"/>
  <c r="E262" i="31"/>
  <c r="F262" i="31" s="1"/>
  <c r="E261" i="31"/>
  <c r="F261" i="31" s="1"/>
  <c r="E260" i="31"/>
  <c r="F260" i="31" s="1"/>
  <c r="E259" i="31"/>
  <c r="F259" i="31" s="1"/>
  <c r="E258" i="31"/>
  <c r="F258" i="31" s="1"/>
  <c r="E257" i="31"/>
  <c r="F257" i="31" s="1"/>
  <c r="E256" i="31"/>
  <c r="F256" i="31" s="1"/>
  <c r="E255" i="31"/>
  <c r="F255" i="31" s="1"/>
  <c r="E254" i="31"/>
  <c r="F254" i="31" s="1"/>
  <c r="E253" i="31"/>
  <c r="F253" i="31" s="1"/>
  <c r="E252" i="31"/>
  <c r="F252" i="31" s="1"/>
  <c r="E251" i="31"/>
  <c r="F251" i="31" s="1"/>
  <c r="E250" i="31"/>
  <c r="F250" i="31" s="1"/>
  <c r="E249" i="31"/>
  <c r="F249" i="31" s="1"/>
  <c r="E248" i="31"/>
  <c r="F248" i="31" s="1"/>
  <c r="E247" i="31"/>
  <c r="F247" i="31" s="1"/>
  <c r="E246" i="31"/>
  <c r="F246" i="31" s="1"/>
  <c r="E245" i="31"/>
  <c r="F245" i="31" s="1"/>
  <c r="E244" i="31"/>
  <c r="F244" i="31" s="1"/>
  <c r="E243" i="31"/>
  <c r="F243" i="31" s="1"/>
  <c r="E242" i="31"/>
  <c r="F242" i="31" s="1"/>
  <c r="E241" i="31"/>
  <c r="F241" i="31" s="1"/>
  <c r="E240" i="31"/>
  <c r="F240" i="31" s="1"/>
  <c r="E239" i="31"/>
  <c r="F239" i="31" s="1"/>
  <c r="E238" i="31"/>
  <c r="F238" i="31" s="1"/>
  <c r="E237" i="31"/>
  <c r="F237" i="31" s="1"/>
  <c r="E236" i="31"/>
  <c r="F236" i="31" s="1"/>
  <c r="E235" i="31"/>
  <c r="F235" i="31" s="1"/>
  <c r="E234" i="31"/>
  <c r="F234" i="31" s="1"/>
  <c r="E233" i="31"/>
  <c r="F233" i="31" s="1"/>
  <c r="E232" i="31"/>
  <c r="F232" i="31" s="1"/>
  <c r="E231" i="31"/>
  <c r="F231" i="31" s="1"/>
  <c r="E230" i="31"/>
  <c r="F230" i="31" s="1"/>
  <c r="E229" i="31"/>
  <c r="F229" i="31" s="1"/>
  <c r="E228" i="31"/>
  <c r="F228" i="31" s="1"/>
  <c r="E227" i="31"/>
  <c r="F227" i="31" s="1"/>
  <c r="E226" i="31"/>
  <c r="F226" i="31" s="1"/>
  <c r="E225" i="31"/>
  <c r="F225" i="31" s="1"/>
  <c r="E224" i="31"/>
  <c r="F224" i="31" s="1"/>
  <c r="E223" i="31"/>
  <c r="F223" i="31" s="1"/>
  <c r="E222" i="31"/>
  <c r="F222" i="31" s="1"/>
  <c r="E221" i="31"/>
  <c r="F221" i="31" s="1"/>
  <c r="E220" i="31"/>
  <c r="F220" i="31" s="1"/>
  <c r="E219" i="31"/>
  <c r="F219" i="31" s="1"/>
  <c r="E218" i="31"/>
  <c r="F218" i="31" s="1"/>
  <c r="E217" i="31"/>
  <c r="F217" i="31" s="1"/>
  <c r="E216" i="31"/>
  <c r="F216" i="31" s="1"/>
  <c r="E215" i="31"/>
  <c r="F215" i="31" s="1"/>
  <c r="E214" i="31"/>
  <c r="F214" i="31" s="1"/>
  <c r="E213" i="31"/>
  <c r="F213" i="31" s="1"/>
  <c r="E212" i="31"/>
  <c r="F212" i="31" s="1"/>
  <c r="E211" i="31"/>
  <c r="F211" i="31" s="1"/>
  <c r="E210" i="31"/>
  <c r="F210" i="31" s="1"/>
  <c r="E209" i="31"/>
  <c r="F209" i="31" s="1"/>
  <c r="E208" i="31"/>
  <c r="F208" i="31" s="1"/>
  <c r="E207" i="31"/>
  <c r="F207" i="31" s="1"/>
  <c r="E206" i="31"/>
  <c r="F206" i="31" s="1"/>
  <c r="E205" i="31"/>
  <c r="F205" i="31" s="1"/>
  <c r="E204" i="31"/>
  <c r="F204" i="31" s="1"/>
  <c r="E203" i="31"/>
  <c r="F203" i="31" s="1"/>
  <c r="E202" i="31"/>
  <c r="F202" i="31" s="1"/>
  <c r="E201" i="31"/>
  <c r="F201" i="31" s="1"/>
  <c r="E200" i="31"/>
  <c r="F200" i="31" s="1"/>
  <c r="E199" i="31"/>
  <c r="F199" i="31" s="1"/>
  <c r="E198" i="31"/>
  <c r="F198" i="31" s="1"/>
  <c r="E197" i="31"/>
  <c r="F197" i="31" s="1"/>
  <c r="E196" i="31"/>
  <c r="F196" i="31" s="1"/>
  <c r="E195" i="31"/>
  <c r="F195" i="31" s="1"/>
  <c r="E194" i="31"/>
  <c r="F194" i="31" s="1"/>
  <c r="E193" i="31"/>
  <c r="F193" i="31" s="1"/>
  <c r="E192" i="31"/>
  <c r="F192" i="31" s="1"/>
  <c r="E191" i="31"/>
  <c r="F191" i="31" s="1"/>
  <c r="E190" i="31"/>
  <c r="F190" i="31" s="1"/>
  <c r="E189" i="31"/>
  <c r="F189" i="31" s="1"/>
  <c r="E188" i="31"/>
  <c r="F188" i="31" s="1"/>
  <c r="E187" i="31"/>
  <c r="F187" i="31" s="1"/>
  <c r="E186" i="31"/>
  <c r="F186" i="31" s="1"/>
  <c r="E185" i="31"/>
  <c r="F185" i="31" s="1"/>
  <c r="E184" i="31"/>
  <c r="F184" i="31" s="1"/>
  <c r="E183" i="31"/>
  <c r="F183" i="31" s="1"/>
  <c r="E182" i="31"/>
  <c r="F182" i="31" s="1"/>
  <c r="E181" i="31"/>
  <c r="F181" i="31" s="1"/>
  <c r="E180" i="31"/>
  <c r="F180" i="31" s="1"/>
  <c r="E179" i="31"/>
  <c r="F179" i="31" s="1"/>
  <c r="E178" i="31"/>
  <c r="F178" i="31" s="1"/>
  <c r="E177" i="31"/>
  <c r="F177" i="31" s="1"/>
  <c r="E176" i="31"/>
  <c r="F176" i="31" s="1"/>
  <c r="E175" i="31"/>
  <c r="F175" i="31" s="1"/>
  <c r="E174" i="31"/>
  <c r="F174" i="31" s="1"/>
  <c r="E173" i="31"/>
  <c r="F173" i="31" s="1"/>
  <c r="E172" i="31"/>
  <c r="F172" i="31" s="1"/>
  <c r="E171" i="31"/>
  <c r="F171" i="31" s="1"/>
  <c r="E170" i="31"/>
  <c r="F170" i="31" s="1"/>
  <c r="E169" i="31"/>
  <c r="F169" i="31" s="1"/>
  <c r="E168" i="31"/>
  <c r="F168" i="31" s="1"/>
  <c r="E167" i="31"/>
  <c r="F167" i="31" s="1"/>
  <c r="E166" i="31"/>
  <c r="F166" i="31" s="1"/>
  <c r="E165" i="31"/>
  <c r="F165" i="31" s="1"/>
  <c r="E164" i="31"/>
  <c r="F164" i="31" s="1"/>
  <c r="E163" i="31"/>
  <c r="F163" i="31" s="1"/>
  <c r="E162" i="31"/>
  <c r="F162" i="31" s="1"/>
  <c r="E161" i="31"/>
  <c r="F161" i="31" s="1"/>
  <c r="E160" i="31"/>
  <c r="F160" i="31" s="1"/>
  <c r="E159" i="31"/>
  <c r="F159" i="31" s="1"/>
  <c r="E158" i="31"/>
  <c r="F158" i="31" s="1"/>
  <c r="E157" i="31"/>
  <c r="F157" i="31" s="1"/>
  <c r="E156" i="31"/>
  <c r="F156" i="31" s="1"/>
  <c r="E155" i="31"/>
  <c r="F155" i="31" s="1"/>
  <c r="E154" i="31"/>
  <c r="F154" i="31" s="1"/>
  <c r="E153" i="31"/>
  <c r="F153" i="31" s="1"/>
  <c r="E152" i="31"/>
  <c r="F152" i="31" s="1"/>
  <c r="E151" i="31"/>
  <c r="F151" i="31" s="1"/>
  <c r="E150" i="31"/>
  <c r="F150" i="31" s="1"/>
  <c r="E149" i="31"/>
  <c r="F149" i="31" s="1"/>
  <c r="E148" i="31"/>
  <c r="F148" i="31" s="1"/>
  <c r="E147" i="31"/>
  <c r="F147" i="31" s="1"/>
  <c r="E146" i="31"/>
  <c r="F146" i="31" s="1"/>
  <c r="E145" i="31"/>
  <c r="F145" i="31" s="1"/>
  <c r="E144" i="31"/>
  <c r="F144" i="31" s="1"/>
  <c r="E143" i="31"/>
  <c r="F143" i="31" s="1"/>
  <c r="E142" i="31"/>
  <c r="F142" i="31" s="1"/>
  <c r="E141" i="31"/>
  <c r="F141" i="31" s="1"/>
  <c r="E140" i="31"/>
  <c r="F140" i="31" s="1"/>
  <c r="E139" i="31"/>
  <c r="F139" i="31" s="1"/>
  <c r="E138" i="31"/>
  <c r="F138" i="31" s="1"/>
  <c r="E137" i="31"/>
  <c r="F137" i="31" s="1"/>
  <c r="E136" i="31"/>
  <c r="F136" i="31" s="1"/>
  <c r="E135" i="31"/>
  <c r="F135" i="31" s="1"/>
  <c r="E134" i="31"/>
  <c r="F134" i="31" s="1"/>
  <c r="E133" i="31"/>
  <c r="F133" i="31" s="1"/>
  <c r="E132" i="31"/>
  <c r="F132" i="31" s="1"/>
  <c r="E131" i="31"/>
  <c r="F131" i="31" s="1"/>
  <c r="E130" i="31"/>
  <c r="F130" i="31" s="1"/>
  <c r="E129" i="31"/>
  <c r="F129" i="31" s="1"/>
  <c r="E128" i="31"/>
  <c r="F128" i="31" s="1"/>
  <c r="E127" i="31"/>
  <c r="F127" i="31" s="1"/>
  <c r="E126" i="31"/>
  <c r="F126" i="31" s="1"/>
  <c r="E125" i="31"/>
  <c r="F125" i="31" s="1"/>
  <c r="E124" i="31"/>
  <c r="F124" i="31" s="1"/>
  <c r="E123" i="31"/>
  <c r="F123" i="31" s="1"/>
  <c r="E122" i="31"/>
  <c r="F122" i="31" s="1"/>
  <c r="E121" i="31"/>
  <c r="F121" i="31" s="1"/>
  <c r="E120" i="31"/>
  <c r="F120" i="31" s="1"/>
  <c r="E119" i="31"/>
  <c r="F119" i="31" s="1"/>
  <c r="E118" i="31"/>
  <c r="F118" i="31" s="1"/>
  <c r="E117" i="31"/>
  <c r="F117" i="31" s="1"/>
  <c r="E116" i="31"/>
  <c r="F116" i="31" s="1"/>
  <c r="E115" i="31"/>
  <c r="F115" i="31" s="1"/>
  <c r="E114" i="31"/>
  <c r="F114" i="31" s="1"/>
  <c r="E113" i="31"/>
  <c r="F113" i="31" s="1"/>
  <c r="E112" i="31"/>
  <c r="F112" i="31" s="1"/>
  <c r="E111" i="31"/>
  <c r="F111" i="31" s="1"/>
  <c r="E110" i="31"/>
  <c r="F110" i="31" s="1"/>
  <c r="E109" i="31"/>
  <c r="F109" i="31" s="1"/>
  <c r="E108" i="31"/>
  <c r="F108" i="31" s="1"/>
  <c r="E107" i="31"/>
  <c r="F107" i="31" s="1"/>
  <c r="E106" i="31"/>
  <c r="F106" i="31" s="1"/>
  <c r="E105" i="31"/>
  <c r="F105" i="31" s="1"/>
  <c r="E104" i="31"/>
  <c r="F104" i="31" s="1"/>
  <c r="E103" i="31"/>
  <c r="F103" i="31" s="1"/>
  <c r="E102" i="31"/>
  <c r="F102" i="31" s="1"/>
  <c r="E101" i="31"/>
  <c r="F101" i="31" s="1"/>
  <c r="E100" i="31"/>
  <c r="F100" i="31" s="1"/>
  <c r="E99" i="31"/>
  <c r="F99" i="31" s="1"/>
  <c r="E98" i="31"/>
  <c r="F98" i="31" s="1"/>
  <c r="E97" i="31"/>
  <c r="F97" i="31" s="1"/>
  <c r="E96" i="31"/>
  <c r="F96" i="31" s="1"/>
  <c r="E95" i="31"/>
  <c r="F95" i="31" s="1"/>
  <c r="E94" i="31"/>
  <c r="F94" i="31" s="1"/>
  <c r="E93" i="31"/>
  <c r="F93" i="31" s="1"/>
  <c r="E92" i="31"/>
  <c r="F92" i="31" s="1"/>
  <c r="E91" i="31"/>
  <c r="F91" i="31" s="1"/>
  <c r="E90" i="31"/>
  <c r="F90" i="31" s="1"/>
  <c r="E89" i="31"/>
  <c r="F89" i="31" s="1"/>
  <c r="E88" i="31"/>
  <c r="F88" i="31" s="1"/>
  <c r="E87" i="31"/>
  <c r="F87" i="31" s="1"/>
  <c r="E86" i="31"/>
  <c r="F86" i="31" s="1"/>
  <c r="E85" i="31"/>
  <c r="F85" i="31" s="1"/>
  <c r="E84" i="31"/>
  <c r="F84" i="31" s="1"/>
  <c r="E83" i="31"/>
  <c r="F83" i="31" s="1"/>
  <c r="E82" i="31"/>
  <c r="F82" i="31" s="1"/>
  <c r="E81" i="31"/>
  <c r="F81" i="31" s="1"/>
  <c r="E80" i="31"/>
  <c r="F80" i="31" s="1"/>
  <c r="E79" i="31"/>
  <c r="F79" i="31" s="1"/>
  <c r="E78" i="31"/>
  <c r="F78" i="31" s="1"/>
  <c r="E77" i="31"/>
  <c r="F77" i="31" s="1"/>
  <c r="E76" i="31"/>
  <c r="F76" i="31" s="1"/>
  <c r="E75" i="31"/>
  <c r="F75" i="31" s="1"/>
  <c r="E74" i="31"/>
  <c r="F74" i="31" s="1"/>
  <c r="E73" i="31"/>
  <c r="F73" i="31" s="1"/>
  <c r="E72" i="31"/>
  <c r="F72" i="31" s="1"/>
  <c r="E71" i="31"/>
  <c r="F71" i="31" s="1"/>
  <c r="E70" i="31"/>
  <c r="F70" i="31" s="1"/>
  <c r="E69" i="31"/>
  <c r="F69" i="31" s="1"/>
  <c r="E68" i="31"/>
  <c r="F68" i="31" s="1"/>
  <c r="E67" i="31"/>
  <c r="F67" i="31" s="1"/>
  <c r="E66" i="31"/>
  <c r="F66" i="31" s="1"/>
  <c r="E65" i="31"/>
  <c r="F65" i="31" s="1"/>
  <c r="E64" i="31"/>
  <c r="F64" i="31" s="1"/>
  <c r="E63" i="31"/>
  <c r="F63" i="31" s="1"/>
  <c r="E62" i="31"/>
  <c r="F62" i="31" s="1"/>
  <c r="E61" i="31"/>
  <c r="F61" i="31" s="1"/>
  <c r="E60" i="31"/>
  <c r="F60" i="31" s="1"/>
  <c r="E59" i="31"/>
  <c r="F59" i="31" s="1"/>
  <c r="E58" i="31"/>
  <c r="F58" i="31" s="1"/>
  <c r="E57" i="31"/>
  <c r="F57" i="31" s="1"/>
  <c r="E56" i="31"/>
  <c r="F56" i="31" s="1"/>
  <c r="E55" i="31"/>
  <c r="F55" i="31" s="1"/>
  <c r="E54" i="31"/>
  <c r="F54" i="31" s="1"/>
  <c r="E53" i="31"/>
  <c r="F53" i="31" s="1"/>
  <c r="E52" i="31"/>
  <c r="F52" i="31" s="1"/>
  <c r="E51" i="31"/>
  <c r="F51" i="31" s="1"/>
  <c r="E50" i="31"/>
  <c r="F50" i="31" s="1"/>
  <c r="E49" i="31"/>
  <c r="F49" i="31" s="1"/>
  <c r="E48" i="31"/>
  <c r="F48" i="31" s="1"/>
  <c r="E47" i="31"/>
  <c r="F47" i="31" s="1"/>
  <c r="E46" i="31"/>
  <c r="F46" i="31" s="1"/>
  <c r="E45" i="31"/>
  <c r="F45" i="31" s="1"/>
  <c r="E44" i="31"/>
  <c r="F44" i="31" s="1"/>
  <c r="E43" i="31"/>
  <c r="F43" i="31" s="1"/>
  <c r="E42" i="31"/>
  <c r="F42" i="31" s="1"/>
  <c r="E41" i="31"/>
  <c r="F41" i="31" s="1"/>
  <c r="E40" i="31"/>
  <c r="F40" i="31" s="1"/>
  <c r="E39" i="31"/>
  <c r="F39" i="31" s="1"/>
  <c r="E38" i="31"/>
  <c r="F38" i="31" s="1"/>
  <c r="E37" i="31"/>
  <c r="F37" i="31" s="1"/>
  <c r="E36" i="31"/>
  <c r="F36" i="31" s="1"/>
  <c r="E35" i="31"/>
  <c r="F35" i="31" s="1"/>
  <c r="E34" i="31"/>
  <c r="F34" i="31" s="1"/>
  <c r="E33" i="31"/>
  <c r="F33" i="31" s="1"/>
  <c r="E32" i="31"/>
  <c r="F32" i="31" s="1"/>
  <c r="E31" i="31"/>
  <c r="F31" i="31" s="1"/>
  <c r="E30" i="31"/>
  <c r="F30" i="31" s="1"/>
  <c r="E29" i="31"/>
  <c r="F29" i="31" s="1"/>
  <c r="E28" i="31"/>
  <c r="F28" i="31" s="1"/>
  <c r="E27" i="31"/>
  <c r="F27" i="31" s="1"/>
  <c r="E26" i="31"/>
  <c r="F26" i="31" s="1"/>
  <c r="E25" i="31"/>
  <c r="F25" i="31" s="1"/>
  <c r="E24" i="31"/>
  <c r="F24" i="31" s="1"/>
  <c r="E23" i="31"/>
  <c r="F23" i="31" s="1"/>
  <c r="E22" i="31"/>
  <c r="F22" i="31" s="1"/>
  <c r="E21" i="31"/>
  <c r="F21" i="31" s="1"/>
  <c r="E20" i="31"/>
  <c r="F20" i="31" s="1"/>
  <c r="E19" i="31"/>
  <c r="F19" i="31" s="1"/>
  <c r="E18" i="31"/>
  <c r="F18" i="31" s="1"/>
  <c r="E17" i="31"/>
  <c r="F17" i="31" s="1"/>
  <c r="E16" i="31"/>
  <c r="F16" i="31" s="1"/>
  <c r="E15" i="31"/>
  <c r="F15" i="31" s="1"/>
  <c r="E14" i="31"/>
  <c r="F14" i="31" s="1"/>
  <c r="E13" i="31"/>
  <c r="F13" i="31" s="1"/>
  <c r="E12" i="31"/>
  <c r="F12" i="31" s="1"/>
  <c r="E11" i="31"/>
  <c r="F11" i="31" s="1"/>
  <c r="E10" i="31"/>
  <c r="F10" i="31" s="1"/>
  <c r="E9" i="31"/>
  <c r="F9" i="31" s="1"/>
  <c r="E8" i="31"/>
  <c r="F8" i="31" s="1"/>
  <c r="E7" i="31"/>
  <c r="F7" i="31" s="1"/>
  <c r="E6" i="31"/>
  <c r="F6" i="31" s="1"/>
  <c r="E5" i="31"/>
  <c r="F5" i="31" s="1"/>
  <c r="E4" i="31"/>
  <c r="F4" i="31" s="1"/>
  <c r="E3" i="31"/>
  <c r="F3" i="31" s="1"/>
  <c r="J7" i="37" l="1"/>
  <c r="J4" i="37"/>
  <c r="I20" i="40"/>
  <c r="I7" i="40" s="1"/>
  <c r="I18" i="40"/>
  <c r="I19" i="40"/>
  <c r="L4" i="39"/>
  <c r="L5" i="39" s="1"/>
  <c r="G4" i="39"/>
  <c r="H4" i="39" s="1"/>
  <c r="G10" i="39"/>
  <c r="H10" i="39" s="1"/>
  <c r="G14" i="39"/>
  <c r="H14" i="39" s="1"/>
  <c r="G18" i="39"/>
  <c r="H18" i="39" s="1"/>
  <c r="G22" i="39"/>
  <c r="H22" i="39" s="1"/>
  <c r="G26" i="39"/>
  <c r="H26" i="39" s="1"/>
  <c r="G30" i="39"/>
  <c r="H30" i="39" s="1"/>
  <c r="G34" i="39"/>
  <c r="H34" i="39" s="1"/>
  <c r="G38" i="39"/>
  <c r="H38" i="39" s="1"/>
  <c r="G42" i="39"/>
  <c r="H42" i="39" s="1"/>
  <c r="G46" i="39"/>
  <c r="H46" i="39" s="1"/>
  <c r="G50" i="39"/>
  <c r="H50" i="39" s="1"/>
  <c r="G54" i="39"/>
  <c r="H54" i="39" s="1"/>
  <c r="G58" i="39"/>
  <c r="H58" i="39" s="1"/>
  <c r="G62" i="39"/>
  <c r="H62" i="39" s="1"/>
  <c r="G66" i="39"/>
  <c r="H66" i="39" s="1"/>
  <c r="G70" i="39"/>
  <c r="H70" i="39" s="1"/>
  <c r="G74" i="39"/>
  <c r="H74" i="39" s="1"/>
  <c r="G78" i="39"/>
  <c r="H78" i="39" s="1"/>
  <c r="G82" i="39"/>
  <c r="H82" i="39" s="1"/>
  <c r="G86" i="39"/>
  <c r="H86" i="39" s="1"/>
  <c r="G90" i="39"/>
  <c r="H90" i="39" s="1"/>
  <c r="G94" i="39"/>
  <c r="H94" i="39" s="1"/>
  <c r="G98" i="39"/>
  <c r="H98" i="39" s="1"/>
  <c r="G102" i="39"/>
  <c r="H102" i="39" s="1"/>
  <c r="G106" i="39"/>
  <c r="H106" i="39" s="1"/>
  <c r="G110" i="39"/>
  <c r="H110" i="39" s="1"/>
  <c r="G114" i="39"/>
  <c r="H114" i="39" s="1"/>
  <c r="G118" i="39"/>
  <c r="H118" i="39" s="1"/>
  <c r="G122" i="39"/>
  <c r="H122" i="39" s="1"/>
  <c r="G126" i="39"/>
  <c r="H126" i="39" s="1"/>
  <c r="G130" i="39"/>
  <c r="H130" i="39" s="1"/>
  <c r="G134" i="39"/>
  <c r="H134" i="39" s="1"/>
  <c r="G138" i="39"/>
  <c r="H138" i="39" s="1"/>
  <c r="G142" i="39"/>
  <c r="H142" i="39" s="1"/>
  <c r="G146" i="39"/>
  <c r="H146" i="39" s="1"/>
  <c r="G150" i="39"/>
  <c r="H150" i="39" s="1"/>
  <c r="G154" i="39"/>
  <c r="H154" i="39" s="1"/>
  <c r="G158" i="39"/>
  <c r="H158" i="39" s="1"/>
  <c r="G162" i="39"/>
  <c r="H162" i="39" s="1"/>
  <c r="G166" i="39"/>
  <c r="H166" i="39" s="1"/>
  <c r="G170" i="39"/>
  <c r="H170" i="39" s="1"/>
  <c r="G174" i="39"/>
  <c r="H174" i="39" s="1"/>
  <c r="G178" i="39"/>
  <c r="H178" i="39" s="1"/>
  <c r="G182" i="39"/>
  <c r="H182" i="39" s="1"/>
  <c r="G186" i="39"/>
  <c r="H186" i="39" s="1"/>
  <c r="G190" i="39"/>
  <c r="H190" i="39" s="1"/>
  <c r="G194" i="39"/>
  <c r="H194" i="39" s="1"/>
  <c r="G198" i="39"/>
  <c r="H198" i="39" s="1"/>
  <c r="G202" i="39"/>
  <c r="H202" i="39" s="1"/>
  <c r="G206" i="39"/>
  <c r="H206" i="39" s="1"/>
  <c r="G210" i="39"/>
  <c r="H210" i="39" s="1"/>
  <c r="G214" i="39"/>
  <c r="H214" i="39" s="1"/>
  <c r="G218" i="39"/>
  <c r="H218" i="39" s="1"/>
  <c r="G222" i="39"/>
  <c r="H222" i="39" s="1"/>
  <c r="G226" i="39"/>
  <c r="H226" i="39" s="1"/>
  <c r="G230" i="39"/>
  <c r="H230" i="39" s="1"/>
  <c r="G234" i="39"/>
  <c r="H234" i="39" s="1"/>
  <c r="G238" i="39"/>
  <c r="H238" i="39" s="1"/>
  <c r="G242" i="39"/>
  <c r="H242" i="39" s="1"/>
  <c r="G246" i="39"/>
  <c r="H246" i="39" s="1"/>
  <c r="G250" i="39"/>
  <c r="H250" i="39" s="1"/>
  <c r="G254" i="39"/>
  <c r="H254" i="39" s="1"/>
  <c r="G258" i="39"/>
  <c r="H258" i="39" s="1"/>
  <c r="G262" i="39"/>
  <c r="H262" i="39" s="1"/>
  <c r="G266" i="39"/>
  <c r="H266" i="39" s="1"/>
  <c r="G270" i="39"/>
  <c r="H270" i="39" s="1"/>
  <c r="G274" i="39"/>
  <c r="H274" i="39" s="1"/>
  <c r="G278" i="39"/>
  <c r="H278" i="39" s="1"/>
  <c r="G282" i="39"/>
  <c r="H282" i="39" s="1"/>
  <c r="G286" i="39"/>
  <c r="H286" i="39" s="1"/>
  <c r="G290" i="39"/>
  <c r="H290" i="39" s="1"/>
  <c r="G294" i="39"/>
  <c r="H294" i="39" s="1"/>
  <c r="G298" i="39"/>
  <c r="H298" i="39" s="1"/>
  <c r="G302" i="39"/>
  <c r="H302" i="39" s="1"/>
  <c r="G306" i="39"/>
  <c r="H306" i="39" s="1"/>
  <c r="G310" i="39"/>
  <c r="H310" i="39" s="1"/>
  <c r="G314" i="39"/>
  <c r="H314" i="39" s="1"/>
  <c r="G318" i="39"/>
  <c r="H318" i="39" s="1"/>
  <c r="G322" i="39"/>
  <c r="H322" i="39" s="1"/>
  <c r="G326" i="39"/>
  <c r="H326" i="39" s="1"/>
  <c r="G330" i="39"/>
  <c r="H330" i="39" s="1"/>
  <c r="G334" i="39"/>
  <c r="H334" i="39" s="1"/>
  <c r="G338" i="39"/>
  <c r="H338" i="39" s="1"/>
  <c r="G342" i="39"/>
  <c r="H342" i="39" s="1"/>
  <c r="G346" i="39"/>
  <c r="H346" i="39" s="1"/>
  <c r="G350" i="39"/>
  <c r="H350" i="39" s="1"/>
  <c r="G354" i="39"/>
  <c r="H354" i="39" s="1"/>
  <c r="G358" i="39"/>
  <c r="H358" i="39" s="1"/>
  <c r="G362" i="39"/>
  <c r="H362" i="39" s="1"/>
  <c r="G366" i="39"/>
  <c r="H366" i="39" s="1"/>
  <c r="G370" i="39"/>
  <c r="H370" i="39" s="1"/>
  <c r="G374" i="39"/>
  <c r="H374" i="39" s="1"/>
  <c r="G378" i="39"/>
  <c r="H378" i="39" s="1"/>
  <c r="G382" i="39"/>
  <c r="H382" i="39" s="1"/>
  <c r="G386" i="39"/>
  <c r="H386" i="39" s="1"/>
  <c r="G390" i="39"/>
  <c r="H390" i="39" s="1"/>
  <c r="G394" i="39"/>
  <c r="H394" i="39" s="1"/>
  <c r="G398" i="39"/>
  <c r="H398" i="39" s="1"/>
  <c r="G402" i="39"/>
  <c r="H402" i="39" s="1"/>
  <c r="G406" i="39"/>
  <c r="H406" i="39" s="1"/>
  <c r="G410" i="39"/>
  <c r="H410" i="39" s="1"/>
  <c r="G414" i="39"/>
  <c r="H414" i="39" s="1"/>
  <c r="G418" i="39"/>
  <c r="H418" i="39" s="1"/>
  <c r="G422" i="39"/>
  <c r="H422" i="39" s="1"/>
  <c r="G426" i="39"/>
  <c r="H426" i="39" s="1"/>
  <c r="G430" i="39"/>
  <c r="H430" i="39" s="1"/>
  <c r="G434" i="39"/>
  <c r="H434" i="39" s="1"/>
  <c r="G438" i="39"/>
  <c r="H438" i="39" s="1"/>
  <c r="G442" i="39"/>
  <c r="H442" i="39" s="1"/>
  <c r="G446" i="39"/>
  <c r="H446" i="39" s="1"/>
  <c r="G450" i="39"/>
  <c r="H450" i="39" s="1"/>
  <c r="G454" i="39"/>
  <c r="H454" i="39" s="1"/>
  <c r="G458" i="39"/>
  <c r="H458" i="39" s="1"/>
  <c r="G462" i="39"/>
  <c r="H462" i="39" s="1"/>
  <c r="G466" i="39"/>
  <c r="H466" i="39" s="1"/>
  <c r="G470" i="39"/>
  <c r="H470" i="39" s="1"/>
  <c r="G474" i="39"/>
  <c r="H474" i="39" s="1"/>
  <c r="G478" i="39"/>
  <c r="H478" i="39" s="1"/>
  <c r="G482" i="39"/>
  <c r="H482" i="39" s="1"/>
  <c r="G486" i="39"/>
  <c r="H486" i="39" s="1"/>
  <c r="G490" i="39"/>
  <c r="H490" i="39" s="1"/>
  <c r="G494" i="39"/>
  <c r="H494" i="39" s="1"/>
  <c r="G498" i="39"/>
  <c r="H498" i="39" s="1"/>
  <c r="G502" i="39"/>
  <c r="H502" i="39" s="1"/>
  <c r="G506" i="39"/>
  <c r="H506" i="39" s="1"/>
  <c r="G510" i="39"/>
  <c r="H510" i="39" s="1"/>
  <c r="G514" i="39"/>
  <c r="H514" i="39" s="1"/>
  <c r="G518" i="39"/>
  <c r="H518" i="39" s="1"/>
  <c r="G522" i="39"/>
  <c r="H522" i="39" s="1"/>
  <c r="G526" i="39"/>
  <c r="H526" i="39" s="1"/>
  <c r="G530" i="39"/>
  <c r="H530" i="39" s="1"/>
  <c r="G534" i="39"/>
  <c r="H534" i="39" s="1"/>
  <c r="G538" i="39"/>
  <c r="H538" i="39" s="1"/>
  <c r="G542" i="39"/>
  <c r="H542" i="39" s="1"/>
  <c r="G546" i="39"/>
  <c r="H546" i="39" s="1"/>
  <c r="G550" i="39"/>
  <c r="H550" i="39" s="1"/>
  <c r="G554" i="39"/>
  <c r="H554" i="39" s="1"/>
  <c r="G558" i="39"/>
  <c r="H558" i="39" s="1"/>
  <c r="G562" i="39"/>
  <c r="H562" i="39" s="1"/>
  <c r="G566" i="39"/>
  <c r="H566" i="39" s="1"/>
  <c r="G570" i="39"/>
  <c r="H570" i="39" s="1"/>
  <c r="G574" i="39"/>
  <c r="H574" i="39" s="1"/>
  <c r="G578" i="39"/>
  <c r="H578" i="39" s="1"/>
  <c r="G582" i="39"/>
  <c r="H582" i="39" s="1"/>
  <c r="G586" i="39"/>
  <c r="H586" i="39" s="1"/>
  <c r="G590" i="39"/>
  <c r="H590" i="39" s="1"/>
  <c r="G594" i="39"/>
  <c r="H594" i="39" s="1"/>
  <c r="G598" i="39"/>
  <c r="H598" i="39" s="1"/>
  <c r="G602" i="39"/>
  <c r="H602" i="39" s="1"/>
  <c r="G606" i="39"/>
  <c r="H606" i="39" s="1"/>
  <c r="G610" i="39"/>
  <c r="H610" i="39" s="1"/>
  <c r="G614" i="39"/>
  <c r="H614" i="39" s="1"/>
  <c r="G618" i="39"/>
  <c r="H618" i="39" s="1"/>
  <c r="G622" i="39"/>
  <c r="H622" i="39" s="1"/>
  <c r="G626" i="39"/>
  <c r="H626" i="39" s="1"/>
  <c r="G630" i="39"/>
  <c r="H630" i="39" s="1"/>
  <c r="G634" i="39"/>
  <c r="H634" i="39" s="1"/>
  <c r="G638" i="39"/>
  <c r="H638" i="39" s="1"/>
  <c r="G642" i="39"/>
  <c r="H642" i="39" s="1"/>
  <c r="G646" i="39"/>
  <c r="H646" i="39" s="1"/>
  <c r="G650" i="39"/>
  <c r="H650" i="39" s="1"/>
  <c r="G654" i="39"/>
  <c r="H654" i="39" s="1"/>
  <c r="G658" i="39"/>
  <c r="H658" i="39" s="1"/>
  <c r="G662" i="39"/>
  <c r="H662" i="39" s="1"/>
  <c r="G666" i="39"/>
  <c r="H666" i="39" s="1"/>
  <c r="G670" i="39"/>
  <c r="H670" i="39" s="1"/>
  <c r="G674" i="39"/>
  <c r="H674" i="39" s="1"/>
  <c r="G678" i="39"/>
  <c r="H678" i="39" s="1"/>
  <c r="G682" i="39"/>
  <c r="H682" i="39" s="1"/>
  <c r="G686" i="39"/>
  <c r="H686" i="39" s="1"/>
  <c r="G690" i="39"/>
  <c r="H690" i="39" s="1"/>
  <c r="G694" i="39"/>
  <c r="H694" i="39" s="1"/>
  <c r="G698" i="39"/>
  <c r="H698" i="39" s="1"/>
  <c r="G702" i="39"/>
  <c r="H702" i="39" s="1"/>
  <c r="G706" i="39"/>
  <c r="H706" i="39" s="1"/>
  <c r="G710" i="39"/>
  <c r="H710" i="39" s="1"/>
  <c r="G714" i="39"/>
  <c r="H714" i="39" s="1"/>
  <c r="G718" i="39"/>
  <c r="H718" i="39" s="1"/>
  <c r="G722" i="39"/>
  <c r="H722" i="39" s="1"/>
  <c r="G726" i="39"/>
  <c r="H726" i="39" s="1"/>
  <c r="G730" i="39"/>
  <c r="H730" i="39" s="1"/>
  <c r="G734" i="39"/>
  <c r="H734" i="39" s="1"/>
  <c r="G738" i="39"/>
  <c r="H738" i="39" s="1"/>
  <c r="G742" i="39"/>
  <c r="H742" i="39" s="1"/>
  <c r="G746" i="39"/>
  <c r="H746" i="39" s="1"/>
  <c r="G750" i="39"/>
  <c r="H750" i="39" s="1"/>
  <c r="G754" i="39"/>
  <c r="H754" i="39" s="1"/>
  <c r="G758" i="39"/>
  <c r="H758" i="39" s="1"/>
  <c r="G762" i="39"/>
  <c r="H762" i="39" s="1"/>
  <c r="G766" i="39"/>
  <c r="H766" i="39" s="1"/>
  <c r="G770" i="39"/>
  <c r="H770" i="39" s="1"/>
  <c r="G774" i="39"/>
  <c r="H774" i="39" s="1"/>
  <c r="G778" i="39"/>
  <c r="H778" i="39" s="1"/>
  <c r="G782" i="39"/>
  <c r="H782" i="39" s="1"/>
  <c r="G786" i="39"/>
  <c r="H786" i="39" s="1"/>
  <c r="G790" i="39"/>
  <c r="H790" i="39" s="1"/>
  <c r="G794" i="39"/>
  <c r="H794" i="39" s="1"/>
  <c r="G798" i="39"/>
  <c r="H798" i="39" s="1"/>
  <c r="G802" i="39"/>
  <c r="H802" i="39" s="1"/>
  <c r="G806" i="39"/>
  <c r="H806" i="39" s="1"/>
  <c r="G810" i="39"/>
  <c r="H810" i="39" s="1"/>
  <c r="G814" i="39"/>
  <c r="H814" i="39" s="1"/>
  <c r="G818" i="39"/>
  <c r="H818" i="39" s="1"/>
  <c r="G822" i="39"/>
  <c r="H822" i="39" s="1"/>
  <c r="G826" i="39"/>
  <c r="H826" i="39" s="1"/>
  <c r="G830" i="39"/>
  <c r="H830" i="39" s="1"/>
  <c r="G834" i="39"/>
  <c r="H834" i="39" s="1"/>
  <c r="G838" i="39"/>
  <c r="H838" i="39" s="1"/>
  <c r="G842" i="39"/>
  <c r="H842" i="39" s="1"/>
  <c r="G846" i="39"/>
  <c r="H846" i="39" s="1"/>
  <c r="G850" i="39"/>
  <c r="H850" i="39" s="1"/>
  <c r="G854" i="39"/>
  <c r="H854" i="39" s="1"/>
  <c r="G858" i="39"/>
  <c r="H858" i="39" s="1"/>
  <c r="G862" i="39"/>
  <c r="H862" i="39" s="1"/>
  <c r="G866" i="39"/>
  <c r="H866" i="39" s="1"/>
  <c r="G870" i="39"/>
  <c r="H870" i="39" s="1"/>
  <c r="G874" i="39"/>
  <c r="H874" i="39" s="1"/>
  <c r="G878" i="39"/>
  <c r="H878" i="39" s="1"/>
  <c r="G882" i="39"/>
  <c r="H882" i="39" s="1"/>
  <c r="G886" i="39"/>
  <c r="H886" i="39" s="1"/>
  <c r="G890" i="39"/>
  <c r="H890" i="39" s="1"/>
  <c r="G894" i="39"/>
  <c r="H894" i="39" s="1"/>
  <c r="G898" i="39"/>
  <c r="H898" i="39" s="1"/>
  <c r="G902" i="39"/>
  <c r="H902" i="39" s="1"/>
  <c r="G906" i="39"/>
  <c r="H906" i="39" s="1"/>
  <c r="G910" i="39"/>
  <c r="H910" i="39" s="1"/>
  <c r="G914" i="39"/>
  <c r="H914" i="39" s="1"/>
  <c r="G918" i="39"/>
  <c r="H918" i="39" s="1"/>
  <c r="G922" i="39"/>
  <c r="H922" i="39" s="1"/>
  <c r="G926" i="39"/>
  <c r="H926" i="39" s="1"/>
  <c r="G930" i="39"/>
  <c r="H930" i="39" s="1"/>
  <c r="G934" i="39"/>
  <c r="H934" i="39" s="1"/>
  <c r="G938" i="39"/>
  <c r="H938" i="39" s="1"/>
  <c r="G942" i="39"/>
  <c r="H942" i="39" s="1"/>
  <c r="G946" i="39"/>
  <c r="H946" i="39" s="1"/>
  <c r="G950" i="39"/>
  <c r="H950" i="39" s="1"/>
  <c r="G954" i="39"/>
  <c r="H954" i="39" s="1"/>
  <c r="G958" i="39"/>
  <c r="H958" i="39" s="1"/>
  <c r="G962" i="39"/>
  <c r="H962" i="39" s="1"/>
  <c r="G966" i="39"/>
  <c r="H966" i="39" s="1"/>
  <c r="G970" i="39"/>
  <c r="H970" i="39" s="1"/>
  <c r="G974" i="39"/>
  <c r="H974" i="39" s="1"/>
  <c r="G978" i="39"/>
  <c r="H978" i="39" s="1"/>
  <c r="G982" i="39"/>
  <c r="H982" i="39" s="1"/>
  <c r="G986" i="39"/>
  <c r="H986" i="39" s="1"/>
  <c r="G990" i="39"/>
  <c r="H990" i="39" s="1"/>
  <c r="G994" i="39"/>
  <c r="H994" i="39" s="1"/>
  <c r="G998" i="39"/>
  <c r="H998" i="39" s="1"/>
  <c r="G1002" i="39"/>
  <c r="H1002" i="39" s="1"/>
  <c r="G1006" i="39"/>
  <c r="H1006" i="39" s="1"/>
  <c r="G1010" i="39"/>
  <c r="H1010" i="39" s="1"/>
  <c r="G1014" i="39"/>
  <c r="H1014" i="39" s="1"/>
  <c r="G1018" i="39"/>
  <c r="H1018" i="39" s="1"/>
  <c r="G1022" i="39"/>
  <c r="H1022" i="39" s="1"/>
  <c r="G1026" i="39"/>
  <c r="H1026" i="39" s="1"/>
  <c r="G1030" i="39"/>
  <c r="H1030" i="39" s="1"/>
  <c r="G1034" i="39"/>
  <c r="H1034" i="39" s="1"/>
  <c r="G1038" i="39"/>
  <c r="H1038" i="39" s="1"/>
  <c r="G1042" i="39"/>
  <c r="H1042" i="39" s="1"/>
  <c r="G1046" i="39"/>
  <c r="H1046" i="39" s="1"/>
  <c r="G1050" i="39"/>
  <c r="H1050" i="39" s="1"/>
  <c r="G1054" i="39"/>
  <c r="H1054" i="39" s="1"/>
  <c r="G1058" i="39"/>
  <c r="H1058" i="39" s="1"/>
  <c r="G1062" i="39"/>
  <c r="H1062" i="39" s="1"/>
  <c r="G1066" i="39"/>
  <c r="H1066" i="39" s="1"/>
  <c r="G1070" i="39"/>
  <c r="H1070" i="39" s="1"/>
  <c r="G1074" i="39"/>
  <c r="H1074" i="39" s="1"/>
  <c r="G1078" i="39"/>
  <c r="H1078" i="39" s="1"/>
  <c r="G1082" i="39"/>
  <c r="H1082" i="39" s="1"/>
  <c r="G1086" i="39"/>
  <c r="H1086" i="39" s="1"/>
  <c r="G1090" i="39"/>
  <c r="H1090" i="39" s="1"/>
  <c r="G1094" i="39"/>
  <c r="H1094" i="39" s="1"/>
  <c r="G1098" i="39"/>
  <c r="H1098" i="39" s="1"/>
  <c r="G1102" i="39"/>
  <c r="H1102" i="39" s="1"/>
  <c r="G1106" i="39"/>
  <c r="H1106" i="39" s="1"/>
  <c r="G1110" i="39"/>
  <c r="H1110" i="39" s="1"/>
  <c r="G1114" i="39"/>
  <c r="H1114" i="39" s="1"/>
  <c r="G1118" i="39"/>
  <c r="H1118" i="39" s="1"/>
  <c r="G1122" i="39"/>
  <c r="H1122" i="39" s="1"/>
  <c r="G1126" i="39"/>
  <c r="H1126" i="39" s="1"/>
  <c r="G1130" i="39"/>
  <c r="H1130" i="39" s="1"/>
  <c r="G1134" i="39"/>
  <c r="H1134" i="39" s="1"/>
  <c r="G1138" i="39"/>
  <c r="H1138" i="39" s="1"/>
  <c r="G1142" i="39"/>
  <c r="H1142" i="39" s="1"/>
  <c r="G1146" i="39"/>
  <c r="H1146" i="39" s="1"/>
  <c r="G1150" i="39"/>
  <c r="H1150" i="39" s="1"/>
  <c r="G1154" i="39"/>
  <c r="H1154" i="39" s="1"/>
  <c r="G1158" i="39"/>
  <c r="H1158" i="39" s="1"/>
  <c r="G1162" i="39"/>
  <c r="H1162" i="39" s="1"/>
  <c r="G1166" i="39"/>
  <c r="H1166" i="39" s="1"/>
  <c r="G1170" i="39"/>
  <c r="H1170" i="39" s="1"/>
  <c r="G1174" i="39"/>
  <c r="H1174" i="39" s="1"/>
  <c r="G1178" i="39"/>
  <c r="H1178" i="39" s="1"/>
  <c r="G1182" i="39"/>
  <c r="H1182" i="39" s="1"/>
  <c r="G1186" i="39"/>
  <c r="H1186" i="39" s="1"/>
  <c r="G1190" i="39"/>
  <c r="H1190" i="39" s="1"/>
  <c r="G1194" i="39"/>
  <c r="H1194" i="39" s="1"/>
  <c r="G1198" i="39"/>
  <c r="H1198" i="39" s="1"/>
  <c r="G1202" i="39"/>
  <c r="H1202" i="39" s="1"/>
  <c r="G1206" i="39"/>
  <c r="H1206" i="39" s="1"/>
  <c r="G1210" i="39"/>
  <c r="H1210" i="39" s="1"/>
  <c r="G1214" i="39"/>
  <c r="H1214" i="39" s="1"/>
  <c r="G1218" i="39"/>
  <c r="H1218" i="39" s="1"/>
  <c r="G1222" i="39"/>
  <c r="H1222" i="39" s="1"/>
  <c r="G1226" i="39"/>
  <c r="H1226" i="39" s="1"/>
  <c r="G1230" i="39"/>
  <c r="H1230" i="39" s="1"/>
  <c r="G1234" i="39"/>
  <c r="H1234" i="39" s="1"/>
  <c r="G1238" i="39"/>
  <c r="H1238" i="39" s="1"/>
  <c r="G1242" i="39"/>
  <c r="H1242" i="39" s="1"/>
  <c r="G1246" i="39"/>
  <c r="H1246" i="39" s="1"/>
  <c r="G1250" i="39"/>
  <c r="H1250" i="39" s="1"/>
  <c r="G1254" i="39"/>
  <c r="H1254" i="39" s="1"/>
  <c r="G1258" i="39"/>
  <c r="H1258" i="39" s="1"/>
  <c r="G1262" i="39"/>
  <c r="H1262" i="39" s="1"/>
  <c r="G1266" i="39"/>
  <c r="H1266" i="39" s="1"/>
  <c r="G1270" i="39"/>
  <c r="H1270" i="39" s="1"/>
  <c r="G1274" i="39"/>
  <c r="H1274" i="39" s="1"/>
  <c r="G1278" i="39"/>
  <c r="H1278" i="39" s="1"/>
  <c r="G1282" i="39"/>
  <c r="H1282" i="39" s="1"/>
  <c r="G1286" i="39"/>
  <c r="H1286" i="39" s="1"/>
  <c r="G1290" i="39"/>
  <c r="H1290" i="39" s="1"/>
  <c r="G1294" i="39"/>
  <c r="H1294" i="39" s="1"/>
  <c r="G1298" i="39"/>
  <c r="H1298" i="39" s="1"/>
  <c r="G1302" i="39"/>
  <c r="H1302" i="39" s="1"/>
  <c r="G1306" i="39"/>
  <c r="H1306" i="39" s="1"/>
  <c r="G1310" i="39"/>
  <c r="H1310" i="39" s="1"/>
  <c r="G1314" i="39"/>
  <c r="H1314" i="39" s="1"/>
  <c r="G1318" i="39"/>
  <c r="H1318" i="39" s="1"/>
  <c r="G1322" i="39"/>
  <c r="H1322" i="39" s="1"/>
  <c r="G1326" i="39"/>
  <c r="H1326" i="39" s="1"/>
  <c r="G1330" i="39"/>
  <c r="H1330" i="39" s="1"/>
  <c r="G1334" i="39"/>
  <c r="H1334" i="39" s="1"/>
  <c r="G1338" i="39"/>
  <c r="H1338" i="39" s="1"/>
  <c r="G1342" i="39"/>
  <c r="H1342" i="39" s="1"/>
  <c r="G1346" i="39"/>
  <c r="H1346" i="39" s="1"/>
  <c r="G1350" i="39"/>
  <c r="H1350" i="39" s="1"/>
  <c r="G1354" i="39"/>
  <c r="H1354" i="39" s="1"/>
  <c r="G1358" i="39"/>
  <c r="H1358" i="39" s="1"/>
  <c r="G1362" i="39"/>
  <c r="H1362" i="39" s="1"/>
  <c r="G1366" i="39"/>
  <c r="H1366" i="39" s="1"/>
  <c r="G1370" i="39"/>
  <c r="H1370" i="39" s="1"/>
  <c r="G1374" i="39"/>
  <c r="H1374" i="39" s="1"/>
  <c r="G1378" i="39"/>
  <c r="H1378" i="39" s="1"/>
  <c r="G1382" i="39"/>
  <c r="H1382" i="39" s="1"/>
  <c r="G1386" i="39"/>
  <c r="H1386" i="39" s="1"/>
  <c r="G1390" i="39"/>
  <c r="H1390" i="39" s="1"/>
  <c r="G1394" i="39"/>
  <c r="H1394" i="39" s="1"/>
  <c r="G1398" i="39"/>
  <c r="H1398" i="39" s="1"/>
  <c r="G1402" i="39"/>
  <c r="H1402" i="39" s="1"/>
  <c r="G1406" i="39"/>
  <c r="H1406" i="39" s="1"/>
  <c r="G1410" i="39"/>
  <c r="H1410" i="39" s="1"/>
  <c r="G1414" i="39"/>
  <c r="H1414" i="39" s="1"/>
  <c r="G1418" i="39"/>
  <c r="H1418" i="39" s="1"/>
  <c r="G1422" i="39"/>
  <c r="H1422" i="39" s="1"/>
  <c r="G1426" i="39"/>
  <c r="H1426" i="39" s="1"/>
  <c r="G1430" i="39"/>
  <c r="H1430" i="39" s="1"/>
  <c r="G1434" i="39"/>
  <c r="H1434" i="39" s="1"/>
  <c r="G1438" i="39"/>
  <c r="H1438" i="39" s="1"/>
  <c r="G1442" i="39"/>
  <c r="H1442" i="39" s="1"/>
  <c r="G1446" i="39"/>
  <c r="H1446" i="39" s="1"/>
  <c r="G1450" i="39"/>
  <c r="H1450" i="39" s="1"/>
  <c r="G1454" i="39"/>
  <c r="H1454" i="39" s="1"/>
  <c r="G1458" i="39"/>
  <c r="H1458" i="39" s="1"/>
  <c r="G1462" i="39"/>
  <c r="H1462" i="39" s="1"/>
  <c r="G1466" i="39"/>
  <c r="H1466" i="39" s="1"/>
  <c r="G1470" i="39"/>
  <c r="H1470" i="39" s="1"/>
  <c r="G1474" i="39"/>
  <c r="H1474" i="39" s="1"/>
  <c r="G1478" i="39"/>
  <c r="H1478" i="39" s="1"/>
  <c r="G1482" i="39"/>
  <c r="H1482" i="39" s="1"/>
  <c r="G1486" i="39"/>
  <c r="H1486" i="39" s="1"/>
  <c r="G1490" i="39"/>
  <c r="H1490" i="39" s="1"/>
  <c r="G1494" i="39"/>
  <c r="H1494" i="39" s="1"/>
  <c r="G1498" i="39"/>
  <c r="H1498" i="39" s="1"/>
  <c r="G1502" i="39"/>
  <c r="H1502" i="39" s="1"/>
  <c r="G1506" i="39"/>
  <c r="H1506" i="39" s="1"/>
  <c r="G1510" i="39"/>
  <c r="H1510" i="39" s="1"/>
  <c r="G1514" i="39"/>
  <c r="H1514" i="39" s="1"/>
  <c r="G1518" i="39"/>
  <c r="H1518" i="39" s="1"/>
  <c r="G1522" i="39"/>
  <c r="H1522" i="39" s="1"/>
  <c r="G1526" i="39"/>
  <c r="H1526" i="39" s="1"/>
  <c r="G1530" i="39"/>
  <c r="H1530" i="39" s="1"/>
  <c r="G1534" i="39"/>
  <c r="H1534" i="39" s="1"/>
  <c r="G1538" i="39"/>
  <c r="H1538" i="39" s="1"/>
  <c r="G1542" i="39"/>
  <c r="H1542" i="39" s="1"/>
  <c r="G1546" i="39"/>
  <c r="H1546" i="39" s="1"/>
  <c r="G1550" i="39"/>
  <c r="H1550" i="39" s="1"/>
  <c r="G1554" i="39"/>
  <c r="H1554" i="39" s="1"/>
  <c r="G1558" i="39"/>
  <c r="H1558" i="39" s="1"/>
  <c r="G1562" i="39"/>
  <c r="H1562" i="39" s="1"/>
  <c r="G1566" i="39"/>
  <c r="H1566" i="39" s="1"/>
  <c r="G1570" i="39"/>
  <c r="H1570" i="39" s="1"/>
  <c r="G1574" i="39"/>
  <c r="H1574" i="39" s="1"/>
  <c r="G1578" i="39"/>
  <c r="H1578" i="39" s="1"/>
  <c r="G1582" i="39"/>
  <c r="H1582" i="39" s="1"/>
  <c r="G1586" i="39"/>
  <c r="H1586" i="39" s="1"/>
  <c r="G1590" i="39"/>
  <c r="H1590" i="39" s="1"/>
  <c r="G1594" i="39"/>
  <c r="H1594" i="39" s="1"/>
  <c r="G1598" i="39"/>
  <c r="H1598" i="39" s="1"/>
  <c r="G1602" i="39"/>
  <c r="H1602" i="39" s="1"/>
  <c r="G1606" i="39"/>
  <c r="H1606" i="39" s="1"/>
  <c r="G1610" i="39"/>
  <c r="H1610" i="39" s="1"/>
  <c r="G1614" i="39"/>
  <c r="H1614" i="39" s="1"/>
  <c r="G1618" i="39"/>
  <c r="H1618" i="39" s="1"/>
  <c r="G1622" i="39"/>
  <c r="H1622" i="39" s="1"/>
  <c r="G1626" i="39"/>
  <c r="H1626" i="39" s="1"/>
  <c r="G1630" i="39"/>
  <c r="H1630" i="39" s="1"/>
  <c r="G1634" i="39"/>
  <c r="H1634" i="39" s="1"/>
  <c r="G1638" i="39"/>
  <c r="H1638" i="39" s="1"/>
  <c r="G1642" i="39"/>
  <c r="H1642" i="39" s="1"/>
  <c r="G1646" i="39"/>
  <c r="H1646" i="39" s="1"/>
  <c r="G1650" i="39"/>
  <c r="H1650" i="39" s="1"/>
  <c r="G1654" i="39"/>
  <c r="H1654" i="39" s="1"/>
  <c r="G1658" i="39"/>
  <c r="H1658" i="39" s="1"/>
  <c r="G1662" i="39"/>
  <c r="H1662" i="39" s="1"/>
  <c r="G1666" i="39"/>
  <c r="H1666" i="39" s="1"/>
  <c r="G1670" i="39"/>
  <c r="H1670" i="39" s="1"/>
  <c r="G1674" i="39"/>
  <c r="H1674" i="39" s="1"/>
  <c r="G1678" i="39"/>
  <c r="H1678" i="39" s="1"/>
  <c r="G1682" i="39"/>
  <c r="H1682" i="39" s="1"/>
  <c r="G1686" i="39"/>
  <c r="H1686" i="39" s="1"/>
  <c r="G1690" i="39"/>
  <c r="H1690" i="39" s="1"/>
  <c r="G1694" i="39"/>
  <c r="H1694" i="39" s="1"/>
  <c r="G1698" i="39"/>
  <c r="H1698" i="39" s="1"/>
  <c r="G1702" i="39"/>
  <c r="H1702" i="39" s="1"/>
  <c r="G1706" i="39"/>
  <c r="H1706" i="39" s="1"/>
  <c r="G1710" i="39"/>
  <c r="H1710" i="39" s="1"/>
  <c r="G1714" i="39"/>
  <c r="H1714" i="39" s="1"/>
  <c r="G1718" i="39"/>
  <c r="H1718" i="39" s="1"/>
  <c r="G1722" i="39"/>
  <c r="H1722" i="39" s="1"/>
  <c r="G1726" i="39"/>
  <c r="H1726" i="39" s="1"/>
  <c r="G1730" i="39"/>
  <c r="H1730" i="39" s="1"/>
  <c r="G1734" i="39"/>
  <c r="H1734" i="39" s="1"/>
  <c r="G1738" i="39"/>
  <c r="H1738" i="39" s="1"/>
  <c r="G1742" i="39"/>
  <c r="H1742" i="39" s="1"/>
  <c r="G1746" i="39"/>
  <c r="H1746" i="39" s="1"/>
  <c r="G1750" i="39"/>
  <c r="H1750" i="39" s="1"/>
  <c r="G1754" i="39"/>
  <c r="H1754" i="39" s="1"/>
  <c r="G1758" i="39"/>
  <c r="H1758" i="39" s="1"/>
  <c r="G1762" i="39"/>
  <c r="H1762" i="39" s="1"/>
  <c r="G1766" i="39"/>
  <c r="H1766" i="39" s="1"/>
  <c r="G1770" i="39"/>
  <c r="H1770" i="39" s="1"/>
  <c r="G1774" i="39"/>
  <c r="H1774" i="39" s="1"/>
  <c r="G1778" i="39"/>
  <c r="H1778" i="39" s="1"/>
  <c r="G1782" i="39"/>
  <c r="H1782" i="39" s="1"/>
  <c r="G1786" i="39"/>
  <c r="H1786" i="39" s="1"/>
  <c r="G7" i="39"/>
  <c r="H7" i="39" s="1"/>
  <c r="G11" i="39"/>
  <c r="H11" i="39" s="1"/>
  <c r="G15" i="39"/>
  <c r="H15" i="39" s="1"/>
  <c r="G19" i="39"/>
  <c r="H19" i="39" s="1"/>
  <c r="G23" i="39"/>
  <c r="H23" i="39" s="1"/>
  <c r="G27" i="39"/>
  <c r="H27" i="39" s="1"/>
  <c r="G31" i="39"/>
  <c r="H31" i="39" s="1"/>
  <c r="G35" i="39"/>
  <c r="H35" i="39" s="1"/>
  <c r="G39" i="39"/>
  <c r="H39" i="39" s="1"/>
  <c r="G43" i="39"/>
  <c r="H43" i="39" s="1"/>
  <c r="G47" i="39"/>
  <c r="H47" i="39" s="1"/>
  <c r="G51" i="39"/>
  <c r="H51" i="39" s="1"/>
  <c r="G55" i="39"/>
  <c r="H55" i="39" s="1"/>
  <c r="G59" i="39"/>
  <c r="H59" i="39" s="1"/>
  <c r="G63" i="39"/>
  <c r="H63" i="39" s="1"/>
  <c r="G67" i="39"/>
  <c r="H67" i="39" s="1"/>
  <c r="G71" i="39"/>
  <c r="H71" i="39" s="1"/>
  <c r="G75" i="39"/>
  <c r="H75" i="39" s="1"/>
  <c r="G79" i="39"/>
  <c r="H79" i="39" s="1"/>
  <c r="G83" i="39"/>
  <c r="H83" i="39" s="1"/>
  <c r="G87" i="39"/>
  <c r="H87" i="39" s="1"/>
  <c r="G91" i="39"/>
  <c r="H91" i="39" s="1"/>
  <c r="G95" i="39"/>
  <c r="H95" i="39" s="1"/>
  <c r="G99" i="39"/>
  <c r="H99" i="39" s="1"/>
  <c r="G103" i="39"/>
  <c r="H103" i="39" s="1"/>
  <c r="G107" i="39"/>
  <c r="H107" i="39" s="1"/>
  <c r="G111" i="39"/>
  <c r="H111" i="39" s="1"/>
  <c r="G115" i="39"/>
  <c r="H115" i="39" s="1"/>
  <c r="G119" i="39"/>
  <c r="H119" i="39" s="1"/>
  <c r="G123" i="39"/>
  <c r="H123" i="39" s="1"/>
  <c r="G127" i="39"/>
  <c r="H127" i="39" s="1"/>
  <c r="G135" i="39"/>
  <c r="H135" i="39" s="1"/>
  <c r="G139" i="39"/>
  <c r="H139" i="39" s="1"/>
  <c r="G143" i="39"/>
  <c r="H143" i="39" s="1"/>
  <c r="G147" i="39"/>
  <c r="H147" i="39" s="1"/>
  <c r="G151" i="39"/>
  <c r="H151" i="39" s="1"/>
  <c r="G155" i="39"/>
  <c r="H155" i="39" s="1"/>
  <c r="G159" i="39"/>
  <c r="H159" i="39" s="1"/>
  <c r="G163" i="39"/>
  <c r="H163" i="39" s="1"/>
  <c r="G167" i="39"/>
  <c r="H167" i="39" s="1"/>
  <c r="G171" i="39"/>
  <c r="H171" i="39" s="1"/>
  <c r="G175" i="39"/>
  <c r="H175" i="39" s="1"/>
  <c r="G179" i="39"/>
  <c r="H179" i="39" s="1"/>
  <c r="G183" i="39"/>
  <c r="H183" i="39" s="1"/>
  <c r="G187" i="39"/>
  <c r="H187" i="39" s="1"/>
  <c r="G191" i="39"/>
  <c r="H191" i="39" s="1"/>
  <c r="G195" i="39"/>
  <c r="H195" i="39" s="1"/>
  <c r="G199" i="39"/>
  <c r="H199" i="39" s="1"/>
  <c r="G203" i="39"/>
  <c r="H203" i="39" s="1"/>
  <c r="G207" i="39"/>
  <c r="H207" i="39" s="1"/>
  <c r="G211" i="39"/>
  <c r="H211" i="39" s="1"/>
  <c r="G215" i="39"/>
  <c r="H215" i="39" s="1"/>
  <c r="G219" i="39"/>
  <c r="H219" i="39" s="1"/>
  <c r="G223" i="39"/>
  <c r="H223" i="39" s="1"/>
  <c r="G227" i="39"/>
  <c r="H227" i="39" s="1"/>
  <c r="G231" i="39"/>
  <c r="H231" i="39" s="1"/>
  <c r="G235" i="39"/>
  <c r="H235" i="39" s="1"/>
  <c r="G239" i="39"/>
  <c r="H239" i="39" s="1"/>
  <c r="G243" i="39"/>
  <c r="H243" i="39" s="1"/>
  <c r="G247" i="39"/>
  <c r="H247" i="39" s="1"/>
  <c r="G251" i="39"/>
  <c r="H251" i="39" s="1"/>
  <c r="G255" i="39"/>
  <c r="H255" i="39" s="1"/>
  <c r="G263" i="39"/>
  <c r="H263" i="39" s="1"/>
  <c r="G267" i="39"/>
  <c r="H267" i="39" s="1"/>
  <c r="G271" i="39"/>
  <c r="H271" i="39" s="1"/>
  <c r="G275" i="39"/>
  <c r="H275" i="39" s="1"/>
  <c r="G279" i="39"/>
  <c r="H279" i="39" s="1"/>
  <c r="G283" i="39"/>
  <c r="H283" i="39" s="1"/>
  <c r="G287" i="39"/>
  <c r="H287" i="39" s="1"/>
  <c r="G291" i="39"/>
  <c r="H291" i="39" s="1"/>
  <c r="G295" i="39"/>
  <c r="H295" i="39" s="1"/>
  <c r="G299" i="39"/>
  <c r="H299" i="39" s="1"/>
  <c r="G303" i="39"/>
  <c r="H303" i="39" s="1"/>
  <c r="G307" i="39"/>
  <c r="H307" i="39" s="1"/>
  <c r="G311" i="39"/>
  <c r="H311" i="39" s="1"/>
  <c r="G315" i="39"/>
  <c r="H315" i="39" s="1"/>
  <c r="G319" i="39"/>
  <c r="H319" i="39" s="1"/>
  <c r="G323" i="39"/>
  <c r="H323" i="39" s="1"/>
  <c r="G327" i="39"/>
  <c r="H327" i="39" s="1"/>
  <c r="G331" i="39"/>
  <c r="H331" i="39" s="1"/>
  <c r="G335" i="39"/>
  <c r="H335" i="39" s="1"/>
  <c r="G339" i="39"/>
  <c r="H339" i="39" s="1"/>
  <c r="G343" i="39"/>
  <c r="H343" i="39" s="1"/>
  <c r="G347" i="39"/>
  <c r="H347" i="39" s="1"/>
  <c r="G351" i="39"/>
  <c r="H351" i="39" s="1"/>
  <c r="G355" i="39"/>
  <c r="H355" i="39" s="1"/>
  <c r="G359" i="39"/>
  <c r="H359" i="39" s="1"/>
  <c r="G363" i="39"/>
  <c r="H363" i="39" s="1"/>
  <c r="G367" i="39"/>
  <c r="H367" i="39" s="1"/>
  <c r="G371" i="39"/>
  <c r="H371" i="39" s="1"/>
  <c r="G375" i="39"/>
  <c r="H375" i="39" s="1"/>
  <c r="G379" i="39"/>
  <c r="H379" i="39" s="1"/>
  <c r="G383" i="39"/>
  <c r="H383" i="39" s="1"/>
  <c r="G387" i="39"/>
  <c r="H387" i="39" s="1"/>
  <c r="G391" i="39"/>
  <c r="H391" i="39" s="1"/>
  <c r="G395" i="39"/>
  <c r="H395" i="39" s="1"/>
  <c r="G399" i="39"/>
  <c r="H399" i="39" s="1"/>
  <c r="G403" i="39"/>
  <c r="H403" i="39" s="1"/>
  <c r="G407" i="39"/>
  <c r="H407" i="39" s="1"/>
  <c r="G411" i="39"/>
  <c r="H411" i="39" s="1"/>
  <c r="G415" i="39"/>
  <c r="H415" i="39" s="1"/>
  <c r="G419" i="39"/>
  <c r="H419" i="39" s="1"/>
  <c r="G423" i="39"/>
  <c r="H423" i="39" s="1"/>
  <c r="G427" i="39"/>
  <c r="H427" i="39" s="1"/>
  <c r="G431" i="39"/>
  <c r="H431" i="39" s="1"/>
  <c r="G435" i="39"/>
  <c r="H435" i="39" s="1"/>
  <c r="G439" i="39"/>
  <c r="H439" i="39" s="1"/>
  <c r="G443" i="39"/>
  <c r="H443" i="39" s="1"/>
  <c r="G447" i="39"/>
  <c r="H447" i="39" s="1"/>
  <c r="G451" i="39"/>
  <c r="H451" i="39" s="1"/>
  <c r="G455" i="39"/>
  <c r="H455" i="39" s="1"/>
  <c r="G459" i="39"/>
  <c r="H459" i="39" s="1"/>
  <c r="G463" i="39"/>
  <c r="H463" i="39" s="1"/>
  <c r="G467" i="39"/>
  <c r="H467" i="39" s="1"/>
  <c r="G471" i="39"/>
  <c r="H471" i="39" s="1"/>
  <c r="G475" i="39"/>
  <c r="H475" i="39" s="1"/>
  <c r="G479" i="39"/>
  <c r="H479" i="39" s="1"/>
  <c r="G483" i="39"/>
  <c r="H483" i="39" s="1"/>
  <c r="G487" i="39"/>
  <c r="H487" i="39" s="1"/>
  <c r="G491" i="39"/>
  <c r="H491" i="39" s="1"/>
  <c r="G495" i="39"/>
  <c r="H495" i="39" s="1"/>
  <c r="G499" i="39"/>
  <c r="H499" i="39" s="1"/>
  <c r="G503" i="39"/>
  <c r="H503" i="39" s="1"/>
  <c r="G507" i="39"/>
  <c r="H507" i="39" s="1"/>
  <c r="G511" i="39"/>
  <c r="H511" i="39" s="1"/>
  <c r="G515" i="39"/>
  <c r="H515" i="39" s="1"/>
  <c r="G519" i="39"/>
  <c r="H519" i="39" s="1"/>
  <c r="G523" i="39"/>
  <c r="H523" i="39" s="1"/>
  <c r="G527" i="39"/>
  <c r="H527" i="39" s="1"/>
  <c r="G531" i="39"/>
  <c r="H531" i="39" s="1"/>
  <c r="G535" i="39"/>
  <c r="H535" i="39" s="1"/>
  <c r="G539" i="39"/>
  <c r="H539" i="39" s="1"/>
  <c r="G543" i="39"/>
  <c r="H543" i="39" s="1"/>
  <c r="G547" i="39"/>
  <c r="H547" i="39" s="1"/>
  <c r="G551" i="39"/>
  <c r="H551" i="39" s="1"/>
  <c r="G555" i="39"/>
  <c r="H555" i="39" s="1"/>
  <c r="G559" i="39"/>
  <c r="H559" i="39" s="1"/>
  <c r="G563" i="39"/>
  <c r="H563" i="39" s="1"/>
  <c r="G567" i="39"/>
  <c r="H567" i="39" s="1"/>
  <c r="G571" i="39"/>
  <c r="H571" i="39" s="1"/>
  <c r="G575" i="39"/>
  <c r="H575" i="39" s="1"/>
  <c r="G579" i="39"/>
  <c r="H579" i="39" s="1"/>
  <c r="G583" i="39"/>
  <c r="H583" i="39" s="1"/>
  <c r="G587" i="39"/>
  <c r="H587" i="39" s="1"/>
  <c r="G591" i="39"/>
  <c r="H591" i="39" s="1"/>
  <c r="G595" i="39"/>
  <c r="H595" i="39" s="1"/>
  <c r="G599" i="39"/>
  <c r="H599" i="39" s="1"/>
  <c r="G603" i="39"/>
  <c r="H603" i="39" s="1"/>
  <c r="G607" i="39"/>
  <c r="H607" i="39" s="1"/>
  <c r="G611" i="39"/>
  <c r="H611" i="39" s="1"/>
  <c r="G615" i="39"/>
  <c r="H615" i="39" s="1"/>
  <c r="G619" i="39"/>
  <c r="H619" i="39" s="1"/>
  <c r="G623" i="39"/>
  <c r="H623" i="39" s="1"/>
  <c r="G627" i="39"/>
  <c r="H627" i="39" s="1"/>
  <c r="G631" i="39"/>
  <c r="H631" i="39" s="1"/>
  <c r="G635" i="39"/>
  <c r="H635" i="39" s="1"/>
  <c r="G639" i="39"/>
  <c r="H639" i="39" s="1"/>
  <c r="G643" i="39"/>
  <c r="H643" i="39" s="1"/>
  <c r="G647" i="39"/>
  <c r="H647" i="39" s="1"/>
  <c r="G651" i="39"/>
  <c r="H651" i="39" s="1"/>
  <c r="G655" i="39"/>
  <c r="H655" i="39" s="1"/>
  <c r="G659" i="39"/>
  <c r="H659" i="39" s="1"/>
  <c r="G663" i="39"/>
  <c r="H663" i="39" s="1"/>
  <c r="G667" i="39"/>
  <c r="H667" i="39" s="1"/>
  <c r="G671" i="39"/>
  <c r="H671" i="39" s="1"/>
  <c r="G675" i="39"/>
  <c r="H675" i="39" s="1"/>
  <c r="G679" i="39"/>
  <c r="H679" i="39" s="1"/>
  <c r="G683" i="39"/>
  <c r="H683" i="39" s="1"/>
  <c r="G687" i="39"/>
  <c r="H687" i="39" s="1"/>
  <c r="G691" i="39"/>
  <c r="H691" i="39" s="1"/>
  <c r="G695" i="39"/>
  <c r="H695" i="39" s="1"/>
  <c r="G699" i="39"/>
  <c r="H699" i="39" s="1"/>
  <c r="G703" i="39"/>
  <c r="H703" i="39" s="1"/>
  <c r="G707" i="39"/>
  <c r="H707" i="39" s="1"/>
  <c r="G711" i="39"/>
  <c r="H711" i="39" s="1"/>
  <c r="G715" i="39"/>
  <c r="H715" i="39" s="1"/>
  <c r="G719" i="39"/>
  <c r="H719" i="39" s="1"/>
  <c r="G723" i="39"/>
  <c r="H723" i="39" s="1"/>
  <c r="G727" i="39"/>
  <c r="H727" i="39" s="1"/>
  <c r="G731" i="39"/>
  <c r="H731" i="39" s="1"/>
  <c r="G735" i="39"/>
  <c r="H735" i="39" s="1"/>
  <c r="G739" i="39"/>
  <c r="H739" i="39" s="1"/>
  <c r="G743" i="39"/>
  <c r="H743" i="39" s="1"/>
  <c r="G751" i="39"/>
  <c r="H751" i="39" s="1"/>
  <c r="G755" i="39"/>
  <c r="H755" i="39" s="1"/>
  <c r="G759" i="39"/>
  <c r="H759" i="39" s="1"/>
  <c r="G763" i="39"/>
  <c r="H763" i="39" s="1"/>
  <c r="G767" i="39"/>
  <c r="H767" i="39" s="1"/>
  <c r="G771" i="39"/>
  <c r="H771" i="39" s="1"/>
  <c r="G775" i="39"/>
  <c r="H775" i="39" s="1"/>
  <c r="G779" i="39"/>
  <c r="H779" i="39" s="1"/>
  <c r="G783" i="39"/>
  <c r="H783" i="39" s="1"/>
  <c r="G787" i="39"/>
  <c r="H787" i="39" s="1"/>
  <c r="G791" i="39"/>
  <c r="H791" i="39" s="1"/>
  <c r="G795" i="39"/>
  <c r="H795" i="39" s="1"/>
  <c r="G799" i="39"/>
  <c r="H799" i="39" s="1"/>
  <c r="G803" i="39"/>
  <c r="H803" i="39" s="1"/>
  <c r="G807" i="39"/>
  <c r="H807" i="39" s="1"/>
  <c r="G811" i="39"/>
  <c r="H811" i="39" s="1"/>
  <c r="G815" i="39"/>
  <c r="H815" i="39" s="1"/>
  <c r="G819" i="39"/>
  <c r="H819" i="39" s="1"/>
  <c r="G823" i="39"/>
  <c r="H823" i="39" s="1"/>
  <c r="G827" i="39"/>
  <c r="H827" i="39" s="1"/>
  <c r="G831" i="39"/>
  <c r="H831" i="39" s="1"/>
  <c r="G835" i="39"/>
  <c r="H835" i="39" s="1"/>
  <c r="G839" i="39"/>
  <c r="H839" i="39" s="1"/>
  <c r="G843" i="39"/>
  <c r="H843" i="39" s="1"/>
  <c r="G847" i="39"/>
  <c r="H847" i="39" s="1"/>
  <c r="G851" i="39"/>
  <c r="H851" i="39" s="1"/>
  <c r="G855" i="39"/>
  <c r="H855" i="39" s="1"/>
  <c r="G859" i="39"/>
  <c r="H859" i="39" s="1"/>
  <c r="G863" i="39"/>
  <c r="H863" i="39" s="1"/>
  <c r="G867" i="39"/>
  <c r="H867" i="39" s="1"/>
  <c r="G871" i="39"/>
  <c r="H871" i="39" s="1"/>
  <c r="G875" i="39"/>
  <c r="H875" i="39" s="1"/>
  <c r="G879" i="39"/>
  <c r="H879" i="39" s="1"/>
  <c r="G883" i="39"/>
  <c r="H883" i="39" s="1"/>
  <c r="G887" i="39"/>
  <c r="H887" i="39" s="1"/>
  <c r="G891" i="39"/>
  <c r="H891" i="39" s="1"/>
  <c r="G895" i="39"/>
  <c r="H895" i="39" s="1"/>
  <c r="G899" i="39"/>
  <c r="H899" i="39" s="1"/>
  <c r="G903" i="39"/>
  <c r="H903" i="39" s="1"/>
  <c r="G907" i="39"/>
  <c r="H907" i="39" s="1"/>
  <c r="G911" i="39"/>
  <c r="H911" i="39" s="1"/>
  <c r="G915" i="39"/>
  <c r="H915" i="39" s="1"/>
  <c r="G919" i="39"/>
  <c r="H919" i="39" s="1"/>
  <c r="G923" i="39"/>
  <c r="H923" i="39" s="1"/>
  <c r="G927" i="39"/>
  <c r="H927" i="39" s="1"/>
  <c r="G931" i="39"/>
  <c r="H931" i="39" s="1"/>
  <c r="G935" i="39"/>
  <c r="H935" i="39" s="1"/>
  <c r="G939" i="39"/>
  <c r="H939" i="39" s="1"/>
  <c r="G943" i="39"/>
  <c r="H943" i="39" s="1"/>
  <c r="G947" i="39"/>
  <c r="H947" i="39" s="1"/>
  <c r="G951" i="39"/>
  <c r="H951" i="39" s="1"/>
  <c r="G955" i="39"/>
  <c r="H955" i="39" s="1"/>
  <c r="G959" i="39"/>
  <c r="H959" i="39" s="1"/>
  <c r="G963" i="39"/>
  <c r="H963" i="39" s="1"/>
  <c r="G967" i="39"/>
  <c r="H967" i="39" s="1"/>
  <c r="G971" i="39"/>
  <c r="H971" i="39" s="1"/>
  <c r="G975" i="39"/>
  <c r="H975" i="39" s="1"/>
  <c r="G979" i="39"/>
  <c r="H979" i="39" s="1"/>
  <c r="G983" i="39"/>
  <c r="H983" i="39" s="1"/>
  <c r="G987" i="39"/>
  <c r="H987" i="39" s="1"/>
  <c r="G991" i="39"/>
  <c r="H991" i="39" s="1"/>
  <c r="G995" i="39"/>
  <c r="H995" i="39" s="1"/>
  <c r="G999" i="39"/>
  <c r="H999" i="39" s="1"/>
  <c r="G1003" i="39"/>
  <c r="H1003" i="39" s="1"/>
  <c r="G1007" i="39"/>
  <c r="H1007" i="39" s="1"/>
  <c r="G1011" i="39"/>
  <c r="H1011" i="39" s="1"/>
  <c r="G1015" i="39"/>
  <c r="H1015" i="39" s="1"/>
  <c r="G1019" i="39"/>
  <c r="H1019" i="39" s="1"/>
  <c r="G1023" i="39"/>
  <c r="H1023" i="39" s="1"/>
  <c r="G1027" i="39"/>
  <c r="H1027" i="39" s="1"/>
  <c r="G1031" i="39"/>
  <c r="H1031" i="39" s="1"/>
  <c r="G1039" i="39"/>
  <c r="H1039" i="39" s="1"/>
  <c r="G1047" i="39"/>
  <c r="H1047" i="39" s="1"/>
  <c r="H1051" i="39"/>
  <c r="G1055" i="39"/>
  <c r="H1055" i="39" s="1"/>
  <c r="G1063" i="39"/>
  <c r="H1063" i="39" s="1"/>
  <c r="G1071" i="39"/>
  <c r="H1071" i="39" s="1"/>
  <c r="G1079" i="39"/>
  <c r="H1079" i="39" s="1"/>
  <c r="H1083" i="39"/>
  <c r="G1087" i="39"/>
  <c r="H1087" i="39" s="1"/>
  <c r="G1095" i="39"/>
  <c r="H1095" i="39" s="1"/>
  <c r="G1103" i="39"/>
  <c r="H1103" i="39" s="1"/>
  <c r="G1111" i="39"/>
  <c r="H1111" i="39" s="1"/>
  <c r="H1115" i="39"/>
  <c r="G1119" i="39"/>
  <c r="H1119" i="39" s="1"/>
  <c r="G1127" i="39"/>
  <c r="H1127" i="39" s="1"/>
  <c r="G1135" i="39"/>
  <c r="H1135" i="39" s="1"/>
  <c r="G1143" i="39"/>
  <c r="H1143" i="39" s="1"/>
  <c r="H1147" i="39"/>
  <c r="G1151" i="39"/>
  <c r="H1151" i="39" s="1"/>
  <c r="G1159" i="39"/>
  <c r="H1159" i="39" s="1"/>
  <c r="G1167" i="39"/>
  <c r="H1167" i="39" s="1"/>
  <c r="G1175" i="39"/>
  <c r="H1175" i="39" s="1"/>
  <c r="H1179" i="39"/>
  <c r="G1183" i="39"/>
  <c r="H1183" i="39" s="1"/>
  <c r="G1191" i="39"/>
  <c r="H1191" i="39" s="1"/>
  <c r="G1199" i="39"/>
  <c r="H1199" i="39" s="1"/>
  <c r="G1207" i="39"/>
  <c r="H1207" i="39" s="1"/>
  <c r="H1211" i="39"/>
  <c r="G1215" i="39"/>
  <c r="H1215" i="39" s="1"/>
  <c r="G1223" i="39"/>
  <c r="H1223" i="39" s="1"/>
  <c r="G1231" i="39"/>
  <c r="H1231" i="39" s="1"/>
  <c r="G1239" i="39"/>
  <c r="H1239" i="39" s="1"/>
  <c r="H1243" i="39"/>
  <c r="G1247" i="39"/>
  <c r="H1247" i="39" s="1"/>
  <c r="G1255" i="39"/>
  <c r="H1255" i="39" s="1"/>
  <c r="G1263" i="39"/>
  <c r="H1263" i="39" s="1"/>
  <c r="G1271" i="39"/>
  <c r="H1271" i="39" s="1"/>
  <c r="H1275" i="39"/>
  <c r="G1279" i="39"/>
  <c r="H1279" i="39" s="1"/>
  <c r="G1287" i="39"/>
  <c r="H1287" i="39" s="1"/>
  <c r="G1295" i="39"/>
  <c r="H1295" i="39" s="1"/>
  <c r="G1303" i="39"/>
  <c r="H1303" i="39" s="1"/>
  <c r="H1307" i="39"/>
  <c r="G1311" i="39"/>
  <c r="H1311" i="39" s="1"/>
  <c r="G1319" i="39"/>
  <c r="H1319" i="39" s="1"/>
  <c r="G1327" i="39"/>
  <c r="H1327" i="39" s="1"/>
  <c r="G1335" i="39"/>
  <c r="H1335" i="39" s="1"/>
  <c r="H1339" i="39"/>
  <c r="G1343" i="39"/>
  <c r="H1343" i="39" s="1"/>
  <c r="G1351" i="39"/>
  <c r="H1351" i="39" s="1"/>
  <c r="G1359" i="39"/>
  <c r="H1359" i="39" s="1"/>
  <c r="G1363" i="39"/>
  <c r="H1363" i="39" s="1"/>
  <c r="G1367" i="39"/>
  <c r="H1367" i="39" s="1"/>
  <c r="G1371" i="39"/>
  <c r="H1371" i="39" s="1"/>
  <c r="G1375" i="39"/>
  <c r="H1375" i="39" s="1"/>
  <c r="G1379" i="39"/>
  <c r="H1379" i="39" s="1"/>
  <c r="G1383" i="39"/>
  <c r="H1383" i="39" s="1"/>
  <c r="G1387" i="39"/>
  <c r="H1387" i="39" s="1"/>
  <c r="G1391" i="39"/>
  <c r="H1391" i="39" s="1"/>
  <c r="G1395" i="39"/>
  <c r="H1395" i="39" s="1"/>
  <c r="G1399" i="39"/>
  <c r="H1399" i="39" s="1"/>
  <c r="G1403" i="39"/>
  <c r="H1403" i="39" s="1"/>
  <c r="G1407" i="39"/>
  <c r="H1407" i="39" s="1"/>
  <c r="G1411" i="39"/>
  <c r="H1411" i="39" s="1"/>
  <c r="G1415" i="39"/>
  <c r="H1415" i="39" s="1"/>
  <c r="G1419" i="39"/>
  <c r="H1419" i="39" s="1"/>
  <c r="G1423" i="39"/>
  <c r="H1423" i="39" s="1"/>
  <c r="G1427" i="39"/>
  <c r="H1427" i="39" s="1"/>
  <c r="G1431" i="39"/>
  <c r="H1431" i="39" s="1"/>
  <c r="G1435" i="39"/>
  <c r="H1435" i="39" s="1"/>
  <c r="G1439" i="39"/>
  <c r="H1439" i="39" s="1"/>
  <c r="G1443" i="39"/>
  <c r="H1443" i="39" s="1"/>
  <c r="G1447" i="39"/>
  <c r="H1447" i="39" s="1"/>
  <c r="G1451" i="39"/>
  <c r="H1451" i="39" s="1"/>
  <c r="G1455" i="39"/>
  <c r="H1455" i="39" s="1"/>
  <c r="G1459" i="39"/>
  <c r="H1459" i="39" s="1"/>
  <c r="G1463" i="39"/>
  <c r="H1463" i="39" s="1"/>
  <c r="G1467" i="39"/>
  <c r="H1467" i="39" s="1"/>
  <c r="G1471" i="39"/>
  <c r="H1471" i="39" s="1"/>
  <c r="G1475" i="39"/>
  <c r="H1475" i="39" s="1"/>
  <c r="G1479" i="39"/>
  <c r="H1479" i="39" s="1"/>
  <c r="G1483" i="39"/>
  <c r="H1483" i="39" s="1"/>
  <c r="G1487" i="39"/>
  <c r="H1487" i="39" s="1"/>
  <c r="G1491" i="39"/>
  <c r="H1491" i="39" s="1"/>
  <c r="G1495" i="39"/>
  <c r="H1495" i="39" s="1"/>
  <c r="G1499" i="39"/>
  <c r="H1499" i="39" s="1"/>
  <c r="G1503" i="39"/>
  <c r="H1503" i="39" s="1"/>
  <c r="G1507" i="39"/>
  <c r="H1507" i="39" s="1"/>
  <c r="G1511" i="39"/>
  <c r="H1511" i="39" s="1"/>
  <c r="G1515" i="39"/>
  <c r="H1515" i="39" s="1"/>
  <c r="G1519" i="39"/>
  <c r="H1519" i="39" s="1"/>
  <c r="G1523" i="39"/>
  <c r="H1523" i="39" s="1"/>
  <c r="G1527" i="39"/>
  <c r="H1527" i="39" s="1"/>
  <c r="G1531" i="39"/>
  <c r="H1531" i="39" s="1"/>
  <c r="G1535" i="39"/>
  <c r="H1535" i="39" s="1"/>
  <c r="G1539" i="39"/>
  <c r="H1539" i="39" s="1"/>
  <c r="G1543" i="39"/>
  <c r="H1543" i="39" s="1"/>
  <c r="G1547" i="39"/>
  <c r="H1547" i="39" s="1"/>
  <c r="G1551" i="39"/>
  <c r="H1551" i="39" s="1"/>
  <c r="G1555" i="39"/>
  <c r="H1555" i="39" s="1"/>
  <c r="G1559" i="39"/>
  <c r="H1559" i="39" s="1"/>
  <c r="G1563" i="39"/>
  <c r="H1563" i="39" s="1"/>
  <c r="G1567" i="39"/>
  <c r="H1567" i="39" s="1"/>
  <c r="G1571" i="39"/>
  <c r="H1571" i="39" s="1"/>
  <c r="G1575" i="39"/>
  <c r="H1575" i="39" s="1"/>
  <c r="G1579" i="39"/>
  <c r="H1579" i="39" s="1"/>
  <c r="G1583" i="39"/>
  <c r="H1583" i="39" s="1"/>
  <c r="G1587" i="39"/>
  <c r="H1587" i="39" s="1"/>
  <c r="G1591" i="39"/>
  <c r="H1591" i="39" s="1"/>
  <c r="G1595" i="39"/>
  <c r="H1595" i="39" s="1"/>
  <c r="G1599" i="39"/>
  <c r="H1599" i="39" s="1"/>
  <c r="G1603" i="39"/>
  <c r="H1603" i="39" s="1"/>
  <c r="G1607" i="39"/>
  <c r="H1607" i="39" s="1"/>
  <c r="G1611" i="39"/>
  <c r="H1611" i="39" s="1"/>
  <c r="G1615" i="39"/>
  <c r="H1615" i="39" s="1"/>
  <c r="G1619" i="39"/>
  <c r="H1619" i="39" s="1"/>
  <c r="G1623" i="39"/>
  <c r="H1623" i="39" s="1"/>
  <c r="G1627" i="39"/>
  <c r="H1627" i="39" s="1"/>
  <c r="G1631" i="39"/>
  <c r="H1631" i="39" s="1"/>
  <c r="G1635" i="39"/>
  <c r="H1635" i="39" s="1"/>
  <c r="G1639" i="39"/>
  <c r="H1639" i="39" s="1"/>
  <c r="G1643" i="39"/>
  <c r="H1643" i="39" s="1"/>
  <c r="G1647" i="39"/>
  <c r="H1647" i="39" s="1"/>
  <c r="G1651" i="39"/>
  <c r="H1651" i="39" s="1"/>
  <c r="G1655" i="39"/>
  <c r="H1655" i="39" s="1"/>
  <c r="G1659" i="39"/>
  <c r="H1659" i="39" s="1"/>
  <c r="G1663" i="39"/>
  <c r="H1663" i="39" s="1"/>
  <c r="G1667" i="39"/>
  <c r="H1667" i="39" s="1"/>
  <c r="G1671" i="39"/>
  <c r="H1671" i="39" s="1"/>
  <c r="G1675" i="39"/>
  <c r="H1675" i="39" s="1"/>
  <c r="G1679" i="39"/>
  <c r="H1679" i="39" s="1"/>
  <c r="G1683" i="39"/>
  <c r="H1683" i="39" s="1"/>
  <c r="G1687" i="39"/>
  <c r="H1687" i="39" s="1"/>
  <c r="G1691" i="39"/>
  <c r="H1691" i="39" s="1"/>
  <c r="G1695" i="39"/>
  <c r="H1695" i="39" s="1"/>
  <c r="G1699" i="39"/>
  <c r="H1699" i="39" s="1"/>
  <c r="G1703" i="39"/>
  <c r="H1703" i="39" s="1"/>
  <c r="G1707" i="39"/>
  <c r="H1707" i="39" s="1"/>
  <c r="G1711" i="39"/>
  <c r="H1711" i="39" s="1"/>
  <c r="G1715" i="39"/>
  <c r="H1715" i="39" s="1"/>
  <c r="G1719" i="39"/>
  <c r="H1719" i="39" s="1"/>
  <c r="G1723" i="39"/>
  <c r="H1723" i="39" s="1"/>
  <c r="G1727" i="39"/>
  <c r="H1727" i="39" s="1"/>
  <c r="G1731" i="39"/>
  <c r="H1731" i="39" s="1"/>
  <c r="G1735" i="39"/>
  <c r="H1735" i="39" s="1"/>
  <c r="G1739" i="39"/>
  <c r="H1739" i="39" s="1"/>
  <c r="G1743" i="39"/>
  <c r="H1743" i="39" s="1"/>
  <c r="G1747" i="39"/>
  <c r="H1747" i="39" s="1"/>
  <c r="G1751" i="39"/>
  <c r="H1751" i="39" s="1"/>
  <c r="G1755" i="39"/>
  <c r="H1755" i="39" s="1"/>
  <c r="G1759" i="39"/>
  <c r="H1759" i="39" s="1"/>
  <c r="G1763" i="39"/>
  <c r="H1763" i="39" s="1"/>
  <c r="G1767" i="39"/>
  <c r="H1767" i="39" s="1"/>
  <c r="G1771" i="39"/>
  <c r="H1771" i="39" s="1"/>
  <c r="G1775" i="39"/>
  <c r="H1775" i="39" s="1"/>
  <c r="G1779" i="39"/>
  <c r="H1779" i="39" s="1"/>
  <c r="G1783" i="39"/>
  <c r="H1783" i="39" s="1"/>
  <c r="G1787" i="39"/>
  <c r="H1787" i="39" s="1"/>
  <c r="H1791" i="39"/>
  <c r="H1795" i="39"/>
  <c r="H1799" i="39"/>
  <c r="H1803" i="39"/>
  <c r="H1807" i="39"/>
  <c r="H1811" i="39"/>
  <c r="H1815" i="39"/>
  <c r="H1819" i="39"/>
  <c r="H1823" i="39"/>
  <c r="H1827" i="39"/>
  <c r="H1831" i="39"/>
  <c r="H1835" i="39"/>
  <c r="H1839" i="39"/>
  <c r="H1843" i="39"/>
  <c r="H1847" i="39"/>
  <c r="H1851" i="39"/>
  <c r="H1855" i="39"/>
  <c r="H1859" i="39"/>
  <c r="H1863" i="39"/>
  <c r="H1867" i="39"/>
  <c r="H1871" i="39"/>
  <c r="H1875" i="39"/>
  <c r="H1879" i="39"/>
  <c r="H1883" i="39"/>
  <c r="H1887" i="39"/>
  <c r="H1891" i="39"/>
  <c r="H1895" i="39"/>
  <c r="H1899" i="39"/>
  <c r="H1903" i="39"/>
  <c r="H1907" i="39"/>
  <c r="H1911" i="39"/>
  <c r="H1915" i="39"/>
  <c r="H1919" i="39"/>
  <c r="H1923" i="39"/>
  <c r="H1927" i="39"/>
  <c r="H1931" i="39"/>
  <c r="H1935" i="39"/>
  <c r="H1939" i="39"/>
  <c r="H1943" i="39"/>
  <c r="H1947" i="39"/>
  <c r="H1951" i="39"/>
  <c r="H1955" i="39"/>
  <c r="H1959" i="39"/>
  <c r="H1963" i="39"/>
  <c r="H1967" i="39"/>
  <c r="H1971" i="39"/>
  <c r="H1975" i="39"/>
  <c r="H1979" i="39"/>
  <c r="H1983" i="39"/>
  <c r="H1987" i="39"/>
  <c r="H1991" i="39"/>
  <c r="H1995" i="39"/>
  <c r="H1999" i="39"/>
  <c r="G2002" i="39"/>
  <c r="H2002" i="39" s="1"/>
  <c r="G1998" i="39"/>
  <c r="H1998" i="39" s="1"/>
  <c r="G1994" i="39"/>
  <c r="H1994" i="39" s="1"/>
  <c r="G1990" i="39"/>
  <c r="H1990" i="39" s="1"/>
  <c r="G1986" i="39"/>
  <c r="H1986" i="39" s="1"/>
  <c r="G1982" i="39"/>
  <c r="H1982" i="39" s="1"/>
  <c r="G1978" i="39"/>
  <c r="H1978" i="39" s="1"/>
  <c r="G1974" i="39"/>
  <c r="H1974" i="39" s="1"/>
  <c r="G1970" i="39"/>
  <c r="H1970" i="39" s="1"/>
  <c r="G1966" i="39"/>
  <c r="H1966" i="39" s="1"/>
  <c r="G1962" i="39"/>
  <c r="H1962" i="39" s="1"/>
  <c r="G1958" i="39"/>
  <c r="H1958" i="39" s="1"/>
  <c r="G1954" i="39"/>
  <c r="H1954" i="39" s="1"/>
  <c r="G1950" i="39"/>
  <c r="H1950" i="39" s="1"/>
  <c r="G1946" i="39"/>
  <c r="H1946" i="39" s="1"/>
  <c r="G1942" i="39"/>
  <c r="H1942" i="39" s="1"/>
  <c r="G1938" i="39"/>
  <c r="H1938" i="39" s="1"/>
  <c r="G1934" i="39"/>
  <c r="H1934" i="39" s="1"/>
  <c r="G1930" i="39"/>
  <c r="H1930" i="39" s="1"/>
  <c r="G1926" i="39"/>
  <c r="H1926" i="39" s="1"/>
  <c r="G1922" i="39"/>
  <c r="H1922" i="39" s="1"/>
  <c r="G1918" i="39"/>
  <c r="H1918" i="39" s="1"/>
  <c r="G1914" i="39"/>
  <c r="H1914" i="39" s="1"/>
  <c r="G1910" i="39"/>
  <c r="H1910" i="39" s="1"/>
  <c r="G1906" i="39"/>
  <c r="H1906" i="39" s="1"/>
  <c r="G1902" i="39"/>
  <c r="H1902" i="39" s="1"/>
  <c r="G1898" i="39"/>
  <c r="H1898" i="39" s="1"/>
  <c r="G1894" i="39"/>
  <c r="H1894" i="39" s="1"/>
  <c r="G1890" i="39"/>
  <c r="H1890" i="39" s="1"/>
  <c r="G1886" i="39"/>
  <c r="H1886" i="39" s="1"/>
  <c r="G1882" i="39"/>
  <c r="H1882" i="39" s="1"/>
  <c r="G1878" i="39"/>
  <c r="H1878" i="39" s="1"/>
  <c r="G1874" i="39"/>
  <c r="H1874" i="39" s="1"/>
  <c r="G1870" i="39"/>
  <c r="H1870" i="39" s="1"/>
  <c r="G1866" i="39"/>
  <c r="H1866" i="39" s="1"/>
  <c r="G1862" i="39"/>
  <c r="H1862" i="39" s="1"/>
  <c r="G1858" i="39"/>
  <c r="H1858" i="39" s="1"/>
  <c r="G1854" i="39"/>
  <c r="H1854" i="39" s="1"/>
  <c r="G1850" i="39"/>
  <c r="H1850" i="39" s="1"/>
  <c r="G1846" i="39"/>
  <c r="H1846" i="39" s="1"/>
  <c r="G1842" i="39"/>
  <c r="H1842" i="39" s="1"/>
  <c r="G1838" i="39"/>
  <c r="H1838" i="39" s="1"/>
  <c r="G1834" i="39"/>
  <c r="H1834" i="39" s="1"/>
  <c r="G1830" i="39"/>
  <c r="H1830" i="39" s="1"/>
  <c r="G1826" i="39"/>
  <c r="H1826" i="39" s="1"/>
  <c r="G1822" i="39"/>
  <c r="H1822" i="39" s="1"/>
  <c r="G1818" i="39"/>
  <c r="H1818" i="39" s="1"/>
  <c r="G1814" i="39"/>
  <c r="H1814" i="39" s="1"/>
  <c r="G1810" i="39"/>
  <c r="H1810" i="39" s="1"/>
  <c r="G1806" i="39"/>
  <c r="H1806" i="39" s="1"/>
  <c r="G1802" i="39"/>
  <c r="H1802" i="39" s="1"/>
  <c r="G1798" i="39"/>
  <c r="H1798" i="39" s="1"/>
  <c r="G1794" i="39"/>
  <c r="H1794" i="39" s="1"/>
  <c r="G1790" i="39"/>
  <c r="H1790" i="39" s="1"/>
  <c r="G1331" i="39"/>
  <c r="H1331" i="39" s="1"/>
  <c r="G1299" i="39"/>
  <c r="H1299" i="39" s="1"/>
  <c r="G1267" i="39"/>
  <c r="H1267" i="39" s="1"/>
  <c r="G1235" i="39"/>
  <c r="H1235" i="39" s="1"/>
  <c r="G1203" i="39"/>
  <c r="H1203" i="39" s="1"/>
  <c r="G1171" i="39"/>
  <c r="H1171" i="39" s="1"/>
  <c r="G1139" i="39"/>
  <c r="H1139" i="39" s="1"/>
  <c r="G1107" i="39"/>
  <c r="H1107" i="39" s="1"/>
  <c r="G1075" i="39"/>
  <c r="H1075" i="39" s="1"/>
  <c r="G1043" i="39"/>
  <c r="H1043" i="39" s="1"/>
  <c r="H3" i="39"/>
  <c r="G5" i="39"/>
  <c r="H5" i="39" s="1"/>
  <c r="G8" i="39"/>
  <c r="H8" i="39" s="1"/>
  <c r="G12" i="39"/>
  <c r="H12" i="39" s="1"/>
  <c r="G16" i="39"/>
  <c r="H16" i="39" s="1"/>
  <c r="G20" i="39"/>
  <c r="H20" i="39" s="1"/>
  <c r="G24" i="39"/>
  <c r="H24" i="39" s="1"/>
  <c r="G28" i="39"/>
  <c r="H28" i="39" s="1"/>
  <c r="G32" i="39"/>
  <c r="H32" i="39" s="1"/>
  <c r="G36" i="39"/>
  <c r="H36" i="39" s="1"/>
  <c r="G40" i="39"/>
  <c r="H40" i="39" s="1"/>
  <c r="G44" i="39"/>
  <c r="H44" i="39" s="1"/>
  <c r="G48" i="39"/>
  <c r="H48" i="39" s="1"/>
  <c r="G52" i="39"/>
  <c r="H52" i="39" s="1"/>
  <c r="G56" i="39"/>
  <c r="H56" i="39" s="1"/>
  <c r="G60" i="39"/>
  <c r="H60" i="39" s="1"/>
  <c r="G64" i="39"/>
  <c r="H64" i="39" s="1"/>
  <c r="G68" i="39"/>
  <c r="H68" i="39" s="1"/>
  <c r="G72" i="39"/>
  <c r="H72" i="39" s="1"/>
  <c r="G76" i="39"/>
  <c r="H76" i="39" s="1"/>
  <c r="G80" i="39"/>
  <c r="H80" i="39" s="1"/>
  <c r="G84" i="39"/>
  <c r="H84" i="39" s="1"/>
  <c r="G88" i="39"/>
  <c r="H88" i="39" s="1"/>
  <c r="G92" i="39"/>
  <c r="H92" i="39" s="1"/>
  <c r="G96" i="39"/>
  <c r="H96" i="39" s="1"/>
  <c r="G100" i="39"/>
  <c r="H100" i="39" s="1"/>
  <c r="G104" i="39"/>
  <c r="H104" i="39" s="1"/>
  <c r="G108" i="39"/>
  <c r="H108" i="39" s="1"/>
  <c r="G112" i="39"/>
  <c r="H112" i="39" s="1"/>
  <c r="G116" i="39"/>
  <c r="H116" i="39" s="1"/>
  <c r="G120" i="39"/>
  <c r="H120" i="39" s="1"/>
  <c r="G124" i="39"/>
  <c r="H124" i="39" s="1"/>
  <c r="G128" i="39"/>
  <c r="H128" i="39" s="1"/>
  <c r="G132" i="39"/>
  <c r="H132" i="39" s="1"/>
  <c r="G136" i="39"/>
  <c r="H136" i="39" s="1"/>
  <c r="G140" i="39"/>
  <c r="H140" i="39" s="1"/>
  <c r="G144" i="39"/>
  <c r="H144" i="39" s="1"/>
  <c r="G148" i="39"/>
  <c r="H148" i="39" s="1"/>
  <c r="G152" i="39"/>
  <c r="H152" i="39" s="1"/>
  <c r="G156" i="39"/>
  <c r="H156" i="39" s="1"/>
  <c r="G160" i="39"/>
  <c r="H160" i="39" s="1"/>
  <c r="G164" i="39"/>
  <c r="H164" i="39" s="1"/>
  <c r="G168" i="39"/>
  <c r="H168" i="39" s="1"/>
  <c r="G172" i="39"/>
  <c r="H172" i="39" s="1"/>
  <c r="G176" i="39"/>
  <c r="H176" i="39" s="1"/>
  <c r="G180" i="39"/>
  <c r="H180" i="39" s="1"/>
  <c r="G184" i="39"/>
  <c r="H184" i="39" s="1"/>
  <c r="G188" i="39"/>
  <c r="H188" i="39" s="1"/>
  <c r="G192" i="39"/>
  <c r="H192" i="39" s="1"/>
  <c r="G196" i="39"/>
  <c r="H196" i="39" s="1"/>
  <c r="G200" i="39"/>
  <c r="H200" i="39" s="1"/>
  <c r="G204" i="39"/>
  <c r="H204" i="39" s="1"/>
  <c r="G208" i="39"/>
  <c r="H208" i="39" s="1"/>
  <c r="G212" i="39"/>
  <c r="H212" i="39" s="1"/>
  <c r="G216" i="39"/>
  <c r="H216" i="39" s="1"/>
  <c r="G220" i="39"/>
  <c r="H220" i="39" s="1"/>
  <c r="G224" i="39"/>
  <c r="H224" i="39" s="1"/>
  <c r="G228" i="39"/>
  <c r="H228" i="39" s="1"/>
  <c r="G232" i="39"/>
  <c r="H232" i="39" s="1"/>
  <c r="G236" i="39"/>
  <c r="H236" i="39" s="1"/>
  <c r="G240" i="39"/>
  <c r="H240" i="39" s="1"/>
  <c r="G244" i="39"/>
  <c r="H244" i="39" s="1"/>
  <c r="G248" i="39"/>
  <c r="H248" i="39" s="1"/>
  <c r="G252" i="39"/>
  <c r="H252" i="39" s="1"/>
  <c r="G256" i="39"/>
  <c r="H256" i="39" s="1"/>
  <c r="G260" i="39"/>
  <c r="H260" i="39" s="1"/>
  <c r="G264" i="39"/>
  <c r="H264" i="39" s="1"/>
  <c r="G268" i="39"/>
  <c r="H268" i="39" s="1"/>
  <c r="G272" i="39"/>
  <c r="H272" i="39" s="1"/>
  <c r="G276" i="39"/>
  <c r="H276" i="39" s="1"/>
  <c r="G280" i="39"/>
  <c r="H280" i="39" s="1"/>
  <c r="G284" i="39"/>
  <c r="H284" i="39" s="1"/>
  <c r="G288" i="39"/>
  <c r="H288" i="39" s="1"/>
  <c r="G292" i="39"/>
  <c r="H292" i="39" s="1"/>
  <c r="G296" i="39"/>
  <c r="H296" i="39" s="1"/>
  <c r="G300" i="39"/>
  <c r="H300" i="39" s="1"/>
  <c r="G304" i="39"/>
  <c r="H304" i="39" s="1"/>
  <c r="G308" i="39"/>
  <c r="H308" i="39" s="1"/>
  <c r="G312" i="39"/>
  <c r="H312" i="39" s="1"/>
  <c r="G316" i="39"/>
  <c r="H316" i="39" s="1"/>
  <c r="G320" i="39"/>
  <c r="H320" i="39" s="1"/>
  <c r="G324" i="39"/>
  <c r="H324" i="39" s="1"/>
  <c r="G328" i="39"/>
  <c r="H328" i="39" s="1"/>
  <c r="G332" i="39"/>
  <c r="H332" i="39" s="1"/>
  <c r="G336" i="39"/>
  <c r="H336" i="39" s="1"/>
  <c r="G340" i="39"/>
  <c r="H340" i="39" s="1"/>
  <c r="G344" i="39"/>
  <c r="H344" i="39" s="1"/>
  <c r="G348" i="39"/>
  <c r="H348" i="39" s="1"/>
  <c r="G352" i="39"/>
  <c r="H352" i="39" s="1"/>
  <c r="G356" i="39"/>
  <c r="H356" i="39" s="1"/>
  <c r="G360" i="39"/>
  <c r="H360" i="39" s="1"/>
  <c r="G364" i="39"/>
  <c r="H364" i="39" s="1"/>
  <c r="G368" i="39"/>
  <c r="H368" i="39" s="1"/>
  <c r="G372" i="39"/>
  <c r="H372" i="39" s="1"/>
  <c r="G376" i="39"/>
  <c r="H376" i="39" s="1"/>
  <c r="G380" i="39"/>
  <c r="H380" i="39" s="1"/>
  <c r="G384" i="39"/>
  <c r="H384" i="39" s="1"/>
  <c r="G388" i="39"/>
  <c r="H388" i="39" s="1"/>
  <c r="G392" i="39"/>
  <c r="H392" i="39" s="1"/>
  <c r="G396" i="39"/>
  <c r="H396" i="39" s="1"/>
  <c r="G400" i="39"/>
  <c r="H400" i="39" s="1"/>
  <c r="G404" i="39"/>
  <c r="H404" i="39" s="1"/>
  <c r="G408" i="39"/>
  <c r="H408" i="39" s="1"/>
  <c r="G412" i="39"/>
  <c r="H412" i="39" s="1"/>
  <c r="G416" i="39"/>
  <c r="H416" i="39" s="1"/>
  <c r="G420" i="39"/>
  <c r="H420" i="39" s="1"/>
  <c r="G424" i="39"/>
  <c r="H424" i="39" s="1"/>
  <c r="G428" i="39"/>
  <c r="H428" i="39" s="1"/>
  <c r="G432" i="39"/>
  <c r="H432" i="39" s="1"/>
  <c r="G436" i="39"/>
  <c r="H436" i="39" s="1"/>
  <c r="G440" i="39"/>
  <c r="H440" i="39" s="1"/>
  <c r="G444" i="39"/>
  <c r="H444" i="39" s="1"/>
  <c r="G448" i="39"/>
  <c r="H448" i="39" s="1"/>
  <c r="G452" i="39"/>
  <c r="H452" i="39" s="1"/>
  <c r="G456" i="39"/>
  <c r="H456" i="39" s="1"/>
  <c r="G460" i="39"/>
  <c r="H460" i="39" s="1"/>
  <c r="G464" i="39"/>
  <c r="H464" i="39" s="1"/>
  <c r="G468" i="39"/>
  <c r="H468" i="39" s="1"/>
  <c r="G472" i="39"/>
  <c r="H472" i="39" s="1"/>
  <c r="G476" i="39"/>
  <c r="H476" i="39" s="1"/>
  <c r="G480" i="39"/>
  <c r="H480" i="39" s="1"/>
  <c r="G484" i="39"/>
  <c r="H484" i="39" s="1"/>
  <c r="G488" i="39"/>
  <c r="H488" i="39" s="1"/>
  <c r="G492" i="39"/>
  <c r="H492" i="39" s="1"/>
  <c r="G496" i="39"/>
  <c r="H496" i="39" s="1"/>
  <c r="G500" i="39"/>
  <c r="H500" i="39" s="1"/>
  <c r="G504" i="39"/>
  <c r="H504" i="39" s="1"/>
  <c r="G508" i="39"/>
  <c r="H508" i="39" s="1"/>
  <c r="G512" i="39"/>
  <c r="H512" i="39" s="1"/>
  <c r="G516" i="39"/>
  <c r="H516" i="39" s="1"/>
  <c r="G520" i="39"/>
  <c r="H520" i="39" s="1"/>
  <c r="G524" i="39"/>
  <c r="H524" i="39" s="1"/>
  <c r="G528" i="39"/>
  <c r="H528" i="39" s="1"/>
  <c r="G532" i="39"/>
  <c r="H532" i="39" s="1"/>
  <c r="G536" i="39"/>
  <c r="H536" i="39" s="1"/>
  <c r="G544" i="39"/>
  <c r="H544" i="39" s="1"/>
  <c r="G548" i="39"/>
  <c r="H548" i="39" s="1"/>
  <c r="G552" i="39"/>
  <c r="H552" i="39" s="1"/>
  <c r="G556" i="39"/>
  <c r="H556" i="39" s="1"/>
  <c r="G560" i="39"/>
  <c r="H560" i="39" s="1"/>
  <c r="G564" i="39"/>
  <c r="H564" i="39" s="1"/>
  <c r="G568" i="39"/>
  <c r="H568" i="39" s="1"/>
  <c r="H572" i="39"/>
  <c r="G576" i="39"/>
  <c r="H576" i="39" s="1"/>
  <c r="G580" i="39"/>
  <c r="H580" i="39" s="1"/>
  <c r="G584" i="39"/>
  <c r="H584" i="39" s="1"/>
  <c r="G588" i="39"/>
  <c r="H588" i="39" s="1"/>
  <c r="G592" i="39"/>
  <c r="H592" i="39" s="1"/>
  <c r="G596" i="39"/>
  <c r="H596" i="39" s="1"/>
  <c r="G600" i="39"/>
  <c r="H600" i="39" s="1"/>
  <c r="H604" i="39"/>
  <c r="G608" i="39"/>
  <c r="H608" i="39" s="1"/>
  <c r="G612" i="39"/>
  <c r="H612" i="39" s="1"/>
  <c r="G616" i="39"/>
  <c r="H616" i="39" s="1"/>
  <c r="G620" i="39"/>
  <c r="H620" i="39" s="1"/>
  <c r="G624" i="39"/>
  <c r="H624" i="39" s="1"/>
  <c r="G628" i="39"/>
  <c r="H628" i="39" s="1"/>
  <c r="G632" i="39"/>
  <c r="H632" i="39" s="1"/>
  <c r="G640" i="39"/>
  <c r="H640" i="39" s="1"/>
  <c r="G644" i="39"/>
  <c r="H644" i="39" s="1"/>
  <c r="G648" i="39"/>
  <c r="H648" i="39" s="1"/>
  <c r="G652" i="39"/>
  <c r="H652" i="39" s="1"/>
  <c r="G656" i="39"/>
  <c r="H656" i="39" s="1"/>
  <c r="G660" i="39"/>
  <c r="H660" i="39" s="1"/>
  <c r="G664" i="39"/>
  <c r="H664" i="39" s="1"/>
  <c r="G672" i="39"/>
  <c r="H672" i="39" s="1"/>
  <c r="G676" i="39"/>
  <c r="H676" i="39" s="1"/>
  <c r="G680" i="39"/>
  <c r="H680" i="39" s="1"/>
  <c r="G684" i="39"/>
  <c r="H684" i="39" s="1"/>
  <c r="G688" i="39"/>
  <c r="H688" i="39" s="1"/>
  <c r="G692" i="39"/>
  <c r="H692" i="39" s="1"/>
  <c r="G696" i="39"/>
  <c r="H696" i="39" s="1"/>
  <c r="H700" i="39"/>
  <c r="G704" i="39"/>
  <c r="H704" i="39" s="1"/>
  <c r="G708" i="39"/>
  <c r="H708" i="39" s="1"/>
  <c r="G712" i="39"/>
  <c r="H712" i="39" s="1"/>
  <c r="G716" i="39"/>
  <c r="H716" i="39" s="1"/>
  <c r="G720" i="39"/>
  <c r="H720" i="39" s="1"/>
  <c r="G724" i="39"/>
  <c r="H724" i="39" s="1"/>
  <c r="G728" i="39"/>
  <c r="H728" i="39" s="1"/>
  <c r="H732" i="39"/>
  <c r="G736" i="39"/>
  <c r="H736" i="39" s="1"/>
  <c r="G740" i="39"/>
  <c r="H740" i="39" s="1"/>
  <c r="G744" i="39"/>
  <c r="H744" i="39" s="1"/>
  <c r="G748" i="39"/>
  <c r="H748" i="39" s="1"/>
  <c r="G752" i="39"/>
  <c r="H752" i="39" s="1"/>
  <c r="G756" i="39"/>
  <c r="H756" i="39" s="1"/>
  <c r="G760" i="39"/>
  <c r="H760" i="39" s="1"/>
  <c r="G768" i="39"/>
  <c r="H768" i="39" s="1"/>
  <c r="G772" i="39"/>
  <c r="H772" i="39" s="1"/>
  <c r="G776" i="39"/>
  <c r="H776" i="39" s="1"/>
  <c r="G780" i="39"/>
  <c r="H780" i="39" s="1"/>
  <c r="G784" i="39"/>
  <c r="H784" i="39" s="1"/>
  <c r="G788" i="39"/>
  <c r="H788" i="39" s="1"/>
  <c r="G792" i="39"/>
  <c r="H792" i="39" s="1"/>
  <c r="G800" i="39"/>
  <c r="H800" i="39" s="1"/>
  <c r="G804" i="39"/>
  <c r="H804" i="39" s="1"/>
  <c r="G808" i="39"/>
  <c r="H808" i="39" s="1"/>
  <c r="G812" i="39"/>
  <c r="H812" i="39" s="1"/>
  <c r="G816" i="39"/>
  <c r="H816" i="39" s="1"/>
  <c r="G820" i="39"/>
  <c r="H820" i="39" s="1"/>
  <c r="G824" i="39"/>
  <c r="H824" i="39" s="1"/>
  <c r="H828" i="39"/>
  <c r="G832" i="39"/>
  <c r="H832" i="39" s="1"/>
  <c r="G836" i="39"/>
  <c r="H836" i="39" s="1"/>
  <c r="G840" i="39"/>
  <c r="H840" i="39" s="1"/>
  <c r="G844" i="39"/>
  <c r="H844" i="39" s="1"/>
  <c r="G848" i="39"/>
  <c r="H848" i="39" s="1"/>
  <c r="G852" i="39"/>
  <c r="H852" i="39" s="1"/>
  <c r="G856" i="39"/>
  <c r="H856" i="39" s="1"/>
  <c r="H860" i="39"/>
  <c r="G864" i="39"/>
  <c r="H864" i="39" s="1"/>
  <c r="G868" i="39"/>
  <c r="H868" i="39" s="1"/>
  <c r="G872" i="39"/>
  <c r="H872" i="39" s="1"/>
  <c r="G876" i="39"/>
  <c r="H876" i="39" s="1"/>
  <c r="G880" i="39"/>
  <c r="H880" i="39" s="1"/>
  <c r="G884" i="39"/>
  <c r="H884" i="39" s="1"/>
  <c r="G888" i="39"/>
  <c r="H888" i="39" s="1"/>
  <c r="G896" i="39"/>
  <c r="H896" i="39" s="1"/>
  <c r="G900" i="39"/>
  <c r="H900" i="39" s="1"/>
  <c r="G904" i="39"/>
  <c r="H904" i="39" s="1"/>
  <c r="G908" i="39"/>
  <c r="H908" i="39" s="1"/>
  <c r="G912" i="39"/>
  <c r="H912" i="39" s="1"/>
  <c r="G916" i="39"/>
  <c r="H916" i="39" s="1"/>
  <c r="G920" i="39"/>
  <c r="H920" i="39" s="1"/>
  <c r="G928" i="39"/>
  <c r="H928" i="39" s="1"/>
  <c r="G932" i="39"/>
  <c r="H932" i="39" s="1"/>
  <c r="G936" i="39"/>
  <c r="H936" i="39" s="1"/>
  <c r="G940" i="39"/>
  <c r="H940" i="39" s="1"/>
  <c r="G944" i="39"/>
  <c r="H944" i="39" s="1"/>
  <c r="G948" i="39"/>
  <c r="H948" i="39" s="1"/>
  <c r="G952" i="39"/>
  <c r="H952" i="39" s="1"/>
  <c r="H956" i="39"/>
  <c r="G960" i="39"/>
  <c r="H960" i="39" s="1"/>
  <c r="G964" i="39"/>
  <c r="H964" i="39" s="1"/>
  <c r="G968" i="39"/>
  <c r="H968" i="39" s="1"/>
  <c r="G972" i="39"/>
  <c r="H972" i="39" s="1"/>
  <c r="G976" i="39"/>
  <c r="H976" i="39" s="1"/>
  <c r="G980" i="39"/>
  <c r="H980" i="39" s="1"/>
  <c r="G984" i="39"/>
  <c r="H984" i="39" s="1"/>
  <c r="H988" i="39"/>
  <c r="G992" i="39"/>
  <c r="H992" i="39" s="1"/>
  <c r="G996" i="39"/>
  <c r="H996" i="39" s="1"/>
  <c r="G1000" i="39"/>
  <c r="H1000" i="39" s="1"/>
  <c r="G1004" i="39"/>
  <c r="H1004" i="39" s="1"/>
  <c r="G1008" i="39"/>
  <c r="H1008" i="39" s="1"/>
  <c r="G1012" i="39"/>
  <c r="H1012" i="39" s="1"/>
  <c r="G1016" i="39"/>
  <c r="H1016" i="39" s="1"/>
  <c r="G1024" i="39"/>
  <c r="H1024" i="39" s="1"/>
  <c r="G1028" i="39"/>
  <c r="H1028" i="39" s="1"/>
  <c r="G1032" i="39"/>
  <c r="H1032" i="39" s="1"/>
  <c r="G1036" i="39"/>
  <c r="H1036" i="39" s="1"/>
  <c r="G1040" i="39"/>
  <c r="H1040" i="39" s="1"/>
  <c r="G1044" i="39"/>
  <c r="H1044" i="39" s="1"/>
  <c r="G1048" i="39"/>
  <c r="H1048" i="39" s="1"/>
  <c r="G1052" i="39"/>
  <c r="H1052" i="39" s="1"/>
  <c r="G1056" i="39"/>
  <c r="H1056" i="39" s="1"/>
  <c r="G1060" i="39"/>
  <c r="H1060" i="39" s="1"/>
  <c r="G1064" i="39"/>
  <c r="H1064" i="39" s="1"/>
  <c r="G1068" i="39"/>
  <c r="H1068" i="39" s="1"/>
  <c r="G1072" i="39"/>
  <c r="H1072" i="39" s="1"/>
  <c r="G1076" i="39"/>
  <c r="H1076" i="39" s="1"/>
  <c r="G1080" i="39"/>
  <c r="H1080" i="39" s="1"/>
  <c r="G1084" i="39"/>
  <c r="H1084" i="39" s="1"/>
  <c r="G1088" i="39"/>
  <c r="H1088" i="39" s="1"/>
  <c r="G1092" i="39"/>
  <c r="H1092" i="39" s="1"/>
  <c r="G1096" i="39"/>
  <c r="H1096" i="39" s="1"/>
  <c r="G1100" i="39"/>
  <c r="H1100" i="39" s="1"/>
  <c r="G1104" i="39"/>
  <c r="H1104" i="39" s="1"/>
  <c r="G1108" i="39"/>
  <c r="H1108" i="39" s="1"/>
  <c r="G1112" i="39"/>
  <c r="H1112" i="39" s="1"/>
  <c r="G1116" i="39"/>
  <c r="H1116" i="39" s="1"/>
  <c r="G1120" i="39"/>
  <c r="H1120" i="39" s="1"/>
  <c r="G1124" i="39"/>
  <c r="H1124" i="39" s="1"/>
  <c r="G1128" i="39"/>
  <c r="H1128" i="39" s="1"/>
  <c r="G1132" i="39"/>
  <c r="H1132" i="39" s="1"/>
  <c r="G1136" i="39"/>
  <c r="H1136" i="39" s="1"/>
  <c r="G1140" i="39"/>
  <c r="H1140" i="39" s="1"/>
  <c r="G1144" i="39"/>
  <c r="H1144" i="39" s="1"/>
  <c r="G1148" i="39"/>
  <c r="H1148" i="39" s="1"/>
  <c r="G1152" i="39"/>
  <c r="H1152" i="39" s="1"/>
  <c r="G1156" i="39"/>
  <c r="H1156" i="39" s="1"/>
  <c r="G1160" i="39"/>
  <c r="H1160" i="39" s="1"/>
  <c r="G1164" i="39"/>
  <c r="H1164" i="39" s="1"/>
  <c r="G1168" i="39"/>
  <c r="H1168" i="39" s="1"/>
  <c r="G1172" i="39"/>
  <c r="H1172" i="39" s="1"/>
  <c r="G1176" i="39"/>
  <c r="H1176" i="39" s="1"/>
  <c r="G1180" i="39"/>
  <c r="H1180" i="39" s="1"/>
  <c r="G1184" i="39"/>
  <c r="H1184" i="39" s="1"/>
  <c r="G1188" i="39"/>
  <c r="H1188" i="39" s="1"/>
  <c r="G1192" i="39"/>
  <c r="H1192" i="39" s="1"/>
  <c r="G1196" i="39"/>
  <c r="H1196" i="39" s="1"/>
  <c r="G1200" i="39"/>
  <c r="H1200" i="39" s="1"/>
  <c r="G1204" i="39"/>
  <c r="H1204" i="39" s="1"/>
  <c r="G1208" i="39"/>
  <c r="H1208" i="39" s="1"/>
  <c r="G1212" i="39"/>
  <c r="H1212" i="39" s="1"/>
  <c r="G1216" i="39"/>
  <c r="H1216" i="39" s="1"/>
  <c r="G1220" i="39"/>
  <c r="H1220" i="39" s="1"/>
  <c r="G1224" i="39"/>
  <c r="H1224" i="39" s="1"/>
  <c r="G1228" i="39"/>
  <c r="H1228" i="39" s="1"/>
  <c r="G1232" i="39"/>
  <c r="H1232" i="39" s="1"/>
  <c r="G1236" i="39"/>
  <c r="H1236" i="39" s="1"/>
  <c r="G1240" i="39"/>
  <c r="H1240" i="39" s="1"/>
  <c r="G1244" i="39"/>
  <c r="H1244" i="39" s="1"/>
  <c r="G1248" i="39"/>
  <c r="H1248" i="39" s="1"/>
  <c r="G1252" i="39"/>
  <c r="H1252" i="39" s="1"/>
  <c r="G1256" i="39"/>
  <c r="H1256" i="39" s="1"/>
  <c r="G1260" i="39"/>
  <c r="H1260" i="39" s="1"/>
  <c r="G1264" i="39"/>
  <c r="H1264" i="39" s="1"/>
  <c r="G1268" i="39"/>
  <c r="H1268" i="39" s="1"/>
  <c r="G1272" i="39"/>
  <c r="H1272" i="39" s="1"/>
  <c r="G1276" i="39"/>
  <c r="H1276" i="39" s="1"/>
  <c r="G1280" i="39"/>
  <c r="H1280" i="39" s="1"/>
  <c r="G1284" i="39"/>
  <c r="H1284" i="39" s="1"/>
  <c r="G1288" i="39"/>
  <c r="H1288" i="39" s="1"/>
  <c r="G1292" i="39"/>
  <c r="H1292" i="39" s="1"/>
  <c r="G1296" i="39"/>
  <c r="H1296" i="39" s="1"/>
  <c r="G1300" i="39"/>
  <c r="H1300" i="39" s="1"/>
  <c r="G1304" i="39"/>
  <c r="H1304" i="39" s="1"/>
  <c r="G1308" i="39"/>
  <c r="H1308" i="39" s="1"/>
  <c r="G1312" i="39"/>
  <c r="H1312" i="39" s="1"/>
  <c r="G1316" i="39"/>
  <c r="H1316" i="39" s="1"/>
  <c r="G1320" i="39"/>
  <c r="H1320" i="39" s="1"/>
  <c r="G1324" i="39"/>
  <c r="H1324" i="39" s="1"/>
  <c r="G1328" i="39"/>
  <c r="H1328" i="39" s="1"/>
  <c r="G1332" i="39"/>
  <c r="H1332" i="39" s="1"/>
  <c r="G1336" i="39"/>
  <c r="H1336" i="39" s="1"/>
  <c r="G1340" i="39"/>
  <c r="H1340" i="39" s="1"/>
  <c r="G1344" i="39"/>
  <c r="H1344" i="39" s="1"/>
  <c r="G1348" i="39"/>
  <c r="H1348" i="39" s="1"/>
  <c r="G1352" i="39"/>
  <c r="H1352" i="39" s="1"/>
  <c r="G1356" i="39"/>
  <c r="H1356" i="39" s="1"/>
  <c r="G1360" i="39"/>
  <c r="H1360" i="39" s="1"/>
  <c r="G1364" i="39"/>
  <c r="H1364" i="39" s="1"/>
  <c r="G1368" i="39"/>
  <c r="H1368" i="39" s="1"/>
  <c r="G1372" i="39"/>
  <c r="H1372" i="39" s="1"/>
  <c r="G1376" i="39"/>
  <c r="H1376" i="39" s="1"/>
  <c r="G1380" i="39"/>
  <c r="H1380" i="39" s="1"/>
  <c r="G1384" i="39"/>
  <c r="H1384" i="39" s="1"/>
  <c r="G1388" i="39"/>
  <c r="H1388" i="39" s="1"/>
  <c r="G1392" i="39"/>
  <c r="H1392" i="39" s="1"/>
  <c r="G1396" i="39"/>
  <c r="H1396" i="39" s="1"/>
  <c r="G1400" i="39"/>
  <c r="H1400" i="39" s="1"/>
  <c r="G1404" i="39"/>
  <c r="H1404" i="39" s="1"/>
  <c r="G1408" i="39"/>
  <c r="H1408" i="39" s="1"/>
  <c r="G1412" i="39"/>
  <c r="H1412" i="39" s="1"/>
  <c r="G1416" i="39"/>
  <c r="H1416" i="39" s="1"/>
  <c r="G1420" i="39"/>
  <c r="H1420" i="39" s="1"/>
  <c r="G1424" i="39"/>
  <c r="H1424" i="39" s="1"/>
  <c r="G1428" i="39"/>
  <c r="H1428" i="39" s="1"/>
  <c r="G1432" i="39"/>
  <c r="H1432" i="39" s="1"/>
  <c r="G1436" i="39"/>
  <c r="H1436" i="39" s="1"/>
  <c r="G1440" i="39"/>
  <c r="H1440" i="39" s="1"/>
  <c r="G1444" i="39"/>
  <c r="H1444" i="39" s="1"/>
  <c r="G1448" i="39"/>
  <c r="H1448" i="39" s="1"/>
  <c r="G1452" i="39"/>
  <c r="H1452" i="39" s="1"/>
  <c r="G1456" i="39"/>
  <c r="H1456" i="39" s="1"/>
  <c r="G1460" i="39"/>
  <c r="H1460" i="39" s="1"/>
  <c r="G1464" i="39"/>
  <c r="H1464" i="39" s="1"/>
  <c r="G1468" i="39"/>
  <c r="H1468" i="39" s="1"/>
  <c r="G1472" i="39"/>
  <c r="H1472" i="39" s="1"/>
  <c r="G1476" i="39"/>
  <c r="H1476" i="39" s="1"/>
  <c r="G1480" i="39"/>
  <c r="H1480" i="39" s="1"/>
  <c r="G1484" i="39"/>
  <c r="H1484" i="39" s="1"/>
  <c r="G1488" i="39"/>
  <c r="H1488" i="39" s="1"/>
  <c r="G1492" i="39"/>
  <c r="H1492" i="39" s="1"/>
  <c r="G1496" i="39"/>
  <c r="H1496" i="39" s="1"/>
  <c r="G1500" i="39"/>
  <c r="H1500" i="39" s="1"/>
  <c r="G1504" i="39"/>
  <c r="H1504" i="39" s="1"/>
  <c r="G1508" i="39"/>
  <c r="H1508" i="39" s="1"/>
  <c r="G1512" i="39"/>
  <c r="H1512" i="39" s="1"/>
  <c r="G1516" i="39"/>
  <c r="H1516" i="39" s="1"/>
  <c r="G1520" i="39"/>
  <c r="H1520" i="39" s="1"/>
  <c r="G1524" i="39"/>
  <c r="H1524" i="39" s="1"/>
  <c r="G1528" i="39"/>
  <c r="H1528" i="39" s="1"/>
  <c r="G1532" i="39"/>
  <c r="H1532" i="39" s="1"/>
  <c r="G1536" i="39"/>
  <c r="H1536" i="39" s="1"/>
  <c r="G1540" i="39"/>
  <c r="H1540" i="39" s="1"/>
  <c r="G1544" i="39"/>
  <c r="H1544" i="39" s="1"/>
  <c r="G1548" i="39"/>
  <c r="H1548" i="39" s="1"/>
  <c r="G1552" i="39"/>
  <c r="H1552" i="39" s="1"/>
  <c r="G1556" i="39"/>
  <c r="H1556" i="39" s="1"/>
  <c r="G1560" i="39"/>
  <c r="H1560" i="39" s="1"/>
  <c r="G1564" i="39"/>
  <c r="H1564" i="39" s="1"/>
  <c r="G1568" i="39"/>
  <c r="H1568" i="39" s="1"/>
  <c r="G1572" i="39"/>
  <c r="H1572" i="39" s="1"/>
  <c r="G1576" i="39"/>
  <c r="H1576" i="39" s="1"/>
  <c r="G1580" i="39"/>
  <c r="H1580" i="39" s="1"/>
  <c r="G1584" i="39"/>
  <c r="H1584" i="39" s="1"/>
  <c r="G1588" i="39"/>
  <c r="H1588" i="39" s="1"/>
  <c r="G1592" i="39"/>
  <c r="H1592" i="39" s="1"/>
  <c r="G1596" i="39"/>
  <c r="H1596" i="39" s="1"/>
  <c r="G1600" i="39"/>
  <c r="H1600" i="39" s="1"/>
  <c r="G1604" i="39"/>
  <c r="H1604" i="39" s="1"/>
  <c r="G1608" i="39"/>
  <c r="H1608" i="39" s="1"/>
  <c r="G1612" i="39"/>
  <c r="H1612" i="39" s="1"/>
  <c r="G1616" i="39"/>
  <c r="H1616" i="39" s="1"/>
  <c r="G1620" i="39"/>
  <c r="H1620" i="39" s="1"/>
  <c r="G1624" i="39"/>
  <c r="H1624" i="39" s="1"/>
  <c r="G1628" i="39"/>
  <c r="H1628" i="39" s="1"/>
  <c r="G1632" i="39"/>
  <c r="H1632" i="39" s="1"/>
  <c r="G1636" i="39"/>
  <c r="H1636" i="39" s="1"/>
  <c r="G1640" i="39"/>
  <c r="H1640" i="39" s="1"/>
  <c r="G1644" i="39"/>
  <c r="H1644" i="39" s="1"/>
  <c r="G1648" i="39"/>
  <c r="H1648" i="39" s="1"/>
  <c r="G1652" i="39"/>
  <c r="H1652" i="39" s="1"/>
  <c r="G1656" i="39"/>
  <c r="H1656" i="39" s="1"/>
  <c r="G1660" i="39"/>
  <c r="H1660" i="39" s="1"/>
  <c r="G1664" i="39"/>
  <c r="H1664" i="39" s="1"/>
  <c r="G1668" i="39"/>
  <c r="H1668" i="39" s="1"/>
  <c r="G1672" i="39"/>
  <c r="H1672" i="39" s="1"/>
  <c r="G1676" i="39"/>
  <c r="H1676" i="39" s="1"/>
  <c r="G1680" i="39"/>
  <c r="H1680" i="39" s="1"/>
  <c r="G1684" i="39"/>
  <c r="H1684" i="39" s="1"/>
  <c r="G1688" i="39"/>
  <c r="H1688" i="39" s="1"/>
  <c r="G1692" i="39"/>
  <c r="H1692" i="39" s="1"/>
  <c r="G1696" i="39"/>
  <c r="H1696" i="39" s="1"/>
  <c r="G1700" i="39"/>
  <c r="H1700" i="39" s="1"/>
  <c r="G1704" i="39"/>
  <c r="H1704" i="39" s="1"/>
  <c r="G1708" i="39"/>
  <c r="H1708" i="39" s="1"/>
  <c r="G1712" i="39"/>
  <c r="H1712" i="39" s="1"/>
  <c r="G1716" i="39"/>
  <c r="H1716" i="39" s="1"/>
  <c r="G1720" i="39"/>
  <c r="H1720" i="39" s="1"/>
  <c r="G1724" i="39"/>
  <c r="H1724" i="39" s="1"/>
  <c r="G1728" i="39"/>
  <c r="H1728" i="39" s="1"/>
  <c r="G1732" i="39"/>
  <c r="H1732" i="39" s="1"/>
  <c r="G1736" i="39"/>
  <c r="H1736" i="39" s="1"/>
  <c r="G1740" i="39"/>
  <c r="H1740" i="39" s="1"/>
  <c r="G1744" i="39"/>
  <c r="H1744" i="39" s="1"/>
  <c r="G1748" i="39"/>
  <c r="H1748" i="39" s="1"/>
  <c r="G1752" i="39"/>
  <c r="H1752" i="39" s="1"/>
  <c r="G1756" i="39"/>
  <c r="H1756" i="39" s="1"/>
  <c r="G1760" i="39"/>
  <c r="H1760" i="39" s="1"/>
  <c r="G1764" i="39"/>
  <c r="H1764" i="39" s="1"/>
  <c r="G1768" i="39"/>
  <c r="H1768" i="39" s="1"/>
  <c r="G1772" i="39"/>
  <c r="H1772" i="39" s="1"/>
  <c r="G1776" i="39"/>
  <c r="H1776" i="39" s="1"/>
  <c r="G1780" i="39"/>
  <c r="H1780" i="39" s="1"/>
  <c r="G1784" i="39"/>
  <c r="H1784" i="39" s="1"/>
  <c r="G1788" i="39"/>
  <c r="H1788" i="39" s="1"/>
  <c r="G1355" i="39"/>
  <c r="H1355" i="39" s="1"/>
  <c r="G1323" i="39"/>
  <c r="H1323" i="39" s="1"/>
  <c r="G1291" i="39"/>
  <c r="H1291" i="39" s="1"/>
  <c r="G1259" i="39"/>
  <c r="H1259" i="39" s="1"/>
  <c r="G1227" i="39"/>
  <c r="H1227" i="39" s="1"/>
  <c r="G1195" i="39"/>
  <c r="H1195" i="39" s="1"/>
  <c r="G1163" i="39"/>
  <c r="H1163" i="39" s="1"/>
  <c r="G1131" i="39"/>
  <c r="H1131" i="39" s="1"/>
  <c r="G1099" i="39"/>
  <c r="H1099" i="39" s="1"/>
  <c r="G1067" i="39"/>
  <c r="H1067" i="39" s="1"/>
  <c r="G1035" i="39"/>
  <c r="H1035" i="39" s="1"/>
  <c r="G924" i="39"/>
  <c r="H924" i="39" s="1"/>
  <c r="G796" i="39"/>
  <c r="H796" i="39" s="1"/>
  <c r="G668" i="39"/>
  <c r="H668" i="39" s="1"/>
  <c r="G540" i="39"/>
  <c r="H540" i="39" s="1"/>
  <c r="G259" i="39"/>
  <c r="H259" i="39" s="1"/>
  <c r="G6" i="39"/>
  <c r="H6" i="39" s="1"/>
  <c r="G9" i="39"/>
  <c r="H9" i="39" s="1"/>
  <c r="G13" i="39"/>
  <c r="H13" i="39" s="1"/>
  <c r="G17" i="39"/>
  <c r="H17" i="39" s="1"/>
  <c r="G21" i="39"/>
  <c r="H21" i="39" s="1"/>
  <c r="G25" i="39"/>
  <c r="H25" i="39" s="1"/>
  <c r="G29" i="39"/>
  <c r="H29" i="39" s="1"/>
  <c r="G33" i="39"/>
  <c r="H33" i="39" s="1"/>
  <c r="G37" i="39"/>
  <c r="H37" i="39" s="1"/>
  <c r="G41" i="39"/>
  <c r="H41" i="39" s="1"/>
  <c r="G45" i="39"/>
  <c r="H45" i="39" s="1"/>
  <c r="G49" i="39"/>
  <c r="H49" i="39" s="1"/>
  <c r="G53" i="39"/>
  <c r="H53" i="39" s="1"/>
  <c r="G57" i="39"/>
  <c r="H57" i="39" s="1"/>
  <c r="G61" i="39"/>
  <c r="H61" i="39" s="1"/>
  <c r="G65" i="39"/>
  <c r="H65" i="39" s="1"/>
  <c r="G69" i="39"/>
  <c r="H69" i="39" s="1"/>
  <c r="G73" i="39"/>
  <c r="H73" i="39" s="1"/>
  <c r="G77" i="39"/>
  <c r="H77" i="39" s="1"/>
  <c r="G81" i="39"/>
  <c r="H81" i="39" s="1"/>
  <c r="G85" i="39"/>
  <c r="H85" i="39" s="1"/>
  <c r="G89" i="39"/>
  <c r="H89" i="39" s="1"/>
  <c r="G93" i="39"/>
  <c r="H93" i="39" s="1"/>
  <c r="G97" i="39"/>
  <c r="H97" i="39" s="1"/>
  <c r="G101" i="39"/>
  <c r="H101" i="39" s="1"/>
  <c r="G105" i="39"/>
  <c r="H105" i="39" s="1"/>
  <c r="G109" i="39"/>
  <c r="H109" i="39" s="1"/>
  <c r="G113" i="39"/>
  <c r="H113" i="39" s="1"/>
  <c r="G117" i="39"/>
  <c r="H117" i="39" s="1"/>
  <c r="G121" i="39"/>
  <c r="H121" i="39" s="1"/>
  <c r="G125" i="39"/>
  <c r="H125" i="39" s="1"/>
  <c r="G129" i="39"/>
  <c r="H129" i="39" s="1"/>
  <c r="G133" i="39"/>
  <c r="H133" i="39" s="1"/>
  <c r="G137" i="39"/>
  <c r="H137" i="39" s="1"/>
  <c r="G141" i="39"/>
  <c r="H141" i="39" s="1"/>
  <c r="G145" i="39"/>
  <c r="H145" i="39" s="1"/>
  <c r="G149" i="39"/>
  <c r="H149" i="39" s="1"/>
  <c r="G153" i="39"/>
  <c r="H153" i="39" s="1"/>
  <c r="G157" i="39"/>
  <c r="H157" i="39" s="1"/>
  <c r="G161" i="39"/>
  <c r="H161" i="39" s="1"/>
  <c r="G165" i="39"/>
  <c r="H165" i="39" s="1"/>
  <c r="G169" i="39"/>
  <c r="H169" i="39" s="1"/>
  <c r="G173" i="39"/>
  <c r="H173" i="39" s="1"/>
  <c r="G177" i="39"/>
  <c r="H177" i="39" s="1"/>
  <c r="G181" i="39"/>
  <c r="H181" i="39" s="1"/>
  <c r="G185" i="39"/>
  <c r="H185" i="39" s="1"/>
  <c r="G189" i="39"/>
  <c r="H189" i="39" s="1"/>
  <c r="G193" i="39"/>
  <c r="H193" i="39" s="1"/>
  <c r="G197" i="39"/>
  <c r="H197" i="39" s="1"/>
  <c r="G201" i="39"/>
  <c r="H201" i="39" s="1"/>
  <c r="G205" i="39"/>
  <c r="H205" i="39" s="1"/>
  <c r="G209" i="39"/>
  <c r="H209" i="39" s="1"/>
  <c r="G213" i="39"/>
  <c r="H213" i="39" s="1"/>
  <c r="G217" i="39"/>
  <c r="H217" i="39" s="1"/>
  <c r="G221" i="39"/>
  <c r="H221" i="39" s="1"/>
  <c r="G225" i="39"/>
  <c r="H225" i="39" s="1"/>
  <c r="G229" i="39"/>
  <c r="H229" i="39" s="1"/>
  <c r="G233" i="39"/>
  <c r="H233" i="39" s="1"/>
  <c r="G237" i="39"/>
  <c r="H237" i="39" s="1"/>
  <c r="G241" i="39"/>
  <c r="H241" i="39" s="1"/>
  <c r="G245" i="39"/>
  <c r="H245" i="39" s="1"/>
  <c r="G249" i="39"/>
  <c r="H249" i="39" s="1"/>
  <c r="G253" i="39"/>
  <c r="H253" i="39" s="1"/>
  <c r="G257" i="39"/>
  <c r="H257" i="39" s="1"/>
  <c r="G261" i="39"/>
  <c r="H261" i="39" s="1"/>
  <c r="G265" i="39"/>
  <c r="H265" i="39" s="1"/>
  <c r="G269" i="39"/>
  <c r="H269" i="39" s="1"/>
  <c r="G273" i="39"/>
  <c r="H273" i="39" s="1"/>
  <c r="G277" i="39"/>
  <c r="H277" i="39" s="1"/>
  <c r="G281" i="39"/>
  <c r="H281" i="39" s="1"/>
  <c r="G285" i="39"/>
  <c r="H285" i="39" s="1"/>
  <c r="G289" i="39"/>
  <c r="H289" i="39" s="1"/>
  <c r="G293" i="39"/>
  <c r="H293" i="39" s="1"/>
  <c r="G297" i="39"/>
  <c r="H297" i="39" s="1"/>
  <c r="G301" i="39"/>
  <c r="H301" i="39" s="1"/>
  <c r="G305" i="39"/>
  <c r="H305" i="39" s="1"/>
  <c r="G309" i="39"/>
  <c r="H309" i="39" s="1"/>
  <c r="G313" i="39"/>
  <c r="H313" i="39" s="1"/>
  <c r="G317" i="39"/>
  <c r="H317" i="39" s="1"/>
  <c r="G321" i="39"/>
  <c r="H321" i="39" s="1"/>
  <c r="G325" i="39"/>
  <c r="H325" i="39" s="1"/>
  <c r="G329" i="39"/>
  <c r="H329" i="39" s="1"/>
  <c r="G333" i="39"/>
  <c r="H333" i="39" s="1"/>
  <c r="G337" i="39"/>
  <c r="H337" i="39" s="1"/>
  <c r="G341" i="39"/>
  <c r="H341" i="39" s="1"/>
  <c r="G345" i="39"/>
  <c r="H345" i="39" s="1"/>
  <c r="G349" i="39"/>
  <c r="H349" i="39" s="1"/>
  <c r="G353" i="39"/>
  <c r="H353" i="39" s="1"/>
  <c r="G357" i="39"/>
  <c r="H357" i="39" s="1"/>
  <c r="G361" i="39"/>
  <c r="H361" i="39" s="1"/>
  <c r="H365" i="39"/>
  <c r="G369" i="39"/>
  <c r="H369" i="39" s="1"/>
  <c r="G373" i="39"/>
  <c r="H373" i="39" s="1"/>
  <c r="G377" i="39"/>
  <c r="H377" i="39" s="1"/>
  <c r="G381" i="39"/>
  <c r="H381" i="39" s="1"/>
  <c r="G385" i="39"/>
  <c r="H385" i="39" s="1"/>
  <c r="G389" i="39"/>
  <c r="H389" i="39" s="1"/>
  <c r="G393" i="39"/>
  <c r="H393" i="39" s="1"/>
  <c r="G397" i="39"/>
  <c r="H397" i="39" s="1"/>
  <c r="G401" i="39"/>
  <c r="H401" i="39" s="1"/>
  <c r="G405" i="39"/>
  <c r="H405" i="39" s="1"/>
  <c r="G409" i="39"/>
  <c r="H409" i="39" s="1"/>
  <c r="G413" i="39"/>
  <c r="H413" i="39" s="1"/>
  <c r="G417" i="39"/>
  <c r="H417" i="39" s="1"/>
  <c r="G421" i="39"/>
  <c r="H421" i="39" s="1"/>
  <c r="G425" i="39"/>
  <c r="H425" i="39" s="1"/>
  <c r="H429" i="39"/>
  <c r="G433" i="39"/>
  <c r="H433" i="39" s="1"/>
  <c r="G437" i="39"/>
  <c r="H437" i="39" s="1"/>
  <c r="G441" i="39"/>
  <c r="H441" i="39" s="1"/>
  <c r="G445" i="39"/>
  <c r="H445" i="39" s="1"/>
  <c r="G449" i="39"/>
  <c r="H449" i="39" s="1"/>
  <c r="G453" i="39"/>
  <c r="H453" i="39" s="1"/>
  <c r="G457" i="39"/>
  <c r="H457" i="39" s="1"/>
  <c r="G461" i="39"/>
  <c r="H461" i="39" s="1"/>
  <c r="G465" i="39"/>
  <c r="H465" i="39" s="1"/>
  <c r="G469" i="39"/>
  <c r="H469" i="39" s="1"/>
  <c r="G473" i="39"/>
  <c r="H473" i="39" s="1"/>
  <c r="G477" i="39"/>
  <c r="H477" i="39" s="1"/>
  <c r="G481" i="39"/>
  <c r="H481" i="39" s="1"/>
  <c r="G485" i="39"/>
  <c r="H485" i="39" s="1"/>
  <c r="G489" i="39"/>
  <c r="H489" i="39" s="1"/>
  <c r="G497" i="39"/>
  <c r="H497" i="39" s="1"/>
  <c r="G501" i="39"/>
  <c r="H501" i="39" s="1"/>
  <c r="G505" i="39"/>
  <c r="H505" i="39" s="1"/>
  <c r="G509" i="39"/>
  <c r="H509" i="39" s="1"/>
  <c r="G513" i="39"/>
  <c r="H513" i="39" s="1"/>
  <c r="G517" i="39"/>
  <c r="H517" i="39" s="1"/>
  <c r="G521" i="39"/>
  <c r="H521" i="39" s="1"/>
  <c r="G525" i="39"/>
  <c r="H525" i="39" s="1"/>
  <c r="G529" i="39"/>
  <c r="H529" i="39" s="1"/>
  <c r="G533" i="39"/>
  <c r="H533" i="39" s="1"/>
  <c r="G537" i="39"/>
  <c r="H537" i="39" s="1"/>
  <c r="G541" i="39"/>
  <c r="H541" i="39" s="1"/>
  <c r="G545" i="39"/>
  <c r="H545" i="39" s="1"/>
  <c r="G549" i="39"/>
  <c r="H549" i="39" s="1"/>
  <c r="G553" i="39"/>
  <c r="H553" i="39" s="1"/>
  <c r="G557" i="39"/>
  <c r="H557" i="39" s="1"/>
  <c r="G561" i="39"/>
  <c r="H561" i="39" s="1"/>
  <c r="G565" i="39"/>
  <c r="H565" i="39" s="1"/>
  <c r="G569" i="39"/>
  <c r="H569" i="39" s="1"/>
  <c r="G573" i="39"/>
  <c r="H573" i="39" s="1"/>
  <c r="G577" i="39"/>
  <c r="H577" i="39" s="1"/>
  <c r="G581" i="39"/>
  <c r="H581" i="39" s="1"/>
  <c r="G585" i="39"/>
  <c r="H585" i="39" s="1"/>
  <c r="G589" i="39"/>
  <c r="H589" i="39" s="1"/>
  <c r="G593" i="39"/>
  <c r="H593" i="39" s="1"/>
  <c r="G597" i="39"/>
  <c r="H597" i="39" s="1"/>
  <c r="G601" i="39"/>
  <c r="H601" i="39" s="1"/>
  <c r="G605" i="39"/>
  <c r="H605" i="39" s="1"/>
  <c r="G609" i="39"/>
  <c r="H609" i="39" s="1"/>
  <c r="G613" i="39"/>
  <c r="H613" i="39" s="1"/>
  <c r="G617" i="39"/>
  <c r="H617" i="39" s="1"/>
  <c r="G621" i="39"/>
  <c r="H621" i="39" s="1"/>
  <c r="G625" i="39"/>
  <c r="H625" i="39" s="1"/>
  <c r="G629" i="39"/>
  <c r="H629" i="39" s="1"/>
  <c r="G633" i="39"/>
  <c r="H633" i="39" s="1"/>
  <c r="G637" i="39"/>
  <c r="H637" i="39" s="1"/>
  <c r="G641" i="39"/>
  <c r="H641" i="39" s="1"/>
  <c r="G645" i="39"/>
  <c r="H645" i="39" s="1"/>
  <c r="G649" i="39"/>
  <c r="H649" i="39" s="1"/>
  <c r="G653" i="39"/>
  <c r="H653" i="39" s="1"/>
  <c r="G657" i="39"/>
  <c r="H657" i="39" s="1"/>
  <c r="G661" i="39"/>
  <c r="H661" i="39" s="1"/>
  <c r="G665" i="39"/>
  <c r="H665" i="39" s="1"/>
  <c r="G669" i="39"/>
  <c r="H669" i="39" s="1"/>
  <c r="G673" i="39"/>
  <c r="H673" i="39" s="1"/>
  <c r="G677" i="39"/>
  <c r="H677" i="39" s="1"/>
  <c r="G681" i="39"/>
  <c r="H681" i="39" s="1"/>
  <c r="G685" i="39"/>
  <c r="H685" i="39" s="1"/>
  <c r="G689" i="39"/>
  <c r="H689" i="39" s="1"/>
  <c r="G693" i="39"/>
  <c r="H693" i="39" s="1"/>
  <c r="G697" i="39"/>
  <c r="H697" i="39" s="1"/>
  <c r="G701" i="39"/>
  <c r="H701" i="39" s="1"/>
  <c r="G705" i="39"/>
  <c r="H705" i="39" s="1"/>
  <c r="G709" i="39"/>
  <c r="H709" i="39" s="1"/>
  <c r="G713" i="39"/>
  <c r="H713" i="39" s="1"/>
  <c r="G717" i="39"/>
  <c r="H717" i="39" s="1"/>
  <c r="G721" i="39"/>
  <c r="H721" i="39" s="1"/>
  <c r="G725" i="39"/>
  <c r="H725" i="39" s="1"/>
  <c r="G729" i="39"/>
  <c r="H729" i="39" s="1"/>
  <c r="G733" i="39"/>
  <c r="H733" i="39" s="1"/>
  <c r="G737" i="39"/>
  <c r="H737" i="39" s="1"/>
  <c r="G741" i="39"/>
  <c r="H741" i="39" s="1"/>
  <c r="G745" i="39"/>
  <c r="H745" i="39" s="1"/>
  <c r="G749" i="39"/>
  <c r="H749" i="39" s="1"/>
  <c r="G753" i="39"/>
  <c r="H753" i="39" s="1"/>
  <c r="G757" i="39"/>
  <c r="H757" i="39" s="1"/>
  <c r="G761" i="39"/>
  <c r="H761" i="39" s="1"/>
  <c r="G765" i="39"/>
  <c r="H765" i="39" s="1"/>
  <c r="G769" i="39"/>
  <c r="H769" i="39" s="1"/>
  <c r="G773" i="39"/>
  <c r="H773" i="39" s="1"/>
  <c r="G777" i="39"/>
  <c r="H777" i="39" s="1"/>
  <c r="G781" i="39"/>
  <c r="H781" i="39" s="1"/>
  <c r="G785" i="39"/>
  <c r="H785" i="39" s="1"/>
  <c r="G789" i="39"/>
  <c r="H789" i="39" s="1"/>
  <c r="G793" i="39"/>
  <c r="H793" i="39" s="1"/>
  <c r="G797" i="39"/>
  <c r="H797" i="39" s="1"/>
  <c r="G801" i="39"/>
  <c r="H801" i="39" s="1"/>
  <c r="G805" i="39"/>
  <c r="H805" i="39" s="1"/>
  <c r="G809" i="39"/>
  <c r="H809" i="39" s="1"/>
  <c r="G813" i="39"/>
  <c r="H813" i="39" s="1"/>
  <c r="G817" i="39"/>
  <c r="H817" i="39" s="1"/>
  <c r="G821" i="39"/>
  <c r="H821" i="39" s="1"/>
  <c r="G825" i="39"/>
  <c r="H825" i="39" s="1"/>
  <c r="G829" i="39"/>
  <c r="H829" i="39" s="1"/>
  <c r="G833" i="39"/>
  <c r="H833" i="39" s="1"/>
  <c r="G837" i="39"/>
  <c r="H837" i="39" s="1"/>
  <c r="G841" i="39"/>
  <c r="H841" i="39" s="1"/>
  <c r="G845" i="39"/>
  <c r="H845" i="39" s="1"/>
  <c r="G849" i="39"/>
  <c r="H849" i="39" s="1"/>
  <c r="G853" i="39"/>
  <c r="H853" i="39" s="1"/>
  <c r="G857" i="39"/>
  <c r="H857" i="39" s="1"/>
  <c r="G861" i="39"/>
  <c r="H861" i="39" s="1"/>
  <c r="G865" i="39"/>
  <c r="H865" i="39" s="1"/>
  <c r="G869" i="39"/>
  <c r="H869" i="39" s="1"/>
  <c r="G873" i="39"/>
  <c r="H873" i="39" s="1"/>
  <c r="G877" i="39"/>
  <c r="H877" i="39" s="1"/>
  <c r="G881" i="39"/>
  <c r="H881" i="39" s="1"/>
  <c r="G889" i="39"/>
  <c r="H889" i="39" s="1"/>
  <c r="G893" i="39"/>
  <c r="H893" i="39" s="1"/>
  <c r="G897" i="39"/>
  <c r="H897" i="39" s="1"/>
  <c r="G901" i="39"/>
  <c r="H901" i="39" s="1"/>
  <c r="G905" i="39"/>
  <c r="H905" i="39" s="1"/>
  <c r="G909" i="39"/>
  <c r="H909" i="39" s="1"/>
  <c r="G913" i="39"/>
  <c r="H913" i="39" s="1"/>
  <c r="G917" i="39"/>
  <c r="H917" i="39" s="1"/>
  <c r="G921" i="39"/>
  <c r="H921" i="39" s="1"/>
  <c r="G925" i="39"/>
  <c r="H925" i="39" s="1"/>
  <c r="G929" i="39"/>
  <c r="H929" i="39" s="1"/>
  <c r="G933" i="39"/>
  <c r="H933" i="39" s="1"/>
  <c r="G937" i="39"/>
  <c r="H937" i="39" s="1"/>
  <c r="G941" i="39"/>
  <c r="H941" i="39" s="1"/>
  <c r="G945" i="39"/>
  <c r="H945" i="39" s="1"/>
  <c r="G953" i="39"/>
  <c r="H953" i="39" s="1"/>
  <c r="G957" i="39"/>
  <c r="H957" i="39" s="1"/>
  <c r="G961" i="39"/>
  <c r="H961" i="39" s="1"/>
  <c r="G965" i="39"/>
  <c r="H965" i="39" s="1"/>
  <c r="G969" i="39"/>
  <c r="H969" i="39" s="1"/>
  <c r="G973" i="39"/>
  <c r="H973" i="39" s="1"/>
  <c r="G977" i="39"/>
  <c r="H977" i="39" s="1"/>
  <c r="G981" i="39"/>
  <c r="H981" i="39" s="1"/>
  <c r="G985" i="39"/>
  <c r="H985" i="39" s="1"/>
  <c r="G989" i="39"/>
  <c r="H989" i="39" s="1"/>
  <c r="G993" i="39"/>
  <c r="H993" i="39" s="1"/>
  <c r="G997" i="39"/>
  <c r="H997" i="39" s="1"/>
  <c r="G1001" i="39"/>
  <c r="H1001" i="39" s="1"/>
  <c r="G1005" i="39"/>
  <c r="H1005" i="39" s="1"/>
  <c r="G1009" i="39"/>
  <c r="H1009" i="39" s="1"/>
  <c r="G1017" i="39"/>
  <c r="H1017" i="39" s="1"/>
  <c r="G1021" i="39"/>
  <c r="H1021" i="39" s="1"/>
  <c r="G1025" i="39"/>
  <c r="H1025" i="39" s="1"/>
  <c r="G1029" i="39"/>
  <c r="H1029" i="39" s="1"/>
  <c r="G1033" i="39"/>
  <c r="H1033" i="39" s="1"/>
  <c r="G1037" i="39"/>
  <c r="H1037" i="39" s="1"/>
  <c r="G1041" i="39"/>
  <c r="H1041" i="39" s="1"/>
  <c r="G1045" i="39"/>
  <c r="H1045" i="39" s="1"/>
  <c r="G1049" i="39"/>
  <c r="H1049" i="39" s="1"/>
  <c r="G1053" i="39"/>
  <c r="H1053" i="39" s="1"/>
  <c r="G1057" i="39"/>
  <c r="H1057" i="39" s="1"/>
  <c r="G1061" i="39"/>
  <c r="H1061" i="39" s="1"/>
  <c r="G1065" i="39"/>
  <c r="H1065" i="39" s="1"/>
  <c r="G1069" i="39"/>
  <c r="H1069" i="39" s="1"/>
  <c r="G1073" i="39"/>
  <c r="H1073" i="39" s="1"/>
  <c r="G1081" i="39"/>
  <c r="H1081" i="39" s="1"/>
  <c r="G1085" i="39"/>
  <c r="H1085" i="39" s="1"/>
  <c r="G1089" i="39"/>
  <c r="H1089" i="39" s="1"/>
  <c r="G1093" i="39"/>
  <c r="H1093" i="39" s="1"/>
  <c r="G1097" i="39"/>
  <c r="H1097" i="39" s="1"/>
  <c r="G1101" i="39"/>
  <c r="H1101" i="39" s="1"/>
  <c r="G1105" i="39"/>
  <c r="H1105" i="39" s="1"/>
  <c r="G1109" i="39"/>
  <c r="H1109" i="39" s="1"/>
  <c r="G1113" i="39"/>
  <c r="H1113" i="39" s="1"/>
  <c r="G1117" i="39"/>
  <c r="H1117" i="39" s="1"/>
  <c r="G1121" i="39"/>
  <c r="H1121" i="39" s="1"/>
  <c r="G1125" i="39"/>
  <c r="H1125" i="39" s="1"/>
  <c r="G1129" i="39"/>
  <c r="H1129" i="39" s="1"/>
  <c r="G1133" i="39"/>
  <c r="H1133" i="39" s="1"/>
  <c r="G1137" i="39"/>
  <c r="H1137" i="39" s="1"/>
  <c r="G1145" i="39"/>
  <c r="H1145" i="39" s="1"/>
  <c r="G1149" i="39"/>
  <c r="H1149" i="39" s="1"/>
  <c r="G1153" i="39"/>
  <c r="H1153" i="39" s="1"/>
  <c r="G1157" i="39"/>
  <c r="H1157" i="39" s="1"/>
  <c r="G1161" i="39"/>
  <c r="H1161" i="39" s="1"/>
  <c r="G1165" i="39"/>
  <c r="H1165" i="39" s="1"/>
  <c r="G1169" i="39"/>
  <c r="H1169" i="39" s="1"/>
  <c r="G1173" i="39"/>
  <c r="H1173" i="39" s="1"/>
  <c r="G1177" i="39"/>
  <c r="H1177" i="39" s="1"/>
  <c r="G1181" i="39"/>
  <c r="H1181" i="39" s="1"/>
  <c r="G1185" i="39"/>
  <c r="H1185" i="39" s="1"/>
  <c r="G1189" i="39"/>
  <c r="H1189" i="39" s="1"/>
  <c r="G1193" i="39"/>
  <c r="H1193" i="39" s="1"/>
  <c r="G1197" i="39"/>
  <c r="H1197" i="39" s="1"/>
  <c r="G1201" i="39"/>
  <c r="H1201" i="39" s="1"/>
  <c r="G1209" i="39"/>
  <c r="H1209" i="39" s="1"/>
  <c r="G1213" i="39"/>
  <c r="H1213" i="39" s="1"/>
  <c r="G1217" i="39"/>
  <c r="H1217" i="39" s="1"/>
  <c r="G1221" i="39"/>
  <c r="H1221" i="39" s="1"/>
  <c r="G1225" i="39"/>
  <c r="H1225" i="39" s="1"/>
  <c r="G1229" i="39"/>
  <c r="H1229" i="39" s="1"/>
  <c r="G1233" i="39"/>
  <c r="H1233" i="39" s="1"/>
  <c r="G1237" i="39"/>
  <c r="H1237" i="39" s="1"/>
  <c r="G1241" i="39"/>
  <c r="H1241" i="39" s="1"/>
  <c r="G1245" i="39"/>
  <c r="H1245" i="39" s="1"/>
  <c r="G1249" i="39"/>
  <c r="H1249" i="39" s="1"/>
  <c r="G1253" i="39"/>
  <c r="H1253" i="39" s="1"/>
  <c r="G1257" i="39"/>
  <c r="H1257" i="39" s="1"/>
  <c r="G1261" i="39"/>
  <c r="H1261" i="39" s="1"/>
  <c r="G1265" i="39"/>
  <c r="H1265" i="39" s="1"/>
  <c r="G1273" i="39"/>
  <c r="H1273" i="39" s="1"/>
  <c r="G1277" i="39"/>
  <c r="H1277" i="39" s="1"/>
  <c r="G1281" i="39"/>
  <c r="H1281" i="39" s="1"/>
  <c r="G1285" i="39"/>
  <c r="H1285" i="39" s="1"/>
  <c r="G1289" i="39"/>
  <c r="H1289" i="39" s="1"/>
  <c r="G1293" i="39"/>
  <c r="H1293" i="39" s="1"/>
  <c r="G1297" i="39"/>
  <c r="H1297" i="39" s="1"/>
  <c r="G1301" i="39"/>
  <c r="H1301" i="39" s="1"/>
  <c r="G1305" i="39"/>
  <c r="H1305" i="39" s="1"/>
  <c r="G1309" i="39"/>
  <c r="H1309" i="39" s="1"/>
  <c r="G1313" i="39"/>
  <c r="H1313" i="39" s="1"/>
  <c r="G1317" i="39"/>
  <c r="H1317" i="39" s="1"/>
  <c r="G1321" i="39"/>
  <c r="H1321" i="39" s="1"/>
  <c r="G1325" i="39"/>
  <c r="H1325" i="39" s="1"/>
  <c r="G1329" i="39"/>
  <c r="H1329" i="39" s="1"/>
  <c r="G1337" i="39"/>
  <c r="H1337" i="39" s="1"/>
  <c r="G1341" i="39"/>
  <c r="H1341" i="39" s="1"/>
  <c r="G1345" i="39"/>
  <c r="H1345" i="39" s="1"/>
  <c r="G1349" i="39"/>
  <c r="H1349" i="39" s="1"/>
  <c r="G1353" i="39"/>
  <c r="H1353" i="39" s="1"/>
  <c r="G1357" i="39"/>
  <c r="H1357" i="39" s="1"/>
  <c r="H1361" i="39"/>
  <c r="H1365" i="39"/>
  <c r="H1373" i="39"/>
  <c r="H1377" i="39"/>
  <c r="H1381" i="39"/>
  <c r="H1389" i="39"/>
  <c r="H1393" i="39"/>
  <c r="H1405" i="39"/>
  <c r="H1409" i="39"/>
  <c r="H1413" i="39"/>
  <c r="H1421" i="39"/>
  <c r="H1425" i="39"/>
  <c r="H1429" i="39"/>
  <c r="H1437" i="39"/>
  <c r="H1445" i="39"/>
  <c r="H1453" i="39"/>
  <c r="H1461" i="39"/>
  <c r="H1469" i="39"/>
  <c r="H1477" i="39"/>
  <c r="H1485" i="39"/>
  <c r="H1493" i="39"/>
  <c r="H1501" i="39"/>
  <c r="H1509" i="39"/>
  <c r="H1525" i="39"/>
  <c r="H1533" i="39"/>
  <c r="H1541" i="39"/>
  <c r="H1549" i="39"/>
  <c r="H1557" i="39"/>
  <c r="H1565" i="39"/>
  <c r="H1573" i="39"/>
  <c r="H1581" i="39"/>
  <c r="H1589" i="39"/>
  <c r="H1597" i="39"/>
  <c r="H1605" i="39"/>
  <c r="H1613" i="39"/>
  <c r="H1621" i="39"/>
  <c r="H1629" i="39"/>
  <c r="H1637" i="39"/>
  <c r="H1645" i="39"/>
  <c r="H1653" i="39"/>
  <c r="H1661" i="39"/>
  <c r="H1669" i="39"/>
  <c r="H1677" i="39"/>
  <c r="H1685" i="39"/>
  <c r="H1693" i="39"/>
  <c r="H1701" i="39"/>
  <c r="H1709" i="39"/>
  <c r="H1717" i="39"/>
  <c r="H1725" i="39"/>
  <c r="H1733" i="39"/>
  <c r="H1741" i="39"/>
  <c r="H1749" i="39"/>
  <c r="H1757" i="39"/>
  <c r="H1765" i="39"/>
  <c r="H1781" i="39"/>
  <c r="H1789" i="39"/>
  <c r="H1797" i="39"/>
  <c r="H1801" i="39"/>
  <c r="H1805" i="39"/>
  <c r="H1813" i="39"/>
  <c r="H1817" i="39"/>
  <c r="H1821" i="39"/>
  <c r="H1829" i="39"/>
  <c r="H1833" i="39"/>
  <c r="H1837" i="39"/>
  <c r="H1845" i="39"/>
  <c r="H1849" i="39"/>
  <c r="H1853" i="39"/>
  <c r="H1861" i="39"/>
  <c r="H1865" i="39"/>
  <c r="H1869" i="39"/>
  <c r="H1877" i="39"/>
  <c r="H1881" i="39"/>
  <c r="H1885" i="39"/>
  <c r="H1893" i="39"/>
  <c r="H1897" i="39"/>
  <c r="H1901" i="39"/>
  <c r="H1909" i="39"/>
  <c r="H1913" i="39"/>
  <c r="H1917" i="39"/>
  <c r="H1925" i="39"/>
  <c r="H1929" i="39"/>
  <c r="H1933" i="39"/>
  <c r="H1941" i="39"/>
  <c r="H1945" i="39"/>
  <c r="H1953" i="39"/>
  <c r="H1961" i="39"/>
  <c r="H1965" i="39"/>
  <c r="H1969" i="39"/>
  <c r="H1977" i="39"/>
  <c r="H1985" i="39"/>
  <c r="H1997" i="39"/>
  <c r="G2000" i="39"/>
  <c r="H2000" i="39" s="1"/>
  <c r="G1996" i="39"/>
  <c r="H1996" i="39" s="1"/>
  <c r="G1992" i="39"/>
  <c r="H1992" i="39" s="1"/>
  <c r="G1988" i="39"/>
  <c r="H1988" i="39" s="1"/>
  <c r="G1984" i="39"/>
  <c r="H1984" i="39" s="1"/>
  <c r="G1980" i="39"/>
  <c r="H1980" i="39" s="1"/>
  <c r="G1976" i="39"/>
  <c r="H1976" i="39" s="1"/>
  <c r="G1972" i="39"/>
  <c r="H1972" i="39" s="1"/>
  <c r="G1968" i="39"/>
  <c r="H1968" i="39" s="1"/>
  <c r="G1964" i="39"/>
  <c r="H1964" i="39" s="1"/>
  <c r="G1960" i="39"/>
  <c r="H1960" i="39" s="1"/>
  <c r="G1956" i="39"/>
  <c r="H1956" i="39" s="1"/>
  <c r="G1952" i="39"/>
  <c r="H1952" i="39" s="1"/>
  <c r="G1948" i="39"/>
  <c r="H1948" i="39" s="1"/>
  <c r="G1944" i="39"/>
  <c r="H1944" i="39" s="1"/>
  <c r="G1940" i="39"/>
  <c r="H1940" i="39" s="1"/>
  <c r="G1936" i="39"/>
  <c r="H1936" i="39" s="1"/>
  <c r="G1932" i="39"/>
  <c r="H1932" i="39" s="1"/>
  <c r="G1928" i="39"/>
  <c r="H1928" i="39" s="1"/>
  <c r="G1924" i="39"/>
  <c r="H1924" i="39" s="1"/>
  <c r="G1920" i="39"/>
  <c r="H1920" i="39" s="1"/>
  <c r="G1916" i="39"/>
  <c r="H1916" i="39" s="1"/>
  <c r="G1912" i="39"/>
  <c r="H1912" i="39" s="1"/>
  <c r="G1908" i="39"/>
  <c r="H1908" i="39" s="1"/>
  <c r="G1904" i="39"/>
  <c r="H1904" i="39" s="1"/>
  <c r="G1900" i="39"/>
  <c r="H1900" i="39" s="1"/>
  <c r="G1896" i="39"/>
  <c r="H1896" i="39" s="1"/>
  <c r="G1892" i="39"/>
  <c r="H1892" i="39" s="1"/>
  <c r="G1888" i="39"/>
  <c r="H1888" i="39" s="1"/>
  <c r="G1884" i="39"/>
  <c r="H1884" i="39" s="1"/>
  <c r="G1880" i="39"/>
  <c r="H1880" i="39" s="1"/>
  <c r="G1876" i="39"/>
  <c r="H1876" i="39" s="1"/>
  <c r="G1872" i="39"/>
  <c r="H1872" i="39" s="1"/>
  <c r="G1868" i="39"/>
  <c r="H1868" i="39" s="1"/>
  <c r="G1864" i="39"/>
  <c r="H1864" i="39" s="1"/>
  <c r="G1860" i="39"/>
  <c r="H1860" i="39" s="1"/>
  <c r="G1856" i="39"/>
  <c r="H1856" i="39" s="1"/>
  <c r="G1852" i="39"/>
  <c r="H1852" i="39" s="1"/>
  <c r="G1848" i="39"/>
  <c r="H1848" i="39" s="1"/>
  <c r="G1844" i="39"/>
  <c r="H1844" i="39" s="1"/>
  <c r="G1840" i="39"/>
  <c r="H1840" i="39" s="1"/>
  <c r="G1836" i="39"/>
  <c r="H1836" i="39" s="1"/>
  <c r="G1832" i="39"/>
  <c r="H1832" i="39" s="1"/>
  <c r="G1828" i="39"/>
  <c r="H1828" i="39" s="1"/>
  <c r="G1824" i="39"/>
  <c r="H1824" i="39" s="1"/>
  <c r="G1820" i="39"/>
  <c r="H1820" i="39" s="1"/>
  <c r="G1816" i="39"/>
  <c r="H1816" i="39" s="1"/>
  <c r="G1812" i="39"/>
  <c r="H1812" i="39" s="1"/>
  <c r="G1808" i="39"/>
  <c r="H1808" i="39" s="1"/>
  <c r="G1804" i="39"/>
  <c r="H1804" i="39" s="1"/>
  <c r="G1800" i="39"/>
  <c r="H1800" i="39" s="1"/>
  <c r="G1796" i="39"/>
  <c r="H1796" i="39" s="1"/>
  <c r="G1792" i="39"/>
  <c r="H1792" i="39" s="1"/>
  <c r="G1785" i="39"/>
  <c r="H1785" i="39" s="1"/>
  <c r="G1769" i="39"/>
  <c r="H1769" i="39" s="1"/>
  <c r="G1753" i="39"/>
  <c r="H1753" i="39" s="1"/>
  <c r="G1737" i="39"/>
  <c r="H1737" i="39" s="1"/>
  <c r="G1721" i="39"/>
  <c r="H1721" i="39" s="1"/>
  <c r="G1705" i="39"/>
  <c r="H1705" i="39" s="1"/>
  <c r="G1689" i="39"/>
  <c r="H1689" i="39" s="1"/>
  <c r="G1673" i="39"/>
  <c r="H1673" i="39" s="1"/>
  <c r="G1657" i="39"/>
  <c r="H1657" i="39" s="1"/>
  <c r="G1641" i="39"/>
  <c r="H1641" i="39" s="1"/>
  <c r="G1625" i="39"/>
  <c r="H1625" i="39" s="1"/>
  <c r="G1609" i="39"/>
  <c r="H1609" i="39" s="1"/>
  <c r="G1593" i="39"/>
  <c r="H1593" i="39" s="1"/>
  <c r="G1577" i="39"/>
  <c r="H1577" i="39" s="1"/>
  <c r="G1561" i="39"/>
  <c r="H1561" i="39" s="1"/>
  <c r="G1545" i="39"/>
  <c r="H1545" i="39" s="1"/>
  <c r="G1529" i="39"/>
  <c r="H1529" i="39" s="1"/>
  <c r="G1513" i="39"/>
  <c r="H1513" i="39" s="1"/>
  <c r="G1497" i="39"/>
  <c r="H1497" i="39" s="1"/>
  <c r="G1481" i="39"/>
  <c r="H1481" i="39" s="1"/>
  <c r="G1465" i="39"/>
  <c r="H1465" i="39" s="1"/>
  <c r="G1449" i="39"/>
  <c r="H1449" i="39" s="1"/>
  <c r="G1433" i="39"/>
  <c r="H1433" i="39" s="1"/>
  <c r="G1417" i="39"/>
  <c r="H1417" i="39" s="1"/>
  <c r="G1401" i="39"/>
  <c r="H1401" i="39" s="1"/>
  <c r="G1385" i="39"/>
  <c r="H1385" i="39" s="1"/>
  <c r="G1369" i="39"/>
  <c r="H1369" i="39" s="1"/>
  <c r="G1347" i="39"/>
  <c r="H1347" i="39" s="1"/>
  <c r="G1315" i="39"/>
  <c r="H1315" i="39" s="1"/>
  <c r="G1283" i="39"/>
  <c r="H1283" i="39" s="1"/>
  <c r="G1251" i="39"/>
  <c r="H1251" i="39" s="1"/>
  <c r="G1219" i="39"/>
  <c r="H1219" i="39" s="1"/>
  <c r="G1187" i="39"/>
  <c r="H1187" i="39" s="1"/>
  <c r="G1155" i="39"/>
  <c r="H1155" i="39" s="1"/>
  <c r="G1123" i="39"/>
  <c r="H1123" i="39" s="1"/>
  <c r="G1091" i="39"/>
  <c r="H1091" i="39" s="1"/>
  <c r="G1059" i="39"/>
  <c r="H1059" i="39" s="1"/>
  <c r="G1020" i="39"/>
  <c r="H1020" i="39" s="1"/>
  <c r="G892" i="39"/>
  <c r="H892" i="39" s="1"/>
  <c r="G764" i="39"/>
  <c r="H764" i="39" s="1"/>
  <c r="G636" i="39"/>
  <c r="H636" i="39" s="1"/>
  <c r="G493" i="39"/>
  <c r="H493" i="39" s="1"/>
  <c r="G131" i="39"/>
  <c r="H131" i="39" s="1"/>
  <c r="I13" i="38"/>
  <c r="I11" i="38"/>
  <c r="I3" i="38"/>
  <c r="I8" i="38"/>
  <c r="I4" i="38"/>
  <c r="I12" i="38"/>
  <c r="I10" i="38"/>
  <c r="I5" i="38"/>
  <c r="I6" i="38"/>
  <c r="J5" i="37"/>
  <c r="J6" i="37"/>
  <c r="F3" i="37"/>
  <c r="F2150" i="37"/>
  <c r="F2086" i="37"/>
  <c r="F2022" i="37"/>
  <c r="F2134" i="37"/>
  <c r="F2070" i="37"/>
  <c r="F2006" i="37"/>
  <c r="F2118" i="37"/>
  <c r="F2054" i="37"/>
  <c r="F1990" i="37"/>
  <c r="F2102" i="37"/>
  <c r="F2038" i="37"/>
  <c r="F2146" i="37"/>
  <c r="F2130" i="37"/>
  <c r="F2114" i="37"/>
  <c r="F2098" i="37"/>
  <c r="F2082" i="37"/>
  <c r="F2066" i="37"/>
  <c r="F2050" i="37"/>
  <c r="F2034" i="37"/>
  <c r="F2018" i="37"/>
  <c r="F2002" i="37"/>
  <c r="F1986" i="37"/>
  <c r="F2158" i="37"/>
  <c r="F2142" i="37"/>
  <c r="F2126" i="37"/>
  <c r="F2110" i="37"/>
  <c r="F2094" i="37"/>
  <c r="F2078" i="37"/>
  <c r="F2062" i="37"/>
  <c r="F2046" i="37"/>
  <c r="F2030" i="37"/>
  <c r="F2014" i="37"/>
  <c r="F1998" i="37"/>
  <c r="F1982" i="37"/>
  <c r="F2154" i="37"/>
  <c r="F2138" i="37"/>
  <c r="F2122" i="37"/>
  <c r="F2106" i="37"/>
  <c r="F2090" i="37"/>
  <c r="F2074" i="37"/>
  <c r="F2058" i="37"/>
  <c r="F2042" i="37"/>
  <c r="F2026" i="37"/>
  <c r="F2010" i="37"/>
  <c r="F1994" i="37"/>
  <c r="F8" i="37"/>
  <c r="F12" i="37"/>
  <c r="F16" i="37"/>
  <c r="F20" i="37"/>
  <c r="F24" i="37"/>
  <c r="F28" i="37"/>
  <c r="F32" i="37"/>
  <c r="F36" i="37"/>
  <c r="F40" i="37"/>
  <c r="F44" i="37"/>
  <c r="F48" i="37"/>
  <c r="F52" i="37"/>
  <c r="F56" i="37"/>
  <c r="F60" i="37"/>
  <c r="F64" i="37"/>
  <c r="F68" i="37"/>
  <c r="F72" i="37"/>
  <c r="F76" i="37"/>
  <c r="F80" i="37"/>
  <c r="F84" i="37"/>
  <c r="F88" i="37"/>
  <c r="F92" i="37"/>
  <c r="F96" i="37"/>
  <c r="F100" i="37"/>
  <c r="F104" i="37"/>
  <c r="F108" i="37"/>
  <c r="F112" i="37"/>
  <c r="F116" i="37"/>
  <c r="F120" i="37"/>
  <c r="F124" i="37"/>
  <c r="F128" i="37"/>
  <c r="F132" i="37"/>
  <c r="F136" i="37"/>
  <c r="F140" i="37"/>
  <c r="F144" i="37"/>
  <c r="F148" i="37"/>
  <c r="F152" i="37"/>
  <c r="F156" i="37"/>
  <c r="F160" i="37"/>
  <c r="F164" i="37"/>
  <c r="F168" i="37"/>
  <c r="F172" i="37"/>
  <c r="F176" i="37"/>
  <c r="F180" i="37"/>
  <c r="F184" i="37"/>
  <c r="F188" i="37"/>
  <c r="F192" i="37"/>
  <c r="F196" i="37"/>
  <c r="F200" i="37"/>
  <c r="F204" i="37"/>
  <c r="F208" i="37"/>
  <c r="F212" i="37"/>
  <c r="F216" i="37"/>
  <c r="F220" i="37"/>
  <c r="F224" i="37"/>
  <c r="F228" i="37"/>
  <c r="F232" i="37"/>
  <c r="F236" i="37"/>
  <c r="F240" i="37"/>
  <c r="F244" i="37"/>
  <c r="F248" i="37"/>
  <c r="F252" i="37"/>
  <c r="F256" i="37"/>
  <c r="F260" i="37"/>
  <c r="F264" i="37"/>
  <c r="F268" i="37"/>
  <c r="F272" i="37"/>
  <c r="F276" i="37"/>
  <c r="F280" i="37"/>
  <c r="F284" i="37"/>
  <c r="F288" i="37"/>
  <c r="F292" i="37"/>
  <c r="F296" i="37"/>
  <c r="F300" i="37"/>
  <c r="F304" i="37"/>
  <c r="F308" i="37"/>
  <c r="F312" i="37"/>
  <c r="F316" i="37"/>
  <c r="F320" i="37"/>
  <c r="F324" i="37"/>
  <c r="F328" i="37"/>
  <c r="F332" i="37"/>
  <c r="F336" i="37"/>
  <c r="F340" i="37"/>
  <c r="F344" i="37"/>
  <c r="F348" i="37"/>
  <c r="F352" i="37"/>
  <c r="F356" i="37"/>
  <c r="F360" i="37"/>
  <c r="F364" i="37"/>
  <c r="F368" i="37"/>
  <c r="F372" i="37"/>
  <c r="F376" i="37"/>
  <c r="F380" i="37"/>
  <c r="F384" i="37"/>
  <c r="F388" i="37"/>
  <c r="F392" i="37"/>
  <c r="F396" i="37"/>
  <c r="F400" i="37"/>
  <c r="F404" i="37"/>
  <c r="F408" i="37"/>
  <c r="F412" i="37"/>
  <c r="F416" i="37"/>
  <c r="F420" i="37"/>
  <c r="F424" i="37"/>
  <c r="F428" i="37"/>
  <c r="F432" i="37"/>
  <c r="F436" i="37"/>
  <c r="F440" i="37"/>
  <c r="F444" i="37"/>
  <c r="F448" i="37"/>
  <c r="F452" i="37"/>
  <c r="F456" i="37"/>
  <c r="F460" i="37"/>
  <c r="F464" i="37"/>
  <c r="F468" i="37"/>
  <c r="F472" i="37"/>
  <c r="F476" i="37"/>
  <c r="F480" i="37"/>
  <c r="F484" i="37"/>
  <c r="F488" i="37"/>
  <c r="F492" i="37"/>
  <c r="F496" i="37"/>
  <c r="F500" i="37"/>
  <c r="F504" i="37"/>
  <c r="F508" i="37"/>
  <c r="F512" i="37"/>
  <c r="F516" i="37"/>
  <c r="F520" i="37"/>
  <c r="F524" i="37"/>
  <c r="F528" i="37"/>
  <c r="F532" i="37"/>
  <c r="F536" i="37"/>
  <c r="F540" i="37"/>
  <c r="F544" i="37"/>
  <c r="F548" i="37"/>
  <c r="F552" i="37"/>
  <c r="F556" i="37"/>
  <c r="F560" i="37"/>
  <c r="F564" i="37"/>
  <c r="F568" i="37"/>
  <c r="F572" i="37"/>
  <c r="F576" i="37"/>
  <c r="F580" i="37"/>
  <c r="F584" i="37"/>
  <c r="F588" i="37"/>
  <c r="F592" i="37"/>
  <c r="F596" i="37"/>
  <c r="F600" i="37"/>
  <c r="F604" i="37"/>
  <c r="F608" i="37"/>
  <c r="F612" i="37"/>
  <c r="F616" i="37"/>
  <c r="F620" i="37"/>
  <c r="F624" i="37"/>
  <c r="F628" i="37"/>
  <c r="F632" i="37"/>
  <c r="F636" i="37"/>
  <c r="F640" i="37"/>
  <c r="F644" i="37"/>
  <c r="F648" i="37"/>
  <c r="F652" i="37"/>
  <c r="F656" i="37"/>
  <c r="F660" i="37"/>
  <c r="F664" i="37"/>
  <c r="F668" i="37"/>
  <c r="F672" i="37"/>
  <c r="F676" i="37"/>
  <c r="F680" i="37"/>
  <c r="F684" i="37"/>
  <c r="F688" i="37"/>
  <c r="F692" i="37"/>
  <c r="F696" i="37"/>
  <c r="F700" i="37"/>
  <c r="F704" i="37"/>
  <c r="F708" i="37"/>
  <c r="F712" i="37"/>
  <c r="F716" i="37"/>
  <c r="F720" i="37"/>
  <c r="F724" i="37"/>
  <c r="F728" i="37"/>
  <c r="F732" i="37"/>
  <c r="F736" i="37"/>
  <c r="F740" i="37"/>
  <c r="F744" i="37"/>
  <c r="F748" i="37"/>
  <c r="F752" i="37"/>
  <c r="F756" i="37"/>
  <c r="F760" i="37"/>
  <c r="F764" i="37"/>
  <c r="F768" i="37"/>
  <c r="F772" i="37"/>
  <c r="F776" i="37"/>
  <c r="F780" i="37"/>
  <c r="F784" i="37"/>
  <c r="F788" i="37"/>
  <c r="F792" i="37"/>
  <c r="F796" i="37"/>
  <c r="F800" i="37"/>
  <c r="F804" i="37"/>
  <c r="F808" i="37"/>
  <c r="F812" i="37"/>
  <c r="F816" i="37"/>
  <c r="F820" i="37"/>
  <c r="F824" i="37"/>
  <c r="F828" i="37"/>
  <c r="F832" i="37"/>
  <c r="F5" i="37"/>
  <c r="F9" i="37"/>
  <c r="F13" i="37"/>
  <c r="F17" i="37"/>
  <c r="F21" i="37"/>
  <c r="F25" i="37"/>
  <c r="F29" i="37"/>
  <c r="F33" i="37"/>
  <c r="F37" i="37"/>
  <c r="F41" i="37"/>
  <c r="F45" i="37"/>
  <c r="F49" i="37"/>
  <c r="F53" i="37"/>
  <c r="F57" i="37"/>
  <c r="F61" i="37"/>
  <c r="F65" i="37"/>
  <c r="F69" i="37"/>
  <c r="F73" i="37"/>
  <c r="F77" i="37"/>
  <c r="F81" i="37"/>
  <c r="F85" i="37"/>
  <c r="F89" i="37"/>
  <c r="F93" i="37"/>
  <c r="F97" i="37"/>
  <c r="F101" i="37"/>
  <c r="F105" i="37"/>
  <c r="F109" i="37"/>
  <c r="F113" i="37"/>
  <c r="F117" i="37"/>
  <c r="F121" i="37"/>
  <c r="F125" i="37"/>
  <c r="F129" i="37"/>
  <c r="F133" i="37"/>
  <c r="F137" i="37"/>
  <c r="F141" i="37"/>
  <c r="F145" i="37"/>
  <c r="F149" i="37"/>
  <c r="F153" i="37"/>
  <c r="F157" i="37"/>
  <c r="F161" i="37"/>
  <c r="F165" i="37"/>
  <c r="F169" i="37"/>
  <c r="F173" i="37"/>
  <c r="F177" i="37"/>
  <c r="F181" i="37"/>
  <c r="F185" i="37"/>
  <c r="F189" i="37"/>
  <c r="F193" i="37"/>
  <c r="F197" i="37"/>
  <c r="F201" i="37"/>
  <c r="F205" i="37"/>
  <c r="F209" i="37"/>
  <c r="F213" i="37"/>
  <c r="F217" i="37"/>
  <c r="F221" i="37"/>
  <c r="F225" i="37"/>
  <c r="F229" i="37"/>
  <c r="F233" i="37"/>
  <c r="F237" i="37"/>
  <c r="F241" i="37"/>
  <c r="F245" i="37"/>
  <c r="F249" i="37"/>
  <c r="F253" i="37"/>
  <c r="F257" i="37"/>
  <c r="F261" i="37"/>
  <c r="F265" i="37"/>
  <c r="F269" i="37"/>
  <c r="F273" i="37"/>
  <c r="F277" i="37"/>
  <c r="F281" i="37"/>
  <c r="F285" i="37"/>
  <c r="F289" i="37"/>
  <c r="F293" i="37"/>
  <c r="F297" i="37"/>
  <c r="F301" i="37"/>
  <c r="F305" i="37"/>
  <c r="F309" i="37"/>
  <c r="F313" i="37"/>
  <c r="F317" i="37"/>
  <c r="F321" i="37"/>
  <c r="F325" i="37"/>
  <c r="F329" i="37"/>
  <c r="F333" i="37"/>
  <c r="F337" i="37"/>
  <c r="F341" i="37"/>
  <c r="F345" i="37"/>
  <c r="F349" i="37"/>
  <c r="F353" i="37"/>
  <c r="F357" i="37"/>
  <c r="F361" i="37"/>
  <c r="F365" i="37"/>
  <c r="F369" i="37"/>
  <c r="F373" i="37"/>
  <c r="F377" i="37"/>
  <c r="F381" i="37"/>
  <c r="F385" i="37"/>
  <c r="F389" i="37"/>
  <c r="F393" i="37"/>
  <c r="F397" i="37"/>
  <c r="F401" i="37"/>
  <c r="F405" i="37"/>
  <c r="F409" i="37"/>
  <c r="F413" i="37"/>
  <c r="F417" i="37"/>
  <c r="F421" i="37"/>
  <c r="F425" i="37"/>
  <c r="F429" i="37"/>
  <c r="F433" i="37"/>
  <c r="F437" i="37"/>
  <c r="F441" i="37"/>
  <c r="F445" i="37"/>
  <c r="F449" i="37"/>
  <c r="F453" i="37"/>
  <c r="F457" i="37"/>
  <c r="F461" i="37"/>
  <c r="F465" i="37"/>
  <c r="F469" i="37"/>
  <c r="F473" i="37"/>
  <c r="F477" i="37"/>
  <c r="F481" i="37"/>
  <c r="F485" i="37"/>
  <c r="F489" i="37"/>
  <c r="F493" i="37"/>
  <c r="F497" i="37"/>
  <c r="F501" i="37"/>
  <c r="F505" i="37"/>
  <c r="F509" i="37"/>
  <c r="F513" i="37"/>
  <c r="F517" i="37"/>
  <c r="F521" i="37"/>
  <c r="F525" i="37"/>
  <c r="F529" i="37"/>
  <c r="F533" i="37"/>
  <c r="F537" i="37"/>
  <c r="F541" i="37"/>
  <c r="F545" i="37"/>
  <c r="F549" i="37"/>
  <c r="F553" i="37"/>
  <c r="F557" i="37"/>
  <c r="F561" i="37"/>
  <c r="F565" i="37"/>
  <c r="F569" i="37"/>
  <c r="F573" i="37"/>
  <c r="F577" i="37"/>
  <c r="F581" i="37"/>
  <c r="F585" i="37"/>
  <c r="F589" i="37"/>
  <c r="F593" i="37"/>
  <c r="F597" i="37"/>
  <c r="F601" i="37"/>
  <c r="F605" i="37"/>
  <c r="F609" i="37"/>
  <c r="F613" i="37"/>
  <c r="F617" i="37"/>
  <c r="F621" i="37"/>
  <c r="F625" i="37"/>
  <c r="F629" i="37"/>
  <c r="F633" i="37"/>
  <c r="F637" i="37"/>
  <c r="F641" i="37"/>
  <c r="F645" i="37"/>
  <c r="F649" i="37"/>
  <c r="F653" i="37"/>
  <c r="F657" i="37"/>
  <c r="F661" i="37"/>
  <c r="F665" i="37"/>
  <c r="F669" i="37"/>
  <c r="F673" i="37"/>
  <c r="F677" i="37"/>
  <c r="F681" i="37"/>
  <c r="F685" i="37"/>
  <c r="F689" i="37"/>
  <c r="F693" i="37"/>
  <c r="F697" i="37"/>
  <c r="F701" i="37"/>
  <c r="F705" i="37"/>
  <c r="F709" i="37"/>
  <c r="F713" i="37"/>
  <c r="F717" i="37"/>
  <c r="F721" i="37"/>
  <c r="F725" i="37"/>
  <c r="F729" i="37"/>
  <c r="F733" i="37"/>
  <c r="F737" i="37"/>
  <c r="F741" i="37"/>
  <c r="F745" i="37"/>
  <c r="F749" i="37"/>
  <c r="F753" i="37"/>
  <c r="F757" i="37"/>
  <c r="F761" i="37"/>
  <c r="F765" i="37"/>
  <c r="F769" i="37"/>
  <c r="F773" i="37"/>
  <c r="F777" i="37"/>
  <c r="F781" i="37"/>
  <c r="F785" i="37"/>
  <c r="F789" i="37"/>
  <c r="F793" i="37"/>
  <c r="F797" i="37"/>
  <c r="F801" i="37"/>
  <c r="F805" i="37"/>
  <c r="F809" i="37"/>
  <c r="F813" i="37"/>
  <c r="F817" i="37"/>
  <c r="F821" i="37"/>
  <c r="F825" i="37"/>
  <c r="F829" i="37"/>
  <c r="F833" i="37"/>
  <c r="F837" i="37"/>
  <c r="F841" i="37"/>
  <c r="F845" i="37"/>
  <c r="F849" i="37"/>
  <c r="F853" i="37"/>
  <c r="F857" i="37"/>
  <c r="F861" i="37"/>
  <c r="F865" i="37"/>
  <c r="F869" i="37"/>
  <c r="F873" i="37"/>
  <c r="F877" i="37"/>
  <c r="F881" i="37"/>
  <c r="F885" i="37"/>
  <c r="F889" i="37"/>
  <c r="F893" i="37"/>
  <c r="F897" i="37"/>
  <c r="F901" i="37"/>
  <c r="F905" i="37"/>
  <c r="F909" i="37"/>
  <c r="F913" i="37"/>
  <c r="F917" i="37"/>
  <c r="F921" i="37"/>
  <c r="F925" i="37"/>
  <c r="F929" i="37"/>
  <c r="F933" i="37"/>
  <c r="F937" i="37"/>
  <c r="F941" i="37"/>
  <c r="F945" i="37"/>
  <c r="F949" i="37"/>
  <c r="F953" i="37"/>
  <c r="F957" i="37"/>
  <c r="F961" i="37"/>
  <c r="F965" i="37"/>
  <c r="F969" i="37"/>
  <c r="F973" i="37"/>
  <c r="F977" i="37"/>
  <c r="F981" i="37"/>
  <c r="F985" i="37"/>
  <c r="F989" i="37"/>
  <c r="F993" i="37"/>
  <c r="F997" i="37"/>
  <c r="F1001" i="37"/>
  <c r="F1005" i="37"/>
  <c r="F1009" i="37"/>
  <c r="F1013" i="37"/>
  <c r="F1017" i="37"/>
  <c r="F1021" i="37"/>
  <c r="F1025" i="37"/>
  <c r="F1029" i="37"/>
  <c r="F1033" i="37"/>
  <c r="F1037" i="37"/>
  <c r="F1041" i="37"/>
  <c r="F1045" i="37"/>
  <c r="F1049" i="37"/>
  <c r="F1053" i="37"/>
  <c r="F1057" i="37"/>
  <c r="F1061" i="37"/>
  <c r="F1065" i="37"/>
  <c r="F1069" i="37"/>
  <c r="F1073" i="37"/>
  <c r="F1077" i="37"/>
  <c r="F1081" i="37"/>
  <c r="F1085" i="37"/>
  <c r="F1089" i="37"/>
  <c r="F1093" i="37"/>
  <c r="F1097" i="37"/>
  <c r="F1101" i="37"/>
  <c r="F1105" i="37"/>
  <c r="F1109" i="37"/>
  <c r="F1113" i="37"/>
  <c r="F1117" i="37"/>
  <c r="F1121" i="37"/>
  <c r="F1125" i="37"/>
  <c r="F1129" i="37"/>
  <c r="F1133" i="37"/>
  <c r="F1137" i="37"/>
  <c r="F1141" i="37"/>
  <c r="F1145" i="37"/>
  <c r="F1149" i="37"/>
  <c r="F1153" i="37"/>
  <c r="F1157" i="37"/>
  <c r="F1161" i="37"/>
  <c r="F1165" i="37"/>
  <c r="F1169" i="37"/>
  <c r="F1173" i="37"/>
  <c r="F1177" i="37"/>
  <c r="F1181" i="37"/>
  <c r="F1185" i="37"/>
  <c r="F1189" i="37"/>
  <c r="F1193" i="37"/>
  <c r="F1197" i="37"/>
  <c r="F1201" i="37"/>
  <c r="F1205" i="37"/>
  <c r="F1209" i="37"/>
  <c r="F1213" i="37"/>
  <c r="F1217" i="37"/>
  <c r="F1221" i="37"/>
  <c r="F1225" i="37"/>
  <c r="F1229" i="37"/>
  <c r="F1233" i="37"/>
  <c r="F1237" i="37"/>
  <c r="F1241" i="37"/>
  <c r="F1245" i="37"/>
  <c r="F1249" i="37"/>
  <c r="F1253" i="37"/>
  <c r="F1257" i="37"/>
  <c r="F1261" i="37"/>
  <c r="F1265" i="37"/>
  <c r="F1269" i="37"/>
  <c r="F1273" i="37"/>
  <c r="F1277" i="37"/>
  <c r="F1281" i="37"/>
  <c r="F1285" i="37"/>
  <c r="F1289" i="37"/>
  <c r="F1293" i="37"/>
  <c r="F1297" i="37"/>
  <c r="F1301" i="37"/>
  <c r="F1305" i="37"/>
  <c r="F1309" i="37"/>
  <c r="F1313" i="37"/>
  <c r="F1317" i="37"/>
  <c r="F1321" i="37"/>
  <c r="F1325" i="37"/>
  <c r="F1329" i="37"/>
  <c r="F1333" i="37"/>
  <c r="F1337" i="37"/>
  <c r="F1341" i="37"/>
  <c r="F1345" i="37"/>
  <c r="F1349" i="37"/>
  <c r="F1353" i="37"/>
  <c r="F1357" i="37"/>
  <c r="F1361" i="37"/>
  <c r="F1365" i="37"/>
  <c r="F1369" i="37"/>
  <c r="F1373" i="37"/>
  <c r="F1377" i="37"/>
  <c r="F1381" i="37"/>
  <c r="F1385" i="37"/>
  <c r="F1389" i="37"/>
  <c r="F1393" i="37"/>
  <c r="F1397" i="37"/>
  <c r="F1401" i="37"/>
  <c r="F1405" i="37"/>
  <c r="F1409" i="37"/>
  <c r="F1413" i="37"/>
  <c r="F1417" i="37"/>
  <c r="F1421" i="37"/>
  <c r="F1425" i="37"/>
  <c r="F1429" i="37"/>
  <c r="F1433" i="37"/>
  <c r="F1437" i="37"/>
  <c r="F1441" i="37"/>
  <c r="F1445" i="37"/>
  <c r="F1449" i="37"/>
  <c r="F1453" i="37"/>
  <c r="F1457" i="37"/>
  <c r="F1461" i="37"/>
  <c r="F1465" i="37"/>
  <c r="F1469" i="37"/>
  <c r="F1473" i="37"/>
  <c r="F1477" i="37"/>
  <c r="F1481" i="37"/>
  <c r="F1485" i="37"/>
  <c r="F1489" i="37"/>
  <c r="F1493" i="37"/>
  <c r="F1497" i="37"/>
  <c r="F1501" i="37"/>
  <c r="F1505" i="37"/>
  <c r="F1509" i="37"/>
  <c r="F1513" i="37"/>
  <c r="F1517" i="37"/>
  <c r="F1521" i="37"/>
  <c r="F1525" i="37"/>
  <c r="F1529" i="37"/>
  <c r="F1533" i="37"/>
  <c r="F1537" i="37"/>
  <c r="F1541" i="37"/>
  <c r="F1545" i="37"/>
  <c r="F1549" i="37"/>
  <c r="F1553" i="37"/>
  <c r="F1557" i="37"/>
  <c r="F1561" i="37"/>
  <c r="F1565" i="37"/>
  <c r="F1569" i="37"/>
  <c r="F1573" i="37"/>
  <c r="F1577" i="37"/>
  <c r="F1581" i="37"/>
  <c r="F1585" i="37"/>
  <c r="F1589" i="37"/>
  <c r="F1593" i="37"/>
  <c r="F1597" i="37"/>
  <c r="F1601" i="37"/>
  <c r="F1605" i="37"/>
  <c r="F1609" i="37"/>
  <c r="F1613" i="37"/>
  <c r="F1617" i="37"/>
  <c r="F1621" i="37"/>
  <c r="F1625" i="37"/>
  <c r="F1629" i="37"/>
  <c r="F1633" i="37"/>
  <c r="F1637" i="37"/>
  <c r="F1641" i="37"/>
  <c r="F1645" i="37"/>
  <c r="F1649" i="37"/>
  <c r="F1653" i="37"/>
  <c r="F1657" i="37"/>
  <c r="F1661" i="37"/>
  <c r="F1665" i="37"/>
  <c r="F1669" i="37"/>
  <c r="F1673" i="37"/>
  <c r="F1677" i="37"/>
  <c r="F1681" i="37"/>
  <c r="F1685" i="37"/>
  <c r="F1689" i="37"/>
  <c r="F1693" i="37"/>
  <c r="F1697" i="37"/>
  <c r="F1701" i="37"/>
  <c r="F1705" i="37"/>
  <c r="F1709" i="37"/>
  <c r="F1713" i="37"/>
  <c r="F1717" i="37"/>
  <c r="F1721" i="37"/>
  <c r="F1725" i="37"/>
  <c r="F1729" i="37"/>
  <c r="F1733" i="37"/>
  <c r="F1737" i="37"/>
  <c r="F1741" i="37"/>
  <c r="F1745" i="37"/>
  <c r="F1749" i="37"/>
  <c r="F1753" i="37"/>
  <c r="F1757" i="37"/>
  <c r="F1761" i="37"/>
  <c r="F1765" i="37"/>
  <c r="F1769" i="37"/>
  <c r="F1773" i="37"/>
  <c r="F1777" i="37"/>
  <c r="F1781" i="37"/>
  <c r="F1785" i="37"/>
  <c r="F1789" i="37"/>
  <c r="F1793" i="37"/>
  <c r="F1797" i="37"/>
  <c r="F1801" i="37"/>
  <c r="F1805" i="37"/>
  <c r="F1809" i="37"/>
  <c r="F1813" i="37"/>
  <c r="F1817" i="37"/>
  <c r="F1821" i="37"/>
  <c r="F1825" i="37"/>
  <c r="F1829" i="37"/>
  <c r="F1833" i="37"/>
  <c r="F1837" i="37"/>
  <c r="F1841" i="37"/>
  <c r="F1845" i="37"/>
  <c r="F1849" i="37"/>
  <c r="F1853" i="37"/>
  <c r="F1857" i="37"/>
  <c r="F1861" i="37"/>
  <c r="F1865" i="37"/>
  <c r="F1869" i="37"/>
  <c r="F1873" i="37"/>
  <c r="F1877" i="37"/>
  <c r="F1881" i="37"/>
  <c r="F1885" i="37"/>
  <c r="F1889" i="37"/>
  <c r="F1893" i="37"/>
  <c r="F1897" i="37"/>
  <c r="F1901" i="37"/>
  <c r="F1905" i="37"/>
  <c r="F1909" i="37"/>
  <c r="F1913" i="37"/>
  <c r="F1917" i="37"/>
  <c r="F1921" i="37"/>
  <c r="F1925" i="37"/>
  <c r="F1929" i="37"/>
  <c r="F1933" i="37"/>
  <c r="F1937" i="37"/>
  <c r="F1941" i="37"/>
  <c r="F1945" i="37"/>
  <c r="F1949" i="37"/>
  <c r="F1953" i="37"/>
  <c r="F1957" i="37"/>
  <c r="F1961" i="37"/>
  <c r="F1965" i="37"/>
  <c r="F1969" i="37"/>
  <c r="F1973" i="37"/>
  <c r="F1977" i="37"/>
  <c r="F1981" i="37"/>
  <c r="F1985" i="37"/>
  <c r="F1989" i="37"/>
  <c r="F1993" i="37"/>
  <c r="F1997" i="37"/>
  <c r="F2001" i="37"/>
  <c r="F2005" i="37"/>
  <c r="F2009" i="37"/>
  <c r="F2013" i="37"/>
  <c r="F2017" i="37"/>
  <c r="F2021" i="37"/>
  <c r="F2025" i="37"/>
  <c r="F2029" i="37"/>
  <c r="F2033" i="37"/>
  <c r="F2037" i="37"/>
  <c r="F2041" i="37"/>
  <c r="F2045" i="37"/>
  <c r="F2049" i="37"/>
  <c r="F2053" i="37"/>
  <c r="F2057" i="37"/>
  <c r="F2061" i="37"/>
  <c r="F2065" i="37"/>
  <c r="F2069" i="37"/>
  <c r="F2073" i="37"/>
  <c r="F2077" i="37"/>
  <c r="F2081" i="37"/>
  <c r="F2085" i="37"/>
  <c r="F2089" i="37"/>
  <c r="F2093" i="37"/>
  <c r="F2097" i="37"/>
  <c r="F2101" i="37"/>
  <c r="F2105" i="37"/>
  <c r="F2109" i="37"/>
  <c r="F2113" i="37"/>
  <c r="F2117" i="37"/>
  <c r="F2121" i="37"/>
  <c r="F2125" i="37"/>
  <c r="F2129" i="37"/>
  <c r="F2133" i="37"/>
  <c r="F2137" i="37"/>
  <c r="F2141" i="37"/>
  <c r="F2145" i="37"/>
  <c r="F2149" i="37"/>
  <c r="F2153" i="37"/>
  <c r="F2157" i="37"/>
  <c r="F6" i="37"/>
  <c r="F10" i="37"/>
  <c r="F4" i="37"/>
  <c r="F7" i="37"/>
  <c r="F11" i="37"/>
  <c r="F15" i="37"/>
  <c r="F19" i="37"/>
  <c r="F23" i="37"/>
  <c r="F27" i="37"/>
  <c r="F31" i="37"/>
  <c r="F35" i="37"/>
  <c r="F39" i="37"/>
  <c r="F43" i="37"/>
  <c r="F47" i="37"/>
  <c r="F51" i="37"/>
  <c r="F55" i="37"/>
  <c r="F59" i="37"/>
  <c r="F63" i="37"/>
  <c r="F67" i="37"/>
  <c r="F71" i="37"/>
  <c r="F75" i="37"/>
  <c r="F79" i="37"/>
  <c r="F83" i="37"/>
  <c r="F87" i="37"/>
  <c r="F91" i="37"/>
  <c r="F95" i="37"/>
  <c r="F99" i="37"/>
  <c r="F103" i="37"/>
  <c r="F107" i="37"/>
  <c r="F111" i="37"/>
  <c r="F115" i="37"/>
  <c r="F119" i="37"/>
  <c r="F123" i="37"/>
  <c r="F127" i="37"/>
  <c r="F131" i="37"/>
  <c r="F135" i="37"/>
  <c r="F139" i="37"/>
  <c r="F143" i="37"/>
  <c r="F147" i="37"/>
  <c r="F151" i="37"/>
  <c r="F155" i="37"/>
  <c r="F159" i="37"/>
  <c r="F163" i="37"/>
  <c r="F167" i="37"/>
  <c r="F171" i="37"/>
  <c r="F175" i="37"/>
  <c r="F179" i="37"/>
  <c r="F183" i="37"/>
  <c r="F187" i="37"/>
  <c r="F191" i="37"/>
  <c r="F195" i="37"/>
  <c r="F199" i="37"/>
  <c r="F203" i="37"/>
  <c r="F207" i="37"/>
  <c r="F211" i="37"/>
  <c r="F215" i="37"/>
  <c r="F219" i="37"/>
  <c r="F223" i="37"/>
  <c r="F227" i="37"/>
  <c r="F231" i="37"/>
  <c r="F235" i="37"/>
  <c r="F239" i="37"/>
  <c r="F243" i="37"/>
  <c r="F247" i="37"/>
  <c r="F251" i="37"/>
  <c r="F255" i="37"/>
  <c r="F259" i="37"/>
  <c r="F263" i="37"/>
  <c r="F267" i="37"/>
  <c r="F271" i="37"/>
  <c r="F275" i="37"/>
  <c r="F279" i="37"/>
  <c r="F283" i="37"/>
  <c r="F287" i="37"/>
  <c r="F291" i="37"/>
  <c r="F295" i="37"/>
  <c r="F299" i="37"/>
  <c r="F303" i="37"/>
  <c r="F307" i="37"/>
  <c r="F311" i="37"/>
  <c r="F315" i="37"/>
  <c r="F319" i="37"/>
  <c r="F323" i="37"/>
  <c r="F327" i="37"/>
  <c r="F331" i="37"/>
  <c r="F335" i="37"/>
  <c r="F339" i="37"/>
  <c r="F343" i="37"/>
  <c r="F347" i="37"/>
  <c r="F351" i="37"/>
  <c r="F355" i="37"/>
  <c r="F359" i="37"/>
  <c r="F363" i="37"/>
  <c r="F367" i="37"/>
  <c r="F371" i="37"/>
  <c r="F375" i="37"/>
  <c r="F1978" i="37"/>
  <c r="F1974" i="37"/>
  <c r="F1970" i="37"/>
  <c r="F1966" i="37"/>
  <c r="F1962" i="37"/>
  <c r="F1958" i="37"/>
  <c r="F1954" i="37"/>
  <c r="F1950" i="37"/>
  <c r="F1946" i="37"/>
  <c r="F1942" i="37"/>
  <c r="F1938" i="37"/>
  <c r="F1934" i="37"/>
  <c r="F1930" i="37"/>
  <c r="F1926" i="37"/>
  <c r="F1922" i="37"/>
  <c r="F1918" i="37"/>
  <c r="F1914" i="37"/>
  <c r="F1910" i="37"/>
  <c r="F1906" i="37"/>
  <c r="F1902" i="37"/>
  <c r="F1898" i="37"/>
  <c r="F1894" i="37"/>
  <c r="F1890" i="37"/>
  <c r="F1886" i="37"/>
  <c r="F1882" i="37"/>
  <c r="F1878" i="37"/>
  <c r="F1874" i="37"/>
  <c r="F1870" i="37"/>
  <c r="F1866" i="37"/>
  <c r="F1862" i="37"/>
  <c r="F1858" i="37"/>
  <c r="F1854" i="37"/>
  <c r="F1850" i="37"/>
  <c r="F1846" i="37"/>
  <c r="F1842" i="37"/>
  <c r="F1838" i="37"/>
  <c r="F1834" i="37"/>
  <c r="F1830" i="37"/>
  <c r="F1826" i="37"/>
  <c r="F1822" i="37"/>
  <c r="F1818" i="37"/>
  <c r="F1814" i="37"/>
  <c r="F1810" i="37"/>
  <c r="F1806" i="37"/>
  <c r="F1802" i="37"/>
  <c r="F1798" i="37"/>
  <c r="F1794" i="37"/>
  <c r="F1790" i="37"/>
  <c r="F1786" i="37"/>
  <c r="F1782" i="37"/>
  <c r="F1778" i="37"/>
  <c r="F1774" i="37"/>
  <c r="F1770" i="37"/>
  <c r="F1766" i="37"/>
  <c r="F1762" i="37"/>
  <c r="F1758" i="37"/>
  <c r="F1754" i="37"/>
  <c r="F1750" i="37"/>
  <c r="F1746" i="37"/>
  <c r="F1742" i="37"/>
  <c r="F1738" i="37"/>
  <c r="F1734" i="37"/>
  <c r="F1730" i="37"/>
  <c r="F1726" i="37"/>
  <c r="F1722" i="37"/>
  <c r="F1718" i="37"/>
  <c r="F1714" i="37"/>
  <c r="F1710" i="37"/>
  <c r="F1706" i="37"/>
  <c r="F1702" i="37"/>
  <c r="F1698" i="37"/>
  <c r="F1694" i="37"/>
  <c r="F1690" i="37"/>
  <c r="F1686" i="37"/>
  <c r="F1682" i="37"/>
  <c r="F1678" i="37"/>
  <c r="F1674" i="37"/>
  <c r="F1670" i="37"/>
  <c r="F1666" i="37"/>
  <c r="F1662" i="37"/>
  <c r="F1658" i="37"/>
  <c r="F1654" i="37"/>
  <c r="F1650" i="37"/>
  <c r="F1646" i="37"/>
  <c r="F1642" i="37"/>
  <c r="F1638" i="37"/>
  <c r="F1634" i="37"/>
  <c r="F1630" i="37"/>
  <c r="F1626" i="37"/>
  <c r="F1622" i="37"/>
  <c r="F1618" i="37"/>
  <c r="F1614" i="37"/>
  <c r="F1610" i="37"/>
  <c r="F1606" i="37"/>
  <c r="F1602" i="37"/>
  <c r="F1598" i="37"/>
  <c r="F1594" i="37"/>
  <c r="F1590" i="37"/>
  <c r="F1586" i="37"/>
  <c r="F1582" i="37"/>
  <c r="F1578" i="37"/>
  <c r="F1574" i="37"/>
  <c r="F1570" i="37"/>
  <c r="F1566" i="37"/>
  <c r="F1562" i="37"/>
  <c r="F1558" i="37"/>
  <c r="F1554" i="37"/>
  <c r="F1550" i="37"/>
  <c r="F1546" i="37"/>
  <c r="F1542" i="37"/>
  <c r="F1538" i="37"/>
  <c r="F1534" i="37"/>
  <c r="F1530" i="37"/>
  <c r="F1526" i="37"/>
  <c r="F1522" i="37"/>
  <c r="F1518" i="37"/>
  <c r="F1514" i="37"/>
  <c r="F1510" i="37"/>
  <c r="F1506" i="37"/>
  <c r="F1502" i="37"/>
  <c r="F1498" i="37"/>
  <c r="F1494" i="37"/>
  <c r="F1490" i="37"/>
  <c r="F1486" i="37"/>
  <c r="F1482" i="37"/>
  <c r="F1478" i="37"/>
  <c r="F1474" i="37"/>
  <c r="F1470" i="37"/>
  <c r="F1466" i="37"/>
  <c r="F1462" i="37"/>
  <c r="F1458" i="37"/>
  <c r="F1454" i="37"/>
  <c r="F1450" i="37"/>
  <c r="F1446" i="37"/>
  <c r="F1442" i="37"/>
  <c r="F1438" i="37"/>
  <c r="F1434" i="37"/>
  <c r="F1430" i="37"/>
  <c r="F1426" i="37"/>
  <c r="F1422" i="37"/>
  <c r="F1418" i="37"/>
  <c r="F1414" i="37"/>
  <c r="F1410" i="37"/>
  <c r="F1406" i="37"/>
  <c r="F1402" i="37"/>
  <c r="F1398" i="37"/>
  <c r="F1394" i="37"/>
  <c r="F1390" i="37"/>
  <c r="F1386" i="37"/>
  <c r="F1382" i="37"/>
  <c r="F1378" i="37"/>
  <c r="F1374" i="37"/>
  <c r="F1370" i="37"/>
  <c r="F1366" i="37"/>
  <c r="F1362" i="37"/>
  <c r="F1358" i="37"/>
  <c r="F1354" i="37"/>
  <c r="F1350" i="37"/>
  <c r="F1346" i="37"/>
  <c r="F1342" i="37"/>
  <c r="F1338" i="37"/>
  <c r="F1334" i="37"/>
  <c r="F1330" i="37"/>
  <c r="F1326" i="37"/>
  <c r="F1322" i="37"/>
  <c r="F1318" i="37"/>
  <c r="F1312" i="37"/>
  <c r="F1304" i="37"/>
  <c r="F1296" i="37"/>
  <c r="F1288" i="37"/>
  <c r="F1280" i="37"/>
  <c r="F1272" i="37"/>
  <c r="F1264" i="37"/>
  <c r="F1256" i="37"/>
  <c r="F1248" i="37"/>
  <c r="F1240" i="37"/>
  <c r="F1232" i="37"/>
  <c r="F1224" i="37"/>
  <c r="F1216" i="37"/>
  <c r="F1208" i="37"/>
  <c r="F1200" i="37"/>
  <c r="F1192" i="37"/>
  <c r="F1184" i="37"/>
  <c r="F1176" i="37"/>
  <c r="F1168" i="37"/>
  <c r="F1160" i="37"/>
  <c r="F1152" i="37"/>
  <c r="F14" i="37"/>
  <c r="F18" i="37"/>
  <c r="F22" i="37"/>
  <c r="F26" i="37"/>
  <c r="F30" i="37"/>
  <c r="F34" i="37"/>
  <c r="F38" i="37"/>
  <c r="F42" i="37"/>
  <c r="F46" i="37"/>
  <c r="F50" i="37"/>
  <c r="F54" i="37"/>
  <c r="F58" i="37"/>
  <c r="F62" i="37"/>
  <c r="F66" i="37"/>
  <c r="F70" i="37"/>
  <c r="F74" i="37"/>
  <c r="F78" i="37"/>
  <c r="F82" i="37"/>
  <c r="F86" i="37"/>
  <c r="F90" i="37"/>
  <c r="F94" i="37"/>
  <c r="F98" i="37"/>
  <c r="F102" i="37"/>
  <c r="F106" i="37"/>
  <c r="F110" i="37"/>
  <c r="F114" i="37"/>
  <c r="F118" i="37"/>
  <c r="F122" i="37"/>
  <c r="F126" i="37"/>
  <c r="F130" i="37"/>
  <c r="F134" i="37"/>
  <c r="F138" i="37"/>
  <c r="F142" i="37"/>
  <c r="F146" i="37"/>
  <c r="F150" i="37"/>
  <c r="F154" i="37"/>
  <c r="F158" i="37"/>
  <c r="F162" i="37"/>
  <c r="F166" i="37"/>
  <c r="F170" i="37"/>
  <c r="F174" i="37"/>
  <c r="F178" i="37"/>
  <c r="F182" i="37"/>
  <c r="F186" i="37"/>
  <c r="F190" i="37"/>
  <c r="F194" i="37"/>
  <c r="F198" i="37"/>
  <c r="F202" i="37"/>
  <c r="F206" i="37"/>
  <c r="F210" i="37"/>
  <c r="F214" i="37"/>
  <c r="F218" i="37"/>
  <c r="F222" i="37"/>
  <c r="F226" i="37"/>
  <c r="F230" i="37"/>
  <c r="F234" i="37"/>
  <c r="F238" i="37"/>
  <c r="F242" i="37"/>
  <c r="F246" i="37"/>
  <c r="F250" i="37"/>
  <c r="F254" i="37"/>
  <c r="F258" i="37"/>
  <c r="F262" i="37"/>
  <c r="F266" i="37"/>
  <c r="F270" i="37"/>
  <c r="F274" i="37"/>
  <c r="F278" i="37"/>
  <c r="F282" i="37"/>
  <c r="F286" i="37"/>
  <c r="F290" i="37"/>
  <c r="F294" i="37"/>
  <c r="F298" i="37"/>
  <c r="F302" i="37"/>
  <c r="F306" i="37"/>
  <c r="F310" i="37"/>
  <c r="F314" i="37"/>
  <c r="F318" i="37"/>
  <c r="F322" i="37"/>
  <c r="F326" i="37"/>
  <c r="F330" i="37"/>
  <c r="F334" i="37"/>
  <c r="F338" i="37"/>
  <c r="F342" i="37"/>
  <c r="F346" i="37"/>
  <c r="F350" i="37"/>
  <c r="F354" i="37"/>
  <c r="F358" i="37"/>
  <c r="F362" i="37"/>
  <c r="F366" i="37"/>
  <c r="F370" i="37"/>
  <c r="F374" i="37"/>
  <c r="F378" i="37"/>
  <c r="F382" i="37"/>
  <c r="F386" i="37"/>
  <c r="F390" i="37"/>
  <c r="F394" i="37"/>
  <c r="F398" i="37"/>
  <c r="F402" i="37"/>
  <c r="F406" i="37"/>
  <c r="F410" i="37"/>
  <c r="F414" i="37"/>
  <c r="F418" i="37"/>
  <c r="F422" i="37"/>
  <c r="F426" i="37"/>
  <c r="F430" i="37"/>
  <c r="F434" i="37"/>
  <c r="F438" i="37"/>
  <c r="F442" i="37"/>
  <c r="F446" i="37"/>
  <c r="F450" i="37"/>
  <c r="F454" i="37"/>
  <c r="F458" i="37"/>
  <c r="F462" i="37"/>
  <c r="F466" i="37"/>
  <c r="F470" i="37"/>
  <c r="F474" i="37"/>
  <c r="F478" i="37"/>
  <c r="F482" i="37"/>
  <c r="F486" i="37"/>
  <c r="F490" i="37"/>
  <c r="F494" i="37"/>
  <c r="F498" i="37"/>
  <c r="F502" i="37"/>
  <c r="F506" i="37"/>
  <c r="F510" i="37"/>
  <c r="F514" i="37"/>
  <c r="F518" i="37"/>
  <c r="F522" i="37"/>
  <c r="F526" i="37"/>
  <c r="F530" i="37"/>
  <c r="F534" i="37"/>
  <c r="F538" i="37"/>
  <c r="F542" i="37"/>
  <c r="F546" i="37"/>
  <c r="F550" i="37"/>
  <c r="F554" i="37"/>
  <c r="F558" i="37"/>
  <c r="F562" i="37"/>
  <c r="F566" i="37"/>
  <c r="F570" i="37"/>
  <c r="F574" i="37"/>
  <c r="F578" i="37"/>
  <c r="F582" i="37"/>
  <c r="F586" i="37"/>
  <c r="F590" i="37"/>
  <c r="F594" i="37"/>
  <c r="F598" i="37"/>
  <c r="F602" i="37"/>
  <c r="F606" i="37"/>
  <c r="F610" i="37"/>
  <c r="F614" i="37"/>
  <c r="F618" i="37"/>
  <c r="F622" i="37"/>
  <c r="F626" i="37"/>
  <c r="F630" i="37"/>
  <c r="F634" i="37"/>
  <c r="F638" i="37"/>
  <c r="F642" i="37"/>
  <c r="F646" i="37"/>
  <c r="F650" i="37"/>
  <c r="F654" i="37"/>
  <c r="F658" i="37"/>
  <c r="F662" i="37"/>
  <c r="F666" i="37"/>
  <c r="F670" i="37"/>
  <c r="F674" i="37"/>
  <c r="F678" i="37"/>
  <c r="F682" i="37"/>
  <c r="F686" i="37"/>
  <c r="F690" i="37"/>
  <c r="F694" i="37"/>
  <c r="F698" i="37"/>
  <c r="F702" i="37"/>
  <c r="F706" i="37"/>
  <c r="F710" i="37"/>
  <c r="F714" i="37"/>
  <c r="F718" i="37"/>
  <c r="F722" i="37"/>
  <c r="F726" i="37"/>
  <c r="F730" i="37"/>
  <c r="F734" i="37"/>
  <c r="F738" i="37"/>
  <c r="F742" i="37"/>
  <c r="F746" i="37"/>
  <c r="F750" i="37"/>
  <c r="F754" i="37"/>
  <c r="F758" i="37"/>
  <c r="F762" i="37"/>
  <c r="F766" i="37"/>
  <c r="F770" i="37"/>
  <c r="F774" i="37"/>
  <c r="F778" i="37"/>
  <c r="F782" i="37"/>
  <c r="F786" i="37"/>
  <c r="F790" i="37"/>
  <c r="F794" i="37"/>
  <c r="F798" i="37"/>
  <c r="F802" i="37"/>
  <c r="F806" i="37"/>
  <c r="F810" i="37"/>
  <c r="F814" i="37"/>
  <c r="F818" i="37"/>
  <c r="F822" i="37"/>
  <c r="F826" i="37"/>
  <c r="F830" i="37"/>
  <c r="F834" i="37"/>
  <c r="F838" i="37"/>
  <c r="F842" i="37"/>
  <c r="F846" i="37"/>
  <c r="F850" i="37"/>
  <c r="F854" i="37"/>
  <c r="F858" i="37"/>
  <c r="F862" i="37"/>
  <c r="F866" i="37"/>
  <c r="F870" i="37"/>
  <c r="F874" i="37"/>
  <c r="F878" i="37"/>
  <c r="F882" i="37"/>
  <c r="F886" i="37"/>
  <c r="F890" i="37"/>
  <c r="F894" i="37"/>
  <c r="F898" i="37"/>
  <c r="F902" i="37"/>
  <c r="F906" i="37"/>
  <c r="F910" i="37"/>
  <c r="F914" i="37"/>
  <c r="F918" i="37"/>
  <c r="F922" i="37"/>
  <c r="F926" i="37"/>
  <c r="F930" i="37"/>
  <c r="F934" i="37"/>
  <c r="F938" i="37"/>
  <c r="F942" i="37"/>
  <c r="F946" i="37"/>
  <c r="F950" i="37"/>
  <c r="F954" i="37"/>
  <c r="F958" i="37"/>
  <c r="F962" i="37"/>
  <c r="F966" i="37"/>
  <c r="F970" i="37"/>
  <c r="F974" i="37"/>
  <c r="F978" i="37"/>
  <c r="F982" i="37"/>
  <c r="F986" i="37"/>
  <c r="F990" i="37"/>
  <c r="F994" i="37"/>
  <c r="F998" i="37"/>
  <c r="F1002" i="37"/>
  <c r="F1006" i="37"/>
  <c r="F1010" i="37"/>
  <c r="F1014" i="37"/>
  <c r="F1018" i="37"/>
  <c r="F1022" i="37"/>
  <c r="F1026" i="37"/>
  <c r="F1030" i="37"/>
  <c r="F1034" i="37"/>
  <c r="F1038" i="37"/>
  <c r="F1042" i="37"/>
  <c r="F1046" i="37"/>
  <c r="F1050" i="37"/>
  <c r="F1054" i="37"/>
  <c r="F1058" i="37"/>
  <c r="F1062" i="37"/>
  <c r="F1066" i="37"/>
  <c r="F1070" i="37"/>
  <c r="F1074" i="37"/>
  <c r="F1078" i="37"/>
  <c r="F1082" i="37"/>
  <c r="F1086" i="37"/>
  <c r="F1090" i="37"/>
  <c r="F1094" i="37"/>
  <c r="F1098" i="37"/>
  <c r="F1102" i="37"/>
  <c r="F1106" i="37"/>
  <c r="F1110" i="37"/>
  <c r="F1114" i="37"/>
  <c r="F1118" i="37"/>
  <c r="F1122" i="37"/>
  <c r="F1126" i="37"/>
  <c r="F1130" i="37"/>
  <c r="F1134" i="37"/>
  <c r="F1138" i="37"/>
  <c r="F1142" i="37"/>
  <c r="F1146" i="37"/>
  <c r="F1150" i="37"/>
  <c r="F1154" i="37"/>
  <c r="F1158" i="37"/>
  <c r="F1162" i="37"/>
  <c r="F1166" i="37"/>
  <c r="F1170" i="37"/>
  <c r="F1174" i="37"/>
  <c r="F1178" i="37"/>
  <c r="F1182" i="37"/>
  <c r="F1186" i="37"/>
  <c r="F1190" i="37"/>
  <c r="F1194" i="37"/>
  <c r="F1198" i="37"/>
  <c r="F1202" i="37"/>
  <c r="F1206" i="37"/>
  <c r="F1210" i="37"/>
  <c r="F1214" i="37"/>
  <c r="F1218" i="37"/>
  <c r="F1222" i="37"/>
  <c r="F1226" i="37"/>
  <c r="F1230" i="37"/>
  <c r="F1234" i="37"/>
  <c r="F1238" i="37"/>
  <c r="F1242" i="37"/>
  <c r="F1246" i="37"/>
  <c r="F1250" i="37"/>
  <c r="F1254" i="37"/>
  <c r="F1258" i="37"/>
  <c r="F1262" i="37"/>
  <c r="F1266" i="37"/>
  <c r="F1270" i="37"/>
  <c r="F1274" i="37"/>
  <c r="F1278" i="37"/>
  <c r="F1282" i="37"/>
  <c r="F1286" i="37"/>
  <c r="F1290" i="37"/>
  <c r="F1294" i="37"/>
  <c r="F1298" i="37"/>
  <c r="F1302" i="37"/>
  <c r="F1306" i="37"/>
  <c r="F1310" i="37"/>
  <c r="F1314" i="37"/>
  <c r="F379" i="37"/>
  <c r="F383" i="37"/>
  <c r="F387" i="37"/>
  <c r="F391" i="37"/>
  <c r="F395" i="37"/>
  <c r="F399" i="37"/>
  <c r="F403" i="37"/>
  <c r="F407" i="37"/>
  <c r="F411" i="37"/>
  <c r="F415" i="37"/>
  <c r="F419" i="37"/>
  <c r="F423" i="37"/>
  <c r="F427" i="37"/>
  <c r="F431" i="37"/>
  <c r="F435" i="37"/>
  <c r="F439" i="37"/>
  <c r="F443" i="37"/>
  <c r="F447" i="37"/>
  <c r="F451" i="37"/>
  <c r="F455" i="37"/>
  <c r="F459" i="37"/>
  <c r="F463" i="37"/>
  <c r="F467" i="37"/>
  <c r="F471" i="37"/>
  <c r="F475" i="37"/>
  <c r="F479" i="37"/>
  <c r="F483" i="37"/>
  <c r="F487" i="37"/>
  <c r="F491" i="37"/>
  <c r="F495" i="37"/>
  <c r="F499" i="37"/>
  <c r="F503" i="37"/>
  <c r="F507" i="37"/>
  <c r="F511" i="37"/>
  <c r="F515" i="37"/>
  <c r="F519" i="37"/>
  <c r="F523" i="37"/>
  <c r="F527" i="37"/>
  <c r="F531" i="37"/>
  <c r="F535" i="37"/>
  <c r="F539" i="37"/>
  <c r="F543" i="37"/>
  <c r="F547" i="37"/>
  <c r="F551" i="37"/>
  <c r="F555" i="37"/>
  <c r="F559" i="37"/>
  <c r="F563" i="37"/>
  <c r="F567" i="37"/>
  <c r="F571" i="37"/>
  <c r="F575" i="37"/>
  <c r="F579" i="37"/>
  <c r="F583" i="37"/>
  <c r="F587" i="37"/>
  <c r="F591" i="37"/>
  <c r="F595" i="37"/>
  <c r="F599" i="37"/>
  <c r="F603" i="37"/>
  <c r="F607" i="37"/>
  <c r="F611" i="37"/>
  <c r="F615" i="37"/>
  <c r="F619" i="37"/>
  <c r="F623" i="37"/>
  <c r="F627" i="37"/>
  <c r="F631" i="37"/>
  <c r="F635" i="37"/>
  <c r="F639" i="37"/>
  <c r="F643" i="37"/>
  <c r="F647" i="37"/>
  <c r="F651" i="37"/>
  <c r="F655" i="37"/>
  <c r="F659" i="37"/>
  <c r="F663" i="37"/>
  <c r="F667" i="37"/>
  <c r="F671" i="37"/>
  <c r="F675" i="37"/>
  <c r="F679" i="37"/>
  <c r="F683" i="37"/>
  <c r="F687" i="37"/>
  <c r="F691" i="37"/>
  <c r="F695" i="37"/>
  <c r="F699" i="37"/>
  <c r="F703" i="37"/>
  <c r="F707" i="37"/>
  <c r="F711" i="37"/>
  <c r="F715" i="37"/>
  <c r="F719" i="37"/>
  <c r="F723" i="37"/>
  <c r="F727" i="37"/>
  <c r="F731" i="37"/>
  <c r="F735" i="37"/>
  <c r="F739" i="37"/>
  <c r="F743" i="37"/>
  <c r="F747" i="37"/>
  <c r="F751" i="37"/>
  <c r="F755" i="37"/>
  <c r="F759" i="37"/>
  <c r="F763" i="37"/>
  <c r="F767" i="37"/>
  <c r="F771" i="37"/>
  <c r="F775" i="37"/>
  <c r="F779" i="37"/>
  <c r="F783" i="37"/>
  <c r="F787" i="37"/>
  <c r="F791" i="37"/>
  <c r="F795" i="37"/>
  <c r="F799" i="37"/>
  <c r="F803" i="37"/>
  <c r="F807" i="37"/>
  <c r="F811" i="37"/>
  <c r="F815" i="37"/>
  <c r="F819" i="37"/>
  <c r="F823" i="37"/>
  <c r="F827" i="37"/>
  <c r="F831" i="37"/>
  <c r="F835" i="37"/>
  <c r="F839" i="37"/>
  <c r="F843" i="37"/>
  <c r="F847" i="37"/>
  <c r="F851" i="37"/>
  <c r="F855" i="37"/>
  <c r="F859" i="37"/>
  <c r="F863" i="37"/>
  <c r="F867" i="37"/>
  <c r="F871" i="37"/>
  <c r="F875" i="37"/>
  <c r="F879" i="37"/>
  <c r="F883" i="37"/>
  <c r="F887" i="37"/>
  <c r="F891" i="37"/>
  <c r="F895" i="37"/>
  <c r="F899" i="37"/>
  <c r="F903" i="37"/>
  <c r="F907" i="37"/>
  <c r="F911" i="37"/>
  <c r="F915" i="37"/>
  <c r="F919" i="37"/>
  <c r="F923" i="37"/>
  <c r="F927" i="37"/>
  <c r="F931" i="37"/>
  <c r="F935" i="37"/>
  <c r="F939" i="37"/>
  <c r="F943" i="37"/>
  <c r="F947" i="37"/>
  <c r="F951" i="37"/>
  <c r="F955" i="37"/>
  <c r="F959" i="37"/>
  <c r="F963" i="37"/>
  <c r="F967" i="37"/>
  <c r="F971" i="37"/>
  <c r="F975" i="37"/>
  <c r="F979" i="37"/>
  <c r="F983" i="37"/>
  <c r="F987" i="37"/>
  <c r="F991" i="37"/>
  <c r="F995" i="37"/>
  <c r="F999" i="37"/>
  <c r="F1003" i="37"/>
  <c r="F1007" i="37"/>
  <c r="F1011" i="37"/>
  <c r="F1015" i="37"/>
  <c r="F1019" i="37"/>
  <c r="F1023" i="37"/>
  <c r="F1027" i="37"/>
  <c r="F1031" i="37"/>
  <c r="F1035" i="37"/>
  <c r="F1039" i="37"/>
  <c r="F1043" i="37"/>
  <c r="F1047" i="37"/>
  <c r="F1051" i="37"/>
  <c r="F1055" i="37"/>
  <c r="F1059" i="37"/>
  <c r="F1063" i="37"/>
  <c r="F1067" i="37"/>
  <c r="F1071" i="37"/>
  <c r="F1075" i="37"/>
  <c r="F1079" i="37"/>
  <c r="F1083" i="37"/>
  <c r="F1087" i="37"/>
  <c r="F1091" i="37"/>
  <c r="F1095" i="37"/>
  <c r="F1099" i="37"/>
  <c r="F1103" i="37"/>
  <c r="F1107" i="37"/>
  <c r="F1111" i="37"/>
  <c r="F1115" i="37"/>
  <c r="F1119" i="37"/>
  <c r="F1123" i="37"/>
  <c r="F1127" i="37"/>
  <c r="F1131" i="37"/>
  <c r="F1135" i="37"/>
  <c r="F1139" i="37"/>
  <c r="F1143" i="37"/>
  <c r="F1147" i="37"/>
  <c r="F1151" i="37"/>
  <c r="F1155" i="37"/>
  <c r="F1159" i="37"/>
  <c r="F1163" i="37"/>
  <c r="F1167" i="37"/>
  <c r="F1171" i="37"/>
  <c r="F1175" i="37"/>
  <c r="F1179" i="37"/>
  <c r="F1183" i="37"/>
  <c r="F1187" i="37"/>
  <c r="F1191" i="37"/>
  <c r="F1195" i="37"/>
  <c r="F1199" i="37"/>
  <c r="F1203" i="37"/>
  <c r="F1207" i="37"/>
  <c r="F1211" i="37"/>
  <c r="F1215" i="37"/>
  <c r="F1219" i="37"/>
  <c r="F1223" i="37"/>
  <c r="F1227" i="37"/>
  <c r="F1231" i="37"/>
  <c r="F1235" i="37"/>
  <c r="F1239" i="37"/>
  <c r="F1243" i="37"/>
  <c r="F1247" i="37"/>
  <c r="F1251" i="37"/>
  <c r="F1255" i="37"/>
  <c r="F1259" i="37"/>
  <c r="F1263" i="37"/>
  <c r="F1267" i="37"/>
  <c r="F1271" i="37"/>
  <c r="F1275" i="37"/>
  <c r="F1279" i="37"/>
  <c r="F1283" i="37"/>
  <c r="F1287" i="37"/>
  <c r="F1291" i="37"/>
  <c r="F1295" i="37"/>
  <c r="F1299" i="37"/>
  <c r="F1303" i="37"/>
  <c r="F1307" i="37"/>
  <c r="F1311" i="37"/>
  <c r="F1315" i="37"/>
  <c r="F2160" i="37"/>
  <c r="F2156" i="37"/>
  <c r="F2152" i="37"/>
  <c r="F2148" i="37"/>
  <c r="F2144" i="37"/>
  <c r="F2140" i="37"/>
  <c r="F2136" i="37"/>
  <c r="F2132" i="37"/>
  <c r="F2128" i="37"/>
  <c r="F2124" i="37"/>
  <c r="F2120" i="37"/>
  <c r="F2116" i="37"/>
  <c r="F2112" i="37"/>
  <c r="F2108" i="37"/>
  <c r="F2104" i="37"/>
  <c r="F2100" i="37"/>
  <c r="F2096" i="37"/>
  <c r="F2092" i="37"/>
  <c r="F2088" i="37"/>
  <c r="F2084" i="37"/>
  <c r="F2080" i="37"/>
  <c r="F2076" i="37"/>
  <c r="F2072" i="37"/>
  <c r="F2068" i="37"/>
  <c r="F2064" i="37"/>
  <c r="F2060" i="37"/>
  <c r="F2056" i="37"/>
  <c r="F2052" i="37"/>
  <c r="F2048" i="37"/>
  <c r="F2044" i="37"/>
  <c r="F2040" i="37"/>
  <c r="F2036" i="37"/>
  <c r="F2032" i="37"/>
  <c r="F2028" i="37"/>
  <c r="F2024" i="37"/>
  <c r="F2020" i="37"/>
  <c r="F2016" i="37"/>
  <c r="F2012" i="37"/>
  <c r="F2008" i="37"/>
  <c r="F2004" i="37"/>
  <c r="F2000" i="37"/>
  <c r="F1996" i="37"/>
  <c r="F1992" i="37"/>
  <c r="F1988" i="37"/>
  <c r="F1984" i="37"/>
  <c r="F1980" i="37"/>
  <c r="F1976" i="37"/>
  <c r="F1972" i="37"/>
  <c r="F1968" i="37"/>
  <c r="F1964" i="37"/>
  <c r="F1960" i="37"/>
  <c r="F1956" i="37"/>
  <c r="F1952" i="37"/>
  <c r="F1948" i="37"/>
  <c r="F1944" i="37"/>
  <c r="F1940" i="37"/>
  <c r="F1936" i="37"/>
  <c r="F1932" i="37"/>
  <c r="F1928" i="37"/>
  <c r="F1924" i="37"/>
  <c r="F1920" i="37"/>
  <c r="F1916" i="37"/>
  <c r="F1912" i="37"/>
  <c r="F1908" i="37"/>
  <c r="F1904" i="37"/>
  <c r="F1900" i="37"/>
  <c r="F1896" i="37"/>
  <c r="F1892" i="37"/>
  <c r="F1888" i="37"/>
  <c r="F1884" i="37"/>
  <c r="F1880" i="37"/>
  <c r="F1876" i="37"/>
  <c r="F1872" i="37"/>
  <c r="F1868" i="37"/>
  <c r="F1864" i="37"/>
  <c r="F1860" i="37"/>
  <c r="F1856" i="37"/>
  <c r="F1852" i="37"/>
  <c r="F1848" i="37"/>
  <c r="F1844" i="37"/>
  <c r="F1840" i="37"/>
  <c r="F1836" i="37"/>
  <c r="F1832" i="37"/>
  <c r="F1828" i="37"/>
  <c r="F1824" i="37"/>
  <c r="F1820" i="37"/>
  <c r="F1816" i="37"/>
  <c r="F1812" i="37"/>
  <c r="F1808" i="37"/>
  <c r="F1804" i="37"/>
  <c r="F1800" i="37"/>
  <c r="F1796" i="37"/>
  <c r="F1792" i="37"/>
  <c r="F1788" i="37"/>
  <c r="F1784" i="37"/>
  <c r="F1780" i="37"/>
  <c r="F1776" i="37"/>
  <c r="F1772" i="37"/>
  <c r="F1768" i="37"/>
  <c r="F1764" i="37"/>
  <c r="F1760" i="37"/>
  <c r="F1756" i="37"/>
  <c r="F1752" i="37"/>
  <c r="F1748" i="37"/>
  <c r="F1744" i="37"/>
  <c r="F1740" i="37"/>
  <c r="F1736" i="37"/>
  <c r="F1732" i="37"/>
  <c r="F1728" i="37"/>
  <c r="F1724" i="37"/>
  <c r="F1720" i="37"/>
  <c r="F1716" i="37"/>
  <c r="F1712" i="37"/>
  <c r="F1708" i="37"/>
  <c r="F1704" i="37"/>
  <c r="F1700" i="37"/>
  <c r="F1696" i="37"/>
  <c r="F1692" i="37"/>
  <c r="F1688" i="37"/>
  <c r="F1684" i="37"/>
  <c r="F1680" i="37"/>
  <c r="F1676" i="37"/>
  <c r="F1672" i="37"/>
  <c r="F1668" i="37"/>
  <c r="F1664" i="37"/>
  <c r="F1660" i="37"/>
  <c r="F1656" i="37"/>
  <c r="F1652" i="37"/>
  <c r="F1648" i="37"/>
  <c r="F1644" i="37"/>
  <c r="F1640" i="37"/>
  <c r="F1636" i="37"/>
  <c r="F1632" i="37"/>
  <c r="F1628" i="37"/>
  <c r="F1624" i="37"/>
  <c r="F1620" i="37"/>
  <c r="F1616" i="37"/>
  <c r="F1612" i="37"/>
  <c r="F1608" i="37"/>
  <c r="F1604" i="37"/>
  <c r="F1600" i="37"/>
  <c r="F1596" i="37"/>
  <c r="F1592" i="37"/>
  <c r="F1588" i="37"/>
  <c r="F1584" i="37"/>
  <c r="F1580" i="37"/>
  <c r="F1576" i="37"/>
  <c r="F1572" i="37"/>
  <c r="F1568" i="37"/>
  <c r="F1564" i="37"/>
  <c r="F1560" i="37"/>
  <c r="F1556" i="37"/>
  <c r="F1552" i="37"/>
  <c r="F1548" i="37"/>
  <c r="F1544" i="37"/>
  <c r="F1540" i="37"/>
  <c r="F1536" i="37"/>
  <c r="F1532" i="37"/>
  <c r="F1528" i="37"/>
  <c r="F1524" i="37"/>
  <c r="F1520" i="37"/>
  <c r="F1516" i="37"/>
  <c r="F1512" i="37"/>
  <c r="F1508" i="37"/>
  <c r="F1504" i="37"/>
  <c r="F1500" i="37"/>
  <c r="F1496" i="37"/>
  <c r="F1492" i="37"/>
  <c r="F1488" i="37"/>
  <c r="F1484" i="37"/>
  <c r="F1480" i="37"/>
  <c r="F1476" i="37"/>
  <c r="F1472" i="37"/>
  <c r="F1468" i="37"/>
  <c r="F1464" i="37"/>
  <c r="F1460" i="37"/>
  <c r="F1456" i="37"/>
  <c r="F1452" i="37"/>
  <c r="F1448" i="37"/>
  <c r="F1444" i="37"/>
  <c r="F1440" i="37"/>
  <c r="F1436" i="37"/>
  <c r="F1432" i="37"/>
  <c r="F1428" i="37"/>
  <c r="F1424" i="37"/>
  <c r="F1420" i="37"/>
  <c r="F1416" i="37"/>
  <c r="F1412" i="37"/>
  <c r="F1408" i="37"/>
  <c r="F1404" i="37"/>
  <c r="F1400" i="37"/>
  <c r="F1396" i="37"/>
  <c r="F1392" i="37"/>
  <c r="F1388" i="37"/>
  <c r="F1384" i="37"/>
  <c r="F1380" i="37"/>
  <c r="F1376" i="37"/>
  <c r="F1372" i="37"/>
  <c r="F1368" i="37"/>
  <c r="F1364" i="37"/>
  <c r="F1360" i="37"/>
  <c r="F1356" i="37"/>
  <c r="F1352" i="37"/>
  <c r="F1348" i="37"/>
  <c r="F1344" i="37"/>
  <c r="F1340" i="37"/>
  <c r="F1336" i="37"/>
  <c r="F1332" i="37"/>
  <c r="F1328" i="37"/>
  <c r="F1324" i="37"/>
  <c r="F1320" i="37"/>
  <c r="F1316" i="37"/>
  <c r="F1308" i="37"/>
  <c r="F1300" i="37"/>
  <c r="F1292" i="37"/>
  <c r="F1284" i="37"/>
  <c r="F1276" i="37"/>
  <c r="F1268" i="37"/>
  <c r="F1260" i="37"/>
  <c r="F1252" i="37"/>
  <c r="F1244" i="37"/>
  <c r="F1236" i="37"/>
  <c r="F1228" i="37"/>
  <c r="F1220" i="37"/>
  <c r="F1212" i="37"/>
  <c r="F1204" i="37"/>
  <c r="F1196" i="37"/>
  <c r="F1188" i="37"/>
  <c r="F1180" i="37"/>
  <c r="F1172" i="37"/>
  <c r="F1164" i="37"/>
  <c r="F1156" i="37"/>
  <c r="F1148" i="37"/>
  <c r="F836" i="37"/>
  <c r="F840" i="37"/>
  <c r="F844" i="37"/>
  <c r="F848" i="37"/>
  <c r="F852" i="37"/>
  <c r="F856" i="37"/>
  <c r="F860" i="37"/>
  <c r="F864" i="37"/>
  <c r="F868" i="37"/>
  <c r="F872" i="37"/>
  <c r="F876" i="37"/>
  <c r="F880" i="37"/>
  <c r="F884" i="37"/>
  <c r="F888" i="37"/>
  <c r="F892" i="37"/>
  <c r="F896" i="37"/>
  <c r="F900" i="37"/>
  <c r="F904" i="37"/>
  <c r="F908" i="37"/>
  <c r="F912" i="37"/>
  <c r="F916" i="37"/>
  <c r="F920" i="37"/>
  <c r="F924" i="37"/>
  <c r="F928" i="37"/>
  <c r="F932" i="37"/>
  <c r="F936" i="37"/>
  <c r="F940" i="37"/>
  <c r="F944" i="37"/>
  <c r="F948" i="37"/>
  <c r="F952" i="37"/>
  <c r="F956" i="37"/>
  <c r="F960" i="37"/>
  <c r="F964" i="37"/>
  <c r="F968" i="37"/>
  <c r="F972" i="37"/>
  <c r="F976" i="37"/>
  <c r="F980" i="37"/>
  <c r="F984" i="37"/>
  <c r="F988" i="37"/>
  <c r="F992" i="37"/>
  <c r="F996" i="37"/>
  <c r="F1000" i="37"/>
  <c r="F1004" i="37"/>
  <c r="F1008" i="37"/>
  <c r="F1012" i="37"/>
  <c r="F1016" i="37"/>
  <c r="F1020" i="37"/>
  <c r="F1024" i="37"/>
  <c r="F1028" i="37"/>
  <c r="F1032" i="37"/>
  <c r="F1036" i="37"/>
  <c r="F1040" i="37"/>
  <c r="F1044" i="37"/>
  <c r="F1048" i="37"/>
  <c r="F1052" i="37"/>
  <c r="F1056" i="37"/>
  <c r="F1060" i="37"/>
  <c r="F1064" i="37"/>
  <c r="F1068" i="37"/>
  <c r="F1072" i="37"/>
  <c r="F1076" i="37"/>
  <c r="F1080" i="37"/>
  <c r="F1084" i="37"/>
  <c r="F1088" i="37"/>
  <c r="F1092" i="37"/>
  <c r="F1096" i="37"/>
  <c r="F1100" i="37"/>
  <c r="F1104" i="37"/>
  <c r="F1108" i="37"/>
  <c r="F1112" i="37"/>
  <c r="F1116" i="37"/>
  <c r="F1120" i="37"/>
  <c r="F1124" i="37"/>
  <c r="F1128" i="37"/>
  <c r="F1132" i="37"/>
  <c r="F1136" i="37"/>
  <c r="F1140" i="37"/>
  <c r="F1144" i="37"/>
  <c r="F2159" i="37"/>
  <c r="F2155" i="37"/>
  <c r="F2151" i="37"/>
  <c r="F2147" i="37"/>
  <c r="F2143" i="37"/>
  <c r="F2139" i="37"/>
  <c r="F2135" i="37"/>
  <c r="F2131" i="37"/>
  <c r="F2127" i="37"/>
  <c r="F2123" i="37"/>
  <c r="F2119" i="37"/>
  <c r="F2115" i="37"/>
  <c r="F2111" i="37"/>
  <c r="F2107" i="37"/>
  <c r="F2103" i="37"/>
  <c r="F2099" i="37"/>
  <c r="F2095" i="37"/>
  <c r="F2091" i="37"/>
  <c r="F2087" i="37"/>
  <c r="F2083" i="37"/>
  <c r="F2079" i="37"/>
  <c r="F2075" i="37"/>
  <c r="F2071" i="37"/>
  <c r="F2067" i="37"/>
  <c r="F2063" i="37"/>
  <c r="F2059" i="37"/>
  <c r="F2055" i="37"/>
  <c r="F2051" i="37"/>
  <c r="F2047" i="37"/>
  <c r="F2043" i="37"/>
  <c r="F2039" i="37"/>
  <c r="F2035" i="37"/>
  <c r="F2031" i="37"/>
  <c r="F2027" i="37"/>
  <c r="F2023" i="37"/>
  <c r="F2019" i="37"/>
  <c r="F2015" i="37"/>
  <c r="F2011" i="37"/>
  <c r="F2007" i="37"/>
  <c r="F2003" i="37"/>
  <c r="F1999" i="37"/>
  <c r="F1995" i="37"/>
  <c r="F1991" i="37"/>
  <c r="F1987" i="37"/>
  <c r="F1983" i="37"/>
  <c r="F1979" i="37"/>
  <c r="F1975" i="37"/>
  <c r="F1971" i="37"/>
  <c r="F1967" i="37"/>
  <c r="F1963" i="37"/>
  <c r="F1959" i="37"/>
  <c r="F1955" i="37"/>
  <c r="F1951" i="37"/>
  <c r="F1947" i="37"/>
  <c r="F1943" i="37"/>
  <c r="F1939" i="37"/>
  <c r="F1935" i="37"/>
  <c r="F1931" i="37"/>
  <c r="F1927" i="37"/>
  <c r="F1923" i="37"/>
  <c r="F1919" i="37"/>
  <c r="F1915" i="37"/>
  <c r="F1911" i="37"/>
  <c r="F1907" i="37"/>
  <c r="F1903" i="37"/>
  <c r="F1899" i="37"/>
  <c r="F1895" i="37"/>
  <c r="F1891" i="37"/>
  <c r="F1887" i="37"/>
  <c r="F1883" i="37"/>
  <c r="F1879" i="37"/>
  <c r="F1875" i="37"/>
  <c r="F1871" i="37"/>
  <c r="F1867" i="37"/>
  <c r="F1863" i="37"/>
  <c r="F1859" i="37"/>
  <c r="F1855" i="37"/>
  <c r="F1851" i="37"/>
  <c r="F1847" i="37"/>
  <c r="F1843" i="37"/>
  <c r="F1839" i="37"/>
  <c r="F1835" i="37"/>
  <c r="F1831" i="37"/>
  <c r="F1827" i="37"/>
  <c r="F1823" i="37"/>
  <c r="F1819" i="37"/>
  <c r="F1815" i="37"/>
  <c r="F1811" i="37"/>
  <c r="F1807" i="37"/>
  <c r="F1803" i="37"/>
  <c r="F1799" i="37"/>
  <c r="F1795" i="37"/>
  <c r="F1791" i="37"/>
  <c r="F1787" i="37"/>
  <c r="F1783" i="37"/>
  <c r="F1779" i="37"/>
  <c r="F1775" i="37"/>
  <c r="F1771" i="37"/>
  <c r="F1767" i="37"/>
  <c r="F1763" i="37"/>
  <c r="F1759" i="37"/>
  <c r="F1755" i="37"/>
  <c r="F1751" i="37"/>
  <c r="F1747" i="37"/>
  <c r="F1743" i="37"/>
  <c r="F1739" i="37"/>
  <c r="F1735" i="37"/>
  <c r="F1731" i="37"/>
  <c r="F1727" i="37"/>
  <c r="F1723" i="37"/>
  <c r="F1719" i="37"/>
  <c r="F1715" i="37"/>
  <c r="F1711" i="37"/>
  <c r="F1707" i="37"/>
  <c r="F1703" i="37"/>
  <c r="F1699" i="37"/>
  <c r="F1695" i="37"/>
  <c r="F1691" i="37"/>
  <c r="F1687" i="37"/>
  <c r="F1683" i="37"/>
  <c r="F1679" i="37"/>
  <c r="F1675" i="37"/>
  <c r="F1671" i="37"/>
  <c r="F1667" i="37"/>
  <c r="F1663" i="37"/>
  <c r="F1659" i="37"/>
  <c r="F1655" i="37"/>
  <c r="F1651" i="37"/>
  <c r="F1647" i="37"/>
  <c r="F1643" i="37"/>
  <c r="F1639" i="37"/>
  <c r="F1635" i="37"/>
  <c r="F1631" i="37"/>
  <c r="F1627" i="37"/>
  <c r="F1623" i="37"/>
  <c r="F1619" i="37"/>
  <c r="F1615" i="37"/>
  <c r="F1611" i="37"/>
  <c r="F1607" i="37"/>
  <c r="F1603" i="37"/>
  <c r="F1599" i="37"/>
  <c r="F1595" i="37"/>
  <c r="F1591" i="37"/>
  <c r="F1587" i="37"/>
  <c r="F1583" i="37"/>
  <c r="F1579" i="37"/>
  <c r="F1575" i="37"/>
  <c r="F1571" i="37"/>
  <c r="F1567" i="37"/>
  <c r="F1563" i="37"/>
  <c r="F1559" i="37"/>
  <c r="F1555" i="37"/>
  <c r="F1551" i="37"/>
  <c r="F1547" i="37"/>
  <c r="F1543" i="37"/>
  <c r="F1539" i="37"/>
  <c r="F1535" i="37"/>
  <c r="F1531" i="37"/>
  <c r="F1527" i="37"/>
  <c r="F1523" i="37"/>
  <c r="F1519" i="37"/>
  <c r="F1515" i="37"/>
  <c r="F1511" i="37"/>
  <c r="F1507" i="37"/>
  <c r="F1503" i="37"/>
  <c r="F1499" i="37"/>
  <c r="F1495" i="37"/>
  <c r="F1491" i="37"/>
  <c r="F1487" i="37"/>
  <c r="F1483" i="37"/>
  <c r="F1479" i="37"/>
  <c r="F1475" i="37"/>
  <c r="F1471" i="37"/>
  <c r="F1467" i="37"/>
  <c r="F1463" i="37"/>
  <c r="F1459" i="37"/>
  <c r="F1455" i="37"/>
  <c r="F1451" i="37"/>
  <c r="F1447" i="37"/>
  <c r="F1443" i="37"/>
  <c r="F1439" i="37"/>
  <c r="F1435" i="37"/>
  <c r="F1431" i="37"/>
  <c r="F1427" i="37"/>
  <c r="F1423" i="37"/>
  <c r="F1419" i="37"/>
  <c r="F1415" i="37"/>
  <c r="F1411" i="37"/>
  <c r="F1407" i="37"/>
  <c r="F1403" i="37"/>
  <c r="F1399" i="37"/>
  <c r="F1395" i="37"/>
  <c r="F1391" i="37"/>
  <c r="F1387" i="37"/>
  <c r="F1383" i="37"/>
  <c r="F1379" i="37"/>
  <c r="F1375" i="37"/>
  <c r="F1371" i="37"/>
  <c r="F1367" i="37"/>
  <c r="F1363" i="37"/>
  <c r="F1359" i="37"/>
  <c r="F1355" i="37"/>
  <c r="F1351" i="37"/>
  <c r="F1347" i="37"/>
  <c r="F1343" i="37"/>
  <c r="F1339" i="37"/>
  <c r="F1335" i="37"/>
  <c r="F1331" i="37"/>
  <c r="F1327" i="37"/>
  <c r="F1323" i="37"/>
  <c r="F1319" i="37"/>
  <c r="I13" i="36"/>
  <c r="I11" i="36"/>
  <c r="I3" i="36"/>
  <c r="I8" i="36"/>
  <c r="I4" i="36"/>
  <c r="I12" i="36"/>
  <c r="I10" i="36"/>
  <c r="I5" i="36"/>
  <c r="I6" i="36"/>
  <c r="I10" i="35"/>
  <c r="I11" i="35"/>
  <c r="I4" i="35"/>
  <c r="I8" i="35"/>
  <c r="I5" i="35"/>
  <c r="I13" i="35"/>
  <c r="I6" i="35"/>
  <c r="I3" i="35"/>
  <c r="I12" i="35"/>
  <c r="F3" i="34"/>
  <c r="I3" i="34" s="1"/>
  <c r="L3" i="33"/>
  <c r="I11" i="33"/>
  <c r="I12" i="33"/>
  <c r="I8" i="33"/>
  <c r="I13" i="33"/>
  <c r="I10" i="33"/>
  <c r="I6" i="33"/>
  <c r="I5" i="33"/>
  <c r="I4" i="33"/>
  <c r="I3" i="33"/>
  <c r="I6" i="32"/>
  <c r="I5" i="32"/>
  <c r="I13" i="32"/>
  <c r="I11" i="32"/>
  <c r="I4" i="32"/>
  <c r="I10" i="32"/>
  <c r="I3" i="32"/>
  <c r="I12" i="32"/>
  <c r="I8" i="31"/>
  <c r="I11" i="31"/>
  <c r="I3" i="31"/>
  <c r="I13" i="31"/>
  <c r="I5" i="31"/>
  <c r="I6" i="31"/>
  <c r="I14" i="31"/>
  <c r="I12" i="31"/>
  <c r="I4" i="31"/>
  <c r="K4" i="39" l="1"/>
  <c r="K12" i="39"/>
  <c r="K6" i="39"/>
  <c r="K3" i="39"/>
  <c r="K5" i="39"/>
  <c r="K10" i="39"/>
  <c r="K11" i="39"/>
  <c r="K13" i="39"/>
  <c r="I18" i="38"/>
  <c r="I17" i="38"/>
  <c r="I19" i="38"/>
  <c r="I7" i="38" s="1"/>
  <c r="I6" i="37"/>
  <c r="I4" i="37"/>
  <c r="I3" i="37"/>
  <c r="I5" i="37"/>
  <c r="I13" i="37"/>
  <c r="I12" i="37"/>
  <c r="I14" i="37"/>
  <c r="I15" i="37"/>
  <c r="I18" i="36"/>
  <c r="I17" i="36"/>
  <c r="I8" i="37"/>
  <c r="I18" i="35"/>
  <c r="I17" i="35"/>
  <c r="I19" i="36"/>
  <c r="I7" i="36" s="1"/>
  <c r="I19" i="35"/>
  <c r="I7" i="35" s="1"/>
  <c r="I4" i="34"/>
  <c r="I10" i="34"/>
  <c r="I5" i="34"/>
  <c r="I13" i="34"/>
  <c r="I11" i="34"/>
  <c r="I6" i="34"/>
  <c r="I8" i="34"/>
  <c r="I12" i="34"/>
  <c r="I19" i="33"/>
  <c r="I7" i="33" s="1"/>
  <c r="I18" i="33"/>
  <c r="I17" i="33"/>
  <c r="I18" i="32"/>
  <c r="I18" i="31"/>
  <c r="I19" i="32"/>
  <c r="I7" i="32" s="1"/>
  <c r="I17" i="32"/>
  <c r="I20" i="31"/>
  <c r="I7" i="31" s="1"/>
  <c r="I19" i="31"/>
  <c r="I21" i="37" l="1"/>
  <c r="I7" i="37" s="1"/>
  <c r="K19" i="39"/>
  <c r="K7" i="39" s="1"/>
  <c r="K17" i="39"/>
  <c r="K18" i="39"/>
  <c r="I19" i="37"/>
  <c r="I20" i="37"/>
  <c r="I17" i="34"/>
  <c r="I18" i="34"/>
  <c r="I19" i="34"/>
  <c r="I7" i="34" s="1"/>
  <c r="E2160" i="30"/>
  <c r="F2160" i="30" s="1"/>
  <c r="E2159" i="30"/>
  <c r="F2159" i="30" s="1"/>
  <c r="E2158" i="30"/>
  <c r="F2158" i="30" s="1"/>
  <c r="E2157" i="30"/>
  <c r="F2157" i="30" s="1"/>
  <c r="E2156" i="30"/>
  <c r="F2156" i="30" s="1"/>
  <c r="E2155" i="30"/>
  <c r="F2155" i="30" s="1"/>
  <c r="E2154" i="30"/>
  <c r="F2154" i="30" s="1"/>
  <c r="E2153" i="30"/>
  <c r="F2153" i="30" s="1"/>
  <c r="E2152" i="30"/>
  <c r="F2152" i="30" s="1"/>
  <c r="E2151" i="30"/>
  <c r="F2151" i="30" s="1"/>
  <c r="E2150" i="30"/>
  <c r="F2150" i="30" s="1"/>
  <c r="E2149" i="30"/>
  <c r="F2149" i="30" s="1"/>
  <c r="E2148" i="30"/>
  <c r="F2148" i="30" s="1"/>
  <c r="E2147" i="30"/>
  <c r="F2147" i="30" s="1"/>
  <c r="E2146" i="30"/>
  <c r="F2146" i="30" s="1"/>
  <c r="E2145" i="30"/>
  <c r="F2145" i="30" s="1"/>
  <c r="E2144" i="30"/>
  <c r="F2144" i="30" s="1"/>
  <c r="E2143" i="30"/>
  <c r="F2143" i="30" s="1"/>
  <c r="E2142" i="30"/>
  <c r="F2142" i="30" s="1"/>
  <c r="E2141" i="30"/>
  <c r="F2141" i="30" s="1"/>
  <c r="E2140" i="30"/>
  <c r="F2140" i="30" s="1"/>
  <c r="E2139" i="30"/>
  <c r="F2139" i="30" s="1"/>
  <c r="E2138" i="30"/>
  <c r="F2138" i="30" s="1"/>
  <c r="E2137" i="30"/>
  <c r="F2137" i="30" s="1"/>
  <c r="E2136" i="30"/>
  <c r="F2136" i="30" s="1"/>
  <c r="E2135" i="30"/>
  <c r="F2135" i="30" s="1"/>
  <c r="E2134" i="30"/>
  <c r="F2134" i="30" s="1"/>
  <c r="E2133" i="30"/>
  <c r="F2133" i="30" s="1"/>
  <c r="E2132" i="30"/>
  <c r="F2132" i="30" s="1"/>
  <c r="E2131" i="30"/>
  <c r="F2131" i="30" s="1"/>
  <c r="E2130" i="30"/>
  <c r="F2130" i="30" s="1"/>
  <c r="E2129" i="30"/>
  <c r="F2129" i="30" s="1"/>
  <c r="E2128" i="30"/>
  <c r="F2128" i="30" s="1"/>
  <c r="E2127" i="30"/>
  <c r="F2127" i="30" s="1"/>
  <c r="E2126" i="30"/>
  <c r="F2126" i="30" s="1"/>
  <c r="E2125" i="30"/>
  <c r="F2125" i="30" s="1"/>
  <c r="E2124" i="30"/>
  <c r="F2124" i="30" s="1"/>
  <c r="E2123" i="30"/>
  <c r="F2123" i="30" s="1"/>
  <c r="E2122" i="30"/>
  <c r="F2122" i="30" s="1"/>
  <c r="E2121" i="30"/>
  <c r="F2121" i="30" s="1"/>
  <c r="E2120" i="30"/>
  <c r="F2120" i="30" s="1"/>
  <c r="E2119" i="30"/>
  <c r="F2119" i="30" s="1"/>
  <c r="E2118" i="30"/>
  <c r="F2118" i="30" s="1"/>
  <c r="E2117" i="30"/>
  <c r="F2117" i="30" s="1"/>
  <c r="E2116" i="30"/>
  <c r="F2116" i="30" s="1"/>
  <c r="E2115" i="30"/>
  <c r="F2115" i="30" s="1"/>
  <c r="E2114" i="30"/>
  <c r="F2114" i="30" s="1"/>
  <c r="E2113" i="30"/>
  <c r="F2113" i="30" s="1"/>
  <c r="E2112" i="30"/>
  <c r="F2112" i="30" s="1"/>
  <c r="E2111" i="30"/>
  <c r="F2111" i="30" s="1"/>
  <c r="E2110" i="30"/>
  <c r="F2110" i="30" s="1"/>
  <c r="E2109" i="30"/>
  <c r="F2109" i="30" s="1"/>
  <c r="E2108" i="30"/>
  <c r="F2108" i="30" s="1"/>
  <c r="E2107" i="30"/>
  <c r="F2107" i="30" s="1"/>
  <c r="E2106" i="30"/>
  <c r="F2106" i="30" s="1"/>
  <c r="E2105" i="30"/>
  <c r="F2105" i="30" s="1"/>
  <c r="E2104" i="30"/>
  <c r="F2104" i="30" s="1"/>
  <c r="E2103" i="30"/>
  <c r="F2103" i="30" s="1"/>
  <c r="E2102" i="30"/>
  <c r="F2102" i="30" s="1"/>
  <c r="E2101" i="30"/>
  <c r="F2101" i="30" s="1"/>
  <c r="E2100" i="30"/>
  <c r="F2100" i="30" s="1"/>
  <c r="E2099" i="30"/>
  <c r="F2099" i="30" s="1"/>
  <c r="E2098" i="30"/>
  <c r="F2098" i="30" s="1"/>
  <c r="E2097" i="30"/>
  <c r="F2097" i="30" s="1"/>
  <c r="E2096" i="30"/>
  <c r="F2096" i="30" s="1"/>
  <c r="E2095" i="30"/>
  <c r="F2095" i="30" s="1"/>
  <c r="E2094" i="30"/>
  <c r="F2094" i="30" s="1"/>
  <c r="E2093" i="30"/>
  <c r="F2093" i="30" s="1"/>
  <c r="E2092" i="30"/>
  <c r="F2092" i="30" s="1"/>
  <c r="E2091" i="30"/>
  <c r="F2091" i="30" s="1"/>
  <c r="E2090" i="30"/>
  <c r="F2090" i="30" s="1"/>
  <c r="E2089" i="30"/>
  <c r="F2089" i="30" s="1"/>
  <c r="E2088" i="30"/>
  <c r="F2088" i="30" s="1"/>
  <c r="E2087" i="30"/>
  <c r="F2087" i="30" s="1"/>
  <c r="E2086" i="30"/>
  <c r="F2086" i="30" s="1"/>
  <c r="E2085" i="30"/>
  <c r="F2085" i="30" s="1"/>
  <c r="E2084" i="30"/>
  <c r="F2084" i="30" s="1"/>
  <c r="E2083" i="30"/>
  <c r="F2083" i="30" s="1"/>
  <c r="E2082" i="30"/>
  <c r="F2082" i="30" s="1"/>
  <c r="E2081" i="30"/>
  <c r="F2081" i="30" s="1"/>
  <c r="E2080" i="30"/>
  <c r="F2080" i="30" s="1"/>
  <c r="E2079" i="30"/>
  <c r="F2079" i="30" s="1"/>
  <c r="E2078" i="30"/>
  <c r="F2078" i="30" s="1"/>
  <c r="E2077" i="30"/>
  <c r="F2077" i="30" s="1"/>
  <c r="E2076" i="30"/>
  <c r="F2076" i="30" s="1"/>
  <c r="E2075" i="30"/>
  <c r="F2075" i="30" s="1"/>
  <c r="E2074" i="30"/>
  <c r="F2074" i="30" s="1"/>
  <c r="E2073" i="30"/>
  <c r="F2073" i="30" s="1"/>
  <c r="E2072" i="30"/>
  <c r="F2072" i="30" s="1"/>
  <c r="E2071" i="30"/>
  <c r="F2071" i="30" s="1"/>
  <c r="E2070" i="30"/>
  <c r="F2070" i="30" s="1"/>
  <c r="E2069" i="30"/>
  <c r="F2069" i="30" s="1"/>
  <c r="E2068" i="30"/>
  <c r="F2068" i="30" s="1"/>
  <c r="E2067" i="30"/>
  <c r="F2067" i="30" s="1"/>
  <c r="E2066" i="30"/>
  <c r="F2066" i="30" s="1"/>
  <c r="E2065" i="30"/>
  <c r="F2065" i="30" s="1"/>
  <c r="E2064" i="30"/>
  <c r="F2064" i="30" s="1"/>
  <c r="E2063" i="30"/>
  <c r="F2063" i="30" s="1"/>
  <c r="E2062" i="30"/>
  <c r="F2062" i="30" s="1"/>
  <c r="E2061" i="30"/>
  <c r="F2061" i="30" s="1"/>
  <c r="E2060" i="30"/>
  <c r="F2060" i="30" s="1"/>
  <c r="E2059" i="30"/>
  <c r="F2059" i="30" s="1"/>
  <c r="E2058" i="30"/>
  <c r="F2058" i="30" s="1"/>
  <c r="E2057" i="30"/>
  <c r="F2057" i="30" s="1"/>
  <c r="E2056" i="30"/>
  <c r="F2056" i="30" s="1"/>
  <c r="E2055" i="30"/>
  <c r="F2055" i="30" s="1"/>
  <c r="E2054" i="30"/>
  <c r="F2054" i="30" s="1"/>
  <c r="E2053" i="30"/>
  <c r="F2053" i="30" s="1"/>
  <c r="E2052" i="30"/>
  <c r="F2052" i="30" s="1"/>
  <c r="E2051" i="30"/>
  <c r="F2051" i="30" s="1"/>
  <c r="E2050" i="30"/>
  <c r="F2050" i="30" s="1"/>
  <c r="E2049" i="30"/>
  <c r="F2049" i="30" s="1"/>
  <c r="E2048" i="30"/>
  <c r="F2048" i="30" s="1"/>
  <c r="E2047" i="30"/>
  <c r="F2047" i="30" s="1"/>
  <c r="E2046" i="30"/>
  <c r="F2046" i="30" s="1"/>
  <c r="E2045" i="30"/>
  <c r="F2045" i="30" s="1"/>
  <c r="E2044" i="30"/>
  <c r="F2044" i="30" s="1"/>
  <c r="E2043" i="30"/>
  <c r="F2043" i="30" s="1"/>
  <c r="E2042" i="30"/>
  <c r="F2042" i="30" s="1"/>
  <c r="E2041" i="30"/>
  <c r="F2041" i="30" s="1"/>
  <c r="E2040" i="30"/>
  <c r="F2040" i="30" s="1"/>
  <c r="E2039" i="30"/>
  <c r="F2039" i="30" s="1"/>
  <c r="E2038" i="30"/>
  <c r="F2038" i="30" s="1"/>
  <c r="E2037" i="30"/>
  <c r="F2037" i="30" s="1"/>
  <c r="E2036" i="30"/>
  <c r="F2036" i="30" s="1"/>
  <c r="E2035" i="30"/>
  <c r="F2035" i="30" s="1"/>
  <c r="E2034" i="30"/>
  <c r="F2034" i="30" s="1"/>
  <c r="E2033" i="30"/>
  <c r="F2033" i="30" s="1"/>
  <c r="E2032" i="30"/>
  <c r="F2032" i="30" s="1"/>
  <c r="E2031" i="30"/>
  <c r="F2031" i="30" s="1"/>
  <c r="E2030" i="30"/>
  <c r="F2030" i="30" s="1"/>
  <c r="E2029" i="30"/>
  <c r="F2029" i="30" s="1"/>
  <c r="E2028" i="30"/>
  <c r="F2028" i="30" s="1"/>
  <c r="E2027" i="30"/>
  <c r="F2027" i="30" s="1"/>
  <c r="E2026" i="30"/>
  <c r="F2026" i="30" s="1"/>
  <c r="E2025" i="30"/>
  <c r="F2025" i="30" s="1"/>
  <c r="E2024" i="30"/>
  <c r="F2024" i="30" s="1"/>
  <c r="E2023" i="30"/>
  <c r="F2023" i="30" s="1"/>
  <c r="E2022" i="30"/>
  <c r="F2022" i="30" s="1"/>
  <c r="E2021" i="30"/>
  <c r="F2021" i="30" s="1"/>
  <c r="E2020" i="30"/>
  <c r="F2020" i="30" s="1"/>
  <c r="E2019" i="30"/>
  <c r="F2019" i="30" s="1"/>
  <c r="E2018" i="30"/>
  <c r="F2018" i="30" s="1"/>
  <c r="E2017" i="30"/>
  <c r="F2017" i="30" s="1"/>
  <c r="E2016" i="30"/>
  <c r="F2016" i="30" s="1"/>
  <c r="E2015" i="30"/>
  <c r="F2015" i="30" s="1"/>
  <c r="E2014" i="30"/>
  <c r="F2014" i="30" s="1"/>
  <c r="E2013" i="30"/>
  <c r="F2013" i="30" s="1"/>
  <c r="E2012" i="30"/>
  <c r="F2012" i="30" s="1"/>
  <c r="E2011" i="30"/>
  <c r="F2011" i="30" s="1"/>
  <c r="E2010" i="30"/>
  <c r="F2010" i="30" s="1"/>
  <c r="E2009" i="30"/>
  <c r="F2009" i="30" s="1"/>
  <c r="E2008" i="30"/>
  <c r="F2008" i="30" s="1"/>
  <c r="E2007" i="30"/>
  <c r="F2007" i="30" s="1"/>
  <c r="E2006" i="30"/>
  <c r="F2006" i="30" s="1"/>
  <c r="E2005" i="30"/>
  <c r="F2005" i="30" s="1"/>
  <c r="E2004" i="30"/>
  <c r="F2004" i="30" s="1"/>
  <c r="E2003" i="30"/>
  <c r="F2003" i="30" s="1"/>
  <c r="E2002" i="30"/>
  <c r="F2002" i="30" s="1"/>
  <c r="E2001" i="30"/>
  <c r="F2001" i="30" s="1"/>
  <c r="E2000" i="30"/>
  <c r="F2000" i="30" s="1"/>
  <c r="E1999" i="30"/>
  <c r="F1999" i="30" s="1"/>
  <c r="E1998" i="30"/>
  <c r="F1998" i="30" s="1"/>
  <c r="E1997" i="30"/>
  <c r="F1997" i="30" s="1"/>
  <c r="E1996" i="30"/>
  <c r="F1996" i="30" s="1"/>
  <c r="E1995" i="30"/>
  <c r="F1995" i="30" s="1"/>
  <c r="E1994" i="30"/>
  <c r="F1994" i="30" s="1"/>
  <c r="E1993" i="30"/>
  <c r="F1993" i="30" s="1"/>
  <c r="E1992" i="30"/>
  <c r="F1992" i="30" s="1"/>
  <c r="E1991" i="30"/>
  <c r="F1991" i="30" s="1"/>
  <c r="E1990" i="30"/>
  <c r="F1990" i="30" s="1"/>
  <c r="E1989" i="30"/>
  <c r="F1989" i="30" s="1"/>
  <c r="E1988" i="30"/>
  <c r="F1988" i="30" s="1"/>
  <c r="E1987" i="30"/>
  <c r="F1987" i="30" s="1"/>
  <c r="E1986" i="30"/>
  <c r="F1986" i="30" s="1"/>
  <c r="E1985" i="30"/>
  <c r="F1985" i="30" s="1"/>
  <c r="E1984" i="30"/>
  <c r="F1984" i="30" s="1"/>
  <c r="E1983" i="30"/>
  <c r="F1983" i="30" s="1"/>
  <c r="E1982" i="30"/>
  <c r="F1982" i="30" s="1"/>
  <c r="E1981" i="30"/>
  <c r="F1981" i="30" s="1"/>
  <c r="E1980" i="30"/>
  <c r="F1980" i="30" s="1"/>
  <c r="E1979" i="30"/>
  <c r="F1979" i="30" s="1"/>
  <c r="E1978" i="30"/>
  <c r="F1978" i="30" s="1"/>
  <c r="E1977" i="30"/>
  <c r="F1977" i="30" s="1"/>
  <c r="E1976" i="30"/>
  <c r="F1976" i="30" s="1"/>
  <c r="E1975" i="30"/>
  <c r="F1975" i="30" s="1"/>
  <c r="E1974" i="30"/>
  <c r="F1974" i="30" s="1"/>
  <c r="E1973" i="30"/>
  <c r="F1973" i="30" s="1"/>
  <c r="E1972" i="30"/>
  <c r="F1972" i="30" s="1"/>
  <c r="E1971" i="30"/>
  <c r="F1971" i="30" s="1"/>
  <c r="E1970" i="30"/>
  <c r="F1970" i="30" s="1"/>
  <c r="E1969" i="30"/>
  <c r="F1969" i="30" s="1"/>
  <c r="E1968" i="30"/>
  <c r="F1968" i="30" s="1"/>
  <c r="E1967" i="30"/>
  <c r="F1967" i="30" s="1"/>
  <c r="E1966" i="30"/>
  <c r="F1966" i="30" s="1"/>
  <c r="E1965" i="30"/>
  <c r="F1965" i="30" s="1"/>
  <c r="E1964" i="30"/>
  <c r="F1964" i="30" s="1"/>
  <c r="E1963" i="30"/>
  <c r="F1963" i="30" s="1"/>
  <c r="E1962" i="30"/>
  <c r="F1962" i="30" s="1"/>
  <c r="E1961" i="30"/>
  <c r="F1961" i="30" s="1"/>
  <c r="E1960" i="30"/>
  <c r="F1960" i="30" s="1"/>
  <c r="E1959" i="30"/>
  <c r="F1959" i="30" s="1"/>
  <c r="E1958" i="30"/>
  <c r="F1958" i="30" s="1"/>
  <c r="E1957" i="30"/>
  <c r="F1957" i="30" s="1"/>
  <c r="E1956" i="30"/>
  <c r="F1956" i="30" s="1"/>
  <c r="E1955" i="30"/>
  <c r="F1955" i="30" s="1"/>
  <c r="E1954" i="30"/>
  <c r="F1954" i="30" s="1"/>
  <c r="E1953" i="30"/>
  <c r="F1953" i="30" s="1"/>
  <c r="E1952" i="30"/>
  <c r="F1952" i="30" s="1"/>
  <c r="E1951" i="30"/>
  <c r="F1951" i="30" s="1"/>
  <c r="E1950" i="30"/>
  <c r="F1950" i="30" s="1"/>
  <c r="E1949" i="30"/>
  <c r="F1949" i="30" s="1"/>
  <c r="E1948" i="30"/>
  <c r="F1948" i="30" s="1"/>
  <c r="E1947" i="30"/>
  <c r="F1947" i="30" s="1"/>
  <c r="E1946" i="30"/>
  <c r="F1946" i="30" s="1"/>
  <c r="E1945" i="30"/>
  <c r="F1945" i="30" s="1"/>
  <c r="E1944" i="30"/>
  <c r="F1944" i="30" s="1"/>
  <c r="E1943" i="30"/>
  <c r="F1943" i="30" s="1"/>
  <c r="E1942" i="30"/>
  <c r="F1942" i="30" s="1"/>
  <c r="E1941" i="30"/>
  <c r="F1941" i="30" s="1"/>
  <c r="E1940" i="30"/>
  <c r="F1940" i="30" s="1"/>
  <c r="E1939" i="30"/>
  <c r="F1939" i="30" s="1"/>
  <c r="E1938" i="30"/>
  <c r="F1938" i="30" s="1"/>
  <c r="E1937" i="30"/>
  <c r="F1937" i="30" s="1"/>
  <c r="E1936" i="30"/>
  <c r="F1936" i="30" s="1"/>
  <c r="E1935" i="30"/>
  <c r="F1935" i="30" s="1"/>
  <c r="E1934" i="30"/>
  <c r="F1934" i="30" s="1"/>
  <c r="E1933" i="30"/>
  <c r="F1933" i="30" s="1"/>
  <c r="E1932" i="30"/>
  <c r="F1932" i="30" s="1"/>
  <c r="E1931" i="30"/>
  <c r="F1931" i="30" s="1"/>
  <c r="E1930" i="30"/>
  <c r="F1930" i="30" s="1"/>
  <c r="E1929" i="30"/>
  <c r="F1929" i="30" s="1"/>
  <c r="E1928" i="30"/>
  <c r="F1928" i="30" s="1"/>
  <c r="E1927" i="30"/>
  <c r="F1927" i="30" s="1"/>
  <c r="E1926" i="30"/>
  <c r="F1926" i="30" s="1"/>
  <c r="E1925" i="30"/>
  <c r="F1925" i="30" s="1"/>
  <c r="E1924" i="30"/>
  <c r="F1924" i="30" s="1"/>
  <c r="E1923" i="30"/>
  <c r="F1923" i="30" s="1"/>
  <c r="E1922" i="30"/>
  <c r="F1922" i="30" s="1"/>
  <c r="E1921" i="30"/>
  <c r="F1921" i="30" s="1"/>
  <c r="E1920" i="30"/>
  <c r="F1920" i="30" s="1"/>
  <c r="E1919" i="30"/>
  <c r="F1919" i="30" s="1"/>
  <c r="E1918" i="30"/>
  <c r="F1918" i="30" s="1"/>
  <c r="E1917" i="30"/>
  <c r="F1917" i="30" s="1"/>
  <c r="E1916" i="30"/>
  <c r="F1916" i="30" s="1"/>
  <c r="E1915" i="30"/>
  <c r="F1915" i="30" s="1"/>
  <c r="E1914" i="30"/>
  <c r="F1914" i="30" s="1"/>
  <c r="E1913" i="30"/>
  <c r="F1913" i="30" s="1"/>
  <c r="E1912" i="30"/>
  <c r="F1912" i="30" s="1"/>
  <c r="E1911" i="30"/>
  <c r="F1911" i="30" s="1"/>
  <c r="E1910" i="30"/>
  <c r="F1910" i="30" s="1"/>
  <c r="E1909" i="30"/>
  <c r="F1909" i="30" s="1"/>
  <c r="E1908" i="30"/>
  <c r="F1908" i="30" s="1"/>
  <c r="E1907" i="30"/>
  <c r="F1907" i="30" s="1"/>
  <c r="E1906" i="30"/>
  <c r="F1906" i="30" s="1"/>
  <c r="E1905" i="30"/>
  <c r="F1905" i="30" s="1"/>
  <c r="E1904" i="30"/>
  <c r="F1904" i="30" s="1"/>
  <c r="E1903" i="30"/>
  <c r="F1903" i="30" s="1"/>
  <c r="E1902" i="30"/>
  <c r="F1902" i="30" s="1"/>
  <c r="E1901" i="30"/>
  <c r="F1901" i="30" s="1"/>
  <c r="E1900" i="30"/>
  <c r="F1900" i="30" s="1"/>
  <c r="E1899" i="30"/>
  <c r="F1899" i="30" s="1"/>
  <c r="E1898" i="30"/>
  <c r="F1898" i="30" s="1"/>
  <c r="E1897" i="30"/>
  <c r="F1897" i="30" s="1"/>
  <c r="E1896" i="30"/>
  <c r="F1896" i="30" s="1"/>
  <c r="E1895" i="30"/>
  <c r="F1895" i="30" s="1"/>
  <c r="E1894" i="30"/>
  <c r="F1894" i="30" s="1"/>
  <c r="E1893" i="30"/>
  <c r="F1893" i="30" s="1"/>
  <c r="E1892" i="30"/>
  <c r="F1892" i="30" s="1"/>
  <c r="E1891" i="30"/>
  <c r="F1891" i="30" s="1"/>
  <c r="E1890" i="30"/>
  <c r="F1890" i="30" s="1"/>
  <c r="E1889" i="30"/>
  <c r="F1889" i="30" s="1"/>
  <c r="E1888" i="30"/>
  <c r="F1888" i="30" s="1"/>
  <c r="E1887" i="30"/>
  <c r="F1887" i="30" s="1"/>
  <c r="E1886" i="30"/>
  <c r="F1886" i="30" s="1"/>
  <c r="E1885" i="30"/>
  <c r="F1885" i="30" s="1"/>
  <c r="E1884" i="30"/>
  <c r="F1884" i="30" s="1"/>
  <c r="E1883" i="30"/>
  <c r="F1883" i="30" s="1"/>
  <c r="E1882" i="30"/>
  <c r="F1882" i="30" s="1"/>
  <c r="E1881" i="30"/>
  <c r="F1881" i="30" s="1"/>
  <c r="E1880" i="30"/>
  <c r="F1880" i="30" s="1"/>
  <c r="E1879" i="30"/>
  <c r="F1879" i="30" s="1"/>
  <c r="E1878" i="30"/>
  <c r="F1878" i="30" s="1"/>
  <c r="E1877" i="30"/>
  <c r="F1877" i="30" s="1"/>
  <c r="E1876" i="30"/>
  <c r="F1876" i="30" s="1"/>
  <c r="E1875" i="30"/>
  <c r="F1875" i="30" s="1"/>
  <c r="E1874" i="30"/>
  <c r="F1874" i="30" s="1"/>
  <c r="E1873" i="30"/>
  <c r="F1873" i="30" s="1"/>
  <c r="E1872" i="30"/>
  <c r="F1872" i="30" s="1"/>
  <c r="E1871" i="30"/>
  <c r="F1871" i="30" s="1"/>
  <c r="E1870" i="30"/>
  <c r="F1870" i="30" s="1"/>
  <c r="E1869" i="30"/>
  <c r="F1869" i="30" s="1"/>
  <c r="E1868" i="30"/>
  <c r="F1868" i="30" s="1"/>
  <c r="E1867" i="30"/>
  <c r="F1867" i="30" s="1"/>
  <c r="E1866" i="30"/>
  <c r="F1866" i="30" s="1"/>
  <c r="E1865" i="30"/>
  <c r="F1865" i="30" s="1"/>
  <c r="E1864" i="30"/>
  <c r="F1864" i="30" s="1"/>
  <c r="E1863" i="30"/>
  <c r="F1863" i="30" s="1"/>
  <c r="E1862" i="30"/>
  <c r="F1862" i="30" s="1"/>
  <c r="E1861" i="30"/>
  <c r="F1861" i="30" s="1"/>
  <c r="E1860" i="30"/>
  <c r="F1860" i="30" s="1"/>
  <c r="E1859" i="30"/>
  <c r="F1859" i="30" s="1"/>
  <c r="E1858" i="30"/>
  <c r="F1858" i="30" s="1"/>
  <c r="E1857" i="30"/>
  <c r="F1857" i="30" s="1"/>
  <c r="E1856" i="30"/>
  <c r="F1856" i="30" s="1"/>
  <c r="E1855" i="30"/>
  <c r="F1855" i="30" s="1"/>
  <c r="E1854" i="30"/>
  <c r="F1854" i="30" s="1"/>
  <c r="E1853" i="30"/>
  <c r="F1853" i="30" s="1"/>
  <c r="E1852" i="30"/>
  <c r="F1852" i="30" s="1"/>
  <c r="E1851" i="30"/>
  <c r="F1851" i="30" s="1"/>
  <c r="E1850" i="30"/>
  <c r="F1850" i="30" s="1"/>
  <c r="E1849" i="30"/>
  <c r="F1849" i="30" s="1"/>
  <c r="E1848" i="30"/>
  <c r="F1848" i="30" s="1"/>
  <c r="E1847" i="30"/>
  <c r="F1847" i="30" s="1"/>
  <c r="E1846" i="30"/>
  <c r="F1846" i="30" s="1"/>
  <c r="E1845" i="30"/>
  <c r="F1845" i="30" s="1"/>
  <c r="E1844" i="30"/>
  <c r="F1844" i="30" s="1"/>
  <c r="E1843" i="30"/>
  <c r="F1843" i="30" s="1"/>
  <c r="E1842" i="30"/>
  <c r="F1842" i="30" s="1"/>
  <c r="E1841" i="30"/>
  <c r="F1841" i="30" s="1"/>
  <c r="E1840" i="30"/>
  <c r="F1840" i="30" s="1"/>
  <c r="E1839" i="30"/>
  <c r="F1839" i="30" s="1"/>
  <c r="E1838" i="30"/>
  <c r="F1838" i="30" s="1"/>
  <c r="E1837" i="30"/>
  <c r="F1837" i="30" s="1"/>
  <c r="E1836" i="30"/>
  <c r="F1836" i="30" s="1"/>
  <c r="E1835" i="30"/>
  <c r="F1835" i="30" s="1"/>
  <c r="E1834" i="30"/>
  <c r="F1834" i="30" s="1"/>
  <c r="E1833" i="30"/>
  <c r="F1833" i="30" s="1"/>
  <c r="E1832" i="30"/>
  <c r="F1832" i="30" s="1"/>
  <c r="E1831" i="30"/>
  <c r="F1831" i="30" s="1"/>
  <c r="E1830" i="30"/>
  <c r="F1830" i="30" s="1"/>
  <c r="E1829" i="30"/>
  <c r="F1829" i="30" s="1"/>
  <c r="E1828" i="30"/>
  <c r="F1828" i="30" s="1"/>
  <c r="E1827" i="30"/>
  <c r="F1827" i="30" s="1"/>
  <c r="E1826" i="30"/>
  <c r="F1826" i="30" s="1"/>
  <c r="E1825" i="30"/>
  <c r="F1825" i="30" s="1"/>
  <c r="E1824" i="30"/>
  <c r="F1824" i="30" s="1"/>
  <c r="E1823" i="30"/>
  <c r="F1823" i="30" s="1"/>
  <c r="E1822" i="30"/>
  <c r="F1822" i="30" s="1"/>
  <c r="E1821" i="30"/>
  <c r="F1821" i="30" s="1"/>
  <c r="E1820" i="30"/>
  <c r="F1820" i="30" s="1"/>
  <c r="E1819" i="30"/>
  <c r="F1819" i="30" s="1"/>
  <c r="E1818" i="30"/>
  <c r="F1818" i="30" s="1"/>
  <c r="E1817" i="30"/>
  <c r="F1817" i="30" s="1"/>
  <c r="E1816" i="30"/>
  <c r="F1816" i="30" s="1"/>
  <c r="E1815" i="30"/>
  <c r="F1815" i="30" s="1"/>
  <c r="E1814" i="30"/>
  <c r="F1814" i="30" s="1"/>
  <c r="E1813" i="30"/>
  <c r="F1813" i="30" s="1"/>
  <c r="E1812" i="30"/>
  <c r="F1812" i="30" s="1"/>
  <c r="E1811" i="30"/>
  <c r="F1811" i="30" s="1"/>
  <c r="E1810" i="30"/>
  <c r="F1810" i="30" s="1"/>
  <c r="E1809" i="30"/>
  <c r="F1809" i="30" s="1"/>
  <c r="E1808" i="30"/>
  <c r="F1808" i="30" s="1"/>
  <c r="E1807" i="30"/>
  <c r="F1807" i="30" s="1"/>
  <c r="E1806" i="30"/>
  <c r="F1806" i="30" s="1"/>
  <c r="E1805" i="30"/>
  <c r="F1805" i="30" s="1"/>
  <c r="E1804" i="30"/>
  <c r="F1804" i="30" s="1"/>
  <c r="E1803" i="30"/>
  <c r="F1803" i="30" s="1"/>
  <c r="E1802" i="30"/>
  <c r="F1802" i="30" s="1"/>
  <c r="E1801" i="30"/>
  <c r="F1801" i="30" s="1"/>
  <c r="E1800" i="30"/>
  <c r="F1800" i="30" s="1"/>
  <c r="E1799" i="30"/>
  <c r="F1799" i="30" s="1"/>
  <c r="E1798" i="30"/>
  <c r="F1798" i="30" s="1"/>
  <c r="E1797" i="30"/>
  <c r="F1797" i="30" s="1"/>
  <c r="E1796" i="30"/>
  <c r="F1796" i="30" s="1"/>
  <c r="E1795" i="30"/>
  <c r="F1795" i="30" s="1"/>
  <c r="E1794" i="30"/>
  <c r="F1794" i="30" s="1"/>
  <c r="E1793" i="30"/>
  <c r="F1793" i="30" s="1"/>
  <c r="E1792" i="30"/>
  <c r="F1792" i="30" s="1"/>
  <c r="E1791" i="30"/>
  <c r="F1791" i="30" s="1"/>
  <c r="E1790" i="30"/>
  <c r="F1790" i="30" s="1"/>
  <c r="E1789" i="30"/>
  <c r="F1789" i="30" s="1"/>
  <c r="E1788" i="30"/>
  <c r="F1788" i="30" s="1"/>
  <c r="E1787" i="30"/>
  <c r="F1787" i="30" s="1"/>
  <c r="E1786" i="30"/>
  <c r="F1786" i="30" s="1"/>
  <c r="E1785" i="30"/>
  <c r="F1785" i="30" s="1"/>
  <c r="E1784" i="30"/>
  <c r="F1784" i="30" s="1"/>
  <c r="E1783" i="30"/>
  <c r="F1783" i="30" s="1"/>
  <c r="E1782" i="30"/>
  <c r="F1782" i="30" s="1"/>
  <c r="E1781" i="30"/>
  <c r="F1781" i="30" s="1"/>
  <c r="E1780" i="30"/>
  <c r="F1780" i="30" s="1"/>
  <c r="E1779" i="30"/>
  <c r="F1779" i="30" s="1"/>
  <c r="E1778" i="30"/>
  <c r="F1778" i="30" s="1"/>
  <c r="E1777" i="30"/>
  <c r="F1777" i="30" s="1"/>
  <c r="E1776" i="30"/>
  <c r="F1776" i="30" s="1"/>
  <c r="E1775" i="30"/>
  <c r="F1775" i="30" s="1"/>
  <c r="E1774" i="30"/>
  <c r="F1774" i="30" s="1"/>
  <c r="E1773" i="30"/>
  <c r="F1773" i="30" s="1"/>
  <c r="E1772" i="30"/>
  <c r="F1772" i="30" s="1"/>
  <c r="E1771" i="30"/>
  <c r="F1771" i="30" s="1"/>
  <c r="E1770" i="30"/>
  <c r="F1770" i="30" s="1"/>
  <c r="E1769" i="30"/>
  <c r="F1769" i="30" s="1"/>
  <c r="E1768" i="30"/>
  <c r="F1768" i="30" s="1"/>
  <c r="E1767" i="30"/>
  <c r="F1767" i="30" s="1"/>
  <c r="E1766" i="30"/>
  <c r="F1766" i="30" s="1"/>
  <c r="E1765" i="30"/>
  <c r="F1765" i="30" s="1"/>
  <c r="E1764" i="30"/>
  <c r="F1764" i="30" s="1"/>
  <c r="E1763" i="30"/>
  <c r="F1763" i="30" s="1"/>
  <c r="E1762" i="30"/>
  <c r="F1762" i="30" s="1"/>
  <c r="E1761" i="30"/>
  <c r="F1761" i="30" s="1"/>
  <c r="E1760" i="30"/>
  <c r="F1760" i="30" s="1"/>
  <c r="E1759" i="30"/>
  <c r="F1759" i="30" s="1"/>
  <c r="E1758" i="30"/>
  <c r="F1758" i="30" s="1"/>
  <c r="E1757" i="30"/>
  <c r="F1757" i="30" s="1"/>
  <c r="E1756" i="30"/>
  <c r="F1756" i="30" s="1"/>
  <c r="E1755" i="30"/>
  <c r="F1755" i="30" s="1"/>
  <c r="E1754" i="30"/>
  <c r="F1754" i="30" s="1"/>
  <c r="E1753" i="30"/>
  <c r="F1753" i="30" s="1"/>
  <c r="E1752" i="30"/>
  <c r="F1752" i="30" s="1"/>
  <c r="E1751" i="30"/>
  <c r="F1751" i="30" s="1"/>
  <c r="E1750" i="30"/>
  <c r="F1750" i="30" s="1"/>
  <c r="E1749" i="30"/>
  <c r="F1749" i="30" s="1"/>
  <c r="E1748" i="30"/>
  <c r="F1748" i="30" s="1"/>
  <c r="E1747" i="30"/>
  <c r="F1747" i="30" s="1"/>
  <c r="E1746" i="30"/>
  <c r="F1746" i="30" s="1"/>
  <c r="E1745" i="30"/>
  <c r="F1745" i="30" s="1"/>
  <c r="E1744" i="30"/>
  <c r="F1744" i="30" s="1"/>
  <c r="E1743" i="30"/>
  <c r="F1743" i="30" s="1"/>
  <c r="E1742" i="30"/>
  <c r="F1742" i="30" s="1"/>
  <c r="E1741" i="30"/>
  <c r="F1741" i="30" s="1"/>
  <c r="E1740" i="30"/>
  <c r="F1740" i="30" s="1"/>
  <c r="E1739" i="30"/>
  <c r="F1739" i="30" s="1"/>
  <c r="E1738" i="30"/>
  <c r="F1738" i="30" s="1"/>
  <c r="E1737" i="30"/>
  <c r="F1737" i="30" s="1"/>
  <c r="E1736" i="30"/>
  <c r="F1736" i="30" s="1"/>
  <c r="E1735" i="30"/>
  <c r="F1735" i="30" s="1"/>
  <c r="E1734" i="30"/>
  <c r="F1734" i="30" s="1"/>
  <c r="E1733" i="30"/>
  <c r="F1733" i="30" s="1"/>
  <c r="E1732" i="30"/>
  <c r="F1732" i="30" s="1"/>
  <c r="E1731" i="30"/>
  <c r="F1731" i="30" s="1"/>
  <c r="E1730" i="30"/>
  <c r="F1730" i="30" s="1"/>
  <c r="E1729" i="30"/>
  <c r="F1729" i="30" s="1"/>
  <c r="E1728" i="30"/>
  <c r="F1728" i="30" s="1"/>
  <c r="E1727" i="30"/>
  <c r="F1727" i="30" s="1"/>
  <c r="E1726" i="30"/>
  <c r="F1726" i="30" s="1"/>
  <c r="E1725" i="30"/>
  <c r="F1725" i="30" s="1"/>
  <c r="E1724" i="30"/>
  <c r="F1724" i="30" s="1"/>
  <c r="E1723" i="30"/>
  <c r="F1723" i="30" s="1"/>
  <c r="E1722" i="30"/>
  <c r="F1722" i="30" s="1"/>
  <c r="E1721" i="30"/>
  <c r="F1721" i="30" s="1"/>
  <c r="E1720" i="30"/>
  <c r="F1720" i="30" s="1"/>
  <c r="E1719" i="30"/>
  <c r="F1719" i="30" s="1"/>
  <c r="E1718" i="30"/>
  <c r="F1718" i="30" s="1"/>
  <c r="E1717" i="30"/>
  <c r="F1717" i="30" s="1"/>
  <c r="E1716" i="30"/>
  <c r="F1716" i="30" s="1"/>
  <c r="E1715" i="30"/>
  <c r="F1715" i="30" s="1"/>
  <c r="E1714" i="30"/>
  <c r="F1714" i="30" s="1"/>
  <c r="E1713" i="30"/>
  <c r="F1713" i="30" s="1"/>
  <c r="E1712" i="30"/>
  <c r="F1712" i="30" s="1"/>
  <c r="E1711" i="30"/>
  <c r="F1711" i="30" s="1"/>
  <c r="E1710" i="30"/>
  <c r="F1710" i="30" s="1"/>
  <c r="E1709" i="30"/>
  <c r="F1709" i="30" s="1"/>
  <c r="E1708" i="30"/>
  <c r="F1708" i="30" s="1"/>
  <c r="E1707" i="30"/>
  <c r="F1707" i="30" s="1"/>
  <c r="E1706" i="30"/>
  <c r="F1706" i="30" s="1"/>
  <c r="E1705" i="30"/>
  <c r="F1705" i="30" s="1"/>
  <c r="E1704" i="30"/>
  <c r="F1704" i="30" s="1"/>
  <c r="E1703" i="30"/>
  <c r="F1703" i="30" s="1"/>
  <c r="E1702" i="30"/>
  <c r="F1702" i="30" s="1"/>
  <c r="E1701" i="30"/>
  <c r="F1701" i="30" s="1"/>
  <c r="E1700" i="30"/>
  <c r="F1700" i="30" s="1"/>
  <c r="E1699" i="30"/>
  <c r="F1699" i="30" s="1"/>
  <c r="E1698" i="30"/>
  <c r="F1698" i="30" s="1"/>
  <c r="E1697" i="30"/>
  <c r="F1697" i="30" s="1"/>
  <c r="E1696" i="30"/>
  <c r="F1696" i="30" s="1"/>
  <c r="E1695" i="30"/>
  <c r="F1695" i="30" s="1"/>
  <c r="E1694" i="30"/>
  <c r="F1694" i="30" s="1"/>
  <c r="E1693" i="30"/>
  <c r="F1693" i="30" s="1"/>
  <c r="E1692" i="30"/>
  <c r="F1692" i="30" s="1"/>
  <c r="E1691" i="30"/>
  <c r="F1691" i="30" s="1"/>
  <c r="E1690" i="30"/>
  <c r="F1690" i="30" s="1"/>
  <c r="E1689" i="30"/>
  <c r="F1689" i="30" s="1"/>
  <c r="E1688" i="30"/>
  <c r="F1688" i="30" s="1"/>
  <c r="E1687" i="30"/>
  <c r="F1687" i="30" s="1"/>
  <c r="E1686" i="30"/>
  <c r="F1686" i="30" s="1"/>
  <c r="E1685" i="30"/>
  <c r="F1685" i="30" s="1"/>
  <c r="E1684" i="30"/>
  <c r="F1684" i="30" s="1"/>
  <c r="E1683" i="30"/>
  <c r="F1683" i="30" s="1"/>
  <c r="E1682" i="30"/>
  <c r="F1682" i="30" s="1"/>
  <c r="E1681" i="30"/>
  <c r="F1681" i="30" s="1"/>
  <c r="E1680" i="30"/>
  <c r="F1680" i="30" s="1"/>
  <c r="E1679" i="30"/>
  <c r="F1679" i="30" s="1"/>
  <c r="E1678" i="30"/>
  <c r="F1678" i="30" s="1"/>
  <c r="E1677" i="30"/>
  <c r="F1677" i="30" s="1"/>
  <c r="E1676" i="30"/>
  <c r="F1676" i="30" s="1"/>
  <c r="E1675" i="30"/>
  <c r="F1675" i="30" s="1"/>
  <c r="E1674" i="30"/>
  <c r="F1674" i="30" s="1"/>
  <c r="E1673" i="30"/>
  <c r="F1673" i="30" s="1"/>
  <c r="E1672" i="30"/>
  <c r="F1672" i="30" s="1"/>
  <c r="E1671" i="30"/>
  <c r="F1671" i="30" s="1"/>
  <c r="E1670" i="30"/>
  <c r="F1670" i="30" s="1"/>
  <c r="E1669" i="30"/>
  <c r="F1669" i="30" s="1"/>
  <c r="E1668" i="30"/>
  <c r="F1668" i="30" s="1"/>
  <c r="E1667" i="30"/>
  <c r="F1667" i="30" s="1"/>
  <c r="E1666" i="30"/>
  <c r="F1666" i="30" s="1"/>
  <c r="E1665" i="30"/>
  <c r="F1665" i="30" s="1"/>
  <c r="E1664" i="30"/>
  <c r="F1664" i="30" s="1"/>
  <c r="E1663" i="30"/>
  <c r="F1663" i="30" s="1"/>
  <c r="E1662" i="30"/>
  <c r="F1662" i="30" s="1"/>
  <c r="E1661" i="30"/>
  <c r="F1661" i="30" s="1"/>
  <c r="E1660" i="30"/>
  <c r="F1660" i="30" s="1"/>
  <c r="E1659" i="30"/>
  <c r="F1659" i="30" s="1"/>
  <c r="E1658" i="30"/>
  <c r="F1658" i="30" s="1"/>
  <c r="E1657" i="30"/>
  <c r="F1657" i="30" s="1"/>
  <c r="E1656" i="30"/>
  <c r="F1656" i="30" s="1"/>
  <c r="E1655" i="30"/>
  <c r="F1655" i="30" s="1"/>
  <c r="E1654" i="30"/>
  <c r="F1654" i="30" s="1"/>
  <c r="E1653" i="30"/>
  <c r="F1653" i="30" s="1"/>
  <c r="E1652" i="30"/>
  <c r="F1652" i="30" s="1"/>
  <c r="E1651" i="30"/>
  <c r="F1651" i="30" s="1"/>
  <c r="E1650" i="30"/>
  <c r="F1650" i="30" s="1"/>
  <c r="E1649" i="30"/>
  <c r="F1649" i="30" s="1"/>
  <c r="E1648" i="30"/>
  <c r="F1648" i="30" s="1"/>
  <c r="E1647" i="30"/>
  <c r="F1647" i="30" s="1"/>
  <c r="E1646" i="30"/>
  <c r="F1646" i="30" s="1"/>
  <c r="E1645" i="30"/>
  <c r="F1645" i="30" s="1"/>
  <c r="E1644" i="30"/>
  <c r="F1644" i="30" s="1"/>
  <c r="E1643" i="30"/>
  <c r="F1643" i="30" s="1"/>
  <c r="E1642" i="30"/>
  <c r="F1642" i="30" s="1"/>
  <c r="E1641" i="30"/>
  <c r="F1641" i="30" s="1"/>
  <c r="E1640" i="30"/>
  <c r="F1640" i="30" s="1"/>
  <c r="E1639" i="30"/>
  <c r="F1639" i="30" s="1"/>
  <c r="E1638" i="30"/>
  <c r="F1638" i="30" s="1"/>
  <c r="E1637" i="30"/>
  <c r="F1637" i="30" s="1"/>
  <c r="E1636" i="30"/>
  <c r="F1636" i="30" s="1"/>
  <c r="E1635" i="30"/>
  <c r="F1635" i="30" s="1"/>
  <c r="E1634" i="30"/>
  <c r="F1634" i="30" s="1"/>
  <c r="E1633" i="30"/>
  <c r="F1633" i="30" s="1"/>
  <c r="E1632" i="30"/>
  <c r="F1632" i="30" s="1"/>
  <c r="E1631" i="30"/>
  <c r="F1631" i="30" s="1"/>
  <c r="E1630" i="30"/>
  <c r="F1630" i="30" s="1"/>
  <c r="E1629" i="30"/>
  <c r="F1629" i="30" s="1"/>
  <c r="E1628" i="30"/>
  <c r="F1628" i="30" s="1"/>
  <c r="E1627" i="30"/>
  <c r="F1627" i="30" s="1"/>
  <c r="E1626" i="30"/>
  <c r="F1626" i="30" s="1"/>
  <c r="E1625" i="30"/>
  <c r="F1625" i="30" s="1"/>
  <c r="E1624" i="30"/>
  <c r="F1624" i="30" s="1"/>
  <c r="E1623" i="30"/>
  <c r="F1623" i="30" s="1"/>
  <c r="E1622" i="30"/>
  <c r="F1622" i="30" s="1"/>
  <c r="E1621" i="30"/>
  <c r="F1621" i="30" s="1"/>
  <c r="E1620" i="30"/>
  <c r="F1620" i="30" s="1"/>
  <c r="E1619" i="30"/>
  <c r="F1619" i="30" s="1"/>
  <c r="E1618" i="30"/>
  <c r="F1618" i="30" s="1"/>
  <c r="E1617" i="30"/>
  <c r="F1617" i="30" s="1"/>
  <c r="E1616" i="30"/>
  <c r="F1616" i="30" s="1"/>
  <c r="E1615" i="30"/>
  <c r="F1615" i="30" s="1"/>
  <c r="E1614" i="30"/>
  <c r="F1614" i="30" s="1"/>
  <c r="E1613" i="30"/>
  <c r="F1613" i="30" s="1"/>
  <c r="E1612" i="30"/>
  <c r="F1612" i="30" s="1"/>
  <c r="E1611" i="30"/>
  <c r="F1611" i="30" s="1"/>
  <c r="E1610" i="30"/>
  <c r="F1610" i="30" s="1"/>
  <c r="E1609" i="30"/>
  <c r="F1609" i="30" s="1"/>
  <c r="E1608" i="30"/>
  <c r="F1608" i="30" s="1"/>
  <c r="E1607" i="30"/>
  <c r="F1607" i="30" s="1"/>
  <c r="E1606" i="30"/>
  <c r="F1606" i="30" s="1"/>
  <c r="E1605" i="30"/>
  <c r="F1605" i="30" s="1"/>
  <c r="E1604" i="30"/>
  <c r="F1604" i="30" s="1"/>
  <c r="E1603" i="30"/>
  <c r="F1603" i="30" s="1"/>
  <c r="E1602" i="30"/>
  <c r="F1602" i="30" s="1"/>
  <c r="E1601" i="30"/>
  <c r="F1601" i="30" s="1"/>
  <c r="E1600" i="30"/>
  <c r="F1600" i="30" s="1"/>
  <c r="E1599" i="30"/>
  <c r="F1599" i="30" s="1"/>
  <c r="E1598" i="30"/>
  <c r="F1598" i="30" s="1"/>
  <c r="E1597" i="30"/>
  <c r="F1597" i="30" s="1"/>
  <c r="E1596" i="30"/>
  <c r="F1596" i="30" s="1"/>
  <c r="E1595" i="30"/>
  <c r="F1595" i="30" s="1"/>
  <c r="E1594" i="30"/>
  <c r="F1594" i="30" s="1"/>
  <c r="E1593" i="30"/>
  <c r="F1593" i="30" s="1"/>
  <c r="E1592" i="30"/>
  <c r="F1592" i="30" s="1"/>
  <c r="E1591" i="30"/>
  <c r="F1591" i="30" s="1"/>
  <c r="E1590" i="30"/>
  <c r="F1590" i="30" s="1"/>
  <c r="E1589" i="30"/>
  <c r="F1589" i="30" s="1"/>
  <c r="E1588" i="30"/>
  <c r="F1588" i="30" s="1"/>
  <c r="E1587" i="30"/>
  <c r="F1587" i="30" s="1"/>
  <c r="E1586" i="30"/>
  <c r="F1586" i="30" s="1"/>
  <c r="E1585" i="30"/>
  <c r="F1585" i="30" s="1"/>
  <c r="E1584" i="30"/>
  <c r="F1584" i="30" s="1"/>
  <c r="E1583" i="30"/>
  <c r="F1583" i="30" s="1"/>
  <c r="E1582" i="30"/>
  <c r="F1582" i="30" s="1"/>
  <c r="E1581" i="30"/>
  <c r="F1581" i="30" s="1"/>
  <c r="E1580" i="30"/>
  <c r="F1580" i="30" s="1"/>
  <c r="E1579" i="30"/>
  <c r="F1579" i="30" s="1"/>
  <c r="E1578" i="30"/>
  <c r="F1578" i="30" s="1"/>
  <c r="E1577" i="30"/>
  <c r="F1577" i="30" s="1"/>
  <c r="E1576" i="30"/>
  <c r="F1576" i="30" s="1"/>
  <c r="E1575" i="30"/>
  <c r="F1575" i="30" s="1"/>
  <c r="E1574" i="30"/>
  <c r="F1574" i="30" s="1"/>
  <c r="E1573" i="30"/>
  <c r="F1573" i="30" s="1"/>
  <c r="E1572" i="30"/>
  <c r="F1572" i="30" s="1"/>
  <c r="E1571" i="30"/>
  <c r="F1571" i="30" s="1"/>
  <c r="E1570" i="30"/>
  <c r="F1570" i="30" s="1"/>
  <c r="E1569" i="30"/>
  <c r="F1569" i="30" s="1"/>
  <c r="E1568" i="30"/>
  <c r="F1568" i="30" s="1"/>
  <c r="E1567" i="30"/>
  <c r="F1567" i="30" s="1"/>
  <c r="E1566" i="30"/>
  <c r="F1566" i="30" s="1"/>
  <c r="E1565" i="30"/>
  <c r="F1565" i="30" s="1"/>
  <c r="E1564" i="30"/>
  <c r="F1564" i="30" s="1"/>
  <c r="E1563" i="30"/>
  <c r="F1563" i="30" s="1"/>
  <c r="E1562" i="30"/>
  <c r="F1562" i="30" s="1"/>
  <c r="E1561" i="30"/>
  <c r="F1561" i="30" s="1"/>
  <c r="E1560" i="30"/>
  <c r="F1560" i="30" s="1"/>
  <c r="E1559" i="30"/>
  <c r="F1559" i="30" s="1"/>
  <c r="E1558" i="30"/>
  <c r="F1558" i="30" s="1"/>
  <c r="E1557" i="30"/>
  <c r="F1557" i="30" s="1"/>
  <c r="E1556" i="30"/>
  <c r="F1556" i="30" s="1"/>
  <c r="E1555" i="30"/>
  <c r="F1555" i="30" s="1"/>
  <c r="E1554" i="30"/>
  <c r="F1554" i="30" s="1"/>
  <c r="E1553" i="30"/>
  <c r="F1553" i="30" s="1"/>
  <c r="E1552" i="30"/>
  <c r="F1552" i="30" s="1"/>
  <c r="E1551" i="30"/>
  <c r="F1551" i="30" s="1"/>
  <c r="E1550" i="30"/>
  <c r="F1550" i="30" s="1"/>
  <c r="E1549" i="30"/>
  <c r="F1549" i="30" s="1"/>
  <c r="E1548" i="30"/>
  <c r="F1548" i="30" s="1"/>
  <c r="E1547" i="30"/>
  <c r="F1547" i="30" s="1"/>
  <c r="E1546" i="30"/>
  <c r="F1546" i="30" s="1"/>
  <c r="E1545" i="30"/>
  <c r="F1545" i="30" s="1"/>
  <c r="E1544" i="30"/>
  <c r="F1544" i="30" s="1"/>
  <c r="E1543" i="30"/>
  <c r="F1543" i="30" s="1"/>
  <c r="E1542" i="30"/>
  <c r="F1542" i="30" s="1"/>
  <c r="E1541" i="30"/>
  <c r="F1541" i="30" s="1"/>
  <c r="E1540" i="30"/>
  <c r="F1540" i="30" s="1"/>
  <c r="E1539" i="30"/>
  <c r="F1539" i="30" s="1"/>
  <c r="E1538" i="30"/>
  <c r="F1538" i="30" s="1"/>
  <c r="E1537" i="30"/>
  <c r="F1537" i="30" s="1"/>
  <c r="E1536" i="30"/>
  <c r="F1536" i="30" s="1"/>
  <c r="E1535" i="30"/>
  <c r="F1535" i="30" s="1"/>
  <c r="E1534" i="30"/>
  <c r="F1534" i="30" s="1"/>
  <c r="E1533" i="30"/>
  <c r="F1533" i="30" s="1"/>
  <c r="E1532" i="30"/>
  <c r="F1532" i="30" s="1"/>
  <c r="E1531" i="30"/>
  <c r="F1531" i="30" s="1"/>
  <c r="E1530" i="30"/>
  <c r="F1530" i="30" s="1"/>
  <c r="E1529" i="30"/>
  <c r="F1529" i="30" s="1"/>
  <c r="E1528" i="30"/>
  <c r="F1528" i="30" s="1"/>
  <c r="E1527" i="30"/>
  <c r="F1527" i="30" s="1"/>
  <c r="E1526" i="30"/>
  <c r="F1526" i="30" s="1"/>
  <c r="E1525" i="30"/>
  <c r="F1525" i="30" s="1"/>
  <c r="E1524" i="30"/>
  <c r="F1524" i="30" s="1"/>
  <c r="E1523" i="30"/>
  <c r="F1523" i="30" s="1"/>
  <c r="E1522" i="30"/>
  <c r="F1522" i="30" s="1"/>
  <c r="E1521" i="30"/>
  <c r="F1521" i="30" s="1"/>
  <c r="E1520" i="30"/>
  <c r="F1520" i="30" s="1"/>
  <c r="E1519" i="30"/>
  <c r="F1519" i="30" s="1"/>
  <c r="E1518" i="30"/>
  <c r="F1518" i="30" s="1"/>
  <c r="E1517" i="30"/>
  <c r="F1517" i="30" s="1"/>
  <c r="E1516" i="30"/>
  <c r="F1516" i="30" s="1"/>
  <c r="E1515" i="30"/>
  <c r="F1515" i="30" s="1"/>
  <c r="E1514" i="30"/>
  <c r="F1514" i="30" s="1"/>
  <c r="E1513" i="30"/>
  <c r="F1513" i="30" s="1"/>
  <c r="E1512" i="30"/>
  <c r="F1512" i="30" s="1"/>
  <c r="E1511" i="30"/>
  <c r="F1511" i="30" s="1"/>
  <c r="E1510" i="30"/>
  <c r="F1510" i="30" s="1"/>
  <c r="E1509" i="30"/>
  <c r="F1509" i="30" s="1"/>
  <c r="E1508" i="30"/>
  <c r="F1508" i="30" s="1"/>
  <c r="E1507" i="30"/>
  <c r="F1507" i="30" s="1"/>
  <c r="E1506" i="30"/>
  <c r="F1506" i="30" s="1"/>
  <c r="E1505" i="30"/>
  <c r="F1505" i="30" s="1"/>
  <c r="E1504" i="30"/>
  <c r="F1504" i="30" s="1"/>
  <c r="E1503" i="30"/>
  <c r="F1503" i="30" s="1"/>
  <c r="E1502" i="30"/>
  <c r="F1502" i="30" s="1"/>
  <c r="E1501" i="30"/>
  <c r="F1501" i="30" s="1"/>
  <c r="E1500" i="30"/>
  <c r="F1500" i="30" s="1"/>
  <c r="E1499" i="30"/>
  <c r="F1499" i="30" s="1"/>
  <c r="E1498" i="30"/>
  <c r="F1498" i="30" s="1"/>
  <c r="E1497" i="30"/>
  <c r="F1497" i="30" s="1"/>
  <c r="E1496" i="30"/>
  <c r="F1496" i="30" s="1"/>
  <c r="E1495" i="30"/>
  <c r="F1495" i="30" s="1"/>
  <c r="E1494" i="30"/>
  <c r="F1494" i="30" s="1"/>
  <c r="E1493" i="30"/>
  <c r="F1493" i="30" s="1"/>
  <c r="E1492" i="30"/>
  <c r="F1492" i="30" s="1"/>
  <c r="E1491" i="30"/>
  <c r="F1491" i="30" s="1"/>
  <c r="E1490" i="30"/>
  <c r="F1490" i="30" s="1"/>
  <c r="E1489" i="30"/>
  <c r="F1489" i="30" s="1"/>
  <c r="E1488" i="30"/>
  <c r="F1488" i="30" s="1"/>
  <c r="E1487" i="30"/>
  <c r="F1487" i="30" s="1"/>
  <c r="E1486" i="30"/>
  <c r="F1486" i="30" s="1"/>
  <c r="E1485" i="30"/>
  <c r="F1485" i="30" s="1"/>
  <c r="E1484" i="30"/>
  <c r="F1484" i="30" s="1"/>
  <c r="E1483" i="30"/>
  <c r="F1483" i="30" s="1"/>
  <c r="E1482" i="30"/>
  <c r="F1482" i="30" s="1"/>
  <c r="E1481" i="30"/>
  <c r="F1481" i="30" s="1"/>
  <c r="E1480" i="30"/>
  <c r="F1480" i="30" s="1"/>
  <c r="E1479" i="30"/>
  <c r="F1479" i="30" s="1"/>
  <c r="E1478" i="30"/>
  <c r="F1478" i="30" s="1"/>
  <c r="E1477" i="30"/>
  <c r="F1477" i="30" s="1"/>
  <c r="E1476" i="30"/>
  <c r="F1476" i="30" s="1"/>
  <c r="E1475" i="30"/>
  <c r="F1475" i="30" s="1"/>
  <c r="E1474" i="30"/>
  <c r="F1474" i="30" s="1"/>
  <c r="E1473" i="30"/>
  <c r="F1473" i="30" s="1"/>
  <c r="E1472" i="30"/>
  <c r="F1472" i="30" s="1"/>
  <c r="E1471" i="30"/>
  <c r="F1471" i="30" s="1"/>
  <c r="E1470" i="30"/>
  <c r="F1470" i="30" s="1"/>
  <c r="E1469" i="30"/>
  <c r="F1469" i="30" s="1"/>
  <c r="E1468" i="30"/>
  <c r="F1468" i="30" s="1"/>
  <c r="E1467" i="30"/>
  <c r="F1467" i="30" s="1"/>
  <c r="E1466" i="30"/>
  <c r="F1466" i="30" s="1"/>
  <c r="E1465" i="30"/>
  <c r="F1465" i="30" s="1"/>
  <c r="E1464" i="30"/>
  <c r="F1464" i="30" s="1"/>
  <c r="E1463" i="30"/>
  <c r="F1463" i="30" s="1"/>
  <c r="E1462" i="30"/>
  <c r="F1462" i="30" s="1"/>
  <c r="E1461" i="30"/>
  <c r="F1461" i="30" s="1"/>
  <c r="E1460" i="30"/>
  <c r="F1460" i="30" s="1"/>
  <c r="E1459" i="30"/>
  <c r="F1459" i="30" s="1"/>
  <c r="E1458" i="30"/>
  <c r="F1458" i="30" s="1"/>
  <c r="E1457" i="30"/>
  <c r="F1457" i="30" s="1"/>
  <c r="E1456" i="30"/>
  <c r="F1456" i="30" s="1"/>
  <c r="E1455" i="30"/>
  <c r="F1455" i="30" s="1"/>
  <c r="E1454" i="30"/>
  <c r="F1454" i="30" s="1"/>
  <c r="E1453" i="30"/>
  <c r="F1453" i="30" s="1"/>
  <c r="E1452" i="30"/>
  <c r="F1452" i="30" s="1"/>
  <c r="E1451" i="30"/>
  <c r="F1451" i="30" s="1"/>
  <c r="E1450" i="30"/>
  <c r="F1450" i="30" s="1"/>
  <c r="E1449" i="30"/>
  <c r="F1449" i="30" s="1"/>
  <c r="E1448" i="30"/>
  <c r="F1448" i="30" s="1"/>
  <c r="E1447" i="30"/>
  <c r="F1447" i="30" s="1"/>
  <c r="E1446" i="30"/>
  <c r="F1446" i="30" s="1"/>
  <c r="E1445" i="30"/>
  <c r="F1445" i="30" s="1"/>
  <c r="E1444" i="30"/>
  <c r="F1444" i="30" s="1"/>
  <c r="E1443" i="30"/>
  <c r="F1443" i="30" s="1"/>
  <c r="E1442" i="30"/>
  <c r="F1442" i="30" s="1"/>
  <c r="E1441" i="30"/>
  <c r="F1441" i="30" s="1"/>
  <c r="E1440" i="30"/>
  <c r="F1440" i="30" s="1"/>
  <c r="E1439" i="30"/>
  <c r="F1439" i="30" s="1"/>
  <c r="E1438" i="30"/>
  <c r="F1438" i="30" s="1"/>
  <c r="E1437" i="30"/>
  <c r="F1437" i="30" s="1"/>
  <c r="E1436" i="30"/>
  <c r="F1436" i="30" s="1"/>
  <c r="E1435" i="30"/>
  <c r="F1435" i="30" s="1"/>
  <c r="E1434" i="30"/>
  <c r="F1434" i="30" s="1"/>
  <c r="E1433" i="30"/>
  <c r="F1433" i="30" s="1"/>
  <c r="E1432" i="30"/>
  <c r="F1432" i="30" s="1"/>
  <c r="E1431" i="30"/>
  <c r="F1431" i="30" s="1"/>
  <c r="E1430" i="30"/>
  <c r="F1430" i="30" s="1"/>
  <c r="E1429" i="30"/>
  <c r="F1429" i="30" s="1"/>
  <c r="E1428" i="30"/>
  <c r="F1428" i="30" s="1"/>
  <c r="E1427" i="30"/>
  <c r="F1427" i="30" s="1"/>
  <c r="E1426" i="30"/>
  <c r="F1426" i="30" s="1"/>
  <c r="E1425" i="30"/>
  <c r="F1425" i="30" s="1"/>
  <c r="E1424" i="30"/>
  <c r="F1424" i="30" s="1"/>
  <c r="E1423" i="30"/>
  <c r="F1423" i="30" s="1"/>
  <c r="E1422" i="30"/>
  <c r="F1422" i="30" s="1"/>
  <c r="E1421" i="30"/>
  <c r="F1421" i="30" s="1"/>
  <c r="E1420" i="30"/>
  <c r="F1420" i="30" s="1"/>
  <c r="E1419" i="30"/>
  <c r="F1419" i="30" s="1"/>
  <c r="E1418" i="30"/>
  <c r="F1418" i="30" s="1"/>
  <c r="E1417" i="30"/>
  <c r="F1417" i="30" s="1"/>
  <c r="E1416" i="30"/>
  <c r="F1416" i="30" s="1"/>
  <c r="E1415" i="30"/>
  <c r="F1415" i="30" s="1"/>
  <c r="E1414" i="30"/>
  <c r="F1414" i="30" s="1"/>
  <c r="E1413" i="30"/>
  <c r="F1413" i="30" s="1"/>
  <c r="E1412" i="30"/>
  <c r="F1412" i="30" s="1"/>
  <c r="E1411" i="30"/>
  <c r="F1411" i="30" s="1"/>
  <c r="E1410" i="30"/>
  <c r="F1410" i="30" s="1"/>
  <c r="E1409" i="30"/>
  <c r="F1409" i="30" s="1"/>
  <c r="E1408" i="30"/>
  <c r="F1408" i="30" s="1"/>
  <c r="E1407" i="30"/>
  <c r="F1407" i="30" s="1"/>
  <c r="E1406" i="30"/>
  <c r="F1406" i="30" s="1"/>
  <c r="E1405" i="30"/>
  <c r="F1405" i="30" s="1"/>
  <c r="E1404" i="30"/>
  <c r="F1404" i="30" s="1"/>
  <c r="E1403" i="30"/>
  <c r="F1403" i="30" s="1"/>
  <c r="E1402" i="30"/>
  <c r="F1402" i="30" s="1"/>
  <c r="E1401" i="30"/>
  <c r="F1401" i="30" s="1"/>
  <c r="E1400" i="30"/>
  <c r="F1400" i="30" s="1"/>
  <c r="E1399" i="30"/>
  <c r="F1399" i="30" s="1"/>
  <c r="E1398" i="30"/>
  <c r="F1398" i="30" s="1"/>
  <c r="E1397" i="30"/>
  <c r="F1397" i="30" s="1"/>
  <c r="E1396" i="30"/>
  <c r="F1396" i="30" s="1"/>
  <c r="E1395" i="30"/>
  <c r="F1395" i="30" s="1"/>
  <c r="E1394" i="30"/>
  <c r="F1394" i="30" s="1"/>
  <c r="E1393" i="30"/>
  <c r="F1393" i="30" s="1"/>
  <c r="E1392" i="30"/>
  <c r="F1392" i="30" s="1"/>
  <c r="E1391" i="30"/>
  <c r="F1391" i="30" s="1"/>
  <c r="E1390" i="30"/>
  <c r="F1390" i="30" s="1"/>
  <c r="E1389" i="30"/>
  <c r="F1389" i="30" s="1"/>
  <c r="E1388" i="30"/>
  <c r="F1388" i="30" s="1"/>
  <c r="E1387" i="30"/>
  <c r="F1387" i="30" s="1"/>
  <c r="E1386" i="30"/>
  <c r="F1386" i="30" s="1"/>
  <c r="E1385" i="30"/>
  <c r="F1385" i="30" s="1"/>
  <c r="E1384" i="30"/>
  <c r="F1384" i="30" s="1"/>
  <c r="E1383" i="30"/>
  <c r="F1383" i="30" s="1"/>
  <c r="E1382" i="30"/>
  <c r="F1382" i="30" s="1"/>
  <c r="E1381" i="30"/>
  <c r="F1381" i="30" s="1"/>
  <c r="E1380" i="30"/>
  <c r="F1380" i="30" s="1"/>
  <c r="E1379" i="30"/>
  <c r="F1379" i="30" s="1"/>
  <c r="E1378" i="30"/>
  <c r="F1378" i="30" s="1"/>
  <c r="E1377" i="30"/>
  <c r="F1377" i="30" s="1"/>
  <c r="E1376" i="30"/>
  <c r="F1376" i="30" s="1"/>
  <c r="E1375" i="30"/>
  <c r="F1375" i="30" s="1"/>
  <c r="E1374" i="30"/>
  <c r="F1374" i="30" s="1"/>
  <c r="E1373" i="30"/>
  <c r="F1373" i="30" s="1"/>
  <c r="E1372" i="30"/>
  <c r="F1372" i="30" s="1"/>
  <c r="E1371" i="30"/>
  <c r="F1371" i="30" s="1"/>
  <c r="E1370" i="30"/>
  <c r="F1370" i="30" s="1"/>
  <c r="E1369" i="30"/>
  <c r="F1369" i="30" s="1"/>
  <c r="E1368" i="30"/>
  <c r="F1368" i="30" s="1"/>
  <c r="E1367" i="30"/>
  <c r="F1367" i="30" s="1"/>
  <c r="E1366" i="30"/>
  <c r="F1366" i="30" s="1"/>
  <c r="E1365" i="30"/>
  <c r="F1365" i="30" s="1"/>
  <c r="E1364" i="30"/>
  <c r="F1364" i="30" s="1"/>
  <c r="E1363" i="30"/>
  <c r="F1363" i="30" s="1"/>
  <c r="E1362" i="30"/>
  <c r="F1362" i="30" s="1"/>
  <c r="E1361" i="30"/>
  <c r="F1361" i="30" s="1"/>
  <c r="E1360" i="30"/>
  <c r="F1360" i="30" s="1"/>
  <c r="E1359" i="30"/>
  <c r="F1359" i="30" s="1"/>
  <c r="E1358" i="30"/>
  <c r="F1358" i="30" s="1"/>
  <c r="E1357" i="30"/>
  <c r="F1357" i="30" s="1"/>
  <c r="E1356" i="30"/>
  <c r="F1356" i="30" s="1"/>
  <c r="E1355" i="30"/>
  <c r="F1355" i="30" s="1"/>
  <c r="E1354" i="30"/>
  <c r="F1354" i="30" s="1"/>
  <c r="E1353" i="30"/>
  <c r="F1353" i="30" s="1"/>
  <c r="E1352" i="30"/>
  <c r="F1352" i="30" s="1"/>
  <c r="E1351" i="30"/>
  <c r="F1351" i="30" s="1"/>
  <c r="E1350" i="30"/>
  <c r="F1350" i="30" s="1"/>
  <c r="E1349" i="30"/>
  <c r="F1349" i="30" s="1"/>
  <c r="E1348" i="30"/>
  <c r="F1348" i="30" s="1"/>
  <c r="E1347" i="30"/>
  <c r="F1347" i="30" s="1"/>
  <c r="E1346" i="30"/>
  <c r="F1346" i="30" s="1"/>
  <c r="E1345" i="30"/>
  <c r="F1345" i="30" s="1"/>
  <c r="E1344" i="30"/>
  <c r="F1344" i="30" s="1"/>
  <c r="E1343" i="30"/>
  <c r="F1343" i="30" s="1"/>
  <c r="E1342" i="30"/>
  <c r="F1342" i="30" s="1"/>
  <c r="E1341" i="30"/>
  <c r="F1341" i="30" s="1"/>
  <c r="E1340" i="30"/>
  <c r="F1340" i="30" s="1"/>
  <c r="E1339" i="30"/>
  <c r="F1339" i="30" s="1"/>
  <c r="E1338" i="30"/>
  <c r="F1338" i="30" s="1"/>
  <c r="E1337" i="30"/>
  <c r="F1337" i="30" s="1"/>
  <c r="E1336" i="30"/>
  <c r="F1336" i="30" s="1"/>
  <c r="E1335" i="30"/>
  <c r="F1335" i="30" s="1"/>
  <c r="E1334" i="30"/>
  <c r="F1334" i="30" s="1"/>
  <c r="E1333" i="30"/>
  <c r="F1333" i="30" s="1"/>
  <c r="E1332" i="30"/>
  <c r="F1332" i="30" s="1"/>
  <c r="E1331" i="30"/>
  <c r="F1331" i="30" s="1"/>
  <c r="E1330" i="30"/>
  <c r="F1330" i="30" s="1"/>
  <c r="E1329" i="30"/>
  <c r="F1329" i="30" s="1"/>
  <c r="E1328" i="30"/>
  <c r="F1328" i="30" s="1"/>
  <c r="E1327" i="30"/>
  <c r="F1327" i="30" s="1"/>
  <c r="E1326" i="30"/>
  <c r="F1326" i="30" s="1"/>
  <c r="E1325" i="30"/>
  <c r="F1325" i="30" s="1"/>
  <c r="E1324" i="30"/>
  <c r="F1324" i="30" s="1"/>
  <c r="E1323" i="30"/>
  <c r="F1323" i="30" s="1"/>
  <c r="E1322" i="30"/>
  <c r="F1322" i="30" s="1"/>
  <c r="E1321" i="30"/>
  <c r="F1321" i="30" s="1"/>
  <c r="E1320" i="30"/>
  <c r="F1320" i="30" s="1"/>
  <c r="E1319" i="30"/>
  <c r="F1319" i="30" s="1"/>
  <c r="E1318" i="30"/>
  <c r="F1318" i="30" s="1"/>
  <c r="E1317" i="30"/>
  <c r="F1317" i="30" s="1"/>
  <c r="E1316" i="30"/>
  <c r="F1316" i="30" s="1"/>
  <c r="E1315" i="30"/>
  <c r="F1315" i="30" s="1"/>
  <c r="E1314" i="30"/>
  <c r="F1314" i="30" s="1"/>
  <c r="E1313" i="30"/>
  <c r="F1313" i="30" s="1"/>
  <c r="E1312" i="30"/>
  <c r="F1312" i="30" s="1"/>
  <c r="E1311" i="30"/>
  <c r="F1311" i="30" s="1"/>
  <c r="E1310" i="30"/>
  <c r="F1310" i="30" s="1"/>
  <c r="E1309" i="30"/>
  <c r="F1309" i="30" s="1"/>
  <c r="E1308" i="30"/>
  <c r="F1308" i="30" s="1"/>
  <c r="E1307" i="30"/>
  <c r="F1307" i="30" s="1"/>
  <c r="E1306" i="30"/>
  <c r="F1306" i="30" s="1"/>
  <c r="E1305" i="30"/>
  <c r="F1305" i="30" s="1"/>
  <c r="E1304" i="30"/>
  <c r="F1304" i="30" s="1"/>
  <c r="E1303" i="30"/>
  <c r="F1303" i="30" s="1"/>
  <c r="E1302" i="30"/>
  <c r="F1302" i="30" s="1"/>
  <c r="E1301" i="30"/>
  <c r="F1301" i="30" s="1"/>
  <c r="E1300" i="30"/>
  <c r="F1300" i="30" s="1"/>
  <c r="E1299" i="30"/>
  <c r="F1299" i="30" s="1"/>
  <c r="E1298" i="30"/>
  <c r="F1298" i="30" s="1"/>
  <c r="E1297" i="30"/>
  <c r="F1297" i="30" s="1"/>
  <c r="E1296" i="30"/>
  <c r="F1296" i="30" s="1"/>
  <c r="E1295" i="30"/>
  <c r="F1295" i="30" s="1"/>
  <c r="E1294" i="30"/>
  <c r="F1294" i="30" s="1"/>
  <c r="E1293" i="30"/>
  <c r="F1293" i="30" s="1"/>
  <c r="E1292" i="30"/>
  <c r="F1292" i="30" s="1"/>
  <c r="E1291" i="30"/>
  <c r="F1291" i="30" s="1"/>
  <c r="E1290" i="30"/>
  <c r="F1290" i="30" s="1"/>
  <c r="E1289" i="30"/>
  <c r="F1289" i="30" s="1"/>
  <c r="E1288" i="30"/>
  <c r="F1288" i="30" s="1"/>
  <c r="E1287" i="30"/>
  <c r="F1287" i="30" s="1"/>
  <c r="E1286" i="30"/>
  <c r="F1286" i="30" s="1"/>
  <c r="E1285" i="30"/>
  <c r="F1285" i="30" s="1"/>
  <c r="E1284" i="30"/>
  <c r="F1284" i="30" s="1"/>
  <c r="E1283" i="30"/>
  <c r="F1283" i="30" s="1"/>
  <c r="E1282" i="30"/>
  <c r="F1282" i="30" s="1"/>
  <c r="E1281" i="30"/>
  <c r="F1281" i="30" s="1"/>
  <c r="E1280" i="30"/>
  <c r="F1280" i="30" s="1"/>
  <c r="E1279" i="30"/>
  <c r="F1279" i="30" s="1"/>
  <c r="E1278" i="30"/>
  <c r="F1278" i="30" s="1"/>
  <c r="E1277" i="30"/>
  <c r="F1277" i="30" s="1"/>
  <c r="E1276" i="30"/>
  <c r="F1276" i="30" s="1"/>
  <c r="E1275" i="30"/>
  <c r="F1275" i="30" s="1"/>
  <c r="E1274" i="30"/>
  <c r="F1274" i="30" s="1"/>
  <c r="E1273" i="30"/>
  <c r="F1273" i="30" s="1"/>
  <c r="E1272" i="30"/>
  <c r="F1272" i="30" s="1"/>
  <c r="E1271" i="30"/>
  <c r="F1271" i="30" s="1"/>
  <c r="E1270" i="30"/>
  <c r="F1270" i="30" s="1"/>
  <c r="E1269" i="30"/>
  <c r="F1269" i="30" s="1"/>
  <c r="E1268" i="30"/>
  <c r="F1268" i="30" s="1"/>
  <c r="E1267" i="30"/>
  <c r="F1267" i="30" s="1"/>
  <c r="E1266" i="30"/>
  <c r="F1266" i="30" s="1"/>
  <c r="E1265" i="30"/>
  <c r="F1265" i="30" s="1"/>
  <c r="E1264" i="30"/>
  <c r="F1264" i="30" s="1"/>
  <c r="E1263" i="30"/>
  <c r="F1263" i="30" s="1"/>
  <c r="E1262" i="30"/>
  <c r="F1262" i="30" s="1"/>
  <c r="E1261" i="30"/>
  <c r="F1261" i="30" s="1"/>
  <c r="E1260" i="30"/>
  <c r="F1260" i="30" s="1"/>
  <c r="E1259" i="30"/>
  <c r="F1259" i="30" s="1"/>
  <c r="E1258" i="30"/>
  <c r="F1258" i="30" s="1"/>
  <c r="E1257" i="30"/>
  <c r="F1257" i="30" s="1"/>
  <c r="E1256" i="30"/>
  <c r="F1256" i="30" s="1"/>
  <c r="E1255" i="30"/>
  <c r="F1255" i="30" s="1"/>
  <c r="E1254" i="30"/>
  <c r="F1254" i="30" s="1"/>
  <c r="E1253" i="30"/>
  <c r="F1253" i="30" s="1"/>
  <c r="E1252" i="30"/>
  <c r="F1252" i="30" s="1"/>
  <c r="E1251" i="30"/>
  <c r="F1251" i="30" s="1"/>
  <c r="E1250" i="30"/>
  <c r="F1250" i="30" s="1"/>
  <c r="E1249" i="30"/>
  <c r="F1249" i="30" s="1"/>
  <c r="E1248" i="30"/>
  <c r="F1248" i="30" s="1"/>
  <c r="E1247" i="30"/>
  <c r="F1247" i="30" s="1"/>
  <c r="E1246" i="30"/>
  <c r="F1246" i="30" s="1"/>
  <c r="E1245" i="30"/>
  <c r="F1245" i="30" s="1"/>
  <c r="E1244" i="30"/>
  <c r="F1244" i="30" s="1"/>
  <c r="E1243" i="30"/>
  <c r="F1243" i="30" s="1"/>
  <c r="E1242" i="30"/>
  <c r="F1242" i="30" s="1"/>
  <c r="E1241" i="30"/>
  <c r="F1241" i="30" s="1"/>
  <c r="E1240" i="30"/>
  <c r="F1240" i="30" s="1"/>
  <c r="E1239" i="30"/>
  <c r="F1239" i="30" s="1"/>
  <c r="E1238" i="30"/>
  <c r="F1238" i="30" s="1"/>
  <c r="E1237" i="30"/>
  <c r="F1237" i="30" s="1"/>
  <c r="E1236" i="30"/>
  <c r="F1236" i="30" s="1"/>
  <c r="E1235" i="30"/>
  <c r="F1235" i="30" s="1"/>
  <c r="E1234" i="30"/>
  <c r="F1234" i="30" s="1"/>
  <c r="E1233" i="30"/>
  <c r="F1233" i="30" s="1"/>
  <c r="E1232" i="30"/>
  <c r="F1232" i="30" s="1"/>
  <c r="E1231" i="30"/>
  <c r="F1231" i="30" s="1"/>
  <c r="E1230" i="30"/>
  <c r="F1230" i="30" s="1"/>
  <c r="E1229" i="30"/>
  <c r="F1229" i="30" s="1"/>
  <c r="E1228" i="30"/>
  <c r="F1228" i="30" s="1"/>
  <c r="E1227" i="30"/>
  <c r="F1227" i="30" s="1"/>
  <c r="E1226" i="30"/>
  <c r="F1226" i="30" s="1"/>
  <c r="E1225" i="30"/>
  <c r="F1225" i="30" s="1"/>
  <c r="E1224" i="30"/>
  <c r="F1224" i="30" s="1"/>
  <c r="E1223" i="30"/>
  <c r="F1223" i="30" s="1"/>
  <c r="E1222" i="30"/>
  <c r="F1222" i="30" s="1"/>
  <c r="E1221" i="30"/>
  <c r="F1221" i="30" s="1"/>
  <c r="E1220" i="30"/>
  <c r="F1220" i="30" s="1"/>
  <c r="E1219" i="30"/>
  <c r="F1219" i="30" s="1"/>
  <c r="E1218" i="30"/>
  <c r="F1218" i="30" s="1"/>
  <c r="E1217" i="30"/>
  <c r="F1217" i="30" s="1"/>
  <c r="E1216" i="30"/>
  <c r="F1216" i="30" s="1"/>
  <c r="E1215" i="30"/>
  <c r="F1215" i="30" s="1"/>
  <c r="E1214" i="30"/>
  <c r="F1214" i="30" s="1"/>
  <c r="E1213" i="30"/>
  <c r="F1213" i="30" s="1"/>
  <c r="E1212" i="30"/>
  <c r="F1212" i="30" s="1"/>
  <c r="E1211" i="30"/>
  <c r="F1211" i="30" s="1"/>
  <c r="E1210" i="30"/>
  <c r="F1210" i="30" s="1"/>
  <c r="E1209" i="30"/>
  <c r="F1209" i="30" s="1"/>
  <c r="E1208" i="30"/>
  <c r="F1208" i="30" s="1"/>
  <c r="E1207" i="30"/>
  <c r="F1207" i="30" s="1"/>
  <c r="E1206" i="30"/>
  <c r="F1206" i="30" s="1"/>
  <c r="E1205" i="30"/>
  <c r="F1205" i="30" s="1"/>
  <c r="E1204" i="30"/>
  <c r="F1204" i="30" s="1"/>
  <c r="E1203" i="30"/>
  <c r="F1203" i="30" s="1"/>
  <c r="E1202" i="30"/>
  <c r="F1202" i="30" s="1"/>
  <c r="E1201" i="30"/>
  <c r="F1201" i="30" s="1"/>
  <c r="E1200" i="30"/>
  <c r="F1200" i="30" s="1"/>
  <c r="E1199" i="30"/>
  <c r="F1199" i="30" s="1"/>
  <c r="E1198" i="30"/>
  <c r="F1198" i="30" s="1"/>
  <c r="E1197" i="30"/>
  <c r="F1197" i="30" s="1"/>
  <c r="E1196" i="30"/>
  <c r="F1196" i="30" s="1"/>
  <c r="E1195" i="30"/>
  <c r="F1195" i="30" s="1"/>
  <c r="E1194" i="30"/>
  <c r="F1194" i="30" s="1"/>
  <c r="E1193" i="30"/>
  <c r="F1193" i="30" s="1"/>
  <c r="E1192" i="30"/>
  <c r="F1192" i="30" s="1"/>
  <c r="E1191" i="30"/>
  <c r="F1191" i="30" s="1"/>
  <c r="E1190" i="30"/>
  <c r="F1190" i="30" s="1"/>
  <c r="E1189" i="30"/>
  <c r="F1189" i="30" s="1"/>
  <c r="E1188" i="30"/>
  <c r="F1188" i="30" s="1"/>
  <c r="E1187" i="30"/>
  <c r="F1187" i="30" s="1"/>
  <c r="E1186" i="30"/>
  <c r="F1186" i="30" s="1"/>
  <c r="E1185" i="30"/>
  <c r="F1185" i="30" s="1"/>
  <c r="E1184" i="30"/>
  <c r="F1184" i="30" s="1"/>
  <c r="E1183" i="30"/>
  <c r="F1183" i="30" s="1"/>
  <c r="E1182" i="30"/>
  <c r="F1182" i="30" s="1"/>
  <c r="E1181" i="30"/>
  <c r="F1181" i="30" s="1"/>
  <c r="E1180" i="30"/>
  <c r="F1180" i="30" s="1"/>
  <c r="E1179" i="30"/>
  <c r="F1179" i="30" s="1"/>
  <c r="E1178" i="30"/>
  <c r="F1178" i="30" s="1"/>
  <c r="E1177" i="30"/>
  <c r="F1177" i="30" s="1"/>
  <c r="E1176" i="30"/>
  <c r="F1176" i="30" s="1"/>
  <c r="E1175" i="30"/>
  <c r="F1175" i="30" s="1"/>
  <c r="E1174" i="30"/>
  <c r="F1174" i="30" s="1"/>
  <c r="E1173" i="30"/>
  <c r="F1173" i="30" s="1"/>
  <c r="E1172" i="30"/>
  <c r="F1172" i="30" s="1"/>
  <c r="E1171" i="30"/>
  <c r="F1171" i="30" s="1"/>
  <c r="E1170" i="30"/>
  <c r="F1170" i="30" s="1"/>
  <c r="E1169" i="30"/>
  <c r="F1169" i="30" s="1"/>
  <c r="E1168" i="30"/>
  <c r="F1168" i="30" s="1"/>
  <c r="E1167" i="30"/>
  <c r="F1167" i="30" s="1"/>
  <c r="E1166" i="30"/>
  <c r="F1166" i="30" s="1"/>
  <c r="E1165" i="30"/>
  <c r="F1165" i="30" s="1"/>
  <c r="E1164" i="30"/>
  <c r="F1164" i="30" s="1"/>
  <c r="E1163" i="30"/>
  <c r="F1163" i="30" s="1"/>
  <c r="E1162" i="30"/>
  <c r="F1162" i="30" s="1"/>
  <c r="E1161" i="30"/>
  <c r="F1161" i="30" s="1"/>
  <c r="E1160" i="30"/>
  <c r="F1160" i="30" s="1"/>
  <c r="E1159" i="30"/>
  <c r="F1159" i="30" s="1"/>
  <c r="E1158" i="30"/>
  <c r="F1158" i="30" s="1"/>
  <c r="E1157" i="30"/>
  <c r="F1157" i="30" s="1"/>
  <c r="E1156" i="30"/>
  <c r="F1156" i="30" s="1"/>
  <c r="E1155" i="30"/>
  <c r="F1155" i="30" s="1"/>
  <c r="E1154" i="30"/>
  <c r="F1154" i="30" s="1"/>
  <c r="E1153" i="30"/>
  <c r="F1153" i="30" s="1"/>
  <c r="E1152" i="30"/>
  <c r="F1152" i="30" s="1"/>
  <c r="E1151" i="30"/>
  <c r="F1151" i="30" s="1"/>
  <c r="E1150" i="30"/>
  <c r="F1150" i="30" s="1"/>
  <c r="E1149" i="30"/>
  <c r="F1149" i="30" s="1"/>
  <c r="E1148" i="30"/>
  <c r="F1148" i="30" s="1"/>
  <c r="E1147" i="30"/>
  <c r="F1147" i="30" s="1"/>
  <c r="E1146" i="30"/>
  <c r="F1146" i="30" s="1"/>
  <c r="E1145" i="30"/>
  <c r="F1145" i="30" s="1"/>
  <c r="E1144" i="30"/>
  <c r="F1144" i="30" s="1"/>
  <c r="E1143" i="30"/>
  <c r="F1143" i="30" s="1"/>
  <c r="E1142" i="30"/>
  <c r="F1142" i="30" s="1"/>
  <c r="E1141" i="30"/>
  <c r="F1141" i="30" s="1"/>
  <c r="E1140" i="30"/>
  <c r="F1140" i="30" s="1"/>
  <c r="E1139" i="30"/>
  <c r="F1139" i="30" s="1"/>
  <c r="E1138" i="30"/>
  <c r="F1138" i="30" s="1"/>
  <c r="E1137" i="30"/>
  <c r="F1137" i="30" s="1"/>
  <c r="E1136" i="30"/>
  <c r="F1136" i="30" s="1"/>
  <c r="E1135" i="30"/>
  <c r="F1135" i="30" s="1"/>
  <c r="E1134" i="30"/>
  <c r="F1134" i="30" s="1"/>
  <c r="E1133" i="30"/>
  <c r="F1133" i="30" s="1"/>
  <c r="E1132" i="30"/>
  <c r="F1132" i="30" s="1"/>
  <c r="E1131" i="30"/>
  <c r="F1131" i="30" s="1"/>
  <c r="E1130" i="30"/>
  <c r="F1130" i="30" s="1"/>
  <c r="E1129" i="30"/>
  <c r="F1129" i="30" s="1"/>
  <c r="E1128" i="30"/>
  <c r="F1128" i="30" s="1"/>
  <c r="E1127" i="30"/>
  <c r="F1127" i="30" s="1"/>
  <c r="E1126" i="30"/>
  <c r="F1126" i="30" s="1"/>
  <c r="E1125" i="30"/>
  <c r="F1125" i="30" s="1"/>
  <c r="E1124" i="30"/>
  <c r="F1124" i="30" s="1"/>
  <c r="E1123" i="30"/>
  <c r="F1123" i="30" s="1"/>
  <c r="E1122" i="30"/>
  <c r="F1122" i="30" s="1"/>
  <c r="E1121" i="30"/>
  <c r="F1121" i="30" s="1"/>
  <c r="E1120" i="30"/>
  <c r="F1120" i="30" s="1"/>
  <c r="E1119" i="30"/>
  <c r="F1119" i="30" s="1"/>
  <c r="E1118" i="30"/>
  <c r="F1118" i="30" s="1"/>
  <c r="E1117" i="30"/>
  <c r="F1117" i="30" s="1"/>
  <c r="E1116" i="30"/>
  <c r="F1116" i="30" s="1"/>
  <c r="E1115" i="30"/>
  <c r="F1115" i="30" s="1"/>
  <c r="E1114" i="30"/>
  <c r="F1114" i="30" s="1"/>
  <c r="E1113" i="30"/>
  <c r="F1113" i="30" s="1"/>
  <c r="E1112" i="30"/>
  <c r="F1112" i="30" s="1"/>
  <c r="E1111" i="30"/>
  <c r="F1111" i="30" s="1"/>
  <c r="E1110" i="30"/>
  <c r="F1110" i="30" s="1"/>
  <c r="E1109" i="30"/>
  <c r="F1109" i="30" s="1"/>
  <c r="E1108" i="30"/>
  <c r="F1108" i="30" s="1"/>
  <c r="E1107" i="30"/>
  <c r="F1107" i="30" s="1"/>
  <c r="E1106" i="30"/>
  <c r="F1106" i="30" s="1"/>
  <c r="E1105" i="30"/>
  <c r="F1105" i="30" s="1"/>
  <c r="E1104" i="30"/>
  <c r="F1104" i="30" s="1"/>
  <c r="E1103" i="30"/>
  <c r="F1103" i="30" s="1"/>
  <c r="E1102" i="30"/>
  <c r="F1102" i="30" s="1"/>
  <c r="E1101" i="30"/>
  <c r="F1101" i="30" s="1"/>
  <c r="E1100" i="30"/>
  <c r="F1100" i="30" s="1"/>
  <c r="E1099" i="30"/>
  <c r="F1099" i="30" s="1"/>
  <c r="E1098" i="30"/>
  <c r="F1098" i="30" s="1"/>
  <c r="E1097" i="30"/>
  <c r="F1097" i="30" s="1"/>
  <c r="E1096" i="30"/>
  <c r="F1096" i="30" s="1"/>
  <c r="E1095" i="30"/>
  <c r="F1095" i="30" s="1"/>
  <c r="E1094" i="30"/>
  <c r="F1094" i="30" s="1"/>
  <c r="E1093" i="30"/>
  <c r="F1093" i="30" s="1"/>
  <c r="E1092" i="30"/>
  <c r="F1092" i="30" s="1"/>
  <c r="E1091" i="30"/>
  <c r="F1091" i="30" s="1"/>
  <c r="E1090" i="30"/>
  <c r="F1090" i="30" s="1"/>
  <c r="E1089" i="30"/>
  <c r="F1089" i="30" s="1"/>
  <c r="E1088" i="30"/>
  <c r="F1088" i="30" s="1"/>
  <c r="E1087" i="30"/>
  <c r="F1087" i="30" s="1"/>
  <c r="E1086" i="30"/>
  <c r="F1086" i="30" s="1"/>
  <c r="E1085" i="30"/>
  <c r="F1085" i="30" s="1"/>
  <c r="E1084" i="30"/>
  <c r="F1084" i="30" s="1"/>
  <c r="E1083" i="30"/>
  <c r="F1083" i="30" s="1"/>
  <c r="E1082" i="30"/>
  <c r="F1082" i="30" s="1"/>
  <c r="E1081" i="30"/>
  <c r="F1081" i="30" s="1"/>
  <c r="E1080" i="30"/>
  <c r="F1080" i="30" s="1"/>
  <c r="E1079" i="30"/>
  <c r="F1079" i="30" s="1"/>
  <c r="E1078" i="30"/>
  <c r="F1078" i="30" s="1"/>
  <c r="E1077" i="30"/>
  <c r="F1077" i="30" s="1"/>
  <c r="E1076" i="30"/>
  <c r="F1076" i="30" s="1"/>
  <c r="E1075" i="30"/>
  <c r="F1075" i="30" s="1"/>
  <c r="E1074" i="30"/>
  <c r="F1074" i="30" s="1"/>
  <c r="E1073" i="30"/>
  <c r="F1073" i="30" s="1"/>
  <c r="E1072" i="30"/>
  <c r="F1072" i="30" s="1"/>
  <c r="E1071" i="30"/>
  <c r="F1071" i="30" s="1"/>
  <c r="E1070" i="30"/>
  <c r="F1070" i="30" s="1"/>
  <c r="E1069" i="30"/>
  <c r="F1069" i="30" s="1"/>
  <c r="E1068" i="30"/>
  <c r="F1068" i="30" s="1"/>
  <c r="E1067" i="30"/>
  <c r="F1067" i="30" s="1"/>
  <c r="E1066" i="30"/>
  <c r="F1066" i="30" s="1"/>
  <c r="E1065" i="30"/>
  <c r="F1065" i="30" s="1"/>
  <c r="E1064" i="30"/>
  <c r="F1064" i="30" s="1"/>
  <c r="E1063" i="30"/>
  <c r="F1063" i="30" s="1"/>
  <c r="E1062" i="30"/>
  <c r="F1062" i="30" s="1"/>
  <c r="E1061" i="30"/>
  <c r="F1061" i="30" s="1"/>
  <c r="E1060" i="30"/>
  <c r="F1060" i="30" s="1"/>
  <c r="E1059" i="30"/>
  <c r="F1059" i="30" s="1"/>
  <c r="E1058" i="30"/>
  <c r="F1058" i="30" s="1"/>
  <c r="E1057" i="30"/>
  <c r="F1057" i="30" s="1"/>
  <c r="E1056" i="30"/>
  <c r="F1056" i="30" s="1"/>
  <c r="E1055" i="30"/>
  <c r="F1055" i="30" s="1"/>
  <c r="E1054" i="30"/>
  <c r="F1054" i="30" s="1"/>
  <c r="E1053" i="30"/>
  <c r="F1053" i="30" s="1"/>
  <c r="E1052" i="30"/>
  <c r="F1052" i="30" s="1"/>
  <c r="E1051" i="30"/>
  <c r="F1051" i="30" s="1"/>
  <c r="E1050" i="30"/>
  <c r="F1050" i="30" s="1"/>
  <c r="E1049" i="30"/>
  <c r="F1049" i="30" s="1"/>
  <c r="E1048" i="30"/>
  <c r="F1048" i="30" s="1"/>
  <c r="E1047" i="30"/>
  <c r="F1047" i="30" s="1"/>
  <c r="E1046" i="30"/>
  <c r="F1046" i="30" s="1"/>
  <c r="E1045" i="30"/>
  <c r="F1045" i="30" s="1"/>
  <c r="E1044" i="30"/>
  <c r="F1044" i="30" s="1"/>
  <c r="E1043" i="30"/>
  <c r="F1043" i="30" s="1"/>
  <c r="E1042" i="30"/>
  <c r="F1042" i="30" s="1"/>
  <c r="E1041" i="30"/>
  <c r="F1041" i="30" s="1"/>
  <c r="E1040" i="30"/>
  <c r="F1040" i="30" s="1"/>
  <c r="E1039" i="30"/>
  <c r="F1039" i="30" s="1"/>
  <c r="E1038" i="30"/>
  <c r="F1038" i="30" s="1"/>
  <c r="E1037" i="30"/>
  <c r="F1037" i="30" s="1"/>
  <c r="E1036" i="30"/>
  <c r="F1036" i="30" s="1"/>
  <c r="E1035" i="30"/>
  <c r="F1035" i="30" s="1"/>
  <c r="E1034" i="30"/>
  <c r="F1034" i="30" s="1"/>
  <c r="E1033" i="30"/>
  <c r="F1033" i="30" s="1"/>
  <c r="E1032" i="30"/>
  <c r="F1032" i="30" s="1"/>
  <c r="E1031" i="30"/>
  <c r="F1031" i="30" s="1"/>
  <c r="E1030" i="30"/>
  <c r="F1030" i="30" s="1"/>
  <c r="E1029" i="30"/>
  <c r="F1029" i="30" s="1"/>
  <c r="E1028" i="30"/>
  <c r="F1028" i="30" s="1"/>
  <c r="E1027" i="30"/>
  <c r="F1027" i="30" s="1"/>
  <c r="E1026" i="30"/>
  <c r="F1026" i="30" s="1"/>
  <c r="E1025" i="30"/>
  <c r="F1025" i="30" s="1"/>
  <c r="E1024" i="30"/>
  <c r="F1024" i="30" s="1"/>
  <c r="E1023" i="30"/>
  <c r="F1023" i="30" s="1"/>
  <c r="E1022" i="30"/>
  <c r="F1022" i="30" s="1"/>
  <c r="E1021" i="30"/>
  <c r="F1021" i="30" s="1"/>
  <c r="E1020" i="30"/>
  <c r="F1020" i="30" s="1"/>
  <c r="E1019" i="30"/>
  <c r="F1019" i="30" s="1"/>
  <c r="E1018" i="30"/>
  <c r="F1018" i="30" s="1"/>
  <c r="E1017" i="30"/>
  <c r="F1017" i="30" s="1"/>
  <c r="E1016" i="30"/>
  <c r="F1016" i="30" s="1"/>
  <c r="E1015" i="30"/>
  <c r="F1015" i="30" s="1"/>
  <c r="E1014" i="30"/>
  <c r="F1014" i="30" s="1"/>
  <c r="E1013" i="30"/>
  <c r="F1013" i="30" s="1"/>
  <c r="E1012" i="30"/>
  <c r="F1012" i="30" s="1"/>
  <c r="E1011" i="30"/>
  <c r="F1011" i="30" s="1"/>
  <c r="E1010" i="30"/>
  <c r="F1010" i="30" s="1"/>
  <c r="E1009" i="30"/>
  <c r="F1009" i="30" s="1"/>
  <c r="E1008" i="30"/>
  <c r="F1008" i="30" s="1"/>
  <c r="E1007" i="30"/>
  <c r="F1007" i="30" s="1"/>
  <c r="E1006" i="30"/>
  <c r="F1006" i="30" s="1"/>
  <c r="E1005" i="30"/>
  <c r="F1005" i="30" s="1"/>
  <c r="E1004" i="30"/>
  <c r="F1004" i="30" s="1"/>
  <c r="E1003" i="30"/>
  <c r="F1003" i="30" s="1"/>
  <c r="E1002" i="30"/>
  <c r="F1002" i="30" s="1"/>
  <c r="E1001" i="30"/>
  <c r="F1001" i="30" s="1"/>
  <c r="E1000" i="30"/>
  <c r="F1000" i="30" s="1"/>
  <c r="E999" i="30"/>
  <c r="F999" i="30" s="1"/>
  <c r="E998" i="30"/>
  <c r="F998" i="30" s="1"/>
  <c r="E997" i="30"/>
  <c r="F997" i="30" s="1"/>
  <c r="E996" i="30"/>
  <c r="F996" i="30" s="1"/>
  <c r="E995" i="30"/>
  <c r="F995" i="30" s="1"/>
  <c r="E994" i="30"/>
  <c r="F994" i="30" s="1"/>
  <c r="E993" i="30"/>
  <c r="F993" i="30" s="1"/>
  <c r="E992" i="30"/>
  <c r="F992" i="30" s="1"/>
  <c r="E991" i="30"/>
  <c r="F991" i="30" s="1"/>
  <c r="E990" i="30"/>
  <c r="F990" i="30" s="1"/>
  <c r="E989" i="30"/>
  <c r="F989" i="30" s="1"/>
  <c r="E988" i="30"/>
  <c r="F988" i="30" s="1"/>
  <c r="E987" i="30"/>
  <c r="F987" i="30" s="1"/>
  <c r="E986" i="30"/>
  <c r="F986" i="30" s="1"/>
  <c r="E985" i="30"/>
  <c r="F985" i="30" s="1"/>
  <c r="E984" i="30"/>
  <c r="F984" i="30" s="1"/>
  <c r="E983" i="30"/>
  <c r="F983" i="30" s="1"/>
  <c r="E982" i="30"/>
  <c r="F982" i="30" s="1"/>
  <c r="E981" i="30"/>
  <c r="F981" i="30" s="1"/>
  <c r="E980" i="30"/>
  <c r="F980" i="30" s="1"/>
  <c r="E979" i="30"/>
  <c r="F979" i="30" s="1"/>
  <c r="E978" i="30"/>
  <c r="F978" i="30" s="1"/>
  <c r="E977" i="30"/>
  <c r="F977" i="30" s="1"/>
  <c r="E976" i="30"/>
  <c r="F976" i="30" s="1"/>
  <c r="E975" i="30"/>
  <c r="F975" i="30" s="1"/>
  <c r="E974" i="30"/>
  <c r="F974" i="30" s="1"/>
  <c r="E973" i="30"/>
  <c r="F973" i="30" s="1"/>
  <c r="E972" i="30"/>
  <c r="F972" i="30" s="1"/>
  <c r="E971" i="30"/>
  <c r="F971" i="30" s="1"/>
  <c r="E970" i="30"/>
  <c r="F970" i="30" s="1"/>
  <c r="E969" i="30"/>
  <c r="F969" i="30" s="1"/>
  <c r="E968" i="30"/>
  <c r="F968" i="30" s="1"/>
  <c r="E967" i="30"/>
  <c r="F967" i="30" s="1"/>
  <c r="E966" i="30"/>
  <c r="F966" i="30" s="1"/>
  <c r="E965" i="30"/>
  <c r="F965" i="30" s="1"/>
  <c r="E964" i="30"/>
  <c r="F964" i="30" s="1"/>
  <c r="E963" i="30"/>
  <c r="F963" i="30" s="1"/>
  <c r="E962" i="30"/>
  <c r="F962" i="30" s="1"/>
  <c r="E961" i="30"/>
  <c r="F961" i="30" s="1"/>
  <c r="E960" i="30"/>
  <c r="F960" i="30" s="1"/>
  <c r="E959" i="30"/>
  <c r="F959" i="30" s="1"/>
  <c r="E958" i="30"/>
  <c r="F958" i="30" s="1"/>
  <c r="E957" i="30"/>
  <c r="F957" i="30" s="1"/>
  <c r="E956" i="30"/>
  <c r="F956" i="30" s="1"/>
  <c r="E955" i="30"/>
  <c r="F955" i="30" s="1"/>
  <c r="E954" i="30"/>
  <c r="F954" i="30" s="1"/>
  <c r="E953" i="30"/>
  <c r="F953" i="30" s="1"/>
  <c r="E952" i="30"/>
  <c r="F952" i="30" s="1"/>
  <c r="E951" i="30"/>
  <c r="F951" i="30" s="1"/>
  <c r="E950" i="30"/>
  <c r="F950" i="30" s="1"/>
  <c r="E949" i="30"/>
  <c r="F949" i="30" s="1"/>
  <c r="E948" i="30"/>
  <c r="F948" i="30" s="1"/>
  <c r="E947" i="30"/>
  <c r="F947" i="30" s="1"/>
  <c r="E946" i="30"/>
  <c r="F946" i="30" s="1"/>
  <c r="E945" i="30"/>
  <c r="F945" i="30" s="1"/>
  <c r="E944" i="30"/>
  <c r="F944" i="30" s="1"/>
  <c r="E943" i="30"/>
  <c r="F943" i="30" s="1"/>
  <c r="E942" i="30"/>
  <c r="F942" i="30" s="1"/>
  <c r="E941" i="30"/>
  <c r="F941" i="30" s="1"/>
  <c r="E940" i="30"/>
  <c r="F940" i="30" s="1"/>
  <c r="E939" i="30"/>
  <c r="F939" i="30" s="1"/>
  <c r="E938" i="30"/>
  <c r="F938" i="30" s="1"/>
  <c r="E937" i="30"/>
  <c r="F937" i="30" s="1"/>
  <c r="E936" i="30"/>
  <c r="F936" i="30" s="1"/>
  <c r="E935" i="30"/>
  <c r="F935" i="30" s="1"/>
  <c r="E934" i="30"/>
  <c r="F934" i="30" s="1"/>
  <c r="E933" i="30"/>
  <c r="F933" i="30" s="1"/>
  <c r="E932" i="30"/>
  <c r="F932" i="30" s="1"/>
  <c r="E931" i="30"/>
  <c r="F931" i="30" s="1"/>
  <c r="E930" i="30"/>
  <c r="F930" i="30" s="1"/>
  <c r="E929" i="30"/>
  <c r="F929" i="30" s="1"/>
  <c r="E928" i="30"/>
  <c r="F928" i="30" s="1"/>
  <c r="E927" i="30"/>
  <c r="F927" i="30" s="1"/>
  <c r="E926" i="30"/>
  <c r="F926" i="30" s="1"/>
  <c r="E925" i="30"/>
  <c r="F925" i="30" s="1"/>
  <c r="E924" i="30"/>
  <c r="F924" i="30" s="1"/>
  <c r="E923" i="30"/>
  <c r="F923" i="30" s="1"/>
  <c r="E922" i="30"/>
  <c r="F922" i="30" s="1"/>
  <c r="E921" i="30"/>
  <c r="F921" i="30" s="1"/>
  <c r="E920" i="30"/>
  <c r="F920" i="30" s="1"/>
  <c r="E919" i="30"/>
  <c r="F919" i="30" s="1"/>
  <c r="E918" i="30"/>
  <c r="F918" i="30" s="1"/>
  <c r="E917" i="30"/>
  <c r="F917" i="30" s="1"/>
  <c r="E916" i="30"/>
  <c r="F916" i="30" s="1"/>
  <c r="E915" i="30"/>
  <c r="F915" i="30" s="1"/>
  <c r="E914" i="30"/>
  <c r="F914" i="30" s="1"/>
  <c r="E913" i="30"/>
  <c r="F913" i="30" s="1"/>
  <c r="E912" i="30"/>
  <c r="F912" i="30" s="1"/>
  <c r="E911" i="30"/>
  <c r="F911" i="30" s="1"/>
  <c r="E910" i="30"/>
  <c r="F910" i="30" s="1"/>
  <c r="E909" i="30"/>
  <c r="F909" i="30" s="1"/>
  <c r="E908" i="30"/>
  <c r="F908" i="30" s="1"/>
  <c r="E907" i="30"/>
  <c r="F907" i="30" s="1"/>
  <c r="E906" i="30"/>
  <c r="F906" i="30" s="1"/>
  <c r="E905" i="30"/>
  <c r="F905" i="30" s="1"/>
  <c r="E904" i="30"/>
  <c r="F904" i="30" s="1"/>
  <c r="E903" i="30"/>
  <c r="F903" i="30" s="1"/>
  <c r="E902" i="30"/>
  <c r="F902" i="30" s="1"/>
  <c r="E901" i="30"/>
  <c r="F901" i="30" s="1"/>
  <c r="E900" i="30"/>
  <c r="F900" i="30" s="1"/>
  <c r="E899" i="30"/>
  <c r="F899" i="30" s="1"/>
  <c r="E898" i="30"/>
  <c r="F898" i="30" s="1"/>
  <c r="E897" i="30"/>
  <c r="F897" i="30" s="1"/>
  <c r="E896" i="30"/>
  <c r="F896" i="30" s="1"/>
  <c r="E895" i="30"/>
  <c r="F895" i="30" s="1"/>
  <c r="E894" i="30"/>
  <c r="F894" i="30" s="1"/>
  <c r="E893" i="30"/>
  <c r="F893" i="30" s="1"/>
  <c r="E892" i="30"/>
  <c r="F892" i="30" s="1"/>
  <c r="E891" i="30"/>
  <c r="F891" i="30" s="1"/>
  <c r="E890" i="30"/>
  <c r="F890" i="30" s="1"/>
  <c r="E889" i="30"/>
  <c r="F889" i="30" s="1"/>
  <c r="E888" i="30"/>
  <c r="F888" i="30" s="1"/>
  <c r="E887" i="30"/>
  <c r="F887" i="30" s="1"/>
  <c r="E886" i="30"/>
  <c r="F886" i="30" s="1"/>
  <c r="E885" i="30"/>
  <c r="F885" i="30" s="1"/>
  <c r="E884" i="30"/>
  <c r="F884" i="30" s="1"/>
  <c r="E883" i="30"/>
  <c r="F883" i="30" s="1"/>
  <c r="E882" i="30"/>
  <c r="F882" i="30" s="1"/>
  <c r="E881" i="30"/>
  <c r="F881" i="30" s="1"/>
  <c r="E880" i="30"/>
  <c r="F880" i="30" s="1"/>
  <c r="E879" i="30"/>
  <c r="F879" i="30" s="1"/>
  <c r="E878" i="30"/>
  <c r="F878" i="30" s="1"/>
  <c r="E877" i="30"/>
  <c r="F877" i="30" s="1"/>
  <c r="E876" i="30"/>
  <c r="F876" i="30" s="1"/>
  <c r="E875" i="30"/>
  <c r="F875" i="30" s="1"/>
  <c r="E874" i="30"/>
  <c r="F874" i="30" s="1"/>
  <c r="E873" i="30"/>
  <c r="F873" i="30" s="1"/>
  <c r="E872" i="30"/>
  <c r="F872" i="30" s="1"/>
  <c r="E871" i="30"/>
  <c r="F871" i="30" s="1"/>
  <c r="E870" i="30"/>
  <c r="F870" i="30" s="1"/>
  <c r="E869" i="30"/>
  <c r="F869" i="30" s="1"/>
  <c r="E868" i="30"/>
  <c r="F868" i="30" s="1"/>
  <c r="E867" i="30"/>
  <c r="F867" i="30" s="1"/>
  <c r="E866" i="30"/>
  <c r="F866" i="30" s="1"/>
  <c r="E865" i="30"/>
  <c r="F865" i="30" s="1"/>
  <c r="E864" i="30"/>
  <c r="F864" i="30" s="1"/>
  <c r="E863" i="30"/>
  <c r="F863" i="30" s="1"/>
  <c r="E862" i="30"/>
  <c r="F862" i="30" s="1"/>
  <c r="E861" i="30"/>
  <c r="F861" i="30" s="1"/>
  <c r="E860" i="30"/>
  <c r="F860" i="30" s="1"/>
  <c r="E859" i="30"/>
  <c r="F859" i="30" s="1"/>
  <c r="E858" i="30"/>
  <c r="F858" i="30" s="1"/>
  <c r="E857" i="30"/>
  <c r="F857" i="30" s="1"/>
  <c r="E856" i="30"/>
  <c r="F856" i="30" s="1"/>
  <c r="E855" i="30"/>
  <c r="F855" i="30" s="1"/>
  <c r="E854" i="30"/>
  <c r="F854" i="30" s="1"/>
  <c r="E853" i="30"/>
  <c r="F853" i="30" s="1"/>
  <c r="E852" i="30"/>
  <c r="F852" i="30" s="1"/>
  <c r="E851" i="30"/>
  <c r="F851" i="30" s="1"/>
  <c r="E850" i="30"/>
  <c r="F850" i="30" s="1"/>
  <c r="E849" i="30"/>
  <c r="F849" i="30" s="1"/>
  <c r="E848" i="30"/>
  <c r="F848" i="30" s="1"/>
  <c r="E847" i="30"/>
  <c r="F847" i="30" s="1"/>
  <c r="E846" i="30"/>
  <c r="F846" i="30" s="1"/>
  <c r="E845" i="30"/>
  <c r="F845" i="30" s="1"/>
  <c r="E844" i="30"/>
  <c r="F844" i="30" s="1"/>
  <c r="E843" i="30"/>
  <c r="F843" i="30" s="1"/>
  <c r="E842" i="30"/>
  <c r="F842" i="30" s="1"/>
  <c r="E841" i="30"/>
  <c r="F841" i="30" s="1"/>
  <c r="E840" i="30"/>
  <c r="F840" i="30" s="1"/>
  <c r="E839" i="30"/>
  <c r="F839" i="30" s="1"/>
  <c r="E838" i="30"/>
  <c r="F838" i="30" s="1"/>
  <c r="E837" i="30"/>
  <c r="F837" i="30" s="1"/>
  <c r="E836" i="30"/>
  <c r="F836" i="30" s="1"/>
  <c r="E835" i="30"/>
  <c r="F835" i="30" s="1"/>
  <c r="E834" i="30"/>
  <c r="F834" i="30" s="1"/>
  <c r="E833" i="30"/>
  <c r="F833" i="30" s="1"/>
  <c r="E832" i="30"/>
  <c r="F832" i="30" s="1"/>
  <c r="E831" i="30"/>
  <c r="F831" i="30" s="1"/>
  <c r="E830" i="30"/>
  <c r="F830" i="30" s="1"/>
  <c r="E829" i="30"/>
  <c r="F829" i="30" s="1"/>
  <c r="E828" i="30"/>
  <c r="F828" i="30" s="1"/>
  <c r="E827" i="30"/>
  <c r="F827" i="30" s="1"/>
  <c r="E826" i="30"/>
  <c r="F826" i="30" s="1"/>
  <c r="E825" i="30"/>
  <c r="F825" i="30" s="1"/>
  <c r="E824" i="30"/>
  <c r="F824" i="30" s="1"/>
  <c r="E823" i="30"/>
  <c r="F823" i="30" s="1"/>
  <c r="E822" i="30"/>
  <c r="F822" i="30" s="1"/>
  <c r="E821" i="30"/>
  <c r="F821" i="30" s="1"/>
  <c r="E820" i="30"/>
  <c r="F820" i="30" s="1"/>
  <c r="E819" i="30"/>
  <c r="F819" i="30" s="1"/>
  <c r="E818" i="30"/>
  <c r="F818" i="30" s="1"/>
  <c r="E817" i="30"/>
  <c r="F817" i="30" s="1"/>
  <c r="E816" i="30"/>
  <c r="F816" i="30" s="1"/>
  <c r="E815" i="30"/>
  <c r="F815" i="30" s="1"/>
  <c r="E814" i="30"/>
  <c r="F814" i="30" s="1"/>
  <c r="E813" i="30"/>
  <c r="F813" i="30" s="1"/>
  <c r="E812" i="30"/>
  <c r="F812" i="30" s="1"/>
  <c r="E811" i="30"/>
  <c r="F811" i="30" s="1"/>
  <c r="E810" i="30"/>
  <c r="F810" i="30" s="1"/>
  <c r="E809" i="30"/>
  <c r="F809" i="30" s="1"/>
  <c r="E808" i="30"/>
  <c r="F808" i="30" s="1"/>
  <c r="E807" i="30"/>
  <c r="F807" i="30" s="1"/>
  <c r="E806" i="30"/>
  <c r="F806" i="30" s="1"/>
  <c r="E805" i="30"/>
  <c r="F805" i="30" s="1"/>
  <c r="E804" i="30"/>
  <c r="F804" i="30" s="1"/>
  <c r="E803" i="30"/>
  <c r="F803" i="30" s="1"/>
  <c r="E802" i="30"/>
  <c r="F802" i="30" s="1"/>
  <c r="E801" i="30"/>
  <c r="F801" i="30" s="1"/>
  <c r="E800" i="30"/>
  <c r="F800" i="30" s="1"/>
  <c r="E799" i="30"/>
  <c r="F799" i="30" s="1"/>
  <c r="E798" i="30"/>
  <c r="F798" i="30" s="1"/>
  <c r="E797" i="30"/>
  <c r="F797" i="30" s="1"/>
  <c r="E796" i="30"/>
  <c r="F796" i="30" s="1"/>
  <c r="E795" i="30"/>
  <c r="F795" i="30" s="1"/>
  <c r="E794" i="30"/>
  <c r="F794" i="30" s="1"/>
  <c r="E793" i="30"/>
  <c r="F793" i="30" s="1"/>
  <c r="E792" i="30"/>
  <c r="F792" i="30" s="1"/>
  <c r="E791" i="30"/>
  <c r="F791" i="30" s="1"/>
  <c r="E790" i="30"/>
  <c r="F790" i="30" s="1"/>
  <c r="E789" i="30"/>
  <c r="F789" i="30" s="1"/>
  <c r="E788" i="30"/>
  <c r="F788" i="30" s="1"/>
  <c r="E787" i="30"/>
  <c r="F787" i="30" s="1"/>
  <c r="E786" i="30"/>
  <c r="F786" i="30" s="1"/>
  <c r="E785" i="30"/>
  <c r="F785" i="30" s="1"/>
  <c r="E784" i="30"/>
  <c r="F784" i="30" s="1"/>
  <c r="E783" i="30"/>
  <c r="F783" i="30" s="1"/>
  <c r="E782" i="30"/>
  <c r="F782" i="30" s="1"/>
  <c r="E781" i="30"/>
  <c r="F781" i="30" s="1"/>
  <c r="E780" i="30"/>
  <c r="F780" i="30" s="1"/>
  <c r="E779" i="30"/>
  <c r="F779" i="30" s="1"/>
  <c r="E778" i="30"/>
  <c r="F778" i="30" s="1"/>
  <c r="E777" i="30"/>
  <c r="F777" i="30" s="1"/>
  <c r="E776" i="30"/>
  <c r="F776" i="30" s="1"/>
  <c r="E775" i="30"/>
  <c r="F775" i="30" s="1"/>
  <c r="E774" i="30"/>
  <c r="F774" i="30" s="1"/>
  <c r="E773" i="30"/>
  <c r="F773" i="30" s="1"/>
  <c r="E772" i="30"/>
  <c r="F772" i="30" s="1"/>
  <c r="E771" i="30"/>
  <c r="F771" i="30" s="1"/>
  <c r="E770" i="30"/>
  <c r="F770" i="30" s="1"/>
  <c r="E769" i="30"/>
  <c r="F769" i="30" s="1"/>
  <c r="E768" i="30"/>
  <c r="F768" i="30" s="1"/>
  <c r="E767" i="30"/>
  <c r="F767" i="30" s="1"/>
  <c r="E766" i="30"/>
  <c r="F766" i="30" s="1"/>
  <c r="E765" i="30"/>
  <c r="F765" i="30" s="1"/>
  <c r="E764" i="30"/>
  <c r="F764" i="30" s="1"/>
  <c r="E763" i="30"/>
  <c r="F763" i="30" s="1"/>
  <c r="E762" i="30"/>
  <c r="F762" i="30" s="1"/>
  <c r="E761" i="30"/>
  <c r="F761" i="30" s="1"/>
  <c r="E760" i="30"/>
  <c r="F760" i="30" s="1"/>
  <c r="E759" i="30"/>
  <c r="F759" i="30" s="1"/>
  <c r="E758" i="30"/>
  <c r="F758" i="30" s="1"/>
  <c r="E757" i="30"/>
  <c r="F757" i="30" s="1"/>
  <c r="E756" i="30"/>
  <c r="F756" i="30" s="1"/>
  <c r="E755" i="30"/>
  <c r="F755" i="30" s="1"/>
  <c r="E754" i="30"/>
  <c r="F754" i="30" s="1"/>
  <c r="E753" i="30"/>
  <c r="F753" i="30" s="1"/>
  <c r="E752" i="30"/>
  <c r="F752" i="30" s="1"/>
  <c r="E751" i="30"/>
  <c r="F751" i="30" s="1"/>
  <c r="E750" i="30"/>
  <c r="F750" i="30" s="1"/>
  <c r="E749" i="30"/>
  <c r="F749" i="30" s="1"/>
  <c r="E748" i="30"/>
  <c r="F748" i="30" s="1"/>
  <c r="E747" i="30"/>
  <c r="F747" i="30" s="1"/>
  <c r="E746" i="30"/>
  <c r="F746" i="30" s="1"/>
  <c r="E745" i="30"/>
  <c r="F745" i="30" s="1"/>
  <c r="E744" i="30"/>
  <c r="F744" i="30" s="1"/>
  <c r="E743" i="30"/>
  <c r="F743" i="30" s="1"/>
  <c r="E742" i="30"/>
  <c r="F742" i="30" s="1"/>
  <c r="E741" i="30"/>
  <c r="F741" i="30" s="1"/>
  <c r="E740" i="30"/>
  <c r="F740" i="30" s="1"/>
  <c r="E739" i="30"/>
  <c r="F739" i="30" s="1"/>
  <c r="E738" i="30"/>
  <c r="F738" i="30" s="1"/>
  <c r="E737" i="30"/>
  <c r="F737" i="30" s="1"/>
  <c r="E736" i="30"/>
  <c r="F736" i="30" s="1"/>
  <c r="E735" i="30"/>
  <c r="F735" i="30" s="1"/>
  <c r="E734" i="30"/>
  <c r="F734" i="30" s="1"/>
  <c r="E733" i="30"/>
  <c r="F733" i="30" s="1"/>
  <c r="E732" i="30"/>
  <c r="F732" i="30" s="1"/>
  <c r="E731" i="30"/>
  <c r="F731" i="30" s="1"/>
  <c r="E730" i="30"/>
  <c r="F730" i="30" s="1"/>
  <c r="E729" i="30"/>
  <c r="F729" i="30" s="1"/>
  <c r="E728" i="30"/>
  <c r="F728" i="30" s="1"/>
  <c r="E727" i="30"/>
  <c r="F727" i="30" s="1"/>
  <c r="E726" i="30"/>
  <c r="F726" i="30" s="1"/>
  <c r="E725" i="30"/>
  <c r="F725" i="30" s="1"/>
  <c r="E724" i="30"/>
  <c r="F724" i="30" s="1"/>
  <c r="E723" i="30"/>
  <c r="F723" i="30" s="1"/>
  <c r="E722" i="30"/>
  <c r="F722" i="30" s="1"/>
  <c r="E721" i="30"/>
  <c r="F721" i="30" s="1"/>
  <c r="E720" i="30"/>
  <c r="F720" i="30" s="1"/>
  <c r="E719" i="30"/>
  <c r="F719" i="30" s="1"/>
  <c r="E718" i="30"/>
  <c r="F718" i="30" s="1"/>
  <c r="E717" i="30"/>
  <c r="F717" i="30" s="1"/>
  <c r="E716" i="30"/>
  <c r="F716" i="30" s="1"/>
  <c r="E715" i="30"/>
  <c r="F715" i="30" s="1"/>
  <c r="E714" i="30"/>
  <c r="F714" i="30" s="1"/>
  <c r="E713" i="30"/>
  <c r="F713" i="30" s="1"/>
  <c r="E712" i="30"/>
  <c r="F712" i="30" s="1"/>
  <c r="E711" i="30"/>
  <c r="F711" i="30" s="1"/>
  <c r="E710" i="30"/>
  <c r="F710" i="30" s="1"/>
  <c r="E709" i="30"/>
  <c r="F709" i="30" s="1"/>
  <c r="E708" i="30"/>
  <c r="F708" i="30" s="1"/>
  <c r="E707" i="30"/>
  <c r="F707" i="30" s="1"/>
  <c r="E706" i="30"/>
  <c r="F706" i="30" s="1"/>
  <c r="E705" i="30"/>
  <c r="F705" i="30" s="1"/>
  <c r="E704" i="30"/>
  <c r="F704" i="30" s="1"/>
  <c r="E703" i="30"/>
  <c r="F703" i="30" s="1"/>
  <c r="E702" i="30"/>
  <c r="F702" i="30" s="1"/>
  <c r="E701" i="30"/>
  <c r="F701" i="30" s="1"/>
  <c r="E700" i="30"/>
  <c r="F700" i="30" s="1"/>
  <c r="E699" i="30"/>
  <c r="F699" i="30" s="1"/>
  <c r="E698" i="30"/>
  <c r="F698" i="30" s="1"/>
  <c r="E697" i="30"/>
  <c r="F697" i="30" s="1"/>
  <c r="E696" i="30"/>
  <c r="F696" i="30" s="1"/>
  <c r="E695" i="30"/>
  <c r="F695" i="30" s="1"/>
  <c r="E694" i="30"/>
  <c r="F694" i="30" s="1"/>
  <c r="E693" i="30"/>
  <c r="F693" i="30" s="1"/>
  <c r="E692" i="30"/>
  <c r="F692" i="30" s="1"/>
  <c r="E691" i="30"/>
  <c r="F691" i="30" s="1"/>
  <c r="E690" i="30"/>
  <c r="F690" i="30" s="1"/>
  <c r="E689" i="30"/>
  <c r="F689" i="30" s="1"/>
  <c r="E688" i="30"/>
  <c r="F688" i="30" s="1"/>
  <c r="E687" i="30"/>
  <c r="F687" i="30" s="1"/>
  <c r="E686" i="30"/>
  <c r="F686" i="30" s="1"/>
  <c r="E685" i="30"/>
  <c r="F685" i="30" s="1"/>
  <c r="E684" i="30"/>
  <c r="F684" i="30" s="1"/>
  <c r="E683" i="30"/>
  <c r="F683" i="30" s="1"/>
  <c r="E682" i="30"/>
  <c r="F682" i="30" s="1"/>
  <c r="E681" i="30"/>
  <c r="F681" i="30" s="1"/>
  <c r="E680" i="30"/>
  <c r="F680" i="30" s="1"/>
  <c r="E679" i="30"/>
  <c r="F679" i="30" s="1"/>
  <c r="E678" i="30"/>
  <c r="F678" i="30" s="1"/>
  <c r="E677" i="30"/>
  <c r="F677" i="30" s="1"/>
  <c r="E676" i="30"/>
  <c r="F676" i="30" s="1"/>
  <c r="E675" i="30"/>
  <c r="F675" i="30" s="1"/>
  <c r="E674" i="30"/>
  <c r="F674" i="30" s="1"/>
  <c r="E673" i="30"/>
  <c r="F673" i="30" s="1"/>
  <c r="E672" i="30"/>
  <c r="F672" i="30" s="1"/>
  <c r="E671" i="30"/>
  <c r="F671" i="30" s="1"/>
  <c r="E670" i="30"/>
  <c r="F670" i="30" s="1"/>
  <c r="E669" i="30"/>
  <c r="F669" i="30" s="1"/>
  <c r="E668" i="30"/>
  <c r="F668" i="30" s="1"/>
  <c r="E667" i="30"/>
  <c r="F667" i="30" s="1"/>
  <c r="E666" i="30"/>
  <c r="F666" i="30" s="1"/>
  <c r="E665" i="30"/>
  <c r="F665" i="30" s="1"/>
  <c r="E664" i="30"/>
  <c r="F664" i="30" s="1"/>
  <c r="E663" i="30"/>
  <c r="F663" i="30" s="1"/>
  <c r="E662" i="30"/>
  <c r="F662" i="30" s="1"/>
  <c r="E661" i="30"/>
  <c r="F661" i="30" s="1"/>
  <c r="E660" i="30"/>
  <c r="F660" i="30" s="1"/>
  <c r="E659" i="30"/>
  <c r="F659" i="30" s="1"/>
  <c r="E658" i="30"/>
  <c r="F658" i="30" s="1"/>
  <c r="E657" i="30"/>
  <c r="F657" i="30" s="1"/>
  <c r="E656" i="30"/>
  <c r="F656" i="30" s="1"/>
  <c r="E655" i="30"/>
  <c r="F655" i="30" s="1"/>
  <c r="E654" i="30"/>
  <c r="F654" i="30" s="1"/>
  <c r="E653" i="30"/>
  <c r="F653" i="30" s="1"/>
  <c r="E652" i="30"/>
  <c r="F652" i="30" s="1"/>
  <c r="E651" i="30"/>
  <c r="F651" i="30" s="1"/>
  <c r="E650" i="30"/>
  <c r="F650" i="30" s="1"/>
  <c r="E649" i="30"/>
  <c r="F649" i="30" s="1"/>
  <c r="E648" i="30"/>
  <c r="F648" i="30" s="1"/>
  <c r="E647" i="30"/>
  <c r="F647" i="30" s="1"/>
  <c r="E646" i="30"/>
  <c r="F646" i="30" s="1"/>
  <c r="E645" i="30"/>
  <c r="F645" i="30" s="1"/>
  <c r="E644" i="30"/>
  <c r="F644" i="30" s="1"/>
  <c r="E643" i="30"/>
  <c r="F643" i="30" s="1"/>
  <c r="E642" i="30"/>
  <c r="F642" i="30" s="1"/>
  <c r="E641" i="30"/>
  <c r="F641" i="30" s="1"/>
  <c r="E640" i="30"/>
  <c r="F640" i="30" s="1"/>
  <c r="E639" i="30"/>
  <c r="F639" i="30" s="1"/>
  <c r="E638" i="30"/>
  <c r="F638" i="30" s="1"/>
  <c r="E637" i="30"/>
  <c r="F637" i="30" s="1"/>
  <c r="E636" i="30"/>
  <c r="F636" i="30" s="1"/>
  <c r="E635" i="30"/>
  <c r="F635" i="30" s="1"/>
  <c r="E634" i="30"/>
  <c r="F634" i="30" s="1"/>
  <c r="E633" i="30"/>
  <c r="F633" i="30" s="1"/>
  <c r="E632" i="30"/>
  <c r="F632" i="30" s="1"/>
  <c r="E631" i="30"/>
  <c r="F631" i="30" s="1"/>
  <c r="E630" i="30"/>
  <c r="F630" i="30" s="1"/>
  <c r="E629" i="30"/>
  <c r="F629" i="30" s="1"/>
  <c r="E628" i="30"/>
  <c r="F628" i="30" s="1"/>
  <c r="E627" i="30"/>
  <c r="F627" i="30" s="1"/>
  <c r="E626" i="30"/>
  <c r="F626" i="30" s="1"/>
  <c r="E625" i="30"/>
  <c r="F625" i="30" s="1"/>
  <c r="E624" i="30"/>
  <c r="F624" i="30" s="1"/>
  <c r="E623" i="30"/>
  <c r="F623" i="30" s="1"/>
  <c r="E622" i="30"/>
  <c r="F622" i="30" s="1"/>
  <c r="E621" i="30"/>
  <c r="F621" i="30" s="1"/>
  <c r="E620" i="30"/>
  <c r="F620" i="30" s="1"/>
  <c r="E619" i="30"/>
  <c r="F619" i="30" s="1"/>
  <c r="E618" i="30"/>
  <c r="F618" i="30" s="1"/>
  <c r="E617" i="30"/>
  <c r="F617" i="30" s="1"/>
  <c r="E616" i="30"/>
  <c r="F616" i="30" s="1"/>
  <c r="E615" i="30"/>
  <c r="F615" i="30" s="1"/>
  <c r="E614" i="30"/>
  <c r="F614" i="30" s="1"/>
  <c r="E613" i="30"/>
  <c r="F613" i="30" s="1"/>
  <c r="E612" i="30"/>
  <c r="F612" i="30" s="1"/>
  <c r="E611" i="30"/>
  <c r="F611" i="30" s="1"/>
  <c r="E610" i="30"/>
  <c r="F610" i="30" s="1"/>
  <c r="E609" i="30"/>
  <c r="F609" i="30" s="1"/>
  <c r="E608" i="30"/>
  <c r="F608" i="30" s="1"/>
  <c r="E607" i="30"/>
  <c r="F607" i="30" s="1"/>
  <c r="E606" i="30"/>
  <c r="F606" i="30" s="1"/>
  <c r="E605" i="30"/>
  <c r="F605" i="30" s="1"/>
  <c r="E604" i="30"/>
  <c r="F604" i="30" s="1"/>
  <c r="E603" i="30"/>
  <c r="F603" i="30" s="1"/>
  <c r="E602" i="30"/>
  <c r="F602" i="30" s="1"/>
  <c r="E601" i="30"/>
  <c r="F601" i="30" s="1"/>
  <c r="E600" i="30"/>
  <c r="F600" i="30" s="1"/>
  <c r="E599" i="30"/>
  <c r="F599" i="30" s="1"/>
  <c r="E598" i="30"/>
  <c r="F598" i="30" s="1"/>
  <c r="E597" i="30"/>
  <c r="F597" i="30" s="1"/>
  <c r="E596" i="30"/>
  <c r="F596" i="30" s="1"/>
  <c r="E595" i="30"/>
  <c r="F595" i="30" s="1"/>
  <c r="E594" i="30"/>
  <c r="F594" i="30" s="1"/>
  <c r="E593" i="30"/>
  <c r="F593" i="30" s="1"/>
  <c r="E592" i="30"/>
  <c r="F592" i="30" s="1"/>
  <c r="E591" i="30"/>
  <c r="F591" i="30" s="1"/>
  <c r="E590" i="30"/>
  <c r="F590" i="30" s="1"/>
  <c r="E589" i="30"/>
  <c r="F589" i="30" s="1"/>
  <c r="E588" i="30"/>
  <c r="F588" i="30" s="1"/>
  <c r="E587" i="30"/>
  <c r="F587" i="30" s="1"/>
  <c r="E586" i="30"/>
  <c r="F586" i="30" s="1"/>
  <c r="E585" i="30"/>
  <c r="F585" i="30" s="1"/>
  <c r="E584" i="30"/>
  <c r="F584" i="30" s="1"/>
  <c r="E583" i="30"/>
  <c r="F583" i="30" s="1"/>
  <c r="E582" i="30"/>
  <c r="F582" i="30" s="1"/>
  <c r="E581" i="30"/>
  <c r="F581" i="30" s="1"/>
  <c r="E580" i="30"/>
  <c r="F580" i="30" s="1"/>
  <c r="E579" i="30"/>
  <c r="F579" i="30" s="1"/>
  <c r="E578" i="30"/>
  <c r="F578" i="30" s="1"/>
  <c r="E577" i="30"/>
  <c r="F577" i="30" s="1"/>
  <c r="E576" i="30"/>
  <c r="F576" i="30" s="1"/>
  <c r="E575" i="30"/>
  <c r="F575" i="30" s="1"/>
  <c r="E574" i="30"/>
  <c r="F574" i="30" s="1"/>
  <c r="E573" i="30"/>
  <c r="F573" i="30" s="1"/>
  <c r="E572" i="30"/>
  <c r="F572" i="30" s="1"/>
  <c r="E571" i="30"/>
  <c r="F571" i="30" s="1"/>
  <c r="E570" i="30"/>
  <c r="F570" i="30" s="1"/>
  <c r="E569" i="30"/>
  <c r="F569" i="30" s="1"/>
  <c r="E568" i="30"/>
  <c r="F568" i="30" s="1"/>
  <c r="E567" i="30"/>
  <c r="F567" i="30" s="1"/>
  <c r="E566" i="30"/>
  <c r="F566" i="30" s="1"/>
  <c r="E565" i="30"/>
  <c r="F565" i="30" s="1"/>
  <c r="E564" i="30"/>
  <c r="F564" i="30" s="1"/>
  <c r="E563" i="30"/>
  <c r="F563" i="30" s="1"/>
  <c r="E562" i="30"/>
  <c r="F562" i="30" s="1"/>
  <c r="E561" i="30"/>
  <c r="F561" i="30" s="1"/>
  <c r="E560" i="30"/>
  <c r="F560" i="30" s="1"/>
  <c r="E559" i="30"/>
  <c r="F559" i="30" s="1"/>
  <c r="E558" i="30"/>
  <c r="F558" i="30" s="1"/>
  <c r="E557" i="30"/>
  <c r="F557" i="30" s="1"/>
  <c r="E556" i="30"/>
  <c r="F556" i="30" s="1"/>
  <c r="E555" i="30"/>
  <c r="F555" i="30" s="1"/>
  <c r="E554" i="30"/>
  <c r="F554" i="30" s="1"/>
  <c r="E553" i="30"/>
  <c r="F553" i="30" s="1"/>
  <c r="E552" i="30"/>
  <c r="F552" i="30" s="1"/>
  <c r="E551" i="30"/>
  <c r="F551" i="30" s="1"/>
  <c r="E550" i="30"/>
  <c r="F550" i="30" s="1"/>
  <c r="E549" i="30"/>
  <c r="F549" i="30" s="1"/>
  <c r="E548" i="30"/>
  <c r="F548" i="30" s="1"/>
  <c r="E547" i="30"/>
  <c r="F547" i="30" s="1"/>
  <c r="E546" i="30"/>
  <c r="F546" i="30" s="1"/>
  <c r="E545" i="30"/>
  <c r="F545" i="30" s="1"/>
  <c r="E544" i="30"/>
  <c r="F544" i="30" s="1"/>
  <c r="E543" i="30"/>
  <c r="F543" i="30" s="1"/>
  <c r="E542" i="30"/>
  <c r="F542" i="30" s="1"/>
  <c r="E541" i="30"/>
  <c r="F541" i="30" s="1"/>
  <c r="E540" i="30"/>
  <c r="F540" i="30" s="1"/>
  <c r="E539" i="30"/>
  <c r="F539" i="30" s="1"/>
  <c r="E538" i="30"/>
  <c r="F538" i="30" s="1"/>
  <c r="E537" i="30"/>
  <c r="F537" i="30" s="1"/>
  <c r="E536" i="30"/>
  <c r="F536" i="30" s="1"/>
  <c r="E535" i="30"/>
  <c r="F535" i="30" s="1"/>
  <c r="E534" i="30"/>
  <c r="F534" i="30" s="1"/>
  <c r="E533" i="30"/>
  <c r="F533" i="30" s="1"/>
  <c r="E532" i="30"/>
  <c r="F532" i="30" s="1"/>
  <c r="E531" i="30"/>
  <c r="F531" i="30" s="1"/>
  <c r="E530" i="30"/>
  <c r="F530" i="30" s="1"/>
  <c r="E529" i="30"/>
  <c r="F529" i="30" s="1"/>
  <c r="E528" i="30"/>
  <c r="F528" i="30" s="1"/>
  <c r="E527" i="30"/>
  <c r="F527" i="30" s="1"/>
  <c r="E526" i="30"/>
  <c r="F526" i="30" s="1"/>
  <c r="E525" i="30"/>
  <c r="F525" i="30" s="1"/>
  <c r="E524" i="30"/>
  <c r="F524" i="30" s="1"/>
  <c r="E523" i="30"/>
  <c r="F523" i="30" s="1"/>
  <c r="E522" i="30"/>
  <c r="F522" i="30" s="1"/>
  <c r="E521" i="30"/>
  <c r="F521" i="30" s="1"/>
  <c r="E520" i="30"/>
  <c r="F520" i="30" s="1"/>
  <c r="E519" i="30"/>
  <c r="F519" i="30" s="1"/>
  <c r="E518" i="30"/>
  <c r="F518" i="30" s="1"/>
  <c r="E517" i="30"/>
  <c r="F517" i="30" s="1"/>
  <c r="E516" i="30"/>
  <c r="F516" i="30" s="1"/>
  <c r="E515" i="30"/>
  <c r="F515" i="30" s="1"/>
  <c r="E514" i="30"/>
  <c r="F514" i="30" s="1"/>
  <c r="E513" i="30"/>
  <c r="F513" i="30" s="1"/>
  <c r="E512" i="30"/>
  <c r="F512" i="30" s="1"/>
  <c r="E511" i="30"/>
  <c r="F511" i="30" s="1"/>
  <c r="E510" i="30"/>
  <c r="F510" i="30" s="1"/>
  <c r="E509" i="30"/>
  <c r="F509" i="30" s="1"/>
  <c r="E508" i="30"/>
  <c r="F508" i="30" s="1"/>
  <c r="E507" i="30"/>
  <c r="F507" i="30" s="1"/>
  <c r="E506" i="30"/>
  <c r="F506" i="30" s="1"/>
  <c r="E505" i="30"/>
  <c r="F505" i="30" s="1"/>
  <c r="E504" i="30"/>
  <c r="F504" i="30" s="1"/>
  <c r="E503" i="30"/>
  <c r="F503" i="30" s="1"/>
  <c r="E502" i="30"/>
  <c r="F502" i="30" s="1"/>
  <c r="E501" i="30"/>
  <c r="F501" i="30" s="1"/>
  <c r="E500" i="30"/>
  <c r="F500" i="30" s="1"/>
  <c r="E499" i="30"/>
  <c r="F499" i="30" s="1"/>
  <c r="E498" i="30"/>
  <c r="F498" i="30" s="1"/>
  <c r="E497" i="30"/>
  <c r="F497" i="30" s="1"/>
  <c r="E496" i="30"/>
  <c r="F496" i="30" s="1"/>
  <c r="E495" i="30"/>
  <c r="F495" i="30" s="1"/>
  <c r="E494" i="30"/>
  <c r="F494" i="30" s="1"/>
  <c r="E493" i="30"/>
  <c r="F493" i="30" s="1"/>
  <c r="E492" i="30"/>
  <c r="F492" i="30" s="1"/>
  <c r="E491" i="30"/>
  <c r="F491" i="30" s="1"/>
  <c r="E490" i="30"/>
  <c r="F490" i="30" s="1"/>
  <c r="E489" i="30"/>
  <c r="F489" i="30" s="1"/>
  <c r="E488" i="30"/>
  <c r="F488" i="30" s="1"/>
  <c r="E487" i="30"/>
  <c r="F487" i="30" s="1"/>
  <c r="E486" i="30"/>
  <c r="F486" i="30" s="1"/>
  <c r="E485" i="30"/>
  <c r="F485" i="30" s="1"/>
  <c r="E484" i="30"/>
  <c r="F484" i="30" s="1"/>
  <c r="E483" i="30"/>
  <c r="F483" i="30" s="1"/>
  <c r="E482" i="30"/>
  <c r="F482" i="30" s="1"/>
  <c r="E481" i="30"/>
  <c r="F481" i="30" s="1"/>
  <c r="E480" i="30"/>
  <c r="F480" i="30" s="1"/>
  <c r="E479" i="30"/>
  <c r="F479" i="30" s="1"/>
  <c r="E478" i="30"/>
  <c r="F478" i="30" s="1"/>
  <c r="E477" i="30"/>
  <c r="F477" i="30" s="1"/>
  <c r="E476" i="30"/>
  <c r="F476" i="30" s="1"/>
  <c r="E475" i="30"/>
  <c r="F475" i="30" s="1"/>
  <c r="E474" i="30"/>
  <c r="F474" i="30" s="1"/>
  <c r="E473" i="30"/>
  <c r="F473" i="30" s="1"/>
  <c r="E472" i="30"/>
  <c r="F472" i="30" s="1"/>
  <c r="E471" i="30"/>
  <c r="F471" i="30" s="1"/>
  <c r="E470" i="30"/>
  <c r="F470" i="30" s="1"/>
  <c r="E469" i="30"/>
  <c r="F469" i="30" s="1"/>
  <c r="E468" i="30"/>
  <c r="F468" i="30" s="1"/>
  <c r="E467" i="30"/>
  <c r="F467" i="30" s="1"/>
  <c r="E466" i="30"/>
  <c r="F466" i="30" s="1"/>
  <c r="E465" i="30"/>
  <c r="F465" i="30" s="1"/>
  <c r="E464" i="30"/>
  <c r="F464" i="30" s="1"/>
  <c r="E463" i="30"/>
  <c r="F463" i="30" s="1"/>
  <c r="E462" i="30"/>
  <c r="F462" i="30" s="1"/>
  <c r="E461" i="30"/>
  <c r="F461" i="30" s="1"/>
  <c r="E460" i="30"/>
  <c r="F460" i="30" s="1"/>
  <c r="E459" i="30"/>
  <c r="F459" i="30" s="1"/>
  <c r="E458" i="30"/>
  <c r="F458" i="30" s="1"/>
  <c r="E457" i="30"/>
  <c r="F457" i="30" s="1"/>
  <c r="E456" i="30"/>
  <c r="F456" i="30" s="1"/>
  <c r="E455" i="30"/>
  <c r="F455" i="30" s="1"/>
  <c r="E454" i="30"/>
  <c r="F454" i="30" s="1"/>
  <c r="E453" i="30"/>
  <c r="F453" i="30" s="1"/>
  <c r="E452" i="30"/>
  <c r="F452" i="30" s="1"/>
  <c r="E451" i="30"/>
  <c r="F451" i="30" s="1"/>
  <c r="E450" i="30"/>
  <c r="F450" i="30" s="1"/>
  <c r="E449" i="30"/>
  <c r="F449" i="30" s="1"/>
  <c r="E448" i="30"/>
  <c r="F448" i="30" s="1"/>
  <c r="E447" i="30"/>
  <c r="F447" i="30" s="1"/>
  <c r="E446" i="30"/>
  <c r="F446" i="30" s="1"/>
  <c r="E445" i="30"/>
  <c r="F445" i="30" s="1"/>
  <c r="E444" i="30"/>
  <c r="F444" i="30" s="1"/>
  <c r="E443" i="30"/>
  <c r="F443" i="30" s="1"/>
  <c r="E442" i="30"/>
  <c r="F442" i="30" s="1"/>
  <c r="E441" i="30"/>
  <c r="F441" i="30" s="1"/>
  <c r="E440" i="30"/>
  <c r="F440" i="30" s="1"/>
  <c r="E439" i="30"/>
  <c r="F439" i="30" s="1"/>
  <c r="E438" i="30"/>
  <c r="F438" i="30" s="1"/>
  <c r="E437" i="30"/>
  <c r="F437" i="30" s="1"/>
  <c r="E436" i="30"/>
  <c r="F436" i="30" s="1"/>
  <c r="E435" i="30"/>
  <c r="F435" i="30" s="1"/>
  <c r="E434" i="30"/>
  <c r="F434" i="30" s="1"/>
  <c r="E433" i="30"/>
  <c r="F433" i="30" s="1"/>
  <c r="E432" i="30"/>
  <c r="F432" i="30" s="1"/>
  <c r="E431" i="30"/>
  <c r="F431" i="30" s="1"/>
  <c r="E430" i="30"/>
  <c r="F430" i="30" s="1"/>
  <c r="E429" i="30"/>
  <c r="F429" i="30" s="1"/>
  <c r="E428" i="30"/>
  <c r="F428" i="30" s="1"/>
  <c r="E427" i="30"/>
  <c r="F427" i="30" s="1"/>
  <c r="E426" i="30"/>
  <c r="F426" i="30" s="1"/>
  <c r="E425" i="30"/>
  <c r="F425" i="30" s="1"/>
  <c r="E424" i="30"/>
  <c r="F424" i="30" s="1"/>
  <c r="E423" i="30"/>
  <c r="F423" i="30" s="1"/>
  <c r="E422" i="30"/>
  <c r="F422" i="30" s="1"/>
  <c r="E421" i="30"/>
  <c r="F421" i="30" s="1"/>
  <c r="E420" i="30"/>
  <c r="F420" i="30" s="1"/>
  <c r="E419" i="30"/>
  <c r="F419" i="30" s="1"/>
  <c r="E418" i="30"/>
  <c r="F418" i="30" s="1"/>
  <c r="E417" i="30"/>
  <c r="F417" i="30" s="1"/>
  <c r="E416" i="30"/>
  <c r="F416" i="30" s="1"/>
  <c r="E415" i="30"/>
  <c r="F415" i="30" s="1"/>
  <c r="E414" i="30"/>
  <c r="F414" i="30" s="1"/>
  <c r="E413" i="30"/>
  <c r="F413" i="30" s="1"/>
  <c r="E412" i="30"/>
  <c r="F412" i="30" s="1"/>
  <c r="E411" i="30"/>
  <c r="F411" i="30" s="1"/>
  <c r="E410" i="30"/>
  <c r="F410" i="30" s="1"/>
  <c r="E409" i="30"/>
  <c r="F409" i="30" s="1"/>
  <c r="E408" i="30"/>
  <c r="F408" i="30" s="1"/>
  <c r="E407" i="30"/>
  <c r="F407" i="30" s="1"/>
  <c r="E406" i="30"/>
  <c r="F406" i="30" s="1"/>
  <c r="E405" i="30"/>
  <c r="F405" i="30" s="1"/>
  <c r="E404" i="30"/>
  <c r="F404" i="30" s="1"/>
  <c r="E403" i="30"/>
  <c r="F403" i="30" s="1"/>
  <c r="E402" i="30"/>
  <c r="F402" i="30" s="1"/>
  <c r="E401" i="30"/>
  <c r="F401" i="30" s="1"/>
  <c r="E400" i="30"/>
  <c r="F400" i="30" s="1"/>
  <c r="E399" i="30"/>
  <c r="F399" i="30" s="1"/>
  <c r="E398" i="30"/>
  <c r="F398" i="30" s="1"/>
  <c r="E397" i="30"/>
  <c r="F397" i="30" s="1"/>
  <c r="E396" i="30"/>
  <c r="F396" i="30" s="1"/>
  <c r="E395" i="30"/>
  <c r="F395" i="30" s="1"/>
  <c r="E394" i="30"/>
  <c r="F394" i="30" s="1"/>
  <c r="E393" i="30"/>
  <c r="F393" i="30" s="1"/>
  <c r="E392" i="30"/>
  <c r="F392" i="30" s="1"/>
  <c r="E391" i="30"/>
  <c r="F391" i="30" s="1"/>
  <c r="E390" i="30"/>
  <c r="F390" i="30" s="1"/>
  <c r="E389" i="30"/>
  <c r="F389" i="30" s="1"/>
  <c r="E388" i="30"/>
  <c r="F388" i="30" s="1"/>
  <c r="E387" i="30"/>
  <c r="F387" i="30" s="1"/>
  <c r="E386" i="30"/>
  <c r="F386" i="30" s="1"/>
  <c r="E385" i="30"/>
  <c r="F385" i="30" s="1"/>
  <c r="E384" i="30"/>
  <c r="F384" i="30" s="1"/>
  <c r="E383" i="30"/>
  <c r="F383" i="30" s="1"/>
  <c r="E382" i="30"/>
  <c r="F382" i="30" s="1"/>
  <c r="E381" i="30"/>
  <c r="F381" i="30" s="1"/>
  <c r="E380" i="30"/>
  <c r="F380" i="30" s="1"/>
  <c r="E379" i="30"/>
  <c r="F379" i="30" s="1"/>
  <c r="E378" i="30"/>
  <c r="F378" i="30" s="1"/>
  <c r="E377" i="30"/>
  <c r="F377" i="30" s="1"/>
  <c r="E376" i="30"/>
  <c r="F376" i="30" s="1"/>
  <c r="E375" i="30"/>
  <c r="F375" i="30" s="1"/>
  <c r="E374" i="30"/>
  <c r="F374" i="30" s="1"/>
  <c r="E373" i="30"/>
  <c r="F373" i="30" s="1"/>
  <c r="E372" i="30"/>
  <c r="F372" i="30" s="1"/>
  <c r="E371" i="30"/>
  <c r="F371" i="30" s="1"/>
  <c r="E370" i="30"/>
  <c r="F370" i="30" s="1"/>
  <c r="E369" i="30"/>
  <c r="F369" i="30" s="1"/>
  <c r="E368" i="30"/>
  <c r="F368" i="30" s="1"/>
  <c r="E367" i="30"/>
  <c r="F367" i="30" s="1"/>
  <c r="E366" i="30"/>
  <c r="F366" i="30" s="1"/>
  <c r="E365" i="30"/>
  <c r="F365" i="30" s="1"/>
  <c r="E364" i="30"/>
  <c r="F364" i="30" s="1"/>
  <c r="E363" i="30"/>
  <c r="F363" i="30" s="1"/>
  <c r="E362" i="30"/>
  <c r="F362" i="30" s="1"/>
  <c r="E361" i="30"/>
  <c r="F361" i="30" s="1"/>
  <c r="E360" i="30"/>
  <c r="F360" i="30" s="1"/>
  <c r="E359" i="30"/>
  <c r="F359" i="30" s="1"/>
  <c r="E358" i="30"/>
  <c r="F358" i="30" s="1"/>
  <c r="E357" i="30"/>
  <c r="F357" i="30" s="1"/>
  <c r="E356" i="30"/>
  <c r="F356" i="30" s="1"/>
  <c r="E355" i="30"/>
  <c r="F355" i="30" s="1"/>
  <c r="E354" i="30"/>
  <c r="F354" i="30" s="1"/>
  <c r="E353" i="30"/>
  <c r="F353" i="30" s="1"/>
  <c r="E352" i="30"/>
  <c r="F352" i="30" s="1"/>
  <c r="E351" i="30"/>
  <c r="F351" i="30" s="1"/>
  <c r="E350" i="30"/>
  <c r="F350" i="30" s="1"/>
  <c r="E349" i="30"/>
  <c r="F349" i="30" s="1"/>
  <c r="E348" i="30"/>
  <c r="F348" i="30" s="1"/>
  <c r="E347" i="30"/>
  <c r="F347" i="30" s="1"/>
  <c r="E346" i="30"/>
  <c r="F346" i="30" s="1"/>
  <c r="E345" i="30"/>
  <c r="F345" i="30" s="1"/>
  <c r="E344" i="30"/>
  <c r="F344" i="30" s="1"/>
  <c r="E343" i="30"/>
  <c r="F343" i="30" s="1"/>
  <c r="E342" i="30"/>
  <c r="F342" i="30" s="1"/>
  <c r="E341" i="30"/>
  <c r="F341" i="30" s="1"/>
  <c r="E340" i="30"/>
  <c r="F340" i="30" s="1"/>
  <c r="E339" i="30"/>
  <c r="F339" i="30" s="1"/>
  <c r="E338" i="30"/>
  <c r="F338" i="30" s="1"/>
  <c r="E337" i="30"/>
  <c r="F337" i="30" s="1"/>
  <c r="E336" i="30"/>
  <c r="F336" i="30" s="1"/>
  <c r="E335" i="30"/>
  <c r="F335" i="30" s="1"/>
  <c r="E334" i="30"/>
  <c r="F334" i="30" s="1"/>
  <c r="E333" i="30"/>
  <c r="F333" i="30" s="1"/>
  <c r="E332" i="30"/>
  <c r="F332" i="30" s="1"/>
  <c r="E331" i="30"/>
  <c r="F331" i="30" s="1"/>
  <c r="E330" i="30"/>
  <c r="F330" i="30" s="1"/>
  <c r="E329" i="30"/>
  <c r="F329" i="30" s="1"/>
  <c r="E328" i="30"/>
  <c r="F328" i="30" s="1"/>
  <c r="E327" i="30"/>
  <c r="F327" i="30" s="1"/>
  <c r="E326" i="30"/>
  <c r="F326" i="30" s="1"/>
  <c r="E325" i="30"/>
  <c r="F325" i="30" s="1"/>
  <c r="E324" i="30"/>
  <c r="F324" i="30" s="1"/>
  <c r="E323" i="30"/>
  <c r="F323" i="30" s="1"/>
  <c r="E322" i="30"/>
  <c r="F322" i="30" s="1"/>
  <c r="E321" i="30"/>
  <c r="F321" i="30" s="1"/>
  <c r="E320" i="30"/>
  <c r="F320" i="30" s="1"/>
  <c r="E319" i="30"/>
  <c r="F319" i="30" s="1"/>
  <c r="E318" i="30"/>
  <c r="F318" i="30" s="1"/>
  <c r="E317" i="30"/>
  <c r="F317" i="30" s="1"/>
  <c r="E316" i="30"/>
  <c r="F316" i="30" s="1"/>
  <c r="E315" i="30"/>
  <c r="F315" i="30" s="1"/>
  <c r="E314" i="30"/>
  <c r="F314" i="30" s="1"/>
  <c r="E313" i="30"/>
  <c r="F313" i="30" s="1"/>
  <c r="E312" i="30"/>
  <c r="F312" i="30" s="1"/>
  <c r="E311" i="30"/>
  <c r="F311" i="30" s="1"/>
  <c r="E310" i="30"/>
  <c r="F310" i="30" s="1"/>
  <c r="E309" i="30"/>
  <c r="F309" i="30" s="1"/>
  <c r="E308" i="30"/>
  <c r="F308" i="30" s="1"/>
  <c r="E307" i="30"/>
  <c r="F307" i="30" s="1"/>
  <c r="E306" i="30"/>
  <c r="F306" i="30" s="1"/>
  <c r="E305" i="30"/>
  <c r="F305" i="30" s="1"/>
  <c r="E304" i="30"/>
  <c r="F304" i="30" s="1"/>
  <c r="E303" i="30"/>
  <c r="F303" i="30" s="1"/>
  <c r="E302" i="30"/>
  <c r="F302" i="30" s="1"/>
  <c r="E301" i="30"/>
  <c r="F301" i="30" s="1"/>
  <c r="E300" i="30"/>
  <c r="F300" i="30" s="1"/>
  <c r="E299" i="30"/>
  <c r="F299" i="30" s="1"/>
  <c r="E298" i="30"/>
  <c r="F298" i="30" s="1"/>
  <c r="E297" i="30"/>
  <c r="F297" i="30" s="1"/>
  <c r="E296" i="30"/>
  <c r="F296" i="30" s="1"/>
  <c r="E295" i="30"/>
  <c r="F295" i="30" s="1"/>
  <c r="E294" i="30"/>
  <c r="F294" i="30" s="1"/>
  <c r="E293" i="30"/>
  <c r="F293" i="30" s="1"/>
  <c r="E292" i="30"/>
  <c r="F292" i="30" s="1"/>
  <c r="E291" i="30"/>
  <c r="F291" i="30" s="1"/>
  <c r="E290" i="30"/>
  <c r="F290" i="30" s="1"/>
  <c r="E289" i="30"/>
  <c r="F289" i="30" s="1"/>
  <c r="E288" i="30"/>
  <c r="F288" i="30" s="1"/>
  <c r="E287" i="30"/>
  <c r="F287" i="30" s="1"/>
  <c r="E286" i="30"/>
  <c r="F286" i="30" s="1"/>
  <c r="E285" i="30"/>
  <c r="F285" i="30" s="1"/>
  <c r="E284" i="30"/>
  <c r="F284" i="30" s="1"/>
  <c r="E283" i="30"/>
  <c r="F283" i="30" s="1"/>
  <c r="E282" i="30"/>
  <c r="F282" i="30" s="1"/>
  <c r="E281" i="30"/>
  <c r="F281" i="30" s="1"/>
  <c r="E280" i="30"/>
  <c r="F280" i="30" s="1"/>
  <c r="E279" i="30"/>
  <c r="F279" i="30" s="1"/>
  <c r="E278" i="30"/>
  <c r="F278" i="30" s="1"/>
  <c r="E277" i="30"/>
  <c r="F277" i="30" s="1"/>
  <c r="E276" i="30"/>
  <c r="F276" i="30" s="1"/>
  <c r="E275" i="30"/>
  <c r="F275" i="30" s="1"/>
  <c r="E274" i="30"/>
  <c r="F274" i="30" s="1"/>
  <c r="E273" i="30"/>
  <c r="F273" i="30" s="1"/>
  <c r="E272" i="30"/>
  <c r="F272" i="30" s="1"/>
  <c r="E271" i="30"/>
  <c r="F271" i="30" s="1"/>
  <c r="E270" i="30"/>
  <c r="F270" i="30" s="1"/>
  <c r="E269" i="30"/>
  <c r="F269" i="30" s="1"/>
  <c r="E268" i="30"/>
  <c r="F268" i="30" s="1"/>
  <c r="E267" i="30"/>
  <c r="F267" i="30" s="1"/>
  <c r="E266" i="30"/>
  <c r="F266" i="30" s="1"/>
  <c r="E265" i="30"/>
  <c r="F265" i="30" s="1"/>
  <c r="E264" i="30"/>
  <c r="F264" i="30" s="1"/>
  <c r="E263" i="30"/>
  <c r="F263" i="30" s="1"/>
  <c r="E262" i="30"/>
  <c r="F262" i="30" s="1"/>
  <c r="E261" i="30"/>
  <c r="F261" i="30" s="1"/>
  <c r="E260" i="30"/>
  <c r="F260" i="30" s="1"/>
  <c r="E259" i="30"/>
  <c r="F259" i="30" s="1"/>
  <c r="E258" i="30"/>
  <c r="F258" i="30" s="1"/>
  <c r="E257" i="30"/>
  <c r="F257" i="30" s="1"/>
  <c r="E256" i="30"/>
  <c r="F256" i="30" s="1"/>
  <c r="E255" i="30"/>
  <c r="F255" i="30" s="1"/>
  <c r="E254" i="30"/>
  <c r="F254" i="30" s="1"/>
  <c r="E253" i="30"/>
  <c r="F253" i="30" s="1"/>
  <c r="E252" i="30"/>
  <c r="F252" i="30" s="1"/>
  <c r="E251" i="30"/>
  <c r="F251" i="30" s="1"/>
  <c r="E250" i="30"/>
  <c r="F250" i="30" s="1"/>
  <c r="E249" i="30"/>
  <c r="F249" i="30" s="1"/>
  <c r="E248" i="30"/>
  <c r="F248" i="30" s="1"/>
  <c r="E247" i="30"/>
  <c r="F247" i="30" s="1"/>
  <c r="E246" i="30"/>
  <c r="F246" i="30" s="1"/>
  <c r="E245" i="30"/>
  <c r="F245" i="30" s="1"/>
  <c r="E244" i="30"/>
  <c r="F244" i="30" s="1"/>
  <c r="E243" i="30"/>
  <c r="F243" i="30" s="1"/>
  <c r="E242" i="30"/>
  <c r="F242" i="30" s="1"/>
  <c r="E241" i="30"/>
  <c r="F241" i="30" s="1"/>
  <c r="E240" i="30"/>
  <c r="F240" i="30" s="1"/>
  <c r="E239" i="30"/>
  <c r="F239" i="30" s="1"/>
  <c r="E238" i="30"/>
  <c r="F238" i="30" s="1"/>
  <c r="E237" i="30"/>
  <c r="F237" i="30" s="1"/>
  <c r="E236" i="30"/>
  <c r="F236" i="30" s="1"/>
  <c r="E235" i="30"/>
  <c r="F235" i="30" s="1"/>
  <c r="E234" i="30"/>
  <c r="F234" i="30" s="1"/>
  <c r="E233" i="30"/>
  <c r="F233" i="30" s="1"/>
  <c r="E232" i="30"/>
  <c r="F232" i="30" s="1"/>
  <c r="E231" i="30"/>
  <c r="F231" i="30" s="1"/>
  <c r="E230" i="30"/>
  <c r="F230" i="30" s="1"/>
  <c r="E229" i="30"/>
  <c r="F229" i="30" s="1"/>
  <c r="E228" i="30"/>
  <c r="F228" i="30" s="1"/>
  <c r="E227" i="30"/>
  <c r="F227" i="30" s="1"/>
  <c r="E226" i="30"/>
  <c r="F226" i="30" s="1"/>
  <c r="E225" i="30"/>
  <c r="F225" i="30" s="1"/>
  <c r="E224" i="30"/>
  <c r="F224" i="30" s="1"/>
  <c r="E223" i="30"/>
  <c r="F223" i="30" s="1"/>
  <c r="E222" i="30"/>
  <c r="F222" i="30" s="1"/>
  <c r="E221" i="30"/>
  <c r="F221" i="30" s="1"/>
  <c r="E220" i="30"/>
  <c r="F220" i="30" s="1"/>
  <c r="E219" i="30"/>
  <c r="F219" i="30" s="1"/>
  <c r="E218" i="30"/>
  <c r="F218" i="30" s="1"/>
  <c r="E217" i="30"/>
  <c r="F217" i="30" s="1"/>
  <c r="E216" i="30"/>
  <c r="F216" i="30" s="1"/>
  <c r="E215" i="30"/>
  <c r="F215" i="30" s="1"/>
  <c r="E214" i="30"/>
  <c r="F214" i="30" s="1"/>
  <c r="E213" i="30"/>
  <c r="F213" i="30" s="1"/>
  <c r="E212" i="30"/>
  <c r="F212" i="30" s="1"/>
  <c r="E211" i="30"/>
  <c r="F211" i="30" s="1"/>
  <c r="E210" i="30"/>
  <c r="F210" i="30" s="1"/>
  <c r="E209" i="30"/>
  <c r="F209" i="30" s="1"/>
  <c r="E208" i="30"/>
  <c r="F208" i="30" s="1"/>
  <c r="E207" i="30"/>
  <c r="F207" i="30" s="1"/>
  <c r="E206" i="30"/>
  <c r="F206" i="30" s="1"/>
  <c r="E205" i="30"/>
  <c r="F205" i="30" s="1"/>
  <c r="E204" i="30"/>
  <c r="F204" i="30" s="1"/>
  <c r="E203" i="30"/>
  <c r="F203" i="30" s="1"/>
  <c r="E202" i="30"/>
  <c r="F202" i="30" s="1"/>
  <c r="E201" i="30"/>
  <c r="F201" i="30" s="1"/>
  <c r="E200" i="30"/>
  <c r="F200" i="30" s="1"/>
  <c r="E199" i="30"/>
  <c r="F199" i="30" s="1"/>
  <c r="E198" i="30"/>
  <c r="F198" i="30" s="1"/>
  <c r="E197" i="30"/>
  <c r="F197" i="30" s="1"/>
  <c r="E196" i="30"/>
  <c r="F196" i="30" s="1"/>
  <c r="E195" i="30"/>
  <c r="F195" i="30" s="1"/>
  <c r="E194" i="30"/>
  <c r="F194" i="30" s="1"/>
  <c r="E193" i="30"/>
  <c r="F193" i="30" s="1"/>
  <c r="E192" i="30"/>
  <c r="F192" i="30" s="1"/>
  <c r="E191" i="30"/>
  <c r="F191" i="30" s="1"/>
  <c r="E190" i="30"/>
  <c r="F190" i="30" s="1"/>
  <c r="E189" i="30"/>
  <c r="F189" i="30" s="1"/>
  <c r="E188" i="30"/>
  <c r="F188" i="30" s="1"/>
  <c r="E187" i="30"/>
  <c r="F187" i="30" s="1"/>
  <c r="E186" i="30"/>
  <c r="F186" i="30" s="1"/>
  <c r="E185" i="30"/>
  <c r="F185" i="30" s="1"/>
  <c r="E184" i="30"/>
  <c r="F184" i="30" s="1"/>
  <c r="E183" i="30"/>
  <c r="F183" i="30" s="1"/>
  <c r="E182" i="30"/>
  <c r="F182" i="30" s="1"/>
  <c r="E181" i="30"/>
  <c r="F181" i="30" s="1"/>
  <c r="E180" i="30"/>
  <c r="F180" i="30" s="1"/>
  <c r="E179" i="30"/>
  <c r="F179" i="30" s="1"/>
  <c r="E178" i="30"/>
  <c r="F178" i="30" s="1"/>
  <c r="E177" i="30"/>
  <c r="F177" i="30" s="1"/>
  <c r="E176" i="30"/>
  <c r="F176" i="30" s="1"/>
  <c r="E175" i="30"/>
  <c r="F175" i="30" s="1"/>
  <c r="E174" i="30"/>
  <c r="F174" i="30" s="1"/>
  <c r="E173" i="30"/>
  <c r="F173" i="30" s="1"/>
  <c r="E172" i="30"/>
  <c r="F172" i="30" s="1"/>
  <c r="E171" i="30"/>
  <c r="F171" i="30" s="1"/>
  <c r="E170" i="30"/>
  <c r="F170" i="30" s="1"/>
  <c r="E169" i="30"/>
  <c r="F169" i="30" s="1"/>
  <c r="E168" i="30"/>
  <c r="F168" i="30" s="1"/>
  <c r="E167" i="30"/>
  <c r="F167" i="30" s="1"/>
  <c r="E166" i="30"/>
  <c r="F166" i="30" s="1"/>
  <c r="E165" i="30"/>
  <c r="F165" i="30" s="1"/>
  <c r="E164" i="30"/>
  <c r="F164" i="30" s="1"/>
  <c r="E163" i="30"/>
  <c r="F163" i="30" s="1"/>
  <c r="E162" i="30"/>
  <c r="F162" i="30" s="1"/>
  <c r="E161" i="30"/>
  <c r="F161" i="30" s="1"/>
  <c r="E160" i="30"/>
  <c r="F160" i="30" s="1"/>
  <c r="E159" i="30"/>
  <c r="F159" i="30" s="1"/>
  <c r="E158" i="30"/>
  <c r="F158" i="30" s="1"/>
  <c r="E157" i="30"/>
  <c r="F157" i="30" s="1"/>
  <c r="E156" i="30"/>
  <c r="F156" i="30" s="1"/>
  <c r="E155" i="30"/>
  <c r="F155" i="30" s="1"/>
  <c r="E154" i="30"/>
  <c r="F154" i="30" s="1"/>
  <c r="E153" i="30"/>
  <c r="F153" i="30" s="1"/>
  <c r="E152" i="30"/>
  <c r="F152" i="30" s="1"/>
  <c r="E151" i="30"/>
  <c r="F151" i="30" s="1"/>
  <c r="E150" i="30"/>
  <c r="F150" i="30" s="1"/>
  <c r="E149" i="30"/>
  <c r="F149" i="30" s="1"/>
  <c r="E148" i="30"/>
  <c r="F148" i="30" s="1"/>
  <c r="E147" i="30"/>
  <c r="F147" i="30" s="1"/>
  <c r="E146" i="30"/>
  <c r="F146" i="30" s="1"/>
  <c r="E145" i="30"/>
  <c r="F145" i="30" s="1"/>
  <c r="E144" i="30"/>
  <c r="F144" i="30" s="1"/>
  <c r="E143" i="30"/>
  <c r="F143" i="30" s="1"/>
  <c r="E142" i="30"/>
  <c r="F142" i="30" s="1"/>
  <c r="E141" i="30"/>
  <c r="F141" i="30" s="1"/>
  <c r="E140" i="30"/>
  <c r="F140" i="30" s="1"/>
  <c r="E139" i="30"/>
  <c r="F139" i="30" s="1"/>
  <c r="E138" i="30"/>
  <c r="F138" i="30" s="1"/>
  <c r="E137" i="30"/>
  <c r="F137" i="30" s="1"/>
  <c r="E136" i="30"/>
  <c r="F136" i="30" s="1"/>
  <c r="E135" i="30"/>
  <c r="F135" i="30" s="1"/>
  <c r="E134" i="30"/>
  <c r="F134" i="30" s="1"/>
  <c r="E133" i="30"/>
  <c r="F133" i="30" s="1"/>
  <c r="E132" i="30"/>
  <c r="F132" i="30" s="1"/>
  <c r="E131" i="30"/>
  <c r="F131" i="30" s="1"/>
  <c r="E130" i="30"/>
  <c r="F130" i="30" s="1"/>
  <c r="E129" i="30"/>
  <c r="F129" i="30" s="1"/>
  <c r="E128" i="30"/>
  <c r="F128" i="30" s="1"/>
  <c r="E127" i="30"/>
  <c r="F127" i="30" s="1"/>
  <c r="E126" i="30"/>
  <c r="F126" i="30" s="1"/>
  <c r="E125" i="30"/>
  <c r="F125" i="30" s="1"/>
  <c r="E124" i="30"/>
  <c r="F124" i="30" s="1"/>
  <c r="E123" i="30"/>
  <c r="F123" i="30" s="1"/>
  <c r="E122" i="30"/>
  <c r="F122" i="30" s="1"/>
  <c r="E121" i="30"/>
  <c r="F121" i="30" s="1"/>
  <c r="E120" i="30"/>
  <c r="F120" i="30" s="1"/>
  <c r="E119" i="30"/>
  <c r="F119" i="30" s="1"/>
  <c r="E118" i="30"/>
  <c r="F118" i="30" s="1"/>
  <c r="E117" i="30"/>
  <c r="F117" i="30" s="1"/>
  <c r="E116" i="30"/>
  <c r="F116" i="30" s="1"/>
  <c r="E115" i="30"/>
  <c r="F115" i="30" s="1"/>
  <c r="E114" i="30"/>
  <c r="F114" i="30" s="1"/>
  <c r="E113" i="30"/>
  <c r="F113" i="30" s="1"/>
  <c r="E112" i="30"/>
  <c r="F112" i="30" s="1"/>
  <c r="E111" i="30"/>
  <c r="F111" i="30" s="1"/>
  <c r="E110" i="30"/>
  <c r="F110" i="30" s="1"/>
  <c r="E109" i="30"/>
  <c r="F109" i="30" s="1"/>
  <c r="E108" i="30"/>
  <c r="F108" i="30" s="1"/>
  <c r="E107" i="30"/>
  <c r="F107" i="30" s="1"/>
  <c r="E106" i="30"/>
  <c r="F106" i="30" s="1"/>
  <c r="E105" i="30"/>
  <c r="F105" i="30" s="1"/>
  <c r="E104" i="30"/>
  <c r="F104" i="30" s="1"/>
  <c r="E103" i="30"/>
  <c r="F103" i="30" s="1"/>
  <c r="E102" i="30"/>
  <c r="F102" i="30" s="1"/>
  <c r="E101" i="30"/>
  <c r="F101" i="30" s="1"/>
  <c r="E100" i="30"/>
  <c r="F100" i="30" s="1"/>
  <c r="E99" i="30"/>
  <c r="F99" i="30" s="1"/>
  <c r="E98" i="30"/>
  <c r="F98" i="30" s="1"/>
  <c r="E97" i="30"/>
  <c r="F97" i="30" s="1"/>
  <c r="E96" i="30"/>
  <c r="F96" i="30" s="1"/>
  <c r="E95" i="30"/>
  <c r="F95" i="30" s="1"/>
  <c r="E94" i="30"/>
  <c r="F94" i="30" s="1"/>
  <c r="E93" i="30"/>
  <c r="F93" i="30" s="1"/>
  <c r="E92" i="30"/>
  <c r="F92" i="30" s="1"/>
  <c r="E91" i="30"/>
  <c r="F91" i="30" s="1"/>
  <c r="E90" i="30"/>
  <c r="F90" i="30" s="1"/>
  <c r="E89" i="30"/>
  <c r="F89" i="30" s="1"/>
  <c r="E88" i="30"/>
  <c r="F88" i="30" s="1"/>
  <c r="E87" i="30"/>
  <c r="F87" i="30" s="1"/>
  <c r="E86" i="30"/>
  <c r="F86" i="30" s="1"/>
  <c r="E85" i="30"/>
  <c r="F85" i="30" s="1"/>
  <c r="E84" i="30"/>
  <c r="F84" i="30" s="1"/>
  <c r="E83" i="30"/>
  <c r="F83" i="30" s="1"/>
  <c r="E82" i="30"/>
  <c r="F82" i="30" s="1"/>
  <c r="E81" i="30"/>
  <c r="F81" i="30" s="1"/>
  <c r="E80" i="30"/>
  <c r="F80" i="30" s="1"/>
  <c r="E79" i="30"/>
  <c r="F79" i="30" s="1"/>
  <c r="E78" i="30"/>
  <c r="F78" i="30" s="1"/>
  <c r="E77" i="30"/>
  <c r="F77" i="30" s="1"/>
  <c r="E76" i="30"/>
  <c r="F76" i="30" s="1"/>
  <c r="E75" i="30"/>
  <c r="F75" i="30" s="1"/>
  <c r="E74" i="30"/>
  <c r="F74" i="30" s="1"/>
  <c r="E73" i="30"/>
  <c r="F73" i="30" s="1"/>
  <c r="E72" i="30"/>
  <c r="F72" i="30" s="1"/>
  <c r="E71" i="30"/>
  <c r="F71" i="30" s="1"/>
  <c r="E70" i="30"/>
  <c r="F70" i="30" s="1"/>
  <c r="E69" i="30"/>
  <c r="F69" i="30" s="1"/>
  <c r="E68" i="30"/>
  <c r="F68" i="30" s="1"/>
  <c r="E67" i="30"/>
  <c r="F67" i="30" s="1"/>
  <c r="E66" i="30"/>
  <c r="F66" i="30" s="1"/>
  <c r="E65" i="30"/>
  <c r="F65" i="30" s="1"/>
  <c r="E64" i="30"/>
  <c r="F64" i="30" s="1"/>
  <c r="E63" i="30"/>
  <c r="F63" i="30" s="1"/>
  <c r="E62" i="30"/>
  <c r="F62" i="30" s="1"/>
  <c r="E61" i="30"/>
  <c r="F61" i="30" s="1"/>
  <c r="E60" i="30"/>
  <c r="F60" i="30" s="1"/>
  <c r="E59" i="30"/>
  <c r="F59" i="30" s="1"/>
  <c r="E58" i="30"/>
  <c r="F58" i="30" s="1"/>
  <c r="E57" i="30"/>
  <c r="F57" i="30" s="1"/>
  <c r="E56" i="30"/>
  <c r="F56" i="30" s="1"/>
  <c r="E55" i="30"/>
  <c r="F55" i="30" s="1"/>
  <c r="E54" i="30"/>
  <c r="F54" i="30" s="1"/>
  <c r="E53" i="30"/>
  <c r="F53" i="30" s="1"/>
  <c r="E52" i="30"/>
  <c r="F52" i="30" s="1"/>
  <c r="E51" i="30"/>
  <c r="F51" i="30" s="1"/>
  <c r="E50" i="30"/>
  <c r="F50" i="30" s="1"/>
  <c r="E49" i="30"/>
  <c r="F49" i="30" s="1"/>
  <c r="E48" i="30"/>
  <c r="F48" i="30" s="1"/>
  <c r="E47" i="30"/>
  <c r="F47" i="30" s="1"/>
  <c r="E46" i="30"/>
  <c r="F46" i="30" s="1"/>
  <c r="E45" i="30"/>
  <c r="F45" i="30" s="1"/>
  <c r="E44" i="30"/>
  <c r="F44" i="30" s="1"/>
  <c r="E43" i="30"/>
  <c r="F43" i="30" s="1"/>
  <c r="E42" i="30"/>
  <c r="F42" i="30" s="1"/>
  <c r="E41" i="30"/>
  <c r="F41" i="30" s="1"/>
  <c r="E40" i="30"/>
  <c r="F40" i="30" s="1"/>
  <c r="E39" i="30"/>
  <c r="F39" i="30" s="1"/>
  <c r="E38" i="30"/>
  <c r="F38" i="30" s="1"/>
  <c r="E37" i="30"/>
  <c r="F37" i="30" s="1"/>
  <c r="E36" i="30"/>
  <c r="F36" i="30" s="1"/>
  <c r="E35" i="30"/>
  <c r="F35" i="30" s="1"/>
  <c r="E34" i="30"/>
  <c r="F34" i="30" s="1"/>
  <c r="E33" i="30"/>
  <c r="F33" i="30" s="1"/>
  <c r="E32" i="30"/>
  <c r="F32" i="30" s="1"/>
  <c r="E31" i="30"/>
  <c r="F31" i="30" s="1"/>
  <c r="E30" i="30"/>
  <c r="F30" i="30" s="1"/>
  <c r="E29" i="30"/>
  <c r="F29" i="30" s="1"/>
  <c r="E28" i="30"/>
  <c r="F28" i="30" s="1"/>
  <c r="E27" i="30"/>
  <c r="F27" i="30" s="1"/>
  <c r="E26" i="30"/>
  <c r="F26" i="30" s="1"/>
  <c r="E25" i="30"/>
  <c r="F25" i="30" s="1"/>
  <c r="E24" i="30"/>
  <c r="F24" i="30" s="1"/>
  <c r="E23" i="30"/>
  <c r="F23" i="30" s="1"/>
  <c r="E22" i="30"/>
  <c r="F22" i="30" s="1"/>
  <c r="E21" i="30"/>
  <c r="F21" i="30" s="1"/>
  <c r="E20" i="30"/>
  <c r="F20" i="30" s="1"/>
  <c r="E19" i="30"/>
  <c r="F19" i="30" s="1"/>
  <c r="E18" i="30"/>
  <c r="F18" i="30" s="1"/>
  <c r="E17" i="30"/>
  <c r="F17" i="30" s="1"/>
  <c r="E16" i="30"/>
  <c r="F16" i="30" s="1"/>
  <c r="E15" i="30"/>
  <c r="F15" i="30" s="1"/>
  <c r="E14" i="30"/>
  <c r="F14" i="30" s="1"/>
  <c r="E13" i="30"/>
  <c r="F13" i="30" s="1"/>
  <c r="E12" i="30"/>
  <c r="F12" i="30" s="1"/>
  <c r="E11" i="30"/>
  <c r="F11" i="30" s="1"/>
  <c r="E10" i="30"/>
  <c r="F10" i="30" s="1"/>
  <c r="E9" i="30"/>
  <c r="F9" i="30" s="1"/>
  <c r="E8" i="30"/>
  <c r="F8" i="30" s="1"/>
  <c r="E7" i="30"/>
  <c r="F7" i="30" s="1"/>
  <c r="E6" i="30"/>
  <c r="F6" i="30" s="1"/>
  <c r="E5" i="30"/>
  <c r="F5" i="30" s="1"/>
  <c r="J4" i="30"/>
  <c r="J5" i="30" s="1"/>
  <c r="E4" i="30"/>
  <c r="F4" i="30" s="1"/>
  <c r="J3" i="30"/>
  <c r="E3" i="30"/>
  <c r="F3" i="30" s="1"/>
  <c r="J3" i="29"/>
  <c r="E2160" i="29"/>
  <c r="F2160" i="29" s="1"/>
  <c r="E2159" i="29"/>
  <c r="F2159" i="29" s="1"/>
  <c r="E2158" i="29"/>
  <c r="F2158" i="29" s="1"/>
  <c r="E2157" i="29"/>
  <c r="F2157" i="29" s="1"/>
  <c r="E2156" i="29"/>
  <c r="F2156" i="29" s="1"/>
  <c r="E2155" i="29"/>
  <c r="F2155" i="29" s="1"/>
  <c r="E2154" i="29"/>
  <c r="F2154" i="29" s="1"/>
  <c r="E2153" i="29"/>
  <c r="F2153" i="29" s="1"/>
  <c r="E2152" i="29"/>
  <c r="F2152" i="29" s="1"/>
  <c r="E2151" i="29"/>
  <c r="F2151" i="29" s="1"/>
  <c r="E2150" i="29"/>
  <c r="F2150" i="29" s="1"/>
  <c r="E2149" i="29"/>
  <c r="F2149" i="29" s="1"/>
  <c r="E2148" i="29"/>
  <c r="F2148" i="29" s="1"/>
  <c r="E2147" i="29"/>
  <c r="F2147" i="29" s="1"/>
  <c r="E2146" i="29"/>
  <c r="F2146" i="29" s="1"/>
  <c r="E2145" i="29"/>
  <c r="F2145" i="29" s="1"/>
  <c r="E2144" i="29"/>
  <c r="F2144" i="29" s="1"/>
  <c r="E2143" i="29"/>
  <c r="F2143" i="29" s="1"/>
  <c r="E2142" i="29"/>
  <c r="F2142" i="29" s="1"/>
  <c r="E2141" i="29"/>
  <c r="F2141" i="29" s="1"/>
  <c r="E2140" i="29"/>
  <c r="F2140" i="29" s="1"/>
  <c r="E2139" i="29"/>
  <c r="F2139" i="29" s="1"/>
  <c r="E2138" i="29"/>
  <c r="F2138" i="29" s="1"/>
  <c r="E2137" i="29"/>
  <c r="F2137" i="29" s="1"/>
  <c r="E2136" i="29"/>
  <c r="F2136" i="29" s="1"/>
  <c r="E2135" i="29"/>
  <c r="F2135" i="29" s="1"/>
  <c r="E2134" i="29"/>
  <c r="F2134" i="29" s="1"/>
  <c r="E2133" i="29"/>
  <c r="F2133" i="29" s="1"/>
  <c r="E2132" i="29"/>
  <c r="F2132" i="29" s="1"/>
  <c r="E2131" i="29"/>
  <c r="F2131" i="29" s="1"/>
  <c r="E2130" i="29"/>
  <c r="F2130" i="29" s="1"/>
  <c r="E2129" i="29"/>
  <c r="F2129" i="29" s="1"/>
  <c r="E2128" i="29"/>
  <c r="F2128" i="29" s="1"/>
  <c r="E2127" i="29"/>
  <c r="F2127" i="29" s="1"/>
  <c r="E2126" i="29"/>
  <c r="F2126" i="29" s="1"/>
  <c r="E2125" i="29"/>
  <c r="F2125" i="29" s="1"/>
  <c r="E2124" i="29"/>
  <c r="F2124" i="29" s="1"/>
  <c r="E2123" i="29"/>
  <c r="F2123" i="29" s="1"/>
  <c r="E2122" i="29"/>
  <c r="F2122" i="29" s="1"/>
  <c r="E2121" i="29"/>
  <c r="F2121" i="29" s="1"/>
  <c r="E2120" i="29"/>
  <c r="F2120" i="29" s="1"/>
  <c r="E2119" i="29"/>
  <c r="F2119" i="29" s="1"/>
  <c r="E2118" i="29"/>
  <c r="F2118" i="29" s="1"/>
  <c r="E2117" i="29"/>
  <c r="F2117" i="29" s="1"/>
  <c r="E2116" i="29"/>
  <c r="F2116" i="29" s="1"/>
  <c r="E2115" i="29"/>
  <c r="F2115" i="29" s="1"/>
  <c r="E2114" i="29"/>
  <c r="F2114" i="29" s="1"/>
  <c r="E2113" i="29"/>
  <c r="F2113" i="29" s="1"/>
  <c r="E2112" i="29"/>
  <c r="F2112" i="29" s="1"/>
  <c r="E2111" i="29"/>
  <c r="F2111" i="29" s="1"/>
  <c r="E2110" i="29"/>
  <c r="F2110" i="29" s="1"/>
  <c r="E2109" i="29"/>
  <c r="F2109" i="29" s="1"/>
  <c r="E2108" i="29"/>
  <c r="F2108" i="29" s="1"/>
  <c r="E2107" i="29"/>
  <c r="F2107" i="29" s="1"/>
  <c r="E2106" i="29"/>
  <c r="F2106" i="29" s="1"/>
  <c r="E2105" i="29"/>
  <c r="F2105" i="29" s="1"/>
  <c r="E2104" i="29"/>
  <c r="F2104" i="29" s="1"/>
  <c r="E2103" i="29"/>
  <c r="F2103" i="29" s="1"/>
  <c r="E2102" i="29"/>
  <c r="F2102" i="29" s="1"/>
  <c r="E2101" i="29"/>
  <c r="F2101" i="29" s="1"/>
  <c r="E2100" i="29"/>
  <c r="F2100" i="29" s="1"/>
  <c r="E2099" i="29"/>
  <c r="F2099" i="29" s="1"/>
  <c r="E2098" i="29"/>
  <c r="F2098" i="29" s="1"/>
  <c r="E2097" i="29"/>
  <c r="F2097" i="29" s="1"/>
  <c r="E2096" i="29"/>
  <c r="F2096" i="29" s="1"/>
  <c r="E2095" i="29"/>
  <c r="F2095" i="29" s="1"/>
  <c r="E2094" i="29"/>
  <c r="F2094" i="29" s="1"/>
  <c r="E2093" i="29"/>
  <c r="F2093" i="29" s="1"/>
  <c r="E2092" i="29"/>
  <c r="F2092" i="29" s="1"/>
  <c r="E2091" i="29"/>
  <c r="F2091" i="29" s="1"/>
  <c r="E2090" i="29"/>
  <c r="F2090" i="29" s="1"/>
  <c r="E2089" i="29"/>
  <c r="F2089" i="29" s="1"/>
  <c r="E2088" i="29"/>
  <c r="F2088" i="29" s="1"/>
  <c r="E2087" i="29"/>
  <c r="F2087" i="29" s="1"/>
  <c r="E2086" i="29"/>
  <c r="F2086" i="29" s="1"/>
  <c r="E2085" i="29"/>
  <c r="F2085" i="29" s="1"/>
  <c r="E2084" i="29"/>
  <c r="F2084" i="29" s="1"/>
  <c r="E2083" i="29"/>
  <c r="F2083" i="29" s="1"/>
  <c r="E2082" i="29"/>
  <c r="F2082" i="29" s="1"/>
  <c r="E2081" i="29"/>
  <c r="F2081" i="29" s="1"/>
  <c r="E2080" i="29"/>
  <c r="F2080" i="29" s="1"/>
  <c r="E2079" i="29"/>
  <c r="F2079" i="29" s="1"/>
  <c r="E2078" i="29"/>
  <c r="F2078" i="29" s="1"/>
  <c r="E2077" i="29"/>
  <c r="F2077" i="29" s="1"/>
  <c r="E2076" i="29"/>
  <c r="F2076" i="29" s="1"/>
  <c r="E2075" i="29"/>
  <c r="F2075" i="29" s="1"/>
  <c r="E2074" i="29"/>
  <c r="F2074" i="29" s="1"/>
  <c r="E2073" i="29"/>
  <c r="F2073" i="29" s="1"/>
  <c r="E2072" i="29"/>
  <c r="F2072" i="29" s="1"/>
  <c r="E2071" i="29"/>
  <c r="F2071" i="29" s="1"/>
  <c r="E2070" i="29"/>
  <c r="F2070" i="29" s="1"/>
  <c r="E2069" i="29"/>
  <c r="F2069" i="29" s="1"/>
  <c r="E2068" i="29"/>
  <c r="F2068" i="29" s="1"/>
  <c r="E2067" i="29"/>
  <c r="F2067" i="29" s="1"/>
  <c r="E2066" i="29"/>
  <c r="F2066" i="29" s="1"/>
  <c r="E2065" i="29"/>
  <c r="F2065" i="29" s="1"/>
  <c r="E2064" i="29"/>
  <c r="F2064" i="29" s="1"/>
  <c r="E2063" i="29"/>
  <c r="F2063" i="29" s="1"/>
  <c r="E2062" i="29"/>
  <c r="F2062" i="29" s="1"/>
  <c r="E2061" i="29"/>
  <c r="F2061" i="29" s="1"/>
  <c r="E2060" i="29"/>
  <c r="F2060" i="29" s="1"/>
  <c r="E2059" i="29"/>
  <c r="F2059" i="29" s="1"/>
  <c r="E2058" i="29"/>
  <c r="F2058" i="29" s="1"/>
  <c r="E2057" i="29"/>
  <c r="F2057" i="29" s="1"/>
  <c r="E2056" i="29"/>
  <c r="F2056" i="29" s="1"/>
  <c r="E2055" i="29"/>
  <c r="F2055" i="29" s="1"/>
  <c r="E2054" i="29"/>
  <c r="F2054" i="29" s="1"/>
  <c r="E2053" i="29"/>
  <c r="F2053" i="29" s="1"/>
  <c r="E2052" i="29"/>
  <c r="F2052" i="29" s="1"/>
  <c r="E2051" i="29"/>
  <c r="F2051" i="29" s="1"/>
  <c r="E2050" i="29"/>
  <c r="F2050" i="29" s="1"/>
  <c r="E2049" i="29"/>
  <c r="F2049" i="29" s="1"/>
  <c r="E2048" i="29"/>
  <c r="F2048" i="29" s="1"/>
  <c r="E2047" i="29"/>
  <c r="F2047" i="29" s="1"/>
  <c r="E2046" i="29"/>
  <c r="F2046" i="29" s="1"/>
  <c r="E2045" i="29"/>
  <c r="F2045" i="29" s="1"/>
  <c r="E2044" i="29"/>
  <c r="F2044" i="29" s="1"/>
  <c r="E2043" i="29"/>
  <c r="F2043" i="29" s="1"/>
  <c r="E2042" i="29"/>
  <c r="F2042" i="29" s="1"/>
  <c r="E2041" i="29"/>
  <c r="F2041" i="29" s="1"/>
  <c r="E2040" i="29"/>
  <c r="F2040" i="29" s="1"/>
  <c r="E2039" i="29"/>
  <c r="F2039" i="29" s="1"/>
  <c r="E2038" i="29"/>
  <c r="F2038" i="29" s="1"/>
  <c r="E2037" i="29"/>
  <c r="F2037" i="29" s="1"/>
  <c r="E2036" i="29"/>
  <c r="F2036" i="29" s="1"/>
  <c r="E2035" i="29"/>
  <c r="F2035" i="29" s="1"/>
  <c r="E2034" i="29"/>
  <c r="F2034" i="29" s="1"/>
  <c r="E2033" i="29"/>
  <c r="F2033" i="29" s="1"/>
  <c r="E2032" i="29"/>
  <c r="F2032" i="29" s="1"/>
  <c r="E2031" i="29"/>
  <c r="F2031" i="29" s="1"/>
  <c r="E2030" i="29"/>
  <c r="F2030" i="29" s="1"/>
  <c r="E2029" i="29"/>
  <c r="F2029" i="29" s="1"/>
  <c r="E2028" i="29"/>
  <c r="F2028" i="29" s="1"/>
  <c r="E2027" i="29"/>
  <c r="F2027" i="29" s="1"/>
  <c r="E2026" i="29"/>
  <c r="F2026" i="29" s="1"/>
  <c r="E2025" i="29"/>
  <c r="F2025" i="29" s="1"/>
  <c r="E2024" i="29"/>
  <c r="F2024" i="29" s="1"/>
  <c r="E2023" i="29"/>
  <c r="F2023" i="29" s="1"/>
  <c r="E2022" i="29"/>
  <c r="F2022" i="29" s="1"/>
  <c r="E2021" i="29"/>
  <c r="F2021" i="29" s="1"/>
  <c r="E2020" i="29"/>
  <c r="F2020" i="29" s="1"/>
  <c r="E2019" i="29"/>
  <c r="F2019" i="29" s="1"/>
  <c r="E2018" i="29"/>
  <c r="F2018" i="29" s="1"/>
  <c r="E2017" i="29"/>
  <c r="F2017" i="29" s="1"/>
  <c r="E2016" i="29"/>
  <c r="F2016" i="29" s="1"/>
  <c r="E2015" i="29"/>
  <c r="F2015" i="29" s="1"/>
  <c r="E2014" i="29"/>
  <c r="F2014" i="29" s="1"/>
  <c r="E2013" i="29"/>
  <c r="F2013" i="29" s="1"/>
  <c r="E2012" i="29"/>
  <c r="F2012" i="29" s="1"/>
  <c r="E2011" i="29"/>
  <c r="F2011" i="29" s="1"/>
  <c r="E2010" i="29"/>
  <c r="F2010" i="29" s="1"/>
  <c r="E2009" i="29"/>
  <c r="F2009" i="29" s="1"/>
  <c r="E2008" i="29"/>
  <c r="F2008" i="29" s="1"/>
  <c r="E2007" i="29"/>
  <c r="F2007" i="29" s="1"/>
  <c r="E2006" i="29"/>
  <c r="F2006" i="29" s="1"/>
  <c r="E2005" i="29"/>
  <c r="F2005" i="29" s="1"/>
  <c r="E2004" i="29"/>
  <c r="F2004" i="29" s="1"/>
  <c r="E2003" i="29"/>
  <c r="F2003" i="29" s="1"/>
  <c r="E2002" i="29"/>
  <c r="F2002" i="29" s="1"/>
  <c r="E2001" i="29"/>
  <c r="F2001" i="29" s="1"/>
  <c r="E2000" i="29"/>
  <c r="F2000" i="29" s="1"/>
  <c r="E1999" i="29"/>
  <c r="F1999" i="29" s="1"/>
  <c r="E1998" i="29"/>
  <c r="F1998" i="29" s="1"/>
  <c r="E1997" i="29"/>
  <c r="F1997" i="29" s="1"/>
  <c r="E1996" i="29"/>
  <c r="F1996" i="29" s="1"/>
  <c r="E1995" i="29"/>
  <c r="F1995" i="29" s="1"/>
  <c r="E1994" i="29"/>
  <c r="F1994" i="29" s="1"/>
  <c r="E1993" i="29"/>
  <c r="F1993" i="29" s="1"/>
  <c r="E1992" i="29"/>
  <c r="F1992" i="29" s="1"/>
  <c r="E1991" i="29"/>
  <c r="F1991" i="29" s="1"/>
  <c r="E1990" i="29"/>
  <c r="F1990" i="29" s="1"/>
  <c r="E1989" i="29"/>
  <c r="F1989" i="29" s="1"/>
  <c r="E1988" i="29"/>
  <c r="F1988" i="29" s="1"/>
  <c r="E1987" i="29"/>
  <c r="F1987" i="29" s="1"/>
  <c r="E1986" i="29"/>
  <c r="F1986" i="29" s="1"/>
  <c r="E1985" i="29"/>
  <c r="F1985" i="29" s="1"/>
  <c r="E1984" i="29"/>
  <c r="F1984" i="29" s="1"/>
  <c r="E1983" i="29"/>
  <c r="F1983" i="29" s="1"/>
  <c r="E1982" i="29"/>
  <c r="F1982" i="29" s="1"/>
  <c r="E1981" i="29"/>
  <c r="F1981" i="29" s="1"/>
  <c r="E1980" i="29"/>
  <c r="F1980" i="29" s="1"/>
  <c r="E1979" i="29"/>
  <c r="F1979" i="29" s="1"/>
  <c r="E1978" i="29"/>
  <c r="F1978" i="29" s="1"/>
  <c r="E1977" i="29"/>
  <c r="F1977" i="29" s="1"/>
  <c r="E1976" i="29"/>
  <c r="F1976" i="29" s="1"/>
  <c r="E1975" i="29"/>
  <c r="F1975" i="29" s="1"/>
  <c r="E1974" i="29"/>
  <c r="F1974" i="29" s="1"/>
  <c r="E1973" i="29"/>
  <c r="F1973" i="29" s="1"/>
  <c r="E1972" i="29"/>
  <c r="F1972" i="29" s="1"/>
  <c r="E1971" i="29"/>
  <c r="F1971" i="29" s="1"/>
  <c r="E1970" i="29"/>
  <c r="F1970" i="29" s="1"/>
  <c r="E1969" i="29"/>
  <c r="F1969" i="29" s="1"/>
  <c r="E1968" i="29"/>
  <c r="F1968" i="29" s="1"/>
  <c r="E1967" i="29"/>
  <c r="F1967" i="29" s="1"/>
  <c r="E1966" i="29"/>
  <c r="F1966" i="29" s="1"/>
  <c r="E1965" i="29"/>
  <c r="F1965" i="29" s="1"/>
  <c r="E1964" i="29"/>
  <c r="F1964" i="29" s="1"/>
  <c r="E1963" i="29"/>
  <c r="F1963" i="29" s="1"/>
  <c r="E1962" i="29"/>
  <c r="F1962" i="29" s="1"/>
  <c r="E1961" i="29"/>
  <c r="F1961" i="29" s="1"/>
  <c r="E1960" i="29"/>
  <c r="F1960" i="29" s="1"/>
  <c r="E1959" i="29"/>
  <c r="F1959" i="29" s="1"/>
  <c r="E1958" i="29"/>
  <c r="F1958" i="29" s="1"/>
  <c r="E1957" i="29"/>
  <c r="F1957" i="29" s="1"/>
  <c r="E1956" i="29"/>
  <c r="F1956" i="29" s="1"/>
  <c r="E1955" i="29"/>
  <c r="F1955" i="29" s="1"/>
  <c r="E1954" i="29"/>
  <c r="F1954" i="29" s="1"/>
  <c r="E1953" i="29"/>
  <c r="F1953" i="29" s="1"/>
  <c r="E1952" i="29"/>
  <c r="F1952" i="29" s="1"/>
  <c r="E1951" i="29"/>
  <c r="F1951" i="29" s="1"/>
  <c r="E1950" i="29"/>
  <c r="F1950" i="29" s="1"/>
  <c r="E1949" i="29"/>
  <c r="F1949" i="29" s="1"/>
  <c r="E1948" i="29"/>
  <c r="F1948" i="29" s="1"/>
  <c r="E1947" i="29"/>
  <c r="F1947" i="29" s="1"/>
  <c r="E1946" i="29"/>
  <c r="F1946" i="29" s="1"/>
  <c r="E1945" i="29"/>
  <c r="F1945" i="29" s="1"/>
  <c r="E1944" i="29"/>
  <c r="F1944" i="29" s="1"/>
  <c r="E1943" i="29"/>
  <c r="F1943" i="29" s="1"/>
  <c r="E1942" i="29"/>
  <c r="F1942" i="29" s="1"/>
  <c r="E1941" i="29"/>
  <c r="F1941" i="29" s="1"/>
  <c r="E1940" i="29"/>
  <c r="F1940" i="29" s="1"/>
  <c r="E1939" i="29"/>
  <c r="F1939" i="29" s="1"/>
  <c r="E1938" i="29"/>
  <c r="F1938" i="29" s="1"/>
  <c r="E1937" i="29"/>
  <c r="F1937" i="29" s="1"/>
  <c r="E1936" i="29"/>
  <c r="F1936" i="29" s="1"/>
  <c r="E1935" i="29"/>
  <c r="F1935" i="29" s="1"/>
  <c r="E1934" i="29"/>
  <c r="F1934" i="29" s="1"/>
  <c r="E1933" i="29"/>
  <c r="F1933" i="29" s="1"/>
  <c r="E1932" i="29"/>
  <c r="F1932" i="29" s="1"/>
  <c r="E1931" i="29"/>
  <c r="F1931" i="29" s="1"/>
  <c r="E1930" i="29"/>
  <c r="F1930" i="29" s="1"/>
  <c r="E1929" i="29"/>
  <c r="F1929" i="29" s="1"/>
  <c r="E1928" i="29"/>
  <c r="F1928" i="29" s="1"/>
  <c r="E1927" i="29"/>
  <c r="F1927" i="29" s="1"/>
  <c r="E1926" i="29"/>
  <c r="F1926" i="29" s="1"/>
  <c r="E1925" i="29"/>
  <c r="F1925" i="29" s="1"/>
  <c r="E1924" i="29"/>
  <c r="F1924" i="29" s="1"/>
  <c r="E1923" i="29"/>
  <c r="F1923" i="29" s="1"/>
  <c r="E1922" i="29"/>
  <c r="F1922" i="29" s="1"/>
  <c r="E1921" i="29"/>
  <c r="F1921" i="29" s="1"/>
  <c r="E1920" i="29"/>
  <c r="F1920" i="29" s="1"/>
  <c r="E1919" i="29"/>
  <c r="F1919" i="29" s="1"/>
  <c r="E1918" i="29"/>
  <c r="F1918" i="29" s="1"/>
  <c r="E1917" i="29"/>
  <c r="F1917" i="29" s="1"/>
  <c r="E1916" i="29"/>
  <c r="F1916" i="29" s="1"/>
  <c r="E1915" i="29"/>
  <c r="F1915" i="29" s="1"/>
  <c r="E1914" i="29"/>
  <c r="F1914" i="29" s="1"/>
  <c r="E1913" i="29"/>
  <c r="F1913" i="29" s="1"/>
  <c r="E1912" i="29"/>
  <c r="F1912" i="29" s="1"/>
  <c r="E1911" i="29"/>
  <c r="F1911" i="29" s="1"/>
  <c r="E1910" i="29"/>
  <c r="F1910" i="29" s="1"/>
  <c r="E1909" i="29"/>
  <c r="F1909" i="29" s="1"/>
  <c r="E1908" i="29"/>
  <c r="F1908" i="29" s="1"/>
  <c r="E1907" i="29"/>
  <c r="F1907" i="29" s="1"/>
  <c r="E1906" i="29"/>
  <c r="F1906" i="29" s="1"/>
  <c r="E1905" i="29"/>
  <c r="F1905" i="29" s="1"/>
  <c r="E1904" i="29"/>
  <c r="F1904" i="29" s="1"/>
  <c r="E1903" i="29"/>
  <c r="F1903" i="29" s="1"/>
  <c r="E1902" i="29"/>
  <c r="F1902" i="29" s="1"/>
  <c r="E1901" i="29"/>
  <c r="F1901" i="29" s="1"/>
  <c r="E1900" i="29"/>
  <c r="F1900" i="29" s="1"/>
  <c r="E1899" i="29"/>
  <c r="F1899" i="29" s="1"/>
  <c r="E1898" i="29"/>
  <c r="F1898" i="29" s="1"/>
  <c r="E1897" i="29"/>
  <c r="F1897" i="29" s="1"/>
  <c r="E1896" i="29"/>
  <c r="F1896" i="29" s="1"/>
  <c r="E1895" i="29"/>
  <c r="F1895" i="29" s="1"/>
  <c r="E1894" i="29"/>
  <c r="F1894" i="29" s="1"/>
  <c r="E1893" i="29"/>
  <c r="F1893" i="29" s="1"/>
  <c r="E1892" i="29"/>
  <c r="F1892" i="29" s="1"/>
  <c r="E1891" i="29"/>
  <c r="F1891" i="29" s="1"/>
  <c r="E1890" i="29"/>
  <c r="F1890" i="29" s="1"/>
  <c r="E1889" i="29"/>
  <c r="F1889" i="29" s="1"/>
  <c r="E1888" i="29"/>
  <c r="F1888" i="29" s="1"/>
  <c r="E1887" i="29"/>
  <c r="F1887" i="29" s="1"/>
  <c r="E1886" i="29"/>
  <c r="F1886" i="29" s="1"/>
  <c r="E1885" i="29"/>
  <c r="F1885" i="29" s="1"/>
  <c r="E1884" i="29"/>
  <c r="F1884" i="29" s="1"/>
  <c r="E1883" i="29"/>
  <c r="F1883" i="29" s="1"/>
  <c r="E1882" i="29"/>
  <c r="F1882" i="29" s="1"/>
  <c r="E1881" i="29"/>
  <c r="F1881" i="29" s="1"/>
  <c r="E1880" i="29"/>
  <c r="F1880" i="29" s="1"/>
  <c r="E1879" i="29"/>
  <c r="F1879" i="29" s="1"/>
  <c r="E1878" i="29"/>
  <c r="F1878" i="29" s="1"/>
  <c r="E1877" i="29"/>
  <c r="F1877" i="29" s="1"/>
  <c r="E1876" i="29"/>
  <c r="F1876" i="29" s="1"/>
  <c r="E1875" i="29"/>
  <c r="F1875" i="29" s="1"/>
  <c r="E1874" i="29"/>
  <c r="F1874" i="29" s="1"/>
  <c r="E1873" i="29"/>
  <c r="F1873" i="29" s="1"/>
  <c r="E1872" i="29"/>
  <c r="F1872" i="29" s="1"/>
  <c r="E1871" i="29"/>
  <c r="F1871" i="29" s="1"/>
  <c r="E1870" i="29"/>
  <c r="F1870" i="29" s="1"/>
  <c r="E1869" i="29"/>
  <c r="F1869" i="29" s="1"/>
  <c r="E1868" i="29"/>
  <c r="F1868" i="29" s="1"/>
  <c r="E1867" i="29"/>
  <c r="F1867" i="29" s="1"/>
  <c r="E1866" i="29"/>
  <c r="F1866" i="29" s="1"/>
  <c r="E1865" i="29"/>
  <c r="F1865" i="29" s="1"/>
  <c r="E1864" i="29"/>
  <c r="F1864" i="29" s="1"/>
  <c r="E1863" i="29"/>
  <c r="F1863" i="29" s="1"/>
  <c r="E1862" i="29"/>
  <c r="F1862" i="29" s="1"/>
  <c r="E1861" i="29"/>
  <c r="F1861" i="29" s="1"/>
  <c r="E1860" i="29"/>
  <c r="F1860" i="29" s="1"/>
  <c r="E1859" i="29"/>
  <c r="F1859" i="29" s="1"/>
  <c r="E1858" i="29"/>
  <c r="F1858" i="29" s="1"/>
  <c r="E1857" i="29"/>
  <c r="F1857" i="29" s="1"/>
  <c r="E1856" i="29"/>
  <c r="F1856" i="29" s="1"/>
  <c r="E1855" i="29"/>
  <c r="F1855" i="29" s="1"/>
  <c r="E1854" i="29"/>
  <c r="F1854" i="29" s="1"/>
  <c r="E1853" i="29"/>
  <c r="F1853" i="29" s="1"/>
  <c r="E1852" i="29"/>
  <c r="F1852" i="29" s="1"/>
  <c r="E1851" i="29"/>
  <c r="F1851" i="29" s="1"/>
  <c r="E1850" i="29"/>
  <c r="F1850" i="29" s="1"/>
  <c r="E1849" i="29"/>
  <c r="F1849" i="29" s="1"/>
  <c r="E1848" i="29"/>
  <c r="F1848" i="29" s="1"/>
  <c r="E1847" i="29"/>
  <c r="F1847" i="29" s="1"/>
  <c r="E1846" i="29"/>
  <c r="F1846" i="29" s="1"/>
  <c r="E1845" i="29"/>
  <c r="F1845" i="29" s="1"/>
  <c r="E1844" i="29"/>
  <c r="F1844" i="29" s="1"/>
  <c r="E1843" i="29"/>
  <c r="F1843" i="29" s="1"/>
  <c r="E1842" i="29"/>
  <c r="F1842" i="29" s="1"/>
  <c r="E1841" i="29"/>
  <c r="F1841" i="29" s="1"/>
  <c r="E1840" i="29"/>
  <c r="F1840" i="29" s="1"/>
  <c r="E1839" i="29"/>
  <c r="F1839" i="29" s="1"/>
  <c r="E1838" i="29"/>
  <c r="F1838" i="29" s="1"/>
  <c r="E1837" i="29"/>
  <c r="F1837" i="29" s="1"/>
  <c r="E1836" i="29"/>
  <c r="F1836" i="29" s="1"/>
  <c r="E1835" i="29"/>
  <c r="F1835" i="29" s="1"/>
  <c r="E1834" i="29"/>
  <c r="F1834" i="29" s="1"/>
  <c r="E1833" i="29"/>
  <c r="F1833" i="29" s="1"/>
  <c r="E1832" i="29"/>
  <c r="F1832" i="29" s="1"/>
  <c r="E1831" i="29"/>
  <c r="F1831" i="29" s="1"/>
  <c r="E1830" i="29"/>
  <c r="F1830" i="29" s="1"/>
  <c r="E1829" i="29"/>
  <c r="F1829" i="29" s="1"/>
  <c r="E1828" i="29"/>
  <c r="F1828" i="29" s="1"/>
  <c r="E1827" i="29"/>
  <c r="F1827" i="29" s="1"/>
  <c r="E1826" i="29"/>
  <c r="F1826" i="29" s="1"/>
  <c r="E1825" i="29"/>
  <c r="F1825" i="29" s="1"/>
  <c r="E1824" i="29"/>
  <c r="F1824" i="29" s="1"/>
  <c r="E1823" i="29"/>
  <c r="F1823" i="29" s="1"/>
  <c r="E1822" i="29"/>
  <c r="F1822" i="29" s="1"/>
  <c r="E1821" i="29"/>
  <c r="F1821" i="29" s="1"/>
  <c r="E1820" i="29"/>
  <c r="F1820" i="29" s="1"/>
  <c r="E1819" i="29"/>
  <c r="F1819" i="29" s="1"/>
  <c r="E1818" i="29"/>
  <c r="F1818" i="29" s="1"/>
  <c r="E1817" i="29"/>
  <c r="F1817" i="29" s="1"/>
  <c r="E1816" i="29"/>
  <c r="F1816" i="29" s="1"/>
  <c r="E1815" i="29"/>
  <c r="F1815" i="29" s="1"/>
  <c r="E1814" i="29"/>
  <c r="F1814" i="29" s="1"/>
  <c r="E1813" i="29"/>
  <c r="F1813" i="29" s="1"/>
  <c r="E1812" i="29"/>
  <c r="F1812" i="29" s="1"/>
  <c r="E1811" i="29"/>
  <c r="F1811" i="29" s="1"/>
  <c r="E1810" i="29"/>
  <c r="F1810" i="29" s="1"/>
  <c r="E1809" i="29"/>
  <c r="F1809" i="29" s="1"/>
  <c r="E1808" i="29"/>
  <c r="F1808" i="29" s="1"/>
  <c r="E1807" i="29"/>
  <c r="F1807" i="29" s="1"/>
  <c r="E1806" i="29"/>
  <c r="F1806" i="29" s="1"/>
  <c r="E1805" i="29"/>
  <c r="F1805" i="29" s="1"/>
  <c r="E1804" i="29"/>
  <c r="F1804" i="29" s="1"/>
  <c r="E1803" i="29"/>
  <c r="F1803" i="29" s="1"/>
  <c r="E1802" i="29"/>
  <c r="F1802" i="29" s="1"/>
  <c r="E1801" i="29"/>
  <c r="F1801" i="29" s="1"/>
  <c r="E1800" i="29"/>
  <c r="F1800" i="29" s="1"/>
  <c r="E1799" i="29"/>
  <c r="F1799" i="29" s="1"/>
  <c r="E1798" i="29"/>
  <c r="F1798" i="29" s="1"/>
  <c r="E1797" i="29"/>
  <c r="F1797" i="29" s="1"/>
  <c r="E1796" i="29"/>
  <c r="F1796" i="29" s="1"/>
  <c r="E1795" i="29"/>
  <c r="F1795" i="29" s="1"/>
  <c r="E1794" i="29"/>
  <c r="F1794" i="29" s="1"/>
  <c r="E1793" i="29"/>
  <c r="F1793" i="29" s="1"/>
  <c r="E1792" i="29"/>
  <c r="F1792" i="29" s="1"/>
  <c r="E1791" i="29"/>
  <c r="F1791" i="29" s="1"/>
  <c r="E1790" i="29"/>
  <c r="F1790" i="29" s="1"/>
  <c r="E1789" i="29"/>
  <c r="F1789" i="29" s="1"/>
  <c r="E1788" i="29"/>
  <c r="F1788" i="29" s="1"/>
  <c r="E1787" i="29"/>
  <c r="F1787" i="29" s="1"/>
  <c r="E1786" i="29"/>
  <c r="F1786" i="29" s="1"/>
  <c r="E1785" i="29"/>
  <c r="F1785" i="29" s="1"/>
  <c r="E1784" i="29"/>
  <c r="F1784" i="29" s="1"/>
  <c r="E1783" i="29"/>
  <c r="F1783" i="29" s="1"/>
  <c r="E1782" i="29"/>
  <c r="F1782" i="29" s="1"/>
  <c r="E1781" i="29"/>
  <c r="F1781" i="29" s="1"/>
  <c r="E1780" i="29"/>
  <c r="F1780" i="29" s="1"/>
  <c r="E1779" i="29"/>
  <c r="F1779" i="29" s="1"/>
  <c r="E1778" i="29"/>
  <c r="F1778" i="29" s="1"/>
  <c r="E1777" i="29"/>
  <c r="F1777" i="29" s="1"/>
  <c r="E1776" i="29"/>
  <c r="F1776" i="29" s="1"/>
  <c r="E1775" i="29"/>
  <c r="F1775" i="29" s="1"/>
  <c r="E1774" i="29"/>
  <c r="F1774" i="29" s="1"/>
  <c r="E1773" i="29"/>
  <c r="F1773" i="29" s="1"/>
  <c r="E1772" i="29"/>
  <c r="F1772" i="29" s="1"/>
  <c r="E1771" i="29"/>
  <c r="F1771" i="29" s="1"/>
  <c r="E1770" i="29"/>
  <c r="F1770" i="29" s="1"/>
  <c r="E1769" i="29"/>
  <c r="F1769" i="29" s="1"/>
  <c r="E1768" i="29"/>
  <c r="F1768" i="29" s="1"/>
  <c r="E1767" i="29"/>
  <c r="F1767" i="29" s="1"/>
  <c r="E1766" i="29"/>
  <c r="F1766" i="29" s="1"/>
  <c r="E1765" i="29"/>
  <c r="F1765" i="29" s="1"/>
  <c r="E1764" i="29"/>
  <c r="F1764" i="29" s="1"/>
  <c r="E1763" i="29"/>
  <c r="F1763" i="29" s="1"/>
  <c r="E1762" i="29"/>
  <c r="F1762" i="29" s="1"/>
  <c r="E1761" i="29"/>
  <c r="F1761" i="29" s="1"/>
  <c r="E1760" i="29"/>
  <c r="F1760" i="29" s="1"/>
  <c r="E1759" i="29"/>
  <c r="F1759" i="29" s="1"/>
  <c r="E1758" i="29"/>
  <c r="F1758" i="29" s="1"/>
  <c r="E1757" i="29"/>
  <c r="F1757" i="29" s="1"/>
  <c r="E1756" i="29"/>
  <c r="F1756" i="29" s="1"/>
  <c r="E1755" i="29"/>
  <c r="F1755" i="29" s="1"/>
  <c r="E1754" i="29"/>
  <c r="F1754" i="29" s="1"/>
  <c r="E1753" i="29"/>
  <c r="F1753" i="29" s="1"/>
  <c r="E1752" i="29"/>
  <c r="F1752" i="29" s="1"/>
  <c r="E1751" i="29"/>
  <c r="F1751" i="29" s="1"/>
  <c r="E1750" i="29"/>
  <c r="F1750" i="29" s="1"/>
  <c r="E1749" i="29"/>
  <c r="F1749" i="29" s="1"/>
  <c r="E1748" i="29"/>
  <c r="F1748" i="29" s="1"/>
  <c r="E1747" i="29"/>
  <c r="F1747" i="29" s="1"/>
  <c r="E1746" i="29"/>
  <c r="F1746" i="29" s="1"/>
  <c r="E1745" i="29"/>
  <c r="F1745" i="29" s="1"/>
  <c r="E1744" i="29"/>
  <c r="F1744" i="29" s="1"/>
  <c r="E1743" i="29"/>
  <c r="F1743" i="29" s="1"/>
  <c r="E1742" i="29"/>
  <c r="F1742" i="29" s="1"/>
  <c r="E1741" i="29"/>
  <c r="F1741" i="29" s="1"/>
  <c r="E1740" i="29"/>
  <c r="F1740" i="29" s="1"/>
  <c r="E1739" i="29"/>
  <c r="F1739" i="29" s="1"/>
  <c r="E1738" i="29"/>
  <c r="F1738" i="29" s="1"/>
  <c r="E1737" i="29"/>
  <c r="F1737" i="29" s="1"/>
  <c r="E1736" i="29"/>
  <c r="F1736" i="29" s="1"/>
  <c r="E1735" i="29"/>
  <c r="F1735" i="29" s="1"/>
  <c r="E1734" i="29"/>
  <c r="F1734" i="29" s="1"/>
  <c r="E1733" i="29"/>
  <c r="F1733" i="29" s="1"/>
  <c r="E1732" i="29"/>
  <c r="F1732" i="29" s="1"/>
  <c r="E1731" i="29"/>
  <c r="F1731" i="29" s="1"/>
  <c r="E1730" i="29"/>
  <c r="F1730" i="29" s="1"/>
  <c r="E1729" i="29"/>
  <c r="F1729" i="29" s="1"/>
  <c r="E1728" i="29"/>
  <c r="F1728" i="29" s="1"/>
  <c r="E1727" i="29"/>
  <c r="F1727" i="29" s="1"/>
  <c r="E1726" i="29"/>
  <c r="F1726" i="29" s="1"/>
  <c r="E1725" i="29"/>
  <c r="F1725" i="29" s="1"/>
  <c r="E1724" i="29"/>
  <c r="F1724" i="29" s="1"/>
  <c r="E1723" i="29"/>
  <c r="F1723" i="29" s="1"/>
  <c r="E1722" i="29"/>
  <c r="F1722" i="29" s="1"/>
  <c r="E1721" i="29"/>
  <c r="F1721" i="29" s="1"/>
  <c r="E1720" i="29"/>
  <c r="F1720" i="29" s="1"/>
  <c r="E1719" i="29"/>
  <c r="F1719" i="29" s="1"/>
  <c r="E1718" i="29"/>
  <c r="F1718" i="29" s="1"/>
  <c r="E1717" i="29"/>
  <c r="F1717" i="29" s="1"/>
  <c r="E1716" i="29"/>
  <c r="F1716" i="29" s="1"/>
  <c r="E1715" i="29"/>
  <c r="F1715" i="29" s="1"/>
  <c r="E1714" i="29"/>
  <c r="F1714" i="29" s="1"/>
  <c r="E1713" i="29"/>
  <c r="F1713" i="29" s="1"/>
  <c r="E1712" i="29"/>
  <c r="F1712" i="29" s="1"/>
  <c r="E1711" i="29"/>
  <c r="F1711" i="29" s="1"/>
  <c r="E1710" i="29"/>
  <c r="F1710" i="29" s="1"/>
  <c r="E1709" i="29"/>
  <c r="F1709" i="29" s="1"/>
  <c r="E1708" i="29"/>
  <c r="F1708" i="29" s="1"/>
  <c r="E1707" i="29"/>
  <c r="F1707" i="29" s="1"/>
  <c r="E1706" i="29"/>
  <c r="F1706" i="29" s="1"/>
  <c r="E1705" i="29"/>
  <c r="F1705" i="29" s="1"/>
  <c r="E1704" i="29"/>
  <c r="F1704" i="29" s="1"/>
  <c r="E1703" i="29"/>
  <c r="F1703" i="29" s="1"/>
  <c r="E1702" i="29"/>
  <c r="F1702" i="29" s="1"/>
  <c r="E1701" i="29"/>
  <c r="F1701" i="29" s="1"/>
  <c r="E1700" i="29"/>
  <c r="F1700" i="29" s="1"/>
  <c r="E1699" i="29"/>
  <c r="F1699" i="29" s="1"/>
  <c r="E1698" i="29"/>
  <c r="F1698" i="29" s="1"/>
  <c r="E1697" i="29"/>
  <c r="F1697" i="29" s="1"/>
  <c r="E1696" i="29"/>
  <c r="F1696" i="29" s="1"/>
  <c r="E1695" i="29"/>
  <c r="F1695" i="29" s="1"/>
  <c r="E1694" i="29"/>
  <c r="F1694" i="29" s="1"/>
  <c r="E1693" i="29"/>
  <c r="F1693" i="29" s="1"/>
  <c r="E1692" i="29"/>
  <c r="F1692" i="29" s="1"/>
  <c r="E1691" i="29"/>
  <c r="F1691" i="29" s="1"/>
  <c r="E1690" i="29"/>
  <c r="F1690" i="29" s="1"/>
  <c r="E1689" i="29"/>
  <c r="F1689" i="29" s="1"/>
  <c r="E1688" i="29"/>
  <c r="F1688" i="29" s="1"/>
  <c r="E1687" i="29"/>
  <c r="F1687" i="29" s="1"/>
  <c r="E1686" i="29"/>
  <c r="F1686" i="29" s="1"/>
  <c r="E1685" i="29"/>
  <c r="F1685" i="29" s="1"/>
  <c r="E1684" i="29"/>
  <c r="F1684" i="29" s="1"/>
  <c r="E1683" i="29"/>
  <c r="F1683" i="29" s="1"/>
  <c r="E1682" i="29"/>
  <c r="F1682" i="29" s="1"/>
  <c r="E1681" i="29"/>
  <c r="F1681" i="29" s="1"/>
  <c r="E1680" i="29"/>
  <c r="F1680" i="29" s="1"/>
  <c r="E1679" i="29"/>
  <c r="F1679" i="29" s="1"/>
  <c r="E1678" i="29"/>
  <c r="F1678" i="29" s="1"/>
  <c r="E1677" i="29"/>
  <c r="F1677" i="29" s="1"/>
  <c r="E1676" i="29"/>
  <c r="F1676" i="29" s="1"/>
  <c r="E1675" i="29"/>
  <c r="F1675" i="29" s="1"/>
  <c r="E1674" i="29"/>
  <c r="F1674" i="29" s="1"/>
  <c r="E1673" i="29"/>
  <c r="F1673" i="29" s="1"/>
  <c r="E1672" i="29"/>
  <c r="F1672" i="29" s="1"/>
  <c r="E1671" i="29"/>
  <c r="F1671" i="29" s="1"/>
  <c r="E1670" i="29"/>
  <c r="F1670" i="29" s="1"/>
  <c r="E1669" i="29"/>
  <c r="F1669" i="29" s="1"/>
  <c r="E1668" i="29"/>
  <c r="F1668" i="29" s="1"/>
  <c r="E1667" i="29"/>
  <c r="F1667" i="29" s="1"/>
  <c r="E1666" i="29"/>
  <c r="F1666" i="29" s="1"/>
  <c r="E1665" i="29"/>
  <c r="F1665" i="29" s="1"/>
  <c r="E1664" i="29"/>
  <c r="F1664" i="29" s="1"/>
  <c r="E1663" i="29"/>
  <c r="F1663" i="29" s="1"/>
  <c r="E1662" i="29"/>
  <c r="F1662" i="29" s="1"/>
  <c r="E1661" i="29"/>
  <c r="F1661" i="29" s="1"/>
  <c r="E1660" i="29"/>
  <c r="F1660" i="29" s="1"/>
  <c r="E1659" i="29"/>
  <c r="F1659" i="29" s="1"/>
  <c r="E1658" i="29"/>
  <c r="F1658" i="29" s="1"/>
  <c r="E1657" i="29"/>
  <c r="F1657" i="29" s="1"/>
  <c r="E1656" i="29"/>
  <c r="F1656" i="29" s="1"/>
  <c r="E1655" i="29"/>
  <c r="F1655" i="29" s="1"/>
  <c r="E1654" i="29"/>
  <c r="F1654" i="29" s="1"/>
  <c r="E1653" i="29"/>
  <c r="F1653" i="29" s="1"/>
  <c r="E1652" i="29"/>
  <c r="F1652" i="29" s="1"/>
  <c r="E1651" i="29"/>
  <c r="F1651" i="29" s="1"/>
  <c r="E1650" i="29"/>
  <c r="F1650" i="29" s="1"/>
  <c r="E1649" i="29"/>
  <c r="F1649" i="29" s="1"/>
  <c r="E1648" i="29"/>
  <c r="F1648" i="29" s="1"/>
  <c r="E1647" i="29"/>
  <c r="F1647" i="29" s="1"/>
  <c r="E1646" i="29"/>
  <c r="F1646" i="29" s="1"/>
  <c r="E1645" i="29"/>
  <c r="F1645" i="29" s="1"/>
  <c r="E1644" i="29"/>
  <c r="F1644" i="29" s="1"/>
  <c r="E1643" i="29"/>
  <c r="F1643" i="29" s="1"/>
  <c r="E1642" i="29"/>
  <c r="F1642" i="29" s="1"/>
  <c r="E1641" i="29"/>
  <c r="F1641" i="29" s="1"/>
  <c r="E1640" i="29"/>
  <c r="F1640" i="29" s="1"/>
  <c r="E1639" i="29"/>
  <c r="F1639" i="29" s="1"/>
  <c r="E1638" i="29"/>
  <c r="F1638" i="29" s="1"/>
  <c r="E1637" i="29"/>
  <c r="F1637" i="29" s="1"/>
  <c r="E1636" i="29"/>
  <c r="F1636" i="29" s="1"/>
  <c r="E1635" i="29"/>
  <c r="F1635" i="29" s="1"/>
  <c r="E1634" i="29"/>
  <c r="F1634" i="29" s="1"/>
  <c r="E1633" i="29"/>
  <c r="F1633" i="29" s="1"/>
  <c r="E1632" i="29"/>
  <c r="F1632" i="29" s="1"/>
  <c r="E1631" i="29"/>
  <c r="F1631" i="29" s="1"/>
  <c r="E1630" i="29"/>
  <c r="F1630" i="29" s="1"/>
  <c r="E1629" i="29"/>
  <c r="F1629" i="29" s="1"/>
  <c r="E1628" i="29"/>
  <c r="F1628" i="29" s="1"/>
  <c r="E1627" i="29"/>
  <c r="F1627" i="29" s="1"/>
  <c r="E1626" i="29"/>
  <c r="F1626" i="29" s="1"/>
  <c r="E1625" i="29"/>
  <c r="F1625" i="29" s="1"/>
  <c r="E1624" i="29"/>
  <c r="F1624" i="29" s="1"/>
  <c r="E1623" i="29"/>
  <c r="F1623" i="29" s="1"/>
  <c r="E1622" i="29"/>
  <c r="F1622" i="29" s="1"/>
  <c r="E1621" i="29"/>
  <c r="F1621" i="29" s="1"/>
  <c r="E1620" i="29"/>
  <c r="F1620" i="29" s="1"/>
  <c r="E1619" i="29"/>
  <c r="F1619" i="29" s="1"/>
  <c r="E1618" i="29"/>
  <c r="F1618" i="29" s="1"/>
  <c r="E1617" i="29"/>
  <c r="F1617" i="29" s="1"/>
  <c r="E1616" i="29"/>
  <c r="F1616" i="29" s="1"/>
  <c r="E1615" i="29"/>
  <c r="F1615" i="29" s="1"/>
  <c r="E1614" i="29"/>
  <c r="F1614" i="29" s="1"/>
  <c r="E1613" i="29"/>
  <c r="F1613" i="29" s="1"/>
  <c r="E1612" i="29"/>
  <c r="F1612" i="29" s="1"/>
  <c r="E1611" i="29"/>
  <c r="F1611" i="29" s="1"/>
  <c r="E1610" i="29"/>
  <c r="F1610" i="29" s="1"/>
  <c r="E1609" i="29"/>
  <c r="F1609" i="29" s="1"/>
  <c r="E1608" i="29"/>
  <c r="F1608" i="29" s="1"/>
  <c r="E1607" i="29"/>
  <c r="F1607" i="29" s="1"/>
  <c r="E1606" i="29"/>
  <c r="F1606" i="29" s="1"/>
  <c r="E1605" i="29"/>
  <c r="F1605" i="29" s="1"/>
  <c r="E1604" i="29"/>
  <c r="F1604" i="29" s="1"/>
  <c r="E1603" i="29"/>
  <c r="F1603" i="29" s="1"/>
  <c r="E1602" i="29"/>
  <c r="F1602" i="29" s="1"/>
  <c r="E1601" i="29"/>
  <c r="F1601" i="29" s="1"/>
  <c r="E1600" i="29"/>
  <c r="F1600" i="29" s="1"/>
  <c r="E1599" i="29"/>
  <c r="F1599" i="29" s="1"/>
  <c r="E1598" i="29"/>
  <c r="F1598" i="29" s="1"/>
  <c r="E1597" i="29"/>
  <c r="F1597" i="29" s="1"/>
  <c r="E1596" i="29"/>
  <c r="F1596" i="29" s="1"/>
  <c r="E1595" i="29"/>
  <c r="F1595" i="29" s="1"/>
  <c r="E1594" i="29"/>
  <c r="F1594" i="29" s="1"/>
  <c r="E1593" i="29"/>
  <c r="F1593" i="29" s="1"/>
  <c r="E1592" i="29"/>
  <c r="F1592" i="29" s="1"/>
  <c r="E1591" i="29"/>
  <c r="F1591" i="29" s="1"/>
  <c r="E1590" i="29"/>
  <c r="F1590" i="29" s="1"/>
  <c r="E1589" i="29"/>
  <c r="F1589" i="29" s="1"/>
  <c r="E1588" i="29"/>
  <c r="F1588" i="29" s="1"/>
  <c r="E1587" i="29"/>
  <c r="F1587" i="29" s="1"/>
  <c r="E1586" i="29"/>
  <c r="F1586" i="29" s="1"/>
  <c r="E1585" i="29"/>
  <c r="F1585" i="29" s="1"/>
  <c r="E1584" i="29"/>
  <c r="F1584" i="29" s="1"/>
  <c r="E1583" i="29"/>
  <c r="F1583" i="29" s="1"/>
  <c r="E1582" i="29"/>
  <c r="F1582" i="29" s="1"/>
  <c r="E1581" i="29"/>
  <c r="F1581" i="29" s="1"/>
  <c r="E1580" i="29"/>
  <c r="F1580" i="29" s="1"/>
  <c r="E1579" i="29"/>
  <c r="F1579" i="29" s="1"/>
  <c r="E1578" i="29"/>
  <c r="F1578" i="29" s="1"/>
  <c r="E1577" i="29"/>
  <c r="F1577" i="29" s="1"/>
  <c r="E1576" i="29"/>
  <c r="F1576" i="29" s="1"/>
  <c r="E1575" i="29"/>
  <c r="F1575" i="29" s="1"/>
  <c r="E1574" i="29"/>
  <c r="F1574" i="29" s="1"/>
  <c r="E1573" i="29"/>
  <c r="F1573" i="29" s="1"/>
  <c r="E1572" i="29"/>
  <c r="F1572" i="29" s="1"/>
  <c r="E1571" i="29"/>
  <c r="F1571" i="29" s="1"/>
  <c r="E1570" i="29"/>
  <c r="F1570" i="29" s="1"/>
  <c r="E1569" i="29"/>
  <c r="F1569" i="29" s="1"/>
  <c r="E1568" i="29"/>
  <c r="F1568" i="29" s="1"/>
  <c r="E1567" i="29"/>
  <c r="F1567" i="29" s="1"/>
  <c r="E1566" i="29"/>
  <c r="F1566" i="29" s="1"/>
  <c r="E1565" i="29"/>
  <c r="F1565" i="29" s="1"/>
  <c r="E1564" i="29"/>
  <c r="F1564" i="29" s="1"/>
  <c r="E1563" i="29"/>
  <c r="F1563" i="29" s="1"/>
  <c r="E1562" i="29"/>
  <c r="F1562" i="29" s="1"/>
  <c r="E1561" i="29"/>
  <c r="F1561" i="29" s="1"/>
  <c r="E1560" i="29"/>
  <c r="F1560" i="29" s="1"/>
  <c r="E1559" i="29"/>
  <c r="F1559" i="29" s="1"/>
  <c r="E1558" i="29"/>
  <c r="F1558" i="29" s="1"/>
  <c r="E1557" i="29"/>
  <c r="F1557" i="29" s="1"/>
  <c r="E1556" i="29"/>
  <c r="F1556" i="29" s="1"/>
  <c r="E1555" i="29"/>
  <c r="F1555" i="29" s="1"/>
  <c r="E1554" i="29"/>
  <c r="F1554" i="29" s="1"/>
  <c r="E1553" i="29"/>
  <c r="F1553" i="29" s="1"/>
  <c r="E1552" i="29"/>
  <c r="F1552" i="29" s="1"/>
  <c r="E1551" i="29"/>
  <c r="F1551" i="29" s="1"/>
  <c r="E1550" i="29"/>
  <c r="F1550" i="29" s="1"/>
  <c r="E1549" i="29"/>
  <c r="F1549" i="29" s="1"/>
  <c r="E1548" i="29"/>
  <c r="F1548" i="29" s="1"/>
  <c r="E1547" i="29"/>
  <c r="F1547" i="29" s="1"/>
  <c r="E1546" i="29"/>
  <c r="F1546" i="29" s="1"/>
  <c r="E1545" i="29"/>
  <c r="F1545" i="29" s="1"/>
  <c r="E1544" i="29"/>
  <c r="F1544" i="29" s="1"/>
  <c r="E1543" i="29"/>
  <c r="F1543" i="29" s="1"/>
  <c r="E1542" i="29"/>
  <c r="F1542" i="29" s="1"/>
  <c r="E1541" i="29"/>
  <c r="F1541" i="29" s="1"/>
  <c r="E1540" i="29"/>
  <c r="F1540" i="29" s="1"/>
  <c r="E1539" i="29"/>
  <c r="F1539" i="29" s="1"/>
  <c r="E1538" i="29"/>
  <c r="F1538" i="29" s="1"/>
  <c r="E1537" i="29"/>
  <c r="F1537" i="29" s="1"/>
  <c r="E1536" i="29"/>
  <c r="F1536" i="29" s="1"/>
  <c r="E1535" i="29"/>
  <c r="F1535" i="29" s="1"/>
  <c r="E1534" i="29"/>
  <c r="F1534" i="29" s="1"/>
  <c r="E1533" i="29"/>
  <c r="F1533" i="29" s="1"/>
  <c r="E1532" i="29"/>
  <c r="F1532" i="29" s="1"/>
  <c r="E1531" i="29"/>
  <c r="F1531" i="29" s="1"/>
  <c r="E1530" i="29"/>
  <c r="F1530" i="29" s="1"/>
  <c r="E1529" i="29"/>
  <c r="F1529" i="29" s="1"/>
  <c r="E1528" i="29"/>
  <c r="F1528" i="29" s="1"/>
  <c r="E1527" i="29"/>
  <c r="F1527" i="29" s="1"/>
  <c r="E1526" i="29"/>
  <c r="F1526" i="29" s="1"/>
  <c r="E1525" i="29"/>
  <c r="F1525" i="29" s="1"/>
  <c r="E1524" i="29"/>
  <c r="F1524" i="29" s="1"/>
  <c r="E1523" i="29"/>
  <c r="F1523" i="29" s="1"/>
  <c r="E1522" i="29"/>
  <c r="F1522" i="29" s="1"/>
  <c r="E1521" i="29"/>
  <c r="F1521" i="29" s="1"/>
  <c r="E1520" i="29"/>
  <c r="F1520" i="29" s="1"/>
  <c r="E1519" i="29"/>
  <c r="F1519" i="29" s="1"/>
  <c r="E1518" i="29"/>
  <c r="F1518" i="29" s="1"/>
  <c r="E1517" i="29"/>
  <c r="F1517" i="29" s="1"/>
  <c r="E1516" i="29"/>
  <c r="F1516" i="29" s="1"/>
  <c r="E1515" i="29"/>
  <c r="F1515" i="29" s="1"/>
  <c r="E1514" i="29"/>
  <c r="F1514" i="29" s="1"/>
  <c r="E1513" i="29"/>
  <c r="F1513" i="29" s="1"/>
  <c r="E1512" i="29"/>
  <c r="F1512" i="29" s="1"/>
  <c r="E1511" i="29"/>
  <c r="F1511" i="29" s="1"/>
  <c r="E1510" i="29"/>
  <c r="F1510" i="29" s="1"/>
  <c r="E1509" i="29"/>
  <c r="F1509" i="29" s="1"/>
  <c r="E1508" i="29"/>
  <c r="F1508" i="29" s="1"/>
  <c r="E1507" i="29"/>
  <c r="F1507" i="29" s="1"/>
  <c r="E1506" i="29"/>
  <c r="F1506" i="29" s="1"/>
  <c r="E1505" i="29"/>
  <c r="F1505" i="29" s="1"/>
  <c r="E1504" i="29"/>
  <c r="F1504" i="29" s="1"/>
  <c r="E1503" i="29"/>
  <c r="F1503" i="29" s="1"/>
  <c r="E1502" i="29"/>
  <c r="F1502" i="29" s="1"/>
  <c r="E1501" i="29"/>
  <c r="F1501" i="29" s="1"/>
  <c r="E1500" i="29"/>
  <c r="F1500" i="29" s="1"/>
  <c r="E1499" i="29"/>
  <c r="F1499" i="29" s="1"/>
  <c r="E1498" i="29"/>
  <c r="F1498" i="29" s="1"/>
  <c r="E1497" i="29"/>
  <c r="F1497" i="29" s="1"/>
  <c r="E1496" i="29"/>
  <c r="F1496" i="29" s="1"/>
  <c r="E1495" i="29"/>
  <c r="F1495" i="29" s="1"/>
  <c r="E1494" i="29"/>
  <c r="F1494" i="29" s="1"/>
  <c r="E1493" i="29"/>
  <c r="F1493" i="29" s="1"/>
  <c r="E1492" i="29"/>
  <c r="F1492" i="29" s="1"/>
  <c r="E1491" i="29"/>
  <c r="F1491" i="29" s="1"/>
  <c r="E1490" i="29"/>
  <c r="F1490" i="29" s="1"/>
  <c r="E1489" i="29"/>
  <c r="F1489" i="29" s="1"/>
  <c r="E1488" i="29"/>
  <c r="F1488" i="29" s="1"/>
  <c r="E1487" i="29"/>
  <c r="F1487" i="29" s="1"/>
  <c r="E1486" i="29"/>
  <c r="F1486" i="29" s="1"/>
  <c r="E1485" i="29"/>
  <c r="F1485" i="29" s="1"/>
  <c r="E1484" i="29"/>
  <c r="F1484" i="29" s="1"/>
  <c r="E1483" i="29"/>
  <c r="F1483" i="29" s="1"/>
  <c r="E1482" i="29"/>
  <c r="F1482" i="29" s="1"/>
  <c r="E1481" i="29"/>
  <c r="F1481" i="29" s="1"/>
  <c r="E1480" i="29"/>
  <c r="F1480" i="29" s="1"/>
  <c r="E1479" i="29"/>
  <c r="F1479" i="29" s="1"/>
  <c r="E1478" i="29"/>
  <c r="F1478" i="29" s="1"/>
  <c r="E1477" i="29"/>
  <c r="F1477" i="29" s="1"/>
  <c r="E1476" i="29"/>
  <c r="F1476" i="29" s="1"/>
  <c r="E1475" i="29"/>
  <c r="F1475" i="29" s="1"/>
  <c r="E1474" i="29"/>
  <c r="F1474" i="29" s="1"/>
  <c r="E1473" i="29"/>
  <c r="F1473" i="29" s="1"/>
  <c r="E1472" i="29"/>
  <c r="F1472" i="29" s="1"/>
  <c r="E1471" i="29"/>
  <c r="F1471" i="29" s="1"/>
  <c r="E1470" i="29"/>
  <c r="F1470" i="29" s="1"/>
  <c r="E1469" i="29"/>
  <c r="F1469" i="29" s="1"/>
  <c r="E1468" i="29"/>
  <c r="F1468" i="29" s="1"/>
  <c r="E1467" i="29"/>
  <c r="F1467" i="29" s="1"/>
  <c r="E1466" i="29"/>
  <c r="F1466" i="29" s="1"/>
  <c r="E1465" i="29"/>
  <c r="F1465" i="29" s="1"/>
  <c r="E1464" i="29"/>
  <c r="F1464" i="29" s="1"/>
  <c r="E1463" i="29"/>
  <c r="F1463" i="29" s="1"/>
  <c r="E1462" i="29"/>
  <c r="F1462" i="29" s="1"/>
  <c r="E1461" i="29"/>
  <c r="F1461" i="29" s="1"/>
  <c r="E1460" i="29"/>
  <c r="F1460" i="29" s="1"/>
  <c r="E1459" i="29"/>
  <c r="F1459" i="29" s="1"/>
  <c r="E1458" i="29"/>
  <c r="F1458" i="29" s="1"/>
  <c r="E1457" i="29"/>
  <c r="F1457" i="29" s="1"/>
  <c r="E1456" i="29"/>
  <c r="F1456" i="29" s="1"/>
  <c r="E1455" i="29"/>
  <c r="F1455" i="29" s="1"/>
  <c r="E1454" i="29"/>
  <c r="F1454" i="29" s="1"/>
  <c r="E1453" i="29"/>
  <c r="F1453" i="29" s="1"/>
  <c r="E1452" i="29"/>
  <c r="F1452" i="29" s="1"/>
  <c r="E1451" i="29"/>
  <c r="F1451" i="29" s="1"/>
  <c r="E1450" i="29"/>
  <c r="F1450" i="29" s="1"/>
  <c r="E1449" i="29"/>
  <c r="F1449" i="29" s="1"/>
  <c r="E1448" i="29"/>
  <c r="F1448" i="29" s="1"/>
  <c r="E1447" i="29"/>
  <c r="F1447" i="29" s="1"/>
  <c r="E1446" i="29"/>
  <c r="F1446" i="29" s="1"/>
  <c r="E1445" i="29"/>
  <c r="F1445" i="29" s="1"/>
  <c r="E1444" i="29"/>
  <c r="F1444" i="29" s="1"/>
  <c r="E1443" i="29"/>
  <c r="F1443" i="29" s="1"/>
  <c r="E1442" i="29"/>
  <c r="F1442" i="29" s="1"/>
  <c r="E1441" i="29"/>
  <c r="F1441" i="29" s="1"/>
  <c r="E1440" i="29"/>
  <c r="F1440" i="29" s="1"/>
  <c r="E1439" i="29"/>
  <c r="F1439" i="29" s="1"/>
  <c r="E1438" i="29"/>
  <c r="F1438" i="29" s="1"/>
  <c r="E1437" i="29"/>
  <c r="F1437" i="29" s="1"/>
  <c r="E1436" i="29"/>
  <c r="F1436" i="29" s="1"/>
  <c r="E1435" i="29"/>
  <c r="F1435" i="29" s="1"/>
  <c r="E1434" i="29"/>
  <c r="F1434" i="29" s="1"/>
  <c r="E1433" i="29"/>
  <c r="F1433" i="29" s="1"/>
  <c r="E1432" i="29"/>
  <c r="F1432" i="29" s="1"/>
  <c r="E1431" i="29"/>
  <c r="F1431" i="29" s="1"/>
  <c r="E1430" i="29"/>
  <c r="F1430" i="29" s="1"/>
  <c r="E1429" i="29"/>
  <c r="F1429" i="29" s="1"/>
  <c r="E1428" i="29"/>
  <c r="F1428" i="29" s="1"/>
  <c r="E1427" i="29"/>
  <c r="F1427" i="29" s="1"/>
  <c r="E1426" i="29"/>
  <c r="F1426" i="29" s="1"/>
  <c r="E1425" i="29"/>
  <c r="F1425" i="29" s="1"/>
  <c r="E1424" i="29"/>
  <c r="F1424" i="29" s="1"/>
  <c r="E1423" i="29"/>
  <c r="F1423" i="29" s="1"/>
  <c r="E1422" i="29"/>
  <c r="F1422" i="29" s="1"/>
  <c r="E1421" i="29"/>
  <c r="F1421" i="29" s="1"/>
  <c r="E1420" i="29"/>
  <c r="F1420" i="29" s="1"/>
  <c r="E1419" i="29"/>
  <c r="F1419" i="29" s="1"/>
  <c r="E1418" i="29"/>
  <c r="F1418" i="29" s="1"/>
  <c r="E1417" i="29"/>
  <c r="F1417" i="29" s="1"/>
  <c r="E1416" i="29"/>
  <c r="F1416" i="29" s="1"/>
  <c r="E1415" i="29"/>
  <c r="F1415" i="29" s="1"/>
  <c r="E1414" i="29"/>
  <c r="F1414" i="29" s="1"/>
  <c r="E1413" i="29"/>
  <c r="F1413" i="29" s="1"/>
  <c r="E1412" i="29"/>
  <c r="F1412" i="29" s="1"/>
  <c r="E1411" i="29"/>
  <c r="F1411" i="29" s="1"/>
  <c r="E1410" i="29"/>
  <c r="F1410" i="29" s="1"/>
  <c r="E1409" i="29"/>
  <c r="F1409" i="29" s="1"/>
  <c r="E1408" i="29"/>
  <c r="F1408" i="29" s="1"/>
  <c r="E1407" i="29"/>
  <c r="F1407" i="29" s="1"/>
  <c r="E1406" i="29"/>
  <c r="F1406" i="29" s="1"/>
  <c r="E1405" i="29"/>
  <c r="F1405" i="29" s="1"/>
  <c r="E1404" i="29"/>
  <c r="F1404" i="29" s="1"/>
  <c r="E1403" i="29"/>
  <c r="F1403" i="29" s="1"/>
  <c r="E1402" i="29"/>
  <c r="F1402" i="29" s="1"/>
  <c r="E1401" i="29"/>
  <c r="F1401" i="29" s="1"/>
  <c r="E1400" i="29"/>
  <c r="F1400" i="29" s="1"/>
  <c r="E1399" i="29"/>
  <c r="F1399" i="29" s="1"/>
  <c r="E1398" i="29"/>
  <c r="F1398" i="29" s="1"/>
  <c r="E1397" i="29"/>
  <c r="F1397" i="29" s="1"/>
  <c r="E1396" i="29"/>
  <c r="F1396" i="29" s="1"/>
  <c r="E1395" i="29"/>
  <c r="F1395" i="29" s="1"/>
  <c r="E1394" i="29"/>
  <c r="F1394" i="29" s="1"/>
  <c r="E1393" i="29"/>
  <c r="F1393" i="29" s="1"/>
  <c r="E1392" i="29"/>
  <c r="F1392" i="29" s="1"/>
  <c r="E1391" i="29"/>
  <c r="F1391" i="29" s="1"/>
  <c r="E1390" i="29"/>
  <c r="F1390" i="29" s="1"/>
  <c r="E1389" i="29"/>
  <c r="F1389" i="29" s="1"/>
  <c r="E1388" i="29"/>
  <c r="F1388" i="29" s="1"/>
  <c r="E1387" i="29"/>
  <c r="F1387" i="29" s="1"/>
  <c r="E1386" i="29"/>
  <c r="F1386" i="29" s="1"/>
  <c r="E1385" i="29"/>
  <c r="F1385" i="29" s="1"/>
  <c r="E1384" i="29"/>
  <c r="F1384" i="29" s="1"/>
  <c r="E1383" i="29"/>
  <c r="F1383" i="29" s="1"/>
  <c r="E1382" i="29"/>
  <c r="F1382" i="29" s="1"/>
  <c r="E1381" i="29"/>
  <c r="F1381" i="29" s="1"/>
  <c r="E1380" i="29"/>
  <c r="F1380" i="29" s="1"/>
  <c r="E1379" i="29"/>
  <c r="F1379" i="29" s="1"/>
  <c r="E1378" i="29"/>
  <c r="F1378" i="29" s="1"/>
  <c r="E1377" i="29"/>
  <c r="F1377" i="29" s="1"/>
  <c r="E1376" i="29"/>
  <c r="F1376" i="29" s="1"/>
  <c r="E1375" i="29"/>
  <c r="F1375" i="29" s="1"/>
  <c r="E1374" i="29"/>
  <c r="F1374" i="29" s="1"/>
  <c r="E1373" i="29"/>
  <c r="F1373" i="29" s="1"/>
  <c r="E1372" i="29"/>
  <c r="F1372" i="29" s="1"/>
  <c r="E1371" i="29"/>
  <c r="F1371" i="29" s="1"/>
  <c r="E1370" i="29"/>
  <c r="F1370" i="29" s="1"/>
  <c r="E1369" i="29"/>
  <c r="F1369" i="29" s="1"/>
  <c r="E1368" i="29"/>
  <c r="F1368" i="29" s="1"/>
  <c r="E1367" i="29"/>
  <c r="F1367" i="29" s="1"/>
  <c r="E1366" i="29"/>
  <c r="F1366" i="29" s="1"/>
  <c r="E1365" i="29"/>
  <c r="F1365" i="29" s="1"/>
  <c r="E1364" i="29"/>
  <c r="F1364" i="29" s="1"/>
  <c r="E1363" i="29"/>
  <c r="F1363" i="29" s="1"/>
  <c r="E1362" i="29"/>
  <c r="F1362" i="29" s="1"/>
  <c r="E1361" i="29"/>
  <c r="F1361" i="29" s="1"/>
  <c r="E1360" i="29"/>
  <c r="F1360" i="29" s="1"/>
  <c r="E1359" i="29"/>
  <c r="F1359" i="29" s="1"/>
  <c r="E1358" i="29"/>
  <c r="F1358" i="29" s="1"/>
  <c r="E1357" i="29"/>
  <c r="F1357" i="29" s="1"/>
  <c r="E1356" i="29"/>
  <c r="F1356" i="29" s="1"/>
  <c r="E1355" i="29"/>
  <c r="F1355" i="29" s="1"/>
  <c r="E1354" i="29"/>
  <c r="F1354" i="29" s="1"/>
  <c r="E1353" i="29"/>
  <c r="F1353" i="29" s="1"/>
  <c r="E1352" i="29"/>
  <c r="F1352" i="29" s="1"/>
  <c r="E1351" i="29"/>
  <c r="F1351" i="29" s="1"/>
  <c r="E1350" i="29"/>
  <c r="F1350" i="29" s="1"/>
  <c r="E1349" i="29"/>
  <c r="F1349" i="29" s="1"/>
  <c r="E1348" i="29"/>
  <c r="F1348" i="29" s="1"/>
  <c r="E1347" i="29"/>
  <c r="F1347" i="29" s="1"/>
  <c r="E1346" i="29"/>
  <c r="F1346" i="29" s="1"/>
  <c r="E1345" i="29"/>
  <c r="F1345" i="29" s="1"/>
  <c r="E1344" i="29"/>
  <c r="F1344" i="29" s="1"/>
  <c r="E1343" i="29"/>
  <c r="F1343" i="29" s="1"/>
  <c r="E1342" i="29"/>
  <c r="F1342" i="29" s="1"/>
  <c r="E1341" i="29"/>
  <c r="F1341" i="29" s="1"/>
  <c r="E1340" i="29"/>
  <c r="F1340" i="29" s="1"/>
  <c r="E1339" i="29"/>
  <c r="F1339" i="29" s="1"/>
  <c r="E1338" i="29"/>
  <c r="F1338" i="29" s="1"/>
  <c r="E1337" i="29"/>
  <c r="F1337" i="29" s="1"/>
  <c r="E1336" i="29"/>
  <c r="F1336" i="29" s="1"/>
  <c r="E1335" i="29"/>
  <c r="F1335" i="29" s="1"/>
  <c r="E1334" i="29"/>
  <c r="F1334" i="29" s="1"/>
  <c r="E1333" i="29"/>
  <c r="F1333" i="29" s="1"/>
  <c r="E1332" i="29"/>
  <c r="F1332" i="29" s="1"/>
  <c r="E1331" i="29"/>
  <c r="F1331" i="29" s="1"/>
  <c r="E1330" i="29"/>
  <c r="F1330" i="29" s="1"/>
  <c r="E1329" i="29"/>
  <c r="F1329" i="29" s="1"/>
  <c r="E1328" i="29"/>
  <c r="F1328" i="29" s="1"/>
  <c r="E1327" i="29"/>
  <c r="F1327" i="29" s="1"/>
  <c r="E1326" i="29"/>
  <c r="F1326" i="29" s="1"/>
  <c r="E1325" i="29"/>
  <c r="F1325" i="29" s="1"/>
  <c r="E1324" i="29"/>
  <c r="F1324" i="29" s="1"/>
  <c r="E1323" i="29"/>
  <c r="F1323" i="29" s="1"/>
  <c r="E1322" i="29"/>
  <c r="F1322" i="29" s="1"/>
  <c r="E1321" i="29"/>
  <c r="F1321" i="29" s="1"/>
  <c r="E1320" i="29"/>
  <c r="F1320" i="29" s="1"/>
  <c r="E1319" i="29"/>
  <c r="F1319" i="29" s="1"/>
  <c r="E1318" i="29"/>
  <c r="F1318" i="29" s="1"/>
  <c r="E1317" i="29"/>
  <c r="F1317" i="29" s="1"/>
  <c r="E1316" i="29"/>
  <c r="F1316" i="29" s="1"/>
  <c r="E1315" i="29"/>
  <c r="F1315" i="29" s="1"/>
  <c r="E1314" i="29"/>
  <c r="F1314" i="29" s="1"/>
  <c r="E1313" i="29"/>
  <c r="F1313" i="29" s="1"/>
  <c r="E1312" i="29"/>
  <c r="F1312" i="29" s="1"/>
  <c r="E1311" i="29"/>
  <c r="F1311" i="29" s="1"/>
  <c r="E1310" i="29"/>
  <c r="F1310" i="29" s="1"/>
  <c r="E1309" i="29"/>
  <c r="F1309" i="29" s="1"/>
  <c r="E1308" i="29"/>
  <c r="F1308" i="29" s="1"/>
  <c r="E1307" i="29"/>
  <c r="F1307" i="29" s="1"/>
  <c r="E1306" i="29"/>
  <c r="F1306" i="29" s="1"/>
  <c r="E1305" i="29"/>
  <c r="F1305" i="29" s="1"/>
  <c r="E1304" i="29"/>
  <c r="F1304" i="29" s="1"/>
  <c r="E1303" i="29"/>
  <c r="F1303" i="29" s="1"/>
  <c r="E1302" i="29"/>
  <c r="F1302" i="29" s="1"/>
  <c r="E1301" i="29"/>
  <c r="F1301" i="29" s="1"/>
  <c r="E1300" i="29"/>
  <c r="F1300" i="29" s="1"/>
  <c r="E1299" i="29"/>
  <c r="F1299" i="29" s="1"/>
  <c r="E1298" i="29"/>
  <c r="F1298" i="29" s="1"/>
  <c r="E1297" i="29"/>
  <c r="F1297" i="29" s="1"/>
  <c r="E1296" i="29"/>
  <c r="F1296" i="29" s="1"/>
  <c r="E1295" i="29"/>
  <c r="F1295" i="29" s="1"/>
  <c r="E1294" i="29"/>
  <c r="F1294" i="29" s="1"/>
  <c r="E1293" i="29"/>
  <c r="F1293" i="29" s="1"/>
  <c r="E1292" i="29"/>
  <c r="F1292" i="29" s="1"/>
  <c r="E1291" i="29"/>
  <c r="F1291" i="29" s="1"/>
  <c r="E1290" i="29"/>
  <c r="F1290" i="29" s="1"/>
  <c r="E1289" i="29"/>
  <c r="F1289" i="29" s="1"/>
  <c r="E1288" i="29"/>
  <c r="F1288" i="29" s="1"/>
  <c r="E1287" i="29"/>
  <c r="F1287" i="29" s="1"/>
  <c r="E1286" i="29"/>
  <c r="F1286" i="29" s="1"/>
  <c r="E1285" i="29"/>
  <c r="F1285" i="29" s="1"/>
  <c r="E1284" i="29"/>
  <c r="F1284" i="29" s="1"/>
  <c r="E1283" i="29"/>
  <c r="F1283" i="29" s="1"/>
  <c r="E1282" i="29"/>
  <c r="F1282" i="29" s="1"/>
  <c r="E1281" i="29"/>
  <c r="F1281" i="29" s="1"/>
  <c r="E1280" i="29"/>
  <c r="F1280" i="29" s="1"/>
  <c r="E1279" i="29"/>
  <c r="F1279" i="29" s="1"/>
  <c r="E1278" i="29"/>
  <c r="F1278" i="29" s="1"/>
  <c r="E1277" i="29"/>
  <c r="F1277" i="29" s="1"/>
  <c r="E1276" i="29"/>
  <c r="F1276" i="29" s="1"/>
  <c r="E1275" i="29"/>
  <c r="F1275" i="29" s="1"/>
  <c r="E1274" i="29"/>
  <c r="F1274" i="29" s="1"/>
  <c r="E1273" i="29"/>
  <c r="F1273" i="29" s="1"/>
  <c r="E1272" i="29"/>
  <c r="F1272" i="29" s="1"/>
  <c r="E1271" i="29"/>
  <c r="F1271" i="29" s="1"/>
  <c r="E1270" i="29"/>
  <c r="F1270" i="29" s="1"/>
  <c r="E1269" i="29"/>
  <c r="F1269" i="29" s="1"/>
  <c r="E1268" i="29"/>
  <c r="F1268" i="29" s="1"/>
  <c r="E1267" i="29"/>
  <c r="F1267" i="29" s="1"/>
  <c r="E1266" i="29"/>
  <c r="F1266" i="29" s="1"/>
  <c r="E1265" i="29"/>
  <c r="F1265" i="29" s="1"/>
  <c r="E1264" i="29"/>
  <c r="F1264" i="29" s="1"/>
  <c r="E1263" i="29"/>
  <c r="F1263" i="29" s="1"/>
  <c r="E1262" i="29"/>
  <c r="F1262" i="29" s="1"/>
  <c r="E1261" i="29"/>
  <c r="F1261" i="29" s="1"/>
  <c r="E1260" i="29"/>
  <c r="F1260" i="29" s="1"/>
  <c r="E1259" i="29"/>
  <c r="F1259" i="29" s="1"/>
  <c r="E1258" i="29"/>
  <c r="F1258" i="29" s="1"/>
  <c r="E1257" i="29"/>
  <c r="F1257" i="29" s="1"/>
  <c r="E1256" i="29"/>
  <c r="F1256" i="29" s="1"/>
  <c r="E1255" i="29"/>
  <c r="F1255" i="29" s="1"/>
  <c r="E1254" i="29"/>
  <c r="F1254" i="29" s="1"/>
  <c r="E1253" i="29"/>
  <c r="F1253" i="29" s="1"/>
  <c r="E1252" i="29"/>
  <c r="F1252" i="29" s="1"/>
  <c r="E1251" i="29"/>
  <c r="F1251" i="29" s="1"/>
  <c r="E1250" i="29"/>
  <c r="F1250" i="29" s="1"/>
  <c r="E1249" i="29"/>
  <c r="F1249" i="29" s="1"/>
  <c r="E1248" i="29"/>
  <c r="F1248" i="29" s="1"/>
  <c r="E1247" i="29"/>
  <c r="F1247" i="29" s="1"/>
  <c r="E1246" i="29"/>
  <c r="F1246" i="29" s="1"/>
  <c r="E1245" i="29"/>
  <c r="F1245" i="29" s="1"/>
  <c r="E1244" i="29"/>
  <c r="F1244" i="29" s="1"/>
  <c r="E1243" i="29"/>
  <c r="F1243" i="29" s="1"/>
  <c r="E1242" i="29"/>
  <c r="F1242" i="29" s="1"/>
  <c r="E1241" i="29"/>
  <c r="F1241" i="29" s="1"/>
  <c r="E1240" i="29"/>
  <c r="F1240" i="29" s="1"/>
  <c r="E1239" i="29"/>
  <c r="F1239" i="29" s="1"/>
  <c r="E1238" i="29"/>
  <c r="F1238" i="29" s="1"/>
  <c r="E1237" i="29"/>
  <c r="F1237" i="29" s="1"/>
  <c r="E1236" i="29"/>
  <c r="F1236" i="29" s="1"/>
  <c r="E1235" i="29"/>
  <c r="F1235" i="29" s="1"/>
  <c r="E1234" i="29"/>
  <c r="F1234" i="29" s="1"/>
  <c r="E1233" i="29"/>
  <c r="F1233" i="29" s="1"/>
  <c r="E1232" i="29"/>
  <c r="F1232" i="29" s="1"/>
  <c r="E1231" i="29"/>
  <c r="F1231" i="29" s="1"/>
  <c r="E1230" i="29"/>
  <c r="F1230" i="29" s="1"/>
  <c r="E1229" i="29"/>
  <c r="F1229" i="29" s="1"/>
  <c r="E1228" i="29"/>
  <c r="F1228" i="29" s="1"/>
  <c r="E1227" i="29"/>
  <c r="F1227" i="29" s="1"/>
  <c r="E1226" i="29"/>
  <c r="F1226" i="29" s="1"/>
  <c r="E1225" i="29"/>
  <c r="F1225" i="29" s="1"/>
  <c r="E1224" i="29"/>
  <c r="F1224" i="29" s="1"/>
  <c r="E1223" i="29"/>
  <c r="F1223" i="29" s="1"/>
  <c r="E1222" i="29"/>
  <c r="F1222" i="29" s="1"/>
  <c r="E1221" i="29"/>
  <c r="F1221" i="29" s="1"/>
  <c r="E1220" i="29"/>
  <c r="F1220" i="29" s="1"/>
  <c r="E1219" i="29"/>
  <c r="F1219" i="29" s="1"/>
  <c r="E1218" i="29"/>
  <c r="F1218" i="29" s="1"/>
  <c r="E1217" i="29"/>
  <c r="F1217" i="29" s="1"/>
  <c r="E1216" i="29"/>
  <c r="F1216" i="29" s="1"/>
  <c r="E1215" i="29"/>
  <c r="F1215" i="29" s="1"/>
  <c r="E1214" i="29"/>
  <c r="F1214" i="29" s="1"/>
  <c r="E1213" i="29"/>
  <c r="F1213" i="29" s="1"/>
  <c r="E1212" i="29"/>
  <c r="F1212" i="29" s="1"/>
  <c r="E1211" i="29"/>
  <c r="F1211" i="29" s="1"/>
  <c r="E1210" i="29"/>
  <c r="F1210" i="29" s="1"/>
  <c r="E1209" i="29"/>
  <c r="F1209" i="29" s="1"/>
  <c r="E1208" i="29"/>
  <c r="F1208" i="29" s="1"/>
  <c r="E1207" i="29"/>
  <c r="F1207" i="29" s="1"/>
  <c r="E1206" i="29"/>
  <c r="F1206" i="29" s="1"/>
  <c r="E1205" i="29"/>
  <c r="F1205" i="29" s="1"/>
  <c r="E1204" i="29"/>
  <c r="F1204" i="29" s="1"/>
  <c r="E1203" i="29"/>
  <c r="F1203" i="29" s="1"/>
  <c r="E1202" i="29"/>
  <c r="F1202" i="29" s="1"/>
  <c r="E1201" i="29"/>
  <c r="F1201" i="29" s="1"/>
  <c r="E1200" i="29"/>
  <c r="F1200" i="29" s="1"/>
  <c r="E1199" i="29"/>
  <c r="F1199" i="29" s="1"/>
  <c r="E1198" i="29"/>
  <c r="F1198" i="29" s="1"/>
  <c r="E1197" i="29"/>
  <c r="F1197" i="29" s="1"/>
  <c r="E1196" i="29"/>
  <c r="F1196" i="29" s="1"/>
  <c r="E1195" i="29"/>
  <c r="F1195" i="29" s="1"/>
  <c r="E1194" i="29"/>
  <c r="F1194" i="29" s="1"/>
  <c r="E1193" i="29"/>
  <c r="F1193" i="29" s="1"/>
  <c r="E1192" i="29"/>
  <c r="F1192" i="29" s="1"/>
  <c r="E1191" i="29"/>
  <c r="F1191" i="29" s="1"/>
  <c r="E1190" i="29"/>
  <c r="F1190" i="29" s="1"/>
  <c r="E1189" i="29"/>
  <c r="F1189" i="29" s="1"/>
  <c r="E1188" i="29"/>
  <c r="F1188" i="29" s="1"/>
  <c r="E1187" i="29"/>
  <c r="F1187" i="29" s="1"/>
  <c r="E1186" i="29"/>
  <c r="F1186" i="29" s="1"/>
  <c r="E1185" i="29"/>
  <c r="F1185" i="29" s="1"/>
  <c r="E1184" i="29"/>
  <c r="F1184" i="29" s="1"/>
  <c r="E1183" i="29"/>
  <c r="F1183" i="29" s="1"/>
  <c r="E1182" i="29"/>
  <c r="F1182" i="29" s="1"/>
  <c r="E1181" i="29"/>
  <c r="F1181" i="29" s="1"/>
  <c r="E1180" i="29"/>
  <c r="F1180" i="29" s="1"/>
  <c r="E1179" i="29"/>
  <c r="F1179" i="29" s="1"/>
  <c r="E1178" i="29"/>
  <c r="F1178" i="29" s="1"/>
  <c r="E1177" i="29"/>
  <c r="F1177" i="29" s="1"/>
  <c r="E1176" i="29"/>
  <c r="F1176" i="29" s="1"/>
  <c r="E1175" i="29"/>
  <c r="F1175" i="29" s="1"/>
  <c r="E1174" i="29"/>
  <c r="F1174" i="29" s="1"/>
  <c r="E1173" i="29"/>
  <c r="F1173" i="29" s="1"/>
  <c r="E1172" i="29"/>
  <c r="F1172" i="29" s="1"/>
  <c r="E1171" i="29"/>
  <c r="F1171" i="29" s="1"/>
  <c r="E1170" i="29"/>
  <c r="F1170" i="29" s="1"/>
  <c r="E1169" i="29"/>
  <c r="F1169" i="29" s="1"/>
  <c r="E1168" i="29"/>
  <c r="F1168" i="29" s="1"/>
  <c r="E1167" i="29"/>
  <c r="F1167" i="29" s="1"/>
  <c r="E1166" i="29"/>
  <c r="F1166" i="29" s="1"/>
  <c r="E1165" i="29"/>
  <c r="F1165" i="29" s="1"/>
  <c r="E1164" i="29"/>
  <c r="F1164" i="29" s="1"/>
  <c r="E1163" i="29"/>
  <c r="F1163" i="29" s="1"/>
  <c r="E1162" i="29"/>
  <c r="F1162" i="29" s="1"/>
  <c r="E1161" i="29"/>
  <c r="F1161" i="29" s="1"/>
  <c r="E1160" i="29"/>
  <c r="F1160" i="29" s="1"/>
  <c r="E1159" i="29"/>
  <c r="F1159" i="29" s="1"/>
  <c r="E1158" i="29"/>
  <c r="F1158" i="29" s="1"/>
  <c r="E1157" i="29"/>
  <c r="F1157" i="29" s="1"/>
  <c r="E1156" i="29"/>
  <c r="F1156" i="29" s="1"/>
  <c r="E1155" i="29"/>
  <c r="F1155" i="29" s="1"/>
  <c r="E1154" i="29"/>
  <c r="F1154" i="29" s="1"/>
  <c r="E1153" i="29"/>
  <c r="F1153" i="29" s="1"/>
  <c r="E1152" i="29"/>
  <c r="F1152" i="29" s="1"/>
  <c r="E1151" i="29"/>
  <c r="F1151" i="29" s="1"/>
  <c r="E1150" i="29"/>
  <c r="F1150" i="29" s="1"/>
  <c r="E1149" i="29"/>
  <c r="F1149" i="29" s="1"/>
  <c r="E1148" i="29"/>
  <c r="F1148" i="29" s="1"/>
  <c r="E1147" i="29"/>
  <c r="F1147" i="29" s="1"/>
  <c r="E1146" i="29"/>
  <c r="F1146" i="29" s="1"/>
  <c r="E1145" i="29"/>
  <c r="F1145" i="29" s="1"/>
  <c r="E1144" i="29"/>
  <c r="F1144" i="29" s="1"/>
  <c r="E1143" i="29"/>
  <c r="F1143" i="29" s="1"/>
  <c r="E1142" i="29"/>
  <c r="F1142" i="29" s="1"/>
  <c r="E1141" i="29"/>
  <c r="F1141" i="29" s="1"/>
  <c r="E1140" i="29"/>
  <c r="F1140" i="29" s="1"/>
  <c r="E1139" i="29"/>
  <c r="F1139" i="29" s="1"/>
  <c r="E1138" i="29"/>
  <c r="F1138" i="29" s="1"/>
  <c r="E1137" i="29"/>
  <c r="F1137" i="29" s="1"/>
  <c r="E1136" i="29"/>
  <c r="F1136" i="29" s="1"/>
  <c r="E1135" i="29"/>
  <c r="F1135" i="29" s="1"/>
  <c r="E1134" i="29"/>
  <c r="F1134" i="29" s="1"/>
  <c r="E1133" i="29"/>
  <c r="F1133" i="29" s="1"/>
  <c r="E1132" i="29"/>
  <c r="F1132" i="29" s="1"/>
  <c r="E1131" i="29"/>
  <c r="F1131" i="29" s="1"/>
  <c r="E1130" i="29"/>
  <c r="F1130" i="29" s="1"/>
  <c r="E1129" i="29"/>
  <c r="F1129" i="29" s="1"/>
  <c r="E1128" i="29"/>
  <c r="F1128" i="29" s="1"/>
  <c r="E1127" i="29"/>
  <c r="F1127" i="29" s="1"/>
  <c r="E1126" i="29"/>
  <c r="F1126" i="29" s="1"/>
  <c r="E1125" i="29"/>
  <c r="F1125" i="29" s="1"/>
  <c r="E1124" i="29"/>
  <c r="F1124" i="29" s="1"/>
  <c r="E1123" i="29"/>
  <c r="F1123" i="29" s="1"/>
  <c r="E1122" i="29"/>
  <c r="F1122" i="29" s="1"/>
  <c r="E1121" i="29"/>
  <c r="F1121" i="29" s="1"/>
  <c r="E1120" i="29"/>
  <c r="F1120" i="29" s="1"/>
  <c r="E1119" i="29"/>
  <c r="F1119" i="29" s="1"/>
  <c r="E1118" i="29"/>
  <c r="F1118" i="29" s="1"/>
  <c r="E1117" i="29"/>
  <c r="F1117" i="29" s="1"/>
  <c r="E1116" i="29"/>
  <c r="F1116" i="29" s="1"/>
  <c r="E1115" i="29"/>
  <c r="F1115" i="29" s="1"/>
  <c r="E1114" i="29"/>
  <c r="F1114" i="29" s="1"/>
  <c r="E1113" i="29"/>
  <c r="F1113" i="29" s="1"/>
  <c r="E1112" i="29"/>
  <c r="F1112" i="29" s="1"/>
  <c r="E1111" i="29"/>
  <c r="F1111" i="29" s="1"/>
  <c r="E1110" i="29"/>
  <c r="F1110" i="29" s="1"/>
  <c r="E1109" i="29"/>
  <c r="F1109" i="29" s="1"/>
  <c r="E1108" i="29"/>
  <c r="F1108" i="29" s="1"/>
  <c r="E1107" i="29"/>
  <c r="F1107" i="29" s="1"/>
  <c r="E1106" i="29"/>
  <c r="F1106" i="29" s="1"/>
  <c r="E1105" i="29"/>
  <c r="F1105" i="29" s="1"/>
  <c r="E1104" i="29"/>
  <c r="F1104" i="29" s="1"/>
  <c r="E1103" i="29"/>
  <c r="F1103" i="29" s="1"/>
  <c r="E1102" i="29"/>
  <c r="F1102" i="29" s="1"/>
  <c r="E1101" i="29"/>
  <c r="F1101" i="29" s="1"/>
  <c r="E1100" i="29"/>
  <c r="F1100" i="29" s="1"/>
  <c r="E1099" i="29"/>
  <c r="F1099" i="29" s="1"/>
  <c r="E1098" i="29"/>
  <c r="F1098" i="29" s="1"/>
  <c r="E1097" i="29"/>
  <c r="F1097" i="29" s="1"/>
  <c r="E1096" i="29"/>
  <c r="F1096" i="29" s="1"/>
  <c r="E1095" i="29"/>
  <c r="F1095" i="29" s="1"/>
  <c r="E1094" i="29"/>
  <c r="F1094" i="29" s="1"/>
  <c r="E1093" i="29"/>
  <c r="F1093" i="29" s="1"/>
  <c r="E1092" i="29"/>
  <c r="F1092" i="29" s="1"/>
  <c r="E1091" i="29"/>
  <c r="F1091" i="29" s="1"/>
  <c r="E1090" i="29"/>
  <c r="F1090" i="29" s="1"/>
  <c r="E1089" i="29"/>
  <c r="F1089" i="29" s="1"/>
  <c r="E1088" i="29"/>
  <c r="F1088" i="29" s="1"/>
  <c r="E1087" i="29"/>
  <c r="F1087" i="29" s="1"/>
  <c r="E1086" i="29"/>
  <c r="F1086" i="29" s="1"/>
  <c r="E1085" i="29"/>
  <c r="F1085" i="29" s="1"/>
  <c r="E1084" i="29"/>
  <c r="F1084" i="29" s="1"/>
  <c r="E1083" i="29"/>
  <c r="F1083" i="29" s="1"/>
  <c r="E1082" i="29"/>
  <c r="F1082" i="29" s="1"/>
  <c r="E1081" i="29"/>
  <c r="F1081" i="29" s="1"/>
  <c r="E1080" i="29"/>
  <c r="F1080" i="29" s="1"/>
  <c r="E1079" i="29"/>
  <c r="F1079" i="29" s="1"/>
  <c r="E1078" i="29"/>
  <c r="F1078" i="29" s="1"/>
  <c r="E1077" i="29"/>
  <c r="F1077" i="29" s="1"/>
  <c r="E1076" i="29"/>
  <c r="F1076" i="29" s="1"/>
  <c r="E1075" i="29"/>
  <c r="F1075" i="29" s="1"/>
  <c r="E1074" i="29"/>
  <c r="F1074" i="29" s="1"/>
  <c r="E1073" i="29"/>
  <c r="F1073" i="29" s="1"/>
  <c r="E1072" i="29"/>
  <c r="F1072" i="29" s="1"/>
  <c r="E1071" i="29"/>
  <c r="F1071" i="29" s="1"/>
  <c r="E1070" i="29"/>
  <c r="F1070" i="29" s="1"/>
  <c r="E1069" i="29"/>
  <c r="F1069" i="29" s="1"/>
  <c r="E1068" i="29"/>
  <c r="F1068" i="29" s="1"/>
  <c r="E1067" i="29"/>
  <c r="F1067" i="29" s="1"/>
  <c r="E1066" i="29"/>
  <c r="F1066" i="29" s="1"/>
  <c r="E1065" i="29"/>
  <c r="F1065" i="29" s="1"/>
  <c r="E1064" i="29"/>
  <c r="F1064" i="29" s="1"/>
  <c r="E1063" i="29"/>
  <c r="F1063" i="29" s="1"/>
  <c r="E1062" i="29"/>
  <c r="F1062" i="29" s="1"/>
  <c r="E1061" i="29"/>
  <c r="F1061" i="29" s="1"/>
  <c r="E1060" i="29"/>
  <c r="F1060" i="29" s="1"/>
  <c r="E1059" i="29"/>
  <c r="F1059" i="29" s="1"/>
  <c r="E1058" i="29"/>
  <c r="F1058" i="29" s="1"/>
  <c r="E1057" i="29"/>
  <c r="F1057" i="29" s="1"/>
  <c r="E1056" i="29"/>
  <c r="F1056" i="29" s="1"/>
  <c r="E1055" i="29"/>
  <c r="F1055" i="29" s="1"/>
  <c r="E1054" i="29"/>
  <c r="F1054" i="29" s="1"/>
  <c r="E1053" i="29"/>
  <c r="F1053" i="29" s="1"/>
  <c r="E1052" i="29"/>
  <c r="F1052" i="29" s="1"/>
  <c r="E1051" i="29"/>
  <c r="F1051" i="29" s="1"/>
  <c r="E1050" i="29"/>
  <c r="F1050" i="29" s="1"/>
  <c r="E1049" i="29"/>
  <c r="F1049" i="29" s="1"/>
  <c r="E1048" i="29"/>
  <c r="F1048" i="29" s="1"/>
  <c r="E1047" i="29"/>
  <c r="F1047" i="29" s="1"/>
  <c r="E1046" i="29"/>
  <c r="F1046" i="29" s="1"/>
  <c r="E1045" i="29"/>
  <c r="F1045" i="29" s="1"/>
  <c r="E1044" i="29"/>
  <c r="F1044" i="29" s="1"/>
  <c r="E1043" i="29"/>
  <c r="F1043" i="29" s="1"/>
  <c r="E1042" i="29"/>
  <c r="F1042" i="29" s="1"/>
  <c r="E1041" i="29"/>
  <c r="F1041" i="29" s="1"/>
  <c r="E1040" i="29"/>
  <c r="F1040" i="29" s="1"/>
  <c r="E1039" i="29"/>
  <c r="F1039" i="29" s="1"/>
  <c r="E1038" i="29"/>
  <c r="F1038" i="29" s="1"/>
  <c r="E1037" i="29"/>
  <c r="F1037" i="29" s="1"/>
  <c r="E1036" i="29"/>
  <c r="F1036" i="29" s="1"/>
  <c r="E1035" i="29"/>
  <c r="F1035" i="29" s="1"/>
  <c r="E1034" i="29"/>
  <c r="F1034" i="29" s="1"/>
  <c r="E1033" i="29"/>
  <c r="F1033" i="29" s="1"/>
  <c r="E1032" i="29"/>
  <c r="F1032" i="29" s="1"/>
  <c r="E1031" i="29"/>
  <c r="F1031" i="29" s="1"/>
  <c r="E1030" i="29"/>
  <c r="F1030" i="29" s="1"/>
  <c r="E1029" i="29"/>
  <c r="F1029" i="29" s="1"/>
  <c r="E1028" i="29"/>
  <c r="F1028" i="29" s="1"/>
  <c r="E1027" i="29"/>
  <c r="F1027" i="29" s="1"/>
  <c r="E1026" i="29"/>
  <c r="F1026" i="29" s="1"/>
  <c r="E1025" i="29"/>
  <c r="F1025" i="29" s="1"/>
  <c r="E1024" i="29"/>
  <c r="F1024" i="29" s="1"/>
  <c r="E1023" i="29"/>
  <c r="F1023" i="29" s="1"/>
  <c r="E1022" i="29"/>
  <c r="F1022" i="29" s="1"/>
  <c r="E1021" i="29"/>
  <c r="F1021" i="29" s="1"/>
  <c r="E1020" i="29"/>
  <c r="F1020" i="29" s="1"/>
  <c r="E1019" i="29"/>
  <c r="F1019" i="29" s="1"/>
  <c r="E1018" i="29"/>
  <c r="F1018" i="29" s="1"/>
  <c r="E1017" i="29"/>
  <c r="F1017" i="29" s="1"/>
  <c r="E1016" i="29"/>
  <c r="F1016" i="29" s="1"/>
  <c r="E1015" i="29"/>
  <c r="F1015" i="29" s="1"/>
  <c r="E1014" i="29"/>
  <c r="F1014" i="29" s="1"/>
  <c r="E1013" i="29"/>
  <c r="F1013" i="29" s="1"/>
  <c r="E1012" i="29"/>
  <c r="F1012" i="29" s="1"/>
  <c r="E1011" i="29"/>
  <c r="F1011" i="29" s="1"/>
  <c r="E1010" i="29"/>
  <c r="F1010" i="29" s="1"/>
  <c r="E1009" i="29"/>
  <c r="F1009" i="29" s="1"/>
  <c r="E1008" i="29"/>
  <c r="F1008" i="29" s="1"/>
  <c r="E1007" i="29"/>
  <c r="F1007" i="29" s="1"/>
  <c r="E1006" i="29"/>
  <c r="F1006" i="29" s="1"/>
  <c r="E1005" i="29"/>
  <c r="F1005" i="29" s="1"/>
  <c r="E1004" i="29"/>
  <c r="F1004" i="29" s="1"/>
  <c r="E1003" i="29"/>
  <c r="F1003" i="29" s="1"/>
  <c r="E1002" i="29"/>
  <c r="F1002" i="29" s="1"/>
  <c r="E1001" i="29"/>
  <c r="F1001" i="29" s="1"/>
  <c r="E1000" i="29"/>
  <c r="F1000" i="29" s="1"/>
  <c r="E999" i="29"/>
  <c r="F999" i="29" s="1"/>
  <c r="E998" i="29"/>
  <c r="F998" i="29" s="1"/>
  <c r="E997" i="29"/>
  <c r="F997" i="29" s="1"/>
  <c r="E996" i="29"/>
  <c r="F996" i="29" s="1"/>
  <c r="E995" i="29"/>
  <c r="F995" i="29" s="1"/>
  <c r="E994" i="29"/>
  <c r="F994" i="29" s="1"/>
  <c r="E993" i="29"/>
  <c r="F993" i="29" s="1"/>
  <c r="E992" i="29"/>
  <c r="F992" i="29" s="1"/>
  <c r="E991" i="29"/>
  <c r="F991" i="29" s="1"/>
  <c r="E990" i="29"/>
  <c r="F990" i="29" s="1"/>
  <c r="E989" i="29"/>
  <c r="F989" i="29" s="1"/>
  <c r="E988" i="29"/>
  <c r="F988" i="29" s="1"/>
  <c r="E987" i="29"/>
  <c r="F987" i="29" s="1"/>
  <c r="E986" i="29"/>
  <c r="F986" i="29" s="1"/>
  <c r="E985" i="29"/>
  <c r="F985" i="29" s="1"/>
  <c r="E984" i="29"/>
  <c r="F984" i="29" s="1"/>
  <c r="E983" i="29"/>
  <c r="F983" i="29" s="1"/>
  <c r="E982" i="29"/>
  <c r="F982" i="29" s="1"/>
  <c r="E981" i="29"/>
  <c r="F981" i="29" s="1"/>
  <c r="E980" i="29"/>
  <c r="F980" i="29" s="1"/>
  <c r="E979" i="29"/>
  <c r="F979" i="29" s="1"/>
  <c r="E978" i="29"/>
  <c r="F978" i="29" s="1"/>
  <c r="E977" i="29"/>
  <c r="F977" i="29" s="1"/>
  <c r="E976" i="29"/>
  <c r="F976" i="29" s="1"/>
  <c r="E975" i="29"/>
  <c r="F975" i="29" s="1"/>
  <c r="E974" i="29"/>
  <c r="F974" i="29" s="1"/>
  <c r="E973" i="29"/>
  <c r="F973" i="29" s="1"/>
  <c r="E972" i="29"/>
  <c r="F972" i="29" s="1"/>
  <c r="E971" i="29"/>
  <c r="F971" i="29" s="1"/>
  <c r="E970" i="29"/>
  <c r="F970" i="29" s="1"/>
  <c r="E969" i="29"/>
  <c r="F969" i="29" s="1"/>
  <c r="E968" i="29"/>
  <c r="F968" i="29" s="1"/>
  <c r="E967" i="29"/>
  <c r="F967" i="29" s="1"/>
  <c r="E966" i="29"/>
  <c r="F966" i="29" s="1"/>
  <c r="E965" i="29"/>
  <c r="F965" i="29" s="1"/>
  <c r="E964" i="29"/>
  <c r="F964" i="29" s="1"/>
  <c r="E963" i="29"/>
  <c r="F963" i="29" s="1"/>
  <c r="E962" i="29"/>
  <c r="F962" i="29" s="1"/>
  <c r="E961" i="29"/>
  <c r="F961" i="29" s="1"/>
  <c r="E960" i="29"/>
  <c r="F960" i="29" s="1"/>
  <c r="E959" i="29"/>
  <c r="F959" i="29" s="1"/>
  <c r="E958" i="29"/>
  <c r="F958" i="29" s="1"/>
  <c r="E957" i="29"/>
  <c r="F957" i="29" s="1"/>
  <c r="E956" i="29"/>
  <c r="F956" i="29" s="1"/>
  <c r="E955" i="29"/>
  <c r="F955" i="29" s="1"/>
  <c r="E954" i="29"/>
  <c r="F954" i="29" s="1"/>
  <c r="E953" i="29"/>
  <c r="F953" i="29" s="1"/>
  <c r="E952" i="29"/>
  <c r="F952" i="29" s="1"/>
  <c r="E951" i="29"/>
  <c r="F951" i="29" s="1"/>
  <c r="E950" i="29"/>
  <c r="F950" i="29" s="1"/>
  <c r="E949" i="29"/>
  <c r="F949" i="29" s="1"/>
  <c r="E948" i="29"/>
  <c r="F948" i="29" s="1"/>
  <c r="E947" i="29"/>
  <c r="F947" i="29" s="1"/>
  <c r="E946" i="29"/>
  <c r="F946" i="29" s="1"/>
  <c r="E945" i="29"/>
  <c r="F945" i="29" s="1"/>
  <c r="E944" i="29"/>
  <c r="F944" i="29" s="1"/>
  <c r="E943" i="29"/>
  <c r="F943" i="29" s="1"/>
  <c r="E942" i="29"/>
  <c r="F942" i="29" s="1"/>
  <c r="E941" i="29"/>
  <c r="F941" i="29" s="1"/>
  <c r="E940" i="29"/>
  <c r="F940" i="29" s="1"/>
  <c r="E939" i="29"/>
  <c r="F939" i="29" s="1"/>
  <c r="E938" i="29"/>
  <c r="F938" i="29" s="1"/>
  <c r="E937" i="29"/>
  <c r="F937" i="29" s="1"/>
  <c r="E936" i="29"/>
  <c r="F936" i="29" s="1"/>
  <c r="E935" i="29"/>
  <c r="F935" i="29" s="1"/>
  <c r="E934" i="29"/>
  <c r="F934" i="29" s="1"/>
  <c r="E933" i="29"/>
  <c r="F933" i="29" s="1"/>
  <c r="E932" i="29"/>
  <c r="F932" i="29" s="1"/>
  <c r="E931" i="29"/>
  <c r="F931" i="29" s="1"/>
  <c r="E930" i="29"/>
  <c r="F930" i="29" s="1"/>
  <c r="E929" i="29"/>
  <c r="F929" i="29" s="1"/>
  <c r="E928" i="29"/>
  <c r="F928" i="29" s="1"/>
  <c r="E927" i="29"/>
  <c r="F927" i="29" s="1"/>
  <c r="E926" i="29"/>
  <c r="F926" i="29" s="1"/>
  <c r="E925" i="29"/>
  <c r="F925" i="29" s="1"/>
  <c r="E924" i="29"/>
  <c r="F924" i="29" s="1"/>
  <c r="E923" i="29"/>
  <c r="F923" i="29" s="1"/>
  <c r="E922" i="29"/>
  <c r="F922" i="29" s="1"/>
  <c r="E921" i="29"/>
  <c r="F921" i="29" s="1"/>
  <c r="E920" i="29"/>
  <c r="F920" i="29" s="1"/>
  <c r="E919" i="29"/>
  <c r="F919" i="29" s="1"/>
  <c r="E918" i="29"/>
  <c r="F918" i="29" s="1"/>
  <c r="E917" i="29"/>
  <c r="F917" i="29" s="1"/>
  <c r="E916" i="29"/>
  <c r="F916" i="29" s="1"/>
  <c r="E915" i="29"/>
  <c r="F915" i="29" s="1"/>
  <c r="E914" i="29"/>
  <c r="F914" i="29" s="1"/>
  <c r="E913" i="29"/>
  <c r="F913" i="29" s="1"/>
  <c r="E912" i="29"/>
  <c r="F912" i="29" s="1"/>
  <c r="E911" i="29"/>
  <c r="F911" i="29" s="1"/>
  <c r="E910" i="29"/>
  <c r="F910" i="29" s="1"/>
  <c r="E909" i="29"/>
  <c r="F909" i="29" s="1"/>
  <c r="E908" i="29"/>
  <c r="F908" i="29" s="1"/>
  <c r="E907" i="29"/>
  <c r="F907" i="29" s="1"/>
  <c r="E906" i="29"/>
  <c r="F906" i="29" s="1"/>
  <c r="E905" i="29"/>
  <c r="F905" i="29" s="1"/>
  <c r="E904" i="29"/>
  <c r="F904" i="29" s="1"/>
  <c r="E903" i="29"/>
  <c r="F903" i="29" s="1"/>
  <c r="E902" i="29"/>
  <c r="F902" i="29" s="1"/>
  <c r="E901" i="29"/>
  <c r="F901" i="29" s="1"/>
  <c r="E900" i="29"/>
  <c r="F900" i="29" s="1"/>
  <c r="E899" i="29"/>
  <c r="F899" i="29" s="1"/>
  <c r="E898" i="29"/>
  <c r="F898" i="29" s="1"/>
  <c r="E897" i="29"/>
  <c r="F897" i="29" s="1"/>
  <c r="E896" i="29"/>
  <c r="F896" i="29" s="1"/>
  <c r="E895" i="29"/>
  <c r="F895" i="29" s="1"/>
  <c r="E894" i="29"/>
  <c r="F894" i="29" s="1"/>
  <c r="E893" i="29"/>
  <c r="F893" i="29" s="1"/>
  <c r="E892" i="29"/>
  <c r="F892" i="29" s="1"/>
  <c r="E891" i="29"/>
  <c r="F891" i="29" s="1"/>
  <c r="E890" i="29"/>
  <c r="F890" i="29" s="1"/>
  <c r="E889" i="29"/>
  <c r="F889" i="29" s="1"/>
  <c r="E888" i="29"/>
  <c r="F888" i="29" s="1"/>
  <c r="E887" i="29"/>
  <c r="F887" i="29" s="1"/>
  <c r="E886" i="29"/>
  <c r="F886" i="29" s="1"/>
  <c r="E885" i="29"/>
  <c r="F885" i="29" s="1"/>
  <c r="E884" i="29"/>
  <c r="F884" i="29" s="1"/>
  <c r="E883" i="29"/>
  <c r="F883" i="29" s="1"/>
  <c r="E882" i="29"/>
  <c r="F882" i="29" s="1"/>
  <c r="E881" i="29"/>
  <c r="F881" i="29" s="1"/>
  <c r="E880" i="29"/>
  <c r="F880" i="29" s="1"/>
  <c r="E879" i="29"/>
  <c r="F879" i="29" s="1"/>
  <c r="E878" i="29"/>
  <c r="F878" i="29" s="1"/>
  <c r="E877" i="29"/>
  <c r="F877" i="29" s="1"/>
  <c r="E876" i="29"/>
  <c r="F876" i="29" s="1"/>
  <c r="E875" i="29"/>
  <c r="F875" i="29" s="1"/>
  <c r="E874" i="29"/>
  <c r="F874" i="29" s="1"/>
  <c r="E873" i="29"/>
  <c r="F873" i="29" s="1"/>
  <c r="E872" i="29"/>
  <c r="F872" i="29" s="1"/>
  <c r="E871" i="29"/>
  <c r="F871" i="29" s="1"/>
  <c r="E870" i="29"/>
  <c r="F870" i="29" s="1"/>
  <c r="E869" i="29"/>
  <c r="F869" i="29" s="1"/>
  <c r="E868" i="29"/>
  <c r="F868" i="29" s="1"/>
  <c r="E867" i="29"/>
  <c r="F867" i="29" s="1"/>
  <c r="E866" i="29"/>
  <c r="F866" i="29" s="1"/>
  <c r="E865" i="29"/>
  <c r="F865" i="29" s="1"/>
  <c r="E864" i="29"/>
  <c r="F864" i="29" s="1"/>
  <c r="E863" i="29"/>
  <c r="F863" i="29" s="1"/>
  <c r="E862" i="29"/>
  <c r="F862" i="29" s="1"/>
  <c r="E861" i="29"/>
  <c r="F861" i="29" s="1"/>
  <c r="E860" i="29"/>
  <c r="F860" i="29" s="1"/>
  <c r="E859" i="29"/>
  <c r="F859" i="29" s="1"/>
  <c r="E858" i="29"/>
  <c r="F858" i="29" s="1"/>
  <c r="E857" i="29"/>
  <c r="F857" i="29" s="1"/>
  <c r="E856" i="29"/>
  <c r="F856" i="29" s="1"/>
  <c r="E855" i="29"/>
  <c r="F855" i="29" s="1"/>
  <c r="E854" i="29"/>
  <c r="F854" i="29" s="1"/>
  <c r="E853" i="29"/>
  <c r="F853" i="29" s="1"/>
  <c r="E852" i="29"/>
  <c r="F852" i="29" s="1"/>
  <c r="E851" i="29"/>
  <c r="F851" i="29" s="1"/>
  <c r="E850" i="29"/>
  <c r="F850" i="29" s="1"/>
  <c r="E849" i="29"/>
  <c r="F849" i="29" s="1"/>
  <c r="E848" i="29"/>
  <c r="F848" i="29" s="1"/>
  <c r="E847" i="29"/>
  <c r="F847" i="29" s="1"/>
  <c r="E846" i="29"/>
  <c r="F846" i="29" s="1"/>
  <c r="E845" i="29"/>
  <c r="F845" i="29" s="1"/>
  <c r="E844" i="29"/>
  <c r="F844" i="29" s="1"/>
  <c r="E843" i="29"/>
  <c r="F843" i="29" s="1"/>
  <c r="E842" i="29"/>
  <c r="F842" i="29" s="1"/>
  <c r="E841" i="29"/>
  <c r="F841" i="29" s="1"/>
  <c r="E840" i="29"/>
  <c r="F840" i="29" s="1"/>
  <c r="E839" i="29"/>
  <c r="F839" i="29" s="1"/>
  <c r="E838" i="29"/>
  <c r="F838" i="29" s="1"/>
  <c r="E837" i="29"/>
  <c r="F837" i="29" s="1"/>
  <c r="E836" i="29"/>
  <c r="F836" i="29" s="1"/>
  <c r="E835" i="29"/>
  <c r="F835" i="29" s="1"/>
  <c r="E834" i="29"/>
  <c r="F834" i="29" s="1"/>
  <c r="E833" i="29"/>
  <c r="F833" i="29" s="1"/>
  <c r="E832" i="29"/>
  <c r="F832" i="29" s="1"/>
  <c r="E831" i="29"/>
  <c r="F831" i="29" s="1"/>
  <c r="E830" i="29"/>
  <c r="F830" i="29" s="1"/>
  <c r="E829" i="29"/>
  <c r="F829" i="29" s="1"/>
  <c r="E828" i="29"/>
  <c r="F828" i="29" s="1"/>
  <c r="E827" i="29"/>
  <c r="F827" i="29" s="1"/>
  <c r="E826" i="29"/>
  <c r="F826" i="29" s="1"/>
  <c r="E825" i="29"/>
  <c r="F825" i="29" s="1"/>
  <c r="E824" i="29"/>
  <c r="F824" i="29" s="1"/>
  <c r="E823" i="29"/>
  <c r="F823" i="29" s="1"/>
  <c r="E822" i="29"/>
  <c r="F822" i="29" s="1"/>
  <c r="E821" i="29"/>
  <c r="F821" i="29" s="1"/>
  <c r="E820" i="29"/>
  <c r="F820" i="29" s="1"/>
  <c r="E819" i="29"/>
  <c r="F819" i="29" s="1"/>
  <c r="E818" i="29"/>
  <c r="F818" i="29" s="1"/>
  <c r="E817" i="29"/>
  <c r="F817" i="29" s="1"/>
  <c r="E816" i="29"/>
  <c r="F816" i="29" s="1"/>
  <c r="E815" i="29"/>
  <c r="F815" i="29" s="1"/>
  <c r="E814" i="29"/>
  <c r="F814" i="29" s="1"/>
  <c r="E813" i="29"/>
  <c r="F813" i="29" s="1"/>
  <c r="E812" i="29"/>
  <c r="F812" i="29" s="1"/>
  <c r="E811" i="29"/>
  <c r="F811" i="29" s="1"/>
  <c r="E810" i="29"/>
  <c r="F810" i="29" s="1"/>
  <c r="E809" i="29"/>
  <c r="F809" i="29" s="1"/>
  <c r="E808" i="29"/>
  <c r="F808" i="29" s="1"/>
  <c r="E807" i="29"/>
  <c r="F807" i="29" s="1"/>
  <c r="E806" i="29"/>
  <c r="F806" i="29" s="1"/>
  <c r="E805" i="29"/>
  <c r="F805" i="29" s="1"/>
  <c r="E804" i="29"/>
  <c r="F804" i="29" s="1"/>
  <c r="E803" i="29"/>
  <c r="F803" i="29" s="1"/>
  <c r="E802" i="29"/>
  <c r="F802" i="29" s="1"/>
  <c r="E801" i="29"/>
  <c r="F801" i="29" s="1"/>
  <c r="E800" i="29"/>
  <c r="F800" i="29" s="1"/>
  <c r="E799" i="29"/>
  <c r="F799" i="29" s="1"/>
  <c r="E798" i="29"/>
  <c r="F798" i="29" s="1"/>
  <c r="E797" i="29"/>
  <c r="F797" i="29" s="1"/>
  <c r="E796" i="29"/>
  <c r="F796" i="29" s="1"/>
  <c r="E795" i="29"/>
  <c r="F795" i="29" s="1"/>
  <c r="E794" i="29"/>
  <c r="F794" i="29" s="1"/>
  <c r="E793" i="29"/>
  <c r="F793" i="29" s="1"/>
  <c r="E792" i="29"/>
  <c r="F792" i="29" s="1"/>
  <c r="E791" i="29"/>
  <c r="F791" i="29" s="1"/>
  <c r="E790" i="29"/>
  <c r="F790" i="29" s="1"/>
  <c r="E789" i="29"/>
  <c r="F789" i="29" s="1"/>
  <c r="E788" i="29"/>
  <c r="F788" i="29" s="1"/>
  <c r="E787" i="29"/>
  <c r="F787" i="29" s="1"/>
  <c r="E786" i="29"/>
  <c r="F786" i="29" s="1"/>
  <c r="E785" i="29"/>
  <c r="F785" i="29" s="1"/>
  <c r="E784" i="29"/>
  <c r="F784" i="29" s="1"/>
  <c r="E783" i="29"/>
  <c r="F783" i="29" s="1"/>
  <c r="E782" i="29"/>
  <c r="F782" i="29" s="1"/>
  <c r="E781" i="29"/>
  <c r="F781" i="29" s="1"/>
  <c r="E780" i="29"/>
  <c r="F780" i="29" s="1"/>
  <c r="E779" i="29"/>
  <c r="F779" i="29" s="1"/>
  <c r="E778" i="29"/>
  <c r="F778" i="29" s="1"/>
  <c r="E777" i="29"/>
  <c r="F777" i="29" s="1"/>
  <c r="E776" i="29"/>
  <c r="F776" i="29" s="1"/>
  <c r="E775" i="29"/>
  <c r="F775" i="29" s="1"/>
  <c r="E774" i="29"/>
  <c r="F774" i="29" s="1"/>
  <c r="E773" i="29"/>
  <c r="F773" i="29" s="1"/>
  <c r="E772" i="29"/>
  <c r="F772" i="29" s="1"/>
  <c r="E771" i="29"/>
  <c r="F771" i="29" s="1"/>
  <c r="E770" i="29"/>
  <c r="F770" i="29" s="1"/>
  <c r="E769" i="29"/>
  <c r="F769" i="29" s="1"/>
  <c r="E768" i="29"/>
  <c r="F768" i="29" s="1"/>
  <c r="E767" i="29"/>
  <c r="F767" i="29" s="1"/>
  <c r="E766" i="29"/>
  <c r="F766" i="29" s="1"/>
  <c r="E765" i="29"/>
  <c r="F765" i="29" s="1"/>
  <c r="E764" i="29"/>
  <c r="F764" i="29" s="1"/>
  <c r="E763" i="29"/>
  <c r="F763" i="29" s="1"/>
  <c r="E762" i="29"/>
  <c r="F762" i="29" s="1"/>
  <c r="E761" i="29"/>
  <c r="F761" i="29" s="1"/>
  <c r="E760" i="29"/>
  <c r="F760" i="29" s="1"/>
  <c r="E759" i="29"/>
  <c r="F759" i="29" s="1"/>
  <c r="E758" i="29"/>
  <c r="F758" i="29" s="1"/>
  <c r="E757" i="29"/>
  <c r="F757" i="29" s="1"/>
  <c r="E756" i="29"/>
  <c r="F756" i="29" s="1"/>
  <c r="E755" i="29"/>
  <c r="F755" i="29" s="1"/>
  <c r="E754" i="29"/>
  <c r="F754" i="29" s="1"/>
  <c r="E753" i="29"/>
  <c r="F753" i="29" s="1"/>
  <c r="E752" i="29"/>
  <c r="F752" i="29" s="1"/>
  <c r="E751" i="29"/>
  <c r="F751" i="29" s="1"/>
  <c r="E750" i="29"/>
  <c r="F750" i="29" s="1"/>
  <c r="E749" i="29"/>
  <c r="F749" i="29" s="1"/>
  <c r="E748" i="29"/>
  <c r="F748" i="29" s="1"/>
  <c r="E747" i="29"/>
  <c r="F747" i="29" s="1"/>
  <c r="E746" i="29"/>
  <c r="F746" i="29" s="1"/>
  <c r="E745" i="29"/>
  <c r="F745" i="29" s="1"/>
  <c r="E744" i="29"/>
  <c r="F744" i="29" s="1"/>
  <c r="E743" i="29"/>
  <c r="F743" i="29" s="1"/>
  <c r="E742" i="29"/>
  <c r="F742" i="29" s="1"/>
  <c r="E741" i="29"/>
  <c r="F741" i="29" s="1"/>
  <c r="E740" i="29"/>
  <c r="F740" i="29" s="1"/>
  <c r="E739" i="29"/>
  <c r="F739" i="29" s="1"/>
  <c r="E738" i="29"/>
  <c r="F738" i="29" s="1"/>
  <c r="E737" i="29"/>
  <c r="F737" i="29" s="1"/>
  <c r="E736" i="29"/>
  <c r="F736" i="29" s="1"/>
  <c r="E735" i="29"/>
  <c r="F735" i="29" s="1"/>
  <c r="E734" i="29"/>
  <c r="F734" i="29" s="1"/>
  <c r="E733" i="29"/>
  <c r="F733" i="29" s="1"/>
  <c r="E732" i="29"/>
  <c r="F732" i="29" s="1"/>
  <c r="E731" i="29"/>
  <c r="F731" i="29" s="1"/>
  <c r="E730" i="29"/>
  <c r="F730" i="29" s="1"/>
  <c r="E729" i="29"/>
  <c r="F729" i="29" s="1"/>
  <c r="E728" i="29"/>
  <c r="F728" i="29" s="1"/>
  <c r="E727" i="29"/>
  <c r="F727" i="29" s="1"/>
  <c r="E726" i="29"/>
  <c r="F726" i="29" s="1"/>
  <c r="E725" i="29"/>
  <c r="F725" i="29" s="1"/>
  <c r="E724" i="29"/>
  <c r="F724" i="29" s="1"/>
  <c r="E723" i="29"/>
  <c r="F723" i="29" s="1"/>
  <c r="E722" i="29"/>
  <c r="F722" i="29" s="1"/>
  <c r="E721" i="29"/>
  <c r="F721" i="29" s="1"/>
  <c r="E720" i="29"/>
  <c r="F720" i="29" s="1"/>
  <c r="E719" i="29"/>
  <c r="F719" i="29" s="1"/>
  <c r="E718" i="29"/>
  <c r="F718" i="29" s="1"/>
  <c r="E717" i="29"/>
  <c r="F717" i="29" s="1"/>
  <c r="E716" i="29"/>
  <c r="F716" i="29" s="1"/>
  <c r="E715" i="29"/>
  <c r="F715" i="29" s="1"/>
  <c r="E714" i="29"/>
  <c r="F714" i="29" s="1"/>
  <c r="E713" i="29"/>
  <c r="F713" i="29" s="1"/>
  <c r="E712" i="29"/>
  <c r="F712" i="29" s="1"/>
  <c r="E711" i="29"/>
  <c r="F711" i="29" s="1"/>
  <c r="E710" i="29"/>
  <c r="F710" i="29" s="1"/>
  <c r="E709" i="29"/>
  <c r="F709" i="29" s="1"/>
  <c r="E708" i="29"/>
  <c r="F708" i="29" s="1"/>
  <c r="E707" i="29"/>
  <c r="F707" i="29" s="1"/>
  <c r="E706" i="29"/>
  <c r="F706" i="29" s="1"/>
  <c r="E705" i="29"/>
  <c r="F705" i="29" s="1"/>
  <c r="E704" i="29"/>
  <c r="F704" i="29" s="1"/>
  <c r="E703" i="29"/>
  <c r="F703" i="29" s="1"/>
  <c r="E702" i="29"/>
  <c r="F702" i="29" s="1"/>
  <c r="E701" i="29"/>
  <c r="F701" i="29" s="1"/>
  <c r="E700" i="29"/>
  <c r="F700" i="29" s="1"/>
  <c r="E699" i="29"/>
  <c r="F699" i="29" s="1"/>
  <c r="E698" i="29"/>
  <c r="F698" i="29" s="1"/>
  <c r="E697" i="29"/>
  <c r="F697" i="29" s="1"/>
  <c r="E696" i="29"/>
  <c r="F696" i="29" s="1"/>
  <c r="E695" i="29"/>
  <c r="F695" i="29" s="1"/>
  <c r="E694" i="29"/>
  <c r="F694" i="29" s="1"/>
  <c r="E693" i="29"/>
  <c r="F693" i="29" s="1"/>
  <c r="E692" i="29"/>
  <c r="F692" i="29" s="1"/>
  <c r="E691" i="29"/>
  <c r="F691" i="29" s="1"/>
  <c r="E690" i="29"/>
  <c r="F690" i="29" s="1"/>
  <c r="E689" i="29"/>
  <c r="F689" i="29" s="1"/>
  <c r="E688" i="29"/>
  <c r="F688" i="29" s="1"/>
  <c r="E687" i="29"/>
  <c r="F687" i="29" s="1"/>
  <c r="E686" i="29"/>
  <c r="F686" i="29" s="1"/>
  <c r="E685" i="29"/>
  <c r="F685" i="29" s="1"/>
  <c r="E684" i="29"/>
  <c r="F684" i="29" s="1"/>
  <c r="E683" i="29"/>
  <c r="F683" i="29" s="1"/>
  <c r="E682" i="29"/>
  <c r="F682" i="29" s="1"/>
  <c r="E681" i="29"/>
  <c r="F681" i="29" s="1"/>
  <c r="E680" i="29"/>
  <c r="F680" i="29" s="1"/>
  <c r="E679" i="29"/>
  <c r="F679" i="29" s="1"/>
  <c r="E678" i="29"/>
  <c r="F678" i="29" s="1"/>
  <c r="E677" i="29"/>
  <c r="F677" i="29" s="1"/>
  <c r="E676" i="29"/>
  <c r="F676" i="29" s="1"/>
  <c r="E675" i="29"/>
  <c r="F675" i="29" s="1"/>
  <c r="E674" i="29"/>
  <c r="F674" i="29" s="1"/>
  <c r="E673" i="29"/>
  <c r="F673" i="29" s="1"/>
  <c r="E672" i="29"/>
  <c r="F672" i="29" s="1"/>
  <c r="E671" i="29"/>
  <c r="F671" i="29" s="1"/>
  <c r="E670" i="29"/>
  <c r="F670" i="29" s="1"/>
  <c r="E669" i="29"/>
  <c r="F669" i="29" s="1"/>
  <c r="E668" i="29"/>
  <c r="F668" i="29" s="1"/>
  <c r="E667" i="29"/>
  <c r="F667" i="29" s="1"/>
  <c r="E666" i="29"/>
  <c r="F666" i="29" s="1"/>
  <c r="E665" i="29"/>
  <c r="F665" i="29" s="1"/>
  <c r="E664" i="29"/>
  <c r="F664" i="29" s="1"/>
  <c r="E663" i="29"/>
  <c r="F663" i="29" s="1"/>
  <c r="E662" i="29"/>
  <c r="F662" i="29" s="1"/>
  <c r="E661" i="29"/>
  <c r="F661" i="29" s="1"/>
  <c r="E660" i="29"/>
  <c r="F660" i="29" s="1"/>
  <c r="E659" i="29"/>
  <c r="F659" i="29" s="1"/>
  <c r="E658" i="29"/>
  <c r="F658" i="29" s="1"/>
  <c r="E657" i="29"/>
  <c r="F657" i="29" s="1"/>
  <c r="E656" i="29"/>
  <c r="F656" i="29" s="1"/>
  <c r="E655" i="29"/>
  <c r="F655" i="29" s="1"/>
  <c r="E654" i="29"/>
  <c r="F654" i="29" s="1"/>
  <c r="E653" i="29"/>
  <c r="F653" i="29" s="1"/>
  <c r="E652" i="29"/>
  <c r="F652" i="29" s="1"/>
  <c r="E651" i="29"/>
  <c r="F651" i="29" s="1"/>
  <c r="E650" i="29"/>
  <c r="F650" i="29" s="1"/>
  <c r="E649" i="29"/>
  <c r="F649" i="29" s="1"/>
  <c r="E648" i="29"/>
  <c r="F648" i="29" s="1"/>
  <c r="E647" i="29"/>
  <c r="F647" i="29" s="1"/>
  <c r="E646" i="29"/>
  <c r="F646" i="29" s="1"/>
  <c r="E645" i="29"/>
  <c r="F645" i="29" s="1"/>
  <c r="E644" i="29"/>
  <c r="F644" i="29" s="1"/>
  <c r="E643" i="29"/>
  <c r="F643" i="29" s="1"/>
  <c r="E642" i="29"/>
  <c r="F642" i="29" s="1"/>
  <c r="E641" i="29"/>
  <c r="F641" i="29" s="1"/>
  <c r="E640" i="29"/>
  <c r="F640" i="29" s="1"/>
  <c r="E639" i="29"/>
  <c r="F639" i="29" s="1"/>
  <c r="E638" i="29"/>
  <c r="F638" i="29" s="1"/>
  <c r="E637" i="29"/>
  <c r="F637" i="29" s="1"/>
  <c r="E636" i="29"/>
  <c r="F636" i="29" s="1"/>
  <c r="E635" i="29"/>
  <c r="F635" i="29" s="1"/>
  <c r="E634" i="29"/>
  <c r="F634" i="29" s="1"/>
  <c r="E633" i="29"/>
  <c r="F633" i="29" s="1"/>
  <c r="E632" i="29"/>
  <c r="F632" i="29" s="1"/>
  <c r="E631" i="29"/>
  <c r="F631" i="29" s="1"/>
  <c r="E630" i="29"/>
  <c r="F630" i="29" s="1"/>
  <c r="E629" i="29"/>
  <c r="F629" i="29" s="1"/>
  <c r="E628" i="29"/>
  <c r="F628" i="29" s="1"/>
  <c r="E627" i="29"/>
  <c r="F627" i="29" s="1"/>
  <c r="E626" i="29"/>
  <c r="F626" i="29" s="1"/>
  <c r="E625" i="29"/>
  <c r="F625" i="29" s="1"/>
  <c r="E624" i="29"/>
  <c r="F624" i="29" s="1"/>
  <c r="E623" i="29"/>
  <c r="F623" i="29" s="1"/>
  <c r="E622" i="29"/>
  <c r="F622" i="29" s="1"/>
  <c r="E621" i="29"/>
  <c r="F621" i="29" s="1"/>
  <c r="E620" i="29"/>
  <c r="F620" i="29" s="1"/>
  <c r="E619" i="29"/>
  <c r="F619" i="29" s="1"/>
  <c r="E618" i="29"/>
  <c r="F618" i="29" s="1"/>
  <c r="E617" i="29"/>
  <c r="F617" i="29" s="1"/>
  <c r="E616" i="29"/>
  <c r="F616" i="29" s="1"/>
  <c r="E615" i="29"/>
  <c r="F615" i="29" s="1"/>
  <c r="E614" i="29"/>
  <c r="F614" i="29" s="1"/>
  <c r="E613" i="29"/>
  <c r="F613" i="29" s="1"/>
  <c r="E612" i="29"/>
  <c r="F612" i="29" s="1"/>
  <c r="E611" i="29"/>
  <c r="F611" i="29" s="1"/>
  <c r="E610" i="29"/>
  <c r="F610" i="29" s="1"/>
  <c r="E609" i="29"/>
  <c r="F609" i="29" s="1"/>
  <c r="E608" i="29"/>
  <c r="F608" i="29" s="1"/>
  <c r="E607" i="29"/>
  <c r="F607" i="29" s="1"/>
  <c r="E606" i="29"/>
  <c r="F606" i="29" s="1"/>
  <c r="E605" i="29"/>
  <c r="F605" i="29" s="1"/>
  <c r="E604" i="29"/>
  <c r="F604" i="29" s="1"/>
  <c r="E603" i="29"/>
  <c r="F603" i="29" s="1"/>
  <c r="E602" i="29"/>
  <c r="F602" i="29" s="1"/>
  <c r="E601" i="29"/>
  <c r="F601" i="29" s="1"/>
  <c r="E600" i="29"/>
  <c r="F600" i="29" s="1"/>
  <c r="E599" i="29"/>
  <c r="F599" i="29" s="1"/>
  <c r="E598" i="29"/>
  <c r="F598" i="29" s="1"/>
  <c r="E597" i="29"/>
  <c r="F597" i="29" s="1"/>
  <c r="E596" i="29"/>
  <c r="F596" i="29" s="1"/>
  <c r="E595" i="29"/>
  <c r="F595" i="29" s="1"/>
  <c r="E594" i="29"/>
  <c r="F594" i="29" s="1"/>
  <c r="E593" i="29"/>
  <c r="F593" i="29" s="1"/>
  <c r="E592" i="29"/>
  <c r="F592" i="29" s="1"/>
  <c r="E591" i="29"/>
  <c r="F591" i="29" s="1"/>
  <c r="E590" i="29"/>
  <c r="F590" i="29" s="1"/>
  <c r="E589" i="29"/>
  <c r="F589" i="29" s="1"/>
  <c r="E588" i="29"/>
  <c r="F588" i="29" s="1"/>
  <c r="E587" i="29"/>
  <c r="F587" i="29" s="1"/>
  <c r="E586" i="29"/>
  <c r="F586" i="29" s="1"/>
  <c r="E585" i="29"/>
  <c r="F585" i="29" s="1"/>
  <c r="E584" i="29"/>
  <c r="F584" i="29" s="1"/>
  <c r="E583" i="29"/>
  <c r="F583" i="29" s="1"/>
  <c r="E582" i="29"/>
  <c r="F582" i="29" s="1"/>
  <c r="E581" i="29"/>
  <c r="F581" i="29" s="1"/>
  <c r="E580" i="29"/>
  <c r="F580" i="29" s="1"/>
  <c r="E579" i="29"/>
  <c r="F579" i="29" s="1"/>
  <c r="E578" i="29"/>
  <c r="F578" i="29" s="1"/>
  <c r="E577" i="29"/>
  <c r="F577" i="29" s="1"/>
  <c r="E576" i="29"/>
  <c r="F576" i="29" s="1"/>
  <c r="E575" i="29"/>
  <c r="F575" i="29" s="1"/>
  <c r="E574" i="29"/>
  <c r="F574" i="29" s="1"/>
  <c r="E573" i="29"/>
  <c r="F573" i="29" s="1"/>
  <c r="E572" i="29"/>
  <c r="F572" i="29" s="1"/>
  <c r="E571" i="29"/>
  <c r="F571" i="29" s="1"/>
  <c r="E570" i="29"/>
  <c r="F570" i="29" s="1"/>
  <c r="E569" i="29"/>
  <c r="F569" i="29" s="1"/>
  <c r="E568" i="29"/>
  <c r="F568" i="29" s="1"/>
  <c r="E567" i="29"/>
  <c r="F567" i="29" s="1"/>
  <c r="E566" i="29"/>
  <c r="F566" i="29" s="1"/>
  <c r="E565" i="29"/>
  <c r="F565" i="29" s="1"/>
  <c r="E564" i="29"/>
  <c r="F564" i="29" s="1"/>
  <c r="E563" i="29"/>
  <c r="F563" i="29" s="1"/>
  <c r="E562" i="29"/>
  <c r="F562" i="29" s="1"/>
  <c r="E561" i="29"/>
  <c r="F561" i="29" s="1"/>
  <c r="E560" i="29"/>
  <c r="F560" i="29" s="1"/>
  <c r="E559" i="29"/>
  <c r="F559" i="29" s="1"/>
  <c r="E558" i="29"/>
  <c r="F558" i="29" s="1"/>
  <c r="E557" i="29"/>
  <c r="F557" i="29" s="1"/>
  <c r="E556" i="29"/>
  <c r="F556" i="29" s="1"/>
  <c r="E555" i="29"/>
  <c r="F555" i="29" s="1"/>
  <c r="E554" i="29"/>
  <c r="F554" i="29" s="1"/>
  <c r="E553" i="29"/>
  <c r="F553" i="29" s="1"/>
  <c r="E552" i="29"/>
  <c r="F552" i="29" s="1"/>
  <c r="E551" i="29"/>
  <c r="F551" i="29" s="1"/>
  <c r="E550" i="29"/>
  <c r="F550" i="29" s="1"/>
  <c r="E549" i="29"/>
  <c r="F549" i="29" s="1"/>
  <c r="E548" i="29"/>
  <c r="F548" i="29" s="1"/>
  <c r="E547" i="29"/>
  <c r="F547" i="29" s="1"/>
  <c r="E546" i="29"/>
  <c r="F546" i="29" s="1"/>
  <c r="E545" i="29"/>
  <c r="F545" i="29" s="1"/>
  <c r="E544" i="29"/>
  <c r="F544" i="29" s="1"/>
  <c r="E543" i="29"/>
  <c r="F543" i="29" s="1"/>
  <c r="E542" i="29"/>
  <c r="F542" i="29" s="1"/>
  <c r="E541" i="29"/>
  <c r="F541" i="29" s="1"/>
  <c r="E540" i="29"/>
  <c r="F540" i="29" s="1"/>
  <c r="E539" i="29"/>
  <c r="F539" i="29" s="1"/>
  <c r="E538" i="29"/>
  <c r="F538" i="29" s="1"/>
  <c r="E537" i="29"/>
  <c r="F537" i="29" s="1"/>
  <c r="E536" i="29"/>
  <c r="F536" i="29" s="1"/>
  <c r="E535" i="29"/>
  <c r="F535" i="29" s="1"/>
  <c r="E534" i="29"/>
  <c r="F534" i="29" s="1"/>
  <c r="E533" i="29"/>
  <c r="F533" i="29" s="1"/>
  <c r="E532" i="29"/>
  <c r="F532" i="29" s="1"/>
  <c r="E531" i="29"/>
  <c r="F531" i="29" s="1"/>
  <c r="E530" i="29"/>
  <c r="F530" i="29" s="1"/>
  <c r="E529" i="29"/>
  <c r="F529" i="29" s="1"/>
  <c r="E528" i="29"/>
  <c r="F528" i="29" s="1"/>
  <c r="E527" i="29"/>
  <c r="F527" i="29" s="1"/>
  <c r="E526" i="29"/>
  <c r="F526" i="29" s="1"/>
  <c r="E525" i="29"/>
  <c r="F525" i="29" s="1"/>
  <c r="E524" i="29"/>
  <c r="F524" i="29" s="1"/>
  <c r="E523" i="29"/>
  <c r="F523" i="29" s="1"/>
  <c r="E522" i="29"/>
  <c r="F522" i="29" s="1"/>
  <c r="E521" i="29"/>
  <c r="F521" i="29" s="1"/>
  <c r="E520" i="29"/>
  <c r="F520" i="29" s="1"/>
  <c r="E519" i="29"/>
  <c r="F519" i="29" s="1"/>
  <c r="E518" i="29"/>
  <c r="F518" i="29" s="1"/>
  <c r="E517" i="29"/>
  <c r="F517" i="29" s="1"/>
  <c r="E516" i="29"/>
  <c r="F516" i="29" s="1"/>
  <c r="E515" i="29"/>
  <c r="F515" i="29" s="1"/>
  <c r="E514" i="29"/>
  <c r="F514" i="29" s="1"/>
  <c r="E513" i="29"/>
  <c r="F513" i="29" s="1"/>
  <c r="E512" i="29"/>
  <c r="F512" i="29" s="1"/>
  <c r="E511" i="29"/>
  <c r="F511" i="29" s="1"/>
  <c r="E510" i="29"/>
  <c r="F510" i="29" s="1"/>
  <c r="E509" i="29"/>
  <c r="F509" i="29" s="1"/>
  <c r="E508" i="29"/>
  <c r="F508" i="29" s="1"/>
  <c r="E507" i="29"/>
  <c r="F507" i="29" s="1"/>
  <c r="E506" i="29"/>
  <c r="F506" i="29" s="1"/>
  <c r="E505" i="29"/>
  <c r="F505" i="29" s="1"/>
  <c r="E504" i="29"/>
  <c r="F504" i="29" s="1"/>
  <c r="E503" i="29"/>
  <c r="F503" i="29" s="1"/>
  <c r="E502" i="29"/>
  <c r="F502" i="29" s="1"/>
  <c r="E501" i="29"/>
  <c r="F501" i="29" s="1"/>
  <c r="E500" i="29"/>
  <c r="F500" i="29" s="1"/>
  <c r="E499" i="29"/>
  <c r="F499" i="29" s="1"/>
  <c r="E498" i="29"/>
  <c r="F498" i="29" s="1"/>
  <c r="E497" i="29"/>
  <c r="F497" i="29" s="1"/>
  <c r="E496" i="29"/>
  <c r="F496" i="29" s="1"/>
  <c r="E495" i="29"/>
  <c r="F495" i="29" s="1"/>
  <c r="E494" i="29"/>
  <c r="F494" i="29" s="1"/>
  <c r="E493" i="29"/>
  <c r="F493" i="29" s="1"/>
  <c r="E492" i="29"/>
  <c r="F492" i="29" s="1"/>
  <c r="E491" i="29"/>
  <c r="F491" i="29" s="1"/>
  <c r="E490" i="29"/>
  <c r="F490" i="29" s="1"/>
  <c r="E489" i="29"/>
  <c r="F489" i="29" s="1"/>
  <c r="E488" i="29"/>
  <c r="F488" i="29" s="1"/>
  <c r="E487" i="29"/>
  <c r="F487" i="29" s="1"/>
  <c r="E486" i="29"/>
  <c r="F486" i="29" s="1"/>
  <c r="E485" i="29"/>
  <c r="F485" i="29" s="1"/>
  <c r="E484" i="29"/>
  <c r="F484" i="29" s="1"/>
  <c r="E483" i="29"/>
  <c r="F483" i="29" s="1"/>
  <c r="E482" i="29"/>
  <c r="F482" i="29" s="1"/>
  <c r="E481" i="29"/>
  <c r="F481" i="29" s="1"/>
  <c r="E480" i="29"/>
  <c r="F480" i="29" s="1"/>
  <c r="E479" i="29"/>
  <c r="F479" i="29" s="1"/>
  <c r="E478" i="29"/>
  <c r="F478" i="29" s="1"/>
  <c r="E477" i="29"/>
  <c r="F477" i="29" s="1"/>
  <c r="E476" i="29"/>
  <c r="F476" i="29" s="1"/>
  <c r="E475" i="29"/>
  <c r="F475" i="29" s="1"/>
  <c r="E474" i="29"/>
  <c r="F474" i="29" s="1"/>
  <c r="E473" i="29"/>
  <c r="F473" i="29" s="1"/>
  <c r="E472" i="29"/>
  <c r="F472" i="29" s="1"/>
  <c r="E471" i="29"/>
  <c r="F471" i="29" s="1"/>
  <c r="E470" i="29"/>
  <c r="F470" i="29" s="1"/>
  <c r="E469" i="29"/>
  <c r="F469" i="29" s="1"/>
  <c r="E468" i="29"/>
  <c r="F468" i="29" s="1"/>
  <c r="E467" i="29"/>
  <c r="F467" i="29" s="1"/>
  <c r="E466" i="29"/>
  <c r="F466" i="29" s="1"/>
  <c r="E465" i="29"/>
  <c r="F465" i="29" s="1"/>
  <c r="E464" i="29"/>
  <c r="F464" i="29" s="1"/>
  <c r="E463" i="29"/>
  <c r="F463" i="29" s="1"/>
  <c r="E462" i="29"/>
  <c r="F462" i="29" s="1"/>
  <c r="E461" i="29"/>
  <c r="F461" i="29" s="1"/>
  <c r="E460" i="29"/>
  <c r="F460" i="29" s="1"/>
  <c r="E459" i="29"/>
  <c r="F459" i="29" s="1"/>
  <c r="E458" i="29"/>
  <c r="F458" i="29" s="1"/>
  <c r="E457" i="29"/>
  <c r="F457" i="29" s="1"/>
  <c r="E456" i="29"/>
  <c r="F456" i="29" s="1"/>
  <c r="E455" i="29"/>
  <c r="F455" i="29" s="1"/>
  <c r="E454" i="29"/>
  <c r="F454" i="29" s="1"/>
  <c r="E453" i="29"/>
  <c r="F453" i="29" s="1"/>
  <c r="E452" i="29"/>
  <c r="F452" i="29" s="1"/>
  <c r="E451" i="29"/>
  <c r="F451" i="29" s="1"/>
  <c r="E450" i="29"/>
  <c r="F450" i="29" s="1"/>
  <c r="E449" i="29"/>
  <c r="F449" i="29" s="1"/>
  <c r="E448" i="29"/>
  <c r="F448" i="29" s="1"/>
  <c r="E447" i="29"/>
  <c r="F447" i="29" s="1"/>
  <c r="E446" i="29"/>
  <c r="F446" i="29" s="1"/>
  <c r="E445" i="29"/>
  <c r="F445" i="29" s="1"/>
  <c r="E444" i="29"/>
  <c r="F444" i="29" s="1"/>
  <c r="E443" i="29"/>
  <c r="F443" i="29" s="1"/>
  <c r="E442" i="29"/>
  <c r="F442" i="29" s="1"/>
  <c r="E441" i="29"/>
  <c r="F441" i="29" s="1"/>
  <c r="E440" i="29"/>
  <c r="F440" i="29" s="1"/>
  <c r="E439" i="29"/>
  <c r="F439" i="29" s="1"/>
  <c r="E438" i="29"/>
  <c r="F438" i="29" s="1"/>
  <c r="E437" i="29"/>
  <c r="F437" i="29" s="1"/>
  <c r="E436" i="29"/>
  <c r="F436" i="29" s="1"/>
  <c r="E435" i="29"/>
  <c r="F435" i="29" s="1"/>
  <c r="E434" i="29"/>
  <c r="F434" i="29" s="1"/>
  <c r="E433" i="29"/>
  <c r="F433" i="29" s="1"/>
  <c r="E432" i="29"/>
  <c r="F432" i="29" s="1"/>
  <c r="E431" i="29"/>
  <c r="F431" i="29" s="1"/>
  <c r="E430" i="29"/>
  <c r="F430" i="29" s="1"/>
  <c r="E429" i="29"/>
  <c r="F429" i="29" s="1"/>
  <c r="E428" i="29"/>
  <c r="F428" i="29" s="1"/>
  <c r="E427" i="29"/>
  <c r="F427" i="29" s="1"/>
  <c r="E426" i="29"/>
  <c r="F426" i="29" s="1"/>
  <c r="E425" i="29"/>
  <c r="F425" i="29" s="1"/>
  <c r="E424" i="29"/>
  <c r="F424" i="29" s="1"/>
  <c r="E423" i="29"/>
  <c r="F423" i="29" s="1"/>
  <c r="E422" i="29"/>
  <c r="F422" i="29" s="1"/>
  <c r="E421" i="29"/>
  <c r="F421" i="29" s="1"/>
  <c r="E420" i="29"/>
  <c r="F420" i="29" s="1"/>
  <c r="E419" i="29"/>
  <c r="F419" i="29" s="1"/>
  <c r="E418" i="29"/>
  <c r="F418" i="29" s="1"/>
  <c r="E417" i="29"/>
  <c r="F417" i="29" s="1"/>
  <c r="E416" i="29"/>
  <c r="F416" i="29" s="1"/>
  <c r="E415" i="29"/>
  <c r="F415" i="29" s="1"/>
  <c r="E414" i="29"/>
  <c r="F414" i="29" s="1"/>
  <c r="E413" i="29"/>
  <c r="F413" i="29" s="1"/>
  <c r="E412" i="29"/>
  <c r="F412" i="29" s="1"/>
  <c r="E411" i="29"/>
  <c r="F411" i="29" s="1"/>
  <c r="E410" i="29"/>
  <c r="F410" i="29" s="1"/>
  <c r="E409" i="29"/>
  <c r="F409" i="29" s="1"/>
  <c r="E408" i="29"/>
  <c r="F408" i="29" s="1"/>
  <c r="E407" i="29"/>
  <c r="F407" i="29" s="1"/>
  <c r="E406" i="29"/>
  <c r="F406" i="29" s="1"/>
  <c r="E405" i="29"/>
  <c r="F405" i="29" s="1"/>
  <c r="E404" i="29"/>
  <c r="F404" i="29" s="1"/>
  <c r="E403" i="29"/>
  <c r="F403" i="29" s="1"/>
  <c r="E402" i="29"/>
  <c r="F402" i="29" s="1"/>
  <c r="E401" i="29"/>
  <c r="F401" i="29" s="1"/>
  <c r="E400" i="29"/>
  <c r="F400" i="29" s="1"/>
  <c r="E399" i="29"/>
  <c r="F399" i="29" s="1"/>
  <c r="E398" i="29"/>
  <c r="F398" i="29" s="1"/>
  <c r="E397" i="29"/>
  <c r="F397" i="29" s="1"/>
  <c r="E396" i="29"/>
  <c r="F396" i="29" s="1"/>
  <c r="E395" i="29"/>
  <c r="F395" i="29" s="1"/>
  <c r="E394" i="29"/>
  <c r="F394" i="29" s="1"/>
  <c r="E393" i="29"/>
  <c r="F393" i="29" s="1"/>
  <c r="E392" i="29"/>
  <c r="F392" i="29" s="1"/>
  <c r="E391" i="29"/>
  <c r="F391" i="29" s="1"/>
  <c r="E390" i="29"/>
  <c r="F390" i="29" s="1"/>
  <c r="E389" i="29"/>
  <c r="F389" i="29" s="1"/>
  <c r="E388" i="29"/>
  <c r="F388" i="29" s="1"/>
  <c r="E387" i="29"/>
  <c r="F387" i="29" s="1"/>
  <c r="E386" i="29"/>
  <c r="F386" i="29" s="1"/>
  <c r="E385" i="29"/>
  <c r="F385" i="29" s="1"/>
  <c r="E384" i="29"/>
  <c r="F384" i="29" s="1"/>
  <c r="E383" i="29"/>
  <c r="F383" i="29" s="1"/>
  <c r="E382" i="29"/>
  <c r="F382" i="29" s="1"/>
  <c r="E381" i="29"/>
  <c r="F381" i="29" s="1"/>
  <c r="E380" i="29"/>
  <c r="F380" i="29" s="1"/>
  <c r="E379" i="29"/>
  <c r="F379" i="29" s="1"/>
  <c r="E378" i="29"/>
  <c r="F378" i="29" s="1"/>
  <c r="E377" i="29"/>
  <c r="F377" i="29" s="1"/>
  <c r="E376" i="29"/>
  <c r="F376" i="29" s="1"/>
  <c r="E375" i="29"/>
  <c r="F375" i="29" s="1"/>
  <c r="E374" i="29"/>
  <c r="F374" i="29" s="1"/>
  <c r="E373" i="29"/>
  <c r="F373" i="29" s="1"/>
  <c r="E372" i="29"/>
  <c r="F372" i="29" s="1"/>
  <c r="E371" i="29"/>
  <c r="F371" i="29" s="1"/>
  <c r="E370" i="29"/>
  <c r="F370" i="29" s="1"/>
  <c r="E369" i="29"/>
  <c r="F369" i="29" s="1"/>
  <c r="E368" i="29"/>
  <c r="F368" i="29" s="1"/>
  <c r="E367" i="29"/>
  <c r="F367" i="29" s="1"/>
  <c r="E366" i="29"/>
  <c r="F366" i="29" s="1"/>
  <c r="E365" i="29"/>
  <c r="F365" i="29" s="1"/>
  <c r="E364" i="29"/>
  <c r="F364" i="29" s="1"/>
  <c r="E363" i="29"/>
  <c r="F363" i="29" s="1"/>
  <c r="E362" i="29"/>
  <c r="F362" i="29" s="1"/>
  <c r="E361" i="29"/>
  <c r="F361" i="29" s="1"/>
  <c r="E360" i="29"/>
  <c r="F360" i="29" s="1"/>
  <c r="E359" i="29"/>
  <c r="F359" i="29" s="1"/>
  <c r="E358" i="29"/>
  <c r="F358" i="29" s="1"/>
  <c r="E357" i="29"/>
  <c r="F357" i="29" s="1"/>
  <c r="E356" i="29"/>
  <c r="F356" i="29" s="1"/>
  <c r="E355" i="29"/>
  <c r="F355" i="29" s="1"/>
  <c r="E354" i="29"/>
  <c r="F354" i="29" s="1"/>
  <c r="E353" i="29"/>
  <c r="F353" i="29" s="1"/>
  <c r="E352" i="29"/>
  <c r="F352" i="29" s="1"/>
  <c r="E351" i="29"/>
  <c r="F351" i="29" s="1"/>
  <c r="E350" i="29"/>
  <c r="F350" i="29" s="1"/>
  <c r="E349" i="29"/>
  <c r="F349" i="29" s="1"/>
  <c r="E348" i="29"/>
  <c r="F348" i="29" s="1"/>
  <c r="E347" i="29"/>
  <c r="F347" i="29" s="1"/>
  <c r="E346" i="29"/>
  <c r="F346" i="29" s="1"/>
  <c r="E345" i="29"/>
  <c r="F345" i="29" s="1"/>
  <c r="E344" i="29"/>
  <c r="F344" i="29" s="1"/>
  <c r="E343" i="29"/>
  <c r="F343" i="29" s="1"/>
  <c r="E342" i="29"/>
  <c r="F342" i="29" s="1"/>
  <c r="E341" i="29"/>
  <c r="F341" i="29" s="1"/>
  <c r="E340" i="29"/>
  <c r="F340" i="29" s="1"/>
  <c r="E339" i="29"/>
  <c r="F339" i="29" s="1"/>
  <c r="E338" i="29"/>
  <c r="F338" i="29" s="1"/>
  <c r="E337" i="29"/>
  <c r="F337" i="29" s="1"/>
  <c r="E336" i="29"/>
  <c r="F336" i="29" s="1"/>
  <c r="E335" i="29"/>
  <c r="F335" i="29" s="1"/>
  <c r="E334" i="29"/>
  <c r="F334" i="29" s="1"/>
  <c r="E333" i="29"/>
  <c r="F333" i="29" s="1"/>
  <c r="E332" i="29"/>
  <c r="F332" i="29" s="1"/>
  <c r="E331" i="29"/>
  <c r="F331" i="29" s="1"/>
  <c r="E330" i="29"/>
  <c r="F330" i="29" s="1"/>
  <c r="E329" i="29"/>
  <c r="F329" i="29" s="1"/>
  <c r="E328" i="29"/>
  <c r="F328" i="29" s="1"/>
  <c r="E327" i="29"/>
  <c r="F327" i="29" s="1"/>
  <c r="E326" i="29"/>
  <c r="F326" i="29" s="1"/>
  <c r="E325" i="29"/>
  <c r="F325" i="29" s="1"/>
  <c r="E324" i="29"/>
  <c r="F324" i="29" s="1"/>
  <c r="E323" i="29"/>
  <c r="F323" i="29" s="1"/>
  <c r="E322" i="29"/>
  <c r="F322" i="29" s="1"/>
  <c r="E321" i="29"/>
  <c r="F321" i="29" s="1"/>
  <c r="E320" i="29"/>
  <c r="F320" i="29" s="1"/>
  <c r="E319" i="29"/>
  <c r="F319" i="29" s="1"/>
  <c r="E318" i="29"/>
  <c r="F318" i="29" s="1"/>
  <c r="E317" i="29"/>
  <c r="F317" i="29" s="1"/>
  <c r="E316" i="29"/>
  <c r="F316" i="29" s="1"/>
  <c r="E315" i="29"/>
  <c r="F315" i="29" s="1"/>
  <c r="E314" i="29"/>
  <c r="F314" i="29" s="1"/>
  <c r="E313" i="29"/>
  <c r="F313" i="29" s="1"/>
  <c r="E312" i="29"/>
  <c r="F312" i="29" s="1"/>
  <c r="E311" i="29"/>
  <c r="F311" i="29" s="1"/>
  <c r="E310" i="29"/>
  <c r="F310" i="29" s="1"/>
  <c r="E309" i="29"/>
  <c r="F309" i="29" s="1"/>
  <c r="E308" i="29"/>
  <c r="F308" i="29" s="1"/>
  <c r="E307" i="29"/>
  <c r="F307" i="29" s="1"/>
  <c r="E306" i="29"/>
  <c r="F306" i="29" s="1"/>
  <c r="E305" i="29"/>
  <c r="F305" i="29" s="1"/>
  <c r="E304" i="29"/>
  <c r="F304" i="29" s="1"/>
  <c r="E303" i="29"/>
  <c r="F303" i="29" s="1"/>
  <c r="E302" i="29"/>
  <c r="F302" i="29" s="1"/>
  <c r="E301" i="29"/>
  <c r="F301" i="29" s="1"/>
  <c r="E300" i="29"/>
  <c r="F300" i="29" s="1"/>
  <c r="E299" i="29"/>
  <c r="F299" i="29" s="1"/>
  <c r="E298" i="29"/>
  <c r="F298" i="29" s="1"/>
  <c r="E297" i="29"/>
  <c r="F297" i="29" s="1"/>
  <c r="E296" i="29"/>
  <c r="F296" i="29" s="1"/>
  <c r="E295" i="29"/>
  <c r="F295" i="29" s="1"/>
  <c r="E294" i="29"/>
  <c r="F294" i="29" s="1"/>
  <c r="E293" i="29"/>
  <c r="F293" i="29" s="1"/>
  <c r="E292" i="29"/>
  <c r="F292" i="29" s="1"/>
  <c r="E291" i="29"/>
  <c r="F291" i="29" s="1"/>
  <c r="E290" i="29"/>
  <c r="F290" i="29" s="1"/>
  <c r="E289" i="29"/>
  <c r="F289" i="29" s="1"/>
  <c r="E288" i="29"/>
  <c r="F288" i="29" s="1"/>
  <c r="E287" i="29"/>
  <c r="F287" i="29" s="1"/>
  <c r="E286" i="29"/>
  <c r="F286" i="29" s="1"/>
  <c r="E285" i="29"/>
  <c r="F285" i="29" s="1"/>
  <c r="E284" i="29"/>
  <c r="F284" i="29" s="1"/>
  <c r="E283" i="29"/>
  <c r="F283" i="29" s="1"/>
  <c r="E282" i="29"/>
  <c r="F282" i="29" s="1"/>
  <c r="E281" i="29"/>
  <c r="F281" i="29" s="1"/>
  <c r="E280" i="29"/>
  <c r="F280" i="29" s="1"/>
  <c r="E279" i="29"/>
  <c r="F279" i="29" s="1"/>
  <c r="E278" i="29"/>
  <c r="F278" i="29" s="1"/>
  <c r="E277" i="29"/>
  <c r="F277" i="29" s="1"/>
  <c r="E276" i="29"/>
  <c r="F276" i="29" s="1"/>
  <c r="E275" i="29"/>
  <c r="F275" i="29" s="1"/>
  <c r="E274" i="29"/>
  <c r="F274" i="29" s="1"/>
  <c r="E273" i="29"/>
  <c r="F273" i="29" s="1"/>
  <c r="E272" i="29"/>
  <c r="F272" i="29" s="1"/>
  <c r="E271" i="29"/>
  <c r="F271" i="29" s="1"/>
  <c r="E270" i="29"/>
  <c r="F270" i="29" s="1"/>
  <c r="E269" i="29"/>
  <c r="F269" i="29" s="1"/>
  <c r="E268" i="29"/>
  <c r="F268" i="29" s="1"/>
  <c r="E267" i="29"/>
  <c r="F267" i="29" s="1"/>
  <c r="E266" i="29"/>
  <c r="F266" i="29" s="1"/>
  <c r="E265" i="29"/>
  <c r="F265" i="29" s="1"/>
  <c r="E264" i="29"/>
  <c r="F264" i="29" s="1"/>
  <c r="E263" i="29"/>
  <c r="F263" i="29" s="1"/>
  <c r="E262" i="29"/>
  <c r="F262" i="29" s="1"/>
  <c r="E261" i="29"/>
  <c r="F261" i="29" s="1"/>
  <c r="E260" i="29"/>
  <c r="F260" i="29" s="1"/>
  <c r="E259" i="29"/>
  <c r="F259" i="29" s="1"/>
  <c r="E258" i="29"/>
  <c r="F258" i="29" s="1"/>
  <c r="E257" i="29"/>
  <c r="F257" i="29" s="1"/>
  <c r="E256" i="29"/>
  <c r="F256" i="29" s="1"/>
  <c r="E255" i="29"/>
  <c r="F255" i="29" s="1"/>
  <c r="E254" i="29"/>
  <c r="F254" i="29" s="1"/>
  <c r="E253" i="29"/>
  <c r="F253" i="29" s="1"/>
  <c r="E252" i="29"/>
  <c r="F252" i="29" s="1"/>
  <c r="E251" i="29"/>
  <c r="F251" i="29" s="1"/>
  <c r="E250" i="29"/>
  <c r="F250" i="29" s="1"/>
  <c r="E249" i="29"/>
  <c r="F249" i="29" s="1"/>
  <c r="E248" i="29"/>
  <c r="F248" i="29" s="1"/>
  <c r="E247" i="29"/>
  <c r="F247" i="29" s="1"/>
  <c r="E246" i="29"/>
  <c r="F246" i="29" s="1"/>
  <c r="E245" i="29"/>
  <c r="F245" i="29" s="1"/>
  <c r="E244" i="29"/>
  <c r="F244" i="29" s="1"/>
  <c r="E243" i="29"/>
  <c r="F243" i="29" s="1"/>
  <c r="E242" i="29"/>
  <c r="F242" i="29" s="1"/>
  <c r="E241" i="29"/>
  <c r="F241" i="29" s="1"/>
  <c r="E240" i="29"/>
  <c r="F240" i="29" s="1"/>
  <c r="E239" i="29"/>
  <c r="F239" i="29" s="1"/>
  <c r="E238" i="29"/>
  <c r="F238" i="29" s="1"/>
  <c r="E237" i="29"/>
  <c r="F237" i="29" s="1"/>
  <c r="E236" i="29"/>
  <c r="F236" i="29" s="1"/>
  <c r="E235" i="29"/>
  <c r="F235" i="29" s="1"/>
  <c r="E234" i="29"/>
  <c r="F234" i="29" s="1"/>
  <c r="E233" i="29"/>
  <c r="F233" i="29" s="1"/>
  <c r="E232" i="29"/>
  <c r="F232" i="29" s="1"/>
  <c r="E231" i="29"/>
  <c r="F231" i="29" s="1"/>
  <c r="E230" i="29"/>
  <c r="F230" i="29" s="1"/>
  <c r="E229" i="29"/>
  <c r="F229" i="29" s="1"/>
  <c r="E228" i="29"/>
  <c r="F228" i="29" s="1"/>
  <c r="E227" i="29"/>
  <c r="F227" i="29" s="1"/>
  <c r="E226" i="29"/>
  <c r="F226" i="29" s="1"/>
  <c r="E225" i="29"/>
  <c r="F225" i="29" s="1"/>
  <c r="E224" i="29"/>
  <c r="F224" i="29" s="1"/>
  <c r="E223" i="29"/>
  <c r="F223" i="29" s="1"/>
  <c r="E222" i="29"/>
  <c r="F222" i="29" s="1"/>
  <c r="E221" i="29"/>
  <c r="F221" i="29" s="1"/>
  <c r="E220" i="29"/>
  <c r="F220" i="29" s="1"/>
  <c r="E219" i="29"/>
  <c r="F219" i="29" s="1"/>
  <c r="E218" i="29"/>
  <c r="F218" i="29" s="1"/>
  <c r="E217" i="29"/>
  <c r="F217" i="29" s="1"/>
  <c r="E216" i="29"/>
  <c r="F216" i="29" s="1"/>
  <c r="E215" i="29"/>
  <c r="F215" i="29" s="1"/>
  <c r="E214" i="29"/>
  <c r="F214" i="29" s="1"/>
  <c r="E213" i="29"/>
  <c r="F213" i="29" s="1"/>
  <c r="E212" i="29"/>
  <c r="F212" i="29" s="1"/>
  <c r="E211" i="29"/>
  <c r="F211" i="29" s="1"/>
  <c r="E210" i="29"/>
  <c r="F210" i="29" s="1"/>
  <c r="E209" i="29"/>
  <c r="F209" i="29" s="1"/>
  <c r="E208" i="29"/>
  <c r="F208" i="29" s="1"/>
  <c r="E207" i="29"/>
  <c r="F207" i="29" s="1"/>
  <c r="E206" i="29"/>
  <c r="F206" i="29" s="1"/>
  <c r="E205" i="29"/>
  <c r="F205" i="29" s="1"/>
  <c r="E204" i="29"/>
  <c r="F204" i="29" s="1"/>
  <c r="E203" i="29"/>
  <c r="F203" i="29" s="1"/>
  <c r="E202" i="29"/>
  <c r="F202" i="29" s="1"/>
  <c r="E201" i="29"/>
  <c r="F201" i="29" s="1"/>
  <c r="E200" i="29"/>
  <c r="F200" i="29" s="1"/>
  <c r="E199" i="29"/>
  <c r="F199" i="29" s="1"/>
  <c r="E198" i="29"/>
  <c r="F198" i="29" s="1"/>
  <c r="E197" i="29"/>
  <c r="F197" i="29" s="1"/>
  <c r="E196" i="29"/>
  <c r="F196" i="29" s="1"/>
  <c r="E195" i="29"/>
  <c r="F195" i="29" s="1"/>
  <c r="E194" i="29"/>
  <c r="F194" i="29" s="1"/>
  <c r="E193" i="29"/>
  <c r="F193" i="29" s="1"/>
  <c r="E192" i="29"/>
  <c r="F192" i="29" s="1"/>
  <c r="E191" i="29"/>
  <c r="F191" i="29" s="1"/>
  <c r="E190" i="29"/>
  <c r="F190" i="29" s="1"/>
  <c r="E189" i="29"/>
  <c r="F189" i="29" s="1"/>
  <c r="E188" i="29"/>
  <c r="F188" i="29" s="1"/>
  <c r="E187" i="29"/>
  <c r="F187" i="29" s="1"/>
  <c r="E186" i="29"/>
  <c r="F186" i="29" s="1"/>
  <c r="E185" i="29"/>
  <c r="F185" i="29" s="1"/>
  <c r="E184" i="29"/>
  <c r="F184" i="29" s="1"/>
  <c r="E183" i="29"/>
  <c r="F183" i="29" s="1"/>
  <c r="E182" i="29"/>
  <c r="F182" i="29" s="1"/>
  <c r="E181" i="29"/>
  <c r="F181" i="29" s="1"/>
  <c r="E180" i="29"/>
  <c r="F180" i="29" s="1"/>
  <c r="E179" i="29"/>
  <c r="F179" i="29" s="1"/>
  <c r="E178" i="29"/>
  <c r="F178" i="29" s="1"/>
  <c r="E177" i="29"/>
  <c r="F177" i="29" s="1"/>
  <c r="E176" i="29"/>
  <c r="F176" i="29" s="1"/>
  <c r="E175" i="29"/>
  <c r="F175" i="29" s="1"/>
  <c r="E174" i="29"/>
  <c r="F174" i="29" s="1"/>
  <c r="E173" i="29"/>
  <c r="F173" i="29" s="1"/>
  <c r="E172" i="29"/>
  <c r="F172" i="29" s="1"/>
  <c r="E171" i="29"/>
  <c r="F171" i="29" s="1"/>
  <c r="E170" i="29"/>
  <c r="F170" i="29" s="1"/>
  <c r="E169" i="29"/>
  <c r="F169" i="29" s="1"/>
  <c r="E168" i="29"/>
  <c r="F168" i="29" s="1"/>
  <c r="E167" i="29"/>
  <c r="F167" i="29" s="1"/>
  <c r="E166" i="29"/>
  <c r="F166" i="29" s="1"/>
  <c r="E165" i="29"/>
  <c r="F165" i="29" s="1"/>
  <c r="E164" i="29"/>
  <c r="F164" i="29" s="1"/>
  <c r="E163" i="29"/>
  <c r="F163" i="29" s="1"/>
  <c r="E162" i="29"/>
  <c r="F162" i="29" s="1"/>
  <c r="E161" i="29"/>
  <c r="F161" i="29" s="1"/>
  <c r="E160" i="29"/>
  <c r="F160" i="29" s="1"/>
  <c r="E159" i="29"/>
  <c r="F159" i="29" s="1"/>
  <c r="E158" i="29"/>
  <c r="F158" i="29" s="1"/>
  <c r="E157" i="29"/>
  <c r="F157" i="29" s="1"/>
  <c r="E156" i="29"/>
  <c r="F156" i="29" s="1"/>
  <c r="E155" i="29"/>
  <c r="F155" i="29" s="1"/>
  <c r="E154" i="29"/>
  <c r="F154" i="29" s="1"/>
  <c r="E153" i="29"/>
  <c r="F153" i="29" s="1"/>
  <c r="E152" i="29"/>
  <c r="F152" i="29" s="1"/>
  <c r="E151" i="29"/>
  <c r="F151" i="29" s="1"/>
  <c r="E150" i="29"/>
  <c r="F150" i="29" s="1"/>
  <c r="E149" i="29"/>
  <c r="F149" i="29" s="1"/>
  <c r="E148" i="29"/>
  <c r="F148" i="29" s="1"/>
  <c r="E147" i="29"/>
  <c r="F147" i="29" s="1"/>
  <c r="E146" i="29"/>
  <c r="F146" i="29" s="1"/>
  <c r="E145" i="29"/>
  <c r="F145" i="29" s="1"/>
  <c r="E144" i="29"/>
  <c r="F144" i="29" s="1"/>
  <c r="E143" i="29"/>
  <c r="F143" i="29" s="1"/>
  <c r="E142" i="29"/>
  <c r="F142" i="29" s="1"/>
  <c r="E141" i="29"/>
  <c r="F141" i="29" s="1"/>
  <c r="E140" i="29"/>
  <c r="F140" i="29" s="1"/>
  <c r="E139" i="29"/>
  <c r="F139" i="29" s="1"/>
  <c r="E138" i="29"/>
  <c r="F138" i="29" s="1"/>
  <c r="E137" i="29"/>
  <c r="F137" i="29" s="1"/>
  <c r="E136" i="29"/>
  <c r="F136" i="29" s="1"/>
  <c r="E135" i="29"/>
  <c r="F135" i="29" s="1"/>
  <c r="E134" i="29"/>
  <c r="F134" i="29" s="1"/>
  <c r="E133" i="29"/>
  <c r="F133" i="29" s="1"/>
  <c r="E132" i="29"/>
  <c r="F132" i="29" s="1"/>
  <c r="E131" i="29"/>
  <c r="F131" i="29" s="1"/>
  <c r="E130" i="29"/>
  <c r="F130" i="29" s="1"/>
  <c r="E129" i="29"/>
  <c r="F129" i="29" s="1"/>
  <c r="E128" i="29"/>
  <c r="F128" i="29" s="1"/>
  <c r="E127" i="29"/>
  <c r="F127" i="29" s="1"/>
  <c r="E126" i="29"/>
  <c r="F126" i="29" s="1"/>
  <c r="E125" i="29"/>
  <c r="F125" i="29" s="1"/>
  <c r="E124" i="29"/>
  <c r="F124" i="29" s="1"/>
  <c r="E123" i="29"/>
  <c r="F123" i="29" s="1"/>
  <c r="E122" i="29"/>
  <c r="F122" i="29" s="1"/>
  <c r="E121" i="29"/>
  <c r="F121" i="29" s="1"/>
  <c r="E120" i="29"/>
  <c r="F120" i="29" s="1"/>
  <c r="E119" i="29"/>
  <c r="F119" i="29" s="1"/>
  <c r="E118" i="29"/>
  <c r="F118" i="29" s="1"/>
  <c r="E117" i="29"/>
  <c r="F117" i="29" s="1"/>
  <c r="E116" i="29"/>
  <c r="F116" i="29" s="1"/>
  <c r="E115" i="29"/>
  <c r="F115" i="29" s="1"/>
  <c r="E114" i="29"/>
  <c r="F114" i="29" s="1"/>
  <c r="E113" i="29"/>
  <c r="F113" i="29" s="1"/>
  <c r="E112" i="29"/>
  <c r="F112" i="29" s="1"/>
  <c r="E111" i="29"/>
  <c r="F111" i="29" s="1"/>
  <c r="E110" i="29"/>
  <c r="F110" i="29" s="1"/>
  <c r="E109" i="29"/>
  <c r="F109" i="29" s="1"/>
  <c r="E108" i="29"/>
  <c r="F108" i="29" s="1"/>
  <c r="E107" i="29"/>
  <c r="F107" i="29" s="1"/>
  <c r="E106" i="29"/>
  <c r="F106" i="29" s="1"/>
  <c r="E105" i="29"/>
  <c r="F105" i="29" s="1"/>
  <c r="E104" i="29"/>
  <c r="F104" i="29" s="1"/>
  <c r="E103" i="29"/>
  <c r="F103" i="29" s="1"/>
  <c r="E102" i="29"/>
  <c r="F102" i="29" s="1"/>
  <c r="E101" i="29"/>
  <c r="F101" i="29" s="1"/>
  <c r="E100" i="29"/>
  <c r="F100" i="29" s="1"/>
  <c r="E99" i="29"/>
  <c r="F99" i="29" s="1"/>
  <c r="E98" i="29"/>
  <c r="F98" i="29" s="1"/>
  <c r="E97" i="29"/>
  <c r="F97" i="29" s="1"/>
  <c r="E96" i="29"/>
  <c r="F96" i="29" s="1"/>
  <c r="E95" i="29"/>
  <c r="F95" i="29" s="1"/>
  <c r="E94" i="29"/>
  <c r="F94" i="29" s="1"/>
  <c r="E93" i="29"/>
  <c r="F93" i="29" s="1"/>
  <c r="E92" i="29"/>
  <c r="F92" i="29" s="1"/>
  <c r="E91" i="29"/>
  <c r="F91" i="29" s="1"/>
  <c r="E90" i="29"/>
  <c r="F90" i="29" s="1"/>
  <c r="E89" i="29"/>
  <c r="F89" i="29" s="1"/>
  <c r="E88" i="29"/>
  <c r="F88" i="29" s="1"/>
  <c r="E87" i="29"/>
  <c r="F87" i="29" s="1"/>
  <c r="E86" i="29"/>
  <c r="F86" i="29" s="1"/>
  <c r="E85" i="29"/>
  <c r="F85" i="29" s="1"/>
  <c r="E84" i="29"/>
  <c r="F84" i="29" s="1"/>
  <c r="E83" i="29"/>
  <c r="F83" i="29" s="1"/>
  <c r="E82" i="29"/>
  <c r="F82" i="29" s="1"/>
  <c r="E81" i="29"/>
  <c r="F81" i="29" s="1"/>
  <c r="E80" i="29"/>
  <c r="F80" i="29" s="1"/>
  <c r="E79" i="29"/>
  <c r="F79" i="29" s="1"/>
  <c r="E78" i="29"/>
  <c r="F78" i="29" s="1"/>
  <c r="E77" i="29"/>
  <c r="F77" i="29" s="1"/>
  <c r="E76" i="29"/>
  <c r="F76" i="29" s="1"/>
  <c r="E75" i="29"/>
  <c r="F75" i="29" s="1"/>
  <c r="E74" i="29"/>
  <c r="F74" i="29" s="1"/>
  <c r="E73" i="29"/>
  <c r="F73" i="29" s="1"/>
  <c r="E72" i="29"/>
  <c r="F72" i="29" s="1"/>
  <c r="E71" i="29"/>
  <c r="F71" i="29" s="1"/>
  <c r="E70" i="29"/>
  <c r="F70" i="29" s="1"/>
  <c r="E69" i="29"/>
  <c r="F69" i="29" s="1"/>
  <c r="E68" i="29"/>
  <c r="F68" i="29" s="1"/>
  <c r="E67" i="29"/>
  <c r="F67" i="29" s="1"/>
  <c r="E66" i="29"/>
  <c r="F66" i="29" s="1"/>
  <c r="E65" i="29"/>
  <c r="F65" i="29" s="1"/>
  <c r="E64" i="29"/>
  <c r="F64" i="29" s="1"/>
  <c r="E63" i="29"/>
  <c r="F63" i="29" s="1"/>
  <c r="E62" i="29"/>
  <c r="F62" i="29" s="1"/>
  <c r="E61" i="29"/>
  <c r="F61" i="29" s="1"/>
  <c r="E60" i="29"/>
  <c r="F60" i="29" s="1"/>
  <c r="E59" i="29"/>
  <c r="F59" i="29" s="1"/>
  <c r="E58" i="29"/>
  <c r="F58" i="29" s="1"/>
  <c r="E57" i="29"/>
  <c r="F57" i="29" s="1"/>
  <c r="E56" i="29"/>
  <c r="F56" i="29" s="1"/>
  <c r="E55" i="29"/>
  <c r="F55" i="29" s="1"/>
  <c r="E54" i="29"/>
  <c r="F54" i="29" s="1"/>
  <c r="E53" i="29"/>
  <c r="F53" i="29" s="1"/>
  <c r="E52" i="29"/>
  <c r="F52" i="29" s="1"/>
  <c r="E51" i="29"/>
  <c r="F51" i="29" s="1"/>
  <c r="E50" i="29"/>
  <c r="F50" i="29" s="1"/>
  <c r="E49" i="29"/>
  <c r="F49" i="29" s="1"/>
  <c r="E48" i="29"/>
  <c r="F48" i="29" s="1"/>
  <c r="E47" i="29"/>
  <c r="F47" i="29" s="1"/>
  <c r="E46" i="29"/>
  <c r="F46" i="29" s="1"/>
  <c r="E45" i="29"/>
  <c r="F45" i="29" s="1"/>
  <c r="E44" i="29"/>
  <c r="F44" i="29" s="1"/>
  <c r="E43" i="29"/>
  <c r="F43" i="29" s="1"/>
  <c r="E42" i="29"/>
  <c r="F42" i="29" s="1"/>
  <c r="E41" i="29"/>
  <c r="F41" i="29" s="1"/>
  <c r="E40" i="29"/>
  <c r="F40" i="29" s="1"/>
  <c r="E39" i="29"/>
  <c r="F39" i="29" s="1"/>
  <c r="E38" i="29"/>
  <c r="F38" i="29" s="1"/>
  <c r="E37" i="29"/>
  <c r="F37" i="29" s="1"/>
  <c r="E36" i="29"/>
  <c r="F36" i="29" s="1"/>
  <c r="E35" i="29"/>
  <c r="F35" i="29" s="1"/>
  <c r="E34" i="29"/>
  <c r="F34" i="29" s="1"/>
  <c r="E33" i="29"/>
  <c r="F33" i="29" s="1"/>
  <c r="E32" i="29"/>
  <c r="F32" i="29" s="1"/>
  <c r="E31" i="29"/>
  <c r="F31" i="29" s="1"/>
  <c r="E30" i="29"/>
  <c r="F30" i="29" s="1"/>
  <c r="E29" i="29"/>
  <c r="F29" i="29" s="1"/>
  <c r="E28" i="29"/>
  <c r="F28" i="29" s="1"/>
  <c r="E27" i="29"/>
  <c r="F27" i="29" s="1"/>
  <c r="E26" i="29"/>
  <c r="F26" i="29" s="1"/>
  <c r="E25" i="29"/>
  <c r="F25" i="29" s="1"/>
  <c r="E24" i="29"/>
  <c r="F24" i="29" s="1"/>
  <c r="E23" i="29"/>
  <c r="F23" i="29" s="1"/>
  <c r="E22" i="29"/>
  <c r="F22" i="29" s="1"/>
  <c r="E21" i="29"/>
  <c r="F21" i="29" s="1"/>
  <c r="E20" i="29"/>
  <c r="F20" i="29" s="1"/>
  <c r="E19" i="29"/>
  <c r="F19" i="29" s="1"/>
  <c r="E18" i="29"/>
  <c r="F18" i="29" s="1"/>
  <c r="E17" i="29"/>
  <c r="F17" i="29" s="1"/>
  <c r="E16" i="29"/>
  <c r="F16" i="29" s="1"/>
  <c r="E15" i="29"/>
  <c r="F15" i="29" s="1"/>
  <c r="E14" i="29"/>
  <c r="F14" i="29" s="1"/>
  <c r="E13" i="29"/>
  <c r="F13" i="29" s="1"/>
  <c r="E12" i="29"/>
  <c r="F12" i="29" s="1"/>
  <c r="E11" i="29"/>
  <c r="F11" i="29" s="1"/>
  <c r="E10" i="29"/>
  <c r="F10" i="29" s="1"/>
  <c r="E9" i="29"/>
  <c r="F9" i="29" s="1"/>
  <c r="E8" i="29"/>
  <c r="F8" i="29" s="1"/>
  <c r="E7" i="29"/>
  <c r="F7" i="29" s="1"/>
  <c r="E6" i="29"/>
  <c r="F6" i="29" s="1"/>
  <c r="E5" i="29"/>
  <c r="F5" i="29" s="1"/>
  <c r="J4" i="29"/>
  <c r="J5" i="29" s="1"/>
  <c r="E4" i="29"/>
  <c r="F4" i="29" s="1"/>
  <c r="E3" i="29"/>
  <c r="F3" i="29" s="1"/>
  <c r="L6" i="26"/>
  <c r="L4" i="26"/>
  <c r="L5" i="26" s="1"/>
  <c r="L3" i="26"/>
  <c r="G3" i="26"/>
  <c r="H3" i="26" s="1"/>
  <c r="G4" i="26"/>
  <c r="H4" i="26" s="1"/>
  <c r="G5" i="26"/>
  <c r="H5" i="26" s="1"/>
  <c r="G6" i="26"/>
  <c r="H6" i="26" s="1"/>
  <c r="G7" i="26"/>
  <c r="H7" i="26" s="1"/>
  <c r="G8" i="26"/>
  <c r="H8" i="26" s="1"/>
  <c r="G9" i="26"/>
  <c r="H9" i="26" s="1"/>
  <c r="G10" i="26"/>
  <c r="H10" i="26" s="1"/>
  <c r="G11" i="26"/>
  <c r="H11" i="26" s="1"/>
  <c r="G12" i="26"/>
  <c r="H12" i="26" s="1"/>
  <c r="G13" i="26"/>
  <c r="H13" i="26" s="1"/>
  <c r="G14" i="26"/>
  <c r="H14" i="26" s="1"/>
  <c r="G15" i="26"/>
  <c r="H15" i="26" s="1"/>
  <c r="G16" i="26"/>
  <c r="H16" i="26" s="1"/>
  <c r="G17" i="26"/>
  <c r="H17" i="26" s="1"/>
  <c r="G18" i="26"/>
  <c r="H18" i="26" s="1"/>
  <c r="G19" i="26"/>
  <c r="H19" i="26" s="1"/>
  <c r="G20" i="26"/>
  <c r="H20" i="26" s="1"/>
  <c r="G21" i="26"/>
  <c r="H21" i="26" s="1"/>
  <c r="G22" i="26"/>
  <c r="H22" i="26" s="1"/>
  <c r="G23" i="26"/>
  <c r="H23" i="26" s="1"/>
  <c r="G24" i="26"/>
  <c r="H24" i="26" s="1"/>
  <c r="G25" i="26"/>
  <c r="H25" i="26" s="1"/>
  <c r="G26" i="26"/>
  <c r="H26" i="26" s="1"/>
  <c r="G27" i="26"/>
  <c r="H27" i="26" s="1"/>
  <c r="G28" i="26"/>
  <c r="H28" i="26" s="1"/>
  <c r="G29" i="26"/>
  <c r="H29" i="26" s="1"/>
  <c r="G30" i="26"/>
  <c r="H30" i="26" s="1"/>
  <c r="G31" i="26"/>
  <c r="H31" i="26" s="1"/>
  <c r="G32" i="26"/>
  <c r="H32" i="26" s="1"/>
  <c r="G33" i="26"/>
  <c r="H33" i="26" s="1"/>
  <c r="G34" i="26"/>
  <c r="H34" i="26" s="1"/>
  <c r="G35" i="26"/>
  <c r="H35" i="26" s="1"/>
  <c r="G36" i="26"/>
  <c r="H36" i="26" s="1"/>
  <c r="G37" i="26"/>
  <c r="H37" i="26" s="1"/>
  <c r="G38" i="26"/>
  <c r="H38" i="26" s="1"/>
  <c r="G39" i="26"/>
  <c r="H39" i="26" s="1"/>
  <c r="G40" i="26"/>
  <c r="H40" i="26" s="1"/>
  <c r="G41" i="26"/>
  <c r="H41" i="26" s="1"/>
  <c r="G42" i="26"/>
  <c r="H42" i="26" s="1"/>
  <c r="G43" i="26"/>
  <c r="H43" i="26" s="1"/>
  <c r="G44" i="26"/>
  <c r="H44" i="26" s="1"/>
  <c r="G45" i="26"/>
  <c r="H45" i="26" s="1"/>
  <c r="G46" i="26"/>
  <c r="H46" i="26" s="1"/>
  <c r="G47" i="26"/>
  <c r="H47" i="26" s="1"/>
  <c r="G48" i="26"/>
  <c r="H48" i="26" s="1"/>
  <c r="G49" i="26"/>
  <c r="H49" i="26" s="1"/>
  <c r="G50" i="26"/>
  <c r="H50" i="26" s="1"/>
  <c r="G51" i="26"/>
  <c r="H51" i="26" s="1"/>
  <c r="G52" i="26"/>
  <c r="H52" i="26" s="1"/>
  <c r="G53" i="26"/>
  <c r="H53" i="26" s="1"/>
  <c r="G54" i="26"/>
  <c r="H54" i="26" s="1"/>
  <c r="G55" i="26"/>
  <c r="H55" i="26" s="1"/>
  <c r="G56" i="26"/>
  <c r="H56" i="26" s="1"/>
  <c r="G57" i="26"/>
  <c r="H57" i="26" s="1"/>
  <c r="G58" i="26"/>
  <c r="H58" i="26" s="1"/>
  <c r="G59" i="26"/>
  <c r="H59" i="26" s="1"/>
  <c r="G60" i="26"/>
  <c r="H60" i="26" s="1"/>
  <c r="G61" i="26"/>
  <c r="H61" i="26" s="1"/>
  <c r="G62" i="26"/>
  <c r="H62" i="26" s="1"/>
  <c r="G63" i="26"/>
  <c r="H63" i="26" s="1"/>
  <c r="G64" i="26"/>
  <c r="H64" i="26" s="1"/>
  <c r="G65" i="26"/>
  <c r="H65" i="26" s="1"/>
  <c r="G66" i="26"/>
  <c r="H66" i="26" s="1"/>
  <c r="G67" i="26"/>
  <c r="H67" i="26" s="1"/>
  <c r="G68" i="26"/>
  <c r="H68" i="26" s="1"/>
  <c r="G69" i="26"/>
  <c r="H69" i="26" s="1"/>
  <c r="G70" i="26"/>
  <c r="H70" i="26" s="1"/>
  <c r="G71" i="26"/>
  <c r="H71" i="26" s="1"/>
  <c r="G72" i="26"/>
  <c r="H72" i="26" s="1"/>
  <c r="G73" i="26"/>
  <c r="H73" i="26" s="1"/>
  <c r="G74" i="26"/>
  <c r="H74" i="26" s="1"/>
  <c r="G75" i="26"/>
  <c r="H75" i="26" s="1"/>
  <c r="G76" i="26"/>
  <c r="H76" i="26" s="1"/>
  <c r="G77" i="26"/>
  <c r="H77" i="26" s="1"/>
  <c r="G78" i="26"/>
  <c r="H78" i="26" s="1"/>
  <c r="G79" i="26"/>
  <c r="H79" i="26" s="1"/>
  <c r="G80" i="26"/>
  <c r="H80" i="26" s="1"/>
  <c r="G81" i="26"/>
  <c r="H81" i="26" s="1"/>
  <c r="G82" i="26"/>
  <c r="H82" i="26" s="1"/>
  <c r="G83" i="26"/>
  <c r="H83" i="26" s="1"/>
  <c r="G84" i="26"/>
  <c r="H84" i="26" s="1"/>
  <c r="G85" i="26"/>
  <c r="H85" i="26" s="1"/>
  <c r="G86" i="26"/>
  <c r="H86" i="26" s="1"/>
  <c r="G87" i="26"/>
  <c r="H87" i="26" s="1"/>
  <c r="G88" i="26"/>
  <c r="H88" i="26" s="1"/>
  <c r="G89" i="26"/>
  <c r="H89" i="26" s="1"/>
  <c r="G90" i="26"/>
  <c r="H90" i="26" s="1"/>
  <c r="G91" i="26"/>
  <c r="H91" i="26" s="1"/>
  <c r="G92" i="26"/>
  <c r="H92" i="26" s="1"/>
  <c r="G93" i="26"/>
  <c r="H93" i="26" s="1"/>
  <c r="G94" i="26"/>
  <c r="H94" i="26" s="1"/>
  <c r="G95" i="26"/>
  <c r="H95" i="26" s="1"/>
  <c r="G96" i="26"/>
  <c r="H96" i="26" s="1"/>
  <c r="G97" i="26"/>
  <c r="H97" i="26" s="1"/>
  <c r="G98" i="26"/>
  <c r="H98" i="26" s="1"/>
  <c r="G99" i="26"/>
  <c r="H99" i="26" s="1"/>
  <c r="G100" i="26"/>
  <c r="H100" i="26" s="1"/>
  <c r="G101" i="26"/>
  <c r="H101" i="26" s="1"/>
  <c r="G102" i="26"/>
  <c r="H102" i="26" s="1"/>
  <c r="G103" i="26"/>
  <c r="H103" i="26" s="1"/>
  <c r="G104" i="26"/>
  <c r="H104" i="26" s="1"/>
  <c r="G105" i="26"/>
  <c r="H105" i="26" s="1"/>
  <c r="G106" i="26"/>
  <c r="H106" i="26" s="1"/>
  <c r="G107" i="26"/>
  <c r="H107" i="26" s="1"/>
  <c r="G108" i="26"/>
  <c r="H108" i="26" s="1"/>
  <c r="G109" i="26"/>
  <c r="H109" i="26" s="1"/>
  <c r="G110" i="26"/>
  <c r="H110" i="26" s="1"/>
  <c r="G111" i="26"/>
  <c r="H111" i="26" s="1"/>
  <c r="G112" i="26"/>
  <c r="H112" i="26" s="1"/>
  <c r="G113" i="26"/>
  <c r="H113" i="26" s="1"/>
  <c r="G114" i="26"/>
  <c r="H114" i="26" s="1"/>
  <c r="G115" i="26"/>
  <c r="H115" i="26" s="1"/>
  <c r="G116" i="26"/>
  <c r="H116" i="26" s="1"/>
  <c r="G117" i="26"/>
  <c r="H117" i="26" s="1"/>
  <c r="G118" i="26"/>
  <c r="H118" i="26" s="1"/>
  <c r="G119" i="26"/>
  <c r="H119" i="26" s="1"/>
  <c r="G120" i="26"/>
  <c r="H120" i="26" s="1"/>
  <c r="G121" i="26"/>
  <c r="H121" i="26" s="1"/>
  <c r="G122" i="26"/>
  <c r="H122" i="26" s="1"/>
  <c r="G123" i="26"/>
  <c r="H123" i="26" s="1"/>
  <c r="G124" i="26"/>
  <c r="H124" i="26" s="1"/>
  <c r="G125" i="26"/>
  <c r="H125" i="26" s="1"/>
  <c r="G126" i="26"/>
  <c r="H126" i="26" s="1"/>
  <c r="G127" i="26"/>
  <c r="H127" i="26" s="1"/>
  <c r="G128" i="26"/>
  <c r="H128" i="26" s="1"/>
  <c r="G129" i="26"/>
  <c r="H129" i="26" s="1"/>
  <c r="G130" i="26"/>
  <c r="H130" i="26" s="1"/>
  <c r="G131" i="26"/>
  <c r="H131" i="26" s="1"/>
  <c r="G132" i="26"/>
  <c r="H132" i="26" s="1"/>
  <c r="G133" i="26"/>
  <c r="H133" i="26" s="1"/>
  <c r="G134" i="26"/>
  <c r="H134" i="26" s="1"/>
  <c r="G135" i="26"/>
  <c r="H135" i="26" s="1"/>
  <c r="G136" i="26"/>
  <c r="H136" i="26" s="1"/>
  <c r="G137" i="26"/>
  <c r="H137" i="26" s="1"/>
  <c r="G138" i="26"/>
  <c r="H138" i="26" s="1"/>
  <c r="G139" i="26"/>
  <c r="H139" i="26" s="1"/>
  <c r="G140" i="26"/>
  <c r="H140" i="26" s="1"/>
  <c r="G141" i="26"/>
  <c r="H141" i="26" s="1"/>
  <c r="G142" i="26"/>
  <c r="H142" i="26" s="1"/>
  <c r="G143" i="26"/>
  <c r="H143" i="26" s="1"/>
  <c r="G144" i="26"/>
  <c r="H144" i="26" s="1"/>
  <c r="G145" i="26"/>
  <c r="H145" i="26" s="1"/>
  <c r="G146" i="26"/>
  <c r="H146" i="26" s="1"/>
  <c r="G147" i="26"/>
  <c r="H147" i="26" s="1"/>
  <c r="G148" i="26"/>
  <c r="H148" i="26" s="1"/>
  <c r="G149" i="26"/>
  <c r="H149" i="26" s="1"/>
  <c r="G150" i="26"/>
  <c r="H150" i="26" s="1"/>
  <c r="G151" i="26"/>
  <c r="H151" i="26" s="1"/>
  <c r="G152" i="26"/>
  <c r="H152" i="26" s="1"/>
  <c r="G153" i="26"/>
  <c r="H153" i="26" s="1"/>
  <c r="G154" i="26"/>
  <c r="H154" i="26" s="1"/>
  <c r="G155" i="26"/>
  <c r="H155" i="26" s="1"/>
  <c r="G156" i="26"/>
  <c r="H156" i="26" s="1"/>
  <c r="G157" i="26"/>
  <c r="H157" i="26" s="1"/>
  <c r="G158" i="26"/>
  <c r="H158" i="26" s="1"/>
  <c r="G159" i="26"/>
  <c r="H159" i="26" s="1"/>
  <c r="G160" i="26"/>
  <c r="H160" i="26" s="1"/>
  <c r="G161" i="26"/>
  <c r="H161" i="26" s="1"/>
  <c r="G162" i="26"/>
  <c r="H162" i="26" s="1"/>
  <c r="G163" i="26"/>
  <c r="H163" i="26" s="1"/>
  <c r="G164" i="26"/>
  <c r="H164" i="26" s="1"/>
  <c r="G165" i="26"/>
  <c r="H165" i="26" s="1"/>
  <c r="G166" i="26"/>
  <c r="H166" i="26" s="1"/>
  <c r="G167" i="26"/>
  <c r="H167" i="26" s="1"/>
  <c r="G168" i="26"/>
  <c r="H168" i="26" s="1"/>
  <c r="G169" i="26"/>
  <c r="H169" i="26" s="1"/>
  <c r="G170" i="26"/>
  <c r="H170" i="26" s="1"/>
  <c r="G171" i="26"/>
  <c r="H171" i="26" s="1"/>
  <c r="G172" i="26"/>
  <c r="H172" i="26" s="1"/>
  <c r="G173" i="26"/>
  <c r="H173" i="26" s="1"/>
  <c r="G174" i="26"/>
  <c r="H174" i="26" s="1"/>
  <c r="G175" i="26"/>
  <c r="H175" i="26" s="1"/>
  <c r="G176" i="26"/>
  <c r="H176" i="26" s="1"/>
  <c r="G177" i="26"/>
  <c r="H177" i="26" s="1"/>
  <c r="G178" i="26"/>
  <c r="H178" i="26" s="1"/>
  <c r="G179" i="26"/>
  <c r="H179" i="26" s="1"/>
  <c r="G180" i="26"/>
  <c r="H180" i="26" s="1"/>
  <c r="G181" i="26"/>
  <c r="H181" i="26" s="1"/>
  <c r="G182" i="26"/>
  <c r="H182" i="26" s="1"/>
  <c r="G183" i="26"/>
  <c r="H183" i="26" s="1"/>
  <c r="G184" i="26"/>
  <c r="H184" i="26" s="1"/>
  <c r="G185" i="26"/>
  <c r="H185" i="26" s="1"/>
  <c r="G186" i="26"/>
  <c r="H186" i="26" s="1"/>
  <c r="G187" i="26"/>
  <c r="H187" i="26" s="1"/>
  <c r="G188" i="26"/>
  <c r="H188" i="26" s="1"/>
  <c r="G189" i="26"/>
  <c r="H189" i="26" s="1"/>
  <c r="G190" i="26"/>
  <c r="H190" i="26" s="1"/>
  <c r="G191" i="26"/>
  <c r="H191" i="26" s="1"/>
  <c r="G192" i="26"/>
  <c r="H192" i="26" s="1"/>
  <c r="G193" i="26"/>
  <c r="H193" i="26" s="1"/>
  <c r="G194" i="26"/>
  <c r="H194" i="26" s="1"/>
  <c r="G195" i="26"/>
  <c r="H195" i="26" s="1"/>
  <c r="G196" i="26"/>
  <c r="H196" i="26" s="1"/>
  <c r="G197" i="26"/>
  <c r="H197" i="26" s="1"/>
  <c r="G198" i="26"/>
  <c r="H198" i="26" s="1"/>
  <c r="G199" i="26"/>
  <c r="H199" i="26" s="1"/>
  <c r="G200" i="26"/>
  <c r="H200" i="26" s="1"/>
  <c r="G201" i="26"/>
  <c r="H201" i="26" s="1"/>
  <c r="G202" i="26"/>
  <c r="H202" i="26" s="1"/>
  <c r="G203" i="26"/>
  <c r="H203" i="26" s="1"/>
  <c r="G204" i="26"/>
  <c r="H204" i="26" s="1"/>
  <c r="G205" i="26"/>
  <c r="H205" i="26" s="1"/>
  <c r="G206" i="26"/>
  <c r="H206" i="26" s="1"/>
  <c r="G207" i="26"/>
  <c r="H207" i="26" s="1"/>
  <c r="G208" i="26"/>
  <c r="H208" i="26" s="1"/>
  <c r="G209" i="26"/>
  <c r="H209" i="26" s="1"/>
  <c r="G210" i="26"/>
  <c r="H210" i="26" s="1"/>
  <c r="G211" i="26"/>
  <c r="H211" i="26" s="1"/>
  <c r="G212" i="26"/>
  <c r="H212" i="26" s="1"/>
  <c r="G213" i="26"/>
  <c r="H213" i="26" s="1"/>
  <c r="G214" i="26"/>
  <c r="H214" i="26" s="1"/>
  <c r="G215" i="26"/>
  <c r="H215" i="26" s="1"/>
  <c r="G216" i="26"/>
  <c r="H216" i="26" s="1"/>
  <c r="G217" i="26"/>
  <c r="H217" i="26" s="1"/>
  <c r="G218" i="26"/>
  <c r="H218" i="26" s="1"/>
  <c r="G219" i="26"/>
  <c r="H219" i="26" s="1"/>
  <c r="G220" i="26"/>
  <c r="H220" i="26" s="1"/>
  <c r="G221" i="26"/>
  <c r="H221" i="26" s="1"/>
  <c r="G222" i="26"/>
  <c r="H222" i="26" s="1"/>
  <c r="G223" i="26"/>
  <c r="H223" i="26" s="1"/>
  <c r="G224" i="26"/>
  <c r="H224" i="26" s="1"/>
  <c r="G225" i="26"/>
  <c r="H225" i="26" s="1"/>
  <c r="G226" i="26"/>
  <c r="H226" i="26" s="1"/>
  <c r="G227" i="26"/>
  <c r="H227" i="26" s="1"/>
  <c r="G228" i="26"/>
  <c r="H228" i="26" s="1"/>
  <c r="G229" i="26"/>
  <c r="H229" i="26" s="1"/>
  <c r="G230" i="26"/>
  <c r="H230" i="26" s="1"/>
  <c r="G231" i="26"/>
  <c r="H231" i="26" s="1"/>
  <c r="G232" i="26"/>
  <c r="H232" i="26" s="1"/>
  <c r="G233" i="26"/>
  <c r="H233" i="26" s="1"/>
  <c r="G234" i="26"/>
  <c r="H234" i="26" s="1"/>
  <c r="G235" i="26"/>
  <c r="H235" i="26" s="1"/>
  <c r="G236" i="26"/>
  <c r="H236" i="26" s="1"/>
  <c r="G237" i="26"/>
  <c r="H237" i="26" s="1"/>
  <c r="G238" i="26"/>
  <c r="H238" i="26" s="1"/>
  <c r="G239" i="26"/>
  <c r="H239" i="26" s="1"/>
  <c r="G240" i="26"/>
  <c r="H240" i="26" s="1"/>
  <c r="G241" i="26"/>
  <c r="H241" i="26" s="1"/>
  <c r="G242" i="26"/>
  <c r="H242" i="26" s="1"/>
  <c r="G243" i="26"/>
  <c r="H243" i="26" s="1"/>
  <c r="G244" i="26"/>
  <c r="H244" i="26" s="1"/>
  <c r="G245" i="26"/>
  <c r="H245" i="26" s="1"/>
  <c r="G246" i="26"/>
  <c r="H246" i="26" s="1"/>
  <c r="G247" i="26"/>
  <c r="H247" i="26" s="1"/>
  <c r="G248" i="26"/>
  <c r="H248" i="26" s="1"/>
  <c r="G249" i="26"/>
  <c r="H249" i="26" s="1"/>
  <c r="G250" i="26"/>
  <c r="H250" i="26" s="1"/>
  <c r="G251" i="26"/>
  <c r="H251" i="26" s="1"/>
  <c r="G252" i="26"/>
  <c r="H252" i="26" s="1"/>
  <c r="G253" i="26"/>
  <c r="H253" i="26" s="1"/>
  <c r="G254" i="26"/>
  <c r="H254" i="26" s="1"/>
  <c r="G255" i="26"/>
  <c r="H255" i="26" s="1"/>
  <c r="G256" i="26"/>
  <c r="H256" i="26" s="1"/>
  <c r="G257" i="26"/>
  <c r="H257" i="26" s="1"/>
  <c r="G258" i="26"/>
  <c r="H258" i="26" s="1"/>
  <c r="G259" i="26"/>
  <c r="H259" i="26" s="1"/>
  <c r="G260" i="26"/>
  <c r="H260" i="26" s="1"/>
  <c r="G261" i="26"/>
  <c r="H261" i="26" s="1"/>
  <c r="G262" i="26"/>
  <c r="H262" i="26" s="1"/>
  <c r="G263" i="26"/>
  <c r="H263" i="26" s="1"/>
  <c r="G264" i="26"/>
  <c r="H264" i="26" s="1"/>
  <c r="G265" i="26"/>
  <c r="H265" i="26" s="1"/>
  <c r="G266" i="26"/>
  <c r="H266" i="26" s="1"/>
  <c r="G267" i="26"/>
  <c r="H267" i="26" s="1"/>
  <c r="G268" i="26"/>
  <c r="H268" i="26" s="1"/>
  <c r="G269" i="26"/>
  <c r="H269" i="26" s="1"/>
  <c r="G270" i="26"/>
  <c r="H270" i="26" s="1"/>
  <c r="G271" i="26"/>
  <c r="H271" i="26" s="1"/>
  <c r="G272" i="26"/>
  <c r="H272" i="26" s="1"/>
  <c r="G273" i="26"/>
  <c r="H273" i="26" s="1"/>
  <c r="G274" i="26"/>
  <c r="H274" i="26" s="1"/>
  <c r="G275" i="26"/>
  <c r="H275" i="26" s="1"/>
  <c r="G276" i="26"/>
  <c r="H276" i="26" s="1"/>
  <c r="G277" i="26"/>
  <c r="H277" i="26" s="1"/>
  <c r="G278" i="26"/>
  <c r="H278" i="26" s="1"/>
  <c r="G279" i="26"/>
  <c r="H279" i="26" s="1"/>
  <c r="G280" i="26"/>
  <c r="H280" i="26" s="1"/>
  <c r="G281" i="26"/>
  <c r="H281" i="26" s="1"/>
  <c r="G282" i="26"/>
  <c r="H282" i="26" s="1"/>
  <c r="G283" i="26"/>
  <c r="H283" i="26" s="1"/>
  <c r="G284" i="26"/>
  <c r="H284" i="26" s="1"/>
  <c r="G285" i="26"/>
  <c r="H285" i="26" s="1"/>
  <c r="G286" i="26"/>
  <c r="H286" i="26" s="1"/>
  <c r="G287" i="26"/>
  <c r="H287" i="26" s="1"/>
  <c r="G288" i="26"/>
  <c r="H288" i="26" s="1"/>
  <c r="G289" i="26"/>
  <c r="H289" i="26" s="1"/>
  <c r="G290" i="26"/>
  <c r="H290" i="26" s="1"/>
  <c r="G291" i="26"/>
  <c r="H291" i="26" s="1"/>
  <c r="G292" i="26"/>
  <c r="H292" i="26" s="1"/>
  <c r="G293" i="26"/>
  <c r="H293" i="26" s="1"/>
  <c r="G294" i="26"/>
  <c r="H294" i="26" s="1"/>
  <c r="G295" i="26"/>
  <c r="H295" i="26" s="1"/>
  <c r="G296" i="26"/>
  <c r="H296" i="26" s="1"/>
  <c r="G297" i="26"/>
  <c r="H297" i="26" s="1"/>
  <c r="G298" i="26"/>
  <c r="H298" i="26" s="1"/>
  <c r="G299" i="26"/>
  <c r="H299" i="26" s="1"/>
  <c r="G300" i="26"/>
  <c r="H300" i="26" s="1"/>
  <c r="G301" i="26"/>
  <c r="H301" i="26" s="1"/>
  <c r="G302" i="26"/>
  <c r="H302" i="26" s="1"/>
  <c r="G303" i="26"/>
  <c r="H303" i="26" s="1"/>
  <c r="G304" i="26"/>
  <c r="H304" i="26" s="1"/>
  <c r="G305" i="26"/>
  <c r="H305" i="26" s="1"/>
  <c r="G306" i="26"/>
  <c r="H306" i="26" s="1"/>
  <c r="G307" i="26"/>
  <c r="H307" i="26" s="1"/>
  <c r="G308" i="26"/>
  <c r="H308" i="26" s="1"/>
  <c r="G309" i="26"/>
  <c r="H309" i="26" s="1"/>
  <c r="G310" i="26"/>
  <c r="H310" i="26" s="1"/>
  <c r="G311" i="26"/>
  <c r="H311" i="26" s="1"/>
  <c r="G312" i="26"/>
  <c r="H312" i="26" s="1"/>
  <c r="G313" i="26"/>
  <c r="H313" i="26" s="1"/>
  <c r="G314" i="26"/>
  <c r="H314" i="26" s="1"/>
  <c r="G315" i="26"/>
  <c r="H315" i="26" s="1"/>
  <c r="G316" i="26"/>
  <c r="H316" i="26" s="1"/>
  <c r="G317" i="26"/>
  <c r="H317" i="26" s="1"/>
  <c r="G318" i="26"/>
  <c r="H318" i="26" s="1"/>
  <c r="G319" i="26"/>
  <c r="H319" i="26" s="1"/>
  <c r="G320" i="26"/>
  <c r="H320" i="26" s="1"/>
  <c r="G321" i="26"/>
  <c r="H321" i="26" s="1"/>
  <c r="G322" i="26"/>
  <c r="H322" i="26" s="1"/>
  <c r="G323" i="26"/>
  <c r="H323" i="26" s="1"/>
  <c r="G324" i="26"/>
  <c r="H324" i="26" s="1"/>
  <c r="G325" i="26"/>
  <c r="H325" i="26" s="1"/>
  <c r="G326" i="26"/>
  <c r="H326" i="26" s="1"/>
  <c r="G327" i="26"/>
  <c r="H327" i="26" s="1"/>
  <c r="G328" i="26"/>
  <c r="H328" i="26" s="1"/>
  <c r="G329" i="26"/>
  <c r="H329" i="26" s="1"/>
  <c r="G330" i="26"/>
  <c r="H330" i="26" s="1"/>
  <c r="G331" i="26"/>
  <c r="H331" i="26" s="1"/>
  <c r="G332" i="26"/>
  <c r="H332" i="26" s="1"/>
  <c r="G333" i="26"/>
  <c r="H333" i="26" s="1"/>
  <c r="G334" i="26"/>
  <c r="H334" i="26" s="1"/>
  <c r="G335" i="26"/>
  <c r="H335" i="26" s="1"/>
  <c r="G336" i="26"/>
  <c r="H336" i="26" s="1"/>
  <c r="G337" i="26"/>
  <c r="H337" i="26" s="1"/>
  <c r="G338" i="26"/>
  <c r="H338" i="26" s="1"/>
  <c r="G339" i="26"/>
  <c r="H339" i="26" s="1"/>
  <c r="G340" i="26"/>
  <c r="H340" i="26" s="1"/>
  <c r="G341" i="26"/>
  <c r="H341" i="26" s="1"/>
  <c r="G342" i="26"/>
  <c r="H342" i="26" s="1"/>
  <c r="G343" i="26"/>
  <c r="H343" i="26" s="1"/>
  <c r="G344" i="26"/>
  <c r="H344" i="26" s="1"/>
  <c r="G345" i="26"/>
  <c r="H345" i="26" s="1"/>
  <c r="G346" i="26"/>
  <c r="H346" i="26" s="1"/>
  <c r="G347" i="26"/>
  <c r="H347" i="26" s="1"/>
  <c r="G348" i="26"/>
  <c r="H348" i="26" s="1"/>
  <c r="G349" i="26"/>
  <c r="H349" i="26" s="1"/>
  <c r="G350" i="26"/>
  <c r="H350" i="26" s="1"/>
  <c r="G351" i="26"/>
  <c r="H351" i="26" s="1"/>
  <c r="G352" i="26"/>
  <c r="H352" i="26" s="1"/>
  <c r="G353" i="26"/>
  <c r="H353" i="26" s="1"/>
  <c r="G354" i="26"/>
  <c r="H354" i="26" s="1"/>
  <c r="G355" i="26"/>
  <c r="H355" i="26" s="1"/>
  <c r="G356" i="26"/>
  <c r="H356" i="26" s="1"/>
  <c r="G357" i="26"/>
  <c r="H357" i="26" s="1"/>
  <c r="G358" i="26"/>
  <c r="H358" i="26" s="1"/>
  <c r="G359" i="26"/>
  <c r="H359" i="26" s="1"/>
  <c r="G360" i="26"/>
  <c r="H360" i="26" s="1"/>
  <c r="G361" i="26"/>
  <c r="H361" i="26" s="1"/>
  <c r="G362" i="26"/>
  <c r="H362" i="26" s="1"/>
  <c r="G363" i="26"/>
  <c r="H363" i="26" s="1"/>
  <c r="G364" i="26"/>
  <c r="H364" i="26" s="1"/>
  <c r="G365" i="26"/>
  <c r="H365" i="26" s="1"/>
  <c r="G366" i="26"/>
  <c r="H366" i="26" s="1"/>
  <c r="G367" i="26"/>
  <c r="H367" i="26" s="1"/>
  <c r="G368" i="26"/>
  <c r="H368" i="26" s="1"/>
  <c r="G369" i="26"/>
  <c r="H369" i="26" s="1"/>
  <c r="G370" i="26"/>
  <c r="H370" i="26" s="1"/>
  <c r="G371" i="26"/>
  <c r="H371" i="26" s="1"/>
  <c r="G372" i="26"/>
  <c r="H372" i="26" s="1"/>
  <c r="G373" i="26"/>
  <c r="H373" i="26" s="1"/>
  <c r="G374" i="26"/>
  <c r="H374" i="26" s="1"/>
  <c r="G375" i="26"/>
  <c r="H375" i="26" s="1"/>
  <c r="G376" i="26"/>
  <c r="H376" i="26" s="1"/>
  <c r="G377" i="26"/>
  <c r="H377" i="26" s="1"/>
  <c r="G378" i="26"/>
  <c r="H378" i="26" s="1"/>
  <c r="G379" i="26"/>
  <c r="H379" i="26" s="1"/>
  <c r="G380" i="26"/>
  <c r="H380" i="26" s="1"/>
  <c r="G381" i="26"/>
  <c r="H381" i="26" s="1"/>
  <c r="G382" i="26"/>
  <c r="H382" i="26" s="1"/>
  <c r="G383" i="26"/>
  <c r="H383" i="26" s="1"/>
  <c r="G384" i="26"/>
  <c r="H384" i="26" s="1"/>
  <c r="G385" i="26"/>
  <c r="H385" i="26" s="1"/>
  <c r="G386" i="26"/>
  <c r="H386" i="26" s="1"/>
  <c r="G387" i="26"/>
  <c r="H387" i="26" s="1"/>
  <c r="G388" i="26"/>
  <c r="H388" i="26" s="1"/>
  <c r="G389" i="26"/>
  <c r="H389" i="26" s="1"/>
  <c r="G390" i="26"/>
  <c r="H390" i="26" s="1"/>
  <c r="G391" i="26"/>
  <c r="H391" i="26" s="1"/>
  <c r="G392" i="26"/>
  <c r="H392" i="26" s="1"/>
  <c r="G393" i="26"/>
  <c r="H393" i="26" s="1"/>
  <c r="G394" i="26"/>
  <c r="H394" i="26" s="1"/>
  <c r="G395" i="26"/>
  <c r="H395" i="26" s="1"/>
  <c r="G396" i="26"/>
  <c r="H396" i="26" s="1"/>
  <c r="G397" i="26"/>
  <c r="H397" i="26" s="1"/>
  <c r="G398" i="26"/>
  <c r="H398" i="26" s="1"/>
  <c r="G399" i="26"/>
  <c r="H399" i="26" s="1"/>
  <c r="G400" i="26"/>
  <c r="H400" i="26" s="1"/>
  <c r="G401" i="26"/>
  <c r="H401" i="26" s="1"/>
  <c r="G402" i="26"/>
  <c r="H402" i="26" s="1"/>
  <c r="G403" i="26"/>
  <c r="H403" i="26" s="1"/>
  <c r="G404" i="26"/>
  <c r="H404" i="26" s="1"/>
  <c r="G405" i="26"/>
  <c r="H405" i="26" s="1"/>
  <c r="G406" i="26"/>
  <c r="H406" i="26" s="1"/>
  <c r="G407" i="26"/>
  <c r="H407" i="26" s="1"/>
  <c r="G408" i="26"/>
  <c r="H408" i="26" s="1"/>
  <c r="G409" i="26"/>
  <c r="H409" i="26" s="1"/>
  <c r="G410" i="26"/>
  <c r="H410" i="26" s="1"/>
  <c r="G411" i="26"/>
  <c r="H411" i="26" s="1"/>
  <c r="G412" i="26"/>
  <c r="H412" i="26" s="1"/>
  <c r="G413" i="26"/>
  <c r="H413" i="26" s="1"/>
  <c r="G414" i="26"/>
  <c r="H414" i="26" s="1"/>
  <c r="G415" i="26"/>
  <c r="H415" i="26" s="1"/>
  <c r="G416" i="26"/>
  <c r="H416" i="26" s="1"/>
  <c r="G417" i="26"/>
  <c r="H417" i="26" s="1"/>
  <c r="G418" i="26"/>
  <c r="H418" i="26" s="1"/>
  <c r="G419" i="26"/>
  <c r="H419" i="26" s="1"/>
  <c r="G420" i="26"/>
  <c r="H420" i="26" s="1"/>
  <c r="G421" i="26"/>
  <c r="H421" i="26" s="1"/>
  <c r="G422" i="26"/>
  <c r="H422" i="26" s="1"/>
  <c r="G423" i="26"/>
  <c r="H423" i="26" s="1"/>
  <c r="G424" i="26"/>
  <c r="H424" i="26" s="1"/>
  <c r="G425" i="26"/>
  <c r="H425" i="26" s="1"/>
  <c r="G426" i="26"/>
  <c r="H426" i="26" s="1"/>
  <c r="G427" i="26"/>
  <c r="H427" i="26" s="1"/>
  <c r="G428" i="26"/>
  <c r="H428" i="26" s="1"/>
  <c r="G429" i="26"/>
  <c r="H429" i="26" s="1"/>
  <c r="G430" i="26"/>
  <c r="H430" i="26" s="1"/>
  <c r="G431" i="26"/>
  <c r="H431" i="26" s="1"/>
  <c r="G432" i="26"/>
  <c r="H432" i="26" s="1"/>
  <c r="G433" i="26"/>
  <c r="H433" i="26" s="1"/>
  <c r="G434" i="26"/>
  <c r="H434" i="26" s="1"/>
  <c r="G435" i="26"/>
  <c r="H435" i="26" s="1"/>
  <c r="G436" i="26"/>
  <c r="H436" i="26" s="1"/>
  <c r="G437" i="26"/>
  <c r="H437" i="26" s="1"/>
  <c r="G438" i="26"/>
  <c r="H438" i="26" s="1"/>
  <c r="G439" i="26"/>
  <c r="H439" i="26" s="1"/>
  <c r="G440" i="26"/>
  <c r="H440" i="26" s="1"/>
  <c r="G441" i="26"/>
  <c r="H441" i="26" s="1"/>
  <c r="G442" i="26"/>
  <c r="H442" i="26" s="1"/>
  <c r="G443" i="26"/>
  <c r="H443" i="26" s="1"/>
  <c r="G444" i="26"/>
  <c r="H444" i="26" s="1"/>
  <c r="G445" i="26"/>
  <c r="H445" i="26" s="1"/>
  <c r="G446" i="26"/>
  <c r="H446" i="26" s="1"/>
  <c r="G447" i="26"/>
  <c r="H447" i="26" s="1"/>
  <c r="G448" i="26"/>
  <c r="H448" i="26" s="1"/>
  <c r="G449" i="26"/>
  <c r="H449" i="26" s="1"/>
  <c r="G450" i="26"/>
  <c r="H450" i="26" s="1"/>
  <c r="G451" i="26"/>
  <c r="H451" i="26" s="1"/>
  <c r="G452" i="26"/>
  <c r="H452" i="26" s="1"/>
  <c r="G453" i="26"/>
  <c r="H453" i="26" s="1"/>
  <c r="G454" i="26"/>
  <c r="H454" i="26" s="1"/>
  <c r="G455" i="26"/>
  <c r="H455" i="26" s="1"/>
  <c r="G456" i="26"/>
  <c r="H456" i="26" s="1"/>
  <c r="G457" i="26"/>
  <c r="H457" i="26" s="1"/>
  <c r="G458" i="26"/>
  <c r="H458" i="26" s="1"/>
  <c r="G459" i="26"/>
  <c r="H459" i="26" s="1"/>
  <c r="G460" i="26"/>
  <c r="H460" i="26" s="1"/>
  <c r="G461" i="26"/>
  <c r="H461" i="26" s="1"/>
  <c r="G462" i="26"/>
  <c r="H462" i="26" s="1"/>
  <c r="G463" i="26"/>
  <c r="H463" i="26" s="1"/>
  <c r="G464" i="26"/>
  <c r="H464" i="26" s="1"/>
  <c r="G465" i="26"/>
  <c r="H465" i="26" s="1"/>
  <c r="G466" i="26"/>
  <c r="H466" i="26" s="1"/>
  <c r="G467" i="26"/>
  <c r="H467" i="26" s="1"/>
  <c r="G468" i="26"/>
  <c r="H468" i="26" s="1"/>
  <c r="G469" i="26"/>
  <c r="H469" i="26" s="1"/>
  <c r="G470" i="26"/>
  <c r="H470" i="26" s="1"/>
  <c r="G471" i="26"/>
  <c r="H471" i="26" s="1"/>
  <c r="G472" i="26"/>
  <c r="H472" i="26" s="1"/>
  <c r="G473" i="26"/>
  <c r="H473" i="26" s="1"/>
  <c r="G474" i="26"/>
  <c r="H474" i="26" s="1"/>
  <c r="G475" i="26"/>
  <c r="H475" i="26" s="1"/>
  <c r="G476" i="26"/>
  <c r="H476" i="26" s="1"/>
  <c r="G477" i="26"/>
  <c r="H477" i="26" s="1"/>
  <c r="G478" i="26"/>
  <c r="H478" i="26" s="1"/>
  <c r="G479" i="26"/>
  <c r="H479" i="26" s="1"/>
  <c r="G480" i="26"/>
  <c r="H480" i="26" s="1"/>
  <c r="G481" i="26"/>
  <c r="H481" i="26" s="1"/>
  <c r="G482" i="26"/>
  <c r="H482" i="26" s="1"/>
  <c r="G483" i="26"/>
  <c r="H483" i="26" s="1"/>
  <c r="G484" i="26"/>
  <c r="H484" i="26" s="1"/>
  <c r="G485" i="26"/>
  <c r="H485" i="26" s="1"/>
  <c r="G486" i="26"/>
  <c r="H486" i="26" s="1"/>
  <c r="G487" i="26"/>
  <c r="H487" i="26" s="1"/>
  <c r="G488" i="26"/>
  <c r="H488" i="26" s="1"/>
  <c r="G489" i="26"/>
  <c r="H489" i="26" s="1"/>
  <c r="G490" i="26"/>
  <c r="H490" i="26" s="1"/>
  <c r="G491" i="26"/>
  <c r="H491" i="26" s="1"/>
  <c r="G492" i="26"/>
  <c r="H492" i="26" s="1"/>
  <c r="G493" i="26"/>
  <c r="H493" i="26" s="1"/>
  <c r="G494" i="26"/>
  <c r="H494" i="26" s="1"/>
  <c r="G495" i="26"/>
  <c r="H495" i="26" s="1"/>
  <c r="G496" i="26"/>
  <c r="H496" i="26" s="1"/>
  <c r="G497" i="26"/>
  <c r="H497" i="26" s="1"/>
  <c r="G498" i="26"/>
  <c r="H498" i="26" s="1"/>
  <c r="G499" i="26"/>
  <c r="H499" i="26" s="1"/>
  <c r="G500" i="26"/>
  <c r="H500" i="26" s="1"/>
  <c r="G501" i="26"/>
  <c r="H501" i="26" s="1"/>
  <c r="G502" i="26"/>
  <c r="H502" i="26" s="1"/>
  <c r="G503" i="26"/>
  <c r="H503" i="26" s="1"/>
  <c r="G504" i="26"/>
  <c r="H504" i="26" s="1"/>
  <c r="G505" i="26"/>
  <c r="H505" i="26" s="1"/>
  <c r="G506" i="26"/>
  <c r="H506" i="26" s="1"/>
  <c r="G507" i="26"/>
  <c r="H507" i="26" s="1"/>
  <c r="G508" i="26"/>
  <c r="H508" i="26" s="1"/>
  <c r="G509" i="26"/>
  <c r="H509" i="26" s="1"/>
  <c r="G510" i="26"/>
  <c r="H510" i="26" s="1"/>
  <c r="G511" i="26"/>
  <c r="H511" i="26" s="1"/>
  <c r="G512" i="26"/>
  <c r="H512" i="26" s="1"/>
  <c r="G513" i="26"/>
  <c r="H513" i="26" s="1"/>
  <c r="G514" i="26"/>
  <c r="H514" i="26" s="1"/>
  <c r="G515" i="26"/>
  <c r="H515" i="26" s="1"/>
  <c r="G516" i="26"/>
  <c r="H516" i="26" s="1"/>
  <c r="G517" i="26"/>
  <c r="H517" i="26" s="1"/>
  <c r="G518" i="26"/>
  <c r="H518" i="26" s="1"/>
  <c r="G519" i="26"/>
  <c r="H519" i="26" s="1"/>
  <c r="G520" i="26"/>
  <c r="H520" i="26" s="1"/>
  <c r="G521" i="26"/>
  <c r="H521" i="26" s="1"/>
  <c r="G522" i="26"/>
  <c r="H522" i="26" s="1"/>
  <c r="G523" i="26"/>
  <c r="H523" i="26" s="1"/>
  <c r="G524" i="26"/>
  <c r="H524" i="26" s="1"/>
  <c r="G525" i="26"/>
  <c r="H525" i="26" s="1"/>
  <c r="G526" i="26"/>
  <c r="H526" i="26" s="1"/>
  <c r="G527" i="26"/>
  <c r="H527" i="26" s="1"/>
  <c r="G528" i="26"/>
  <c r="H528" i="26" s="1"/>
  <c r="G529" i="26"/>
  <c r="H529" i="26" s="1"/>
  <c r="G530" i="26"/>
  <c r="H530" i="26" s="1"/>
  <c r="G531" i="26"/>
  <c r="H531" i="26" s="1"/>
  <c r="G532" i="26"/>
  <c r="H532" i="26" s="1"/>
  <c r="G533" i="26"/>
  <c r="H533" i="26" s="1"/>
  <c r="G534" i="26"/>
  <c r="H534" i="26" s="1"/>
  <c r="G535" i="26"/>
  <c r="H535" i="26" s="1"/>
  <c r="G536" i="26"/>
  <c r="H536" i="26" s="1"/>
  <c r="G537" i="26"/>
  <c r="H537" i="26" s="1"/>
  <c r="G538" i="26"/>
  <c r="H538" i="26" s="1"/>
  <c r="G539" i="26"/>
  <c r="H539" i="26" s="1"/>
  <c r="G540" i="26"/>
  <c r="H540" i="26" s="1"/>
  <c r="G541" i="26"/>
  <c r="H541" i="26" s="1"/>
  <c r="G542" i="26"/>
  <c r="H542" i="26" s="1"/>
  <c r="G543" i="26"/>
  <c r="H543" i="26" s="1"/>
  <c r="G544" i="26"/>
  <c r="H544" i="26" s="1"/>
  <c r="G545" i="26"/>
  <c r="H545" i="26" s="1"/>
  <c r="G546" i="26"/>
  <c r="H546" i="26" s="1"/>
  <c r="G547" i="26"/>
  <c r="H547" i="26" s="1"/>
  <c r="G548" i="26"/>
  <c r="H548" i="26" s="1"/>
  <c r="G549" i="26"/>
  <c r="H549" i="26" s="1"/>
  <c r="G550" i="26"/>
  <c r="H550" i="26" s="1"/>
  <c r="G551" i="26"/>
  <c r="H551" i="26" s="1"/>
  <c r="G552" i="26"/>
  <c r="H552" i="26" s="1"/>
  <c r="G553" i="26"/>
  <c r="H553" i="26" s="1"/>
  <c r="G554" i="26"/>
  <c r="H554" i="26" s="1"/>
  <c r="G555" i="26"/>
  <c r="H555" i="26" s="1"/>
  <c r="G556" i="26"/>
  <c r="H556" i="26" s="1"/>
  <c r="G557" i="26"/>
  <c r="H557" i="26" s="1"/>
  <c r="G558" i="26"/>
  <c r="H558" i="26" s="1"/>
  <c r="G559" i="26"/>
  <c r="H559" i="26" s="1"/>
  <c r="G560" i="26"/>
  <c r="H560" i="26" s="1"/>
  <c r="G561" i="26"/>
  <c r="H561" i="26" s="1"/>
  <c r="G562" i="26"/>
  <c r="H562" i="26" s="1"/>
  <c r="G563" i="26"/>
  <c r="H563" i="26" s="1"/>
  <c r="G564" i="26"/>
  <c r="H564" i="26" s="1"/>
  <c r="G565" i="26"/>
  <c r="H565" i="26" s="1"/>
  <c r="G566" i="26"/>
  <c r="H566" i="26" s="1"/>
  <c r="G567" i="26"/>
  <c r="H567" i="26" s="1"/>
  <c r="G568" i="26"/>
  <c r="H568" i="26" s="1"/>
  <c r="G569" i="26"/>
  <c r="H569" i="26" s="1"/>
  <c r="G570" i="26"/>
  <c r="H570" i="26" s="1"/>
  <c r="G571" i="26"/>
  <c r="H571" i="26" s="1"/>
  <c r="G572" i="26"/>
  <c r="H572" i="26" s="1"/>
  <c r="G573" i="26"/>
  <c r="H573" i="26" s="1"/>
  <c r="G574" i="26"/>
  <c r="H574" i="26" s="1"/>
  <c r="G575" i="26"/>
  <c r="H575" i="26" s="1"/>
  <c r="G576" i="26"/>
  <c r="H576" i="26" s="1"/>
  <c r="G577" i="26"/>
  <c r="H577" i="26" s="1"/>
  <c r="G578" i="26"/>
  <c r="H578" i="26" s="1"/>
  <c r="G579" i="26"/>
  <c r="H579" i="26" s="1"/>
  <c r="G580" i="26"/>
  <c r="H580" i="26" s="1"/>
  <c r="G581" i="26"/>
  <c r="H581" i="26" s="1"/>
  <c r="G582" i="26"/>
  <c r="H582" i="26" s="1"/>
  <c r="G583" i="26"/>
  <c r="H583" i="26" s="1"/>
  <c r="G584" i="26"/>
  <c r="H584" i="26" s="1"/>
  <c r="G585" i="26"/>
  <c r="H585" i="26" s="1"/>
  <c r="G586" i="26"/>
  <c r="H586" i="26" s="1"/>
  <c r="G587" i="26"/>
  <c r="H587" i="26" s="1"/>
  <c r="G588" i="26"/>
  <c r="H588" i="26" s="1"/>
  <c r="G589" i="26"/>
  <c r="H589" i="26" s="1"/>
  <c r="G590" i="26"/>
  <c r="H590" i="26" s="1"/>
  <c r="G591" i="26"/>
  <c r="H591" i="26" s="1"/>
  <c r="G592" i="26"/>
  <c r="H592" i="26" s="1"/>
  <c r="G593" i="26"/>
  <c r="H593" i="26" s="1"/>
  <c r="G594" i="26"/>
  <c r="H594" i="26" s="1"/>
  <c r="G595" i="26"/>
  <c r="H595" i="26" s="1"/>
  <c r="G596" i="26"/>
  <c r="H596" i="26" s="1"/>
  <c r="G597" i="26"/>
  <c r="H597" i="26" s="1"/>
  <c r="G598" i="26"/>
  <c r="H598" i="26" s="1"/>
  <c r="G599" i="26"/>
  <c r="H599" i="26" s="1"/>
  <c r="G600" i="26"/>
  <c r="H600" i="26" s="1"/>
  <c r="G601" i="26"/>
  <c r="H601" i="26" s="1"/>
  <c r="G602" i="26"/>
  <c r="H602" i="26" s="1"/>
  <c r="G603" i="26"/>
  <c r="H603" i="26" s="1"/>
  <c r="G604" i="26"/>
  <c r="H604" i="26" s="1"/>
  <c r="G605" i="26"/>
  <c r="H605" i="26" s="1"/>
  <c r="G606" i="26"/>
  <c r="H606" i="26" s="1"/>
  <c r="G607" i="26"/>
  <c r="H607" i="26" s="1"/>
  <c r="G608" i="26"/>
  <c r="H608" i="26" s="1"/>
  <c r="G609" i="26"/>
  <c r="H609" i="26" s="1"/>
  <c r="G610" i="26"/>
  <c r="H610" i="26" s="1"/>
  <c r="G611" i="26"/>
  <c r="H611" i="26" s="1"/>
  <c r="G612" i="26"/>
  <c r="H612" i="26" s="1"/>
  <c r="G613" i="26"/>
  <c r="H613" i="26" s="1"/>
  <c r="G614" i="26"/>
  <c r="H614" i="26" s="1"/>
  <c r="G615" i="26"/>
  <c r="H615" i="26" s="1"/>
  <c r="G616" i="26"/>
  <c r="H616" i="26" s="1"/>
  <c r="G617" i="26"/>
  <c r="H617" i="26" s="1"/>
  <c r="G618" i="26"/>
  <c r="H618" i="26" s="1"/>
  <c r="G619" i="26"/>
  <c r="H619" i="26" s="1"/>
  <c r="G620" i="26"/>
  <c r="H620" i="26" s="1"/>
  <c r="G621" i="26"/>
  <c r="H621" i="26" s="1"/>
  <c r="G622" i="26"/>
  <c r="H622" i="26" s="1"/>
  <c r="G623" i="26"/>
  <c r="H623" i="26" s="1"/>
  <c r="G624" i="26"/>
  <c r="H624" i="26" s="1"/>
  <c r="G625" i="26"/>
  <c r="H625" i="26" s="1"/>
  <c r="G626" i="26"/>
  <c r="H626" i="26" s="1"/>
  <c r="G627" i="26"/>
  <c r="H627" i="26" s="1"/>
  <c r="G628" i="26"/>
  <c r="H628" i="26" s="1"/>
  <c r="G629" i="26"/>
  <c r="H629" i="26" s="1"/>
  <c r="G630" i="26"/>
  <c r="H630" i="26" s="1"/>
  <c r="G631" i="26"/>
  <c r="H631" i="26" s="1"/>
  <c r="G632" i="26"/>
  <c r="H632" i="26" s="1"/>
  <c r="G633" i="26"/>
  <c r="H633" i="26" s="1"/>
  <c r="G634" i="26"/>
  <c r="H634" i="26" s="1"/>
  <c r="G635" i="26"/>
  <c r="H635" i="26" s="1"/>
  <c r="G636" i="26"/>
  <c r="H636" i="26" s="1"/>
  <c r="G637" i="26"/>
  <c r="H637" i="26" s="1"/>
  <c r="G638" i="26"/>
  <c r="H638" i="26" s="1"/>
  <c r="G639" i="26"/>
  <c r="H639" i="26" s="1"/>
  <c r="G640" i="26"/>
  <c r="H640" i="26" s="1"/>
  <c r="G641" i="26"/>
  <c r="H641" i="26" s="1"/>
  <c r="G642" i="26"/>
  <c r="H642" i="26" s="1"/>
  <c r="G643" i="26"/>
  <c r="H643" i="26" s="1"/>
  <c r="G644" i="26"/>
  <c r="H644" i="26" s="1"/>
  <c r="G645" i="26"/>
  <c r="H645" i="26" s="1"/>
  <c r="G646" i="26"/>
  <c r="H646" i="26" s="1"/>
  <c r="G647" i="26"/>
  <c r="H647" i="26" s="1"/>
  <c r="G648" i="26"/>
  <c r="H648" i="26" s="1"/>
  <c r="G649" i="26"/>
  <c r="H649" i="26" s="1"/>
  <c r="G650" i="26"/>
  <c r="H650" i="26" s="1"/>
  <c r="G651" i="26"/>
  <c r="H651" i="26" s="1"/>
  <c r="G652" i="26"/>
  <c r="H652" i="26" s="1"/>
  <c r="G653" i="26"/>
  <c r="H653" i="26" s="1"/>
  <c r="G654" i="26"/>
  <c r="H654" i="26" s="1"/>
  <c r="G655" i="26"/>
  <c r="H655" i="26" s="1"/>
  <c r="G656" i="26"/>
  <c r="H656" i="26" s="1"/>
  <c r="G657" i="26"/>
  <c r="H657" i="26" s="1"/>
  <c r="G658" i="26"/>
  <c r="H658" i="26" s="1"/>
  <c r="G659" i="26"/>
  <c r="H659" i="26" s="1"/>
  <c r="G660" i="26"/>
  <c r="H660" i="26" s="1"/>
  <c r="G661" i="26"/>
  <c r="H661" i="26" s="1"/>
  <c r="G662" i="26"/>
  <c r="H662" i="26" s="1"/>
  <c r="G663" i="26"/>
  <c r="H663" i="26" s="1"/>
  <c r="G664" i="26"/>
  <c r="H664" i="26" s="1"/>
  <c r="G665" i="26"/>
  <c r="H665" i="26" s="1"/>
  <c r="G666" i="26"/>
  <c r="H666" i="26" s="1"/>
  <c r="G667" i="26"/>
  <c r="H667" i="26" s="1"/>
  <c r="G668" i="26"/>
  <c r="H668" i="26" s="1"/>
  <c r="G669" i="26"/>
  <c r="H669" i="26" s="1"/>
  <c r="G670" i="26"/>
  <c r="H670" i="26" s="1"/>
  <c r="G671" i="26"/>
  <c r="H671" i="26" s="1"/>
  <c r="G672" i="26"/>
  <c r="H672" i="26" s="1"/>
  <c r="G673" i="26"/>
  <c r="H673" i="26" s="1"/>
  <c r="G674" i="26"/>
  <c r="H674" i="26" s="1"/>
  <c r="G675" i="26"/>
  <c r="H675" i="26" s="1"/>
  <c r="G676" i="26"/>
  <c r="H676" i="26" s="1"/>
  <c r="G677" i="26"/>
  <c r="H677" i="26" s="1"/>
  <c r="G678" i="26"/>
  <c r="H678" i="26" s="1"/>
  <c r="G679" i="26"/>
  <c r="H679" i="26" s="1"/>
  <c r="G680" i="26"/>
  <c r="H680" i="26" s="1"/>
  <c r="G681" i="26"/>
  <c r="H681" i="26" s="1"/>
  <c r="G682" i="26"/>
  <c r="H682" i="26" s="1"/>
  <c r="G683" i="26"/>
  <c r="H683" i="26" s="1"/>
  <c r="G684" i="26"/>
  <c r="H684" i="26" s="1"/>
  <c r="G685" i="26"/>
  <c r="H685" i="26" s="1"/>
  <c r="G686" i="26"/>
  <c r="H686" i="26" s="1"/>
  <c r="G687" i="26"/>
  <c r="H687" i="26" s="1"/>
  <c r="G688" i="26"/>
  <c r="H688" i="26" s="1"/>
  <c r="G689" i="26"/>
  <c r="H689" i="26" s="1"/>
  <c r="G690" i="26"/>
  <c r="H690" i="26" s="1"/>
  <c r="G691" i="26"/>
  <c r="H691" i="26" s="1"/>
  <c r="G692" i="26"/>
  <c r="H692" i="26" s="1"/>
  <c r="G693" i="26"/>
  <c r="H693" i="26" s="1"/>
  <c r="G694" i="26"/>
  <c r="H694" i="26" s="1"/>
  <c r="G695" i="26"/>
  <c r="H695" i="26" s="1"/>
  <c r="G696" i="26"/>
  <c r="H696" i="26" s="1"/>
  <c r="G697" i="26"/>
  <c r="H697" i="26" s="1"/>
  <c r="G698" i="26"/>
  <c r="H698" i="26" s="1"/>
  <c r="G699" i="26"/>
  <c r="H699" i="26" s="1"/>
  <c r="G700" i="26"/>
  <c r="H700" i="26" s="1"/>
  <c r="G701" i="26"/>
  <c r="H701" i="26" s="1"/>
  <c r="G702" i="26"/>
  <c r="H702" i="26" s="1"/>
  <c r="G703" i="26"/>
  <c r="H703" i="26" s="1"/>
  <c r="G704" i="26"/>
  <c r="H704" i="26" s="1"/>
  <c r="G705" i="26"/>
  <c r="H705" i="26" s="1"/>
  <c r="G706" i="26"/>
  <c r="H706" i="26" s="1"/>
  <c r="G707" i="26"/>
  <c r="H707" i="26" s="1"/>
  <c r="G708" i="26"/>
  <c r="H708" i="26" s="1"/>
  <c r="G709" i="26"/>
  <c r="H709" i="26" s="1"/>
  <c r="G710" i="26"/>
  <c r="H710" i="26" s="1"/>
  <c r="G711" i="26"/>
  <c r="H711" i="26" s="1"/>
  <c r="G712" i="26"/>
  <c r="H712" i="26" s="1"/>
  <c r="G713" i="26"/>
  <c r="H713" i="26" s="1"/>
  <c r="G714" i="26"/>
  <c r="H714" i="26" s="1"/>
  <c r="G715" i="26"/>
  <c r="H715" i="26" s="1"/>
  <c r="G716" i="26"/>
  <c r="H716" i="26" s="1"/>
  <c r="G717" i="26"/>
  <c r="H717" i="26" s="1"/>
  <c r="G718" i="26"/>
  <c r="H718" i="26" s="1"/>
  <c r="G719" i="26"/>
  <c r="H719" i="26" s="1"/>
  <c r="G720" i="26"/>
  <c r="H720" i="26" s="1"/>
  <c r="G721" i="26"/>
  <c r="H721" i="26" s="1"/>
  <c r="G722" i="26"/>
  <c r="H722" i="26" s="1"/>
  <c r="G723" i="26"/>
  <c r="H723" i="26" s="1"/>
  <c r="G724" i="26"/>
  <c r="H724" i="26" s="1"/>
  <c r="G725" i="26"/>
  <c r="H725" i="26" s="1"/>
  <c r="G726" i="26"/>
  <c r="H726" i="26" s="1"/>
  <c r="G727" i="26"/>
  <c r="H727" i="26" s="1"/>
  <c r="G728" i="26"/>
  <c r="H728" i="26" s="1"/>
  <c r="G729" i="26"/>
  <c r="H729" i="26" s="1"/>
  <c r="G730" i="26"/>
  <c r="H730" i="26" s="1"/>
  <c r="G731" i="26"/>
  <c r="H731" i="26" s="1"/>
  <c r="G732" i="26"/>
  <c r="H732" i="26" s="1"/>
  <c r="G733" i="26"/>
  <c r="H733" i="26" s="1"/>
  <c r="G734" i="26"/>
  <c r="H734" i="26" s="1"/>
  <c r="G735" i="26"/>
  <c r="H735" i="26" s="1"/>
  <c r="G736" i="26"/>
  <c r="H736" i="26" s="1"/>
  <c r="G737" i="26"/>
  <c r="H737" i="26" s="1"/>
  <c r="G738" i="26"/>
  <c r="H738" i="26" s="1"/>
  <c r="G739" i="26"/>
  <c r="H739" i="26" s="1"/>
  <c r="G740" i="26"/>
  <c r="H740" i="26" s="1"/>
  <c r="G741" i="26"/>
  <c r="H741" i="26" s="1"/>
  <c r="G742" i="26"/>
  <c r="H742" i="26" s="1"/>
  <c r="G743" i="26"/>
  <c r="H743" i="26" s="1"/>
  <c r="G744" i="26"/>
  <c r="H744" i="26" s="1"/>
  <c r="G745" i="26"/>
  <c r="H745" i="26" s="1"/>
  <c r="G746" i="26"/>
  <c r="H746" i="26" s="1"/>
  <c r="G747" i="26"/>
  <c r="H747" i="26" s="1"/>
  <c r="G748" i="26"/>
  <c r="H748" i="26" s="1"/>
  <c r="G749" i="26"/>
  <c r="H749" i="26" s="1"/>
  <c r="G750" i="26"/>
  <c r="H750" i="26" s="1"/>
  <c r="G751" i="26"/>
  <c r="H751" i="26" s="1"/>
  <c r="G752" i="26"/>
  <c r="H752" i="26" s="1"/>
  <c r="G753" i="26"/>
  <c r="H753" i="26" s="1"/>
  <c r="G754" i="26"/>
  <c r="H754" i="26" s="1"/>
  <c r="G755" i="26"/>
  <c r="H755" i="26" s="1"/>
  <c r="G756" i="26"/>
  <c r="H756" i="26" s="1"/>
  <c r="G757" i="26"/>
  <c r="H757" i="26" s="1"/>
  <c r="G758" i="26"/>
  <c r="H758" i="26" s="1"/>
  <c r="G759" i="26"/>
  <c r="H759" i="26" s="1"/>
  <c r="G760" i="26"/>
  <c r="H760" i="26" s="1"/>
  <c r="G761" i="26"/>
  <c r="H761" i="26" s="1"/>
  <c r="G762" i="26"/>
  <c r="H762" i="26" s="1"/>
  <c r="G763" i="26"/>
  <c r="H763" i="26" s="1"/>
  <c r="G764" i="26"/>
  <c r="H764" i="26" s="1"/>
  <c r="G765" i="26"/>
  <c r="H765" i="26" s="1"/>
  <c r="G766" i="26"/>
  <c r="H766" i="26" s="1"/>
  <c r="G767" i="26"/>
  <c r="H767" i="26" s="1"/>
  <c r="G768" i="26"/>
  <c r="H768" i="26" s="1"/>
  <c r="G769" i="26"/>
  <c r="H769" i="26" s="1"/>
  <c r="G770" i="26"/>
  <c r="H770" i="26" s="1"/>
  <c r="G771" i="26"/>
  <c r="H771" i="26" s="1"/>
  <c r="G772" i="26"/>
  <c r="H772" i="26" s="1"/>
  <c r="G773" i="26"/>
  <c r="H773" i="26" s="1"/>
  <c r="G774" i="26"/>
  <c r="H774" i="26" s="1"/>
  <c r="G775" i="26"/>
  <c r="H775" i="26" s="1"/>
  <c r="G776" i="26"/>
  <c r="H776" i="26" s="1"/>
  <c r="G777" i="26"/>
  <c r="H777" i="26" s="1"/>
  <c r="G778" i="26"/>
  <c r="H778" i="26" s="1"/>
  <c r="G779" i="26"/>
  <c r="H779" i="26" s="1"/>
  <c r="G780" i="26"/>
  <c r="H780" i="26" s="1"/>
  <c r="G781" i="26"/>
  <c r="H781" i="26" s="1"/>
  <c r="G782" i="26"/>
  <c r="H782" i="26" s="1"/>
  <c r="G783" i="26"/>
  <c r="H783" i="26" s="1"/>
  <c r="G784" i="26"/>
  <c r="H784" i="26" s="1"/>
  <c r="G785" i="26"/>
  <c r="H785" i="26" s="1"/>
  <c r="G786" i="26"/>
  <c r="H786" i="26" s="1"/>
  <c r="G787" i="26"/>
  <c r="H787" i="26" s="1"/>
  <c r="G788" i="26"/>
  <c r="H788" i="26" s="1"/>
  <c r="G789" i="26"/>
  <c r="H789" i="26" s="1"/>
  <c r="G790" i="26"/>
  <c r="H790" i="26" s="1"/>
  <c r="G791" i="26"/>
  <c r="H791" i="26" s="1"/>
  <c r="G792" i="26"/>
  <c r="H792" i="26" s="1"/>
  <c r="G793" i="26"/>
  <c r="H793" i="26" s="1"/>
  <c r="G794" i="26"/>
  <c r="H794" i="26" s="1"/>
  <c r="G795" i="26"/>
  <c r="H795" i="26" s="1"/>
  <c r="G796" i="26"/>
  <c r="H796" i="26" s="1"/>
  <c r="G797" i="26"/>
  <c r="H797" i="26" s="1"/>
  <c r="G798" i="26"/>
  <c r="H798" i="26" s="1"/>
  <c r="G799" i="26"/>
  <c r="H799" i="26" s="1"/>
  <c r="G800" i="26"/>
  <c r="H800" i="26" s="1"/>
  <c r="G801" i="26"/>
  <c r="H801" i="26" s="1"/>
  <c r="G802" i="26"/>
  <c r="H802" i="26" s="1"/>
  <c r="G803" i="26"/>
  <c r="H803" i="26" s="1"/>
  <c r="G804" i="26"/>
  <c r="H804" i="26" s="1"/>
  <c r="G805" i="26"/>
  <c r="H805" i="26" s="1"/>
  <c r="G806" i="26"/>
  <c r="H806" i="26" s="1"/>
  <c r="G807" i="26"/>
  <c r="H807" i="26" s="1"/>
  <c r="G808" i="26"/>
  <c r="H808" i="26" s="1"/>
  <c r="G809" i="26"/>
  <c r="H809" i="26" s="1"/>
  <c r="G810" i="26"/>
  <c r="H810" i="26" s="1"/>
  <c r="G811" i="26"/>
  <c r="H811" i="26" s="1"/>
  <c r="G812" i="26"/>
  <c r="H812" i="26" s="1"/>
  <c r="G813" i="26"/>
  <c r="H813" i="26" s="1"/>
  <c r="G814" i="26"/>
  <c r="H814" i="26" s="1"/>
  <c r="G815" i="26"/>
  <c r="H815" i="26" s="1"/>
  <c r="G816" i="26"/>
  <c r="H816" i="26" s="1"/>
  <c r="G817" i="26"/>
  <c r="H817" i="26" s="1"/>
  <c r="G818" i="26"/>
  <c r="H818" i="26" s="1"/>
  <c r="G819" i="26"/>
  <c r="H819" i="26" s="1"/>
  <c r="G820" i="26"/>
  <c r="H820" i="26" s="1"/>
  <c r="G821" i="26"/>
  <c r="H821" i="26" s="1"/>
  <c r="G822" i="26"/>
  <c r="H822" i="26" s="1"/>
  <c r="G823" i="26"/>
  <c r="H823" i="26" s="1"/>
  <c r="G824" i="26"/>
  <c r="H824" i="26" s="1"/>
  <c r="G825" i="26"/>
  <c r="H825" i="26" s="1"/>
  <c r="G826" i="26"/>
  <c r="H826" i="26" s="1"/>
  <c r="G827" i="26"/>
  <c r="H827" i="26" s="1"/>
  <c r="G828" i="26"/>
  <c r="H828" i="26" s="1"/>
  <c r="G829" i="26"/>
  <c r="H829" i="26" s="1"/>
  <c r="G830" i="26"/>
  <c r="H830" i="26" s="1"/>
  <c r="G831" i="26"/>
  <c r="H831" i="26" s="1"/>
  <c r="G832" i="26"/>
  <c r="H832" i="26" s="1"/>
  <c r="G833" i="26"/>
  <c r="H833" i="26" s="1"/>
  <c r="G834" i="26"/>
  <c r="H834" i="26" s="1"/>
  <c r="G835" i="26"/>
  <c r="H835" i="26" s="1"/>
  <c r="G836" i="26"/>
  <c r="H836" i="26" s="1"/>
  <c r="G837" i="26"/>
  <c r="H837" i="26" s="1"/>
  <c r="G838" i="26"/>
  <c r="H838" i="26" s="1"/>
  <c r="G839" i="26"/>
  <c r="H839" i="26" s="1"/>
  <c r="G840" i="26"/>
  <c r="H840" i="26" s="1"/>
  <c r="G841" i="26"/>
  <c r="H841" i="26" s="1"/>
  <c r="G842" i="26"/>
  <c r="H842" i="26" s="1"/>
  <c r="G843" i="26"/>
  <c r="H843" i="26" s="1"/>
  <c r="G844" i="26"/>
  <c r="H844" i="26" s="1"/>
  <c r="G845" i="26"/>
  <c r="H845" i="26" s="1"/>
  <c r="G846" i="26"/>
  <c r="H846" i="26" s="1"/>
  <c r="G847" i="26"/>
  <c r="H847" i="26" s="1"/>
  <c r="G848" i="26"/>
  <c r="H848" i="26" s="1"/>
  <c r="G849" i="26"/>
  <c r="H849" i="26" s="1"/>
  <c r="G850" i="26"/>
  <c r="H850" i="26" s="1"/>
  <c r="G851" i="26"/>
  <c r="H851" i="26" s="1"/>
  <c r="G852" i="26"/>
  <c r="H852" i="26" s="1"/>
  <c r="G853" i="26"/>
  <c r="H853" i="26" s="1"/>
  <c r="G854" i="26"/>
  <c r="H854" i="26" s="1"/>
  <c r="G855" i="26"/>
  <c r="H855" i="26" s="1"/>
  <c r="G856" i="26"/>
  <c r="H856" i="26" s="1"/>
  <c r="G857" i="26"/>
  <c r="H857" i="26" s="1"/>
  <c r="G858" i="26"/>
  <c r="H858" i="26" s="1"/>
  <c r="G859" i="26"/>
  <c r="H859" i="26" s="1"/>
  <c r="G860" i="26"/>
  <c r="H860" i="26" s="1"/>
  <c r="G861" i="26"/>
  <c r="H861" i="26" s="1"/>
  <c r="G862" i="26"/>
  <c r="H862" i="26" s="1"/>
  <c r="G863" i="26"/>
  <c r="H863" i="26" s="1"/>
  <c r="G864" i="26"/>
  <c r="H864" i="26" s="1"/>
  <c r="G865" i="26"/>
  <c r="H865" i="26" s="1"/>
  <c r="G866" i="26"/>
  <c r="H866" i="26" s="1"/>
  <c r="G867" i="26"/>
  <c r="H867" i="26" s="1"/>
  <c r="G868" i="26"/>
  <c r="H868" i="26" s="1"/>
  <c r="G869" i="26"/>
  <c r="H869" i="26" s="1"/>
  <c r="G870" i="26"/>
  <c r="H870" i="26" s="1"/>
  <c r="G871" i="26"/>
  <c r="H871" i="26" s="1"/>
  <c r="G872" i="26"/>
  <c r="H872" i="26" s="1"/>
  <c r="G873" i="26"/>
  <c r="H873" i="26" s="1"/>
  <c r="G874" i="26"/>
  <c r="H874" i="26" s="1"/>
  <c r="G875" i="26"/>
  <c r="H875" i="26" s="1"/>
  <c r="G876" i="26"/>
  <c r="H876" i="26" s="1"/>
  <c r="G877" i="26"/>
  <c r="H877" i="26" s="1"/>
  <c r="G878" i="26"/>
  <c r="H878" i="26" s="1"/>
  <c r="G879" i="26"/>
  <c r="H879" i="26" s="1"/>
  <c r="G880" i="26"/>
  <c r="H880" i="26" s="1"/>
  <c r="G881" i="26"/>
  <c r="H881" i="26" s="1"/>
  <c r="G882" i="26"/>
  <c r="H882" i="26" s="1"/>
  <c r="G883" i="26"/>
  <c r="H883" i="26" s="1"/>
  <c r="G884" i="26"/>
  <c r="H884" i="26" s="1"/>
  <c r="G885" i="26"/>
  <c r="H885" i="26" s="1"/>
  <c r="G886" i="26"/>
  <c r="H886" i="26" s="1"/>
  <c r="G887" i="26"/>
  <c r="H887" i="26" s="1"/>
  <c r="G888" i="26"/>
  <c r="H888" i="26" s="1"/>
  <c r="G889" i="26"/>
  <c r="H889" i="26" s="1"/>
  <c r="G890" i="26"/>
  <c r="H890" i="26" s="1"/>
  <c r="G891" i="26"/>
  <c r="H891" i="26" s="1"/>
  <c r="G892" i="26"/>
  <c r="H892" i="26" s="1"/>
  <c r="G893" i="26"/>
  <c r="H893" i="26" s="1"/>
  <c r="G894" i="26"/>
  <c r="H894" i="26" s="1"/>
  <c r="G895" i="26"/>
  <c r="H895" i="26" s="1"/>
  <c r="G896" i="26"/>
  <c r="H896" i="26" s="1"/>
  <c r="G897" i="26"/>
  <c r="H897" i="26" s="1"/>
  <c r="G898" i="26"/>
  <c r="H898" i="26" s="1"/>
  <c r="G899" i="26"/>
  <c r="H899" i="26" s="1"/>
  <c r="G900" i="26"/>
  <c r="H900" i="26" s="1"/>
  <c r="G901" i="26"/>
  <c r="H901" i="26" s="1"/>
  <c r="G902" i="26"/>
  <c r="H902" i="26" s="1"/>
  <c r="G903" i="26"/>
  <c r="H903" i="26" s="1"/>
  <c r="G904" i="26"/>
  <c r="H904" i="26" s="1"/>
  <c r="G905" i="26"/>
  <c r="H905" i="26" s="1"/>
  <c r="G906" i="26"/>
  <c r="H906" i="26" s="1"/>
  <c r="G907" i="26"/>
  <c r="H907" i="26" s="1"/>
  <c r="G908" i="26"/>
  <c r="H908" i="26" s="1"/>
  <c r="G909" i="26"/>
  <c r="H909" i="26" s="1"/>
  <c r="G910" i="26"/>
  <c r="H910" i="26" s="1"/>
  <c r="G911" i="26"/>
  <c r="H911" i="26" s="1"/>
  <c r="G912" i="26"/>
  <c r="H912" i="26" s="1"/>
  <c r="G913" i="26"/>
  <c r="H913" i="26" s="1"/>
  <c r="G914" i="26"/>
  <c r="H914" i="26" s="1"/>
  <c r="G915" i="26"/>
  <c r="H915" i="26" s="1"/>
  <c r="G916" i="26"/>
  <c r="H916" i="26" s="1"/>
  <c r="G917" i="26"/>
  <c r="H917" i="26" s="1"/>
  <c r="G918" i="26"/>
  <c r="H918" i="26" s="1"/>
  <c r="G919" i="26"/>
  <c r="H919" i="26" s="1"/>
  <c r="G920" i="26"/>
  <c r="H920" i="26" s="1"/>
  <c r="G921" i="26"/>
  <c r="H921" i="26" s="1"/>
  <c r="G922" i="26"/>
  <c r="H922" i="26" s="1"/>
  <c r="G923" i="26"/>
  <c r="H923" i="26" s="1"/>
  <c r="G924" i="26"/>
  <c r="H924" i="26" s="1"/>
  <c r="G925" i="26"/>
  <c r="H925" i="26" s="1"/>
  <c r="G926" i="26"/>
  <c r="H926" i="26" s="1"/>
  <c r="G927" i="26"/>
  <c r="H927" i="26" s="1"/>
  <c r="G928" i="26"/>
  <c r="H928" i="26" s="1"/>
  <c r="G929" i="26"/>
  <c r="H929" i="26" s="1"/>
  <c r="G930" i="26"/>
  <c r="H930" i="26" s="1"/>
  <c r="G931" i="26"/>
  <c r="H931" i="26" s="1"/>
  <c r="G932" i="26"/>
  <c r="H932" i="26" s="1"/>
  <c r="G933" i="26"/>
  <c r="H933" i="26" s="1"/>
  <c r="G934" i="26"/>
  <c r="H934" i="26" s="1"/>
  <c r="G935" i="26"/>
  <c r="H935" i="26" s="1"/>
  <c r="G936" i="26"/>
  <c r="H936" i="26" s="1"/>
  <c r="G937" i="26"/>
  <c r="H937" i="26" s="1"/>
  <c r="G938" i="26"/>
  <c r="H938" i="26" s="1"/>
  <c r="G939" i="26"/>
  <c r="H939" i="26" s="1"/>
  <c r="G940" i="26"/>
  <c r="H940" i="26" s="1"/>
  <c r="G941" i="26"/>
  <c r="H941" i="26" s="1"/>
  <c r="G942" i="26"/>
  <c r="H942" i="26" s="1"/>
  <c r="G943" i="26"/>
  <c r="H943" i="26" s="1"/>
  <c r="G944" i="26"/>
  <c r="H944" i="26" s="1"/>
  <c r="G945" i="26"/>
  <c r="H945" i="26" s="1"/>
  <c r="G946" i="26"/>
  <c r="H946" i="26" s="1"/>
  <c r="G947" i="26"/>
  <c r="H947" i="26" s="1"/>
  <c r="G948" i="26"/>
  <c r="H948" i="26" s="1"/>
  <c r="G949" i="26"/>
  <c r="H949" i="26" s="1"/>
  <c r="G950" i="26"/>
  <c r="H950" i="26" s="1"/>
  <c r="G951" i="26"/>
  <c r="H951" i="26" s="1"/>
  <c r="G952" i="26"/>
  <c r="H952" i="26" s="1"/>
  <c r="G953" i="26"/>
  <c r="H953" i="26" s="1"/>
  <c r="G954" i="26"/>
  <c r="H954" i="26" s="1"/>
  <c r="G955" i="26"/>
  <c r="H955" i="26" s="1"/>
  <c r="G956" i="26"/>
  <c r="H956" i="26" s="1"/>
  <c r="G957" i="26"/>
  <c r="H957" i="26" s="1"/>
  <c r="G958" i="26"/>
  <c r="H958" i="26" s="1"/>
  <c r="G959" i="26"/>
  <c r="H959" i="26" s="1"/>
  <c r="G960" i="26"/>
  <c r="H960" i="26" s="1"/>
  <c r="G961" i="26"/>
  <c r="H961" i="26" s="1"/>
  <c r="G962" i="26"/>
  <c r="H962" i="26" s="1"/>
  <c r="G963" i="26"/>
  <c r="H963" i="26" s="1"/>
  <c r="G964" i="26"/>
  <c r="H964" i="26" s="1"/>
  <c r="G965" i="26"/>
  <c r="H965" i="26" s="1"/>
  <c r="G966" i="26"/>
  <c r="H966" i="26" s="1"/>
  <c r="G967" i="26"/>
  <c r="H967" i="26" s="1"/>
  <c r="G968" i="26"/>
  <c r="H968" i="26" s="1"/>
  <c r="G969" i="26"/>
  <c r="H969" i="26" s="1"/>
  <c r="G970" i="26"/>
  <c r="H970" i="26" s="1"/>
  <c r="G971" i="26"/>
  <c r="H971" i="26" s="1"/>
  <c r="G972" i="26"/>
  <c r="H972" i="26" s="1"/>
  <c r="G973" i="26"/>
  <c r="H973" i="26" s="1"/>
  <c r="G974" i="26"/>
  <c r="H974" i="26" s="1"/>
  <c r="G975" i="26"/>
  <c r="H975" i="26" s="1"/>
  <c r="G976" i="26"/>
  <c r="H976" i="26" s="1"/>
  <c r="G977" i="26"/>
  <c r="H977" i="26" s="1"/>
  <c r="G978" i="26"/>
  <c r="H978" i="26" s="1"/>
  <c r="G979" i="26"/>
  <c r="H979" i="26" s="1"/>
  <c r="G980" i="26"/>
  <c r="H980" i="26" s="1"/>
  <c r="G981" i="26"/>
  <c r="H981" i="26" s="1"/>
  <c r="G982" i="26"/>
  <c r="H982" i="26" s="1"/>
  <c r="G983" i="26"/>
  <c r="H983" i="26" s="1"/>
  <c r="G984" i="26"/>
  <c r="H984" i="26" s="1"/>
  <c r="G985" i="26"/>
  <c r="H985" i="26" s="1"/>
  <c r="G986" i="26"/>
  <c r="H986" i="26" s="1"/>
  <c r="G987" i="26"/>
  <c r="H987" i="26" s="1"/>
  <c r="G988" i="26"/>
  <c r="H988" i="26" s="1"/>
  <c r="G989" i="26"/>
  <c r="H989" i="26" s="1"/>
  <c r="G990" i="26"/>
  <c r="H990" i="26" s="1"/>
  <c r="G991" i="26"/>
  <c r="H991" i="26" s="1"/>
  <c r="G992" i="26"/>
  <c r="H992" i="26" s="1"/>
  <c r="G993" i="26"/>
  <c r="H993" i="26" s="1"/>
  <c r="G994" i="26"/>
  <c r="H994" i="26" s="1"/>
  <c r="G995" i="26"/>
  <c r="H995" i="26" s="1"/>
  <c r="G996" i="26"/>
  <c r="H996" i="26" s="1"/>
  <c r="G997" i="26"/>
  <c r="H997" i="26" s="1"/>
  <c r="G998" i="26"/>
  <c r="H998" i="26" s="1"/>
  <c r="G999" i="26"/>
  <c r="H999" i="26" s="1"/>
  <c r="G1000" i="26"/>
  <c r="H1000" i="26" s="1"/>
  <c r="G1001" i="26"/>
  <c r="H1001" i="26" s="1"/>
  <c r="G1002" i="26"/>
  <c r="H1002" i="26" s="1"/>
  <c r="G1003" i="26"/>
  <c r="H1003" i="26" s="1"/>
  <c r="G1004" i="26"/>
  <c r="H1004" i="26" s="1"/>
  <c r="G1005" i="26"/>
  <c r="H1005" i="26" s="1"/>
  <c r="G1006" i="26"/>
  <c r="H1006" i="26" s="1"/>
  <c r="G1007" i="26"/>
  <c r="H1007" i="26" s="1"/>
  <c r="G1008" i="26"/>
  <c r="H1008" i="26" s="1"/>
  <c r="G1009" i="26"/>
  <c r="H1009" i="26" s="1"/>
  <c r="G1010" i="26"/>
  <c r="H1010" i="26" s="1"/>
  <c r="G1011" i="26"/>
  <c r="H1011" i="26" s="1"/>
  <c r="G1012" i="26"/>
  <c r="H1012" i="26" s="1"/>
  <c r="G1013" i="26"/>
  <c r="H1013" i="26" s="1"/>
  <c r="G1014" i="26"/>
  <c r="H1014" i="26" s="1"/>
  <c r="G1015" i="26"/>
  <c r="H1015" i="26" s="1"/>
  <c r="G1016" i="26"/>
  <c r="H1016" i="26" s="1"/>
  <c r="G1017" i="26"/>
  <c r="H1017" i="26" s="1"/>
  <c r="G1018" i="26"/>
  <c r="H1018" i="26" s="1"/>
  <c r="G1019" i="26"/>
  <c r="H1019" i="26" s="1"/>
  <c r="G1020" i="26"/>
  <c r="H1020" i="26" s="1"/>
  <c r="G1021" i="26"/>
  <c r="H1021" i="26" s="1"/>
  <c r="G1022" i="26"/>
  <c r="H1022" i="26" s="1"/>
  <c r="G1023" i="26"/>
  <c r="H1023" i="26" s="1"/>
  <c r="G1024" i="26"/>
  <c r="H1024" i="26" s="1"/>
  <c r="G1025" i="26"/>
  <c r="H1025" i="26" s="1"/>
  <c r="G1026" i="26"/>
  <c r="H1026" i="26" s="1"/>
  <c r="G1027" i="26"/>
  <c r="H1027" i="26" s="1"/>
  <c r="G1028" i="26"/>
  <c r="H1028" i="26" s="1"/>
  <c r="G1029" i="26"/>
  <c r="H1029" i="26" s="1"/>
  <c r="G1030" i="26"/>
  <c r="H1030" i="26" s="1"/>
  <c r="G1031" i="26"/>
  <c r="H1031" i="26" s="1"/>
  <c r="G1032" i="26"/>
  <c r="H1032" i="26" s="1"/>
  <c r="G1033" i="26"/>
  <c r="H1033" i="26" s="1"/>
  <c r="G1034" i="26"/>
  <c r="H1034" i="26" s="1"/>
  <c r="G1035" i="26"/>
  <c r="H1035" i="26" s="1"/>
  <c r="G1036" i="26"/>
  <c r="H1036" i="26" s="1"/>
  <c r="G1037" i="26"/>
  <c r="H1037" i="26" s="1"/>
  <c r="G1038" i="26"/>
  <c r="H1038" i="26" s="1"/>
  <c r="G1039" i="26"/>
  <c r="H1039" i="26" s="1"/>
  <c r="G1040" i="26"/>
  <c r="H1040" i="26" s="1"/>
  <c r="G1041" i="26"/>
  <c r="H1041" i="26" s="1"/>
  <c r="G1042" i="26"/>
  <c r="H1042" i="26" s="1"/>
  <c r="G1043" i="26"/>
  <c r="H1043" i="26" s="1"/>
  <c r="G1044" i="26"/>
  <c r="H1044" i="26" s="1"/>
  <c r="G1045" i="26"/>
  <c r="H1045" i="26" s="1"/>
  <c r="G1046" i="26"/>
  <c r="H1046" i="26" s="1"/>
  <c r="G1047" i="26"/>
  <c r="H1047" i="26" s="1"/>
  <c r="G1048" i="26"/>
  <c r="H1048" i="26" s="1"/>
  <c r="G1049" i="26"/>
  <c r="H1049" i="26" s="1"/>
  <c r="G1050" i="26"/>
  <c r="H1050" i="26" s="1"/>
  <c r="G1051" i="26"/>
  <c r="H1051" i="26" s="1"/>
  <c r="G1052" i="26"/>
  <c r="H1052" i="26" s="1"/>
  <c r="G1053" i="26"/>
  <c r="H1053" i="26" s="1"/>
  <c r="G1054" i="26"/>
  <c r="H1054" i="26" s="1"/>
  <c r="G1055" i="26"/>
  <c r="H1055" i="26" s="1"/>
  <c r="G1056" i="26"/>
  <c r="H1056" i="26" s="1"/>
  <c r="G1057" i="26"/>
  <c r="H1057" i="26" s="1"/>
  <c r="G1058" i="26"/>
  <c r="H1058" i="26" s="1"/>
  <c r="G1059" i="26"/>
  <c r="H1059" i="26" s="1"/>
  <c r="G1060" i="26"/>
  <c r="H1060" i="26" s="1"/>
  <c r="G1061" i="26"/>
  <c r="H1061" i="26" s="1"/>
  <c r="G1062" i="26"/>
  <c r="H1062" i="26" s="1"/>
  <c r="G1063" i="26"/>
  <c r="H1063" i="26" s="1"/>
  <c r="G1064" i="26"/>
  <c r="H1064" i="26" s="1"/>
  <c r="G1065" i="26"/>
  <c r="H1065" i="26" s="1"/>
  <c r="G1066" i="26"/>
  <c r="H1066" i="26" s="1"/>
  <c r="G1067" i="26"/>
  <c r="H1067" i="26" s="1"/>
  <c r="G1068" i="26"/>
  <c r="H1068" i="26" s="1"/>
  <c r="G1069" i="26"/>
  <c r="H1069" i="26" s="1"/>
  <c r="G1070" i="26"/>
  <c r="H1070" i="26" s="1"/>
  <c r="G1071" i="26"/>
  <c r="H1071" i="26" s="1"/>
  <c r="G1072" i="26"/>
  <c r="H1072" i="26" s="1"/>
  <c r="G1073" i="26"/>
  <c r="H1073" i="26" s="1"/>
  <c r="G1074" i="26"/>
  <c r="H1074" i="26" s="1"/>
  <c r="G1075" i="26"/>
  <c r="H1075" i="26" s="1"/>
  <c r="G1076" i="26"/>
  <c r="H1076" i="26" s="1"/>
  <c r="G1077" i="26"/>
  <c r="H1077" i="26" s="1"/>
  <c r="G1078" i="26"/>
  <c r="H1078" i="26" s="1"/>
  <c r="G1079" i="26"/>
  <c r="H1079" i="26" s="1"/>
  <c r="G1080" i="26"/>
  <c r="H1080" i="26" s="1"/>
  <c r="G1081" i="26"/>
  <c r="H1081" i="26" s="1"/>
  <c r="G1082" i="26"/>
  <c r="H1082" i="26" s="1"/>
  <c r="G1083" i="26"/>
  <c r="H1083" i="26" s="1"/>
  <c r="G1084" i="26"/>
  <c r="H1084" i="26" s="1"/>
  <c r="G1085" i="26"/>
  <c r="H1085" i="26" s="1"/>
  <c r="G1086" i="26"/>
  <c r="H1086" i="26" s="1"/>
  <c r="G1087" i="26"/>
  <c r="H1087" i="26" s="1"/>
  <c r="G1088" i="26"/>
  <c r="H1088" i="26" s="1"/>
  <c r="G1089" i="26"/>
  <c r="H1089" i="26" s="1"/>
  <c r="G1090" i="26"/>
  <c r="H1090" i="26" s="1"/>
  <c r="G1091" i="26"/>
  <c r="H1091" i="26" s="1"/>
  <c r="G1092" i="26"/>
  <c r="H1092" i="26" s="1"/>
  <c r="G1093" i="26"/>
  <c r="H1093" i="26" s="1"/>
  <c r="G1094" i="26"/>
  <c r="H1094" i="26" s="1"/>
  <c r="G1095" i="26"/>
  <c r="H1095" i="26" s="1"/>
  <c r="G1096" i="26"/>
  <c r="H1096" i="26" s="1"/>
  <c r="G1097" i="26"/>
  <c r="H1097" i="26" s="1"/>
  <c r="G1098" i="26"/>
  <c r="H1098" i="26" s="1"/>
  <c r="G1099" i="26"/>
  <c r="H1099" i="26" s="1"/>
  <c r="G1100" i="26"/>
  <c r="H1100" i="26" s="1"/>
  <c r="G1101" i="26"/>
  <c r="H1101" i="26" s="1"/>
  <c r="G1102" i="26"/>
  <c r="H1102" i="26" s="1"/>
  <c r="G1103" i="26"/>
  <c r="H1103" i="26" s="1"/>
  <c r="G1104" i="26"/>
  <c r="H1104" i="26" s="1"/>
  <c r="G1105" i="26"/>
  <c r="H1105" i="26" s="1"/>
  <c r="G1106" i="26"/>
  <c r="H1106" i="26" s="1"/>
  <c r="G1107" i="26"/>
  <c r="H1107" i="26" s="1"/>
  <c r="G1108" i="26"/>
  <c r="H1108" i="26" s="1"/>
  <c r="G1109" i="26"/>
  <c r="H1109" i="26" s="1"/>
  <c r="G1110" i="26"/>
  <c r="H1110" i="26" s="1"/>
  <c r="G1111" i="26"/>
  <c r="H1111" i="26" s="1"/>
  <c r="G1112" i="26"/>
  <c r="H1112" i="26" s="1"/>
  <c r="G1113" i="26"/>
  <c r="H1113" i="26" s="1"/>
  <c r="G1114" i="26"/>
  <c r="H1114" i="26" s="1"/>
  <c r="G1115" i="26"/>
  <c r="H1115" i="26" s="1"/>
  <c r="G1116" i="26"/>
  <c r="H1116" i="26" s="1"/>
  <c r="G1117" i="26"/>
  <c r="H1117" i="26" s="1"/>
  <c r="G1118" i="26"/>
  <c r="H1118" i="26" s="1"/>
  <c r="G1119" i="26"/>
  <c r="H1119" i="26" s="1"/>
  <c r="G1120" i="26"/>
  <c r="H1120" i="26" s="1"/>
  <c r="G1121" i="26"/>
  <c r="H1121" i="26" s="1"/>
  <c r="G1122" i="26"/>
  <c r="H1122" i="26" s="1"/>
  <c r="G1123" i="26"/>
  <c r="H1123" i="26" s="1"/>
  <c r="G1124" i="26"/>
  <c r="H1124" i="26" s="1"/>
  <c r="G1125" i="26"/>
  <c r="H1125" i="26" s="1"/>
  <c r="G1126" i="26"/>
  <c r="H1126" i="26" s="1"/>
  <c r="G1127" i="26"/>
  <c r="H1127" i="26" s="1"/>
  <c r="G1128" i="26"/>
  <c r="H1128" i="26" s="1"/>
  <c r="G1129" i="26"/>
  <c r="H1129" i="26" s="1"/>
  <c r="G1130" i="26"/>
  <c r="H1130" i="26" s="1"/>
  <c r="G1131" i="26"/>
  <c r="H1131" i="26" s="1"/>
  <c r="G1132" i="26"/>
  <c r="H1132" i="26" s="1"/>
  <c r="G1133" i="26"/>
  <c r="H1133" i="26" s="1"/>
  <c r="G1134" i="26"/>
  <c r="H1134" i="26" s="1"/>
  <c r="G1135" i="26"/>
  <c r="H1135" i="26" s="1"/>
  <c r="G1136" i="26"/>
  <c r="H1136" i="26" s="1"/>
  <c r="G1137" i="26"/>
  <c r="H1137" i="26" s="1"/>
  <c r="G1138" i="26"/>
  <c r="H1138" i="26" s="1"/>
  <c r="G1139" i="26"/>
  <c r="H1139" i="26" s="1"/>
  <c r="G1140" i="26"/>
  <c r="H1140" i="26" s="1"/>
  <c r="G1141" i="26"/>
  <c r="H1141" i="26" s="1"/>
  <c r="G1142" i="26"/>
  <c r="H1142" i="26" s="1"/>
  <c r="G1143" i="26"/>
  <c r="H1143" i="26" s="1"/>
  <c r="G1144" i="26"/>
  <c r="H1144" i="26" s="1"/>
  <c r="G1145" i="26"/>
  <c r="H1145" i="26" s="1"/>
  <c r="G1146" i="26"/>
  <c r="H1146" i="26" s="1"/>
  <c r="G1147" i="26"/>
  <c r="H1147" i="26" s="1"/>
  <c r="G1148" i="26"/>
  <c r="H1148" i="26" s="1"/>
  <c r="G1149" i="26"/>
  <c r="H1149" i="26" s="1"/>
  <c r="G1150" i="26"/>
  <c r="H1150" i="26" s="1"/>
  <c r="G1151" i="26"/>
  <c r="H1151" i="26" s="1"/>
  <c r="G1152" i="26"/>
  <c r="H1152" i="26" s="1"/>
  <c r="G1153" i="26"/>
  <c r="H1153" i="26" s="1"/>
  <c r="G1154" i="26"/>
  <c r="H1154" i="26" s="1"/>
  <c r="G1155" i="26"/>
  <c r="H1155" i="26" s="1"/>
  <c r="G1156" i="26"/>
  <c r="H1156" i="26" s="1"/>
  <c r="G1157" i="26"/>
  <c r="H1157" i="26" s="1"/>
  <c r="G1158" i="26"/>
  <c r="H1158" i="26" s="1"/>
  <c r="G1159" i="26"/>
  <c r="H1159" i="26" s="1"/>
  <c r="G1160" i="26"/>
  <c r="H1160" i="26" s="1"/>
  <c r="G1161" i="26"/>
  <c r="H1161" i="26" s="1"/>
  <c r="G1162" i="26"/>
  <c r="H1162" i="26" s="1"/>
  <c r="G1163" i="26"/>
  <c r="H1163" i="26" s="1"/>
  <c r="G1164" i="26"/>
  <c r="H1164" i="26" s="1"/>
  <c r="G1165" i="26"/>
  <c r="H1165" i="26" s="1"/>
  <c r="G1166" i="26"/>
  <c r="H1166" i="26" s="1"/>
  <c r="G1167" i="26"/>
  <c r="H1167" i="26" s="1"/>
  <c r="G1168" i="26"/>
  <c r="H1168" i="26" s="1"/>
  <c r="G1169" i="26"/>
  <c r="H1169" i="26" s="1"/>
  <c r="G1170" i="26"/>
  <c r="H1170" i="26" s="1"/>
  <c r="G1171" i="26"/>
  <c r="H1171" i="26" s="1"/>
  <c r="G1172" i="26"/>
  <c r="H1172" i="26" s="1"/>
  <c r="G1173" i="26"/>
  <c r="H1173" i="26" s="1"/>
  <c r="G1174" i="26"/>
  <c r="H1174" i="26" s="1"/>
  <c r="G1175" i="26"/>
  <c r="H1175" i="26" s="1"/>
  <c r="G1176" i="26"/>
  <c r="H1176" i="26" s="1"/>
  <c r="G1177" i="26"/>
  <c r="H1177" i="26" s="1"/>
  <c r="G1178" i="26"/>
  <c r="H1178" i="26" s="1"/>
  <c r="G1179" i="26"/>
  <c r="H1179" i="26" s="1"/>
  <c r="G1180" i="26"/>
  <c r="H1180" i="26" s="1"/>
  <c r="G1181" i="26"/>
  <c r="H1181" i="26" s="1"/>
  <c r="G1182" i="26"/>
  <c r="H1182" i="26" s="1"/>
  <c r="G1183" i="26"/>
  <c r="H1183" i="26" s="1"/>
  <c r="G1184" i="26"/>
  <c r="H1184" i="26" s="1"/>
  <c r="G1185" i="26"/>
  <c r="H1185" i="26" s="1"/>
  <c r="G1186" i="26"/>
  <c r="H1186" i="26" s="1"/>
  <c r="G1187" i="26"/>
  <c r="H1187" i="26" s="1"/>
  <c r="G1188" i="26"/>
  <c r="H1188" i="26" s="1"/>
  <c r="G1189" i="26"/>
  <c r="H1189" i="26" s="1"/>
  <c r="G1190" i="26"/>
  <c r="H1190" i="26" s="1"/>
  <c r="G1191" i="26"/>
  <c r="H1191" i="26" s="1"/>
  <c r="G1192" i="26"/>
  <c r="H1192" i="26" s="1"/>
  <c r="G1193" i="26"/>
  <c r="H1193" i="26" s="1"/>
  <c r="G1194" i="26"/>
  <c r="H1194" i="26" s="1"/>
  <c r="G1195" i="26"/>
  <c r="H1195" i="26" s="1"/>
  <c r="G1196" i="26"/>
  <c r="H1196" i="26" s="1"/>
  <c r="G1197" i="26"/>
  <c r="H1197" i="26" s="1"/>
  <c r="G1198" i="26"/>
  <c r="H1198" i="26" s="1"/>
  <c r="G1199" i="26"/>
  <c r="H1199" i="26" s="1"/>
  <c r="G1200" i="26"/>
  <c r="H1200" i="26" s="1"/>
  <c r="G1201" i="26"/>
  <c r="H1201" i="26" s="1"/>
  <c r="G1202" i="26"/>
  <c r="H1202" i="26" s="1"/>
  <c r="G1203" i="26"/>
  <c r="H1203" i="26" s="1"/>
  <c r="G1204" i="26"/>
  <c r="H1204" i="26" s="1"/>
  <c r="G1205" i="26"/>
  <c r="H1205" i="26" s="1"/>
  <c r="G1206" i="26"/>
  <c r="H1206" i="26" s="1"/>
  <c r="G1207" i="26"/>
  <c r="H1207" i="26" s="1"/>
  <c r="G1208" i="26"/>
  <c r="H1208" i="26" s="1"/>
  <c r="G1209" i="26"/>
  <c r="H1209" i="26" s="1"/>
  <c r="G1210" i="26"/>
  <c r="H1210" i="26" s="1"/>
  <c r="G1211" i="26"/>
  <c r="H1211" i="26" s="1"/>
  <c r="G1212" i="26"/>
  <c r="H1212" i="26" s="1"/>
  <c r="G1213" i="26"/>
  <c r="H1213" i="26" s="1"/>
  <c r="G1214" i="26"/>
  <c r="H1214" i="26" s="1"/>
  <c r="G1215" i="26"/>
  <c r="H1215" i="26" s="1"/>
  <c r="G1216" i="26"/>
  <c r="H1216" i="26" s="1"/>
  <c r="G1217" i="26"/>
  <c r="H1217" i="26" s="1"/>
  <c r="G1218" i="26"/>
  <c r="H1218" i="26" s="1"/>
  <c r="G1219" i="26"/>
  <c r="H1219" i="26" s="1"/>
  <c r="G1220" i="26"/>
  <c r="H1220" i="26" s="1"/>
  <c r="G1221" i="26"/>
  <c r="H1221" i="26" s="1"/>
  <c r="G1222" i="26"/>
  <c r="H1222" i="26" s="1"/>
  <c r="G1223" i="26"/>
  <c r="H1223" i="26" s="1"/>
  <c r="G1224" i="26"/>
  <c r="H1224" i="26" s="1"/>
  <c r="G1225" i="26"/>
  <c r="H1225" i="26" s="1"/>
  <c r="G1226" i="26"/>
  <c r="H1226" i="26" s="1"/>
  <c r="G1227" i="26"/>
  <c r="H1227" i="26" s="1"/>
  <c r="G1228" i="26"/>
  <c r="H1228" i="26" s="1"/>
  <c r="G1229" i="26"/>
  <c r="H1229" i="26" s="1"/>
  <c r="G1230" i="26"/>
  <c r="H1230" i="26" s="1"/>
  <c r="G1231" i="26"/>
  <c r="H1231" i="26" s="1"/>
  <c r="G1232" i="26"/>
  <c r="H1232" i="26" s="1"/>
  <c r="G1233" i="26"/>
  <c r="H1233" i="26" s="1"/>
  <c r="G1234" i="26"/>
  <c r="H1234" i="26" s="1"/>
  <c r="G1235" i="26"/>
  <c r="H1235" i="26" s="1"/>
  <c r="G1236" i="26"/>
  <c r="H1236" i="26" s="1"/>
  <c r="G1237" i="26"/>
  <c r="H1237" i="26" s="1"/>
  <c r="G1238" i="26"/>
  <c r="H1238" i="26" s="1"/>
  <c r="G1239" i="26"/>
  <c r="H1239" i="26" s="1"/>
  <c r="G1240" i="26"/>
  <c r="H1240" i="26" s="1"/>
  <c r="G1241" i="26"/>
  <c r="H1241" i="26" s="1"/>
  <c r="G1242" i="26"/>
  <c r="H1242" i="26" s="1"/>
  <c r="G1243" i="26"/>
  <c r="H1243" i="26" s="1"/>
  <c r="G1244" i="26"/>
  <c r="H1244" i="26" s="1"/>
  <c r="G1245" i="26"/>
  <c r="H1245" i="26" s="1"/>
  <c r="G1246" i="26"/>
  <c r="H1246" i="26" s="1"/>
  <c r="G1247" i="26"/>
  <c r="H1247" i="26" s="1"/>
  <c r="G1248" i="26"/>
  <c r="H1248" i="26" s="1"/>
  <c r="G1249" i="26"/>
  <c r="H1249" i="26" s="1"/>
  <c r="G1250" i="26"/>
  <c r="H1250" i="26" s="1"/>
  <c r="G1251" i="26"/>
  <c r="H1251" i="26" s="1"/>
  <c r="G1252" i="26"/>
  <c r="H1252" i="26" s="1"/>
  <c r="G1253" i="26"/>
  <c r="H1253" i="26" s="1"/>
  <c r="G1254" i="26"/>
  <c r="H1254" i="26" s="1"/>
  <c r="G1255" i="26"/>
  <c r="H1255" i="26" s="1"/>
  <c r="G1256" i="26"/>
  <c r="H1256" i="26" s="1"/>
  <c r="G1257" i="26"/>
  <c r="H1257" i="26" s="1"/>
  <c r="G1258" i="26"/>
  <c r="H1258" i="26" s="1"/>
  <c r="G1259" i="26"/>
  <c r="H1259" i="26" s="1"/>
  <c r="G1260" i="26"/>
  <c r="H1260" i="26" s="1"/>
  <c r="G1261" i="26"/>
  <c r="H1261" i="26" s="1"/>
  <c r="G1262" i="26"/>
  <c r="H1262" i="26" s="1"/>
  <c r="G1263" i="26"/>
  <c r="H1263" i="26" s="1"/>
  <c r="G1264" i="26"/>
  <c r="H1264" i="26" s="1"/>
  <c r="G1265" i="26"/>
  <c r="H1265" i="26" s="1"/>
  <c r="G1266" i="26"/>
  <c r="H1266" i="26" s="1"/>
  <c r="G1267" i="26"/>
  <c r="H1267" i="26" s="1"/>
  <c r="G1268" i="26"/>
  <c r="H1268" i="26" s="1"/>
  <c r="G1269" i="26"/>
  <c r="H1269" i="26" s="1"/>
  <c r="G1270" i="26"/>
  <c r="H1270" i="26" s="1"/>
  <c r="G1271" i="26"/>
  <c r="H1271" i="26" s="1"/>
  <c r="G1272" i="26"/>
  <c r="H1272" i="26" s="1"/>
  <c r="G1273" i="26"/>
  <c r="H1273" i="26" s="1"/>
  <c r="G1274" i="26"/>
  <c r="H1274" i="26" s="1"/>
  <c r="G1275" i="26"/>
  <c r="H1275" i="26" s="1"/>
  <c r="G1276" i="26"/>
  <c r="H1276" i="26" s="1"/>
  <c r="G1277" i="26"/>
  <c r="H1277" i="26" s="1"/>
  <c r="G1278" i="26"/>
  <c r="H1278" i="26" s="1"/>
  <c r="G1279" i="26"/>
  <c r="H1279" i="26" s="1"/>
  <c r="G1280" i="26"/>
  <c r="H1280" i="26" s="1"/>
  <c r="G1281" i="26"/>
  <c r="H1281" i="26" s="1"/>
  <c r="G1282" i="26"/>
  <c r="H1282" i="26" s="1"/>
  <c r="G1283" i="26"/>
  <c r="H1283" i="26" s="1"/>
  <c r="G1284" i="26"/>
  <c r="H1284" i="26" s="1"/>
  <c r="G1285" i="26"/>
  <c r="H1285" i="26" s="1"/>
  <c r="G1286" i="26"/>
  <c r="H1286" i="26" s="1"/>
  <c r="G1287" i="26"/>
  <c r="H1287" i="26" s="1"/>
  <c r="G1288" i="26"/>
  <c r="H1288" i="26" s="1"/>
  <c r="G1289" i="26"/>
  <c r="H1289" i="26" s="1"/>
  <c r="G1290" i="26"/>
  <c r="H1290" i="26" s="1"/>
  <c r="G1291" i="26"/>
  <c r="H1291" i="26" s="1"/>
  <c r="G1292" i="26"/>
  <c r="H1292" i="26" s="1"/>
  <c r="G1293" i="26"/>
  <c r="H1293" i="26" s="1"/>
  <c r="G1294" i="26"/>
  <c r="H1294" i="26" s="1"/>
  <c r="G1295" i="26"/>
  <c r="H1295" i="26" s="1"/>
  <c r="G1296" i="26"/>
  <c r="H1296" i="26" s="1"/>
  <c r="G1297" i="26"/>
  <c r="H1297" i="26" s="1"/>
  <c r="G1298" i="26"/>
  <c r="H1298" i="26" s="1"/>
  <c r="G1299" i="26"/>
  <c r="H1299" i="26" s="1"/>
  <c r="G1300" i="26"/>
  <c r="H1300" i="26" s="1"/>
  <c r="G1301" i="26"/>
  <c r="H1301" i="26" s="1"/>
  <c r="G1302" i="26"/>
  <c r="H1302" i="26" s="1"/>
  <c r="G1303" i="26"/>
  <c r="H1303" i="26" s="1"/>
  <c r="G1304" i="26"/>
  <c r="H1304" i="26" s="1"/>
  <c r="G1305" i="26"/>
  <c r="H1305" i="26" s="1"/>
  <c r="G1306" i="26"/>
  <c r="H1306" i="26" s="1"/>
  <c r="G1307" i="26"/>
  <c r="H1307" i="26" s="1"/>
  <c r="G1308" i="26"/>
  <c r="H1308" i="26" s="1"/>
  <c r="G1309" i="26"/>
  <c r="H1309" i="26" s="1"/>
  <c r="G1310" i="26"/>
  <c r="H1310" i="26" s="1"/>
  <c r="G1311" i="26"/>
  <c r="H1311" i="26" s="1"/>
  <c r="G1312" i="26"/>
  <c r="H1312" i="26" s="1"/>
  <c r="G1313" i="26"/>
  <c r="H1313" i="26" s="1"/>
  <c r="G1314" i="26"/>
  <c r="H1314" i="26" s="1"/>
  <c r="G1315" i="26"/>
  <c r="H1315" i="26" s="1"/>
  <c r="G1316" i="26"/>
  <c r="H1316" i="26" s="1"/>
  <c r="G1317" i="26"/>
  <c r="H1317" i="26" s="1"/>
  <c r="G1318" i="26"/>
  <c r="H1318" i="26" s="1"/>
  <c r="G1319" i="26"/>
  <c r="H1319" i="26" s="1"/>
  <c r="G1320" i="26"/>
  <c r="H1320" i="26" s="1"/>
  <c r="G1321" i="26"/>
  <c r="H1321" i="26" s="1"/>
  <c r="G1322" i="26"/>
  <c r="H1322" i="26" s="1"/>
  <c r="G1323" i="26"/>
  <c r="H1323" i="26" s="1"/>
  <c r="G1324" i="26"/>
  <c r="H1324" i="26" s="1"/>
  <c r="G1325" i="26"/>
  <c r="H1325" i="26" s="1"/>
  <c r="G1326" i="26"/>
  <c r="H1326" i="26" s="1"/>
  <c r="G1327" i="26"/>
  <c r="H1327" i="26" s="1"/>
  <c r="G1328" i="26"/>
  <c r="H1328" i="26" s="1"/>
  <c r="G1329" i="26"/>
  <c r="H1329" i="26" s="1"/>
  <c r="G1330" i="26"/>
  <c r="H1330" i="26" s="1"/>
  <c r="G1331" i="26"/>
  <c r="H1331" i="26" s="1"/>
  <c r="G1332" i="26"/>
  <c r="H1332" i="26" s="1"/>
  <c r="G1333" i="26"/>
  <c r="H1333" i="26" s="1"/>
  <c r="G1334" i="26"/>
  <c r="H1334" i="26" s="1"/>
  <c r="G1335" i="26"/>
  <c r="H1335" i="26" s="1"/>
  <c r="G1336" i="26"/>
  <c r="H1336" i="26" s="1"/>
  <c r="G1337" i="26"/>
  <c r="H1337" i="26" s="1"/>
  <c r="G1338" i="26"/>
  <c r="H1338" i="26" s="1"/>
  <c r="G1339" i="26"/>
  <c r="H1339" i="26" s="1"/>
  <c r="G1340" i="26"/>
  <c r="H1340" i="26" s="1"/>
  <c r="G1341" i="26"/>
  <c r="H1341" i="26" s="1"/>
  <c r="G1342" i="26"/>
  <c r="H1342" i="26" s="1"/>
  <c r="G1343" i="26"/>
  <c r="H1343" i="26" s="1"/>
  <c r="G1344" i="26"/>
  <c r="H1344" i="26" s="1"/>
  <c r="G1345" i="26"/>
  <c r="H1345" i="26" s="1"/>
  <c r="G1346" i="26"/>
  <c r="H1346" i="26" s="1"/>
  <c r="G1347" i="26"/>
  <c r="H1347" i="26" s="1"/>
  <c r="G1348" i="26"/>
  <c r="H1348" i="26" s="1"/>
  <c r="G1349" i="26"/>
  <c r="H1349" i="26" s="1"/>
  <c r="G1350" i="26"/>
  <c r="H1350" i="26" s="1"/>
  <c r="G1351" i="26"/>
  <c r="H1351" i="26" s="1"/>
  <c r="G1352" i="26"/>
  <c r="H1352" i="26" s="1"/>
  <c r="G1353" i="26"/>
  <c r="H1353" i="26" s="1"/>
  <c r="G1354" i="26"/>
  <c r="H1354" i="26" s="1"/>
  <c r="G1355" i="26"/>
  <c r="H1355" i="26" s="1"/>
  <c r="G1356" i="26"/>
  <c r="H1356" i="26" s="1"/>
  <c r="G1357" i="26"/>
  <c r="H1357" i="26" s="1"/>
  <c r="G1358" i="26"/>
  <c r="H1358" i="26" s="1"/>
  <c r="G1359" i="26"/>
  <c r="H1359" i="26" s="1"/>
  <c r="G1360" i="26"/>
  <c r="H1360" i="26" s="1"/>
  <c r="G1361" i="26"/>
  <c r="H1361" i="26" s="1"/>
  <c r="G1362" i="26"/>
  <c r="H1362" i="26" s="1"/>
  <c r="G1363" i="26"/>
  <c r="H1363" i="26" s="1"/>
  <c r="G1364" i="26"/>
  <c r="H1364" i="26" s="1"/>
  <c r="G1365" i="26"/>
  <c r="H1365" i="26" s="1"/>
  <c r="G1366" i="26"/>
  <c r="H1366" i="26" s="1"/>
  <c r="G1367" i="26"/>
  <c r="H1367" i="26" s="1"/>
  <c r="G1368" i="26"/>
  <c r="H1368" i="26" s="1"/>
  <c r="G1369" i="26"/>
  <c r="H1369" i="26" s="1"/>
  <c r="G1370" i="26"/>
  <c r="H1370" i="26" s="1"/>
  <c r="G1371" i="26"/>
  <c r="H1371" i="26" s="1"/>
  <c r="G1372" i="26"/>
  <c r="H1372" i="26" s="1"/>
  <c r="G1373" i="26"/>
  <c r="H1373" i="26" s="1"/>
  <c r="G1374" i="26"/>
  <c r="H1374" i="26" s="1"/>
  <c r="G1375" i="26"/>
  <c r="H1375" i="26" s="1"/>
  <c r="G1376" i="26"/>
  <c r="H1376" i="26" s="1"/>
  <c r="G1377" i="26"/>
  <c r="H1377" i="26" s="1"/>
  <c r="G1378" i="26"/>
  <c r="H1378" i="26" s="1"/>
  <c r="G1379" i="26"/>
  <c r="H1379" i="26" s="1"/>
  <c r="G1380" i="26"/>
  <c r="H1380" i="26" s="1"/>
  <c r="G1381" i="26"/>
  <c r="H1381" i="26" s="1"/>
  <c r="G1382" i="26"/>
  <c r="H1382" i="26" s="1"/>
  <c r="G1383" i="26"/>
  <c r="H1383" i="26" s="1"/>
  <c r="G1384" i="26"/>
  <c r="H1384" i="26" s="1"/>
  <c r="G1385" i="26"/>
  <c r="H1385" i="26" s="1"/>
  <c r="G1386" i="26"/>
  <c r="H1386" i="26" s="1"/>
  <c r="G1387" i="26"/>
  <c r="H1387" i="26" s="1"/>
  <c r="G1388" i="26"/>
  <c r="H1388" i="26" s="1"/>
  <c r="G1389" i="26"/>
  <c r="H1389" i="26" s="1"/>
  <c r="G1390" i="26"/>
  <c r="H1390" i="26" s="1"/>
  <c r="G1391" i="26"/>
  <c r="H1391" i="26" s="1"/>
  <c r="G1392" i="26"/>
  <c r="H1392" i="26" s="1"/>
  <c r="G1393" i="26"/>
  <c r="H1393" i="26" s="1"/>
  <c r="G1394" i="26"/>
  <c r="H1394" i="26" s="1"/>
  <c r="G1395" i="26"/>
  <c r="H1395" i="26" s="1"/>
  <c r="G1396" i="26"/>
  <c r="H1396" i="26" s="1"/>
  <c r="G1397" i="26"/>
  <c r="H1397" i="26" s="1"/>
  <c r="G1398" i="26"/>
  <c r="H1398" i="26" s="1"/>
  <c r="G1399" i="26"/>
  <c r="H1399" i="26" s="1"/>
  <c r="G1400" i="26"/>
  <c r="H1400" i="26" s="1"/>
  <c r="G1401" i="26"/>
  <c r="H1401" i="26" s="1"/>
  <c r="G1402" i="26"/>
  <c r="H1402" i="26" s="1"/>
  <c r="G1403" i="26"/>
  <c r="H1403" i="26" s="1"/>
  <c r="G1404" i="26"/>
  <c r="H1404" i="26" s="1"/>
  <c r="G1405" i="26"/>
  <c r="H1405" i="26" s="1"/>
  <c r="G1406" i="26"/>
  <c r="H1406" i="26" s="1"/>
  <c r="G1407" i="26"/>
  <c r="H1407" i="26" s="1"/>
  <c r="G1408" i="26"/>
  <c r="H1408" i="26" s="1"/>
  <c r="G1409" i="26"/>
  <c r="H1409" i="26" s="1"/>
  <c r="G1410" i="26"/>
  <c r="H1410" i="26" s="1"/>
  <c r="G1411" i="26"/>
  <c r="H1411" i="26" s="1"/>
  <c r="G1412" i="26"/>
  <c r="H1412" i="26" s="1"/>
  <c r="G1413" i="26"/>
  <c r="H1413" i="26" s="1"/>
  <c r="G1414" i="26"/>
  <c r="H1414" i="26" s="1"/>
  <c r="G1415" i="26"/>
  <c r="H1415" i="26" s="1"/>
  <c r="G1416" i="26"/>
  <c r="H1416" i="26" s="1"/>
  <c r="G1417" i="26"/>
  <c r="H1417" i="26" s="1"/>
  <c r="G1418" i="26"/>
  <c r="H1418" i="26" s="1"/>
  <c r="G1419" i="26"/>
  <c r="H1419" i="26" s="1"/>
  <c r="G1420" i="26"/>
  <c r="H1420" i="26" s="1"/>
  <c r="G1421" i="26"/>
  <c r="H1421" i="26" s="1"/>
  <c r="G1422" i="26"/>
  <c r="H1422" i="26" s="1"/>
  <c r="G1423" i="26"/>
  <c r="H1423" i="26" s="1"/>
  <c r="G1424" i="26"/>
  <c r="H1424" i="26" s="1"/>
  <c r="G1425" i="26"/>
  <c r="H1425" i="26" s="1"/>
  <c r="G1426" i="26"/>
  <c r="H1426" i="26" s="1"/>
  <c r="G1427" i="26"/>
  <c r="H1427" i="26" s="1"/>
  <c r="G1428" i="26"/>
  <c r="H1428" i="26" s="1"/>
  <c r="G1429" i="26"/>
  <c r="H1429" i="26" s="1"/>
  <c r="G1430" i="26"/>
  <c r="H1430" i="26" s="1"/>
  <c r="G1431" i="26"/>
  <c r="H1431" i="26" s="1"/>
  <c r="G1432" i="26"/>
  <c r="H1432" i="26" s="1"/>
  <c r="G1433" i="26"/>
  <c r="H1433" i="26" s="1"/>
  <c r="G1434" i="26"/>
  <c r="H1434" i="26" s="1"/>
  <c r="G1435" i="26"/>
  <c r="H1435" i="26" s="1"/>
  <c r="G1436" i="26"/>
  <c r="H1436" i="26" s="1"/>
  <c r="G1437" i="26"/>
  <c r="H1437" i="26" s="1"/>
  <c r="G1438" i="26"/>
  <c r="H1438" i="26" s="1"/>
  <c r="G1439" i="26"/>
  <c r="H1439" i="26" s="1"/>
  <c r="G1440" i="26"/>
  <c r="H1440" i="26" s="1"/>
  <c r="G1441" i="26"/>
  <c r="H1441" i="26" s="1"/>
  <c r="G1442" i="26"/>
  <c r="H1442" i="26" s="1"/>
  <c r="G1443" i="26"/>
  <c r="H1443" i="26" s="1"/>
  <c r="G1444" i="26"/>
  <c r="H1444" i="26" s="1"/>
  <c r="G1445" i="26"/>
  <c r="H1445" i="26" s="1"/>
  <c r="G1446" i="26"/>
  <c r="H1446" i="26" s="1"/>
  <c r="G1447" i="26"/>
  <c r="H1447" i="26" s="1"/>
  <c r="G1448" i="26"/>
  <c r="H1448" i="26" s="1"/>
  <c r="G1449" i="26"/>
  <c r="H1449" i="26" s="1"/>
  <c r="G1450" i="26"/>
  <c r="H1450" i="26" s="1"/>
  <c r="G1451" i="26"/>
  <c r="H1451" i="26" s="1"/>
  <c r="G1452" i="26"/>
  <c r="H1452" i="26" s="1"/>
  <c r="G1453" i="26"/>
  <c r="H1453" i="26" s="1"/>
  <c r="G1454" i="26"/>
  <c r="H1454" i="26" s="1"/>
  <c r="G1455" i="26"/>
  <c r="H1455" i="26" s="1"/>
  <c r="G1456" i="26"/>
  <c r="H1456" i="26" s="1"/>
  <c r="G1457" i="26"/>
  <c r="H1457" i="26" s="1"/>
  <c r="G1458" i="26"/>
  <c r="H1458" i="26" s="1"/>
  <c r="G1459" i="26"/>
  <c r="H1459" i="26" s="1"/>
  <c r="G1460" i="26"/>
  <c r="H1460" i="26" s="1"/>
  <c r="G1461" i="26"/>
  <c r="H1461" i="26" s="1"/>
  <c r="G1462" i="26"/>
  <c r="H1462" i="26" s="1"/>
  <c r="G1463" i="26"/>
  <c r="H1463" i="26" s="1"/>
  <c r="G1464" i="26"/>
  <c r="H1464" i="26" s="1"/>
  <c r="G1465" i="26"/>
  <c r="H1465" i="26" s="1"/>
  <c r="G1466" i="26"/>
  <c r="H1466" i="26" s="1"/>
  <c r="G1467" i="26"/>
  <c r="H1467" i="26" s="1"/>
  <c r="G1468" i="26"/>
  <c r="H1468" i="26" s="1"/>
  <c r="G1469" i="26"/>
  <c r="H1469" i="26" s="1"/>
  <c r="G1470" i="26"/>
  <c r="H1470" i="26" s="1"/>
  <c r="G1471" i="26"/>
  <c r="H1471" i="26" s="1"/>
  <c r="G1472" i="26"/>
  <c r="H1472" i="26" s="1"/>
  <c r="G1473" i="26"/>
  <c r="H1473" i="26" s="1"/>
  <c r="G1474" i="26"/>
  <c r="H1474" i="26" s="1"/>
  <c r="G1475" i="26"/>
  <c r="H1475" i="26" s="1"/>
  <c r="G1476" i="26"/>
  <c r="H1476" i="26" s="1"/>
  <c r="G1477" i="26"/>
  <c r="H1477" i="26" s="1"/>
  <c r="G1478" i="26"/>
  <c r="H1478" i="26" s="1"/>
  <c r="G1479" i="26"/>
  <c r="H1479" i="26" s="1"/>
  <c r="G1480" i="26"/>
  <c r="H1480" i="26" s="1"/>
  <c r="G1481" i="26"/>
  <c r="H1481" i="26" s="1"/>
  <c r="G1482" i="26"/>
  <c r="H1482" i="26" s="1"/>
  <c r="G1483" i="26"/>
  <c r="H1483" i="26" s="1"/>
  <c r="G1484" i="26"/>
  <c r="H1484" i="26" s="1"/>
  <c r="G1485" i="26"/>
  <c r="H1485" i="26" s="1"/>
  <c r="G1486" i="26"/>
  <c r="H1486" i="26" s="1"/>
  <c r="G1487" i="26"/>
  <c r="H1487" i="26" s="1"/>
  <c r="G1488" i="26"/>
  <c r="H1488" i="26" s="1"/>
  <c r="G1489" i="26"/>
  <c r="H1489" i="26" s="1"/>
  <c r="G1490" i="26"/>
  <c r="H1490" i="26" s="1"/>
  <c r="G1491" i="26"/>
  <c r="H1491" i="26" s="1"/>
  <c r="G1492" i="26"/>
  <c r="H1492" i="26" s="1"/>
  <c r="G1493" i="26"/>
  <c r="H1493" i="26" s="1"/>
  <c r="G1494" i="26"/>
  <c r="H1494" i="26" s="1"/>
  <c r="G1495" i="26"/>
  <c r="H1495" i="26" s="1"/>
  <c r="G1496" i="26"/>
  <c r="H1496" i="26" s="1"/>
  <c r="G1497" i="26"/>
  <c r="H1497" i="26" s="1"/>
  <c r="G1498" i="26"/>
  <c r="H1498" i="26" s="1"/>
  <c r="G1499" i="26"/>
  <c r="H1499" i="26" s="1"/>
  <c r="G1500" i="26"/>
  <c r="H1500" i="26" s="1"/>
  <c r="G1501" i="26"/>
  <c r="H1501" i="26" s="1"/>
  <c r="G1502" i="26"/>
  <c r="H1502" i="26" s="1"/>
  <c r="G1503" i="26"/>
  <c r="H1503" i="26" s="1"/>
  <c r="G1504" i="26"/>
  <c r="H1504" i="26" s="1"/>
  <c r="G1505" i="26"/>
  <c r="H1505" i="26" s="1"/>
  <c r="G1506" i="26"/>
  <c r="H1506" i="26" s="1"/>
  <c r="G1507" i="26"/>
  <c r="H1507" i="26" s="1"/>
  <c r="G1508" i="26"/>
  <c r="H1508" i="26" s="1"/>
  <c r="G1509" i="26"/>
  <c r="H1509" i="26" s="1"/>
  <c r="G1510" i="26"/>
  <c r="H1510" i="26" s="1"/>
  <c r="G1511" i="26"/>
  <c r="H1511" i="26" s="1"/>
  <c r="G1512" i="26"/>
  <c r="H1512" i="26" s="1"/>
  <c r="G1513" i="26"/>
  <c r="H1513" i="26" s="1"/>
  <c r="G1514" i="26"/>
  <c r="H1514" i="26" s="1"/>
  <c r="G1515" i="26"/>
  <c r="H1515" i="26" s="1"/>
  <c r="G1516" i="26"/>
  <c r="H1516" i="26" s="1"/>
  <c r="G1517" i="26"/>
  <c r="H1517" i="26" s="1"/>
  <c r="G1518" i="26"/>
  <c r="H1518" i="26" s="1"/>
  <c r="G1519" i="26"/>
  <c r="H1519" i="26" s="1"/>
  <c r="G1520" i="26"/>
  <c r="H1520" i="26" s="1"/>
  <c r="G1521" i="26"/>
  <c r="H1521" i="26" s="1"/>
  <c r="G1522" i="26"/>
  <c r="H1522" i="26" s="1"/>
  <c r="G1523" i="26"/>
  <c r="H1523" i="26" s="1"/>
  <c r="G1524" i="26"/>
  <c r="H1524" i="26" s="1"/>
  <c r="G1525" i="26"/>
  <c r="H1525" i="26" s="1"/>
  <c r="G1526" i="26"/>
  <c r="H1526" i="26" s="1"/>
  <c r="G1527" i="26"/>
  <c r="H1527" i="26" s="1"/>
  <c r="G1528" i="26"/>
  <c r="H1528" i="26" s="1"/>
  <c r="G1529" i="26"/>
  <c r="H1529" i="26" s="1"/>
  <c r="G1530" i="26"/>
  <c r="H1530" i="26" s="1"/>
  <c r="G1531" i="26"/>
  <c r="H1531" i="26" s="1"/>
  <c r="G1532" i="26"/>
  <c r="H1532" i="26" s="1"/>
  <c r="G1533" i="26"/>
  <c r="H1533" i="26" s="1"/>
  <c r="G1534" i="26"/>
  <c r="H1534" i="26" s="1"/>
  <c r="G1535" i="26"/>
  <c r="H1535" i="26" s="1"/>
  <c r="G1536" i="26"/>
  <c r="H1536" i="26" s="1"/>
  <c r="G1537" i="26"/>
  <c r="H1537" i="26" s="1"/>
  <c r="G1538" i="26"/>
  <c r="H1538" i="26" s="1"/>
  <c r="G1539" i="26"/>
  <c r="H1539" i="26" s="1"/>
  <c r="G1540" i="26"/>
  <c r="H1540" i="26" s="1"/>
  <c r="G1541" i="26"/>
  <c r="H1541" i="26" s="1"/>
  <c r="G1542" i="26"/>
  <c r="H1542" i="26" s="1"/>
  <c r="G1543" i="26"/>
  <c r="H1543" i="26" s="1"/>
  <c r="G1544" i="26"/>
  <c r="H1544" i="26" s="1"/>
  <c r="G1545" i="26"/>
  <c r="H1545" i="26" s="1"/>
  <c r="G1546" i="26"/>
  <c r="H1546" i="26" s="1"/>
  <c r="G1547" i="26"/>
  <c r="H1547" i="26" s="1"/>
  <c r="G1548" i="26"/>
  <c r="H1548" i="26" s="1"/>
  <c r="G1549" i="26"/>
  <c r="H1549" i="26" s="1"/>
  <c r="G1550" i="26"/>
  <c r="H1550" i="26" s="1"/>
  <c r="G1551" i="26"/>
  <c r="H1551" i="26" s="1"/>
  <c r="G1552" i="26"/>
  <c r="H1552" i="26" s="1"/>
  <c r="G1553" i="26"/>
  <c r="H1553" i="26" s="1"/>
  <c r="G1554" i="26"/>
  <c r="H1554" i="26" s="1"/>
  <c r="G1555" i="26"/>
  <c r="H1555" i="26" s="1"/>
  <c r="G1556" i="26"/>
  <c r="H1556" i="26" s="1"/>
  <c r="G1557" i="26"/>
  <c r="H1557" i="26" s="1"/>
  <c r="G1558" i="26"/>
  <c r="H1558" i="26" s="1"/>
  <c r="G1559" i="26"/>
  <c r="H1559" i="26" s="1"/>
  <c r="G1560" i="26"/>
  <c r="H1560" i="26" s="1"/>
  <c r="G1561" i="26"/>
  <c r="H1561" i="26" s="1"/>
  <c r="G1562" i="26"/>
  <c r="H1562" i="26" s="1"/>
  <c r="G1563" i="26"/>
  <c r="H1563" i="26" s="1"/>
  <c r="G1564" i="26"/>
  <c r="H1564" i="26" s="1"/>
  <c r="G1565" i="26"/>
  <c r="H1565" i="26" s="1"/>
  <c r="G1566" i="26"/>
  <c r="H1566" i="26" s="1"/>
  <c r="G1567" i="26"/>
  <c r="H1567" i="26" s="1"/>
  <c r="G1568" i="26"/>
  <c r="H1568" i="26" s="1"/>
  <c r="G1569" i="26"/>
  <c r="H1569" i="26" s="1"/>
  <c r="G1570" i="26"/>
  <c r="H1570" i="26" s="1"/>
  <c r="G1571" i="26"/>
  <c r="H1571" i="26" s="1"/>
  <c r="G1572" i="26"/>
  <c r="H1572" i="26" s="1"/>
  <c r="G1573" i="26"/>
  <c r="H1573" i="26" s="1"/>
  <c r="G1574" i="26"/>
  <c r="H1574" i="26" s="1"/>
  <c r="G1575" i="26"/>
  <c r="H1575" i="26" s="1"/>
  <c r="G1576" i="26"/>
  <c r="H1576" i="26" s="1"/>
  <c r="G1577" i="26"/>
  <c r="H1577" i="26" s="1"/>
  <c r="G1578" i="26"/>
  <c r="H1578" i="26" s="1"/>
  <c r="G1579" i="26"/>
  <c r="H1579" i="26" s="1"/>
  <c r="G1580" i="26"/>
  <c r="H1580" i="26" s="1"/>
  <c r="G1581" i="26"/>
  <c r="H1581" i="26" s="1"/>
  <c r="G1582" i="26"/>
  <c r="H1582" i="26" s="1"/>
  <c r="G1583" i="26"/>
  <c r="H1583" i="26" s="1"/>
  <c r="G1584" i="26"/>
  <c r="H1584" i="26" s="1"/>
  <c r="G1585" i="26"/>
  <c r="H1585" i="26" s="1"/>
  <c r="G1586" i="26"/>
  <c r="H1586" i="26" s="1"/>
  <c r="G1587" i="26"/>
  <c r="H1587" i="26" s="1"/>
  <c r="G1588" i="26"/>
  <c r="H1588" i="26" s="1"/>
  <c r="G1589" i="26"/>
  <c r="H1589" i="26" s="1"/>
  <c r="G1590" i="26"/>
  <c r="H1590" i="26" s="1"/>
  <c r="G1591" i="26"/>
  <c r="H1591" i="26" s="1"/>
  <c r="G1592" i="26"/>
  <c r="H1592" i="26" s="1"/>
  <c r="G1593" i="26"/>
  <c r="H1593" i="26" s="1"/>
  <c r="G1594" i="26"/>
  <c r="H1594" i="26" s="1"/>
  <c r="G1595" i="26"/>
  <c r="H1595" i="26" s="1"/>
  <c r="G1596" i="26"/>
  <c r="H1596" i="26" s="1"/>
  <c r="G1597" i="26"/>
  <c r="H1597" i="26" s="1"/>
  <c r="G1598" i="26"/>
  <c r="H1598" i="26" s="1"/>
  <c r="G1599" i="26"/>
  <c r="H1599" i="26" s="1"/>
  <c r="G1600" i="26"/>
  <c r="H1600" i="26" s="1"/>
  <c r="G1601" i="26"/>
  <c r="H1601" i="26" s="1"/>
  <c r="G1602" i="26"/>
  <c r="H1602" i="26" s="1"/>
  <c r="G1603" i="26"/>
  <c r="H1603" i="26" s="1"/>
  <c r="G1604" i="26"/>
  <c r="H1604" i="26" s="1"/>
  <c r="G1605" i="26"/>
  <c r="H1605" i="26" s="1"/>
  <c r="G1606" i="26"/>
  <c r="H1606" i="26" s="1"/>
  <c r="G1607" i="26"/>
  <c r="H1607" i="26" s="1"/>
  <c r="G1608" i="26"/>
  <c r="H1608" i="26" s="1"/>
  <c r="G1609" i="26"/>
  <c r="H1609" i="26" s="1"/>
  <c r="G1610" i="26"/>
  <c r="H1610" i="26" s="1"/>
  <c r="G1611" i="26"/>
  <c r="H1611" i="26" s="1"/>
  <c r="G1612" i="26"/>
  <c r="H1612" i="26" s="1"/>
  <c r="G1613" i="26"/>
  <c r="H1613" i="26" s="1"/>
  <c r="G1614" i="26"/>
  <c r="H1614" i="26" s="1"/>
  <c r="G1615" i="26"/>
  <c r="H1615" i="26" s="1"/>
  <c r="G1616" i="26"/>
  <c r="H1616" i="26" s="1"/>
  <c r="G1617" i="26"/>
  <c r="H1617" i="26" s="1"/>
  <c r="G1618" i="26"/>
  <c r="H1618" i="26" s="1"/>
  <c r="G1619" i="26"/>
  <c r="H1619" i="26" s="1"/>
  <c r="G1620" i="26"/>
  <c r="H1620" i="26" s="1"/>
  <c r="G1621" i="26"/>
  <c r="H1621" i="26" s="1"/>
  <c r="G1622" i="26"/>
  <c r="H1622" i="26" s="1"/>
  <c r="G1623" i="26"/>
  <c r="H1623" i="26" s="1"/>
  <c r="G1624" i="26"/>
  <c r="H1624" i="26" s="1"/>
  <c r="G1625" i="26"/>
  <c r="H1625" i="26" s="1"/>
  <c r="G1626" i="26"/>
  <c r="H1626" i="26" s="1"/>
  <c r="G1627" i="26"/>
  <c r="H1627" i="26" s="1"/>
  <c r="G1628" i="26"/>
  <c r="H1628" i="26" s="1"/>
  <c r="G1629" i="26"/>
  <c r="H1629" i="26" s="1"/>
  <c r="G1630" i="26"/>
  <c r="H1630" i="26" s="1"/>
  <c r="G1631" i="26"/>
  <c r="H1631" i="26" s="1"/>
  <c r="G1632" i="26"/>
  <c r="H1632" i="26" s="1"/>
  <c r="G1633" i="26"/>
  <c r="H1633" i="26" s="1"/>
  <c r="G1634" i="26"/>
  <c r="H1634" i="26" s="1"/>
  <c r="G1635" i="26"/>
  <c r="H1635" i="26" s="1"/>
  <c r="G1636" i="26"/>
  <c r="H1636" i="26" s="1"/>
  <c r="G1637" i="26"/>
  <c r="H1637" i="26" s="1"/>
  <c r="G1638" i="26"/>
  <c r="H1638" i="26" s="1"/>
  <c r="G1639" i="26"/>
  <c r="H1639" i="26" s="1"/>
  <c r="G1640" i="26"/>
  <c r="H1640" i="26" s="1"/>
  <c r="G1641" i="26"/>
  <c r="H1641" i="26" s="1"/>
  <c r="G1642" i="26"/>
  <c r="H1642" i="26" s="1"/>
  <c r="G1643" i="26"/>
  <c r="H1643" i="26" s="1"/>
  <c r="G1644" i="26"/>
  <c r="H1644" i="26" s="1"/>
  <c r="G1645" i="26"/>
  <c r="H1645" i="26" s="1"/>
  <c r="G1646" i="26"/>
  <c r="H1646" i="26" s="1"/>
  <c r="G1647" i="26"/>
  <c r="H1647" i="26" s="1"/>
  <c r="G1648" i="26"/>
  <c r="H1648" i="26" s="1"/>
  <c r="G1649" i="26"/>
  <c r="H1649" i="26" s="1"/>
  <c r="G1650" i="26"/>
  <c r="H1650" i="26" s="1"/>
  <c r="G1651" i="26"/>
  <c r="H1651" i="26" s="1"/>
  <c r="G1652" i="26"/>
  <c r="H1652" i="26" s="1"/>
  <c r="G1653" i="26"/>
  <c r="H1653" i="26" s="1"/>
  <c r="G1654" i="26"/>
  <c r="H1654" i="26" s="1"/>
  <c r="G1655" i="26"/>
  <c r="H1655" i="26" s="1"/>
  <c r="G1656" i="26"/>
  <c r="H1656" i="26" s="1"/>
  <c r="G1657" i="26"/>
  <c r="H1657" i="26" s="1"/>
  <c r="G1658" i="26"/>
  <c r="H1658" i="26" s="1"/>
  <c r="G1659" i="26"/>
  <c r="H1659" i="26" s="1"/>
  <c r="G1660" i="26"/>
  <c r="H1660" i="26" s="1"/>
  <c r="G1661" i="26"/>
  <c r="H1661" i="26" s="1"/>
  <c r="G1662" i="26"/>
  <c r="H1662" i="26" s="1"/>
  <c r="G1663" i="26"/>
  <c r="H1663" i="26" s="1"/>
  <c r="G1664" i="26"/>
  <c r="H1664" i="26" s="1"/>
  <c r="G1665" i="26"/>
  <c r="H1665" i="26" s="1"/>
  <c r="G1666" i="26"/>
  <c r="H1666" i="26" s="1"/>
  <c r="G1667" i="26"/>
  <c r="H1667" i="26" s="1"/>
  <c r="G1668" i="26"/>
  <c r="H1668" i="26" s="1"/>
  <c r="G1669" i="26"/>
  <c r="H1669" i="26" s="1"/>
  <c r="G1670" i="26"/>
  <c r="H1670" i="26" s="1"/>
  <c r="G1671" i="26"/>
  <c r="H1671" i="26" s="1"/>
  <c r="G1672" i="26"/>
  <c r="H1672" i="26" s="1"/>
  <c r="G1673" i="26"/>
  <c r="H1673" i="26" s="1"/>
  <c r="G1674" i="26"/>
  <c r="H1674" i="26" s="1"/>
  <c r="G1675" i="26"/>
  <c r="H1675" i="26" s="1"/>
  <c r="G1676" i="26"/>
  <c r="H1676" i="26" s="1"/>
  <c r="G1677" i="26"/>
  <c r="H1677" i="26" s="1"/>
  <c r="G1678" i="26"/>
  <c r="H1678" i="26" s="1"/>
  <c r="G1679" i="26"/>
  <c r="H1679" i="26" s="1"/>
  <c r="G1680" i="26"/>
  <c r="H1680" i="26" s="1"/>
  <c r="G1681" i="26"/>
  <c r="H1681" i="26" s="1"/>
  <c r="G1682" i="26"/>
  <c r="H1682" i="26" s="1"/>
  <c r="G1683" i="26"/>
  <c r="H1683" i="26" s="1"/>
  <c r="G1684" i="26"/>
  <c r="H1684" i="26" s="1"/>
  <c r="G1685" i="26"/>
  <c r="H1685" i="26" s="1"/>
  <c r="G1686" i="26"/>
  <c r="H1686" i="26" s="1"/>
  <c r="G1687" i="26"/>
  <c r="H1687" i="26" s="1"/>
  <c r="G1688" i="26"/>
  <c r="H1688" i="26" s="1"/>
  <c r="G1689" i="26"/>
  <c r="H1689" i="26" s="1"/>
  <c r="G1690" i="26"/>
  <c r="H1690" i="26" s="1"/>
  <c r="G1691" i="26"/>
  <c r="H1691" i="26" s="1"/>
  <c r="G1692" i="26"/>
  <c r="H1692" i="26" s="1"/>
  <c r="G1693" i="26"/>
  <c r="H1693" i="26" s="1"/>
  <c r="G1694" i="26"/>
  <c r="H1694" i="26" s="1"/>
  <c r="G1695" i="26"/>
  <c r="H1695" i="26" s="1"/>
  <c r="G1696" i="26"/>
  <c r="H1696" i="26" s="1"/>
  <c r="G1697" i="26"/>
  <c r="H1697" i="26" s="1"/>
  <c r="G1698" i="26"/>
  <c r="H1698" i="26" s="1"/>
  <c r="G1699" i="26"/>
  <c r="H1699" i="26" s="1"/>
  <c r="G1700" i="26"/>
  <c r="H1700" i="26" s="1"/>
  <c r="G1701" i="26"/>
  <c r="H1701" i="26" s="1"/>
  <c r="G1702" i="26"/>
  <c r="H1702" i="26" s="1"/>
  <c r="G1703" i="26"/>
  <c r="H1703" i="26" s="1"/>
  <c r="G1704" i="26"/>
  <c r="H1704" i="26" s="1"/>
  <c r="G1705" i="26"/>
  <c r="H1705" i="26" s="1"/>
  <c r="G1706" i="26"/>
  <c r="H1706" i="26" s="1"/>
  <c r="G1707" i="26"/>
  <c r="H1707" i="26" s="1"/>
  <c r="G1708" i="26"/>
  <c r="H1708" i="26" s="1"/>
  <c r="G1709" i="26"/>
  <c r="H1709" i="26" s="1"/>
  <c r="G1710" i="26"/>
  <c r="H1710" i="26" s="1"/>
  <c r="G1711" i="26"/>
  <c r="H1711" i="26" s="1"/>
  <c r="G1712" i="26"/>
  <c r="H1712" i="26" s="1"/>
  <c r="G1713" i="26"/>
  <c r="H1713" i="26" s="1"/>
  <c r="G1714" i="26"/>
  <c r="H1714" i="26" s="1"/>
  <c r="G1715" i="26"/>
  <c r="H1715" i="26" s="1"/>
  <c r="G1716" i="26"/>
  <c r="H1716" i="26" s="1"/>
  <c r="G1717" i="26"/>
  <c r="H1717" i="26" s="1"/>
  <c r="G1718" i="26"/>
  <c r="H1718" i="26" s="1"/>
  <c r="G1719" i="26"/>
  <c r="H1719" i="26" s="1"/>
  <c r="G1720" i="26"/>
  <c r="H1720" i="26" s="1"/>
  <c r="G1721" i="26"/>
  <c r="H1721" i="26" s="1"/>
  <c r="G1722" i="26"/>
  <c r="H1722" i="26" s="1"/>
  <c r="G1723" i="26"/>
  <c r="H1723" i="26" s="1"/>
  <c r="G1724" i="26"/>
  <c r="H1724" i="26" s="1"/>
  <c r="G1725" i="26"/>
  <c r="H1725" i="26" s="1"/>
  <c r="G1726" i="26"/>
  <c r="H1726" i="26" s="1"/>
  <c r="G1727" i="26"/>
  <c r="H1727" i="26" s="1"/>
  <c r="G1728" i="26"/>
  <c r="H1728" i="26" s="1"/>
  <c r="G1729" i="26"/>
  <c r="H1729" i="26" s="1"/>
  <c r="G1730" i="26"/>
  <c r="H1730" i="26" s="1"/>
  <c r="G1731" i="26"/>
  <c r="H1731" i="26" s="1"/>
  <c r="G1732" i="26"/>
  <c r="H1732" i="26" s="1"/>
  <c r="G1733" i="26"/>
  <c r="H1733" i="26" s="1"/>
  <c r="G1734" i="26"/>
  <c r="H1734" i="26" s="1"/>
  <c r="G1735" i="26"/>
  <c r="H1735" i="26" s="1"/>
  <c r="G1736" i="26"/>
  <c r="H1736" i="26" s="1"/>
  <c r="G1737" i="26"/>
  <c r="H1737" i="26" s="1"/>
  <c r="G1738" i="26"/>
  <c r="H1738" i="26" s="1"/>
  <c r="G1739" i="26"/>
  <c r="H1739" i="26" s="1"/>
  <c r="G1740" i="26"/>
  <c r="H1740" i="26" s="1"/>
  <c r="G1741" i="26"/>
  <c r="H1741" i="26" s="1"/>
  <c r="G1742" i="26"/>
  <c r="H1742" i="26" s="1"/>
  <c r="G1743" i="26"/>
  <c r="H1743" i="26" s="1"/>
  <c r="G1744" i="26"/>
  <c r="H1744" i="26" s="1"/>
  <c r="G1745" i="26"/>
  <c r="H1745" i="26" s="1"/>
  <c r="G1746" i="26"/>
  <c r="H1746" i="26" s="1"/>
  <c r="G1747" i="26"/>
  <c r="H1747" i="26" s="1"/>
  <c r="G1748" i="26"/>
  <c r="H1748" i="26" s="1"/>
  <c r="G1749" i="26"/>
  <c r="H1749" i="26" s="1"/>
  <c r="G1750" i="26"/>
  <c r="H1750" i="26" s="1"/>
  <c r="G1751" i="26"/>
  <c r="H1751" i="26" s="1"/>
  <c r="G1752" i="26"/>
  <c r="H1752" i="26" s="1"/>
  <c r="G1753" i="26"/>
  <c r="H1753" i="26" s="1"/>
  <c r="G1754" i="26"/>
  <c r="H1754" i="26" s="1"/>
  <c r="G1755" i="26"/>
  <c r="H1755" i="26" s="1"/>
  <c r="G1756" i="26"/>
  <c r="H1756" i="26" s="1"/>
  <c r="G1757" i="26"/>
  <c r="H1757" i="26" s="1"/>
  <c r="G1758" i="26"/>
  <c r="H1758" i="26" s="1"/>
  <c r="G1759" i="26"/>
  <c r="H1759" i="26" s="1"/>
  <c r="G1760" i="26"/>
  <c r="H1760" i="26" s="1"/>
  <c r="G1761" i="26"/>
  <c r="H1761" i="26" s="1"/>
  <c r="G1762" i="26"/>
  <c r="H1762" i="26" s="1"/>
  <c r="G1763" i="26"/>
  <c r="H1763" i="26" s="1"/>
  <c r="G1764" i="26"/>
  <c r="H1764" i="26" s="1"/>
  <c r="G1765" i="26"/>
  <c r="H1765" i="26" s="1"/>
  <c r="G1766" i="26"/>
  <c r="H1766" i="26" s="1"/>
  <c r="G1767" i="26"/>
  <c r="H1767" i="26" s="1"/>
  <c r="G1768" i="26"/>
  <c r="H1768" i="26" s="1"/>
  <c r="G1769" i="26"/>
  <c r="H1769" i="26" s="1"/>
  <c r="G1770" i="26"/>
  <c r="H1770" i="26" s="1"/>
  <c r="G1771" i="26"/>
  <c r="H1771" i="26" s="1"/>
  <c r="G1772" i="26"/>
  <c r="H1772" i="26" s="1"/>
  <c r="G1773" i="26"/>
  <c r="H1773" i="26" s="1"/>
  <c r="G1774" i="26"/>
  <c r="H1774" i="26" s="1"/>
  <c r="G1775" i="26"/>
  <c r="H1775" i="26" s="1"/>
  <c r="G1776" i="26"/>
  <c r="H1776" i="26" s="1"/>
  <c r="G1777" i="26"/>
  <c r="H1777" i="26" s="1"/>
  <c r="G1778" i="26"/>
  <c r="H1778" i="26" s="1"/>
  <c r="G1779" i="26"/>
  <c r="H1779" i="26" s="1"/>
  <c r="G1780" i="26"/>
  <c r="H1780" i="26" s="1"/>
  <c r="G1781" i="26"/>
  <c r="H1781" i="26" s="1"/>
  <c r="G1782" i="26"/>
  <c r="H1782" i="26" s="1"/>
  <c r="G1783" i="26"/>
  <c r="H1783" i="26" s="1"/>
  <c r="G1784" i="26"/>
  <c r="H1784" i="26" s="1"/>
  <c r="G1785" i="26"/>
  <c r="H1785" i="26" s="1"/>
  <c r="G1786" i="26"/>
  <c r="H1786" i="26" s="1"/>
  <c r="G1787" i="26"/>
  <c r="H1787" i="26" s="1"/>
  <c r="G1788" i="26"/>
  <c r="H1788" i="26" s="1"/>
  <c r="G1789" i="26"/>
  <c r="H1789" i="26" s="1"/>
  <c r="G1790" i="26"/>
  <c r="H1790" i="26" s="1"/>
  <c r="G1791" i="26"/>
  <c r="H1791" i="26" s="1"/>
  <c r="G1792" i="26"/>
  <c r="H1792" i="26" s="1"/>
  <c r="G1793" i="26"/>
  <c r="H1793" i="26" s="1"/>
  <c r="G1794" i="26"/>
  <c r="H1794" i="26" s="1"/>
  <c r="G1795" i="26"/>
  <c r="H1795" i="26" s="1"/>
  <c r="G1796" i="26"/>
  <c r="H1796" i="26" s="1"/>
  <c r="G1797" i="26"/>
  <c r="H1797" i="26" s="1"/>
  <c r="G1798" i="26"/>
  <c r="H1798" i="26" s="1"/>
  <c r="G1799" i="26"/>
  <c r="H1799" i="26" s="1"/>
  <c r="G1800" i="26"/>
  <c r="H1800" i="26" s="1"/>
  <c r="G1801" i="26"/>
  <c r="H1801" i="26" s="1"/>
  <c r="G1802" i="26"/>
  <c r="H1802" i="26" s="1"/>
  <c r="G1803" i="26"/>
  <c r="H1803" i="26" s="1"/>
  <c r="G1804" i="26"/>
  <c r="H1804" i="26" s="1"/>
  <c r="G1805" i="26"/>
  <c r="H1805" i="26" s="1"/>
  <c r="G1806" i="26"/>
  <c r="H1806" i="26" s="1"/>
  <c r="G1807" i="26"/>
  <c r="H1807" i="26" s="1"/>
  <c r="G1808" i="26"/>
  <c r="H1808" i="26" s="1"/>
  <c r="G1809" i="26"/>
  <c r="H1809" i="26" s="1"/>
  <c r="G1810" i="26"/>
  <c r="H1810" i="26" s="1"/>
  <c r="G1811" i="26"/>
  <c r="H1811" i="26" s="1"/>
  <c r="G1812" i="26"/>
  <c r="H1812" i="26" s="1"/>
  <c r="G1813" i="26"/>
  <c r="H1813" i="26" s="1"/>
  <c r="G1814" i="26"/>
  <c r="H1814" i="26" s="1"/>
  <c r="G1815" i="26"/>
  <c r="H1815" i="26" s="1"/>
  <c r="G1816" i="26"/>
  <c r="H1816" i="26" s="1"/>
  <c r="G1817" i="26"/>
  <c r="H1817" i="26" s="1"/>
  <c r="G1818" i="26"/>
  <c r="H1818" i="26" s="1"/>
  <c r="G1819" i="26"/>
  <c r="H1819" i="26" s="1"/>
  <c r="G1820" i="26"/>
  <c r="H1820" i="26" s="1"/>
  <c r="G1821" i="26"/>
  <c r="H1821" i="26" s="1"/>
  <c r="G1822" i="26"/>
  <c r="H1822" i="26" s="1"/>
  <c r="G1823" i="26"/>
  <c r="H1823" i="26" s="1"/>
  <c r="G1824" i="26"/>
  <c r="H1824" i="26" s="1"/>
  <c r="G1825" i="26"/>
  <c r="H1825" i="26" s="1"/>
  <c r="G1826" i="26"/>
  <c r="H1826" i="26" s="1"/>
  <c r="G1827" i="26"/>
  <c r="H1827" i="26" s="1"/>
  <c r="G1828" i="26"/>
  <c r="H1828" i="26" s="1"/>
  <c r="G1829" i="26"/>
  <c r="H1829" i="26" s="1"/>
  <c r="G1830" i="26"/>
  <c r="H1830" i="26" s="1"/>
  <c r="G1831" i="26"/>
  <c r="H1831" i="26" s="1"/>
  <c r="G1832" i="26"/>
  <c r="H1832" i="26" s="1"/>
  <c r="G1833" i="26"/>
  <c r="H1833" i="26" s="1"/>
  <c r="G1834" i="26"/>
  <c r="H1834" i="26" s="1"/>
  <c r="G1835" i="26"/>
  <c r="H1835" i="26" s="1"/>
  <c r="G1836" i="26"/>
  <c r="H1836" i="26" s="1"/>
  <c r="G1837" i="26"/>
  <c r="H1837" i="26" s="1"/>
  <c r="G1838" i="26"/>
  <c r="H1838" i="26" s="1"/>
  <c r="G1839" i="26"/>
  <c r="H1839" i="26" s="1"/>
  <c r="G1840" i="26"/>
  <c r="H1840" i="26" s="1"/>
  <c r="G1841" i="26"/>
  <c r="H1841" i="26" s="1"/>
  <c r="G1842" i="26"/>
  <c r="H1842" i="26" s="1"/>
  <c r="G1843" i="26"/>
  <c r="H1843" i="26" s="1"/>
  <c r="G1844" i="26"/>
  <c r="H1844" i="26" s="1"/>
  <c r="G1845" i="26"/>
  <c r="H1845" i="26" s="1"/>
  <c r="G1846" i="26"/>
  <c r="H1846" i="26" s="1"/>
  <c r="G1847" i="26"/>
  <c r="H1847" i="26" s="1"/>
  <c r="G1848" i="26"/>
  <c r="H1848" i="26" s="1"/>
  <c r="G1849" i="26"/>
  <c r="H1849" i="26" s="1"/>
  <c r="G1850" i="26"/>
  <c r="H1850" i="26" s="1"/>
  <c r="G1851" i="26"/>
  <c r="H1851" i="26" s="1"/>
  <c r="G1852" i="26"/>
  <c r="H1852" i="26" s="1"/>
  <c r="G1853" i="26"/>
  <c r="H1853" i="26" s="1"/>
  <c r="G1854" i="26"/>
  <c r="H1854" i="26" s="1"/>
  <c r="G1855" i="26"/>
  <c r="H1855" i="26" s="1"/>
  <c r="G1856" i="26"/>
  <c r="H1856" i="26" s="1"/>
  <c r="G1857" i="26"/>
  <c r="H1857" i="26" s="1"/>
  <c r="G1858" i="26"/>
  <c r="H1858" i="26" s="1"/>
  <c r="G1859" i="26"/>
  <c r="H1859" i="26" s="1"/>
  <c r="G1860" i="26"/>
  <c r="H1860" i="26" s="1"/>
  <c r="G1861" i="26"/>
  <c r="H1861" i="26" s="1"/>
  <c r="G1862" i="26"/>
  <c r="H1862" i="26" s="1"/>
  <c r="G1863" i="26"/>
  <c r="H1863" i="26" s="1"/>
  <c r="G1864" i="26"/>
  <c r="H1864" i="26" s="1"/>
  <c r="G1865" i="26"/>
  <c r="H1865" i="26" s="1"/>
  <c r="G1866" i="26"/>
  <c r="H1866" i="26" s="1"/>
  <c r="G1867" i="26"/>
  <c r="H1867" i="26" s="1"/>
  <c r="G1868" i="26"/>
  <c r="H1868" i="26" s="1"/>
  <c r="G1869" i="26"/>
  <c r="H1869" i="26" s="1"/>
  <c r="G1870" i="26"/>
  <c r="H1870" i="26" s="1"/>
  <c r="G1871" i="26"/>
  <c r="H1871" i="26" s="1"/>
  <c r="G1872" i="26"/>
  <c r="H1872" i="26" s="1"/>
  <c r="G1873" i="26"/>
  <c r="H1873" i="26" s="1"/>
  <c r="G1874" i="26"/>
  <c r="H1874" i="26" s="1"/>
  <c r="G1875" i="26"/>
  <c r="H1875" i="26" s="1"/>
  <c r="G1876" i="26"/>
  <c r="H1876" i="26" s="1"/>
  <c r="G1877" i="26"/>
  <c r="H1877" i="26" s="1"/>
  <c r="G1878" i="26"/>
  <c r="H1878" i="26" s="1"/>
  <c r="G1879" i="26"/>
  <c r="H1879" i="26" s="1"/>
  <c r="G1880" i="26"/>
  <c r="H1880" i="26" s="1"/>
  <c r="G1881" i="26"/>
  <c r="H1881" i="26" s="1"/>
  <c r="G1882" i="26"/>
  <c r="H1882" i="26" s="1"/>
  <c r="G1883" i="26"/>
  <c r="H1883" i="26" s="1"/>
  <c r="G1884" i="26"/>
  <c r="H1884" i="26" s="1"/>
  <c r="G1885" i="26"/>
  <c r="H1885" i="26" s="1"/>
  <c r="G1886" i="26"/>
  <c r="H1886" i="26" s="1"/>
  <c r="G1887" i="26"/>
  <c r="H1887" i="26" s="1"/>
  <c r="G1888" i="26"/>
  <c r="H1888" i="26" s="1"/>
  <c r="G1889" i="26"/>
  <c r="H1889" i="26" s="1"/>
  <c r="G1890" i="26"/>
  <c r="H1890" i="26" s="1"/>
  <c r="G1891" i="26"/>
  <c r="H1891" i="26" s="1"/>
  <c r="G1892" i="26"/>
  <c r="H1892" i="26" s="1"/>
  <c r="G1893" i="26"/>
  <c r="H1893" i="26" s="1"/>
  <c r="G1894" i="26"/>
  <c r="H1894" i="26" s="1"/>
  <c r="G1895" i="26"/>
  <c r="H1895" i="26" s="1"/>
  <c r="G1896" i="26"/>
  <c r="H1896" i="26" s="1"/>
  <c r="G1897" i="26"/>
  <c r="H1897" i="26" s="1"/>
  <c r="G1898" i="26"/>
  <c r="H1898" i="26" s="1"/>
  <c r="G1899" i="26"/>
  <c r="H1899" i="26" s="1"/>
  <c r="G1900" i="26"/>
  <c r="H1900" i="26" s="1"/>
  <c r="G1901" i="26"/>
  <c r="H1901" i="26" s="1"/>
  <c r="G1902" i="26"/>
  <c r="H1902" i="26" s="1"/>
  <c r="G1903" i="26"/>
  <c r="H1903" i="26" s="1"/>
  <c r="G1904" i="26"/>
  <c r="H1904" i="26" s="1"/>
  <c r="G1905" i="26"/>
  <c r="H1905" i="26" s="1"/>
  <c r="G1906" i="26"/>
  <c r="H1906" i="26" s="1"/>
  <c r="G1907" i="26"/>
  <c r="H1907" i="26" s="1"/>
  <c r="G1908" i="26"/>
  <c r="H1908" i="26" s="1"/>
  <c r="G1909" i="26"/>
  <c r="H1909" i="26" s="1"/>
  <c r="G1910" i="26"/>
  <c r="H1910" i="26" s="1"/>
  <c r="G1911" i="26"/>
  <c r="H1911" i="26" s="1"/>
  <c r="G1912" i="26"/>
  <c r="H1912" i="26" s="1"/>
  <c r="G1913" i="26"/>
  <c r="H1913" i="26" s="1"/>
  <c r="G1914" i="26"/>
  <c r="H1914" i="26" s="1"/>
  <c r="G1915" i="26"/>
  <c r="H1915" i="26" s="1"/>
  <c r="G1916" i="26"/>
  <c r="H1916" i="26" s="1"/>
  <c r="G1917" i="26"/>
  <c r="H1917" i="26" s="1"/>
  <c r="G1918" i="26"/>
  <c r="H1918" i="26" s="1"/>
  <c r="G1919" i="26"/>
  <c r="H1919" i="26" s="1"/>
  <c r="G1920" i="26"/>
  <c r="H1920" i="26" s="1"/>
  <c r="G1921" i="26"/>
  <c r="H1921" i="26" s="1"/>
  <c r="G1922" i="26"/>
  <c r="H1922" i="26" s="1"/>
  <c r="G1923" i="26"/>
  <c r="H1923" i="26" s="1"/>
  <c r="G1924" i="26"/>
  <c r="H1924" i="26" s="1"/>
  <c r="G1925" i="26"/>
  <c r="H1925" i="26" s="1"/>
  <c r="G1926" i="26"/>
  <c r="H1926" i="26" s="1"/>
  <c r="G1927" i="26"/>
  <c r="H1927" i="26" s="1"/>
  <c r="G1928" i="26"/>
  <c r="H1928" i="26" s="1"/>
  <c r="G1929" i="26"/>
  <c r="H1929" i="26" s="1"/>
  <c r="G1930" i="26"/>
  <c r="H1930" i="26" s="1"/>
  <c r="G1931" i="26"/>
  <c r="H1931" i="26" s="1"/>
  <c r="G1932" i="26"/>
  <c r="H1932" i="26" s="1"/>
  <c r="G1933" i="26"/>
  <c r="H1933" i="26" s="1"/>
  <c r="G1934" i="26"/>
  <c r="H1934" i="26" s="1"/>
  <c r="G1935" i="26"/>
  <c r="H1935" i="26" s="1"/>
  <c r="G1936" i="26"/>
  <c r="H1936" i="26" s="1"/>
  <c r="G1937" i="26"/>
  <c r="H1937" i="26" s="1"/>
  <c r="G1938" i="26"/>
  <c r="H1938" i="26" s="1"/>
  <c r="G1939" i="26"/>
  <c r="H1939" i="26" s="1"/>
  <c r="G1940" i="26"/>
  <c r="H1940" i="26" s="1"/>
  <c r="G1941" i="26"/>
  <c r="H1941" i="26" s="1"/>
  <c r="G1942" i="26"/>
  <c r="H1942" i="26" s="1"/>
  <c r="G1943" i="26"/>
  <c r="H1943" i="26" s="1"/>
  <c r="G1944" i="26"/>
  <c r="H1944" i="26" s="1"/>
  <c r="G1945" i="26"/>
  <c r="H1945" i="26" s="1"/>
  <c r="G1946" i="26"/>
  <c r="H1946" i="26" s="1"/>
  <c r="G1947" i="26"/>
  <c r="H1947" i="26" s="1"/>
  <c r="G1948" i="26"/>
  <c r="H1948" i="26" s="1"/>
  <c r="G1949" i="26"/>
  <c r="H1949" i="26" s="1"/>
  <c r="G1950" i="26"/>
  <c r="H1950" i="26" s="1"/>
  <c r="G1951" i="26"/>
  <c r="H1951" i="26" s="1"/>
  <c r="G1952" i="26"/>
  <c r="H1952" i="26" s="1"/>
  <c r="G1953" i="26"/>
  <c r="H1953" i="26" s="1"/>
  <c r="G1954" i="26"/>
  <c r="H1954" i="26" s="1"/>
  <c r="G1955" i="26"/>
  <c r="H1955" i="26" s="1"/>
  <c r="G1956" i="26"/>
  <c r="H1956" i="26" s="1"/>
  <c r="G1957" i="26"/>
  <c r="H1957" i="26" s="1"/>
  <c r="G1958" i="26"/>
  <c r="H1958" i="26" s="1"/>
  <c r="G1959" i="26"/>
  <c r="H1959" i="26" s="1"/>
  <c r="G1960" i="26"/>
  <c r="H1960" i="26" s="1"/>
  <c r="G1961" i="26"/>
  <c r="H1961" i="26" s="1"/>
  <c r="G1962" i="26"/>
  <c r="H1962" i="26" s="1"/>
  <c r="G1963" i="26"/>
  <c r="H1963" i="26" s="1"/>
  <c r="G1964" i="26"/>
  <c r="H1964" i="26" s="1"/>
  <c r="G1965" i="26"/>
  <c r="H1965" i="26" s="1"/>
  <c r="G1966" i="26"/>
  <c r="H1966" i="26" s="1"/>
  <c r="G1967" i="26"/>
  <c r="H1967" i="26" s="1"/>
  <c r="G1968" i="26"/>
  <c r="H1968" i="26" s="1"/>
  <c r="G1969" i="26"/>
  <c r="H1969" i="26" s="1"/>
  <c r="G1970" i="26"/>
  <c r="H1970" i="26" s="1"/>
  <c r="G1971" i="26"/>
  <c r="H1971" i="26" s="1"/>
  <c r="G1972" i="26"/>
  <c r="H1972" i="26" s="1"/>
  <c r="G1973" i="26"/>
  <c r="H1973" i="26" s="1"/>
  <c r="G1974" i="26"/>
  <c r="H1974" i="26" s="1"/>
  <c r="G1975" i="26"/>
  <c r="H1975" i="26" s="1"/>
  <c r="G1976" i="26"/>
  <c r="H1976" i="26" s="1"/>
  <c r="G1977" i="26"/>
  <c r="H1977" i="26" s="1"/>
  <c r="G1978" i="26"/>
  <c r="H1978" i="26" s="1"/>
  <c r="G1979" i="26"/>
  <c r="H1979" i="26" s="1"/>
  <c r="G1980" i="26"/>
  <c r="H1980" i="26" s="1"/>
  <c r="G1981" i="26"/>
  <c r="H1981" i="26" s="1"/>
  <c r="G1982" i="26"/>
  <c r="H1982" i="26" s="1"/>
  <c r="G1983" i="26"/>
  <c r="H1983" i="26" s="1"/>
  <c r="G1984" i="26"/>
  <c r="H1984" i="26" s="1"/>
  <c r="G1985" i="26"/>
  <c r="H1985" i="26" s="1"/>
  <c r="G1986" i="26"/>
  <c r="H1986" i="26" s="1"/>
  <c r="G1987" i="26"/>
  <c r="H1987" i="26" s="1"/>
  <c r="G1988" i="26"/>
  <c r="H1988" i="26" s="1"/>
  <c r="G1989" i="26"/>
  <c r="H1989" i="26" s="1"/>
  <c r="G1990" i="26"/>
  <c r="H1990" i="26" s="1"/>
  <c r="G1991" i="26"/>
  <c r="H1991" i="26" s="1"/>
  <c r="G1992" i="26"/>
  <c r="H1992" i="26" s="1"/>
  <c r="G1993" i="26"/>
  <c r="H1993" i="26" s="1"/>
  <c r="G1994" i="26"/>
  <c r="H1994" i="26" s="1"/>
  <c r="G1995" i="26"/>
  <c r="H1995" i="26" s="1"/>
  <c r="G1996" i="26"/>
  <c r="H1996" i="26" s="1"/>
  <c r="G1997" i="26"/>
  <c r="H1997" i="26" s="1"/>
  <c r="G1998" i="26"/>
  <c r="H1998" i="26" s="1"/>
  <c r="G1999" i="26"/>
  <c r="H1999" i="26" s="1"/>
  <c r="G2000" i="26"/>
  <c r="H2000" i="26" s="1"/>
  <c r="G2001" i="26"/>
  <c r="H2001" i="26" s="1"/>
  <c r="G2002" i="26"/>
  <c r="H2002" i="26" s="1"/>
  <c r="J4" i="25"/>
  <c r="J5" i="25" s="1"/>
  <c r="E2160" i="25"/>
  <c r="F2160" i="25" s="1"/>
  <c r="E2159" i="25"/>
  <c r="F2159" i="25" s="1"/>
  <c r="E2158" i="25"/>
  <c r="F2158" i="25" s="1"/>
  <c r="E2157" i="25"/>
  <c r="F2157" i="25" s="1"/>
  <c r="E2156" i="25"/>
  <c r="F2156" i="25" s="1"/>
  <c r="E2155" i="25"/>
  <c r="F2155" i="25" s="1"/>
  <c r="E2154" i="25"/>
  <c r="F2154" i="25" s="1"/>
  <c r="E2153" i="25"/>
  <c r="F2153" i="25" s="1"/>
  <c r="E2152" i="25"/>
  <c r="F2152" i="25" s="1"/>
  <c r="E2151" i="25"/>
  <c r="F2151" i="25" s="1"/>
  <c r="E2150" i="25"/>
  <c r="F2150" i="25" s="1"/>
  <c r="E2149" i="25"/>
  <c r="F2149" i="25" s="1"/>
  <c r="E2148" i="25"/>
  <c r="F2148" i="25" s="1"/>
  <c r="E2147" i="25"/>
  <c r="F2147" i="25" s="1"/>
  <c r="E2146" i="25"/>
  <c r="F2146" i="25" s="1"/>
  <c r="E2145" i="25"/>
  <c r="F2145" i="25" s="1"/>
  <c r="E2144" i="25"/>
  <c r="F2144" i="25" s="1"/>
  <c r="E2143" i="25"/>
  <c r="F2143" i="25" s="1"/>
  <c r="E2142" i="25"/>
  <c r="F2142" i="25" s="1"/>
  <c r="E2141" i="25"/>
  <c r="F2141" i="25" s="1"/>
  <c r="E2140" i="25"/>
  <c r="F2140" i="25" s="1"/>
  <c r="E2139" i="25"/>
  <c r="F2139" i="25" s="1"/>
  <c r="E2138" i="25"/>
  <c r="F2138" i="25" s="1"/>
  <c r="E2137" i="25"/>
  <c r="F2137" i="25" s="1"/>
  <c r="E2136" i="25"/>
  <c r="F2136" i="25" s="1"/>
  <c r="E2135" i="25"/>
  <c r="F2135" i="25" s="1"/>
  <c r="E2134" i="25"/>
  <c r="F2134" i="25" s="1"/>
  <c r="E2133" i="25"/>
  <c r="F2133" i="25" s="1"/>
  <c r="E2132" i="25"/>
  <c r="F2132" i="25" s="1"/>
  <c r="E2131" i="25"/>
  <c r="F2131" i="25" s="1"/>
  <c r="E2130" i="25"/>
  <c r="F2130" i="25" s="1"/>
  <c r="E2129" i="25"/>
  <c r="F2129" i="25" s="1"/>
  <c r="E2128" i="25"/>
  <c r="F2128" i="25" s="1"/>
  <c r="E2127" i="25"/>
  <c r="F2127" i="25" s="1"/>
  <c r="E2126" i="25"/>
  <c r="F2126" i="25" s="1"/>
  <c r="E2125" i="25"/>
  <c r="F2125" i="25" s="1"/>
  <c r="E2124" i="25"/>
  <c r="F2124" i="25" s="1"/>
  <c r="E2123" i="25"/>
  <c r="F2123" i="25" s="1"/>
  <c r="E2122" i="25"/>
  <c r="F2122" i="25" s="1"/>
  <c r="E2121" i="25"/>
  <c r="F2121" i="25" s="1"/>
  <c r="E2120" i="25"/>
  <c r="F2120" i="25" s="1"/>
  <c r="E2119" i="25"/>
  <c r="F2119" i="25" s="1"/>
  <c r="E2118" i="25"/>
  <c r="F2118" i="25" s="1"/>
  <c r="E2117" i="25"/>
  <c r="F2117" i="25" s="1"/>
  <c r="E2116" i="25"/>
  <c r="F2116" i="25" s="1"/>
  <c r="E2115" i="25"/>
  <c r="F2115" i="25" s="1"/>
  <c r="E2114" i="25"/>
  <c r="F2114" i="25" s="1"/>
  <c r="E2113" i="25"/>
  <c r="F2113" i="25" s="1"/>
  <c r="E2112" i="25"/>
  <c r="F2112" i="25" s="1"/>
  <c r="E2111" i="25"/>
  <c r="F2111" i="25" s="1"/>
  <c r="E2110" i="25"/>
  <c r="F2110" i="25" s="1"/>
  <c r="E2109" i="25"/>
  <c r="F2109" i="25" s="1"/>
  <c r="E2108" i="25"/>
  <c r="F2108" i="25" s="1"/>
  <c r="E2107" i="25"/>
  <c r="F2107" i="25" s="1"/>
  <c r="E2106" i="25"/>
  <c r="F2106" i="25" s="1"/>
  <c r="E2105" i="25"/>
  <c r="F2105" i="25" s="1"/>
  <c r="E2104" i="25"/>
  <c r="F2104" i="25" s="1"/>
  <c r="E2103" i="25"/>
  <c r="F2103" i="25" s="1"/>
  <c r="E2102" i="25"/>
  <c r="F2102" i="25" s="1"/>
  <c r="E2101" i="25"/>
  <c r="F2101" i="25" s="1"/>
  <c r="E2100" i="25"/>
  <c r="F2100" i="25" s="1"/>
  <c r="E2099" i="25"/>
  <c r="F2099" i="25" s="1"/>
  <c r="E2098" i="25"/>
  <c r="F2098" i="25" s="1"/>
  <c r="E2097" i="25"/>
  <c r="F2097" i="25" s="1"/>
  <c r="E2096" i="25"/>
  <c r="F2096" i="25" s="1"/>
  <c r="E2095" i="25"/>
  <c r="F2095" i="25" s="1"/>
  <c r="E2094" i="25"/>
  <c r="F2094" i="25" s="1"/>
  <c r="E2093" i="25"/>
  <c r="F2093" i="25" s="1"/>
  <c r="E2092" i="25"/>
  <c r="F2092" i="25" s="1"/>
  <c r="E2091" i="25"/>
  <c r="F2091" i="25" s="1"/>
  <c r="E2090" i="25"/>
  <c r="F2090" i="25" s="1"/>
  <c r="E2089" i="25"/>
  <c r="F2089" i="25" s="1"/>
  <c r="E2088" i="25"/>
  <c r="F2088" i="25" s="1"/>
  <c r="E2087" i="25"/>
  <c r="F2087" i="25" s="1"/>
  <c r="E2086" i="25"/>
  <c r="F2086" i="25" s="1"/>
  <c r="E2085" i="25"/>
  <c r="F2085" i="25" s="1"/>
  <c r="E2084" i="25"/>
  <c r="F2084" i="25" s="1"/>
  <c r="E2083" i="25"/>
  <c r="F2083" i="25" s="1"/>
  <c r="E2082" i="25"/>
  <c r="F2082" i="25" s="1"/>
  <c r="E2081" i="25"/>
  <c r="F2081" i="25" s="1"/>
  <c r="E2080" i="25"/>
  <c r="F2080" i="25" s="1"/>
  <c r="E2079" i="25"/>
  <c r="F2079" i="25" s="1"/>
  <c r="E2078" i="25"/>
  <c r="F2078" i="25" s="1"/>
  <c r="E2077" i="25"/>
  <c r="F2077" i="25" s="1"/>
  <c r="E2076" i="25"/>
  <c r="F2076" i="25" s="1"/>
  <c r="E2075" i="25"/>
  <c r="F2075" i="25" s="1"/>
  <c r="E2074" i="25"/>
  <c r="F2074" i="25" s="1"/>
  <c r="E2073" i="25"/>
  <c r="F2073" i="25" s="1"/>
  <c r="E2072" i="25"/>
  <c r="F2072" i="25" s="1"/>
  <c r="E2071" i="25"/>
  <c r="F2071" i="25" s="1"/>
  <c r="E2070" i="25"/>
  <c r="F2070" i="25" s="1"/>
  <c r="E2069" i="25"/>
  <c r="F2069" i="25" s="1"/>
  <c r="E2068" i="25"/>
  <c r="F2068" i="25" s="1"/>
  <c r="E2067" i="25"/>
  <c r="F2067" i="25" s="1"/>
  <c r="E2066" i="25"/>
  <c r="F2066" i="25" s="1"/>
  <c r="E2065" i="25"/>
  <c r="F2065" i="25" s="1"/>
  <c r="E2064" i="25"/>
  <c r="F2064" i="25" s="1"/>
  <c r="E2063" i="25"/>
  <c r="F2063" i="25" s="1"/>
  <c r="E2062" i="25"/>
  <c r="F2062" i="25" s="1"/>
  <c r="E2061" i="25"/>
  <c r="F2061" i="25" s="1"/>
  <c r="E2060" i="25"/>
  <c r="F2060" i="25" s="1"/>
  <c r="E2059" i="25"/>
  <c r="F2059" i="25" s="1"/>
  <c r="E2058" i="25"/>
  <c r="F2058" i="25" s="1"/>
  <c r="E2057" i="25"/>
  <c r="F2057" i="25" s="1"/>
  <c r="E2056" i="25"/>
  <c r="F2056" i="25" s="1"/>
  <c r="E2055" i="25"/>
  <c r="F2055" i="25" s="1"/>
  <c r="E2054" i="25"/>
  <c r="F2054" i="25" s="1"/>
  <c r="E2053" i="25"/>
  <c r="F2053" i="25" s="1"/>
  <c r="E2052" i="25"/>
  <c r="F2052" i="25" s="1"/>
  <c r="E2051" i="25"/>
  <c r="F2051" i="25" s="1"/>
  <c r="E2050" i="25"/>
  <c r="F2050" i="25" s="1"/>
  <c r="E2049" i="25"/>
  <c r="F2049" i="25" s="1"/>
  <c r="E2048" i="25"/>
  <c r="F2048" i="25" s="1"/>
  <c r="E2047" i="25"/>
  <c r="F2047" i="25" s="1"/>
  <c r="E2046" i="25"/>
  <c r="F2046" i="25" s="1"/>
  <c r="E2045" i="25"/>
  <c r="F2045" i="25" s="1"/>
  <c r="E2044" i="25"/>
  <c r="F2044" i="25" s="1"/>
  <c r="E2043" i="25"/>
  <c r="F2043" i="25" s="1"/>
  <c r="E2042" i="25"/>
  <c r="F2042" i="25" s="1"/>
  <c r="E2041" i="25"/>
  <c r="F2041" i="25" s="1"/>
  <c r="E2040" i="25"/>
  <c r="F2040" i="25" s="1"/>
  <c r="E2039" i="25"/>
  <c r="F2039" i="25" s="1"/>
  <c r="E2038" i="25"/>
  <c r="F2038" i="25" s="1"/>
  <c r="E2037" i="25"/>
  <c r="F2037" i="25" s="1"/>
  <c r="E2036" i="25"/>
  <c r="F2036" i="25" s="1"/>
  <c r="E2035" i="25"/>
  <c r="F2035" i="25" s="1"/>
  <c r="E2034" i="25"/>
  <c r="F2034" i="25" s="1"/>
  <c r="E2033" i="25"/>
  <c r="F2033" i="25" s="1"/>
  <c r="E2032" i="25"/>
  <c r="F2032" i="25" s="1"/>
  <c r="E2031" i="25"/>
  <c r="F2031" i="25" s="1"/>
  <c r="E2030" i="25"/>
  <c r="F2030" i="25" s="1"/>
  <c r="E2029" i="25"/>
  <c r="F2029" i="25" s="1"/>
  <c r="E2028" i="25"/>
  <c r="F2028" i="25" s="1"/>
  <c r="E2027" i="25"/>
  <c r="F2027" i="25" s="1"/>
  <c r="E2026" i="25"/>
  <c r="F2026" i="25" s="1"/>
  <c r="E2025" i="25"/>
  <c r="F2025" i="25" s="1"/>
  <c r="E2024" i="25"/>
  <c r="F2024" i="25" s="1"/>
  <c r="E2023" i="25"/>
  <c r="F2023" i="25" s="1"/>
  <c r="E2022" i="25"/>
  <c r="F2022" i="25" s="1"/>
  <c r="E2021" i="25"/>
  <c r="F2021" i="25" s="1"/>
  <c r="E2020" i="25"/>
  <c r="F2020" i="25" s="1"/>
  <c r="E2019" i="25"/>
  <c r="F2019" i="25" s="1"/>
  <c r="E2018" i="25"/>
  <c r="F2018" i="25" s="1"/>
  <c r="E2017" i="25"/>
  <c r="F2017" i="25" s="1"/>
  <c r="E2016" i="25"/>
  <c r="F2016" i="25" s="1"/>
  <c r="E2015" i="25"/>
  <c r="F2015" i="25" s="1"/>
  <c r="E2014" i="25"/>
  <c r="F2014" i="25" s="1"/>
  <c r="E2013" i="25"/>
  <c r="F2013" i="25" s="1"/>
  <c r="E2012" i="25"/>
  <c r="F2012" i="25" s="1"/>
  <c r="E2011" i="25"/>
  <c r="F2011" i="25" s="1"/>
  <c r="E2010" i="25"/>
  <c r="F2010" i="25" s="1"/>
  <c r="E2009" i="25"/>
  <c r="F2009" i="25" s="1"/>
  <c r="E2008" i="25"/>
  <c r="F2008" i="25" s="1"/>
  <c r="E2007" i="25"/>
  <c r="F2007" i="25" s="1"/>
  <c r="E2006" i="25"/>
  <c r="F2006" i="25" s="1"/>
  <c r="E2005" i="25"/>
  <c r="F2005" i="25" s="1"/>
  <c r="E2004" i="25"/>
  <c r="F2004" i="25" s="1"/>
  <c r="E2003" i="25"/>
  <c r="F2003" i="25" s="1"/>
  <c r="E2002" i="25"/>
  <c r="F2002" i="25" s="1"/>
  <c r="E2001" i="25"/>
  <c r="F2001" i="25" s="1"/>
  <c r="E2000" i="25"/>
  <c r="F2000" i="25" s="1"/>
  <c r="E1999" i="25"/>
  <c r="F1999" i="25" s="1"/>
  <c r="E1998" i="25"/>
  <c r="F1998" i="25" s="1"/>
  <c r="E1997" i="25"/>
  <c r="F1997" i="25" s="1"/>
  <c r="E1996" i="25"/>
  <c r="F1996" i="25" s="1"/>
  <c r="E1995" i="25"/>
  <c r="F1995" i="25" s="1"/>
  <c r="E1994" i="25"/>
  <c r="F1994" i="25" s="1"/>
  <c r="E1993" i="25"/>
  <c r="F1993" i="25" s="1"/>
  <c r="E1992" i="25"/>
  <c r="F1992" i="25" s="1"/>
  <c r="E1991" i="25"/>
  <c r="F1991" i="25" s="1"/>
  <c r="E1990" i="25"/>
  <c r="F1990" i="25" s="1"/>
  <c r="E1989" i="25"/>
  <c r="F1989" i="25" s="1"/>
  <c r="E1988" i="25"/>
  <c r="F1988" i="25" s="1"/>
  <c r="E1987" i="25"/>
  <c r="F1987" i="25" s="1"/>
  <c r="E1986" i="25"/>
  <c r="F1986" i="25" s="1"/>
  <c r="E1985" i="25"/>
  <c r="F1985" i="25" s="1"/>
  <c r="E1984" i="25"/>
  <c r="F1984" i="25" s="1"/>
  <c r="E1983" i="25"/>
  <c r="F1983" i="25" s="1"/>
  <c r="E1982" i="25"/>
  <c r="F1982" i="25" s="1"/>
  <c r="E1981" i="25"/>
  <c r="F1981" i="25" s="1"/>
  <c r="E1980" i="25"/>
  <c r="F1980" i="25" s="1"/>
  <c r="E1979" i="25"/>
  <c r="F1979" i="25" s="1"/>
  <c r="E1978" i="25"/>
  <c r="F1978" i="25" s="1"/>
  <c r="E1977" i="25"/>
  <c r="F1977" i="25" s="1"/>
  <c r="E1976" i="25"/>
  <c r="F1976" i="25" s="1"/>
  <c r="E1975" i="25"/>
  <c r="F1975" i="25" s="1"/>
  <c r="E1974" i="25"/>
  <c r="F1974" i="25" s="1"/>
  <c r="E1973" i="25"/>
  <c r="F1973" i="25" s="1"/>
  <c r="E1972" i="25"/>
  <c r="F1972" i="25" s="1"/>
  <c r="E1971" i="25"/>
  <c r="F1971" i="25" s="1"/>
  <c r="E1970" i="25"/>
  <c r="F1970" i="25" s="1"/>
  <c r="E1969" i="25"/>
  <c r="F1969" i="25" s="1"/>
  <c r="E1968" i="25"/>
  <c r="F1968" i="25" s="1"/>
  <c r="E1967" i="25"/>
  <c r="F1967" i="25" s="1"/>
  <c r="E1966" i="25"/>
  <c r="F1966" i="25" s="1"/>
  <c r="E1965" i="25"/>
  <c r="F1965" i="25" s="1"/>
  <c r="E1964" i="25"/>
  <c r="F1964" i="25" s="1"/>
  <c r="E1963" i="25"/>
  <c r="F1963" i="25" s="1"/>
  <c r="E1962" i="25"/>
  <c r="F1962" i="25" s="1"/>
  <c r="E1961" i="25"/>
  <c r="F1961" i="25" s="1"/>
  <c r="E1960" i="25"/>
  <c r="F1960" i="25" s="1"/>
  <c r="E1959" i="25"/>
  <c r="F1959" i="25" s="1"/>
  <c r="E1958" i="25"/>
  <c r="F1958" i="25" s="1"/>
  <c r="E1957" i="25"/>
  <c r="F1957" i="25" s="1"/>
  <c r="E1956" i="25"/>
  <c r="F1956" i="25" s="1"/>
  <c r="E1955" i="25"/>
  <c r="F1955" i="25" s="1"/>
  <c r="E1954" i="25"/>
  <c r="F1954" i="25" s="1"/>
  <c r="E1953" i="25"/>
  <c r="F1953" i="25" s="1"/>
  <c r="E1952" i="25"/>
  <c r="F1952" i="25" s="1"/>
  <c r="E1951" i="25"/>
  <c r="F1951" i="25" s="1"/>
  <c r="E1950" i="25"/>
  <c r="F1950" i="25" s="1"/>
  <c r="E1949" i="25"/>
  <c r="F1949" i="25" s="1"/>
  <c r="E1948" i="25"/>
  <c r="F1948" i="25" s="1"/>
  <c r="E1947" i="25"/>
  <c r="F1947" i="25" s="1"/>
  <c r="E1946" i="25"/>
  <c r="F1946" i="25" s="1"/>
  <c r="E1945" i="25"/>
  <c r="F1945" i="25" s="1"/>
  <c r="E1944" i="25"/>
  <c r="F1944" i="25" s="1"/>
  <c r="E1943" i="25"/>
  <c r="F1943" i="25" s="1"/>
  <c r="E1942" i="25"/>
  <c r="F1942" i="25" s="1"/>
  <c r="E1941" i="25"/>
  <c r="F1941" i="25" s="1"/>
  <c r="E1940" i="25"/>
  <c r="F1940" i="25" s="1"/>
  <c r="E1939" i="25"/>
  <c r="F1939" i="25" s="1"/>
  <c r="E1938" i="25"/>
  <c r="F1938" i="25" s="1"/>
  <c r="E1937" i="25"/>
  <c r="F1937" i="25" s="1"/>
  <c r="E1936" i="25"/>
  <c r="F1936" i="25" s="1"/>
  <c r="E1935" i="25"/>
  <c r="F1935" i="25" s="1"/>
  <c r="E1934" i="25"/>
  <c r="F1934" i="25" s="1"/>
  <c r="E1933" i="25"/>
  <c r="F1933" i="25" s="1"/>
  <c r="E1932" i="25"/>
  <c r="F1932" i="25" s="1"/>
  <c r="E1931" i="25"/>
  <c r="F1931" i="25" s="1"/>
  <c r="E1930" i="25"/>
  <c r="F1930" i="25" s="1"/>
  <c r="E1929" i="25"/>
  <c r="F1929" i="25" s="1"/>
  <c r="E1928" i="25"/>
  <c r="F1928" i="25" s="1"/>
  <c r="E1927" i="25"/>
  <c r="F1927" i="25" s="1"/>
  <c r="E1926" i="25"/>
  <c r="F1926" i="25" s="1"/>
  <c r="E1925" i="25"/>
  <c r="F1925" i="25" s="1"/>
  <c r="E1924" i="25"/>
  <c r="F1924" i="25" s="1"/>
  <c r="E1923" i="25"/>
  <c r="F1923" i="25" s="1"/>
  <c r="E1922" i="25"/>
  <c r="F1922" i="25" s="1"/>
  <c r="E1921" i="25"/>
  <c r="F1921" i="25" s="1"/>
  <c r="E1920" i="25"/>
  <c r="F1920" i="25" s="1"/>
  <c r="E1919" i="25"/>
  <c r="F1919" i="25" s="1"/>
  <c r="E1918" i="25"/>
  <c r="F1918" i="25" s="1"/>
  <c r="E1917" i="25"/>
  <c r="F1917" i="25" s="1"/>
  <c r="E1916" i="25"/>
  <c r="F1916" i="25" s="1"/>
  <c r="E1915" i="25"/>
  <c r="F1915" i="25" s="1"/>
  <c r="E1914" i="25"/>
  <c r="F1914" i="25" s="1"/>
  <c r="E1913" i="25"/>
  <c r="F1913" i="25" s="1"/>
  <c r="E1912" i="25"/>
  <c r="F1912" i="25" s="1"/>
  <c r="E1911" i="25"/>
  <c r="F1911" i="25" s="1"/>
  <c r="E1910" i="25"/>
  <c r="F1910" i="25" s="1"/>
  <c r="E1909" i="25"/>
  <c r="F1909" i="25" s="1"/>
  <c r="E1908" i="25"/>
  <c r="F1908" i="25" s="1"/>
  <c r="E1907" i="25"/>
  <c r="F1907" i="25" s="1"/>
  <c r="E1906" i="25"/>
  <c r="F1906" i="25" s="1"/>
  <c r="E1905" i="25"/>
  <c r="F1905" i="25" s="1"/>
  <c r="E1904" i="25"/>
  <c r="F1904" i="25" s="1"/>
  <c r="E1903" i="25"/>
  <c r="F1903" i="25" s="1"/>
  <c r="E1902" i="25"/>
  <c r="F1902" i="25" s="1"/>
  <c r="E1901" i="25"/>
  <c r="F1901" i="25" s="1"/>
  <c r="E1900" i="25"/>
  <c r="F1900" i="25" s="1"/>
  <c r="E1899" i="25"/>
  <c r="F1899" i="25" s="1"/>
  <c r="E1898" i="25"/>
  <c r="F1898" i="25" s="1"/>
  <c r="E1897" i="25"/>
  <c r="F1897" i="25" s="1"/>
  <c r="E1896" i="25"/>
  <c r="F1896" i="25" s="1"/>
  <c r="E1895" i="25"/>
  <c r="F1895" i="25" s="1"/>
  <c r="E1894" i="25"/>
  <c r="F1894" i="25" s="1"/>
  <c r="E1893" i="25"/>
  <c r="F1893" i="25" s="1"/>
  <c r="E1892" i="25"/>
  <c r="F1892" i="25" s="1"/>
  <c r="E1891" i="25"/>
  <c r="F1891" i="25" s="1"/>
  <c r="E1890" i="25"/>
  <c r="F1890" i="25" s="1"/>
  <c r="E1889" i="25"/>
  <c r="F1889" i="25" s="1"/>
  <c r="E1888" i="25"/>
  <c r="F1888" i="25" s="1"/>
  <c r="E1887" i="25"/>
  <c r="F1887" i="25" s="1"/>
  <c r="E1886" i="25"/>
  <c r="F1886" i="25" s="1"/>
  <c r="E1885" i="25"/>
  <c r="F1885" i="25" s="1"/>
  <c r="E1884" i="25"/>
  <c r="F1884" i="25" s="1"/>
  <c r="E1883" i="25"/>
  <c r="F1883" i="25" s="1"/>
  <c r="E1882" i="25"/>
  <c r="F1882" i="25" s="1"/>
  <c r="E1881" i="25"/>
  <c r="F1881" i="25" s="1"/>
  <c r="E1880" i="25"/>
  <c r="F1880" i="25" s="1"/>
  <c r="E1879" i="25"/>
  <c r="F1879" i="25" s="1"/>
  <c r="E1878" i="25"/>
  <c r="F1878" i="25" s="1"/>
  <c r="E1877" i="25"/>
  <c r="F1877" i="25" s="1"/>
  <c r="E1876" i="25"/>
  <c r="F1876" i="25" s="1"/>
  <c r="E1875" i="25"/>
  <c r="F1875" i="25" s="1"/>
  <c r="E1874" i="25"/>
  <c r="F1874" i="25" s="1"/>
  <c r="E1873" i="25"/>
  <c r="F1873" i="25" s="1"/>
  <c r="E1872" i="25"/>
  <c r="F1872" i="25" s="1"/>
  <c r="E1871" i="25"/>
  <c r="F1871" i="25" s="1"/>
  <c r="E1870" i="25"/>
  <c r="F1870" i="25" s="1"/>
  <c r="E1869" i="25"/>
  <c r="F1869" i="25" s="1"/>
  <c r="E1868" i="25"/>
  <c r="F1868" i="25" s="1"/>
  <c r="E1867" i="25"/>
  <c r="F1867" i="25" s="1"/>
  <c r="E1866" i="25"/>
  <c r="F1866" i="25" s="1"/>
  <c r="E1865" i="25"/>
  <c r="F1865" i="25" s="1"/>
  <c r="E1864" i="25"/>
  <c r="F1864" i="25" s="1"/>
  <c r="E1863" i="25"/>
  <c r="F1863" i="25" s="1"/>
  <c r="E1862" i="25"/>
  <c r="F1862" i="25" s="1"/>
  <c r="E1861" i="25"/>
  <c r="F1861" i="25" s="1"/>
  <c r="E1860" i="25"/>
  <c r="F1860" i="25" s="1"/>
  <c r="E1859" i="25"/>
  <c r="F1859" i="25" s="1"/>
  <c r="E1858" i="25"/>
  <c r="F1858" i="25" s="1"/>
  <c r="E1857" i="25"/>
  <c r="F1857" i="25" s="1"/>
  <c r="E1856" i="25"/>
  <c r="F1856" i="25" s="1"/>
  <c r="E1855" i="25"/>
  <c r="F1855" i="25" s="1"/>
  <c r="E1854" i="25"/>
  <c r="F1854" i="25" s="1"/>
  <c r="E1853" i="25"/>
  <c r="F1853" i="25" s="1"/>
  <c r="E1852" i="25"/>
  <c r="F1852" i="25" s="1"/>
  <c r="E1851" i="25"/>
  <c r="F1851" i="25" s="1"/>
  <c r="E1850" i="25"/>
  <c r="F1850" i="25" s="1"/>
  <c r="E1849" i="25"/>
  <c r="F1849" i="25" s="1"/>
  <c r="E1848" i="25"/>
  <c r="F1848" i="25" s="1"/>
  <c r="E1847" i="25"/>
  <c r="F1847" i="25" s="1"/>
  <c r="E1846" i="25"/>
  <c r="F1846" i="25" s="1"/>
  <c r="E1845" i="25"/>
  <c r="F1845" i="25" s="1"/>
  <c r="E1844" i="25"/>
  <c r="F1844" i="25" s="1"/>
  <c r="E1843" i="25"/>
  <c r="F1843" i="25" s="1"/>
  <c r="E1842" i="25"/>
  <c r="F1842" i="25" s="1"/>
  <c r="E1841" i="25"/>
  <c r="F1841" i="25" s="1"/>
  <c r="E1840" i="25"/>
  <c r="F1840" i="25" s="1"/>
  <c r="E1839" i="25"/>
  <c r="F1839" i="25" s="1"/>
  <c r="E1838" i="25"/>
  <c r="F1838" i="25" s="1"/>
  <c r="E1837" i="25"/>
  <c r="F1837" i="25" s="1"/>
  <c r="E1836" i="25"/>
  <c r="F1836" i="25" s="1"/>
  <c r="E1835" i="25"/>
  <c r="F1835" i="25" s="1"/>
  <c r="E1834" i="25"/>
  <c r="F1834" i="25" s="1"/>
  <c r="E1833" i="25"/>
  <c r="F1833" i="25" s="1"/>
  <c r="E1832" i="25"/>
  <c r="F1832" i="25" s="1"/>
  <c r="E1831" i="25"/>
  <c r="F1831" i="25" s="1"/>
  <c r="E1830" i="25"/>
  <c r="F1830" i="25" s="1"/>
  <c r="E1829" i="25"/>
  <c r="F1829" i="25" s="1"/>
  <c r="E1828" i="25"/>
  <c r="F1828" i="25" s="1"/>
  <c r="E1827" i="25"/>
  <c r="F1827" i="25" s="1"/>
  <c r="E1826" i="25"/>
  <c r="F1826" i="25" s="1"/>
  <c r="E1825" i="25"/>
  <c r="F1825" i="25" s="1"/>
  <c r="E1824" i="25"/>
  <c r="F1824" i="25" s="1"/>
  <c r="E1823" i="25"/>
  <c r="F1823" i="25" s="1"/>
  <c r="E1822" i="25"/>
  <c r="F1822" i="25" s="1"/>
  <c r="E1821" i="25"/>
  <c r="F1821" i="25" s="1"/>
  <c r="E1820" i="25"/>
  <c r="F1820" i="25" s="1"/>
  <c r="E1819" i="25"/>
  <c r="F1819" i="25" s="1"/>
  <c r="E1818" i="25"/>
  <c r="F1818" i="25" s="1"/>
  <c r="E1817" i="25"/>
  <c r="F1817" i="25" s="1"/>
  <c r="E1816" i="25"/>
  <c r="F1816" i="25" s="1"/>
  <c r="E1815" i="25"/>
  <c r="F1815" i="25" s="1"/>
  <c r="E1814" i="25"/>
  <c r="F1814" i="25" s="1"/>
  <c r="E1813" i="25"/>
  <c r="F1813" i="25" s="1"/>
  <c r="E1812" i="25"/>
  <c r="F1812" i="25" s="1"/>
  <c r="E1811" i="25"/>
  <c r="F1811" i="25" s="1"/>
  <c r="E1810" i="25"/>
  <c r="F1810" i="25" s="1"/>
  <c r="E1809" i="25"/>
  <c r="F1809" i="25" s="1"/>
  <c r="E1808" i="25"/>
  <c r="F1808" i="25" s="1"/>
  <c r="E1807" i="25"/>
  <c r="F1807" i="25" s="1"/>
  <c r="E1806" i="25"/>
  <c r="F1806" i="25" s="1"/>
  <c r="E1805" i="25"/>
  <c r="F1805" i="25" s="1"/>
  <c r="E1804" i="25"/>
  <c r="F1804" i="25" s="1"/>
  <c r="E1803" i="25"/>
  <c r="F1803" i="25" s="1"/>
  <c r="E1802" i="25"/>
  <c r="F1802" i="25" s="1"/>
  <c r="E1801" i="25"/>
  <c r="F1801" i="25" s="1"/>
  <c r="E1800" i="25"/>
  <c r="F1800" i="25" s="1"/>
  <c r="E1799" i="25"/>
  <c r="F1799" i="25" s="1"/>
  <c r="E1798" i="25"/>
  <c r="F1798" i="25" s="1"/>
  <c r="E1797" i="25"/>
  <c r="F1797" i="25" s="1"/>
  <c r="E1796" i="25"/>
  <c r="F1796" i="25" s="1"/>
  <c r="E1795" i="25"/>
  <c r="F1795" i="25" s="1"/>
  <c r="E1794" i="25"/>
  <c r="F1794" i="25" s="1"/>
  <c r="E1793" i="25"/>
  <c r="F1793" i="25" s="1"/>
  <c r="E1792" i="25"/>
  <c r="F1792" i="25" s="1"/>
  <c r="E1791" i="25"/>
  <c r="F1791" i="25" s="1"/>
  <c r="E1790" i="25"/>
  <c r="F1790" i="25" s="1"/>
  <c r="E1789" i="25"/>
  <c r="F1789" i="25" s="1"/>
  <c r="E1788" i="25"/>
  <c r="F1788" i="25" s="1"/>
  <c r="E1787" i="25"/>
  <c r="F1787" i="25" s="1"/>
  <c r="E1786" i="25"/>
  <c r="F1786" i="25" s="1"/>
  <c r="E1785" i="25"/>
  <c r="F1785" i="25" s="1"/>
  <c r="E1784" i="25"/>
  <c r="F1784" i="25" s="1"/>
  <c r="E1783" i="25"/>
  <c r="F1783" i="25" s="1"/>
  <c r="E1782" i="25"/>
  <c r="F1782" i="25" s="1"/>
  <c r="E1781" i="25"/>
  <c r="F1781" i="25" s="1"/>
  <c r="E1780" i="25"/>
  <c r="F1780" i="25" s="1"/>
  <c r="E1779" i="25"/>
  <c r="F1779" i="25" s="1"/>
  <c r="E1778" i="25"/>
  <c r="F1778" i="25" s="1"/>
  <c r="E1777" i="25"/>
  <c r="F1777" i="25" s="1"/>
  <c r="E1776" i="25"/>
  <c r="F1776" i="25" s="1"/>
  <c r="E1775" i="25"/>
  <c r="F1775" i="25" s="1"/>
  <c r="E1774" i="25"/>
  <c r="F1774" i="25" s="1"/>
  <c r="E1773" i="25"/>
  <c r="F1773" i="25" s="1"/>
  <c r="E1772" i="25"/>
  <c r="F1772" i="25" s="1"/>
  <c r="E1771" i="25"/>
  <c r="F1771" i="25" s="1"/>
  <c r="E1770" i="25"/>
  <c r="F1770" i="25" s="1"/>
  <c r="E1769" i="25"/>
  <c r="F1769" i="25" s="1"/>
  <c r="E1768" i="25"/>
  <c r="F1768" i="25" s="1"/>
  <c r="E1767" i="25"/>
  <c r="F1767" i="25" s="1"/>
  <c r="E1766" i="25"/>
  <c r="F1766" i="25" s="1"/>
  <c r="E1765" i="25"/>
  <c r="F1765" i="25" s="1"/>
  <c r="E1764" i="25"/>
  <c r="F1764" i="25" s="1"/>
  <c r="E1763" i="25"/>
  <c r="F1763" i="25" s="1"/>
  <c r="E1762" i="25"/>
  <c r="F1762" i="25" s="1"/>
  <c r="E1761" i="25"/>
  <c r="F1761" i="25" s="1"/>
  <c r="E1760" i="25"/>
  <c r="F1760" i="25" s="1"/>
  <c r="E1759" i="25"/>
  <c r="F1759" i="25" s="1"/>
  <c r="E1758" i="25"/>
  <c r="F1758" i="25" s="1"/>
  <c r="E1757" i="25"/>
  <c r="F1757" i="25" s="1"/>
  <c r="E1756" i="25"/>
  <c r="F1756" i="25" s="1"/>
  <c r="E1755" i="25"/>
  <c r="F1755" i="25" s="1"/>
  <c r="E1754" i="25"/>
  <c r="F1754" i="25" s="1"/>
  <c r="E1753" i="25"/>
  <c r="F1753" i="25" s="1"/>
  <c r="E1752" i="25"/>
  <c r="F1752" i="25" s="1"/>
  <c r="E1751" i="25"/>
  <c r="F1751" i="25" s="1"/>
  <c r="E1750" i="25"/>
  <c r="F1750" i="25" s="1"/>
  <c r="E1749" i="25"/>
  <c r="F1749" i="25" s="1"/>
  <c r="E1748" i="25"/>
  <c r="F1748" i="25" s="1"/>
  <c r="E1747" i="25"/>
  <c r="F1747" i="25" s="1"/>
  <c r="E1746" i="25"/>
  <c r="F1746" i="25" s="1"/>
  <c r="E1745" i="25"/>
  <c r="F1745" i="25" s="1"/>
  <c r="E1744" i="25"/>
  <c r="F1744" i="25" s="1"/>
  <c r="E1743" i="25"/>
  <c r="F1743" i="25" s="1"/>
  <c r="E1742" i="25"/>
  <c r="F1742" i="25" s="1"/>
  <c r="E1741" i="25"/>
  <c r="F1741" i="25" s="1"/>
  <c r="E1740" i="25"/>
  <c r="F1740" i="25" s="1"/>
  <c r="E1739" i="25"/>
  <c r="F1739" i="25" s="1"/>
  <c r="E1738" i="25"/>
  <c r="F1738" i="25" s="1"/>
  <c r="E1737" i="25"/>
  <c r="F1737" i="25" s="1"/>
  <c r="E1736" i="25"/>
  <c r="F1736" i="25" s="1"/>
  <c r="E1735" i="25"/>
  <c r="F1735" i="25" s="1"/>
  <c r="E1734" i="25"/>
  <c r="F1734" i="25" s="1"/>
  <c r="E1733" i="25"/>
  <c r="F1733" i="25" s="1"/>
  <c r="E1732" i="25"/>
  <c r="F1732" i="25" s="1"/>
  <c r="E1731" i="25"/>
  <c r="F1731" i="25" s="1"/>
  <c r="E1730" i="25"/>
  <c r="F1730" i="25" s="1"/>
  <c r="E1729" i="25"/>
  <c r="F1729" i="25" s="1"/>
  <c r="E1728" i="25"/>
  <c r="F1728" i="25" s="1"/>
  <c r="E1727" i="25"/>
  <c r="F1727" i="25" s="1"/>
  <c r="E1726" i="25"/>
  <c r="F1726" i="25" s="1"/>
  <c r="E1725" i="25"/>
  <c r="F1725" i="25" s="1"/>
  <c r="E1724" i="25"/>
  <c r="F1724" i="25" s="1"/>
  <c r="E1723" i="25"/>
  <c r="F1723" i="25" s="1"/>
  <c r="E1722" i="25"/>
  <c r="F1722" i="25" s="1"/>
  <c r="E1721" i="25"/>
  <c r="F1721" i="25" s="1"/>
  <c r="E1720" i="25"/>
  <c r="F1720" i="25" s="1"/>
  <c r="E1719" i="25"/>
  <c r="F1719" i="25" s="1"/>
  <c r="E1718" i="25"/>
  <c r="F1718" i="25" s="1"/>
  <c r="E1717" i="25"/>
  <c r="F1717" i="25" s="1"/>
  <c r="E1716" i="25"/>
  <c r="F1716" i="25" s="1"/>
  <c r="E1715" i="25"/>
  <c r="F1715" i="25" s="1"/>
  <c r="E1714" i="25"/>
  <c r="F1714" i="25" s="1"/>
  <c r="E1713" i="25"/>
  <c r="F1713" i="25" s="1"/>
  <c r="E1712" i="25"/>
  <c r="F1712" i="25" s="1"/>
  <c r="E1711" i="25"/>
  <c r="F1711" i="25" s="1"/>
  <c r="E1710" i="25"/>
  <c r="F1710" i="25" s="1"/>
  <c r="E1709" i="25"/>
  <c r="F1709" i="25" s="1"/>
  <c r="E1708" i="25"/>
  <c r="F1708" i="25" s="1"/>
  <c r="E1707" i="25"/>
  <c r="F1707" i="25" s="1"/>
  <c r="E1706" i="25"/>
  <c r="F1706" i="25" s="1"/>
  <c r="E1705" i="25"/>
  <c r="F1705" i="25" s="1"/>
  <c r="E1704" i="25"/>
  <c r="F1704" i="25" s="1"/>
  <c r="E1703" i="25"/>
  <c r="F1703" i="25" s="1"/>
  <c r="E1702" i="25"/>
  <c r="F1702" i="25" s="1"/>
  <c r="E1701" i="25"/>
  <c r="F1701" i="25" s="1"/>
  <c r="E1700" i="25"/>
  <c r="F1700" i="25" s="1"/>
  <c r="E1699" i="25"/>
  <c r="F1699" i="25" s="1"/>
  <c r="E1698" i="25"/>
  <c r="F1698" i="25" s="1"/>
  <c r="E1697" i="25"/>
  <c r="F1697" i="25" s="1"/>
  <c r="E1696" i="25"/>
  <c r="F1696" i="25" s="1"/>
  <c r="E1695" i="25"/>
  <c r="F1695" i="25" s="1"/>
  <c r="E1694" i="25"/>
  <c r="F1694" i="25" s="1"/>
  <c r="E1693" i="25"/>
  <c r="F1693" i="25" s="1"/>
  <c r="E1692" i="25"/>
  <c r="F1692" i="25" s="1"/>
  <c r="E1691" i="25"/>
  <c r="F1691" i="25" s="1"/>
  <c r="E1690" i="25"/>
  <c r="F1690" i="25" s="1"/>
  <c r="E1689" i="25"/>
  <c r="F1689" i="25" s="1"/>
  <c r="E1688" i="25"/>
  <c r="F1688" i="25" s="1"/>
  <c r="E1687" i="25"/>
  <c r="F1687" i="25" s="1"/>
  <c r="E1686" i="25"/>
  <c r="F1686" i="25" s="1"/>
  <c r="E1685" i="25"/>
  <c r="F1685" i="25" s="1"/>
  <c r="E1684" i="25"/>
  <c r="F1684" i="25" s="1"/>
  <c r="E1683" i="25"/>
  <c r="F1683" i="25" s="1"/>
  <c r="E1682" i="25"/>
  <c r="F1682" i="25" s="1"/>
  <c r="E1681" i="25"/>
  <c r="F1681" i="25" s="1"/>
  <c r="E1680" i="25"/>
  <c r="F1680" i="25" s="1"/>
  <c r="E1679" i="25"/>
  <c r="F1679" i="25" s="1"/>
  <c r="E1678" i="25"/>
  <c r="F1678" i="25" s="1"/>
  <c r="E1677" i="25"/>
  <c r="F1677" i="25" s="1"/>
  <c r="E1676" i="25"/>
  <c r="F1676" i="25" s="1"/>
  <c r="E1675" i="25"/>
  <c r="F1675" i="25" s="1"/>
  <c r="E1674" i="25"/>
  <c r="F1674" i="25" s="1"/>
  <c r="E1673" i="25"/>
  <c r="F1673" i="25" s="1"/>
  <c r="E1672" i="25"/>
  <c r="F1672" i="25" s="1"/>
  <c r="E1671" i="25"/>
  <c r="F1671" i="25" s="1"/>
  <c r="E1670" i="25"/>
  <c r="F1670" i="25" s="1"/>
  <c r="E1669" i="25"/>
  <c r="F1669" i="25" s="1"/>
  <c r="E1668" i="25"/>
  <c r="F1668" i="25" s="1"/>
  <c r="E1667" i="25"/>
  <c r="F1667" i="25" s="1"/>
  <c r="E1666" i="25"/>
  <c r="F1666" i="25" s="1"/>
  <c r="E1665" i="25"/>
  <c r="F1665" i="25" s="1"/>
  <c r="E1664" i="25"/>
  <c r="F1664" i="25" s="1"/>
  <c r="E1663" i="25"/>
  <c r="F1663" i="25" s="1"/>
  <c r="E1662" i="25"/>
  <c r="F1662" i="25" s="1"/>
  <c r="E1661" i="25"/>
  <c r="F1661" i="25" s="1"/>
  <c r="E1660" i="25"/>
  <c r="F1660" i="25" s="1"/>
  <c r="E1659" i="25"/>
  <c r="F1659" i="25" s="1"/>
  <c r="E1658" i="25"/>
  <c r="F1658" i="25" s="1"/>
  <c r="E1657" i="25"/>
  <c r="F1657" i="25" s="1"/>
  <c r="E1656" i="25"/>
  <c r="F1656" i="25" s="1"/>
  <c r="E1655" i="25"/>
  <c r="F1655" i="25" s="1"/>
  <c r="E1654" i="25"/>
  <c r="F1654" i="25" s="1"/>
  <c r="E1653" i="25"/>
  <c r="F1653" i="25" s="1"/>
  <c r="E1652" i="25"/>
  <c r="F1652" i="25" s="1"/>
  <c r="E1651" i="25"/>
  <c r="F1651" i="25" s="1"/>
  <c r="E1650" i="25"/>
  <c r="F1650" i="25" s="1"/>
  <c r="E1649" i="25"/>
  <c r="F1649" i="25" s="1"/>
  <c r="E1648" i="25"/>
  <c r="F1648" i="25" s="1"/>
  <c r="E1647" i="25"/>
  <c r="F1647" i="25" s="1"/>
  <c r="E1646" i="25"/>
  <c r="F1646" i="25" s="1"/>
  <c r="E1645" i="25"/>
  <c r="F1645" i="25" s="1"/>
  <c r="E1644" i="25"/>
  <c r="F1644" i="25" s="1"/>
  <c r="E1643" i="25"/>
  <c r="F1643" i="25" s="1"/>
  <c r="E1642" i="25"/>
  <c r="F1642" i="25" s="1"/>
  <c r="E1641" i="25"/>
  <c r="F1641" i="25" s="1"/>
  <c r="E1640" i="25"/>
  <c r="F1640" i="25" s="1"/>
  <c r="E1639" i="25"/>
  <c r="F1639" i="25" s="1"/>
  <c r="E1638" i="25"/>
  <c r="F1638" i="25" s="1"/>
  <c r="E1637" i="25"/>
  <c r="F1637" i="25" s="1"/>
  <c r="E1636" i="25"/>
  <c r="F1636" i="25" s="1"/>
  <c r="E1635" i="25"/>
  <c r="F1635" i="25" s="1"/>
  <c r="E1634" i="25"/>
  <c r="F1634" i="25" s="1"/>
  <c r="E1633" i="25"/>
  <c r="F1633" i="25" s="1"/>
  <c r="E1632" i="25"/>
  <c r="F1632" i="25" s="1"/>
  <c r="E1631" i="25"/>
  <c r="F1631" i="25" s="1"/>
  <c r="E1630" i="25"/>
  <c r="F1630" i="25" s="1"/>
  <c r="E1629" i="25"/>
  <c r="F1629" i="25" s="1"/>
  <c r="E1628" i="25"/>
  <c r="F1628" i="25" s="1"/>
  <c r="E1627" i="25"/>
  <c r="F1627" i="25" s="1"/>
  <c r="E1626" i="25"/>
  <c r="F1626" i="25" s="1"/>
  <c r="E1625" i="25"/>
  <c r="F1625" i="25" s="1"/>
  <c r="E1624" i="25"/>
  <c r="F1624" i="25" s="1"/>
  <c r="E1623" i="25"/>
  <c r="F1623" i="25" s="1"/>
  <c r="E1622" i="25"/>
  <c r="F1622" i="25" s="1"/>
  <c r="E1621" i="25"/>
  <c r="F1621" i="25" s="1"/>
  <c r="E1620" i="25"/>
  <c r="F1620" i="25" s="1"/>
  <c r="E1619" i="25"/>
  <c r="F1619" i="25" s="1"/>
  <c r="E1618" i="25"/>
  <c r="F1618" i="25" s="1"/>
  <c r="E1617" i="25"/>
  <c r="F1617" i="25" s="1"/>
  <c r="E1616" i="25"/>
  <c r="F1616" i="25" s="1"/>
  <c r="E1615" i="25"/>
  <c r="F1615" i="25" s="1"/>
  <c r="E1614" i="25"/>
  <c r="F1614" i="25" s="1"/>
  <c r="E1613" i="25"/>
  <c r="F1613" i="25" s="1"/>
  <c r="E1612" i="25"/>
  <c r="F1612" i="25" s="1"/>
  <c r="E1611" i="25"/>
  <c r="F1611" i="25" s="1"/>
  <c r="E1610" i="25"/>
  <c r="F1610" i="25" s="1"/>
  <c r="E1609" i="25"/>
  <c r="F1609" i="25" s="1"/>
  <c r="E1608" i="25"/>
  <c r="F1608" i="25" s="1"/>
  <c r="E1607" i="25"/>
  <c r="F1607" i="25" s="1"/>
  <c r="E1606" i="25"/>
  <c r="F1606" i="25" s="1"/>
  <c r="E1605" i="25"/>
  <c r="F1605" i="25" s="1"/>
  <c r="E1604" i="25"/>
  <c r="F1604" i="25" s="1"/>
  <c r="E1603" i="25"/>
  <c r="F1603" i="25" s="1"/>
  <c r="E1602" i="25"/>
  <c r="F1602" i="25" s="1"/>
  <c r="E1601" i="25"/>
  <c r="F1601" i="25" s="1"/>
  <c r="E1600" i="25"/>
  <c r="F1600" i="25" s="1"/>
  <c r="E1599" i="25"/>
  <c r="F1599" i="25" s="1"/>
  <c r="E1598" i="25"/>
  <c r="F1598" i="25" s="1"/>
  <c r="E1597" i="25"/>
  <c r="F1597" i="25" s="1"/>
  <c r="E1596" i="25"/>
  <c r="F1596" i="25" s="1"/>
  <c r="E1595" i="25"/>
  <c r="F1595" i="25" s="1"/>
  <c r="E1594" i="25"/>
  <c r="F1594" i="25" s="1"/>
  <c r="E1593" i="25"/>
  <c r="F1593" i="25" s="1"/>
  <c r="E1592" i="25"/>
  <c r="F1592" i="25" s="1"/>
  <c r="E1591" i="25"/>
  <c r="F1591" i="25" s="1"/>
  <c r="E1590" i="25"/>
  <c r="F1590" i="25" s="1"/>
  <c r="E1589" i="25"/>
  <c r="F1589" i="25" s="1"/>
  <c r="E1588" i="25"/>
  <c r="F1588" i="25" s="1"/>
  <c r="E1587" i="25"/>
  <c r="F1587" i="25" s="1"/>
  <c r="E1586" i="25"/>
  <c r="F1586" i="25" s="1"/>
  <c r="E1585" i="25"/>
  <c r="F1585" i="25" s="1"/>
  <c r="E1584" i="25"/>
  <c r="F1584" i="25" s="1"/>
  <c r="E1583" i="25"/>
  <c r="F1583" i="25" s="1"/>
  <c r="E1582" i="25"/>
  <c r="F1582" i="25" s="1"/>
  <c r="E1581" i="25"/>
  <c r="F1581" i="25" s="1"/>
  <c r="E1580" i="25"/>
  <c r="F1580" i="25" s="1"/>
  <c r="E1579" i="25"/>
  <c r="F1579" i="25" s="1"/>
  <c r="E1578" i="25"/>
  <c r="F1578" i="25" s="1"/>
  <c r="E1577" i="25"/>
  <c r="F1577" i="25" s="1"/>
  <c r="E1576" i="25"/>
  <c r="F1576" i="25" s="1"/>
  <c r="E1575" i="25"/>
  <c r="F1575" i="25" s="1"/>
  <c r="E1574" i="25"/>
  <c r="F1574" i="25" s="1"/>
  <c r="E1573" i="25"/>
  <c r="F1573" i="25" s="1"/>
  <c r="E1572" i="25"/>
  <c r="F1572" i="25" s="1"/>
  <c r="E1571" i="25"/>
  <c r="F1571" i="25" s="1"/>
  <c r="E1570" i="25"/>
  <c r="F1570" i="25" s="1"/>
  <c r="E1569" i="25"/>
  <c r="F1569" i="25" s="1"/>
  <c r="E1568" i="25"/>
  <c r="F1568" i="25" s="1"/>
  <c r="E1567" i="25"/>
  <c r="F1567" i="25" s="1"/>
  <c r="E1566" i="25"/>
  <c r="F1566" i="25" s="1"/>
  <c r="E1565" i="25"/>
  <c r="F1565" i="25" s="1"/>
  <c r="E1564" i="25"/>
  <c r="F1564" i="25" s="1"/>
  <c r="E1563" i="25"/>
  <c r="F1563" i="25" s="1"/>
  <c r="E1562" i="25"/>
  <c r="F1562" i="25" s="1"/>
  <c r="E1561" i="25"/>
  <c r="F1561" i="25" s="1"/>
  <c r="E1560" i="25"/>
  <c r="F1560" i="25" s="1"/>
  <c r="E1559" i="25"/>
  <c r="F1559" i="25" s="1"/>
  <c r="E1558" i="25"/>
  <c r="F1558" i="25" s="1"/>
  <c r="E1557" i="25"/>
  <c r="F1557" i="25" s="1"/>
  <c r="E1556" i="25"/>
  <c r="F1556" i="25" s="1"/>
  <c r="E1555" i="25"/>
  <c r="F1555" i="25" s="1"/>
  <c r="E1554" i="25"/>
  <c r="F1554" i="25" s="1"/>
  <c r="E1553" i="25"/>
  <c r="F1553" i="25" s="1"/>
  <c r="E1552" i="25"/>
  <c r="F1552" i="25" s="1"/>
  <c r="E1551" i="25"/>
  <c r="F1551" i="25" s="1"/>
  <c r="E1550" i="25"/>
  <c r="F1550" i="25" s="1"/>
  <c r="E1549" i="25"/>
  <c r="F1549" i="25" s="1"/>
  <c r="E1548" i="25"/>
  <c r="F1548" i="25" s="1"/>
  <c r="E1547" i="25"/>
  <c r="F1547" i="25" s="1"/>
  <c r="E1546" i="25"/>
  <c r="F1546" i="25" s="1"/>
  <c r="E1545" i="25"/>
  <c r="F1545" i="25" s="1"/>
  <c r="E1544" i="25"/>
  <c r="F1544" i="25" s="1"/>
  <c r="E1543" i="25"/>
  <c r="F1543" i="25" s="1"/>
  <c r="E1542" i="25"/>
  <c r="F1542" i="25" s="1"/>
  <c r="E1541" i="25"/>
  <c r="F1541" i="25" s="1"/>
  <c r="E1540" i="25"/>
  <c r="F1540" i="25" s="1"/>
  <c r="E1539" i="25"/>
  <c r="F1539" i="25" s="1"/>
  <c r="E1538" i="25"/>
  <c r="F1538" i="25" s="1"/>
  <c r="E1537" i="25"/>
  <c r="F1537" i="25" s="1"/>
  <c r="E1536" i="25"/>
  <c r="F1536" i="25" s="1"/>
  <c r="E1535" i="25"/>
  <c r="F1535" i="25" s="1"/>
  <c r="E1534" i="25"/>
  <c r="F1534" i="25" s="1"/>
  <c r="E1533" i="25"/>
  <c r="F1533" i="25" s="1"/>
  <c r="E1532" i="25"/>
  <c r="F1532" i="25" s="1"/>
  <c r="E1531" i="25"/>
  <c r="F1531" i="25" s="1"/>
  <c r="E1530" i="25"/>
  <c r="F1530" i="25" s="1"/>
  <c r="E1529" i="25"/>
  <c r="F1529" i="25" s="1"/>
  <c r="E1528" i="25"/>
  <c r="F1528" i="25" s="1"/>
  <c r="E1527" i="25"/>
  <c r="F1527" i="25" s="1"/>
  <c r="E1526" i="25"/>
  <c r="F1526" i="25" s="1"/>
  <c r="E1525" i="25"/>
  <c r="F1525" i="25" s="1"/>
  <c r="E1524" i="25"/>
  <c r="F1524" i="25" s="1"/>
  <c r="E1523" i="25"/>
  <c r="F1523" i="25" s="1"/>
  <c r="E1522" i="25"/>
  <c r="F1522" i="25" s="1"/>
  <c r="E1521" i="25"/>
  <c r="F1521" i="25" s="1"/>
  <c r="E1520" i="25"/>
  <c r="F1520" i="25" s="1"/>
  <c r="E1519" i="25"/>
  <c r="F1519" i="25" s="1"/>
  <c r="E1518" i="25"/>
  <c r="F1518" i="25" s="1"/>
  <c r="E1517" i="25"/>
  <c r="F1517" i="25" s="1"/>
  <c r="E1516" i="25"/>
  <c r="F1516" i="25" s="1"/>
  <c r="E1515" i="25"/>
  <c r="F1515" i="25" s="1"/>
  <c r="E1514" i="25"/>
  <c r="F1514" i="25" s="1"/>
  <c r="E1513" i="25"/>
  <c r="F1513" i="25" s="1"/>
  <c r="E1512" i="25"/>
  <c r="F1512" i="25" s="1"/>
  <c r="E1511" i="25"/>
  <c r="F1511" i="25" s="1"/>
  <c r="E1510" i="25"/>
  <c r="F1510" i="25" s="1"/>
  <c r="E1509" i="25"/>
  <c r="F1509" i="25" s="1"/>
  <c r="E1508" i="25"/>
  <c r="F1508" i="25" s="1"/>
  <c r="E1507" i="25"/>
  <c r="F1507" i="25" s="1"/>
  <c r="E1506" i="25"/>
  <c r="F1506" i="25" s="1"/>
  <c r="E1505" i="25"/>
  <c r="F1505" i="25" s="1"/>
  <c r="E1504" i="25"/>
  <c r="F1504" i="25" s="1"/>
  <c r="E1503" i="25"/>
  <c r="F1503" i="25" s="1"/>
  <c r="E1502" i="25"/>
  <c r="F1502" i="25" s="1"/>
  <c r="E1501" i="25"/>
  <c r="F1501" i="25" s="1"/>
  <c r="E1500" i="25"/>
  <c r="F1500" i="25" s="1"/>
  <c r="E1499" i="25"/>
  <c r="F1499" i="25" s="1"/>
  <c r="E1498" i="25"/>
  <c r="F1498" i="25" s="1"/>
  <c r="E1497" i="25"/>
  <c r="F1497" i="25" s="1"/>
  <c r="E1496" i="25"/>
  <c r="F1496" i="25" s="1"/>
  <c r="E1495" i="25"/>
  <c r="F1495" i="25" s="1"/>
  <c r="E1494" i="25"/>
  <c r="F1494" i="25" s="1"/>
  <c r="E1493" i="25"/>
  <c r="F1493" i="25" s="1"/>
  <c r="E1492" i="25"/>
  <c r="F1492" i="25" s="1"/>
  <c r="E1491" i="25"/>
  <c r="F1491" i="25" s="1"/>
  <c r="E1490" i="25"/>
  <c r="F1490" i="25" s="1"/>
  <c r="E1489" i="25"/>
  <c r="F1489" i="25" s="1"/>
  <c r="E1488" i="25"/>
  <c r="F1488" i="25" s="1"/>
  <c r="E1487" i="25"/>
  <c r="F1487" i="25" s="1"/>
  <c r="E1486" i="25"/>
  <c r="F1486" i="25" s="1"/>
  <c r="E1485" i="25"/>
  <c r="F1485" i="25" s="1"/>
  <c r="E1484" i="25"/>
  <c r="F1484" i="25" s="1"/>
  <c r="E1483" i="25"/>
  <c r="F1483" i="25" s="1"/>
  <c r="E1482" i="25"/>
  <c r="F1482" i="25" s="1"/>
  <c r="E1481" i="25"/>
  <c r="F1481" i="25" s="1"/>
  <c r="E1480" i="25"/>
  <c r="F1480" i="25" s="1"/>
  <c r="E1479" i="25"/>
  <c r="F1479" i="25" s="1"/>
  <c r="E1478" i="25"/>
  <c r="F1478" i="25" s="1"/>
  <c r="E1477" i="25"/>
  <c r="F1477" i="25" s="1"/>
  <c r="E1476" i="25"/>
  <c r="F1476" i="25" s="1"/>
  <c r="E1475" i="25"/>
  <c r="F1475" i="25" s="1"/>
  <c r="E1474" i="25"/>
  <c r="F1474" i="25" s="1"/>
  <c r="E1473" i="25"/>
  <c r="F1473" i="25" s="1"/>
  <c r="E1472" i="25"/>
  <c r="F1472" i="25" s="1"/>
  <c r="E1471" i="25"/>
  <c r="F1471" i="25" s="1"/>
  <c r="E1470" i="25"/>
  <c r="F1470" i="25" s="1"/>
  <c r="E1469" i="25"/>
  <c r="F1469" i="25" s="1"/>
  <c r="E1468" i="25"/>
  <c r="F1468" i="25" s="1"/>
  <c r="E1467" i="25"/>
  <c r="F1467" i="25" s="1"/>
  <c r="E1466" i="25"/>
  <c r="F1466" i="25" s="1"/>
  <c r="E1465" i="25"/>
  <c r="F1465" i="25" s="1"/>
  <c r="E1464" i="25"/>
  <c r="F1464" i="25" s="1"/>
  <c r="E1463" i="25"/>
  <c r="F1463" i="25" s="1"/>
  <c r="E1462" i="25"/>
  <c r="F1462" i="25" s="1"/>
  <c r="E1461" i="25"/>
  <c r="F1461" i="25" s="1"/>
  <c r="E1460" i="25"/>
  <c r="F1460" i="25" s="1"/>
  <c r="E1459" i="25"/>
  <c r="F1459" i="25" s="1"/>
  <c r="E1458" i="25"/>
  <c r="F1458" i="25" s="1"/>
  <c r="E1457" i="25"/>
  <c r="F1457" i="25" s="1"/>
  <c r="E1456" i="25"/>
  <c r="F1456" i="25" s="1"/>
  <c r="E1455" i="25"/>
  <c r="F1455" i="25" s="1"/>
  <c r="E1454" i="25"/>
  <c r="F1454" i="25" s="1"/>
  <c r="E1453" i="25"/>
  <c r="F1453" i="25" s="1"/>
  <c r="E1452" i="25"/>
  <c r="F1452" i="25" s="1"/>
  <c r="E1451" i="25"/>
  <c r="F1451" i="25" s="1"/>
  <c r="E1450" i="25"/>
  <c r="F1450" i="25" s="1"/>
  <c r="E1449" i="25"/>
  <c r="F1449" i="25" s="1"/>
  <c r="E1448" i="25"/>
  <c r="F1448" i="25" s="1"/>
  <c r="E1447" i="25"/>
  <c r="F1447" i="25" s="1"/>
  <c r="E1446" i="25"/>
  <c r="F1446" i="25" s="1"/>
  <c r="E1445" i="25"/>
  <c r="F1445" i="25" s="1"/>
  <c r="E1444" i="25"/>
  <c r="F1444" i="25" s="1"/>
  <c r="E1443" i="25"/>
  <c r="F1443" i="25" s="1"/>
  <c r="E1442" i="25"/>
  <c r="F1442" i="25" s="1"/>
  <c r="E1441" i="25"/>
  <c r="F1441" i="25" s="1"/>
  <c r="E1440" i="25"/>
  <c r="F1440" i="25" s="1"/>
  <c r="E1439" i="25"/>
  <c r="F1439" i="25" s="1"/>
  <c r="E1438" i="25"/>
  <c r="F1438" i="25" s="1"/>
  <c r="E1437" i="25"/>
  <c r="F1437" i="25" s="1"/>
  <c r="E1436" i="25"/>
  <c r="F1436" i="25" s="1"/>
  <c r="E1435" i="25"/>
  <c r="F1435" i="25" s="1"/>
  <c r="E1434" i="25"/>
  <c r="F1434" i="25" s="1"/>
  <c r="E1433" i="25"/>
  <c r="F1433" i="25" s="1"/>
  <c r="E1432" i="25"/>
  <c r="F1432" i="25" s="1"/>
  <c r="E1431" i="25"/>
  <c r="F1431" i="25" s="1"/>
  <c r="E1430" i="25"/>
  <c r="F1430" i="25" s="1"/>
  <c r="E1429" i="25"/>
  <c r="F1429" i="25" s="1"/>
  <c r="E1428" i="25"/>
  <c r="F1428" i="25" s="1"/>
  <c r="E1427" i="25"/>
  <c r="F1427" i="25" s="1"/>
  <c r="E1426" i="25"/>
  <c r="F1426" i="25" s="1"/>
  <c r="E1425" i="25"/>
  <c r="F1425" i="25" s="1"/>
  <c r="E1424" i="25"/>
  <c r="F1424" i="25" s="1"/>
  <c r="E1423" i="25"/>
  <c r="F1423" i="25" s="1"/>
  <c r="E1422" i="25"/>
  <c r="F1422" i="25" s="1"/>
  <c r="E1421" i="25"/>
  <c r="F1421" i="25" s="1"/>
  <c r="E1420" i="25"/>
  <c r="F1420" i="25" s="1"/>
  <c r="E1419" i="25"/>
  <c r="F1419" i="25" s="1"/>
  <c r="E1418" i="25"/>
  <c r="F1418" i="25" s="1"/>
  <c r="E1417" i="25"/>
  <c r="F1417" i="25" s="1"/>
  <c r="E1416" i="25"/>
  <c r="F1416" i="25" s="1"/>
  <c r="E1415" i="25"/>
  <c r="F1415" i="25" s="1"/>
  <c r="E1414" i="25"/>
  <c r="F1414" i="25" s="1"/>
  <c r="E1413" i="25"/>
  <c r="F1413" i="25" s="1"/>
  <c r="E1412" i="25"/>
  <c r="F1412" i="25" s="1"/>
  <c r="E1411" i="25"/>
  <c r="F1411" i="25" s="1"/>
  <c r="E1410" i="25"/>
  <c r="F1410" i="25" s="1"/>
  <c r="E1409" i="25"/>
  <c r="F1409" i="25" s="1"/>
  <c r="E1408" i="25"/>
  <c r="F1408" i="25" s="1"/>
  <c r="E1407" i="25"/>
  <c r="F1407" i="25" s="1"/>
  <c r="E1406" i="25"/>
  <c r="F1406" i="25" s="1"/>
  <c r="E1405" i="25"/>
  <c r="F1405" i="25" s="1"/>
  <c r="E1404" i="25"/>
  <c r="F1404" i="25" s="1"/>
  <c r="E1403" i="25"/>
  <c r="F1403" i="25" s="1"/>
  <c r="E1402" i="25"/>
  <c r="F1402" i="25" s="1"/>
  <c r="E1401" i="25"/>
  <c r="F1401" i="25" s="1"/>
  <c r="E1400" i="25"/>
  <c r="F1400" i="25" s="1"/>
  <c r="E1399" i="25"/>
  <c r="F1399" i="25" s="1"/>
  <c r="E1398" i="25"/>
  <c r="F1398" i="25" s="1"/>
  <c r="E1397" i="25"/>
  <c r="F1397" i="25" s="1"/>
  <c r="E1396" i="25"/>
  <c r="F1396" i="25" s="1"/>
  <c r="E1395" i="25"/>
  <c r="F1395" i="25" s="1"/>
  <c r="E1394" i="25"/>
  <c r="F1394" i="25" s="1"/>
  <c r="E1393" i="25"/>
  <c r="F1393" i="25" s="1"/>
  <c r="E1392" i="25"/>
  <c r="F1392" i="25" s="1"/>
  <c r="E1391" i="25"/>
  <c r="F1391" i="25" s="1"/>
  <c r="E1390" i="25"/>
  <c r="F1390" i="25" s="1"/>
  <c r="E1389" i="25"/>
  <c r="F1389" i="25" s="1"/>
  <c r="E1388" i="25"/>
  <c r="F1388" i="25" s="1"/>
  <c r="E1387" i="25"/>
  <c r="F1387" i="25" s="1"/>
  <c r="E1386" i="25"/>
  <c r="F1386" i="25" s="1"/>
  <c r="E1385" i="25"/>
  <c r="F1385" i="25" s="1"/>
  <c r="E1384" i="25"/>
  <c r="F1384" i="25" s="1"/>
  <c r="E1383" i="25"/>
  <c r="F1383" i="25" s="1"/>
  <c r="E1382" i="25"/>
  <c r="F1382" i="25" s="1"/>
  <c r="E1381" i="25"/>
  <c r="F1381" i="25" s="1"/>
  <c r="E1380" i="25"/>
  <c r="F1380" i="25" s="1"/>
  <c r="E1379" i="25"/>
  <c r="F1379" i="25" s="1"/>
  <c r="E1378" i="25"/>
  <c r="F1378" i="25" s="1"/>
  <c r="E1377" i="25"/>
  <c r="F1377" i="25" s="1"/>
  <c r="E1376" i="25"/>
  <c r="F1376" i="25" s="1"/>
  <c r="E1375" i="25"/>
  <c r="F1375" i="25" s="1"/>
  <c r="E1374" i="25"/>
  <c r="F1374" i="25" s="1"/>
  <c r="E1373" i="25"/>
  <c r="F1373" i="25" s="1"/>
  <c r="E1372" i="25"/>
  <c r="F1372" i="25" s="1"/>
  <c r="E1371" i="25"/>
  <c r="F1371" i="25" s="1"/>
  <c r="E1370" i="25"/>
  <c r="F1370" i="25" s="1"/>
  <c r="E1369" i="25"/>
  <c r="F1369" i="25" s="1"/>
  <c r="E1368" i="25"/>
  <c r="F1368" i="25" s="1"/>
  <c r="E1367" i="25"/>
  <c r="F1367" i="25" s="1"/>
  <c r="E1366" i="25"/>
  <c r="F1366" i="25" s="1"/>
  <c r="E1365" i="25"/>
  <c r="F1365" i="25" s="1"/>
  <c r="E1364" i="25"/>
  <c r="F1364" i="25" s="1"/>
  <c r="E1363" i="25"/>
  <c r="F1363" i="25" s="1"/>
  <c r="E1362" i="25"/>
  <c r="F1362" i="25" s="1"/>
  <c r="E1361" i="25"/>
  <c r="F1361" i="25" s="1"/>
  <c r="E1360" i="25"/>
  <c r="F1360" i="25" s="1"/>
  <c r="E1359" i="25"/>
  <c r="F1359" i="25" s="1"/>
  <c r="E1358" i="25"/>
  <c r="F1358" i="25" s="1"/>
  <c r="E1357" i="25"/>
  <c r="F1357" i="25" s="1"/>
  <c r="E1356" i="25"/>
  <c r="F1356" i="25" s="1"/>
  <c r="E1355" i="25"/>
  <c r="F1355" i="25" s="1"/>
  <c r="E1354" i="25"/>
  <c r="F1354" i="25" s="1"/>
  <c r="E1353" i="25"/>
  <c r="F1353" i="25" s="1"/>
  <c r="E1352" i="25"/>
  <c r="F1352" i="25" s="1"/>
  <c r="E1351" i="25"/>
  <c r="F1351" i="25" s="1"/>
  <c r="E1350" i="25"/>
  <c r="F1350" i="25" s="1"/>
  <c r="E1349" i="25"/>
  <c r="F1349" i="25" s="1"/>
  <c r="E1348" i="25"/>
  <c r="F1348" i="25" s="1"/>
  <c r="E1347" i="25"/>
  <c r="F1347" i="25" s="1"/>
  <c r="E1346" i="25"/>
  <c r="F1346" i="25" s="1"/>
  <c r="E1345" i="25"/>
  <c r="F1345" i="25" s="1"/>
  <c r="E1344" i="25"/>
  <c r="F1344" i="25" s="1"/>
  <c r="E1343" i="25"/>
  <c r="F1343" i="25" s="1"/>
  <c r="E1342" i="25"/>
  <c r="F1342" i="25" s="1"/>
  <c r="E1341" i="25"/>
  <c r="F1341" i="25" s="1"/>
  <c r="E1340" i="25"/>
  <c r="F1340" i="25" s="1"/>
  <c r="E1339" i="25"/>
  <c r="F1339" i="25" s="1"/>
  <c r="E1338" i="25"/>
  <c r="F1338" i="25" s="1"/>
  <c r="E1337" i="25"/>
  <c r="F1337" i="25" s="1"/>
  <c r="E1336" i="25"/>
  <c r="F1336" i="25" s="1"/>
  <c r="E1335" i="25"/>
  <c r="F1335" i="25" s="1"/>
  <c r="E1334" i="25"/>
  <c r="F1334" i="25" s="1"/>
  <c r="E1333" i="25"/>
  <c r="F1333" i="25" s="1"/>
  <c r="E1332" i="25"/>
  <c r="F1332" i="25" s="1"/>
  <c r="E1331" i="25"/>
  <c r="F1331" i="25" s="1"/>
  <c r="E1330" i="25"/>
  <c r="F1330" i="25" s="1"/>
  <c r="E1329" i="25"/>
  <c r="F1329" i="25" s="1"/>
  <c r="E1328" i="25"/>
  <c r="F1328" i="25" s="1"/>
  <c r="E1327" i="25"/>
  <c r="F1327" i="25" s="1"/>
  <c r="E1326" i="25"/>
  <c r="F1326" i="25" s="1"/>
  <c r="E1325" i="25"/>
  <c r="F1325" i="25" s="1"/>
  <c r="E1324" i="25"/>
  <c r="F1324" i="25" s="1"/>
  <c r="E1323" i="25"/>
  <c r="F1323" i="25" s="1"/>
  <c r="E1322" i="25"/>
  <c r="F1322" i="25" s="1"/>
  <c r="E1321" i="25"/>
  <c r="F1321" i="25" s="1"/>
  <c r="E1320" i="25"/>
  <c r="F1320" i="25" s="1"/>
  <c r="E1319" i="25"/>
  <c r="F1319" i="25" s="1"/>
  <c r="E1318" i="25"/>
  <c r="F1318" i="25" s="1"/>
  <c r="E1317" i="25"/>
  <c r="F1317" i="25" s="1"/>
  <c r="E1316" i="25"/>
  <c r="F1316" i="25" s="1"/>
  <c r="E1315" i="25"/>
  <c r="F1315" i="25" s="1"/>
  <c r="E1314" i="25"/>
  <c r="F1314" i="25" s="1"/>
  <c r="E1313" i="25"/>
  <c r="F1313" i="25" s="1"/>
  <c r="E1312" i="25"/>
  <c r="F1312" i="25" s="1"/>
  <c r="E1311" i="25"/>
  <c r="F1311" i="25" s="1"/>
  <c r="E1310" i="25"/>
  <c r="F1310" i="25" s="1"/>
  <c r="E1309" i="25"/>
  <c r="F1309" i="25" s="1"/>
  <c r="E1308" i="25"/>
  <c r="F1308" i="25" s="1"/>
  <c r="E1307" i="25"/>
  <c r="F1307" i="25" s="1"/>
  <c r="E1306" i="25"/>
  <c r="F1306" i="25" s="1"/>
  <c r="E1305" i="25"/>
  <c r="F1305" i="25" s="1"/>
  <c r="E1304" i="25"/>
  <c r="F1304" i="25" s="1"/>
  <c r="E1303" i="25"/>
  <c r="F1303" i="25" s="1"/>
  <c r="E1302" i="25"/>
  <c r="F1302" i="25" s="1"/>
  <c r="E1301" i="25"/>
  <c r="F1301" i="25" s="1"/>
  <c r="E1300" i="25"/>
  <c r="F1300" i="25" s="1"/>
  <c r="E1299" i="25"/>
  <c r="F1299" i="25" s="1"/>
  <c r="E1298" i="25"/>
  <c r="F1298" i="25" s="1"/>
  <c r="E1297" i="25"/>
  <c r="F1297" i="25" s="1"/>
  <c r="E1296" i="25"/>
  <c r="F1296" i="25" s="1"/>
  <c r="E1295" i="25"/>
  <c r="F1295" i="25" s="1"/>
  <c r="E1294" i="25"/>
  <c r="F1294" i="25" s="1"/>
  <c r="E1293" i="25"/>
  <c r="F1293" i="25" s="1"/>
  <c r="E1292" i="25"/>
  <c r="F1292" i="25" s="1"/>
  <c r="E1291" i="25"/>
  <c r="F1291" i="25" s="1"/>
  <c r="E1290" i="25"/>
  <c r="F1290" i="25" s="1"/>
  <c r="E1289" i="25"/>
  <c r="F1289" i="25" s="1"/>
  <c r="E1288" i="25"/>
  <c r="F1288" i="25" s="1"/>
  <c r="E1287" i="25"/>
  <c r="F1287" i="25" s="1"/>
  <c r="E1286" i="25"/>
  <c r="F1286" i="25" s="1"/>
  <c r="E1285" i="25"/>
  <c r="F1285" i="25" s="1"/>
  <c r="E1284" i="25"/>
  <c r="F1284" i="25" s="1"/>
  <c r="E1283" i="25"/>
  <c r="F1283" i="25" s="1"/>
  <c r="E1282" i="25"/>
  <c r="F1282" i="25" s="1"/>
  <c r="E1281" i="25"/>
  <c r="F1281" i="25" s="1"/>
  <c r="E1280" i="25"/>
  <c r="F1280" i="25" s="1"/>
  <c r="E1279" i="25"/>
  <c r="F1279" i="25" s="1"/>
  <c r="E1278" i="25"/>
  <c r="F1278" i="25" s="1"/>
  <c r="E1277" i="25"/>
  <c r="F1277" i="25" s="1"/>
  <c r="E1276" i="25"/>
  <c r="F1276" i="25" s="1"/>
  <c r="E1275" i="25"/>
  <c r="F1275" i="25" s="1"/>
  <c r="E1274" i="25"/>
  <c r="F1274" i="25" s="1"/>
  <c r="E1273" i="25"/>
  <c r="F1273" i="25" s="1"/>
  <c r="E1272" i="25"/>
  <c r="F1272" i="25" s="1"/>
  <c r="E1271" i="25"/>
  <c r="F1271" i="25" s="1"/>
  <c r="E1270" i="25"/>
  <c r="F1270" i="25" s="1"/>
  <c r="E1269" i="25"/>
  <c r="F1269" i="25" s="1"/>
  <c r="E1268" i="25"/>
  <c r="F1268" i="25" s="1"/>
  <c r="E1267" i="25"/>
  <c r="F1267" i="25" s="1"/>
  <c r="E1266" i="25"/>
  <c r="F1266" i="25" s="1"/>
  <c r="E1265" i="25"/>
  <c r="F1265" i="25" s="1"/>
  <c r="E1264" i="25"/>
  <c r="F1264" i="25" s="1"/>
  <c r="E1263" i="25"/>
  <c r="F1263" i="25" s="1"/>
  <c r="E1262" i="25"/>
  <c r="F1262" i="25" s="1"/>
  <c r="E1261" i="25"/>
  <c r="F1261" i="25" s="1"/>
  <c r="E1260" i="25"/>
  <c r="F1260" i="25" s="1"/>
  <c r="E1259" i="25"/>
  <c r="F1259" i="25" s="1"/>
  <c r="E1258" i="25"/>
  <c r="F1258" i="25" s="1"/>
  <c r="E1257" i="25"/>
  <c r="F1257" i="25" s="1"/>
  <c r="E1256" i="25"/>
  <c r="F1256" i="25" s="1"/>
  <c r="E1255" i="25"/>
  <c r="F1255" i="25" s="1"/>
  <c r="E1254" i="25"/>
  <c r="F1254" i="25" s="1"/>
  <c r="E1253" i="25"/>
  <c r="F1253" i="25" s="1"/>
  <c r="E1252" i="25"/>
  <c r="F1252" i="25" s="1"/>
  <c r="E1251" i="25"/>
  <c r="F1251" i="25" s="1"/>
  <c r="E1250" i="25"/>
  <c r="F1250" i="25" s="1"/>
  <c r="E1249" i="25"/>
  <c r="F1249" i="25" s="1"/>
  <c r="E1248" i="25"/>
  <c r="F1248" i="25" s="1"/>
  <c r="E1247" i="25"/>
  <c r="F1247" i="25" s="1"/>
  <c r="E1246" i="25"/>
  <c r="F1246" i="25" s="1"/>
  <c r="E1245" i="25"/>
  <c r="F1245" i="25" s="1"/>
  <c r="E1244" i="25"/>
  <c r="F1244" i="25" s="1"/>
  <c r="E1243" i="25"/>
  <c r="F1243" i="25" s="1"/>
  <c r="E1242" i="25"/>
  <c r="F1242" i="25" s="1"/>
  <c r="E1241" i="25"/>
  <c r="F1241" i="25" s="1"/>
  <c r="E1240" i="25"/>
  <c r="F1240" i="25" s="1"/>
  <c r="E1239" i="25"/>
  <c r="F1239" i="25" s="1"/>
  <c r="E1238" i="25"/>
  <c r="F1238" i="25" s="1"/>
  <c r="E1237" i="25"/>
  <c r="F1237" i="25" s="1"/>
  <c r="E1236" i="25"/>
  <c r="F1236" i="25" s="1"/>
  <c r="E1235" i="25"/>
  <c r="F1235" i="25" s="1"/>
  <c r="E1234" i="25"/>
  <c r="F1234" i="25" s="1"/>
  <c r="E1233" i="25"/>
  <c r="F1233" i="25" s="1"/>
  <c r="E1232" i="25"/>
  <c r="F1232" i="25" s="1"/>
  <c r="E1231" i="25"/>
  <c r="F1231" i="25" s="1"/>
  <c r="E1230" i="25"/>
  <c r="F1230" i="25" s="1"/>
  <c r="E1229" i="25"/>
  <c r="F1229" i="25" s="1"/>
  <c r="E1228" i="25"/>
  <c r="F1228" i="25" s="1"/>
  <c r="E1227" i="25"/>
  <c r="F1227" i="25" s="1"/>
  <c r="E1226" i="25"/>
  <c r="F1226" i="25" s="1"/>
  <c r="E1225" i="25"/>
  <c r="F1225" i="25" s="1"/>
  <c r="E1224" i="25"/>
  <c r="F1224" i="25" s="1"/>
  <c r="E1223" i="25"/>
  <c r="F1223" i="25" s="1"/>
  <c r="E1222" i="25"/>
  <c r="F1222" i="25" s="1"/>
  <c r="E1221" i="25"/>
  <c r="F1221" i="25" s="1"/>
  <c r="E1220" i="25"/>
  <c r="F1220" i="25" s="1"/>
  <c r="E1219" i="25"/>
  <c r="F1219" i="25" s="1"/>
  <c r="E1218" i="25"/>
  <c r="F1218" i="25" s="1"/>
  <c r="E1217" i="25"/>
  <c r="F1217" i="25" s="1"/>
  <c r="E1216" i="25"/>
  <c r="F1216" i="25" s="1"/>
  <c r="E1215" i="25"/>
  <c r="F1215" i="25" s="1"/>
  <c r="E1214" i="25"/>
  <c r="F1214" i="25" s="1"/>
  <c r="E1213" i="25"/>
  <c r="F1213" i="25" s="1"/>
  <c r="E1212" i="25"/>
  <c r="F1212" i="25" s="1"/>
  <c r="E1211" i="25"/>
  <c r="F1211" i="25" s="1"/>
  <c r="E1210" i="25"/>
  <c r="F1210" i="25" s="1"/>
  <c r="E1209" i="25"/>
  <c r="F1209" i="25" s="1"/>
  <c r="E1208" i="25"/>
  <c r="F1208" i="25" s="1"/>
  <c r="E1207" i="25"/>
  <c r="F1207" i="25" s="1"/>
  <c r="E1206" i="25"/>
  <c r="F1206" i="25" s="1"/>
  <c r="E1205" i="25"/>
  <c r="F1205" i="25" s="1"/>
  <c r="E1204" i="25"/>
  <c r="F1204" i="25" s="1"/>
  <c r="E1203" i="25"/>
  <c r="F1203" i="25" s="1"/>
  <c r="E1202" i="25"/>
  <c r="F1202" i="25" s="1"/>
  <c r="E1201" i="25"/>
  <c r="F1201" i="25" s="1"/>
  <c r="E1200" i="25"/>
  <c r="F1200" i="25" s="1"/>
  <c r="E1199" i="25"/>
  <c r="F1199" i="25" s="1"/>
  <c r="E1198" i="25"/>
  <c r="F1198" i="25" s="1"/>
  <c r="E1197" i="25"/>
  <c r="F1197" i="25" s="1"/>
  <c r="E1196" i="25"/>
  <c r="F1196" i="25" s="1"/>
  <c r="E1195" i="25"/>
  <c r="F1195" i="25" s="1"/>
  <c r="E1194" i="25"/>
  <c r="F1194" i="25" s="1"/>
  <c r="E1193" i="25"/>
  <c r="F1193" i="25" s="1"/>
  <c r="E1192" i="25"/>
  <c r="F1192" i="25" s="1"/>
  <c r="E1191" i="25"/>
  <c r="F1191" i="25" s="1"/>
  <c r="E1190" i="25"/>
  <c r="F1190" i="25" s="1"/>
  <c r="E1189" i="25"/>
  <c r="F1189" i="25" s="1"/>
  <c r="E1188" i="25"/>
  <c r="F1188" i="25" s="1"/>
  <c r="E1187" i="25"/>
  <c r="F1187" i="25" s="1"/>
  <c r="E1186" i="25"/>
  <c r="F1186" i="25" s="1"/>
  <c r="E1185" i="25"/>
  <c r="F1185" i="25" s="1"/>
  <c r="E1184" i="25"/>
  <c r="F1184" i="25" s="1"/>
  <c r="E1183" i="25"/>
  <c r="F1183" i="25" s="1"/>
  <c r="E1182" i="25"/>
  <c r="F1182" i="25" s="1"/>
  <c r="E1181" i="25"/>
  <c r="F1181" i="25" s="1"/>
  <c r="E1180" i="25"/>
  <c r="F1180" i="25" s="1"/>
  <c r="E1179" i="25"/>
  <c r="F1179" i="25" s="1"/>
  <c r="E1178" i="25"/>
  <c r="F1178" i="25" s="1"/>
  <c r="E1177" i="25"/>
  <c r="F1177" i="25" s="1"/>
  <c r="E1176" i="25"/>
  <c r="F1176" i="25" s="1"/>
  <c r="E1175" i="25"/>
  <c r="F1175" i="25" s="1"/>
  <c r="E1174" i="25"/>
  <c r="F1174" i="25" s="1"/>
  <c r="E1173" i="25"/>
  <c r="F1173" i="25" s="1"/>
  <c r="E1172" i="25"/>
  <c r="F1172" i="25" s="1"/>
  <c r="E1171" i="25"/>
  <c r="F1171" i="25" s="1"/>
  <c r="E1170" i="25"/>
  <c r="F1170" i="25" s="1"/>
  <c r="E1169" i="25"/>
  <c r="F1169" i="25" s="1"/>
  <c r="E1168" i="25"/>
  <c r="F1168" i="25" s="1"/>
  <c r="E1167" i="25"/>
  <c r="F1167" i="25" s="1"/>
  <c r="E1166" i="25"/>
  <c r="F1166" i="25" s="1"/>
  <c r="E1165" i="25"/>
  <c r="F1165" i="25" s="1"/>
  <c r="E1164" i="25"/>
  <c r="F1164" i="25" s="1"/>
  <c r="E1163" i="25"/>
  <c r="F1163" i="25" s="1"/>
  <c r="E1162" i="25"/>
  <c r="F1162" i="25" s="1"/>
  <c r="E1161" i="25"/>
  <c r="F1161" i="25" s="1"/>
  <c r="E1160" i="25"/>
  <c r="F1160" i="25" s="1"/>
  <c r="E1159" i="25"/>
  <c r="F1159" i="25" s="1"/>
  <c r="E1158" i="25"/>
  <c r="F1158" i="25" s="1"/>
  <c r="E1157" i="25"/>
  <c r="F1157" i="25" s="1"/>
  <c r="E1156" i="25"/>
  <c r="F1156" i="25" s="1"/>
  <c r="E1155" i="25"/>
  <c r="F1155" i="25" s="1"/>
  <c r="E1154" i="25"/>
  <c r="F1154" i="25" s="1"/>
  <c r="E1153" i="25"/>
  <c r="F1153" i="25" s="1"/>
  <c r="E1152" i="25"/>
  <c r="F1152" i="25" s="1"/>
  <c r="E1151" i="25"/>
  <c r="F1151" i="25" s="1"/>
  <c r="E1150" i="25"/>
  <c r="F1150" i="25" s="1"/>
  <c r="E1149" i="25"/>
  <c r="F1149" i="25" s="1"/>
  <c r="E1148" i="25"/>
  <c r="F1148" i="25" s="1"/>
  <c r="E1147" i="25"/>
  <c r="F1147" i="25" s="1"/>
  <c r="E1146" i="25"/>
  <c r="F1146" i="25" s="1"/>
  <c r="E1145" i="25"/>
  <c r="F1145" i="25" s="1"/>
  <c r="E1144" i="25"/>
  <c r="F1144" i="25" s="1"/>
  <c r="E1143" i="25"/>
  <c r="F1143" i="25" s="1"/>
  <c r="E1142" i="25"/>
  <c r="F1142" i="25" s="1"/>
  <c r="E1141" i="25"/>
  <c r="F1141" i="25" s="1"/>
  <c r="E1140" i="25"/>
  <c r="F1140" i="25" s="1"/>
  <c r="E1139" i="25"/>
  <c r="F1139" i="25" s="1"/>
  <c r="E1138" i="25"/>
  <c r="F1138" i="25" s="1"/>
  <c r="E1137" i="25"/>
  <c r="F1137" i="25" s="1"/>
  <c r="E1136" i="25"/>
  <c r="F1136" i="25" s="1"/>
  <c r="E1135" i="25"/>
  <c r="F1135" i="25" s="1"/>
  <c r="E1134" i="25"/>
  <c r="F1134" i="25" s="1"/>
  <c r="E1133" i="25"/>
  <c r="F1133" i="25" s="1"/>
  <c r="E1132" i="25"/>
  <c r="F1132" i="25" s="1"/>
  <c r="E1131" i="25"/>
  <c r="F1131" i="25" s="1"/>
  <c r="E1130" i="25"/>
  <c r="F1130" i="25" s="1"/>
  <c r="E1129" i="25"/>
  <c r="F1129" i="25" s="1"/>
  <c r="E1128" i="25"/>
  <c r="F1128" i="25" s="1"/>
  <c r="E1127" i="25"/>
  <c r="F1127" i="25" s="1"/>
  <c r="E1126" i="25"/>
  <c r="F1126" i="25" s="1"/>
  <c r="E1125" i="25"/>
  <c r="F1125" i="25" s="1"/>
  <c r="E1124" i="25"/>
  <c r="F1124" i="25" s="1"/>
  <c r="E1123" i="25"/>
  <c r="F1123" i="25" s="1"/>
  <c r="E1122" i="25"/>
  <c r="F1122" i="25" s="1"/>
  <c r="E1121" i="25"/>
  <c r="F1121" i="25" s="1"/>
  <c r="E1120" i="25"/>
  <c r="F1120" i="25" s="1"/>
  <c r="E1119" i="25"/>
  <c r="F1119" i="25" s="1"/>
  <c r="E1118" i="25"/>
  <c r="F1118" i="25" s="1"/>
  <c r="E1117" i="25"/>
  <c r="F1117" i="25" s="1"/>
  <c r="E1116" i="25"/>
  <c r="F1116" i="25" s="1"/>
  <c r="E1115" i="25"/>
  <c r="F1115" i="25" s="1"/>
  <c r="E1114" i="25"/>
  <c r="F1114" i="25" s="1"/>
  <c r="E1113" i="25"/>
  <c r="F1113" i="25" s="1"/>
  <c r="E1112" i="25"/>
  <c r="F1112" i="25" s="1"/>
  <c r="E1111" i="25"/>
  <c r="F1111" i="25" s="1"/>
  <c r="E1110" i="25"/>
  <c r="F1110" i="25" s="1"/>
  <c r="E1109" i="25"/>
  <c r="F1109" i="25" s="1"/>
  <c r="E1108" i="25"/>
  <c r="F1108" i="25" s="1"/>
  <c r="E1107" i="25"/>
  <c r="F1107" i="25" s="1"/>
  <c r="E1106" i="25"/>
  <c r="F1106" i="25" s="1"/>
  <c r="E1105" i="25"/>
  <c r="F1105" i="25" s="1"/>
  <c r="E1104" i="25"/>
  <c r="F1104" i="25" s="1"/>
  <c r="E1103" i="25"/>
  <c r="F1103" i="25" s="1"/>
  <c r="E1102" i="25"/>
  <c r="F1102" i="25" s="1"/>
  <c r="E1101" i="25"/>
  <c r="F1101" i="25" s="1"/>
  <c r="E1100" i="25"/>
  <c r="F1100" i="25" s="1"/>
  <c r="E1099" i="25"/>
  <c r="F1099" i="25" s="1"/>
  <c r="E1098" i="25"/>
  <c r="F1098" i="25" s="1"/>
  <c r="E1097" i="25"/>
  <c r="F1097" i="25" s="1"/>
  <c r="E1096" i="25"/>
  <c r="F1096" i="25" s="1"/>
  <c r="E1095" i="25"/>
  <c r="F1095" i="25" s="1"/>
  <c r="E1094" i="25"/>
  <c r="F1094" i="25" s="1"/>
  <c r="E1093" i="25"/>
  <c r="F1093" i="25" s="1"/>
  <c r="E1092" i="25"/>
  <c r="F1092" i="25" s="1"/>
  <c r="E1091" i="25"/>
  <c r="F1091" i="25" s="1"/>
  <c r="E1090" i="25"/>
  <c r="F1090" i="25" s="1"/>
  <c r="E1089" i="25"/>
  <c r="F1089" i="25" s="1"/>
  <c r="E1088" i="25"/>
  <c r="F1088" i="25" s="1"/>
  <c r="E1087" i="25"/>
  <c r="F1087" i="25" s="1"/>
  <c r="E1086" i="25"/>
  <c r="F1086" i="25" s="1"/>
  <c r="E1085" i="25"/>
  <c r="F1085" i="25" s="1"/>
  <c r="E1084" i="25"/>
  <c r="F1084" i="25" s="1"/>
  <c r="E1083" i="25"/>
  <c r="F1083" i="25" s="1"/>
  <c r="E1082" i="25"/>
  <c r="F1082" i="25" s="1"/>
  <c r="E1081" i="25"/>
  <c r="F1081" i="25" s="1"/>
  <c r="E1080" i="25"/>
  <c r="F1080" i="25" s="1"/>
  <c r="E1079" i="25"/>
  <c r="F1079" i="25" s="1"/>
  <c r="E1078" i="25"/>
  <c r="F1078" i="25" s="1"/>
  <c r="E1077" i="25"/>
  <c r="F1077" i="25" s="1"/>
  <c r="E1076" i="25"/>
  <c r="F1076" i="25" s="1"/>
  <c r="E1075" i="25"/>
  <c r="F1075" i="25" s="1"/>
  <c r="E1074" i="25"/>
  <c r="F1074" i="25" s="1"/>
  <c r="E1073" i="25"/>
  <c r="F1073" i="25" s="1"/>
  <c r="E1072" i="25"/>
  <c r="F1072" i="25" s="1"/>
  <c r="E1071" i="25"/>
  <c r="F1071" i="25" s="1"/>
  <c r="E1070" i="25"/>
  <c r="F1070" i="25" s="1"/>
  <c r="E1069" i="25"/>
  <c r="F1069" i="25" s="1"/>
  <c r="E1068" i="25"/>
  <c r="F1068" i="25" s="1"/>
  <c r="E1067" i="25"/>
  <c r="F1067" i="25" s="1"/>
  <c r="E1066" i="25"/>
  <c r="F1066" i="25" s="1"/>
  <c r="E1065" i="25"/>
  <c r="F1065" i="25" s="1"/>
  <c r="E1064" i="25"/>
  <c r="F1064" i="25" s="1"/>
  <c r="E1063" i="25"/>
  <c r="F1063" i="25" s="1"/>
  <c r="E1062" i="25"/>
  <c r="F1062" i="25" s="1"/>
  <c r="E1061" i="25"/>
  <c r="F1061" i="25" s="1"/>
  <c r="E1060" i="25"/>
  <c r="F1060" i="25" s="1"/>
  <c r="E1059" i="25"/>
  <c r="F1059" i="25" s="1"/>
  <c r="E1058" i="25"/>
  <c r="F1058" i="25" s="1"/>
  <c r="E1057" i="25"/>
  <c r="F1057" i="25" s="1"/>
  <c r="E1056" i="25"/>
  <c r="F1056" i="25" s="1"/>
  <c r="E1055" i="25"/>
  <c r="F1055" i="25" s="1"/>
  <c r="E1054" i="25"/>
  <c r="F1054" i="25" s="1"/>
  <c r="E1053" i="25"/>
  <c r="F1053" i="25" s="1"/>
  <c r="E1052" i="25"/>
  <c r="F1052" i="25" s="1"/>
  <c r="E1051" i="25"/>
  <c r="F1051" i="25" s="1"/>
  <c r="E1050" i="25"/>
  <c r="F1050" i="25" s="1"/>
  <c r="E1049" i="25"/>
  <c r="F1049" i="25" s="1"/>
  <c r="E1048" i="25"/>
  <c r="F1048" i="25" s="1"/>
  <c r="E1047" i="25"/>
  <c r="F1047" i="25" s="1"/>
  <c r="E1046" i="25"/>
  <c r="F1046" i="25" s="1"/>
  <c r="E1045" i="25"/>
  <c r="F1045" i="25" s="1"/>
  <c r="E1044" i="25"/>
  <c r="F1044" i="25" s="1"/>
  <c r="E1043" i="25"/>
  <c r="F1043" i="25" s="1"/>
  <c r="E1042" i="25"/>
  <c r="F1042" i="25" s="1"/>
  <c r="E1041" i="25"/>
  <c r="F1041" i="25" s="1"/>
  <c r="E1040" i="25"/>
  <c r="F1040" i="25" s="1"/>
  <c r="E1039" i="25"/>
  <c r="F1039" i="25" s="1"/>
  <c r="E1038" i="25"/>
  <c r="F1038" i="25" s="1"/>
  <c r="E1037" i="25"/>
  <c r="F1037" i="25" s="1"/>
  <c r="E1036" i="25"/>
  <c r="F1036" i="25" s="1"/>
  <c r="E1035" i="25"/>
  <c r="F1035" i="25" s="1"/>
  <c r="E1034" i="25"/>
  <c r="F1034" i="25" s="1"/>
  <c r="E1033" i="25"/>
  <c r="F1033" i="25" s="1"/>
  <c r="E1032" i="25"/>
  <c r="F1032" i="25" s="1"/>
  <c r="E1031" i="25"/>
  <c r="F1031" i="25" s="1"/>
  <c r="E1030" i="25"/>
  <c r="F1030" i="25" s="1"/>
  <c r="E1029" i="25"/>
  <c r="F1029" i="25" s="1"/>
  <c r="E1028" i="25"/>
  <c r="F1028" i="25" s="1"/>
  <c r="E1027" i="25"/>
  <c r="F1027" i="25" s="1"/>
  <c r="E1026" i="25"/>
  <c r="F1026" i="25" s="1"/>
  <c r="E1025" i="25"/>
  <c r="F1025" i="25" s="1"/>
  <c r="E1024" i="25"/>
  <c r="F1024" i="25" s="1"/>
  <c r="E1023" i="25"/>
  <c r="F1023" i="25" s="1"/>
  <c r="E1022" i="25"/>
  <c r="F1022" i="25" s="1"/>
  <c r="E1021" i="25"/>
  <c r="F1021" i="25" s="1"/>
  <c r="E1020" i="25"/>
  <c r="F1020" i="25" s="1"/>
  <c r="E1019" i="25"/>
  <c r="F1019" i="25" s="1"/>
  <c r="E1018" i="25"/>
  <c r="F1018" i="25" s="1"/>
  <c r="E1017" i="25"/>
  <c r="F1017" i="25" s="1"/>
  <c r="E1016" i="25"/>
  <c r="F1016" i="25" s="1"/>
  <c r="E1015" i="25"/>
  <c r="F1015" i="25" s="1"/>
  <c r="E1014" i="25"/>
  <c r="F1014" i="25" s="1"/>
  <c r="E1013" i="25"/>
  <c r="F1013" i="25" s="1"/>
  <c r="E1012" i="25"/>
  <c r="F1012" i="25" s="1"/>
  <c r="E1011" i="25"/>
  <c r="F1011" i="25" s="1"/>
  <c r="E1010" i="25"/>
  <c r="F1010" i="25" s="1"/>
  <c r="E1009" i="25"/>
  <c r="F1009" i="25" s="1"/>
  <c r="E1008" i="25"/>
  <c r="F1008" i="25" s="1"/>
  <c r="E1007" i="25"/>
  <c r="F1007" i="25" s="1"/>
  <c r="E1006" i="25"/>
  <c r="F1006" i="25" s="1"/>
  <c r="E1005" i="25"/>
  <c r="F1005" i="25" s="1"/>
  <c r="E1004" i="25"/>
  <c r="F1004" i="25" s="1"/>
  <c r="E1003" i="25"/>
  <c r="F1003" i="25" s="1"/>
  <c r="E1002" i="25"/>
  <c r="F1002" i="25" s="1"/>
  <c r="E1001" i="25"/>
  <c r="F1001" i="25" s="1"/>
  <c r="E1000" i="25"/>
  <c r="F1000" i="25" s="1"/>
  <c r="E999" i="25"/>
  <c r="F999" i="25" s="1"/>
  <c r="E998" i="25"/>
  <c r="F998" i="25" s="1"/>
  <c r="E997" i="25"/>
  <c r="F997" i="25" s="1"/>
  <c r="E996" i="25"/>
  <c r="F996" i="25" s="1"/>
  <c r="E995" i="25"/>
  <c r="F995" i="25" s="1"/>
  <c r="E994" i="25"/>
  <c r="F994" i="25" s="1"/>
  <c r="E993" i="25"/>
  <c r="F993" i="25" s="1"/>
  <c r="E992" i="25"/>
  <c r="F992" i="25" s="1"/>
  <c r="E991" i="25"/>
  <c r="F991" i="25" s="1"/>
  <c r="E990" i="25"/>
  <c r="F990" i="25" s="1"/>
  <c r="E989" i="25"/>
  <c r="F989" i="25" s="1"/>
  <c r="E988" i="25"/>
  <c r="F988" i="25" s="1"/>
  <c r="E987" i="25"/>
  <c r="F987" i="25" s="1"/>
  <c r="E986" i="25"/>
  <c r="F986" i="25" s="1"/>
  <c r="E985" i="25"/>
  <c r="F985" i="25" s="1"/>
  <c r="E984" i="25"/>
  <c r="F984" i="25" s="1"/>
  <c r="E983" i="25"/>
  <c r="F983" i="25" s="1"/>
  <c r="E982" i="25"/>
  <c r="F982" i="25" s="1"/>
  <c r="E981" i="25"/>
  <c r="F981" i="25" s="1"/>
  <c r="E980" i="25"/>
  <c r="F980" i="25" s="1"/>
  <c r="E979" i="25"/>
  <c r="F979" i="25" s="1"/>
  <c r="E978" i="25"/>
  <c r="F978" i="25" s="1"/>
  <c r="E977" i="25"/>
  <c r="F977" i="25" s="1"/>
  <c r="E976" i="25"/>
  <c r="F976" i="25" s="1"/>
  <c r="E975" i="25"/>
  <c r="F975" i="25" s="1"/>
  <c r="E974" i="25"/>
  <c r="F974" i="25" s="1"/>
  <c r="E973" i="25"/>
  <c r="F973" i="25" s="1"/>
  <c r="E972" i="25"/>
  <c r="F972" i="25" s="1"/>
  <c r="E971" i="25"/>
  <c r="F971" i="25" s="1"/>
  <c r="E970" i="25"/>
  <c r="F970" i="25" s="1"/>
  <c r="E969" i="25"/>
  <c r="F969" i="25" s="1"/>
  <c r="E968" i="25"/>
  <c r="F968" i="25" s="1"/>
  <c r="E967" i="25"/>
  <c r="F967" i="25" s="1"/>
  <c r="E966" i="25"/>
  <c r="F966" i="25" s="1"/>
  <c r="E965" i="25"/>
  <c r="F965" i="25" s="1"/>
  <c r="E964" i="25"/>
  <c r="F964" i="25" s="1"/>
  <c r="E963" i="25"/>
  <c r="F963" i="25" s="1"/>
  <c r="E962" i="25"/>
  <c r="F962" i="25" s="1"/>
  <c r="E961" i="25"/>
  <c r="F961" i="25" s="1"/>
  <c r="E960" i="25"/>
  <c r="F960" i="25" s="1"/>
  <c r="E959" i="25"/>
  <c r="F959" i="25" s="1"/>
  <c r="E958" i="25"/>
  <c r="F958" i="25" s="1"/>
  <c r="E957" i="25"/>
  <c r="F957" i="25" s="1"/>
  <c r="E956" i="25"/>
  <c r="F956" i="25" s="1"/>
  <c r="E955" i="25"/>
  <c r="F955" i="25" s="1"/>
  <c r="E954" i="25"/>
  <c r="F954" i="25" s="1"/>
  <c r="E953" i="25"/>
  <c r="F953" i="25" s="1"/>
  <c r="E952" i="25"/>
  <c r="F952" i="25" s="1"/>
  <c r="E951" i="25"/>
  <c r="F951" i="25" s="1"/>
  <c r="E950" i="25"/>
  <c r="F950" i="25" s="1"/>
  <c r="E949" i="25"/>
  <c r="F949" i="25" s="1"/>
  <c r="E948" i="25"/>
  <c r="F948" i="25" s="1"/>
  <c r="E947" i="25"/>
  <c r="F947" i="25" s="1"/>
  <c r="E946" i="25"/>
  <c r="F946" i="25" s="1"/>
  <c r="E945" i="25"/>
  <c r="F945" i="25" s="1"/>
  <c r="E944" i="25"/>
  <c r="F944" i="25" s="1"/>
  <c r="E943" i="25"/>
  <c r="F943" i="25" s="1"/>
  <c r="E942" i="25"/>
  <c r="F942" i="25" s="1"/>
  <c r="E941" i="25"/>
  <c r="F941" i="25" s="1"/>
  <c r="E940" i="25"/>
  <c r="F940" i="25" s="1"/>
  <c r="E939" i="25"/>
  <c r="F939" i="25" s="1"/>
  <c r="E938" i="25"/>
  <c r="F938" i="25" s="1"/>
  <c r="E937" i="25"/>
  <c r="F937" i="25" s="1"/>
  <c r="E936" i="25"/>
  <c r="F936" i="25" s="1"/>
  <c r="E935" i="25"/>
  <c r="F935" i="25" s="1"/>
  <c r="E934" i="25"/>
  <c r="F934" i="25" s="1"/>
  <c r="E933" i="25"/>
  <c r="F933" i="25" s="1"/>
  <c r="E932" i="25"/>
  <c r="F932" i="25" s="1"/>
  <c r="E931" i="25"/>
  <c r="F931" i="25" s="1"/>
  <c r="E930" i="25"/>
  <c r="F930" i="25" s="1"/>
  <c r="E929" i="25"/>
  <c r="F929" i="25" s="1"/>
  <c r="E928" i="25"/>
  <c r="F928" i="25" s="1"/>
  <c r="E927" i="25"/>
  <c r="F927" i="25" s="1"/>
  <c r="E926" i="25"/>
  <c r="F926" i="25" s="1"/>
  <c r="E925" i="25"/>
  <c r="F925" i="25" s="1"/>
  <c r="E924" i="25"/>
  <c r="F924" i="25" s="1"/>
  <c r="E923" i="25"/>
  <c r="F923" i="25" s="1"/>
  <c r="E922" i="25"/>
  <c r="F922" i="25" s="1"/>
  <c r="E921" i="25"/>
  <c r="F921" i="25" s="1"/>
  <c r="E920" i="25"/>
  <c r="F920" i="25" s="1"/>
  <c r="E919" i="25"/>
  <c r="F919" i="25" s="1"/>
  <c r="E918" i="25"/>
  <c r="F918" i="25" s="1"/>
  <c r="E917" i="25"/>
  <c r="F917" i="25" s="1"/>
  <c r="E916" i="25"/>
  <c r="F916" i="25" s="1"/>
  <c r="E915" i="25"/>
  <c r="F915" i="25" s="1"/>
  <c r="E914" i="25"/>
  <c r="F914" i="25" s="1"/>
  <c r="E913" i="25"/>
  <c r="F913" i="25" s="1"/>
  <c r="E912" i="25"/>
  <c r="F912" i="25" s="1"/>
  <c r="E911" i="25"/>
  <c r="F911" i="25" s="1"/>
  <c r="E910" i="25"/>
  <c r="F910" i="25" s="1"/>
  <c r="E909" i="25"/>
  <c r="F909" i="25" s="1"/>
  <c r="E908" i="25"/>
  <c r="F908" i="25" s="1"/>
  <c r="E907" i="25"/>
  <c r="F907" i="25" s="1"/>
  <c r="E906" i="25"/>
  <c r="F906" i="25" s="1"/>
  <c r="E905" i="25"/>
  <c r="F905" i="25" s="1"/>
  <c r="E904" i="25"/>
  <c r="F904" i="25" s="1"/>
  <c r="E903" i="25"/>
  <c r="F903" i="25" s="1"/>
  <c r="E902" i="25"/>
  <c r="F902" i="25" s="1"/>
  <c r="E901" i="25"/>
  <c r="F901" i="25" s="1"/>
  <c r="E900" i="25"/>
  <c r="F900" i="25" s="1"/>
  <c r="E899" i="25"/>
  <c r="F899" i="25" s="1"/>
  <c r="E898" i="25"/>
  <c r="F898" i="25" s="1"/>
  <c r="E897" i="25"/>
  <c r="F897" i="25" s="1"/>
  <c r="E896" i="25"/>
  <c r="F896" i="25" s="1"/>
  <c r="E895" i="25"/>
  <c r="F895" i="25" s="1"/>
  <c r="E894" i="25"/>
  <c r="F894" i="25" s="1"/>
  <c r="E893" i="25"/>
  <c r="F893" i="25" s="1"/>
  <c r="E892" i="25"/>
  <c r="F892" i="25" s="1"/>
  <c r="E891" i="25"/>
  <c r="F891" i="25" s="1"/>
  <c r="E890" i="25"/>
  <c r="F890" i="25" s="1"/>
  <c r="E889" i="25"/>
  <c r="F889" i="25" s="1"/>
  <c r="E888" i="25"/>
  <c r="F888" i="25" s="1"/>
  <c r="E887" i="25"/>
  <c r="F887" i="25" s="1"/>
  <c r="E886" i="25"/>
  <c r="F886" i="25" s="1"/>
  <c r="E885" i="25"/>
  <c r="F885" i="25" s="1"/>
  <c r="E884" i="25"/>
  <c r="F884" i="25" s="1"/>
  <c r="E883" i="25"/>
  <c r="F883" i="25" s="1"/>
  <c r="E882" i="25"/>
  <c r="F882" i="25" s="1"/>
  <c r="E881" i="25"/>
  <c r="F881" i="25" s="1"/>
  <c r="E880" i="25"/>
  <c r="F880" i="25" s="1"/>
  <c r="E879" i="25"/>
  <c r="F879" i="25" s="1"/>
  <c r="E878" i="25"/>
  <c r="F878" i="25" s="1"/>
  <c r="E877" i="25"/>
  <c r="F877" i="25" s="1"/>
  <c r="E876" i="25"/>
  <c r="F876" i="25" s="1"/>
  <c r="E875" i="25"/>
  <c r="F875" i="25" s="1"/>
  <c r="E874" i="25"/>
  <c r="F874" i="25" s="1"/>
  <c r="E873" i="25"/>
  <c r="F873" i="25" s="1"/>
  <c r="E872" i="25"/>
  <c r="F872" i="25" s="1"/>
  <c r="E871" i="25"/>
  <c r="F871" i="25" s="1"/>
  <c r="E870" i="25"/>
  <c r="F870" i="25" s="1"/>
  <c r="E869" i="25"/>
  <c r="F869" i="25" s="1"/>
  <c r="E868" i="25"/>
  <c r="F868" i="25" s="1"/>
  <c r="E867" i="25"/>
  <c r="F867" i="25" s="1"/>
  <c r="E866" i="25"/>
  <c r="F866" i="25" s="1"/>
  <c r="E865" i="25"/>
  <c r="F865" i="25" s="1"/>
  <c r="E864" i="25"/>
  <c r="F864" i="25" s="1"/>
  <c r="E863" i="25"/>
  <c r="F863" i="25" s="1"/>
  <c r="E862" i="25"/>
  <c r="F862" i="25" s="1"/>
  <c r="E861" i="25"/>
  <c r="F861" i="25" s="1"/>
  <c r="E860" i="25"/>
  <c r="F860" i="25" s="1"/>
  <c r="E859" i="25"/>
  <c r="F859" i="25" s="1"/>
  <c r="E858" i="25"/>
  <c r="F858" i="25" s="1"/>
  <c r="E857" i="25"/>
  <c r="F857" i="25" s="1"/>
  <c r="E856" i="25"/>
  <c r="F856" i="25" s="1"/>
  <c r="E855" i="25"/>
  <c r="F855" i="25" s="1"/>
  <c r="E854" i="25"/>
  <c r="F854" i="25" s="1"/>
  <c r="E853" i="25"/>
  <c r="F853" i="25" s="1"/>
  <c r="E852" i="25"/>
  <c r="F852" i="25" s="1"/>
  <c r="E851" i="25"/>
  <c r="F851" i="25" s="1"/>
  <c r="E850" i="25"/>
  <c r="F850" i="25" s="1"/>
  <c r="E849" i="25"/>
  <c r="F849" i="25" s="1"/>
  <c r="E848" i="25"/>
  <c r="F848" i="25" s="1"/>
  <c r="E847" i="25"/>
  <c r="F847" i="25" s="1"/>
  <c r="E846" i="25"/>
  <c r="F846" i="25" s="1"/>
  <c r="E845" i="25"/>
  <c r="F845" i="25" s="1"/>
  <c r="E844" i="25"/>
  <c r="F844" i="25" s="1"/>
  <c r="E843" i="25"/>
  <c r="F843" i="25" s="1"/>
  <c r="E842" i="25"/>
  <c r="F842" i="25" s="1"/>
  <c r="E841" i="25"/>
  <c r="F841" i="25" s="1"/>
  <c r="E840" i="25"/>
  <c r="F840" i="25" s="1"/>
  <c r="E839" i="25"/>
  <c r="F839" i="25" s="1"/>
  <c r="E838" i="25"/>
  <c r="F838" i="25" s="1"/>
  <c r="E837" i="25"/>
  <c r="F837" i="25" s="1"/>
  <c r="E836" i="25"/>
  <c r="F836" i="25" s="1"/>
  <c r="E835" i="25"/>
  <c r="F835" i="25" s="1"/>
  <c r="E834" i="25"/>
  <c r="F834" i="25" s="1"/>
  <c r="E833" i="25"/>
  <c r="F833" i="25" s="1"/>
  <c r="E832" i="25"/>
  <c r="F832" i="25" s="1"/>
  <c r="E831" i="25"/>
  <c r="F831" i="25" s="1"/>
  <c r="E830" i="25"/>
  <c r="F830" i="25" s="1"/>
  <c r="E829" i="25"/>
  <c r="F829" i="25" s="1"/>
  <c r="E828" i="25"/>
  <c r="F828" i="25" s="1"/>
  <c r="E827" i="25"/>
  <c r="F827" i="25" s="1"/>
  <c r="E826" i="25"/>
  <c r="F826" i="25" s="1"/>
  <c r="E825" i="25"/>
  <c r="F825" i="25" s="1"/>
  <c r="E824" i="25"/>
  <c r="F824" i="25" s="1"/>
  <c r="E823" i="25"/>
  <c r="F823" i="25" s="1"/>
  <c r="E822" i="25"/>
  <c r="F822" i="25" s="1"/>
  <c r="E821" i="25"/>
  <c r="F821" i="25" s="1"/>
  <c r="E820" i="25"/>
  <c r="F820" i="25" s="1"/>
  <c r="E819" i="25"/>
  <c r="F819" i="25" s="1"/>
  <c r="E818" i="25"/>
  <c r="F818" i="25" s="1"/>
  <c r="E817" i="25"/>
  <c r="F817" i="25" s="1"/>
  <c r="E816" i="25"/>
  <c r="F816" i="25" s="1"/>
  <c r="E815" i="25"/>
  <c r="F815" i="25" s="1"/>
  <c r="E814" i="25"/>
  <c r="F814" i="25" s="1"/>
  <c r="E813" i="25"/>
  <c r="F813" i="25" s="1"/>
  <c r="E812" i="25"/>
  <c r="F812" i="25" s="1"/>
  <c r="E811" i="25"/>
  <c r="F811" i="25" s="1"/>
  <c r="E810" i="25"/>
  <c r="F810" i="25" s="1"/>
  <c r="E809" i="25"/>
  <c r="F809" i="25" s="1"/>
  <c r="E808" i="25"/>
  <c r="F808" i="25" s="1"/>
  <c r="E807" i="25"/>
  <c r="F807" i="25" s="1"/>
  <c r="E806" i="25"/>
  <c r="F806" i="25" s="1"/>
  <c r="E805" i="25"/>
  <c r="F805" i="25" s="1"/>
  <c r="E804" i="25"/>
  <c r="F804" i="25" s="1"/>
  <c r="E803" i="25"/>
  <c r="F803" i="25" s="1"/>
  <c r="E802" i="25"/>
  <c r="F802" i="25" s="1"/>
  <c r="E801" i="25"/>
  <c r="F801" i="25" s="1"/>
  <c r="E800" i="25"/>
  <c r="F800" i="25" s="1"/>
  <c r="E799" i="25"/>
  <c r="F799" i="25" s="1"/>
  <c r="E798" i="25"/>
  <c r="F798" i="25" s="1"/>
  <c r="E797" i="25"/>
  <c r="F797" i="25" s="1"/>
  <c r="E796" i="25"/>
  <c r="F796" i="25" s="1"/>
  <c r="E795" i="25"/>
  <c r="F795" i="25" s="1"/>
  <c r="E794" i="25"/>
  <c r="F794" i="25" s="1"/>
  <c r="E793" i="25"/>
  <c r="F793" i="25" s="1"/>
  <c r="E792" i="25"/>
  <c r="F792" i="25" s="1"/>
  <c r="E791" i="25"/>
  <c r="F791" i="25" s="1"/>
  <c r="E790" i="25"/>
  <c r="F790" i="25" s="1"/>
  <c r="E789" i="25"/>
  <c r="F789" i="25" s="1"/>
  <c r="E788" i="25"/>
  <c r="F788" i="25" s="1"/>
  <c r="E787" i="25"/>
  <c r="F787" i="25" s="1"/>
  <c r="E786" i="25"/>
  <c r="F786" i="25" s="1"/>
  <c r="E785" i="25"/>
  <c r="F785" i="25" s="1"/>
  <c r="E784" i="25"/>
  <c r="F784" i="25" s="1"/>
  <c r="E783" i="25"/>
  <c r="F783" i="25" s="1"/>
  <c r="E782" i="25"/>
  <c r="F782" i="25" s="1"/>
  <c r="E781" i="25"/>
  <c r="F781" i="25" s="1"/>
  <c r="E780" i="25"/>
  <c r="F780" i="25" s="1"/>
  <c r="E779" i="25"/>
  <c r="F779" i="25" s="1"/>
  <c r="E778" i="25"/>
  <c r="F778" i="25" s="1"/>
  <c r="E777" i="25"/>
  <c r="F777" i="25" s="1"/>
  <c r="E776" i="25"/>
  <c r="F776" i="25" s="1"/>
  <c r="E775" i="25"/>
  <c r="F775" i="25" s="1"/>
  <c r="E774" i="25"/>
  <c r="F774" i="25" s="1"/>
  <c r="E773" i="25"/>
  <c r="F773" i="25" s="1"/>
  <c r="E772" i="25"/>
  <c r="F772" i="25" s="1"/>
  <c r="E771" i="25"/>
  <c r="F771" i="25" s="1"/>
  <c r="E770" i="25"/>
  <c r="F770" i="25" s="1"/>
  <c r="E769" i="25"/>
  <c r="F769" i="25" s="1"/>
  <c r="E768" i="25"/>
  <c r="F768" i="25" s="1"/>
  <c r="E767" i="25"/>
  <c r="F767" i="25" s="1"/>
  <c r="E766" i="25"/>
  <c r="F766" i="25" s="1"/>
  <c r="E765" i="25"/>
  <c r="F765" i="25" s="1"/>
  <c r="E764" i="25"/>
  <c r="F764" i="25" s="1"/>
  <c r="E763" i="25"/>
  <c r="F763" i="25" s="1"/>
  <c r="E762" i="25"/>
  <c r="F762" i="25" s="1"/>
  <c r="E761" i="25"/>
  <c r="F761" i="25" s="1"/>
  <c r="E760" i="25"/>
  <c r="F760" i="25" s="1"/>
  <c r="E759" i="25"/>
  <c r="F759" i="25" s="1"/>
  <c r="E758" i="25"/>
  <c r="F758" i="25" s="1"/>
  <c r="E757" i="25"/>
  <c r="F757" i="25" s="1"/>
  <c r="E756" i="25"/>
  <c r="F756" i="25" s="1"/>
  <c r="E755" i="25"/>
  <c r="F755" i="25" s="1"/>
  <c r="E754" i="25"/>
  <c r="F754" i="25" s="1"/>
  <c r="E753" i="25"/>
  <c r="F753" i="25" s="1"/>
  <c r="E752" i="25"/>
  <c r="F752" i="25" s="1"/>
  <c r="E751" i="25"/>
  <c r="F751" i="25" s="1"/>
  <c r="E750" i="25"/>
  <c r="F750" i="25" s="1"/>
  <c r="E749" i="25"/>
  <c r="F749" i="25" s="1"/>
  <c r="E748" i="25"/>
  <c r="F748" i="25" s="1"/>
  <c r="E747" i="25"/>
  <c r="F747" i="25" s="1"/>
  <c r="E746" i="25"/>
  <c r="F746" i="25" s="1"/>
  <c r="E745" i="25"/>
  <c r="F745" i="25" s="1"/>
  <c r="E744" i="25"/>
  <c r="F744" i="25" s="1"/>
  <c r="E743" i="25"/>
  <c r="F743" i="25" s="1"/>
  <c r="E742" i="25"/>
  <c r="F742" i="25" s="1"/>
  <c r="E741" i="25"/>
  <c r="F741" i="25" s="1"/>
  <c r="E740" i="25"/>
  <c r="F740" i="25" s="1"/>
  <c r="E739" i="25"/>
  <c r="F739" i="25" s="1"/>
  <c r="E738" i="25"/>
  <c r="F738" i="25" s="1"/>
  <c r="E737" i="25"/>
  <c r="F737" i="25" s="1"/>
  <c r="E736" i="25"/>
  <c r="F736" i="25" s="1"/>
  <c r="E735" i="25"/>
  <c r="F735" i="25" s="1"/>
  <c r="E734" i="25"/>
  <c r="F734" i="25" s="1"/>
  <c r="E733" i="25"/>
  <c r="F733" i="25" s="1"/>
  <c r="E732" i="25"/>
  <c r="F732" i="25" s="1"/>
  <c r="E731" i="25"/>
  <c r="F731" i="25" s="1"/>
  <c r="E730" i="25"/>
  <c r="F730" i="25" s="1"/>
  <c r="E729" i="25"/>
  <c r="F729" i="25" s="1"/>
  <c r="E728" i="25"/>
  <c r="F728" i="25" s="1"/>
  <c r="E727" i="25"/>
  <c r="F727" i="25" s="1"/>
  <c r="E726" i="25"/>
  <c r="F726" i="25" s="1"/>
  <c r="E725" i="25"/>
  <c r="F725" i="25" s="1"/>
  <c r="E724" i="25"/>
  <c r="F724" i="25" s="1"/>
  <c r="E723" i="25"/>
  <c r="F723" i="25" s="1"/>
  <c r="E722" i="25"/>
  <c r="F722" i="25" s="1"/>
  <c r="E721" i="25"/>
  <c r="F721" i="25" s="1"/>
  <c r="E720" i="25"/>
  <c r="F720" i="25" s="1"/>
  <c r="E719" i="25"/>
  <c r="F719" i="25" s="1"/>
  <c r="E718" i="25"/>
  <c r="F718" i="25" s="1"/>
  <c r="E717" i="25"/>
  <c r="F717" i="25" s="1"/>
  <c r="E716" i="25"/>
  <c r="F716" i="25" s="1"/>
  <c r="E715" i="25"/>
  <c r="F715" i="25" s="1"/>
  <c r="E714" i="25"/>
  <c r="F714" i="25" s="1"/>
  <c r="E713" i="25"/>
  <c r="F713" i="25" s="1"/>
  <c r="E712" i="25"/>
  <c r="F712" i="25" s="1"/>
  <c r="E711" i="25"/>
  <c r="F711" i="25" s="1"/>
  <c r="E710" i="25"/>
  <c r="F710" i="25" s="1"/>
  <c r="E709" i="25"/>
  <c r="F709" i="25" s="1"/>
  <c r="E708" i="25"/>
  <c r="F708" i="25" s="1"/>
  <c r="E707" i="25"/>
  <c r="F707" i="25" s="1"/>
  <c r="E706" i="25"/>
  <c r="F706" i="25" s="1"/>
  <c r="E705" i="25"/>
  <c r="F705" i="25" s="1"/>
  <c r="E704" i="25"/>
  <c r="F704" i="25" s="1"/>
  <c r="E703" i="25"/>
  <c r="F703" i="25" s="1"/>
  <c r="E702" i="25"/>
  <c r="F702" i="25" s="1"/>
  <c r="E701" i="25"/>
  <c r="F701" i="25" s="1"/>
  <c r="E700" i="25"/>
  <c r="F700" i="25" s="1"/>
  <c r="E699" i="25"/>
  <c r="F699" i="25" s="1"/>
  <c r="E698" i="25"/>
  <c r="F698" i="25" s="1"/>
  <c r="E697" i="25"/>
  <c r="F697" i="25" s="1"/>
  <c r="E696" i="25"/>
  <c r="F696" i="25" s="1"/>
  <c r="E695" i="25"/>
  <c r="F695" i="25" s="1"/>
  <c r="E694" i="25"/>
  <c r="F694" i="25" s="1"/>
  <c r="E693" i="25"/>
  <c r="F693" i="25" s="1"/>
  <c r="E692" i="25"/>
  <c r="F692" i="25" s="1"/>
  <c r="E691" i="25"/>
  <c r="F691" i="25" s="1"/>
  <c r="E690" i="25"/>
  <c r="F690" i="25" s="1"/>
  <c r="E689" i="25"/>
  <c r="F689" i="25" s="1"/>
  <c r="E688" i="25"/>
  <c r="F688" i="25" s="1"/>
  <c r="E687" i="25"/>
  <c r="F687" i="25" s="1"/>
  <c r="E686" i="25"/>
  <c r="F686" i="25" s="1"/>
  <c r="E685" i="25"/>
  <c r="F685" i="25" s="1"/>
  <c r="E684" i="25"/>
  <c r="F684" i="25" s="1"/>
  <c r="E683" i="25"/>
  <c r="F683" i="25" s="1"/>
  <c r="E682" i="25"/>
  <c r="F682" i="25" s="1"/>
  <c r="E681" i="25"/>
  <c r="F681" i="25" s="1"/>
  <c r="E680" i="25"/>
  <c r="F680" i="25" s="1"/>
  <c r="E679" i="25"/>
  <c r="F679" i="25" s="1"/>
  <c r="E678" i="25"/>
  <c r="F678" i="25" s="1"/>
  <c r="E677" i="25"/>
  <c r="F677" i="25" s="1"/>
  <c r="E676" i="25"/>
  <c r="F676" i="25" s="1"/>
  <c r="E675" i="25"/>
  <c r="F675" i="25" s="1"/>
  <c r="E674" i="25"/>
  <c r="F674" i="25" s="1"/>
  <c r="E673" i="25"/>
  <c r="F673" i="25" s="1"/>
  <c r="E672" i="25"/>
  <c r="F672" i="25" s="1"/>
  <c r="E671" i="25"/>
  <c r="F671" i="25" s="1"/>
  <c r="E670" i="25"/>
  <c r="F670" i="25" s="1"/>
  <c r="E669" i="25"/>
  <c r="F669" i="25" s="1"/>
  <c r="E668" i="25"/>
  <c r="F668" i="25" s="1"/>
  <c r="E667" i="25"/>
  <c r="F667" i="25" s="1"/>
  <c r="E666" i="25"/>
  <c r="F666" i="25" s="1"/>
  <c r="E665" i="25"/>
  <c r="F665" i="25" s="1"/>
  <c r="E664" i="25"/>
  <c r="F664" i="25" s="1"/>
  <c r="E663" i="25"/>
  <c r="F663" i="25" s="1"/>
  <c r="E662" i="25"/>
  <c r="F662" i="25" s="1"/>
  <c r="E661" i="25"/>
  <c r="F661" i="25" s="1"/>
  <c r="E660" i="25"/>
  <c r="F660" i="25" s="1"/>
  <c r="E659" i="25"/>
  <c r="F659" i="25" s="1"/>
  <c r="E658" i="25"/>
  <c r="F658" i="25" s="1"/>
  <c r="E657" i="25"/>
  <c r="F657" i="25" s="1"/>
  <c r="E656" i="25"/>
  <c r="F656" i="25" s="1"/>
  <c r="E655" i="25"/>
  <c r="F655" i="25" s="1"/>
  <c r="E654" i="25"/>
  <c r="F654" i="25" s="1"/>
  <c r="E653" i="25"/>
  <c r="F653" i="25" s="1"/>
  <c r="E652" i="25"/>
  <c r="F652" i="25" s="1"/>
  <c r="E651" i="25"/>
  <c r="F651" i="25" s="1"/>
  <c r="E650" i="25"/>
  <c r="F650" i="25" s="1"/>
  <c r="E649" i="25"/>
  <c r="F649" i="25" s="1"/>
  <c r="E648" i="25"/>
  <c r="F648" i="25" s="1"/>
  <c r="E647" i="25"/>
  <c r="F647" i="25" s="1"/>
  <c r="E646" i="25"/>
  <c r="F646" i="25" s="1"/>
  <c r="E645" i="25"/>
  <c r="F645" i="25" s="1"/>
  <c r="E644" i="25"/>
  <c r="F644" i="25" s="1"/>
  <c r="E643" i="25"/>
  <c r="F643" i="25" s="1"/>
  <c r="E642" i="25"/>
  <c r="F642" i="25" s="1"/>
  <c r="E641" i="25"/>
  <c r="F641" i="25" s="1"/>
  <c r="E640" i="25"/>
  <c r="F640" i="25" s="1"/>
  <c r="E639" i="25"/>
  <c r="F639" i="25" s="1"/>
  <c r="E638" i="25"/>
  <c r="F638" i="25" s="1"/>
  <c r="E637" i="25"/>
  <c r="F637" i="25" s="1"/>
  <c r="E636" i="25"/>
  <c r="F636" i="25" s="1"/>
  <c r="E635" i="25"/>
  <c r="F635" i="25" s="1"/>
  <c r="E634" i="25"/>
  <c r="F634" i="25" s="1"/>
  <c r="E633" i="25"/>
  <c r="F633" i="25" s="1"/>
  <c r="E632" i="25"/>
  <c r="F632" i="25" s="1"/>
  <c r="E631" i="25"/>
  <c r="F631" i="25" s="1"/>
  <c r="E630" i="25"/>
  <c r="F630" i="25" s="1"/>
  <c r="E629" i="25"/>
  <c r="F629" i="25" s="1"/>
  <c r="E628" i="25"/>
  <c r="F628" i="25" s="1"/>
  <c r="E627" i="25"/>
  <c r="F627" i="25" s="1"/>
  <c r="E626" i="25"/>
  <c r="F626" i="25" s="1"/>
  <c r="E625" i="25"/>
  <c r="F625" i="25" s="1"/>
  <c r="E624" i="25"/>
  <c r="F624" i="25" s="1"/>
  <c r="E623" i="25"/>
  <c r="F623" i="25" s="1"/>
  <c r="E622" i="25"/>
  <c r="F622" i="25" s="1"/>
  <c r="E621" i="25"/>
  <c r="F621" i="25" s="1"/>
  <c r="E620" i="25"/>
  <c r="F620" i="25" s="1"/>
  <c r="E619" i="25"/>
  <c r="F619" i="25" s="1"/>
  <c r="E618" i="25"/>
  <c r="F618" i="25" s="1"/>
  <c r="E617" i="25"/>
  <c r="F617" i="25" s="1"/>
  <c r="E616" i="25"/>
  <c r="F616" i="25" s="1"/>
  <c r="E615" i="25"/>
  <c r="F615" i="25" s="1"/>
  <c r="E614" i="25"/>
  <c r="F614" i="25" s="1"/>
  <c r="E613" i="25"/>
  <c r="F613" i="25" s="1"/>
  <c r="E612" i="25"/>
  <c r="F612" i="25" s="1"/>
  <c r="E611" i="25"/>
  <c r="F611" i="25" s="1"/>
  <c r="E610" i="25"/>
  <c r="F610" i="25" s="1"/>
  <c r="E609" i="25"/>
  <c r="F609" i="25" s="1"/>
  <c r="E608" i="25"/>
  <c r="F608" i="25" s="1"/>
  <c r="E607" i="25"/>
  <c r="F607" i="25" s="1"/>
  <c r="E606" i="25"/>
  <c r="F606" i="25" s="1"/>
  <c r="E605" i="25"/>
  <c r="F605" i="25" s="1"/>
  <c r="E604" i="25"/>
  <c r="F604" i="25" s="1"/>
  <c r="E603" i="25"/>
  <c r="F603" i="25" s="1"/>
  <c r="E602" i="25"/>
  <c r="F602" i="25" s="1"/>
  <c r="E601" i="25"/>
  <c r="F601" i="25" s="1"/>
  <c r="E600" i="25"/>
  <c r="F600" i="25" s="1"/>
  <c r="E599" i="25"/>
  <c r="F599" i="25" s="1"/>
  <c r="E598" i="25"/>
  <c r="F598" i="25" s="1"/>
  <c r="E597" i="25"/>
  <c r="F597" i="25" s="1"/>
  <c r="E596" i="25"/>
  <c r="F596" i="25" s="1"/>
  <c r="E595" i="25"/>
  <c r="F595" i="25" s="1"/>
  <c r="E594" i="25"/>
  <c r="F594" i="25" s="1"/>
  <c r="E593" i="25"/>
  <c r="F593" i="25" s="1"/>
  <c r="E592" i="25"/>
  <c r="F592" i="25" s="1"/>
  <c r="E591" i="25"/>
  <c r="F591" i="25" s="1"/>
  <c r="E590" i="25"/>
  <c r="F590" i="25" s="1"/>
  <c r="E589" i="25"/>
  <c r="F589" i="25" s="1"/>
  <c r="E588" i="25"/>
  <c r="F588" i="25" s="1"/>
  <c r="E587" i="25"/>
  <c r="F587" i="25" s="1"/>
  <c r="E586" i="25"/>
  <c r="F586" i="25" s="1"/>
  <c r="E585" i="25"/>
  <c r="F585" i="25" s="1"/>
  <c r="E584" i="25"/>
  <c r="F584" i="25" s="1"/>
  <c r="E583" i="25"/>
  <c r="F583" i="25" s="1"/>
  <c r="E582" i="25"/>
  <c r="F582" i="25" s="1"/>
  <c r="E581" i="25"/>
  <c r="F581" i="25" s="1"/>
  <c r="E580" i="25"/>
  <c r="F580" i="25" s="1"/>
  <c r="E579" i="25"/>
  <c r="F579" i="25" s="1"/>
  <c r="E578" i="25"/>
  <c r="F578" i="25" s="1"/>
  <c r="E577" i="25"/>
  <c r="F577" i="25" s="1"/>
  <c r="E576" i="25"/>
  <c r="F576" i="25" s="1"/>
  <c r="E575" i="25"/>
  <c r="F575" i="25" s="1"/>
  <c r="E574" i="25"/>
  <c r="F574" i="25" s="1"/>
  <c r="E573" i="25"/>
  <c r="F573" i="25" s="1"/>
  <c r="E572" i="25"/>
  <c r="F572" i="25" s="1"/>
  <c r="E571" i="25"/>
  <c r="F571" i="25" s="1"/>
  <c r="E570" i="25"/>
  <c r="F570" i="25" s="1"/>
  <c r="E569" i="25"/>
  <c r="F569" i="25" s="1"/>
  <c r="E568" i="25"/>
  <c r="F568" i="25" s="1"/>
  <c r="E567" i="25"/>
  <c r="F567" i="25" s="1"/>
  <c r="E566" i="25"/>
  <c r="F566" i="25" s="1"/>
  <c r="E565" i="25"/>
  <c r="F565" i="25" s="1"/>
  <c r="E564" i="25"/>
  <c r="F564" i="25" s="1"/>
  <c r="E563" i="25"/>
  <c r="F563" i="25" s="1"/>
  <c r="E562" i="25"/>
  <c r="F562" i="25" s="1"/>
  <c r="E561" i="25"/>
  <c r="F561" i="25" s="1"/>
  <c r="E560" i="25"/>
  <c r="F560" i="25" s="1"/>
  <c r="E559" i="25"/>
  <c r="F559" i="25" s="1"/>
  <c r="E558" i="25"/>
  <c r="F558" i="25" s="1"/>
  <c r="E557" i="25"/>
  <c r="F557" i="25" s="1"/>
  <c r="E556" i="25"/>
  <c r="F556" i="25" s="1"/>
  <c r="E555" i="25"/>
  <c r="F555" i="25" s="1"/>
  <c r="E554" i="25"/>
  <c r="F554" i="25" s="1"/>
  <c r="E553" i="25"/>
  <c r="F553" i="25" s="1"/>
  <c r="E552" i="25"/>
  <c r="F552" i="25" s="1"/>
  <c r="E551" i="25"/>
  <c r="F551" i="25" s="1"/>
  <c r="E550" i="25"/>
  <c r="F550" i="25" s="1"/>
  <c r="E549" i="25"/>
  <c r="F549" i="25" s="1"/>
  <c r="E548" i="25"/>
  <c r="F548" i="25" s="1"/>
  <c r="E547" i="25"/>
  <c r="F547" i="25" s="1"/>
  <c r="E546" i="25"/>
  <c r="F546" i="25" s="1"/>
  <c r="E545" i="25"/>
  <c r="F545" i="25" s="1"/>
  <c r="E544" i="25"/>
  <c r="F544" i="25" s="1"/>
  <c r="E543" i="25"/>
  <c r="F543" i="25" s="1"/>
  <c r="E542" i="25"/>
  <c r="F542" i="25" s="1"/>
  <c r="E541" i="25"/>
  <c r="F541" i="25" s="1"/>
  <c r="E540" i="25"/>
  <c r="F540" i="25" s="1"/>
  <c r="E539" i="25"/>
  <c r="F539" i="25" s="1"/>
  <c r="E538" i="25"/>
  <c r="F538" i="25" s="1"/>
  <c r="E537" i="25"/>
  <c r="F537" i="25" s="1"/>
  <c r="E536" i="25"/>
  <c r="F536" i="25" s="1"/>
  <c r="E535" i="25"/>
  <c r="F535" i="25" s="1"/>
  <c r="E534" i="25"/>
  <c r="F534" i="25" s="1"/>
  <c r="E533" i="25"/>
  <c r="F533" i="25" s="1"/>
  <c r="E532" i="25"/>
  <c r="F532" i="25" s="1"/>
  <c r="E531" i="25"/>
  <c r="F531" i="25" s="1"/>
  <c r="E530" i="25"/>
  <c r="F530" i="25" s="1"/>
  <c r="E529" i="25"/>
  <c r="F529" i="25" s="1"/>
  <c r="E528" i="25"/>
  <c r="F528" i="25" s="1"/>
  <c r="E527" i="25"/>
  <c r="F527" i="25" s="1"/>
  <c r="E526" i="25"/>
  <c r="F526" i="25" s="1"/>
  <c r="E525" i="25"/>
  <c r="F525" i="25" s="1"/>
  <c r="E524" i="25"/>
  <c r="F524" i="25" s="1"/>
  <c r="E523" i="25"/>
  <c r="F523" i="25" s="1"/>
  <c r="E522" i="25"/>
  <c r="F522" i="25" s="1"/>
  <c r="E521" i="25"/>
  <c r="F521" i="25" s="1"/>
  <c r="E520" i="25"/>
  <c r="F520" i="25" s="1"/>
  <c r="E519" i="25"/>
  <c r="F519" i="25" s="1"/>
  <c r="E518" i="25"/>
  <c r="F518" i="25" s="1"/>
  <c r="E517" i="25"/>
  <c r="F517" i="25" s="1"/>
  <c r="E516" i="25"/>
  <c r="F516" i="25" s="1"/>
  <c r="E515" i="25"/>
  <c r="F515" i="25" s="1"/>
  <c r="E514" i="25"/>
  <c r="F514" i="25" s="1"/>
  <c r="E513" i="25"/>
  <c r="F513" i="25" s="1"/>
  <c r="E512" i="25"/>
  <c r="F512" i="25" s="1"/>
  <c r="E511" i="25"/>
  <c r="F511" i="25" s="1"/>
  <c r="E510" i="25"/>
  <c r="F510" i="25" s="1"/>
  <c r="E509" i="25"/>
  <c r="F509" i="25" s="1"/>
  <c r="E508" i="25"/>
  <c r="F508" i="25" s="1"/>
  <c r="E507" i="25"/>
  <c r="F507" i="25" s="1"/>
  <c r="E506" i="25"/>
  <c r="F506" i="25" s="1"/>
  <c r="E505" i="25"/>
  <c r="F505" i="25" s="1"/>
  <c r="E504" i="25"/>
  <c r="F504" i="25" s="1"/>
  <c r="E503" i="25"/>
  <c r="F503" i="25" s="1"/>
  <c r="E502" i="25"/>
  <c r="F502" i="25" s="1"/>
  <c r="E501" i="25"/>
  <c r="F501" i="25" s="1"/>
  <c r="E500" i="25"/>
  <c r="F500" i="25" s="1"/>
  <c r="E499" i="25"/>
  <c r="F499" i="25" s="1"/>
  <c r="E498" i="25"/>
  <c r="F498" i="25" s="1"/>
  <c r="E497" i="25"/>
  <c r="F497" i="25" s="1"/>
  <c r="E496" i="25"/>
  <c r="F496" i="25" s="1"/>
  <c r="E495" i="25"/>
  <c r="F495" i="25" s="1"/>
  <c r="E494" i="25"/>
  <c r="F494" i="25" s="1"/>
  <c r="E493" i="25"/>
  <c r="F493" i="25" s="1"/>
  <c r="E492" i="25"/>
  <c r="F492" i="25" s="1"/>
  <c r="E491" i="25"/>
  <c r="F491" i="25" s="1"/>
  <c r="E490" i="25"/>
  <c r="F490" i="25" s="1"/>
  <c r="E489" i="25"/>
  <c r="F489" i="25" s="1"/>
  <c r="E488" i="25"/>
  <c r="F488" i="25" s="1"/>
  <c r="E487" i="25"/>
  <c r="F487" i="25" s="1"/>
  <c r="E486" i="25"/>
  <c r="F486" i="25" s="1"/>
  <c r="E485" i="25"/>
  <c r="F485" i="25" s="1"/>
  <c r="E484" i="25"/>
  <c r="F484" i="25" s="1"/>
  <c r="E483" i="25"/>
  <c r="F483" i="25" s="1"/>
  <c r="E482" i="25"/>
  <c r="F482" i="25" s="1"/>
  <c r="E481" i="25"/>
  <c r="F481" i="25" s="1"/>
  <c r="E480" i="25"/>
  <c r="F480" i="25" s="1"/>
  <c r="E479" i="25"/>
  <c r="F479" i="25" s="1"/>
  <c r="E478" i="25"/>
  <c r="F478" i="25" s="1"/>
  <c r="E477" i="25"/>
  <c r="F477" i="25" s="1"/>
  <c r="E476" i="25"/>
  <c r="F476" i="25" s="1"/>
  <c r="E475" i="25"/>
  <c r="F475" i="25" s="1"/>
  <c r="E474" i="25"/>
  <c r="F474" i="25" s="1"/>
  <c r="E473" i="25"/>
  <c r="F473" i="25" s="1"/>
  <c r="E472" i="25"/>
  <c r="F472" i="25" s="1"/>
  <c r="E471" i="25"/>
  <c r="F471" i="25" s="1"/>
  <c r="E470" i="25"/>
  <c r="F470" i="25" s="1"/>
  <c r="E469" i="25"/>
  <c r="F469" i="25" s="1"/>
  <c r="E468" i="25"/>
  <c r="F468" i="25" s="1"/>
  <c r="E467" i="25"/>
  <c r="F467" i="25" s="1"/>
  <c r="E466" i="25"/>
  <c r="F466" i="25" s="1"/>
  <c r="E465" i="25"/>
  <c r="F465" i="25" s="1"/>
  <c r="E464" i="25"/>
  <c r="F464" i="25" s="1"/>
  <c r="E463" i="25"/>
  <c r="F463" i="25" s="1"/>
  <c r="E462" i="25"/>
  <c r="F462" i="25" s="1"/>
  <c r="E461" i="25"/>
  <c r="F461" i="25" s="1"/>
  <c r="E460" i="25"/>
  <c r="F460" i="25" s="1"/>
  <c r="E459" i="25"/>
  <c r="F459" i="25" s="1"/>
  <c r="E458" i="25"/>
  <c r="F458" i="25" s="1"/>
  <c r="E457" i="25"/>
  <c r="F457" i="25" s="1"/>
  <c r="E456" i="25"/>
  <c r="F456" i="25" s="1"/>
  <c r="E455" i="25"/>
  <c r="F455" i="25" s="1"/>
  <c r="E454" i="25"/>
  <c r="F454" i="25" s="1"/>
  <c r="E453" i="25"/>
  <c r="F453" i="25" s="1"/>
  <c r="E452" i="25"/>
  <c r="F452" i="25" s="1"/>
  <c r="E451" i="25"/>
  <c r="F451" i="25" s="1"/>
  <c r="E450" i="25"/>
  <c r="F450" i="25" s="1"/>
  <c r="E449" i="25"/>
  <c r="F449" i="25" s="1"/>
  <c r="E448" i="25"/>
  <c r="F448" i="25" s="1"/>
  <c r="E447" i="25"/>
  <c r="F447" i="25" s="1"/>
  <c r="E446" i="25"/>
  <c r="F446" i="25" s="1"/>
  <c r="E445" i="25"/>
  <c r="F445" i="25" s="1"/>
  <c r="E444" i="25"/>
  <c r="F444" i="25" s="1"/>
  <c r="E443" i="25"/>
  <c r="F443" i="25" s="1"/>
  <c r="E442" i="25"/>
  <c r="F442" i="25" s="1"/>
  <c r="E441" i="25"/>
  <c r="F441" i="25" s="1"/>
  <c r="E440" i="25"/>
  <c r="F440" i="25" s="1"/>
  <c r="E439" i="25"/>
  <c r="F439" i="25" s="1"/>
  <c r="E438" i="25"/>
  <c r="F438" i="25" s="1"/>
  <c r="E437" i="25"/>
  <c r="F437" i="25" s="1"/>
  <c r="E436" i="25"/>
  <c r="F436" i="25" s="1"/>
  <c r="E435" i="25"/>
  <c r="F435" i="25" s="1"/>
  <c r="E434" i="25"/>
  <c r="F434" i="25" s="1"/>
  <c r="E433" i="25"/>
  <c r="F433" i="25" s="1"/>
  <c r="E432" i="25"/>
  <c r="F432" i="25" s="1"/>
  <c r="E431" i="25"/>
  <c r="F431" i="25" s="1"/>
  <c r="E430" i="25"/>
  <c r="F430" i="25" s="1"/>
  <c r="E429" i="25"/>
  <c r="F429" i="25" s="1"/>
  <c r="E428" i="25"/>
  <c r="F428" i="25" s="1"/>
  <c r="E427" i="25"/>
  <c r="F427" i="25" s="1"/>
  <c r="E426" i="25"/>
  <c r="F426" i="25" s="1"/>
  <c r="E425" i="25"/>
  <c r="F425" i="25" s="1"/>
  <c r="E424" i="25"/>
  <c r="F424" i="25" s="1"/>
  <c r="E423" i="25"/>
  <c r="F423" i="25" s="1"/>
  <c r="E422" i="25"/>
  <c r="F422" i="25" s="1"/>
  <c r="E421" i="25"/>
  <c r="F421" i="25" s="1"/>
  <c r="E420" i="25"/>
  <c r="F420" i="25" s="1"/>
  <c r="E419" i="25"/>
  <c r="F419" i="25" s="1"/>
  <c r="E418" i="25"/>
  <c r="F418" i="25" s="1"/>
  <c r="E417" i="25"/>
  <c r="F417" i="25" s="1"/>
  <c r="E416" i="25"/>
  <c r="F416" i="25" s="1"/>
  <c r="E415" i="25"/>
  <c r="F415" i="25" s="1"/>
  <c r="E414" i="25"/>
  <c r="F414" i="25" s="1"/>
  <c r="E413" i="25"/>
  <c r="F413" i="25" s="1"/>
  <c r="E412" i="25"/>
  <c r="F412" i="25" s="1"/>
  <c r="E411" i="25"/>
  <c r="F411" i="25" s="1"/>
  <c r="E410" i="25"/>
  <c r="F410" i="25" s="1"/>
  <c r="E409" i="25"/>
  <c r="F409" i="25" s="1"/>
  <c r="E408" i="25"/>
  <c r="F408" i="25" s="1"/>
  <c r="E407" i="25"/>
  <c r="F407" i="25" s="1"/>
  <c r="E406" i="25"/>
  <c r="F406" i="25" s="1"/>
  <c r="E405" i="25"/>
  <c r="F405" i="25" s="1"/>
  <c r="E404" i="25"/>
  <c r="F404" i="25" s="1"/>
  <c r="E403" i="25"/>
  <c r="F403" i="25" s="1"/>
  <c r="E402" i="25"/>
  <c r="F402" i="25" s="1"/>
  <c r="E401" i="25"/>
  <c r="F401" i="25" s="1"/>
  <c r="E400" i="25"/>
  <c r="F400" i="25" s="1"/>
  <c r="E399" i="25"/>
  <c r="F399" i="25" s="1"/>
  <c r="E398" i="25"/>
  <c r="F398" i="25" s="1"/>
  <c r="E397" i="25"/>
  <c r="F397" i="25" s="1"/>
  <c r="E396" i="25"/>
  <c r="F396" i="25" s="1"/>
  <c r="E395" i="25"/>
  <c r="F395" i="25" s="1"/>
  <c r="E394" i="25"/>
  <c r="F394" i="25" s="1"/>
  <c r="E393" i="25"/>
  <c r="F393" i="25" s="1"/>
  <c r="E392" i="25"/>
  <c r="F392" i="25" s="1"/>
  <c r="E391" i="25"/>
  <c r="F391" i="25" s="1"/>
  <c r="E390" i="25"/>
  <c r="F390" i="25" s="1"/>
  <c r="E389" i="25"/>
  <c r="F389" i="25" s="1"/>
  <c r="E388" i="25"/>
  <c r="F388" i="25" s="1"/>
  <c r="E387" i="25"/>
  <c r="F387" i="25" s="1"/>
  <c r="E386" i="25"/>
  <c r="F386" i="25" s="1"/>
  <c r="E385" i="25"/>
  <c r="F385" i="25" s="1"/>
  <c r="E384" i="25"/>
  <c r="F384" i="25" s="1"/>
  <c r="E383" i="25"/>
  <c r="F383" i="25" s="1"/>
  <c r="E382" i="25"/>
  <c r="F382" i="25" s="1"/>
  <c r="E381" i="25"/>
  <c r="F381" i="25" s="1"/>
  <c r="E380" i="25"/>
  <c r="F380" i="25" s="1"/>
  <c r="E379" i="25"/>
  <c r="F379" i="25" s="1"/>
  <c r="E378" i="25"/>
  <c r="F378" i="25" s="1"/>
  <c r="E377" i="25"/>
  <c r="F377" i="25" s="1"/>
  <c r="E376" i="25"/>
  <c r="F376" i="25" s="1"/>
  <c r="E375" i="25"/>
  <c r="F375" i="25" s="1"/>
  <c r="E374" i="25"/>
  <c r="F374" i="25" s="1"/>
  <c r="E373" i="25"/>
  <c r="F373" i="25" s="1"/>
  <c r="E372" i="25"/>
  <c r="F372" i="25" s="1"/>
  <c r="E371" i="25"/>
  <c r="F371" i="25" s="1"/>
  <c r="E370" i="25"/>
  <c r="F370" i="25" s="1"/>
  <c r="E369" i="25"/>
  <c r="F369" i="25" s="1"/>
  <c r="E368" i="25"/>
  <c r="F368" i="25" s="1"/>
  <c r="E367" i="25"/>
  <c r="F367" i="25" s="1"/>
  <c r="E366" i="25"/>
  <c r="F366" i="25" s="1"/>
  <c r="E365" i="25"/>
  <c r="F365" i="25" s="1"/>
  <c r="E364" i="25"/>
  <c r="F364" i="25" s="1"/>
  <c r="E363" i="25"/>
  <c r="F363" i="25" s="1"/>
  <c r="E362" i="25"/>
  <c r="F362" i="25" s="1"/>
  <c r="E361" i="25"/>
  <c r="F361" i="25" s="1"/>
  <c r="E360" i="25"/>
  <c r="F360" i="25" s="1"/>
  <c r="E359" i="25"/>
  <c r="F359" i="25" s="1"/>
  <c r="E358" i="25"/>
  <c r="F358" i="25" s="1"/>
  <c r="E357" i="25"/>
  <c r="F357" i="25" s="1"/>
  <c r="E356" i="25"/>
  <c r="F356" i="25" s="1"/>
  <c r="E355" i="25"/>
  <c r="F355" i="25" s="1"/>
  <c r="E354" i="25"/>
  <c r="F354" i="25" s="1"/>
  <c r="E353" i="25"/>
  <c r="F353" i="25" s="1"/>
  <c r="E352" i="25"/>
  <c r="F352" i="25" s="1"/>
  <c r="E351" i="25"/>
  <c r="F351" i="25" s="1"/>
  <c r="E350" i="25"/>
  <c r="F350" i="25" s="1"/>
  <c r="E349" i="25"/>
  <c r="F349" i="25" s="1"/>
  <c r="E348" i="25"/>
  <c r="F348" i="25" s="1"/>
  <c r="E347" i="25"/>
  <c r="F347" i="25" s="1"/>
  <c r="E346" i="25"/>
  <c r="F346" i="25" s="1"/>
  <c r="E345" i="25"/>
  <c r="F345" i="25" s="1"/>
  <c r="E344" i="25"/>
  <c r="F344" i="25" s="1"/>
  <c r="E343" i="25"/>
  <c r="F343" i="25" s="1"/>
  <c r="E342" i="25"/>
  <c r="F342" i="25" s="1"/>
  <c r="E341" i="25"/>
  <c r="F341" i="25" s="1"/>
  <c r="E340" i="25"/>
  <c r="F340" i="25" s="1"/>
  <c r="E339" i="25"/>
  <c r="F339" i="25" s="1"/>
  <c r="E338" i="25"/>
  <c r="F338" i="25" s="1"/>
  <c r="E337" i="25"/>
  <c r="F337" i="25" s="1"/>
  <c r="E336" i="25"/>
  <c r="F336" i="25" s="1"/>
  <c r="E335" i="25"/>
  <c r="F335" i="25" s="1"/>
  <c r="E334" i="25"/>
  <c r="F334" i="25" s="1"/>
  <c r="E333" i="25"/>
  <c r="F333" i="25" s="1"/>
  <c r="E332" i="25"/>
  <c r="F332" i="25" s="1"/>
  <c r="E331" i="25"/>
  <c r="F331" i="25" s="1"/>
  <c r="E330" i="25"/>
  <c r="F330" i="25" s="1"/>
  <c r="E329" i="25"/>
  <c r="F329" i="25" s="1"/>
  <c r="E328" i="25"/>
  <c r="F328" i="25" s="1"/>
  <c r="E327" i="25"/>
  <c r="F327" i="25" s="1"/>
  <c r="E326" i="25"/>
  <c r="F326" i="25" s="1"/>
  <c r="E325" i="25"/>
  <c r="F325" i="25" s="1"/>
  <c r="E324" i="25"/>
  <c r="F324" i="25" s="1"/>
  <c r="E323" i="25"/>
  <c r="F323" i="25" s="1"/>
  <c r="E322" i="25"/>
  <c r="F322" i="25" s="1"/>
  <c r="E321" i="25"/>
  <c r="F321" i="25" s="1"/>
  <c r="E320" i="25"/>
  <c r="F320" i="25" s="1"/>
  <c r="E319" i="25"/>
  <c r="F319" i="25" s="1"/>
  <c r="E318" i="25"/>
  <c r="F318" i="25" s="1"/>
  <c r="E317" i="25"/>
  <c r="F317" i="25" s="1"/>
  <c r="E316" i="25"/>
  <c r="F316" i="25" s="1"/>
  <c r="E315" i="25"/>
  <c r="F315" i="25" s="1"/>
  <c r="E314" i="25"/>
  <c r="F314" i="25" s="1"/>
  <c r="E313" i="25"/>
  <c r="F313" i="25" s="1"/>
  <c r="E312" i="25"/>
  <c r="F312" i="25" s="1"/>
  <c r="E311" i="25"/>
  <c r="F311" i="25" s="1"/>
  <c r="E310" i="25"/>
  <c r="F310" i="25" s="1"/>
  <c r="E309" i="25"/>
  <c r="F309" i="25" s="1"/>
  <c r="E308" i="25"/>
  <c r="F308" i="25" s="1"/>
  <c r="E307" i="25"/>
  <c r="F307" i="25" s="1"/>
  <c r="E306" i="25"/>
  <c r="F306" i="25" s="1"/>
  <c r="E305" i="25"/>
  <c r="F305" i="25" s="1"/>
  <c r="E304" i="25"/>
  <c r="F304" i="25" s="1"/>
  <c r="E303" i="25"/>
  <c r="F303" i="25" s="1"/>
  <c r="E302" i="25"/>
  <c r="F302" i="25" s="1"/>
  <c r="E301" i="25"/>
  <c r="F301" i="25" s="1"/>
  <c r="E300" i="25"/>
  <c r="F300" i="25" s="1"/>
  <c r="E299" i="25"/>
  <c r="F299" i="25" s="1"/>
  <c r="E298" i="25"/>
  <c r="F298" i="25" s="1"/>
  <c r="E297" i="25"/>
  <c r="F297" i="25" s="1"/>
  <c r="E296" i="25"/>
  <c r="F296" i="25" s="1"/>
  <c r="E295" i="25"/>
  <c r="F295" i="25" s="1"/>
  <c r="E294" i="25"/>
  <c r="F294" i="25" s="1"/>
  <c r="E293" i="25"/>
  <c r="F293" i="25" s="1"/>
  <c r="E292" i="25"/>
  <c r="F292" i="25" s="1"/>
  <c r="E291" i="25"/>
  <c r="F291" i="25" s="1"/>
  <c r="E290" i="25"/>
  <c r="F290" i="25" s="1"/>
  <c r="E289" i="25"/>
  <c r="F289" i="25" s="1"/>
  <c r="E288" i="25"/>
  <c r="F288" i="25" s="1"/>
  <c r="E287" i="25"/>
  <c r="F287" i="25" s="1"/>
  <c r="E286" i="25"/>
  <c r="F286" i="25" s="1"/>
  <c r="E285" i="25"/>
  <c r="F285" i="25" s="1"/>
  <c r="E284" i="25"/>
  <c r="F284" i="25" s="1"/>
  <c r="E283" i="25"/>
  <c r="F283" i="25" s="1"/>
  <c r="E282" i="25"/>
  <c r="F282" i="25" s="1"/>
  <c r="E281" i="25"/>
  <c r="F281" i="25" s="1"/>
  <c r="E280" i="25"/>
  <c r="F280" i="25" s="1"/>
  <c r="E279" i="25"/>
  <c r="F279" i="25" s="1"/>
  <c r="E278" i="25"/>
  <c r="F278" i="25" s="1"/>
  <c r="E277" i="25"/>
  <c r="F277" i="25" s="1"/>
  <c r="E276" i="25"/>
  <c r="F276" i="25" s="1"/>
  <c r="E275" i="25"/>
  <c r="F275" i="25" s="1"/>
  <c r="E274" i="25"/>
  <c r="F274" i="25" s="1"/>
  <c r="E273" i="25"/>
  <c r="F273" i="25" s="1"/>
  <c r="E272" i="25"/>
  <c r="F272" i="25" s="1"/>
  <c r="E271" i="25"/>
  <c r="F271" i="25" s="1"/>
  <c r="E270" i="25"/>
  <c r="F270" i="25" s="1"/>
  <c r="E269" i="25"/>
  <c r="F269" i="25" s="1"/>
  <c r="E268" i="25"/>
  <c r="F268" i="25" s="1"/>
  <c r="E267" i="25"/>
  <c r="F267" i="25" s="1"/>
  <c r="E266" i="25"/>
  <c r="F266" i="25" s="1"/>
  <c r="E265" i="25"/>
  <c r="F265" i="25" s="1"/>
  <c r="E264" i="25"/>
  <c r="F264" i="25" s="1"/>
  <c r="E263" i="25"/>
  <c r="F263" i="25" s="1"/>
  <c r="E262" i="25"/>
  <c r="F262" i="25" s="1"/>
  <c r="E261" i="25"/>
  <c r="F261" i="25" s="1"/>
  <c r="E260" i="25"/>
  <c r="F260" i="25" s="1"/>
  <c r="E259" i="25"/>
  <c r="F259" i="25" s="1"/>
  <c r="E258" i="25"/>
  <c r="F258" i="25" s="1"/>
  <c r="E257" i="25"/>
  <c r="F257" i="25" s="1"/>
  <c r="E256" i="25"/>
  <c r="F256" i="25" s="1"/>
  <c r="E255" i="25"/>
  <c r="F255" i="25" s="1"/>
  <c r="E254" i="25"/>
  <c r="F254" i="25" s="1"/>
  <c r="E253" i="25"/>
  <c r="F253" i="25" s="1"/>
  <c r="E252" i="25"/>
  <c r="F252" i="25" s="1"/>
  <c r="E251" i="25"/>
  <c r="F251" i="25" s="1"/>
  <c r="E250" i="25"/>
  <c r="F250" i="25" s="1"/>
  <c r="E249" i="25"/>
  <c r="F249" i="25" s="1"/>
  <c r="E248" i="25"/>
  <c r="F248" i="25" s="1"/>
  <c r="E247" i="25"/>
  <c r="F247" i="25" s="1"/>
  <c r="E246" i="25"/>
  <c r="F246" i="25" s="1"/>
  <c r="E245" i="25"/>
  <c r="F245" i="25" s="1"/>
  <c r="E244" i="25"/>
  <c r="F244" i="25" s="1"/>
  <c r="E243" i="25"/>
  <c r="F243" i="25" s="1"/>
  <c r="E242" i="25"/>
  <c r="F242" i="25" s="1"/>
  <c r="E241" i="25"/>
  <c r="F241" i="25" s="1"/>
  <c r="E240" i="25"/>
  <c r="F240" i="25" s="1"/>
  <c r="E239" i="25"/>
  <c r="F239" i="25" s="1"/>
  <c r="E238" i="25"/>
  <c r="F238" i="25" s="1"/>
  <c r="E237" i="25"/>
  <c r="F237" i="25" s="1"/>
  <c r="E236" i="25"/>
  <c r="F236" i="25" s="1"/>
  <c r="E235" i="25"/>
  <c r="F235" i="25" s="1"/>
  <c r="E234" i="25"/>
  <c r="F234" i="25" s="1"/>
  <c r="E233" i="25"/>
  <c r="F233" i="25" s="1"/>
  <c r="E232" i="25"/>
  <c r="F232" i="25" s="1"/>
  <c r="E231" i="25"/>
  <c r="F231" i="25" s="1"/>
  <c r="E230" i="25"/>
  <c r="F230" i="25" s="1"/>
  <c r="E229" i="25"/>
  <c r="F229" i="25" s="1"/>
  <c r="E228" i="25"/>
  <c r="F228" i="25" s="1"/>
  <c r="E227" i="25"/>
  <c r="F227" i="25" s="1"/>
  <c r="E226" i="25"/>
  <c r="F226" i="25" s="1"/>
  <c r="E225" i="25"/>
  <c r="F225" i="25" s="1"/>
  <c r="E224" i="25"/>
  <c r="F224" i="25" s="1"/>
  <c r="E223" i="25"/>
  <c r="F223" i="25" s="1"/>
  <c r="E222" i="25"/>
  <c r="F222" i="25" s="1"/>
  <c r="E221" i="25"/>
  <c r="F221" i="25" s="1"/>
  <c r="E220" i="25"/>
  <c r="F220" i="25" s="1"/>
  <c r="E219" i="25"/>
  <c r="F219" i="25" s="1"/>
  <c r="E218" i="25"/>
  <c r="F218" i="25" s="1"/>
  <c r="E217" i="25"/>
  <c r="F217" i="25" s="1"/>
  <c r="E216" i="25"/>
  <c r="F216" i="25" s="1"/>
  <c r="E215" i="25"/>
  <c r="F215" i="25" s="1"/>
  <c r="E214" i="25"/>
  <c r="F214" i="25" s="1"/>
  <c r="E213" i="25"/>
  <c r="F213" i="25" s="1"/>
  <c r="E212" i="25"/>
  <c r="F212" i="25" s="1"/>
  <c r="E211" i="25"/>
  <c r="F211" i="25" s="1"/>
  <c r="E210" i="25"/>
  <c r="F210" i="25" s="1"/>
  <c r="E209" i="25"/>
  <c r="F209" i="25" s="1"/>
  <c r="E208" i="25"/>
  <c r="F208" i="25" s="1"/>
  <c r="E207" i="25"/>
  <c r="F207" i="25" s="1"/>
  <c r="E206" i="25"/>
  <c r="F206" i="25" s="1"/>
  <c r="E205" i="25"/>
  <c r="F205" i="25" s="1"/>
  <c r="E204" i="25"/>
  <c r="F204" i="25" s="1"/>
  <c r="E203" i="25"/>
  <c r="F203" i="25" s="1"/>
  <c r="E202" i="25"/>
  <c r="F202" i="25" s="1"/>
  <c r="E201" i="25"/>
  <c r="F201" i="25" s="1"/>
  <c r="E200" i="25"/>
  <c r="F200" i="25" s="1"/>
  <c r="E199" i="25"/>
  <c r="F199" i="25" s="1"/>
  <c r="E198" i="25"/>
  <c r="F198" i="25" s="1"/>
  <c r="E197" i="25"/>
  <c r="F197" i="25" s="1"/>
  <c r="E196" i="25"/>
  <c r="F196" i="25" s="1"/>
  <c r="E195" i="25"/>
  <c r="F195" i="25" s="1"/>
  <c r="E194" i="25"/>
  <c r="F194" i="25" s="1"/>
  <c r="E193" i="25"/>
  <c r="F193" i="25" s="1"/>
  <c r="E192" i="25"/>
  <c r="F192" i="25" s="1"/>
  <c r="E191" i="25"/>
  <c r="F191" i="25" s="1"/>
  <c r="E190" i="25"/>
  <c r="F190" i="25" s="1"/>
  <c r="E189" i="25"/>
  <c r="F189" i="25" s="1"/>
  <c r="E188" i="25"/>
  <c r="F188" i="25" s="1"/>
  <c r="E187" i="25"/>
  <c r="F187" i="25" s="1"/>
  <c r="E186" i="25"/>
  <c r="F186" i="25" s="1"/>
  <c r="E185" i="25"/>
  <c r="F185" i="25" s="1"/>
  <c r="E184" i="25"/>
  <c r="F184" i="25" s="1"/>
  <c r="E183" i="25"/>
  <c r="F183" i="25" s="1"/>
  <c r="E182" i="25"/>
  <c r="F182" i="25" s="1"/>
  <c r="E181" i="25"/>
  <c r="F181" i="25" s="1"/>
  <c r="E180" i="25"/>
  <c r="F180" i="25" s="1"/>
  <c r="E179" i="25"/>
  <c r="F179" i="25" s="1"/>
  <c r="E178" i="25"/>
  <c r="F178" i="25" s="1"/>
  <c r="E177" i="25"/>
  <c r="F177" i="25" s="1"/>
  <c r="E176" i="25"/>
  <c r="F176" i="25" s="1"/>
  <c r="E175" i="25"/>
  <c r="F175" i="25" s="1"/>
  <c r="E174" i="25"/>
  <c r="F174" i="25" s="1"/>
  <c r="E173" i="25"/>
  <c r="F173" i="25" s="1"/>
  <c r="E172" i="25"/>
  <c r="F172" i="25" s="1"/>
  <c r="E171" i="25"/>
  <c r="F171" i="25" s="1"/>
  <c r="E170" i="25"/>
  <c r="F170" i="25" s="1"/>
  <c r="E169" i="25"/>
  <c r="F169" i="25" s="1"/>
  <c r="E168" i="25"/>
  <c r="F168" i="25" s="1"/>
  <c r="E167" i="25"/>
  <c r="F167" i="25" s="1"/>
  <c r="E166" i="25"/>
  <c r="F166" i="25" s="1"/>
  <c r="E165" i="25"/>
  <c r="F165" i="25" s="1"/>
  <c r="E164" i="25"/>
  <c r="F164" i="25" s="1"/>
  <c r="E163" i="25"/>
  <c r="F163" i="25" s="1"/>
  <c r="E162" i="25"/>
  <c r="F162" i="25" s="1"/>
  <c r="E161" i="25"/>
  <c r="F161" i="25" s="1"/>
  <c r="E160" i="25"/>
  <c r="F160" i="25" s="1"/>
  <c r="E159" i="25"/>
  <c r="F159" i="25" s="1"/>
  <c r="E158" i="25"/>
  <c r="F158" i="25" s="1"/>
  <c r="E157" i="25"/>
  <c r="F157" i="25" s="1"/>
  <c r="E156" i="25"/>
  <c r="F156" i="25" s="1"/>
  <c r="E155" i="25"/>
  <c r="F155" i="25" s="1"/>
  <c r="E154" i="25"/>
  <c r="F154" i="25" s="1"/>
  <c r="E153" i="25"/>
  <c r="F153" i="25" s="1"/>
  <c r="E152" i="25"/>
  <c r="F152" i="25" s="1"/>
  <c r="E151" i="25"/>
  <c r="F151" i="25" s="1"/>
  <c r="E150" i="25"/>
  <c r="F150" i="25" s="1"/>
  <c r="E149" i="25"/>
  <c r="F149" i="25" s="1"/>
  <c r="E148" i="25"/>
  <c r="F148" i="25" s="1"/>
  <c r="E147" i="25"/>
  <c r="F147" i="25" s="1"/>
  <c r="E146" i="25"/>
  <c r="F146" i="25" s="1"/>
  <c r="E145" i="25"/>
  <c r="F145" i="25" s="1"/>
  <c r="E144" i="25"/>
  <c r="F144" i="25" s="1"/>
  <c r="E143" i="25"/>
  <c r="F143" i="25" s="1"/>
  <c r="E142" i="25"/>
  <c r="F142" i="25" s="1"/>
  <c r="E141" i="25"/>
  <c r="F141" i="25" s="1"/>
  <c r="E140" i="25"/>
  <c r="F140" i="25" s="1"/>
  <c r="E139" i="25"/>
  <c r="F139" i="25" s="1"/>
  <c r="E138" i="25"/>
  <c r="F138" i="25" s="1"/>
  <c r="E137" i="25"/>
  <c r="F137" i="25" s="1"/>
  <c r="E136" i="25"/>
  <c r="F136" i="25" s="1"/>
  <c r="E135" i="25"/>
  <c r="F135" i="25" s="1"/>
  <c r="E134" i="25"/>
  <c r="F134" i="25" s="1"/>
  <c r="E133" i="25"/>
  <c r="F133" i="25" s="1"/>
  <c r="E132" i="25"/>
  <c r="F132" i="25" s="1"/>
  <c r="E131" i="25"/>
  <c r="F131" i="25" s="1"/>
  <c r="E130" i="25"/>
  <c r="F130" i="25" s="1"/>
  <c r="E129" i="25"/>
  <c r="F129" i="25" s="1"/>
  <c r="E128" i="25"/>
  <c r="F128" i="25" s="1"/>
  <c r="E127" i="25"/>
  <c r="F127" i="25" s="1"/>
  <c r="E126" i="25"/>
  <c r="F126" i="25" s="1"/>
  <c r="E125" i="25"/>
  <c r="F125" i="25" s="1"/>
  <c r="E124" i="25"/>
  <c r="F124" i="25" s="1"/>
  <c r="E123" i="25"/>
  <c r="F123" i="25" s="1"/>
  <c r="E122" i="25"/>
  <c r="F122" i="25" s="1"/>
  <c r="E121" i="25"/>
  <c r="F121" i="25" s="1"/>
  <c r="E120" i="25"/>
  <c r="F120" i="25" s="1"/>
  <c r="E119" i="25"/>
  <c r="F119" i="25" s="1"/>
  <c r="E118" i="25"/>
  <c r="F118" i="25" s="1"/>
  <c r="E117" i="25"/>
  <c r="F117" i="25" s="1"/>
  <c r="E116" i="25"/>
  <c r="F116" i="25" s="1"/>
  <c r="E115" i="25"/>
  <c r="F115" i="25" s="1"/>
  <c r="E114" i="25"/>
  <c r="F114" i="25" s="1"/>
  <c r="E113" i="25"/>
  <c r="F113" i="25" s="1"/>
  <c r="E112" i="25"/>
  <c r="F112" i="25" s="1"/>
  <c r="E111" i="25"/>
  <c r="F111" i="25" s="1"/>
  <c r="E110" i="25"/>
  <c r="F110" i="25" s="1"/>
  <c r="E109" i="25"/>
  <c r="F109" i="25" s="1"/>
  <c r="E108" i="25"/>
  <c r="F108" i="25" s="1"/>
  <c r="E107" i="25"/>
  <c r="F107" i="25" s="1"/>
  <c r="E106" i="25"/>
  <c r="F106" i="25" s="1"/>
  <c r="E105" i="25"/>
  <c r="F105" i="25" s="1"/>
  <c r="E104" i="25"/>
  <c r="F104" i="25" s="1"/>
  <c r="E103" i="25"/>
  <c r="F103" i="25" s="1"/>
  <c r="E102" i="25"/>
  <c r="F102" i="25" s="1"/>
  <c r="E101" i="25"/>
  <c r="F101" i="25" s="1"/>
  <c r="E100" i="25"/>
  <c r="F100" i="25" s="1"/>
  <c r="E99" i="25"/>
  <c r="F99" i="25" s="1"/>
  <c r="E98" i="25"/>
  <c r="F98" i="25" s="1"/>
  <c r="E97" i="25"/>
  <c r="F97" i="25" s="1"/>
  <c r="E96" i="25"/>
  <c r="F96" i="25" s="1"/>
  <c r="E95" i="25"/>
  <c r="F95" i="25" s="1"/>
  <c r="E94" i="25"/>
  <c r="F94" i="25" s="1"/>
  <c r="E93" i="25"/>
  <c r="F93" i="25" s="1"/>
  <c r="E92" i="25"/>
  <c r="F92" i="25" s="1"/>
  <c r="E91" i="25"/>
  <c r="F91" i="25" s="1"/>
  <c r="E90" i="25"/>
  <c r="F90" i="25" s="1"/>
  <c r="E89" i="25"/>
  <c r="F89" i="25" s="1"/>
  <c r="E88" i="25"/>
  <c r="F88" i="25" s="1"/>
  <c r="E87" i="25"/>
  <c r="F87" i="25" s="1"/>
  <c r="E86" i="25"/>
  <c r="F86" i="25" s="1"/>
  <c r="E85" i="25"/>
  <c r="F85" i="25" s="1"/>
  <c r="E84" i="25"/>
  <c r="F84" i="25" s="1"/>
  <c r="E83" i="25"/>
  <c r="F83" i="25" s="1"/>
  <c r="E82" i="25"/>
  <c r="F82" i="25" s="1"/>
  <c r="E81" i="25"/>
  <c r="F81" i="25" s="1"/>
  <c r="E80" i="25"/>
  <c r="F80" i="25" s="1"/>
  <c r="E79" i="25"/>
  <c r="F79" i="25" s="1"/>
  <c r="E78" i="25"/>
  <c r="F78" i="25" s="1"/>
  <c r="E77" i="25"/>
  <c r="F77" i="25" s="1"/>
  <c r="E76" i="25"/>
  <c r="F76" i="25" s="1"/>
  <c r="E75" i="25"/>
  <c r="F75" i="25" s="1"/>
  <c r="E74" i="25"/>
  <c r="F74" i="25" s="1"/>
  <c r="E73" i="25"/>
  <c r="F73" i="25" s="1"/>
  <c r="E72" i="25"/>
  <c r="F72" i="25" s="1"/>
  <c r="E71" i="25"/>
  <c r="F71" i="25" s="1"/>
  <c r="E70" i="25"/>
  <c r="F70" i="25" s="1"/>
  <c r="E69" i="25"/>
  <c r="F69" i="25" s="1"/>
  <c r="E68" i="25"/>
  <c r="F68" i="25" s="1"/>
  <c r="E67" i="25"/>
  <c r="F67" i="25" s="1"/>
  <c r="E66" i="25"/>
  <c r="F66" i="25" s="1"/>
  <c r="E65" i="25"/>
  <c r="F65" i="25" s="1"/>
  <c r="E64" i="25"/>
  <c r="F64" i="25" s="1"/>
  <c r="E63" i="25"/>
  <c r="F63" i="25" s="1"/>
  <c r="E62" i="25"/>
  <c r="F62" i="25" s="1"/>
  <c r="E61" i="25"/>
  <c r="F61" i="25" s="1"/>
  <c r="E60" i="25"/>
  <c r="F60" i="25" s="1"/>
  <c r="E59" i="25"/>
  <c r="F59" i="25" s="1"/>
  <c r="E58" i="25"/>
  <c r="F58" i="25" s="1"/>
  <c r="E57" i="25"/>
  <c r="F57" i="25" s="1"/>
  <c r="E56" i="25"/>
  <c r="F56" i="25" s="1"/>
  <c r="E55" i="25"/>
  <c r="F55" i="25" s="1"/>
  <c r="E54" i="25"/>
  <c r="F54" i="25" s="1"/>
  <c r="E53" i="25"/>
  <c r="F53" i="25" s="1"/>
  <c r="E52" i="25"/>
  <c r="F52" i="25" s="1"/>
  <c r="E51" i="25"/>
  <c r="F51" i="25" s="1"/>
  <c r="E50" i="25"/>
  <c r="F50" i="25" s="1"/>
  <c r="E49" i="25"/>
  <c r="F49" i="25" s="1"/>
  <c r="E48" i="25"/>
  <c r="F48" i="25" s="1"/>
  <c r="E47" i="25"/>
  <c r="F47" i="25" s="1"/>
  <c r="E46" i="25"/>
  <c r="F46" i="25" s="1"/>
  <c r="E45" i="25"/>
  <c r="F45" i="25" s="1"/>
  <c r="E44" i="25"/>
  <c r="F44" i="25" s="1"/>
  <c r="E43" i="25"/>
  <c r="F43" i="25" s="1"/>
  <c r="E42" i="25"/>
  <c r="F42" i="25" s="1"/>
  <c r="E41" i="25"/>
  <c r="F41" i="25" s="1"/>
  <c r="E40" i="25"/>
  <c r="F40" i="25" s="1"/>
  <c r="E39" i="25"/>
  <c r="F39" i="25" s="1"/>
  <c r="E38" i="25"/>
  <c r="F38" i="25" s="1"/>
  <c r="E37" i="25"/>
  <c r="F37" i="25" s="1"/>
  <c r="E36" i="25"/>
  <c r="F36" i="25" s="1"/>
  <c r="E35" i="25"/>
  <c r="F35" i="25" s="1"/>
  <c r="E34" i="25"/>
  <c r="F34" i="25" s="1"/>
  <c r="E33" i="25"/>
  <c r="F33" i="25" s="1"/>
  <c r="E32" i="25"/>
  <c r="F32" i="25" s="1"/>
  <c r="E31" i="25"/>
  <c r="F31" i="25" s="1"/>
  <c r="E30" i="25"/>
  <c r="F30" i="25" s="1"/>
  <c r="E29" i="25"/>
  <c r="F29" i="25" s="1"/>
  <c r="E28" i="25"/>
  <c r="F28" i="25" s="1"/>
  <c r="E27" i="25"/>
  <c r="F27" i="25" s="1"/>
  <c r="E26" i="25"/>
  <c r="F26" i="25" s="1"/>
  <c r="E25" i="25"/>
  <c r="F25" i="25" s="1"/>
  <c r="E24" i="25"/>
  <c r="F24" i="25" s="1"/>
  <c r="E23" i="25"/>
  <c r="F23" i="25" s="1"/>
  <c r="E22" i="25"/>
  <c r="F22" i="25" s="1"/>
  <c r="E21" i="25"/>
  <c r="F21" i="25" s="1"/>
  <c r="E20" i="25"/>
  <c r="F20" i="25" s="1"/>
  <c r="E19" i="25"/>
  <c r="F19" i="25" s="1"/>
  <c r="E18" i="25"/>
  <c r="F18" i="25" s="1"/>
  <c r="E17" i="25"/>
  <c r="F17" i="25" s="1"/>
  <c r="E16" i="25"/>
  <c r="F16" i="25" s="1"/>
  <c r="E15" i="25"/>
  <c r="F15" i="25" s="1"/>
  <c r="E14" i="25"/>
  <c r="F14" i="25" s="1"/>
  <c r="E13" i="25"/>
  <c r="F13" i="25" s="1"/>
  <c r="E12" i="25"/>
  <c r="F12" i="25" s="1"/>
  <c r="E11" i="25"/>
  <c r="F11" i="25" s="1"/>
  <c r="E10" i="25"/>
  <c r="F10" i="25" s="1"/>
  <c r="E9" i="25"/>
  <c r="F9" i="25" s="1"/>
  <c r="E8" i="25"/>
  <c r="F8" i="25" s="1"/>
  <c r="E7" i="25"/>
  <c r="F7" i="25" s="1"/>
  <c r="E6" i="25"/>
  <c r="F6" i="25" s="1"/>
  <c r="E5" i="25"/>
  <c r="F5" i="25" s="1"/>
  <c r="E4" i="25"/>
  <c r="F4" i="25" s="1"/>
  <c r="E3" i="25"/>
  <c r="F3" i="25" s="1"/>
  <c r="U8" i="22"/>
  <c r="K9" i="22"/>
  <c r="U3" i="22"/>
  <c r="K4" i="17"/>
  <c r="K5" i="17"/>
  <c r="K6" i="17"/>
  <c r="K12" i="17"/>
  <c r="K14" i="17"/>
  <c r="K15" i="17"/>
  <c r="K16" i="17"/>
  <c r="K20" i="17"/>
  <c r="K21" i="17"/>
  <c r="K22" i="17"/>
  <c r="K23" i="17"/>
  <c r="K30" i="17"/>
  <c r="K35" i="17"/>
  <c r="K40" i="17"/>
  <c r="K42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3" i="17"/>
  <c r="D3" i="17"/>
  <c r="I8" i="30" l="1"/>
  <c r="I3" i="30"/>
  <c r="I13" i="29"/>
  <c r="I4" i="29"/>
  <c r="I10" i="29"/>
  <c r="I6" i="29"/>
  <c r="I3" i="29"/>
  <c r="I5" i="29"/>
  <c r="I11" i="29"/>
  <c r="I12" i="29"/>
  <c r="K12" i="26"/>
  <c r="K10" i="26"/>
  <c r="K13" i="26"/>
  <c r="K11" i="26"/>
  <c r="K5" i="26"/>
  <c r="K6" i="26"/>
  <c r="K4" i="26"/>
  <c r="K3" i="26"/>
  <c r="I3" i="25"/>
  <c r="I6" i="25"/>
  <c r="I12" i="25"/>
  <c r="I5" i="25"/>
  <c r="I4" i="25"/>
  <c r="I13" i="25"/>
  <c r="I11" i="25"/>
  <c r="I10" i="25"/>
  <c r="K12" i="22"/>
  <c r="K11" i="22"/>
  <c r="K13" i="22"/>
  <c r="K8" i="22"/>
  <c r="U4" i="22"/>
  <c r="I17" i="29" l="1"/>
  <c r="J15" i="30" a="1"/>
  <c r="J15" i="30" s="1"/>
  <c r="N9" i="30"/>
  <c r="I4" i="30"/>
  <c r="I5" i="30"/>
  <c r="I6" i="30"/>
  <c r="I12" i="30"/>
  <c r="I11" i="30"/>
  <c r="I10" i="30"/>
  <c r="I13" i="30"/>
  <c r="K9" i="30"/>
  <c r="K10" i="30"/>
  <c r="I18" i="29"/>
  <c r="I19" i="29"/>
  <c r="I7" i="29" s="1"/>
  <c r="K17" i="26"/>
  <c r="K19" i="26"/>
  <c r="K7" i="26" s="1"/>
  <c r="K18" i="26"/>
  <c r="I19" i="25"/>
  <c r="I7" i="25" s="1"/>
  <c r="I17" i="25"/>
  <c r="I18" i="25"/>
  <c r="U5" i="22"/>
  <c r="O2002" i="22"/>
  <c r="Q2002" i="22" s="1"/>
  <c r="O2001" i="22"/>
  <c r="Q2001" i="22" s="1"/>
  <c r="O2000" i="22"/>
  <c r="Q2000" i="22" s="1"/>
  <c r="O1999" i="22"/>
  <c r="Q1999" i="22" s="1"/>
  <c r="O1998" i="22"/>
  <c r="Q1998" i="22" s="1"/>
  <c r="O1997" i="22"/>
  <c r="Q1997" i="22" s="1"/>
  <c r="O1996" i="22"/>
  <c r="Q1996" i="22" s="1"/>
  <c r="O1995" i="22"/>
  <c r="Q1995" i="22" s="1"/>
  <c r="O1994" i="22"/>
  <c r="Q1994" i="22" s="1"/>
  <c r="O1993" i="22"/>
  <c r="Q1993" i="22" s="1"/>
  <c r="O1992" i="22"/>
  <c r="Q1992" i="22" s="1"/>
  <c r="O1991" i="22"/>
  <c r="Q1991" i="22" s="1"/>
  <c r="O1990" i="22"/>
  <c r="Q1990" i="22" s="1"/>
  <c r="O1989" i="22"/>
  <c r="Q1989" i="22" s="1"/>
  <c r="O1988" i="22"/>
  <c r="Q1988" i="22" s="1"/>
  <c r="O1987" i="22"/>
  <c r="Q1987" i="22" s="1"/>
  <c r="O1986" i="22"/>
  <c r="Q1986" i="22" s="1"/>
  <c r="O1985" i="22"/>
  <c r="Q1985" i="22" s="1"/>
  <c r="O1984" i="22"/>
  <c r="Q1984" i="22" s="1"/>
  <c r="O1983" i="22"/>
  <c r="Q1983" i="22" s="1"/>
  <c r="O1982" i="22"/>
  <c r="Q1982" i="22" s="1"/>
  <c r="O1981" i="22"/>
  <c r="Q1981" i="22" s="1"/>
  <c r="O1980" i="22"/>
  <c r="Q1980" i="22" s="1"/>
  <c r="O1979" i="22"/>
  <c r="Q1979" i="22" s="1"/>
  <c r="O1978" i="22"/>
  <c r="Q1978" i="22" s="1"/>
  <c r="O1977" i="22"/>
  <c r="Q1977" i="22" s="1"/>
  <c r="O1976" i="22"/>
  <c r="Q1976" i="22" s="1"/>
  <c r="O1975" i="22"/>
  <c r="Q1975" i="22" s="1"/>
  <c r="O1974" i="22"/>
  <c r="Q1974" i="22" s="1"/>
  <c r="O1973" i="22"/>
  <c r="Q1973" i="22" s="1"/>
  <c r="O1972" i="22"/>
  <c r="Q1972" i="22" s="1"/>
  <c r="O1971" i="22"/>
  <c r="Q1971" i="22" s="1"/>
  <c r="O1970" i="22"/>
  <c r="Q1970" i="22" s="1"/>
  <c r="O1969" i="22"/>
  <c r="Q1969" i="22" s="1"/>
  <c r="O1968" i="22"/>
  <c r="Q1968" i="22" s="1"/>
  <c r="O1967" i="22"/>
  <c r="Q1967" i="22" s="1"/>
  <c r="O1966" i="22"/>
  <c r="Q1966" i="22" s="1"/>
  <c r="O1965" i="22"/>
  <c r="Q1965" i="22" s="1"/>
  <c r="O1964" i="22"/>
  <c r="Q1964" i="22" s="1"/>
  <c r="O1963" i="22"/>
  <c r="Q1963" i="22" s="1"/>
  <c r="O1962" i="22"/>
  <c r="Q1962" i="22" s="1"/>
  <c r="O1961" i="22"/>
  <c r="Q1961" i="22" s="1"/>
  <c r="O1960" i="22"/>
  <c r="Q1960" i="22" s="1"/>
  <c r="O1959" i="22"/>
  <c r="Q1959" i="22" s="1"/>
  <c r="O1958" i="22"/>
  <c r="Q1958" i="22" s="1"/>
  <c r="O1957" i="22"/>
  <c r="Q1957" i="22" s="1"/>
  <c r="O1956" i="22"/>
  <c r="Q1956" i="22" s="1"/>
  <c r="O1955" i="22"/>
  <c r="Q1955" i="22" s="1"/>
  <c r="O1954" i="22"/>
  <c r="Q1954" i="22" s="1"/>
  <c r="O1953" i="22"/>
  <c r="Q1953" i="22" s="1"/>
  <c r="O1952" i="22"/>
  <c r="Q1952" i="22" s="1"/>
  <c r="O1951" i="22"/>
  <c r="Q1951" i="22" s="1"/>
  <c r="O1950" i="22"/>
  <c r="Q1950" i="22" s="1"/>
  <c r="O1949" i="22"/>
  <c r="Q1949" i="22" s="1"/>
  <c r="O1948" i="22"/>
  <c r="Q1948" i="22" s="1"/>
  <c r="O1947" i="22"/>
  <c r="Q1947" i="22" s="1"/>
  <c r="O1946" i="22"/>
  <c r="Q1946" i="22" s="1"/>
  <c r="O1945" i="22"/>
  <c r="Q1945" i="22" s="1"/>
  <c r="O1944" i="22"/>
  <c r="Q1944" i="22" s="1"/>
  <c r="O1943" i="22"/>
  <c r="Q1943" i="22" s="1"/>
  <c r="O1942" i="22"/>
  <c r="Q1942" i="22" s="1"/>
  <c r="O1941" i="22"/>
  <c r="Q1941" i="22" s="1"/>
  <c r="O1940" i="22"/>
  <c r="Q1940" i="22" s="1"/>
  <c r="O1939" i="22"/>
  <c r="Q1939" i="22" s="1"/>
  <c r="O1938" i="22"/>
  <c r="Q1938" i="22" s="1"/>
  <c r="O1937" i="22"/>
  <c r="Q1937" i="22" s="1"/>
  <c r="O1936" i="22"/>
  <c r="Q1936" i="22" s="1"/>
  <c r="O1935" i="22"/>
  <c r="Q1935" i="22" s="1"/>
  <c r="O1934" i="22"/>
  <c r="Q1934" i="22" s="1"/>
  <c r="O1933" i="22"/>
  <c r="Q1933" i="22" s="1"/>
  <c r="O1932" i="22"/>
  <c r="Q1932" i="22" s="1"/>
  <c r="O1931" i="22"/>
  <c r="Q1931" i="22" s="1"/>
  <c r="O1930" i="22"/>
  <c r="Q1930" i="22" s="1"/>
  <c r="O1929" i="22"/>
  <c r="Q1929" i="22" s="1"/>
  <c r="O1928" i="22"/>
  <c r="Q1928" i="22" s="1"/>
  <c r="O1927" i="22"/>
  <c r="Q1927" i="22" s="1"/>
  <c r="O1926" i="22"/>
  <c r="Q1926" i="22" s="1"/>
  <c r="O1925" i="22"/>
  <c r="Q1925" i="22" s="1"/>
  <c r="O1924" i="22"/>
  <c r="Q1924" i="22" s="1"/>
  <c r="O1923" i="22"/>
  <c r="Q1923" i="22" s="1"/>
  <c r="O1922" i="22"/>
  <c r="Q1922" i="22" s="1"/>
  <c r="O1921" i="22"/>
  <c r="Q1921" i="22" s="1"/>
  <c r="O1920" i="22"/>
  <c r="Q1920" i="22" s="1"/>
  <c r="O1919" i="22"/>
  <c r="Q1919" i="22" s="1"/>
  <c r="O1918" i="22"/>
  <c r="Q1918" i="22" s="1"/>
  <c r="O1917" i="22"/>
  <c r="Q1917" i="22" s="1"/>
  <c r="O1916" i="22"/>
  <c r="Q1916" i="22" s="1"/>
  <c r="O1915" i="22"/>
  <c r="Q1915" i="22" s="1"/>
  <c r="O1914" i="22"/>
  <c r="Q1914" i="22" s="1"/>
  <c r="O1913" i="22"/>
  <c r="Q1913" i="22" s="1"/>
  <c r="O1912" i="22"/>
  <c r="Q1912" i="22" s="1"/>
  <c r="O1911" i="22"/>
  <c r="Q1911" i="22" s="1"/>
  <c r="O1910" i="22"/>
  <c r="Q1910" i="22" s="1"/>
  <c r="O1909" i="22"/>
  <c r="Q1909" i="22" s="1"/>
  <c r="O1908" i="22"/>
  <c r="Q1908" i="22" s="1"/>
  <c r="O1907" i="22"/>
  <c r="Q1907" i="22" s="1"/>
  <c r="O1906" i="22"/>
  <c r="Q1906" i="22" s="1"/>
  <c r="O1905" i="22"/>
  <c r="Q1905" i="22" s="1"/>
  <c r="O1904" i="22"/>
  <c r="Q1904" i="22" s="1"/>
  <c r="O1903" i="22"/>
  <c r="Q1903" i="22" s="1"/>
  <c r="O1902" i="22"/>
  <c r="Q1902" i="22" s="1"/>
  <c r="O1901" i="22"/>
  <c r="Q1901" i="22" s="1"/>
  <c r="O1900" i="22"/>
  <c r="Q1900" i="22" s="1"/>
  <c r="O1899" i="22"/>
  <c r="Q1899" i="22" s="1"/>
  <c r="O1898" i="22"/>
  <c r="Q1898" i="22" s="1"/>
  <c r="O1897" i="22"/>
  <c r="Q1897" i="22" s="1"/>
  <c r="O1896" i="22"/>
  <c r="Q1896" i="22" s="1"/>
  <c r="O1895" i="22"/>
  <c r="Q1895" i="22" s="1"/>
  <c r="O1894" i="22"/>
  <c r="Q1894" i="22" s="1"/>
  <c r="O1893" i="22"/>
  <c r="Q1893" i="22" s="1"/>
  <c r="O1892" i="22"/>
  <c r="Q1892" i="22" s="1"/>
  <c r="O1891" i="22"/>
  <c r="Q1891" i="22" s="1"/>
  <c r="O1890" i="22"/>
  <c r="Q1890" i="22" s="1"/>
  <c r="O1889" i="22"/>
  <c r="Q1889" i="22" s="1"/>
  <c r="O1888" i="22"/>
  <c r="Q1888" i="22" s="1"/>
  <c r="O1887" i="22"/>
  <c r="Q1887" i="22" s="1"/>
  <c r="O1886" i="22"/>
  <c r="Q1886" i="22" s="1"/>
  <c r="O1885" i="22"/>
  <c r="Q1885" i="22" s="1"/>
  <c r="O1884" i="22"/>
  <c r="Q1884" i="22" s="1"/>
  <c r="O1883" i="22"/>
  <c r="Q1883" i="22" s="1"/>
  <c r="O1882" i="22"/>
  <c r="Q1882" i="22" s="1"/>
  <c r="O1881" i="22"/>
  <c r="Q1881" i="22" s="1"/>
  <c r="O1880" i="22"/>
  <c r="Q1880" i="22" s="1"/>
  <c r="O1879" i="22"/>
  <c r="Q1879" i="22" s="1"/>
  <c r="O1878" i="22"/>
  <c r="Q1878" i="22" s="1"/>
  <c r="O1877" i="22"/>
  <c r="Q1877" i="22" s="1"/>
  <c r="O1876" i="22"/>
  <c r="Q1876" i="22" s="1"/>
  <c r="O1875" i="22"/>
  <c r="Q1875" i="22" s="1"/>
  <c r="O1874" i="22"/>
  <c r="Q1874" i="22" s="1"/>
  <c r="O1873" i="22"/>
  <c r="Q1873" i="22" s="1"/>
  <c r="O1872" i="22"/>
  <c r="Q1872" i="22" s="1"/>
  <c r="O1871" i="22"/>
  <c r="Q1871" i="22" s="1"/>
  <c r="O1870" i="22"/>
  <c r="Q1870" i="22" s="1"/>
  <c r="O1869" i="22"/>
  <c r="Q1869" i="22" s="1"/>
  <c r="O1868" i="22"/>
  <c r="Q1868" i="22" s="1"/>
  <c r="O1867" i="22"/>
  <c r="Q1867" i="22" s="1"/>
  <c r="O1866" i="22"/>
  <c r="Q1866" i="22" s="1"/>
  <c r="O1865" i="22"/>
  <c r="Q1865" i="22" s="1"/>
  <c r="O1864" i="22"/>
  <c r="Q1864" i="22" s="1"/>
  <c r="O1863" i="22"/>
  <c r="Q1863" i="22" s="1"/>
  <c r="O1862" i="22"/>
  <c r="Q1862" i="22" s="1"/>
  <c r="O1861" i="22"/>
  <c r="Q1861" i="22" s="1"/>
  <c r="O1860" i="22"/>
  <c r="Q1860" i="22" s="1"/>
  <c r="O1859" i="22"/>
  <c r="Q1859" i="22" s="1"/>
  <c r="O1858" i="22"/>
  <c r="Q1858" i="22" s="1"/>
  <c r="O1857" i="22"/>
  <c r="Q1857" i="22" s="1"/>
  <c r="O1856" i="22"/>
  <c r="Q1856" i="22" s="1"/>
  <c r="O1855" i="22"/>
  <c r="Q1855" i="22" s="1"/>
  <c r="O1854" i="22"/>
  <c r="Q1854" i="22" s="1"/>
  <c r="O1853" i="22"/>
  <c r="Q1853" i="22" s="1"/>
  <c r="O1852" i="22"/>
  <c r="Q1852" i="22" s="1"/>
  <c r="O1851" i="22"/>
  <c r="Q1851" i="22" s="1"/>
  <c r="O1850" i="22"/>
  <c r="Q1850" i="22" s="1"/>
  <c r="O1849" i="22"/>
  <c r="Q1849" i="22" s="1"/>
  <c r="O1848" i="22"/>
  <c r="Q1848" i="22" s="1"/>
  <c r="O1847" i="22"/>
  <c r="Q1847" i="22" s="1"/>
  <c r="O1846" i="22"/>
  <c r="Q1846" i="22" s="1"/>
  <c r="O1845" i="22"/>
  <c r="Q1845" i="22" s="1"/>
  <c r="O1844" i="22"/>
  <c r="Q1844" i="22" s="1"/>
  <c r="O1843" i="22"/>
  <c r="Q1843" i="22" s="1"/>
  <c r="O1842" i="22"/>
  <c r="Q1842" i="22" s="1"/>
  <c r="O1841" i="22"/>
  <c r="Q1841" i="22" s="1"/>
  <c r="O1840" i="22"/>
  <c r="Q1840" i="22" s="1"/>
  <c r="O1839" i="22"/>
  <c r="Q1839" i="22" s="1"/>
  <c r="O1838" i="22"/>
  <c r="Q1838" i="22" s="1"/>
  <c r="O1837" i="22"/>
  <c r="Q1837" i="22" s="1"/>
  <c r="O1836" i="22"/>
  <c r="Q1836" i="22" s="1"/>
  <c r="O1835" i="22"/>
  <c r="Q1835" i="22" s="1"/>
  <c r="O1834" i="22"/>
  <c r="Q1834" i="22" s="1"/>
  <c r="O1833" i="22"/>
  <c r="Q1833" i="22" s="1"/>
  <c r="O1832" i="22"/>
  <c r="Q1832" i="22" s="1"/>
  <c r="O1831" i="22"/>
  <c r="Q1831" i="22" s="1"/>
  <c r="O1830" i="22"/>
  <c r="Q1830" i="22" s="1"/>
  <c r="O1829" i="22"/>
  <c r="Q1829" i="22" s="1"/>
  <c r="O1828" i="22"/>
  <c r="Q1828" i="22" s="1"/>
  <c r="O1827" i="22"/>
  <c r="Q1827" i="22" s="1"/>
  <c r="O1826" i="22"/>
  <c r="Q1826" i="22" s="1"/>
  <c r="O1825" i="22"/>
  <c r="Q1825" i="22" s="1"/>
  <c r="O1824" i="22"/>
  <c r="Q1824" i="22" s="1"/>
  <c r="O1823" i="22"/>
  <c r="Q1823" i="22" s="1"/>
  <c r="O1822" i="22"/>
  <c r="Q1822" i="22" s="1"/>
  <c r="O1821" i="22"/>
  <c r="Q1821" i="22" s="1"/>
  <c r="O1820" i="22"/>
  <c r="Q1820" i="22" s="1"/>
  <c r="O1819" i="22"/>
  <c r="Q1819" i="22" s="1"/>
  <c r="O1818" i="22"/>
  <c r="Q1818" i="22" s="1"/>
  <c r="O1817" i="22"/>
  <c r="Q1817" i="22" s="1"/>
  <c r="O1816" i="22"/>
  <c r="Q1816" i="22" s="1"/>
  <c r="O1815" i="22"/>
  <c r="Q1815" i="22" s="1"/>
  <c r="O1814" i="22"/>
  <c r="Q1814" i="22" s="1"/>
  <c r="O1813" i="22"/>
  <c r="Q1813" i="22" s="1"/>
  <c r="O1812" i="22"/>
  <c r="Q1812" i="22" s="1"/>
  <c r="O1811" i="22"/>
  <c r="Q1811" i="22" s="1"/>
  <c r="O1810" i="22"/>
  <c r="Q1810" i="22" s="1"/>
  <c r="O1809" i="22"/>
  <c r="Q1809" i="22" s="1"/>
  <c r="O1808" i="22"/>
  <c r="Q1808" i="22" s="1"/>
  <c r="O1807" i="22"/>
  <c r="Q1807" i="22" s="1"/>
  <c r="O1806" i="22"/>
  <c r="Q1806" i="22" s="1"/>
  <c r="O1805" i="22"/>
  <c r="Q1805" i="22" s="1"/>
  <c r="O1804" i="22"/>
  <c r="Q1804" i="22" s="1"/>
  <c r="O1803" i="22"/>
  <c r="Q1803" i="22" s="1"/>
  <c r="O1802" i="22"/>
  <c r="Q1802" i="22" s="1"/>
  <c r="O1801" i="22"/>
  <c r="Q1801" i="22" s="1"/>
  <c r="O1800" i="22"/>
  <c r="Q1800" i="22" s="1"/>
  <c r="O1799" i="22"/>
  <c r="Q1799" i="22" s="1"/>
  <c r="O1798" i="22"/>
  <c r="Q1798" i="22" s="1"/>
  <c r="O1797" i="22"/>
  <c r="Q1797" i="22" s="1"/>
  <c r="O1796" i="22"/>
  <c r="Q1796" i="22" s="1"/>
  <c r="O1795" i="22"/>
  <c r="Q1795" i="22" s="1"/>
  <c r="O1794" i="22"/>
  <c r="Q1794" i="22" s="1"/>
  <c r="O1793" i="22"/>
  <c r="Q1793" i="22" s="1"/>
  <c r="O1792" i="22"/>
  <c r="Q1792" i="22" s="1"/>
  <c r="O1791" i="22"/>
  <c r="Q1791" i="22" s="1"/>
  <c r="O1790" i="22"/>
  <c r="Q1790" i="22" s="1"/>
  <c r="O1789" i="22"/>
  <c r="Q1789" i="22" s="1"/>
  <c r="O1788" i="22"/>
  <c r="Q1788" i="22" s="1"/>
  <c r="O1787" i="22"/>
  <c r="Q1787" i="22" s="1"/>
  <c r="O1786" i="22"/>
  <c r="Q1786" i="22" s="1"/>
  <c r="O1785" i="22"/>
  <c r="Q1785" i="22" s="1"/>
  <c r="O1784" i="22"/>
  <c r="Q1784" i="22" s="1"/>
  <c r="O1783" i="22"/>
  <c r="Q1783" i="22" s="1"/>
  <c r="O1782" i="22"/>
  <c r="Q1782" i="22" s="1"/>
  <c r="O1781" i="22"/>
  <c r="Q1781" i="22" s="1"/>
  <c r="O1780" i="22"/>
  <c r="Q1780" i="22" s="1"/>
  <c r="O1779" i="22"/>
  <c r="Q1779" i="22" s="1"/>
  <c r="O1778" i="22"/>
  <c r="Q1778" i="22" s="1"/>
  <c r="O1777" i="22"/>
  <c r="Q1777" i="22" s="1"/>
  <c r="O1776" i="22"/>
  <c r="Q1776" i="22" s="1"/>
  <c r="O1775" i="22"/>
  <c r="Q1775" i="22" s="1"/>
  <c r="O1774" i="22"/>
  <c r="Q1774" i="22" s="1"/>
  <c r="O1773" i="22"/>
  <c r="Q1773" i="22" s="1"/>
  <c r="O1772" i="22"/>
  <c r="Q1772" i="22" s="1"/>
  <c r="O1771" i="22"/>
  <c r="Q1771" i="22" s="1"/>
  <c r="O1770" i="22"/>
  <c r="Q1770" i="22" s="1"/>
  <c r="O1769" i="22"/>
  <c r="Q1769" i="22" s="1"/>
  <c r="O1768" i="22"/>
  <c r="Q1768" i="22" s="1"/>
  <c r="O1767" i="22"/>
  <c r="Q1767" i="22" s="1"/>
  <c r="O1766" i="22"/>
  <c r="Q1766" i="22" s="1"/>
  <c r="O1765" i="22"/>
  <c r="Q1765" i="22" s="1"/>
  <c r="O1764" i="22"/>
  <c r="Q1764" i="22" s="1"/>
  <c r="O1763" i="22"/>
  <c r="Q1763" i="22" s="1"/>
  <c r="O1762" i="22"/>
  <c r="Q1762" i="22" s="1"/>
  <c r="O1761" i="22"/>
  <c r="Q1761" i="22" s="1"/>
  <c r="O1760" i="22"/>
  <c r="Q1760" i="22" s="1"/>
  <c r="O1759" i="22"/>
  <c r="Q1759" i="22" s="1"/>
  <c r="O1758" i="22"/>
  <c r="Q1758" i="22" s="1"/>
  <c r="O1757" i="22"/>
  <c r="Q1757" i="22" s="1"/>
  <c r="O1756" i="22"/>
  <c r="Q1756" i="22" s="1"/>
  <c r="O1755" i="22"/>
  <c r="Q1755" i="22" s="1"/>
  <c r="O1754" i="22"/>
  <c r="Q1754" i="22" s="1"/>
  <c r="O1753" i="22"/>
  <c r="Q1753" i="22" s="1"/>
  <c r="O1752" i="22"/>
  <c r="Q1752" i="22" s="1"/>
  <c r="O1751" i="22"/>
  <c r="Q1751" i="22" s="1"/>
  <c r="O1750" i="22"/>
  <c r="Q1750" i="22" s="1"/>
  <c r="O1749" i="22"/>
  <c r="Q1749" i="22" s="1"/>
  <c r="O1748" i="22"/>
  <c r="Q1748" i="22" s="1"/>
  <c r="O1747" i="22"/>
  <c r="Q1747" i="22" s="1"/>
  <c r="O1746" i="22"/>
  <c r="Q1746" i="22" s="1"/>
  <c r="O1745" i="22"/>
  <c r="Q1745" i="22" s="1"/>
  <c r="O1744" i="22"/>
  <c r="Q1744" i="22" s="1"/>
  <c r="O1743" i="22"/>
  <c r="Q1743" i="22" s="1"/>
  <c r="O1742" i="22"/>
  <c r="Q1742" i="22" s="1"/>
  <c r="O1741" i="22"/>
  <c r="Q1741" i="22" s="1"/>
  <c r="O1740" i="22"/>
  <c r="Q1740" i="22" s="1"/>
  <c r="O1739" i="22"/>
  <c r="Q1739" i="22" s="1"/>
  <c r="O1738" i="22"/>
  <c r="Q1738" i="22" s="1"/>
  <c r="O1737" i="22"/>
  <c r="Q1737" i="22" s="1"/>
  <c r="O1736" i="22"/>
  <c r="Q1736" i="22" s="1"/>
  <c r="O1735" i="22"/>
  <c r="Q1735" i="22" s="1"/>
  <c r="O1734" i="22"/>
  <c r="Q1734" i="22" s="1"/>
  <c r="O1733" i="22"/>
  <c r="Q1733" i="22" s="1"/>
  <c r="O1732" i="22"/>
  <c r="Q1732" i="22" s="1"/>
  <c r="O1731" i="22"/>
  <c r="Q1731" i="22" s="1"/>
  <c r="O1730" i="22"/>
  <c r="Q1730" i="22" s="1"/>
  <c r="O1729" i="22"/>
  <c r="Q1729" i="22" s="1"/>
  <c r="O1728" i="22"/>
  <c r="Q1728" i="22" s="1"/>
  <c r="O1727" i="22"/>
  <c r="Q1727" i="22" s="1"/>
  <c r="O1726" i="22"/>
  <c r="Q1726" i="22" s="1"/>
  <c r="O1725" i="22"/>
  <c r="Q1725" i="22" s="1"/>
  <c r="O1724" i="22"/>
  <c r="Q1724" i="22" s="1"/>
  <c r="O1723" i="22"/>
  <c r="Q1723" i="22" s="1"/>
  <c r="O1722" i="22"/>
  <c r="Q1722" i="22" s="1"/>
  <c r="O1721" i="22"/>
  <c r="Q1721" i="22" s="1"/>
  <c r="O1720" i="22"/>
  <c r="Q1720" i="22" s="1"/>
  <c r="O1719" i="22"/>
  <c r="Q1719" i="22" s="1"/>
  <c r="O1718" i="22"/>
  <c r="Q1718" i="22" s="1"/>
  <c r="O1717" i="22"/>
  <c r="Q1717" i="22" s="1"/>
  <c r="O1716" i="22"/>
  <c r="Q1716" i="22" s="1"/>
  <c r="O1715" i="22"/>
  <c r="Q1715" i="22" s="1"/>
  <c r="O1714" i="22"/>
  <c r="Q1714" i="22" s="1"/>
  <c r="O1713" i="22"/>
  <c r="Q1713" i="22" s="1"/>
  <c r="O1712" i="22"/>
  <c r="Q1712" i="22" s="1"/>
  <c r="O1711" i="22"/>
  <c r="Q1711" i="22" s="1"/>
  <c r="O1710" i="22"/>
  <c r="Q1710" i="22" s="1"/>
  <c r="O1709" i="22"/>
  <c r="Q1709" i="22" s="1"/>
  <c r="O1708" i="22"/>
  <c r="Q1708" i="22" s="1"/>
  <c r="O1707" i="22"/>
  <c r="Q1707" i="22" s="1"/>
  <c r="O1706" i="22"/>
  <c r="Q1706" i="22" s="1"/>
  <c r="O1705" i="22"/>
  <c r="Q1705" i="22" s="1"/>
  <c r="O1704" i="22"/>
  <c r="Q1704" i="22" s="1"/>
  <c r="O1703" i="22"/>
  <c r="Q1703" i="22" s="1"/>
  <c r="O1702" i="22"/>
  <c r="Q1702" i="22" s="1"/>
  <c r="O1701" i="22"/>
  <c r="Q1701" i="22" s="1"/>
  <c r="O1700" i="22"/>
  <c r="Q1700" i="22" s="1"/>
  <c r="O1699" i="22"/>
  <c r="Q1699" i="22" s="1"/>
  <c r="O1698" i="22"/>
  <c r="Q1698" i="22" s="1"/>
  <c r="O1697" i="22"/>
  <c r="Q1697" i="22" s="1"/>
  <c r="O1696" i="22"/>
  <c r="Q1696" i="22" s="1"/>
  <c r="O1695" i="22"/>
  <c r="Q1695" i="22" s="1"/>
  <c r="O1694" i="22"/>
  <c r="Q1694" i="22" s="1"/>
  <c r="O1693" i="22"/>
  <c r="Q1693" i="22" s="1"/>
  <c r="O1692" i="22"/>
  <c r="Q1692" i="22" s="1"/>
  <c r="O1691" i="22"/>
  <c r="Q1691" i="22" s="1"/>
  <c r="O1690" i="22"/>
  <c r="Q1690" i="22" s="1"/>
  <c r="O1689" i="22"/>
  <c r="Q1689" i="22" s="1"/>
  <c r="O1688" i="22"/>
  <c r="Q1688" i="22" s="1"/>
  <c r="O1687" i="22"/>
  <c r="Q1687" i="22" s="1"/>
  <c r="O1686" i="22"/>
  <c r="Q1686" i="22" s="1"/>
  <c r="O1685" i="22"/>
  <c r="Q1685" i="22" s="1"/>
  <c r="O1684" i="22"/>
  <c r="Q1684" i="22" s="1"/>
  <c r="O1683" i="22"/>
  <c r="Q1683" i="22" s="1"/>
  <c r="O1682" i="22"/>
  <c r="Q1682" i="22" s="1"/>
  <c r="O1681" i="22"/>
  <c r="Q1681" i="22" s="1"/>
  <c r="O1680" i="22"/>
  <c r="Q1680" i="22" s="1"/>
  <c r="O1679" i="22"/>
  <c r="Q1679" i="22" s="1"/>
  <c r="O1678" i="22"/>
  <c r="Q1678" i="22" s="1"/>
  <c r="O1677" i="22"/>
  <c r="Q1677" i="22" s="1"/>
  <c r="O1676" i="22"/>
  <c r="Q1676" i="22" s="1"/>
  <c r="O1675" i="22"/>
  <c r="Q1675" i="22" s="1"/>
  <c r="O1674" i="22"/>
  <c r="Q1674" i="22" s="1"/>
  <c r="O1673" i="22"/>
  <c r="Q1673" i="22" s="1"/>
  <c r="O1672" i="22"/>
  <c r="Q1672" i="22" s="1"/>
  <c r="O1671" i="22"/>
  <c r="Q1671" i="22" s="1"/>
  <c r="O1670" i="22"/>
  <c r="Q1670" i="22" s="1"/>
  <c r="O1669" i="22"/>
  <c r="Q1669" i="22" s="1"/>
  <c r="O1668" i="22"/>
  <c r="Q1668" i="22" s="1"/>
  <c r="O1667" i="22"/>
  <c r="Q1667" i="22" s="1"/>
  <c r="O1666" i="22"/>
  <c r="Q1666" i="22" s="1"/>
  <c r="O1665" i="22"/>
  <c r="Q1665" i="22" s="1"/>
  <c r="O1664" i="22"/>
  <c r="Q1664" i="22" s="1"/>
  <c r="O1663" i="22"/>
  <c r="Q1663" i="22" s="1"/>
  <c r="O1662" i="22"/>
  <c r="Q1662" i="22" s="1"/>
  <c r="O1661" i="22"/>
  <c r="Q1661" i="22" s="1"/>
  <c r="O1660" i="22"/>
  <c r="Q1660" i="22" s="1"/>
  <c r="O1659" i="22"/>
  <c r="Q1659" i="22" s="1"/>
  <c r="O1658" i="22"/>
  <c r="Q1658" i="22" s="1"/>
  <c r="O1657" i="22"/>
  <c r="Q1657" i="22" s="1"/>
  <c r="O1656" i="22"/>
  <c r="Q1656" i="22" s="1"/>
  <c r="O1655" i="22"/>
  <c r="Q1655" i="22" s="1"/>
  <c r="O1654" i="22"/>
  <c r="Q1654" i="22" s="1"/>
  <c r="O1653" i="22"/>
  <c r="Q1653" i="22" s="1"/>
  <c r="O1652" i="22"/>
  <c r="Q1652" i="22" s="1"/>
  <c r="O1651" i="22"/>
  <c r="Q1651" i="22" s="1"/>
  <c r="O1650" i="22"/>
  <c r="Q1650" i="22" s="1"/>
  <c r="O1649" i="22"/>
  <c r="Q1649" i="22" s="1"/>
  <c r="O1648" i="22"/>
  <c r="Q1648" i="22" s="1"/>
  <c r="O1647" i="22"/>
  <c r="Q1647" i="22" s="1"/>
  <c r="O1646" i="22"/>
  <c r="Q1646" i="22" s="1"/>
  <c r="O1645" i="22"/>
  <c r="Q1645" i="22" s="1"/>
  <c r="O1644" i="22"/>
  <c r="Q1644" i="22" s="1"/>
  <c r="O1643" i="22"/>
  <c r="Q1643" i="22" s="1"/>
  <c r="O1642" i="22"/>
  <c r="Q1642" i="22" s="1"/>
  <c r="O1641" i="22"/>
  <c r="Q1641" i="22" s="1"/>
  <c r="O1640" i="22"/>
  <c r="Q1640" i="22" s="1"/>
  <c r="O1639" i="22"/>
  <c r="Q1639" i="22" s="1"/>
  <c r="O1638" i="22"/>
  <c r="Q1638" i="22" s="1"/>
  <c r="O1637" i="22"/>
  <c r="Q1637" i="22" s="1"/>
  <c r="O1636" i="22"/>
  <c r="Q1636" i="22" s="1"/>
  <c r="O1635" i="22"/>
  <c r="Q1635" i="22" s="1"/>
  <c r="O1634" i="22"/>
  <c r="Q1634" i="22" s="1"/>
  <c r="O1633" i="22"/>
  <c r="Q1633" i="22" s="1"/>
  <c r="O1632" i="22"/>
  <c r="Q1632" i="22" s="1"/>
  <c r="O1631" i="22"/>
  <c r="Q1631" i="22" s="1"/>
  <c r="O1630" i="22"/>
  <c r="Q1630" i="22" s="1"/>
  <c r="O1629" i="22"/>
  <c r="Q1629" i="22" s="1"/>
  <c r="O1628" i="22"/>
  <c r="Q1628" i="22" s="1"/>
  <c r="O1627" i="22"/>
  <c r="Q1627" i="22" s="1"/>
  <c r="O1626" i="22"/>
  <c r="Q1626" i="22" s="1"/>
  <c r="O1625" i="22"/>
  <c r="Q1625" i="22" s="1"/>
  <c r="O1624" i="22"/>
  <c r="Q1624" i="22" s="1"/>
  <c r="O1623" i="22"/>
  <c r="Q1623" i="22" s="1"/>
  <c r="O1622" i="22"/>
  <c r="Q1622" i="22" s="1"/>
  <c r="O1621" i="22"/>
  <c r="Q1621" i="22" s="1"/>
  <c r="O1620" i="22"/>
  <c r="Q1620" i="22" s="1"/>
  <c r="O1619" i="22"/>
  <c r="Q1619" i="22" s="1"/>
  <c r="O1618" i="22"/>
  <c r="Q1618" i="22" s="1"/>
  <c r="O1617" i="22"/>
  <c r="Q1617" i="22" s="1"/>
  <c r="O1616" i="22"/>
  <c r="Q1616" i="22" s="1"/>
  <c r="O1615" i="22"/>
  <c r="Q1615" i="22" s="1"/>
  <c r="O1614" i="22"/>
  <c r="Q1614" i="22" s="1"/>
  <c r="O1613" i="22"/>
  <c r="Q1613" i="22" s="1"/>
  <c r="O1612" i="22"/>
  <c r="Q1612" i="22" s="1"/>
  <c r="O1611" i="22"/>
  <c r="Q1611" i="22" s="1"/>
  <c r="O1610" i="22"/>
  <c r="Q1610" i="22" s="1"/>
  <c r="O1609" i="22"/>
  <c r="Q1609" i="22" s="1"/>
  <c r="O1608" i="22"/>
  <c r="Q1608" i="22" s="1"/>
  <c r="O1607" i="22"/>
  <c r="Q1607" i="22" s="1"/>
  <c r="O1606" i="22"/>
  <c r="Q1606" i="22" s="1"/>
  <c r="O1605" i="22"/>
  <c r="Q1605" i="22" s="1"/>
  <c r="O1604" i="22"/>
  <c r="Q1604" i="22" s="1"/>
  <c r="O1603" i="22"/>
  <c r="Q1603" i="22" s="1"/>
  <c r="O1602" i="22"/>
  <c r="Q1602" i="22" s="1"/>
  <c r="O1601" i="22"/>
  <c r="Q1601" i="22" s="1"/>
  <c r="O1600" i="22"/>
  <c r="Q1600" i="22" s="1"/>
  <c r="O1599" i="22"/>
  <c r="Q1599" i="22" s="1"/>
  <c r="O1598" i="22"/>
  <c r="Q1598" i="22" s="1"/>
  <c r="O1597" i="22"/>
  <c r="Q1597" i="22" s="1"/>
  <c r="O1596" i="22"/>
  <c r="Q1596" i="22" s="1"/>
  <c r="O1595" i="22"/>
  <c r="Q1595" i="22" s="1"/>
  <c r="O1594" i="22"/>
  <c r="Q1594" i="22" s="1"/>
  <c r="O1593" i="22"/>
  <c r="Q1593" i="22" s="1"/>
  <c r="O1592" i="22"/>
  <c r="Q1592" i="22" s="1"/>
  <c r="O1591" i="22"/>
  <c r="Q1591" i="22" s="1"/>
  <c r="O1590" i="22"/>
  <c r="Q1590" i="22" s="1"/>
  <c r="O1589" i="22"/>
  <c r="Q1589" i="22" s="1"/>
  <c r="O1588" i="22"/>
  <c r="Q1588" i="22" s="1"/>
  <c r="O1587" i="22"/>
  <c r="Q1587" i="22" s="1"/>
  <c r="O1586" i="22"/>
  <c r="Q1586" i="22" s="1"/>
  <c r="O1585" i="22"/>
  <c r="Q1585" i="22" s="1"/>
  <c r="O1584" i="22"/>
  <c r="Q1584" i="22" s="1"/>
  <c r="O1583" i="22"/>
  <c r="Q1583" i="22" s="1"/>
  <c r="O1582" i="22"/>
  <c r="Q1582" i="22" s="1"/>
  <c r="O1581" i="22"/>
  <c r="Q1581" i="22" s="1"/>
  <c r="O1580" i="22"/>
  <c r="Q1580" i="22" s="1"/>
  <c r="O1579" i="22"/>
  <c r="Q1579" i="22" s="1"/>
  <c r="O1578" i="22"/>
  <c r="Q1578" i="22" s="1"/>
  <c r="O1577" i="22"/>
  <c r="Q1577" i="22" s="1"/>
  <c r="O1576" i="22"/>
  <c r="Q1576" i="22" s="1"/>
  <c r="O1575" i="22"/>
  <c r="Q1575" i="22" s="1"/>
  <c r="O1574" i="22"/>
  <c r="Q1574" i="22" s="1"/>
  <c r="O1573" i="22"/>
  <c r="Q1573" i="22" s="1"/>
  <c r="O1572" i="22"/>
  <c r="Q1572" i="22" s="1"/>
  <c r="O1571" i="22"/>
  <c r="Q1571" i="22" s="1"/>
  <c r="O1570" i="22"/>
  <c r="Q1570" i="22" s="1"/>
  <c r="O1569" i="22"/>
  <c r="Q1569" i="22" s="1"/>
  <c r="O1568" i="22"/>
  <c r="Q1568" i="22" s="1"/>
  <c r="O1567" i="22"/>
  <c r="Q1567" i="22" s="1"/>
  <c r="O1566" i="22"/>
  <c r="Q1566" i="22" s="1"/>
  <c r="O1565" i="22"/>
  <c r="Q1565" i="22" s="1"/>
  <c r="O1564" i="22"/>
  <c r="Q1564" i="22" s="1"/>
  <c r="O1563" i="22"/>
  <c r="Q1563" i="22" s="1"/>
  <c r="O1562" i="22"/>
  <c r="Q1562" i="22" s="1"/>
  <c r="O1561" i="22"/>
  <c r="Q1561" i="22" s="1"/>
  <c r="O1560" i="22"/>
  <c r="Q1560" i="22" s="1"/>
  <c r="O1559" i="22"/>
  <c r="Q1559" i="22" s="1"/>
  <c r="O1558" i="22"/>
  <c r="Q1558" i="22" s="1"/>
  <c r="O1557" i="22"/>
  <c r="Q1557" i="22" s="1"/>
  <c r="O1556" i="22"/>
  <c r="Q1556" i="22" s="1"/>
  <c r="O1555" i="22"/>
  <c r="Q1555" i="22" s="1"/>
  <c r="O1554" i="22"/>
  <c r="Q1554" i="22" s="1"/>
  <c r="O1553" i="22"/>
  <c r="Q1553" i="22" s="1"/>
  <c r="O1552" i="22"/>
  <c r="Q1552" i="22" s="1"/>
  <c r="O1551" i="22"/>
  <c r="Q1551" i="22" s="1"/>
  <c r="O1550" i="22"/>
  <c r="Q1550" i="22" s="1"/>
  <c r="O1549" i="22"/>
  <c r="Q1549" i="22" s="1"/>
  <c r="O1548" i="22"/>
  <c r="Q1548" i="22" s="1"/>
  <c r="O1547" i="22"/>
  <c r="Q1547" i="22" s="1"/>
  <c r="O1546" i="22"/>
  <c r="Q1546" i="22" s="1"/>
  <c r="O1545" i="22"/>
  <c r="Q1545" i="22" s="1"/>
  <c r="O1544" i="22"/>
  <c r="Q1544" i="22" s="1"/>
  <c r="O1543" i="22"/>
  <c r="Q1543" i="22" s="1"/>
  <c r="O1542" i="22"/>
  <c r="Q1542" i="22" s="1"/>
  <c r="O1541" i="22"/>
  <c r="Q1541" i="22" s="1"/>
  <c r="O1540" i="22"/>
  <c r="Q1540" i="22" s="1"/>
  <c r="O1539" i="22"/>
  <c r="Q1539" i="22" s="1"/>
  <c r="O1538" i="22"/>
  <c r="Q1538" i="22" s="1"/>
  <c r="O1537" i="22"/>
  <c r="Q1537" i="22" s="1"/>
  <c r="O1536" i="22"/>
  <c r="Q1536" i="22" s="1"/>
  <c r="O1535" i="22"/>
  <c r="Q1535" i="22" s="1"/>
  <c r="O1534" i="22"/>
  <c r="Q1534" i="22" s="1"/>
  <c r="O1533" i="22"/>
  <c r="Q1533" i="22" s="1"/>
  <c r="O1532" i="22"/>
  <c r="Q1532" i="22" s="1"/>
  <c r="O1531" i="22"/>
  <c r="Q1531" i="22" s="1"/>
  <c r="O1530" i="22"/>
  <c r="Q1530" i="22" s="1"/>
  <c r="O1529" i="22"/>
  <c r="Q1529" i="22" s="1"/>
  <c r="O1528" i="22"/>
  <c r="Q1528" i="22" s="1"/>
  <c r="O1527" i="22"/>
  <c r="Q1527" i="22" s="1"/>
  <c r="O1526" i="22"/>
  <c r="Q1526" i="22" s="1"/>
  <c r="O1525" i="22"/>
  <c r="Q1525" i="22" s="1"/>
  <c r="O1524" i="22"/>
  <c r="Q1524" i="22" s="1"/>
  <c r="O1523" i="22"/>
  <c r="Q1523" i="22" s="1"/>
  <c r="O1522" i="22"/>
  <c r="Q1522" i="22" s="1"/>
  <c r="O1521" i="22"/>
  <c r="Q1521" i="22" s="1"/>
  <c r="O1520" i="22"/>
  <c r="Q1520" i="22" s="1"/>
  <c r="O1519" i="22"/>
  <c r="Q1519" i="22" s="1"/>
  <c r="O1518" i="22"/>
  <c r="Q1518" i="22" s="1"/>
  <c r="O1517" i="22"/>
  <c r="Q1517" i="22" s="1"/>
  <c r="O1516" i="22"/>
  <c r="Q1516" i="22" s="1"/>
  <c r="O1515" i="22"/>
  <c r="Q1515" i="22" s="1"/>
  <c r="O1514" i="22"/>
  <c r="Q1514" i="22" s="1"/>
  <c r="O1513" i="22"/>
  <c r="Q1513" i="22" s="1"/>
  <c r="O1512" i="22"/>
  <c r="Q1512" i="22" s="1"/>
  <c r="O1511" i="22"/>
  <c r="Q1511" i="22" s="1"/>
  <c r="O1510" i="22"/>
  <c r="Q1510" i="22" s="1"/>
  <c r="O1509" i="22"/>
  <c r="Q1509" i="22" s="1"/>
  <c r="O1508" i="22"/>
  <c r="Q1508" i="22" s="1"/>
  <c r="O1507" i="22"/>
  <c r="Q1507" i="22" s="1"/>
  <c r="O1506" i="22"/>
  <c r="Q1506" i="22" s="1"/>
  <c r="O1505" i="22"/>
  <c r="Q1505" i="22" s="1"/>
  <c r="O1504" i="22"/>
  <c r="Q1504" i="22" s="1"/>
  <c r="O1503" i="22"/>
  <c r="Q1503" i="22" s="1"/>
  <c r="O1502" i="22"/>
  <c r="Q1502" i="22" s="1"/>
  <c r="O1501" i="22"/>
  <c r="Q1501" i="22" s="1"/>
  <c r="O1500" i="22"/>
  <c r="Q1500" i="22" s="1"/>
  <c r="O1499" i="22"/>
  <c r="Q1499" i="22" s="1"/>
  <c r="O1498" i="22"/>
  <c r="Q1498" i="22" s="1"/>
  <c r="O1497" i="22"/>
  <c r="Q1497" i="22" s="1"/>
  <c r="O1496" i="22"/>
  <c r="Q1496" i="22" s="1"/>
  <c r="O1495" i="22"/>
  <c r="Q1495" i="22" s="1"/>
  <c r="O1494" i="22"/>
  <c r="Q1494" i="22" s="1"/>
  <c r="O1493" i="22"/>
  <c r="Q1493" i="22" s="1"/>
  <c r="O1492" i="22"/>
  <c r="Q1492" i="22" s="1"/>
  <c r="O1491" i="22"/>
  <c r="Q1491" i="22" s="1"/>
  <c r="O1490" i="22"/>
  <c r="Q1490" i="22" s="1"/>
  <c r="O1489" i="22"/>
  <c r="Q1489" i="22" s="1"/>
  <c r="O1488" i="22"/>
  <c r="Q1488" i="22" s="1"/>
  <c r="O1487" i="22"/>
  <c r="Q1487" i="22" s="1"/>
  <c r="O1486" i="22"/>
  <c r="Q1486" i="22" s="1"/>
  <c r="O1485" i="22"/>
  <c r="Q1485" i="22" s="1"/>
  <c r="O1484" i="22"/>
  <c r="Q1484" i="22" s="1"/>
  <c r="O1483" i="22"/>
  <c r="Q1483" i="22" s="1"/>
  <c r="O1482" i="22"/>
  <c r="Q1482" i="22" s="1"/>
  <c r="O1481" i="22"/>
  <c r="Q1481" i="22" s="1"/>
  <c r="O1480" i="22"/>
  <c r="Q1480" i="22" s="1"/>
  <c r="O1479" i="22"/>
  <c r="Q1479" i="22" s="1"/>
  <c r="O1478" i="22"/>
  <c r="Q1478" i="22" s="1"/>
  <c r="O1477" i="22"/>
  <c r="Q1477" i="22" s="1"/>
  <c r="O1476" i="22"/>
  <c r="Q1476" i="22" s="1"/>
  <c r="O1475" i="22"/>
  <c r="Q1475" i="22" s="1"/>
  <c r="O1474" i="22"/>
  <c r="Q1474" i="22" s="1"/>
  <c r="O1473" i="22"/>
  <c r="Q1473" i="22" s="1"/>
  <c r="O1472" i="22"/>
  <c r="Q1472" i="22" s="1"/>
  <c r="O1471" i="22"/>
  <c r="Q1471" i="22" s="1"/>
  <c r="O1470" i="22"/>
  <c r="Q1470" i="22" s="1"/>
  <c r="O1469" i="22"/>
  <c r="Q1469" i="22" s="1"/>
  <c r="O1468" i="22"/>
  <c r="Q1468" i="22" s="1"/>
  <c r="O1467" i="22"/>
  <c r="Q1467" i="22" s="1"/>
  <c r="O1466" i="22"/>
  <c r="Q1466" i="22" s="1"/>
  <c r="O1465" i="22"/>
  <c r="Q1465" i="22" s="1"/>
  <c r="O1464" i="22"/>
  <c r="Q1464" i="22" s="1"/>
  <c r="O1463" i="22"/>
  <c r="Q1463" i="22" s="1"/>
  <c r="O1462" i="22"/>
  <c r="Q1462" i="22" s="1"/>
  <c r="O1461" i="22"/>
  <c r="Q1461" i="22" s="1"/>
  <c r="O1460" i="22"/>
  <c r="Q1460" i="22" s="1"/>
  <c r="O1459" i="22"/>
  <c r="Q1459" i="22" s="1"/>
  <c r="O1458" i="22"/>
  <c r="Q1458" i="22" s="1"/>
  <c r="O1457" i="22"/>
  <c r="Q1457" i="22" s="1"/>
  <c r="O1456" i="22"/>
  <c r="Q1456" i="22" s="1"/>
  <c r="O1455" i="22"/>
  <c r="Q1455" i="22" s="1"/>
  <c r="O1454" i="22"/>
  <c r="Q1454" i="22" s="1"/>
  <c r="O1453" i="22"/>
  <c r="Q1453" i="22" s="1"/>
  <c r="O1452" i="22"/>
  <c r="Q1452" i="22" s="1"/>
  <c r="O1451" i="22"/>
  <c r="Q1451" i="22" s="1"/>
  <c r="O1450" i="22"/>
  <c r="Q1450" i="22" s="1"/>
  <c r="O1449" i="22"/>
  <c r="Q1449" i="22" s="1"/>
  <c r="O1448" i="22"/>
  <c r="Q1448" i="22" s="1"/>
  <c r="O1447" i="22"/>
  <c r="Q1447" i="22" s="1"/>
  <c r="O1446" i="22"/>
  <c r="Q1446" i="22" s="1"/>
  <c r="O1445" i="22"/>
  <c r="Q1445" i="22" s="1"/>
  <c r="O1444" i="22"/>
  <c r="Q1444" i="22" s="1"/>
  <c r="O1443" i="22"/>
  <c r="Q1443" i="22" s="1"/>
  <c r="O1442" i="22"/>
  <c r="Q1442" i="22" s="1"/>
  <c r="O1441" i="22"/>
  <c r="Q1441" i="22" s="1"/>
  <c r="O1440" i="22"/>
  <c r="Q1440" i="22" s="1"/>
  <c r="O1439" i="22"/>
  <c r="Q1439" i="22" s="1"/>
  <c r="O1438" i="22"/>
  <c r="Q1438" i="22" s="1"/>
  <c r="O1437" i="22"/>
  <c r="Q1437" i="22" s="1"/>
  <c r="O1436" i="22"/>
  <c r="Q1436" i="22" s="1"/>
  <c r="O1435" i="22"/>
  <c r="Q1435" i="22" s="1"/>
  <c r="O1434" i="22"/>
  <c r="Q1434" i="22" s="1"/>
  <c r="O1433" i="22"/>
  <c r="Q1433" i="22" s="1"/>
  <c r="O1432" i="22"/>
  <c r="Q1432" i="22" s="1"/>
  <c r="O1431" i="22"/>
  <c r="Q1431" i="22" s="1"/>
  <c r="O1430" i="22"/>
  <c r="Q1430" i="22" s="1"/>
  <c r="O1429" i="22"/>
  <c r="Q1429" i="22" s="1"/>
  <c r="O1428" i="22"/>
  <c r="Q1428" i="22" s="1"/>
  <c r="O1427" i="22"/>
  <c r="Q1427" i="22" s="1"/>
  <c r="O1426" i="22"/>
  <c r="Q1426" i="22" s="1"/>
  <c r="O1425" i="22"/>
  <c r="Q1425" i="22" s="1"/>
  <c r="O1424" i="22"/>
  <c r="Q1424" i="22" s="1"/>
  <c r="O1423" i="22"/>
  <c r="Q1423" i="22" s="1"/>
  <c r="O1422" i="22"/>
  <c r="Q1422" i="22" s="1"/>
  <c r="O1421" i="22"/>
  <c r="Q1421" i="22" s="1"/>
  <c r="O1420" i="22"/>
  <c r="Q1420" i="22" s="1"/>
  <c r="O1419" i="22"/>
  <c r="Q1419" i="22" s="1"/>
  <c r="O1418" i="22"/>
  <c r="Q1418" i="22" s="1"/>
  <c r="O1417" i="22"/>
  <c r="Q1417" i="22" s="1"/>
  <c r="O1416" i="22"/>
  <c r="Q1416" i="22" s="1"/>
  <c r="O1415" i="22"/>
  <c r="Q1415" i="22" s="1"/>
  <c r="O1414" i="22"/>
  <c r="Q1414" i="22" s="1"/>
  <c r="O1413" i="22"/>
  <c r="Q1413" i="22" s="1"/>
  <c r="O1412" i="22"/>
  <c r="Q1412" i="22" s="1"/>
  <c r="O1411" i="22"/>
  <c r="Q1411" i="22" s="1"/>
  <c r="O1410" i="22"/>
  <c r="Q1410" i="22" s="1"/>
  <c r="O1409" i="22"/>
  <c r="Q1409" i="22" s="1"/>
  <c r="O1408" i="22"/>
  <c r="Q1408" i="22" s="1"/>
  <c r="O1407" i="22"/>
  <c r="Q1407" i="22" s="1"/>
  <c r="O1406" i="22"/>
  <c r="Q1406" i="22" s="1"/>
  <c r="O1405" i="22"/>
  <c r="Q1405" i="22" s="1"/>
  <c r="O1404" i="22"/>
  <c r="Q1404" i="22" s="1"/>
  <c r="O1403" i="22"/>
  <c r="Q1403" i="22" s="1"/>
  <c r="O1402" i="22"/>
  <c r="Q1402" i="22" s="1"/>
  <c r="O1401" i="22"/>
  <c r="Q1401" i="22" s="1"/>
  <c r="O1400" i="22"/>
  <c r="Q1400" i="22" s="1"/>
  <c r="O1399" i="22"/>
  <c r="Q1399" i="22" s="1"/>
  <c r="O1398" i="22"/>
  <c r="Q1398" i="22" s="1"/>
  <c r="O1397" i="22"/>
  <c r="Q1397" i="22" s="1"/>
  <c r="O1396" i="22"/>
  <c r="Q1396" i="22" s="1"/>
  <c r="O1395" i="22"/>
  <c r="Q1395" i="22" s="1"/>
  <c r="O1394" i="22"/>
  <c r="Q1394" i="22" s="1"/>
  <c r="O1393" i="22"/>
  <c r="Q1393" i="22" s="1"/>
  <c r="O1392" i="22"/>
  <c r="Q1392" i="22" s="1"/>
  <c r="O1391" i="22"/>
  <c r="Q1391" i="22" s="1"/>
  <c r="O1390" i="22"/>
  <c r="Q1390" i="22" s="1"/>
  <c r="O1389" i="22"/>
  <c r="Q1389" i="22" s="1"/>
  <c r="O1388" i="22"/>
  <c r="Q1388" i="22" s="1"/>
  <c r="O1387" i="22"/>
  <c r="Q1387" i="22" s="1"/>
  <c r="O1386" i="22"/>
  <c r="Q1386" i="22" s="1"/>
  <c r="O1385" i="22"/>
  <c r="Q1385" i="22" s="1"/>
  <c r="O1384" i="22"/>
  <c r="Q1384" i="22" s="1"/>
  <c r="O1383" i="22"/>
  <c r="Q1383" i="22" s="1"/>
  <c r="O1382" i="22"/>
  <c r="Q1382" i="22" s="1"/>
  <c r="O1381" i="22"/>
  <c r="Q1381" i="22" s="1"/>
  <c r="O1380" i="22"/>
  <c r="Q1380" i="22" s="1"/>
  <c r="O1379" i="22"/>
  <c r="Q1379" i="22" s="1"/>
  <c r="O1378" i="22"/>
  <c r="Q1378" i="22" s="1"/>
  <c r="O1377" i="22"/>
  <c r="Q1377" i="22" s="1"/>
  <c r="O1376" i="22"/>
  <c r="Q1376" i="22" s="1"/>
  <c r="O1375" i="22"/>
  <c r="Q1375" i="22" s="1"/>
  <c r="O1374" i="22"/>
  <c r="Q1374" i="22" s="1"/>
  <c r="O1373" i="22"/>
  <c r="Q1373" i="22" s="1"/>
  <c r="O1372" i="22"/>
  <c r="Q1372" i="22" s="1"/>
  <c r="O1371" i="22"/>
  <c r="Q1371" i="22" s="1"/>
  <c r="O1370" i="22"/>
  <c r="Q1370" i="22" s="1"/>
  <c r="O1369" i="22"/>
  <c r="Q1369" i="22" s="1"/>
  <c r="O1368" i="22"/>
  <c r="Q1368" i="22" s="1"/>
  <c r="O1367" i="22"/>
  <c r="Q1367" i="22" s="1"/>
  <c r="O1366" i="22"/>
  <c r="Q1366" i="22" s="1"/>
  <c r="O1365" i="22"/>
  <c r="Q1365" i="22" s="1"/>
  <c r="O1364" i="22"/>
  <c r="Q1364" i="22" s="1"/>
  <c r="O1363" i="22"/>
  <c r="Q1363" i="22" s="1"/>
  <c r="O1362" i="22"/>
  <c r="Q1362" i="22" s="1"/>
  <c r="O1361" i="22"/>
  <c r="Q1361" i="22" s="1"/>
  <c r="O1360" i="22"/>
  <c r="Q1360" i="22" s="1"/>
  <c r="O1359" i="22"/>
  <c r="Q1359" i="22" s="1"/>
  <c r="O1358" i="22"/>
  <c r="Q1358" i="22" s="1"/>
  <c r="O1357" i="22"/>
  <c r="Q1357" i="22" s="1"/>
  <c r="O1356" i="22"/>
  <c r="Q1356" i="22" s="1"/>
  <c r="O1355" i="22"/>
  <c r="Q1355" i="22" s="1"/>
  <c r="O1354" i="22"/>
  <c r="Q1354" i="22" s="1"/>
  <c r="O1353" i="22"/>
  <c r="Q1353" i="22" s="1"/>
  <c r="O1352" i="22"/>
  <c r="Q1352" i="22" s="1"/>
  <c r="O1351" i="22"/>
  <c r="Q1351" i="22" s="1"/>
  <c r="O1350" i="22"/>
  <c r="Q1350" i="22" s="1"/>
  <c r="O1349" i="22"/>
  <c r="Q1349" i="22" s="1"/>
  <c r="O1348" i="22"/>
  <c r="Q1348" i="22" s="1"/>
  <c r="O1347" i="22"/>
  <c r="Q1347" i="22" s="1"/>
  <c r="O1346" i="22"/>
  <c r="Q1346" i="22" s="1"/>
  <c r="O1345" i="22"/>
  <c r="Q1345" i="22" s="1"/>
  <c r="O1344" i="22"/>
  <c r="Q1344" i="22" s="1"/>
  <c r="O1343" i="22"/>
  <c r="Q1343" i="22" s="1"/>
  <c r="O1342" i="22"/>
  <c r="Q1342" i="22" s="1"/>
  <c r="O1341" i="22"/>
  <c r="Q1341" i="22" s="1"/>
  <c r="O1340" i="22"/>
  <c r="Q1340" i="22" s="1"/>
  <c r="O1339" i="22"/>
  <c r="Q1339" i="22" s="1"/>
  <c r="O1338" i="22"/>
  <c r="Q1338" i="22" s="1"/>
  <c r="O1337" i="22"/>
  <c r="Q1337" i="22" s="1"/>
  <c r="O1336" i="22"/>
  <c r="Q1336" i="22" s="1"/>
  <c r="O1335" i="22"/>
  <c r="Q1335" i="22" s="1"/>
  <c r="O1334" i="22"/>
  <c r="Q1334" i="22" s="1"/>
  <c r="O1333" i="22"/>
  <c r="Q1333" i="22" s="1"/>
  <c r="O1332" i="22"/>
  <c r="Q1332" i="22" s="1"/>
  <c r="O1331" i="22"/>
  <c r="Q1331" i="22" s="1"/>
  <c r="O1330" i="22"/>
  <c r="Q1330" i="22" s="1"/>
  <c r="O1329" i="22"/>
  <c r="Q1329" i="22" s="1"/>
  <c r="O1328" i="22"/>
  <c r="Q1328" i="22" s="1"/>
  <c r="O1327" i="22"/>
  <c r="Q1327" i="22" s="1"/>
  <c r="O1326" i="22"/>
  <c r="Q1326" i="22" s="1"/>
  <c r="O1325" i="22"/>
  <c r="Q1325" i="22" s="1"/>
  <c r="O1324" i="22"/>
  <c r="Q1324" i="22" s="1"/>
  <c r="O1323" i="22"/>
  <c r="Q1323" i="22" s="1"/>
  <c r="O1322" i="22"/>
  <c r="Q1322" i="22" s="1"/>
  <c r="O1321" i="22"/>
  <c r="Q1321" i="22" s="1"/>
  <c r="O1320" i="22"/>
  <c r="Q1320" i="22" s="1"/>
  <c r="O1319" i="22"/>
  <c r="Q1319" i="22" s="1"/>
  <c r="O1318" i="22"/>
  <c r="Q1318" i="22" s="1"/>
  <c r="O1317" i="22"/>
  <c r="Q1317" i="22" s="1"/>
  <c r="O1316" i="22"/>
  <c r="Q1316" i="22" s="1"/>
  <c r="O1315" i="22"/>
  <c r="Q1315" i="22" s="1"/>
  <c r="O1314" i="22"/>
  <c r="Q1314" i="22" s="1"/>
  <c r="O1313" i="22"/>
  <c r="Q1313" i="22" s="1"/>
  <c r="O1312" i="22"/>
  <c r="Q1312" i="22" s="1"/>
  <c r="O1311" i="22"/>
  <c r="Q1311" i="22" s="1"/>
  <c r="O1310" i="22"/>
  <c r="Q1310" i="22" s="1"/>
  <c r="O1309" i="22"/>
  <c r="Q1309" i="22" s="1"/>
  <c r="O1308" i="22"/>
  <c r="Q1308" i="22" s="1"/>
  <c r="O1307" i="22"/>
  <c r="Q1307" i="22" s="1"/>
  <c r="O1306" i="22"/>
  <c r="Q1306" i="22" s="1"/>
  <c r="O1305" i="22"/>
  <c r="Q1305" i="22" s="1"/>
  <c r="O1304" i="22"/>
  <c r="Q1304" i="22" s="1"/>
  <c r="O1303" i="22"/>
  <c r="Q1303" i="22" s="1"/>
  <c r="O1302" i="22"/>
  <c r="Q1302" i="22" s="1"/>
  <c r="O1301" i="22"/>
  <c r="Q1301" i="22" s="1"/>
  <c r="O1300" i="22"/>
  <c r="Q1300" i="22" s="1"/>
  <c r="O1299" i="22"/>
  <c r="Q1299" i="22" s="1"/>
  <c r="O1298" i="22"/>
  <c r="Q1298" i="22" s="1"/>
  <c r="O1297" i="22"/>
  <c r="Q1297" i="22" s="1"/>
  <c r="O1296" i="22"/>
  <c r="Q1296" i="22" s="1"/>
  <c r="O1295" i="22"/>
  <c r="Q1295" i="22" s="1"/>
  <c r="O1294" i="22"/>
  <c r="Q1294" i="22" s="1"/>
  <c r="O1293" i="22"/>
  <c r="Q1293" i="22" s="1"/>
  <c r="O1292" i="22"/>
  <c r="Q1292" i="22" s="1"/>
  <c r="O1291" i="22"/>
  <c r="Q1291" i="22" s="1"/>
  <c r="O1290" i="22"/>
  <c r="Q1290" i="22" s="1"/>
  <c r="O1289" i="22"/>
  <c r="Q1289" i="22" s="1"/>
  <c r="O1288" i="22"/>
  <c r="Q1288" i="22" s="1"/>
  <c r="O1287" i="22"/>
  <c r="Q1287" i="22" s="1"/>
  <c r="O1286" i="22"/>
  <c r="Q1286" i="22" s="1"/>
  <c r="O1285" i="22"/>
  <c r="Q1285" i="22" s="1"/>
  <c r="O1284" i="22"/>
  <c r="Q1284" i="22" s="1"/>
  <c r="O1283" i="22"/>
  <c r="Q1283" i="22" s="1"/>
  <c r="O1282" i="22"/>
  <c r="Q1282" i="22" s="1"/>
  <c r="O1281" i="22"/>
  <c r="Q1281" i="22" s="1"/>
  <c r="O1280" i="22"/>
  <c r="Q1280" i="22" s="1"/>
  <c r="O1279" i="22"/>
  <c r="Q1279" i="22" s="1"/>
  <c r="O1278" i="22"/>
  <c r="Q1278" i="22" s="1"/>
  <c r="O1277" i="22"/>
  <c r="Q1277" i="22" s="1"/>
  <c r="O1276" i="22"/>
  <c r="Q1276" i="22" s="1"/>
  <c r="O1275" i="22"/>
  <c r="Q1275" i="22" s="1"/>
  <c r="O1274" i="22"/>
  <c r="Q1274" i="22" s="1"/>
  <c r="O1273" i="22"/>
  <c r="Q1273" i="22" s="1"/>
  <c r="O1272" i="22"/>
  <c r="Q1272" i="22" s="1"/>
  <c r="O1271" i="22"/>
  <c r="Q1271" i="22" s="1"/>
  <c r="O1270" i="22"/>
  <c r="Q1270" i="22" s="1"/>
  <c r="O1269" i="22"/>
  <c r="Q1269" i="22" s="1"/>
  <c r="O1268" i="22"/>
  <c r="Q1268" i="22" s="1"/>
  <c r="O1267" i="22"/>
  <c r="Q1267" i="22" s="1"/>
  <c r="O1266" i="22"/>
  <c r="Q1266" i="22" s="1"/>
  <c r="O1265" i="22"/>
  <c r="Q1265" i="22" s="1"/>
  <c r="O1264" i="22"/>
  <c r="Q1264" i="22" s="1"/>
  <c r="O1263" i="22"/>
  <c r="Q1263" i="22" s="1"/>
  <c r="O1262" i="22"/>
  <c r="Q1262" i="22" s="1"/>
  <c r="O1261" i="22"/>
  <c r="Q1261" i="22" s="1"/>
  <c r="O1260" i="22"/>
  <c r="Q1260" i="22" s="1"/>
  <c r="O1259" i="22"/>
  <c r="Q1259" i="22" s="1"/>
  <c r="O1258" i="22"/>
  <c r="Q1258" i="22" s="1"/>
  <c r="O1257" i="22"/>
  <c r="Q1257" i="22" s="1"/>
  <c r="O1256" i="22"/>
  <c r="Q1256" i="22" s="1"/>
  <c r="O1255" i="22"/>
  <c r="Q1255" i="22" s="1"/>
  <c r="O1254" i="22"/>
  <c r="Q1254" i="22" s="1"/>
  <c r="O1253" i="22"/>
  <c r="Q1253" i="22" s="1"/>
  <c r="O1252" i="22"/>
  <c r="Q1252" i="22" s="1"/>
  <c r="O1251" i="22"/>
  <c r="Q1251" i="22" s="1"/>
  <c r="O1250" i="22"/>
  <c r="Q1250" i="22" s="1"/>
  <c r="O1249" i="22"/>
  <c r="Q1249" i="22" s="1"/>
  <c r="O1248" i="22"/>
  <c r="Q1248" i="22" s="1"/>
  <c r="O1247" i="22"/>
  <c r="Q1247" i="22" s="1"/>
  <c r="O1246" i="22"/>
  <c r="Q1246" i="22" s="1"/>
  <c r="O1245" i="22"/>
  <c r="Q1245" i="22" s="1"/>
  <c r="O1244" i="22"/>
  <c r="Q1244" i="22" s="1"/>
  <c r="O1243" i="22"/>
  <c r="Q1243" i="22" s="1"/>
  <c r="O1242" i="22"/>
  <c r="Q1242" i="22" s="1"/>
  <c r="O1241" i="22"/>
  <c r="Q1241" i="22" s="1"/>
  <c r="O1240" i="22"/>
  <c r="Q1240" i="22" s="1"/>
  <c r="O1239" i="22"/>
  <c r="Q1239" i="22" s="1"/>
  <c r="O1238" i="22"/>
  <c r="Q1238" i="22" s="1"/>
  <c r="O1237" i="22"/>
  <c r="Q1237" i="22" s="1"/>
  <c r="O1236" i="22"/>
  <c r="Q1236" i="22" s="1"/>
  <c r="O1235" i="22"/>
  <c r="Q1235" i="22" s="1"/>
  <c r="O1234" i="22"/>
  <c r="Q1234" i="22" s="1"/>
  <c r="O1233" i="22"/>
  <c r="Q1233" i="22" s="1"/>
  <c r="O1232" i="22"/>
  <c r="Q1232" i="22" s="1"/>
  <c r="O1231" i="22"/>
  <c r="Q1231" i="22" s="1"/>
  <c r="O1230" i="22"/>
  <c r="Q1230" i="22" s="1"/>
  <c r="O1229" i="22"/>
  <c r="Q1229" i="22" s="1"/>
  <c r="O1228" i="22"/>
  <c r="Q1228" i="22" s="1"/>
  <c r="O1227" i="22"/>
  <c r="Q1227" i="22" s="1"/>
  <c r="O1226" i="22"/>
  <c r="Q1226" i="22" s="1"/>
  <c r="O1225" i="22"/>
  <c r="Q1225" i="22" s="1"/>
  <c r="O1224" i="22"/>
  <c r="Q1224" i="22" s="1"/>
  <c r="O1223" i="22"/>
  <c r="Q1223" i="22" s="1"/>
  <c r="O1222" i="22"/>
  <c r="Q1222" i="22" s="1"/>
  <c r="O1221" i="22"/>
  <c r="Q1221" i="22" s="1"/>
  <c r="O1220" i="22"/>
  <c r="Q1220" i="22" s="1"/>
  <c r="O1219" i="22"/>
  <c r="Q1219" i="22" s="1"/>
  <c r="O1218" i="22"/>
  <c r="Q1218" i="22" s="1"/>
  <c r="O1217" i="22"/>
  <c r="Q1217" i="22" s="1"/>
  <c r="O1216" i="22"/>
  <c r="Q1216" i="22" s="1"/>
  <c r="O1215" i="22"/>
  <c r="Q1215" i="22" s="1"/>
  <c r="O1214" i="22"/>
  <c r="Q1214" i="22" s="1"/>
  <c r="O1213" i="22"/>
  <c r="Q1213" i="22" s="1"/>
  <c r="O1212" i="22"/>
  <c r="Q1212" i="22" s="1"/>
  <c r="O1211" i="22"/>
  <c r="Q1211" i="22" s="1"/>
  <c r="O1210" i="22"/>
  <c r="Q1210" i="22" s="1"/>
  <c r="O1209" i="22"/>
  <c r="Q1209" i="22" s="1"/>
  <c r="O1208" i="22"/>
  <c r="Q1208" i="22" s="1"/>
  <c r="O1207" i="22"/>
  <c r="Q1207" i="22" s="1"/>
  <c r="O1206" i="22"/>
  <c r="Q1206" i="22" s="1"/>
  <c r="O1205" i="22"/>
  <c r="Q1205" i="22" s="1"/>
  <c r="O1204" i="22"/>
  <c r="Q1204" i="22" s="1"/>
  <c r="O1203" i="22"/>
  <c r="Q1203" i="22" s="1"/>
  <c r="O1202" i="22"/>
  <c r="Q1202" i="22" s="1"/>
  <c r="O1201" i="22"/>
  <c r="Q1201" i="22" s="1"/>
  <c r="O1200" i="22"/>
  <c r="Q1200" i="22" s="1"/>
  <c r="O1199" i="22"/>
  <c r="Q1199" i="22" s="1"/>
  <c r="O1198" i="22"/>
  <c r="Q1198" i="22" s="1"/>
  <c r="O1197" i="22"/>
  <c r="Q1197" i="22" s="1"/>
  <c r="O1196" i="22"/>
  <c r="Q1196" i="22" s="1"/>
  <c r="O1195" i="22"/>
  <c r="Q1195" i="22" s="1"/>
  <c r="O1194" i="22"/>
  <c r="Q1194" i="22" s="1"/>
  <c r="O1193" i="22"/>
  <c r="Q1193" i="22" s="1"/>
  <c r="O1192" i="22"/>
  <c r="Q1192" i="22" s="1"/>
  <c r="O1191" i="22"/>
  <c r="Q1191" i="22" s="1"/>
  <c r="O1190" i="22"/>
  <c r="Q1190" i="22" s="1"/>
  <c r="O1189" i="22"/>
  <c r="Q1189" i="22" s="1"/>
  <c r="O1188" i="22"/>
  <c r="Q1188" i="22" s="1"/>
  <c r="O1187" i="22"/>
  <c r="Q1187" i="22" s="1"/>
  <c r="O1186" i="22"/>
  <c r="Q1186" i="22" s="1"/>
  <c r="O1185" i="22"/>
  <c r="Q1185" i="22" s="1"/>
  <c r="O1184" i="22"/>
  <c r="Q1184" i="22" s="1"/>
  <c r="O1183" i="22"/>
  <c r="Q1183" i="22" s="1"/>
  <c r="O1182" i="22"/>
  <c r="Q1182" i="22" s="1"/>
  <c r="O1181" i="22"/>
  <c r="Q1181" i="22" s="1"/>
  <c r="O1180" i="22"/>
  <c r="Q1180" i="22" s="1"/>
  <c r="O1179" i="22"/>
  <c r="Q1179" i="22" s="1"/>
  <c r="O1178" i="22"/>
  <c r="Q1178" i="22" s="1"/>
  <c r="O1177" i="22"/>
  <c r="Q1177" i="22" s="1"/>
  <c r="O1176" i="22"/>
  <c r="Q1176" i="22" s="1"/>
  <c r="O1175" i="22"/>
  <c r="Q1175" i="22" s="1"/>
  <c r="O1174" i="22"/>
  <c r="Q1174" i="22" s="1"/>
  <c r="O1173" i="22"/>
  <c r="Q1173" i="22" s="1"/>
  <c r="O1172" i="22"/>
  <c r="Q1172" i="22" s="1"/>
  <c r="O1171" i="22"/>
  <c r="Q1171" i="22" s="1"/>
  <c r="O1170" i="22"/>
  <c r="Q1170" i="22" s="1"/>
  <c r="O1169" i="22"/>
  <c r="Q1169" i="22" s="1"/>
  <c r="O1168" i="22"/>
  <c r="Q1168" i="22" s="1"/>
  <c r="O1167" i="22"/>
  <c r="Q1167" i="22" s="1"/>
  <c r="O1166" i="22"/>
  <c r="Q1166" i="22" s="1"/>
  <c r="O1165" i="22"/>
  <c r="Q1165" i="22" s="1"/>
  <c r="O1164" i="22"/>
  <c r="Q1164" i="22" s="1"/>
  <c r="O1163" i="22"/>
  <c r="Q1163" i="22" s="1"/>
  <c r="O1162" i="22"/>
  <c r="Q1162" i="22" s="1"/>
  <c r="O1161" i="22"/>
  <c r="Q1161" i="22" s="1"/>
  <c r="O1160" i="22"/>
  <c r="Q1160" i="22" s="1"/>
  <c r="O1159" i="22"/>
  <c r="Q1159" i="22" s="1"/>
  <c r="O1158" i="22"/>
  <c r="Q1158" i="22" s="1"/>
  <c r="O1157" i="22"/>
  <c r="Q1157" i="22" s="1"/>
  <c r="O1156" i="22"/>
  <c r="Q1156" i="22" s="1"/>
  <c r="O1155" i="22"/>
  <c r="Q1155" i="22" s="1"/>
  <c r="O1154" i="22"/>
  <c r="Q1154" i="22" s="1"/>
  <c r="O1153" i="22"/>
  <c r="Q1153" i="22" s="1"/>
  <c r="O1152" i="22"/>
  <c r="Q1152" i="22" s="1"/>
  <c r="O1151" i="22"/>
  <c r="Q1151" i="22" s="1"/>
  <c r="O1150" i="22"/>
  <c r="Q1150" i="22" s="1"/>
  <c r="O1149" i="22"/>
  <c r="Q1149" i="22" s="1"/>
  <c r="O1148" i="22"/>
  <c r="Q1148" i="22" s="1"/>
  <c r="O1147" i="22"/>
  <c r="Q1147" i="22" s="1"/>
  <c r="O1146" i="22"/>
  <c r="Q1146" i="22" s="1"/>
  <c r="O1145" i="22"/>
  <c r="Q1145" i="22" s="1"/>
  <c r="O1144" i="22"/>
  <c r="Q1144" i="22" s="1"/>
  <c r="O1143" i="22"/>
  <c r="Q1143" i="22" s="1"/>
  <c r="O1142" i="22"/>
  <c r="Q1142" i="22" s="1"/>
  <c r="O1141" i="22"/>
  <c r="Q1141" i="22" s="1"/>
  <c r="O1140" i="22"/>
  <c r="Q1140" i="22" s="1"/>
  <c r="O1139" i="22"/>
  <c r="Q1139" i="22" s="1"/>
  <c r="O1138" i="22"/>
  <c r="Q1138" i="22" s="1"/>
  <c r="O1137" i="22"/>
  <c r="Q1137" i="22" s="1"/>
  <c r="O1136" i="22"/>
  <c r="Q1136" i="22" s="1"/>
  <c r="O1135" i="22"/>
  <c r="Q1135" i="22" s="1"/>
  <c r="O1134" i="22"/>
  <c r="Q1134" i="22" s="1"/>
  <c r="O1133" i="22"/>
  <c r="Q1133" i="22" s="1"/>
  <c r="O1132" i="22"/>
  <c r="Q1132" i="22" s="1"/>
  <c r="O1131" i="22"/>
  <c r="Q1131" i="22" s="1"/>
  <c r="O1130" i="22"/>
  <c r="Q1130" i="22" s="1"/>
  <c r="O1129" i="22"/>
  <c r="Q1129" i="22" s="1"/>
  <c r="O1128" i="22"/>
  <c r="Q1128" i="22" s="1"/>
  <c r="O1127" i="22"/>
  <c r="Q1127" i="22" s="1"/>
  <c r="O1126" i="22"/>
  <c r="Q1126" i="22" s="1"/>
  <c r="O1125" i="22"/>
  <c r="Q1125" i="22" s="1"/>
  <c r="O1124" i="22"/>
  <c r="Q1124" i="22" s="1"/>
  <c r="O1123" i="22"/>
  <c r="Q1123" i="22" s="1"/>
  <c r="O1122" i="22"/>
  <c r="Q1122" i="22" s="1"/>
  <c r="O1121" i="22"/>
  <c r="Q1121" i="22" s="1"/>
  <c r="O1120" i="22"/>
  <c r="Q1120" i="22" s="1"/>
  <c r="O1119" i="22"/>
  <c r="Q1119" i="22" s="1"/>
  <c r="O1118" i="22"/>
  <c r="Q1118" i="22" s="1"/>
  <c r="O1117" i="22"/>
  <c r="Q1117" i="22" s="1"/>
  <c r="O1116" i="22"/>
  <c r="Q1116" i="22" s="1"/>
  <c r="O1115" i="22"/>
  <c r="Q1115" i="22" s="1"/>
  <c r="O1114" i="22"/>
  <c r="Q1114" i="22" s="1"/>
  <c r="O1113" i="22"/>
  <c r="Q1113" i="22" s="1"/>
  <c r="O1112" i="22"/>
  <c r="Q1112" i="22" s="1"/>
  <c r="O1111" i="22"/>
  <c r="Q1111" i="22" s="1"/>
  <c r="O1110" i="22"/>
  <c r="Q1110" i="22" s="1"/>
  <c r="O1109" i="22"/>
  <c r="Q1109" i="22" s="1"/>
  <c r="O1108" i="22"/>
  <c r="Q1108" i="22" s="1"/>
  <c r="O1107" i="22"/>
  <c r="Q1107" i="22" s="1"/>
  <c r="O1106" i="22"/>
  <c r="Q1106" i="22" s="1"/>
  <c r="O1105" i="22"/>
  <c r="Q1105" i="22" s="1"/>
  <c r="O1104" i="22"/>
  <c r="Q1104" i="22" s="1"/>
  <c r="O1103" i="22"/>
  <c r="Q1103" i="22" s="1"/>
  <c r="O1102" i="22"/>
  <c r="Q1102" i="22" s="1"/>
  <c r="O1101" i="22"/>
  <c r="Q1101" i="22" s="1"/>
  <c r="O1100" i="22"/>
  <c r="Q1100" i="22" s="1"/>
  <c r="O1099" i="22"/>
  <c r="Q1099" i="22" s="1"/>
  <c r="O1098" i="22"/>
  <c r="Q1098" i="22" s="1"/>
  <c r="O1097" i="22"/>
  <c r="Q1097" i="22" s="1"/>
  <c r="O1096" i="22"/>
  <c r="Q1096" i="22" s="1"/>
  <c r="O1095" i="22"/>
  <c r="Q1095" i="22" s="1"/>
  <c r="O1094" i="22"/>
  <c r="Q1094" i="22" s="1"/>
  <c r="O1093" i="22"/>
  <c r="Q1093" i="22" s="1"/>
  <c r="O1092" i="22"/>
  <c r="Q1092" i="22" s="1"/>
  <c r="O1091" i="22"/>
  <c r="Q1091" i="22" s="1"/>
  <c r="O1090" i="22"/>
  <c r="Q1090" i="22" s="1"/>
  <c r="O1089" i="22"/>
  <c r="Q1089" i="22" s="1"/>
  <c r="O1088" i="22"/>
  <c r="Q1088" i="22" s="1"/>
  <c r="O1087" i="22"/>
  <c r="Q1087" i="22" s="1"/>
  <c r="O1086" i="22"/>
  <c r="Q1086" i="22" s="1"/>
  <c r="O1085" i="22"/>
  <c r="Q1085" i="22" s="1"/>
  <c r="O1084" i="22"/>
  <c r="Q1084" i="22" s="1"/>
  <c r="O1083" i="22"/>
  <c r="Q1083" i="22" s="1"/>
  <c r="O1082" i="22"/>
  <c r="Q1082" i="22" s="1"/>
  <c r="O1081" i="22"/>
  <c r="Q1081" i="22" s="1"/>
  <c r="O1080" i="22"/>
  <c r="Q1080" i="22" s="1"/>
  <c r="O1079" i="22"/>
  <c r="Q1079" i="22" s="1"/>
  <c r="O1078" i="22"/>
  <c r="Q1078" i="22" s="1"/>
  <c r="O1077" i="22"/>
  <c r="Q1077" i="22" s="1"/>
  <c r="O1076" i="22"/>
  <c r="Q1076" i="22" s="1"/>
  <c r="O1075" i="22"/>
  <c r="Q1075" i="22" s="1"/>
  <c r="O1074" i="22"/>
  <c r="Q1074" i="22" s="1"/>
  <c r="O1073" i="22"/>
  <c r="Q1073" i="22" s="1"/>
  <c r="O1072" i="22"/>
  <c r="Q1072" i="22" s="1"/>
  <c r="O1071" i="22"/>
  <c r="Q1071" i="22" s="1"/>
  <c r="O1070" i="22"/>
  <c r="Q1070" i="22" s="1"/>
  <c r="O1069" i="22"/>
  <c r="Q1069" i="22" s="1"/>
  <c r="O1068" i="22"/>
  <c r="Q1068" i="22" s="1"/>
  <c r="O1067" i="22"/>
  <c r="Q1067" i="22" s="1"/>
  <c r="O1066" i="22"/>
  <c r="Q1066" i="22" s="1"/>
  <c r="O1065" i="22"/>
  <c r="Q1065" i="22" s="1"/>
  <c r="O1064" i="22"/>
  <c r="Q1064" i="22" s="1"/>
  <c r="O1063" i="22"/>
  <c r="Q1063" i="22" s="1"/>
  <c r="O1062" i="22"/>
  <c r="Q1062" i="22" s="1"/>
  <c r="O1061" i="22"/>
  <c r="Q1061" i="22" s="1"/>
  <c r="O1060" i="22"/>
  <c r="Q1060" i="22" s="1"/>
  <c r="O1059" i="22"/>
  <c r="Q1059" i="22" s="1"/>
  <c r="O1058" i="22"/>
  <c r="Q1058" i="22" s="1"/>
  <c r="O1057" i="22"/>
  <c r="Q1057" i="22" s="1"/>
  <c r="O1056" i="22"/>
  <c r="Q1056" i="22" s="1"/>
  <c r="O1055" i="22"/>
  <c r="Q1055" i="22" s="1"/>
  <c r="O1054" i="22"/>
  <c r="Q1054" i="22" s="1"/>
  <c r="O1053" i="22"/>
  <c r="Q1053" i="22" s="1"/>
  <c r="O1052" i="22"/>
  <c r="Q1052" i="22" s="1"/>
  <c r="O1051" i="22"/>
  <c r="Q1051" i="22" s="1"/>
  <c r="O1050" i="22"/>
  <c r="Q1050" i="22" s="1"/>
  <c r="O1049" i="22"/>
  <c r="Q1049" i="22" s="1"/>
  <c r="O1048" i="22"/>
  <c r="Q1048" i="22" s="1"/>
  <c r="O1047" i="22"/>
  <c r="Q1047" i="22" s="1"/>
  <c r="O1046" i="22"/>
  <c r="Q1046" i="22" s="1"/>
  <c r="O1045" i="22"/>
  <c r="Q1045" i="22" s="1"/>
  <c r="O1044" i="22"/>
  <c r="Q1044" i="22" s="1"/>
  <c r="O1043" i="22"/>
  <c r="Q1043" i="22" s="1"/>
  <c r="O1042" i="22"/>
  <c r="Q1042" i="22" s="1"/>
  <c r="O1041" i="22"/>
  <c r="Q1041" i="22" s="1"/>
  <c r="O1040" i="22"/>
  <c r="Q1040" i="22" s="1"/>
  <c r="O1039" i="22"/>
  <c r="Q1039" i="22" s="1"/>
  <c r="O1038" i="22"/>
  <c r="Q1038" i="22" s="1"/>
  <c r="O1037" i="22"/>
  <c r="Q1037" i="22" s="1"/>
  <c r="O1036" i="22"/>
  <c r="Q1036" i="22" s="1"/>
  <c r="O1035" i="22"/>
  <c r="Q1035" i="22" s="1"/>
  <c r="O1034" i="22"/>
  <c r="Q1034" i="22" s="1"/>
  <c r="O1033" i="22"/>
  <c r="Q1033" i="22" s="1"/>
  <c r="O1032" i="22"/>
  <c r="Q1032" i="22" s="1"/>
  <c r="O1031" i="22"/>
  <c r="Q1031" i="22" s="1"/>
  <c r="O1030" i="22"/>
  <c r="Q1030" i="22" s="1"/>
  <c r="O1029" i="22"/>
  <c r="Q1029" i="22" s="1"/>
  <c r="O1028" i="22"/>
  <c r="Q1028" i="22" s="1"/>
  <c r="O1027" i="22"/>
  <c r="Q1027" i="22" s="1"/>
  <c r="O1026" i="22"/>
  <c r="Q1026" i="22" s="1"/>
  <c r="O1025" i="22"/>
  <c r="Q1025" i="22" s="1"/>
  <c r="O1024" i="22"/>
  <c r="Q1024" i="22" s="1"/>
  <c r="O1023" i="22"/>
  <c r="Q1023" i="22" s="1"/>
  <c r="O1022" i="22"/>
  <c r="Q1022" i="22" s="1"/>
  <c r="O1021" i="22"/>
  <c r="Q1021" i="22" s="1"/>
  <c r="O1020" i="22"/>
  <c r="Q1020" i="22" s="1"/>
  <c r="O1019" i="22"/>
  <c r="Q1019" i="22" s="1"/>
  <c r="O1018" i="22"/>
  <c r="Q1018" i="22" s="1"/>
  <c r="O1017" i="22"/>
  <c r="Q1017" i="22" s="1"/>
  <c r="O1016" i="22"/>
  <c r="Q1016" i="22" s="1"/>
  <c r="O1015" i="22"/>
  <c r="Q1015" i="22" s="1"/>
  <c r="O1014" i="22"/>
  <c r="Q1014" i="22" s="1"/>
  <c r="O1013" i="22"/>
  <c r="Q1013" i="22" s="1"/>
  <c r="O1012" i="22"/>
  <c r="Q1012" i="22" s="1"/>
  <c r="O1011" i="22"/>
  <c r="Q1011" i="22" s="1"/>
  <c r="O1010" i="22"/>
  <c r="Q1010" i="22" s="1"/>
  <c r="O1009" i="22"/>
  <c r="Q1009" i="22" s="1"/>
  <c r="O1008" i="22"/>
  <c r="Q1008" i="22" s="1"/>
  <c r="O1007" i="22"/>
  <c r="Q1007" i="22" s="1"/>
  <c r="O1006" i="22"/>
  <c r="Q1006" i="22" s="1"/>
  <c r="O1005" i="22"/>
  <c r="Q1005" i="22" s="1"/>
  <c r="O1004" i="22"/>
  <c r="Q1004" i="22" s="1"/>
  <c r="O1003" i="22"/>
  <c r="Q1003" i="22" s="1"/>
  <c r="O1002" i="22"/>
  <c r="Q1002" i="22" s="1"/>
  <c r="O1001" i="22"/>
  <c r="Q1001" i="22" s="1"/>
  <c r="O1000" i="22"/>
  <c r="Q1000" i="22" s="1"/>
  <c r="O999" i="22"/>
  <c r="Q999" i="22" s="1"/>
  <c r="O998" i="22"/>
  <c r="Q998" i="22" s="1"/>
  <c r="O997" i="22"/>
  <c r="Q997" i="22" s="1"/>
  <c r="O996" i="22"/>
  <c r="Q996" i="22" s="1"/>
  <c r="O995" i="22"/>
  <c r="Q995" i="22" s="1"/>
  <c r="O994" i="22"/>
  <c r="Q994" i="22" s="1"/>
  <c r="O993" i="22"/>
  <c r="Q993" i="22" s="1"/>
  <c r="O992" i="22"/>
  <c r="Q992" i="22" s="1"/>
  <c r="O991" i="22"/>
  <c r="Q991" i="22" s="1"/>
  <c r="O990" i="22"/>
  <c r="Q990" i="22" s="1"/>
  <c r="O989" i="22"/>
  <c r="Q989" i="22" s="1"/>
  <c r="O988" i="22"/>
  <c r="Q988" i="22" s="1"/>
  <c r="O987" i="22"/>
  <c r="Q987" i="22" s="1"/>
  <c r="O986" i="22"/>
  <c r="Q986" i="22" s="1"/>
  <c r="O985" i="22"/>
  <c r="Q985" i="22" s="1"/>
  <c r="O984" i="22"/>
  <c r="Q984" i="22" s="1"/>
  <c r="O983" i="22"/>
  <c r="Q983" i="22" s="1"/>
  <c r="O982" i="22"/>
  <c r="Q982" i="22" s="1"/>
  <c r="O981" i="22"/>
  <c r="Q981" i="22" s="1"/>
  <c r="O980" i="22"/>
  <c r="Q980" i="22" s="1"/>
  <c r="O979" i="22"/>
  <c r="Q979" i="22" s="1"/>
  <c r="O978" i="22"/>
  <c r="Q978" i="22" s="1"/>
  <c r="O977" i="22"/>
  <c r="Q977" i="22" s="1"/>
  <c r="O976" i="22"/>
  <c r="Q976" i="22" s="1"/>
  <c r="O975" i="22"/>
  <c r="Q975" i="22" s="1"/>
  <c r="O974" i="22"/>
  <c r="Q974" i="22" s="1"/>
  <c r="O973" i="22"/>
  <c r="Q973" i="22" s="1"/>
  <c r="O972" i="22"/>
  <c r="Q972" i="22" s="1"/>
  <c r="O971" i="22"/>
  <c r="Q971" i="22" s="1"/>
  <c r="O970" i="22"/>
  <c r="Q970" i="22" s="1"/>
  <c r="O969" i="22"/>
  <c r="Q969" i="22" s="1"/>
  <c r="O968" i="22"/>
  <c r="Q968" i="22" s="1"/>
  <c r="O967" i="22"/>
  <c r="Q967" i="22" s="1"/>
  <c r="O966" i="22"/>
  <c r="Q966" i="22" s="1"/>
  <c r="O965" i="22"/>
  <c r="Q965" i="22" s="1"/>
  <c r="O964" i="22"/>
  <c r="Q964" i="22" s="1"/>
  <c r="O963" i="22"/>
  <c r="Q963" i="22" s="1"/>
  <c r="O962" i="22"/>
  <c r="Q962" i="22" s="1"/>
  <c r="O961" i="22"/>
  <c r="Q961" i="22" s="1"/>
  <c r="O960" i="22"/>
  <c r="Q960" i="22" s="1"/>
  <c r="O959" i="22"/>
  <c r="Q959" i="22" s="1"/>
  <c r="O958" i="22"/>
  <c r="Q958" i="22" s="1"/>
  <c r="O957" i="22"/>
  <c r="Q957" i="22" s="1"/>
  <c r="O956" i="22"/>
  <c r="Q956" i="22" s="1"/>
  <c r="O955" i="22"/>
  <c r="Q955" i="22" s="1"/>
  <c r="O954" i="22"/>
  <c r="Q954" i="22" s="1"/>
  <c r="O953" i="22"/>
  <c r="Q953" i="22" s="1"/>
  <c r="O952" i="22"/>
  <c r="Q952" i="22" s="1"/>
  <c r="O951" i="22"/>
  <c r="Q951" i="22" s="1"/>
  <c r="O950" i="22"/>
  <c r="Q950" i="22" s="1"/>
  <c r="O949" i="22"/>
  <c r="Q949" i="22" s="1"/>
  <c r="O948" i="22"/>
  <c r="Q948" i="22" s="1"/>
  <c r="O947" i="22"/>
  <c r="Q947" i="22" s="1"/>
  <c r="O946" i="22"/>
  <c r="Q946" i="22" s="1"/>
  <c r="O945" i="22"/>
  <c r="Q945" i="22" s="1"/>
  <c r="O944" i="22"/>
  <c r="Q944" i="22" s="1"/>
  <c r="O943" i="22"/>
  <c r="Q943" i="22" s="1"/>
  <c r="O942" i="22"/>
  <c r="Q942" i="22" s="1"/>
  <c r="O941" i="22"/>
  <c r="Q941" i="22" s="1"/>
  <c r="O940" i="22"/>
  <c r="Q940" i="22" s="1"/>
  <c r="O939" i="22"/>
  <c r="Q939" i="22" s="1"/>
  <c r="O938" i="22"/>
  <c r="Q938" i="22" s="1"/>
  <c r="O937" i="22"/>
  <c r="Q937" i="22" s="1"/>
  <c r="O936" i="22"/>
  <c r="Q936" i="22" s="1"/>
  <c r="O935" i="22"/>
  <c r="Q935" i="22" s="1"/>
  <c r="O934" i="22"/>
  <c r="Q934" i="22" s="1"/>
  <c r="O933" i="22"/>
  <c r="Q933" i="22" s="1"/>
  <c r="O932" i="22"/>
  <c r="Q932" i="22" s="1"/>
  <c r="O931" i="22"/>
  <c r="Q931" i="22" s="1"/>
  <c r="O930" i="22"/>
  <c r="Q930" i="22" s="1"/>
  <c r="O929" i="22"/>
  <c r="Q929" i="22" s="1"/>
  <c r="O928" i="22"/>
  <c r="Q928" i="22" s="1"/>
  <c r="O927" i="22"/>
  <c r="Q927" i="22" s="1"/>
  <c r="O926" i="22"/>
  <c r="Q926" i="22" s="1"/>
  <c r="O925" i="22"/>
  <c r="Q925" i="22" s="1"/>
  <c r="O924" i="22"/>
  <c r="Q924" i="22" s="1"/>
  <c r="O923" i="22"/>
  <c r="Q923" i="22" s="1"/>
  <c r="O922" i="22"/>
  <c r="Q922" i="22" s="1"/>
  <c r="O921" i="22"/>
  <c r="Q921" i="22" s="1"/>
  <c r="O920" i="22"/>
  <c r="Q920" i="22" s="1"/>
  <c r="O919" i="22"/>
  <c r="Q919" i="22" s="1"/>
  <c r="O918" i="22"/>
  <c r="Q918" i="22" s="1"/>
  <c r="O917" i="22"/>
  <c r="Q917" i="22" s="1"/>
  <c r="O916" i="22"/>
  <c r="Q916" i="22" s="1"/>
  <c r="O915" i="22"/>
  <c r="Q915" i="22" s="1"/>
  <c r="O914" i="22"/>
  <c r="Q914" i="22" s="1"/>
  <c r="O913" i="22"/>
  <c r="Q913" i="22" s="1"/>
  <c r="O912" i="22"/>
  <c r="Q912" i="22" s="1"/>
  <c r="O911" i="22"/>
  <c r="Q911" i="22" s="1"/>
  <c r="O910" i="22"/>
  <c r="Q910" i="22" s="1"/>
  <c r="O909" i="22"/>
  <c r="Q909" i="22" s="1"/>
  <c r="O908" i="22"/>
  <c r="Q908" i="22" s="1"/>
  <c r="O907" i="22"/>
  <c r="Q907" i="22" s="1"/>
  <c r="O906" i="22"/>
  <c r="Q906" i="22" s="1"/>
  <c r="O905" i="22"/>
  <c r="Q905" i="22" s="1"/>
  <c r="O904" i="22"/>
  <c r="Q904" i="22" s="1"/>
  <c r="O903" i="22"/>
  <c r="Q903" i="22" s="1"/>
  <c r="O902" i="22"/>
  <c r="Q902" i="22" s="1"/>
  <c r="O901" i="22"/>
  <c r="Q901" i="22" s="1"/>
  <c r="O900" i="22"/>
  <c r="Q900" i="22" s="1"/>
  <c r="O899" i="22"/>
  <c r="Q899" i="22" s="1"/>
  <c r="O898" i="22"/>
  <c r="Q898" i="22" s="1"/>
  <c r="O897" i="22"/>
  <c r="Q897" i="22" s="1"/>
  <c r="O896" i="22"/>
  <c r="Q896" i="22" s="1"/>
  <c r="O895" i="22"/>
  <c r="Q895" i="22" s="1"/>
  <c r="O894" i="22"/>
  <c r="Q894" i="22" s="1"/>
  <c r="O893" i="22"/>
  <c r="Q893" i="22" s="1"/>
  <c r="O892" i="22"/>
  <c r="Q892" i="22" s="1"/>
  <c r="O891" i="22"/>
  <c r="Q891" i="22" s="1"/>
  <c r="O890" i="22"/>
  <c r="Q890" i="22" s="1"/>
  <c r="O889" i="22"/>
  <c r="Q889" i="22" s="1"/>
  <c r="O888" i="22"/>
  <c r="Q888" i="22" s="1"/>
  <c r="O887" i="22"/>
  <c r="Q887" i="22" s="1"/>
  <c r="O886" i="22"/>
  <c r="Q886" i="22" s="1"/>
  <c r="O885" i="22"/>
  <c r="Q885" i="22" s="1"/>
  <c r="O884" i="22"/>
  <c r="Q884" i="22" s="1"/>
  <c r="O883" i="22"/>
  <c r="Q883" i="22" s="1"/>
  <c r="O882" i="22"/>
  <c r="Q882" i="22" s="1"/>
  <c r="O881" i="22"/>
  <c r="Q881" i="22" s="1"/>
  <c r="O880" i="22"/>
  <c r="Q880" i="22" s="1"/>
  <c r="O879" i="22"/>
  <c r="Q879" i="22" s="1"/>
  <c r="O878" i="22"/>
  <c r="Q878" i="22" s="1"/>
  <c r="O877" i="22"/>
  <c r="Q877" i="22" s="1"/>
  <c r="O876" i="22"/>
  <c r="Q876" i="22" s="1"/>
  <c r="O875" i="22"/>
  <c r="Q875" i="22" s="1"/>
  <c r="O874" i="22"/>
  <c r="Q874" i="22" s="1"/>
  <c r="O873" i="22"/>
  <c r="Q873" i="22" s="1"/>
  <c r="O872" i="22"/>
  <c r="Q872" i="22" s="1"/>
  <c r="O871" i="22"/>
  <c r="Q871" i="22" s="1"/>
  <c r="O870" i="22"/>
  <c r="Q870" i="22" s="1"/>
  <c r="O869" i="22"/>
  <c r="Q869" i="22" s="1"/>
  <c r="O868" i="22"/>
  <c r="Q868" i="22" s="1"/>
  <c r="O867" i="22"/>
  <c r="Q867" i="22" s="1"/>
  <c r="O866" i="22"/>
  <c r="Q866" i="22" s="1"/>
  <c r="O865" i="22"/>
  <c r="Q865" i="22" s="1"/>
  <c r="O864" i="22"/>
  <c r="Q864" i="22" s="1"/>
  <c r="O863" i="22"/>
  <c r="Q863" i="22" s="1"/>
  <c r="O862" i="22"/>
  <c r="Q862" i="22" s="1"/>
  <c r="O861" i="22"/>
  <c r="Q861" i="22" s="1"/>
  <c r="O860" i="22"/>
  <c r="Q860" i="22" s="1"/>
  <c r="O859" i="22"/>
  <c r="Q859" i="22" s="1"/>
  <c r="O858" i="22"/>
  <c r="Q858" i="22" s="1"/>
  <c r="O857" i="22"/>
  <c r="Q857" i="22" s="1"/>
  <c r="O856" i="22"/>
  <c r="Q856" i="22" s="1"/>
  <c r="O855" i="22"/>
  <c r="Q855" i="22" s="1"/>
  <c r="O854" i="22"/>
  <c r="Q854" i="22" s="1"/>
  <c r="O853" i="22"/>
  <c r="Q853" i="22" s="1"/>
  <c r="O852" i="22"/>
  <c r="Q852" i="22" s="1"/>
  <c r="O851" i="22"/>
  <c r="Q851" i="22" s="1"/>
  <c r="O850" i="22"/>
  <c r="Q850" i="22" s="1"/>
  <c r="O849" i="22"/>
  <c r="Q849" i="22" s="1"/>
  <c r="O848" i="22"/>
  <c r="Q848" i="22" s="1"/>
  <c r="O847" i="22"/>
  <c r="Q847" i="22" s="1"/>
  <c r="O846" i="22"/>
  <c r="Q846" i="22" s="1"/>
  <c r="O845" i="22"/>
  <c r="Q845" i="22" s="1"/>
  <c r="O844" i="22"/>
  <c r="Q844" i="22" s="1"/>
  <c r="O843" i="22"/>
  <c r="Q843" i="22" s="1"/>
  <c r="O842" i="22"/>
  <c r="Q842" i="22" s="1"/>
  <c r="O841" i="22"/>
  <c r="Q841" i="22" s="1"/>
  <c r="O840" i="22"/>
  <c r="Q840" i="22" s="1"/>
  <c r="O839" i="22"/>
  <c r="Q839" i="22" s="1"/>
  <c r="O838" i="22"/>
  <c r="Q838" i="22" s="1"/>
  <c r="O837" i="22"/>
  <c r="Q837" i="22" s="1"/>
  <c r="O836" i="22"/>
  <c r="Q836" i="22" s="1"/>
  <c r="O835" i="22"/>
  <c r="Q835" i="22" s="1"/>
  <c r="O834" i="22"/>
  <c r="Q834" i="22" s="1"/>
  <c r="O833" i="22"/>
  <c r="Q833" i="22" s="1"/>
  <c r="O832" i="22"/>
  <c r="Q832" i="22" s="1"/>
  <c r="O831" i="22"/>
  <c r="Q831" i="22" s="1"/>
  <c r="O830" i="22"/>
  <c r="Q830" i="22" s="1"/>
  <c r="O829" i="22"/>
  <c r="Q829" i="22" s="1"/>
  <c r="O828" i="22"/>
  <c r="Q828" i="22" s="1"/>
  <c r="O827" i="22"/>
  <c r="Q827" i="22" s="1"/>
  <c r="O826" i="22"/>
  <c r="Q826" i="22" s="1"/>
  <c r="O825" i="22"/>
  <c r="Q825" i="22" s="1"/>
  <c r="O824" i="22"/>
  <c r="Q824" i="22" s="1"/>
  <c r="O823" i="22"/>
  <c r="Q823" i="22" s="1"/>
  <c r="O822" i="22"/>
  <c r="Q822" i="22" s="1"/>
  <c r="O821" i="22"/>
  <c r="Q821" i="22" s="1"/>
  <c r="O820" i="22"/>
  <c r="Q820" i="22" s="1"/>
  <c r="O819" i="22"/>
  <c r="Q819" i="22" s="1"/>
  <c r="O818" i="22"/>
  <c r="Q818" i="22" s="1"/>
  <c r="O817" i="22"/>
  <c r="Q817" i="22" s="1"/>
  <c r="O816" i="22"/>
  <c r="Q816" i="22" s="1"/>
  <c r="O815" i="22"/>
  <c r="Q815" i="22" s="1"/>
  <c r="O814" i="22"/>
  <c r="Q814" i="22" s="1"/>
  <c r="O813" i="22"/>
  <c r="Q813" i="22" s="1"/>
  <c r="O812" i="22"/>
  <c r="Q812" i="22" s="1"/>
  <c r="O811" i="22"/>
  <c r="Q811" i="22" s="1"/>
  <c r="O810" i="22"/>
  <c r="Q810" i="22" s="1"/>
  <c r="O809" i="22"/>
  <c r="Q809" i="22" s="1"/>
  <c r="O808" i="22"/>
  <c r="Q808" i="22" s="1"/>
  <c r="O807" i="22"/>
  <c r="Q807" i="22" s="1"/>
  <c r="O806" i="22"/>
  <c r="Q806" i="22" s="1"/>
  <c r="O805" i="22"/>
  <c r="Q805" i="22" s="1"/>
  <c r="O804" i="22"/>
  <c r="Q804" i="22" s="1"/>
  <c r="O803" i="22"/>
  <c r="Q803" i="22" s="1"/>
  <c r="O802" i="22"/>
  <c r="Q802" i="22" s="1"/>
  <c r="O801" i="22"/>
  <c r="Q801" i="22" s="1"/>
  <c r="O800" i="22"/>
  <c r="Q800" i="22" s="1"/>
  <c r="O799" i="22"/>
  <c r="Q799" i="22" s="1"/>
  <c r="O798" i="22"/>
  <c r="Q798" i="22" s="1"/>
  <c r="O797" i="22"/>
  <c r="Q797" i="22" s="1"/>
  <c r="O796" i="22"/>
  <c r="Q796" i="22" s="1"/>
  <c r="O795" i="22"/>
  <c r="Q795" i="22" s="1"/>
  <c r="O794" i="22"/>
  <c r="Q794" i="22" s="1"/>
  <c r="O793" i="22"/>
  <c r="Q793" i="22" s="1"/>
  <c r="O792" i="22"/>
  <c r="Q792" i="22" s="1"/>
  <c r="O791" i="22"/>
  <c r="Q791" i="22" s="1"/>
  <c r="O790" i="22"/>
  <c r="Q790" i="22" s="1"/>
  <c r="O789" i="22"/>
  <c r="Q789" i="22" s="1"/>
  <c r="O788" i="22"/>
  <c r="Q788" i="22" s="1"/>
  <c r="O787" i="22"/>
  <c r="Q787" i="22" s="1"/>
  <c r="O786" i="22"/>
  <c r="Q786" i="22" s="1"/>
  <c r="O785" i="22"/>
  <c r="Q785" i="22" s="1"/>
  <c r="O784" i="22"/>
  <c r="Q784" i="22" s="1"/>
  <c r="O783" i="22"/>
  <c r="Q783" i="22" s="1"/>
  <c r="O782" i="22"/>
  <c r="Q782" i="22" s="1"/>
  <c r="O781" i="22"/>
  <c r="Q781" i="22" s="1"/>
  <c r="O780" i="22"/>
  <c r="Q780" i="22" s="1"/>
  <c r="O779" i="22"/>
  <c r="Q779" i="22" s="1"/>
  <c r="O778" i="22"/>
  <c r="Q778" i="22" s="1"/>
  <c r="O777" i="22"/>
  <c r="Q777" i="22" s="1"/>
  <c r="O776" i="22"/>
  <c r="Q776" i="22" s="1"/>
  <c r="O775" i="22"/>
  <c r="Q775" i="22" s="1"/>
  <c r="O774" i="22"/>
  <c r="Q774" i="22" s="1"/>
  <c r="O773" i="22"/>
  <c r="Q773" i="22" s="1"/>
  <c r="O772" i="22"/>
  <c r="Q772" i="22" s="1"/>
  <c r="O771" i="22"/>
  <c r="Q771" i="22" s="1"/>
  <c r="O770" i="22"/>
  <c r="Q770" i="22" s="1"/>
  <c r="O769" i="22"/>
  <c r="Q769" i="22" s="1"/>
  <c r="O768" i="22"/>
  <c r="Q768" i="22" s="1"/>
  <c r="O767" i="22"/>
  <c r="Q767" i="22" s="1"/>
  <c r="O766" i="22"/>
  <c r="Q766" i="22" s="1"/>
  <c r="O765" i="22"/>
  <c r="Q765" i="22" s="1"/>
  <c r="O764" i="22"/>
  <c r="Q764" i="22" s="1"/>
  <c r="O763" i="22"/>
  <c r="Q763" i="22" s="1"/>
  <c r="O762" i="22"/>
  <c r="Q762" i="22" s="1"/>
  <c r="O761" i="22"/>
  <c r="Q761" i="22" s="1"/>
  <c r="O760" i="22"/>
  <c r="Q760" i="22" s="1"/>
  <c r="O759" i="22"/>
  <c r="Q759" i="22" s="1"/>
  <c r="O758" i="22"/>
  <c r="Q758" i="22" s="1"/>
  <c r="O757" i="22"/>
  <c r="Q757" i="22" s="1"/>
  <c r="O756" i="22"/>
  <c r="Q756" i="22" s="1"/>
  <c r="O755" i="22"/>
  <c r="Q755" i="22" s="1"/>
  <c r="O754" i="22"/>
  <c r="Q754" i="22" s="1"/>
  <c r="O753" i="22"/>
  <c r="Q753" i="22" s="1"/>
  <c r="O752" i="22"/>
  <c r="Q752" i="22" s="1"/>
  <c r="O751" i="22"/>
  <c r="Q751" i="22" s="1"/>
  <c r="O750" i="22"/>
  <c r="Q750" i="22" s="1"/>
  <c r="O749" i="22"/>
  <c r="Q749" i="22" s="1"/>
  <c r="O748" i="22"/>
  <c r="Q748" i="22" s="1"/>
  <c r="O747" i="22"/>
  <c r="Q747" i="22" s="1"/>
  <c r="O746" i="22"/>
  <c r="Q746" i="22" s="1"/>
  <c r="O745" i="22"/>
  <c r="Q745" i="22" s="1"/>
  <c r="O744" i="22"/>
  <c r="Q744" i="22" s="1"/>
  <c r="O743" i="22"/>
  <c r="Q743" i="22" s="1"/>
  <c r="O742" i="22"/>
  <c r="Q742" i="22" s="1"/>
  <c r="O741" i="22"/>
  <c r="Q741" i="22" s="1"/>
  <c r="O740" i="22"/>
  <c r="Q740" i="22" s="1"/>
  <c r="O739" i="22"/>
  <c r="Q739" i="22" s="1"/>
  <c r="O738" i="22"/>
  <c r="Q738" i="22" s="1"/>
  <c r="O737" i="22"/>
  <c r="Q737" i="22" s="1"/>
  <c r="O736" i="22"/>
  <c r="Q736" i="22" s="1"/>
  <c r="O735" i="22"/>
  <c r="Q735" i="22" s="1"/>
  <c r="O734" i="22"/>
  <c r="Q734" i="22" s="1"/>
  <c r="O733" i="22"/>
  <c r="Q733" i="22" s="1"/>
  <c r="O732" i="22"/>
  <c r="Q732" i="22" s="1"/>
  <c r="O731" i="22"/>
  <c r="Q731" i="22" s="1"/>
  <c r="O730" i="22"/>
  <c r="Q730" i="22" s="1"/>
  <c r="O729" i="22"/>
  <c r="Q729" i="22" s="1"/>
  <c r="O728" i="22"/>
  <c r="Q728" i="22" s="1"/>
  <c r="O727" i="22"/>
  <c r="Q727" i="22" s="1"/>
  <c r="O726" i="22"/>
  <c r="Q726" i="22" s="1"/>
  <c r="O725" i="22"/>
  <c r="Q725" i="22" s="1"/>
  <c r="O724" i="22"/>
  <c r="Q724" i="22" s="1"/>
  <c r="O723" i="22"/>
  <c r="Q723" i="22" s="1"/>
  <c r="O722" i="22"/>
  <c r="Q722" i="22" s="1"/>
  <c r="O721" i="22"/>
  <c r="Q721" i="22" s="1"/>
  <c r="O720" i="22"/>
  <c r="Q720" i="22" s="1"/>
  <c r="O719" i="22"/>
  <c r="Q719" i="22" s="1"/>
  <c r="O718" i="22"/>
  <c r="Q718" i="22" s="1"/>
  <c r="O717" i="22"/>
  <c r="Q717" i="22" s="1"/>
  <c r="O716" i="22"/>
  <c r="Q716" i="22" s="1"/>
  <c r="O715" i="22"/>
  <c r="Q715" i="22" s="1"/>
  <c r="O714" i="22"/>
  <c r="Q714" i="22" s="1"/>
  <c r="O713" i="22"/>
  <c r="Q713" i="22" s="1"/>
  <c r="O712" i="22"/>
  <c r="Q712" i="22" s="1"/>
  <c r="O711" i="22"/>
  <c r="Q711" i="22" s="1"/>
  <c r="O710" i="22"/>
  <c r="Q710" i="22" s="1"/>
  <c r="O709" i="22"/>
  <c r="Q709" i="22" s="1"/>
  <c r="O708" i="22"/>
  <c r="Q708" i="22" s="1"/>
  <c r="O707" i="22"/>
  <c r="Q707" i="22" s="1"/>
  <c r="O706" i="22"/>
  <c r="Q706" i="22" s="1"/>
  <c r="O705" i="22"/>
  <c r="Q705" i="22" s="1"/>
  <c r="O704" i="22"/>
  <c r="Q704" i="22" s="1"/>
  <c r="O703" i="22"/>
  <c r="Q703" i="22" s="1"/>
  <c r="O702" i="22"/>
  <c r="Q702" i="22" s="1"/>
  <c r="O701" i="22"/>
  <c r="Q701" i="22" s="1"/>
  <c r="O700" i="22"/>
  <c r="Q700" i="22" s="1"/>
  <c r="O699" i="22"/>
  <c r="Q699" i="22" s="1"/>
  <c r="O698" i="22"/>
  <c r="Q698" i="22" s="1"/>
  <c r="O697" i="22"/>
  <c r="Q697" i="22" s="1"/>
  <c r="O696" i="22"/>
  <c r="Q696" i="22" s="1"/>
  <c r="O695" i="22"/>
  <c r="Q695" i="22" s="1"/>
  <c r="O694" i="22"/>
  <c r="Q694" i="22" s="1"/>
  <c r="O693" i="22"/>
  <c r="Q693" i="22" s="1"/>
  <c r="O692" i="22"/>
  <c r="Q692" i="22" s="1"/>
  <c r="O691" i="22"/>
  <c r="Q691" i="22" s="1"/>
  <c r="O690" i="22"/>
  <c r="Q690" i="22" s="1"/>
  <c r="O689" i="22"/>
  <c r="Q689" i="22" s="1"/>
  <c r="O688" i="22"/>
  <c r="Q688" i="22" s="1"/>
  <c r="O687" i="22"/>
  <c r="Q687" i="22" s="1"/>
  <c r="O686" i="22"/>
  <c r="Q686" i="22" s="1"/>
  <c r="O685" i="22"/>
  <c r="Q685" i="22" s="1"/>
  <c r="O684" i="22"/>
  <c r="Q684" i="22" s="1"/>
  <c r="O683" i="22"/>
  <c r="Q683" i="22" s="1"/>
  <c r="O682" i="22"/>
  <c r="Q682" i="22" s="1"/>
  <c r="O681" i="22"/>
  <c r="Q681" i="22" s="1"/>
  <c r="O680" i="22"/>
  <c r="Q680" i="22" s="1"/>
  <c r="O679" i="22"/>
  <c r="Q679" i="22" s="1"/>
  <c r="O678" i="22"/>
  <c r="Q678" i="22" s="1"/>
  <c r="O677" i="22"/>
  <c r="Q677" i="22" s="1"/>
  <c r="O676" i="22"/>
  <c r="Q676" i="22" s="1"/>
  <c r="O675" i="22"/>
  <c r="Q675" i="22" s="1"/>
  <c r="O674" i="22"/>
  <c r="Q674" i="22" s="1"/>
  <c r="O673" i="22"/>
  <c r="Q673" i="22" s="1"/>
  <c r="O672" i="22"/>
  <c r="Q672" i="22" s="1"/>
  <c r="O671" i="22"/>
  <c r="Q671" i="22" s="1"/>
  <c r="O670" i="22"/>
  <c r="Q670" i="22" s="1"/>
  <c r="O669" i="22"/>
  <c r="Q669" i="22" s="1"/>
  <c r="O668" i="22"/>
  <c r="Q668" i="22" s="1"/>
  <c r="O667" i="22"/>
  <c r="Q667" i="22" s="1"/>
  <c r="O666" i="22"/>
  <c r="Q666" i="22" s="1"/>
  <c r="O665" i="22"/>
  <c r="Q665" i="22" s="1"/>
  <c r="O664" i="22"/>
  <c r="Q664" i="22" s="1"/>
  <c r="O663" i="22"/>
  <c r="Q663" i="22" s="1"/>
  <c r="O662" i="22"/>
  <c r="Q662" i="22" s="1"/>
  <c r="O661" i="22"/>
  <c r="Q661" i="22" s="1"/>
  <c r="O660" i="22"/>
  <c r="Q660" i="22" s="1"/>
  <c r="O659" i="22"/>
  <c r="Q659" i="22" s="1"/>
  <c r="O658" i="22"/>
  <c r="Q658" i="22" s="1"/>
  <c r="O657" i="22"/>
  <c r="Q657" i="22" s="1"/>
  <c r="O656" i="22"/>
  <c r="Q656" i="22" s="1"/>
  <c r="O655" i="22"/>
  <c r="Q655" i="22" s="1"/>
  <c r="O654" i="22"/>
  <c r="Q654" i="22" s="1"/>
  <c r="O653" i="22"/>
  <c r="Q653" i="22" s="1"/>
  <c r="O652" i="22"/>
  <c r="Q652" i="22" s="1"/>
  <c r="O651" i="22"/>
  <c r="Q651" i="22" s="1"/>
  <c r="O650" i="22"/>
  <c r="Q650" i="22" s="1"/>
  <c r="O649" i="22"/>
  <c r="Q649" i="22" s="1"/>
  <c r="O648" i="22"/>
  <c r="Q648" i="22" s="1"/>
  <c r="O647" i="22"/>
  <c r="Q647" i="22" s="1"/>
  <c r="O646" i="22"/>
  <c r="Q646" i="22" s="1"/>
  <c r="O645" i="22"/>
  <c r="Q645" i="22" s="1"/>
  <c r="O644" i="22"/>
  <c r="Q644" i="22" s="1"/>
  <c r="O643" i="22"/>
  <c r="Q643" i="22" s="1"/>
  <c r="O642" i="22"/>
  <c r="Q642" i="22" s="1"/>
  <c r="O641" i="22"/>
  <c r="Q641" i="22" s="1"/>
  <c r="O640" i="22"/>
  <c r="Q640" i="22" s="1"/>
  <c r="O639" i="22"/>
  <c r="Q639" i="22" s="1"/>
  <c r="O638" i="22"/>
  <c r="Q638" i="22" s="1"/>
  <c r="O637" i="22"/>
  <c r="Q637" i="22" s="1"/>
  <c r="O636" i="22"/>
  <c r="Q636" i="22" s="1"/>
  <c r="O635" i="22"/>
  <c r="Q635" i="22" s="1"/>
  <c r="O634" i="22"/>
  <c r="Q634" i="22" s="1"/>
  <c r="O633" i="22"/>
  <c r="Q633" i="22" s="1"/>
  <c r="O632" i="22"/>
  <c r="Q632" i="22" s="1"/>
  <c r="O631" i="22"/>
  <c r="Q631" i="22" s="1"/>
  <c r="O630" i="22"/>
  <c r="Q630" i="22" s="1"/>
  <c r="O629" i="22"/>
  <c r="Q629" i="22" s="1"/>
  <c r="O628" i="22"/>
  <c r="Q628" i="22" s="1"/>
  <c r="O627" i="22"/>
  <c r="Q627" i="22" s="1"/>
  <c r="O626" i="22"/>
  <c r="Q626" i="22" s="1"/>
  <c r="O625" i="22"/>
  <c r="Q625" i="22" s="1"/>
  <c r="O624" i="22"/>
  <c r="Q624" i="22" s="1"/>
  <c r="O623" i="22"/>
  <c r="Q623" i="22" s="1"/>
  <c r="O622" i="22"/>
  <c r="Q622" i="22" s="1"/>
  <c r="O621" i="22"/>
  <c r="Q621" i="22" s="1"/>
  <c r="O620" i="22"/>
  <c r="Q620" i="22" s="1"/>
  <c r="O619" i="22"/>
  <c r="Q619" i="22" s="1"/>
  <c r="O618" i="22"/>
  <c r="Q618" i="22" s="1"/>
  <c r="O617" i="22"/>
  <c r="Q617" i="22" s="1"/>
  <c r="O616" i="22"/>
  <c r="Q616" i="22" s="1"/>
  <c r="O615" i="22"/>
  <c r="Q615" i="22" s="1"/>
  <c r="O614" i="22"/>
  <c r="Q614" i="22" s="1"/>
  <c r="O613" i="22"/>
  <c r="Q613" i="22" s="1"/>
  <c r="O612" i="22"/>
  <c r="Q612" i="22" s="1"/>
  <c r="O611" i="22"/>
  <c r="Q611" i="22" s="1"/>
  <c r="O610" i="22"/>
  <c r="Q610" i="22" s="1"/>
  <c r="O609" i="22"/>
  <c r="Q609" i="22" s="1"/>
  <c r="O608" i="22"/>
  <c r="Q608" i="22" s="1"/>
  <c r="O607" i="22"/>
  <c r="Q607" i="22" s="1"/>
  <c r="O606" i="22"/>
  <c r="Q606" i="22" s="1"/>
  <c r="O605" i="22"/>
  <c r="Q605" i="22" s="1"/>
  <c r="O604" i="22"/>
  <c r="Q604" i="22" s="1"/>
  <c r="O603" i="22"/>
  <c r="Q603" i="22" s="1"/>
  <c r="O602" i="22"/>
  <c r="Q602" i="22" s="1"/>
  <c r="O601" i="22"/>
  <c r="Q601" i="22" s="1"/>
  <c r="O600" i="22"/>
  <c r="Q600" i="22" s="1"/>
  <c r="O599" i="22"/>
  <c r="Q599" i="22" s="1"/>
  <c r="O598" i="22"/>
  <c r="Q598" i="22" s="1"/>
  <c r="O597" i="22"/>
  <c r="Q597" i="22" s="1"/>
  <c r="O596" i="22"/>
  <c r="Q596" i="22" s="1"/>
  <c r="O595" i="22"/>
  <c r="Q595" i="22" s="1"/>
  <c r="O594" i="22"/>
  <c r="Q594" i="22" s="1"/>
  <c r="O593" i="22"/>
  <c r="Q593" i="22" s="1"/>
  <c r="O592" i="22"/>
  <c r="Q592" i="22" s="1"/>
  <c r="O591" i="22"/>
  <c r="Q591" i="22" s="1"/>
  <c r="O590" i="22"/>
  <c r="Q590" i="22" s="1"/>
  <c r="O589" i="22"/>
  <c r="Q589" i="22" s="1"/>
  <c r="O588" i="22"/>
  <c r="Q588" i="22" s="1"/>
  <c r="O587" i="22"/>
  <c r="Q587" i="22" s="1"/>
  <c r="O586" i="22"/>
  <c r="Q586" i="22" s="1"/>
  <c r="O585" i="22"/>
  <c r="Q585" i="22" s="1"/>
  <c r="O584" i="22"/>
  <c r="Q584" i="22" s="1"/>
  <c r="O583" i="22"/>
  <c r="Q583" i="22" s="1"/>
  <c r="O582" i="22"/>
  <c r="Q582" i="22" s="1"/>
  <c r="O581" i="22"/>
  <c r="Q581" i="22" s="1"/>
  <c r="O580" i="22"/>
  <c r="Q580" i="22" s="1"/>
  <c r="O579" i="22"/>
  <c r="Q579" i="22" s="1"/>
  <c r="O578" i="22"/>
  <c r="Q578" i="22" s="1"/>
  <c r="O577" i="22"/>
  <c r="Q577" i="22" s="1"/>
  <c r="O576" i="22"/>
  <c r="Q576" i="22" s="1"/>
  <c r="O575" i="22"/>
  <c r="Q575" i="22" s="1"/>
  <c r="O574" i="22"/>
  <c r="Q574" i="22" s="1"/>
  <c r="O573" i="22"/>
  <c r="Q573" i="22" s="1"/>
  <c r="O572" i="22"/>
  <c r="Q572" i="22" s="1"/>
  <c r="O571" i="22"/>
  <c r="Q571" i="22" s="1"/>
  <c r="O570" i="22"/>
  <c r="Q570" i="22" s="1"/>
  <c r="O569" i="22"/>
  <c r="Q569" i="22" s="1"/>
  <c r="O568" i="22"/>
  <c r="Q568" i="22" s="1"/>
  <c r="O567" i="22"/>
  <c r="Q567" i="22" s="1"/>
  <c r="O566" i="22"/>
  <c r="Q566" i="22" s="1"/>
  <c r="O565" i="22"/>
  <c r="Q565" i="22" s="1"/>
  <c r="O564" i="22"/>
  <c r="Q564" i="22" s="1"/>
  <c r="O563" i="22"/>
  <c r="Q563" i="22" s="1"/>
  <c r="O562" i="22"/>
  <c r="Q562" i="22" s="1"/>
  <c r="O561" i="22"/>
  <c r="Q561" i="22" s="1"/>
  <c r="O560" i="22"/>
  <c r="Q560" i="22" s="1"/>
  <c r="O559" i="22"/>
  <c r="Q559" i="22" s="1"/>
  <c r="O558" i="22"/>
  <c r="Q558" i="22" s="1"/>
  <c r="O557" i="22"/>
  <c r="Q557" i="22" s="1"/>
  <c r="O556" i="22"/>
  <c r="Q556" i="22" s="1"/>
  <c r="O555" i="22"/>
  <c r="Q555" i="22" s="1"/>
  <c r="O554" i="22"/>
  <c r="Q554" i="22" s="1"/>
  <c r="O553" i="22"/>
  <c r="Q553" i="22" s="1"/>
  <c r="O552" i="22"/>
  <c r="Q552" i="22" s="1"/>
  <c r="O551" i="22"/>
  <c r="Q551" i="22" s="1"/>
  <c r="O550" i="22"/>
  <c r="Q550" i="22" s="1"/>
  <c r="O549" i="22"/>
  <c r="Q549" i="22" s="1"/>
  <c r="O548" i="22"/>
  <c r="Q548" i="22" s="1"/>
  <c r="O547" i="22"/>
  <c r="Q547" i="22" s="1"/>
  <c r="O546" i="22"/>
  <c r="Q546" i="22" s="1"/>
  <c r="O545" i="22"/>
  <c r="Q545" i="22" s="1"/>
  <c r="O544" i="22"/>
  <c r="Q544" i="22" s="1"/>
  <c r="O543" i="22"/>
  <c r="Q543" i="22" s="1"/>
  <c r="O542" i="22"/>
  <c r="Q542" i="22" s="1"/>
  <c r="O541" i="22"/>
  <c r="Q541" i="22" s="1"/>
  <c r="O540" i="22"/>
  <c r="Q540" i="22" s="1"/>
  <c r="O539" i="22"/>
  <c r="Q539" i="22" s="1"/>
  <c r="O538" i="22"/>
  <c r="Q538" i="22" s="1"/>
  <c r="O537" i="22"/>
  <c r="Q537" i="22" s="1"/>
  <c r="O536" i="22"/>
  <c r="Q536" i="22" s="1"/>
  <c r="O535" i="22"/>
  <c r="Q535" i="22" s="1"/>
  <c r="O534" i="22"/>
  <c r="Q534" i="22" s="1"/>
  <c r="O533" i="22"/>
  <c r="Q533" i="22" s="1"/>
  <c r="O532" i="22"/>
  <c r="Q532" i="22" s="1"/>
  <c r="O531" i="22"/>
  <c r="Q531" i="22" s="1"/>
  <c r="O530" i="22"/>
  <c r="Q530" i="22" s="1"/>
  <c r="O529" i="22"/>
  <c r="Q529" i="22" s="1"/>
  <c r="O528" i="22"/>
  <c r="Q528" i="22" s="1"/>
  <c r="O527" i="22"/>
  <c r="Q527" i="22" s="1"/>
  <c r="O526" i="22"/>
  <c r="Q526" i="22" s="1"/>
  <c r="O525" i="22"/>
  <c r="Q525" i="22" s="1"/>
  <c r="O524" i="22"/>
  <c r="Q524" i="22" s="1"/>
  <c r="O523" i="22"/>
  <c r="Q523" i="22" s="1"/>
  <c r="O522" i="22"/>
  <c r="Q522" i="22" s="1"/>
  <c r="O521" i="22"/>
  <c r="Q521" i="22" s="1"/>
  <c r="O520" i="22"/>
  <c r="Q520" i="22" s="1"/>
  <c r="O519" i="22"/>
  <c r="Q519" i="22" s="1"/>
  <c r="O518" i="22"/>
  <c r="Q518" i="22" s="1"/>
  <c r="O517" i="22"/>
  <c r="Q517" i="22" s="1"/>
  <c r="O516" i="22"/>
  <c r="Q516" i="22" s="1"/>
  <c r="O515" i="22"/>
  <c r="Q515" i="22" s="1"/>
  <c r="O514" i="22"/>
  <c r="Q514" i="22" s="1"/>
  <c r="O513" i="22"/>
  <c r="Q513" i="22" s="1"/>
  <c r="O512" i="22"/>
  <c r="Q512" i="22" s="1"/>
  <c r="O511" i="22"/>
  <c r="Q511" i="22" s="1"/>
  <c r="O510" i="22"/>
  <c r="Q510" i="22" s="1"/>
  <c r="O509" i="22"/>
  <c r="Q509" i="22" s="1"/>
  <c r="O508" i="22"/>
  <c r="Q508" i="22" s="1"/>
  <c r="O507" i="22"/>
  <c r="Q507" i="22" s="1"/>
  <c r="O506" i="22"/>
  <c r="Q506" i="22" s="1"/>
  <c r="O505" i="22"/>
  <c r="Q505" i="22" s="1"/>
  <c r="O504" i="22"/>
  <c r="Q504" i="22" s="1"/>
  <c r="O503" i="22"/>
  <c r="Q503" i="22" s="1"/>
  <c r="O502" i="22"/>
  <c r="Q502" i="22" s="1"/>
  <c r="O501" i="22"/>
  <c r="Q501" i="22" s="1"/>
  <c r="O500" i="22"/>
  <c r="Q500" i="22" s="1"/>
  <c r="O499" i="22"/>
  <c r="Q499" i="22" s="1"/>
  <c r="O498" i="22"/>
  <c r="Q498" i="22" s="1"/>
  <c r="O497" i="22"/>
  <c r="Q497" i="22" s="1"/>
  <c r="O496" i="22"/>
  <c r="Q496" i="22" s="1"/>
  <c r="O495" i="22"/>
  <c r="Q495" i="22" s="1"/>
  <c r="O494" i="22"/>
  <c r="Q494" i="22" s="1"/>
  <c r="O493" i="22"/>
  <c r="Q493" i="22" s="1"/>
  <c r="O492" i="22"/>
  <c r="Q492" i="22" s="1"/>
  <c r="O491" i="22"/>
  <c r="Q491" i="22" s="1"/>
  <c r="O490" i="22"/>
  <c r="Q490" i="22" s="1"/>
  <c r="O489" i="22"/>
  <c r="Q489" i="22" s="1"/>
  <c r="O488" i="22"/>
  <c r="Q488" i="22" s="1"/>
  <c r="O487" i="22"/>
  <c r="Q487" i="22" s="1"/>
  <c r="O486" i="22"/>
  <c r="Q486" i="22" s="1"/>
  <c r="O485" i="22"/>
  <c r="Q485" i="22" s="1"/>
  <c r="O484" i="22"/>
  <c r="Q484" i="22" s="1"/>
  <c r="O483" i="22"/>
  <c r="Q483" i="22" s="1"/>
  <c r="O482" i="22"/>
  <c r="Q482" i="22" s="1"/>
  <c r="O481" i="22"/>
  <c r="Q481" i="22" s="1"/>
  <c r="O480" i="22"/>
  <c r="Q480" i="22" s="1"/>
  <c r="O479" i="22"/>
  <c r="Q479" i="22" s="1"/>
  <c r="O478" i="22"/>
  <c r="Q478" i="22" s="1"/>
  <c r="O477" i="22"/>
  <c r="Q477" i="22" s="1"/>
  <c r="O476" i="22"/>
  <c r="Q476" i="22" s="1"/>
  <c r="O475" i="22"/>
  <c r="Q475" i="22" s="1"/>
  <c r="O474" i="22"/>
  <c r="Q474" i="22" s="1"/>
  <c r="O473" i="22"/>
  <c r="Q473" i="22" s="1"/>
  <c r="O472" i="22"/>
  <c r="Q472" i="22" s="1"/>
  <c r="O471" i="22"/>
  <c r="Q471" i="22" s="1"/>
  <c r="O470" i="22"/>
  <c r="Q470" i="22" s="1"/>
  <c r="O469" i="22"/>
  <c r="Q469" i="22" s="1"/>
  <c r="O468" i="22"/>
  <c r="Q468" i="22" s="1"/>
  <c r="O467" i="22"/>
  <c r="Q467" i="22" s="1"/>
  <c r="O466" i="22"/>
  <c r="Q466" i="22" s="1"/>
  <c r="O465" i="22"/>
  <c r="Q465" i="22" s="1"/>
  <c r="O464" i="22"/>
  <c r="Q464" i="22" s="1"/>
  <c r="O463" i="22"/>
  <c r="Q463" i="22" s="1"/>
  <c r="O462" i="22"/>
  <c r="Q462" i="22" s="1"/>
  <c r="O461" i="22"/>
  <c r="Q461" i="22" s="1"/>
  <c r="O460" i="22"/>
  <c r="Q460" i="22" s="1"/>
  <c r="O459" i="22"/>
  <c r="Q459" i="22" s="1"/>
  <c r="O458" i="22"/>
  <c r="Q458" i="22" s="1"/>
  <c r="O457" i="22"/>
  <c r="Q457" i="22" s="1"/>
  <c r="O456" i="22"/>
  <c r="Q456" i="22" s="1"/>
  <c r="O455" i="22"/>
  <c r="Q455" i="22" s="1"/>
  <c r="O454" i="22"/>
  <c r="Q454" i="22" s="1"/>
  <c r="O453" i="22"/>
  <c r="Q453" i="22" s="1"/>
  <c r="O452" i="22"/>
  <c r="Q452" i="22" s="1"/>
  <c r="O451" i="22"/>
  <c r="Q451" i="22" s="1"/>
  <c r="O450" i="22"/>
  <c r="Q450" i="22" s="1"/>
  <c r="O449" i="22"/>
  <c r="Q449" i="22" s="1"/>
  <c r="O448" i="22"/>
  <c r="Q448" i="22" s="1"/>
  <c r="O447" i="22"/>
  <c r="Q447" i="22" s="1"/>
  <c r="O446" i="22"/>
  <c r="Q446" i="22" s="1"/>
  <c r="O445" i="22"/>
  <c r="Q445" i="22" s="1"/>
  <c r="O444" i="22"/>
  <c r="Q444" i="22" s="1"/>
  <c r="O443" i="22"/>
  <c r="Q443" i="22" s="1"/>
  <c r="O442" i="22"/>
  <c r="Q442" i="22" s="1"/>
  <c r="O441" i="22"/>
  <c r="Q441" i="22" s="1"/>
  <c r="O440" i="22"/>
  <c r="Q440" i="22" s="1"/>
  <c r="O439" i="22"/>
  <c r="Q439" i="22" s="1"/>
  <c r="O438" i="22"/>
  <c r="Q438" i="22" s="1"/>
  <c r="O437" i="22"/>
  <c r="Q437" i="22" s="1"/>
  <c r="O436" i="22"/>
  <c r="Q436" i="22" s="1"/>
  <c r="O435" i="22"/>
  <c r="Q435" i="22" s="1"/>
  <c r="O434" i="22"/>
  <c r="Q434" i="22" s="1"/>
  <c r="O433" i="22"/>
  <c r="Q433" i="22" s="1"/>
  <c r="O432" i="22"/>
  <c r="Q432" i="22" s="1"/>
  <c r="O431" i="22"/>
  <c r="Q431" i="22" s="1"/>
  <c r="O430" i="22"/>
  <c r="Q430" i="22" s="1"/>
  <c r="O429" i="22"/>
  <c r="Q429" i="22" s="1"/>
  <c r="O428" i="22"/>
  <c r="Q428" i="22" s="1"/>
  <c r="O427" i="22"/>
  <c r="Q427" i="22" s="1"/>
  <c r="O426" i="22"/>
  <c r="Q426" i="22" s="1"/>
  <c r="O425" i="22"/>
  <c r="Q425" i="22" s="1"/>
  <c r="O424" i="22"/>
  <c r="Q424" i="22" s="1"/>
  <c r="O423" i="22"/>
  <c r="Q423" i="22" s="1"/>
  <c r="O422" i="22"/>
  <c r="Q422" i="22" s="1"/>
  <c r="O421" i="22"/>
  <c r="Q421" i="22" s="1"/>
  <c r="O420" i="22"/>
  <c r="Q420" i="22" s="1"/>
  <c r="O419" i="22"/>
  <c r="Q419" i="22" s="1"/>
  <c r="O418" i="22"/>
  <c r="Q418" i="22" s="1"/>
  <c r="O417" i="22"/>
  <c r="Q417" i="22" s="1"/>
  <c r="O416" i="22"/>
  <c r="Q416" i="22" s="1"/>
  <c r="O415" i="22"/>
  <c r="Q415" i="22" s="1"/>
  <c r="O414" i="22"/>
  <c r="Q414" i="22" s="1"/>
  <c r="O413" i="22"/>
  <c r="Q413" i="22" s="1"/>
  <c r="O412" i="22"/>
  <c r="Q412" i="22" s="1"/>
  <c r="O411" i="22"/>
  <c r="Q411" i="22" s="1"/>
  <c r="O410" i="22"/>
  <c r="Q410" i="22" s="1"/>
  <c r="O409" i="22"/>
  <c r="Q409" i="22" s="1"/>
  <c r="O408" i="22"/>
  <c r="Q408" i="22" s="1"/>
  <c r="O407" i="22"/>
  <c r="Q407" i="22" s="1"/>
  <c r="O406" i="22"/>
  <c r="Q406" i="22" s="1"/>
  <c r="O405" i="22"/>
  <c r="Q405" i="22" s="1"/>
  <c r="O404" i="22"/>
  <c r="Q404" i="22" s="1"/>
  <c r="O403" i="22"/>
  <c r="Q403" i="22" s="1"/>
  <c r="O402" i="22"/>
  <c r="Q402" i="22" s="1"/>
  <c r="O401" i="22"/>
  <c r="Q401" i="22" s="1"/>
  <c r="O400" i="22"/>
  <c r="Q400" i="22" s="1"/>
  <c r="O399" i="22"/>
  <c r="Q399" i="22" s="1"/>
  <c r="O398" i="22"/>
  <c r="Q398" i="22" s="1"/>
  <c r="O397" i="22"/>
  <c r="Q397" i="22" s="1"/>
  <c r="O396" i="22"/>
  <c r="Q396" i="22" s="1"/>
  <c r="O395" i="22"/>
  <c r="Q395" i="22" s="1"/>
  <c r="O394" i="22"/>
  <c r="Q394" i="22" s="1"/>
  <c r="O393" i="22"/>
  <c r="Q393" i="22" s="1"/>
  <c r="O392" i="22"/>
  <c r="Q392" i="22" s="1"/>
  <c r="O391" i="22"/>
  <c r="Q391" i="22" s="1"/>
  <c r="O390" i="22"/>
  <c r="Q390" i="22" s="1"/>
  <c r="O389" i="22"/>
  <c r="Q389" i="22" s="1"/>
  <c r="O388" i="22"/>
  <c r="Q388" i="22" s="1"/>
  <c r="O387" i="22"/>
  <c r="Q387" i="22" s="1"/>
  <c r="O386" i="22"/>
  <c r="Q386" i="22" s="1"/>
  <c r="O385" i="22"/>
  <c r="Q385" i="22" s="1"/>
  <c r="O384" i="22"/>
  <c r="Q384" i="22" s="1"/>
  <c r="O383" i="22"/>
  <c r="Q383" i="22" s="1"/>
  <c r="O382" i="22"/>
  <c r="Q382" i="22" s="1"/>
  <c r="O381" i="22"/>
  <c r="Q381" i="22" s="1"/>
  <c r="O380" i="22"/>
  <c r="Q380" i="22" s="1"/>
  <c r="O379" i="22"/>
  <c r="Q379" i="22" s="1"/>
  <c r="O378" i="22"/>
  <c r="Q378" i="22" s="1"/>
  <c r="O377" i="22"/>
  <c r="Q377" i="22" s="1"/>
  <c r="O376" i="22"/>
  <c r="Q376" i="22" s="1"/>
  <c r="O375" i="22"/>
  <c r="Q375" i="22" s="1"/>
  <c r="O374" i="22"/>
  <c r="Q374" i="22" s="1"/>
  <c r="O373" i="22"/>
  <c r="Q373" i="22" s="1"/>
  <c r="O372" i="22"/>
  <c r="Q372" i="22" s="1"/>
  <c r="O371" i="22"/>
  <c r="Q371" i="22" s="1"/>
  <c r="O370" i="22"/>
  <c r="Q370" i="22" s="1"/>
  <c r="O369" i="22"/>
  <c r="Q369" i="22" s="1"/>
  <c r="O368" i="22"/>
  <c r="Q368" i="22" s="1"/>
  <c r="O367" i="22"/>
  <c r="Q367" i="22" s="1"/>
  <c r="O366" i="22"/>
  <c r="Q366" i="22" s="1"/>
  <c r="O365" i="22"/>
  <c r="Q365" i="22" s="1"/>
  <c r="O364" i="22"/>
  <c r="Q364" i="22" s="1"/>
  <c r="O363" i="22"/>
  <c r="Q363" i="22" s="1"/>
  <c r="O362" i="22"/>
  <c r="Q362" i="22" s="1"/>
  <c r="O361" i="22"/>
  <c r="Q361" i="22" s="1"/>
  <c r="O360" i="22"/>
  <c r="Q360" i="22" s="1"/>
  <c r="O359" i="22"/>
  <c r="Q359" i="22" s="1"/>
  <c r="O358" i="22"/>
  <c r="Q358" i="22" s="1"/>
  <c r="O357" i="22"/>
  <c r="Q357" i="22" s="1"/>
  <c r="O356" i="22"/>
  <c r="Q356" i="22" s="1"/>
  <c r="O355" i="22"/>
  <c r="Q355" i="22" s="1"/>
  <c r="O354" i="22"/>
  <c r="Q354" i="22" s="1"/>
  <c r="O353" i="22"/>
  <c r="Q353" i="22" s="1"/>
  <c r="O352" i="22"/>
  <c r="Q352" i="22" s="1"/>
  <c r="O351" i="22"/>
  <c r="Q351" i="22" s="1"/>
  <c r="O350" i="22"/>
  <c r="Q350" i="22" s="1"/>
  <c r="O349" i="22"/>
  <c r="Q349" i="22" s="1"/>
  <c r="O348" i="22"/>
  <c r="Q348" i="22" s="1"/>
  <c r="O347" i="22"/>
  <c r="Q347" i="22" s="1"/>
  <c r="O346" i="22"/>
  <c r="Q346" i="22" s="1"/>
  <c r="O345" i="22"/>
  <c r="Q345" i="22" s="1"/>
  <c r="O344" i="22"/>
  <c r="Q344" i="22" s="1"/>
  <c r="O343" i="22"/>
  <c r="Q343" i="22" s="1"/>
  <c r="O342" i="22"/>
  <c r="Q342" i="22" s="1"/>
  <c r="O341" i="22"/>
  <c r="Q341" i="22" s="1"/>
  <c r="O340" i="22"/>
  <c r="Q340" i="22" s="1"/>
  <c r="O339" i="22"/>
  <c r="Q339" i="22" s="1"/>
  <c r="O338" i="22"/>
  <c r="Q338" i="22" s="1"/>
  <c r="O337" i="22"/>
  <c r="Q337" i="22" s="1"/>
  <c r="O336" i="22"/>
  <c r="Q336" i="22" s="1"/>
  <c r="O335" i="22"/>
  <c r="Q335" i="22" s="1"/>
  <c r="O334" i="22"/>
  <c r="Q334" i="22" s="1"/>
  <c r="O333" i="22"/>
  <c r="Q333" i="22" s="1"/>
  <c r="O332" i="22"/>
  <c r="Q332" i="22" s="1"/>
  <c r="O331" i="22"/>
  <c r="Q331" i="22" s="1"/>
  <c r="O330" i="22"/>
  <c r="Q330" i="22" s="1"/>
  <c r="O329" i="22"/>
  <c r="Q329" i="22" s="1"/>
  <c r="O328" i="22"/>
  <c r="Q328" i="22" s="1"/>
  <c r="O327" i="22"/>
  <c r="Q327" i="22" s="1"/>
  <c r="O326" i="22"/>
  <c r="Q326" i="22" s="1"/>
  <c r="O325" i="22"/>
  <c r="Q325" i="22" s="1"/>
  <c r="O324" i="22"/>
  <c r="Q324" i="22" s="1"/>
  <c r="O323" i="22"/>
  <c r="Q323" i="22" s="1"/>
  <c r="O322" i="22"/>
  <c r="Q322" i="22" s="1"/>
  <c r="O321" i="22"/>
  <c r="Q321" i="22" s="1"/>
  <c r="O320" i="22"/>
  <c r="Q320" i="22" s="1"/>
  <c r="O319" i="22"/>
  <c r="Q319" i="22" s="1"/>
  <c r="O318" i="22"/>
  <c r="Q318" i="22" s="1"/>
  <c r="O317" i="22"/>
  <c r="Q317" i="22" s="1"/>
  <c r="O316" i="22"/>
  <c r="Q316" i="22" s="1"/>
  <c r="O315" i="22"/>
  <c r="Q315" i="22" s="1"/>
  <c r="O314" i="22"/>
  <c r="Q314" i="22" s="1"/>
  <c r="O313" i="22"/>
  <c r="Q313" i="22" s="1"/>
  <c r="O312" i="22"/>
  <c r="Q312" i="22" s="1"/>
  <c r="O311" i="22"/>
  <c r="Q311" i="22" s="1"/>
  <c r="O310" i="22"/>
  <c r="Q310" i="22" s="1"/>
  <c r="O309" i="22"/>
  <c r="Q309" i="22" s="1"/>
  <c r="O308" i="22"/>
  <c r="Q308" i="22" s="1"/>
  <c r="O307" i="22"/>
  <c r="Q307" i="22" s="1"/>
  <c r="O306" i="22"/>
  <c r="Q306" i="22" s="1"/>
  <c r="O305" i="22"/>
  <c r="Q305" i="22" s="1"/>
  <c r="O304" i="22"/>
  <c r="Q304" i="22" s="1"/>
  <c r="O303" i="22"/>
  <c r="Q303" i="22" s="1"/>
  <c r="O302" i="22"/>
  <c r="Q302" i="22" s="1"/>
  <c r="O301" i="22"/>
  <c r="Q301" i="22" s="1"/>
  <c r="O300" i="22"/>
  <c r="Q300" i="22" s="1"/>
  <c r="O299" i="22"/>
  <c r="Q299" i="22" s="1"/>
  <c r="O298" i="22"/>
  <c r="Q298" i="22" s="1"/>
  <c r="O297" i="22"/>
  <c r="Q297" i="22" s="1"/>
  <c r="O296" i="22"/>
  <c r="Q296" i="22" s="1"/>
  <c r="O295" i="22"/>
  <c r="Q295" i="22" s="1"/>
  <c r="O294" i="22"/>
  <c r="Q294" i="22" s="1"/>
  <c r="O293" i="22"/>
  <c r="Q293" i="22" s="1"/>
  <c r="O292" i="22"/>
  <c r="Q292" i="22" s="1"/>
  <c r="O291" i="22"/>
  <c r="Q291" i="22" s="1"/>
  <c r="O290" i="22"/>
  <c r="Q290" i="22" s="1"/>
  <c r="O289" i="22"/>
  <c r="Q289" i="22" s="1"/>
  <c r="O288" i="22"/>
  <c r="Q288" i="22" s="1"/>
  <c r="O287" i="22"/>
  <c r="Q287" i="22" s="1"/>
  <c r="O286" i="22"/>
  <c r="Q286" i="22" s="1"/>
  <c r="O285" i="22"/>
  <c r="Q285" i="22" s="1"/>
  <c r="O284" i="22"/>
  <c r="Q284" i="22" s="1"/>
  <c r="O283" i="22"/>
  <c r="Q283" i="22" s="1"/>
  <c r="O282" i="22"/>
  <c r="Q282" i="22" s="1"/>
  <c r="O281" i="22"/>
  <c r="Q281" i="22" s="1"/>
  <c r="O280" i="22"/>
  <c r="Q280" i="22" s="1"/>
  <c r="O279" i="22"/>
  <c r="Q279" i="22" s="1"/>
  <c r="O278" i="22"/>
  <c r="Q278" i="22" s="1"/>
  <c r="O277" i="22"/>
  <c r="Q277" i="22" s="1"/>
  <c r="O276" i="22"/>
  <c r="Q276" i="22" s="1"/>
  <c r="O275" i="22"/>
  <c r="Q275" i="22" s="1"/>
  <c r="O274" i="22"/>
  <c r="Q274" i="22" s="1"/>
  <c r="O273" i="22"/>
  <c r="Q273" i="22" s="1"/>
  <c r="O272" i="22"/>
  <c r="Q272" i="22" s="1"/>
  <c r="O271" i="22"/>
  <c r="Q271" i="22" s="1"/>
  <c r="O270" i="22"/>
  <c r="Q270" i="22" s="1"/>
  <c r="O269" i="22"/>
  <c r="Q269" i="22" s="1"/>
  <c r="O268" i="22"/>
  <c r="Q268" i="22" s="1"/>
  <c r="O267" i="22"/>
  <c r="Q267" i="22" s="1"/>
  <c r="O266" i="22"/>
  <c r="Q266" i="22" s="1"/>
  <c r="O265" i="22"/>
  <c r="Q265" i="22" s="1"/>
  <c r="O264" i="22"/>
  <c r="Q264" i="22" s="1"/>
  <c r="O263" i="22"/>
  <c r="Q263" i="22" s="1"/>
  <c r="O262" i="22"/>
  <c r="Q262" i="22" s="1"/>
  <c r="O261" i="22"/>
  <c r="Q261" i="22" s="1"/>
  <c r="O260" i="22"/>
  <c r="Q260" i="22" s="1"/>
  <c r="O259" i="22"/>
  <c r="Q259" i="22" s="1"/>
  <c r="O258" i="22"/>
  <c r="Q258" i="22" s="1"/>
  <c r="O257" i="22"/>
  <c r="Q257" i="22" s="1"/>
  <c r="O256" i="22"/>
  <c r="Q256" i="22" s="1"/>
  <c r="O255" i="22"/>
  <c r="Q255" i="22" s="1"/>
  <c r="O254" i="22"/>
  <c r="Q254" i="22" s="1"/>
  <c r="O253" i="22"/>
  <c r="Q253" i="22" s="1"/>
  <c r="O252" i="22"/>
  <c r="Q252" i="22" s="1"/>
  <c r="O251" i="22"/>
  <c r="Q251" i="22" s="1"/>
  <c r="O250" i="22"/>
  <c r="Q250" i="22" s="1"/>
  <c r="O249" i="22"/>
  <c r="Q249" i="22" s="1"/>
  <c r="O248" i="22"/>
  <c r="Q248" i="22" s="1"/>
  <c r="O247" i="22"/>
  <c r="Q247" i="22" s="1"/>
  <c r="O246" i="22"/>
  <c r="Q246" i="22" s="1"/>
  <c r="O245" i="22"/>
  <c r="Q245" i="22" s="1"/>
  <c r="O244" i="22"/>
  <c r="Q244" i="22" s="1"/>
  <c r="O243" i="22"/>
  <c r="Q243" i="22" s="1"/>
  <c r="O242" i="22"/>
  <c r="Q242" i="22" s="1"/>
  <c r="O241" i="22"/>
  <c r="Q241" i="22" s="1"/>
  <c r="O240" i="22"/>
  <c r="Q240" i="22" s="1"/>
  <c r="O239" i="22"/>
  <c r="Q239" i="22" s="1"/>
  <c r="O238" i="22"/>
  <c r="Q238" i="22" s="1"/>
  <c r="O237" i="22"/>
  <c r="Q237" i="22" s="1"/>
  <c r="O236" i="22"/>
  <c r="Q236" i="22" s="1"/>
  <c r="O235" i="22"/>
  <c r="Q235" i="22" s="1"/>
  <c r="O234" i="22"/>
  <c r="Q234" i="22" s="1"/>
  <c r="O233" i="22"/>
  <c r="Q233" i="22" s="1"/>
  <c r="O232" i="22"/>
  <c r="Q232" i="22" s="1"/>
  <c r="O231" i="22"/>
  <c r="Q231" i="22" s="1"/>
  <c r="O230" i="22"/>
  <c r="Q230" i="22" s="1"/>
  <c r="O229" i="22"/>
  <c r="Q229" i="22" s="1"/>
  <c r="O228" i="22"/>
  <c r="Q228" i="22" s="1"/>
  <c r="O227" i="22"/>
  <c r="Q227" i="22" s="1"/>
  <c r="O226" i="22"/>
  <c r="Q226" i="22" s="1"/>
  <c r="O225" i="22"/>
  <c r="Q225" i="22" s="1"/>
  <c r="O224" i="22"/>
  <c r="Q224" i="22" s="1"/>
  <c r="O223" i="22"/>
  <c r="Q223" i="22" s="1"/>
  <c r="O222" i="22"/>
  <c r="Q222" i="22" s="1"/>
  <c r="O221" i="22"/>
  <c r="Q221" i="22" s="1"/>
  <c r="O220" i="22"/>
  <c r="Q220" i="22" s="1"/>
  <c r="O219" i="22"/>
  <c r="Q219" i="22" s="1"/>
  <c r="O218" i="22"/>
  <c r="Q218" i="22" s="1"/>
  <c r="O217" i="22"/>
  <c r="Q217" i="22" s="1"/>
  <c r="O216" i="22"/>
  <c r="Q216" i="22" s="1"/>
  <c r="O215" i="22"/>
  <c r="Q215" i="22" s="1"/>
  <c r="O214" i="22"/>
  <c r="Q214" i="22" s="1"/>
  <c r="O213" i="22"/>
  <c r="Q213" i="22" s="1"/>
  <c r="O212" i="22"/>
  <c r="Q212" i="22" s="1"/>
  <c r="O211" i="22"/>
  <c r="Q211" i="22" s="1"/>
  <c r="O210" i="22"/>
  <c r="Q210" i="22" s="1"/>
  <c r="O209" i="22"/>
  <c r="Q209" i="22" s="1"/>
  <c r="O208" i="22"/>
  <c r="Q208" i="22" s="1"/>
  <c r="O207" i="22"/>
  <c r="Q207" i="22" s="1"/>
  <c r="O206" i="22"/>
  <c r="Q206" i="22" s="1"/>
  <c r="O205" i="22"/>
  <c r="Q205" i="22" s="1"/>
  <c r="O204" i="22"/>
  <c r="Q204" i="22" s="1"/>
  <c r="O203" i="22"/>
  <c r="Q203" i="22" s="1"/>
  <c r="O202" i="22"/>
  <c r="Q202" i="22" s="1"/>
  <c r="O201" i="22"/>
  <c r="Q201" i="22" s="1"/>
  <c r="O200" i="22"/>
  <c r="Q200" i="22" s="1"/>
  <c r="O199" i="22"/>
  <c r="Q199" i="22" s="1"/>
  <c r="O198" i="22"/>
  <c r="Q198" i="22" s="1"/>
  <c r="O197" i="22"/>
  <c r="Q197" i="22" s="1"/>
  <c r="O196" i="22"/>
  <c r="Q196" i="22" s="1"/>
  <c r="O195" i="22"/>
  <c r="Q195" i="22" s="1"/>
  <c r="O194" i="22"/>
  <c r="Q194" i="22" s="1"/>
  <c r="O193" i="22"/>
  <c r="Q193" i="22" s="1"/>
  <c r="O192" i="22"/>
  <c r="Q192" i="22" s="1"/>
  <c r="O191" i="22"/>
  <c r="Q191" i="22" s="1"/>
  <c r="O190" i="22"/>
  <c r="Q190" i="22" s="1"/>
  <c r="O189" i="22"/>
  <c r="Q189" i="22" s="1"/>
  <c r="O188" i="22"/>
  <c r="Q188" i="22" s="1"/>
  <c r="O187" i="22"/>
  <c r="Q187" i="22" s="1"/>
  <c r="O186" i="22"/>
  <c r="Q186" i="22" s="1"/>
  <c r="O185" i="22"/>
  <c r="Q185" i="22" s="1"/>
  <c r="O184" i="22"/>
  <c r="Q184" i="22" s="1"/>
  <c r="O183" i="22"/>
  <c r="Q183" i="22" s="1"/>
  <c r="O182" i="22"/>
  <c r="Q182" i="22" s="1"/>
  <c r="O181" i="22"/>
  <c r="Q181" i="22" s="1"/>
  <c r="O180" i="22"/>
  <c r="Q180" i="22" s="1"/>
  <c r="O179" i="22"/>
  <c r="Q179" i="22" s="1"/>
  <c r="O178" i="22"/>
  <c r="Q178" i="22" s="1"/>
  <c r="O177" i="22"/>
  <c r="Q177" i="22" s="1"/>
  <c r="O176" i="22"/>
  <c r="Q176" i="22" s="1"/>
  <c r="O175" i="22"/>
  <c r="Q175" i="22" s="1"/>
  <c r="O174" i="22"/>
  <c r="Q174" i="22" s="1"/>
  <c r="O173" i="22"/>
  <c r="Q173" i="22" s="1"/>
  <c r="O172" i="22"/>
  <c r="Q172" i="22" s="1"/>
  <c r="O171" i="22"/>
  <c r="Q171" i="22" s="1"/>
  <c r="O170" i="22"/>
  <c r="Q170" i="22" s="1"/>
  <c r="O169" i="22"/>
  <c r="Q169" i="22" s="1"/>
  <c r="O168" i="22"/>
  <c r="Q168" i="22" s="1"/>
  <c r="O167" i="22"/>
  <c r="Q167" i="22" s="1"/>
  <c r="O166" i="22"/>
  <c r="Q166" i="22" s="1"/>
  <c r="O165" i="22"/>
  <c r="Q165" i="22" s="1"/>
  <c r="O164" i="22"/>
  <c r="Q164" i="22" s="1"/>
  <c r="O163" i="22"/>
  <c r="Q163" i="22" s="1"/>
  <c r="O162" i="22"/>
  <c r="Q162" i="22" s="1"/>
  <c r="O161" i="22"/>
  <c r="Q161" i="22" s="1"/>
  <c r="O160" i="22"/>
  <c r="Q160" i="22" s="1"/>
  <c r="O159" i="22"/>
  <c r="Q159" i="22" s="1"/>
  <c r="O158" i="22"/>
  <c r="Q158" i="22" s="1"/>
  <c r="O157" i="22"/>
  <c r="Q157" i="22" s="1"/>
  <c r="O156" i="22"/>
  <c r="Q156" i="22" s="1"/>
  <c r="O155" i="22"/>
  <c r="Q155" i="22" s="1"/>
  <c r="O154" i="22"/>
  <c r="Q154" i="22" s="1"/>
  <c r="O153" i="22"/>
  <c r="Q153" i="22" s="1"/>
  <c r="O152" i="22"/>
  <c r="Q152" i="22" s="1"/>
  <c r="O151" i="22"/>
  <c r="Q151" i="22" s="1"/>
  <c r="O150" i="22"/>
  <c r="Q150" i="22" s="1"/>
  <c r="O149" i="22"/>
  <c r="Q149" i="22" s="1"/>
  <c r="O148" i="22"/>
  <c r="Q148" i="22" s="1"/>
  <c r="O147" i="22"/>
  <c r="Q147" i="22" s="1"/>
  <c r="O146" i="22"/>
  <c r="Q146" i="22" s="1"/>
  <c r="O145" i="22"/>
  <c r="Q145" i="22" s="1"/>
  <c r="O144" i="22"/>
  <c r="Q144" i="22" s="1"/>
  <c r="O143" i="22"/>
  <c r="Q143" i="22" s="1"/>
  <c r="O142" i="22"/>
  <c r="Q142" i="22" s="1"/>
  <c r="O141" i="22"/>
  <c r="Q141" i="22" s="1"/>
  <c r="O140" i="22"/>
  <c r="Q140" i="22" s="1"/>
  <c r="O139" i="22"/>
  <c r="Q139" i="22" s="1"/>
  <c r="O138" i="22"/>
  <c r="Q138" i="22" s="1"/>
  <c r="O137" i="22"/>
  <c r="Q137" i="22" s="1"/>
  <c r="O136" i="22"/>
  <c r="Q136" i="22" s="1"/>
  <c r="O135" i="22"/>
  <c r="Q135" i="22" s="1"/>
  <c r="O134" i="22"/>
  <c r="Q134" i="22" s="1"/>
  <c r="O133" i="22"/>
  <c r="Q133" i="22" s="1"/>
  <c r="O132" i="22"/>
  <c r="Q132" i="22" s="1"/>
  <c r="O131" i="22"/>
  <c r="Q131" i="22" s="1"/>
  <c r="O130" i="22"/>
  <c r="Q130" i="22" s="1"/>
  <c r="O129" i="22"/>
  <c r="Q129" i="22" s="1"/>
  <c r="O128" i="22"/>
  <c r="Q128" i="22" s="1"/>
  <c r="O127" i="22"/>
  <c r="Q127" i="22" s="1"/>
  <c r="O126" i="22"/>
  <c r="Q126" i="22" s="1"/>
  <c r="O125" i="22"/>
  <c r="Q125" i="22" s="1"/>
  <c r="O124" i="22"/>
  <c r="Q124" i="22" s="1"/>
  <c r="O123" i="22"/>
  <c r="Q123" i="22" s="1"/>
  <c r="O122" i="22"/>
  <c r="Q122" i="22" s="1"/>
  <c r="O121" i="22"/>
  <c r="Q121" i="22" s="1"/>
  <c r="O120" i="22"/>
  <c r="Q120" i="22" s="1"/>
  <c r="O119" i="22"/>
  <c r="Q119" i="22" s="1"/>
  <c r="O118" i="22"/>
  <c r="Q118" i="22" s="1"/>
  <c r="O117" i="22"/>
  <c r="Q117" i="22" s="1"/>
  <c r="O116" i="22"/>
  <c r="Q116" i="22" s="1"/>
  <c r="O115" i="22"/>
  <c r="Q115" i="22" s="1"/>
  <c r="O114" i="22"/>
  <c r="Q114" i="22" s="1"/>
  <c r="O113" i="22"/>
  <c r="Q113" i="22" s="1"/>
  <c r="O112" i="22"/>
  <c r="Q112" i="22" s="1"/>
  <c r="O111" i="22"/>
  <c r="Q111" i="22" s="1"/>
  <c r="O110" i="22"/>
  <c r="Q110" i="22" s="1"/>
  <c r="O109" i="22"/>
  <c r="Q109" i="22" s="1"/>
  <c r="O108" i="22"/>
  <c r="Q108" i="22" s="1"/>
  <c r="O107" i="22"/>
  <c r="Q107" i="22" s="1"/>
  <c r="O106" i="22"/>
  <c r="Q106" i="22" s="1"/>
  <c r="O105" i="22"/>
  <c r="Q105" i="22" s="1"/>
  <c r="O104" i="22"/>
  <c r="Q104" i="22" s="1"/>
  <c r="O103" i="22"/>
  <c r="Q103" i="22" s="1"/>
  <c r="O102" i="22"/>
  <c r="Q102" i="22" s="1"/>
  <c r="O101" i="22"/>
  <c r="Q101" i="22" s="1"/>
  <c r="O100" i="22"/>
  <c r="Q100" i="22" s="1"/>
  <c r="O99" i="22"/>
  <c r="Q99" i="22" s="1"/>
  <c r="O98" i="22"/>
  <c r="Q98" i="22" s="1"/>
  <c r="O97" i="22"/>
  <c r="Q97" i="22" s="1"/>
  <c r="O96" i="22"/>
  <c r="Q96" i="22" s="1"/>
  <c r="O95" i="22"/>
  <c r="Q95" i="22" s="1"/>
  <c r="O94" i="22"/>
  <c r="Q94" i="22" s="1"/>
  <c r="O93" i="22"/>
  <c r="Q93" i="22" s="1"/>
  <c r="O92" i="22"/>
  <c r="Q92" i="22" s="1"/>
  <c r="O91" i="22"/>
  <c r="Q91" i="22" s="1"/>
  <c r="O90" i="22"/>
  <c r="Q90" i="22" s="1"/>
  <c r="O89" i="22"/>
  <c r="Q89" i="22" s="1"/>
  <c r="O88" i="22"/>
  <c r="Q88" i="22" s="1"/>
  <c r="O87" i="22"/>
  <c r="Q87" i="22" s="1"/>
  <c r="O86" i="22"/>
  <c r="Q86" i="22" s="1"/>
  <c r="O85" i="22"/>
  <c r="Q85" i="22" s="1"/>
  <c r="O84" i="22"/>
  <c r="Q84" i="22" s="1"/>
  <c r="O83" i="22"/>
  <c r="Q83" i="22" s="1"/>
  <c r="O82" i="22"/>
  <c r="Q82" i="22" s="1"/>
  <c r="O81" i="22"/>
  <c r="Q81" i="22" s="1"/>
  <c r="O80" i="22"/>
  <c r="Q80" i="22" s="1"/>
  <c r="O79" i="22"/>
  <c r="Q79" i="22" s="1"/>
  <c r="O78" i="22"/>
  <c r="Q78" i="22" s="1"/>
  <c r="O77" i="22"/>
  <c r="Q77" i="22" s="1"/>
  <c r="O76" i="22"/>
  <c r="Q76" i="22" s="1"/>
  <c r="O75" i="22"/>
  <c r="Q75" i="22" s="1"/>
  <c r="O74" i="22"/>
  <c r="Q74" i="22" s="1"/>
  <c r="O73" i="22"/>
  <c r="Q73" i="22" s="1"/>
  <c r="O72" i="22"/>
  <c r="Q72" i="22" s="1"/>
  <c r="O71" i="22"/>
  <c r="Q71" i="22" s="1"/>
  <c r="O70" i="22"/>
  <c r="Q70" i="22" s="1"/>
  <c r="O69" i="22"/>
  <c r="Q69" i="22" s="1"/>
  <c r="O68" i="22"/>
  <c r="Q68" i="22" s="1"/>
  <c r="O67" i="22"/>
  <c r="Q67" i="22" s="1"/>
  <c r="O66" i="22"/>
  <c r="Q66" i="22" s="1"/>
  <c r="O65" i="22"/>
  <c r="Q65" i="22" s="1"/>
  <c r="O64" i="22"/>
  <c r="Q64" i="22" s="1"/>
  <c r="O63" i="22"/>
  <c r="Q63" i="22" s="1"/>
  <c r="O62" i="22"/>
  <c r="Q62" i="22" s="1"/>
  <c r="O61" i="22"/>
  <c r="Q61" i="22" s="1"/>
  <c r="O60" i="22"/>
  <c r="Q60" i="22" s="1"/>
  <c r="O59" i="22"/>
  <c r="Q59" i="22" s="1"/>
  <c r="O58" i="22"/>
  <c r="Q58" i="22" s="1"/>
  <c r="O57" i="22"/>
  <c r="Q57" i="22" s="1"/>
  <c r="O56" i="22"/>
  <c r="Q56" i="22" s="1"/>
  <c r="O55" i="22"/>
  <c r="Q55" i="22" s="1"/>
  <c r="O54" i="22"/>
  <c r="Q54" i="22" s="1"/>
  <c r="O53" i="22"/>
  <c r="Q53" i="22" s="1"/>
  <c r="O52" i="22"/>
  <c r="Q52" i="22" s="1"/>
  <c r="O51" i="22"/>
  <c r="Q51" i="22" s="1"/>
  <c r="O50" i="22"/>
  <c r="Q50" i="22" s="1"/>
  <c r="O49" i="22"/>
  <c r="Q49" i="22" s="1"/>
  <c r="O48" i="22"/>
  <c r="Q48" i="22" s="1"/>
  <c r="O47" i="22"/>
  <c r="Q47" i="22" s="1"/>
  <c r="O46" i="22"/>
  <c r="Q46" i="22" s="1"/>
  <c r="O45" i="22"/>
  <c r="Q45" i="22" s="1"/>
  <c r="O44" i="22"/>
  <c r="Q44" i="22" s="1"/>
  <c r="O43" i="22"/>
  <c r="Q43" i="22" s="1"/>
  <c r="O42" i="22"/>
  <c r="Q42" i="22" s="1"/>
  <c r="O41" i="22"/>
  <c r="Q41" i="22" s="1"/>
  <c r="O40" i="22"/>
  <c r="Q40" i="22" s="1"/>
  <c r="O39" i="22"/>
  <c r="Q39" i="22" s="1"/>
  <c r="O38" i="22"/>
  <c r="Q38" i="22" s="1"/>
  <c r="O37" i="22"/>
  <c r="Q37" i="22" s="1"/>
  <c r="O36" i="22"/>
  <c r="Q36" i="22" s="1"/>
  <c r="O35" i="22"/>
  <c r="Q35" i="22" s="1"/>
  <c r="O34" i="22"/>
  <c r="Q34" i="22" s="1"/>
  <c r="O33" i="22"/>
  <c r="Q33" i="22" s="1"/>
  <c r="O32" i="22"/>
  <c r="Q32" i="22" s="1"/>
  <c r="O31" i="22"/>
  <c r="Q31" i="22" s="1"/>
  <c r="O30" i="22"/>
  <c r="Q30" i="22" s="1"/>
  <c r="O29" i="22"/>
  <c r="Q29" i="22" s="1"/>
  <c r="O28" i="22"/>
  <c r="Q28" i="22" s="1"/>
  <c r="O27" i="22"/>
  <c r="Q27" i="22" s="1"/>
  <c r="O26" i="22"/>
  <c r="Q26" i="22" s="1"/>
  <c r="O25" i="22"/>
  <c r="Q25" i="22" s="1"/>
  <c r="O24" i="22"/>
  <c r="Q24" i="22" s="1"/>
  <c r="O23" i="22"/>
  <c r="Q23" i="22" s="1"/>
  <c r="O22" i="22"/>
  <c r="Q22" i="22" s="1"/>
  <c r="O21" i="22"/>
  <c r="Q21" i="22" s="1"/>
  <c r="O20" i="22"/>
  <c r="Q20" i="22" s="1"/>
  <c r="O19" i="22"/>
  <c r="Q19" i="22" s="1"/>
  <c r="O18" i="22"/>
  <c r="Q18" i="22" s="1"/>
  <c r="O17" i="22"/>
  <c r="Q17" i="22" s="1"/>
  <c r="O16" i="22"/>
  <c r="Q16" i="22" s="1"/>
  <c r="O15" i="22"/>
  <c r="Q15" i="22" s="1"/>
  <c r="O14" i="22"/>
  <c r="Q14" i="22" s="1"/>
  <c r="O13" i="22"/>
  <c r="Q13" i="22" s="1"/>
  <c r="O12" i="22"/>
  <c r="Q12" i="22" s="1"/>
  <c r="O11" i="22"/>
  <c r="Q11" i="22" s="1"/>
  <c r="O10" i="22"/>
  <c r="Q10" i="22" s="1"/>
  <c r="O9" i="22"/>
  <c r="Q9" i="22" s="1"/>
  <c r="O8" i="22"/>
  <c r="Q8" i="22" s="1"/>
  <c r="AC7" i="22"/>
  <c r="AD7" i="22" s="1"/>
  <c r="O7" i="22"/>
  <c r="Q7" i="22" s="1"/>
  <c r="AC6" i="22"/>
  <c r="AD6" i="22" s="1"/>
  <c r="O6" i="22"/>
  <c r="Q6" i="22" s="1"/>
  <c r="AC5" i="22"/>
  <c r="AD5" i="22" s="1"/>
  <c r="O5" i="22"/>
  <c r="Q5" i="22" s="1"/>
  <c r="AC4" i="22"/>
  <c r="AD4" i="22" s="1"/>
  <c r="O4" i="22"/>
  <c r="Q4" i="22" s="1"/>
  <c r="O3" i="22"/>
  <c r="N10" i="30" l="1"/>
  <c r="I17" i="30"/>
  <c r="I18" i="30"/>
  <c r="I19" i="30"/>
  <c r="I7" i="30" s="1"/>
  <c r="K14" i="22"/>
  <c r="U6" i="22"/>
  <c r="AC9" i="22"/>
  <c r="U7" i="22"/>
  <c r="T8" i="22"/>
  <c r="T4" i="22"/>
  <c r="T3" i="22"/>
  <c r="T14" i="22"/>
  <c r="T11" i="22"/>
  <c r="T6" i="22"/>
  <c r="AC11" i="22"/>
  <c r="AC10" i="22"/>
  <c r="AC12" i="22" s="1"/>
  <c r="T13" i="22"/>
  <c r="T12" i="22"/>
  <c r="T5" i="22"/>
  <c r="J7" i="4"/>
  <c r="J6" i="4"/>
  <c r="J4" i="4"/>
  <c r="J3" i="4"/>
  <c r="C5" i="1"/>
  <c r="AB15" i="22" l="1"/>
  <c r="AB17" i="22"/>
  <c r="AB16" i="22" s="1"/>
  <c r="AB14" i="22"/>
  <c r="AB19" i="22"/>
  <c r="T18" i="22"/>
  <c r="T19" i="22"/>
  <c r="T20" i="22"/>
  <c r="T7" i="22" s="1"/>
  <c r="AB21" i="22"/>
  <c r="AB20" i="22"/>
  <c r="D2" i="1"/>
  <c r="C2" i="1"/>
  <c r="H3" i="19" a="1"/>
  <c r="H3" i="19" l="1"/>
  <c r="J3" i="19" s="1"/>
  <c r="K13" i="30"/>
  <c r="N6" i="30"/>
  <c r="B2160" i="20"/>
  <c r="C2160" i="20" s="1"/>
  <c r="B2159" i="20"/>
  <c r="C2159" i="20" s="1"/>
  <c r="B2158" i="20"/>
  <c r="C2158" i="20" s="1"/>
  <c r="B2157" i="20"/>
  <c r="C2157" i="20" s="1"/>
  <c r="B2156" i="20"/>
  <c r="C2156" i="20" s="1"/>
  <c r="B2155" i="20"/>
  <c r="C2155" i="20" s="1"/>
  <c r="B2154" i="20"/>
  <c r="C2154" i="20" s="1"/>
  <c r="B2153" i="20"/>
  <c r="C2153" i="20" s="1"/>
  <c r="B2152" i="20"/>
  <c r="C2152" i="20" s="1"/>
  <c r="B2151" i="20"/>
  <c r="C2151" i="20" s="1"/>
  <c r="B2150" i="20"/>
  <c r="C2150" i="20" s="1"/>
  <c r="B2149" i="20"/>
  <c r="C2149" i="20" s="1"/>
  <c r="B2148" i="20"/>
  <c r="C2148" i="20" s="1"/>
  <c r="B2147" i="20"/>
  <c r="C2147" i="20" s="1"/>
  <c r="B2146" i="20"/>
  <c r="C2146" i="20" s="1"/>
  <c r="B2145" i="20"/>
  <c r="C2145" i="20" s="1"/>
  <c r="B2144" i="20"/>
  <c r="C2144" i="20" s="1"/>
  <c r="B2143" i="20"/>
  <c r="C2143" i="20" s="1"/>
  <c r="B2142" i="20"/>
  <c r="C2142" i="20" s="1"/>
  <c r="B2141" i="20"/>
  <c r="C2141" i="20" s="1"/>
  <c r="B2140" i="20"/>
  <c r="C2140" i="20" s="1"/>
  <c r="B2139" i="20"/>
  <c r="C2139" i="20" s="1"/>
  <c r="B2138" i="20"/>
  <c r="C2138" i="20" s="1"/>
  <c r="B2137" i="20"/>
  <c r="C2137" i="20" s="1"/>
  <c r="B2136" i="20"/>
  <c r="C2136" i="20" s="1"/>
  <c r="B2135" i="20"/>
  <c r="C2135" i="20" s="1"/>
  <c r="B2134" i="20"/>
  <c r="C2134" i="20" s="1"/>
  <c r="B2133" i="20"/>
  <c r="C2133" i="20" s="1"/>
  <c r="B2132" i="20"/>
  <c r="C2132" i="20" s="1"/>
  <c r="B2131" i="20"/>
  <c r="C2131" i="20" s="1"/>
  <c r="B2130" i="20"/>
  <c r="C2130" i="20" s="1"/>
  <c r="B2129" i="20"/>
  <c r="C2129" i="20" s="1"/>
  <c r="B2128" i="20"/>
  <c r="C2128" i="20" s="1"/>
  <c r="B2127" i="20"/>
  <c r="C2127" i="20" s="1"/>
  <c r="B2126" i="20"/>
  <c r="C2126" i="20" s="1"/>
  <c r="B2125" i="20"/>
  <c r="C2125" i="20" s="1"/>
  <c r="B2124" i="20"/>
  <c r="C2124" i="20" s="1"/>
  <c r="B2123" i="20"/>
  <c r="C2123" i="20" s="1"/>
  <c r="B2122" i="20"/>
  <c r="C2122" i="20" s="1"/>
  <c r="B2121" i="20"/>
  <c r="C2121" i="20" s="1"/>
  <c r="B2120" i="20"/>
  <c r="C2120" i="20" s="1"/>
  <c r="B2119" i="20"/>
  <c r="C2119" i="20" s="1"/>
  <c r="B2118" i="20"/>
  <c r="C2118" i="20" s="1"/>
  <c r="B2117" i="20"/>
  <c r="C2117" i="20" s="1"/>
  <c r="B2116" i="20"/>
  <c r="C2116" i="20" s="1"/>
  <c r="B2115" i="20"/>
  <c r="C2115" i="20" s="1"/>
  <c r="B2114" i="20"/>
  <c r="C2114" i="20" s="1"/>
  <c r="B2113" i="20"/>
  <c r="C2113" i="20" s="1"/>
  <c r="B2112" i="20"/>
  <c r="C2112" i="20" s="1"/>
  <c r="B2111" i="20"/>
  <c r="C2111" i="20" s="1"/>
  <c r="B2110" i="20"/>
  <c r="C2110" i="20" s="1"/>
  <c r="B2109" i="20"/>
  <c r="C2109" i="20" s="1"/>
  <c r="B2108" i="20"/>
  <c r="C2108" i="20" s="1"/>
  <c r="B2107" i="20"/>
  <c r="C2107" i="20" s="1"/>
  <c r="B2106" i="20"/>
  <c r="C2106" i="20" s="1"/>
  <c r="B2105" i="20"/>
  <c r="C2105" i="20" s="1"/>
  <c r="B2104" i="20"/>
  <c r="C2104" i="20" s="1"/>
  <c r="B2103" i="20"/>
  <c r="C2103" i="20" s="1"/>
  <c r="B2102" i="20"/>
  <c r="C2102" i="20" s="1"/>
  <c r="B2101" i="20"/>
  <c r="C2101" i="20" s="1"/>
  <c r="B2100" i="20"/>
  <c r="C2100" i="20" s="1"/>
  <c r="B2099" i="20"/>
  <c r="C2099" i="20" s="1"/>
  <c r="B2098" i="20"/>
  <c r="C2098" i="20" s="1"/>
  <c r="B2097" i="20"/>
  <c r="C2097" i="20" s="1"/>
  <c r="B2096" i="20"/>
  <c r="C2096" i="20" s="1"/>
  <c r="B2095" i="20"/>
  <c r="C2095" i="20" s="1"/>
  <c r="B2094" i="20"/>
  <c r="C2094" i="20" s="1"/>
  <c r="B2093" i="20"/>
  <c r="C2093" i="20" s="1"/>
  <c r="B2092" i="20"/>
  <c r="C2092" i="20" s="1"/>
  <c r="B2091" i="20"/>
  <c r="C2091" i="20" s="1"/>
  <c r="B2090" i="20"/>
  <c r="C2090" i="20" s="1"/>
  <c r="B2089" i="20"/>
  <c r="C2089" i="20" s="1"/>
  <c r="B2088" i="20"/>
  <c r="C2088" i="20" s="1"/>
  <c r="B2087" i="20"/>
  <c r="C2087" i="20" s="1"/>
  <c r="B2086" i="20"/>
  <c r="C2086" i="20" s="1"/>
  <c r="B2085" i="20"/>
  <c r="C2085" i="20" s="1"/>
  <c r="B2084" i="20"/>
  <c r="C2084" i="20" s="1"/>
  <c r="B2083" i="20"/>
  <c r="C2083" i="20" s="1"/>
  <c r="B2082" i="20"/>
  <c r="C2082" i="20" s="1"/>
  <c r="B2081" i="20"/>
  <c r="C2081" i="20" s="1"/>
  <c r="B2080" i="20"/>
  <c r="C2080" i="20" s="1"/>
  <c r="B2079" i="20"/>
  <c r="C2079" i="20" s="1"/>
  <c r="B2078" i="20"/>
  <c r="C2078" i="20" s="1"/>
  <c r="B2077" i="20"/>
  <c r="C2077" i="20" s="1"/>
  <c r="B2076" i="20"/>
  <c r="C2076" i="20" s="1"/>
  <c r="B2075" i="20"/>
  <c r="C2075" i="20" s="1"/>
  <c r="B2074" i="20"/>
  <c r="C2074" i="20" s="1"/>
  <c r="B2073" i="20"/>
  <c r="C2073" i="20" s="1"/>
  <c r="B2072" i="20"/>
  <c r="C2072" i="20" s="1"/>
  <c r="B2071" i="20"/>
  <c r="C2071" i="20" s="1"/>
  <c r="B2070" i="20"/>
  <c r="C2070" i="20" s="1"/>
  <c r="B2069" i="20"/>
  <c r="C2069" i="20" s="1"/>
  <c r="B2068" i="20"/>
  <c r="C2068" i="20" s="1"/>
  <c r="B2067" i="20"/>
  <c r="C2067" i="20" s="1"/>
  <c r="B2066" i="20"/>
  <c r="C2066" i="20" s="1"/>
  <c r="B2065" i="20"/>
  <c r="C2065" i="20" s="1"/>
  <c r="B2064" i="20"/>
  <c r="C2064" i="20" s="1"/>
  <c r="B2063" i="20"/>
  <c r="C2063" i="20" s="1"/>
  <c r="B2062" i="20"/>
  <c r="C2062" i="20" s="1"/>
  <c r="B2061" i="20"/>
  <c r="C2061" i="20" s="1"/>
  <c r="B2060" i="20"/>
  <c r="C2060" i="20" s="1"/>
  <c r="B2059" i="20"/>
  <c r="C2059" i="20" s="1"/>
  <c r="B2058" i="20"/>
  <c r="C2058" i="20" s="1"/>
  <c r="B2057" i="20"/>
  <c r="C2057" i="20" s="1"/>
  <c r="B2056" i="20"/>
  <c r="C2056" i="20" s="1"/>
  <c r="B2055" i="20"/>
  <c r="C2055" i="20" s="1"/>
  <c r="B2054" i="20"/>
  <c r="C2054" i="20" s="1"/>
  <c r="B2053" i="20"/>
  <c r="C2053" i="20" s="1"/>
  <c r="B2052" i="20"/>
  <c r="C2052" i="20" s="1"/>
  <c r="B2051" i="20"/>
  <c r="C2051" i="20" s="1"/>
  <c r="B2050" i="20"/>
  <c r="C2050" i="20" s="1"/>
  <c r="B2049" i="20"/>
  <c r="C2049" i="20" s="1"/>
  <c r="B2048" i="20"/>
  <c r="C2048" i="20" s="1"/>
  <c r="B2047" i="20"/>
  <c r="C2047" i="20" s="1"/>
  <c r="B2046" i="20"/>
  <c r="C2046" i="20" s="1"/>
  <c r="B2045" i="20"/>
  <c r="C2045" i="20" s="1"/>
  <c r="B2044" i="20"/>
  <c r="C2044" i="20" s="1"/>
  <c r="B2043" i="20"/>
  <c r="C2043" i="20" s="1"/>
  <c r="B2042" i="20"/>
  <c r="C2042" i="20" s="1"/>
  <c r="B2041" i="20"/>
  <c r="C2041" i="20" s="1"/>
  <c r="B2040" i="20"/>
  <c r="C2040" i="20" s="1"/>
  <c r="B2039" i="20"/>
  <c r="C2039" i="20" s="1"/>
  <c r="B2038" i="20"/>
  <c r="C2038" i="20" s="1"/>
  <c r="B2037" i="20"/>
  <c r="C2037" i="20" s="1"/>
  <c r="B2036" i="20"/>
  <c r="C2036" i="20" s="1"/>
  <c r="B2035" i="20"/>
  <c r="C2035" i="20" s="1"/>
  <c r="B2034" i="20"/>
  <c r="C2034" i="20" s="1"/>
  <c r="B2033" i="20"/>
  <c r="C2033" i="20" s="1"/>
  <c r="B2032" i="20"/>
  <c r="C2032" i="20" s="1"/>
  <c r="B2031" i="20"/>
  <c r="C2031" i="20" s="1"/>
  <c r="B2030" i="20"/>
  <c r="C2030" i="20" s="1"/>
  <c r="B2029" i="20"/>
  <c r="C2029" i="20" s="1"/>
  <c r="B2028" i="20"/>
  <c r="C2028" i="20" s="1"/>
  <c r="B2027" i="20"/>
  <c r="C2027" i="20" s="1"/>
  <c r="B2026" i="20"/>
  <c r="C2026" i="20" s="1"/>
  <c r="B2025" i="20"/>
  <c r="C2025" i="20" s="1"/>
  <c r="B2024" i="20"/>
  <c r="C2024" i="20" s="1"/>
  <c r="B2023" i="20"/>
  <c r="C2023" i="20" s="1"/>
  <c r="B2022" i="20"/>
  <c r="C2022" i="20" s="1"/>
  <c r="B2021" i="20"/>
  <c r="C2021" i="20" s="1"/>
  <c r="B2020" i="20"/>
  <c r="C2020" i="20" s="1"/>
  <c r="B2019" i="20"/>
  <c r="C2019" i="20" s="1"/>
  <c r="B2018" i="20"/>
  <c r="C2018" i="20" s="1"/>
  <c r="B2017" i="20"/>
  <c r="C2017" i="20" s="1"/>
  <c r="B2016" i="20"/>
  <c r="C2016" i="20" s="1"/>
  <c r="B2015" i="20"/>
  <c r="C2015" i="20" s="1"/>
  <c r="B2014" i="20"/>
  <c r="C2014" i="20" s="1"/>
  <c r="B2013" i="20"/>
  <c r="C2013" i="20" s="1"/>
  <c r="B2012" i="20"/>
  <c r="C2012" i="20" s="1"/>
  <c r="B2011" i="20"/>
  <c r="C2011" i="20" s="1"/>
  <c r="B2010" i="20"/>
  <c r="C2010" i="20" s="1"/>
  <c r="B2009" i="20"/>
  <c r="C2009" i="20" s="1"/>
  <c r="B2008" i="20"/>
  <c r="C2008" i="20" s="1"/>
  <c r="B2007" i="20"/>
  <c r="C2007" i="20" s="1"/>
  <c r="B2006" i="20"/>
  <c r="C2006" i="20" s="1"/>
  <c r="B2005" i="20"/>
  <c r="C2005" i="20" s="1"/>
  <c r="B2004" i="20"/>
  <c r="C2004" i="20" s="1"/>
  <c r="B2003" i="20"/>
  <c r="C2003" i="20" s="1"/>
  <c r="B2002" i="20"/>
  <c r="C2002" i="20" s="1"/>
  <c r="B2001" i="20"/>
  <c r="C2001" i="20" s="1"/>
  <c r="B2000" i="20"/>
  <c r="C2000" i="20" s="1"/>
  <c r="B1999" i="20"/>
  <c r="C1999" i="20" s="1"/>
  <c r="B1998" i="20"/>
  <c r="C1998" i="20" s="1"/>
  <c r="B1997" i="20"/>
  <c r="C1997" i="20" s="1"/>
  <c r="B1996" i="20"/>
  <c r="C1996" i="20" s="1"/>
  <c r="B1995" i="20"/>
  <c r="C1995" i="20" s="1"/>
  <c r="B1994" i="20"/>
  <c r="C1994" i="20" s="1"/>
  <c r="B1993" i="20"/>
  <c r="C1993" i="20" s="1"/>
  <c r="B1992" i="20"/>
  <c r="C1992" i="20" s="1"/>
  <c r="B1991" i="20"/>
  <c r="C1991" i="20" s="1"/>
  <c r="B1990" i="20"/>
  <c r="C1990" i="20" s="1"/>
  <c r="B1989" i="20"/>
  <c r="C1989" i="20" s="1"/>
  <c r="B1988" i="20"/>
  <c r="C1988" i="20" s="1"/>
  <c r="B1987" i="20"/>
  <c r="C1987" i="20" s="1"/>
  <c r="B1986" i="20"/>
  <c r="C1986" i="20" s="1"/>
  <c r="B1985" i="20"/>
  <c r="C1985" i="20" s="1"/>
  <c r="B1984" i="20"/>
  <c r="C1984" i="20" s="1"/>
  <c r="B1983" i="20"/>
  <c r="C1983" i="20" s="1"/>
  <c r="B1982" i="20"/>
  <c r="C1982" i="20" s="1"/>
  <c r="B1981" i="20"/>
  <c r="C1981" i="20" s="1"/>
  <c r="B1980" i="20"/>
  <c r="C1980" i="20" s="1"/>
  <c r="B1979" i="20"/>
  <c r="C1979" i="20" s="1"/>
  <c r="B1978" i="20"/>
  <c r="C1978" i="20" s="1"/>
  <c r="B1977" i="20"/>
  <c r="C1977" i="20" s="1"/>
  <c r="B1976" i="20"/>
  <c r="C1976" i="20" s="1"/>
  <c r="B1975" i="20"/>
  <c r="C1975" i="20" s="1"/>
  <c r="B1974" i="20"/>
  <c r="C1974" i="20" s="1"/>
  <c r="B1973" i="20"/>
  <c r="C1973" i="20" s="1"/>
  <c r="B1972" i="20"/>
  <c r="C1972" i="20" s="1"/>
  <c r="B1971" i="20"/>
  <c r="C1971" i="20" s="1"/>
  <c r="B1970" i="20"/>
  <c r="C1970" i="20" s="1"/>
  <c r="B1969" i="20"/>
  <c r="C1969" i="20" s="1"/>
  <c r="B1968" i="20"/>
  <c r="C1968" i="20" s="1"/>
  <c r="B1967" i="20"/>
  <c r="C1967" i="20" s="1"/>
  <c r="B1966" i="20"/>
  <c r="C1966" i="20" s="1"/>
  <c r="B1965" i="20"/>
  <c r="C1965" i="20" s="1"/>
  <c r="B1964" i="20"/>
  <c r="C1964" i="20" s="1"/>
  <c r="B1963" i="20"/>
  <c r="C1963" i="20" s="1"/>
  <c r="B1962" i="20"/>
  <c r="C1962" i="20" s="1"/>
  <c r="B1961" i="20"/>
  <c r="C1961" i="20" s="1"/>
  <c r="B1960" i="20"/>
  <c r="C1960" i="20" s="1"/>
  <c r="B1959" i="20"/>
  <c r="C1959" i="20" s="1"/>
  <c r="B1958" i="20"/>
  <c r="C1958" i="20" s="1"/>
  <c r="B1957" i="20"/>
  <c r="C1957" i="20" s="1"/>
  <c r="B1956" i="20"/>
  <c r="C1956" i="20" s="1"/>
  <c r="B1955" i="20"/>
  <c r="C1955" i="20" s="1"/>
  <c r="B1954" i="20"/>
  <c r="C1954" i="20" s="1"/>
  <c r="B1953" i="20"/>
  <c r="C1953" i="20" s="1"/>
  <c r="B1952" i="20"/>
  <c r="C1952" i="20" s="1"/>
  <c r="B1951" i="20"/>
  <c r="C1951" i="20" s="1"/>
  <c r="B1950" i="20"/>
  <c r="C1950" i="20" s="1"/>
  <c r="B1949" i="20"/>
  <c r="C1949" i="20" s="1"/>
  <c r="B1948" i="20"/>
  <c r="C1948" i="20" s="1"/>
  <c r="B1947" i="20"/>
  <c r="C1947" i="20" s="1"/>
  <c r="B1946" i="20"/>
  <c r="C1946" i="20" s="1"/>
  <c r="B1945" i="20"/>
  <c r="C1945" i="20" s="1"/>
  <c r="B1944" i="20"/>
  <c r="C1944" i="20" s="1"/>
  <c r="B1943" i="20"/>
  <c r="C1943" i="20" s="1"/>
  <c r="B1942" i="20"/>
  <c r="C1942" i="20" s="1"/>
  <c r="B1941" i="20"/>
  <c r="C1941" i="20" s="1"/>
  <c r="B1940" i="20"/>
  <c r="C1940" i="20" s="1"/>
  <c r="B1939" i="20"/>
  <c r="C1939" i="20" s="1"/>
  <c r="B1938" i="20"/>
  <c r="C1938" i="20" s="1"/>
  <c r="B1937" i="20"/>
  <c r="C1937" i="20" s="1"/>
  <c r="B1936" i="20"/>
  <c r="C1936" i="20" s="1"/>
  <c r="B1935" i="20"/>
  <c r="C1935" i="20" s="1"/>
  <c r="B1934" i="20"/>
  <c r="C1934" i="20" s="1"/>
  <c r="B1933" i="20"/>
  <c r="C1933" i="20" s="1"/>
  <c r="B1932" i="20"/>
  <c r="C1932" i="20" s="1"/>
  <c r="B1931" i="20"/>
  <c r="C1931" i="20" s="1"/>
  <c r="B1930" i="20"/>
  <c r="C1930" i="20" s="1"/>
  <c r="B1929" i="20"/>
  <c r="C1929" i="20" s="1"/>
  <c r="B1928" i="20"/>
  <c r="C1928" i="20" s="1"/>
  <c r="B1927" i="20"/>
  <c r="C1927" i="20" s="1"/>
  <c r="B1926" i="20"/>
  <c r="C1926" i="20" s="1"/>
  <c r="B1925" i="20"/>
  <c r="C1925" i="20" s="1"/>
  <c r="B1924" i="20"/>
  <c r="C1924" i="20" s="1"/>
  <c r="B1923" i="20"/>
  <c r="C1923" i="20" s="1"/>
  <c r="B1922" i="20"/>
  <c r="C1922" i="20" s="1"/>
  <c r="B1921" i="20"/>
  <c r="C1921" i="20" s="1"/>
  <c r="B1920" i="20"/>
  <c r="C1920" i="20" s="1"/>
  <c r="B1919" i="20"/>
  <c r="C1919" i="20" s="1"/>
  <c r="B1918" i="20"/>
  <c r="C1918" i="20" s="1"/>
  <c r="B1917" i="20"/>
  <c r="C1917" i="20" s="1"/>
  <c r="B1916" i="20"/>
  <c r="C1916" i="20" s="1"/>
  <c r="B1915" i="20"/>
  <c r="C1915" i="20" s="1"/>
  <c r="B1914" i="20"/>
  <c r="C1914" i="20" s="1"/>
  <c r="B1913" i="20"/>
  <c r="C1913" i="20" s="1"/>
  <c r="B1912" i="20"/>
  <c r="C1912" i="20" s="1"/>
  <c r="B1911" i="20"/>
  <c r="C1911" i="20" s="1"/>
  <c r="B1910" i="20"/>
  <c r="C1910" i="20" s="1"/>
  <c r="B1909" i="20"/>
  <c r="C1909" i="20" s="1"/>
  <c r="B1908" i="20"/>
  <c r="C1908" i="20" s="1"/>
  <c r="B1907" i="20"/>
  <c r="C1907" i="20" s="1"/>
  <c r="B1906" i="20"/>
  <c r="C1906" i="20" s="1"/>
  <c r="B1905" i="20"/>
  <c r="C1905" i="20" s="1"/>
  <c r="B1904" i="20"/>
  <c r="C1904" i="20" s="1"/>
  <c r="B1903" i="20"/>
  <c r="C1903" i="20" s="1"/>
  <c r="B1902" i="20"/>
  <c r="C1902" i="20" s="1"/>
  <c r="B1901" i="20"/>
  <c r="C1901" i="20" s="1"/>
  <c r="B1900" i="20"/>
  <c r="C1900" i="20" s="1"/>
  <c r="B1899" i="20"/>
  <c r="C1899" i="20" s="1"/>
  <c r="B1898" i="20"/>
  <c r="C1898" i="20" s="1"/>
  <c r="B1897" i="20"/>
  <c r="C1897" i="20" s="1"/>
  <c r="B1896" i="20"/>
  <c r="C1896" i="20" s="1"/>
  <c r="B1895" i="20"/>
  <c r="C1895" i="20" s="1"/>
  <c r="B1894" i="20"/>
  <c r="C1894" i="20" s="1"/>
  <c r="B1893" i="20"/>
  <c r="C1893" i="20" s="1"/>
  <c r="B1892" i="20"/>
  <c r="C1892" i="20" s="1"/>
  <c r="B1891" i="20"/>
  <c r="C1891" i="20" s="1"/>
  <c r="B1890" i="20"/>
  <c r="C1890" i="20" s="1"/>
  <c r="B1889" i="20"/>
  <c r="C1889" i="20" s="1"/>
  <c r="B1888" i="20"/>
  <c r="C1888" i="20" s="1"/>
  <c r="B1887" i="20"/>
  <c r="C1887" i="20" s="1"/>
  <c r="B1886" i="20"/>
  <c r="C1886" i="20" s="1"/>
  <c r="B1885" i="20"/>
  <c r="C1885" i="20" s="1"/>
  <c r="B1884" i="20"/>
  <c r="C1884" i="20" s="1"/>
  <c r="B1883" i="20"/>
  <c r="C1883" i="20" s="1"/>
  <c r="B1882" i="20"/>
  <c r="C1882" i="20" s="1"/>
  <c r="B1881" i="20"/>
  <c r="C1881" i="20" s="1"/>
  <c r="B1880" i="20"/>
  <c r="C1880" i="20" s="1"/>
  <c r="B1879" i="20"/>
  <c r="C1879" i="20" s="1"/>
  <c r="B1878" i="20"/>
  <c r="C1878" i="20" s="1"/>
  <c r="B1877" i="20"/>
  <c r="C1877" i="20" s="1"/>
  <c r="B1876" i="20"/>
  <c r="C1876" i="20" s="1"/>
  <c r="B1875" i="20"/>
  <c r="C1875" i="20" s="1"/>
  <c r="B1874" i="20"/>
  <c r="C1874" i="20" s="1"/>
  <c r="B1873" i="20"/>
  <c r="C1873" i="20" s="1"/>
  <c r="B1872" i="20"/>
  <c r="C1872" i="20" s="1"/>
  <c r="B1871" i="20"/>
  <c r="C1871" i="20" s="1"/>
  <c r="B1870" i="20"/>
  <c r="C1870" i="20" s="1"/>
  <c r="B1869" i="20"/>
  <c r="C1869" i="20" s="1"/>
  <c r="B1868" i="20"/>
  <c r="C1868" i="20" s="1"/>
  <c r="B1867" i="20"/>
  <c r="C1867" i="20" s="1"/>
  <c r="B1866" i="20"/>
  <c r="C1866" i="20" s="1"/>
  <c r="B1865" i="20"/>
  <c r="C1865" i="20" s="1"/>
  <c r="B1864" i="20"/>
  <c r="C1864" i="20" s="1"/>
  <c r="B1863" i="20"/>
  <c r="C1863" i="20" s="1"/>
  <c r="B1862" i="20"/>
  <c r="C1862" i="20" s="1"/>
  <c r="B1861" i="20"/>
  <c r="C1861" i="20" s="1"/>
  <c r="B1860" i="20"/>
  <c r="C1860" i="20" s="1"/>
  <c r="B1859" i="20"/>
  <c r="C1859" i="20" s="1"/>
  <c r="B1858" i="20"/>
  <c r="C1858" i="20" s="1"/>
  <c r="B1857" i="20"/>
  <c r="C1857" i="20" s="1"/>
  <c r="B1856" i="20"/>
  <c r="C1856" i="20" s="1"/>
  <c r="B1855" i="20"/>
  <c r="C1855" i="20" s="1"/>
  <c r="B1854" i="20"/>
  <c r="C1854" i="20" s="1"/>
  <c r="B1853" i="20"/>
  <c r="C1853" i="20" s="1"/>
  <c r="B1852" i="20"/>
  <c r="C1852" i="20" s="1"/>
  <c r="B1851" i="20"/>
  <c r="C1851" i="20" s="1"/>
  <c r="B1850" i="20"/>
  <c r="C1850" i="20" s="1"/>
  <c r="B1849" i="20"/>
  <c r="C1849" i="20" s="1"/>
  <c r="B1848" i="20"/>
  <c r="C1848" i="20" s="1"/>
  <c r="B1847" i="20"/>
  <c r="C1847" i="20" s="1"/>
  <c r="B1846" i="20"/>
  <c r="C1846" i="20" s="1"/>
  <c r="B1845" i="20"/>
  <c r="C1845" i="20" s="1"/>
  <c r="B1844" i="20"/>
  <c r="C1844" i="20" s="1"/>
  <c r="B1843" i="20"/>
  <c r="C1843" i="20" s="1"/>
  <c r="B1842" i="20"/>
  <c r="C1842" i="20" s="1"/>
  <c r="B1841" i="20"/>
  <c r="C1841" i="20" s="1"/>
  <c r="B1840" i="20"/>
  <c r="C1840" i="20" s="1"/>
  <c r="B1839" i="20"/>
  <c r="C1839" i="20" s="1"/>
  <c r="B1838" i="20"/>
  <c r="C1838" i="20" s="1"/>
  <c r="B1837" i="20"/>
  <c r="C1837" i="20" s="1"/>
  <c r="B1836" i="20"/>
  <c r="C1836" i="20" s="1"/>
  <c r="B1835" i="20"/>
  <c r="C1835" i="20" s="1"/>
  <c r="B1834" i="20"/>
  <c r="C1834" i="20" s="1"/>
  <c r="B1833" i="20"/>
  <c r="C1833" i="20" s="1"/>
  <c r="B1832" i="20"/>
  <c r="C1832" i="20" s="1"/>
  <c r="B1831" i="20"/>
  <c r="C1831" i="20" s="1"/>
  <c r="B1830" i="20"/>
  <c r="C1830" i="20" s="1"/>
  <c r="B1829" i="20"/>
  <c r="C1829" i="20" s="1"/>
  <c r="B1828" i="20"/>
  <c r="C1828" i="20" s="1"/>
  <c r="B1827" i="20"/>
  <c r="C1827" i="20" s="1"/>
  <c r="B1826" i="20"/>
  <c r="C1826" i="20" s="1"/>
  <c r="B1825" i="20"/>
  <c r="C1825" i="20" s="1"/>
  <c r="B1824" i="20"/>
  <c r="C1824" i="20" s="1"/>
  <c r="B1823" i="20"/>
  <c r="C1823" i="20" s="1"/>
  <c r="B1822" i="20"/>
  <c r="C1822" i="20" s="1"/>
  <c r="B1821" i="20"/>
  <c r="C1821" i="20" s="1"/>
  <c r="B1820" i="20"/>
  <c r="C1820" i="20" s="1"/>
  <c r="B1819" i="20"/>
  <c r="C1819" i="20" s="1"/>
  <c r="B1818" i="20"/>
  <c r="C1818" i="20" s="1"/>
  <c r="B1817" i="20"/>
  <c r="C1817" i="20" s="1"/>
  <c r="B1816" i="20"/>
  <c r="C1816" i="20" s="1"/>
  <c r="B1815" i="20"/>
  <c r="C1815" i="20" s="1"/>
  <c r="B1814" i="20"/>
  <c r="C1814" i="20" s="1"/>
  <c r="B1813" i="20"/>
  <c r="C1813" i="20" s="1"/>
  <c r="B1812" i="20"/>
  <c r="C1812" i="20" s="1"/>
  <c r="B1811" i="20"/>
  <c r="C1811" i="20" s="1"/>
  <c r="B1810" i="20"/>
  <c r="C1810" i="20" s="1"/>
  <c r="B1809" i="20"/>
  <c r="C1809" i="20" s="1"/>
  <c r="B1808" i="20"/>
  <c r="C1808" i="20" s="1"/>
  <c r="B1807" i="20"/>
  <c r="C1807" i="20" s="1"/>
  <c r="B1806" i="20"/>
  <c r="C1806" i="20" s="1"/>
  <c r="B1805" i="20"/>
  <c r="C1805" i="20" s="1"/>
  <c r="B1804" i="20"/>
  <c r="C1804" i="20" s="1"/>
  <c r="B1803" i="20"/>
  <c r="C1803" i="20" s="1"/>
  <c r="B1802" i="20"/>
  <c r="C1802" i="20" s="1"/>
  <c r="B1801" i="20"/>
  <c r="C1801" i="20" s="1"/>
  <c r="B1800" i="20"/>
  <c r="C1800" i="20" s="1"/>
  <c r="B1799" i="20"/>
  <c r="C1799" i="20" s="1"/>
  <c r="B1798" i="20"/>
  <c r="C1798" i="20" s="1"/>
  <c r="B1797" i="20"/>
  <c r="C1797" i="20" s="1"/>
  <c r="B1796" i="20"/>
  <c r="C1796" i="20" s="1"/>
  <c r="B1795" i="20"/>
  <c r="C1795" i="20" s="1"/>
  <c r="B1794" i="20"/>
  <c r="C1794" i="20" s="1"/>
  <c r="B1793" i="20"/>
  <c r="C1793" i="20" s="1"/>
  <c r="B1792" i="20"/>
  <c r="C1792" i="20" s="1"/>
  <c r="B1791" i="20"/>
  <c r="C1791" i="20" s="1"/>
  <c r="B1790" i="20"/>
  <c r="C1790" i="20" s="1"/>
  <c r="B1789" i="20"/>
  <c r="C1789" i="20" s="1"/>
  <c r="B1788" i="20"/>
  <c r="C1788" i="20" s="1"/>
  <c r="B1787" i="20"/>
  <c r="C1787" i="20" s="1"/>
  <c r="B1786" i="20"/>
  <c r="C1786" i="20" s="1"/>
  <c r="B1785" i="20"/>
  <c r="C1785" i="20" s="1"/>
  <c r="B1784" i="20"/>
  <c r="C1784" i="20" s="1"/>
  <c r="B1783" i="20"/>
  <c r="C1783" i="20" s="1"/>
  <c r="B1782" i="20"/>
  <c r="C1782" i="20" s="1"/>
  <c r="B1781" i="20"/>
  <c r="C1781" i="20" s="1"/>
  <c r="B1780" i="20"/>
  <c r="C1780" i="20" s="1"/>
  <c r="B1779" i="20"/>
  <c r="C1779" i="20" s="1"/>
  <c r="B1778" i="20"/>
  <c r="C1778" i="20" s="1"/>
  <c r="B1777" i="20"/>
  <c r="C1777" i="20" s="1"/>
  <c r="B1776" i="20"/>
  <c r="C1776" i="20" s="1"/>
  <c r="B1775" i="20"/>
  <c r="C1775" i="20" s="1"/>
  <c r="B1774" i="20"/>
  <c r="C1774" i="20" s="1"/>
  <c r="B1773" i="20"/>
  <c r="C1773" i="20" s="1"/>
  <c r="B1772" i="20"/>
  <c r="C1772" i="20" s="1"/>
  <c r="B1771" i="20"/>
  <c r="C1771" i="20" s="1"/>
  <c r="B1770" i="20"/>
  <c r="C1770" i="20" s="1"/>
  <c r="B1769" i="20"/>
  <c r="C1769" i="20" s="1"/>
  <c r="B1768" i="20"/>
  <c r="C1768" i="20" s="1"/>
  <c r="B1767" i="20"/>
  <c r="C1767" i="20" s="1"/>
  <c r="B1766" i="20"/>
  <c r="C1766" i="20" s="1"/>
  <c r="B1765" i="20"/>
  <c r="C1765" i="20" s="1"/>
  <c r="B1764" i="20"/>
  <c r="C1764" i="20" s="1"/>
  <c r="B1763" i="20"/>
  <c r="C1763" i="20" s="1"/>
  <c r="B1762" i="20"/>
  <c r="C1762" i="20" s="1"/>
  <c r="B1761" i="20"/>
  <c r="C1761" i="20" s="1"/>
  <c r="B1760" i="20"/>
  <c r="C1760" i="20" s="1"/>
  <c r="B1759" i="20"/>
  <c r="C1759" i="20" s="1"/>
  <c r="B1758" i="20"/>
  <c r="C1758" i="20" s="1"/>
  <c r="B1757" i="20"/>
  <c r="C1757" i="20" s="1"/>
  <c r="B1756" i="20"/>
  <c r="C1756" i="20" s="1"/>
  <c r="B1755" i="20"/>
  <c r="C1755" i="20" s="1"/>
  <c r="B1754" i="20"/>
  <c r="C1754" i="20" s="1"/>
  <c r="B1753" i="20"/>
  <c r="C1753" i="20" s="1"/>
  <c r="B1752" i="20"/>
  <c r="C1752" i="20" s="1"/>
  <c r="B1751" i="20"/>
  <c r="C1751" i="20" s="1"/>
  <c r="B1750" i="20"/>
  <c r="C1750" i="20" s="1"/>
  <c r="B1749" i="20"/>
  <c r="C1749" i="20" s="1"/>
  <c r="B1748" i="20"/>
  <c r="C1748" i="20" s="1"/>
  <c r="B1747" i="20"/>
  <c r="C1747" i="20" s="1"/>
  <c r="B1746" i="20"/>
  <c r="C1746" i="20" s="1"/>
  <c r="B1745" i="20"/>
  <c r="C1745" i="20" s="1"/>
  <c r="B1744" i="20"/>
  <c r="C1744" i="20" s="1"/>
  <c r="B1743" i="20"/>
  <c r="C1743" i="20" s="1"/>
  <c r="B1742" i="20"/>
  <c r="C1742" i="20" s="1"/>
  <c r="B1741" i="20"/>
  <c r="C1741" i="20" s="1"/>
  <c r="B1740" i="20"/>
  <c r="C1740" i="20" s="1"/>
  <c r="B1739" i="20"/>
  <c r="C1739" i="20" s="1"/>
  <c r="B1738" i="20"/>
  <c r="C1738" i="20" s="1"/>
  <c r="B1737" i="20"/>
  <c r="C1737" i="20" s="1"/>
  <c r="B1736" i="20"/>
  <c r="C1736" i="20" s="1"/>
  <c r="B1735" i="20"/>
  <c r="C1735" i="20" s="1"/>
  <c r="B1734" i="20"/>
  <c r="C1734" i="20" s="1"/>
  <c r="B1733" i="20"/>
  <c r="C1733" i="20" s="1"/>
  <c r="B1732" i="20"/>
  <c r="C1732" i="20" s="1"/>
  <c r="B1731" i="20"/>
  <c r="C1731" i="20" s="1"/>
  <c r="B1730" i="20"/>
  <c r="C1730" i="20" s="1"/>
  <c r="B1729" i="20"/>
  <c r="C1729" i="20" s="1"/>
  <c r="B1728" i="20"/>
  <c r="C1728" i="20" s="1"/>
  <c r="B1727" i="20"/>
  <c r="C1727" i="20" s="1"/>
  <c r="B1726" i="20"/>
  <c r="C1726" i="20" s="1"/>
  <c r="B1725" i="20"/>
  <c r="C1725" i="20" s="1"/>
  <c r="B1724" i="20"/>
  <c r="C1724" i="20" s="1"/>
  <c r="B1723" i="20"/>
  <c r="C1723" i="20" s="1"/>
  <c r="B1722" i="20"/>
  <c r="C1722" i="20" s="1"/>
  <c r="B1721" i="20"/>
  <c r="C1721" i="20" s="1"/>
  <c r="B1720" i="20"/>
  <c r="C1720" i="20" s="1"/>
  <c r="B1719" i="20"/>
  <c r="C1719" i="20" s="1"/>
  <c r="B1718" i="20"/>
  <c r="C1718" i="20" s="1"/>
  <c r="B1717" i="20"/>
  <c r="C1717" i="20" s="1"/>
  <c r="B1716" i="20"/>
  <c r="C1716" i="20" s="1"/>
  <c r="B1715" i="20"/>
  <c r="C1715" i="20" s="1"/>
  <c r="B1714" i="20"/>
  <c r="C1714" i="20" s="1"/>
  <c r="B1713" i="20"/>
  <c r="C1713" i="20" s="1"/>
  <c r="B1712" i="20"/>
  <c r="C1712" i="20" s="1"/>
  <c r="B1711" i="20"/>
  <c r="C1711" i="20" s="1"/>
  <c r="B1710" i="20"/>
  <c r="C1710" i="20" s="1"/>
  <c r="B1709" i="20"/>
  <c r="C1709" i="20" s="1"/>
  <c r="B1708" i="20"/>
  <c r="C1708" i="20" s="1"/>
  <c r="B1707" i="20"/>
  <c r="C1707" i="20" s="1"/>
  <c r="B1706" i="20"/>
  <c r="C1706" i="20" s="1"/>
  <c r="B1705" i="20"/>
  <c r="C1705" i="20" s="1"/>
  <c r="B1704" i="20"/>
  <c r="C1704" i="20" s="1"/>
  <c r="B1703" i="20"/>
  <c r="C1703" i="20" s="1"/>
  <c r="B1702" i="20"/>
  <c r="C1702" i="20" s="1"/>
  <c r="B1701" i="20"/>
  <c r="C1701" i="20" s="1"/>
  <c r="B1700" i="20"/>
  <c r="C1700" i="20" s="1"/>
  <c r="B1699" i="20"/>
  <c r="C1699" i="20" s="1"/>
  <c r="B1698" i="20"/>
  <c r="C1698" i="20" s="1"/>
  <c r="B1697" i="20"/>
  <c r="C1697" i="20" s="1"/>
  <c r="B1696" i="20"/>
  <c r="C1696" i="20" s="1"/>
  <c r="B1695" i="20"/>
  <c r="C1695" i="20" s="1"/>
  <c r="B1694" i="20"/>
  <c r="C1694" i="20" s="1"/>
  <c r="B1693" i="20"/>
  <c r="C1693" i="20" s="1"/>
  <c r="B1692" i="20"/>
  <c r="C1692" i="20" s="1"/>
  <c r="B1691" i="20"/>
  <c r="C1691" i="20" s="1"/>
  <c r="B1690" i="20"/>
  <c r="C1690" i="20" s="1"/>
  <c r="B1689" i="20"/>
  <c r="C1689" i="20" s="1"/>
  <c r="B1688" i="20"/>
  <c r="C1688" i="20" s="1"/>
  <c r="B1687" i="20"/>
  <c r="C1687" i="20" s="1"/>
  <c r="B1686" i="20"/>
  <c r="C1686" i="20" s="1"/>
  <c r="B1685" i="20"/>
  <c r="C1685" i="20" s="1"/>
  <c r="B1684" i="20"/>
  <c r="C1684" i="20" s="1"/>
  <c r="B1683" i="20"/>
  <c r="C1683" i="20" s="1"/>
  <c r="B1682" i="20"/>
  <c r="C1682" i="20" s="1"/>
  <c r="B1681" i="20"/>
  <c r="C1681" i="20" s="1"/>
  <c r="B1680" i="20"/>
  <c r="C1680" i="20" s="1"/>
  <c r="B1679" i="20"/>
  <c r="C1679" i="20" s="1"/>
  <c r="B1678" i="20"/>
  <c r="C1678" i="20" s="1"/>
  <c r="B1677" i="20"/>
  <c r="C1677" i="20" s="1"/>
  <c r="B1676" i="20"/>
  <c r="C1676" i="20" s="1"/>
  <c r="B1675" i="20"/>
  <c r="C1675" i="20" s="1"/>
  <c r="B1674" i="20"/>
  <c r="C1674" i="20" s="1"/>
  <c r="B1673" i="20"/>
  <c r="C1673" i="20" s="1"/>
  <c r="B1672" i="20"/>
  <c r="C1672" i="20" s="1"/>
  <c r="B1671" i="20"/>
  <c r="C1671" i="20" s="1"/>
  <c r="B1670" i="20"/>
  <c r="C1670" i="20" s="1"/>
  <c r="B1669" i="20"/>
  <c r="C1669" i="20" s="1"/>
  <c r="B1668" i="20"/>
  <c r="C1668" i="20" s="1"/>
  <c r="B1667" i="20"/>
  <c r="C1667" i="20" s="1"/>
  <c r="B1666" i="20"/>
  <c r="C1666" i="20" s="1"/>
  <c r="B1665" i="20"/>
  <c r="C1665" i="20" s="1"/>
  <c r="B1664" i="20"/>
  <c r="C1664" i="20" s="1"/>
  <c r="B1663" i="20"/>
  <c r="C1663" i="20" s="1"/>
  <c r="B1662" i="20"/>
  <c r="C1662" i="20" s="1"/>
  <c r="B1661" i="20"/>
  <c r="C1661" i="20" s="1"/>
  <c r="B1660" i="20"/>
  <c r="C1660" i="20" s="1"/>
  <c r="B1659" i="20"/>
  <c r="C1659" i="20" s="1"/>
  <c r="B1658" i="20"/>
  <c r="C1658" i="20" s="1"/>
  <c r="B1657" i="20"/>
  <c r="C1657" i="20" s="1"/>
  <c r="B1656" i="20"/>
  <c r="C1656" i="20" s="1"/>
  <c r="B1655" i="20"/>
  <c r="C1655" i="20" s="1"/>
  <c r="B1654" i="20"/>
  <c r="C1654" i="20" s="1"/>
  <c r="B1653" i="20"/>
  <c r="C1653" i="20" s="1"/>
  <c r="B1652" i="20"/>
  <c r="C1652" i="20" s="1"/>
  <c r="B1651" i="20"/>
  <c r="C1651" i="20" s="1"/>
  <c r="B1650" i="20"/>
  <c r="C1650" i="20" s="1"/>
  <c r="B1649" i="20"/>
  <c r="C1649" i="20" s="1"/>
  <c r="B1648" i="20"/>
  <c r="C1648" i="20" s="1"/>
  <c r="B1647" i="20"/>
  <c r="C1647" i="20" s="1"/>
  <c r="B1646" i="20"/>
  <c r="C1646" i="20" s="1"/>
  <c r="B1645" i="20"/>
  <c r="C1645" i="20" s="1"/>
  <c r="B1644" i="20"/>
  <c r="C1644" i="20" s="1"/>
  <c r="B1643" i="20"/>
  <c r="C1643" i="20" s="1"/>
  <c r="B1642" i="20"/>
  <c r="C1642" i="20" s="1"/>
  <c r="B1641" i="20"/>
  <c r="C1641" i="20" s="1"/>
  <c r="B1640" i="20"/>
  <c r="C1640" i="20" s="1"/>
  <c r="B1639" i="20"/>
  <c r="C1639" i="20" s="1"/>
  <c r="B1638" i="20"/>
  <c r="C1638" i="20" s="1"/>
  <c r="B1637" i="20"/>
  <c r="C1637" i="20" s="1"/>
  <c r="B1636" i="20"/>
  <c r="C1636" i="20" s="1"/>
  <c r="B1635" i="20"/>
  <c r="C1635" i="20" s="1"/>
  <c r="B1634" i="20"/>
  <c r="C1634" i="20" s="1"/>
  <c r="B1633" i="20"/>
  <c r="C1633" i="20" s="1"/>
  <c r="B1632" i="20"/>
  <c r="C1632" i="20" s="1"/>
  <c r="B1631" i="20"/>
  <c r="C1631" i="20" s="1"/>
  <c r="B1630" i="20"/>
  <c r="C1630" i="20" s="1"/>
  <c r="B1629" i="20"/>
  <c r="C1629" i="20" s="1"/>
  <c r="B1628" i="20"/>
  <c r="C1628" i="20" s="1"/>
  <c r="B1627" i="20"/>
  <c r="C1627" i="20" s="1"/>
  <c r="B1626" i="20"/>
  <c r="C1626" i="20" s="1"/>
  <c r="B1625" i="20"/>
  <c r="C1625" i="20" s="1"/>
  <c r="B1624" i="20"/>
  <c r="C1624" i="20" s="1"/>
  <c r="B1623" i="20"/>
  <c r="C1623" i="20" s="1"/>
  <c r="B1622" i="20"/>
  <c r="C1622" i="20" s="1"/>
  <c r="B1621" i="20"/>
  <c r="C1621" i="20" s="1"/>
  <c r="B1620" i="20"/>
  <c r="C1620" i="20" s="1"/>
  <c r="B1619" i="20"/>
  <c r="C1619" i="20" s="1"/>
  <c r="B1618" i="20"/>
  <c r="C1618" i="20" s="1"/>
  <c r="B1617" i="20"/>
  <c r="C1617" i="20" s="1"/>
  <c r="B1616" i="20"/>
  <c r="C1616" i="20" s="1"/>
  <c r="B1615" i="20"/>
  <c r="C1615" i="20" s="1"/>
  <c r="B1614" i="20"/>
  <c r="C1614" i="20" s="1"/>
  <c r="B1613" i="20"/>
  <c r="C1613" i="20" s="1"/>
  <c r="B1612" i="20"/>
  <c r="C1612" i="20" s="1"/>
  <c r="B1611" i="20"/>
  <c r="C1611" i="20" s="1"/>
  <c r="B1610" i="20"/>
  <c r="C1610" i="20" s="1"/>
  <c r="B1609" i="20"/>
  <c r="C1609" i="20" s="1"/>
  <c r="B1608" i="20"/>
  <c r="C1608" i="20" s="1"/>
  <c r="B1607" i="20"/>
  <c r="C1607" i="20" s="1"/>
  <c r="B1606" i="20"/>
  <c r="C1606" i="20" s="1"/>
  <c r="B1605" i="20"/>
  <c r="C1605" i="20" s="1"/>
  <c r="B1604" i="20"/>
  <c r="C1604" i="20" s="1"/>
  <c r="B1603" i="20"/>
  <c r="C1603" i="20" s="1"/>
  <c r="B1602" i="20"/>
  <c r="C1602" i="20" s="1"/>
  <c r="B1601" i="20"/>
  <c r="C1601" i="20" s="1"/>
  <c r="B1600" i="20"/>
  <c r="C1600" i="20" s="1"/>
  <c r="B1599" i="20"/>
  <c r="C1599" i="20" s="1"/>
  <c r="B1598" i="20"/>
  <c r="C1598" i="20" s="1"/>
  <c r="B1597" i="20"/>
  <c r="C1597" i="20" s="1"/>
  <c r="B1596" i="20"/>
  <c r="C1596" i="20" s="1"/>
  <c r="B1595" i="20"/>
  <c r="C1595" i="20" s="1"/>
  <c r="B1594" i="20"/>
  <c r="C1594" i="20" s="1"/>
  <c r="B1593" i="20"/>
  <c r="C1593" i="20" s="1"/>
  <c r="B1592" i="20"/>
  <c r="C1592" i="20" s="1"/>
  <c r="B1591" i="20"/>
  <c r="C1591" i="20" s="1"/>
  <c r="B1590" i="20"/>
  <c r="C1590" i="20" s="1"/>
  <c r="B1589" i="20"/>
  <c r="C1589" i="20" s="1"/>
  <c r="B1588" i="20"/>
  <c r="C1588" i="20" s="1"/>
  <c r="B1587" i="20"/>
  <c r="C1587" i="20" s="1"/>
  <c r="B1586" i="20"/>
  <c r="C1586" i="20" s="1"/>
  <c r="B1585" i="20"/>
  <c r="C1585" i="20" s="1"/>
  <c r="B1584" i="20"/>
  <c r="C1584" i="20" s="1"/>
  <c r="B1583" i="20"/>
  <c r="C1583" i="20" s="1"/>
  <c r="B1582" i="20"/>
  <c r="C1582" i="20" s="1"/>
  <c r="B1581" i="20"/>
  <c r="C1581" i="20" s="1"/>
  <c r="B1580" i="20"/>
  <c r="C1580" i="20" s="1"/>
  <c r="B1579" i="20"/>
  <c r="C1579" i="20" s="1"/>
  <c r="B1578" i="20"/>
  <c r="C1578" i="20" s="1"/>
  <c r="B1577" i="20"/>
  <c r="C1577" i="20" s="1"/>
  <c r="B1576" i="20"/>
  <c r="C1576" i="20" s="1"/>
  <c r="B1575" i="20"/>
  <c r="C1575" i="20" s="1"/>
  <c r="B1574" i="20"/>
  <c r="C1574" i="20" s="1"/>
  <c r="B1573" i="20"/>
  <c r="C1573" i="20" s="1"/>
  <c r="B1572" i="20"/>
  <c r="C1572" i="20" s="1"/>
  <c r="B1571" i="20"/>
  <c r="C1571" i="20" s="1"/>
  <c r="B1570" i="20"/>
  <c r="C1570" i="20" s="1"/>
  <c r="B1569" i="20"/>
  <c r="C1569" i="20" s="1"/>
  <c r="B1568" i="20"/>
  <c r="C1568" i="20" s="1"/>
  <c r="B1567" i="20"/>
  <c r="C1567" i="20" s="1"/>
  <c r="B1566" i="20"/>
  <c r="C1566" i="20" s="1"/>
  <c r="B1565" i="20"/>
  <c r="C1565" i="20" s="1"/>
  <c r="B1564" i="20"/>
  <c r="C1564" i="20" s="1"/>
  <c r="B1563" i="20"/>
  <c r="C1563" i="20" s="1"/>
  <c r="B1562" i="20"/>
  <c r="C1562" i="20" s="1"/>
  <c r="B1561" i="20"/>
  <c r="C1561" i="20" s="1"/>
  <c r="B1560" i="20"/>
  <c r="C1560" i="20" s="1"/>
  <c r="B1559" i="20"/>
  <c r="C1559" i="20" s="1"/>
  <c r="B1558" i="20"/>
  <c r="C1558" i="20" s="1"/>
  <c r="B1557" i="20"/>
  <c r="C1557" i="20" s="1"/>
  <c r="B1556" i="20"/>
  <c r="C1556" i="20" s="1"/>
  <c r="B1555" i="20"/>
  <c r="C1555" i="20" s="1"/>
  <c r="B1554" i="20"/>
  <c r="C1554" i="20" s="1"/>
  <c r="B1553" i="20"/>
  <c r="C1553" i="20" s="1"/>
  <c r="B1552" i="20"/>
  <c r="C1552" i="20" s="1"/>
  <c r="B1551" i="20"/>
  <c r="C1551" i="20" s="1"/>
  <c r="B1550" i="20"/>
  <c r="C1550" i="20" s="1"/>
  <c r="B1549" i="20"/>
  <c r="C1549" i="20" s="1"/>
  <c r="B1548" i="20"/>
  <c r="C1548" i="20" s="1"/>
  <c r="B1547" i="20"/>
  <c r="C1547" i="20" s="1"/>
  <c r="B1546" i="20"/>
  <c r="C1546" i="20" s="1"/>
  <c r="B1545" i="20"/>
  <c r="C1545" i="20" s="1"/>
  <c r="B1544" i="20"/>
  <c r="C1544" i="20" s="1"/>
  <c r="B1543" i="20"/>
  <c r="C1543" i="20" s="1"/>
  <c r="B1542" i="20"/>
  <c r="C1542" i="20" s="1"/>
  <c r="B1541" i="20"/>
  <c r="C1541" i="20" s="1"/>
  <c r="B1540" i="20"/>
  <c r="C1540" i="20" s="1"/>
  <c r="B1539" i="20"/>
  <c r="C1539" i="20" s="1"/>
  <c r="B1538" i="20"/>
  <c r="C1538" i="20" s="1"/>
  <c r="B1537" i="20"/>
  <c r="C1537" i="20" s="1"/>
  <c r="B1536" i="20"/>
  <c r="C1536" i="20" s="1"/>
  <c r="B1535" i="20"/>
  <c r="C1535" i="20" s="1"/>
  <c r="B1534" i="20"/>
  <c r="C1534" i="20" s="1"/>
  <c r="B1533" i="20"/>
  <c r="C1533" i="20" s="1"/>
  <c r="B1532" i="20"/>
  <c r="C1532" i="20" s="1"/>
  <c r="B1531" i="20"/>
  <c r="C1531" i="20" s="1"/>
  <c r="B1530" i="20"/>
  <c r="C1530" i="20" s="1"/>
  <c r="B1529" i="20"/>
  <c r="C1529" i="20" s="1"/>
  <c r="B1528" i="20"/>
  <c r="C1528" i="20" s="1"/>
  <c r="B1527" i="20"/>
  <c r="C1527" i="20" s="1"/>
  <c r="B1526" i="20"/>
  <c r="C1526" i="20" s="1"/>
  <c r="B1525" i="20"/>
  <c r="C1525" i="20" s="1"/>
  <c r="B1524" i="20"/>
  <c r="C1524" i="20" s="1"/>
  <c r="B1523" i="20"/>
  <c r="C1523" i="20" s="1"/>
  <c r="B1522" i="20"/>
  <c r="C1522" i="20" s="1"/>
  <c r="B1521" i="20"/>
  <c r="C1521" i="20" s="1"/>
  <c r="B1520" i="20"/>
  <c r="C1520" i="20" s="1"/>
  <c r="B1519" i="20"/>
  <c r="C1519" i="20" s="1"/>
  <c r="B1518" i="20"/>
  <c r="C1518" i="20" s="1"/>
  <c r="B1517" i="20"/>
  <c r="C1517" i="20" s="1"/>
  <c r="B1516" i="20"/>
  <c r="C1516" i="20" s="1"/>
  <c r="B1515" i="20"/>
  <c r="C1515" i="20" s="1"/>
  <c r="B1514" i="20"/>
  <c r="C1514" i="20" s="1"/>
  <c r="B1513" i="20"/>
  <c r="C1513" i="20" s="1"/>
  <c r="B1512" i="20"/>
  <c r="C1512" i="20" s="1"/>
  <c r="B1511" i="20"/>
  <c r="C1511" i="20" s="1"/>
  <c r="B1510" i="20"/>
  <c r="C1510" i="20" s="1"/>
  <c r="B1509" i="20"/>
  <c r="C1509" i="20" s="1"/>
  <c r="B1508" i="20"/>
  <c r="C1508" i="20" s="1"/>
  <c r="B1507" i="20"/>
  <c r="C1507" i="20" s="1"/>
  <c r="B1506" i="20"/>
  <c r="C1506" i="20" s="1"/>
  <c r="B1505" i="20"/>
  <c r="C1505" i="20" s="1"/>
  <c r="B1504" i="20"/>
  <c r="C1504" i="20" s="1"/>
  <c r="B1503" i="20"/>
  <c r="C1503" i="20" s="1"/>
  <c r="B1502" i="20"/>
  <c r="C1502" i="20" s="1"/>
  <c r="B1501" i="20"/>
  <c r="C1501" i="20" s="1"/>
  <c r="B1500" i="20"/>
  <c r="C1500" i="20" s="1"/>
  <c r="B1499" i="20"/>
  <c r="C1499" i="20" s="1"/>
  <c r="B1498" i="20"/>
  <c r="C1498" i="20" s="1"/>
  <c r="B1497" i="20"/>
  <c r="C1497" i="20" s="1"/>
  <c r="B1496" i="20"/>
  <c r="C1496" i="20" s="1"/>
  <c r="B1495" i="20"/>
  <c r="C1495" i="20" s="1"/>
  <c r="B1494" i="20"/>
  <c r="C1494" i="20" s="1"/>
  <c r="B1493" i="20"/>
  <c r="C1493" i="20" s="1"/>
  <c r="B1492" i="20"/>
  <c r="C1492" i="20" s="1"/>
  <c r="B1491" i="20"/>
  <c r="C1491" i="20" s="1"/>
  <c r="B1490" i="20"/>
  <c r="C1490" i="20" s="1"/>
  <c r="B1489" i="20"/>
  <c r="C1489" i="20" s="1"/>
  <c r="B1488" i="20"/>
  <c r="C1488" i="20" s="1"/>
  <c r="B1487" i="20"/>
  <c r="C1487" i="20" s="1"/>
  <c r="B1486" i="20"/>
  <c r="C1486" i="20" s="1"/>
  <c r="B1485" i="20"/>
  <c r="C1485" i="20" s="1"/>
  <c r="B1484" i="20"/>
  <c r="C1484" i="20" s="1"/>
  <c r="B1483" i="20"/>
  <c r="C1483" i="20" s="1"/>
  <c r="B1482" i="20"/>
  <c r="C1482" i="20" s="1"/>
  <c r="B1481" i="20"/>
  <c r="C1481" i="20" s="1"/>
  <c r="B1480" i="20"/>
  <c r="C1480" i="20" s="1"/>
  <c r="B1479" i="20"/>
  <c r="C1479" i="20" s="1"/>
  <c r="B1478" i="20"/>
  <c r="C1478" i="20" s="1"/>
  <c r="B1477" i="20"/>
  <c r="C1477" i="20" s="1"/>
  <c r="B1476" i="20"/>
  <c r="C1476" i="20" s="1"/>
  <c r="B1475" i="20"/>
  <c r="C1475" i="20" s="1"/>
  <c r="B1474" i="20"/>
  <c r="C1474" i="20" s="1"/>
  <c r="B1473" i="20"/>
  <c r="C1473" i="20" s="1"/>
  <c r="B1472" i="20"/>
  <c r="C1472" i="20" s="1"/>
  <c r="B1471" i="20"/>
  <c r="C1471" i="20" s="1"/>
  <c r="B1470" i="20"/>
  <c r="C1470" i="20" s="1"/>
  <c r="B1469" i="20"/>
  <c r="C1469" i="20" s="1"/>
  <c r="B1468" i="20"/>
  <c r="C1468" i="20" s="1"/>
  <c r="B1467" i="20"/>
  <c r="C1467" i="20" s="1"/>
  <c r="B1466" i="20"/>
  <c r="C1466" i="20" s="1"/>
  <c r="B1465" i="20"/>
  <c r="C1465" i="20" s="1"/>
  <c r="B1464" i="20"/>
  <c r="C1464" i="20" s="1"/>
  <c r="B1463" i="20"/>
  <c r="C1463" i="20" s="1"/>
  <c r="B1462" i="20"/>
  <c r="C1462" i="20" s="1"/>
  <c r="B1461" i="20"/>
  <c r="C1461" i="20" s="1"/>
  <c r="B1460" i="20"/>
  <c r="C1460" i="20" s="1"/>
  <c r="B1459" i="20"/>
  <c r="C1459" i="20" s="1"/>
  <c r="B1458" i="20"/>
  <c r="C1458" i="20" s="1"/>
  <c r="B1457" i="20"/>
  <c r="C1457" i="20" s="1"/>
  <c r="B1456" i="20"/>
  <c r="C1456" i="20" s="1"/>
  <c r="B1455" i="20"/>
  <c r="C1455" i="20" s="1"/>
  <c r="B1454" i="20"/>
  <c r="C1454" i="20" s="1"/>
  <c r="B1453" i="20"/>
  <c r="C1453" i="20" s="1"/>
  <c r="B1452" i="20"/>
  <c r="C1452" i="20" s="1"/>
  <c r="B1451" i="20"/>
  <c r="C1451" i="20" s="1"/>
  <c r="B1450" i="20"/>
  <c r="C1450" i="20" s="1"/>
  <c r="B1449" i="20"/>
  <c r="C1449" i="20" s="1"/>
  <c r="B1448" i="20"/>
  <c r="C1448" i="20" s="1"/>
  <c r="B1447" i="20"/>
  <c r="C1447" i="20" s="1"/>
  <c r="B1446" i="20"/>
  <c r="C1446" i="20" s="1"/>
  <c r="B1445" i="20"/>
  <c r="C1445" i="20" s="1"/>
  <c r="B1444" i="20"/>
  <c r="C1444" i="20" s="1"/>
  <c r="B1443" i="20"/>
  <c r="C1443" i="20" s="1"/>
  <c r="B1442" i="20"/>
  <c r="C1442" i="20" s="1"/>
  <c r="B1441" i="20"/>
  <c r="C1441" i="20" s="1"/>
  <c r="B1440" i="20"/>
  <c r="C1440" i="20" s="1"/>
  <c r="B1439" i="20"/>
  <c r="C1439" i="20" s="1"/>
  <c r="B1438" i="20"/>
  <c r="C1438" i="20" s="1"/>
  <c r="B1437" i="20"/>
  <c r="C1437" i="20" s="1"/>
  <c r="B1436" i="20"/>
  <c r="C1436" i="20" s="1"/>
  <c r="B1435" i="20"/>
  <c r="C1435" i="20" s="1"/>
  <c r="B1434" i="20"/>
  <c r="C1434" i="20" s="1"/>
  <c r="B1433" i="20"/>
  <c r="C1433" i="20" s="1"/>
  <c r="B1432" i="20"/>
  <c r="C1432" i="20" s="1"/>
  <c r="B1431" i="20"/>
  <c r="C1431" i="20" s="1"/>
  <c r="B1430" i="20"/>
  <c r="C1430" i="20" s="1"/>
  <c r="B1429" i="20"/>
  <c r="C1429" i="20" s="1"/>
  <c r="B1428" i="20"/>
  <c r="C1428" i="20" s="1"/>
  <c r="B1427" i="20"/>
  <c r="C1427" i="20" s="1"/>
  <c r="B1426" i="20"/>
  <c r="C1426" i="20" s="1"/>
  <c r="B1425" i="20"/>
  <c r="C1425" i="20" s="1"/>
  <c r="B1424" i="20"/>
  <c r="C1424" i="20" s="1"/>
  <c r="B1423" i="20"/>
  <c r="C1423" i="20" s="1"/>
  <c r="B1422" i="20"/>
  <c r="C1422" i="20" s="1"/>
  <c r="B1421" i="20"/>
  <c r="C1421" i="20" s="1"/>
  <c r="B1420" i="20"/>
  <c r="C1420" i="20" s="1"/>
  <c r="B1419" i="20"/>
  <c r="C1419" i="20" s="1"/>
  <c r="B1418" i="20"/>
  <c r="C1418" i="20" s="1"/>
  <c r="B1417" i="20"/>
  <c r="C1417" i="20" s="1"/>
  <c r="B1416" i="20"/>
  <c r="C1416" i="20" s="1"/>
  <c r="B1415" i="20"/>
  <c r="C1415" i="20" s="1"/>
  <c r="B1414" i="20"/>
  <c r="C1414" i="20" s="1"/>
  <c r="B1413" i="20"/>
  <c r="C1413" i="20" s="1"/>
  <c r="B1412" i="20"/>
  <c r="C1412" i="20" s="1"/>
  <c r="B1411" i="20"/>
  <c r="C1411" i="20" s="1"/>
  <c r="B1410" i="20"/>
  <c r="C1410" i="20" s="1"/>
  <c r="B1409" i="20"/>
  <c r="C1409" i="20" s="1"/>
  <c r="B1408" i="20"/>
  <c r="C1408" i="20" s="1"/>
  <c r="B1407" i="20"/>
  <c r="C1407" i="20" s="1"/>
  <c r="B1406" i="20"/>
  <c r="C1406" i="20" s="1"/>
  <c r="B1405" i="20"/>
  <c r="C1405" i="20" s="1"/>
  <c r="B1404" i="20"/>
  <c r="C1404" i="20" s="1"/>
  <c r="B1403" i="20"/>
  <c r="C1403" i="20" s="1"/>
  <c r="B1402" i="20"/>
  <c r="C1402" i="20" s="1"/>
  <c r="B1401" i="20"/>
  <c r="C1401" i="20" s="1"/>
  <c r="B1400" i="20"/>
  <c r="C1400" i="20" s="1"/>
  <c r="B1399" i="20"/>
  <c r="C1399" i="20" s="1"/>
  <c r="B1398" i="20"/>
  <c r="C1398" i="20" s="1"/>
  <c r="B1397" i="20"/>
  <c r="C1397" i="20" s="1"/>
  <c r="B1396" i="20"/>
  <c r="C1396" i="20" s="1"/>
  <c r="B1395" i="20"/>
  <c r="C1395" i="20" s="1"/>
  <c r="B1394" i="20"/>
  <c r="C1394" i="20" s="1"/>
  <c r="B1393" i="20"/>
  <c r="C1393" i="20" s="1"/>
  <c r="B1392" i="20"/>
  <c r="C1392" i="20" s="1"/>
  <c r="B1391" i="20"/>
  <c r="C1391" i="20" s="1"/>
  <c r="B1390" i="20"/>
  <c r="C1390" i="20" s="1"/>
  <c r="B1389" i="20"/>
  <c r="C1389" i="20" s="1"/>
  <c r="B1388" i="20"/>
  <c r="C1388" i="20" s="1"/>
  <c r="B1387" i="20"/>
  <c r="C1387" i="20" s="1"/>
  <c r="B1386" i="20"/>
  <c r="C1386" i="20" s="1"/>
  <c r="B1385" i="20"/>
  <c r="C1385" i="20" s="1"/>
  <c r="B1384" i="20"/>
  <c r="C1384" i="20" s="1"/>
  <c r="B1383" i="20"/>
  <c r="C1383" i="20" s="1"/>
  <c r="B1382" i="20"/>
  <c r="C1382" i="20" s="1"/>
  <c r="B1381" i="20"/>
  <c r="C1381" i="20" s="1"/>
  <c r="B1380" i="20"/>
  <c r="C1380" i="20" s="1"/>
  <c r="B1379" i="20"/>
  <c r="C1379" i="20" s="1"/>
  <c r="B1378" i="20"/>
  <c r="C1378" i="20" s="1"/>
  <c r="B1377" i="20"/>
  <c r="C1377" i="20" s="1"/>
  <c r="B1376" i="20"/>
  <c r="C1376" i="20" s="1"/>
  <c r="B1375" i="20"/>
  <c r="C1375" i="20" s="1"/>
  <c r="B1374" i="20"/>
  <c r="C1374" i="20" s="1"/>
  <c r="B1373" i="20"/>
  <c r="C1373" i="20" s="1"/>
  <c r="B1372" i="20"/>
  <c r="C1372" i="20" s="1"/>
  <c r="B1371" i="20"/>
  <c r="C1371" i="20" s="1"/>
  <c r="B1370" i="20"/>
  <c r="C1370" i="20" s="1"/>
  <c r="B1369" i="20"/>
  <c r="C1369" i="20" s="1"/>
  <c r="B1368" i="20"/>
  <c r="C1368" i="20" s="1"/>
  <c r="B1367" i="20"/>
  <c r="C1367" i="20" s="1"/>
  <c r="B1366" i="20"/>
  <c r="C1366" i="20" s="1"/>
  <c r="B1365" i="20"/>
  <c r="C1365" i="20" s="1"/>
  <c r="B1364" i="20"/>
  <c r="C1364" i="20" s="1"/>
  <c r="B1363" i="20"/>
  <c r="C1363" i="20" s="1"/>
  <c r="B1362" i="20"/>
  <c r="C1362" i="20" s="1"/>
  <c r="B1361" i="20"/>
  <c r="C1361" i="20" s="1"/>
  <c r="B1360" i="20"/>
  <c r="C1360" i="20" s="1"/>
  <c r="B1359" i="20"/>
  <c r="C1359" i="20" s="1"/>
  <c r="B1358" i="20"/>
  <c r="C1358" i="20" s="1"/>
  <c r="B1357" i="20"/>
  <c r="C1357" i="20" s="1"/>
  <c r="B1356" i="20"/>
  <c r="C1356" i="20" s="1"/>
  <c r="B1355" i="20"/>
  <c r="C1355" i="20" s="1"/>
  <c r="B1354" i="20"/>
  <c r="C1354" i="20" s="1"/>
  <c r="B1353" i="20"/>
  <c r="C1353" i="20" s="1"/>
  <c r="B1352" i="20"/>
  <c r="C1352" i="20" s="1"/>
  <c r="B1351" i="20"/>
  <c r="C1351" i="20" s="1"/>
  <c r="B1350" i="20"/>
  <c r="C1350" i="20" s="1"/>
  <c r="B1349" i="20"/>
  <c r="C1349" i="20" s="1"/>
  <c r="B1348" i="20"/>
  <c r="C1348" i="20" s="1"/>
  <c r="B1347" i="20"/>
  <c r="C1347" i="20" s="1"/>
  <c r="B1346" i="20"/>
  <c r="C1346" i="20" s="1"/>
  <c r="B1345" i="20"/>
  <c r="C1345" i="20" s="1"/>
  <c r="B1344" i="20"/>
  <c r="C1344" i="20" s="1"/>
  <c r="B1343" i="20"/>
  <c r="C1343" i="20" s="1"/>
  <c r="B1342" i="20"/>
  <c r="C1342" i="20" s="1"/>
  <c r="B1341" i="20"/>
  <c r="C1341" i="20" s="1"/>
  <c r="B1340" i="20"/>
  <c r="C1340" i="20" s="1"/>
  <c r="B1339" i="20"/>
  <c r="C1339" i="20" s="1"/>
  <c r="B1338" i="20"/>
  <c r="C1338" i="20" s="1"/>
  <c r="B1337" i="20"/>
  <c r="C1337" i="20" s="1"/>
  <c r="B1336" i="20"/>
  <c r="C1336" i="20" s="1"/>
  <c r="B1335" i="20"/>
  <c r="C1335" i="20" s="1"/>
  <c r="B1334" i="20"/>
  <c r="C1334" i="20" s="1"/>
  <c r="B1333" i="20"/>
  <c r="C1333" i="20" s="1"/>
  <c r="B1332" i="20"/>
  <c r="C1332" i="20" s="1"/>
  <c r="B1331" i="20"/>
  <c r="C1331" i="20" s="1"/>
  <c r="B1330" i="20"/>
  <c r="C1330" i="20" s="1"/>
  <c r="B1329" i="20"/>
  <c r="C1329" i="20" s="1"/>
  <c r="B1328" i="20"/>
  <c r="C1328" i="20" s="1"/>
  <c r="B1327" i="20"/>
  <c r="C1327" i="20" s="1"/>
  <c r="B1326" i="20"/>
  <c r="C1326" i="20" s="1"/>
  <c r="B1325" i="20"/>
  <c r="C1325" i="20" s="1"/>
  <c r="B1324" i="20"/>
  <c r="C1324" i="20" s="1"/>
  <c r="B1323" i="20"/>
  <c r="C1323" i="20" s="1"/>
  <c r="B1322" i="20"/>
  <c r="C1322" i="20" s="1"/>
  <c r="B1321" i="20"/>
  <c r="C1321" i="20" s="1"/>
  <c r="B1320" i="20"/>
  <c r="C1320" i="20" s="1"/>
  <c r="B1319" i="20"/>
  <c r="C1319" i="20" s="1"/>
  <c r="B1318" i="20"/>
  <c r="C1318" i="20" s="1"/>
  <c r="B1317" i="20"/>
  <c r="C1317" i="20" s="1"/>
  <c r="B1316" i="20"/>
  <c r="C1316" i="20" s="1"/>
  <c r="B1315" i="20"/>
  <c r="C1315" i="20" s="1"/>
  <c r="B1314" i="20"/>
  <c r="C1314" i="20" s="1"/>
  <c r="B1313" i="20"/>
  <c r="C1313" i="20" s="1"/>
  <c r="B1312" i="20"/>
  <c r="C1312" i="20" s="1"/>
  <c r="B1311" i="20"/>
  <c r="C1311" i="20" s="1"/>
  <c r="B1310" i="20"/>
  <c r="C1310" i="20" s="1"/>
  <c r="B1309" i="20"/>
  <c r="C1309" i="20" s="1"/>
  <c r="B1308" i="20"/>
  <c r="C1308" i="20" s="1"/>
  <c r="B1307" i="20"/>
  <c r="C1307" i="20" s="1"/>
  <c r="B1306" i="20"/>
  <c r="C1306" i="20" s="1"/>
  <c r="B1305" i="20"/>
  <c r="C1305" i="20" s="1"/>
  <c r="B1304" i="20"/>
  <c r="C1304" i="20" s="1"/>
  <c r="B1303" i="20"/>
  <c r="C1303" i="20" s="1"/>
  <c r="B1302" i="20"/>
  <c r="C1302" i="20" s="1"/>
  <c r="B1301" i="20"/>
  <c r="C1301" i="20" s="1"/>
  <c r="B1300" i="20"/>
  <c r="C1300" i="20" s="1"/>
  <c r="B1299" i="20"/>
  <c r="C1299" i="20" s="1"/>
  <c r="B1298" i="20"/>
  <c r="C1298" i="20" s="1"/>
  <c r="B1297" i="20"/>
  <c r="C1297" i="20" s="1"/>
  <c r="B1296" i="20"/>
  <c r="C1296" i="20" s="1"/>
  <c r="B1295" i="20"/>
  <c r="C1295" i="20" s="1"/>
  <c r="B1294" i="20"/>
  <c r="C1294" i="20" s="1"/>
  <c r="B1293" i="20"/>
  <c r="C1293" i="20" s="1"/>
  <c r="B1292" i="20"/>
  <c r="C1292" i="20" s="1"/>
  <c r="B1291" i="20"/>
  <c r="C1291" i="20" s="1"/>
  <c r="B1290" i="20"/>
  <c r="C1290" i="20" s="1"/>
  <c r="B1289" i="20"/>
  <c r="C1289" i="20" s="1"/>
  <c r="B1288" i="20"/>
  <c r="C1288" i="20" s="1"/>
  <c r="B1287" i="20"/>
  <c r="C1287" i="20" s="1"/>
  <c r="B1286" i="20"/>
  <c r="C1286" i="20" s="1"/>
  <c r="B1285" i="20"/>
  <c r="C1285" i="20" s="1"/>
  <c r="B1284" i="20"/>
  <c r="C1284" i="20" s="1"/>
  <c r="B1283" i="20"/>
  <c r="C1283" i="20" s="1"/>
  <c r="B1282" i="20"/>
  <c r="C1282" i="20" s="1"/>
  <c r="B1281" i="20"/>
  <c r="C1281" i="20" s="1"/>
  <c r="B1280" i="20"/>
  <c r="C1280" i="20" s="1"/>
  <c r="B1279" i="20"/>
  <c r="C1279" i="20" s="1"/>
  <c r="B1278" i="20"/>
  <c r="C1278" i="20" s="1"/>
  <c r="B1277" i="20"/>
  <c r="C1277" i="20" s="1"/>
  <c r="B1276" i="20"/>
  <c r="C1276" i="20" s="1"/>
  <c r="B1275" i="20"/>
  <c r="C1275" i="20" s="1"/>
  <c r="B1274" i="20"/>
  <c r="C1274" i="20" s="1"/>
  <c r="B1273" i="20"/>
  <c r="C1273" i="20" s="1"/>
  <c r="B1272" i="20"/>
  <c r="C1272" i="20" s="1"/>
  <c r="B1271" i="20"/>
  <c r="C1271" i="20" s="1"/>
  <c r="B1270" i="20"/>
  <c r="C1270" i="20" s="1"/>
  <c r="B1269" i="20"/>
  <c r="C1269" i="20" s="1"/>
  <c r="B1268" i="20"/>
  <c r="C1268" i="20" s="1"/>
  <c r="B1267" i="20"/>
  <c r="C1267" i="20" s="1"/>
  <c r="B1266" i="20"/>
  <c r="C1266" i="20" s="1"/>
  <c r="B1265" i="20"/>
  <c r="C1265" i="20" s="1"/>
  <c r="B1264" i="20"/>
  <c r="C1264" i="20" s="1"/>
  <c r="B1263" i="20"/>
  <c r="C1263" i="20" s="1"/>
  <c r="B1262" i="20"/>
  <c r="C1262" i="20" s="1"/>
  <c r="B1261" i="20"/>
  <c r="C1261" i="20" s="1"/>
  <c r="B1260" i="20"/>
  <c r="C1260" i="20" s="1"/>
  <c r="B1259" i="20"/>
  <c r="C1259" i="20" s="1"/>
  <c r="B1258" i="20"/>
  <c r="C1258" i="20" s="1"/>
  <c r="B1257" i="20"/>
  <c r="C1257" i="20" s="1"/>
  <c r="B1256" i="20"/>
  <c r="C1256" i="20" s="1"/>
  <c r="B1255" i="20"/>
  <c r="C1255" i="20" s="1"/>
  <c r="B1254" i="20"/>
  <c r="C1254" i="20" s="1"/>
  <c r="B1253" i="20"/>
  <c r="C1253" i="20" s="1"/>
  <c r="B1252" i="20"/>
  <c r="C1252" i="20" s="1"/>
  <c r="B1251" i="20"/>
  <c r="C1251" i="20" s="1"/>
  <c r="B1250" i="20"/>
  <c r="C1250" i="20" s="1"/>
  <c r="B1249" i="20"/>
  <c r="C1249" i="20" s="1"/>
  <c r="B1248" i="20"/>
  <c r="C1248" i="20" s="1"/>
  <c r="B1247" i="20"/>
  <c r="C1247" i="20" s="1"/>
  <c r="B1246" i="20"/>
  <c r="C1246" i="20" s="1"/>
  <c r="B1245" i="20"/>
  <c r="C1245" i="20" s="1"/>
  <c r="B1244" i="20"/>
  <c r="C1244" i="20" s="1"/>
  <c r="B1243" i="20"/>
  <c r="C1243" i="20" s="1"/>
  <c r="B1242" i="20"/>
  <c r="C1242" i="20" s="1"/>
  <c r="B1241" i="20"/>
  <c r="C1241" i="20" s="1"/>
  <c r="B1240" i="20"/>
  <c r="C1240" i="20" s="1"/>
  <c r="B1239" i="20"/>
  <c r="C1239" i="20" s="1"/>
  <c r="B1238" i="20"/>
  <c r="C1238" i="20" s="1"/>
  <c r="B1237" i="20"/>
  <c r="C1237" i="20" s="1"/>
  <c r="B1236" i="20"/>
  <c r="C1236" i="20" s="1"/>
  <c r="B1235" i="20"/>
  <c r="C1235" i="20" s="1"/>
  <c r="B1234" i="20"/>
  <c r="C1234" i="20" s="1"/>
  <c r="B1233" i="20"/>
  <c r="C1233" i="20" s="1"/>
  <c r="B1232" i="20"/>
  <c r="C1232" i="20" s="1"/>
  <c r="B1231" i="20"/>
  <c r="C1231" i="20" s="1"/>
  <c r="B1230" i="20"/>
  <c r="C1230" i="20" s="1"/>
  <c r="B1229" i="20"/>
  <c r="C1229" i="20" s="1"/>
  <c r="B1228" i="20"/>
  <c r="C1228" i="20" s="1"/>
  <c r="B1227" i="20"/>
  <c r="C1227" i="20" s="1"/>
  <c r="B1226" i="20"/>
  <c r="C1226" i="20" s="1"/>
  <c r="B1225" i="20"/>
  <c r="C1225" i="20" s="1"/>
  <c r="B1224" i="20"/>
  <c r="C1224" i="20" s="1"/>
  <c r="B1223" i="20"/>
  <c r="C1223" i="20" s="1"/>
  <c r="B1222" i="20"/>
  <c r="C1222" i="20" s="1"/>
  <c r="B1221" i="20"/>
  <c r="C1221" i="20" s="1"/>
  <c r="B1220" i="20"/>
  <c r="C1220" i="20" s="1"/>
  <c r="B1219" i="20"/>
  <c r="C1219" i="20" s="1"/>
  <c r="B1218" i="20"/>
  <c r="C1218" i="20" s="1"/>
  <c r="B1217" i="20"/>
  <c r="C1217" i="20" s="1"/>
  <c r="B1216" i="20"/>
  <c r="C1216" i="20" s="1"/>
  <c r="B1215" i="20"/>
  <c r="C1215" i="20" s="1"/>
  <c r="B1214" i="20"/>
  <c r="C1214" i="20" s="1"/>
  <c r="B1213" i="20"/>
  <c r="C1213" i="20" s="1"/>
  <c r="B1212" i="20"/>
  <c r="C1212" i="20" s="1"/>
  <c r="B1211" i="20"/>
  <c r="C1211" i="20" s="1"/>
  <c r="B1210" i="20"/>
  <c r="C1210" i="20" s="1"/>
  <c r="B1209" i="20"/>
  <c r="C1209" i="20" s="1"/>
  <c r="B1208" i="20"/>
  <c r="C1208" i="20" s="1"/>
  <c r="B1207" i="20"/>
  <c r="C1207" i="20" s="1"/>
  <c r="B1206" i="20"/>
  <c r="C1206" i="20" s="1"/>
  <c r="B1205" i="20"/>
  <c r="C1205" i="20" s="1"/>
  <c r="B1204" i="20"/>
  <c r="C1204" i="20" s="1"/>
  <c r="B1203" i="20"/>
  <c r="C1203" i="20" s="1"/>
  <c r="B1202" i="20"/>
  <c r="C1202" i="20" s="1"/>
  <c r="B1201" i="20"/>
  <c r="C1201" i="20" s="1"/>
  <c r="B1200" i="20"/>
  <c r="C1200" i="20" s="1"/>
  <c r="B1199" i="20"/>
  <c r="C1199" i="20" s="1"/>
  <c r="B1198" i="20"/>
  <c r="C1198" i="20" s="1"/>
  <c r="B1197" i="20"/>
  <c r="C1197" i="20" s="1"/>
  <c r="B1196" i="20"/>
  <c r="C1196" i="20" s="1"/>
  <c r="B1195" i="20"/>
  <c r="C1195" i="20" s="1"/>
  <c r="B1194" i="20"/>
  <c r="C1194" i="20" s="1"/>
  <c r="B1193" i="20"/>
  <c r="C1193" i="20" s="1"/>
  <c r="B1192" i="20"/>
  <c r="C1192" i="20" s="1"/>
  <c r="B1191" i="20"/>
  <c r="C1191" i="20" s="1"/>
  <c r="B1190" i="20"/>
  <c r="C1190" i="20" s="1"/>
  <c r="B1189" i="20"/>
  <c r="C1189" i="20" s="1"/>
  <c r="B1188" i="20"/>
  <c r="C1188" i="20" s="1"/>
  <c r="B1187" i="20"/>
  <c r="C1187" i="20" s="1"/>
  <c r="B1186" i="20"/>
  <c r="C1186" i="20" s="1"/>
  <c r="B1185" i="20"/>
  <c r="C1185" i="20" s="1"/>
  <c r="B1184" i="20"/>
  <c r="C1184" i="20" s="1"/>
  <c r="B1183" i="20"/>
  <c r="C1183" i="20" s="1"/>
  <c r="B1182" i="20"/>
  <c r="C1182" i="20" s="1"/>
  <c r="B1181" i="20"/>
  <c r="C1181" i="20" s="1"/>
  <c r="B1180" i="20"/>
  <c r="C1180" i="20" s="1"/>
  <c r="B1179" i="20"/>
  <c r="C1179" i="20" s="1"/>
  <c r="B1178" i="20"/>
  <c r="C1178" i="20" s="1"/>
  <c r="B1177" i="20"/>
  <c r="C1177" i="20" s="1"/>
  <c r="B1176" i="20"/>
  <c r="C1176" i="20" s="1"/>
  <c r="B1175" i="20"/>
  <c r="C1175" i="20" s="1"/>
  <c r="B1174" i="20"/>
  <c r="C1174" i="20" s="1"/>
  <c r="B1173" i="20"/>
  <c r="C1173" i="20" s="1"/>
  <c r="B1172" i="20"/>
  <c r="C1172" i="20" s="1"/>
  <c r="B1171" i="20"/>
  <c r="C1171" i="20" s="1"/>
  <c r="B1170" i="20"/>
  <c r="C1170" i="20" s="1"/>
  <c r="B1169" i="20"/>
  <c r="C1169" i="20" s="1"/>
  <c r="B1168" i="20"/>
  <c r="C1168" i="20" s="1"/>
  <c r="B1167" i="20"/>
  <c r="C1167" i="20" s="1"/>
  <c r="B1166" i="20"/>
  <c r="C1166" i="20" s="1"/>
  <c r="B1165" i="20"/>
  <c r="C1165" i="20" s="1"/>
  <c r="B1164" i="20"/>
  <c r="C1164" i="20" s="1"/>
  <c r="B1163" i="20"/>
  <c r="C1163" i="20" s="1"/>
  <c r="B1162" i="20"/>
  <c r="C1162" i="20" s="1"/>
  <c r="B1161" i="20"/>
  <c r="C1161" i="20" s="1"/>
  <c r="B1160" i="20"/>
  <c r="C1160" i="20" s="1"/>
  <c r="B1159" i="20"/>
  <c r="C1159" i="20" s="1"/>
  <c r="B1158" i="20"/>
  <c r="C1158" i="20" s="1"/>
  <c r="B1157" i="20"/>
  <c r="C1157" i="20" s="1"/>
  <c r="B1156" i="20"/>
  <c r="C1156" i="20" s="1"/>
  <c r="B1155" i="20"/>
  <c r="C1155" i="20" s="1"/>
  <c r="B1154" i="20"/>
  <c r="C1154" i="20" s="1"/>
  <c r="B1153" i="20"/>
  <c r="C1153" i="20" s="1"/>
  <c r="B1152" i="20"/>
  <c r="C1152" i="20" s="1"/>
  <c r="B1151" i="20"/>
  <c r="C1151" i="20" s="1"/>
  <c r="B1150" i="20"/>
  <c r="C1150" i="20" s="1"/>
  <c r="B1149" i="20"/>
  <c r="C1149" i="20" s="1"/>
  <c r="B1148" i="20"/>
  <c r="C1148" i="20" s="1"/>
  <c r="B1147" i="20"/>
  <c r="C1147" i="20" s="1"/>
  <c r="B1146" i="20"/>
  <c r="C1146" i="20" s="1"/>
  <c r="B1145" i="20"/>
  <c r="C1145" i="20" s="1"/>
  <c r="B1144" i="20"/>
  <c r="C1144" i="20" s="1"/>
  <c r="B1143" i="20"/>
  <c r="C1143" i="20" s="1"/>
  <c r="B1142" i="20"/>
  <c r="C1142" i="20" s="1"/>
  <c r="B1141" i="20"/>
  <c r="C1141" i="20" s="1"/>
  <c r="B1140" i="20"/>
  <c r="C1140" i="20" s="1"/>
  <c r="B1139" i="20"/>
  <c r="C1139" i="20" s="1"/>
  <c r="B1138" i="20"/>
  <c r="C1138" i="20" s="1"/>
  <c r="B1137" i="20"/>
  <c r="C1137" i="20" s="1"/>
  <c r="B1136" i="20"/>
  <c r="C1136" i="20" s="1"/>
  <c r="B1135" i="20"/>
  <c r="C1135" i="20" s="1"/>
  <c r="B1134" i="20"/>
  <c r="C1134" i="20" s="1"/>
  <c r="B1133" i="20"/>
  <c r="C1133" i="20" s="1"/>
  <c r="B1132" i="20"/>
  <c r="C1132" i="20" s="1"/>
  <c r="B1131" i="20"/>
  <c r="C1131" i="20" s="1"/>
  <c r="B1130" i="20"/>
  <c r="C1130" i="20" s="1"/>
  <c r="B1129" i="20"/>
  <c r="C1129" i="20" s="1"/>
  <c r="B1128" i="20"/>
  <c r="C1128" i="20" s="1"/>
  <c r="B1127" i="20"/>
  <c r="C1127" i="20" s="1"/>
  <c r="B1126" i="20"/>
  <c r="C1126" i="20" s="1"/>
  <c r="B1125" i="20"/>
  <c r="C1125" i="20" s="1"/>
  <c r="B1124" i="20"/>
  <c r="C1124" i="20" s="1"/>
  <c r="B1123" i="20"/>
  <c r="C1123" i="20" s="1"/>
  <c r="B1122" i="20"/>
  <c r="C1122" i="20" s="1"/>
  <c r="B1121" i="20"/>
  <c r="C1121" i="20" s="1"/>
  <c r="B1120" i="20"/>
  <c r="C1120" i="20" s="1"/>
  <c r="B1119" i="20"/>
  <c r="C1119" i="20" s="1"/>
  <c r="B1118" i="20"/>
  <c r="C1118" i="20" s="1"/>
  <c r="B1117" i="20"/>
  <c r="C1117" i="20" s="1"/>
  <c r="B1116" i="20"/>
  <c r="C1116" i="20" s="1"/>
  <c r="B1115" i="20"/>
  <c r="C1115" i="20" s="1"/>
  <c r="B1114" i="20"/>
  <c r="C1114" i="20" s="1"/>
  <c r="B1113" i="20"/>
  <c r="C1113" i="20" s="1"/>
  <c r="B1112" i="20"/>
  <c r="C1112" i="20" s="1"/>
  <c r="B1111" i="20"/>
  <c r="C1111" i="20" s="1"/>
  <c r="B1110" i="20"/>
  <c r="C1110" i="20" s="1"/>
  <c r="B1109" i="20"/>
  <c r="C1109" i="20" s="1"/>
  <c r="B1108" i="20"/>
  <c r="C1108" i="20" s="1"/>
  <c r="B1107" i="20"/>
  <c r="C1107" i="20" s="1"/>
  <c r="B1106" i="20"/>
  <c r="C1106" i="20" s="1"/>
  <c r="B1105" i="20"/>
  <c r="C1105" i="20" s="1"/>
  <c r="B1104" i="20"/>
  <c r="C1104" i="20" s="1"/>
  <c r="B1103" i="20"/>
  <c r="C1103" i="20" s="1"/>
  <c r="B1102" i="20"/>
  <c r="C1102" i="20" s="1"/>
  <c r="B1101" i="20"/>
  <c r="C1101" i="20" s="1"/>
  <c r="B1100" i="20"/>
  <c r="C1100" i="20" s="1"/>
  <c r="B1099" i="20"/>
  <c r="C1099" i="20" s="1"/>
  <c r="B1098" i="20"/>
  <c r="C1098" i="20" s="1"/>
  <c r="B1097" i="20"/>
  <c r="C1097" i="20" s="1"/>
  <c r="B1096" i="20"/>
  <c r="C1096" i="20" s="1"/>
  <c r="B1095" i="20"/>
  <c r="C1095" i="20" s="1"/>
  <c r="B1094" i="20"/>
  <c r="C1094" i="20" s="1"/>
  <c r="B1093" i="20"/>
  <c r="C1093" i="20" s="1"/>
  <c r="B1092" i="20"/>
  <c r="C1092" i="20" s="1"/>
  <c r="B1091" i="20"/>
  <c r="C1091" i="20" s="1"/>
  <c r="B1090" i="20"/>
  <c r="C1090" i="20" s="1"/>
  <c r="B1089" i="20"/>
  <c r="C1089" i="20" s="1"/>
  <c r="B1088" i="20"/>
  <c r="C1088" i="20" s="1"/>
  <c r="B1087" i="20"/>
  <c r="C1087" i="20" s="1"/>
  <c r="B1086" i="20"/>
  <c r="C1086" i="20" s="1"/>
  <c r="B1085" i="20"/>
  <c r="C1085" i="20" s="1"/>
  <c r="B1084" i="20"/>
  <c r="C1084" i="20" s="1"/>
  <c r="B1083" i="20"/>
  <c r="C1083" i="20" s="1"/>
  <c r="B1082" i="20"/>
  <c r="C1082" i="20" s="1"/>
  <c r="B1081" i="20"/>
  <c r="C1081" i="20" s="1"/>
  <c r="B1080" i="20"/>
  <c r="C1080" i="20" s="1"/>
  <c r="B1079" i="20"/>
  <c r="C1079" i="20" s="1"/>
  <c r="B1078" i="20"/>
  <c r="C1078" i="20" s="1"/>
  <c r="B1077" i="20"/>
  <c r="C1077" i="20" s="1"/>
  <c r="B1076" i="20"/>
  <c r="C1076" i="20" s="1"/>
  <c r="B1075" i="20"/>
  <c r="C1075" i="20" s="1"/>
  <c r="B1074" i="20"/>
  <c r="C1074" i="20" s="1"/>
  <c r="B1073" i="20"/>
  <c r="C1073" i="20" s="1"/>
  <c r="B1072" i="20"/>
  <c r="C1072" i="20" s="1"/>
  <c r="B1071" i="20"/>
  <c r="C1071" i="20" s="1"/>
  <c r="B1070" i="20"/>
  <c r="C1070" i="20" s="1"/>
  <c r="B1069" i="20"/>
  <c r="C1069" i="20" s="1"/>
  <c r="B1068" i="20"/>
  <c r="C1068" i="20" s="1"/>
  <c r="B1067" i="20"/>
  <c r="C1067" i="20" s="1"/>
  <c r="B1066" i="20"/>
  <c r="C1066" i="20" s="1"/>
  <c r="B1065" i="20"/>
  <c r="C1065" i="20" s="1"/>
  <c r="B1064" i="20"/>
  <c r="C1064" i="20" s="1"/>
  <c r="B1063" i="20"/>
  <c r="C1063" i="20" s="1"/>
  <c r="B1062" i="20"/>
  <c r="C1062" i="20" s="1"/>
  <c r="B1061" i="20"/>
  <c r="C1061" i="20" s="1"/>
  <c r="B1060" i="20"/>
  <c r="C1060" i="20" s="1"/>
  <c r="B1059" i="20"/>
  <c r="C1059" i="20" s="1"/>
  <c r="B1058" i="20"/>
  <c r="C1058" i="20" s="1"/>
  <c r="B1057" i="20"/>
  <c r="C1057" i="20" s="1"/>
  <c r="B1056" i="20"/>
  <c r="C1056" i="20" s="1"/>
  <c r="B1055" i="20"/>
  <c r="C1055" i="20" s="1"/>
  <c r="B1054" i="20"/>
  <c r="C1054" i="20" s="1"/>
  <c r="B1053" i="20"/>
  <c r="C1053" i="20" s="1"/>
  <c r="B1052" i="20"/>
  <c r="C1052" i="20" s="1"/>
  <c r="B1051" i="20"/>
  <c r="C1051" i="20" s="1"/>
  <c r="B1050" i="20"/>
  <c r="C1050" i="20" s="1"/>
  <c r="B1049" i="20"/>
  <c r="C1049" i="20" s="1"/>
  <c r="B1048" i="20"/>
  <c r="C1048" i="20" s="1"/>
  <c r="B1047" i="20"/>
  <c r="C1047" i="20" s="1"/>
  <c r="B1046" i="20"/>
  <c r="C1046" i="20" s="1"/>
  <c r="B1045" i="20"/>
  <c r="C1045" i="20" s="1"/>
  <c r="B1044" i="20"/>
  <c r="C1044" i="20" s="1"/>
  <c r="B1043" i="20"/>
  <c r="C1043" i="20" s="1"/>
  <c r="B1042" i="20"/>
  <c r="C1042" i="20" s="1"/>
  <c r="B1041" i="20"/>
  <c r="C1041" i="20" s="1"/>
  <c r="B1040" i="20"/>
  <c r="C1040" i="20" s="1"/>
  <c r="B1039" i="20"/>
  <c r="C1039" i="20" s="1"/>
  <c r="B1038" i="20"/>
  <c r="C1038" i="20" s="1"/>
  <c r="B1037" i="20"/>
  <c r="C1037" i="20" s="1"/>
  <c r="B1036" i="20"/>
  <c r="C1036" i="20" s="1"/>
  <c r="B1035" i="20"/>
  <c r="C1035" i="20" s="1"/>
  <c r="B1034" i="20"/>
  <c r="C1034" i="20" s="1"/>
  <c r="B1033" i="20"/>
  <c r="C1033" i="20" s="1"/>
  <c r="B1032" i="20"/>
  <c r="C1032" i="20" s="1"/>
  <c r="B1031" i="20"/>
  <c r="C1031" i="20" s="1"/>
  <c r="B1030" i="20"/>
  <c r="C1030" i="20" s="1"/>
  <c r="B1029" i="20"/>
  <c r="C1029" i="20" s="1"/>
  <c r="B1028" i="20"/>
  <c r="C1028" i="20" s="1"/>
  <c r="B1027" i="20"/>
  <c r="C1027" i="20" s="1"/>
  <c r="B1026" i="20"/>
  <c r="C1026" i="20" s="1"/>
  <c r="B1025" i="20"/>
  <c r="C1025" i="20" s="1"/>
  <c r="B1024" i="20"/>
  <c r="C1024" i="20" s="1"/>
  <c r="B1023" i="20"/>
  <c r="C1023" i="20" s="1"/>
  <c r="B1022" i="20"/>
  <c r="C1022" i="20" s="1"/>
  <c r="B1021" i="20"/>
  <c r="C1021" i="20" s="1"/>
  <c r="B1020" i="20"/>
  <c r="C1020" i="20" s="1"/>
  <c r="B1019" i="20"/>
  <c r="C1019" i="20" s="1"/>
  <c r="B1018" i="20"/>
  <c r="C1018" i="20" s="1"/>
  <c r="B1017" i="20"/>
  <c r="C1017" i="20" s="1"/>
  <c r="B1016" i="20"/>
  <c r="C1016" i="20" s="1"/>
  <c r="B1015" i="20"/>
  <c r="C1015" i="20" s="1"/>
  <c r="B1014" i="20"/>
  <c r="C1014" i="20" s="1"/>
  <c r="B1013" i="20"/>
  <c r="C1013" i="20" s="1"/>
  <c r="B1012" i="20"/>
  <c r="C1012" i="20" s="1"/>
  <c r="B1011" i="20"/>
  <c r="C1011" i="20" s="1"/>
  <c r="B1010" i="20"/>
  <c r="C1010" i="20" s="1"/>
  <c r="B1009" i="20"/>
  <c r="C1009" i="20" s="1"/>
  <c r="B1008" i="20"/>
  <c r="C1008" i="20" s="1"/>
  <c r="B1007" i="20"/>
  <c r="C1007" i="20" s="1"/>
  <c r="B1006" i="20"/>
  <c r="C1006" i="20" s="1"/>
  <c r="B1005" i="20"/>
  <c r="C1005" i="20" s="1"/>
  <c r="B1004" i="20"/>
  <c r="C1004" i="20" s="1"/>
  <c r="B1003" i="20"/>
  <c r="C1003" i="20" s="1"/>
  <c r="B1002" i="20"/>
  <c r="C1002" i="20" s="1"/>
  <c r="B1001" i="20"/>
  <c r="C1001" i="20" s="1"/>
  <c r="B1000" i="20"/>
  <c r="C1000" i="20" s="1"/>
  <c r="B999" i="20"/>
  <c r="C999" i="20" s="1"/>
  <c r="B998" i="20"/>
  <c r="C998" i="20" s="1"/>
  <c r="B997" i="20"/>
  <c r="C997" i="20" s="1"/>
  <c r="B996" i="20"/>
  <c r="C996" i="20" s="1"/>
  <c r="B995" i="20"/>
  <c r="C995" i="20" s="1"/>
  <c r="B994" i="20"/>
  <c r="C994" i="20" s="1"/>
  <c r="B993" i="20"/>
  <c r="C993" i="20" s="1"/>
  <c r="B992" i="20"/>
  <c r="C992" i="20" s="1"/>
  <c r="B991" i="20"/>
  <c r="C991" i="20" s="1"/>
  <c r="B990" i="20"/>
  <c r="C990" i="20" s="1"/>
  <c r="B989" i="20"/>
  <c r="C989" i="20" s="1"/>
  <c r="B988" i="20"/>
  <c r="C988" i="20" s="1"/>
  <c r="B987" i="20"/>
  <c r="C987" i="20" s="1"/>
  <c r="B986" i="20"/>
  <c r="C986" i="20" s="1"/>
  <c r="B985" i="20"/>
  <c r="C985" i="20" s="1"/>
  <c r="B984" i="20"/>
  <c r="C984" i="20" s="1"/>
  <c r="B983" i="20"/>
  <c r="C983" i="20" s="1"/>
  <c r="B982" i="20"/>
  <c r="C982" i="20" s="1"/>
  <c r="B981" i="20"/>
  <c r="C981" i="20" s="1"/>
  <c r="B980" i="20"/>
  <c r="C980" i="20" s="1"/>
  <c r="B979" i="20"/>
  <c r="C979" i="20" s="1"/>
  <c r="B978" i="20"/>
  <c r="C978" i="20" s="1"/>
  <c r="B977" i="20"/>
  <c r="C977" i="20" s="1"/>
  <c r="B976" i="20"/>
  <c r="C976" i="20" s="1"/>
  <c r="B975" i="20"/>
  <c r="C975" i="20" s="1"/>
  <c r="B974" i="20"/>
  <c r="C974" i="20" s="1"/>
  <c r="B973" i="20"/>
  <c r="C973" i="20" s="1"/>
  <c r="B972" i="20"/>
  <c r="C972" i="20" s="1"/>
  <c r="B971" i="20"/>
  <c r="C971" i="20" s="1"/>
  <c r="B970" i="20"/>
  <c r="C970" i="20" s="1"/>
  <c r="B969" i="20"/>
  <c r="C969" i="20" s="1"/>
  <c r="B968" i="20"/>
  <c r="C968" i="20" s="1"/>
  <c r="B967" i="20"/>
  <c r="C967" i="20" s="1"/>
  <c r="B966" i="20"/>
  <c r="C966" i="20" s="1"/>
  <c r="B965" i="20"/>
  <c r="C965" i="20" s="1"/>
  <c r="B964" i="20"/>
  <c r="C964" i="20" s="1"/>
  <c r="B963" i="20"/>
  <c r="C963" i="20" s="1"/>
  <c r="B962" i="20"/>
  <c r="C962" i="20" s="1"/>
  <c r="B961" i="20"/>
  <c r="C961" i="20" s="1"/>
  <c r="B960" i="20"/>
  <c r="C960" i="20" s="1"/>
  <c r="B959" i="20"/>
  <c r="C959" i="20" s="1"/>
  <c r="B958" i="20"/>
  <c r="C958" i="20" s="1"/>
  <c r="B957" i="20"/>
  <c r="C957" i="20" s="1"/>
  <c r="B956" i="20"/>
  <c r="C956" i="20" s="1"/>
  <c r="B955" i="20"/>
  <c r="C955" i="20" s="1"/>
  <c r="B954" i="20"/>
  <c r="C954" i="20" s="1"/>
  <c r="B953" i="20"/>
  <c r="C953" i="20" s="1"/>
  <c r="B952" i="20"/>
  <c r="C952" i="20" s="1"/>
  <c r="B951" i="20"/>
  <c r="C951" i="20" s="1"/>
  <c r="B950" i="20"/>
  <c r="C950" i="20" s="1"/>
  <c r="B949" i="20"/>
  <c r="C949" i="20" s="1"/>
  <c r="B948" i="20"/>
  <c r="C948" i="20" s="1"/>
  <c r="B947" i="20"/>
  <c r="C947" i="20" s="1"/>
  <c r="B946" i="20"/>
  <c r="C946" i="20" s="1"/>
  <c r="B945" i="20"/>
  <c r="C945" i="20" s="1"/>
  <c r="B944" i="20"/>
  <c r="C944" i="20" s="1"/>
  <c r="B943" i="20"/>
  <c r="C943" i="20" s="1"/>
  <c r="B942" i="20"/>
  <c r="C942" i="20" s="1"/>
  <c r="B941" i="20"/>
  <c r="C941" i="20" s="1"/>
  <c r="B940" i="20"/>
  <c r="C940" i="20" s="1"/>
  <c r="B939" i="20"/>
  <c r="C939" i="20" s="1"/>
  <c r="B938" i="20"/>
  <c r="C938" i="20" s="1"/>
  <c r="B937" i="20"/>
  <c r="C937" i="20" s="1"/>
  <c r="B936" i="20"/>
  <c r="C936" i="20" s="1"/>
  <c r="B935" i="20"/>
  <c r="C935" i="20" s="1"/>
  <c r="B934" i="20"/>
  <c r="C934" i="20" s="1"/>
  <c r="B933" i="20"/>
  <c r="C933" i="20" s="1"/>
  <c r="B932" i="20"/>
  <c r="C932" i="20" s="1"/>
  <c r="B931" i="20"/>
  <c r="C931" i="20" s="1"/>
  <c r="B930" i="20"/>
  <c r="C930" i="20" s="1"/>
  <c r="B929" i="20"/>
  <c r="C929" i="20" s="1"/>
  <c r="B928" i="20"/>
  <c r="C928" i="20" s="1"/>
  <c r="B927" i="20"/>
  <c r="C927" i="20" s="1"/>
  <c r="B926" i="20"/>
  <c r="C926" i="20" s="1"/>
  <c r="B925" i="20"/>
  <c r="C925" i="20" s="1"/>
  <c r="B924" i="20"/>
  <c r="C924" i="20" s="1"/>
  <c r="B923" i="20"/>
  <c r="C923" i="20" s="1"/>
  <c r="B922" i="20"/>
  <c r="C922" i="20" s="1"/>
  <c r="B921" i="20"/>
  <c r="C921" i="20" s="1"/>
  <c r="B920" i="20"/>
  <c r="C920" i="20" s="1"/>
  <c r="B919" i="20"/>
  <c r="C919" i="20" s="1"/>
  <c r="B918" i="20"/>
  <c r="C918" i="20" s="1"/>
  <c r="B917" i="20"/>
  <c r="C917" i="20" s="1"/>
  <c r="B916" i="20"/>
  <c r="C916" i="20" s="1"/>
  <c r="B915" i="20"/>
  <c r="C915" i="20" s="1"/>
  <c r="B914" i="20"/>
  <c r="C914" i="20" s="1"/>
  <c r="B913" i="20"/>
  <c r="C913" i="20" s="1"/>
  <c r="B912" i="20"/>
  <c r="C912" i="20" s="1"/>
  <c r="B911" i="20"/>
  <c r="C911" i="20" s="1"/>
  <c r="B910" i="20"/>
  <c r="C910" i="20" s="1"/>
  <c r="B909" i="20"/>
  <c r="C909" i="20" s="1"/>
  <c r="B908" i="20"/>
  <c r="C908" i="20" s="1"/>
  <c r="B907" i="20"/>
  <c r="C907" i="20" s="1"/>
  <c r="B906" i="20"/>
  <c r="C906" i="20" s="1"/>
  <c r="B905" i="20"/>
  <c r="C905" i="20" s="1"/>
  <c r="B904" i="20"/>
  <c r="C904" i="20" s="1"/>
  <c r="B903" i="20"/>
  <c r="C903" i="20" s="1"/>
  <c r="B902" i="20"/>
  <c r="C902" i="20" s="1"/>
  <c r="B901" i="20"/>
  <c r="C901" i="20" s="1"/>
  <c r="B900" i="20"/>
  <c r="C900" i="20" s="1"/>
  <c r="B899" i="20"/>
  <c r="C899" i="20" s="1"/>
  <c r="B898" i="20"/>
  <c r="C898" i="20" s="1"/>
  <c r="B897" i="20"/>
  <c r="C897" i="20" s="1"/>
  <c r="B896" i="20"/>
  <c r="C896" i="20" s="1"/>
  <c r="B895" i="20"/>
  <c r="C895" i="20" s="1"/>
  <c r="B894" i="20"/>
  <c r="C894" i="20" s="1"/>
  <c r="B893" i="20"/>
  <c r="C893" i="20" s="1"/>
  <c r="B892" i="20"/>
  <c r="C892" i="20" s="1"/>
  <c r="B891" i="20"/>
  <c r="C891" i="20" s="1"/>
  <c r="B890" i="20"/>
  <c r="C890" i="20" s="1"/>
  <c r="B889" i="20"/>
  <c r="C889" i="20" s="1"/>
  <c r="B888" i="20"/>
  <c r="C888" i="20" s="1"/>
  <c r="B887" i="20"/>
  <c r="C887" i="20" s="1"/>
  <c r="B886" i="20"/>
  <c r="C886" i="20" s="1"/>
  <c r="B885" i="20"/>
  <c r="C885" i="20" s="1"/>
  <c r="B884" i="20"/>
  <c r="C884" i="20" s="1"/>
  <c r="B883" i="20"/>
  <c r="C883" i="20" s="1"/>
  <c r="B882" i="20"/>
  <c r="C882" i="20" s="1"/>
  <c r="B881" i="20"/>
  <c r="C881" i="20" s="1"/>
  <c r="B880" i="20"/>
  <c r="C880" i="20" s="1"/>
  <c r="B879" i="20"/>
  <c r="C879" i="20" s="1"/>
  <c r="B878" i="20"/>
  <c r="C878" i="20" s="1"/>
  <c r="B877" i="20"/>
  <c r="C877" i="20" s="1"/>
  <c r="B876" i="20"/>
  <c r="C876" i="20" s="1"/>
  <c r="B875" i="20"/>
  <c r="C875" i="20" s="1"/>
  <c r="B874" i="20"/>
  <c r="C874" i="20" s="1"/>
  <c r="B873" i="20"/>
  <c r="C873" i="20" s="1"/>
  <c r="B872" i="20"/>
  <c r="C872" i="20" s="1"/>
  <c r="B871" i="20"/>
  <c r="C871" i="20" s="1"/>
  <c r="B870" i="20"/>
  <c r="C870" i="20" s="1"/>
  <c r="B869" i="20"/>
  <c r="C869" i="20" s="1"/>
  <c r="B868" i="20"/>
  <c r="C868" i="20" s="1"/>
  <c r="B867" i="20"/>
  <c r="C867" i="20" s="1"/>
  <c r="B866" i="20"/>
  <c r="C866" i="20" s="1"/>
  <c r="B865" i="20"/>
  <c r="C865" i="20" s="1"/>
  <c r="B864" i="20"/>
  <c r="C864" i="20" s="1"/>
  <c r="B863" i="20"/>
  <c r="C863" i="20" s="1"/>
  <c r="B862" i="20"/>
  <c r="C862" i="20" s="1"/>
  <c r="B861" i="20"/>
  <c r="C861" i="20" s="1"/>
  <c r="B860" i="20"/>
  <c r="C860" i="20" s="1"/>
  <c r="B859" i="20"/>
  <c r="C859" i="20" s="1"/>
  <c r="B858" i="20"/>
  <c r="C858" i="20" s="1"/>
  <c r="B857" i="20"/>
  <c r="C857" i="20" s="1"/>
  <c r="B856" i="20"/>
  <c r="C856" i="20" s="1"/>
  <c r="B855" i="20"/>
  <c r="C855" i="20" s="1"/>
  <c r="B854" i="20"/>
  <c r="C854" i="20" s="1"/>
  <c r="B853" i="20"/>
  <c r="C853" i="20" s="1"/>
  <c r="B852" i="20"/>
  <c r="C852" i="20" s="1"/>
  <c r="B851" i="20"/>
  <c r="C851" i="20" s="1"/>
  <c r="B850" i="20"/>
  <c r="C850" i="20" s="1"/>
  <c r="B849" i="20"/>
  <c r="C849" i="20" s="1"/>
  <c r="B848" i="20"/>
  <c r="C848" i="20" s="1"/>
  <c r="B847" i="20"/>
  <c r="C847" i="20" s="1"/>
  <c r="B846" i="20"/>
  <c r="C846" i="20" s="1"/>
  <c r="B845" i="20"/>
  <c r="C845" i="20" s="1"/>
  <c r="B844" i="20"/>
  <c r="C844" i="20" s="1"/>
  <c r="B843" i="20"/>
  <c r="C843" i="20" s="1"/>
  <c r="B842" i="20"/>
  <c r="C842" i="20" s="1"/>
  <c r="B841" i="20"/>
  <c r="C841" i="20" s="1"/>
  <c r="B840" i="20"/>
  <c r="C840" i="20" s="1"/>
  <c r="B839" i="20"/>
  <c r="C839" i="20" s="1"/>
  <c r="B838" i="20"/>
  <c r="C838" i="20" s="1"/>
  <c r="B837" i="20"/>
  <c r="C837" i="20" s="1"/>
  <c r="B836" i="20"/>
  <c r="C836" i="20" s="1"/>
  <c r="B835" i="20"/>
  <c r="C835" i="20" s="1"/>
  <c r="B834" i="20"/>
  <c r="C834" i="20" s="1"/>
  <c r="B833" i="20"/>
  <c r="C833" i="20" s="1"/>
  <c r="B832" i="20"/>
  <c r="C832" i="20" s="1"/>
  <c r="B831" i="20"/>
  <c r="C831" i="20" s="1"/>
  <c r="B830" i="20"/>
  <c r="C830" i="20" s="1"/>
  <c r="B829" i="20"/>
  <c r="C829" i="20" s="1"/>
  <c r="B828" i="20"/>
  <c r="C828" i="20" s="1"/>
  <c r="B827" i="20"/>
  <c r="C827" i="20" s="1"/>
  <c r="B826" i="20"/>
  <c r="C826" i="20" s="1"/>
  <c r="B825" i="20"/>
  <c r="C825" i="20" s="1"/>
  <c r="B824" i="20"/>
  <c r="C824" i="20" s="1"/>
  <c r="B823" i="20"/>
  <c r="C823" i="20" s="1"/>
  <c r="B822" i="20"/>
  <c r="C822" i="20" s="1"/>
  <c r="B821" i="20"/>
  <c r="C821" i="20" s="1"/>
  <c r="B820" i="20"/>
  <c r="C820" i="20" s="1"/>
  <c r="B819" i="20"/>
  <c r="C819" i="20" s="1"/>
  <c r="B818" i="20"/>
  <c r="C818" i="20" s="1"/>
  <c r="B817" i="20"/>
  <c r="C817" i="20" s="1"/>
  <c r="B816" i="20"/>
  <c r="C816" i="20" s="1"/>
  <c r="B815" i="20"/>
  <c r="C815" i="20" s="1"/>
  <c r="B814" i="20"/>
  <c r="C814" i="20" s="1"/>
  <c r="B813" i="20"/>
  <c r="C813" i="20" s="1"/>
  <c r="B812" i="20"/>
  <c r="C812" i="20" s="1"/>
  <c r="B811" i="20"/>
  <c r="C811" i="20" s="1"/>
  <c r="B810" i="20"/>
  <c r="C810" i="20" s="1"/>
  <c r="B809" i="20"/>
  <c r="C809" i="20" s="1"/>
  <c r="B808" i="20"/>
  <c r="C808" i="20" s="1"/>
  <c r="B807" i="20"/>
  <c r="C807" i="20" s="1"/>
  <c r="B806" i="20"/>
  <c r="C806" i="20" s="1"/>
  <c r="B805" i="20"/>
  <c r="C805" i="20" s="1"/>
  <c r="B804" i="20"/>
  <c r="C804" i="20" s="1"/>
  <c r="B803" i="20"/>
  <c r="C803" i="20" s="1"/>
  <c r="B802" i="20"/>
  <c r="C802" i="20" s="1"/>
  <c r="B801" i="20"/>
  <c r="C801" i="20" s="1"/>
  <c r="B800" i="20"/>
  <c r="C800" i="20" s="1"/>
  <c r="B799" i="20"/>
  <c r="C799" i="20" s="1"/>
  <c r="B798" i="20"/>
  <c r="C798" i="20" s="1"/>
  <c r="B797" i="20"/>
  <c r="C797" i="20" s="1"/>
  <c r="B796" i="20"/>
  <c r="C796" i="20" s="1"/>
  <c r="B795" i="20"/>
  <c r="C795" i="20" s="1"/>
  <c r="B794" i="20"/>
  <c r="C794" i="20" s="1"/>
  <c r="B793" i="20"/>
  <c r="C793" i="20" s="1"/>
  <c r="B792" i="20"/>
  <c r="C792" i="20" s="1"/>
  <c r="B791" i="20"/>
  <c r="C791" i="20" s="1"/>
  <c r="B790" i="20"/>
  <c r="C790" i="20" s="1"/>
  <c r="B789" i="20"/>
  <c r="C789" i="20" s="1"/>
  <c r="B788" i="20"/>
  <c r="C788" i="20" s="1"/>
  <c r="B787" i="20"/>
  <c r="C787" i="20" s="1"/>
  <c r="B786" i="20"/>
  <c r="C786" i="20" s="1"/>
  <c r="B785" i="20"/>
  <c r="C785" i="20" s="1"/>
  <c r="B784" i="20"/>
  <c r="C784" i="20" s="1"/>
  <c r="B783" i="20"/>
  <c r="C783" i="20" s="1"/>
  <c r="B782" i="20"/>
  <c r="C782" i="20" s="1"/>
  <c r="B781" i="20"/>
  <c r="C781" i="20" s="1"/>
  <c r="B780" i="20"/>
  <c r="C780" i="20" s="1"/>
  <c r="B779" i="20"/>
  <c r="C779" i="20" s="1"/>
  <c r="B778" i="20"/>
  <c r="C778" i="20" s="1"/>
  <c r="B777" i="20"/>
  <c r="C777" i="20" s="1"/>
  <c r="B776" i="20"/>
  <c r="C776" i="20" s="1"/>
  <c r="B775" i="20"/>
  <c r="C775" i="20" s="1"/>
  <c r="B774" i="20"/>
  <c r="C774" i="20" s="1"/>
  <c r="B773" i="20"/>
  <c r="C773" i="20" s="1"/>
  <c r="B772" i="20"/>
  <c r="C772" i="20" s="1"/>
  <c r="B771" i="20"/>
  <c r="C771" i="20" s="1"/>
  <c r="B770" i="20"/>
  <c r="C770" i="20" s="1"/>
  <c r="B769" i="20"/>
  <c r="C769" i="20" s="1"/>
  <c r="B768" i="20"/>
  <c r="C768" i="20" s="1"/>
  <c r="B767" i="20"/>
  <c r="C767" i="20" s="1"/>
  <c r="B766" i="20"/>
  <c r="C766" i="20" s="1"/>
  <c r="B765" i="20"/>
  <c r="C765" i="20" s="1"/>
  <c r="B764" i="20"/>
  <c r="C764" i="20" s="1"/>
  <c r="B763" i="20"/>
  <c r="C763" i="20" s="1"/>
  <c r="B762" i="20"/>
  <c r="C762" i="20" s="1"/>
  <c r="B761" i="20"/>
  <c r="C761" i="20" s="1"/>
  <c r="B760" i="20"/>
  <c r="C760" i="20" s="1"/>
  <c r="B759" i="20"/>
  <c r="C759" i="20" s="1"/>
  <c r="B758" i="20"/>
  <c r="C758" i="20" s="1"/>
  <c r="B757" i="20"/>
  <c r="C757" i="20" s="1"/>
  <c r="B756" i="20"/>
  <c r="C756" i="20" s="1"/>
  <c r="B755" i="20"/>
  <c r="C755" i="20" s="1"/>
  <c r="B754" i="20"/>
  <c r="C754" i="20" s="1"/>
  <c r="B753" i="20"/>
  <c r="C753" i="20" s="1"/>
  <c r="B752" i="20"/>
  <c r="C752" i="20" s="1"/>
  <c r="B751" i="20"/>
  <c r="C751" i="20" s="1"/>
  <c r="B750" i="20"/>
  <c r="C750" i="20" s="1"/>
  <c r="B749" i="20"/>
  <c r="C749" i="20" s="1"/>
  <c r="B748" i="20"/>
  <c r="C748" i="20" s="1"/>
  <c r="B747" i="20"/>
  <c r="C747" i="20" s="1"/>
  <c r="B746" i="20"/>
  <c r="C746" i="20" s="1"/>
  <c r="B745" i="20"/>
  <c r="C745" i="20" s="1"/>
  <c r="B744" i="20"/>
  <c r="C744" i="20" s="1"/>
  <c r="B743" i="20"/>
  <c r="C743" i="20" s="1"/>
  <c r="B742" i="20"/>
  <c r="C742" i="20" s="1"/>
  <c r="B741" i="20"/>
  <c r="C741" i="20" s="1"/>
  <c r="B740" i="20"/>
  <c r="C740" i="20" s="1"/>
  <c r="B739" i="20"/>
  <c r="C739" i="20" s="1"/>
  <c r="B738" i="20"/>
  <c r="C738" i="20" s="1"/>
  <c r="B737" i="20"/>
  <c r="C737" i="20" s="1"/>
  <c r="B736" i="20"/>
  <c r="C736" i="20" s="1"/>
  <c r="B735" i="20"/>
  <c r="C735" i="20" s="1"/>
  <c r="B734" i="20"/>
  <c r="C734" i="20" s="1"/>
  <c r="B733" i="20"/>
  <c r="C733" i="20" s="1"/>
  <c r="B732" i="20"/>
  <c r="C732" i="20" s="1"/>
  <c r="B731" i="20"/>
  <c r="C731" i="20" s="1"/>
  <c r="B730" i="20"/>
  <c r="C730" i="20" s="1"/>
  <c r="B729" i="20"/>
  <c r="C729" i="20" s="1"/>
  <c r="B728" i="20"/>
  <c r="C728" i="20" s="1"/>
  <c r="B727" i="20"/>
  <c r="C727" i="20" s="1"/>
  <c r="B726" i="20"/>
  <c r="C726" i="20" s="1"/>
  <c r="B725" i="20"/>
  <c r="C725" i="20" s="1"/>
  <c r="B724" i="20"/>
  <c r="C724" i="20" s="1"/>
  <c r="B723" i="20"/>
  <c r="C723" i="20" s="1"/>
  <c r="B722" i="20"/>
  <c r="C722" i="20" s="1"/>
  <c r="B721" i="20"/>
  <c r="C721" i="20" s="1"/>
  <c r="B720" i="20"/>
  <c r="C720" i="20" s="1"/>
  <c r="B719" i="20"/>
  <c r="C719" i="20" s="1"/>
  <c r="B718" i="20"/>
  <c r="C718" i="20" s="1"/>
  <c r="B717" i="20"/>
  <c r="C717" i="20" s="1"/>
  <c r="B716" i="20"/>
  <c r="C716" i="20" s="1"/>
  <c r="B715" i="20"/>
  <c r="C715" i="20" s="1"/>
  <c r="B714" i="20"/>
  <c r="C714" i="20" s="1"/>
  <c r="B713" i="20"/>
  <c r="C713" i="20" s="1"/>
  <c r="B712" i="20"/>
  <c r="C712" i="20" s="1"/>
  <c r="B711" i="20"/>
  <c r="C711" i="20" s="1"/>
  <c r="B710" i="20"/>
  <c r="C710" i="20" s="1"/>
  <c r="B709" i="20"/>
  <c r="C709" i="20" s="1"/>
  <c r="B708" i="20"/>
  <c r="C708" i="20" s="1"/>
  <c r="B707" i="20"/>
  <c r="C707" i="20" s="1"/>
  <c r="B706" i="20"/>
  <c r="C706" i="20" s="1"/>
  <c r="B705" i="20"/>
  <c r="C705" i="20" s="1"/>
  <c r="B704" i="20"/>
  <c r="C704" i="20" s="1"/>
  <c r="B703" i="20"/>
  <c r="C703" i="20" s="1"/>
  <c r="B702" i="20"/>
  <c r="C702" i="20" s="1"/>
  <c r="B701" i="20"/>
  <c r="C701" i="20" s="1"/>
  <c r="B700" i="20"/>
  <c r="C700" i="20" s="1"/>
  <c r="B699" i="20"/>
  <c r="C699" i="20" s="1"/>
  <c r="B698" i="20"/>
  <c r="C698" i="20" s="1"/>
  <c r="B697" i="20"/>
  <c r="C697" i="20" s="1"/>
  <c r="B696" i="20"/>
  <c r="C696" i="20" s="1"/>
  <c r="B695" i="20"/>
  <c r="C695" i="20" s="1"/>
  <c r="B694" i="20"/>
  <c r="C694" i="20" s="1"/>
  <c r="B693" i="20"/>
  <c r="C693" i="20" s="1"/>
  <c r="B692" i="20"/>
  <c r="C692" i="20" s="1"/>
  <c r="B691" i="20"/>
  <c r="C691" i="20" s="1"/>
  <c r="B690" i="20"/>
  <c r="C690" i="20" s="1"/>
  <c r="B689" i="20"/>
  <c r="C689" i="20" s="1"/>
  <c r="B688" i="20"/>
  <c r="C688" i="20" s="1"/>
  <c r="B687" i="20"/>
  <c r="C687" i="20" s="1"/>
  <c r="B686" i="20"/>
  <c r="C686" i="20" s="1"/>
  <c r="B685" i="20"/>
  <c r="C685" i="20" s="1"/>
  <c r="B684" i="20"/>
  <c r="C684" i="20" s="1"/>
  <c r="B683" i="20"/>
  <c r="C683" i="20" s="1"/>
  <c r="B682" i="20"/>
  <c r="C682" i="20" s="1"/>
  <c r="B681" i="20"/>
  <c r="C681" i="20" s="1"/>
  <c r="B680" i="20"/>
  <c r="C680" i="20" s="1"/>
  <c r="B679" i="20"/>
  <c r="C679" i="20" s="1"/>
  <c r="B678" i="20"/>
  <c r="C678" i="20" s="1"/>
  <c r="B677" i="20"/>
  <c r="C677" i="20" s="1"/>
  <c r="B676" i="20"/>
  <c r="C676" i="20" s="1"/>
  <c r="B675" i="20"/>
  <c r="C675" i="20" s="1"/>
  <c r="B674" i="20"/>
  <c r="C674" i="20" s="1"/>
  <c r="B673" i="20"/>
  <c r="C673" i="20" s="1"/>
  <c r="B672" i="20"/>
  <c r="C672" i="20" s="1"/>
  <c r="B671" i="20"/>
  <c r="C671" i="20" s="1"/>
  <c r="B670" i="20"/>
  <c r="C670" i="20" s="1"/>
  <c r="B669" i="20"/>
  <c r="C669" i="20" s="1"/>
  <c r="B668" i="20"/>
  <c r="C668" i="20" s="1"/>
  <c r="B667" i="20"/>
  <c r="C667" i="20" s="1"/>
  <c r="B666" i="20"/>
  <c r="C666" i="20" s="1"/>
  <c r="B665" i="20"/>
  <c r="C665" i="20" s="1"/>
  <c r="B664" i="20"/>
  <c r="C664" i="20" s="1"/>
  <c r="B663" i="20"/>
  <c r="C663" i="20" s="1"/>
  <c r="B662" i="20"/>
  <c r="C662" i="20" s="1"/>
  <c r="B661" i="20"/>
  <c r="C661" i="20" s="1"/>
  <c r="B660" i="20"/>
  <c r="C660" i="20" s="1"/>
  <c r="B659" i="20"/>
  <c r="C659" i="20" s="1"/>
  <c r="B658" i="20"/>
  <c r="C658" i="20" s="1"/>
  <c r="B657" i="20"/>
  <c r="C657" i="20" s="1"/>
  <c r="B656" i="20"/>
  <c r="C656" i="20" s="1"/>
  <c r="B655" i="20"/>
  <c r="C655" i="20" s="1"/>
  <c r="B654" i="20"/>
  <c r="C654" i="20" s="1"/>
  <c r="B653" i="20"/>
  <c r="C653" i="20" s="1"/>
  <c r="B652" i="20"/>
  <c r="C652" i="20" s="1"/>
  <c r="B651" i="20"/>
  <c r="C651" i="20" s="1"/>
  <c r="B650" i="20"/>
  <c r="C650" i="20" s="1"/>
  <c r="B649" i="20"/>
  <c r="C649" i="20" s="1"/>
  <c r="B648" i="20"/>
  <c r="C648" i="20" s="1"/>
  <c r="B647" i="20"/>
  <c r="C647" i="20" s="1"/>
  <c r="B646" i="20"/>
  <c r="C646" i="20" s="1"/>
  <c r="B645" i="20"/>
  <c r="C645" i="20" s="1"/>
  <c r="B644" i="20"/>
  <c r="C644" i="20" s="1"/>
  <c r="B643" i="20"/>
  <c r="C643" i="20" s="1"/>
  <c r="B642" i="20"/>
  <c r="C642" i="20" s="1"/>
  <c r="B641" i="20"/>
  <c r="C641" i="20" s="1"/>
  <c r="B640" i="20"/>
  <c r="C640" i="20" s="1"/>
  <c r="B639" i="20"/>
  <c r="C639" i="20" s="1"/>
  <c r="B638" i="20"/>
  <c r="C638" i="20" s="1"/>
  <c r="B637" i="20"/>
  <c r="C637" i="20" s="1"/>
  <c r="B636" i="20"/>
  <c r="C636" i="20" s="1"/>
  <c r="B635" i="20"/>
  <c r="C635" i="20" s="1"/>
  <c r="B634" i="20"/>
  <c r="C634" i="20" s="1"/>
  <c r="B633" i="20"/>
  <c r="C633" i="20" s="1"/>
  <c r="B632" i="20"/>
  <c r="C632" i="20" s="1"/>
  <c r="B631" i="20"/>
  <c r="C631" i="20" s="1"/>
  <c r="B630" i="20"/>
  <c r="C630" i="20" s="1"/>
  <c r="B629" i="20"/>
  <c r="C629" i="20" s="1"/>
  <c r="B628" i="20"/>
  <c r="C628" i="20" s="1"/>
  <c r="B627" i="20"/>
  <c r="C627" i="20" s="1"/>
  <c r="B626" i="20"/>
  <c r="C626" i="20" s="1"/>
  <c r="B625" i="20"/>
  <c r="C625" i="20" s="1"/>
  <c r="B624" i="20"/>
  <c r="C624" i="20" s="1"/>
  <c r="B623" i="20"/>
  <c r="C623" i="20" s="1"/>
  <c r="B622" i="20"/>
  <c r="C622" i="20" s="1"/>
  <c r="B621" i="20"/>
  <c r="C621" i="20" s="1"/>
  <c r="B620" i="20"/>
  <c r="C620" i="20" s="1"/>
  <c r="B619" i="20"/>
  <c r="C619" i="20" s="1"/>
  <c r="B618" i="20"/>
  <c r="C618" i="20" s="1"/>
  <c r="B617" i="20"/>
  <c r="C617" i="20" s="1"/>
  <c r="B616" i="20"/>
  <c r="C616" i="20" s="1"/>
  <c r="B615" i="20"/>
  <c r="C615" i="20" s="1"/>
  <c r="B614" i="20"/>
  <c r="C614" i="20" s="1"/>
  <c r="B613" i="20"/>
  <c r="C613" i="20" s="1"/>
  <c r="B612" i="20"/>
  <c r="C612" i="20" s="1"/>
  <c r="B611" i="20"/>
  <c r="C611" i="20" s="1"/>
  <c r="B610" i="20"/>
  <c r="C610" i="20" s="1"/>
  <c r="B609" i="20"/>
  <c r="C609" i="20" s="1"/>
  <c r="B608" i="20"/>
  <c r="C608" i="20" s="1"/>
  <c r="B607" i="20"/>
  <c r="C607" i="20" s="1"/>
  <c r="B606" i="20"/>
  <c r="C606" i="20" s="1"/>
  <c r="B605" i="20"/>
  <c r="C605" i="20" s="1"/>
  <c r="B604" i="20"/>
  <c r="C604" i="20" s="1"/>
  <c r="B603" i="20"/>
  <c r="C603" i="20" s="1"/>
  <c r="B602" i="20"/>
  <c r="C602" i="20" s="1"/>
  <c r="B601" i="20"/>
  <c r="C601" i="20" s="1"/>
  <c r="B600" i="20"/>
  <c r="C600" i="20" s="1"/>
  <c r="B599" i="20"/>
  <c r="C599" i="20" s="1"/>
  <c r="B598" i="20"/>
  <c r="C598" i="20" s="1"/>
  <c r="B597" i="20"/>
  <c r="C597" i="20" s="1"/>
  <c r="B596" i="20"/>
  <c r="C596" i="20" s="1"/>
  <c r="B595" i="20"/>
  <c r="C595" i="20" s="1"/>
  <c r="B594" i="20"/>
  <c r="C594" i="20" s="1"/>
  <c r="B593" i="20"/>
  <c r="C593" i="20" s="1"/>
  <c r="B592" i="20"/>
  <c r="C592" i="20" s="1"/>
  <c r="B591" i="20"/>
  <c r="C591" i="20" s="1"/>
  <c r="B590" i="20"/>
  <c r="C590" i="20" s="1"/>
  <c r="B589" i="20"/>
  <c r="C589" i="20" s="1"/>
  <c r="B588" i="20"/>
  <c r="C588" i="20" s="1"/>
  <c r="B587" i="20"/>
  <c r="C587" i="20" s="1"/>
  <c r="B586" i="20"/>
  <c r="C586" i="20" s="1"/>
  <c r="B585" i="20"/>
  <c r="C585" i="20" s="1"/>
  <c r="B584" i="20"/>
  <c r="C584" i="20" s="1"/>
  <c r="B583" i="20"/>
  <c r="C583" i="20" s="1"/>
  <c r="B582" i="20"/>
  <c r="C582" i="20" s="1"/>
  <c r="B581" i="20"/>
  <c r="C581" i="20" s="1"/>
  <c r="B580" i="20"/>
  <c r="C580" i="20" s="1"/>
  <c r="B579" i="20"/>
  <c r="C579" i="20" s="1"/>
  <c r="B578" i="20"/>
  <c r="C578" i="20" s="1"/>
  <c r="B577" i="20"/>
  <c r="C577" i="20" s="1"/>
  <c r="B576" i="20"/>
  <c r="C576" i="20" s="1"/>
  <c r="B575" i="20"/>
  <c r="C575" i="20" s="1"/>
  <c r="B574" i="20"/>
  <c r="C574" i="20" s="1"/>
  <c r="B573" i="20"/>
  <c r="C573" i="20" s="1"/>
  <c r="B572" i="20"/>
  <c r="C572" i="20" s="1"/>
  <c r="B571" i="20"/>
  <c r="C571" i="20" s="1"/>
  <c r="B570" i="20"/>
  <c r="C570" i="20" s="1"/>
  <c r="B569" i="20"/>
  <c r="C569" i="20" s="1"/>
  <c r="B568" i="20"/>
  <c r="C568" i="20" s="1"/>
  <c r="B567" i="20"/>
  <c r="C567" i="20" s="1"/>
  <c r="B566" i="20"/>
  <c r="C566" i="20" s="1"/>
  <c r="B565" i="20"/>
  <c r="C565" i="20" s="1"/>
  <c r="B564" i="20"/>
  <c r="C564" i="20" s="1"/>
  <c r="B563" i="20"/>
  <c r="C563" i="20" s="1"/>
  <c r="B562" i="20"/>
  <c r="C562" i="20" s="1"/>
  <c r="B561" i="20"/>
  <c r="C561" i="20" s="1"/>
  <c r="B560" i="20"/>
  <c r="C560" i="20" s="1"/>
  <c r="B559" i="20"/>
  <c r="C559" i="20" s="1"/>
  <c r="B558" i="20"/>
  <c r="C558" i="20" s="1"/>
  <c r="B557" i="20"/>
  <c r="C557" i="20" s="1"/>
  <c r="B556" i="20"/>
  <c r="C556" i="20" s="1"/>
  <c r="B555" i="20"/>
  <c r="C555" i="20" s="1"/>
  <c r="B554" i="20"/>
  <c r="C554" i="20" s="1"/>
  <c r="B553" i="20"/>
  <c r="C553" i="20" s="1"/>
  <c r="B552" i="20"/>
  <c r="C552" i="20" s="1"/>
  <c r="B551" i="20"/>
  <c r="C551" i="20" s="1"/>
  <c r="B550" i="20"/>
  <c r="C550" i="20" s="1"/>
  <c r="B549" i="20"/>
  <c r="C549" i="20" s="1"/>
  <c r="B548" i="20"/>
  <c r="C548" i="20" s="1"/>
  <c r="B547" i="20"/>
  <c r="C547" i="20" s="1"/>
  <c r="B546" i="20"/>
  <c r="C546" i="20" s="1"/>
  <c r="B545" i="20"/>
  <c r="C545" i="20" s="1"/>
  <c r="B544" i="20"/>
  <c r="C544" i="20" s="1"/>
  <c r="B543" i="20"/>
  <c r="C543" i="20" s="1"/>
  <c r="B542" i="20"/>
  <c r="C542" i="20" s="1"/>
  <c r="B541" i="20"/>
  <c r="C541" i="20" s="1"/>
  <c r="B540" i="20"/>
  <c r="C540" i="20" s="1"/>
  <c r="B539" i="20"/>
  <c r="C539" i="20" s="1"/>
  <c r="B538" i="20"/>
  <c r="C538" i="20" s="1"/>
  <c r="B537" i="20"/>
  <c r="C537" i="20" s="1"/>
  <c r="B536" i="20"/>
  <c r="C536" i="20" s="1"/>
  <c r="B535" i="20"/>
  <c r="C535" i="20" s="1"/>
  <c r="B534" i="20"/>
  <c r="C534" i="20" s="1"/>
  <c r="B533" i="20"/>
  <c r="C533" i="20" s="1"/>
  <c r="B532" i="20"/>
  <c r="C532" i="20" s="1"/>
  <c r="B531" i="20"/>
  <c r="C531" i="20" s="1"/>
  <c r="B530" i="20"/>
  <c r="C530" i="20" s="1"/>
  <c r="B529" i="20"/>
  <c r="C529" i="20" s="1"/>
  <c r="B528" i="20"/>
  <c r="C528" i="20" s="1"/>
  <c r="B527" i="20"/>
  <c r="C527" i="20" s="1"/>
  <c r="B526" i="20"/>
  <c r="C526" i="20" s="1"/>
  <c r="B525" i="20"/>
  <c r="C525" i="20" s="1"/>
  <c r="B524" i="20"/>
  <c r="C524" i="20" s="1"/>
  <c r="B523" i="20"/>
  <c r="C523" i="20" s="1"/>
  <c r="B522" i="20"/>
  <c r="C522" i="20" s="1"/>
  <c r="B521" i="20"/>
  <c r="C521" i="20" s="1"/>
  <c r="B520" i="20"/>
  <c r="C520" i="20" s="1"/>
  <c r="B519" i="20"/>
  <c r="C519" i="20" s="1"/>
  <c r="B518" i="20"/>
  <c r="C518" i="20" s="1"/>
  <c r="B517" i="20"/>
  <c r="C517" i="20" s="1"/>
  <c r="B516" i="20"/>
  <c r="C516" i="20" s="1"/>
  <c r="B515" i="20"/>
  <c r="C515" i="20" s="1"/>
  <c r="B514" i="20"/>
  <c r="C514" i="20" s="1"/>
  <c r="B513" i="20"/>
  <c r="C513" i="20" s="1"/>
  <c r="B512" i="20"/>
  <c r="C512" i="20" s="1"/>
  <c r="B511" i="20"/>
  <c r="C511" i="20" s="1"/>
  <c r="B510" i="20"/>
  <c r="C510" i="20" s="1"/>
  <c r="B509" i="20"/>
  <c r="C509" i="20" s="1"/>
  <c r="B508" i="20"/>
  <c r="C508" i="20" s="1"/>
  <c r="B507" i="20"/>
  <c r="C507" i="20" s="1"/>
  <c r="B506" i="20"/>
  <c r="C506" i="20" s="1"/>
  <c r="B505" i="20"/>
  <c r="C505" i="20" s="1"/>
  <c r="B504" i="20"/>
  <c r="C504" i="20" s="1"/>
  <c r="B503" i="20"/>
  <c r="C503" i="20" s="1"/>
  <c r="B502" i="20"/>
  <c r="C502" i="20" s="1"/>
  <c r="B501" i="20"/>
  <c r="C501" i="20" s="1"/>
  <c r="B500" i="20"/>
  <c r="C500" i="20" s="1"/>
  <c r="B499" i="20"/>
  <c r="C499" i="20" s="1"/>
  <c r="B498" i="20"/>
  <c r="C498" i="20" s="1"/>
  <c r="B497" i="20"/>
  <c r="C497" i="20" s="1"/>
  <c r="B496" i="20"/>
  <c r="C496" i="20" s="1"/>
  <c r="B495" i="20"/>
  <c r="C495" i="20" s="1"/>
  <c r="B494" i="20"/>
  <c r="C494" i="20" s="1"/>
  <c r="B493" i="20"/>
  <c r="C493" i="20" s="1"/>
  <c r="B492" i="20"/>
  <c r="C492" i="20" s="1"/>
  <c r="B491" i="20"/>
  <c r="C491" i="20" s="1"/>
  <c r="B490" i="20"/>
  <c r="C490" i="20" s="1"/>
  <c r="B489" i="20"/>
  <c r="C489" i="20" s="1"/>
  <c r="B488" i="20"/>
  <c r="C488" i="20" s="1"/>
  <c r="B487" i="20"/>
  <c r="C487" i="20" s="1"/>
  <c r="B486" i="20"/>
  <c r="C486" i="20" s="1"/>
  <c r="B485" i="20"/>
  <c r="C485" i="20" s="1"/>
  <c r="B484" i="20"/>
  <c r="C484" i="20" s="1"/>
  <c r="B483" i="20"/>
  <c r="C483" i="20" s="1"/>
  <c r="B482" i="20"/>
  <c r="C482" i="20" s="1"/>
  <c r="B481" i="20"/>
  <c r="C481" i="20" s="1"/>
  <c r="B480" i="20"/>
  <c r="C480" i="20" s="1"/>
  <c r="B479" i="20"/>
  <c r="C479" i="20" s="1"/>
  <c r="B478" i="20"/>
  <c r="C478" i="20" s="1"/>
  <c r="B477" i="20"/>
  <c r="C477" i="20" s="1"/>
  <c r="B476" i="20"/>
  <c r="C476" i="20" s="1"/>
  <c r="B475" i="20"/>
  <c r="C475" i="20" s="1"/>
  <c r="B474" i="20"/>
  <c r="C474" i="20" s="1"/>
  <c r="B473" i="20"/>
  <c r="C473" i="20" s="1"/>
  <c r="B472" i="20"/>
  <c r="C472" i="20" s="1"/>
  <c r="B471" i="20"/>
  <c r="C471" i="20" s="1"/>
  <c r="B470" i="20"/>
  <c r="C470" i="20" s="1"/>
  <c r="B469" i="20"/>
  <c r="C469" i="20" s="1"/>
  <c r="B468" i="20"/>
  <c r="C468" i="20" s="1"/>
  <c r="B467" i="20"/>
  <c r="C467" i="20" s="1"/>
  <c r="B466" i="20"/>
  <c r="C466" i="20" s="1"/>
  <c r="B465" i="20"/>
  <c r="C465" i="20" s="1"/>
  <c r="B464" i="20"/>
  <c r="C464" i="20" s="1"/>
  <c r="B463" i="20"/>
  <c r="C463" i="20" s="1"/>
  <c r="B462" i="20"/>
  <c r="C462" i="20" s="1"/>
  <c r="B461" i="20"/>
  <c r="C461" i="20" s="1"/>
  <c r="B460" i="20"/>
  <c r="C460" i="20" s="1"/>
  <c r="B459" i="20"/>
  <c r="C459" i="20" s="1"/>
  <c r="B458" i="20"/>
  <c r="C458" i="20" s="1"/>
  <c r="B457" i="20"/>
  <c r="C457" i="20" s="1"/>
  <c r="B456" i="20"/>
  <c r="C456" i="20" s="1"/>
  <c r="B455" i="20"/>
  <c r="C455" i="20" s="1"/>
  <c r="B454" i="20"/>
  <c r="C454" i="20" s="1"/>
  <c r="B453" i="20"/>
  <c r="C453" i="20" s="1"/>
  <c r="B452" i="20"/>
  <c r="C452" i="20" s="1"/>
  <c r="B451" i="20"/>
  <c r="C451" i="20" s="1"/>
  <c r="B450" i="20"/>
  <c r="C450" i="20" s="1"/>
  <c r="B449" i="20"/>
  <c r="C449" i="20" s="1"/>
  <c r="B448" i="20"/>
  <c r="C448" i="20" s="1"/>
  <c r="B447" i="20"/>
  <c r="C447" i="20" s="1"/>
  <c r="B446" i="20"/>
  <c r="C446" i="20" s="1"/>
  <c r="B445" i="20"/>
  <c r="C445" i="20" s="1"/>
  <c r="B444" i="20"/>
  <c r="C444" i="20" s="1"/>
  <c r="B443" i="20"/>
  <c r="C443" i="20" s="1"/>
  <c r="B442" i="20"/>
  <c r="C442" i="20" s="1"/>
  <c r="B441" i="20"/>
  <c r="C441" i="20" s="1"/>
  <c r="B440" i="20"/>
  <c r="C440" i="20" s="1"/>
  <c r="B439" i="20"/>
  <c r="C439" i="20" s="1"/>
  <c r="B438" i="20"/>
  <c r="C438" i="20" s="1"/>
  <c r="B437" i="20"/>
  <c r="C437" i="20" s="1"/>
  <c r="B436" i="20"/>
  <c r="C436" i="20" s="1"/>
  <c r="B435" i="20"/>
  <c r="C435" i="20" s="1"/>
  <c r="B434" i="20"/>
  <c r="C434" i="20" s="1"/>
  <c r="B433" i="20"/>
  <c r="C433" i="20" s="1"/>
  <c r="B432" i="20"/>
  <c r="C432" i="20" s="1"/>
  <c r="B431" i="20"/>
  <c r="C431" i="20" s="1"/>
  <c r="B430" i="20"/>
  <c r="C430" i="20" s="1"/>
  <c r="B429" i="20"/>
  <c r="C429" i="20" s="1"/>
  <c r="B428" i="20"/>
  <c r="C428" i="20" s="1"/>
  <c r="B427" i="20"/>
  <c r="C427" i="20" s="1"/>
  <c r="B426" i="20"/>
  <c r="C426" i="20" s="1"/>
  <c r="B425" i="20"/>
  <c r="C425" i="20" s="1"/>
  <c r="B424" i="20"/>
  <c r="C424" i="20" s="1"/>
  <c r="B423" i="20"/>
  <c r="C423" i="20" s="1"/>
  <c r="B422" i="20"/>
  <c r="C422" i="20" s="1"/>
  <c r="B421" i="20"/>
  <c r="C421" i="20" s="1"/>
  <c r="B420" i="20"/>
  <c r="C420" i="20" s="1"/>
  <c r="B419" i="20"/>
  <c r="C419" i="20" s="1"/>
  <c r="B418" i="20"/>
  <c r="C418" i="20" s="1"/>
  <c r="B417" i="20"/>
  <c r="C417" i="20" s="1"/>
  <c r="B416" i="20"/>
  <c r="C416" i="20" s="1"/>
  <c r="B415" i="20"/>
  <c r="C415" i="20" s="1"/>
  <c r="B414" i="20"/>
  <c r="C414" i="20" s="1"/>
  <c r="B413" i="20"/>
  <c r="C413" i="20" s="1"/>
  <c r="B412" i="20"/>
  <c r="C412" i="20" s="1"/>
  <c r="B411" i="20"/>
  <c r="C411" i="20" s="1"/>
  <c r="B410" i="20"/>
  <c r="C410" i="20" s="1"/>
  <c r="B409" i="20"/>
  <c r="C409" i="20" s="1"/>
  <c r="B408" i="20"/>
  <c r="C408" i="20" s="1"/>
  <c r="B407" i="20"/>
  <c r="C407" i="20" s="1"/>
  <c r="B406" i="20"/>
  <c r="C406" i="20" s="1"/>
  <c r="B405" i="20"/>
  <c r="C405" i="20" s="1"/>
  <c r="B404" i="20"/>
  <c r="C404" i="20" s="1"/>
  <c r="B403" i="20"/>
  <c r="C403" i="20" s="1"/>
  <c r="B402" i="20"/>
  <c r="C402" i="20" s="1"/>
  <c r="B401" i="20"/>
  <c r="C401" i="20" s="1"/>
  <c r="B400" i="20"/>
  <c r="C400" i="20" s="1"/>
  <c r="B399" i="20"/>
  <c r="C399" i="20" s="1"/>
  <c r="B398" i="20"/>
  <c r="C398" i="20" s="1"/>
  <c r="B397" i="20"/>
  <c r="C397" i="20" s="1"/>
  <c r="B396" i="20"/>
  <c r="C396" i="20" s="1"/>
  <c r="B395" i="20"/>
  <c r="C395" i="20" s="1"/>
  <c r="B394" i="20"/>
  <c r="C394" i="20" s="1"/>
  <c r="B393" i="20"/>
  <c r="C393" i="20" s="1"/>
  <c r="B392" i="20"/>
  <c r="C392" i="20" s="1"/>
  <c r="B391" i="20"/>
  <c r="C391" i="20" s="1"/>
  <c r="B390" i="20"/>
  <c r="C390" i="20" s="1"/>
  <c r="B389" i="20"/>
  <c r="C389" i="20" s="1"/>
  <c r="B388" i="20"/>
  <c r="C388" i="20" s="1"/>
  <c r="B387" i="20"/>
  <c r="C387" i="20" s="1"/>
  <c r="B386" i="20"/>
  <c r="C386" i="20" s="1"/>
  <c r="B385" i="20"/>
  <c r="C385" i="20" s="1"/>
  <c r="B384" i="20"/>
  <c r="C384" i="20" s="1"/>
  <c r="B383" i="20"/>
  <c r="C383" i="20" s="1"/>
  <c r="B382" i="20"/>
  <c r="C382" i="20" s="1"/>
  <c r="B381" i="20"/>
  <c r="C381" i="20" s="1"/>
  <c r="B380" i="20"/>
  <c r="C380" i="20" s="1"/>
  <c r="B379" i="20"/>
  <c r="C379" i="20" s="1"/>
  <c r="B378" i="20"/>
  <c r="C378" i="20" s="1"/>
  <c r="B377" i="20"/>
  <c r="C377" i="20" s="1"/>
  <c r="B376" i="20"/>
  <c r="C376" i="20" s="1"/>
  <c r="B375" i="20"/>
  <c r="C375" i="20" s="1"/>
  <c r="B374" i="20"/>
  <c r="C374" i="20" s="1"/>
  <c r="B373" i="20"/>
  <c r="C373" i="20" s="1"/>
  <c r="B372" i="20"/>
  <c r="C372" i="20" s="1"/>
  <c r="B371" i="20"/>
  <c r="C371" i="20" s="1"/>
  <c r="B370" i="20"/>
  <c r="C370" i="20" s="1"/>
  <c r="B369" i="20"/>
  <c r="C369" i="20" s="1"/>
  <c r="B368" i="20"/>
  <c r="C368" i="20" s="1"/>
  <c r="B367" i="20"/>
  <c r="C367" i="20" s="1"/>
  <c r="B366" i="20"/>
  <c r="C366" i="20" s="1"/>
  <c r="B365" i="20"/>
  <c r="C365" i="20" s="1"/>
  <c r="B364" i="20"/>
  <c r="C364" i="20" s="1"/>
  <c r="B363" i="20"/>
  <c r="C363" i="20" s="1"/>
  <c r="B362" i="20"/>
  <c r="C362" i="20" s="1"/>
  <c r="B361" i="20"/>
  <c r="C361" i="20" s="1"/>
  <c r="B360" i="20"/>
  <c r="C360" i="20" s="1"/>
  <c r="B359" i="20"/>
  <c r="C359" i="20" s="1"/>
  <c r="B358" i="20"/>
  <c r="C358" i="20" s="1"/>
  <c r="B357" i="20"/>
  <c r="C357" i="20" s="1"/>
  <c r="B356" i="20"/>
  <c r="C356" i="20" s="1"/>
  <c r="B355" i="20"/>
  <c r="C355" i="20" s="1"/>
  <c r="B354" i="20"/>
  <c r="C354" i="20" s="1"/>
  <c r="B353" i="20"/>
  <c r="C353" i="20" s="1"/>
  <c r="B352" i="20"/>
  <c r="C352" i="20" s="1"/>
  <c r="B351" i="20"/>
  <c r="C351" i="20" s="1"/>
  <c r="B350" i="20"/>
  <c r="C350" i="20" s="1"/>
  <c r="B349" i="20"/>
  <c r="C349" i="20" s="1"/>
  <c r="B348" i="20"/>
  <c r="C348" i="20" s="1"/>
  <c r="B347" i="20"/>
  <c r="C347" i="20" s="1"/>
  <c r="B346" i="20"/>
  <c r="C346" i="20" s="1"/>
  <c r="B345" i="20"/>
  <c r="C345" i="20" s="1"/>
  <c r="B344" i="20"/>
  <c r="C344" i="20" s="1"/>
  <c r="B343" i="20"/>
  <c r="C343" i="20" s="1"/>
  <c r="B342" i="20"/>
  <c r="C342" i="20" s="1"/>
  <c r="B341" i="20"/>
  <c r="C341" i="20" s="1"/>
  <c r="B340" i="20"/>
  <c r="C340" i="20" s="1"/>
  <c r="B339" i="20"/>
  <c r="C339" i="20" s="1"/>
  <c r="B338" i="20"/>
  <c r="C338" i="20" s="1"/>
  <c r="B337" i="20"/>
  <c r="C337" i="20" s="1"/>
  <c r="B336" i="20"/>
  <c r="C336" i="20" s="1"/>
  <c r="B335" i="20"/>
  <c r="C335" i="20" s="1"/>
  <c r="B334" i="20"/>
  <c r="C334" i="20" s="1"/>
  <c r="B333" i="20"/>
  <c r="C333" i="20" s="1"/>
  <c r="B332" i="20"/>
  <c r="C332" i="20" s="1"/>
  <c r="B331" i="20"/>
  <c r="C331" i="20" s="1"/>
  <c r="B330" i="20"/>
  <c r="C330" i="20" s="1"/>
  <c r="B329" i="20"/>
  <c r="C329" i="20" s="1"/>
  <c r="B328" i="20"/>
  <c r="C328" i="20" s="1"/>
  <c r="B327" i="20"/>
  <c r="C327" i="20" s="1"/>
  <c r="B326" i="20"/>
  <c r="C326" i="20" s="1"/>
  <c r="B325" i="20"/>
  <c r="C325" i="20" s="1"/>
  <c r="B324" i="20"/>
  <c r="C324" i="20" s="1"/>
  <c r="B323" i="20"/>
  <c r="C323" i="20" s="1"/>
  <c r="B322" i="20"/>
  <c r="C322" i="20" s="1"/>
  <c r="B321" i="20"/>
  <c r="C321" i="20" s="1"/>
  <c r="B320" i="20"/>
  <c r="C320" i="20" s="1"/>
  <c r="B319" i="20"/>
  <c r="C319" i="20" s="1"/>
  <c r="B318" i="20"/>
  <c r="C318" i="20" s="1"/>
  <c r="B317" i="20"/>
  <c r="C317" i="20" s="1"/>
  <c r="B316" i="20"/>
  <c r="C316" i="20" s="1"/>
  <c r="B315" i="20"/>
  <c r="C315" i="20" s="1"/>
  <c r="B314" i="20"/>
  <c r="C314" i="20" s="1"/>
  <c r="B313" i="20"/>
  <c r="C313" i="20" s="1"/>
  <c r="B312" i="20"/>
  <c r="C312" i="20" s="1"/>
  <c r="B311" i="20"/>
  <c r="C311" i="20" s="1"/>
  <c r="B310" i="20"/>
  <c r="C310" i="20" s="1"/>
  <c r="B309" i="20"/>
  <c r="C309" i="20" s="1"/>
  <c r="B308" i="20"/>
  <c r="C308" i="20" s="1"/>
  <c r="B307" i="20"/>
  <c r="C307" i="20" s="1"/>
  <c r="B306" i="20"/>
  <c r="C306" i="20" s="1"/>
  <c r="B305" i="20"/>
  <c r="C305" i="20" s="1"/>
  <c r="B304" i="20"/>
  <c r="C304" i="20" s="1"/>
  <c r="B303" i="20"/>
  <c r="C303" i="20" s="1"/>
  <c r="B302" i="20"/>
  <c r="C302" i="20" s="1"/>
  <c r="B301" i="20"/>
  <c r="C301" i="20" s="1"/>
  <c r="B300" i="20"/>
  <c r="C300" i="20" s="1"/>
  <c r="B299" i="20"/>
  <c r="C299" i="20" s="1"/>
  <c r="B298" i="20"/>
  <c r="C298" i="20" s="1"/>
  <c r="B297" i="20"/>
  <c r="C297" i="20" s="1"/>
  <c r="B296" i="20"/>
  <c r="C296" i="20" s="1"/>
  <c r="B295" i="20"/>
  <c r="C295" i="20" s="1"/>
  <c r="B294" i="20"/>
  <c r="C294" i="20" s="1"/>
  <c r="B293" i="20"/>
  <c r="C293" i="20" s="1"/>
  <c r="B292" i="20"/>
  <c r="C292" i="20" s="1"/>
  <c r="B291" i="20"/>
  <c r="C291" i="20" s="1"/>
  <c r="B290" i="20"/>
  <c r="C290" i="20" s="1"/>
  <c r="B289" i="20"/>
  <c r="C289" i="20" s="1"/>
  <c r="B288" i="20"/>
  <c r="C288" i="20" s="1"/>
  <c r="B287" i="20"/>
  <c r="C287" i="20" s="1"/>
  <c r="B286" i="20"/>
  <c r="C286" i="20" s="1"/>
  <c r="B285" i="20"/>
  <c r="C285" i="20" s="1"/>
  <c r="B284" i="20"/>
  <c r="C284" i="20" s="1"/>
  <c r="B283" i="20"/>
  <c r="C283" i="20" s="1"/>
  <c r="B282" i="20"/>
  <c r="C282" i="20" s="1"/>
  <c r="B281" i="20"/>
  <c r="C281" i="20" s="1"/>
  <c r="B280" i="20"/>
  <c r="C280" i="20" s="1"/>
  <c r="B279" i="20"/>
  <c r="C279" i="20" s="1"/>
  <c r="B278" i="20"/>
  <c r="C278" i="20" s="1"/>
  <c r="B277" i="20"/>
  <c r="C277" i="20" s="1"/>
  <c r="B276" i="20"/>
  <c r="C276" i="20" s="1"/>
  <c r="B275" i="20"/>
  <c r="C275" i="20" s="1"/>
  <c r="B274" i="20"/>
  <c r="C274" i="20" s="1"/>
  <c r="B273" i="20"/>
  <c r="C273" i="20" s="1"/>
  <c r="B272" i="20"/>
  <c r="C272" i="20" s="1"/>
  <c r="B271" i="20"/>
  <c r="C271" i="20" s="1"/>
  <c r="B270" i="20"/>
  <c r="C270" i="20" s="1"/>
  <c r="B269" i="20"/>
  <c r="C269" i="20" s="1"/>
  <c r="B268" i="20"/>
  <c r="C268" i="20" s="1"/>
  <c r="B267" i="20"/>
  <c r="C267" i="20" s="1"/>
  <c r="B266" i="20"/>
  <c r="C266" i="20" s="1"/>
  <c r="B265" i="20"/>
  <c r="C265" i="20" s="1"/>
  <c r="B264" i="20"/>
  <c r="C264" i="20" s="1"/>
  <c r="B263" i="20"/>
  <c r="C263" i="20" s="1"/>
  <c r="B262" i="20"/>
  <c r="C262" i="20" s="1"/>
  <c r="B261" i="20"/>
  <c r="C261" i="20" s="1"/>
  <c r="B260" i="20"/>
  <c r="C260" i="20" s="1"/>
  <c r="B259" i="20"/>
  <c r="C259" i="20" s="1"/>
  <c r="B258" i="20"/>
  <c r="C258" i="20" s="1"/>
  <c r="B257" i="20"/>
  <c r="C257" i="20" s="1"/>
  <c r="B256" i="20"/>
  <c r="C256" i="20" s="1"/>
  <c r="B255" i="20"/>
  <c r="C255" i="20" s="1"/>
  <c r="B254" i="20"/>
  <c r="C254" i="20" s="1"/>
  <c r="B253" i="20"/>
  <c r="C253" i="20" s="1"/>
  <c r="B252" i="20"/>
  <c r="C252" i="20" s="1"/>
  <c r="B251" i="20"/>
  <c r="C251" i="20" s="1"/>
  <c r="B250" i="20"/>
  <c r="C250" i="20" s="1"/>
  <c r="B249" i="20"/>
  <c r="C249" i="20" s="1"/>
  <c r="B248" i="20"/>
  <c r="C248" i="20" s="1"/>
  <c r="B247" i="20"/>
  <c r="C247" i="20" s="1"/>
  <c r="B246" i="20"/>
  <c r="C246" i="20" s="1"/>
  <c r="B245" i="20"/>
  <c r="C245" i="20" s="1"/>
  <c r="B244" i="20"/>
  <c r="C244" i="20" s="1"/>
  <c r="B243" i="20"/>
  <c r="C243" i="20" s="1"/>
  <c r="B242" i="20"/>
  <c r="C242" i="20" s="1"/>
  <c r="B241" i="20"/>
  <c r="C241" i="20" s="1"/>
  <c r="B240" i="20"/>
  <c r="C240" i="20" s="1"/>
  <c r="B239" i="20"/>
  <c r="C239" i="20" s="1"/>
  <c r="B238" i="20"/>
  <c r="C238" i="20" s="1"/>
  <c r="B237" i="20"/>
  <c r="C237" i="20" s="1"/>
  <c r="B236" i="20"/>
  <c r="C236" i="20" s="1"/>
  <c r="B235" i="20"/>
  <c r="C235" i="20" s="1"/>
  <c r="B234" i="20"/>
  <c r="C234" i="20" s="1"/>
  <c r="B233" i="20"/>
  <c r="C233" i="20" s="1"/>
  <c r="B232" i="20"/>
  <c r="C232" i="20" s="1"/>
  <c r="B231" i="20"/>
  <c r="C231" i="20" s="1"/>
  <c r="B230" i="20"/>
  <c r="C230" i="20" s="1"/>
  <c r="B229" i="20"/>
  <c r="C229" i="20" s="1"/>
  <c r="B228" i="20"/>
  <c r="C228" i="20" s="1"/>
  <c r="B227" i="20"/>
  <c r="C227" i="20" s="1"/>
  <c r="B226" i="20"/>
  <c r="C226" i="20" s="1"/>
  <c r="B225" i="20"/>
  <c r="C225" i="20" s="1"/>
  <c r="B224" i="20"/>
  <c r="C224" i="20" s="1"/>
  <c r="B223" i="20"/>
  <c r="C223" i="20" s="1"/>
  <c r="B222" i="20"/>
  <c r="C222" i="20" s="1"/>
  <c r="B221" i="20"/>
  <c r="C221" i="20" s="1"/>
  <c r="B220" i="20"/>
  <c r="C220" i="20" s="1"/>
  <c r="B219" i="20"/>
  <c r="C219" i="20" s="1"/>
  <c r="B218" i="20"/>
  <c r="C218" i="20" s="1"/>
  <c r="B217" i="20"/>
  <c r="C217" i="20" s="1"/>
  <c r="B216" i="20"/>
  <c r="C216" i="20" s="1"/>
  <c r="B215" i="20"/>
  <c r="C215" i="20" s="1"/>
  <c r="B214" i="20"/>
  <c r="C214" i="20" s="1"/>
  <c r="B213" i="20"/>
  <c r="C213" i="20" s="1"/>
  <c r="B212" i="20"/>
  <c r="C212" i="20" s="1"/>
  <c r="B211" i="20"/>
  <c r="C211" i="20" s="1"/>
  <c r="B210" i="20"/>
  <c r="C210" i="20" s="1"/>
  <c r="B209" i="20"/>
  <c r="C209" i="20" s="1"/>
  <c r="B208" i="20"/>
  <c r="C208" i="20" s="1"/>
  <c r="B207" i="20"/>
  <c r="C207" i="20" s="1"/>
  <c r="B206" i="20"/>
  <c r="C206" i="20" s="1"/>
  <c r="B205" i="20"/>
  <c r="C205" i="20" s="1"/>
  <c r="B204" i="20"/>
  <c r="C204" i="20" s="1"/>
  <c r="B203" i="20"/>
  <c r="C203" i="20" s="1"/>
  <c r="B202" i="20"/>
  <c r="C202" i="20" s="1"/>
  <c r="B201" i="20"/>
  <c r="C201" i="20" s="1"/>
  <c r="B200" i="20"/>
  <c r="C200" i="20" s="1"/>
  <c r="B199" i="20"/>
  <c r="C199" i="20" s="1"/>
  <c r="B198" i="20"/>
  <c r="C198" i="20" s="1"/>
  <c r="B197" i="20"/>
  <c r="C197" i="20" s="1"/>
  <c r="B196" i="20"/>
  <c r="C196" i="20" s="1"/>
  <c r="B195" i="20"/>
  <c r="C195" i="20" s="1"/>
  <c r="B194" i="20"/>
  <c r="C194" i="20" s="1"/>
  <c r="B193" i="20"/>
  <c r="C193" i="20" s="1"/>
  <c r="B192" i="20"/>
  <c r="C192" i="20" s="1"/>
  <c r="B191" i="20"/>
  <c r="C191" i="20" s="1"/>
  <c r="B190" i="20"/>
  <c r="C190" i="20" s="1"/>
  <c r="B189" i="20"/>
  <c r="C189" i="20" s="1"/>
  <c r="B188" i="20"/>
  <c r="C188" i="20" s="1"/>
  <c r="B187" i="20"/>
  <c r="C187" i="20" s="1"/>
  <c r="B186" i="20"/>
  <c r="C186" i="20" s="1"/>
  <c r="B185" i="20"/>
  <c r="C185" i="20" s="1"/>
  <c r="B184" i="20"/>
  <c r="C184" i="20" s="1"/>
  <c r="B183" i="20"/>
  <c r="C183" i="20" s="1"/>
  <c r="B182" i="20"/>
  <c r="C182" i="20" s="1"/>
  <c r="B181" i="20"/>
  <c r="C181" i="20" s="1"/>
  <c r="B180" i="20"/>
  <c r="C180" i="20" s="1"/>
  <c r="B179" i="20"/>
  <c r="C179" i="20" s="1"/>
  <c r="B178" i="20"/>
  <c r="C178" i="20" s="1"/>
  <c r="B177" i="20"/>
  <c r="C177" i="20" s="1"/>
  <c r="B176" i="20"/>
  <c r="C176" i="20" s="1"/>
  <c r="B175" i="20"/>
  <c r="C175" i="20" s="1"/>
  <c r="B174" i="20"/>
  <c r="C174" i="20" s="1"/>
  <c r="B173" i="20"/>
  <c r="C173" i="20" s="1"/>
  <c r="B172" i="20"/>
  <c r="C172" i="20" s="1"/>
  <c r="B171" i="20"/>
  <c r="C171" i="20" s="1"/>
  <c r="B170" i="20"/>
  <c r="C170" i="20" s="1"/>
  <c r="B169" i="20"/>
  <c r="C169" i="20" s="1"/>
  <c r="B168" i="20"/>
  <c r="C168" i="20" s="1"/>
  <c r="B167" i="20"/>
  <c r="C167" i="20" s="1"/>
  <c r="B166" i="20"/>
  <c r="C166" i="20" s="1"/>
  <c r="B165" i="20"/>
  <c r="C165" i="20" s="1"/>
  <c r="B164" i="20"/>
  <c r="C164" i="20" s="1"/>
  <c r="B163" i="20"/>
  <c r="C163" i="20" s="1"/>
  <c r="B162" i="20"/>
  <c r="C162" i="20" s="1"/>
  <c r="B161" i="20"/>
  <c r="C161" i="20" s="1"/>
  <c r="B160" i="20"/>
  <c r="C160" i="20" s="1"/>
  <c r="B159" i="20"/>
  <c r="C159" i="20" s="1"/>
  <c r="B158" i="20"/>
  <c r="C158" i="20" s="1"/>
  <c r="B157" i="20"/>
  <c r="C157" i="20" s="1"/>
  <c r="B156" i="20"/>
  <c r="C156" i="20" s="1"/>
  <c r="B155" i="20"/>
  <c r="C155" i="20" s="1"/>
  <c r="B154" i="20"/>
  <c r="C154" i="20" s="1"/>
  <c r="B153" i="20"/>
  <c r="C153" i="20" s="1"/>
  <c r="B152" i="20"/>
  <c r="C152" i="20" s="1"/>
  <c r="B151" i="20"/>
  <c r="C151" i="20" s="1"/>
  <c r="B150" i="20"/>
  <c r="C150" i="20" s="1"/>
  <c r="B149" i="20"/>
  <c r="C149" i="20" s="1"/>
  <c r="B148" i="20"/>
  <c r="C148" i="20" s="1"/>
  <c r="B147" i="20"/>
  <c r="C147" i="20" s="1"/>
  <c r="B146" i="20"/>
  <c r="C146" i="20" s="1"/>
  <c r="B145" i="20"/>
  <c r="C145" i="20" s="1"/>
  <c r="B144" i="20"/>
  <c r="C144" i="20" s="1"/>
  <c r="B143" i="20"/>
  <c r="C143" i="20" s="1"/>
  <c r="B142" i="20"/>
  <c r="C142" i="20" s="1"/>
  <c r="B141" i="20"/>
  <c r="C141" i="20" s="1"/>
  <c r="B140" i="20"/>
  <c r="C140" i="20" s="1"/>
  <c r="B139" i="20"/>
  <c r="C139" i="20" s="1"/>
  <c r="B138" i="20"/>
  <c r="C138" i="20" s="1"/>
  <c r="B137" i="20"/>
  <c r="C137" i="20" s="1"/>
  <c r="B136" i="20"/>
  <c r="C136" i="20" s="1"/>
  <c r="B135" i="20"/>
  <c r="C135" i="20" s="1"/>
  <c r="B134" i="20"/>
  <c r="C134" i="20" s="1"/>
  <c r="B133" i="20"/>
  <c r="C133" i="20" s="1"/>
  <c r="B132" i="20"/>
  <c r="C132" i="20" s="1"/>
  <c r="B131" i="20"/>
  <c r="C131" i="20" s="1"/>
  <c r="B130" i="20"/>
  <c r="C130" i="20" s="1"/>
  <c r="B129" i="20"/>
  <c r="C129" i="20" s="1"/>
  <c r="B128" i="20"/>
  <c r="C128" i="20" s="1"/>
  <c r="B127" i="20"/>
  <c r="C127" i="20" s="1"/>
  <c r="B126" i="20"/>
  <c r="C126" i="20" s="1"/>
  <c r="B125" i="20"/>
  <c r="C125" i="20" s="1"/>
  <c r="B124" i="20"/>
  <c r="C124" i="20" s="1"/>
  <c r="B123" i="20"/>
  <c r="C123" i="20" s="1"/>
  <c r="B122" i="20"/>
  <c r="C122" i="20" s="1"/>
  <c r="B121" i="20"/>
  <c r="C121" i="20" s="1"/>
  <c r="B120" i="20"/>
  <c r="C120" i="20" s="1"/>
  <c r="B119" i="20"/>
  <c r="C119" i="20" s="1"/>
  <c r="B118" i="20"/>
  <c r="C118" i="20" s="1"/>
  <c r="B117" i="20"/>
  <c r="C117" i="20" s="1"/>
  <c r="B116" i="20"/>
  <c r="C116" i="20" s="1"/>
  <c r="B115" i="20"/>
  <c r="C115" i="20" s="1"/>
  <c r="B114" i="20"/>
  <c r="C114" i="20" s="1"/>
  <c r="B113" i="20"/>
  <c r="C113" i="20" s="1"/>
  <c r="B112" i="20"/>
  <c r="C112" i="20" s="1"/>
  <c r="B111" i="20"/>
  <c r="C111" i="20" s="1"/>
  <c r="B110" i="20"/>
  <c r="C110" i="20" s="1"/>
  <c r="B109" i="20"/>
  <c r="C109" i="20" s="1"/>
  <c r="B108" i="20"/>
  <c r="C108" i="20" s="1"/>
  <c r="B107" i="20"/>
  <c r="C107" i="20" s="1"/>
  <c r="B106" i="20"/>
  <c r="C106" i="20" s="1"/>
  <c r="B105" i="20"/>
  <c r="C105" i="20" s="1"/>
  <c r="B104" i="20"/>
  <c r="C104" i="20" s="1"/>
  <c r="B103" i="20"/>
  <c r="C103" i="20" s="1"/>
  <c r="B102" i="20"/>
  <c r="C102" i="20" s="1"/>
  <c r="B101" i="20"/>
  <c r="C101" i="20" s="1"/>
  <c r="B100" i="20"/>
  <c r="C100" i="20" s="1"/>
  <c r="B99" i="20"/>
  <c r="C99" i="20" s="1"/>
  <c r="B98" i="20"/>
  <c r="C98" i="20" s="1"/>
  <c r="B97" i="20"/>
  <c r="C97" i="20" s="1"/>
  <c r="B96" i="20"/>
  <c r="C96" i="20" s="1"/>
  <c r="B95" i="20"/>
  <c r="C95" i="20" s="1"/>
  <c r="B94" i="20"/>
  <c r="C94" i="20" s="1"/>
  <c r="B93" i="20"/>
  <c r="C93" i="20" s="1"/>
  <c r="B92" i="20"/>
  <c r="C92" i="20" s="1"/>
  <c r="B91" i="20"/>
  <c r="C91" i="20" s="1"/>
  <c r="B90" i="20"/>
  <c r="C90" i="20" s="1"/>
  <c r="B89" i="20"/>
  <c r="C89" i="20" s="1"/>
  <c r="B88" i="20"/>
  <c r="C88" i="20" s="1"/>
  <c r="B87" i="20"/>
  <c r="C87" i="20" s="1"/>
  <c r="B86" i="20"/>
  <c r="C86" i="20" s="1"/>
  <c r="B85" i="20"/>
  <c r="C85" i="20" s="1"/>
  <c r="B84" i="20"/>
  <c r="C84" i="20" s="1"/>
  <c r="B83" i="20"/>
  <c r="C83" i="20" s="1"/>
  <c r="B82" i="20"/>
  <c r="C82" i="20" s="1"/>
  <c r="B81" i="20"/>
  <c r="C81" i="20" s="1"/>
  <c r="B80" i="20"/>
  <c r="C80" i="20" s="1"/>
  <c r="B79" i="20"/>
  <c r="C79" i="20" s="1"/>
  <c r="B78" i="20"/>
  <c r="C78" i="20" s="1"/>
  <c r="B77" i="20"/>
  <c r="C77" i="20" s="1"/>
  <c r="B76" i="20"/>
  <c r="C76" i="20" s="1"/>
  <c r="B75" i="20"/>
  <c r="C75" i="20" s="1"/>
  <c r="B74" i="20"/>
  <c r="C74" i="20" s="1"/>
  <c r="B73" i="20"/>
  <c r="C73" i="20" s="1"/>
  <c r="B72" i="20"/>
  <c r="C72" i="20" s="1"/>
  <c r="B71" i="20"/>
  <c r="C71" i="20" s="1"/>
  <c r="B70" i="20"/>
  <c r="C70" i="20" s="1"/>
  <c r="B69" i="20"/>
  <c r="C69" i="20" s="1"/>
  <c r="B68" i="20"/>
  <c r="C68" i="20" s="1"/>
  <c r="B67" i="20"/>
  <c r="C67" i="20" s="1"/>
  <c r="B66" i="20"/>
  <c r="C66" i="20" s="1"/>
  <c r="B65" i="20"/>
  <c r="C65" i="20" s="1"/>
  <c r="B64" i="20"/>
  <c r="C64" i="20" s="1"/>
  <c r="B63" i="20"/>
  <c r="C63" i="20" s="1"/>
  <c r="B62" i="20"/>
  <c r="C62" i="20" s="1"/>
  <c r="B61" i="20"/>
  <c r="C61" i="20" s="1"/>
  <c r="B60" i="20"/>
  <c r="C60" i="20" s="1"/>
  <c r="B59" i="20"/>
  <c r="C59" i="20" s="1"/>
  <c r="B58" i="20"/>
  <c r="C58" i="20" s="1"/>
  <c r="B57" i="20"/>
  <c r="C57" i="20" s="1"/>
  <c r="B56" i="20"/>
  <c r="C56" i="20" s="1"/>
  <c r="B55" i="20"/>
  <c r="C55" i="20" s="1"/>
  <c r="B54" i="20"/>
  <c r="C54" i="20" s="1"/>
  <c r="B53" i="20"/>
  <c r="C53" i="20" s="1"/>
  <c r="B52" i="20"/>
  <c r="C52" i="20" s="1"/>
  <c r="B51" i="20"/>
  <c r="C51" i="20" s="1"/>
  <c r="B50" i="20"/>
  <c r="C50" i="20" s="1"/>
  <c r="B49" i="20"/>
  <c r="C49" i="20" s="1"/>
  <c r="B48" i="20"/>
  <c r="C48" i="20" s="1"/>
  <c r="B47" i="20"/>
  <c r="C47" i="20" s="1"/>
  <c r="B46" i="20"/>
  <c r="C46" i="20" s="1"/>
  <c r="B45" i="20"/>
  <c r="C45" i="20" s="1"/>
  <c r="B44" i="20"/>
  <c r="C44" i="20" s="1"/>
  <c r="B43" i="20"/>
  <c r="C43" i="20" s="1"/>
  <c r="B42" i="20"/>
  <c r="C42" i="20" s="1"/>
  <c r="B41" i="20"/>
  <c r="C41" i="20" s="1"/>
  <c r="B40" i="20"/>
  <c r="C40" i="20" s="1"/>
  <c r="B39" i="20"/>
  <c r="C39" i="20" s="1"/>
  <c r="B38" i="20"/>
  <c r="C38" i="20" s="1"/>
  <c r="B37" i="20"/>
  <c r="C37" i="20" s="1"/>
  <c r="B36" i="20"/>
  <c r="C36" i="20" s="1"/>
  <c r="B35" i="20"/>
  <c r="C35" i="20" s="1"/>
  <c r="B34" i="20"/>
  <c r="C34" i="20" s="1"/>
  <c r="B33" i="20"/>
  <c r="C33" i="20" s="1"/>
  <c r="B32" i="20"/>
  <c r="C32" i="20" s="1"/>
  <c r="B31" i="20"/>
  <c r="C31" i="20" s="1"/>
  <c r="B30" i="20"/>
  <c r="C30" i="20" s="1"/>
  <c r="B29" i="20"/>
  <c r="C29" i="20" s="1"/>
  <c r="B28" i="20"/>
  <c r="C28" i="20" s="1"/>
  <c r="B27" i="20"/>
  <c r="C27" i="20" s="1"/>
  <c r="B26" i="20"/>
  <c r="C26" i="20" s="1"/>
  <c r="B25" i="20"/>
  <c r="C25" i="20" s="1"/>
  <c r="B24" i="20"/>
  <c r="C24" i="20" s="1"/>
  <c r="B23" i="20"/>
  <c r="C23" i="20" s="1"/>
  <c r="B22" i="20"/>
  <c r="C22" i="20" s="1"/>
  <c r="B21" i="20"/>
  <c r="C21" i="20" s="1"/>
  <c r="B20" i="20"/>
  <c r="C20" i="20" s="1"/>
  <c r="B19" i="20"/>
  <c r="C19" i="20" s="1"/>
  <c r="B18" i="20"/>
  <c r="C18" i="20" s="1"/>
  <c r="B17" i="20"/>
  <c r="C17" i="20" s="1"/>
  <c r="B16" i="20"/>
  <c r="C16" i="20" s="1"/>
  <c r="B15" i="20"/>
  <c r="C15" i="20" s="1"/>
  <c r="B14" i="20"/>
  <c r="C14" i="20" s="1"/>
  <c r="B13" i="20"/>
  <c r="C13" i="20" s="1"/>
  <c r="B12" i="20"/>
  <c r="C12" i="20" s="1"/>
  <c r="B11" i="20"/>
  <c r="C11" i="20" s="1"/>
  <c r="B10" i="20"/>
  <c r="C10" i="20" s="1"/>
  <c r="B9" i="20"/>
  <c r="C9" i="20" s="1"/>
  <c r="B8" i="20"/>
  <c r="C8" i="20" s="1"/>
  <c r="B7" i="20"/>
  <c r="C7" i="20" s="1"/>
  <c r="B6" i="20"/>
  <c r="C6" i="20" s="1"/>
  <c r="B5" i="20"/>
  <c r="C5" i="20" s="1"/>
  <c r="B4" i="20"/>
  <c r="C4" i="20" s="1"/>
  <c r="B3" i="20"/>
  <c r="C3" i="20" s="1"/>
  <c r="F2" i="20"/>
  <c r="P5" i="20" s="1"/>
  <c r="E2" i="19"/>
  <c r="F4" i="17"/>
  <c r="F5" i="17"/>
  <c r="F6" i="17"/>
  <c r="F12" i="17"/>
  <c r="F14" i="17"/>
  <c r="F15" i="17"/>
  <c r="F16" i="17"/>
  <c r="F20" i="17"/>
  <c r="F21" i="17"/>
  <c r="F22" i="17"/>
  <c r="F23" i="17"/>
  <c r="F30" i="17"/>
  <c r="F35" i="17"/>
  <c r="F40" i="17"/>
  <c r="F42" i="17"/>
  <c r="E5" i="17"/>
  <c r="E6" i="17"/>
  <c r="E7" i="17"/>
  <c r="K7" i="17" s="1"/>
  <c r="E8" i="17"/>
  <c r="K8" i="17" s="1"/>
  <c r="E9" i="17"/>
  <c r="K9" i="17" s="1"/>
  <c r="E10" i="17"/>
  <c r="K10" i="17" s="1"/>
  <c r="E11" i="17"/>
  <c r="K11" i="17" s="1"/>
  <c r="E12" i="17"/>
  <c r="E13" i="17"/>
  <c r="K13" i="17" s="1"/>
  <c r="E14" i="17"/>
  <c r="E15" i="17"/>
  <c r="E16" i="17"/>
  <c r="E17" i="17"/>
  <c r="K17" i="17" s="1"/>
  <c r="E18" i="17"/>
  <c r="K18" i="17" s="1"/>
  <c r="E19" i="17"/>
  <c r="K19" i="17" s="1"/>
  <c r="E20" i="17"/>
  <c r="E21" i="17"/>
  <c r="E22" i="17"/>
  <c r="E23" i="17"/>
  <c r="E24" i="17"/>
  <c r="K24" i="17" s="1"/>
  <c r="E25" i="17"/>
  <c r="K25" i="17" s="1"/>
  <c r="E26" i="17"/>
  <c r="K26" i="17" s="1"/>
  <c r="E27" i="17"/>
  <c r="K27" i="17" s="1"/>
  <c r="E28" i="17"/>
  <c r="K28" i="17" s="1"/>
  <c r="E29" i="17"/>
  <c r="K29" i="17" s="1"/>
  <c r="E30" i="17"/>
  <c r="E31" i="17"/>
  <c r="K31" i="17" s="1"/>
  <c r="E32" i="17"/>
  <c r="K32" i="17" s="1"/>
  <c r="E33" i="17"/>
  <c r="K33" i="17" s="1"/>
  <c r="E34" i="17"/>
  <c r="K34" i="17" s="1"/>
  <c r="E35" i="17"/>
  <c r="E36" i="17"/>
  <c r="K36" i="17" s="1"/>
  <c r="E37" i="17"/>
  <c r="K37" i="17" s="1"/>
  <c r="E38" i="17"/>
  <c r="K38" i="17" s="1"/>
  <c r="E39" i="17"/>
  <c r="K39" i="17" s="1"/>
  <c r="E40" i="17"/>
  <c r="E41" i="17"/>
  <c r="K41" i="17" s="1"/>
  <c r="E42" i="17"/>
  <c r="E43" i="17"/>
  <c r="K43" i="17" s="1"/>
  <c r="E44" i="17"/>
  <c r="K44" i="17" s="1"/>
  <c r="E45" i="17"/>
  <c r="K45" i="17" s="1"/>
  <c r="E3" i="17"/>
  <c r="K3" i="17" s="1"/>
  <c r="D4" i="17"/>
  <c r="D5" i="17"/>
  <c r="D6" i="17"/>
  <c r="D7" i="17"/>
  <c r="F7" i="17" s="1"/>
  <c r="D8" i="17"/>
  <c r="F8" i="17" s="1"/>
  <c r="D9" i="17"/>
  <c r="F9" i="17" s="1"/>
  <c r="D10" i="17"/>
  <c r="F10" i="17" s="1"/>
  <c r="D11" i="17"/>
  <c r="F11" i="17" s="1"/>
  <c r="D12" i="17"/>
  <c r="D13" i="17"/>
  <c r="F13" i="17" s="1"/>
  <c r="D14" i="17"/>
  <c r="D15" i="17"/>
  <c r="D16" i="17"/>
  <c r="D17" i="17"/>
  <c r="F17" i="17" s="1"/>
  <c r="D18" i="17"/>
  <c r="F18" i="17" s="1"/>
  <c r="D19" i="17"/>
  <c r="F19" i="17" s="1"/>
  <c r="D20" i="17"/>
  <c r="D21" i="17"/>
  <c r="D22" i="17"/>
  <c r="D23" i="17"/>
  <c r="D24" i="17"/>
  <c r="F24" i="17" s="1"/>
  <c r="D25" i="17"/>
  <c r="F25" i="17" s="1"/>
  <c r="D26" i="17"/>
  <c r="F26" i="17" s="1"/>
  <c r="D27" i="17"/>
  <c r="F27" i="17" s="1"/>
  <c r="D28" i="17"/>
  <c r="F28" i="17" s="1"/>
  <c r="D29" i="17"/>
  <c r="F29" i="17" s="1"/>
  <c r="D30" i="17"/>
  <c r="D31" i="17"/>
  <c r="F31" i="17" s="1"/>
  <c r="D32" i="17"/>
  <c r="F32" i="17" s="1"/>
  <c r="D33" i="17"/>
  <c r="F33" i="17" s="1"/>
  <c r="D34" i="17"/>
  <c r="F34" i="17" s="1"/>
  <c r="D35" i="17"/>
  <c r="D36" i="17"/>
  <c r="F36" i="17" s="1"/>
  <c r="D37" i="17"/>
  <c r="F37" i="17" s="1"/>
  <c r="D38" i="17"/>
  <c r="F38" i="17" s="1"/>
  <c r="D39" i="17"/>
  <c r="F39" i="17" s="1"/>
  <c r="D40" i="17"/>
  <c r="D41" i="17"/>
  <c r="F41" i="17" s="1"/>
  <c r="D42" i="17"/>
  <c r="D43" i="17"/>
  <c r="F43" i="17" s="1"/>
  <c r="D44" i="17"/>
  <c r="F44" i="17" s="1"/>
  <c r="D45" i="17"/>
  <c r="F45" i="17" s="1"/>
  <c r="F6" i="20" l="1"/>
  <c r="F5" i="20"/>
  <c r="J4" i="16"/>
  <c r="J3" i="16"/>
  <c r="E2160" i="16"/>
  <c r="F2160" i="16" s="1"/>
  <c r="E2159" i="16"/>
  <c r="F2159" i="16" s="1"/>
  <c r="E2158" i="16"/>
  <c r="F2158" i="16" s="1"/>
  <c r="E2157" i="16"/>
  <c r="F2157" i="16" s="1"/>
  <c r="E2156" i="16"/>
  <c r="F2156" i="16" s="1"/>
  <c r="E2155" i="16"/>
  <c r="F2155" i="16" s="1"/>
  <c r="E2154" i="16"/>
  <c r="F2154" i="16" s="1"/>
  <c r="E2153" i="16"/>
  <c r="F2153" i="16" s="1"/>
  <c r="E2152" i="16"/>
  <c r="F2152" i="16" s="1"/>
  <c r="E2151" i="16"/>
  <c r="F2151" i="16" s="1"/>
  <c r="E2150" i="16"/>
  <c r="F2150" i="16" s="1"/>
  <c r="E2149" i="16"/>
  <c r="F2149" i="16" s="1"/>
  <c r="E2148" i="16"/>
  <c r="F2148" i="16" s="1"/>
  <c r="E2147" i="16"/>
  <c r="F2147" i="16" s="1"/>
  <c r="E2146" i="16"/>
  <c r="F2146" i="16" s="1"/>
  <c r="E2145" i="16"/>
  <c r="F2145" i="16" s="1"/>
  <c r="E2144" i="16"/>
  <c r="F2144" i="16" s="1"/>
  <c r="E2143" i="16"/>
  <c r="F2143" i="16" s="1"/>
  <c r="E2142" i="16"/>
  <c r="F2142" i="16" s="1"/>
  <c r="E2141" i="16"/>
  <c r="F2141" i="16" s="1"/>
  <c r="E2140" i="16"/>
  <c r="F2140" i="16" s="1"/>
  <c r="E2139" i="16"/>
  <c r="F2139" i="16" s="1"/>
  <c r="E2138" i="16"/>
  <c r="F2138" i="16" s="1"/>
  <c r="E2137" i="16"/>
  <c r="F2137" i="16" s="1"/>
  <c r="E2136" i="16"/>
  <c r="F2136" i="16" s="1"/>
  <c r="E2135" i="16"/>
  <c r="F2135" i="16" s="1"/>
  <c r="E2134" i="16"/>
  <c r="F2134" i="16" s="1"/>
  <c r="E2133" i="16"/>
  <c r="F2133" i="16" s="1"/>
  <c r="E2132" i="16"/>
  <c r="F2132" i="16" s="1"/>
  <c r="E2131" i="16"/>
  <c r="F2131" i="16" s="1"/>
  <c r="E2130" i="16"/>
  <c r="F2130" i="16" s="1"/>
  <c r="E2129" i="16"/>
  <c r="F2129" i="16" s="1"/>
  <c r="E2128" i="16"/>
  <c r="F2128" i="16" s="1"/>
  <c r="E2127" i="16"/>
  <c r="F2127" i="16" s="1"/>
  <c r="E2126" i="16"/>
  <c r="F2126" i="16" s="1"/>
  <c r="E2125" i="16"/>
  <c r="F2125" i="16" s="1"/>
  <c r="E2124" i="16"/>
  <c r="F2124" i="16" s="1"/>
  <c r="E2123" i="16"/>
  <c r="F2123" i="16" s="1"/>
  <c r="E2122" i="16"/>
  <c r="F2122" i="16" s="1"/>
  <c r="E2121" i="16"/>
  <c r="F2121" i="16" s="1"/>
  <c r="E2120" i="16"/>
  <c r="F2120" i="16" s="1"/>
  <c r="E2119" i="16"/>
  <c r="F2119" i="16" s="1"/>
  <c r="E2118" i="16"/>
  <c r="F2118" i="16" s="1"/>
  <c r="E2117" i="16"/>
  <c r="F2117" i="16" s="1"/>
  <c r="E2116" i="16"/>
  <c r="F2116" i="16" s="1"/>
  <c r="E2115" i="16"/>
  <c r="F2115" i="16" s="1"/>
  <c r="E2114" i="16"/>
  <c r="F2114" i="16" s="1"/>
  <c r="E2113" i="16"/>
  <c r="F2113" i="16" s="1"/>
  <c r="E2112" i="16"/>
  <c r="F2112" i="16" s="1"/>
  <c r="E2111" i="16"/>
  <c r="F2111" i="16" s="1"/>
  <c r="E2110" i="16"/>
  <c r="F2110" i="16" s="1"/>
  <c r="E2109" i="16"/>
  <c r="F2109" i="16" s="1"/>
  <c r="E2108" i="16"/>
  <c r="F2108" i="16" s="1"/>
  <c r="E2107" i="16"/>
  <c r="F2107" i="16" s="1"/>
  <c r="E2106" i="16"/>
  <c r="F2106" i="16" s="1"/>
  <c r="E2105" i="16"/>
  <c r="F2105" i="16" s="1"/>
  <c r="E2104" i="16"/>
  <c r="F2104" i="16" s="1"/>
  <c r="E2103" i="16"/>
  <c r="F2103" i="16" s="1"/>
  <c r="E2102" i="16"/>
  <c r="F2102" i="16" s="1"/>
  <c r="E2101" i="16"/>
  <c r="F2101" i="16" s="1"/>
  <c r="E2100" i="16"/>
  <c r="F2100" i="16" s="1"/>
  <c r="E2099" i="16"/>
  <c r="F2099" i="16" s="1"/>
  <c r="E2098" i="16"/>
  <c r="F2098" i="16" s="1"/>
  <c r="E2097" i="16"/>
  <c r="F2097" i="16" s="1"/>
  <c r="E2096" i="16"/>
  <c r="F2096" i="16" s="1"/>
  <c r="E2095" i="16"/>
  <c r="F2095" i="16" s="1"/>
  <c r="E2094" i="16"/>
  <c r="F2094" i="16" s="1"/>
  <c r="E2093" i="16"/>
  <c r="F2093" i="16" s="1"/>
  <c r="E2092" i="16"/>
  <c r="F2092" i="16" s="1"/>
  <c r="E2091" i="16"/>
  <c r="F2091" i="16" s="1"/>
  <c r="E2090" i="16"/>
  <c r="F2090" i="16" s="1"/>
  <c r="E2089" i="16"/>
  <c r="F2089" i="16" s="1"/>
  <c r="E2088" i="16"/>
  <c r="F2088" i="16" s="1"/>
  <c r="E2087" i="16"/>
  <c r="F2087" i="16" s="1"/>
  <c r="E2086" i="16"/>
  <c r="F2086" i="16" s="1"/>
  <c r="E2085" i="16"/>
  <c r="F2085" i="16" s="1"/>
  <c r="E2084" i="16"/>
  <c r="F2084" i="16" s="1"/>
  <c r="E2083" i="16"/>
  <c r="F2083" i="16" s="1"/>
  <c r="E2082" i="16"/>
  <c r="F2082" i="16" s="1"/>
  <c r="E2081" i="16"/>
  <c r="F2081" i="16" s="1"/>
  <c r="E2080" i="16"/>
  <c r="F2080" i="16" s="1"/>
  <c r="E2079" i="16"/>
  <c r="F2079" i="16" s="1"/>
  <c r="E2078" i="16"/>
  <c r="F2078" i="16" s="1"/>
  <c r="E2077" i="16"/>
  <c r="F2077" i="16" s="1"/>
  <c r="E2076" i="16"/>
  <c r="F2076" i="16" s="1"/>
  <c r="E2075" i="16"/>
  <c r="F2075" i="16" s="1"/>
  <c r="E2074" i="16"/>
  <c r="F2074" i="16" s="1"/>
  <c r="E2073" i="16"/>
  <c r="F2073" i="16" s="1"/>
  <c r="E2072" i="16"/>
  <c r="F2072" i="16" s="1"/>
  <c r="E2071" i="16"/>
  <c r="F2071" i="16" s="1"/>
  <c r="E2070" i="16"/>
  <c r="F2070" i="16" s="1"/>
  <c r="E2069" i="16"/>
  <c r="F2069" i="16" s="1"/>
  <c r="E2068" i="16"/>
  <c r="F2068" i="16" s="1"/>
  <c r="E2067" i="16"/>
  <c r="F2067" i="16" s="1"/>
  <c r="E2066" i="16"/>
  <c r="F2066" i="16" s="1"/>
  <c r="E2065" i="16"/>
  <c r="F2065" i="16" s="1"/>
  <c r="E2064" i="16"/>
  <c r="F2064" i="16" s="1"/>
  <c r="E2063" i="16"/>
  <c r="F2063" i="16" s="1"/>
  <c r="E2062" i="16"/>
  <c r="F2062" i="16" s="1"/>
  <c r="E2061" i="16"/>
  <c r="F2061" i="16" s="1"/>
  <c r="E2060" i="16"/>
  <c r="F2060" i="16" s="1"/>
  <c r="E2059" i="16"/>
  <c r="F2059" i="16" s="1"/>
  <c r="E2058" i="16"/>
  <c r="F2058" i="16" s="1"/>
  <c r="E2057" i="16"/>
  <c r="F2057" i="16" s="1"/>
  <c r="E2056" i="16"/>
  <c r="F2056" i="16" s="1"/>
  <c r="E2055" i="16"/>
  <c r="F2055" i="16" s="1"/>
  <c r="E2054" i="16"/>
  <c r="F2054" i="16" s="1"/>
  <c r="E2053" i="16"/>
  <c r="F2053" i="16" s="1"/>
  <c r="E2052" i="16"/>
  <c r="F2052" i="16" s="1"/>
  <c r="E2051" i="16"/>
  <c r="F2051" i="16" s="1"/>
  <c r="E2050" i="16"/>
  <c r="F2050" i="16" s="1"/>
  <c r="E2049" i="16"/>
  <c r="F2049" i="16" s="1"/>
  <c r="E2048" i="16"/>
  <c r="F2048" i="16" s="1"/>
  <c r="E2047" i="16"/>
  <c r="F2047" i="16" s="1"/>
  <c r="E2046" i="16"/>
  <c r="F2046" i="16" s="1"/>
  <c r="E2045" i="16"/>
  <c r="F2045" i="16" s="1"/>
  <c r="E2044" i="16"/>
  <c r="F2044" i="16" s="1"/>
  <c r="E2043" i="16"/>
  <c r="F2043" i="16" s="1"/>
  <c r="E2042" i="16"/>
  <c r="F2042" i="16" s="1"/>
  <c r="E2041" i="16"/>
  <c r="F2041" i="16" s="1"/>
  <c r="E2040" i="16"/>
  <c r="F2040" i="16" s="1"/>
  <c r="E2039" i="16"/>
  <c r="F2039" i="16" s="1"/>
  <c r="E2038" i="16"/>
  <c r="F2038" i="16" s="1"/>
  <c r="E2037" i="16"/>
  <c r="F2037" i="16" s="1"/>
  <c r="E2036" i="16"/>
  <c r="F2036" i="16" s="1"/>
  <c r="E2035" i="16"/>
  <c r="F2035" i="16" s="1"/>
  <c r="E2034" i="16"/>
  <c r="F2034" i="16" s="1"/>
  <c r="E2033" i="16"/>
  <c r="F2033" i="16" s="1"/>
  <c r="E2032" i="16"/>
  <c r="F2032" i="16" s="1"/>
  <c r="E2031" i="16"/>
  <c r="F2031" i="16" s="1"/>
  <c r="E2030" i="16"/>
  <c r="F2030" i="16" s="1"/>
  <c r="E2029" i="16"/>
  <c r="F2029" i="16" s="1"/>
  <c r="E2028" i="16"/>
  <c r="F2028" i="16" s="1"/>
  <c r="E2027" i="16"/>
  <c r="F2027" i="16" s="1"/>
  <c r="E2026" i="16"/>
  <c r="F2026" i="16" s="1"/>
  <c r="E2025" i="16"/>
  <c r="F2025" i="16" s="1"/>
  <c r="E2024" i="16"/>
  <c r="F2024" i="16" s="1"/>
  <c r="E2023" i="16"/>
  <c r="F2023" i="16" s="1"/>
  <c r="E2022" i="16"/>
  <c r="F2022" i="16" s="1"/>
  <c r="E2021" i="16"/>
  <c r="F2021" i="16" s="1"/>
  <c r="E2020" i="16"/>
  <c r="F2020" i="16" s="1"/>
  <c r="E2019" i="16"/>
  <c r="F2019" i="16" s="1"/>
  <c r="E2018" i="16"/>
  <c r="F2018" i="16" s="1"/>
  <c r="E2017" i="16"/>
  <c r="F2017" i="16" s="1"/>
  <c r="E2016" i="16"/>
  <c r="F2016" i="16" s="1"/>
  <c r="E2015" i="16"/>
  <c r="F2015" i="16" s="1"/>
  <c r="E2014" i="16"/>
  <c r="F2014" i="16" s="1"/>
  <c r="E2013" i="16"/>
  <c r="F2013" i="16" s="1"/>
  <c r="E2012" i="16"/>
  <c r="F2012" i="16" s="1"/>
  <c r="E2011" i="16"/>
  <c r="F2011" i="16" s="1"/>
  <c r="E2010" i="16"/>
  <c r="F2010" i="16" s="1"/>
  <c r="E2009" i="16"/>
  <c r="F2009" i="16" s="1"/>
  <c r="E2008" i="16"/>
  <c r="F2008" i="16" s="1"/>
  <c r="E2007" i="16"/>
  <c r="F2007" i="16" s="1"/>
  <c r="E2006" i="16"/>
  <c r="F2006" i="16" s="1"/>
  <c r="E2005" i="16"/>
  <c r="F2005" i="16" s="1"/>
  <c r="E2004" i="16"/>
  <c r="F2004" i="16" s="1"/>
  <c r="E2003" i="16"/>
  <c r="F2003" i="16" s="1"/>
  <c r="E2002" i="16"/>
  <c r="F2002" i="16" s="1"/>
  <c r="E2001" i="16"/>
  <c r="F2001" i="16" s="1"/>
  <c r="E2000" i="16"/>
  <c r="F2000" i="16" s="1"/>
  <c r="E1999" i="16"/>
  <c r="F1999" i="16" s="1"/>
  <c r="E1998" i="16"/>
  <c r="F1998" i="16" s="1"/>
  <c r="E1997" i="16"/>
  <c r="F1997" i="16" s="1"/>
  <c r="E1996" i="16"/>
  <c r="F1996" i="16" s="1"/>
  <c r="E1995" i="16"/>
  <c r="F1995" i="16" s="1"/>
  <c r="E1994" i="16"/>
  <c r="F1994" i="16" s="1"/>
  <c r="E1993" i="16"/>
  <c r="F1993" i="16" s="1"/>
  <c r="E1992" i="16"/>
  <c r="F1992" i="16" s="1"/>
  <c r="E1991" i="16"/>
  <c r="F1991" i="16" s="1"/>
  <c r="E1990" i="16"/>
  <c r="F1990" i="16" s="1"/>
  <c r="E1989" i="16"/>
  <c r="F1989" i="16" s="1"/>
  <c r="E1988" i="16"/>
  <c r="F1988" i="16" s="1"/>
  <c r="E1987" i="16"/>
  <c r="F1987" i="16" s="1"/>
  <c r="E1986" i="16"/>
  <c r="F1986" i="16" s="1"/>
  <c r="E1985" i="16"/>
  <c r="F1985" i="16" s="1"/>
  <c r="E1984" i="16"/>
  <c r="F1984" i="16" s="1"/>
  <c r="E1983" i="16"/>
  <c r="F1983" i="16" s="1"/>
  <c r="E1982" i="16"/>
  <c r="F1982" i="16" s="1"/>
  <c r="E1981" i="16"/>
  <c r="F1981" i="16" s="1"/>
  <c r="E1980" i="16"/>
  <c r="F1980" i="16" s="1"/>
  <c r="E1979" i="16"/>
  <c r="F1979" i="16" s="1"/>
  <c r="E1978" i="16"/>
  <c r="F1978" i="16" s="1"/>
  <c r="E1977" i="16"/>
  <c r="F1977" i="16" s="1"/>
  <c r="E1976" i="16"/>
  <c r="F1976" i="16" s="1"/>
  <c r="E1975" i="16"/>
  <c r="F1975" i="16" s="1"/>
  <c r="E1974" i="16"/>
  <c r="F1974" i="16" s="1"/>
  <c r="E1973" i="16"/>
  <c r="F1973" i="16" s="1"/>
  <c r="E1972" i="16"/>
  <c r="F1972" i="16" s="1"/>
  <c r="E1971" i="16"/>
  <c r="F1971" i="16" s="1"/>
  <c r="E1970" i="16"/>
  <c r="F1970" i="16" s="1"/>
  <c r="E1969" i="16"/>
  <c r="F1969" i="16" s="1"/>
  <c r="E1968" i="16"/>
  <c r="F1968" i="16" s="1"/>
  <c r="E1967" i="16"/>
  <c r="F1967" i="16" s="1"/>
  <c r="E1966" i="16"/>
  <c r="F1966" i="16" s="1"/>
  <c r="E1965" i="16"/>
  <c r="F1965" i="16" s="1"/>
  <c r="E1964" i="16"/>
  <c r="F1964" i="16" s="1"/>
  <c r="E1963" i="16"/>
  <c r="F1963" i="16" s="1"/>
  <c r="E1962" i="16"/>
  <c r="F1962" i="16" s="1"/>
  <c r="E1961" i="16"/>
  <c r="F1961" i="16" s="1"/>
  <c r="E1960" i="16"/>
  <c r="F1960" i="16" s="1"/>
  <c r="E1959" i="16"/>
  <c r="F1959" i="16" s="1"/>
  <c r="E1958" i="16"/>
  <c r="F1958" i="16" s="1"/>
  <c r="E1957" i="16"/>
  <c r="F1957" i="16" s="1"/>
  <c r="E1956" i="16"/>
  <c r="F1956" i="16" s="1"/>
  <c r="E1955" i="16"/>
  <c r="F1955" i="16" s="1"/>
  <c r="E1954" i="16"/>
  <c r="F1954" i="16" s="1"/>
  <c r="E1953" i="16"/>
  <c r="F1953" i="16" s="1"/>
  <c r="E1952" i="16"/>
  <c r="F1952" i="16" s="1"/>
  <c r="E1951" i="16"/>
  <c r="F1951" i="16" s="1"/>
  <c r="E1950" i="16"/>
  <c r="F1950" i="16" s="1"/>
  <c r="E1949" i="16"/>
  <c r="F1949" i="16" s="1"/>
  <c r="E1948" i="16"/>
  <c r="F1948" i="16" s="1"/>
  <c r="E1947" i="16"/>
  <c r="F1947" i="16" s="1"/>
  <c r="E1946" i="16"/>
  <c r="F1946" i="16" s="1"/>
  <c r="E1945" i="16"/>
  <c r="F1945" i="16" s="1"/>
  <c r="E1944" i="16"/>
  <c r="F1944" i="16" s="1"/>
  <c r="E1943" i="16"/>
  <c r="F1943" i="16" s="1"/>
  <c r="E1942" i="16"/>
  <c r="F1942" i="16" s="1"/>
  <c r="E1941" i="16"/>
  <c r="F1941" i="16" s="1"/>
  <c r="E1940" i="16"/>
  <c r="F1940" i="16" s="1"/>
  <c r="E1939" i="16"/>
  <c r="F1939" i="16" s="1"/>
  <c r="E1938" i="16"/>
  <c r="F1938" i="16" s="1"/>
  <c r="E1937" i="16"/>
  <c r="F1937" i="16" s="1"/>
  <c r="E1936" i="16"/>
  <c r="F1936" i="16" s="1"/>
  <c r="E1935" i="16"/>
  <c r="F1935" i="16" s="1"/>
  <c r="E1934" i="16"/>
  <c r="F1934" i="16" s="1"/>
  <c r="E1933" i="16"/>
  <c r="F1933" i="16" s="1"/>
  <c r="E1932" i="16"/>
  <c r="F1932" i="16" s="1"/>
  <c r="E1931" i="16"/>
  <c r="F1931" i="16" s="1"/>
  <c r="E1930" i="16"/>
  <c r="F1930" i="16" s="1"/>
  <c r="E1929" i="16"/>
  <c r="F1929" i="16" s="1"/>
  <c r="E1928" i="16"/>
  <c r="F1928" i="16" s="1"/>
  <c r="E1927" i="16"/>
  <c r="F1927" i="16" s="1"/>
  <c r="E1926" i="16"/>
  <c r="F1926" i="16" s="1"/>
  <c r="E1925" i="16"/>
  <c r="F1925" i="16" s="1"/>
  <c r="E1924" i="16"/>
  <c r="F1924" i="16" s="1"/>
  <c r="E1923" i="16"/>
  <c r="F1923" i="16" s="1"/>
  <c r="E1922" i="16"/>
  <c r="F1922" i="16" s="1"/>
  <c r="E1921" i="16"/>
  <c r="F1921" i="16" s="1"/>
  <c r="E1920" i="16"/>
  <c r="F1920" i="16" s="1"/>
  <c r="E1919" i="16"/>
  <c r="F1919" i="16" s="1"/>
  <c r="E1918" i="16"/>
  <c r="F1918" i="16" s="1"/>
  <c r="E1917" i="16"/>
  <c r="F1917" i="16" s="1"/>
  <c r="E1916" i="16"/>
  <c r="F1916" i="16" s="1"/>
  <c r="E1915" i="16"/>
  <c r="F1915" i="16" s="1"/>
  <c r="E1914" i="16"/>
  <c r="F1914" i="16" s="1"/>
  <c r="E1913" i="16"/>
  <c r="F1913" i="16" s="1"/>
  <c r="E1912" i="16"/>
  <c r="F1912" i="16" s="1"/>
  <c r="E1911" i="16"/>
  <c r="F1911" i="16" s="1"/>
  <c r="E1910" i="16"/>
  <c r="F1910" i="16" s="1"/>
  <c r="E1909" i="16"/>
  <c r="F1909" i="16" s="1"/>
  <c r="E1908" i="16"/>
  <c r="F1908" i="16" s="1"/>
  <c r="E1907" i="16"/>
  <c r="F1907" i="16" s="1"/>
  <c r="E1906" i="16"/>
  <c r="F1906" i="16" s="1"/>
  <c r="E1905" i="16"/>
  <c r="F1905" i="16" s="1"/>
  <c r="E1904" i="16"/>
  <c r="F1904" i="16" s="1"/>
  <c r="E1903" i="16"/>
  <c r="F1903" i="16" s="1"/>
  <c r="E1902" i="16"/>
  <c r="F1902" i="16" s="1"/>
  <c r="E1901" i="16"/>
  <c r="F1901" i="16" s="1"/>
  <c r="E1900" i="16"/>
  <c r="F1900" i="16" s="1"/>
  <c r="E1899" i="16"/>
  <c r="F1899" i="16" s="1"/>
  <c r="E1898" i="16"/>
  <c r="F1898" i="16" s="1"/>
  <c r="E1897" i="16"/>
  <c r="F1897" i="16" s="1"/>
  <c r="E1896" i="16"/>
  <c r="F1896" i="16" s="1"/>
  <c r="E1895" i="16"/>
  <c r="F1895" i="16" s="1"/>
  <c r="E1894" i="16"/>
  <c r="F1894" i="16" s="1"/>
  <c r="E1893" i="16"/>
  <c r="F1893" i="16" s="1"/>
  <c r="E1892" i="16"/>
  <c r="F1892" i="16" s="1"/>
  <c r="E1891" i="16"/>
  <c r="F1891" i="16" s="1"/>
  <c r="E1890" i="16"/>
  <c r="F1890" i="16" s="1"/>
  <c r="E1889" i="16"/>
  <c r="F1889" i="16" s="1"/>
  <c r="E1888" i="16"/>
  <c r="F1888" i="16" s="1"/>
  <c r="E1887" i="16"/>
  <c r="F1887" i="16" s="1"/>
  <c r="E1886" i="16"/>
  <c r="F1886" i="16" s="1"/>
  <c r="E1885" i="16"/>
  <c r="F1885" i="16" s="1"/>
  <c r="E1884" i="16"/>
  <c r="F1884" i="16" s="1"/>
  <c r="E1883" i="16"/>
  <c r="F1883" i="16" s="1"/>
  <c r="E1882" i="16"/>
  <c r="F1882" i="16" s="1"/>
  <c r="E1881" i="16"/>
  <c r="F1881" i="16" s="1"/>
  <c r="E1880" i="16"/>
  <c r="F1880" i="16" s="1"/>
  <c r="E1879" i="16"/>
  <c r="F1879" i="16" s="1"/>
  <c r="E1878" i="16"/>
  <c r="F1878" i="16" s="1"/>
  <c r="E1877" i="16"/>
  <c r="F1877" i="16" s="1"/>
  <c r="E1876" i="16"/>
  <c r="F1876" i="16" s="1"/>
  <c r="E1875" i="16"/>
  <c r="F1875" i="16" s="1"/>
  <c r="E1874" i="16"/>
  <c r="F1874" i="16" s="1"/>
  <c r="E1873" i="16"/>
  <c r="F1873" i="16" s="1"/>
  <c r="E1872" i="16"/>
  <c r="F1872" i="16" s="1"/>
  <c r="E1871" i="16"/>
  <c r="F1871" i="16" s="1"/>
  <c r="E1870" i="16"/>
  <c r="F1870" i="16" s="1"/>
  <c r="E1869" i="16"/>
  <c r="F1869" i="16" s="1"/>
  <c r="E1868" i="16"/>
  <c r="F1868" i="16" s="1"/>
  <c r="E1867" i="16"/>
  <c r="F1867" i="16" s="1"/>
  <c r="E1866" i="16"/>
  <c r="F1866" i="16" s="1"/>
  <c r="E1865" i="16"/>
  <c r="F1865" i="16" s="1"/>
  <c r="E1864" i="16"/>
  <c r="F1864" i="16" s="1"/>
  <c r="E1863" i="16"/>
  <c r="F1863" i="16" s="1"/>
  <c r="E1862" i="16"/>
  <c r="F1862" i="16" s="1"/>
  <c r="E1861" i="16"/>
  <c r="F1861" i="16" s="1"/>
  <c r="E1860" i="16"/>
  <c r="F1860" i="16" s="1"/>
  <c r="E1859" i="16"/>
  <c r="F1859" i="16" s="1"/>
  <c r="E1858" i="16"/>
  <c r="F1858" i="16" s="1"/>
  <c r="E1857" i="16"/>
  <c r="F1857" i="16" s="1"/>
  <c r="E1856" i="16"/>
  <c r="F1856" i="16" s="1"/>
  <c r="E1855" i="16"/>
  <c r="F1855" i="16" s="1"/>
  <c r="E1854" i="16"/>
  <c r="F1854" i="16" s="1"/>
  <c r="E1853" i="16"/>
  <c r="F1853" i="16" s="1"/>
  <c r="E1852" i="16"/>
  <c r="F1852" i="16" s="1"/>
  <c r="E1851" i="16"/>
  <c r="F1851" i="16" s="1"/>
  <c r="E1850" i="16"/>
  <c r="F1850" i="16" s="1"/>
  <c r="E1849" i="16"/>
  <c r="F1849" i="16" s="1"/>
  <c r="E1848" i="16"/>
  <c r="F1848" i="16" s="1"/>
  <c r="E1847" i="16"/>
  <c r="F1847" i="16" s="1"/>
  <c r="E1846" i="16"/>
  <c r="F1846" i="16" s="1"/>
  <c r="E1845" i="16"/>
  <c r="F1845" i="16" s="1"/>
  <c r="E1844" i="16"/>
  <c r="F1844" i="16" s="1"/>
  <c r="E1843" i="16"/>
  <c r="F1843" i="16" s="1"/>
  <c r="E1842" i="16"/>
  <c r="F1842" i="16" s="1"/>
  <c r="E1841" i="16"/>
  <c r="F1841" i="16" s="1"/>
  <c r="E1840" i="16"/>
  <c r="F1840" i="16" s="1"/>
  <c r="E1839" i="16"/>
  <c r="F1839" i="16" s="1"/>
  <c r="E1838" i="16"/>
  <c r="F1838" i="16" s="1"/>
  <c r="E1837" i="16"/>
  <c r="F1837" i="16" s="1"/>
  <c r="E1836" i="16"/>
  <c r="F1836" i="16" s="1"/>
  <c r="E1835" i="16"/>
  <c r="F1835" i="16" s="1"/>
  <c r="E1834" i="16"/>
  <c r="F1834" i="16" s="1"/>
  <c r="E1833" i="16"/>
  <c r="F1833" i="16" s="1"/>
  <c r="E1832" i="16"/>
  <c r="F1832" i="16" s="1"/>
  <c r="E1831" i="16"/>
  <c r="F1831" i="16" s="1"/>
  <c r="E1830" i="16"/>
  <c r="F1830" i="16" s="1"/>
  <c r="E1829" i="16"/>
  <c r="F1829" i="16" s="1"/>
  <c r="E1828" i="16"/>
  <c r="F1828" i="16" s="1"/>
  <c r="E1827" i="16"/>
  <c r="F1827" i="16" s="1"/>
  <c r="E1826" i="16"/>
  <c r="F1826" i="16" s="1"/>
  <c r="E1825" i="16"/>
  <c r="F1825" i="16" s="1"/>
  <c r="E1824" i="16"/>
  <c r="F1824" i="16" s="1"/>
  <c r="E1823" i="16"/>
  <c r="F1823" i="16" s="1"/>
  <c r="E1822" i="16"/>
  <c r="F1822" i="16" s="1"/>
  <c r="E1821" i="16"/>
  <c r="F1821" i="16" s="1"/>
  <c r="E1820" i="16"/>
  <c r="F1820" i="16" s="1"/>
  <c r="E1819" i="16"/>
  <c r="F1819" i="16" s="1"/>
  <c r="E1818" i="16"/>
  <c r="F1818" i="16" s="1"/>
  <c r="E1817" i="16"/>
  <c r="F1817" i="16" s="1"/>
  <c r="E1816" i="16"/>
  <c r="F1816" i="16" s="1"/>
  <c r="E1815" i="16"/>
  <c r="F1815" i="16" s="1"/>
  <c r="E1814" i="16"/>
  <c r="F1814" i="16" s="1"/>
  <c r="E1813" i="16"/>
  <c r="F1813" i="16" s="1"/>
  <c r="E1812" i="16"/>
  <c r="F1812" i="16" s="1"/>
  <c r="E1811" i="16"/>
  <c r="F1811" i="16" s="1"/>
  <c r="E1810" i="16"/>
  <c r="F1810" i="16" s="1"/>
  <c r="E1809" i="16"/>
  <c r="F1809" i="16" s="1"/>
  <c r="E1808" i="16"/>
  <c r="F1808" i="16" s="1"/>
  <c r="E1807" i="16"/>
  <c r="F1807" i="16" s="1"/>
  <c r="E1806" i="16"/>
  <c r="F1806" i="16" s="1"/>
  <c r="E1805" i="16"/>
  <c r="F1805" i="16" s="1"/>
  <c r="E1804" i="16"/>
  <c r="F1804" i="16" s="1"/>
  <c r="E1803" i="16"/>
  <c r="F1803" i="16" s="1"/>
  <c r="E1802" i="16"/>
  <c r="F1802" i="16" s="1"/>
  <c r="E1801" i="16"/>
  <c r="F1801" i="16" s="1"/>
  <c r="E1800" i="16"/>
  <c r="F1800" i="16" s="1"/>
  <c r="E1799" i="16"/>
  <c r="F1799" i="16" s="1"/>
  <c r="E1798" i="16"/>
  <c r="F1798" i="16" s="1"/>
  <c r="E1797" i="16"/>
  <c r="F1797" i="16" s="1"/>
  <c r="E1796" i="16"/>
  <c r="F1796" i="16" s="1"/>
  <c r="E1795" i="16"/>
  <c r="F1795" i="16" s="1"/>
  <c r="E1794" i="16"/>
  <c r="F1794" i="16" s="1"/>
  <c r="E1793" i="16"/>
  <c r="F1793" i="16" s="1"/>
  <c r="E1792" i="16"/>
  <c r="F1792" i="16" s="1"/>
  <c r="E1791" i="16"/>
  <c r="F1791" i="16" s="1"/>
  <c r="E1790" i="16"/>
  <c r="F1790" i="16" s="1"/>
  <c r="E1789" i="16"/>
  <c r="F1789" i="16" s="1"/>
  <c r="E1788" i="16"/>
  <c r="F1788" i="16" s="1"/>
  <c r="E1787" i="16"/>
  <c r="F1787" i="16" s="1"/>
  <c r="E1786" i="16"/>
  <c r="F1786" i="16" s="1"/>
  <c r="E1785" i="16"/>
  <c r="F1785" i="16" s="1"/>
  <c r="E1784" i="16"/>
  <c r="F1784" i="16" s="1"/>
  <c r="E1783" i="16"/>
  <c r="F1783" i="16" s="1"/>
  <c r="E1782" i="16"/>
  <c r="F1782" i="16" s="1"/>
  <c r="E1781" i="16"/>
  <c r="F1781" i="16" s="1"/>
  <c r="E1780" i="16"/>
  <c r="F1780" i="16" s="1"/>
  <c r="E1779" i="16"/>
  <c r="F1779" i="16" s="1"/>
  <c r="E1778" i="16"/>
  <c r="F1778" i="16" s="1"/>
  <c r="E1777" i="16"/>
  <c r="F1777" i="16" s="1"/>
  <c r="E1776" i="16"/>
  <c r="F1776" i="16" s="1"/>
  <c r="E1775" i="16"/>
  <c r="F1775" i="16" s="1"/>
  <c r="E1774" i="16"/>
  <c r="F1774" i="16" s="1"/>
  <c r="E1773" i="16"/>
  <c r="F1773" i="16" s="1"/>
  <c r="E1772" i="16"/>
  <c r="F1772" i="16" s="1"/>
  <c r="E1771" i="16"/>
  <c r="F1771" i="16" s="1"/>
  <c r="E1770" i="16"/>
  <c r="F1770" i="16" s="1"/>
  <c r="E1769" i="16"/>
  <c r="F1769" i="16" s="1"/>
  <c r="E1768" i="16"/>
  <c r="F1768" i="16" s="1"/>
  <c r="E1767" i="16"/>
  <c r="F1767" i="16" s="1"/>
  <c r="E1766" i="16"/>
  <c r="F1766" i="16" s="1"/>
  <c r="E1765" i="16"/>
  <c r="F1765" i="16" s="1"/>
  <c r="E1764" i="16"/>
  <c r="F1764" i="16" s="1"/>
  <c r="E1763" i="16"/>
  <c r="F1763" i="16" s="1"/>
  <c r="E1762" i="16"/>
  <c r="F1762" i="16" s="1"/>
  <c r="E1761" i="16"/>
  <c r="F1761" i="16" s="1"/>
  <c r="E1760" i="16"/>
  <c r="F1760" i="16" s="1"/>
  <c r="E1759" i="16"/>
  <c r="F1759" i="16" s="1"/>
  <c r="E1758" i="16"/>
  <c r="F1758" i="16" s="1"/>
  <c r="E1757" i="16"/>
  <c r="F1757" i="16" s="1"/>
  <c r="E1756" i="16"/>
  <c r="F1756" i="16" s="1"/>
  <c r="E1755" i="16"/>
  <c r="F1755" i="16" s="1"/>
  <c r="E1754" i="16"/>
  <c r="F1754" i="16" s="1"/>
  <c r="E1753" i="16"/>
  <c r="F1753" i="16" s="1"/>
  <c r="E1752" i="16"/>
  <c r="F1752" i="16" s="1"/>
  <c r="E1751" i="16"/>
  <c r="F1751" i="16" s="1"/>
  <c r="E1750" i="16"/>
  <c r="F1750" i="16" s="1"/>
  <c r="E1749" i="16"/>
  <c r="F1749" i="16" s="1"/>
  <c r="E1748" i="16"/>
  <c r="F1748" i="16" s="1"/>
  <c r="E1747" i="16"/>
  <c r="F1747" i="16" s="1"/>
  <c r="E1746" i="16"/>
  <c r="F1746" i="16" s="1"/>
  <c r="E1745" i="16"/>
  <c r="F1745" i="16" s="1"/>
  <c r="E1744" i="16"/>
  <c r="F1744" i="16" s="1"/>
  <c r="E1743" i="16"/>
  <c r="F1743" i="16" s="1"/>
  <c r="E1742" i="16"/>
  <c r="F1742" i="16" s="1"/>
  <c r="E1741" i="16"/>
  <c r="F1741" i="16" s="1"/>
  <c r="E1740" i="16"/>
  <c r="F1740" i="16" s="1"/>
  <c r="E1739" i="16"/>
  <c r="F1739" i="16" s="1"/>
  <c r="E1738" i="16"/>
  <c r="F1738" i="16" s="1"/>
  <c r="E1737" i="16"/>
  <c r="F1737" i="16" s="1"/>
  <c r="E1736" i="16"/>
  <c r="F1736" i="16" s="1"/>
  <c r="E1735" i="16"/>
  <c r="F1735" i="16" s="1"/>
  <c r="E1734" i="16"/>
  <c r="F1734" i="16" s="1"/>
  <c r="E1733" i="16"/>
  <c r="F1733" i="16" s="1"/>
  <c r="E1732" i="16"/>
  <c r="F1732" i="16" s="1"/>
  <c r="E1731" i="16"/>
  <c r="F1731" i="16" s="1"/>
  <c r="E1730" i="16"/>
  <c r="F1730" i="16" s="1"/>
  <c r="E1729" i="16"/>
  <c r="F1729" i="16" s="1"/>
  <c r="E1728" i="16"/>
  <c r="F1728" i="16" s="1"/>
  <c r="E1727" i="16"/>
  <c r="F1727" i="16" s="1"/>
  <c r="E1726" i="16"/>
  <c r="F1726" i="16" s="1"/>
  <c r="E1725" i="16"/>
  <c r="F1725" i="16" s="1"/>
  <c r="E1724" i="16"/>
  <c r="F1724" i="16" s="1"/>
  <c r="E1723" i="16"/>
  <c r="F1723" i="16" s="1"/>
  <c r="E1722" i="16"/>
  <c r="F1722" i="16" s="1"/>
  <c r="E1721" i="16"/>
  <c r="F1721" i="16" s="1"/>
  <c r="E1720" i="16"/>
  <c r="F1720" i="16" s="1"/>
  <c r="E1719" i="16"/>
  <c r="F1719" i="16" s="1"/>
  <c r="E1718" i="16"/>
  <c r="F1718" i="16" s="1"/>
  <c r="E1717" i="16"/>
  <c r="F1717" i="16" s="1"/>
  <c r="E1716" i="16"/>
  <c r="F1716" i="16" s="1"/>
  <c r="E1715" i="16"/>
  <c r="F1715" i="16" s="1"/>
  <c r="E1714" i="16"/>
  <c r="F1714" i="16" s="1"/>
  <c r="E1713" i="16"/>
  <c r="F1713" i="16" s="1"/>
  <c r="E1712" i="16"/>
  <c r="F1712" i="16" s="1"/>
  <c r="E1711" i="16"/>
  <c r="F1711" i="16" s="1"/>
  <c r="E1710" i="16"/>
  <c r="F1710" i="16" s="1"/>
  <c r="E1709" i="16"/>
  <c r="F1709" i="16" s="1"/>
  <c r="E1708" i="16"/>
  <c r="F1708" i="16" s="1"/>
  <c r="E1707" i="16"/>
  <c r="F1707" i="16" s="1"/>
  <c r="E1706" i="16"/>
  <c r="F1706" i="16" s="1"/>
  <c r="E1705" i="16"/>
  <c r="F1705" i="16" s="1"/>
  <c r="E1704" i="16"/>
  <c r="F1704" i="16" s="1"/>
  <c r="E1703" i="16"/>
  <c r="F1703" i="16" s="1"/>
  <c r="E1702" i="16"/>
  <c r="F1702" i="16" s="1"/>
  <c r="E1701" i="16"/>
  <c r="F1701" i="16" s="1"/>
  <c r="E1700" i="16"/>
  <c r="F1700" i="16" s="1"/>
  <c r="E1699" i="16"/>
  <c r="F1699" i="16" s="1"/>
  <c r="E1698" i="16"/>
  <c r="F1698" i="16" s="1"/>
  <c r="E1697" i="16"/>
  <c r="F1697" i="16" s="1"/>
  <c r="E1696" i="16"/>
  <c r="F1696" i="16" s="1"/>
  <c r="E1695" i="16"/>
  <c r="F1695" i="16" s="1"/>
  <c r="E1694" i="16"/>
  <c r="F1694" i="16" s="1"/>
  <c r="E1693" i="16"/>
  <c r="F1693" i="16" s="1"/>
  <c r="E1692" i="16"/>
  <c r="F1692" i="16" s="1"/>
  <c r="E1691" i="16"/>
  <c r="F1691" i="16" s="1"/>
  <c r="E1690" i="16"/>
  <c r="F1690" i="16" s="1"/>
  <c r="E1689" i="16"/>
  <c r="F1689" i="16" s="1"/>
  <c r="E1688" i="16"/>
  <c r="F1688" i="16" s="1"/>
  <c r="E1687" i="16"/>
  <c r="F1687" i="16" s="1"/>
  <c r="E1686" i="16"/>
  <c r="F1686" i="16" s="1"/>
  <c r="E1685" i="16"/>
  <c r="F1685" i="16" s="1"/>
  <c r="E1684" i="16"/>
  <c r="F1684" i="16" s="1"/>
  <c r="E1683" i="16"/>
  <c r="F1683" i="16" s="1"/>
  <c r="E1682" i="16"/>
  <c r="F1682" i="16" s="1"/>
  <c r="E1681" i="16"/>
  <c r="F1681" i="16" s="1"/>
  <c r="E1680" i="16"/>
  <c r="F1680" i="16" s="1"/>
  <c r="E1679" i="16"/>
  <c r="F1679" i="16" s="1"/>
  <c r="E1678" i="16"/>
  <c r="F1678" i="16" s="1"/>
  <c r="E1677" i="16"/>
  <c r="F1677" i="16" s="1"/>
  <c r="E1676" i="16"/>
  <c r="F1676" i="16" s="1"/>
  <c r="E1675" i="16"/>
  <c r="F1675" i="16" s="1"/>
  <c r="E1674" i="16"/>
  <c r="F1674" i="16" s="1"/>
  <c r="E1673" i="16"/>
  <c r="F1673" i="16" s="1"/>
  <c r="E1672" i="16"/>
  <c r="F1672" i="16" s="1"/>
  <c r="E1671" i="16"/>
  <c r="F1671" i="16" s="1"/>
  <c r="E1670" i="16"/>
  <c r="F1670" i="16" s="1"/>
  <c r="E1669" i="16"/>
  <c r="F1669" i="16" s="1"/>
  <c r="E1668" i="16"/>
  <c r="F1668" i="16" s="1"/>
  <c r="E1667" i="16"/>
  <c r="F1667" i="16" s="1"/>
  <c r="E1666" i="16"/>
  <c r="F1666" i="16" s="1"/>
  <c r="E1665" i="16"/>
  <c r="F1665" i="16" s="1"/>
  <c r="E1664" i="16"/>
  <c r="F1664" i="16" s="1"/>
  <c r="E1663" i="16"/>
  <c r="F1663" i="16" s="1"/>
  <c r="E1662" i="16"/>
  <c r="F1662" i="16" s="1"/>
  <c r="E1661" i="16"/>
  <c r="F1661" i="16" s="1"/>
  <c r="E1660" i="16"/>
  <c r="F1660" i="16" s="1"/>
  <c r="E1659" i="16"/>
  <c r="F1659" i="16" s="1"/>
  <c r="E1658" i="16"/>
  <c r="F1658" i="16" s="1"/>
  <c r="E1657" i="16"/>
  <c r="F1657" i="16" s="1"/>
  <c r="E1656" i="16"/>
  <c r="F1656" i="16" s="1"/>
  <c r="E1655" i="16"/>
  <c r="F1655" i="16" s="1"/>
  <c r="E1654" i="16"/>
  <c r="F1654" i="16" s="1"/>
  <c r="E1653" i="16"/>
  <c r="F1653" i="16" s="1"/>
  <c r="E1652" i="16"/>
  <c r="F1652" i="16" s="1"/>
  <c r="E1651" i="16"/>
  <c r="F1651" i="16" s="1"/>
  <c r="E1650" i="16"/>
  <c r="F1650" i="16" s="1"/>
  <c r="E1649" i="16"/>
  <c r="F1649" i="16" s="1"/>
  <c r="E1648" i="16"/>
  <c r="F1648" i="16" s="1"/>
  <c r="E1647" i="16"/>
  <c r="F1647" i="16" s="1"/>
  <c r="E1646" i="16"/>
  <c r="F1646" i="16" s="1"/>
  <c r="E1645" i="16"/>
  <c r="F1645" i="16" s="1"/>
  <c r="E1644" i="16"/>
  <c r="F1644" i="16" s="1"/>
  <c r="E1643" i="16"/>
  <c r="F1643" i="16" s="1"/>
  <c r="E1642" i="16"/>
  <c r="F1642" i="16" s="1"/>
  <c r="E1641" i="16"/>
  <c r="F1641" i="16" s="1"/>
  <c r="E1640" i="16"/>
  <c r="F1640" i="16" s="1"/>
  <c r="E1639" i="16"/>
  <c r="F1639" i="16" s="1"/>
  <c r="E1638" i="16"/>
  <c r="F1638" i="16" s="1"/>
  <c r="E1637" i="16"/>
  <c r="F1637" i="16" s="1"/>
  <c r="E1636" i="16"/>
  <c r="F1636" i="16" s="1"/>
  <c r="E1635" i="16"/>
  <c r="F1635" i="16" s="1"/>
  <c r="E1634" i="16"/>
  <c r="F1634" i="16" s="1"/>
  <c r="E1633" i="16"/>
  <c r="F1633" i="16" s="1"/>
  <c r="E1632" i="16"/>
  <c r="F1632" i="16" s="1"/>
  <c r="E1631" i="16"/>
  <c r="F1631" i="16" s="1"/>
  <c r="E1630" i="16"/>
  <c r="F1630" i="16" s="1"/>
  <c r="E1629" i="16"/>
  <c r="F1629" i="16" s="1"/>
  <c r="E1628" i="16"/>
  <c r="F1628" i="16" s="1"/>
  <c r="E1627" i="16"/>
  <c r="F1627" i="16" s="1"/>
  <c r="E1626" i="16"/>
  <c r="F1626" i="16" s="1"/>
  <c r="E1625" i="16"/>
  <c r="F1625" i="16" s="1"/>
  <c r="E1624" i="16"/>
  <c r="F1624" i="16" s="1"/>
  <c r="E1623" i="16"/>
  <c r="F1623" i="16" s="1"/>
  <c r="E1622" i="16"/>
  <c r="F1622" i="16" s="1"/>
  <c r="E1621" i="16"/>
  <c r="F1621" i="16" s="1"/>
  <c r="E1620" i="16"/>
  <c r="F1620" i="16" s="1"/>
  <c r="E1619" i="16"/>
  <c r="F1619" i="16" s="1"/>
  <c r="E1618" i="16"/>
  <c r="F1618" i="16" s="1"/>
  <c r="E1617" i="16"/>
  <c r="F1617" i="16" s="1"/>
  <c r="E1616" i="16"/>
  <c r="F1616" i="16" s="1"/>
  <c r="E1615" i="16"/>
  <c r="F1615" i="16" s="1"/>
  <c r="E1614" i="16"/>
  <c r="F1614" i="16" s="1"/>
  <c r="E1613" i="16"/>
  <c r="F1613" i="16" s="1"/>
  <c r="E1612" i="16"/>
  <c r="F1612" i="16" s="1"/>
  <c r="E1611" i="16"/>
  <c r="F1611" i="16" s="1"/>
  <c r="E1610" i="16"/>
  <c r="F1610" i="16" s="1"/>
  <c r="E1609" i="16"/>
  <c r="F1609" i="16" s="1"/>
  <c r="E1608" i="16"/>
  <c r="F1608" i="16" s="1"/>
  <c r="E1607" i="16"/>
  <c r="F1607" i="16" s="1"/>
  <c r="E1606" i="16"/>
  <c r="F1606" i="16" s="1"/>
  <c r="E1605" i="16"/>
  <c r="F1605" i="16" s="1"/>
  <c r="E1604" i="16"/>
  <c r="F1604" i="16" s="1"/>
  <c r="E1603" i="16"/>
  <c r="F1603" i="16" s="1"/>
  <c r="E1602" i="16"/>
  <c r="F1602" i="16" s="1"/>
  <c r="E1601" i="16"/>
  <c r="F1601" i="16" s="1"/>
  <c r="E1600" i="16"/>
  <c r="F1600" i="16" s="1"/>
  <c r="E1599" i="16"/>
  <c r="F1599" i="16" s="1"/>
  <c r="E1598" i="16"/>
  <c r="F1598" i="16" s="1"/>
  <c r="E1597" i="16"/>
  <c r="F1597" i="16" s="1"/>
  <c r="E1596" i="16"/>
  <c r="F1596" i="16" s="1"/>
  <c r="E1595" i="16"/>
  <c r="F1595" i="16" s="1"/>
  <c r="E1594" i="16"/>
  <c r="F1594" i="16" s="1"/>
  <c r="E1593" i="16"/>
  <c r="F1593" i="16" s="1"/>
  <c r="E1592" i="16"/>
  <c r="F1592" i="16" s="1"/>
  <c r="E1591" i="16"/>
  <c r="F1591" i="16" s="1"/>
  <c r="E1590" i="16"/>
  <c r="F1590" i="16" s="1"/>
  <c r="E1589" i="16"/>
  <c r="F1589" i="16" s="1"/>
  <c r="E1588" i="16"/>
  <c r="F1588" i="16" s="1"/>
  <c r="E1587" i="16"/>
  <c r="F1587" i="16" s="1"/>
  <c r="E1586" i="16"/>
  <c r="F1586" i="16" s="1"/>
  <c r="E1585" i="16"/>
  <c r="F1585" i="16" s="1"/>
  <c r="E1584" i="16"/>
  <c r="F1584" i="16" s="1"/>
  <c r="E1583" i="16"/>
  <c r="F1583" i="16" s="1"/>
  <c r="E1582" i="16"/>
  <c r="F1582" i="16" s="1"/>
  <c r="E1581" i="16"/>
  <c r="F1581" i="16" s="1"/>
  <c r="E1580" i="16"/>
  <c r="F1580" i="16" s="1"/>
  <c r="E1579" i="16"/>
  <c r="F1579" i="16" s="1"/>
  <c r="E1578" i="16"/>
  <c r="F1578" i="16" s="1"/>
  <c r="E1577" i="16"/>
  <c r="F1577" i="16" s="1"/>
  <c r="E1576" i="16"/>
  <c r="F1576" i="16" s="1"/>
  <c r="E1575" i="16"/>
  <c r="F1575" i="16" s="1"/>
  <c r="E1574" i="16"/>
  <c r="F1574" i="16" s="1"/>
  <c r="E1573" i="16"/>
  <c r="F1573" i="16" s="1"/>
  <c r="E1572" i="16"/>
  <c r="F1572" i="16" s="1"/>
  <c r="E1571" i="16"/>
  <c r="F1571" i="16" s="1"/>
  <c r="E1570" i="16"/>
  <c r="F1570" i="16" s="1"/>
  <c r="E1569" i="16"/>
  <c r="F1569" i="16" s="1"/>
  <c r="E1568" i="16"/>
  <c r="F1568" i="16" s="1"/>
  <c r="E1567" i="16"/>
  <c r="F1567" i="16" s="1"/>
  <c r="E1566" i="16"/>
  <c r="F1566" i="16" s="1"/>
  <c r="E1565" i="16"/>
  <c r="F1565" i="16" s="1"/>
  <c r="E1564" i="16"/>
  <c r="F1564" i="16" s="1"/>
  <c r="E1563" i="16"/>
  <c r="F1563" i="16" s="1"/>
  <c r="E1562" i="16"/>
  <c r="F1562" i="16" s="1"/>
  <c r="E1561" i="16"/>
  <c r="F1561" i="16" s="1"/>
  <c r="E1560" i="16"/>
  <c r="F1560" i="16" s="1"/>
  <c r="E1559" i="16"/>
  <c r="F1559" i="16" s="1"/>
  <c r="E1558" i="16"/>
  <c r="F1558" i="16" s="1"/>
  <c r="E1557" i="16"/>
  <c r="F1557" i="16" s="1"/>
  <c r="E1556" i="16"/>
  <c r="F1556" i="16" s="1"/>
  <c r="E1555" i="16"/>
  <c r="F1555" i="16" s="1"/>
  <c r="E1554" i="16"/>
  <c r="F1554" i="16" s="1"/>
  <c r="E1553" i="16"/>
  <c r="F1553" i="16" s="1"/>
  <c r="E1552" i="16"/>
  <c r="F1552" i="16" s="1"/>
  <c r="E1551" i="16"/>
  <c r="F1551" i="16" s="1"/>
  <c r="E1550" i="16"/>
  <c r="F1550" i="16" s="1"/>
  <c r="E1549" i="16"/>
  <c r="F1549" i="16" s="1"/>
  <c r="E1548" i="16"/>
  <c r="F1548" i="16" s="1"/>
  <c r="E1547" i="16"/>
  <c r="F1547" i="16" s="1"/>
  <c r="E1546" i="16"/>
  <c r="F1546" i="16" s="1"/>
  <c r="E1545" i="16"/>
  <c r="F1545" i="16" s="1"/>
  <c r="E1544" i="16"/>
  <c r="F1544" i="16" s="1"/>
  <c r="E1543" i="16"/>
  <c r="F1543" i="16" s="1"/>
  <c r="E1542" i="16"/>
  <c r="F1542" i="16" s="1"/>
  <c r="E1541" i="16"/>
  <c r="F1541" i="16" s="1"/>
  <c r="E1540" i="16"/>
  <c r="F1540" i="16" s="1"/>
  <c r="E1539" i="16"/>
  <c r="F1539" i="16" s="1"/>
  <c r="E1538" i="16"/>
  <c r="F1538" i="16" s="1"/>
  <c r="E1537" i="16"/>
  <c r="F1537" i="16" s="1"/>
  <c r="E1536" i="16"/>
  <c r="F1536" i="16" s="1"/>
  <c r="E1535" i="16"/>
  <c r="F1535" i="16" s="1"/>
  <c r="E1534" i="16"/>
  <c r="F1534" i="16" s="1"/>
  <c r="E1533" i="16"/>
  <c r="F1533" i="16" s="1"/>
  <c r="E1532" i="16"/>
  <c r="F1532" i="16" s="1"/>
  <c r="E1531" i="16"/>
  <c r="F1531" i="16" s="1"/>
  <c r="E1530" i="16"/>
  <c r="F1530" i="16" s="1"/>
  <c r="E1529" i="16"/>
  <c r="F1529" i="16" s="1"/>
  <c r="E1528" i="16"/>
  <c r="F1528" i="16" s="1"/>
  <c r="E1527" i="16"/>
  <c r="F1527" i="16" s="1"/>
  <c r="E1526" i="16"/>
  <c r="F1526" i="16" s="1"/>
  <c r="E1525" i="16"/>
  <c r="F1525" i="16" s="1"/>
  <c r="E1524" i="16"/>
  <c r="F1524" i="16" s="1"/>
  <c r="E1523" i="16"/>
  <c r="F1523" i="16" s="1"/>
  <c r="E1522" i="16"/>
  <c r="F1522" i="16" s="1"/>
  <c r="E1521" i="16"/>
  <c r="F1521" i="16" s="1"/>
  <c r="E1520" i="16"/>
  <c r="F1520" i="16" s="1"/>
  <c r="E1519" i="16"/>
  <c r="F1519" i="16" s="1"/>
  <c r="E1518" i="16"/>
  <c r="F1518" i="16" s="1"/>
  <c r="E1517" i="16"/>
  <c r="F1517" i="16" s="1"/>
  <c r="E1516" i="16"/>
  <c r="F1516" i="16" s="1"/>
  <c r="E1515" i="16"/>
  <c r="F1515" i="16" s="1"/>
  <c r="E1514" i="16"/>
  <c r="F1514" i="16" s="1"/>
  <c r="E1513" i="16"/>
  <c r="F1513" i="16" s="1"/>
  <c r="E1512" i="16"/>
  <c r="F1512" i="16" s="1"/>
  <c r="E1511" i="16"/>
  <c r="F1511" i="16" s="1"/>
  <c r="E1510" i="16"/>
  <c r="F1510" i="16" s="1"/>
  <c r="E1509" i="16"/>
  <c r="F1509" i="16" s="1"/>
  <c r="E1508" i="16"/>
  <c r="F1508" i="16" s="1"/>
  <c r="E1507" i="16"/>
  <c r="F1507" i="16" s="1"/>
  <c r="E1506" i="16"/>
  <c r="F1506" i="16" s="1"/>
  <c r="E1505" i="16"/>
  <c r="F1505" i="16" s="1"/>
  <c r="E1504" i="16"/>
  <c r="F1504" i="16" s="1"/>
  <c r="E1503" i="16"/>
  <c r="F1503" i="16" s="1"/>
  <c r="E1502" i="16"/>
  <c r="F1502" i="16" s="1"/>
  <c r="E1501" i="16"/>
  <c r="F1501" i="16" s="1"/>
  <c r="E1500" i="16"/>
  <c r="F1500" i="16" s="1"/>
  <c r="E1499" i="16"/>
  <c r="F1499" i="16" s="1"/>
  <c r="E1498" i="16"/>
  <c r="F1498" i="16" s="1"/>
  <c r="E1497" i="16"/>
  <c r="F1497" i="16" s="1"/>
  <c r="E1496" i="16"/>
  <c r="F1496" i="16" s="1"/>
  <c r="E1495" i="16"/>
  <c r="F1495" i="16" s="1"/>
  <c r="E1494" i="16"/>
  <c r="F1494" i="16" s="1"/>
  <c r="E1493" i="16"/>
  <c r="F1493" i="16" s="1"/>
  <c r="E1492" i="16"/>
  <c r="F1492" i="16" s="1"/>
  <c r="E1491" i="16"/>
  <c r="F1491" i="16" s="1"/>
  <c r="E1490" i="16"/>
  <c r="F1490" i="16" s="1"/>
  <c r="E1489" i="16"/>
  <c r="F1489" i="16" s="1"/>
  <c r="E1488" i="16"/>
  <c r="F1488" i="16" s="1"/>
  <c r="E1487" i="16"/>
  <c r="F1487" i="16" s="1"/>
  <c r="E1486" i="16"/>
  <c r="F1486" i="16" s="1"/>
  <c r="E1485" i="16"/>
  <c r="F1485" i="16" s="1"/>
  <c r="E1484" i="16"/>
  <c r="F1484" i="16" s="1"/>
  <c r="E1483" i="16"/>
  <c r="F1483" i="16" s="1"/>
  <c r="E1482" i="16"/>
  <c r="F1482" i="16" s="1"/>
  <c r="E1481" i="16"/>
  <c r="F1481" i="16" s="1"/>
  <c r="E1480" i="16"/>
  <c r="F1480" i="16" s="1"/>
  <c r="E1479" i="16"/>
  <c r="F1479" i="16" s="1"/>
  <c r="E1478" i="16"/>
  <c r="F1478" i="16" s="1"/>
  <c r="E1477" i="16"/>
  <c r="F1477" i="16" s="1"/>
  <c r="E1476" i="16"/>
  <c r="F1476" i="16" s="1"/>
  <c r="E1475" i="16"/>
  <c r="F1475" i="16" s="1"/>
  <c r="E1474" i="16"/>
  <c r="F1474" i="16" s="1"/>
  <c r="E1473" i="16"/>
  <c r="F1473" i="16" s="1"/>
  <c r="E1472" i="16"/>
  <c r="F1472" i="16" s="1"/>
  <c r="E1471" i="16"/>
  <c r="F1471" i="16" s="1"/>
  <c r="E1470" i="16"/>
  <c r="F1470" i="16" s="1"/>
  <c r="E1469" i="16"/>
  <c r="F1469" i="16" s="1"/>
  <c r="E1468" i="16"/>
  <c r="F1468" i="16" s="1"/>
  <c r="E1467" i="16"/>
  <c r="F1467" i="16" s="1"/>
  <c r="E1466" i="16"/>
  <c r="F1466" i="16" s="1"/>
  <c r="E1465" i="16"/>
  <c r="F1465" i="16" s="1"/>
  <c r="E1464" i="16"/>
  <c r="F1464" i="16" s="1"/>
  <c r="E1463" i="16"/>
  <c r="F1463" i="16" s="1"/>
  <c r="E1462" i="16"/>
  <c r="F1462" i="16" s="1"/>
  <c r="E1461" i="16"/>
  <c r="F1461" i="16" s="1"/>
  <c r="E1460" i="16"/>
  <c r="F1460" i="16" s="1"/>
  <c r="E1459" i="16"/>
  <c r="F1459" i="16" s="1"/>
  <c r="E1458" i="16"/>
  <c r="F1458" i="16" s="1"/>
  <c r="E1457" i="16"/>
  <c r="F1457" i="16" s="1"/>
  <c r="E1456" i="16"/>
  <c r="F1456" i="16" s="1"/>
  <c r="E1455" i="16"/>
  <c r="F1455" i="16" s="1"/>
  <c r="E1454" i="16"/>
  <c r="F1454" i="16" s="1"/>
  <c r="E1453" i="16"/>
  <c r="F1453" i="16" s="1"/>
  <c r="E1452" i="16"/>
  <c r="F1452" i="16" s="1"/>
  <c r="E1451" i="16"/>
  <c r="F1451" i="16" s="1"/>
  <c r="E1450" i="16"/>
  <c r="F1450" i="16" s="1"/>
  <c r="E1449" i="16"/>
  <c r="F1449" i="16" s="1"/>
  <c r="E1448" i="16"/>
  <c r="F1448" i="16" s="1"/>
  <c r="E1447" i="16"/>
  <c r="F1447" i="16" s="1"/>
  <c r="E1446" i="16"/>
  <c r="F1446" i="16" s="1"/>
  <c r="E1445" i="16"/>
  <c r="F1445" i="16" s="1"/>
  <c r="E1444" i="16"/>
  <c r="F1444" i="16" s="1"/>
  <c r="E1443" i="16"/>
  <c r="F1443" i="16" s="1"/>
  <c r="E1442" i="16"/>
  <c r="F1442" i="16" s="1"/>
  <c r="E1441" i="16"/>
  <c r="F1441" i="16" s="1"/>
  <c r="E1440" i="16"/>
  <c r="F1440" i="16" s="1"/>
  <c r="E1439" i="16"/>
  <c r="F1439" i="16" s="1"/>
  <c r="E1438" i="16"/>
  <c r="F1438" i="16" s="1"/>
  <c r="E1437" i="16"/>
  <c r="F1437" i="16" s="1"/>
  <c r="E1436" i="16"/>
  <c r="F1436" i="16" s="1"/>
  <c r="E1435" i="16"/>
  <c r="F1435" i="16" s="1"/>
  <c r="E1434" i="16"/>
  <c r="F1434" i="16" s="1"/>
  <c r="E1433" i="16"/>
  <c r="F1433" i="16" s="1"/>
  <c r="E1432" i="16"/>
  <c r="F1432" i="16" s="1"/>
  <c r="E1431" i="16"/>
  <c r="F1431" i="16" s="1"/>
  <c r="E1430" i="16"/>
  <c r="F1430" i="16" s="1"/>
  <c r="E1429" i="16"/>
  <c r="F1429" i="16" s="1"/>
  <c r="E1428" i="16"/>
  <c r="F1428" i="16" s="1"/>
  <c r="E1427" i="16"/>
  <c r="F1427" i="16" s="1"/>
  <c r="E1426" i="16"/>
  <c r="F1426" i="16" s="1"/>
  <c r="E1425" i="16"/>
  <c r="F1425" i="16" s="1"/>
  <c r="E1424" i="16"/>
  <c r="F1424" i="16" s="1"/>
  <c r="E1423" i="16"/>
  <c r="F1423" i="16" s="1"/>
  <c r="E1422" i="16"/>
  <c r="F1422" i="16" s="1"/>
  <c r="E1421" i="16"/>
  <c r="F1421" i="16" s="1"/>
  <c r="E1420" i="16"/>
  <c r="F1420" i="16" s="1"/>
  <c r="E1419" i="16"/>
  <c r="F1419" i="16" s="1"/>
  <c r="E1418" i="16"/>
  <c r="F1418" i="16" s="1"/>
  <c r="E1417" i="16"/>
  <c r="F1417" i="16" s="1"/>
  <c r="E1416" i="16"/>
  <c r="F1416" i="16" s="1"/>
  <c r="E1415" i="16"/>
  <c r="F1415" i="16" s="1"/>
  <c r="E1414" i="16"/>
  <c r="F1414" i="16" s="1"/>
  <c r="E1413" i="16"/>
  <c r="F1413" i="16" s="1"/>
  <c r="E1412" i="16"/>
  <c r="F1412" i="16" s="1"/>
  <c r="E1411" i="16"/>
  <c r="F1411" i="16" s="1"/>
  <c r="E1410" i="16"/>
  <c r="F1410" i="16" s="1"/>
  <c r="E1409" i="16"/>
  <c r="F1409" i="16" s="1"/>
  <c r="E1408" i="16"/>
  <c r="F1408" i="16" s="1"/>
  <c r="E1407" i="16"/>
  <c r="F1407" i="16" s="1"/>
  <c r="E1406" i="16"/>
  <c r="F1406" i="16" s="1"/>
  <c r="E1405" i="16"/>
  <c r="F1405" i="16" s="1"/>
  <c r="E1404" i="16"/>
  <c r="F1404" i="16" s="1"/>
  <c r="E1403" i="16"/>
  <c r="F1403" i="16" s="1"/>
  <c r="E1402" i="16"/>
  <c r="F1402" i="16" s="1"/>
  <c r="E1401" i="16"/>
  <c r="F1401" i="16" s="1"/>
  <c r="E1400" i="16"/>
  <c r="F1400" i="16" s="1"/>
  <c r="E1399" i="16"/>
  <c r="F1399" i="16" s="1"/>
  <c r="E1398" i="16"/>
  <c r="F1398" i="16" s="1"/>
  <c r="E1397" i="16"/>
  <c r="F1397" i="16" s="1"/>
  <c r="E1396" i="16"/>
  <c r="F1396" i="16" s="1"/>
  <c r="E1395" i="16"/>
  <c r="F1395" i="16" s="1"/>
  <c r="E1394" i="16"/>
  <c r="F1394" i="16" s="1"/>
  <c r="E1393" i="16"/>
  <c r="F1393" i="16" s="1"/>
  <c r="E1392" i="16"/>
  <c r="F1392" i="16" s="1"/>
  <c r="E1391" i="16"/>
  <c r="F1391" i="16" s="1"/>
  <c r="E1390" i="16"/>
  <c r="F1390" i="16" s="1"/>
  <c r="E1389" i="16"/>
  <c r="F1389" i="16" s="1"/>
  <c r="E1388" i="16"/>
  <c r="F1388" i="16" s="1"/>
  <c r="E1387" i="16"/>
  <c r="F1387" i="16" s="1"/>
  <c r="E1386" i="16"/>
  <c r="F1386" i="16" s="1"/>
  <c r="E1385" i="16"/>
  <c r="F1385" i="16" s="1"/>
  <c r="E1384" i="16"/>
  <c r="F1384" i="16" s="1"/>
  <c r="E1383" i="16"/>
  <c r="F1383" i="16" s="1"/>
  <c r="E1382" i="16"/>
  <c r="F1382" i="16" s="1"/>
  <c r="E1381" i="16"/>
  <c r="F1381" i="16" s="1"/>
  <c r="E1380" i="16"/>
  <c r="F1380" i="16" s="1"/>
  <c r="E1379" i="16"/>
  <c r="F1379" i="16" s="1"/>
  <c r="E1378" i="16"/>
  <c r="F1378" i="16" s="1"/>
  <c r="E1377" i="16"/>
  <c r="F1377" i="16" s="1"/>
  <c r="E1376" i="16"/>
  <c r="F1376" i="16" s="1"/>
  <c r="E1375" i="16"/>
  <c r="F1375" i="16" s="1"/>
  <c r="E1374" i="16"/>
  <c r="F1374" i="16" s="1"/>
  <c r="E1373" i="16"/>
  <c r="F1373" i="16" s="1"/>
  <c r="E1372" i="16"/>
  <c r="F1372" i="16" s="1"/>
  <c r="E1371" i="16"/>
  <c r="F1371" i="16" s="1"/>
  <c r="E1370" i="16"/>
  <c r="F1370" i="16" s="1"/>
  <c r="E1369" i="16"/>
  <c r="F1369" i="16" s="1"/>
  <c r="E1368" i="16"/>
  <c r="F1368" i="16" s="1"/>
  <c r="E1367" i="16"/>
  <c r="F1367" i="16" s="1"/>
  <c r="E1366" i="16"/>
  <c r="F1366" i="16" s="1"/>
  <c r="E1365" i="16"/>
  <c r="F1365" i="16" s="1"/>
  <c r="E1364" i="16"/>
  <c r="F1364" i="16" s="1"/>
  <c r="E1363" i="16"/>
  <c r="F1363" i="16" s="1"/>
  <c r="E1362" i="16"/>
  <c r="F1362" i="16" s="1"/>
  <c r="E1361" i="16"/>
  <c r="F1361" i="16" s="1"/>
  <c r="E1360" i="16"/>
  <c r="F1360" i="16" s="1"/>
  <c r="E1359" i="16"/>
  <c r="F1359" i="16" s="1"/>
  <c r="E1358" i="16"/>
  <c r="F1358" i="16" s="1"/>
  <c r="E1357" i="16"/>
  <c r="F1357" i="16" s="1"/>
  <c r="E1356" i="16"/>
  <c r="F1356" i="16" s="1"/>
  <c r="E1355" i="16"/>
  <c r="F1355" i="16" s="1"/>
  <c r="E1354" i="16"/>
  <c r="F1354" i="16" s="1"/>
  <c r="E1353" i="16"/>
  <c r="F1353" i="16" s="1"/>
  <c r="E1352" i="16"/>
  <c r="F1352" i="16" s="1"/>
  <c r="E1351" i="16"/>
  <c r="F1351" i="16" s="1"/>
  <c r="E1350" i="16"/>
  <c r="F1350" i="16" s="1"/>
  <c r="E1349" i="16"/>
  <c r="F1349" i="16" s="1"/>
  <c r="E1348" i="16"/>
  <c r="F1348" i="16" s="1"/>
  <c r="E1347" i="16"/>
  <c r="F1347" i="16" s="1"/>
  <c r="E1346" i="16"/>
  <c r="F1346" i="16" s="1"/>
  <c r="E1345" i="16"/>
  <c r="F1345" i="16" s="1"/>
  <c r="E1344" i="16"/>
  <c r="F1344" i="16" s="1"/>
  <c r="E1343" i="16"/>
  <c r="F1343" i="16" s="1"/>
  <c r="E1342" i="16"/>
  <c r="F1342" i="16" s="1"/>
  <c r="E1341" i="16"/>
  <c r="F1341" i="16" s="1"/>
  <c r="E1340" i="16"/>
  <c r="F1340" i="16" s="1"/>
  <c r="E1339" i="16"/>
  <c r="F1339" i="16" s="1"/>
  <c r="E1338" i="16"/>
  <c r="F1338" i="16" s="1"/>
  <c r="E1337" i="16"/>
  <c r="F1337" i="16" s="1"/>
  <c r="E1336" i="16"/>
  <c r="F1336" i="16" s="1"/>
  <c r="E1335" i="16"/>
  <c r="F1335" i="16" s="1"/>
  <c r="E1334" i="16"/>
  <c r="F1334" i="16" s="1"/>
  <c r="E1333" i="16"/>
  <c r="F1333" i="16" s="1"/>
  <c r="E1332" i="16"/>
  <c r="F1332" i="16" s="1"/>
  <c r="E1331" i="16"/>
  <c r="F1331" i="16" s="1"/>
  <c r="E1330" i="16"/>
  <c r="F1330" i="16" s="1"/>
  <c r="E1329" i="16"/>
  <c r="F1329" i="16" s="1"/>
  <c r="E1328" i="16"/>
  <c r="F1328" i="16" s="1"/>
  <c r="E1327" i="16"/>
  <c r="F1327" i="16" s="1"/>
  <c r="E1326" i="16"/>
  <c r="F1326" i="16" s="1"/>
  <c r="E1325" i="16"/>
  <c r="F1325" i="16" s="1"/>
  <c r="E1324" i="16"/>
  <c r="F1324" i="16" s="1"/>
  <c r="E1323" i="16"/>
  <c r="F1323" i="16" s="1"/>
  <c r="E1322" i="16"/>
  <c r="F1322" i="16" s="1"/>
  <c r="E1321" i="16"/>
  <c r="F1321" i="16" s="1"/>
  <c r="E1320" i="16"/>
  <c r="F1320" i="16" s="1"/>
  <c r="E1319" i="16"/>
  <c r="F1319" i="16" s="1"/>
  <c r="E1318" i="16"/>
  <c r="F1318" i="16" s="1"/>
  <c r="E1317" i="16"/>
  <c r="F1317" i="16" s="1"/>
  <c r="E1316" i="16"/>
  <c r="F1316" i="16" s="1"/>
  <c r="E1315" i="16"/>
  <c r="F1315" i="16" s="1"/>
  <c r="E1314" i="16"/>
  <c r="F1314" i="16" s="1"/>
  <c r="E1313" i="16"/>
  <c r="F1313" i="16" s="1"/>
  <c r="E1312" i="16"/>
  <c r="F1312" i="16" s="1"/>
  <c r="E1311" i="16"/>
  <c r="F1311" i="16" s="1"/>
  <c r="E1310" i="16"/>
  <c r="F1310" i="16" s="1"/>
  <c r="E1309" i="16"/>
  <c r="F1309" i="16" s="1"/>
  <c r="E1308" i="16"/>
  <c r="F1308" i="16" s="1"/>
  <c r="E1307" i="16"/>
  <c r="F1307" i="16" s="1"/>
  <c r="E1306" i="16"/>
  <c r="F1306" i="16" s="1"/>
  <c r="E1305" i="16"/>
  <c r="F1305" i="16" s="1"/>
  <c r="E1304" i="16"/>
  <c r="F1304" i="16" s="1"/>
  <c r="E1303" i="16"/>
  <c r="F1303" i="16" s="1"/>
  <c r="E1302" i="16"/>
  <c r="F1302" i="16" s="1"/>
  <c r="E1301" i="16"/>
  <c r="F1301" i="16" s="1"/>
  <c r="E1300" i="16"/>
  <c r="F1300" i="16" s="1"/>
  <c r="E1299" i="16"/>
  <c r="F1299" i="16" s="1"/>
  <c r="E1298" i="16"/>
  <c r="F1298" i="16" s="1"/>
  <c r="E1297" i="16"/>
  <c r="F1297" i="16" s="1"/>
  <c r="E1296" i="16"/>
  <c r="F1296" i="16" s="1"/>
  <c r="E1295" i="16"/>
  <c r="F1295" i="16" s="1"/>
  <c r="E1294" i="16"/>
  <c r="F1294" i="16" s="1"/>
  <c r="E1293" i="16"/>
  <c r="F1293" i="16" s="1"/>
  <c r="E1292" i="16"/>
  <c r="F1292" i="16" s="1"/>
  <c r="E1291" i="16"/>
  <c r="F1291" i="16" s="1"/>
  <c r="E1290" i="16"/>
  <c r="F1290" i="16" s="1"/>
  <c r="E1289" i="16"/>
  <c r="F1289" i="16" s="1"/>
  <c r="E1288" i="16"/>
  <c r="F1288" i="16" s="1"/>
  <c r="E1287" i="16"/>
  <c r="F1287" i="16" s="1"/>
  <c r="E1286" i="16"/>
  <c r="F1286" i="16" s="1"/>
  <c r="E1285" i="16"/>
  <c r="F1285" i="16" s="1"/>
  <c r="E1284" i="16"/>
  <c r="F1284" i="16" s="1"/>
  <c r="E1283" i="16"/>
  <c r="F1283" i="16" s="1"/>
  <c r="E1282" i="16"/>
  <c r="F1282" i="16" s="1"/>
  <c r="E1281" i="16"/>
  <c r="F1281" i="16" s="1"/>
  <c r="E1280" i="16"/>
  <c r="F1280" i="16" s="1"/>
  <c r="E1279" i="16"/>
  <c r="F1279" i="16" s="1"/>
  <c r="E1278" i="16"/>
  <c r="F1278" i="16" s="1"/>
  <c r="E1277" i="16"/>
  <c r="F1277" i="16" s="1"/>
  <c r="E1276" i="16"/>
  <c r="F1276" i="16" s="1"/>
  <c r="E1275" i="16"/>
  <c r="F1275" i="16" s="1"/>
  <c r="E1274" i="16"/>
  <c r="F1274" i="16" s="1"/>
  <c r="E1273" i="16"/>
  <c r="F1273" i="16" s="1"/>
  <c r="E1272" i="16"/>
  <c r="F1272" i="16" s="1"/>
  <c r="E1271" i="16"/>
  <c r="F1271" i="16" s="1"/>
  <c r="E1270" i="16"/>
  <c r="F1270" i="16" s="1"/>
  <c r="E1269" i="16"/>
  <c r="F1269" i="16" s="1"/>
  <c r="E1268" i="16"/>
  <c r="F1268" i="16" s="1"/>
  <c r="E1267" i="16"/>
  <c r="F1267" i="16" s="1"/>
  <c r="E1266" i="16"/>
  <c r="F1266" i="16" s="1"/>
  <c r="E1265" i="16"/>
  <c r="F1265" i="16" s="1"/>
  <c r="E1264" i="16"/>
  <c r="F1264" i="16" s="1"/>
  <c r="E1263" i="16"/>
  <c r="F1263" i="16" s="1"/>
  <c r="E1262" i="16"/>
  <c r="F1262" i="16" s="1"/>
  <c r="E1261" i="16"/>
  <c r="F1261" i="16" s="1"/>
  <c r="E1260" i="16"/>
  <c r="F1260" i="16" s="1"/>
  <c r="E1259" i="16"/>
  <c r="F1259" i="16" s="1"/>
  <c r="E1258" i="16"/>
  <c r="F1258" i="16" s="1"/>
  <c r="E1257" i="16"/>
  <c r="F1257" i="16" s="1"/>
  <c r="E1256" i="16"/>
  <c r="F1256" i="16" s="1"/>
  <c r="E1255" i="16"/>
  <c r="F1255" i="16" s="1"/>
  <c r="E1254" i="16"/>
  <c r="F1254" i="16" s="1"/>
  <c r="E1253" i="16"/>
  <c r="F1253" i="16" s="1"/>
  <c r="E1252" i="16"/>
  <c r="F1252" i="16" s="1"/>
  <c r="E1251" i="16"/>
  <c r="F1251" i="16" s="1"/>
  <c r="E1250" i="16"/>
  <c r="F1250" i="16" s="1"/>
  <c r="E1249" i="16"/>
  <c r="F1249" i="16" s="1"/>
  <c r="E1248" i="16"/>
  <c r="F1248" i="16" s="1"/>
  <c r="E1247" i="16"/>
  <c r="F1247" i="16" s="1"/>
  <c r="E1246" i="16"/>
  <c r="F1246" i="16" s="1"/>
  <c r="E1245" i="16"/>
  <c r="F1245" i="16" s="1"/>
  <c r="E1244" i="16"/>
  <c r="F1244" i="16" s="1"/>
  <c r="E1243" i="16"/>
  <c r="F1243" i="16" s="1"/>
  <c r="E1242" i="16"/>
  <c r="F1242" i="16" s="1"/>
  <c r="E1241" i="16"/>
  <c r="F1241" i="16" s="1"/>
  <c r="E1240" i="16"/>
  <c r="F1240" i="16" s="1"/>
  <c r="E1239" i="16"/>
  <c r="F1239" i="16" s="1"/>
  <c r="E1238" i="16"/>
  <c r="F1238" i="16" s="1"/>
  <c r="E1237" i="16"/>
  <c r="F1237" i="16" s="1"/>
  <c r="E1236" i="16"/>
  <c r="F1236" i="16" s="1"/>
  <c r="E1235" i="16"/>
  <c r="F1235" i="16" s="1"/>
  <c r="E1234" i="16"/>
  <c r="F1234" i="16" s="1"/>
  <c r="E1233" i="16"/>
  <c r="F1233" i="16" s="1"/>
  <c r="E1232" i="16"/>
  <c r="F1232" i="16" s="1"/>
  <c r="E1231" i="16"/>
  <c r="F1231" i="16" s="1"/>
  <c r="E1230" i="16"/>
  <c r="F1230" i="16" s="1"/>
  <c r="E1229" i="16"/>
  <c r="F1229" i="16" s="1"/>
  <c r="E1228" i="16"/>
  <c r="F1228" i="16" s="1"/>
  <c r="E1227" i="16"/>
  <c r="F1227" i="16" s="1"/>
  <c r="E1226" i="16"/>
  <c r="F1226" i="16" s="1"/>
  <c r="E1225" i="16"/>
  <c r="F1225" i="16" s="1"/>
  <c r="E1224" i="16"/>
  <c r="F1224" i="16" s="1"/>
  <c r="E1223" i="16"/>
  <c r="F1223" i="16" s="1"/>
  <c r="E1222" i="16"/>
  <c r="F1222" i="16" s="1"/>
  <c r="E1221" i="16"/>
  <c r="F1221" i="16" s="1"/>
  <c r="E1220" i="16"/>
  <c r="F1220" i="16" s="1"/>
  <c r="E1219" i="16"/>
  <c r="F1219" i="16" s="1"/>
  <c r="E1218" i="16"/>
  <c r="F1218" i="16" s="1"/>
  <c r="E1217" i="16"/>
  <c r="F1217" i="16" s="1"/>
  <c r="E1216" i="16"/>
  <c r="F1216" i="16" s="1"/>
  <c r="E1215" i="16"/>
  <c r="F1215" i="16" s="1"/>
  <c r="E1214" i="16"/>
  <c r="F1214" i="16" s="1"/>
  <c r="E1213" i="16"/>
  <c r="F1213" i="16" s="1"/>
  <c r="E1212" i="16"/>
  <c r="F1212" i="16" s="1"/>
  <c r="E1211" i="16"/>
  <c r="F1211" i="16" s="1"/>
  <c r="E1210" i="16"/>
  <c r="F1210" i="16" s="1"/>
  <c r="E1209" i="16"/>
  <c r="F1209" i="16" s="1"/>
  <c r="E1208" i="16"/>
  <c r="F1208" i="16" s="1"/>
  <c r="E1207" i="16"/>
  <c r="F1207" i="16" s="1"/>
  <c r="E1206" i="16"/>
  <c r="F1206" i="16" s="1"/>
  <c r="E1205" i="16"/>
  <c r="F1205" i="16" s="1"/>
  <c r="E1204" i="16"/>
  <c r="F1204" i="16" s="1"/>
  <c r="E1203" i="16"/>
  <c r="F1203" i="16" s="1"/>
  <c r="E1202" i="16"/>
  <c r="F1202" i="16" s="1"/>
  <c r="E1201" i="16"/>
  <c r="F1201" i="16" s="1"/>
  <c r="E1200" i="16"/>
  <c r="F1200" i="16" s="1"/>
  <c r="E1199" i="16"/>
  <c r="F1199" i="16" s="1"/>
  <c r="E1198" i="16"/>
  <c r="F1198" i="16" s="1"/>
  <c r="E1197" i="16"/>
  <c r="F1197" i="16" s="1"/>
  <c r="E1196" i="16"/>
  <c r="F1196" i="16" s="1"/>
  <c r="E1195" i="16"/>
  <c r="F1195" i="16" s="1"/>
  <c r="E1194" i="16"/>
  <c r="F1194" i="16" s="1"/>
  <c r="E1193" i="16"/>
  <c r="F1193" i="16" s="1"/>
  <c r="E1192" i="16"/>
  <c r="F1192" i="16" s="1"/>
  <c r="E1191" i="16"/>
  <c r="F1191" i="16" s="1"/>
  <c r="E1190" i="16"/>
  <c r="F1190" i="16" s="1"/>
  <c r="E1189" i="16"/>
  <c r="F1189" i="16" s="1"/>
  <c r="E1188" i="16"/>
  <c r="F1188" i="16" s="1"/>
  <c r="E1187" i="16"/>
  <c r="F1187" i="16" s="1"/>
  <c r="E1186" i="16"/>
  <c r="F1186" i="16" s="1"/>
  <c r="E1185" i="16"/>
  <c r="F1185" i="16" s="1"/>
  <c r="E1184" i="16"/>
  <c r="F1184" i="16" s="1"/>
  <c r="E1183" i="16"/>
  <c r="F1183" i="16" s="1"/>
  <c r="E1182" i="16"/>
  <c r="F1182" i="16" s="1"/>
  <c r="E1181" i="16"/>
  <c r="F1181" i="16" s="1"/>
  <c r="E1180" i="16"/>
  <c r="F1180" i="16" s="1"/>
  <c r="E1179" i="16"/>
  <c r="F1179" i="16" s="1"/>
  <c r="E1178" i="16"/>
  <c r="F1178" i="16" s="1"/>
  <c r="E1177" i="16"/>
  <c r="F1177" i="16" s="1"/>
  <c r="E1176" i="16"/>
  <c r="F1176" i="16" s="1"/>
  <c r="E1175" i="16"/>
  <c r="F1175" i="16" s="1"/>
  <c r="E1174" i="16"/>
  <c r="F1174" i="16" s="1"/>
  <c r="E1173" i="16"/>
  <c r="F1173" i="16" s="1"/>
  <c r="E1172" i="16"/>
  <c r="F1172" i="16" s="1"/>
  <c r="E1171" i="16"/>
  <c r="F1171" i="16" s="1"/>
  <c r="E1170" i="16"/>
  <c r="F1170" i="16" s="1"/>
  <c r="E1169" i="16"/>
  <c r="F1169" i="16" s="1"/>
  <c r="E1168" i="16"/>
  <c r="F1168" i="16" s="1"/>
  <c r="E1167" i="16"/>
  <c r="F1167" i="16" s="1"/>
  <c r="E1166" i="16"/>
  <c r="F1166" i="16" s="1"/>
  <c r="E1165" i="16"/>
  <c r="F1165" i="16" s="1"/>
  <c r="E1164" i="16"/>
  <c r="F1164" i="16" s="1"/>
  <c r="E1163" i="16"/>
  <c r="F1163" i="16" s="1"/>
  <c r="E1162" i="16"/>
  <c r="F1162" i="16" s="1"/>
  <c r="E1161" i="16"/>
  <c r="F1161" i="16" s="1"/>
  <c r="E1160" i="16"/>
  <c r="F1160" i="16" s="1"/>
  <c r="E1159" i="16"/>
  <c r="F1159" i="16" s="1"/>
  <c r="E1158" i="16"/>
  <c r="F1158" i="16" s="1"/>
  <c r="E1157" i="16"/>
  <c r="F1157" i="16" s="1"/>
  <c r="E1156" i="16"/>
  <c r="F1156" i="16" s="1"/>
  <c r="E1155" i="16"/>
  <c r="F1155" i="16" s="1"/>
  <c r="E1154" i="16"/>
  <c r="F1154" i="16" s="1"/>
  <c r="E1153" i="16"/>
  <c r="F1153" i="16" s="1"/>
  <c r="E1152" i="16"/>
  <c r="F1152" i="16" s="1"/>
  <c r="E1151" i="16"/>
  <c r="F1151" i="16" s="1"/>
  <c r="E1150" i="16"/>
  <c r="F1150" i="16" s="1"/>
  <c r="E1149" i="16"/>
  <c r="F1149" i="16" s="1"/>
  <c r="E1148" i="16"/>
  <c r="F1148" i="16" s="1"/>
  <c r="E1147" i="16"/>
  <c r="F1147" i="16" s="1"/>
  <c r="E1146" i="16"/>
  <c r="F1146" i="16" s="1"/>
  <c r="E1145" i="16"/>
  <c r="F1145" i="16" s="1"/>
  <c r="E1144" i="16"/>
  <c r="F1144" i="16" s="1"/>
  <c r="E1143" i="16"/>
  <c r="F1143" i="16" s="1"/>
  <c r="E1142" i="16"/>
  <c r="F1142" i="16" s="1"/>
  <c r="E1141" i="16"/>
  <c r="F1141" i="16" s="1"/>
  <c r="E1140" i="16"/>
  <c r="F1140" i="16" s="1"/>
  <c r="E1139" i="16"/>
  <c r="F1139" i="16" s="1"/>
  <c r="E1138" i="16"/>
  <c r="F1138" i="16" s="1"/>
  <c r="E1137" i="16"/>
  <c r="F1137" i="16" s="1"/>
  <c r="E1136" i="16"/>
  <c r="F1136" i="16" s="1"/>
  <c r="E1135" i="16"/>
  <c r="F1135" i="16" s="1"/>
  <c r="E1134" i="16"/>
  <c r="F1134" i="16" s="1"/>
  <c r="E1133" i="16"/>
  <c r="F1133" i="16" s="1"/>
  <c r="E1132" i="16"/>
  <c r="F1132" i="16" s="1"/>
  <c r="E1131" i="16"/>
  <c r="F1131" i="16" s="1"/>
  <c r="E1130" i="16"/>
  <c r="F1130" i="16" s="1"/>
  <c r="E1129" i="16"/>
  <c r="F1129" i="16" s="1"/>
  <c r="E1128" i="16"/>
  <c r="F1128" i="16" s="1"/>
  <c r="E1127" i="16"/>
  <c r="F1127" i="16" s="1"/>
  <c r="E1126" i="16"/>
  <c r="F1126" i="16" s="1"/>
  <c r="E1125" i="16"/>
  <c r="F1125" i="16" s="1"/>
  <c r="E1124" i="16"/>
  <c r="F1124" i="16" s="1"/>
  <c r="E1123" i="16"/>
  <c r="F1123" i="16" s="1"/>
  <c r="E1122" i="16"/>
  <c r="F1122" i="16" s="1"/>
  <c r="E1121" i="16"/>
  <c r="F1121" i="16" s="1"/>
  <c r="E1120" i="16"/>
  <c r="F1120" i="16" s="1"/>
  <c r="E1119" i="16"/>
  <c r="F1119" i="16" s="1"/>
  <c r="E1118" i="16"/>
  <c r="F1118" i="16" s="1"/>
  <c r="E1117" i="16"/>
  <c r="F1117" i="16" s="1"/>
  <c r="E1116" i="16"/>
  <c r="F1116" i="16" s="1"/>
  <c r="E1115" i="16"/>
  <c r="F1115" i="16" s="1"/>
  <c r="E1114" i="16"/>
  <c r="F1114" i="16" s="1"/>
  <c r="E1113" i="16"/>
  <c r="F1113" i="16" s="1"/>
  <c r="E1112" i="16"/>
  <c r="F1112" i="16" s="1"/>
  <c r="E1111" i="16"/>
  <c r="F1111" i="16" s="1"/>
  <c r="E1110" i="16"/>
  <c r="F1110" i="16" s="1"/>
  <c r="E1109" i="16"/>
  <c r="F1109" i="16" s="1"/>
  <c r="E1108" i="16"/>
  <c r="F1108" i="16" s="1"/>
  <c r="E1107" i="16"/>
  <c r="F1107" i="16" s="1"/>
  <c r="E1106" i="16"/>
  <c r="F1106" i="16" s="1"/>
  <c r="E1105" i="16"/>
  <c r="F1105" i="16" s="1"/>
  <c r="E1104" i="16"/>
  <c r="F1104" i="16" s="1"/>
  <c r="E1103" i="16"/>
  <c r="F1103" i="16" s="1"/>
  <c r="E1102" i="16"/>
  <c r="F1102" i="16" s="1"/>
  <c r="E1101" i="16"/>
  <c r="F1101" i="16" s="1"/>
  <c r="E1100" i="16"/>
  <c r="F1100" i="16" s="1"/>
  <c r="E1099" i="16"/>
  <c r="F1099" i="16" s="1"/>
  <c r="E1098" i="16"/>
  <c r="F1098" i="16" s="1"/>
  <c r="E1097" i="16"/>
  <c r="F1097" i="16" s="1"/>
  <c r="E1096" i="16"/>
  <c r="F1096" i="16" s="1"/>
  <c r="E1095" i="16"/>
  <c r="F1095" i="16" s="1"/>
  <c r="E1094" i="16"/>
  <c r="F1094" i="16" s="1"/>
  <c r="E1093" i="16"/>
  <c r="F1093" i="16" s="1"/>
  <c r="E1092" i="16"/>
  <c r="F1092" i="16" s="1"/>
  <c r="E1091" i="16"/>
  <c r="F1091" i="16" s="1"/>
  <c r="E1090" i="16"/>
  <c r="F1090" i="16" s="1"/>
  <c r="E1089" i="16"/>
  <c r="F1089" i="16" s="1"/>
  <c r="E1088" i="16"/>
  <c r="F1088" i="16" s="1"/>
  <c r="E1087" i="16"/>
  <c r="F1087" i="16" s="1"/>
  <c r="E1086" i="16"/>
  <c r="F1086" i="16" s="1"/>
  <c r="E1085" i="16"/>
  <c r="F1085" i="16" s="1"/>
  <c r="E1084" i="16"/>
  <c r="F1084" i="16" s="1"/>
  <c r="E1083" i="16"/>
  <c r="F1083" i="16" s="1"/>
  <c r="E1082" i="16"/>
  <c r="F1082" i="16" s="1"/>
  <c r="E1081" i="16"/>
  <c r="F1081" i="16" s="1"/>
  <c r="E1080" i="16"/>
  <c r="F1080" i="16" s="1"/>
  <c r="E1079" i="16"/>
  <c r="F1079" i="16" s="1"/>
  <c r="E1078" i="16"/>
  <c r="F1078" i="16" s="1"/>
  <c r="E1077" i="16"/>
  <c r="F1077" i="16" s="1"/>
  <c r="E1076" i="16"/>
  <c r="F1076" i="16" s="1"/>
  <c r="E1075" i="16"/>
  <c r="F1075" i="16" s="1"/>
  <c r="E1074" i="16"/>
  <c r="F1074" i="16" s="1"/>
  <c r="E1073" i="16"/>
  <c r="F1073" i="16" s="1"/>
  <c r="E1072" i="16"/>
  <c r="F1072" i="16" s="1"/>
  <c r="E1071" i="16"/>
  <c r="F1071" i="16" s="1"/>
  <c r="E1070" i="16"/>
  <c r="F1070" i="16" s="1"/>
  <c r="E1069" i="16"/>
  <c r="F1069" i="16" s="1"/>
  <c r="E1068" i="16"/>
  <c r="F1068" i="16" s="1"/>
  <c r="E1067" i="16"/>
  <c r="F1067" i="16" s="1"/>
  <c r="E1066" i="16"/>
  <c r="F1066" i="16" s="1"/>
  <c r="E1065" i="16"/>
  <c r="F1065" i="16" s="1"/>
  <c r="E1064" i="16"/>
  <c r="F1064" i="16" s="1"/>
  <c r="E1063" i="16"/>
  <c r="F1063" i="16" s="1"/>
  <c r="E1062" i="16"/>
  <c r="F1062" i="16" s="1"/>
  <c r="E1061" i="16"/>
  <c r="F1061" i="16" s="1"/>
  <c r="E1060" i="16"/>
  <c r="F1060" i="16" s="1"/>
  <c r="E1059" i="16"/>
  <c r="F1059" i="16" s="1"/>
  <c r="E1058" i="16"/>
  <c r="F1058" i="16" s="1"/>
  <c r="E1057" i="16"/>
  <c r="F1057" i="16" s="1"/>
  <c r="E1056" i="16"/>
  <c r="F1056" i="16" s="1"/>
  <c r="E1055" i="16"/>
  <c r="F1055" i="16" s="1"/>
  <c r="E1054" i="16"/>
  <c r="F1054" i="16" s="1"/>
  <c r="E1053" i="16"/>
  <c r="F1053" i="16" s="1"/>
  <c r="E1052" i="16"/>
  <c r="F1052" i="16" s="1"/>
  <c r="E1051" i="16"/>
  <c r="F1051" i="16" s="1"/>
  <c r="E1050" i="16"/>
  <c r="F1050" i="16" s="1"/>
  <c r="E1049" i="16"/>
  <c r="F1049" i="16" s="1"/>
  <c r="E1048" i="16"/>
  <c r="F1048" i="16" s="1"/>
  <c r="E1047" i="16"/>
  <c r="F1047" i="16" s="1"/>
  <c r="E1046" i="16"/>
  <c r="F1046" i="16" s="1"/>
  <c r="E1045" i="16"/>
  <c r="F1045" i="16" s="1"/>
  <c r="E1044" i="16"/>
  <c r="F1044" i="16" s="1"/>
  <c r="E1043" i="16"/>
  <c r="F1043" i="16" s="1"/>
  <c r="E1042" i="16"/>
  <c r="F1042" i="16" s="1"/>
  <c r="E1041" i="16"/>
  <c r="F1041" i="16" s="1"/>
  <c r="E1040" i="16"/>
  <c r="F1040" i="16" s="1"/>
  <c r="E1039" i="16"/>
  <c r="F1039" i="16" s="1"/>
  <c r="E1038" i="16"/>
  <c r="F1038" i="16" s="1"/>
  <c r="E1037" i="16"/>
  <c r="F1037" i="16" s="1"/>
  <c r="E1036" i="16"/>
  <c r="F1036" i="16" s="1"/>
  <c r="E1035" i="16"/>
  <c r="F1035" i="16" s="1"/>
  <c r="E1034" i="16"/>
  <c r="F1034" i="16" s="1"/>
  <c r="E1033" i="16"/>
  <c r="F1033" i="16" s="1"/>
  <c r="E1032" i="16"/>
  <c r="F1032" i="16" s="1"/>
  <c r="E1031" i="16"/>
  <c r="F1031" i="16" s="1"/>
  <c r="E1030" i="16"/>
  <c r="F1030" i="16" s="1"/>
  <c r="E1029" i="16"/>
  <c r="F1029" i="16" s="1"/>
  <c r="E1028" i="16"/>
  <c r="F1028" i="16" s="1"/>
  <c r="E1027" i="16"/>
  <c r="F1027" i="16" s="1"/>
  <c r="E1026" i="16"/>
  <c r="F1026" i="16" s="1"/>
  <c r="E1025" i="16"/>
  <c r="F1025" i="16" s="1"/>
  <c r="E1024" i="16"/>
  <c r="F1024" i="16" s="1"/>
  <c r="E1023" i="16"/>
  <c r="F1023" i="16" s="1"/>
  <c r="E1022" i="16"/>
  <c r="F1022" i="16" s="1"/>
  <c r="E1021" i="16"/>
  <c r="F1021" i="16" s="1"/>
  <c r="E1020" i="16"/>
  <c r="F1020" i="16" s="1"/>
  <c r="E1019" i="16"/>
  <c r="F1019" i="16" s="1"/>
  <c r="E1018" i="16"/>
  <c r="F1018" i="16" s="1"/>
  <c r="E1017" i="16"/>
  <c r="F1017" i="16" s="1"/>
  <c r="E1016" i="16"/>
  <c r="F1016" i="16" s="1"/>
  <c r="E1015" i="16"/>
  <c r="F1015" i="16" s="1"/>
  <c r="E1014" i="16"/>
  <c r="F1014" i="16" s="1"/>
  <c r="E1013" i="16"/>
  <c r="F1013" i="16" s="1"/>
  <c r="E1012" i="16"/>
  <c r="F1012" i="16" s="1"/>
  <c r="E1011" i="16"/>
  <c r="F1011" i="16" s="1"/>
  <c r="E1010" i="16"/>
  <c r="F1010" i="16" s="1"/>
  <c r="E1009" i="16"/>
  <c r="F1009" i="16" s="1"/>
  <c r="E1008" i="16"/>
  <c r="F1008" i="16" s="1"/>
  <c r="E1007" i="16"/>
  <c r="F1007" i="16" s="1"/>
  <c r="E1006" i="16"/>
  <c r="F1006" i="16" s="1"/>
  <c r="E1005" i="16"/>
  <c r="F1005" i="16" s="1"/>
  <c r="E1004" i="16"/>
  <c r="F1004" i="16" s="1"/>
  <c r="E1003" i="16"/>
  <c r="F1003" i="16" s="1"/>
  <c r="E1002" i="16"/>
  <c r="F1002" i="16" s="1"/>
  <c r="E1001" i="16"/>
  <c r="F1001" i="16" s="1"/>
  <c r="E1000" i="16"/>
  <c r="F1000" i="16" s="1"/>
  <c r="E999" i="16"/>
  <c r="F999" i="16" s="1"/>
  <c r="E998" i="16"/>
  <c r="F998" i="16" s="1"/>
  <c r="E997" i="16"/>
  <c r="F997" i="16" s="1"/>
  <c r="E996" i="16"/>
  <c r="F996" i="16" s="1"/>
  <c r="E995" i="16"/>
  <c r="F995" i="16" s="1"/>
  <c r="E994" i="16"/>
  <c r="F994" i="16" s="1"/>
  <c r="E993" i="16"/>
  <c r="F993" i="16" s="1"/>
  <c r="E992" i="16"/>
  <c r="F992" i="16" s="1"/>
  <c r="E991" i="16"/>
  <c r="F991" i="16" s="1"/>
  <c r="E990" i="16"/>
  <c r="F990" i="16" s="1"/>
  <c r="E989" i="16"/>
  <c r="F989" i="16" s="1"/>
  <c r="E988" i="16"/>
  <c r="F988" i="16" s="1"/>
  <c r="E987" i="16"/>
  <c r="F987" i="16" s="1"/>
  <c r="E986" i="16"/>
  <c r="F986" i="16" s="1"/>
  <c r="E985" i="16"/>
  <c r="F985" i="16" s="1"/>
  <c r="E984" i="16"/>
  <c r="F984" i="16" s="1"/>
  <c r="E983" i="16"/>
  <c r="F983" i="16" s="1"/>
  <c r="E982" i="16"/>
  <c r="F982" i="16" s="1"/>
  <c r="E981" i="16"/>
  <c r="F981" i="16" s="1"/>
  <c r="E980" i="16"/>
  <c r="F980" i="16" s="1"/>
  <c r="E979" i="16"/>
  <c r="F979" i="16" s="1"/>
  <c r="E978" i="16"/>
  <c r="F978" i="16" s="1"/>
  <c r="E977" i="16"/>
  <c r="F977" i="16" s="1"/>
  <c r="E976" i="16"/>
  <c r="F976" i="16" s="1"/>
  <c r="E975" i="16"/>
  <c r="F975" i="16" s="1"/>
  <c r="E974" i="16"/>
  <c r="F974" i="16" s="1"/>
  <c r="E973" i="16"/>
  <c r="F973" i="16" s="1"/>
  <c r="E972" i="16"/>
  <c r="F972" i="16" s="1"/>
  <c r="E971" i="16"/>
  <c r="F971" i="16" s="1"/>
  <c r="E970" i="16"/>
  <c r="F970" i="16" s="1"/>
  <c r="E969" i="16"/>
  <c r="F969" i="16" s="1"/>
  <c r="E968" i="16"/>
  <c r="F968" i="16" s="1"/>
  <c r="E967" i="16"/>
  <c r="F967" i="16" s="1"/>
  <c r="E966" i="16"/>
  <c r="F966" i="16" s="1"/>
  <c r="E965" i="16"/>
  <c r="F965" i="16" s="1"/>
  <c r="E964" i="16"/>
  <c r="F964" i="16" s="1"/>
  <c r="E963" i="16"/>
  <c r="F963" i="16" s="1"/>
  <c r="E962" i="16"/>
  <c r="F962" i="16" s="1"/>
  <c r="E961" i="16"/>
  <c r="F961" i="16" s="1"/>
  <c r="E960" i="16"/>
  <c r="F960" i="16" s="1"/>
  <c r="E959" i="16"/>
  <c r="F959" i="16" s="1"/>
  <c r="E958" i="16"/>
  <c r="F958" i="16" s="1"/>
  <c r="E957" i="16"/>
  <c r="F957" i="16" s="1"/>
  <c r="E956" i="16"/>
  <c r="F956" i="16" s="1"/>
  <c r="E955" i="16"/>
  <c r="F955" i="16" s="1"/>
  <c r="E954" i="16"/>
  <c r="F954" i="16" s="1"/>
  <c r="E953" i="16"/>
  <c r="F953" i="16" s="1"/>
  <c r="E952" i="16"/>
  <c r="F952" i="16" s="1"/>
  <c r="E951" i="16"/>
  <c r="F951" i="16" s="1"/>
  <c r="E950" i="16"/>
  <c r="F950" i="16" s="1"/>
  <c r="E949" i="16"/>
  <c r="F949" i="16" s="1"/>
  <c r="E948" i="16"/>
  <c r="F948" i="16" s="1"/>
  <c r="E947" i="16"/>
  <c r="F947" i="16" s="1"/>
  <c r="E946" i="16"/>
  <c r="F946" i="16" s="1"/>
  <c r="E945" i="16"/>
  <c r="F945" i="16" s="1"/>
  <c r="E944" i="16"/>
  <c r="F944" i="16" s="1"/>
  <c r="E943" i="16"/>
  <c r="F943" i="16" s="1"/>
  <c r="E942" i="16"/>
  <c r="F942" i="16" s="1"/>
  <c r="E941" i="16"/>
  <c r="F941" i="16" s="1"/>
  <c r="E940" i="16"/>
  <c r="F940" i="16" s="1"/>
  <c r="E939" i="16"/>
  <c r="F939" i="16" s="1"/>
  <c r="E938" i="16"/>
  <c r="F938" i="16" s="1"/>
  <c r="E937" i="16"/>
  <c r="F937" i="16" s="1"/>
  <c r="E936" i="16"/>
  <c r="F936" i="16" s="1"/>
  <c r="E935" i="16"/>
  <c r="F935" i="16" s="1"/>
  <c r="E934" i="16"/>
  <c r="F934" i="16" s="1"/>
  <c r="E933" i="16"/>
  <c r="F933" i="16" s="1"/>
  <c r="E932" i="16"/>
  <c r="F932" i="16" s="1"/>
  <c r="E931" i="16"/>
  <c r="F931" i="16" s="1"/>
  <c r="E930" i="16"/>
  <c r="F930" i="16" s="1"/>
  <c r="E929" i="16"/>
  <c r="F929" i="16" s="1"/>
  <c r="E928" i="16"/>
  <c r="F928" i="16" s="1"/>
  <c r="E927" i="16"/>
  <c r="F927" i="16" s="1"/>
  <c r="E926" i="16"/>
  <c r="F926" i="16" s="1"/>
  <c r="E925" i="16"/>
  <c r="F925" i="16" s="1"/>
  <c r="E924" i="16"/>
  <c r="F924" i="16" s="1"/>
  <c r="E923" i="16"/>
  <c r="F923" i="16" s="1"/>
  <c r="E922" i="16"/>
  <c r="F922" i="16" s="1"/>
  <c r="E921" i="16"/>
  <c r="F921" i="16" s="1"/>
  <c r="E920" i="16"/>
  <c r="F920" i="16" s="1"/>
  <c r="E919" i="16"/>
  <c r="F919" i="16" s="1"/>
  <c r="E918" i="16"/>
  <c r="F918" i="16" s="1"/>
  <c r="E917" i="16"/>
  <c r="F917" i="16" s="1"/>
  <c r="E916" i="16"/>
  <c r="F916" i="16" s="1"/>
  <c r="E915" i="16"/>
  <c r="F915" i="16" s="1"/>
  <c r="E914" i="16"/>
  <c r="F914" i="16" s="1"/>
  <c r="E913" i="16"/>
  <c r="F913" i="16" s="1"/>
  <c r="E912" i="16"/>
  <c r="F912" i="16" s="1"/>
  <c r="E911" i="16"/>
  <c r="F911" i="16" s="1"/>
  <c r="E910" i="16"/>
  <c r="F910" i="16" s="1"/>
  <c r="E909" i="16"/>
  <c r="F909" i="16" s="1"/>
  <c r="E908" i="16"/>
  <c r="F908" i="16" s="1"/>
  <c r="E907" i="16"/>
  <c r="F907" i="16" s="1"/>
  <c r="E906" i="16"/>
  <c r="F906" i="16" s="1"/>
  <c r="E905" i="16"/>
  <c r="F905" i="16" s="1"/>
  <c r="E904" i="16"/>
  <c r="F904" i="16" s="1"/>
  <c r="E903" i="16"/>
  <c r="F903" i="16" s="1"/>
  <c r="E902" i="16"/>
  <c r="F902" i="16" s="1"/>
  <c r="E901" i="16"/>
  <c r="F901" i="16" s="1"/>
  <c r="E900" i="16"/>
  <c r="F900" i="16" s="1"/>
  <c r="E899" i="16"/>
  <c r="F899" i="16" s="1"/>
  <c r="E898" i="16"/>
  <c r="F898" i="16" s="1"/>
  <c r="E897" i="16"/>
  <c r="F897" i="16" s="1"/>
  <c r="E896" i="16"/>
  <c r="F896" i="16" s="1"/>
  <c r="E895" i="16"/>
  <c r="F895" i="16" s="1"/>
  <c r="E894" i="16"/>
  <c r="F894" i="16" s="1"/>
  <c r="E893" i="16"/>
  <c r="F893" i="16" s="1"/>
  <c r="E892" i="16"/>
  <c r="F892" i="16" s="1"/>
  <c r="E891" i="16"/>
  <c r="F891" i="16" s="1"/>
  <c r="E890" i="16"/>
  <c r="F890" i="16" s="1"/>
  <c r="E889" i="16"/>
  <c r="F889" i="16" s="1"/>
  <c r="E888" i="16"/>
  <c r="F888" i="16" s="1"/>
  <c r="E887" i="16"/>
  <c r="F887" i="16" s="1"/>
  <c r="E886" i="16"/>
  <c r="F886" i="16" s="1"/>
  <c r="E885" i="16"/>
  <c r="F885" i="16" s="1"/>
  <c r="E884" i="16"/>
  <c r="F884" i="16" s="1"/>
  <c r="E883" i="16"/>
  <c r="F883" i="16" s="1"/>
  <c r="E882" i="16"/>
  <c r="F882" i="16" s="1"/>
  <c r="E881" i="16"/>
  <c r="F881" i="16" s="1"/>
  <c r="E880" i="16"/>
  <c r="F880" i="16" s="1"/>
  <c r="E879" i="16"/>
  <c r="F879" i="16" s="1"/>
  <c r="E878" i="16"/>
  <c r="F878" i="16" s="1"/>
  <c r="E877" i="16"/>
  <c r="F877" i="16" s="1"/>
  <c r="E876" i="16"/>
  <c r="F876" i="16" s="1"/>
  <c r="E875" i="16"/>
  <c r="F875" i="16" s="1"/>
  <c r="E874" i="16"/>
  <c r="F874" i="16" s="1"/>
  <c r="E873" i="16"/>
  <c r="F873" i="16" s="1"/>
  <c r="E872" i="16"/>
  <c r="F872" i="16" s="1"/>
  <c r="E871" i="16"/>
  <c r="F871" i="16" s="1"/>
  <c r="E870" i="16"/>
  <c r="F870" i="16" s="1"/>
  <c r="E869" i="16"/>
  <c r="F869" i="16" s="1"/>
  <c r="E868" i="16"/>
  <c r="F868" i="16" s="1"/>
  <c r="E867" i="16"/>
  <c r="F867" i="16" s="1"/>
  <c r="E866" i="16"/>
  <c r="F866" i="16" s="1"/>
  <c r="E865" i="16"/>
  <c r="F865" i="16" s="1"/>
  <c r="E864" i="16"/>
  <c r="F864" i="16" s="1"/>
  <c r="E863" i="16"/>
  <c r="F863" i="16" s="1"/>
  <c r="E862" i="16"/>
  <c r="F862" i="16" s="1"/>
  <c r="E861" i="16"/>
  <c r="F861" i="16" s="1"/>
  <c r="E860" i="16"/>
  <c r="F860" i="16" s="1"/>
  <c r="E859" i="16"/>
  <c r="F859" i="16" s="1"/>
  <c r="E858" i="16"/>
  <c r="F858" i="16" s="1"/>
  <c r="E857" i="16"/>
  <c r="F857" i="16" s="1"/>
  <c r="E856" i="16"/>
  <c r="F856" i="16" s="1"/>
  <c r="E855" i="16"/>
  <c r="F855" i="16" s="1"/>
  <c r="E854" i="16"/>
  <c r="F854" i="16" s="1"/>
  <c r="E853" i="16"/>
  <c r="F853" i="16" s="1"/>
  <c r="E852" i="16"/>
  <c r="F852" i="16" s="1"/>
  <c r="E851" i="16"/>
  <c r="F851" i="16" s="1"/>
  <c r="E850" i="16"/>
  <c r="F850" i="16" s="1"/>
  <c r="E849" i="16"/>
  <c r="F849" i="16" s="1"/>
  <c r="E848" i="16"/>
  <c r="F848" i="16" s="1"/>
  <c r="E847" i="16"/>
  <c r="F847" i="16" s="1"/>
  <c r="E846" i="16"/>
  <c r="F846" i="16" s="1"/>
  <c r="E845" i="16"/>
  <c r="F845" i="16" s="1"/>
  <c r="E844" i="16"/>
  <c r="F844" i="16" s="1"/>
  <c r="E843" i="16"/>
  <c r="F843" i="16" s="1"/>
  <c r="E842" i="16"/>
  <c r="F842" i="16" s="1"/>
  <c r="E841" i="16"/>
  <c r="F841" i="16" s="1"/>
  <c r="E840" i="16"/>
  <c r="F840" i="16" s="1"/>
  <c r="E839" i="16"/>
  <c r="F839" i="16" s="1"/>
  <c r="E838" i="16"/>
  <c r="F838" i="16" s="1"/>
  <c r="E837" i="16"/>
  <c r="F837" i="16" s="1"/>
  <c r="E836" i="16"/>
  <c r="F836" i="16" s="1"/>
  <c r="E835" i="16"/>
  <c r="F835" i="16" s="1"/>
  <c r="E834" i="16"/>
  <c r="F834" i="16" s="1"/>
  <c r="E833" i="16"/>
  <c r="F833" i="16" s="1"/>
  <c r="E832" i="16"/>
  <c r="F832" i="16" s="1"/>
  <c r="E831" i="16"/>
  <c r="F831" i="16" s="1"/>
  <c r="E830" i="16"/>
  <c r="F830" i="16" s="1"/>
  <c r="E829" i="16"/>
  <c r="F829" i="16" s="1"/>
  <c r="E828" i="16"/>
  <c r="F828" i="16" s="1"/>
  <c r="E827" i="16"/>
  <c r="F827" i="16" s="1"/>
  <c r="E826" i="16"/>
  <c r="F826" i="16" s="1"/>
  <c r="E825" i="16"/>
  <c r="F825" i="16" s="1"/>
  <c r="E824" i="16"/>
  <c r="F824" i="16" s="1"/>
  <c r="E823" i="16"/>
  <c r="F823" i="16" s="1"/>
  <c r="E822" i="16"/>
  <c r="F822" i="16" s="1"/>
  <c r="E821" i="16"/>
  <c r="F821" i="16" s="1"/>
  <c r="E820" i="16"/>
  <c r="F820" i="16" s="1"/>
  <c r="E819" i="16"/>
  <c r="F819" i="16" s="1"/>
  <c r="E818" i="16"/>
  <c r="F818" i="16" s="1"/>
  <c r="E817" i="16"/>
  <c r="F817" i="16" s="1"/>
  <c r="E816" i="16"/>
  <c r="F816" i="16" s="1"/>
  <c r="E815" i="16"/>
  <c r="F815" i="16" s="1"/>
  <c r="E814" i="16"/>
  <c r="F814" i="16" s="1"/>
  <c r="E813" i="16"/>
  <c r="F813" i="16" s="1"/>
  <c r="E812" i="16"/>
  <c r="F812" i="16" s="1"/>
  <c r="E811" i="16"/>
  <c r="F811" i="16" s="1"/>
  <c r="E810" i="16"/>
  <c r="F810" i="16" s="1"/>
  <c r="E809" i="16"/>
  <c r="F809" i="16" s="1"/>
  <c r="E808" i="16"/>
  <c r="F808" i="16" s="1"/>
  <c r="E807" i="16"/>
  <c r="F807" i="16" s="1"/>
  <c r="E806" i="16"/>
  <c r="F806" i="16" s="1"/>
  <c r="E805" i="16"/>
  <c r="F805" i="16" s="1"/>
  <c r="E804" i="16"/>
  <c r="F804" i="16" s="1"/>
  <c r="E803" i="16"/>
  <c r="F803" i="16" s="1"/>
  <c r="E802" i="16"/>
  <c r="F802" i="16" s="1"/>
  <c r="E801" i="16"/>
  <c r="F801" i="16" s="1"/>
  <c r="E800" i="16"/>
  <c r="F800" i="16" s="1"/>
  <c r="E799" i="16"/>
  <c r="F799" i="16" s="1"/>
  <c r="E798" i="16"/>
  <c r="F798" i="16" s="1"/>
  <c r="E797" i="16"/>
  <c r="F797" i="16" s="1"/>
  <c r="E796" i="16"/>
  <c r="F796" i="16" s="1"/>
  <c r="E795" i="16"/>
  <c r="F795" i="16" s="1"/>
  <c r="E794" i="16"/>
  <c r="F794" i="16" s="1"/>
  <c r="E793" i="16"/>
  <c r="F793" i="16" s="1"/>
  <c r="E792" i="16"/>
  <c r="F792" i="16" s="1"/>
  <c r="E791" i="16"/>
  <c r="F791" i="16" s="1"/>
  <c r="E790" i="16"/>
  <c r="F790" i="16" s="1"/>
  <c r="E789" i="16"/>
  <c r="F789" i="16" s="1"/>
  <c r="E788" i="16"/>
  <c r="F788" i="16" s="1"/>
  <c r="E787" i="16"/>
  <c r="F787" i="16" s="1"/>
  <c r="E786" i="16"/>
  <c r="F786" i="16" s="1"/>
  <c r="E785" i="16"/>
  <c r="F785" i="16" s="1"/>
  <c r="E784" i="16"/>
  <c r="F784" i="16" s="1"/>
  <c r="E783" i="16"/>
  <c r="F783" i="16" s="1"/>
  <c r="E782" i="16"/>
  <c r="F782" i="16" s="1"/>
  <c r="E781" i="16"/>
  <c r="F781" i="16" s="1"/>
  <c r="E780" i="16"/>
  <c r="F780" i="16" s="1"/>
  <c r="E779" i="16"/>
  <c r="F779" i="16" s="1"/>
  <c r="E778" i="16"/>
  <c r="F778" i="16" s="1"/>
  <c r="E777" i="16"/>
  <c r="F777" i="16" s="1"/>
  <c r="E776" i="16"/>
  <c r="F776" i="16" s="1"/>
  <c r="E775" i="16"/>
  <c r="F775" i="16" s="1"/>
  <c r="E774" i="16"/>
  <c r="F774" i="16" s="1"/>
  <c r="E773" i="16"/>
  <c r="F773" i="16" s="1"/>
  <c r="E772" i="16"/>
  <c r="F772" i="16" s="1"/>
  <c r="E771" i="16"/>
  <c r="F771" i="16" s="1"/>
  <c r="E770" i="16"/>
  <c r="F770" i="16" s="1"/>
  <c r="E769" i="16"/>
  <c r="F769" i="16" s="1"/>
  <c r="E768" i="16"/>
  <c r="F768" i="16" s="1"/>
  <c r="E767" i="16"/>
  <c r="F767" i="16" s="1"/>
  <c r="E766" i="16"/>
  <c r="F766" i="16" s="1"/>
  <c r="E765" i="16"/>
  <c r="F765" i="16" s="1"/>
  <c r="E764" i="16"/>
  <c r="F764" i="16" s="1"/>
  <c r="E763" i="16"/>
  <c r="F763" i="16" s="1"/>
  <c r="E762" i="16"/>
  <c r="F762" i="16" s="1"/>
  <c r="E761" i="16"/>
  <c r="F761" i="16" s="1"/>
  <c r="E760" i="16"/>
  <c r="F760" i="16" s="1"/>
  <c r="E759" i="16"/>
  <c r="F759" i="16" s="1"/>
  <c r="E758" i="16"/>
  <c r="F758" i="16" s="1"/>
  <c r="E757" i="16"/>
  <c r="F757" i="16" s="1"/>
  <c r="E756" i="16"/>
  <c r="F756" i="16" s="1"/>
  <c r="E755" i="16"/>
  <c r="F755" i="16" s="1"/>
  <c r="E754" i="16"/>
  <c r="F754" i="16" s="1"/>
  <c r="E753" i="16"/>
  <c r="F753" i="16" s="1"/>
  <c r="E752" i="16"/>
  <c r="F752" i="16" s="1"/>
  <c r="E751" i="16"/>
  <c r="F751" i="16" s="1"/>
  <c r="E750" i="16"/>
  <c r="F750" i="16" s="1"/>
  <c r="E749" i="16"/>
  <c r="F749" i="16" s="1"/>
  <c r="E748" i="16"/>
  <c r="F748" i="16" s="1"/>
  <c r="E747" i="16"/>
  <c r="F747" i="16" s="1"/>
  <c r="E746" i="16"/>
  <c r="F746" i="16" s="1"/>
  <c r="E745" i="16"/>
  <c r="F745" i="16" s="1"/>
  <c r="E744" i="16"/>
  <c r="F744" i="16" s="1"/>
  <c r="E743" i="16"/>
  <c r="F743" i="16" s="1"/>
  <c r="E742" i="16"/>
  <c r="F742" i="16" s="1"/>
  <c r="E741" i="16"/>
  <c r="F741" i="16" s="1"/>
  <c r="E740" i="16"/>
  <c r="F740" i="16" s="1"/>
  <c r="E739" i="16"/>
  <c r="F739" i="16" s="1"/>
  <c r="E738" i="16"/>
  <c r="F738" i="16" s="1"/>
  <c r="E737" i="16"/>
  <c r="F737" i="16" s="1"/>
  <c r="E736" i="16"/>
  <c r="F736" i="16" s="1"/>
  <c r="E735" i="16"/>
  <c r="F735" i="16" s="1"/>
  <c r="E734" i="16"/>
  <c r="F734" i="16" s="1"/>
  <c r="E733" i="16"/>
  <c r="F733" i="16" s="1"/>
  <c r="E732" i="16"/>
  <c r="F732" i="16" s="1"/>
  <c r="E731" i="16"/>
  <c r="F731" i="16" s="1"/>
  <c r="E730" i="16"/>
  <c r="F730" i="16" s="1"/>
  <c r="E729" i="16"/>
  <c r="F729" i="16" s="1"/>
  <c r="E728" i="16"/>
  <c r="F728" i="16" s="1"/>
  <c r="E727" i="16"/>
  <c r="F727" i="16" s="1"/>
  <c r="E726" i="16"/>
  <c r="F726" i="16" s="1"/>
  <c r="E725" i="16"/>
  <c r="F725" i="16" s="1"/>
  <c r="E724" i="16"/>
  <c r="F724" i="16" s="1"/>
  <c r="E723" i="16"/>
  <c r="F723" i="16" s="1"/>
  <c r="E722" i="16"/>
  <c r="F722" i="16" s="1"/>
  <c r="E721" i="16"/>
  <c r="F721" i="16" s="1"/>
  <c r="E720" i="16"/>
  <c r="F720" i="16" s="1"/>
  <c r="E719" i="16"/>
  <c r="F719" i="16" s="1"/>
  <c r="E718" i="16"/>
  <c r="F718" i="16" s="1"/>
  <c r="E717" i="16"/>
  <c r="F717" i="16" s="1"/>
  <c r="E716" i="16"/>
  <c r="F716" i="16" s="1"/>
  <c r="E715" i="16"/>
  <c r="F715" i="16" s="1"/>
  <c r="E714" i="16"/>
  <c r="F714" i="16" s="1"/>
  <c r="E713" i="16"/>
  <c r="F713" i="16" s="1"/>
  <c r="E712" i="16"/>
  <c r="F712" i="16" s="1"/>
  <c r="E711" i="16"/>
  <c r="F711" i="16" s="1"/>
  <c r="E710" i="16"/>
  <c r="F710" i="16" s="1"/>
  <c r="E709" i="16"/>
  <c r="F709" i="16" s="1"/>
  <c r="E708" i="16"/>
  <c r="F708" i="16" s="1"/>
  <c r="E707" i="16"/>
  <c r="F707" i="16" s="1"/>
  <c r="E706" i="16"/>
  <c r="F706" i="16" s="1"/>
  <c r="E705" i="16"/>
  <c r="F705" i="16" s="1"/>
  <c r="E704" i="16"/>
  <c r="F704" i="16" s="1"/>
  <c r="E703" i="16"/>
  <c r="F703" i="16" s="1"/>
  <c r="E702" i="16"/>
  <c r="F702" i="16" s="1"/>
  <c r="E701" i="16"/>
  <c r="F701" i="16" s="1"/>
  <c r="E700" i="16"/>
  <c r="F700" i="16" s="1"/>
  <c r="E699" i="16"/>
  <c r="F699" i="16" s="1"/>
  <c r="E698" i="16"/>
  <c r="F698" i="16" s="1"/>
  <c r="E697" i="16"/>
  <c r="F697" i="16" s="1"/>
  <c r="E696" i="16"/>
  <c r="F696" i="16" s="1"/>
  <c r="E695" i="16"/>
  <c r="F695" i="16" s="1"/>
  <c r="E694" i="16"/>
  <c r="F694" i="16" s="1"/>
  <c r="E693" i="16"/>
  <c r="F693" i="16" s="1"/>
  <c r="E692" i="16"/>
  <c r="F692" i="16" s="1"/>
  <c r="E691" i="16"/>
  <c r="F691" i="16" s="1"/>
  <c r="E690" i="16"/>
  <c r="F690" i="16" s="1"/>
  <c r="E689" i="16"/>
  <c r="F689" i="16" s="1"/>
  <c r="E688" i="16"/>
  <c r="F688" i="16" s="1"/>
  <c r="E687" i="16"/>
  <c r="F687" i="16" s="1"/>
  <c r="E686" i="16"/>
  <c r="F686" i="16" s="1"/>
  <c r="E685" i="16"/>
  <c r="F685" i="16" s="1"/>
  <c r="E684" i="16"/>
  <c r="F684" i="16" s="1"/>
  <c r="E683" i="16"/>
  <c r="F683" i="16" s="1"/>
  <c r="E682" i="16"/>
  <c r="F682" i="16" s="1"/>
  <c r="E681" i="16"/>
  <c r="F681" i="16" s="1"/>
  <c r="E680" i="16"/>
  <c r="F680" i="16" s="1"/>
  <c r="E679" i="16"/>
  <c r="F679" i="16" s="1"/>
  <c r="E678" i="16"/>
  <c r="F678" i="16" s="1"/>
  <c r="E677" i="16"/>
  <c r="F677" i="16" s="1"/>
  <c r="E676" i="16"/>
  <c r="F676" i="16" s="1"/>
  <c r="E675" i="16"/>
  <c r="F675" i="16" s="1"/>
  <c r="E674" i="16"/>
  <c r="F674" i="16" s="1"/>
  <c r="E673" i="16"/>
  <c r="F673" i="16" s="1"/>
  <c r="E672" i="16"/>
  <c r="F672" i="16" s="1"/>
  <c r="E671" i="16"/>
  <c r="F671" i="16" s="1"/>
  <c r="E670" i="16"/>
  <c r="F670" i="16" s="1"/>
  <c r="E669" i="16"/>
  <c r="F669" i="16" s="1"/>
  <c r="E668" i="16"/>
  <c r="F668" i="16" s="1"/>
  <c r="E667" i="16"/>
  <c r="F667" i="16" s="1"/>
  <c r="E666" i="16"/>
  <c r="F666" i="16" s="1"/>
  <c r="E665" i="16"/>
  <c r="F665" i="16" s="1"/>
  <c r="E664" i="16"/>
  <c r="F664" i="16" s="1"/>
  <c r="E663" i="16"/>
  <c r="F663" i="16" s="1"/>
  <c r="E662" i="16"/>
  <c r="F662" i="16" s="1"/>
  <c r="E661" i="16"/>
  <c r="F661" i="16" s="1"/>
  <c r="E660" i="16"/>
  <c r="F660" i="16" s="1"/>
  <c r="E659" i="16"/>
  <c r="F659" i="16" s="1"/>
  <c r="E658" i="16"/>
  <c r="F658" i="16" s="1"/>
  <c r="E657" i="16"/>
  <c r="F657" i="16" s="1"/>
  <c r="E656" i="16"/>
  <c r="F656" i="16" s="1"/>
  <c r="E655" i="16"/>
  <c r="F655" i="16" s="1"/>
  <c r="E654" i="16"/>
  <c r="F654" i="16" s="1"/>
  <c r="E653" i="16"/>
  <c r="F653" i="16" s="1"/>
  <c r="E652" i="16"/>
  <c r="F652" i="16" s="1"/>
  <c r="E651" i="16"/>
  <c r="F651" i="16" s="1"/>
  <c r="E650" i="16"/>
  <c r="F650" i="16" s="1"/>
  <c r="E649" i="16"/>
  <c r="F649" i="16" s="1"/>
  <c r="E648" i="16"/>
  <c r="F648" i="16" s="1"/>
  <c r="E647" i="16"/>
  <c r="F647" i="16" s="1"/>
  <c r="E646" i="16"/>
  <c r="F646" i="16" s="1"/>
  <c r="E645" i="16"/>
  <c r="F645" i="16" s="1"/>
  <c r="E644" i="16"/>
  <c r="F644" i="16" s="1"/>
  <c r="E643" i="16"/>
  <c r="F643" i="16" s="1"/>
  <c r="E642" i="16"/>
  <c r="F642" i="16" s="1"/>
  <c r="E641" i="16"/>
  <c r="F641" i="16" s="1"/>
  <c r="E640" i="16"/>
  <c r="F640" i="16" s="1"/>
  <c r="E639" i="16"/>
  <c r="F639" i="16" s="1"/>
  <c r="E638" i="16"/>
  <c r="F638" i="16" s="1"/>
  <c r="E637" i="16"/>
  <c r="F637" i="16" s="1"/>
  <c r="E636" i="16"/>
  <c r="F636" i="16" s="1"/>
  <c r="E635" i="16"/>
  <c r="F635" i="16" s="1"/>
  <c r="E634" i="16"/>
  <c r="F634" i="16" s="1"/>
  <c r="E633" i="16"/>
  <c r="F633" i="16" s="1"/>
  <c r="E632" i="16"/>
  <c r="F632" i="16" s="1"/>
  <c r="E631" i="16"/>
  <c r="F631" i="16" s="1"/>
  <c r="E630" i="16"/>
  <c r="F630" i="16" s="1"/>
  <c r="E629" i="16"/>
  <c r="F629" i="16" s="1"/>
  <c r="E628" i="16"/>
  <c r="F628" i="16" s="1"/>
  <c r="E627" i="16"/>
  <c r="F627" i="16" s="1"/>
  <c r="E626" i="16"/>
  <c r="F626" i="16" s="1"/>
  <c r="E625" i="16"/>
  <c r="F625" i="16" s="1"/>
  <c r="E624" i="16"/>
  <c r="F624" i="16" s="1"/>
  <c r="E623" i="16"/>
  <c r="F623" i="16" s="1"/>
  <c r="E622" i="16"/>
  <c r="F622" i="16" s="1"/>
  <c r="E621" i="16"/>
  <c r="F621" i="16" s="1"/>
  <c r="E620" i="16"/>
  <c r="F620" i="16" s="1"/>
  <c r="E619" i="16"/>
  <c r="F619" i="16" s="1"/>
  <c r="E618" i="16"/>
  <c r="F618" i="16" s="1"/>
  <c r="E617" i="16"/>
  <c r="F617" i="16" s="1"/>
  <c r="E616" i="16"/>
  <c r="F616" i="16" s="1"/>
  <c r="E615" i="16"/>
  <c r="F615" i="16" s="1"/>
  <c r="E614" i="16"/>
  <c r="F614" i="16" s="1"/>
  <c r="E613" i="16"/>
  <c r="F613" i="16" s="1"/>
  <c r="E612" i="16"/>
  <c r="F612" i="16" s="1"/>
  <c r="E611" i="16"/>
  <c r="F611" i="16" s="1"/>
  <c r="E610" i="16"/>
  <c r="F610" i="16" s="1"/>
  <c r="E609" i="16"/>
  <c r="F609" i="16" s="1"/>
  <c r="E608" i="16"/>
  <c r="F608" i="16" s="1"/>
  <c r="E607" i="16"/>
  <c r="F607" i="16" s="1"/>
  <c r="E606" i="16"/>
  <c r="F606" i="16" s="1"/>
  <c r="E605" i="16"/>
  <c r="F605" i="16" s="1"/>
  <c r="E604" i="16"/>
  <c r="F604" i="16" s="1"/>
  <c r="E603" i="16"/>
  <c r="F603" i="16" s="1"/>
  <c r="E602" i="16"/>
  <c r="F602" i="16" s="1"/>
  <c r="E601" i="16"/>
  <c r="F601" i="16" s="1"/>
  <c r="E600" i="16"/>
  <c r="F600" i="16" s="1"/>
  <c r="E599" i="16"/>
  <c r="F599" i="16" s="1"/>
  <c r="E598" i="16"/>
  <c r="F598" i="16" s="1"/>
  <c r="E597" i="16"/>
  <c r="F597" i="16" s="1"/>
  <c r="E596" i="16"/>
  <c r="F596" i="16" s="1"/>
  <c r="E595" i="16"/>
  <c r="F595" i="16" s="1"/>
  <c r="E594" i="16"/>
  <c r="F594" i="16" s="1"/>
  <c r="E593" i="16"/>
  <c r="F593" i="16" s="1"/>
  <c r="E592" i="16"/>
  <c r="F592" i="16" s="1"/>
  <c r="E591" i="16"/>
  <c r="F591" i="16" s="1"/>
  <c r="E590" i="16"/>
  <c r="F590" i="16" s="1"/>
  <c r="E589" i="16"/>
  <c r="F589" i="16" s="1"/>
  <c r="E588" i="16"/>
  <c r="F588" i="16" s="1"/>
  <c r="E587" i="16"/>
  <c r="F587" i="16" s="1"/>
  <c r="E586" i="16"/>
  <c r="F586" i="16" s="1"/>
  <c r="E585" i="16"/>
  <c r="F585" i="16" s="1"/>
  <c r="E584" i="16"/>
  <c r="F584" i="16" s="1"/>
  <c r="E583" i="16"/>
  <c r="F583" i="16" s="1"/>
  <c r="E582" i="16"/>
  <c r="F582" i="16" s="1"/>
  <c r="E581" i="16"/>
  <c r="F581" i="16" s="1"/>
  <c r="E580" i="16"/>
  <c r="F580" i="16" s="1"/>
  <c r="E579" i="16"/>
  <c r="F579" i="16" s="1"/>
  <c r="E578" i="16"/>
  <c r="F578" i="16" s="1"/>
  <c r="E577" i="16"/>
  <c r="F577" i="16" s="1"/>
  <c r="E576" i="16"/>
  <c r="F576" i="16" s="1"/>
  <c r="E575" i="16"/>
  <c r="F575" i="16" s="1"/>
  <c r="E574" i="16"/>
  <c r="F574" i="16" s="1"/>
  <c r="E573" i="16"/>
  <c r="F573" i="16" s="1"/>
  <c r="E572" i="16"/>
  <c r="F572" i="16" s="1"/>
  <c r="E571" i="16"/>
  <c r="F571" i="16" s="1"/>
  <c r="E570" i="16"/>
  <c r="F570" i="16" s="1"/>
  <c r="E569" i="16"/>
  <c r="F569" i="16" s="1"/>
  <c r="E568" i="16"/>
  <c r="F568" i="16" s="1"/>
  <c r="E567" i="16"/>
  <c r="F567" i="16" s="1"/>
  <c r="E566" i="16"/>
  <c r="F566" i="16" s="1"/>
  <c r="E565" i="16"/>
  <c r="F565" i="16" s="1"/>
  <c r="E564" i="16"/>
  <c r="F564" i="16" s="1"/>
  <c r="E563" i="16"/>
  <c r="F563" i="16" s="1"/>
  <c r="E562" i="16"/>
  <c r="F562" i="16" s="1"/>
  <c r="E561" i="16"/>
  <c r="F561" i="16" s="1"/>
  <c r="E560" i="16"/>
  <c r="F560" i="16" s="1"/>
  <c r="E559" i="16"/>
  <c r="F559" i="16" s="1"/>
  <c r="E558" i="16"/>
  <c r="F558" i="16" s="1"/>
  <c r="E557" i="16"/>
  <c r="F557" i="16" s="1"/>
  <c r="E556" i="16"/>
  <c r="F556" i="16" s="1"/>
  <c r="E555" i="16"/>
  <c r="F555" i="16" s="1"/>
  <c r="E554" i="16"/>
  <c r="F554" i="16" s="1"/>
  <c r="E553" i="16"/>
  <c r="F553" i="16" s="1"/>
  <c r="E552" i="16"/>
  <c r="F552" i="16" s="1"/>
  <c r="E551" i="16"/>
  <c r="F551" i="16" s="1"/>
  <c r="E550" i="16"/>
  <c r="F550" i="16" s="1"/>
  <c r="E549" i="16"/>
  <c r="F549" i="16" s="1"/>
  <c r="E548" i="16"/>
  <c r="F548" i="16" s="1"/>
  <c r="E547" i="16"/>
  <c r="F547" i="16" s="1"/>
  <c r="E546" i="16"/>
  <c r="F546" i="16" s="1"/>
  <c r="E545" i="16"/>
  <c r="F545" i="16" s="1"/>
  <c r="E544" i="16"/>
  <c r="F544" i="16" s="1"/>
  <c r="E543" i="16"/>
  <c r="F543" i="16" s="1"/>
  <c r="E542" i="16"/>
  <c r="F542" i="16" s="1"/>
  <c r="E541" i="16"/>
  <c r="F541" i="16" s="1"/>
  <c r="E540" i="16"/>
  <c r="F540" i="16" s="1"/>
  <c r="E539" i="16"/>
  <c r="F539" i="16" s="1"/>
  <c r="E538" i="16"/>
  <c r="F538" i="16" s="1"/>
  <c r="E537" i="16"/>
  <c r="F537" i="16" s="1"/>
  <c r="E536" i="16"/>
  <c r="F536" i="16" s="1"/>
  <c r="E535" i="16"/>
  <c r="F535" i="16" s="1"/>
  <c r="E534" i="16"/>
  <c r="F534" i="16" s="1"/>
  <c r="E533" i="16"/>
  <c r="F533" i="16" s="1"/>
  <c r="E532" i="16"/>
  <c r="F532" i="16" s="1"/>
  <c r="E531" i="16"/>
  <c r="F531" i="16" s="1"/>
  <c r="E530" i="16"/>
  <c r="F530" i="16" s="1"/>
  <c r="E529" i="16"/>
  <c r="F529" i="16" s="1"/>
  <c r="E528" i="16"/>
  <c r="F528" i="16" s="1"/>
  <c r="E527" i="16"/>
  <c r="F527" i="16" s="1"/>
  <c r="E526" i="16"/>
  <c r="F526" i="16" s="1"/>
  <c r="E525" i="16"/>
  <c r="F525" i="16" s="1"/>
  <c r="E524" i="16"/>
  <c r="F524" i="16" s="1"/>
  <c r="E523" i="16"/>
  <c r="F523" i="16" s="1"/>
  <c r="E522" i="16"/>
  <c r="F522" i="16" s="1"/>
  <c r="E521" i="16"/>
  <c r="F521" i="16" s="1"/>
  <c r="E520" i="16"/>
  <c r="F520" i="16" s="1"/>
  <c r="E519" i="16"/>
  <c r="F519" i="16" s="1"/>
  <c r="E518" i="16"/>
  <c r="F518" i="16" s="1"/>
  <c r="E517" i="16"/>
  <c r="F517" i="16" s="1"/>
  <c r="E516" i="16"/>
  <c r="F516" i="16" s="1"/>
  <c r="E515" i="16"/>
  <c r="F515" i="16" s="1"/>
  <c r="E514" i="16"/>
  <c r="F514" i="16" s="1"/>
  <c r="E513" i="16"/>
  <c r="F513" i="16" s="1"/>
  <c r="E512" i="16"/>
  <c r="F512" i="16" s="1"/>
  <c r="E511" i="16"/>
  <c r="F511" i="16" s="1"/>
  <c r="E510" i="16"/>
  <c r="F510" i="16" s="1"/>
  <c r="E509" i="16"/>
  <c r="F509" i="16" s="1"/>
  <c r="E508" i="16"/>
  <c r="F508" i="16" s="1"/>
  <c r="E507" i="16"/>
  <c r="F507" i="16" s="1"/>
  <c r="E506" i="16"/>
  <c r="F506" i="16" s="1"/>
  <c r="E505" i="16"/>
  <c r="F505" i="16" s="1"/>
  <c r="E504" i="16"/>
  <c r="F504" i="16" s="1"/>
  <c r="E503" i="16"/>
  <c r="F503" i="16" s="1"/>
  <c r="E502" i="16"/>
  <c r="F502" i="16" s="1"/>
  <c r="E501" i="16"/>
  <c r="F501" i="16" s="1"/>
  <c r="E500" i="16"/>
  <c r="F500" i="16" s="1"/>
  <c r="E499" i="16"/>
  <c r="F499" i="16" s="1"/>
  <c r="E498" i="16"/>
  <c r="F498" i="16" s="1"/>
  <c r="E497" i="16"/>
  <c r="F497" i="16" s="1"/>
  <c r="E496" i="16"/>
  <c r="F496" i="16" s="1"/>
  <c r="E495" i="16"/>
  <c r="F495" i="16" s="1"/>
  <c r="E494" i="16"/>
  <c r="F494" i="16" s="1"/>
  <c r="E493" i="16"/>
  <c r="F493" i="16" s="1"/>
  <c r="E492" i="16"/>
  <c r="F492" i="16" s="1"/>
  <c r="E491" i="16"/>
  <c r="F491" i="16" s="1"/>
  <c r="E490" i="16"/>
  <c r="F490" i="16" s="1"/>
  <c r="E489" i="16"/>
  <c r="F489" i="16" s="1"/>
  <c r="E488" i="16"/>
  <c r="F488" i="16" s="1"/>
  <c r="E487" i="16"/>
  <c r="F487" i="16" s="1"/>
  <c r="E486" i="16"/>
  <c r="F486" i="16" s="1"/>
  <c r="E485" i="16"/>
  <c r="F485" i="16" s="1"/>
  <c r="E484" i="16"/>
  <c r="F484" i="16" s="1"/>
  <c r="E483" i="16"/>
  <c r="F483" i="16" s="1"/>
  <c r="E482" i="16"/>
  <c r="F482" i="16" s="1"/>
  <c r="E481" i="16"/>
  <c r="F481" i="16" s="1"/>
  <c r="E480" i="16"/>
  <c r="F480" i="16" s="1"/>
  <c r="E479" i="16"/>
  <c r="F479" i="16" s="1"/>
  <c r="E478" i="16"/>
  <c r="F478" i="16" s="1"/>
  <c r="E477" i="16"/>
  <c r="F477" i="16" s="1"/>
  <c r="E476" i="16"/>
  <c r="F476" i="16" s="1"/>
  <c r="E475" i="16"/>
  <c r="F475" i="16" s="1"/>
  <c r="E474" i="16"/>
  <c r="F474" i="16" s="1"/>
  <c r="E473" i="16"/>
  <c r="F473" i="16" s="1"/>
  <c r="E472" i="16"/>
  <c r="F472" i="16" s="1"/>
  <c r="E471" i="16"/>
  <c r="F471" i="16" s="1"/>
  <c r="E470" i="16"/>
  <c r="F470" i="16" s="1"/>
  <c r="E469" i="16"/>
  <c r="F469" i="16" s="1"/>
  <c r="E468" i="16"/>
  <c r="F468" i="16" s="1"/>
  <c r="E467" i="16"/>
  <c r="F467" i="16" s="1"/>
  <c r="E466" i="16"/>
  <c r="F466" i="16" s="1"/>
  <c r="E465" i="16"/>
  <c r="F465" i="16" s="1"/>
  <c r="E464" i="16"/>
  <c r="F464" i="16" s="1"/>
  <c r="E463" i="16"/>
  <c r="F463" i="16" s="1"/>
  <c r="E462" i="16"/>
  <c r="F462" i="16" s="1"/>
  <c r="E461" i="16"/>
  <c r="F461" i="16" s="1"/>
  <c r="E460" i="16"/>
  <c r="F460" i="16" s="1"/>
  <c r="E459" i="16"/>
  <c r="F459" i="16" s="1"/>
  <c r="E458" i="16"/>
  <c r="F458" i="16" s="1"/>
  <c r="E457" i="16"/>
  <c r="F457" i="16" s="1"/>
  <c r="E456" i="16"/>
  <c r="F456" i="16" s="1"/>
  <c r="E455" i="16"/>
  <c r="F455" i="16" s="1"/>
  <c r="E454" i="16"/>
  <c r="F454" i="16" s="1"/>
  <c r="E453" i="16"/>
  <c r="F453" i="16" s="1"/>
  <c r="E452" i="16"/>
  <c r="F452" i="16" s="1"/>
  <c r="E451" i="16"/>
  <c r="F451" i="16" s="1"/>
  <c r="E450" i="16"/>
  <c r="F450" i="16" s="1"/>
  <c r="E449" i="16"/>
  <c r="F449" i="16" s="1"/>
  <c r="E448" i="16"/>
  <c r="F448" i="16" s="1"/>
  <c r="E447" i="16"/>
  <c r="F447" i="16" s="1"/>
  <c r="E446" i="16"/>
  <c r="F446" i="16" s="1"/>
  <c r="E445" i="16"/>
  <c r="F445" i="16" s="1"/>
  <c r="E444" i="16"/>
  <c r="F444" i="16" s="1"/>
  <c r="E443" i="16"/>
  <c r="F443" i="16" s="1"/>
  <c r="E442" i="16"/>
  <c r="F442" i="16" s="1"/>
  <c r="E441" i="16"/>
  <c r="F441" i="16" s="1"/>
  <c r="E440" i="16"/>
  <c r="F440" i="16" s="1"/>
  <c r="E439" i="16"/>
  <c r="F439" i="16" s="1"/>
  <c r="E438" i="16"/>
  <c r="F438" i="16" s="1"/>
  <c r="E437" i="16"/>
  <c r="F437" i="16" s="1"/>
  <c r="E436" i="16"/>
  <c r="F436" i="16" s="1"/>
  <c r="E435" i="16"/>
  <c r="F435" i="16" s="1"/>
  <c r="E434" i="16"/>
  <c r="F434" i="16" s="1"/>
  <c r="E433" i="16"/>
  <c r="F433" i="16" s="1"/>
  <c r="E432" i="16"/>
  <c r="F432" i="16" s="1"/>
  <c r="E431" i="16"/>
  <c r="F431" i="16" s="1"/>
  <c r="E430" i="16"/>
  <c r="F430" i="16" s="1"/>
  <c r="E429" i="16"/>
  <c r="F429" i="16" s="1"/>
  <c r="E428" i="16"/>
  <c r="F428" i="16" s="1"/>
  <c r="E427" i="16"/>
  <c r="F427" i="16" s="1"/>
  <c r="E426" i="16"/>
  <c r="F426" i="16" s="1"/>
  <c r="E425" i="16"/>
  <c r="F425" i="16" s="1"/>
  <c r="E424" i="16"/>
  <c r="F424" i="16" s="1"/>
  <c r="E423" i="16"/>
  <c r="F423" i="16" s="1"/>
  <c r="E422" i="16"/>
  <c r="F422" i="16" s="1"/>
  <c r="E421" i="16"/>
  <c r="F421" i="16" s="1"/>
  <c r="E420" i="16"/>
  <c r="F420" i="16" s="1"/>
  <c r="E419" i="16"/>
  <c r="F419" i="16" s="1"/>
  <c r="E418" i="16"/>
  <c r="F418" i="16" s="1"/>
  <c r="E417" i="16"/>
  <c r="F417" i="16" s="1"/>
  <c r="E416" i="16"/>
  <c r="F416" i="16" s="1"/>
  <c r="E415" i="16"/>
  <c r="F415" i="16" s="1"/>
  <c r="E414" i="16"/>
  <c r="F414" i="16" s="1"/>
  <c r="E413" i="16"/>
  <c r="F413" i="16" s="1"/>
  <c r="E412" i="16"/>
  <c r="F412" i="16" s="1"/>
  <c r="E411" i="16"/>
  <c r="F411" i="16" s="1"/>
  <c r="E410" i="16"/>
  <c r="F410" i="16" s="1"/>
  <c r="E409" i="16"/>
  <c r="F409" i="16" s="1"/>
  <c r="E408" i="16"/>
  <c r="F408" i="16" s="1"/>
  <c r="E407" i="16"/>
  <c r="F407" i="16" s="1"/>
  <c r="E406" i="16"/>
  <c r="F406" i="16" s="1"/>
  <c r="E405" i="16"/>
  <c r="F405" i="16" s="1"/>
  <c r="E404" i="16"/>
  <c r="F404" i="16" s="1"/>
  <c r="E403" i="16"/>
  <c r="F403" i="16" s="1"/>
  <c r="E402" i="16"/>
  <c r="F402" i="16" s="1"/>
  <c r="E401" i="16"/>
  <c r="F401" i="16" s="1"/>
  <c r="E400" i="16"/>
  <c r="F400" i="16" s="1"/>
  <c r="E399" i="16"/>
  <c r="F399" i="16" s="1"/>
  <c r="E398" i="16"/>
  <c r="F398" i="16" s="1"/>
  <c r="E397" i="16"/>
  <c r="F397" i="16" s="1"/>
  <c r="E396" i="16"/>
  <c r="F396" i="16" s="1"/>
  <c r="E395" i="16"/>
  <c r="F395" i="16" s="1"/>
  <c r="E394" i="16"/>
  <c r="F394" i="16" s="1"/>
  <c r="E393" i="16"/>
  <c r="F393" i="16" s="1"/>
  <c r="E392" i="16"/>
  <c r="F392" i="16" s="1"/>
  <c r="E391" i="16"/>
  <c r="F391" i="16" s="1"/>
  <c r="E390" i="16"/>
  <c r="F390" i="16" s="1"/>
  <c r="E389" i="16"/>
  <c r="F389" i="16" s="1"/>
  <c r="E388" i="16"/>
  <c r="F388" i="16" s="1"/>
  <c r="E387" i="16"/>
  <c r="F387" i="16" s="1"/>
  <c r="E386" i="16"/>
  <c r="F386" i="16" s="1"/>
  <c r="E385" i="16"/>
  <c r="F385" i="16" s="1"/>
  <c r="E384" i="16"/>
  <c r="F384" i="16" s="1"/>
  <c r="E383" i="16"/>
  <c r="F383" i="16" s="1"/>
  <c r="E382" i="16"/>
  <c r="F382" i="16" s="1"/>
  <c r="E381" i="16"/>
  <c r="F381" i="16" s="1"/>
  <c r="E380" i="16"/>
  <c r="F380" i="16" s="1"/>
  <c r="E379" i="16"/>
  <c r="F379" i="16" s="1"/>
  <c r="E378" i="16"/>
  <c r="F378" i="16" s="1"/>
  <c r="E377" i="16"/>
  <c r="F377" i="16" s="1"/>
  <c r="E376" i="16"/>
  <c r="F376" i="16" s="1"/>
  <c r="E375" i="16"/>
  <c r="F375" i="16" s="1"/>
  <c r="E374" i="16"/>
  <c r="F374" i="16" s="1"/>
  <c r="E373" i="16"/>
  <c r="F373" i="16" s="1"/>
  <c r="E372" i="16"/>
  <c r="F372" i="16" s="1"/>
  <c r="E371" i="16"/>
  <c r="F371" i="16" s="1"/>
  <c r="E370" i="16"/>
  <c r="F370" i="16" s="1"/>
  <c r="E369" i="16"/>
  <c r="F369" i="16" s="1"/>
  <c r="E368" i="16"/>
  <c r="F368" i="16" s="1"/>
  <c r="E367" i="16"/>
  <c r="F367" i="16" s="1"/>
  <c r="E366" i="16"/>
  <c r="F366" i="16" s="1"/>
  <c r="E365" i="16"/>
  <c r="F365" i="16" s="1"/>
  <c r="E364" i="16"/>
  <c r="F364" i="16" s="1"/>
  <c r="E363" i="16"/>
  <c r="F363" i="16" s="1"/>
  <c r="E362" i="16"/>
  <c r="F362" i="16" s="1"/>
  <c r="E361" i="16"/>
  <c r="F361" i="16" s="1"/>
  <c r="E360" i="16"/>
  <c r="F360" i="16" s="1"/>
  <c r="E359" i="16"/>
  <c r="F359" i="16" s="1"/>
  <c r="E358" i="16"/>
  <c r="F358" i="16" s="1"/>
  <c r="E357" i="16"/>
  <c r="F357" i="16" s="1"/>
  <c r="E356" i="16"/>
  <c r="F356" i="16" s="1"/>
  <c r="E355" i="16"/>
  <c r="F355" i="16" s="1"/>
  <c r="E354" i="16"/>
  <c r="F354" i="16" s="1"/>
  <c r="E353" i="16"/>
  <c r="F353" i="16" s="1"/>
  <c r="E352" i="16"/>
  <c r="F352" i="16" s="1"/>
  <c r="E351" i="16"/>
  <c r="F351" i="16" s="1"/>
  <c r="E350" i="16"/>
  <c r="F350" i="16" s="1"/>
  <c r="E349" i="16"/>
  <c r="F349" i="16" s="1"/>
  <c r="E348" i="16"/>
  <c r="F348" i="16" s="1"/>
  <c r="E347" i="16"/>
  <c r="F347" i="16" s="1"/>
  <c r="E346" i="16"/>
  <c r="F346" i="16" s="1"/>
  <c r="E345" i="16"/>
  <c r="F345" i="16" s="1"/>
  <c r="E344" i="16"/>
  <c r="F344" i="16" s="1"/>
  <c r="E343" i="16"/>
  <c r="F343" i="16" s="1"/>
  <c r="E342" i="16"/>
  <c r="F342" i="16" s="1"/>
  <c r="E341" i="16"/>
  <c r="F341" i="16" s="1"/>
  <c r="E340" i="16"/>
  <c r="F340" i="16" s="1"/>
  <c r="E339" i="16"/>
  <c r="F339" i="16" s="1"/>
  <c r="E338" i="16"/>
  <c r="F338" i="16" s="1"/>
  <c r="E337" i="16"/>
  <c r="F337" i="16" s="1"/>
  <c r="E336" i="16"/>
  <c r="F336" i="16" s="1"/>
  <c r="E335" i="16"/>
  <c r="F335" i="16" s="1"/>
  <c r="E334" i="16"/>
  <c r="F334" i="16" s="1"/>
  <c r="E333" i="16"/>
  <c r="F333" i="16" s="1"/>
  <c r="E332" i="16"/>
  <c r="F332" i="16" s="1"/>
  <c r="E331" i="16"/>
  <c r="F331" i="16" s="1"/>
  <c r="E330" i="16"/>
  <c r="F330" i="16" s="1"/>
  <c r="E329" i="16"/>
  <c r="F329" i="16" s="1"/>
  <c r="E328" i="16"/>
  <c r="F328" i="16" s="1"/>
  <c r="E327" i="16"/>
  <c r="F327" i="16" s="1"/>
  <c r="E326" i="16"/>
  <c r="F326" i="16" s="1"/>
  <c r="E325" i="16"/>
  <c r="F325" i="16" s="1"/>
  <c r="E324" i="16"/>
  <c r="F324" i="16" s="1"/>
  <c r="E323" i="16"/>
  <c r="F323" i="16" s="1"/>
  <c r="E322" i="16"/>
  <c r="F322" i="16" s="1"/>
  <c r="E321" i="16"/>
  <c r="F321" i="16" s="1"/>
  <c r="E320" i="16"/>
  <c r="F320" i="16" s="1"/>
  <c r="E319" i="16"/>
  <c r="F319" i="16" s="1"/>
  <c r="E318" i="16"/>
  <c r="F318" i="16" s="1"/>
  <c r="E317" i="16"/>
  <c r="F317" i="16" s="1"/>
  <c r="E316" i="16"/>
  <c r="F316" i="16" s="1"/>
  <c r="E315" i="16"/>
  <c r="F315" i="16" s="1"/>
  <c r="E314" i="16"/>
  <c r="F314" i="16" s="1"/>
  <c r="E313" i="16"/>
  <c r="F313" i="16" s="1"/>
  <c r="E312" i="16"/>
  <c r="F312" i="16" s="1"/>
  <c r="E311" i="16"/>
  <c r="F311" i="16" s="1"/>
  <c r="E310" i="16"/>
  <c r="F310" i="16" s="1"/>
  <c r="E309" i="16"/>
  <c r="F309" i="16" s="1"/>
  <c r="E308" i="16"/>
  <c r="F308" i="16" s="1"/>
  <c r="E307" i="16"/>
  <c r="F307" i="16" s="1"/>
  <c r="E306" i="16"/>
  <c r="F306" i="16" s="1"/>
  <c r="E305" i="16"/>
  <c r="F305" i="16" s="1"/>
  <c r="E304" i="16"/>
  <c r="F304" i="16" s="1"/>
  <c r="E303" i="16"/>
  <c r="F303" i="16" s="1"/>
  <c r="E302" i="16"/>
  <c r="F302" i="16" s="1"/>
  <c r="E301" i="16"/>
  <c r="F301" i="16" s="1"/>
  <c r="E300" i="16"/>
  <c r="F300" i="16" s="1"/>
  <c r="E299" i="16"/>
  <c r="F299" i="16" s="1"/>
  <c r="E298" i="16"/>
  <c r="F298" i="16" s="1"/>
  <c r="E297" i="16"/>
  <c r="F297" i="16" s="1"/>
  <c r="E296" i="16"/>
  <c r="F296" i="16" s="1"/>
  <c r="E295" i="16"/>
  <c r="F295" i="16" s="1"/>
  <c r="E294" i="16"/>
  <c r="F294" i="16" s="1"/>
  <c r="E293" i="16"/>
  <c r="F293" i="16" s="1"/>
  <c r="E292" i="16"/>
  <c r="F292" i="16" s="1"/>
  <c r="E291" i="16"/>
  <c r="F291" i="16" s="1"/>
  <c r="E290" i="16"/>
  <c r="F290" i="16" s="1"/>
  <c r="E289" i="16"/>
  <c r="F289" i="16" s="1"/>
  <c r="E288" i="16"/>
  <c r="F288" i="16" s="1"/>
  <c r="E287" i="16"/>
  <c r="F287" i="16" s="1"/>
  <c r="E286" i="16"/>
  <c r="F286" i="16" s="1"/>
  <c r="E285" i="16"/>
  <c r="F285" i="16" s="1"/>
  <c r="E284" i="16"/>
  <c r="F284" i="16" s="1"/>
  <c r="E283" i="16"/>
  <c r="F283" i="16" s="1"/>
  <c r="E282" i="16"/>
  <c r="F282" i="16" s="1"/>
  <c r="E281" i="16"/>
  <c r="F281" i="16" s="1"/>
  <c r="E280" i="16"/>
  <c r="F280" i="16" s="1"/>
  <c r="E279" i="16"/>
  <c r="F279" i="16" s="1"/>
  <c r="E278" i="16"/>
  <c r="F278" i="16" s="1"/>
  <c r="E277" i="16"/>
  <c r="F277" i="16" s="1"/>
  <c r="E276" i="16"/>
  <c r="F276" i="16" s="1"/>
  <c r="E275" i="16"/>
  <c r="F275" i="16" s="1"/>
  <c r="E274" i="16"/>
  <c r="F274" i="16" s="1"/>
  <c r="E273" i="16"/>
  <c r="F273" i="16" s="1"/>
  <c r="E272" i="16"/>
  <c r="F272" i="16" s="1"/>
  <c r="E271" i="16"/>
  <c r="F271" i="16" s="1"/>
  <c r="E270" i="16"/>
  <c r="F270" i="16" s="1"/>
  <c r="E269" i="16"/>
  <c r="F269" i="16" s="1"/>
  <c r="E268" i="16"/>
  <c r="F268" i="16" s="1"/>
  <c r="E267" i="16"/>
  <c r="F267" i="16" s="1"/>
  <c r="E266" i="16"/>
  <c r="F266" i="16" s="1"/>
  <c r="E265" i="16"/>
  <c r="F265" i="16" s="1"/>
  <c r="E264" i="16"/>
  <c r="F264" i="16" s="1"/>
  <c r="E263" i="16"/>
  <c r="F263" i="16" s="1"/>
  <c r="E262" i="16"/>
  <c r="F262" i="16" s="1"/>
  <c r="E261" i="16"/>
  <c r="F261" i="16" s="1"/>
  <c r="E260" i="16"/>
  <c r="F260" i="16" s="1"/>
  <c r="E259" i="16"/>
  <c r="F259" i="16" s="1"/>
  <c r="E258" i="16"/>
  <c r="F258" i="16" s="1"/>
  <c r="E257" i="16"/>
  <c r="F257" i="16" s="1"/>
  <c r="E256" i="16"/>
  <c r="F256" i="16" s="1"/>
  <c r="E255" i="16"/>
  <c r="F255" i="16" s="1"/>
  <c r="E254" i="16"/>
  <c r="F254" i="16" s="1"/>
  <c r="E253" i="16"/>
  <c r="F253" i="16" s="1"/>
  <c r="E252" i="16"/>
  <c r="F252" i="16" s="1"/>
  <c r="E251" i="16"/>
  <c r="F251" i="16" s="1"/>
  <c r="E250" i="16"/>
  <c r="F250" i="16" s="1"/>
  <c r="E249" i="16"/>
  <c r="F249" i="16" s="1"/>
  <c r="E248" i="16"/>
  <c r="F248" i="16" s="1"/>
  <c r="E247" i="16"/>
  <c r="F247" i="16" s="1"/>
  <c r="E246" i="16"/>
  <c r="F246" i="16" s="1"/>
  <c r="E245" i="16"/>
  <c r="F245" i="16" s="1"/>
  <c r="E244" i="16"/>
  <c r="F244" i="16" s="1"/>
  <c r="E243" i="16"/>
  <c r="F243" i="16" s="1"/>
  <c r="E242" i="16"/>
  <c r="F242" i="16" s="1"/>
  <c r="E241" i="16"/>
  <c r="F241" i="16" s="1"/>
  <c r="E240" i="16"/>
  <c r="F240" i="16" s="1"/>
  <c r="E239" i="16"/>
  <c r="F239" i="16" s="1"/>
  <c r="E238" i="16"/>
  <c r="F238" i="16" s="1"/>
  <c r="E237" i="16"/>
  <c r="F237" i="16" s="1"/>
  <c r="E236" i="16"/>
  <c r="F236" i="16" s="1"/>
  <c r="E235" i="16"/>
  <c r="F235" i="16" s="1"/>
  <c r="E234" i="16"/>
  <c r="F234" i="16" s="1"/>
  <c r="E233" i="16"/>
  <c r="F233" i="16" s="1"/>
  <c r="E232" i="16"/>
  <c r="F232" i="16" s="1"/>
  <c r="E231" i="16"/>
  <c r="F231" i="16" s="1"/>
  <c r="E230" i="16"/>
  <c r="F230" i="16" s="1"/>
  <c r="E229" i="16"/>
  <c r="F229" i="16" s="1"/>
  <c r="E228" i="16"/>
  <c r="F228" i="16" s="1"/>
  <c r="E227" i="16"/>
  <c r="F227" i="16" s="1"/>
  <c r="E226" i="16"/>
  <c r="F226" i="16" s="1"/>
  <c r="E225" i="16"/>
  <c r="F225" i="16" s="1"/>
  <c r="E224" i="16"/>
  <c r="F224" i="16" s="1"/>
  <c r="E223" i="16"/>
  <c r="F223" i="16" s="1"/>
  <c r="E222" i="16"/>
  <c r="F222" i="16" s="1"/>
  <c r="E221" i="16"/>
  <c r="F221" i="16" s="1"/>
  <c r="E220" i="16"/>
  <c r="F220" i="16" s="1"/>
  <c r="E219" i="16"/>
  <c r="F219" i="16" s="1"/>
  <c r="E218" i="16"/>
  <c r="F218" i="16" s="1"/>
  <c r="E217" i="16"/>
  <c r="F217" i="16" s="1"/>
  <c r="E216" i="16"/>
  <c r="F216" i="16" s="1"/>
  <c r="E215" i="16"/>
  <c r="F215" i="16" s="1"/>
  <c r="E214" i="16"/>
  <c r="F214" i="16" s="1"/>
  <c r="E213" i="16"/>
  <c r="F213" i="16" s="1"/>
  <c r="E212" i="16"/>
  <c r="F212" i="16" s="1"/>
  <c r="E211" i="16"/>
  <c r="F211" i="16" s="1"/>
  <c r="E210" i="16"/>
  <c r="F210" i="16" s="1"/>
  <c r="E209" i="16"/>
  <c r="F209" i="16" s="1"/>
  <c r="E208" i="16"/>
  <c r="F208" i="16" s="1"/>
  <c r="E207" i="16"/>
  <c r="F207" i="16" s="1"/>
  <c r="E206" i="16"/>
  <c r="F206" i="16" s="1"/>
  <c r="E205" i="16"/>
  <c r="F205" i="16" s="1"/>
  <c r="E204" i="16"/>
  <c r="F204" i="16" s="1"/>
  <c r="E203" i="16"/>
  <c r="F203" i="16" s="1"/>
  <c r="E202" i="16"/>
  <c r="F202" i="16" s="1"/>
  <c r="E201" i="16"/>
  <c r="F201" i="16" s="1"/>
  <c r="E200" i="16"/>
  <c r="F200" i="16" s="1"/>
  <c r="E199" i="16"/>
  <c r="F199" i="16" s="1"/>
  <c r="E198" i="16"/>
  <c r="F198" i="16" s="1"/>
  <c r="E197" i="16"/>
  <c r="F197" i="16" s="1"/>
  <c r="E196" i="16"/>
  <c r="F196" i="16" s="1"/>
  <c r="E195" i="16"/>
  <c r="F195" i="16" s="1"/>
  <c r="E194" i="16"/>
  <c r="F194" i="16" s="1"/>
  <c r="E193" i="16"/>
  <c r="F193" i="16" s="1"/>
  <c r="E192" i="16"/>
  <c r="F192" i="16" s="1"/>
  <c r="E191" i="16"/>
  <c r="F191" i="16" s="1"/>
  <c r="E190" i="16"/>
  <c r="F190" i="16" s="1"/>
  <c r="E189" i="16"/>
  <c r="F189" i="16" s="1"/>
  <c r="E188" i="16"/>
  <c r="F188" i="16" s="1"/>
  <c r="E187" i="16"/>
  <c r="F187" i="16" s="1"/>
  <c r="E186" i="16"/>
  <c r="F186" i="16" s="1"/>
  <c r="E185" i="16"/>
  <c r="F185" i="16" s="1"/>
  <c r="E184" i="16"/>
  <c r="F184" i="16" s="1"/>
  <c r="E183" i="16"/>
  <c r="F183" i="16" s="1"/>
  <c r="E182" i="16"/>
  <c r="F182" i="16" s="1"/>
  <c r="E181" i="16"/>
  <c r="F181" i="16" s="1"/>
  <c r="E180" i="16"/>
  <c r="F180" i="16" s="1"/>
  <c r="E179" i="16"/>
  <c r="F179" i="16" s="1"/>
  <c r="E178" i="16"/>
  <c r="F178" i="16" s="1"/>
  <c r="E177" i="16"/>
  <c r="F177" i="16" s="1"/>
  <c r="E176" i="16"/>
  <c r="F176" i="16" s="1"/>
  <c r="E175" i="16"/>
  <c r="F175" i="16" s="1"/>
  <c r="E174" i="16"/>
  <c r="F174" i="16" s="1"/>
  <c r="E173" i="16"/>
  <c r="F173" i="16" s="1"/>
  <c r="E172" i="16"/>
  <c r="F172" i="16" s="1"/>
  <c r="E171" i="16"/>
  <c r="F171" i="16" s="1"/>
  <c r="E170" i="16"/>
  <c r="F170" i="16" s="1"/>
  <c r="E169" i="16"/>
  <c r="F169" i="16" s="1"/>
  <c r="E168" i="16"/>
  <c r="F168" i="16" s="1"/>
  <c r="E167" i="16"/>
  <c r="F167" i="16" s="1"/>
  <c r="E166" i="16"/>
  <c r="F166" i="16" s="1"/>
  <c r="E165" i="16"/>
  <c r="F165" i="16" s="1"/>
  <c r="E164" i="16"/>
  <c r="F164" i="16" s="1"/>
  <c r="E163" i="16"/>
  <c r="F163" i="16" s="1"/>
  <c r="E162" i="16"/>
  <c r="F162" i="16" s="1"/>
  <c r="E161" i="16"/>
  <c r="F161" i="16" s="1"/>
  <c r="E160" i="16"/>
  <c r="F160" i="16" s="1"/>
  <c r="E159" i="16"/>
  <c r="F159" i="16" s="1"/>
  <c r="E158" i="16"/>
  <c r="F158" i="16" s="1"/>
  <c r="E157" i="16"/>
  <c r="F157" i="16" s="1"/>
  <c r="E156" i="16"/>
  <c r="F156" i="16" s="1"/>
  <c r="E155" i="16"/>
  <c r="F155" i="16" s="1"/>
  <c r="E154" i="16"/>
  <c r="F154" i="16" s="1"/>
  <c r="E153" i="16"/>
  <c r="F153" i="16" s="1"/>
  <c r="E152" i="16"/>
  <c r="F152" i="16" s="1"/>
  <c r="E151" i="16"/>
  <c r="F151" i="16" s="1"/>
  <c r="E150" i="16"/>
  <c r="F150" i="16" s="1"/>
  <c r="E149" i="16"/>
  <c r="F149" i="16" s="1"/>
  <c r="E148" i="16"/>
  <c r="F148" i="16" s="1"/>
  <c r="E147" i="16"/>
  <c r="F147" i="16" s="1"/>
  <c r="E146" i="16"/>
  <c r="F146" i="16" s="1"/>
  <c r="E145" i="16"/>
  <c r="F145" i="16" s="1"/>
  <c r="E144" i="16"/>
  <c r="F144" i="16" s="1"/>
  <c r="E143" i="16"/>
  <c r="F143" i="16" s="1"/>
  <c r="E142" i="16"/>
  <c r="F142" i="16" s="1"/>
  <c r="E141" i="16"/>
  <c r="F141" i="16" s="1"/>
  <c r="E140" i="16"/>
  <c r="F140" i="16" s="1"/>
  <c r="E139" i="16"/>
  <c r="F139" i="16" s="1"/>
  <c r="E138" i="16"/>
  <c r="F138" i="16" s="1"/>
  <c r="E137" i="16"/>
  <c r="F137" i="16" s="1"/>
  <c r="E136" i="16"/>
  <c r="F136" i="16" s="1"/>
  <c r="E135" i="16"/>
  <c r="F135" i="16" s="1"/>
  <c r="E134" i="16"/>
  <c r="F134" i="16" s="1"/>
  <c r="E133" i="16"/>
  <c r="F133" i="16" s="1"/>
  <c r="E132" i="16"/>
  <c r="F132" i="16" s="1"/>
  <c r="E131" i="16"/>
  <c r="F131" i="16" s="1"/>
  <c r="E130" i="16"/>
  <c r="F130" i="16" s="1"/>
  <c r="E129" i="16"/>
  <c r="F129" i="16" s="1"/>
  <c r="E128" i="16"/>
  <c r="F128" i="16" s="1"/>
  <c r="E127" i="16"/>
  <c r="F127" i="16" s="1"/>
  <c r="E126" i="16"/>
  <c r="F126" i="16" s="1"/>
  <c r="E125" i="16"/>
  <c r="F125" i="16" s="1"/>
  <c r="E124" i="16"/>
  <c r="F124" i="16" s="1"/>
  <c r="E123" i="16"/>
  <c r="F123" i="16" s="1"/>
  <c r="E122" i="16"/>
  <c r="F122" i="16" s="1"/>
  <c r="E121" i="16"/>
  <c r="F121" i="16" s="1"/>
  <c r="E120" i="16"/>
  <c r="F120" i="16" s="1"/>
  <c r="E119" i="16"/>
  <c r="F119" i="16" s="1"/>
  <c r="E118" i="16"/>
  <c r="F118" i="16" s="1"/>
  <c r="E117" i="16"/>
  <c r="F117" i="16" s="1"/>
  <c r="E116" i="16"/>
  <c r="F116" i="16" s="1"/>
  <c r="E115" i="16"/>
  <c r="F115" i="16" s="1"/>
  <c r="E114" i="16"/>
  <c r="F114" i="16" s="1"/>
  <c r="E113" i="16"/>
  <c r="F113" i="16" s="1"/>
  <c r="E112" i="16"/>
  <c r="F112" i="16" s="1"/>
  <c r="E111" i="16"/>
  <c r="F111" i="16" s="1"/>
  <c r="E110" i="16"/>
  <c r="F110" i="16" s="1"/>
  <c r="E109" i="16"/>
  <c r="F109" i="16" s="1"/>
  <c r="E108" i="16"/>
  <c r="F108" i="16" s="1"/>
  <c r="E107" i="16"/>
  <c r="F107" i="16" s="1"/>
  <c r="E106" i="16"/>
  <c r="F106" i="16" s="1"/>
  <c r="E105" i="16"/>
  <c r="F105" i="16" s="1"/>
  <c r="E104" i="16"/>
  <c r="F104" i="16" s="1"/>
  <c r="E103" i="16"/>
  <c r="F103" i="16" s="1"/>
  <c r="E102" i="16"/>
  <c r="F102" i="16" s="1"/>
  <c r="E101" i="16"/>
  <c r="F101" i="16" s="1"/>
  <c r="E100" i="16"/>
  <c r="F100" i="16" s="1"/>
  <c r="E99" i="16"/>
  <c r="F99" i="16" s="1"/>
  <c r="E98" i="16"/>
  <c r="F98" i="16" s="1"/>
  <c r="E97" i="16"/>
  <c r="F97" i="16" s="1"/>
  <c r="E96" i="16"/>
  <c r="F96" i="16" s="1"/>
  <c r="E95" i="16"/>
  <c r="F95" i="16" s="1"/>
  <c r="E94" i="16"/>
  <c r="F94" i="16" s="1"/>
  <c r="E93" i="16"/>
  <c r="F93" i="16" s="1"/>
  <c r="E92" i="16"/>
  <c r="F92" i="16" s="1"/>
  <c r="E91" i="16"/>
  <c r="F91" i="16" s="1"/>
  <c r="E90" i="16"/>
  <c r="F90" i="16" s="1"/>
  <c r="E89" i="16"/>
  <c r="F89" i="16" s="1"/>
  <c r="E88" i="16"/>
  <c r="F88" i="16" s="1"/>
  <c r="E87" i="16"/>
  <c r="F87" i="16" s="1"/>
  <c r="E86" i="16"/>
  <c r="F86" i="16" s="1"/>
  <c r="E85" i="16"/>
  <c r="F85" i="16" s="1"/>
  <c r="E84" i="16"/>
  <c r="F84" i="16" s="1"/>
  <c r="E83" i="16"/>
  <c r="F83" i="16" s="1"/>
  <c r="E82" i="16"/>
  <c r="F82" i="16" s="1"/>
  <c r="E81" i="16"/>
  <c r="F81" i="16" s="1"/>
  <c r="E80" i="16"/>
  <c r="F80" i="16" s="1"/>
  <c r="E79" i="16"/>
  <c r="F79" i="16" s="1"/>
  <c r="E78" i="16"/>
  <c r="F78" i="16" s="1"/>
  <c r="E77" i="16"/>
  <c r="F77" i="16" s="1"/>
  <c r="E76" i="16"/>
  <c r="F76" i="16" s="1"/>
  <c r="E75" i="16"/>
  <c r="F75" i="16" s="1"/>
  <c r="E74" i="16"/>
  <c r="F74" i="16" s="1"/>
  <c r="E73" i="16"/>
  <c r="F73" i="16" s="1"/>
  <c r="E72" i="16"/>
  <c r="F72" i="16" s="1"/>
  <c r="E71" i="16"/>
  <c r="F71" i="16" s="1"/>
  <c r="E70" i="16"/>
  <c r="F70" i="16" s="1"/>
  <c r="E69" i="16"/>
  <c r="F69" i="16" s="1"/>
  <c r="E68" i="16"/>
  <c r="F68" i="16" s="1"/>
  <c r="E67" i="16"/>
  <c r="F67" i="16" s="1"/>
  <c r="E66" i="16"/>
  <c r="F66" i="16" s="1"/>
  <c r="E65" i="16"/>
  <c r="F65" i="16" s="1"/>
  <c r="E64" i="16"/>
  <c r="F64" i="16" s="1"/>
  <c r="E63" i="16"/>
  <c r="F63" i="16" s="1"/>
  <c r="E62" i="16"/>
  <c r="F62" i="16" s="1"/>
  <c r="E61" i="16"/>
  <c r="F61" i="16" s="1"/>
  <c r="E60" i="16"/>
  <c r="F60" i="16" s="1"/>
  <c r="E59" i="16"/>
  <c r="F59" i="16" s="1"/>
  <c r="E58" i="16"/>
  <c r="F58" i="16" s="1"/>
  <c r="E57" i="16"/>
  <c r="F57" i="16" s="1"/>
  <c r="E56" i="16"/>
  <c r="F56" i="16" s="1"/>
  <c r="E55" i="16"/>
  <c r="F55" i="16" s="1"/>
  <c r="E54" i="16"/>
  <c r="F54" i="16" s="1"/>
  <c r="E53" i="16"/>
  <c r="F53" i="16" s="1"/>
  <c r="E52" i="16"/>
  <c r="F52" i="16" s="1"/>
  <c r="E51" i="16"/>
  <c r="F51" i="16" s="1"/>
  <c r="E50" i="16"/>
  <c r="F50" i="16" s="1"/>
  <c r="E49" i="16"/>
  <c r="F49" i="16" s="1"/>
  <c r="E48" i="16"/>
  <c r="F48" i="16" s="1"/>
  <c r="E47" i="16"/>
  <c r="F47" i="16" s="1"/>
  <c r="E46" i="16"/>
  <c r="F46" i="16" s="1"/>
  <c r="E45" i="16"/>
  <c r="F45" i="16" s="1"/>
  <c r="E44" i="16"/>
  <c r="F44" i="16" s="1"/>
  <c r="E43" i="16"/>
  <c r="F43" i="16" s="1"/>
  <c r="E42" i="16"/>
  <c r="F42" i="16" s="1"/>
  <c r="E41" i="16"/>
  <c r="F41" i="16" s="1"/>
  <c r="E40" i="16"/>
  <c r="F40" i="16" s="1"/>
  <c r="E39" i="16"/>
  <c r="F39" i="16" s="1"/>
  <c r="E38" i="16"/>
  <c r="F38" i="16" s="1"/>
  <c r="E37" i="16"/>
  <c r="F37" i="16" s="1"/>
  <c r="E36" i="16"/>
  <c r="F36" i="16" s="1"/>
  <c r="E35" i="16"/>
  <c r="F35" i="16" s="1"/>
  <c r="E34" i="16"/>
  <c r="F34" i="16" s="1"/>
  <c r="E33" i="16"/>
  <c r="F33" i="16" s="1"/>
  <c r="E32" i="16"/>
  <c r="F32" i="16" s="1"/>
  <c r="E31" i="16"/>
  <c r="F31" i="16" s="1"/>
  <c r="E30" i="16"/>
  <c r="F30" i="16" s="1"/>
  <c r="E29" i="16"/>
  <c r="F29" i="16" s="1"/>
  <c r="E28" i="16"/>
  <c r="F28" i="16" s="1"/>
  <c r="E27" i="16"/>
  <c r="F27" i="16" s="1"/>
  <c r="E26" i="16"/>
  <c r="F26" i="16" s="1"/>
  <c r="E25" i="16"/>
  <c r="F25" i="16" s="1"/>
  <c r="E24" i="16"/>
  <c r="F24" i="16" s="1"/>
  <c r="E23" i="16"/>
  <c r="F23" i="16" s="1"/>
  <c r="E22" i="16"/>
  <c r="F22" i="16" s="1"/>
  <c r="E21" i="16"/>
  <c r="F21" i="16" s="1"/>
  <c r="E20" i="16"/>
  <c r="F20" i="16" s="1"/>
  <c r="E19" i="16"/>
  <c r="F19" i="16" s="1"/>
  <c r="E18" i="16"/>
  <c r="F18" i="16" s="1"/>
  <c r="E17" i="16"/>
  <c r="F17" i="16" s="1"/>
  <c r="E16" i="16"/>
  <c r="F16" i="16" s="1"/>
  <c r="E15" i="16"/>
  <c r="F15" i="16" s="1"/>
  <c r="E14" i="16"/>
  <c r="F14" i="16" s="1"/>
  <c r="E13" i="16"/>
  <c r="F13" i="16" s="1"/>
  <c r="E12" i="16"/>
  <c r="F12" i="16" s="1"/>
  <c r="E11" i="16"/>
  <c r="F11" i="16" s="1"/>
  <c r="E10" i="16"/>
  <c r="F10" i="16" s="1"/>
  <c r="E9" i="16"/>
  <c r="F9" i="16" s="1"/>
  <c r="E8" i="16"/>
  <c r="F8" i="16" s="1"/>
  <c r="E7" i="16"/>
  <c r="F7" i="16" s="1"/>
  <c r="E6" i="16"/>
  <c r="F6" i="16" s="1"/>
  <c r="E5" i="16"/>
  <c r="F5" i="16" s="1"/>
  <c r="E4" i="16"/>
  <c r="F4" i="16" s="1"/>
  <c r="E3" i="16"/>
  <c r="F3" i="16" s="1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F4138" i="15" s="1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F4394" i="15" s="1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F4633" i="15" s="1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F4889" i="15" s="1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F5145" i="15" s="1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F5401" i="15" s="1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F5657" i="15" s="1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F5716" i="15" s="1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F5744" i="15" s="1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F5760" i="15" s="1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F5776" i="15" s="1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F5792" i="15" s="1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F5808" i="15" s="1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F5824" i="15" s="1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F5840" i="15" s="1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F5856" i="15" s="1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F5872" i="15" s="1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F5888" i="15" s="1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F5904" i="15" s="1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F5920" i="15" s="1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F5936" i="15" s="1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F5952" i="15" s="1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F5968" i="15" s="1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F5984" i="15" s="1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F6000" i="15" s="1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F6016" i="15" s="1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F6032" i="15" s="1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F6048" i="15" s="1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F6064" i="15" s="1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F6080" i="15" s="1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F6096" i="15" s="1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F6112" i="15" s="1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F6128" i="15" s="1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F6144" i="15" s="1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F6160" i="15" s="1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F6176" i="15" s="1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F6192" i="15" s="1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F6208" i="15" s="1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F6224" i="15" s="1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F6240" i="15" s="1"/>
  <c r="E6241" i="15"/>
  <c r="E6242" i="15"/>
  <c r="E6243" i="15"/>
  <c r="E6244" i="15"/>
  <c r="E6245" i="15"/>
  <c r="E6246" i="15"/>
  <c r="E6247" i="15"/>
  <c r="E6248" i="15"/>
  <c r="E6249" i="15"/>
  <c r="E6250" i="15"/>
  <c r="E6251" i="15"/>
  <c r="E6252" i="15"/>
  <c r="E6253" i="15"/>
  <c r="E6254" i="15"/>
  <c r="E6255" i="15"/>
  <c r="E6256" i="15"/>
  <c r="F6256" i="15" s="1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F6272" i="15" s="1"/>
  <c r="E6273" i="15"/>
  <c r="E627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F6288" i="15" s="1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F6320" i="15" s="1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F6336" i="15" s="1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F6352" i="15" s="1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374" i="15"/>
  <c r="E6375" i="15"/>
  <c r="E6376" i="15"/>
  <c r="E6377" i="15"/>
  <c r="E6378" i="15"/>
  <c r="E6379" i="15"/>
  <c r="E6380" i="15"/>
  <c r="E6381" i="15"/>
  <c r="E6382" i="15"/>
  <c r="E6383" i="15"/>
  <c r="E6384" i="15"/>
  <c r="F6384" i="15" s="1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F6400" i="15" s="1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6415" i="15"/>
  <c r="E6416" i="15"/>
  <c r="F6416" i="15" s="1"/>
  <c r="E6417" i="15"/>
  <c r="E6418" i="15"/>
  <c r="E6419" i="15"/>
  <c r="E6420" i="15"/>
  <c r="E6421" i="15"/>
  <c r="E6422" i="15"/>
  <c r="E6423" i="15"/>
  <c r="E6424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444" i="15"/>
  <c r="E6445" i="15"/>
  <c r="E6446" i="15"/>
  <c r="E6447" i="15"/>
  <c r="E6448" i="15"/>
  <c r="F6448" i="15" s="1"/>
  <c r="E6449" i="15"/>
  <c r="E6450" i="15"/>
  <c r="E6451" i="15"/>
  <c r="E6452" i="15"/>
  <c r="E6453" i="15"/>
  <c r="E6454" i="15"/>
  <c r="E6455" i="15"/>
  <c r="E6456" i="15"/>
  <c r="E6457" i="15"/>
  <c r="E6458" i="15"/>
  <c r="E6459" i="15"/>
  <c r="E6460" i="15"/>
  <c r="E6461" i="15"/>
  <c r="E6462" i="15"/>
  <c r="E6463" i="15"/>
  <c r="E6464" i="15"/>
  <c r="F6464" i="15" s="1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480" i="15"/>
  <c r="F6480" i="15" s="1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F6512" i="15" s="1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6527" i="15"/>
  <c r="E6528" i="15"/>
  <c r="F6528" i="15" s="1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F6544" i="15" s="1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F6576" i="15" s="1"/>
  <c r="E6577" i="15"/>
  <c r="E6578" i="15"/>
  <c r="E6579" i="15"/>
  <c r="E6580" i="15"/>
  <c r="E6581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F6592" i="15" s="1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F6608" i="15" s="1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F6624" i="15" s="1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F6640" i="15" s="1"/>
  <c r="E6641" i="15"/>
  <c r="E6642" i="15"/>
  <c r="E6643" i="15"/>
  <c r="E6644" i="15"/>
  <c r="E6645" i="15"/>
  <c r="E6646" i="15"/>
  <c r="E6647" i="15"/>
  <c r="E6648" i="15"/>
  <c r="E6649" i="15"/>
  <c r="E6650" i="15"/>
  <c r="E6651" i="15"/>
  <c r="E6652" i="15"/>
  <c r="E6653" i="15"/>
  <c r="E6654" i="15"/>
  <c r="E6655" i="15"/>
  <c r="E6656" i="15"/>
  <c r="F6656" i="15" s="1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F6672" i="15" s="1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F6688" i="15" s="1"/>
  <c r="E6689" i="15"/>
  <c r="E6690" i="15"/>
  <c r="E6691" i="15"/>
  <c r="E6692" i="15"/>
  <c r="E6693" i="15"/>
  <c r="E6694" i="15"/>
  <c r="E6695" i="15"/>
  <c r="E6696" i="15"/>
  <c r="F6696" i="15" s="1"/>
  <c r="E6697" i="15"/>
  <c r="E6698" i="15"/>
  <c r="E6699" i="15"/>
  <c r="E6700" i="15"/>
  <c r="E6701" i="15"/>
  <c r="E6702" i="15"/>
  <c r="E6703" i="15"/>
  <c r="E6704" i="15"/>
  <c r="F6704" i="15" s="1"/>
  <c r="E6705" i="15"/>
  <c r="E6706" i="15"/>
  <c r="E6707" i="15"/>
  <c r="E6708" i="15"/>
  <c r="E6709" i="15"/>
  <c r="E6710" i="15"/>
  <c r="E6711" i="15"/>
  <c r="E6712" i="15"/>
  <c r="F6712" i="15" s="1"/>
  <c r="E6713" i="15"/>
  <c r="E6714" i="15"/>
  <c r="E6715" i="15"/>
  <c r="E6716" i="15"/>
  <c r="E6717" i="15"/>
  <c r="E6718" i="15"/>
  <c r="E6719" i="15"/>
  <c r="E6720" i="15"/>
  <c r="F6720" i="15" s="1"/>
  <c r="E6721" i="15"/>
  <c r="E6722" i="15"/>
  <c r="E6723" i="15"/>
  <c r="E6724" i="15"/>
  <c r="E6725" i="15"/>
  <c r="E6726" i="15"/>
  <c r="E6727" i="15"/>
  <c r="E6728" i="15"/>
  <c r="F6728" i="15" s="1"/>
  <c r="E6729" i="15"/>
  <c r="E6730" i="15"/>
  <c r="E6731" i="15"/>
  <c r="E6732" i="15"/>
  <c r="E6733" i="15"/>
  <c r="E6734" i="15"/>
  <c r="E6735" i="15"/>
  <c r="E6736" i="15"/>
  <c r="F6736" i="15" s="1"/>
  <c r="E6737" i="15"/>
  <c r="E6738" i="15"/>
  <c r="E6739" i="15"/>
  <c r="E6740" i="15"/>
  <c r="E6741" i="15"/>
  <c r="E6742" i="15"/>
  <c r="E6743" i="15"/>
  <c r="E6744" i="15"/>
  <c r="F6744" i="15" s="1"/>
  <c r="E6745" i="15"/>
  <c r="E6746" i="15"/>
  <c r="E6747" i="15"/>
  <c r="E6748" i="15"/>
  <c r="E6749" i="15"/>
  <c r="E6750" i="15"/>
  <c r="E6751" i="15"/>
  <c r="E6752" i="15"/>
  <c r="F6752" i="15" s="1"/>
  <c r="E6753" i="15"/>
  <c r="E6754" i="15"/>
  <c r="E6755" i="15"/>
  <c r="E6756" i="15"/>
  <c r="E6757" i="15"/>
  <c r="E6758" i="15"/>
  <c r="F6758" i="15" s="1"/>
  <c r="E6759" i="15"/>
  <c r="E6760" i="15"/>
  <c r="E6761" i="15"/>
  <c r="E6762" i="15"/>
  <c r="F6762" i="15" s="1"/>
  <c r="E6763" i="15"/>
  <c r="E6764" i="15"/>
  <c r="E6765" i="15"/>
  <c r="E6766" i="15"/>
  <c r="F6766" i="15" s="1"/>
  <c r="E6767" i="15"/>
  <c r="E6768" i="15"/>
  <c r="E6769" i="15"/>
  <c r="E6770" i="15"/>
  <c r="F6770" i="15" s="1"/>
  <c r="E6771" i="15"/>
  <c r="E6772" i="15"/>
  <c r="E6773" i="15"/>
  <c r="E6774" i="15"/>
  <c r="F6774" i="15" s="1"/>
  <c r="E6775" i="15"/>
  <c r="E6776" i="15"/>
  <c r="E6777" i="15"/>
  <c r="E6778" i="15"/>
  <c r="F6778" i="15" s="1"/>
  <c r="E6779" i="15"/>
  <c r="E6780" i="15"/>
  <c r="E6781" i="15"/>
  <c r="E6782" i="15"/>
  <c r="F6782" i="15" s="1"/>
  <c r="E6783" i="15"/>
  <c r="E6784" i="15"/>
  <c r="E6785" i="15"/>
  <c r="E6786" i="15"/>
  <c r="F6786" i="15" s="1"/>
  <c r="E6787" i="15"/>
  <c r="E6788" i="15"/>
  <c r="E6789" i="15"/>
  <c r="E6790" i="15"/>
  <c r="F6790" i="15" s="1"/>
  <c r="E6791" i="15"/>
  <c r="E6792" i="15"/>
  <c r="E6793" i="15"/>
  <c r="E6794" i="15"/>
  <c r="F6794" i="15" s="1"/>
  <c r="E6795" i="15"/>
  <c r="E6796" i="15"/>
  <c r="E6797" i="15"/>
  <c r="E6798" i="15"/>
  <c r="F6798" i="15" s="1"/>
  <c r="E6799" i="15"/>
  <c r="E6800" i="15"/>
  <c r="E6801" i="15"/>
  <c r="E6802" i="15"/>
  <c r="F6802" i="15" s="1"/>
  <c r="E6803" i="15"/>
  <c r="E6804" i="15"/>
  <c r="E6805" i="15"/>
  <c r="E6806" i="15"/>
  <c r="F6806" i="15" s="1"/>
  <c r="E6807" i="15"/>
  <c r="E6808" i="15"/>
  <c r="E6809" i="15"/>
  <c r="E6810" i="15"/>
  <c r="F6810" i="15" s="1"/>
  <c r="E6811" i="15"/>
  <c r="E6812" i="15"/>
  <c r="E6813" i="15"/>
  <c r="E6814" i="15"/>
  <c r="F6814" i="15" s="1"/>
  <c r="E6815" i="15"/>
  <c r="E6816" i="15"/>
  <c r="E6817" i="15"/>
  <c r="E6818" i="15"/>
  <c r="F6818" i="15" s="1"/>
  <c r="E6819" i="15"/>
  <c r="E6820" i="15"/>
  <c r="E6821" i="15"/>
  <c r="E6822" i="15"/>
  <c r="F6822" i="15" s="1"/>
  <c r="E6823" i="15"/>
  <c r="E6824" i="15"/>
  <c r="E6825" i="15"/>
  <c r="E6826" i="15"/>
  <c r="F6826" i="15" s="1"/>
  <c r="E6827" i="15"/>
  <c r="E6828" i="15"/>
  <c r="E6829" i="15"/>
  <c r="E6830" i="15"/>
  <c r="F6830" i="15" s="1"/>
  <c r="E6831" i="15"/>
  <c r="E6832" i="15"/>
  <c r="E6833" i="15"/>
  <c r="E6834" i="15"/>
  <c r="F6834" i="15" s="1"/>
  <c r="E6835" i="15"/>
  <c r="E6836" i="15"/>
  <c r="E6837" i="15"/>
  <c r="E6838" i="15"/>
  <c r="F6838" i="15" s="1"/>
  <c r="E6839" i="15"/>
  <c r="E6840" i="15"/>
  <c r="E6841" i="15"/>
  <c r="E6842" i="15"/>
  <c r="F6842" i="15" s="1"/>
  <c r="E6843" i="15"/>
  <c r="E6844" i="15"/>
  <c r="E6845" i="15"/>
  <c r="E6846" i="15"/>
  <c r="F6846" i="15" s="1"/>
  <c r="E6847" i="15"/>
  <c r="E6848" i="15"/>
  <c r="E6849" i="15"/>
  <c r="E6850" i="15"/>
  <c r="F6850" i="15" s="1"/>
  <c r="E6851" i="15"/>
  <c r="E6852" i="15"/>
  <c r="E6853" i="15"/>
  <c r="E6854" i="15"/>
  <c r="F6854" i="15" s="1"/>
  <c r="E6855" i="15"/>
  <c r="E6856" i="15"/>
  <c r="E6857" i="15"/>
  <c r="E6858" i="15"/>
  <c r="F6858" i="15" s="1"/>
  <c r="E6859" i="15"/>
  <c r="E6860" i="15"/>
  <c r="E6861" i="15"/>
  <c r="E6862" i="15"/>
  <c r="F6862" i="15" s="1"/>
  <c r="E6863" i="15"/>
  <c r="E6864" i="15"/>
  <c r="E6865" i="15"/>
  <c r="E6866" i="15"/>
  <c r="F6866" i="15" s="1"/>
  <c r="E6867" i="15"/>
  <c r="E6868" i="15"/>
  <c r="E6869" i="15"/>
  <c r="E6870" i="15"/>
  <c r="F6870" i="15" s="1"/>
  <c r="E6871" i="15"/>
  <c r="E6872" i="15"/>
  <c r="E6873" i="15"/>
  <c r="E6874" i="15"/>
  <c r="F6874" i="15" s="1"/>
  <c r="E6875" i="15"/>
  <c r="E6876" i="15"/>
  <c r="E6877" i="15"/>
  <c r="E6878" i="15"/>
  <c r="F6878" i="15" s="1"/>
  <c r="E6879" i="15"/>
  <c r="E6880" i="15"/>
  <c r="E6881" i="15"/>
  <c r="E6882" i="15"/>
  <c r="F6882" i="15" s="1"/>
  <c r="E6883" i="15"/>
  <c r="E6884" i="15"/>
  <c r="E6885" i="15"/>
  <c r="E6886" i="15"/>
  <c r="F6886" i="15" s="1"/>
  <c r="E6887" i="15"/>
  <c r="E6888" i="15"/>
  <c r="E6889" i="15"/>
  <c r="E6890" i="15"/>
  <c r="F6890" i="15" s="1"/>
  <c r="E6891" i="15"/>
  <c r="E6892" i="15"/>
  <c r="E6893" i="15"/>
  <c r="E6894" i="15"/>
  <c r="F6894" i="15" s="1"/>
  <c r="E6895" i="15"/>
  <c r="E6896" i="15"/>
  <c r="E6897" i="15"/>
  <c r="E6898" i="15"/>
  <c r="F6898" i="15" s="1"/>
  <c r="E6899" i="15"/>
  <c r="E6900" i="15"/>
  <c r="E6901" i="15"/>
  <c r="E6902" i="15"/>
  <c r="F6902" i="15" s="1"/>
  <c r="E6903" i="15"/>
  <c r="E6904" i="15"/>
  <c r="E6905" i="15"/>
  <c r="E6906" i="15"/>
  <c r="F6906" i="15" s="1"/>
  <c r="E6907" i="15"/>
  <c r="E6908" i="15"/>
  <c r="E6909" i="15"/>
  <c r="E6910" i="15"/>
  <c r="F6910" i="15" s="1"/>
  <c r="E6911" i="15"/>
  <c r="E6912" i="15"/>
  <c r="E6913" i="15"/>
  <c r="E6914" i="15"/>
  <c r="F6914" i="15" s="1"/>
  <c r="E6915" i="15"/>
  <c r="E6916" i="15"/>
  <c r="E6917" i="15"/>
  <c r="E6918" i="15"/>
  <c r="F6918" i="15" s="1"/>
  <c r="E6919" i="15"/>
  <c r="E6920" i="15"/>
  <c r="E6921" i="15"/>
  <c r="E6922" i="15"/>
  <c r="F6922" i="15" s="1"/>
  <c r="E6923" i="15"/>
  <c r="E6924" i="15"/>
  <c r="E6925" i="15"/>
  <c r="E6926" i="15"/>
  <c r="F6926" i="15" s="1"/>
  <c r="E6927" i="15"/>
  <c r="E6928" i="15"/>
  <c r="E6929" i="15"/>
  <c r="E6930" i="15"/>
  <c r="F6930" i="15" s="1"/>
  <c r="E6931" i="15"/>
  <c r="E6932" i="15"/>
  <c r="E6933" i="15"/>
  <c r="E6934" i="15"/>
  <c r="F6934" i="15" s="1"/>
  <c r="E6935" i="15"/>
  <c r="E6936" i="15"/>
  <c r="E6937" i="15"/>
  <c r="E6938" i="15"/>
  <c r="F6938" i="15" s="1"/>
  <c r="E6939" i="15"/>
  <c r="E6940" i="15"/>
  <c r="E6941" i="15"/>
  <c r="E6942" i="15"/>
  <c r="F6942" i="15" s="1"/>
  <c r="E6943" i="15"/>
  <c r="E6944" i="15"/>
  <c r="E6945" i="15"/>
  <c r="E6946" i="15"/>
  <c r="F6946" i="15" s="1"/>
  <c r="E6947" i="15"/>
  <c r="E6948" i="15"/>
  <c r="E6949" i="15"/>
  <c r="E6950" i="15"/>
  <c r="F6950" i="15" s="1"/>
  <c r="E6951" i="15"/>
  <c r="E6952" i="15"/>
  <c r="E6953" i="15"/>
  <c r="E6954" i="15"/>
  <c r="F6954" i="15" s="1"/>
  <c r="E6955" i="15"/>
  <c r="E6956" i="15"/>
  <c r="E6957" i="15"/>
  <c r="E6958" i="15"/>
  <c r="F6958" i="15" s="1"/>
  <c r="E6959" i="15"/>
  <c r="E6960" i="15"/>
  <c r="E6961" i="15"/>
  <c r="E6962" i="15"/>
  <c r="F6962" i="15" s="1"/>
  <c r="E6963" i="15"/>
  <c r="E6964" i="15"/>
  <c r="E6965" i="15"/>
  <c r="E6966" i="15"/>
  <c r="F6966" i="15" s="1"/>
  <c r="E6967" i="15"/>
  <c r="E6968" i="15"/>
  <c r="E6969" i="15"/>
  <c r="E6970" i="15"/>
  <c r="F6970" i="15" s="1"/>
  <c r="E6971" i="15"/>
  <c r="E6972" i="15"/>
  <c r="E6973" i="15"/>
  <c r="E6974" i="15"/>
  <c r="F6974" i="15" s="1"/>
  <c r="E6975" i="15"/>
  <c r="E6976" i="15"/>
  <c r="E6977" i="15"/>
  <c r="E6978" i="15"/>
  <c r="F6978" i="15" s="1"/>
  <c r="E6979" i="15"/>
  <c r="E6980" i="15"/>
  <c r="E6981" i="15"/>
  <c r="E6982" i="15"/>
  <c r="F6982" i="15" s="1"/>
  <c r="E6983" i="15"/>
  <c r="E6984" i="15"/>
  <c r="E6985" i="15"/>
  <c r="E6986" i="15"/>
  <c r="F6986" i="15" s="1"/>
  <c r="E6987" i="15"/>
  <c r="E6988" i="15"/>
  <c r="E6989" i="15"/>
  <c r="E6990" i="15"/>
  <c r="F6990" i="15" s="1"/>
  <c r="E6991" i="15"/>
  <c r="E6992" i="15"/>
  <c r="E6993" i="15"/>
  <c r="E6994" i="15"/>
  <c r="F6994" i="15" s="1"/>
  <c r="E6995" i="15"/>
  <c r="E6996" i="15"/>
  <c r="E6997" i="15"/>
  <c r="E6998" i="15"/>
  <c r="F6998" i="15" s="1"/>
  <c r="E6999" i="15"/>
  <c r="E7000" i="15"/>
  <c r="E7001" i="15"/>
  <c r="E7002" i="15"/>
  <c r="F7002" i="15" s="1"/>
  <c r="E7003" i="15"/>
  <c r="E7004" i="15"/>
  <c r="E7005" i="15"/>
  <c r="E7006" i="15"/>
  <c r="F7006" i="15" s="1"/>
  <c r="E7007" i="15"/>
  <c r="E7008" i="15"/>
  <c r="E7009" i="15"/>
  <c r="E7010" i="15"/>
  <c r="F7010" i="15" s="1"/>
  <c r="E7011" i="15"/>
  <c r="E7012" i="15"/>
  <c r="E7013" i="15"/>
  <c r="E7014" i="15"/>
  <c r="F7014" i="15" s="1"/>
  <c r="E7015" i="15"/>
  <c r="E7016" i="15"/>
  <c r="E7017" i="15"/>
  <c r="E7018" i="15"/>
  <c r="F7018" i="15" s="1"/>
  <c r="E7019" i="15"/>
  <c r="E7020" i="15"/>
  <c r="E7021" i="15"/>
  <c r="E7022" i="15"/>
  <c r="F7022" i="15" s="1"/>
  <c r="E7023" i="15"/>
  <c r="E7024" i="15"/>
  <c r="E7025" i="15"/>
  <c r="E7026" i="15"/>
  <c r="F7026" i="15" s="1"/>
  <c r="E7027" i="15"/>
  <c r="E7028" i="15"/>
  <c r="E7029" i="15"/>
  <c r="E7030" i="15"/>
  <c r="F7030" i="15" s="1"/>
  <c r="E7031" i="15"/>
  <c r="E7032" i="15"/>
  <c r="E7033" i="15"/>
  <c r="E7034" i="15"/>
  <c r="F7034" i="15" s="1"/>
  <c r="E7035" i="15"/>
  <c r="E7036" i="15"/>
  <c r="E7037" i="15"/>
  <c r="E7038" i="15"/>
  <c r="F7038" i="15" s="1"/>
  <c r="E7039" i="15"/>
  <c r="E7040" i="15"/>
  <c r="E7041" i="15"/>
  <c r="E7042" i="15"/>
  <c r="F7042" i="15" s="1"/>
  <c r="E7043" i="15"/>
  <c r="E7044" i="15"/>
  <c r="E7045" i="15"/>
  <c r="E7046" i="15"/>
  <c r="F7046" i="15" s="1"/>
  <c r="E7047" i="15"/>
  <c r="E7048" i="15"/>
  <c r="E7049" i="15"/>
  <c r="E7050" i="15"/>
  <c r="F7050" i="15" s="1"/>
  <c r="E7051" i="15"/>
  <c r="E7052" i="15"/>
  <c r="E7053" i="15"/>
  <c r="E7054" i="15"/>
  <c r="F7054" i="15" s="1"/>
  <c r="E7055" i="15"/>
  <c r="E7056" i="15"/>
  <c r="E7057" i="15"/>
  <c r="E7058" i="15"/>
  <c r="F7058" i="15" s="1"/>
  <c r="E7059" i="15"/>
  <c r="E7060" i="15"/>
  <c r="E7061" i="15"/>
  <c r="E7062" i="15"/>
  <c r="F7062" i="15" s="1"/>
  <c r="E7063" i="15"/>
  <c r="E7064" i="15"/>
  <c r="E7065" i="15"/>
  <c r="E7066" i="15"/>
  <c r="F7066" i="15" s="1"/>
  <c r="E7067" i="15"/>
  <c r="E7068" i="15"/>
  <c r="E7069" i="15"/>
  <c r="E7070" i="15"/>
  <c r="F7070" i="15" s="1"/>
  <c r="E7071" i="15"/>
  <c r="E7072" i="15"/>
  <c r="E7073" i="15"/>
  <c r="E7074" i="15"/>
  <c r="F7074" i="15" s="1"/>
  <c r="E7075" i="15"/>
  <c r="E7076" i="15"/>
  <c r="E7077" i="15"/>
  <c r="E7078" i="15"/>
  <c r="F7078" i="15" s="1"/>
  <c r="E7079" i="15"/>
  <c r="E7080" i="15"/>
  <c r="E7081" i="15"/>
  <c r="E7082" i="15"/>
  <c r="F7082" i="15" s="1"/>
  <c r="E7083" i="15"/>
  <c r="E7084" i="15"/>
  <c r="E7085" i="15"/>
  <c r="E7086" i="15"/>
  <c r="F7086" i="15" s="1"/>
  <c r="E7087" i="15"/>
  <c r="E7088" i="15"/>
  <c r="E7089" i="15"/>
  <c r="E7090" i="15"/>
  <c r="F7090" i="15" s="1"/>
  <c r="E7091" i="15"/>
  <c r="E7092" i="15"/>
  <c r="E7093" i="15"/>
  <c r="E7094" i="15"/>
  <c r="F7094" i="15" s="1"/>
  <c r="E7095" i="15"/>
  <c r="E7096" i="15"/>
  <c r="E7097" i="15"/>
  <c r="E7098" i="15"/>
  <c r="F7098" i="15" s="1"/>
  <c r="E7099" i="15"/>
  <c r="E7100" i="15"/>
  <c r="E7101" i="15"/>
  <c r="E7102" i="15"/>
  <c r="F7102" i="15" s="1"/>
  <c r="E7103" i="15"/>
  <c r="E7104" i="15"/>
  <c r="E7105" i="15"/>
  <c r="E7106" i="15"/>
  <c r="F7106" i="15" s="1"/>
  <c r="E7107" i="15"/>
  <c r="E7108" i="15"/>
  <c r="E7109" i="15"/>
  <c r="E7110" i="15"/>
  <c r="F7110" i="15" s="1"/>
  <c r="E7111" i="15"/>
  <c r="E7112" i="15"/>
  <c r="E7113" i="15"/>
  <c r="E7114" i="15"/>
  <c r="F7114" i="15" s="1"/>
  <c r="E7115" i="15"/>
  <c r="E7116" i="15"/>
  <c r="E7117" i="15"/>
  <c r="E7118" i="15"/>
  <c r="F7118" i="15" s="1"/>
  <c r="E7119" i="15"/>
  <c r="E7120" i="15"/>
  <c r="E7121" i="15"/>
  <c r="E7122" i="15"/>
  <c r="F7122" i="15" s="1"/>
  <c r="E7123" i="15"/>
  <c r="E7124" i="15"/>
  <c r="E7125" i="15"/>
  <c r="E7126" i="15"/>
  <c r="F7126" i="15" s="1"/>
  <c r="E7127" i="15"/>
  <c r="E7128" i="15"/>
  <c r="E7129" i="15"/>
  <c r="E7130" i="15"/>
  <c r="F7130" i="15" s="1"/>
  <c r="E7131" i="15"/>
  <c r="E7132" i="15"/>
  <c r="E7133" i="15"/>
  <c r="E7134" i="15"/>
  <c r="F7134" i="15" s="1"/>
  <c r="E7135" i="15"/>
  <c r="E7136" i="15"/>
  <c r="E7137" i="15"/>
  <c r="E7138" i="15"/>
  <c r="F7138" i="15" s="1"/>
  <c r="E7139" i="15"/>
  <c r="E7140" i="15"/>
  <c r="E7141" i="15"/>
  <c r="E7142" i="15"/>
  <c r="F7142" i="15" s="1"/>
  <c r="E7143" i="15"/>
  <c r="E7144" i="15"/>
  <c r="E7145" i="15"/>
  <c r="E7146" i="15"/>
  <c r="F7146" i="15" s="1"/>
  <c r="E7147" i="15"/>
  <c r="E7148" i="15"/>
  <c r="E7149" i="15"/>
  <c r="E7150" i="15"/>
  <c r="F7150" i="15" s="1"/>
  <c r="E7151" i="15"/>
  <c r="E7152" i="15"/>
  <c r="E7153" i="15"/>
  <c r="E7154" i="15"/>
  <c r="F7154" i="15" s="1"/>
  <c r="E7155" i="15"/>
  <c r="E7156" i="15"/>
  <c r="E7157" i="15"/>
  <c r="E7158" i="15"/>
  <c r="F7158" i="15" s="1"/>
  <c r="E7159" i="15"/>
  <c r="E7160" i="15"/>
  <c r="E7161" i="15"/>
  <c r="E7162" i="15"/>
  <c r="F7162" i="15" s="1"/>
  <c r="E7163" i="15"/>
  <c r="E7164" i="15"/>
  <c r="E7165" i="15"/>
  <c r="E7166" i="15"/>
  <c r="F7166" i="15" s="1"/>
  <c r="E7167" i="15"/>
  <c r="E7168" i="15"/>
  <c r="E7169" i="15"/>
  <c r="E7170" i="15"/>
  <c r="F7170" i="15" s="1"/>
  <c r="E7171" i="15"/>
  <c r="E7172" i="15"/>
  <c r="E7173" i="15"/>
  <c r="E7174" i="15"/>
  <c r="F7174" i="15" s="1"/>
  <c r="E7175" i="15"/>
  <c r="E7176" i="15"/>
  <c r="E7177" i="15"/>
  <c r="E7178" i="15"/>
  <c r="F7178" i="15" s="1"/>
  <c r="E7179" i="15"/>
  <c r="E7180" i="15"/>
  <c r="E7181" i="15"/>
  <c r="E7182" i="15"/>
  <c r="F7182" i="15" s="1"/>
  <c r="E7183" i="15"/>
  <c r="E7184" i="15"/>
  <c r="E7185" i="15"/>
  <c r="E7186" i="15"/>
  <c r="F7186" i="15" s="1"/>
  <c r="E7187" i="15"/>
  <c r="E7188" i="15"/>
  <c r="E7189" i="15"/>
  <c r="E7190" i="15"/>
  <c r="F7190" i="15" s="1"/>
  <c r="E7191" i="15"/>
  <c r="E7192" i="15"/>
  <c r="E7193" i="15"/>
  <c r="E7194" i="15"/>
  <c r="F7194" i="15" s="1"/>
  <c r="E7195" i="15"/>
  <c r="E7196" i="15"/>
  <c r="E7197" i="15"/>
  <c r="E7198" i="15"/>
  <c r="F7198" i="15" s="1"/>
  <c r="E7199" i="15"/>
  <c r="E7200" i="15"/>
  <c r="E7201" i="15"/>
  <c r="E7202" i="15"/>
  <c r="F7202" i="15" s="1"/>
  <c r="E7203" i="15"/>
  <c r="E7204" i="15"/>
  <c r="E7205" i="15"/>
  <c r="E7206" i="15"/>
  <c r="F7206" i="15" s="1"/>
  <c r="E7207" i="15"/>
  <c r="E7208" i="15"/>
  <c r="E7209" i="15"/>
  <c r="E7210" i="15"/>
  <c r="F7210" i="15" s="1"/>
  <c r="E7211" i="15"/>
  <c r="E7212" i="15"/>
  <c r="E7213" i="15"/>
  <c r="E7214" i="15"/>
  <c r="F7214" i="15" s="1"/>
  <c r="E7215" i="15"/>
  <c r="E7216" i="15"/>
  <c r="E7217" i="15"/>
  <c r="E7218" i="15"/>
  <c r="F7218" i="15" s="1"/>
  <c r="E7219" i="15"/>
  <c r="E7220" i="15"/>
  <c r="E7221" i="15"/>
  <c r="E7222" i="15"/>
  <c r="F7222" i="15" s="1"/>
  <c r="E7223" i="15"/>
  <c r="E7224" i="15"/>
  <c r="E7225" i="15"/>
  <c r="E7226" i="15"/>
  <c r="F7226" i="15" s="1"/>
  <c r="E7227" i="15"/>
  <c r="E7228" i="15"/>
  <c r="E7229" i="15"/>
  <c r="E7230" i="15"/>
  <c r="F7230" i="15" s="1"/>
  <c r="E7231" i="15"/>
  <c r="E7232" i="15"/>
  <c r="E7233" i="15"/>
  <c r="E7234" i="15"/>
  <c r="F7234" i="15" s="1"/>
  <c r="E7235" i="15"/>
  <c r="E7236" i="15"/>
  <c r="E7237" i="15"/>
  <c r="E7238" i="15"/>
  <c r="F7238" i="15" s="1"/>
  <c r="E7239" i="15"/>
  <c r="E7240" i="15"/>
  <c r="E7241" i="15"/>
  <c r="E7242" i="15"/>
  <c r="F7242" i="15" s="1"/>
  <c r="E7243" i="15"/>
  <c r="E7244" i="15"/>
  <c r="E7245" i="15"/>
  <c r="E7246" i="15"/>
  <c r="F7246" i="15" s="1"/>
  <c r="E7247" i="15"/>
  <c r="E7248" i="15"/>
  <c r="E7249" i="15"/>
  <c r="E7250" i="15"/>
  <c r="F7250" i="15" s="1"/>
  <c r="E7251" i="15"/>
  <c r="E7252" i="15"/>
  <c r="E7253" i="15"/>
  <c r="E7254" i="15"/>
  <c r="F7254" i="15" s="1"/>
  <c r="E7255" i="15"/>
  <c r="E7256" i="15"/>
  <c r="E7257" i="15"/>
  <c r="E7258" i="15"/>
  <c r="F7258" i="15" s="1"/>
  <c r="E7259" i="15"/>
  <c r="E7260" i="15"/>
  <c r="E7261" i="15"/>
  <c r="E7262" i="15"/>
  <c r="F7262" i="15" s="1"/>
  <c r="E7263" i="15"/>
  <c r="E7264" i="15"/>
  <c r="E7265" i="15"/>
  <c r="E7266" i="15"/>
  <c r="F7266" i="15" s="1"/>
  <c r="E7267" i="15"/>
  <c r="E7268" i="15"/>
  <c r="E7269" i="15"/>
  <c r="E7270" i="15"/>
  <c r="F7270" i="15" s="1"/>
  <c r="E7271" i="15"/>
  <c r="E7272" i="15"/>
  <c r="E7273" i="15"/>
  <c r="E7274" i="15"/>
  <c r="F7274" i="15" s="1"/>
  <c r="E7275" i="15"/>
  <c r="E7276" i="15"/>
  <c r="E7277" i="15"/>
  <c r="E7278" i="15"/>
  <c r="F7278" i="15" s="1"/>
  <c r="E7279" i="15"/>
  <c r="E7280" i="15"/>
  <c r="E7281" i="15"/>
  <c r="E7282" i="15"/>
  <c r="F7282" i="15" s="1"/>
  <c r="E7283" i="15"/>
  <c r="E7284" i="15"/>
  <c r="E7285" i="15"/>
  <c r="E7286" i="15"/>
  <c r="F7286" i="15" s="1"/>
  <c r="E7287" i="15"/>
  <c r="E7288" i="15"/>
  <c r="E7289" i="15"/>
  <c r="E7290" i="15"/>
  <c r="F7290" i="15" s="1"/>
  <c r="E7291" i="15"/>
  <c r="E7292" i="15"/>
  <c r="E7293" i="15"/>
  <c r="E7294" i="15"/>
  <c r="F7294" i="15" s="1"/>
  <c r="E7295" i="15"/>
  <c r="E7296" i="15"/>
  <c r="E7297" i="15"/>
  <c r="E7298" i="15"/>
  <c r="F7298" i="15" s="1"/>
  <c r="E7299" i="15"/>
  <c r="E7300" i="15"/>
  <c r="E7301" i="15"/>
  <c r="E7302" i="15"/>
  <c r="F7302" i="15" s="1"/>
  <c r="E7303" i="15"/>
  <c r="E7304" i="15"/>
  <c r="E7305" i="15"/>
  <c r="E7306" i="15"/>
  <c r="F7306" i="15" s="1"/>
  <c r="E7307" i="15"/>
  <c r="E7308" i="15"/>
  <c r="E7309" i="15"/>
  <c r="E7310" i="15"/>
  <c r="F7310" i="15" s="1"/>
  <c r="E7311" i="15"/>
  <c r="E7312" i="15"/>
  <c r="E7313" i="15"/>
  <c r="E7314" i="15"/>
  <c r="F7314" i="15" s="1"/>
  <c r="E7315" i="15"/>
  <c r="E7316" i="15"/>
  <c r="E7317" i="15"/>
  <c r="E7318" i="15"/>
  <c r="F7318" i="15" s="1"/>
  <c r="E7319" i="15"/>
  <c r="E7320" i="15"/>
  <c r="E7321" i="15"/>
  <c r="E7322" i="15"/>
  <c r="F7322" i="15" s="1"/>
  <c r="E7323" i="15"/>
  <c r="E7324" i="15"/>
  <c r="E7325" i="15"/>
  <c r="E7326" i="15"/>
  <c r="F7326" i="15" s="1"/>
  <c r="E7327" i="15"/>
  <c r="E7328" i="15"/>
  <c r="E7329" i="15"/>
  <c r="E7330" i="15"/>
  <c r="F7330" i="15" s="1"/>
  <c r="E7331" i="15"/>
  <c r="E7332" i="15"/>
  <c r="E7333" i="15"/>
  <c r="E7334" i="15"/>
  <c r="F7334" i="15" s="1"/>
  <c r="E7335" i="15"/>
  <c r="E7336" i="15"/>
  <c r="E7337" i="15"/>
  <c r="E7338" i="15"/>
  <c r="F7338" i="15" s="1"/>
  <c r="E7339" i="15"/>
  <c r="E7340" i="15"/>
  <c r="E7341" i="15"/>
  <c r="E7342" i="15"/>
  <c r="F7342" i="15" s="1"/>
  <c r="E7343" i="15"/>
  <c r="E7344" i="15"/>
  <c r="E7345" i="15"/>
  <c r="E7346" i="15"/>
  <c r="F7346" i="15" s="1"/>
  <c r="E7347" i="15"/>
  <c r="E7348" i="15"/>
  <c r="E7349" i="15"/>
  <c r="E7350" i="15"/>
  <c r="F7350" i="15" s="1"/>
  <c r="E7351" i="15"/>
  <c r="E7352" i="15"/>
  <c r="E7353" i="15"/>
  <c r="E7354" i="15"/>
  <c r="F7354" i="15" s="1"/>
  <c r="E7355" i="15"/>
  <c r="E7356" i="15"/>
  <c r="E7357" i="15"/>
  <c r="E7358" i="15"/>
  <c r="F7358" i="15" s="1"/>
  <c r="E7359" i="15"/>
  <c r="E7360" i="15"/>
  <c r="E7361" i="15"/>
  <c r="E7362" i="15"/>
  <c r="F7362" i="15" s="1"/>
  <c r="E7363" i="15"/>
  <c r="E7364" i="15"/>
  <c r="E7365" i="15"/>
  <c r="E7366" i="15"/>
  <c r="F7366" i="15" s="1"/>
  <c r="E7367" i="15"/>
  <c r="E7368" i="15"/>
  <c r="E7369" i="15"/>
  <c r="E7370" i="15"/>
  <c r="F7370" i="15" s="1"/>
  <c r="E7371" i="15"/>
  <c r="E7372" i="15"/>
  <c r="E7373" i="15"/>
  <c r="E7374" i="15"/>
  <c r="F7374" i="15" s="1"/>
  <c r="E7375" i="15"/>
  <c r="E7376" i="15"/>
  <c r="E7377" i="15"/>
  <c r="E7378" i="15"/>
  <c r="F7378" i="15" s="1"/>
  <c r="E7379" i="15"/>
  <c r="E7380" i="15"/>
  <c r="E7381" i="15"/>
  <c r="E7382" i="15"/>
  <c r="F7382" i="15" s="1"/>
  <c r="E7383" i="15"/>
  <c r="E7384" i="15"/>
  <c r="E7385" i="15"/>
  <c r="E7386" i="15"/>
  <c r="F7386" i="15" s="1"/>
  <c r="E7387" i="15"/>
  <c r="E7388" i="15"/>
  <c r="E7389" i="15"/>
  <c r="E7390" i="15"/>
  <c r="F7390" i="15" s="1"/>
  <c r="E7391" i="15"/>
  <c r="E7392" i="15"/>
  <c r="E7393" i="15"/>
  <c r="E7394" i="15"/>
  <c r="F7394" i="15" s="1"/>
  <c r="E7395" i="15"/>
  <c r="E7396" i="15"/>
  <c r="E7397" i="15"/>
  <c r="E7398" i="15"/>
  <c r="F7398" i="15" s="1"/>
  <c r="E7399" i="15"/>
  <c r="E7400" i="15"/>
  <c r="E7401" i="15"/>
  <c r="E7402" i="15"/>
  <c r="F7402" i="15" s="1"/>
  <c r="E7403" i="15"/>
  <c r="E7404" i="15"/>
  <c r="E7405" i="15"/>
  <c r="E7406" i="15"/>
  <c r="F7406" i="15" s="1"/>
  <c r="E7407" i="15"/>
  <c r="E7408" i="15"/>
  <c r="E7409" i="15"/>
  <c r="E7410" i="15"/>
  <c r="F7410" i="15" s="1"/>
  <c r="E7411" i="15"/>
  <c r="E7412" i="15"/>
  <c r="E7413" i="15"/>
  <c r="E7414" i="15"/>
  <c r="F7414" i="15" s="1"/>
  <c r="E7415" i="15"/>
  <c r="E7416" i="15"/>
  <c r="E7417" i="15"/>
  <c r="E7418" i="15"/>
  <c r="F7418" i="15" s="1"/>
  <c r="E7419" i="15"/>
  <c r="E7420" i="15"/>
  <c r="E7421" i="15"/>
  <c r="E7422" i="15"/>
  <c r="F7422" i="15" s="1"/>
  <c r="E7423" i="15"/>
  <c r="E7424" i="15"/>
  <c r="E7425" i="15"/>
  <c r="E7426" i="15"/>
  <c r="F7426" i="15" s="1"/>
  <c r="E7427" i="15"/>
  <c r="E7428" i="15"/>
  <c r="E7429" i="15"/>
  <c r="E7430" i="15"/>
  <c r="F7430" i="15" s="1"/>
  <c r="E7431" i="15"/>
  <c r="E7432" i="15"/>
  <c r="E7433" i="15"/>
  <c r="E7434" i="15"/>
  <c r="F7434" i="15" s="1"/>
  <c r="E7435" i="15"/>
  <c r="E7436" i="15"/>
  <c r="E7437" i="15"/>
  <c r="E7438" i="15"/>
  <c r="F7438" i="15" s="1"/>
  <c r="E7439" i="15"/>
  <c r="E7440" i="15"/>
  <c r="E7441" i="15"/>
  <c r="E7442" i="15"/>
  <c r="F7442" i="15" s="1"/>
  <c r="E7443" i="15"/>
  <c r="E7444" i="15"/>
  <c r="E7445" i="15"/>
  <c r="E7446" i="15"/>
  <c r="F7446" i="15" s="1"/>
  <c r="E7447" i="15"/>
  <c r="E7448" i="15"/>
  <c r="E7449" i="15"/>
  <c r="E7450" i="15"/>
  <c r="F7450" i="15" s="1"/>
  <c r="E7451" i="15"/>
  <c r="E7452" i="15"/>
  <c r="E7453" i="15"/>
  <c r="E7454" i="15"/>
  <c r="F7454" i="15" s="1"/>
  <c r="E7455" i="15"/>
  <c r="E7456" i="15"/>
  <c r="E7457" i="15"/>
  <c r="E7458" i="15"/>
  <c r="F7458" i="15" s="1"/>
  <c r="E7459" i="15"/>
  <c r="E7460" i="15"/>
  <c r="E7461" i="15"/>
  <c r="E7462" i="15"/>
  <c r="F7462" i="15" s="1"/>
  <c r="E7463" i="15"/>
  <c r="E7464" i="15"/>
  <c r="E7465" i="15"/>
  <c r="E7466" i="15"/>
  <c r="F7466" i="15" s="1"/>
  <c r="E7467" i="15"/>
  <c r="E7468" i="15"/>
  <c r="E7469" i="15"/>
  <c r="E7470" i="15"/>
  <c r="F7470" i="15" s="1"/>
  <c r="E7471" i="15"/>
  <c r="E7472" i="15"/>
  <c r="E7473" i="15"/>
  <c r="E7474" i="15"/>
  <c r="F7474" i="15" s="1"/>
  <c r="E7475" i="15"/>
  <c r="E7476" i="15"/>
  <c r="E7477" i="15"/>
  <c r="E7478" i="15"/>
  <c r="F7478" i="15" s="1"/>
  <c r="E7479" i="15"/>
  <c r="E7480" i="15"/>
  <c r="E7481" i="15"/>
  <c r="E7482" i="15"/>
  <c r="F7482" i="15" s="1"/>
  <c r="E7483" i="15"/>
  <c r="E7484" i="15"/>
  <c r="E7485" i="15"/>
  <c r="E7486" i="15"/>
  <c r="F7486" i="15" s="1"/>
  <c r="E7487" i="15"/>
  <c r="E7488" i="15"/>
  <c r="E7489" i="15"/>
  <c r="E7490" i="15"/>
  <c r="F7490" i="15" s="1"/>
  <c r="E7491" i="15"/>
  <c r="E7492" i="15"/>
  <c r="E7493" i="15"/>
  <c r="E7494" i="15"/>
  <c r="F7494" i="15" s="1"/>
  <c r="E7495" i="15"/>
  <c r="E7496" i="15"/>
  <c r="E7497" i="15"/>
  <c r="E7498" i="15"/>
  <c r="F7498" i="15" s="1"/>
  <c r="E7499" i="15"/>
  <c r="E7500" i="15"/>
  <c r="E7501" i="15"/>
  <c r="E7502" i="15"/>
  <c r="F7502" i="15" s="1"/>
  <c r="E7503" i="15"/>
  <c r="E7504" i="15"/>
  <c r="E7505" i="15"/>
  <c r="E7506" i="15"/>
  <c r="F7506" i="15" s="1"/>
  <c r="E7507" i="15"/>
  <c r="E7508" i="15"/>
  <c r="E7509" i="15"/>
  <c r="E7510" i="15"/>
  <c r="F7510" i="15" s="1"/>
  <c r="E7511" i="15"/>
  <c r="E7512" i="15"/>
  <c r="E7513" i="15"/>
  <c r="E7514" i="15"/>
  <c r="E7515" i="15"/>
  <c r="E7516" i="15"/>
  <c r="E7517" i="15"/>
  <c r="E7518" i="15"/>
  <c r="F7518" i="15" s="1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F7534" i="15" s="1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F7550" i="15" s="1"/>
  <c r="E7551" i="15"/>
  <c r="E7552" i="15"/>
  <c r="E7553" i="15"/>
  <c r="E7554" i="15"/>
  <c r="E7555" i="15"/>
  <c r="E7556" i="15"/>
  <c r="E7557" i="15"/>
  <c r="E7558" i="15"/>
  <c r="E7559" i="15"/>
  <c r="E7560" i="15"/>
  <c r="E7561" i="15"/>
  <c r="E7562" i="15"/>
  <c r="E7563" i="15"/>
  <c r="E7564" i="15"/>
  <c r="E7565" i="15"/>
  <c r="E7566" i="15"/>
  <c r="F7566" i="15" s="1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F7582" i="15" s="1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F7598" i="15" s="1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F7614" i="15" s="1"/>
  <c r="E7615" i="15"/>
  <c r="E7616" i="15"/>
  <c r="E7617" i="15"/>
  <c r="E7618" i="15"/>
  <c r="E7619" i="15"/>
  <c r="E7620" i="15"/>
  <c r="E7621" i="15"/>
  <c r="E7622" i="15"/>
  <c r="E7623" i="15"/>
  <c r="E7624" i="15"/>
  <c r="E7625" i="15"/>
  <c r="E7626" i="15"/>
  <c r="E7627" i="15"/>
  <c r="E7628" i="15"/>
  <c r="E7629" i="15"/>
  <c r="E7630" i="15"/>
  <c r="F7630" i="15" s="1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F7646" i="15" s="1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F7662" i="15" s="1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F7678" i="15" s="1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F7694" i="15" s="1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F7710" i="15" s="1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F7726" i="15" s="1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F7742" i="15" s="1"/>
  <c r="E7743" i="15"/>
  <c r="E7744" i="15"/>
  <c r="E7745" i="15"/>
  <c r="E7746" i="15"/>
  <c r="E7747" i="15"/>
  <c r="E7748" i="15"/>
  <c r="E7749" i="15"/>
  <c r="E7750" i="15"/>
  <c r="E7751" i="15"/>
  <c r="E7752" i="15"/>
  <c r="E7753" i="15"/>
  <c r="E7754" i="15"/>
  <c r="E7755" i="15"/>
  <c r="E7756" i="15"/>
  <c r="E7757" i="15"/>
  <c r="E7758" i="15"/>
  <c r="F7758" i="15" s="1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F7774" i="15" s="1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F7790" i="15" s="1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F7806" i="15" s="1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F7822" i="15" s="1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F7838" i="15" s="1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F7854" i="15" s="1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F7870" i="15" s="1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F7886" i="15" s="1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F7902" i="15" s="1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F7918" i="15" s="1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F7934" i="15" s="1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F7950" i="15" s="1"/>
  <c r="E7951" i="15"/>
  <c r="E7952" i="15"/>
  <c r="E7953" i="15"/>
  <c r="E7954" i="15"/>
  <c r="E7955" i="15"/>
  <c r="E7956" i="15"/>
  <c r="E7957" i="15"/>
  <c r="E7958" i="15"/>
  <c r="E7959" i="15"/>
  <c r="E7960" i="15"/>
  <c r="E7961" i="15"/>
  <c r="E7962" i="15"/>
  <c r="E7963" i="15"/>
  <c r="E7964" i="15"/>
  <c r="E7965" i="15"/>
  <c r="E7966" i="15"/>
  <c r="F7966" i="15" s="1"/>
  <c r="E7967" i="15"/>
  <c r="E7968" i="15"/>
  <c r="E7969" i="15"/>
  <c r="E7970" i="15"/>
  <c r="E7971" i="15"/>
  <c r="E7972" i="15"/>
  <c r="E7973" i="15"/>
  <c r="E7974" i="15"/>
  <c r="E7975" i="15"/>
  <c r="E7976" i="15"/>
  <c r="E7977" i="15"/>
  <c r="E7978" i="15"/>
  <c r="E7979" i="15"/>
  <c r="E7980" i="15"/>
  <c r="E7981" i="15"/>
  <c r="E7982" i="15"/>
  <c r="F7982" i="15" s="1"/>
  <c r="E7983" i="15"/>
  <c r="E7984" i="15"/>
  <c r="E7985" i="15"/>
  <c r="E7986" i="15"/>
  <c r="E7987" i="15"/>
  <c r="E7988" i="15"/>
  <c r="E7989" i="15"/>
  <c r="E7990" i="15"/>
  <c r="E7991" i="15"/>
  <c r="E7992" i="15"/>
  <c r="E7993" i="15"/>
  <c r="E7994" i="15"/>
  <c r="E7995" i="15"/>
  <c r="E7996" i="15"/>
  <c r="E7997" i="15"/>
  <c r="E7998" i="15"/>
  <c r="F7998" i="15" s="1"/>
  <c r="E7999" i="15"/>
  <c r="E8000" i="15"/>
  <c r="E8001" i="15"/>
  <c r="E8002" i="15"/>
  <c r="E8003" i="15"/>
  <c r="E8004" i="15"/>
  <c r="E8005" i="15"/>
  <c r="E8006" i="15"/>
  <c r="E8007" i="15"/>
  <c r="E8008" i="15"/>
  <c r="E8009" i="15"/>
  <c r="E8010" i="15"/>
  <c r="E8011" i="15"/>
  <c r="E8012" i="15"/>
  <c r="E8013" i="15"/>
  <c r="E8014" i="15"/>
  <c r="F8014" i="15" s="1"/>
  <c r="E8015" i="15"/>
  <c r="E8016" i="15"/>
  <c r="E8017" i="15"/>
  <c r="E8018" i="15"/>
  <c r="E8019" i="15"/>
  <c r="E8020" i="15"/>
  <c r="E8021" i="15"/>
  <c r="E8022" i="15"/>
  <c r="E8023" i="15"/>
  <c r="E8024" i="15"/>
  <c r="E8025" i="15"/>
  <c r="E8026" i="15"/>
  <c r="E8027" i="15"/>
  <c r="E8028" i="15"/>
  <c r="E8029" i="15"/>
  <c r="E8030" i="15"/>
  <c r="F8030" i="15" s="1"/>
  <c r="E8031" i="15"/>
  <c r="E8032" i="15"/>
  <c r="E8033" i="15"/>
  <c r="E8034" i="15"/>
  <c r="E8035" i="15"/>
  <c r="E8036" i="15"/>
  <c r="E8037" i="15"/>
  <c r="E8038" i="15"/>
  <c r="E8039" i="15"/>
  <c r="E8040" i="15"/>
  <c r="E8041" i="15"/>
  <c r="E8042" i="15"/>
  <c r="E8043" i="15"/>
  <c r="E8044" i="15"/>
  <c r="E8045" i="15"/>
  <c r="E8046" i="15"/>
  <c r="F8046" i="15" s="1"/>
  <c r="E8047" i="15"/>
  <c r="E8048" i="15"/>
  <c r="E8049" i="15"/>
  <c r="E8050" i="15"/>
  <c r="E8051" i="15"/>
  <c r="E8052" i="15"/>
  <c r="E8053" i="15"/>
  <c r="E8054" i="15"/>
  <c r="E8055" i="15"/>
  <c r="E8056" i="15"/>
  <c r="E8057" i="15"/>
  <c r="E8058" i="15"/>
  <c r="E8059" i="15"/>
  <c r="E8060" i="15"/>
  <c r="E8061" i="15"/>
  <c r="E8062" i="15"/>
  <c r="F8062" i="15" s="1"/>
  <c r="E8063" i="15"/>
  <c r="E8064" i="15"/>
  <c r="E8065" i="15"/>
  <c r="E8066" i="15"/>
  <c r="E8067" i="15"/>
  <c r="E8068" i="15"/>
  <c r="E8069" i="15"/>
  <c r="E8070" i="15"/>
  <c r="E8071" i="15"/>
  <c r="E8072" i="15"/>
  <c r="E8073" i="15"/>
  <c r="E8074" i="15"/>
  <c r="E8075" i="15"/>
  <c r="E8076" i="15"/>
  <c r="E8077" i="15"/>
  <c r="E8078" i="15"/>
  <c r="F8078" i="15" s="1"/>
  <c r="E8079" i="15"/>
  <c r="E8080" i="15"/>
  <c r="E8081" i="15"/>
  <c r="E8082" i="15"/>
  <c r="E8083" i="15"/>
  <c r="E8084" i="15"/>
  <c r="E8085" i="15"/>
  <c r="E8086" i="15"/>
  <c r="E8087" i="15"/>
  <c r="E8088" i="15"/>
  <c r="E8089" i="15"/>
  <c r="E8090" i="15"/>
  <c r="E8091" i="15"/>
  <c r="E8092" i="15"/>
  <c r="E8093" i="15"/>
  <c r="E8094" i="15"/>
  <c r="F8094" i="15" s="1"/>
  <c r="E8095" i="15"/>
  <c r="E8096" i="15"/>
  <c r="E8097" i="15"/>
  <c r="E8098" i="15"/>
  <c r="E8099" i="15"/>
  <c r="E8100" i="15"/>
  <c r="E8101" i="15"/>
  <c r="E8102" i="15"/>
  <c r="E8103" i="15"/>
  <c r="E8104" i="15"/>
  <c r="E8105" i="15"/>
  <c r="E8106" i="15"/>
  <c r="E8107" i="15"/>
  <c r="E8108" i="15"/>
  <c r="E8109" i="15"/>
  <c r="E8110" i="15"/>
  <c r="F8110" i="15" s="1"/>
  <c r="E8111" i="15"/>
  <c r="E8112" i="15"/>
  <c r="E8113" i="15"/>
  <c r="E8114" i="15"/>
  <c r="E8115" i="15"/>
  <c r="E8116" i="15"/>
  <c r="E8117" i="15"/>
  <c r="E8118" i="15"/>
  <c r="E8119" i="15"/>
  <c r="E8120" i="15"/>
  <c r="E8121" i="15"/>
  <c r="E8122" i="15"/>
  <c r="E8123" i="15"/>
  <c r="E8124" i="15"/>
  <c r="E8125" i="15"/>
  <c r="E8126" i="15"/>
  <c r="F8126" i="15" s="1"/>
  <c r="E8127" i="15"/>
  <c r="E8128" i="15"/>
  <c r="E8129" i="15"/>
  <c r="E8130" i="15"/>
  <c r="E8131" i="15"/>
  <c r="E8132" i="15"/>
  <c r="E8133" i="15"/>
  <c r="E8134" i="15"/>
  <c r="E8135" i="15"/>
  <c r="E8136" i="15"/>
  <c r="E8137" i="15"/>
  <c r="E8138" i="15"/>
  <c r="E8139" i="15"/>
  <c r="E8140" i="15"/>
  <c r="E8141" i="15"/>
  <c r="E8142" i="15"/>
  <c r="F8142" i="15" s="1"/>
  <c r="E8143" i="15"/>
  <c r="E8144" i="15"/>
  <c r="E8145" i="15"/>
  <c r="E8146" i="15"/>
  <c r="E8147" i="15"/>
  <c r="E8148" i="15"/>
  <c r="E8149" i="15"/>
  <c r="E8150" i="15"/>
  <c r="E8151" i="15"/>
  <c r="E8152" i="15"/>
  <c r="E8153" i="15"/>
  <c r="E8154" i="15"/>
  <c r="E8155" i="15"/>
  <c r="E8156" i="15"/>
  <c r="E8157" i="15"/>
  <c r="E8158" i="15"/>
  <c r="F8158" i="15" s="1"/>
  <c r="E8159" i="15"/>
  <c r="E8160" i="15"/>
  <c r="E8161" i="15"/>
  <c r="E8162" i="15"/>
  <c r="E8163" i="15"/>
  <c r="E8164" i="15"/>
  <c r="E8165" i="15"/>
  <c r="E8166" i="15"/>
  <c r="E8167" i="15"/>
  <c r="E8168" i="15"/>
  <c r="E8169" i="15"/>
  <c r="E8170" i="15"/>
  <c r="E8171" i="15"/>
  <c r="E8172" i="15"/>
  <c r="E8173" i="15"/>
  <c r="E8174" i="15"/>
  <c r="F8174" i="15" s="1"/>
  <c r="E8175" i="15"/>
  <c r="E8176" i="15"/>
  <c r="E8177" i="15"/>
  <c r="E8178" i="15"/>
  <c r="E8179" i="15"/>
  <c r="E8180" i="15"/>
  <c r="E8181" i="15"/>
  <c r="E8182" i="15"/>
  <c r="E8183" i="15"/>
  <c r="E8184" i="15"/>
  <c r="E8185" i="15"/>
  <c r="E8186" i="15"/>
  <c r="E8187" i="15"/>
  <c r="E8188" i="15"/>
  <c r="E8189" i="15"/>
  <c r="E8190" i="15"/>
  <c r="F8190" i="15" s="1"/>
  <c r="E8191" i="15"/>
  <c r="E8192" i="15"/>
  <c r="E8193" i="15"/>
  <c r="E8194" i="15"/>
  <c r="E8195" i="15"/>
  <c r="E8196" i="15"/>
  <c r="E8197" i="15"/>
  <c r="E8198" i="15"/>
  <c r="E8199" i="15"/>
  <c r="E8200" i="15"/>
  <c r="E8201" i="15"/>
  <c r="E8202" i="15"/>
  <c r="E8203" i="15"/>
  <c r="E8204" i="15"/>
  <c r="E8205" i="15"/>
  <c r="E8206" i="15"/>
  <c r="F8206" i="15" s="1"/>
  <c r="E8207" i="15"/>
  <c r="E8208" i="15"/>
  <c r="E8209" i="15"/>
  <c r="E8210" i="15"/>
  <c r="E8211" i="15"/>
  <c r="E8212" i="15"/>
  <c r="E8213" i="15"/>
  <c r="E8214" i="15"/>
  <c r="E8215" i="15"/>
  <c r="E8216" i="15"/>
  <c r="E8217" i="15"/>
  <c r="E8218" i="15"/>
  <c r="E8219" i="15"/>
  <c r="E8220" i="15"/>
  <c r="E8221" i="15"/>
  <c r="E8222" i="15"/>
  <c r="F8222" i="15" s="1"/>
  <c r="E8223" i="15"/>
  <c r="E8224" i="15"/>
  <c r="E8225" i="15"/>
  <c r="E8226" i="15"/>
  <c r="E8227" i="15"/>
  <c r="E8228" i="15"/>
  <c r="E8229" i="15"/>
  <c r="E8230" i="15"/>
  <c r="E8231" i="15"/>
  <c r="E8232" i="15"/>
  <c r="E8233" i="15"/>
  <c r="E8234" i="15"/>
  <c r="E8235" i="15"/>
  <c r="E8236" i="15"/>
  <c r="E8237" i="15"/>
  <c r="E8238" i="15"/>
  <c r="F8238" i="15" s="1"/>
  <c r="E8239" i="15"/>
  <c r="E8240" i="15"/>
  <c r="E8241" i="15"/>
  <c r="E8242" i="15"/>
  <c r="E8243" i="15"/>
  <c r="E8244" i="15"/>
  <c r="E8245" i="15"/>
  <c r="E8246" i="15"/>
  <c r="E8247" i="15"/>
  <c r="E8248" i="15"/>
  <c r="E8249" i="15"/>
  <c r="E8250" i="15"/>
  <c r="E8251" i="15"/>
  <c r="E8252" i="15"/>
  <c r="E8253" i="15"/>
  <c r="E8254" i="15"/>
  <c r="F8254" i="15" s="1"/>
  <c r="E8255" i="15"/>
  <c r="E8256" i="15"/>
  <c r="E8257" i="15"/>
  <c r="E8258" i="15"/>
  <c r="E8259" i="15"/>
  <c r="E8260" i="15"/>
  <c r="E8261" i="15"/>
  <c r="E8262" i="15"/>
  <c r="E8263" i="15"/>
  <c r="E8264" i="15"/>
  <c r="E8265" i="15"/>
  <c r="E8266" i="15"/>
  <c r="E8267" i="15"/>
  <c r="E8268" i="15"/>
  <c r="E8269" i="15"/>
  <c r="E8270" i="15"/>
  <c r="F8270" i="15" s="1"/>
  <c r="E8271" i="15"/>
  <c r="E8272" i="15"/>
  <c r="E8273" i="15"/>
  <c r="E8274" i="15"/>
  <c r="E8275" i="15"/>
  <c r="E8276" i="15"/>
  <c r="E8277" i="15"/>
  <c r="E8278" i="15"/>
  <c r="E8279" i="15"/>
  <c r="E8280" i="15"/>
  <c r="E8281" i="15"/>
  <c r="E8282" i="15"/>
  <c r="E8283" i="15"/>
  <c r="E8284" i="15"/>
  <c r="E8285" i="15"/>
  <c r="E8286" i="15"/>
  <c r="F8286" i="15" s="1"/>
  <c r="E8287" i="15"/>
  <c r="E8288" i="15"/>
  <c r="E8289" i="15"/>
  <c r="E8290" i="15"/>
  <c r="E8291" i="15"/>
  <c r="E8292" i="15"/>
  <c r="E8293" i="15"/>
  <c r="E8294" i="15"/>
  <c r="E8295" i="15"/>
  <c r="E8296" i="15"/>
  <c r="E8297" i="15"/>
  <c r="E8298" i="15"/>
  <c r="E8299" i="15"/>
  <c r="E8300" i="15"/>
  <c r="E8301" i="15"/>
  <c r="E8302" i="15"/>
  <c r="F8302" i="15" s="1"/>
  <c r="E8303" i="15"/>
  <c r="E8304" i="15"/>
  <c r="E8305" i="15"/>
  <c r="E8306" i="15"/>
  <c r="E8307" i="15"/>
  <c r="E8308" i="15"/>
  <c r="E8309" i="15"/>
  <c r="E8310" i="15"/>
  <c r="E8311" i="15"/>
  <c r="E8312" i="15"/>
  <c r="E8313" i="15"/>
  <c r="E8314" i="15"/>
  <c r="E8315" i="15"/>
  <c r="E8316" i="15"/>
  <c r="E8317" i="15"/>
  <c r="E8318" i="15"/>
  <c r="F8318" i="15" s="1"/>
  <c r="E8319" i="15"/>
  <c r="E8320" i="15"/>
  <c r="E8321" i="15"/>
  <c r="E8322" i="15"/>
  <c r="E8323" i="15"/>
  <c r="E8324" i="15"/>
  <c r="E8325" i="15"/>
  <c r="E8326" i="15"/>
  <c r="E8327" i="15"/>
  <c r="E8328" i="15"/>
  <c r="E8329" i="15"/>
  <c r="E8330" i="15"/>
  <c r="E8331" i="15"/>
  <c r="E8332" i="15"/>
  <c r="E8333" i="15"/>
  <c r="E8334" i="15"/>
  <c r="F8334" i="15" s="1"/>
  <c r="E8335" i="15"/>
  <c r="E8336" i="15"/>
  <c r="E8337" i="15"/>
  <c r="E8338" i="15"/>
  <c r="E8339" i="15"/>
  <c r="E8340" i="15"/>
  <c r="E8341" i="15"/>
  <c r="E8342" i="15"/>
  <c r="E8343" i="15"/>
  <c r="E8344" i="15"/>
  <c r="E8345" i="15"/>
  <c r="E8346" i="15"/>
  <c r="E8347" i="15"/>
  <c r="E8348" i="15"/>
  <c r="E8349" i="15"/>
  <c r="E8350" i="15"/>
  <c r="F8350" i="15" s="1"/>
  <c r="E8351" i="15"/>
  <c r="E8352" i="15"/>
  <c r="E8353" i="15"/>
  <c r="E8354" i="15"/>
  <c r="E8355" i="15"/>
  <c r="E8356" i="15"/>
  <c r="E8357" i="15"/>
  <c r="E8358" i="15"/>
  <c r="E8359" i="15"/>
  <c r="E8360" i="15"/>
  <c r="E8361" i="15"/>
  <c r="E8362" i="15"/>
  <c r="E8363" i="15"/>
  <c r="E8364" i="15"/>
  <c r="E8365" i="15"/>
  <c r="E8366" i="15"/>
  <c r="F8366" i="15" s="1"/>
  <c r="E8367" i="15"/>
  <c r="E8368" i="15"/>
  <c r="E8369" i="15"/>
  <c r="E8370" i="15"/>
  <c r="E8371" i="15"/>
  <c r="E8372" i="15"/>
  <c r="E8373" i="15"/>
  <c r="E8374" i="15"/>
  <c r="E8375" i="15"/>
  <c r="E8376" i="15"/>
  <c r="E8377" i="15"/>
  <c r="E8378" i="15"/>
  <c r="E8379" i="15"/>
  <c r="E8380" i="15"/>
  <c r="E8381" i="15"/>
  <c r="E8382" i="15"/>
  <c r="F8382" i="15" s="1"/>
  <c r="E8383" i="15"/>
  <c r="E8384" i="15"/>
  <c r="E8385" i="15"/>
  <c r="E8386" i="15"/>
  <c r="E8387" i="15"/>
  <c r="E8388" i="15"/>
  <c r="E8389" i="15"/>
  <c r="E8390" i="15"/>
  <c r="E8391" i="15"/>
  <c r="E8392" i="15"/>
  <c r="E8393" i="15"/>
  <c r="E8394" i="15"/>
  <c r="E8395" i="15"/>
  <c r="E8396" i="15"/>
  <c r="E8397" i="15"/>
  <c r="E8398" i="15"/>
  <c r="F8398" i="15" s="1"/>
  <c r="E8399" i="15"/>
  <c r="E8400" i="15"/>
  <c r="E8401" i="15"/>
  <c r="E8402" i="15"/>
  <c r="E8403" i="15"/>
  <c r="E8404" i="15"/>
  <c r="E8405" i="15"/>
  <c r="E8406" i="15"/>
  <c r="E8407" i="15"/>
  <c r="E8408" i="15"/>
  <c r="E8409" i="15"/>
  <c r="E8410" i="15"/>
  <c r="E8411" i="15"/>
  <c r="E8412" i="15"/>
  <c r="E8413" i="15"/>
  <c r="E8414" i="15"/>
  <c r="F8414" i="15" s="1"/>
  <c r="E8415" i="15"/>
  <c r="E8416" i="15"/>
  <c r="E8417" i="15"/>
  <c r="E8418" i="15"/>
  <c r="E8419" i="15"/>
  <c r="E8420" i="15"/>
  <c r="E8421" i="15"/>
  <c r="E8422" i="15"/>
  <c r="E8423" i="15"/>
  <c r="E8424" i="15"/>
  <c r="E8425" i="15"/>
  <c r="E8426" i="15"/>
  <c r="E8427" i="15"/>
  <c r="E8428" i="15"/>
  <c r="E8429" i="15"/>
  <c r="E8430" i="15"/>
  <c r="F8430" i="15" s="1"/>
  <c r="E8431" i="15"/>
  <c r="E8432" i="15"/>
  <c r="E8433" i="15"/>
  <c r="E8434" i="15"/>
  <c r="E8435" i="15"/>
  <c r="E8436" i="15"/>
  <c r="E8437" i="15"/>
  <c r="E8438" i="15"/>
  <c r="E8439" i="15"/>
  <c r="E8440" i="15"/>
  <c r="E8441" i="15"/>
  <c r="E8442" i="15"/>
  <c r="E8443" i="15"/>
  <c r="E8444" i="15"/>
  <c r="E8445" i="15"/>
  <c r="E8446" i="15"/>
  <c r="F8446" i="15" s="1"/>
  <c r="E8447" i="15"/>
  <c r="E8448" i="15"/>
  <c r="E8449" i="15"/>
  <c r="E8450" i="15"/>
  <c r="E8451" i="15"/>
  <c r="E8452" i="15"/>
  <c r="E8453" i="15"/>
  <c r="E8454" i="15"/>
  <c r="E8455" i="15"/>
  <c r="E8456" i="15"/>
  <c r="E8457" i="15"/>
  <c r="E8458" i="15"/>
  <c r="E8459" i="15"/>
  <c r="E8460" i="15"/>
  <c r="E8461" i="15"/>
  <c r="E8462" i="15"/>
  <c r="F8462" i="15" s="1"/>
  <c r="E8463" i="15"/>
  <c r="E8464" i="15"/>
  <c r="E8465" i="15"/>
  <c r="E8466" i="15"/>
  <c r="E8467" i="15"/>
  <c r="E8468" i="15"/>
  <c r="E8469" i="15"/>
  <c r="E8470" i="15"/>
  <c r="E8471" i="15"/>
  <c r="E8472" i="15"/>
  <c r="E8473" i="15"/>
  <c r="E8474" i="15"/>
  <c r="E8475" i="15"/>
  <c r="E8476" i="15"/>
  <c r="E8477" i="15"/>
  <c r="E8478" i="15"/>
  <c r="F8478" i="15" s="1"/>
  <c r="E8479" i="15"/>
  <c r="E8480" i="15"/>
  <c r="E8481" i="15"/>
  <c r="E8482" i="15"/>
  <c r="E8483" i="15"/>
  <c r="E8484" i="15"/>
  <c r="E8485" i="15"/>
  <c r="E8486" i="15"/>
  <c r="E8487" i="15"/>
  <c r="E8488" i="15"/>
  <c r="E8489" i="15"/>
  <c r="E8490" i="15"/>
  <c r="E8491" i="15"/>
  <c r="E8492" i="15"/>
  <c r="E8493" i="15"/>
  <c r="E8494" i="15"/>
  <c r="F8494" i="15" s="1"/>
  <c r="E8495" i="15"/>
  <c r="E8496" i="15"/>
  <c r="E8497" i="15"/>
  <c r="E8498" i="15"/>
  <c r="E8499" i="15"/>
  <c r="E8500" i="15"/>
  <c r="E8501" i="15"/>
  <c r="E8502" i="15"/>
  <c r="E8503" i="15"/>
  <c r="E8504" i="15"/>
  <c r="E8505" i="15"/>
  <c r="E8506" i="15"/>
  <c r="E8507" i="15"/>
  <c r="E8508" i="15"/>
  <c r="E8509" i="15"/>
  <c r="E8510" i="15"/>
  <c r="F8510" i="15" s="1"/>
  <c r="E8511" i="15"/>
  <c r="E8512" i="15"/>
  <c r="E8513" i="15"/>
  <c r="E8514" i="15"/>
  <c r="E8515" i="15"/>
  <c r="E8516" i="15"/>
  <c r="E8517" i="15"/>
  <c r="E8518" i="15"/>
  <c r="E8519" i="15"/>
  <c r="E8520" i="15"/>
  <c r="E8521" i="15"/>
  <c r="E8522" i="15"/>
  <c r="E8523" i="15"/>
  <c r="E8524" i="15"/>
  <c r="E8525" i="15"/>
  <c r="E8526" i="15"/>
  <c r="F8526" i="15" s="1"/>
  <c r="E8527" i="15"/>
  <c r="E8528" i="15"/>
  <c r="E8529" i="15"/>
  <c r="E8530" i="15"/>
  <c r="E8531" i="15"/>
  <c r="E8532" i="15"/>
  <c r="E8533" i="15"/>
  <c r="E8534" i="15"/>
  <c r="E8535" i="15"/>
  <c r="E8536" i="15"/>
  <c r="E8537" i="15"/>
  <c r="E8538" i="15"/>
  <c r="E8539" i="15"/>
  <c r="E8540" i="15"/>
  <c r="E8541" i="15"/>
  <c r="E8542" i="15"/>
  <c r="F8542" i="15" s="1"/>
  <c r="E8543" i="15"/>
  <c r="E8544" i="15"/>
  <c r="E8545" i="15"/>
  <c r="E8546" i="15"/>
  <c r="E8547" i="15"/>
  <c r="E8548" i="15"/>
  <c r="E8549" i="15"/>
  <c r="E8550" i="15"/>
  <c r="E8551" i="15"/>
  <c r="E8552" i="15"/>
  <c r="E8553" i="15"/>
  <c r="E8554" i="15"/>
  <c r="E8555" i="15"/>
  <c r="E8556" i="15"/>
  <c r="E8557" i="15"/>
  <c r="E8558" i="15"/>
  <c r="F8558" i="15" s="1"/>
  <c r="E8559" i="15"/>
  <c r="E8560" i="15"/>
  <c r="E8561" i="15"/>
  <c r="E8562" i="15"/>
  <c r="E8563" i="15"/>
  <c r="E8564" i="15"/>
  <c r="E8565" i="15"/>
  <c r="E8566" i="15"/>
  <c r="E8567" i="15"/>
  <c r="E8568" i="15"/>
  <c r="E8569" i="15"/>
  <c r="E8570" i="15"/>
  <c r="E8571" i="15"/>
  <c r="E8572" i="15"/>
  <c r="E8573" i="15"/>
  <c r="E8574" i="15"/>
  <c r="F8574" i="15" s="1"/>
  <c r="E8575" i="15"/>
  <c r="E8576" i="15"/>
  <c r="E8577" i="15"/>
  <c r="E8578" i="15"/>
  <c r="E8579" i="15"/>
  <c r="E8580" i="15"/>
  <c r="E8581" i="15"/>
  <c r="E8582" i="15"/>
  <c r="E8583" i="15"/>
  <c r="E8584" i="15"/>
  <c r="E8585" i="15"/>
  <c r="E8586" i="15"/>
  <c r="E8587" i="15"/>
  <c r="E8588" i="15"/>
  <c r="E8589" i="15"/>
  <c r="E8590" i="15"/>
  <c r="F8590" i="15" s="1"/>
  <c r="E8591" i="15"/>
  <c r="E8592" i="15"/>
  <c r="E8593" i="15"/>
  <c r="E8594" i="15"/>
  <c r="E8595" i="15"/>
  <c r="E8596" i="15"/>
  <c r="E8597" i="15"/>
  <c r="E8598" i="15"/>
  <c r="E8599" i="15"/>
  <c r="E8600" i="15"/>
  <c r="E8601" i="15"/>
  <c r="E8602" i="15"/>
  <c r="E8603" i="15"/>
  <c r="E8604" i="15"/>
  <c r="E8605" i="15"/>
  <c r="E8606" i="15"/>
  <c r="F8606" i="15" s="1"/>
  <c r="E8607" i="15"/>
  <c r="E8608" i="15"/>
  <c r="E8609" i="15"/>
  <c r="E8610" i="15"/>
  <c r="E8611" i="15"/>
  <c r="E8612" i="15"/>
  <c r="E8613" i="15"/>
  <c r="E8614" i="15"/>
  <c r="E8615" i="15"/>
  <c r="E8616" i="15"/>
  <c r="E8617" i="15"/>
  <c r="E8618" i="15"/>
  <c r="E8619" i="15"/>
  <c r="E8620" i="15"/>
  <c r="E8621" i="15"/>
  <c r="E8622" i="15"/>
  <c r="F8622" i="15" s="1"/>
  <c r="E8623" i="15"/>
  <c r="E8624" i="15"/>
  <c r="E8625" i="15"/>
  <c r="E8626" i="15"/>
  <c r="E8627" i="15"/>
  <c r="E8628" i="15"/>
  <c r="E8629" i="15"/>
  <c r="E8630" i="15"/>
  <c r="E8631" i="15"/>
  <c r="E8632" i="15"/>
  <c r="E8633" i="15"/>
  <c r="E8634" i="15"/>
  <c r="E8635" i="15"/>
  <c r="E8636" i="15"/>
  <c r="E8637" i="15"/>
  <c r="E8638" i="15"/>
  <c r="F8638" i="15" s="1"/>
  <c r="E8639" i="15"/>
  <c r="E8640" i="15"/>
  <c r="E8641" i="15"/>
  <c r="E8642" i="15"/>
  <c r="E8643" i="15"/>
  <c r="E8644" i="15"/>
  <c r="E8645" i="15"/>
  <c r="E8646" i="15"/>
  <c r="E8647" i="15"/>
  <c r="E8648" i="15"/>
  <c r="E8649" i="15"/>
  <c r="E8650" i="15"/>
  <c r="E8651" i="15"/>
  <c r="E8652" i="15"/>
  <c r="E8653" i="15"/>
  <c r="E8654" i="15"/>
  <c r="F8654" i="15" s="1"/>
  <c r="E8655" i="15"/>
  <c r="E8656" i="15"/>
  <c r="E8657" i="15"/>
  <c r="E8658" i="15"/>
  <c r="E8659" i="15"/>
  <c r="E8660" i="15"/>
  <c r="E8661" i="15"/>
  <c r="E8662" i="15"/>
  <c r="E8663" i="15"/>
  <c r="E8664" i="15"/>
  <c r="E8665" i="15"/>
  <c r="E8666" i="15"/>
  <c r="E8667" i="15"/>
  <c r="E8668" i="15"/>
  <c r="E8669" i="15"/>
  <c r="E8670" i="15"/>
  <c r="F8670" i="15" s="1"/>
  <c r="E8671" i="15"/>
  <c r="E8672" i="15"/>
  <c r="E8673" i="15"/>
  <c r="E8674" i="15"/>
  <c r="E8675" i="15"/>
  <c r="E8676" i="15"/>
  <c r="E8677" i="15"/>
  <c r="E8678" i="15"/>
  <c r="E8679" i="15"/>
  <c r="E8680" i="15"/>
  <c r="E8681" i="15"/>
  <c r="E8682" i="15"/>
  <c r="E8683" i="15"/>
  <c r="E8684" i="15"/>
  <c r="E8685" i="15"/>
  <c r="E8686" i="15"/>
  <c r="F8686" i="15" s="1"/>
  <c r="E8687" i="15"/>
  <c r="E8688" i="15"/>
  <c r="E8689" i="15"/>
  <c r="E8690" i="15"/>
  <c r="E8691" i="15"/>
  <c r="E8692" i="15"/>
  <c r="E8693" i="15"/>
  <c r="E8694" i="15"/>
  <c r="E8695" i="15"/>
  <c r="E8696" i="15"/>
  <c r="E8697" i="15"/>
  <c r="E8698" i="15"/>
  <c r="E8699" i="15"/>
  <c r="E8700" i="15"/>
  <c r="E8701" i="15"/>
  <c r="E8702" i="15"/>
  <c r="F8702" i="15" s="1"/>
  <c r="E8703" i="15"/>
  <c r="E8704" i="15"/>
  <c r="E8705" i="15"/>
  <c r="E8706" i="15"/>
  <c r="E8707" i="15"/>
  <c r="E8708" i="15"/>
  <c r="E8709" i="15"/>
  <c r="E8710" i="15"/>
  <c r="E8711" i="15"/>
  <c r="E8712" i="15"/>
  <c r="E8713" i="15"/>
  <c r="E8714" i="15"/>
  <c r="E8715" i="15"/>
  <c r="E8716" i="15"/>
  <c r="E8717" i="15"/>
  <c r="E8718" i="15"/>
  <c r="F8718" i="15" s="1"/>
  <c r="E8719" i="15"/>
  <c r="E8720" i="15"/>
  <c r="E8721" i="15"/>
  <c r="E8722" i="15"/>
  <c r="E8723" i="15"/>
  <c r="E8724" i="15"/>
  <c r="E8725" i="15"/>
  <c r="E8726" i="15"/>
  <c r="E8727" i="15"/>
  <c r="E8728" i="15"/>
  <c r="E8729" i="15"/>
  <c r="E8730" i="15"/>
  <c r="E8731" i="15"/>
  <c r="E8732" i="15"/>
  <c r="E8733" i="15"/>
  <c r="E8734" i="15"/>
  <c r="F8734" i="15" s="1"/>
  <c r="E8735" i="15"/>
  <c r="E8736" i="15"/>
  <c r="E8737" i="15"/>
  <c r="E8738" i="15"/>
  <c r="E8739" i="15"/>
  <c r="E8740" i="15"/>
  <c r="E8741" i="15"/>
  <c r="E8742" i="15"/>
  <c r="E8743" i="15"/>
  <c r="E8744" i="15"/>
  <c r="E8745" i="15"/>
  <c r="E8746" i="15"/>
  <c r="E8747" i="15"/>
  <c r="E8748" i="15"/>
  <c r="E8749" i="15"/>
  <c r="E8750" i="15"/>
  <c r="F8750" i="15" s="1"/>
  <c r="E8751" i="15"/>
  <c r="E8752" i="15"/>
  <c r="E8753" i="15"/>
  <c r="E8754" i="15"/>
  <c r="E8755" i="15"/>
  <c r="E8756" i="15"/>
  <c r="E8757" i="15"/>
  <c r="E8758" i="15"/>
  <c r="E8759" i="15"/>
  <c r="E8760" i="15"/>
  <c r="E8761" i="15"/>
  <c r="E8762" i="15"/>
  <c r="E8763" i="15"/>
  <c r="E8764" i="15"/>
  <c r="E8765" i="15"/>
  <c r="E8766" i="15"/>
  <c r="F8766" i="15" s="1"/>
  <c r="E8767" i="15"/>
  <c r="E8768" i="15"/>
  <c r="E8769" i="15"/>
  <c r="E8770" i="15"/>
  <c r="E8771" i="15"/>
  <c r="E8772" i="15"/>
  <c r="E8773" i="15"/>
  <c r="E8774" i="15"/>
  <c r="E8775" i="15"/>
  <c r="E8776" i="15"/>
  <c r="E8777" i="15"/>
  <c r="E8778" i="15"/>
  <c r="E8779" i="15"/>
  <c r="E8780" i="15"/>
  <c r="E8781" i="15"/>
  <c r="E8782" i="15"/>
  <c r="F8782" i="15" s="1"/>
  <c r="E8783" i="15"/>
  <c r="E8784" i="15"/>
  <c r="E8785" i="15"/>
  <c r="E8786" i="15"/>
  <c r="E8787" i="15"/>
  <c r="E8788" i="15"/>
  <c r="E8789" i="15"/>
  <c r="E8790" i="15"/>
  <c r="E8791" i="15"/>
  <c r="E8792" i="15"/>
  <c r="E8793" i="15"/>
  <c r="E8794" i="15"/>
  <c r="E8795" i="15"/>
  <c r="E8796" i="15"/>
  <c r="E8797" i="15"/>
  <c r="E8798" i="15"/>
  <c r="F8798" i="15" s="1"/>
  <c r="E8799" i="15"/>
  <c r="E8800" i="15"/>
  <c r="E8801" i="15"/>
  <c r="E8802" i="15"/>
  <c r="E8803" i="15"/>
  <c r="E8804" i="15"/>
  <c r="E8805" i="15"/>
  <c r="E8806" i="15"/>
  <c r="E8807" i="15"/>
  <c r="E8808" i="15"/>
  <c r="E8809" i="15"/>
  <c r="E8810" i="15"/>
  <c r="E8811" i="15"/>
  <c r="E8812" i="15"/>
  <c r="E8813" i="15"/>
  <c r="E8814" i="15"/>
  <c r="F8814" i="15" s="1"/>
  <c r="E8815" i="15"/>
  <c r="E8816" i="15"/>
  <c r="E8817" i="15"/>
  <c r="E8818" i="15"/>
  <c r="E8819" i="15"/>
  <c r="E8820" i="15"/>
  <c r="E8821" i="15"/>
  <c r="E8822" i="15"/>
  <c r="E8823" i="15"/>
  <c r="E8824" i="15"/>
  <c r="E8825" i="15"/>
  <c r="E8826" i="15"/>
  <c r="E8827" i="15"/>
  <c r="E8828" i="15"/>
  <c r="E8829" i="15"/>
  <c r="E8830" i="15"/>
  <c r="F8830" i="15" s="1"/>
  <c r="E8831" i="15"/>
  <c r="E8832" i="15"/>
  <c r="E8833" i="15"/>
  <c r="E8834" i="15"/>
  <c r="E8835" i="15"/>
  <c r="E8836" i="15"/>
  <c r="E8837" i="15"/>
  <c r="E8838" i="15"/>
  <c r="E8839" i="15"/>
  <c r="E8840" i="15"/>
  <c r="E8841" i="15"/>
  <c r="E8842" i="15"/>
  <c r="E8843" i="15"/>
  <c r="E8844" i="15"/>
  <c r="E8845" i="15"/>
  <c r="E8846" i="15"/>
  <c r="F8846" i="15" s="1"/>
  <c r="E8847" i="15"/>
  <c r="E8848" i="15"/>
  <c r="E8849" i="15"/>
  <c r="E8850" i="15"/>
  <c r="E8851" i="15"/>
  <c r="E8852" i="15"/>
  <c r="E8853" i="15"/>
  <c r="E8854" i="15"/>
  <c r="E8855" i="15"/>
  <c r="E8856" i="15"/>
  <c r="E8857" i="15"/>
  <c r="E8858" i="15"/>
  <c r="E8859" i="15"/>
  <c r="E8860" i="15"/>
  <c r="E8861" i="15"/>
  <c r="E8862" i="15"/>
  <c r="F8862" i="15" s="1"/>
  <c r="E8863" i="15"/>
  <c r="E8864" i="15"/>
  <c r="E8865" i="15"/>
  <c r="E8866" i="15"/>
  <c r="E8867" i="15"/>
  <c r="E8868" i="15"/>
  <c r="E8869" i="15"/>
  <c r="E8870" i="15"/>
  <c r="E8871" i="15"/>
  <c r="E8872" i="15"/>
  <c r="E8873" i="15"/>
  <c r="E8874" i="15"/>
  <c r="E8875" i="15"/>
  <c r="E8876" i="15"/>
  <c r="E8877" i="15"/>
  <c r="E8878" i="15"/>
  <c r="F8878" i="15" s="1"/>
  <c r="E8879" i="15"/>
  <c r="E8880" i="15"/>
  <c r="E8881" i="15"/>
  <c r="E8882" i="15"/>
  <c r="E8883" i="15"/>
  <c r="E8884" i="15"/>
  <c r="E8885" i="15"/>
  <c r="E8886" i="15"/>
  <c r="E8887" i="15"/>
  <c r="E8888" i="15"/>
  <c r="E8889" i="15"/>
  <c r="E8890" i="15"/>
  <c r="E8891" i="15"/>
  <c r="E8892" i="15"/>
  <c r="E8893" i="15"/>
  <c r="E8894" i="15"/>
  <c r="F8894" i="15" s="1"/>
  <c r="E8895" i="15"/>
  <c r="E8896" i="15"/>
  <c r="E8897" i="15"/>
  <c r="E8898" i="15"/>
  <c r="E8899" i="15"/>
  <c r="E8900" i="15"/>
  <c r="E8901" i="15"/>
  <c r="E8902" i="15"/>
  <c r="E8903" i="15"/>
  <c r="E8904" i="15"/>
  <c r="E8905" i="15"/>
  <c r="E8906" i="15"/>
  <c r="E8907" i="15"/>
  <c r="E8908" i="15"/>
  <c r="E8909" i="15"/>
  <c r="E8910" i="15"/>
  <c r="F8910" i="15" s="1"/>
  <c r="E8911" i="15"/>
  <c r="E8912" i="15"/>
  <c r="E8913" i="15"/>
  <c r="E8914" i="15"/>
  <c r="E8915" i="15"/>
  <c r="E8916" i="15"/>
  <c r="E8917" i="15"/>
  <c r="E8918" i="15"/>
  <c r="E8919" i="15"/>
  <c r="E8920" i="15"/>
  <c r="E8921" i="15"/>
  <c r="E8922" i="15"/>
  <c r="E8923" i="15"/>
  <c r="E8924" i="15"/>
  <c r="E8925" i="15"/>
  <c r="E8926" i="15"/>
  <c r="F8926" i="15" s="1"/>
  <c r="E8927" i="15"/>
  <c r="E8928" i="15"/>
  <c r="E8929" i="15"/>
  <c r="E8930" i="15"/>
  <c r="E8931" i="15"/>
  <c r="E8932" i="15"/>
  <c r="E8933" i="15"/>
  <c r="E8934" i="15"/>
  <c r="E8935" i="15"/>
  <c r="E8936" i="15"/>
  <c r="E8937" i="15"/>
  <c r="E8938" i="15"/>
  <c r="E8939" i="15"/>
  <c r="E8940" i="15"/>
  <c r="E8941" i="15"/>
  <c r="E8942" i="15"/>
  <c r="F8942" i="15" s="1"/>
  <c r="E8943" i="15"/>
  <c r="E8944" i="15"/>
  <c r="E8945" i="15"/>
  <c r="E8946" i="15"/>
  <c r="E8947" i="15"/>
  <c r="E8948" i="15"/>
  <c r="E8949" i="15"/>
  <c r="E8950" i="15"/>
  <c r="E8951" i="15"/>
  <c r="E8952" i="15"/>
  <c r="E8953" i="15"/>
  <c r="E8954" i="15"/>
  <c r="E8955" i="15"/>
  <c r="E8956" i="15"/>
  <c r="E8957" i="15"/>
  <c r="E8958" i="15"/>
  <c r="F8958" i="15" s="1"/>
  <c r="E8959" i="15"/>
  <c r="E8960" i="15"/>
  <c r="E8961" i="15"/>
  <c r="E8962" i="15"/>
  <c r="E8963" i="15"/>
  <c r="E8964" i="15"/>
  <c r="E8965" i="15"/>
  <c r="E8966" i="15"/>
  <c r="E8967" i="15"/>
  <c r="E8968" i="15"/>
  <c r="E8969" i="15"/>
  <c r="E8970" i="15"/>
  <c r="E8971" i="15"/>
  <c r="E8972" i="15"/>
  <c r="E8973" i="15"/>
  <c r="E8974" i="15"/>
  <c r="F8974" i="15" s="1"/>
  <c r="E8975" i="15"/>
  <c r="E8976" i="15"/>
  <c r="E8977" i="15"/>
  <c r="E8978" i="15"/>
  <c r="E8979" i="15"/>
  <c r="E8980" i="15"/>
  <c r="E8981" i="15"/>
  <c r="E8982" i="15"/>
  <c r="E8983" i="15"/>
  <c r="E8984" i="15"/>
  <c r="E8985" i="15"/>
  <c r="E8986" i="15"/>
  <c r="E8987" i="15"/>
  <c r="E8988" i="15"/>
  <c r="E8989" i="15"/>
  <c r="E8990" i="15"/>
  <c r="F8990" i="15" s="1"/>
  <c r="E8991" i="15"/>
  <c r="E8992" i="15"/>
  <c r="E8993" i="15"/>
  <c r="E8994" i="15"/>
  <c r="E8995" i="15"/>
  <c r="E8996" i="15"/>
  <c r="E8997" i="15"/>
  <c r="E8998" i="15"/>
  <c r="E8999" i="15"/>
  <c r="E9000" i="15"/>
  <c r="E9001" i="15"/>
  <c r="E9002" i="15"/>
  <c r="E9003" i="15"/>
  <c r="E9004" i="15"/>
  <c r="E9005" i="15"/>
  <c r="E9006" i="15"/>
  <c r="F9006" i="15" s="1"/>
  <c r="E9007" i="15"/>
  <c r="E9008" i="15"/>
  <c r="E9009" i="15"/>
  <c r="E9010" i="15"/>
  <c r="E9011" i="15"/>
  <c r="E9012" i="15"/>
  <c r="E9013" i="15"/>
  <c r="E9014" i="15"/>
  <c r="E9015" i="15"/>
  <c r="E9016" i="15"/>
  <c r="E9017" i="15"/>
  <c r="E9018" i="15"/>
  <c r="E9019" i="15"/>
  <c r="E9020" i="15"/>
  <c r="E9021" i="15"/>
  <c r="E9022" i="15"/>
  <c r="F9022" i="15" s="1"/>
  <c r="E9023" i="15"/>
  <c r="E9024" i="15"/>
  <c r="E9025" i="15"/>
  <c r="E9026" i="15"/>
  <c r="E9027" i="15"/>
  <c r="E9028" i="15"/>
  <c r="E9029" i="15"/>
  <c r="E9030" i="15"/>
  <c r="E9031" i="15"/>
  <c r="E9032" i="15"/>
  <c r="E9033" i="15"/>
  <c r="E9034" i="15"/>
  <c r="E9035" i="15"/>
  <c r="E9036" i="15"/>
  <c r="E9037" i="15"/>
  <c r="E9038" i="15"/>
  <c r="F9038" i="15" s="1"/>
  <c r="E9039" i="15"/>
  <c r="E9040" i="15"/>
  <c r="E9041" i="15"/>
  <c r="E9042" i="15"/>
  <c r="E9043" i="15"/>
  <c r="E9044" i="15"/>
  <c r="E9045" i="15"/>
  <c r="E9046" i="15"/>
  <c r="E9047" i="15"/>
  <c r="E9048" i="15"/>
  <c r="E9049" i="15"/>
  <c r="E9050" i="15"/>
  <c r="E9051" i="15"/>
  <c r="E9052" i="15"/>
  <c r="E9053" i="15"/>
  <c r="E9054" i="15"/>
  <c r="F9054" i="15" s="1"/>
  <c r="E9055" i="15"/>
  <c r="E9056" i="15"/>
  <c r="E9057" i="15"/>
  <c r="E9058" i="15"/>
  <c r="E9059" i="15"/>
  <c r="E9060" i="15"/>
  <c r="E9061" i="15"/>
  <c r="E9062" i="15"/>
  <c r="E9063" i="15"/>
  <c r="E9064" i="15"/>
  <c r="E9065" i="15"/>
  <c r="E9066" i="15"/>
  <c r="E9067" i="15"/>
  <c r="E9068" i="15"/>
  <c r="E9069" i="15"/>
  <c r="E9070" i="15"/>
  <c r="F9070" i="15" s="1"/>
  <c r="E9071" i="15"/>
  <c r="E9072" i="15"/>
  <c r="E9073" i="15"/>
  <c r="E9074" i="15"/>
  <c r="E9075" i="15"/>
  <c r="E9076" i="15"/>
  <c r="E9077" i="15"/>
  <c r="E9078" i="15"/>
  <c r="E9079" i="15"/>
  <c r="E9080" i="15"/>
  <c r="E9081" i="15"/>
  <c r="E9082" i="15"/>
  <c r="E9083" i="15"/>
  <c r="E9084" i="15"/>
  <c r="E9085" i="15"/>
  <c r="E9086" i="15"/>
  <c r="F9086" i="15" s="1"/>
  <c r="E9087" i="15"/>
  <c r="E9088" i="15"/>
  <c r="E9089" i="15"/>
  <c r="E9090" i="15"/>
  <c r="E9091" i="15"/>
  <c r="E9092" i="15"/>
  <c r="E9093" i="15"/>
  <c r="E9094" i="15"/>
  <c r="E9095" i="15"/>
  <c r="E9096" i="15"/>
  <c r="E9097" i="15"/>
  <c r="E9098" i="15"/>
  <c r="E9099" i="15"/>
  <c r="E9100" i="15"/>
  <c r="E9101" i="15"/>
  <c r="E9102" i="15"/>
  <c r="F9102" i="15" s="1"/>
  <c r="E9103" i="15"/>
  <c r="E9104" i="15"/>
  <c r="E9105" i="15"/>
  <c r="E9106" i="15"/>
  <c r="E9107" i="15"/>
  <c r="E9108" i="15"/>
  <c r="E9109" i="15"/>
  <c r="E9110" i="15"/>
  <c r="E9111" i="15"/>
  <c r="E9112" i="15"/>
  <c r="E9113" i="15"/>
  <c r="E9114" i="15"/>
  <c r="E9115" i="15"/>
  <c r="E9116" i="15"/>
  <c r="E9117" i="15"/>
  <c r="E9118" i="15"/>
  <c r="F9118" i="15" s="1"/>
  <c r="E9119" i="15"/>
  <c r="E9120" i="15"/>
  <c r="E9121" i="15"/>
  <c r="E9122" i="15"/>
  <c r="E9123" i="15"/>
  <c r="E9124" i="15"/>
  <c r="E9125" i="15"/>
  <c r="E9126" i="15"/>
  <c r="E9127" i="15"/>
  <c r="F9127" i="15" s="1"/>
  <c r="E9128" i="15"/>
  <c r="E9129" i="15"/>
  <c r="E9130" i="15"/>
  <c r="E9131" i="15"/>
  <c r="F9131" i="15" s="1"/>
  <c r="E9132" i="15"/>
  <c r="E9133" i="15"/>
  <c r="E9134" i="15"/>
  <c r="E9135" i="15"/>
  <c r="F9135" i="15" s="1"/>
  <c r="E9136" i="15"/>
  <c r="E9137" i="15"/>
  <c r="E9138" i="15"/>
  <c r="E9139" i="15"/>
  <c r="F9139" i="15" s="1"/>
  <c r="E9140" i="15"/>
  <c r="E9141" i="15"/>
  <c r="E9142" i="15"/>
  <c r="E9143" i="15"/>
  <c r="F9143" i="15" s="1"/>
  <c r="E9144" i="15"/>
  <c r="E9145" i="15"/>
  <c r="E9146" i="15"/>
  <c r="E9147" i="15"/>
  <c r="F9147" i="15" s="1"/>
  <c r="E9148" i="15"/>
  <c r="E9149" i="15"/>
  <c r="E9150" i="15"/>
  <c r="E9151" i="15"/>
  <c r="F9151" i="15" s="1"/>
  <c r="E9152" i="15"/>
  <c r="E9153" i="15"/>
  <c r="E9154" i="15"/>
  <c r="E9155" i="15"/>
  <c r="F9155" i="15" s="1"/>
  <c r="E9156" i="15"/>
  <c r="E9157" i="15"/>
  <c r="E9158" i="15"/>
  <c r="E9159" i="15"/>
  <c r="F9159" i="15" s="1"/>
  <c r="E9160" i="15"/>
  <c r="E9161" i="15"/>
  <c r="E9162" i="15"/>
  <c r="E9163" i="15"/>
  <c r="F9163" i="15" s="1"/>
  <c r="E9164" i="15"/>
  <c r="E9165" i="15"/>
  <c r="E9166" i="15"/>
  <c r="E9167" i="15"/>
  <c r="F9167" i="15" s="1"/>
  <c r="E9168" i="15"/>
  <c r="E9169" i="15"/>
  <c r="E9170" i="15"/>
  <c r="E9171" i="15"/>
  <c r="F9171" i="15" s="1"/>
  <c r="E9172" i="15"/>
  <c r="E9173" i="15"/>
  <c r="E9174" i="15"/>
  <c r="E9175" i="15"/>
  <c r="F9175" i="15" s="1"/>
  <c r="E9176" i="15"/>
  <c r="E9177" i="15"/>
  <c r="E9178" i="15"/>
  <c r="E9179" i="15"/>
  <c r="F9179" i="15" s="1"/>
  <c r="E9180" i="15"/>
  <c r="E9181" i="15"/>
  <c r="E9182" i="15"/>
  <c r="E9183" i="15"/>
  <c r="F9183" i="15" s="1"/>
  <c r="E9184" i="15"/>
  <c r="E9185" i="15"/>
  <c r="E9186" i="15"/>
  <c r="E9187" i="15"/>
  <c r="F9187" i="15" s="1"/>
  <c r="E9188" i="15"/>
  <c r="E9189" i="15"/>
  <c r="E9190" i="15"/>
  <c r="E9191" i="15"/>
  <c r="F9191" i="15" s="1"/>
  <c r="E9192" i="15"/>
  <c r="E9193" i="15"/>
  <c r="E9194" i="15"/>
  <c r="E9195" i="15"/>
  <c r="F9195" i="15" s="1"/>
  <c r="E9196" i="15"/>
  <c r="E9197" i="15"/>
  <c r="E9198" i="15"/>
  <c r="E9199" i="15"/>
  <c r="F9199" i="15" s="1"/>
  <c r="E9200" i="15"/>
  <c r="E9201" i="15"/>
  <c r="E9202" i="15"/>
  <c r="E9203" i="15"/>
  <c r="F9203" i="15" s="1"/>
  <c r="E9204" i="15"/>
  <c r="E9205" i="15"/>
  <c r="E9206" i="15"/>
  <c r="E9207" i="15"/>
  <c r="F9207" i="15" s="1"/>
  <c r="E9208" i="15"/>
  <c r="E9209" i="15"/>
  <c r="E9210" i="15"/>
  <c r="E9211" i="15"/>
  <c r="F9211" i="15" s="1"/>
  <c r="E9212" i="15"/>
  <c r="E9213" i="15"/>
  <c r="E9214" i="15"/>
  <c r="E9215" i="15"/>
  <c r="F9215" i="15" s="1"/>
  <c r="E9216" i="15"/>
  <c r="E9217" i="15"/>
  <c r="E9218" i="15"/>
  <c r="E9219" i="15"/>
  <c r="F9219" i="15" s="1"/>
  <c r="E9220" i="15"/>
  <c r="E9221" i="15"/>
  <c r="E9222" i="15"/>
  <c r="E9223" i="15"/>
  <c r="F9223" i="15" s="1"/>
  <c r="E9224" i="15"/>
  <c r="E9225" i="15"/>
  <c r="E9226" i="15"/>
  <c r="E9227" i="15"/>
  <c r="F9227" i="15" s="1"/>
  <c r="E9228" i="15"/>
  <c r="E9229" i="15"/>
  <c r="E9230" i="15"/>
  <c r="E9231" i="15"/>
  <c r="F9231" i="15" s="1"/>
  <c r="E9232" i="15"/>
  <c r="E9233" i="15"/>
  <c r="E9234" i="15"/>
  <c r="E9235" i="15"/>
  <c r="F9235" i="15" s="1"/>
  <c r="E9236" i="15"/>
  <c r="E9237" i="15"/>
  <c r="E9238" i="15"/>
  <c r="E9239" i="15"/>
  <c r="F9239" i="15" s="1"/>
  <c r="E9240" i="15"/>
  <c r="E9241" i="15"/>
  <c r="E9242" i="15"/>
  <c r="E9243" i="15"/>
  <c r="F9243" i="15" s="1"/>
  <c r="E9244" i="15"/>
  <c r="E9245" i="15"/>
  <c r="E9246" i="15"/>
  <c r="E9247" i="15"/>
  <c r="F9247" i="15" s="1"/>
  <c r="E9248" i="15"/>
  <c r="E9249" i="15"/>
  <c r="E9250" i="15"/>
  <c r="E9251" i="15"/>
  <c r="F9251" i="15" s="1"/>
  <c r="E9252" i="15"/>
  <c r="E9253" i="15"/>
  <c r="E9254" i="15"/>
  <c r="E9255" i="15"/>
  <c r="F9255" i="15" s="1"/>
  <c r="E9256" i="15"/>
  <c r="E9257" i="15"/>
  <c r="E9258" i="15"/>
  <c r="E9259" i="15"/>
  <c r="F9259" i="15" s="1"/>
  <c r="E9260" i="15"/>
  <c r="E9261" i="15"/>
  <c r="E9262" i="15"/>
  <c r="E9263" i="15"/>
  <c r="F9263" i="15" s="1"/>
  <c r="E9264" i="15"/>
  <c r="E9265" i="15"/>
  <c r="E9266" i="15"/>
  <c r="E9267" i="15"/>
  <c r="F9267" i="15" s="1"/>
  <c r="E9268" i="15"/>
  <c r="E9269" i="15"/>
  <c r="E9270" i="15"/>
  <c r="E9271" i="15"/>
  <c r="F9271" i="15" s="1"/>
  <c r="E9272" i="15"/>
  <c r="E9273" i="15"/>
  <c r="E9274" i="15"/>
  <c r="E9275" i="15"/>
  <c r="F9275" i="15" s="1"/>
  <c r="E9276" i="15"/>
  <c r="E9277" i="15"/>
  <c r="E9278" i="15"/>
  <c r="E9279" i="15"/>
  <c r="F9279" i="15" s="1"/>
  <c r="E9280" i="15"/>
  <c r="E9281" i="15"/>
  <c r="E9282" i="15"/>
  <c r="E9283" i="15"/>
  <c r="F9283" i="15" s="1"/>
  <c r="E9284" i="15"/>
  <c r="E9285" i="15"/>
  <c r="E9286" i="15"/>
  <c r="E9287" i="15"/>
  <c r="F9287" i="15" s="1"/>
  <c r="E9288" i="15"/>
  <c r="E9289" i="15"/>
  <c r="E9290" i="15"/>
  <c r="E9291" i="15"/>
  <c r="F9291" i="15" s="1"/>
  <c r="E9292" i="15"/>
  <c r="E9293" i="15"/>
  <c r="E9294" i="15"/>
  <c r="E9295" i="15"/>
  <c r="F9295" i="15" s="1"/>
  <c r="E9296" i="15"/>
  <c r="E9297" i="15"/>
  <c r="E9298" i="15"/>
  <c r="E9299" i="15"/>
  <c r="F9299" i="15" s="1"/>
  <c r="E9300" i="15"/>
  <c r="E9301" i="15"/>
  <c r="E9302" i="15"/>
  <c r="E9303" i="15"/>
  <c r="F9303" i="15" s="1"/>
  <c r="E9304" i="15"/>
  <c r="E9305" i="15"/>
  <c r="E9306" i="15"/>
  <c r="E9307" i="15"/>
  <c r="F9307" i="15" s="1"/>
  <c r="E9308" i="15"/>
  <c r="E9309" i="15"/>
  <c r="E9310" i="15"/>
  <c r="E9311" i="15"/>
  <c r="F9311" i="15" s="1"/>
  <c r="E9312" i="15"/>
  <c r="E9313" i="15"/>
  <c r="E9314" i="15"/>
  <c r="E9315" i="15"/>
  <c r="F9315" i="15" s="1"/>
  <c r="E9316" i="15"/>
  <c r="F6052" i="15" l="1"/>
  <c r="F5540" i="15"/>
  <c r="F5412" i="15"/>
  <c r="F6304" i="15"/>
  <c r="F4296" i="15"/>
  <c r="I12" i="16"/>
  <c r="I10" i="16"/>
  <c r="I3" i="16"/>
  <c r="I11" i="16"/>
  <c r="I5" i="16"/>
  <c r="I4" i="16"/>
  <c r="I13" i="16"/>
  <c r="I6" i="16"/>
  <c r="F6560" i="15"/>
  <c r="F5924" i="15"/>
  <c r="F5284" i="15"/>
  <c r="F6432" i="15"/>
  <c r="F5796" i="15"/>
  <c r="F7004" i="15"/>
  <c r="F6180" i="15"/>
  <c r="F5668" i="15"/>
  <c r="F4808" i="15"/>
  <c r="F9313" i="15"/>
  <c r="F9297" i="15"/>
  <c r="F9285" i="15"/>
  <c r="F9273" i="15"/>
  <c r="F9257" i="15"/>
  <c r="F9245" i="15"/>
  <c r="F9233" i="15"/>
  <c r="F9221" i="15"/>
  <c r="F9209" i="15"/>
  <c r="F9197" i="15"/>
  <c r="F9185" i="15"/>
  <c r="F9173" i="15"/>
  <c r="F9161" i="15"/>
  <c r="F9149" i="15"/>
  <c r="F9141" i="15"/>
  <c r="F9133" i="15"/>
  <c r="F9121" i="15"/>
  <c r="F9105" i="15"/>
  <c r="F9089" i="15"/>
  <c r="F9077" i="15"/>
  <c r="F9065" i="15"/>
  <c r="F9053" i="15"/>
  <c r="F9041" i="15"/>
  <c r="F9029" i="15"/>
  <c r="F9021" i="15"/>
  <c r="F9013" i="15"/>
  <c r="F9001" i="15"/>
  <c r="F8981" i="15"/>
  <c r="F8969" i="15"/>
  <c r="F8957" i="15"/>
  <c r="F8945" i="15"/>
  <c r="F8933" i="15"/>
  <c r="F8921" i="15"/>
  <c r="F8909" i="15"/>
  <c r="F8897" i="15"/>
  <c r="F8889" i="15"/>
  <c r="F8877" i="15"/>
  <c r="F8869" i="15"/>
  <c r="F8861" i="15"/>
  <c r="F8853" i="15"/>
  <c r="F8845" i="15"/>
  <c r="F8837" i="15"/>
  <c r="F8829" i="15"/>
  <c r="F8821" i="15"/>
  <c r="F8813" i="15"/>
  <c r="F8805" i="15"/>
  <c r="F8797" i="15"/>
  <c r="F8789" i="15"/>
  <c r="F8777" i="15"/>
  <c r="F8765" i="15"/>
  <c r="F8753" i="15"/>
  <c r="F8741" i="15"/>
  <c r="F8725" i="15"/>
  <c r="F8709" i="15"/>
  <c r="F8697" i="15"/>
  <c r="F8685" i="15"/>
  <c r="F8673" i="15"/>
  <c r="F8657" i="15"/>
  <c r="F8645" i="15"/>
  <c r="F8633" i="15"/>
  <c r="F8621" i="15"/>
  <c r="F8609" i="15"/>
  <c r="F8597" i="15"/>
  <c r="F8585" i="15"/>
  <c r="F8573" i="15"/>
  <c r="F8565" i="15"/>
  <c r="F8553" i="15"/>
  <c r="F8537" i="15"/>
  <c r="F8525" i="15"/>
  <c r="F8513" i="15"/>
  <c r="F8501" i="15"/>
  <c r="F8489" i="15"/>
  <c r="F8477" i="15"/>
  <c r="F8465" i="15"/>
  <c r="F8453" i="15"/>
  <c r="F8441" i="15"/>
  <c r="F8429" i="15"/>
  <c r="F8417" i="15"/>
  <c r="F8405" i="15"/>
  <c r="F8393" i="15"/>
  <c r="F8381" i="15"/>
  <c r="F8369" i="15"/>
  <c r="F8357" i="15"/>
  <c r="F8341" i="15"/>
  <c r="F8325" i="15"/>
  <c r="F8313" i="15"/>
  <c r="F8301" i="15"/>
  <c r="F8289" i="15"/>
  <c r="F8277" i="15"/>
  <c r="F8265" i="15"/>
  <c r="F8253" i="15"/>
  <c r="F8229" i="15"/>
  <c r="F8117" i="15"/>
  <c r="F8105" i="15"/>
  <c r="F8093" i="15"/>
  <c r="F8081" i="15"/>
  <c r="F8069" i="15"/>
  <c r="F8057" i="15"/>
  <c r="F8045" i="15"/>
  <c r="F8033" i="15"/>
  <c r="F8021" i="15"/>
  <c r="F8009" i="15"/>
  <c r="F8001" i="15"/>
  <c r="F7989" i="15"/>
  <c r="F7973" i="15"/>
  <c r="F7961" i="15"/>
  <c r="F7949" i="15"/>
  <c r="F7937" i="15"/>
  <c r="F7925" i="15"/>
  <c r="F7913" i="15"/>
  <c r="F7901" i="15"/>
  <c r="F7897" i="15"/>
  <c r="F7885" i="15"/>
  <c r="F7873" i="15"/>
  <c r="F7861" i="15"/>
  <c r="F7849" i="15"/>
  <c r="F7837" i="15"/>
  <c r="F7825" i="15"/>
  <c r="F7813" i="15"/>
  <c r="F7801" i="15"/>
  <c r="F7789" i="15"/>
  <c r="F7777" i="15"/>
  <c r="F7765" i="15"/>
  <c r="F7753" i="15"/>
  <c r="F7741" i="15"/>
  <c r="F7729" i="15"/>
  <c r="F7717" i="15"/>
  <c r="F7705" i="15"/>
  <c r="F7701" i="15"/>
  <c r="F7689" i="15"/>
  <c r="F7677" i="15"/>
  <c r="F7665" i="15"/>
  <c r="F7653" i="15"/>
  <c r="F7641" i="15"/>
  <c r="F7629" i="15"/>
  <c r="F7617" i="15"/>
  <c r="F7605" i="15"/>
  <c r="F7593" i="15"/>
  <c r="F7589" i="15"/>
  <c r="F7577" i="15"/>
  <c r="F7565" i="15"/>
  <c r="F7553" i="15"/>
  <c r="F7541" i="15"/>
  <c r="F7529" i="15"/>
  <c r="F7517" i="15"/>
  <c r="F7505" i="15"/>
  <c r="F7493" i="15"/>
  <c r="F7481" i="15"/>
  <c r="F7469" i="15"/>
  <c r="F7461" i="15"/>
  <c r="F7453" i="15"/>
  <c r="F7441" i="15"/>
  <c r="F7433" i="15"/>
  <c r="F7425" i="15"/>
  <c r="F7417" i="15"/>
  <c r="F7409" i="15"/>
  <c r="F7401" i="15"/>
  <c r="F7393" i="15"/>
  <c r="F7385" i="15"/>
  <c r="F7381" i="15"/>
  <c r="F7373" i="15"/>
  <c r="F7365" i="15"/>
  <c r="F7357" i="15"/>
  <c r="F7345" i="15"/>
  <c r="F7329" i="15"/>
  <c r="F7317" i="15"/>
  <c r="F7305" i="15"/>
  <c r="F7293" i="15"/>
  <c r="F7281" i="15"/>
  <c r="F7273" i="15"/>
  <c r="F7261" i="15"/>
  <c r="F7245" i="15"/>
  <c r="F7233" i="15"/>
  <c r="F7221" i="15"/>
  <c r="F7209" i="15"/>
  <c r="F7197" i="15"/>
  <c r="F7185" i="15"/>
  <c r="F7173" i="15"/>
  <c r="F7165" i="15"/>
  <c r="F7153" i="15"/>
  <c r="F7141" i="15"/>
  <c r="F7121" i="15"/>
  <c r="F7109" i="15"/>
  <c r="F7097" i="15"/>
  <c r="F7085" i="15"/>
  <c r="F7073" i="15"/>
  <c r="F7061" i="15"/>
  <c r="F7045" i="15"/>
  <c r="F7033" i="15"/>
  <c r="F7021" i="15"/>
  <c r="F7009" i="15"/>
  <c r="F6997" i="15"/>
  <c r="F6985" i="15"/>
  <c r="F6973" i="15"/>
  <c r="F6961" i="15"/>
  <c r="F6949" i="15"/>
  <c r="F6937" i="15"/>
  <c r="F6925" i="15"/>
  <c r="F6913" i="15"/>
  <c r="F6901" i="15"/>
  <c r="F6889" i="15"/>
  <c r="F6881" i="15"/>
  <c r="F6869" i="15"/>
  <c r="F6861" i="15"/>
  <c r="F6849" i="15"/>
  <c r="F6837" i="15"/>
  <c r="F6825" i="15"/>
  <c r="F6813" i="15"/>
  <c r="F6801" i="15"/>
  <c r="F6789" i="15"/>
  <c r="F6777" i="15"/>
  <c r="F6765" i="15"/>
  <c r="F6753" i="15"/>
  <c r="F6741" i="15"/>
  <c r="F6729" i="15"/>
  <c r="F6717" i="15"/>
  <c r="F6705" i="15"/>
  <c r="F6693" i="15"/>
  <c r="F6681" i="15"/>
  <c r="F6669" i="15"/>
  <c r="F6657" i="15"/>
  <c r="F6645" i="15"/>
  <c r="F6633" i="15"/>
  <c r="F6621" i="15"/>
  <c r="F6609" i="15"/>
  <c r="F6597" i="15"/>
  <c r="F6585" i="15"/>
  <c r="F6573" i="15"/>
  <c r="F6561" i="15"/>
  <c r="F6549" i="15"/>
  <c r="F6541" i="15"/>
  <c r="F6529" i="15"/>
  <c r="F6517" i="15"/>
  <c r="F6501" i="15"/>
  <c r="F6489" i="15"/>
  <c r="F6477" i="15"/>
  <c r="F6469" i="15"/>
  <c r="F6453" i="15"/>
  <c r="F6441" i="15"/>
  <c r="F6429" i="15"/>
  <c r="F6421" i="15"/>
  <c r="F6409" i="15"/>
  <c r="F6397" i="15"/>
  <c r="F6385" i="15"/>
  <c r="F6373" i="15"/>
  <c r="F6357" i="15"/>
  <c r="F6345" i="15"/>
  <c r="F6333" i="15"/>
  <c r="F6321" i="15"/>
  <c r="F6309" i="15"/>
  <c r="F6293" i="15"/>
  <c r="F6277" i="15"/>
  <c r="F6265" i="15"/>
  <c r="F6253" i="15"/>
  <c r="F6241" i="15"/>
  <c r="F6233" i="15"/>
  <c r="F6213" i="15"/>
  <c r="F6057" i="15"/>
  <c r="F9316" i="15"/>
  <c r="F9308" i="15"/>
  <c r="F9300" i="15"/>
  <c r="F9292" i="15"/>
  <c r="F9284" i="15"/>
  <c r="F9276" i="15"/>
  <c r="F9268" i="15"/>
  <c r="F9260" i="15"/>
  <c r="F9256" i="15"/>
  <c r="F9248" i="15"/>
  <c r="F9240" i="15"/>
  <c r="F9232" i="15"/>
  <c r="F9224" i="15"/>
  <c r="F9216" i="15"/>
  <c r="F9208" i="15"/>
  <c r="F9200" i="15"/>
  <c r="F9192" i="15"/>
  <c r="F9184" i="15"/>
  <c r="F9176" i="15"/>
  <c r="F9168" i="15"/>
  <c r="F9160" i="15"/>
  <c r="F9148" i="15"/>
  <c r="F9140" i="15"/>
  <c r="F9132" i="15"/>
  <c r="F9124" i="15"/>
  <c r="F9116" i="15"/>
  <c r="F9108" i="15"/>
  <c r="F9100" i="15"/>
  <c r="F9092" i="15"/>
  <c r="F9084" i="15"/>
  <c r="F9076" i="15"/>
  <c r="F9068" i="15"/>
  <c r="F9060" i="15"/>
  <c r="F9052" i="15"/>
  <c r="F9040" i="15"/>
  <c r="F9032" i="15"/>
  <c r="F9024" i="15"/>
  <c r="F9020" i="15"/>
  <c r="F9012" i="15"/>
  <c r="F9004" i="15"/>
  <c r="F8996" i="15"/>
  <c r="F8988" i="15"/>
  <c r="F8976" i="15"/>
  <c r="F8968" i="15"/>
  <c r="F8960" i="15"/>
  <c r="F8952" i="15"/>
  <c r="F8948" i="15"/>
  <c r="F8940" i="15"/>
  <c r="F8932" i="15"/>
  <c r="F8924" i="15"/>
  <c r="F8916" i="15"/>
  <c r="F8908" i="15"/>
  <c r="F8900" i="15"/>
  <c r="F8892" i="15"/>
  <c r="F8884" i="15"/>
  <c r="F8876" i="15"/>
  <c r="F8868" i="15"/>
  <c r="F8860" i="15"/>
  <c r="F8852" i="15"/>
  <c r="F8844" i="15"/>
  <c r="F8836" i="15"/>
  <c r="F8828" i="15"/>
  <c r="F8824" i="15"/>
  <c r="F8812" i="15"/>
  <c r="F8804" i="15"/>
  <c r="F8796" i="15"/>
  <c r="F8788" i="15"/>
  <c r="F8780" i="15"/>
  <c r="F8772" i="15"/>
  <c r="F8764" i="15"/>
  <c r="F8760" i="15"/>
  <c r="F8752" i="15"/>
  <c r="F8744" i="15"/>
  <c r="F8736" i="15"/>
  <c r="F8728" i="15"/>
  <c r="F8720" i="15"/>
  <c r="F8712" i="15"/>
  <c r="F8704" i="15"/>
  <c r="F8696" i="15"/>
  <c r="F8688" i="15"/>
  <c r="F8680" i="15"/>
  <c r="F8672" i="15"/>
  <c r="F8664" i="15"/>
  <c r="F8656" i="15"/>
  <c r="F8648" i="15"/>
  <c r="F8640" i="15"/>
  <c r="F8636" i="15"/>
  <c r="F8628" i="15"/>
  <c r="F8624" i="15"/>
  <c r="F8616" i="15"/>
  <c r="F8612" i="15"/>
  <c r="F8608" i="15"/>
  <c r="F8604" i="15"/>
  <c r="F8600" i="15"/>
  <c r="F8596" i="15"/>
  <c r="F8592" i="15"/>
  <c r="F8588" i="15"/>
  <c r="F8584" i="15"/>
  <c r="F8580" i="15"/>
  <c r="F8576" i="15"/>
  <c r="F8572" i="15"/>
  <c r="F8568" i="15"/>
  <c r="F8564" i="15"/>
  <c r="F8556" i="15"/>
  <c r="F8548" i="15"/>
  <c r="F8540" i="15"/>
  <c r="F8532" i="15"/>
  <c r="F8524" i="15"/>
  <c r="F8516" i="15"/>
  <c r="F8508" i="15"/>
  <c r="F8500" i="15"/>
  <c r="F8492" i="15"/>
  <c r="F8484" i="15"/>
  <c r="F8476" i="15"/>
  <c r="F8468" i="15"/>
  <c r="F8464" i="15"/>
  <c r="F8456" i="15"/>
  <c r="F8448" i="15"/>
  <c r="F8440" i="15"/>
  <c r="F8432" i="15"/>
  <c r="F8420" i="15"/>
  <c r="F8412" i="15"/>
  <c r="F8404" i="15"/>
  <c r="F8396" i="15"/>
  <c r="F8388" i="15"/>
  <c r="F8380" i="15"/>
  <c r="F8372" i="15"/>
  <c r="F8364" i="15"/>
  <c r="F8356" i="15"/>
  <c r="F8348" i="15"/>
  <c r="F8340" i="15"/>
  <c r="F8332" i="15"/>
  <c r="F8324" i="15"/>
  <c r="F8316" i="15"/>
  <c r="F8308" i="15"/>
  <c r="F8300" i="15"/>
  <c r="F8292" i="15"/>
  <c r="F8284" i="15"/>
  <c r="F8276" i="15"/>
  <c r="F8268" i="15"/>
  <c r="F8260" i="15"/>
  <c r="F8252" i="15"/>
  <c r="F8244" i="15"/>
  <c r="F8236" i="15"/>
  <c r="F8228" i="15"/>
  <c r="F8216" i="15"/>
  <c r="F8176" i="15"/>
  <c r="F8172" i="15"/>
  <c r="F8168" i="15"/>
  <c r="F8164" i="15"/>
  <c r="F8160" i="15"/>
  <c r="F8156" i="15"/>
  <c r="F8148" i="15"/>
  <c r="F8144" i="15"/>
  <c r="F8140" i="15"/>
  <c r="F8136" i="15"/>
  <c r="F8132" i="15"/>
  <c r="F8128" i="15"/>
  <c r="F8124" i="15"/>
  <c r="F8120" i="15"/>
  <c r="F8116" i="15"/>
  <c r="F8112" i="15"/>
  <c r="F8108" i="15"/>
  <c r="F8104" i="15"/>
  <c r="F8100" i="15"/>
  <c r="F8096" i="15"/>
  <c r="F8092" i="15"/>
  <c r="F8088" i="15"/>
  <c r="F8084" i="15"/>
  <c r="F8080" i="15"/>
  <c r="F8076" i="15"/>
  <c r="F8072" i="15"/>
  <c r="F8068" i="15"/>
  <c r="F8064" i="15"/>
  <c r="F8060" i="15"/>
  <c r="F8056" i="15"/>
  <c r="F8052" i="15"/>
  <c r="F8048" i="15"/>
  <c r="F8044" i="15"/>
  <c r="F8040" i="15"/>
  <c r="F8036" i="15"/>
  <c r="F8032" i="15"/>
  <c r="F8028" i="15"/>
  <c r="F8024" i="15"/>
  <c r="F8020" i="15"/>
  <c r="F8016" i="15"/>
  <c r="F8012" i="15"/>
  <c r="F8008" i="15"/>
  <c r="F9123" i="15"/>
  <c r="F9119" i="15"/>
  <c r="F9115" i="15"/>
  <c r="F9111" i="15"/>
  <c r="F9107" i="15"/>
  <c r="F9103" i="15"/>
  <c r="F9099" i="15"/>
  <c r="F9095" i="15"/>
  <c r="F9091" i="15"/>
  <c r="F9087" i="15"/>
  <c r="F9083" i="15"/>
  <c r="F9079" i="15"/>
  <c r="F9075" i="15"/>
  <c r="F9071" i="15"/>
  <c r="F9067" i="15"/>
  <c r="F9063" i="15"/>
  <c r="F9059" i="15"/>
  <c r="F9055" i="15"/>
  <c r="F9051" i="15"/>
  <c r="F9047" i="15"/>
  <c r="F9043" i="15"/>
  <c r="F9039" i="15"/>
  <c r="F9035" i="15"/>
  <c r="F9031" i="15"/>
  <c r="F9027" i="15"/>
  <c r="F9023" i="15"/>
  <c r="F9019" i="15"/>
  <c r="F9015" i="15"/>
  <c r="F9011" i="15"/>
  <c r="F9007" i="15"/>
  <c r="F9003" i="15"/>
  <c r="F8999" i="15"/>
  <c r="F8995" i="15"/>
  <c r="F8991" i="15"/>
  <c r="F8987" i="15"/>
  <c r="F8983" i="15"/>
  <c r="F8979" i="15"/>
  <c r="F8975" i="15"/>
  <c r="F8971" i="15"/>
  <c r="F8967" i="15"/>
  <c r="F8963" i="15"/>
  <c r="F8959" i="15"/>
  <c r="F8955" i="15"/>
  <c r="F8951" i="15"/>
  <c r="F8947" i="15"/>
  <c r="F8943" i="15"/>
  <c r="F8939" i="15"/>
  <c r="F8935" i="15"/>
  <c r="F8931" i="15"/>
  <c r="F8927" i="15"/>
  <c r="F8923" i="15"/>
  <c r="F8919" i="15"/>
  <c r="F8915" i="15"/>
  <c r="F8911" i="15"/>
  <c r="F8907" i="15"/>
  <c r="F8903" i="15"/>
  <c r="F8899" i="15"/>
  <c r="F8895" i="15"/>
  <c r="F8891" i="15"/>
  <c r="F8887" i="15"/>
  <c r="F8883" i="15"/>
  <c r="F8879" i="15"/>
  <c r="F8875" i="15"/>
  <c r="F8871" i="15"/>
  <c r="F8867" i="15"/>
  <c r="F8863" i="15"/>
  <c r="F8859" i="15"/>
  <c r="F8855" i="15"/>
  <c r="F8851" i="15"/>
  <c r="F8847" i="15"/>
  <c r="F8843" i="15"/>
  <c r="F8839" i="15"/>
  <c r="F8835" i="15"/>
  <c r="F8831" i="15"/>
  <c r="F8827" i="15"/>
  <c r="F8823" i="15"/>
  <c r="F8819" i="15"/>
  <c r="F8815" i="15"/>
  <c r="F8811" i="15"/>
  <c r="F8807" i="15"/>
  <c r="F8803" i="15"/>
  <c r="F8799" i="15"/>
  <c r="F8795" i="15"/>
  <c r="F8791" i="15"/>
  <c r="F8787" i="15"/>
  <c r="F8783" i="15"/>
  <c r="F8779" i="15"/>
  <c r="F8775" i="15"/>
  <c r="F8771" i="15"/>
  <c r="F8767" i="15"/>
  <c r="F8763" i="15"/>
  <c r="F8759" i="15"/>
  <c r="F9305" i="15"/>
  <c r="F9293" i="15"/>
  <c r="F9281" i="15"/>
  <c r="F9269" i="15"/>
  <c r="F9261" i="15"/>
  <c r="F9249" i="15"/>
  <c r="F9241" i="15"/>
  <c r="F9229" i="15"/>
  <c r="F9217" i="15"/>
  <c r="F9201" i="15"/>
  <c r="F9189" i="15"/>
  <c r="F9177" i="15"/>
  <c r="F9165" i="15"/>
  <c r="F9153" i="15"/>
  <c r="F9137" i="15"/>
  <c r="F9125" i="15"/>
  <c r="F9113" i="15"/>
  <c r="F9101" i="15"/>
  <c r="F9093" i="15"/>
  <c r="F9081" i="15"/>
  <c r="F9069" i="15"/>
  <c r="F9057" i="15"/>
  <c r="F9045" i="15"/>
  <c r="F9033" i="15"/>
  <c r="F9017" i="15"/>
  <c r="F9009" i="15"/>
  <c r="F8997" i="15"/>
  <c r="F8985" i="15"/>
  <c r="F8973" i="15"/>
  <c r="F8961" i="15"/>
  <c r="F8953" i="15"/>
  <c r="F8941" i="15"/>
  <c r="F8929" i="15"/>
  <c r="F8917" i="15"/>
  <c r="F8905" i="15"/>
  <c r="F8885" i="15"/>
  <c r="F8785" i="15"/>
  <c r="F8773" i="15"/>
  <c r="F8761" i="15"/>
  <c r="F8749" i="15"/>
  <c r="F8737" i="15"/>
  <c r="F8729" i="15"/>
  <c r="F8717" i="15"/>
  <c r="F8705" i="15"/>
  <c r="F8693" i="15"/>
  <c r="F8681" i="15"/>
  <c r="F8669" i="15"/>
  <c r="F8661" i="15"/>
  <c r="F8649" i="15"/>
  <c r="F8637" i="15"/>
  <c r="F8625" i="15"/>
  <c r="F8613" i="15"/>
  <c r="F8601" i="15"/>
  <c r="F8593" i="15"/>
  <c r="F8581" i="15"/>
  <c r="F8569" i="15"/>
  <c r="F8557" i="15"/>
  <c r="F8541" i="15"/>
  <c r="F8529" i="15"/>
  <c r="F8517" i="15"/>
  <c r="F8505" i="15"/>
  <c r="F8493" i="15"/>
  <c r="F8481" i="15"/>
  <c r="F8469" i="15"/>
  <c r="F8461" i="15"/>
  <c r="F8449" i="15"/>
  <c r="F8433" i="15"/>
  <c r="F8421" i="15"/>
  <c r="F8409" i="15"/>
  <c r="F8397" i="15"/>
  <c r="F8385" i="15"/>
  <c r="F8373" i="15"/>
  <c r="F8361" i="15"/>
  <c r="F8349" i="15"/>
  <c r="F8337" i="15"/>
  <c r="F8329" i="15"/>
  <c r="F8317" i="15"/>
  <c r="F8305" i="15"/>
  <c r="F8293" i="15"/>
  <c r="F8285" i="15"/>
  <c r="F8273" i="15"/>
  <c r="F8261" i="15"/>
  <c r="F8249" i="15"/>
  <c r="F8241" i="15"/>
  <c r="F8233" i="15"/>
  <c r="F8221" i="15"/>
  <c r="F8213" i="15"/>
  <c r="F8205" i="15"/>
  <c r="F8193" i="15"/>
  <c r="F8185" i="15"/>
  <c r="F8177" i="15"/>
  <c r="F8169" i="15"/>
  <c r="F8161" i="15"/>
  <c r="F8153" i="15"/>
  <c r="F8149" i="15"/>
  <c r="F8141" i="15"/>
  <c r="F8133" i="15"/>
  <c r="F8121" i="15"/>
  <c r="F8109" i="15"/>
  <c r="F8097" i="15"/>
  <c r="F8085" i="15"/>
  <c r="F8077" i="15"/>
  <c r="F8065" i="15"/>
  <c r="F8049" i="15"/>
  <c r="F8037" i="15"/>
  <c r="F8025" i="15"/>
  <c r="F8013" i="15"/>
  <c r="F7997" i="15"/>
  <c r="F7985" i="15"/>
  <c r="F7977" i="15"/>
  <c r="F7965" i="15"/>
  <c r="F7953" i="15"/>
  <c r="F7941" i="15"/>
  <c r="F7929" i="15"/>
  <c r="F7917" i="15"/>
  <c r="F7905" i="15"/>
  <c r="F7893" i="15"/>
  <c r="F7881" i="15"/>
  <c r="F7869" i="15"/>
  <c r="F7853" i="15"/>
  <c r="F7841" i="15"/>
  <c r="F7833" i="15"/>
  <c r="F7817" i="15"/>
  <c r="F7805" i="15"/>
  <c r="F7797" i="15"/>
  <c r="F7785" i="15"/>
  <c r="F7773" i="15"/>
  <c r="F7761" i="15"/>
  <c r="F7749" i="15"/>
  <c r="F7737" i="15"/>
  <c r="F7721" i="15"/>
  <c r="F7709" i="15"/>
  <c r="F7697" i="15"/>
  <c r="F7685" i="15"/>
  <c r="F7669" i="15"/>
  <c r="F7657" i="15"/>
  <c r="F7645" i="15"/>
  <c r="F7633" i="15"/>
  <c r="F7621" i="15"/>
  <c r="F7609" i="15"/>
  <c r="F7597" i="15"/>
  <c r="F7581" i="15"/>
  <c r="F7569" i="15"/>
  <c r="F7557" i="15"/>
  <c r="F7545" i="15"/>
  <c r="F7537" i="15"/>
  <c r="F7525" i="15"/>
  <c r="F7513" i="15"/>
  <c r="F7501" i="15"/>
  <c r="F7489" i="15"/>
  <c r="F7477" i="15"/>
  <c r="F7465" i="15"/>
  <c r="F7457" i="15"/>
  <c r="F7445" i="15"/>
  <c r="F7437" i="15"/>
  <c r="F7429" i="15"/>
  <c r="F7421" i="15"/>
  <c r="F7413" i="15"/>
  <c r="F7405" i="15"/>
  <c r="F7397" i="15"/>
  <c r="F7389" i="15"/>
  <c r="F7377" i="15"/>
  <c r="F7369" i="15"/>
  <c r="F7361" i="15"/>
  <c r="F7353" i="15"/>
  <c r="F7341" i="15"/>
  <c r="F7333" i="15"/>
  <c r="F7325" i="15"/>
  <c r="F7313" i="15"/>
  <c r="F7297" i="15"/>
  <c r="F7285" i="15"/>
  <c r="F7269" i="15"/>
  <c r="F7257" i="15"/>
  <c r="F7249" i="15"/>
  <c r="F7237" i="15"/>
  <c r="F7225" i="15"/>
  <c r="F7213" i="15"/>
  <c r="F7201" i="15"/>
  <c r="F7189" i="15"/>
  <c r="F7181" i="15"/>
  <c r="F7169" i="15"/>
  <c r="F7157" i="15"/>
  <c r="F7145" i="15"/>
  <c r="F7133" i="15"/>
  <c r="F7129" i="15"/>
  <c r="F7117" i="15"/>
  <c r="F7105" i="15"/>
  <c r="F7093" i="15"/>
  <c r="F7081" i="15"/>
  <c r="F7069" i="15"/>
  <c r="F7057" i="15"/>
  <c r="F7049" i="15"/>
  <c r="F7041" i="15"/>
  <c r="F7029" i="15"/>
  <c r="F7017" i="15"/>
  <c r="F7005" i="15"/>
  <c r="F6993" i="15"/>
  <c r="F6981" i="15"/>
  <c r="F6969" i="15"/>
  <c r="F6957" i="15"/>
  <c r="F6945" i="15"/>
  <c r="F6933" i="15"/>
  <c r="F6921" i="15"/>
  <c r="F6905" i="15"/>
  <c r="F6893" i="15"/>
  <c r="F6877" i="15"/>
  <c r="F6865" i="15"/>
  <c r="F6853" i="15"/>
  <c r="F6841" i="15"/>
  <c r="F6829" i="15"/>
  <c r="F6817" i="15"/>
  <c r="F6805" i="15"/>
  <c r="F6793" i="15"/>
  <c r="F6781" i="15"/>
  <c r="F6769" i="15"/>
  <c r="F6757" i="15"/>
  <c r="F6745" i="15"/>
  <c r="F6733" i="15"/>
  <c r="F6725" i="15"/>
  <c r="F6713" i="15"/>
  <c r="F6701" i="15"/>
  <c r="F6689" i="15"/>
  <c r="F6677" i="15"/>
  <c r="F6661" i="15"/>
  <c r="F6649" i="15"/>
  <c r="F6637" i="15"/>
  <c r="F6625" i="15"/>
  <c r="F6613" i="15"/>
  <c r="F6601" i="15"/>
  <c r="F6593" i="15"/>
  <c r="F6577" i="15"/>
  <c r="F6565" i="15"/>
  <c r="F6553" i="15"/>
  <c r="F6537" i="15"/>
  <c r="F6525" i="15"/>
  <c r="F6513" i="15"/>
  <c r="F6505" i="15"/>
  <c r="F6493" i="15"/>
  <c r="F6481" i="15"/>
  <c r="F6473" i="15"/>
  <c r="F6461" i="15"/>
  <c r="F6449" i="15"/>
  <c r="F6437" i="15"/>
  <c r="F6425" i="15"/>
  <c r="F6413" i="15"/>
  <c r="F6405" i="15"/>
  <c r="F6393" i="15"/>
  <c r="F6381" i="15"/>
  <c r="F6369" i="15"/>
  <c r="F6361" i="15"/>
  <c r="F6349" i="15"/>
  <c r="F6337" i="15"/>
  <c r="F6325" i="15"/>
  <c r="F6313" i="15"/>
  <c r="F6305" i="15"/>
  <c r="F6297" i="15"/>
  <c r="F6285" i="15"/>
  <c r="F6269" i="15"/>
  <c r="F6261" i="15"/>
  <c r="F6249" i="15"/>
  <c r="F6225" i="15"/>
  <c r="F6053" i="15"/>
  <c r="F9312" i="15"/>
  <c r="F9304" i="15"/>
  <c r="F9296" i="15"/>
  <c r="F9288" i="15"/>
  <c r="F9280" i="15"/>
  <c r="F9272" i="15"/>
  <c r="F9264" i="15"/>
  <c r="F9252" i="15"/>
  <c r="F9244" i="15"/>
  <c r="F9236" i="15"/>
  <c r="F9228" i="15"/>
  <c r="F9220" i="15"/>
  <c r="F9212" i="15"/>
  <c r="F9204" i="15"/>
  <c r="F9196" i="15"/>
  <c r="F9188" i="15"/>
  <c r="F9180" i="15"/>
  <c r="F9172" i="15"/>
  <c r="F9164" i="15"/>
  <c r="F9156" i="15"/>
  <c r="F9152" i="15"/>
  <c r="F9144" i="15"/>
  <c r="F9136" i="15"/>
  <c r="F9128" i="15"/>
  <c r="F9120" i="15"/>
  <c r="F9112" i="15"/>
  <c r="F9104" i="15"/>
  <c r="F9096" i="15"/>
  <c r="F9088" i="15"/>
  <c r="F9080" i="15"/>
  <c r="F9072" i="15"/>
  <c r="F9064" i="15"/>
  <c r="F9056" i="15"/>
  <c r="F9048" i="15"/>
  <c r="F9044" i="15"/>
  <c r="F9036" i="15"/>
  <c r="F9028" i="15"/>
  <c r="F9016" i="15"/>
  <c r="F9008" i="15"/>
  <c r="F9000" i="15"/>
  <c r="F8992" i="15"/>
  <c r="F8984" i="15"/>
  <c r="F8980" i="15"/>
  <c r="F8972" i="15"/>
  <c r="F8964" i="15"/>
  <c r="F8956" i="15"/>
  <c r="F8944" i="15"/>
  <c r="F8936" i="15"/>
  <c r="F8928" i="15"/>
  <c r="F8920" i="15"/>
  <c r="F8912" i="15"/>
  <c r="F8904" i="15"/>
  <c r="F8896" i="15"/>
  <c r="F8888" i="15"/>
  <c r="F8880" i="15"/>
  <c r="F8872" i="15"/>
  <c r="F8864" i="15"/>
  <c r="F8856" i="15"/>
  <c r="F8848" i="15"/>
  <c r="F8840" i="15"/>
  <c r="F8832" i="15"/>
  <c r="F8820" i="15"/>
  <c r="F8816" i="15"/>
  <c r="F8808" i="15"/>
  <c r="F8800" i="15"/>
  <c r="F8792" i="15"/>
  <c r="F8784" i="15"/>
  <c r="F8776" i="15"/>
  <c r="F8768" i="15"/>
  <c r="F8756" i="15"/>
  <c r="F8748" i="15"/>
  <c r="F8740" i="15"/>
  <c r="F8732" i="15"/>
  <c r="F8724" i="15"/>
  <c r="F8716" i="15"/>
  <c r="F8708" i="15"/>
  <c r="F8700" i="15"/>
  <c r="F8692" i="15"/>
  <c r="F8684" i="15"/>
  <c r="F8676" i="15"/>
  <c r="F8668" i="15"/>
  <c r="F8660" i="15"/>
  <c r="F8652" i="15"/>
  <c r="F8644" i="15"/>
  <c r="F8632" i="15"/>
  <c r="F8620" i="15"/>
  <c r="F8560" i="15"/>
  <c r="F8552" i="15"/>
  <c r="F8544" i="15"/>
  <c r="F8536" i="15"/>
  <c r="F8528" i="15"/>
  <c r="F8520" i="15"/>
  <c r="F8512" i="15"/>
  <c r="F8504" i="15"/>
  <c r="F8496" i="15"/>
  <c r="F8488" i="15"/>
  <c r="F8480" i="15"/>
  <c r="F8472" i="15"/>
  <c r="F8460" i="15"/>
  <c r="F8452" i="15"/>
  <c r="F8444" i="15"/>
  <c r="F8436" i="15"/>
  <c r="F8428" i="15"/>
  <c r="F8424" i="15"/>
  <c r="F8416" i="15"/>
  <c r="F8408" i="15"/>
  <c r="F8400" i="15"/>
  <c r="F8392" i="15"/>
  <c r="F8384" i="15"/>
  <c r="F8376" i="15"/>
  <c r="F8368" i="15"/>
  <c r="F8360" i="15"/>
  <c r="F8352" i="15"/>
  <c r="F8344" i="15"/>
  <c r="F8336" i="15"/>
  <c r="F8328" i="15"/>
  <c r="F8320" i="15"/>
  <c r="F8312" i="15"/>
  <c r="F8304" i="15"/>
  <c r="F8296" i="15"/>
  <c r="F8288" i="15"/>
  <c r="F8280" i="15"/>
  <c r="F8272" i="15"/>
  <c r="F8264" i="15"/>
  <c r="F8256" i="15"/>
  <c r="F8248" i="15"/>
  <c r="F8240" i="15"/>
  <c r="F8232" i="15"/>
  <c r="F8224" i="15"/>
  <c r="F8220" i="15"/>
  <c r="F8212" i="15"/>
  <c r="F8208" i="15"/>
  <c r="F8204" i="15"/>
  <c r="F8200" i="15"/>
  <c r="F8196" i="15"/>
  <c r="F8192" i="15"/>
  <c r="F8188" i="15"/>
  <c r="F8184" i="15"/>
  <c r="F8180" i="15"/>
  <c r="F8152" i="15"/>
  <c r="F9314" i="15"/>
  <c r="F9310" i="15"/>
  <c r="F9306" i="15"/>
  <c r="F9302" i="15"/>
  <c r="F9298" i="15"/>
  <c r="F9294" i="15"/>
  <c r="F9290" i="15"/>
  <c r="F9286" i="15"/>
  <c r="F9282" i="15"/>
  <c r="F9278" i="15"/>
  <c r="F9274" i="15"/>
  <c r="F9270" i="15"/>
  <c r="F9266" i="15"/>
  <c r="F9262" i="15"/>
  <c r="F9258" i="15"/>
  <c r="F9254" i="15"/>
  <c r="F9250" i="15"/>
  <c r="F9246" i="15"/>
  <c r="F9242" i="15"/>
  <c r="F9238" i="15"/>
  <c r="F9234" i="15"/>
  <c r="F9230" i="15"/>
  <c r="F9226" i="15"/>
  <c r="F9222" i="15"/>
  <c r="F9218" i="15"/>
  <c r="F9214" i="15"/>
  <c r="F9210" i="15"/>
  <c r="F9206" i="15"/>
  <c r="F9202" i="15"/>
  <c r="F9198" i="15"/>
  <c r="F9194" i="15"/>
  <c r="F9190" i="15"/>
  <c r="F9186" i="15"/>
  <c r="F9182" i="15"/>
  <c r="F9178" i="15"/>
  <c r="F9174" i="15"/>
  <c r="F9170" i="15"/>
  <c r="F9166" i="15"/>
  <c r="F9162" i="15"/>
  <c r="F9158" i="15"/>
  <c r="F9154" i="15"/>
  <c r="F9150" i="15"/>
  <c r="F9146" i="15"/>
  <c r="F9142" i="15"/>
  <c r="F9138" i="15"/>
  <c r="F9134" i="15"/>
  <c r="F9130" i="15"/>
  <c r="F9126" i="15"/>
  <c r="F9122" i="15"/>
  <c r="F9114" i="15"/>
  <c r="F9110" i="15"/>
  <c r="F9106" i="15"/>
  <c r="F9098" i="15"/>
  <c r="F9094" i="15"/>
  <c r="F9090" i="15"/>
  <c r="F9082" i="15"/>
  <c r="F9078" i="15"/>
  <c r="F9074" i="15"/>
  <c r="F9066" i="15"/>
  <c r="F9062" i="15"/>
  <c r="F9058" i="15"/>
  <c r="F9050" i="15"/>
  <c r="F9046" i="15"/>
  <c r="F9042" i="15"/>
  <c r="F9034" i="15"/>
  <c r="F9030" i="15"/>
  <c r="F9026" i="15"/>
  <c r="F9018" i="15"/>
  <c r="F9014" i="15"/>
  <c r="F9010" i="15"/>
  <c r="F9002" i="15"/>
  <c r="F8998" i="15"/>
  <c r="F8994" i="15"/>
  <c r="F8986" i="15"/>
  <c r="F8982" i="15"/>
  <c r="F8978" i="15"/>
  <c r="F8970" i="15"/>
  <c r="F8966" i="15"/>
  <c r="F8962" i="15"/>
  <c r="F8954" i="15"/>
  <c r="F8950" i="15"/>
  <c r="F8946" i="15"/>
  <c r="F8938" i="15"/>
  <c r="F8934" i="15"/>
  <c r="F8930" i="15"/>
  <c r="F8922" i="15"/>
  <c r="F8918" i="15"/>
  <c r="F8914" i="15"/>
  <c r="F8906" i="15"/>
  <c r="F8902" i="15"/>
  <c r="F8898" i="15"/>
  <c r="F8890" i="15"/>
  <c r="F8886" i="15"/>
  <c r="F8882" i="15"/>
  <c r="F8874" i="15"/>
  <c r="F8870" i="15"/>
  <c r="F8866" i="15"/>
  <c r="F8858" i="15"/>
  <c r="F8854" i="15"/>
  <c r="F8850" i="15"/>
  <c r="F8842" i="15"/>
  <c r="F8838" i="15"/>
  <c r="F8834" i="15"/>
  <c r="F8826" i="15"/>
  <c r="F8822" i="15"/>
  <c r="F8818" i="15"/>
  <c r="F8810" i="15"/>
  <c r="F8806" i="15"/>
  <c r="F8802" i="15"/>
  <c r="F8794" i="15"/>
  <c r="F8790" i="15"/>
  <c r="F8786" i="15"/>
  <c r="F8778" i="15"/>
  <c r="F8774" i="15"/>
  <c r="F8770" i="15"/>
  <c r="F8762" i="15"/>
  <c r="F8758" i="15"/>
  <c r="F8754" i="15"/>
  <c r="F8746" i="15"/>
  <c r="F8742" i="15"/>
  <c r="F8738" i="15"/>
  <c r="F8730" i="15"/>
  <c r="F8726" i="15"/>
  <c r="F8722" i="15"/>
  <c r="F8714" i="15"/>
  <c r="F8710" i="15"/>
  <c r="F8706" i="15"/>
  <c r="F8698" i="15"/>
  <c r="F8694" i="15"/>
  <c r="F8690" i="15"/>
  <c r="F8682" i="15"/>
  <c r="F8678" i="15"/>
  <c r="F8674" i="15"/>
  <c r="F8666" i="15"/>
  <c r="F8662" i="15"/>
  <c r="F8658" i="15"/>
  <c r="F8650" i="15"/>
  <c r="F8646" i="15"/>
  <c r="F8642" i="15"/>
  <c r="F8634" i="15"/>
  <c r="F8630" i="15"/>
  <c r="F8626" i="15"/>
  <c r="F8618" i="15"/>
  <c r="F8614" i="15"/>
  <c r="F8610" i="15"/>
  <c r="F8602" i="15"/>
  <c r="F8598" i="15"/>
  <c r="F8594" i="15"/>
  <c r="F8586" i="15"/>
  <c r="F8582" i="15"/>
  <c r="F8578" i="15"/>
  <c r="F8570" i="15"/>
  <c r="F8566" i="15"/>
  <c r="F8562" i="15"/>
  <c r="F8554" i="15"/>
  <c r="F8550" i="15"/>
  <c r="F8546" i="15"/>
  <c r="F8538" i="15"/>
  <c r="F8534" i="15"/>
  <c r="F8530" i="15"/>
  <c r="F8522" i="15"/>
  <c r="F8518" i="15"/>
  <c r="F8514" i="15"/>
  <c r="F8506" i="15"/>
  <c r="F8502" i="15"/>
  <c r="F8498" i="15"/>
  <c r="F8490" i="15"/>
  <c r="F8486" i="15"/>
  <c r="F8482" i="15"/>
  <c r="F8474" i="15"/>
  <c r="F8470" i="15"/>
  <c r="F8466" i="15"/>
  <c r="F8458" i="15"/>
  <c r="F8454" i="15"/>
  <c r="F8450" i="15"/>
  <c r="F8442" i="15"/>
  <c r="F8438" i="15"/>
  <c r="F8434" i="15"/>
  <c r="F8426" i="15"/>
  <c r="F8422" i="15"/>
  <c r="F8418" i="15"/>
  <c r="F8410" i="15"/>
  <c r="F8406" i="15"/>
  <c r="F8402" i="15"/>
  <c r="F8394" i="15"/>
  <c r="F8390" i="15"/>
  <c r="F8386" i="15"/>
  <c r="F8378" i="15"/>
  <c r="F8374" i="15"/>
  <c r="F8370" i="15"/>
  <c r="F8362" i="15"/>
  <c r="F8358" i="15"/>
  <c r="F8354" i="15"/>
  <c r="F8346" i="15"/>
  <c r="F8342" i="15"/>
  <c r="F8338" i="15"/>
  <c r="F8330" i="15"/>
  <c r="F8326" i="15"/>
  <c r="F8322" i="15"/>
  <c r="F8314" i="15"/>
  <c r="F8310" i="15"/>
  <c r="F8306" i="15"/>
  <c r="F8298" i="15"/>
  <c r="F8294" i="15"/>
  <c r="F8290" i="15"/>
  <c r="F8282" i="15"/>
  <c r="F8278" i="15"/>
  <c r="F8274" i="15"/>
  <c r="F8266" i="15"/>
  <c r="F8262" i="15"/>
  <c r="F8258" i="15"/>
  <c r="F8250" i="15"/>
  <c r="F8246" i="15"/>
  <c r="F8242" i="15"/>
  <c r="F8234" i="15"/>
  <c r="F8230" i="15"/>
  <c r="F8226" i="15"/>
  <c r="F8218" i="15"/>
  <c r="F8214" i="15"/>
  <c r="F8210" i="15"/>
  <c r="F8202" i="15"/>
  <c r="F8198" i="15"/>
  <c r="F8194" i="15"/>
  <c r="F8186" i="15"/>
  <c r="F8182" i="15"/>
  <c r="F8178" i="15"/>
  <c r="F8170" i="15"/>
  <c r="F8166" i="15"/>
  <c r="F8162" i="15"/>
  <c r="F8154" i="15"/>
  <c r="F8150" i="15"/>
  <c r="F8146" i="15"/>
  <c r="F8138" i="15"/>
  <c r="F8134" i="15"/>
  <c r="F8130" i="15"/>
  <c r="F8122" i="15"/>
  <c r="F8118" i="15"/>
  <c r="F8114" i="15"/>
  <c r="F8106" i="15"/>
  <c r="F8102" i="15"/>
  <c r="F8098" i="15"/>
  <c r="F8090" i="15"/>
  <c r="F8086" i="15"/>
  <c r="F8082" i="15"/>
  <c r="F8074" i="15"/>
  <c r="F8070" i="15"/>
  <c r="F8066" i="15"/>
  <c r="F8058" i="15"/>
  <c r="F8054" i="15"/>
  <c r="F8050" i="15"/>
  <c r="F8042" i="15"/>
  <c r="F8038" i="15"/>
  <c r="F8034" i="15"/>
  <c r="F8026" i="15"/>
  <c r="F8022" i="15"/>
  <c r="F8018" i="15"/>
  <c r="F8010" i="15"/>
  <c r="F8006" i="15"/>
  <c r="F8002" i="15"/>
  <c r="F7994" i="15"/>
  <c r="F7990" i="15"/>
  <c r="F7986" i="15"/>
  <c r="F7978" i="15"/>
  <c r="F7974" i="15"/>
  <c r="F7970" i="15"/>
  <c r="F7962" i="15"/>
  <c r="F7958" i="15"/>
  <c r="F7954" i="15"/>
  <c r="F7946" i="15"/>
  <c r="F7942" i="15"/>
  <c r="F7938" i="15"/>
  <c r="F7930" i="15"/>
  <c r="F7926" i="15"/>
  <c r="F7922" i="15"/>
  <c r="F7914" i="15"/>
  <c r="F7910" i="15"/>
  <c r="F7906" i="15"/>
  <c r="F7898" i="15"/>
  <c r="F7894" i="15"/>
  <c r="F7890" i="15"/>
  <c r="F7882" i="15"/>
  <c r="F7878" i="15"/>
  <c r="F7874" i="15"/>
  <c r="F7866" i="15"/>
  <c r="F7862" i="15"/>
  <c r="F7858" i="15"/>
  <c r="F7850" i="15"/>
  <c r="F7846" i="15"/>
  <c r="F7842" i="15"/>
  <c r="F7834" i="15"/>
  <c r="F7830" i="15"/>
  <c r="F7826" i="15"/>
  <c r="F7818" i="15"/>
  <c r="F7814" i="15"/>
  <c r="F7810" i="15"/>
  <c r="F7802" i="15"/>
  <c r="F7798" i="15"/>
  <c r="F7794" i="15"/>
  <c r="F7786" i="15"/>
  <c r="F7782" i="15"/>
  <c r="F7778" i="15"/>
  <c r="F7770" i="15"/>
  <c r="F7766" i="15"/>
  <c r="F7762" i="15"/>
  <c r="F7754" i="15"/>
  <c r="F7750" i="15"/>
  <c r="F7746" i="15"/>
  <c r="F7738" i="15"/>
  <c r="F7734" i="15"/>
  <c r="F7730" i="15"/>
  <c r="F7722" i="15"/>
  <c r="F7718" i="15"/>
  <c r="F7714" i="15"/>
  <c r="F7706" i="15"/>
  <c r="F7702" i="15"/>
  <c r="F7698" i="15"/>
  <c r="F7690" i="15"/>
  <c r="F7686" i="15"/>
  <c r="F7682" i="15"/>
  <c r="F7674" i="15"/>
  <c r="F7670" i="15"/>
  <c r="F7666" i="15"/>
  <c r="F7658" i="15"/>
  <c r="F7654" i="15"/>
  <c r="F7650" i="15"/>
  <c r="F7642" i="15"/>
  <c r="F7638" i="15"/>
  <c r="F7634" i="15"/>
  <c r="F7626" i="15"/>
  <c r="F7622" i="15"/>
  <c r="F7618" i="15"/>
  <c r="F7610" i="15"/>
  <c r="F7606" i="15"/>
  <c r="F7602" i="15"/>
  <c r="F7594" i="15"/>
  <c r="F7590" i="15"/>
  <c r="F7586" i="15"/>
  <c r="F7578" i="15"/>
  <c r="F7574" i="15"/>
  <c r="F7570" i="15"/>
  <c r="F7562" i="15"/>
  <c r="F7558" i="15"/>
  <c r="F7554" i="15"/>
  <c r="F7546" i="15"/>
  <c r="F7542" i="15"/>
  <c r="F7538" i="15"/>
  <c r="F7530" i="15"/>
  <c r="F7526" i="15"/>
  <c r="F7522" i="15"/>
  <c r="F7514" i="15"/>
  <c r="F9309" i="15"/>
  <c r="F9301" i="15"/>
  <c r="F9289" i="15"/>
  <c r="F9277" i="15"/>
  <c r="F9265" i="15"/>
  <c r="F9253" i="15"/>
  <c r="F9237" i="15"/>
  <c r="F9225" i="15"/>
  <c r="F9213" i="15"/>
  <c r="F9205" i="15"/>
  <c r="F9193" i="15"/>
  <c r="F9181" i="15"/>
  <c r="F9169" i="15"/>
  <c r="F9157" i="15"/>
  <c r="F9145" i="15"/>
  <c r="F9129" i="15"/>
  <c r="F9117" i="15"/>
  <c r="F9109" i="15"/>
  <c r="F9097" i="15"/>
  <c r="F9085" i="15"/>
  <c r="F9073" i="15"/>
  <c r="F9061" i="15"/>
  <c r="F9049" i="15"/>
  <c r="F9037" i="15"/>
  <c r="F9025" i="15"/>
  <c r="F9005" i="15"/>
  <c r="F8993" i="15"/>
  <c r="F8989" i="15"/>
  <c r="F8977" i="15"/>
  <c r="F8965" i="15"/>
  <c r="F8949" i="15"/>
  <c r="F8937" i="15"/>
  <c r="F8925" i="15"/>
  <c r="F8913" i="15"/>
  <c r="F8901" i="15"/>
  <c r="F8893" i="15"/>
  <c r="F8881" i="15"/>
  <c r="F8873" i="15"/>
  <c r="F8865" i="15"/>
  <c r="F8857" i="15"/>
  <c r="F8849" i="15"/>
  <c r="F8841" i="15"/>
  <c r="F8833" i="15"/>
  <c r="F8825" i="15"/>
  <c r="F8817" i="15"/>
  <c r="F8809" i="15"/>
  <c r="F8801" i="15"/>
  <c r="F8793" i="15"/>
  <c r="F8781" i="15"/>
  <c r="F8769" i="15"/>
  <c r="F8757" i="15"/>
  <c r="F8745" i="15"/>
  <c r="F8733" i="15"/>
  <c r="F8721" i="15"/>
  <c r="F8713" i="15"/>
  <c r="F8701" i="15"/>
  <c r="F8689" i="15"/>
  <c r="F8677" i="15"/>
  <c r="F8665" i="15"/>
  <c r="F8653" i="15"/>
  <c r="F8641" i="15"/>
  <c r="F8629" i="15"/>
  <c r="F8617" i="15"/>
  <c r="F8605" i="15"/>
  <c r="F8589" i="15"/>
  <c r="F8577" i="15"/>
  <c r="F8561" i="15"/>
  <c r="F8549" i="15"/>
  <c r="F8545" i="15"/>
  <c r="F8533" i="15"/>
  <c r="F8521" i="15"/>
  <c r="F8509" i="15"/>
  <c r="F8497" i="15"/>
  <c r="F8485" i="15"/>
  <c r="F8473" i="15"/>
  <c r="F8457" i="15"/>
  <c r="F8445" i="15"/>
  <c r="F8437" i="15"/>
  <c r="F8425" i="15"/>
  <c r="F8413" i="15"/>
  <c r="F8401" i="15"/>
  <c r="F8389" i="15"/>
  <c r="F8377" i="15"/>
  <c r="F8365" i="15"/>
  <c r="F8353" i="15"/>
  <c r="F8345" i="15"/>
  <c r="F8333" i="15"/>
  <c r="F8321" i="15"/>
  <c r="F8309" i="15"/>
  <c r="F8297" i="15"/>
  <c r="F8281" i="15"/>
  <c r="F8269" i="15"/>
  <c r="F8257" i="15"/>
  <c r="F8245" i="15"/>
  <c r="F8237" i="15"/>
  <c r="F8225" i="15"/>
  <c r="F8217" i="15"/>
  <c r="F8209" i="15"/>
  <c r="F8201" i="15"/>
  <c r="F8197" i="15"/>
  <c r="F8189" i="15"/>
  <c r="F8181" i="15"/>
  <c r="F8173" i="15"/>
  <c r="F8165" i="15"/>
  <c r="F8157" i="15"/>
  <c r="F8145" i="15"/>
  <c r="F8137" i="15"/>
  <c r="F8129" i="15"/>
  <c r="F8125" i="15"/>
  <c r="F8113" i="15"/>
  <c r="F8101" i="15"/>
  <c r="F8089" i="15"/>
  <c r="F8073" i="15"/>
  <c r="F8061" i="15"/>
  <c r="F8053" i="15"/>
  <c r="F8041" i="15"/>
  <c r="F8029" i="15"/>
  <c r="F8017" i="15"/>
  <c r="F8005" i="15"/>
  <c r="F7993" i="15"/>
  <c r="F7981" i="15"/>
  <c r="F7969" i="15"/>
  <c r="F7957" i="15"/>
  <c r="F7945" i="15"/>
  <c r="F7933" i="15"/>
  <c r="F7921" i="15"/>
  <c r="F7909" i="15"/>
  <c r="F7889" i="15"/>
  <c r="F7877" i="15"/>
  <c r="F7865" i="15"/>
  <c r="F7857" i="15"/>
  <c r="F7845" i="15"/>
  <c r="F7829" i="15"/>
  <c r="F7821" i="15"/>
  <c r="F7809" i="15"/>
  <c r="F7793" i="15"/>
  <c r="F7781" i="15"/>
  <c r="F7769" i="15"/>
  <c r="F7757" i="15"/>
  <c r="F7745" i="15"/>
  <c r="F7733" i="15"/>
  <c r="F7725" i="15"/>
  <c r="F7713" i="15"/>
  <c r="F7693" i="15"/>
  <c r="F7681" i="15"/>
  <c r="F7673" i="15"/>
  <c r="F7661" i="15"/>
  <c r="F7649" i="15"/>
  <c r="F7637" i="15"/>
  <c r="F7625" i="15"/>
  <c r="F7613" i="15"/>
  <c r="F7601" i="15"/>
  <c r="F7585" i="15"/>
  <c r="F7573" i="15"/>
  <c r="F7561" i="15"/>
  <c r="F7549" i="15"/>
  <c r="F7533" i="15"/>
  <c r="F7521" i="15"/>
  <c r="F7509" i="15"/>
  <c r="F7497" i="15"/>
  <c r="F7485" i="15"/>
  <c r="F7473" i="15"/>
  <c r="F7449" i="15"/>
  <c r="F7349" i="15"/>
  <c r="F7337" i="15"/>
  <c r="F7321" i="15"/>
  <c r="F7309" i="15"/>
  <c r="F7301" i="15"/>
  <c r="F7289" i="15"/>
  <c r="F7277" i="15"/>
  <c r="F7265" i="15"/>
  <c r="F7253" i="15"/>
  <c r="F7241" i="15"/>
  <c r="F7229" i="15"/>
  <c r="F7217" i="15"/>
  <c r="F7205" i="15"/>
  <c r="F7193" i="15"/>
  <c r="F7177" i="15"/>
  <c r="F7161" i="15"/>
  <c r="F7149" i="15"/>
  <c r="F7137" i="15"/>
  <c r="F7125" i="15"/>
  <c r="F7113" i="15"/>
  <c r="F7101" i="15"/>
  <c r="F7089" i="15"/>
  <c r="F7077" i="15"/>
  <c r="F7065" i="15"/>
  <c r="F7053" i="15"/>
  <c r="F7037" i="15"/>
  <c r="F7025" i="15"/>
  <c r="F7013" i="15"/>
  <c r="F7001" i="15"/>
  <c r="F6989" i="15"/>
  <c r="F6977" i="15"/>
  <c r="F6965" i="15"/>
  <c r="F6953" i="15"/>
  <c r="F6941" i="15"/>
  <c r="F6929" i="15"/>
  <c r="F6917" i="15"/>
  <c r="F6909" i="15"/>
  <c r="F6897" i="15"/>
  <c r="F6885" i="15"/>
  <c r="F6873" i="15"/>
  <c r="F6857" i="15"/>
  <c r="F6845" i="15"/>
  <c r="F6833" i="15"/>
  <c r="F6821" i="15"/>
  <c r="F6809" i="15"/>
  <c r="F6797" i="15"/>
  <c r="F6785" i="15"/>
  <c r="F6773" i="15"/>
  <c r="F6761" i="15"/>
  <c r="F6749" i="15"/>
  <c r="F6737" i="15"/>
  <c r="F6721" i="15"/>
  <c r="F6709" i="15"/>
  <c r="F6697" i="15"/>
  <c r="F6685" i="15"/>
  <c r="F6673" i="15"/>
  <c r="F6665" i="15"/>
  <c r="F6653" i="15"/>
  <c r="F6641" i="15"/>
  <c r="F6629" i="15"/>
  <c r="F6617" i="15"/>
  <c r="F6605" i="15"/>
  <c r="F6589" i="15"/>
  <c r="F6581" i="15"/>
  <c r="F6569" i="15"/>
  <c r="F6557" i="15"/>
  <c r="F6545" i="15"/>
  <c r="F6533" i="15"/>
  <c r="F6521" i="15"/>
  <c r="F6509" i="15"/>
  <c r="F6497" i="15"/>
  <c r="F6485" i="15"/>
  <c r="F6465" i="15"/>
  <c r="F6457" i="15"/>
  <c r="F6445" i="15"/>
  <c r="F6433" i="15"/>
  <c r="F6417" i="15"/>
  <c r="F6401" i="15"/>
  <c r="F6389" i="15"/>
  <c r="F6377" i="15"/>
  <c r="F6365" i="15"/>
  <c r="F6353" i="15"/>
  <c r="F6341" i="15"/>
  <c r="F6329" i="15"/>
  <c r="F6317" i="15"/>
  <c r="F6301" i="15"/>
  <c r="F6289" i="15"/>
  <c r="F6281" i="15"/>
  <c r="F6273" i="15"/>
  <c r="F6257" i="15"/>
  <c r="F6245" i="15"/>
  <c r="F6237" i="15"/>
  <c r="F6229" i="15"/>
  <c r="F6221" i="15"/>
  <c r="F6217" i="15"/>
  <c r="F6209" i="15"/>
  <c r="F6205" i="15"/>
  <c r="F6201" i="15"/>
  <c r="F6197" i="15"/>
  <c r="F6193" i="15"/>
  <c r="F6189" i="15"/>
  <c r="F6185" i="15"/>
  <c r="F6181" i="15"/>
  <c r="F6177" i="15"/>
  <c r="F6173" i="15"/>
  <c r="F6169" i="15"/>
  <c r="F6165" i="15"/>
  <c r="F6161" i="15"/>
  <c r="F6157" i="15"/>
  <c r="F6153" i="15"/>
  <c r="F6149" i="15"/>
  <c r="F6145" i="15"/>
  <c r="F6141" i="15"/>
  <c r="F6137" i="15"/>
  <c r="F6133" i="15"/>
  <c r="F6129" i="15"/>
  <c r="F6125" i="15"/>
  <c r="F6121" i="15"/>
  <c r="F6117" i="15"/>
  <c r="F6113" i="15"/>
  <c r="F6109" i="15"/>
  <c r="F6105" i="15"/>
  <c r="F6101" i="15"/>
  <c r="F6097" i="15"/>
  <c r="F6093" i="15"/>
  <c r="F6089" i="15"/>
  <c r="F6085" i="15"/>
  <c r="F6081" i="15"/>
  <c r="F6077" i="15"/>
  <c r="F6073" i="15"/>
  <c r="F6069" i="15"/>
  <c r="F6065" i="15"/>
  <c r="F6061" i="15"/>
  <c r="F6049" i="15"/>
  <c r="F6045" i="15"/>
  <c r="F6041" i="15"/>
  <c r="F6037" i="15"/>
  <c r="F6033" i="15"/>
  <c r="F6029" i="15"/>
  <c r="F6025" i="15"/>
  <c r="F6021" i="15"/>
  <c r="F6017" i="15"/>
  <c r="F6013" i="15"/>
  <c r="F6009" i="15"/>
  <c r="F6005" i="15"/>
  <c r="F6001" i="15"/>
  <c r="F5997" i="15"/>
  <c r="F5993" i="15"/>
  <c r="F5989" i="15"/>
  <c r="F5985" i="15"/>
  <c r="F5981" i="15"/>
  <c r="F5977" i="15"/>
  <c r="F5973" i="15"/>
  <c r="F5969" i="15"/>
  <c r="F5965" i="15"/>
  <c r="F5961" i="15"/>
  <c r="F5957" i="15"/>
  <c r="F5953" i="15"/>
  <c r="F5949" i="15"/>
  <c r="F5945" i="15"/>
  <c r="F5941" i="15"/>
  <c r="F5937" i="15"/>
  <c r="F5933" i="15"/>
  <c r="F5929" i="15"/>
  <c r="F5925" i="15"/>
  <c r="F5921" i="15"/>
  <c r="F5917" i="15"/>
  <c r="F5913" i="15"/>
  <c r="F5909" i="15"/>
  <c r="F5905" i="15"/>
  <c r="F5901" i="15"/>
  <c r="F5897" i="15"/>
  <c r="F5893" i="15"/>
  <c r="F5889" i="15"/>
  <c r="F5885" i="15"/>
  <c r="F5881" i="15"/>
  <c r="F5877" i="15"/>
  <c r="F5873" i="15"/>
  <c r="F5869" i="15"/>
  <c r="F5865" i="15"/>
  <c r="F5861" i="15"/>
  <c r="F5857" i="15"/>
  <c r="F5853" i="15"/>
  <c r="F5849" i="15"/>
  <c r="F5845" i="15"/>
  <c r="F5841" i="15"/>
  <c r="F5837" i="15"/>
  <c r="F5833" i="15"/>
  <c r="F5829" i="15"/>
  <c r="F5825" i="15"/>
  <c r="F5821" i="15"/>
  <c r="F5817" i="15"/>
  <c r="F5813" i="15"/>
  <c r="F5809" i="15"/>
  <c r="F5805" i="15"/>
  <c r="F5801" i="15"/>
  <c r="F5797" i="15"/>
  <c r="F5793" i="15"/>
  <c r="F5789" i="15"/>
  <c r="F5785" i="15"/>
  <c r="F5781" i="15"/>
  <c r="F5777" i="15"/>
  <c r="F5773" i="15"/>
  <c r="F5769" i="15"/>
  <c r="F5765" i="15"/>
  <c r="F5761" i="15"/>
  <c r="F5757" i="15"/>
  <c r="F5753" i="15"/>
  <c r="F5749" i="15"/>
  <c r="F5745" i="15"/>
  <c r="F5741" i="15"/>
  <c r="F5737" i="15"/>
  <c r="F5733" i="15"/>
  <c r="F5729" i="15"/>
  <c r="F5725" i="15"/>
  <c r="F5721" i="15"/>
  <c r="F5717" i="15"/>
  <c r="F5713" i="15"/>
  <c r="F5709" i="15"/>
  <c r="F5705" i="15"/>
  <c r="F5701" i="15"/>
  <c r="F5697" i="15"/>
  <c r="F5693" i="15"/>
  <c r="F5689" i="15"/>
  <c r="F5685" i="15"/>
  <c r="F5681" i="15"/>
  <c r="F5677" i="15"/>
  <c r="F5673" i="15"/>
  <c r="F5669" i="15"/>
  <c r="F5665" i="15"/>
  <c r="F5661" i="15"/>
  <c r="F5653" i="15"/>
  <c r="F5649" i="15"/>
  <c r="F5645" i="15"/>
  <c r="F5641" i="15"/>
  <c r="F5637" i="15"/>
  <c r="F5633" i="15"/>
  <c r="F5629" i="15"/>
  <c r="F5625" i="15"/>
  <c r="F5621" i="15"/>
  <c r="F5617" i="15"/>
  <c r="F5613" i="15"/>
  <c r="F5609" i="15"/>
  <c r="F5605" i="15"/>
  <c r="F5601" i="15"/>
  <c r="F5597" i="15"/>
  <c r="F5593" i="15"/>
  <c r="F5589" i="15"/>
  <c r="F5585" i="15"/>
  <c r="F5581" i="15"/>
  <c r="F5577" i="15"/>
  <c r="F5573" i="15"/>
  <c r="F5569" i="15"/>
  <c r="F5565" i="15"/>
  <c r="F5561" i="15"/>
  <c r="F5557" i="15"/>
  <c r="F5553" i="15"/>
  <c r="F5549" i="15"/>
  <c r="F5545" i="15"/>
  <c r="F5541" i="15"/>
  <c r="F5537" i="15"/>
  <c r="F5533" i="15"/>
  <c r="F5529" i="15"/>
  <c r="F5525" i="15"/>
  <c r="F5521" i="15"/>
  <c r="F5517" i="15"/>
  <c r="F5513" i="15"/>
  <c r="F5509" i="15"/>
  <c r="F5505" i="15"/>
  <c r="F5501" i="15"/>
  <c r="F5497" i="15"/>
  <c r="F5493" i="15"/>
  <c r="F5489" i="15"/>
  <c r="F5485" i="15"/>
  <c r="F5481" i="15"/>
  <c r="F5477" i="15"/>
  <c r="F5473" i="15"/>
  <c r="F5469" i="15"/>
  <c r="F5465" i="15"/>
  <c r="F5461" i="15"/>
  <c r="F5457" i="15"/>
  <c r="F5453" i="15"/>
  <c r="F5449" i="15"/>
  <c r="F5445" i="15"/>
  <c r="F5441" i="15"/>
  <c r="F5437" i="15"/>
  <c r="F5433" i="15"/>
  <c r="F5429" i="15"/>
  <c r="F5425" i="15"/>
  <c r="F5421" i="15"/>
  <c r="F5417" i="15"/>
  <c r="F5413" i="15"/>
  <c r="F5409" i="15"/>
  <c r="F5405" i="15"/>
  <c r="F5397" i="15"/>
  <c r="F5393" i="15"/>
  <c r="F5389" i="15"/>
  <c r="F5385" i="15"/>
  <c r="F5381" i="15"/>
  <c r="F5377" i="15"/>
  <c r="F5373" i="15"/>
  <c r="F5369" i="15"/>
  <c r="F5365" i="15"/>
  <c r="F5361" i="15"/>
  <c r="F5357" i="15"/>
  <c r="F5353" i="15"/>
  <c r="F5349" i="15"/>
  <c r="F5345" i="15"/>
  <c r="F5341" i="15"/>
  <c r="F5337" i="15"/>
  <c r="F5333" i="15"/>
  <c r="F5329" i="15"/>
  <c r="F5325" i="15"/>
  <c r="F5321" i="15"/>
  <c r="F5317" i="15"/>
  <c r="F5313" i="15"/>
  <c r="F5309" i="15"/>
  <c r="F5305" i="15"/>
  <c r="F5301" i="15"/>
  <c r="F5297" i="15"/>
  <c r="F5293" i="15"/>
  <c r="F5289" i="15"/>
  <c r="F5285" i="15"/>
  <c r="F5281" i="15"/>
  <c r="F5277" i="15"/>
  <c r="F5273" i="15"/>
  <c r="F5269" i="15"/>
  <c r="F5265" i="15"/>
  <c r="F5261" i="15"/>
  <c r="F5257" i="15"/>
  <c r="F5253" i="15"/>
  <c r="F5249" i="15"/>
  <c r="F5245" i="15"/>
  <c r="F5241" i="15"/>
  <c r="F5237" i="15"/>
  <c r="F5233" i="15"/>
  <c r="F5229" i="15"/>
  <c r="F5225" i="15"/>
  <c r="F5221" i="15"/>
  <c r="F5217" i="15"/>
  <c r="F5213" i="15"/>
  <c r="F5209" i="15"/>
  <c r="F5205" i="15"/>
  <c r="F5201" i="15"/>
  <c r="F5197" i="15"/>
  <c r="F5193" i="15"/>
  <c r="F5189" i="15"/>
  <c r="F5185" i="15"/>
  <c r="F5181" i="15"/>
  <c r="F5177" i="15"/>
  <c r="F5173" i="15"/>
  <c r="F5169" i="15"/>
  <c r="F5165" i="15"/>
  <c r="F5161" i="15"/>
  <c r="F5157" i="15"/>
  <c r="F5153" i="15"/>
  <c r="F5149" i="15"/>
  <c r="F5141" i="15"/>
  <c r="F5137" i="15"/>
  <c r="F5133" i="15"/>
  <c r="F5129" i="15"/>
  <c r="F5125" i="15"/>
  <c r="F5121" i="15"/>
  <c r="F5117" i="15"/>
  <c r="F5113" i="15"/>
  <c r="F5109" i="15"/>
  <c r="F5105" i="15"/>
  <c r="F5101" i="15"/>
  <c r="F5097" i="15"/>
  <c r="F5093" i="15"/>
  <c r="F5089" i="15"/>
  <c r="F5085" i="15"/>
  <c r="F5081" i="15"/>
  <c r="F5077" i="15"/>
  <c r="F5073" i="15"/>
  <c r="F5069" i="15"/>
  <c r="F5065" i="15"/>
  <c r="F5061" i="15"/>
  <c r="F5057" i="15"/>
  <c r="F5053" i="15"/>
  <c r="F5049" i="15"/>
  <c r="F5045" i="15"/>
  <c r="F5041" i="15"/>
  <c r="F5037" i="15"/>
  <c r="F5033" i="15"/>
  <c r="F5029" i="15"/>
  <c r="F5025" i="15"/>
  <c r="F5021" i="15"/>
  <c r="F5017" i="15"/>
  <c r="F5013" i="15"/>
  <c r="F5009" i="15"/>
  <c r="F5005" i="15"/>
  <c r="F5001" i="15"/>
  <c r="F4997" i="15"/>
  <c r="F4993" i="15"/>
  <c r="F4989" i="15"/>
  <c r="F4985" i="15"/>
  <c r="F4981" i="15"/>
  <c r="F4977" i="15"/>
  <c r="F4973" i="15"/>
  <c r="F4969" i="15"/>
  <c r="F4965" i="15"/>
  <c r="F4961" i="15"/>
  <c r="F4957" i="15"/>
  <c r="F4953" i="15"/>
  <c r="F4949" i="15"/>
  <c r="F4945" i="15"/>
  <c r="F4941" i="15"/>
  <c r="F4937" i="15"/>
  <c r="F4933" i="15"/>
  <c r="F4929" i="15"/>
  <c r="F4925" i="15"/>
  <c r="F4921" i="15"/>
  <c r="F4917" i="15"/>
  <c r="F4913" i="15"/>
  <c r="F4909" i="15"/>
  <c r="F4905" i="15"/>
  <c r="F4901" i="15"/>
  <c r="F4897" i="15"/>
  <c r="F4893" i="15"/>
  <c r="F4885" i="15"/>
  <c r="F4881" i="15"/>
  <c r="F4877" i="15"/>
  <c r="F4873" i="15"/>
  <c r="F4869" i="15"/>
  <c r="F4865" i="15"/>
  <c r="F4861" i="15"/>
  <c r="F4857" i="15"/>
  <c r="F4853" i="15"/>
  <c r="F4849" i="15"/>
  <c r="F4845" i="15"/>
  <c r="F4841" i="15"/>
  <c r="F4837" i="15"/>
  <c r="F4833" i="15"/>
  <c r="F4829" i="15"/>
  <c r="F4825" i="15"/>
  <c r="F4821" i="15"/>
  <c r="F4817" i="15"/>
  <c r="F4813" i="15"/>
  <c r="F4809" i="15"/>
  <c r="F4805" i="15"/>
  <c r="F4801" i="15"/>
  <c r="F4797" i="15"/>
  <c r="F4793" i="15"/>
  <c r="F4789" i="15"/>
  <c r="F4785" i="15"/>
  <c r="F4781" i="15"/>
  <c r="F4777" i="15"/>
  <c r="F4773" i="15"/>
  <c r="F4769" i="15"/>
  <c r="F4765" i="15"/>
  <c r="F4761" i="15"/>
  <c r="F4757" i="15"/>
  <c r="F4753" i="15"/>
  <c r="F4749" i="15"/>
  <c r="F4745" i="15"/>
  <c r="F4741" i="15"/>
  <c r="F4737" i="15"/>
  <c r="F4733" i="15"/>
  <c r="F4729" i="15"/>
  <c r="F4725" i="15"/>
  <c r="F4721" i="15"/>
  <c r="F4717" i="15"/>
  <c r="F4713" i="15"/>
  <c r="F4709" i="15"/>
  <c r="F4705" i="15"/>
  <c r="F4701" i="15"/>
  <c r="F4697" i="15"/>
  <c r="F4693" i="15"/>
  <c r="F4689" i="15"/>
  <c r="F4685" i="15"/>
  <c r="F4681" i="15"/>
  <c r="F4677" i="15"/>
  <c r="F4673" i="15"/>
  <c r="F4669" i="15"/>
  <c r="F4665" i="15"/>
  <c r="F4661" i="15"/>
  <c r="F4657" i="15"/>
  <c r="F4653" i="15"/>
  <c r="F4649" i="15"/>
  <c r="F4645" i="15"/>
  <c r="F4641" i="15"/>
  <c r="F4637" i="15"/>
  <c r="F4629" i="15"/>
  <c r="F4625" i="15"/>
  <c r="F4621" i="15"/>
  <c r="F4617" i="15"/>
  <c r="F4613" i="15"/>
  <c r="F4609" i="15"/>
  <c r="F4605" i="15"/>
  <c r="F4601" i="15"/>
  <c r="F4597" i="15"/>
  <c r="F4593" i="15"/>
  <c r="F4589" i="15"/>
  <c r="F4585" i="15"/>
  <c r="F4581" i="15"/>
  <c r="F4577" i="15"/>
  <c r="F4573" i="15"/>
  <c r="F4569" i="15"/>
  <c r="F4565" i="15"/>
  <c r="F4561" i="15"/>
  <c r="F4557" i="15"/>
  <c r="F4553" i="15"/>
  <c r="F4549" i="15"/>
  <c r="F4545" i="15"/>
  <c r="F4541" i="15"/>
  <c r="F4537" i="15"/>
  <c r="F4533" i="15"/>
  <c r="F4529" i="15"/>
  <c r="F4525" i="15"/>
  <c r="F4521" i="15"/>
  <c r="F4517" i="15"/>
  <c r="F4513" i="15"/>
  <c r="F4509" i="15"/>
  <c r="F4505" i="15"/>
  <c r="F4501" i="15"/>
  <c r="F4497" i="15"/>
  <c r="F4493" i="15"/>
  <c r="F4489" i="15"/>
  <c r="F4485" i="15"/>
  <c r="F4481" i="15"/>
  <c r="F4477" i="15"/>
  <c r="F4473" i="15"/>
  <c r="F4469" i="15"/>
  <c r="F4465" i="15"/>
  <c r="F4461" i="15"/>
  <c r="F4457" i="15"/>
  <c r="F4453" i="15"/>
  <c r="F4449" i="15"/>
  <c r="F4445" i="15"/>
  <c r="F4441" i="15"/>
  <c r="F4437" i="15"/>
  <c r="F4433" i="15"/>
  <c r="F4429" i="15"/>
  <c r="F4425" i="15"/>
  <c r="F4421" i="15"/>
  <c r="F4417" i="15"/>
  <c r="F4413" i="15"/>
  <c r="F4409" i="15"/>
  <c r="F4405" i="15"/>
  <c r="F4401" i="15"/>
  <c r="F4397" i="15"/>
  <c r="F4393" i="15"/>
  <c r="F4389" i="15"/>
  <c r="F4385" i="15"/>
  <c r="F4381" i="15"/>
  <c r="F4377" i="15"/>
  <c r="F4373" i="15"/>
  <c r="F4369" i="15"/>
  <c r="F4365" i="15"/>
  <c r="F4361" i="15"/>
  <c r="F4357" i="15"/>
  <c r="F4353" i="15"/>
  <c r="F4349" i="15"/>
  <c r="F4345" i="15"/>
  <c r="F4341" i="15"/>
  <c r="F4337" i="15"/>
  <c r="F4333" i="15"/>
  <c r="F4329" i="15"/>
  <c r="F4325" i="15"/>
  <c r="F4321" i="15"/>
  <c r="F4317" i="15"/>
  <c r="F4313" i="15"/>
  <c r="F4309" i="15"/>
  <c r="F4305" i="15"/>
  <c r="F4301" i="15"/>
  <c r="F4297" i="15"/>
  <c r="F4293" i="15"/>
  <c r="F4289" i="15"/>
  <c r="F4285" i="15"/>
  <c r="F4281" i="15"/>
  <c r="F4277" i="15"/>
  <c r="F4273" i="15"/>
  <c r="F4269" i="15"/>
  <c r="F4265" i="15"/>
  <c r="F4261" i="15"/>
  <c r="F4257" i="15"/>
  <c r="F4253" i="15"/>
  <c r="F4249" i="15"/>
  <c r="F4245" i="15"/>
  <c r="F4241" i="15"/>
  <c r="F4237" i="15"/>
  <c r="F4233" i="15"/>
  <c r="F4229" i="15"/>
  <c r="F4225" i="15"/>
  <c r="F4221" i="15"/>
  <c r="F4217" i="15"/>
  <c r="F4213" i="15"/>
  <c r="F4209" i="15"/>
  <c r="F4205" i="15"/>
  <c r="F4201" i="15"/>
  <c r="F4197" i="15"/>
  <c r="F4193" i="15"/>
  <c r="F4189" i="15"/>
  <c r="F4185" i="15"/>
  <c r="F4181" i="15"/>
  <c r="F4177" i="15"/>
  <c r="F4173" i="15"/>
  <c r="F4169" i="15"/>
  <c r="F4165" i="15"/>
  <c r="F4161" i="15"/>
  <c r="F4157" i="15"/>
  <c r="F4153" i="15"/>
  <c r="F4149" i="15"/>
  <c r="F4145" i="15"/>
  <c r="F4141" i="15"/>
  <c r="F4137" i="15"/>
  <c r="F4133" i="15"/>
  <c r="F4129" i="15"/>
  <c r="F4125" i="15"/>
  <c r="F4121" i="15"/>
  <c r="F4117" i="15"/>
  <c r="F4113" i="15"/>
  <c r="F4109" i="15"/>
  <c r="F4105" i="15"/>
  <c r="F4101" i="15"/>
  <c r="F4097" i="15"/>
  <c r="F4093" i="15"/>
  <c r="F4089" i="15"/>
  <c r="F4085" i="15"/>
  <c r="F4081" i="15"/>
  <c r="F4077" i="15"/>
  <c r="F4073" i="15"/>
  <c r="F4069" i="15"/>
  <c r="F4065" i="15"/>
  <c r="F4061" i="15"/>
  <c r="F4057" i="15"/>
  <c r="F4053" i="15"/>
  <c r="F4049" i="15"/>
  <c r="F4045" i="15"/>
  <c r="F4041" i="15"/>
  <c r="F4037" i="15"/>
  <c r="F4033" i="15"/>
  <c r="F4029" i="15"/>
  <c r="F4025" i="15"/>
  <c r="F4021" i="15"/>
  <c r="F4017" i="15"/>
  <c r="F4013" i="15"/>
  <c r="F4009" i="15"/>
  <c r="F4005" i="15"/>
  <c r="F4001" i="15"/>
  <c r="F3997" i="15"/>
  <c r="F3993" i="15"/>
  <c r="F3989" i="15"/>
  <c r="F3985" i="15"/>
  <c r="F3981" i="15"/>
  <c r="F3977" i="15"/>
  <c r="F3973" i="15"/>
  <c r="F3969" i="15"/>
  <c r="F3965" i="15"/>
  <c r="F3961" i="15"/>
  <c r="F3957" i="15"/>
  <c r="F3953" i="15"/>
  <c r="F3949" i="15"/>
  <c r="F3945" i="15"/>
  <c r="F3941" i="15"/>
  <c r="F3937" i="15"/>
  <c r="F3933" i="15"/>
  <c r="F3929" i="15"/>
  <c r="F3925" i="15"/>
  <c r="F3921" i="15"/>
  <c r="F3917" i="15"/>
  <c r="F3913" i="15"/>
  <c r="F3909" i="15"/>
  <c r="F3905" i="15"/>
  <c r="F3901" i="15"/>
  <c r="F3897" i="15"/>
  <c r="F3893" i="15"/>
  <c r="F3889" i="15"/>
  <c r="F3885" i="15"/>
  <c r="F3881" i="15"/>
  <c r="F3877" i="15"/>
  <c r="F3873" i="15"/>
  <c r="F3869" i="15"/>
  <c r="F3865" i="15"/>
  <c r="F3861" i="15"/>
  <c r="F3857" i="15"/>
  <c r="F3853" i="15"/>
  <c r="F3849" i="15"/>
  <c r="F3845" i="15"/>
  <c r="F3841" i="15"/>
  <c r="F3837" i="15"/>
  <c r="F3833" i="15"/>
  <c r="F3829" i="15"/>
  <c r="F3825" i="15"/>
  <c r="F3821" i="15"/>
  <c r="F3817" i="15"/>
  <c r="F3813" i="15"/>
  <c r="F3809" i="15"/>
  <c r="F3805" i="15"/>
  <c r="F3801" i="15"/>
  <c r="F3797" i="15"/>
  <c r="F3793" i="15"/>
  <c r="F3789" i="15"/>
  <c r="F3785" i="15"/>
  <c r="F3781" i="15"/>
  <c r="F3777" i="15"/>
  <c r="F3773" i="15"/>
  <c r="F3769" i="15"/>
  <c r="F3765" i="15"/>
  <c r="F3761" i="15"/>
  <c r="F3757" i="15"/>
  <c r="F3753" i="15"/>
  <c r="F3749" i="15"/>
  <c r="F3745" i="15"/>
  <c r="F3741" i="15"/>
  <c r="F3737" i="15"/>
  <c r="F3733" i="15"/>
  <c r="F3729" i="15"/>
  <c r="F3725" i="15"/>
  <c r="F3721" i="15"/>
  <c r="F3717" i="15"/>
  <c r="F3713" i="15"/>
  <c r="F3709" i="15"/>
  <c r="F3705" i="15"/>
  <c r="F3701" i="15"/>
  <c r="F3697" i="15"/>
  <c r="F3693" i="15"/>
  <c r="F3689" i="15"/>
  <c r="F3685" i="15"/>
  <c r="F3681" i="15"/>
  <c r="F3677" i="15"/>
  <c r="F3673" i="15"/>
  <c r="F3669" i="15"/>
  <c r="F3665" i="15"/>
  <c r="F3661" i="15"/>
  <c r="F3657" i="15"/>
  <c r="F3653" i="15"/>
  <c r="F3649" i="15"/>
  <c r="F3645" i="15"/>
  <c r="F3641" i="15"/>
  <c r="F3637" i="15"/>
  <c r="F3633" i="15"/>
  <c r="F3629" i="15"/>
  <c r="F3625" i="15"/>
  <c r="F3621" i="15"/>
  <c r="F3617" i="15"/>
  <c r="F3613" i="15"/>
  <c r="F3609" i="15"/>
  <c r="F3605" i="15"/>
  <c r="F3601" i="15"/>
  <c r="F3597" i="15"/>
  <c r="F3593" i="15"/>
  <c r="F3589" i="15"/>
  <c r="F3585" i="15"/>
  <c r="F3581" i="15"/>
  <c r="F3577" i="15"/>
  <c r="F3573" i="15"/>
  <c r="F3569" i="15"/>
  <c r="F3565" i="15"/>
  <c r="F3561" i="15"/>
  <c r="F3557" i="15"/>
  <c r="F3553" i="15"/>
  <c r="F3549" i="15"/>
  <c r="F3545" i="15"/>
  <c r="F3541" i="15"/>
  <c r="F3537" i="15"/>
  <c r="F3533" i="15"/>
  <c r="F3529" i="15"/>
  <c r="F3525" i="15"/>
  <c r="F3521" i="15"/>
  <c r="F3517" i="15"/>
  <c r="F3513" i="15"/>
  <c r="F3509" i="15"/>
  <c r="F3505" i="15"/>
  <c r="F3501" i="15"/>
  <c r="F3497" i="15"/>
  <c r="F3493" i="15"/>
  <c r="F3489" i="15"/>
  <c r="F3485" i="15"/>
  <c r="F3481" i="15"/>
  <c r="F3477" i="15"/>
  <c r="F3473" i="15"/>
  <c r="F3469" i="15"/>
  <c r="F3465" i="15"/>
  <c r="F3461" i="15"/>
  <c r="F3457" i="15"/>
  <c r="F3453" i="15"/>
  <c r="F3449" i="15"/>
  <c r="F3445" i="15"/>
  <c r="F3441" i="15"/>
  <c r="F3437" i="15"/>
  <c r="F3433" i="15"/>
  <c r="F3429" i="15"/>
  <c r="F3425" i="15"/>
  <c r="F3421" i="15"/>
  <c r="F3417" i="15"/>
  <c r="F3413" i="15"/>
  <c r="F3409" i="15"/>
  <c r="F3405" i="15"/>
  <c r="F3401" i="15"/>
  <c r="F3397" i="15"/>
  <c r="F3393" i="15"/>
  <c r="F3389" i="15"/>
  <c r="F3385" i="15"/>
  <c r="F3381" i="15"/>
  <c r="F3377" i="15"/>
  <c r="F3373" i="15"/>
  <c r="F3369" i="15"/>
  <c r="F3365" i="15"/>
  <c r="F3361" i="15"/>
  <c r="F3357" i="15"/>
  <c r="F3353" i="15"/>
  <c r="F3349" i="15"/>
  <c r="F3345" i="15"/>
  <c r="F3341" i="15"/>
  <c r="F3337" i="15"/>
  <c r="F3333" i="15"/>
  <c r="F3329" i="15"/>
  <c r="F3325" i="15"/>
  <c r="F3321" i="15"/>
  <c r="F3317" i="15"/>
  <c r="F3313" i="15"/>
  <c r="F3309" i="15"/>
  <c r="F3305" i="15"/>
  <c r="F3301" i="15"/>
  <c r="F3297" i="15"/>
  <c r="F3293" i="15"/>
  <c r="F3289" i="15"/>
  <c r="F3285" i="15"/>
  <c r="F3281" i="15"/>
  <c r="F3277" i="15"/>
  <c r="F3273" i="15"/>
  <c r="F3269" i="15"/>
  <c r="F3265" i="15"/>
  <c r="F3261" i="15"/>
  <c r="F3257" i="15"/>
  <c r="F3253" i="15"/>
  <c r="F3249" i="15"/>
  <c r="F3245" i="15"/>
  <c r="F3241" i="15"/>
  <c r="F3237" i="15"/>
  <c r="F3233" i="15"/>
  <c r="F3229" i="15"/>
  <c r="F3225" i="15"/>
  <c r="F3221" i="15"/>
  <c r="F3217" i="15"/>
  <c r="F3213" i="15"/>
  <c r="F3209" i="15"/>
  <c r="F3205" i="15"/>
  <c r="F3201" i="15"/>
  <c r="F3197" i="15"/>
  <c r="F3193" i="15"/>
  <c r="F3189" i="15"/>
  <c r="F3185" i="15"/>
  <c r="F3181" i="15"/>
  <c r="F3177" i="15"/>
  <c r="F3173" i="15"/>
  <c r="F3169" i="15"/>
  <c r="F3165" i="15"/>
  <c r="F3161" i="15"/>
  <c r="F3157" i="15"/>
  <c r="F3153" i="15"/>
  <c r="F3149" i="15"/>
  <c r="F3145" i="15"/>
  <c r="F3141" i="15"/>
  <c r="F3137" i="15"/>
  <c r="F3133" i="15"/>
  <c r="F3129" i="15"/>
  <c r="F3125" i="15"/>
  <c r="F3121" i="15"/>
  <c r="F3117" i="15"/>
  <c r="F3113" i="15"/>
  <c r="F3109" i="15"/>
  <c r="F3105" i="15"/>
  <c r="F3101" i="15"/>
  <c r="F3097" i="15"/>
  <c r="F3093" i="15"/>
  <c r="F3089" i="15"/>
  <c r="F3085" i="15"/>
  <c r="F3081" i="15"/>
  <c r="F3077" i="15"/>
  <c r="F3073" i="15"/>
  <c r="F3069" i="15"/>
  <c r="F3065" i="15"/>
  <c r="F3061" i="15"/>
  <c r="F3057" i="15"/>
  <c r="F3053" i="15"/>
  <c r="F3049" i="15"/>
  <c r="F3045" i="15"/>
  <c r="F3041" i="15"/>
  <c r="F3037" i="15"/>
  <c r="F3033" i="15"/>
  <c r="F3029" i="15"/>
  <c r="F3025" i="15"/>
  <c r="F3021" i="15"/>
  <c r="F3017" i="15"/>
  <c r="F3013" i="15"/>
  <c r="F3009" i="15"/>
  <c r="F3005" i="15"/>
  <c r="F3001" i="15"/>
  <c r="F2997" i="15"/>
  <c r="F2993" i="15"/>
  <c r="F2989" i="15"/>
  <c r="F2985" i="15"/>
  <c r="F2981" i="15"/>
  <c r="F2977" i="15"/>
  <c r="F2973" i="15"/>
  <c r="F2969" i="15"/>
  <c r="F2965" i="15"/>
  <c r="F2961" i="15"/>
  <c r="F2957" i="15"/>
  <c r="F2953" i="15"/>
  <c r="F2949" i="15"/>
  <c r="F2945" i="15"/>
  <c r="F2941" i="15"/>
  <c r="F2937" i="15"/>
  <c r="F2933" i="15"/>
  <c r="F2929" i="15"/>
  <c r="F2925" i="15"/>
  <c r="F2921" i="15"/>
  <c r="F2917" i="15"/>
  <c r="F2913" i="15"/>
  <c r="F2909" i="15"/>
  <c r="F2905" i="15"/>
  <c r="F2901" i="15"/>
  <c r="F2897" i="15"/>
  <c r="F2893" i="15"/>
  <c r="F2889" i="15"/>
  <c r="F2885" i="15"/>
  <c r="F2881" i="15"/>
  <c r="F2877" i="15"/>
  <c r="F2873" i="15"/>
  <c r="F2869" i="15"/>
  <c r="F2865" i="15"/>
  <c r="F2861" i="15"/>
  <c r="F2857" i="15"/>
  <c r="F2853" i="15"/>
  <c r="F2849" i="15"/>
  <c r="F2845" i="15"/>
  <c r="F2841" i="15"/>
  <c r="F2837" i="15"/>
  <c r="F2833" i="15"/>
  <c r="F2829" i="15"/>
  <c r="F2825" i="15"/>
  <c r="F2821" i="15"/>
  <c r="F2817" i="15"/>
  <c r="F2813" i="15"/>
  <c r="F2809" i="15"/>
  <c r="F2805" i="15"/>
  <c r="F2801" i="15"/>
  <c r="F2797" i="15"/>
  <c r="F2793" i="15"/>
  <c r="F2789" i="15"/>
  <c r="F2785" i="15"/>
  <c r="F2781" i="15"/>
  <c r="F2777" i="15"/>
  <c r="F2773" i="15"/>
  <c r="F2769" i="15"/>
  <c r="F2765" i="15"/>
  <c r="F2761" i="15"/>
  <c r="F2757" i="15"/>
  <c r="F2753" i="15"/>
  <c r="F2749" i="15"/>
  <c r="F2745" i="15"/>
  <c r="F2741" i="15"/>
  <c r="F2737" i="15"/>
  <c r="F2733" i="15"/>
  <c r="F2729" i="15"/>
  <c r="F2725" i="15"/>
  <c r="F2721" i="15"/>
  <c r="F2717" i="15"/>
  <c r="F2713" i="15"/>
  <c r="F2709" i="15"/>
  <c r="F2705" i="15"/>
  <c r="F2701" i="15"/>
  <c r="F2697" i="15"/>
  <c r="F2693" i="15"/>
  <c r="F2689" i="15"/>
  <c r="F2685" i="15"/>
  <c r="F2681" i="15"/>
  <c r="F2677" i="15"/>
  <c r="F2673" i="15"/>
  <c r="F2669" i="15"/>
  <c r="F2665" i="15"/>
  <c r="F2661" i="15"/>
  <c r="F2657" i="15"/>
  <c r="F2653" i="15"/>
  <c r="F2649" i="15"/>
  <c r="F2645" i="15"/>
  <c r="F2641" i="15"/>
  <c r="F2637" i="15"/>
  <c r="F2633" i="15"/>
  <c r="F2629" i="15"/>
  <c r="F2625" i="15"/>
  <c r="F2621" i="15"/>
  <c r="F2617" i="15"/>
  <c r="F2613" i="15"/>
  <c r="F2609" i="15"/>
  <c r="F2605" i="15"/>
  <c r="F2601" i="15"/>
  <c r="F2597" i="15"/>
  <c r="F2593" i="15"/>
  <c r="F2589" i="15"/>
  <c r="F2585" i="15"/>
  <c r="F2581" i="15"/>
  <c r="F2577" i="15"/>
  <c r="F2573" i="15"/>
  <c r="F2569" i="15"/>
  <c r="F2565" i="15"/>
  <c r="F2561" i="15"/>
  <c r="F2557" i="15"/>
  <c r="F2553" i="15"/>
  <c r="F2549" i="15"/>
  <c r="F2545" i="15"/>
  <c r="F2541" i="15"/>
  <c r="F2537" i="15"/>
  <c r="F2533" i="15"/>
  <c r="F2529" i="15"/>
  <c r="F2525" i="15"/>
  <c r="F2521" i="15"/>
  <c r="F2517" i="15"/>
  <c r="F2513" i="15"/>
  <c r="F2509" i="15"/>
  <c r="F2505" i="15"/>
  <c r="F2501" i="15"/>
  <c r="F2497" i="15"/>
  <c r="F2493" i="15"/>
  <c r="F2489" i="15"/>
  <c r="F2485" i="15"/>
  <c r="F2481" i="15"/>
  <c r="F2477" i="15"/>
  <c r="F2473" i="15"/>
  <c r="F2469" i="15"/>
  <c r="F2465" i="15"/>
  <c r="F2461" i="15"/>
  <c r="F2457" i="15"/>
  <c r="F2453" i="15"/>
  <c r="F2449" i="15"/>
  <c r="F2445" i="15"/>
  <c r="F2441" i="15"/>
  <c r="F2437" i="15"/>
  <c r="F2433" i="15"/>
  <c r="F2429" i="15"/>
  <c r="F2425" i="15"/>
  <c r="F2421" i="15"/>
  <c r="F2417" i="15"/>
  <c r="F2413" i="15"/>
  <c r="F2409" i="15"/>
  <c r="F2405" i="15"/>
  <c r="F2401" i="15"/>
  <c r="F2397" i="15"/>
  <c r="F2393" i="15"/>
  <c r="F2389" i="15"/>
  <c r="F2385" i="15"/>
  <c r="F2381" i="15"/>
  <c r="F2377" i="15"/>
  <c r="F2373" i="15"/>
  <c r="F2369" i="15"/>
  <c r="F2365" i="15"/>
  <c r="F2361" i="15"/>
  <c r="F2357" i="15"/>
  <c r="F2353" i="15"/>
  <c r="F2349" i="15"/>
  <c r="F2345" i="15"/>
  <c r="F2341" i="15"/>
  <c r="F2337" i="15"/>
  <c r="F2333" i="15"/>
  <c r="F2329" i="15"/>
  <c r="F2325" i="15"/>
  <c r="F2321" i="15"/>
  <c r="F2317" i="15"/>
  <c r="F2313" i="15"/>
  <c r="F2309" i="15"/>
  <c r="F2305" i="15"/>
  <c r="F2301" i="15"/>
  <c r="F2297" i="15"/>
  <c r="F2293" i="15"/>
  <c r="F2289" i="15"/>
  <c r="F2285" i="15"/>
  <c r="F2281" i="15"/>
  <c r="F2277" i="15"/>
  <c r="F2273" i="15"/>
  <c r="F2269" i="15"/>
  <c r="F2265" i="15"/>
  <c r="F2261" i="15"/>
  <c r="F2257" i="15"/>
  <c r="F2253" i="15"/>
  <c r="F2249" i="15"/>
  <c r="F2245" i="15"/>
  <c r="F2241" i="15"/>
  <c r="F2237" i="15"/>
  <c r="F2233" i="15"/>
  <c r="F2229" i="15"/>
  <c r="F2225" i="15"/>
  <c r="F2221" i="15"/>
  <c r="F2217" i="15"/>
  <c r="F2213" i="15"/>
  <c r="F2209" i="15"/>
  <c r="F2205" i="15"/>
  <c r="F2201" i="15"/>
  <c r="F2197" i="15"/>
  <c r="F2193" i="15"/>
  <c r="F2189" i="15"/>
  <c r="F2185" i="15"/>
  <c r="F2181" i="15"/>
  <c r="F2177" i="15"/>
  <c r="F2173" i="15"/>
  <c r="F2169" i="15"/>
  <c r="F2165" i="15"/>
  <c r="F2161" i="15"/>
  <c r="F8004" i="15"/>
  <c r="F8000" i="15"/>
  <c r="F7996" i="15"/>
  <c r="F7992" i="15"/>
  <c r="F7988" i="15"/>
  <c r="F7984" i="15"/>
  <c r="F7980" i="15"/>
  <c r="F7976" i="15"/>
  <c r="F7972" i="15"/>
  <c r="F7968" i="15"/>
  <c r="F7964" i="15"/>
  <c r="F7960" i="15"/>
  <c r="F7956" i="15"/>
  <c r="F7952" i="15"/>
  <c r="F7948" i="15"/>
  <c r="F7944" i="15"/>
  <c r="F7940" i="15"/>
  <c r="F7936" i="15"/>
  <c r="F7932" i="15"/>
  <c r="F7928" i="15"/>
  <c r="F7924" i="15"/>
  <c r="F7920" i="15"/>
  <c r="F7916" i="15"/>
  <c r="F7912" i="15"/>
  <c r="F7908" i="15"/>
  <c r="F7904" i="15"/>
  <c r="F7900" i="15"/>
  <c r="F7896" i="15"/>
  <c r="F7892" i="15"/>
  <c r="F7888" i="15"/>
  <c r="F7884" i="15"/>
  <c r="F7880" i="15"/>
  <c r="F7876" i="15"/>
  <c r="F7872" i="15"/>
  <c r="F7868" i="15"/>
  <c r="F7864" i="15"/>
  <c r="F7860" i="15"/>
  <c r="F7856" i="15"/>
  <c r="F7852" i="15"/>
  <c r="F7848" i="15"/>
  <c r="F7844" i="15"/>
  <c r="F7840" i="15"/>
  <c r="F7836" i="15"/>
  <c r="F7832" i="15"/>
  <c r="F7828" i="15"/>
  <c r="F7824" i="15"/>
  <c r="F7820" i="15"/>
  <c r="F7816" i="15"/>
  <c r="F7812" i="15"/>
  <c r="F7808" i="15"/>
  <c r="F7804" i="15"/>
  <c r="F7800" i="15"/>
  <c r="F7796" i="15"/>
  <c r="F7792" i="15"/>
  <c r="F7788" i="15"/>
  <c r="F7784" i="15"/>
  <c r="F7780" i="15"/>
  <c r="F7776" i="15"/>
  <c r="F7772" i="15"/>
  <c r="F7768" i="15"/>
  <c r="F7764" i="15"/>
  <c r="F7760" i="15"/>
  <c r="F7756" i="15"/>
  <c r="F7752" i="15"/>
  <c r="F7748" i="15"/>
  <c r="F7744" i="15"/>
  <c r="F7740" i="15"/>
  <c r="F7736" i="15"/>
  <c r="F7732" i="15"/>
  <c r="F7728" i="15"/>
  <c r="F7724" i="15"/>
  <c r="F7720" i="15"/>
  <c r="F7716" i="15"/>
  <c r="F7712" i="15"/>
  <c r="F7708" i="15"/>
  <c r="F7704" i="15"/>
  <c r="F7700" i="15"/>
  <c r="F7696" i="15"/>
  <c r="F7692" i="15"/>
  <c r="F7688" i="15"/>
  <c r="F7684" i="15"/>
  <c r="F7680" i="15"/>
  <c r="F7676" i="15"/>
  <c r="F7672" i="15"/>
  <c r="F7668" i="15"/>
  <c r="F7664" i="15"/>
  <c r="F7660" i="15"/>
  <c r="F7656" i="15"/>
  <c r="F7652" i="15"/>
  <c r="F7648" i="15"/>
  <c r="F7644" i="15"/>
  <c r="F7640" i="15"/>
  <c r="F7636" i="15"/>
  <c r="F7632" i="15"/>
  <c r="F7628" i="15"/>
  <c r="F7624" i="15"/>
  <c r="F7620" i="15"/>
  <c r="F7616" i="15"/>
  <c r="F7612" i="15"/>
  <c r="F7608" i="15"/>
  <c r="F7604" i="15"/>
  <c r="F7600" i="15"/>
  <c r="F7596" i="15"/>
  <c r="F7592" i="15"/>
  <c r="F7588" i="15"/>
  <c r="F7584" i="15"/>
  <c r="F7580" i="15"/>
  <c r="F7576" i="15"/>
  <c r="F7572" i="15"/>
  <c r="F7568" i="15"/>
  <c r="F7564" i="15"/>
  <c r="F7560" i="15"/>
  <c r="F7556" i="15"/>
  <c r="F7552" i="15"/>
  <c r="F7548" i="15"/>
  <c r="F7544" i="15"/>
  <c r="F7540" i="15"/>
  <c r="F7536" i="15"/>
  <c r="F7532" i="15"/>
  <c r="F7528" i="15"/>
  <c r="F7524" i="15"/>
  <c r="F7520" i="15"/>
  <c r="F7516" i="15"/>
  <c r="F7512" i="15"/>
  <c r="F7508" i="15"/>
  <c r="F7504" i="15"/>
  <c r="F7500" i="15"/>
  <c r="F7496" i="15"/>
  <c r="F7492" i="15"/>
  <c r="F7488" i="15"/>
  <c r="F7484" i="15"/>
  <c r="F7480" i="15"/>
  <c r="F7476" i="15"/>
  <c r="F7472" i="15"/>
  <c r="F7468" i="15"/>
  <c r="F7464" i="15"/>
  <c r="F7460" i="15"/>
  <c r="F7456" i="15"/>
  <c r="F7452" i="15"/>
  <c r="F7448" i="15"/>
  <c r="F7444" i="15"/>
  <c r="F7440" i="15"/>
  <c r="F7436" i="15"/>
  <c r="F7432" i="15"/>
  <c r="F7428" i="15"/>
  <c r="F7424" i="15"/>
  <c r="F7420" i="15"/>
  <c r="F7416" i="15"/>
  <c r="F7412" i="15"/>
  <c r="F7408" i="15"/>
  <c r="F7404" i="15"/>
  <c r="F7400" i="15"/>
  <c r="F7396" i="15"/>
  <c r="F7392" i="15"/>
  <c r="F7388" i="15"/>
  <c r="F7384" i="15"/>
  <c r="F7380" i="15"/>
  <c r="F7376" i="15"/>
  <c r="F7372" i="15"/>
  <c r="F7368" i="15"/>
  <c r="F7364" i="15"/>
  <c r="F7360" i="15"/>
  <c r="F7356" i="15"/>
  <c r="F7352" i="15"/>
  <c r="F7348" i="15"/>
  <c r="F7344" i="15"/>
  <c r="F7340" i="15"/>
  <c r="F7336" i="15"/>
  <c r="F7332" i="15"/>
  <c r="F7328" i="15"/>
  <c r="F7324" i="15"/>
  <c r="F7320" i="15"/>
  <c r="F7316" i="15"/>
  <c r="F7312" i="15"/>
  <c r="F7308" i="15"/>
  <c r="F7304" i="15"/>
  <c r="F7300" i="15"/>
  <c r="F7296" i="15"/>
  <c r="F7292" i="15"/>
  <c r="F7288" i="15"/>
  <c r="F7284" i="15"/>
  <c r="F7280" i="15"/>
  <c r="F7276" i="15"/>
  <c r="F7272" i="15"/>
  <c r="F7268" i="15"/>
  <c r="F7264" i="15"/>
  <c r="F7260" i="15"/>
  <c r="F7256" i="15"/>
  <c r="F7252" i="15"/>
  <c r="F7248" i="15"/>
  <c r="F7244" i="15"/>
  <c r="F7240" i="15"/>
  <c r="F7236" i="15"/>
  <c r="F7232" i="15"/>
  <c r="F7228" i="15"/>
  <c r="F7224" i="15"/>
  <c r="F7220" i="15"/>
  <c r="F7216" i="15"/>
  <c r="F7212" i="15"/>
  <c r="F7208" i="15"/>
  <c r="F7204" i="15"/>
  <c r="F7200" i="15"/>
  <c r="F7196" i="15"/>
  <c r="F7192" i="15"/>
  <c r="F7188" i="15"/>
  <c r="F7184" i="15"/>
  <c r="F7180" i="15"/>
  <c r="F7176" i="15"/>
  <c r="F7172" i="15"/>
  <c r="F7168" i="15"/>
  <c r="F7164" i="15"/>
  <c r="F7160" i="15"/>
  <c r="F7156" i="15"/>
  <c r="F7152" i="15"/>
  <c r="F7148" i="15"/>
  <c r="F7144" i="15"/>
  <c r="F7140" i="15"/>
  <c r="F7136" i="15"/>
  <c r="F7132" i="15"/>
  <c r="F7128" i="15"/>
  <c r="F7124" i="15"/>
  <c r="F7120" i="15"/>
  <c r="F7116" i="15"/>
  <c r="F7112" i="15"/>
  <c r="F7108" i="15"/>
  <c r="F7104" i="15"/>
  <c r="F7100" i="15"/>
  <c r="F7096" i="15"/>
  <c r="F7092" i="15"/>
  <c r="F7088" i="15"/>
  <c r="F7084" i="15"/>
  <c r="F7080" i="15"/>
  <c r="F7076" i="15"/>
  <c r="F7072" i="15"/>
  <c r="F7068" i="15"/>
  <c r="F7064" i="15"/>
  <c r="F7060" i="15"/>
  <c r="F7056" i="15"/>
  <c r="F7052" i="15"/>
  <c r="F7048" i="15"/>
  <c r="F7044" i="15"/>
  <c r="F7040" i="15"/>
  <c r="F7032" i="15"/>
  <c r="F7028" i="15"/>
  <c r="F7024" i="15"/>
  <c r="F7020" i="15"/>
  <c r="F7016" i="15"/>
  <c r="F7012" i="15"/>
  <c r="F7008" i="15"/>
  <c r="F7000" i="15"/>
  <c r="F6996" i="15"/>
  <c r="F6992" i="15"/>
  <c r="F6988" i="15"/>
  <c r="F6984" i="15"/>
  <c r="F6980" i="15"/>
  <c r="F6976" i="15"/>
  <c r="F6968" i="15"/>
  <c r="F6964" i="15"/>
  <c r="F6960" i="15"/>
  <c r="F6956" i="15"/>
  <c r="F6952" i="15"/>
  <c r="F6948" i="15"/>
  <c r="F6944" i="15"/>
  <c r="F6940" i="15"/>
  <c r="F6936" i="15"/>
  <c r="F6932" i="15"/>
  <c r="F6928" i="15"/>
  <c r="F6924" i="15"/>
  <c r="F6920" i="15"/>
  <c r="F6916" i="15"/>
  <c r="F6912" i="15"/>
  <c r="F6908" i="15"/>
  <c r="F6904" i="15"/>
  <c r="F6900" i="15"/>
  <c r="F6896" i="15"/>
  <c r="F6892" i="15"/>
  <c r="F6888" i="15"/>
  <c r="F6884" i="15"/>
  <c r="F6880" i="15"/>
  <c r="F6876" i="15"/>
  <c r="F6872" i="15"/>
  <c r="F6868" i="15"/>
  <c r="F6864" i="15"/>
  <c r="F6860" i="15"/>
  <c r="F6856" i="15"/>
  <c r="F6852" i="15"/>
  <c r="F6848" i="15"/>
  <c r="F6844" i="15"/>
  <c r="F6840" i="15"/>
  <c r="F6836" i="15"/>
  <c r="F6832" i="15"/>
  <c r="F6828" i="15"/>
  <c r="F6824" i="15"/>
  <c r="F6820" i="15"/>
  <c r="F6816" i="15"/>
  <c r="F6812" i="15"/>
  <c r="F6808" i="15"/>
  <c r="F6804" i="15"/>
  <c r="F6800" i="15"/>
  <c r="F6796" i="15"/>
  <c r="F6792" i="15"/>
  <c r="F6788" i="15"/>
  <c r="F6784" i="15"/>
  <c r="F6780" i="15"/>
  <c r="F6776" i="15"/>
  <c r="F6772" i="15"/>
  <c r="F6768" i="15"/>
  <c r="F6764" i="15"/>
  <c r="F6760" i="15"/>
  <c r="F6756" i="15"/>
  <c r="F6748" i="15"/>
  <c r="F6740" i="15"/>
  <c r="F6732" i="15"/>
  <c r="F6724" i="15"/>
  <c r="F6716" i="15"/>
  <c r="F6708" i="15"/>
  <c r="F6700" i="15"/>
  <c r="F6692" i="15"/>
  <c r="F6684" i="15"/>
  <c r="F6680" i="15"/>
  <c r="F6676" i="15"/>
  <c r="F6668" i="15"/>
  <c r="F6664" i="15"/>
  <c r="F6660" i="15"/>
  <c r="F6652" i="15"/>
  <c r="F6648" i="15"/>
  <c r="F6644" i="15"/>
  <c r="F6636" i="15"/>
  <c r="F6632" i="15"/>
  <c r="F6628" i="15"/>
  <c r="F6620" i="15"/>
  <c r="F6616" i="15"/>
  <c r="F6612" i="15"/>
  <c r="F6604" i="15"/>
  <c r="F6600" i="15"/>
  <c r="F6596" i="15"/>
  <c r="F6588" i="15"/>
  <c r="F6584" i="15"/>
  <c r="F6580" i="15"/>
  <c r="F6572" i="15"/>
  <c r="F6568" i="15"/>
  <c r="F6564" i="15"/>
  <c r="F6556" i="15"/>
  <c r="F6552" i="15"/>
  <c r="F6548" i="15"/>
  <c r="F6540" i="15"/>
  <c r="F6536" i="15"/>
  <c r="F6532" i="15"/>
  <c r="F6524" i="15"/>
  <c r="F6520" i="15"/>
  <c r="F6516" i="15"/>
  <c r="F6508" i="15"/>
  <c r="F6504" i="15"/>
  <c r="F6500" i="15"/>
  <c r="F6492" i="15"/>
  <c r="F6488" i="15"/>
  <c r="F6484" i="15"/>
  <c r="F6476" i="15"/>
  <c r="F6472" i="15"/>
  <c r="F6468" i="15"/>
  <c r="F6460" i="15"/>
  <c r="F6456" i="15"/>
  <c r="F6452" i="15"/>
  <c r="F6444" i="15"/>
  <c r="F6440" i="15"/>
  <c r="F6436" i="15"/>
  <c r="F6428" i="15"/>
  <c r="F6424" i="15"/>
  <c r="F6420" i="15"/>
  <c r="F6412" i="15"/>
  <c r="F6408" i="15"/>
  <c r="F6404" i="15"/>
  <c r="F6396" i="15"/>
  <c r="F6392" i="15"/>
  <c r="F6388" i="15"/>
  <c r="F6380" i="15"/>
  <c r="F6376" i="15"/>
  <c r="F6372" i="15"/>
  <c r="F6364" i="15"/>
  <c r="F6360" i="15"/>
  <c r="F6356" i="15"/>
  <c r="F6348" i="15"/>
  <c r="F6344" i="15"/>
  <c r="F6340" i="15"/>
  <c r="F6332" i="15"/>
  <c r="F6328" i="15"/>
  <c r="F6324" i="15"/>
  <c r="F6316" i="15"/>
  <c r="F6312" i="15"/>
  <c r="F6308" i="15"/>
  <c r="F6300" i="15"/>
  <c r="F6296" i="15"/>
  <c r="F6292" i="15"/>
  <c r="F6284" i="15"/>
  <c r="F6280" i="15"/>
  <c r="F6268" i="15"/>
  <c r="F6264" i="15"/>
  <c r="F6260" i="15"/>
  <c r="F6252" i="15"/>
  <c r="F6248" i="15"/>
  <c r="F6236" i="15"/>
  <c r="F6232" i="15"/>
  <c r="F6228" i="15"/>
  <c r="F6220" i="15"/>
  <c r="F6216" i="15"/>
  <c r="F6204" i="15"/>
  <c r="F6200" i="15"/>
  <c r="F6196" i="15"/>
  <c r="F6188" i="15"/>
  <c r="F6184" i="15"/>
  <c r="F6172" i="15"/>
  <c r="F6168" i="15"/>
  <c r="F6164" i="15"/>
  <c r="F6156" i="15"/>
  <c r="F6152" i="15"/>
  <c r="F6140" i="15"/>
  <c r="F6136" i="15"/>
  <c r="F6132" i="15"/>
  <c r="F6124" i="15"/>
  <c r="F6120" i="15"/>
  <c r="F6108" i="15"/>
  <c r="F6104" i="15"/>
  <c r="F6100" i="15"/>
  <c r="F6092" i="15"/>
  <c r="F6088" i="15"/>
  <c r="F6076" i="15"/>
  <c r="F6072" i="15"/>
  <c r="F6068" i="15"/>
  <c r="F6060" i="15"/>
  <c r="F6056" i="15"/>
  <c r="F6044" i="15"/>
  <c r="F6040" i="15"/>
  <c r="F6036" i="15"/>
  <c r="F6028" i="15"/>
  <c r="F6024" i="15"/>
  <c r="F6012" i="15"/>
  <c r="F6008" i="15"/>
  <c r="F6004" i="15"/>
  <c r="F5996" i="15"/>
  <c r="F5992" i="15"/>
  <c r="F5980" i="15"/>
  <c r="F5976" i="15"/>
  <c r="F5972" i="15"/>
  <c r="F5964" i="15"/>
  <c r="F5960" i="15"/>
  <c r="F5948" i="15"/>
  <c r="F5944" i="15"/>
  <c r="F5940" i="15"/>
  <c r="F5932" i="15"/>
  <c r="F5928" i="15"/>
  <c r="F5916" i="15"/>
  <c r="F5912" i="15"/>
  <c r="F5908" i="15"/>
  <c r="F5900" i="15"/>
  <c r="F5896" i="15"/>
  <c r="F5884" i="15"/>
  <c r="F5880" i="15"/>
  <c r="F5876" i="15"/>
  <c r="F5868" i="15"/>
  <c r="F5864" i="15"/>
  <c r="F5852" i="15"/>
  <c r="F5848" i="15"/>
  <c r="F5844" i="15"/>
  <c r="F5836" i="15"/>
  <c r="F5832" i="15"/>
  <c r="F5820" i="15"/>
  <c r="F5816" i="15"/>
  <c r="F5812" i="15"/>
  <c r="F5804" i="15"/>
  <c r="F5800" i="15"/>
  <c r="F5788" i="15"/>
  <c r="F5784" i="15"/>
  <c r="F5780" i="15"/>
  <c r="F5772" i="15"/>
  <c r="F5768" i="15"/>
  <c r="F5756" i="15"/>
  <c r="F5752" i="15"/>
  <c r="F5748" i="15"/>
  <c r="F5740" i="15"/>
  <c r="F5736" i="15"/>
  <c r="F5728" i="15"/>
  <c r="F5724" i="15"/>
  <c r="F5720" i="15"/>
  <c r="F5712" i="15"/>
  <c r="F5708" i="15"/>
  <c r="F5704" i="15"/>
  <c r="F5696" i="15"/>
  <c r="F5692" i="15"/>
  <c r="F5688" i="15"/>
  <c r="F5684" i="15"/>
  <c r="F5680" i="15"/>
  <c r="F5676" i="15"/>
  <c r="F5672" i="15"/>
  <c r="F5664" i="15"/>
  <c r="F5660" i="15"/>
  <c r="F5656" i="15"/>
  <c r="F5652" i="15"/>
  <c r="F5648" i="15"/>
  <c r="F5644" i="15"/>
  <c r="F5640" i="15"/>
  <c r="F5632" i="15"/>
  <c r="F5628" i="15"/>
  <c r="F5624" i="15"/>
  <c r="F5620" i="15"/>
  <c r="F5616" i="15"/>
  <c r="F5612" i="15"/>
  <c r="F5608" i="15"/>
  <c r="F5600" i="15"/>
  <c r="F5596" i="15"/>
  <c r="F5592" i="15"/>
  <c r="F5588" i="15"/>
  <c r="F5584" i="15"/>
  <c r="F5580" i="15"/>
  <c r="F5576" i="15"/>
  <c r="F5568" i="15"/>
  <c r="F5564" i="15"/>
  <c r="F5560" i="15"/>
  <c r="F5556" i="15"/>
  <c r="F5552" i="15"/>
  <c r="F5548" i="15"/>
  <c r="F5544" i="15"/>
  <c r="F5536" i="15"/>
  <c r="F5532" i="15"/>
  <c r="F5528" i="15"/>
  <c r="F5524" i="15"/>
  <c r="F5520" i="15"/>
  <c r="F5516" i="15"/>
  <c r="F5512" i="15"/>
  <c r="F5504" i="15"/>
  <c r="F5500" i="15"/>
  <c r="F5496" i="15"/>
  <c r="F5492" i="15"/>
  <c r="F5488" i="15"/>
  <c r="F5484" i="15"/>
  <c r="F5480" i="15"/>
  <c r="F5472" i="15"/>
  <c r="F5468" i="15"/>
  <c r="F5464" i="15"/>
  <c r="F5460" i="15"/>
  <c r="F5456" i="15"/>
  <c r="F5452" i="15"/>
  <c r="F5448" i="15"/>
  <c r="F5440" i="15"/>
  <c r="F5436" i="15"/>
  <c r="F5432" i="15"/>
  <c r="F5428" i="15"/>
  <c r="F5424" i="15"/>
  <c r="F5420" i="15"/>
  <c r="F5416" i="15"/>
  <c r="F5408" i="15"/>
  <c r="F5404" i="15"/>
  <c r="F5400" i="15"/>
  <c r="F5396" i="15"/>
  <c r="F5392" i="15"/>
  <c r="F5388" i="15"/>
  <c r="F5384" i="15"/>
  <c r="F5376" i="15"/>
  <c r="F5372" i="15"/>
  <c r="F5368" i="15"/>
  <c r="F5364" i="15"/>
  <c r="F5360" i="15"/>
  <c r="F5356" i="15"/>
  <c r="F5352" i="15"/>
  <c r="F5344" i="15"/>
  <c r="F5340" i="15"/>
  <c r="F5336" i="15"/>
  <c r="F5332" i="15"/>
  <c r="F5328" i="15"/>
  <c r="F5324" i="15"/>
  <c r="F5320" i="15"/>
  <c r="F5312" i="15"/>
  <c r="F5308" i="15"/>
  <c r="F5304" i="15"/>
  <c r="F5300" i="15"/>
  <c r="F5296" i="15"/>
  <c r="F5292" i="15"/>
  <c r="F5288" i="15"/>
  <c r="F5280" i="15"/>
  <c r="F5276" i="15"/>
  <c r="F5272" i="15"/>
  <c r="F5268" i="15"/>
  <c r="F5264" i="15"/>
  <c r="F5260" i="15"/>
  <c r="F5256" i="15"/>
  <c r="F5252" i="15"/>
  <c r="F5248" i="15"/>
  <c r="F5244" i="15"/>
  <c r="F5240" i="15"/>
  <c r="F5236" i="15"/>
  <c r="F5232" i="15"/>
  <c r="F5228" i="15"/>
  <c r="F5224" i="15"/>
  <c r="F5220" i="15"/>
  <c r="F5216" i="15"/>
  <c r="F5212" i="15"/>
  <c r="F5208" i="15"/>
  <c r="F5204" i="15"/>
  <c r="F5200" i="15"/>
  <c r="F5196" i="15"/>
  <c r="F5188" i="15"/>
  <c r="F5184" i="15"/>
  <c r="F5180" i="15"/>
  <c r="F5176" i="15"/>
  <c r="F5172" i="15"/>
  <c r="F5168" i="15"/>
  <c r="F5164" i="15"/>
  <c r="F5160" i="15"/>
  <c r="F5156" i="15"/>
  <c r="F5152" i="15"/>
  <c r="F5148" i="15"/>
  <c r="F5144" i="15"/>
  <c r="F5140" i="15"/>
  <c r="F5136" i="15"/>
  <c r="F5132" i="15"/>
  <c r="F5128" i="15"/>
  <c r="F5124" i="15"/>
  <c r="F5120" i="15"/>
  <c r="F5116" i="15"/>
  <c r="F5112" i="15"/>
  <c r="F5108" i="15"/>
  <c r="F5104" i="15"/>
  <c r="F5100" i="15"/>
  <c r="F5096" i="15"/>
  <c r="F5092" i="15"/>
  <c r="F5088" i="15"/>
  <c r="F5084" i="15"/>
  <c r="F5080" i="15"/>
  <c r="F5076" i="15"/>
  <c r="F5072" i="15"/>
  <c r="F5068" i="15"/>
  <c r="F5060" i="15"/>
  <c r="F5056" i="15"/>
  <c r="F5052" i="15"/>
  <c r="F5048" i="15"/>
  <c r="F5044" i="15"/>
  <c r="F5040" i="15"/>
  <c r="F5036" i="15"/>
  <c r="F5032" i="15"/>
  <c r="F5028" i="15"/>
  <c r="F5024" i="15"/>
  <c r="F5020" i="15"/>
  <c r="F5016" i="15"/>
  <c r="F5012" i="15"/>
  <c r="F5008" i="15"/>
  <c r="F5004" i="15"/>
  <c r="F5000" i="15"/>
  <c r="F4996" i="15"/>
  <c r="F4992" i="15"/>
  <c r="F4988" i="15"/>
  <c r="F4984" i="15"/>
  <c r="F4980" i="15"/>
  <c r="F4976" i="15"/>
  <c r="F4972" i="15"/>
  <c r="F4968" i="15"/>
  <c r="F4964" i="15"/>
  <c r="F4960" i="15"/>
  <c r="F4956" i="15"/>
  <c r="F4952" i="15"/>
  <c r="F4948" i="15"/>
  <c r="F4944" i="15"/>
  <c r="F4940" i="15"/>
  <c r="F4932" i="15"/>
  <c r="F4928" i="15"/>
  <c r="F4924" i="15"/>
  <c r="F4920" i="15"/>
  <c r="F4916" i="15"/>
  <c r="F4912" i="15"/>
  <c r="F4908" i="15"/>
  <c r="F4904" i="15"/>
  <c r="F4900" i="15"/>
  <c r="F4896" i="15"/>
  <c r="F4892" i="15"/>
  <c r="F4888" i="15"/>
  <c r="F4884" i="15"/>
  <c r="F4880" i="15"/>
  <c r="F4876" i="15"/>
  <c r="F4872" i="15"/>
  <c r="F4868" i="15"/>
  <c r="F4864" i="15"/>
  <c r="F4860" i="15"/>
  <c r="F4856" i="15"/>
  <c r="F4852" i="15"/>
  <c r="F4848" i="15"/>
  <c r="F4844" i="15"/>
  <c r="F4840" i="15"/>
  <c r="F4836" i="15"/>
  <c r="F4832" i="15"/>
  <c r="F4828" i="15"/>
  <c r="F4824" i="15"/>
  <c r="F4820" i="15"/>
  <c r="F4816" i="15"/>
  <c r="F4812" i="15"/>
  <c r="F4804" i="15"/>
  <c r="F4800" i="15"/>
  <c r="F4796" i="15"/>
  <c r="F4792" i="15"/>
  <c r="F4788" i="15"/>
  <c r="F4784" i="15"/>
  <c r="F4780" i="15"/>
  <c r="F4776" i="15"/>
  <c r="F4772" i="15"/>
  <c r="F4768" i="15"/>
  <c r="F4764" i="15"/>
  <c r="F4760" i="15"/>
  <c r="F4756" i="15"/>
  <c r="F4752" i="15"/>
  <c r="F4748" i="15"/>
  <c r="F4744" i="15"/>
  <c r="F4740" i="15"/>
  <c r="F4736" i="15"/>
  <c r="F4732" i="15"/>
  <c r="F4728" i="15"/>
  <c r="F4724" i="15"/>
  <c r="F4720" i="15"/>
  <c r="F4716" i="15"/>
  <c r="F4712" i="15"/>
  <c r="F4708" i="15"/>
  <c r="F4704" i="15"/>
  <c r="F4700" i="15"/>
  <c r="F4696" i="15"/>
  <c r="F4692" i="15"/>
  <c r="F4688" i="15"/>
  <c r="F4684" i="15"/>
  <c r="F4676" i="15"/>
  <c r="F4672" i="15"/>
  <c r="F4668" i="15"/>
  <c r="F4664" i="15"/>
  <c r="F4660" i="15"/>
  <c r="F4656" i="15"/>
  <c r="F4652" i="15"/>
  <c r="F4648" i="15"/>
  <c r="F4644" i="15"/>
  <c r="F4640" i="15"/>
  <c r="F4636" i="15"/>
  <c r="F4632" i="15"/>
  <c r="F4628" i="15"/>
  <c r="F4624" i="15"/>
  <c r="F4620" i="15"/>
  <c r="F4616" i="15"/>
  <c r="F4612" i="15"/>
  <c r="F4608" i="15"/>
  <c r="F4604" i="15"/>
  <c r="F4600" i="15"/>
  <c r="F4596" i="15"/>
  <c r="F4592" i="15"/>
  <c r="F4588" i="15"/>
  <c r="F4584" i="15"/>
  <c r="F4580" i="15"/>
  <c r="F4576" i="15"/>
  <c r="F4572" i="15"/>
  <c r="F4568" i="15"/>
  <c r="F4564" i="15"/>
  <c r="F4560" i="15"/>
  <c r="F4556" i="15"/>
  <c r="F4548" i="15"/>
  <c r="F4544" i="15"/>
  <c r="F4540" i="15"/>
  <c r="F4536" i="15"/>
  <c r="F4532" i="15"/>
  <c r="F4528" i="15"/>
  <c r="F4524" i="15"/>
  <c r="F4520" i="15"/>
  <c r="F4516" i="15"/>
  <c r="F4512" i="15"/>
  <c r="F4508" i="15"/>
  <c r="F4504" i="15"/>
  <c r="F4500" i="15"/>
  <c r="F4496" i="15"/>
  <c r="F4492" i="15"/>
  <c r="F4488" i="15"/>
  <c r="F4484" i="15"/>
  <c r="F4480" i="15"/>
  <c r="F4476" i="15"/>
  <c r="F4472" i="15"/>
  <c r="F4468" i="15"/>
  <c r="F4464" i="15"/>
  <c r="F4460" i="15"/>
  <c r="F4456" i="15"/>
  <c r="F4452" i="15"/>
  <c r="F4448" i="15"/>
  <c r="F4444" i="15"/>
  <c r="F4440" i="15"/>
  <c r="F4436" i="15"/>
  <c r="F4432" i="15"/>
  <c r="F4428" i="15"/>
  <c r="F4420" i="15"/>
  <c r="F4416" i="15"/>
  <c r="F4412" i="15"/>
  <c r="F4408" i="15"/>
  <c r="F4404" i="15"/>
  <c r="F4400" i="15"/>
  <c r="F4396" i="15"/>
  <c r="F4392" i="15"/>
  <c r="F4388" i="15"/>
  <c r="F4384" i="15"/>
  <c r="F4380" i="15"/>
  <c r="F4376" i="15"/>
  <c r="F4372" i="15"/>
  <c r="F4368" i="15"/>
  <c r="F4364" i="15"/>
  <c r="F4360" i="15"/>
  <c r="F4356" i="15"/>
  <c r="F4352" i="15"/>
  <c r="F4348" i="15"/>
  <c r="F4344" i="15"/>
  <c r="F4340" i="15"/>
  <c r="F4336" i="15"/>
  <c r="F4332" i="15"/>
  <c r="F4328" i="15"/>
  <c r="F4324" i="15"/>
  <c r="F4320" i="15"/>
  <c r="F4316" i="15"/>
  <c r="F4312" i="15"/>
  <c r="F4308" i="15"/>
  <c r="F4304" i="15"/>
  <c r="F4300" i="15"/>
  <c r="F4292" i="15"/>
  <c r="F4288" i="15"/>
  <c r="F4284" i="15"/>
  <c r="F4280" i="15"/>
  <c r="F4276" i="15"/>
  <c r="F4272" i="15"/>
  <c r="F4268" i="15"/>
  <c r="F4264" i="15"/>
  <c r="F4260" i="15"/>
  <c r="F4256" i="15"/>
  <c r="F4252" i="15"/>
  <c r="F4248" i="15"/>
  <c r="F4244" i="15"/>
  <c r="F4240" i="15"/>
  <c r="F4236" i="15"/>
  <c r="F4232" i="15"/>
  <c r="F4228" i="15"/>
  <c r="F4224" i="15"/>
  <c r="F4220" i="15"/>
  <c r="F4216" i="15"/>
  <c r="F4212" i="15"/>
  <c r="F4208" i="15"/>
  <c r="F4204" i="15"/>
  <c r="F4200" i="15"/>
  <c r="F4196" i="15"/>
  <c r="F4192" i="15"/>
  <c r="F4188" i="15"/>
  <c r="F4184" i="15"/>
  <c r="F4180" i="15"/>
  <c r="F4176" i="15"/>
  <c r="F4172" i="15"/>
  <c r="F4164" i="15"/>
  <c r="F4160" i="15"/>
  <c r="F4156" i="15"/>
  <c r="F4152" i="15"/>
  <c r="F4148" i="15"/>
  <c r="F4144" i="15"/>
  <c r="F4140" i="15"/>
  <c r="F4136" i="15"/>
  <c r="F4132" i="15"/>
  <c r="F4128" i="15"/>
  <c r="F4124" i="15"/>
  <c r="F4120" i="15"/>
  <c r="F4116" i="15"/>
  <c r="F4112" i="15"/>
  <c r="F4108" i="15"/>
  <c r="F4104" i="15"/>
  <c r="F4100" i="15"/>
  <c r="F4096" i="15"/>
  <c r="F4092" i="15"/>
  <c r="F4088" i="15"/>
  <c r="F4084" i="15"/>
  <c r="F4080" i="15"/>
  <c r="F4076" i="15"/>
  <c r="F4072" i="15"/>
  <c r="F4068" i="15"/>
  <c r="F4064" i="15"/>
  <c r="F4060" i="15"/>
  <c r="F4056" i="15"/>
  <c r="F4052" i="15"/>
  <c r="F4048" i="15"/>
  <c r="F4044" i="15"/>
  <c r="F4040" i="15"/>
  <c r="F4036" i="15"/>
  <c r="F4032" i="15"/>
  <c r="F4028" i="15"/>
  <c r="F4024" i="15"/>
  <c r="F4020" i="15"/>
  <c r="F4016" i="15"/>
  <c r="F4012" i="15"/>
  <c r="F4008" i="15"/>
  <c r="F4004" i="15"/>
  <c r="F4000" i="15"/>
  <c r="F3996" i="15"/>
  <c r="F3992" i="15"/>
  <c r="F3988" i="15"/>
  <c r="F3984" i="15"/>
  <c r="F3980" i="15"/>
  <c r="F3976" i="15"/>
  <c r="F3972" i="15"/>
  <c r="F3968" i="15"/>
  <c r="F3964" i="15"/>
  <c r="F3960" i="15"/>
  <c r="F3956" i="15"/>
  <c r="F3952" i="15"/>
  <c r="F3948" i="15"/>
  <c r="F3944" i="15"/>
  <c r="F3940" i="15"/>
  <c r="F3936" i="15"/>
  <c r="F3932" i="15"/>
  <c r="F3928" i="15"/>
  <c r="F3924" i="15"/>
  <c r="F3920" i="15"/>
  <c r="F3912" i="15"/>
  <c r="F3908" i="15"/>
  <c r="F3904" i="15"/>
  <c r="F3900" i="15"/>
  <c r="F3896" i="15"/>
  <c r="F3892" i="15"/>
  <c r="F3888" i="15"/>
  <c r="F3884" i="15"/>
  <c r="F3880" i="15"/>
  <c r="F3876" i="15"/>
  <c r="F3872" i="15"/>
  <c r="F3868" i="15"/>
  <c r="F3864" i="15"/>
  <c r="F3860" i="15"/>
  <c r="F3856" i="15"/>
  <c r="F3852" i="15"/>
  <c r="F3848" i="15"/>
  <c r="F3844" i="15"/>
  <c r="F3840" i="15"/>
  <c r="F3836" i="15"/>
  <c r="F3832" i="15"/>
  <c r="F3828" i="15"/>
  <c r="F3824" i="15"/>
  <c r="F3820" i="15"/>
  <c r="F3816" i="15"/>
  <c r="F3812" i="15"/>
  <c r="F3808" i="15"/>
  <c r="F3804" i="15"/>
  <c r="F3800" i="15"/>
  <c r="F3796" i="15"/>
  <c r="F3792" i="15"/>
  <c r="F3788" i="15"/>
  <c r="F3784" i="15"/>
  <c r="F3780" i="15"/>
  <c r="F3776" i="15"/>
  <c r="F3772" i="15"/>
  <c r="F3768" i="15"/>
  <c r="F3764" i="15"/>
  <c r="F3760" i="15"/>
  <c r="F3756" i="15"/>
  <c r="F3752" i="15"/>
  <c r="F3748" i="15"/>
  <c r="F3744" i="15"/>
  <c r="F3740" i="15"/>
  <c r="F3736" i="15"/>
  <c r="F3732" i="15"/>
  <c r="F3728" i="15"/>
  <c r="F3724" i="15"/>
  <c r="F3720" i="15"/>
  <c r="F3716" i="15"/>
  <c r="F3712" i="15"/>
  <c r="F3708" i="15"/>
  <c r="F3704" i="15"/>
  <c r="F3700" i="15"/>
  <c r="F3696" i="15"/>
  <c r="F3692" i="15"/>
  <c r="F3688" i="15"/>
  <c r="F3684" i="15"/>
  <c r="F3680" i="15"/>
  <c r="F3676" i="15"/>
  <c r="F3672" i="15"/>
  <c r="F3668" i="15"/>
  <c r="F3664" i="15"/>
  <c r="F3660" i="15"/>
  <c r="F3656" i="15"/>
  <c r="F3652" i="15"/>
  <c r="F3648" i="15"/>
  <c r="F3644" i="15"/>
  <c r="F3640" i="15"/>
  <c r="F3636" i="15"/>
  <c r="F3632" i="15"/>
  <c r="F3628" i="15"/>
  <c r="F3624" i="15"/>
  <c r="F3620" i="15"/>
  <c r="F3616" i="15"/>
  <c r="F3612" i="15"/>
  <c r="F3608" i="15"/>
  <c r="F3604" i="15"/>
  <c r="F3600" i="15"/>
  <c r="F3596" i="15"/>
  <c r="F3592" i="15"/>
  <c r="F3588" i="15"/>
  <c r="F3584" i="15"/>
  <c r="F3580" i="15"/>
  <c r="F3576" i="15"/>
  <c r="F3572" i="15"/>
  <c r="F3568" i="15"/>
  <c r="F3564" i="15"/>
  <c r="F3560" i="15"/>
  <c r="F3556" i="15"/>
  <c r="F3552" i="15"/>
  <c r="F3548" i="15"/>
  <c r="F3544" i="15"/>
  <c r="F3540" i="15"/>
  <c r="F3536" i="15"/>
  <c r="F3532" i="15"/>
  <c r="F3528" i="15"/>
  <c r="F3524" i="15"/>
  <c r="F3520" i="15"/>
  <c r="F3516" i="15"/>
  <c r="F3512" i="15"/>
  <c r="F3508" i="15"/>
  <c r="F3504" i="15"/>
  <c r="F3500" i="15"/>
  <c r="F3496" i="15"/>
  <c r="F3492" i="15"/>
  <c r="F3488" i="15"/>
  <c r="F3484" i="15"/>
  <c r="F3480" i="15"/>
  <c r="F3476" i="15"/>
  <c r="F3472" i="15"/>
  <c r="F3468" i="15"/>
  <c r="F3464" i="15"/>
  <c r="F3460" i="15"/>
  <c r="F3456" i="15"/>
  <c r="F3452" i="15"/>
  <c r="F3448" i="15"/>
  <c r="F3444" i="15"/>
  <c r="F3440" i="15"/>
  <c r="F3436" i="15"/>
  <c r="F3432" i="15"/>
  <c r="F3428" i="15"/>
  <c r="F3424" i="15"/>
  <c r="F3420" i="15"/>
  <c r="F3416" i="15"/>
  <c r="F3412" i="15"/>
  <c r="F3408" i="15"/>
  <c r="F3404" i="15"/>
  <c r="F3400" i="15"/>
  <c r="F3396" i="15"/>
  <c r="F3392" i="15"/>
  <c r="F3388" i="15"/>
  <c r="F3384" i="15"/>
  <c r="F3380" i="15"/>
  <c r="F3376" i="15"/>
  <c r="F3372" i="15"/>
  <c r="F3368" i="15"/>
  <c r="F3364" i="15"/>
  <c r="F3360" i="15"/>
  <c r="F3356" i="15"/>
  <c r="F3352" i="15"/>
  <c r="F3348" i="15"/>
  <c r="F3344" i="15"/>
  <c r="F3340" i="15"/>
  <c r="F3336" i="15"/>
  <c r="F3332" i="15"/>
  <c r="F3328" i="15"/>
  <c r="F3324" i="15"/>
  <c r="F3320" i="15"/>
  <c r="F3316" i="15"/>
  <c r="F3312" i="15"/>
  <c r="F3308" i="15"/>
  <c r="F3304" i="15"/>
  <c r="F3300" i="15"/>
  <c r="F3296" i="15"/>
  <c r="F3292" i="15"/>
  <c r="F3288" i="15"/>
  <c r="F3284" i="15"/>
  <c r="F3280" i="15"/>
  <c r="F3276" i="15"/>
  <c r="F3272" i="15"/>
  <c r="F3268" i="15"/>
  <c r="F3264" i="15"/>
  <c r="F3260" i="15"/>
  <c r="F3256" i="15"/>
  <c r="F3252" i="15"/>
  <c r="F3248" i="15"/>
  <c r="F3244" i="15"/>
  <c r="F3240" i="15"/>
  <c r="F3236" i="15"/>
  <c r="F3232" i="15"/>
  <c r="F3228" i="15"/>
  <c r="F3224" i="15"/>
  <c r="F3220" i="15"/>
  <c r="F3216" i="15"/>
  <c r="F3212" i="15"/>
  <c r="F3208" i="15"/>
  <c r="F3204" i="15"/>
  <c r="F3200" i="15"/>
  <c r="F3196" i="15"/>
  <c r="F3192" i="15"/>
  <c r="F3188" i="15"/>
  <c r="F3184" i="15"/>
  <c r="F3180" i="15"/>
  <c r="F3176" i="15"/>
  <c r="F3172" i="15"/>
  <c r="F3168" i="15"/>
  <c r="F3164" i="15"/>
  <c r="F3160" i="15"/>
  <c r="F3156" i="15"/>
  <c r="F3152" i="15"/>
  <c r="F3148" i="15"/>
  <c r="F3144" i="15"/>
  <c r="F3140" i="15"/>
  <c r="F3136" i="15"/>
  <c r="F3132" i="15"/>
  <c r="F3128" i="15"/>
  <c r="F3124" i="15"/>
  <c r="F3120" i="15"/>
  <c r="F3116" i="15"/>
  <c r="F3112" i="15"/>
  <c r="F3108" i="15"/>
  <c r="F3104" i="15"/>
  <c r="F3100" i="15"/>
  <c r="F3096" i="15"/>
  <c r="F3092" i="15"/>
  <c r="F3088" i="15"/>
  <c r="F3084" i="15"/>
  <c r="F3080" i="15"/>
  <c r="F3076" i="15"/>
  <c r="F3072" i="15"/>
  <c r="F3068" i="15"/>
  <c r="F3064" i="15"/>
  <c r="F3060" i="15"/>
  <c r="F3056" i="15"/>
  <c r="F3052" i="15"/>
  <c r="F3048" i="15"/>
  <c r="F3044" i="15"/>
  <c r="F3040" i="15"/>
  <c r="F3036" i="15"/>
  <c r="F3032" i="15"/>
  <c r="F3028" i="15"/>
  <c r="F3024" i="15"/>
  <c r="F3020" i="15"/>
  <c r="F3016" i="15"/>
  <c r="F3012" i="15"/>
  <c r="F3008" i="15"/>
  <c r="F3004" i="15"/>
  <c r="F3000" i="15"/>
  <c r="F2996" i="15"/>
  <c r="F2992" i="15"/>
  <c r="F2988" i="15"/>
  <c r="F2984" i="15"/>
  <c r="F2980" i="15"/>
  <c r="F2976" i="15"/>
  <c r="F2972" i="15"/>
  <c r="F2968" i="15"/>
  <c r="F2964" i="15"/>
  <c r="F2960" i="15"/>
  <c r="F2956" i="15"/>
  <c r="F2952" i="15"/>
  <c r="F2948" i="15"/>
  <c r="F2944" i="15"/>
  <c r="F2940" i="15"/>
  <c r="F2936" i="15"/>
  <c r="F2932" i="15"/>
  <c r="F2928" i="15"/>
  <c r="F2924" i="15"/>
  <c r="F2920" i="15"/>
  <c r="F2916" i="15"/>
  <c r="F2912" i="15"/>
  <c r="F2908" i="15"/>
  <c r="F2904" i="15"/>
  <c r="F2900" i="15"/>
  <c r="F2896" i="15"/>
  <c r="F2892" i="15"/>
  <c r="F2888" i="15"/>
  <c r="F2884" i="15"/>
  <c r="F2880" i="15"/>
  <c r="F2876" i="15"/>
  <c r="F2872" i="15"/>
  <c r="F2868" i="15"/>
  <c r="F2864" i="15"/>
  <c r="F2860" i="15"/>
  <c r="F2856" i="15"/>
  <c r="F2852" i="15"/>
  <c r="F2848" i="15"/>
  <c r="F2844" i="15"/>
  <c r="F2840" i="15"/>
  <c r="F2836" i="15"/>
  <c r="F2832" i="15"/>
  <c r="F2828" i="15"/>
  <c r="F2824" i="15"/>
  <c r="F2820" i="15"/>
  <c r="F2816" i="15"/>
  <c r="F2812" i="15"/>
  <c r="F2808" i="15"/>
  <c r="F2804" i="15"/>
  <c r="F2800" i="15"/>
  <c r="F2796" i="15"/>
  <c r="F2792" i="15"/>
  <c r="F2788" i="15"/>
  <c r="F2784" i="15"/>
  <c r="F2780" i="15"/>
  <c r="F2776" i="15"/>
  <c r="F2772" i="15"/>
  <c r="F2768" i="15"/>
  <c r="F2764" i="15"/>
  <c r="F2760" i="15"/>
  <c r="F2756" i="15"/>
  <c r="F2752" i="15"/>
  <c r="F2748" i="15"/>
  <c r="F2744" i="15"/>
  <c r="F2740" i="15"/>
  <c r="F2736" i="15"/>
  <c r="F2732" i="15"/>
  <c r="F2728" i="15"/>
  <c r="F2724" i="15"/>
  <c r="F2720" i="15"/>
  <c r="F2716" i="15"/>
  <c r="F2712" i="15"/>
  <c r="F2708" i="15"/>
  <c r="F2704" i="15"/>
  <c r="F2700" i="15"/>
  <c r="F2696" i="15"/>
  <c r="F2692" i="15"/>
  <c r="F2688" i="15"/>
  <c r="F2684" i="15"/>
  <c r="F2680" i="15"/>
  <c r="F2676" i="15"/>
  <c r="F2672" i="15"/>
  <c r="F2668" i="15"/>
  <c r="F2664" i="15"/>
  <c r="F2660" i="15"/>
  <c r="F2656" i="15"/>
  <c r="F2652" i="15"/>
  <c r="F2648" i="15"/>
  <c r="F2644" i="15"/>
  <c r="F2640" i="15"/>
  <c r="F2636" i="15"/>
  <c r="F2632" i="15"/>
  <c r="F2628" i="15"/>
  <c r="F2624" i="15"/>
  <c r="F2620" i="15"/>
  <c r="F2616" i="15"/>
  <c r="F2612" i="15"/>
  <c r="F2608" i="15"/>
  <c r="F2604" i="15"/>
  <c r="F2600" i="15"/>
  <c r="F2596" i="15"/>
  <c r="F2592" i="15"/>
  <c r="F2588" i="15"/>
  <c r="F2584" i="15"/>
  <c r="F2580" i="15"/>
  <c r="F2576" i="15"/>
  <c r="F2572" i="15"/>
  <c r="F2568" i="15"/>
  <c r="F2564" i="15"/>
  <c r="F2560" i="15"/>
  <c r="F2556" i="15"/>
  <c r="F2552" i="15"/>
  <c r="F2548" i="15"/>
  <c r="F2544" i="15"/>
  <c r="F2540" i="15"/>
  <c r="F2536" i="15"/>
  <c r="F2532" i="15"/>
  <c r="F2528" i="15"/>
  <c r="F2524" i="15"/>
  <c r="F2520" i="15"/>
  <c r="F2516" i="15"/>
  <c r="F2512" i="15"/>
  <c r="F2508" i="15"/>
  <c r="F2504" i="15"/>
  <c r="F2500" i="15"/>
  <c r="F2496" i="15"/>
  <c r="F2492" i="15"/>
  <c r="F2488" i="15"/>
  <c r="F2484" i="15"/>
  <c r="F2480" i="15"/>
  <c r="F2476" i="15"/>
  <c r="F2472" i="15"/>
  <c r="F2468" i="15"/>
  <c r="F2464" i="15"/>
  <c r="F2460" i="15"/>
  <c r="F2456" i="15"/>
  <c r="F2452" i="15"/>
  <c r="F2448" i="15"/>
  <c r="F2444" i="15"/>
  <c r="F2440" i="15"/>
  <c r="F2436" i="15"/>
  <c r="F2432" i="15"/>
  <c r="F2428" i="15"/>
  <c r="F2424" i="15"/>
  <c r="F2420" i="15"/>
  <c r="F2416" i="15"/>
  <c r="F2412" i="15"/>
  <c r="F2408" i="15"/>
  <c r="F2404" i="15"/>
  <c r="F2400" i="15"/>
  <c r="F2396" i="15"/>
  <c r="F2392" i="15"/>
  <c r="F2388" i="15"/>
  <c r="F2384" i="15"/>
  <c r="F2380" i="15"/>
  <c r="F2376" i="15"/>
  <c r="F2372" i="15"/>
  <c r="F2368" i="15"/>
  <c r="F2364" i="15"/>
  <c r="F2360" i="15"/>
  <c r="F2356" i="15"/>
  <c r="F2352" i="15"/>
  <c r="F2348" i="15"/>
  <c r="F2344" i="15"/>
  <c r="F2340" i="15"/>
  <c r="F2336" i="15"/>
  <c r="F2332" i="15"/>
  <c r="F2328" i="15"/>
  <c r="F2324" i="15"/>
  <c r="F2320" i="15"/>
  <c r="F2316" i="15"/>
  <c r="F2312" i="15"/>
  <c r="F2308" i="15"/>
  <c r="F2304" i="15"/>
  <c r="F2300" i="15"/>
  <c r="F2296" i="15"/>
  <c r="F2292" i="15"/>
  <c r="F2288" i="15"/>
  <c r="F2284" i="15"/>
  <c r="F2280" i="15"/>
  <c r="F2276" i="15"/>
  <c r="F2272" i="15"/>
  <c r="F2268" i="15"/>
  <c r="F2264" i="15"/>
  <c r="F2260" i="15"/>
  <c r="F2256" i="15"/>
  <c r="F2252" i="15"/>
  <c r="F2248" i="15"/>
  <c r="F2244" i="15"/>
  <c r="F2240" i="15"/>
  <c r="F2236" i="15"/>
  <c r="F2232" i="15"/>
  <c r="F2228" i="15"/>
  <c r="F2224" i="15"/>
  <c r="F2220" i="15"/>
  <c r="F2216" i="15"/>
  <c r="F2212" i="15"/>
  <c r="F2208" i="15"/>
  <c r="F2204" i="15"/>
  <c r="F2200" i="15"/>
  <c r="F2196" i="15"/>
  <c r="F2192" i="15"/>
  <c r="F2188" i="15"/>
  <c r="F2184" i="15"/>
  <c r="F2180" i="15"/>
  <c r="F2176" i="15"/>
  <c r="F2172" i="15"/>
  <c r="F2168" i="15"/>
  <c r="F2164" i="15"/>
  <c r="F7047" i="15"/>
  <c r="F6983" i="15"/>
  <c r="F6538" i="15"/>
  <c r="F6410" i="15"/>
  <c r="F6276" i="15"/>
  <c r="F6148" i="15"/>
  <c r="F6020" i="15"/>
  <c r="F5892" i="15"/>
  <c r="F5764" i="15"/>
  <c r="F5636" i="15"/>
  <c r="F5508" i="15"/>
  <c r="F5380" i="15"/>
  <c r="F5192" i="15"/>
  <c r="F4680" i="15"/>
  <c r="F4168" i="15"/>
  <c r="F8755" i="15"/>
  <c r="F8751" i="15"/>
  <c r="F8747" i="15"/>
  <c r="F8743" i="15"/>
  <c r="F8739" i="15"/>
  <c r="F8735" i="15"/>
  <c r="F8731" i="15"/>
  <c r="F8727" i="15"/>
  <c r="F8723" i="15"/>
  <c r="F8719" i="15"/>
  <c r="F8715" i="15"/>
  <c r="F8711" i="15"/>
  <c r="F8707" i="15"/>
  <c r="F8703" i="15"/>
  <c r="F8699" i="15"/>
  <c r="F8695" i="15"/>
  <c r="F8691" i="15"/>
  <c r="F8687" i="15"/>
  <c r="F8683" i="15"/>
  <c r="F8679" i="15"/>
  <c r="F8675" i="15"/>
  <c r="F8671" i="15"/>
  <c r="F8667" i="15"/>
  <c r="F8663" i="15"/>
  <c r="F8659" i="15"/>
  <c r="F8655" i="15"/>
  <c r="F8651" i="15"/>
  <c r="F8647" i="15"/>
  <c r="F8643" i="15"/>
  <c r="F8639" i="15"/>
  <c r="F8635" i="15"/>
  <c r="F8631" i="15"/>
  <c r="F8627" i="15"/>
  <c r="F8623" i="15"/>
  <c r="F8619" i="15"/>
  <c r="F8615" i="15"/>
  <c r="F8611" i="15"/>
  <c r="F8607" i="15"/>
  <c r="F8603" i="15"/>
  <c r="F8599" i="15"/>
  <c r="F8595" i="15"/>
  <c r="F8591" i="15"/>
  <c r="F8587" i="15"/>
  <c r="F8583" i="15"/>
  <c r="F8579" i="15"/>
  <c r="F8575" i="15"/>
  <c r="F8571" i="15"/>
  <c r="F8567" i="15"/>
  <c r="F8563" i="15"/>
  <c r="F8559" i="15"/>
  <c r="F8555" i="15"/>
  <c r="F8551" i="15"/>
  <c r="F8547" i="15"/>
  <c r="F8543" i="15"/>
  <c r="F8539" i="15"/>
  <c r="F8535" i="15"/>
  <c r="F8531" i="15"/>
  <c r="F8527" i="15"/>
  <c r="F8523" i="15"/>
  <c r="F8519" i="15"/>
  <c r="F8515" i="15"/>
  <c r="F8511" i="15"/>
  <c r="F8507" i="15"/>
  <c r="F8503" i="15"/>
  <c r="F8499" i="15"/>
  <c r="F8495" i="15"/>
  <c r="F8491" i="15"/>
  <c r="F8487" i="15"/>
  <c r="F8483" i="15"/>
  <c r="F8479" i="15"/>
  <c r="F8475" i="15"/>
  <c r="F8471" i="15"/>
  <c r="F8467" i="15"/>
  <c r="F8463" i="15"/>
  <c r="F8459" i="15"/>
  <c r="F8455" i="15"/>
  <c r="F8451" i="15"/>
  <c r="F8447" i="15"/>
  <c r="F8443" i="15"/>
  <c r="F8439" i="15"/>
  <c r="F8435" i="15"/>
  <c r="F8431" i="15"/>
  <c r="F8427" i="15"/>
  <c r="F8423" i="15"/>
  <c r="F8419" i="15"/>
  <c r="F8415" i="15"/>
  <c r="F8411" i="15"/>
  <c r="F8407" i="15"/>
  <c r="F8403" i="15"/>
  <c r="F8399" i="15"/>
  <c r="F8395" i="15"/>
  <c r="F8391" i="15"/>
  <c r="F8387" i="15"/>
  <c r="F8383" i="15"/>
  <c r="F8379" i="15"/>
  <c r="F8375" i="15"/>
  <c r="F8371" i="15"/>
  <c r="F8367" i="15"/>
  <c r="F8363" i="15"/>
  <c r="F8359" i="15"/>
  <c r="F8355" i="15"/>
  <c r="F8351" i="15"/>
  <c r="F8347" i="15"/>
  <c r="F8343" i="15"/>
  <c r="F8339" i="15"/>
  <c r="F8335" i="15"/>
  <c r="F8331" i="15"/>
  <c r="F8327" i="15"/>
  <c r="F8323" i="15"/>
  <c r="F8319" i="15"/>
  <c r="F8315" i="15"/>
  <c r="F8311" i="15"/>
  <c r="F8307" i="15"/>
  <c r="F8303" i="15"/>
  <c r="F8299" i="15"/>
  <c r="F8295" i="15"/>
  <c r="F8291" i="15"/>
  <c r="F8287" i="15"/>
  <c r="F8283" i="15"/>
  <c r="F8279" i="15"/>
  <c r="F8275" i="15"/>
  <c r="F8271" i="15"/>
  <c r="F8267" i="15"/>
  <c r="F8263" i="15"/>
  <c r="F8259" i="15"/>
  <c r="F8255" i="15"/>
  <c r="F8251" i="15"/>
  <c r="F8247" i="15"/>
  <c r="F8243" i="15"/>
  <c r="F8239" i="15"/>
  <c r="F8235" i="15"/>
  <c r="F8231" i="15"/>
  <c r="F8227" i="15"/>
  <c r="F8223" i="15"/>
  <c r="F8219" i="15"/>
  <c r="F8215" i="15"/>
  <c r="F8211" i="15"/>
  <c r="F8207" i="15"/>
  <c r="F8203" i="15"/>
  <c r="F8199" i="15"/>
  <c r="F8195" i="15"/>
  <c r="F8191" i="15"/>
  <c r="F8187" i="15"/>
  <c r="F8183" i="15"/>
  <c r="F8179" i="15"/>
  <c r="F8175" i="15"/>
  <c r="F8171" i="15"/>
  <c r="F8167" i="15"/>
  <c r="F8163" i="15"/>
  <c r="F8159" i="15"/>
  <c r="F8155" i="15"/>
  <c r="F8151" i="15"/>
  <c r="F8147" i="15"/>
  <c r="F8143" i="15"/>
  <c r="F8139" i="15"/>
  <c r="F8135" i="15"/>
  <c r="F8131" i="15"/>
  <c r="F8127" i="15"/>
  <c r="F8123" i="15"/>
  <c r="F8119" i="15"/>
  <c r="F8115" i="15"/>
  <c r="F8111" i="15"/>
  <c r="F8107" i="15"/>
  <c r="F8103" i="15"/>
  <c r="F8099" i="15"/>
  <c r="F8095" i="15"/>
  <c r="F8091" i="15"/>
  <c r="F8087" i="15"/>
  <c r="F8083" i="15"/>
  <c r="F8079" i="15"/>
  <c r="F8075" i="15"/>
  <c r="F8071" i="15"/>
  <c r="F8067" i="15"/>
  <c r="F8063" i="15"/>
  <c r="F8059" i="15"/>
  <c r="F8055" i="15"/>
  <c r="F8051" i="15"/>
  <c r="F8047" i="15"/>
  <c r="F8043" i="15"/>
  <c r="F8039" i="15"/>
  <c r="F8035" i="15"/>
  <c r="F8031" i="15"/>
  <c r="F8027" i="15"/>
  <c r="F8023" i="15"/>
  <c r="F8019" i="15"/>
  <c r="F8015" i="15"/>
  <c r="F8011" i="15"/>
  <c r="F8007" i="15"/>
  <c r="F8003" i="15"/>
  <c r="F7999" i="15"/>
  <c r="F7995" i="15"/>
  <c r="F7991" i="15"/>
  <c r="F7987" i="15"/>
  <c r="F7983" i="15"/>
  <c r="F7979" i="15"/>
  <c r="F7975" i="15"/>
  <c r="F7971" i="15"/>
  <c r="F7967" i="15"/>
  <c r="F7963" i="15"/>
  <c r="F7959" i="15"/>
  <c r="F7955" i="15"/>
  <c r="F7951" i="15"/>
  <c r="F7947" i="15"/>
  <c r="F7943" i="15"/>
  <c r="F7939" i="15"/>
  <c r="F7935" i="15"/>
  <c r="F7931" i="15"/>
  <c r="F7927" i="15"/>
  <c r="F7923" i="15"/>
  <c r="F7919" i="15"/>
  <c r="F7915" i="15"/>
  <c r="F7911" i="15"/>
  <c r="F7907" i="15"/>
  <c r="F7903" i="15"/>
  <c r="F7899" i="15"/>
  <c r="F7895" i="15"/>
  <c r="F7891" i="15"/>
  <c r="F7887" i="15"/>
  <c r="F7883" i="15"/>
  <c r="F7879" i="15"/>
  <c r="F7875" i="15"/>
  <c r="F7871" i="15"/>
  <c r="F7867" i="15"/>
  <c r="F7863" i="15"/>
  <c r="F7859" i="15"/>
  <c r="F7855" i="15"/>
  <c r="F7851" i="15"/>
  <c r="F7847" i="15"/>
  <c r="F7843" i="15"/>
  <c r="F7839" i="15"/>
  <c r="F7835" i="15"/>
  <c r="F7831" i="15"/>
  <c r="F7827" i="15"/>
  <c r="F7823" i="15"/>
  <c r="F7819" i="15"/>
  <c r="F7815" i="15"/>
  <c r="F7811" i="15"/>
  <c r="F7807" i="15"/>
  <c r="F7803" i="15"/>
  <c r="F7799" i="15"/>
  <c r="F7795" i="15"/>
  <c r="F7791" i="15"/>
  <c r="F7787" i="15"/>
  <c r="F7783" i="15"/>
  <c r="F7779" i="15"/>
  <c r="F7775" i="15"/>
  <c r="F7771" i="15"/>
  <c r="F7767" i="15"/>
  <c r="F7763" i="15"/>
  <c r="F7759" i="15"/>
  <c r="F7755" i="15"/>
  <c r="F7751" i="15"/>
  <c r="F7747" i="15"/>
  <c r="F7743" i="15"/>
  <c r="F7739" i="15"/>
  <c r="F7735" i="15"/>
  <c r="F7731" i="15"/>
  <c r="F7727" i="15"/>
  <c r="F7723" i="15"/>
  <c r="F7719" i="15"/>
  <c r="F7715" i="15"/>
  <c r="F7711" i="15"/>
  <c r="F7707" i="15"/>
  <c r="F7703" i="15"/>
  <c r="F7699" i="15"/>
  <c r="F7695" i="15"/>
  <c r="F7691" i="15"/>
  <c r="F7687" i="15"/>
  <c r="F7683" i="15"/>
  <c r="F7679" i="15"/>
  <c r="F7675" i="15"/>
  <c r="F7671" i="15"/>
  <c r="F7667" i="15"/>
  <c r="F7663" i="15"/>
  <c r="F7659" i="15"/>
  <c r="F7655" i="15"/>
  <c r="F7651" i="15"/>
  <c r="F7647" i="15"/>
  <c r="F7643" i="15"/>
  <c r="F7639" i="15"/>
  <c r="F7635" i="15"/>
  <c r="F7631" i="15"/>
  <c r="F7627" i="15"/>
  <c r="F7623" i="15"/>
  <c r="F7619" i="15"/>
  <c r="F7615" i="15"/>
  <c r="F7611" i="15"/>
  <c r="F7607" i="15"/>
  <c r="F7603" i="15"/>
  <c r="F7599" i="15"/>
  <c r="F7595" i="15"/>
  <c r="F7591" i="15"/>
  <c r="F7587" i="15"/>
  <c r="F7583" i="15"/>
  <c r="F7579" i="15"/>
  <c r="F7575" i="15"/>
  <c r="F7571" i="15"/>
  <c r="F7567" i="15"/>
  <c r="F7563" i="15"/>
  <c r="F7559" i="15"/>
  <c r="F7555" i="15"/>
  <c r="F7551" i="15"/>
  <c r="F7547" i="15"/>
  <c r="F7543" i="15"/>
  <c r="F7539" i="15"/>
  <c r="F7535" i="15"/>
  <c r="F7531" i="15"/>
  <c r="F7527" i="15"/>
  <c r="F7523" i="15"/>
  <c r="F7519" i="15"/>
  <c r="F7515" i="15"/>
  <c r="F7511" i="15"/>
  <c r="F7507" i="15"/>
  <c r="F7503" i="15"/>
  <c r="F7499" i="15"/>
  <c r="F7495" i="15"/>
  <c r="F7491" i="15"/>
  <c r="F7487" i="15"/>
  <c r="F7483" i="15"/>
  <c r="F7479" i="15"/>
  <c r="F7475" i="15"/>
  <c r="F7471" i="15"/>
  <c r="F7467" i="15"/>
  <c r="F7463" i="15"/>
  <c r="F7459" i="15"/>
  <c r="F7455" i="15"/>
  <c r="F7451" i="15"/>
  <c r="F7447" i="15"/>
  <c r="F7443" i="15"/>
  <c r="F7439" i="15"/>
  <c r="F7435" i="15"/>
  <c r="F7431" i="15"/>
  <c r="F7427" i="15"/>
  <c r="F7423" i="15"/>
  <c r="F7419" i="15"/>
  <c r="F7415" i="15"/>
  <c r="F7411" i="15"/>
  <c r="F7407" i="15"/>
  <c r="F7403" i="15"/>
  <c r="F7399" i="15"/>
  <c r="F7395" i="15"/>
  <c r="F7391" i="15"/>
  <c r="F7387" i="15"/>
  <c r="F7383" i="15"/>
  <c r="F7379" i="15"/>
  <c r="F7375" i="15"/>
  <c r="F7371" i="15"/>
  <c r="F7367" i="15"/>
  <c r="F7363" i="15"/>
  <c r="F7359" i="15"/>
  <c r="F7355" i="15"/>
  <c r="F7351" i="15"/>
  <c r="F7347" i="15"/>
  <c r="F7343" i="15"/>
  <c r="F7339" i="15"/>
  <c r="F7335" i="15"/>
  <c r="F7331" i="15"/>
  <c r="F7327" i="15"/>
  <c r="F7323" i="15"/>
  <c r="F7319" i="15"/>
  <c r="F7315" i="15"/>
  <c r="F7311" i="15"/>
  <c r="F7307" i="15"/>
  <c r="F7303" i="15"/>
  <c r="F7299" i="15"/>
  <c r="F7295" i="15"/>
  <c r="F7291" i="15"/>
  <c r="F7287" i="15"/>
  <c r="F7283" i="15"/>
  <c r="F7279" i="15"/>
  <c r="F7275" i="15"/>
  <c r="F7271" i="15"/>
  <c r="F7267" i="15"/>
  <c r="F7263" i="15"/>
  <c r="F7259" i="15"/>
  <c r="F7255" i="15"/>
  <c r="F7251" i="15"/>
  <c r="F7247" i="15"/>
  <c r="F7243" i="15"/>
  <c r="F7239" i="15"/>
  <c r="F7235" i="15"/>
  <c r="F7231" i="15"/>
  <c r="F7227" i="15"/>
  <c r="F7223" i="15"/>
  <c r="F7219" i="15"/>
  <c r="F7215" i="15"/>
  <c r="F7211" i="15"/>
  <c r="F7207" i="15"/>
  <c r="F7203" i="15"/>
  <c r="F7199" i="15"/>
  <c r="F7195" i="15"/>
  <c r="F7191" i="15"/>
  <c r="F7187" i="15"/>
  <c r="F7183" i="15"/>
  <c r="F7179" i="15"/>
  <c r="F7175" i="15"/>
  <c r="F7171" i="15"/>
  <c r="F7167" i="15"/>
  <c r="F7163" i="15"/>
  <c r="F7159" i="15"/>
  <c r="F7155" i="15"/>
  <c r="F7151" i="15"/>
  <c r="F7147" i="15"/>
  <c r="F7143" i="15"/>
  <c r="F7139" i="15"/>
  <c r="F7135" i="15"/>
  <c r="F7131" i="15"/>
  <c r="F7127" i="15"/>
  <c r="F7123" i="15"/>
  <c r="F7119" i="15"/>
  <c r="F7115" i="15"/>
  <c r="F7111" i="15"/>
  <c r="F7107" i="15"/>
  <c r="F7103" i="15"/>
  <c r="F7099" i="15"/>
  <c r="F7095" i="15"/>
  <c r="F7091" i="15"/>
  <c r="F7087" i="15"/>
  <c r="F7083" i="15"/>
  <c r="F7079" i="15"/>
  <c r="F7075" i="15"/>
  <c r="F7071" i="15"/>
  <c r="F7067" i="15"/>
  <c r="F7063" i="15"/>
  <c r="F7059" i="15"/>
  <c r="F7055" i="15"/>
  <c r="F7051" i="15"/>
  <c r="F7043" i="15"/>
  <c r="F7039" i="15"/>
  <c r="F7035" i="15"/>
  <c r="F7031" i="15"/>
  <c r="F7027" i="15"/>
  <c r="F7023" i="15"/>
  <c r="F7019" i="15"/>
  <c r="F7011" i="15"/>
  <c r="F7007" i="15"/>
  <c r="F7003" i="15"/>
  <c r="F6999" i="15"/>
  <c r="F6995" i="15"/>
  <c r="F6991" i="15"/>
  <c r="F6987" i="15"/>
  <c r="F6979" i="15"/>
  <c r="F6975" i="15"/>
  <c r="F6971" i="15"/>
  <c r="F6967" i="15"/>
  <c r="F6963" i="15"/>
  <c r="F6959" i="15"/>
  <c r="F6955" i="15"/>
  <c r="F6951" i="15"/>
  <c r="F6947" i="15"/>
  <c r="F6943" i="15"/>
  <c r="F6939" i="15"/>
  <c r="F6935" i="15"/>
  <c r="F6931" i="15"/>
  <c r="F6927" i="15"/>
  <c r="F6923" i="15"/>
  <c r="F6919" i="15"/>
  <c r="F6915" i="15"/>
  <c r="F6911" i="15"/>
  <c r="F6907" i="15"/>
  <c r="F6903" i="15"/>
  <c r="F6899" i="15"/>
  <c r="F6895" i="15"/>
  <c r="F6891" i="15"/>
  <c r="F6887" i="15"/>
  <c r="F6883" i="15"/>
  <c r="F6879" i="15"/>
  <c r="F6875" i="15"/>
  <c r="F6871" i="15"/>
  <c r="F6867" i="15"/>
  <c r="F6863" i="15"/>
  <c r="F6859" i="15"/>
  <c r="F6855" i="15"/>
  <c r="F6851" i="15"/>
  <c r="F6847" i="15"/>
  <c r="F6843" i="15"/>
  <c r="F6839" i="15"/>
  <c r="F6835" i="15"/>
  <c r="F6831" i="15"/>
  <c r="F6827" i="15"/>
  <c r="F6823" i="15"/>
  <c r="F6819" i="15"/>
  <c r="F6815" i="15"/>
  <c r="F6811" i="15"/>
  <c r="F6807" i="15"/>
  <c r="F6803" i="15"/>
  <c r="F6799" i="15"/>
  <c r="F6795" i="15"/>
  <c r="F6791" i="15"/>
  <c r="F6787" i="15"/>
  <c r="F6783" i="15"/>
  <c r="F6779" i="15"/>
  <c r="F6775" i="15"/>
  <c r="F6771" i="15"/>
  <c r="F6767" i="15"/>
  <c r="F6763" i="15"/>
  <c r="F6759" i="15"/>
  <c r="F6755" i="15"/>
  <c r="F6751" i="15"/>
  <c r="F6747" i="15"/>
  <c r="F6743" i="15"/>
  <c r="F6739" i="15"/>
  <c r="F6735" i="15"/>
  <c r="F6731" i="15"/>
  <c r="F6727" i="15"/>
  <c r="F6723" i="15"/>
  <c r="F6719" i="15"/>
  <c r="F6715" i="15"/>
  <c r="F6711" i="15"/>
  <c r="F6707" i="15"/>
  <c r="F6703" i="15"/>
  <c r="F6699" i="15"/>
  <c r="F6695" i="15"/>
  <c r="F6691" i="15"/>
  <c r="F6687" i="15"/>
  <c r="F6683" i="15"/>
  <c r="F6679" i="15"/>
  <c r="F6675" i="15"/>
  <c r="F6671" i="15"/>
  <c r="F6667" i="15"/>
  <c r="F6663" i="15"/>
  <c r="F6659" i="15"/>
  <c r="F6655" i="15"/>
  <c r="F6651" i="15"/>
  <c r="F6647" i="15"/>
  <c r="F6643" i="15"/>
  <c r="F6639" i="15"/>
  <c r="F6635" i="15"/>
  <c r="F6631" i="15"/>
  <c r="F6627" i="15"/>
  <c r="F6623" i="15"/>
  <c r="F6619" i="15"/>
  <c r="F6615" i="15"/>
  <c r="F6611" i="15"/>
  <c r="F6607" i="15"/>
  <c r="F6603" i="15"/>
  <c r="F6599" i="15"/>
  <c r="F6595" i="15"/>
  <c r="F6591" i="15"/>
  <c r="F6587" i="15"/>
  <c r="F6583" i="15"/>
  <c r="F6579" i="15"/>
  <c r="F6575" i="15"/>
  <c r="F6571" i="15"/>
  <c r="F6567" i="15"/>
  <c r="F6563" i="15"/>
  <c r="F6559" i="15"/>
  <c r="F6555" i="15"/>
  <c r="F6551" i="15"/>
  <c r="F6547" i="15"/>
  <c r="F6543" i="15"/>
  <c r="F6539" i="15"/>
  <c r="F6535" i="15"/>
  <c r="F6531" i="15"/>
  <c r="F6527" i="15"/>
  <c r="F6523" i="15"/>
  <c r="F6519" i="15"/>
  <c r="F6515" i="15"/>
  <c r="F6511" i="15"/>
  <c r="F6507" i="15"/>
  <c r="F6503" i="15"/>
  <c r="F6499" i="15"/>
  <c r="F6495" i="15"/>
  <c r="F6491" i="15"/>
  <c r="F6487" i="15"/>
  <c r="F6483" i="15"/>
  <c r="F6479" i="15"/>
  <c r="F6475" i="15"/>
  <c r="F6471" i="15"/>
  <c r="F6467" i="15"/>
  <c r="F6463" i="15"/>
  <c r="F6459" i="15"/>
  <c r="F6455" i="15"/>
  <c r="F6451" i="15"/>
  <c r="F6447" i="15"/>
  <c r="F6443" i="15"/>
  <c r="F6439" i="15"/>
  <c r="F6435" i="15"/>
  <c r="F6431" i="15"/>
  <c r="F6427" i="15"/>
  <c r="F6423" i="15"/>
  <c r="F6419" i="15"/>
  <c r="F6415" i="15"/>
  <c r="F6411" i="15"/>
  <c r="F6407" i="15"/>
  <c r="F6403" i="15"/>
  <c r="F6399" i="15"/>
  <c r="F6395" i="15"/>
  <c r="F6391" i="15"/>
  <c r="F6387" i="15"/>
  <c r="F6383" i="15"/>
  <c r="F6379" i="15"/>
  <c r="F6375" i="15"/>
  <c r="F6371" i="15"/>
  <c r="F6367" i="15"/>
  <c r="F6363" i="15"/>
  <c r="F6359" i="15"/>
  <c r="F6355" i="15"/>
  <c r="F6351" i="15"/>
  <c r="F6347" i="15"/>
  <c r="F6343" i="15"/>
  <c r="F6339" i="15"/>
  <c r="F6335" i="15"/>
  <c r="F6331" i="15"/>
  <c r="F6327" i="15"/>
  <c r="F6323" i="15"/>
  <c r="F6319" i="15"/>
  <c r="F6315" i="15"/>
  <c r="F6311" i="15"/>
  <c r="F6307" i="15"/>
  <c r="F6303" i="15"/>
  <c r="F6299" i="15"/>
  <c r="F6295" i="15"/>
  <c r="F6291" i="15"/>
  <c r="F6287" i="15"/>
  <c r="F6283" i="15"/>
  <c r="F6279" i="15"/>
  <c r="F6275" i="15"/>
  <c r="F6271" i="15"/>
  <c r="F6267" i="15"/>
  <c r="F6263" i="15"/>
  <c r="F6259" i="15"/>
  <c r="F6255" i="15"/>
  <c r="F6251" i="15"/>
  <c r="F6247" i="15"/>
  <c r="F6243" i="15"/>
  <c r="F6239" i="15"/>
  <c r="F6235" i="15"/>
  <c r="F6231" i="15"/>
  <c r="F6227" i="15"/>
  <c r="F6223" i="15"/>
  <c r="F6219" i="15"/>
  <c r="F6215" i="15"/>
  <c r="F6211" i="15"/>
  <c r="F6207" i="15"/>
  <c r="F6203" i="15"/>
  <c r="F6199" i="15"/>
  <c r="F6195" i="15"/>
  <c r="F6191" i="15"/>
  <c r="F6187" i="15"/>
  <c r="F6183" i="15"/>
  <c r="F6179" i="15"/>
  <c r="F6175" i="15"/>
  <c r="F6171" i="15"/>
  <c r="F6167" i="15"/>
  <c r="F6163" i="15"/>
  <c r="F6159" i="15"/>
  <c r="F6155" i="15"/>
  <c r="F6151" i="15"/>
  <c r="F6147" i="15"/>
  <c r="F6143" i="15"/>
  <c r="F6139" i="15"/>
  <c r="F6135" i="15"/>
  <c r="F6131" i="15"/>
  <c r="F6127" i="15"/>
  <c r="F6123" i="15"/>
  <c r="F6119" i="15"/>
  <c r="F6115" i="15"/>
  <c r="F6111" i="15"/>
  <c r="F6107" i="15"/>
  <c r="F6103" i="15"/>
  <c r="F6099" i="15"/>
  <c r="F6095" i="15"/>
  <c r="F6091" i="15"/>
  <c r="F6087" i="15"/>
  <c r="F6083" i="15"/>
  <c r="F6079" i="15"/>
  <c r="F6075" i="15"/>
  <c r="F6071" i="15"/>
  <c r="F6067" i="15"/>
  <c r="F6063" i="15"/>
  <c r="F6059" i="15"/>
  <c r="F6055" i="15"/>
  <c r="F6051" i="15"/>
  <c r="F6047" i="15"/>
  <c r="F6043" i="15"/>
  <c r="F6039" i="15"/>
  <c r="F6035" i="15"/>
  <c r="F6031" i="15"/>
  <c r="F6027" i="15"/>
  <c r="F6023" i="15"/>
  <c r="F6019" i="15"/>
  <c r="F6015" i="15"/>
  <c r="F6011" i="15"/>
  <c r="F6007" i="15"/>
  <c r="F6003" i="15"/>
  <c r="F5999" i="15"/>
  <c r="F5995" i="15"/>
  <c r="F5991" i="15"/>
  <c r="F5987" i="15"/>
  <c r="F5983" i="15"/>
  <c r="F5979" i="15"/>
  <c r="F5975" i="15"/>
  <c r="F5971" i="15"/>
  <c r="F5967" i="15"/>
  <c r="F5963" i="15"/>
  <c r="F5959" i="15"/>
  <c r="F5955" i="15"/>
  <c r="F5951" i="15"/>
  <c r="F5947" i="15"/>
  <c r="F5943" i="15"/>
  <c r="F5939" i="15"/>
  <c r="F5935" i="15"/>
  <c r="F5931" i="15"/>
  <c r="F5927" i="15"/>
  <c r="F5923" i="15"/>
  <c r="F5919" i="15"/>
  <c r="F5915" i="15"/>
  <c r="F5911" i="15"/>
  <c r="F5907" i="15"/>
  <c r="F5903" i="15"/>
  <c r="F5899" i="15"/>
  <c r="F5895" i="15"/>
  <c r="F5891" i="15"/>
  <c r="F5887" i="15"/>
  <c r="F5883" i="15"/>
  <c r="F5879" i="15"/>
  <c r="F5875" i="15"/>
  <c r="F5871" i="15"/>
  <c r="F5867" i="15"/>
  <c r="F5863" i="15"/>
  <c r="F5859" i="15"/>
  <c r="F5855" i="15"/>
  <c r="F5851" i="15"/>
  <c r="F5847" i="15"/>
  <c r="F5843" i="15"/>
  <c r="F5839" i="15"/>
  <c r="F5835" i="15"/>
  <c r="F5831" i="15"/>
  <c r="F5827" i="15"/>
  <c r="F5823" i="15"/>
  <c r="F5819" i="15"/>
  <c r="F5815" i="15"/>
  <c r="F5811" i="15"/>
  <c r="F5807" i="15"/>
  <c r="F5803" i="15"/>
  <c r="F5799" i="15"/>
  <c r="F5795" i="15"/>
  <c r="F5791" i="15"/>
  <c r="F5787" i="15"/>
  <c r="F5783" i="15"/>
  <c r="F5779" i="15"/>
  <c r="F5775" i="15"/>
  <c r="F5771" i="15"/>
  <c r="F5767" i="15"/>
  <c r="F5763" i="15"/>
  <c r="F5759" i="15"/>
  <c r="F5755" i="15"/>
  <c r="F5751" i="15"/>
  <c r="F5747" i="15"/>
  <c r="F5743" i="15"/>
  <c r="F5739" i="15"/>
  <c r="F5735" i="15"/>
  <c r="F5731" i="15"/>
  <c r="F5727" i="15"/>
  <c r="F5723" i="15"/>
  <c r="F5719" i="15"/>
  <c r="F5715" i="15"/>
  <c r="F5711" i="15"/>
  <c r="F5707" i="15"/>
  <c r="F5703" i="15"/>
  <c r="F5699" i="15"/>
  <c r="F5695" i="15"/>
  <c r="F5691" i="15"/>
  <c r="F5687" i="15"/>
  <c r="F5683" i="15"/>
  <c r="F5679" i="15"/>
  <c r="F5675" i="15"/>
  <c r="F5671" i="15"/>
  <c r="F5667" i="15"/>
  <c r="F5663" i="15"/>
  <c r="F5659" i="15"/>
  <c r="F5655" i="15"/>
  <c r="F5651" i="15"/>
  <c r="F5647" i="15"/>
  <c r="F5643" i="15"/>
  <c r="F5639" i="15"/>
  <c r="F5635" i="15"/>
  <c r="F5631" i="15"/>
  <c r="F5627" i="15"/>
  <c r="F5623" i="15"/>
  <c r="F5619" i="15"/>
  <c r="F5615" i="15"/>
  <c r="F5611" i="15"/>
  <c r="F5607" i="15"/>
  <c r="F5603" i="15"/>
  <c r="F5599" i="15"/>
  <c r="F5595" i="15"/>
  <c r="F5591" i="15"/>
  <c r="F5587" i="15"/>
  <c r="F5583" i="15"/>
  <c r="F5579" i="15"/>
  <c r="F5575" i="15"/>
  <c r="F5571" i="15"/>
  <c r="F5567" i="15"/>
  <c r="F5563" i="15"/>
  <c r="F5559" i="15"/>
  <c r="F5555" i="15"/>
  <c r="F5551" i="15"/>
  <c r="F5547" i="15"/>
  <c r="F5543" i="15"/>
  <c r="F5539" i="15"/>
  <c r="F5535" i="15"/>
  <c r="F5531" i="15"/>
  <c r="F5527" i="15"/>
  <c r="F5523" i="15"/>
  <c r="F5519" i="15"/>
  <c r="F5515" i="15"/>
  <c r="F5511" i="15"/>
  <c r="F5507" i="15"/>
  <c r="F5503" i="15"/>
  <c r="F5499" i="15"/>
  <c r="F5495" i="15"/>
  <c r="F5491" i="15"/>
  <c r="F5487" i="15"/>
  <c r="F5483" i="15"/>
  <c r="F5479" i="15"/>
  <c r="F5475" i="15"/>
  <c r="F5471" i="15"/>
  <c r="F5467" i="15"/>
  <c r="F5463" i="15"/>
  <c r="F5459" i="15"/>
  <c r="F5455" i="15"/>
  <c r="F5451" i="15"/>
  <c r="F5447" i="15"/>
  <c r="F5443" i="15"/>
  <c r="F5439" i="15"/>
  <c r="F5435" i="15"/>
  <c r="F5431" i="15"/>
  <c r="F5427" i="15"/>
  <c r="F5423" i="15"/>
  <c r="F5419" i="15"/>
  <c r="F5415" i="15"/>
  <c r="F5411" i="15"/>
  <c r="F5407" i="15"/>
  <c r="F5403" i="15"/>
  <c r="F5399" i="15"/>
  <c r="F5395" i="15"/>
  <c r="F5391" i="15"/>
  <c r="F5387" i="15"/>
  <c r="F5383" i="15"/>
  <c r="F5379" i="15"/>
  <c r="F5375" i="15"/>
  <c r="F5371" i="15"/>
  <c r="F5367" i="15"/>
  <c r="F5363" i="15"/>
  <c r="F5359" i="15"/>
  <c r="F5355" i="15"/>
  <c r="F5351" i="15"/>
  <c r="F5347" i="15"/>
  <c r="F5343" i="15"/>
  <c r="F5339" i="15"/>
  <c r="F5335" i="15"/>
  <c r="F5331" i="15"/>
  <c r="F5327" i="15"/>
  <c r="F5323" i="15"/>
  <c r="F5319" i="15"/>
  <c r="F5315" i="15"/>
  <c r="F5311" i="15"/>
  <c r="F5307" i="15"/>
  <c r="F5303" i="15"/>
  <c r="F5299" i="15"/>
  <c r="F5295" i="15"/>
  <c r="F5291" i="15"/>
  <c r="F5287" i="15"/>
  <c r="F5283" i="15"/>
  <c r="F5279" i="15"/>
  <c r="F5275" i="15"/>
  <c r="F5271" i="15"/>
  <c r="F5267" i="15"/>
  <c r="F5263" i="15"/>
  <c r="F5259" i="15"/>
  <c r="F5255" i="15"/>
  <c r="F5251" i="15"/>
  <c r="F5247" i="15"/>
  <c r="F5243" i="15"/>
  <c r="F5239" i="15"/>
  <c r="F5235" i="15"/>
  <c r="F5231" i="15"/>
  <c r="F5227" i="15"/>
  <c r="F5223" i="15"/>
  <c r="F5219" i="15"/>
  <c r="F5215" i="15"/>
  <c r="F5211" i="15"/>
  <c r="F5207" i="15"/>
  <c r="F5203" i="15"/>
  <c r="F5199" i="15"/>
  <c r="F5195" i="15"/>
  <c r="F5191" i="15"/>
  <c r="F5187" i="15"/>
  <c r="F5183" i="15"/>
  <c r="F5179" i="15"/>
  <c r="F5175" i="15"/>
  <c r="F5171" i="15"/>
  <c r="F5167" i="15"/>
  <c r="F5163" i="15"/>
  <c r="F5159" i="15"/>
  <c r="F5155" i="15"/>
  <c r="F5151" i="15"/>
  <c r="F5147" i="15"/>
  <c r="F5143" i="15"/>
  <c r="F5139" i="15"/>
  <c r="F5135" i="15"/>
  <c r="F5131" i="15"/>
  <c r="F5127" i="15"/>
  <c r="F5123" i="15"/>
  <c r="F5119" i="15"/>
  <c r="F5115" i="15"/>
  <c r="F5111" i="15"/>
  <c r="F5107" i="15"/>
  <c r="F5103" i="15"/>
  <c r="F5099" i="15"/>
  <c r="F5095" i="15"/>
  <c r="F5091" i="15"/>
  <c r="F5087" i="15"/>
  <c r="F5083" i="15"/>
  <c r="F5079" i="15"/>
  <c r="F5075" i="15"/>
  <c r="F5071" i="15"/>
  <c r="F5067" i="15"/>
  <c r="F5063" i="15"/>
  <c r="F5059" i="15"/>
  <c r="F5055" i="15"/>
  <c r="F5051" i="15"/>
  <c r="F5047" i="15"/>
  <c r="F5043" i="15"/>
  <c r="F5039" i="15"/>
  <c r="F5035" i="15"/>
  <c r="F5031" i="15"/>
  <c r="F5027" i="15"/>
  <c r="F5023" i="15"/>
  <c r="F5019" i="15"/>
  <c r="F5015" i="15"/>
  <c r="F5011" i="15"/>
  <c r="F5007" i="15"/>
  <c r="F5003" i="15"/>
  <c r="F4999" i="15"/>
  <c r="F4995" i="15"/>
  <c r="F4991" i="15"/>
  <c r="F4987" i="15"/>
  <c r="F4983" i="15"/>
  <c r="F4979" i="15"/>
  <c r="F4975" i="15"/>
  <c r="F4971" i="15"/>
  <c r="F4967" i="15"/>
  <c r="F4963" i="15"/>
  <c r="F4959" i="15"/>
  <c r="F4955" i="15"/>
  <c r="F4951" i="15"/>
  <c r="F4947" i="15"/>
  <c r="F4943" i="15"/>
  <c r="F4939" i="15"/>
  <c r="F4935" i="15"/>
  <c r="F4931" i="15"/>
  <c r="F4927" i="15"/>
  <c r="F4923" i="15"/>
  <c r="F4919" i="15"/>
  <c r="F4915" i="15"/>
  <c r="F4911" i="15"/>
  <c r="F4907" i="15"/>
  <c r="F4903" i="15"/>
  <c r="F4899" i="15"/>
  <c r="F4895" i="15"/>
  <c r="F4891" i="15"/>
  <c r="F4887" i="15"/>
  <c r="F4883" i="15"/>
  <c r="F4879" i="15"/>
  <c r="F4875" i="15"/>
  <c r="F4871" i="15"/>
  <c r="F4867" i="15"/>
  <c r="F4863" i="15"/>
  <c r="F4859" i="15"/>
  <c r="F4855" i="15"/>
  <c r="F4851" i="15"/>
  <c r="F4847" i="15"/>
  <c r="F4843" i="15"/>
  <c r="F4839" i="15"/>
  <c r="F4835" i="15"/>
  <c r="F4831" i="15"/>
  <c r="F4827" i="15"/>
  <c r="F4823" i="15"/>
  <c r="F4819" i="15"/>
  <c r="F4815" i="15"/>
  <c r="F4811" i="15"/>
  <c r="F4807" i="15"/>
  <c r="F4803" i="15"/>
  <c r="F4799" i="15"/>
  <c r="F4795" i="15"/>
  <c r="F4791" i="15"/>
  <c r="F4787" i="15"/>
  <c r="F4783" i="15"/>
  <c r="F4779" i="15"/>
  <c r="F4775" i="15"/>
  <c r="F4771" i="15"/>
  <c r="F4767" i="15"/>
  <c r="F4763" i="15"/>
  <c r="F4759" i="15"/>
  <c r="F4755" i="15"/>
  <c r="F4751" i="15"/>
  <c r="F4747" i="15"/>
  <c r="F4743" i="15"/>
  <c r="F4739" i="15"/>
  <c r="F4735" i="15"/>
  <c r="F4731" i="15"/>
  <c r="F4727" i="15"/>
  <c r="F4723" i="15"/>
  <c r="F4719" i="15"/>
  <c r="F4715" i="15"/>
  <c r="F4711" i="15"/>
  <c r="F4707" i="15"/>
  <c r="F4703" i="15"/>
  <c r="F4699" i="15"/>
  <c r="F4695" i="15"/>
  <c r="F4691" i="15"/>
  <c r="F4687" i="15"/>
  <c r="F4683" i="15"/>
  <c r="F4679" i="15"/>
  <c r="F4675" i="15"/>
  <c r="F4671" i="15"/>
  <c r="F4667" i="15"/>
  <c r="F4663" i="15"/>
  <c r="F4659" i="15"/>
  <c r="F4655" i="15"/>
  <c r="F4651" i="15"/>
  <c r="F4647" i="15"/>
  <c r="F4643" i="15"/>
  <c r="F4639" i="15"/>
  <c r="F4635" i="15"/>
  <c r="F4631" i="15"/>
  <c r="F4627" i="15"/>
  <c r="F4623" i="15"/>
  <c r="F4619" i="15"/>
  <c r="F4615" i="15"/>
  <c r="F4611" i="15"/>
  <c r="F4607" i="15"/>
  <c r="F4603" i="15"/>
  <c r="F4599" i="15"/>
  <c r="F4595" i="15"/>
  <c r="F4591" i="15"/>
  <c r="F4587" i="15"/>
  <c r="F4583" i="15"/>
  <c r="F4579" i="15"/>
  <c r="F4575" i="15"/>
  <c r="F4571" i="15"/>
  <c r="F4567" i="15"/>
  <c r="F4563" i="15"/>
  <c r="F4559" i="15"/>
  <c r="F4555" i="15"/>
  <c r="F4551" i="15"/>
  <c r="F4547" i="15"/>
  <c r="F4543" i="15"/>
  <c r="F4539" i="15"/>
  <c r="F4535" i="15"/>
  <c r="F4531" i="15"/>
  <c r="F4527" i="15"/>
  <c r="F4523" i="15"/>
  <c r="F4519" i="15"/>
  <c r="F4515" i="15"/>
  <c r="F4511" i="15"/>
  <c r="F4507" i="15"/>
  <c r="F4503" i="15"/>
  <c r="F4499" i="15"/>
  <c r="F4495" i="15"/>
  <c r="F4491" i="15"/>
  <c r="F4487" i="15"/>
  <c r="F4483" i="15"/>
  <c r="F4479" i="15"/>
  <c r="F4475" i="15"/>
  <c r="F4471" i="15"/>
  <c r="F4467" i="15"/>
  <c r="F4463" i="15"/>
  <c r="F4459" i="15"/>
  <c r="F4455" i="15"/>
  <c r="F4451" i="15"/>
  <c r="F4447" i="15"/>
  <c r="F4443" i="15"/>
  <c r="F4439" i="15"/>
  <c r="F4435" i="15"/>
  <c r="F4431" i="15"/>
  <c r="F4427" i="15"/>
  <c r="F4423" i="15"/>
  <c r="F4419" i="15"/>
  <c r="F4415" i="15"/>
  <c r="F4411" i="15"/>
  <c r="F4407" i="15"/>
  <c r="F4403" i="15"/>
  <c r="F4399" i="15"/>
  <c r="F4395" i="15"/>
  <c r="F4391" i="15"/>
  <c r="F4387" i="15"/>
  <c r="F4383" i="15"/>
  <c r="F4379" i="15"/>
  <c r="F4375" i="15"/>
  <c r="F4371" i="15"/>
  <c r="F4367" i="15"/>
  <c r="F4363" i="15"/>
  <c r="F4359" i="15"/>
  <c r="F4355" i="15"/>
  <c r="F4351" i="15"/>
  <c r="F4347" i="15"/>
  <c r="F4343" i="15"/>
  <c r="F4339" i="15"/>
  <c r="F4335" i="15"/>
  <c r="F4331" i="15"/>
  <c r="F4327" i="15"/>
  <c r="F4323" i="15"/>
  <c r="F4319" i="15"/>
  <c r="F4315" i="15"/>
  <c r="F4311" i="15"/>
  <c r="F4307" i="15"/>
  <c r="F4303" i="15"/>
  <c r="F4299" i="15"/>
  <c r="F4295" i="15"/>
  <c r="F4291" i="15"/>
  <c r="F4287" i="15"/>
  <c r="F4283" i="15"/>
  <c r="F4279" i="15"/>
  <c r="F4275" i="15"/>
  <c r="F4271" i="15"/>
  <c r="F4267" i="15"/>
  <c r="F4263" i="15"/>
  <c r="F4259" i="15"/>
  <c r="F4255" i="15"/>
  <c r="F4251" i="15"/>
  <c r="F4247" i="15"/>
  <c r="F4243" i="15"/>
  <c r="F4239" i="15"/>
  <c r="F4235" i="15"/>
  <c r="F4231" i="15"/>
  <c r="F4227" i="15"/>
  <c r="F4223" i="15"/>
  <c r="F4219" i="15"/>
  <c r="F4215" i="15"/>
  <c r="F4211" i="15"/>
  <c r="F4207" i="15"/>
  <c r="F4203" i="15"/>
  <c r="F4199" i="15"/>
  <c r="F4195" i="15"/>
  <c r="F4191" i="15"/>
  <c r="F4187" i="15"/>
  <c r="F4183" i="15"/>
  <c r="F4179" i="15"/>
  <c r="F4175" i="15"/>
  <c r="F4171" i="15"/>
  <c r="F4167" i="15"/>
  <c r="F4163" i="15"/>
  <c r="F4159" i="15"/>
  <c r="F4155" i="15"/>
  <c r="F4151" i="15"/>
  <c r="F4147" i="15"/>
  <c r="F4143" i="15"/>
  <c r="F4139" i="15"/>
  <c r="F4135" i="15"/>
  <c r="F4131" i="15"/>
  <c r="F4127" i="15"/>
  <c r="F4123" i="15"/>
  <c r="F4119" i="15"/>
  <c r="F4115" i="15"/>
  <c r="F4111" i="15"/>
  <c r="F4107" i="15"/>
  <c r="F4103" i="15"/>
  <c r="F4099" i="15"/>
  <c r="F4095" i="15"/>
  <c r="F4091" i="15"/>
  <c r="F4087" i="15"/>
  <c r="F4083" i="15"/>
  <c r="F4079" i="15"/>
  <c r="F4075" i="15"/>
  <c r="F4071" i="15"/>
  <c r="F4067" i="15"/>
  <c r="F4063" i="15"/>
  <c r="F4059" i="15"/>
  <c r="F4055" i="15"/>
  <c r="F4051" i="15"/>
  <c r="F4047" i="15"/>
  <c r="F4043" i="15"/>
  <c r="F4039" i="15"/>
  <c r="F4035" i="15"/>
  <c r="F4031" i="15"/>
  <c r="F4027" i="15"/>
  <c r="F4023" i="15"/>
  <c r="F4019" i="15"/>
  <c r="F4015" i="15"/>
  <c r="F4011" i="15"/>
  <c r="F4007" i="15"/>
  <c r="F4003" i="15"/>
  <c r="F3999" i="15"/>
  <c r="F3995" i="15"/>
  <c r="F3991" i="15"/>
  <c r="F3987" i="15"/>
  <c r="F3983" i="15"/>
  <c r="F3979" i="15"/>
  <c r="F3975" i="15"/>
  <c r="F3971" i="15"/>
  <c r="F3967" i="15"/>
  <c r="F3963" i="15"/>
  <c r="F3959" i="15"/>
  <c r="F3955" i="15"/>
  <c r="F3951" i="15"/>
  <c r="F3947" i="15"/>
  <c r="F3943" i="15"/>
  <c r="F3939" i="15"/>
  <c r="F3935" i="15"/>
  <c r="F3931" i="15"/>
  <c r="F3927" i="15"/>
  <c r="F3923" i="15"/>
  <c r="F3919" i="15"/>
  <c r="F3915" i="15"/>
  <c r="F3911" i="15"/>
  <c r="F3907" i="15"/>
  <c r="F3903" i="15"/>
  <c r="F3899" i="15"/>
  <c r="F3895" i="15"/>
  <c r="F3891" i="15"/>
  <c r="F3887" i="15"/>
  <c r="F3883" i="15"/>
  <c r="F3879" i="15"/>
  <c r="F3875" i="15"/>
  <c r="F3871" i="15"/>
  <c r="F3867" i="15"/>
  <c r="F3863" i="15"/>
  <c r="F3859" i="15"/>
  <c r="F3855" i="15"/>
  <c r="F3851" i="15"/>
  <c r="F3847" i="15"/>
  <c r="F3843" i="15"/>
  <c r="F3839" i="15"/>
  <c r="F3835" i="15"/>
  <c r="F3831" i="15"/>
  <c r="F3827" i="15"/>
  <c r="F3823" i="15"/>
  <c r="F3819" i="15"/>
  <c r="F3815" i="15"/>
  <c r="F3811" i="15"/>
  <c r="F3807" i="15"/>
  <c r="F3803" i="15"/>
  <c r="F3799" i="15"/>
  <c r="F3795" i="15"/>
  <c r="F3791" i="15"/>
  <c r="F3787" i="15"/>
  <c r="F3783" i="15"/>
  <c r="F3779" i="15"/>
  <c r="F3775" i="15"/>
  <c r="F3771" i="15"/>
  <c r="F3767" i="15"/>
  <c r="F3763" i="15"/>
  <c r="F3759" i="15"/>
  <c r="F3755" i="15"/>
  <c r="F3751" i="15"/>
  <c r="F3747" i="15"/>
  <c r="F3743" i="15"/>
  <c r="F3739" i="15"/>
  <c r="F3735" i="15"/>
  <c r="F3731" i="15"/>
  <c r="F3727" i="15"/>
  <c r="F3723" i="15"/>
  <c r="F3719" i="15"/>
  <c r="F3715" i="15"/>
  <c r="F3711" i="15"/>
  <c r="F3707" i="15"/>
  <c r="F3703" i="15"/>
  <c r="F3699" i="15"/>
  <c r="F3695" i="15"/>
  <c r="F3691" i="15"/>
  <c r="F3687" i="15"/>
  <c r="F3683" i="15"/>
  <c r="F3679" i="15"/>
  <c r="F3675" i="15"/>
  <c r="F3671" i="15"/>
  <c r="F3667" i="15"/>
  <c r="F3663" i="15"/>
  <c r="F3659" i="15"/>
  <c r="F3655" i="15"/>
  <c r="F3651" i="15"/>
  <c r="F3647" i="15"/>
  <c r="F3643" i="15"/>
  <c r="F3639" i="15"/>
  <c r="F3635" i="15"/>
  <c r="F3631" i="15"/>
  <c r="F3627" i="15"/>
  <c r="F3623" i="15"/>
  <c r="F3619" i="15"/>
  <c r="F3615" i="15"/>
  <c r="F3611" i="15"/>
  <c r="F3607" i="15"/>
  <c r="F3603" i="15"/>
  <c r="F3599" i="15"/>
  <c r="F3595" i="15"/>
  <c r="F3591" i="15"/>
  <c r="F3587" i="15"/>
  <c r="F3583" i="15"/>
  <c r="F3579" i="15"/>
  <c r="F3575" i="15"/>
  <c r="F3571" i="15"/>
  <c r="F3567" i="15"/>
  <c r="F3563" i="15"/>
  <c r="F3559" i="15"/>
  <c r="F3555" i="15"/>
  <c r="F3551" i="15"/>
  <c r="F3547" i="15"/>
  <c r="F3543" i="15"/>
  <c r="F3539" i="15"/>
  <c r="F3535" i="15"/>
  <c r="F3531" i="15"/>
  <c r="F3527" i="15"/>
  <c r="F3523" i="15"/>
  <c r="F3519" i="15"/>
  <c r="F3515" i="15"/>
  <c r="F3511" i="15"/>
  <c r="F3507" i="15"/>
  <c r="F3503" i="15"/>
  <c r="F3499" i="15"/>
  <c r="F3495" i="15"/>
  <c r="F3491" i="15"/>
  <c r="F3487" i="15"/>
  <c r="F3483" i="15"/>
  <c r="F3479" i="15"/>
  <c r="F3475" i="15"/>
  <c r="F3471" i="15"/>
  <c r="F3467" i="15"/>
  <c r="F3463" i="15"/>
  <c r="F3459" i="15"/>
  <c r="F3455" i="15"/>
  <c r="F3451" i="15"/>
  <c r="F3447" i="15"/>
  <c r="F3443" i="15"/>
  <c r="F3439" i="15"/>
  <c r="F3435" i="15"/>
  <c r="F3431" i="15"/>
  <c r="F3427" i="15"/>
  <c r="F3423" i="15"/>
  <c r="F3419" i="15"/>
  <c r="F3415" i="15"/>
  <c r="F3411" i="15"/>
  <c r="F3407" i="15"/>
  <c r="F3403" i="15"/>
  <c r="F3399" i="15"/>
  <c r="F3395" i="15"/>
  <c r="F3391" i="15"/>
  <c r="F3387" i="15"/>
  <c r="F3383" i="15"/>
  <c r="F3379" i="15"/>
  <c r="F3375" i="15"/>
  <c r="F3371" i="15"/>
  <c r="F3367" i="15"/>
  <c r="F3363" i="15"/>
  <c r="F3359" i="15"/>
  <c r="F3355" i="15"/>
  <c r="F3351" i="15"/>
  <c r="F3347" i="15"/>
  <c r="F3343" i="15"/>
  <c r="F3339" i="15"/>
  <c r="F3335" i="15"/>
  <c r="F3331" i="15"/>
  <c r="F3327" i="15"/>
  <c r="F3323" i="15"/>
  <c r="F3319" i="15"/>
  <c r="F3315" i="15"/>
  <c r="F3311" i="15"/>
  <c r="F3307" i="15"/>
  <c r="F3303" i="15"/>
  <c r="F3299" i="15"/>
  <c r="F3295" i="15"/>
  <c r="F3291" i="15"/>
  <c r="F3287" i="15"/>
  <c r="F3283" i="15"/>
  <c r="F3279" i="15"/>
  <c r="F3275" i="15"/>
  <c r="F3271" i="15"/>
  <c r="F3267" i="15"/>
  <c r="F3263" i="15"/>
  <c r="F3259" i="15"/>
  <c r="F3255" i="15"/>
  <c r="F3251" i="15"/>
  <c r="F3247" i="15"/>
  <c r="F3243" i="15"/>
  <c r="F3239" i="15"/>
  <c r="F3235" i="15"/>
  <c r="F3231" i="15"/>
  <c r="F3227" i="15"/>
  <c r="F3223" i="15"/>
  <c r="F3219" i="15"/>
  <c r="F3215" i="15"/>
  <c r="F3211" i="15"/>
  <c r="F3207" i="15"/>
  <c r="F3203" i="15"/>
  <c r="F3199" i="15"/>
  <c r="F3195" i="15"/>
  <c r="F3191" i="15"/>
  <c r="F3187" i="15"/>
  <c r="F3183" i="15"/>
  <c r="F3179" i="15"/>
  <c r="F3175" i="15"/>
  <c r="F3171" i="15"/>
  <c r="F3167" i="15"/>
  <c r="F3163" i="15"/>
  <c r="F3159" i="15"/>
  <c r="F3155" i="15"/>
  <c r="F3151" i="15"/>
  <c r="F3147" i="15"/>
  <c r="F3143" i="15"/>
  <c r="F3139" i="15"/>
  <c r="F3135" i="15"/>
  <c r="F3131" i="15"/>
  <c r="F3127" i="15"/>
  <c r="F3123" i="15"/>
  <c r="F3119" i="15"/>
  <c r="F3115" i="15"/>
  <c r="F3111" i="15"/>
  <c r="F3107" i="15"/>
  <c r="F3103" i="15"/>
  <c r="F3099" i="15"/>
  <c r="F3095" i="15"/>
  <c r="F3091" i="15"/>
  <c r="F3087" i="15"/>
  <c r="F3083" i="15"/>
  <c r="F3079" i="15"/>
  <c r="F3075" i="15"/>
  <c r="F3071" i="15"/>
  <c r="F3067" i="15"/>
  <c r="F3063" i="15"/>
  <c r="F3059" i="15"/>
  <c r="F3055" i="15"/>
  <c r="F3051" i="15"/>
  <c r="F3047" i="15"/>
  <c r="F3043" i="15"/>
  <c r="F3039" i="15"/>
  <c r="F3035" i="15"/>
  <c r="F3031" i="15"/>
  <c r="F3027" i="15"/>
  <c r="F3023" i="15"/>
  <c r="F3019" i="15"/>
  <c r="F3015" i="15"/>
  <c r="F3011" i="15"/>
  <c r="F3007" i="15"/>
  <c r="F3003" i="15"/>
  <c r="F2999" i="15"/>
  <c r="F2995" i="15"/>
  <c r="F2991" i="15"/>
  <c r="F2987" i="15"/>
  <c r="F2983" i="15"/>
  <c r="F2979" i="15"/>
  <c r="F2975" i="15"/>
  <c r="F2971" i="15"/>
  <c r="F2967" i="15"/>
  <c r="F2963" i="15"/>
  <c r="F2959" i="15"/>
  <c r="F2955" i="15"/>
  <c r="F2951" i="15"/>
  <c r="F2947" i="15"/>
  <c r="F2943" i="15"/>
  <c r="F2939" i="15"/>
  <c r="F2935" i="15"/>
  <c r="F2931" i="15"/>
  <c r="F2927" i="15"/>
  <c r="F2923" i="15"/>
  <c r="F2919" i="15"/>
  <c r="F2915" i="15"/>
  <c r="F2911" i="15"/>
  <c r="F2907" i="15"/>
  <c r="F2903" i="15"/>
  <c r="F2899" i="15"/>
  <c r="F2895" i="15"/>
  <c r="F2891" i="15"/>
  <c r="F2887" i="15"/>
  <c r="F2883" i="15"/>
  <c r="F2879" i="15"/>
  <c r="F2875" i="15"/>
  <c r="F2871" i="15"/>
  <c r="F2867" i="15"/>
  <c r="F2863" i="15"/>
  <c r="F2859" i="15"/>
  <c r="F2855" i="15"/>
  <c r="F2851" i="15"/>
  <c r="F2847" i="15"/>
  <c r="F2843" i="15"/>
  <c r="F2839" i="15"/>
  <c r="F2835" i="15"/>
  <c r="F2831" i="15"/>
  <c r="F2827" i="15"/>
  <c r="F2823" i="15"/>
  <c r="F2819" i="15"/>
  <c r="F2815" i="15"/>
  <c r="F2811" i="15"/>
  <c r="F2807" i="15"/>
  <c r="F2803" i="15"/>
  <c r="F2799" i="15"/>
  <c r="F2795" i="15"/>
  <c r="F2791" i="15"/>
  <c r="F2787" i="15"/>
  <c r="F2783" i="15"/>
  <c r="F2779" i="15"/>
  <c r="F2775" i="15"/>
  <c r="F2771" i="15"/>
  <c r="F2767" i="15"/>
  <c r="F2763" i="15"/>
  <c r="F2759" i="15"/>
  <c r="F2755" i="15"/>
  <c r="F2751" i="15"/>
  <c r="F2747" i="15"/>
  <c r="F2743" i="15"/>
  <c r="F2739" i="15"/>
  <c r="F2735" i="15"/>
  <c r="F2731" i="15"/>
  <c r="F2727" i="15"/>
  <c r="F2723" i="15"/>
  <c r="F2719" i="15"/>
  <c r="F2715" i="15"/>
  <c r="F2711" i="15"/>
  <c r="F2707" i="15"/>
  <c r="F2703" i="15"/>
  <c r="F2699" i="15"/>
  <c r="F2695" i="15"/>
  <c r="F2691" i="15"/>
  <c r="F2687" i="15"/>
  <c r="F2683" i="15"/>
  <c r="F2679" i="15"/>
  <c r="F2675" i="15"/>
  <c r="F2671" i="15"/>
  <c r="F2667" i="15"/>
  <c r="F2663" i="15"/>
  <c r="F2659" i="15"/>
  <c r="F2655" i="15"/>
  <c r="F2651" i="15"/>
  <c r="F2647" i="15"/>
  <c r="F2643" i="15"/>
  <c r="F2639" i="15"/>
  <c r="F2635" i="15"/>
  <c r="F2631" i="15"/>
  <c r="F2627" i="15"/>
  <c r="F2623" i="15"/>
  <c r="F2619" i="15"/>
  <c r="F2615" i="15"/>
  <c r="F2611" i="15"/>
  <c r="F2607" i="15"/>
  <c r="F2603" i="15"/>
  <c r="F2599" i="15"/>
  <c r="F2595" i="15"/>
  <c r="F2591" i="15"/>
  <c r="F2587" i="15"/>
  <c r="F2583" i="15"/>
  <c r="F2579" i="15"/>
  <c r="F2575" i="15"/>
  <c r="F2571" i="15"/>
  <c r="F2567" i="15"/>
  <c r="F2563" i="15"/>
  <c r="F2559" i="15"/>
  <c r="F2555" i="15"/>
  <c r="F2551" i="15"/>
  <c r="F2547" i="15"/>
  <c r="F2543" i="15"/>
  <c r="F2539" i="15"/>
  <c r="F2535" i="15"/>
  <c r="F2531" i="15"/>
  <c r="F2527" i="15"/>
  <c r="F2523" i="15"/>
  <c r="F2519" i="15"/>
  <c r="F2515" i="15"/>
  <c r="F2511" i="15"/>
  <c r="F2507" i="15"/>
  <c r="F2503" i="15"/>
  <c r="F2499" i="15"/>
  <c r="F2495" i="15"/>
  <c r="F2491" i="15"/>
  <c r="F2487" i="15"/>
  <c r="F2483" i="15"/>
  <c r="F2479" i="15"/>
  <c r="F2475" i="15"/>
  <c r="F2471" i="15"/>
  <c r="F2467" i="15"/>
  <c r="F2463" i="15"/>
  <c r="F2459" i="15"/>
  <c r="F2455" i="15"/>
  <c r="F2451" i="15"/>
  <c r="F2447" i="15"/>
  <c r="F2443" i="15"/>
  <c r="F2439" i="15"/>
  <c r="F2435" i="15"/>
  <c r="F2431" i="15"/>
  <c r="F2427" i="15"/>
  <c r="F2423" i="15"/>
  <c r="F2419" i="15"/>
  <c r="F2415" i="15"/>
  <c r="F2411" i="15"/>
  <c r="F2407" i="15"/>
  <c r="F2403" i="15"/>
  <c r="F2399" i="15"/>
  <c r="F2395" i="15"/>
  <c r="F2391" i="15"/>
  <c r="F2387" i="15"/>
  <c r="F2383" i="15"/>
  <c r="F2379" i="15"/>
  <c r="F2375" i="15"/>
  <c r="F2371" i="15"/>
  <c r="F2367" i="15"/>
  <c r="F2363" i="15"/>
  <c r="F2359" i="15"/>
  <c r="F2355" i="15"/>
  <c r="F2351" i="15"/>
  <c r="F2347" i="15"/>
  <c r="F2343" i="15"/>
  <c r="F2339" i="15"/>
  <c r="F2335" i="15"/>
  <c r="F2331" i="15"/>
  <c r="F2327" i="15"/>
  <c r="F2323" i="15"/>
  <c r="F2319" i="15"/>
  <c r="F2315" i="15"/>
  <c r="F2311" i="15"/>
  <c r="F2307" i="15"/>
  <c r="F2303" i="15"/>
  <c r="F2299" i="15"/>
  <c r="F2295" i="15"/>
  <c r="F2291" i="15"/>
  <c r="F2287" i="15"/>
  <c r="F2283" i="15"/>
  <c r="F2279" i="15"/>
  <c r="F2275" i="15"/>
  <c r="F2271" i="15"/>
  <c r="F2267" i="15"/>
  <c r="F2263" i="15"/>
  <c r="F2259" i="15"/>
  <c r="F2255" i="15"/>
  <c r="F2251" i="15"/>
  <c r="F2247" i="15"/>
  <c r="F2243" i="15"/>
  <c r="F2239" i="15"/>
  <c r="F2235" i="15"/>
  <c r="F2231" i="15"/>
  <c r="F2227" i="15"/>
  <c r="F2223" i="15"/>
  <c r="F2219" i="15"/>
  <c r="F2215" i="15"/>
  <c r="F2211" i="15"/>
  <c r="F2207" i="15"/>
  <c r="F2203" i="15"/>
  <c r="F2199" i="15"/>
  <c r="F2195" i="15"/>
  <c r="F2191" i="15"/>
  <c r="F2187" i="15"/>
  <c r="F2183" i="15"/>
  <c r="F2179" i="15"/>
  <c r="F2175" i="15"/>
  <c r="F2171" i="15"/>
  <c r="F2167" i="15"/>
  <c r="F2163" i="15"/>
  <c r="F7036" i="15"/>
  <c r="F6972" i="15"/>
  <c r="F6496" i="15"/>
  <c r="F6368" i="15"/>
  <c r="F6244" i="15"/>
  <c r="F6116" i="15"/>
  <c r="F5988" i="15"/>
  <c r="F5860" i="15"/>
  <c r="F5732" i="15"/>
  <c r="F5604" i="15"/>
  <c r="F5476" i="15"/>
  <c r="F5348" i="15"/>
  <c r="F5064" i="15"/>
  <c r="F4552" i="15"/>
  <c r="F3916" i="15"/>
  <c r="F6754" i="15"/>
  <c r="F6750" i="15"/>
  <c r="F6746" i="15"/>
  <c r="F6742" i="15"/>
  <c r="F6738" i="15"/>
  <c r="F6734" i="15"/>
  <c r="F6730" i="15"/>
  <c r="F6726" i="15"/>
  <c r="F6722" i="15"/>
  <c r="F6718" i="15"/>
  <c r="F6714" i="15"/>
  <c r="F6710" i="15"/>
  <c r="F6706" i="15"/>
  <c r="F6702" i="15"/>
  <c r="F6698" i="15"/>
  <c r="F6694" i="15"/>
  <c r="F6690" i="15"/>
  <c r="F6686" i="15"/>
  <c r="F6682" i="15"/>
  <c r="F6678" i="15"/>
  <c r="F6674" i="15"/>
  <c r="F6670" i="15"/>
  <c r="F6666" i="15"/>
  <c r="F6662" i="15"/>
  <c r="F6658" i="15"/>
  <c r="F6654" i="15"/>
  <c r="F6650" i="15"/>
  <c r="F6646" i="15"/>
  <c r="F6642" i="15"/>
  <c r="F6638" i="15"/>
  <c r="F6634" i="15"/>
  <c r="F6630" i="15"/>
  <c r="F6626" i="15"/>
  <c r="F6622" i="15"/>
  <c r="F6618" i="15"/>
  <c r="F6614" i="15"/>
  <c r="F6610" i="15"/>
  <c r="F6606" i="15"/>
  <c r="F6598" i="15"/>
  <c r="F6594" i="15"/>
  <c r="F6590" i="15"/>
  <c r="F6586" i="15"/>
  <c r="F6582" i="15"/>
  <c r="F6578" i="15"/>
  <c r="F6574" i="15"/>
  <c r="F6570" i="15"/>
  <c r="F6566" i="15"/>
  <c r="F6562" i="15"/>
  <c r="F6558" i="15"/>
  <c r="F6554" i="15"/>
  <c r="F6550" i="15"/>
  <c r="F6546" i="15"/>
  <c r="F6542" i="15"/>
  <c r="F6534" i="15"/>
  <c r="F6530" i="15"/>
  <c r="F6526" i="15"/>
  <c r="F6522" i="15"/>
  <c r="F6518" i="15"/>
  <c r="F6514" i="15"/>
  <c r="F6510" i="15"/>
  <c r="F6506" i="15"/>
  <c r="F6502" i="15"/>
  <c r="F6498" i="15"/>
  <c r="F6494" i="15"/>
  <c r="F6490" i="15"/>
  <c r="F6486" i="15"/>
  <c r="F6482" i="15"/>
  <c r="F6478" i="15"/>
  <c r="F6470" i="15"/>
  <c r="F6466" i="15"/>
  <c r="F6462" i="15"/>
  <c r="F6458" i="15"/>
  <c r="F6454" i="15"/>
  <c r="F6450" i="15"/>
  <c r="F6446" i="15"/>
  <c r="F6442" i="15"/>
  <c r="F6438" i="15"/>
  <c r="F6434" i="15"/>
  <c r="F6430" i="15"/>
  <c r="F6426" i="15"/>
  <c r="F6422" i="15"/>
  <c r="F6418" i="15"/>
  <c r="F6414" i="15"/>
  <c r="F6406" i="15"/>
  <c r="F6402" i="15"/>
  <c r="F6398" i="15"/>
  <c r="F6394" i="15"/>
  <c r="F6390" i="15"/>
  <c r="F6386" i="15"/>
  <c r="F6382" i="15"/>
  <c r="F6378" i="15"/>
  <c r="F6374" i="15"/>
  <c r="F6370" i="15"/>
  <c r="F6366" i="15"/>
  <c r="F6362" i="15"/>
  <c r="F6358" i="15"/>
  <c r="F6354" i="15"/>
  <c r="F6350" i="15"/>
  <c r="F6342" i="15"/>
  <c r="F6338" i="15"/>
  <c r="F6334" i="15"/>
  <c r="F6330" i="15"/>
  <c r="F6326" i="15"/>
  <c r="F6322" i="15"/>
  <c r="F6318" i="15"/>
  <c r="F6314" i="15"/>
  <c r="F6310" i="15"/>
  <c r="F6306" i="15"/>
  <c r="F6302" i="15"/>
  <c r="F6298" i="15"/>
  <c r="F6294" i="15"/>
  <c r="F6290" i="15"/>
  <c r="F6286" i="15"/>
  <c r="F6282" i="15"/>
  <c r="F6278" i="15"/>
  <c r="F6274" i="15"/>
  <c r="F6270" i="15"/>
  <c r="F6266" i="15"/>
  <c r="F6262" i="15"/>
  <c r="F6258" i="15"/>
  <c r="F6254" i="15"/>
  <c r="F6250" i="15"/>
  <c r="F6246" i="15"/>
  <c r="F6242" i="15"/>
  <c r="F6238" i="15"/>
  <c r="F6234" i="15"/>
  <c r="F6230" i="15"/>
  <c r="F6226" i="15"/>
  <c r="F6222" i="15"/>
  <c r="F6218" i="15"/>
  <c r="F6214" i="15"/>
  <c r="F6210" i="15"/>
  <c r="F6206" i="15"/>
  <c r="F6202" i="15"/>
  <c r="F6198" i="15"/>
  <c r="F6194" i="15"/>
  <c r="F6190" i="15"/>
  <c r="F6186" i="15"/>
  <c r="F6182" i="15"/>
  <c r="F6178" i="15"/>
  <c r="F6174" i="15"/>
  <c r="F6170" i="15"/>
  <c r="F6166" i="15"/>
  <c r="F6162" i="15"/>
  <c r="F6158" i="15"/>
  <c r="F6154" i="15"/>
  <c r="F6150" i="15"/>
  <c r="F6146" i="15"/>
  <c r="F6142" i="15"/>
  <c r="F6138" i="15"/>
  <c r="F6134" i="15"/>
  <c r="F6130" i="15"/>
  <c r="F6126" i="15"/>
  <c r="F6122" i="15"/>
  <c r="F6118" i="15"/>
  <c r="F6114" i="15"/>
  <c r="F6110" i="15"/>
  <c r="F6106" i="15"/>
  <c r="F6102" i="15"/>
  <c r="F6098" i="15"/>
  <c r="F6094" i="15"/>
  <c r="F6090" i="15"/>
  <c r="F6086" i="15"/>
  <c r="F6082" i="15"/>
  <c r="F6078" i="15"/>
  <c r="F6074" i="15"/>
  <c r="F6070" i="15"/>
  <c r="F6066" i="15"/>
  <c r="F6062" i="15"/>
  <c r="F6058" i="15"/>
  <c r="F6054" i="15"/>
  <c r="F6050" i="15"/>
  <c r="F6046" i="15"/>
  <c r="F6042" i="15"/>
  <c r="F6038" i="15"/>
  <c r="F6034" i="15"/>
  <c r="F6030" i="15"/>
  <c r="F6026" i="15"/>
  <c r="F6022" i="15"/>
  <c r="F6018" i="15"/>
  <c r="F6014" i="15"/>
  <c r="F6010" i="15"/>
  <c r="F6006" i="15"/>
  <c r="F6002" i="15"/>
  <c r="F5998" i="15"/>
  <c r="F5994" i="15"/>
  <c r="F5990" i="15"/>
  <c r="F5986" i="15"/>
  <c r="F5982" i="15"/>
  <c r="F5978" i="15"/>
  <c r="F5974" i="15"/>
  <c r="F5970" i="15"/>
  <c r="F5966" i="15"/>
  <c r="F5962" i="15"/>
  <c r="F5958" i="15"/>
  <c r="F5954" i="15"/>
  <c r="F5950" i="15"/>
  <c r="F5946" i="15"/>
  <c r="F5942" i="15"/>
  <c r="F5938" i="15"/>
  <c r="F5934" i="15"/>
  <c r="F5930" i="15"/>
  <c r="F5926" i="15"/>
  <c r="F5922" i="15"/>
  <c r="F5918" i="15"/>
  <c r="F5914" i="15"/>
  <c r="F5910" i="15"/>
  <c r="F5906" i="15"/>
  <c r="F5902" i="15"/>
  <c r="F5898" i="15"/>
  <c r="F5894" i="15"/>
  <c r="F5890" i="15"/>
  <c r="F5886" i="15"/>
  <c r="F5882" i="15"/>
  <c r="F5878" i="15"/>
  <c r="F5874" i="15"/>
  <c r="F5870" i="15"/>
  <c r="F5866" i="15"/>
  <c r="F5862" i="15"/>
  <c r="F5858" i="15"/>
  <c r="F5854" i="15"/>
  <c r="F5850" i="15"/>
  <c r="F5846" i="15"/>
  <c r="F5842" i="15"/>
  <c r="F5838" i="15"/>
  <c r="F5834" i="15"/>
  <c r="F5830" i="15"/>
  <c r="F5826" i="15"/>
  <c r="F5822" i="15"/>
  <c r="F5818" i="15"/>
  <c r="F5814" i="15"/>
  <c r="F5810" i="15"/>
  <c r="F5806" i="15"/>
  <c r="F5802" i="15"/>
  <c r="F5798" i="15"/>
  <c r="F5794" i="15"/>
  <c r="F5790" i="15"/>
  <c r="F5786" i="15"/>
  <c r="F5782" i="15"/>
  <c r="F5778" i="15"/>
  <c r="F5774" i="15"/>
  <c r="F5770" i="15"/>
  <c r="F5766" i="15"/>
  <c r="F5762" i="15"/>
  <c r="F5758" i="15"/>
  <c r="F5754" i="15"/>
  <c r="F5750" i="15"/>
  <c r="F5746" i="15"/>
  <c r="F5742" i="15"/>
  <c r="F5738" i="15"/>
  <c r="F5734" i="15"/>
  <c r="F5730" i="15"/>
  <c r="F5726" i="15"/>
  <c r="F5722" i="15"/>
  <c r="F5718" i="15"/>
  <c r="F5714" i="15"/>
  <c r="F5710" i="15"/>
  <c r="F5706" i="15"/>
  <c r="F5702" i="15"/>
  <c r="F5698" i="15"/>
  <c r="F5694" i="15"/>
  <c r="F5690" i="15"/>
  <c r="F5686" i="15"/>
  <c r="F5682" i="15"/>
  <c r="F5678" i="15"/>
  <c r="F5674" i="15"/>
  <c r="F5670" i="15"/>
  <c r="F5666" i="15"/>
  <c r="F5662" i="15"/>
  <c r="F5658" i="15"/>
  <c r="F5654" i="15"/>
  <c r="F5650" i="15"/>
  <c r="F5646" i="15"/>
  <c r="F5642" i="15"/>
  <c r="F5638" i="15"/>
  <c r="F5634" i="15"/>
  <c r="F5630" i="15"/>
  <c r="F5626" i="15"/>
  <c r="F5622" i="15"/>
  <c r="F5618" i="15"/>
  <c r="F5614" i="15"/>
  <c r="F5610" i="15"/>
  <c r="F5606" i="15"/>
  <c r="F5602" i="15"/>
  <c r="F5598" i="15"/>
  <c r="F5594" i="15"/>
  <c r="F5590" i="15"/>
  <c r="F5586" i="15"/>
  <c r="F5582" i="15"/>
  <c r="F5578" i="15"/>
  <c r="F5574" i="15"/>
  <c r="F5570" i="15"/>
  <c r="F5566" i="15"/>
  <c r="F5562" i="15"/>
  <c r="F5558" i="15"/>
  <c r="F5554" i="15"/>
  <c r="F5550" i="15"/>
  <c r="F5546" i="15"/>
  <c r="F5542" i="15"/>
  <c r="F5538" i="15"/>
  <c r="F5534" i="15"/>
  <c r="F5530" i="15"/>
  <c r="F5526" i="15"/>
  <c r="F5522" i="15"/>
  <c r="F5518" i="15"/>
  <c r="F5514" i="15"/>
  <c r="F5510" i="15"/>
  <c r="F5506" i="15"/>
  <c r="F5502" i="15"/>
  <c r="F5498" i="15"/>
  <c r="F5494" i="15"/>
  <c r="F5490" i="15"/>
  <c r="F5486" i="15"/>
  <c r="F5482" i="15"/>
  <c r="F5478" i="15"/>
  <c r="F5474" i="15"/>
  <c r="F5470" i="15"/>
  <c r="F5466" i="15"/>
  <c r="F5462" i="15"/>
  <c r="F5458" i="15"/>
  <c r="F5454" i="15"/>
  <c r="F5450" i="15"/>
  <c r="F5446" i="15"/>
  <c r="F5442" i="15"/>
  <c r="F5438" i="15"/>
  <c r="F5434" i="15"/>
  <c r="F5430" i="15"/>
  <c r="F5426" i="15"/>
  <c r="F5422" i="15"/>
  <c r="F5418" i="15"/>
  <c r="F5414" i="15"/>
  <c r="F5410" i="15"/>
  <c r="F5406" i="15"/>
  <c r="F5402" i="15"/>
  <c r="F5398" i="15"/>
  <c r="F5394" i="15"/>
  <c r="F5390" i="15"/>
  <c r="F5386" i="15"/>
  <c r="F5382" i="15"/>
  <c r="F5378" i="15"/>
  <c r="F5374" i="15"/>
  <c r="F5370" i="15"/>
  <c r="F5366" i="15"/>
  <c r="F5362" i="15"/>
  <c r="F5358" i="15"/>
  <c r="F5354" i="15"/>
  <c r="F5350" i="15"/>
  <c r="F5346" i="15"/>
  <c r="F5342" i="15"/>
  <c r="F5338" i="15"/>
  <c r="F5334" i="15"/>
  <c r="F5330" i="15"/>
  <c r="F5326" i="15"/>
  <c r="F5322" i="15"/>
  <c r="F5318" i="15"/>
  <c r="F5314" i="15"/>
  <c r="F5310" i="15"/>
  <c r="F5306" i="15"/>
  <c r="F5302" i="15"/>
  <c r="F5298" i="15"/>
  <c r="F5294" i="15"/>
  <c r="F5290" i="15"/>
  <c r="F5286" i="15"/>
  <c r="F5282" i="15"/>
  <c r="F5278" i="15"/>
  <c r="F5274" i="15"/>
  <c r="F5270" i="15"/>
  <c r="F5266" i="15"/>
  <c r="F5262" i="15"/>
  <c r="F5258" i="15"/>
  <c r="F5254" i="15"/>
  <c r="F5250" i="15"/>
  <c r="F5246" i="15"/>
  <c r="F5242" i="15"/>
  <c r="F5238" i="15"/>
  <c r="F5234" i="15"/>
  <c r="F5230" i="15"/>
  <c r="F5226" i="15"/>
  <c r="F5222" i="15"/>
  <c r="F5218" i="15"/>
  <c r="F5214" i="15"/>
  <c r="F5210" i="15"/>
  <c r="F5206" i="15"/>
  <c r="F5202" i="15"/>
  <c r="F5198" i="15"/>
  <c r="F5194" i="15"/>
  <c r="F5190" i="15"/>
  <c r="F5186" i="15"/>
  <c r="F5182" i="15"/>
  <c r="F5178" i="15"/>
  <c r="F5174" i="15"/>
  <c r="F5170" i="15"/>
  <c r="F5166" i="15"/>
  <c r="F5162" i="15"/>
  <c r="F5158" i="15"/>
  <c r="F5154" i="15"/>
  <c r="F5150" i="15"/>
  <c r="F5146" i="15"/>
  <c r="F5142" i="15"/>
  <c r="F5138" i="15"/>
  <c r="F5134" i="15"/>
  <c r="F5130" i="15"/>
  <c r="F5126" i="15"/>
  <c r="F5122" i="15"/>
  <c r="F5118" i="15"/>
  <c r="F5114" i="15"/>
  <c r="F5110" i="15"/>
  <c r="F5106" i="15"/>
  <c r="F5102" i="15"/>
  <c r="F5098" i="15"/>
  <c r="F5094" i="15"/>
  <c r="F5090" i="15"/>
  <c r="F5086" i="15"/>
  <c r="F5082" i="15"/>
  <c r="F5078" i="15"/>
  <c r="F5074" i="15"/>
  <c r="F5070" i="15"/>
  <c r="F5066" i="15"/>
  <c r="F5062" i="15"/>
  <c r="F5058" i="15"/>
  <c r="F5054" i="15"/>
  <c r="F5050" i="15"/>
  <c r="F5046" i="15"/>
  <c r="F5042" i="15"/>
  <c r="F5038" i="15"/>
  <c r="F5034" i="15"/>
  <c r="F5030" i="15"/>
  <c r="F5026" i="15"/>
  <c r="F5022" i="15"/>
  <c r="F5018" i="15"/>
  <c r="F5014" i="15"/>
  <c r="F5010" i="15"/>
  <c r="F5006" i="15"/>
  <c r="F5002" i="15"/>
  <c r="F4998" i="15"/>
  <c r="F4994" i="15"/>
  <c r="F4990" i="15"/>
  <c r="F4986" i="15"/>
  <c r="F4982" i="15"/>
  <c r="F4978" i="15"/>
  <c r="F4974" i="15"/>
  <c r="F4970" i="15"/>
  <c r="F4966" i="15"/>
  <c r="F4962" i="15"/>
  <c r="F4958" i="15"/>
  <c r="F4954" i="15"/>
  <c r="F4950" i="15"/>
  <c r="F4946" i="15"/>
  <c r="F4942" i="15"/>
  <c r="F4938" i="15"/>
  <c r="F4934" i="15"/>
  <c r="F4930" i="15"/>
  <c r="F4926" i="15"/>
  <c r="F4922" i="15"/>
  <c r="F4918" i="15"/>
  <c r="F4914" i="15"/>
  <c r="F4910" i="15"/>
  <c r="F4906" i="15"/>
  <c r="F4902" i="15"/>
  <c r="F4898" i="15"/>
  <c r="F4894" i="15"/>
  <c r="F4890" i="15"/>
  <c r="F4886" i="15"/>
  <c r="F4882" i="15"/>
  <c r="F4878" i="15"/>
  <c r="F4874" i="15"/>
  <c r="F4870" i="15"/>
  <c r="F4866" i="15"/>
  <c r="F4862" i="15"/>
  <c r="F4858" i="15"/>
  <c r="F4854" i="15"/>
  <c r="F4850" i="15"/>
  <c r="F4846" i="15"/>
  <c r="F4842" i="15"/>
  <c r="F4838" i="15"/>
  <c r="F4834" i="15"/>
  <c r="F4830" i="15"/>
  <c r="F4826" i="15"/>
  <c r="F4822" i="15"/>
  <c r="F4818" i="15"/>
  <c r="F4814" i="15"/>
  <c r="F4810" i="15"/>
  <c r="F4806" i="15"/>
  <c r="F4802" i="15"/>
  <c r="F4798" i="15"/>
  <c r="F4794" i="15"/>
  <c r="F4790" i="15"/>
  <c r="F4786" i="15"/>
  <c r="F4782" i="15"/>
  <c r="F4778" i="15"/>
  <c r="F4774" i="15"/>
  <c r="F4770" i="15"/>
  <c r="F4766" i="15"/>
  <c r="F4762" i="15"/>
  <c r="F4758" i="15"/>
  <c r="F4754" i="15"/>
  <c r="F4750" i="15"/>
  <c r="F4746" i="15"/>
  <c r="F4742" i="15"/>
  <c r="F4738" i="15"/>
  <c r="F4734" i="15"/>
  <c r="F4730" i="15"/>
  <c r="F4726" i="15"/>
  <c r="F4722" i="15"/>
  <c r="F4718" i="15"/>
  <c r="F4714" i="15"/>
  <c r="F4710" i="15"/>
  <c r="F4706" i="15"/>
  <c r="F4702" i="15"/>
  <c r="F4698" i="15"/>
  <c r="F4694" i="15"/>
  <c r="F4690" i="15"/>
  <c r="F4686" i="15"/>
  <c r="F4682" i="15"/>
  <c r="F4678" i="15"/>
  <c r="F4674" i="15"/>
  <c r="F4670" i="15"/>
  <c r="F4666" i="15"/>
  <c r="F4662" i="15"/>
  <c r="F4658" i="15"/>
  <c r="F4654" i="15"/>
  <c r="F4650" i="15"/>
  <c r="F4646" i="15"/>
  <c r="F4642" i="15"/>
  <c r="F4638" i="15"/>
  <c r="F4634" i="15"/>
  <c r="F4630" i="15"/>
  <c r="F4626" i="15"/>
  <c r="F4622" i="15"/>
  <c r="F4618" i="15"/>
  <c r="F4614" i="15"/>
  <c r="F4610" i="15"/>
  <c r="F4606" i="15"/>
  <c r="F4602" i="15"/>
  <c r="F4598" i="15"/>
  <c r="F4594" i="15"/>
  <c r="F4590" i="15"/>
  <c r="F4586" i="15"/>
  <c r="F4582" i="15"/>
  <c r="F4578" i="15"/>
  <c r="F4574" i="15"/>
  <c r="F4570" i="15"/>
  <c r="F4566" i="15"/>
  <c r="F4562" i="15"/>
  <c r="F4558" i="15"/>
  <c r="F4554" i="15"/>
  <c r="F4550" i="15"/>
  <c r="F4546" i="15"/>
  <c r="F4542" i="15"/>
  <c r="F4538" i="15"/>
  <c r="F4534" i="15"/>
  <c r="F4530" i="15"/>
  <c r="F4526" i="15"/>
  <c r="F4522" i="15"/>
  <c r="F4518" i="15"/>
  <c r="F4514" i="15"/>
  <c r="F4510" i="15"/>
  <c r="F4506" i="15"/>
  <c r="F4502" i="15"/>
  <c r="F4498" i="15"/>
  <c r="F4494" i="15"/>
  <c r="F4490" i="15"/>
  <c r="F4486" i="15"/>
  <c r="F4482" i="15"/>
  <c r="F4478" i="15"/>
  <c r="F4474" i="15"/>
  <c r="F4470" i="15"/>
  <c r="F4466" i="15"/>
  <c r="F4462" i="15"/>
  <c r="F4458" i="15"/>
  <c r="F4454" i="15"/>
  <c r="F4450" i="15"/>
  <c r="F4446" i="15"/>
  <c r="F4442" i="15"/>
  <c r="F4438" i="15"/>
  <c r="F4434" i="15"/>
  <c r="F4430" i="15"/>
  <c r="F4426" i="15"/>
  <c r="F4422" i="15"/>
  <c r="F4418" i="15"/>
  <c r="F4414" i="15"/>
  <c r="F4410" i="15"/>
  <c r="F4406" i="15"/>
  <c r="F4402" i="15"/>
  <c r="F4398" i="15"/>
  <c r="F4390" i="15"/>
  <c r="F4386" i="15"/>
  <c r="F4382" i="15"/>
  <c r="F4378" i="15"/>
  <c r="F4374" i="15"/>
  <c r="F4370" i="15"/>
  <c r="F4366" i="15"/>
  <c r="F4362" i="15"/>
  <c r="F4358" i="15"/>
  <c r="F4354" i="15"/>
  <c r="F4350" i="15"/>
  <c r="F4346" i="15"/>
  <c r="F4342" i="15"/>
  <c r="F4338" i="15"/>
  <c r="F4334" i="15"/>
  <c r="F4330" i="15"/>
  <c r="F4326" i="15"/>
  <c r="F4322" i="15"/>
  <c r="F4318" i="15"/>
  <c r="F4314" i="15"/>
  <c r="F4310" i="15"/>
  <c r="F4306" i="15"/>
  <c r="F4302" i="15"/>
  <c r="F4298" i="15"/>
  <c r="F4294" i="15"/>
  <c r="F4290" i="15"/>
  <c r="F4286" i="15"/>
  <c r="F4282" i="15"/>
  <c r="F4278" i="15"/>
  <c r="F4274" i="15"/>
  <c r="F4270" i="15"/>
  <c r="F4266" i="15"/>
  <c r="F4262" i="15"/>
  <c r="F4258" i="15"/>
  <c r="F4254" i="15"/>
  <c r="F4250" i="15"/>
  <c r="F4246" i="15"/>
  <c r="F4242" i="15"/>
  <c r="F4238" i="15"/>
  <c r="F4234" i="15"/>
  <c r="F4230" i="15"/>
  <c r="F4226" i="15"/>
  <c r="F4222" i="15"/>
  <c r="F4218" i="15"/>
  <c r="F4214" i="15"/>
  <c r="F4210" i="15"/>
  <c r="F4206" i="15"/>
  <c r="F4202" i="15"/>
  <c r="F4198" i="15"/>
  <c r="F4194" i="15"/>
  <c r="F4190" i="15"/>
  <c r="F4186" i="15"/>
  <c r="F4182" i="15"/>
  <c r="F4178" i="15"/>
  <c r="F4174" i="15"/>
  <c r="F4170" i="15"/>
  <c r="F4166" i="15"/>
  <c r="F4162" i="15"/>
  <c r="F4158" i="15"/>
  <c r="F4154" i="15"/>
  <c r="F4150" i="15"/>
  <c r="F4146" i="15"/>
  <c r="F4142" i="15"/>
  <c r="F4134" i="15"/>
  <c r="F4130" i="15"/>
  <c r="F4126" i="15"/>
  <c r="F4122" i="15"/>
  <c r="F4118" i="15"/>
  <c r="F4114" i="15"/>
  <c r="F4110" i="15"/>
  <c r="F4106" i="15"/>
  <c r="F4102" i="15"/>
  <c r="F4098" i="15"/>
  <c r="F4094" i="15"/>
  <c r="F4090" i="15"/>
  <c r="F4086" i="15"/>
  <c r="F4082" i="15"/>
  <c r="F4078" i="15"/>
  <c r="F4074" i="15"/>
  <c r="F4070" i="15"/>
  <c r="F4066" i="15"/>
  <c r="F4062" i="15"/>
  <c r="F4058" i="15"/>
  <c r="F4054" i="15"/>
  <c r="F4050" i="15"/>
  <c r="F4046" i="15"/>
  <c r="F4042" i="15"/>
  <c r="F4038" i="15"/>
  <c r="F4034" i="15"/>
  <c r="F4030" i="15"/>
  <c r="F4026" i="15"/>
  <c r="F4022" i="15"/>
  <c r="F4018" i="15"/>
  <c r="F4014" i="15"/>
  <c r="F4010" i="15"/>
  <c r="F4006" i="15"/>
  <c r="F4002" i="15"/>
  <c r="F3998" i="15"/>
  <c r="F3994" i="15"/>
  <c r="F3990" i="15"/>
  <c r="F3986" i="15"/>
  <c r="F3982" i="15"/>
  <c r="F3978" i="15"/>
  <c r="F3974" i="15"/>
  <c r="F3970" i="15"/>
  <c r="F3966" i="15"/>
  <c r="F3962" i="15"/>
  <c r="F3958" i="15"/>
  <c r="F3954" i="15"/>
  <c r="F3950" i="15"/>
  <c r="F3946" i="15"/>
  <c r="F3942" i="15"/>
  <c r="F3938" i="15"/>
  <c r="F3934" i="15"/>
  <c r="F3930" i="15"/>
  <c r="F3926" i="15"/>
  <c r="F3922" i="15"/>
  <c r="F3918" i="15"/>
  <c r="F3914" i="15"/>
  <c r="F3910" i="15"/>
  <c r="F3906" i="15"/>
  <c r="F3902" i="15"/>
  <c r="F3898" i="15"/>
  <c r="F3894" i="15"/>
  <c r="F3890" i="15"/>
  <c r="F3886" i="15"/>
  <c r="F3882" i="15"/>
  <c r="F3878" i="15"/>
  <c r="F3874" i="15"/>
  <c r="F3870" i="15"/>
  <c r="F3866" i="15"/>
  <c r="F3862" i="15"/>
  <c r="F3858" i="15"/>
  <c r="F3854" i="15"/>
  <c r="F3850" i="15"/>
  <c r="F3846" i="15"/>
  <c r="F3842" i="15"/>
  <c r="F3838" i="15"/>
  <c r="F3834" i="15"/>
  <c r="F3830" i="15"/>
  <c r="F3826" i="15"/>
  <c r="F3822" i="15"/>
  <c r="F3818" i="15"/>
  <c r="F3814" i="15"/>
  <c r="F3810" i="15"/>
  <c r="F3806" i="15"/>
  <c r="F3802" i="15"/>
  <c r="F3798" i="15"/>
  <c r="F3794" i="15"/>
  <c r="F3790" i="15"/>
  <c r="F3786" i="15"/>
  <c r="F3782" i="15"/>
  <c r="F3778" i="15"/>
  <c r="F3774" i="15"/>
  <c r="F3770" i="15"/>
  <c r="F3766" i="15"/>
  <c r="F3762" i="15"/>
  <c r="F3758" i="15"/>
  <c r="F3754" i="15"/>
  <c r="F3750" i="15"/>
  <c r="F3746" i="15"/>
  <c r="F3742" i="15"/>
  <c r="F3738" i="15"/>
  <c r="F3734" i="15"/>
  <c r="F3730" i="15"/>
  <c r="F3726" i="15"/>
  <c r="F3722" i="15"/>
  <c r="F3718" i="15"/>
  <c r="F3714" i="15"/>
  <c r="F3710" i="15"/>
  <c r="F3706" i="15"/>
  <c r="F3702" i="15"/>
  <c r="F3698" i="15"/>
  <c r="F3694" i="15"/>
  <c r="F3690" i="15"/>
  <c r="F3686" i="15"/>
  <c r="F3682" i="15"/>
  <c r="F3678" i="15"/>
  <c r="F3674" i="15"/>
  <c r="F3670" i="15"/>
  <c r="F3666" i="15"/>
  <c r="F3662" i="15"/>
  <c r="F3658" i="15"/>
  <c r="F3654" i="15"/>
  <c r="F3650" i="15"/>
  <c r="F3646" i="15"/>
  <c r="F3642" i="15"/>
  <c r="F3638" i="15"/>
  <c r="F3634" i="15"/>
  <c r="F3630" i="15"/>
  <c r="F3626" i="15"/>
  <c r="F3622" i="15"/>
  <c r="F3618" i="15"/>
  <c r="F3614" i="15"/>
  <c r="F3610" i="15"/>
  <c r="F3606" i="15"/>
  <c r="F3602" i="15"/>
  <c r="F3598" i="15"/>
  <c r="F3594" i="15"/>
  <c r="F3590" i="15"/>
  <c r="F3586" i="15"/>
  <c r="F3582" i="15"/>
  <c r="F3578" i="15"/>
  <c r="F3574" i="15"/>
  <c r="F3570" i="15"/>
  <c r="F3566" i="15"/>
  <c r="F3562" i="15"/>
  <c r="F3558" i="15"/>
  <c r="F3554" i="15"/>
  <c r="F3550" i="15"/>
  <c r="F3546" i="15"/>
  <c r="F3542" i="15"/>
  <c r="F3538" i="15"/>
  <c r="F3534" i="15"/>
  <c r="F3530" i="15"/>
  <c r="F3526" i="15"/>
  <c r="F3522" i="15"/>
  <c r="F3518" i="15"/>
  <c r="F3514" i="15"/>
  <c r="F3510" i="15"/>
  <c r="F3506" i="15"/>
  <c r="F3502" i="15"/>
  <c r="F3498" i="15"/>
  <c r="F3494" i="15"/>
  <c r="F3490" i="15"/>
  <c r="F3486" i="15"/>
  <c r="F3482" i="15"/>
  <c r="F3478" i="15"/>
  <c r="F3474" i="15"/>
  <c r="F3470" i="15"/>
  <c r="F3466" i="15"/>
  <c r="F3462" i="15"/>
  <c r="F3458" i="15"/>
  <c r="F3454" i="15"/>
  <c r="F3450" i="15"/>
  <c r="F3446" i="15"/>
  <c r="F3442" i="15"/>
  <c r="F3438" i="15"/>
  <c r="F3434" i="15"/>
  <c r="F3430" i="15"/>
  <c r="F3426" i="15"/>
  <c r="F3422" i="15"/>
  <c r="F3418" i="15"/>
  <c r="F3414" i="15"/>
  <c r="F3410" i="15"/>
  <c r="F3406" i="15"/>
  <c r="F3402" i="15"/>
  <c r="F3398" i="15"/>
  <c r="F3394" i="15"/>
  <c r="F3390" i="15"/>
  <c r="F3386" i="15"/>
  <c r="F3382" i="15"/>
  <c r="F3378" i="15"/>
  <c r="F3374" i="15"/>
  <c r="F3370" i="15"/>
  <c r="F3366" i="15"/>
  <c r="F3362" i="15"/>
  <c r="F3358" i="15"/>
  <c r="F3354" i="15"/>
  <c r="F3350" i="15"/>
  <c r="F3346" i="15"/>
  <c r="F3342" i="15"/>
  <c r="F3338" i="15"/>
  <c r="F3334" i="15"/>
  <c r="F3330" i="15"/>
  <c r="F3326" i="15"/>
  <c r="F3322" i="15"/>
  <c r="F3318" i="15"/>
  <c r="F3314" i="15"/>
  <c r="F3310" i="15"/>
  <c r="F3306" i="15"/>
  <c r="F3302" i="15"/>
  <c r="F3298" i="15"/>
  <c r="F3294" i="15"/>
  <c r="F3290" i="15"/>
  <c r="F3286" i="15"/>
  <c r="F3282" i="15"/>
  <c r="F3278" i="15"/>
  <c r="F3274" i="15"/>
  <c r="F3270" i="15"/>
  <c r="F3266" i="15"/>
  <c r="F3262" i="15"/>
  <c r="F3258" i="15"/>
  <c r="F3254" i="15"/>
  <c r="F3250" i="15"/>
  <c r="F3246" i="15"/>
  <c r="F3242" i="15"/>
  <c r="F3238" i="15"/>
  <c r="F3234" i="15"/>
  <c r="F3230" i="15"/>
  <c r="F3226" i="15"/>
  <c r="F3222" i="15"/>
  <c r="F3218" i="15"/>
  <c r="F3214" i="15"/>
  <c r="F3210" i="15"/>
  <c r="F3206" i="15"/>
  <c r="F3202" i="15"/>
  <c r="F3198" i="15"/>
  <c r="F3194" i="15"/>
  <c r="F3190" i="15"/>
  <c r="F3186" i="15"/>
  <c r="F3182" i="15"/>
  <c r="F3178" i="15"/>
  <c r="F3174" i="15"/>
  <c r="F3170" i="15"/>
  <c r="F3166" i="15"/>
  <c r="F3162" i="15"/>
  <c r="F3158" i="15"/>
  <c r="F3154" i="15"/>
  <c r="F3150" i="15"/>
  <c r="F3146" i="15"/>
  <c r="F3142" i="15"/>
  <c r="F3138" i="15"/>
  <c r="F3134" i="15"/>
  <c r="F3130" i="15"/>
  <c r="F3126" i="15"/>
  <c r="F3122" i="15"/>
  <c r="F3118" i="15"/>
  <c r="F3114" i="15"/>
  <c r="F3110" i="15"/>
  <c r="F3106" i="15"/>
  <c r="F3102" i="15"/>
  <c r="F3098" i="15"/>
  <c r="F3094" i="15"/>
  <c r="F3090" i="15"/>
  <c r="F3086" i="15"/>
  <c r="F3082" i="15"/>
  <c r="F3078" i="15"/>
  <c r="F3074" i="15"/>
  <c r="F3070" i="15"/>
  <c r="F3066" i="15"/>
  <c r="F3062" i="15"/>
  <c r="F3058" i="15"/>
  <c r="F3054" i="15"/>
  <c r="F3050" i="15"/>
  <c r="F3046" i="15"/>
  <c r="F3042" i="15"/>
  <c r="F3038" i="15"/>
  <c r="F3034" i="15"/>
  <c r="F3030" i="15"/>
  <c r="F3026" i="15"/>
  <c r="F3022" i="15"/>
  <c r="F3018" i="15"/>
  <c r="F3014" i="15"/>
  <c r="F3010" i="15"/>
  <c r="F3006" i="15"/>
  <c r="F3002" i="15"/>
  <c r="F2998" i="15"/>
  <c r="F2994" i="15"/>
  <c r="F2990" i="15"/>
  <c r="F2986" i="15"/>
  <c r="F2982" i="15"/>
  <c r="F2978" i="15"/>
  <c r="F2974" i="15"/>
  <c r="F2970" i="15"/>
  <c r="F2966" i="15"/>
  <c r="F2962" i="15"/>
  <c r="F2958" i="15"/>
  <c r="F2954" i="15"/>
  <c r="F2950" i="15"/>
  <c r="F2946" i="15"/>
  <c r="F2942" i="15"/>
  <c r="F2938" i="15"/>
  <c r="F2934" i="15"/>
  <c r="F2930" i="15"/>
  <c r="F2926" i="15"/>
  <c r="F2922" i="15"/>
  <c r="F2918" i="15"/>
  <c r="F2914" i="15"/>
  <c r="F2910" i="15"/>
  <c r="F2906" i="15"/>
  <c r="F2902" i="15"/>
  <c r="F2898" i="15"/>
  <c r="F2894" i="15"/>
  <c r="F2890" i="15"/>
  <c r="F2886" i="15"/>
  <c r="F2882" i="15"/>
  <c r="F2878" i="15"/>
  <c r="F2874" i="15"/>
  <c r="F2870" i="15"/>
  <c r="F2866" i="15"/>
  <c r="F2862" i="15"/>
  <c r="F2858" i="15"/>
  <c r="F2854" i="15"/>
  <c r="F2850" i="15"/>
  <c r="F2846" i="15"/>
  <c r="F2842" i="15"/>
  <c r="F2838" i="15"/>
  <c r="F2834" i="15"/>
  <c r="F2830" i="15"/>
  <c r="F2826" i="15"/>
  <c r="F2822" i="15"/>
  <c r="F2818" i="15"/>
  <c r="F2814" i="15"/>
  <c r="F2810" i="15"/>
  <c r="F2806" i="15"/>
  <c r="F2802" i="15"/>
  <c r="F2798" i="15"/>
  <c r="F2794" i="15"/>
  <c r="F2790" i="15"/>
  <c r="F2786" i="15"/>
  <c r="F2782" i="15"/>
  <c r="F2778" i="15"/>
  <c r="F2774" i="15"/>
  <c r="F2770" i="15"/>
  <c r="F2766" i="15"/>
  <c r="F2762" i="15"/>
  <c r="F2758" i="15"/>
  <c r="F2754" i="15"/>
  <c r="F2750" i="15"/>
  <c r="F2746" i="15"/>
  <c r="F2742" i="15"/>
  <c r="F2738" i="15"/>
  <c r="F2734" i="15"/>
  <c r="F2730" i="15"/>
  <c r="F2726" i="15"/>
  <c r="F2722" i="15"/>
  <c r="F2718" i="15"/>
  <c r="F2714" i="15"/>
  <c r="F2710" i="15"/>
  <c r="F2706" i="15"/>
  <c r="F2702" i="15"/>
  <c r="F2698" i="15"/>
  <c r="F2694" i="15"/>
  <c r="F2690" i="15"/>
  <c r="F2686" i="15"/>
  <c r="F2682" i="15"/>
  <c r="F2678" i="15"/>
  <c r="F2674" i="15"/>
  <c r="F2670" i="15"/>
  <c r="F2666" i="15"/>
  <c r="F2662" i="15"/>
  <c r="F2658" i="15"/>
  <c r="F2654" i="15"/>
  <c r="F2650" i="15"/>
  <c r="F2646" i="15"/>
  <c r="F2642" i="15"/>
  <c r="F2638" i="15"/>
  <c r="F2634" i="15"/>
  <c r="F2630" i="15"/>
  <c r="F2626" i="15"/>
  <c r="F2622" i="15"/>
  <c r="F2618" i="15"/>
  <c r="F2614" i="15"/>
  <c r="F2610" i="15"/>
  <c r="F2606" i="15"/>
  <c r="F2602" i="15"/>
  <c r="F2598" i="15"/>
  <c r="F2594" i="15"/>
  <c r="F2590" i="15"/>
  <c r="F2586" i="15"/>
  <c r="F2582" i="15"/>
  <c r="F2578" i="15"/>
  <c r="F2574" i="15"/>
  <c r="F2570" i="15"/>
  <c r="F2566" i="15"/>
  <c r="F2562" i="15"/>
  <c r="F2558" i="15"/>
  <c r="F2554" i="15"/>
  <c r="F2550" i="15"/>
  <c r="F2546" i="15"/>
  <c r="F2542" i="15"/>
  <c r="F2538" i="15"/>
  <c r="F2534" i="15"/>
  <c r="F2530" i="15"/>
  <c r="F2526" i="15"/>
  <c r="F2522" i="15"/>
  <c r="F2518" i="15"/>
  <c r="F2514" i="15"/>
  <c r="F2510" i="15"/>
  <c r="F2506" i="15"/>
  <c r="F2502" i="15"/>
  <c r="F2498" i="15"/>
  <c r="F2494" i="15"/>
  <c r="F2490" i="15"/>
  <c r="F2486" i="15"/>
  <c r="F2482" i="15"/>
  <c r="F2478" i="15"/>
  <c r="F2474" i="15"/>
  <c r="F2470" i="15"/>
  <c r="F2466" i="15"/>
  <c r="F2462" i="15"/>
  <c r="F2458" i="15"/>
  <c r="F2454" i="15"/>
  <c r="F2450" i="15"/>
  <c r="F2446" i="15"/>
  <c r="F2442" i="15"/>
  <c r="F2438" i="15"/>
  <c r="F2434" i="15"/>
  <c r="F2430" i="15"/>
  <c r="F2426" i="15"/>
  <c r="F2422" i="15"/>
  <c r="F2418" i="15"/>
  <c r="F2414" i="15"/>
  <c r="F2410" i="15"/>
  <c r="F2406" i="15"/>
  <c r="F2402" i="15"/>
  <c r="F2398" i="15"/>
  <c r="F2394" i="15"/>
  <c r="F2390" i="15"/>
  <c r="F2386" i="15"/>
  <c r="F2382" i="15"/>
  <c r="F2378" i="15"/>
  <c r="F2374" i="15"/>
  <c r="F2370" i="15"/>
  <c r="F2366" i="15"/>
  <c r="F2362" i="15"/>
  <c r="F2358" i="15"/>
  <c r="F2354" i="15"/>
  <c r="F2350" i="15"/>
  <c r="F2346" i="15"/>
  <c r="F2342" i="15"/>
  <c r="F2338" i="15"/>
  <c r="F2334" i="15"/>
  <c r="F2330" i="15"/>
  <c r="F2326" i="15"/>
  <c r="F2322" i="15"/>
  <c r="F2318" i="15"/>
  <c r="F2314" i="15"/>
  <c r="F2310" i="15"/>
  <c r="F2306" i="15"/>
  <c r="F2302" i="15"/>
  <c r="F2298" i="15"/>
  <c r="F2294" i="15"/>
  <c r="F2290" i="15"/>
  <c r="F2286" i="15"/>
  <c r="F2282" i="15"/>
  <c r="F2278" i="15"/>
  <c r="F2274" i="15"/>
  <c r="F2270" i="15"/>
  <c r="F2266" i="15"/>
  <c r="F2262" i="15"/>
  <c r="F2258" i="15"/>
  <c r="F2254" i="15"/>
  <c r="F2250" i="15"/>
  <c r="F2246" i="15"/>
  <c r="F2242" i="15"/>
  <c r="F2238" i="15"/>
  <c r="F2234" i="15"/>
  <c r="F2230" i="15"/>
  <c r="F2226" i="15"/>
  <c r="F2222" i="15"/>
  <c r="F2218" i="15"/>
  <c r="F2214" i="15"/>
  <c r="F2210" i="15"/>
  <c r="F2206" i="15"/>
  <c r="F2202" i="15"/>
  <c r="F2198" i="15"/>
  <c r="F2194" i="15"/>
  <c r="F2190" i="15"/>
  <c r="F2186" i="15"/>
  <c r="F2182" i="15"/>
  <c r="F2178" i="15"/>
  <c r="F2174" i="15"/>
  <c r="F2170" i="15"/>
  <c r="F2166" i="15"/>
  <c r="F2162" i="15"/>
  <c r="F7015" i="15"/>
  <c r="F6602" i="15"/>
  <c r="F6474" i="15"/>
  <c r="F6346" i="15"/>
  <c r="F6212" i="15"/>
  <c r="F6084" i="15"/>
  <c r="F5956" i="15"/>
  <c r="F5828" i="15"/>
  <c r="F5700" i="15"/>
  <c r="F5572" i="15"/>
  <c r="F5444" i="15"/>
  <c r="F5316" i="15"/>
  <c r="F4936" i="15"/>
  <c r="F4424" i="15"/>
  <c r="J3" i="15"/>
  <c r="E2160" i="15"/>
  <c r="E2159" i="15"/>
  <c r="E2158" i="15"/>
  <c r="E2157" i="15"/>
  <c r="E2156" i="15"/>
  <c r="E2155" i="15"/>
  <c r="E2154" i="15"/>
  <c r="E2153" i="15"/>
  <c r="E2152" i="15"/>
  <c r="E2151" i="15"/>
  <c r="E2150" i="15"/>
  <c r="E2149" i="15"/>
  <c r="E2148" i="15"/>
  <c r="E2147" i="15"/>
  <c r="E2146" i="15"/>
  <c r="E2145" i="15"/>
  <c r="E2144" i="15"/>
  <c r="E2143" i="15"/>
  <c r="E2142" i="15"/>
  <c r="E2141" i="15"/>
  <c r="E2140" i="15"/>
  <c r="E2139" i="15"/>
  <c r="E2138" i="15"/>
  <c r="E2137" i="15"/>
  <c r="E2136" i="15"/>
  <c r="E2135" i="15"/>
  <c r="E2134" i="15"/>
  <c r="E2133" i="15"/>
  <c r="E2132" i="15"/>
  <c r="E2131" i="15"/>
  <c r="E2130" i="15"/>
  <c r="E2129" i="15"/>
  <c r="E2128" i="15"/>
  <c r="E2127" i="15"/>
  <c r="E2126" i="15"/>
  <c r="E2125" i="15"/>
  <c r="E2124" i="15"/>
  <c r="E2123" i="15"/>
  <c r="E2122" i="15"/>
  <c r="E2121" i="15"/>
  <c r="E2120" i="15"/>
  <c r="E2119" i="15"/>
  <c r="E2118" i="15"/>
  <c r="E2117" i="15"/>
  <c r="E2116" i="15"/>
  <c r="E2115" i="15"/>
  <c r="E2114" i="15"/>
  <c r="E2113" i="15"/>
  <c r="E2112" i="15"/>
  <c r="E2111" i="15"/>
  <c r="E2110" i="15"/>
  <c r="E2109" i="15"/>
  <c r="E2108" i="15"/>
  <c r="E2107" i="15"/>
  <c r="E2106" i="15"/>
  <c r="E2105" i="15"/>
  <c r="E2104" i="15"/>
  <c r="E2103" i="15"/>
  <c r="E2102" i="15"/>
  <c r="E2101" i="15"/>
  <c r="E2100" i="15"/>
  <c r="E2099" i="15"/>
  <c r="E2098" i="15"/>
  <c r="E2097" i="15"/>
  <c r="E2096" i="15"/>
  <c r="E2095" i="15"/>
  <c r="E2094" i="15"/>
  <c r="E2093" i="15"/>
  <c r="E2092" i="15"/>
  <c r="E2091" i="15"/>
  <c r="E2090" i="15"/>
  <c r="E2089" i="15"/>
  <c r="E2088" i="15"/>
  <c r="E2087" i="15"/>
  <c r="E2086" i="15"/>
  <c r="E2085" i="15"/>
  <c r="E2084" i="15"/>
  <c r="E2083" i="15"/>
  <c r="E2082" i="15"/>
  <c r="E2081" i="15"/>
  <c r="E2080" i="15"/>
  <c r="E2079" i="15"/>
  <c r="E2078" i="15"/>
  <c r="E2077" i="15"/>
  <c r="E2076" i="15"/>
  <c r="E2075" i="15"/>
  <c r="E2074" i="15"/>
  <c r="E2073" i="15"/>
  <c r="E2072" i="15"/>
  <c r="E2071" i="15"/>
  <c r="E2070" i="15"/>
  <c r="E2069" i="15"/>
  <c r="E2068" i="15"/>
  <c r="E2067" i="15"/>
  <c r="E2066" i="15"/>
  <c r="E2065" i="15"/>
  <c r="E2064" i="15"/>
  <c r="E2063" i="15"/>
  <c r="E2062" i="15"/>
  <c r="E2061" i="15"/>
  <c r="E2060" i="15"/>
  <c r="E2059" i="15"/>
  <c r="E2058" i="15"/>
  <c r="E2057" i="15"/>
  <c r="E2056" i="15"/>
  <c r="E2055" i="15"/>
  <c r="E2054" i="15"/>
  <c r="E2053" i="15"/>
  <c r="E2052" i="15"/>
  <c r="E2051" i="15"/>
  <c r="E2050" i="15"/>
  <c r="E2049" i="15"/>
  <c r="E2048" i="15"/>
  <c r="E2047" i="15"/>
  <c r="E2046" i="15"/>
  <c r="E2045" i="15"/>
  <c r="E2044" i="15"/>
  <c r="E2043" i="15"/>
  <c r="E2042" i="15"/>
  <c r="E2041" i="15"/>
  <c r="E2040" i="15"/>
  <c r="E2039" i="15"/>
  <c r="E2038" i="15"/>
  <c r="E2037" i="15"/>
  <c r="E2036" i="15"/>
  <c r="E2035" i="15"/>
  <c r="E2034" i="15"/>
  <c r="E2033" i="15"/>
  <c r="E2032" i="15"/>
  <c r="E2031" i="15"/>
  <c r="E2030" i="15"/>
  <c r="E2029" i="15"/>
  <c r="E2028" i="15"/>
  <c r="E2027" i="15"/>
  <c r="E2026" i="15"/>
  <c r="E2025" i="15"/>
  <c r="E2024" i="15"/>
  <c r="E2023" i="15"/>
  <c r="E2022" i="15"/>
  <c r="E2021" i="15"/>
  <c r="E2020" i="15"/>
  <c r="E2019" i="15"/>
  <c r="E2018" i="15"/>
  <c r="E2017" i="15"/>
  <c r="E2016" i="15"/>
  <c r="E2015" i="15"/>
  <c r="E2014" i="15"/>
  <c r="E2013" i="15"/>
  <c r="E2012" i="15"/>
  <c r="E2011" i="15"/>
  <c r="E2010" i="15"/>
  <c r="E2009" i="15"/>
  <c r="E2008" i="15"/>
  <c r="E2007" i="15"/>
  <c r="E2006" i="15"/>
  <c r="E2005" i="15"/>
  <c r="E2004" i="15"/>
  <c r="E2003" i="15"/>
  <c r="E2002" i="15"/>
  <c r="E2001" i="15"/>
  <c r="E2000" i="15"/>
  <c r="E1999" i="15"/>
  <c r="E1998" i="15"/>
  <c r="E1997" i="15"/>
  <c r="E1996" i="15"/>
  <c r="E1995" i="15"/>
  <c r="E1994" i="15"/>
  <c r="E1993" i="15"/>
  <c r="E1992" i="15"/>
  <c r="E1991" i="15"/>
  <c r="E1990" i="15"/>
  <c r="E1989" i="15"/>
  <c r="E1988" i="15"/>
  <c r="E1987" i="15"/>
  <c r="E1986" i="15"/>
  <c r="E1985" i="15"/>
  <c r="E1984" i="15"/>
  <c r="E1983" i="15"/>
  <c r="E1982" i="15"/>
  <c r="E1981" i="15"/>
  <c r="E1980" i="15"/>
  <c r="E1979" i="15"/>
  <c r="E1978" i="15"/>
  <c r="E1977" i="15"/>
  <c r="E1976" i="15"/>
  <c r="E1975" i="15"/>
  <c r="E1974" i="15"/>
  <c r="E1973" i="15"/>
  <c r="E1972" i="15"/>
  <c r="E1971" i="15"/>
  <c r="E1970" i="15"/>
  <c r="E1969" i="15"/>
  <c r="E1968" i="15"/>
  <c r="E1967" i="15"/>
  <c r="E1966" i="15"/>
  <c r="E1965" i="15"/>
  <c r="E1964" i="15"/>
  <c r="E1963" i="15"/>
  <c r="E1962" i="15"/>
  <c r="E1961" i="15"/>
  <c r="E1960" i="15"/>
  <c r="E1959" i="15"/>
  <c r="E1958" i="15"/>
  <c r="E1957" i="15"/>
  <c r="E1956" i="15"/>
  <c r="E1955" i="15"/>
  <c r="E1954" i="15"/>
  <c r="E1953" i="15"/>
  <c r="E1952" i="15"/>
  <c r="E1951" i="15"/>
  <c r="E1950" i="15"/>
  <c r="E1949" i="15"/>
  <c r="E1948" i="15"/>
  <c r="E1947" i="15"/>
  <c r="E1946" i="15"/>
  <c r="E1945" i="15"/>
  <c r="E1944" i="15"/>
  <c r="E1943" i="15"/>
  <c r="E1942" i="15"/>
  <c r="E1941" i="15"/>
  <c r="E1940" i="15"/>
  <c r="E1939" i="15"/>
  <c r="E1938" i="15"/>
  <c r="E1937" i="15"/>
  <c r="E1936" i="15"/>
  <c r="E1935" i="15"/>
  <c r="E1934" i="15"/>
  <c r="E1933" i="15"/>
  <c r="E1932" i="15"/>
  <c r="E1931" i="15"/>
  <c r="E1930" i="15"/>
  <c r="E1929" i="15"/>
  <c r="E1928" i="15"/>
  <c r="E1927" i="15"/>
  <c r="E1926" i="15"/>
  <c r="E1925" i="15"/>
  <c r="E1924" i="15"/>
  <c r="E1923" i="15"/>
  <c r="E1922" i="15"/>
  <c r="E1921" i="15"/>
  <c r="E1920" i="15"/>
  <c r="E1919" i="15"/>
  <c r="E1918" i="15"/>
  <c r="E1917" i="15"/>
  <c r="E1916" i="15"/>
  <c r="E1915" i="15"/>
  <c r="E1914" i="15"/>
  <c r="E1913" i="15"/>
  <c r="E1912" i="15"/>
  <c r="E1911" i="15"/>
  <c r="E1910" i="15"/>
  <c r="E1909" i="15"/>
  <c r="E1908" i="15"/>
  <c r="E1907" i="15"/>
  <c r="E1906" i="15"/>
  <c r="E1905" i="15"/>
  <c r="E1904" i="15"/>
  <c r="E1903" i="15"/>
  <c r="E1902" i="15"/>
  <c r="E1901" i="15"/>
  <c r="E1900" i="15"/>
  <c r="E1899" i="15"/>
  <c r="E1898" i="15"/>
  <c r="E1897" i="15"/>
  <c r="E1896" i="15"/>
  <c r="E1895" i="15"/>
  <c r="E1894" i="15"/>
  <c r="E1893" i="15"/>
  <c r="E1892" i="15"/>
  <c r="E1891" i="15"/>
  <c r="E1890" i="15"/>
  <c r="E1889" i="15"/>
  <c r="E1888" i="15"/>
  <c r="E1887" i="15"/>
  <c r="E1886" i="15"/>
  <c r="E1885" i="15"/>
  <c r="E1884" i="15"/>
  <c r="E1883" i="15"/>
  <c r="E1882" i="15"/>
  <c r="E1881" i="15"/>
  <c r="E1880" i="15"/>
  <c r="E1879" i="15"/>
  <c r="E1878" i="15"/>
  <c r="E1877" i="15"/>
  <c r="E1876" i="15"/>
  <c r="E1875" i="15"/>
  <c r="E1874" i="15"/>
  <c r="E1873" i="15"/>
  <c r="E1872" i="15"/>
  <c r="E1871" i="15"/>
  <c r="E1870" i="15"/>
  <c r="E1869" i="15"/>
  <c r="E1868" i="15"/>
  <c r="E1867" i="15"/>
  <c r="E1866" i="15"/>
  <c r="E1865" i="15"/>
  <c r="E1864" i="15"/>
  <c r="E1863" i="15"/>
  <c r="E1862" i="15"/>
  <c r="E1861" i="15"/>
  <c r="E1860" i="15"/>
  <c r="E1859" i="15"/>
  <c r="E1858" i="15"/>
  <c r="E1857" i="15"/>
  <c r="E1856" i="15"/>
  <c r="E1855" i="15"/>
  <c r="E1854" i="15"/>
  <c r="E1853" i="15"/>
  <c r="E1852" i="15"/>
  <c r="E1851" i="15"/>
  <c r="E1850" i="15"/>
  <c r="E1849" i="15"/>
  <c r="E1848" i="15"/>
  <c r="E1847" i="15"/>
  <c r="E1846" i="15"/>
  <c r="E1845" i="15"/>
  <c r="E1844" i="15"/>
  <c r="E1843" i="15"/>
  <c r="E1842" i="15"/>
  <c r="E1841" i="15"/>
  <c r="E1840" i="15"/>
  <c r="E1839" i="15"/>
  <c r="E1838" i="15"/>
  <c r="E1837" i="15"/>
  <c r="E1836" i="15"/>
  <c r="E1835" i="15"/>
  <c r="E1834" i="15"/>
  <c r="E1833" i="15"/>
  <c r="E1832" i="15"/>
  <c r="E1831" i="15"/>
  <c r="E1830" i="15"/>
  <c r="E1829" i="15"/>
  <c r="E1828" i="15"/>
  <c r="E1827" i="15"/>
  <c r="E1826" i="15"/>
  <c r="E1825" i="15"/>
  <c r="E1824" i="15"/>
  <c r="E1823" i="15"/>
  <c r="E1822" i="15"/>
  <c r="E1821" i="15"/>
  <c r="E1820" i="15"/>
  <c r="E1819" i="15"/>
  <c r="E1818" i="15"/>
  <c r="E1817" i="15"/>
  <c r="E1816" i="15"/>
  <c r="E1815" i="15"/>
  <c r="E1814" i="15"/>
  <c r="E1813" i="15"/>
  <c r="E1812" i="15"/>
  <c r="E1811" i="15"/>
  <c r="E1810" i="15"/>
  <c r="E1809" i="15"/>
  <c r="E1808" i="15"/>
  <c r="E1807" i="15"/>
  <c r="E1806" i="15"/>
  <c r="E1805" i="15"/>
  <c r="E1804" i="15"/>
  <c r="E1803" i="15"/>
  <c r="E1802" i="15"/>
  <c r="E1801" i="15"/>
  <c r="E1800" i="15"/>
  <c r="E1799" i="15"/>
  <c r="E1798" i="15"/>
  <c r="E1797" i="15"/>
  <c r="E1796" i="15"/>
  <c r="E1795" i="15"/>
  <c r="E1794" i="15"/>
  <c r="E1793" i="15"/>
  <c r="E1792" i="15"/>
  <c r="E1791" i="15"/>
  <c r="E1790" i="15"/>
  <c r="E1789" i="15"/>
  <c r="E1788" i="15"/>
  <c r="E1787" i="15"/>
  <c r="E1786" i="15"/>
  <c r="E1785" i="15"/>
  <c r="E1784" i="15"/>
  <c r="E1783" i="15"/>
  <c r="E1782" i="15"/>
  <c r="E1781" i="15"/>
  <c r="E1780" i="15"/>
  <c r="E1779" i="15"/>
  <c r="E1778" i="15"/>
  <c r="E1777" i="15"/>
  <c r="E1776" i="15"/>
  <c r="E1775" i="15"/>
  <c r="E1774" i="15"/>
  <c r="E1773" i="15"/>
  <c r="E1772" i="15"/>
  <c r="E1771" i="15"/>
  <c r="E1770" i="15"/>
  <c r="E1769" i="15"/>
  <c r="E1768" i="15"/>
  <c r="E1767" i="15"/>
  <c r="E1766" i="15"/>
  <c r="E1765" i="15"/>
  <c r="E1764" i="15"/>
  <c r="E1763" i="15"/>
  <c r="E1762" i="15"/>
  <c r="E1761" i="15"/>
  <c r="E1760" i="15"/>
  <c r="E1759" i="15"/>
  <c r="E1758" i="15"/>
  <c r="E1757" i="15"/>
  <c r="E1756" i="15"/>
  <c r="E1755" i="15"/>
  <c r="E1754" i="15"/>
  <c r="E1753" i="15"/>
  <c r="E1752" i="15"/>
  <c r="E1751" i="15"/>
  <c r="E1750" i="15"/>
  <c r="E1749" i="15"/>
  <c r="E1748" i="15"/>
  <c r="E1747" i="15"/>
  <c r="E1746" i="15"/>
  <c r="E1745" i="15"/>
  <c r="E1744" i="15"/>
  <c r="E1743" i="15"/>
  <c r="E1742" i="15"/>
  <c r="E1741" i="15"/>
  <c r="E1740" i="15"/>
  <c r="E1739" i="15"/>
  <c r="E1738" i="15"/>
  <c r="E1737" i="15"/>
  <c r="E1736" i="15"/>
  <c r="E1735" i="15"/>
  <c r="E1734" i="15"/>
  <c r="E1733" i="15"/>
  <c r="E1732" i="15"/>
  <c r="E1731" i="15"/>
  <c r="E1730" i="15"/>
  <c r="E1729" i="15"/>
  <c r="E1728" i="15"/>
  <c r="E1727" i="15"/>
  <c r="E1726" i="15"/>
  <c r="E1725" i="15"/>
  <c r="E1724" i="15"/>
  <c r="E1723" i="15"/>
  <c r="E1722" i="15"/>
  <c r="E1721" i="15"/>
  <c r="E1720" i="15"/>
  <c r="E1719" i="15"/>
  <c r="E1718" i="15"/>
  <c r="E1717" i="15"/>
  <c r="E1716" i="15"/>
  <c r="E1715" i="15"/>
  <c r="E1714" i="15"/>
  <c r="E1713" i="15"/>
  <c r="E1712" i="15"/>
  <c r="E1711" i="15"/>
  <c r="E1710" i="15"/>
  <c r="E1709" i="15"/>
  <c r="E1708" i="15"/>
  <c r="E1707" i="15"/>
  <c r="E1706" i="15"/>
  <c r="E1705" i="15"/>
  <c r="E1704" i="15"/>
  <c r="E1703" i="15"/>
  <c r="E1702" i="15"/>
  <c r="E1701" i="15"/>
  <c r="E1700" i="15"/>
  <c r="E1699" i="15"/>
  <c r="E1698" i="15"/>
  <c r="E1697" i="15"/>
  <c r="E1696" i="15"/>
  <c r="E1695" i="15"/>
  <c r="E1694" i="15"/>
  <c r="E1693" i="15"/>
  <c r="E1692" i="15"/>
  <c r="E1691" i="15"/>
  <c r="E1690" i="15"/>
  <c r="E1689" i="15"/>
  <c r="E1688" i="15"/>
  <c r="E1687" i="15"/>
  <c r="E1686" i="15"/>
  <c r="E1685" i="15"/>
  <c r="E1684" i="15"/>
  <c r="E1683" i="15"/>
  <c r="E1682" i="15"/>
  <c r="E1681" i="15"/>
  <c r="E1680" i="15"/>
  <c r="E1679" i="15"/>
  <c r="E1678" i="15"/>
  <c r="E1677" i="15"/>
  <c r="E1676" i="15"/>
  <c r="E1675" i="15"/>
  <c r="E1674" i="15"/>
  <c r="E1673" i="15"/>
  <c r="E1672" i="15"/>
  <c r="E1671" i="15"/>
  <c r="E1670" i="15"/>
  <c r="E1669" i="15"/>
  <c r="E1668" i="15"/>
  <c r="E1667" i="15"/>
  <c r="E1666" i="15"/>
  <c r="E1665" i="15"/>
  <c r="E1664" i="15"/>
  <c r="E1663" i="15"/>
  <c r="E1662" i="15"/>
  <c r="E1661" i="15"/>
  <c r="E1660" i="15"/>
  <c r="E1659" i="15"/>
  <c r="E1658" i="15"/>
  <c r="E1657" i="15"/>
  <c r="E1656" i="15"/>
  <c r="E1655" i="15"/>
  <c r="E1654" i="15"/>
  <c r="E1653" i="15"/>
  <c r="E1652" i="15"/>
  <c r="E1651" i="15"/>
  <c r="E1650" i="15"/>
  <c r="E1649" i="15"/>
  <c r="E1648" i="15"/>
  <c r="E1647" i="15"/>
  <c r="E1646" i="15"/>
  <c r="E1645" i="15"/>
  <c r="E1644" i="15"/>
  <c r="E1643" i="15"/>
  <c r="E1642" i="15"/>
  <c r="E1641" i="15"/>
  <c r="E1640" i="15"/>
  <c r="E1639" i="15"/>
  <c r="E1638" i="15"/>
  <c r="E1637" i="15"/>
  <c r="E1636" i="15"/>
  <c r="E1635" i="15"/>
  <c r="E1634" i="15"/>
  <c r="E1633" i="15"/>
  <c r="E1632" i="15"/>
  <c r="E1631" i="15"/>
  <c r="E1630" i="15"/>
  <c r="E1629" i="15"/>
  <c r="E1628" i="15"/>
  <c r="E1627" i="15"/>
  <c r="E1626" i="15"/>
  <c r="E1625" i="15"/>
  <c r="E1624" i="15"/>
  <c r="E1623" i="15"/>
  <c r="E1622" i="15"/>
  <c r="E1621" i="15"/>
  <c r="E1620" i="15"/>
  <c r="E1619" i="15"/>
  <c r="E1618" i="15"/>
  <c r="E1617" i="15"/>
  <c r="E1616" i="15"/>
  <c r="E1615" i="15"/>
  <c r="E1614" i="15"/>
  <c r="E1613" i="15"/>
  <c r="E1612" i="15"/>
  <c r="E1611" i="15"/>
  <c r="E1610" i="15"/>
  <c r="E1609" i="15"/>
  <c r="E1608" i="15"/>
  <c r="E1607" i="15"/>
  <c r="E1606" i="15"/>
  <c r="E1605" i="15"/>
  <c r="E1604" i="15"/>
  <c r="E1603" i="15"/>
  <c r="E1602" i="15"/>
  <c r="E1601" i="15"/>
  <c r="E1600" i="15"/>
  <c r="E1599" i="15"/>
  <c r="E1598" i="15"/>
  <c r="E1597" i="15"/>
  <c r="E1596" i="15"/>
  <c r="E1595" i="15"/>
  <c r="E1594" i="15"/>
  <c r="E1593" i="15"/>
  <c r="E1592" i="15"/>
  <c r="E1591" i="15"/>
  <c r="E1590" i="15"/>
  <c r="E1589" i="15"/>
  <c r="E1588" i="15"/>
  <c r="E1587" i="15"/>
  <c r="E1586" i="15"/>
  <c r="E1585" i="15"/>
  <c r="E1584" i="15"/>
  <c r="E1583" i="15"/>
  <c r="E1582" i="15"/>
  <c r="E1581" i="15"/>
  <c r="E1580" i="15"/>
  <c r="E1579" i="15"/>
  <c r="E1578" i="15"/>
  <c r="E1577" i="15"/>
  <c r="E1576" i="15"/>
  <c r="E1575" i="15"/>
  <c r="E1574" i="15"/>
  <c r="E1573" i="15"/>
  <c r="E1572" i="15"/>
  <c r="E1571" i="15"/>
  <c r="E1570" i="15"/>
  <c r="E1569" i="15"/>
  <c r="E1568" i="15"/>
  <c r="E1567" i="15"/>
  <c r="E1566" i="15"/>
  <c r="E1565" i="15"/>
  <c r="E1564" i="15"/>
  <c r="E1563" i="15"/>
  <c r="E1562" i="15"/>
  <c r="E1561" i="15"/>
  <c r="E1560" i="15"/>
  <c r="E1559" i="15"/>
  <c r="E1558" i="15"/>
  <c r="E1557" i="15"/>
  <c r="E1556" i="15"/>
  <c r="E1555" i="15"/>
  <c r="E1554" i="15"/>
  <c r="E1553" i="15"/>
  <c r="E1552" i="15"/>
  <c r="E1551" i="15"/>
  <c r="E1550" i="15"/>
  <c r="E1549" i="15"/>
  <c r="E1548" i="15"/>
  <c r="E1547" i="15"/>
  <c r="E1546" i="15"/>
  <c r="E1545" i="15"/>
  <c r="E1544" i="15"/>
  <c r="E1543" i="15"/>
  <c r="E1542" i="15"/>
  <c r="E1541" i="15"/>
  <c r="E1540" i="15"/>
  <c r="E1539" i="15"/>
  <c r="E1538" i="15"/>
  <c r="E1537" i="15"/>
  <c r="E1536" i="15"/>
  <c r="E1535" i="15"/>
  <c r="E1534" i="15"/>
  <c r="E1533" i="15"/>
  <c r="E1532" i="15"/>
  <c r="E1531" i="15"/>
  <c r="E1530" i="15"/>
  <c r="E1529" i="15"/>
  <c r="E1528" i="15"/>
  <c r="E1527" i="15"/>
  <c r="E1526" i="15"/>
  <c r="E1525" i="15"/>
  <c r="E1524" i="15"/>
  <c r="E1523" i="15"/>
  <c r="E1522" i="15"/>
  <c r="E1521" i="15"/>
  <c r="E1520" i="15"/>
  <c r="E1519" i="15"/>
  <c r="E1518" i="15"/>
  <c r="E1517" i="15"/>
  <c r="E1516" i="15"/>
  <c r="E1515" i="15"/>
  <c r="E1514" i="15"/>
  <c r="E1513" i="15"/>
  <c r="E1512" i="15"/>
  <c r="E1511" i="15"/>
  <c r="E1510" i="15"/>
  <c r="E1509" i="15"/>
  <c r="E1508" i="15"/>
  <c r="E1507" i="15"/>
  <c r="E1506" i="15"/>
  <c r="E1505" i="15"/>
  <c r="E1504" i="15"/>
  <c r="E1503" i="15"/>
  <c r="E1502" i="15"/>
  <c r="E1501" i="15"/>
  <c r="E1500" i="15"/>
  <c r="E1499" i="15"/>
  <c r="E1498" i="15"/>
  <c r="E1497" i="15"/>
  <c r="E1496" i="15"/>
  <c r="E1495" i="15"/>
  <c r="E1494" i="15"/>
  <c r="E1493" i="15"/>
  <c r="E1492" i="15"/>
  <c r="E1491" i="15"/>
  <c r="E1490" i="15"/>
  <c r="E1489" i="15"/>
  <c r="E1488" i="15"/>
  <c r="E1487" i="15"/>
  <c r="E1486" i="15"/>
  <c r="E1485" i="15"/>
  <c r="E1484" i="15"/>
  <c r="E1483" i="15"/>
  <c r="E1482" i="15"/>
  <c r="E1481" i="15"/>
  <c r="E1480" i="15"/>
  <c r="E1479" i="15"/>
  <c r="E1478" i="15"/>
  <c r="E1477" i="15"/>
  <c r="E1476" i="15"/>
  <c r="E1475" i="15"/>
  <c r="E1474" i="15"/>
  <c r="E1473" i="15"/>
  <c r="E1472" i="15"/>
  <c r="E1471" i="15"/>
  <c r="E1470" i="15"/>
  <c r="E1469" i="15"/>
  <c r="E1468" i="15"/>
  <c r="E1467" i="15"/>
  <c r="E1466" i="15"/>
  <c r="E1465" i="15"/>
  <c r="E1464" i="15"/>
  <c r="E1463" i="15"/>
  <c r="E1462" i="15"/>
  <c r="E1461" i="15"/>
  <c r="E1460" i="15"/>
  <c r="E1459" i="15"/>
  <c r="E1458" i="15"/>
  <c r="E1457" i="15"/>
  <c r="E1456" i="15"/>
  <c r="E1455" i="15"/>
  <c r="E1454" i="15"/>
  <c r="E1453" i="15"/>
  <c r="E1452" i="15"/>
  <c r="E1451" i="15"/>
  <c r="E1450" i="15"/>
  <c r="E1449" i="15"/>
  <c r="E1448" i="15"/>
  <c r="E1447" i="15"/>
  <c r="E1446" i="15"/>
  <c r="E1445" i="15"/>
  <c r="E1444" i="15"/>
  <c r="E1443" i="15"/>
  <c r="E1442" i="15"/>
  <c r="E1441" i="15"/>
  <c r="E1440" i="15"/>
  <c r="E1439" i="15"/>
  <c r="E1438" i="15"/>
  <c r="E1437" i="15"/>
  <c r="E1436" i="15"/>
  <c r="E1435" i="15"/>
  <c r="E1434" i="15"/>
  <c r="E1433" i="15"/>
  <c r="E1432" i="15"/>
  <c r="E1431" i="15"/>
  <c r="E1430" i="15"/>
  <c r="E1429" i="15"/>
  <c r="E1428" i="15"/>
  <c r="E1427" i="15"/>
  <c r="E1426" i="15"/>
  <c r="E1425" i="15"/>
  <c r="E1424" i="15"/>
  <c r="E1423" i="15"/>
  <c r="E1422" i="15"/>
  <c r="E1421" i="15"/>
  <c r="E1420" i="15"/>
  <c r="E1419" i="15"/>
  <c r="E1418" i="15"/>
  <c r="E1417" i="15"/>
  <c r="E1416" i="15"/>
  <c r="E1415" i="15"/>
  <c r="E1414" i="15"/>
  <c r="E1413" i="15"/>
  <c r="E1412" i="15"/>
  <c r="E1411" i="15"/>
  <c r="E1410" i="15"/>
  <c r="E1409" i="15"/>
  <c r="E1408" i="15"/>
  <c r="E1407" i="15"/>
  <c r="E1406" i="15"/>
  <c r="E1405" i="15"/>
  <c r="E1404" i="15"/>
  <c r="E1403" i="15"/>
  <c r="E1402" i="15"/>
  <c r="E1401" i="15"/>
  <c r="E1400" i="15"/>
  <c r="E1399" i="15"/>
  <c r="E1398" i="15"/>
  <c r="E1397" i="15"/>
  <c r="E1396" i="15"/>
  <c r="E1395" i="15"/>
  <c r="E1394" i="15"/>
  <c r="E1393" i="15"/>
  <c r="E1392" i="15"/>
  <c r="E1391" i="15"/>
  <c r="E1390" i="15"/>
  <c r="E1389" i="15"/>
  <c r="E1388" i="15"/>
  <c r="E1387" i="15"/>
  <c r="E1386" i="15"/>
  <c r="E1385" i="15"/>
  <c r="E1384" i="15"/>
  <c r="E1383" i="15"/>
  <c r="E1382" i="15"/>
  <c r="E1381" i="15"/>
  <c r="E1380" i="15"/>
  <c r="E1379" i="15"/>
  <c r="E1378" i="15"/>
  <c r="E1377" i="15"/>
  <c r="E1376" i="15"/>
  <c r="E1375" i="15"/>
  <c r="E1374" i="15"/>
  <c r="E1373" i="15"/>
  <c r="E1372" i="15"/>
  <c r="E1371" i="15"/>
  <c r="E1370" i="15"/>
  <c r="E1369" i="15"/>
  <c r="E1368" i="15"/>
  <c r="E1367" i="15"/>
  <c r="E1366" i="15"/>
  <c r="E1365" i="15"/>
  <c r="E1364" i="15"/>
  <c r="E1363" i="15"/>
  <c r="E1362" i="15"/>
  <c r="E1361" i="15"/>
  <c r="E1360" i="15"/>
  <c r="E1359" i="15"/>
  <c r="E1358" i="15"/>
  <c r="E1357" i="15"/>
  <c r="E1356" i="15"/>
  <c r="E1355" i="15"/>
  <c r="E1354" i="15"/>
  <c r="E1353" i="15"/>
  <c r="E1352" i="15"/>
  <c r="E1351" i="15"/>
  <c r="E1350" i="15"/>
  <c r="E1349" i="15"/>
  <c r="E1348" i="15"/>
  <c r="E1347" i="15"/>
  <c r="E1346" i="15"/>
  <c r="E1345" i="15"/>
  <c r="E1344" i="15"/>
  <c r="E1343" i="15"/>
  <c r="E1342" i="15"/>
  <c r="E1341" i="15"/>
  <c r="E1340" i="15"/>
  <c r="E1339" i="15"/>
  <c r="E1338" i="15"/>
  <c r="E1337" i="15"/>
  <c r="E1336" i="15"/>
  <c r="E1335" i="15"/>
  <c r="E1334" i="15"/>
  <c r="E1333" i="15"/>
  <c r="E1332" i="15"/>
  <c r="E1331" i="15"/>
  <c r="E1330" i="15"/>
  <c r="E1329" i="15"/>
  <c r="E1328" i="15"/>
  <c r="E1327" i="15"/>
  <c r="E1326" i="15"/>
  <c r="E1325" i="15"/>
  <c r="E1324" i="15"/>
  <c r="E1323" i="15"/>
  <c r="E1322" i="15"/>
  <c r="E1321" i="15"/>
  <c r="E1320" i="15"/>
  <c r="E1319" i="15"/>
  <c r="E1318" i="15"/>
  <c r="E1317" i="15"/>
  <c r="E1316" i="15"/>
  <c r="E1315" i="15"/>
  <c r="E1314" i="15"/>
  <c r="E1313" i="15"/>
  <c r="E1312" i="15"/>
  <c r="E1311" i="15"/>
  <c r="E1310" i="15"/>
  <c r="E1309" i="15"/>
  <c r="E1308" i="15"/>
  <c r="E1307" i="15"/>
  <c r="E1306" i="15"/>
  <c r="E1305" i="15"/>
  <c r="E1304" i="15"/>
  <c r="E1303" i="15"/>
  <c r="E1302" i="15"/>
  <c r="E1301" i="15"/>
  <c r="E1300" i="15"/>
  <c r="E1299" i="15"/>
  <c r="E1298" i="15"/>
  <c r="E1297" i="15"/>
  <c r="E1296" i="15"/>
  <c r="E1295" i="15"/>
  <c r="E1294" i="15"/>
  <c r="E1293" i="15"/>
  <c r="E1292" i="15"/>
  <c r="E1291" i="15"/>
  <c r="E1290" i="15"/>
  <c r="E1289" i="15"/>
  <c r="E1288" i="15"/>
  <c r="E1287" i="15"/>
  <c r="E1286" i="15"/>
  <c r="E1285" i="15"/>
  <c r="E1284" i="15"/>
  <c r="E1283" i="15"/>
  <c r="E1282" i="15"/>
  <c r="E1281" i="15"/>
  <c r="E1280" i="15"/>
  <c r="E1279" i="15"/>
  <c r="E1278" i="15"/>
  <c r="E1277" i="15"/>
  <c r="E1276" i="15"/>
  <c r="E1275" i="15"/>
  <c r="E1274" i="15"/>
  <c r="E1273" i="15"/>
  <c r="E1272" i="15"/>
  <c r="E1271" i="15"/>
  <c r="E1270" i="15"/>
  <c r="E1269" i="15"/>
  <c r="E1268" i="15"/>
  <c r="E1267" i="15"/>
  <c r="E1266" i="15"/>
  <c r="E1265" i="15"/>
  <c r="E1264" i="15"/>
  <c r="E1263" i="15"/>
  <c r="E1262" i="15"/>
  <c r="E1261" i="15"/>
  <c r="E1260" i="15"/>
  <c r="E1259" i="15"/>
  <c r="E1258" i="15"/>
  <c r="E1257" i="15"/>
  <c r="E1256" i="15"/>
  <c r="E1255" i="15"/>
  <c r="E1254" i="15"/>
  <c r="E1253" i="15"/>
  <c r="E1252" i="15"/>
  <c r="E1251" i="15"/>
  <c r="E1250" i="15"/>
  <c r="E1249" i="15"/>
  <c r="E1248" i="15"/>
  <c r="E1247" i="15"/>
  <c r="E1246" i="15"/>
  <c r="E1245" i="15"/>
  <c r="E1244" i="15"/>
  <c r="E1243" i="15"/>
  <c r="E1242" i="15"/>
  <c r="E1241" i="15"/>
  <c r="E1240" i="15"/>
  <c r="E1239" i="15"/>
  <c r="E1238" i="15"/>
  <c r="E1237" i="15"/>
  <c r="E1236" i="15"/>
  <c r="E1235" i="15"/>
  <c r="E1234" i="15"/>
  <c r="E1233" i="15"/>
  <c r="E1232" i="15"/>
  <c r="E1231" i="15"/>
  <c r="E1230" i="15"/>
  <c r="E1229" i="15"/>
  <c r="E1228" i="15"/>
  <c r="E1227" i="15"/>
  <c r="E1226" i="15"/>
  <c r="E1225" i="15"/>
  <c r="E1224" i="15"/>
  <c r="E1223" i="15"/>
  <c r="E1222" i="15"/>
  <c r="E1221" i="15"/>
  <c r="E1220" i="15"/>
  <c r="E1219" i="15"/>
  <c r="E1218" i="15"/>
  <c r="E1217" i="15"/>
  <c r="E1216" i="15"/>
  <c r="E1215" i="15"/>
  <c r="E1214" i="15"/>
  <c r="E1213" i="15"/>
  <c r="E1212" i="15"/>
  <c r="E1211" i="15"/>
  <c r="E1210" i="15"/>
  <c r="E1209" i="15"/>
  <c r="E1208" i="15"/>
  <c r="E1207" i="15"/>
  <c r="E1206" i="15"/>
  <c r="E1205" i="15"/>
  <c r="E1204" i="15"/>
  <c r="E1203" i="15"/>
  <c r="E1202" i="15"/>
  <c r="E1201" i="15"/>
  <c r="E1200" i="15"/>
  <c r="E1199" i="15"/>
  <c r="E1198" i="15"/>
  <c r="E1197" i="15"/>
  <c r="E1196" i="15"/>
  <c r="E1195" i="15"/>
  <c r="E1194" i="15"/>
  <c r="E1193" i="15"/>
  <c r="E1192" i="15"/>
  <c r="E1191" i="15"/>
  <c r="E1190" i="15"/>
  <c r="E1189" i="15"/>
  <c r="E1188" i="15"/>
  <c r="E1187" i="15"/>
  <c r="E1186" i="15"/>
  <c r="E1185" i="15"/>
  <c r="E1184" i="15"/>
  <c r="E1183" i="15"/>
  <c r="E1182" i="15"/>
  <c r="E1181" i="15"/>
  <c r="E1180" i="15"/>
  <c r="E1179" i="15"/>
  <c r="E1178" i="15"/>
  <c r="E1177" i="15"/>
  <c r="E1176" i="15"/>
  <c r="E1175" i="15"/>
  <c r="E1174" i="15"/>
  <c r="E1173" i="15"/>
  <c r="E1172" i="15"/>
  <c r="E1171" i="15"/>
  <c r="E1170" i="15"/>
  <c r="E1169" i="15"/>
  <c r="E1168" i="15"/>
  <c r="E1167" i="15"/>
  <c r="E1166" i="15"/>
  <c r="E1165" i="15"/>
  <c r="E1164" i="15"/>
  <c r="E1163" i="15"/>
  <c r="E1162" i="15"/>
  <c r="E1161" i="15"/>
  <c r="E1160" i="15"/>
  <c r="E1159" i="15"/>
  <c r="E1158" i="15"/>
  <c r="E1157" i="15"/>
  <c r="E1156" i="15"/>
  <c r="E1155" i="15"/>
  <c r="E1154" i="15"/>
  <c r="E1153" i="15"/>
  <c r="E1152" i="15"/>
  <c r="E1151" i="15"/>
  <c r="E1150" i="15"/>
  <c r="E1149" i="15"/>
  <c r="E1148" i="15"/>
  <c r="E1147" i="15"/>
  <c r="E1146" i="15"/>
  <c r="E1145" i="15"/>
  <c r="E1144" i="15"/>
  <c r="E1143" i="15"/>
  <c r="E1142" i="15"/>
  <c r="E1141" i="15"/>
  <c r="E1140" i="15"/>
  <c r="E1139" i="15"/>
  <c r="E1138" i="15"/>
  <c r="E1137" i="15"/>
  <c r="E1136" i="15"/>
  <c r="E1135" i="15"/>
  <c r="E1134" i="15"/>
  <c r="E1133" i="15"/>
  <c r="E1132" i="15"/>
  <c r="E1131" i="15"/>
  <c r="E1130" i="15"/>
  <c r="E1129" i="15"/>
  <c r="E1128" i="15"/>
  <c r="E1127" i="15"/>
  <c r="E1126" i="15"/>
  <c r="E1125" i="15"/>
  <c r="E1124" i="15"/>
  <c r="E1123" i="15"/>
  <c r="E1122" i="15"/>
  <c r="E1121" i="15"/>
  <c r="E1120" i="15"/>
  <c r="E1119" i="15"/>
  <c r="E1118" i="15"/>
  <c r="E1117" i="15"/>
  <c r="E1116" i="15"/>
  <c r="E1115" i="15"/>
  <c r="E1114" i="15"/>
  <c r="E1113" i="15"/>
  <c r="E1112" i="15"/>
  <c r="E1111" i="15"/>
  <c r="E1110" i="15"/>
  <c r="E1109" i="15"/>
  <c r="E1108" i="15"/>
  <c r="E1107" i="15"/>
  <c r="E1106" i="15"/>
  <c r="E1105" i="15"/>
  <c r="E1104" i="15"/>
  <c r="E1103" i="15"/>
  <c r="E1102" i="15"/>
  <c r="E1101" i="15"/>
  <c r="E1100" i="15"/>
  <c r="E1099" i="15"/>
  <c r="E1098" i="15"/>
  <c r="E1097" i="15"/>
  <c r="E1096" i="15"/>
  <c r="E1095" i="15"/>
  <c r="E1094" i="15"/>
  <c r="E1093" i="15"/>
  <c r="E1092" i="15"/>
  <c r="E1091" i="15"/>
  <c r="E1090" i="15"/>
  <c r="E1089" i="15"/>
  <c r="E1088" i="15"/>
  <c r="E1087" i="15"/>
  <c r="E1086" i="15"/>
  <c r="E1085" i="15"/>
  <c r="E1084" i="15"/>
  <c r="E1083" i="15"/>
  <c r="E1082" i="15"/>
  <c r="E1081" i="15"/>
  <c r="E1080" i="15"/>
  <c r="E1079" i="15"/>
  <c r="E1078" i="15"/>
  <c r="E1077" i="15"/>
  <c r="E1076" i="15"/>
  <c r="E1075" i="15"/>
  <c r="E1074" i="15"/>
  <c r="E1073" i="15"/>
  <c r="E1072" i="15"/>
  <c r="E1071" i="15"/>
  <c r="E1070" i="15"/>
  <c r="E1069" i="15"/>
  <c r="E1068" i="15"/>
  <c r="E1067" i="15"/>
  <c r="E1066" i="15"/>
  <c r="E1065" i="15"/>
  <c r="E1064" i="15"/>
  <c r="E1063" i="15"/>
  <c r="E1062" i="15"/>
  <c r="E1061" i="15"/>
  <c r="E1060" i="15"/>
  <c r="E1059" i="15"/>
  <c r="E1058" i="15"/>
  <c r="E1057" i="15"/>
  <c r="E1056" i="15"/>
  <c r="E1055" i="15"/>
  <c r="E1054" i="15"/>
  <c r="E1053" i="15"/>
  <c r="E1052" i="15"/>
  <c r="E1051" i="15"/>
  <c r="E1050" i="15"/>
  <c r="E1049" i="15"/>
  <c r="E1048" i="15"/>
  <c r="E1047" i="15"/>
  <c r="E1046" i="15"/>
  <c r="E1045" i="15"/>
  <c r="E1044" i="15"/>
  <c r="E1043" i="15"/>
  <c r="E1042" i="15"/>
  <c r="E1041" i="15"/>
  <c r="E1040" i="15"/>
  <c r="E1039" i="15"/>
  <c r="E1038" i="15"/>
  <c r="E1037" i="15"/>
  <c r="E1036" i="15"/>
  <c r="E1035" i="15"/>
  <c r="E1034" i="15"/>
  <c r="E1033" i="15"/>
  <c r="E1032" i="15"/>
  <c r="E1031" i="15"/>
  <c r="E1030" i="15"/>
  <c r="E1029" i="15"/>
  <c r="E1028" i="15"/>
  <c r="E1027" i="15"/>
  <c r="E1026" i="15"/>
  <c r="E1025" i="15"/>
  <c r="E1024" i="15"/>
  <c r="E1023" i="15"/>
  <c r="E1022" i="15"/>
  <c r="E1021" i="15"/>
  <c r="E1020" i="15"/>
  <c r="E1019" i="15"/>
  <c r="E1018" i="15"/>
  <c r="E1017" i="15"/>
  <c r="E1016" i="15"/>
  <c r="E1015" i="15"/>
  <c r="E1014" i="15"/>
  <c r="E1013" i="15"/>
  <c r="E1012" i="15"/>
  <c r="E1011" i="15"/>
  <c r="E1010" i="15"/>
  <c r="E1009" i="15"/>
  <c r="E1008" i="15"/>
  <c r="E1007" i="15"/>
  <c r="E1006" i="15"/>
  <c r="E1005" i="15"/>
  <c r="E1004" i="15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F3" i="15" s="1"/>
  <c r="I17" i="16" l="1"/>
  <c r="I19" i="16"/>
  <c r="I7" i="16" s="1"/>
  <c r="I18" i="16"/>
  <c r="L4" i="16"/>
  <c r="L3" i="16"/>
  <c r="F10" i="15"/>
  <c r="F22" i="15"/>
  <c r="F34" i="15"/>
  <c r="F46" i="15"/>
  <c r="F58" i="15"/>
  <c r="F74" i="15"/>
  <c r="F90" i="15"/>
  <c r="F106" i="15"/>
  <c r="F122" i="15"/>
  <c r="F134" i="15"/>
  <c r="F146" i="15"/>
  <c r="F154" i="15"/>
  <c r="F162" i="15"/>
  <c r="F174" i="15"/>
  <c r="F186" i="15"/>
  <c r="F198" i="15"/>
  <c r="F210" i="15"/>
  <c r="F226" i="15"/>
  <c r="F242" i="15"/>
  <c r="F254" i="15"/>
  <c r="F266" i="15"/>
  <c r="F278" i="15"/>
  <c r="F290" i="15"/>
  <c r="F302" i="15"/>
  <c r="F314" i="15"/>
  <c r="F326" i="15"/>
  <c r="F338" i="15"/>
  <c r="F350" i="15"/>
  <c r="F362" i="15"/>
  <c r="F374" i="15"/>
  <c r="F386" i="15"/>
  <c r="F398" i="15"/>
  <c r="F410" i="15"/>
  <c r="F430" i="15"/>
  <c r="F442" i="15"/>
  <c r="F454" i="15"/>
  <c r="F466" i="15"/>
  <c r="F478" i="15"/>
  <c r="F490" i="15"/>
  <c r="F502" i="15"/>
  <c r="F514" i="15"/>
  <c r="F534" i="15"/>
  <c r="F546" i="15"/>
  <c r="F558" i="15"/>
  <c r="F570" i="15"/>
  <c r="F578" i="15"/>
  <c r="F582" i="15"/>
  <c r="F586" i="15"/>
  <c r="F594" i="15"/>
  <c r="F598" i="15"/>
  <c r="F602" i="15"/>
  <c r="F610" i="15"/>
  <c r="F618" i="15"/>
  <c r="F626" i="15"/>
  <c r="F634" i="15"/>
  <c r="F642" i="15"/>
  <c r="F650" i="15"/>
  <c r="F658" i="15"/>
  <c r="F666" i="15"/>
  <c r="F678" i="15"/>
  <c r="F690" i="15"/>
  <c r="F706" i="15"/>
  <c r="F722" i="15"/>
  <c r="F734" i="15"/>
  <c r="F746" i="15"/>
  <c r="F758" i="15"/>
  <c r="F770" i="15"/>
  <c r="F786" i="15"/>
  <c r="F798" i="15"/>
  <c r="F806" i="15"/>
  <c r="F818" i="15"/>
  <c r="F830" i="15"/>
  <c r="F850" i="15"/>
  <c r="F862" i="15"/>
  <c r="F874" i="15"/>
  <c r="F886" i="15"/>
  <c r="F902" i="15"/>
  <c r="F918" i="15"/>
  <c r="F930" i="15"/>
  <c r="F942" i="15"/>
  <c r="F954" i="15"/>
  <c r="F966" i="15"/>
  <c r="F978" i="15"/>
  <c r="F990" i="15"/>
  <c r="F1010" i="15"/>
  <c r="F1022" i="15"/>
  <c r="F1034" i="15"/>
  <c r="F1046" i="15"/>
  <c r="F1058" i="15"/>
  <c r="F1070" i="15"/>
  <c r="F1082" i="15"/>
  <c r="F1094" i="15"/>
  <c r="F1106" i="15"/>
  <c r="F1118" i="15"/>
  <c r="F1130" i="15"/>
  <c r="F1142" i="15"/>
  <c r="F1154" i="15"/>
  <c r="F1166" i="15"/>
  <c r="F1182" i="15"/>
  <c r="F1198" i="15"/>
  <c r="F1210" i="15"/>
  <c r="F1222" i="15"/>
  <c r="F1234" i="15"/>
  <c r="F1250" i="15"/>
  <c r="F1266" i="15"/>
  <c r="F1278" i="15"/>
  <c r="F1290" i="15"/>
  <c r="F1302" i="15"/>
  <c r="F1314" i="15"/>
  <c r="F1334" i="15"/>
  <c r="F1362" i="15"/>
  <c r="F1486" i="15"/>
  <c r="F1498" i="15"/>
  <c r="F1510" i="15"/>
  <c r="F1522" i="15"/>
  <c r="F1534" i="15"/>
  <c r="F1546" i="15"/>
  <c r="F1558" i="15"/>
  <c r="F1570" i="15"/>
  <c r="F1582" i="15"/>
  <c r="F1594" i="15"/>
  <c r="F1606" i="15"/>
  <c r="F1618" i="15"/>
  <c r="F1630" i="15"/>
  <c r="F1642" i="15"/>
  <c r="F1654" i="15"/>
  <c r="F1666" i="15"/>
  <c r="F1678" i="15"/>
  <c r="F1690" i="15"/>
  <c r="F1702" i="15"/>
  <c r="F1718" i="15"/>
  <c r="F1734" i="15"/>
  <c r="F1750" i="15"/>
  <c r="F1766" i="15"/>
  <c r="F1778" i="15"/>
  <c r="F1790" i="15"/>
  <c r="F1802" i="15"/>
  <c r="F1814" i="15"/>
  <c r="F1826" i="15"/>
  <c r="F1838" i="15"/>
  <c r="F1854" i="15"/>
  <c r="F1870" i="15"/>
  <c r="F1882" i="15"/>
  <c r="F1894" i="15"/>
  <c r="F1906" i="15"/>
  <c r="F1918" i="15"/>
  <c r="F1930" i="15"/>
  <c r="F1942" i="15"/>
  <c r="F1958" i="15"/>
  <c r="F1974" i="15"/>
  <c r="F1986" i="15"/>
  <c r="F1998" i="15"/>
  <c r="F2010" i="15"/>
  <c r="F2022" i="15"/>
  <c r="F2034" i="15"/>
  <c r="F2050" i="15"/>
  <c r="F2066" i="15"/>
  <c r="F2086" i="15"/>
  <c r="F2158" i="15"/>
  <c r="F7" i="15"/>
  <c r="F11" i="15"/>
  <c r="F15" i="15"/>
  <c r="F19" i="15"/>
  <c r="F23" i="15"/>
  <c r="F27" i="15"/>
  <c r="F31" i="15"/>
  <c r="F35" i="15"/>
  <c r="F39" i="15"/>
  <c r="F43" i="15"/>
  <c r="F47" i="15"/>
  <c r="F51" i="15"/>
  <c r="F55" i="15"/>
  <c r="F59" i="15"/>
  <c r="F63" i="15"/>
  <c r="F67" i="15"/>
  <c r="F71" i="15"/>
  <c r="F75" i="15"/>
  <c r="F79" i="15"/>
  <c r="F83" i="15"/>
  <c r="F87" i="15"/>
  <c r="F91" i="15"/>
  <c r="F95" i="15"/>
  <c r="F99" i="15"/>
  <c r="F103" i="15"/>
  <c r="F107" i="15"/>
  <c r="F111" i="15"/>
  <c r="F115" i="15"/>
  <c r="F119" i="15"/>
  <c r="F123" i="15"/>
  <c r="F127" i="15"/>
  <c r="F131" i="15"/>
  <c r="F135" i="15"/>
  <c r="F139" i="15"/>
  <c r="F143" i="15"/>
  <c r="F147" i="15"/>
  <c r="F151" i="15"/>
  <c r="F155" i="15"/>
  <c r="F159" i="15"/>
  <c r="F163" i="15"/>
  <c r="F167" i="15"/>
  <c r="F171" i="15"/>
  <c r="F175" i="15"/>
  <c r="F179" i="15"/>
  <c r="F183" i="15"/>
  <c r="F187" i="15"/>
  <c r="F191" i="15"/>
  <c r="F195" i="15"/>
  <c r="F199" i="15"/>
  <c r="F203" i="15"/>
  <c r="F207" i="15"/>
  <c r="F211" i="15"/>
  <c r="F215" i="15"/>
  <c r="F219" i="15"/>
  <c r="F223" i="15"/>
  <c r="F227" i="15"/>
  <c r="F231" i="15"/>
  <c r="F235" i="15"/>
  <c r="F239" i="15"/>
  <c r="F243" i="15"/>
  <c r="F247" i="15"/>
  <c r="F251" i="15"/>
  <c r="F255" i="15"/>
  <c r="F259" i="15"/>
  <c r="F263" i="15"/>
  <c r="F267" i="15"/>
  <c r="F271" i="15"/>
  <c r="F275" i="15"/>
  <c r="F279" i="15"/>
  <c r="F283" i="15"/>
  <c r="F287" i="15"/>
  <c r="F291" i="15"/>
  <c r="F295" i="15"/>
  <c r="F299" i="15"/>
  <c r="F303" i="15"/>
  <c r="F307" i="15"/>
  <c r="F311" i="15"/>
  <c r="F315" i="15"/>
  <c r="F319" i="15"/>
  <c r="F323" i="15"/>
  <c r="F327" i="15"/>
  <c r="F331" i="15"/>
  <c r="F335" i="15"/>
  <c r="F339" i="15"/>
  <c r="F343" i="15"/>
  <c r="F347" i="15"/>
  <c r="F351" i="15"/>
  <c r="F355" i="15"/>
  <c r="F359" i="15"/>
  <c r="F363" i="15"/>
  <c r="F367" i="15"/>
  <c r="F371" i="15"/>
  <c r="F375" i="15"/>
  <c r="F379" i="15"/>
  <c r="F383" i="15"/>
  <c r="F387" i="15"/>
  <c r="F391" i="15"/>
  <c r="F395" i="15"/>
  <c r="F399" i="15"/>
  <c r="F403" i="15"/>
  <c r="F407" i="15"/>
  <c r="F411" i="15"/>
  <c r="F415" i="15"/>
  <c r="F419" i="15"/>
  <c r="F423" i="15"/>
  <c r="F427" i="15"/>
  <c r="F431" i="15"/>
  <c r="F435" i="15"/>
  <c r="F439" i="15"/>
  <c r="F443" i="15"/>
  <c r="F447" i="15"/>
  <c r="F451" i="15"/>
  <c r="F455" i="15"/>
  <c r="F459" i="15"/>
  <c r="F463" i="15"/>
  <c r="F467" i="15"/>
  <c r="F471" i="15"/>
  <c r="F475" i="15"/>
  <c r="F479" i="15"/>
  <c r="F483" i="15"/>
  <c r="F487" i="15"/>
  <c r="F491" i="15"/>
  <c r="F495" i="15"/>
  <c r="F499" i="15"/>
  <c r="F503" i="15"/>
  <c r="F507" i="15"/>
  <c r="F511" i="15"/>
  <c r="F515" i="15"/>
  <c r="F519" i="15"/>
  <c r="F523" i="15"/>
  <c r="F527" i="15"/>
  <c r="F531" i="15"/>
  <c r="F535" i="15"/>
  <c r="F539" i="15"/>
  <c r="F543" i="15"/>
  <c r="F547" i="15"/>
  <c r="F551" i="15"/>
  <c r="F555" i="15"/>
  <c r="F559" i="15"/>
  <c r="F563" i="15"/>
  <c r="F567" i="15"/>
  <c r="F571" i="15"/>
  <c r="F575" i="15"/>
  <c r="F579" i="15"/>
  <c r="F583" i="15"/>
  <c r="F587" i="15"/>
  <c r="F591" i="15"/>
  <c r="F595" i="15"/>
  <c r="F599" i="15"/>
  <c r="F603" i="15"/>
  <c r="F607" i="15"/>
  <c r="F611" i="15"/>
  <c r="F615" i="15"/>
  <c r="F619" i="15"/>
  <c r="F623" i="15"/>
  <c r="F627" i="15"/>
  <c r="F631" i="15"/>
  <c r="F635" i="15"/>
  <c r="F639" i="15"/>
  <c r="F643" i="15"/>
  <c r="F647" i="15"/>
  <c r="F651" i="15"/>
  <c r="F655" i="15"/>
  <c r="F659" i="15"/>
  <c r="F663" i="15"/>
  <c r="F667" i="15"/>
  <c r="F671" i="15"/>
  <c r="F675" i="15"/>
  <c r="F679" i="15"/>
  <c r="F683" i="15"/>
  <c r="F687" i="15"/>
  <c r="F691" i="15"/>
  <c r="F695" i="15"/>
  <c r="F699" i="15"/>
  <c r="F703" i="15"/>
  <c r="F707" i="15"/>
  <c r="F711" i="15"/>
  <c r="F715" i="15"/>
  <c r="F719" i="15"/>
  <c r="F723" i="15"/>
  <c r="F727" i="15"/>
  <c r="F731" i="15"/>
  <c r="F735" i="15"/>
  <c r="F739" i="15"/>
  <c r="F743" i="15"/>
  <c r="F747" i="15"/>
  <c r="F751" i="15"/>
  <c r="F755" i="15"/>
  <c r="F759" i="15"/>
  <c r="F763" i="15"/>
  <c r="F767" i="15"/>
  <c r="F771" i="15"/>
  <c r="F775" i="15"/>
  <c r="F779" i="15"/>
  <c r="F783" i="15"/>
  <c r="F787" i="15"/>
  <c r="F791" i="15"/>
  <c r="F795" i="15"/>
  <c r="F799" i="15"/>
  <c r="F803" i="15"/>
  <c r="F807" i="15"/>
  <c r="F811" i="15"/>
  <c r="F815" i="15"/>
  <c r="F819" i="15"/>
  <c r="F823" i="15"/>
  <c r="F827" i="15"/>
  <c r="F831" i="15"/>
  <c r="F835" i="15"/>
  <c r="F839" i="15"/>
  <c r="F843" i="15"/>
  <c r="F847" i="15"/>
  <c r="F851" i="15"/>
  <c r="F855" i="15"/>
  <c r="F859" i="15"/>
  <c r="F863" i="15"/>
  <c r="F867" i="15"/>
  <c r="F871" i="15"/>
  <c r="F875" i="15"/>
  <c r="F879" i="15"/>
  <c r="F883" i="15"/>
  <c r="F887" i="15"/>
  <c r="F891" i="15"/>
  <c r="F895" i="15"/>
  <c r="F899" i="15"/>
  <c r="F903" i="15"/>
  <c r="F907" i="15"/>
  <c r="F911" i="15"/>
  <c r="F915" i="15"/>
  <c r="F919" i="15"/>
  <c r="F923" i="15"/>
  <c r="F927" i="15"/>
  <c r="F931" i="15"/>
  <c r="F935" i="15"/>
  <c r="F939" i="15"/>
  <c r="F943" i="15"/>
  <c r="F947" i="15"/>
  <c r="F951" i="15"/>
  <c r="F955" i="15"/>
  <c r="F959" i="15"/>
  <c r="F963" i="15"/>
  <c r="F967" i="15"/>
  <c r="F971" i="15"/>
  <c r="F975" i="15"/>
  <c r="F979" i="15"/>
  <c r="F983" i="15"/>
  <c r="F987" i="15"/>
  <c r="F991" i="15"/>
  <c r="F995" i="15"/>
  <c r="F999" i="15"/>
  <c r="F1003" i="15"/>
  <c r="F1007" i="15"/>
  <c r="F1011" i="15"/>
  <c r="F1015" i="15"/>
  <c r="F1019" i="15"/>
  <c r="F1023" i="15"/>
  <c r="F1027" i="15"/>
  <c r="F1031" i="15"/>
  <c r="F1035" i="15"/>
  <c r="F1039" i="15"/>
  <c r="F1043" i="15"/>
  <c r="F1047" i="15"/>
  <c r="F1051" i="15"/>
  <c r="F1055" i="15"/>
  <c r="F1059" i="15"/>
  <c r="F1063" i="15"/>
  <c r="F1067" i="15"/>
  <c r="F1071" i="15"/>
  <c r="F1075" i="15"/>
  <c r="F1079" i="15"/>
  <c r="F1083" i="15"/>
  <c r="F1087" i="15"/>
  <c r="F1091" i="15"/>
  <c r="F1095" i="15"/>
  <c r="F1099" i="15"/>
  <c r="F1103" i="15"/>
  <c r="F1107" i="15"/>
  <c r="F1111" i="15"/>
  <c r="F1115" i="15"/>
  <c r="F1119" i="15"/>
  <c r="F1123" i="15"/>
  <c r="F1127" i="15"/>
  <c r="F1131" i="15"/>
  <c r="F1135" i="15"/>
  <c r="F1139" i="15"/>
  <c r="F1143" i="15"/>
  <c r="F1147" i="15"/>
  <c r="F1151" i="15"/>
  <c r="F1155" i="15"/>
  <c r="F1159" i="15"/>
  <c r="F1163" i="15"/>
  <c r="F1167" i="15"/>
  <c r="F1171" i="15"/>
  <c r="F1175" i="15"/>
  <c r="F1179" i="15"/>
  <c r="F1183" i="15"/>
  <c r="F1187" i="15"/>
  <c r="F1191" i="15"/>
  <c r="F1195" i="15"/>
  <c r="F1199" i="15"/>
  <c r="F1203" i="15"/>
  <c r="F1207" i="15"/>
  <c r="F1211" i="15"/>
  <c r="F1215" i="15"/>
  <c r="F1219" i="15"/>
  <c r="F1223" i="15"/>
  <c r="F1227" i="15"/>
  <c r="F1231" i="15"/>
  <c r="F1235" i="15"/>
  <c r="F1239" i="15"/>
  <c r="F1243" i="15"/>
  <c r="F1247" i="15"/>
  <c r="F1251" i="15"/>
  <c r="F1255" i="15"/>
  <c r="F1259" i="15"/>
  <c r="F1263" i="15"/>
  <c r="F1267" i="15"/>
  <c r="F1271" i="15"/>
  <c r="F1275" i="15"/>
  <c r="F1279" i="15"/>
  <c r="F1283" i="15"/>
  <c r="F1287" i="15"/>
  <c r="F1291" i="15"/>
  <c r="F1295" i="15"/>
  <c r="F1299" i="15"/>
  <c r="F1303" i="15"/>
  <c r="F1307" i="15"/>
  <c r="F1311" i="15"/>
  <c r="F1315" i="15"/>
  <c r="F1319" i="15"/>
  <c r="F1323" i="15"/>
  <c r="F1327" i="15"/>
  <c r="F1331" i="15"/>
  <c r="F1335" i="15"/>
  <c r="F1339" i="15"/>
  <c r="F1343" i="15"/>
  <c r="F1347" i="15"/>
  <c r="F1351" i="15"/>
  <c r="F1355" i="15"/>
  <c r="F1359" i="15"/>
  <c r="F1363" i="15"/>
  <c r="F1367" i="15"/>
  <c r="F1371" i="15"/>
  <c r="F1375" i="15"/>
  <c r="F1379" i="15"/>
  <c r="F1383" i="15"/>
  <c r="F1387" i="15"/>
  <c r="F1391" i="15"/>
  <c r="F1395" i="15"/>
  <c r="F1399" i="15"/>
  <c r="F1403" i="15"/>
  <c r="F1407" i="15"/>
  <c r="F1411" i="15"/>
  <c r="F1415" i="15"/>
  <c r="F1419" i="15"/>
  <c r="F1423" i="15"/>
  <c r="F1427" i="15"/>
  <c r="F1431" i="15"/>
  <c r="F1435" i="15"/>
  <c r="F1439" i="15"/>
  <c r="F1443" i="15"/>
  <c r="F1447" i="15"/>
  <c r="F1451" i="15"/>
  <c r="F1455" i="15"/>
  <c r="F1459" i="15"/>
  <c r="F1463" i="15"/>
  <c r="F1467" i="15"/>
  <c r="F1471" i="15"/>
  <c r="F1475" i="15"/>
  <c r="F1479" i="15"/>
  <c r="F1483" i="15"/>
  <c r="F1487" i="15"/>
  <c r="F1491" i="15"/>
  <c r="F1495" i="15"/>
  <c r="F1499" i="15"/>
  <c r="F1503" i="15"/>
  <c r="F1507" i="15"/>
  <c r="F1511" i="15"/>
  <c r="F1515" i="15"/>
  <c r="F1519" i="15"/>
  <c r="F1523" i="15"/>
  <c r="F1527" i="15"/>
  <c r="F1531" i="15"/>
  <c r="F1535" i="15"/>
  <c r="F1539" i="15"/>
  <c r="F1543" i="15"/>
  <c r="F1547" i="15"/>
  <c r="F1551" i="15"/>
  <c r="F1555" i="15"/>
  <c r="F1559" i="15"/>
  <c r="F1563" i="15"/>
  <c r="F1567" i="15"/>
  <c r="F1571" i="15"/>
  <c r="F1575" i="15"/>
  <c r="F1579" i="15"/>
  <c r="F1583" i="15"/>
  <c r="F1587" i="15"/>
  <c r="F1591" i="15"/>
  <c r="F1595" i="15"/>
  <c r="F1599" i="15"/>
  <c r="F1603" i="15"/>
  <c r="F1607" i="15"/>
  <c r="F1611" i="15"/>
  <c r="F1615" i="15"/>
  <c r="F1619" i="15"/>
  <c r="F1623" i="15"/>
  <c r="F1627" i="15"/>
  <c r="F1631" i="15"/>
  <c r="F1635" i="15"/>
  <c r="F1639" i="15"/>
  <c r="F1643" i="15"/>
  <c r="F1647" i="15"/>
  <c r="F1651" i="15"/>
  <c r="F1655" i="15"/>
  <c r="F1659" i="15"/>
  <c r="F1663" i="15"/>
  <c r="F1667" i="15"/>
  <c r="F1671" i="15"/>
  <c r="F1675" i="15"/>
  <c r="F1679" i="15"/>
  <c r="F1683" i="15"/>
  <c r="F1687" i="15"/>
  <c r="F1691" i="15"/>
  <c r="F1695" i="15"/>
  <c r="F1699" i="15"/>
  <c r="F1703" i="15"/>
  <c r="F1707" i="15"/>
  <c r="F1711" i="15"/>
  <c r="F1715" i="15"/>
  <c r="F1719" i="15"/>
  <c r="F1723" i="15"/>
  <c r="F1727" i="15"/>
  <c r="F1731" i="15"/>
  <c r="F1735" i="15"/>
  <c r="F1739" i="15"/>
  <c r="F1743" i="15"/>
  <c r="F1747" i="15"/>
  <c r="F1751" i="15"/>
  <c r="F1755" i="15"/>
  <c r="F1759" i="15"/>
  <c r="F1763" i="15"/>
  <c r="F1767" i="15"/>
  <c r="F1771" i="15"/>
  <c r="F1775" i="15"/>
  <c r="F1779" i="15"/>
  <c r="F1783" i="15"/>
  <c r="F1787" i="15"/>
  <c r="F1791" i="15"/>
  <c r="F1795" i="15"/>
  <c r="F1799" i="15"/>
  <c r="F1803" i="15"/>
  <c r="F1807" i="15"/>
  <c r="F1811" i="15"/>
  <c r="F1815" i="15"/>
  <c r="F1819" i="15"/>
  <c r="F1823" i="15"/>
  <c r="F1827" i="15"/>
  <c r="F1831" i="15"/>
  <c r="F1835" i="15"/>
  <c r="F1839" i="15"/>
  <c r="F1843" i="15"/>
  <c r="F1847" i="15"/>
  <c r="F1851" i="15"/>
  <c r="F1855" i="15"/>
  <c r="F1859" i="15"/>
  <c r="F1863" i="15"/>
  <c r="F1867" i="15"/>
  <c r="F1871" i="15"/>
  <c r="F1875" i="15"/>
  <c r="F1879" i="15"/>
  <c r="F1883" i="15"/>
  <c r="F1887" i="15"/>
  <c r="F1891" i="15"/>
  <c r="F1895" i="15"/>
  <c r="F1899" i="15"/>
  <c r="F1903" i="15"/>
  <c r="F1907" i="15"/>
  <c r="F1911" i="15"/>
  <c r="F1915" i="15"/>
  <c r="F1919" i="15"/>
  <c r="F1923" i="15"/>
  <c r="F1927" i="15"/>
  <c r="F1931" i="15"/>
  <c r="F1935" i="15"/>
  <c r="F1939" i="15"/>
  <c r="F1943" i="15"/>
  <c r="F1947" i="15"/>
  <c r="F1951" i="15"/>
  <c r="F1955" i="15"/>
  <c r="F1959" i="15"/>
  <c r="F1963" i="15"/>
  <c r="F1967" i="15"/>
  <c r="F1971" i="15"/>
  <c r="F1975" i="15"/>
  <c r="F1979" i="15"/>
  <c r="F1983" i="15"/>
  <c r="F1987" i="15"/>
  <c r="F1991" i="15"/>
  <c r="F1995" i="15"/>
  <c r="F1999" i="15"/>
  <c r="F2003" i="15"/>
  <c r="F2007" i="15"/>
  <c r="F2011" i="15"/>
  <c r="F2015" i="15"/>
  <c r="F2019" i="15"/>
  <c r="F2023" i="15"/>
  <c r="F2027" i="15"/>
  <c r="F2031" i="15"/>
  <c r="F2035" i="15"/>
  <c r="F2039" i="15"/>
  <c r="F2043" i="15"/>
  <c r="F2047" i="15"/>
  <c r="F2051" i="15"/>
  <c r="F2055" i="15"/>
  <c r="F2059" i="15"/>
  <c r="F2063" i="15"/>
  <c r="F2067" i="15"/>
  <c r="F2071" i="15"/>
  <c r="F2075" i="15"/>
  <c r="F2079" i="15"/>
  <c r="F2083" i="15"/>
  <c r="F2087" i="15"/>
  <c r="F2091" i="15"/>
  <c r="F2095" i="15"/>
  <c r="F2099" i="15"/>
  <c r="F2103" i="15"/>
  <c r="F2107" i="15"/>
  <c r="F2111" i="15"/>
  <c r="F2115" i="15"/>
  <c r="F2119" i="15"/>
  <c r="F2123" i="15"/>
  <c r="F2127" i="15"/>
  <c r="F2131" i="15"/>
  <c r="F2135" i="15"/>
  <c r="F2139" i="15"/>
  <c r="F2143" i="15"/>
  <c r="F2147" i="15"/>
  <c r="F2151" i="15"/>
  <c r="F2155" i="15"/>
  <c r="F2159" i="15"/>
  <c r="F14" i="15"/>
  <c r="F26" i="15"/>
  <c r="F38" i="15"/>
  <c r="F50" i="15"/>
  <c r="F62" i="15"/>
  <c r="F70" i="15"/>
  <c r="F82" i="15"/>
  <c r="F94" i="15"/>
  <c r="F102" i="15"/>
  <c r="F118" i="15"/>
  <c r="F130" i="15"/>
  <c r="F142" i="15"/>
  <c r="F158" i="15"/>
  <c r="F170" i="15"/>
  <c r="F178" i="15"/>
  <c r="F190" i="15"/>
  <c r="F202" i="15"/>
  <c r="F214" i="15"/>
  <c r="F222" i="15"/>
  <c r="F234" i="15"/>
  <c r="F246" i="15"/>
  <c r="F262" i="15"/>
  <c r="F270" i="15"/>
  <c r="F282" i="15"/>
  <c r="F294" i="15"/>
  <c r="F306" i="15"/>
  <c r="F322" i="15"/>
  <c r="F334" i="15"/>
  <c r="F346" i="15"/>
  <c r="F358" i="15"/>
  <c r="F370" i="15"/>
  <c r="F382" i="15"/>
  <c r="F394" i="15"/>
  <c r="F406" i="15"/>
  <c r="F418" i="15"/>
  <c r="F422" i="15"/>
  <c r="F434" i="15"/>
  <c r="F446" i="15"/>
  <c r="F458" i="15"/>
  <c r="F474" i="15"/>
  <c r="F486" i="15"/>
  <c r="F494" i="15"/>
  <c r="F506" i="15"/>
  <c r="F518" i="15"/>
  <c r="F526" i="15"/>
  <c r="F538" i="15"/>
  <c r="F550" i="15"/>
  <c r="F562" i="15"/>
  <c r="F574" i="15"/>
  <c r="F590" i="15"/>
  <c r="F674" i="15"/>
  <c r="F686" i="15"/>
  <c r="F698" i="15"/>
  <c r="F710" i="15"/>
  <c r="F718" i="15"/>
  <c r="F730" i="15"/>
  <c r="F742" i="15"/>
  <c r="F754" i="15"/>
  <c r="F766" i="15"/>
  <c r="F778" i="15"/>
  <c r="F790" i="15"/>
  <c r="F802" i="15"/>
  <c r="F814" i="15"/>
  <c r="F826" i="15"/>
  <c r="F838" i="15"/>
  <c r="F842" i="15"/>
  <c r="F854" i="15"/>
  <c r="F866" i="15"/>
  <c r="F878" i="15"/>
  <c r="F890" i="15"/>
  <c r="F898" i="15"/>
  <c r="F910" i="15"/>
  <c r="F922" i="15"/>
  <c r="F934" i="15"/>
  <c r="F946" i="15"/>
  <c r="F958" i="15"/>
  <c r="F970" i="15"/>
  <c r="F982" i="15"/>
  <c r="F994" i="15"/>
  <c r="F1002" i="15"/>
  <c r="F1018" i="15"/>
  <c r="F1030" i="15"/>
  <c r="F1042" i="15"/>
  <c r="F1054" i="15"/>
  <c r="F1066" i="15"/>
  <c r="F1078" i="15"/>
  <c r="F1086" i="15"/>
  <c r="F1098" i="15"/>
  <c r="F1110" i="15"/>
  <c r="F1122" i="15"/>
  <c r="F1134" i="15"/>
  <c r="F1146" i="15"/>
  <c r="F1158" i="15"/>
  <c r="F1170" i="15"/>
  <c r="F1178" i="15"/>
  <c r="F1190" i="15"/>
  <c r="F1202" i="15"/>
  <c r="F1214" i="15"/>
  <c r="F1226" i="15"/>
  <c r="F1238" i="15"/>
  <c r="F1246" i="15"/>
  <c r="F1258" i="15"/>
  <c r="F1270" i="15"/>
  <c r="F1282" i="15"/>
  <c r="F1294" i="15"/>
  <c r="F1306" i="15"/>
  <c r="F1318" i="15"/>
  <c r="F1326" i="15"/>
  <c r="F1342" i="15"/>
  <c r="F1350" i="15"/>
  <c r="F1358" i="15"/>
  <c r="F1370" i="15"/>
  <c r="F1378" i="15"/>
  <c r="F1386" i="15"/>
  <c r="F1394" i="15"/>
  <c r="F1402" i="15"/>
  <c r="F1410" i="15"/>
  <c r="F1418" i="15"/>
  <c r="F1426" i="15"/>
  <c r="F1434" i="15"/>
  <c r="F1442" i="15"/>
  <c r="F1450" i="15"/>
  <c r="F1458" i="15"/>
  <c r="F1466" i="15"/>
  <c r="F1474" i="15"/>
  <c r="F1482" i="15"/>
  <c r="F1494" i="15"/>
  <c r="F1506" i="15"/>
  <c r="F1518" i="15"/>
  <c r="F1530" i="15"/>
  <c r="F1542" i="15"/>
  <c r="F1554" i="15"/>
  <c r="F1566" i="15"/>
  <c r="F1578" i="15"/>
  <c r="F1590" i="15"/>
  <c r="F1602" i="15"/>
  <c r="F1614" i="15"/>
  <c r="F1622" i="15"/>
  <c r="F1634" i="15"/>
  <c r="F1646" i="15"/>
  <c r="F1658" i="15"/>
  <c r="F1670" i="15"/>
  <c r="F1682" i="15"/>
  <c r="F1698" i="15"/>
  <c r="F1710" i="15"/>
  <c r="F1722" i="15"/>
  <c r="F1730" i="15"/>
  <c r="F1742" i="15"/>
  <c r="F1754" i="15"/>
  <c r="F1762" i="15"/>
  <c r="F1770" i="15"/>
  <c r="F1782" i="15"/>
  <c r="F1794" i="15"/>
  <c r="F1806" i="15"/>
  <c r="F1822" i="15"/>
  <c r="F1834" i="15"/>
  <c r="F1846" i="15"/>
  <c r="F1858" i="15"/>
  <c r="F1866" i="15"/>
  <c r="F1874" i="15"/>
  <c r="F1886" i="15"/>
  <c r="F1898" i="15"/>
  <c r="F1914" i="15"/>
  <c r="F1926" i="15"/>
  <c r="F1934" i="15"/>
  <c r="F1946" i="15"/>
  <c r="F1954" i="15"/>
  <c r="F1966" i="15"/>
  <c r="F1978" i="15"/>
  <c r="F1990" i="15"/>
  <c r="F2002" i="15"/>
  <c r="F2014" i="15"/>
  <c r="F2030" i="15"/>
  <c r="F2042" i="15"/>
  <c r="F2054" i="15"/>
  <c r="F2062" i="15"/>
  <c r="F2074" i="15"/>
  <c r="F2082" i="15"/>
  <c r="F2094" i="15"/>
  <c r="F2102" i="15"/>
  <c r="F2110" i="15"/>
  <c r="F2118" i="15"/>
  <c r="F2126" i="15"/>
  <c r="F2134" i="15"/>
  <c r="F2142" i="15"/>
  <c r="F2154" i="15"/>
  <c r="F4" i="15"/>
  <c r="F8" i="15"/>
  <c r="F12" i="15"/>
  <c r="F16" i="15"/>
  <c r="F20" i="15"/>
  <c r="F24" i="15"/>
  <c r="F28" i="15"/>
  <c r="F32" i="15"/>
  <c r="F36" i="15"/>
  <c r="F40" i="15"/>
  <c r="F44" i="15"/>
  <c r="F48" i="15"/>
  <c r="F52" i="15"/>
  <c r="F56" i="15"/>
  <c r="F60" i="15"/>
  <c r="F64" i="15"/>
  <c r="F68" i="15"/>
  <c r="F72" i="15"/>
  <c r="F76" i="15"/>
  <c r="F80" i="15"/>
  <c r="F84" i="15"/>
  <c r="F88" i="15"/>
  <c r="F92" i="15"/>
  <c r="F96" i="15"/>
  <c r="F100" i="15"/>
  <c r="F104" i="15"/>
  <c r="F108" i="15"/>
  <c r="F112" i="15"/>
  <c r="F116" i="15"/>
  <c r="F120" i="15"/>
  <c r="F124" i="15"/>
  <c r="F128" i="15"/>
  <c r="F132" i="15"/>
  <c r="F136" i="15"/>
  <c r="F140" i="15"/>
  <c r="F144" i="15"/>
  <c r="F148" i="15"/>
  <c r="F152" i="15"/>
  <c r="F156" i="15"/>
  <c r="F160" i="15"/>
  <c r="F164" i="15"/>
  <c r="F168" i="15"/>
  <c r="F172" i="15"/>
  <c r="F176" i="15"/>
  <c r="F180" i="15"/>
  <c r="F184" i="15"/>
  <c r="F188" i="15"/>
  <c r="F192" i="15"/>
  <c r="F196" i="15"/>
  <c r="F200" i="15"/>
  <c r="F204" i="15"/>
  <c r="F208" i="15"/>
  <c r="F212" i="15"/>
  <c r="F216" i="15"/>
  <c r="F220" i="15"/>
  <c r="F224" i="15"/>
  <c r="F228" i="15"/>
  <c r="F232" i="15"/>
  <c r="F236" i="15"/>
  <c r="F240" i="15"/>
  <c r="F244" i="15"/>
  <c r="F248" i="15"/>
  <c r="F252" i="15"/>
  <c r="F256" i="15"/>
  <c r="F260" i="15"/>
  <c r="F264" i="15"/>
  <c r="F268" i="15"/>
  <c r="F272" i="15"/>
  <c r="F276" i="15"/>
  <c r="F280" i="15"/>
  <c r="F284" i="15"/>
  <c r="F288" i="15"/>
  <c r="F292" i="15"/>
  <c r="F296" i="15"/>
  <c r="F300" i="15"/>
  <c r="F304" i="15"/>
  <c r="F308" i="15"/>
  <c r="F312" i="15"/>
  <c r="F316" i="15"/>
  <c r="F320" i="15"/>
  <c r="F324" i="15"/>
  <c r="F328" i="15"/>
  <c r="F332" i="15"/>
  <c r="F336" i="15"/>
  <c r="F340" i="15"/>
  <c r="F344" i="15"/>
  <c r="F348" i="15"/>
  <c r="F352" i="15"/>
  <c r="F356" i="15"/>
  <c r="F360" i="15"/>
  <c r="F364" i="15"/>
  <c r="F368" i="15"/>
  <c r="F372" i="15"/>
  <c r="F376" i="15"/>
  <c r="F380" i="15"/>
  <c r="F384" i="15"/>
  <c r="F388" i="15"/>
  <c r="F392" i="15"/>
  <c r="F396" i="15"/>
  <c r="F400" i="15"/>
  <c r="F404" i="15"/>
  <c r="F408" i="15"/>
  <c r="F412" i="15"/>
  <c r="F416" i="15"/>
  <c r="F420" i="15"/>
  <c r="F424" i="15"/>
  <c r="F428" i="15"/>
  <c r="F432" i="15"/>
  <c r="F436" i="15"/>
  <c r="F440" i="15"/>
  <c r="F444" i="15"/>
  <c r="F448" i="15"/>
  <c r="F452" i="15"/>
  <c r="F456" i="15"/>
  <c r="F460" i="15"/>
  <c r="F464" i="15"/>
  <c r="F468" i="15"/>
  <c r="F472" i="15"/>
  <c r="F476" i="15"/>
  <c r="F480" i="15"/>
  <c r="F484" i="15"/>
  <c r="F488" i="15"/>
  <c r="F492" i="15"/>
  <c r="F496" i="15"/>
  <c r="F500" i="15"/>
  <c r="F504" i="15"/>
  <c r="F508" i="15"/>
  <c r="F512" i="15"/>
  <c r="F516" i="15"/>
  <c r="F520" i="15"/>
  <c r="F524" i="15"/>
  <c r="F528" i="15"/>
  <c r="F532" i="15"/>
  <c r="F536" i="15"/>
  <c r="F540" i="15"/>
  <c r="F544" i="15"/>
  <c r="F548" i="15"/>
  <c r="F552" i="15"/>
  <c r="F556" i="15"/>
  <c r="F560" i="15"/>
  <c r="F564" i="15"/>
  <c r="F568" i="15"/>
  <c r="F572" i="15"/>
  <c r="F576" i="15"/>
  <c r="F580" i="15"/>
  <c r="F584" i="15"/>
  <c r="F588" i="15"/>
  <c r="F592" i="15"/>
  <c r="F596" i="15"/>
  <c r="F600" i="15"/>
  <c r="F604" i="15"/>
  <c r="F608" i="15"/>
  <c r="F612" i="15"/>
  <c r="F616" i="15"/>
  <c r="F620" i="15"/>
  <c r="F624" i="15"/>
  <c r="F628" i="15"/>
  <c r="F632" i="15"/>
  <c r="F636" i="15"/>
  <c r="F640" i="15"/>
  <c r="F644" i="15"/>
  <c r="F648" i="15"/>
  <c r="F652" i="15"/>
  <c r="F656" i="15"/>
  <c r="F660" i="15"/>
  <c r="F664" i="15"/>
  <c r="F668" i="15"/>
  <c r="F672" i="15"/>
  <c r="F676" i="15"/>
  <c r="F680" i="15"/>
  <c r="F684" i="15"/>
  <c r="F688" i="15"/>
  <c r="F692" i="15"/>
  <c r="F696" i="15"/>
  <c r="F700" i="15"/>
  <c r="F704" i="15"/>
  <c r="F708" i="15"/>
  <c r="F712" i="15"/>
  <c r="F716" i="15"/>
  <c r="F720" i="15"/>
  <c r="F724" i="15"/>
  <c r="F728" i="15"/>
  <c r="F732" i="15"/>
  <c r="F736" i="15"/>
  <c r="F740" i="15"/>
  <c r="F744" i="15"/>
  <c r="F748" i="15"/>
  <c r="F752" i="15"/>
  <c r="F756" i="15"/>
  <c r="F760" i="15"/>
  <c r="F764" i="15"/>
  <c r="F768" i="15"/>
  <c r="F772" i="15"/>
  <c r="F776" i="15"/>
  <c r="F780" i="15"/>
  <c r="F784" i="15"/>
  <c r="F788" i="15"/>
  <c r="F792" i="15"/>
  <c r="F796" i="15"/>
  <c r="F800" i="15"/>
  <c r="F804" i="15"/>
  <c r="F808" i="15"/>
  <c r="F812" i="15"/>
  <c r="F816" i="15"/>
  <c r="F820" i="15"/>
  <c r="F824" i="15"/>
  <c r="F828" i="15"/>
  <c r="F832" i="15"/>
  <c r="F836" i="15"/>
  <c r="F840" i="15"/>
  <c r="F844" i="15"/>
  <c r="F848" i="15"/>
  <c r="F852" i="15"/>
  <c r="F856" i="15"/>
  <c r="F860" i="15"/>
  <c r="F864" i="15"/>
  <c r="F868" i="15"/>
  <c r="F872" i="15"/>
  <c r="F876" i="15"/>
  <c r="F880" i="15"/>
  <c r="F884" i="15"/>
  <c r="F888" i="15"/>
  <c r="F892" i="15"/>
  <c r="F896" i="15"/>
  <c r="F900" i="15"/>
  <c r="F904" i="15"/>
  <c r="F908" i="15"/>
  <c r="F912" i="15"/>
  <c r="F916" i="15"/>
  <c r="F920" i="15"/>
  <c r="F924" i="15"/>
  <c r="F928" i="15"/>
  <c r="F932" i="15"/>
  <c r="F936" i="15"/>
  <c r="F940" i="15"/>
  <c r="F944" i="15"/>
  <c r="F948" i="15"/>
  <c r="F952" i="15"/>
  <c r="F956" i="15"/>
  <c r="F960" i="15"/>
  <c r="F964" i="15"/>
  <c r="F968" i="15"/>
  <c r="F972" i="15"/>
  <c r="F976" i="15"/>
  <c r="F980" i="15"/>
  <c r="F984" i="15"/>
  <c r="F988" i="15"/>
  <c r="F992" i="15"/>
  <c r="F996" i="15"/>
  <c r="F1000" i="15"/>
  <c r="F1004" i="15"/>
  <c r="F1008" i="15"/>
  <c r="F1012" i="15"/>
  <c r="F1016" i="15"/>
  <c r="F1020" i="15"/>
  <c r="F1024" i="15"/>
  <c r="F1028" i="15"/>
  <c r="F1032" i="15"/>
  <c r="F1036" i="15"/>
  <c r="F1040" i="15"/>
  <c r="F1044" i="15"/>
  <c r="F1048" i="15"/>
  <c r="F1052" i="15"/>
  <c r="F1056" i="15"/>
  <c r="F1060" i="15"/>
  <c r="F1064" i="15"/>
  <c r="F1068" i="15"/>
  <c r="F1072" i="15"/>
  <c r="F1076" i="15"/>
  <c r="F1080" i="15"/>
  <c r="F1084" i="15"/>
  <c r="F1088" i="15"/>
  <c r="F1092" i="15"/>
  <c r="F1096" i="15"/>
  <c r="F1100" i="15"/>
  <c r="F1104" i="15"/>
  <c r="F1108" i="15"/>
  <c r="F1112" i="15"/>
  <c r="F1116" i="15"/>
  <c r="F1120" i="15"/>
  <c r="F1124" i="15"/>
  <c r="F1128" i="15"/>
  <c r="F1132" i="15"/>
  <c r="F1136" i="15"/>
  <c r="F1140" i="15"/>
  <c r="F1144" i="15"/>
  <c r="F1148" i="15"/>
  <c r="F1152" i="15"/>
  <c r="F1156" i="15"/>
  <c r="F1160" i="15"/>
  <c r="F1164" i="15"/>
  <c r="F1168" i="15"/>
  <c r="F1172" i="15"/>
  <c r="F1176" i="15"/>
  <c r="F1180" i="15"/>
  <c r="F1184" i="15"/>
  <c r="F1188" i="15"/>
  <c r="F1192" i="15"/>
  <c r="F1196" i="15"/>
  <c r="F1200" i="15"/>
  <c r="F1204" i="15"/>
  <c r="F1208" i="15"/>
  <c r="F1212" i="15"/>
  <c r="F1216" i="15"/>
  <c r="F1220" i="15"/>
  <c r="F1224" i="15"/>
  <c r="F1228" i="15"/>
  <c r="F1232" i="15"/>
  <c r="F1236" i="15"/>
  <c r="F1240" i="15"/>
  <c r="F1244" i="15"/>
  <c r="F1248" i="15"/>
  <c r="F1252" i="15"/>
  <c r="F1256" i="15"/>
  <c r="F1260" i="15"/>
  <c r="F1264" i="15"/>
  <c r="F1268" i="15"/>
  <c r="F1272" i="15"/>
  <c r="F1276" i="15"/>
  <c r="F1280" i="15"/>
  <c r="F1284" i="15"/>
  <c r="F1288" i="15"/>
  <c r="F1292" i="15"/>
  <c r="F1296" i="15"/>
  <c r="F1300" i="15"/>
  <c r="F1304" i="15"/>
  <c r="F1308" i="15"/>
  <c r="F1312" i="15"/>
  <c r="F1316" i="15"/>
  <c r="F1320" i="15"/>
  <c r="F1324" i="15"/>
  <c r="F1328" i="15"/>
  <c r="F1332" i="15"/>
  <c r="F1336" i="15"/>
  <c r="F1340" i="15"/>
  <c r="F1344" i="15"/>
  <c r="F1348" i="15"/>
  <c r="F1352" i="15"/>
  <c r="F1356" i="15"/>
  <c r="F1360" i="15"/>
  <c r="F1364" i="15"/>
  <c r="F1368" i="15"/>
  <c r="F1372" i="15"/>
  <c r="F1376" i="15"/>
  <c r="F1380" i="15"/>
  <c r="F1384" i="15"/>
  <c r="F1388" i="15"/>
  <c r="F1392" i="15"/>
  <c r="F1396" i="15"/>
  <c r="F1400" i="15"/>
  <c r="F1404" i="15"/>
  <c r="F1408" i="15"/>
  <c r="F1412" i="15"/>
  <c r="F1416" i="15"/>
  <c r="F1420" i="15"/>
  <c r="F1424" i="15"/>
  <c r="F1428" i="15"/>
  <c r="F1432" i="15"/>
  <c r="F1436" i="15"/>
  <c r="F1440" i="15"/>
  <c r="F1444" i="15"/>
  <c r="F1448" i="15"/>
  <c r="F1452" i="15"/>
  <c r="F1456" i="15"/>
  <c r="F1460" i="15"/>
  <c r="F1464" i="15"/>
  <c r="F1468" i="15"/>
  <c r="F1472" i="15"/>
  <c r="F1476" i="15"/>
  <c r="F1480" i="15"/>
  <c r="F1484" i="15"/>
  <c r="F1488" i="15"/>
  <c r="F1492" i="15"/>
  <c r="F1496" i="15"/>
  <c r="F1500" i="15"/>
  <c r="F1504" i="15"/>
  <c r="F1508" i="15"/>
  <c r="F1512" i="15"/>
  <c r="F1516" i="15"/>
  <c r="F1520" i="15"/>
  <c r="F1524" i="15"/>
  <c r="F1528" i="15"/>
  <c r="F1532" i="15"/>
  <c r="F1536" i="15"/>
  <c r="F1540" i="15"/>
  <c r="F1544" i="15"/>
  <c r="F1548" i="15"/>
  <c r="F1552" i="15"/>
  <c r="F1556" i="15"/>
  <c r="F1560" i="15"/>
  <c r="F1564" i="15"/>
  <c r="F1568" i="15"/>
  <c r="F1572" i="15"/>
  <c r="F1576" i="15"/>
  <c r="F1580" i="15"/>
  <c r="F1584" i="15"/>
  <c r="F1588" i="15"/>
  <c r="F1592" i="15"/>
  <c r="F1596" i="15"/>
  <c r="F1600" i="15"/>
  <c r="F1604" i="15"/>
  <c r="F1608" i="15"/>
  <c r="F1612" i="15"/>
  <c r="F1616" i="15"/>
  <c r="F1620" i="15"/>
  <c r="F1624" i="15"/>
  <c r="F1628" i="15"/>
  <c r="F1632" i="15"/>
  <c r="F1636" i="15"/>
  <c r="F1640" i="15"/>
  <c r="F1644" i="15"/>
  <c r="F1648" i="15"/>
  <c r="F1652" i="15"/>
  <c r="F1656" i="15"/>
  <c r="F1660" i="15"/>
  <c r="F1664" i="15"/>
  <c r="F1668" i="15"/>
  <c r="F1672" i="15"/>
  <c r="F1676" i="15"/>
  <c r="F1680" i="15"/>
  <c r="F1684" i="15"/>
  <c r="F1688" i="15"/>
  <c r="F1692" i="15"/>
  <c r="F1696" i="15"/>
  <c r="F1700" i="15"/>
  <c r="F1704" i="15"/>
  <c r="F1708" i="15"/>
  <c r="F1712" i="15"/>
  <c r="F1716" i="15"/>
  <c r="F1720" i="15"/>
  <c r="F1724" i="15"/>
  <c r="F1728" i="15"/>
  <c r="F1732" i="15"/>
  <c r="F1736" i="15"/>
  <c r="F1740" i="15"/>
  <c r="F1744" i="15"/>
  <c r="F1748" i="15"/>
  <c r="F1752" i="15"/>
  <c r="F1756" i="15"/>
  <c r="F1760" i="15"/>
  <c r="F1764" i="15"/>
  <c r="F1768" i="15"/>
  <c r="F1772" i="15"/>
  <c r="F1776" i="15"/>
  <c r="F1780" i="15"/>
  <c r="F1784" i="15"/>
  <c r="F1788" i="15"/>
  <c r="F1792" i="15"/>
  <c r="F1796" i="15"/>
  <c r="F1800" i="15"/>
  <c r="F1804" i="15"/>
  <c r="F1808" i="15"/>
  <c r="F1812" i="15"/>
  <c r="F1816" i="15"/>
  <c r="F1820" i="15"/>
  <c r="F1824" i="15"/>
  <c r="F1828" i="15"/>
  <c r="F1832" i="15"/>
  <c r="F1836" i="15"/>
  <c r="F1840" i="15"/>
  <c r="F1844" i="15"/>
  <c r="F1848" i="15"/>
  <c r="F1852" i="15"/>
  <c r="F1856" i="15"/>
  <c r="F1860" i="15"/>
  <c r="F1864" i="15"/>
  <c r="F1868" i="15"/>
  <c r="F1872" i="15"/>
  <c r="F1876" i="15"/>
  <c r="F1880" i="15"/>
  <c r="F1884" i="15"/>
  <c r="F1888" i="15"/>
  <c r="F1892" i="15"/>
  <c r="F1896" i="15"/>
  <c r="F1900" i="15"/>
  <c r="F1904" i="15"/>
  <c r="F1908" i="15"/>
  <c r="F1912" i="15"/>
  <c r="F1916" i="15"/>
  <c r="F1920" i="15"/>
  <c r="F1924" i="15"/>
  <c r="F1928" i="15"/>
  <c r="F1932" i="15"/>
  <c r="F1936" i="15"/>
  <c r="F1940" i="15"/>
  <c r="F1944" i="15"/>
  <c r="F1948" i="15"/>
  <c r="F1952" i="15"/>
  <c r="F1956" i="15"/>
  <c r="F1960" i="15"/>
  <c r="F1964" i="15"/>
  <c r="F1968" i="15"/>
  <c r="F1972" i="15"/>
  <c r="F1976" i="15"/>
  <c r="F1980" i="15"/>
  <c r="F1984" i="15"/>
  <c r="F1988" i="15"/>
  <c r="F1992" i="15"/>
  <c r="F1996" i="15"/>
  <c r="F2000" i="15"/>
  <c r="F2004" i="15"/>
  <c r="F2008" i="15"/>
  <c r="F2012" i="15"/>
  <c r="F2016" i="15"/>
  <c r="F2020" i="15"/>
  <c r="F2024" i="15"/>
  <c r="F2028" i="15"/>
  <c r="F2032" i="15"/>
  <c r="F2036" i="15"/>
  <c r="F2040" i="15"/>
  <c r="F2044" i="15"/>
  <c r="F2048" i="15"/>
  <c r="F2052" i="15"/>
  <c r="F2056" i="15"/>
  <c r="F2060" i="15"/>
  <c r="F2064" i="15"/>
  <c r="F2068" i="15"/>
  <c r="F2072" i="15"/>
  <c r="F2076" i="15"/>
  <c r="F2080" i="15"/>
  <c r="F2084" i="15"/>
  <c r="F2088" i="15"/>
  <c r="F2092" i="15"/>
  <c r="F2096" i="15"/>
  <c r="F2100" i="15"/>
  <c r="F2104" i="15"/>
  <c r="F2108" i="15"/>
  <c r="F2112" i="15"/>
  <c r="F2116" i="15"/>
  <c r="F2120" i="15"/>
  <c r="F2124" i="15"/>
  <c r="F2128" i="15"/>
  <c r="F2132" i="15"/>
  <c r="F2136" i="15"/>
  <c r="F2140" i="15"/>
  <c r="F2144" i="15"/>
  <c r="F2148" i="15"/>
  <c r="F2152" i="15"/>
  <c r="F2156" i="15"/>
  <c r="F2160" i="15"/>
  <c r="F6" i="15"/>
  <c r="F18" i="15"/>
  <c r="F30" i="15"/>
  <c r="F42" i="15"/>
  <c r="F54" i="15"/>
  <c r="F66" i="15"/>
  <c r="F78" i="15"/>
  <c r="F86" i="15"/>
  <c r="F98" i="15"/>
  <c r="F110" i="15"/>
  <c r="F114" i="15"/>
  <c r="F126" i="15"/>
  <c r="F138" i="15"/>
  <c r="F150" i="15"/>
  <c r="F166" i="15"/>
  <c r="F182" i="15"/>
  <c r="F194" i="15"/>
  <c r="F206" i="15"/>
  <c r="F218" i="15"/>
  <c r="F230" i="15"/>
  <c r="F238" i="15"/>
  <c r="F250" i="15"/>
  <c r="F258" i="15"/>
  <c r="F274" i="15"/>
  <c r="F286" i="15"/>
  <c r="F298" i="15"/>
  <c r="F310" i="15"/>
  <c r="F318" i="15"/>
  <c r="F330" i="15"/>
  <c r="F342" i="15"/>
  <c r="F354" i="15"/>
  <c r="F366" i="15"/>
  <c r="F378" i="15"/>
  <c r="F390" i="15"/>
  <c r="F402" i="15"/>
  <c r="F414" i="15"/>
  <c r="F426" i="15"/>
  <c r="F438" i="15"/>
  <c r="F450" i="15"/>
  <c r="F462" i="15"/>
  <c r="F470" i="15"/>
  <c r="F482" i="15"/>
  <c r="F498" i="15"/>
  <c r="F510" i="15"/>
  <c r="F522" i="15"/>
  <c r="F530" i="15"/>
  <c r="F542" i="15"/>
  <c r="F554" i="15"/>
  <c r="F566" i="15"/>
  <c r="F606" i="15"/>
  <c r="F614" i="15"/>
  <c r="F622" i="15"/>
  <c r="F630" i="15"/>
  <c r="F638" i="15"/>
  <c r="F646" i="15"/>
  <c r="F654" i="15"/>
  <c r="F662" i="15"/>
  <c r="F670" i="15"/>
  <c r="F682" i="15"/>
  <c r="F694" i="15"/>
  <c r="F702" i="15"/>
  <c r="F714" i="15"/>
  <c r="F726" i="15"/>
  <c r="F738" i="15"/>
  <c r="F750" i="15"/>
  <c r="F762" i="15"/>
  <c r="F774" i="15"/>
  <c r="F782" i="15"/>
  <c r="F794" i="15"/>
  <c r="F810" i="15"/>
  <c r="F822" i="15"/>
  <c r="F834" i="15"/>
  <c r="F846" i="15"/>
  <c r="F858" i="15"/>
  <c r="F870" i="15"/>
  <c r="F882" i="15"/>
  <c r="F894" i="15"/>
  <c r="F906" i="15"/>
  <c r="F914" i="15"/>
  <c r="F926" i="15"/>
  <c r="F938" i="15"/>
  <c r="F950" i="15"/>
  <c r="F962" i="15"/>
  <c r="F974" i="15"/>
  <c r="F986" i="15"/>
  <c r="F998" i="15"/>
  <c r="F1006" i="15"/>
  <c r="F1014" i="15"/>
  <c r="F1026" i="15"/>
  <c r="F1038" i="15"/>
  <c r="F1050" i="15"/>
  <c r="F1062" i="15"/>
  <c r="F1074" i="15"/>
  <c r="F1090" i="15"/>
  <c r="F1102" i="15"/>
  <c r="F1114" i="15"/>
  <c r="F1126" i="15"/>
  <c r="F1138" i="15"/>
  <c r="F1150" i="15"/>
  <c r="F1162" i="15"/>
  <c r="F1174" i="15"/>
  <c r="F1186" i="15"/>
  <c r="F1194" i="15"/>
  <c r="F1206" i="15"/>
  <c r="F1218" i="15"/>
  <c r="F1230" i="15"/>
  <c r="F1242" i="15"/>
  <c r="F1254" i="15"/>
  <c r="F1262" i="15"/>
  <c r="F1274" i="15"/>
  <c r="F1286" i="15"/>
  <c r="F1298" i="15"/>
  <c r="F1310" i="15"/>
  <c r="F1322" i="15"/>
  <c r="F1330" i="15"/>
  <c r="F1338" i="15"/>
  <c r="F1346" i="15"/>
  <c r="F1354" i="15"/>
  <c r="F1366" i="15"/>
  <c r="F1374" i="15"/>
  <c r="F1382" i="15"/>
  <c r="F1390" i="15"/>
  <c r="F1398" i="15"/>
  <c r="F1406" i="15"/>
  <c r="F1414" i="15"/>
  <c r="F1422" i="15"/>
  <c r="F1430" i="15"/>
  <c r="F1438" i="15"/>
  <c r="F1446" i="15"/>
  <c r="F1454" i="15"/>
  <c r="F1462" i="15"/>
  <c r="F1470" i="15"/>
  <c r="F1478" i="15"/>
  <c r="F1490" i="15"/>
  <c r="F1502" i="15"/>
  <c r="F1514" i="15"/>
  <c r="F1526" i="15"/>
  <c r="F1538" i="15"/>
  <c r="F1550" i="15"/>
  <c r="F1562" i="15"/>
  <c r="F1574" i="15"/>
  <c r="F1586" i="15"/>
  <c r="F1598" i="15"/>
  <c r="F1610" i="15"/>
  <c r="F1626" i="15"/>
  <c r="F1638" i="15"/>
  <c r="F1650" i="15"/>
  <c r="F1662" i="15"/>
  <c r="F1674" i="15"/>
  <c r="F1686" i="15"/>
  <c r="F1694" i="15"/>
  <c r="F1706" i="15"/>
  <c r="F1714" i="15"/>
  <c r="F1726" i="15"/>
  <c r="F1738" i="15"/>
  <c r="F1746" i="15"/>
  <c r="F1758" i="15"/>
  <c r="F1774" i="15"/>
  <c r="F1786" i="15"/>
  <c r="F1798" i="15"/>
  <c r="F1810" i="15"/>
  <c r="F1818" i="15"/>
  <c r="F1830" i="15"/>
  <c r="F1842" i="15"/>
  <c r="F1850" i="15"/>
  <c r="F1862" i="15"/>
  <c r="F1878" i="15"/>
  <c r="F1890" i="15"/>
  <c r="F1902" i="15"/>
  <c r="F1910" i="15"/>
  <c r="F1922" i="15"/>
  <c r="F1938" i="15"/>
  <c r="F1950" i="15"/>
  <c r="F1962" i="15"/>
  <c r="F1970" i="15"/>
  <c r="F1982" i="15"/>
  <c r="F1994" i="15"/>
  <c r="F2006" i="15"/>
  <c r="F2018" i="15"/>
  <c r="F2026" i="15"/>
  <c r="F2038" i="15"/>
  <c r="F2046" i="15"/>
  <c r="F2058" i="15"/>
  <c r="F2070" i="15"/>
  <c r="F2078" i="15"/>
  <c r="F2090" i="15"/>
  <c r="F2098" i="15"/>
  <c r="F2106" i="15"/>
  <c r="F2114" i="15"/>
  <c r="F2122" i="15"/>
  <c r="F2130" i="15"/>
  <c r="F2138" i="15"/>
  <c r="F2146" i="15"/>
  <c r="F2150" i="15"/>
  <c r="F5" i="15"/>
  <c r="F9" i="15"/>
  <c r="F13" i="15"/>
  <c r="F17" i="15"/>
  <c r="F21" i="15"/>
  <c r="F25" i="15"/>
  <c r="F29" i="15"/>
  <c r="F33" i="15"/>
  <c r="F37" i="15"/>
  <c r="F41" i="15"/>
  <c r="F45" i="15"/>
  <c r="F49" i="15"/>
  <c r="F53" i="15"/>
  <c r="F57" i="15"/>
  <c r="F61" i="15"/>
  <c r="F65" i="15"/>
  <c r="F69" i="15"/>
  <c r="F73" i="15"/>
  <c r="F77" i="15"/>
  <c r="F81" i="15"/>
  <c r="F85" i="15"/>
  <c r="F89" i="15"/>
  <c r="F93" i="15"/>
  <c r="F97" i="15"/>
  <c r="F101" i="15"/>
  <c r="F105" i="15"/>
  <c r="F109" i="15"/>
  <c r="F113" i="15"/>
  <c r="F117" i="15"/>
  <c r="F121" i="15"/>
  <c r="F125" i="15"/>
  <c r="F129" i="15"/>
  <c r="F133" i="15"/>
  <c r="F137" i="15"/>
  <c r="F141" i="15"/>
  <c r="F145" i="15"/>
  <c r="F149" i="15"/>
  <c r="F153" i="15"/>
  <c r="F157" i="15"/>
  <c r="F161" i="15"/>
  <c r="F165" i="15"/>
  <c r="F169" i="15"/>
  <c r="F173" i="15"/>
  <c r="F177" i="15"/>
  <c r="F181" i="15"/>
  <c r="F185" i="15"/>
  <c r="F189" i="15"/>
  <c r="F193" i="15"/>
  <c r="F197" i="15"/>
  <c r="F201" i="15"/>
  <c r="F205" i="15"/>
  <c r="F209" i="15"/>
  <c r="F213" i="15"/>
  <c r="F217" i="15"/>
  <c r="F221" i="15"/>
  <c r="F225" i="15"/>
  <c r="F229" i="15"/>
  <c r="F233" i="15"/>
  <c r="F237" i="15"/>
  <c r="F241" i="15"/>
  <c r="F245" i="15"/>
  <c r="F249" i="15"/>
  <c r="F253" i="15"/>
  <c r="F257" i="15"/>
  <c r="F261" i="15"/>
  <c r="F265" i="15"/>
  <c r="F269" i="15"/>
  <c r="F273" i="15"/>
  <c r="F277" i="15"/>
  <c r="F281" i="15"/>
  <c r="F285" i="15"/>
  <c r="F289" i="15"/>
  <c r="F293" i="15"/>
  <c r="F297" i="15"/>
  <c r="F301" i="15"/>
  <c r="F305" i="15"/>
  <c r="F309" i="15"/>
  <c r="F313" i="15"/>
  <c r="F317" i="15"/>
  <c r="F321" i="15"/>
  <c r="F325" i="15"/>
  <c r="F329" i="15"/>
  <c r="F333" i="15"/>
  <c r="F337" i="15"/>
  <c r="F341" i="15"/>
  <c r="F345" i="15"/>
  <c r="F349" i="15"/>
  <c r="F353" i="15"/>
  <c r="F357" i="15"/>
  <c r="F361" i="15"/>
  <c r="F365" i="15"/>
  <c r="F369" i="15"/>
  <c r="F373" i="15"/>
  <c r="F377" i="15"/>
  <c r="F381" i="15"/>
  <c r="F385" i="15"/>
  <c r="F389" i="15"/>
  <c r="F393" i="15"/>
  <c r="F397" i="15"/>
  <c r="F401" i="15"/>
  <c r="F405" i="15"/>
  <c r="F409" i="15"/>
  <c r="F413" i="15"/>
  <c r="F417" i="15"/>
  <c r="F421" i="15"/>
  <c r="F425" i="15"/>
  <c r="F429" i="15"/>
  <c r="F433" i="15"/>
  <c r="F437" i="15"/>
  <c r="F441" i="15"/>
  <c r="F445" i="15"/>
  <c r="F449" i="15"/>
  <c r="F453" i="15"/>
  <c r="F457" i="15"/>
  <c r="F461" i="15"/>
  <c r="F465" i="15"/>
  <c r="F469" i="15"/>
  <c r="F473" i="15"/>
  <c r="F477" i="15"/>
  <c r="F481" i="15"/>
  <c r="F485" i="15"/>
  <c r="F489" i="15"/>
  <c r="F493" i="15"/>
  <c r="F497" i="15"/>
  <c r="F501" i="15"/>
  <c r="F505" i="15"/>
  <c r="F509" i="15"/>
  <c r="F513" i="15"/>
  <c r="F517" i="15"/>
  <c r="F521" i="15"/>
  <c r="F525" i="15"/>
  <c r="F529" i="15"/>
  <c r="F533" i="15"/>
  <c r="F537" i="15"/>
  <c r="F541" i="15"/>
  <c r="F545" i="15"/>
  <c r="F549" i="15"/>
  <c r="F553" i="15"/>
  <c r="F557" i="15"/>
  <c r="F561" i="15"/>
  <c r="F565" i="15"/>
  <c r="F569" i="15"/>
  <c r="F573" i="15"/>
  <c r="F577" i="15"/>
  <c r="F581" i="15"/>
  <c r="F585" i="15"/>
  <c r="F589" i="15"/>
  <c r="F593" i="15"/>
  <c r="F597" i="15"/>
  <c r="F601" i="15"/>
  <c r="F605" i="15"/>
  <c r="F609" i="15"/>
  <c r="F613" i="15"/>
  <c r="F617" i="15"/>
  <c r="F621" i="15"/>
  <c r="F625" i="15"/>
  <c r="F629" i="15"/>
  <c r="F633" i="15"/>
  <c r="F637" i="15"/>
  <c r="F641" i="15"/>
  <c r="F645" i="15"/>
  <c r="F649" i="15"/>
  <c r="F653" i="15"/>
  <c r="F657" i="15"/>
  <c r="F661" i="15"/>
  <c r="F665" i="15"/>
  <c r="F669" i="15"/>
  <c r="F673" i="15"/>
  <c r="F677" i="15"/>
  <c r="F681" i="15"/>
  <c r="F685" i="15"/>
  <c r="F689" i="15"/>
  <c r="F693" i="15"/>
  <c r="F697" i="15"/>
  <c r="F701" i="15"/>
  <c r="F705" i="15"/>
  <c r="F709" i="15"/>
  <c r="F713" i="15"/>
  <c r="F717" i="15"/>
  <c r="F721" i="15"/>
  <c r="F725" i="15"/>
  <c r="F729" i="15"/>
  <c r="F733" i="15"/>
  <c r="F737" i="15"/>
  <c r="F741" i="15"/>
  <c r="F745" i="15"/>
  <c r="F749" i="15"/>
  <c r="F753" i="15"/>
  <c r="F757" i="15"/>
  <c r="F761" i="15"/>
  <c r="F765" i="15"/>
  <c r="F769" i="15"/>
  <c r="F773" i="15"/>
  <c r="F777" i="15"/>
  <c r="F781" i="15"/>
  <c r="F785" i="15"/>
  <c r="F789" i="15"/>
  <c r="F793" i="15"/>
  <c r="F797" i="15"/>
  <c r="F801" i="15"/>
  <c r="F805" i="15"/>
  <c r="F809" i="15"/>
  <c r="F813" i="15"/>
  <c r="F817" i="15"/>
  <c r="F821" i="15"/>
  <c r="F825" i="15"/>
  <c r="F829" i="15"/>
  <c r="F833" i="15"/>
  <c r="F837" i="15"/>
  <c r="F841" i="15"/>
  <c r="F845" i="15"/>
  <c r="F849" i="15"/>
  <c r="F853" i="15"/>
  <c r="F857" i="15"/>
  <c r="F861" i="15"/>
  <c r="F865" i="15"/>
  <c r="F869" i="15"/>
  <c r="F873" i="15"/>
  <c r="F877" i="15"/>
  <c r="F881" i="15"/>
  <c r="F885" i="15"/>
  <c r="F889" i="15"/>
  <c r="F893" i="15"/>
  <c r="F897" i="15"/>
  <c r="F901" i="15"/>
  <c r="F905" i="15"/>
  <c r="F909" i="15"/>
  <c r="F913" i="15"/>
  <c r="F917" i="15"/>
  <c r="F921" i="15"/>
  <c r="F925" i="15"/>
  <c r="F929" i="15"/>
  <c r="F933" i="15"/>
  <c r="F937" i="15"/>
  <c r="F941" i="15"/>
  <c r="F945" i="15"/>
  <c r="F949" i="15"/>
  <c r="F953" i="15"/>
  <c r="F957" i="15"/>
  <c r="F961" i="15"/>
  <c r="F965" i="15"/>
  <c r="F969" i="15"/>
  <c r="F973" i="15"/>
  <c r="F977" i="15"/>
  <c r="F981" i="15"/>
  <c r="F985" i="15"/>
  <c r="F989" i="15"/>
  <c r="F993" i="15"/>
  <c r="F997" i="15"/>
  <c r="F1001" i="15"/>
  <c r="F1005" i="15"/>
  <c r="F1009" i="15"/>
  <c r="F1013" i="15"/>
  <c r="F1017" i="15"/>
  <c r="F1021" i="15"/>
  <c r="F1025" i="15"/>
  <c r="F1029" i="15"/>
  <c r="F1033" i="15"/>
  <c r="F1037" i="15"/>
  <c r="F1041" i="15"/>
  <c r="F1045" i="15"/>
  <c r="F1049" i="15"/>
  <c r="F1053" i="15"/>
  <c r="F1057" i="15"/>
  <c r="F1061" i="15"/>
  <c r="F1065" i="15"/>
  <c r="F1069" i="15"/>
  <c r="F1073" i="15"/>
  <c r="F1077" i="15"/>
  <c r="F1081" i="15"/>
  <c r="F1085" i="15"/>
  <c r="F1089" i="15"/>
  <c r="F1093" i="15"/>
  <c r="F1097" i="15"/>
  <c r="F1101" i="15"/>
  <c r="F1105" i="15"/>
  <c r="F1109" i="15"/>
  <c r="F1113" i="15"/>
  <c r="F1117" i="15"/>
  <c r="F1121" i="15"/>
  <c r="F1125" i="15"/>
  <c r="F1129" i="15"/>
  <c r="F1133" i="15"/>
  <c r="F1137" i="15"/>
  <c r="F1141" i="15"/>
  <c r="F1145" i="15"/>
  <c r="F1149" i="15"/>
  <c r="F1153" i="15"/>
  <c r="F1157" i="15"/>
  <c r="F1161" i="15"/>
  <c r="F1165" i="15"/>
  <c r="F1169" i="15"/>
  <c r="F1173" i="15"/>
  <c r="F1177" i="15"/>
  <c r="F1181" i="15"/>
  <c r="F1185" i="15"/>
  <c r="F1189" i="15"/>
  <c r="F1193" i="15"/>
  <c r="F1197" i="15"/>
  <c r="F1201" i="15"/>
  <c r="F1205" i="15"/>
  <c r="F1209" i="15"/>
  <c r="F1213" i="15"/>
  <c r="F1217" i="15"/>
  <c r="F1221" i="15"/>
  <c r="F1225" i="15"/>
  <c r="F1229" i="15"/>
  <c r="F1233" i="15"/>
  <c r="F1237" i="15"/>
  <c r="F1241" i="15"/>
  <c r="F1245" i="15"/>
  <c r="F1249" i="15"/>
  <c r="F1253" i="15"/>
  <c r="F1257" i="15"/>
  <c r="F1261" i="15"/>
  <c r="F1265" i="15"/>
  <c r="F1269" i="15"/>
  <c r="F1273" i="15"/>
  <c r="F1277" i="15"/>
  <c r="F1281" i="15"/>
  <c r="F1285" i="15"/>
  <c r="F1289" i="15"/>
  <c r="F1293" i="15"/>
  <c r="F1297" i="15"/>
  <c r="F1301" i="15"/>
  <c r="F1305" i="15"/>
  <c r="F1309" i="15"/>
  <c r="F1313" i="15"/>
  <c r="F1317" i="15"/>
  <c r="F1321" i="15"/>
  <c r="F1325" i="15"/>
  <c r="F1329" i="15"/>
  <c r="F1333" i="15"/>
  <c r="F1337" i="15"/>
  <c r="F1341" i="15"/>
  <c r="F1345" i="15"/>
  <c r="F1349" i="15"/>
  <c r="F1353" i="15"/>
  <c r="F1357" i="15"/>
  <c r="F1361" i="15"/>
  <c r="F1365" i="15"/>
  <c r="F1369" i="15"/>
  <c r="F1373" i="15"/>
  <c r="F1377" i="15"/>
  <c r="F1381" i="15"/>
  <c r="F1385" i="15"/>
  <c r="F1389" i="15"/>
  <c r="F1393" i="15"/>
  <c r="F1397" i="15"/>
  <c r="F1401" i="15"/>
  <c r="F1405" i="15"/>
  <c r="F1409" i="15"/>
  <c r="F1413" i="15"/>
  <c r="F1417" i="15"/>
  <c r="F1421" i="15"/>
  <c r="F1425" i="15"/>
  <c r="F1429" i="15"/>
  <c r="F1433" i="15"/>
  <c r="F1437" i="15"/>
  <c r="F1441" i="15"/>
  <c r="F1445" i="15"/>
  <c r="F1449" i="15"/>
  <c r="F1453" i="15"/>
  <c r="F1457" i="15"/>
  <c r="F1461" i="15"/>
  <c r="F1465" i="15"/>
  <c r="F1469" i="15"/>
  <c r="F1473" i="15"/>
  <c r="F1477" i="15"/>
  <c r="F1481" i="15"/>
  <c r="F1485" i="15"/>
  <c r="F1489" i="15"/>
  <c r="F1493" i="15"/>
  <c r="F1497" i="15"/>
  <c r="F1501" i="15"/>
  <c r="F1505" i="15"/>
  <c r="F1509" i="15"/>
  <c r="F1513" i="15"/>
  <c r="F1517" i="15"/>
  <c r="F1521" i="15"/>
  <c r="F1525" i="15"/>
  <c r="F1529" i="15"/>
  <c r="F1533" i="15"/>
  <c r="F1537" i="15"/>
  <c r="F1541" i="15"/>
  <c r="F1545" i="15"/>
  <c r="F1549" i="15"/>
  <c r="F1553" i="15"/>
  <c r="F1557" i="15"/>
  <c r="F1561" i="15"/>
  <c r="F1565" i="15"/>
  <c r="F1569" i="15"/>
  <c r="F1573" i="15"/>
  <c r="F1577" i="15"/>
  <c r="F1581" i="15"/>
  <c r="F1585" i="15"/>
  <c r="F1589" i="15"/>
  <c r="F1593" i="15"/>
  <c r="F1597" i="15"/>
  <c r="F1601" i="15"/>
  <c r="F1605" i="15"/>
  <c r="F1609" i="15"/>
  <c r="F1613" i="15"/>
  <c r="F1617" i="15"/>
  <c r="F1621" i="15"/>
  <c r="F1625" i="15"/>
  <c r="F1629" i="15"/>
  <c r="F1633" i="15"/>
  <c r="F1637" i="15"/>
  <c r="F1641" i="15"/>
  <c r="F1645" i="15"/>
  <c r="F1649" i="15"/>
  <c r="F1653" i="15"/>
  <c r="F1657" i="15"/>
  <c r="F1661" i="15"/>
  <c r="F1665" i="15"/>
  <c r="F1669" i="15"/>
  <c r="F1673" i="15"/>
  <c r="F1677" i="15"/>
  <c r="F1681" i="15"/>
  <c r="F1685" i="15"/>
  <c r="F1689" i="15"/>
  <c r="F1693" i="15"/>
  <c r="F1697" i="15"/>
  <c r="F1701" i="15"/>
  <c r="F1705" i="15"/>
  <c r="F1709" i="15"/>
  <c r="F1713" i="15"/>
  <c r="F1717" i="15"/>
  <c r="F1721" i="15"/>
  <c r="F1725" i="15"/>
  <c r="F1729" i="15"/>
  <c r="F1733" i="15"/>
  <c r="F1737" i="15"/>
  <c r="F1741" i="15"/>
  <c r="F1745" i="15"/>
  <c r="F1749" i="15"/>
  <c r="F1753" i="15"/>
  <c r="F1757" i="15"/>
  <c r="F1761" i="15"/>
  <c r="F1765" i="15"/>
  <c r="F1769" i="15"/>
  <c r="F1773" i="15"/>
  <c r="F1777" i="15"/>
  <c r="F1781" i="15"/>
  <c r="F1785" i="15"/>
  <c r="F1789" i="15"/>
  <c r="F1793" i="15"/>
  <c r="F1797" i="15"/>
  <c r="F1801" i="15"/>
  <c r="F1805" i="15"/>
  <c r="F1809" i="15"/>
  <c r="F1813" i="15"/>
  <c r="F1817" i="15"/>
  <c r="F1821" i="15"/>
  <c r="F1825" i="15"/>
  <c r="F1829" i="15"/>
  <c r="F1833" i="15"/>
  <c r="F1837" i="15"/>
  <c r="F1841" i="15"/>
  <c r="F1845" i="15"/>
  <c r="F1849" i="15"/>
  <c r="F1853" i="15"/>
  <c r="F1857" i="15"/>
  <c r="F1861" i="15"/>
  <c r="F1865" i="15"/>
  <c r="F1869" i="15"/>
  <c r="F1873" i="15"/>
  <c r="F1877" i="15"/>
  <c r="F1881" i="15"/>
  <c r="F1885" i="15"/>
  <c r="F1889" i="15"/>
  <c r="F1893" i="15"/>
  <c r="F1897" i="15"/>
  <c r="F1901" i="15"/>
  <c r="F1905" i="15"/>
  <c r="F1909" i="15"/>
  <c r="F1913" i="15"/>
  <c r="F1917" i="15"/>
  <c r="F1921" i="15"/>
  <c r="F1925" i="15"/>
  <c r="F1929" i="15"/>
  <c r="F1933" i="15"/>
  <c r="F1937" i="15"/>
  <c r="F1941" i="15"/>
  <c r="F1945" i="15"/>
  <c r="F1949" i="15"/>
  <c r="F1953" i="15"/>
  <c r="F1957" i="15"/>
  <c r="F1961" i="15"/>
  <c r="F1965" i="15"/>
  <c r="F1969" i="15"/>
  <c r="F1973" i="15"/>
  <c r="F1977" i="15"/>
  <c r="F1981" i="15"/>
  <c r="F1985" i="15"/>
  <c r="F1989" i="15"/>
  <c r="F1993" i="15"/>
  <c r="F1997" i="15"/>
  <c r="F2001" i="15"/>
  <c r="F2005" i="15"/>
  <c r="F2009" i="15"/>
  <c r="F2013" i="15"/>
  <c r="F2017" i="15"/>
  <c r="F2021" i="15"/>
  <c r="F2025" i="15"/>
  <c r="F2029" i="15"/>
  <c r="F2033" i="15"/>
  <c r="F2037" i="15"/>
  <c r="F2041" i="15"/>
  <c r="F2045" i="15"/>
  <c r="F2049" i="15"/>
  <c r="F2053" i="15"/>
  <c r="F2057" i="15"/>
  <c r="F2061" i="15"/>
  <c r="F2065" i="15"/>
  <c r="F2069" i="15"/>
  <c r="F2073" i="15"/>
  <c r="F2077" i="15"/>
  <c r="F2081" i="15"/>
  <c r="F2085" i="15"/>
  <c r="F2089" i="15"/>
  <c r="F2093" i="15"/>
  <c r="F2097" i="15"/>
  <c r="F2101" i="15"/>
  <c r="F2105" i="15"/>
  <c r="F2109" i="15"/>
  <c r="F2113" i="15"/>
  <c r="F2117" i="15"/>
  <c r="F2121" i="15"/>
  <c r="F2125" i="15"/>
  <c r="F2129" i="15"/>
  <c r="F2133" i="15"/>
  <c r="F2137" i="15"/>
  <c r="F2141" i="15"/>
  <c r="F2145" i="15"/>
  <c r="F2149" i="15"/>
  <c r="F2153" i="15"/>
  <c r="F2157" i="15"/>
  <c r="E2003" i="11"/>
  <c r="F2003" i="11" s="1"/>
  <c r="E2004" i="11"/>
  <c r="F2004" i="11" s="1"/>
  <c r="E2005" i="11"/>
  <c r="F2005" i="11" s="1"/>
  <c r="E2006" i="11"/>
  <c r="F2006" i="11" s="1"/>
  <c r="E2007" i="11"/>
  <c r="F2007" i="11" s="1"/>
  <c r="E2008" i="11"/>
  <c r="F2008" i="11" s="1"/>
  <c r="E2009" i="11"/>
  <c r="F2009" i="11" s="1"/>
  <c r="E2010" i="11"/>
  <c r="F2010" i="11" s="1"/>
  <c r="E2011" i="11"/>
  <c r="F2011" i="11" s="1"/>
  <c r="E2012" i="11"/>
  <c r="F2012" i="11" s="1"/>
  <c r="E2013" i="11"/>
  <c r="F2013" i="11" s="1"/>
  <c r="E2014" i="11"/>
  <c r="F2014" i="11" s="1"/>
  <c r="E2015" i="11"/>
  <c r="F2015" i="11" s="1"/>
  <c r="E2016" i="11"/>
  <c r="F2016" i="11" s="1"/>
  <c r="E2017" i="11"/>
  <c r="F2017" i="11" s="1"/>
  <c r="E2018" i="11"/>
  <c r="F2018" i="11" s="1"/>
  <c r="E2019" i="11"/>
  <c r="F2019" i="11" s="1"/>
  <c r="E2020" i="11"/>
  <c r="F2020" i="11" s="1"/>
  <c r="E2021" i="11"/>
  <c r="F2021" i="11" s="1"/>
  <c r="E2022" i="11"/>
  <c r="F2022" i="11" s="1"/>
  <c r="E2023" i="11"/>
  <c r="F2023" i="11" s="1"/>
  <c r="E2024" i="11"/>
  <c r="F2024" i="11" s="1"/>
  <c r="E2025" i="11"/>
  <c r="F2025" i="11" s="1"/>
  <c r="E2026" i="11"/>
  <c r="F2026" i="11" s="1"/>
  <c r="E2027" i="11"/>
  <c r="F2027" i="11" s="1"/>
  <c r="E2028" i="11"/>
  <c r="F2028" i="11" s="1"/>
  <c r="E2029" i="11"/>
  <c r="F2029" i="11" s="1"/>
  <c r="E2030" i="11"/>
  <c r="F2030" i="11" s="1"/>
  <c r="E2031" i="11"/>
  <c r="F2031" i="11" s="1"/>
  <c r="E2032" i="11"/>
  <c r="F2032" i="11" s="1"/>
  <c r="E2033" i="11"/>
  <c r="F2033" i="11" s="1"/>
  <c r="E2034" i="11"/>
  <c r="F2034" i="11" s="1"/>
  <c r="E2035" i="11"/>
  <c r="F2035" i="11" s="1"/>
  <c r="E2036" i="11"/>
  <c r="F2036" i="11" s="1"/>
  <c r="E2037" i="11"/>
  <c r="F2037" i="11" s="1"/>
  <c r="E2038" i="11"/>
  <c r="F2038" i="11" s="1"/>
  <c r="E2039" i="11"/>
  <c r="F2039" i="11" s="1"/>
  <c r="E2040" i="11"/>
  <c r="F2040" i="11" s="1"/>
  <c r="E2041" i="11"/>
  <c r="F2041" i="11" s="1"/>
  <c r="E2042" i="11"/>
  <c r="F2042" i="11" s="1"/>
  <c r="E2043" i="11"/>
  <c r="F2043" i="11" s="1"/>
  <c r="E2044" i="11"/>
  <c r="F2044" i="11" s="1"/>
  <c r="E2045" i="11"/>
  <c r="F2045" i="11" s="1"/>
  <c r="E2046" i="11"/>
  <c r="F2046" i="11" s="1"/>
  <c r="E2047" i="11"/>
  <c r="F2047" i="11" s="1"/>
  <c r="E2048" i="11"/>
  <c r="F2048" i="11" s="1"/>
  <c r="E2049" i="11"/>
  <c r="F2049" i="11" s="1"/>
  <c r="E2050" i="11"/>
  <c r="F2050" i="11" s="1"/>
  <c r="E2051" i="11"/>
  <c r="F2051" i="11" s="1"/>
  <c r="E2052" i="11"/>
  <c r="F2052" i="11" s="1"/>
  <c r="E2053" i="11"/>
  <c r="F2053" i="11" s="1"/>
  <c r="E2054" i="11"/>
  <c r="F2054" i="11" s="1"/>
  <c r="E2055" i="11"/>
  <c r="F2055" i="11" s="1"/>
  <c r="E2056" i="11"/>
  <c r="F2056" i="11" s="1"/>
  <c r="E2057" i="11"/>
  <c r="F2057" i="11" s="1"/>
  <c r="E2058" i="11"/>
  <c r="F2058" i="11" s="1"/>
  <c r="E2059" i="11"/>
  <c r="F2059" i="11" s="1"/>
  <c r="E2060" i="11"/>
  <c r="F2060" i="11" s="1"/>
  <c r="E2061" i="11"/>
  <c r="F2061" i="11" s="1"/>
  <c r="E2062" i="11"/>
  <c r="F2062" i="11" s="1"/>
  <c r="E2063" i="11"/>
  <c r="F2063" i="11" s="1"/>
  <c r="E2064" i="11"/>
  <c r="F2064" i="11" s="1"/>
  <c r="E2065" i="11"/>
  <c r="F2065" i="11" s="1"/>
  <c r="E2066" i="11"/>
  <c r="F2066" i="11" s="1"/>
  <c r="E2067" i="11"/>
  <c r="F2067" i="11" s="1"/>
  <c r="E2068" i="11"/>
  <c r="F2068" i="11" s="1"/>
  <c r="E2069" i="11"/>
  <c r="F2069" i="11" s="1"/>
  <c r="E2070" i="11"/>
  <c r="F2070" i="11" s="1"/>
  <c r="E2071" i="11"/>
  <c r="F2071" i="11" s="1"/>
  <c r="E2072" i="11"/>
  <c r="F2072" i="11" s="1"/>
  <c r="E2073" i="11"/>
  <c r="F2073" i="11" s="1"/>
  <c r="E2074" i="11"/>
  <c r="F2074" i="11" s="1"/>
  <c r="E2075" i="11"/>
  <c r="F2075" i="11" s="1"/>
  <c r="E2076" i="11"/>
  <c r="F2076" i="11" s="1"/>
  <c r="E2077" i="11"/>
  <c r="F2077" i="11" s="1"/>
  <c r="E2078" i="11"/>
  <c r="F2078" i="11" s="1"/>
  <c r="E2079" i="11"/>
  <c r="F2079" i="11" s="1"/>
  <c r="E2080" i="11"/>
  <c r="F2080" i="11" s="1"/>
  <c r="E2081" i="11"/>
  <c r="F2081" i="11" s="1"/>
  <c r="E2082" i="11"/>
  <c r="F2082" i="11" s="1"/>
  <c r="E2083" i="11"/>
  <c r="F2083" i="11" s="1"/>
  <c r="E2084" i="11"/>
  <c r="F2084" i="11" s="1"/>
  <c r="E2085" i="11"/>
  <c r="F2085" i="11" s="1"/>
  <c r="E2086" i="11"/>
  <c r="F2086" i="11" s="1"/>
  <c r="E2087" i="11"/>
  <c r="F2087" i="11" s="1"/>
  <c r="E2088" i="11"/>
  <c r="F2088" i="11" s="1"/>
  <c r="E2089" i="11"/>
  <c r="F2089" i="11" s="1"/>
  <c r="E2090" i="11"/>
  <c r="F2090" i="11" s="1"/>
  <c r="E2091" i="11"/>
  <c r="F2091" i="11" s="1"/>
  <c r="E2092" i="11"/>
  <c r="F2092" i="11" s="1"/>
  <c r="E2093" i="11"/>
  <c r="F2093" i="11" s="1"/>
  <c r="E2094" i="11"/>
  <c r="F2094" i="11" s="1"/>
  <c r="E2095" i="11"/>
  <c r="F2095" i="11" s="1"/>
  <c r="E2096" i="11"/>
  <c r="F2096" i="11" s="1"/>
  <c r="E2097" i="11"/>
  <c r="F2097" i="11" s="1"/>
  <c r="E2098" i="11"/>
  <c r="F2098" i="11" s="1"/>
  <c r="E2099" i="11"/>
  <c r="F2099" i="11" s="1"/>
  <c r="E2100" i="11"/>
  <c r="F2100" i="11" s="1"/>
  <c r="E2101" i="11"/>
  <c r="F2101" i="11" s="1"/>
  <c r="E2102" i="11"/>
  <c r="F2102" i="11" s="1"/>
  <c r="E2103" i="11"/>
  <c r="F2103" i="11" s="1"/>
  <c r="E2104" i="11"/>
  <c r="F2104" i="11" s="1"/>
  <c r="E2105" i="11"/>
  <c r="F2105" i="11" s="1"/>
  <c r="E2106" i="11"/>
  <c r="F2106" i="11" s="1"/>
  <c r="E2107" i="11"/>
  <c r="F2107" i="11" s="1"/>
  <c r="E2108" i="11"/>
  <c r="F2108" i="11" s="1"/>
  <c r="E2109" i="11"/>
  <c r="F2109" i="11" s="1"/>
  <c r="E2110" i="11"/>
  <c r="F2110" i="11" s="1"/>
  <c r="E2111" i="11"/>
  <c r="F2111" i="11" s="1"/>
  <c r="E2112" i="11"/>
  <c r="F2112" i="11" s="1"/>
  <c r="E2113" i="11"/>
  <c r="F2113" i="11" s="1"/>
  <c r="E2114" i="11"/>
  <c r="F2114" i="11" s="1"/>
  <c r="E2115" i="11"/>
  <c r="F2115" i="11" s="1"/>
  <c r="E2116" i="11"/>
  <c r="F2116" i="11" s="1"/>
  <c r="E2117" i="11"/>
  <c r="F2117" i="11" s="1"/>
  <c r="E2118" i="11"/>
  <c r="F2118" i="11" s="1"/>
  <c r="E2119" i="11"/>
  <c r="F2119" i="11" s="1"/>
  <c r="E2120" i="11"/>
  <c r="F2120" i="11" s="1"/>
  <c r="E2121" i="11"/>
  <c r="F2121" i="11" s="1"/>
  <c r="E2122" i="11"/>
  <c r="F2122" i="11" s="1"/>
  <c r="E2123" i="11"/>
  <c r="F2123" i="11" s="1"/>
  <c r="E2124" i="11"/>
  <c r="F2124" i="11" s="1"/>
  <c r="E2125" i="11"/>
  <c r="F2125" i="11" s="1"/>
  <c r="E2126" i="11"/>
  <c r="F2126" i="11" s="1"/>
  <c r="E2127" i="11"/>
  <c r="F2127" i="11" s="1"/>
  <c r="E2128" i="11"/>
  <c r="F2128" i="11" s="1"/>
  <c r="E2129" i="11"/>
  <c r="F2129" i="11" s="1"/>
  <c r="E2130" i="11"/>
  <c r="F2130" i="11" s="1"/>
  <c r="E2131" i="11"/>
  <c r="F2131" i="11" s="1"/>
  <c r="E2132" i="11"/>
  <c r="F2132" i="11" s="1"/>
  <c r="E2133" i="11"/>
  <c r="F2133" i="11" s="1"/>
  <c r="E2134" i="11"/>
  <c r="F2134" i="11" s="1"/>
  <c r="E2135" i="11"/>
  <c r="F2135" i="11" s="1"/>
  <c r="E2136" i="11"/>
  <c r="F2136" i="11" s="1"/>
  <c r="E2137" i="11"/>
  <c r="F2137" i="11" s="1"/>
  <c r="E2138" i="11"/>
  <c r="F2138" i="11" s="1"/>
  <c r="E2139" i="11"/>
  <c r="F2139" i="11" s="1"/>
  <c r="E2140" i="11"/>
  <c r="F2140" i="11" s="1"/>
  <c r="E2141" i="11"/>
  <c r="F2141" i="11" s="1"/>
  <c r="E2142" i="11"/>
  <c r="F2142" i="11" s="1"/>
  <c r="E2143" i="11"/>
  <c r="F2143" i="11" s="1"/>
  <c r="E2144" i="11"/>
  <c r="F2144" i="11" s="1"/>
  <c r="E2145" i="11"/>
  <c r="F2145" i="11" s="1"/>
  <c r="E2146" i="11"/>
  <c r="F2146" i="11" s="1"/>
  <c r="E2147" i="11"/>
  <c r="F2147" i="11" s="1"/>
  <c r="E2148" i="11"/>
  <c r="F2148" i="11" s="1"/>
  <c r="E2149" i="11"/>
  <c r="F2149" i="11" s="1"/>
  <c r="E2150" i="11"/>
  <c r="F2150" i="11" s="1"/>
  <c r="E2151" i="11"/>
  <c r="F2151" i="11" s="1"/>
  <c r="E2152" i="11"/>
  <c r="F2152" i="11" s="1"/>
  <c r="E2153" i="11"/>
  <c r="F2153" i="11" s="1"/>
  <c r="E2154" i="11"/>
  <c r="F2154" i="11" s="1"/>
  <c r="E2155" i="11"/>
  <c r="F2155" i="11" s="1"/>
  <c r="E2156" i="11"/>
  <c r="F2156" i="11" s="1"/>
  <c r="E2157" i="11"/>
  <c r="F2157" i="11" s="1"/>
  <c r="E2158" i="11"/>
  <c r="F2158" i="11" s="1"/>
  <c r="E2159" i="11"/>
  <c r="F2159" i="11" s="1"/>
  <c r="E2160" i="11"/>
  <c r="F2160" i="11" s="1"/>
  <c r="I4" i="15" l="1"/>
  <c r="I12" i="15"/>
  <c r="I3" i="15"/>
  <c r="I11" i="15"/>
  <c r="I6" i="15"/>
  <c r="I13" i="15"/>
  <c r="I5" i="15"/>
  <c r="I10" i="15"/>
  <c r="E4" i="14"/>
  <c r="L54" i="14"/>
  <c r="L55" i="14"/>
  <c r="H55" i="14"/>
  <c r="J55" i="14" s="1"/>
  <c r="H52" i="14"/>
  <c r="K52" i="14" s="1"/>
  <c r="E3" i="14"/>
  <c r="E5" i="14" s="1"/>
  <c r="E11" i="14"/>
  <c r="E10" i="14"/>
  <c r="H4" i="14" s="1"/>
  <c r="K4" i="14" s="1"/>
  <c r="I19" i="15" l="1"/>
  <c r="I7" i="15" s="1"/>
  <c r="I18" i="15"/>
  <c r="I17" i="15"/>
  <c r="E6" i="14"/>
  <c r="E7" i="14" s="1"/>
  <c r="P4" i="14" s="1"/>
  <c r="P5" i="14" s="1"/>
  <c r="K55" i="14"/>
  <c r="M55" i="14" s="1"/>
  <c r="N55" i="14" s="1"/>
  <c r="J7" i="13"/>
  <c r="J6" i="13"/>
  <c r="J4" i="13"/>
  <c r="J3" i="13"/>
  <c r="E2160" i="13"/>
  <c r="F2160" i="13" s="1"/>
  <c r="E2159" i="13"/>
  <c r="F2159" i="13" s="1"/>
  <c r="E2158" i="13"/>
  <c r="F2158" i="13" s="1"/>
  <c r="E2157" i="13"/>
  <c r="F2157" i="13" s="1"/>
  <c r="E2156" i="13"/>
  <c r="F2156" i="13" s="1"/>
  <c r="E2155" i="13"/>
  <c r="F2155" i="13" s="1"/>
  <c r="E2154" i="13"/>
  <c r="F2154" i="13" s="1"/>
  <c r="E2153" i="13"/>
  <c r="F2153" i="13" s="1"/>
  <c r="E2152" i="13"/>
  <c r="F2152" i="13" s="1"/>
  <c r="E2151" i="13"/>
  <c r="F2151" i="13" s="1"/>
  <c r="E2150" i="13"/>
  <c r="F2150" i="13" s="1"/>
  <c r="E2149" i="13"/>
  <c r="F2149" i="13" s="1"/>
  <c r="E2148" i="13"/>
  <c r="F2148" i="13" s="1"/>
  <c r="E2147" i="13"/>
  <c r="F2147" i="13" s="1"/>
  <c r="E2146" i="13"/>
  <c r="F2146" i="13" s="1"/>
  <c r="E2145" i="13"/>
  <c r="F2145" i="13" s="1"/>
  <c r="E2144" i="13"/>
  <c r="F2144" i="13" s="1"/>
  <c r="E2143" i="13"/>
  <c r="F2143" i="13" s="1"/>
  <c r="E2142" i="13"/>
  <c r="F2142" i="13" s="1"/>
  <c r="E2141" i="13"/>
  <c r="F2141" i="13" s="1"/>
  <c r="E2140" i="13"/>
  <c r="F2140" i="13" s="1"/>
  <c r="E2139" i="13"/>
  <c r="F2139" i="13" s="1"/>
  <c r="E2138" i="13"/>
  <c r="F2138" i="13" s="1"/>
  <c r="E2137" i="13"/>
  <c r="F2137" i="13" s="1"/>
  <c r="E2136" i="13"/>
  <c r="F2136" i="13" s="1"/>
  <c r="E2135" i="13"/>
  <c r="F2135" i="13" s="1"/>
  <c r="E2134" i="13"/>
  <c r="F2134" i="13" s="1"/>
  <c r="E2133" i="13"/>
  <c r="F2133" i="13" s="1"/>
  <c r="E2132" i="13"/>
  <c r="F2132" i="13" s="1"/>
  <c r="E2131" i="13"/>
  <c r="F2131" i="13" s="1"/>
  <c r="E2130" i="13"/>
  <c r="F2130" i="13" s="1"/>
  <c r="E2129" i="13"/>
  <c r="F2129" i="13" s="1"/>
  <c r="E2128" i="13"/>
  <c r="F2128" i="13" s="1"/>
  <c r="E2127" i="13"/>
  <c r="F2127" i="13" s="1"/>
  <c r="E2126" i="13"/>
  <c r="F2126" i="13" s="1"/>
  <c r="E2125" i="13"/>
  <c r="F2125" i="13" s="1"/>
  <c r="E2124" i="13"/>
  <c r="F2124" i="13" s="1"/>
  <c r="E2123" i="13"/>
  <c r="F2123" i="13" s="1"/>
  <c r="E2122" i="13"/>
  <c r="F2122" i="13" s="1"/>
  <c r="E2121" i="13"/>
  <c r="F2121" i="13" s="1"/>
  <c r="E2120" i="13"/>
  <c r="F2120" i="13" s="1"/>
  <c r="E2119" i="13"/>
  <c r="F2119" i="13" s="1"/>
  <c r="E2118" i="13"/>
  <c r="F2118" i="13" s="1"/>
  <c r="E2117" i="13"/>
  <c r="F2117" i="13" s="1"/>
  <c r="E2116" i="13"/>
  <c r="F2116" i="13" s="1"/>
  <c r="E2115" i="13"/>
  <c r="F2115" i="13" s="1"/>
  <c r="E2114" i="13"/>
  <c r="F2114" i="13" s="1"/>
  <c r="E2113" i="13"/>
  <c r="F2113" i="13" s="1"/>
  <c r="E2112" i="13"/>
  <c r="F2112" i="13" s="1"/>
  <c r="E2111" i="13"/>
  <c r="F2111" i="13" s="1"/>
  <c r="E2110" i="13"/>
  <c r="F2110" i="13" s="1"/>
  <c r="E2109" i="13"/>
  <c r="F2109" i="13" s="1"/>
  <c r="E2108" i="13"/>
  <c r="F2108" i="13" s="1"/>
  <c r="E2107" i="13"/>
  <c r="F2107" i="13" s="1"/>
  <c r="E2106" i="13"/>
  <c r="F2106" i="13" s="1"/>
  <c r="E2105" i="13"/>
  <c r="F2105" i="13" s="1"/>
  <c r="E2104" i="13"/>
  <c r="F2104" i="13" s="1"/>
  <c r="E2103" i="13"/>
  <c r="F2103" i="13" s="1"/>
  <c r="E2102" i="13"/>
  <c r="F2102" i="13" s="1"/>
  <c r="E2101" i="13"/>
  <c r="F2101" i="13" s="1"/>
  <c r="E2100" i="13"/>
  <c r="F2100" i="13" s="1"/>
  <c r="E2099" i="13"/>
  <c r="F2099" i="13" s="1"/>
  <c r="E2098" i="13"/>
  <c r="F2098" i="13" s="1"/>
  <c r="E2097" i="13"/>
  <c r="F2097" i="13" s="1"/>
  <c r="E2096" i="13"/>
  <c r="F2096" i="13" s="1"/>
  <c r="E2095" i="13"/>
  <c r="F2095" i="13" s="1"/>
  <c r="E2094" i="13"/>
  <c r="F2094" i="13" s="1"/>
  <c r="E2093" i="13"/>
  <c r="F2093" i="13" s="1"/>
  <c r="E2092" i="13"/>
  <c r="F2092" i="13" s="1"/>
  <c r="E2091" i="13"/>
  <c r="F2091" i="13" s="1"/>
  <c r="E2090" i="13"/>
  <c r="F2090" i="13" s="1"/>
  <c r="E2089" i="13"/>
  <c r="F2089" i="13" s="1"/>
  <c r="E2088" i="13"/>
  <c r="F2088" i="13" s="1"/>
  <c r="E2087" i="13"/>
  <c r="F2087" i="13" s="1"/>
  <c r="E2086" i="13"/>
  <c r="F2086" i="13" s="1"/>
  <c r="E2085" i="13"/>
  <c r="F2085" i="13" s="1"/>
  <c r="E2084" i="13"/>
  <c r="F2084" i="13" s="1"/>
  <c r="E2083" i="13"/>
  <c r="F2083" i="13" s="1"/>
  <c r="E2082" i="13"/>
  <c r="F2082" i="13" s="1"/>
  <c r="E2081" i="13"/>
  <c r="F2081" i="13" s="1"/>
  <c r="E2080" i="13"/>
  <c r="F2080" i="13" s="1"/>
  <c r="E2079" i="13"/>
  <c r="F2079" i="13" s="1"/>
  <c r="E2078" i="13"/>
  <c r="F2078" i="13" s="1"/>
  <c r="E2077" i="13"/>
  <c r="F2077" i="13" s="1"/>
  <c r="E2076" i="13"/>
  <c r="F2076" i="13" s="1"/>
  <c r="E2075" i="13"/>
  <c r="F2075" i="13" s="1"/>
  <c r="E2074" i="13"/>
  <c r="F2074" i="13" s="1"/>
  <c r="E2073" i="13"/>
  <c r="F2073" i="13" s="1"/>
  <c r="E2072" i="13"/>
  <c r="F2072" i="13" s="1"/>
  <c r="E2071" i="13"/>
  <c r="F2071" i="13" s="1"/>
  <c r="E2070" i="13"/>
  <c r="F2070" i="13" s="1"/>
  <c r="E2069" i="13"/>
  <c r="F2069" i="13" s="1"/>
  <c r="E2068" i="13"/>
  <c r="F2068" i="13" s="1"/>
  <c r="E2067" i="13"/>
  <c r="F2067" i="13" s="1"/>
  <c r="E2066" i="13"/>
  <c r="F2066" i="13" s="1"/>
  <c r="E2065" i="13"/>
  <c r="F2065" i="13" s="1"/>
  <c r="E2064" i="13"/>
  <c r="F2064" i="13" s="1"/>
  <c r="E2063" i="13"/>
  <c r="F2063" i="13" s="1"/>
  <c r="E2062" i="13"/>
  <c r="F2062" i="13" s="1"/>
  <c r="E2061" i="13"/>
  <c r="F2061" i="13" s="1"/>
  <c r="E2060" i="13"/>
  <c r="F2060" i="13" s="1"/>
  <c r="E2059" i="13"/>
  <c r="F2059" i="13" s="1"/>
  <c r="E2058" i="13"/>
  <c r="F2058" i="13" s="1"/>
  <c r="E2057" i="13"/>
  <c r="F2057" i="13" s="1"/>
  <c r="E2056" i="13"/>
  <c r="F2056" i="13" s="1"/>
  <c r="E2055" i="13"/>
  <c r="F2055" i="13" s="1"/>
  <c r="E2054" i="13"/>
  <c r="F2054" i="13" s="1"/>
  <c r="E2053" i="13"/>
  <c r="F2053" i="13" s="1"/>
  <c r="E2052" i="13"/>
  <c r="F2052" i="13" s="1"/>
  <c r="E2051" i="13"/>
  <c r="F2051" i="13" s="1"/>
  <c r="E2050" i="13"/>
  <c r="F2050" i="13" s="1"/>
  <c r="E2049" i="13"/>
  <c r="F2049" i="13" s="1"/>
  <c r="E2048" i="13"/>
  <c r="F2048" i="13" s="1"/>
  <c r="E2047" i="13"/>
  <c r="F2047" i="13" s="1"/>
  <c r="E2046" i="13"/>
  <c r="F2046" i="13" s="1"/>
  <c r="E2045" i="13"/>
  <c r="F2045" i="13" s="1"/>
  <c r="E2044" i="13"/>
  <c r="F2044" i="13" s="1"/>
  <c r="E2043" i="13"/>
  <c r="F2043" i="13" s="1"/>
  <c r="E2042" i="13"/>
  <c r="F2042" i="13" s="1"/>
  <c r="E2041" i="13"/>
  <c r="F2041" i="13" s="1"/>
  <c r="E2040" i="13"/>
  <c r="F2040" i="13" s="1"/>
  <c r="E2039" i="13"/>
  <c r="F2039" i="13" s="1"/>
  <c r="E2038" i="13"/>
  <c r="F2038" i="13" s="1"/>
  <c r="E2037" i="13"/>
  <c r="F2037" i="13" s="1"/>
  <c r="E2036" i="13"/>
  <c r="F2036" i="13" s="1"/>
  <c r="E2035" i="13"/>
  <c r="F2035" i="13" s="1"/>
  <c r="E2034" i="13"/>
  <c r="F2034" i="13" s="1"/>
  <c r="E2033" i="13"/>
  <c r="F2033" i="13" s="1"/>
  <c r="E2032" i="13"/>
  <c r="F2032" i="13" s="1"/>
  <c r="E2031" i="13"/>
  <c r="F2031" i="13" s="1"/>
  <c r="E2030" i="13"/>
  <c r="F2030" i="13" s="1"/>
  <c r="E2029" i="13"/>
  <c r="F2029" i="13" s="1"/>
  <c r="E2028" i="13"/>
  <c r="F2028" i="13" s="1"/>
  <c r="E2027" i="13"/>
  <c r="F2027" i="13" s="1"/>
  <c r="E2026" i="13"/>
  <c r="F2026" i="13" s="1"/>
  <c r="E2025" i="13"/>
  <c r="F2025" i="13" s="1"/>
  <c r="E2024" i="13"/>
  <c r="F2024" i="13" s="1"/>
  <c r="E2023" i="13"/>
  <c r="F2023" i="13" s="1"/>
  <c r="E2022" i="13"/>
  <c r="F2022" i="13" s="1"/>
  <c r="E2021" i="13"/>
  <c r="F2021" i="13" s="1"/>
  <c r="E2020" i="13"/>
  <c r="F2020" i="13" s="1"/>
  <c r="E2019" i="13"/>
  <c r="F2019" i="13" s="1"/>
  <c r="E2018" i="13"/>
  <c r="F2018" i="13" s="1"/>
  <c r="E2017" i="13"/>
  <c r="F2017" i="13" s="1"/>
  <c r="E2016" i="13"/>
  <c r="F2016" i="13" s="1"/>
  <c r="E2015" i="13"/>
  <c r="F2015" i="13" s="1"/>
  <c r="E2014" i="13"/>
  <c r="F2014" i="13" s="1"/>
  <c r="E2013" i="13"/>
  <c r="F2013" i="13" s="1"/>
  <c r="E2012" i="13"/>
  <c r="F2012" i="13" s="1"/>
  <c r="E2011" i="13"/>
  <c r="F2011" i="13" s="1"/>
  <c r="E2010" i="13"/>
  <c r="F2010" i="13" s="1"/>
  <c r="E2009" i="13"/>
  <c r="F2009" i="13" s="1"/>
  <c r="E2008" i="13"/>
  <c r="F2008" i="13" s="1"/>
  <c r="E2007" i="13"/>
  <c r="F2007" i="13" s="1"/>
  <c r="E2006" i="13"/>
  <c r="F2006" i="13" s="1"/>
  <c r="E2005" i="13"/>
  <c r="F2005" i="13" s="1"/>
  <c r="E2004" i="13"/>
  <c r="F2004" i="13" s="1"/>
  <c r="E2003" i="13"/>
  <c r="F2003" i="13" s="1"/>
  <c r="E2002" i="13"/>
  <c r="F2002" i="13" s="1"/>
  <c r="E2001" i="13"/>
  <c r="F2001" i="13" s="1"/>
  <c r="E2000" i="13"/>
  <c r="F2000" i="13" s="1"/>
  <c r="E1999" i="13"/>
  <c r="F1999" i="13" s="1"/>
  <c r="E1998" i="13"/>
  <c r="F1998" i="13" s="1"/>
  <c r="E1997" i="13"/>
  <c r="F1997" i="13" s="1"/>
  <c r="E1996" i="13"/>
  <c r="F1996" i="13" s="1"/>
  <c r="E1995" i="13"/>
  <c r="F1995" i="13" s="1"/>
  <c r="E1994" i="13"/>
  <c r="F1994" i="13" s="1"/>
  <c r="E1993" i="13"/>
  <c r="F1993" i="13" s="1"/>
  <c r="E1992" i="13"/>
  <c r="F1992" i="13" s="1"/>
  <c r="E1991" i="13"/>
  <c r="F1991" i="13" s="1"/>
  <c r="E1990" i="13"/>
  <c r="F1990" i="13" s="1"/>
  <c r="E1989" i="13"/>
  <c r="F1989" i="13" s="1"/>
  <c r="E1988" i="13"/>
  <c r="F1988" i="13" s="1"/>
  <c r="E1987" i="13"/>
  <c r="F1987" i="13" s="1"/>
  <c r="E1986" i="13"/>
  <c r="F1986" i="13" s="1"/>
  <c r="E1985" i="13"/>
  <c r="F1985" i="13" s="1"/>
  <c r="E1984" i="13"/>
  <c r="F1984" i="13" s="1"/>
  <c r="E1983" i="13"/>
  <c r="F1983" i="13" s="1"/>
  <c r="E1982" i="13"/>
  <c r="F1982" i="13" s="1"/>
  <c r="E1981" i="13"/>
  <c r="F1981" i="13" s="1"/>
  <c r="E1980" i="13"/>
  <c r="F1980" i="13" s="1"/>
  <c r="E1979" i="13"/>
  <c r="F1979" i="13" s="1"/>
  <c r="E1978" i="13"/>
  <c r="F1978" i="13" s="1"/>
  <c r="E1977" i="13"/>
  <c r="F1977" i="13" s="1"/>
  <c r="E1976" i="13"/>
  <c r="F1976" i="13" s="1"/>
  <c r="E1975" i="13"/>
  <c r="F1975" i="13" s="1"/>
  <c r="E1974" i="13"/>
  <c r="F1974" i="13" s="1"/>
  <c r="E1973" i="13"/>
  <c r="F1973" i="13" s="1"/>
  <c r="E1972" i="13"/>
  <c r="F1972" i="13" s="1"/>
  <c r="E1971" i="13"/>
  <c r="F1971" i="13" s="1"/>
  <c r="E1970" i="13"/>
  <c r="F1970" i="13" s="1"/>
  <c r="E1969" i="13"/>
  <c r="F1969" i="13" s="1"/>
  <c r="E1968" i="13"/>
  <c r="F1968" i="13" s="1"/>
  <c r="E1967" i="13"/>
  <c r="F1967" i="13" s="1"/>
  <c r="E1966" i="13"/>
  <c r="F1966" i="13" s="1"/>
  <c r="E1965" i="13"/>
  <c r="F1965" i="13" s="1"/>
  <c r="E1964" i="13"/>
  <c r="F1964" i="13" s="1"/>
  <c r="E1963" i="13"/>
  <c r="F1963" i="13" s="1"/>
  <c r="E1962" i="13"/>
  <c r="F1962" i="13" s="1"/>
  <c r="E1961" i="13"/>
  <c r="F1961" i="13" s="1"/>
  <c r="E1960" i="13"/>
  <c r="F1960" i="13" s="1"/>
  <c r="E1959" i="13"/>
  <c r="F1959" i="13" s="1"/>
  <c r="E1958" i="13"/>
  <c r="F1958" i="13" s="1"/>
  <c r="E1957" i="13"/>
  <c r="F1957" i="13" s="1"/>
  <c r="E1956" i="13"/>
  <c r="F1956" i="13" s="1"/>
  <c r="E1955" i="13"/>
  <c r="F1955" i="13" s="1"/>
  <c r="E1954" i="13"/>
  <c r="F1954" i="13" s="1"/>
  <c r="E1953" i="13"/>
  <c r="F1953" i="13" s="1"/>
  <c r="E1952" i="13"/>
  <c r="F1952" i="13" s="1"/>
  <c r="E1951" i="13"/>
  <c r="F1951" i="13" s="1"/>
  <c r="E1950" i="13"/>
  <c r="F1950" i="13" s="1"/>
  <c r="E1949" i="13"/>
  <c r="F1949" i="13" s="1"/>
  <c r="E1948" i="13"/>
  <c r="F1948" i="13" s="1"/>
  <c r="E1947" i="13"/>
  <c r="F1947" i="13" s="1"/>
  <c r="E1946" i="13"/>
  <c r="F1946" i="13" s="1"/>
  <c r="E1945" i="13"/>
  <c r="F1945" i="13" s="1"/>
  <c r="E1944" i="13"/>
  <c r="F1944" i="13" s="1"/>
  <c r="E1943" i="13"/>
  <c r="F1943" i="13" s="1"/>
  <c r="E1942" i="13"/>
  <c r="F1942" i="13" s="1"/>
  <c r="E1941" i="13"/>
  <c r="F1941" i="13" s="1"/>
  <c r="E1940" i="13"/>
  <c r="F1940" i="13" s="1"/>
  <c r="E1939" i="13"/>
  <c r="F1939" i="13" s="1"/>
  <c r="E1938" i="13"/>
  <c r="F1938" i="13" s="1"/>
  <c r="E1937" i="13"/>
  <c r="F1937" i="13" s="1"/>
  <c r="E1936" i="13"/>
  <c r="F1936" i="13" s="1"/>
  <c r="E1935" i="13"/>
  <c r="F1935" i="13" s="1"/>
  <c r="E1934" i="13"/>
  <c r="F1934" i="13" s="1"/>
  <c r="E1933" i="13"/>
  <c r="F1933" i="13" s="1"/>
  <c r="E1932" i="13"/>
  <c r="F1932" i="13" s="1"/>
  <c r="E1931" i="13"/>
  <c r="F1931" i="13" s="1"/>
  <c r="E1930" i="13"/>
  <c r="F1930" i="13" s="1"/>
  <c r="E1929" i="13"/>
  <c r="F1929" i="13" s="1"/>
  <c r="E1928" i="13"/>
  <c r="F1928" i="13" s="1"/>
  <c r="E1927" i="13"/>
  <c r="F1927" i="13" s="1"/>
  <c r="E1926" i="13"/>
  <c r="F1926" i="13" s="1"/>
  <c r="E1925" i="13"/>
  <c r="F1925" i="13" s="1"/>
  <c r="E1924" i="13"/>
  <c r="F1924" i="13" s="1"/>
  <c r="E1923" i="13"/>
  <c r="F1923" i="13" s="1"/>
  <c r="E1922" i="13"/>
  <c r="F1922" i="13" s="1"/>
  <c r="E1921" i="13"/>
  <c r="F1921" i="13" s="1"/>
  <c r="E1920" i="13"/>
  <c r="F1920" i="13" s="1"/>
  <c r="E1919" i="13"/>
  <c r="F1919" i="13" s="1"/>
  <c r="E1918" i="13"/>
  <c r="F1918" i="13" s="1"/>
  <c r="E1917" i="13"/>
  <c r="F1917" i="13" s="1"/>
  <c r="E1916" i="13"/>
  <c r="F1916" i="13" s="1"/>
  <c r="E1915" i="13"/>
  <c r="F1915" i="13" s="1"/>
  <c r="E1914" i="13"/>
  <c r="F1914" i="13" s="1"/>
  <c r="E1913" i="13"/>
  <c r="F1913" i="13" s="1"/>
  <c r="E1912" i="13"/>
  <c r="F1912" i="13" s="1"/>
  <c r="E1911" i="13"/>
  <c r="F1911" i="13" s="1"/>
  <c r="E1910" i="13"/>
  <c r="F1910" i="13" s="1"/>
  <c r="E1909" i="13"/>
  <c r="F1909" i="13" s="1"/>
  <c r="E1908" i="13"/>
  <c r="F1908" i="13" s="1"/>
  <c r="E1907" i="13"/>
  <c r="F1907" i="13" s="1"/>
  <c r="E1906" i="13"/>
  <c r="F1906" i="13" s="1"/>
  <c r="E1905" i="13"/>
  <c r="F1905" i="13" s="1"/>
  <c r="E1904" i="13"/>
  <c r="F1904" i="13" s="1"/>
  <c r="E1903" i="13"/>
  <c r="F1903" i="13" s="1"/>
  <c r="E1902" i="13"/>
  <c r="F1902" i="13" s="1"/>
  <c r="E1901" i="13"/>
  <c r="F1901" i="13" s="1"/>
  <c r="E1900" i="13"/>
  <c r="F1900" i="13" s="1"/>
  <c r="E1899" i="13"/>
  <c r="F1899" i="13" s="1"/>
  <c r="E1898" i="13"/>
  <c r="F1898" i="13" s="1"/>
  <c r="E1897" i="13"/>
  <c r="F1897" i="13" s="1"/>
  <c r="E1896" i="13"/>
  <c r="F1896" i="13" s="1"/>
  <c r="E1895" i="13"/>
  <c r="F1895" i="13" s="1"/>
  <c r="E1894" i="13"/>
  <c r="F1894" i="13" s="1"/>
  <c r="E1893" i="13"/>
  <c r="F1893" i="13" s="1"/>
  <c r="E1892" i="13"/>
  <c r="F1892" i="13" s="1"/>
  <c r="E1891" i="13"/>
  <c r="F1891" i="13" s="1"/>
  <c r="E1890" i="13"/>
  <c r="F1890" i="13" s="1"/>
  <c r="E1889" i="13"/>
  <c r="F1889" i="13" s="1"/>
  <c r="E1888" i="13"/>
  <c r="F1888" i="13" s="1"/>
  <c r="E1887" i="13"/>
  <c r="F1887" i="13" s="1"/>
  <c r="E1886" i="13"/>
  <c r="F1886" i="13" s="1"/>
  <c r="E1885" i="13"/>
  <c r="F1885" i="13" s="1"/>
  <c r="E1884" i="13"/>
  <c r="F1884" i="13" s="1"/>
  <c r="E1883" i="13"/>
  <c r="F1883" i="13" s="1"/>
  <c r="E1882" i="13"/>
  <c r="F1882" i="13" s="1"/>
  <c r="E1881" i="13"/>
  <c r="F1881" i="13" s="1"/>
  <c r="E1880" i="13"/>
  <c r="F1880" i="13" s="1"/>
  <c r="E1879" i="13"/>
  <c r="F1879" i="13" s="1"/>
  <c r="E1878" i="13"/>
  <c r="F1878" i="13" s="1"/>
  <c r="E1877" i="13"/>
  <c r="F1877" i="13" s="1"/>
  <c r="E1876" i="13"/>
  <c r="F1876" i="13" s="1"/>
  <c r="E1875" i="13"/>
  <c r="F1875" i="13" s="1"/>
  <c r="E1874" i="13"/>
  <c r="F1874" i="13" s="1"/>
  <c r="E1873" i="13"/>
  <c r="F1873" i="13" s="1"/>
  <c r="E1872" i="13"/>
  <c r="F1872" i="13" s="1"/>
  <c r="E1871" i="13"/>
  <c r="F1871" i="13" s="1"/>
  <c r="E1870" i="13"/>
  <c r="F1870" i="13" s="1"/>
  <c r="E1869" i="13"/>
  <c r="F1869" i="13" s="1"/>
  <c r="E1868" i="13"/>
  <c r="F1868" i="13" s="1"/>
  <c r="E1867" i="13"/>
  <c r="F1867" i="13" s="1"/>
  <c r="E1866" i="13"/>
  <c r="F1866" i="13" s="1"/>
  <c r="E1865" i="13"/>
  <c r="F1865" i="13" s="1"/>
  <c r="E1864" i="13"/>
  <c r="F1864" i="13" s="1"/>
  <c r="E1863" i="13"/>
  <c r="F1863" i="13" s="1"/>
  <c r="E1862" i="13"/>
  <c r="F1862" i="13" s="1"/>
  <c r="E1861" i="13"/>
  <c r="F1861" i="13" s="1"/>
  <c r="E1860" i="13"/>
  <c r="F1860" i="13" s="1"/>
  <c r="E1859" i="13"/>
  <c r="F1859" i="13" s="1"/>
  <c r="E1858" i="13"/>
  <c r="F1858" i="13" s="1"/>
  <c r="E1857" i="13"/>
  <c r="F1857" i="13" s="1"/>
  <c r="E1856" i="13"/>
  <c r="F1856" i="13" s="1"/>
  <c r="E1855" i="13"/>
  <c r="F1855" i="13" s="1"/>
  <c r="E1854" i="13"/>
  <c r="F1854" i="13" s="1"/>
  <c r="E1853" i="13"/>
  <c r="F1853" i="13" s="1"/>
  <c r="E1852" i="13"/>
  <c r="F1852" i="13" s="1"/>
  <c r="E1851" i="13"/>
  <c r="F1851" i="13" s="1"/>
  <c r="E1850" i="13"/>
  <c r="F1850" i="13" s="1"/>
  <c r="E1849" i="13"/>
  <c r="F1849" i="13" s="1"/>
  <c r="E1848" i="13"/>
  <c r="F1848" i="13" s="1"/>
  <c r="E1847" i="13"/>
  <c r="F1847" i="13" s="1"/>
  <c r="E1846" i="13"/>
  <c r="F1846" i="13" s="1"/>
  <c r="E1845" i="13"/>
  <c r="F1845" i="13" s="1"/>
  <c r="E1844" i="13"/>
  <c r="F1844" i="13" s="1"/>
  <c r="E1843" i="13"/>
  <c r="F1843" i="13" s="1"/>
  <c r="E1842" i="13"/>
  <c r="F1842" i="13" s="1"/>
  <c r="E1841" i="13"/>
  <c r="F1841" i="13" s="1"/>
  <c r="E1840" i="13"/>
  <c r="F1840" i="13" s="1"/>
  <c r="E1839" i="13"/>
  <c r="F1839" i="13" s="1"/>
  <c r="E1838" i="13"/>
  <c r="F1838" i="13" s="1"/>
  <c r="E1837" i="13"/>
  <c r="F1837" i="13" s="1"/>
  <c r="E1836" i="13"/>
  <c r="F1836" i="13" s="1"/>
  <c r="E1835" i="13"/>
  <c r="F1835" i="13" s="1"/>
  <c r="E1834" i="13"/>
  <c r="F1834" i="13" s="1"/>
  <c r="E1833" i="13"/>
  <c r="F1833" i="13" s="1"/>
  <c r="E1832" i="13"/>
  <c r="F1832" i="13" s="1"/>
  <c r="E1831" i="13"/>
  <c r="F1831" i="13" s="1"/>
  <c r="E1830" i="13"/>
  <c r="F1830" i="13" s="1"/>
  <c r="E1829" i="13"/>
  <c r="F1829" i="13" s="1"/>
  <c r="E1828" i="13"/>
  <c r="F1828" i="13" s="1"/>
  <c r="E1827" i="13"/>
  <c r="F1827" i="13" s="1"/>
  <c r="E1826" i="13"/>
  <c r="F1826" i="13" s="1"/>
  <c r="E1825" i="13"/>
  <c r="F1825" i="13" s="1"/>
  <c r="E1824" i="13"/>
  <c r="F1824" i="13" s="1"/>
  <c r="E1823" i="13"/>
  <c r="F1823" i="13" s="1"/>
  <c r="E1822" i="13"/>
  <c r="F1822" i="13" s="1"/>
  <c r="E1821" i="13"/>
  <c r="F1821" i="13" s="1"/>
  <c r="E1820" i="13"/>
  <c r="F1820" i="13" s="1"/>
  <c r="E1819" i="13"/>
  <c r="F1819" i="13" s="1"/>
  <c r="E1818" i="13"/>
  <c r="F1818" i="13" s="1"/>
  <c r="E1817" i="13"/>
  <c r="F1817" i="13" s="1"/>
  <c r="E1816" i="13"/>
  <c r="F1816" i="13" s="1"/>
  <c r="E1815" i="13"/>
  <c r="F1815" i="13" s="1"/>
  <c r="E1814" i="13"/>
  <c r="F1814" i="13" s="1"/>
  <c r="E1813" i="13"/>
  <c r="F1813" i="13" s="1"/>
  <c r="E1812" i="13"/>
  <c r="F1812" i="13" s="1"/>
  <c r="E1811" i="13"/>
  <c r="F1811" i="13" s="1"/>
  <c r="E1810" i="13"/>
  <c r="F1810" i="13" s="1"/>
  <c r="E1809" i="13"/>
  <c r="F1809" i="13" s="1"/>
  <c r="E1808" i="13"/>
  <c r="F1808" i="13" s="1"/>
  <c r="E1807" i="13"/>
  <c r="F1807" i="13" s="1"/>
  <c r="E1806" i="13"/>
  <c r="F1806" i="13" s="1"/>
  <c r="E1805" i="13"/>
  <c r="F1805" i="13" s="1"/>
  <c r="E1804" i="13"/>
  <c r="F1804" i="13" s="1"/>
  <c r="E1803" i="13"/>
  <c r="F1803" i="13" s="1"/>
  <c r="E1802" i="13"/>
  <c r="F1802" i="13" s="1"/>
  <c r="E1801" i="13"/>
  <c r="F1801" i="13" s="1"/>
  <c r="E1800" i="13"/>
  <c r="F1800" i="13" s="1"/>
  <c r="E1799" i="13"/>
  <c r="F1799" i="13" s="1"/>
  <c r="E1798" i="13"/>
  <c r="F1798" i="13" s="1"/>
  <c r="E1797" i="13"/>
  <c r="F1797" i="13" s="1"/>
  <c r="E1796" i="13"/>
  <c r="F1796" i="13" s="1"/>
  <c r="E1795" i="13"/>
  <c r="F1795" i="13" s="1"/>
  <c r="E1794" i="13"/>
  <c r="F1794" i="13" s="1"/>
  <c r="E1793" i="13"/>
  <c r="F1793" i="13" s="1"/>
  <c r="E1792" i="13"/>
  <c r="F1792" i="13" s="1"/>
  <c r="E1791" i="13"/>
  <c r="F1791" i="13" s="1"/>
  <c r="E1790" i="13"/>
  <c r="F1790" i="13" s="1"/>
  <c r="E1789" i="13"/>
  <c r="F1789" i="13" s="1"/>
  <c r="E1788" i="13"/>
  <c r="F1788" i="13" s="1"/>
  <c r="E1787" i="13"/>
  <c r="F1787" i="13" s="1"/>
  <c r="E1786" i="13"/>
  <c r="F1786" i="13" s="1"/>
  <c r="E1785" i="13"/>
  <c r="F1785" i="13" s="1"/>
  <c r="E1784" i="13"/>
  <c r="F1784" i="13" s="1"/>
  <c r="E1783" i="13"/>
  <c r="F1783" i="13" s="1"/>
  <c r="E1782" i="13"/>
  <c r="F1782" i="13" s="1"/>
  <c r="E1781" i="13"/>
  <c r="F1781" i="13" s="1"/>
  <c r="E1780" i="13"/>
  <c r="F1780" i="13" s="1"/>
  <c r="E1779" i="13"/>
  <c r="F1779" i="13" s="1"/>
  <c r="E1778" i="13"/>
  <c r="F1778" i="13" s="1"/>
  <c r="E1777" i="13"/>
  <c r="F1777" i="13" s="1"/>
  <c r="E1776" i="13"/>
  <c r="F1776" i="13" s="1"/>
  <c r="E1775" i="13"/>
  <c r="F1775" i="13" s="1"/>
  <c r="E1774" i="13"/>
  <c r="F1774" i="13" s="1"/>
  <c r="E1773" i="13"/>
  <c r="F1773" i="13" s="1"/>
  <c r="E1772" i="13"/>
  <c r="F1772" i="13" s="1"/>
  <c r="E1771" i="13"/>
  <c r="F1771" i="13" s="1"/>
  <c r="E1770" i="13"/>
  <c r="F1770" i="13" s="1"/>
  <c r="E1769" i="13"/>
  <c r="F1769" i="13" s="1"/>
  <c r="E1768" i="13"/>
  <c r="F1768" i="13" s="1"/>
  <c r="E1767" i="13"/>
  <c r="F1767" i="13" s="1"/>
  <c r="E1766" i="13"/>
  <c r="F1766" i="13" s="1"/>
  <c r="E1765" i="13"/>
  <c r="F1765" i="13" s="1"/>
  <c r="E1764" i="13"/>
  <c r="F1764" i="13" s="1"/>
  <c r="E1763" i="13"/>
  <c r="F1763" i="13" s="1"/>
  <c r="E1762" i="13"/>
  <c r="F1762" i="13" s="1"/>
  <c r="E1761" i="13"/>
  <c r="F1761" i="13" s="1"/>
  <c r="E1760" i="13"/>
  <c r="F1760" i="13" s="1"/>
  <c r="E1759" i="13"/>
  <c r="F1759" i="13" s="1"/>
  <c r="E1758" i="13"/>
  <c r="F1758" i="13" s="1"/>
  <c r="E1757" i="13"/>
  <c r="F1757" i="13" s="1"/>
  <c r="E1756" i="13"/>
  <c r="F1756" i="13" s="1"/>
  <c r="E1755" i="13"/>
  <c r="F1755" i="13" s="1"/>
  <c r="E1754" i="13"/>
  <c r="F1754" i="13" s="1"/>
  <c r="E1753" i="13"/>
  <c r="F1753" i="13" s="1"/>
  <c r="E1752" i="13"/>
  <c r="F1752" i="13" s="1"/>
  <c r="E1751" i="13"/>
  <c r="F1751" i="13" s="1"/>
  <c r="E1750" i="13"/>
  <c r="F1750" i="13" s="1"/>
  <c r="E1749" i="13"/>
  <c r="F1749" i="13" s="1"/>
  <c r="E1748" i="13"/>
  <c r="F1748" i="13" s="1"/>
  <c r="E1747" i="13"/>
  <c r="F1747" i="13" s="1"/>
  <c r="E1746" i="13"/>
  <c r="F1746" i="13" s="1"/>
  <c r="E1745" i="13"/>
  <c r="F1745" i="13" s="1"/>
  <c r="E1744" i="13"/>
  <c r="F1744" i="13" s="1"/>
  <c r="E1743" i="13"/>
  <c r="F1743" i="13" s="1"/>
  <c r="E1742" i="13"/>
  <c r="F1742" i="13" s="1"/>
  <c r="E1741" i="13"/>
  <c r="F1741" i="13" s="1"/>
  <c r="E1740" i="13"/>
  <c r="F1740" i="13" s="1"/>
  <c r="E1739" i="13"/>
  <c r="F1739" i="13" s="1"/>
  <c r="E1738" i="13"/>
  <c r="F1738" i="13" s="1"/>
  <c r="E1737" i="13"/>
  <c r="F1737" i="13" s="1"/>
  <c r="E1736" i="13"/>
  <c r="F1736" i="13" s="1"/>
  <c r="E1735" i="13"/>
  <c r="F1735" i="13" s="1"/>
  <c r="E1734" i="13"/>
  <c r="F1734" i="13" s="1"/>
  <c r="E1733" i="13"/>
  <c r="F1733" i="13" s="1"/>
  <c r="E1732" i="13"/>
  <c r="F1732" i="13" s="1"/>
  <c r="E1731" i="13"/>
  <c r="F1731" i="13" s="1"/>
  <c r="E1730" i="13"/>
  <c r="F1730" i="13" s="1"/>
  <c r="E1729" i="13"/>
  <c r="F1729" i="13" s="1"/>
  <c r="E1728" i="13"/>
  <c r="F1728" i="13" s="1"/>
  <c r="E1727" i="13"/>
  <c r="F1727" i="13" s="1"/>
  <c r="E1726" i="13"/>
  <c r="F1726" i="13" s="1"/>
  <c r="E1725" i="13"/>
  <c r="F1725" i="13" s="1"/>
  <c r="E1724" i="13"/>
  <c r="F1724" i="13" s="1"/>
  <c r="E1723" i="13"/>
  <c r="F1723" i="13" s="1"/>
  <c r="E1722" i="13"/>
  <c r="F1722" i="13" s="1"/>
  <c r="E1721" i="13"/>
  <c r="F1721" i="13" s="1"/>
  <c r="E1720" i="13"/>
  <c r="F1720" i="13" s="1"/>
  <c r="E1719" i="13"/>
  <c r="F1719" i="13" s="1"/>
  <c r="E1718" i="13"/>
  <c r="F1718" i="13" s="1"/>
  <c r="E1717" i="13"/>
  <c r="F1717" i="13" s="1"/>
  <c r="E1716" i="13"/>
  <c r="F1716" i="13" s="1"/>
  <c r="E1715" i="13"/>
  <c r="F1715" i="13" s="1"/>
  <c r="E1714" i="13"/>
  <c r="F1714" i="13" s="1"/>
  <c r="E1713" i="13"/>
  <c r="F1713" i="13" s="1"/>
  <c r="E1712" i="13"/>
  <c r="F1712" i="13" s="1"/>
  <c r="E1711" i="13"/>
  <c r="F1711" i="13" s="1"/>
  <c r="E1710" i="13"/>
  <c r="F1710" i="13" s="1"/>
  <c r="E1709" i="13"/>
  <c r="F1709" i="13" s="1"/>
  <c r="E1708" i="13"/>
  <c r="F1708" i="13" s="1"/>
  <c r="E1707" i="13"/>
  <c r="F1707" i="13" s="1"/>
  <c r="E1706" i="13"/>
  <c r="F1706" i="13" s="1"/>
  <c r="E1705" i="13"/>
  <c r="F1705" i="13" s="1"/>
  <c r="E1704" i="13"/>
  <c r="F1704" i="13" s="1"/>
  <c r="E1703" i="13"/>
  <c r="F1703" i="13" s="1"/>
  <c r="E1702" i="13"/>
  <c r="F1702" i="13" s="1"/>
  <c r="E1701" i="13"/>
  <c r="F1701" i="13" s="1"/>
  <c r="E1700" i="13"/>
  <c r="F1700" i="13" s="1"/>
  <c r="E1699" i="13"/>
  <c r="F1699" i="13" s="1"/>
  <c r="E1698" i="13"/>
  <c r="F1698" i="13" s="1"/>
  <c r="E1697" i="13"/>
  <c r="F1697" i="13" s="1"/>
  <c r="E1696" i="13"/>
  <c r="F1696" i="13" s="1"/>
  <c r="E1695" i="13"/>
  <c r="F1695" i="13" s="1"/>
  <c r="E1694" i="13"/>
  <c r="F1694" i="13" s="1"/>
  <c r="E1693" i="13"/>
  <c r="F1693" i="13" s="1"/>
  <c r="E1692" i="13"/>
  <c r="F1692" i="13" s="1"/>
  <c r="E1691" i="13"/>
  <c r="F1691" i="13" s="1"/>
  <c r="E1690" i="13"/>
  <c r="F1690" i="13" s="1"/>
  <c r="E1689" i="13"/>
  <c r="F1689" i="13" s="1"/>
  <c r="E1688" i="13"/>
  <c r="F1688" i="13" s="1"/>
  <c r="E1687" i="13"/>
  <c r="F1687" i="13" s="1"/>
  <c r="E1686" i="13"/>
  <c r="F1686" i="13" s="1"/>
  <c r="E1685" i="13"/>
  <c r="F1685" i="13" s="1"/>
  <c r="E1684" i="13"/>
  <c r="F1684" i="13" s="1"/>
  <c r="E1683" i="13"/>
  <c r="F1683" i="13" s="1"/>
  <c r="E1682" i="13"/>
  <c r="F1682" i="13" s="1"/>
  <c r="E1681" i="13"/>
  <c r="F1681" i="13" s="1"/>
  <c r="E1680" i="13"/>
  <c r="F1680" i="13" s="1"/>
  <c r="E1679" i="13"/>
  <c r="F1679" i="13" s="1"/>
  <c r="E1678" i="13"/>
  <c r="F1678" i="13" s="1"/>
  <c r="E1677" i="13"/>
  <c r="F1677" i="13" s="1"/>
  <c r="E1676" i="13"/>
  <c r="F1676" i="13" s="1"/>
  <c r="E1675" i="13"/>
  <c r="F1675" i="13" s="1"/>
  <c r="E1674" i="13"/>
  <c r="F1674" i="13" s="1"/>
  <c r="E1673" i="13"/>
  <c r="F1673" i="13" s="1"/>
  <c r="E1672" i="13"/>
  <c r="F1672" i="13" s="1"/>
  <c r="E1671" i="13"/>
  <c r="F1671" i="13" s="1"/>
  <c r="E1670" i="13"/>
  <c r="F1670" i="13" s="1"/>
  <c r="E1669" i="13"/>
  <c r="F1669" i="13" s="1"/>
  <c r="E1668" i="13"/>
  <c r="F1668" i="13" s="1"/>
  <c r="E1667" i="13"/>
  <c r="F1667" i="13" s="1"/>
  <c r="E1666" i="13"/>
  <c r="F1666" i="13" s="1"/>
  <c r="E1665" i="13"/>
  <c r="F1665" i="13" s="1"/>
  <c r="E1664" i="13"/>
  <c r="F1664" i="13" s="1"/>
  <c r="E1663" i="13"/>
  <c r="F1663" i="13" s="1"/>
  <c r="E1662" i="13"/>
  <c r="F1662" i="13" s="1"/>
  <c r="E1661" i="13"/>
  <c r="F1661" i="13" s="1"/>
  <c r="E1660" i="13"/>
  <c r="F1660" i="13" s="1"/>
  <c r="E1659" i="13"/>
  <c r="F1659" i="13" s="1"/>
  <c r="E1658" i="13"/>
  <c r="F1658" i="13" s="1"/>
  <c r="E1657" i="13"/>
  <c r="F1657" i="13" s="1"/>
  <c r="E1656" i="13"/>
  <c r="F1656" i="13" s="1"/>
  <c r="E1655" i="13"/>
  <c r="F1655" i="13" s="1"/>
  <c r="E1654" i="13"/>
  <c r="F1654" i="13" s="1"/>
  <c r="E1653" i="13"/>
  <c r="F1653" i="13" s="1"/>
  <c r="E1652" i="13"/>
  <c r="F1652" i="13" s="1"/>
  <c r="E1651" i="13"/>
  <c r="F1651" i="13" s="1"/>
  <c r="E1650" i="13"/>
  <c r="F1650" i="13" s="1"/>
  <c r="E1649" i="13"/>
  <c r="F1649" i="13" s="1"/>
  <c r="E1648" i="13"/>
  <c r="F1648" i="13" s="1"/>
  <c r="E1647" i="13"/>
  <c r="F1647" i="13" s="1"/>
  <c r="E1646" i="13"/>
  <c r="F1646" i="13" s="1"/>
  <c r="E1645" i="13"/>
  <c r="F1645" i="13" s="1"/>
  <c r="E1644" i="13"/>
  <c r="F1644" i="13" s="1"/>
  <c r="E1643" i="13"/>
  <c r="F1643" i="13" s="1"/>
  <c r="E1642" i="13"/>
  <c r="F1642" i="13" s="1"/>
  <c r="E1641" i="13"/>
  <c r="F1641" i="13" s="1"/>
  <c r="E1640" i="13"/>
  <c r="F1640" i="13" s="1"/>
  <c r="E1639" i="13"/>
  <c r="F1639" i="13" s="1"/>
  <c r="E1638" i="13"/>
  <c r="F1638" i="13" s="1"/>
  <c r="E1637" i="13"/>
  <c r="F1637" i="13" s="1"/>
  <c r="E1636" i="13"/>
  <c r="F1636" i="13" s="1"/>
  <c r="E1635" i="13"/>
  <c r="F1635" i="13" s="1"/>
  <c r="E1634" i="13"/>
  <c r="F1634" i="13" s="1"/>
  <c r="E1633" i="13"/>
  <c r="F1633" i="13" s="1"/>
  <c r="E1632" i="13"/>
  <c r="F1632" i="13" s="1"/>
  <c r="E1631" i="13"/>
  <c r="F1631" i="13" s="1"/>
  <c r="E1630" i="13"/>
  <c r="F1630" i="13" s="1"/>
  <c r="E1629" i="13"/>
  <c r="F1629" i="13" s="1"/>
  <c r="E1628" i="13"/>
  <c r="F1628" i="13" s="1"/>
  <c r="E1627" i="13"/>
  <c r="F1627" i="13" s="1"/>
  <c r="E1626" i="13"/>
  <c r="F1626" i="13" s="1"/>
  <c r="E1625" i="13"/>
  <c r="F1625" i="13" s="1"/>
  <c r="E1624" i="13"/>
  <c r="F1624" i="13" s="1"/>
  <c r="E1623" i="13"/>
  <c r="F1623" i="13" s="1"/>
  <c r="E1622" i="13"/>
  <c r="F1622" i="13" s="1"/>
  <c r="E1621" i="13"/>
  <c r="F1621" i="13" s="1"/>
  <c r="E1620" i="13"/>
  <c r="F1620" i="13" s="1"/>
  <c r="E1619" i="13"/>
  <c r="F1619" i="13" s="1"/>
  <c r="E1618" i="13"/>
  <c r="F1618" i="13" s="1"/>
  <c r="E1617" i="13"/>
  <c r="F1617" i="13" s="1"/>
  <c r="E1616" i="13"/>
  <c r="F1616" i="13" s="1"/>
  <c r="E1615" i="13"/>
  <c r="F1615" i="13" s="1"/>
  <c r="E1614" i="13"/>
  <c r="F1614" i="13" s="1"/>
  <c r="E1613" i="13"/>
  <c r="F1613" i="13" s="1"/>
  <c r="E1612" i="13"/>
  <c r="F1612" i="13" s="1"/>
  <c r="E1611" i="13"/>
  <c r="F1611" i="13" s="1"/>
  <c r="E1610" i="13"/>
  <c r="F1610" i="13" s="1"/>
  <c r="E1609" i="13"/>
  <c r="F1609" i="13" s="1"/>
  <c r="E1608" i="13"/>
  <c r="F1608" i="13" s="1"/>
  <c r="E1607" i="13"/>
  <c r="F1607" i="13" s="1"/>
  <c r="E1606" i="13"/>
  <c r="F1606" i="13" s="1"/>
  <c r="E1605" i="13"/>
  <c r="F1605" i="13" s="1"/>
  <c r="E1604" i="13"/>
  <c r="F1604" i="13" s="1"/>
  <c r="E1603" i="13"/>
  <c r="F1603" i="13" s="1"/>
  <c r="E1602" i="13"/>
  <c r="F1602" i="13" s="1"/>
  <c r="E1601" i="13"/>
  <c r="F1601" i="13" s="1"/>
  <c r="E1600" i="13"/>
  <c r="F1600" i="13" s="1"/>
  <c r="E1599" i="13"/>
  <c r="F1599" i="13" s="1"/>
  <c r="E1598" i="13"/>
  <c r="F1598" i="13" s="1"/>
  <c r="E1597" i="13"/>
  <c r="F1597" i="13" s="1"/>
  <c r="E1596" i="13"/>
  <c r="F1596" i="13" s="1"/>
  <c r="E1595" i="13"/>
  <c r="F1595" i="13" s="1"/>
  <c r="E1594" i="13"/>
  <c r="F1594" i="13" s="1"/>
  <c r="E1593" i="13"/>
  <c r="F1593" i="13" s="1"/>
  <c r="E1592" i="13"/>
  <c r="F1592" i="13" s="1"/>
  <c r="E1591" i="13"/>
  <c r="F1591" i="13" s="1"/>
  <c r="E1590" i="13"/>
  <c r="F1590" i="13" s="1"/>
  <c r="E1589" i="13"/>
  <c r="F1589" i="13" s="1"/>
  <c r="E1588" i="13"/>
  <c r="F1588" i="13" s="1"/>
  <c r="E1587" i="13"/>
  <c r="F1587" i="13" s="1"/>
  <c r="E1586" i="13"/>
  <c r="F1586" i="13" s="1"/>
  <c r="E1585" i="13"/>
  <c r="F1585" i="13" s="1"/>
  <c r="E1584" i="13"/>
  <c r="F1584" i="13" s="1"/>
  <c r="E1583" i="13"/>
  <c r="F1583" i="13" s="1"/>
  <c r="E1582" i="13"/>
  <c r="F1582" i="13" s="1"/>
  <c r="E1581" i="13"/>
  <c r="F1581" i="13" s="1"/>
  <c r="E1580" i="13"/>
  <c r="F1580" i="13" s="1"/>
  <c r="E1579" i="13"/>
  <c r="F1579" i="13" s="1"/>
  <c r="E1578" i="13"/>
  <c r="F1578" i="13" s="1"/>
  <c r="E1577" i="13"/>
  <c r="F1577" i="13" s="1"/>
  <c r="E1576" i="13"/>
  <c r="F1576" i="13" s="1"/>
  <c r="E1575" i="13"/>
  <c r="F1575" i="13" s="1"/>
  <c r="E1574" i="13"/>
  <c r="F1574" i="13" s="1"/>
  <c r="E1573" i="13"/>
  <c r="F1573" i="13" s="1"/>
  <c r="E1572" i="13"/>
  <c r="F1572" i="13" s="1"/>
  <c r="E1571" i="13"/>
  <c r="F1571" i="13" s="1"/>
  <c r="E1570" i="13"/>
  <c r="F1570" i="13" s="1"/>
  <c r="E1569" i="13"/>
  <c r="F1569" i="13" s="1"/>
  <c r="E1568" i="13"/>
  <c r="F1568" i="13" s="1"/>
  <c r="E1567" i="13"/>
  <c r="F1567" i="13" s="1"/>
  <c r="E1566" i="13"/>
  <c r="F1566" i="13" s="1"/>
  <c r="E1565" i="13"/>
  <c r="F1565" i="13" s="1"/>
  <c r="E1564" i="13"/>
  <c r="F1564" i="13" s="1"/>
  <c r="E1563" i="13"/>
  <c r="F1563" i="13" s="1"/>
  <c r="E1562" i="13"/>
  <c r="F1562" i="13" s="1"/>
  <c r="E1561" i="13"/>
  <c r="F1561" i="13" s="1"/>
  <c r="E1560" i="13"/>
  <c r="F1560" i="13" s="1"/>
  <c r="E1559" i="13"/>
  <c r="F1559" i="13" s="1"/>
  <c r="E1558" i="13"/>
  <c r="F1558" i="13" s="1"/>
  <c r="E1557" i="13"/>
  <c r="F1557" i="13" s="1"/>
  <c r="E1556" i="13"/>
  <c r="F1556" i="13" s="1"/>
  <c r="E1555" i="13"/>
  <c r="F1555" i="13" s="1"/>
  <c r="E1554" i="13"/>
  <c r="F1554" i="13" s="1"/>
  <c r="E1553" i="13"/>
  <c r="F1553" i="13" s="1"/>
  <c r="E1552" i="13"/>
  <c r="F1552" i="13" s="1"/>
  <c r="E1551" i="13"/>
  <c r="F1551" i="13" s="1"/>
  <c r="E1550" i="13"/>
  <c r="F1550" i="13" s="1"/>
  <c r="E1549" i="13"/>
  <c r="F1549" i="13" s="1"/>
  <c r="E1548" i="13"/>
  <c r="F1548" i="13" s="1"/>
  <c r="E1547" i="13"/>
  <c r="F1547" i="13" s="1"/>
  <c r="E1546" i="13"/>
  <c r="F1546" i="13" s="1"/>
  <c r="E1545" i="13"/>
  <c r="F1545" i="13" s="1"/>
  <c r="E1544" i="13"/>
  <c r="F1544" i="13" s="1"/>
  <c r="E1543" i="13"/>
  <c r="F1543" i="13" s="1"/>
  <c r="E1542" i="13"/>
  <c r="F1542" i="13" s="1"/>
  <c r="E1541" i="13"/>
  <c r="F1541" i="13" s="1"/>
  <c r="E1540" i="13"/>
  <c r="F1540" i="13" s="1"/>
  <c r="E1539" i="13"/>
  <c r="F1539" i="13" s="1"/>
  <c r="E1538" i="13"/>
  <c r="F1538" i="13" s="1"/>
  <c r="E1537" i="13"/>
  <c r="F1537" i="13" s="1"/>
  <c r="E1536" i="13"/>
  <c r="F1536" i="13" s="1"/>
  <c r="E1535" i="13"/>
  <c r="F1535" i="13" s="1"/>
  <c r="E1534" i="13"/>
  <c r="F1534" i="13" s="1"/>
  <c r="E1533" i="13"/>
  <c r="F1533" i="13" s="1"/>
  <c r="E1532" i="13"/>
  <c r="F1532" i="13" s="1"/>
  <c r="E1531" i="13"/>
  <c r="F1531" i="13" s="1"/>
  <c r="E1530" i="13"/>
  <c r="F1530" i="13" s="1"/>
  <c r="E1529" i="13"/>
  <c r="F1529" i="13" s="1"/>
  <c r="E1528" i="13"/>
  <c r="F1528" i="13" s="1"/>
  <c r="E1527" i="13"/>
  <c r="F1527" i="13" s="1"/>
  <c r="E1526" i="13"/>
  <c r="F1526" i="13" s="1"/>
  <c r="E1525" i="13"/>
  <c r="F1525" i="13" s="1"/>
  <c r="E1524" i="13"/>
  <c r="F1524" i="13" s="1"/>
  <c r="E1523" i="13"/>
  <c r="F1523" i="13" s="1"/>
  <c r="E1522" i="13"/>
  <c r="F1522" i="13" s="1"/>
  <c r="E1521" i="13"/>
  <c r="F1521" i="13" s="1"/>
  <c r="E1520" i="13"/>
  <c r="F1520" i="13" s="1"/>
  <c r="E1519" i="13"/>
  <c r="F1519" i="13" s="1"/>
  <c r="E1518" i="13"/>
  <c r="F1518" i="13" s="1"/>
  <c r="E1517" i="13"/>
  <c r="F1517" i="13" s="1"/>
  <c r="E1516" i="13"/>
  <c r="F1516" i="13" s="1"/>
  <c r="E1515" i="13"/>
  <c r="F1515" i="13" s="1"/>
  <c r="E1514" i="13"/>
  <c r="F1514" i="13" s="1"/>
  <c r="E1513" i="13"/>
  <c r="F1513" i="13" s="1"/>
  <c r="E1512" i="13"/>
  <c r="F1512" i="13" s="1"/>
  <c r="E1511" i="13"/>
  <c r="F1511" i="13" s="1"/>
  <c r="E1510" i="13"/>
  <c r="F1510" i="13" s="1"/>
  <c r="E1509" i="13"/>
  <c r="F1509" i="13" s="1"/>
  <c r="E1508" i="13"/>
  <c r="F1508" i="13" s="1"/>
  <c r="E1507" i="13"/>
  <c r="F1507" i="13" s="1"/>
  <c r="E1506" i="13"/>
  <c r="F1506" i="13" s="1"/>
  <c r="E1505" i="13"/>
  <c r="F1505" i="13" s="1"/>
  <c r="E1504" i="13"/>
  <c r="F1504" i="13" s="1"/>
  <c r="E1503" i="13"/>
  <c r="F1503" i="13" s="1"/>
  <c r="E1502" i="13"/>
  <c r="F1502" i="13" s="1"/>
  <c r="E1501" i="13"/>
  <c r="F1501" i="13" s="1"/>
  <c r="E1500" i="13"/>
  <c r="F1500" i="13" s="1"/>
  <c r="E1499" i="13"/>
  <c r="F1499" i="13" s="1"/>
  <c r="E1498" i="13"/>
  <c r="F1498" i="13" s="1"/>
  <c r="E1497" i="13"/>
  <c r="F1497" i="13" s="1"/>
  <c r="E1496" i="13"/>
  <c r="F1496" i="13" s="1"/>
  <c r="E1495" i="13"/>
  <c r="F1495" i="13" s="1"/>
  <c r="E1494" i="13"/>
  <c r="F1494" i="13" s="1"/>
  <c r="E1493" i="13"/>
  <c r="F1493" i="13" s="1"/>
  <c r="E1492" i="13"/>
  <c r="F1492" i="13" s="1"/>
  <c r="E1491" i="13"/>
  <c r="F1491" i="13" s="1"/>
  <c r="E1490" i="13"/>
  <c r="F1490" i="13" s="1"/>
  <c r="E1489" i="13"/>
  <c r="F1489" i="13" s="1"/>
  <c r="E1488" i="13"/>
  <c r="F1488" i="13" s="1"/>
  <c r="E1487" i="13"/>
  <c r="F1487" i="13" s="1"/>
  <c r="E1486" i="13"/>
  <c r="F1486" i="13" s="1"/>
  <c r="E1485" i="13"/>
  <c r="F1485" i="13" s="1"/>
  <c r="E1484" i="13"/>
  <c r="F1484" i="13" s="1"/>
  <c r="E1483" i="13"/>
  <c r="F1483" i="13" s="1"/>
  <c r="E1482" i="13"/>
  <c r="F1482" i="13" s="1"/>
  <c r="E1481" i="13"/>
  <c r="F1481" i="13" s="1"/>
  <c r="E1480" i="13"/>
  <c r="F1480" i="13" s="1"/>
  <c r="E1479" i="13"/>
  <c r="F1479" i="13" s="1"/>
  <c r="E1478" i="13"/>
  <c r="F1478" i="13" s="1"/>
  <c r="E1477" i="13"/>
  <c r="F1477" i="13" s="1"/>
  <c r="E1476" i="13"/>
  <c r="F1476" i="13" s="1"/>
  <c r="E1475" i="13"/>
  <c r="F1475" i="13" s="1"/>
  <c r="E1474" i="13"/>
  <c r="F1474" i="13" s="1"/>
  <c r="E1473" i="13"/>
  <c r="F1473" i="13" s="1"/>
  <c r="E1472" i="13"/>
  <c r="F1472" i="13" s="1"/>
  <c r="E1471" i="13"/>
  <c r="F1471" i="13" s="1"/>
  <c r="E1470" i="13"/>
  <c r="F1470" i="13" s="1"/>
  <c r="E1469" i="13"/>
  <c r="F1469" i="13" s="1"/>
  <c r="E1468" i="13"/>
  <c r="F1468" i="13" s="1"/>
  <c r="E1467" i="13"/>
  <c r="F1467" i="13" s="1"/>
  <c r="E1466" i="13"/>
  <c r="F1466" i="13" s="1"/>
  <c r="E1465" i="13"/>
  <c r="F1465" i="13" s="1"/>
  <c r="E1464" i="13"/>
  <c r="F1464" i="13" s="1"/>
  <c r="E1463" i="13"/>
  <c r="F1463" i="13" s="1"/>
  <c r="E1462" i="13"/>
  <c r="F1462" i="13" s="1"/>
  <c r="E1461" i="13"/>
  <c r="F1461" i="13" s="1"/>
  <c r="E1460" i="13"/>
  <c r="F1460" i="13" s="1"/>
  <c r="E1459" i="13"/>
  <c r="F1459" i="13" s="1"/>
  <c r="E1458" i="13"/>
  <c r="F1458" i="13" s="1"/>
  <c r="E1457" i="13"/>
  <c r="F1457" i="13" s="1"/>
  <c r="E1456" i="13"/>
  <c r="F1456" i="13" s="1"/>
  <c r="E1455" i="13"/>
  <c r="F1455" i="13" s="1"/>
  <c r="E1454" i="13"/>
  <c r="F1454" i="13" s="1"/>
  <c r="E1453" i="13"/>
  <c r="F1453" i="13" s="1"/>
  <c r="E1452" i="13"/>
  <c r="F1452" i="13" s="1"/>
  <c r="E1451" i="13"/>
  <c r="F1451" i="13" s="1"/>
  <c r="E1450" i="13"/>
  <c r="F1450" i="13" s="1"/>
  <c r="E1449" i="13"/>
  <c r="F1449" i="13" s="1"/>
  <c r="E1448" i="13"/>
  <c r="F1448" i="13" s="1"/>
  <c r="E1447" i="13"/>
  <c r="F1447" i="13" s="1"/>
  <c r="E1446" i="13"/>
  <c r="F1446" i="13" s="1"/>
  <c r="E1445" i="13"/>
  <c r="F1445" i="13" s="1"/>
  <c r="E1444" i="13"/>
  <c r="F1444" i="13" s="1"/>
  <c r="E1443" i="13"/>
  <c r="F1443" i="13" s="1"/>
  <c r="E1442" i="13"/>
  <c r="F1442" i="13" s="1"/>
  <c r="E1441" i="13"/>
  <c r="F1441" i="13" s="1"/>
  <c r="E1440" i="13"/>
  <c r="F1440" i="13" s="1"/>
  <c r="E1439" i="13"/>
  <c r="F1439" i="13" s="1"/>
  <c r="E1438" i="13"/>
  <c r="F1438" i="13" s="1"/>
  <c r="E1437" i="13"/>
  <c r="F1437" i="13" s="1"/>
  <c r="E1436" i="13"/>
  <c r="F1436" i="13" s="1"/>
  <c r="E1435" i="13"/>
  <c r="F1435" i="13" s="1"/>
  <c r="E1434" i="13"/>
  <c r="F1434" i="13" s="1"/>
  <c r="E1433" i="13"/>
  <c r="F1433" i="13" s="1"/>
  <c r="E1432" i="13"/>
  <c r="F1432" i="13" s="1"/>
  <c r="E1431" i="13"/>
  <c r="F1431" i="13" s="1"/>
  <c r="E1430" i="13"/>
  <c r="F1430" i="13" s="1"/>
  <c r="E1429" i="13"/>
  <c r="F1429" i="13" s="1"/>
  <c r="E1428" i="13"/>
  <c r="F1428" i="13" s="1"/>
  <c r="E1427" i="13"/>
  <c r="F1427" i="13" s="1"/>
  <c r="E1426" i="13"/>
  <c r="F1426" i="13" s="1"/>
  <c r="E1425" i="13"/>
  <c r="F1425" i="13" s="1"/>
  <c r="E1424" i="13"/>
  <c r="F1424" i="13" s="1"/>
  <c r="E1423" i="13"/>
  <c r="F1423" i="13" s="1"/>
  <c r="E1422" i="13"/>
  <c r="F1422" i="13" s="1"/>
  <c r="E1421" i="13"/>
  <c r="F1421" i="13" s="1"/>
  <c r="E1420" i="13"/>
  <c r="F1420" i="13" s="1"/>
  <c r="E1419" i="13"/>
  <c r="F1419" i="13" s="1"/>
  <c r="E1418" i="13"/>
  <c r="F1418" i="13" s="1"/>
  <c r="E1417" i="13"/>
  <c r="F1417" i="13" s="1"/>
  <c r="E1416" i="13"/>
  <c r="F1416" i="13" s="1"/>
  <c r="E1415" i="13"/>
  <c r="F1415" i="13" s="1"/>
  <c r="E1414" i="13"/>
  <c r="F1414" i="13" s="1"/>
  <c r="E1413" i="13"/>
  <c r="F1413" i="13" s="1"/>
  <c r="E1412" i="13"/>
  <c r="F1412" i="13" s="1"/>
  <c r="E1411" i="13"/>
  <c r="F1411" i="13" s="1"/>
  <c r="E1410" i="13"/>
  <c r="F1410" i="13" s="1"/>
  <c r="E1409" i="13"/>
  <c r="F1409" i="13" s="1"/>
  <c r="E1408" i="13"/>
  <c r="F1408" i="13" s="1"/>
  <c r="E1407" i="13"/>
  <c r="F1407" i="13" s="1"/>
  <c r="E1406" i="13"/>
  <c r="F1406" i="13" s="1"/>
  <c r="E1405" i="13"/>
  <c r="F1405" i="13" s="1"/>
  <c r="E1404" i="13"/>
  <c r="F1404" i="13" s="1"/>
  <c r="E1403" i="13"/>
  <c r="F1403" i="13" s="1"/>
  <c r="E1402" i="13"/>
  <c r="F1402" i="13" s="1"/>
  <c r="E1401" i="13"/>
  <c r="F1401" i="13" s="1"/>
  <c r="E1400" i="13"/>
  <c r="F1400" i="13" s="1"/>
  <c r="E1399" i="13"/>
  <c r="F1399" i="13" s="1"/>
  <c r="E1398" i="13"/>
  <c r="F1398" i="13" s="1"/>
  <c r="E1397" i="13"/>
  <c r="F1397" i="13" s="1"/>
  <c r="E1396" i="13"/>
  <c r="F1396" i="13" s="1"/>
  <c r="E1395" i="13"/>
  <c r="F1395" i="13" s="1"/>
  <c r="E1394" i="13"/>
  <c r="F1394" i="13" s="1"/>
  <c r="E1393" i="13"/>
  <c r="F1393" i="13" s="1"/>
  <c r="E1392" i="13"/>
  <c r="F1392" i="13" s="1"/>
  <c r="E1391" i="13"/>
  <c r="F1391" i="13" s="1"/>
  <c r="E1390" i="13"/>
  <c r="F1390" i="13" s="1"/>
  <c r="E1389" i="13"/>
  <c r="F1389" i="13" s="1"/>
  <c r="E1388" i="13"/>
  <c r="F1388" i="13" s="1"/>
  <c r="E1387" i="13"/>
  <c r="F1387" i="13" s="1"/>
  <c r="E1386" i="13"/>
  <c r="F1386" i="13" s="1"/>
  <c r="E1385" i="13"/>
  <c r="F1385" i="13" s="1"/>
  <c r="E1384" i="13"/>
  <c r="F1384" i="13" s="1"/>
  <c r="E1383" i="13"/>
  <c r="F1383" i="13" s="1"/>
  <c r="E1382" i="13"/>
  <c r="F1382" i="13" s="1"/>
  <c r="E1381" i="13"/>
  <c r="F1381" i="13" s="1"/>
  <c r="E1380" i="13"/>
  <c r="F1380" i="13" s="1"/>
  <c r="E1379" i="13"/>
  <c r="F1379" i="13" s="1"/>
  <c r="E1378" i="13"/>
  <c r="F1378" i="13" s="1"/>
  <c r="E1377" i="13"/>
  <c r="F1377" i="13" s="1"/>
  <c r="E1376" i="13"/>
  <c r="F1376" i="13" s="1"/>
  <c r="E1375" i="13"/>
  <c r="F1375" i="13" s="1"/>
  <c r="E1374" i="13"/>
  <c r="F1374" i="13" s="1"/>
  <c r="E1373" i="13"/>
  <c r="F1373" i="13" s="1"/>
  <c r="E1372" i="13"/>
  <c r="F1372" i="13" s="1"/>
  <c r="E1371" i="13"/>
  <c r="F1371" i="13" s="1"/>
  <c r="E1370" i="13"/>
  <c r="F1370" i="13" s="1"/>
  <c r="E1369" i="13"/>
  <c r="F1369" i="13" s="1"/>
  <c r="E1368" i="13"/>
  <c r="F1368" i="13" s="1"/>
  <c r="E1367" i="13"/>
  <c r="F1367" i="13" s="1"/>
  <c r="E1366" i="13"/>
  <c r="F1366" i="13" s="1"/>
  <c r="E1365" i="13"/>
  <c r="F1365" i="13" s="1"/>
  <c r="E1364" i="13"/>
  <c r="F1364" i="13" s="1"/>
  <c r="E1363" i="13"/>
  <c r="F1363" i="13" s="1"/>
  <c r="E1362" i="13"/>
  <c r="F1362" i="13" s="1"/>
  <c r="E1361" i="13"/>
  <c r="F1361" i="13" s="1"/>
  <c r="E1360" i="13"/>
  <c r="F1360" i="13" s="1"/>
  <c r="E1359" i="13"/>
  <c r="F1359" i="13" s="1"/>
  <c r="E1358" i="13"/>
  <c r="F1358" i="13" s="1"/>
  <c r="E1357" i="13"/>
  <c r="F1357" i="13" s="1"/>
  <c r="E1356" i="13"/>
  <c r="F1356" i="13" s="1"/>
  <c r="E1355" i="13"/>
  <c r="F1355" i="13" s="1"/>
  <c r="E1354" i="13"/>
  <c r="F1354" i="13" s="1"/>
  <c r="E1353" i="13"/>
  <c r="F1353" i="13" s="1"/>
  <c r="E1352" i="13"/>
  <c r="F1352" i="13" s="1"/>
  <c r="E1351" i="13"/>
  <c r="F1351" i="13" s="1"/>
  <c r="E1350" i="13"/>
  <c r="F1350" i="13" s="1"/>
  <c r="E1349" i="13"/>
  <c r="F1349" i="13" s="1"/>
  <c r="E1348" i="13"/>
  <c r="F1348" i="13" s="1"/>
  <c r="E1347" i="13"/>
  <c r="F1347" i="13" s="1"/>
  <c r="E1346" i="13"/>
  <c r="F1346" i="13" s="1"/>
  <c r="E1345" i="13"/>
  <c r="F1345" i="13" s="1"/>
  <c r="E1344" i="13"/>
  <c r="F1344" i="13" s="1"/>
  <c r="E1343" i="13"/>
  <c r="F1343" i="13" s="1"/>
  <c r="E1342" i="13"/>
  <c r="F1342" i="13" s="1"/>
  <c r="E1341" i="13"/>
  <c r="F1341" i="13" s="1"/>
  <c r="E1340" i="13"/>
  <c r="F1340" i="13" s="1"/>
  <c r="E1339" i="13"/>
  <c r="F1339" i="13" s="1"/>
  <c r="E1338" i="13"/>
  <c r="F1338" i="13" s="1"/>
  <c r="E1337" i="13"/>
  <c r="F1337" i="13" s="1"/>
  <c r="E1336" i="13"/>
  <c r="F1336" i="13" s="1"/>
  <c r="E1335" i="13"/>
  <c r="F1335" i="13" s="1"/>
  <c r="E1334" i="13"/>
  <c r="F1334" i="13" s="1"/>
  <c r="E1333" i="13"/>
  <c r="F1333" i="13" s="1"/>
  <c r="E1332" i="13"/>
  <c r="F1332" i="13" s="1"/>
  <c r="E1331" i="13"/>
  <c r="F1331" i="13" s="1"/>
  <c r="E1330" i="13"/>
  <c r="F1330" i="13" s="1"/>
  <c r="E1329" i="13"/>
  <c r="F1329" i="13" s="1"/>
  <c r="E1328" i="13"/>
  <c r="F1328" i="13" s="1"/>
  <c r="E1327" i="13"/>
  <c r="F1327" i="13" s="1"/>
  <c r="E1326" i="13"/>
  <c r="F1326" i="13" s="1"/>
  <c r="E1325" i="13"/>
  <c r="F1325" i="13" s="1"/>
  <c r="E1324" i="13"/>
  <c r="F1324" i="13" s="1"/>
  <c r="E1323" i="13"/>
  <c r="F1323" i="13" s="1"/>
  <c r="E1322" i="13"/>
  <c r="F1322" i="13" s="1"/>
  <c r="E1321" i="13"/>
  <c r="F1321" i="13" s="1"/>
  <c r="E1320" i="13"/>
  <c r="F1320" i="13" s="1"/>
  <c r="E1319" i="13"/>
  <c r="F1319" i="13" s="1"/>
  <c r="E1318" i="13"/>
  <c r="F1318" i="13" s="1"/>
  <c r="E1317" i="13"/>
  <c r="F1317" i="13" s="1"/>
  <c r="E1316" i="13"/>
  <c r="F1316" i="13" s="1"/>
  <c r="E1315" i="13"/>
  <c r="F1315" i="13" s="1"/>
  <c r="E1314" i="13"/>
  <c r="F1314" i="13" s="1"/>
  <c r="E1313" i="13"/>
  <c r="F1313" i="13" s="1"/>
  <c r="E1312" i="13"/>
  <c r="F1312" i="13" s="1"/>
  <c r="E1311" i="13"/>
  <c r="F1311" i="13" s="1"/>
  <c r="E1310" i="13"/>
  <c r="F1310" i="13" s="1"/>
  <c r="E1309" i="13"/>
  <c r="F1309" i="13" s="1"/>
  <c r="E1308" i="13"/>
  <c r="F1308" i="13" s="1"/>
  <c r="E1307" i="13"/>
  <c r="F1307" i="13" s="1"/>
  <c r="E1306" i="13"/>
  <c r="F1306" i="13" s="1"/>
  <c r="E1305" i="13"/>
  <c r="F1305" i="13" s="1"/>
  <c r="E1304" i="13"/>
  <c r="F1304" i="13" s="1"/>
  <c r="E1303" i="13"/>
  <c r="F1303" i="13" s="1"/>
  <c r="E1302" i="13"/>
  <c r="F1302" i="13" s="1"/>
  <c r="E1301" i="13"/>
  <c r="F1301" i="13" s="1"/>
  <c r="E1300" i="13"/>
  <c r="F1300" i="13" s="1"/>
  <c r="E1299" i="13"/>
  <c r="F1299" i="13" s="1"/>
  <c r="E1298" i="13"/>
  <c r="F1298" i="13" s="1"/>
  <c r="E1297" i="13"/>
  <c r="F1297" i="13" s="1"/>
  <c r="E1296" i="13"/>
  <c r="F1296" i="13" s="1"/>
  <c r="E1295" i="13"/>
  <c r="F1295" i="13" s="1"/>
  <c r="E1294" i="13"/>
  <c r="F1294" i="13" s="1"/>
  <c r="E1293" i="13"/>
  <c r="F1293" i="13" s="1"/>
  <c r="E1292" i="13"/>
  <c r="F1292" i="13" s="1"/>
  <c r="E1291" i="13"/>
  <c r="F1291" i="13" s="1"/>
  <c r="E1290" i="13"/>
  <c r="F1290" i="13" s="1"/>
  <c r="E1289" i="13"/>
  <c r="F1289" i="13" s="1"/>
  <c r="E1288" i="13"/>
  <c r="F1288" i="13" s="1"/>
  <c r="E1287" i="13"/>
  <c r="F1287" i="13" s="1"/>
  <c r="E1286" i="13"/>
  <c r="F1286" i="13" s="1"/>
  <c r="E1285" i="13"/>
  <c r="F1285" i="13" s="1"/>
  <c r="E1284" i="13"/>
  <c r="F1284" i="13" s="1"/>
  <c r="E1283" i="13"/>
  <c r="F1283" i="13" s="1"/>
  <c r="E1282" i="13"/>
  <c r="F1282" i="13" s="1"/>
  <c r="E1281" i="13"/>
  <c r="F1281" i="13" s="1"/>
  <c r="E1280" i="13"/>
  <c r="F1280" i="13" s="1"/>
  <c r="E1279" i="13"/>
  <c r="F1279" i="13" s="1"/>
  <c r="E1278" i="13"/>
  <c r="F1278" i="13" s="1"/>
  <c r="E1277" i="13"/>
  <c r="F1277" i="13" s="1"/>
  <c r="E1276" i="13"/>
  <c r="F1276" i="13" s="1"/>
  <c r="E1275" i="13"/>
  <c r="F1275" i="13" s="1"/>
  <c r="E1274" i="13"/>
  <c r="F1274" i="13" s="1"/>
  <c r="E1273" i="13"/>
  <c r="F1273" i="13" s="1"/>
  <c r="E1272" i="13"/>
  <c r="F1272" i="13" s="1"/>
  <c r="E1271" i="13"/>
  <c r="F1271" i="13" s="1"/>
  <c r="E1270" i="13"/>
  <c r="F1270" i="13" s="1"/>
  <c r="E1269" i="13"/>
  <c r="F1269" i="13" s="1"/>
  <c r="E1268" i="13"/>
  <c r="F1268" i="13" s="1"/>
  <c r="E1267" i="13"/>
  <c r="F1267" i="13" s="1"/>
  <c r="E1266" i="13"/>
  <c r="F1266" i="13" s="1"/>
  <c r="E1265" i="13"/>
  <c r="F1265" i="13" s="1"/>
  <c r="E1264" i="13"/>
  <c r="F1264" i="13" s="1"/>
  <c r="E1263" i="13"/>
  <c r="F1263" i="13" s="1"/>
  <c r="E1262" i="13"/>
  <c r="F1262" i="13" s="1"/>
  <c r="E1261" i="13"/>
  <c r="F1261" i="13" s="1"/>
  <c r="E1260" i="13"/>
  <c r="F1260" i="13" s="1"/>
  <c r="E1259" i="13"/>
  <c r="F1259" i="13" s="1"/>
  <c r="E1258" i="13"/>
  <c r="F1258" i="13" s="1"/>
  <c r="E1257" i="13"/>
  <c r="F1257" i="13" s="1"/>
  <c r="E1256" i="13"/>
  <c r="F1256" i="13" s="1"/>
  <c r="E1255" i="13"/>
  <c r="F1255" i="13" s="1"/>
  <c r="E1254" i="13"/>
  <c r="F1254" i="13" s="1"/>
  <c r="E1253" i="13"/>
  <c r="F1253" i="13" s="1"/>
  <c r="E1252" i="13"/>
  <c r="F1252" i="13" s="1"/>
  <c r="E1251" i="13"/>
  <c r="F1251" i="13" s="1"/>
  <c r="E1250" i="13"/>
  <c r="F1250" i="13" s="1"/>
  <c r="E1249" i="13"/>
  <c r="F1249" i="13" s="1"/>
  <c r="E1248" i="13"/>
  <c r="F1248" i="13" s="1"/>
  <c r="E1247" i="13"/>
  <c r="F1247" i="13" s="1"/>
  <c r="E1246" i="13"/>
  <c r="F1246" i="13" s="1"/>
  <c r="E1245" i="13"/>
  <c r="F1245" i="13" s="1"/>
  <c r="E1244" i="13"/>
  <c r="F1244" i="13" s="1"/>
  <c r="E1243" i="13"/>
  <c r="F1243" i="13" s="1"/>
  <c r="E1242" i="13"/>
  <c r="F1242" i="13" s="1"/>
  <c r="E1241" i="13"/>
  <c r="F1241" i="13" s="1"/>
  <c r="E1240" i="13"/>
  <c r="F1240" i="13" s="1"/>
  <c r="E1239" i="13"/>
  <c r="F1239" i="13" s="1"/>
  <c r="E1238" i="13"/>
  <c r="F1238" i="13" s="1"/>
  <c r="E1237" i="13"/>
  <c r="F1237" i="13" s="1"/>
  <c r="E1236" i="13"/>
  <c r="F1236" i="13" s="1"/>
  <c r="E1235" i="13"/>
  <c r="F1235" i="13" s="1"/>
  <c r="E1234" i="13"/>
  <c r="F1234" i="13" s="1"/>
  <c r="E1233" i="13"/>
  <c r="F1233" i="13" s="1"/>
  <c r="E1232" i="13"/>
  <c r="F1232" i="13" s="1"/>
  <c r="E1231" i="13"/>
  <c r="F1231" i="13" s="1"/>
  <c r="E1230" i="13"/>
  <c r="F1230" i="13" s="1"/>
  <c r="E1229" i="13"/>
  <c r="F1229" i="13" s="1"/>
  <c r="E1228" i="13"/>
  <c r="F1228" i="13" s="1"/>
  <c r="E1227" i="13"/>
  <c r="F1227" i="13" s="1"/>
  <c r="E1226" i="13"/>
  <c r="F1226" i="13" s="1"/>
  <c r="E1225" i="13"/>
  <c r="F1225" i="13" s="1"/>
  <c r="E1224" i="13"/>
  <c r="F1224" i="13" s="1"/>
  <c r="E1223" i="13"/>
  <c r="F1223" i="13" s="1"/>
  <c r="E1222" i="13"/>
  <c r="F1222" i="13" s="1"/>
  <c r="E1221" i="13"/>
  <c r="F1221" i="13" s="1"/>
  <c r="E1220" i="13"/>
  <c r="F1220" i="13" s="1"/>
  <c r="E1219" i="13"/>
  <c r="F1219" i="13" s="1"/>
  <c r="E1218" i="13"/>
  <c r="F1218" i="13" s="1"/>
  <c r="E1217" i="13"/>
  <c r="F1217" i="13" s="1"/>
  <c r="E1216" i="13"/>
  <c r="F1216" i="13" s="1"/>
  <c r="E1215" i="13"/>
  <c r="F1215" i="13" s="1"/>
  <c r="E1214" i="13"/>
  <c r="F1214" i="13" s="1"/>
  <c r="E1213" i="13"/>
  <c r="F1213" i="13" s="1"/>
  <c r="E1212" i="13"/>
  <c r="F1212" i="13" s="1"/>
  <c r="E1211" i="13"/>
  <c r="F1211" i="13" s="1"/>
  <c r="E1210" i="13"/>
  <c r="F1210" i="13" s="1"/>
  <c r="E1209" i="13"/>
  <c r="F1209" i="13" s="1"/>
  <c r="E1208" i="13"/>
  <c r="F1208" i="13" s="1"/>
  <c r="E1207" i="13"/>
  <c r="F1207" i="13" s="1"/>
  <c r="E1206" i="13"/>
  <c r="F1206" i="13" s="1"/>
  <c r="E1205" i="13"/>
  <c r="F1205" i="13" s="1"/>
  <c r="E1204" i="13"/>
  <c r="F1204" i="13" s="1"/>
  <c r="E1203" i="13"/>
  <c r="F1203" i="13" s="1"/>
  <c r="E1202" i="13"/>
  <c r="F1202" i="13" s="1"/>
  <c r="E1201" i="13"/>
  <c r="F1201" i="13" s="1"/>
  <c r="E1200" i="13"/>
  <c r="F1200" i="13" s="1"/>
  <c r="E1199" i="13"/>
  <c r="F1199" i="13" s="1"/>
  <c r="E1198" i="13"/>
  <c r="F1198" i="13" s="1"/>
  <c r="E1197" i="13"/>
  <c r="F1197" i="13" s="1"/>
  <c r="E1196" i="13"/>
  <c r="F1196" i="13" s="1"/>
  <c r="E1195" i="13"/>
  <c r="F1195" i="13" s="1"/>
  <c r="E1194" i="13"/>
  <c r="F1194" i="13" s="1"/>
  <c r="E1193" i="13"/>
  <c r="F1193" i="13" s="1"/>
  <c r="E1192" i="13"/>
  <c r="F1192" i="13" s="1"/>
  <c r="E1191" i="13"/>
  <c r="F1191" i="13" s="1"/>
  <c r="E1190" i="13"/>
  <c r="F1190" i="13" s="1"/>
  <c r="E1189" i="13"/>
  <c r="F1189" i="13" s="1"/>
  <c r="E1188" i="13"/>
  <c r="F1188" i="13" s="1"/>
  <c r="E1187" i="13"/>
  <c r="F1187" i="13" s="1"/>
  <c r="E1186" i="13"/>
  <c r="F1186" i="13" s="1"/>
  <c r="E1185" i="13"/>
  <c r="F1185" i="13" s="1"/>
  <c r="E1184" i="13"/>
  <c r="F1184" i="13" s="1"/>
  <c r="E1183" i="13"/>
  <c r="F1183" i="13" s="1"/>
  <c r="E1182" i="13"/>
  <c r="F1182" i="13" s="1"/>
  <c r="E1181" i="13"/>
  <c r="F1181" i="13" s="1"/>
  <c r="E1180" i="13"/>
  <c r="F1180" i="13" s="1"/>
  <c r="E1179" i="13"/>
  <c r="F1179" i="13" s="1"/>
  <c r="E1178" i="13"/>
  <c r="F1178" i="13" s="1"/>
  <c r="E1177" i="13"/>
  <c r="F1177" i="13" s="1"/>
  <c r="E1176" i="13"/>
  <c r="F1176" i="13" s="1"/>
  <c r="E1175" i="13"/>
  <c r="F1175" i="13" s="1"/>
  <c r="E1174" i="13"/>
  <c r="F1174" i="13" s="1"/>
  <c r="E1173" i="13"/>
  <c r="F1173" i="13" s="1"/>
  <c r="E1172" i="13"/>
  <c r="F1172" i="13" s="1"/>
  <c r="E1171" i="13"/>
  <c r="F1171" i="13" s="1"/>
  <c r="E1170" i="13"/>
  <c r="F1170" i="13" s="1"/>
  <c r="E1169" i="13"/>
  <c r="F1169" i="13" s="1"/>
  <c r="E1168" i="13"/>
  <c r="F1168" i="13" s="1"/>
  <c r="E1167" i="13"/>
  <c r="F1167" i="13" s="1"/>
  <c r="E1166" i="13"/>
  <c r="F1166" i="13" s="1"/>
  <c r="E1165" i="13"/>
  <c r="F1165" i="13" s="1"/>
  <c r="E1164" i="13"/>
  <c r="F1164" i="13" s="1"/>
  <c r="E1163" i="13"/>
  <c r="F1163" i="13" s="1"/>
  <c r="E1162" i="13"/>
  <c r="F1162" i="13" s="1"/>
  <c r="E1161" i="13"/>
  <c r="F1161" i="13" s="1"/>
  <c r="E1160" i="13"/>
  <c r="F1160" i="13" s="1"/>
  <c r="E1159" i="13"/>
  <c r="F1159" i="13" s="1"/>
  <c r="E1158" i="13"/>
  <c r="F1158" i="13" s="1"/>
  <c r="E1157" i="13"/>
  <c r="F1157" i="13" s="1"/>
  <c r="E1156" i="13"/>
  <c r="F1156" i="13" s="1"/>
  <c r="E1155" i="13"/>
  <c r="F1155" i="13" s="1"/>
  <c r="E1154" i="13"/>
  <c r="F1154" i="13" s="1"/>
  <c r="E1153" i="13"/>
  <c r="F1153" i="13" s="1"/>
  <c r="E1152" i="13"/>
  <c r="F1152" i="13" s="1"/>
  <c r="E1151" i="13"/>
  <c r="F1151" i="13" s="1"/>
  <c r="E1150" i="13"/>
  <c r="F1150" i="13" s="1"/>
  <c r="E1149" i="13"/>
  <c r="F1149" i="13" s="1"/>
  <c r="E1148" i="13"/>
  <c r="F1148" i="13" s="1"/>
  <c r="E1147" i="13"/>
  <c r="F1147" i="13" s="1"/>
  <c r="E1146" i="13"/>
  <c r="F1146" i="13" s="1"/>
  <c r="E1145" i="13"/>
  <c r="F1145" i="13" s="1"/>
  <c r="E1144" i="13"/>
  <c r="F1144" i="13" s="1"/>
  <c r="E1143" i="13"/>
  <c r="F1143" i="13" s="1"/>
  <c r="E1142" i="13"/>
  <c r="F1142" i="13" s="1"/>
  <c r="E1141" i="13"/>
  <c r="F1141" i="13" s="1"/>
  <c r="E1140" i="13"/>
  <c r="F1140" i="13" s="1"/>
  <c r="E1139" i="13"/>
  <c r="F1139" i="13" s="1"/>
  <c r="E1138" i="13"/>
  <c r="F1138" i="13" s="1"/>
  <c r="E1137" i="13"/>
  <c r="F1137" i="13" s="1"/>
  <c r="E1136" i="13"/>
  <c r="F1136" i="13" s="1"/>
  <c r="E1135" i="13"/>
  <c r="F1135" i="13" s="1"/>
  <c r="E1134" i="13"/>
  <c r="F1134" i="13" s="1"/>
  <c r="E1133" i="13"/>
  <c r="F1133" i="13" s="1"/>
  <c r="E1132" i="13"/>
  <c r="F1132" i="13" s="1"/>
  <c r="E1131" i="13"/>
  <c r="F1131" i="13" s="1"/>
  <c r="E1130" i="13"/>
  <c r="F1130" i="13" s="1"/>
  <c r="E1129" i="13"/>
  <c r="F1129" i="13" s="1"/>
  <c r="E1128" i="13"/>
  <c r="F1128" i="13" s="1"/>
  <c r="E1127" i="13"/>
  <c r="F1127" i="13" s="1"/>
  <c r="E1126" i="13"/>
  <c r="F1126" i="13" s="1"/>
  <c r="E1125" i="13"/>
  <c r="F1125" i="13" s="1"/>
  <c r="E1124" i="13"/>
  <c r="F1124" i="13" s="1"/>
  <c r="E1123" i="13"/>
  <c r="F1123" i="13" s="1"/>
  <c r="E1122" i="13"/>
  <c r="F1122" i="13" s="1"/>
  <c r="E1121" i="13"/>
  <c r="F1121" i="13" s="1"/>
  <c r="E1120" i="13"/>
  <c r="F1120" i="13" s="1"/>
  <c r="E1119" i="13"/>
  <c r="F1119" i="13" s="1"/>
  <c r="E1118" i="13"/>
  <c r="F1118" i="13" s="1"/>
  <c r="E1117" i="13"/>
  <c r="F1117" i="13" s="1"/>
  <c r="E1116" i="13"/>
  <c r="F1116" i="13" s="1"/>
  <c r="E1115" i="13"/>
  <c r="F1115" i="13" s="1"/>
  <c r="E1114" i="13"/>
  <c r="F1114" i="13" s="1"/>
  <c r="E1113" i="13"/>
  <c r="F1113" i="13" s="1"/>
  <c r="E1112" i="13"/>
  <c r="F1112" i="13" s="1"/>
  <c r="E1111" i="13"/>
  <c r="F1111" i="13" s="1"/>
  <c r="E1110" i="13"/>
  <c r="F1110" i="13" s="1"/>
  <c r="E1109" i="13"/>
  <c r="F1109" i="13" s="1"/>
  <c r="E1108" i="13"/>
  <c r="F1108" i="13" s="1"/>
  <c r="E1107" i="13"/>
  <c r="F1107" i="13" s="1"/>
  <c r="E1106" i="13"/>
  <c r="F1106" i="13" s="1"/>
  <c r="E1105" i="13"/>
  <c r="F1105" i="13" s="1"/>
  <c r="E1104" i="13"/>
  <c r="F1104" i="13" s="1"/>
  <c r="E1103" i="13"/>
  <c r="F1103" i="13" s="1"/>
  <c r="E1102" i="13"/>
  <c r="F1102" i="13" s="1"/>
  <c r="E1101" i="13"/>
  <c r="F1101" i="13" s="1"/>
  <c r="E1100" i="13"/>
  <c r="F1100" i="13" s="1"/>
  <c r="E1099" i="13"/>
  <c r="F1099" i="13" s="1"/>
  <c r="E1098" i="13"/>
  <c r="F1098" i="13" s="1"/>
  <c r="E1097" i="13"/>
  <c r="F1097" i="13" s="1"/>
  <c r="E1096" i="13"/>
  <c r="F1096" i="13" s="1"/>
  <c r="E1095" i="13"/>
  <c r="F1095" i="13" s="1"/>
  <c r="E1094" i="13"/>
  <c r="F1094" i="13" s="1"/>
  <c r="E1093" i="13"/>
  <c r="F1093" i="13" s="1"/>
  <c r="E1092" i="13"/>
  <c r="F1092" i="13" s="1"/>
  <c r="E1091" i="13"/>
  <c r="F1091" i="13" s="1"/>
  <c r="E1090" i="13"/>
  <c r="F1090" i="13" s="1"/>
  <c r="E1089" i="13"/>
  <c r="F1089" i="13" s="1"/>
  <c r="E1088" i="13"/>
  <c r="F1088" i="13" s="1"/>
  <c r="E1087" i="13"/>
  <c r="F1087" i="13" s="1"/>
  <c r="E1086" i="13"/>
  <c r="F1086" i="13" s="1"/>
  <c r="E1085" i="13"/>
  <c r="F1085" i="13" s="1"/>
  <c r="E1084" i="13"/>
  <c r="F1084" i="13" s="1"/>
  <c r="E1083" i="13"/>
  <c r="F1083" i="13" s="1"/>
  <c r="E1082" i="13"/>
  <c r="F1082" i="13" s="1"/>
  <c r="E1081" i="13"/>
  <c r="F1081" i="13" s="1"/>
  <c r="E1080" i="13"/>
  <c r="F1080" i="13" s="1"/>
  <c r="E1079" i="13"/>
  <c r="F1079" i="13" s="1"/>
  <c r="E1078" i="13"/>
  <c r="F1078" i="13" s="1"/>
  <c r="E1077" i="13"/>
  <c r="F1077" i="13" s="1"/>
  <c r="E1076" i="13"/>
  <c r="F1076" i="13" s="1"/>
  <c r="E1075" i="13"/>
  <c r="F1075" i="13" s="1"/>
  <c r="E1074" i="13"/>
  <c r="F1074" i="13" s="1"/>
  <c r="E1073" i="13"/>
  <c r="F1073" i="13" s="1"/>
  <c r="E1072" i="13"/>
  <c r="F1072" i="13" s="1"/>
  <c r="E1071" i="13"/>
  <c r="F1071" i="13" s="1"/>
  <c r="E1070" i="13"/>
  <c r="F1070" i="13" s="1"/>
  <c r="E1069" i="13"/>
  <c r="F1069" i="13" s="1"/>
  <c r="E1068" i="13"/>
  <c r="F1068" i="13" s="1"/>
  <c r="E1067" i="13"/>
  <c r="F1067" i="13" s="1"/>
  <c r="E1066" i="13"/>
  <c r="F1066" i="13" s="1"/>
  <c r="E1065" i="13"/>
  <c r="F1065" i="13" s="1"/>
  <c r="E1064" i="13"/>
  <c r="F1064" i="13" s="1"/>
  <c r="E1063" i="13"/>
  <c r="F1063" i="13" s="1"/>
  <c r="E1062" i="13"/>
  <c r="F1062" i="13" s="1"/>
  <c r="E1061" i="13"/>
  <c r="F1061" i="13" s="1"/>
  <c r="E1060" i="13"/>
  <c r="F1060" i="13" s="1"/>
  <c r="E1059" i="13"/>
  <c r="F1059" i="13" s="1"/>
  <c r="E1058" i="13"/>
  <c r="F1058" i="13" s="1"/>
  <c r="E1057" i="13"/>
  <c r="F1057" i="13" s="1"/>
  <c r="E1056" i="13"/>
  <c r="F1056" i="13" s="1"/>
  <c r="E1055" i="13"/>
  <c r="F1055" i="13" s="1"/>
  <c r="E1054" i="13"/>
  <c r="F1054" i="13" s="1"/>
  <c r="E1053" i="13"/>
  <c r="F1053" i="13" s="1"/>
  <c r="E1052" i="13"/>
  <c r="F1052" i="13" s="1"/>
  <c r="E1051" i="13"/>
  <c r="F1051" i="13" s="1"/>
  <c r="E1050" i="13"/>
  <c r="F1050" i="13" s="1"/>
  <c r="E1049" i="13"/>
  <c r="F1049" i="13" s="1"/>
  <c r="E1048" i="13"/>
  <c r="F1048" i="13" s="1"/>
  <c r="E1047" i="13"/>
  <c r="F1047" i="13" s="1"/>
  <c r="E1046" i="13"/>
  <c r="F1046" i="13" s="1"/>
  <c r="E1045" i="13"/>
  <c r="F1045" i="13" s="1"/>
  <c r="E1044" i="13"/>
  <c r="F1044" i="13" s="1"/>
  <c r="E1043" i="13"/>
  <c r="F1043" i="13" s="1"/>
  <c r="E1042" i="13"/>
  <c r="F1042" i="13" s="1"/>
  <c r="E1041" i="13"/>
  <c r="F1041" i="13" s="1"/>
  <c r="E1040" i="13"/>
  <c r="F1040" i="13" s="1"/>
  <c r="E1039" i="13"/>
  <c r="F1039" i="13" s="1"/>
  <c r="E1038" i="13"/>
  <c r="F1038" i="13" s="1"/>
  <c r="E1037" i="13"/>
  <c r="F1037" i="13" s="1"/>
  <c r="E1036" i="13"/>
  <c r="F1036" i="13" s="1"/>
  <c r="E1035" i="13"/>
  <c r="F1035" i="13" s="1"/>
  <c r="E1034" i="13"/>
  <c r="F1034" i="13" s="1"/>
  <c r="E1033" i="13"/>
  <c r="F1033" i="13" s="1"/>
  <c r="E1032" i="13"/>
  <c r="F1032" i="13" s="1"/>
  <c r="E1031" i="13"/>
  <c r="F1031" i="13" s="1"/>
  <c r="E1030" i="13"/>
  <c r="F1030" i="13" s="1"/>
  <c r="E1029" i="13"/>
  <c r="F1029" i="13" s="1"/>
  <c r="E1028" i="13"/>
  <c r="F1028" i="13" s="1"/>
  <c r="E1027" i="13"/>
  <c r="F1027" i="13" s="1"/>
  <c r="E1026" i="13"/>
  <c r="F1026" i="13" s="1"/>
  <c r="E1025" i="13"/>
  <c r="F1025" i="13" s="1"/>
  <c r="E1024" i="13"/>
  <c r="F1024" i="13" s="1"/>
  <c r="E1023" i="13"/>
  <c r="F1023" i="13" s="1"/>
  <c r="E1022" i="13"/>
  <c r="F1022" i="13" s="1"/>
  <c r="E1021" i="13"/>
  <c r="F1021" i="13" s="1"/>
  <c r="E1020" i="13"/>
  <c r="F1020" i="13" s="1"/>
  <c r="E1019" i="13"/>
  <c r="F1019" i="13" s="1"/>
  <c r="E1018" i="13"/>
  <c r="F1018" i="13" s="1"/>
  <c r="E1017" i="13"/>
  <c r="F1017" i="13" s="1"/>
  <c r="E1016" i="13"/>
  <c r="F1016" i="13" s="1"/>
  <c r="E1015" i="13"/>
  <c r="F1015" i="13" s="1"/>
  <c r="E1014" i="13"/>
  <c r="F1014" i="13" s="1"/>
  <c r="E1013" i="13"/>
  <c r="F1013" i="13" s="1"/>
  <c r="E1012" i="13"/>
  <c r="F1012" i="13" s="1"/>
  <c r="E1011" i="13"/>
  <c r="F1011" i="13" s="1"/>
  <c r="E1010" i="13"/>
  <c r="F1010" i="13" s="1"/>
  <c r="E1009" i="13"/>
  <c r="F1009" i="13" s="1"/>
  <c r="E1008" i="13"/>
  <c r="F1008" i="13" s="1"/>
  <c r="E1007" i="13"/>
  <c r="F1007" i="13" s="1"/>
  <c r="E1006" i="13"/>
  <c r="F1006" i="13" s="1"/>
  <c r="E1005" i="13"/>
  <c r="F1005" i="13" s="1"/>
  <c r="E1004" i="13"/>
  <c r="F1004" i="13" s="1"/>
  <c r="E1003" i="13"/>
  <c r="F1003" i="13" s="1"/>
  <c r="E1002" i="13"/>
  <c r="F1002" i="13" s="1"/>
  <c r="E1001" i="13"/>
  <c r="F1001" i="13" s="1"/>
  <c r="E1000" i="13"/>
  <c r="F1000" i="13" s="1"/>
  <c r="E999" i="13"/>
  <c r="F999" i="13" s="1"/>
  <c r="E998" i="13"/>
  <c r="F998" i="13" s="1"/>
  <c r="E997" i="13"/>
  <c r="F997" i="13" s="1"/>
  <c r="E996" i="13"/>
  <c r="F996" i="13" s="1"/>
  <c r="E995" i="13"/>
  <c r="F995" i="13" s="1"/>
  <c r="E994" i="13"/>
  <c r="F994" i="13" s="1"/>
  <c r="E993" i="13"/>
  <c r="F993" i="13" s="1"/>
  <c r="E992" i="13"/>
  <c r="F992" i="13" s="1"/>
  <c r="E991" i="13"/>
  <c r="F991" i="13" s="1"/>
  <c r="E990" i="13"/>
  <c r="F990" i="13" s="1"/>
  <c r="E989" i="13"/>
  <c r="F989" i="13" s="1"/>
  <c r="E988" i="13"/>
  <c r="F988" i="13" s="1"/>
  <c r="E987" i="13"/>
  <c r="F987" i="13" s="1"/>
  <c r="E986" i="13"/>
  <c r="F986" i="13" s="1"/>
  <c r="E985" i="13"/>
  <c r="F985" i="13" s="1"/>
  <c r="E984" i="13"/>
  <c r="F984" i="13" s="1"/>
  <c r="E983" i="13"/>
  <c r="F983" i="13" s="1"/>
  <c r="E982" i="13"/>
  <c r="F982" i="13" s="1"/>
  <c r="E981" i="13"/>
  <c r="F981" i="13" s="1"/>
  <c r="E980" i="13"/>
  <c r="F980" i="13" s="1"/>
  <c r="E979" i="13"/>
  <c r="F979" i="13" s="1"/>
  <c r="E978" i="13"/>
  <c r="F978" i="13" s="1"/>
  <c r="E977" i="13"/>
  <c r="F977" i="13" s="1"/>
  <c r="E976" i="13"/>
  <c r="F976" i="13" s="1"/>
  <c r="E975" i="13"/>
  <c r="F975" i="13" s="1"/>
  <c r="E974" i="13"/>
  <c r="F974" i="13" s="1"/>
  <c r="E973" i="13"/>
  <c r="F973" i="13" s="1"/>
  <c r="E972" i="13"/>
  <c r="F972" i="13" s="1"/>
  <c r="E971" i="13"/>
  <c r="F971" i="13" s="1"/>
  <c r="E970" i="13"/>
  <c r="F970" i="13" s="1"/>
  <c r="E969" i="13"/>
  <c r="F969" i="13" s="1"/>
  <c r="E968" i="13"/>
  <c r="F968" i="13" s="1"/>
  <c r="E967" i="13"/>
  <c r="F967" i="13" s="1"/>
  <c r="E966" i="13"/>
  <c r="F966" i="13" s="1"/>
  <c r="E965" i="13"/>
  <c r="F965" i="13" s="1"/>
  <c r="E964" i="13"/>
  <c r="F964" i="13" s="1"/>
  <c r="E963" i="13"/>
  <c r="F963" i="13" s="1"/>
  <c r="E962" i="13"/>
  <c r="F962" i="13" s="1"/>
  <c r="E961" i="13"/>
  <c r="F961" i="13" s="1"/>
  <c r="E960" i="13"/>
  <c r="F960" i="13" s="1"/>
  <c r="E959" i="13"/>
  <c r="F959" i="13" s="1"/>
  <c r="E958" i="13"/>
  <c r="F958" i="13" s="1"/>
  <c r="E957" i="13"/>
  <c r="F957" i="13" s="1"/>
  <c r="E956" i="13"/>
  <c r="F956" i="13" s="1"/>
  <c r="E955" i="13"/>
  <c r="F955" i="13" s="1"/>
  <c r="E954" i="13"/>
  <c r="F954" i="13" s="1"/>
  <c r="E953" i="13"/>
  <c r="F953" i="13" s="1"/>
  <c r="E952" i="13"/>
  <c r="F952" i="13" s="1"/>
  <c r="E951" i="13"/>
  <c r="F951" i="13" s="1"/>
  <c r="E950" i="13"/>
  <c r="F950" i="13" s="1"/>
  <c r="E949" i="13"/>
  <c r="F949" i="13" s="1"/>
  <c r="E948" i="13"/>
  <c r="F948" i="13" s="1"/>
  <c r="E947" i="13"/>
  <c r="F947" i="13" s="1"/>
  <c r="E946" i="13"/>
  <c r="F946" i="13" s="1"/>
  <c r="E945" i="13"/>
  <c r="F945" i="13" s="1"/>
  <c r="E944" i="13"/>
  <c r="F944" i="13" s="1"/>
  <c r="E943" i="13"/>
  <c r="F943" i="13" s="1"/>
  <c r="E942" i="13"/>
  <c r="F942" i="13" s="1"/>
  <c r="E941" i="13"/>
  <c r="F941" i="13" s="1"/>
  <c r="E940" i="13"/>
  <c r="F940" i="13" s="1"/>
  <c r="E939" i="13"/>
  <c r="F939" i="13" s="1"/>
  <c r="E938" i="13"/>
  <c r="F938" i="13" s="1"/>
  <c r="E937" i="13"/>
  <c r="F937" i="13" s="1"/>
  <c r="E936" i="13"/>
  <c r="F936" i="13" s="1"/>
  <c r="E935" i="13"/>
  <c r="F935" i="13" s="1"/>
  <c r="E934" i="13"/>
  <c r="F934" i="13" s="1"/>
  <c r="E933" i="13"/>
  <c r="F933" i="13" s="1"/>
  <c r="E932" i="13"/>
  <c r="F932" i="13" s="1"/>
  <c r="E931" i="13"/>
  <c r="F931" i="13" s="1"/>
  <c r="E930" i="13"/>
  <c r="F930" i="13" s="1"/>
  <c r="E929" i="13"/>
  <c r="F929" i="13" s="1"/>
  <c r="E928" i="13"/>
  <c r="F928" i="13" s="1"/>
  <c r="E927" i="13"/>
  <c r="F927" i="13" s="1"/>
  <c r="E926" i="13"/>
  <c r="F926" i="13" s="1"/>
  <c r="E925" i="13"/>
  <c r="F925" i="13" s="1"/>
  <c r="E924" i="13"/>
  <c r="F924" i="13" s="1"/>
  <c r="E923" i="13"/>
  <c r="F923" i="13" s="1"/>
  <c r="E922" i="13"/>
  <c r="F922" i="13" s="1"/>
  <c r="E921" i="13"/>
  <c r="F921" i="13" s="1"/>
  <c r="E920" i="13"/>
  <c r="F920" i="13" s="1"/>
  <c r="E919" i="13"/>
  <c r="F919" i="13" s="1"/>
  <c r="E918" i="13"/>
  <c r="F918" i="13" s="1"/>
  <c r="E917" i="13"/>
  <c r="F917" i="13" s="1"/>
  <c r="E916" i="13"/>
  <c r="F916" i="13" s="1"/>
  <c r="E915" i="13"/>
  <c r="F915" i="13" s="1"/>
  <c r="E914" i="13"/>
  <c r="F914" i="13" s="1"/>
  <c r="E913" i="13"/>
  <c r="F913" i="13" s="1"/>
  <c r="E912" i="13"/>
  <c r="F912" i="13" s="1"/>
  <c r="E911" i="13"/>
  <c r="F911" i="13" s="1"/>
  <c r="E910" i="13"/>
  <c r="F910" i="13" s="1"/>
  <c r="E909" i="13"/>
  <c r="F909" i="13" s="1"/>
  <c r="E908" i="13"/>
  <c r="F908" i="13" s="1"/>
  <c r="E907" i="13"/>
  <c r="F907" i="13" s="1"/>
  <c r="E906" i="13"/>
  <c r="F906" i="13" s="1"/>
  <c r="E905" i="13"/>
  <c r="F905" i="13" s="1"/>
  <c r="E904" i="13"/>
  <c r="F904" i="13" s="1"/>
  <c r="E903" i="13"/>
  <c r="F903" i="13" s="1"/>
  <c r="E902" i="13"/>
  <c r="F902" i="13" s="1"/>
  <c r="E901" i="13"/>
  <c r="F901" i="13" s="1"/>
  <c r="E900" i="13"/>
  <c r="F900" i="13" s="1"/>
  <c r="E899" i="13"/>
  <c r="F899" i="13" s="1"/>
  <c r="E898" i="13"/>
  <c r="F898" i="13" s="1"/>
  <c r="E897" i="13"/>
  <c r="F897" i="13" s="1"/>
  <c r="E896" i="13"/>
  <c r="F896" i="13" s="1"/>
  <c r="E895" i="13"/>
  <c r="F895" i="13" s="1"/>
  <c r="E894" i="13"/>
  <c r="F894" i="13" s="1"/>
  <c r="E893" i="13"/>
  <c r="F893" i="13" s="1"/>
  <c r="E892" i="13"/>
  <c r="F892" i="13" s="1"/>
  <c r="E891" i="13"/>
  <c r="F891" i="13" s="1"/>
  <c r="E890" i="13"/>
  <c r="F890" i="13" s="1"/>
  <c r="E889" i="13"/>
  <c r="F889" i="13" s="1"/>
  <c r="E888" i="13"/>
  <c r="F888" i="13" s="1"/>
  <c r="E887" i="13"/>
  <c r="F887" i="13" s="1"/>
  <c r="E886" i="13"/>
  <c r="F886" i="13" s="1"/>
  <c r="E885" i="13"/>
  <c r="F885" i="13" s="1"/>
  <c r="E884" i="13"/>
  <c r="F884" i="13" s="1"/>
  <c r="E883" i="13"/>
  <c r="F883" i="13" s="1"/>
  <c r="E882" i="13"/>
  <c r="F882" i="13" s="1"/>
  <c r="E881" i="13"/>
  <c r="F881" i="13" s="1"/>
  <c r="E880" i="13"/>
  <c r="F880" i="13" s="1"/>
  <c r="E879" i="13"/>
  <c r="F879" i="13" s="1"/>
  <c r="E878" i="13"/>
  <c r="F878" i="13" s="1"/>
  <c r="E877" i="13"/>
  <c r="F877" i="13" s="1"/>
  <c r="E876" i="13"/>
  <c r="F876" i="13" s="1"/>
  <c r="E875" i="13"/>
  <c r="F875" i="13" s="1"/>
  <c r="E874" i="13"/>
  <c r="F874" i="13" s="1"/>
  <c r="E873" i="13"/>
  <c r="F873" i="13" s="1"/>
  <c r="E872" i="13"/>
  <c r="F872" i="13" s="1"/>
  <c r="E871" i="13"/>
  <c r="F871" i="13" s="1"/>
  <c r="E870" i="13"/>
  <c r="F870" i="13" s="1"/>
  <c r="E869" i="13"/>
  <c r="F869" i="13" s="1"/>
  <c r="E868" i="13"/>
  <c r="F868" i="13" s="1"/>
  <c r="E867" i="13"/>
  <c r="F867" i="13" s="1"/>
  <c r="E866" i="13"/>
  <c r="F866" i="13" s="1"/>
  <c r="E865" i="13"/>
  <c r="F865" i="13" s="1"/>
  <c r="E864" i="13"/>
  <c r="F864" i="13" s="1"/>
  <c r="E863" i="13"/>
  <c r="F863" i="13" s="1"/>
  <c r="E862" i="13"/>
  <c r="F862" i="13" s="1"/>
  <c r="E861" i="13"/>
  <c r="F861" i="13" s="1"/>
  <c r="E860" i="13"/>
  <c r="F860" i="13" s="1"/>
  <c r="E859" i="13"/>
  <c r="F859" i="13" s="1"/>
  <c r="E858" i="13"/>
  <c r="F858" i="13" s="1"/>
  <c r="E857" i="13"/>
  <c r="F857" i="13" s="1"/>
  <c r="E856" i="13"/>
  <c r="F856" i="13" s="1"/>
  <c r="E855" i="13"/>
  <c r="F855" i="13" s="1"/>
  <c r="E854" i="13"/>
  <c r="F854" i="13" s="1"/>
  <c r="E853" i="13"/>
  <c r="F853" i="13" s="1"/>
  <c r="E852" i="13"/>
  <c r="F852" i="13" s="1"/>
  <c r="E851" i="13"/>
  <c r="F851" i="13" s="1"/>
  <c r="E850" i="13"/>
  <c r="F850" i="13" s="1"/>
  <c r="E849" i="13"/>
  <c r="F849" i="13" s="1"/>
  <c r="E848" i="13"/>
  <c r="F848" i="13" s="1"/>
  <c r="E847" i="13"/>
  <c r="F847" i="13" s="1"/>
  <c r="E846" i="13"/>
  <c r="F846" i="13" s="1"/>
  <c r="E845" i="13"/>
  <c r="F845" i="13" s="1"/>
  <c r="E844" i="13"/>
  <c r="F844" i="13" s="1"/>
  <c r="E843" i="13"/>
  <c r="F843" i="13" s="1"/>
  <c r="E842" i="13"/>
  <c r="F842" i="13" s="1"/>
  <c r="E841" i="13"/>
  <c r="F841" i="13" s="1"/>
  <c r="E840" i="13"/>
  <c r="F840" i="13" s="1"/>
  <c r="E839" i="13"/>
  <c r="F839" i="13" s="1"/>
  <c r="E838" i="13"/>
  <c r="F838" i="13" s="1"/>
  <c r="E837" i="13"/>
  <c r="F837" i="13" s="1"/>
  <c r="E836" i="13"/>
  <c r="F836" i="13" s="1"/>
  <c r="E835" i="13"/>
  <c r="F835" i="13" s="1"/>
  <c r="E834" i="13"/>
  <c r="F834" i="13" s="1"/>
  <c r="E833" i="13"/>
  <c r="F833" i="13" s="1"/>
  <c r="E832" i="13"/>
  <c r="F832" i="13" s="1"/>
  <c r="E831" i="13"/>
  <c r="F831" i="13" s="1"/>
  <c r="E830" i="13"/>
  <c r="F830" i="13" s="1"/>
  <c r="E829" i="13"/>
  <c r="F829" i="13" s="1"/>
  <c r="E828" i="13"/>
  <c r="F828" i="13" s="1"/>
  <c r="E827" i="13"/>
  <c r="F827" i="13" s="1"/>
  <c r="E826" i="13"/>
  <c r="F826" i="13" s="1"/>
  <c r="E825" i="13"/>
  <c r="F825" i="13" s="1"/>
  <c r="E824" i="13"/>
  <c r="F824" i="13" s="1"/>
  <c r="E823" i="13"/>
  <c r="F823" i="13" s="1"/>
  <c r="E822" i="13"/>
  <c r="F822" i="13" s="1"/>
  <c r="E821" i="13"/>
  <c r="F821" i="13" s="1"/>
  <c r="E820" i="13"/>
  <c r="F820" i="13" s="1"/>
  <c r="E819" i="13"/>
  <c r="F819" i="13" s="1"/>
  <c r="E818" i="13"/>
  <c r="F818" i="13" s="1"/>
  <c r="E817" i="13"/>
  <c r="F817" i="13" s="1"/>
  <c r="E816" i="13"/>
  <c r="F816" i="13" s="1"/>
  <c r="E815" i="13"/>
  <c r="F815" i="13" s="1"/>
  <c r="E814" i="13"/>
  <c r="F814" i="13" s="1"/>
  <c r="E813" i="13"/>
  <c r="F813" i="13" s="1"/>
  <c r="E812" i="13"/>
  <c r="F812" i="13" s="1"/>
  <c r="E811" i="13"/>
  <c r="F811" i="13" s="1"/>
  <c r="E810" i="13"/>
  <c r="F810" i="13" s="1"/>
  <c r="E809" i="13"/>
  <c r="F809" i="13" s="1"/>
  <c r="E808" i="13"/>
  <c r="F808" i="13" s="1"/>
  <c r="E807" i="13"/>
  <c r="F807" i="13" s="1"/>
  <c r="E806" i="13"/>
  <c r="F806" i="13" s="1"/>
  <c r="E805" i="13"/>
  <c r="F805" i="13" s="1"/>
  <c r="E804" i="13"/>
  <c r="F804" i="13" s="1"/>
  <c r="E803" i="13"/>
  <c r="F803" i="13" s="1"/>
  <c r="E802" i="13"/>
  <c r="F802" i="13" s="1"/>
  <c r="E801" i="13"/>
  <c r="F801" i="13" s="1"/>
  <c r="E800" i="13"/>
  <c r="F800" i="13" s="1"/>
  <c r="E799" i="13"/>
  <c r="F799" i="13" s="1"/>
  <c r="E798" i="13"/>
  <c r="F798" i="13" s="1"/>
  <c r="E797" i="13"/>
  <c r="F797" i="13" s="1"/>
  <c r="E796" i="13"/>
  <c r="F796" i="13" s="1"/>
  <c r="E795" i="13"/>
  <c r="F795" i="13" s="1"/>
  <c r="E794" i="13"/>
  <c r="F794" i="13" s="1"/>
  <c r="E793" i="13"/>
  <c r="F793" i="13" s="1"/>
  <c r="E792" i="13"/>
  <c r="F792" i="13" s="1"/>
  <c r="E791" i="13"/>
  <c r="F791" i="13" s="1"/>
  <c r="E790" i="13"/>
  <c r="F790" i="13" s="1"/>
  <c r="E789" i="13"/>
  <c r="F789" i="13" s="1"/>
  <c r="E788" i="13"/>
  <c r="F788" i="13" s="1"/>
  <c r="E787" i="13"/>
  <c r="F787" i="13" s="1"/>
  <c r="E786" i="13"/>
  <c r="F786" i="13" s="1"/>
  <c r="E785" i="13"/>
  <c r="F785" i="13" s="1"/>
  <c r="E784" i="13"/>
  <c r="F784" i="13" s="1"/>
  <c r="E783" i="13"/>
  <c r="F783" i="13" s="1"/>
  <c r="E782" i="13"/>
  <c r="F782" i="13" s="1"/>
  <c r="E781" i="13"/>
  <c r="F781" i="13" s="1"/>
  <c r="E780" i="13"/>
  <c r="F780" i="13" s="1"/>
  <c r="E779" i="13"/>
  <c r="F779" i="13" s="1"/>
  <c r="E778" i="13"/>
  <c r="F778" i="13" s="1"/>
  <c r="E777" i="13"/>
  <c r="F777" i="13" s="1"/>
  <c r="E776" i="13"/>
  <c r="F776" i="13" s="1"/>
  <c r="E775" i="13"/>
  <c r="F775" i="13" s="1"/>
  <c r="E774" i="13"/>
  <c r="F774" i="13" s="1"/>
  <c r="E773" i="13"/>
  <c r="F773" i="13" s="1"/>
  <c r="E772" i="13"/>
  <c r="F772" i="13" s="1"/>
  <c r="E771" i="13"/>
  <c r="F771" i="13" s="1"/>
  <c r="E770" i="13"/>
  <c r="F770" i="13" s="1"/>
  <c r="E769" i="13"/>
  <c r="F769" i="13" s="1"/>
  <c r="E768" i="13"/>
  <c r="F768" i="13" s="1"/>
  <c r="E767" i="13"/>
  <c r="F767" i="13" s="1"/>
  <c r="E766" i="13"/>
  <c r="F766" i="13" s="1"/>
  <c r="E765" i="13"/>
  <c r="F765" i="13" s="1"/>
  <c r="E764" i="13"/>
  <c r="F764" i="13" s="1"/>
  <c r="E763" i="13"/>
  <c r="F763" i="13" s="1"/>
  <c r="E762" i="13"/>
  <c r="F762" i="13" s="1"/>
  <c r="E761" i="13"/>
  <c r="F761" i="13" s="1"/>
  <c r="E760" i="13"/>
  <c r="F760" i="13" s="1"/>
  <c r="E759" i="13"/>
  <c r="F759" i="13" s="1"/>
  <c r="E758" i="13"/>
  <c r="F758" i="13" s="1"/>
  <c r="E757" i="13"/>
  <c r="F757" i="13" s="1"/>
  <c r="E756" i="13"/>
  <c r="F756" i="13" s="1"/>
  <c r="E755" i="13"/>
  <c r="F755" i="13" s="1"/>
  <c r="E754" i="13"/>
  <c r="F754" i="13" s="1"/>
  <c r="E753" i="13"/>
  <c r="F753" i="13" s="1"/>
  <c r="E752" i="13"/>
  <c r="F752" i="13" s="1"/>
  <c r="E751" i="13"/>
  <c r="F751" i="13" s="1"/>
  <c r="E750" i="13"/>
  <c r="F750" i="13" s="1"/>
  <c r="E749" i="13"/>
  <c r="F749" i="13" s="1"/>
  <c r="E748" i="13"/>
  <c r="F748" i="13" s="1"/>
  <c r="E747" i="13"/>
  <c r="F747" i="13" s="1"/>
  <c r="E746" i="13"/>
  <c r="F746" i="13" s="1"/>
  <c r="E745" i="13"/>
  <c r="F745" i="13" s="1"/>
  <c r="E744" i="13"/>
  <c r="F744" i="13" s="1"/>
  <c r="E743" i="13"/>
  <c r="F743" i="13" s="1"/>
  <c r="E742" i="13"/>
  <c r="F742" i="13" s="1"/>
  <c r="E741" i="13"/>
  <c r="F741" i="13" s="1"/>
  <c r="E740" i="13"/>
  <c r="F740" i="13" s="1"/>
  <c r="E739" i="13"/>
  <c r="F739" i="13" s="1"/>
  <c r="E738" i="13"/>
  <c r="F738" i="13" s="1"/>
  <c r="E737" i="13"/>
  <c r="F737" i="13" s="1"/>
  <c r="E736" i="13"/>
  <c r="F736" i="13" s="1"/>
  <c r="E735" i="13"/>
  <c r="F735" i="13" s="1"/>
  <c r="E734" i="13"/>
  <c r="F734" i="13" s="1"/>
  <c r="E733" i="13"/>
  <c r="F733" i="13" s="1"/>
  <c r="E732" i="13"/>
  <c r="F732" i="13" s="1"/>
  <c r="E731" i="13"/>
  <c r="F731" i="13" s="1"/>
  <c r="E730" i="13"/>
  <c r="F730" i="13" s="1"/>
  <c r="E729" i="13"/>
  <c r="F729" i="13" s="1"/>
  <c r="E728" i="13"/>
  <c r="F728" i="13" s="1"/>
  <c r="E727" i="13"/>
  <c r="F727" i="13" s="1"/>
  <c r="E726" i="13"/>
  <c r="F726" i="13" s="1"/>
  <c r="E725" i="13"/>
  <c r="F725" i="13" s="1"/>
  <c r="E724" i="13"/>
  <c r="F724" i="13" s="1"/>
  <c r="E723" i="13"/>
  <c r="F723" i="13" s="1"/>
  <c r="E722" i="13"/>
  <c r="F722" i="13" s="1"/>
  <c r="E721" i="13"/>
  <c r="F721" i="13" s="1"/>
  <c r="E720" i="13"/>
  <c r="F720" i="13" s="1"/>
  <c r="E719" i="13"/>
  <c r="F719" i="13" s="1"/>
  <c r="E718" i="13"/>
  <c r="F718" i="13" s="1"/>
  <c r="E717" i="13"/>
  <c r="F717" i="13" s="1"/>
  <c r="E716" i="13"/>
  <c r="F716" i="13" s="1"/>
  <c r="E715" i="13"/>
  <c r="F715" i="13" s="1"/>
  <c r="E714" i="13"/>
  <c r="F714" i="13" s="1"/>
  <c r="E713" i="13"/>
  <c r="F713" i="13" s="1"/>
  <c r="E712" i="13"/>
  <c r="F712" i="13" s="1"/>
  <c r="E711" i="13"/>
  <c r="F711" i="13" s="1"/>
  <c r="E710" i="13"/>
  <c r="F710" i="13" s="1"/>
  <c r="E709" i="13"/>
  <c r="F709" i="13" s="1"/>
  <c r="E708" i="13"/>
  <c r="F708" i="13" s="1"/>
  <c r="E707" i="13"/>
  <c r="F707" i="13" s="1"/>
  <c r="E706" i="13"/>
  <c r="F706" i="13" s="1"/>
  <c r="E705" i="13"/>
  <c r="F705" i="13" s="1"/>
  <c r="E704" i="13"/>
  <c r="F704" i="13" s="1"/>
  <c r="E703" i="13"/>
  <c r="F703" i="13" s="1"/>
  <c r="E702" i="13"/>
  <c r="F702" i="13" s="1"/>
  <c r="E701" i="13"/>
  <c r="F701" i="13" s="1"/>
  <c r="E700" i="13"/>
  <c r="F700" i="13" s="1"/>
  <c r="E699" i="13"/>
  <c r="F699" i="13" s="1"/>
  <c r="E698" i="13"/>
  <c r="F698" i="13" s="1"/>
  <c r="E697" i="13"/>
  <c r="F697" i="13" s="1"/>
  <c r="E696" i="13"/>
  <c r="F696" i="13" s="1"/>
  <c r="E695" i="13"/>
  <c r="F695" i="13" s="1"/>
  <c r="E694" i="13"/>
  <c r="F694" i="13" s="1"/>
  <c r="E693" i="13"/>
  <c r="F693" i="13" s="1"/>
  <c r="E692" i="13"/>
  <c r="F692" i="13" s="1"/>
  <c r="E691" i="13"/>
  <c r="F691" i="13" s="1"/>
  <c r="E690" i="13"/>
  <c r="F690" i="13" s="1"/>
  <c r="E689" i="13"/>
  <c r="F689" i="13" s="1"/>
  <c r="E688" i="13"/>
  <c r="F688" i="13" s="1"/>
  <c r="E687" i="13"/>
  <c r="F687" i="13" s="1"/>
  <c r="E686" i="13"/>
  <c r="F686" i="13" s="1"/>
  <c r="E685" i="13"/>
  <c r="F685" i="13" s="1"/>
  <c r="E684" i="13"/>
  <c r="F684" i="13" s="1"/>
  <c r="E683" i="13"/>
  <c r="F683" i="13" s="1"/>
  <c r="E682" i="13"/>
  <c r="F682" i="13" s="1"/>
  <c r="E681" i="13"/>
  <c r="F681" i="13" s="1"/>
  <c r="E680" i="13"/>
  <c r="F680" i="13" s="1"/>
  <c r="E679" i="13"/>
  <c r="F679" i="13" s="1"/>
  <c r="E678" i="13"/>
  <c r="F678" i="13" s="1"/>
  <c r="E677" i="13"/>
  <c r="F677" i="13" s="1"/>
  <c r="E676" i="13"/>
  <c r="F676" i="13" s="1"/>
  <c r="E675" i="13"/>
  <c r="F675" i="13" s="1"/>
  <c r="E674" i="13"/>
  <c r="F674" i="13" s="1"/>
  <c r="E673" i="13"/>
  <c r="F673" i="13" s="1"/>
  <c r="E672" i="13"/>
  <c r="F672" i="13" s="1"/>
  <c r="E671" i="13"/>
  <c r="F671" i="13" s="1"/>
  <c r="E670" i="13"/>
  <c r="F670" i="13" s="1"/>
  <c r="E669" i="13"/>
  <c r="F669" i="13" s="1"/>
  <c r="E668" i="13"/>
  <c r="F668" i="13" s="1"/>
  <c r="E667" i="13"/>
  <c r="F667" i="13" s="1"/>
  <c r="E666" i="13"/>
  <c r="F666" i="13" s="1"/>
  <c r="E665" i="13"/>
  <c r="F665" i="13" s="1"/>
  <c r="E664" i="13"/>
  <c r="F664" i="13" s="1"/>
  <c r="E663" i="13"/>
  <c r="F663" i="13" s="1"/>
  <c r="E662" i="13"/>
  <c r="F662" i="13" s="1"/>
  <c r="E661" i="13"/>
  <c r="F661" i="13" s="1"/>
  <c r="E660" i="13"/>
  <c r="F660" i="13" s="1"/>
  <c r="E659" i="13"/>
  <c r="F659" i="13" s="1"/>
  <c r="E658" i="13"/>
  <c r="F658" i="13" s="1"/>
  <c r="E657" i="13"/>
  <c r="F657" i="13" s="1"/>
  <c r="E656" i="13"/>
  <c r="F656" i="13" s="1"/>
  <c r="E655" i="13"/>
  <c r="F655" i="13" s="1"/>
  <c r="E654" i="13"/>
  <c r="F654" i="13" s="1"/>
  <c r="E653" i="13"/>
  <c r="F653" i="13" s="1"/>
  <c r="E652" i="13"/>
  <c r="F652" i="13" s="1"/>
  <c r="E651" i="13"/>
  <c r="F651" i="13" s="1"/>
  <c r="E650" i="13"/>
  <c r="F650" i="13" s="1"/>
  <c r="E649" i="13"/>
  <c r="F649" i="13" s="1"/>
  <c r="E648" i="13"/>
  <c r="F648" i="13" s="1"/>
  <c r="E647" i="13"/>
  <c r="F647" i="13" s="1"/>
  <c r="E646" i="13"/>
  <c r="F646" i="13" s="1"/>
  <c r="E645" i="13"/>
  <c r="F645" i="13" s="1"/>
  <c r="E644" i="13"/>
  <c r="F644" i="13" s="1"/>
  <c r="E643" i="13"/>
  <c r="F643" i="13" s="1"/>
  <c r="E642" i="13"/>
  <c r="F642" i="13" s="1"/>
  <c r="E641" i="13"/>
  <c r="F641" i="13" s="1"/>
  <c r="E640" i="13"/>
  <c r="F640" i="13" s="1"/>
  <c r="E639" i="13"/>
  <c r="F639" i="13" s="1"/>
  <c r="E638" i="13"/>
  <c r="F638" i="13" s="1"/>
  <c r="E637" i="13"/>
  <c r="F637" i="13" s="1"/>
  <c r="E636" i="13"/>
  <c r="F636" i="13" s="1"/>
  <c r="E635" i="13"/>
  <c r="F635" i="13" s="1"/>
  <c r="E634" i="13"/>
  <c r="F634" i="13" s="1"/>
  <c r="E633" i="13"/>
  <c r="F633" i="13" s="1"/>
  <c r="E632" i="13"/>
  <c r="F632" i="13" s="1"/>
  <c r="E631" i="13"/>
  <c r="F631" i="13" s="1"/>
  <c r="E630" i="13"/>
  <c r="F630" i="13" s="1"/>
  <c r="E629" i="13"/>
  <c r="F629" i="13" s="1"/>
  <c r="E628" i="13"/>
  <c r="F628" i="13" s="1"/>
  <c r="E627" i="13"/>
  <c r="F627" i="13" s="1"/>
  <c r="E626" i="13"/>
  <c r="F626" i="13" s="1"/>
  <c r="E625" i="13"/>
  <c r="F625" i="13" s="1"/>
  <c r="E624" i="13"/>
  <c r="F624" i="13" s="1"/>
  <c r="E623" i="13"/>
  <c r="F623" i="13" s="1"/>
  <c r="E622" i="13"/>
  <c r="F622" i="13" s="1"/>
  <c r="E621" i="13"/>
  <c r="F621" i="13" s="1"/>
  <c r="E620" i="13"/>
  <c r="F620" i="13" s="1"/>
  <c r="E619" i="13"/>
  <c r="F619" i="13" s="1"/>
  <c r="E618" i="13"/>
  <c r="F618" i="13" s="1"/>
  <c r="E617" i="13"/>
  <c r="F617" i="13" s="1"/>
  <c r="E616" i="13"/>
  <c r="F616" i="13" s="1"/>
  <c r="E615" i="13"/>
  <c r="F615" i="13" s="1"/>
  <c r="E614" i="13"/>
  <c r="F614" i="13" s="1"/>
  <c r="E613" i="13"/>
  <c r="F613" i="13" s="1"/>
  <c r="E612" i="13"/>
  <c r="F612" i="13" s="1"/>
  <c r="E611" i="13"/>
  <c r="F611" i="13" s="1"/>
  <c r="E610" i="13"/>
  <c r="F610" i="13" s="1"/>
  <c r="E609" i="13"/>
  <c r="F609" i="13" s="1"/>
  <c r="E608" i="13"/>
  <c r="F608" i="13" s="1"/>
  <c r="E607" i="13"/>
  <c r="F607" i="13" s="1"/>
  <c r="E606" i="13"/>
  <c r="F606" i="13" s="1"/>
  <c r="E605" i="13"/>
  <c r="F605" i="13" s="1"/>
  <c r="E604" i="13"/>
  <c r="F604" i="13" s="1"/>
  <c r="E603" i="13"/>
  <c r="F603" i="13" s="1"/>
  <c r="E602" i="13"/>
  <c r="F602" i="13" s="1"/>
  <c r="E601" i="13"/>
  <c r="F601" i="13" s="1"/>
  <c r="E600" i="13"/>
  <c r="F600" i="13" s="1"/>
  <c r="E599" i="13"/>
  <c r="F599" i="13" s="1"/>
  <c r="E598" i="13"/>
  <c r="F598" i="13" s="1"/>
  <c r="E597" i="13"/>
  <c r="F597" i="13" s="1"/>
  <c r="E596" i="13"/>
  <c r="F596" i="13" s="1"/>
  <c r="E595" i="13"/>
  <c r="F595" i="13" s="1"/>
  <c r="E594" i="13"/>
  <c r="F594" i="13" s="1"/>
  <c r="E593" i="13"/>
  <c r="F593" i="13" s="1"/>
  <c r="E592" i="13"/>
  <c r="F592" i="13" s="1"/>
  <c r="E591" i="13"/>
  <c r="F591" i="13" s="1"/>
  <c r="E590" i="13"/>
  <c r="F590" i="13" s="1"/>
  <c r="E589" i="13"/>
  <c r="F589" i="13" s="1"/>
  <c r="E588" i="13"/>
  <c r="F588" i="13" s="1"/>
  <c r="E587" i="13"/>
  <c r="F587" i="13" s="1"/>
  <c r="E586" i="13"/>
  <c r="F586" i="13" s="1"/>
  <c r="E585" i="13"/>
  <c r="F585" i="13" s="1"/>
  <c r="E584" i="13"/>
  <c r="F584" i="13" s="1"/>
  <c r="E583" i="13"/>
  <c r="F583" i="13" s="1"/>
  <c r="E582" i="13"/>
  <c r="F582" i="13" s="1"/>
  <c r="E581" i="13"/>
  <c r="F581" i="13" s="1"/>
  <c r="E580" i="13"/>
  <c r="F580" i="13" s="1"/>
  <c r="E579" i="13"/>
  <c r="F579" i="13" s="1"/>
  <c r="E578" i="13"/>
  <c r="F578" i="13" s="1"/>
  <c r="E577" i="13"/>
  <c r="F577" i="13" s="1"/>
  <c r="E576" i="13"/>
  <c r="F576" i="13" s="1"/>
  <c r="E575" i="13"/>
  <c r="F575" i="13" s="1"/>
  <c r="E574" i="13"/>
  <c r="F574" i="13" s="1"/>
  <c r="E573" i="13"/>
  <c r="F573" i="13" s="1"/>
  <c r="E572" i="13"/>
  <c r="F572" i="13" s="1"/>
  <c r="E571" i="13"/>
  <c r="F571" i="13" s="1"/>
  <c r="E570" i="13"/>
  <c r="F570" i="13" s="1"/>
  <c r="E569" i="13"/>
  <c r="F569" i="13" s="1"/>
  <c r="E568" i="13"/>
  <c r="F568" i="13" s="1"/>
  <c r="E567" i="13"/>
  <c r="F567" i="13" s="1"/>
  <c r="E566" i="13"/>
  <c r="F566" i="13" s="1"/>
  <c r="E565" i="13"/>
  <c r="F565" i="13" s="1"/>
  <c r="E564" i="13"/>
  <c r="F564" i="13" s="1"/>
  <c r="E563" i="13"/>
  <c r="F563" i="13" s="1"/>
  <c r="E562" i="13"/>
  <c r="F562" i="13" s="1"/>
  <c r="E561" i="13"/>
  <c r="F561" i="13" s="1"/>
  <c r="E560" i="13"/>
  <c r="F560" i="13" s="1"/>
  <c r="E559" i="13"/>
  <c r="F559" i="13" s="1"/>
  <c r="E558" i="13"/>
  <c r="F558" i="13" s="1"/>
  <c r="E557" i="13"/>
  <c r="F557" i="13" s="1"/>
  <c r="E556" i="13"/>
  <c r="F556" i="13" s="1"/>
  <c r="E555" i="13"/>
  <c r="F555" i="13" s="1"/>
  <c r="E554" i="13"/>
  <c r="F554" i="13" s="1"/>
  <c r="E553" i="13"/>
  <c r="F553" i="13" s="1"/>
  <c r="E552" i="13"/>
  <c r="F552" i="13" s="1"/>
  <c r="E551" i="13"/>
  <c r="F551" i="13" s="1"/>
  <c r="E550" i="13"/>
  <c r="F550" i="13" s="1"/>
  <c r="E549" i="13"/>
  <c r="F549" i="13" s="1"/>
  <c r="E548" i="13"/>
  <c r="F548" i="13" s="1"/>
  <c r="E547" i="13"/>
  <c r="F547" i="13" s="1"/>
  <c r="E546" i="13"/>
  <c r="F546" i="13" s="1"/>
  <c r="E545" i="13"/>
  <c r="F545" i="13" s="1"/>
  <c r="E544" i="13"/>
  <c r="F544" i="13" s="1"/>
  <c r="E543" i="13"/>
  <c r="F543" i="13" s="1"/>
  <c r="E542" i="13"/>
  <c r="F542" i="13" s="1"/>
  <c r="E541" i="13"/>
  <c r="F541" i="13" s="1"/>
  <c r="E540" i="13"/>
  <c r="F540" i="13" s="1"/>
  <c r="E539" i="13"/>
  <c r="F539" i="13" s="1"/>
  <c r="E538" i="13"/>
  <c r="F538" i="13" s="1"/>
  <c r="E537" i="13"/>
  <c r="F537" i="13" s="1"/>
  <c r="E536" i="13"/>
  <c r="F536" i="13" s="1"/>
  <c r="E535" i="13"/>
  <c r="F535" i="13" s="1"/>
  <c r="E534" i="13"/>
  <c r="F534" i="13" s="1"/>
  <c r="E533" i="13"/>
  <c r="F533" i="13" s="1"/>
  <c r="E532" i="13"/>
  <c r="F532" i="13" s="1"/>
  <c r="E531" i="13"/>
  <c r="F531" i="13" s="1"/>
  <c r="E530" i="13"/>
  <c r="F530" i="13" s="1"/>
  <c r="E529" i="13"/>
  <c r="F529" i="13" s="1"/>
  <c r="E528" i="13"/>
  <c r="F528" i="13" s="1"/>
  <c r="E527" i="13"/>
  <c r="F527" i="13" s="1"/>
  <c r="E526" i="13"/>
  <c r="F526" i="13" s="1"/>
  <c r="E525" i="13"/>
  <c r="F525" i="13" s="1"/>
  <c r="E524" i="13"/>
  <c r="F524" i="13" s="1"/>
  <c r="E523" i="13"/>
  <c r="F523" i="13" s="1"/>
  <c r="E522" i="13"/>
  <c r="F522" i="13" s="1"/>
  <c r="E521" i="13"/>
  <c r="F521" i="13" s="1"/>
  <c r="E520" i="13"/>
  <c r="F520" i="13" s="1"/>
  <c r="E519" i="13"/>
  <c r="F519" i="13" s="1"/>
  <c r="E518" i="13"/>
  <c r="F518" i="13" s="1"/>
  <c r="E517" i="13"/>
  <c r="F517" i="13" s="1"/>
  <c r="E516" i="13"/>
  <c r="F516" i="13" s="1"/>
  <c r="E515" i="13"/>
  <c r="F515" i="13" s="1"/>
  <c r="E514" i="13"/>
  <c r="F514" i="13" s="1"/>
  <c r="E513" i="13"/>
  <c r="F513" i="13" s="1"/>
  <c r="E512" i="13"/>
  <c r="F512" i="13" s="1"/>
  <c r="E511" i="13"/>
  <c r="F511" i="13" s="1"/>
  <c r="E510" i="13"/>
  <c r="F510" i="13" s="1"/>
  <c r="E509" i="13"/>
  <c r="F509" i="13" s="1"/>
  <c r="E508" i="13"/>
  <c r="F508" i="13" s="1"/>
  <c r="E507" i="13"/>
  <c r="F507" i="13" s="1"/>
  <c r="E506" i="13"/>
  <c r="F506" i="13" s="1"/>
  <c r="E505" i="13"/>
  <c r="F505" i="13" s="1"/>
  <c r="E504" i="13"/>
  <c r="F504" i="13" s="1"/>
  <c r="E503" i="13"/>
  <c r="F503" i="13" s="1"/>
  <c r="E502" i="13"/>
  <c r="F502" i="13" s="1"/>
  <c r="E501" i="13"/>
  <c r="F501" i="13" s="1"/>
  <c r="E500" i="13"/>
  <c r="F500" i="13" s="1"/>
  <c r="E499" i="13"/>
  <c r="F499" i="13" s="1"/>
  <c r="E498" i="13"/>
  <c r="F498" i="13" s="1"/>
  <c r="E497" i="13"/>
  <c r="F497" i="13" s="1"/>
  <c r="E496" i="13"/>
  <c r="F496" i="13" s="1"/>
  <c r="E495" i="13"/>
  <c r="F495" i="13" s="1"/>
  <c r="E494" i="13"/>
  <c r="F494" i="13" s="1"/>
  <c r="E493" i="13"/>
  <c r="F493" i="13" s="1"/>
  <c r="E492" i="13"/>
  <c r="F492" i="13" s="1"/>
  <c r="E491" i="13"/>
  <c r="F491" i="13" s="1"/>
  <c r="E490" i="13"/>
  <c r="F490" i="13" s="1"/>
  <c r="E489" i="13"/>
  <c r="F489" i="13" s="1"/>
  <c r="E488" i="13"/>
  <c r="F488" i="13" s="1"/>
  <c r="E487" i="13"/>
  <c r="F487" i="13" s="1"/>
  <c r="E486" i="13"/>
  <c r="F486" i="13" s="1"/>
  <c r="E485" i="13"/>
  <c r="F485" i="13" s="1"/>
  <c r="E484" i="13"/>
  <c r="F484" i="13" s="1"/>
  <c r="E483" i="13"/>
  <c r="F483" i="13" s="1"/>
  <c r="E482" i="13"/>
  <c r="F482" i="13" s="1"/>
  <c r="E481" i="13"/>
  <c r="F481" i="13" s="1"/>
  <c r="E480" i="13"/>
  <c r="F480" i="13" s="1"/>
  <c r="E479" i="13"/>
  <c r="F479" i="13" s="1"/>
  <c r="E478" i="13"/>
  <c r="F478" i="13" s="1"/>
  <c r="E477" i="13"/>
  <c r="F477" i="13" s="1"/>
  <c r="E476" i="13"/>
  <c r="F476" i="13" s="1"/>
  <c r="E475" i="13"/>
  <c r="F475" i="13" s="1"/>
  <c r="E474" i="13"/>
  <c r="F474" i="13" s="1"/>
  <c r="E473" i="13"/>
  <c r="F473" i="13" s="1"/>
  <c r="E472" i="13"/>
  <c r="F472" i="13" s="1"/>
  <c r="E471" i="13"/>
  <c r="F471" i="13" s="1"/>
  <c r="E470" i="13"/>
  <c r="F470" i="13" s="1"/>
  <c r="E469" i="13"/>
  <c r="F469" i="13" s="1"/>
  <c r="E468" i="13"/>
  <c r="F468" i="13" s="1"/>
  <c r="E467" i="13"/>
  <c r="F467" i="13" s="1"/>
  <c r="E466" i="13"/>
  <c r="F466" i="13" s="1"/>
  <c r="E465" i="13"/>
  <c r="F465" i="13" s="1"/>
  <c r="E464" i="13"/>
  <c r="F464" i="13" s="1"/>
  <c r="E463" i="13"/>
  <c r="F463" i="13" s="1"/>
  <c r="E462" i="13"/>
  <c r="F462" i="13" s="1"/>
  <c r="E461" i="13"/>
  <c r="F461" i="13" s="1"/>
  <c r="E460" i="13"/>
  <c r="F460" i="13" s="1"/>
  <c r="E459" i="13"/>
  <c r="F459" i="13" s="1"/>
  <c r="E458" i="13"/>
  <c r="F458" i="13" s="1"/>
  <c r="E457" i="13"/>
  <c r="F457" i="13" s="1"/>
  <c r="E456" i="13"/>
  <c r="F456" i="13" s="1"/>
  <c r="E455" i="13"/>
  <c r="F455" i="13" s="1"/>
  <c r="E454" i="13"/>
  <c r="F454" i="13" s="1"/>
  <c r="E453" i="13"/>
  <c r="F453" i="13" s="1"/>
  <c r="E452" i="13"/>
  <c r="F452" i="13" s="1"/>
  <c r="E451" i="13"/>
  <c r="F451" i="13" s="1"/>
  <c r="E450" i="13"/>
  <c r="F450" i="13" s="1"/>
  <c r="E449" i="13"/>
  <c r="F449" i="13" s="1"/>
  <c r="E448" i="13"/>
  <c r="F448" i="13" s="1"/>
  <c r="E447" i="13"/>
  <c r="F447" i="13" s="1"/>
  <c r="E446" i="13"/>
  <c r="F446" i="13" s="1"/>
  <c r="E445" i="13"/>
  <c r="F445" i="13" s="1"/>
  <c r="E444" i="13"/>
  <c r="F444" i="13" s="1"/>
  <c r="E443" i="13"/>
  <c r="F443" i="13" s="1"/>
  <c r="E442" i="13"/>
  <c r="F442" i="13" s="1"/>
  <c r="E441" i="13"/>
  <c r="F441" i="13" s="1"/>
  <c r="E440" i="13"/>
  <c r="F440" i="13" s="1"/>
  <c r="E439" i="13"/>
  <c r="F439" i="13" s="1"/>
  <c r="E438" i="13"/>
  <c r="F438" i="13" s="1"/>
  <c r="E437" i="13"/>
  <c r="F437" i="13" s="1"/>
  <c r="E436" i="13"/>
  <c r="F436" i="13" s="1"/>
  <c r="E435" i="13"/>
  <c r="F435" i="13" s="1"/>
  <c r="E434" i="13"/>
  <c r="F434" i="13" s="1"/>
  <c r="E433" i="13"/>
  <c r="F433" i="13" s="1"/>
  <c r="E432" i="13"/>
  <c r="F432" i="13" s="1"/>
  <c r="E431" i="13"/>
  <c r="F431" i="13" s="1"/>
  <c r="E430" i="13"/>
  <c r="F430" i="13" s="1"/>
  <c r="E429" i="13"/>
  <c r="F429" i="13" s="1"/>
  <c r="E428" i="13"/>
  <c r="F428" i="13" s="1"/>
  <c r="E427" i="13"/>
  <c r="F427" i="13" s="1"/>
  <c r="E426" i="13"/>
  <c r="F426" i="13" s="1"/>
  <c r="E425" i="13"/>
  <c r="F425" i="13" s="1"/>
  <c r="E424" i="13"/>
  <c r="F424" i="13" s="1"/>
  <c r="E423" i="13"/>
  <c r="F423" i="13" s="1"/>
  <c r="E422" i="13"/>
  <c r="F422" i="13" s="1"/>
  <c r="E421" i="13"/>
  <c r="F421" i="13" s="1"/>
  <c r="E420" i="13"/>
  <c r="F420" i="13" s="1"/>
  <c r="E419" i="13"/>
  <c r="F419" i="13" s="1"/>
  <c r="E418" i="13"/>
  <c r="F418" i="13" s="1"/>
  <c r="E417" i="13"/>
  <c r="F417" i="13" s="1"/>
  <c r="E416" i="13"/>
  <c r="F416" i="13" s="1"/>
  <c r="E415" i="13"/>
  <c r="F415" i="13" s="1"/>
  <c r="E414" i="13"/>
  <c r="F414" i="13" s="1"/>
  <c r="E413" i="13"/>
  <c r="F413" i="13" s="1"/>
  <c r="E412" i="13"/>
  <c r="F412" i="13" s="1"/>
  <c r="E411" i="13"/>
  <c r="F411" i="13" s="1"/>
  <c r="E410" i="13"/>
  <c r="F410" i="13" s="1"/>
  <c r="E409" i="13"/>
  <c r="F409" i="13" s="1"/>
  <c r="E408" i="13"/>
  <c r="F408" i="13" s="1"/>
  <c r="E407" i="13"/>
  <c r="F407" i="13" s="1"/>
  <c r="E406" i="13"/>
  <c r="F406" i="13" s="1"/>
  <c r="E405" i="13"/>
  <c r="F405" i="13" s="1"/>
  <c r="E404" i="13"/>
  <c r="F404" i="13" s="1"/>
  <c r="E403" i="13"/>
  <c r="F403" i="13" s="1"/>
  <c r="E402" i="13"/>
  <c r="F402" i="13" s="1"/>
  <c r="E401" i="13"/>
  <c r="F401" i="13" s="1"/>
  <c r="E400" i="13"/>
  <c r="F400" i="13" s="1"/>
  <c r="E399" i="13"/>
  <c r="F399" i="13" s="1"/>
  <c r="E398" i="13"/>
  <c r="F398" i="13" s="1"/>
  <c r="E397" i="13"/>
  <c r="F397" i="13" s="1"/>
  <c r="E396" i="13"/>
  <c r="F396" i="13" s="1"/>
  <c r="E395" i="13"/>
  <c r="F395" i="13" s="1"/>
  <c r="E394" i="13"/>
  <c r="F394" i="13" s="1"/>
  <c r="E393" i="13"/>
  <c r="F393" i="13" s="1"/>
  <c r="E392" i="13"/>
  <c r="F392" i="13" s="1"/>
  <c r="E391" i="13"/>
  <c r="F391" i="13" s="1"/>
  <c r="E390" i="13"/>
  <c r="F390" i="13" s="1"/>
  <c r="E389" i="13"/>
  <c r="F389" i="13" s="1"/>
  <c r="E388" i="13"/>
  <c r="F388" i="13" s="1"/>
  <c r="E387" i="13"/>
  <c r="F387" i="13" s="1"/>
  <c r="E386" i="13"/>
  <c r="F386" i="13" s="1"/>
  <c r="E385" i="13"/>
  <c r="F385" i="13" s="1"/>
  <c r="E384" i="13"/>
  <c r="F384" i="13" s="1"/>
  <c r="E383" i="13"/>
  <c r="F383" i="13" s="1"/>
  <c r="E382" i="13"/>
  <c r="F382" i="13" s="1"/>
  <c r="E381" i="13"/>
  <c r="F381" i="13" s="1"/>
  <c r="E380" i="13"/>
  <c r="F380" i="13" s="1"/>
  <c r="E379" i="13"/>
  <c r="F379" i="13" s="1"/>
  <c r="E378" i="13"/>
  <c r="F378" i="13" s="1"/>
  <c r="E377" i="13"/>
  <c r="F377" i="13" s="1"/>
  <c r="E376" i="13"/>
  <c r="F376" i="13" s="1"/>
  <c r="E375" i="13"/>
  <c r="F375" i="13" s="1"/>
  <c r="E374" i="13"/>
  <c r="F374" i="13" s="1"/>
  <c r="E373" i="13"/>
  <c r="F373" i="13" s="1"/>
  <c r="E372" i="13"/>
  <c r="F372" i="13" s="1"/>
  <c r="E371" i="13"/>
  <c r="F371" i="13" s="1"/>
  <c r="E370" i="13"/>
  <c r="F370" i="13" s="1"/>
  <c r="E369" i="13"/>
  <c r="F369" i="13" s="1"/>
  <c r="E368" i="13"/>
  <c r="F368" i="13" s="1"/>
  <c r="E367" i="13"/>
  <c r="F367" i="13" s="1"/>
  <c r="E366" i="13"/>
  <c r="F366" i="13" s="1"/>
  <c r="E365" i="13"/>
  <c r="F365" i="13" s="1"/>
  <c r="E364" i="13"/>
  <c r="F364" i="13" s="1"/>
  <c r="E363" i="13"/>
  <c r="F363" i="13" s="1"/>
  <c r="E362" i="13"/>
  <c r="F362" i="13" s="1"/>
  <c r="E361" i="13"/>
  <c r="F361" i="13" s="1"/>
  <c r="E360" i="13"/>
  <c r="F360" i="13" s="1"/>
  <c r="E359" i="13"/>
  <c r="F359" i="13" s="1"/>
  <c r="E358" i="13"/>
  <c r="F358" i="13" s="1"/>
  <c r="E357" i="13"/>
  <c r="F357" i="13" s="1"/>
  <c r="E356" i="13"/>
  <c r="F356" i="13" s="1"/>
  <c r="E355" i="13"/>
  <c r="F355" i="13" s="1"/>
  <c r="E354" i="13"/>
  <c r="F354" i="13" s="1"/>
  <c r="E353" i="13"/>
  <c r="F353" i="13" s="1"/>
  <c r="E352" i="13"/>
  <c r="F352" i="13" s="1"/>
  <c r="E351" i="13"/>
  <c r="F351" i="13" s="1"/>
  <c r="E350" i="13"/>
  <c r="F350" i="13" s="1"/>
  <c r="E349" i="13"/>
  <c r="F349" i="13" s="1"/>
  <c r="E348" i="13"/>
  <c r="F348" i="13" s="1"/>
  <c r="E347" i="13"/>
  <c r="F347" i="13" s="1"/>
  <c r="E346" i="13"/>
  <c r="F346" i="13" s="1"/>
  <c r="E345" i="13"/>
  <c r="F345" i="13" s="1"/>
  <c r="E344" i="13"/>
  <c r="F344" i="13" s="1"/>
  <c r="E343" i="13"/>
  <c r="F343" i="13" s="1"/>
  <c r="E342" i="13"/>
  <c r="F342" i="13" s="1"/>
  <c r="E341" i="13"/>
  <c r="F341" i="13" s="1"/>
  <c r="E340" i="13"/>
  <c r="F340" i="13" s="1"/>
  <c r="E339" i="13"/>
  <c r="F339" i="13" s="1"/>
  <c r="E338" i="13"/>
  <c r="F338" i="13" s="1"/>
  <c r="E337" i="13"/>
  <c r="F337" i="13" s="1"/>
  <c r="E336" i="13"/>
  <c r="F336" i="13" s="1"/>
  <c r="E335" i="13"/>
  <c r="F335" i="13" s="1"/>
  <c r="E334" i="13"/>
  <c r="F334" i="13" s="1"/>
  <c r="E333" i="13"/>
  <c r="F333" i="13" s="1"/>
  <c r="E332" i="13"/>
  <c r="F332" i="13" s="1"/>
  <c r="E331" i="13"/>
  <c r="F331" i="13" s="1"/>
  <c r="E330" i="13"/>
  <c r="F330" i="13" s="1"/>
  <c r="E329" i="13"/>
  <c r="F329" i="13" s="1"/>
  <c r="E328" i="13"/>
  <c r="F328" i="13" s="1"/>
  <c r="E327" i="13"/>
  <c r="F327" i="13" s="1"/>
  <c r="E326" i="13"/>
  <c r="F326" i="13" s="1"/>
  <c r="E325" i="13"/>
  <c r="F325" i="13" s="1"/>
  <c r="E324" i="13"/>
  <c r="F324" i="13" s="1"/>
  <c r="E323" i="13"/>
  <c r="F323" i="13" s="1"/>
  <c r="E322" i="13"/>
  <c r="F322" i="13" s="1"/>
  <c r="E321" i="13"/>
  <c r="F321" i="13" s="1"/>
  <c r="E320" i="13"/>
  <c r="F320" i="13" s="1"/>
  <c r="E319" i="13"/>
  <c r="F319" i="13" s="1"/>
  <c r="E318" i="13"/>
  <c r="F318" i="13" s="1"/>
  <c r="E317" i="13"/>
  <c r="F317" i="13" s="1"/>
  <c r="E316" i="13"/>
  <c r="F316" i="13" s="1"/>
  <c r="E315" i="13"/>
  <c r="F315" i="13" s="1"/>
  <c r="E314" i="13"/>
  <c r="F314" i="13" s="1"/>
  <c r="E313" i="13"/>
  <c r="F313" i="13" s="1"/>
  <c r="E312" i="13"/>
  <c r="F312" i="13" s="1"/>
  <c r="E311" i="13"/>
  <c r="F311" i="13" s="1"/>
  <c r="E310" i="13"/>
  <c r="F310" i="13" s="1"/>
  <c r="E309" i="13"/>
  <c r="F309" i="13" s="1"/>
  <c r="E308" i="13"/>
  <c r="F308" i="13" s="1"/>
  <c r="E307" i="13"/>
  <c r="F307" i="13" s="1"/>
  <c r="E306" i="13"/>
  <c r="F306" i="13" s="1"/>
  <c r="E305" i="13"/>
  <c r="F305" i="13" s="1"/>
  <c r="E304" i="13"/>
  <c r="F304" i="13" s="1"/>
  <c r="E303" i="13"/>
  <c r="F303" i="13" s="1"/>
  <c r="E302" i="13"/>
  <c r="F302" i="13" s="1"/>
  <c r="E301" i="13"/>
  <c r="F301" i="13" s="1"/>
  <c r="E300" i="13"/>
  <c r="F300" i="13" s="1"/>
  <c r="E299" i="13"/>
  <c r="F299" i="13" s="1"/>
  <c r="E298" i="13"/>
  <c r="F298" i="13" s="1"/>
  <c r="E297" i="13"/>
  <c r="F297" i="13" s="1"/>
  <c r="E296" i="13"/>
  <c r="F296" i="13" s="1"/>
  <c r="E295" i="13"/>
  <c r="F295" i="13" s="1"/>
  <c r="E294" i="13"/>
  <c r="F294" i="13" s="1"/>
  <c r="E293" i="13"/>
  <c r="F293" i="13" s="1"/>
  <c r="E292" i="13"/>
  <c r="F292" i="13" s="1"/>
  <c r="E291" i="13"/>
  <c r="F291" i="13" s="1"/>
  <c r="E290" i="13"/>
  <c r="F290" i="13" s="1"/>
  <c r="E289" i="13"/>
  <c r="F289" i="13" s="1"/>
  <c r="E288" i="13"/>
  <c r="F288" i="13" s="1"/>
  <c r="E287" i="13"/>
  <c r="F287" i="13" s="1"/>
  <c r="E286" i="13"/>
  <c r="F286" i="13" s="1"/>
  <c r="E285" i="13"/>
  <c r="F285" i="13" s="1"/>
  <c r="E284" i="13"/>
  <c r="F284" i="13" s="1"/>
  <c r="E283" i="13"/>
  <c r="F283" i="13" s="1"/>
  <c r="E282" i="13"/>
  <c r="F282" i="13" s="1"/>
  <c r="E281" i="13"/>
  <c r="F281" i="13" s="1"/>
  <c r="E280" i="13"/>
  <c r="F280" i="13" s="1"/>
  <c r="E279" i="13"/>
  <c r="F279" i="13" s="1"/>
  <c r="E278" i="13"/>
  <c r="F278" i="13" s="1"/>
  <c r="E277" i="13"/>
  <c r="F277" i="13" s="1"/>
  <c r="E276" i="13"/>
  <c r="F276" i="13" s="1"/>
  <c r="E275" i="13"/>
  <c r="F275" i="13" s="1"/>
  <c r="E274" i="13"/>
  <c r="F274" i="13" s="1"/>
  <c r="E273" i="13"/>
  <c r="F273" i="13" s="1"/>
  <c r="E272" i="13"/>
  <c r="F272" i="13" s="1"/>
  <c r="E271" i="13"/>
  <c r="F271" i="13" s="1"/>
  <c r="E270" i="13"/>
  <c r="F270" i="13" s="1"/>
  <c r="E269" i="13"/>
  <c r="F269" i="13" s="1"/>
  <c r="E268" i="13"/>
  <c r="F268" i="13" s="1"/>
  <c r="E267" i="13"/>
  <c r="F267" i="13" s="1"/>
  <c r="E266" i="13"/>
  <c r="F266" i="13" s="1"/>
  <c r="E265" i="13"/>
  <c r="F265" i="13" s="1"/>
  <c r="E264" i="13"/>
  <c r="F264" i="13" s="1"/>
  <c r="E263" i="13"/>
  <c r="F263" i="13" s="1"/>
  <c r="E262" i="13"/>
  <c r="F262" i="13" s="1"/>
  <c r="E261" i="13"/>
  <c r="F261" i="13" s="1"/>
  <c r="E260" i="13"/>
  <c r="F260" i="13" s="1"/>
  <c r="E259" i="13"/>
  <c r="F259" i="13" s="1"/>
  <c r="E258" i="13"/>
  <c r="F258" i="13" s="1"/>
  <c r="E257" i="13"/>
  <c r="F257" i="13" s="1"/>
  <c r="E256" i="13"/>
  <c r="F256" i="13" s="1"/>
  <c r="E255" i="13"/>
  <c r="F255" i="13" s="1"/>
  <c r="E254" i="13"/>
  <c r="F254" i="13" s="1"/>
  <c r="E253" i="13"/>
  <c r="F253" i="13" s="1"/>
  <c r="E252" i="13"/>
  <c r="F252" i="13" s="1"/>
  <c r="E251" i="13"/>
  <c r="F251" i="13" s="1"/>
  <c r="E250" i="13"/>
  <c r="F250" i="13" s="1"/>
  <c r="E249" i="13"/>
  <c r="F249" i="13" s="1"/>
  <c r="E248" i="13"/>
  <c r="F248" i="13" s="1"/>
  <c r="E247" i="13"/>
  <c r="F247" i="13" s="1"/>
  <c r="E246" i="13"/>
  <c r="F246" i="13" s="1"/>
  <c r="E245" i="13"/>
  <c r="F245" i="13" s="1"/>
  <c r="E244" i="13"/>
  <c r="F244" i="13" s="1"/>
  <c r="E243" i="13"/>
  <c r="F243" i="13" s="1"/>
  <c r="E242" i="13"/>
  <c r="F242" i="13" s="1"/>
  <c r="E241" i="13"/>
  <c r="F241" i="13" s="1"/>
  <c r="E240" i="13"/>
  <c r="F240" i="13" s="1"/>
  <c r="E239" i="13"/>
  <c r="F239" i="13" s="1"/>
  <c r="E238" i="13"/>
  <c r="F238" i="13" s="1"/>
  <c r="E237" i="13"/>
  <c r="F237" i="13" s="1"/>
  <c r="E236" i="13"/>
  <c r="F236" i="13" s="1"/>
  <c r="E235" i="13"/>
  <c r="F235" i="13" s="1"/>
  <c r="E234" i="13"/>
  <c r="F234" i="13" s="1"/>
  <c r="E233" i="13"/>
  <c r="F233" i="13" s="1"/>
  <c r="E232" i="13"/>
  <c r="F232" i="13" s="1"/>
  <c r="E231" i="13"/>
  <c r="F231" i="13" s="1"/>
  <c r="E230" i="13"/>
  <c r="F230" i="13" s="1"/>
  <c r="E229" i="13"/>
  <c r="F229" i="13" s="1"/>
  <c r="E228" i="13"/>
  <c r="F228" i="13" s="1"/>
  <c r="E227" i="13"/>
  <c r="F227" i="13" s="1"/>
  <c r="E226" i="13"/>
  <c r="F226" i="13" s="1"/>
  <c r="E225" i="13"/>
  <c r="F225" i="13" s="1"/>
  <c r="E224" i="13"/>
  <c r="F224" i="13" s="1"/>
  <c r="E223" i="13"/>
  <c r="F223" i="13" s="1"/>
  <c r="E222" i="13"/>
  <c r="F222" i="13" s="1"/>
  <c r="E221" i="13"/>
  <c r="F221" i="13" s="1"/>
  <c r="E220" i="13"/>
  <c r="F220" i="13" s="1"/>
  <c r="E219" i="13"/>
  <c r="F219" i="13" s="1"/>
  <c r="E218" i="13"/>
  <c r="F218" i="13" s="1"/>
  <c r="E217" i="13"/>
  <c r="F217" i="13" s="1"/>
  <c r="E216" i="13"/>
  <c r="F216" i="13" s="1"/>
  <c r="E215" i="13"/>
  <c r="F215" i="13" s="1"/>
  <c r="E214" i="13"/>
  <c r="F214" i="13" s="1"/>
  <c r="E213" i="13"/>
  <c r="F213" i="13" s="1"/>
  <c r="E212" i="13"/>
  <c r="F212" i="13" s="1"/>
  <c r="E211" i="13"/>
  <c r="F211" i="13" s="1"/>
  <c r="E210" i="13"/>
  <c r="F210" i="13" s="1"/>
  <c r="E209" i="13"/>
  <c r="F209" i="13" s="1"/>
  <c r="E208" i="13"/>
  <c r="F208" i="13" s="1"/>
  <c r="E207" i="13"/>
  <c r="F207" i="13" s="1"/>
  <c r="E206" i="13"/>
  <c r="F206" i="13" s="1"/>
  <c r="E205" i="13"/>
  <c r="F205" i="13" s="1"/>
  <c r="E204" i="13"/>
  <c r="F204" i="13" s="1"/>
  <c r="E203" i="13"/>
  <c r="F203" i="13" s="1"/>
  <c r="E202" i="13"/>
  <c r="F202" i="13" s="1"/>
  <c r="E201" i="13"/>
  <c r="F201" i="13" s="1"/>
  <c r="E200" i="13"/>
  <c r="F200" i="13" s="1"/>
  <c r="E199" i="13"/>
  <c r="F199" i="13" s="1"/>
  <c r="E198" i="13"/>
  <c r="F198" i="13" s="1"/>
  <c r="E197" i="13"/>
  <c r="F197" i="13" s="1"/>
  <c r="E196" i="13"/>
  <c r="F196" i="13" s="1"/>
  <c r="E195" i="13"/>
  <c r="F195" i="13" s="1"/>
  <c r="E194" i="13"/>
  <c r="F194" i="13" s="1"/>
  <c r="E193" i="13"/>
  <c r="F193" i="13" s="1"/>
  <c r="E192" i="13"/>
  <c r="F192" i="13" s="1"/>
  <c r="E191" i="13"/>
  <c r="F191" i="13" s="1"/>
  <c r="E190" i="13"/>
  <c r="F190" i="13" s="1"/>
  <c r="E189" i="13"/>
  <c r="F189" i="13" s="1"/>
  <c r="E188" i="13"/>
  <c r="F188" i="13" s="1"/>
  <c r="E187" i="13"/>
  <c r="F187" i="13" s="1"/>
  <c r="E186" i="13"/>
  <c r="F186" i="13" s="1"/>
  <c r="E185" i="13"/>
  <c r="F185" i="13" s="1"/>
  <c r="E184" i="13"/>
  <c r="F184" i="13" s="1"/>
  <c r="E183" i="13"/>
  <c r="F183" i="13" s="1"/>
  <c r="E182" i="13"/>
  <c r="F182" i="13" s="1"/>
  <c r="E181" i="13"/>
  <c r="F181" i="13" s="1"/>
  <c r="E180" i="13"/>
  <c r="F180" i="13" s="1"/>
  <c r="E179" i="13"/>
  <c r="F179" i="13" s="1"/>
  <c r="E178" i="13"/>
  <c r="F178" i="13" s="1"/>
  <c r="E177" i="13"/>
  <c r="F177" i="13" s="1"/>
  <c r="E176" i="13"/>
  <c r="F176" i="13" s="1"/>
  <c r="E175" i="13"/>
  <c r="F175" i="13" s="1"/>
  <c r="E174" i="13"/>
  <c r="F174" i="13" s="1"/>
  <c r="E173" i="13"/>
  <c r="F173" i="13" s="1"/>
  <c r="E172" i="13"/>
  <c r="F172" i="13" s="1"/>
  <c r="E171" i="13"/>
  <c r="F171" i="13" s="1"/>
  <c r="E170" i="13"/>
  <c r="F170" i="13" s="1"/>
  <c r="E169" i="13"/>
  <c r="F169" i="13" s="1"/>
  <c r="E168" i="13"/>
  <c r="F168" i="13" s="1"/>
  <c r="E167" i="13"/>
  <c r="F167" i="13" s="1"/>
  <c r="E166" i="13"/>
  <c r="F166" i="13" s="1"/>
  <c r="E165" i="13"/>
  <c r="F165" i="13" s="1"/>
  <c r="E164" i="13"/>
  <c r="F164" i="13" s="1"/>
  <c r="E163" i="13"/>
  <c r="F163" i="13" s="1"/>
  <c r="E162" i="13"/>
  <c r="F162" i="13" s="1"/>
  <c r="E161" i="13"/>
  <c r="F161" i="13" s="1"/>
  <c r="E160" i="13"/>
  <c r="F160" i="13" s="1"/>
  <c r="E159" i="13"/>
  <c r="F159" i="13" s="1"/>
  <c r="E158" i="13"/>
  <c r="F158" i="13" s="1"/>
  <c r="E157" i="13"/>
  <c r="F157" i="13" s="1"/>
  <c r="E156" i="13"/>
  <c r="F156" i="13" s="1"/>
  <c r="E155" i="13"/>
  <c r="F155" i="13" s="1"/>
  <c r="E154" i="13"/>
  <c r="F154" i="13" s="1"/>
  <c r="E153" i="13"/>
  <c r="F153" i="13" s="1"/>
  <c r="E152" i="13"/>
  <c r="F152" i="13" s="1"/>
  <c r="E151" i="13"/>
  <c r="F151" i="13" s="1"/>
  <c r="E150" i="13"/>
  <c r="F150" i="13" s="1"/>
  <c r="E149" i="13"/>
  <c r="F149" i="13" s="1"/>
  <c r="E148" i="13"/>
  <c r="F148" i="13" s="1"/>
  <c r="E147" i="13"/>
  <c r="F147" i="13" s="1"/>
  <c r="E146" i="13"/>
  <c r="F146" i="13" s="1"/>
  <c r="E145" i="13"/>
  <c r="F145" i="13" s="1"/>
  <c r="E144" i="13"/>
  <c r="F144" i="13" s="1"/>
  <c r="E143" i="13"/>
  <c r="F143" i="13" s="1"/>
  <c r="E142" i="13"/>
  <c r="F142" i="13" s="1"/>
  <c r="E141" i="13"/>
  <c r="F141" i="13" s="1"/>
  <c r="E140" i="13"/>
  <c r="F140" i="13" s="1"/>
  <c r="E139" i="13"/>
  <c r="F139" i="13" s="1"/>
  <c r="E138" i="13"/>
  <c r="F138" i="13" s="1"/>
  <c r="E137" i="13"/>
  <c r="F137" i="13" s="1"/>
  <c r="E136" i="13"/>
  <c r="F136" i="13" s="1"/>
  <c r="E135" i="13"/>
  <c r="F135" i="13" s="1"/>
  <c r="E134" i="13"/>
  <c r="F134" i="13" s="1"/>
  <c r="E133" i="13"/>
  <c r="F133" i="13" s="1"/>
  <c r="E132" i="13"/>
  <c r="F132" i="13" s="1"/>
  <c r="E131" i="13"/>
  <c r="F131" i="13" s="1"/>
  <c r="E130" i="13"/>
  <c r="F130" i="13" s="1"/>
  <c r="E129" i="13"/>
  <c r="F129" i="13" s="1"/>
  <c r="E128" i="13"/>
  <c r="F128" i="13" s="1"/>
  <c r="E127" i="13"/>
  <c r="F127" i="13" s="1"/>
  <c r="E126" i="13"/>
  <c r="F126" i="13" s="1"/>
  <c r="E125" i="13"/>
  <c r="F125" i="13" s="1"/>
  <c r="E124" i="13"/>
  <c r="F124" i="13" s="1"/>
  <c r="E123" i="13"/>
  <c r="F123" i="13" s="1"/>
  <c r="E122" i="13"/>
  <c r="F122" i="13" s="1"/>
  <c r="E121" i="13"/>
  <c r="F121" i="13" s="1"/>
  <c r="E120" i="13"/>
  <c r="F120" i="13" s="1"/>
  <c r="E119" i="13"/>
  <c r="F119" i="13" s="1"/>
  <c r="E118" i="13"/>
  <c r="F118" i="13" s="1"/>
  <c r="E117" i="13"/>
  <c r="F117" i="13" s="1"/>
  <c r="E116" i="13"/>
  <c r="F116" i="13" s="1"/>
  <c r="E115" i="13"/>
  <c r="F115" i="13" s="1"/>
  <c r="E114" i="13"/>
  <c r="F114" i="13" s="1"/>
  <c r="E113" i="13"/>
  <c r="F113" i="13" s="1"/>
  <c r="E112" i="13"/>
  <c r="F112" i="13" s="1"/>
  <c r="E111" i="13"/>
  <c r="F111" i="13" s="1"/>
  <c r="E110" i="13"/>
  <c r="F110" i="13" s="1"/>
  <c r="E109" i="13"/>
  <c r="F109" i="13" s="1"/>
  <c r="E108" i="13"/>
  <c r="F108" i="13" s="1"/>
  <c r="E107" i="13"/>
  <c r="F107" i="13" s="1"/>
  <c r="E106" i="13"/>
  <c r="F106" i="13" s="1"/>
  <c r="E105" i="13"/>
  <c r="F105" i="13" s="1"/>
  <c r="E104" i="13"/>
  <c r="F104" i="13" s="1"/>
  <c r="E103" i="13"/>
  <c r="F103" i="13" s="1"/>
  <c r="E102" i="13"/>
  <c r="F102" i="13" s="1"/>
  <c r="E101" i="13"/>
  <c r="F101" i="13" s="1"/>
  <c r="E100" i="13"/>
  <c r="F100" i="13" s="1"/>
  <c r="E99" i="13"/>
  <c r="F99" i="13" s="1"/>
  <c r="E98" i="13"/>
  <c r="F98" i="13" s="1"/>
  <c r="E97" i="13"/>
  <c r="F97" i="13" s="1"/>
  <c r="E96" i="13"/>
  <c r="F96" i="13" s="1"/>
  <c r="E95" i="13"/>
  <c r="F95" i="13" s="1"/>
  <c r="E94" i="13"/>
  <c r="F94" i="13" s="1"/>
  <c r="E93" i="13"/>
  <c r="F93" i="13" s="1"/>
  <c r="E92" i="13"/>
  <c r="F92" i="13" s="1"/>
  <c r="E91" i="13"/>
  <c r="F91" i="13" s="1"/>
  <c r="E90" i="13"/>
  <c r="F90" i="13" s="1"/>
  <c r="E89" i="13"/>
  <c r="F89" i="13" s="1"/>
  <c r="E88" i="13"/>
  <c r="F88" i="13" s="1"/>
  <c r="E87" i="13"/>
  <c r="F87" i="13" s="1"/>
  <c r="E86" i="13"/>
  <c r="F86" i="13" s="1"/>
  <c r="E85" i="13"/>
  <c r="F85" i="13" s="1"/>
  <c r="E84" i="13"/>
  <c r="F84" i="13" s="1"/>
  <c r="E83" i="13"/>
  <c r="F83" i="13" s="1"/>
  <c r="E82" i="13"/>
  <c r="F82" i="13" s="1"/>
  <c r="E81" i="13"/>
  <c r="F81" i="13" s="1"/>
  <c r="E80" i="13"/>
  <c r="F80" i="13" s="1"/>
  <c r="E79" i="13"/>
  <c r="F79" i="13" s="1"/>
  <c r="E78" i="13"/>
  <c r="F78" i="13" s="1"/>
  <c r="E77" i="13"/>
  <c r="F77" i="13" s="1"/>
  <c r="E76" i="13"/>
  <c r="F76" i="13" s="1"/>
  <c r="E75" i="13"/>
  <c r="F75" i="13" s="1"/>
  <c r="E74" i="13"/>
  <c r="F74" i="13" s="1"/>
  <c r="E73" i="13"/>
  <c r="F73" i="13" s="1"/>
  <c r="E72" i="13"/>
  <c r="F72" i="13" s="1"/>
  <c r="E71" i="13"/>
  <c r="F71" i="13" s="1"/>
  <c r="E70" i="13"/>
  <c r="F70" i="13" s="1"/>
  <c r="E69" i="13"/>
  <c r="F69" i="13" s="1"/>
  <c r="E68" i="13"/>
  <c r="F68" i="13" s="1"/>
  <c r="E67" i="13"/>
  <c r="F67" i="13" s="1"/>
  <c r="E66" i="13"/>
  <c r="F66" i="13" s="1"/>
  <c r="E65" i="13"/>
  <c r="F65" i="13" s="1"/>
  <c r="E64" i="13"/>
  <c r="F64" i="13" s="1"/>
  <c r="E63" i="13"/>
  <c r="F63" i="13" s="1"/>
  <c r="E62" i="13"/>
  <c r="F62" i="13" s="1"/>
  <c r="E61" i="13"/>
  <c r="F61" i="13" s="1"/>
  <c r="E60" i="13"/>
  <c r="F60" i="13" s="1"/>
  <c r="E59" i="13"/>
  <c r="F59" i="13" s="1"/>
  <c r="E58" i="13"/>
  <c r="F58" i="13" s="1"/>
  <c r="E57" i="13"/>
  <c r="F57" i="13" s="1"/>
  <c r="E56" i="13"/>
  <c r="F56" i="13" s="1"/>
  <c r="E55" i="13"/>
  <c r="F55" i="13" s="1"/>
  <c r="E54" i="13"/>
  <c r="F54" i="13" s="1"/>
  <c r="E53" i="13"/>
  <c r="F53" i="13" s="1"/>
  <c r="E52" i="13"/>
  <c r="F52" i="13" s="1"/>
  <c r="E51" i="13"/>
  <c r="F51" i="13" s="1"/>
  <c r="E50" i="13"/>
  <c r="F50" i="13" s="1"/>
  <c r="E49" i="13"/>
  <c r="F49" i="13" s="1"/>
  <c r="E48" i="13"/>
  <c r="F48" i="13" s="1"/>
  <c r="E47" i="13"/>
  <c r="F47" i="13" s="1"/>
  <c r="E46" i="13"/>
  <c r="F46" i="13" s="1"/>
  <c r="E45" i="13"/>
  <c r="F45" i="13" s="1"/>
  <c r="E44" i="13"/>
  <c r="F44" i="13" s="1"/>
  <c r="E43" i="13"/>
  <c r="F43" i="13" s="1"/>
  <c r="E42" i="13"/>
  <c r="F42" i="13" s="1"/>
  <c r="E41" i="13"/>
  <c r="F41" i="13" s="1"/>
  <c r="E40" i="13"/>
  <c r="F40" i="13" s="1"/>
  <c r="E39" i="13"/>
  <c r="F39" i="13" s="1"/>
  <c r="E38" i="13"/>
  <c r="F38" i="13" s="1"/>
  <c r="E37" i="13"/>
  <c r="F37" i="13" s="1"/>
  <c r="E36" i="13"/>
  <c r="F36" i="13" s="1"/>
  <c r="E35" i="13"/>
  <c r="F35" i="13" s="1"/>
  <c r="E34" i="13"/>
  <c r="F34" i="13" s="1"/>
  <c r="E33" i="13"/>
  <c r="F33" i="13" s="1"/>
  <c r="E32" i="13"/>
  <c r="F32" i="13" s="1"/>
  <c r="E31" i="13"/>
  <c r="F31" i="13" s="1"/>
  <c r="E30" i="13"/>
  <c r="F30" i="13" s="1"/>
  <c r="E29" i="13"/>
  <c r="F29" i="13" s="1"/>
  <c r="E28" i="13"/>
  <c r="F28" i="13" s="1"/>
  <c r="E27" i="13"/>
  <c r="F27" i="13" s="1"/>
  <c r="E26" i="13"/>
  <c r="F26" i="13" s="1"/>
  <c r="E25" i="13"/>
  <c r="F25" i="13" s="1"/>
  <c r="E24" i="13"/>
  <c r="F24" i="13" s="1"/>
  <c r="E23" i="13"/>
  <c r="F23" i="13" s="1"/>
  <c r="E22" i="13"/>
  <c r="F22" i="13" s="1"/>
  <c r="E21" i="13"/>
  <c r="F21" i="13" s="1"/>
  <c r="E20" i="13"/>
  <c r="F20" i="13" s="1"/>
  <c r="E19" i="13"/>
  <c r="F19" i="13" s="1"/>
  <c r="E18" i="13"/>
  <c r="F18" i="13" s="1"/>
  <c r="E17" i="13"/>
  <c r="F17" i="13" s="1"/>
  <c r="E16" i="13"/>
  <c r="F16" i="13" s="1"/>
  <c r="E15" i="13"/>
  <c r="F15" i="13" s="1"/>
  <c r="E14" i="13"/>
  <c r="F14" i="13" s="1"/>
  <c r="E13" i="13"/>
  <c r="F13" i="13" s="1"/>
  <c r="E12" i="13"/>
  <c r="F12" i="13" s="1"/>
  <c r="E11" i="13"/>
  <c r="F11" i="13" s="1"/>
  <c r="E10" i="13"/>
  <c r="F10" i="13" s="1"/>
  <c r="E9" i="13"/>
  <c r="F9" i="13" s="1"/>
  <c r="E8" i="13"/>
  <c r="F8" i="13" s="1"/>
  <c r="E7" i="13"/>
  <c r="F7" i="13" s="1"/>
  <c r="E6" i="13"/>
  <c r="F6" i="13" s="1"/>
  <c r="E5" i="13"/>
  <c r="F5" i="13" s="1"/>
  <c r="J5" i="13"/>
  <c r="E4" i="13"/>
  <c r="F4" i="13" s="1"/>
  <c r="E3" i="13"/>
  <c r="F3" i="13" s="1"/>
  <c r="J4" i="11"/>
  <c r="E12" i="14" l="1"/>
  <c r="I4" i="14" s="1"/>
  <c r="J4" i="14" s="1"/>
  <c r="I52" i="14"/>
  <c r="L52" i="14" s="1"/>
  <c r="M52" i="14" s="1"/>
  <c r="H53" i="14"/>
  <c r="I53" i="14" s="1"/>
  <c r="H5" i="14"/>
  <c r="K5" i="14" s="1"/>
  <c r="L4" i="14"/>
  <c r="M4" i="14" s="1"/>
  <c r="N4" i="14" s="1"/>
  <c r="I12" i="13"/>
  <c r="I13" i="13"/>
  <c r="I5" i="13"/>
  <c r="I4" i="13"/>
  <c r="I3" i="13"/>
  <c r="I10" i="13"/>
  <c r="I11" i="13"/>
  <c r="I6" i="13"/>
  <c r="E2002" i="11"/>
  <c r="F2002" i="11" s="1"/>
  <c r="E2001" i="11"/>
  <c r="F2001" i="11" s="1"/>
  <c r="E2000" i="11"/>
  <c r="F2000" i="11" s="1"/>
  <c r="E1999" i="11"/>
  <c r="F1999" i="11" s="1"/>
  <c r="E1998" i="11"/>
  <c r="F1998" i="11" s="1"/>
  <c r="E1997" i="11"/>
  <c r="F1997" i="11" s="1"/>
  <c r="E1996" i="11"/>
  <c r="F1996" i="11" s="1"/>
  <c r="E1995" i="11"/>
  <c r="F1995" i="11" s="1"/>
  <c r="E1994" i="11"/>
  <c r="F1994" i="11" s="1"/>
  <c r="E1993" i="11"/>
  <c r="F1993" i="11" s="1"/>
  <c r="E1992" i="11"/>
  <c r="F1992" i="11" s="1"/>
  <c r="E1991" i="11"/>
  <c r="F1991" i="11" s="1"/>
  <c r="E1990" i="11"/>
  <c r="F1990" i="11" s="1"/>
  <c r="E1989" i="11"/>
  <c r="F1989" i="11" s="1"/>
  <c r="E1988" i="11"/>
  <c r="F1988" i="11" s="1"/>
  <c r="E1987" i="11"/>
  <c r="F1987" i="11" s="1"/>
  <c r="E1986" i="11"/>
  <c r="F1986" i="11" s="1"/>
  <c r="E1985" i="11"/>
  <c r="F1985" i="11" s="1"/>
  <c r="E1984" i="11"/>
  <c r="F1984" i="11" s="1"/>
  <c r="E1983" i="11"/>
  <c r="F1983" i="11" s="1"/>
  <c r="E1982" i="11"/>
  <c r="F1982" i="11" s="1"/>
  <c r="E1981" i="11"/>
  <c r="F1981" i="11" s="1"/>
  <c r="E1980" i="11"/>
  <c r="F1980" i="11" s="1"/>
  <c r="E1979" i="11"/>
  <c r="F1979" i="11" s="1"/>
  <c r="E1978" i="11"/>
  <c r="F1978" i="11" s="1"/>
  <c r="E1977" i="11"/>
  <c r="F1977" i="11" s="1"/>
  <c r="E1976" i="11"/>
  <c r="F1976" i="11" s="1"/>
  <c r="E1975" i="11"/>
  <c r="F1975" i="11" s="1"/>
  <c r="E1974" i="11"/>
  <c r="F1974" i="11" s="1"/>
  <c r="E1973" i="11"/>
  <c r="F1973" i="11" s="1"/>
  <c r="E1972" i="11"/>
  <c r="F1972" i="11" s="1"/>
  <c r="E1971" i="11"/>
  <c r="F1971" i="11" s="1"/>
  <c r="E1970" i="11"/>
  <c r="F1970" i="11" s="1"/>
  <c r="E1969" i="11"/>
  <c r="F1969" i="11" s="1"/>
  <c r="E1968" i="11"/>
  <c r="F1968" i="11" s="1"/>
  <c r="E1967" i="11"/>
  <c r="F1967" i="11" s="1"/>
  <c r="E1966" i="11"/>
  <c r="F1966" i="11" s="1"/>
  <c r="E1965" i="11"/>
  <c r="F1965" i="11" s="1"/>
  <c r="E1964" i="11"/>
  <c r="F1964" i="11" s="1"/>
  <c r="E1963" i="11"/>
  <c r="F1963" i="11" s="1"/>
  <c r="E1962" i="11"/>
  <c r="F1962" i="11" s="1"/>
  <c r="E1961" i="11"/>
  <c r="F1961" i="11" s="1"/>
  <c r="E1960" i="11"/>
  <c r="F1960" i="11" s="1"/>
  <c r="E1959" i="11"/>
  <c r="F1959" i="11" s="1"/>
  <c r="E1958" i="11"/>
  <c r="F1958" i="11" s="1"/>
  <c r="E1957" i="11"/>
  <c r="F1957" i="11" s="1"/>
  <c r="E1956" i="11"/>
  <c r="F1956" i="11" s="1"/>
  <c r="E1955" i="11"/>
  <c r="F1955" i="11" s="1"/>
  <c r="E1954" i="11"/>
  <c r="F1954" i="11" s="1"/>
  <c r="E1953" i="11"/>
  <c r="F1953" i="11" s="1"/>
  <c r="E1952" i="11"/>
  <c r="F1952" i="11" s="1"/>
  <c r="E1951" i="11"/>
  <c r="F1951" i="11" s="1"/>
  <c r="E1950" i="11"/>
  <c r="F1950" i="11" s="1"/>
  <c r="E1949" i="11"/>
  <c r="F1949" i="11" s="1"/>
  <c r="E1948" i="11"/>
  <c r="F1948" i="11" s="1"/>
  <c r="E1947" i="11"/>
  <c r="F1947" i="11" s="1"/>
  <c r="E1946" i="11"/>
  <c r="F1946" i="11" s="1"/>
  <c r="E1945" i="11"/>
  <c r="F1945" i="11" s="1"/>
  <c r="E1944" i="11"/>
  <c r="F1944" i="11" s="1"/>
  <c r="E1943" i="11"/>
  <c r="F1943" i="11" s="1"/>
  <c r="E1942" i="11"/>
  <c r="F1942" i="11" s="1"/>
  <c r="E1941" i="11"/>
  <c r="F1941" i="11" s="1"/>
  <c r="E1940" i="11"/>
  <c r="F1940" i="11" s="1"/>
  <c r="E1939" i="11"/>
  <c r="F1939" i="11" s="1"/>
  <c r="E1938" i="11"/>
  <c r="F1938" i="11" s="1"/>
  <c r="E1937" i="11"/>
  <c r="F1937" i="11" s="1"/>
  <c r="E1936" i="11"/>
  <c r="F1936" i="11" s="1"/>
  <c r="E1935" i="11"/>
  <c r="F1935" i="11" s="1"/>
  <c r="E1934" i="11"/>
  <c r="F1934" i="11" s="1"/>
  <c r="E1933" i="11"/>
  <c r="F1933" i="11" s="1"/>
  <c r="E1932" i="11"/>
  <c r="F1932" i="11" s="1"/>
  <c r="E1931" i="11"/>
  <c r="F1931" i="11" s="1"/>
  <c r="E1930" i="11"/>
  <c r="F1930" i="11" s="1"/>
  <c r="E1929" i="11"/>
  <c r="F1929" i="11" s="1"/>
  <c r="E1928" i="11"/>
  <c r="F1928" i="11" s="1"/>
  <c r="E1927" i="11"/>
  <c r="F1927" i="11" s="1"/>
  <c r="E1926" i="11"/>
  <c r="F1926" i="11" s="1"/>
  <c r="E1925" i="11"/>
  <c r="F1925" i="11" s="1"/>
  <c r="E1924" i="11"/>
  <c r="F1924" i="11" s="1"/>
  <c r="E1923" i="11"/>
  <c r="F1923" i="11" s="1"/>
  <c r="E1922" i="11"/>
  <c r="F1922" i="11" s="1"/>
  <c r="E1921" i="11"/>
  <c r="F1921" i="11" s="1"/>
  <c r="E1920" i="11"/>
  <c r="F1920" i="11" s="1"/>
  <c r="E1919" i="11"/>
  <c r="F1919" i="11" s="1"/>
  <c r="E1918" i="11"/>
  <c r="F1918" i="11" s="1"/>
  <c r="E1917" i="11"/>
  <c r="F1917" i="11" s="1"/>
  <c r="E1916" i="11"/>
  <c r="F1916" i="11" s="1"/>
  <c r="E1915" i="11"/>
  <c r="F1915" i="11" s="1"/>
  <c r="E1914" i="11"/>
  <c r="F1914" i="11" s="1"/>
  <c r="E1913" i="11"/>
  <c r="F1913" i="11" s="1"/>
  <c r="E1912" i="11"/>
  <c r="F1912" i="11" s="1"/>
  <c r="E1911" i="11"/>
  <c r="F1911" i="11" s="1"/>
  <c r="E1910" i="11"/>
  <c r="F1910" i="11" s="1"/>
  <c r="E1909" i="11"/>
  <c r="F1909" i="11" s="1"/>
  <c r="E1908" i="11"/>
  <c r="F1908" i="11" s="1"/>
  <c r="E1907" i="11"/>
  <c r="F1907" i="11" s="1"/>
  <c r="E1906" i="11"/>
  <c r="F1906" i="11" s="1"/>
  <c r="E1905" i="11"/>
  <c r="F1905" i="11" s="1"/>
  <c r="E1904" i="11"/>
  <c r="F1904" i="11" s="1"/>
  <c r="E1903" i="11"/>
  <c r="F1903" i="11" s="1"/>
  <c r="E1902" i="11"/>
  <c r="F1902" i="11" s="1"/>
  <c r="E1901" i="11"/>
  <c r="F1901" i="11" s="1"/>
  <c r="E1900" i="11"/>
  <c r="F1900" i="11" s="1"/>
  <c r="E1899" i="11"/>
  <c r="F1899" i="11" s="1"/>
  <c r="E1898" i="11"/>
  <c r="F1898" i="11" s="1"/>
  <c r="E1897" i="11"/>
  <c r="F1897" i="11" s="1"/>
  <c r="E1896" i="11"/>
  <c r="F1896" i="11" s="1"/>
  <c r="E1895" i="11"/>
  <c r="F1895" i="11" s="1"/>
  <c r="E1894" i="11"/>
  <c r="F1894" i="11" s="1"/>
  <c r="E1893" i="11"/>
  <c r="F1893" i="11" s="1"/>
  <c r="E1892" i="11"/>
  <c r="F1892" i="11" s="1"/>
  <c r="E1891" i="11"/>
  <c r="F1891" i="11" s="1"/>
  <c r="E1890" i="11"/>
  <c r="F1890" i="11" s="1"/>
  <c r="E1889" i="11"/>
  <c r="F1889" i="11" s="1"/>
  <c r="E1888" i="11"/>
  <c r="F1888" i="11" s="1"/>
  <c r="E1887" i="11"/>
  <c r="F1887" i="11" s="1"/>
  <c r="E1886" i="11"/>
  <c r="F1886" i="11" s="1"/>
  <c r="E1885" i="11"/>
  <c r="F1885" i="11" s="1"/>
  <c r="E1884" i="11"/>
  <c r="F1884" i="11" s="1"/>
  <c r="E1883" i="11"/>
  <c r="F1883" i="11" s="1"/>
  <c r="E1882" i="11"/>
  <c r="F1882" i="11" s="1"/>
  <c r="E1881" i="11"/>
  <c r="F1881" i="11" s="1"/>
  <c r="E1880" i="11"/>
  <c r="F1880" i="11" s="1"/>
  <c r="E1879" i="11"/>
  <c r="F1879" i="11" s="1"/>
  <c r="E1878" i="11"/>
  <c r="F1878" i="11" s="1"/>
  <c r="E1877" i="11"/>
  <c r="F1877" i="11" s="1"/>
  <c r="E1876" i="11"/>
  <c r="F1876" i="11" s="1"/>
  <c r="E1875" i="11"/>
  <c r="F1875" i="11" s="1"/>
  <c r="E1874" i="11"/>
  <c r="F1874" i="11" s="1"/>
  <c r="E1873" i="11"/>
  <c r="F1873" i="11" s="1"/>
  <c r="E1872" i="11"/>
  <c r="F1872" i="11" s="1"/>
  <c r="E1871" i="11"/>
  <c r="F1871" i="11" s="1"/>
  <c r="E1870" i="11"/>
  <c r="F1870" i="11" s="1"/>
  <c r="E1869" i="11"/>
  <c r="F1869" i="11" s="1"/>
  <c r="E1868" i="11"/>
  <c r="F1868" i="11" s="1"/>
  <c r="E1867" i="11"/>
  <c r="F1867" i="11" s="1"/>
  <c r="E1866" i="11"/>
  <c r="F1866" i="11" s="1"/>
  <c r="E1865" i="11"/>
  <c r="F1865" i="11" s="1"/>
  <c r="E1864" i="11"/>
  <c r="F1864" i="11" s="1"/>
  <c r="E1863" i="11"/>
  <c r="F1863" i="11" s="1"/>
  <c r="E1862" i="11"/>
  <c r="F1862" i="11" s="1"/>
  <c r="E1861" i="11"/>
  <c r="F1861" i="11" s="1"/>
  <c r="E1860" i="11"/>
  <c r="F1860" i="11" s="1"/>
  <c r="E1859" i="11"/>
  <c r="F1859" i="11" s="1"/>
  <c r="E1858" i="11"/>
  <c r="F1858" i="11" s="1"/>
  <c r="E1857" i="11"/>
  <c r="F1857" i="11" s="1"/>
  <c r="E1856" i="11"/>
  <c r="F1856" i="11" s="1"/>
  <c r="E1855" i="11"/>
  <c r="F1855" i="11" s="1"/>
  <c r="E1854" i="11"/>
  <c r="F1854" i="11" s="1"/>
  <c r="E1853" i="11"/>
  <c r="F1853" i="11" s="1"/>
  <c r="E1852" i="11"/>
  <c r="F1852" i="11" s="1"/>
  <c r="E1851" i="11"/>
  <c r="F1851" i="11" s="1"/>
  <c r="E1850" i="11"/>
  <c r="F1850" i="11" s="1"/>
  <c r="E1849" i="11"/>
  <c r="F1849" i="11" s="1"/>
  <c r="E1848" i="11"/>
  <c r="F1848" i="11" s="1"/>
  <c r="E1847" i="11"/>
  <c r="F1847" i="11" s="1"/>
  <c r="E1846" i="11"/>
  <c r="F1846" i="11" s="1"/>
  <c r="E1845" i="11"/>
  <c r="F1845" i="11" s="1"/>
  <c r="E1844" i="11"/>
  <c r="F1844" i="11" s="1"/>
  <c r="E1843" i="11"/>
  <c r="F1843" i="11" s="1"/>
  <c r="E1842" i="11"/>
  <c r="F1842" i="11" s="1"/>
  <c r="E1841" i="11"/>
  <c r="F1841" i="11" s="1"/>
  <c r="E1840" i="11"/>
  <c r="F1840" i="11" s="1"/>
  <c r="E1839" i="11"/>
  <c r="F1839" i="11" s="1"/>
  <c r="E1838" i="11"/>
  <c r="F1838" i="11" s="1"/>
  <c r="E1837" i="11"/>
  <c r="F1837" i="11" s="1"/>
  <c r="E1836" i="11"/>
  <c r="F1836" i="11" s="1"/>
  <c r="E1835" i="11"/>
  <c r="F1835" i="11" s="1"/>
  <c r="E1834" i="11"/>
  <c r="F1834" i="11" s="1"/>
  <c r="E1833" i="11"/>
  <c r="F1833" i="11" s="1"/>
  <c r="E1832" i="11"/>
  <c r="F1832" i="11" s="1"/>
  <c r="E1831" i="11"/>
  <c r="F1831" i="11" s="1"/>
  <c r="E1830" i="11"/>
  <c r="F1830" i="11" s="1"/>
  <c r="E1829" i="11"/>
  <c r="F1829" i="11" s="1"/>
  <c r="E1828" i="11"/>
  <c r="F1828" i="11" s="1"/>
  <c r="E1827" i="11"/>
  <c r="F1827" i="11" s="1"/>
  <c r="E1826" i="11"/>
  <c r="F1826" i="11" s="1"/>
  <c r="E1825" i="11"/>
  <c r="F1825" i="11" s="1"/>
  <c r="E1824" i="11"/>
  <c r="F1824" i="11" s="1"/>
  <c r="E1823" i="11"/>
  <c r="F1823" i="11" s="1"/>
  <c r="E1822" i="11"/>
  <c r="F1822" i="11" s="1"/>
  <c r="E1821" i="11"/>
  <c r="F1821" i="11" s="1"/>
  <c r="E1820" i="11"/>
  <c r="F1820" i="11" s="1"/>
  <c r="E1819" i="11"/>
  <c r="F1819" i="11" s="1"/>
  <c r="E1818" i="11"/>
  <c r="F1818" i="11" s="1"/>
  <c r="E1817" i="11"/>
  <c r="F1817" i="11" s="1"/>
  <c r="E1816" i="11"/>
  <c r="F1816" i="11" s="1"/>
  <c r="E1815" i="11"/>
  <c r="F1815" i="11" s="1"/>
  <c r="E1814" i="11"/>
  <c r="F1814" i="11" s="1"/>
  <c r="E1813" i="11"/>
  <c r="F1813" i="11" s="1"/>
  <c r="E1812" i="11"/>
  <c r="F1812" i="11" s="1"/>
  <c r="E1811" i="11"/>
  <c r="F1811" i="11" s="1"/>
  <c r="E1810" i="11"/>
  <c r="F1810" i="11" s="1"/>
  <c r="E1809" i="11"/>
  <c r="F1809" i="11" s="1"/>
  <c r="E1808" i="11"/>
  <c r="F1808" i="11" s="1"/>
  <c r="E1807" i="11"/>
  <c r="F1807" i="11" s="1"/>
  <c r="E1806" i="11"/>
  <c r="F1806" i="11" s="1"/>
  <c r="E1805" i="11"/>
  <c r="F1805" i="11" s="1"/>
  <c r="E1804" i="11"/>
  <c r="F1804" i="11" s="1"/>
  <c r="E1803" i="11"/>
  <c r="F1803" i="11" s="1"/>
  <c r="E1802" i="11"/>
  <c r="F1802" i="11" s="1"/>
  <c r="E1801" i="11"/>
  <c r="F1801" i="11" s="1"/>
  <c r="E1800" i="11"/>
  <c r="F1800" i="11" s="1"/>
  <c r="E1799" i="11"/>
  <c r="F1799" i="11" s="1"/>
  <c r="E1798" i="11"/>
  <c r="F1798" i="11" s="1"/>
  <c r="E1797" i="11"/>
  <c r="F1797" i="11" s="1"/>
  <c r="E1796" i="11"/>
  <c r="F1796" i="11" s="1"/>
  <c r="E1795" i="11"/>
  <c r="F1795" i="11" s="1"/>
  <c r="E1794" i="11"/>
  <c r="F1794" i="11" s="1"/>
  <c r="E1793" i="11"/>
  <c r="F1793" i="11" s="1"/>
  <c r="E1792" i="11"/>
  <c r="F1792" i="11" s="1"/>
  <c r="E1791" i="11"/>
  <c r="F1791" i="11" s="1"/>
  <c r="E1790" i="11"/>
  <c r="F1790" i="11" s="1"/>
  <c r="E1789" i="11"/>
  <c r="F1789" i="11" s="1"/>
  <c r="E1788" i="11"/>
  <c r="F1788" i="11" s="1"/>
  <c r="E1787" i="11"/>
  <c r="F1787" i="11" s="1"/>
  <c r="E1786" i="11"/>
  <c r="F1786" i="11" s="1"/>
  <c r="E1785" i="11"/>
  <c r="F1785" i="11" s="1"/>
  <c r="E1784" i="11"/>
  <c r="F1784" i="11" s="1"/>
  <c r="E1783" i="11"/>
  <c r="F1783" i="11" s="1"/>
  <c r="E1782" i="11"/>
  <c r="F1782" i="11" s="1"/>
  <c r="E1781" i="11"/>
  <c r="F1781" i="11" s="1"/>
  <c r="E1780" i="11"/>
  <c r="F1780" i="11" s="1"/>
  <c r="E1779" i="11"/>
  <c r="F1779" i="11" s="1"/>
  <c r="E1778" i="11"/>
  <c r="F1778" i="11" s="1"/>
  <c r="E1777" i="11"/>
  <c r="F1777" i="11" s="1"/>
  <c r="E1776" i="11"/>
  <c r="F1776" i="11" s="1"/>
  <c r="E1775" i="11"/>
  <c r="F1775" i="11" s="1"/>
  <c r="E1774" i="11"/>
  <c r="F1774" i="11" s="1"/>
  <c r="E1773" i="11"/>
  <c r="F1773" i="11" s="1"/>
  <c r="E1772" i="11"/>
  <c r="F1772" i="11" s="1"/>
  <c r="E1771" i="11"/>
  <c r="F1771" i="11" s="1"/>
  <c r="E1770" i="11"/>
  <c r="F1770" i="11" s="1"/>
  <c r="E1769" i="11"/>
  <c r="F1769" i="11" s="1"/>
  <c r="E1768" i="11"/>
  <c r="F1768" i="11" s="1"/>
  <c r="E1767" i="11"/>
  <c r="F1767" i="11" s="1"/>
  <c r="E1766" i="11"/>
  <c r="F1766" i="11" s="1"/>
  <c r="E1765" i="11"/>
  <c r="F1765" i="11" s="1"/>
  <c r="E1764" i="11"/>
  <c r="F1764" i="11" s="1"/>
  <c r="E1763" i="11"/>
  <c r="F1763" i="11" s="1"/>
  <c r="E1762" i="11"/>
  <c r="F1762" i="11" s="1"/>
  <c r="E1761" i="11"/>
  <c r="F1761" i="11" s="1"/>
  <c r="E1760" i="11"/>
  <c r="F1760" i="11" s="1"/>
  <c r="E1759" i="11"/>
  <c r="F1759" i="11" s="1"/>
  <c r="E1758" i="11"/>
  <c r="F1758" i="11" s="1"/>
  <c r="E1757" i="11"/>
  <c r="F1757" i="11" s="1"/>
  <c r="E1756" i="11"/>
  <c r="F1756" i="11" s="1"/>
  <c r="E1755" i="11"/>
  <c r="F1755" i="11" s="1"/>
  <c r="E1754" i="11"/>
  <c r="F1754" i="11" s="1"/>
  <c r="E1753" i="11"/>
  <c r="F1753" i="11" s="1"/>
  <c r="E1752" i="11"/>
  <c r="F1752" i="11" s="1"/>
  <c r="E1751" i="11"/>
  <c r="F1751" i="11" s="1"/>
  <c r="E1750" i="11"/>
  <c r="F1750" i="11" s="1"/>
  <c r="E1749" i="11"/>
  <c r="F1749" i="11" s="1"/>
  <c r="E1748" i="11"/>
  <c r="F1748" i="11" s="1"/>
  <c r="E1747" i="11"/>
  <c r="F1747" i="11" s="1"/>
  <c r="E1746" i="11"/>
  <c r="F1746" i="11" s="1"/>
  <c r="E1745" i="11"/>
  <c r="F1745" i="11" s="1"/>
  <c r="E1744" i="11"/>
  <c r="F1744" i="11" s="1"/>
  <c r="E1743" i="11"/>
  <c r="F1743" i="11" s="1"/>
  <c r="E1742" i="11"/>
  <c r="F1742" i="11" s="1"/>
  <c r="E1741" i="11"/>
  <c r="F1741" i="11" s="1"/>
  <c r="E1740" i="11"/>
  <c r="F1740" i="11" s="1"/>
  <c r="E1739" i="11"/>
  <c r="F1739" i="11" s="1"/>
  <c r="E1738" i="11"/>
  <c r="F1738" i="11" s="1"/>
  <c r="E1737" i="11"/>
  <c r="F1737" i="11" s="1"/>
  <c r="E1736" i="11"/>
  <c r="F1736" i="11" s="1"/>
  <c r="E1735" i="11"/>
  <c r="F1735" i="11" s="1"/>
  <c r="E1734" i="11"/>
  <c r="F1734" i="11" s="1"/>
  <c r="E1733" i="11"/>
  <c r="F1733" i="11" s="1"/>
  <c r="E1732" i="11"/>
  <c r="F1732" i="11" s="1"/>
  <c r="E1731" i="11"/>
  <c r="F1731" i="11" s="1"/>
  <c r="E1730" i="11"/>
  <c r="F1730" i="11" s="1"/>
  <c r="E1729" i="11"/>
  <c r="F1729" i="11" s="1"/>
  <c r="E1728" i="11"/>
  <c r="F1728" i="11" s="1"/>
  <c r="E1727" i="11"/>
  <c r="F1727" i="11" s="1"/>
  <c r="E1726" i="11"/>
  <c r="F1726" i="11" s="1"/>
  <c r="E1725" i="11"/>
  <c r="F1725" i="11" s="1"/>
  <c r="E1724" i="11"/>
  <c r="F1724" i="11" s="1"/>
  <c r="E1723" i="11"/>
  <c r="F1723" i="11" s="1"/>
  <c r="E1722" i="11"/>
  <c r="F1722" i="11" s="1"/>
  <c r="E1721" i="11"/>
  <c r="F1721" i="11" s="1"/>
  <c r="E1720" i="11"/>
  <c r="F1720" i="11" s="1"/>
  <c r="E1719" i="11"/>
  <c r="F1719" i="11" s="1"/>
  <c r="E1718" i="11"/>
  <c r="F1718" i="11" s="1"/>
  <c r="E1717" i="11"/>
  <c r="F1717" i="11" s="1"/>
  <c r="E1716" i="11"/>
  <c r="F1716" i="11" s="1"/>
  <c r="E1715" i="11"/>
  <c r="F1715" i="11" s="1"/>
  <c r="E1714" i="11"/>
  <c r="F1714" i="11" s="1"/>
  <c r="E1713" i="11"/>
  <c r="F1713" i="11" s="1"/>
  <c r="E1712" i="11"/>
  <c r="F1712" i="11" s="1"/>
  <c r="E1711" i="11"/>
  <c r="F1711" i="11" s="1"/>
  <c r="E1710" i="11"/>
  <c r="F1710" i="11" s="1"/>
  <c r="E1709" i="11"/>
  <c r="F1709" i="11" s="1"/>
  <c r="E1708" i="11"/>
  <c r="F1708" i="11" s="1"/>
  <c r="E1707" i="11"/>
  <c r="F1707" i="11" s="1"/>
  <c r="E1706" i="11"/>
  <c r="F1706" i="11" s="1"/>
  <c r="E1705" i="11"/>
  <c r="F1705" i="11" s="1"/>
  <c r="E1704" i="11"/>
  <c r="F1704" i="11" s="1"/>
  <c r="E1703" i="11"/>
  <c r="F1703" i="11" s="1"/>
  <c r="E1702" i="11"/>
  <c r="F1702" i="11" s="1"/>
  <c r="E1701" i="11"/>
  <c r="F1701" i="11" s="1"/>
  <c r="E1700" i="11"/>
  <c r="F1700" i="11" s="1"/>
  <c r="E1699" i="11"/>
  <c r="F1699" i="11" s="1"/>
  <c r="E1698" i="11"/>
  <c r="F1698" i="11" s="1"/>
  <c r="E1697" i="11"/>
  <c r="F1697" i="11" s="1"/>
  <c r="E1696" i="11"/>
  <c r="F1696" i="11" s="1"/>
  <c r="E1695" i="11"/>
  <c r="F1695" i="11" s="1"/>
  <c r="E1694" i="11"/>
  <c r="F1694" i="11" s="1"/>
  <c r="E1693" i="11"/>
  <c r="F1693" i="11" s="1"/>
  <c r="E1692" i="11"/>
  <c r="F1692" i="11" s="1"/>
  <c r="E1691" i="11"/>
  <c r="F1691" i="11" s="1"/>
  <c r="E1690" i="11"/>
  <c r="F1690" i="11" s="1"/>
  <c r="E1689" i="11"/>
  <c r="F1689" i="11" s="1"/>
  <c r="E1688" i="11"/>
  <c r="F1688" i="11" s="1"/>
  <c r="E1687" i="11"/>
  <c r="F1687" i="11" s="1"/>
  <c r="E1686" i="11"/>
  <c r="F1686" i="11" s="1"/>
  <c r="E1685" i="11"/>
  <c r="F1685" i="11" s="1"/>
  <c r="E1684" i="11"/>
  <c r="F1684" i="11" s="1"/>
  <c r="E1683" i="11"/>
  <c r="F1683" i="11" s="1"/>
  <c r="E1682" i="11"/>
  <c r="F1682" i="11" s="1"/>
  <c r="E1681" i="11"/>
  <c r="F1681" i="11" s="1"/>
  <c r="E1680" i="11"/>
  <c r="F1680" i="11" s="1"/>
  <c r="E1679" i="11"/>
  <c r="F1679" i="11" s="1"/>
  <c r="E1678" i="11"/>
  <c r="F1678" i="11" s="1"/>
  <c r="E1677" i="11"/>
  <c r="F1677" i="11" s="1"/>
  <c r="E1676" i="11"/>
  <c r="F1676" i="11" s="1"/>
  <c r="E1675" i="11"/>
  <c r="F1675" i="11" s="1"/>
  <c r="E1674" i="11"/>
  <c r="F1674" i="11" s="1"/>
  <c r="E1673" i="11"/>
  <c r="F1673" i="11" s="1"/>
  <c r="E1672" i="11"/>
  <c r="F1672" i="11" s="1"/>
  <c r="E1671" i="11"/>
  <c r="F1671" i="11" s="1"/>
  <c r="E1670" i="11"/>
  <c r="F1670" i="11" s="1"/>
  <c r="E1669" i="11"/>
  <c r="F1669" i="11" s="1"/>
  <c r="E1668" i="11"/>
  <c r="F1668" i="11" s="1"/>
  <c r="E1667" i="11"/>
  <c r="F1667" i="11" s="1"/>
  <c r="E1666" i="11"/>
  <c r="F1666" i="11" s="1"/>
  <c r="E1665" i="11"/>
  <c r="F1665" i="11" s="1"/>
  <c r="E1664" i="11"/>
  <c r="F1664" i="11" s="1"/>
  <c r="E1663" i="11"/>
  <c r="F1663" i="11" s="1"/>
  <c r="E1662" i="11"/>
  <c r="F1662" i="11" s="1"/>
  <c r="E1661" i="11"/>
  <c r="F1661" i="11" s="1"/>
  <c r="E1660" i="11"/>
  <c r="F1660" i="11" s="1"/>
  <c r="E1659" i="11"/>
  <c r="F1659" i="11" s="1"/>
  <c r="E1658" i="11"/>
  <c r="F1658" i="11" s="1"/>
  <c r="E1657" i="11"/>
  <c r="F1657" i="11" s="1"/>
  <c r="E1656" i="11"/>
  <c r="F1656" i="11" s="1"/>
  <c r="E1655" i="11"/>
  <c r="F1655" i="11" s="1"/>
  <c r="E1654" i="11"/>
  <c r="F1654" i="11" s="1"/>
  <c r="E1653" i="11"/>
  <c r="F1653" i="11" s="1"/>
  <c r="E1652" i="11"/>
  <c r="F1652" i="11" s="1"/>
  <c r="E1651" i="11"/>
  <c r="F1651" i="11" s="1"/>
  <c r="E1650" i="11"/>
  <c r="F1650" i="11" s="1"/>
  <c r="E1649" i="11"/>
  <c r="F1649" i="11" s="1"/>
  <c r="E1648" i="11"/>
  <c r="F1648" i="11" s="1"/>
  <c r="E1647" i="11"/>
  <c r="F1647" i="11" s="1"/>
  <c r="E1646" i="11"/>
  <c r="F1646" i="11" s="1"/>
  <c r="E1645" i="11"/>
  <c r="F1645" i="11" s="1"/>
  <c r="E1644" i="11"/>
  <c r="F1644" i="11" s="1"/>
  <c r="E1643" i="11"/>
  <c r="F1643" i="11" s="1"/>
  <c r="E1642" i="11"/>
  <c r="F1642" i="11" s="1"/>
  <c r="E1641" i="11"/>
  <c r="F1641" i="11" s="1"/>
  <c r="E1640" i="11"/>
  <c r="F1640" i="11" s="1"/>
  <c r="E1639" i="11"/>
  <c r="F1639" i="11" s="1"/>
  <c r="E1638" i="11"/>
  <c r="F1638" i="11" s="1"/>
  <c r="E1637" i="11"/>
  <c r="F1637" i="11" s="1"/>
  <c r="E1636" i="11"/>
  <c r="F1636" i="11" s="1"/>
  <c r="E1635" i="11"/>
  <c r="F1635" i="11" s="1"/>
  <c r="E1634" i="11"/>
  <c r="F1634" i="11" s="1"/>
  <c r="E1633" i="11"/>
  <c r="F1633" i="11" s="1"/>
  <c r="E1632" i="11"/>
  <c r="F1632" i="11" s="1"/>
  <c r="E1631" i="11"/>
  <c r="F1631" i="11" s="1"/>
  <c r="E1630" i="11"/>
  <c r="F1630" i="11" s="1"/>
  <c r="E1629" i="11"/>
  <c r="F1629" i="11" s="1"/>
  <c r="E1628" i="11"/>
  <c r="F1628" i="11" s="1"/>
  <c r="E1627" i="11"/>
  <c r="F1627" i="11" s="1"/>
  <c r="E1626" i="11"/>
  <c r="F1626" i="11" s="1"/>
  <c r="E1625" i="11"/>
  <c r="F1625" i="11" s="1"/>
  <c r="E1624" i="11"/>
  <c r="F1624" i="11" s="1"/>
  <c r="E1623" i="11"/>
  <c r="F1623" i="11" s="1"/>
  <c r="E1622" i="11"/>
  <c r="F1622" i="11" s="1"/>
  <c r="E1621" i="11"/>
  <c r="F1621" i="11" s="1"/>
  <c r="E1620" i="11"/>
  <c r="F1620" i="11" s="1"/>
  <c r="E1619" i="11"/>
  <c r="F1619" i="11" s="1"/>
  <c r="E1618" i="11"/>
  <c r="F1618" i="11" s="1"/>
  <c r="E1617" i="11"/>
  <c r="F1617" i="11" s="1"/>
  <c r="E1616" i="11"/>
  <c r="F1616" i="11" s="1"/>
  <c r="E1615" i="11"/>
  <c r="F1615" i="11" s="1"/>
  <c r="E1614" i="11"/>
  <c r="F1614" i="11" s="1"/>
  <c r="E1613" i="11"/>
  <c r="F1613" i="11" s="1"/>
  <c r="E1612" i="11"/>
  <c r="F1612" i="11" s="1"/>
  <c r="E1611" i="11"/>
  <c r="F1611" i="11" s="1"/>
  <c r="E1610" i="11"/>
  <c r="F1610" i="11" s="1"/>
  <c r="E1609" i="11"/>
  <c r="F1609" i="11" s="1"/>
  <c r="E1608" i="11"/>
  <c r="F1608" i="11" s="1"/>
  <c r="E1607" i="11"/>
  <c r="F1607" i="11" s="1"/>
  <c r="E1606" i="11"/>
  <c r="F1606" i="11" s="1"/>
  <c r="E1605" i="11"/>
  <c r="F1605" i="11" s="1"/>
  <c r="E1604" i="11"/>
  <c r="F1604" i="11" s="1"/>
  <c r="E1603" i="11"/>
  <c r="F1603" i="11" s="1"/>
  <c r="E1602" i="11"/>
  <c r="F1602" i="11" s="1"/>
  <c r="E1601" i="11"/>
  <c r="F1601" i="11" s="1"/>
  <c r="E1600" i="11"/>
  <c r="F1600" i="11" s="1"/>
  <c r="E1599" i="11"/>
  <c r="F1599" i="11" s="1"/>
  <c r="E1598" i="11"/>
  <c r="F1598" i="11" s="1"/>
  <c r="E1597" i="11"/>
  <c r="F1597" i="11" s="1"/>
  <c r="E1596" i="11"/>
  <c r="F1596" i="11" s="1"/>
  <c r="E1595" i="11"/>
  <c r="F1595" i="11" s="1"/>
  <c r="E1594" i="11"/>
  <c r="F1594" i="11" s="1"/>
  <c r="E1593" i="11"/>
  <c r="F1593" i="11" s="1"/>
  <c r="E1592" i="11"/>
  <c r="F1592" i="11" s="1"/>
  <c r="E1591" i="11"/>
  <c r="F1591" i="11" s="1"/>
  <c r="E1590" i="11"/>
  <c r="F1590" i="11" s="1"/>
  <c r="E1589" i="11"/>
  <c r="F1589" i="11" s="1"/>
  <c r="E1588" i="11"/>
  <c r="F1588" i="11" s="1"/>
  <c r="E1587" i="11"/>
  <c r="F1587" i="11" s="1"/>
  <c r="E1586" i="11"/>
  <c r="F1586" i="11" s="1"/>
  <c r="E1585" i="11"/>
  <c r="F1585" i="11" s="1"/>
  <c r="E1584" i="11"/>
  <c r="F1584" i="11" s="1"/>
  <c r="E1583" i="11"/>
  <c r="F1583" i="11" s="1"/>
  <c r="E1582" i="11"/>
  <c r="F1582" i="11" s="1"/>
  <c r="E1581" i="11"/>
  <c r="F1581" i="11" s="1"/>
  <c r="E1580" i="11"/>
  <c r="F1580" i="11" s="1"/>
  <c r="E1579" i="11"/>
  <c r="F1579" i="11" s="1"/>
  <c r="E1578" i="11"/>
  <c r="F1578" i="11" s="1"/>
  <c r="E1577" i="11"/>
  <c r="F1577" i="11" s="1"/>
  <c r="E1576" i="11"/>
  <c r="F1576" i="11" s="1"/>
  <c r="E1575" i="11"/>
  <c r="F1575" i="11" s="1"/>
  <c r="E1574" i="11"/>
  <c r="F1574" i="11" s="1"/>
  <c r="E1573" i="11"/>
  <c r="F1573" i="11" s="1"/>
  <c r="E1572" i="11"/>
  <c r="F1572" i="11" s="1"/>
  <c r="E1571" i="11"/>
  <c r="F1571" i="11" s="1"/>
  <c r="E1570" i="11"/>
  <c r="F1570" i="11" s="1"/>
  <c r="E1569" i="11"/>
  <c r="F1569" i="11" s="1"/>
  <c r="E1568" i="11"/>
  <c r="F1568" i="11" s="1"/>
  <c r="E1567" i="11"/>
  <c r="F1567" i="11" s="1"/>
  <c r="E1566" i="11"/>
  <c r="F1566" i="11" s="1"/>
  <c r="E1565" i="11"/>
  <c r="F1565" i="11" s="1"/>
  <c r="E1564" i="11"/>
  <c r="F1564" i="11" s="1"/>
  <c r="E1563" i="11"/>
  <c r="F1563" i="11" s="1"/>
  <c r="E1562" i="11"/>
  <c r="F1562" i="11" s="1"/>
  <c r="E1561" i="11"/>
  <c r="F1561" i="11" s="1"/>
  <c r="E1560" i="11"/>
  <c r="F1560" i="11" s="1"/>
  <c r="E1559" i="11"/>
  <c r="F1559" i="11" s="1"/>
  <c r="E1558" i="11"/>
  <c r="F1558" i="11" s="1"/>
  <c r="E1557" i="11"/>
  <c r="F1557" i="11" s="1"/>
  <c r="E1556" i="11"/>
  <c r="F1556" i="11" s="1"/>
  <c r="E1555" i="11"/>
  <c r="F1555" i="11" s="1"/>
  <c r="E1554" i="11"/>
  <c r="F1554" i="11" s="1"/>
  <c r="E1553" i="11"/>
  <c r="F1553" i="11" s="1"/>
  <c r="E1552" i="11"/>
  <c r="F1552" i="11" s="1"/>
  <c r="E1551" i="11"/>
  <c r="F1551" i="11" s="1"/>
  <c r="E1550" i="11"/>
  <c r="F1550" i="11" s="1"/>
  <c r="E1549" i="11"/>
  <c r="F1549" i="11" s="1"/>
  <c r="E1548" i="11"/>
  <c r="F1548" i="11" s="1"/>
  <c r="E1547" i="11"/>
  <c r="F1547" i="11" s="1"/>
  <c r="E1546" i="11"/>
  <c r="F1546" i="11" s="1"/>
  <c r="E1545" i="11"/>
  <c r="F1545" i="11" s="1"/>
  <c r="E1544" i="11"/>
  <c r="F1544" i="11" s="1"/>
  <c r="E1543" i="11"/>
  <c r="F1543" i="11" s="1"/>
  <c r="E1542" i="11"/>
  <c r="F1542" i="11" s="1"/>
  <c r="E1541" i="11"/>
  <c r="F1541" i="11" s="1"/>
  <c r="E1540" i="11"/>
  <c r="F1540" i="11" s="1"/>
  <c r="E1539" i="11"/>
  <c r="F1539" i="11" s="1"/>
  <c r="E1538" i="11"/>
  <c r="F1538" i="11" s="1"/>
  <c r="E1537" i="11"/>
  <c r="F1537" i="11" s="1"/>
  <c r="E1536" i="11"/>
  <c r="F1536" i="11" s="1"/>
  <c r="E1535" i="11"/>
  <c r="F1535" i="11" s="1"/>
  <c r="E1534" i="11"/>
  <c r="F1534" i="11" s="1"/>
  <c r="E1533" i="11"/>
  <c r="F1533" i="11" s="1"/>
  <c r="E1532" i="11"/>
  <c r="F1532" i="11" s="1"/>
  <c r="E1531" i="11"/>
  <c r="F1531" i="11" s="1"/>
  <c r="E1530" i="11"/>
  <c r="F1530" i="11" s="1"/>
  <c r="E1529" i="11"/>
  <c r="F1529" i="11" s="1"/>
  <c r="E1528" i="11"/>
  <c r="F1528" i="11" s="1"/>
  <c r="E1527" i="11"/>
  <c r="F1527" i="11" s="1"/>
  <c r="E1526" i="11"/>
  <c r="F1526" i="11" s="1"/>
  <c r="E1525" i="11"/>
  <c r="F1525" i="11" s="1"/>
  <c r="E1524" i="11"/>
  <c r="F1524" i="11" s="1"/>
  <c r="E1523" i="11"/>
  <c r="F1523" i="11" s="1"/>
  <c r="E1522" i="11"/>
  <c r="F1522" i="11" s="1"/>
  <c r="E1521" i="11"/>
  <c r="F1521" i="11" s="1"/>
  <c r="E1520" i="11"/>
  <c r="F1520" i="11" s="1"/>
  <c r="E1519" i="11"/>
  <c r="F1519" i="11" s="1"/>
  <c r="E1518" i="11"/>
  <c r="F1518" i="11" s="1"/>
  <c r="E1517" i="11"/>
  <c r="F1517" i="11" s="1"/>
  <c r="E1516" i="11"/>
  <c r="F1516" i="11" s="1"/>
  <c r="E1515" i="11"/>
  <c r="F1515" i="11" s="1"/>
  <c r="E1514" i="11"/>
  <c r="F1514" i="11" s="1"/>
  <c r="E1513" i="11"/>
  <c r="F1513" i="11" s="1"/>
  <c r="E1512" i="11"/>
  <c r="F1512" i="11" s="1"/>
  <c r="E1511" i="11"/>
  <c r="F1511" i="11" s="1"/>
  <c r="E1510" i="11"/>
  <c r="F1510" i="11" s="1"/>
  <c r="E1509" i="11"/>
  <c r="F1509" i="11" s="1"/>
  <c r="E1508" i="11"/>
  <c r="F1508" i="11" s="1"/>
  <c r="E1507" i="11"/>
  <c r="F1507" i="11" s="1"/>
  <c r="E1506" i="11"/>
  <c r="F1506" i="11" s="1"/>
  <c r="E1505" i="11"/>
  <c r="F1505" i="11" s="1"/>
  <c r="E1504" i="11"/>
  <c r="F1504" i="11" s="1"/>
  <c r="E1503" i="11"/>
  <c r="F1503" i="11" s="1"/>
  <c r="E1502" i="11"/>
  <c r="F1502" i="11" s="1"/>
  <c r="E1501" i="11"/>
  <c r="F1501" i="11" s="1"/>
  <c r="E1500" i="11"/>
  <c r="F1500" i="11" s="1"/>
  <c r="E1499" i="11"/>
  <c r="F1499" i="11" s="1"/>
  <c r="E1498" i="11"/>
  <c r="F1498" i="11" s="1"/>
  <c r="E1497" i="11"/>
  <c r="F1497" i="11" s="1"/>
  <c r="E1496" i="11"/>
  <c r="F1496" i="11" s="1"/>
  <c r="E1495" i="11"/>
  <c r="F1495" i="11" s="1"/>
  <c r="E1494" i="11"/>
  <c r="F1494" i="11" s="1"/>
  <c r="E1493" i="11"/>
  <c r="F1493" i="11" s="1"/>
  <c r="E1492" i="11"/>
  <c r="F1492" i="11" s="1"/>
  <c r="E1491" i="11"/>
  <c r="F1491" i="11" s="1"/>
  <c r="E1490" i="11"/>
  <c r="F1490" i="11" s="1"/>
  <c r="E1489" i="11"/>
  <c r="F1489" i="11" s="1"/>
  <c r="E1488" i="11"/>
  <c r="F1488" i="11" s="1"/>
  <c r="E1487" i="11"/>
  <c r="F1487" i="11" s="1"/>
  <c r="E1486" i="11"/>
  <c r="F1486" i="11" s="1"/>
  <c r="E1485" i="11"/>
  <c r="F1485" i="11" s="1"/>
  <c r="E1484" i="11"/>
  <c r="F1484" i="11" s="1"/>
  <c r="E1483" i="11"/>
  <c r="F1483" i="11" s="1"/>
  <c r="E1482" i="11"/>
  <c r="F1482" i="11" s="1"/>
  <c r="E1481" i="11"/>
  <c r="F1481" i="11" s="1"/>
  <c r="E1480" i="11"/>
  <c r="F1480" i="11" s="1"/>
  <c r="E1479" i="11"/>
  <c r="F1479" i="11" s="1"/>
  <c r="E1478" i="11"/>
  <c r="F1478" i="11" s="1"/>
  <c r="E1477" i="11"/>
  <c r="F1477" i="11" s="1"/>
  <c r="E1476" i="11"/>
  <c r="F1476" i="11" s="1"/>
  <c r="E1475" i="11"/>
  <c r="F1475" i="11" s="1"/>
  <c r="E1474" i="11"/>
  <c r="F1474" i="11" s="1"/>
  <c r="E1473" i="11"/>
  <c r="F1473" i="11" s="1"/>
  <c r="E1472" i="11"/>
  <c r="F1472" i="11" s="1"/>
  <c r="E1471" i="11"/>
  <c r="F1471" i="11" s="1"/>
  <c r="E1470" i="11"/>
  <c r="F1470" i="11" s="1"/>
  <c r="E1469" i="11"/>
  <c r="F1469" i="11" s="1"/>
  <c r="E1468" i="11"/>
  <c r="F1468" i="11" s="1"/>
  <c r="E1467" i="11"/>
  <c r="F1467" i="11" s="1"/>
  <c r="E1466" i="11"/>
  <c r="F1466" i="11" s="1"/>
  <c r="E1465" i="11"/>
  <c r="F1465" i="11" s="1"/>
  <c r="E1464" i="11"/>
  <c r="F1464" i="11" s="1"/>
  <c r="E1463" i="11"/>
  <c r="F1463" i="11" s="1"/>
  <c r="E1462" i="11"/>
  <c r="F1462" i="11" s="1"/>
  <c r="E1461" i="11"/>
  <c r="F1461" i="11" s="1"/>
  <c r="E1460" i="11"/>
  <c r="F1460" i="11" s="1"/>
  <c r="E1459" i="11"/>
  <c r="F1459" i="11" s="1"/>
  <c r="E1458" i="11"/>
  <c r="F1458" i="11" s="1"/>
  <c r="E1457" i="11"/>
  <c r="F1457" i="11" s="1"/>
  <c r="E1456" i="11"/>
  <c r="F1456" i="11" s="1"/>
  <c r="E1455" i="11"/>
  <c r="F1455" i="11" s="1"/>
  <c r="E1454" i="11"/>
  <c r="F1454" i="11" s="1"/>
  <c r="E1453" i="11"/>
  <c r="F1453" i="11" s="1"/>
  <c r="E1452" i="11"/>
  <c r="F1452" i="11" s="1"/>
  <c r="E1451" i="11"/>
  <c r="F1451" i="11" s="1"/>
  <c r="E1450" i="11"/>
  <c r="F1450" i="11" s="1"/>
  <c r="E1449" i="11"/>
  <c r="F1449" i="11" s="1"/>
  <c r="E1448" i="11"/>
  <c r="F1448" i="11" s="1"/>
  <c r="E1447" i="11"/>
  <c r="F1447" i="11" s="1"/>
  <c r="E1446" i="11"/>
  <c r="F1446" i="11" s="1"/>
  <c r="E1445" i="11"/>
  <c r="F1445" i="11" s="1"/>
  <c r="E1444" i="11"/>
  <c r="F1444" i="11" s="1"/>
  <c r="E1443" i="11"/>
  <c r="F1443" i="11" s="1"/>
  <c r="E1442" i="11"/>
  <c r="F1442" i="11" s="1"/>
  <c r="E1441" i="11"/>
  <c r="F1441" i="11" s="1"/>
  <c r="E1440" i="11"/>
  <c r="F1440" i="11" s="1"/>
  <c r="E1439" i="11"/>
  <c r="F1439" i="11" s="1"/>
  <c r="E1438" i="11"/>
  <c r="F1438" i="11" s="1"/>
  <c r="E1437" i="11"/>
  <c r="F1437" i="11" s="1"/>
  <c r="E1436" i="11"/>
  <c r="F1436" i="11" s="1"/>
  <c r="E1435" i="11"/>
  <c r="F1435" i="11" s="1"/>
  <c r="E1434" i="11"/>
  <c r="F1434" i="11" s="1"/>
  <c r="E1433" i="11"/>
  <c r="F1433" i="11" s="1"/>
  <c r="E1432" i="11"/>
  <c r="F1432" i="11" s="1"/>
  <c r="E1431" i="11"/>
  <c r="F1431" i="11" s="1"/>
  <c r="E1430" i="11"/>
  <c r="F1430" i="11" s="1"/>
  <c r="E1429" i="11"/>
  <c r="F1429" i="11" s="1"/>
  <c r="E1428" i="11"/>
  <c r="F1428" i="11" s="1"/>
  <c r="E1427" i="11"/>
  <c r="F1427" i="11" s="1"/>
  <c r="E1426" i="11"/>
  <c r="F1426" i="11" s="1"/>
  <c r="E1425" i="11"/>
  <c r="F1425" i="11" s="1"/>
  <c r="E1424" i="11"/>
  <c r="F1424" i="11" s="1"/>
  <c r="E1423" i="11"/>
  <c r="F1423" i="11" s="1"/>
  <c r="E1422" i="11"/>
  <c r="F1422" i="11" s="1"/>
  <c r="E1421" i="11"/>
  <c r="F1421" i="11" s="1"/>
  <c r="E1420" i="11"/>
  <c r="F1420" i="11" s="1"/>
  <c r="E1419" i="11"/>
  <c r="F1419" i="11" s="1"/>
  <c r="E1418" i="11"/>
  <c r="F1418" i="11" s="1"/>
  <c r="E1417" i="11"/>
  <c r="F1417" i="11" s="1"/>
  <c r="E1416" i="11"/>
  <c r="F1416" i="11" s="1"/>
  <c r="E1415" i="11"/>
  <c r="F1415" i="11" s="1"/>
  <c r="E1414" i="11"/>
  <c r="F1414" i="11" s="1"/>
  <c r="E1413" i="11"/>
  <c r="F1413" i="11" s="1"/>
  <c r="E1412" i="11"/>
  <c r="F1412" i="11" s="1"/>
  <c r="E1411" i="11"/>
  <c r="F1411" i="11" s="1"/>
  <c r="E1410" i="11"/>
  <c r="F1410" i="11" s="1"/>
  <c r="E1409" i="11"/>
  <c r="F1409" i="11" s="1"/>
  <c r="E1408" i="11"/>
  <c r="F1408" i="11" s="1"/>
  <c r="E1407" i="11"/>
  <c r="F1407" i="11" s="1"/>
  <c r="E1406" i="11"/>
  <c r="F1406" i="11" s="1"/>
  <c r="E1405" i="11"/>
  <c r="F1405" i="11" s="1"/>
  <c r="E1404" i="11"/>
  <c r="F1404" i="11" s="1"/>
  <c r="E1403" i="11"/>
  <c r="F1403" i="11" s="1"/>
  <c r="E1402" i="11"/>
  <c r="F1402" i="11" s="1"/>
  <c r="E1401" i="11"/>
  <c r="F1401" i="11" s="1"/>
  <c r="E1400" i="11"/>
  <c r="F1400" i="11" s="1"/>
  <c r="E1399" i="11"/>
  <c r="F1399" i="11" s="1"/>
  <c r="E1398" i="11"/>
  <c r="F1398" i="11" s="1"/>
  <c r="E1397" i="11"/>
  <c r="F1397" i="11" s="1"/>
  <c r="E1396" i="11"/>
  <c r="F1396" i="11" s="1"/>
  <c r="E1395" i="11"/>
  <c r="F1395" i="11" s="1"/>
  <c r="E1394" i="11"/>
  <c r="F1394" i="11" s="1"/>
  <c r="E1393" i="11"/>
  <c r="F1393" i="11" s="1"/>
  <c r="E1392" i="11"/>
  <c r="F1392" i="11" s="1"/>
  <c r="E1391" i="11"/>
  <c r="F1391" i="11" s="1"/>
  <c r="E1390" i="11"/>
  <c r="F1390" i="11" s="1"/>
  <c r="E1389" i="11"/>
  <c r="F1389" i="11" s="1"/>
  <c r="E1388" i="11"/>
  <c r="F1388" i="11" s="1"/>
  <c r="E1387" i="11"/>
  <c r="F1387" i="11" s="1"/>
  <c r="E1386" i="11"/>
  <c r="F1386" i="11" s="1"/>
  <c r="E1385" i="11"/>
  <c r="F1385" i="11" s="1"/>
  <c r="E1384" i="11"/>
  <c r="F1384" i="11" s="1"/>
  <c r="E1383" i="11"/>
  <c r="F1383" i="11" s="1"/>
  <c r="E1382" i="11"/>
  <c r="F1382" i="11" s="1"/>
  <c r="E1381" i="11"/>
  <c r="F1381" i="11" s="1"/>
  <c r="E1380" i="11"/>
  <c r="F1380" i="11" s="1"/>
  <c r="E1379" i="11"/>
  <c r="F1379" i="11" s="1"/>
  <c r="E1378" i="11"/>
  <c r="F1378" i="11" s="1"/>
  <c r="E1377" i="11"/>
  <c r="F1377" i="11" s="1"/>
  <c r="E1376" i="11"/>
  <c r="F1376" i="11" s="1"/>
  <c r="E1375" i="11"/>
  <c r="F1375" i="11" s="1"/>
  <c r="E1374" i="11"/>
  <c r="F1374" i="11" s="1"/>
  <c r="E1373" i="11"/>
  <c r="F1373" i="11" s="1"/>
  <c r="E1372" i="11"/>
  <c r="F1372" i="11" s="1"/>
  <c r="E1371" i="11"/>
  <c r="F1371" i="11" s="1"/>
  <c r="E1370" i="11"/>
  <c r="F1370" i="11" s="1"/>
  <c r="E1369" i="11"/>
  <c r="F1369" i="11" s="1"/>
  <c r="E1368" i="11"/>
  <c r="F1368" i="11" s="1"/>
  <c r="E1367" i="11"/>
  <c r="F1367" i="11" s="1"/>
  <c r="E1366" i="11"/>
  <c r="F1366" i="11" s="1"/>
  <c r="E1365" i="11"/>
  <c r="F1365" i="11" s="1"/>
  <c r="E1364" i="11"/>
  <c r="F1364" i="11" s="1"/>
  <c r="E1363" i="11"/>
  <c r="F1363" i="11" s="1"/>
  <c r="E1362" i="11"/>
  <c r="F1362" i="11" s="1"/>
  <c r="E1361" i="11"/>
  <c r="F1361" i="11" s="1"/>
  <c r="E1360" i="11"/>
  <c r="F1360" i="11" s="1"/>
  <c r="E1359" i="11"/>
  <c r="F1359" i="11" s="1"/>
  <c r="E1358" i="11"/>
  <c r="F1358" i="11" s="1"/>
  <c r="E1357" i="11"/>
  <c r="F1357" i="11" s="1"/>
  <c r="E1356" i="11"/>
  <c r="F1356" i="11" s="1"/>
  <c r="E1355" i="11"/>
  <c r="F1355" i="11" s="1"/>
  <c r="E1354" i="11"/>
  <c r="F1354" i="11" s="1"/>
  <c r="E1353" i="11"/>
  <c r="F1353" i="11" s="1"/>
  <c r="E1352" i="11"/>
  <c r="F1352" i="11" s="1"/>
  <c r="E1351" i="11"/>
  <c r="F1351" i="11" s="1"/>
  <c r="E1350" i="11"/>
  <c r="F1350" i="11" s="1"/>
  <c r="E1349" i="11"/>
  <c r="F1349" i="11" s="1"/>
  <c r="E1348" i="11"/>
  <c r="F1348" i="11" s="1"/>
  <c r="E1347" i="11"/>
  <c r="F1347" i="11" s="1"/>
  <c r="E1346" i="11"/>
  <c r="F1346" i="11" s="1"/>
  <c r="E1345" i="11"/>
  <c r="F1345" i="11" s="1"/>
  <c r="E1344" i="11"/>
  <c r="F1344" i="11" s="1"/>
  <c r="E1343" i="11"/>
  <c r="F1343" i="11" s="1"/>
  <c r="E1342" i="11"/>
  <c r="F1342" i="11" s="1"/>
  <c r="E1341" i="11"/>
  <c r="F1341" i="11" s="1"/>
  <c r="E1340" i="11"/>
  <c r="F1340" i="11" s="1"/>
  <c r="E1339" i="11"/>
  <c r="F1339" i="11" s="1"/>
  <c r="E1338" i="11"/>
  <c r="F1338" i="11" s="1"/>
  <c r="E1337" i="11"/>
  <c r="F1337" i="11" s="1"/>
  <c r="E1336" i="11"/>
  <c r="F1336" i="11" s="1"/>
  <c r="E1335" i="11"/>
  <c r="F1335" i="11" s="1"/>
  <c r="E1334" i="11"/>
  <c r="F1334" i="11" s="1"/>
  <c r="E1333" i="11"/>
  <c r="F1333" i="11" s="1"/>
  <c r="E1332" i="11"/>
  <c r="F1332" i="11" s="1"/>
  <c r="E1331" i="11"/>
  <c r="F1331" i="11" s="1"/>
  <c r="E1330" i="11"/>
  <c r="F1330" i="11" s="1"/>
  <c r="E1329" i="11"/>
  <c r="F1329" i="11" s="1"/>
  <c r="E1328" i="11"/>
  <c r="F1328" i="11" s="1"/>
  <c r="E1327" i="11"/>
  <c r="F1327" i="11" s="1"/>
  <c r="E1326" i="11"/>
  <c r="F1326" i="11" s="1"/>
  <c r="E1325" i="11"/>
  <c r="F1325" i="11" s="1"/>
  <c r="E1324" i="11"/>
  <c r="F1324" i="11" s="1"/>
  <c r="E1323" i="11"/>
  <c r="F1323" i="11" s="1"/>
  <c r="E1322" i="11"/>
  <c r="F1322" i="11" s="1"/>
  <c r="E1321" i="11"/>
  <c r="F1321" i="11" s="1"/>
  <c r="E1320" i="11"/>
  <c r="F1320" i="11" s="1"/>
  <c r="E1319" i="11"/>
  <c r="F1319" i="11" s="1"/>
  <c r="E1318" i="11"/>
  <c r="F1318" i="11" s="1"/>
  <c r="E1317" i="11"/>
  <c r="F1317" i="11" s="1"/>
  <c r="E1316" i="11"/>
  <c r="F1316" i="11" s="1"/>
  <c r="E1315" i="11"/>
  <c r="F1315" i="11" s="1"/>
  <c r="E1314" i="11"/>
  <c r="F1314" i="11" s="1"/>
  <c r="E1313" i="11"/>
  <c r="F1313" i="11" s="1"/>
  <c r="E1312" i="11"/>
  <c r="F1312" i="11" s="1"/>
  <c r="E1311" i="11"/>
  <c r="F1311" i="11" s="1"/>
  <c r="E1310" i="11"/>
  <c r="F1310" i="11" s="1"/>
  <c r="E1309" i="11"/>
  <c r="F1309" i="11" s="1"/>
  <c r="E1308" i="11"/>
  <c r="F1308" i="11" s="1"/>
  <c r="E1307" i="11"/>
  <c r="F1307" i="11" s="1"/>
  <c r="E1306" i="11"/>
  <c r="F1306" i="11" s="1"/>
  <c r="E1305" i="11"/>
  <c r="F1305" i="11" s="1"/>
  <c r="E1304" i="11"/>
  <c r="F1304" i="11" s="1"/>
  <c r="E1303" i="11"/>
  <c r="F1303" i="11" s="1"/>
  <c r="E1302" i="11"/>
  <c r="F1302" i="11" s="1"/>
  <c r="E1301" i="11"/>
  <c r="F1301" i="11" s="1"/>
  <c r="E1300" i="11"/>
  <c r="F1300" i="11" s="1"/>
  <c r="E1299" i="11"/>
  <c r="F1299" i="11" s="1"/>
  <c r="E1298" i="11"/>
  <c r="F1298" i="11" s="1"/>
  <c r="E1297" i="11"/>
  <c r="F1297" i="11" s="1"/>
  <c r="E1296" i="11"/>
  <c r="F1296" i="11" s="1"/>
  <c r="E1295" i="11"/>
  <c r="F1295" i="11" s="1"/>
  <c r="E1294" i="11"/>
  <c r="F1294" i="11" s="1"/>
  <c r="E1293" i="11"/>
  <c r="F1293" i="11" s="1"/>
  <c r="E1292" i="11"/>
  <c r="F1292" i="11" s="1"/>
  <c r="E1291" i="11"/>
  <c r="F1291" i="11" s="1"/>
  <c r="E1290" i="11"/>
  <c r="F1290" i="11" s="1"/>
  <c r="E1289" i="11"/>
  <c r="F1289" i="11" s="1"/>
  <c r="E1288" i="11"/>
  <c r="F1288" i="11" s="1"/>
  <c r="E1287" i="11"/>
  <c r="F1287" i="11" s="1"/>
  <c r="E1286" i="11"/>
  <c r="F1286" i="11" s="1"/>
  <c r="E1285" i="11"/>
  <c r="F1285" i="11" s="1"/>
  <c r="E1284" i="11"/>
  <c r="F1284" i="11" s="1"/>
  <c r="E1283" i="11"/>
  <c r="F1283" i="11" s="1"/>
  <c r="E1282" i="11"/>
  <c r="F1282" i="11" s="1"/>
  <c r="E1281" i="11"/>
  <c r="F1281" i="11" s="1"/>
  <c r="E1280" i="11"/>
  <c r="F1280" i="11" s="1"/>
  <c r="E1279" i="11"/>
  <c r="F1279" i="11" s="1"/>
  <c r="E1278" i="11"/>
  <c r="F1278" i="11" s="1"/>
  <c r="E1277" i="11"/>
  <c r="F1277" i="11" s="1"/>
  <c r="E1276" i="11"/>
  <c r="F1276" i="11" s="1"/>
  <c r="E1275" i="11"/>
  <c r="F1275" i="11" s="1"/>
  <c r="E1274" i="11"/>
  <c r="F1274" i="11" s="1"/>
  <c r="E1273" i="11"/>
  <c r="F1273" i="11" s="1"/>
  <c r="E1272" i="11"/>
  <c r="F1272" i="11" s="1"/>
  <c r="E1271" i="11"/>
  <c r="F1271" i="11" s="1"/>
  <c r="E1270" i="11"/>
  <c r="F1270" i="11" s="1"/>
  <c r="E1269" i="11"/>
  <c r="F1269" i="11" s="1"/>
  <c r="E1268" i="11"/>
  <c r="F1268" i="11" s="1"/>
  <c r="E1267" i="11"/>
  <c r="F1267" i="11" s="1"/>
  <c r="E1266" i="11"/>
  <c r="F1266" i="11" s="1"/>
  <c r="E1265" i="11"/>
  <c r="F1265" i="11" s="1"/>
  <c r="E1264" i="11"/>
  <c r="F1264" i="11" s="1"/>
  <c r="E1263" i="11"/>
  <c r="F1263" i="11" s="1"/>
  <c r="E1262" i="11"/>
  <c r="F1262" i="11" s="1"/>
  <c r="E1261" i="11"/>
  <c r="F1261" i="11" s="1"/>
  <c r="E1260" i="11"/>
  <c r="F1260" i="11" s="1"/>
  <c r="E1259" i="11"/>
  <c r="F1259" i="11" s="1"/>
  <c r="E1258" i="11"/>
  <c r="F1258" i="11" s="1"/>
  <c r="E1257" i="11"/>
  <c r="F1257" i="11" s="1"/>
  <c r="E1256" i="11"/>
  <c r="F1256" i="11" s="1"/>
  <c r="E1255" i="11"/>
  <c r="F1255" i="11" s="1"/>
  <c r="E1254" i="11"/>
  <c r="F1254" i="11" s="1"/>
  <c r="E1253" i="11"/>
  <c r="F1253" i="11" s="1"/>
  <c r="E1252" i="11"/>
  <c r="F1252" i="11" s="1"/>
  <c r="E1251" i="11"/>
  <c r="F1251" i="11" s="1"/>
  <c r="E1250" i="11"/>
  <c r="F1250" i="11" s="1"/>
  <c r="E1249" i="11"/>
  <c r="F1249" i="11" s="1"/>
  <c r="E1248" i="11"/>
  <c r="F1248" i="11" s="1"/>
  <c r="E1247" i="11"/>
  <c r="F1247" i="11" s="1"/>
  <c r="E1246" i="11"/>
  <c r="F1246" i="11" s="1"/>
  <c r="E1245" i="11"/>
  <c r="F1245" i="11" s="1"/>
  <c r="E1244" i="11"/>
  <c r="F1244" i="11" s="1"/>
  <c r="E1243" i="11"/>
  <c r="F1243" i="11" s="1"/>
  <c r="E1242" i="11"/>
  <c r="F1242" i="11" s="1"/>
  <c r="E1241" i="11"/>
  <c r="F1241" i="11" s="1"/>
  <c r="E1240" i="11"/>
  <c r="F1240" i="11" s="1"/>
  <c r="E1239" i="11"/>
  <c r="F1239" i="11" s="1"/>
  <c r="E1238" i="11"/>
  <c r="F1238" i="11" s="1"/>
  <c r="E1237" i="11"/>
  <c r="F1237" i="11" s="1"/>
  <c r="E1236" i="11"/>
  <c r="F1236" i="11" s="1"/>
  <c r="E1235" i="11"/>
  <c r="F1235" i="11" s="1"/>
  <c r="E1234" i="11"/>
  <c r="F1234" i="11" s="1"/>
  <c r="E1233" i="11"/>
  <c r="F1233" i="11" s="1"/>
  <c r="E1232" i="11"/>
  <c r="F1232" i="11" s="1"/>
  <c r="E1231" i="11"/>
  <c r="F1231" i="11" s="1"/>
  <c r="E1230" i="11"/>
  <c r="F1230" i="11" s="1"/>
  <c r="E1229" i="11"/>
  <c r="F1229" i="11" s="1"/>
  <c r="E1228" i="11"/>
  <c r="F1228" i="11" s="1"/>
  <c r="E1227" i="11"/>
  <c r="F1227" i="11" s="1"/>
  <c r="E1226" i="11"/>
  <c r="F1226" i="11" s="1"/>
  <c r="E1225" i="11"/>
  <c r="F1225" i="11" s="1"/>
  <c r="E1224" i="11"/>
  <c r="F1224" i="11" s="1"/>
  <c r="E1223" i="11"/>
  <c r="F1223" i="11" s="1"/>
  <c r="E1222" i="11"/>
  <c r="F1222" i="11" s="1"/>
  <c r="E1221" i="11"/>
  <c r="F1221" i="11" s="1"/>
  <c r="E1220" i="11"/>
  <c r="F1220" i="11" s="1"/>
  <c r="E1219" i="11"/>
  <c r="F1219" i="11" s="1"/>
  <c r="E1218" i="11"/>
  <c r="F1218" i="11" s="1"/>
  <c r="E1217" i="11"/>
  <c r="F1217" i="11" s="1"/>
  <c r="E1216" i="11"/>
  <c r="F1216" i="11" s="1"/>
  <c r="E1215" i="11"/>
  <c r="F1215" i="11" s="1"/>
  <c r="E1214" i="11"/>
  <c r="F1214" i="11" s="1"/>
  <c r="E1213" i="11"/>
  <c r="F1213" i="11" s="1"/>
  <c r="E1212" i="11"/>
  <c r="F1212" i="11" s="1"/>
  <c r="E1211" i="11"/>
  <c r="F1211" i="11" s="1"/>
  <c r="E1210" i="11"/>
  <c r="F1210" i="11" s="1"/>
  <c r="E1209" i="11"/>
  <c r="F1209" i="11" s="1"/>
  <c r="E1208" i="11"/>
  <c r="F1208" i="11" s="1"/>
  <c r="E1207" i="11"/>
  <c r="F1207" i="11" s="1"/>
  <c r="E1206" i="11"/>
  <c r="F1206" i="11" s="1"/>
  <c r="E1205" i="11"/>
  <c r="F1205" i="11" s="1"/>
  <c r="E1204" i="11"/>
  <c r="F1204" i="11" s="1"/>
  <c r="E1203" i="11"/>
  <c r="F1203" i="11" s="1"/>
  <c r="E1202" i="11"/>
  <c r="F1202" i="11" s="1"/>
  <c r="E1201" i="11"/>
  <c r="F1201" i="11" s="1"/>
  <c r="E1200" i="11"/>
  <c r="F1200" i="11" s="1"/>
  <c r="E1199" i="11"/>
  <c r="F1199" i="11" s="1"/>
  <c r="E1198" i="11"/>
  <c r="F1198" i="11" s="1"/>
  <c r="E1197" i="11"/>
  <c r="F1197" i="11" s="1"/>
  <c r="E1196" i="11"/>
  <c r="F1196" i="11" s="1"/>
  <c r="E1195" i="11"/>
  <c r="F1195" i="11" s="1"/>
  <c r="E1194" i="11"/>
  <c r="F1194" i="11" s="1"/>
  <c r="E1193" i="11"/>
  <c r="F1193" i="11" s="1"/>
  <c r="E1192" i="11"/>
  <c r="F1192" i="11" s="1"/>
  <c r="E1191" i="11"/>
  <c r="F1191" i="11" s="1"/>
  <c r="E1190" i="11"/>
  <c r="F1190" i="11" s="1"/>
  <c r="E1189" i="11"/>
  <c r="F1189" i="11" s="1"/>
  <c r="E1188" i="11"/>
  <c r="F1188" i="11" s="1"/>
  <c r="E1187" i="11"/>
  <c r="F1187" i="11" s="1"/>
  <c r="E1186" i="11"/>
  <c r="F1186" i="11" s="1"/>
  <c r="E1185" i="11"/>
  <c r="F1185" i="11" s="1"/>
  <c r="E1184" i="11"/>
  <c r="F1184" i="11" s="1"/>
  <c r="E1183" i="11"/>
  <c r="F1183" i="11" s="1"/>
  <c r="E1182" i="11"/>
  <c r="F1182" i="11" s="1"/>
  <c r="E1181" i="11"/>
  <c r="F1181" i="11" s="1"/>
  <c r="E1180" i="11"/>
  <c r="F1180" i="11" s="1"/>
  <c r="E1179" i="11"/>
  <c r="F1179" i="11" s="1"/>
  <c r="E1178" i="11"/>
  <c r="F1178" i="11" s="1"/>
  <c r="E1177" i="11"/>
  <c r="F1177" i="11" s="1"/>
  <c r="E1176" i="11"/>
  <c r="F1176" i="11" s="1"/>
  <c r="E1175" i="11"/>
  <c r="F1175" i="11" s="1"/>
  <c r="E1174" i="11"/>
  <c r="F1174" i="11" s="1"/>
  <c r="E1173" i="11"/>
  <c r="F1173" i="11" s="1"/>
  <c r="E1172" i="11"/>
  <c r="F1172" i="11" s="1"/>
  <c r="E1171" i="11"/>
  <c r="F1171" i="11" s="1"/>
  <c r="E1170" i="11"/>
  <c r="F1170" i="11" s="1"/>
  <c r="E1169" i="11"/>
  <c r="F1169" i="11" s="1"/>
  <c r="E1168" i="11"/>
  <c r="F1168" i="11" s="1"/>
  <c r="E1167" i="11"/>
  <c r="F1167" i="11" s="1"/>
  <c r="E1166" i="11"/>
  <c r="F1166" i="11" s="1"/>
  <c r="E1165" i="11"/>
  <c r="F1165" i="11" s="1"/>
  <c r="E1164" i="11"/>
  <c r="F1164" i="11" s="1"/>
  <c r="E1163" i="11"/>
  <c r="F1163" i="11" s="1"/>
  <c r="E1162" i="11"/>
  <c r="F1162" i="11" s="1"/>
  <c r="E1161" i="11"/>
  <c r="F1161" i="11" s="1"/>
  <c r="E1160" i="11"/>
  <c r="F1160" i="11" s="1"/>
  <c r="E1159" i="11"/>
  <c r="F1159" i="11" s="1"/>
  <c r="E1158" i="11"/>
  <c r="F1158" i="11" s="1"/>
  <c r="E1157" i="11"/>
  <c r="F1157" i="11" s="1"/>
  <c r="E1156" i="11"/>
  <c r="F1156" i="11" s="1"/>
  <c r="E1155" i="11"/>
  <c r="F1155" i="11" s="1"/>
  <c r="E1154" i="11"/>
  <c r="F1154" i="11" s="1"/>
  <c r="E1153" i="11"/>
  <c r="F1153" i="11" s="1"/>
  <c r="E1152" i="11"/>
  <c r="F1152" i="11" s="1"/>
  <c r="E1151" i="11"/>
  <c r="F1151" i="11" s="1"/>
  <c r="E1150" i="11"/>
  <c r="F1150" i="11" s="1"/>
  <c r="E1149" i="11"/>
  <c r="F1149" i="11" s="1"/>
  <c r="E1148" i="11"/>
  <c r="F1148" i="11" s="1"/>
  <c r="E1147" i="11"/>
  <c r="F1147" i="11" s="1"/>
  <c r="E1146" i="11"/>
  <c r="F1146" i="11" s="1"/>
  <c r="E1145" i="11"/>
  <c r="F1145" i="11" s="1"/>
  <c r="E1144" i="11"/>
  <c r="F1144" i="11" s="1"/>
  <c r="E1143" i="11"/>
  <c r="F1143" i="11" s="1"/>
  <c r="E1142" i="11"/>
  <c r="F1142" i="11" s="1"/>
  <c r="E1141" i="11"/>
  <c r="F1141" i="11" s="1"/>
  <c r="E1140" i="11"/>
  <c r="F1140" i="11" s="1"/>
  <c r="E1139" i="11"/>
  <c r="F1139" i="11" s="1"/>
  <c r="E1138" i="11"/>
  <c r="F1138" i="11" s="1"/>
  <c r="E1137" i="11"/>
  <c r="F1137" i="11" s="1"/>
  <c r="E1136" i="11"/>
  <c r="F1136" i="11" s="1"/>
  <c r="E1135" i="11"/>
  <c r="F1135" i="11" s="1"/>
  <c r="E1134" i="11"/>
  <c r="F1134" i="11" s="1"/>
  <c r="E1133" i="11"/>
  <c r="F1133" i="11" s="1"/>
  <c r="E1132" i="11"/>
  <c r="F1132" i="11" s="1"/>
  <c r="E1131" i="11"/>
  <c r="F1131" i="11" s="1"/>
  <c r="E1130" i="11"/>
  <c r="F1130" i="11" s="1"/>
  <c r="E1129" i="11"/>
  <c r="F1129" i="11" s="1"/>
  <c r="E1128" i="11"/>
  <c r="F1128" i="11" s="1"/>
  <c r="E1127" i="11"/>
  <c r="F1127" i="11" s="1"/>
  <c r="E1126" i="11"/>
  <c r="F1126" i="11" s="1"/>
  <c r="E1125" i="11"/>
  <c r="F1125" i="11" s="1"/>
  <c r="E1124" i="11"/>
  <c r="F1124" i="11" s="1"/>
  <c r="E1123" i="11"/>
  <c r="F1123" i="11" s="1"/>
  <c r="E1122" i="11"/>
  <c r="F1122" i="11" s="1"/>
  <c r="E1121" i="11"/>
  <c r="F1121" i="11" s="1"/>
  <c r="E1120" i="11"/>
  <c r="F1120" i="11" s="1"/>
  <c r="E1119" i="11"/>
  <c r="F1119" i="11" s="1"/>
  <c r="E1118" i="11"/>
  <c r="F1118" i="11" s="1"/>
  <c r="E1117" i="11"/>
  <c r="F1117" i="11" s="1"/>
  <c r="E1116" i="11"/>
  <c r="F1116" i="11" s="1"/>
  <c r="E1115" i="11"/>
  <c r="F1115" i="11" s="1"/>
  <c r="E1114" i="11"/>
  <c r="F1114" i="11" s="1"/>
  <c r="E1113" i="11"/>
  <c r="F1113" i="11" s="1"/>
  <c r="E1112" i="11"/>
  <c r="F1112" i="11" s="1"/>
  <c r="E1111" i="11"/>
  <c r="F1111" i="11" s="1"/>
  <c r="E1110" i="11"/>
  <c r="F1110" i="11" s="1"/>
  <c r="E1109" i="11"/>
  <c r="F1109" i="11" s="1"/>
  <c r="E1108" i="11"/>
  <c r="F1108" i="11" s="1"/>
  <c r="E1107" i="11"/>
  <c r="F1107" i="11" s="1"/>
  <c r="E1106" i="11"/>
  <c r="F1106" i="11" s="1"/>
  <c r="E1105" i="11"/>
  <c r="F1105" i="11" s="1"/>
  <c r="E1104" i="11"/>
  <c r="F1104" i="11" s="1"/>
  <c r="E1103" i="11"/>
  <c r="F1103" i="11" s="1"/>
  <c r="E1102" i="11"/>
  <c r="F1102" i="11" s="1"/>
  <c r="E1101" i="11"/>
  <c r="F1101" i="11" s="1"/>
  <c r="E1100" i="11"/>
  <c r="F1100" i="11" s="1"/>
  <c r="E1099" i="11"/>
  <c r="F1099" i="11" s="1"/>
  <c r="E1098" i="11"/>
  <c r="F1098" i="11" s="1"/>
  <c r="E1097" i="11"/>
  <c r="F1097" i="11" s="1"/>
  <c r="E1096" i="11"/>
  <c r="F1096" i="11" s="1"/>
  <c r="E1095" i="11"/>
  <c r="F1095" i="11" s="1"/>
  <c r="E1094" i="11"/>
  <c r="F1094" i="11" s="1"/>
  <c r="E1093" i="11"/>
  <c r="F1093" i="11" s="1"/>
  <c r="E1092" i="11"/>
  <c r="F1092" i="11" s="1"/>
  <c r="E1091" i="11"/>
  <c r="F1091" i="11" s="1"/>
  <c r="E1090" i="11"/>
  <c r="F1090" i="11" s="1"/>
  <c r="E1089" i="11"/>
  <c r="F1089" i="11" s="1"/>
  <c r="E1088" i="11"/>
  <c r="F1088" i="11" s="1"/>
  <c r="E1087" i="11"/>
  <c r="F1087" i="11" s="1"/>
  <c r="E1086" i="11"/>
  <c r="F1086" i="11" s="1"/>
  <c r="E1085" i="11"/>
  <c r="F1085" i="11" s="1"/>
  <c r="E1084" i="11"/>
  <c r="F1084" i="11" s="1"/>
  <c r="E1083" i="11"/>
  <c r="F1083" i="11" s="1"/>
  <c r="E1082" i="11"/>
  <c r="F1082" i="11" s="1"/>
  <c r="E1081" i="11"/>
  <c r="F1081" i="11" s="1"/>
  <c r="E1080" i="11"/>
  <c r="F1080" i="11" s="1"/>
  <c r="E1079" i="11"/>
  <c r="F1079" i="11" s="1"/>
  <c r="E1078" i="11"/>
  <c r="F1078" i="11" s="1"/>
  <c r="E1077" i="11"/>
  <c r="F1077" i="11" s="1"/>
  <c r="E1076" i="11"/>
  <c r="F1076" i="11" s="1"/>
  <c r="E1075" i="11"/>
  <c r="F1075" i="11" s="1"/>
  <c r="E1074" i="11"/>
  <c r="F1074" i="11" s="1"/>
  <c r="E1073" i="11"/>
  <c r="F1073" i="11" s="1"/>
  <c r="E1072" i="11"/>
  <c r="F1072" i="11" s="1"/>
  <c r="E1071" i="11"/>
  <c r="F1071" i="11" s="1"/>
  <c r="E1070" i="11"/>
  <c r="F1070" i="11" s="1"/>
  <c r="E1069" i="11"/>
  <c r="F1069" i="11" s="1"/>
  <c r="E1068" i="11"/>
  <c r="F1068" i="11" s="1"/>
  <c r="E1067" i="11"/>
  <c r="F1067" i="11" s="1"/>
  <c r="E1066" i="11"/>
  <c r="F1066" i="11" s="1"/>
  <c r="E1065" i="11"/>
  <c r="F1065" i="11" s="1"/>
  <c r="E1064" i="11"/>
  <c r="F1064" i="11" s="1"/>
  <c r="E1063" i="11"/>
  <c r="F1063" i="11" s="1"/>
  <c r="E1062" i="11"/>
  <c r="F1062" i="11" s="1"/>
  <c r="E1061" i="11"/>
  <c r="F1061" i="11" s="1"/>
  <c r="E1060" i="11"/>
  <c r="F1060" i="11" s="1"/>
  <c r="E1059" i="11"/>
  <c r="F1059" i="11" s="1"/>
  <c r="E1058" i="11"/>
  <c r="F1058" i="11" s="1"/>
  <c r="E1057" i="11"/>
  <c r="F1057" i="11" s="1"/>
  <c r="E1056" i="11"/>
  <c r="F1056" i="11" s="1"/>
  <c r="E1055" i="11"/>
  <c r="F1055" i="11" s="1"/>
  <c r="E1054" i="11"/>
  <c r="F1054" i="11" s="1"/>
  <c r="E1053" i="11"/>
  <c r="F1053" i="11" s="1"/>
  <c r="E1052" i="11"/>
  <c r="F1052" i="11" s="1"/>
  <c r="E1051" i="11"/>
  <c r="F1051" i="11" s="1"/>
  <c r="E1050" i="11"/>
  <c r="F1050" i="11" s="1"/>
  <c r="E1049" i="11"/>
  <c r="F1049" i="11" s="1"/>
  <c r="E1048" i="11"/>
  <c r="F1048" i="11" s="1"/>
  <c r="E1047" i="11"/>
  <c r="F1047" i="11" s="1"/>
  <c r="E1046" i="11"/>
  <c r="F1046" i="11" s="1"/>
  <c r="E1045" i="11"/>
  <c r="F1045" i="11" s="1"/>
  <c r="E1044" i="11"/>
  <c r="F1044" i="11" s="1"/>
  <c r="E1043" i="11"/>
  <c r="F1043" i="11" s="1"/>
  <c r="E1042" i="11"/>
  <c r="F1042" i="11" s="1"/>
  <c r="E1041" i="11"/>
  <c r="F1041" i="11" s="1"/>
  <c r="E1040" i="11"/>
  <c r="F1040" i="11" s="1"/>
  <c r="E1039" i="11"/>
  <c r="F1039" i="11" s="1"/>
  <c r="E1038" i="11"/>
  <c r="F1038" i="11" s="1"/>
  <c r="E1037" i="11"/>
  <c r="F1037" i="11" s="1"/>
  <c r="E1036" i="11"/>
  <c r="F1036" i="11" s="1"/>
  <c r="E1035" i="11"/>
  <c r="F1035" i="11" s="1"/>
  <c r="E1034" i="11"/>
  <c r="F1034" i="11" s="1"/>
  <c r="E1033" i="11"/>
  <c r="F1033" i="11" s="1"/>
  <c r="E1032" i="11"/>
  <c r="F1032" i="11" s="1"/>
  <c r="E1031" i="11"/>
  <c r="F1031" i="11" s="1"/>
  <c r="E1030" i="11"/>
  <c r="F1030" i="11" s="1"/>
  <c r="E1029" i="11"/>
  <c r="F1029" i="11" s="1"/>
  <c r="E1028" i="11"/>
  <c r="F1028" i="11" s="1"/>
  <c r="E1027" i="11"/>
  <c r="F1027" i="11" s="1"/>
  <c r="E1026" i="11"/>
  <c r="F1026" i="11" s="1"/>
  <c r="E1025" i="11"/>
  <c r="F1025" i="11" s="1"/>
  <c r="E1024" i="11"/>
  <c r="F1024" i="11" s="1"/>
  <c r="E1023" i="11"/>
  <c r="F1023" i="11" s="1"/>
  <c r="E1022" i="11"/>
  <c r="F1022" i="11" s="1"/>
  <c r="E1021" i="11"/>
  <c r="F1021" i="11" s="1"/>
  <c r="E1020" i="11"/>
  <c r="F1020" i="11" s="1"/>
  <c r="E1019" i="11"/>
  <c r="F1019" i="11" s="1"/>
  <c r="E1018" i="11"/>
  <c r="F1018" i="11" s="1"/>
  <c r="E1017" i="11"/>
  <c r="F1017" i="11" s="1"/>
  <c r="E1016" i="11"/>
  <c r="F1016" i="11" s="1"/>
  <c r="E1015" i="11"/>
  <c r="F1015" i="11" s="1"/>
  <c r="E1014" i="11"/>
  <c r="F1014" i="11" s="1"/>
  <c r="E1013" i="11"/>
  <c r="F1013" i="11" s="1"/>
  <c r="E1012" i="11"/>
  <c r="F1012" i="11" s="1"/>
  <c r="E1011" i="11"/>
  <c r="F1011" i="11" s="1"/>
  <c r="E1010" i="11"/>
  <c r="F1010" i="11" s="1"/>
  <c r="E1009" i="11"/>
  <c r="F1009" i="11" s="1"/>
  <c r="E1008" i="11"/>
  <c r="F1008" i="11" s="1"/>
  <c r="E1007" i="11"/>
  <c r="F1007" i="11" s="1"/>
  <c r="E1006" i="11"/>
  <c r="F1006" i="11" s="1"/>
  <c r="E1005" i="11"/>
  <c r="F1005" i="11" s="1"/>
  <c r="E1004" i="11"/>
  <c r="F1004" i="11" s="1"/>
  <c r="E1003" i="11"/>
  <c r="F1003" i="11" s="1"/>
  <c r="E1002" i="11"/>
  <c r="F1002" i="11" s="1"/>
  <c r="E1001" i="11"/>
  <c r="F1001" i="11" s="1"/>
  <c r="E1000" i="11"/>
  <c r="F1000" i="11" s="1"/>
  <c r="E999" i="11"/>
  <c r="F999" i="11" s="1"/>
  <c r="E998" i="11"/>
  <c r="F998" i="11" s="1"/>
  <c r="E997" i="11"/>
  <c r="F997" i="11" s="1"/>
  <c r="E996" i="11"/>
  <c r="F996" i="11" s="1"/>
  <c r="E995" i="11"/>
  <c r="F995" i="11" s="1"/>
  <c r="E994" i="11"/>
  <c r="F994" i="11" s="1"/>
  <c r="E993" i="11"/>
  <c r="F993" i="11" s="1"/>
  <c r="E992" i="11"/>
  <c r="F992" i="11" s="1"/>
  <c r="E991" i="11"/>
  <c r="F991" i="11" s="1"/>
  <c r="E990" i="11"/>
  <c r="F990" i="11" s="1"/>
  <c r="E989" i="11"/>
  <c r="F989" i="11" s="1"/>
  <c r="E988" i="11"/>
  <c r="F988" i="11" s="1"/>
  <c r="E987" i="11"/>
  <c r="F987" i="11" s="1"/>
  <c r="E986" i="11"/>
  <c r="F986" i="11" s="1"/>
  <c r="E985" i="11"/>
  <c r="F985" i="11" s="1"/>
  <c r="E984" i="11"/>
  <c r="F984" i="11" s="1"/>
  <c r="E983" i="11"/>
  <c r="F983" i="11" s="1"/>
  <c r="E982" i="11"/>
  <c r="F982" i="11" s="1"/>
  <c r="E981" i="11"/>
  <c r="F981" i="11" s="1"/>
  <c r="E980" i="11"/>
  <c r="F980" i="11" s="1"/>
  <c r="E979" i="11"/>
  <c r="F979" i="11" s="1"/>
  <c r="E978" i="11"/>
  <c r="F978" i="11" s="1"/>
  <c r="E977" i="11"/>
  <c r="F977" i="11" s="1"/>
  <c r="E976" i="11"/>
  <c r="F976" i="11" s="1"/>
  <c r="E975" i="11"/>
  <c r="F975" i="11" s="1"/>
  <c r="E974" i="11"/>
  <c r="F974" i="11" s="1"/>
  <c r="E973" i="11"/>
  <c r="F973" i="11" s="1"/>
  <c r="E972" i="11"/>
  <c r="F972" i="11" s="1"/>
  <c r="E971" i="11"/>
  <c r="F971" i="11" s="1"/>
  <c r="E970" i="11"/>
  <c r="F970" i="11" s="1"/>
  <c r="E969" i="11"/>
  <c r="F969" i="11" s="1"/>
  <c r="E968" i="11"/>
  <c r="F968" i="11" s="1"/>
  <c r="E967" i="11"/>
  <c r="F967" i="11" s="1"/>
  <c r="E966" i="11"/>
  <c r="F966" i="11" s="1"/>
  <c r="E965" i="11"/>
  <c r="F965" i="11" s="1"/>
  <c r="E964" i="11"/>
  <c r="F964" i="11" s="1"/>
  <c r="E963" i="11"/>
  <c r="F963" i="11" s="1"/>
  <c r="E962" i="11"/>
  <c r="F962" i="11" s="1"/>
  <c r="E961" i="11"/>
  <c r="F961" i="11" s="1"/>
  <c r="E960" i="11"/>
  <c r="F960" i="11" s="1"/>
  <c r="E959" i="11"/>
  <c r="F959" i="11" s="1"/>
  <c r="E958" i="11"/>
  <c r="F958" i="11" s="1"/>
  <c r="E957" i="11"/>
  <c r="F957" i="11" s="1"/>
  <c r="E956" i="11"/>
  <c r="F956" i="11" s="1"/>
  <c r="E955" i="11"/>
  <c r="F955" i="11" s="1"/>
  <c r="E954" i="11"/>
  <c r="F954" i="11" s="1"/>
  <c r="E953" i="11"/>
  <c r="F953" i="11" s="1"/>
  <c r="E952" i="11"/>
  <c r="F952" i="11" s="1"/>
  <c r="E951" i="11"/>
  <c r="F951" i="11" s="1"/>
  <c r="E950" i="11"/>
  <c r="F950" i="11" s="1"/>
  <c r="E949" i="11"/>
  <c r="F949" i="11" s="1"/>
  <c r="E948" i="11"/>
  <c r="F948" i="11" s="1"/>
  <c r="E947" i="11"/>
  <c r="F947" i="11" s="1"/>
  <c r="E946" i="11"/>
  <c r="F946" i="11" s="1"/>
  <c r="E945" i="11"/>
  <c r="F945" i="11" s="1"/>
  <c r="E944" i="11"/>
  <c r="F944" i="11" s="1"/>
  <c r="E943" i="11"/>
  <c r="F943" i="11" s="1"/>
  <c r="E942" i="11"/>
  <c r="F942" i="11" s="1"/>
  <c r="E941" i="11"/>
  <c r="F941" i="11" s="1"/>
  <c r="E940" i="11"/>
  <c r="F940" i="11" s="1"/>
  <c r="E939" i="11"/>
  <c r="F939" i="11" s="1"/>
  <c r="E938" i="11"/>
  <c r="F938" i="11" s="1"/>
  <c r="E937" i="11"/>
  <c r="F937" i="11" s="1"/>
  <c r="E936" i="11"/>
  <c r="F936" i="11" s="1"/>
  <c r="E935" i="11"/>
  <c r="F935" i="11" s="1"/>
  <c r="E934" i="11"/>
  <c r="F934" i="11" s="1"/>
  <c r="E933" i="11"/>
  <c r="F933" i="11" s="1"/>
  <c r="E932" i="11"/>
  <c r="F932" i="11" s="1"/>
  <c r="E931" i="11"/>
  <c r="F931" i="11" s="1"/>
  <c r="E930" i="11"/>
  <c r="F930" i="11" s="1"/>
  <c r="E929" i="11"/>
  <c r="F929" i="11" s="1"/>
  <c r="E928" i="11"/>
  <c r="F928" i="11" s="1"/>
  <c r="E927" i="11"/>
  <c r="F927" i="11" s="1"/>
  <c r="E926" i="11"/>
  <c r="F926" i="11" s="1"/>
  <c r="E925" i="11"/>
  <c r="F925" i="11" s="1"/>
  <c r="E924" i="11"/>
  <c r="F924" i="11" s="1"/>
  <c r="E923" i="11"/>
  <c r="F923" i="11" s="1"/>
  <c r="E922" i="11"/>
  <c r="F922" i="11" s="1"/>
  <c r="E921" i="11"/>
  <c r="F921" i="11" s="1"/>
  <c r="E920" i="11"/>
  <c r="F920" i="11" s="1"/>
  <c r="E919" i="11"/>
  <c r="F919" i="11" s="1"/>
  <c r="E918" i="11"/>
  <c r="F918" i="11" s="1"/>
  <c r="E917" i="11"/>
  <c r="F917" i="11" s="1"/>
  <c r="E916" i="11"/>
  <c r="F916" i="11" s="1"/>
  <c r="E915" i="11"/>
  <c r="F915" i="11" s="1"/>
  <c r="E914" i="11"/>
  <c r="F914" i="11" s="1"/>
  <c r="E913" i="11"/>
  <c r="F913" i="11" s="1"/>
  <c r="E912" i="11"/>
  <c r="F912" i="11" s="1"/>
  <c r="E911" i="11"/>
  <c r="F911" i="11" s="1"/>
  <c r="E910" i="11"/>
  <c r="F910" i="11" s="1"/>
  <c r="E909" i="11"/>
  <c r="F909" i="11" s="1"/>
  <c r="E908" i="11"/>
  <c r="F908" i="11" s="1"/>
  <c r="E907" i="11"/>
  <c r="F907" i="11" s="1"/>
  <c r="E906" i="11"/>
  <c r="F906" i="11" s="1"/>
  <c r="E905" i="11"/>
  <c r="F905" i="11" s="1"/>
  <c r="E904" i="11"/>
  <c r="F904" i="11" s="1"/>
  <c r="E903" i="11"/>
  <c r="F903" i="11" s="1"/>
  <c r="E902" i="11"/>
  <c r="F902" i="11" s="1"/>
  <c r="E901" i="11"/>
  <c r="F901" i="11" s="1"/>
  <c r="E900" i="11"/>
  <c r="F900" i="11" s="1"/>
  <c r="E899" i="11"/>
  <c r="F899" i="11" s="1"/>
  <c r="E898" i="11"/>
  <c r="F898" i="11" s="1"/>
  <c r="E897" i="11"/>
  <c r="F897" i="11" s="1"/>
  <c r="E896" i="11"/>
  <c r="F896" i="11" s="1"/>
  <c r="E895" i="11"/>
  <c r="F895" i="11" s="1"/>
  <c r="E894" i="11"/>
  <c r="F894" i="11" s="1"/>
  <c r="E893" i="11"/>
  <c r="F893" i="11" s="1"/>
  <c r="E892" i="11"/>
  <c r="F892" i="11" s="1"/>
  <c r="E891" i="11"/>
  <c r="F891" i="11" s="1"/>
  <c r="E890" i="11"/>
  <c r="F890" i="11" s="1"/>
  <c r="E889" i="11"/>
  <c r="F889" i="11" s="1"/>
  <c r="E888" i="11"/>
  <c r="F888" i="11" s="1"/>
  <c r="E887" i="11"/>
  <c r="F887" i="11" s="1"/>
  <c r="E886" i="11"/>
  <c r="F886" i="11" s="1"/>
  <c r="E885" i="11"/>
  <c r="F885" i="11" s="1"/>
  <c r="E884" i="11"/>
  <c r="F884" i="11" s="1"/>
  <c r="E883" i="11"/>
  <c r="F883" i="11" s="1"/>
  <c r="E882" i="11"/>
  <c r="F882" i="11" s="1"/>
  <c r="E881" i="11"/>
  <c r="F881" i="11" s="1"/>
  <c r="E880" i="11"/>
  <c r="F880" i="11" s="1"/>
  <c r="E879" i="11"/>
  <c r="F879" i="11" s="1"/>
  <c r="E878" i="11"/>
  <c r="F878" i="11" s="1"/>
  <c r="E877" i="11"/>
  <c r="F877" i="11" s="1"/>
  <c r="E876" i="11"/>
  <c r="F876" i="11" s="1"/>
  <c r="E875" i="11"/>
  <c r="F875" i="11" s="1"/>
  <c r="E874" i="11"/>
  <c r="F874" i="11" s="1"/>
  <c r="E873" i="11"/>
  <c r="F873" i="11" s="1"/>
  <c r="E872" i="11"/>
  <c r="F872" i="11" s="1"/>
  <c r="E871" i="11"/>
  <c r="F871" i="11" s="1"/>
  <c r="E870" i="11"/>
  <c r="F870" i="11" s="1"/>
  <c r="E869" i="11"/>
  <c r="F869" i="11" s="1"/>
  <c r="E868" i="11"/>
  <c r="F868" i="11" s="1"/>
  <c r="E867" i="11"/>
  <c r="F867" i="11" s="1"/>
  <c r="E866" i="11"/>
  <c r="F866" i="11" s="1"/>
  <c r="E865" i="11"/>
  <c r="F865" i="11" s="1"/>
  <c r="E864" i="11"/>
  <c r="F864" i="11" s="1"/>
  <c r="E863" i="11"/>
  <c r="F863" i="11" s="1"/>
  <c r="E862" i="11"/>
  <c r="F862" i="11" s="1"/>
  <c r="E861" i="11"/>
  <c r="F861" i="11" s="1"/>
  <c r="E860" i="11"/>
  <c r="F860" i="11" s="1"/>
  <c r="E859" i="11"/>
  <c r="F859" i="11" s="1"/>
  <c r="E858" i="11"/>
  <c r="F858" i="11" s="1"/>
  <c r="E857" i="11"/>
  <c r="F857" i="11" s="1"/>
  <c r="E856" i="11"/>
  <c r="F856" i="11" s="1"/>
  <c r="E855" i="11"/>
  <c r="F855" i="11" s="1"/>
  <c r="E854" i="11"/>
  <c r="F854" i="11" s="1"/>
  <c r="E853" i="11"/>
  <c r="F853" i="11" s="1"/>
  <c r="E852" i="11"/>
  <c r="F852" i="11" s="1"/>
  <c r="E851" i="11"/>
  <c r="F851" i="11" s="1"/>
  <c r="E850" i="11"/>
  <c r="F850" i="11" s="1"/>
  <c r="E849" i="11"/>
  <c r="F849" i="11" s="1"/>
  <c r="E848" i="11"/>
  <c r="F848" i="11" s="1"/>
  <c r="E847" i="11"/>
  <c r="F847" i="11" s="1"/>
  <c r="E846" i="11"/>
  <c r="F846" i="11" s="1"/>
  <c r="E845" i="11"/>
  <c r="F845" i="11" s="1"/>
  <c r="E844" i="11"/>
  <c r="F844" i="11" s="1"/>
  <c r="E843" i="11"/>
  <c r="F843" i="11" s="1"/>
  <c r="E842" i="11"/>
  <c r="F842" i="11" s="1"/>
  <c r="E841" i="11"/>
  <c r="F841" i="11" s="1"/>
  <c r="E840" i="11"/>
  <c r="F840" i="11" s="1"/>
  <c r="E839" i="11"/>
  <c r="F839" i="11" s="1"/>
  <c r="E838" i="11"/>
  <c r="F838" i="11" s="1"/>
  <c r="E837" i="11"/>
  <c r="F837" i="11" s="1"/>
  <c r="E836" i="11"/>
  <c r="F836" i="11" s="1"/>
  <c r="E835" i="11"/>
  <c r="F835" i="11" s="1"/>
  <c r="E834" i="11"/>
  <c r="F834" i="11" s="1"/>
  <c r="E833" i="11"/>
  <c r="F833" i="11" s="1"/>
  <c r="E832" i="11"/>
  <c r="F832" i="11" s="1"/>
  <c r="E831" i="11"/>
  <c r="F831" i="11" s="1"/>
  <c r="E830" i="11"/>
  <c r="F830" i="11" s="1"/>
  <c r="E829" i="11"/>
  <c r="F829" i="11" s="1"/>
  <c r="E828" i="11"/>
  <c r="F828" i="11" s="1"/>
  <c r="E827" i="11"/>
  <c r="F827" i="11" s="1"/>
  <c r="E826" i="11"/>
  <c r="F826" i="11" s="1"/>
  <c r="E825" i="11"/>
  <c r="F825" i="11" s="1"/>
  <c r="E824" i="11"/>
  <c r="F824" i="11" s="1"/>
  <c r="E823" i="11"/>
  <c r="F823" i="11" s="1"/>
  <c r="E822" i="11"/>
  <c r="F822" i="11" s="1"/>
  <c r="E821" i="11"/>
  <c r="F821" i="11" s="1"/>
  <c r="E820" i="11"/>
  <c r="F820" i="11" s="1"/>
  <c r="E819" i="11"/>
  <c r="F819" i="11" s="1"/>
  <c r="E818" i="11"/>
  <c r="F818" i="11" s="1"/>
  <c r="E817" i="11"/>
  <c r="F817" i="11" s="1"/>
  <c r="E816" i="11"/>
  <c r="F816" i="11" s="1"/>
  <c r="E815" i="11"/>
  <c r="F815" i="11" s="1"/>
  <c r="E814" i="11"/>
  <c r="F814" i="11" s="1"/>
  <c r="E813" i="11"/>
  <c r="F813" i="11" s="1"/>
  <c r="E812" i="11"/>
  <c r="F812" i="11" s="1"/>
  <c r="E811" i="11"/>
  <c r="F811" i="11" s="1"/>
  <c r="E810" i="11"/>
  <c r="F810" i="11" s="1"/>
  <c r="E809" i="11"/>
  <c r="F809" i="11" s="1"/>
  <c r="E808" i="11"/>
  <c r="F808" i="11" s="1"/>
  <c r="E807" i="11"/>
  <c r="F807" i="11" s="1"/>
  <c r="E806" i="11"/>
  <c r="F806" i="11" s="1"/>
  <c r="E805" i="11"/>
  <c r="F805" i="11" s="1"/>
  <c r="E804" i="11"/>
  <c r="F804" i="11" s="1"/>
  <c r="E803" i="11"/>
  <c r="F803" i="11" s="1"/>
  <c r="E802" i="11"/>
  <c r="F802" i="11" s="1"/>
  <c r="E801" i="11"/>
  <c r="F801" i="11" s="1"/>
  <c r="E800" i="11"/>
  <c r="F800" i="11" s="1"/>
  <c r="E799" i="11"/>
  <c r="F799" i="11" s="1"/>
  <c r="E798" i="11"/>
  <c r="F798" i="11" s="1"/>
  <c r="E797" i="11"/>
  <c r="F797" i="11" s="1"/>
  <c r="E796" i="11"/>
  <c r="F796" i="11" s="1"/>
  <c r="E795" i="11"/>
  <c r="F795" i="11" s="1"/>
  <c r="E794" i="11"/>
  <c r="F794" i="11" s="1"/>
  <c r="E793" i="11"/>
  <c r="F793" i="11" s="1"/>
  <c r="E792" i="11"/>
  <c r="F792" i="11" s="1"/>
  <c r="E791" i="11"/>
  <c r="F791" i="11" s="1"/>
  <c r="E790" i="11"/>
  <c r="F790" i="11" s="1"/>
  <c r="E789" i="11"/>
  <c r="F789" i="11" s="1"/>
  <c r="E788" i="11"/>
  <c r="F788" i="11" s="1"/>
  <c r="E787" i="11"/>
  <c r="F787" i="11" s="1"/>
  <c r="E786" i="11"/>
  <c r="F786" i="11" s="1"/>
  <c r="E785" i="11"/>
  <c r="F785" i="11" s="1"/>
  <c r="E784" i="11"/>
  <c r="F784" i="11" s="1"/>
  <c r="E783" i="11"/>
  <c r="F783" i="11" s="1"/>
  <c r="E782" i="11"/>
  <c r="F782" i="11" s="1"/>
  <c r="E781" i="11"/>
  <c r="F781" i="11" s="1"/>
  <c r="E780" i="11"/>
  <c r="F780" i="11" s="1"/>
  <c r="E779" i="11"/>
  <c r="F779" i="11" s="1"/>
  <c r="E778" i="11"/>
  <c r="F778" i="11" s="1"/>
  <c r="E777" i="11"/>
  <c r="F777" i="11" s="1"/>
  <c r="E776" i="11"/>
  <c r="F776" i="11" s="1"/>
  <c r="E775" i="11"/>
  <c r="F775" i="11" s="1"/>
  <c r="E774" i="11"/>
  <c r="F774" i="11" s="1"/>
  <c r="E773" i="11"/>
  <c r="F773" i="11" s="1"/>
  <c r="E772" i="11"/>
  <c r="F772" i="11" s="1"/>
  <c r="E771" i="11"/>
  <c r="F771" i="11" s="1"/>
  <c r="E770" i="11"/>
  <c r="F770" i="11" s="1"/>
  <c r="E769" i="11"/>
  <c r="F769" i="11" s="1"/>
  <c r="E768" i="11"/>
  <c r="F768" i="11" s="1"/>
  <c r="E767" i="11"/>
  <c r="F767" i="11" s="1"/>
  <c r="E766" i="11"/>
  <c r="F766" i="11" s="1"/>
  <c r="E765" i="11"/>
  <c r="F765" i="11" s="1"/>
  <c r="E764" i="11"/>
  <c r="F764" i="11" s="1"/>
  <c r="E763" i="11"/>
  <c r="F763" i="11" s="1"/>
  <c r="E762" i="11"/>
  <c r="F762" i="11" s="1"/>
  <c r="E761" i="11"/>
  <c r="F761" i="11" s="1"/>
  <c r="E760" i="11"/>
  <c r="F760" i="11" s="1"/>
  <c r="E759" i="11"/>
  <c r="F759" i="11" s="1"/>
  <c r="E758" i="11"/>
  <c r="F758" i="11" s="1"/>
  <c r="E757" i="11"/>
  <c r="F757" i="11" s="1"/>
  <c r="E756" i="11"/>
  <c r="F756" i="11" s="1"/>
  <c r="E755" i="11"/>
  <c r="F755" i="11" s="1"/>
  <c r="E754" i="11"/>
  <c r="F754" i="11" s="1"/>
  <c r="E753" i="11"/>
  <c r="F753" i="11" s="1"/>
  <c r="E752" i="11"/>
  <c r="F752" i="11" s="1"/>
  <c r="E751" i="11"/>
  <c r="F751" i="11" s="1"/>
  <c r="E750" i="11"/>
  <c r="F750" i="11" s="1"/>
  <c r="E749" i="11"/>
  <c r="F749" i="11" s="1"/>
  <c r="E748" i="11"/>
  <c r="F748" i="11" s="1"/>
  <c r="E747" i="11"/>
  <c r="F747" i="11" s="1"/>
  <c r="E746" i="11"/>
  <c r="F746" i="11" s="1"/>
  <c r="E745" i="11"/>
  <c r="F745" i="11" s="1"/>
  <c r="E744" i="11"/>
  <c r="F744" i="11" s="1"/>
  <c r="E743" i="11"/>
  <c r="F743" i="11" s="1"/>
  <c r="E742" i="11"/>
  <c r="F742" i="11" s="1"/>
  <c r="E741" i="11"/>
  <c r="F741" i="11" s="1"/>
  <c r="E740" i="11"/>
  <c r="F740" i="11" s="1"/>
  <c r="E739" i="11"/>
  <c r="F739" i="11" s="1"/>
  <c r="E738" i="11"/>
  <c r="F738" i="11" s="1"/>
  <c r="E737" i="11"/>
  <c r="F737" i="11" s="1"/>
  <c r="E736" i="11"/>
  <c r="F736" i="11" s="1"/>
  <c r="E735" i="11"/>
  <c r="F735" i="11" s="1"/>
  <c r="E734" i="11"/>
  <c r="F734" i="11" s="1"/>
  <c r="E733" i="11"/>
  <c r="F733" i="11" s="1"/>
  <c r="E732" i="11"/>
  <c r="F732" i="11" s="1"/>
  <c r="E731" i="11"/>
  <c r="F731" i="11" s="1"/>
  <c r="E730" i="11"/>
  <c r="F730" i="11" s="1"/>
  <c r="E729" i="11"/>
  <c r="F729" i="11" s="1"/>
  <c r="E728" i="11"/>
  <c r="F728" i="11" s="1"/>
  <c r="E727" i="11"/>
  <c r="F727" i="11" s="1"/>
  <c r="E726" i="11"/>
  <c r="F726" i="11" s="1"/>
  <c r="E725" i="11"/>
  <c r="F725" i="11" s="1"/>
  <c r="E724" i="11"/>
  <c r="F724" i="11" s="1"/>
  <c r="E723" i="11"/>
  <c r="F723" i="11" s="1"/>
  <c r="E722" i="11"/>
  <c r="F722" i="11" s="1"/>
  <c r="E721" i="11"/>
  <c r="F721" i="11" s="1"/>
  <c r="E720" i="11"/>
  <c r="F720" i="11" s="1"/>
  <c r="E719" i="11"/>
  <c r="F719" i="11" s="1"/>
  <c r="E718" i="11"/>
  <c r="F718" i="11" s="1"/>
  <c r="E717" i="11"/>
  <c r="F717" i="11" s="1"/>
  <c r="E716" i="11"/>
  <c r="F716" i="11" s="1"/>
  <c r="E715" i="11"/>
  <c r="F715" i="11" s="1"/>
  <c r="E714" i="11"/>
  <c r="F714" i="11" s="1"/>
  <c r="E713" i="11"/>
  <c r="F713" i="11" s="1"/>
  <c r="E712" i="11"/>
  <c r="F712" i="11" s="1"/>
  <c r="E711" i="11"/>
  <c r="F711" i="11" s="1"/>
  <c r="E710" i="11"/>
  <c r="F710" i="11" s="1"/>
  <c r="E709" i="11"/>
  <c r="F709" i="11" s="1"/>
  <c r="E708" i="11"/>
  <c r="F708" i="11" s="1"/>
  <c r="E707" i="11"/>
  <c r="F707" i="11" s="1"/>
  <c r="E706" i="11"/>
  <c r="F706" i="11" s="1"/>
  <c r="E705" i="11"/>
  <c r="F705" i="11" s="1"/>
  <c r="E704" i="11"/>
  <c r="F704" i="11" s="1"/>
  <c r="E703" i="11"/>
  <c r="F703" i="11" s="1"/>
  <c r="E702" i="11"/>
  <c r="F702" i="11" s="1"/>
  <c r="E701" i="11"/>
  <c r="F701" i="11" s="1"/>
  <c r="E700" i="11"/>
  <c r="F700" i="11" s="1"/>
  <c r="E699" i="11"/>
  <c r="F699" i="11" s="1"/>
  <c r="E698" i="11"/>
  <c r="F698" i="11" s="1"/>
  <c r="E697" i="11"/>
  <c r="F697" i="11" s="1"/>
  <c r="E696" i="11"/>
  <c r="F696" i="11" s="1"/>
  <c r="E695" i="11"/>
  <c r="F695" i="11" s="1"/>
  <c r="E694" i="11"/>
  <c r="F694" i="11" s="1"/>
  <c r="E693" i="11"/>
  <c r="F693" i="11" s="1"/>
  <c r="E692" i="11"/>
  <c r="F692" i="11" s="1"/>
  <c r="E691" i="11"/>
  <c r="F691" i="11" s="1"/>
  <c r="E690" i="11"/>
  <c r="F690" i="11" s="1"/>
  <c r="E689" i="11"/>
  <c r="F689" i="11" s="1"/>
  <c r="E688" i="11"/>
  <c r="F688" i="11" s="1"/>
  <c r="E687" i="11"/>
  <c r="F687" i="11" s="1"/>
  <c r="E686" i="11"/>
  <c r="F686" i="11" s="1"/>
  <c r="E685" i="11"/>
  <c r="F685" i="11" s="1"/>
  <c r="E684" i="11"/>
  <c r="F684" i="11" s="1"/>
  <c r="E683" i="11"/>
  <c r="F683" i="11" s="1"/>
  <c r="E682" i="11"/>
  <c r="F682" i="11" s="1"/>
  <c r="E681" i="11"/>
  <c r="F681" i="11" s="1"/>
  <c r="E680" i="11"/>
  <c r="F680" i="11" s="1"/>
  <c r="E679" i="11"/>
  <c r="F679" i="11" s="1"/>
  <c r="E678" i="11"/>
  <c r="F678" i="11" s="1"/>
  <c r="E677" i="11"/>
  <c r="F677" i="11" s="1"/>
  <c r="E676" i="11"/>
  <c r="F676" i="11" s="1"/>
  <c r="E675" i="11"/>
  <c r="F675" i="11" s="1"/>
  <c r="E674" i="11"/>
  <c r="F674" i="11" s="1"/>
  <c r="E673" i="11"/>
  <c r="F673" i="11" s="1"/>
  <c r="E672" i="11"/>
  <c r="F672" i="11" s="1"/>
  <c r="E671" i="11"/>
  <c r="F671" i="11" s="1"/>
  <c r="E670" i="11"/>
  <c r="F670" i="11" s="1"/>
  <c r="E669" i="11"/>
  <c r="F669" i="11" s="1"/>
  <c r="E668" i="11"/>
  <c r="F668" i="11" s="1"/>
  <c r="E667" i="11"/>
  <c r="F667" i="11" s="1"/>
  <c r="E666" i="11"/>
  <c r="F666" i="11" s="1"/>
  <c r="E665" i="11"/>
  <c r="F665" i="11" s="1"/>
  <c r="E664" i="11"/>
  <c r="F664" i="11" s="1"/>
  <c r="E663" i="11"/>
  <c r="F663" i="11" s="1"/>
  <c r="E662" i="11"/>
  <c r="F662" i="11" s="1"/>
  <c r="E661" i="11"/>
  <c r="F661" i="11" s="1"/>
  <c r="E660" i="11"/>
  <c r="F660" i="11" s="1"/>
  <c r="E659" i="11"/>
  <c r="F659" i="11" s="1"/>
  <c r="E658" i="11"/>
  <c r="F658" i="11" s="1"/>
  <c r="E657" i="11"/>
  <c r="F657" i="11" s="1"/>
  <c r="E656" i="11"/>
  <c r="F656" i="11" s="1"/>
  <c r="E655" i="11"/>
  <c r="F655" i="11" s="1"/>
  <c r="E654" i="11"/>
  <c r="F654" i="11" s="1"/>
  <c r="E653" i="11"/>
  <c r="F653" i="11" s="1"/>
  <c r="E652" i="11"/>
  <c r="F652" i="11" s="1"/>
  <c r="E651" i="11"/>
  <c r="F651" i="11" s="1"/>
  <c r="E650" i="11"/>
  <c r="F650" i="11" s="1"/>
  <c r="E649" i="11"/>
  <c r="F649" i="11" s="1"/>
  <c r="E648" i="11"/>
  <c r="F648" i="11" s="1"/>
  <c r="E647" i="11"/>
  <c r="F647" i="11" s="1"/>
  <c r="E646" i="11"/>
  <c r="F646" i="11" s="1"/>
  <c r="E645" i="11"/>
  <c r="F645" i="11" s="1"/>
  <c r="E644" i="11"/>
  <c r="F644" i="11" s="1"/>
  <c r="E643" i="11"/>
  <c r="F643" i="11" s="1"/>
  <c r="E642" i="11"/>
  <c r="F642" i="11" s="1"/>
  <c r="E641" i="11"/>
  <c r="F641" i="11" s="1"/>
  <c r="E640" i="11"/>
  <c r="F640" i="11" s="1"/>
  <c r="E639" i="11"/>
  <c r="F639" i="11" s="1"/>
  <c r="E638" i="11"/>
  <c r="F638" i="11" s="1"/>
  <c r="E637" i="11"/>
  <c r="F637" i="11" s="1"/>
  <c r="E636" i="11"/>
  <c r="F636" i="11" s="1"/>
  <c r="E635" i="11"/>
  <c r="F635" i="11" s="1"/>
  <c r="E634" i="11"/>
  <c r="F634" i="11" s="1"/>
  <c r="E633" i="11"/>
  <c r="F633" i="11" s="1"/>
  <c r="E632" i="11"/>
  <c r="F632" i="11" s="1"/>
  <c r="E631" i="11"/>
  <c r="F631" i="11" s="1"/>
  <c r="E630" i="11"/>
  <c r="F630" i="11" s="1"/>
  <c r="E629" i="11"/>
  <c r="F629" i="11" s="1"/>
  <c r="E628" i="11"/>
  <c r="F628" i="11" s="1"/>
  <c r="E627" i="11"/>
  <c r="F627" i="11" s="1"/>
  <c r="E626" i="11"/>
  <c r="F626" i="11" s="1"/>
  <c r="E625" i="11"/>
  <c r="F625" i="11" s="1"/>
  <c r="E624" i="11"/>
  <c r="F624" i="11" s="1"/>
  <c r="E623" i="11"/>
  <c r="F623" i="11" s="1"/>
  <c r="E622" i="11"/>
  <c r="F622" i="11" s="1"/>
  <c r="E621" i="11"/>
  <c r="F621" i="11" s="1"/>
  <c r="E620" i="11"/>
  <c r="F620" i="11" s="1"/>
  <c r="E619" i="11"/>
  <c r="F619" i="11" s="1"/>
  <c r="E618" i="11"/>
  <c r="F618" i="11" s="1"/>
  <c r="E617" i="11"/>
  <c r="F617" i="11" s="1"/>
  <c r="E616" i="11"/>
  <c r="F616" i="11" s="1"/>
  <c r="E615" i="11"/>
  <c r="F615" i="11" s="1"/>
  <c r="E614" i="11"/>
  <c r="F614" i="11" s="1"/>
  <c r="E613" i="11"/>
  <c r="F613" i="11" s="1"/>
  <c r="E612" i="11"/>
  <c r="F612" i="11" s="1"/>
  <c r="E611" i="11"/>
  <c r="F611" i="11" s="1"/>
  <c r="E610" i="11"/>
  <c r="F610" i="11" s="1"/>
  <c r="E609" i="11"/>
  <c r="F609" i="11" s="1"/>
  <c r="E608" i="11"/>
  <c r="F608" i="11" s="1"/>
  <c r="E607" i="11"/>
  <c r="F607" i="11" s="1"/>
  <c r="E606" i="11"/>
  <c r="F606" i="11" s="1"/>
  <c r="E605" i="11"/>
  <c r="F605" i="11" s="1"/>
  <c r="E604" i="11"/>
  <c r="F604" i="11" s="1"/>
  <c r="E603" i="11"/>
  <c r="F603" i="11" s="1"/>
  <c r="E602" i="11"/>
  <c r="F602" i="11" s="1"/>
  <c r="E601" i="11"/>
  <c r="F601" i="11" s="1"/>
  <c r="E600" i="11"/>
  <c r="F600" i="11" s="1"/>
  <c r="E599" i="11"/>
  <c r="F599" i="11" s="1"/>
  <c r="E598" i="11"/>
  <c r="F598" i="11" s="1"/>
  <c r="E597" i="11"/>
  <c r="F597" i="11" s="1"/>
  <c r="E596" i="11"/>
  <c r="F596" i="11" s="1"/>
  <c r="E595" i="11"/>
  <c r="F595" i="11" s="1"/>
  <c r="E594" i="11"/>
  <c r="F594" i="11" s="1"/>
  <c r="E593" i="11"/>
  <c r="F593" i="11" s="1"/>
  <c r="E592" i="11"/>
  <c r="F592" i="11" s="1"/>
  <c r="E591" i="11"/>
  <c r="F591" i="11" s="1"/>
  <c r="E590" i="11"/>
  <c r="F590" i="11" s="1"/>
  <c r="E589" i="11"/>
  <c r="F589" i="11" s="1"/>
  <c r="E588" i="11"/>
  <c r="F588" i="11" s="1"/>
  <c r="E587" i="11"/>
  <c r="F587" i="11" s="1"/>
  <c r="E586" i="11"/>
  <c r="F586" i="11" s="1"/>
  <c r="E585" i="11"/>
  <c r="F585" i="11" s="1"/>
  <c r="E584" i="11"/>
  <c r="F584" i="11" s="1"/>
  <c r="E583" i="11"/>
  <c r="F583" i="11" s="1"/>
  <c r="E582" i="11"/>
  <c r="F582" i="11" s="1"/>
  <c r="E581" i="11"/>
  <c r="F581" i="11" s="1"/>
  <c r="E580" i="11"/>
  <c r="F580" i="11" s="1"/>
  <c r="E579" i="11"/>
  <c r="F579" i="11" s="1"/>
  <c r="E578" i="11"/>
  <c r="F578" i="11" s="1"/>
  <c r="E577" i="11"/>
  <c r="F577" i="11" s="1"/>
  <c r="E576" i="11"/>
  <c r="F576" i="11" s="1"/>
  <c r="E575" i="11"/>
  <c r="F575" i="11" s="1"/>
  <c r="E574" i="11"/>
  <c r="F574" i="11" s="1"/>
  <c r="E573" i="11"/>
  <c r="F573" i="11" s="1"/>
  <c r="E572" i="11"/>
  <c r="F572" i="11" s="1"/>
  <c r="E571" i="11"/>
  <c r="F571" i="11" s="1"/>
  <c r="E570" i="11"/>
  <c r="F570" i="11" s="1"/>
  <c r="E569" i="11"/>
  <c r="F569" i="11" s="1"/>
  <c r="E568" i="11"/>
  <c r="F568" i="11" s="1"/>
  <c r="E567" i="11"/>
  <c r="F567" i="11" s="1"/>
  <c r="E566" i="11"/>
  <c r="F566" i="11" s="1"/>
  <c r="E565" i="11"/>
  <c r="F565" i="11" s="1"/>
  <c r="E564" i="11"/>
  <c r="F564" i="11" s="1"/>
  <c r="E563" i="11"/>
  <c r="F563" i="11" s="1"/>
  <c r="E562" i="11"/>
  <c r="F562" i="11" s="1"/>
  <c r="E561" i="11"/>
  <c r="F561" i="11" s="1"/>
  <c r="E560" i="11"/>
  <c r="F560" i="11" s="1"/>
  <c r="E559" i="11"/>
  <c r="F559" i="11" s="1"/>
  <c r="E558" i="11"/>
  <c r="F558" i="11" s="1"/>
  <c r="E557" i="11"/>
  <c r="F557" i="11" s="1"/>
  <c r="E556" i="11"/>
  <c r="F556" i="11" s="1"/>
  <c r="E555" i="11"/>
  <c r="F555" i="11" s="1"/>
  <c r="E554" i="11"/>
  <c r="F554" i="11" s="1"/>
  <c r="E553" i="11"/>
  <c r="F553" i="11" s="1"/>
  <c r="E552" i="11"/>
  <c r="F552" i="11" s="1"/>
  <c r="E551" i="11"/>
  <c r="F551" i="11" s="1"/>
  <c r="E550" i="11"/>
  <c r="F550" i="11" s="1"/>
  <c r="E549" i="11"/>
  <c r="F549" i="11" s="1"/>
  <c r="E548" i="11"/>
  <c r="F548" i="11" s="1"/>
  <c r="E547" i="11"/>
  <c r="F547" i="11" s="1"/>
  <c r="E546" i="11"/>
  <c r="F546" i="11" s="1"/>
  <c r="E545" i="11"/>
  <c r="F545" i="11" s="1"/>
  <c r="E544" i="11"/>
  <c r="F544" i="11" s="1"/>
  <c r="E543" i="11"/>
  <c r="F543" i="11" s="1"/>
  <c r="E542" i="11"/>
  <c r="F542" i="11" s="1"/>
  <c r="E541" i="11"/>
  <c r="F541" i="11" s="1"/>
  <c r="E540" i="11"/>
  <c r="F540" i="11" s="1"/>
  <c r="E539" i="11"/>
  <c r="F539" i="11" s="1"/>
  <c r="E538" i="11"/>
  <c r="F538" i="11" s="1"/>
  <c r="E537" i="11"/>
  <c r="F537" i="11" s="1"/>
  <c r="E536" i="11"/>
  <c r="F536" i="11" s="1"/>
  <c r="E535" i="11"/>
  <c r="F535" i="11" s="1"/>
  <c r="E534" i="11"/>
  <c r="F534" i="11" s="1"/>
  <c r="E533" i="11"/>
  <c r="F533" i="11" s="1"/>
  <c r="E532" i="11"/>
  <c r="F532" i="11" s="1"/>
  <c r="E531" i="11"/>
  <c r="F531" i="11" s="1"/>
  <c r="E530" i="11"/>
  <c r="F530" i="11" s="1"/>
  <c r="E529" i="11"/>
  <c r="F529" i="11" s="1"/>
  <c r="E528" i="11"/>
  <c r="F528" i="11" s="1"/>
  <c r="E527" i="11"/>
  <c r="F527" i="11" s="1"/>
  <c r="E526" i="11"/>
  <c r="F526" i="11" s="1"/>
  <c r="E525" i="11"/>
  <c r="F525" i="11" s="1"/>
  <c r="E524" i="11"/>
  <c r="F524" i="11" s="1"/>
  <c r="E523" i="11"/>
  <c r="F523" i="11" s="1"/>
  <c r="E522" i="11"/>
  <c r="F522" i="11" s="1"/>
  <c r="E521" i="11"/>
  <c r="F521" i="11" s="1"/>
  <c r="E520" i="11"/>
  <c r="F520" i="11" s="1"/>
  <c r="E519" i="11"/>
  <c r="F519" i="11" s="1"/>
  <c r="E518" i="11"/>
  <c r="F518" i="11" s="1"/>
  <c r="E517" i="11"/>
  <c r="F517" i="11" s="1"/>
  <c r="E516" i="11"/>
  <c r="F516" i="11" s="1"/>
  <c r="E515" i="11"/>
  <c r="F515" i="11" s="1"/>
  <c r="E514" i="11"/>
  <c r="F514" i="11" s="1"/>
  <c r="E513" i="11"/>
  <c r="F513" i="11" s="1"/>
  <c r="E512" i="11"/>
  <c r="F512" i="11" s="1"/>
  <c r="E511" i="11"/>
  <c r="F511" i="11" s="1"/>
  <c r="E510" i="11"/>
  <c r="F510" i="11" s="1"/>
  <c r="E509" i="11"/>
  <c r="F509" i="11" s="1"/>
  <c r="E508" i="11"/>
  <c r="F508" i="11" s="1"/>
  <c r="E507" i="11"/>
  <c r="F507" i="11" s="1"/>
  <c r="E506" i="11"/>
  <c r="F506" i="11" s="1"/>
  <c r="E505" i="11"/>
  <c r="F505" i="11" s="1"/>
  <c r="E504" i="11"/>
  <c r="F504" i="11" s="1"/>
  <c r="E503" i="11"/>
  <c r="F503" i="11" s="1"/>
  <c r="E502" i="11"/>
  <c r="F502" i="11" s="1"/>
  <c r="E501" i="11"/>
  <c r="F501" i="11" s="1"/>
  <c r="E500" i="11"/>
  <c r="F500" i="11" s="1"/>
  <c r="E499" i="11"/>
  <c r="F499" i="11" s="1"/>
  <c r="E498" i="11"/>
  <c r="F498" i="11" s="1"/>
  <c r="E497" i="11"/>
  <c r="F497" i="11" s="1"/>
  <c r="E496" i="11"/>
  <c r="F496" i="11" s="1"/>
  <c r="E495" i="11"/>
  <c r="F495" i="11" s="1"/>
  <c r="E494" i="11"/>
  <c r="F494" i="11" s="1"/>
  <c r="E493" i="11"/>
  <c r="F493" i="11" s="1"/>
  <c r="E492" i="11"/>
  <c r="F492" i="11" s="1"/>
  <c r="E491" i="11"/>
  <c r="F491" i="11" s="1"/>
  <c r="E490" i="11"/>
  <c r="F490" i="11" s="1"/>
  <c r="E489" i="11"/>
  <c r="F489" i="11" s="1"/>
  <c r="E488" i="11"/>
  <c r="F488" i="11" s="1"/>
  <c r="E487" i="11"/>
  <c r="F487" i="11" s="1"/>
  <c r="E486" i="11"/>
  <c r="F486" i="11" s="1"/>
  <c r="E485" i="11"/>
  <c r="F485" i="11" s="1"/>
  <c r="E484" i="11"/>
  <c r="F484" i="11" s="1"/>
  <c r="E483" i="11"/>
  <c r="F483" i="11" s="1"/>
  <c r="E482" i="11"/>
  <c r="F482" i="11" s="1"/>
  <c r="E481" i="11"/>
  <c r="F481" i="11" s="1"/>
  <c r="E480" i="11"/>
  <c r="F480" i="11" s="1"/>
  <c r="E479" i="11"/>
  <c r="F479" i="11" s="1"/>
  <c r="E478" i="11"/>
  <c r="F478" i="11" s="1"/>
  <c r="E477" i="11"/>
  <c r="F477" i="11" s="1"/>
  <c r="E476" i="11"/>
  <c r="F476" i="11" s="1"/>
  <c r="E475" i="11"/>
  <c r="F475" i="11" s="1"/>
  <c r="E474" i="11"/>
  <c r="F474" i="11" s="1"/>
  <c r="E473" i="11"/>
  <c r="F473" i="11" s="1"/>
  <c r="E472" i="11"/>
  <c r="F472" i="11" s="1"/>
  <c r="E471" i="11"/>
  <c r="F471" i="11" s="1"/>
  <c r="E470" i="11"/>
  <c r="F470" i="11" s="1"/>
  <c r="E469" i="11"/>
  <c r="F469" i="11" s="1"/>
  <c r="E468" i="11"/>
  <c r="F468" i="11" s="1"/>
  <c r="E467" i="11"/>
  <c r="F467" i="11" s="1"/>
  <c r="E466" i="11"/>
  <c r="F466" i="11" s="1"/>
  <c r="E465" i="11"/>
  <c r="F465" i="11" s="1"/>
  <c r="E464" i="11"/>
  <c r="F464" i="11" s="1"/>
  <c r="E463" i="11"/>
  <c r="F463" i="11" s="1"/>
  <c r="E462" i="11"/>
  <c r="F462" i="11" s="1"/>
  <c r="E461" i="11"/>
  <c r="F461" i="11" s="1"/>
  <c r="E460" i="11"/>
  <c r="F460" i="11" s="1"/>
  <c r="E459" i="11"/>
  <c r="F459" i="11" s="1"/>
  <c r="E458" i="11"/>
  <c r="F458" i="11" s="1"/>
  <c r="E457" i="11"/>
  <c r="F457" i="11" s="1"/>
  <c r="E456" i="11"/>
  <c r="F456" i="11" s="1"/>
  <c r="E455" i="11"/>
  <c r="F455" i="11" s="1"/>
  <c r="E454" i="11"/>
  <c r="F454" i="11" s="1"/>
  <c r="E453" i="11"/>
  <c r="F453" i="11" s="1"/>
  <c r="E452" i="11"/>
  <c r="F452" i="11" s="1"/>
  <c r="E451" i="11"/>
  <c r="F451" i="11" s="1"/>
  <c r="E450" i="11"/>
  <c r="F450" i="11" s="1"/>
  <c r="E449" i="11"/>
  <c r="F449" i="11" s="1"/>
  <c r="E448" i="11"/>
  <c r="F448" i="11" s="1"/>
  <c r="E447" i="11"/>
  <c r="F447" i="11" s="1"/>
  <c r="E446" i="11"/>
  <c r="F446" i="11" s="1"/>
  <c r="E445" i="11"/>
  <c r="F445" i="11" s="1"/>
  <c r="E444" i="11"/>
  <c r="F444" i="11" s="1"/>
  <c r="E443" i="11"/>
  <c r="F443" i="11" s="1"/>
  <c r="E442" i="11"/>
  <c r="F442" i="11" s="1"/>
  <c r="E441" i="11"/>
  <c r="F441" i="11" s="1"/>
  <c r="E440" i="11"/>
  <c r="F440" i="11" s="1"/>
  <c r="E439" i="11"/>
  <c r="F439" i="11" s="1"/>
  <c r="E438" i="11"/>
  <c r="F438" i="11" s="1"/>
  <c r="E437" i="11"/>
  <c r="F437" i="11" s="1"/>
  <c r="E436" i="11"/>
  <c r="F436" i="11" s="1"/>
  <c r="E435" i="11"/>
  <c r="F435" i="11" s="1"/>
  <c r="E434" i="11"/>
  <c r="F434" i="11" s="1"/>
  <c r="E433" i="11"/>
  <c r="F433" i="11" s="1"/>
  <c r="E432" i="11"/>
  <c r="F432" i="11" s="1"/>
  <c r="E431" i="11"/>
  <c r="F431" i="11" s="1"/>
  <c r="E430" i="11"/>
  <c r="F430" i="11" s="1"/>
  <c r="E429" i="11"/>
  <c r="F429" i="11" s="1"/>
  <c r="E428" i="11"/>
  <c r="F428" i="11" s="1"/>
  <c r="E427" i="11"/>
  <c r="F427" i="11" s="1"/>
  <c r="E426" i="11"/>
  <c r="F426" i="11" s="1"/>
  <c r="E425" i="11"/>
  <c r="F425" i="11" s="1"/>
  <c r="E424" i="11"/>
  <c r="F424" i="11" s="1"/>
  <c r="E423" i="11"/>
  <c r="F423" i="11" s="1"/>
  <c r="E422" i="11"/>
  <c r="F422" i="11" s="1"/>
  <c r="E421" i="11"/>
  <c r="F421" i="11" s="1"/>
  <c r="E420" i="11"/>
  <c r="F420" i="11" s="1"/>
  <c r="E419" i="11"/>
  <c r="F419" i="11" s="1"/>
  <c r="E418" i="11"/>
  <c r="F418" i="11" s="1"/>
  <c r="E417" i="11"/>
  <c r="F417" i="11" s="1"/>
  <c r="E416" i="11"/>
  <c r="F416" i="11" s="1"/>
  <c r="E415" i="11"/>
  <c r="F415" i="11" s="1"/>
  <c r="E414" i="11"/>
  <c r="F414" i="11" s="1"/>
  <c r="E413" i="11"/>
  <c r="F413" i="11" s="1"/>
  <c r="E412" i="11"/>
  <c r="F412" i="11" s="1"/>
  <c r="E411" i="11"/>
  <c r="F411" i="11" s="1"/>
  <c r="E410" i="11"/>
  <c r="F410" i="11" s="1"/>
  <c r="E409" i="11"/>
  <c r="F409" i="11" s="1"/>
  <c r="E408" i="11"/>
  <c r="F408" i="11" s="1"/>
  <c r="E407" i="11"/>
  <c r="F407" i="11" s="1"/>
  <c r="E406" i="11"/>
  <c r="F406" i="11" s="1"/>
  <c r="E405" i="11"/>
  <c r="F405" i="11" s="1"/>
  <c r="E404" i="11"/>
  <c r="F404" i="11" s="1"/>
  <c r="E403" i="11"/>
  <c r="F403" i="11" s="1"/>
  <c r="E402" i="11"/>
  <c r="F402" i="11" s="1"/>
  <c r="E401" i="11"/>
  <c r="F401" i="11" s="1"/>
  <c r="E400" i="11"/>
  <c r="F400" i="11" s="1"/>
  <c r="E399" i="11"/>
  <c r="F399" i="11" s="1"/>
  <c r="E398" i="11"/>
  <c r="F398" i="11" s="1"/>
  <c r="E397" i="11"/>
  <c r="F397" i="11" s="1"/>
  <c r="E396" i="11"/>
  <c r="F396" i="11" s="1"/>
  <c r="E395" i="11"/>
  <c r="F395" i="11" s="1"/>
  <c r="E394" i="11"/>
  <c r="F394" i="11" s="1"/>
  <c r="E393" i="11"/>
  <c r="F393" i="11" s="1"/>
  <c r="E392" i="11"/>
  <c r="F392" i="11" s="1"/>
  <c r="E391" i="11"/>
  <c r="F391" i="11" s="1"/>
  <c r="E390" i="11"/>
  <c r="F390" i="11" s="1"/>
  <c r="E389" i="11"/>
  <c r="F389" i="11" s="1"/>
  <c r="E388" i="11"/>
  <c r="F388" i="11" s="1"/>
  <c r="E387" i="11"/>
  <c r="F387" i="11" s="1"/>
  <c r="E386" i="11"/>
  <c r="F386" i="11" s="1"/>
  <c r="E385" i="11"/>
  <c r="F385" i="11" s="1"/>
  <c r="E384" i="11"/>
  <c r="F384" i="11" s="1"/>
  <c r="E383" i="11"/>
  <c r="F383" i="11" s="1"/>
  <c r="E382" i="11"/>
  <c r="F382" i="11" s="1"/>
  <c r="E381" i="11"/>
  <c r="F381" i="11" s="1"/>
  <c r="E380" i="11"/>
  <c r="F380" i="11" s="1"/>
  <c r="E379" i="11"/>
  <c r="F379" i="11" s="1"/>
  <c r="E378" i="11"/>
  <c r="F378" i="11" s="1"/>
  <c r="E377" i="11"/>
  <c r="F377" i="11" s="1"/>
  <c r="E376" i="11"/>
  <c r="F376" i="11" s="1"/>
  <c r="E375" i="11"/>
  <c r="F375" i="11" s="1"/>
  <c r="E374" i="11"/>
  <c r="F374" i="11" s="1"/>
  <c r="E373" i="11"/>
  <c r="F373" i="11" s="1"/>
  <c r="E372" i="11"/>
  <c r="F372" i="11" s="1"/>
  <c r="E371" i="11"/>
  <c r="F371" i="11" s="1"/>
  <c r="E370" i="11"/>
  <c r="F370" i="11" s="1"/>
  <c r="E369" i="11"/>
  <c r="F369" i="11" s="1"/>
  <c r="E368" i="11"/>
  <c r="F368" i="11" s="1"/>
  <c r="E367" i="11"/>
  <c r="F367" i="11" s="1"/>
  <c r="E366" i="11"/>
  <c r="F366" i="11" s="1"/>
  <c r="E365" i="11"/>
  <c r="F365" i="11" s="1"/>
  <c r="E364" i="11"/>
  <c r="F364" i="11" s="1"/>
  <c r="E363" i="11"/>
  <c r="F363" i="11" s="1"/>
  <c r="E362" i="11"/>
  <c r="F362" i="11" s="1"/>
  <c r="E361" i="11"/>
  <c r="F361" i="11" s="1"/>
  <c r="E360" i="11"/>
  <c r="F360" i="11" s="1"/>
  <c r="E359" i="11"/>
  <c r="F359" i="11" s="1"/>
  <c r="E358" i="11"/>
  <c r="F358" i="11" s="1"/>
  <c r="E357" i="11"/>
  <c r="F357" i="11" s="1"/>
  <c r="E356" i="11"/>
  <c r="F356" i="11" s="1"/>
  <c r="E355" i="11"/>
  <c r="F355" i="11" s="1"/>
  <c r="E354" i="11"/>
  <c r="F354" i="11" s="1"/>
  <c r="E353" i="11"/>
  <c r="F353" i="11" s="1"/>
  <c r="E352" i="11"/>
  <c r="F352" i="11" s="1"/>
  <c r="E351" i="11"/>
  <c r="F351" i="11" s="1"/>
  <c r="E350" i="11"/>
  <c r="F350" i="11" s="1"/>
  <c r="E349" i="11"/>
  <c r="F349" i="11" s="1"/>
  <c r="E348" i="11"/>
  <c r="F348" i="11" s="1"/>
  <c r="E347" i="11"/>
  <c r="F347" i="11" s="1"/>
  <c r="E346" i="11"/>
  <c r="F346" i="11" s="1"/>
  <c r="E345" i="11"/>
  <c r="F345" i="11" s="1"/>
  <c r="E344" i="11"/>
  <c r="F344" i="11" s="1"/>
  <c r="E343" i="11"/>
  <c r="F343" i="11" s="1"/>
  <c r="E342" i="11"/>
  <c r="F342" i="11" s="1"/>
  <c r="E341" i="11"/>
  <c r="F341" i="11" s="1"/>
  <c r="E340" i="11"/>
  <c r="F340" i="11" s="1"/>
  <c r="E339" i="11"/>
  <c r="F339" i="11" s="1"/>
  <c r="E338" i="11"/>
  <c r="F338" i="11" s="1"/>
  <c r="E337" i="11"/>
  <c r="F337" i="11" s="1"/>
  <c r="E336" i="11"/>
  <c r="F336" i="11" s="1"/>
  <c r="E335" i="11"/>
  <c r="F335" i="11" s="1"/>
  <c r="E334" i="11"/>
  <c r="F334" i="11" s="1"/>
  <c r="E333" i="11"/>
  <c r="F333" i="11" s="1"/>
  <c r="E332" i="11"/>
  <c r="F332" i="11" s="1"/>
  <c r="E331" i="11"/>
  <c r="F331" i="11" s="1"/>
  <c r="E330" i="11"/>
  <c r="F330" i="11" s="1"/>
  <c r="E329" i="11"/>
  <c r="F329" i="11" s="1"/>
  <c r="E328" i="11"/>
  <c r="F328" i="11" s="1"/>
  <c r="E327" i="11"/>
  <c r="F327" i="11" s="1"/>
  <c r="E326" i="11"/>
  <c r="F326" i="11" s="1"/>
  <c r="E325" i="11"/>
  <c r="F325" i="11" s="1"/>
  <c r="E324" i="11"/>
  <c r="F324" i="11" s="1"/>
  <c r="E323" i="11"/>
  <c r="F323" i="11" s="1"/>
  <c r="E322" i="11"/>
  <c r="F322" i="11" s="1"/>
  <c r="E321" i="11"/>
  <c r="F321" i="11" s="1"/>
  <c r="E320" i="11"/>
  <c r="F320" i="11" s="1"/>
  <c r="E319" i="11"/>
  <c r="F319" i="11" s="1"/>
  <c r="E318" i="11"/>
  <c r="F318" i="11" s="1"/>
  <c r="E317" i="11"/>
  <c r="F317" i="11" s="1"/>
  <c r="E316" i="11"/>
  <c r="F316" i="11" s="1"/>
  <c r="E315" i="11"/>
  <c r="F315" i="11" s="1"/>
  <c r="E314" i="11"/>
  <c r="F314" i="11" s="1"/>
  <c r="E313" i="11"/>
  <c r="F313" i="11" s="1"/>
  <c r="E312" i="11"/>
  <c r="F312" i="11" s="1"/>
  <c r="E311" i="11"/>
  <c r="F311" i="11" s="1"/>
  <c r="E310" i="11"/>
  <c r="F310" i="11" s="1"/>
  <c r="E309" i="11"/>
  <c r="F309" i="11" s="1"/>
  <c r="E308" i="11"/>
  <c r="F308" i="11" s="1"/>
  <c r="E307" i="11"/>
  <c r="F307" i="11" s="1"/>
  <c r="E306" i="11"/>
  <c r="F306" i="11" s="1"/>
  <c r="E305" i="11"/>
  <c r="F305" i="11" s="1"/>
  <c r="E304" i="11"/>
  <c r="F304" i="11" s="1"/>
  <c r="E303" i="11"/>
  <c r="F303" i="11" s="1"/>
  <c r="E302" i="11"/>
  <c r="F302" i="11" s="1"/>
  <c r="E301" i="11"/>
  <c r="F301" i="11" s="1"/>
  <c r="E300" i="11"/>
  <c r="F300" i="11" s="1"/>
  <c r="E299" i="11"/>
  <c r="F299" i="11" s="1"/>
  <c r="E298" i="11"/>
  <c r="F298" i="11" s="1"/>
  <c r="E297" i="11"/>
  <c r="F297" i="11" s="1"/>
  <c r="E296" i="11"/>
  <c r="F296" i="11" s="1"/>
  <c r="E295" i="11"/>
  <c r="F295" i="11" s="1"/>
  <c r="E294" i="11"/>
  <c r="F294" i="11" s="1"/>
  <c r="E293" i="11"/>
  <c r="F293" i="11" s="1"/>
  <c r="E292" i="11"/>
  <c r="F292" i="11" s="1"/>
  <c r="E291" i="11"/>
  <c r="F291" i="11" s="1"/>
  <c r="E290" i="11"/>
  <c r="F290" i="11" s="1"/>
  <c r="E289" i="11"/>
  <c r="F289" i="11" s="1"/>
  <c r="E288" i="11"/>
  <c r="F288" i="11" s="1"/>
  <c r="E287" i="11"/>
  <c r="F287" i="11" s="1"/>
  <c r="E286" i="11"/>
  <c r="F286" i="11" s="1"/>
  <c r="E285" i="11"/>
  <c r="F285" i="11" s="1"/>
  <c r="E284" i="11"/>
  <c r="F284" i="11" s="1"/>
  <c r="E283" i="11"/>
  <c r="F283" i="11" s="1"/>
  <c r="E282" i="11"/>
  <c r="F282" i="11" s="1"/>
  <c r="E281" i="11"/>
  <c r="F281" i="11" s="1"/>
  <c r="E280" i="11"/>
  <c r="F280" i="11" s="1"/>
  <c r="E279" i="11"/>
  <c r="F279" i="11" s="1"/>
  <c r="E278" i="11"/>
  <c r="F278" i="11" s="1"/>
  <c r="E277" i="11"/>
  <c r="F277" i="11" s="1"/>
  <c r="E276" i="11"/>
  <c r="F276" i="11" s="1"/>
  <c r="E275" i="11"/>
  <c r="F275" i="11" s="1"/>
  <c r="E274" i="11"/>
  <c r="F274" i="11" s="1"/>
  <c r="E273" i="11"/>
  <c r="F273" i="11" s="1"/>
  <c r="E272" i="11"/>
  <c r="F272" i="11" s="1"/>
  <c r="E271" i="11"/>
  <c r="F271" i="11" s="1"/>
  <c r="E270" i="11"/>
  <c r="F270" i="11" s="1"/>
  <c r="E269" i="11"/>
  <c r="F269" i="11" s="1"/>
  <c r="E268" i="11"/>
  <c r="F268" i="11" s="1"/>
  <c r="E267" i="11"/>
  <c r="F267" i="11" s="1"/>
  <c r="E266" i="11"/>
  <c r="F266" i="11" s="1"/>
  <c r="E265" i="11"/>
  <c r="F265" i="11" s="1"/>
  <c r="E264" i="11"/>
  <c r="F264" i="11" s="1"/>
  <c r="E263" i="11"/>
  <c r="F263" i="11" s="1"/>
  <c r="E262" i="11"/>
  <c r="F262" i="11" s="1"/>
  <c r="E261" i="11"/>
  <c r="F261" i="11" s="1"/>
  <c r="E260" i="11"/>
  <c r="F260" i="11" s="1"/>
  <c r="E259" i="11"/>
  <c r="F259" i="11" s="1"/>
  <c r="E258" i="11"/>
  <c r="F258" i="11" s="1"/>
  <c r="E257" i="11"/>
  <c r="F257" i="11" s="1"/>
  <c r="E256" i="11"/>
  <c r="F256" i="11" s="1"/>
  <c r="E255" i="11"/>
  <c r="F255" i="11" s="1"/>
  <c r="E254" i="11"/>
  <c r="F254" i="11" s="1"/>
  <c r="E253" i="11"/>
  <c r="F253" i="11" s="1"/>
  <c r="E252" i="11"/>
  <c r="F252" i="11" s="1"/>
  <c r="E251" i="11"/>
  <c r="F251" i="11" s="1"/>
  <c r="E250" i="11"/>
  <c r="F250" i="11" s="1"/>
  <c r="E249" i="11"/>
  <c r="F249" i="11" s="1"/>
  <c r="E248" i="11"/>
  <c r="F248" i="11" s="1"/>
  <c r="E247" i="11"/>
  <c r="F247" i="11" s="1"/>
  <c r="E246" i="11"/>
  <c r="F246" i="11" s="1"/>
  <c r="E245" i="11"/>
  <c r="F245" i="11" s="1"/>
  <c r="E244" i="11"/>
  <c r="F244" i="11" s="1"/>
  <c r="E243" i="11"/>
  <c r="F243" i="11" s="1"/>
  <c r="E242" i="11"/>
  <c r="F242" i="11" s="1"/>
  <c r="E241" i="11"/>
  <c r="F241" i="11" s="1"/>
  <c r="E240" i="11"/>
  <c r="F240" i="11" s="1"/>
  <c r="E239" i="11"/>
  <c r="F239" i="11" s="1"/>
  <c r="E238" i="11"/>
  <c r="F238" i="11" s="1"/>
  <c r="E237" i="11"/>
  <c r="F237" i="11" s="1"/>
  <c r="E236" i="11"/>
  <c r="F236" i="11" s="1"/>
  <c r="E235" i="11"/>
  <c r="F235" i="11" s="1"/>
  <c r="E234" i="11"/>
  <c r="F234" i="11" s="1"/>
  <c r="E233" i="11"/>
  <c r="F233" i="11" s="1"/>
  <c r="E232" i="11"/>
  <c r="F232" i="11" s="1"/>
  <c r="E231" i="11"/>
  <c r="F231" i="11" s="1"/>
  <c r="E230" i="11"/>
  <c r="F230" i="11" s="1"/>
  <c r="E229" i="11"/>
  <c r="F229" i="11" s="1"/>
  <c r="E228" i="11"/>
  <c r="F228" i="11" s="1"/>
  <c r="E227" i="11"/>
  <c r="F227" i="11" s="1"/>
  <c r="E226" i="11"/>
  <c r="F226" i="11" s="1"/>
  <c r="E225" i="11"/>
  <c r="F225" i="11" s="1"/>
  <c r="E224" i="11"/>
  <c r="F224" i="11" s="1"/>
  <c r="E223" i="11"/>
  <c r="F223" i="11" s="1"/>
  <c r="E222" i="11"/>
  <c r="F222" i="11" s="1"/>
  <c r="E221" i="11"/>
  <c r="F221" i="11" s="1"/>
  <c r="E220" i="11"/>
  <c r="F220" i="11" s="1"/>
  <c r="E219" i="11"/>
  <c r="F219" i="11" s="1"/>
  <c r="E218" i="11"/>
  <c r="F218" i="11" s="1"/>
  <c r="E217" i="11"/>
  <c r="F217" i="11" s="1"/>
  <c r="E216" i="11"/>
  <c r="F216" i="11" s="1"/>
  <c r="E215" i="11"/>
  <c r="F215" i="11" s="1"/>
  <c r="E214" i="11"/>
  <c r="F214" i="11" s="1"/>
  <c r="E213" i="11"/>
  <c r="F213" i="11" s="1"/>
  <c r="E212" i="11"/>
  <c r="F212" i="11" s="1"/>
  <c r="E211" i="11"/>
  <c r="F211" i="11" s="1"/>
  <c r="E210" i="11"/>
  <c r="F210" i="11" s="1"/>
  <c r="E209" i="11"/>
  <c r="F209" i="11" s="1"/>
  <c r="E208" i="11"/>
  <c r="F208" i="11" s="1"/>
  <c r="E207" i="11"/>
  <c r="F207" i="11" s="1"/>
  <c r="E206" i="11"/>
  <c r="F206" i="11" s="1"/>
  <c r="E205" i="11"/>
  <c r="F205" i="11" s="1"/>
  <c r="E204" i="11"/>
  <c r="F204" i="11" s="1"/>
  <c r="E203" i="11"/>
  <c r="F203" i="11" s="1"/>
  <c r="E202" i="11"/>
  <c r="F202" i="11" s="1"/>
  <c r="E201" i="11"/>
  <c r="F201" i="11" s="1"/>
  <c r="E200" i="11"/>
  <c r="F200" i="11" s="1"/>
  <c r="E199" i="11"/>
  <c r="F199" i="11" s="1"/>
  <c r="E198" i="11"/>
  <c r="F198" i="11" s="1"/>
  <c r="E197" i="11"/>
  <c r="F197" i="11" s="1"/>
  <c r="E196" i="11"/>
  <c r="F196" i="11" s="1"/>
  <c r="E195" i="11"/>
  <c r="F195" i="11" s="1"/>
  <c r="E194" i="11"/>
  <c r="F194" i="11" s="1"/>
  <c r="E193" i="11"/>
  <c r="F193" i="11" s="1"/>
  <c r="E192" i="11"/>
  <c r="F192" i="11" s="1"/>
  <c r="E191" i="11"/>
  <c r="F191" i="11" s="1"/>
  <c r="E190" i="11"/>
  <c r="F190" i="11" s="1"/>
  <c r="E189" i="11"/>
  <c r="F189" i="11" s="1"/>
  <c r="E188" i="11"/>
  <c r="F188" i="11" s="1"/>
  <c r="E187" i="11"/>
  <c r="F187" i="11" s="1"/>
  <c r="E186" i="11"/>
  <c r="F186" i="11" s="1"/>
  <c r="E185" i="11"/>
  <c r="F185" i="11" s="1"/>
  <c r="E184" i="11"/>
  <c r="F184" i="11" s="1"/>
  <c r="E183" i="11"/>
  <c r="F183" i="11" s="1"/>
  <c r="E182" i="11"/>
  <c r="F182" i="11" s="1"/>
  <c r="E181" i="11"/>
  <c r="F181" i="11" s="1"/>
  <c r="E180" i="11"/>
  <c r="F180" i="11" s="1"/>
  <c r="E179" i="11"/>
  <c r="F179" i="11" s="1"/>
  <c r="E178" i="11"/>
  <c r="F178" i="11" s="1"/>
  <c r="E177" i="11"/>
  <c r="F177" i="11" s="1"/>
  <c r="E176" i="11"/>
  <c r="F176" i="11" s="1"/>
  <c r="E175" i="11"/>
  <c r="F175" i="11" s="1"/>
  <c r="E174" i="11"/>
  <c r="F174" i="11" s="1"/>
  <c r="E173" i="11"/>
  <c r="F173" i="11" s="1"/>
  <c r="E172" i="11"/>
  <c r="F172" i="11" s="1"/>
  <c r="E171" i="11"/>
  <c r="F171" i="11" s="1"/>
  <c r="E170" i="11"/>
  <c r="F170" i="11" s="1"/>
  <c r="E169" i="11"/>
  <c r="F169" i="11" s="1"/>
  <c r="E168" i="11"/>
  <c r="F168" i="11" s="1"/>
  <c r="E167" i="11"/>
  <c r="F167" i="11" s="1"/>
  <c r="E166" i="11"/>
  <c r="F166" i="11" s="1"/>
  <c r="E165" i="11"/>
  <c r="F165" i="11" s="1"/>
  <c r="E164" i="11"/>
  <c r="F164" i="11" s="1"/>
  <c r="E163" i="11"/>
  <c r="F163" i="11" s="1"/>
  <c r="E162" i="11"/>
  <c r="F162" i="11" s="1"/>
  <c r="E161" i="11"/>
  <c r="F161" i="11" s="1"/>
  <c r="E160" i="11"/>
  <c r="F160" i="11" s="1"/>
  <c r="E159" i="11"/>
  <c r="F159" i="11" s="1"/>
  <c r="E158" i="11"/>
  <c r="F158" i="11" s="1"/>
  <c r="E157" i="11"/>
  <c r="F157" i="11" s="1"/>
  <c r="E156" i="11"/>
  <c r="F156" i="11" s="1"/>
  <c r="E155" i="11"/>
  <c r="F155" i="11" s="1"/>
  <c r="E154" i="11"/>
  <c r="F154" i="11" s="1"/>
  <c r="E153" i="11"/>
  <c r="F153" i="11" s="1"/>
  <c r="E152" i="11"/>
  <c r="F152" i="11" s="1"/>
  <c r="E151" i="11"/>
  <c r="F151" i="11" s="1"/>
  <c r="E150" i="11"/>
  <c r="F150" i="11" s="1"/>
  <c r="E149" i="11"/>
  <c r="F149" i="11" s="1"/>
  <c r="E148" i="11"/>
  <c r="F148" i="11" s="1"/>
  <c r="E147" i="11"/>
  <c r="F147" i="11" s="1"/>
  <c r="E146" i="11"/>
  <c r="F146" i="11" s="1"/>
  <c r="E145" i="11"/>
  <c r="F145" i="11" s="1"/>
  <c r="E144" i="11"/>
  <c r="F144" i="11" s="1"/>
  <c r="E143" i="11"/>
  <c r="F143" i="11" s="1"/>
  <c r="E142" i="11"/>
  <c r="F142" i="11" s="1"/>
  <c r="E141" i="11"/>
  <c r="F141" i="11" s="1"/>
  <c r="E140" i="11"/>
  <c r="F140" i="11" s="1"/>
  <c r="E139" i="11"/>
  <c r="F139" i="11" s="1"/>
  <c r="E138" i="11"/>
  <c r="F138" i="11" s="1"/>
  <c r="E137" i="11"/>
  <c r="F137" i="11" s="1"/>
  <c r="E136" i="11"/>
  <c r="F136" i="11" s="1"/>
  <c r="E135" i="11"/>
  <c r="F135" i="11" s="1"/>
  <c r="E134" i="11"/>
  <c r="F134" i="11" s="1"/>
  <c r="E133" i="11"/>
  <c r="F133" i="11" s="1"/>
  <c r="E132" i="11"/>
  <c r="F132" i="11" s="1"/>
  <c r="E131" i="11"/>
  <c r="F131" i="11" s="1"/>
  <c r="E130" i="11"/>
  <c r="F130" i="11" s="1"/>
  <c r="E129" i="11"/>
  <c r="F129" i="11" s="1"/>
  <c r="E128" i="11"/>
  <c r="F128" i="11" s="1"/>
  <c r="E127" i="11"/>
  <c r="F127" i="11" s="1"/>
  <c r="E126" i="11"/>
  <c r="F126" i="11" s="1"/>
  <c r="E125" i="11"/>
  <c r="F125" i="11" s="1"/>
  <c r="E124" i="11"/>
  <c r="F124" i="11" s="1"/>
  <c r="E123" i="11"/>
  <c r="F123" i="11" s="1"/>
  <c r="E122" i="11"/>
  <c r="F122" i="11" s="1"/>
  <c r="E121" i="11"/>
  <c r="F121" i="11" s="1"/>
  <c r="E120" i="11"/>
  <c r="F120" i="11" s="1"/>
  <c r="E119" i="11"/>
  <c r="F119" i="11" s="1"/>
  <c r="E118" i="11"/>
  <c r="F118" i="11" s="1"/>
  <c r="E117" i="11"/>
  <c r="F117" i="11" s="1"/>
  <c r="E116" i="11"/>
  <c r="F116" i="11" s="1"/>
  <c r="E115" i="11"/>
  <c r="F115" i="11" s="1"/>
  <c r="E114" i="11"/>
  <c r="F114" i="11" s="1"/>
  <c r="E113" i="11"/>
  <c r="F113" i="11" s="1"/>
  <c r="E112" i="11"/>
  <c r="F112" i="11" s="1"/>
  <c r="E111" i="11"/>
  <c r="F111" i="11" s="1"/>
  <c r="E110" i="11"/>
  <c r="F110" i="11" s="1"/>
  <c r="E109" i="11"/>
  <c r="F109" i="11" s="1"/>
  <c r="E108" i="11"/>
  <c r="F108" i="11" s="1"/>
  <c r="E107" i="11"/>
  <c r="F107" i="11" s="1"/>
  <c r="E106" i="11"/>
  <c r="F106" i="11" s="1"/>
  <c r="E105" i="11"/>
  <c r="F105" i="11" s="1"/>
  <c r="E104" i="11"/>
  <c r="F104" i="11" s="1"/>
  <c r="E103" i="11"/>
  <c r="F103" i="11" s="1"/>
  <c r="E102" i="11"/>
  <c r="F102" i="11" s="1"/>
  <c r="E101" i="11"/>
  <c r="F101" i="11" s="1"/>
  <c r="E100" i="11"/>
  <c r="F100" i="11" s="1"/>
  <c r="E99" i="11"/>
  <c r="F99" i="11" s="1"/>
  <c r="E98" i="11"/>
  <c r="F98" i="11" s="1"/>
  <c r="E97" i="11"/>
  <c r="F97" i="11" s="1"/>
  <c r="E96" i="11"/>
  <c r="F96" i="11" s="1"/>
  <c r="E95" i="11"/>
  <c r="F95" i="11" s="1"/>
  <c r="E94" i="11"/>
  <c r="F94" i="11" s="1"/>
  <c r="E93" i="11"/>
  <c r="F93" i="11" s="1"/>
  <c r="E92" i="11"/>
  <c r="F92" i="11" s="1"/>
  <c r="E91" i="11"/>
  <c r="F91" i="11" s="1"/>
  <c r="E90" i="11"/>
  <c r="F90" i="11" s="1"/>
  <c r="E89" i="11"/>
  <c r="F89" i="11" s="1"/>
  <c r="E88" i="11"/>
  <c r="F88" i="11" s="1"/>
  <c r="E87" i="11"/>
  <c r="F87" i="11" s="1"/>
  <c r="E86" i="11"/>
  <c r="F86" i="11" s="1"/>
  <c r="E85" i="11"/>
  <c r="F85" i="11" s="1"/>
  <c r="E84" i="11"/>
  <c r="F84" i="11" s="1"/>
  <c r="E83" i="11"/>
  <c r="F83" i="11" s="1"/>
  <c r="E82" i="11"/>
  <c r="F82" i="11" s="1"/>
  <c r="E81" i="11"/>
  <c r="F81" i="11" s="1"/>
  <c r="E80" i="11"/>
  <c r="F80" i="11" s="1"/>
  <c r="E79" i="11"/>
  <c r="F79" i="11" s="1"/>
  <c r="E78" i="11"/>
  <c r="F78" i="11" s="1"/>
  <c r="E77" i="11"/>
  <c r="F77" i="11" s="1"/>
  <c r="E76" i="11"/>
  <c r="F76" i="11" s="1"/>
  <c r="E75" i="11"/>
  <c r="F75" i="11" s="1"/>
  <c r="E74" i="11"/>
  <c r="F74" i="11" s="1"/>
  <c r="E73" i="11"/>
  <c r="F73" i="11" s="1"/>
  <c r="E72" i="11"/>
  <c r="F72" i="11" s="1"/>
  <c r="E71" i="11"/>
  <c r="F71" i="11" s="1"/>
  <c r="E70" i="11"/>
  <c r="F70" i="11" s="1"/>
  <c r="E69" i="11"/>
  <c r="F69" i="11" s="1"/>
  <c r="E68" i="11"/>
  <c r="F68" i="11" s="1"/>
  <c r="E67" i="11"/>
  <c r="F67" i="11" s="1"/>
  <c r="E66" i="11"/>
  <c r="F66" i="11" s="1"/>
  <c r="E65" i="11"/>
  <c r="F65" i="11" s="1"/>
  <c r="E64" i="11"/>
  <c r="F64" i="11" s="1"/>
  <c r="E63" i="11"/>
  <c r="F63" i="11" s="1"/>
  <c r="E62" i="11"/>
  <c r="F62" i="11" s="1"/>
  <c r="E61" i="11"/>
  <c r="F61" i="11" s="1"/>
  <c r="E60" i="11"/>
  <c r="F60" i="11" s="1"/>
  <c r="E59" i="11"/>
  <c r="F59" i="11" s="1"/>
  <c r="E58" i="11"/>
  <c r="F58" i="11" s="1"/>
  <c r="E57" i="11"/>
  <c r="F57" i="11" s="1"/>
  <c r="E56" i="11"/>
  <c r="F56" i="11" s="1"/>
  <c r="E55" i="11"/>
  <c r="F55" i="11" s="1"/>
  <c r="E54" i="11"/>
  <c r="F54" i="11" s="1"/>
  <c r="E53" i="11"/>
  <c r="F53" i="11" s="1"/>
  <c r="E52" i="11"/>
  <c r="F52" i="11" s="1"/>
  <c r="E51" i="11"/>
  <c r="F51" i="11" s="1"/>
  <c r="E50" i="11"/>
  <c r="F50" i="11" s="1"/>
  <c r="E49" i="11"/>
  <c r="F49" i="11" s="1"/>
  <c r="E48" i="11"/>
  <c r="F48" i="11" s="1"/>
  <c r="E47" i="11"/>
  <c r="F47" i="11" s="1"/>
  <c r="E46" i="11"/>
  <c r="F46" i="11" s="1"/>
  <c r="E45" i="11"/>
  <c r="F45" i="11" s="1"/>
  <c r="E44" i="11"/>
  <c r="F44" i="11" s="1"/>
  <c r="E43" i="11"/>
  <c r="F43" i="11" s="1"/>
  <c r="E42" i="11"/>
  <c r="F42" i="11" s="1"/>
  <c r="E41" i="11"/>
  <c r="F41" i="11" s="1"/>
  <c r="E40" i="11"/>
  <c r="F40" i="11" s="1"/>
  <c r="E39" i="11"/>
  <c r="F39" i="11" s="1"/>
  <c r="E38" i="11"/>
  <c r="F38" i="11" s="1"/>
  <c r="E37" i="11"/>
  <c r="F37" i="11" s="1"/>
  <c r="E36" i="11"/>
  <c r="F36" i="11" s="1"/>
  <c r="E35" i="11"/>
  <c r="F35" i="11" s="1"/>
  <c r="E34" i="11"/>
  <c r="F34" i="11" s="1"/>
  <c r="E33" i="11"/>
  <c r="F33" i="11" s="1"/>
  <c r="E32" i="11"/>
  <c r="F32" i="11" s="1"/>
  <c r="E31" i="11"/>
  <c r="F31" i="11" s="1"/>
  <c r="E30" i="11"/>
  <c r="F30" i="11" s="1"/>
  <c r="E29" i="11"/>
  <c r="F29" i="11" s="1"/>
  <c r="E28" i="11"/>
  <c r="F28" i="11" s="1"/>
  <c r="E27" i="11"/>
  <c r="F27" i="11" s="1"/>
  <c r="E26" i="11"/>
  <c r="F26" i="11" s="1"/>
  <c r="E25" i="11"/>
  <c r="F25" i="11" s="1"/>
  <c r="E24" i="11"/>
  <c r="F24" i="11" s="1"/>
  <c r="E23" i="11"/>
  <c r="F23" i="11" s="1"/>
  <c r="E22" i="11"/>
  <c r="F22" i="11" s="1"/>
  <c r="E21" i="11"/>
  <c r="F21" i="11" s="1"/>
  <c r="E20" i="11"/>
  <c r="F20" i="11" s="1"/>
  <c r="E19" i="11"/>
  <c r="F19" i="11" s="1"/>
  <c r="E18" i="11"/>
  <c r="F18" i="11" s="1"/>
  <c r="E17" i="11"/>
  <c r="F17" i="11" s="1"/>
  <c r="E16" i="11"/>
  <c r="F16" i="11" s="1"/>
  <c r="E15" i="11"/>
  <c r="F15" i="11" s="1"/>
  <c r="E14" i="11"/>
  <c r="F14" i="11" s="1"/>
  <c r="E13" i="11"/>
  <c r="F13" i="11" s="1"/>
  <c r="E12" i="11"/>
  <c r="F12" i="11" s="1"/>
  <c r="E11" i="11"/>
  <c r="F11" i="11" s="1"/>
  <c r="E10" i="11"/>
  <c r="F10" i="11" s="1"/>
  <c r="E9" i="11"/>
  <c r="F9" i="11" s="1"/>
  <c r="E8" i="11"/>
  <c r="F8" i="11" s="1"/>
  <c r="E7" i="11"/>
  <c r="F7" i="11" s="1"/>
  <c r="E6" i="11"/>
  <c r="F6" i="11" s="1"/>
  <c r="E5" i="11"/>
  <c r="F5" i="11" s="1"/>
  <c r="J5" i="11"/>
  <c r="E4" i="11"/>
  <c r="F4" i="11" s="1"/>
  <c r="E3" i="11"/>
  <c r="F3" i="11" s="1"/>
  <c r="J4" i="10"/>
  <c r="J5" i="10" s="1"/>
  <c r="J3" i="10"/>
  <c r="E2160" i="10"/>
  <c r="F2160" i="10" s="1"/>
  <c r="E2159" i="10"/>
  <c r="F2159" i="10" s="1"/>
  <c r="E2158" i="10"/>
  <c r="F2158" i="10" s="1"/>
  <c r="E2157" i="10"/>
  <c r="F2157" i="10" s="1"/>
  <c r="E2156" i="10"/>
  <c r="F2156" i="10" s="1"/>
  <c r="E2155" i="10"/>
  <c r="F2155" i="10" s="1"/>
  <c r="E2154" i="10"/>
  <c r="F2154" i="10" s="1"/>
  <c r="E2153" i="10"/>
  <c r="F2153" i="10" s="1"/>
  <c r="E2152" i="10"/>
  <c r="F2152" i="10" s="1"/>
  <c r="E2151" i="10"/>
  <c r="F2151" i="10" s="1"/>
  <c r="E2150" i="10"/>
  <c r="F2150" i="10" s="1"/>
  <c r="E2149" i="10"/>
  <c r="F2149" i="10" s="1"/>
  <c r="E2148" i="10"/>
  <c r="F2148" i="10" s="1"/>
  <c r="E2147" i="10"/>
  <c r="F2147" i="10" s="1"/>
  <c r="E2146" i="10"/>
  <c r="F2146" i="10" s="1"/>
  <c r="E2145" i="10"/>
  <c r="F2145" i="10" s="1"/>
  <c r="E2144" i="10"/>
  <c r="F2144" i="10" s="1"/>
  <c r="E2143" i="10"/>
  <c r="F2143" i="10" s="1"/>
  <c r="E2142" i="10"/>
  <c r="F2142" i="10" s="1"/>
  <c r="E2141" i="10"/>
  <c r="F2141" i="10" s="1"/>
  <c r="E2140" i="10"/>
  <c r="F2140" i="10" s="1"/>
  <c r="E2139" i="10"/>
  <c r="F2139" i="10" s="1"/>
  <c r="E2138" i="10"/>
  <c r="F2138" i="10" s="1"/>
  <c r="E2137" i="10"/>
  <c r="F2137" i="10" s="1"/>
  <c r="E2136" i="10"/>
  <c r="F2136" i="10" s="1"/>
  <c r="E2135" i="10"/>
  <c r="F2135" i="10" s="1"/>
  <c r="E2134" i="10"/>
  <c r="F2134" i="10" s="1"/>
  <c r="E2133" i="10"/>
  <c r="F2133" i="10" s="1"/>
  <c r="E2132" i="10"/>
  <c r="F2132" i="10" s="1"/>
  <c r="E2131" i="10"/>
  <c r="F2131" i="10" s="1"/>
  <c r="E2130" i="10"/>
  <c r="F2130" i="10" s="1"/>
  <c r="E2129" i="10"/>
  <c r="F2129" i="10" s="1"/>
  <c r="E2128" i="10"/>
  <c r="F2128" i="10" s="1"/>
  <c r="E2127" i="10"/>
  <c r="F2127" i="10" s="1"/>
  <c r="E2126" i="10"/>
  <c r="F2126" i="10" s="1"/>
  <c r="E2125" i="10"/>
  <c r="F2125" i="10" s="1"/>
  <c r="E2124" i="10"/>
  <c r="F2124" i="10" s="1"/>
  <c r="E2123" i="10"/>
  <c r="F2123" i="10" s="1"/>
  <c r="E2122" i="10"/>
  <c r="F2122" i="10" s="1"/>
  <c r="E2121" i="10"/>
  <c r="F2121" i="10" s="1"/>
  <c r="E2120" i="10"/>
  <c r="F2120" i="10" s="1"/>
  <c r="E2119" i="10"/>
  <c r="F2119" i="10" s="1"/>
  <c r="E2118" i="10"/>
  <c r="F2118" i="10" s="1"/>
  <c r="E2117" i="10"/>
  <c r="F2117" i="10" s="1"/>
  <c r="E2116" i="10"/>
  <c r="F2116" i="10" s="1"/>
  <c r="E2115" i="10"/>
  <c r="F2115" i="10" s="1"/>
  <c r="E2114" i="10"/>
  <c r="F2114" i="10" s="1"/>
  <c r="E2113" i="10"/>
  <c r="F2113" i="10" s="1"/>
  <c r="E2112" i="10"/>
  <c r="F2112" i="10" s="1"/>
  <c r="E2111" i="10"/>
  <c r="F2111" i="10" s="1"/>
  <c r="E2110" i="10"/>
  <c r="F2110" i="10" s="1"/>
  <c r="E2109" i="10"/>
  <c r="F2109" i="10" s="1"/>
  <c r="E2108" i="10"/>
  <c r="F2108" i="10" s="1"/>
  <c r="E2107" i="10"/>
  <c r="F2107" i="10" s="1"/>
  <c r="E2106" i="10"/>
  <c r="F2106" i="10" s="1"/>
  <c r="E2105" i="10"/>
  <c r="F2105" i="10" s="1"/>
  <c r="E2104" i="10"/>
  <c r="F2104" i="10" s="1"/>
  <c r="E2103" i="10"/>
  <c r="F2103" i="10" s="1"/>
  <c r="E2102" i="10"/>
  <c r="F2102" i="10" s="1"/>
  <c r="E2101" i="10"/>
  <c r="F2101" i="10" s="1"/>
  <c r="E2100" i="10"/>
  <c r="F2100" i="10" s="1"/>
  <c r="E2099" i="10"/>
  <c r="F2099" i="10" s="1"/>
  <c r="E2098" i="10"/>
  <c r="F2098" i="10" s="1"/>
  <c r="E2097" i="10"/>
  <c r="F2097" i="10" s="1"/>
  <c r="E2096" i="10"/>
  <c r="F2096" i="10" s="1"/>
  <c r="E2095" i="10"/>
  <c r="F2095" i="10" s="1"/>
  <c r="E2094" i="10"/>
  <c r="F2094" i="10" s="1"/>
  <c r="E2093" i="10"/>
  <c r="F2093" i="10" s="1"/>
  <c r="E2092" i="10"/>
  <c r="F2092" i="10" s="1"/>
  <c r="E2091" i="10"/>
  <c r="F2091" i="10" s="1"/>
  <c r="E2090" i="10"/>
  <c r="F2090" i="10" s="1"/>
  <c r="E2089" i="10"/>
  <c r="F2089" i="10" s="1"/>
  <c r="E2088" i="10"/>
  <c r="F2088" i="10" s="1"/>
  <c r="E2087" i="10"/>
  <c r="F2087" i="10" s="1"/>
  <c r="E2086" i="10"/>
  <c r="F2086" i="10" s="1"/>
  <c r="E2085" i="10"/>
  <c r="F2085" i="10" s="1"/>
  <c r="E2084" i="10"/>
  <c r="F2084" i="10" s="1"/>
  <c r="E2083" i="10"/>
  <c r="F2083" i="10" s="1"/>
  <c r="E2082" i="10"/>
  <c r="F2082" i="10" s="1"/>
  <c r="E2081" i="10"/>
  <c r="F2081" i="10" s="1"/>
  <c r="E2080" i="10"/>
  <c r="F2080" i="10" s="1"/>
  <c r="E2079" i="10"/>
  <c r="F2079" i="10" s="1"/>
  <c r="E2078" i="10"/>
  <c r="F2078" i="10" s="1"/>
  <c r="E2077" i="10"/>
  <c r="F2077" i="10" s="1"/>
  <c r="E2076" i="10"/>
  <c r="F2076" i="10" s="1"/>
  <c r="E2075" i="10"/>
  <c r="F2075" i="10" s="1"/>
  <c r="E2074" i="10"/>
  <c r="F2074" i="10" s="1"/>
  <c r="E2073" i="10"/>
  <c r="F2073" i="10" s="1"/>
  <c r="E2072" i="10"/>
  <c r="F2072" i="10" s="1"/>
  <c r="E2071" i="10"/>
  <c r="F2071" i="10" s="1"/>
  <c r="E2070" i="10"/>
  <c r="F2070" i="10" s="1"/>
  <c r="E2069" i="10"/>
  <c r="F2069" i="10" s="1"/>
  <c r="E2068" i="10"/>
  <c r="F2068" i="10" s="1"/>
  <c r="E2067" i="10"/>
  <c r="F2067" i="10" s="1"/>
  <c r="E2066" i="10"/>
  <c r="F2066" i="10" s="1"/>
  <c r="E2065" i="10"/>
  <c r="F2065" i="10" s="1"/>
  <c r="E2064" i="10"/>
  <c r="F2064" i="10" s="1"/>
  <c r="E2063" i="10"/>
  <c r="F2063" i="10" s="1"/>
  <c r="E2062" i="10"/>
  <c r="F2062" i="10" s="1"/>
  <c r="E2061" i="10"/>
  <c r="F2061" i="10" s="1"/>
  <c r="E2060" i="10"/>
  <c r="F2060" i="10" s="1"/>
  <c r="E2059" i="10"/>
  <c r="F2059" i="10" s="1"/>
  <c r="E2058" i="10"/>
  <c r="F2058" i="10" s="1"/>
  <c r="E2057" i="10"/>
  <c r="F2057" i="10" s="1"/>
  <c r="E2056" i="10"/>
  <c r="F2056" i="10" s="1"/>
  <c r="E2055" i="10"/>
  <c r="F2055" i="10" s="1"/>
  <c r="E2054" i="10"/>
  <c r="F2054" i="10" s="1"/>
  <c r="E2053" i="10"/>
  <c r="F2053" i="10" s="1"/>
  <c r="E2052" i="10"/>
  <c r="F2052" i="10" s="1"/>
  <c r="E2051" i="10"/>
  <c r="F2051" i="10" s="1"/>
  <c r="E2050" i="10"/>
  <c r="F2050" i="10" s="1"/>
  <c r="E2049" i="10"/>
  <c r="F2049" i="10" s="1"/>
  <c r="E2048" i="10"/>
  <c r="F2048" i="10" s="1"/>
  <c r="E2047" i="10"/>
  <c r="F2047" i="10" s="1"/>
  <c r="E2046" i="10"/>
  <c r="F2046" i="10" s="1"/>
  <c r="E2045" i="10"/>
  <c r="F2045" i="10" s="1"/>
  <c r="E2044" i="10"/>
  <c r="F2044" i="10" s="1"/>
  <c r="E2043" i="10"/>
  <c r="F2043" i="10" s="1"/>
  <c r="E2042" i="10"/>
  <c r="F2042" i="10" s="1"/>
  <c r="E2041" i="10"/>
  <c r="F2041" i="10" s="1"/>
  <c r="E2040" i="10"/>
  <c r="F2040" i="10" s="1"/>
  <c r="E2039" i="10"/>
  <c r="F2039" i="10" s="1"/>
  <c r="E2038" i="10"/>
  <c r="F2038" i="10" s="1"/>
  <c r="E2037" i="10"/>
  <c r="F2037" i="10" s="1"/>
  <c r="E2036" i="10"/>
  <c r="F2036" i="10" s="1"/>
  <c r="E2035" i="10"/>
  <c r="F2035" i="10" s="1"/>
  <c r="E2034" i="10"/>
  <c r="F2034" i="10" s="1"/>
  <c r="E2033" i="10"/>
  <c r="F2033" i="10" s="1"/>
  <c r="E2032" i="10"/>
  <c r="F2032" i="10" s="1"/>
  <c r="E2031" i="10"/>
  <c r="F2031" i="10" s="1"/>
  <c r="E2030" i="10"/>
  <c r="F2030" i="10" s="1"/>
  <c r="E2029" i="10"/>
  <c r="F2029" i="10" s="1"/>
  <c r="E2028" i="10"/>
  <c r="F2028" i="10" s="1"/>
  <c r="E2027" i="10"/>
  <c r="F2027" i="10" s="1"/>
  <c r="E2026" i="10"/>
  <c r="F2026" i="10" s="1"/>
  <c r="E2025" i="10"/>
  <c r="F2025" i="10" s="1"/>
  <c r="E2024" i="10"/>
  <c r="F2024" i="10" s="1"/>
  <c r="E2023" i="10"/>
  <c r="F2023" i="10" s="1"/>
  <c r="E2022" i="10"/>
  <c r="F2022" i="10" s="1"/>
  <c r="E2021" i="10"/>
  <c r="F2021" i="10" s="1"/>
  <c r="E2020" i="10"/>
  <c r="F2020" i="10" s="1"/>
  <c r="E2019" i="10"/>
  <c r="F2019" i="10" s="1"/>
  <c r="E2018" i="10"/>
  <c r="F2018" i="10" s="1"/>
  <c r="E2017" i="10"/>
  <c r="F2017" i="10" s="1"/>
  <c r="E2016" i="10"/>
  <c r="F2016" i="10" s="1"/>
  <c r="E2015" i="10"/>
  <c r="F2015" i="10" s="1"/>
  <c r="E2014" i="10"/>
  <c r="F2014" i="10" s="1"/>
  <c r="E2013" i="10"/>
  <c r="F2013" i="10" s="1"/>
  <c r="E2012" i="10"/>
  <c r="F2012" i="10" s="1"/>
  <c r="E2011" i="10"/>
  <c r="F2011" i="10" s="1"/>
  <c r="E2010" i="10"/>
  <c r="F2010" i="10" s="1"/>
  <c r="E2009" i="10"/>
  <c r="F2009" i="10" s="1"/>
  <c r="E2008" i="10"/>
  <c r="F2008" i="10" s="1"/>
  <c r="E2007" i="10"/>
  <c r="F2007" i="10" s="1"/>
  <c r="E2006" i="10"/>
  <c r="F2006" i="10" s="1"/>
  <c r="E2005" i="10"/>
  <c r="F2005" i="10" s="1"/>
  <c r="E2004" i="10"/>
  <c r="F2004" i="10" s="1"/>
  <c r="E2003" i="10"/>
  <c r="F2003" i="10" s="1"/>
  <c r="E2002" i="10"/>
  <c r="F2002" i="10" s="1"/>
  <c r="E2001" i="10"/>
  <c r="F2001" i="10" s="1"/>
  <c r="E2000" i="10"/>
  <c r="F2000" i="10" s="1"/>
  <c r="E1999" i="10"/>
  <c r="F1999" i="10" s="1"/>
  <c r="E1998" i="10"/>
  <c r="F1998" i="10" s="1"/>
  <c r="E1997" i="10"/>
  <c r="F1997" i="10" s="1"/>
  <c r="E1996" i="10"/>
  <c r="F1996" i="10" s="1"/>
  <c r="E1995" i="10"/>
  <c r="F1995" i="10" s="1"/>
  <c r="E1994" i="10"/>
  <c r="F1994" i="10" s="1"/>
  <c r="E1993" i="10"/>
  <c r="F1993" i="10" s="1"/>
  <c r="E1992" i="10"/>
  <c r="F1992" i="10" s="1"/>
  <c r="E1991" i="10"/>
  <c r="F1991" i="10" s="1"/>
  <c r="E1990" i="10"/>
  <c r="F1990" i="10" s="1"/>
  <c r="E1989" i="10"/>
  <c r="F1989" i="10" s="1"/>
  <c r="E1988" i="10"/>
  <c r="F1988" i="10" s="1"/>
  <c r="E1987" i="10"/>
  <c r="F1987" i="10" s="1"/>
  <c r="E1986" i="10"/>
  <c r="F1986" i="10" s="1"/>
  <c r="E1985" i="10"/>
  <c r="F1985" i="10" s="1"/>
  <c r="E1984" i="10"/>
  <c r="F1984" i="10" s="1"/>
  <c r="E1983" i="10"/>
  <c r="F1983" i="10" s="1"/>
  <c r="E1982" i="10"/>
  <c r="F1982" i="10" s="1"/>
  <c r="E1981" i="10"/>
  <c r="F1981" i="10" s="1"/>
  <c r="E1980" i="10"/>
  <c r="F1980" i="10" s="1"/>
  <c r="E1979" i="10"/>
  <c r="F1979" i="10" s="1"/>
  <c r="E1978" i="10"/>
  <c r="F1978" i="10" s="1"/>
  <c r="E1977" i="10"/>
  <c r="F1977" i="10" s="1"/>
  <c r="E1976" i="10"/>
  <c r="F1976" i="10" s="1"/>
  <c r="E1975" i="10"/>
  <c r="F1975" i="10" s="1"/>
  <c r="E1974" i="10"/>
  <c r="F1974" i="10" s="1"/>
  <c r="E1973" i="10"/>
  <c r="F1973" i="10" s="1"/>
  <c r="E1972" i="10"/>
  <c r="F1972" i="10" s="1"/>
  <c r="E1971" i="10"/>
  <c r="F1971" i="10" s="1"/>
  <c r="E1970" i="10"/>
  <c r="F1970" i="10" s="1"/>
  <c r="E1969" i="10"/>
  <c r="F1969" i="10" s="1"/>
  <c r="E1968" i="10"/>
  <c r="F1968" i="10" s="1"/>
  <c r="E1967" i="10"/>
  <c r="F1967" i="10" s="1"/>
  <c r="E1966" i="10"/>
  <c r="F1966" i="10" s="1"/>
  <c r="E1965" i="10"/>
  <c r="F1965" i="10" s="1"/>
  <c r="E1964" i="10"/>
  <c r="F1964" i="10" s="1"/>
  <c r="E1963" i="10"/>
  <c r="F1963" i="10" s="1"/>
  <c r="E1962" i="10"/>
  <c r="F1962" i="10" s="1"/>
  <c r="E1961" i="10"/>
  <c r="F1961" i="10" s="1"/>
  <c r="E1960" i="10"/>
  <c r="F1960" i="10" s="1"/>
  <c r="E1959" i="10"/>
  <c r="F1959" i="10" s="1"/>
  <c r="E1958" i="10"/>
  <c r="F1958" i="10" s="1"/>
  <c r="E1957" i="10"/>
  <c r="F1957" i="10" s="1"/>
  <c r="E1956" i="10"/>
  <c r="F1956" i="10" s="1"/>
  <c r="E1955" i="10"/>
  <c r="F1955" i="10" s="1"/>
  <c r="E1954" i="10"/>
  <c r="F1954" i="10" s="1"/>
  <c r="E1953" i="10"/>
  <c r="F1953" i="10" s="1"/>
  <c r="E1952" i="10"/>
  <c r="F1952" i="10" s="1"/>
  <c r="E1951" i="10"/>
  <c r="F1951" i="10" s="1"/>
  <c r="E1950" i="10"/>
  <c r="F1950" i="10" s="1"/>
  <c r="E1949" i="10"/>
  <c r="F1949" i="10" s="1"/>
  <c r="E1948" i="10"/>
  <c r="F1948" i="10" s="1"/>
  <c r="E1947" i="10"/>
  <c r="F1947" i="10" s="1"/>
  <c r="E1946" i="10"/>
  <c r="F1946" i="10" s="1"/>
  <c r="E1945" i="10"/>
  <c r="F1945" i="10" s="1"/>
  <c r="E1944" i="10"/>
  <c r="F1944" i="10" s="1"/>
  <c r="E1943" i="10"/>
  <c r="F1943" i="10" s="1"/>
  <c r="E1942" i="10"/>
  <c r="F1942" i="10" s="1"/>
  <c r="E1941" i="10"/>
  <c r="F1941" i="10" s="1"/>
  <c r="E1940" i="10"/>
  <c r="F1940" i="10" s="1"/>
  <c r="E1939" i="10"/>
  <c r="F1939" i="10" s="1"/>
  <c r="E1938" i="10"/>
  <c r="F1938" i="10" s="1"/>
  <c r="E1937" i="10"/>
  <c r="F1937" i="10" s="1"/>
  <c r="E1936" i="10"/>
  <c r="F1936" i="10" s="1"/>
  <c r="E1935" i="10"/>
  <c r="F1935" i="10" s="1"/>
  <c r="E1934" i="10"/>
  <c r="F1934" i="10" s="1"/>
  <c r="E1933" i="10"/>
  <c r="F1933" i="10" s="1"/>
  <c r="E1932" i="10"/>
  <c r="F1932" i="10" s="1"/>
  <c r="E1931" i="10"/>
  <c r="F1931" i="10" s="1"/>
  <c r="E1930" i="10"/>
  <c r="F1930" i="10" s="1"/>
  <c r="E1929" i="10"/>
  <c r="F1929" i="10" s="1"/>
  <c r="E1928" i="10"/>
  <c r="F1928" i="10" s="1"/>
  <c r="E1927" i="10"/>
  <c r="F1927" i="10" s="1"/>
  <c r="E1926" i="10"/>
  <c r="F1926" i="10" s="1"/>
  <c r="E1925" i="10"/>
  <c r="F1925" i="10" s="1"/>
  <c r="E1924" i="10"/>
  <c r="F1924" i="10" s="1"/>
  <c r="E1923" i="10"/>
  <c r="F1923" i="10" s="1"/>
  <c r="E1922" i="10"/>
  <c r="F1922" i="10" s="1"/>
  <c r="E1921" i="10"/>
  <c r="F1921" i="10" s="1"/>
  <c r="E1920" i="10"/>
  <c r="F1920" i="10" s="1"/>
  <c r="E1919" i="10"/>
  <c r="F1919" i="10" s="1"/>
  <c r="E1918" i="10"/>
  <c r="F1918" i="10" s="1"/>
  <c r="E1917" i="10"/>
  <c r="F1917" i="10" s="1"/>
  <c r="E1916" i="10"/>
  <c r="F1916" i="10" s="1"/>
  <c r="E1915" i="10"/>
  <c r="F1915" i="10" s="1"/>
  <c r="E1914" i="10"/>
  <c r="F1914" i="10" s="1"/>
  <c r="E1913" i="10"/>
  <c r="F1913" i="10" s="1"/>
  <c r="E1912" i="10"/>
  <c r="F1912" i="10" s="1"/>
  <c r="E1911" i="10"/>
  <c r="F1911" i="10" s="1"/>
  <c r="E1910" i="10"/>
  <c r="F1910" i="10" s="1"/>
  <c r="E1909" i="10"/>
  <c r="F1909" i="10" s="1"/>
  <c r="E1908" i="10"/>
  <c r="F1908" i="10" s="1"/>
  <c r="E1907" i="10"/>
  <c r="F1907" i="10" s="1"/>
  <c r="E1906" i="10"/>
  <c r="F1906" i="10" s="1"/>
  <c r="E1905" i="10"/>
  <c r="F1905" i="10" s="1"/>
  <c r="E1904" i="10"/>
  <c r="F1904" i="10" s="1"/>
  <c r="E1903" i="10"/>
  <c r="F1903" i="10" s="1"/>
  <c r="E1902" i="10"/>
  <c r="F1902" i="10" s="1"/>
  <c r="E1901" i="10"/>
  <c r="F1901" i="10" s="1"/>
  <c r="E1900" i="10"/>
  <c r="F1900" i="10" s="1"/>
  <c r="E1899" i="10"/>
  <c r="F1899" i="10" s="1"/>
  <c r="E1898" i="10"/>
  <c r="F1898" i="10" s="1"/>
  <c r="E1897" i="10"/>
  <c r="F1897" i="10" s="1"/>
  <c r="E1896" i="10"/>
  <c r="F1896" i="10" s="1"/>
  <c r="E1895" i="10"/>
  <c r="F1895" i="10" s="1"/>
  <c r="E1894" i="10"/>
  <c r="F1894" i="10" s="1"/>
  <c r="E1893" i="10"/>
  <c r="F1893" i="10" s="1"/>
  <c r="E1892" i="10"/>
  <c r="F1892" i="10" s="1"/>
  <c r="E1891" i="10"/>
  <c r="F1891" i="10" s="1"/>
  <c r="E1890" i="10"/>
  <c r="F1890" i="10" s="1"/>
  <c r="E1889" i="10"/>
  <c r="F1889" i="10" s="1"/>
  <c r="E1888" i="10"/>
  <c r="F1888" i="10" s="1"/>
  <c r="E1887" i="10"/>
  <c r="F1887" i="10" s="1"/>
  <c r="E1886" i="10"/>
  <c r="F1886" i="10" s="1"/>
  <c r="E1885" i="10"/>
  <c r="F1885" i="10" s="1"/>
  <c r="E1884" i="10"/>
  <c r="F1884" i="10" s="1"/>
  <c r="E1883" i="10"/>
  <c r="F1883" i="10" s="1"/>
  <c r="E1882" i="10"/>
  <c r="F1882" i="10" s="1"/>
  <c r="E1881" i="10"/>
  <c r="F1881" i="10" s="1"/>
  <c r="E1880" i="10"/>
  <c r="F1880" i="10" s="1"/>
  <c r="E1879" i="10"/>
  <c r="F1879" i="10" s="1"/>
  <c r="E1878" i="10"/>
  <c r="F1878" i="10" s="1"/>
  <c r="E1877" i="10"/>
  <c r="F1877" i="10" s="1"/>
  <c r="E1876" i="10"/>
  <c r="F1876" i="10" s="1"/>
  <c r="E1875" i="10"/>
  <c r="F1875" i="10" s="1"/>
  <c r="E1874" i="10"/>
  <c r="F1874" i="10" s="1"/>
  <c r="E1873" i="10"/>
  <c r="F1873" i="10" s="1"/>
  <c r="E1872" i="10"/>
  <c r="F1872" i="10" s="1"/>
  <c r="E1871" i="10"/>
  <c r="F1871" i="10" s="1"/>
  <c r="E1870" i="10"/>
  <c r="F1870" i="10" s="1"/>
  <c r="E1869" i="10"/>
  <c r="F1869" i="10" s="1"/>
  <c r="E1868" i="10"/>
  <c r="F1868" i="10" s="1"/>
  <c r="E1867" i="10"/>
  <c r="F1867" i="10" s="1"/>
  <c r="E1866" i="10"/>
  <c r="F1866" i="10" s="1"/>
  <c r="E1865" i="10"/>
  <c r="F1865" i="10" s="1"/>
  <c r="E1864" i="10"/>
  <c r="F1864" i="10" s="1"/>
  <c r="E1863" i="10"/>
  <c r="F1863" i="10" s="1"/>
  <c r="E1862" i="10"/>
  <c r="F1862" i="10" s="1"/>
  <c r="E1861" i="10"/>
  <c r="F1861" i="10" s="1"/>
  <c r="E1860" i="10"/>
  <c r="F1860" i="10" s="1"/>
  <c r="E1859" i="10"/>
  <c r="F1859" i="10" s="1"/>
  <c r="E1858" i="10"/>
  <c r="F1858" i="10" s="1"/>
  <c r="E1857" i="10"/>
  <c r="F1857" i="10" s="1"/>
  <c r="E1856" i="10"/>
  <c r="F1856" i="10" s="1"/>
  <c r="E1855" i="10"/>
  <c r="F1855" i="10" s="1"/>
  <c r="E1854" i="10"/>
  <c r="F1854" i="10" s="1"/>
  <c r="E1853" i="10"/>
  <c r="F1853" i="10" s="1"/>
  <c r="E1852" i="10"/>
  <c r="F1852" i="10" s="1"/>
  <c r="E1851" i="10"/>
  <c r="F1851" i="10" s="1"/>
  <c r="E1850" i="10"/>
  <c r="F1850" i="10" s="1"/>
  <c r="E1849" i="10"/>
  <c r="F1849" i="10" s="1"/>
  <c r="E1848" i="10"/>
  <c r="F1848" i="10" s="1"/>
  <c r="E1847" i="10"/>
  <c r="F1847" i="10" s="1"/>
  <c r="E1846" i="10"/>
  <c r="F1846" i="10" s="1"/>
  <c r="E1845" i="10"/>
  <c r="F1845" i="10" s="1"/>
  <c r="E1844" i="10"/>
  <c r="F1844" i="10" s="1"/>
  <c r="E1843" i="10"/>
  <c r="F1843" i="10" s="1"/>
  <c r="E1842" i="10"/>
  <c r="F1842" i="10" s="1"/>
  <c r="E1841" i="10"/>
  <c r="F1841" i="10" s="1"/>
  <c r="E1840" i="10"/>
  <c r="F1840" i="10" s="1"/>
  <c r="E1839" i="10"/>
  <c r="F1839" i="10" s="1"/>
  <c r="E1838" i="10"/>
  <c r="F1838" i="10" s="1"/>
  <c r="E1837" i="10"/>
  <c r="F1837" i="10" s="1"/>
  <c r="E1836" i="10"/>
  <c r="F1836" i="10" s="1"/>
  <c r="E1835" i="10"/>
  <c r="F1835" i="10" s="1"/>
  <c r="E1834" i="10"/>
  <c r="F1834" i="10" s="1"/>
  <c r="E1833" i="10"/>
  <c r="F1833" i="10" s="1"/>
  <c r="E1832" i="10"/>
  <c r="F1832" i="10" s="1"/>
  <c r="E1831" i="10"/>
  <c r="F1831" i="10" s="1"/>
  <c r="E1830" i="10"/>
  <c r="F1830" i="10" s="1"/>
  <c r="E1829" i="10"/>
  <c r="F1829" i="10" s="1"/>
  <c r="E1828" i="10"/>
  <c r="F1828" i="10" s="1"/>
  <c r="E1827" i="10"/>
  <c r="F1827" i="10" s="1"/>
  <c r="E1826" i="10"/>
  <c r="F1826" i="10" s="1"/>
  <c r="E1825" i="10"/>
  <c r="F1825" i="10" s="1"/>
  <c r="E1824" i="10"/>
  <c r="F1824" i="10" s="1"/>
  <c r="E1823" i="10"/>
  <c r="F1823" i="10" s="1"/>
  <c r="E1822" i="10"/>
  <c r="F1822" i="10" s="1"/>
  <c r="E1821" i="10"/>
  <c r="F1821" i="10" s="1"/>
  <c r="E1820" i="10"/>
  <c r="F1820" i="10" s="1"/>
  <c r="E1819" i="10"/>
  <c r="F1819" i="10" s="1"/>
  <c r="E1818" i="10"/>
  <c r="F1818" i="10" s="1"/>
  <c r="E1817" i="10"/>
  <c r="F1817" i="10" s="1"/>
  <c r="E1816" i="10"/>
  <c r="F1816" i="10" s="1"/>
  <c r="E1815" i="10"/>
  <c r="F1815" i="10" s="1"/>
  <c r="E1814" i="10"/>
  <c r="F1814" i="10" s="1"/>
  <c r="E1813" i="10"/>
  <c r="F1813" i="10" s="1"/>
  <c r="E1812" i="10"/>
  <c r="F1812" i="10" s="1"/>
  <c r="E1811" i="10"/>
  <c r="F1811" i="10" s="1"/>
  <c r="E1810" i="10"/>
  <c r="F1810" i="10" s="1"/>
  <c r="E1809" i="10"/>
  <c r="F1809" i="10" s="1"/>
  <c r="E1808" i="10"/>
  <c r="F1808" i="10" s="1"/>
  <c r="E1807" i="10"/>
  <c r="F1807" i="10" s="1"/>
  <c r="E1806" i="10"/>
  <c r="F1806" i="10" s="1"/>
  <c r="E1805" i="10"/>
  <c r="F1805" i="10" s="1"/>
  <c r="E1804" i="10"/>
  <c r="F1804" i="10" s="1"/>
  <c r="E1803" i="10"/>
  <c r="F1803" i="10" s="1"/>
  <c r="E1802" i="10"/>
  <c r="F1802" i="10" s="1"/>
  <c r="E1801" i="10"/>
  <c r="F1801" i="10" s="1"/>
  <c r="E1800" i="10"/>
  <c r="F1800" i="10" s="1"/>
  <c r="E1799" i="10"/>
  <c r="F1799" i="10" s="1"/>
  <c r="E1798" i="10"/>
  <c r="F1798" i="10" s="1"/>
  <c r="E1797" i="10"/>
  <c r="F1797" i="10" s="1"/>
  <c r="E1796" i="10"/>
  <c r="F1796" i="10" s="1"/>
  <c r="E1795" i="10"/>
  <c r="F1795" i="10" s="1"/>
  <c r="E1794" i="10"/>
  <c r="F1794" i="10" s="1"/>
  <c r="E1793" i="10"/>
  <c r="F1793" i="10" s="1"/>
  <c r="E1792" i="10"/>
  <c r="F1792" i="10" s="1"/>
  <c r="E1791" i="10"/>
  <c r="F1791" i="10" s="1"/>
  <c r="E1790" i="10"/>
  <c r="F1790" i="10" s="1"/>
  <c r="E1789" i="10"/>
  <c r="F1789" i="10" s="1"/>
  <c r="E1788" i="10"/>
  <c r="F1788" i="10" s="1"/>
  <c r="E1787" i="10"/>
  <c r="F1787" i="10" s="1"/>
  <c r="E1786" i="10"/>
  <c r="F1786" i="10" s="1"/>
  <c r="E1785" i="10"/>
  <c r="F1785" i="10" s="1"/>
  <c r="E1784" i="10"/>
  <c r="F1784" i="10" s="1"/>
  <c r="E1783" i="10"/>
  <c r="F1783" i="10" s="1"/>
  <c r="E1782" i="10"/>
  <c r="F1782" i="10" s="1"/>
  <c r="E1781" i="10"/>
  <c r="F1781" i="10" s="1"/>
  <c r="E1780" i="10"/>
  <c r="F1780" i="10" s="1"/>
  <c r="E1779" i="10"/>
  <c r="F1779" i="10" s="1"/>
  <c r="E1778" i="10"/>
  <c r="F1778" i="10" s="1"/>
  <c r="E1777" i="10"/>
  <c r="F1777" i="10" s="1"/>
  <c r="E1776" i="10"/>
  <c r="F1776" i="10" s="1"/>
  <c r="E1775" i="10"/>
  <c r="F1775" i="10" s="1"/>
  <c r="E1774" i="10"/>
  <c r="F1774" i="10" s="1"/>
  <c r="E1773" i="10"/>
  <c r="F1773" i="10" s="1"/>
  <c r="E1772" i="10"/>
  <c r="F1772" i="10" s="1"/>
  <c r="E1771" i="10"/>
  <c r="F1771" i="10" s="1"/>
  <c r="E1770" i="10"/>
  <c r="F1770" i="10" s="1"/>
  <c r="E1769" i="10"/>
  <c r="F1769" i="10" s="1"/>
  <c r="E1768" i="10"/>
  <c r="F1768" i="10" s="1"/>
  <c r="E1767" i="10"/>
  <c r="F1767" i="10" s="1"/>
  <c r="E1766" i="10"/>
  <c r="F1766" i="10" s="1"/>
  <c r="E1765" i="10"/>
  <c r="F1765" i="10" s="1"/>
  <c r="E1764" i="10"/>
  <c r="F1764" i="10" s="1"/>
  <c r="E1763" i="10"/>
  <c r="F1763" i="10" s="1"/>
  <c r="E1762" i="10"/>
  <c r="F1762" i="10" s="1"/>
  <c r="E1761" i="10"/>
  <c r="F1761" i="10" s="1"/>
  <c r="E1760" i="10"/>
  <c r="F1760" i="10" s="1"/>
  <c r="E1759" i="10"/>
  <c r="F1759" i="10" s="1"/>
  <c r="E1758" i="10"/>
  <c r="F1758" i="10" s="1"/>
  <c r="E1757" i="10"/>
  <c r="F1757" i="10" s="1"/>
  <c r="E1756" i="10"/>
  <c r="F1756" i="10" s="1"/>
  <c r="E1755" i="10"/>
  <c r="F1755" i="10" s="1"/>
  <c r="E1754" i="10"/>
  <c r="F1754" i="10" s="1"/>
  <c r="E1753" i="10"/>
  <c r="F1753" i="10" s="1"/>
  <c r="E1752" i="10"/>
  <c r="F1752" i="10" s="1"/>
  <c r="E1751" i="10"/>
  <c r="F1751" i="10" s="1"/>
  <c r="E1750" i="10"/>
  <c r="F1750" i="10" s="1"/>
  <c r="E1749" i="10"/>
  <c r="F1749" i="10" s="1"/>
  <c r="E1748" i="10"/>
  <c r="F1748" i="10" s="1"/>
  <c r="E1747" i="10"/>
  <c r="F1747" i="10" s="1"/>
  <c r="E1746" i="10"/>
  <c r="F1746" i="10" s="1"/>
  <c r="E1745" i="10"/>
  <c r="F1745" i="10" s="1"/>
  <c r="E1744" i="10"/>
  <c r="F1744" i="10" s="1"/>
  <c r="E1743" i="10"/>
  <c r="F1743" i="10" s="1"/>
  <c r="E1742" i="10"/>
  <c r="F1742" i="10" s="1"/>
  <c r="E1741" i="10"/>
  <c r="F1741" i="10" s="1"/>
  <c r="E1740" i="10"/>
  <c r="F1740" i="10" s="1"/>
  <c r="E1739" i="10"/>
  <c r="F1739" i="10" s="1"/>
  <c r="E1738" i="10"/>
  <c r="F1738" i="10" s="1"/>
  <c r="E1737" i="10"/>
  <c r="F1737" i="10" s="1"/>
  <c r="E1736" i="10"/>
  <c r="F1736" i="10" s="1"/>
  <c r="E1735" i="10"/>
  <c r="F1735" i="10" s="1"/>
  <c r="E1734" i="10"/>
  <c r="F1734" i="10" s="1"/>
  <c r="E1733" i="10"/>
  <c r="F1733" i="10" s="1"/>
  <c r="E1732" i="10"/>
  <c r="F1732" i="10" s="1"/>
  <c r="E1731" i="10"/>
  <c r="F1731" i="10" s="1"/>
  <c r="E1730" i="10"/>
  <c r="F1730" i="10" s="1"/>
  <c r="E1729" i="10"/>
  <c r="F1729" i="10" s="1"/>
  <c r="E1728" i="10"/>
  <c r="F1728" i="10" s="1"/>
  <c r="E1727" i="10"/>
  <c r="F1727" i="10" s="1"/>
  <c r="E1726" i="10"/>
  <c r="F1726" i="10" s="1"/>
  <c r="E1725" i="10"/>
  <c r="F1725" i="10" s="1"/>
  <c r="E1724" i="10"/>
  <c r="F1724" i="10" s="1"/>
  <c r="E1723" i="10"/>
  <c r="F1723" i="10" s="1"/>
  <c r="E1722" i="10"/>
  <c r="F1722" i="10" s="1"/>
  <c r="E1721" i="10"/>
  <c r="F1721" i="10" s="1"/>
  <c r="E1720" i="10"/>
  <c r="F1720" i="10" s="1"/>
  <c r="E1719" i="10"/>
  <c r="F1719" i="10" s="1"/>
  <c r="E1718" i="10"/>
  <c r="F1718" i="10" s="1"/>
  <c r="E1717" i="10"/>
  <c r="F1717" i="10" s="1"/>
  <c r="E1716" i="10"/>
  <c r="F1716" i="10" s="1"/>
  <c r="E1715" i="10"/>
  <c r="F1715" i="10" s="1"/>
  <c r="E1714" i="10"/>
  <c r="F1714" i="10" s="1"/>
  <c r="E1713" i="10"/>
  <c r="F1713" i="10" s="1"/>
  <c r="E1712" i="10"/>
  <c r="F1712" i="10" s="1"/>
  <c r="E1711" i="10"/>
  <c r="F1711" i="10" s="1"/>
  <c r="E1710" i="10"/>
  <c r="F1710" i="10" s="1"/>
  <c r="E1709" i="10"/>
  <c r="F1709" i="10" s="1"/>
  <c r="E1708" i="10"/>
  <c r="F1708" i="10" s="1"/>
  <c r="E1707" i="10"/>
  <c r="F1707" i="10" s="1"/>
  <c r="E1706" i="10"/>
  <c r="F1706" i="10" s="1"/>
  <c r="E1705" i="10"/>
  <c r="F1705" i="10" s="1"/>
  <c r="E1704" i="10"/>
  <c r="F1704" i="10" s="1"/>
  <c r="E1703" i="10"/>
  <c r="F1703" i="10" s="1"/>
  <c r="E1702" i="10"/>
  <c r="F1702" i="10" s="1"/>
  <c r="E1701" i="10"/>
  <c r="F1701" i="10" s="1"/>
  <c r="E1700" i="10"/>
  <c r="F1700" i="10" s="1"/>
  <c r="E1699" i="10"/>
  <c r="F1699" i="10" s="1"/>
  <c r="E1698" i="10"/>
  <c r="F1698" i="10" s="1"/>
  <c r="E1697" i="10"/>
  <c r="F1697" i="10" s="1"/>
  <c r="E1696" i="10"/>
  <c r="F1696" i="10" s="1"/>
  <c r="E1695" i="10"/>
  <c r="F1695" i="10" s="1"/>
  <c r="E1694" i="10"/>
  <c r="F1694" i="10" s="1"/>
  <c r="E1693" i="10"/>
  <c r="F1693" i="10" s="1"/>
  <c r="E1692" i="10"/>
  <c r="F1692" i="10" s="1"/>
  <c r="E1691" i="10"/>
  <c r="F1691" i="10" s="1"/>
  <c r="E1690" i="10"/>
  <c r="F1690" i="10" s="1"/>
  <c r="E1689" i="10"/>
  <c r="F1689" i="10" s="1"/>
  <c r="E1688" i="10"/>
  <c r="F1688" i="10" s="1"/>
  <c r="E1687" i="10"/>
  <c r="F1687" i="10" s="1"/>
  <c r="E1686" i="10"/>
  <c r="F1686" i="10" s="1"/>
  <c r="E1685" i="10"/>
  <c r="F1685" i="10" s="1"/>
  <c r="E1684" i="10"/>
  <c r="F1684" i="10" s="1"/>
  <c r="E1683" i="10"/>
  <c r="F1683" i="10" s="1"/>
  <c r="E1682" i="10"/>
  <c r="F1682" i="10" s="1"/>
  <c r="E1681" i="10"/>
  <c r="F1681" i="10" s="1"/>
  <c r="E1680" i="10"/>
  <c r="F1680" i="10" s="1"/>
  <c r="E1679" i="10"/>
  <c r="F1679" i="10" s="1"/>
  <c r="E1678" i="10"/>
  <c r="F1678" i="10" s="1"/>
  <c r="E1677" i="10"/>
  <c r="F1677" i="10" s="1"/>
  <c r="E1676" i="10"/>
  <c r="F1676" i="10" s="1"/>
  <c r="E1675" i="10"/>
  <c r="F1675" i="10" s="1"/>
  <c r="E1674" i="10"/>
  <c r="F1674" i="10" s="1"/>
  <c r="E1673" i="10"/>
  <c r="F1673" i="10" s="1"/>
  <c r="E1672" i="10"/>
  <c r="F1672" i="10" s="1"/>
  <c r="E1671" i="10"/>
  <c r="F1671" i="10" s="1"/>
  <c r="E1670" i="10"/>
  <c r="F1670" i="10" s="1"/>
  <c r="E1669" i="10"/>
  <c r="F1669" i="10" s="1"/>
  <c r="E1668" i="10"/>
  <c r="F1668" i="10" s="1"/>
  <c r="E1667" i="10"/>
  <c r="F1667" i="10" s="1"/>
  <c r="E1666" i="10"/>
  <c r="F1666" i="10" s="1"/>
  <c r="E1665" i="10"/>
  <c r="F1665" i="10" s="1"/>
  <c r="E1664" i="10"/>
  <c r="F1664" i="10" s="1"/>
  <c r="E1663" i="10"/>
  <c r="F1663" i="10" s="1"/>
  <c r="E1662" i="10"/>
  <c r="F1662" i="10" s="1"/>
  <c r="E1661" i="10"/>
  <c r="F1661" i="10" s="1"/>
  <c r="E1660" i="10"/>
  <c r="F1660" i="10" s="1"/>
  <c r="E1659" i="10"/>
  <c r="F1659" i="10" s="1"/>
  <c r="E1658" i="10"/>
  <c r="F1658" i="10" s="1"/>
  <c r="E1657" i="10"/>
  <c r="F1657" i="10" s="1"/>
  <c r="E1656" i="10"/>
  <c r="F1656" i="10" s="1"/>
  <c r="E1655" i="10"/>
  <c r="F1655" i="10" s="1"/>
  <c r="E1654" i="10"/>
  <c r="F1654" i="10" s="1"/>
  <c r="E1653" i="10"/>
  <c r="F1653" i="10" s="1"/>
  <c r="E1652" i="10"/>
  <c r="F1652" i="10" s="1"/>
  <c r="E1651" i="10"/>
  <c r="F1651" i="10" s="1"/>
  <c r="E1650" i="10"/>
  <c r="F1650" i="10" s="1"/>
  <c r="E1649" i="10"/>
  <c r="F1649" i="10" s="1"/>
  <c r="E1648" i="10"/>
  <c r="F1648" i="10" s="1"/>
  <c r="E1647" i="10"/>
  <c r="F1647" i="10" s="1"/>
  <c r="E1646" i="10"/>
  <c r="F1646" i="10" s="1"/>
  <c r="E1645" i="10"/>
  <c r="F1645" i="10" s="1"/>
  <c r="E1644" i="10"/>
  <c r="F1644" i="10" s="1"/>
  <c r="E1643" i="10"/>
  <c r="F1643" i="10" s="1"/>
  <c r="E1642" i="10"/>
  <c r="F1642" i="10" s="1"/>
  <c r="E1641" i="10"/>
  <c r="F1641" i="10" s="1"/>
  <c r="E1640" i="10"/>
  <c r="F1640" i="10" s="1"/>
  <c r="E1639" i="10"/>
  <c r="F1639" i="10" s="1"/>
  <c r="E1638" i="10"/>
  <c r="F1638" i="10" s="1"/>
  <c r="E1637" i="10"/>
  <c r="F1637" i="10" s="1"/>
  <c r="E1636" i="10"/>
  <c r="F1636" i="10" s="1"/>
  <c r="E1635" i="10"/>
  <c r="F1635" i="10" s="1"/>
  <c r="E1634" i="10"/>
  <c r="F1634" i="10" s="1"/>
  <c r="E1633" i="10"/>
  <c r="F1633" i="10" s="1"/>
  <c r="E1632" i="10"/>
  <c r="F1632" i="10" s="1"/>
  <c r="E1631" i="10"/>
  <c r="F1631" i="10" s="1"/>
  <c r="E1630" i="10"/>
  <c r="F1630" i="10" s="1"/>
  <c r="E1629" i="10"/>
  <c r="F1629" i="10" s="1"/>
  <c r="E1628" i="10"/>
  <c r="F1628" i="10" s="1"/>
  <c r="E1627" i="10"/>
  <c r="F1627" i="10" s="1"/>
  <c r="E1626" i="10"/>
  <c r="F1626" i="10" s="1"/>
  <c r="E1625" i="10"/>
  <c r="F1625" i="10" s="1"/>
  <c r="E1624" i="10"/>
  <c r="F1624" i="10" s="1"/>
  <c r="E1623" i="10"/>
  <c r="F1623" i="10" s="1"/>
  <c r="E1622" i="10"/>
  <c r="F1622" i="10" s="1"/>
  <c r="E1621" i="10"/>
  <c r="F1621" i="10" s="1"/>
  <c r="E1620" i="10"/>
  <c r="F1620" i="10" s="1"/>
  <c r="E1619" i="10"/>
  <c r="F1619" i="10" s="1"/>
  <c r="E1618" i="10"/>
  <c r="F1618" i="10" s="1"/>
  <c r="E1617" i="10"/>
  <c r="F1617" i="10" s="1"/>
  <c r="E1616" i="10"/>
  <c r="F1616" i="10" s="1"/>
  <c r="E1615" i="10"/>
  <c r="F1615" i="10" s="1"/>
  <c r="E1614" i="10"/>
  <c r="F1614" i="10" s="1"/>
  <c r="E1613" i="10"/>
  <c r="F1613" i="10" s="1"/>
  <c r="E1612" i="10"/>
  <c r="F1612" i="10" s="1"/>
  <c r="E1611" i="10"/>
  <c r="F1611" i="10" s="1"/>
  <c r="E1610" i="10"/>
  <c r="F1610" i="10" s="1"/>
  <c r="E1609" i="10"/>
  <c r="F1609" i="10" s="1"/>
  <c r="E1608" i="10"/>
  <c r="F1608" i="10" s="1"/>
  <c r="E1607" i="10"/>
  <c r="F1607" i="10" s="1"/>
  <c r="E1606" i="10"/>
  <c r="F1606" i="10" s="1"/>
  <c r="E1605" i="10"/>
  <c r="F1605" i="10" s="1"/>
  <c r="E1604" i="10"/>
  <c r="F1604" i="10" s="1"/>
  <c r="E1603" i="10"/>
  <c r="F1603" i="10" s="1"/>
  <c r="E1602" i="10"/>
  <c r="F1602" i="10" s="1"/>
  <c r="E1601" i="10"/>
  <c r="F1601" i="10" s="1"/>
  <c r="E1600" i="10"/>
  <c r="F1600" i="10" s="1"/>
  <c r="E1599" i="10"/>
  <c r="F1599" i="10" s="1"/>
  <c r="E1598" i="10"/>
  <c r="F1598" i="10" s="1"/>
  <c r="E1597" i="10"/>
  <c r="F1597" i="10" s="1"/>
  <c r="E1596" i="10"/>
  <c r="F1596" i="10" s="1"/>
  <c r="E1595" i="10"/>
  <c r="F1595" i="10" s="1"/>
  <c r="E1594" i="10"/>
  <c r="F1594" i="10" s="1"/>
  <c r="E1593" i="10"/>
  <c r="F1593" i="10" s="1"/>
  <c r="E1592" i="10"/>
  <c r="F1592" i="10" s="1"/>
  <c r="E1591" i="10"/>
  <c r="F1591" i="10" s="1"/>
  <c r="E1590" i="10"/>
  <c r="F1590" i="10" s="1"/>
  <c r="E1589" i="10"/>
  <c r="F1589" i="10" s="1"/>
  <c r="E1588" i="10"/>
  <c r="F1588" i="10" s="1"/>
  <c r="E1587" i="10"/>
  <c r="F1587" i="10" s="1"/>
  <c r="E1586" i="10"/>
  <c r="F1586" i="10" s="1"/>
  <c r="E1585" i="10"/>
  <c r="F1585" i="10" s="1"/>
  <c r="E1584" i="10"/>
  <c r="F1584" i="10" s="1"/>
  <c r="E1583" i="10"/>
  <c r="F1583" i="10" s="1"/>
  <c r="E1582" i="10"/>
  <c r="F1582" i="10" s="1"/>
  <c r="E1581" i="10"/>
  <c r="F1581" i="10" s="1"/>
  <c r="E1580" i="10"/>
  <c r="F1580" i="10" s="1"/>
  <c r="E1579" i="10"/>
  <c r="F1579" i="10" s="1"/>
  <c r="E1578" i="10"/>
  <c r="F1578" i="10" s="1"/>
  <c r="E1577" i="10"/>
  <c r="F1577" i="10" s="1"/>
  <c r="E1576" i="10"/>
  <c r="F1576" i="10" s="1"/>
  <c r="E1575" i="10"/>
  <c r="F1575" i="10" s="1"/>
  <c r="E1574" i="10"/>
  <c r="F1574" i="10" s="1"/>
  <c r="E1573" i="10"/>
  <c r="F1573" i="10" s="1"/>
  <c r="E1572" i="10"/>
  <c r="F1572" i="10" s="1"/>
  <c r="E1571" i="10"/>
  <c r="F1571" i="10" s="1"/>
  <c r="E1570" i="10"/>
  <c r="F1570" i="10" s="1"/>
  <c r="E1569" i="10"/>
  <c r="F1569" i="10" s="1"/>
  <c r="E1568" i="10"/>
  <c r="F1568" i="10" s="1"/>
  <c r="E1567" i="10"/>
  <c r="F1567" i="10" s="1"/>
  <c r="E1566" i="10"/>
  <c r="F1566" i="10" s="1"/>
  <c r="E1565" i="10"/>
  <c r="F1565" i="10" s="1"/>
  <c r="E1564" i="10"/>
  <c r="F1564" i="10" s="1"/>
  <c r="E1563" i="10"/>
  <c r="F1563" i="10" s="1"/>
  <c r="E1562" i="10"/>
  <c r="F1562" i="10" s="1"/>
  <c r="E1561" i="10"/>
  <c r="F1561" i="10" s="1"/>
  <c r="E1560" i="10"/>
  <c r="F1560" i="10" s="1"/>
  <c r="E1559" i="10"/>
  <c r="F1559" i="10" s="1"/>
  <c r="E1558" i="10"/>
  <c r="F1558" i="10" s="1"/>
  <c r="E1557" i="10"/>
  <c r="F1557" i="10" s="1"/>
  <c r="E1556" i="10"/>
  <c r="F1556" i="10" s="1"/>
  <c r="E1555" i="10"/>
  <c r="F1555" i="10" s="1"/>
  <c r="E1554" i="10"/>
  <c r="F1554" i="10" s="1"/>
  <c r="E1553" i="10"/>
  <c r="F1553" i="10" s="1"/>
  <c r="E1552" i="10"/>
  <c r="F1552" i="10" s="1"/>
  <c r="E1551" i="10"/>
  <c r="F1551" i="10" s="1"/>
  <c r="E1550" i="10"/>
  <c r="F1550" i="10" s="1"/>
  <c r="E1549" i="10"/>
  <c r="F1549" i="10" s="1"/>
  <c r="E1548" i="10"/>
  <c r="F1548" i="10" s="1"/>
  <c r="E1547" i="10"/>
  <c r="F1547" i="10" s="1"/>
  <c r="E1546" i="10"/>
  <c r="F1546" i="10" s="1"/>
  <c r="E1545" i="10"/>
  <c r="F1545" i="10" s="1"/>
  <c r="E1544" i="10"/>
  <c r="F1544" i="10" s="1"/>
  <c r="E1543" i="10"/>
  <c r="F1543" i="10" s="1"/>
  <c r="E1542" i="10"/>
  <c r="F1542" i="10" s="1"/>
  <c r="E1541" i="10"/>
  <c r="F1541" i="10" s="1"/>
  <c r="E1540" i="10"/>
  <c r="F1540" i="10" s="1"/>
  <c r="E1539" i="10"/>
  <c r="F1539" i="10" s="1"/>
  <c r="E1538" i="10"/>
  <c r="F1538" i="10" s="1"/>
  <c r="E1537" i="10"/>
  <c r="F1537" i="10" s="1"/>
  <c r="E1536" i="10"/>
  <c r="F1536" i="10" s="1"/>
  <c r="E1535" i="10"/>
  <c r="F1535" i="10" s="1"/>
  <c r="E1534" i="10"/>
  <c r="F1534" i="10" s="1"/>
  <c r="E1533" i="10"/>
  <c r="F1533" i="10" s="1"/>
  <c r="E1532" i="10"/>
  <c r="F1532" i="10" s="1"/>
  <c r="E1531" i="10"/>
  <c r="F1531" i="10" s="1"/>
  <c r="E1530" i="10"/>
  <c r="F1530" i="10" s="1"/>
  <c r="E1529" i="10"/>
  <c r="F1529" i="10" s="1"/>
  <c r="E1528" i="10"/>
  <c r="F1528" i="10" s="1"/>
  <c r="E1527" i="10"/>
  <c r="F1527" i="10" s="1"/>
  <c r="E1526" i="10"/>
  <c r="F1526" i="10" s="1"/>
  <c r="E1525" i="10"/>
  <c r="F1525" i="10" s="1"/>
  <c r="E1524" i="10"/>
  <c r="F1524" i="10" s="1"/>
  <c r="E1523" i="10"/>
  <c r="F1523" i="10" s="1"/>
  <c r="E1522" i="10"/>
  <c r="F1522" i="10" s="1"/>
  <c r="E1521" i="10"/>
  <c r="F1521" i="10" s="1"/>
  <c r="E1520" i="10"/>
  <c r="F1520" i="10" s="1"/>
  <c r="E1519" i="10"/>
  <c r="F1519" i="10" s="1"/>
  <c r="E1518" i="10"/>
  <c r="F1518" i="10" s="1"/>
  <c r="E1517" i="10"/>
  <c r="F1517" i="10" s="1"/>
  <c r="E1516" i="10"/>
  <c r="F1516" i="10" s="1"/>
  <c r="E1515" i="10"/>
  <c r="F1515" i="10" s="1"/>
  <c r="E1514" i="10"/>
  <c r="F1514" i="10" s="1"/>
  <c r="E1513" i="10"/>
  <c r="F1513" i="10" s="1"/>
  <c r="E1512" i="10"/>
  <c r="F1512" i="10" s="1"/>
  <c r="E1511" i="10"/>
  <c r="F1511" i="10" s="1"/>
  <c r="E1510" i="10"/>
  <c r="F1510" i="10" s="1"/>
  <c r="E1509" i="10"/>
  <c r="F1509" i="10" s="1"/>
  <c r="E1508" i="10"/>
  <c r="F1508" i="10" s="1"/>
  <c r="E1507" i="10"/>
  <c r="F1507" i="10" s="1"/>
  <c r="E1506" i="10"/>
  <c r="F1506" i="10" s="1"/>
  <c r="E1505" i="10"/>
  <c r="F1505" i="10" s="1"/>
  <c r="E1504" i="10"/>
  <c r="F1504" i="10" s="1"/>
  <c r="E1503" i="10"/>
  <c r="F1503" i="10" s="1"/>
  <c r="E1502" i="10"/>
  <c r="F1502" i="10" s="1"/>
  <c r="E1501" i="10"/>
  <c r="F1501" i="10" s="1"/>
  <c r="E1500" i="10"/>
  <c r="F1500" i="10" s="1"/>
  <c r="E1499" i="10"/>
  <c r="F1499" i="10" s="1"/>
  <c r="E1498" i="10"/>
  <c r="F1498" i="10" s="1"/>
  <c r="E1497" i="10"/>
  <c r="F1497" i="10" s="1"/>
  <c r="E1496" i="10"/>
  <c r="F1496" i="10" s="1"/>
  <c r="E1495" i="10"/>
  <c r="F1495" i="10" s="1"/>
  <c r="E1494" i="10"/>
  <c r="F1494" i="10" s="1"/>
  <c r="E1493" i="10"/>
  <c r="F1493" i="10" s="1"/>
  <c r="E1492" i="10"/>
  <c r="F1492" i="10" s="1"/>
  <c r="E1491" i="10"/>
  <c r="F1491" i="10" s="1"/>
  <c r="E1490" i="10"/>
  <c r="F1490" i="10" s="1"/>
  <c r="E1489" i="10"/>
  <c r="F1489" i="10" s="1"/>
  <c r="E1488" i="10"/>
  <c r="F1488" i="10" s="1"/>
  <c r="E1487" i="10"/>
  <c r="F1487" i="10" s="1"/>
  <c r="E1486" i="10"/>
  <c r="F1486" i="10" s="1"/>
  <c r="E1485" i="10"/>
  <c r="F1485" i="10" s="1"/>
  <c r="E1484" i="10"/>
  <c r="F1484" i="10" s="1"/>
  <c r="E1483" i="10"/>
  <c r="F1483" i="10" s="1"/>
  <c r="E1482" i="10"/>
  <c r="F1482" i="10" s="1"/>
  <c r="E1481" i="10"/>
  <c r="F1481" i="10" s="1"/>
  <c r="E1480" i="10"/>
  <c r="F1480" i="10" s="1"/>
  <c r="E1479" i="10"/>
  <c r="F1479" i="10" s="1"/>
  <c r="E1478" i="10"/>
  <c r="F1478" i="10" s="1"/>
  <c r="E1477" i="10"/>
  <c r="F1477" i="10" s="1"/>
  <c r="E1476" i="10"/>
  <c r="F1476" i="10" s="1"/>
  <c r="E1475" i="10"/>
  <c r="F1475" i="10" s="1"/>
  <c r="E1474" i="10"/>
  <c r="F1474" i="10" s="1"/>
  <c r="E1473" i="10"/>
  <c r="F1473" i="10" s="1"/>
  <c r="E1472" i="10"/>
  <c r="F1472" i="10" s="1"/>
  <c r="E1471" i="10"/>
  <c r="F1471" i="10" s="1"/>
  <c r="E1470" i="10"/>
  <c r="F1470" i="10" s="1"/>
  <c r="E1469" i="10"/>
  <c r="F1469" i="10" s="1"/>
  <c r="E1468" i="10"/>
  <c r="F1468" i="10" s="1"/>
  <c r="E1467" i="10"/>
  <c r="F1467" i="10" s="1"/>
  <c r="E1466" i="10"/>
  <c r="F1466" i="10" s="1"/>
  <c r="E1465" i="10"/>
  <c r="F1465" i="10" s="1"/>
  <c r="E1464" i="10"/>
  <c r="F1464" i="10" s="1"/>
  <c r="E1463" i="10"/>
  <c r="F1463" i="10" s="1"/>
  <c r="E1462" i="10"/>
  <c r="F1462" i="10" s="1"/>
  <c r="E1461" i="10"/>
  <c r="F1461" i="10" s="1"/>
  <c r="E1460" i="10"/>
  <c r="F1460" i="10" s="1"/>
  <c r="E1459" i="10"/>
  <c r="F1459" i="10" s="1"/>
  <c r="E1458" i="10"/>
  <c r="F1458" i="10" s="1"/>
  <c r="E1457" i="10"/>
  <c r="F1457" i="10" s="1"/>
  <c r="E1456" i="10"/>
  <c r="F1456" i="10" s="1"/>
  <c r="E1455" i="10"/>
  <c r="F1455" i="10" s="1"/>
  <c r="E1454" i="10"/>
  <c r="F1454" i="10" s="1"/>
  <c r="E1453" i="10"/>
  <c r="F1453" i="10" s="1"/>
  <c r="E1452" i="10"/>
  <c r="F1452" i="10" s="1"/>
  <c r="E1451" i="10"/>
  <c r="F1451" i="10" s="1"/>
  <c r="E1450" i="10"/>
  <c r="F1450" i="10" s="1"/>
  <c r="E1449" i="10"/>
  <c r="F1449" i="10" s="1"/>
  <c r="E1448" i="10"/>
  <c r="F1448" i="10" s="1"/>
  <c r="E1447" i="10"/>
  <c r="F1447" i="10" s="1"/>
  <c r="E1446" i="10"/>
  <c r="F1446" i="10" s="1"/>
  <c r="E1445" i="10"/>
  <c r="F1445" i="10" s="1"/>
  <c r="E1444" i="10"/>
  <c r="F1444" i="10" s="1"/>
  <c r="E1443" i="10"/>
  <c r="F1443" i="10" s="1"/>
  <c r="E1442" i="10"/>
  <c r="F1442" i="10" s="1"/>
  <c r="E1441" i="10"/>
  <c r="F1441" i="10" s="1"/>
  <c r="E1440" i="10"/>
  <c r="F1440" i="10" s="1"/>
  <c r="E1439" i="10"/>
  <c r="F1439" i="10" s="1"/>
  <c r="E1438" i="10"/>
  <c r="F1438" i="10" s="1"/>
  <c r="E1437" i="10"/>
  <c r="F1437" i="10" s="1"/>
  <c r="E1436" i="10"/>
  <c r="F1436" i="10" s="1"/>
  <c r="E1435" i="10"/>
  <c r="F1435" i="10" s="1"/>
  <c r="E1434" i="10"/>
  <c r="F1434" i="10" s="1"/>
  <c r="E1433" i="10"/>
  <c r="F1433" i="10" s="1"/>
  <c r="E1432" i="10"/>
  <c r="F1432" i="10" s="1"/>
  <c r="E1431" i="10"/>
  <c r="F1431" i="10" s="1"/>
  <c r="E1430" i="10"/>
  <c r="F1430" i="10" s="1"/>
  <c r="E1429" i="10"/>
  <c r="F1429" i="10" s="1"/>
  <c r="E1428" i="10"/>
  <c r="F1428" i="10" s="1"/>
  <c r="E1427" i="10"/>
  <c r="F1427" i="10" s="1"/>
  <c r="E1426" i="10"/>
  <c r="F1426" i="10" s="1"/>
  <c r="E1425" i="10"/>
  <c r="F1425" i="10" s="1"/>
  <c r="E1424" i="10"/>
  <c r="F1424" i="10" s="1"/>
  <c r="E1423" i="10"/>
  <c r="F1423" i="10" s="1"/>
  <c r="E1422" i="10"/>
  <c r="F1422" i="10" s="1"/>
  <c r="E1421" i="10"/>
  <c r="F1421" i="10" s="1"/>
  <c r="E1420" i="10"/>
  <c r="F1420" i="10" s="1"/>
  <c r="E1419" i="10"/>
  <c r="F1419" i="10" s="1"/>
  <c r="E1418" i="10"/>
  <c r="F1418" i="10" s="1"/>
  <c r="E1417" i="10"/>
  <c r="F1417" i="10" s="1"/>
  <c r="E1416" i="10"/>
  <c r="F1416" i="10" s="1"/>
  <c r="E1415" i="10"/>
  <c r="F1415" i="10" s="1"/>
  <c r="E1414" i="10"/>
  <c r="F1414" i="10" s="1"/>
  <c r="E1413" i="10"/>
  <c r="F1413" i="10" s="1"/>
  <c r="E1412" i="10"/>
  <c r="F1412" i="10" s="1"/>
  <c r="E1411" i="10"/>
  <c r="F1411" i="10" s="1"/>
  <c r="E1410" i="10"/>
  <c r="F1410" i="10" s="1"/>
  <c r="E1409" i="10"/>
  <c r="F1409" i="10" s="1"/>
  <c r="E1408" i="10"/>
  <c r="F1408" i="10" s="1"/>
  <c r="E1407" i="10"/>
  <c r="F1407" i="10" s="1"/>
  <c r="E1406" i="10"/>
  <c r="F1406" i="10" s="1"/>
  <c r="E1405" i="10"/>
  <c r="F1405" i="10" s="1"/>
  <c r="E1404" i="10"/>
  <c r="F1404" i="10" s="1"/>
  <c r="E1403" i="10"/>
  <c r="F1403" i="10" s="1"/>
  <c r="E1402" i="10"/>
  <c r="F1402" i="10" s="1"/>
  <c r="E1401" i="10"/>
  <c r="F1401" i="10" s="1"/>
  <c r="E1400" i="10"/>
  <c r="F1400" i="10" s="1"/>
  <c r="E1399" i="10"/>
  <c r="F1399" i="10" s="1"/>
  <c r="E1398" i="10"/>
  <c r="F1398" i="10" s="1"/>
  <c r="E1397" i="10"/>
  <c r="F1397" i="10" s="1"/>
  <c r="E1396" i="10"/>
  <c r="F1396" i="10" s="1"/>
  <c r="E1395" i="10"/>
  <c r="F1395" i="10" s="1"/>
  <c r="E1394" i="10"/>
  <c r="F1394" i="10" s="1"/>
  <c r="E1393" i="10"/>
  <c r="F1393" i="10" s="1"/>
  <c r="E1392" i="10"/>
  <c r="F1392" i="10" s="1"/>
  <c r="E1391" i="10"/>
  <c r="F1391" i="10" s="1"/>
  <c r="E1390" i="10"/>
  <c r="F1390" i="10" s="1"/>
  <c r="E1389" i="10"/>
  <c r="F1389" i="10" s="1"/>
  <c r="E1388" i="10"/>
  <c r="F1388" i="10" s="1"/>
  <c r="E1387" i="10"/>
  <c r="F1387" i="10" s="1"/>
  <c r="E1386" i="10"/>
  <c r="F1386" i="10" s="1"/>
  <c r="E1385" i="10"/>
  <c r="F1385" i="10" s="1"/>
  <c r="E1384" i="10"/>
  <c r="F1384" i="10" s="1"/>
  <c r="E1383" i="10"/>
  <c r="F1383" i="10" s="1"/>
  <c r="E1382" i="10"/>
  <c r="F1382" i="10" s="1"/>
  <c r="E1381" i="10"/>
  <c r="F1381" i="10" s="1"/>
  <c r="E1380" i="10"/>
  <c r="F1380" i="10" s="1"/>
  <c r="E1379" i="10"/>
  <c r="F1379" i="10" s="1"/>
  <c r="E1378" i="10"/>
  <c r="F1378" i="10" s="1"/>
  <c r="E1377" i="10"/>
  <c r="F1377" i="10" s="1"/>
  <c r="E1376" i="10"/>
  <c r="F1376" i="10" s="1"/>
  <c r="E1375" i="10"/>
  <c r="F1375" i="10" s="1"/>
  <c r="E1374" i="10"/>
  <c r="F1374" i="10" s="1"/>
  <c r="E1373" i="10"/>
  <c r="F1373" i="10" s="1"/>
  <c r="E1372" i="10"/>
  <c r="F1372" i="10" s="1"/>
  <c r="E1371" i="10"/>
  <c r="F1371" i="10" s="1"/>
  <c r="E1370" i="10"/>
  <c r="F1370" i="10" s="1"/>
  <c r="E1369" i="10"/>
  <c r="F1369" i="10" s="1"/>
  <c r="E1368" i="10"/>
  <c r="F1368" i="10" s="1"/>
  <c r="E1367" i="10"/>
  <c r="F1367" i="10" s="1"/>
  <c r="E1366" i="10"/>
  <c r="F1366" i="10" s="1"/>
  <c r="E1365" i="10"/>
  <c r="F1365" i="10" s="1"/>
  <c r="E1364" i="10"/>
  <c r="F1364" i="10" s="1"/>
  <c r="E1363" i="10"/>
  <c r="F1363" i="10" s="1"/>
  <c r="E1362" i="10"/>
  <c r="F1362" i="10" s="1"/>
  <c r="E1361" i="10"/>
  <c r="F1361" i="10" s="1"/>
  <c r="E1360" i="10"/>
  <c r="F1360" i="10" s="1"/>
  <c r="E1359" i="10"/>
  <c r="F1359" i="10" s="1"/>
  <c r="E1358" i="10"/>
  <c r="F1358" i="10" s="1"/>
  <c r="E1357" i="10"/>
  <c r="F1357" i="10" s="1"/>
  <c r="E1356" i="10"/>
  <c r="F1356" i="10" s="1"/>
  <c r="E1355" i="10"/>
  <c r="F1355" i="10" s="1"/>
  <c r="E1354" i="10"/>
  <c r="F1354" i="10" s="1"/>
  <c r="E1353" i="10"/>
  <c r="F1353" i="10" s="1"/>
  <c r="E1352" i="10"/>
  <c r="F1352" i="10" s="1"/>
  <c r="E1351" i="10"/>
  <c r="F1351" i="10" s="1"/>
  <c r="E1350" i="10"/>
  <c r="F1350" i="10" s="1"/>
  <c r="E1349" i="10"/>
  <c r="F1349" i="10" s="1"/>
  <c r="E1348" i="10"/>
  <c r="F1348" i="10" s="1"/>
  <c r="E1347" i="10"/>
  <c r="F1347" i="10" s="1"/>
  <c r="E1346" i="10"/>
  <c r="F1346" i="10" s="1"/>
  <c r="E1345" i="10"/>
  <c r="F1345" i="10" s="1"/>
  <c r="E1344" i="10"/>
  <c r="F1344" i="10" s="1"/>
  <c r="E1343" i="10"/>
  <c r="F1343" i="10" s="1"/>
  <c r="E1342" i="10"/>
  <c r="F1342" i="10" s="1"/>
  <c r="E1341" i="10"/>
  <c r="F1341" i="10" s="1"/>
  <c r="E1340" i="10"/>
  <c r="F1340" i="10" s="1"/>
  <c r="E1339" i="10"/>
  <c r="F1339" i="10" s="1"/>
  <c r="E1338" i="10"/>
  <c r="F1338" i="10" s="1"/>
  <c r="E1337" i="10"/>
  <c r="F1337" i="10" s="1"/>
  <c r="E1336" i="10"/>
  <c r="F1336" i="10" s="1"/>
  <c r="E1335" i="10"/>
  <c r="F1335" i="10" s="1"/>
  <c r="E1334" i="10"/>
  <c r="F1334" i="10" s="1"/>
  <c r="E1333" i="10"/>
  <c r="F1333" i="10" s="1"/>
  <c r="E1332" i="10"/>
  <c r="F1332" i="10" s="1"/>
  <c r="E1331" i="10"/>
  <c r="F1331" i="10" s="1"/>
  <c r="E1330" i="10"/>
  <c r="F1330" i="10" s="1"/>
  <c r="E1329" i="10"/>
  <c r="F1329" i="10" s="1"/>
  <c r="E1328" i="10"/>
  <c r="F1328" i="10" s="1"/>
  <c r="E1327" i="10"/>
  <c r="F1327" i="10" s="1"/>
  <c r="E1326" i="10"/>
  <c r="F1326" i="10" s="1"/>
  <c r="E1325" i="10"/>
  <c r="F1325" i="10" s="1"/>
  <c r="E1324" i="10"/>
  <c r="F1324" i="10" s="1"/>
  <c r="E1323" i="10"/>
  <c r="F1323" i="10" s="1"/>
  <c r="E1322" i="10"/>
  <c r="F1322" i="10" s="1"/>
  <c r="E1321" i="10"/>
  <c r="F1321" i="10" s="1"/>
  <c r="E1320" i="10"/>
  <c r="F1320" i="10" s="1"/>
  <c r="E1319" i="10"/>
  <c r="F1319" i="10" s="1"/>
  <c r="E1318" i="10"/>
  <c r="F1318" i="10" s="1"/>
  <c r="E1317" i="10"/>
  <c r="F1317" i="10" s="1"/>
  <c r="E1316" i="10"/>
  <c r="F1316" i="10" s="1"/>
  <c r="E1315" i="10"/>
  <c r="F1315" i="10" s="1"/>
  <c r="E1314" i="10"/>
  <c r="F1314" i="10" s="1"/>
  <c r="E1313" i="10"/>
  <c r="F1313" i="10" s="1"/>
  <c r="E1312" i="10"/>
  <c r="F1312" i="10" s="1"/>
  <c r="E1311" i="10"/>
  <c r="F1311" i="10" s="1"/>
  <c r="E1310" i="10"/>
  <c r="F1310" i="10" s="1"/>
  <c r="E1309" i="10"/>
  <c r="F1309" i="10" s="1"/>
  <c r="E1308" i="10"/>
  <c r="F1308" i="10" s="1"/>
  <c r="E1307" i="10"/>
  <c r="F1307" i="10" s="1"/>
  <c r="E1306" i="10"/>
  <c r="F1306" i="10" s="1"/>
  <c r="E1305" i="10"/>
  <c r="F1305" i="10" s="1"/>
  <c r="E1304" i="10"/>
  <c r="F1304" i="10" s="1"/>
  <c r="E1303" i="10"/>
  <c r="F1303" i="10" s="1"/>
  <c r="E1302" i="10"/>
  <c r="F1302" i="10" s="1"/>
  <c r="E1301" i="10"/>
  <c r="F1301" i="10" s="1"/>
  <c r="E1300" i="10"/>
  <c r="F1300" i="10" s="1"/>
  <c r="E1299" i="10"/>
  <c r="F1299" i="10" s="1"/>
  <c r="E1298" i="10"/>
  <c r="F1298" i="10" s="1"/>
  <c r="E1297" i="10"/>
  <c r="F1297" i="10" s="1"/>
  <c r="E1296" i="10"/>
  <c r="F1296" i="10" s="1"/>
  <c r="E1295" i="10"/>
  <c r="F1295" i="10" s="1"/>
  <c r="E1294" i="10"/>
  <c r="F1294" i="10" s="1"/>
  <c r="E1293" i="10"/>
  <c r="F1293" i="10" s="1"/>
  <c r="E1292" i="10"/>
  <c r="F1292" i="10" s="1"/>
  <c r="E1291" i="10"/>
  <c r="F1291" i="10" s="1"/>
  <c r="E1290" i="10"/>
  <c r="F1290" i="10" s="1"/>
  <c r="E1289" i="10"/>
  <c r="F1289" i="10" s="1"/>
  <c r="E1288" i="10"/>
  <c r="F1288" i="10" s="1"/>
  <c r="E1287" i="10"/>
  <c r="F1287" i="10" s="1"/>
  <c r="E1286" i="10"/>
  <c r="F1286" i="10" s="1"/>
  <c r="E1285" i="10"/>
  <c r="F1285" i="10" s="1"/>
  <c r="E1284" i="10"/>
  <c r="F1284" i="10" s="1"/>
  <c r="E1283" i="10"/>
  <c r="F1283" i="10" s="1"/>
  <c r="E1282" i="10"/>
  <c r="F1282" i="10" s="1"/>
  <c r="E1281" i="10"/>
  <c r="F1281" i="10" s="1"/>
  <c r="E1280" i="10"/>
  <c r="F1280" i="10" s="1"/>
  <c r="E1279" i="10"/>
  <c r="F1279" i="10" s="1"/>
  <c r="E1278" i="10"/>
  <c r="F1278" i="10" s="1"/>
  <c r="E1277" i="10"/>
  <c r="F1277" i="10" s="1"/>
  <c r="E1276" i="10"/>
  <c r="F1276" i="10" s="1"/>
  <c r="E1275" i="10"/>
  <c r="F1275" i="10" s="1"/>
  <c r="E1274" i="10"/>
  <c r="F1274" i="10" s="1"/>
  <c r="E1273" i="10"/>
  <c r="F1273" i="10" s="1"/>
  <c r="E1272" i="10"/>
  <c r="F1272" i="10" s="1"/>
  <c r="E1271" i="10"/>
  <c r="F1271" i="10" s="1"/>
  <c r="E1270" i="10"/>
  <c r="F1270" i="10" s="1"/>
  <c r="E1269" i="10"/>
  <c r="F1269" i="10" s="1"/>
  <c r="E1268" i="10"/>
  <c r="F1268" i="10" s="1"/>
  <c r="E1267" i="10"/>
  <c r="F1267" i="10" s="1"/>
  <c r="E1266" i="10"/>
  <c r="F1266" i="10" s="1"/>
  <c r="E1265" i="10"/>
  <c r="F1265" i="10" s="1"/>
  <c r="E1264" i="10"/>
  <c r="F1264" i="10" s="1"/>
  <c r="E1263" i="10"/>
  <c r="F1263" i="10" s="1"/>
  <c r="E1262" i="10"/>
  <c r="F1262" i="10" s="1"/>
  <c r="E1261" i="10"/>
  <c r="F1261" i="10" s="1"/>
  <c r="E1260" i="10"/>
  <c r="F1260" i="10" s="1"/>
  <c r="E1259" i="10"/>
  <c r="F1259" i="10" s="1"/>
  <c r="E1258" i="10"/>
  <c r="F1258" i="10" s="1"/>
  <c r="E1257" i="10"/>
  <c r="F1257" i="10" s="1"/>
  <c r="E1256" i="10"/>
  <c r="F1256" i="10" s="1"/>
  <c r="E1255" i="10"/>
  <c r="F1255" i="10" s="1"/>
  <c r="E1254" i="10"/>
  <c r="F1254" i="10" s="1"/>
  <c r="E1253" i="10"/>
  <c r="F1253" i="10" s="1"/>
  <c r="E1252" i="10"/>
  <c r="F1252" i="10" s="1"/>
  <c r="E1251" i="10"/>
  <c r="F1251" i="10" s="1"/>
  <c r="E1250" i="10"/>
  <c r="F1250" i="10" s="1"/>
  <c r="E1249" i="10"/>
  <c r="F1249" i="10" s="1"/>
  <c r="E1248" i="10"/>
  <c r="F1248" i="10" s="1"/>
  <c r="E1247" i="10"/>
  <c r="F1247" i="10" s="1"/>
  <c r="E1246" i="10"/>
  <c r="F1246" i="10" s="1"/>
  <c r="E1245" i="10"/>
  <c r="F1245" i="10" s="1"/>
  <c r="E1244" i="10"/>
  <c r="F1244" i="10" s="1"/>
  <c r="E1243" i="10"/>
  <c r="F1243" i="10" s="1"/>
  <c r="E1242" i="10"/>
  <c r="F1242" i="10" s="1"/>
  <c r="E1241" i="10"/>
  <c r="F1241" i="10" s="1"/>
  <c r="E1240" i="10"/>
  <c r="F1240" i="10" s="1"/>
  <c r="E1239" i="10"/>
  <c r="F1239" i="10" s="1"/>
  <c r="E1238" i="10"/>
  <c r="F1238" i="10" s="1"/>
  <c r="E1237" i="10"/>
  <c r="F1237" i="10" s="1"/>
  <c r="E1236" i="10"/>
  <c r="F1236" i="10" s="1"/>
  <c r="E1235" i="10"/>
  <c r="F1235" i="10" s="1"/>
  <c r="E1234" i="10"/>
  <c r="F1234" i="10" s="1"/>
  <c r="E1233" i="10"/>
  <c r="F1233" i="10" s="1"/>
  <c r="E1232" i="10"/>
  <c r="F1232" i="10" s="1"/>
  <c r="E1231" i="10"/>
  <c r="F1231" i="10" s="1"/>
  <c r="E1230" i="10"/>
  <c r="F1230" i="10" s="1"/>
  <c r="E1229" i="10"/>
  <c r="F1229" i="10" s="1"/>
  <c r="E1228" i="10"/>
  <c r="F1228" i="10" s="1"/>
  <c r="E1227" i="10"/>
  <c r="F1227" i="10" s="1"/>
  <c r="E1226" i="10"/>
  <c r="F1226" i="10" s="1"/>
  <c r="E1225" i="10"/>
  <c r="F1225" i="10" s="1"/>
  <c r="E1224" i="10"/>
  <c r="F1224" i="10" s="1"/>
  <c r="E1223" i="10"/>
  <c r="F1223" i="10" s="1"/>
  <c r="E1222" i="10"/>
  <c r="F1222" i="10" s="1"/>
  <c r="E1221" i="10"/>
  <c r="F1221" i="10" s="1"/>
  <c r="E1220" i="10"/>
  <c r="F1220" i="10" s="1"/>
  <c r="E1219" i="10"/>
  <c r="F1219" i="10" s="1"/>
  <c r="E1218" i="10"/>
  <c r="F1218" i="10" s="1"/>
  <c r="E1217" i="10"/>
  <c r="F1217" i="10" s="1"/>
  <c r="E1216" i="10"/>
  <c r="F1216" i="10" s="1"/>
  <c r="E1215" i="10"/>
  <c r="F1215" i="10" s="1"/>
  <c r="E1214" i="10"/>
  <c r="F1214" i="10" s="1"/>
  <c r="E1213" i="10"/>
  <c r="F1213" i="10" s="1"/>
  <c r="E1212" i="10"/>
  <c r="F1212" i="10" s="1"/>
  <c r="E1211" i="10"/>
  <c r="F1211" i="10" s="1"/>
  <c r="E1210" i="10"/>
  <c r="F1210" i="10" s="1"/>
  <c r="E1209" i="10"/>
  <c r="F1209" i="10" s="1"/>
  <c r="E1208" i="10"/>
  <c r="F1208" i="10" s="1"/>
  <c r="E1207" i="10"/>
  <c r="F1207" i="10" s="1"/>
  <c r="E1206" i="10"/>
  <c r="F1206" i="10" s="1"/>
  <c r="E1205" i="10"/>
  <c r="F1205" i="10" s="1"/>
  <c r="E1204" i="10"/>
  <c r="F1204" i="10" s="1"/>
  <c r="E1203" i="10"/>
  <c r="F1203" i="10" s="1"/>
  <c r="E1202" i="10"/>
  <c r="F1202" i="10" s="1"/>
  <c r="E1201" i="10"/>
  <c r="F1201" i="10" s="1"/>
  <c r="E1200" i="10"/>
  <c r="F1200" i="10" s="1"/>
  <c r="E1199" i="10"/>
  <c r="F1199" i="10" s="1"/>
  <c r="E1198" i="10"/>
  <c r="F1198" i="10" s="1"/>
  <c r="E1197" i="10"/>
  <c r="F1197" i="10" s="1"/>
  <c r="E1196" i="10"/>
  <c r="F1196" i="10" s="1"/>
  <c r="E1195" i="10"/>
  <c r="F1195" i="10" s="1"/>
  <c r="E1194" i="10"/>
  <c r="F1194" i="10" s="1"/>
  <c r="E1193" i="10"/>
  <c r="F1193" i="10" s="1"/>
  <c r="E1192" i="10"/>
  <c r="F1192" i="10" s="1"/>
  <c r="E1191" i="10"/>
  <c r="F1191" i="10" s="1"/>
  <c r="E1190" i="10"/>
  <c r="F1190" i="10" s="1"/>
  <c r="E1189" i="10"/>
  <c r="F1189" i="10" s="1"/>
  <c r="E1188" i="10"/>
  <c r="F1188" i="10" s="1"/>
  <c r="E1187" i="10"/>
  <c r="F1187" i="10" s="1"/>
  <c r="E1186" i="10"/>
  <c r="F1186" i="10" s="1"/>
  <c r="E1185" i="10"/>
  <c r="F1185" i="10" s="1"/>
  <c r="E1184" i="10"/>
  <c r="F1184" i="10" s="1"/>
  <c r="E1183" i="10"/>
  <c r="F1183" i="10" s="1"/>
  <c r="E1182" i="10"/>
  <c r="F1182" i="10" s="1"/>
  <c r="E1181" i="10"/>
  <c r="F1181" i="10" s="1"/>
  <c r="E1180" i="10"/>
  <c r="F1180" i="10" s="1"/>
  <c r="E1179" i="10"/>
  <c r="F1179" i="10" s="1"/>
  <c r="E1178" i="10"/>
  <c r="F1178" i="10" s="1"/>
  <c r="E1177" i="10"/>
  <c r="F1177" i="10" s="1"/>
  <c r="E1176" i="10"/>
  <c r="F1176" i="10" s="1"/>
  <c r="E1175" i="10"/>
  <c r="F1175" i="10" s="1"/>
  <c r="E1174" i="10"/>
  <c r="F1174" i="10" s="1"/>
  <c r="E1173" i="10"/>
  <c r="F1173" i="10" s="1"/>
  <c r="E1172" i="10"/>
  <c r="F1172" i="10" s="1"/>
  <c r="E1171" i="10"/>
  <c r="F1171" i="10" s="1"/>
  <c r="E1170" i="10"/>
  <c r="F1170" i="10" s="1"/>
  <c r="E1169" i="10"/>
  <c r="F1169" i="10" s="1"/>
  <c r="E1168" i="10"/>
  <c r="F1168" i="10" s="1"/>
  <c r="E1167" i="10"/>
  <c r="F1167" i="10" s="1"/>
  <c r="E1166" i="10"/>
  <c r="F1166" i="10" s="1"/>
  <c r="E1165" i="10"/>
  <c r="F1165" i="10" s="1"/>
  <c r="E1164" i="10"/>
  <c r="F1164" i="10" s="1"/>
  <c r="E1163" i="10"/>
  <c r="F1163" i="10" s="1"/>
  <c r="E1162" i="10"/>
  <c r="F1162" i="10" s="1"/>
  <c r="E1161" i="10"/>
  <c r="F1161" i="10" s="1"/>
  <c r="E1160" i="10"/>
  <c r="F1160" i="10" s="1"/>
  <c r="E1159" i="10"/>
  <c r="F1159" i="10" s="1"/>
  <c r="E1158" i="10"/>
  <c r="F1158" i="10" s="1"/>
  <c r="E1157" i="10"/>
  <c r="F1157" i="10" s="1"/>
  <c r="E1156" i="10"/>
  <c r="F1156" i="10" s="1"/>
  <c r="E1155" i="10"/>
  <c r="F1155" i="10" s="1"/>
  <c r="E1154" i="10"/>
  <c r="F1154" i="10" s="1"/>
  <c r="E1153" i="10"/>
  <c r="F1153" i="10" s="1"/>
  <c r="E1152" i="10"/>
  <c r="F1152" i="10" s="1"/>
  <c r="E1151" i="10"/>
  <c r="F1151" i="10" s="1"/>
  <c r="E1150" i="10"/>
  <c r="F1150" i="10" s="1"/>
  <c r="E1149" i="10"/>
  <c r="F1149" i="10" s="1"/>
  <c r="E1148" i="10"/>
  <c r="F1148" i="10" s="1"/>
  <c r="E1147" i="10"/>
  <c r="F1147" i="10" s="1"/>
  <c r="E1146" i="10"/>
  <c r="F1146" i="10" s="1"/>
  <c r="E1145" i="10"/>
  <c r="F1145" i="10" s="1"/>
  <c r="E1144" i="10"/>
  <c r="F1144" i="10" s="1"/>
  <c r="E1143" i="10"/>
  <c r="F1143" i="10" s="1"/>
  <c r="E1142" i="10"/>
  <c r="F1142" i="10" s="1"/>
  <c r="E1141" i="10"/>
  <c r="F1141" i="10" s="1"/>
  <c r="E1140" i="10"/>
  <c r="F1140" i="10" s="1"/>
  <c r="E1139" i="10"/>
  <c r="F1139" i="10" s="1"/>
  <c r="E1138" i="10"/>
  <c r="F1138" i="10" s="1"/>
  <c r="E1137" i="10"/>
  <c r="F1137" i="10" s="1"/>
  <c r="E1136" i="10"/>
  <c r="F1136" i="10" s="1"/>
  <c r="E1135" i="10"/>
  <c r="F1135" i="10" s="1"/>
  <c r="E1134" i="10"/>
  <c r="F1134" i="10" s="1"/>
  <c r="E1133" i="10"/>
  <c r="F1133" i="10" s="1"/>
  <c r="E1132" i="10"/>
  <c r="F1132" i="10" s="1"/>
  <c r="E1131" i="10"/>
  <c r="F1131" i="10" s="1"/>
  <c r="E1130" i="10"/>
  <c r="F1130" i="10" s="1"/>
  <c r="E1129" i="10"/>
  <c r="F1129" i="10" s="1"/>
  <c r="E1128" i="10"/>
  <c r="F1128" i="10" s="1"/>
  <c r="E1127" i="10"/>
  <c r="F1127" i="10" s="1"/>
  <c r="E1126" i="10"/>
  <c r="F1126" i="10" s="1"/>
  <c r="E1125" i="10"/>
  <c r="F1125" i="10" s="1"/>
  <c r="E1124" i="10"/>
  <c r="F1124" i="10" s="1"/>
  <c r="E1123" i="10"/>
  <c r="F1123" i="10" s="1"/>
  <c r="E1122" i="10"/>
  <c r="F1122" i="10" s="1"/>
  <c r="E1121" i="10"/>
  <c r="F1121" i="10" s="1"/>
  <c r="E1120" i="10"/>
  <c r="F1120" i="10" s="1"/>
  <c r="E1119" i="10"/>
  <c r="F1119" i="10" s="1"/>
  <c r="E1118" i="10"/>
  <c r="F1118" i="10" s="1"/>
  <c r="E1117" i="10"/>
  <c r="F1117" i="10" s="1"/>
  <c r="E1116" i="10"/>
  <c r="F1116" i="10" s="1"/>
  <c r="E1115" i="10"/>
  <c r="F1115" i="10" s="1"/>
  <c r="E1114" i="10"/>
  <c r="F1114" i="10" s="1"/>
  <c r="E1113" i="10"/>
  <c r="F1113" i="10" s="1"/>
  <c r="E1112" i="10"/>
  <c r="F1112" i="10" s="1"/>
  <c r="E1111" i="10"/>
  <c r="F1111" i="10" s="1"/>
  <c r="E1110" i="10"/>
  <c r="F1110" i="10" s="1"/>
  <c r="E1109" i="10"/>
  <c r="F1109" i="10" s="1"/>
  <c r="E1108" i="10"/>
  <c r="F1108" i="10" s="1"/>
  <c r="E1107" i="10"/>
  <c r="F1107" i="10" s="1"/>
  <c r="E1106" i="10"/>
  <c r="F1106" i="10" s="1"/>
  <c r="E1105" i="10"/>
  <c r="F1105" i="10" s="1"/>
  <c r="E1104" i="10"/>
  <c r="F1104" i="10" s="1"/>
  <c r="E1103" i="10"/>
  <c r="F1103" i="10" s="1"/>
  <c r="E1102" i="10"/>
  <c r="F1102" i="10" s="1"/>
  <c r="E1101" i="10"/>
  <c r="F1101" i="10" s="1"/>
  <c r="E1100" i="10"/>
  <c r="F1100" i="10" s="1"/>
  <c r="E1099" i="10"/>
  <c r="F1099" i="10" s="1"/>
  <c r="E1098" i="10"/>
  <c r="F1098" i="10" s="1"/>
  <c r="E1097" i="10"/>
  <c r="F1097" i="10" s="1"/>
  <c r="E1096" i="10"/>
  <c r="F1096" i="10" s="1"/>
  <c r="E1095" i="10"/>
  <c r="F1095" i="10" s="1"/>
  <c r="E1094" i="10"/>
  <c r="F1094" i="10" s="1"/>
  <c r="E1093" i="10"/>
  <c r="F1093" i="10" s="1"/>
  <c r="E1092" i="10"/>
  <c r="F1092" i="10" s="1"/>
  <c r="E1091" i="10"/>
  <c r="F1091" i="10" s="1"/>
  <c r="E1090" i="10"/>
  <c r="F1090" i="10" s="1"/>
  <c r="E1089" i="10"/>
  <c r="F1089" i="10" s="1"/>
  <c r="E1088" i="10"/>
  <c r="F1088" i="10" s="1"/>
  <c r="E1087" i="10"/>
  <c r="F1087" i="10" s="1"/>
  <c r="E1086" i="10"/>
  <c r="F1086" i="10" s="1"/>
  <c r="E1085" i="10"/>
  <c r="F1085" i="10" s="1"/>
  <c r="E1084" i="10"/>
  <c r="F1084" i="10" s="1"/>
  <c r="E1083" i="10"/>
  <c r="F1083" i="10" s="1"/>
  <c r="E1082" i="10"/>
  <c r="F1082" i="10" s="1"/>
  <c r="E1081" i="10"/>
  <c r="F1081" i="10" s="1"/>
  <c r="E1080" i="10"/>
  <c r="F1080" i="10" s="1"/>
  <c r="E1079" i="10"/>
  <c r="F1079" i="10" s="1"/>
  <c r="E1078" i="10"/>
  <c r="F1078" i="10" s="1"/>
  <c r="E1077" i="10"/>
  <c r="F1077" i="10" s="1"/>
  <c r="E1076" i="10"/>
  <c r="F1076" i="10" s="1"/>
  <c r="E1075" i="10"/>
  <c r="F1075" i="10" s="1"/>
  <c r="E1074" i="10"/>
  <c r="F1074" i="10" s="1"/>
  <c r="E1073" i="10"/>
  <c r="F1073" i="10" s="1"/>
  <c r="E1072" i="10"/>
  <c r="F1072" i="10" s="1"/>
  <c r="E1071" i="10"/>
  <c r="F1071" i="10" s="1"/>
  <c r="E1070" i="10"/>
  <c r="F1070" i="10" s="1"/>
  <c r="E1069" i="10"/>
  <c r="F1069" i="10" s="1"/>
  <c r="E1068" i="10"/>
  <c r="F1068" i="10" s="1"/>
  <c r="E1067" i="10"/>
  <c r="F1067" i="10" s="1"/>
  <c r="E1066" i="10"/>
  <c r="F1066" i="10" s="1"/>
  <c r="E1065" i="10"/>
  <c r="F1065" i="10" s="1"/>
  <c r="E1064" i="10"/>
  <c r="F1064" i="10" s="1"/>
  <c r="E1063" i="10"/>
  <c r="F1063" i="10" s="1"/>
  <c r="E1062" i="10"/>
  <c r="F1062" i="10" s="1"/>
  <c r="E1061" i="10"/>
  <c r="F1061" i="10" s="1"/>
  <c r="E1060" i="10"/>
  <c r="F1060" i="10" s="1"/>
  <c r="E1059" i="10"/>
  <c r="F1059" i="10" s="1"/>
  <c r="E1058" i="10"/>
  <c r="F1058" i="10" s="1"/>
  <c r="E1057" i="10"/>
  <c r="F1057" i="10" s="1"/>
  <c r="E1056" i="10"/>
  <c r="F1056" i="10" s="1"/>
  <c r="E1055" i="10"/>
  <c r="F1055" i="10" s="1"/>
  <c r="E1054" i="10"/>
  <c r="F1054" i="10" s="1"/>
  <c r="E1053" i="10"/>
  <c r="F1053" i="10" s="1"/>
  <c r="E1052" i="10"/>
  <c r="F1052" i="10" s="1"/>
  <c r="E1051" i="10"/>
  <c r="F1051" i="10" s="1"/>
  <c r="E1050" i="10"/>
  <c r="F1050" i="10" s="1"/>
  <c r="E1049" i="10"/>
  <c r="F1049" i="10" s="1"/>
  <c r="E1048" i="10"/>
  <c r="F1048" i="10" s="1"/>
  <c r="E1047" i="10"/>
  <c r="F1047" i="10" s="1"/>
  <c r="E1046" i="10"/>
  <c r="F1046" i="10" s="1"/>
  <c r="E1045" i="10"/>
  <c r="F1045" i="10" s="1"/>
  <c r="E1044" i="10"/>
  <c r="F1044" i="10" s="1"/>
  <c r="E1043" i="10"/>
  <c r="F1043" i="10" s="1"/>
  <c r="E1042" i="10"/>
  <c r="F1042" i="10" s="1"/>
  <c r="E1041" i="10"/>
  <c r="F1041" i="10" s="1"/>
  <c r="E1040" i="10"/>
  <c r="F1040" i="10" s="1"/>
  <c r="E1039" i="10"/>
  <c r="F1039" i="10" s="1"/>
  <c r="E1038" i="10"/>
  <c r="F1038" i="10" s="1"/>
  <c r="E1037" i="10"/>
  <c r="F1037" i="10" s="1"/>
  <c r="E1036" i="10"/>
  <c r="F1036" i="10" s="1"/>
  <c r="E1035" i="10"/>
  <c r="F1035" i="10" s="1"/>
  <c r="E1034" i="10"/>
  <c r="F1034" i="10" s="1"/>
  <c r="E1033" i="10"/>
  <c r="F1033" i="10" s="1"/>
  <c r="E1032" i="10"/>
  <c r="F1032" i="10" s="1"/>
  <c r="E1031" i="10"/>
  <c r="F1031" i="10" s="1"/>
  <c r="E1030" i="10"/>
  <c r="F1030" i="10" s="1"/>
  <c r="E1029" i="10"/>
  <c r="F1029" i="10" s="1"/>
  <c r="E1028" i="10"/>
  <c r="F1028" i="10" s="1"/>
  <c r="E1027" i="10"/>
  <c r="F1027" i="10" s="1"/>
  <c r="E1026" i="10"/>
  <c r="F1026" i="10" s="1"/>
  <c r="E1025" i="10"/>
  <c r="F1025" i="10" s="1"/>
  <c r="E1024" i="10"/>
  <c r="F1024" i="10" s="1"/>
  <c r="E1023" i="10"/>
  <c r="F1023" i="10" s="1"/>
  <c r="E1022" i="10"/>
  <c r="F1022" i="10" s="1"/>
  <c r="E1021" i="10"/>
  <c r="F1021" i="10" s="1"/>
  <c r="E1020" i="10"/>
  <c r="F1020" i="10" s="1"/>
  <c r="E1019" i="10"/>
  <c r="F1019" i="10" s="1"/>
  <c r="E1018" i="10"/>
  <c r="F1018" i="10" s="1"/>
  <c r="E1017" i="10"/>
  <c r="F1017" i="10" s="1"/>
  <c r="E1016" i="10"/>
  <c r="F1016" i="10" s="1"/>
  <c r="E1015" i="10"/>
  <c r="F1015" i="10" s="1"/>
  <c r="E1014" i="10"/>
  <c r="F1014" i="10" s="1"/>
  <c r="E1013" i="10"/>
  <c r="F1013" i="10" s="1"/>
  <c r="E1012" i="10"/>
  <c r="F1012" i="10" s="1"/>
  <c r="E1011" i="10"/>
  <c r="F1011" i="10" s="1"/>
  <c r="E1010" i="10"/>
  <c r="F1010" i="10" s="1"/>
  <c r="E1009" i="10"/>
  <c r="F1009" i="10" s="1"/>
  <c r="E1008" i="10"/>
  <c r="F1008" i="10" s="1"/>
  <c r="E1007" i="10"/>
  <c r="F1007" i="10" s="1"/>
  <c r="E1006" i="10"/>
  <c r="F1006" i="10" s="1"/>
  <c r="E1005" i="10"/>
  <c r="F1005" i="10" s="1"/>
  <c r="E1004" i="10"/>
  <c r="F1004" i="10" s="1"/>
  <c r="E1003" i="10"/>
  <c r="F1003" i="10" s="1"/>
  <c r="E1002" i="10"/>
  <c r="F1002" i="10" s="1"/>
  <c r="E1001" i="10"/>
  <c r="F1001" i="10" s="1"/>
  <c r="E1000" i="10"/>
  <c r="F1000" i="10" s="1"/>
  <c r="E999" i="10"/>
  <c r="F999" i="10" s="1"/>
  <c r="E998" i="10"/>
  <c r="F998" i="10" s="1"/>
  <c r="E997" i="10"/>
  <c r="F997" i="10" s="1"/>
  <c r="E996" i="10"/>
  <c r="F996" i="10" s="1"/>
  <c r="E995" i="10"/>
  <c r="F995" i="10" s="1"/>
  <c r="E994" i="10"/>
  <c r="F994" i="10" s="1"/>
  <c r="E993" i="10"/>
  <c r="F993" i="10" s="1"/>
  <c r="E992" i="10"/>
  <c r="F992" i="10" s="1"/>
  <c r="E991" i="10"/>
  <c r="F991" i="10" s="1"/>
  <c r="E990" i="10"/>
  <c r="F990" i="10" s="1"/>
  <c r="E989" i="10"/>
  <c r="F989" i="10" s="1"/>
  <c r="E988" i="10"/>
  <c r="F988" i="10" s="1"/>
  <c r="E987" i="10"/>
  <c r="F987" i="10" s="1"/>
  <c r="E986" i="10"/>
  <c r="F986" i="10" s="1"/>
  <c r="E985" i="10"/>
  <c r="F985" i="10" s="1"/>
  <c r="E984" i="10"/>
  <c r="F984" i="10" s="1"/>
  <c r="E983" i="10"/>
  <c r="F983" i="10" s="1"/>
  <c r="E982" i="10"/>
  <c r="F982" i="10" s="1"/>
  <c r="E981" i="10"/>
  <c r="F981" i="10" s="1"/>
  <c r="E980" i="10"/>
  <c r="F980" i="10" s="1"/>
  <c r="E979" i="10"/>
  <c r="F979" i="10" s="1"/>
  <c r="E978" i="10"/>
  <c r="F978" i="10" s="1"/>
  <c r="E977" i="10"/>
  <c r="F977" i="10" s="1"/>
  <c r="E976" i="10"/>
  <c r="F976" i="10" s="1"/>
  <c r="E975" i="10"/>
  <c r="F975" i="10" s="1"/>
  <c r="E974" i="10"/>
  <c r="F974" i="10" s="1"/>
  <c r="E973" i="10"/>
  <c r="F973" i="10" s="1"/>
  <c r="E972" i="10"/>
  <c r="F972" i="10" s="1"/>
  <c r="E971" i="10"/>
  <c r="F971" i="10" s="1"/>
  <c r="E970" i="10"/>
  <c r="F970" i="10" s="1"/>
  <c r="E969" i="10"/>
  <c r="F969" i="10" s="1"/>
  <c r="E968" i="10"/>
  <c r="F968" i="10" s="1"/>
  <c r="E967" i="10"/>
  <c r="F967" i="10" s="1"/>
  <c r="E966" i="10"/>
  <c r="F966" i="10" s="1"/>
  <c r="E965" i="10"/>
  <c r="F965" i="10" s="1"/>
  <c r="E964" i="10"/>
  <c r="F964" i="10" s="1"/>
  <c r="E963" i="10"/>
  <c r="F963" i="10" s="1"/>
  <c r="E962" i="10"/>
  <c r="F962" i="10" s="1"/>
  <c r="E961" i="10"/>
  <c r="F961" i="10" s="1"/>
  <c r="E960" i="10"/>
  <c r="F960" i="10" s="1"/>
  <c r="E959" i="10"/>
  <c r="F959" i="10" s="1"/>
  <c r="E958" i="10"/>
  <c r="F958" i="10" s="1"/>
  <c r="E957" i="10"/>
  <c r="F957" i="10" s="1"/>
  <c r="E956" i="10"/>
  <c r="F956" i="10" s="1"/>
  <c r="E955" i="10"/>
  <c r="F955" i="10" s="1"/>
  <c r="E954" i="10"/>
  <c r="F954" i="10" s="1"/>
  <c r="E953" i="10"/>
  <c r="F953" i="10" s="1"/>
  <c r="E952" i="10"/>
  <c r="F952" i="10" s="1"/>
  <c r="E951" i="10"/>
  <c r="F951" i="10" s="1"/>
  <c r="E950" i="10"/>
  <c r="F950" i="10" s="1"/>
  <c r="E949" i="10"/>
  <c r="F949" i="10" s="1"/>
  <c r="E948" i="10"/>
  <c r="F948" i="10" s="1"/>
  <c r="E947" i="10"/>
  <c r="F947" i="10" s="1"/>
  <c r="E946" i="10"/>
  <c r="F946" i="10" s="1"/>
  <c r="E945" i="10"/>
  <c r="F945" i="10" s="1"/>
  <c r="E944" i="10"/>
  <c r="F944" i="10" s="1"/>
  <c r="E943" i="10"/>
  <c r="F943" i="10" s="1"/>
  <c r="E942" i="10"/>
  <c r="F942" i="10" s="1"/>
  <c r="E941" i="10"/>
  <c r="F941" i="10" s="1"/>
  <c r="E940" i="10"/>
  <c r="F940" i="10" s="1"/>
  <c r="E939" i="10"/>
  <c r="F939" i="10" s="1"/>
  <c r="E938" i="10"/>
  <c r="F938" i="10" s="1"/>
  <c r="E937" i="10"/>
  <c r="F937" i="10" s="1"/>
  <c r="E936" i="10"/>
  <c r="F936" i="10" s="1"/>
  <c r="E935" i="10"/>
  <c r="F935" i="10" s="1"/>
  <c r="E934" i="10"/>
  <c r="F934" i="10" s="1"/>
  <c r="E933" i="10"/>
  <c r="F933" i="10" s="1"/>
  <c r="E932" i="10"/>
  <c r="F932" i="10" s="1"/>
  <c r="E931" i="10"/>
  <c r="F931" i="10" s="1"/>
  <c r="E930" i="10"/>
  <c r="F930" i="10" s="1"/>
  <c r="E929" i="10"/>
  <c r="F929" i="10" s="1"/>
  <c r="E928" i="10"/>
  <c r="F928" i="10" s="1"/>
  <c r="E927" i="10"/>
  <c r="F927" i="10" s="1"/>
  <c r="E926" i="10"/>
  <c r="F926" i="10" s="1"/>
  <c r="E925" i="10"/>
  <c r="F925" i="10" s="1"/>
  <c r="E924" i="10"/>
  <c r="F924" i="10" s="1"/>
  <c r="E923" i="10"/>
  <c r="F923" i="10" s="1"/>
  <c r="E922" i="10"/>
  <c r="F922" i="10" s="1"/>
  <c r="E921" i="10"/>
  <c r="F921" i="10" s="1"/>
  <c r="E920" i="10"/>
  <c r="F920" i="10" s="1"/>
  <c r="E919" i="10"/>
  <c r="F919" i="10" s="1"/>
  <c r="E918" i="10"/>
  <c r="F918" i="10" s="1"/>
  <c r="E917" i="10"/>
  <c r="F917" i="10" s="1"/>
  <c r="E916" i="10"/>
  <c r="F916" i="10" s="1"/>
  <c r="E915" i="10"/>
  <c r="F915" i="10" s="1"/>
  <c r="E914" i="10"/>
  <c r="F914" i="10" s="1"/>
  <c r="E913" i="10"/>
  <c r="F913" i="10" s="1"/>
  <c r="E912" i="10"/>
  <c r="F912" i="10" s="1"/>
  <c r="E911" i="10"/>
  <c r="F911" i="10" s="1"/>
  <c r="E910" i="10"/>
  <c r="F910" i="10" s="1"/>
  <c r="E909" i="10"/>
  <c r="F909" i="10" s="1"/>
  <c r="E908" i="10"/>
  <c r="F908" i="10" s="1"/>
  <c r="E907" i="10"/>
  <c r="F907" i="10" s="1"/>
  <c r="E906" i="10"/>
  <c r="F906" i="10" s="1"/>
  <c r="E905" i="10"/>
  <c r="F905" i="10" s="1"/>
  <c r="E904" i="10"/>
  <c r="F904" i="10" s="1"/>
  <c r="E903" i="10"/>
  <c r="F903" i="10" s="1"/>
  <c r="E902" i="10"/>
  <c r="F902" i="10" s="1"/>
  <c r="E901" i="10"/>
  <c r="F901" i="10" s="1"/>
  <c r="E900" i="10"/>
  <c r="F900" i="10" s="1"/>
  <c r="E899" i="10"/>
  <c r="F899" i="10" s="1"/>
  <c r="E898" i="10"/>
  <c r="F898" i="10" s="1"/>
  <c r="E897" i="10"/>
  <c r="F897" i="10" s="1"/>
  <c r="E896" i="10"/>
  <c r="F896" i="10" s="1"/>
  <c r="E895" i="10"/>
  <c r="F895" i="10" s="1"/>
  <c r="E894" i="10"/>
  <c r="F894" i="10" s="1"/>
  <c r="E893" i="10"/>
  <c r="F893" i="10" s="1"/>
  <c r="E892" i="10"/>
  <c r="F892" i="10" s="1"/>
  <c r="E891" i="10"/>
  <c r="F891" i="10" s="1"/>
  <c r="E890" i="10"/>
  <c r="F890" i="10" s="1"/>
  <c r="E889" i="10"/>
  <c r="F889" i="10" s="1"/>
  <c r="E888" i="10"/>
  <c r="F888" i="10" s="1"/>
  <c r="E887" i="10"/>
  <c r="F887" i="10" s="1"/>
  <c r="E886" i="10"/>
  <c r="F886" i="10" s="1"/>
  <c r="E885" i="10"/>
  <c r="F885" i="10" s="1"/>
  <c r="E884" i="10"/>
  <c r="F884" i="10" s="1"/>
  <c r="E883" i="10"/>
  <c r="F883" i="10" s="1"/>
  <c r="E882" i="10"/>
  <c r="F882" i="10" s="1"/>
  <c r="E881" i="10"/>
  <c r="F881" i="10" s="1"/>
  <c r="E880" i="10"/>
  <c r="F880" i="10" s="1"/>
  <c r="E879" i="10"/>
  <c r="F879" i="10" s="1"/>
  <c r="E878" i="10"/>
  <c r="F878" i="10" s="1"/>
  <c r="E877" i="10"/>
  <c r="F877" i="10" s="1"/>
  <c r="E876" i="10"/>
  <c r="F876" i="10" s="1"/>
  <c r="E875" i="10"/>
  <c r="F875" i="10" s="1"/>
  <c r="E874" i="10"/>
  <c r="F874" i="10" s="1"/>
  <c r="E873" i="10"/>
  <c r="F873" i="10" s="1"/>
  <c r="E872" i="10"/>
  <c r="F872" i="10" s="1"/>
  <c r="E871" i="10"/>
  <c r="F871" i="10" s="1"/>
  <c r="E870" i="10"/>
  <c r="F870" i="10" s="1"/>
  <c r="E869" i="10"/>
  <c r="F869" i="10" s="1"/>
  <c r="E868" i="10"/>
  <c r="F868" i="10" s="1"/>
  <c r="E867" i="10"/>
  <c r="F867" i="10" s="1"/>
  <c r="E866" i="10"/>
  <c r="F866" i="10" s="1"/>
  <c r="E865" i="10"/>
  <c r="F865" i="10" s="1"/>
  <c r="E864" i="10"/>
  <c r="F864" i="10" s="1"/>
  <c r="E863" i="10"/>
  <c r="F863" i="10" s="1"/>
  <c r="E862" i="10"/>
  <c r="F862" i="10" s="1"/>
  <c r="E861" i="10"/>
  <c r="F861" i="10" s="1"/>
  <c r="E860" i="10"/>
  <c r="F860" i="10" s="1"/>
  <c r="E859" i="10"/>
  <c r="F859" i="10" s="1"/>
  <c r="E858" i="10"/>
  <c r="F858" i="10" s="1"/>
  <c r="E857" i="10"/>
  <c r="F857" i="10" s="1"/>
  <c r="E856" i="10"/>
  <c r="F856" i="10" s="1"/>
  <c r="E855" i="10"/>
  <c r="F855" i="10" s="1"/>
  <c r="E854" i="10"/>
  <c r="F854" i="10" s="1"/>
  <c r="E853" i="10"/>
  <c r="F853" i="10" s="1"/>
  <c r="E852" i="10"/>
  <c r="F852" i="10" s="1"/>
  <c r="E851" i="10"/>
  <c r="F851" i="10" s="1"/>
  <c r="E850" i="10"/>
  <c r="F850" i="10" s="1"/>
  <c r="E849" i="10"/>
  <c r="F849" i="10" s="1"/>
  <c r="E848" i="10"/>
  <c r="F848" i="10" s="1"/>
  <c r="E847" i="10"/>
  <c r="F847" i="10" s="1"/>
  <c r="E846" i="10"/>
  <c r="F846" i="10" s="1"/>
  <c r="E845" i="10"/>
  <c r="F845" i="10" s="1"/>
  <c r="E844" i="10"/>
  <c r="F844" i="10" s="1"/>
  <c r="E843" i="10"/>
  <c r="F843" i="10" s="1"/>
  <c r="E842" i="10"/>
  <c r="F842" i="10" s="1"/>
  <c r="E841" i="10"/>
  <c r="F841" i="10" s="1"/>
  <c r="E840" i="10"/>
  <c r="F840" i="10" s="1"/>
  <c r="E839" i="10"/>
  <c r="F839" i="10" s="1"/>
  <c r="E838" i="10"/>
  <c r="F838" i="10" s="1"/>
  <c r="E837" i="10"/>
  <c r="F837" i="10" s="1"/>
  <c r="E836" i="10"/>
  <c r="F836" i="10" s="1"/>
  <c r="E835" i="10"/>
  <c r="F835" i="10" s="1"/>
  <c r="E834" i="10"/>
  <c r="F834" i="10" s="1"/>
  <c r="E833" i="10"/>
  <c r="F833" i="10" s="1"/>
  <c r="E832" i="10"/>
  <c r="F832" i="10" s="1"/>
  <c r="E831" i="10"/>
  <c r="F831" i="10" s="1"/>
  <c r="E830" i="10"/>
  <c r="F830" i="10" s="1"/>
  <c r="E829" i="10"/>
  <c r="F829" i="10" s="1"/>
  <c r="E828" i="10"/>
  <c r="F828" i="10" s="1"/>
  <c r="E827" i="10"/>
  <c r="F827" i="10" s="1"/>
  <c r="E826" i="10"/>
  <c r="F826" i="10" s="1"/>
  <c r="E825" i="10"/>
  <c r="F825" i="10" s="1"/>
  <c r="E824" i="10"/>
  <c r="F824" i="10" s="1"/>
  <c r="E823" i="10"/>
  <c r="F823" i="10" s="1"/>
  <c r="E822" i="10"/>
  <c r="F822" i="10" s="1"/>
  <c r="E821" i="10"/>
  <c r="F821" i="10" s="1"/>
  <c r="E820" i="10"/>
  <c r="F820" i="10" s="1"/>
  <c r="E819" i="10"/>
  <c r="F819" i="10" s="1"/>
  <c r="E818" i="10"/>
  <c r="F818" i="10" s="1"/>
  <c r="E817" i="10"/>
  <c r="F817" i="10" s="1"/>
  <c r="E816" i="10"/>
  <c r="F816" i="10" s="1"/>
  <c r="E815" i="10"/>
  <c r="F815" i="10" s="1"/>
  <c r="E814" i="10"/>
  <c r="F814" i="10" s="1"/>
  <c r="E813" i="10"/>
  <c r="F813" i="10" s="1"/>
  <c r="E812" i="10"/>
  <c r="F812" i="10" s="1"/>
  <c r="E811" i="10"/>
  <c r="F811" i="10" s="1"/>
  <c r="E810" i="10"/>
  <c r="F810" i="10" s="1"/>
  <c r="E809" i="10"/>
  <c r="F809" i="10" s="1"/>
  <c r="E808" i="10"/>
  <c r="F808" i="10" s="1"/>
  <c r="E807" i="10"/>
  <c r="F807" i="10" s="1"/>
  <c r="E806" i="10"/>
  <c r="F806" i="10" s="1"/>
  <c r="E805" i="10"/>
  <c r="F805" i="10" s="1"/>
  <c r="E804" i="10"/>
  <c r="F804" i="10" s="1"/>
  <c r="E803" i="10"/>
  <c r="F803" i="10" s="1"/>
  <c r="E802" i="10"/>
  <c r="F802" i="10" s="1"/>
  <c r="E801" i="10"/>
  <c r="F801" i="10" s="1"/>
  <c r="E800" i="10"/>
  <c r="F800" i="10" s="1"/>
  <c r="E799" i="10"/>
  <c r="F799" i="10" s="1"/>
  <c r="E798" i="10"/>
  <c r="F798" i="10" s="1"/>
  <c r="E797" i="10"/>
  <c r="F797" i="10" s="1"/>
  <c r="E796" i="10"/>
  <c r="F796" i="10" s="1"/>
  <c r="E795" i="10"/>
  <c r="F795" i="10" s="1"/>
  <c r="E794" i="10"/>
  <c r="F794" i="10" s="1"/>
  <c r="E793" i="10"/>
  <c r="F793" i="10" s="1"/>
  <c r="E792" i="10"/>
  <c r="F792" i="10" s="1"/>
  <c r="E791" i="10"/>
  <c r="F791" i="10" s="1"/>
  <c r="E790" i="10"/>
  <c r="F790" i="10" s="1"/>
  <c r="E789" i="10"/>
  <c r="F789" i="10" s="1"/>
  <c r="E788" i="10"/>
  <c r="F788" i="10" s="1"/>
  <c r="E787" i="10"/>
  <c r="F787" i="10" s="1"/>
  <c r="E786" i="10"/>
  <c r="F786" i="10" s="1"/>
  <c r="E785" i="10"/>
  <c r="F785" i="10" s="1"/>
  <c r="E784" i="10"/>
  <c r="F784" i="10" s="1"/>
  <c r="E783" i="10"/>
  <c r="F783" i="10" s="1"/>
  <c r="E782" i="10"/>
  <c r="F782" i="10" s="1"/>
  <c r="E781" i="10"/>
  <c r="F781" i="10" s="1"/>
  <c r="E780" i="10"/>
  <c r="F780" i="10" s="1"/>
  <c r="E779" i="10"/>
  <c r="F779" i="10" s="1"/>
  <c r="E778" i="10"/>
  <c r="F778" i="10" s="1"/>
  <c r="E777" i="10"/>
  <c r="F777" i="10" s="1"/>
  <c r="E776" i="10"/>
  <c r="F776" i="10" s="1"/>
  <c r="E775" i="10"/>
  <c r="F775" i="10" s="1"/>
  <c r="E774" i="10"/>
  <c r="F774" i="10" s="1"/>
  <c r="E773" i="10"/>
  <c r="F773" i="10" s="1"/>
  <c r="E772" i="10"/>
  <c r="F772" i="10" s="1"/>
  <c r="E771" i="10"/>
  <c r="F771" i="10" s="1"/>
  <c r="E770" i="10"/>
  <c r="F770" i="10" s="1"/>
  <c r="E769" i="10"/>
  <c r="F769" i="10" s="1"/>
  <c r="E768" i="10"/>
  <c r="F768" i="10" s="1"/>
  <c r="E767" i="10"/>
  <c r="F767" i="10" s="1"/>
  <c r="E766" i="10"/>
  <c r="F766" i="10" s="1"/>
  <c r="E765" i="10"/>
  <c r="F765" i="10" s="1"/>
  <c r="E764" i="10"/>
  <c r="F764" i="10" s="1"/>
  <c r="E763" i="10"/>
  <c r="F763" i="10" s="1"/>
  <c r="E762" i="10"/>
  <c r="F762" i="10" s="1"/>
  <c r="E761" i="10"/>
  <c r="F761" i="10" s="1"/>
  <c r="E760" i="10"/>
  <c r="F760" i="10" s="1"/>
  <c r="E759" i="10"/>
  <c r="F759" i="10" s="1"/>
  <c r="E758" i="10"/>
  <c r="F758" i="10" s="1"/>
  <c r="E757" i="10"/>
  <c r="F757" i="10" s="1"/>
  <c r="E756" i="10"/>
  <c r="F756" i="10" s="1"/>
  <c r="E755" i="10"/>
  <c r="F755" i="10" s="1"/>
  <c r="E754" i="10"/>
  <c r="F754" i="10" s="1"/>
  <c r="E753" i="10"/>
  <c r="F753" i="10" s="1"/>
  <c r="E752" i="10"/>
  <c r="F752" i="10" s="1"/>
  <c r="E751" i="10"/>
  <c r="F751" i="10" s="1"/>
  <c r="E750" i="10"/>
  <c r="F750" i="10" s="1"/>
  <c r="E749" i="10"/>
  <c r="F749" i="10" s="1"/>
  <c r="E748" i="10"/>
  <c r="F748" i="10" s="1"/>
  <c r="E747" i="10"/>
  <c r="F747" i="10" s="1"/>
  <c r="E746" i="10"/>
  <c r="F746" i="10" s="1"/>
  <c r="E745" i="10"/>
  <c r="F745" i="10" s="1"/>
  <c r="E744" i="10"/>
  <c r="F744" i="10" s="1"/>
  <c r="E743" i="10"/>
  <c r="F743" i="10" s="1"/>
  <c r="E742" i="10"/>
  <c r="F742" i="10" s="1"/>
  <c r="E741" i="10"/>
  <c r="F741" i="10" s="1"/>
  <c r="E740" i="10"/>
  <c r="F740" i="10" s="1"/>
  <c r="E739" i="10"/>
  <c r="F739" i="10" s="1"/>
  <c r="E738" i="10"/>
  <c r="F738" i="10" s="1"/>
  <c r="E737" i="10"/>
  <c r="F737" i="10" s="1"/>
  <c r="E736" i="10"/>
  <c r="F736" i="10" s="1"/>
  <c r="E735" i="10"/>
  <c r="F735" i="10" s="1"/>
  <c r="E734" i="10"/>
  <c r="F734" i="10" s="1"/>
  <c r="E733" i="10"/>
  <c r="F733" i="10" s="1"/>
  <c r="E732" i="10"/>
  <c r="F732" i="10" s="1"/>
  <c r="E731" i="10"/>
  <c r="F731" i="10" s="1"/>
  <c r="E730" i="10"/>
  <c r="F730" i="10" s="1"/>
  <c r="E729" i="10"/>
  <c r="F729" i="10" s="1"/>
  <c r="E728" i="10"/>
  <c r="F728" i="10" s="1"/>
  <c r="E727" i="10"/>
  <c r="F727" i="10" s="1"/>
  <c r="E726" i="10"/>
  <c r="F726" i="10" s="1"/>
  <c r="E725" i="10"/>
  <c r="F725" i="10" s="1"/>
  <c r="E724" i="10"/>
  <c r="F724" i="10" s="1"/>
  <c r="E723" i="10"/>
  <c r="F723" i="10" s="1"/>
  <c r="E722" i="10"/>
  <c r="F722" i="10" s="1"/>
  <c r="E721" i="10"/>
  <c r="F721" i="10" s="1"/>
  <c r="E720" i="10"/>
  <c r="F720" i="10" s="1"/>
  <c r="E719" i="10"/>
  <c r="F719" i="10" s="1"/>
  <c r="E718" i="10"/>
  <c r="F718" i="10" s="1"/>
  <c r="E717" i="10"/>
  <c r="F717" i="10" s="1"/>
  <c r="E716" i="10"/>
  <c r="F716" i="10" s="1"/>
  <c r="E715" i="10"/>
  <c r="F715" i="10" s="1"/>
  <c r="E714" i="10"/>
  <c r="F714" i="10" s="1"/>
  <c r="E713" i="10"/>
  <c r="F713" i="10" s="1"/>
  <c r="E712" i="10"/>
  <c r="F712" i="10" s="1"/>
  <c r="E711" i="10"/>
  <c r="F711" i="10" s="1"/>
  <c r="E710" i="10"/>
  <c r="F710" i="10" s="1"/>
  <c r="E709" i="10"/>
  <c r="F709" i="10" s="1"/>
  <c r="E708" i="10"/>
  <c r="F708" i="10" s="1"/>
  <c r="E707" i="10"/>
  <c r="F707" i="10" s="1"/>
  <c r="E706" i="10"/>
  <c r="F706" i="10" s="1"/>
  <c r="E705" i="10"/>
  <c r="F705" i="10" s="1"/>
  <c r="E704" i="10"/>
  <c r="F704" i="10" s="1"/>
  <c r="E703" i="10"/>
  <c r="F703" i="10" s="1"/>
  <c r="E702" i="10"/>
  <c r="F702" i="10" s="1"/>
  <c r="E701" i="10"/>
  <c r="F701" i="10" s="1"/>
  <c r="E700" i="10"/>
  <c r="F700" i="10" s="1"/>
  <c r="E699" i="10"/>
  <c r="F699" i="10" s="1"/>
  <c r="E698" i="10"/>
  <c r="F698" i="10" s="1"/>
  <c r="E697" i="10"/>
  <c r="F697" i="10" s="1"/>
  <c r="E696" i="10"/>
  <c r="F696" i="10" s="1"/>
  <c r="E695" i="10"/>
  <c r="F695" i="10" s="1"/>
  <c r="E694" i="10"/>
  <c r="F694" i="10" s="1"/>
  <c r="E693" i="10"/>
  <c r="F693" i="10" s="1"/>
  <c r="E692" i="10"/>
  <c r="F692" i="10" s="1"/>
  <c r="E691" i="10"/>
  <c r="F691" i="10" s="1"/>
  <c r="E690" i="10"/>
  <c r="F690" i="10" s="1"/>
  <c r="E689" i="10"/>
  <c r="F689" i="10" s="1"/>
  <c r="E688" i="10"/>
  <c r="F688" i="10" s="1"/>
  <c r="E687" i="10"/>
  <c r="F687" i="10" s="1"/>
  <c r="E686" i="10"/>
  <c r="F686" i="10" s="1"/>
  <c r="E685" i="10"/>
  <c r="F685" i="10" s="1"/>
  <c r="E684" i="10"/>
  <c r="F684" i="10" s="1"/>
  <c r="E683" i="10"/>
  <c r="F683" i="10" s="1"/>
  <c r="E682" i="10"/>
  <c r="F682" i="10" s="1"/>
  <c r="E681" i="10"/>
  <c r="F681" i="10" s="1"/>
  <c r="E680" i="10"/>
  <c r="F680" i="10" s="1"/>
  <c r="E679" i="10"/>
  <c r="F679" i="10" s="1"/>
  <c r="E678" i="10"/>
  <c r="F678" i="10" s="1"/>
  <c r="E677" i="10"/>
  <c r="F677" i="10" s="1"/>
  <c r="E676" i="10"/>
  <c r="F676" i="10" s="1"/>
  <c r="E675" i="10"/>
  <c r="F675" i="10" s="1"/>
  <c r="E674" i="10"/>
  <c r="F674" i="10" s="1"/>
  <c r="E673" i="10"/>
  <c r="F673" i="10" s="1"/>
  <c r="E672" i="10"/>
  <c r="F672" i="10" s="1"/>
  <c r="E671" i="10"/>
  <c r="F671" i="10" s="1"/>
  <c r="E670" i="10"/>
  <c r="F670" i="10" s="1"/>
  <c r="E669" i="10"/>
  <c r="F669" i="10" s="1"/>
  <c r="E668" i="10"/>
  <c r="F668" i="10" s="1"/>
  <c r="E667" i="10"/>
  <c r="F667" i="10" s="1"/>
  <c r="E666" i="10"/>
  <c r="F666" i="10" s="1"/>
  <c r="E665" i="10"/>
  <c r="F665" i="10" s="1"/>
  <c r="E664" i="10"/>
  <c r="F664" i="10" s="1"/>
  <c r="E663" i="10"/>
  <c r="F663" i="10" s="1"/>
  <c r="E662" i="10"/>
  <c r="F662" i="10" s="1"/>
  <c r="E661" i="10"/>
  <c r="F661" i="10" s="1"/>
  <c r="E660" i="10"/>
  <c r="F660" i="10" s="1"/>
  <c r="E659" i="10"/>
  <c r="F659" i="10" s="1"/>
  <c r="E658" i="10"/>
  <c r="F658" i="10" s="1"/>
  <c r="E657" i="10"/>
  <c r="F657" i="10" s="1"/>
  <c r="E656" i="10"/>
  <c r="F656" i="10" s="1"/>
  <c r="E655" i="10"/>
  <c r="F655" i="10" s="1"/>
  <c r="E654" i="10"/>
  <c r="F654" i="10" s="1"/>
  <c r="E653" i="10"/>
  <c r="F653" i="10" s="1"/>
  <c r="E652" i="10"/>
  <c r="F652" i="10" s="1"/>
  <c r="E651" i="10"/>
  <c r="F651" i="10" s="1"/>
  <c r="E650" i="10"/>
  <c r="F650" i="10" s="1"/>
  <c r="E649" i="10"/>
  <c r="F649" i="10" s="1"/>
  <c r="E648" i="10"/>
  <c r="F648" i="10" s="1"/>
  <c r="E647" i="10"/>
  <c r="F647" i="10" s="1"/>
  <c r="E646" i="10"/>
  <c r="F646" i="10" s="1"/>
  <c r="E645" i="10"/>
  <c r="F645" i="10" s="1"/>
  <c r="E644" i="10"/>
  <c r="F644" i="10" s="1"/>
  <c r="E643" i="10"/>
  <c r="F643" i="10" s="1"/>
  <c r="E642" i="10"/>
  <c r="F642" i="10" s="1"/>
  <c r="E641" i="10"/>
  <c r="F641" i="10" s="1"/>
  <c r="E640" i="10"/>
  <c r="F640" i="10" s="1"/>
  <c r="E639" i="10"/>
  <c r="F639" i="10" s="1"/>
  <c r="E638" i="10"/>
  <c r="F638" i="10" s="1"/>
  <c r="E637" i="10"/>
  <c r="F637" i="10" s="1"/>
  <c r="E636" i="10"/>
  <c r="F636" i="10" s="1"/>
  <c r="E635" i="10"/>
  <c r="F635" i="10" s="1"/>
  <c r="E634" i="10"/>
  <c r="F634" i="10" s="1"/>
  <c r="E633" i="10"/>
  <c r="F633" i="10" s="1"/>
  <c r="E632" i="10"/>
  <c r="F632" i="10" s="1"/>
  <c r="E631" i="10"/>
  <c r="F631" i="10" s="1"/>
  <c r="E630" i="10"/>
  <c r="F630" i="10" s="1"/>
  <c r="E629" i="10"/>
  <c r="F629" i="10" s="1"/>
  <c r="E628" i="10"/>
  <c r="F628" i="10" s="1"/>
  <c r="E627" i="10"/>
  <c r="F627" i="10" s="1"/>
  <c r="E626" i="10"/>
  <c r="F626" i="10" s="1"/>
  <c r="E625" i="10"/>
  <c r="F625" i="10" s="1"/>
  <c r="E624" i="10"/>
  <c r="F624" i="10" s="1"/>
  <c r="E623" i="10"/>
  <c r="F623" i="10" s="1"/>
  <c r="E622" i="10"/>
  <c r="F622" i="10" s="1"/>
  <c r="E621" i="10"/>
  <c r="F621" i="10" s="1"/>
  <c r="E620" i="10"/>
  <c r="F620" i="10" s="1"/>
  <c r="E619" i="10"/>
  <c r="F619" i="10" s="1"/>
  <c r="E618" i="10"/>
  <c r="F618" i="10" s="1"/>
  <c r="E617" i="10"/>
  <c r="F617" i="10" s="1"/>
  <c r="E616" i="10"/>
  <c r="F616" i="10" s="1"/>
  <c r="E615" i="10"/>
  <c r="F615" i="10" s="1"/>
  <c r="E614" i="10"/>
  <c r="F614" i="10" s="1"/>
  <c r="E613" i="10"/>
  <c r="F613" i="10" s="1"/>
  <c r="E612" i="10"/>
  <c r="F612" i="10" s="1"/>
  <c r="E611" i="10"/>
  <c r="F611" i="10" s="1"/>
  <c r="E610" i="10"/>
  <c r="F610" i="10" s="1"/>
  <c r="E609" i="10"/>
  <c r="F609" i="10" s="1"/>
  <c r="E608" i="10"/>
  <c r="F608" i="10" s="1"/>
  <c r="E607" i="10"/>
  <c r="F607" i="10" s="1"/>
  <c r="E606" i="10"/>
  <c r="F606" i="10" s="1"/>
  <c r="E605" i="10"/>
  <c r="F605" i="10" s="1"/>
  <c r="E604" i="10"/>
  <c r="F604" i="10" s="1"/>
  <c r="E603" i="10"/>
  <c r="F603" i="10" s="1"/>
  <c r="E602" i="10"/>
  <c r="F602" i="10" s="1"/>
  <c r="E601" i="10"/>
  <c r="F601" i="10" s="1"/>
  <c r="E600" i="10"/>
  <c r="F600" i="10" s="1"/>
  <c r="E599" i="10"/>
  <c r="F599" i="10" s="1"/>
  <c r="E598" i="10"/>
  <c r="F598" i="10" s="1"/>
  <c r="E597" i="10"/>
  <c r="F597" i="10" s="1"/>
  <c r="E596" i="10"/>
  <c r="F596" i="10" s="1"/>
  <c r="E595" i="10"/>
  <c r="F595" i="10" s="1"/>
  <c r="E594" i="10"/>
  <c r="F594" i="10" s="1"/>
  <c r="E593" i="10"/>
  <c r="F593" i="10" s="1"/>
  <c r="E592" i="10"/>
  <c r="F592" i="10" s="1"/>
  <c r="E591" i="10"/>
  <c r="F591" i="10" s="1"/>
  <c r="E590" i="10"/>
  <c r="F590" i="10" s="1"/>
  <c r="E589" i="10"/>
  <c r="F589" i="10" s="1"/>
  <c r="E588" i="10"/>
  <c r="F588" i="10" s="1"/>
  <c r="E587" i="10"/>
  <c r="F587" i="10" s="1"/>
  <c r="E586" i="10"/>
  <c r="F586" i="10" s="1"/>
  <c r="E585" i="10"/>
  <c r="F585" i="10" s="1"/>
  <c r="E584" i="10"/>
  <c r="F584" i="10" s="1"/>
  <c r="E583" i="10"/>
  <c r="F583" i="10" s="1"/>
  <c r="E582" i="10"/>
  <c r="F582" i="10" s="1"/>
  <c r="E581" i="10"/>
  <c r="F581" i="10" s="1"/>
  <c r="E580" i="10"/>
  <c r="F580" i="10" s="1"/>
  <c r="E579" i="10"/>
  <c r="F579" i="10" s="1"/>
  <c r="E578" i="10"/>
  <c r="F578" i="10" s="1"/>
  <c r="E577" i="10"/>
  <c r="F577" i="10" s="1"/>
  <c r="E576" i="10"/>
  <c r="F576" i="10" s="1"/>
  <c r="E575" i="10"/>
  <c r="F575" i="10" s="1"/>
  <c r="E574" i="10"/>
  <c r="F574" i="10" s="1"/>
  <c r="E573" i="10"/>
  <c r="F573" i="10" s="1"/>
  <c r="E572" i="10"/>
  <c r="F572" i="10" s="1"/>
  <c r="E571" i="10"/>
  <c r="F571" i="10" s="1"/>
  <c r="E570" i="10"/>
  <c r="F570" i="10" s="1"/>
  <c r="E569" i="10"/>
  <c r="F569" i="10" s="1"/>
  <c r="E568" i="10"/>
  <c r="F568" i="10" s="1"/>
  <c r="E567" i="10"/>
  <c r="F567" i="10" s="1"/>
  <c r="E566" i="10"/>
  <c r="F566" i="10" s="1"/>
  <c r="E565" i="10"/>
  <c r="F565" i="10" s="1"/>
  <c r="E564" i="10"/>
  <c r="F564" i="10" s="1"/>
  <c r="E563" i="10"/>
  <c r="F563" i="10" s="1"/>
  <c r="E562" i="10"/>
  <c r="F562" i="10" s="1"/>
  <c r="E561" i="10"/>
  <c r="F561" i="10" s="1"/>
  <c r="E560" i="10"/>
  <c r="F560" i="10" s="1"/>
  <c r="E559" i="10"/>
  <c r="F559" i="10" s="1"/>
  <c r="E558" i="10"/>
  <c r="F558" i="10" s="1"/>
  <c r="E557" i="10"/>
  <c r="F557" i="10" s="1"/>
  <c r="E556" i="10"/>
  <c r="F556" i="10" s="1"/>
  <c r="E555" i="10"/>
  <c r="F555" i="10" s="1"/>
  <c r="E554" i="10"/>
  <c r="F554" i="10" s="1"/>
  <c r="E553" i="10"/>
  <c r="F553" i="10" s="1"/>
  <c r="E552" i="10"/>
  <c r="F552" i="10" s="1"/>
  <c r="E551" i="10"/>
  <c r="F551" i="10" s="1"/>
  <c r="E550" i="10"/>
  <c r="F550" i="10" s="1"/>
  <c r="E549" i="10"/>
  <c r="F549" i="10" s="1"/>
  <c r="E548" i="10"/>
  <c r="F548" i="10" s="1"/>
  <c r="E547" i="10"/>
  <c r="F547" i="10" s="1"/>
  <c r="E546" i="10"/>
  <c r="F546" i="10" s="1"/>
  <c r="E545" i="10"/>
  <c r="F545" i="10" s="1"/>
  <c r="E544" i="10"/>
  <c r="F544" i="10" s="1"/>
  <c r="E543" i="10"/>
  <c r="F543" i="10" s="1"/>
  <c r="E542" i="10"/>
  <c r="F542" i="10" s="1"/>
  <c r="E541" i="10"/>
  <c r="F541" i="10" s="1"/>
  <c r="E540" i="10"/>
  <c r="F540" i="10" s="1"/>
  <c r="E539" i="10"/>
  <c r="F539" i="10" s="1"/>
  <c r="E538" i="10"/>
  <c r="F538" i="10" s="1"/>
  <c r="E537" i="10"/>
  <c r="F537" i="10" s="1"/>
  <c r="E536" i="10"/>
  <c r="F536" i="10" s="1"/>
  <c r="E535" i="10"/>
  <c r="F535" i="10" s="1"/>
  <c r="E534" i="10"/>
  <c r="F534" i="10" s="1"/>
  <c r="E533" i="10"/>
  <c r="F533" i="10" s="1"/>
  <c r="E532" i="10"/>
  <c r="F532" i="10" s="1"/>
  <c r="E531" i="10"/>
  <c r="F531" i="10" s="1"/>
  <c r="E530" i="10"/>
  <c r="F530" i="10" s="1"/>
  <c r="E529" i="10"/>
  <c r="F529" i="10" s="1"/>
  <c r="E528" i="10"/>
  <c r="F528" i="10" s="1"/>
  <c r="E527" i="10"/>
  <c r="F527" i="10" s="1"/>
  <c r="E526" i="10"/>
  <c r="F526" i="10" s="1"/>
  <c r="E525" i="10"/>
  <c r="F525" i="10" s="1"/>
  <c r="E524" i="10"/>
  <c r="F524" i="10" s="1"/>
  <c r="E523" i="10"/>
  <c r="F523" i="10" s="1"/>
  <c r="E522" i="10"/>
  <c r="F522" i="10" s="1"/>
  <c r="E521" i="10"/>
  <c r="F521" i="10" s="1"/>
  <c r="E520" i="10"/>
  <c r="F520" i="10" s="1"/>
  <c r="E519" i="10"/>
  <c r="F519" i="10" s="1"/>
  <c r="E518" i="10"/>
  <c r="F518" i="10" s="1"/>
  <c r="E517" i="10"/>
  <c r="F517" i="10" s="1"/>
  <c r="E516" i="10"/>
  <c r="F516" i="10" s="1"/>
  <c r="E515" i="10"/>
  <c r="F515" i="10" s="1"/>
  <c r="E514" i="10"/>
  <c r="F514" i="10" s="1"/>
  <c r="E513" i="10"/>
  <c r="F513" i="10" s="1"/>
  <c r="E512" i="10"/>
  <c r="F512" i="10" s="1"/>
  <c r="E511" i="10"/>
  <c r="F511" i="10" s="1"/>
  <c r="E510" i="10"/>
  <c r="F510" i="10" s="1"/>
  <c r="E509" i="10"/>
  <c r="F509" i="10" s="1"/>
  <c r="E508" i="10"/>
  <c r="F508" i="10" s="1"/>
  <c r="E507" i="10"/>
  <c r="F507" i="10" s="1"/>
  <c r="E506" i="10"/>
  <c r="F506" i="10" s="1"/>
  <c r="E505" i="10"/>
  <c r="F505" i="10" s="1"/>
  <c r="E504" i="10"/>
  <c r="F504" i="10" s="1"/>
  <c r="E503" i="10"/>
  <c r="F503" i="10" s="1"/>
  <c r="E502" i="10"/>
  <c r="F502" i="10" s="1"/>
  <c r="E501" i="10"/>
  <c r="F501" i="10" s="1"/>
  <c r="E500" i="10"/>
  <c r="F500" i="10" s="1"/>
  <c r="E499" i="10"/>
  <c r="F499" i="10" s="1"/>
  <c r="E498" i="10"/>
  <c r="F498" i="10" s="1"/>
  <c r="E497" i="10"/>
  <c r="F497" i="10" s="1"/>
  <c r="E496" i="10"/>
  <c r="F496" i="10" s="1"/>
  <c r="E495" i="10"/>
  <c r="F495" i="10" s="1"/>
  <c r="E494" i="10"/>
  <c r="F494" i="10" s="1"/>
  <c r="E493" i="10"/>
  <c r="F493" i="10" s="1"/>
  <c r="E492" i="10"/>
  <c r="F492" i="10" s="1"/>
  <c r="E491" i="10"/>
  <c r="F491" i="10" s="1"/>
  <c r="E490" i="10"/>
  <c r="F490" i="10" s="1"/>
  <c r="E489" i="10"/>
  <c r="F489" i="10" s="1"/>
  <c r="E488" i="10"/>
  <c r="F488" i="10" s="1"/>
  <c r="E487" i="10"/>
  <c r="F487" i="10" s="1"/>
  <c r="E486" i="10"/>
  <c r="F486" i="10" s="1"/>
  <c r="E485" i="10"/>
  <c r="F485" i="10" s="1"/>
  <c r="E484" i="10"/>
  <c r="F484" i="10" s="1"/>
  <c r="E483" i="10"/>
  <c r="F483" i="10" s="1"/>
  <c r="E482" i="10"/>
  <c r="F482" i="10" s="1"/>
  <c r="E481" i="10"/>
  <c r="F481" i="10" s="1"/>
  <c r="E480" i="10"/>
  <c r="F480" i="10" s="1"/>
  <c r="E479" i="10"/>
  <c r="F479" i="10" s="1"/>
  <c r="E478" i="10"/>
  <c r="F478" i="10" s="1"/>
  <c r="E477" i="10"/>
  <c r="F477" i="10" s="1"/>
  <c r="E476" i="10"/>
  <c r="F476" i="10" s="1"/>
  <c r="E475" i="10"/>
  <c r="F475" i="10" s="1"/>
  <c r="E474" i="10"/>
  <c r="F474" i="10" s="1"/>
  <c r="E473" i="10"/>
  <c r="F473" i="10" s="1"/>
  <c r="E472" i="10"/>
  <c r="F472" i="10" s="1"/>
  <c r="E471" i="10"/>
  <c r="F471" i="10" s="1"/>
  <c r="E470" i="10"/>
  <c r="F470" i="10" s="1"/>
  <c r="E469" i="10"/>
  <c r="F469" i="10" s="1"/>
  <c r="E468" i="10"/>
  <c r="F468" i="10" s="1"/>
  <c r="E467" i="10"/>
  <c r="F467" i="10" s="1"/>
  <c r="E466" i="10"/>
  <c r="F466" i="10" s="1"/>
  <c r="E465" i="10"/>
  <c r="F465" i="10" s="1"/>
  <c r="E464" i="10"/>
  <c r="F464" i="10" s="1"/>
  <c r="E463" i="10"/>
  <c r="F463" i="10" s="1"/>
  <c r="E462" i="10"/>
  <c r="F462" i="10" s="1"/>
  <c r="E461" i="10"/>
  <c r="F461" i="10" s="1"/>
  <c r="E460" i="10"/>
  <c r="F460" i="10" s="1"/>
  <c r="E459" i="10"/>
  <c r="F459" i="10" s="1"/>
  <c r="E458" i="10"/>
  <c r="F458" i="10" s="1"/>
  <c r="E457" i="10"/>
  <c r="F457" i="10" s="1"/>
  <c r="E456" i="10"/>
  <c r="F456" i="10" s="1"/>
  <c r="E455" i="10"/>
  <c r="F455" i="10" s="1"/>
  <c r="E454" i="10"/>
  <c r="F454" i="10" s="1"/>
  <c r="E453" i="10"/>
  <c r="F453" i="10" s="1"/>
  <c r="E452" i="10"/>
  <c r="F452" i="10" s="1"/>
  <c r="E451" i="10"/>
  <c r="F451" i="10" s="1"/>
  <c r="E450" i="10"/>
  <c r="F450" i="10" s="1"/>
  <c r="E449" i="10"/>
  <c r="F449" i="10" s="1"/>
  <c r="E448" i="10"/>
  <c r="F448" i="10" s="1"/>
  <c r="E447" i="10"/>
  <c r="F447" i="10" s="1"/>
  <c r="E446" i="10"/>
  <c r="F446" i="10" s="1"/>
  <c r="E445" i="10"/>
  <c r="F445" i="10" s="1"/>
  <c r="E444" i="10"/>
  <c r="F444" i="10" s="1"/>
  <c r="E443" i="10"/>
  <c r="F443" i="10" s="1"/>
  <c r="E442" i="10"/>
  <c r="F442" i="10" s="1"/>
  <c r="E441" i="10"/>
  <c r="F441" i="10" s="1"/>
  <c r="E440" i="10"/>
  <c r="F440" i="10" s="1"/>
  <c r="E439" i="10"/>
  <c r="F439" i="10" s="1"/>
  <c r="E438" i="10"/>
  <c r="F438" i="10" s="1"/>
  <c r="E437" i="10"/>
  <c r="F437" i="10" s="1"/>
  <c r="E436" i="10"/>
  <c r="F436" i="10" s="1"/>
  <c r="E435" i="10"/>
  <c r="F435" i="10" s="1"/>
  <c r="E434" i="10"/>
  <c r="F434" i="10" s="1"/>
  <c r="E433" i="10"/>
  <c r="F433" i="10" s="1"/>
  <c r="E432" i="10"/>
  <c r="F432" i="10" s="1"/>
  <c r="E431" i="10"/>
  <c r="F431" i="10" s="1"/>
  <c r="E430" i="10"/>
  <c r="F430" i="10" s="1"/>
  <c r="E429" i="10"/>
  <c r="F429" i="10" s="1"/>
  <c r="E428" i="10"/>
  <c r="F428" i="10" s="1"/>
  <c r="E427" i="10"/>
  <c r="F427" i="10" s="1"/>
  <c r="E426" i="10"/>
  <c r="F426" i="10" s="1"/>
  <c r="E425" i="10"/>
  <c r="F425" i="10" s="1"/>
  <c r="E424" i="10"/>
  <c r="F424" i="10" s="1"/>
  <c r="E423" i="10"/>
  <c r="F423" i="10" s="1"/>
  <c r="E422" i="10"/>
  <c r="F422" i="10" s="1"/>
  <c r="E421" i="10"/>
  <c r="F421" i="10" s="1"/>
  <c r="E420" i="10"/>
  <c r="F420" i="10" s="1"/>
  <c r="E419" i="10"/>
  <c r="F419" i="10" s="1"/>
  <c r="E418" i="10"/>
  <c r="F418" i="10" s="1"/>
  <c r="E417" i="10"/>
  <c r="F417" i="10" s="1"/>
  <c r="E416" i="10"/>
  <c r="F416" i="10" s="1"/>
  <c r="E415" i="10"/>
  <c r="F415" i="10" s="1"/>
  <c r="E414" i="10"/>
  <c r="F414" i="10" s="1"/>
  <c r="E413" i="10"/>
  <c r="F413" i="10" s="1"/>
  <c r="E412" i="10"/>
  <c r="F412" i="10" s="1"/>
  <c r="E411" i="10"/>
  <c r="F411" i="10" s="1"/>
  <c r="E410" i="10"/>
  <c r="F410" i="10" s="1"/>
  <c r="E409" i="10"/>
  <c r="F409" i="10" s="1"/>
  <c r="E408" i="10"/>
  <c r="F408" i="10" s="1"/>
  <c r="E407" i="10"/>
  <c r="F407" i="10" s="1"/>
  <c r="E406" i="10"/>
  <c r="F406" i="10" s="1"/>
  <c r="E405" i="10"/>
  <c r="F405" i="10" s="1"/>
  <c r="E404" i="10"/>
  <c r="F404" i="10" s="1"/>
  <c r="E403" i="10"/>
  <c r="F403" i="10" s="1"/>
  <c r="E402" i="10"/>
  <c r="F402" i="10" s="1"/>
  <c r="E401" i="10"/>
  <c r="F401" i="10" s="1"/>
  <c r="E400" i="10"/>
  <c r="F400" i="10" s="1"/>
  <c r="E399" i="10"/>
  <c r="F399" i="10" s="1"/>
  <c r="E398" i="10"/>
  <c r="F398" i="10" s="1"/>
  <c r="E397" i="10"/>
  <c r="F397" i="10" s="1"/>
  <c r="E396" i="10"/>
  <c r="F396" i="10" s="1"/>
  <c r="E395" i="10"/>
  <c r="F395" i="10" s="1"/>
  <c r="E394" i="10"/>
  <c r="F394" i="10" s="1"/>
  <c r="E393" i="10"/>
  <c r="F393" i="10" s="1"/>
  <c r="E392" i="10"/>
  <c r="F392" i="10" s="1"/>
  <c r="E391" i="10"/>
  <c r="F391" i="10" s="1"/>
  <c r="E390" i="10"/>
  <c r="F390" i="10" s="1"/>
  <c r="E389" i="10"/>
  <c r="F389" i="10" s="1"/>
  <c r="E388" i="10"/>
  <c r="F388" i="10" s="1"/>
  <c r="E387" i="10"/>
  <c r="F387" i="10" s="1"/>
  <c r="E386" i="10"/>
  <c r="F386" i="10" s="1"/>
  <c r="E385" i="10"/>
  <c r="F385" i="10" s="1"/>
  <c r="E384" i="10"/>
  <c r="F384" i="10" s="1"/>
  <c r="E383" i="10"/>
  <c r="F383" i="10" s="1"/>
  <c r="E382" i="10"/>
  <c r="F382" i="10" s="1"/>
  <c r="E381" i="10"/>
  <c r="F381" i="10" s="1"/>
  <c r="E380" i="10"/>
  <c r="F380" i="10" s="1"/>
  <c r="E379" i="10"/>
  <c r="F379" i="10" s="1"/>
  <c r="E378" i="10"/>
  <c r="F378" i="10" s="1"/>
  <c r="E377" i="10"/>
  <c r="F377" i="10" s="1"/>
  <c r="E376" i="10"/>
  <c r="F376" i="10" s="1"/>
  <c r="E375" i="10"/>
  <c r="F375" i="10" s="1"/>
  <c r="E374" i="10"/>
  <c r="F374" i="10" s="1"/>
  <c r="E373" i="10"/>
  <c r="F373" i="10" s="1"/>
  <c r="E372" i="10"/>
  <c r="F372" i="10" s="1"/>
  <c r="E371" i="10"/>
  <c r="F371" i="10" s="1"/>
  <c r="E370" i="10"/>
  <c r="F370" i="10" s="1"/>
  <c r="E369" i="10"/>
  <c r="F369" i="10" s="1"/>
  <c r="E368" i="10"/>
  <c r="F368" i="10" s="1"/>
  <c r="E367" i="10"/>
  <c r="F367" i="10" s="1"/>
  <c r="E366" i="10"/>
  <c r="F366" i="10" s="1"/>
  <c r="E365" i="10"/>
  <c r="F365" i="10" s="1"/>
  <c r="E364" i="10"/>
  <c r="F364" i="10" s="1"/>
  <c r="E363" i="10"/>
  <c r="F363" i="10" s="1"/>
  <c r="E362" i="10"/>
  <c r="F362" i="10" s="1"/>
  <c r="E361" i="10"/>
  <c r="F361" i="10" s="1"/>
  <c r="E360" i="10"/>
  <c r="F360" i="10" s="1"/>
  <c r="E359" i="10"/>
  <c r="F359" i="10" s="1"/>
  <c r="E358" i="10"/>
  <c r="F358" i="10" s="1"/>
  <c r="E357" i="10"/>
  <c r="F357" i="10" s="1"/>
  <c r="E356" i="10"/>
  <c r="F356" i="10" s="1"/>
  <c r="E355" i="10"/>
  <c r="F355" i="10" s="1"/>
  <c r="E354" i="10"/>
  <c r="F354" i="10" s="1"/>
  <c r="E353" i="10"/>
  <c r="F353" i="10" s="1"/>
  <c r="E352" i="10"/>
  <c r="F352" i="10" s="1"/>
  <c r="E351" i="10"/>
  <c r="F351" i="10" s="1"/>
  <c r="E350" i="10"/>
  <c r="F350" i="10" s="1"/>
  <c r="E349" i="10"/>
  <c r="F349" i="10" s="1"/>
  <c r="E348" i="10"/>
  <c r="F348" i="10" s="1"/>
  <c r="E347" i="10"/>
  <c r="F347" i="10" s="1"/>
  <c r="E346" i="10"/>
  <c r="F346" i="10" s="1"/>
  <c r="E345" i="10"/>
  <c r="F345" i="10" s="1"/>
  <c r="E344" i="10"/>
  <c r="F344" i="10" s="1"/>
  <c r="E343" i="10"/>
  <c r="F343" i="10" s="1"/>
  <c r="E342" i="10"/>
  <c r="F342" i="10" s="1"/>
  <c r="E341" i="10"/>
  <c r="F341" i="10" s="1"/>
  <c r="E340" i="10"/>
  <c r="F340" i="10" s="1"/>
  <c r="E339" i="10"/>
  <c r="F339" i="10" s="1"/>
  <c r="E338" i="10"/>
  <c r="F338" i="10" s="1"/>
  <c r="E337" i="10"/>
  <c r="F337" i="10" s="1"/>
  <c r="E336" i="10"/>
  <c r="F336" i="10" s="1"/>
  <c r="E335" i="10"/>
  <c r="F335" i="10" s="1"/>
  <c r="E334" i="10"/>
  <c r="F334" i="10" s="1"/>
  <c r="E333" i="10"/>
  <c r="F333" i="10" s="1"/>
  <c r="E332" i="10"/>
  <c r="F332" i="10" s="1"/>
  <c r="E331" i="10"/>
  <c r="F331" i="10" s="1"/>
  <c r="E330" i="10"/>
  <c r="F330" i="10" s="1"/>
  <c r="E329" i="10"/>
  <c r="F329" i="10" s="1"/>
  <c r="E328" i="10"/>
  <c r="F328" i="10" s="1"/>
  <c r="E327" i="10"/>
  <c r="F327" i="10" s="1"/>
  <c r="E326" i="10"/>
  <c r="F326" i="10" s="1"/>
  <c r="E325" i="10"/>
  <c r="F325" i="10" s="1"/>
  <c r="E324" i="10"/>
  <c r="F324" i="10" s="1"/>
  <c r="E323" i="10"/>
  <c r="F323" i="10" s="1"/>
  <c r="E322" i="10"/>
  <c r="F322" i="10" s="1"/>
  <c r="E321" i="10"/>
  <c r="F321" i="10" s="1"/>
  <c r="E320" i="10"/>
  <c r="F320" i="10" s="1"/>
  <c r="E319" i="10"/>
  <c r="F319" i="10" s="1"/>
  <c r="E318" i="10"/>
  <c r="F318" i="10" s="1"/>
  <c r="E317" i="10"/>
  <c r="F317" i="10" s="1"/>
  <c r="E316" i="10"/>
  <c r="F316" i="10" s="1"/>
  <c r="E315" i="10"/>
  <c r="F315" i="10" s="1"/>
  <c r="E314" i="10"/>
  <c r="F314" i="10" s="1"/>
  <c r="E313" i="10"/>
  <c r="F313" i="10" s="1"/>
  <c r="E312" i="10"/>
  <c r="F312" i="10" s="1"/>
  <c r="E311" i="10"/>
  <c r="F311" i="10" s="1"/>
  <c r="E310" i="10"/>
  <c r="F310" i="10" s="1"/>
  <c r="E309" i="10"/>
  <c r="F309" i="10" s="1"/>
  <c r="E308" i="10"/>
  <c r="F308" i="10" s="1"/>
  <c r="E307" i="10"/>
  <c r="F307" i="10" s="1"/>
  <c r="E306" i="10"/>
  <c r="F306" i="10" s="1"/>
  <c r="E305" i="10"/>
  <c r="F305" i="10" s="1"/>
  <c r="E304" i="10"/>
  <c r="F304" i="10" s="1"/>
  <c r="E303" i="10"/>
  <c r="F303" i="10" s="1"/>
  <c r="E302" i="10"/>
  <c r="F302" i="10" s="1"/>
  <c r="E301" i="10"/>
  <c r="F301" i="10" s="1"/>
  <c r="E300" i="10"/>
  <c r="F300" i="10" s="1"/>
  <c r="E299" i="10"/>
  <c r="F299" i="10" s="1"/>
  <c r="E298" i="10"/>
  <c r="F298" i="10" s="1"/>
  <c r="E297" i="10"/>
  <c r="F297" i="10" s="1"/>
  <c r="E296" i="10"/>
  <c r="F296" i="10" s="1"/>
  <c r="E295" i="10"/>
  <c r="F295" i="10" s="1"/>
  <c r="E294" i="10"/>
  <c r="F294" i="10" s="1"/>
  <c r="E293" i="10"/>
  <c r="F293" i="10" s="1"/>
  <c r="E292" i="10"/>
  <c r="F292" i="10" s="1"/>
  <c r="E291" i="10"/>
  <c r="F291" i="10" s="1"/>
  <c r="E290" i="10"/>
  <c r="F290" i="10" s="1"/>
  <c r="E289" i="10"/>
  <c r="F289" i="10" s="1"/>
  <c r="E288" i="10"/>
  <c r="F288" i="10" s="1"/>
  <c r="E287" i="10"/>
  <c r="F287" i="10" s="1"/>
  <c r="E286" i="10"/>
  <c r="F286" i="10" s="1"/>
  <c r="E285" i="10"/>
  <c r="F285" i="10" s="1"/>
  <c r="E284" i="10"/>
  <c r="F284" i="10" s="1"/>
  <c r="E283" i="10"/>
  <c r="F283" i="10" s="1"/>
  <c r="E282" i="10"/>
  <c r="F282" i="10" s="1"/>
  <c r="E281" i="10"/>
  <c r="F281" i="10" s="1"/>
  <c r="E280" i="10"/>
  <c r="F280" i="10" s="1"/>
  <c r="E279" i="10"/>
  <c r="F279" i="10" s="1"/>
  <c r="E278" i="10"/>
  <c r="F278" i="10" s="1"/>
  <c r="E277" i="10"/>
  <c r="F277" i="10" s="1"/>
  <c r="E276" i="10"/>
  <c r="F276" i="10" s="1"/>
  <c r="E275" i="10"/>
  <c r="F275" i="10" s="1"/>
  <c r="E274" i="10"/>
  <c r="F274" i="10" s="1"/>
  <c r="E273" i="10"/>
  <c r="F273" i="10" s="1"/>
  <c r="E272" i="10"/>
  <c r="F272" i="10" s="1"/>
  <c r="E271" i="10"/>
  <c r="F271" i="10" s="1"/>
  <c r="E270" i="10"/>
  <c r="F270" i="10" s="1"/>
  <c r="E269" i="10"/>
  <c r="F269" i="10" s="1"/>
  <c r="E268" i="10"/>
  <c r="F268" i="10" s="1"/>
  <c r="E267" i="10"/>
  <c r="F267" i="10" s="1"/>
  <c r="E266" i="10"/>
  <c r="F266" i="10" s="1"/>
  <c r="E265" i="10"/>
  <c r="F265" i="10" s="1"/>
  <c r="E264" i="10"/>
  <c r="F264" i="10" s="1"/>
  <c r="E263" i="10"/>
  <c r="F263" i="10" s="1"/>
  <c r="E262" i="10"/>
  <c r="F262" i="10" s="1"/>
  <c r="E261" i="10"/>
  <c r="F261" i="10" s="1"/>
  <c r="E260" i="10"/>
  <c r="F260" i="10" s="1"/>
  <c r="E259" i="10"/>
  <c r="F259" i="10" s="1"/>
  <c r="E258" i="10"/>
  <c r="F258" i="10" s="1"/>
  <c r="E257" i="10"/>
  <c r="F257" i="10" s="1"/>
  <c r="E256" i="10"/>
  <c r="F256" i="10" s="1"/>
  <c r="E255" i="10"/>
  <c r="F255" i="10" s="1"/>
  <c r="E254" i="10"/>
  <c r="F254" i="10" s="1"/>
  <c r="E253" i="10"/>
  <c r="F253" i="10" s="1"/>
  <c r="E252" i="10"/>
  <c r="F252" i="10" s="1"/>
  <c r="E251" i="10"/>
  <c r="F251" i="10" s="1"/>
  <c r="E250" i="10"/>
  <c r="F250" i="10" s="1"/>
  <c r="E249" i="10"/>
  <c r="F249" i="10" s="1"/>
  <c r="E248" i="10"/>
  <c r="F248" i="10" s="1"/>
  <c r="E247" i="10"/>
  <c r="F247" i="10" s="1"/>
  <c r="E246" i="10"/>
  <c r="F246" i="10" s="1"/>
  <c r="E245" i="10"/>
  <c r="F245" i="10" s="1"/>
  <c r="E244" i="10"/>
  <c r="F244" i="10" s="1"/>
  <c r="E243" i="10"/>
  <c r="F243" i="10" s="1"/>
  <c r="E242" i="10"/>
  <c r="F242" i="10" s="1"/>
  <c r="E241" i="10"/>
  <c r="F241" i="10" s="1"/>
  <c r="E240" i="10"/>
  <c r="F240" i="10" s="1"/>
  <c r="E239" i="10"/>
  <c r="F239" i="10" s="1"/>
  <c r="E238" i="10"/>
  <c r="F238" i="10" s="1"/>
  <c r="E237" i="10"/>
  <c r="F237" i="10" s="1"/>
  <c r="E236" i="10"/>
  <c r="F236" i="10" s="1"/>
  <c r="E235" i="10"/>
  <c r="F235" i="10" s="1"/>
  <c r="E234" i="10"/>
  <c r="F234" i="10" s="1"/>
  <c r="E233" i="10"/>
  <c r="F233" i="10" s="1"/>
  <c r="E232" i="10"/>
  <c r="F232" i="10" s="1"/>
  <c r="E231" i="10"/>
  <c r="F231" i="10" s="1"/>
  <c r="E230" i="10"/>
  <c r="F230" i="10" s="1"/>
  <c r="E229" i="10"/>
  <c r="F229" i="10" s="1"/>
  <c r="E228" i="10"/>
  <c r="F228" i="10" s="1"/>
  <c r="E227" i="10"/>
  <c r="F227" i="10" s="1"/>
  <c r="E226" i="10"/>
  <c r="F226" i="10" s="1"/>
  <c r="E225" i="10"/>
  <c r="F225" i="10" s="1"/>
  <c r="E224" i="10"/>
  <c r="F224" i="10" s="1"/>
  <c r="E223" i="10"/>
  <c r="F223" i="10" s="1"/>
  <c r="E222" i="10"/>
  <c r="F222" i="10" s="1"/>
  <c r="E221" i="10"/>
  <c r="F221" i="10" s="1"/>
  <c r="E220" i="10"/>
  <c r="F220" i="10" s="1"/>
  <c r="E219" i="10"/>
  <c r="F219" i="10" s="1"/>
  <c r="E218" i="10"/>
  <c r="F218" i="10" s="1"/>
  <c r="E217" i="10"/>
  <c r="F217" i="10" s="1"/>
  <c r="E216" i="10"/>
  <c r="F216" i="10" s="1"/>
  <c r="E215" i="10"/>
  <c r="F215" i="10" s="1"/>
  <c r="E214" i="10"/>
  <c r="F214" i="10" s="1"/>
  <c r="E213" i="10"/>
  <c r="F213" i="10" s="1"/>
  <c r="E212" i="10"/>
  <c r="F212" i="10" s="1"/>
  <c r="E211" i="10"/>
  <c r="F211" i="10" s="1"/>
  <c r="E210" i="10"/>
  <c r="F210" i="10" s="1"/>
  <c r="E209" i="10"/>
  <c r="F209" i="10" s="1"/>
  <c r="E208" i="10"/>
  <c r="F208" i="10" s="1"/>
  <c r="E207" i="10"/>
  <c r="F207" i="10" s="1"/>
  <c r="E206" i="10"/>
  <c r="F206" i="10" s="1"/>
  <c r="E205" i="10"/>
  <c r="F205" i="10" s="1"/>
  <c r="E204" i="10"/>
  <c r="F204" i="10" s="1"/>
  <c r="E203" i="10"/>
  <c r="F203" i="10" s="1"/>
  <c r="E202" i="10"/>
  <c r="F202" i="10" s="1"/>
  <c r="E201" i="10"/>
  <c r="F201" i="10" s="1"/>
  <c r="E200" i="10"/>
  <c r="F200" i="10" s="1"/>
  <c r="E199" i="10"/>
  <c r="F199" i="10" s="1"/>
  <c r="E198" i="10"/>
  <c r="F198" i="10" s="1"/>
  <c r="E197" i="10"/>
  <c r="F197" i="10" s="1"/>
  <c r="E196" i="10"/>
  <c r="F196" i="10" s="1"/>
  <c r="E195" i="10"/>
  <c r="F195" i="10" s="1"/>
  <c r="E194" i="10"/>
  <c r="F194" i="10" s="1"/>
  <c r="E193" i="10"/>
  <c r="F193" i="10" s="1"/>
  <c r="E192" i="10"/>
  <c r="F192" i="10" s="1"/>
  <c r="E191" i="10"/>
  <c r="F191" i="10" s="1"/>
  <c r="E190" i="10"/>
  <c r="F190" i="10" s="1"/>
  <c r="E189" i="10"/>
  <c r="F189" i="10" s="1"/>
  <c r="E188" i="10"/>
  <c r="F188" i="10" s="1"/>
  <c r="E187" i="10"/>
  <c r="F187" i="10" s="1"/>
  <c r="E186" i="10"/>
  <c r="F186" i="10" s="1"/>
  <c r="E185" i="10"/>
  <c r="F185" i="10" s="1"/>
  <c r="E184" i="10"/>
  <c r="F184" i="10" s="1"/>
  <c r="E183" i="10"/>
  <c r="F183" i="10" s="1"/>
  <c r="E182" i="10"/>
  <c r="F182" i="10" s="1"/>
  <c r="E181" i="10"/>
  <c r="F181" i="10" s="1"/>
  <c r="E180" i="10"/>
  <c r="F180" i="10" s="1"/>
  <c r="E179" i="10"/>
  <c r="F179" i="10" s="1"/>
  <c r="E178" i="10"/>
  <c r="F178" i="10" s="1"/>
  <c r="E177" i="10"/>
  <c r="F177" i="10" s="1"/>
  <c r="E176" i="10"/>
  <c r="F176" i="10" s="1"/>
  <c r="E175" i="10"/>
  <c r="F175" i="10" s="1"/>
  <c r="E174" i="10"/>
  <c r="F174" i="10" s="1"/>
  <c r="E173" i="10"/>
  <c r="F173" i="10" s="1"/>
  <c r="E172" i="10"/>
  <c r="F172" i="10" s="1"/>
  <c r="E171" i="10"/>
  <c r="F171" i="10" s="1"/>
  <c r="E170" i="10"/>
  <c r="F170" i="10" s="1"/>
  <c r="E169" i="10"/>
  <c r="F169" i="10" s="1"/>
  <c r="E168" i="10"/>
  <c r="F168" i="10" s="1"/>
  <c r="E167" i="10"/>
  <c r="F167" i="10" s="1"/>
  <c r="E166" i="10"/>
  <c r="F166" i="10" s="1"/>
  <c r="E165" i="10"/>
  <c r="F165" i="10" s="1"/>
  <c r="E164" i="10"/>
  <c r="F164" i="10" s="1"/>
  <c r="E163" i="10"/>
  <c r="F163" i="10" s="1"/>
  <c r="E162" i="10"/>
  <c r="F162" i="10" s="1"/>
  <c r="E161" i="10"/>
  <c r="F161" i="10" s="1"/>
  <c r="E160" i="10"/>
  <c r="F160" i="10" s="1"/>
  <c r="E159" i="10"/>
  <c r="F159" i="10" s="1"/>
  <c r="E158" i="10"/>
  <c r="F158" i="10" s="1"/>
  <c r="E157" i="10"/>
  <c r="F157" i="10" s="1"/>
  <c r="E156" i="10"/>
  <c r="F156" i="10" s="1"/>
  <c r="E155" i="10"/>
  <c r="F155" i="10" s="1"/>
  <c r="E154" i="10"/>
  <c r="F154" i="10" s="1"/>
  <c r="E153" i="10"/>
  <c r="F153" i="10" s="1"/>
  <c r="E152" i="10"/>
  <c r="F152" i="10" s="1"/>
  <c r="E151" i="10"/>
  <c r="F151" i="10" s="1"/>
  <c r="E150" i="10"/>
  <c r="F150" i="10" s="1"/>
  <c r="E149" i="10"/>
  <c r="F149" i="10" s="1"/>
  <c r="E148" i="10"/>
  <c r="F148" i="10" s="1"/>
  <c r="E147" i="10"/>
  <c r="F147" i="10" s="1"/>
  <c r="E146" i="10"/>
  <c r="F146" i="10" s="1"/>
  <c r="E145" i="10"/>
  <c r="F145" i="10" s="1"/>
  <c r="E144" i="10"/>
  <c r="F144" i="10" s="1"/>
  <c r="E143" i="10"/>
  <c r="F143" i="10" s="1"/>
  <c r="E142" i="10"/>
  <c r="F142" i="10" s="1"/>
  <c r="E141" i="10"/>
  <c r="F141" i="10" s="1"/>
  <c r="E140" i="10"/>
  <c r="F140" i="10" s="1"/>
  <c r="E139" i="10"/>
  <c r="F139" i="10" s="1"/>
  <c r="E138" i="10"/>
  <c r="F138" i="10" s="1"/>
  <c r="E137" i="10"/>
  <c r="F137" i="10" s="1"/>
  <c r="E136" i="10"/>
  <c r="F136" i="10" s="1"/>
  <c r="E135" i="10"/>
  <c r="F135" i="10" s="1"/>
  <c r="E134" i="10"/>
  <c r="F134" i="10" s="1"/>
  <c r="E133" i="10"/>
  <c r="F133" i="10" s="1"/>
  <c r="E132" i="10"/>
  <c r="F132" i="10" s="1"/>
  <c r="E131" i="10"/>
  <c r="F131" i="10" s="1"/>
  <c r="E130" i="10"/>
  <c r="F130" i="10" s="1"/>
  <c r="E129" i="10"/>
  <c r="F129" i="10" s="1"/>
  <c r="E128" i="10"/>
  <c r="F128" i="10" s="1"/>
  <c r="E127" i="10"/>
  <c r="F127" i="10" s="1"/>
  <c r="E126" i="10"/>
  <c r="F126" i="10" s="1"/>
  <c r="E125" i="10"/>
  <c r="F125" i="10" s="1"/>
  <c r="E124" i="10"/>
  <c r="F124" i="10" s="1"/>
  <c r="E123" i="10"/>
  <c r="F123" i="10" s="1"/>
  <c r="E122" i="10"/>
  <c r="F122" i="10" s="1"/>
  <c r="E121" i="10"/>
  <c r="F121" i="10" s="1"/>
  <c r="E120" i="10"/>
  <c r="F120" i="10" s="1"/>
  <c r="E119" i="10"/>
  <c r="F119" i="10" s="1"/>
  <c r="E118" i="10"/>
  <c r="F118" i="10" s="1"/>
  <c r="E117" i="10"/>
  <c r="F117" i="10" s="1"/>
  <c r="E116" i="10"/>
  <c r="F116" i="10" s="1"/>
  <c r="E115" i="10"/>
  <c r="F115" i="10" s="1"/>
  <c r="E114" i="10"/>
  <c r="F114" i="10" s="1"/>
  <c r="E113" i="10"/>
  <c r="F113" i="10" s="1"/>
  <c r="E112" i="10"/>
  <c r="F112" i="10" s="1"/>
  <c r="E111" i="10"/>
  <c r="F111" i="10" s="1"/>
  <c r="E110" i="10"/>
  <c r="F110" i="10" s="1"/>
  <c r="E109" i="10"/>
  <c r="F109" i="10" s="1"/>
  <c r="E108" i="10"/>
  <c r="F108" i="10" s="1"/>
  <c r="E107" i="10"/>
  <c r="F107" i="10" s="1"/>
  <c r="E106" i="10"/>
  <c r="F106" i="10" s="1"/>
  <c r="E105" i="10"/>
  <c r="F105" i="10" s="1"/>
  <c r="E104" i="10"/>
  <c r="F104" i="10" s="1"/>
  <c r="E103" i="10"/>
  <c r="F103" i="10" s="1"/>
  <c r="E102" i="10"/>
  <c r="F102" i="10" s="1"/>
  <c r="E101" i="10"/>
  <c r="F101" i="10" s="1"/>
  <c r="E100" i="10"/>
  <c r="F100" i="10" s="1"/>
  <c r="E99" i="10"/>
  <c r="F99" i="10" s="1"/>
  <c r="E98" i="10"/>
  <c r="F98" i="10" s="1"/>
  <c r="E97" i="10"/>
  <c r="F97" i="10" s="1"/>
  <c r="E96" i="10"/>
  <c r="F96" i="10" s="1"/>
  <c r="E95" i="10"/>
  <c r="F95" i="10" s="1"/>
  <c r="E94" i="10"/>
  <c r="F94" i="10" s="1"/>
  <c r="E93" i="10"/>
  <c r="F93" i="10" s="1"/>
  <c r="E92" i="10"/>
  <c r="F92" i="10" s="1"/>
  <c r="E91" i="10"/>
  <c r="F91" i="10" s="1"/>
  <c r="E90" i="10"/>
  <c r="F90" i="10" s="1"/>
  <c r="E89" i="10"/>
  <c r="F89" i="10" s="1"/>
  <c r="E88" i="10"/>
  <c r="F88" i="10" s="1"/>
  <c r="E87" i="10"/>
  <c r="F87" i="10" s="1"/>
  <c r="E86" i="10"/>
  <c r="F86" i="10" s="1"/>
  <c r="E85" i="10"/>
  <c r="F85" i="10" s="1"/>
  <c r="E84" i="10"/>
  <c r="F84" i="10" s="1"/>
  <c r="E83" i="10"/>
  <c r="F83" i="10" s="1"/>
  <c r="E82" i="10"/>
  <c r="F82" i="10" s="1"/>
  <c r="E81" i="10"/>
  <c r="F81" i="10" s="1"/>
  <c r="E80" i="10"/>
  <c r="F80" i="10" s="1"/>
  <c r="E79" i="10"/>
  <c r="F79" i="10" s="1"/>
  <c r="E78" i="10"/>
  <c r="F78" i="10" s="1"/>
  <c r="E77" i="10"/>
  <c r="F77" i="10" s="1"/>
  <c r="E76" i="10"/>
  <c r="F76" i="10" s="1"/>
  <c r="E75" i="10"/>
  <c r="F75" i="10" s="1"/>
  <c r="E74" i="10"/>
  <c r="F74" i="10" s="1"/>
  <c r="E73" i="10"/>
  <c r="F73" i="10" s="1"/>
  <c r="E72" i="10"/>
  <c r="F72" i="10" s="1"/>
  <c r="E71" i="10"/>
  <c r="F71" i="10" s="1"/>
  <c r="E70" i="10"/>
  <c r="F70" i="10" s="1"/>
  <c r="E69" i="10"/>
  <c r="F69" i="10" s="1"/>
  <c r="E68" i="10"/>
  <c r="F68" i="10" s="1"/>
  <c r="E67" i="10"/>
  <c r="F67" i="10" s="1"/>
  <c r="E66" i="10"/>
  <c r="F66" i="10" s="1"/>
  <c r="E65" i="10"/>
  <c r="F65" i="10" s="1"/>
  <c r="E64" i="10"/>
  <c r="F64" i="10" s="1"/>
  <c r="E63" i="10"/>
  <c r="F63" i="10" s="1"/>
  <c r="E62" i="10"/>
  <c r="F62" i="10" s="1"/>
  <c r="E61" i="10"/>
  <c r="F61" i="10" s="1"/>
  <c r="E60" i="10"/>
  <c r="F60" i="10" s="1"/>
  <c r="E59" i="10"/>
  <c r="F59" i="10" s="1"/>
  <c r="E58" i="10"/>
  <c r="F58" i="10" s="1"/>
  <c r="E57" i="10"/>
  <c r="F57" i="10" s="1"/>
  <c r="E56" i="10"/>
  <c r="F56" i="10" s="1"/>
  <c r="E55" i="10"/>
  <c r="F55" i="10" s="1"/>
  <c r="E54" i="10"/>
  <c r="F54" i="10" s="1"/>
  <c r="E53" i="10"/>
  <c r="F53" i="10" s="1"/>
  <c r="E52" i="10"/>
  <c r="F52" i="10" s="1"/>
  <c r="E51" i="10"/>
  <c r="F51" i="10" s="1"/>
  <c r="E50" i="10"/>
  <c r="F50" i="10" s="1"/>
  <c r="E49" i="10"/>
  <c r="F49" i="10" s="1"/>
  <c r="E48" i="10"/>
  <c r="F48" i="10" s="1"/>
  <c r="E47" i="10"/>
  <c r="F47" i="10" s="1"/>
  <c r="E46" i="10"/>
  <c r="F46" i="10" s="1"/>
  <c r="E45" i="10"/>
  <c r="F45" i="10" s="1"/>
  <c r="E44" i="10"/>
  <c r="F44" i="10" s="1"/>
  <c r="E43" i="10"/>
  <c r="F43" i="10" s="1"/>
  <c r="E42" i="10"/>
  <c r="F42" i="10" s="1"/>
  <c r="E41" i="10"/>
  <c r="F41" i="10" s="1"/>
  <c r="E40" i="10"/>
  <c r="F40" i="10" s="1"/>
  <c r="E39" i="10"/>
  <c r="F39" i="10" s="1"/>
  <c r="E38" i="10"/>
  <c r="F38" i="10" s="1"/>
  <c r="E37" i="10"/>
  <c r="F37" i="10" s="1"/>
  <c r="E36" i="10"/>
  <c r="F36" i="10" s="1"/>
  <c r="E35" i="10"/>
  <c r="F35" i="10" s="1"/>
  <c r="E34" i="10"/>
  <c r="F34" i="10" s="1"/>
  <c r="E33" i="10"/>
  <c r="F33" i="10" s="1"/>
  <c r="E32" i="10"/>
  <c r="F32" i="10" s="1"/>
  <c r="E31" i="10"/>
  <c r="F31" i="10" s="1"/>
  <c r="E30" i="10"/>
  <c r="F30" i="10" s="1"/>
  <c r="E29" i="10"/>
  <c r="F29" i="10" s="1"/>
  <c r="E28" i="10"/>
  <c r="F28" i="10" s="1"/>
  <c r="E27" i="10"/>
  <c r="F27" i="10" s="1"/>
  <c r="E26" i="10"/>
  <c r="F26" i="10" s="1"/>
  <c r="E25" i="10"/>
  <c r="F25" i="10" s="1"/>
  <c r="E24" i="10"/>
  <c r="F24" i="10" s="1"/>
  <c r="E23" i="10"/>
  <c r="F23" i="10" s="1"/>
  <c r="E22" i="10"/>
  <c r="F22" i="10" s="1"/>
  <c r="E21" i="10"/>
  <c r="F21" i="10" s="1"/>
  <c r="E20" i="10"/>
  <c r="F20" i="10" s="1"/>
  <c r="E19" i="10"/>
  <c r="F19" i="10" s="1"/>
  <c r="E18" i="10"/>
  <c r="F18" i="10" s="1"/>
  <c r="E17" i="10"/>
  <c r="F17" i="10" s="1"/>
  <c r="E16" i="10"/>
  <c r="F16" i="10" s="1"/>
  <c r="E15" i="10"/>
  <c r="F15" i="10" s="1"/>
  <c r="E14" i="10"/>
  <c r="F14" i="10" s="1"/>
  <c r="E13" i="10"/>
  <c r="F13" i="10" s="1"/>
  <c r="E12" i="10"/>
  <c r="F12" i="10" s="1"/>
  <c r="E11" i="10"/>
  <c r="F11" i="10" s="1"/>
  <c r="E10" i="10"/>
  <c r="F10" i="10" s="1"/>
  <c r="E9" i="10"/>
  <c r="F9" i="10" s="1"/>
  <c r="E8" i="10"/>
  <c r="F8" i="10" s="1"/>
  <c r="E7" i="10"/>
  <c r="F7" i="10" s="1"/>
  <c r="E6" i="10"/>
  <c r="F6" i="10" s="1"/>
  <c r="E5" i="10"/>
  <c r="F5" i="10" s="1"/>
  <c r="E4" i="10"/>
  <c r="F4" i="10" s="1"/>
  <c r="E3" i="10"/>
  <c r="F3" i="10" s="1"/>
  <c r="I4" i="11" l="1"/>
  <c r="J52" i="14"/>
  <c r="N52" i="14" s="1"/>
  <c r="I6" i="11"/>
  <c r="J53" i="14"/>
  <c r="H54" i="14"/>
  <c r="K53" i="14"/>
  <c r="L53" i="14"/>
  <c r="I5" i="14"/>
  <c r="J5" i="14" s="1"/>
  <c r="I17" i="13"/>
  <c r="I19" i="13"/>
  <c r="I7" i="13" s="1"/>
  <c r="I18" i="13"/>
  <c r="I13" i="11"/>
  <c r="I5" i="11"/>
  <c r="I10" i="11"/>
  <c r="I3" i="11"/>
  <c r="I11" i="11"/>
  <c r="I12" i="11"/>
  <c r="I13" i="10"/>
  <c r="I11" i="10"/>
  <c r="I4" i="10"/>
  <c r="I3" i="10"/>
  <c r="I6" i="10"/>
  <c r="I5" i="10"/>
  <c r="I12" i="10"/>
  <c r="I10" i="10"/>
  <c r="C8" i="1"/>
  <c r="J4" i="7"/>
  <c r="J3" i="7"/>
  <c r="E2160" i="7"/>
  <c r="F2160" i="7" s="1"/>
  <c r="E2159" i="7"/>
  <c r="F2159" i="7" s="1"/>
  <c r="E2158" i="7"/>
  <c r="F2158" i="7" s="1"/>
  <c r="E2157" i="7"/>
  <c r="F2157" i="7" s="1"/>
  <c r="E2156" i="7"/>
  <c r="F2156" i="7" s="1"/>
  <c r="E2155" i="7"/>
  <c r="F2155" i="7" s="1"/>
  <c r="E2154" i="7"/>
  <c r="F2154" i="7" s="1"/>
  <c r="E2153" i="7"/>
  <c r="F2153" i="7" s="1"/>
  <c r="E2152" i="7"/>
  <c r="F2152" i="7" s="1"/>
  <c r="E2151" i="7"/>
  <c r="F2151" i="7" s="1"/>
  <c r="E2150" i="7"/>
  <c r="F2150" i="7" s="1"/>
  <c r="E2149" i="7"/>
  <c r="F2149" i="7" s="1"/>
  <c r="E2148" i="7"/>
  <c r="F2148" i="7" s="1"/>
  <c r="E2147" i="7"/>
  <c r="F2147" i="7" s="1"/>
  <c r="E2146" i="7"/>
  <c r="F2146" i="7" s="1"/>
  <c r="E2145" i="7"/>
  <c r="F2145" i="7" s="1"/>
  <c r="E2144" i="7"/>
  <c r="F2144" i="7" s="1"/>
  <c r="E2143" i="7"/>
  <c r="F2143" i="7" s="1"/>
  <c r="E2142" i="7"/>
  <c r="F2142" i="7" s="1"/>
  <c r="E2141" i="7"/>
  <c r="F2141" i="7" s="1"/>
  <c r="E2140" i="7"/>
  <c r="F2140" i="7" s="1"/>
  <c r="E2139" i="7"/>
  <c r="F2139" i="7" s="1"/>
  <c r="E2138" i="7"/>
  <c r="F2138" i="7" s="1"/>
  <c r="E2137" i="7"/>
  <c r="F2137" i="7" s="1"/>
  <c r="E2136" i="7"/>
  <c r="F2136" i="7" s="1"/>
  <c r="E2135" i="7"/>
  <c r="F2135" i="7" s="1"/>
  <c r="E2134" i="7"/>
  <c r="F2134" i="7" s="1"/>
  <c r="E2133" i="7"/>
  <c r="F2133" i="7" s="1"/>
  <c r="E2132" i="7"/>
  <c r="F2132" i="7" s="1"/>
  <c r="E2131" i="7"/>
  <c r="F2131" i="7" s="1"/>
  <c r="E2130" i="7"/>
  <c r="F2130" i="7" s="1"/>
  <c r="E2129" i="7"/>
  <c r="F2129" i="7" s="1"/>
  <c r="E2128" i="7"/>
  <c r="F2128" i="7" s="1"/>
  <c r="E2127" i="7"/>
  <c r="F2127" i="7" s="1"/>
  <c r="E2126" i="7"/>
  <c r="F2126" i="7" s="1"/>
  <c r="E2125" i="7"/>
  <c r="F2125" i="7" s="1"/>
  <c r="E2124" i="7"/>
  <c r="F2124" i="7" s="1"/>
  <c r="E2123" i="7"/>
  <c r="F2123" i="7" s="1"/>
  <c r="E2122" i="7"/>
  <c r="F2122" i="7" s="1"/>
  <c r="E2121" i="7"/>
  <c r="F2121" i="7" s="1"/>
  <c r="E2120" i="7"/>
  <c r="F2120" i="7" s="1"/>
  <c r="E2119" i="7"/>
  <c r="F2119" i="7" s="1"/>
  <c r="E2118" i="7"/>
  <c r="F2118" i="7" s="1"/>
  <c r="E2117" i="7"/>
  <c r="F2117" i="7" s="1"/>
  <c r="E2116" i="7"/>
  <c r="F2116" i="7" s="1"/>
  <c r="E2115" i="7"/>
  <c r="F2115" i="7" s="1"/>
  <c r="E2114" i="7"/>
  <c r="F2114" i="7" s="1"/>
  <c r="E2113" i="7"/>
  <c r="F2113" i="7" s="1"/>
  <c r="E2112" i="7"/>
  <c r="F2112" i="7" s="1"/>
  <c r="E2111" i="7"/>
  <c r="F2111" i="7" s="1"/>
  <c r="E2110" i="7"/>
  <c r="F2110" i="7" s="1"/>
  <c r="E2109" i="7"/>
  <c r="F2109" i="7" s="1"/>
  <c r="E2108" i="7"/>
  <c r="F2108" i="7" s="1"/>
  <c r="E2107" i="7"/>
  <c r="F2107" i="7" s="1"/>
  <c r="E2106" i="7"/>
  <c r="F2106" i="7" s="1"/>
  <c r="E2105" i="7"/>
  <c r="F2105" i="7" s="1"/>
  <c r="E2104" i="7"/>
  <c r="F2104" i="7" s="1"/>
  <c r="E2103" i="7"/>
  <c r="F2103" i="7" s="1"/>
  <c r="E2102" i="7"/>
  <c r="F2102" i="7" s="1"/>
  <c r="E2101" i="7"/>
  <c r="F2101" i="7" s="1"/>
  <c r="E2100" i="7"/>
  <c r="F2100" i="7" s="1"/>
  <c r="E2099" i="7"/>
  <c r="F2099" i="7" s="1"/>
  <c r="E2098" i="7"/>
  <c r="F2098" i="7" s="1"/>
  <c r="E2097" i="7"/>
  <c r="F2097" i="7" s="1"/>
  <c r="E2096" i="7"/>
  <c r="F2096" i="7" s="1"/>
  <c r="E2095" i="7"/>
  <c r="F2095" i="7" s="1"/>
  <c r="E2094" i="7"/>
  <c r="F2094" i="7" s="1"/>
  <c r="E2093" i="7"/>
  <c r="F2093" i="7" s="1"/>
  <c r="E2092" i="7"/>
  <c r="F2092" i="7" s="1"/>
  <c r="E2091" i="7"/>
  <c r="F2091" i="7" s="1"/>
  <c r="E2090" i="7"/>
  <c r="F2090" i="7" s="1"/>
  <c r="E2089" i="7"/>
  <c r="F2089" i="7" s="1"/>
  <c r="E2088" i="7"/>
  <c r="F2088" i="7" s="1"/>
  <c r="E2087" i="7"/>
  <c r="F2087" i="7" s="1"/>
  <c r="E2086" i="7"/>
  <c r="F2086" i="7" s="1"/>
  <c r="E2085" i="7"/>
  <c r="F2085" i="7" s="1"/>
  <c r="E2084" i="7"/>
  <c r="F2084" i="7" s="1"/>
  <c r="E2083" i="7"/>
  <c r="F2083" i="7" s="1"/>
  <c r="E2082" i="7"/>
  <c r="F2082" i="7" s="1"/>
  <c r="E2081" i="7"/>
  <c r="F2081" i="7" s="1"/>
  <c r="E2080" i="7"/>
  <c r="F2080" i="7" s="1"/>
  <c r="E2079" i="7"/>
  <c r="F2079" i="7" s="1"/>
  <c r="E2078" i="7"/>
  <c r="F2078" i="7" s="1"/>
  <c r="E2077" i="7"/>
  <c r="F2077" i="7" s="1"/>
  <c r="E2076" i="7"/>
  <c r="F2076" i="7" s="1"/>
  <c r="E2075" i="7"/>
  <c r="F2075" i="7" s="1"/>
  <c r="E2074" i="7"/>
  <c r="F2074" i="7" s="1"/>
  <c r="E2073" i="7"/>
  <c r="F2073" i="7" s="1"/>
  <c r="E2072" i="7"/>
  <c r="F2072" i="7" s="1"/>
  <c r="E2071" i="7"/>
  <c r="F2071" i="7" s="1"/>
  <c r="E2070" i="7"/>
  <c r="F2070" i="7" s="1"/>
  <c r="E2069" i="7"/>
  <c r="F2069" i="7" s="1"/>
  <c r="E2068" i="7"/>
  <c r="F2068" i="7" s="1"/>
  <c r="E2067" i="7"/>
  <c r="F2067" i="7" s="1"/>
  <c r="E2066" i="7"/>
  <c r="F2066" i="7" s="1"/>
  <c r="E2065" i="7"/>
  <c r="F2065" i="7" s="1"/>
  <c r="E2064" i="7"/>
  <c r="F2064" i="7" s="1"/>
  <c r="E2063" i="7"/>
  <c r="F2063" i="7" s="1"/>
  <c r="E2062" i="7"/>
  <c r="F2062" i="7" s="1"/>
  <c r="E2061" i="7"/>
  <c r="F2061" i="7" s="1"/>
  <c r="E2060" i="7"/>
  <c r="F2060" i="7" s="1"/>
  <c r="E2059" i="7"/>
  <c r="F2059" i="7" s="1"/>
  <c r="E2058" i="7"/>
  <c r="F2058" i="7" s="1"/>
  <c r="E2057" i="7"/>
  <c r="F2057" i="7" s="1"/>
  <c r="E2056" i="7"/>
  <c r="F2056" i="7" s="1"/>
  <c r="E2055" i="7"/>
  <c r="F2055" i="7" s="1"/>
  <c r="E2054" i="7"/>
  <c r="F2054" i="7" s="1"/>
  <c r="E2053" i="7"/>
  <c r="F2053" i="7" s="1"/>
  <c r="E2052" i="7"/>
  <c r="F2052" i="7" s="1"/>
  <c r="E2051" i="7"/>
  <c r="F2051" i="7" s="1"/>
  <c r="E2050" i="7"/>
  <c r="F2050" i="7" s="1"/>
  <c r="E2049" i="7"/>
  <c r="F2049" i="7" s="1"/>
  <c r="E2048" i="7"/>
  <c r="F2048" i="7" s="1"/>
  <c r="E2047" i="7"/>
  <c r="F2047" i="7" s="1"/>
  <c r="E2046" i="7"/>
  <c r="F2046" i="7" s="1"/>
  <c r="E2045" i="7"/>
  <c r="F2045" i="7" s="1"/>
  <c r="E2044" i="7"/>
  <c r="F2044" i="7" s="1"/>
  <c r="E2043" i="7"/>
  <c r="F2043" i="7" s="1"/>
  <c r="E2042" i="7"/>
  <c r="F2042" i="7" s="1"/>
  <c r="E2041" i="7"/>
  <c r="F2041" i="7" s="1"/>
  <c r="E2040" i="7"/>
  <c r="F2040" i="7" s="1"/>
  <c r="E2039" i="7"/>
  <c r="F2039" i="7" s="1"/>
  <c r="E2038" i="7"/>
  <c r="F2038" i="7" s="1"/>
  <c r="E2037" i="7"/>
  <c r="F2037" i="7" s="1"/>
  <c r="E2036" i="7"/>
  <c r="F2036" i="7" s="1"/>
  <c r="E2035" i="7"/>
  <c r="F2035" i="7" s="1"/>
  <c r="E2034" i="7"/>
  <c r="F2034" i="7" s="1"/>
  <c r="E2033" i="7"/>
  <c r="F2033" i="7" s="1"/>
  <c r="E2032" i="7"/>
  <c r="F2032" i="7" s="1"/>
  <c r="E2031" i="7"/>
  <c r="F2031" i="7" s="1"/>
  <c r="E2030" i="7"/>
  <c r="F2030" i="7" s="1"/>
  <c r="E2029" i="7"/>
  <c r="F2029" i="7" s="1"/>
  <c r="E2028" i="7"/>
  <c r="F2028" i="7" s="1"/>
  <c r="E2027" i="7"/>
  <c r="F2027" i="7" s="1"/>
  <c r="E2026" i="7"/>
  <c r="F2026" i="7" s="1"/>
  <c r="E2025" i="7"/>
  <c r="F2025" i="7" s="1"/>
  <c r="E2024" i="7"/>
  <c r="F2024" i="7" s="1"/>
  <c r="E2023" i="7"/>
  <c r="F2023" i="7" s="1"/>
  <c r="E2022" i="7"/>
  <c r="F2022" i="7" s="1"/>
  <c r="E2021" i="7"/>
  <c r="F2021" i="7" s="1"/>
  <c r="E2020" i="7"/>
  <c r="F2020" i="7" s="1"/>
  <c r="E2019" i="7"/>
  <c r="F2019" i="7" s="1"/>
  <c r="E2018" i="7"/>
  <c r="F2018" i="7" s="1"/>
  <c r="E2017" i="7"/>
  <c r="F2017" i="7" s="1"/>
  <c r="E2016" i="7"/>
  <c r="F2016" i="7" s="1"/>
  <c r="E2015" i="7"/>
  <c r="F2015" i="7" s="1"/>
  <c r="E2014" i="7"/>
  <c r="F2014" i="7" s="1"/>
  <c r="E2013" i="7"/>
  <c r="F2013" i="7" s="1"/>
  <c r="E2012" i="7"/>
  <c r="F2012" i="7" s="1"/>
  <c r="E2011" i="7"/>
  <c r="F2011" i="7" s="1"/>
  <c r="E2010" i="7"/>
  <c r="F2010" i="7" s="1"/>
  <c r="E2009" i="7"/>
  <c r="F2009" i="7" s="1"/>
  <c r="E2008" i="7"/>
  <c r="F2008" i="7" s="1"/>
  <c r="E2007" i="7"/>
  <c r="F2007" i="7" s="1"/>
  <c r="E2006" i="7"/>
  <c r="F2006" i="7" s="1"/>
  <c r="E2005" i="7"/>
  <c r="F2005" i="7" s="1"/>
  <c r="E2004" i="7"/>
  <c r="F2004" i="7" s="1"/>
  <c r="E2003" i="7"/>
  <c r="F2003" i="7" s="1"/>
  <c r="E2002" i="7"/>
  <c r="F2002" i="7" s="1"/>
  <c r="E2001" i="7"/>
  <c r="F2001" i="7" s="1"/>
  <c r="E2000" i="7"/>
  <c r="F2000" i="7" s="1"/>
  <c r="E1999" i="7"/>
  <c r="F1999" i="7" s="1"/>
  <c r="E1998" i="7"/>
  <c r="F1998" i="7" s="1"/>
  <c r="E1997" i="7"/>
  <c r="F1997" i="7" s="1"/>
  <c r="E1996" i="7"/>
  <c r="F1996" i="7" s="1"/>
  <c r="E1995" i="7"/>
  <c r="F1995" i="7" s="1"/>
  <c r="E1994" i="7"/>
  <c r="F1994" i="7" s="1"/>
  <c r="E1993" i="7"/>
  <c r="F1993" i="7" s="1"/>
  <c r="E1992" i="7"/>
  <c r="F1992" i="7" s="1"/>
  <c r="E1991" i="7"/>
  <c r="F1991" i="7" s="1"/>
  <c r="E1990" i="7"/>
  <c r="F1990" i="7" s="1"/>
  <c r="E1989" i="7"/>
  <c r="F1989" i="7" s="1"/>
  <c r="E1988" i="7"/>
  <c r="F1988" i="7" s="1"/>
  <c r="E1987" i="7"/>
  <c r="F1987" i="7" s="1"/>
  <c r="E1986" i="7"/>
  <c r="F1986" i="7" s="1"/>
  <c r="E1985" i="7"/>
  <c r="F1985" i="7" s="1"/>
  <c r="E1984" i="7"/>
  <c r="F1984" i="7" s="1"/>
  <c r="E1983" i="7"/>
  <c r="F1983" i="7" s="1"/>
  <c r="E1982" i="7"/>
  <c r="F1982" i="7" s="1"/>
  <c r="E1981" i="7"/>
  <c r="F1981" i="7" s="1"/>
  <c r="E1980" i="7"/>
  <c r="F1980" i="7" s="1"/>
  <c r="E1979" i="7"/>
  <c r="F1979" i="7" s="1"/>
  <c r="E1978" i="7"/>
  <c r="F1978" i="7" s="1"/>
  <c r="E1977" i="7"/>
  <c r="F1977" i="7" s="1"/>
  <c r="E1976" i="7"/>
  <c r="F1976" i="7" s="1"/>
  <c r="E1975" i="7"/>
  <c r="F1975" i="7" s="1"/>
  <c r="E1974" i="7"/>
  <c r="F1974" i="7" s="1"/>
  <c r="E1973" i="7"/>
  <c r="F1973" i="7" s="1"/>
  <c r="E1972" i="7"/>
  <c r="F1972" i="7" s="1"/>
  <c r="E1971" i="7"/>
  <c r="F1971" i="7" s="1"/>
  <c r="E1970" i="7"/>
  <c r="F1970" i="7" s="1"/>
  <c r="E1969" i="7"/>
  <c r="F1969" i="7" s="1"/>
  <c r="E1968" i="7"/>
  <c r="F1968" i="7" s="1"/>
  <c r="E1967" i="7"/>
  <c r="F1967" i="7" s="1"/>
  <c r="E1966" i="7"/>
  <c r="F1966" i="7" s="1"/>
  <c r="E1965" i="7"/>
  <c r="F1965" i="7" s="1"/>
  <c r="E1964" i="7"/>
  <c r="F1964" i="7" s="1"/>
  <c r="E1963" i="7"/>
  <c r="F1963" i="7" s="1"/>
  <c r="E1962" i="7"/>
  <c r="F1962" i="7" s="1"/>
  <c r="E1961" i="7"/>
  <c r="F1961" i="7" s="1"/>
  <c r="E1960" i="7"/>
  <c r="F1960" i="7" s="1"/>
  <c r="E1959" i="7"/>
  <c r="F1959" i="7" s="1"/>
  <c r="E1958" i="7"/>
  <c r="F1958" i="7" s="1"/>
  <c r="E1957" i="7"/>
  <c r="F1957" i="7" s="1"/>
  <c r="E1956" i="7"/>
  <c r="F1956" i="7" s="1"/>
  <c r="E1955" i="7"/>
  <c r="F1955" i="7" s="1"/>
  <c r="E1954" i="7"/>
  <c r="F1954" i="7" s="1"/>
  <c r="E1953" i="7"/>
  <c r="F1953" i="7" s="1"/>
  <c r="E1952" i="7"/>
  <c r="F1952" i="7" s="1"/>
  <c r="E1951" i="7"/>
  <c r="F1951" i="7" s="1"/>
  <c r="E1950" i="7"/>
  <c r="F1950" i="7" s="1"/>
  <c r="E1949" i="7"/>
  <c r="F1949" i="7" s="1"/>
  <c r="E1948" i="7"/>
  <c r="F1948" i="7" s="1"/>
  <c r="E1947" i="7"/>
  <c r="F1947" i="7" s="1"/>
  <c r="E1946" i="7"/>
  <c r="F1946" i="7" s="1"/>
  <c r="E1945" i="7"/>
  <c r="F1945" i="7" s="1"/>
  <c r="E1944" i="7"/>
  <c r="F1944" i="7" s="1"/>
  <c r="E1943" i="7"/>
  <c r="F1943" i="7" s="1"/>
  <c r="E1942" i="7"/>
  <c r="F1942" i="7" s="1"/>
  <c r="E1941" i="7"/>
  <c r="F1941" i="7" s="1"/>
  <c r="E1940" i="7"/>
  <c r="F1940" i="7" s="1"/>
  <c r="E1939" i="7"/>
  <c r="F1939" i="7" s="1"/>
  <c r="E1938" i="7"/>
  <c r="F1938" i="7" s="1"/>
  <c r="E1937" i="7"/>
  <c r="F1937" i="7" s="1"/>
  <c r="E1936" i="7"/>
  <c r="F1936" i="7" s="1"/>
  <c r="E1935" i="7"/>
  <c r="F1935" i="7" s="1"/>
  <c r="E1934" i="7"/>
  <c r="F1934" i="7" s="1"/>
  <c r="E1933" i="7"/>
  <c r="F1933" i="7" s="1"/>
  <c r="E1932" i="7"/>
  <c r="F1932" i="7" s="1"/>
  <c r="E1931" i="7"/>
  <c r="F1931" i="7" s="1"/>
  <c r="E1930" i="7"/>
  <c r="F1930" i="7" s="1"/>
  <c r="E1929" i="7"/>
  <c r="F1929" i="7" s="1"/>
  <c r="E1928" i="7"/>
  <c r="F1928" i="7" s="1"/>
  <c r="E1927" i="7"/>
  <c r="F1927" i="7" s="1"/>
  <c r="E1926" i="7"/>
  <c r="F1926" i="7" s="1"/>
  <c r="E1925" i="7"/>
  <c r="F1925" i="7" s="1"/>
  <c r="E1924" i="7"/>
  <c r="F1924" i="7" s="1"/>
  <c r="E1923" i="7"/>
  <c r="F1923" i="7" s="1"/>
  <c r="E1922" i="7"/>
  <c r="F1922" i="7" s="1"/>
  <c r="E1921" i="7"/>
  <c r="F1921" i="7" s="1"/>
  <c r="E1920" i="7"/>
  <c r="F1920" i="7" s="1"/>
  <c r="E1919" i="7"/>
  <c r="F1919" i="7" s="1"/>
  <c r="E1918" i="7"/>
  <c r="F1918" i="7" s="1"/>
  <c r="E1917" i="7"/>
  <c r="F1917" i="7" s="1"/>
  <c r="E1916" i="7"/>
  <c r="F1916" i="7" s="1"/>
  <c r="E1915" i="7"/>
  <c r="F1915" i="7" s="1"/>
  <c r="E1914" i="7"/>
  <c r="F1914" i="7" s="1"/>
  <c r="E1913" i="7"/>
  <c r="F1913" i="7" s="1"/>
  <c r="E1912" i="7"/>
  <c r="F1912" i="7" s="1"/>
  <c r="E1911" i="7"/>
  <c r="F1911" i="7" s="1"/>
  <c r="E1910" i="7"/>
  <c r="F1910" i="7" s="1"/>
  <c r="E1909" i="7"/>
  <c r="F1909" i="7" s="1"/>
  <c r="E1908" i="7"/>
  <c r="F1908" i="7" s="1"/>
  <c r="E1907" i="7"/>
  <c r="F1907" i="7" s="1"/>
  <c r="E1906" i="7"/>
  <c r="F1906" i="7" s="1"/>
  <c r="E1905" i="7"/>
  <c r="F1905" i="7" s="1"/>
  <c r="E1904" i="7"/>
  <c r="F1904" i="7" s="1"/>
  <c r="E1903" i="7"/>
  <c r="F1903" i="7" s="1"/>
  <c r="E1902" i="7"/>
  <c r="F1902" i="7" s="1"/>
  <c r="E1901" i="7"/>
  <c r="F1901" i="7" s="1"/>
  <c r="E1900" i="7"/>
  <c r="F1900" i="7" s="1"/>
  <c r="E1899" i="7"/>
  <c r="F1899" i="7" s="1"/>
  <c r="E1898" i="7"/>
  <c r="F1898" i="7" s="1"/>
  <c r="E1897" i="7"/>
  <c r="F1897" i="7" s="1"/>
  <c r="E1896" i="7"/>
  <c r="F1896" i="7" s="1"/>
  <c r="E1895" i="7"/>
  <c r="F1895" i="7" s="1"/>
  <c r="E1894" i="7"/>
  <c r="F1894" i="7" s="1"/>
  <c r="E1893" i="7"/>
  <c r="F1893" i="7" s="1"/>
  <c r="E1892" i="7"/>
  <c r="F1892" i="7" s="1"/>
  <c r="E1891" i="7"/>
  <c r="F1891" i="7" s="1"/>
  <c r="E1890" i="7"/>
  <c r="F1890" i="7" s="1"/>
  <c r="E1889" i="7"/>
  <c r="F1889" i="7" s="1"/>
  <c r="E1888" i="7"/>
  <c r="F1888" i="7" s="1"/>
  <c r="E1887" i="7"/>
  <c r="F1887" i="7" s="1"/>
  <c r="E1886" i="7"/>
  <c r="F1886" i="7" s="1"/>
  <c r="E1885" i="7"/>
  <c r="F1885" i="7" s="1"/>
  <c r="E1884" i="7"/>
  <c r="F1884" i="7" s="1"/>
  <c r="E1883" i="7"/>
  <c r="F1883" i="7" s="1"/>
  <c r="E1882" i="7"/>
  <c r="F1882" i="7" s="1"/>
  <c r="E1881" i="7"/>
  <c r="F1881" i="7" s="1"/>
  <c r="E1880" i="7"/>
  <c r="F1880" i="7" s="1"/>
  <c r="E1879" i="7"/>
  <c r="F1879" i="7" s="1"/>
  <c r="E1878" i="7"/>
  <c r="F1878" i="7" s="1"/>
  <c r="E1877" i="7"/>
  <c r="F1877" i="7" s="1"/>
  <c r="E1876" i="7"/>
  <c r="F1876" i="7" s="1"/>
  <c r="E1875" i="7"/>
  <c r="F1875" i="7" s="1"/>
  <c r="E1874" i="7"/>
  <c r="F1874" i="7" s="1"/>
  <c r="E1873" i="7"/>
  <c r="F1873" i="7" s="1"/>
  <c r="E1872" i="7"/>
  <c r="F1872" i="7" s="1"/>
  <c r="E1871" i="7"/>
  <c r="F1871" i="7" s="1"/>
  <c r="E1870" i="7"/>
  <c r="F1870" i="7" s="1"/>
  <c r="E1869" i="7"/>
  <c r="F1869" i="7" s="1"/>
  <c r="E1868" i="7"/>
  <c r="F1868" i="7" s="1"/>
  <c r="E1867" i="7"/>
  <c r="F1867" i="7" s="1"/>
  <c r="E1866" i="7"/>
  <c r="F1866" i="7" s="1"/>
  <c r="E1865" i="7"/>
  <c r="F1865" i="7" s="1"/>
  <c r="E1864" i="7"/>
  <c r="F1864" i="7" s="1"/>
  <c r="E1863" i="7"/>
  <c r="F1863" i="7" s="1"/>
  <c r="E1862" i="7"/>
  <c r="F1862" i="7" s="1"/>
  <c r="E1861" i="7"/>
  <c r="F1861" i="7" s="1"/>
  <c r="E1860" i="7"/>
  <c r="F1860" i="7" s="1"/>
  <c r="E1859" i="7"/>
  <c r="F1859" i="7" s="1"/>
  <c r="E1858" i="7"/>
  <c r="F1858" i="7" s="1"/>
  <c r="E1857" i="7"/>
  <c r="F1857" i="7" s="1"/>
  <c r="E1856" i="7"/>
  <c r="F1856" i="7" s="1"/>
  <c r="E1855" i="7"/>
  <c r="F1855" i="7" s="1"/>
  <c r="E1854" i="7"/>
  <c r="F1854" i="7" s="1"/>
  <c r="E1853" i="7"/>
  <c r="F1853" i="7" s="1"/>
  <c r="E1852" i="7"/>
  <c r="F1852" i="7" s="1"/>
  <c r="E1851" i="7"/>
  <c r="F1851" i="7" s="1"/>
  <c r="E1850" i="7"/>
  <c r="F1850" i="7" s="1"/>
  <c r="E1849" i="7"/>
  <c r="F1849" i="7" s="1"/>
  <c r="E1848" i="7"/>
  <c r="F1848" i="7" s="1"/>
  <c r="E1847" i="7"/>
  <c r="F1847" i="7" s="1"/>
  <c r="E1846" i="7"/>
  <c r="F1846" i="7" s="1"/>
  <c r="E1845" i="7"/>
  <c r="F1845" i="7" s="1"/>
  <c r="E1844" i="7"/>
  <c r="F1844" i="7" s="1"/>
  <c r="E1843" i="7"/>
  <c r="F1843" i="7" s="1"/>
  <c r="E1842" i="7"/>
  <c r="F1842" i="7" s="1"/>
  <c r="E1841" i="7"/>
  <c r="F1841" i="7" s="1"/>
  <c r="E1840" i="7"/>
  <c r="F1840" i="7" s="1"/>
  <c r="E1839" i="7"/>
  <c r="F1839" i="7" s="1"/>
  <c r="E1838" i="7"/>
  <c r="F1838" i="7" s="1"/>
  <c r="E1837" i="7"/>
  <c r="F1837" i="7" s="1"/>
  <c r="E1836" i="7"/>
  <c r="F1836" i="7" s="1"/>
  <c r="E1835" i="7"/>
  <c r="F1835" i="7" s="1"/>
  <c r="E1834" i="7"/>
  <c r="F1834" i="7" s="1"/>
  <c r="E1833" i="7"/>
  <c r="F1833" i="7" s="1"/>
  <c r="E1832" i="7"/>
  <c r="F1832" i="7" s="1"/>
  <c r="E1831" i="7"/>
  <c r="F1831" i="7" s="1"/>
  <c r="E1830" i="7"/>
  <c r="F1830" i="7" s="1"/>
  <c r="E1829" i="7"/>
  <c r="F1829" i="7" s="1"/>
  <c r="E1828" i="7"/>
  <c r="F1828" i="7" s="1"/>
  <c r="E1827" i="7"/>
  <c r="F1827" i="7" s="1"/>
  <c r="E1826" i="7"/>
  <c r="F1826" i="7" s="1"/>
  <c r="E1825" i="7"/>
  <c r="F1825" i="7" s="1"/>
  <c r="E1824" i="7"/>
  <c r="F1824" i="7" s="1"/>
  <c r="E1823" i="7"/>
  <c r="F1823" i="7" s="1"/>
  <c r="E1822" i="7"/>
  <c r="F1822" i="7" s="1"/>
  <c r="E1821" i="7"/>
  <c r="F1821" i="7" s="1"/>
  <c r="E1820" i="7"/>
  <c r="F1820" i="7" s="1"/>
  <c r="E1819" i="7"/>
  <c r="F1819" i="7" s="1"/>
  <c r="E1818" i="7"/>
  <c r="F1818" i="7" s="1"/>
  <c r="E1817" i="7"/>
  <c r="F1817" i="7" s="1"/>
  <c r="E1816" i="7"/>
  <c r="F1816" i="7" s="1"/>
  <c r="E1815" i="7"/>
  <c r="F1815" i="7" s="1"/>
  <c r="E1814" i="7"/>
  <c r="F1814" i="7" s="1"/>
  <c r="E1813" i="7"/>
  <c r="F1813" i="7" s="1"/>
  <c r="E1812" i="7"/>
  <c r="F1812" i="7" s="1"/>
  <c r="E1811" i="7"/>
  <c r="F1811" i="7" s="1"/>
  <c r="E1810" i="7"/>
  <c r="F1810" i="7" s="1"/>
  <c r="E1809" i="7"/>
  <c r="F1809" i="7" s="1"/>
  <c r="E1808" i="7"/>
  <c r="F1808" i="7" s="1"/>
  <c r="E1807" i="7"/>
  <c r="F1807" i="7" s="1"/>
  <c r="E1806" i="7"/>
  <c r="F1806" i="7" s="1"/>
  <c r="E1805" i="7"/>
  <c r="F1805" i="7" s="1"/>
  <c r="E1804" i="7"/>
  <c r="F1804" i="7" s="1"/>
  <c r="E1803" i="7"/>
  <c r="F1803" i="7" s="1"/>
  <c r="E1802" i="7"/>
  <c r="F1802" i="7" s="1"/>
  <c r="E1801" i="7"/>
  <c r="F1801" i="7" s="1"/>
  <c r="E1800" i="7"/>
  <c r="F1800" i="7" s="1"/>
  <c r="E1799" i="7"/>
  <c r="F1799" i="7" s="1"/>
  <c r="E1798" i="7"/>
  <c r="F1798" i="7" s="1"/>
  <c r="E1797" i="7"/>
  <c r="F1797" i="7" s="1"/>
  <c r="E1796" i="7"/>
  <c r="F1796" i="7" s="1"/>
  <c r="E1795" i="7"/>
  <c r="F1795" i="7" s="1"/>
  <c r="E1794" i="7"/>
  <c r="F1794" i="7" s="1"/>
  <c r="E1793" i="7"/>
  <c r="F1793" i="7" s="1"/>
  <c r="E1792" i="7"/>
  <c r="F1792" i="7" s="1"/>
  <c r="E1791" i="7"/>
  <c r="F1791" i="7" s="1"/>
  <c r="E1790" i="7"/>
  <c r="F1790" i="7" s="1"/>
  <c r="E1789" i="7"/>
  <c r="F1789" i="7" s="1"/>
  <c r="E1788" i="7"/>
  <c r="F1788" i="7" s="1"/>
  <c r="E1787" i="7"/>
  <c r="F1787" i="7" s="1"/>
  <c r="E1786" i="7"/>
  <c r="F1786" i="7" s="1"/>
  <c r="E1785" i="7"/>
  <c r="F1785" i="7" s="1"/>
  <c r="E1784" i="7"/>
  <c r="F1784" i="7" s="1"/>
  <c r="E1783" i="7"/>
  <c r="F1783" i="7" s="1"/>
  <c r="E1782" i="7"/>
  <c r="F1782" i="7" s="1"/>
  <c r="E1781" i="7"/>
  <c r="F1781" i="7" s="1"/>
  <c r="E1780" i="7"/>
  <c r="F1780" i="7" s="1"/>
  <c r="E1779" i="7"/>
  <c r="F1779" i="7" s="1"/>
  <c r="E1778" i="7"/>
  <c r="F1778" i="7" s="1"/>
  <c r="E1777" i="7"/>
  <c r="F1777" i="7" s="1"/>
  <c r="E1776" i="7"/>
  <c r="F1776" i="7" s="1"/>
  <c r="E1775" i="7"/>
  <c r="F1775" i="7" s="1"/>
  <c r="E1774" i="7"/>
  <c r="F1774" i="7" s="1"/>
  <c r="E1773" i="7"/>
  <c r="F1773" i="7" s="1"/>
  <c r="E1772" i="7"/>
  <c r="F1772" i="7" s="1"/>
  <c r="E1771" i="7"/>
  <c r="F1771" i="7" s="1"/>
  <c r="E1770" i="7"/>
  <c r="F1770" i="7" s="1"/>
  <c r="E1769" i="7"/>
  <c r="F1769" i="7" s="1"/>
  <c r="E1768" i="7"/>
  <c r="F1768" i="7" s="1"/>
  <c r="E1767" i="7"/>
  <c r="F1767" i="7" s="1"/>
  <c r="E1766" i="7"/>
  <c r="F1766" i="7" s="1"/>
  <c r="E1765" i="7"/>
  <c r="F1765" i="7" s="1"/>
  <c r="E1764" i="7"/>
  <c r="F1764" i="7" s="1"/>
  <c r="E1763" i="7"/>
  <c r="F1763" i="7" s="1"/>
  <c r="E1762" i="7"/>
  <c r="F1762" i="7" s="1"/>
  <c r="E1761" i="7"/>
  <c r="F1761" i="7" s="1"/>
  <c r="E1760" i="7"/>
  <c r="F1760" i="7" s="1"/>
  <c r="E1759" i="7"/>
  <c r="F1759" i="7" s="1"/>
  <c r="E1758" i="7"/>
  <c r="F1758" i="7" s="1"/>
  <c r="E1757" i="7"/>
  <c r="F1757" i="7" s="1"/>
  <c r="E1756" i="7"/>
  <c r="F1756" i="7" s="1"/>
  <c r="E1755" i="7"/>
  <c r="F1755" i="7" s="1"/>
  <c r="E1754" i="7"/>
  <c r="F1754" i="7" s="1"/>
  <c r="E1753" i="7"/>
  <c r="F1753" i="7" s="1"/>
  <c r="E1752" i="7"/>
  <c r="F1752" i="7" s="1"/>
  <c r="E1751" i="7"/>
  <c r="F1751" i="7" s="1"/>
  <c r="E1750" i="7"/>
  <c r="F1750" i="7" s="1"/>
  <c r="E1749" i="7"/>
  <c r="F1749" i="7" s="1"/>
  <c r="E1748" i="7"/>
  <c r="F1748" i="7" s="1"/>
  <c r="E1747" i="7"/>
  <c r="F1747" i="7" s="1"/>
  <c r="E1746" i="7"/>
  <c r="F1746" i="7" s="1"/>
  <c r="E1745" i="7"/>
  <c r="F1745" i="7" s="1"/>
  <c r="E1744" i="7"/>
  <c r="F1744" i="7" s="1"/>
  <c r="E1743" i="7"/>
  <c r="F1743" i="7" s="1"/>
  <c r="E1742" i="7"/>
  <c r="F1742" i="7" s="1"/>
  <c r="E1741" i="7"/>
  <c r="F1741" i="7" s="1"/>
  <c r="E1740" i="7"/>
  <c r="F1740" i="7" s="1"/>
  <c r="E1739" i="7"/>
  <c r="F1739" i="7" s="1"/>
  <c r="E1738" i="7"/>
  <c r="F1738" i="7" s="1"/>
  <c r="E1737" i="7"/>
  <c r="F1737" i="7" s="1"/>
  <c r="E1736" i="7"/>
  <c r="F1736" i="7" s="1"/>
  <c r="E1735" i="7"/>
  <c r="F1735" i="7" s="1"/>
  <c r="E1734" i="7"/>
  <c r="F1734" i="7" s="1"/>
  <c r="E1733" i="7"/>
  <c r="F1733" i="7" s="1"/>
  <c r="E1732" i="7"/>
  <c r="F1732" i="7" s="1"/>
  <c r="E1731" i="7"/>
  <c r="F1731" i="7" s="1"/>
  <c r="E1730" i="7"/>
  <c r="F1730" i="7" s="1"/>
  <c r="E1729" i="7"/>
  <c r="F1729" i="7" s="1"/>
  <c r="E1728" i="7"/>
  <c r="F1728" i="7" s="1"/>
  <c r="E1727" i="7"/>
  <c r="F1727" i="7" s="1"/>
  <c r="E1726" i="7"/>
  <c r="F1726" i="7" s="1"/>
  <c r="E1725" i="7"/>
  <c r="F1725" i="7" s="1"/>
  <c r="E1724" i="7"/>
  <c r="F1724" i="7" s="1"/>
  <c r="E1723" i="7"/>
  <c r="F1723" i="7" s="1"/>
  <c r="E1722" i="7"/>
  <c r="F1722" i="7" s="1"/>
  <c r="E1721" i="7"/>
  <c r="F1721" i="7" s="1"/>
  <c r="E1720" i="7"/>
  <c r="F1720" i="7" s="1"/>
  <c r="E1719" i="7"/>
  <c r="F1719" i="7" s="1"/>
  <c r="E1718" i="7"/>
  <c r="F1718" i="7" s="1"/>
  <c r="E1717" i="7"/>
  <c r="F1717" i="7" s="1"/>
  <c r="E1716" i="7"/>
  <c r="F1716" i="7" s="1"/>
  <c r="E1715" i="7"/>
  <c r="F1715" i="7" s="1"/>
  <c r="E1714" i="7"/>
  <c r="F1714" i="7" s="1"/>
  <c r="E1713" i="7"/>
  <c r="F1713" i="7" s="1"/>
  <c r="E1712" i="7"/>
  <c r="F1712" i="7" s="1"/>
  <c r="E1711" i="7"/>
  <c r="F1711" i="7" s="1"/>
  <c r="E1710" i="7"/>
  <c r="F1710" i="7" s="1"/>
  <c r="E1709" i="7"/>
  <c r="F1709" i="7" s="1"/>
  <c r="E1708" i="7"/>
  <c r="F1708" i="7" s="1"/>
  <c r="E1707" i="7"/>
  <c r="F1707" i="7" s="1"/>
  <c r="E1706" i="7"/>
  <c r="F1706" i="7" s="1"/>
  <c r="E1705" i="7"/>
  <c r="F1705" i="7" s="1"/>
  <c r="E1704" i="7"/>
  <c r="F1704" i="7" s="1"/>
  <c r="E1703" i="7"/>
  <c r="F1703" i="7" s="1"/>
  <c r="E1702" i="7"/>
  <c r="F1702" i="7" s="1"/>
  <c r="E1701" i="7"/>
  <c r="F1701" i="7" s="1"/>
  <c r="E1700" i="7"/>
  <c r="F1700" i="7" s="1"/>
  <c r="E1699" i="7"/>
  <c r="F1699" i="7" s="1"/>
  <c r="E1698" i="7"/>
  <c r="F1698" i="7" s="1"/>
  <c r="E1697" i="7"/>
  <c r="F1697" i="7" s="1"/>
  <c r="E1696" i="7"/>
  <c r="F1696" i="7" s="1"/>
  <c r="E1695" i="7"/>
  <c r="F1695" i="7" s="1"/>
  <c r="E1694" i="7"/>
  <c r="F1694" i="7" s="1"/>
  <c r="E1693" i="7"/>
  <c r="F1693" i="7" s="1"/>
  <c r="E1692" i="7"/>
  <c r="F1692" i="7" s="1"/>
  <c r="E1691" i="7"/>
  <c r="F1691" i="7" s="1"/>
  <c r="E1690" i="7"/>
  <c r="F1690" i="7" s="1"/>
  <c r="E1689" i="7"/>
  <c r="F1689" i="7" s="1"/>
  <c r="E1688" i="7"/>
  <c r="F1688" i="7" s="1"/>
  <c r="E1687" i="7"/>
  <c r="F1687" i="7" s="1"/>
  <c r="E1686" i="7"/>
  <c r="F1686" i="7" s="1"/>
  <c r="E1685" i="7"/>
  <c r="F1685" i="7" s="1"/>
  <c r="E1684" i="7"/>
  <c r="F1684" i="7" s="1"/>
  <c r="E1683" i="7"/>
  <c r="F1683" i="7" s="1"/>
  <c r="E1682" i="7"/>
  <c r="F1682" i="7" s="1"/>
  <c r="E1681" i="7"/>
  <c r="F1681" i="7" s="1"/>
  <c r="E1680" i="7"/>
  <c r="F1680" i="7" s="1"/>
  <c r="E1679" i="7"/>
  <c r="F1679" i="7" s="1"/>
  <c r="E1678" i="7"/>
  <c r="F1678" i="7" s="1"/>
  <c r="E1677" i="7"/>
  <c r="F1677" i="7" s="1"/>
  <c r="E1676" i="7"/>
  <c r="F1676" i="7" s="1"/>
  <c r="E1675" i="7"/>
  <c r="F1675" i="7" s="1"/>
  <c r="E1674" i="7"/>
  <c r="F1674" i="7" s="1"/>
  <c r="E1673" i="7"/>
  <c r="F1673" i="7" s="1"/>
  <c r="E1672" i="7"/>
  <c r="F1672" i="7" s="1"/>
  <c r="E1671" i="7"/>
  <c r="F1671" i="7" s="1"/>
  <c r="E1670" i="7"/>
  <c r="F1670" i="7" s="1"/>
  <c r="E1669" i="7"/>
  <c r="F1669" i="7" s="1"/>
  <c r="E1668" i="7"/>
  <c r="F1668" i="7" s="1"/>
  <c r="E1667" i="7"/>
  <c r="F1667" i="7" s="1"/>
  <c r="E1666" i="7"/>
  <c r="F1666" i="7" s="1"/>
  <c r="E1665" i="7"/>
  <c r="F1665" i="7" s="1"/>
  <c r="E1664" i="7"/>
  <c r="F1664" i="7" s="1"/>
  <c r="E1663" i="7"/>
  <c r="F1663" i="7" s="1"/>
  <c r="E1662" i="7"/>
  <c r="F1662" i="7" s="1"/>
  <c r="E1661" i="7"/>
  <c r="F1661" i="7" s="1"/>
  <c r="E1660" i="7"/>
  <c r="F1660" i="7" s="1"/>
  <c r="E1659" i="7"/>
  <c r="F1659" i="7" s="1"/>
  <c r="E1658" i="7"/>
  <c r="F1658" i="7" s="1"/>
  <c r="E1657" i="7"/>
  <c r="F1657" i="7" s="1"/>
  <c r="E1656" i="7"/>
  <c r="F1656" i="7" s="1"/>
  <c r="E1655" i="7"/>
  <c r="F1655" i="7" s="1"/>
  <c r="E1654" i="7"/>
  <c r="F1654" i="7" s="1"/>
  <c r="E1653" i="7"/>
  <c r="F1653" i="7" s="1"/>
  <c r="E1652" i="7"/>
  <c r="F1652" i="7" s="1"/>
  <c r="E1651" i="7"/>
  <c r="F1651" i="7" s="1"/>
  <c r="E1650" i="7"/>
  <c r="F1650" i="7" s="1"/>
  <c r="E1649" i="7"/>
  <c r="F1649" i="7" s="1"/>
  <c r="E1648" i="7"/>
  <c r="F1648" i="7" s="1"/>
  <c r="E1647" i="7"/>
  <c r="F1647" i="7" s="1"/>
  <c r="E1646" i="7"/>
  <c r="F1646" i="7" s="1"/>
  <c r="E1645" i="7"/>
  <c r="F1645" i="7" s="1"/>
  <c r="E1644" i="7"/>
  <c r="F1644" i="7" s="1"/>
  <c r="E1643" i="7"/>
  <c r="F1643" i="7" s="1"/>
  <c r="E1642" i="7"/>
  <c r="F1642" i="7" s="1"/>
  <c r="E1641" i="7"/>
  <c r="F1641" i="7" s="1"/>
  <c r="E1640" i="7"/>
  <c r="F1640" i="7" s="1"/>
  <c r="E1639" i="7"/>
  <c r="F1639" i="7" s="1"/>
  <c r="E1638" i="7"/>
  <c r="F1638" i="7" s="1"/>
  <c r="E1637" i="7"/>
  <c r="F1637" i="7" s="1"/>
  <c r="E1636" i="7"/>
  <c r="F1636" i="7" s="1"/>
  <c r="E1635" i="7"/>
  <c r="F1635" i="7" s="1"/>
  <c r="E1634" i="7"/>
  <c r="F1634" i="7" s="1"/>
  <c r="E1633" i="7"/>
  <c r="F1633" i="7" s="1"/>
  <c r="E1632" i="7"/>
  <c r="F1632" i="7" s="1"/>
  <c r="E1631" i="7"/>
  <c r="F1631" i="7" s="1"/>
  <c r="E1630" i="7"/>
  <c r="F1630" i="7" s="1"/>
  <c r="E1629" i="7"/>
  <c r="F1629" i="7" s="1"/>
  <c r="E1628" i="7"/>
  <c r="F1628" i="7" s="1"/>
  <c r="E1627" i="7"/>
  <c r="F1627" i="7" s="1"/>
  <c r="E1626" i="7"/>
  <c r="F1626" i="7" s="1"/>
  <c r="E1625" i="7"/>
  <c r="F1625" i="7" s="1"/>
  <c r="E1624" i="7"/>
  <c r="F1624" i="7" s="1"/>
  <c r="E1623" i="7"/>
  <c r="F1623" i="7" s="1"/>
  <c r="E1622" i="7"/>
  <c r="F1622" i="7" s="1"/>
  <c r="E1621" i="7"/>
  <c r="F1621" i="7" s="1"/>
  <c r="E1620" i="7"/>
  <c r="F1620" i="7" s="1"/>
  <c r="E1619" i="7"/>
  <c r="F1619" i="7" s="1"/>
  <c r="E1618" i="7"/>
  <c r="F1618" i="7" s="1"/>
  <c r="E1617" i="7"/>
  <c r="F1617" i="7" s="1"/>
  <c r="E1616" i="7"/>
  <c r="F1616" i="7" s="1"/>
  <c r="E1615" i="7"/>
  <c r="F1615" i="7" s="1"/>
  <c r="E1614" i="7"/>
  <c r="F1614" i="7" s="1"/>
  <c r="E1613" i="7"/>
  <c r="F1613" i="7" s="1"/>
  <c r="E1612" i="7"/>
  <c r="F1612" i="7" s="1"/>
  <c r="E1611" i="7"/>
  <c r="F1611" i="7" s="1"/>
  <c r="E1610" i="7"/>
  <c r="F1610" i="7" s="1"/>
  <c r="E1609" i="7"/>
  <c r="F1609" i="7" s="1"/>
  <c r="E1608" i="7"/>
  <c r="F1608" i="7" s="1"/>
  <c r="E1607" i="7"/>
  <c r="F1607" i="7" s="1"/>
  <c r="E1606" i="7"/>
  <c r="F1606" i="7" s="1"/>
  <c r="E1605" i="7"/>
  <c r="F1605" i="7" s="1"/>
  <c r="E1604" i="7"/>
  <c r="F1604" i="7" s="1"/>
  <c r="E1603" i="7"/>
  <c r="F1603" i="7" s="1"/>
  <c r="E1602" i="7"/>
  <c r="F1602" i="7" s="1"/>
  <c r="E1601" i="7"/>
  <c r="F1601" i="7" s="1"/>
  <c r="E1600" i="7"/>
  <c r="F1600" i="7" s="1"/>
  <c r="E1599" i="7"/>
  <c r="F1599" i="7" s="1"/>
  <c r="E1598" i="7"/>
  <c r="F1598" i="7" s="1"/>
  <c r="E1597" i="7"/>
  <c r="F1597" i="7" s="1"/>
  <c r="E1596" i="7"/>
  <c r="F1596" i="7" s="1"/>
  <c r="E1595" i="7"/>
  <c r="F1595" i="7" s="1"/>
  <c r="E1594" i="7"/>
  <c r="F1594" i="7" s="1"/>
  <c r="E1593" i="7"/>
  <c r="F1593" i="7" s="1"/>
  <c r="E1592" i="7"/>
  <c r="F1592" i="7" s="1"/>
  <c r="E1591" i="7"/>
  <c r="F1591" i="7" s="1"/>
  <c r="E1590" i="7"/>
  <c r="F1590" i="7" s="1"/>
  <c r="E1589" i="7"/>
  <c r="F1589" i="7" s="1"/>
  <c r="E1588" i="7"/>
  <c r="F1588" i="7" s="1"/>
  <c r="E1587" i="7"/>
  <c r="F1587" i="7" s="1"/>
  <c r="E1586" i="7"/>
  <c r="F1586" i="7" s="1"/>
  <c r="E1585" i="7"/>
  <c r="F1585" i="7" s="1"/>
  <c r="E1584" i="7"/>
  <c r="F1584" i="7" s="1"/>
  <c r="E1583" i="7"/>
  <c r="F1583" i="7" s="1"/>
  <c r="E1582" i="7"/>
  <c r="F1582" i="7" s="1"/>
  <c r="E1581" i="7"/>
  <c r="F1581" i="7" s="1"/>
  <c r="E1580" i="7"/>
  <c r="F1580" i="7" s="1"/>
  <c r="E1579" i="7"/>
  <c r="F1579" i="7" s="1"/>
  <c r="E1578" i="7"/>
  <c r="F1578" i="7" s="1"/>
  <c r="E1577" i="7"/>
  <c r="F1577" i="7" s="1"/>
  <c r="E1576" i="7"/>
  <c r="F1576" i="7" s="1"/>
  <c r="E1575" i="7"/>
  <c r="F1575" i="7" s="1"/>
  <c r="E1574" i="7"/>
  <c r="F1574" i="7" s="1"/>
  <c r="E1573" i="7"/>
  <c r="F1573" i="7" s="1"/>
  <c r="E1572" i="7"/>
  <c r="F1572" i="7" s="1"/>
  <c r="E1571" i="7"/>
  <c r="F1571" i="7" s="1"/>
  <c r="E1570" i="7"/>
  <c r="F1570" i="7" s="1"/>
  <c r="E1569" i="7"/>
  <c r="F1569" i="7" s="1"/>
  <c r="E1568" i="7"/>
  <c r="F1568" i="7" s="1"/>
  <c r="E1567" i="7"/>
  <c r="F1567" i="7" s="1"/>
  <c r="E1566" i="7"/>
  <c r="F1566" i="7" s="1"/>
  <c r="E1565" i="7"/>
  <c r="F1565" i="7" s="1"/>
  <c r="E1564" i="7"/>
  <c r="F1564" i="7" s="1"/>
  <c r="E1563" i="7"/>
  <c r="F1563" i="7" s="1"/>
  <c r="E1562" i="7"/>
  <c r="F1562" i="7" s="1"/>
  <c r="E1561" i="7"/>
  <c r="F1561" i="7" s="1"/>
  <c r="E1560" i="7"/>
  <c r="F1560" i="7" s="1"/>
  <c r="E1559" i="7"/>
  <c r="F1559" i="7" s="1"/>
  <c r="E1558" i="7"/>
  <c r="F1558" i="7" s="1"/>
  <c r="E1557" i="7"/>
  <c r="F1557" i="7" s="1"/>
  <c r="E1556" i="7"/>
  <c r="F1556" i="7" s="1"/>
  <c r="E1555" i="7"/>
  <c r="F1555" i="7" s="1"/>
  <c r="E1554" i="7"/>
  <c r="F1554" i="7" s="1"/>
  <c r="E1553" i="7"/>
  <c r="F1553" i="7" s="1"/>
  <c r="E1552" i="7"/>
  <c r="F1552" i="7" s="1"/>
  <c r="E1551" i="7"/>
  <c r="F1551" i="7" s="1"/>
  <c r="E1550" i="7"/>
  <c r="F1550" i="7" s="1"/>
  <c r="E1549" i="7"/>
  <c r="F1549" i="7" s="1"/>
  <c r="E1548" i="7"/>
  <c r="F1548" i="7" s="1"/>
  <c r="E1547" i="7"/>
  <c r="F1547" i="7" s="1"/>
  <c r="E1546" i="7"/>
  <c r="F1546" i="7" s="1"/>
  <c r="E1545" i="7"/>
  <c r="F1545" i="7" s="1"/>
  <c r="E1544" i="7"/>
  <c r="F1544" i="7" s="1"/>
  <c r="E1543" i="7"/>
  <c r="F1543" i="7" s="1"/>
  <c r="E1542" i="7"/>
  <c r="F1542" i="7" s="1"/>
  <c r="E1541" i="7"/>
  <c r="F1541" i="7" s="1"/>
  <c r="E1540" i="7"/>
  <c r="F1540" i="7" s="1"/>
  <c r="E1539" i="7"/>
  <c r="F1539" i="7" s="1"/>
  <c r="E1538" i="7"/>
  <c r="F1538" i="7" s="1"/>
  <c r="E1537" i="7"/>
  <c r="F1537" i="7" s="1"/>
  <c r="E1536" i="7"/>
  <c r="F1536" i="7" s="1"/>
  <c r="E1535" i="7"/>
  <c r="F1535" i="7" s="1"/>
  <c r="E1534" i="7"/>
  <c r="F1534" i="7" s="1"/>
  <c r="E1533" i="7"/>
  <c r="F1533" i="7" s="1"/>
  <c r="E1532" i="7"/>
  <c r="F1532" i="7" s="1"/>
  <c r="E1531" i="7"/>
  <c r="F1531" i="7" s="1"/>
  <c r="E1530" i="7"/>
  <c r="F1530" i="7" s="1"/>
  <c r="E1529" i="7"/>
  <c r="F1529" i="7" s="1"/>
  <c r="E1528" i="7"/>
  <c r="F1528" i="7" s="1"/>
  <c r="E1527" i="7"/>
  <c r="F1527" i="7" s="1"/>
  <c r="E1526" i="7"/>
  <c r="F1526" i="7" s="1"/>
  <c r="E1525" i="7"/>
  <c r="F1525" i="7" s="1"/>
  <c r="E1524" i="7"/>
  <c r="F1524" i="7" s="1"/>
  <c r="E1523" i="7"/>
  <c r="F1523" i="7" s="1"/>
  <c r="E1522" i="7"/>
  <c r="F1522" i="7" s="1"/>
  <c r="E1521" i="7"/>
  <c r="F1521" i="7" s="1"/>
  <c r="E1520" i="7"/>
  <c r="F1520" i="7" s="1"/>
  <c r="E1519" i="7"/>
  <c r="F1519" i="7" s="1"/>
  <c r="E1518" i="7"/>
  <c r="F1518" i="7" s="1"/>
  <c r="E1517" i="7"/>
  <c r="F1517" i="7" s="1"/>
  <c r="E1516" i="7"/>
  <c r="F1516" i="7" s="1"/>
  <c r="E1515" i="7"/>
  <c r="F1515" i="7" s="1"/>
  <c r="E1514" i="7"/>
  <c r="F1514" i="7" s="1"/>
  <c r="E1513" i="7"/>
  <c r="F1513" i="7" s="1"/>
  <c r="E1512" i="7"/>
  <c r="F1512" i="7" s="1"/>
  <c r="E1511" i="7"/>
  <c r="F1511" i="7" s="1"/>
  <c r="E1510" i="7"/>
  <c r="F1510" i="7" s="1"/>
  <c r="E1509" i="7"/>
  <c r="F1509" i="7" s="1"/>
  <c r="E1508" i="7"/>
  <c r="F1508" i="7" s="1"/>
  <c r="E1507" i="7"/>
  <c r="F1507" i="7" s="1"/>
  <c r="E1506" i="7"/>
  <c r="F1506" i="7" s="1"/>
  <c r="E1505" i="7"/>
  <c r="F1505" i="7" s="1"/>
  <c r="E1504" i="7"/>
  <c r="F1504" i="7" s="1"/>
  <c r="E1503" i="7"/>
  <c r="F1503" i="7" s="1"/>
  <c r="E1502" i="7"/>
  <c r="F1502" i="7" s="1"/>
  <c r="E1501" i="7"/>
  <c r="F1501" i="7" s="1"/>
  <c r="E1500" i="7"/>
  <c r="F1500" i="7" s="1"/>
  <c r="E1499" i="7"/>
  <c r="F1499" i="7" s="1"/>
  <c r="E1498" i="7"/>
  <c r="F1498" i="7" s="1"/>
  <c r="E1497" i="7"/>
  <c r="F1497" i="7" s="1"/>
  <c r="E1496" i="7"/>
  <c r="F1496" i="7" s="1"/>
  <c r="E1495" i="7"/>
  <c r="F1495" i="7" s="1"/>
  <c r="E1494" i="7"/>
  <c r="F1494" i="7" s="1"/>
  <c r="E1493" i="7"/>
  <c r="F1493" i="7" s="1"/>
  <c r="E1492" i="7"/>
  <c r="F1492" i="7" s="1"/>
  <c r="E1491" i="7"/>
  <c r="F1491" i="7" s="1"/>
  <c r="E1490" i="7"/>
  <c r="F1490" i="7" s="1"/>
  <c r="E1489" i="7"/>
  <c r="F1489" i="7" s="1"/>
  <c r="E1488" i="7"/>
  <c r="F1488" i="7" s="1"/>
  <c r="E1487" i="7"/>
  <c r="F1487" i="7" s="1"/>
  <c r="E1486" i="7"/>
  <c r="F1486" i="7" s="1"/>
  <c r="E1485" i="7"/>
  <c r="F1485" i="7" s="1"/>
  <c r="E1484" i="7"/>
  <c r="F1484" i="7" s="1"/>
  <c r="E1483" i="7"/>
  <c r="F1483" i="7" s="1"/>
  <c r="E1482" i="7"/>
  <c r="F1482" i="7" s="1"/>
  <c r="E1481" i="7"/>
  <c r="F1481" i="7" s="1"/>
  <c r="E1480" i="7"/>
  <c r="F1480" i="7" s="1"/>
  <c r="E1479" i="7"/>
  <c r="F1479" i="7" s="1"/>
  <c r="E1478" i="7"/>
  <c r="F1478" i="7" s="1"/>
  <c r="E1477" i="7"/>
  <c r="F1477" i="7" s="1"/>
  <c r="E1476" i="7"/>
  <c r="F1476" i="7" s="1"/>
  <c r="E1475" i="7"/>
  <c r="F1475" i="7" s="1"/>
  <c r="E1474" i="7"/>
  <c r="F1474" i="7" s="1"/>
  <c r="E1473" i="7"/>
  <c r="F1473" i="7" s="1"/>
  <c r="E1472" i="7"/>
  <c r="F1472" i="7" s="1"/>
  <c r="E1471" i="7"/>
  <c r="F1471" i="7" s="1"/>
  <c r="E1470" i="7"/>
  <c r="F1470" i="7" s="1"/>
  <c r="E1469" i="7"/>
  <c r="F1469" i="7" s="1"/>
  <c r="E1468" i="7"/>
  <c r="F1468" i="7" s="1"/>
  <c r="E1467" i="7"/>
  <c r="F1467" i="7" s="1"/>
  <c r="E1466" i="7"/>
  <c r="F1466" i="7" s="1"/>
  <c r="E1465" i="7"/>
  <c r="F1465" i="7" s="1"/>
  <c r="E1464" i="7"/>
  <c r="F1464" i="7" s="1"/>
  <c r="E1463" i="7"/>
  <c r="F1463" i="7" s="1"/>
  <c r="E1462" i="7"/>
  <c r="F1462" i="7" s="1"/>
  <c r="E1461" i="7"/>
  <c r="F1461" i="7" s="1"/>
  <c r="E1460" i="7"/>
  <c r="F1460" i="7" s="1"/>
  <c r="E1459" i="7"/>
  <c r="F1459" i="7" s="1"/>
  <c r="E1458" i="7"/>
  <c r="F1458" i="7" s="1"/>
  <c r="E1457" i="7"/>
  <c r="F1457" i="7" s="1"/>
  <c r="E1456" i="7"/>
  <c r="F1456" i="7" s="1"/>
  <c r="E1455" i="7"/>
  <c r="F1455" i="7" s="1"/>
  <c r="E1454" i="7"/>
  <c r="F1454" i="7" s="1"/>
  <c r="E1453" i="7"/>
  <c r="F1453" i="7" s="1"/>
  <c r="E1452" i="7"/>
  <c r="F1452" i="7" s="1"/>
  <c r="E1451" i="7"/>
  <c r="F1451" i="7" s="1"/>
  <c r="E1450" i="7"/>
  <c r="F1450" i="7" s="1"/>
  <c r="E1449" i="7"/>
  <c r="F1449" i="7" s="1"/>
  <c r="E1448" i="7"/>
  <c r="F1448" i="7" s="1"/>
  <c r="E1447" i="7"/>
  <c r="F1447" i="7" s="1"/>
  <c r="E1446" i="7"/>
  <c r="F1446" i="7" s="1"/>
  <c r="E1445" i="7"/>
  <c r="F1445" i="7" s="1"/>
  <c r="E1444" i="7"/>
  <c r="F1444" i="7" s="1"/>
  <c r="E1443" i="7"/>
  <c r="F1443" i="7" s="1"/>
  <c r="E1442" i="7"/>
  <c r="F1442" i="7" s="1"/>
  <c r="E1441" i="7"/>
  <c r="F1441" i="7" s="1"/>
  <c r="E1440" i="7"/>
  <c r="F1440" i="7" s="1"/>
  <c r="E1439" i="7"/>
  <c r="F1439" i="7" s="1"/>
  <c r="E1438" i="7"/>
  <c r="F1438" i="7" s="1"/>
  <c r="E1437" i="7"/>
  <c r="F1437" i="7" s="1"/>
  <c r="E1436" i="7"/>
  <c r="F1436" i="7" s="1"/>
  <c r="E1435" i="7"/>
  <c r="F1435" i="7" s="1"/>
  <c r="E1434" i="7"/>
  <c r="F1434" i="7" s="1"/>
  <c r="E1433" i="7"/>
  <c r="F1433" i="7" s="1"/>
  <c r="E1432" i="7"/>
  <c r="F1432" i="7" s="1"/>
  <c r="E1431" i="7"/>
  <c r="F1431" i="7" s="1"/>
  <c r="E1430" i="7"/>
  <c r="F1430" i="7" s="1"/>
  <c r="E1429" i="7"/>
  <c r="F1429" i="7" s="1"/>
  <c r="E1428" i="7"/>
  <c r="F1428" i="7" s="1"/>
  <c r="E1427" i="7"/>
  <c r="F1427" i="7" s="1"/>
  <c r="E1426" i="7"/>
  <c r="F1426" i="7" s="1"/>
  <c r="E1425" i="7"/>
  <c r="F1425" i="7" s="1"/>
  <c r="E1424" i="7"/>
  <c r="F1424" i="7" s="1"/>
  <c r="E1423" i="7"/>
  <c r="F1423" i="7" s="1"/>
  <c r="E1422" i="7"/>
  <c r="F1422" i="7" s="1"/>
  <c r="E1421" i="7"/>
  <c r="F1421" i="7" s="1"/>
  <c r="E1420" i="7"/>
  <c r="F1420" i="7" s="1"/>
  <c r="E1419" i="7"/>
  <c r="F1419" i="7" s="1"/>
  <c r="E1418" i="7"/>
  <c r="F1418" i="7" s="1"/>
  <c r="E1417" i="7"/>
  <c r="F1417" i="7" s="1"/>
  <c r="E1416" i="7"/>
  <c r="F1416" i="7" s="1"/>
  <c r="E1415" i="7"/>
  <c r="F1415" i="7" s="1"/>
  <c r="E1414" i="7"/>
  <c r="F1414" i="7" s="1"/>
  <c r="E1413" i="7"/>
  <c r="F1413" i="7" s="1"/>
  <c r="E1412" i="7"/>
  <c r="F1412" i="7" s="1"/>
  <c r="E1411" i="7"/>
  <c r="F1411" i="7" s="1"/>
  <c r="E1410" i="7"/>
  <c r="F1410" i="7" s="1"/>
  <c r="E1409" i="7"/>
  <c r="F1409" i="7" s="1"/>
  <c r="E1408" i="7"/>
  <c r="F1408" i="7" s="1"/>
  <c r="E1407" i="7"/>
  <c r="F1407" i="7" s="1"/>
  <c r="E1406" i="7"/>
  <c r="F1406" i="7" s="1"/>
  <c r="E1405" i="7"/>
  <c r="F1405" i="7" s="1"/>
  <c r="E1404" i="7"/>
  <c r="F1404" i="7" s="1"/>
  <c r="E1403" i="7"/>
  <c r="F1403" i="7" s="1"/>
  <c r="E1402" i="7"/>
  <c r="F1402" i="7" s="1"/>
  <c r="E1401" i="7"/>
  <c r="F1401" i="7" s="1"/>
  <c r="E1400" i="7"/>
  <c r="F1400" i="7" s="1"/>
  <c r="E1399" i="7"/>
  <c r="F1399" i="7" s="1"/>
  <c r="E1398" i="7"/>
  <c r="F1398" i="7" s="1"/>
  <c r="E1397" i="7"/>
  <c r="F1397" i="7" s="1"/>
  <c r="E1396" i="7"/>
  <c r="F1396" i="7" s="1"/>
  <c r="E1395" i="7"/>
  <c r="F1395" i="7" s="1"/>
  <c r="E1394" i="7"/>
  <c r="F1394" i="7" s="1"/>
  <c r="E1393" i="7"/>
  <c r="F1393" i="7" s="1"/>
  <c r="E1392" i="7"/>
  <c r="F1392" i="7" s="1"/>
  <c r="E1391" i="7"/>
  <c r="F1391" i="7" s="1"/>
  <c r="E1390" i="7"/>
  <c r="F1390" i="7" s="1"/>
  <c r="E1389" i="7"/>
  <c r="F1389" i="7" s="1"/>
  <c r="E1388" i="7"/>
  <c r="F1388" i="7" s="1"/>
  <c r="E1387" i="7"/>
  <c r="F1387" i="7" s="1"/>
  <c r="E1386" i="7"/>
  <c r="F1386" i="7" s="1"/>
  <c r="E1385" i="7"/>
  <c r="F1385" i="7" s="1"/>
  <c r="E1384" i="7"/>
  <c r="F1384" i="7" s="1"/>
  <c r="E1383" i="7"/>
  <c r="F1383" i="7" s="1"/>
  <c r="E1382" i="7"/>
  <c r="F1382" i="7" s="1"/>
  <c r="E1381" i="7"/>
  <c r="F1381" i="7" s="1"/>
  <c r="E1380" i="7"/>
  <c r="F1380" i="7" s="1"/>
  <c r="E1379" i="7"/>
  <c r="F1379" i="7" s="1"/>
  <c r="E1378" i="7"/>
  <c r="F1378" i="7" s="1"/>
  <c r="E1377" i="7"/>
  <c r="F1377" i="7" s="1"/>
  <c r="E1376" i="7"/>
  <c r="F1376" i="7" s="1"/>
  <c r="E1375" i="7"/>
  <c r="F1375" i="7" s="1"/>
  <c r="E1374" i="7"/>
  <c r="F1374" i="7" s="1"/>
  <c r="E1373" i="7"/>
  <c r="F1373" i="7" s="1"/>
  <c r="E1372" i="7"/>
  <c r="F1372" i="7" s="1"/>
  <c r="E1371" i="7"/>
  <c r="F1371" i="7" s="1"/>
  <c r="E1370" i="7"/>
  <c r="F1370" i="7" s="1"/>
  <c r="E1369" i="7"/>
  <c r="F1369" i="7" s="1"/>
  <c r="E1368" i="7"/>
  <c r="F1368" i="7" s="1"/>
  <c r="E1367" i="7"/>
  <c r="F1367" i="7" s="1"/>
  <c r="E1366" i="7"/>
  <c r="F1366" i="7" s="1"/>
  <c r="E1365" i="7"/>
  <c r="F1365" i="7" s="1"/>
  <c r="E1364" i="7"/>
  <c r="F1364" i="7" s="1"/>
  <c r="E1363" i="7"/>
  <c r="F1363" i="7" s="1"/>
  <c r="E1362" i="7"/>
  <c r="F1362" i="7" s="1"/>
  <c r="E1361" i="7"/>
  <c r="F1361" i="7" s="1"/>
  <c r="E1360" i="7"/>
  <c r="F1360" i="7" s="1"/>
  <c r="E1359" i="7"/>
  <c r="F1359" i="7" s="1"/>
  <c r="E1358" i="7"/>
  <c r="F1358" i="7" s="1"/>
  <c r="E1357" i="7"/>
  <c r="F1357" i="7" s="1"/>
  <c r="E1356" i="7"/>
  <c r="F1356" i="7" s="1"/>
  <c r="E1355" i="7"/>
  <c r="F1355" i="7" s="1"/>
  <c r="E1354" i="7"/>
  <c r="F1354" i="7" s="1"/>
  <c r="E1353" i="7"/>
  <c r="F1353" i="7" s="1"/>
  <c r="E1352" i="7"/>
  <c r="F1352" i="7" s="1"/>
  <c r="E1351" i="7"/>
  <c r="F1351" i="7" s="1"/>
  <c r="E1350" i="7"/>
  <c r="F1350" i="7" s="1"/>
  <c r="E1349" i="7"/>
  <c r="F1349" i="7" s="1"/>
  <c r="E1348" i="7"/>
  <c r="F1348" i="7" s="1"/>
  <c r="E1347" i="7"/>
  <c r="F1347" i="7" s="1"/>
  <c r="E1346" i="7"/>
  <c r="F1346" i="7" s="1"/>
  <c r="E1345" i="7"/>
  <c r="F1345" i="7" s="1"/>
  <c r="E1344" i="7"/>
  <c r="F1344" i="7" s="1"/>
  <c r="E1343" i="7"/>
  <c r="F1343" i="7" s="1"/>
  <c r="E1342" i="7"/>
  <c r="F1342" i="7" s="1"/>
  <c r="E1341" i="7"/>
  <c r="F1341" i="7" s="1"/>
  <c r="E1340" i="7"/>
  <c r="F1340" i="7" s="1"/>
  <c r="E1339" i="7"/>
  <c r="F1339" i="7" s="1"/>
  <c r="E1338" i="7"/>
  <c r="F1338" i="7" s="1"/>
  <c r="E1337" i="7"/>
  <c r="F1337" i="7" s="1"/>
  <c r="E1336" i="7"/>
  <c r="F1336" i="7" s="1"/>
  <c r="E1335" i="7"/>
  <c r="F1335" i="7" s="1"/>
  <c r="E1334" i="7"/>
  <c r="F1334" i="7" s="1"/>
  <c r="E1333" i="7"/>
  <c r="F1333" i="7" s="1"/>
  <c r="E1332" i="7"/>
  <c r="F1332" i="7" s="1"/>
  <c r="E1331" i="7"/>
  <c r="F1331" i="7" s="1"/>
  <c r="E1330" i="7"/>
  <c r="F1330" i="7" s="1"/>
  <c r="E1329" i="7"/>
  <c r="F1329" i="7" s="1"/>
  <c r="E1328" i="7"/>
  <c r="F1328" i="7" s="1"/>
  <c r="E1327" i="7"/>
  <c r="F1327" i="7" s="1"/>
  <c r="E1326" i="7"/>
  <c r="F1326" i="7" s="1"/>
  <c r="E1325" i="7"/>
  <c r="F1325" i="7" s="1"/>
  <c r="E1324" i="7"/>
  <c r="F1324" i="7" s="1"/>
  <c r="E1323" i="7"/>
  <c r="F1323" i="7" s="1"/>
  <c r="E1322" i="7"/>
  <c r="F1322" i="7" s="1"/>
  <c r="E1321" i="7"/>
  <c r="F1321" i="7" s="1"/>
  <c r="E1320" i="7"/>
  <c r="F1320" i="7" s="1"/>
  <c r="E1319" i="7"/>
  <c r="F1319" i="7" s="1"/>
  <c r="E1318" i="7"/>
  <c r="F1318" i="7" s="1"/>
  <c r="E1317" i="7"/>
  <c r="F1317" i="7" s="1"/>
  <c r="E1316" i="7"/>
  <c r="F1316" i="7" s="1"/>
  <c r="E1315" i="7"/>
  <c r="F1315" i="7" s="1"/>
  <c r="E1314" i="7"/>
  <c r="F1314" i="7" s="1"/>
  <c r="E1313" i="7"/>
  <c r="F1313" i="7" s="1"/>
  <c r="E1312" i="7"/>
  <c r="F1312" i="7" s="1"/>
  <c r="E1311" i="7"/>
  <c r="F1311" i="7" s="1"/>
  <c r="E1310" i="7"/>
  <c r="F1310" i="7" s="1"/>
  <c r="E1309" i="7"/>
  <c r="F1309" i="7" s="1"/>
  <c r="E1308" i="7"/>
  <c r="F1308" i="7" s="1"/>
  <c r="E1307" i="7"/>
  <c r="F1307" i="7" s="1"/>
  <c r="E1306" i="7"/>
  <c r="F1306" i="7" s="1"/>
  <c r="E1305" i="7"/>
  <c r="F1305" i="7" s="1"/>
  <c r="E1304" i="7"/>
  <c r="F1304" i="7" s="1"/>
  <c r="E1303" i="7"/>
  <c r="F1303" i="7" s="1"/>
  <c r="E1302" i="7"/>
  <c r="F1302" i="7" s="1"/>
  <c r="E1301" i="7"/>
  <c r="F1301" i="7" s="1"/>
  <c r="E1300" i="7"/>
  <c r="F1300" i="7" s="1"/>
  <c r="E1299" i="7"/>
  <c r="F1299" i="7" s="1"/>
  <c r="E1298" i="7"/>
  <c r="F1298" i="7" s="1"/>
  <c r="E1297" i="7"/>
  <c r="F1297" i="7" s="1"/>
  <c r="E1296" i="7"/>
  <c r="F1296" i="7" s="1"/>
  <c r="E1295" i="7"/>
  <c r="F1295" i="7" s="1"/>
  <c r="E1294" i="7"/>
  <c r="F1294" i="7" s="1"/>
  <c r="E1293" i="7"/>
  <c r="F1293" i="7" s="1"/>
  <c r="E1292" i="7"/>
  <c r="F1292" i="7" s="1"/>
  <c r="E1291" i="7"/>
  <c r="F1291" i="7" s="1"/>
  <c r="E1290" i="7"/>
  <c r="F1290" i="7" s="1"/>
  <c r="E1289" i="7"/>
  <c r="F1289" i="7" s="1"/>
  <c r="E1288" i="7"/>
  <c r="F1288" i="7" s="1"/>
  <c r="E1287" i="7"/>
  <c r="F1287" i="7" s="1"/>
  <c r="E1286" i="7"/>
  <c r="F1286" i="7" s="1"/>
  <c r="E1285" i="7"/>
  <c r="F1285" i="7" s="1"/>
  <c r="E1284" i="7"/>
  <c r="F1284" i="7" s="1"/>
  <c r="E1283" i="7"/>
  <c r="F1283" i="7" s="1"/>
  <c r="E1282" i="7"/>
  <c r="F1282" i="7" s="1"/>
  <c r="E1281" i="7"/>
  <c r="F1281" i="7" s="1"/>
  <c r="E1280" i="7"/>
  <c r="F1280" i="7" s="1"/>
  <c r="E1279" i="7"/>
  <c r="F1279" i="7" s="1"/>
  <c r="E1278" i="7"/>
  <c r="F1278" i="7" s="1"/>
  <c r="E1277" i="7"/>
  <c r="F1277" i="7" s="1"/>
  <c r="E1276" i="7"/>
  <c r="F1276" i="7" s="1"/>
  <c r="E1275" i="7"/>
  <c r="F1275" i="7" s="1"/>
  <c r="E1274" i="7"/>
  <c r="F1274" i="7" s="1"/>
  <c r="E1273" i="7"/>
  <c r="F1273" i="7" s="1"/>
  <c r="E1272" i="7"/>
  <c r="F1272" i="7" s="1"/>
  <c r="E1271" i="7"/>
  <c r="F1271" i="7" s="1"/>
  <c r="E1270" i="7"/>
  <c r="F1270" i="7" s="1"/>
  <c r="E1269" i="7"/>
  <c r="F1269" i="7" s="1"/>
  <c r="E1268" i="7"/>
  <c r="F1268" i="7" s="1"/>
  <c r="E1267" i="7"/>
  <c r="F1267" i="7" s="1"/>
  <c r="E1266" i="7"/>
  <c r="F1266" i="7" s="1"/>
  <c r="E1265" i="7"/>
  <c r="F1265" i="7" s="1"/>
  <c r="E1264" i="7"/>
  <c r="F1264" i="7" s="1"/>
  <c r="E1263" i="7"/>
  <c r="F1263" i="7" s="1"/>
  <c r="E1262" i="7"/>
  <c r="F1262" i="7" s="1"/>
  <c r="E1261" i="7"/>
  <c r="F1261" i="7" s="1"/>
  <c r="E1260" i="7"/>
  <c r="F1260" i="7" s="1"/>
  <c r="E1259" i="7"/>
  <c r="F1259" i="7" s="1"/>
  <c r="E1258" i="7"/>
  <c r="F1258" i="7" s="1"/>
  <c r="E1257" i="7"/>
  <c r="F1257" i="7" s="1"/>
  <c r="E1256" i="7"/>
  <c r="F1256" i="7" s="1"/>
  <c r="E1255" i="7"/>
  <c r="F1255" i="7" s="1"/>
  <c r="E1254" i="7"/>
  <c r="F1254" i="7" s="1"/>
  <c r="E1253" i="7"/>
  <c r="F1253" i="7" s="1"/>
  <c r="E1252" i="7"/>
  <c r="F1252" i="7" s="1"/>
  <c r="E1251" i="7"/>
  <c r="F1251" i="7" s="1"/>
  <c r="E1250" i="7"/>
  <c r="F1250" i="7" s="1"/>
  <c r="E1249" i="7"/>
  <c r="F1249" i="7" s="1"/>
  <c r="E1248" i="7"/>
  <c r="F1248" i="7" s="1"/>
  <c r="E1247" i="7"/>
  <c r="F1247" i="7" s="1"/>
  <c r="E1246" i="7"/>
  <c r="F1246" i="7" s="1"/>
  <c r="E1245" i="7"/>
  <c r="F1245" i="7" s="1"/>
  <c r="E1244" i="7"/>
  <c r="F1244" i="7" s="1"/>
  <c r="E1243" i="7"/>
  <c r="F1243" i="7" s="1"/>
  <c r="E1242" i="7"/>
  <c r="F1242" i="7" s="1"/>
  <c r="E1241" i="7"/>
  <c r="F1241" i="7" s="1"/>
  <c r="E1240" i="7"/>
  <c r="F1240" i="7" s="1"/>
  <c r="E1239" i="7"/>
  <c r="F1239" i="7" s="1"/>
  <c r="E1238" i="7"/>
  <c r="F1238" i="7" s="1"/>
  <c r="E1237" i="7"/>
  <c r="F1237" i="7" s="1"/>
  <c r="E1236" i="7"/>
  <c r="F1236" i="7" s="1"/>
  <c r="E1235" i="7"/>
  <c r="F1235" i="7" s="1"/>
  <c r="E1234" i="7"/>
  <c r="F1234" i="7" s="1"/>
  <c r="E1233" i="7"/>
  <c r="F1233" i="7" s="1"/>
  <c r="E1232" i="7"/>
  <c r="F1232" i="7" s="1"/>
  <c r="E1231" i="7"/>
  <c r="F1231" i="7" s="1"/>
  <c r="E1230" i="7"/>
  <c r="F1230" i="7" s="1"/>
  <c r="E1229" i="7"/>
  <c r="F1229" i="7" s="1"/>
  <c r="E1228" i="7"/>
  <c r="F1228" i="7" s="1"/>
  <c r="E1227" i="7"/>
  <c r="F1227" i="7" s="1"/>
  <c r="E1226" i="7"/>
  <c r="F1226" i="7" s="1"/>
  <c r="E1225" i="7"/>
  <c r="F1225" i="7" s="1"/>
  <c r="E1224" i="7"/>
  <c r="F1224" i="7" s="1"/>
  <c r="E1223" i="7"/>
  <c r="F1223" i="7" s="1"/>
  <c r="E1222" i="7"/>
  <c r="F1222" i="7" s="1"/>
  <c r="E1221" i="7"/>
  <c r="F1221" i="7" s="1"/>
  <c r="E1220" i="7"/>
  <c r="F1220" i="7" s="1"/>
  <c r="E1219" i="7"/>
  <c r="F1219" i="7" s="1"/>
  <c r="E1218" i="7"/>
  <c r="F1218" i="7" s="1"/>
  <c r="E1217" i="7"/>
  <c r="F1217" i="7" s="1"/>
  <c r="E1216" i="7"/>
  <c r="F1216" i="7" s="1"/>
  <c r="E1215" i="7"/>
  <c r="F1215" i="7" s="1"/>
  <c r="E1214" i="7"/>
  <c r="F1214" i="7" s="1"/>
  <c r="E1213" i="7"/>
  <c r="F1213" i="7" s="1"/>
  <c r="E1212" i="7"/>
  <c r="F1212" i="7" s="1"/>
  <c r="E1211" i="7"/>
  <c r="F1211" i="7" s="1"/>
  <c r="E1210" i="7"/>
  <c r="F1210" i="7" s="1"/>
  <c r="E1209" i="7"/>
  <c r="F1209" i="7" s="1"/>
  <c r="E1208" i="7"/>
  <c r="F1208" i="7" s="1"/>
  <c r="E1207" i="7"/>
  <c r="F1207" i="7" s="1"/>
  <c r="E1206" i="7"/>
  <c r="F1206" i="7" s="1"/>
  <c r="E1205" i="7"/>
  <c r="F1205" i="7" s="1"/>
  <c r="E1204" i="7"/>
  <c r="F1204" i="7" s="1"/>
  <c r="E1203" i="7"/>
  <c r="F1203" i="7" s="1"/>
  <c r="E1202" i="7"/>
  <c r="F1202" i="7" s="1"/>
  <c r="E1201" i="7"/>
  <c r="F1201" i="7" s="1"/>
  <c r="E1200" i="7"/>
  <c r="F1200" i="7" s="1"/>
  <c r="E1199" i="7"/>
  <c r="F1199" i="7" s="1"/>
  <c r="E1198" i="7"/>
  <c r="F1198" i="7" s="1"/>
  <c r="E1197" i="7"/>
  <c r="F1197" i="7" s="1"/>
  <c r="E1196" i="7"/>
  <c r="F1196" i="7" s="1"/>
  <c r="E1195" i="7"/>
  <c r="F1195" i="7" s="1"/>
  <c r="E1194" i="7"/>
  <c r="F1194" i="7" s="1"/>
  <c r="E1193" i="7"/>
  <c r="F1193" i="7" s="1"/>
  <c r="E1192" i="7"/>
  <c r="F1192" i="7" s="1"/>
  <c r="E1191" i="7"/>
  <c r="F1191" i="7" s="1"/>
  <c r="E1190" i="7"/>
  <c r="F1190" i="7" s="1"/>
  <c r="E1189" i="7"/>
  <c r="F1189" i="7" s="1"/>
  <c r="E1188" i="7"/>
  <c r="F1188" i="7" s="1"/>
  <c r="E1187" i="7"/>
  <c r="F1187" i="7" s="1"/>
  <c r="E1186" i="7"/>
  <c r="F1186" i="7" s="1"/>
  <c r="E1185" i="7"/>
  <c r="F1185" i="7" s="1"/>
  <c r="E1184" i="7"/>
  <c r="F1184" i="7" s="1"/>
  <c r="E1183" i="7"/>
  <c r="F1183" i="7" s="1"/>
  <c r="E1182" i="7"/>
  <c r="F1182" i="7" s="1"/>
  <c r="E1181" i="7"/>
  <c r="F1181" i="7" s="1"/>
  <c r="E1180" i="7"/>
  <c r="F1180" i="7" s="1"/>
  <c r="E1179" i="7"/>
  <c r="F1179" i="7" s="1"/>
  <c r="E1178" i="7"/>
  <c r="F1178" i="7" s="1"/>
  <c r="E1177" i="7"/>
  <c r="F1177" i="7" s="1"/>
  <c r="E1176" i="7"/>
  <c r="F1176" i="7" s="1"/>
  <c r="E1175" i="7"/>
  <c r="F1175" i="7" s="1"/>
  <c r="E1174" i="7"/>
  <c r="F1174" i="7" s="1"/>
  <c r="E1173" i="7"/>
  <c r="F1173" i="7" s="1"/>
  <c r="E1172" i="7"/>
  <c r="F1172" i="7" s="1"/>
  <c r="E1171" i="7"/>
  <c r="F1171" i="7" s="1"/>
  <c r="E1170" i="7"/>
  <c r="F1170" i="7" s="1"/>
  <c r="E1169" i="7"/>
  <c r="F1169" i="7" s="1"/>
  <c r="E1168" i="7"/>
  <c r="F1168" i="7" s="1"/>
  <c r="E1167" i="7"/>
  <c r="F1167" i="7" s="1"/>
  <c r="E1166" i="7"/>
  <c r="F1166" i="7" s="1"/>
  <c r="E1165" i="7"/>
  <c r="F1165" i="7" s="1"/>
  <c r="E1164" i="7"/>
  <c r="F1164" i="7" s="1"/>
  <c r="E1163" i="7"/>
  <c r="F1163" i="7" s="1"/>
  <c r="E1162" i="7"/>
  <c r="F1162" i="7" s="1"/>
  <c r="E1161" i="7"/>
  <c r="F1161" i="7" s="1"/>
  <c r="E1160" i="7"/>
  <c r="F1160" i="7" s="1"/>
  <c r="E1159" i="7"/>
  <c r="F1159" i="7" s="1"/>
  <c r="E1158" i="7"/>
  <c r="F1158" i="7" s="1"/>
  <c r="E1157" i="7"/>
  <c r="F1157" i="7" s="1"/>
  <c r="E1156" i="7"/>
  <c r="F1156" i="7" s="1"/>
  <c r="E1155" i="7"/>
  <c r="F1155" i="7" s="1"/>
  <c r="E1154" i="7"/>
  <c r="F1154" i="7" s="1"/>
  <c r="E1153" i="7"/>
  <c r="F1153" i="7" s="1"/>
  <c r="E1152" i="7"/>
  <c r="F1152" i="7" s="1"/>
  <c r="E1151" i="7"/>
  <c r="F1151" i="7" s="1"/>
  <c r="E1150" i="7"/>
  <c r="F1150" i="7" s="1"/>
  <c r="E1149" i="7"/>
  <c r="F1149" i="7" s="1"/>
  <c r="E1148" i="7"/>
  <c r="F1148" i="7" s="1"/>
  <c r="E1147" i="7"/>
  <c r="F1147" i="7" s="1"/>
  <c r="E1146" i="7"/>
  <c r="F1146" i="7" s="1"/>
  <c r="E1145" i="7"/>
  <c r="F1145" i="7" s="1"/>
  <c r="E1144" i="7"/>
  <c r="F1144" i="7" s="1"/>
  <c r="E1143" i="7"/>
  <c r="F1143" i="7" s="1"/>
  <c r="E1142" i="7"/>
  <c r="F1142" i="7" s="1"/>
  <c r="E1141" i="7"/>
  <c r="F1141" i="7" s="1"/>
  <c r="E1140" i="7"/>
  <c r="F1140" i="7" s="1"/>
  <c r="E1139" i="7"/>
  <c r="F1139" i="7" s="1"/>
  <c r="E1138" i="7"/>
  <c r="F1138" i="7" s="1"/>
  <c r="E1137" i="7"/>
  <c r="F1137" i="7" s="1"/>
  <c r="E1136" i="7"/>
  <c r="F1136" i="7" s="1"/>
  <c r="E1135" i="7"/>
  <c r="F1135" i="7" s="1"/>
  <c r="E1134" i="7"/>
  <c r="F1134" i="7" s="1"/>
  <c r="E1133" i="7"/>
  <c r="F1133" i="7" s="1"/>
  <c r="E1132" i="7"/>
  <c r="F1132" i="7" s="1"/>
  <c r="E1131" i="7"/>
  <c r="F1131" i="7" s="1"/>
  <c r="E1130" i="7"/>
  <c r="F1130" i="7" s="1"/>
  <c r="E1129" i="7"/>
  <c r="F1129" i="7" s="1"/>
  <c r="E1128" i="7"/>
  <c r="F1128" i="7" s="1"/>
  <c r="E1127" i="7"/>
  <c r="F1127" i="7" s="1"/>
  <c r="E1126" i="7"/>
  <c r="F1126" i="7" s="1"/>
  <c r="E1125" i="7"/>
  <c r="F1125" i="7" s="1"/>
  <c r="E1124" i="7"/>
  <c r="F1124" i="7" s="1"/>
  <c r="E1123" i="7"/>
  <c r="F1123" i="7" s="1"/>
  <c r="E1122" i="7"/>
  <c r="F1122" i="7" s="1"/>
  <c r="E1121" i="7"/>
  <c r="F1121" i="7" s="1"/>
  <c r="E1120" i="7"/>
  <c r="F1120" i="7" s="1"/>
  <c r="E1119" i="7"/>
  <c r="F1119" i="7" s="1"/>
  <c r="E1118" i="7"/>
  <c r="F1118" i="7" s="1"/>
  <c r="E1117" i="7"/>
  <c r="F1117" i="7" s="1"/>
  <c r="E1116" i="7"/>
  <c r="F1116" i="7" s="1"/>
  <c r="E1115" i="7"/>
  <c r="F1115" i="7" s="1"/>
  <c r="E1114" i="7"/>
  <c r="F1114" i="7" s="1"/>
  <c r="E1113" i="7"/>
  <c r="F1113" i="7" s="1"/>
  <c r="E1112" i="7"/>
  <c r="F1112" i="7" s="1"/>
  <c r="E1111" i="7"/>
  <c r="F1111" i="7" s="1"/>
  <c r="E1110" i="7"/>
  <c r="F1110" i="7" s="1"/>
  <c r="E1109" i="7"/>
  <c r="F1109" i="7" s="1"/>
  <c r="E1108" i="7"/>
  <c r="F1108" i="7" s="1"/>
  <c r="E1107" i="7"/>
  <c r="F1107" i="7" s="1"/>
  <c r="E1106" i="7"/>
  <c r="F1106" i="7" s="1"/>
  <c r="E1105" i="7"/>
  <c r="F1105" i="7" s="1"/>
  <c r="E1104" i="7"/>
  <c r="F1104" i="7" s="1"/>
  <c r="E1103" i="7"/>
  <c r="F1103" i="7" s="1"/>
  <c r="E1102" i="7"/>
  <c r="F1102" i="7" s="1"/>
  <c r="E1101" i="7"/>
  <c r="F1101" i="7" s="1"/>
  <c r="E1100" i="7"/>
  <c r="F1100" i="7" s="1"/>
  <c r="E1099" i="7"/>
  <c r="F1099" i="7" s="1"/>
  <c r="E1098" i="7"/>
  <c r="F1098" i="7" s="1"/>
  <c r="E1097" i="7"/>
  <c r="F1097" i="7" s="1"/>
  <c r="E1096" i="7"/>
  <c r="F1096" i="7" s="1"/>
  <c r="E1095" i="7"/>
  <c r="F1095" i="7" s="1"/>
  <c r="E1094" i="7"/>
  <c r="F1094" i="7" s="1"/>
  <c r="E1093" i="7"/>
  <c r="F1093" i="7" s="1"/>
  <c r="E1092" i="7"/>
  <c r="F1092" i="7" s="1"/>
  <c r="E1091" i="7"/>
  <c r="F1091" i="7" s="1"/>
  <c r="E1090" i="7"/>
  <c r="F1090" i="7" s="1"/>
  <c r="E1089" i="7"/>
  <c r="F1089" i="7" s="1"/>
  <c r="E1088" i="7"/>
  <c r="F1088" i="7" s="1"/>
  <c r="E1087" i="7"/>
  <c r="F1087" i="7" s="1"/>
  <c r="E1086" i="7"/>
  <c r="F1086" i="7" s="1"/>
  <c r="E1085" i="7"/>
  <c r="F1085" i="7" s="1"/>
  <c r="E1084" i="7"/>
  <c r="F1084" i="7" s="1"/>
  <c r="E1083" i="7"/>
  <c r="F1083" i="7" s="1"/>
  <c r="E1082" i="7"/>
  <c r="F1082" i="7" s="1"/>
  <c r="E1081" i="7"/>
  <c r="F1081" i="7" s="1"/>
  <c r="E1080" i="7"/>
  <c r="F1080" i="7" s="1"/>
  <c r="E1079" i="7"/>
  <c r="F1079" i="7" s="1"/>
  <c r="E1078" i="7"/>
  <c r="F1078" i="7" s="1"/>
  <c r="E1077" i="7"/>
  <c r="F1077" i="7" s="1"/>
  <c r="E1076" i="7"/>
  <c r="F1076" i="7" s="1"/>
  <c r="E1075" i="7"/>
  <c r="F1075" i="7" s="1"/>
  <c r="E1074" i="7"/>
  <c r="F1074" i="7" s="1"/>
  <c r="E1073" i="7"/>
  <c r="F1073" i="7" s="1"/>
  <c r="E1072" i="7"/>
  <c r="F1072" i="7" s="1"/>
  <c r="E1071" i="7"/>
  <c r="F1071" i="7" s="1"/>
  <c r="E1070" i="7"/>
  <c r="F1070" i="7" s="1"/>
  <c r="E1069" i="7"/>
  <c r="F1069" i="7" s="1"/>
  <c r="E1068" i="7"/>
  <c r="F1068" i="7" s="1"/>
  <c r="E1067" i="7"/>
  <c r="F1067" i="7" s="1"/>
  <c r="E1066" i="7"/>
  <c r="F1066" i="7" s="1"/>
  <c r="E1065" i="7"/>
  <c r="F1065" i="7" s="1"/>
  <c r="E1064" i="7"/>
  <c r="F1064" i="7" s="1"/>
  <c r="E1063" i="7"/>
  <c r="F1063" i="7" s="1"/>
  <c r="E1062" i="7"/>
  <c r="F1062" i="7" s="1"/>
  <c r="E1061" i="7"/>
  <c r="F1061" i="7" s="1"/>
  <c r="E1060" i="7"/>
  <c r="F1060" i="7" s="1"/>
  <c r="E1059" i="7"/>
  <c r="F1059" i="7" s="1"/>
  <c r="E1058" i="7"/>
  <c r="F1058" i="7" s="1"/>
  <c r="E1057" i="7"/>
  <c r="F1057" i="7" s="1"/>
  <c r="E1056" i="7"/>
  <c r="F1056" i="7" s="1"/>
  <c r="E1055" i="7"/>
  <c r="F1055" i="7" s="1"/>
  <c r="E1054" i="7"/>
  <c r="F1054" i="7" s="1"/>
  <c r="E1053" i="7"/>
  <c r="F1053" i="7" s="1"/>
  <c r="E1052" i="7"/>
  <c r="F1052" i="7" s="1"/>
  <c r="E1051" i="7"/>
  <c r="F1051" i="7" s="1"/>
  <c r="E1050" i="7"/>
  <c r="F1050" i="7" s="1"/>
  <c r="E1049" i="7"/>
  <c r="F1049" i="7" s="1"/>
  <c r="E1048" i="7"/>
  <c r="F1048" i="7" s="1"/>
  <c r="E1047" i="7"/>
  <c r="F1047" i="7" s="1"/>
  <c r="E1046" i="7"/>
  <c r="F1046" i="7" s="1"/>
  <c r="E1045" i="7"/>
  <c r="F1045" i="7" s="1"/>
  <c r="E1044" i="7"/>
  <c r="F1044" i="7" s="1"/>
  <c r="E1043" i="7"/>
  <c r="F1043" i="7" s="1"/>
  <c r="E1042" i="7"/>
  <c r="F1042" i="7" s="1"/>
  <c r="E1041" i="7"/>
  <c r="F1041" i="7" s="1"/>
  <c r="E1040" i="7"/>
  <c r="F1040" i="7" s="1"/>
  <c r="E1039" i="7"/>
  <c r="F1039" i="7" s="1"/>
  <c r="E1038" i="7"/>
  <c r="F1038" i="7" s="1"/>
  <c r="E1037" i="7"/>
  <c r="F1037" i="7" s="1"/>
  <c r="E1036" i="7"/>
  <c r="F1036" i="7" s="1"/>
  <c r="E1035" i="7"/>
  <c r="F1035" i="7" s="1"/>
  <c r="E1034" i="7"/>
  <c r="F1034" i="7" s="1"/>
  <c r="E1033" i="7"/>
  <c r="F1033" i="7" s="1"/>
  <c r="E1032" i="7"/>
  <c r="F1032" i="7" s="1"/>
  <c r="E1031" i="7"/>
  <c r="F1031" i="7" s="1"/>
  <c r="E1030" i="7"/>
  <c r="F1030" i="7" s="1"/>
  <c r="E1029" i="7"/>
  <c r="F1029" i="7" s="1"/>
  <c r="E1028" i="7"/>
  <c r="F1028" i="7" s="1"/>
  <c r="E1027" i="7"/>
  <c r="F1027" i="7" s="1"/>
  <c r="E1026" i="7"/>
  <c r="F1026" i="7" s="1"/>
  <c r="E1025" i="7"/>
  <c r="F1025" i="7" s="1"/>
  <c r="E1024" i="7"/>
  <c r="F1024" i="7" s="1"/>
  <c r="E1023" i="7"/>
  <c r="F1023" i="7" s="1"/>
  <c r="E1022" i="7"/>
  <c r="F1022" i="7" s="1"/>
  <c r="E1021" i="7"/>
  <c r="F1021" i="7" s="1"/>
  <c r="E1020" i="7"/>
  <c r="F1020" i="7" s="1"/>
  <c r="E1019" i="7"/>
  <c r="F1019" i="7" s="1"/>
  <c r="E1018" i="7"/>
  <c r="F1018" i="7" s="1"/>
  <c r="E1017" i="7"/>
  <c r="F1017" i="7" s="1"/>
  <c r="E1016" i="7"/>
  <c r="F1016" i="7" s="1"/>
  <c r="E1015" i="7"/>
  <c r="F1015" i="7" s="1"/>
  <c r="E1014" i="7"/>
  <c r="F1014" i="7" s="1"/>
  <c r="E1013" i="7"/>
  <c r="F1013" i="7" s="1"/>
  <c r="E1012" i="7"/>
  <c r="F1012" i="7" s="1"/>
  <c r="E1011" i="7"/>
  <c r="F1011" i="7" s="1"/>
  <c r="E1010" i="7"/>
  <c r="F1010" i="7" s="1"/>
  <c r="E1009" i="7"/>
  <c r="F1009" i="7" s="1"/>
  <c r="E1008" i="7"/>
  <c r="F1008" i="7" s="1"/>
  <c r="E1007" i="7"/>
  <c r="F1007" i="7" s="1"/>
  <c r="E1006" i="7"/>
  <c r="F1006" i="7" s="1"/>
  <c r="E1005" i="7"/>
  <c r="F1005" i="7" s="1"/>
  <c r="E1004" i="7"/>
  <c r="F1004" i="7" s="1"/>
  <c r="E1003" i="7"/>
  <c r="F1003" i="7" s="1"/>
  <c r="E1002" i="7"/>
  <c r="F1002" i="7" s="1"/>
  <c r="E1001" i="7"/>
  <c r="F1001" i="7" s="1"/>
  <c r="E1000" i="7"/>
  <c r="F1000" i="7" s="1"/>
  <c r="E999" i="7"/>
  <c r="F999" i="7" s="1"/>
  <c r="E998" i="7"/>
  <c r="F998" i="7" s="1"/>
  <c r="E997" i="7"/>
  <c r="F997" i="7" s="1"/>
  <c r="E996" i="7"/>
  <c r="F996" i="7" s="1"/>
  <c r="E995" i="7"/>
  <c r="F995" i="7" s="1"/>
  <c r="E994" i="7"/>
  <c r="F994" i="7" s="1"/>
  <c r="E993" i="7"/>
  <c r="F993" i="7" s="1"/>
  <c r="E992" i="7"/>
  <c r="F992" i="7" s="1"/>
  <c r="E991" i="7"/>
  <c r="F991" i="7" s="1"/>
  <c r="E990" i="7"/>
  <c r="F990" i="7" s="1"/>
  <c r="E989" i="7"/>
  <c r="F989" i="7" s="1"/>
  <c r="E988" i="7"/>
  <c r="F988" i="7" s="1"/>
  <c r="E987" i="7"/>
  <c r="F987" i="7" s="1"/>
  <c r="E986" i="7"/>
  <c r="F986" i="7" s="1"/>
  <c r="E985" i="7"/>
  <c r="F985" i="7" s="1"/>
  <c r="E984" i="7"/>
  <c r="F984" i="7" s="1"/>
  <c r="E983" i="7"/>
  <c r="F983" i="7" s="1"/>
  <c r="E982" i="7"/>
  <c r="F982" i="7" s="1"/>
  <c r="E981" i="7"/>
  <c r="F981" i="7" s="1"/>
  <c r="E980" i="7"/>
  <c r="F980" i="7" s="1"/>
  <c r="E979" i="7"/>
  <c r="F979" i="7" s="1"/>
  <c r="E978" i="7"/>
  <c r="F978" i="7" s="1"/>
  <c r="E977" i="7"/>
  <c r="F977" i="7" s="1"/>
  <c r="E976" i="7"/>
  <c r="F976" i="7" s="1"/>
  <c r="E975" i="7"/>
  <c r="F975" i="7" s="1"/>
  <c r="E974" i="7"/>
  <c r="F974" i="7" s="1"/>
  <c r="E973" i="7"/>
  <c r="F973" i="7" s="1"/>
  <c r="E972" i="7"/>
  <c r="F972" i="7" s="1"/>
  <c r="E971" i="7"/>
  <c r="F971" i="7" s="1"/>
  <c r="E970" i="7"/>
  <c r="F970" i="7" s="1"/>
  <c r="E969" i="7"/>
  <c r="F969" i="7" s="1"/>
  <c r="E968" i="7"/>
  <c r="F968" i="7" s="1"/>
  <c r="E967" i="7"/>
  <c r="F967" i="7" s="1"/>
  <c r="E966" i="7"/>
  <c r="F966" i="7" s="1"/>
  <c r="E965" i="7"/>
  <c r="F965" i="7" s="1"/>
  <c r="E964" i="7"/>
  <c r="F964" i="7" s="1"/>
  <c r="E963" i="7"/>
  <c r="F963" i="7" s="1"/>
  <c r="E962" i="7"/>
  <c r="F962" i="7" s="1"/>
  <c r="E961" i="7"/>
  <c r="F961" i="7" s="1"/>
  <c r="E960" i="7"/>
  <c r="F960" i="7" s="1"/>
  <c r="E959" i="7"/>
  <c r="F959" i="7" s="1"/>
  <c r="E958" i="7"/>
  <c r="F958" i="7" s="1"/>
  <c r="E957" i="7"/>
  <c r="F957" i="7" s="1"/>
  <c r="E956" i="7"/>
  <c r="F956" i="7" s="1"/>
  <c r="E955" i="7"/>
  <c r="F955" i="7" s="1"/>
  <c r="E954" i="7"/>
  <c r="F954" i="7" s="1"/>
  <c r="E953" i="7"/>
  <c r="F953" i="7" s="1"/>
  <c r="E952" i="7"/>
  <c r="F952" i="7" s="1"/>
  <c r="E951" i="7"/>
  <c r="F951" i="7" s="1"/>
  <c r="E950" i="7"/>
  <c r="F950" i="7" s="1"/>
  <c r="E949" i="7"/>
  <c r="F949" i="7" s="1"/>
  <c r="E948" i="7"/>
  <c r="F948" i="7" s="1"/>
  <c r="E947" i="7"/>
  <c r="F947" i="7" s="1"/>
  <c r="E946" i="7"/>
  <c r="F946" i="7" s="1"/>
  <c r="E945" i="7"/>
  <c r="F945" i="7" s="1"/>
  <c r="E944" i="7"/>
  <c r="F944" i="7" s="1"/>
  <c r="E943" i="7"/>
  <c r="F943" i="7" s="1"/>
  <c r="E942" i="7"/>
  <c r="F942" i="7" s="1"/>
  <c r="E941" i="7"/>
  <c r="F941" i="7" s="1"/>
  <c r="E940" i="7"/>
  <c r="F940" i="7" s="1"/>
  <c r="E939" i="7"/>
  <c r="F939" i="7" s="1"/>
  <c r="E938" i="7"/>
  <c r="F938" i="7" s="1"/>
  <c r="E937" i="7"/>
  <c r="F937" i="7" s="1"/>
  <c r="E936" i="7"/>
  <c r="F936" i="7" s="1"/>
  <c r="E935" i="7"/>
  <c r="F935" i="7" s="1"/>
  <c r="E934" i="7"/>
  <c r="F934" i="7" s="1"/>
  <c r="E933" i="7"/>
  <c r="F933" i="7" s="1"/>
  <c r="E932" i="7"/>
  <c r="F932" i="7" s="1"/>
  <c r="E931" i="7"/>
  <c r="F931" i="7" s="1"/>
  <c r="E930" i="7"/>
  <c r="F930" i="7" s="1"/>
  <c r="E929" i="7"/>
  <c r="F929" i="7" s="1"/>
  <c r="E928" i="7"/>
  <c r="F928" i="7" s="1"/>
  <c r="E927" i="7"/>
  <c r="F927" i="7" s="1"/>
  <c r="E926" i="7"/>
  <c r="F926" i="7" s="1"/>
  <c r="E925" i="7"/>
  <c r="F925" i="7" s="1"/>
  <c r="E924" i="7"/>
  <c r="F924" i="7" s="1"/>
  <c r="E923" i="7"/>
  <c r="F923" i="7" s="1"/>
  <c r="E922" i="7"/>
  <c r="F922" i="7" s="1"/>
  <c r="E921" i="7"/>
  <c r="F921" i="7" s="1"/>
  <c r="E920" i="7"/>
  <c r="F920" i="7" s="1"/>
  <c r="E919" i="7"/>
  <c r="F919" i="7" s="1"/>
  <c r="E918" i="7"/>
  <c r="F918" i="7" s="1"/>
  <c r="E917" i="7"/>
  <c r="F917" i="7" s="1"/>
  <c r="E916" i="7"/>
  <c r="F916" i="7" s="1"/>
  <c r="E915" i="7"/>
  <c r="F915" i="7" s="1"/>
  <c r="E914" i="7"/>
  <c r="F914" i="7" s="1"/>
  <c r="E913" i="7"/>
  <c r="F913" i="7" s="1"/>
  <c r="E912" i="7"/>
  <c r="F912" i="7" s="1"/>
  <c r="E911" i="7"/>
  <c r="F911" i="7" s="1"/>
  <c r="E910" i="7"/>
  <c r="F910" i="7" s="1"/>
  <c r="E909" i="7"/>
  <c r="F909" i="7" s="1"/>
  <c r="E908" i="7"/>
  <c r="F908" i="7" s="1"/>
  <c r="E907" i="7"/>
  <c r="F907" i="7" s="1"/>
  <c r="E906" i="7"/>
  <c r="F906" i="7" s="1"/>
  <c r="E905" i="7"/>
  <c r="F905" i="7" s="1"/>
  <c r="E904" i="7"/>
  <c r="F904" i="7" s="1"/>
  <c r="E903" i="7"/>
  <c r="F903" i="7" s="1"/>
  <c r="E902" i="7"/>
  <c r="F902" i="7" s="1"/>
  <c r="E901" i="7"/>
  <c r="F901" i="7" s="1"/>
  <c r="E900" i="7"/>
  <c r="F900" i="7" s="1"/>
  <c r="E899" i="7"/>
  <c r="F899" i="7" s="1"/>
  <c r="E898" i="7"/>
  <c r="F898" i="7" s="1"/>
  <c r="E897" i="7"/>
  <c r="F897" i="7" s="1"/>
  <c r="E896" i="7"/>
  <c r="F896" i="7" s="1"/>
  <c r="E895" i="7"/>
  <c r="F895" i="7" s="1"/>
  <c r="E894" i="7"/>
  <c r="F894" i="7" s="1"/>
  <c r="E893" i="7"/>
  <c r="F893" i="7" s="1"/>
  <c r="E892" i="7"/>
  <c r="F892" i="7" s="1"/>
  <c r="E891" i="7"/>
  <c r="F891" i="7" s="1"/>
  <c r="E890" i="7"/>
  <c r="F890" i="7" s="1"/>
  <c r="E889" i="7"/>
  <c r="F889" i="7" s="1"/>
  <c r="E888" i="7"/>
  <c r="F888" i="7" s="1"/>
  <c r="E887" i="7"/>
  <c r="F887" i="7" s="1"/>
  <c r="E886" i="7"/>
  <c r="F886" i="7" s="1"/>
  <c r="E885" i="7"/>
  <c r="F885" i="7" s="1"/>
  <c r="E884" i="7"/>
  <c r="F884" i="7" s="1"/>
  <c r="E883" i="7"/>
  <c r="F883" i="7" s="1"/>
  <c r="E882" i="7"/>
  <c r="F882" i="7" s="1"/>
  <c r="E881" i="7"/>
  <c r="F881" i="7" s="1"/>
  <c r="E880" i="7"/>
  <c r="F880" i="7" s="1"/>
  <c r="E879" i="7"/>
  <c r="F879" i="7" s="1"/>
  <c r="E878" i="7"/>
  <c r="F878" i="7" s="1"/>
  <c r="E877" i="7"/>
  <c r="F877" i="7" s="1"/>
  <c r="E876" i="7"/>
  <c r="F876" i="7" s="1"/>
  <c r="E875" i="7"/>
  <c r="F875" i="7" s="1"/>
  <c r="E874" i="7"/>
  <c r="F874" i="7" s="1"/>
  <c r="E873" i="7"/>
  <c r="F873" i="7" s="1"/>
  <c r="E872" i="7"/>
  <c r="F872" i="7" s="1"/>
  <c r="E871" i="7"/>
  <c r="F871" i="7" s="1"/>
  <c r="E870" i="7"/>
  <c r="F870" i="7" s="1"/>
  <c r="E869" i="7"/>
  <c r="F869" i="7" s="1"/>
  <c r="E868" i="7"/>
  <c r="F868" i="7" s="1"/>
  <c r="E867" i="7"/>
  <c r="F867" i="7" s="1"/>
  <c r="E866" i="7"/>
  <c r="F866" i="7" s="1"/>
  <c r="E865" i="7"/>
  <c r="F865" i="7" s="1"/>
  <c r="E864" i="7"/>
  <c r="F864" i="7" s="1"/>
  <c r="E863" i="7"/>
  <c r="F863" i="7" s="1"/>
  <c r="E862" i="7"/>
  <c r="F862" i="7" s="1"/>
  <c r="E861" i="7"/>
  <c r="F861" i="7" s="1"/>
  <c r="E860" i="7"/>
  <c r="F860" i="7" s="1"/>
  <c r="E859" i="7"/>
  <c r="F859" i="7" s="1"/>
  <c r="E858" i="7"/>
  <c r="F858" i="7" s="1"/>
  <c r="E857" i="7"/>
  <c r="F857" i="7" s="1"/>
  <c r="E856" i="7"/>
  <c r="F856" i="7" s="1"/>
  <c r="E855" i="7"/>
  <c r="F855" i="7" s="1"/>
  <c r="E854" i="7"/>
  <c r="F854" i="7" s="1"/>
  <c r="E853" i="7"/>
  <c r="F853" i="7" s="1"/>
  <c r="E852" i="7"/>
  <c r="F852" i="7" s="1"/>
  <c r="E851" i="7"/>
  <c r="F851" i="7" s="1"/>
  <c r="E850" i="7"/>
  <c r="F850" i="7" s="1"/>
  <c r="E849" i="7"/>
  <c r="F849" i="7" s="1"/>
  <c r="E848" i="7"/>
  <c r="F848" i="7" s="1"/>
  <c r="E847" i="7"/>
  <c r="F847" i="7" s="1"/>
  <c r="E846" i="7"/>
  <c r="F846" i="7" s="1"/>
  <c r="E845" i="7"/>
  <c r="F845" i="7" s="1"/>
  <c r="E844" i="7"/>
  <c r="F844" i="7" s="1"/>
  <c r="E843" i="7"/>
  <c r="F843" i="7" s="1"/>
  <c r="E842" i="7"/>
  <c r="F842" i="7" s="1"/>
  <c r="E841" i="7"/>
  <c r="F841" i="7" s="1"/>
  <c r="E840" i="7"/>
  <c r="F840" i="7" s="1"/>
  <c r="E839" i="7"/>
  <c r="F839" i="7" s="1"/>
  <c r="E838" i="7"/>
  <c r="F838" i="7" s="1"/>
  <c r="E837" i="7"/>
  <c r="F837" i="7" s="1"/>
  <c r="E836" i="7"/>
  <c r="F836" i="7" s="1"/>
  <c r="E835" i="7"/>
  <c r="F835" i="7" s="1"/>
  <c r="E834" i="7"/>
  <c r="F834" i="7" s="1"/>
  <c r="E833" i="7"/>
  <c r="F833" i="7" s="1"/>
  <c r="E832" i="7"/>
  <c r="F832" i="7" s="1"/>
  <c r="E831" i="7"/>
  <c r="F831" i="7" s="1"/>
  <c r="E830" i="7"/>
  <c r="F830" i="7" s="1"/>
  <c r="E829" i="7"/>
  <c r="F829" i="7" s="1"/>
  <c r="E828" i="7"/>
  <c r="F828" i="7" s="1"/>
  <c r="E827" i="7"/>
  <c r="F827" i="7" s="1"/>
  <c r="E826" i="7"/>
  <c r="F826" i="7" s="1"/>
  <c r="E825" i="7"/>
  <c r="F825" i="7" s="1"/>
  <c r="E824" i="7"/>
  <c r="F824" i="7" s="1"/>
  <c r="E823" i="7"/>
  <c r="F823" i="7" s="1"/>
  <c r="E822" i="7"/>
  <c r="F822" i="7" s="1"/>
  <c r="E821" i="7"/>
  <c r="F821" i="7" s="1"/>
  <c r="E820" i="7"/>
  <c r="F820" i="7" s="1"/>
  <c r="E819" i="7"/>
  <c r="F819" i="7" s="1"/>
  <c r="E818" i="7"/>
  <c r="F818" i="7" s="1"/>
  <c r="E817" i="7"/>
  <c r="F817" i="7" s="1"/>
  <c r="E816" i="7"/>
  <c r="F816" i="7" s="1"/>
  <c r="E815" i="7"/>
  <c r="F815" i="7" s="1"/>
  <c r="E814" i="7"/>
  <c r="F814" i="7" s="1"/>
  <c r="E813" i="7"/>
  <c r="F813" i="7" s="1"/>
  <c r="E812" i="7"/>
  <c r="F812" i="7" s="1"/>
  <c r="E811" i="7"/>
  <c r="F811" i="7" s="1"/>
  <c r="E810" i="7"/>
  <c r="F810" i="7" s="1"/>
  <c r="E809" i="7"/>
  <c r="F809" i="7" s="1"/>
  <c r="E808" i="7"/>
  <c r="F808" i="7" s="1"/>
  <c r="E807" i="7"/>
  <c r="F807" i="7" s="1"/>
  <c r="E806" i="7"/>
  <c r="F806" i="7" s="1"/>
  <c r="E805" i="7"/>
  <c r="F805" i="7" s="1"/>
  <c r="E804" i="7"/>
  <c r="F804" i="7" s="1"/>
  <c r="E803" i="7"/>
  <c r="F803" i="7" s="1"/>
  <c r="E802" i="7"/>
  <c r="F802" i="7" s="1"/>
  <c r="E801" i="7"/>
  <c r="F801" i="7" s="1"/>
  <c r="E800" i="7"/>
  <c r="F800" i="7" s="1"/>
  <c r="E799" i="7"/>
  <c r="F799" i="7" s="1"/>
  <c r="E798" i="7"/>
  <c r="F798" i="7" s="1"/>
  <c r="E797" i="7"/>
  <c r="F797" i="7" s="1"/>
  <c r="E796" i="7"/>
  <c r="F796" i="7" s="1"/>
  <c r="E795" i="7"/>
  <c r="F795" i="7" s="1"/>
  <c r="E794" i="7"/>
  <c r="F794" i="7" s="1"/>
  <c r="E793" i="7"/>
  <c r="F793" i="7" s="1"/>
  <c r="E792" i="7"/>
  <c r="F792" i="7" s="1"/>
  <c r="E791" i="7"/>
  <c r="F791" i="7" s="1"/>
  <c r="E790" i="7"/>
  <c r="F790" i="7" s="1"/>
  <c r="E789" i="7"/>
  <c r="F789" i="7" s="1"/>
  <c r="E788" i="7"/>
  <c r="F788" i="7" s="1"/>
  <c r="E787" i="7"/>
  <c r="F787" i="7" s="1"/>
  <c r="E786" i="7"/>
  <c r="F786" i="7" s="1"/>
  <c r="E785" i="7"/>
  <c r="F785" i="7" s="1"/>
  <c r="E784" i="7"/>
  <c r="F784" i="7" s="1"/>
  <c r="E783" i="7"/>
  <c r="F783" i="7" s="1"/>
  <c r="E782" i="7"/>
  <c r="F782" i="7" s="1"/>
  <c r="E781" i="7"/>
  <c r="F781" i="7" s="1"/>
  <c r="E780" i="7"/>
  <c r="F780" i="7" s="1"/>
  <c r="E779" i="7"/>
  <c r="F779" i="7" s="1"/>
  <c r="E778" i="7"/>
  <c r="F778" i="7" s="1"/>
  <c r="E777" i="7"/>
  <c r="F777" i="7" s="1"/>
  <c r="E776" i="7"/>
  <c r="F776" i="7" s="1"/>
  <c r="E775" i="7"/>
  <c r="F775" i="7" s="1"/>
  <c r="E774" i="7"/>
  <c r="F774" i="7" s="1"/>
  <c r="E773" i="7"/>
  <c r="F773" i="7" s="1"/>
  <c r="E772" i="7"/>
  <c r="F772" i="7" s="1"/>
  <c r="E771" i="7"/>
  <c r="F771" i="7" s="1"/>
  <c r="E770" i="7"/>
  <c r="F770" i="7" s="1"/>
  <c r="E769" i="7"/>
  <c r="F769" i="7" s="1"/>
  <c r="E768" i="7"/>
  <c r="F768" i="7" s="1"/>
  <c r="E767" i="7"/>
  <c r="F767" i="7" s="1"/>
  <c r="E766" i="7"/>
  <c r="F766" i="7" s="1"/>
  <c r="E765" i="7"/>
  <c r="F765" i="7" s="1"/>
  <c r="E764" i="7"/>
  <c r="F764" i="7" s="1"/>
  <c r="E763" i="7"/>
  <c r="F763" i="7" s="1"/>
  <c r="E762" i="7"/>
  <c r="F762" i="7" s="1"/>
  <c r="E761" i="7"/>
  <c r="F761" i="7" s="1"/>
  <c r="E760" i="7"/>
  <c r="F760" i="7" s="1"/>
  <c r="E759" i="7"/>
  <c r="F759" i="7" s="1"/>
  <c r="E758" i="7"/>
  <c r="F758" i="7" s="1"/>
  <c r="E757" i="7"/>
  <c r="F757" i="7" s="1"/>
  <c r="E756" i="7"/>
  <c r="F756" i="7" s="1"/>
  <c r="E755" i="7"/>
  <c r="F755" i="7" s="1"/>
  <c r="E754" i="7"/>
  <c r="F754" i="7" s="1"/>
  <c r="E753" i="7"/>
  <c r="F753" i="7" s="1"/>
  <c r="E752" i="7"/>
  <c r="F752" i="7" s="1"/>
  <c r="E751" i="7"/>
  <c r="F751" i="7" s="1"/>
  <c r="E750" i="7"/>
  <c r="F750" i="7" s="1"/>
  <c r="E749" i="7"/>
  <c r="F749" i="7" s="1"/>
  <c r="E748" i="7"/>
  <c r="F748" i="7" s="1"/>
  <c r="E747" i="7"/>
  <c r="F747" i="7" s="1"/>
  <c r="E746" i="7"/>
  <c r="F746" i="7" s="1"/>
  <c r="E745" i="7"/>
  <c r="F745" i="7" s="1"/>
  <c r="E744" i="7"/>
  <c r="F744" i="7" s="1"/>
  <c r="E743" i="7"/>
  <c r="F743" i="7" s="1"/>
  <c r="E742" i="7"/>
  <c r="F742" i="7" s="1"/>
  <c r="E741" i="7"/>
  <c r="F741" i="7" s="1"/>
  <c r="E740" i="7"/>
  <c r="F740" i="7" s="1"/>
  <c r="E739" i="7"/>
  <c r="F739" i="7" s="1"/>
  <c r="E738" i="7"/>
  <c r="F738" i="7" s="1"/>
  <c r="E737" i="7"/>
  <c r="F737" i="7" s="1"/>
  <c r="E736" i="7"/>
  <c r="F736" i="7" s="1"/>
  <c r="E735" i="7"/>
  <c r="F735" i="7" s="1"/>
  <c r="E734" i="7"/>
  <c r="F734" i="7" s="1"/>
  <c r="E733" i="7"/>
  <c r="F733" i="7" s="1"/>
  <c r="E732" i="7"/>
  <c r="F732" i="7" s="1"/>
  <c r="E731" i="7"/>
  <c r="F731" i="7" s="1"/>
  <c r="E730" i="7"/>
  <c r="F730" i="7" s="1"/>
  <c r="E729" i="7"/>
  <c r="F729" i="7" s="1"/>
  <c r="E728" i="7"/>
  <c r="F728" i="7" s="1"/>
  <c r="E727" i="7"/>
  <c r="F727" i="7" s="1"/>
  <c r="E726" i="7"/>
  <c r="F726" i="7" s="1"/>
  <c r="E725" i="7"/>
  <c r="F725" i="7" s="1"/>
  <c r="E724" i="7"/>
  <c r="F724" i="7" s="1"/>
  <c r="E723" i="7"/>
  <c r="F723" i="7" s="1"/>
  <c r="E722" i="7"/>
  <c r="F722" i="7" s="1"/>
  <c r="E721" i="7"/>
  <c r="F721" i="7" s="1"/>
  <c r="E720" i="7"/>
  <c r="F720" i="7" s="1"/>
  <c r="E719" i="7"/>
  <c r="F719" i="7" s="1"/>
  <c r="E718" i="7"/>
  <c r="F718" i="7" s="1"/>
  <c r="E717" i="7"/>
  <c r="F717" i="7" s="1"/>
  <c r="E716" i="7"/>
  <c r="F716" i="7" s="1"/>
  <c r="E715" i="7"/>
  <c r="F715" i="7" s="1"/>
  <c r="E714" i="7"/>
  <c r="F714" i="7" s="1"/>
  <c r="E713" i="7"/>
  <c r="F713" i="7" s="1"/>
  <c r="E712" i="7"/>
  <c r="F712" i="7" s="1"/>
  <c r="E711" i="7"/>
  <c r="F711" i="7" s="1"/>
  <c r="E710" i="7"/>
  <c r="F710" i="7" s="1"/>
  <c r="E709" i="7"/>
  <c r="F709" i="7" s="1"/>
  <c r="E708" i="7"/>
  <c r="F708" i="7" s="1"/>
  <c r="E707" i="7"/>
  <c r="F707" i="7" s="1"/>
  <c r="E706" i="7"/>
  <c r="F706" i="7" s="1"/>
  <c r="E705" i="7"/>
  <c r="F705" i="7" s="1"/>
  <c r="E704" i="7"/>
  <c r="F704" i="7" s="1"/>
  <c r="E703" i="7"/>
  <c r="F703" i="7" s="1"/>
  <c r="E702" i="7"/>
  <c r="F702" i="7" s="1"/>
  <c r="E701" i="7"/>
  <c r="F701" i="7" s="1"/>
  <c r="E700" i="7"/>
  <c r="F700" i="7" s="1"/>
  <c r="E699" i="7"/>
  <c r="F699" i="7" s="1"/>
  <c r="E698" i="7"/>
  <c r="F698" i="7" s="1"/>
  <c r="E697" i="7"/>
  <c r="F697" i="7" s="1"/>
  <c r="E696" i="7"/>
  <c r="F696" i="7" s="1"/>
  <c r="E695" i="7"/>
  <c r="F695" i="7" s="1"/>
  <c r="E694" i="7"/>
  <c r="F694" i="7" s="1"/>
  <c r="E693" i="7"/>
  <c r="F693" i="7" s="1"/>
  <c r="E692" i="7"/>
  <c r="F692" i="7" s="1"/>
  <c r="E691" i="7"/>
  <c r="F691" i="7" s="1"/>
  <c r="E690" i="7"/>
  <c r="F690" i="7" s="1"/>
  <c r="E689" i="7"/>
  <c r="F689" i="7" s="1"/>
  <c r="E688" i="7"/>
  <c r="F688" i="7" s="1"/>
  <c r="E687" i="7"/>
  <c r="F687" i="7" s="1"/>
  <c r="E686" i="7"/>
  <c r="F686" i="7" s="1"/>
  <c r="E685" i="7"/>
  <c r="F685" i="7" s="1"/>
  <c r="E684" i="7"/>
  <c r="F684" i="7" s="1"/>
  <c r="E683" i="7"/>
  <c r="F683" i="7" s="1"/>
  <c r="E682" i="7"/>
  <c r="F682" i="7" s="1"/>
  <c r="E681" i="7"/>
  <c r="F681" i="7" s="1"/>
  <c r="E680" i="7"/>
  <c r="F680" i="7" s="1"/>
  <c r="E679" i="7"/>
  <c r="F679" i="7" s="1"/>
  <c r="E678" i="7"/>
  <c r="F678" i="7" s="1"/>
  <c r="E677" i="7"/>
  <c r="F677" i="7" s="1"/>
  <c r="E676" i="7"/>
  <c r="F676" i="7" s="1"/>
  <c r="E675" i="7"/>
  <c r="F675" i="7" s="1"/>
  <c r="E674" i="7"/>
  <c r="F674" i="7" s="1"/>
  <c r="E673" i="7"/>
  <c r="F673" i="7" s="1"/>
  <c r="E672" i="7"/>
  <c r="F672" i="7" s="1"/>
  <c r="E671" i="7"/>
  <c r="F671" i="7" s="1"/>
  <c r="E670" i="7"/>
  <c r="F670" i="7" s="1"/>
  <c r="E669" i="7"/>
  <c r="F669" i="7" s="1"/>
  <c r="E668" i="7"/>
  <c r="F668" i="7" s="1"/>
  <c r="E667" i="7"/>
  <c r="F667" i="7" s="1"/>
  <c r="E666" i="7"/>
  <c r="F666" i="7" s="1"/>
  <c r="E665" i="7"/>
  <c r="F665" i="7" s="1"/>
  <c r="E664" i="7"/>
  <c r="F664" i="7" s="1"/>
  <c r="E663" i="7"/>
  <c r="F663" i="7" s="1"/>
  <c r="E662" i="7"/>
  <c r="F662" i="7" s="1"/>
  <c r="E661" i="7"/>
  <c r="F661" i="7" s="1"/>
  <c r="E660" i="7"/>
  <c r="F660" i="7" s="1"/>
  <c r="E659" i="7"/>
  <c r="F659" i="7" s="1"/>
  <c r="E658" i="7"/>
  <c r="F658" i="7" s="1"/>
  <c r="E657" i="7"/>
  <c r="F657" i="7" s="1"/>
  <c r="E656" i="7"/>
  <c r="F656" i="7" s="1"/>
  <c r="E655" i="7"/>
  <c r="F655" i="7" s="1"/>
  <c r="E654" i="7"/>
  <c r="F654" i="7" s="1"/>
  <c r="E653" i="7"/>
  <c r="F653" i="7" s="1"/>
  <c r="E652" i="7"/>
  <c r="F652" i="7" s="1"/>
  <c r="E651" i="7"/>
  <c r="F651" i="7" s="1"/>
  <c r="E650" i="7"/>
  <c r="F650" i="7" s="1"/>
  <c r="E649" i="7"/>
  <c r="F649" i="7" s="1"/>
  <c r="E648" i="7"/>
  <c r="F648" i="7" s="1"/>
  <c r="E647" i="7"/>
  <c r="F647" i="7" s="1"/>
  <c r="E646" i="7"/>
  <c r="F646" i="7" s="1"/>
  <c r="E645" i="7"/>
  <c r="F645" i="7" s="1"/>
  <c r="E644" i="7"/>
  <c r="F644" i="7" s="1"/>
  <c r="E643" i="7"/>
  <c r="F643" i="7" s="1"/>
  <c r="E642" i="7"/>
  <c r="F642" i="7" s="1"/>
  <c r="E641" i="7"/>
  <c r="F641" i="7" s="1"/>
  <c r="E640" i="7"/>
  <c r="F640" i="7" s="1"/>
  <c r="E639" i="7"/>
  <c r="F639" i="7" s="1"/>
  <c r="E638" i="7"/>
  <c r="F638" i="7" s="1"/>
  <c r="E637" i="7"/>
  <c r="F637" i="7" s="1"/>
  <c r="E636" i="7"/>
  <c r="F636" i="7" s="1"/>
  <c r="E635" i="7"/>
  <c r="F635" i="7" s="1"/>
  <c r="E634" i="7"/>
  <c r="F634" i="7" s="1"/>
  <c r="E633" i="7"/>
  <c r="F633" i="7" s="1"/>
  <c r="E632" i="7"/>
  <c r="F632" i="7" s="1"/>
  <c r="E631" i="7"/>
  <c r="F631" i="7" s="1"/>
  <c r="E630" i="7"/>
  <c r="F630" i="7" s="1"/>
  <c r="E629" i="7"/>
  <c r="F629" i="7" s="1"/>
  <c r="E628" i="7"/>
  <c r="F628" i="7" s="1"/>
  <c r="E627" i="7"/>
  <c r="F627" i="7" s="1"/>
  <c r="E626" i="7"/>
  <c r="F626" i="7" s="1"/>
  <c r="E625" i="7"/>
  <c r="F625" i="7" s="1"/>
  <c r="E624" i="7"/>
  <c r="F624" i="7" s="1"/>
  <c r="E623" i="7"/>
  <c r="F623" i="7" s="1"/>
  <c r="E622" i="7"/>
  <c r="F622" i="7" s="1"/>
  <c r="E621" i="7"/>
  <c r="F621" i="7" s="1"/>
  <c r="E620" i="7"/>
  <c r="F620" i="7" s="1"/>
  <c r="E619" i="7"/>
  <c r="F619" i="7" s="1"/>
  <c r="E618" i="7"/>
  <c r="F618" i="7" s="1"/>
  <c r="E617" i="7"/>
  <c r="F617" i="7" s="1"/>
  <c r="E616" i="7"/>
  <c r="F616" i="7" s="1"/>
  <c r="E615" i="7"/>
  <c r="F615" i="7" s="1"/>
  <c r="E614" i="7"/>
  <c r="F614" i="7" s="1"/>
  <c r="E613" i="7"/>
  <c r="F613" i="7" s="1"/>
  <c r="E612" i="7"/>
  <c r="F612" i="7" s="1"/>
  <c r="E611" i="7"/>
  <c r="F611" i="7" s="1"/>
  <c r="E610" i="7"/>
  <c r="F610" i="7" s="1"/>
  <c r="E609" i="7"/>
  <c r="F609" i="7" s="1"/>
  <c r="E608" i="7"/>
  <c r="F608" i="7" s="1"/>
  <c r="E607" i="7"/>
  <c r="F607" i="7" s="1"/>
  <c r="E606" i="7"/>
  <c r="F606" i="7" s="1"/>
  <c r="E605" i="7"/>
  <c r="F605" i="7" s="1"/>
  <c r="E604" i="7"/>
  <c r="F604" i="7" s="1"/>
  <c r="E603" i="7"/>
  <c r="F603" i="7" s="1"/>
  <c r="E602" i="7"/>
  <c r="F602" i="7" s="1"/>
  <c r="E601" i="7"/>
  <c r="F601" i="7" s="1"/>
  <c r="E600" i="7"/>
  <c r="F600" i="7" s="1"/>
  <c r="E599" i="7"/>
  <c r="F599" i="7" s="1"/>
  <c r="E598" i="7"/>
  <c r="F598" i="7" s="1"/>
  <c r="E597" i="7"/>
  <c r="F597" i="7" s="1"/>
  <c r="E596" i="7"/>
  <c r="F596" i="7" s="1"/>
  <c r="E595" i="7"/>
  <c r="F595" i="7" s="1"/>
  <c r="E594" i="7"/>
  <c r="F594" i="7" s="1"/>
  <c r="E593" i="7"/>
  <c r="F593" i="7" s="1"/>
  <c r="E592" i="7"/>
  <c r="F592" i="7" s="1"/>
  <c r="E591" i="7"/>
  <c r="F591" i="7" s="1"/>
  <c r="E590" i="7"/>
  <c r="F590" i="7" s="1"/>
  <c r="E589" i="7"/>
  <c r="F589" i="7" s="1"/>
  <c r="E588" i="7"/>
  <c r="F588" i="7" s="1"/>
  <c r="E587" i="7"/>
  <c r="F587" i="7" s="1"/>
  <c r="E586" i="7"/>
  <c r="F586" i="7" s="1"/>
  <c r="E585" i="7"/>
  <c r="F585" i="7" s="1"/>
  <c r="E584" i="7"/>
  <c r="F584" i="7" s="1"/>
  <c r="E583" i="7"/>
  <c r="F583" i="7" s="1"/>
  <c r="E582" i="7"/>
  <c r="F582" i="7" s="1"/>
  <c r="E581" i="7"/>
  <c r="F581" i="7" s="1"/>
  <c r="E580" i="7"/>
  <c r="F580" i="7" s="1"/>
  <c r="E579" i="7"/>
  <c r="F579" i="7" s="1"/>
  <c r="E578" i="7"/>
  <c r="F578" i="7" s="1"/>
  <c r="E577" i="7"/>
  <c r="F577" i="7" s="1"/>
  <c r="E576" i="7"/>
  <c r="F576" i="7" s="1"/>
  <c r="E575" i="7"/>
  <c r="F575" i="7" s="1"/>
  <c r="E574" i="7"/>
  <c r="F574" i="7" s="1"/>
  <c r="E573" i="7"/>
  <c r="F573" i="7" s="1"/>
  <c r="E572" i="7"/>
  <c r="F572" i="7" s="1"/>
  <c r="E571" i="7"/>
  <c r="F571" i="7" s="1"/>
  <c r="E570" i="7"/>
  <c r="F570" i="7" s="1"/>
  <c r="E569" i="7"/>
  <c r="F569" i="7" s="1"/>
  <c r="E568" i="7"/>
  <c r="F568" i="7" s="1"/>
  <c r="E567" i="7"/>
  <c r="F567" i="7" s="1"/>
  <c r="E566" i="7"/>
  <c r="F566" i="7" s="1"/>
  <c r="E565" i="7"/>
  <c r="F565" i="7" s="1"/>
  <c r="E564" i="7"/>
  <c r="F564" i="7" s="1"/>
  <c r="E563" i="7"/>
  <c r="F563" i="7" s="1"/>
  <c r="E562" i="7"/>
  <c r="F562" i="7" s="1"/>
  <c r="E561" i="7"/>
  <c r="F561" i="7" s="1"/>
  <c r="E560" i="7"/>
  <c r="F560" i="7" s="1"/>
  <c r="E559" i="7"/>
  <c r="F559" i="7" s="1"/>
  <c r="E558" i="7"/>
  <c r="F558" i="7" s="1"/>
  <c r="E557" i="7"/>
  <c r="F557" i="7" s="1"/>
  <c r="E556" i="7"/>
  <c r="F556" i="7" s="1"/>
  <c r="E555" i="7"/>
  <c r="F555" i="7" s="1"/>
  <c r="E554" i="7"/>
  <c r="F554" i="7" s="1"/>
  <c r="E553" i="7"/>
  <c r="F553" i="7" s="1"/>
  <c r="E552" i="7"/>
  <c r="F552" i="7" s="1"/>
  <c r="E551" i="7"/>
  <c r="F551" i="7" s="1"/>
  <c r="E550" i="7"/>
  <c r="F550" i="7" s="1"/>
  <c r="E549" i="7"/>
  <c r="F549" i="7" s="1"/>
  <c r="E548" i="7"/>
  <c r="F548" i="7" s="1"/>
  <c r="E547" i="7"/>
  <c r="F547" i="7" s="1"/>
  <c r="E546" i="7"/>
  <c r="F546" i="7" s="1"/>
  <c r="E545" i="7"/>
  <c r="F545" i="7" s="1"/>
  <c r="E544" i="7"/>
  <c r="F544" i="7" s="1"/>
  <c r="E543" i="7"/>
  <c r="F543" i="7" s="1"/>
  <c r="E542" i="7"/>
  <c r="F542" i="7" s="1"/>
  <c r="E541" i="7"/>
  <c r="F541" i="7" s="1"/>
  <c r="E540" i="7"/>
  <c r="F540" i="7" s="1"/>
  <c r="E539" i="7"/>
  <c r="F539" i="7" s="1"/>
  <c r="E538" i="7"/>
  <c r="F538" i="7" s="1"/>
  <c r="E537" i="7"/>
  <c r="F537" i="7" s="1"/>
  <c r="E536" i="7"/>
  <c r="F536" i="7" s="1"/>
  <c r="E535" i="7"/>
  <c r="F535" i="7" s="1"/>
  <c r="E534" i="7"/>
  <c r="F534" i="7" s="1"/>
  <c r="E533" i="7"/>
  <c r="F533" i="7" s="1"/>
  <c r="E532" i="7"/>
  <c r="F532" i="7" s="1"/>
  <c r="E531" i="7"/>
  <c r="F531" i="7" s="1"/>
  <c r="E530" i="7"/>
  <c r="F530" i="7" s="1"/>
  <c r="E529" i="7"/>
  <c r="F529" i="7" s="1"/>
  <c r="E528" i="7"/>
  <c r="F528" i="7" s="1"/>
  <c r="E527" i="7"/>
  <c r="F527" i="7" s="1"/>
  <c r="E526" i="7"/>
  <c r="F526" i="7" s="1"/>
  <c r="E525" i="7"/>
  <c r="F525" i="7" s="1"/>
  <c r="E524" i="7"/>
  <c r="F524" i="7" s="1"/>
  <c r="E523" i="7"/>
  <c r="F523" i="7" s="1"/>
  <c r="E522" i="7"/>
  <c r="F522" i="7" s="1"/>
  <c r="E521" i="7"/>
  <c r="F521" i="7" s="1"/>
  <c r="E520" i="7"/>
  <c r="F520" i="7" s="1"/>
  <c r="E519" i="7"/>
  <c r="F519" i="7" s="1"/>
  <c r="E518" i="7"/>
  <c r="F518" i="7" s="1"/>
  <c r="E517" i="7"/>
  <c r="F517" i="7" s="1"/>
  <c r="E516" i="7"/>
  <c r="F516" i="7" s="1"/>
  <c r="E515" i="7"/>
  <c r="F515" i="7" s="1"/>
  <c r="E514" i="7"/>
  <c r="F514" i="7" s="1"/>
  <c r="E513" i="7"/>
  <c r="F513" i="7" s="1"/>
  <c r="E512" i="7"/>
  <c r="F512" i="7" s="1"/>
  <c r="E511" i="7"/>
  <c r="F511" i="7" s="1"/>
  <c r="E510" i="7"/>
  <c r="F510" i="7" s="1"/>
  <c r="E509" i="7"/>
  <c r="F509" i="7" s="1"/>
  <c r="E508" i="7"/>
  <c r="F508" i="7" s="1"/>
  <c r="E507" i="7"/>
  <c r="F507" i="7" s="1"/>
  <c r="E506" i="7"/>
  <c r="F506" i="7" s="1"/>
  <c r="E505" i="7"/>
  <c r="F505" i="7" s="1"/>
  <c r="E504" i="7"/>
  <c r="F504" i="7" s="1"/>
  <c r="E503" i="7"/>
  <c r="F503" i="7" s="1"/>
  <c r="E502" i="7"/>
  <c r="F502" i="7" s="1"/>
  <c r="E501" i="7"/>
  <c r="F501" i="7" s="1"/>
  <c r="E500" i="7"/>
  <c r="F500" i="7" s="1"/>
  <c r="E499" i="7"/>
  <c r="F499" i="7" s="1"/>
  <c r="E498" i="7"/>
  <c r="F498" i="7" s="1"/>
  <c r="E497" i="7"/>
  <c r="F497" i="7" s="1"/>
  <c r="E496" i="7"/>
  <c r="F496" i="7" s="1"/>
  <c r="E495" i="7"/>
  <c r="F495" i="7" s="1"/>
  <c r="E494" i="7"/>
  <c r="F494" i="7" s="1"/>
  <c r="E493" i="7"/>
  <c r="F493" i="7" s="1"/>
  <c r="E492" i="7"/>
  <c r="F492" i="7" s="1"/>
  <c r="E491" i="7"/>
  <c r="F491" i="7" s="1"/>
  <c r="E490" i="7"/>
  <c r="F490" i="7" s="1"/>
  <c r="E489" i="7"/>
  <c r="F489" i="7" s="1"/>
  <c r="E488" i="7"/>
  <c r="F488" i="7" s="1"/>
  <c r="E487" i="7"/>
  <c r="F487" i="7" s="1"/>
  <c r="E486" i="7"/>
  <c r="F486" i="7" s="1"/>
  <c r="E485" i="7"/>
  <c r="F485" i="7" s="1"/>
  <c r="E484" i="7"/>
  <c r="F484" i="7" s="1"/>
  <c r="E483" i="7"/>
  <c r="F483" i="7" s="1"/>
  <c r="E482" i="7"/>
  <c r="F482" i="7" s="1"/>
  <c r="E481" i="7"/>
  <c r="F481" i="7" s="1"/>
  <c r="E480" i="7"/>
  <c r="F480" i="7" s="1"/>
  <c r="E479" i="7"/>
  <c r="F479" i="7" s="1"/>
  <c r="E478" i="7"/>
  <c r="F478" i="7" s="1"/>
  <c r="E477" i="7"/>
  <c r="F477" i="7" s="1"/>
  <c r="E476" i="7"/>
  <c r="F476" i="7" s="1"/>
  <c r="E475" i="7"/>
  <c r="F475" i="7" s="1"/>
  <c r="E474" i="7"/>
  <c r="F474" i="7" s="1"/>
  <c r="E473" i="7"/>
  <c r="F473" i="7" s="1"/>
  <c r="E472" i="7"/>
  <c r="F472" i="7" s="1"/>
  <c r="E471" i="7"/>
  <c r="F471" i="7" s="1"/>
  <c r="E470" i="7"/>
  <c r="F470" i="7" s="1"/>
  <c r="E469" i="7"/>
  <c r="F469" i="7" s="1"/>
  <c r="E468" i="7"/>
  <c r="F468" i="7" s="1"/>
  <c r="E467" i="7"/>
  <c r="F467" i="7" s="1"/>
  <c r="E466" i="7"/>
  <c r="F466" i="7" s="1"/>
  <c r="E465" i="7"/>
  <c r="F465" i="7" s="1"/>
  <c r="E464" i="7"/>
  <c r="F464" i="7" s="1"/>
  <c r="E463" i="7"/>
  <c r="F463" i="7" s="1"/>
  <c r="E462" i="7"/>
  <c r="F462" i="7" s="1"/>
  <c r="E461" i="7"/>
  <c r="F461" i="7" s="1"/>
  <c r="E460" i="7"/>
  <c r="F460" i="7" s="1"/>
  <c r="E459" i="7"/>
  <c r="F459" i="7" s="1"/>
  <c r="E458" i="7"/>
  <c r="F458" i="7" s="1"/>
  <c r="E457" i="7"/>
  <c r="F457" i="7" s="1"/>
  <c r="E456" i="7"/>
  <c r="F456" i="7" s="1"/>
  <c r="E455" i="7"/>
  <c r="F455" i="7" s="1"/>
  <c r="E454" i="7"/>
  <c r="F454" i="7" s="1"/>
  <c r="E453" i="7"/>
  <c r="F453" i="7" s="1"/>
  <c r="E452" i="7"/>
  <c r="F452" i="7" s="1"/>
  <c r="E451" i="7"/>
  <c r="F451" i="7" s="1"/>
  <c r="E450" i="7"/>
  <c r="F450" i="7" s="1"/>
  <c r="E449" i="7"/>
  <c r="F449" i="7" s="1"/>
  <c r="E448" i="7"/>
  <c r="F448" i="7" s="1"/>
  <c r="E447" i="7"/>
  <c r="F447" i="7" s="1"/>
  <c r="E446" i="7"/>
  <c r="F446" i="7" s="1"/>
  <c r="E445" i="7"/>
  <c r="F445" i="7" s="1"/>
  <c r="E444" i="7"/>
  <c r="F444" i="7" s="1"/>
  <c r="E443" i="7"/>
  <c r="F443" i="7" s="1"/>
  <c r="E442" i="7"/>
  <c r="F442" i="7" s="1"/>
  <c r="E441" i="7"/>
  <c r="F441" i="7" s="1"/>
  <c r="E440" i="7"/>
  <c r="F440" i="7" s="1"/>
  <c r="E439" i="7"/>
  <c r="F439" i="7" s="1"/>
  <c r="E438" i="7"/>
  <c r="F438" i="7" s="1"/>
  <c r="E437" i="7"/>
  <c r="F437" i="7" s="1"/>
  <c r="E436" i="7"/>
  <c r="F436" i="7" s="1"/>
  <c r="E435" i="7"/>
  <c r="F435" i="7" s="1"/>
  <c r="E434" i="7"/>
  <c r="F434" i="7" s="1"/>
  <c r="E433" i="7"/>
  <c r="F433" i="7" s="1"/>
  <c r="E432" i="7"/>
  <c r="F432" i="7" s="1"/>
  <c r="E431" i="7"/>
  <c r="F431" i="7" s="1"/>
  <c r="E430" i="7"/>
  <c r="F430" i="7" s="1"/>
  <c r="E429" i="7"/>
  <c r="F429" i="7" s="1"/>
  <c r="E428" i="7"/>
  <c r="F428" i="7" s="1"/>
  <c r="E427" i="7"/>
  <c r="F427" i="7" s="1"/>
  <c r="E426" i="7"/>
  <c r="F426" i="7" s="1"/>
  <c r="E425" i="7"/>
  <c r="F425" i="7" s="1"/>
  <c r="E424" i="7"/>
  <c r="F424" i="7" s="1"/>
  <c r="E423" i="7"/>
  <c r="F423" i="7" s="1"/>
  <c r="E422" i="7"/>
  <c r="F422" i="7" s="1"/>
  <c r="E421" i="7"/>
  <c r="F421" i="7" s="1"/>
  <c r="E420" i="7"/>
  <c r="F420" i="7" s="1"/>
  <c r="E419" i="7"/>
  <c r="F419" i="7" s="1"/>
  <c r="E418" i="7"/>
  <c r="F418" i="7" s="1"/>
  <c r="E417" i="7"/>
  <c r="F417" i="7" s="1"/>
  <c r="E416" i="7"/>
  <c r="F416" i="7" s="1"/>
  <c r="E415" i="7"/>
  <c r="F415" i="7" s="1"/>
  <c r="E414" i="7"/>
  <c r="F414" i="7" s="1"/>
  <c r="E413" i="7"/>
  <c r="F413" i="7" s="1"/>
  <c r="E412" i="7"/>
  <c r="F412" i="7" s="1"/>
  <c r="E411" i="7"/>
  <c r="F411" i="7" s="1"/>
  <c r="E410" i="7"/>
  <c r="F410" i="7" s="1"/>
  <c r="E409" i="7"/>
  <c r="F409" i="7" s="1"/>
  <c r="E408" i="7"/>
  <c r="F408" i="7" s="1"/>
  <c r="E407" i="7"/>
  <c r="F407" i="7" s="1"/>
  <c r="E406" i="7"/>
  <c r="F406" i="7" s="1"/>
  <c r="E405" i="7"/>
  <c r="F405" i="7" s="1"/>
  <c r="E404" i="7"/>
  <c r="F404" i="7" s="1"/>
  <c r="E403" i="7"/>
  <c r="F403" i="7" s="1"/>
  <c r="E402" i="7"/>
  <c r="F402" i="7" s="1"/>
  <c r="E401" i="7"/>
  <c r="F401" i="7" s="1"/>
  <c r="E400" i="7"/>
  <c r="F400" i="7" s="1"/>
  <c r="E399" i="7"/>
  <c r="F399" i="7" s="1"/>
  <c r="E398" i="7"/>
  <c r="F398" i="7" s="1"/>
  <c r="E397" i="7"/>
  <c r="F397" i="7" s="1"/>
  <c r="E396" i="7"/>
  <c r="F396" i="7" s="1"/>
  <c r="E395" i="7"/>
  <c r="F395" i="7" s="1"/>
  <c r="E394" i="7"/>
  <c r="F394" i="7" s="1"/>
  <c r="E393" i="7"/>
  <c r="F393" i="7" s="1"/>
  <c r="E392" i="7"/>
  <c r="F392" i="7" s="1"/>
  <c r="E391" i="7"/>
  <c r="F391" i="7" s="1"/>
  <c r="E390" i="7"/>
  <c r="F390" i="7" s="1"/>
  <c r="E389" i="7"/>
  <c r="F389" i="7" s="1"/>
  <c r="E388" i="7"/>
  <c r="F388" i="7" s="1"/>
  <c r="E387" i="7"/>
  <c r="F387" i="7" s="1"/>
  <c r="E386" i="7"/>
  <c r="F386" i="7" s="1"/>
  <c r="E385" i="7"/>
  <c r="F385" i="7" s="1"/>
  <c r="E384" i="7"/>
  <c r="F384" i="7" s="1"/>
  <c r="E383" i="7"/>
  <c r="F383" i="7" s="1"/>
  <c r="E382" i="7"/>
  <c r="F382" i="7" s="1"/>
  <c r="E381" i="7"/>
  <c r="F381" i="7" s="1"/>
  <c r="E380" i="7"/>
  <c r="F380" i="7" s="1"/>
  <c r="E379" i="7"/>
  <c r="F379" i="7" s="1"/>
  <c r="E378" i="7"/>
  <c r="F378" i="7" s="1"/>
  <c r="E377" i="7"/>
  <c r="F377" i="7" s="1"/>
  <c r="E376" i="7"/>
  <c r="F376" i="7" s="1"/>
  <c r="E375" i="7"/>
  <c r="F375" i="7" s="1"/>
  <c r="E374" i="7"/>
  <c r="F374" i="7" s="1"/>
  <c r="E373" i="7"/>
  <c r="F373" i="7" s="1"/>
  <c r="E372" i="7"/>
  <c r="F372" i="7" s="1"/>
  <c r="E371" i="7"/>
  <c r="F371" i="7" s="1"/>
  <c r="E370" i="7"/>
  <c r="F370" i="7" s="1"/>
  <c r="E369" i="7"/>
  <c r="F369" i="7" s="1"/>
  <c r="E368" i="7"/>
  <c r="F368" i="7" s="1"/>
  <c r="E367" i="7"/>
  <c r="F367" i="7" s="1"/>
  <c r="E366" i="7"/>
  <c r="F366" i="7" s="1"/>
  <c r="E365" i="7"/>
  <c r="F365" i="7" s="1"/>
  <c r="E364" i="7"/>
  <c r="F364" i="7" s="1"/>
  <c r="E363" i="7"/>
  <c r="F363" i="7" s="1"/>
  <c r="E362" i="7"/>
  <c r="F362" i="7" s="1"/>
  <c r="E361" i="7"/>
  <c r="F361" i="7" s="1"/>
  <c r="E360" i="7"/>
  <c r="F360" i="7" s="1"/>
  <c r="E359" i="7"/>
  <c r="F359" i="7" s="1"/>
  <c r="E358" i="7"/>
  <c r="F358" i="7" s="1"/>
  <c r="E357" i="7"/>
  <c r="F357" i="7" s="1"/>
  <c r="E356" i="7"/>
  <c r="F356" i="7" s="1"/>
  <c r="E355" i="7"/>
  <c r="F355" i="7" s="1"/>
  <c r="E354" i="7"/>
  <c r="F354" i="7" s="1"/>
  <c r="E353" i="7"/>
  <c r="F353" i="7" s="1"/>
  <c r="E352" i="7"/>
  <c r="F352" i="7" s="1"/>
  <c r="E351" i="7"/>
  <c r="F351" i="7" s="1"/>
  <c r="E350" i="7"/>
  <c r="F350" i="7" s="1"/>
  <c r="E349" i="7"/>
  <c r="F349" i="7" s="1"/>
  <c r="E348" i="7"/>
  <c r="F348" i="7" s="1"/>
  <c r="E347" i="7"/>
  <c r="F347" i="7" s="1"/>
  <c r="E346" i="7"/>
  <c r="F346" i="7" s="1"/>
  <c r="E345" i="7"/>
  <c r="F345" i="7" s="1"/>
  <c r="E344" i="7"/>
  <c r="F344" i="7" s="1"/>
  <c r="E343" i="7"/>
  <c r="F343" i="7" s="1"/>
  <c r="E342" i="7"/>
  <c r="F342" i="7" s="1"/>
  <c r="E341" i="7"/>
  <c r="F341" i="7" s="1"/>
  <c r="E340" i="7"/>
  <c r="F340" i="7" s="1"/>
  <c r="E339" i="7"/>
  <c r="F339" i="7" s="1"/>
  <c r="E338" i="7"/>
  <c r="F338" i="7" s="1"/>
  <c r="E337" i="7"/>
  <c r="F337" i="7" s="1"/>
  <c r="E336" i="7"/>
  <c r="F336" i="7" s="1"/>
  <c r="E335" i="7"/>
  <c r="F335" i="7" s="1"/>
  <c r="E334" i="7"/>
  <c r="F334" i="7" s="1"/>
  <c r="E333" i="7"/>
  <c r="F333" i="7" s="1"/>
  <c r="E332" i="7"/>
  <c r="F332" i="7" s="1"/>
  <c r="E331" i="7"/>
  <c r="F331" i="7" s="1"/>
  <c r="E330" i="7"/>
  <c r="F330" i="7" s="1"/>
  <c r="E329" i="7"/>
  <c r="F329" i="7" s="1"/>
  <c r="E328" i="7"/>
  <c r="F328" i="7" s="1"/>
  <c r="E327" i="7"/>
  <c r="F327" i="7" s="1"/>
  <c r="E326" i="7"/>
  <c r="F326" i="7" s="1"/>
  <c r="E325" i="7"/>
  <c r="F325" i="7" s="1"/>
  <c r="E324" i="7"/>
  <c r="F324" i="7" s="1"/>
  <c r="E323" i="7"/>
  <c r="F323" i="7" s="1"/>
  <c r="E322" i="7"/>
  <c r="F322" i="7" s="1"/>
  <c r="E321" i="7"/>
  <c r="F321" i="7" s="1"/>
  <c r="E320" i="7"/>
  <c r="F320" i="7" s="1"/>
  <c r="E319" i="7"/>
  <c r="F319" i="7" s="1"/>
  <c r="E318" i="7"/>
  <c r="F318" i="7" s="1"/>
  <c r="E317" i="7"/>
  <c r="F317" i="7" s="1"/>
  <c r="E316" i="7"/>
  <c r="F316" i="7" s="1"/>
  <c r="E315" i="7"/>
  <c r="F315" i="7" s="1"/>
  <c r="E314" i="7"/>
  <c r="F314" i="7" s="1"/>
  <c r="E313" i="7"/>
  <c r="F313" i="7" s="1"/>
  <c r="E312" i="7"/>
  <c r="F312" i="7" s="1"/>
  <c r="E311" i="7"/>
  <c r="F311" i="7" s="1"/>
  <c r="E310" i="7"/>
  <c r="F310" i="7" s="1"/>
  <c r="E309" i="7"/>
  <c r="F309" i="7" s="1"/>
  <c r="E308" i="7"/>
  <c r="F308" i="7" s="1"/>
  <c r="E307" i="7"/>
  <c r="F307" i="7" s="1"/>
  <c r="E306" i="7"/>
  <c r="F306" i="7" s="1"/>
  <c r="E305" i="7"/>
  <c r="F305" i="7" s="1"/>
  <c r="E304" i="7"/>
  <c r="F304" i="7" s="1"/>
  <c r="E303" i="7"/>
  <c r="F303" i="7" s="1"/>
  <c r="E302" i="7"/>
  <c r="F302" i="7" s="1"/>
  <c r="E301" i="7"/>
  <c r="F301" i="7" s="1"/>
  <c r="E300" i="7"/>
  <c r="F300" i="7" s="1"/>
  <c r="E299" i="7"/>
  <c r="F299" i="7" s="1"/>
  <c r="E298" i="7"/>
  <c r="F298" i="7" s="1"/>
  <c r="E297" i="7"/>
  <c r="F297" i="7" s="1"/>
  <c r="E296" i="7"/>
  <c r="F296" i="7" s="1"/>
  <c r="E295" i="7"/>
  <c r="F295" i="7" s="1"/>
  <c r="E294" i="7"/>
  <c r="F294" i="7" s="1"/>
  <c r="E293" i="7"/>
  <c r="F293" i="7" s="1"/>
  <c r="E292" i="7"/>
  <c r="F292" i="7" s="1"/>
  <c r="E291" i="7"/>
  <c r="F291" i="7" s="1"/>
  <c r="E290" i="7"/>
  <c r="F290" i="7" s="1"/>
  <c r="E289" i="7"/>
  <c r="F289" i="7" s="1"/>
  <c r="E288" i="7"/>
  <c r="F288" i="7" s="1"/>
  <c r="E287" i="7"/>
  <c r="F287" i="7" s="1"/>
  <c r="E286" i="7"/>
  <c r="F286" i="7" s="1"/>
  <c r="E285" i="7"/>
  <c r="F285" i="7" s="1"/>
  <c r="E284" i="7"/>
  <c r="F284" i="7" s="1"/>
  <c r="E283" i="7"/>
  <c r="F283" i="7" s="1"/>
  <c r="E282" i="7"/>
  <c r="F282" i="7" s="1"/>
  <c r="E281" i="7"/>
  <c r="F281" i="7" s="1"/>
  <c r="E280" i="7"/>
  <c r="F280" i="7" s="1"/>
  <c r="E279" i="7"/>
  <c r="F279" i="7" s="1"/>
  <c r="E278" i="7"/>
  <c r="F278" i="7" s="1"/>
  <c r="E277" i="7"/>
  <c r="F277" i="7" s="1"/>
  <c r="E276" i="7"/>
  <c r="F276" i="7" s="1"/>
  <c r="E275" i="7"/>
  <c r="F275" i="7" s="1"/>
  <c r="E274" i="7"/>
  <c r="F274" i="7" s="1"/>
  <c r="E273" i="7"/>
  <c r="F273" i="7" s="1"/>
  <c r="E272" i="7"/>
  <c r="F272" i="7" s="1"/>
  <c r="E271" i="7"/>
  <c r="F271" i="7" s="1"/>
  <c r="E270" i="7"/>
  <c r="F270" i="7" s="1"/>
  <c r="E269" i="7"/>
  <c r="F269" i="7" s="1"/>
  <c r="E268" i="7"/>
  <c r="F268" i="7" s="1"/>
  <c r="E267" i="7"/>
  <c r="F267" i="7" s="1"/>
  <c r="E266" i="7"/>
  <c r="F266" i="7" s="1"/>
  <c r="E265" i="7"/>
  <c r="F265" i="7" s="1"/>
  <c r="E264" i="7"/>
  <c r="F264" i="7" s="1"/>
  <c r="E263" i="7"/>
  <c r="F263" i="7" s="1"/>
  <c r="E262" i="7"/>
  <c r="F262" i="7" s="1"/>
  <c r="E261" i="7"/>
  <c r="F261" i="7" s="1"/>
  <c r="E260" i="7"/>
  <c r="F260" i="7" s="1"/>
  <c r="E259" i="7"/>
  <c r="F259" i="7" s="1"/>
  <c r="E258" i="7"/>
  <c r="F258" i="7" s="1"/>
  <c r="E257" i="7"/>
  <c r="F257" i="7" s="1"/>
  <c r="E256" i="7"/>
  <c r="F256" i="7" s="1"/>
  <c r="E255" i="7"/>
  <c r="F255" i="7" s="1"/>
  <c r="E254" i="7"/>
  <c r="F254" i="7" s="1"/>
  <c r="E253" i="7"/>
  <c r="F253" i="7" s="1"/>
  <c r="E252" i="7"/>
  <c r="F252" i="7" s="1"/>
  <c r="E251" i="7"/>
  <c r="F251" i="7" s="1"/>
  <c r="E250" i="7"/>
  <c r="F250" i="7" s="1"/>
  <c r="E249" i="7"/>
  <c r="F249" i="7" s="1"/>
  <c r="E248" i="7"/>
  <c r="F248" i="7" s="1"/>
  <c r="E247" i="7"/>
  <c r="F247" i="7" s="1"/>
  <c r="E246" i="7"/>
  <c r="F246" i="7" s="1"/>
  <c r="E245" i="7"/>
  <c r="F245" i="7" s="1"/>
  <c r="E244" i="7"/>
  <c r="F244" i="7" s="1"/>
  <c r="E243" i="7"/>
  <c r="F243" i="7" s="1"/>
  <c r="E242" i="7"/>
  <c r="F242" i="7" s="1"/>
  <c r="E241" i="7"/>
  <c r="F241" i="7" s="1"/>
  <c r="E240" i="7"/>
  <c r="F240" i="7" s="1"/>
  <c r="E239" i="7"/>
  <c r="F239" i="7" s="1"/>
  <c r="E238" i="7"/>
  <c r="F238" i="7" s="1"/>
  <c r="E237" i="7"/>
  <c r="F237" i="7" s="1"/>
  <c r="E236" i="7"/>
  <c r="F236" i="7" s="1"/>
  <c r="E235" i="7"/>
  <c r="F235" i="7" s="1"/>
  <c r="E234" i="7"/>
  <c r="F234" i="7" s="1"/>
  <c r="E233" i="7"/>
  <c r="F233" i="7" s="1"/>
  <c r="E232" i="7"/>
  <c r="F232" i="7" s="1"/>
  <c r="E231" i="7"/>
  <c r="F231" i="7" s="1"/>
  <c r="E230" i="7"/>
  <c r="F230" i="7" s="1"/>
  <c r="E229" i="7"/>
  <c r="F229" i="7" s="1"/>
  <c r="E228" i="7"/>
  <c r="F228" i="7" s="1"/>
  <c r="E227" i="7"/>
  <c r="F227" i="7" s="1"/>
  <c r="E226" i="7"/>
  <c r="F226" i="7" s="1"/>
  <c r="E225" i="7"/>
  <c r="F225" i="7" s="1"/>
  <c r="E224" i="7"/>
  <c r="F224" i="7" s="1"/>
  <c r="E223" i="7"/>
  <c r="F223" i="7" s="1"/>
  <c r="E222" i="7"/>
  <c r="F222" i="7" s="1"/>
  <c r="E221" i="7"/>
  <c r="F221" i="7" s="1"/>
  <c r="E220" i="7"/>
  <c r="F220" i="7" s="1"/>
  <c r="E219" i="7"/>
  <c r="F219" i="7" s="1"/>
  <c r="E218" i="7"/>
  <c r="F218" i="7" s="1"/>
  <c r="E217" i="7"/>
  <c r="F217" i="7" s="1"/>
  <c r="E216" i="7"/>
  <c r="F216" i="7" s="1"/>
  <c r="E215" i="7"/>
  <c r="F215" i="7" s="1"/>
  <c r="E214" i="7"/>
  <c r="F214" i="7" s="1"/>
  <c r="E213" i="7"/>
  <c r="F213" i="7" s="1"/>
  <c r="E212" i="7"/>
  <c r="F212" i="7" s="1"/>
  <c r="E211" i="7"/>
  <c r="F211" i="7" s="1"/>
  <c r="E210" i="7"/>
  <c r="F210" i="7" s="1"/>
  <c r="E209" i="7"/>
  <c r="F209" i="7" s="1"/>
  <c r="E208" i="7"/>
  <c r="F208" i="7" s="1"/>
  <c r="E207" i="7"/>
  <c r="F207" i="7" s="1"/>
  <c r="E206" i="7"/>
  <c r="F206" i="7" s="1"/>
  <c r="E205" i="7"/>
  <c r="F205" i="7" s="1"/>
  <c r="E204" i="7"/>
  <c r="F204" i="7" s="1"/>
  <c r="E203" i="7"/>
  <c r="F203" i="7" s="1"/>
  <c r="E202" i="7"/>
  <c r="F202" i="7" s="1"/>
  <c r="E201" i="7"/>
  <c r="F201" i="7" s="1"/>
  <c r="E200" i="7"/>
  <c r="F200" i="7" s="1"/>
  <c r="E199" i="7"/>
  <c r="F199" i="7" s="1"/>
  <c r="E198" i="7"/>
  <c r="F198" i="7" s="1"/>
  <c r="E197" i="7"/>
  <c r="F197" i="7" s="1"/>
  <c r="E196" i="7"/>
  <c r="F196" i="7" s="1"/>
  <c r="E195" i="7"/>
  <c r="F195" i="7" s="1"/>
  <c r="E194" i="7"/>
  <c r="F194" i="7" s="1"/>
  <c r="E193" i="7"/>
  <c r="F193" i="7" s="1"/>
  <c r="E192" i="7"/>
  <c r="F192" i="7" s="1"/>
  <c r="E191" i="7"/>
  <c r="F191" i="7" s="1"/>
  <c r="E190" i="7"/>
  <c r="F190" i="7" s="1"/>
  <c r="E189" i="7"/>
  <c r="F189" i="7" s="1"/>
  <c r="E188" i="7"/>
  <c r="F188" i="7" s="1"/>
  <c r="E187" i="7"/>
  <c r="F187" i="7" s="1"/>
  <c r="E186" i="7"/>
  <c r="F186" i="7" s="1"/>
  <c r="E185" i="7"/>
  <c r="F185" i="7" s="1"/>
  <c r="E184" i="7"/>
  <c r="F184" i="7" s="1"/>
  <c r="E183" i="7"/>
  <c r="F183" i="7" s="1"/>
  <c r="E182" i="7"/>
  <c r="F182" i="7" s="1"/>
  <c r="E181" i="7"/>
  <c r="F181" i="7" s="1"/>
  <c r="E180" i="7"/>
  <c r="F180" i="7" s="1"/>
  <c r="E179" i="7"/>
  <c r="F179" i="7" s="1"/>
  <c r="E178" i="7"/>
  <c r="F178" i="7" s="1"/>
  <c r="E177" i="7"/>
  <c r="F177" i="7" s="1"/>
  <c r="E176" i="7"/>
  <c r="F176" i="7" s="1"/>
  <c r="E175" i="7"/>
  <c r="F175" i="7" s="1"/>
  <c r="E174" i="7"/>
  <c r="F174" i="7" s="1"/>
  <c r="E173" i="7"/>
  <c r="F173" i="7" s="1"/>
  <c r="E172" i="7"/>
  <c r="F172" i="7" s="1"/>
  <c r="E171" i="7"/>
  <c r="F171" i="7" s="1"/>
  <c r="E170" i="7"/>
  <c r="F170" i="7" s="1"/>
  <c r="E169" i="7"/>
  <c r="F169" i="7" s="1"/>
  <c r="E168" i="7"/>
  <c r="F168" i="7" s="1"/>
  <c r="E167" i="7"/>
  <c r="F167" i="7" s="1"/>
  <c r="E166" i="7"/>
  <c r="F166" i="7" s="1"/>
  <c r="E165" i="7"/>
  <c r="F165" i="7" s="1"/>
  <c r="E164" i="7"/>
  <c r="F164" i="7" s="1"/>
  <c r="E163" i="7"/>
  <c r="F163" i="7" s="1"/>
  <c r="E162" i="7"/>
  <c r="F162" i="7" s="1"/>
  <c r="E161" i="7"/>
  <c r="F161" i="7" s="1"/>
  <c r="E160" i="7"/>
  <c r="F160" i="7" s="1"/>
  <c r="E159" i="7"/>
  <c r="F159" i="7" s="1"/>
  <c r="E158" i="7"/>
  <c r="F158" i="7" s="1"/>
  <c r="E157" i="7"/>
  <c r="F157" i="7" s="1"/>
  <c r="E156" i="7"/>
  <c r="F156" i="7" s="1"/>
  <c r="E155" i="7"/>
  <c r="F155" i="7" s="1"/>
  <c r="E154" i="7"/>
  <c r="F154" i="7" s="1"/>
  <c r="E153" i="7"/>
  <c r="F153" i="7" s="1"/>
  <c r="E152" i="7"/>
  <c r="F152" i="7" s="1"/>
  <c r="E151" i="7"/>
  <c r="F151" i="7" s="1"/>
  <c r="E150" i="7"/>
  <c r="F150" i="7" s="1"/>
  <c r="E149" i="7"/>
  <c r="F149" i="7" s="1"/>
  <c r="E148" i="7"/>
  <c r="F148" i="7" s="1"/>
  <c r="E147" i="7"/>
  <c r="F147" i="7" s="1"/>
  <c r="E146" i="7"/>
  <c r="F146" i="7" s="1"/>
  <c r="E145" i="7"/>
  <c r="F145" i="7" s="1"/>
  <c r="E144" i="7"/>
  <c r="F144" i="7" s="1"/>
  <c r="E143" i="7"/>
  <c r="F143" i="7" s="1"/>
  <c r="E142" i="7"/>
  <c r="F142" i="7" s="1"/>
  <c r="E141" i="7"/>
  <c r="F141" i="7" s="1"/>
  <c r="E140" i="7"/>
  <c r="F140" i="7" s="1"/>
  <c r="E139" i="7"/>
  <c r="F139" i="7" s="1"/>
  <c r="E138" i="7"/>
  <c r="F138" i="7" s="1"/>
  <c r="E137" i="7"/>
  <c r="F137" i="7" s="1"/>
  <c r="E136" i="7"/>
  <c r="F136" i="7" s="1"/>
  <c r="E135" i="7"/>
  <c r="F135" i="7" s="1"/>
  <c r="E134" i="7"/>
  <c r="F134" i="7" s="1"/>
  <c r="E133" i="7"/>
  <c r="F133" i="7" s="1"/>
  <c r="E132" i="7"/>
  <c r="F132" i="7" s="1"/>
  <c r="E131" i="7"/>
  <c r="F131" i="7" s="1"/>
  <c r="E130" i="7"/>
  <c r="F130" i="7" s="1"/>
  <c r="E129" i="7"/>
  <c r="F129" i="7" s="1"/>
  <c r="E128" i="7"/>
  <c r="F128" i="7" s="1"/>
  <c r="E127" i="7"/>
  <c r="F127" i="7" s="1"/>
  <c r="E126" i="7"/>
  <c r="F126" i="7" s="1"/>
  <c r="E125" i="7"/>
  <c r="F125" i="7" s="1"/>
  <c r="E124" i="7"/>
  <c r="F124" i="7" s="1"/>
  <c r="E123" i="7"/>
  <c r="F123" i="7" s="1"/>
  <c r="E122" i="7"/>
  <c r="F122" i="7" s="1"/>
  <c r="E121" i="7"/>
  <c r="F121" i="7" s="1"/>
  <c r="E120" i="7"/>
  <c r="F120" i="7" s="1"/>
  <c r="E119" i="7"/>
  <c r="F119" i="7" s="1"/>
  <c r="E118" i="7"/>
  <c r="F118" i="7" s="1"/>
  <c r="E117" i="7"/>
  <c r="F117" i="7" s="1"/>
  <c r="E116" i="7"/>
  <c r="F116" i="7" s="1"/>
  <c r="E115" i="7"/>
  <c r="F115" i="7" s="1"/>
  <c r="E114" i="7"/>
  <c r="F114" i="7" s="1"/>
  <c r="E113" i="7"/>
  <c r="F113" i="7" s="1"/>
  <c r="E112" i="7"/>
  <c r="F112" i="7" s="1"/>
  <c r="E111" i="7"/>
  <c r="F111" i="7" s="1"/>
  <c r="E110" i="7"/>
  <c r="F110" i="7" s="1"/>
  <c r="E109" i="7"/>
  <c r="F109" i="7" s="1"/>
  <c r="E108" i="7"/>
  <c r="F108" i="7" s="1"/>
  <c r="E107" i="7"/>
  <c r="F107" i="7" s="1"/>
  <c r="E106" i="7"/>
  <c r="F106" i="7" s="1"/>
  <c r="E105" i="7"/>
  <c r="F105" i="7" s="1"/>
  <c r="E104" i="7"/>
  <c r="F104" i="7" s="1"/>
  <c r="E103" i="7"/>
  <c r="F103" i="7" s="1"/>
  <c r="E102" i="7"/>
  <c r="F102" i="7" s="1"/>
  <c r="E101" i="7"/>
  <c r="F101" i="7" s="1"/>
  <c r="E100" i="7"/>
  <c r="F100" i="7" s="1"/>
  <c r="E99" i="7"/>
  <c r="F99" i="7" s="1"/>
  <c r="E98" i="7"/>
  <c r="F98" i="7" s="1"/>
  <c r="E97" i="7"/>
  <c r="F97" i="7" s="1"/>
  <c r="E96" i="7"/>
  <c r="F96" i="7" s="1"/>
  <c r="E95" i="7"/>
  <c r="F95" i="7" s="1"/>
  <c r="E94" i="7"/>
  <c r="F94" i="7" s="1"/>
  <c r="E93" i="7"/>
  <c r="F93" i="7" s="1"/>
  <c r="E92" i="7"/>
  <c r="F92" i="7" s="1"/>
  <c r="E91" i="7"/>
  <c r="F91" i="7" s="1"/>
  <c r="E90" i="7"/>
  <c r="F90" i="7" s="1"/>
  <c r="E89" i="7"/>
  <c r="F89" i="7" s="1"/>
  <c r="E88" i="7"/>
  <c r="F88" i="7" s="1"/>
  <c r="E87" i="7"/>
  <c r="F87" i="7" s="1"/>
  <c r="E86" i="7"/>
  <c r="F86" i="7" s="1"/>
  <c r="E85" i="7"/>
  <c r="F85" i="7" s="1"/>
  <c r="E84" i="7"/>
  <c r="F84" i="7" s="1"/>
  <c r="E83" i="7"/>
  <c r="F83" i="7" s="1"/>
  <c r="E82" i="7"/>
  <c r="F82" i="7" s="1"/>
  <c r="E81" i="7"/>
  <c r="F81" i="7" s="1"/>
  <c r="E80" i="7"/>
  <c r="F80" i="7" s="1"/>
  <c r="E79" i="7"/>
  <c r="F79" i="7" s="1"/>
  <c r="E78" i="7"/>
  <c r="F78" i="7" s="1"/>
  <c r="E77" i="7"/>
  <c r="F77" i="7" s="1"/>
  <c r="E76" i="7"/>
  <c r="F76" i="7" s="1"/>
  <c r="E75" i="7"/>
  <c r="F75" i="7" s="1"/>
  <c r="E74" i="7"/>
  <c r="F74" i="7" s="1"/>
  <c r="E73" i="7"/>
  <c r="F73" i="7" s="1"/>
  <c r="E72" i="7"/>
  <c r="F72" i="7" s="1"/>
  <c r="E71" i="7"/>
  <c r="F71" i="7" s="1"/>
  <c r="E70" i="7"/>
  <c r="F70" i="7" s="1"/>
  <c r="E69" i="7"/>
  <c r="F69" i="7" s="1"/>
  <c r="E68" i="7"/>
  <c r="F68" i="7" s="1"/>
  <c r="E67" i="7"/>
  <c r="F67" i="7" s="1"/>
  <c r="E66" i="7"/>
  <c r="F66" i="7" s="1"/>
  <c r="E65" i="7"/>
  <c r="F65" i="7" s="1"/>
  <c r="E64" i="7"/>
  <c r="F64" i="7" s="1"/>
  <c r="E63" i="7"/>
  <c r="F63" i="7" s="1"/>
  <c r="E62" i="7"/>
  <c r="F62" i="7" s="1"/>
  <c r="E61" i="7"/>
  <c r="F61" i="7" s="1"/>
  <c r="E60" i="7"/>
  <c r="F60" i="7" s="1"/>
  <c r="E59" i="7"/>
  <c r="F59" i="7" s="1"/>
  <c r="E58" i="7"/>
  <c r="F58" i="7" s="1"/>
  <c r="E57" i="7"/>
  <c r="F57" i="7" s="1"/>
  <c r="E56" i="7"/>
  <c r="F56" i="7" s="1"/>
  <c r="E55" i="7"/>
  <c r="F55" i="7" s="1"/>
  <c r="E54" i="7"/>
  <c r="F54" i="7" s="1"/>
  <c r="E53" i="7"/>
  <c r="F53" i="7" s="1"/>
  <c r="E52" i="7"/>
  <c r="F52" i="7" s="1"/>
  <c r="E51" i="7"/>
  <c r="F51" i="7" s="1"/>
  <c r="E50" i="7"/>
  <c r="F50" i="7" s="1"/>
  <c r="E49" i="7"/>
  <c r="F49" i="7" s="1"/>
  <c r="E48" i="7"/>
  <c r="F48" i="7" s="1"/>
  <c r="E47" i="7"/>
  <c r="F47" i="7" s="1"/>
  <c r="E46" i="7"/>
  <c r="F46" i="7" s="1"/>
  <c r="E45" i="7"/>
  <c r="F45" i="7" s="1"/>
  <c r="E44" i="7"/>
  <c r="F44" i="7" s="1"/>
  <c r="E43" i="7"/>
  <c r="F43" i="7" s="1"/>
  <c r="E42" i="7"/>
  <c r="F42" i="7" s="1"/>
  <c r="E41" i="7"/>
  <c r="F41" i="7" s="1"/>
  <c r="E40" i="7"/>
  <c r="F40" i="7" s="1"/>
  <c r="E39" i="7"/>
  <c r="F39" i="7" s="1"/>
  <c r="E38" i="7"/>
  <c r="F38" i="7" s="1"/>
  <c r="E37" i="7"/>
  <c r="F37" i="7" s="1"/>
  <c r="E36" i="7"/>
  <c r="F36" i="7" s="1"/>
  <c r="E35" i="7"/>
  <c r="F35" i="7" s="1"/>
  <c r="E34" i="7"/>
  <c r="F34" i="7" s="1"/>
  <c r="E33" i="7"/>
  <c r="F33" i="7" s="1"/>
  <c r="E32" i="7"/>
  <c r="F32" i="7" s="1"/>
  <c r="E31" i="7"/>
  <c r="F31" i="7" s="1"/>
  <c r="E30" i="7"/>
  <c r="F30" i="7" s="1"/>
  <c r="E29" i="7"/>
  <c r="F29" i="7" s="1"/>
  <c r="E28" i="7"/>
  <c r="F28" i="7" s="1"/>
  <c r="E27" i="7"/>
  <c r="F27" i="7" s="1"/>
  <c r="E26" i="7"/>
  <c r="F26" i="7" s="1"/>
  <c r="E25" i="7"/>
  <c r="F25" i="7" s="1"/>
  <c r="E24" i="7"/>
  <c r="F24" i="7" s="1"/>
  <c r="E23" i="7"/>
  <c r="F23" i="7" s="1"/>
  <c r="E22" i="7"/>
  <c r="F22" i="7" s="1"/>
  <c r="E21" i="7"/>
  <c r="F21" i="7" s="1"/>
  <c r="E20" i="7"/>
  <c r="F20" i="7" s="1"/>
  <c r="E19" i="7"/>
  <c r="F19" i="7" s="1"/>
  <c r="E18" i="7"/>
  <c r="F18" i="7" s="1"/>
  <c r="E17" i="7"/>
  <c r="F17" i="7" s="1"/>
  <c r="E16" i="7"/>
  <c r="F16" i="7" s="1"/>
  <c r="E15" i="7"/>
  <c r="F15" i="7" s="1"/>
  <c r="E14" i="7"/>
  <c r="F14" i="7" s="1"/>
  <c r="E13" i="7"/>
  <c r="F13" i="7" s="1"/>
  <c r="E12" i="7"/>
  <c r="F12" i="7" s="1"/>
  <c r="E11" i="7"/>
  <c r="F11" i="7" s="1"/>
  <c r="E10" i="7"/>
  <c r="F10" i="7" s="1"/>
  <c r="E9" i="7"/>
  <c r="F9" i="7" s="1"/>
  <c r="E8" i="7"/>
  <c r="F8" i="7" s="1"/>
  <c r="E7" i="7"/>
  <c r="F7" i="7" s="1"/>
  <c r="E6" i="7"/>
  <c r="F6" i="7" s="1"/>
  <c r="E5" i="7"/>
  <c r="F5" i="7" s="1"/>
  <c r="J5" i="7"/>
  <c r="E4" i="7"/>
  <c r="F4" i="7" s="1"/>
  <c r="E3" i="7"/>
  <c r="C4" i="1"/>
  <c r="C6" i="1"/>
  <c r="F3" i="7" l="1"/>
  <c r="J54" i="14"/>
  <c r="K54" i="14"/>
  <c r="M54" i="14" s="1"/>
  <c r="M53" i="14"/>
  <c r="N53" i="14" s="1"/>
  <c r="L5" i="14"/>
  <c r="M5" i="14" s="1"/>
  <c r="N5" i="14" s="1"/>
  <c r="H6" i="14"/>
  <c r="I18" i="11"/>
  <c r="I17" i="11"/>
  <c r="I19" i="11"/>
  <c r="I7" i="11" s="1"/>
  <c r="L3" i="10"/>
  <c r="L4" i="10"/>
  <c r="I18" i="10"/>
  <c r="I17" i="10"/>
  <c r="I19" i="10"/>
  <c r="I7" i="10" s="1"/>
  <c r="AB4" i="6"/>
  <c r="AC4" i="6" s="1"/>
  <c r="AB5" i="6"/>
  <c r="AC5" i="6" s="1"/>
  <c r="AB6" i="6"/>
  <c r="AC6" i="6" s="1"/>
  <c r="AB7" i="6"/>
  <c r="AC7" i="6" s="1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780" i="6"/>
  <c r="AG781" i="6"/>
  <c r="AG782" i="6"/>
  <c r="AG783" i="6"/>
  <c r="AG784" i="6"/>
  <c r="AG785" i="6"/>
  <c r="AG786" i="6"/>
  <c r="AG787" i="6"/>
  <c r="AG788" i="6"/>
  <c r="AG789" i="6"/>
  <c r="AG790" i="6"/>
  <c r="AG791" i="6"/>
  <c r="AG792" i="6"/>
  <c r="AG793" i="6"/>
  <c r="AG794" i="6"/>
  <c r="AG795" i="6"/>
  <c r="AG796" i="6"/>
  <c r="AG797" i="6"/>
  <c r="AG798" i="6"/>
  <c r="AG799" i="6"/>
  <c r="AG800" i="6"/>
  <c r="AG801" i="6"/>
  <c r="AG802" i="6"/>
  <c r="AG803" i="6"/>
  <c r="AG804" i="6"/>
  <c r="AG805" i="6"/>
  <c r="AG806" i="6"/>
  <c r="AG807" i="6"/>
  <c r="AG808" i="6"/>
  <c r="AG809" i="6"/>
  <c r="AG810" i="6"/>
  <c r="AG811" i="6"/>
  <c r="AG812" i="6"/>
  <c r="AG813" i="6"/>
  <c r="AG814" i="6"/>
  <c r="AG815" i="6"/>
  <c r="AG816" i="6"/>
  <c r="AG817" i="6"/>
  <c r="AG818" i="6"/>
  <c r="AG819" i="6"/>
  <c r="AG820" i="6"/>
  <c r="AG821" i="6"/>
  <c r="AG822" i="6"/>
  <c r="AG823" i="6"/>
  <c r="AG824" i="6"/>
  <c r="AG825" i="6"/>
  <c r="AG826" i="6"/>
  <c r="AG827" i="6"/>
  <c r="AG828" i="6"/>
  <c r="AG829" i="6"/>
  <c r="AG830" i="6"/>
  <c r="AG831" i="6"/>
  <c r="AG832" i="6"/>
  <c r="AG833" i="6"/>
  <c r="AG834" i="6"/>
  <c r="AG835" i="6"/>
  <c r="AG836" i="6"/>
  <c r="AG837" i="6"/>
  <c r="AG838" i="6"/>
  <c r="AG839" i="6"/>
  <c r="AG840" i="6"/>
  <c r="AG841" i="6"/>
  <c r="AG842" i="6"/>
  <c r="AG843" i="6"/>
  <c r="AG844" i="6"/>
  <c r="AG845" i="6"/>
  <c r="AG846" i="6"/>
  <c r="AG847" i="6"/>
  <c r="AG848" i="6"/>
  <c r="AG849" i="6"/>
  <c r="AG850" i="6"/>
  <c r="AG851" i="6"/>
  <c r="AG852" i="6"/>
  <c r="AG853" i="6"/>
  <c r="AG854" i="6"/>
  <c r="AG855" i="6"/>
  <c r="AG856" i="6"/>
  <c r="AG857" i="6"/>
  <c r="AG858" i="6"/>
  <c r="AG859" i="6"/>
  <c r="AG860" i="6"/>
  <c r="AG861" i="6"/>
  <c r="AG862" i="6"/>
  <c r="AG863" i="6"/>
  <c r="AG864" i="6"/>
  <c r="AG865" i="6"/>
  <c r="AG866" i="6"/>
  <c r="AG867" i="6"/>
  <c r="AG868" i="6"/>
  <c r="AG869" i="6"/>
  <c r="AG870" i="6"/>
  <c r="AG871" i="6"/>
  <c r="AG872" i="6"/>
  <c r="AG873" i="6"/>
  <c r="AG874" i="6"/>
  <c r="AG875" i="6"/>
  <c r="AG876" i="6"/>
  <c r="AG877" i="6"/>
  <c r="AG878" i="6"/>
  <c r="AG879" i="6"/>
  <c r="AG880" i="6"/>
  <c r="AG881" i="6"/>
  <c r="AG882" i="6"/>
  <c r="AG883" i="6"/>
  <c r="AG884" i="6"/>
  <c r="AG885" i="6"/>
  <c r="AG886" i="6"/>
  <c r="AG887" i="6"/>
  <c r="AG888" i="6"/>
  <c r="AG889" i="6"/>
  <c r="AG890" i="6"/>
  <c r="AG891" i="6"/>
  <c r="AG892" i="6"/>
  <c r="AG893" i="6"/>
  <c r="AG894" i="6"/>
  <c r="AG895" i="6"/>
  <c r="AG896" i="6"/>
  <c r="AG897" i="6"/>
  <c r="AG898" i="6"/>
  <c r="AG899" i="6"/>
  <c r="AG900" i="6"/>
  <c r="AG901" i="6"/>
  <c r="AG902" i="6"/>
  <c r="AG903" i="6"/>
  <c r="AG904" i="6"/>
  <c r="AG905" i="6"/>
  <c r="AG906" i="6"/>
  <c r="AG907" i="6"/>
  <c r="AG908" i="6"/>
  <c r="AG909" i="6"/>
  <c r="AG910" i="6"/>
  <c r="AG911" i="6"/>
  <c r="AG912" i="6"/>
  <c r="AG913" i="6"/>
  <c r="AG914" i="6"/>
  <c r="AG915" i="6"/>
  <c r="AG916" i="6"/>
  <c r="AG917" i="6"/>
  <c r="AG918" i="6"/>
  <c r="AG919" i="6"/>
  <c r="AG920" i="6"/>
  <c r="AG921" i="6"/>
  <c r="AG922" i="6"/>
  <c r="AG923" i="6"/>
  <c r="AG924" i="6"/>
  <c r="AG925" i="6"/>
  <c r="AG926" i="6"/>
  <c r="AG927" i="6"/>
  <c r="AG928" i="6"/>
  <c r="AG929" i="6"/>
  <c r="AG930" i="6"/>
  <c r="AG931" i="6"/>
  <c r="AG932" i="6"/>
  <c r="AG933" i="6"/>
  <c r="AG934" i="6"/>
  <c r="AG935" i="6"/>
  <c r="AG936" i="6"/>
  <c r="AG937" i="6"/>
  <c r="AG938" i="6"/>
  <c r="AG939" i="6"/>
  <c r="AG940" i="6"/>
  <c r="AG941" i="6"/>
  <c r="AG942" i="6"/>
  <c r="AG943" i="6"/>
  <c r="AG944" i="6"/>
  <c r="AG945" i="6"/>
  <c r="AG946" i="6"/>
  <c r="AG947" i="6"/>
  <c r="AG948" i="6"/>
  <c r="AG949" i="6"/>
  <c r="AG950" i="6"/>
  <c r="AG951" i="6"/>
  <c r="AG952" i="6"/>
  <c r="AG953" i="6"/>
  <c r="AG954" i="6"/>
  <c r="AG955" i="6"/>
  <c r="AG956" i="6"/>
  <c r="AG957" i="6"/>
  <c r="AG958" i="6"/>
  <c r="AG959" i="6"/>
  <c r="AG960" i="6"/>
  <c r="AG961" i="6"/>
  <c r="AG962" i="6"/>
  <c r="AG963" i="6"/>
  <c r="AG964" i="6"/>
  <c r="AG965" i="6"/>
  <c r="AG966" i="6"/>
  <c r="AG967" i="6"/>
  <c r="AG968" i="6"/>
  <c r="AG969" i="6"/>
  <c r="AG970" i="6"/>
  <c r="AG971" i="6"/>
  <c r="AG972" i="6"/>
  <c r="AG973" i="6"/>
  <c r="AG974" i="6"/>
  <c r="AG975" i="6"/>
  <c r="AG976" i="6"/>
  <c r="AG977" i="6"/>
  <c r="AG978" i="6"/>
  <c r="AG979" i="6"/>
  <c r="AG980" i="6"/>
  <c r="AG981" i="6"/>
  <c r="AG982" i="6"/>
  <c r="AG983" i="6"/>
  <c r="AG984" i="6"/>
  <c r="AG985" i="6"/>
  <c r="AG986" i="6"/>
  <c r="AG987" i="6"/>
  <c r="AG988" i="6"/>
  <c r="AG989" i="6"/>
  <c r="AG990" i="6"/>
  <c r="AG991" i="6"/>
  <c r="AG992" i="6"/>
  <c r="AG993" i="6"/>
  <c r="AG994" i="6"/>
  <c r="AG995" i="6"/>
  <c r="AG996" i="6"/>
  <c r="AG997" i="6"/>
  <c r="AG998" i="6"/>
  <c r="AG999" i="6"/>
  <c r="AG1000" i="6"/>
  <c r="AG1001" i="6"/>
  <c r="AG1002" i="6"/>
  <c r="AG1003" i="6"/>
  <c r="AG1004" i="6"/>
  <c r="AG1005" i="6"/>
  <c r="AG1006" i="6"/>
  <c r="AG1007" i="6"/>
  <c r="AG1008" i="6"/>
  <c r="AG1009" i="6"/>
  <c r="AG1010" i="6"/>
  <c r="AG1011" i="6"/>
  <c r="AG1012" i="6"/>
  <c r="AG1013" i="6"/>
  <c r="AG1014" i="6"/>
  <c r="AG1015" i="6"/>
  <c r="AG1016" i="6"/>
  <c r="AG1017" i="6"/>
  <c r="AG1018" i="6"/>
  <c r="AG1019" i="6"/>
  <c r="AG1020" i="6"/>
  <c r="AG1021" i="6"/>
  <c r="AG1022" i="6"/>
  <c r="AG1023" i="6"/>
  <c r="AG1024" i="6"/>
  <c r="AG1025" i="6"/>
  <c r="AG1026" i="6"/>
  <c r="AG1027" i="6"/>
  <c r="AG1028" i="6"/>
  <c r="AG1029" i="6"/>
  <c r="AG1030" i="6"/>
  <c r="AG1031" i="6"/>
  <c r="AG1032" i="6"/>
  <c r="AG1033" i="6"/>
  <c r="AG1034" i="6"/>
  <c r="AG1035" i="6"/>
  <c r="AG1036" i="6"/>
  <c r="AG1037" i="6"/>
  <c r="AG1038" i="6"/>
  <c r="AG1039" i="6"/>
  <c r="AG1040" i="6"/>
  <c r="AG1041" i="6"/>
  <c r="AG1042" i="6"/>
  <c r="AG1043" i="6"/>
  <c r="AG1044" i="6"/>
  <c r="AG1045" i="6"/>
  <c r="AG1046" i="6"/>
  <c r="AG1047" i="6"/>
  <c r="AG1048" i="6"/>
  <c r="AG1049" i="6"/>
  <c r="AG1050" i="6"/>
  <c r="AG1051" i="6"/>
  <c r="AG1052" i="6"/>
  <c r="AG1053" i="6"/>
  <c r="AG1054" i="6"/>
  <c r="AG1055" i="6"/>
  <c r="AG1056" i="6"/>
  <c r="AG1057" i="6"/>
  <c r="AG1058" i="6"/>
  <c r="AG1059" i="6"/>
  <c r="AG1060" i="6"/>
  <c r="AG1061" i="6"/>
  <c r="AG1062" i="6"/>
  <c r="AG1063" i="6"/>
  <c r="AG1064" i="6"/>
  <c r="AG1065" i="6"/>
  <c r="AG1066" i="6"/>
  <c r="AG1067" i="6"/>
  <c r="AG1068" i="6"/>
  <c r="AG1069" i="6"/>
  <c r="AG1070" i="6"/>
  <c r="AG1071" i="6"/>
  <c r="AG1072" i="6"/>
  <c r="AG1073" i="6"/>
  <c r="AG1074" i="6"/>
  <c r="AG1075" i="6"/>
  <c r="AG1076" i="6"/>
  <c r="AG1077" i="6"/>
  <c r="AG1078" i="6"/>
  <c r="AG1079" i="6"/>
  <c r="AG1080" i="6"/>
  <c r="AG1081" i="6"/>
  <c r="AG1082" i="6"/>
  <c r="AG1083" i="6"/>
  <c r="AG1084" i="6"/>
  <c r="AG1085" i="6"/>
  <c r="AG1086" i="6"/>
  <c r="AG1087" i="6"/>
  <c r="AG1088" i="6"/>
  <c r="AG1089" i="6"/>
  <c r="AG1090" i="6"/>
  <c r="AG1091" i="6"/>
  <c r="AG1092" i="6"/>
  <c r="AG1093" i="6"/>
  <c r="AG1094" i="6"/>
  <c r="AG1095" i="6"/>
  <c r="AG1096" i="6"/>
  <c r="AG1097" i="6"/>
  <c r="AG1098" i="6"/>
  <c r="AG1099" i="6"/>
  <c r="AG1100" i="6"/>
  <c r="AG1101" i="6"/>
  <c r="AG1102" i="6"/>
  <c r="AG1103" i="6"/>
  <c r="AG1104" i="6"/>
  <c r="AG1105" i="6"/>
  <c r="AG1106" i="6"/>
  <c r="AG1107" i="6"/>
  <c r="AG1108" i="6"/>
  <c r="AG1109" i="6"/>
  <c r="AG1110" i="6"/>
  <c r="AG1111" i="6"/>
  <c r="AG1112" i="6"/>
  <c r="AG1113" i="6"/>
  <c r="AG1114" i="6"/>
  <c r="AG1115" i="6"/>
  <c r="AG1116" i="6"/>
  <c r="AG1117" i="6"/>
  <c r="AG1118" i="6"/>
  <c r="AG1119" i="6"/>
  <c r="AG1120" i="6"/>
  <c r="AG1121" i="6"/>
  <c r="AG1122" i="6"/>
  <c r="AG1123" i="6"/>
  <c r="AG1124" i="6"/>
  <c r="AG1125" i="6"/>
  <c r="AG1126" i="6"/>
  <c r="AG1127" i="6"/>
  <c r="AG1128" i="6"/>
  <c r="AG1129" i="6"/>
  <c r="AG1130" i="6"/>
  <c r="AG1131" i="6"/>
  <c r="AG1132" i="6"/>
  <c r="AG1133" i="6"/>
  <c r="AG1134" i="6"/>
  <c r="AG1135" i="6"/>
  <c r="AG1136" i="6"/>
  <c r="AG1137" i="6"/>
  <c r="AG1138" i="6"/>
  <c r="AG1139" i="6"/>
  <c r="AG1140" i="6"/>
  <c r="AG1141" i="6"/>
  <c r="AG1142" i="6"/>
  <c r="AG1143" i="6"/>
  <c r="AG1144" i="6"/>
  <c r="AG1145" i="6"/>
  <c r="AG1146" i="6"/>
  <c r="AG1147" i="6"/>
  <c r="AG1148" i="6"/>
  <c r="AG1149" i="6"/>
  <c r="AG1150" i="6"/>
  <c r="AG1151" i="6"/>
  <c r="AG1152" i="6"/>
  <c r="AG1153" i="6"/>
  <c r="AG1154" i="6"/>
  <c r="AG1155" i="6"/>
  <c r="AG1156" i="6"/>
  <c r="AG1157" i="6"/>
  <c r="AG1158" i="6"/>
  <c r="AG1159" i="6"/>
  <c r="AG1160" i="6"/>
  <c r="AG1161" i="6"/>
  <c r="AG1162" i="6"/>
  <c r="AG1163" i="6"/>
  <c r="AG1164" i="6"/>
  <c r="AG1165" i="6"/>
  <c r="AG1166" i="6"/>
  <c r="AG1167" i="6"/>
  <c r="AG1168" i="6"/>
  <c r="AG1169" i="6"/>
  <c r="AG1170" i="6"/>
  <c r="AG1171" i="6"/>
  <c r="AG1172" i="6"/>
  <c r="AG1173" i="6"/>
  <c r="AG1174" i="6"/>
  <c r="AG1175" i="6"/>
  <c r="AG1176" i="6"/>
  <c r="AG1177" i="6"/>
  <c r="AG1178" i="6"/>
  <c r="AG1179" i="6"/>
  <c r="AG1180" i="6"/>
  <c r="AG1181" i="6"/>
  <c r="AG1182" i="6"/>
  <c r="AG1183" i="6"/>
  <c r="AG1184" i="6"/>
  <c r="AG1185" i="6"/>
  <c r="AG1186" i="6"/>
  <c r="AG1187" i="6"/>
  <c r="AG1188" i="6"/>
  <c r="AG1189" i="6"/>
  <c r="AG1190" i="6"/>
  <c r="AG1191" i="6"/>
  <c r="AG1192" i="6"/>
  <c r="AG1193" i="6"/>
  <c r="AG1194" i="6"/>
  <c r="AG1195" i="6"/>
  <c r="AG1196" i="6"/>
  <c r="AG1197" i="6"/>
  <c r="AG1198" i="6"/>
  <c r="AG1199" i="6"/>
  <c r="AG1200" i="6"/>
  <c r="AG1201" i="6"/>
  <c r="AG1202" i="6"/>
  <c r="AG1203" i="6"/>
  <c r="AG1204" i="6"/>
  <c r="AG1205" i="6"/>
  <c r="AG1206" i="6"/>
  <c r="AG1207" i="6"/>
  <c r="AG1208" i="6"/>
  <c r="AG1209" i="6"/>
  <c r="AG1210" i="6"/>
  <c r="AG1211" i="6"/>
  <c r="AG1212" i="6"/>
  <c r="AG1213" i="6"/>
  <c r="AG1214" i="6"/>
  <c r="AG1215" i="6"/>
  <c r="AG1216" i="6"/>
  <c r="AG1217" i="6"/>
  <c r="AG1218" i="6"/>
  <c r="AG1219" i="6"/>
  <c r="AG1220" i="6"/>
  <c r="AG1221" i="6"/>
  <c r="AG1222" i="6"/>
  <c r="AG1223" i="6"/>
  <c r="AG1224" i="6"/>
  <c r="AG1225" i="6"/>
  <c r="AG1226" i="6"/>
  <c r="AG1227" i="6"/>
  <c r="AG1228" i="6"/>
  <c r="AG1229" i="6"/>
  <c r="AG1230" i="6"/>
  <c r="AG1231" i="6"/>
  <c r="AG1232" i="6"/>
  <c r="AG1233" i="6"/>
  <c r="AG1234" i="6"/>
  <c r="AG1235" i="6"/>
  <c r="AG1236" i="6"/>
  <c r="AG1237" i="6"/>
  <c r="AG1238" i="6"/>
  <c r="AG1239" i="6"/>
  <c r="AG1240" i="6"/>
  <c r="AG1241" i="6"/>
  <c r="AG1242" i="6"/>
  <c r="AG1243" i="6"/>
  <c r="AG1244" i="6"/>
  <c r="AG1245" i="6"/>
  <c r="AG1246" i="6"/>
  <c r="AG1247" i="6"/>
  <c r="AG1248" i="6"/>
  <c r="AG1249" i="6"/>
  <c r="AG1250" i="6"/>
  <c r="AG1251" i="6"/>
  <c r="AG1252" i="6"/>
  <c r="AG1253" i="6"/>
  <c r="AG1254" i="6"/>
  <c r="AG1255" i="6"/>
  <c r="AG1256" i="6"/>
  <c r="AG1257" i="6"/>
  <c r="AG1258" i="6"/>
  <c r="AG1259" i="6"/>
  <c r="AG1260" i="6"/>
  <c r="AG1261" i="6"/>
  <c r="AG1262" i="6"/>
  <c r="AG1263" i="6"/>
  <c r="AG1264" i="6"/>
  <c r="AG1265" i="6"/>
  <c r="AG1266" i="6"/>
  <c r="AG1267" i="6"/>
  <c r="AG1268" i="6"/>
  <c r="AG1269" i="6"/>
  <c r="AG1270" i="6"/>
  <c r="AG1271" i="6"/>
  <c r="AG1272" i="6"/>
  <c r="AG1273" i="6"/>
  <c r="AG1274" i="6"/>
  <c r="AG1275" i="6"/>
  <c r="AG1276" i="6"/>
  <c r="AG1277" i="6"/>
  <c r="AG1278" i="6"/>
  <c r="AG1279" i="6"/>
  <c r="AG1280" i="6"/>
  <c r="AG1281" i="6"/>
  <c r="AG1282" i="6"/>
  <c r="AG1283" i="6"/>
  <c r="AG1284" i="6"/>
  <c r="AG1285" i="6"/>
  <c r="AG1286" i="6"/>
  <c r="AG1287" i="6"/>
  <c r="AG1288" i="6"/>
  <c r="AG1289" i="6"/>
  <c r="AG1290" i="6"/>
  <c r="AG1291" i="6"/>
  <c r="AG1292" i="6"/>
  <c r="AG1293" i="6"/>
  <c r="AG1294" i="6"/>
  <c r="AG1295" i="6"/>
  <c r="AG1296" i="6"/>
  <c r="AG1297" i="6"/>
  <c r="AG1298" i="6"/>
  <c r="AG1299" i="6"/>
  <c r="AG1300" i="6"/>
  <c r="AG1301" i="6"/>
  <c r="AG1302" i="6"/>
  <c r="AG1303" i="6"/>
  <c r="AG1304" i="6"/>
  <c r="AG1305" i="6"/>
  <c r="AG1306" i="6"/>
  <c r="AG1307" i="6"/>
  <c r="AG1308" i="6"/>
  <c r="AG1309" i="6"/>
  <c r="AG1310" i="6"/>
  <c r="AG1311" i="6"/>
  <c r="AG1312" i="6"/>
  <c r="AG1313" i="6"/>
  <c r="AG1314" i="6"/>
  <c r="AG1315" i="6"/>
  <c r="AG1316" i="6"/>
  <c r="AG1317" i="6"/>
  <c r="AG1318" i="6"/>
  <c r="AG1319" i="6"/>
  <c r="AG1320" i="6"/>
  <c r="AG1321" i="6"/>
  <c r="AG1322" i="6"/>
  <c r="AG1323" i="6"/>
  <c r="AG1324" i="6"/>
  <c r="AG1325" i="6"/>
  <c r="AG1326" i="6"/>
  <c r="AG1327" i="6"/>
  <c r="AG1328" i="6"/>
  <c r="AG1329" i="6"/>
  <c r="AG1330" i="6"/>
  <c r="AG1331" i="6"/>
  <c r="AG1332" i="6"/>
  <c r="AG1333" i="6"/>
  <c r="AG1334" i="6"/>
  <c r="AG1335" i="6"/>
  <c r="AG1336" i="6"/>
  <c r="AG1337" i="6"/>
  <c r="AG1338" i="6"/>
  <c r="AG1339" i="6"/>
  <c r="AG1340" i="6"/>
  <c r="AG1341" i="6"/>
  <c r="AG1342" i="6"/>
  <c r="AG1343" i="6"/>
  <c r="AG1344" i="6"/>
  <c r="AG1345" i="6"/>
  <c r="AG1346" i="6"/>
  <c r="AG1347" i="6"/>
  <c r="AG1348" i="6"/>
  <c r="AG1349" i="6"/>
  <c r="AG1350" i="6"/>
  <c r="AG1351" i="6"/>
  <c r="AG1352" i="6"/>
  <c r="AG1353" i="6"/>
  <c r="AG1354" i="6"/>
  <c r="AG1355" i="6"/>
  <c r="AG1356" i="6"/>
  <c r="AG1357" i="6"/>
  <c r="AG1358" i="6"/>
  <c r="AG1359" i="6"/>
  <c r="AG1360" i="6"/>
  <c r="AG1361" i="6"/>
  <c r="AG1362" i="6"/>
  <c r="AG1363" i="6"/>
  <c r="AG1364" i="6"/>
  <c r="AG1365" i="6"/>
  <c r="AG1366" i="6"/>
  <c r="AG1367" i="6"/>
  <c r="AG1368" i="6"/>
  <c r="AG1369" i="6"/>
  <c r="AG1370" i="6"/>
  <c r="AG1371" i="6"/>
  <c r="AG1372" i="6"/>
  <c r="AG1373" i="6"/>
  <c r="AG1374" i="6"/>
  <c r="AG1375" i="6"/>
  <c r="AG1376" i="6"/>
  <c r="AG1377" i="6"/>
  <c r="AG1378" i="6"/>
  <c r="AG1379" i="6"/>
  <c r="AG1380" i="6"/>
  <c r="AG1381" i="6"/>
  <c r="AG1382" i="6"/>
  <c r="AG1383" i="6"/>
  <c r="AG1384" i="6"/>
  <c r="AG1385" i="6"/>
  <c r="AG1386" i="6"/>
  <c r="AG1387" i="6"/>
  <c r="AG1388" i="6"/>
  <c r="AG1389" i="6"/>
  <c r="AG1390" i="6"/>
  <c r="AG1391" i="6"/>
  <c r="AG1392" i="6"/>
  <c r="AG1393" i="6"/>
  <c r="AG1394" i="6"/>
  <c r="AG1395" i="6"/>
  <c r="AG1396" i="6"/>
  <c r="AG1397" i="6"/>
  <c r="AG1398" i="6"/>
  <c r="AG1399" i="6"/>
  <c r="AG1400" i="6"/>
  <c r="AG1401" i="6"/>
  <c r="AG1402" i="6"/>
  <c r="AG1403" i="6"/>
  <c r="AG1404" i="6"/>
  <c r="AG1405" i="6"/>
  <c r="AG1406" i="6"/>
  <c r="AG1407" i="6"/>
  <c r="AG1408" i="6"/>
  <c r="AG1409" i="6"/>
  <c r="AG1410" i="6"/>
  <c r="AG1411" i="6"/>
  <c r="AG1412" i="6"/>
  <c r="AG1413" i="6"/>
  <c r="AG1414" i="6"/>
  <c r="AG1415" i="6"/>
  <c r="AG1416" i="6"/>
  <c r="AG1417" i="6"/>
  <c r="AG1418" i="6"/>
  <c r="AG1419" i="6"/>
  <c r="AG1420" i="6"/>
  <c r="AG1421" i="6"/>
  <c r="AG1422" i="6"/>
  <c r="AG1423" i="6"/>
  <c r="AG1424" i="6"/>
  <c r="AG1425" i="6"/>
  <c r="AG1426" i="6"/>
  <c r="AG1427" i="6"/>
  <c r="AG1428" i="6"/>
  <c r="AG1429" i="6"/>
  <c r="AG1430" i="6"/>
  <c r="AG1431" i="6"/>
  <c r="AG1432" i="6"/>
  <c r="AG1433" i="6"/>
  <c r="AG1434" i="6"/>
  <c r="AG1435" i="6"/>
  <c r="AG1436" i="6"/>
  <c r="AG1437" i="6"/>
  <c r="AG1438" i="6"/>
  <c r="AG1439" i="6"/>
  <c r="AG1440" i="6"/>
  <c r="AG1441" i="6"/>
  <c r="AG1442" i="6"/>
  <c r="AG1443" i="6"/>
  <c r="AG1444" i="6"/>
  <c r="AG1445" i="6"/>
  <c r="AG1446" i="6"/>
  <c r="AG1447" i="6"/>
  <c r="AG1448" i="6"/>
  <c r="AG1449" i="6"/>
  <c r="AG1450" i="6"/>
  <c r="AG1451" i="6"/>
  <c r="AG1452" i="6"/>
  <c r="AG1453" i="6"/>
  <c r="AG1454" i="6"/>
  <c r="AG1455" i="6"/>
  <c r="AG1456" i="6"/>
  <c r="AG1457" i="6"/>
  <c r="AG1458" i="6"/>
  <c r="AG1459" i="6"/>
  <c r="AG1460" i="6"/>
  <c r="AG1461" i="6"/>
  <c r="AG1462" i="6"/>
  <c r="AG1463" i="6"/>
  <c r="AG1464" i="6"/>
  <c r="AG1465" i="6"/>
  <c r="AG1466" i="6"/>
  <c r="AG1467" i="6"/>
  <c r="AG1468" i="6"/>
  <c r="AG1469" i="6"/>
  <c r="AG1470" i="6"/>
  <c r="AG1471" i="6"/>
  <c r="AG1472" i="6"/>
  <c r="AG1473" i="6"/>
  <c r="AG1474" i="6"/>
  <c r="AG1475" i="6"/>
  <c r="AG1476" i="6"/>
  <c r="AG1477" i="6"/>
  <c r="AG1478" i="6"/>
  <c r="AG1479" i="6"/>
  <c r="AG1480" i="6"/>
  <c r="AG1481" i="6"/>
  <c r="AG1482" i="6"/>
  <c r="AG1483" i="6"/>
  <c r="AG1484" i="6"/>
  <c r="AG1485" i="6"/>
  <c r="AG1486" i="6"/>
  <c r="AG1487" i="6"/>
  <c r="AG1488" i="6"/>
  <c r="AG1489" i="6"/>
  <c r="AG1490" i="6"/>
  <c r="AG1491" i="6"/>
  <c r="AG1492" i="6"/>
  <c r="AG1493" i="6"/>
  <c r="AG1494" i="6"/>
  <c r="AG1495" i="6"/>
  <c r="AG1496" i="6"/>
  <c r="AG1497" i="6"/>
  <c r="AG1498" i="6"/>
  <c r="AG1499" i="6"/>
  <c r="AG1500" i="6"/>
  <c r="AG1501" i="6"/>
  <c r="AG1502" i="6"/>
  <c r="AG1503" i="6"/>
  <c r="AG1504" i="6"/>
  <c r="AG1505" i="6"/>
  <c r="AG1506" i="6"/>
  <c r="AG1507" i="6"/>
  <c r="AG1508" i="6"/>
  <c r="AG1509" i="6"/>
  <c r="AG1510" i="6"/>
  <c r="AG1511" i="6"/>
  <c r="AG1512" i="6"/>
  <c r="AG1513" i="6"/>
  <c r="AG1514" i="6"/>
  <c r="AG1515" i="6"/>
  <c r="AG1516" i="6"/>
  <c r="AG1517" i="6"/>
  <c r="AG1518" i="6"/>
  <c r="AG1519" i="6"/>
  <c r="AG1520" i="6"/>
  <c r="AG1521" i="6"/>
  <c r="AG1522" i="6"/>
  <c r="AG1523" i="6"/>
  <c r="AG1524" i="6"/>
  <c r="AG1525" i="6"/>
  <c r="AG1526" i="6"/>
  <c r="AG1527" i="6"/>
  <c r="AG1528" i="6"/>
  <c r="AG1529" i="6"/>
  <c r="AG1530" i="6"/>
  <c r="AG1531" i="6"/>
  <c r="AG1532" i="6"/>
  <c r="AG1533" i="6"/>
  <c r="AG1534" i="6"/>
  <c r="AG1535" i="6"/>
  <c r="AG1536" i="6"/>
  <c r="AG1537" i="6"/>
  <c r="AG1538" i="6"/>
  <c r="AG1539" i="6"/>
  <c r="AG1540" i="6"/>
  <c r="AG1541" i="6"/>
  <c r="AG1542" i="6"/>
  <c r="AG1543" i="6"/>
  <c r="AG1544" i="6"/>
  <c r="AG1545" i="6"/>
  <c r="AG1546" i="6"/>
  <c r="AG1547" i="6"/>
  <c r="AG1548" i="6"/>
  <c r="AG1549" i="6"/>
  <c r="AG1550" i="6"/>
  <c r="AG1551" i="6"/>
  <c r="AG1552" i="6"/>
  <c r="AG1553" i="6"/>
  <c r="AG1554" i="6"/>
  <c r="AG1555" i="6"/>
  <c r="AG1556" i="6"/>
  <c r="AG1557" i="6"/>
  <c r="AG1558" i="6"/>
  <c r="AG1559" i="6"/>
  <c r="AG1560" i="6"/>
  <c r="AG1561" i="6"/>
  <c r="AG1562" i="6"/>
  <c r="AG1563" i="6"/>
  <c r="AG1564" i="6"/>
  <c r="AG1565" i="6"/>
  <c r="AG1566" i="6"/>
  <c r="AG1567" i="6"/>
  <c r="AG1568" i="6"/>
  <c r="AG1569" i="6"/>
  <c r="AG1570" i="6"/>
  <c r="AG1571" i="6"/>
  <c r="AG1572" i="6"/>
  <c r="AG1573" i="6"/>
  <c r="AG1574" i="6"/>
  <c r="AG1575" i="6"/>
  <c r="AG1576" i="6"/>
  <c r="AG1577" i="6"/>
  <c r="AG1578" i="6"/>
  <c r="AG1579" i="6"/>
  <c r="AG1580" i="6"/>
  <c r="AG1581" i="6"/>
  <c r="AG1582" i="6"/>
  <c r="AG1583" i="6"/>
  <c r="AG1584" i="6"/>
  <c r="AG1585" i="6"/>
  <c r="AG1586" i="6"/>
  <c r="AG1587" i="6"/>
  <c r="AG1588" i="6"/>
  <c r="AG1589" i="6"/>
  <c r="AG1590" i="6"/>
  <c r="AG1591" i="6"/>
  <c r="AG1592" i="6"/>
  <c r="AG1593" i="6"/>
  <c r="AG1594" i="6"/>
  <c r="AG1595" i="6"/>
  <c r="AG1596" i="6"/>
  <c r="AG1597" i="6"/>
  <c r="AG1598" i="6"/>
  <c r="AG1599" i="6"/>
  <c r="AG1600" i="6"/>
  <c r="AG1601" i="6"/>
  <c r="AG1602" i="6"/>
  <c r="AG1603" i="6"/>
  <c r="AG1604" i="6"/>
  <c r="AG1605" i="6"/>
  <c r="AG1606" i="6"/>
  <c r="AG1607" i="6"/>
  <c r="AG1608" i="6"/>
  <c r="AG1609" i="6"/>
  <c r="AG1610" i="6"/>
  <c r="AG1611" i="6"/>
  <c r="AG1612" i="6"/>
  <c r="AG1613" i="6"/>
  <c r="AG1614" i="6"/>
  <c r="AG1615" i="6"/>
  <c r="AG1616" i="6"/>
  <c r="AG1617" i="6"/>
  <c r="AG1618" i="6"/>
  <c r="AG1619" i="6"/>
  <c r="AG1620" i="6"/>
  <c r="AG1621" i="6"/>
  <c r="AG1622" i="6"/>
  <c r="AG1623" i="6"/>
  <c r="AG1624" i="6"/>
  <c r="AG1625" i="6"/>
  <c r="AG1626" i="6"/>
  <c r="AG1627" i="6"/>
  <c r="AG1628" i="6"/>
  <c r="AG1629" i="6"/>
  <c r="AG1630" i="6"/>
  <c r="AG1631" i="6"/>
  <c r="AG1632" i="6"/>
  <c r="AG1633" i="6"/>
  <c r="AG1634" i="6"/>
  <c r="AG1635" i="6"/>
  <c r="AG1636" i="6"/>
  <c r="AG1637" i="6"/>
  <c r="AG1638" i="6"/>
  <c r="AG1639" i="6"/>
  <c r="AG1640" i="6"/>
  <c r="AG1641" i="6"/>
  <c r="AG1642" i="6"/>
  <c r="AG1643" i="6"/>
  <c r="AG1644" i="6"/>
  <c r="AG1645" i="6"/>
  <c r="AG1646" i="6"/>
  <c r="AG1647" i="6"/>
  <c r="AG1648" i="6"/>
  <c r="AG1649" i="6"/>
  <c r="AG1650" i="6"/>
  <c r="AG1651" i="6"/>
  <c r="AG1652" i="6"/>
  <c r="AG1653" i="6"/>
  <c r="AG1654" i="6"/>
  <c r="AG1655" i="6"/>
  <c r="AG1656" i="6"/>
  <c r="AG1657" i="6"/>
  <c r="AG1658" i="6"/>
  <c r="AG1659" i="6"/>
  <c r="AG1660" i="6"/>
  <c r="AG1661" i="6"/>
  <c r="AG1662" i="6"/>
  <c r="AG1663" i="6"/>
  <c r="AG1664" i="6"/>
  <c r="AG1665" i="6"/>
  <c r="AG1666" i="6"/>
  <c r="AG1667" i="6"/>
  <c r="AG1668" i="6"/>
  <c r="AG1669" i="6"/>
  <c r="AG1670" i="6"/>
  <c r="AG1671" i="6"/>
  <c r="AG1672" i="6"/>
  <c r="AG1673" i="6"/>
  <c r="AG1674" i="6"/>
  <c r="AG1675" i="6"/>
  <c r="AG1676" i="6"/>
  <c r="AG1677" i="6"/>
  <c r="AG1678" i="6"/>
  <c r="AG1679" i="6"/>
  <c r="AG1680" i="6"/>
  <c r="AG1681" i="6"/>
  <c r="AG1682" i="6"/>
  <c r="AG1683" i="6"/>
  <c r="AG1684" i="6"/>
  <c r="AG1685" i="6"/>
  <c r="AG1686" i="6"/>
  <c r="AG1687" i="6"/>
  <c r="AG1688" i="6"/>
  <c r="AG1689" i="6"/>
  <c r="AG1690" i="6"/>
  <c r="AG1691" i="6"/>
  <c r="AG1692" i="6"/>
  <c r="AG1693" i="6"/>
  <c r="AG1694" i="6"/>
  <c r="AG1695" i="6"/>
  <c r="AG1696" i="6"/>
  <c r="AG1697" i="6"/>
  <c r="AG1698" i="6"/>
  <c r="AG1699" i="6"/>
  <c r="AG1700" i="6"/>
  <c r="AG1701" i="6"/>
  <c r="AG1702" i="6"/>
  <c r="AG1703" i="6"/>
  <c r="AG1704" i="6"/>
  <c r="AG1705" i="6"/>
  <c r="AG1706" i="6"/>
  <c r="AG1707" i="6"/>
  <c r="AG1708" i="6"/>
  <c r="AG1709" i="6"/>
  <c r="AG1710" i="6"/>
  <c r="AG1711" i="6"/>
  <c r="AG1712" i="6"/>
  <c r="AG1713" i="6"/>
  <c r="AG1714" i="6"/>
  <c r="AG1715" i="6"/>
  <c r="AG1716" i="6"/>
  <c r="AG1717" i="6"/>
  <c r="AG1718" i="6"/>
  <c r="AG1719" i="6"/>
  <c r="AG1720" i="6"/>
  <c r="AG1721" i="6"/>
  <c r="AG1722" i="6"/>
  <c r="AG1723" i="6"/>
  <c r="AG1724" i="6"/>
  <c r="AG1725" i="6"/>
  <c r="AG1726" i="6"/>
  <c r="AG1727" i="6"/>
  <c r="AG1728" i="6"/>
  <c r="AG1729" i="6"/>
  <c r="AG1730" i="6"/>
  <c r="AG1731" i="6"/>
  <c r="AG1732" i="6"/>
  <c r="AG1733" i="6"/>
  <c r="AG1734" i="6"/>
  <c r="AG1735" i="6"/>
  <c r="AG1736" i="6"/>
  <c r="AG1737" i="6"/>
  <c r="AG1738" i="6"/>
  <c r="AG1739" i="6"/>
  <c r="AG1740" i="6"/>
  <c r="AG1741" i="6"/>
  <c r="AG1742" i="6"/>
  <c r="AG1743" i="6"/>
  <c r="AG1744" i="6"/>
  <c r="AG1745" i="6"/>
  <c r="AG1746" i="6"/>
  <c r="AG1747" i="6"/>
  <c r="AG1748" i="6"/>
  <c r="AG1749" i="6"/>
  <c r="AG1750" i="6"/>
  <c r="AG1751" i="6"/>
  <c r="AG1752" i="6"/>
  <c r="AG1753" i="6"/>
  <c r="AG1754" i="6"/>
  <c r="AG1755" i="6"/>
  <c r="AG1756" i="6"/>
  <c r="AG1757" i="6"/>
  <c r="AG1758" i="6"/>
  <c r="AG1759" i="6"/>
  <c r="AG1760" i="6"/>
  <c r="AG1761" i="6"/>
  <c r="AG1762" i="6"/>
  <c r="AG1763" i="6"/>
  <c r="AG1764" i="6"/>
  <c r="AG1765" i="6"/>
  <c r="AG1766" i="6"/>
  <c r="AG1767" i="6"/>
  <c r="AG1768" i="6"/>
  <c r="AG1769" i="6"/>
  <c r="AG1770" i="6"/>
  <c r="AG1771" i="6"/>
  <c r="AG1772" i="6"/>
  <c r="AG1773" i="6"/>
  <c r="AG1774" i="6"/>
  <c r="AG1775" i="6"/>
  <c r="AG1776" i="6"/>
  <c r="AG1777" i="6"/>
  <c r="AG1778" i="6"/>
  <c r="AG1779" i="6"/>
  <c r="AG1780" i="6"/>
  <c r="AG1781" i="6"/>
  <c r="AG1782" i="6"/>
  <c r="AG1783" i="6"/>
  <c r="AG1784" i="6"/>
  <c r="AG1785" i="6"/>
  <c r="AG1786" i="6"/>
  <c r="AG1787" i="6"/>
  <c r="AG1788" i="6"/>
  <c r="AG1789" i="6"/>
  <c r="AG1790" i="6"/>
  <c r="AG1791" i="6"/>
  <c r="AG1792" i="6"/>
  <c r="AG1793" i="6"/>
  <c r="AG1794" i="6"/>
  <c r="AG1795" i="6"/>
  <c r="AG1796" i="6"/>
  <c r="AG1797" i="6"/>
  <c r="AG1798" i="6"/>
  <c r="AG1799" i="6"/>
  <c r="AG1800" i="6"/>
  <c r="AG1801" i="6"/>
  <c r="AG1802" i="6"/>
  <c r="AG1803" i="6"/>
  <c r="AG1804" i="6"/>
  <c r="AG1805" i="6"/>
  <c r="AG1806" i="6"/>
  <c r="AG1807" i="6"/>
  <c r="AG1808" i="6"/>
  <c r="AG1809" i="6"/>
  <c r="AG1810" i="6"/>
  <c r="AG1811" i="6"/>
  <c r="AG1812" i="6"/>
  <c r="AG1813" i="6"/>
  <c r="AG1814" i="6"/>
  <c r="AG1815" i="6"/>
  <c r="AG1816" i="6"/>
  <c r="AG1817" i="6"/>
  <c r="AG1818" i="6"/>
  <c r="AG1819" i="6"/>
  <c r="AG1820" i="6"/>
  <c r="AG1821" i="6"/>
  <c r="AG1822" i="6"/>
  <c r="AG1823" i="6"/>
  <c r="AG1824" i="6"/>
  <c r="AG1825" i="6"/>
  <c r="AG1826" i="6"/>
  <c r="AG1827" i="6"/>
  <c r="AG1828" i="6"/>
  <c r="AG1829" i="6"/>
  <c r="AG1830" i="6"/>
  <c r="AG1831" i="6"/>
  <c r="AG1832" i="6"/>
  <c r="AG1833" i="6"/>
  <c r="AG1834" i="6"/>
  <c r="AG1835" i="6"/>
  <c r="AG1836" i="6"/>
  <c r="AG1837" i="6"/>
  <c r="AG1838" i="6"/>
  <c r="AG1839" i="6"/>
  <c r="AG1840" i="6"/>
  <c r="AG1841" i="6"/>
  <c r="AG1842" i="6"/>
  <c r="AG1843" i="6"/>
  <c r="AG1844" i="6"/>
  <c r="AG1845" i="6"/>
  <c r="AG1846" i="6"/>
  <c r="AG1847" i="6"/>
  <c r="AG1848" i="6"/>
  <c r="AG1849" i="6"/>
  <c r="AG1850" i="6"/>
  <c r="AG1851" i="6"/>
  <c r="AG1852" i="6"/>
  <c r="AG1853" i="6"/>
  <c r="AG1854" i="6"/>
  <c r="AG1855" i="6"/>
  <c r="AG1856" i="6"/>
  <c r="AG1857" i="6"/>
  <c r="AG1858" i="6"/>
  <c r="AG1859" i="6"/>
  <c r="AG1860" i="6"/>
  <c r="AG1861" i="6"/>
  <c r="AG1862" i="6"/>
  <c r="AG1863" i="6"/>
  <c r="AG1864" i="6"/>
  <c r="AG1865" i="6"/>
  <c r="AG1866" i="6"/>
  <c r="AG1867" i="6"/>
  <c r="AG1868" i="6"/>
  <c r="AG1869" i="6"/>
  <c r="AG1870" i="6"/>
  <c r="AG1871" i="6"/>
  <c r="AG1872" i="6"/>
  <c r="AG1873" i="6"/>
  <c r="AG1874" i="6"/>
  <c r="AG1875" i="6"/>
  <c r="AG1876" i="6"/>
  <c r="AG1877" i="6"/>
  <c r="AG1878" i="6"/>
  <c r="AG1879" i="6"/>
  <c r="AG1880" i="6"/>
  <c r="AG1881" i="6"/>
  <c r="AG1882" i="6"/>
  <c r="AG1883" i="6"/>
  <c r="AG1884" i="6"/>
  <c r="AG1885" i="6"/>
  <c r="AG1886" i="6"/>
  <c r="AG1887" i="6"/>
  <c r="AG1888" i="6"/>
  <c r="AG1889" i="6"/>
  <c r="AG1890" i="6"/>
  <c r="AG1891" i="6"/>
  <c r="AG1892" i="6"/>
  <c r="AG1893" i="6"/>
  <c r="AG1894" i="6"/>
  <c r="AG1895" i="6"/>
  <c r="AG1896" i="6"/>
  <c r="AG1897" i="6"/>
  <c r="AG1898" i="6"/>
  <c r="AG1899" i="6"/>
  <c r="AG1900" i="6"/>
  <c r="AG1901" i="6"/>
  <c r="AG1902" i="6"/>
  <c r="AG1903" i="6"/>
  <c r="AG1904" i="6"/>
  <c r="AG1905" i="6"/>
  <c r="AG1906" i="6"/>
  <c r="AG1907" i="6"/>
  <c r="AG1908" i="6"/>
  <c r="AG1909" i="6"/>
  <c r="AG1910" i="6"/>
  <c r="AG1911" i="6"/>
  <c r="AG1912" i="6"/>
  <c r="AG1913" i="6"/>
  <c r="AG1914" i="6"/>
  <c r="AG1915" i="6"/>
  <c r="AG1916" i="6"/>
  <c r="AG1917" i="6"/>
  <c r="AG1918" i="6"/>
  <c r="AG1919" i="6"/>
  <c r="AG1920" i="6"/>
  <c r="AG1921" i="6"/>
  <c r="AG1922" i="6"/>
  <c r="AG1923" i="6"/>
  <c r="AG1924" i="6"/>
  <c r="AG1925" i="6"/>
  <c r="AG1926" i="6"/>
  <c r="AG1927" i="6"/>
  <c r="AG1928" i="6"/>
  <c r="AG1929" i="6"/>
  <c r="AG1930" i="6"/>
  <c r="AG1931" i="6"/>
  <c r="AG1932" i="6"/>
  <c r="AG1933" i="6"/>
  <c r="AG1934" i="6"/>
  <c r="AG1935" i="6"/>
  <c r="AG1936" i="6"/>
  <c r="AG1937" i="6"/>
  <c r="AG1938" i="6"/>
  <c r="AG1939" i="6"/>
  <c r="AG1940" i="6"/>
  <c r="AG1941" i="6"/>
  <c r="AG1942" i="6"/>
  <c r="AG1943" i="6"/>
  <c r="AG1944" i="6"/>
  <c r="AG1945" i="6"/>
  <c r="AG1946" i="6"/>
  <c r="AG1947" i="6"/>
  <c r="AG1948" i="6"/>
  <c r="AG1949" i="6"/>
  <c r="AG1950" i="6"/>
  <c r="AG1951" i="6"/>
  <c r="AG1952" i="6"/>
  <c r="AG1953" i="6"/>
  <c r="AG1954" i="6"/>
  <c r="AG1955" i="6"/>
  <c r="AG1956" i="6"/>
  <c r="AG1957" i="6"/>
  <c r="AG1958" i="6"/>
  <c r="AG1959" i="6"/>
  <c r="AG1960" i="6"/>
  <c r="AG1961" i="6"/>
  <c r="AG1962" i="6"/>
  <c r="AG1963" i="6"/>
  <c r="AG1964" i="6"/>
  <c r="AG1965" i="6"/>
  <c r="AG1966" i="6"/>
  <c r="AG1967" i="6"/>
  <c r="AG1968" i="6"/>
  <c r="AG1969" i="6"/>
  <c r="AG1970" i="6"/>
  <c r="AG1971" i="6"/>
  <c r="AG1972" i="6"/>
  <c r="AG1973" i="6"/>
  <c r="AG1974" i="6"/>
  <c r="AG1975" i="6"/>
  <c r="AG1976" i="6"/>
  <c r="AG1977" i="6"/>
  <c r="AG1978" i="6"/>
  <c r="AG1979" i="6"/>
  <c r="AG1980" i="6"/>
  <c r="AG1981" i="6"/>
  <c r="AG1982" i="6"/>
  <c r="AG1983" i="6"/>
  <c r="AG1984" i="6"/>
  <c r="AG1985" i="6"/>
  <c r="AG1986" i="6"/>
  <c r="AG1987" i="6"/>
  <c r="AG1988" i="6"/>
  <c r="AG1989" i="6"/>
  <c r="AG1990" i="6"/>
  <c r="AG1991" i="6"/>
  <c r="AG1992" i="6"/>
  <c r="AG1993" i="6"/>
  <c r="AG1994" i="6"/>
  <c r="AG1995" i="6"/>
  <c r="AG1996" i="6"/>
  <c r="AG1997" i="6"/>
  <c r="AG1998" i="6"/>
  <c r="AG1999" i="6"/>
  <c r="AG2000" i="6"/>
  <c r="AG2001" i="6"/>
  <c r="AG2002" i="6"/>
  <c r="AG3" i="6"/>
  <c r="I13" i="7" l="1"/>
  <c r="I5" i="7"/>
  <c r="I4" i="7"/>
  <c r="I3" i="7"/>
  <c r="I11" i="7"/>
  <c r="I12" i="7"/>
  <c r="I6" i="7"/>
  <c r="I10" i="7"/>
  <c r="AJ5" i="6"/>
  <c r="AJ8" i="6"/>
  <c r="AB9" i="6"/>
  <c r="AJ6" i="6"/>
  <c r="AJ3" i="6"/>
  <c r="AJ7" i="6"/>
  <c r="AJ4" i="6"/>
  <c r="AB10" i="6"/>
  <c r="N54" i="14"/>
  <c r="I6" i="14"/>
  <c r="J6" i="14" s="1"/>
  <c r="K6" i="14"/>
  <c r="AB11" i="6"/>
  <c r="I17" i="7" l="1"/>
  <c r="M4" i="7"/>
  <c r="M3" i="7"/>
  <c r="I18" i="7"/>
  <c r="I19" i="7"/>
  <c r="I7" i="7" s="1"/>
  <c r="AJ10" i="6"/>
  <c r="AJ9" i="6"/>
  <c r="AB12" i="6"/>
  <c r="AJ13" i="6"/>
  <c r="AJ12" i="6"/>
  <c r="AA20" i="6"/>
  <c r="AA19" i="6"/>
  <c r="AA15" i="6"/>
  <c r="AA14" i="6" s="1"/>
  <c r="AA21" i="6"/>
  <c r="H7" i="14"/>
  <c r="L6" i="14"/>
  <c r="M6" i="14" s="1"/>
  <c r="N6" i="14" s="1"/>
  <c r="AA17" i="6"/>
  <c r="AA16" i="6" s="1"/>
  <c r="AJ15" i="6" l="1"/>
  <c r="AJ14" i="6" s="1"/>
  <c r="I7" i="14"/>
  <c r="J7" i="14" s="1"/>
  <c r="K7" i="14"/>
  <c r="O2002" i="6"/>
  <c r="P2002" i="6" s="1"/>
  <c r="O2001" i="6"/>
  <c r="P2001" i="6" s="1"/>
  <c r="O2000" i="6"/>
  <c r="P2000" i="6" s="1"/>
  <c r="O1999" i="6"/>
  <c r="P1999" i="6" s="1"/>
  <c r="O1998" i="6"/>
  <c r="P1998" i="6" s="1"/>
  <c r="O1997" i="6"/>
  <c r="P1997" i="6" s="1"/>
  <c r="O1996" i="6"/>
  <c r="P1996" i="6" s="1"/>
  <c r="O1995" i="6"/>
  <c r="P1995" i="6" s="1"/>
  <c r="O1994" i="6"/>
  <c r="P1994" i="6" s="1"/>
  <c r="O1993" i="6"/>
  <c r="P1993" i="6" s="1"/>
  <c r="O1992" i="6"/>
  <c r="P1992" i="6" s="1"/>
  <c r="O1991" i="6"/>
  <c r="P1991" i="6" s="1"/>
  <c r="O1990" i="6"/>
  <c r="P1990" i="6" s="1"/>
  <c r="O1989" i="6"/>
  <c r="P1989" i="6" s="1"/>
  <c r="O1988" i="6"/>
  <c r="P1988" i="6" s="1"/>
  <c r="O1987" i="6"/>
  <c r="P1987" i="6" s="1"/>
  <c r="O1986" i="6"/>
  <c r="P1986" i="6" s="1"/>
  <c r="O1985" i="6"/>
  <c r="P1985" i="6" s="1"/>
  <c r="O1984" i="6"/>
  <c r="P1984" i="6" s="1"/>
  <c r="O1983" i="6"/>
  <c r="P1983" i="6" s="1"/>
  <c r="O1982" i="6"/>
  <c r="P1982" i="6" s="1"/>
  <c r="O1981" i="6"/>
  <c r="P1981" i="6" s="1"/>
  <c r="O1980" i="6"/>
  <c r="P1980" i="6" s="1"/>
  <c r="O1979" i="6"/>
  <c r="P1979" i="6" s="1"/>
  <c r="O1978" i="6"/>
  <c r="P1978" i="6" s="1"/>
  <c r="O1977" i="6"/>
  <c r="P1977" i="6" s="1"/>
  <c r="O1976" i="6"/>
  <c r="P1976" i="6" s="1"/>
  <c r="O1975" i="6"/>
  <c r="P1975" i="6" s="1"/>
  <c r="O1974" i="6"/>
  <c r="P1974" i="6" s="1"/>
  <c r="O1973" i="6"/>
  <c r="P1973" i="6" s="1"/>
  <c r="O1972" i="6"/>
  <c r="P1972" i="6" s="1"/>
  <c r="O1971" i="6"/>
  <c r="P1971" i="6" s="1"/>
  <c r="O1970" i="6"/>
  <c r="P1970" i="6" s="1"/>
  <c r="O1969" i="6"/>
  <c r="P1969" i="6" s="1"/>
  <c r="O1968" i="6"/>
  <c r="P1968" i="6" s="1"/>
  <c r="O1967" i="6"/>
  <c r="P1967" i="6" s="1"/>
  <c r="O1966" i="6"/>
  <c r="P1966" i="6" s="1"/>
  <c r="O1965" i="6"/>
  <c r="P1965" i="6" s="1"/>
  <c r="O1964" i="6"/>
  <c r="P1964" i="6" s="1"/>
  <c r="O1963" i="6"/>
  <c r="P1963" i="6" s="1"/>
  <c r="O1962" i="6"/>
  <c r="P1962" i="6" s="1"/>
  <c r="O1961" i="6"/>
  <c r="P1961" i="6" s="1"/>
  <c r="O1960" i="6"/>
  <c r="P1960" i="6" s="1"/>
  <c r="O1959" i="6"/>
  <c r="P1959" i="6" s="1"/>
  <c r="O1958" i="6"/>
  <c r="P1958" i="6" s="1"/>
  <c r="O1957" i="6"/>
  <c r="P1957" i="6" s="1"/>
  <c r="O1956" i="6"/>
  <c r="P1956" i="6" s="1"/>
  <c r="O1955" i="6"/>
  <c r="P1955" i="6" s="1"/>
  <c r="O1954" i="6"/>
  <c r="P1954" i="6" s="1"/>
  <c r="O1953" i="6"/>
  <c r="P1953" i="6" s="1"/>
  <c r="O1952" i="6"/>
  <c r="P1952" i="6" s="1"/>
  <c r="O1951" i="6"/>
  <c r="P1951" i="6" s="1"/>
  <c r="O1950" i="6"/>
  <c r="P1950" i="6" s="1"/>
  <c r="O1949" i="6"/>
  <c r="P1949" i="6" s="1"/>
  <c r="O1948" i="6"/>
  <c r="P1948" i="6" s="1"/>
  <c r="O1947" i="6"/>
  <c r="P1947" i="6" s="1"/>
  <c r="O1946" i="6"/>
  <c r="P1946" i="6" s="1"/>
  <c r="O1945" i="6"/>
  <c r="P1945" i="6" s="1"/>
  <c r="O1944" i="6"/>
  <c r="P1944" i="6" s="1"/>
  <c r="O1943" i="6"/>
  <c r="P1943" i="6" s="1"/>
  <c r="O1942" i="6"/>
  <c r="P1942" i="6" s="1"/>
  <c r="O1941" i="6"/>
  <c r="P1941" i="6" s="1"/>
  <c r="O1940" i="6"/>
  <c r="P1940" i="6" s="1"/>
  <c r="O1939" i="6"/>
  <c r="P1939" i="6" s="1"/>
  <c r="O1938" i="6"/>
  <c r="P1938" i="6" s="1"/>
  <c r="O1937" i="6"/>
  <c r="P1937" i="6" s="1"/>
  <c r="O1936" i="6"/>
  <c r="P1936" i="6" s="1"/>
  <c r="O1935" i="6"/>
  <c r="P1935" i="6" s="1"/>
  <c r="O1934" i="6"/>
  <c r="P1934" i="6" s="1"/>
  <c r="O1933" i="6"/>
  <c r="P1933" i="6" s="1"/>
  <c r="O1932" i="6"/>
  <c r="P1932" i="6" s="1"/>
  <c r="O1931" i="6"/>
  <c r="P1931" i="6" s="1"/>
  <c r="O1930" i="6"/>
  <c r="P1930" i="6" s="1"/>
  <c r="O1929" i="6"/>
  <c r="P1929" i="6" s="1"/>
  <c r="O1928" i="6"/>
  <c r="P1928" i="6" s="1"/>
  <c r="O1927" i="6"/>
  <c r="P1927" i="6" s="1"/>
  <c r="O1926" i="6"/>
  <c r="P1926" i="6" s="1"/>
  <c r="O1925" i="6"/>
  <c r="P1925" i="6" s="1"/>
  <c r="O1924" i="6"/>
  <c r="P1924" i="6" s="1"/>
  <c r="O1923" i="6"/>
  <c r="P1923" i="6" s="1"/>
  <c r="O1922" i="6"/>
  <c r="P1922" i="6" s="1"/>
  <c r="O1921" i="6"/>
  <c r="P1921" i="6" s="1"/>
  <c r="O1920" i="6"/>
  <c r="P1920" i="6" s="1"/>
  <c r="O1919" i="6"/>
  <c r="P1919" i="6" s="1"/>
  <c r="O1918" i="6"/>
  <c r="P1918" i="6" s="1"/>
  <c r="O1917" i="6"/>
  <c r="P1917" i="6" s="1"/>
  <c r="O1916" i="6"/>
  <c r="P1916" i="6" s="1"/>
  <c r="O1915" i="6"/>
  <c r="P1915" i="6" s="1"/>
  <c r="O1914" i="6"/>
  <c r="P1914" i="6" s="1"/>
  <c r="O1913" i="6"/>
  <c r="P1913" i="6" s="1"/>
  <c r="O1912" i="6"/>
  <c r="P1912" i="6" s="1"/>
  <c r="O1911" i="6"/>
  <c r="P1911" i="6" s="1"/>
  <c r="O1910" i="6"/>
  <c r="P1910" i="6" s="1"/>
  <c r="O1909" i="6"/>
  <c r="P1909" i="6" s="1"/>
  <c r="O1908" i="6"/>
  <c r="P1908" i="6" s="1"/>
  <c r="O1907" i="6"/>
  <c r="P1907" i="6" s="1"/>
  <c r="O1906" i="6"/>
  <c r="P1906" i="6" s="1"/>
  <c r="O1905" i="6"/>
  <c r="P1905" i="6" s="1"/>
  <c r="O1904" i="6"/>
  <c r="P1904" i="6" s="1"/>
  <c r="O1903" i="6"/>
  <c r="P1903" i="6" s="1"/>
  <c r="O1902" i="6"/>
  <c r="P1902" i="6" s="1"/>
  <c r="O1901" i="6"/>
  <c r="P1901" i="6" s="1"/>
  <c r="O1900" i="6"/>
  <c r="P1900" i="6" s="1"/>
  <c r="O1899" i="6"/>
  <c r="P1899" i="6" s="1"/>
  <c r="O1898" i="6"/>
  <c r="P1898" i="6" s="1"/>
  <c r="O1897" i="6"/>
  <c r="P1897" i="6" s="1"/>
  <c r="O1896" i="6"/>
  <c r="P1896" i="6" s="1"/>
  <c r="O1895" i="6"/>
  <c r="P1895" i="6" s="1"/>
  <c r="O1894" i="6"/>
  <c r="P1894" i="6" s="1"/>
  <c r="O1893" i="6"/>
  <c r="P1893" i="6" s="1"/>
  <c r="O1892" i="6"/>
  <c r="P1892" i="6" s="1"/>
  <c r="O1891" i="6"/>
  <c r="P1891" i="6" s="1"/>
  <c r="O1890" i="6"/>
  <c r="P1890" i="6" s="1"/>
  <c r="O1889" i="6"/>
  <c r="P1889" i="6" s="1"/>
  <c r="O1888" i="6"/>
  <c r="P1888" i="6" s="1"/>
  <c r="O1887" i="6"/>
  <c r="P1887" i="6" s="1"/>
  <c r="O1886" i="6"/>
  <c r="P1886" i="6" s="1"/>
  <c r="O1885" i="6"/>
  <c r="P1885" i="6" s="1"/>
  <c r="O1884" i="6"/>
  <c r="P1884" i="6" s="1"/>
  <c r="O1883" i="6"/>
  <c r="P1883" i="6" s="1"/>
  <c r="O1882" i="6"/>
  <c r="P1882" i="6" s="1"/>
  <c r="O1881" i="6"/>
  <c r="P1881" i="6" s="1"/>
  <c r="O1880" i="6"/>
  <c r="P1880" i="6" s="1"/>
  <c r="O1879" i="6"/>
  <c r="P1879" i="6" s="1"/>
  <c r="O1878" i="6"/>
  <c r="P1878" i="6" s="1"/>
  <c r="O1877" i="6"/>
  <c r="P1877" i="6" s="1"/>
  <c r="O1876" i="6"/>
  <c r="P1876" i="6" s="1"/>
  <c r="O1875" i="6"/>
  <c r="P1875" i="6" s="1"/>
  <c r="O1874" i="6"/>
  <c r="P1874" i="6" s="1"/>
  <c r="O1873" i="6"/>
  <c r="P1873" i="6" s="1"/>
  <c r="O1872" i="6"/>
  <c r="P1872" i="6" s="1"/>
  <c r="O1871" i="6"/>
  <c r="P1871" i="6" s="1"/>
  <c r="O1870" i="6"/>
  <c r="P1870" i="6" s="1"/>
  <c r="O1869" i="6"/>
  <c r="P1869" i="6" s="1"/>
  <c r="O1868" i="6"/>
  <c r="P1868" i="6" s="1"/>
  <c r="O1867" i="6"/>
  <c r="P1867" i="6" s="1"/>
  <c r="O1866" i="6"/>
  <c r="P1866" i="6" s="1"/>
  <c r="O1865" i="6"/>
  <c r="P1865" i="6" s="1"/>
  <c r="O1864" i="6"/>
  <c r="P1864" i="6" s="1"/>
  <c r="O1863" i="6"/>
  <c r="P1863" i="6" s="1"/>
  <c r="O1862" i="6"/>
  <c r="P1862" i="6" s="1"/>
  <c r="O1861" i="6"/>
  <c r="P1861" i="6" s="1"/>
  <c r="O1860" i="6"/>
  <c r="P1860" i="6" s="1"/>
  <c r="O1859" i="6"/>
  <c r="P1859" i="6" s="1"/>
  <c r="O1858" i="6"/>
  <c r="P1858" i="6" s="1"/>
  <c r="O1857" i="6"/>
  <c r="P1857" i="6" s="1"/>
  <c r="O1856" i="6"/>
  <c r="P1856" i="6" s="1"/>
  <c r="O1855" i="6"/>
  <c r="P1855" i="6" s="1"/>
  <c r="O1854" i="6"/>
  <c r="P1854" i="6" s="1"/>
  <c r="O1853" i="6"/>
  <c r="P1853" i="6" s="1"/>
  <c r="O1852" i="6"/>
  <c r="P1852" i="6" s="1"/>
  <c r="O1851" i="6"/>
  <c r="P1851" i="6" s="1"/>
  <c r="O1850" i="6"/>
  <c r="P1850" i="6" s="1"/>
  <c r="O1849" i="6"/>
  <c r="P1849" i="6" s="1"/>
  <c r="O1848" i="6"/>
  <c r="P1848" i="6" s="1"/>
  <c r="O1847" i="6"/>
  <c r="P1847" i="6" s="1"/>
  <c r="O1846" i="6"/>
  <c r="P1846" i="6" s="1"/>
  <c r="O1845" i="6"/>
  <c r="P1845" i="6" s="1"/>
  <c r="O1844" i="6"/>
  <c r="P1844" i="6" s="1"/>
  <c r="O1843" i="6"/>
  <c r="P1843" i="6" s="1"/>
  <c r="O1842" i="6"/>
  <c r="P1842" i="6" s="1"/>
  <c r="O1841" i="6"/>
  <c r="P1841" i="6" s="1"/>
  <c r="O1840" i="6"/>
  <c r="P1840" i="6" s="1"/>
  <c r="O1839" i="6"/>
  <c r="P1839" i="6" s="1"/>
  <c r="O1838" i="6"/>
  <c r="P1838" i="6" s="1"/>
  <c r="O1837" i="6"/>
  <c r="P1837" i="6" s="1"/>
  <c r="O1836" i="6"/>
  <c r="P1836" i="6" s="1"/>
  <c r="O1835" i="6"/>
  <c r="P1835" i="6" s="1"/>
  <c r="O1834" i="6"/>
  <c r="P1834" i="6" s="1"/>
  <c r="O1833" i="6"/>
  <c r="P1833" i="6" s="1"/>
  <c r="O1832" i="6"/>
  <c r="P1832" i="6" s="1"/>
  <c r="O1831" i="6"/>
  <c r="P1831" i="6" s="1"/>
  <c r="O1830" i="6"/>
  <c r="P1830" i="6" s="1"/>
  <c r="O1829" i="6"/>
  <c r="P1829" i="6" s="1"/>
  <c r="O1828" i="6"/>
  <c r="P1828" i="6" s="1"/>
  <c r="O1827" i="6"/>
  <c r="P1827" i="6" s="1"/>
  <c r="O1826" i="6"/>
  <c r="P1826" i="6" s="1"/>
  <c r="O1825" i="6"/>
  <c r="P1825" i="6" s="1"/>
  <c r="O1824" i="6"/>
  <c r="P1824" i="6" s="1"/>
  <c r="O1823" i="6"/>
  <c r="P1823" i="6" s="1"/>
  <c r="O1822" i="6"/>
  <c r="P1822" i="6" s="1"/>
  <c r="O1821" i="6"/>
  <c r="P1821" i="6" s="1"/>
  <c r="O1820" i="6"/>
  <c r="P1820" i="6" s="1"/>
  <c r="O1819" i="6"/>
  <c r="P1819" i="6" s="1"/>
  <c r="O1818" i="6"/>
  <c r="P1818" i="6" s="1"/>
  <c r="O1817" i="6"/>
  <c r="P1817" i="6" s="1"/>
  <c r="O1816" i="6"/>
  <c r="P1816" i="6" s="1"/>
  <c r="O1815" i="6"/>
  <c r="P1815" i="6" s="1"/>
  <c r="O1814" i="6"/>
  <c r="P1814" i="6" s="1"/>
  <c r="O1813" i="6"/>
  <c r="P1813" i="6" s="1"/>
  <c r="O1812" i="6"/>
  <c r="P1812" i="6" s="1"/>
  <c r="O1811" i="6"/>
  <c r="P1811" i="6" s="1"/>
  <c r="O1810" i="6"/>
  <c r="P1810" i="6" s="1"/>
  <c r="O1809" i="6"/>
  <c r="P1809" i="6" s="1"/>
  <c r="O1808" i="6"/>
  <c r="P1808" i="6" s="1"/>
  <c r="O1807" i="6"/>
  <c r="P1807" i="6" s="1"/>
  <c r="O1806" i="6"/>
  <c r="P1806" i="6" s="1"/>
  <c r="O1805" i="6"/>
  <c r="P1805" i="6" s="1"/>
  <c r="O1804" i="6"/>
  <c r="P1804" i="6" s="1"/>
  <c r="O1803" i="6"/>
  <c r="P1803" i="6" s="1"/>
  <c r="O1802" i="6"/>
  <c r="P1802" i="6" s="1"/>
  <c r="O1801" i="6"/>
  <c r="P1801" i="6" s="1"/>
  <c r="O1800" i="6"/>
  <c r="P1800" i="6" s="1"/>
  <c r="O1799" i="6"/>
  <c r="P1799" i="6" s="1"/>
  <c r="O1798" i="6"/>
  <c r="P1798" i="6" s="1"/>
  <c r="O1797" i="6"/>
  <c r="P1797" i="6" s="1"/>
  <c r="O1796" i="6"/>
  <c r="P1796" i="6" s="1"/>
  <c r="O1795" i="6"/>
  <c r="P1795" i="6" s="1"/>
  <c r="O1794" i="6"/>
  <c r="P1794" i="6" s="1"/>
  <c r="O1793" i="6"/>
  <c r="P1793" i="6" s="1"/>
  <c r="O1792" i="6"/>
  <c r="P1792" i="6" s="1"/>
  <c r="O1791" i="6"/>
  <c r="P1791" i="6" s="1"/>
  <c r="O1790" i="6"/>
  <c r="P1790" i="6" s="1"/>
  <c r="O1789" i="6"/>
  <c r="P1789" i="6" s="1"/>
  <c r="O1788" i="6"/>
  <c r="P1788" i="6" s="1"/>
  <c r="O1787" i="6"/>
  <c r="P1787" i="6" s="1"/>
  <c r="O1786" i="6"/>
  <c r="P1786" i="6" s="1"/>
  <c r="O1785" i="6"/>
  <c r="P1785" i="6" s="1"/>
  <c r="O1784" i="6"/>
  <c r="P1784" i="6" s="1"/>
  <c r="O1783" i="6"/>
  <c r="P1783" i="6" s="1"/>
  <c r="O1782" i="6"/>
  <c r="P1782" i="6" s="1"/>
  <c r="O1781" i="6"/>
  <c r="P1781" i="6" s="1"/>
  <c r="O1780" i="6"/>
  <c r="P1780" i="6" s="1"/>
  <c r="O1779" i="6"/>
  <c r="P1779" i="6" s="1"/>
  <c r="O1778" i="6"/>
  <c r="P1778" i="6" s="1"/>
  <c r="O1777" i="6"/>
  <c r="P1777" i="6" s="1"/>
  <c r="O1776" i="6"/>
  <c r="P1776" i="6" s="1"/>
  <c r="O1775" i="6"/>
  <c r="P1775" i="6" s="1"/>
  <c r="O1774" i="6"/>
  <c r="P1774" i="6" s="1"/>
  <c r="O1773" i="6"/>
  <c r="P1773" i="6" s="1"/>
  <c r="O1772" i="6"/>
  <c r="P1772" i="6" s="1"/>
  <c r="O1771" i="6"/>
  <c r="P1771" i="6" s="1"/>
  <c r="O1770" i="6"/>
  <c r="P1770" i="6" s="1"/>
  <c r="O1769" i="6"/>
  <c r="P1769" i="6" s="1"/>
  <c r="O1768" i="6"/>
  <c r="P1768" i="6" s="1"/>
  <c r="O1767" i="6"/>
  <c r="P1767" i="6" s="1"/>
  <c r="O1766" i="6"/>
  <c r="P1766" i="6" s="1"/>
  <c r="O1765" i="6"/>
  <c r="P1765" i="6" s="1"/>
  <c r="O1764" i="6"/>
  <c r="P1764" i="6" s="1"/>
  <c r="O1763" i="6"/>
  <c r="P1763" i="6" s="1"/>
  <c r="O1762" i="6"/>
  <c r="P1762" i="6" s="1"/>
  <c r="O1761" i="6"/>
  <c r="P1761" i="6" s="1"/>
  <c r="O1760" i="6"/>
  <c r="P1760" i="6" s="1"/>
  <c r="O1759" i="6"/>
  <c r="P1759" i="6" s="1"/>
  <c r="O1758" i="6"/>
  <c r="P1758" i="6" s="1"/>
  <c r="O1757" i="6"/>
  <c r="P1757" i="6" s="1"/>
  <c r="O1756" i="6"/>
  <c r="P1756" i="6" s="1"/>
  <c r="O1755" i="6"/>
  <c r="P1755" i="6" s="1"/>
  <c r="O1754" i="6"/>
  <c r="P1754" i="6" s="1"/>
  <c r="O1753" i="6"/>
  <c r="P1753" i="6" s="1"/>
  <c r="O1752" i="6"/>
  <c r="P1752" i="6" s="1"/>
  <c r="O1751" i="6"/>
  <c r="P1751" i="6" s="1"/>
  <c r="O1750" i="6"/>
  <c r="P1750" i="6" s="1"/>
  <c r="O1749" i="6"/>
  <c r="P1749" i="6" s="1"/>
  <c r="O1748" i="6"/>
  <c r="P1748" i="6" s="1"/>
  <c r="O1747" i="6"/>
  <c r="P1747" i="6" s="1"/>
  <c r="O1746" i="6"/>
  <c r="P1746" i="6" s="1"/>
  <c r="O1745" i="6"/>
  <c r="P1745" i="6" s="1"/>
  <c r="O1744" i="6"/>
  <c r="P1744" i="6" s="1"/>
  <c r="O1743" i="6"/>
  <c r="P1743" i="6" s="1"/>
  <c r="O1742" i="6"/>
  <c r="P1742" i="6" s="1"/>
  <c r="O1741" i="6"/>
  <c r="P1741" i="6" s="1"/>
  <c r="O1740" i="6"/>
  <c r="P1740" i="6" s="1"/>
  <c r="O1739" i="6"/>
  <c r="P1739" i="6" s="1"/>
  <c r="O1738" i="6"/>
  <c r="P1738" i="6" s="1"/>
  <c r="O1737" i="6"/>
  <c r="P1737" i="6" s="1"/>
  <c r="O1736" i="6"/>
  <c r="P1736" i="6" s="1"/>
  <c r="O1735" i="6"/>
  <c r="P1735" i="6" s="1"/>
  <c r="O1734" i="6"/>
  <c r="P1734" i="6" s="1"/>
  <c r="O1733" i="6"/>
  <c r="P1733" i="6" s="1"/>
  <c r="O1732" i="6"/>
  <c r="P1732" i="6" s="1"/>
  <c r="O1731" i="6"/>
  <c r="P1731" i="6" s="1"/>
  <c r="O1730" i="6"/>
  <c r="P1730" i="6" s="1"/>
  <c r="O1729" i="6"/>
  <c r="P1729" i="6" s="1"/>
  <c r="O1728" i="6"/>
  <c r="P1728" i="6" s="1"/>
  <c r="O1727" i="6"/>
  <c r="P1727" i="6" s="1"/>
  <c r="O1726" i="6"/>
  <c r="P1726" i="6" s="1"/>
  <c r="O1725" i="6"/>
  <c r="P1725" i="6" s="1"/>
  <c r="O1724" i="6"/>
  <c r="P1724" i="6" s="1"/>
  <c r="O1723" i="6"/>
  <c r="P1723" i="6" s="1"/>
  <c r="O1722" i="6"/>
  <c r="P1722" i="6" s="1"/>
  <c r="O1721" i="6"/>
  <c r="P1721" i="6" s="1"/>
  <c r="O1720" i="6"/>
  <c r="P1720" i="6" s="1"/>
  <c r="O1719" i="6"/>
  <c r="P1719" i="6" s="1"/>
  <c r="O1718" i="6"/>
  <c r="P1718" i="6" s="1"/>
  <c r="O1717" i="6"/>
  <c r="P1717" i="6" s="1"/>
  <c r="O1716" i="6"/>
  <c r="P1716" i="6" s="1"/>
  <c r="O1715" i="6"/>
  <c r="P1715" i="6" s="1"/>
  <c r="O1714" i="6"/>
  <c r="P1714" i="6" s="1"/>
  <c r="O1713" i="6"/>
  <c r="P1713" i="6" s="1"/>
  <c r="O1712" i="6"/>
  <c r="P1712" i="6" s="1"/>
  <c r="O1711" i="6"/>
  <c r="P1711" i="6" s="1"/>
  <c r="O1710" i="6"/>
  <c r="P1710" i="6" s="1"/>
  <c r="O1709" i="6"/>
  <c r="P1709" i="6" s="1"/>
  <c r="O1708" i="6"/>
  <c r="P1708" i="6" s="1"/>
  <c r="O1707" i="6"/>
  <c r="P1707" i="6" s="1"/>
  <c r="O1706" i="6"/>
  <c r="P1706" i="6" s="1"/>
  <c r="O1705" i="6"/>
  <c r="P1705" i="6" s="1"/>
  <c r="O1704" i="6"/>
  <c r="P1704" i="6" s="1"/>
  <c r="O1703" i="6"/>
  <c r="P1703" i="6" s="1"/>
  <c r="O1702" i="6"/>
  <c r="P1702" i="6" s="1"/>
  <c r="O1701" i="6"/>
  <c r="P1701" i="6" s="1"/>
  <c r="O1700" i="6"/>
  <c r="P1700" i="6" s="1"/>
  <c r="O1699" i="6"/>
  <c r="P1699" i="6" s="1"/>
  <c r="O1698" i="6"/>
  <c r="P1698" i="6" s="1"/>
  <c r="O1697" i="6"/>
  <c r="P1697" i="6" s="1"/>
  <c r="O1696" i="6"/>
  <c r="P1696" i="6" s="1"/>
  <c r="O1695" i="6"/>
  <c r="P1695" i="6" s="1"/>
  <c r="O1694" i="6"/>
  <c r="P1694" i="6" s="1"/>
  <c r="O1693" i="6"/>
  <c r="P1693" i="6" s="1"/>
  <c r="O1692" i="6"/>
  <c r="P1692" i="6" s="1"/>
  <c r="O1691" i="6"/>
  <c r="P1691" i="6" s="1"/>
  <c r="O1690" i="6"/>
  <c r="P1690" i="6" s="1"/>
  <c r="O1689" i="6"/>
  <c r="P1689" i="6" s="1"/>
  <c r="O1688" i="6"/>
  <c r="P1688" i="6" s="1"/>
  <c r="O1687" i="6"/>
  <c r="P1687" i="6" s="1"/>
  <c r="O1686" i="6"/>
  <c r="P1686" i="6" s="1"/>
  <c r="O1685" i="6"/>
  <c r="P1685" i="6" s="1"/>
  <c r="O1684" i="6"/>
  <c r="P1684" i="6" s="1"/>
  <c r="O1683" i="6"/>
  <c r="P1683" i="6" s="1"/>
  <c r="O1682" i="6"/>
  <c r="P1682" i="6" s="1"/>
  <c r="O1681" i="6"/>
  <c r="P1681" i="6" s="1"/>
  <c r="O1680" i="6"/>
  <c r="P1680" i="6" s="1"/>
  <c r="O1679" i="6"/>
  <c r="P1679" i="6" s="1"/>
  <c r="O1678" i="6"/>
  <c r="P1678" i="6" s="1"/>
  <c r="O1677" i="6"/>
  <c r="P1677" i="6" s="1"/>
  <c r="O1676" i="6"/>
  <c r="P1676" i="6" s="1"/>
  <c r="O1675" i="6"/>
  <c r="P1675" i="6" s="1"/>
  <c r="O1674" i="6"/>
  <c r="P1674" i="6" s="1"/>
  <c r="O1673" i="6"/>
  <c r="P1673" i="6" s="1"/>
  <c r="O1672" i="6"/>
  <c r="P1672" i="6" s="1"/>
  <c r="O1671" i="6"/>
  <c r="P1671" i="6" s="1"/>
  <c r="O1670" i="6"/>
  <c r="P1670" i="6" s="1"/>
  <c r="O1669" i="6"/>
  <c r="P1669" i="6" s="1"/>
  <c r="O1668" i="6"/>
  <c r="P1668" i="6" s="1"/>
  <c r="O1667" i="6"/>
  <c r="P1667" i="6" s="1"/>
  <c r="O1666" i="6"/>
  <c r="P1666" i="6" s="1"/>
  <c r="O1665" i="6"/>
  <c r="P1665" i="6" s="1"/>
  <c r="O1664" i="6"/>
  <c r="P1664" i="6" s="1"/>
  <c r="O1663" i="6"/>
  <c r="P1663" i="6" s="1"/>
  <c r="O1662" i="6"/>
  <c r="P1662" i="6" s="1"/>
  <c r="O1661" i="6"/>
  <c r="P1661" i="6" s="1"/>
  <c r="O1660" i="6"/>
  <c r="P1660" i="6" s="1"/>
  <c r="O1659" i="6"/>
  <c r="P1659" i="6" s="1"/>
  <c r="O1658" i="6"/>
  <c r="P1658" i="6" s="1"/>
  <c r="O1657" i="6"/>
  <c r="P1657" i="6" s="1"/>
  <c r="O1656" i="6"/>
  <c r="P1656" i="6" s="1"/>
  <c r="O1655" i="6"/>
  <c r="P1655" i="6" s="1"/>
  <c r="O1654" i="6"/>
  <c r="P1654" i="6" s="1"/>
  <c r="O1653" i="6"/>
  <c r="P1653" i="6" s="1"/>
  <c r="O1652" i="6"/>
  <c r="P1652" i="6" s="1"/>
  <c r="O1651" i="6"/>
  <c r="P1651" i="6" s="1"/>
  <c r="O1650" i="6"/>
  <c r="P1650" i="6" s="1"/>
  <c r="O1649" i="6"/>
  <c r="P1649" i="6" s="1"/>
  <c r="O1648" i="6"/>
  <c r="P1648" i="6" s="1"/>
  <c r="O1647" i="6"/>
  <c r="P1647" i="6" s="1"/>
  <c r="O1646" i="6"/>
  <c r="P1646" i="6" s="1"/>
  <c r="O1645" i="6"/>
  <c r="P1645" i="6" s="1"/>
  <c r="O1644" i="6"/>
  <c r="P1644" i="6" s="1"/>
  <c r="O1643" i="6"/>
  <c r="P1643" i="6" s="1"/>
  <c r="O1642" i="6"/>
  <c r="P1642" i="6" s="1"/>
  <c r="O1641" i="6"/>
  <c r="P1641" i="6" s="1"/>
  <c r="O1640" i="6"/>
  <c r="P1640" i="6" s="1"/>
  <c r="O1639" i="6"/>
  <c r="P1639" i="6" s="1"/>
  <c r="O1638" i="6"/>
  <c r="P1638" i="6" s="1"/>
  <c r="O1637" i="6"/>
  <c r="P1637" i="6" s="1"/>
  <c r="O1636" i="6"/>
  <c r="P1636" i="6" s="1"/>
  <c r="O1635" i="6"/>
  <c r="P1635" i="6" s="1"/>
  <c r="O1634" i="6"/>
  <c r="P1634" i="6" s="1"/>
  <c r="O1633" i="6"/>
  <c r="P1633" i="6" s="1"/>
  <c r="O1632" i="6"/>
  <c r="P1632" i="6" s="1"/>
  <c r="O1631" i="6"/>
  <c r="P1631" i="6" s="1"/>
  <c r="O1630" i="6"/>
  <c r="P1630" i="6" s="1"/>
  <c r="O1629" i="6"/>
  <c r="P1629" i="6" s="1"/>
  <c r="O1628" i="6"/>
  <c r="P1628" i="6" s="1"/>
  <c r="O1627" i="6"/>
  <c r="P1627" i="6" s="1"/>
  <c r="O1626" i="6"/>
  <c r="P1626" i="6" s="1"/>
  <c r="O1625" i="6"/>
  <c r="P1625" i="6" s="1"/>
  <c r="O1624" i="6"/>
  <c r="P1624" i="6" s="1"/>
  <c r="O1623" i="6"/>
  <c r="P1623" i="6" s="1"/>
  <c r="O1622" i="6"/>
  <c r="P1622" i="6" s="1"/>
  <c r="O1621" i="6"/>
  <c r="P1621" i="6" s="1"/>
  <c r="O1620" i="6"/>
  <c r="P1620" i="6" s="1"/>
  <c r="O1619" i="6"/>
  <c r="P1619" i="6" s="1"/>
  <c r="O1618" i="6"/>
  <c r="P1618" i="6" s="1"/>
  <c r="O1617" i="6"/>
  <c r="P1617" i="6" s="1"/>
  <c r="O1616" i="6"/>
  <c r="P1616" i="6" s="1"/>
  <c r="O1615" i="6"/>
  <c r="P1615" i="6" s="1"/>
  <c r="O1614" i="6"/>
  <c r="P1614" i="6" s="1"/>
  <c r="O1613" i="6"/>
  <c r="P1613" i="6" s="1"/>
  <c r="O1612" i="6"/>
  <c r="P1612" i="6" s="1"/>
  <c r="O1611" i="6"/>
  <c r="P1611" i="6" s="1"/>
  <c r="O1610" i="6"/>
  <c r="P1610" i="6" s="1"/>
  <c r="O1609" i="6"/>
  <c r="P1609" i="6" s="1"/>
  <c r="O1608" i="6"/>
  <c r="P1608" i="6" s="1"/>
  <c r="O1607" i="6"/>
  <c r="P1607" i="6" s="1"/>
  <c r="O1606" i="6"/>
  <c r="P1606" i="6" s="1"/>
  <c r="O1605" i="6"/>
  <c r="P1605" i="6" s="1"/>
  <c r="O1604" i="6"/>
  <c r="P1604" i="6" s="1"/>
  <c r="O1603" i="6"/>
  <c r="P1603" i="6" s="1"/>
  <c r="O1602" i="6"/>
  <c r="P1602" i="6" s="1"/>
  <c r="O1601" i="6"/>
  <c r="P1601" i="6" s="1"/>
  <c r="O1600" i="6"/>
  <c r="P1600" i="6" s="1"/>
  <c r="O1599" i="6"/>
  <c r="P1599" i="6" s="1"/>
  <c r="O1598" i="6"/>
  <c r="P1598" i="6" s="1"/>
  <c r="O1597" i="6"/>
  <c r="P1597" i="6" s="1"/>
  <c r="O1596" i="6"/>
  <c r="P1596" i="6" s="1"/>
  <c r="O1595" i="6"/>
  <c r="P1595" i="6" s="1"/>
  <c r="O1594" i="6"/>
  <c r="P1594" i="6" s="1"/>
  <c r="O1593" i="6"/>
  <c r="P1593" i="6" s="1"/>
  <c r="O1592" i="6"/>
  <c r="P1592" i="6" s="1"/>
  <c r="O1591" i="6"/>
  <c r="P1591" i="6" s="1"/>
  <c r="O1590" i="6"/>
  <c r="P1590" i="6" s="1"/>
  <c r="O1589" i="6"/>
  <c r="P1589" i="6" s="1"/>
  <c r="O1588" i="6"/>
  <c r="P1588" i="6" s="1"/>
  <c r="O1587" i="6"/>
  <c r="P1587" i="6" s="1"/>
  <c r="O1586" i="6"/>
  <c r="P1586" i="6" s="1"/>
  <c r="O1585" i="6"/>
  <c r="P1585" i="6" s="1"/>
  <c r="O1584" i="6"/>
  <c r="P1584" i="6" s="1"/>
  <c r="O1583" i="6"/>
  <c r="P1583" i="6" s="1"/>
  <c r="O1582" i="6"/>
  <c r="P1582" i="6" s="1"/>
  <c r="O1581" i="6"/>
  <c r="P1581" i="6" s="1"/>
  <c r="O1580" i="6"/>
  <c r="P1580" i="6" s="1"/>
  <c r="O1579" i="6"/>
  <c r="P1579" i="6" s="1"/>
  <c r="O1578" i="6"/>
  <c r="P1578" i="6" s="1"/>
  <c r="O1577" i="6"/>
  <c r="P1577" i="6" s="1"/>
  <c r="O1576" i="6"/>
  <c r="P1576" i="6" s="1"/>
  <c r="O1575" i="6"/>
  <c r="P1575" i="6" s="1"/>
  <c r="O1574" i="6"/>
  <c r="P1574" i="6" s="1"/>
  <c r="O1573" i="6"/>
  <c r="P1573" i="6" s="1"/>
  <c r="O1572" i="6"/>
  <c r="P1572" i="6" s="1"/>
  <c r="O1571" i="6"/>
  <c r="P1571" i="6" s="1"/>
  <c r="O1570" i="6"/>
  <c r="P1570" i="6" s="1"/>
  <c r="O1569" i="6"/>
  <c r="P1569" i="6" s="1"/>
  <c r="O1568" i="6"/>
  <c r="P1568" i="6" s="1"/>
  <c r="O1567" i="6"/>
  <c r="P1567" i="6" s="1"/>
  <c r="O1566" i="6"/>
  <c r="P1566" i="6" s="1"/>
  <c r="O1565" i="6"/>
  <c r="P1565" i="6" s="1"/>
  <c r="O1564" i="6"/>
  <c r="P1564" i="6" s="1"/>
  <c r="O1563" i="6"/>
  <c r="P1563" i="6" s="1"/>
  <c r="O1562" i="6"/>
  <c r="P1562" i="6" s="1"/>
  <c r="O1561" i="6"/>
  <c r="P1561" i="6" s="1"/>
  <c r="O1560" i="6"/>
  <c r="P1560" i="6" s="1"/>
  <c r="O1559" i="6"/>
  <c r="P1559" i="6" s="1"/>
  <c r="O1558" i="6"/>
  <c r="P1558" i="6" s="1"/>
  <c r="O1557" i="6"/>
  <c r="P1557" i="6" s="1"/>
  <c r="O1556" i="6"/>
  <c r="P1556" i="6" s="1"/>
  <c r="O1555" i="6"/>
  <c r="P1555" i="6" s="1"/>
  <c r="O1554" i="6"/>
  <c r="P1554" i="6" s="1"/>
  <c r="O1553" i="6"/>
  <c r="P1553" i="6" s="1"/>
  <c r="O1552" i="6"/>
  <c r="P1552" i="6" s="1"/>
  <c r="O1551" i="6"/>
  <c r="P1551" i="6" s="1"/>
  <c r="O1550" i="6"/>
  <c r="P1550" i="6" s="1"/>
  <c r="O1549" i="6"/>
  <c r="P1549" i="6" s="1"/>
  <c r="O1548" i="6"/>
  <c r="P1548" i="6" s="1"/>
  <c r="O1547" i="6"/>
  <c r="P1547" i="6" s="1"/>
  <c r="O1546" i="6"/>
  <c r="P1546" i="6" s="1"/>
  <c r="O1545" i="6"/>
  <c r="P1545" i="6" s="1"/>
  <c r="O1544" i="6"/>
  <c r="P1544" i="6" s="1"/>
  <c r="O1543" i="6"/>
  <c r="P1543" i="6" s="1"/>
  <c r="O1542" i="6"/>
  <c r="P1542" i="6" s="1"/>
  <c r="O1541" i="6"/>
  <c r="P1541" i="6" s="1"/>
  <c r="O1540" i="6"/>
  <c r="P1540" i="6" s="1"/>
  <c r="O1539" i="6"/>
  <c r="P1539" i="6" s="1"/>
  <c r="O1538" i="6"/>
  <c r="P1538" i="6" s="1"/>
  <c r="O1537" i="6"/>
  <c r="P1537" i="6" s="1"/>
  <c r="O1536" i="6"/>
  <c r="P1536" i="6" s="1"/>
  <c r="O1535" i="6"/>
  <c r="P1535" i="6" s="1"/>
  <c r="O1534" i="6"/>
  <c r="P1534" i="6" s="1"/>
  <c r="O1533" i="6"/>
  <c r="P1533" i="6" s="1"/>
  <c r="O1532" i="6"/>
  <c r="P1532" i="6" s="1"/>
  <c r="O1531" i="6"/>
  <c r="P1531" i="6" s="1"/>
  <c r="O1530" i="6"/>
  <c r="P1530" i="6" s="1"/>
  <c r="O1529" i="6"/>
  <c r="P1529" i="6" s="1"/>
  <c r="O1528" i="6"/>
  <c r="P1528" i="6" s="1"/>
  <c r="O1527" i="6"/>
  <c r="P1527" i="6" s="1"/>
  <c r="O1526" i="6"/>
  <c r="P1526" i="6" s="1"/>
  <c r="O1525" i="6"/>
  <c r="P1525" i="6" s="1"/>
  <c r="O1524" i="6"/>
  <c r="P1524" i="6" s="1"/>
  <c r="O1523" i="6"/>
  <c r="P1523" i="6" s="1"/>
  <c r="O1522" i="6"/>
  <c r="P1522" i="6" s="1"/>
  <c r="O1521" i="6"/>
  <c r="P1521" i="6" s="1"/>
  <c r="O1520" i="6"/>
  <c r="P1520" i="6" s="1"/>
  <c r="O1519" i="6"/>
  <c r="P1519" i="6" s="1"/>
  <c r="O1518" i="6"/>
  <c r="P1518" i="6" s="1"/>
  <c r="O1517" i="6"/>
  <c r="P1517" i="6" s="1"/>
  <c r="O1516" i="6"/>
  <c r="P1516" i="6" s="1"/>
  <c r="O1515" i="6"/>
  <c r="P1515" i="6" s="1"/>
  <c r="O1514" i="6"/>
  <c r="P1514" i="6" s="1"/>
  <c r="O1513" i="6"/>
  <c r="P1513" i="6" s="1"/>
  <c r="O1512" i="6"/>
  <c r="P1512" i="6" s="1"/>
  <c r="O1511" i="6"/>
  <c r="P1511" i="6" s="1"/>
  <c r="O1510" i="6"/>
  <c r="P1510" i="6" s="1"/>
  <c r="O1509" i="6"/>
  <c r="P1509" i="6" s="1"/>
  <c r="O1508" i="6"/>
  <c r="P1508" i="6" s="1"/>
  <c r="O1507" i="6"/>
  <c r="P1507" i="6" s="1"/>
  <c r="O1506" i="6"/>
  <c r="P1506" i="6" s="1"/>
  <c r="O1505" i="6"/>
  <c r="P1505" i="6" s="1"/>
  <c r="O1504" i="6"/>
  <c r="P1504" i="6" s="1"/>
  <c r="O1503" i="6"/>
  <c r="P1503" i="6" s="1"/>
  <c r="O1502" i="6"/>
  <c r="P1502" i="6" s="1"/>
  <c r="O1501" i="6"/>
  <c r="P1501" i="6" s="1"/>
  <c r="O1500" i="6"/>
  <c r="P1500" i="6" s="1"/>
  <c r="O1499" i="6"/>
  <c r="P1499" i="6" s="1"/>
  <c r="O1498" i="6"/>
  <c r="P1498" i="6" s="1"/>
  <c r="O1497" i="6"/>
  <c r="P1497" i="6" s="1"/>
  <c r="O1496" i="6"/>
  <c r="P1496" i="6" s="1"/>
  <c r="O1495" i="6"/>
  <c r="P1495" i="6" s="1"/>
  <c r="O1494" i="6"/>
  <c r="P1494" i="6" s="1"/>
  <c r="O1493" i="6"/>
  <c r="P1493" i="6" s="1"/>
  <c r="O1492" i="6"/>
  <c r="P1492" i="6" s="1"/>
  <c r="O1491" i="6"/>
  <c r="P1491" i="6" s="1"/>
  <c r="O1490" i="6"/>
  <c r="P1490" i="6" s="1"/>
  <c r="O1489" i="6"/>
  <c r="P1489" i="6" s="1"/>
  <c r="O1488" i="6"/>
  <c r="P1488" i="6" s="1"/>
  <c r="O1487" i="6"/>
  <c r="P1487" i="6" s="1"/>
  <c r="O1486" i="6"/>
  <c r="P1486" i="6" s="1"/>
  <c r="O1485" i="6"/>
  <c r="P1485" i="6" s="1"/>
  <c r="O1484" i="6"/>
  <c r="P1484" i="6" s="1"/>
  <c r="O1483" i="6"/>
  <c r="P1483" i="6" s="1"/>
  <c r="O1482" i="6"/>
  <c r="P1482" i="6" s="1"/>
  <c r="O1481" i="6"/>
  <c r="P1481" i="6" s="1"/>
  <c r="O1480" i="6"/>
  <c r="P1480" i="6" s="1"/>
  <c r="O1479" i="6"/>
  <c r="P1479" i="6" s="1"/>
  <c r="O1478" i="6"/>
  <c r="P1478" i="6" s="1"/>
  <c r="O1477" i="6"/>
  <c r="P1477" i="6" s="1"/>
  <c r="O1476" i="6"/>
  <c r="P1476" i="6" s="1"/>
  <c r="O1475" i="6"/>
  <c r="P1475" i="6" s="1"/>
  <c r="O1474" i="6"/>
  <c r="P1474" i="6" s="1"/>
  <c r="O1473" i="6"/>
  <c r="P1473" i="6" s="1"/>
  <c r="O1472" i="6"/>
  <c r="P1472" i="6" s="1"/>
  <c r="O1471" i="6"/>
  <c r="P1471" i="6" s="1"/>
  <c r="O1470" i="6"/>
  <c r="P1470" i="6" s="1"/>
  <c r="O1469" i="6"/>
  <c r="P1469" i="6" s="1"/>
  <c r="O1468" i="6"/>
  <c r="P1468" i="6" s="1"/>
  <c r="O1467" i="6"/>
  <c r="P1467" i="6" s="1"/>
  <c r="O1466" i="6"/>
  <c r="P1466" i="6" s="1"/>
  <c r="O1465" i="6"/>
  <c r="P1465" i="6" s="1"/>
  <c r="O1464" i="6"/>
  <c r="P1464" i="6" s="1"/>
  <c r="O1463" i="6"/>
  <c r="P1463" i="6" s="1"/>
  <c r="O1462" i="6"/>
  <c r="P1462" i="6" s="1"/>
  <c r="O1461" i="6"/>
  <c r="P1461" i="6" s="1"/>
  <c r="O1460" i="6"/>
  <c r="P1460" i="6" s="1"/>
  <c r="O1459" i="6"/>
  <c r="P1459" i="6" s="1"/>
  <c r="O1458" i="6"/>
  <c r="P1458" i="6" s="1"/>
  <c r="O1457" i="6"/>
  <c r="P1457" i="6" s="1"/>
  <c r="O1456" i="6"/>
  <c r="P1456" i="6" s="1"/>
  <c r="O1455" i="6"/>
  <c r="P1455" i="6" s="1"/>
  <c r="O1454" i="6"/>
  <c r="P1454" i="6" s="1"/>
  <c r="O1453" i="6"/>
  <c r="P1453" i="6" s="1"/>
  <c r="O1452" i="6"/>
  <c r="P1452" i="6" s="1"/>
  <c r="O1451" i="6"/>
  <c r="P1451" i="6" s="1"/>
  <c r="O1450" i="6"/>
  <c r="P1450" i="6" s="1"/>
  <c r="O1449" i="6"/>
  <c r="P1449" i="6" s="1"/>
  <c r="O1448" i="6"/>
  <c r="P1448" i="6" s="1"/>
  <c r="O1447" i="6"/>
  <c r="P1447" i="6" s="1"/>
  <c r="O1446" i="6"/>
  <c r="P1446" i="6" s="1"/>
  <c r="O1445" i="6"/>
  <c r="P1445" i="6" s="1"/>
  <c r="O1444" i="6"/>
  <c r="P1444" i="6" s="1"/>
  <c r="O1443" i="6"/>
  <c r="P1443" i="6" s="1"/>
  <c r="O1442" i="6"/>
  <c r="P1442" i="6" s="1"/>
  <c r="O1441" i="6"/>
  <c r="P1441" i="6" s="1"/>
  <c r="O1440" i="6"/>
  <c r="P1440" i="6" s="1"/>
  <c r="O1439" i="6"/>
  <c r="P1439" i="6" s="1"/>
  <c r="O1438" i="6"/>
  <c r="P1438" i="6" s="1"/>
  <c r="O1437" i="6"/>
  <c r="P1437" i="6" s="1"/>
  <c r="O1436" i="6"/>
  <c r="P1436" i="6" s="1"/>
  <c r="O1435" i="6"/>
  <c r="P1435" i="6" s="1"/>
  <c r="O1434" i="6"/>
  <c r="P1434" i="6" s="1"/>
  <c r="O1433" i="6"/>
  <c r="P1433" i="6" s="1"/>
  <c r="O1432" i="6"/>
  <c r="P1432" i="6" s="1"/>
  <c r="O1431" i="6"/>
  <c r="P1431" i="6" s="1"/>
  <c r="O1430" i="6"/>
  <c r="P1430" i="6" s="1"/>
  <c r="O1429" i="6"/>
  <c r="P1429" i="6" s="1"/>
  <c r="O1428" i="6"/>
  <c r="P1428" i="6" s="1"/>
  <c r="O1427" i="6"/>
  <c r="P1427" i="6" s="1"/>
  <c r="O1426" i="6"/>
  <c r="P1426" i="6" s="1"/>
  <c r="O1425" i="6"/>
  <c r="P1425" i="6" s="1"/>
  <c r="O1424" i="6"/>
  <c r="P1424" i="6" s="1"/>
  <c r="O1423" i="6"/>
  <c r="P1423" i="6" s="1"/>
  <c r="O1422" i="6"/>
  <c r="P1422" i="6" s="1"/>
  <c r="O1421" i="6"/>
  <c r="P1421" i="6" s="1"/>
  <c r="O1420" i="6"/>
  <c r="P1420" i="6" s="1"/>
  <c r="O1419" i="6"/>
  <c r="P1419" i="6" s="1"/>
  <c r="O1418" i="6"/>
  <c r="P1418" i="6" s="1"/>
  <c r="O1417" i="6"/>
  <c r="P1417" i="6" s="1"/>
  <c r="O1416" i="6"/>
  <c r="P1416" i="6" s="1"/>
  <c r="O1415" i="6"/>
  <c r="P1415" i="6" s="1"/>
  <c r="O1414" i="6"/>
  <c r="P1414" i="6" s="1"/>
  <c r="O1413" i="6"/>
  <c r="P1413" i="6" s="1"/>
  <c r="O1412" i="6"/>
  <c r="P1412" i="6" s="1"/>
  <c r="O1411" i="6"/>
  <c r="P1411" i="6" s="1"/>
  <c r="O1410" i="6"/>
  <c r="P1410" i="6" s="1"/>
  <c r="O1409" i="6"/>
  <c r="P1409" i="6" s="1"/>
  <c r="O1408" i="6"/>
  <c r="P1408" i="6" s="1"/>
  <c r="O1407" i="6"/>
  <c r="P1407" i="6" s="1"/>
  <c r="O1406" i="6"/>
  <c r="P1406" i="6" s="1"/>
  <c r="O1405" i="6"/>
  <c r="P1405" i="6" s="1"/>
  <c r="O1404" i="6"/>
  <c r="P1404" i="6" s="1"/>
  <c r="O1403" i="6"/>
  <c r="P1403" i="6" s="1"/>
  <c r="O1402" i="6"/>
  <c r="P1402" i="6" s="1"/>
  <c r="O1401" i="6"/>
  <c r="P1401" i="6" s="1"/>
  <c r="O1400" i="6"/>
  <c r="P1400" i="6" s="1"/>
  <c r="O1399" i="6"/>
  <c r="P1399" i="6" s="1"/>
  <c r="O1398" i="6"/>
  <c r="P1398" i="6" s="1"/>
  <c r="O1397" i="6"/>
  <c r="P1397" i="6" s="1"/>
  <c r="O1396" i="6"/>
  <c r="P1396" i="6" s="1"/>
  <c r="O1395" i="6"/>
  <c r="P1395" i="6" s="1"/>
  <c r="O1394" i="6"/>
  <c r="P1394" i="6" s="1"/>
  <c r="O1393" i="6"/>
  <c r="P1393" i="6" s="1"/>
  <c r="O1392" i="6"/>
  <c r="P1392" i="6" s="1"/>
  <c r="O1391" i="6"/>
  <c r="P1391" i="6" s="1"/>
  <c r="O1390" i="6"/>
  <c r="P1390" i="6" s="1"/>
  <c r="O1389" i="6"/>
  <c r="P1389" i="6" s="1"/>
  <c r="O1388" i="6"/>
  <c r="P1388" i="6" s="1"/>
  <c r="O1387" i="6"/>
  <c r="P1387" i="6" s="1"/>
  <c r="O1386" i="6"/>
  <c r="P1386" i="6" s="1"/>
  <c r="O1385" i="6"/>
  <c r="P1385" i="6" s="1"/>
  <c r="O1384" i="6"/>
  <c r="P1384" i="6" s="1"/>
  <c r="O1383" i="6"/>
  <c r="P1383" i="6" s="1"/>
  <c r="O1382" i="6"/>
  <c r="P1382" i="6" s="1"/>
  <c r="O1381" i="6"/>
  <c r="P1381" i="6" s="1"/>
  <c r="O1380" i="6"/>
  <c r="P1380" i="6" s="1"/>
  <c r="O1379" i="6"/>
  <c r="P1379" i="6" s="1"/>
  <c r="O1378" i="6"/>
  <c r="P1378" i="6" s="1"/>
  <c r="O1377" i="6"/>
  <c r="P1377" i="6" s="1"/>
  <c r="O1376" i="6"/>
  <c r="P1376" i="6" s="1"/>
  <c r="O1375" i="6"/>
  <c r="P1375" i="6" s="1"/>
  <c r="O1374" i="6"/>
  <c r="P1374" i="6" s="1"/>
  <c r="O1373" i="6"/>
  <c r="P1373" i="6" s="1"/>
  <c r="O1372" i="6"/>
  <c r="P1372" i="6" s="1"/>
  <c r="O1371" i="6"/>
  <c r="P1371" i="6" s="1"/>
  <c r="O1370" i="6"/>
  <c r="P1370" i="6" s="1"/>
  <c r="O1369" i="6"/>
  <c r="P1369" i="6" s="1"/>
  <c r="O1368" i="6"/>
  <c r="P1368" i="6" s="1"/>
  <c r="O1367" i="6"/>
  <c r="P1367" i="6" s="1"/>
  <c r="O1366" i="6"/>
  <c r="P1366" i="6" s="1"/>
  <c r="O1365" i="6"/>
  <c r="P1365" i="6" s="1"/>
  <c r="O1364" i="6"/>
  <c r="P1364" i="6" s="1"/>
  <c r="O1363" i="6"/>
  <c r="P1363" i="6" s="1"/>
  <c r="O1362" i="6"/>
  <c r="P1362" i="6" s="1"/>
  <c r="O1361" i="6"/>
  <c r="P1361" i="6" s="1"/>
  <c r="O1360" i="6"/>
  <c r="P1360" i="6" s="1"/>
  <c r="O1359" i="6"/>
  <c r="P1359" i="6" s="1"/>
  <c r="O1358" i="6"/>
  <c r="P1358" i="6" s="1"/>
  <c r="O1357" i="6"/>
  <c r="P1357" i="6" s="1"/>
  <c r="O1356" i="6"/>
  <c r="P1356" i="6" s="1"/>
  <c r="O1355" i="6"/>
  <c r="P1355" i="6" s="1"/>
  <c r="O1354" i="6"/>
  <c r="P1354" i="6" s="1"/>
  <c r="O1353" i="6"/>
  <c r="P1353" i="6" s="1"/>
  <c r="O1352" i="6"/>
  <c r="P1352" i="6" s="1"/>
  <c r="O1351" i="6"/>
  <c r="P1351" i="6" s="1"/>
  <c r="O1350" i="6"/>
  <c r="P1350" i="6" s="1"/>
  <c r="O1349" i="6"/>
  <c r="P1349" i="6" s="1"/>
  <c r="O1348" i="6"/>
  <c r="P1348" i="6" s="1"/>
  <c r="O1347" i="6"/>
  <c r="P1347" i="6" s="1"/>
  <c r="O1346" i="6"/>
  <c r="P1346" i="6" s="1"/>
  <c r="O1345" i="6"/>
  <c r="P1345" i="6" s="1"/>
  <c r="O1344" i="6"/>
  <c r="P1344" i="6" s="1"/>
  <c r="O1343" i="6"/>
  <c r="P1343" i="6" s="1"/>
  <c r="O1342" i="6"/>
  <c r="P1342" i="6" s="1"/>
  <c r="O1341" i="6"/>
  <c r="P1341" i="6" s="1"/>
  <c r="O1340" i="6"/>
  <c r="P1340" i="6" s="1"/>
  <c r="O1339" i="6"/>
  <c r="P1339" i="6" s="1"/>
  <c r="O1338" i="6"/>
  <c r="P1338" i="6" s="1"/>
  <c r="O1337" i="6"/>
  <c r="P1337" i="6" s="1"/>
  <c r="O1336" i="6"/>
  <c r="P1336" i="6" s="1"/>
  <c r="O1335" i="6"/>
  <c r="P1335" i="6" s="1"/>
  <c r="O1334" i="6"/>
  <c r="P1334" i="6" s="1"/>
  <c r="O1333" i="6"/>
  <c r="P1333" i="6" s="1"/>
  <c r="O1332" i="6"/>
  <c r="P1332" i="6" s="1"/>
  <c r="O1331" i="6"/>
  <c r="P1331" i="6" s="1"/>
  <c r="O1330" i="6"/>
  <c r="P1330" i="6" s="1"/>
  <c r="O1329" i="6"/>
  <c r="P1329" i="6" s="1"/>
  <c r="O1328" i="6"/>
  <c r="P1328" i="6" s="1"/>
  <c r="O1327" i="6"/>
  <c r="P1327" i="6" s="1"/>
  <c r="O1326" i="6"/>
  <c r="P1326" i="6" s="1"/>
  <c r="O1325" i="6"/>
  <c r="P1325" i="6" s="1"/>
  <c r="O1324" i="6"/>
  <c r="P1324" i="6" s="1"/>
  <c r="O1323" i="6"/>
  <c r="P1323" i="6" s="1"/>
  <c r="O1322" i="6"/>
  <c r="P1322" i="6" s="1"/>
  <c r="O1321" i="6"/>
  <c r="P1321" i="6" s="1"/>
  <c r="O1320" i="6"/>
  <c r="P1320" i="6" s="1"/>
  <c r="O1319" i="6"/>
  <c r="P1319" i="6" s="1"/>
  <c r="O1318" i="6"/>
  <c r="P1318" i="6" s="1"/>
  <c r="O1317" i="6"/>
  <c r="P1317" i="6" s="1"/>
  <c r="O1316" i="6"/>
  <c r="P1316" i="6" s="1"/>
  <c r="O1315" i="6"/>
  <c r="P1315" i="6" s="1"/>
  <c r="O1314" i="6"/>
  <c r="P1314" i="6" s="1"/>
  <c r="O1313" i="6"/>
  <c r="P1313" i="6" s="1"/>
  <c r="O1312" i="6"/>
  <c r="P1312" i="6" s="1"/>
  <c r="O1311" i="6"/>
  <c r="P1311" i="6" s="1"/>
  <c r="O1310" i="6"/>
  <c r="P1310" i="6" s="1"/>
  <c r="O1309" i="6"/>
  <c r="P1309" i="6" s="1"/>
  <c r="O1308" i="6"/>
  <c r="P1308" i="6" s="1"/>
  <c r="O1307" i="6"/>
  <c r="P1307" i="6" s="1"/>
  <c r="O1306" i="6"/>
  <c r="P1306" i="6" s="1"/>
  <c r="O1305" i="6"/>
  <c r="P1305" i="6" s="1"/>
  <c r="O1304" i="6"/>
  <c r="P1304" i="6" s="1"/>
  <c r="O1303" i="6"/>
  <c r="P1303" i="6" s="1"/>
  <c r="O1302" i="6"/>
  <c r="P1302" i="6" s="1"/>
  <c r="O1301" i="6"/>
  <c r="P1301" i="6" s="1"/>
  <c r="O1300" i="6"/>
  <c r="P1300" i="6" s="1"/>
  <c r="O1299" i="6"/>
  <c r="P1299" i="6" s="1"/>
  <c r="O1298" i="6"/>
  <c r="P1298" i="6" s="1"/>
  <c r="O1297" i="6"/>
  <c r="P1297" i="6" s="1"/>
  <c r="O1296" i="6"/>
  <c r="P1296" i="6" s="1"/>
  <c r="O1295" i="6"/>
  <c r="P1295" i="6" s="1"/>
  <c r="O1294" i="6"/>
  <c r="P1294" i="6" s="1"/>
  <c r="O1293" i="6"/>
  <c r="P1293" i="6" s="1"/>
  <c r="O1292" i="6"/>
  <c r="P1292" i="6" s="1"/>
  <c r="O1291" i="6"/>
  <c r="P1291" i="6" s="1"/>
  <c r="O1290" i="6"/>
  <c r="P1290" i="6" s="1"/>
  <c r="O1289" i="6"/>
  <c r="P1289" i="6" s="1"/>
  <c r="O1288" i="6"/>
  <c r="P1288" i="6" s="1"/>
  <c r="O1287" i="6"/>
  <c r="P1287" i="6" s="1"/>
  <c r="O1286" i="6"/>
  <c r="P1286" i="6" s="1"/>
  <c r="O1285" i="6"/>
  <c r="P1285" i="6" s="1"/>
  <c r="O1284" i="6"/>
  <c r="P1284" i="6" s="1"/>
  <c r="O1283" i="6"/>
  <c r="P1283" i="6" s="1"/>
  <c r="O1282" i="6"/>
  <c r="P1282" i="6" s="1"/>
  <c r="O1281" i="6"/>
  <c r="P1281" i="6" s="1"/>
  <c r="O1280" i="6"/>
  <c r="P1280" i="6" s="1"/>
  <c r="O1279" i="6"/>
  <c r="P1279" i="6" s="1"/>
  <c r="O1278" i="6"/>
  <c r="P1278" i="6" s="1"/>
  <c r="O1277" i="6"/>
  <c r="P1277" i="6" s="1"/>
  <c r="O1276" i="6"/>
  <c r="P1276" i="6" s="1"/>
  <c r="O1275" i="6"/>
  <c r="P1275" i="6" s="1"/>
  <c r="O1274" i="6"/>
  <c r="P1274" i="6" s="1"/>
  <c r="O1273" i="6"/>
  <c r="P1273" i="6" s="1"/>
  <c r="O1272" i="6"/>
  <c r="P1272" i="6" s="1"/>
  <c r="O1271" i="6"/>
  <c r="P1271" i="6" s="1"/>
  <c r="O1270" i="6"/>
  <c r="P1270" i="6" s="1"/>
  <c r="O1269" i="6"/>
  <c r="P1269" i="6" s="1"/>
  <c r="O1268" i="6"/>
  <c r="P1268" i="6" s="1"/>
  <c r="O1267" i="6"/>
  <c r="P1267" i="6" s="1"/>
  <c r="O1266" i="6"/>
  <c r="P1266" i="6" s="1"/>
  <c r="O1265" i="6"/>
  <c r="P1265" i="6" s="1"/>
  <c r="O1264" i="6"/>
  <c r="P1264" i="6" s="1"/>
  <c r="O1263" i="6"/>
  <c r="P1263" i="6" s="1"/>
  <c r="O1262" i="6"/>
  <c r="P1262" i="6" s="1"/>
  <c r="O1261" i="6"/>
  <c r="P1261" i="6" s="1"/>
  <c r="O1260" i="6"/>
  <c r="P1260" i="6" s="1"/>
  <c r="O1259" i="6"/>
  <c r="P1259" i="6" s="1"/>
  <c r="O1258" i="6"/>
  <c r="P1258" i="6" s="1"/>
  <c r="O1257" i="6"/>
  <c r="P1257" i="6" s="1"/>
  <c r="O1256" i="6"/>
  <c r="P1256" i="6" s="1"/>
  <c r="O1255" i="6"/>
  <c r="P1255" i="6" s="1"/>
  <c r="O1254" i="6"/>
  <c r="P1254" i="6" s="1"/>
  <c r="O1253" i="6"/>
  <c r="P1253" i="6" s="1"/>
  <c r="O1252" i="6"/>
  <c r="P1252" i="6" s="1"/>
  <c r="O1251" i="6"/>
  <c r="P1251" i="6" s="1"/>
  <c r="O1250" i="6"/>
  <c r="P1250" i="6" s="1"/>
  <c r="O1249" i="6"/>
  <c r="P1249" i="6" s="1"/>
  <c r="O1248" i="6"/>
  <c r="P1248" i="6" s="1"/>
  <c r="O1247" i="6"/>
  <c r="P1247" i="6" s="1"/>
  <c r="O1246" i="6"/>
  <c r="P1246" i="6" s="1"/>
  <c r="O1245" i="6"/>
  <c r="P1245" i="6" s="1"/>
  <c r="O1244" i="6"/>
  <c r="P1244" i="6" s="1"/>
  <c r="O1243" i="6"/>
  <c r="P1243" i="6" s="1"/>
  <c r="O1242" i="6"/>
  <c r="P1242" i="6" s="1"/>
  <c r="O1241" i="6"/>
  <c r="P1241" i="6" s="1"/>
  <c r="O1240" i="6"/>
  <c r="P1240" i="6" s="1"/>
  <c r="O1239" i="6"/>
  <c r="P1239" i="6" s="1"/>
  <c r="O1238" i="6"/>
  <c r="P1238" i="6" s="1"/>
  <c r="O1237" i="6"/>
  <c r="P1237" i="6" s="1"/>
  <c r="O1236" i="6"/>
  <c r="P1236" i="6" s="1"/>
  <c r="O1235" i="6"/>
  <c r="P1235" i="6" s="1"/>
  <c r="O1234" i="6"/>
  <c r="P1234" i="6" s="1"/>
  <c r="O1233" i="6"/>
  <c r="P1233" i="6" s="1"/>
  <c r="O1232" i="6"/>
  <c r="P1232" i="6" s="1"/>
  <c r="O1231" i="6"/>
  <c r="P1231" i="6" s="1"/>
  <c r="O1230" i="6"/>
  <c r="P1230" i="6" s="1"/>
  <c r="O1229" i="6"/>
  <c r="P1229" i="6" s="1"/>
  <c r="O1228" i="6"/>
  <c r="P1228" i="6" s="1"/>
  <c r="O1227" i="6"/>
  <c r="P1227" i="6" s="1"/>
  <c r="O1226" i="6"/>
  <c r="P1226" i="6" s="1"/>
  <c r="O1225" i="6"/>
  <c r="P1225" i="6" s="1"/>
  <c r="O1224" i="6"/>
  <c r="P1224" i="6" s="1"/>
  <c r="O1223" i="6"/>
  <c r="P1223" i="6" s="1"/>
  <c r="O1222" i="6"/>
  <c r="P1222" i="6" s="1"/>
  <c r="O1221" i="6"/>
  <c r="P1221" i="6" s="1"/>
  <c r="O1220" i="6"/>
  <c r="P1220" i="6" s="1"/>
  <c r="O1219" i="6"/>
  <c r="P1219" i="6" s="1"/>
  <c r="O1218" i="6"/>
  <c r="P1218" i="6" s="1"/>
  <c r="O1217" i="6"/>
  <c r="P1217" i="6" s="1"/>
  <c r="O1216" i="6"/>
  <c r="P1216" i="6" s="1"/>
  <c r="O1215" i="6"/>
  <c r="P1215" i="6" s="1"/>
  <c r="O1214" i="6"/>
  <c r="P1214" i="6" s="1"/>
  <c r="O1213" i="6"/>
  <c r="P1213" i="6" s="1"/>
  <c r="O1212" i="6"/>
  <c r="P1212" i="6" s="1"/>
  <c r="O1211" i="6"/>
  <c r="P1211" i="6" s="1"/>
  <c r="O1210" i="6"/>
  <c r="P1210" i="6" s="1"/>
  <c r="O1209" i="6"/>
  <c r="P1209" i="6" s="1"/>
  <c r="O1208" i="6"/>
  <c r="P1208" i="6" s="1"/>
  <c r="O1207" i="6"/>
  <c r="P1207" i="6" s="1"/>
  <c r="O1206" i="6"/>
  <c r="P1206" i="6" s="1"/>
  <c r="O1205" i="6"/>
  <c r="P1205" i="6" s="1"/>
  <c r="O1204" i="6"/>
  <c r="P1204" i="6" s="1"/>
  <c r="O1203" i="6"/>
  <c r="P1203" i="6" s="1"/>
  <c r="O1202" i="6"/>
  <c r="P1202" i="6" s="1"/>
  <c r="O1201" i="6"/>
  <c r="P1201" i="6" s="1"/>
  <c r="O1200" i="6"/>
  <c r="P1200" i="6" s="1"/>
  <c r="O1199" i="6"/>
  <c r="P1199" i="6" s="1"/>
  <c r="O1198" i="6"/>
  <c r="P1198" i="6" s="1"/>
  <c r="O1197" i="6"/>
  <c r="P1197" i="6" s="1"/>
  <c r="O1196" i="6"/>
  <c r="P1196" i="6" s="1"/>
  <c r="O1195" i="6"/>
  <c r="P1195" i="6" s="1"/>
  <c r="O1194" i="6"/>
  <c r="P1194" i="6" s="1"/>
  <c r="O1193" i="6"/>
  <c r="P1193" i="6" s="1"/>
  <c r="O1192" i="6"/>
  <c r="P1192" i="6" s="1"/>
  <c r="O1191" i="6"/>
  <c r="P1191" i="6" s="1"/>
  <c r="O1190" i="6"/>
  <c r="P1190" i="6" s="1"/>
  <c r="O1189" i="6"/>
  <c r="P1189" i="6" s="1"/>
  <c r="O1188" i="6"/>
  <c r="P1188" i="6" s="1"/>
  <c r="O1187" i="6"/>
  <c r="P1187" i="6" s="1"/>
  <c r="O1186" i="6"/>
  <c r="P1186" i="6" s="1"/>
  <c r="O1185" i="6"/>
  <c r="P1185" i="6" s="1"/>
  <c r="O1184" i="6"/>
  <c r="P1184" i="6" s="1"/>
  <c r="O1183" i="6"/>
  <c r="P1183" i="6" s="1"/>
  <c r="O1182" i="6"/>
  <c r="P1182" i="6" s="1"/>
  <c r="O1181" i="6"/>
  <c r="P1181" i="6" s="1"/>
  <c r="O1180" i="6"/>
  <c r="P1180" i="6" s="1"/>
  <c r="O1179" i="6"/>
  <c r="P1179" i="6" s="1"/>
  <c r="O1178" i="6"/>
  <c r="P1178" i="6" s="1"/>
  <c r="O1177" i="6"/>
  <c r="P1177" i="6" s="1"/>
  <c r="O1176" i="6"/>
  <c r="P1176" i="6" s="1"/>
  <c r="O1175" i="6"/>
  <c r="P1175" i="6" s="1"/>
  <c r="O1174" i="6"/>
  <c r="P1174" i="6" s="1"/>
  <c r="O1173" i="6"/>
  <c r="P1173" i="6" s="1"/>
  <c r="O1172" i="6"/>
  <c r="P1172" i="6" s="1"/>
  <c r="O1171" i="6"/>
  <c r="P1171" i="6" s="1"/>
  <c r="O1170" i="6"/>
  <c r="P1170" i="6" s="1"/>
  <c r="O1169" i="6"/>
  <c r="P1169" i="6" s="1"/>
  <c r="O1168" i="6"/>
  <c r="P1168" i="6" s="1"/>
  <c r="O1167" i="6"/>
  <c r="P1167" i="6" s="1"/>
  <c r="O1166" i="6"/>
  <c r="P1166" i="6" s="1"/>
  <c r="O1165" i="6"/>
  <c r="P1165" i="6" s="1"/>
  <c r="O1164" i="6"/>
  <c r="P1164" i="6" s="1"/>
  <c r="O1163" i="6"/>
  <c r="P1163" i="6" s="1"/>
  <c r="O1162" i="6"/>
  <c r="P1162" i="6" s="1"/>
  <c r="O1161" i="6"/>
  <c r="P1161" i="6" s="1"/>
  <c r="O1160" i="6"/>
  <c r="P1160" i="6" s="1"/>
  <c r="O1159" i="6"/>
  <c r="P1159" i="6" s="1"/>
  <c r="O1158" i="6"/>
  <c r="P1158" i="6" s="1"/>
  <c r="O1157" i="6"/>
  <c r="P1157" i="6" s="1"/>
  <c r="O1156" i="6"/>
  <c r="P1156" i="6" s="1"/>
  <c r="O1155" i="6"/>
  <c r="P1155" i="6" s="1"/>
  <c r="O1154" i="6"/>
  <c r="P1154" i="6" s="1"/>
  <c r="O1153" i="6"/>
  <c r="P1153" i="6" s="1"/>
  <c r="O1152" i="6"/>
  <c r="P1152" i="6" s="1"/>
  <c r="O1151" i="6"/>
  <c r="P1151" i="6" s="1"/>
  <c r="O1150" i="6"/>
  <c r="P1150" i="6" s="1"/>
  <c r="O1149" i="6"/>
  <c r="P1149" i="6" s="1"/>
  <c r="O1148" i="6"/>
  <c r="P1148" i="6" s="1"/>
  <c r="O1147" i="6"/>
  <c r="P1147" i="6" s="1"/>
  <c r="O1146" i="6"/>
  <c r="P1146" i="6" s="1"/>
  <c r="O1145" i="6"/>
  <c r="P1145" i="6" s="1"/>
  <c r="O1144" i="6"/>
  <c r="P1144" i="6" s="1"/>
  <c r="O1143" i="6"/>
  <c r="P1143" i="6" s="1"/>
  <c r="O1142" i="6"/>
  <c r="P1142" i="6" s="1"/>
  <c r="O1141" i="6"/>
  <c r="P1141" i="6" s="1"/>
  <c r="O1140" i="6"/>
  <c r="P1140" i="6" s="1"/>
  <c r="O1139" i="6"/>
  <c r="P1139" i="6" s="1"/>
  <c r="O1138" i="6"/>
  <c r="P1138" i="6" s="1"/>
  <c r="O1137" i="6"/>
  <c r="P1137" i="6" s="1"/>
  <c r="O1136" i="6"/>
  <c r="P1136" i="6" s="1"/>
  <c r="O1135" i="6"/>
  <c r="P1135" i="6" s="1"/>
  <c r="O1134" i="6"/>
  <c r="P1134" i="6" s="1"/>
  <c r="O1133" i="6"/>
  <c r="P1133" i="6" s="1"/>
  <c r="O1132" i="6"/>
  <c r="P1132" i="6" s="1"/>
  <c r="O1131" i="6"/>
  <c r="P1131" i="6" s="1"/>
  <c r="O1130" i="6"/>
  <c r="P1130" i="6" s="1"/>
  <c r="O1129" i="6"/>
  <c r="P1129" i="6" s="1"/>
  <c r="O1128" i="6"/>
  <c r="P1128" i="6" s="1"/>
  <c r="O1127" i="6"/>
  <c r="P1127" i="6" s="1"/>
  <c r="O1126" i="6"/>
  <c r="P1126" i="6" s="1"/>
  <c r="O1125" i="6"/>
  <c r="P1125" i="6" s="1"/>
  <c r="O1124" i="6"/>
  <c r="P1124" i="6" s="1"/>
  <c r="O1123" i="6"/>
  <c r="P1123" i="6" s="1"/>
  <c r="O1122" i="6"/>
  <c r="P1122" i="6" s="1"/>
  <c r="O1121" i="6"/>
  <c r="P1121" i="6" s="1"/>
  <c r="O1120" i="6"/>
  <c r="P1120" i="6" s="1"/>
  <c r="O1119" i="6"/>
  <c r="P1119" i="6" s="1"/>
  <c r="O1118" i="6"/>
  <c r="P1118" i="6" s="1"/>
  <c r="O1117" i="6"/>
  <c r="P1117" i="6" s="1"/>
  <c r="O1116" i="6"/>
  <c r="P1116" i="6" s="1"/>
  <c r="O1115" i="6"/>
  <c r="P1115" i="6" s="1"/>
  <c r="O1114" i="6"/>
  <c r="P1114" i="6" s="1"/>
  <c r="O1113" i="6"/>
  <c r="P1113" i="6" s="1"/>
  <c r="O1112" i="6"/>
  <c r="P1112" i="6" s="1"/>
  <c r="O1111" i="6"/>
  <c r="P1111" i="6" s="1"/>
  <c r="O1110" i="6"/>
  <c r="P1110" i="6" s="1"/>
  <c r="O1109" i="6"/>
  <c r="P1109" i="6" s="1"/>
  <c r="O1108" i="6"/>
  <c r="P1108" i="6" s="1"/>
  <c r="O1107" i="6"/>
  <c r="P1107" i="6" s="1"/>
  <c r="O1106" i="6"/>
  <c r="P1106" i="6" s="1"/>
  <c r="O1105" i="6"/>
  <c r="P1105" i="6" s="1"/>
  <c r="O1104" i="6"/>
  <c r="P1104" i="6" s="1"/>
  <c r="O1103" i="6"/>
  <c r="P1103" i="6" s="1"/>
  <c r="O1102" i="6"/>
  <c r="P1102" i="6" s="1"/>
  <c r="O1101" i="6"/>
  <c r="P1101" i="6" s="1"/>
  <c r="O1100" i="6"/>
  <c r="P1100" i="6" s="1"/>
  <c r="O1099" i="6"/>
  <c r="P1099" i="6" s="1"/>
  <c r="O1098" i="6"/>
  <c r="P1098" i="6" s="1"/>
  <c r="O1097" i="6"/>
  <c r="P1097" i="6" s="1"/>
  <c r="O1096" i="6"/>
  <c r="P1096" i="6" s="1"/>
  <c r="O1095" i="6"/>
  <c r="P1095" i="6" s="1"/>
  <c r="O1094" i="6"/>
  <c r="P1094" i="6" s="1"/>
  <c r="O1093" i="6"/>
  <c r="P1093" i="6" s="1"/>
  <c r="O1092" i="6"/>
  <c r="P1092" i="6" s="1"/>
  <c r="O1091" i="6"/>
  <c r="P1091" i="6" s="1"/>
  <c r="O1090" i="6"/>
  <c r="P1090" i="6" s="1"/>
  <c r="O1089" i="6"/>
  <c r="P1089" i="6" s="1"/>
  <c r="O1088" i="6"/>
  <c r="P1088" i="6" s="1"/>
  <c r="O1087" i="6"/>
  <c r="P1087" i="6" s="1"/>
  <c r="O1086" i="6"/>
  <c r="P1086" i="6" s="1"/>
  <c r="O1085" i="6"/>
  <c r="P1085" i="6" s="1"/>
  <c r="O1084" i="6"/>
  <c r="P1084" i="6" s="1"/>
  <c r="O1083" i="6"/>
  <c r="P1083" i="6" s="1"/>
  <c r="O1082" i="6"/>
  <c r="P1082" i="6" s="1"/>
  <c r="O1081" i="6"/>
  <c r="P1081" i="6" s="1"/>
  <c r="O1080" i="6"/>
  <c r="P1080" i="6" s="1"/>
  <c r="O1079" i="6"/>
  <c r="P1079" i="6" s="1"/>
  <c r="O1078" i="6"/>
  <c r="P1078" i="6" s="1"/>
  <c r="O1077" i="6"/>
  <c r="P1077" i="6" s="1"/>
  <c r="O1076" i="6"/>
  <c r="P1076" i="6" s="1"/>
  <c r="O1075" i="6"/>
  <c r="P1075" i="6" s="1"/>
  <c r="O1074" i="6"/>
  <c r="P1074" i="6" s="1"/>
  <c r="O1073" i="6"/>
  <c r="P1073" i="6" s="1"/>
  <c r="O1072" i="6"/>
  <c r="P1072" i="6" s="1"/>
  <c r="O1071" i="6"/>
  <c r="P1071" i="6" s="1"/>
  <c r="O1070" i="6"/>
  <c r="P1070" i="6" s="1"/>
  <c r="O1069" i="6"/>
  <c r="P1069" i="6" s="1"/>
  <c r="O1068" i="6"/>
  <c r="P1068" i="6" s="1"/>
  <c r="O1067" i="6"/>
  <c r="P1067" i="6" s="1"/>
  <c r="O1066" i="6"/>
  <c r="P1066" i="6" s="1"/>
  <c r="O1065" i="6"/>
  <c r="P1065" i="6" s="1"/>
  <c r="O1064" i="6"/>
  <c r="P1064" i="6" s="1"/>
  <c r="O1063" i="6"/>
  <c r="P1063" i="6" s="1"/>
  <c r="O1062" i="6"/>
  <c r="P1062" i="6" s="1"/>
  <c r="O1061" i="6"/>
  <c r="P1061" i="6" s="1"/>
  <c r="O1060" i="6"/>
  <c r="P1060" i="6" s="1"/>
  <c r="O1059" i="6"/>
  <c r="P1059" i="6" s="1"/>
  <c r="O1058" i="6"/>
  <c r="P1058" i="6" s="1"/>
  <c r="O1057" i="6"/>
  <c r="P1057" i="6" s="1"/>
  <c r="O1056" i="6"/>
  <c r="P1056" i="6" s="1"/>
  <c r="O1055" i="6"/>
  <c r="P1055" i="6" s="1"/>
  <c r="O1054" i="6"/>
  <c r="P1054" i="6" s="1"/>
  <c r="O1053" i="6"/>
  <c r="P1053" i="6" s="1"/>
  <c r="O1052" i="6"/>
  <c r="P1052" i="6" s="1"/>
  <c r="O1051" i="6"/>
  <c r="P1051" i="6" s="1"/>
  <c r="O1050" i="6"/>
  <c r="P1050" i="6" s="1"/>
  <c r="O1049" i="6"/>
  <c r="P1049" i="6" s="1"/>
  <c r="O1048" i="6"/>
  <c r="P1048" i="6" s="1"/>
  <c r="O1047" i="6"/>
  <c r="P1047" i="6" s="1"/>
  <c r="O1046" i="6"/>
  <c r="P1046" i="6" s="1"/>
  <c r="O1045" i="6"/>
  <c r="P1045" i="6" s="1"/>
  <c r="O1044" i="6"/>
  <c r="P1044" i="6" s="1"/>
  <c r="O1043" i="6"/>
  <c r="P1043" i="6" s="1"/>
  <c r="O1042" i="6"/>
  <c r="P1042" i="6" s="1"/>
  <c r="O1041" i="6"/>
  <c r="P1041" i="6" s="1"/>
  <c r="O1040" i="6"/>
  <c r="P1040" i="6" s="1"/>
  <c r="O1039" i="6"/>
  <c r="P1039" i="6" s="1"/>
  <c r="O1038" i="6"/>
  <c r="P1038" i="6" s="1"/>
  <c r="O1037" i="6"/>
  <c r="P1037" i="6" s="1"/>
  <c r="O1036" i="6"/>
  <c r="P1036" i="6" s="1"/>
  <c r="O1035" i="6"/>
  <c r="P1035" i="6" s="1"/>
  <c r="O1034" i="6"/>
  <c r="P1034" i="6" s="1"/>
  <c r="O1033" i="6"/>
  <c r="P1033" i="6" s="1"/>
  <c r="O1032" i="6"/>
  <c r="P1032" i="6" s="1"/>
  <c r="O1031" i="6"/>
  <c r="P1031" i="6" s="1"/>
  <c r="O1030" i="6"/>
  <c r="P1030" i="6" s="1"/>
  <c r="O1029" i="6"/>
  <c r="P1029" i="6" s="1"/>
  <c r="O1028" i="6"/>
  <c r="P1028" i="6" s="1"/>
  <c r="O1027" i="6"/>
  <c r="P1027" i="6" s="1"/>
  <c r="O1026" i="6"/>
  <c r="P1026" i="6" s="1"/>
  <c r="O1025" i="6"/>
  <c r="P1025" i="6" s="1"/>
  <c r="O1024" i="6"/>
  <c r="P1024" i="6" s="1"/>
  <c r="O1023" i="6"/>
  <c r="P1023" i="6" s="1"/>
  <c r="O1022" i="6"/>
  <c r="P1022" i="6" s="1"/>
  <c r="O1021" i="6"/>
  <c r="P1021" i="6" s="1"/>
  <c r="O1020" i="6"/>
  <c r="P1020" i="6" s="1"/>
  <c r="O1019" i="6"/>
  <c r="P1019" i="6" s="1"/>
  <c r="O1018" i="6"/>
  <c r="P1018" i="6" s="1"/>
  <c r="O1017" i="6"/>
  <c r="P1017" i="6" s="1"/>
  <c r="O1016" i="6"/>
  <c r="P1016" i="6" s="1"/>
  <c r="O1015" i="6"/>
  <c r="P1015" i="6" s="1"/>
  <c r="O1014" i="6"/>
  <c r="P1014" i="6" s="1"/>
  <c r="O1013" i="6"/>
  <c r="P1013" i="6" s="1"/>
  <c r="O1012" i="6"/>
  <c r="P1012" i="6" s="1"/>
  <c r="O1011" i="6"/>
  <c r="P1011" i="6" s="1"/>
  <c r="O1010" i="6"/>
  <c r="P1010" i="6" s="1"/>
  <c r="O1009" i="6"/>
  <c r="P1009" i="6" s="1"/>
  <c r="O1008" i="6"/>
  <c r="P1008" i="6" s="1"/>
  <c r="O1007" i="6"/>
  <c r="P1007" i="6" s="1"/>
  <c r="O1006" i="6"/>
  <c r="P1006" i="6" s="1"/>
  <c r="O1005" i="6"/>
  <c r="P1005" i="6" s="1"/>
  <c r="O1004" i="6"/>
  <c r="P1004" i="6" s="1"/>
  <c r="O1003" i="6"/>
  <c r="P1003" i="6" s="1"/>
  <c r="O1002" i="6"/>
  <c r="P1002" i="6" s="1"/>
  <c r="O1001" i="6"/>
  <c r="P1001" i="6" s="1"/>
  <c r="O1000" i="6"/>
  <c r="P1000" i="6" s="1"/>
  <c r="O999" i="6"/>
  <c r="P999" i="6" s="1"/>
  <c r="O998" i="6"/>
  <c r="P998" i="6" s="1"/>
  <c r="O997" i="6"/>
  <c r="P997" i="6" s="1"/>
  <c r="O996" i="6"/>
  <c r="P996" i="6" s="1"/>
  <c r="O995" i="6"/>
  <c r="P995" i="6" s="1"/>
  <c r="O994" i="6"/>
  <c r="P994" i="6" s="1"/>
  <c r="O993" i="6"/>
  <c r="P993" i="6" s="1"/>
  <c r="O992" i="6"/>
  <c r="P992" i="6" s="1"/>
  <c r="O991" i="6"/>
  <c r="P991" i="6" s="1"/>
  <c r="O990" i="6"/>
  <c r="P990" i="6" s="1"/>
  <c r="O989" i="6"/>
  <c r="P989" i="6" s="1"/>
  <c r="O988" i="6"/>
  <c r="P988" i="6" s="1"/>
  <c r="O987" i="6"/>
  <c r="P987" i="6" s="1"/>
  <c r="O986" i="6"/>
  <c r="P986" i="6" s="1"/>
  <c r="O985" i="6"/>
  <c r="P985" i="6" s="1"/>
  <c r="O984" i="6"/>
  <c r="P984" i="6" s="1"/>
  <c r="O983" i="6"/>
  <c r="P983" i="6" s="1"/>
  <c r="O982" i="6"/>
  <c r="P982" i="6" s="1"/>
  <c r="O981" i="6"/>
  <c r="P981" i="6" s="1"/>
  <c r="O980" i="6"/>
  <c r="P980" i="6" s="1"/>
  <c r="O979" i="6"/>
  <c r="P979" i="6" s="1"/>
  <c r="O978" i="6"/>
  <c r="P978" i="6" s="1"/>
  <c r="O977" i="6"/>
  <c r="P977" i="6" s="1"/>
  <c r="O976" i="6"/>
  <c r="P976" i="6" s="1"/>
  <c r="O975" i="6"/>
  <c r="P975" i="6" s="1"/>
  <c r="O974" i="6"/>
  <c r="P974" i="6" s="1"/>
  <c r="O973" i="6"/>
  <c r="P973" i="6" s="1"/>
  <c r="O972" i="6"/>
  <c r="P972" i="6" s="1"/>
  <c r="O971" i="6"/>
  <c r="P971" i="6" s="1"/>
  <c r="O970" i="6"/>
  <c r="P970" i="6" s="1"/>
  <c r="O969" i="6"/>
  <c r="P969" i="6" s="1"/>
  <c r="O968" i="6"/>
  <c r="P968" i="6" s="1"/>
  <c r="O967" i="6"/>
  <c r="P967" i="6" s="1"/>
  <c r="O966" i="6"/>
  <c r="P966" i="6" s="1"/>
  <c r="O965" i="6"/>
  <c r="P965" i="6" s="1"/>
  <c r="O964" i="6"/>
  <c r="P964" i="6" s="1"/>
  <c r="O963" i="6"/>
  <c r="P963" i="6" s="1"/>
  <c r="O962" i="6"/>
  <c r="P962" i="6" s="1"/>
  <c r="O961" i="6"/>
  <c r="P961" i="6" s="1"/>
  <c r="O960" i="6"/>
  <c r="P960" i="6" s="1"/>
  <c r="O959" i="6"/>
  <c r="P959" i="6" s="1"/>
  <c r="O958" i="6"/>
  <c r="P958" i="6" s="1"/>
  <c r="O957" i="6"/>
  <c r="P957" i="6" s="1"/>
  <c r="O956" i="6"/>
  <c r="P956" i="6" s="1"/>
  <c r="O955" i="6"/>
  <c r="P955" i="6" s="1"/>
  <c r="O954" i="6"/>
  <c r="P954" i="6" s="1"/>
  <c r="O953" i="6"/>
  <c r="P953" i="6" s="1"/>
  <c r="O952" i="6"/>
  <c r="P952" i="6" s="1"/>
  <c r="O951" i="6"/>
  <c r="P951" i="6" s="1"/>
  <c r="O950" i="6"/>
  <c r="P950" i="6" s="1"/>
  <c r="O949" i="6"/>
  <c r="P949" i="6" s="1"/>
  <c r="O948" i="6"/>
  <c r="P948" i="6" s="1"/>
  <c r="O947" i="6"/>
  <c r="P947" i="6" s="1"/>
  <c r="O946" i="6"/>
  <c r="P946" i="6" s="1"/>
  <c r="O945" i="6"/>
  <c r="P945" i="6" s="1"/>
  <c r="O944" i="6"/>
  <c r="P944" i="6" s="1"/>
  <c r="O943" i="6"/>
  <c r="P943" i="6" s="1"/>
  <c r="O942" i="6"/>
  <c r="P942" i="6" s="1"/>
  <c r="O941" i="6"/>
  <c r="P941" i="6" s="1"/>
  <c r="O940" i="6"/>
  <c r="P940" i="6" s="1"/>
  <c r="O939" i="6"/>
  <c r="P939" i="6" s="1"/>
  <c r="O938" i="6"/>
  <c r="P938" i="6" s="1"/>
  <c r="O937" i="6"/>
  <c r="P937" i="6" s="1"/>
  <c r="O936" i="6"/>
  <c r="P936" i="6" s="1"/>
  <c r="O935" i="6"/>
  <c r="P935" i="6" s="1"/>
  <c r="O934" i="6"/>
  <c r="P934" i="6" s="1"/>
  <c r="O933" i="6"/>
  <c r="P933" i="6" s="1"/>
  <c r="O932" i="6"/>
  <c r="P932" i="6" s="1"/>
  <c r="O931" i="6"/>
  <c r="P931" i="6" s="1"/>
  <c r="O930" i="6"/>
  <c r="P930" i="6" s="1"/>
  <c r="O929" i="6"/>
  <c r="P929" i="6" s="1"/>
  <c r="O928" i="6"/>
  <c r="P928" i="6" s="1"/>
  <c r="O927" i="6"/>
  <c r="P927" i="6" s="1"/>
  <c r="O926" i="6"/>
  <c r="P926" i="6" s="1"/>
  <c r="O925" i="6"/>
  <c r="P925" i="6" s="1"/>
  <c r="O924" i="6"/>
  <c r="P924" i="6" s="1"/>
  <c r="O923" i="6"/>
  <c r="P923" i="6" s="1"/>
  <c r="O922" i="6"/>
  <c r="P922" i="6" s="1"/>
  <c r="O921" i="6"/>
  <c r="P921" i="6" s="1"/>
  <c r="O920" i="6"/>
  <c r="P920" i="6" s="1"/>
  <c r="O919" i="6"/>
  <c r="P919" i="6" s="1"/>
  <c r="O918" i="6"/>
  <c r="P918" i="6" s="1"/>
  <c r="O917" i="6"/>
  <c r="P917" i="6" s="1"/>
  <c r="O916" i="6"/>
  <c r="P916" i="6" s="1"/>
  <c r="O915" i="6"/>
  <c r="P915" i="6" s="1"/>
  <c r="O914" i="6"/>
  <c r="P914" i="6" s="1"/>
  <c r="O913" i="6"/>
  <c r="P913" i="6" s="1"/>
  <c r="O912" i="6"/>
  <c r="P912" i="6" s="1"/>
  <c r="O911" i="6"/>
  <c r="P911" i="6" s="1"/>
  <c r="O910" i="6"/>
  <c r="P910" i="6" s="1"/>
  <c r="O909" i="6"/>
  <c r="P909" i="6" s="1"/>
  <c r="O908" i="6"/>
  <c r="P908" i="6" s="1"/>
  <c r="O907" i="6"/>
  <c r="P907" i="6" s="1"/>
  <c r="O906" i="6"/>
  <c r="P906" i="6" s="1"/>
  <c r="O905" i="6"/>
  <c r="P905" i="6" s="1"/>
  <c r="O904" i="6"/>
  <c r="P904" i="6" s="1"/>
  <c r="O903" i="6"/>
  <c r="P903" i="6" s="1"/>
  <c r="O902" i="6"/>
  <c r="P902" i="6" s="1"/>
  <c r="O901" i="6"/>
  <c r="P901" i="6" s="1"/>
  <c r="O900" i="6"/>
  <c r="P900" i="6" s="1"/>
  <c r="O899" i="6"/>
  <c r="P899" i="6" s="1"/>
  <c r="O898" i="6"/>
  <c r="P898" i="6" s="1"/>
  <c r="O897" i="6"/>
  <c r="P897" i="6" s="1"/>
  <c r="O896" i="6"/>
  <c r="P896" i="6" s="1"/>
  <c r="O895" i="6"/>
  <c r="P895" i="6" s="1"/>
  <c r="O894" i="6"/>
  <c r="P894" i="6" s="1"/>
  <c r="O893" i="6"/>
  <c r="P893" i="6" s="1"/>
  <c r="O892" i="6"/>
  <c r="P892" i="6" s="1"/>
  <c r="O891" i="6"/>
  <c r="P891" i="6" s="1"/>
  <c r="O890" i="6"/>
  <c r="P890" i="6" s="1"/>
  <c r="O889" i="6"/>
  <c r="P889" i="6" s="1"/>
  <c r="O888" i="6"/>
  <c r="P888" i="6" s="1"/>
  <c r="O887" i="6"/>
  <c r="P887" i="6" s="1"/>
  <c r="O886" i="6"/>
  <c r="P886" i="6" s="1"/>
  <c r="O885" i="6"/>
  <c r="P885" i="6" s="1"/>
  <c r="O884" i="6"/>
  <c r="P884" i="6" s="1"/>
  <c r="O883" i="6"/>
  <c r="P883" i="6" s="1"/>
  <c r="O882" i="6"/>
  <c r="P882" i="6" s="1"/>
  <c r="O881" i="6"/>
  <c r="P881" i="6" s="1"/>
  <c r="O880" i="6"/>
  <c r="P880" i="6" s="1"/>
  <c r="O879" i="6"/>
  <c r="P879" i="6" s="1"/>
  <c r="O878" i="6"/>
  <c r="P878" i="6" s="1"/>
  <c r="O877" i="6"/>
  <c r="P877" i="6" s="1"/>
  <c r="O876" i="6"/>
  <c r="P876" i="6" s="1"/>
  <c r="O875" i="6"/>
  <c r="P875" i="6" s="1"/>
  <c r="O874" i="6"/>
  <c r="P874" i="6" s="1"/>
  <c r="O873" i="6"/>
  <c r="P873" i="6" s="1"/>
  <c r="O872" i="6"/>
  <c r="P872" i="6" s="1"/>
  <c r="O871" i="6"/>
  <c r="P871" i="6" s="1"/>
  <c r="O870" i="6"/>
  <c r="P870" i="6" s="1"/>
  <c r="O869" i="6"/>
  <c r="P869" i="6" s="1"/>
  <c r="O868" i="6"/>
  <c r="P868" i="6" s="1"/>
  <c r="O867" i="6"/>
  <c r="P867" i="6" s="1"/>
  <c r="O866" i="6"/>
  <c r="P866" i="6" s="1"/>
  <c r="O865" i="6"/>
  <c r="P865" i="6" s="1"/>
  <c r="O864" i="6"/>
  <c r="P864" i="6" s="1"/>
  <c r="O863" i="6"/>
  <c r="P863" i="6" s="1"/>
  <c r="O862" i="6"/>
  <c r="P862" i="6" s="1"/>
  <c r="O861" i="6"/>
  <c r="P861" i="6" s="1"/>
  <c r="O860" i="6"/>
  <c r="P860" i="6" s="1"/>
  <c r="O859" i="6"/>
  <c r="P859" i="6" s="1"/>
  <c r="O858" i="6"/>
  <c r="P858" i="6" s="1"/>
  <c r="O857" i="6"/>
  <c r="P857" i="6" s="1"/>
  <c r="O856" i="6"/>
  <c r="P856" i="6" s="1"/>
  <c r="O855" i="6"/>
  <c r="P855" i="6" s="1"/>
  <c r="O854" i="6"/>
  <c r="P854" i="6" s="1"/>
  <c r="O853" i="6"/>
  <c r="P853" i="6" s="1"/>
  <c r="O852" i="6"/>
  <c r="P852" i="6" s="1"/>
  <c r="O851" i="6"/>
  <c r="P851" i="6" s="1"/>
  <c r="O850" i="6"/>
  <c r="P850" i="6" s="1"/>
  <c r="O849" i="6"/>
  <c r="P849" i="6" s="1"/>
  <c r="O848" i="6"/>
  <c r="P848" i="6" s="1"/>
  <c r="O847" i="6"/>
  <c r="P847" i="6" s="1"/>
  <c r="O846" i="6"/>
  <c r="P846" i="6" s="1"/>
  <c r="O845" i="6"/>
  <c r="P845" i="6" s="1"/>
  <c r="O844" i="6"/>
  <c r="P844" i="6" s="1"/>
  <c r="O843" i="6"/>
  <c r="P843" i="6" s="1"/>
  <c r="O842" i="6"/>
  <c r="P842" i="6" s="1"/>
  <c r="O841" i="6"/>
  <c r="P841" i="6" s="1"/>
  <c r="O840" i="6"/>
  <c r="P840" i="6" s="1"/>
  <c r="O839" i="6"/>
  <c r="P839" i="6" s="1"/>
  <c r="O838" i="6"/>
  <c r="P838" i="6" s="1"/>
  <c r="O837" i="6"/>
  <c r="P837" i="6" s="1"/>
  <c r="O836" i="6"/>
  <c r="P836" i="6" s="1"/>
  <c r="O835" i="6"/>
  <c r="P835" i="6" s="1"/>
  <c r="O834" i="6"/>
  <c r="P834" i="6" s="1"/>
  <c r="O833" i="6"/>
  <c r="P833" i="6" s="1"/>
  <c r="O832" i="6"/>
  <c r="P832" i="6" s="1"/>
  <c r="O831" i="6"/>
  <c r="P831" i="6" s="1"/>
  <c r="O830" i="6"/>
  <c r="P830" i="6" s="1"/>
  <c r="O829" i="6"/>
  <c r="P829" i="6" s="1"/>
  <c r="O828" i="6"/>
  <c r="P828" i="6" s="1"/>
  <c r="O827" i="6"/>
  <c r="P827" i="6" s="1"/>
  <c r="O826" i="6"/>
  <c r="P826" i="6" s="1"/>
  <c r="O825" i="6"/>
  <c r="P825" i="6" s="1"/>
  <c r="O824" i="6"/>
  <c r="P824" i="6" s="1"/>
  <c r="O823" i="6"/>
  <c r="P823" i="6" s="1"/>
  <c r="O822" i="6"/>
  <c r="P822" i="6" s="1"/>
  <c r="O821" i="6"/>
  <c r="P821" i="6" s="1"/>
  <c r="O820" i="6"/>
  <c r="P820" i="6" s="1"/>
  <c r="O819" i="6"/>
  <c r="P819" i="6" s="1"/>
  <c r="O818" i="6"/>
  <c r="P818" i="6" s="1"/>
  <c r="O817" i="6"/>
  <c r="P817" i="6" s="1"/>
  <c r="O816" i="6"/>
  <c r="P816" i="6" s="1"/>
  <c r="O815" i="6"/>
  <c r="P815" i="6" s="1"/>
  <c r="O814" i="6"/>
  <c r="P814" i="6" s="1"/>
  <c r="O813" i="6"/>
  <c r="P813" i="6" s="1"/>
  <c r="O812" i="6"/>
  <c r="P812" i="6" s="1"/>
  <c r="O811" i="6"/>
  <c r="P811" i="6" s="1"/>
  <c r="O810" i="6"/>
  <c r="P810" i="6" s="1"/>
  <c r="O809" i="6"/>
  <c r="P809" i="6" s="1"/>
  <c r="O808" i="6"/>
  <c r="P808" i="6" s="1"/>
  <c r="O807" i="6"/>
  <c r="P807" i="6" s="1"/>
  <c r="O806" i="6"/>
  <c r="P806" i="6" s="1"/>
  <c r="O805" i="6"/>
  <c r="P805" i="6" s="1"/>
  <c r="O804" i="6"/>
  <c r="P804" i="6" s="1"/>
  <c r="O803" i="6"/>
  <c r="P803" i="6" s="1"/>
  <c r="O802" i="6"/>
  <c r="P802" i="6" s="1"/>
  <c r="O801" i="6"/>
  <c r="P801" i="6" s="1"/>
  <c r="O800" i="6"/>
  <c r="P800" i="6" s="1"/>
  <c r="O799" i="6"/>
  <c r="P799" i="6" s="1"/>
  <c r="O798" i="6"/>
  <c r="P798" i="6" s="1"/>
  <c r="O797" i="6"/>
  <c r="P797" i="6" s="1"/>
  <c r="O796" i="6"/>
  <c r="P796" i="6" s="1"/>
  <c r="O795" i="6"/>
  <c r="P795" i="6" s="1"/>
  <c r="O794" i="6"/>
  <c r="P794" i="6" s="1"/>
  <c r="O793" i="6"/>
  <c r="P793" i="6" s="1"/>
  <c r="O792" i="6"/>
  <c r="P792" i="6" s="1"/>
  <c r="O791" i="6"/>
  <c r="P791" i="6" s="1"/>
  <c r="O790" i="6"/>
  <c r="P790" i="6" s="1"/>
  <c r="O789" i="6"/>
  <c r="P789" i="6" s="1"/>
  <c r="O788" i="6"/>
  <c r="P788" i="6" s="1"/>
  <c r="O787" i="6"/>
  <c r="P787" i="6" s="1"/>
  <c r="O786" i="6"/>
  <c r="P786" i="6" s="1"/>
  <c r="O785" i="6"/>
  <c r="P785" i="6" s="1"/>
  <c r="O784" i="6"/>
  <c r="P784" i="6" s="1"/>
  <c r="O783" i="6"/>
  <c r="P783" i="6" s="1"/>
  <c r="O782" i="6"/>
  <c r="P782" i="6" s="1"/>
  <c r="O781" i="6"/>
  <c r="P781" i="6" s="1"/>
  <c r="O780" i="6"/>
  <c r="P780" i="6" s="1"/>
  <c r="O779" i="6"/>
  <c r="P779" i="6" s="1"/>
  <c r="O778" i="6"/>
  <c r="P778" i="6" s="1"/>
  <c r="O777" i="6"/>
  <c r="P777" i="6" s="1"/>
  <c r="O776" i="6"/>
  <c r="P776" i="6" s="1"/>
  <c r="O775" i="6"/>
  <c r="P775" i="6" s="1"/>
  <c r="O774" i="6"/>
  <c r="P774" i="6" s="1"/>
  <c r="O773" i="6"/>
  <c r="P773" i="6" s="1"/>
  <c r="O772" i="6"/>
  <c r="P772" i="6" s="1"/>
  <c r="O771" i="6"/>
  <c r="P771" i="6" s="1"/>
  <c r="O770" i="6"/>
  <c r="P770" i="6" s="1"/>
  <c r="O769" i="6"/>
  <c r="P769" i="6" s="1"/>
  <c r="O768" i="6"/>
  <c r="P768" i="6" s="1"/>
  <c r="O767" i="6"/>
  <c r="P767" i="6" s="1"/>
  <c r="O766" i="6"/>
  <c r="P766" i="6" s="1"/>
  <c r="O765" i="6"/>
  <c r="P765" i="6" s="1"/>
  <c r="O764" i="6"/>
  <c r="P764" i="6" s="1"/>
  <c r="O763" i="6"/>
  <c r="P763" i="6" s="1"/>
  <c r="O762" i="6"/>
  <c r="P762" i="6" s="1"/>
  <c r="O761" i="6"/>
  <c r="P761" i="6" s="1"/>
  <c r="O760" i="6"/>
  <c r="P760" i="6" s="1"/>
  <c r="O759" i="6"/>
  <c r="P759" i="6" s="1"/>
  <c r="O758" i="6"/>
  <c r="P758" i="6" s="1"/>
  <c r="O757" i="6"/>
  <c r="P757" i="6" s="1"/>
  <c r="O756" i="6"/>
  <c r="P756" i="6" s="1"/>
  <c r="O755" i="6"/>
  <c r="P755" i="6" s="1"/>
  <c r="O754" i="6"/>
  <c r="P754" i="6" s="1"/>
  <c r="O753" i="6"/>
  <c r="P753" i="6" s="1"/>
  <c r="O752" i="6"/>
  <c r="P752" i="6" s="1"/>
  <c r="O751" i="6"/>
  <c r="P751" i="6" s="1"/>
  <c r="O750" i="6"/>
  <c r="P750" i="6" s="1"/>
  <c r="O749" i="6"/>
  <c r="P749" i="6" s="1"/>
  <c r="O748" i="6"/>
  <c r="P748" i="6" s="1"/>
  <c r="O747" i="6"/>
  <c r="P747" i="6" s="1"/>
  <c r="O746" i="6"/>
  <c r="P746" i="6" s="1"/>
  <c r="O745" i="6"/>
  <c r="P745" i="6" s="1"/>
  <c r="O744" i="6"/>
  <c r="P744" i="6" s="1"/>
  <c r="O743" i="6"/>
  <c r="P743" i="6" s="1"/>
  <c r="O742" i="6"/>
  <c r="P742" i="6" s="1"/>
  <c r="O741" i="6"/>
  <c r="P741" i="6" s="1"/>
  <c r="O740" i="6"/>
  <c r="P740" i="6" s="1"/>
  <c r="O739" i="6"/>
  <c r="P739" i="6" s="1"/>
  <c r="O738" i="6"/>
  <c r="P738" i="6" s="1"/>
  <c r="O737" i="6"/>
  <c r="P737" i="6" s="1"/>
  <c r="O736" i="6"/>
  <c r="P736" i="6" s="1"/>
  <c r="O735" i="6"/>
  <c r="P735" i="6" s="1"/>
  <c r="O734" i="6"/>
  <c r="P734" i="6" s="1"/>
  <c r="O733" i="6"/>
  <c r="P733" i="6" s="1"/>
  <c r="O732" i="6"/>
  <c r="P732" i="6" s="1"/>
  <c r="O731" i="6"/>
  <c r="P731" i="6" s="1"/>
  <c r="O730" i="6"/>
  <c r="P730" i="6" s="1"/>
  <c r="O729" i="6"/>
  <c r="P729" i="6" s="1"/>
  <c r="O728" i="6"/>
  <c r="P728" i="6" s="1"/>
  <c r="O727" i="6"/>
  <c r="P727" i="6" s="1"/>
  <c r="O726" i="6"/>
  <c r="P726" i="6" s="1"/>
  <c r="O725" i="6"/>
  <c r="P725" i="6" s="1"/>
  <c r="O724" i="6"/>
  <c r="P724" i="6" s="1"/>
  <c r="O723" i="6"/>
  <c r="P723" i="6" s="1"/>
  <c r="O722" i="6"/>
  <c r="P722" i="6" s="1"/>
  <c r="O721" i="6"/>
  <c r="P721" i="6" s="1"/>
  <c r="O720" i="6"/>
  <c r="P720" i="6" s="1"/>
  <c r="O719" i="6"/>
  <c r="P719" i="6" s="1"/>
  <c r="O718" i="6"/>
  <c r="P718" i="6" s="1"/>
  <c r="O717" i="6"/>
  <c r="P717" i="6" s="1"/>
  <c r="O716" i="6"/>
  <c r="P716" i="6" s="1"/>
  <c r="O715" i="6"/>
  <c r="P715" i="6" s="1"/>
  <c r="O714" i="6"/>
  <c r="P714" i="6" s="1"/>
  <c r="O713" i="6"/>
  <c r="P713" i="6" s="1"/>
  <c r="O712" i="6"/>
  <c r="P712" i="6" s="1"/>
  <c r="O711" i="6"/>
  <c r="P711" i="6" s="1"/>
  <c r="O710" i="6"/>
  <c r="P710" i="6" s="1"/>
  <c r="O709" i="6"/>
  <c r="P709" i="6" s="1"/>
  <c r="O708" i="6"/>
  <c r="P708" i="6" s="1"/>
  <c r="O707" i="6"/>
  <c r="P707" i="6" s="1"/>
  <c r="O706" i="6"/>
  <c r="P706" i="6" s="1"/>
  <c r="O705" i="6"/>
  <c r="P705" i="6" s="1"/>
  <c r="O704" i="6"/>
  <c r="P704" i="6" s="1"/>
  <c r="O703" i="6"/>
  <c r="P703" i="6" s="1"/>
  <c r="O702" i="6"/>
  <c r="P702" i="6" s="1"/>
  <c r="O701" i="6"/>
  <c r="P701" i="6" s="1"/>
  <c r="O700" i="6"/>
  <c r="P700" i="6" s="1"/>
  <c r="O699" i="6"/>
  <c r="P699" i="6" s="1"/>
  <c r="O698" i="6"/>
  <c r="P698" i="6" s="1"/>
  <c r="O697" i="6"/>
  <c r="P697" i="6" s="1"/>
  <c r="O696" i="6"/>
  <c r="P696" i="6" s="1"/>
  <c r="O695" i="6"/>
  <c r="P695" i="6" s="1"/>
  <c r="O694" i="6"/>
  <c r="P694" i="6" s="1"/>
  <c r="O693" i="6"/>
  <c r="P693" i="6" s="1"/>
  <c r="O692" i="6"/>
  <c r="P692" i="6" s="1"/>
  <c r="O691" i="6"/>
  <c r="P691" i="6" s="1"/>
  <c r="O690" i="6"/>
  <c r="P690" i="6" s="1"/>
  <c r="O689" i="6"/>
  <c r="P689" i="6" s="1"/>
  <c r="O688" i="6"/>
  <c r="P688" i="6" s="1"/>
  <c r="O687" i="6"/>
  <c r="P687" i="6" s="1"/>
  <c r="O686" i="6"/>
  <c r="P686" i="6" s="1"/>
  <c r="O685" i="6"/>
  <c r="P685" i="6" s="1"/>
  <c r="O684" i="6"/>
  <c r="P684" i="6" s="1"/>
  <c r="O683" i="6"/>
  <c r="P683" i="6" s="1"/>
  <c r="O682" i="6"/>
  <c r="P682" i="6" s="1"/>
  <c r="O681" i="6"/>
  <c r="P681" i="6" s="1"/>
  <c r="O680" i="6"/>
  <c r="P680" i="6" s="1"/>
  <c r="O679" i="6"/>
  <c r="P679" i="6" s="1"/>
  <c r="O678" i="6"/>
  <c r="P678" i="6" s="1"/>
  <c r="O677" i="6"/>
  <c r="P677" i="6" s="1"/>
  <c r="O676" i="6"/>
  <c r="P676" i="6" s="1"/>
  <c r="O675" i="6"/>
  <c r="P675" i="6" s="1"/>
  <c r="O674" i="6"/>
  <c r="P674" i="6" s="1"/>
  <c r="O673" i="6"/>
  <c r="P673" i="6" s="1"/>
  <c r="O672" i="6"/>
  <c r="P672" i="6" s="1"/>
  <c r="O671" i="6"/>
  <c r="P671" i="6" s="1"/>
  <c r="O670" i="6"/>
  <c r="P670" i="6" s="1"/>
  <c r="O669" i="6"/>
  <c r="P669" i="6" s="1"/>
  <c r="O668" i="6"/>
  <c r="P668" i="6" s="1"/>
  <c r="O667" i="6"/>
  <c r="P667" i="6" s="1"/>
  <c r="O666" i="6"/>
  <c r="P666" i="6" s="1"/>
  <c r="O665" i="6"/>
  <c r="P665" i="6" s="1"/>
  <c r="O664" i="6"/>
  <c r="P664" i="6" s="1"/>
  <c r="O663" i="6"/>
  <c r="P663" i="6" s="1"/>
  <c r="O662" i="6"/>
  <c r="P662" i="6" s="1"/>
  <c r="O661" i="6"/>
  <c r="P661" i="6" s="1"/>
  <c r="O660" i="6"/>
  <c r="P660" i="6" s="1"/>
  <c r="O659" i="6"/>
  <c r="P659" i="6" s="1"/>
  <c r="O658" i="6"/>
  <c r="P658" i="6" s="1"/>
  <c r="O657" i="6"/>
  <c r="P657" i="6" s="1"/>
  <c r="O656" i="6"/>
  <c r="P656" i="6" s="1"/>
  <c r="O655" i="6"/>
  <c r="P655" i="6" s="1"/>
  <c r="O654" i="6"/>
  <c r="P654" i="6" s="1"/>
  <c r="O653" i="6"/>
  <c r="P653" i="6" s="1"/>
  <c r="O652" i="6"/>
  <c r="P652" i="6" s="1"/>
  <c r="O651" i="6"/>
  <c r="P651" i="6" s="1"/>
  <c r="O650" i="6"/>
  <c r="P650" i="6" s="1"/>
  <c r="O649" i="6"/>
  <c r="P649" i="6" s="1"/>
  <c r="O648" i="6"/>
  <c r="P648" i="6" s="1"/>
  <c r="O647" i="6"/>
  <c r="P647" i="6" s="1"/>
  <c r="O646" i="6"/>
  <c r="P646" i="6" s="1"/>
  <c r="O645" i="6"/>
  <c r="P645" i="6" s="1"/>
  <c r="O644" i="6"/>
  <c r="P644" i="6" s="1"/>
  <c r="O643" i="6"/>
  <c r="P643" i="6" s="1"/>
  <c r="O642" i="6"/>
  <c r="P642" i="6" s="1"/>
  <c r="O641" i="6"/>
  <c r="P641" i="6" s="1"/>
  <c r="O640" i="6"/>
  <c r="P640" i="6" s="1"/>
  <c r="O639" i="6"/>
  <c r="P639" i="6" s="1"/>
  <c r="O638" i="6"/>
  <c r="P638" i="6" s="1"/>
  <c r="O637" i="6"/>
  <c r="P637" i="6" s="1"/>
  <c r="O636" i="6"/>
  <c r="P636" i="6" s="1"/>
  <c r="O635" i="6"/>
  <c r="P635" i="6" s="1"/>
  <c r="O634" i="6"/>
  <c r="P634" i="6" s="1"/>
  <c r="O633" i="6"/>
  <c r="P633" i="6" s="1"/>
  <c r="O632" i="6"/>
  <c r="P632" i="6" s="1"/>
  <c r="O631" i="6"/>
  <c r="P631" i="6" s="1"/>
  <c r="O630" i="6"/>
  <c r="P630" i="6" s="1"/>
  <c r="O629" i="6"/>
  <c r="P629" i="6" s="1"/>
  <c r="O628" i="6"/>
  <c r="P628" i="6" s="1"/>
  <c r="O627" i="6"/>
  <c r="P627" i="6" s="1"/>
  <c r="O626" i="6"/>
  <c r="P626" i="6" s="1"/>
  <c r="O625" i="6"/>
  <c r="P625" i="6" s="1"/>
  <c r="O624" i="6"/>
  <c r="P624" i="6" s="1"/>
  <c r="O623" i="6"/>
  <c r="P623" i="6" s="1"/>
  <c r="O622" i="6"/>
  <c r="P622" i="6" s="1"/>
  <c r="O621" i="6"/>
  <c r="P621" i="6" s="1"/>
  <c r="O620" i="6"/>
  <c r="P620" i="6" s="1"/>
  <c r="O619" i="6"/>
  <c r="P619" i="6" s="1"/>
  <c r="O618" i="6"/>
  <c r="P618" i="6" s="1"/>
  <c r="O617" i="6"/>
  <c r="P617" i="6" s="1"/>
  <c r="O616" i="6"/>
  <c r="P616" i="6" s="1"/>
  <c r="O615" i="6"/>
  <c r="P615" i="6" s="1"/>
  <c r="O614" i="6"/>
  <c r="P614" i="6" s="1"/>
  <c r="O613" i="6"/>
  <c r="P613" i="6" s="1"/>
  <c r="O612" i="6"/>
  <c r="P612" i="6" s="1"/>
  <c r="O611" i="6"/>
  <c r="P611" i="6" s="1"/>
  <c r="O610" i="6"/>
  <c r="P610" i="6" s="1"/>
  <c r="O609" i="6"/>
  <c r="P609" i="6" s="1"/>
  <c r="O608" i="6"/>
  <c r="P608" i="6" s="1"/>
  <c r="O607" i="6"/>
  <c r="P607" i="6" s="1"/>
  <c r="O606" i="6"/>
  <c r="P606" i="6" s="1"/>
  <c r="O605" i="6"/>
  <c r="P605" i="6" s="1"/>
  <c r="O604" i="6"/>
  <c r="P604" i="6" s="1"/>
  <c r="O603" i="6"/>
  <c r="P603" i="6" s="1"/>
  <c r="O602" i="6"/>
  <c r="P602" i="6" s="1"/>
  <c r="O601" i="6"/>
  <c r="P601" i="6" s="1"/>
  <c r="O600" i="6"/>
  <c r="P600" i="6" s="1"/>
  <c r="O599" i="6"/>
  <c r="P599" i="6" s="1"/>
  <c r="O598" i="6"/>
  <c r="P598" i="6" s="1"/>
  <c r="O597" i="6"/>
  <c r="P597" i="6" s="1"/>
  <c r="O596" i="6"/>
  <c r="P596" i="6" s="1"/>
  <c r="O595" i="6"/>
  <c r="P595" i="6" s="1"/>
  <c r="O594" i="6"/>
  <c r="P594" i="6" s="1"/>
  <c r="O593" i="6"/>
  <c r="P593" i="6" s="1"/>
  <c r="O592" i="6"/>
  <c r="P592" i="6" s="1"/>
  <c r="O591" i="6"/>
  <c r="P591" i="6" s="1"/>
  <c r="O590" i="6"/>
  <c r="P590" i="6" s="1"/>
  <c r="O589" i="6"/>
  <c r="P589" i="6" s="1"/>
  <c r="O588" i="6"/>
  <c r="P588" i="6" s="1"/>
  <c r="O587" i="6"/>
  <c r="P587" i="6" s="1"/>
  <c r="O586" i="6"/>
  <c r="P586" i="6" s="1"/>
  <c r="O585" i="6"/>
  <c r="P585" i="6" s="1"/>
  <c r="O584" i="6"/>
  <c r="P584" i="6" s="1"/>
  <c r="O583" i="6"/>
  <c r="P583" i="6" s="1"/>
  <c r="O582" i="6"/>
  <c r="P582" i="6" s="1"/>
  <c r="O581" i="6"/>
  <c r="P581" i="6" s="1"/>
  <c r="O580" i="6"/>
  <c r="P580" i="6" s="1"/>
  <c r="O579" i="6"/>
  <c r="P579" i="6" s="1"/>
  <c r="O578" i="6"/>
  <c r="P578" i="6" s="1"/>
  <c r="O577" i="6"/>
  <c r="P577" i="6" s="1"/>
  <c r="O576" i="6"/>
  <c r="P576" i="6" s="1"/>
  <c r="O575" i="6"/>
  <c r="P575" i="6" s="1"/>
  <c r="O574" i="6"/>
  <c r="P574" i="6" s="1"/>
  <c r="O573" i="6"/>
  <c r="P573" i="6" s="1"/>
  <c r="O572" i="6"/>
  <c r="P572" i="6" s="1"/>
  <c r="O571" i="6"/>
  <c r="P571" i="6" s="1"/>
  <c r="O570" i="6"/>
  <c r="P570" i="6" s="1"/>
  <c r="O569" i="6"/>
  <c r="P569" i="6" s="1"/>
  <c r="O568" i="6"/>
  <c r="P568" i="6" s="1"/>
  <c r="O567" i="6"/>
  <c r="P567" i="6" s="1"/>
  <c r="O566" i="6"/>
  <c r="P566" i="6" s="1"/>
  <c r="O565" i="6"/>
  <c r="P565" i="6" s="1"/>
  <c r="O564" i="6"/>
  <c r="P564" i="6" s="1"/>
  <c r="O563" i="6"/>
  <c r="P563" i="6" s="1"/>
  <c r="O562" i="6"/>
  <c r="P562" i="6" s="1"/>
  <c r="O561" i="6"/>
  <c r="P561" i="6" s="1"/>
  <c r="O560" i="6"/>
  <c r="P560" i="6" s="1"/>
  <c r="O559" i="6"/>
  <c r="P559" i="6" s="1"/>
  <c r="O558" i="6"/>
  <c r="P558" i="6" s="1"/>
  <c r="O557" i="6"/>
  <c r="P557" i="6" s="1"/>
  <c r="O556" i="6"/>
  <c r="P556" i="6" s="1"/>
  <c r="O555" i="6"/>
  <c r="P555" i="6" s="1"/>
  <c r="O554" i="6"/>
  <c r="P554" i="6" s="1"/>
  <c r="O553" i="6"/>
  <c r="P553" i="6" s="1"/>
  <c r="O552" i="6"/>
  <c r="P552" i="6" s="1"/>
  <c r="O551" i="6"/>
  <c r="P551" i="6" s="1"/>
  <c r="O550" i="6"/>
  <c r="P550" i="6" s="1"/>
  <c r="O549" i="6"/>
  <c r="P549" i="6" s="1"/>
  <c r="O548" i="6"/>
  <c r="P548" i="6" s="1"/>
  <c r="O547" i="6"/>
  <c r="P547" i="6" s="1"/>
  <c r="O546" i="6"/>
  <c r="P546" i="6" s="1"/>
  <c r="O545" i="6"/>
  <c r="P545" i="6" s="1"/>
  <c r="O544" i="6"/>
  <c r="P544" i="6" s="1"/>
  <c r="O543" i="6"/>
  <c r="P543" i="6" s="1"/>
  <c r="O542" i="6"/>
  <c r="P542" i="6" s="1"/>
  <c r="O541" i="6"/>
  <c r="P541" i="6" s="1"/>
  <c r="O540" i="6"/>
  <c r="P540" i="6" s="1"/>
  <c r="O539" i="6"/>
  <c r="P539" i="6" s="1"/>
  <c r="O538" i="6"/>
  <c r="P538" i="6" s="1"/>
  <c r="O537" i="6"/>
  <c r="P537" i="6" s="1"/>
  <c r="O536" i="6"/>
  <c r="P536" i="6" s="1"/>
  <c r="O535" i="6"/>
  <c r="P535" i="6" s="1"/>
  <c r="O534" i="6"/>
  <c r="P534" i="6" s="1"/>
  <c r="O533" i="6"/>
  <c r="P533" i="6" s="1"/>
  <c r="O532" i="6"/>
  <c r="P532" i="6" s="1"/>
  <c r="O531" i="6"/>
  <c r="P531" i="6" s="1"/>
  <c r="O530" i="6"/>
  <c r="P530" i="6" s="1"/>
  <c r="O529" i="6"/>
  <c r="P529" i="6" s="1"/>
  <c r="O528" i="6"/>
  <c r="P528" i="6" s="1"/>
  <c r="O527" i="6"/>
  <c r="P527" i="6" s="1"/>
  <c r="O526" i="6"/>
  <c r="P526" i="6" s="1"/>
  <c r="O525" i="6"/>
  <c r="P525" i="6" s="1"/>
  <c r="O524" i="6"/>
  <c r="P524" i="6" s="1"/>
  <c r="O523" i="6"/>
  <c r="P523" i="6" s="1"/>
  <c r="O522" i="6"/>
  <c r="P522" i="6" s="1"/>
  <c r="O521" i="6"/>
  <c r="P521" i="6" s="1"/>
  <c r="O520" i="6"/>
  <c r="P520" i="6" s="1"/>
  <c r="O519" i="6"/>
  <c r="P519" i="6" s="1"/>
  <c r="O518" i="6"/>
  <c r="P518" i="6" s="1"/>
  <c r="O517" i="6"/>
  <c r="P517" i="6" s="1"/>
  <c r="O516" i="6"/>
  <c r="P516" i="6" s="1"/>
  <c r="O515" i="6"/>
  <c r="P515" i="6" s="1"/>
  <c r="O514" i="6"/>
  <c r="P514" i="6" s="1"/>
  <c r="O513" i="6"/>
  <c r="P513" i="6" s="1"/>
  <c r="O512" i="6"/>
  <c r="P512" i="6" s="1"/>
  <c r="O511" i="6"/>
  <c r="P511" i="6" s="1"/>
  <c r="O510" i="6"/>
  <c r="P510" i="6" s="1"/>
  <c r="O509" i="6"/>
  <c r="P509" i="6" s="1"/>
  <c r="O508" i="6"/>
  <c r="P508" i="6" s="1"/>
  <c r="O507" i="6"/>
  <c r="P507" i="6" s="1"/>
  <c r="O506" i="6"/>
  <c r="P506" i="6" s="1"/>
  <c r="O505" i="6"/>
  <c r="P505" i="6" s="1"/>
  <c r="O504" i="6"/>
  <c r="P504" i="6" s="1"/>
  <c r="O503" i="6"/>
  <c r="P503" i="6" s="1"/>
  <c r="O502" i="6"/>
  <c r="P502" i="6" s="1"/>
  <c r="O501" i="6"/>
  <c r="P501" i="6" s="1"/>
  <c r="O500" i="6"/>
  <c r="P500" i="6" s="1"/>
  <c r="O499" i="6"/>
  <c r="P499" i="6" s="1"/>
  <c r="O498" i="6"/>
  <c r="P498" i="6" s="1"/>
  <c r="O497" i="6"/>
  <c r="P497" i="6" s="1"/>
  <c r="O496" i="6"/>
  <c r="P496" i="6" s="1"/>
  <c r="O495" i="6"/>
  <c r="P495" i="6" s="1"/>
  <c r="O494" i="6"/>
  <c r="P494" i="6" s="1"/>
  <c r="O493" i="6"/>
  <c r="P493" i="6" s="1"/>
  <c r="O492" i="6"/>
  <c r="P492" i="6" s="1"/>
  <c r="O491" i="6"/>
  <c r="P491" i="6" s="1"/>
  <c r="O490" i="6"/>
  <c r="P490" i="6" s="1"/>
  <c r="O489" i="6"/>
  <c r="P489" i="6" s="1"/>
  <c r="O488" i="6"/>
  <c r="P488" i="6" s="1"/>
  <c r="O487" i="6"/>
  <c r="P487" i="6" s="1"/>
  <c r="O486" i="6"/>
  <c r="P486" i="6" s="1"/>
  <c r="O485" i="6"/>
  <c r="P485" i="6" s="1"/>
  <c r="O484" i="6"/>
  <c r="P484" i="6" s="1"/>
  <c r="O483" i="6"/>
  <c r="P483" i="6" s="1"/>
  <c r="O482" i="6"/>
  <c r="P482" i="6" s="1"/>
  <c r="O481" i="6"/>
  <c r="P481" i="6" s="1"/>
  <c r="O480" i="6"/>
  <c r="P480" i="6" s="1"/>
  <c r="O479" i="6"/>
  <c r="P479" i="6" s="1"/>
  <c r="O478" i="6"/>
  <c r="P478" i="6" s="1"/>
  <c r="O477" i="6"/>
  <c r="P477" i="6" s="1"/>
  <c r="O476" i="6"/>
  <c r="P476" i="6" s="1"/>
  <c r="O475" i="6"/>
  <c r="P475" i="6" s="1"/>
  <c r="O474" i="6"/>
  <c r="P474" i="6" s="1"/>
  <c r="O473" i="6"/>
  <c r="P473" i="6" s="1"/>
  <c r="O472" i="6"/>
  <c r="P472" i="6" s="1"/>
  <c r="O471" i="6"/>
  <c r="P471" i="6" s="1"/>
  <c r="O470" i="6"/>
  <c r="P470" i="6" s="1"/>
  <c r="O469" i="6"/>
  <c r="P469" i="6" s="1"/>
  <c r="O468" i="6"/>
  <c r="P468" i="6" s="1"/>
  <c r="O467" i="6"/>
  <c r="P467" i="6" s="1"/>
  <c r="O466" i="6"/>
  <c r="P466" i="6" s="1"/>
  <c r="O465" i="6"/>
  <c r="P465" i="6" s="1"/>
  <c r="O464" i="6"/>
  <c r="P464" i="6" s="1"/>
  <c r="O463" i="6"/>
  <c r="P463" i="6" s="1"/>
  <c r="O462" i="6"/>
  <c r="P462" i="6" s="1"/>
  <c r="O461" i="6"/>
  <c r="P461" i="6" s="1"/>
  <c r="O460" i="6"/>
  <c r="P460" i="6" s="1"/>
  <c r="O459" i="6"/>
  <c r="P459" i="6" s="1"/>
  <c r="O458" i="6"/>
  <c r="P458" i="6" s="1"/>
  <c r="O457" i="6"/>
  <c r="P457" i="6" s="1"/>
  <c r="O456" i="6"/>
  <c r="P456" i="6" s="1"/>
  <c r="O455" i="6"/>
  <c r="P455" i="6" s="1"/>
  <c r="O454" i="6"/>
  <c r="P454" i="6" s="1"/>
  <c r="O453" i="6"/>
  <c r="P453" i="6" s="1"/>
  <c r="O452" i="6"/>
  <c r="P452" i="6" s="1"/>
  <c r="O451" i="6"/>
  <c r="P451" i="6" s="1"/>
  <c r="O450" i="6"/>
  <c r="P450" i="6" s="1"/>
  <c r="O449" i="6"/>
  <c r="P449" i="6" s="1"/>
  <c r="O448" i="6"/>
  <c r="P448" i="6" s="1"/>
  <c r="O447" i="6"/>
  <c r="P447" i="6" s="1"/>
  <c r="O446" i="6"/>
  <c r="P446" i="6" s="1"/>
  <c r="O445" i="6"/>
  <c r="P445" i="6" s="1"/>
  <c r="O444" i="6"/>
  <c r="P444" i="6" s="1"/>
  <c r="O443" i="6"/>
  <c r="P443" i="6" s="1"/>
  <c r="O442" i="6"/>
  <c r="P442" i="6" s="1"/>
  <c r="O441" i="6"/>
  <c r="P441" i="6" s="1"/>
  <c r="O440" i="6"/>
  <c r="P440" i="6" s="1"/>
  <c r="O439" i="6"/>
  <c r="P439" i="6" s="1"/>
  <c r="O438" i="6"/>
  <c r="P438" i="6" s="1"/>
  <c r="O437" i="6"/>
  <c r="P437" i="6" s="1"/>
  <c r="O436" i="6"/>
  <c r="P436" i="6" s="1"/>
  <c r="O435" i="6"/>
  <c r="P435" i="6" s="1"/>
  <c r="O434" i="6"/>
  <c r="P434" i="6" s="1"/>
  <c r="O433" i="6"/>
  <c r="P433" i="6" s="1"/>
  <c r="O432" i="6"/>
  <c r="P432" i="6" s="1"/>
  <c r="O431" i="6"/>
  <c r="P431" i="6" s="1"/>
  <c r="O430" i="6"/>
  <c r="P430" i="6" s="1"/>
  <c r="O429" i="6"/>
  <c r="P429" i="6" s="1"/>
  <c r="O428" i="6"/>
  <c r="P428" i="6" s="1"/>
  <c r="O427" i="6"/>
  <c r="P427" i="6" s="1"/>
  <c r="O426" i="6"/>
  <c r="P426" i="6" s="1"/>
  <c r="O425" i="6"/>
  <c r="P425" i="6" s="1"/>
  <c r="O424" i="6"/>
  <c r="P424" i="6" s="1"/>
  <c r="O423" i="6"/>
  <c r="P423" i="6" s="1"/>
  <c r="O422" i="6"/>
  <c r="P422" i="6" s="1"/>
  <c r="O421" i="6"/>
  <c r="P421" i="6" s="1"/>
  <c r="O420" i="6"/>
  <c r="P420" i="6" s="1"/>
  <c r="O419" i="6"/>
  <c r="P419" i="6" s="1"/>
  <c r="O418" i="6"/>
  <c r="P418" i="6" s="1"/>
  <c r="O417" i="6"/>
  <c r="P417" i="6" s="1"/>
  <c r="O416" i="6"/>
  <c r="P416" i="6" s="1"/>
  <c r="O415" i="6"/>
  <c r="P415" i="6" s="1"/>
  <c r="O414" i="6"/>
  <c r="P414" i="6" s="1"/>
  <c r="O413" i="6"/>
  <c r="P413" i="6" s="1"/>
  <c r="O412" i="6"/>
  <c r="P412" i="6" s="1"/>
  <c r="O411" i="6"/>
  <c r="P411" i="6" s="1"/>
  <c r="O410" i="6"/>
  <c r="P410" i="6" s="1"/>
  <c r="O409" i="6"/>
  <c r="P409" i="6" s="1"/>
  <c r="O408" i="6"/>
  <c r="P408" i="6" s="1"/>
  <c r="O407" i="6"/>
  <c r="P407" i="6" s="1"/>
  <c r="O406" i="6"/>
  <c r="P406" i="6" s="1"/>
  <c r="O405" i="6"/>
  <c r="P405" i="6" s="1"/>
  <c r="O404" i="6"/>
  <c r="P404" i="6" s="1"/>
  <c r="O403" i="6"/>
  <c r="P403" i="6" s="1"/>
  <c r="O402" i="6"/>
  <c r="P402" i="6" s="1"/>
  <c r="O401" i="6"/>
  <c r="P401" i="6" s="1"/>
  <c r="O400" i="6"/>
  <c r="P400" i="6" s="1"/>
  <c r="O399" i="6"/>
  <c r="P399" i="6" s="1"/>
  <c r="O398" i="6"/>
  <c r="P398" i="6" s="1"/>
  <c r="O397" i="6"/>
  <c r="P397" i="6" s="1"/>
  <c r="O396" i="6"/>
  <c r="P396" i="6" s="1"/>
  <c r="O395" i="6"/>
  <c r="P395" i="6" s="1"/>
  <c r="O394" i="6"/>
  <c r="P394" i="6" s="1"/>
  <c r="O393" i="6"/>
  <c r="P393" i="6" s="1"/>
  <c r="O392" i="6"/>
  <c r="P392" i="6" s="1"/>
  <c r="O391" i="6"/>
  <c r="P391" i="6" s="1"/>
  <c r="O390" i="6"/>
  <c r="P390" i="6" s="1"/>
  <c r="O389" i="6"/>
  <c r="P389" i="6" s="1"/>
  <c r="O388" i="6"/>
  <c r="P388" i="6" s="1"/>
  <c r="O387" i="6"/>
  <c r="P387" i="6" s="1"/>
  <c r="O386" i="6"/>
  <c r="P386" i="6" s="1"/>
  <c r="O385" i="6"/>
  <c r="P385" i="6" s="1"/>
  <c r="O384" i="6"/>
  <c r="P384" i="6" s="1"/>
  <c r="O383" i="6"/>
  <c r="P383" i="6" s="1"/>
  <c r="O382" i="6"/>
  <c r="P382" i="6" s="1"/>
  <c r="O381" i="6"/>
  <c r="P381" i="6" s="1"/>
  <c r="O380" i="6"/>
  <c r="P380" i="6" s="1"/>
  <c r="O379" i="6"/>
  <c r="P379" i="6" s="1"/>
  <c r="O378" i="6"/>
  <c r="P378" i="6" s="1"/>
  <c r="O377" i="6"/>
  <c r="P377" i="6" s="1"/>
  <c r="O376" i="6"/>
  <c r="P376" i="6" s="1"/>
  <c r="O375" i="6"/>
  <c r="P375" i="6" s="1"/>
  <c r="O374" i="6"/>
  <c r="P374" i="6" s="1"/>
  <c r="O373" i="6"/>
  <c r="P373" i="6" s="1"/>
  <c r="O372" i="6"/>
  <c r="P372" i="6" s="1"/>
  <c r="O371" i="6"/>
  <c r="P371" i="6" s="1"/>
  <c r="O370" i="6"/>
  <c r="P370" i="6" s="1"/>
  <c r="O369" i="6"/>
  <c r="P369" i="6" s="1"/>
  <c r="O368" i="6"/>
  <c r="P368" i="6" s="1"/>
  <c r="O367" i="6"/>
  <c r="P367" i="6" s="1"/>
  <c r="O366" i="6"/>
  <c r="P366" i="6" s="1"/>
  <c r="O365" i="6"/>
  <c r="P365" i="6" s="1"/>
  <c r="O364" i="6"/>
  <c r="P364" i="6" s="1"/>
  <c r="O363" i="6"/>
  <c r="P363" i="6" s="1"/>
  <c r="O362" i="6"/>
  <c r="P362" i="6" s="1"/>
  <c r="O361" i="6"/>
  <c r="P361" i="6" s="1"/>
  <c r="O360" i="6"/>
  <c r="P360" i="6" s="1"/>
  <c r="O359" i="6"/>
  <c r="P359" i="6" s="1"/>
  <c r="O358" i="6"/>
  <c r="P358" i="6" s="1"/>
  <c r="O357" i="6"/>
  <c r="P357" i="6" s="1"/>
  <c r="O356" i="6"/>
  <c r="P356" i="6" s="1"/>
  <c r="O355" i="6"/>
  <c r="P355" i="6" s="1"/>
  <c r="O354" i="6"/>
  <c r="P354" i="6" s="1"/>
  <c r="O353" i="6"/>
  <c r="P353" i="6" s="1"/>
  <c r="O352" i="6"/>
  <c r="P352" i="6" s="1"/>
  <c r="O351" i="6"/>
  <c r="P351" i="6" s="1"/>
  <c r="O350" i="6"/>
  <c r="P350" i="6" s="1"/>
  <c r="O349" i="6"/>
  <c r="P349" i="6" s="1"/>
  <c r="O348" i="6"/>
  <c r="P348" i="6" s="1"/>
  <c r="O347" i="6"/>
  <c r="P347" i="6" s="1"/>
  <c r="O346" i="6"/>
  <c r="P346" i="6" s="1"/>
  <c r="O345" i="6"/>
  <c r="P345" i="6" s="1"/>
  <c r="O344" i="6"/>
  <c r="P344" i="6" s="1"/>
  <c r="O343" i="6"/>
  <c r="P343" i="6" s="1"/>
  <c r="O342" i="6"/>
  <c r="P342" i="6" s="1"/>
  <c r="O341" i="6"/>
  <c r="P341" i="6" s="1"/>
  <c r="O340" i="6"/>
  <c r="P340" i="6" s="1"/>
  <c r="O339" i="6"/>
  <c r="P339" i="6" s="1"/>
  <c r="O338" i="6"/>
  <c r="P338" i="6" s="1"/>
  <c r="O337" i="6"/>
  <c r="P337" i="6" s="1"/>
  <c r="O336" i="6"/>
  <c r="P336" i="6" s="1"/>
  <c r="O335" i="6"/>
  <c r="P335" i="6" s="1"/>
  <c r="O334" i="6"/>
  <c r="P334" i="6" s="1"/>
  <c r="O333" i="6"/>
  <c r="P333" i="6" s="1"/>
  <c r="O332" i="6"/>
  <c r="P332" i="6" s="1"/>
  <c r="O331" i="6"/>
  <c r="P331" i="6" s="1"/>
  <c r="O330" i="6"/>
  <c r="P330" i="6" s="1"/>
  <c r="O329" i="6"/>
  <c r="P329" i="6" s="1"/>
  <c r="O328" i="6"/>
  <c r="P328" i="6" s="1"/>
  <c r="O327" i="6"/>
  <c r="P327" i="6" s="1"/>
  <c r="O326" i="6"/>
  <c r="P326" i="6" s="1"/>
  <c r="O325" i="6"/>
  <c r="P325" i="6" s="1"/>
  <c r="O324" i="6"/>
  <c r="P324" i="6" s="1"/>
  <c r="O323" i="6"/>
  <c r="P323" i="6" s="1"/>
  <c r="O322" i="6"/>
  <c r="P322" i="6" s="1"/>
  <c r="O321" i="6"/>
  <c r="P321" i="6" s="1"/>
  <c r="O320" i="6"/>
  <c r="P320" i="6" s="1"/>
  <c r="O319" i="6"/>
  <c r="P319" i="6" s="1"/>
  <c r="O318" i="6"/>
  <c r="P318" i="6" s="1"/>
  <c r="O317" i="6"/>
  <c r="P317" i="6" s="1"/>
  <c r="O316" i="6"/>
  <c r="P316" i="6" s="1"/>
  <c r="O315" i="6"/>
  <c r="P315" i="6" s="1"/>
  <c r="O314" i="6"/>
  <c r="P314" i="6" s="1"/>
  <c r="O313" i="6"/>
  <c r="P313" i="6" s="1"/>
  <c r="O312" i="6"/>
  <c r="P312" i="6" s="1"/>
  <c r="O311" i="6"/>
  <c r="P311" i="6" s="1"/>
  <c r="O310" i="6"/>
  <c r="P310" i="6" s="1"/>
  <c r="O309" i="6"/>
  <c r="P309" i="6" s="1"/>
  <c r="O308" i="6"/>
  <c r="P308" i="6" s="1"/>
  <c r="O307" i="6"/>
  <c r="P307" i="6" s="1"/>
  <c r="O306" i="6"/>
  <c r="P306" i="6" s="1"/>
  <c r="O305" i="6"/>
  <c r="P305" i="6" s="1"/>
  <c r="O304" i="6"/>
  <c r="P304" i="6" s="1"/>
  <c r="O303" i="6"/>
  <c r="P303" i="6" s="1"/>
  <c r="O302" i="6"/>
  <c r="P302" i="6" s="1"/>
  <c r="O301" i="6"/>
  <c r="P301" i="6" s="1"/>
  <c r="O300" i="6"/>
  <c r="P300" i="6" s="1"/>
  <c r="O299" i="6"/>
  <c r="P299" i="6" s="1"/>
  <c r="O298" i="6"/>
  <c r="P298" i="6" s="1"/>
  <c r="O297" i="6"/>
  <c r="P297" i="6" s="1"/>
  <c r="O296" i="6"/>
  <c r="P296" i="6" s="1"/>
  <c r="O295" i="6"/>
  <c r="P295" i="6" s="1"/>
  <c r="O294" i="6"/>
  <c r="P294" i="6" s="1"/>
  <c r="O293" i="6"/>
  <c r="P293" i="6" s="1"/>
  <c r="O292" i="6"/>
  <c r="P292" i="6" s="1"/>
  <c r="O291" i="6"/>
  <c r="P291" i="6" s="1"/>
  <c r="O290" i="6"/>
  <c r="P290" i="6" s="1"/>
  <c r="O289" i="6"/>
  <c r="P289" i="6" s="1"/>
  <c r="O288" i="6"/>
  <c r="P288" i="6" s="1"/>
  <c r="O287" i="6"/>
  <c r="P287" i="6" s="1"/>
  <c r="O286" i="6"/>
  <c r="P286" i="6" s="1"/>
  <c r="O285" i="6"/>
  <c r="P285" i="6" s="1"/>
  <c r="O284" i="6"/>
  <c r="P284" i="6" s="1"/>
  <c r="O283" i="6"/>
  <c r="P283" i="6" s="1"/>
  <c r="O282" i="6"/>
  <c r="P282" i="6" s="1"/>
  <c r="O281" i="6"/>
  <c r="P281" i="6" s="1"/>
  <c r="O280" i="6"/>
  <c r="P280" i="6" s="1"/>
  <c r="O279" i="6"/>
  <c r="P279" i="6" s="1"/>
  <c r="O278" i="6"/>
  <c r="P278" i="6" s="1"/>
  <c r="O277" i="6"/>
  <c r="P277" i="6" s="1"/>
  <c r="O276" i="6"/>
  <c r="P276" i="6" s="1"/>
  <c r="O275" i="6"/>
  <c r="P275" i="6" s="1"/>
  <c r="O274" i="6"/>
  <c r="P274" i="6" s="1"/>
  <c r="O273" i="6"/>
  <c r="P273" i="6" s="1"/>
  <c r="O272" i="6"/>
  <c r="P272" i="6" s="1"/>
  <c r="O271" i="6"/>
  <c r="P271" i="6" s="1"/>
  <c r="O270" i="6"/>
  <c r="P270" i="6" s="1"/>
  <c r="O269" i="6"/>
  <c r="P269" i="6" s="1"/>
  <c r="O268" i="6"/>
  <c r="P268" i="6" s="1"/>
  <c r="O267" i="6"/>
  <c r="P267" i="6" s="1"/>
  <c r="O266" i="6"/>
  <c r="P266" i="6" s="1"/>
  <c r="O265" i="6"/>
  <c r="P265" i="6" s="1"/>
  <c r="O264" i="6"/>
  <c r="P264" i="6" s="1"/>
  <c r="O263" i="6"/>
  <c r="P263" i="6" s="1"/>
  <c r="O262" i="6"/>
  <c r="P262" i="6" s="1"/>
  <c r="O261" i="6"/>
  <c r="P261" i="6" s="1"/>
  <c r="O260" i="6"/>
  <c r="P260" i="6" s="1"/>
  <c r="O259" i="6"/>
  <c r="P259" i="6" s="1"/>
  <c r="O258" i="6"/>
  <c r="P258" i="6" s="1"/>
  <c r="O257" i="6"/>
  <c r="P257" i="6" s="1"/>
  <c r="O256" i="6"/>
  <c r="P256" i="6" s="1"/>
  <c r="O255" i="6"/>
  <c r="P255" i="6" s="1"/>
  <c r="O254" i="6"/>
  <c r="P254" i="6" s="1"/>
  <c r="O253" i="6"/>
  <c r="P253" i="6" s="1"/>
  <c r="O252" i="6"/>
  <c r="P252" i="6" s="1"/>
  <c r="O251" i="6"/>
  <c r="P251" i="6" s="1"/>
  <c r="O250" i="6"/>
  <c r="P250" i="6" s="1"/>
  <c r="O249" i="6"/>
  <c r="P249" i="6" s="1"/>
  <c r="O248" i="6"/>
  <c r="P248" i="6" s="1"/>
  <c r="O247" i="6"/>
  <c r="P247" i="6" s="1"/>
  <c r="O246" i="6"/>
  <c r="P246" i="6" s="1"/>
  <c r="O245" i="6"/>
  <c r="P245" i="6" s="1"/>
  <c r="O244" i="6"/>
  <c r="P244" i="6" s="1"/>
  <c r="O243" i="6"/>
  <c r="P243" i="6" s="1"/>
  <c r="O242" i="6"/>
  <c r="P242" i="6" s="1"/>
  <c r="O241" i="6"/>
  <c r="P241" i="6" s="1"/>
  <c r="O240" i="6"/>
  <c r="P240" i="6" s="1"/>
  <c r="O239" i="6"/>
  <c r="P239" i="6" s="1"/>
  <c r="O238" i="6"/>
  <c r="P238" i="6" s="1"/>
  <c r="O237" i="6"/>
  <c r="P237" i="6" s="1"/>
  <c r="O236" i="6"/>
  <c r="P236" i="6" s="1"/>
  <c r="O235" i="6"/>
  <c r="P235" i="6" s="1"/>
  <c r="O234" i="6"/>
  <c r="P234" i="6" s="1"/>
  <c r="O233" i="6"/>
  <c r="P233" i="6" s="1"/>
  <c r="O232" i="6"/>
  <c r="P232" i="6" s="1"/>
  <c r="O231" i="6"/>
  <c r="P231" i="6" s="1"/>
  <c r="O230" i="6"/>
  <c r="P230" i="6" s="1"/>
  <c r="O229" i="6"/>
  <c r="P229" i="6" s="1"/>
  <c r="O228" i="6"/>
  <c r="P228" i="6" s="1"/>
  <c r="O227" i="6"/>
  <c r="P227" i="6" s="1"/>
  <c r="O226" i="6"/>
  <c r="P226" i="6" s="1"/>
  <c r="O225" i="6"/>
  <c r="P225" i="6" s="1"/>
  <c r="O224" i="6"/>
  <c r="P224" i="6" s="1"/>
  <c r="O223" i="6"/>
  <c r="P223" i="6" s="1"/>
  <c r="O222" i="6"/>
  <c r="P222" i="6" s="1"/>
  <c r="O221" i="6"/>
  <c r="P221" i="6" s="1"/>
  <c r="O220" i="6"/>
  <c r="P220" i="6" s="1"/>
  <c r="O219" i="6"/>
  <c r="P219" i="6" s="1"/>
  <c r="O218" i="6"/>
  <c r="P218" i="6" s="1"/>
  <c r="O217" i="6"/>
  <c r="P217" i="6" s="1"/>
  <c r="O216" i="6"/>
  <c r="P216" i="6" s="1"/>
  <c r="O215" i="6"/>
  <c r="P215" i="6" s="1"/>
  <c r="O214" i="6"/>
  <c r="P214" i="6" s="1"/>
  <c r="O213" i="6"/>
  <c r="P213" i="6" s="1"/>
  <c r="O212" i="6"/>
  <c r="P212" i="6" s="1"/>
  <c r="O211" i="6"/>
  <c r="P211" i="6" s="1"/>
  <c r="O210" i="6"/>
  <c r="P210" i="6" s="1"/>
  <c r="O209" i="6"/>
  <c r="P209" i="6" s="1"/>
  <c r="O208" i="6"/>
  <c r="P208" i="6" s="1"/>
  <c r="O207" i="6"/>
  <c r="P207" i="6" s="1"/>
  <c r="O206" i="6"/>
  <c r="P206" i="6" s="1"/>
  <c r="O205" i="6"/>
  <c r="P205" i="6" s="1"/>
  <c r="O204" i="6"/>
  <c r="P204" i="6" s="1"/>
  <c r="O203" i="6"/>
  <c r="P203" i="6" s="1"/>
  <c r="O202" i="6"/>
  <c r="P202" i="6" s="1"/>
  <c r="O201" i="6"/>
  <c r="P201" i="6" s="1"/>
  <c r="O200" i="6"/>
  <c r="P200" i="6" s="1"/>
  <c r="O199" i="6"/>
  <c r="P199" i="6" s="1"/>
  <c r="O198" i="6"/>
  <c r="P198" i="6" s="1"/>
  <c r="O197" i="6"/>
  <c r="P197" i="6" s="1"/>
  <c r="O196" i="6"/>
  <c r="P196" i="6" s="1"/>
  <c r="O195" i="6"/>
  <c r="P195" i="6" s="1"/>
  <c r="O194" i="6"/>
  <c r="P194" i="6" s="1"/>
  <c r="O193" i="6"/>
  <c r="P193" i="6" s="1"/>
  <c r="O192" i="6"/>
  <c r="P192" i="6" s="1"/>
  <c r="O191" i="6"/>
  <c r="P191" i="6" s="1"/>
  <c r="O190" i="6"/>
  <c r="P190" i="6" s="1"/>
  <c r="O189" i="6"/>
  <c r="P189" i="6" s="1"/>
  <c r="O188" i="6"/>
  <c r="P188" i="6" s="1"/>
  <c r="O187" i="6"/>
  <c r="P187" i="6" s="1"/>
  <c r="O186" i="6"/>
  <c r="P186" i="6" s="1"/>
  <c r="O185" i="6"/>
  <c r="P185" i="6" s="1"/>
  <c r="O184" i="6"/>
  <c r="P184" i="6" s="1"/>
  <c r="O183" i="6"/>
  <c r="P183" i="6" s="1"/>
  <c r="O182" i="6"/>
  <c r="P182" i="6" s="1"/>
  <c r="O181" i="6"/>
  <c r="P181" i="6" s="1"/>
  <c r="O180" i="6"/>
  <c r="P180" i="6" s="1"/>
  <c r="O179" i="6"/>
  <c r="P179" i="6" s="1"/>
  <c r="O178" i="6"/>
  <c r="P178" i="6" s="1"/>
  <c r="O177" i="6"/>
  <c r="P177" i="6" s="1"/>
  <c r="O176" i="6"/>
  <c r="P176" i="6" s="1"/>
  <c r="O175" i="6"/>
  <c r="P175" i="6" s="1"/>
  <c r="O174" i="6"/>
  <c r="P174" i="6" s="1"/>
  <c r="O173" i="6"/>
  <c r="P173" i="6" s="1"/>
  <c r="O172" i="6"/>
  <c r="P172" i="6" s="1"/>
  <c r="O171" i="6"/>
  <c r="P171" i="6" s="1"/>
  <c r="O170" i="6"/>
  <c r="P170" i="6" s="1"/>
  <c r="O169" i="6"/>
  <c r="P169" i="6" s="1"/>
  <c r="O168" i="6"/>
  <c r="P168" i="6" s="1"/>
  <c r="O167" i="6"/>
  <c r="P167" i="6" s="1"/>
  <c r="O166" i="6"/>
  <c r="P166" i="6" s="1"/>
  <c r="O165" i="6"/>
  <c r="P165" i="6" s="1"/>
  <c r="O164" i="6"/>
  <c r="P164" i="6" s="1"/>
  <c r="O163" i="6"/>
  <c r="P163" i="6" s="1"/>
  <c r="O162" i="6"/>
  <c r="P162" i="6" s="1"/>
  <c r="O161" i="6"/>
  <c r="P161" i="6" s="1"/>
  <c r="O160" i="6"/>
  <c r="P160" i="6" s="1"/>
  <c r="O159" i="6"/>
  <c r="P159" i="6" s="1"/>
  <c r="O158" i="6"/>
  <c r="P158" i="6" s="1"/>
  <c r="O157" i="6"/>
  <c r="P157" i="6" s="1"/>
  <c r="O156" i="6"/>
  <c r="P156" i="6" s="1"/>
  <c r="O155" i="6"/>
  <c r="P155" i="6" s="1"/>
  <c r="O154" i="6"/>
  <c r="P154" i="6" s="1"/>
  <c r="O153" i="6"/>
  <c r="P153" i="6" s="1"/>
  <c r="O152" i="6"/>
  <c r="P152" i="6" s="1"/>
  <c r="O151" i="6"/>
  <c r="P151" i="6" s="1"/>
  <c r="O150" i="6"/>
  <c r="P150" i="6" s="1"/>
  <c r="O149" i="6"/>
  <c r="P149" i="6" s="1"/>
  <c r="O148" i="6"/>
  <c r="P148" i="6" s="1"/>
  <c r="O147" i="6"/>
  <c r="P147" i="6" s="1"/>
  <c r="O146" i="6"/>
  <c r="P146" i="6" s="1"/>
  <c r="O145" i="6"/>
  <c r="P145" i="6" s="1"/>
  <c r="O144" i="6"/>
  <c r="P144" i="6" s="1"/>
  <c r="O143" i="6"/>
  <c r="P143" i="6" s="1"/>
  <c r="O142" i="6"/>
  <c r="P142" i="6" s="1"/>
  <c r="O141" i="6"/>
  <c r="P141" i="6" s="1"/>
  <c r="O140" i="6"/>
  <c r="P140" i="6" s="1"/>
  <c r="O139" i="6"/>
  <c r="P139" i="6" s="1"/>
  <c r="O138" i="6"/>
  <c r="P138" i="6" s="1"/>
  <c r="O137" i="6"/>
  <c r="P137" i="6" s="1"/>
  <c r="O136" i="6"/>
  <c r="P136" i="6" s="1"/>
  <c r="O135" i="6"/>
  <c r="P135" i="6" s="1"/>
  <c r="O134" i="6"/>
  <c r="P134" i="6" s="1"/>
  <c r="O133" i="6"/>
  <c r="P133" i="6" s="1"/>
  <c r="O132" i="6"/>
  <c r="P132" i="6" s="1"/>
  <c r="O131" i="6"/>
  <c r="P131" i="6" s="1"/>
  <c r="O130" i="6"/>
  <c r="P130" i="6" s="1"/>
  <c r="O129" i="6"/>
  <c r="P129" i="6" s="1"/>
  <c r="O128" i="6"/>
  <c r="P128" i="6" s="1"/>
  <c r="O127" i="6"/>
  <c r="P127" i="6" s="1"/>
  <c r="O126" i="6"/>
  <c r="P126" i="6" s="1"/>
  <c r="O125" i="6"/>
  <c r="P125" i="6" s="1"/>
  <c r="O124" i="6"/>
  <c r="P124" i="6" s="1"/>
  <c r="O123" i="6"/>
  <c r="P123" i="6" s="1"/>
  <c r="O122" i="6"/>
  <c r="P122" i="6" s="1"/>
  <c r="O121" i="6"/>
  <c r="P121" i="6" s="1"/>
  <c r="O120" i="6"/>
  <c r="P120" i="6" s="1"/>
  <c r="O119" i="6"/>
  <c r="P119" i="6" s="1"/>
  <c r="O118" i="6"/>
  <c r="P118" i="6" s="1"/>
  <c r="O117" i="6"/>
  <c r="P117" i="6" s="1"/>
  <c r="O116" i="6"/>
  <c r="P116" i="6" s="1"/>
  <c r="O115" i="6"/>
  <c r="P115" i="6" s="1"/>
  <c r="O114" i="6"/>
  <c r="P114" i="6" s="1"/>
  <c r="O113" i="6"/>
  <c r="P113" i="6" s="1"/>
  <c r="O112" i="6"/>
  <c r="P112" i="6" s="1"/>
  <c r="O111" i="6"/>
  <c r="P111" i="6" s="1"/>
  <c r="O110" i="6"/>
  <c r="P110" i="6" s="1"/>
  <c r="O109" i="6"/>
  <c r="P109" i="6" s="1"/>
  <c r="O108" i="6"/>
  <c r="P108" i="6" s="1"/>
  <c r="O107" i="6"/>
  <c r="P107" i="6" s="1"/>
  <c r="O106" i="6"/>
  <c r="P106" i="6" s="1"/>
  <c r="O105" i="6"/>
  <c r="P105" i="6" s="1"/>
  <c r="O104" i="6"/>
  <c r="P104" i="6" s="1"/>
  <c r="O103" i="6"/>
  <c r="P103" i="6" s="1"/>
  <c r="O102" i="6"/>
  <c r="P102" i="6" s="1"/>
  <c r="O101" i="6"/>
  <c r="P101" i="6" s="1"/>
  <c r="O100" i="6"/>
  <c r="P100" i="6" s="1"/>
  <c r="O99" i="6"/>
  <c r="P99" i="6" s="1"/>
  <c r="O98" i="6"/>
  <c r="P98" i="6" s="1"/>
  <c r="O97" i="6"/>
  <c r="P97" i="6" s="1"/>
  <c r="O96" i="6"/>
  <c r="P96" i="6" s="1"/>
  <c r="O95" i="6"/>
  <c r="P95" i="6" s="1"/>
  <c r="O94" i="6"/>
  <c r="P94" i="6" s="1"/>
  <c r="O93" i="6"/>
  <c r="P93" i="6" s="1"/>
  <c r="O92" i="6"/>
  <c r="P92" i="6" s="1"/>
  <c r="O91" i="6"/>
  <c r="P91" i="6" s="1"/>
  <c r="O90" i="6"/>
  <c r="P90" i="6" s="1"/>
  <c r="O89" i="6"/>
  <c r="P89" i="6" s="1"/>
  <c r="O88" i="6"/>
  <c r="P88" i="6" s="1"/>
  <c r="O87" i="6"/>
  <c r="P87" i="6" s="1"/>
  <c r="O86" i="6"/>
  <c r="P86" i="6" s="1"/>
  <c r="O85" i="6"/>
  <c r="P85" i="6" s="1"/>
  <c r="O84" i="6"/>
  <c r="P84" i="6" s="1"/>
  <c r="O83" i="6"/>
  <c r="P83" i="6" s="1"/>
  <c r="O82" i="6"/>
  <c r="P82" i="6" s="1"/>
  <c r="O81" i="6"/>
  <c r="P81" i="6" s="1"/>
  <c r="O80" i="6"/>
  <c r="P80" i="6" s="1"/>
  <c r="O79" i="6"/>
  <c r="P79" i="6" s="1"/>
  <c r="O78" i="6"/>
  <c r="P78" i="6" s="1"/>
  <c r="O77" i="6"/>
  <c r="P77" i="6" s="1"/>
  <c r="O76" i="6"/>
  <c r="P76" i="6" s="1"/>
  <c r="O75" i="6"/>
  <c r="P75" i="6" s="1"/>
  <c r="O74" i="6"/>
  <c r="P74" i="6" s="1"/>
  <c r="O73" i="6"/>
  <c r="P73" i="6" s="1"/>
  <c r="O72" i="6"/>
  <c r="P72" i="6" s="1"/>
  <c r="O71" i="6"/>
  <c r="P71" i="6" s="1"/>
  <c r="O70" i="6"/>
  <c r="P70" i="6" s="1"/>
  <c r="O69" i="6"/>
  <c r="P69" i="6" s="1"/>
  <c r="O68" i="6"/>
  <c r="P68" i="6" s="1"/>
  <c r="O67" i="6"/>
  <c r="P67" i="6" s="1"/>
  <c r="O66" i="6"/>
  <c r="P66" i="6" s="1"/>
  <c r="O65" i="6"/>
  <c r="P65" i="6" s="1"/>
  <c r="O64" i="6"/>
  <c r="P64" i="6" s="1"/>
  <c r="O63" i="6"/>
  <c r="P63" i="6" s="1"/>
  <c r="O62" i="6"/>
  <c r="P62" i="6" s="1"/>
  <c r="O61" i="6"/>
  <c r="P61" i="6" s="1"/>
  <c r="O60" i="6"/>
  <c r="P60" i="6" s="1"/>
  <c r="O59" i="6"/>
  <c r="P59" i="6" s="1"/>
  <c r="O58" i="6"/>
  <c r="P58" i="6" s="1"/>
  <c r="O57" i="6"/>
  <c r="P57" i="6" s="1"/>
  <c r="O56" i="6"/>
  <c r="P56" i="6" s="1"/>
  <c r="O55" i="6"/>
  <c r="P55" i="6" s="1"/>
  <c r="O54" i="6"/>
  <c r="P54" i="6" s="1"/>
  <c r="O53" i="6"/>
  <c r="P53" i="6" s="1"/>
  <c r="O52" i="6"/>
  <c r="P52" i="6" s="1"/>
  <c r="O51" i="6"/>
  <c r="P51" i="6" s="1"/>
  <c r="O50" i="6"/>
  <c r="P50" i="6" s="1"/>
  <c r="O49" i="6"/>
  <c r="P49" i="6" s="1"/>
  <c r="O48" i="6"/>
  <c r="P48" i="6" s="1"/>
  <c r="O47" i="6"/>
  <c r="P47" i="6" s="1"/>
  <c r="O46" i="6"/>
  <c r="P46" i="6" s="1"/>
  <c r="O45" i="6"/>
  <c r="P45" i="6" s="1"/>
  <c r="O44" i="6"/>
  <c r="P44" i="6" s="1"/>
  <c r="O43" i="6"/>
  <c r="P43" i="6" s="1"/>
  <c r="O42" i="6"/>
  <c r="P42" i="6" s="1"/>
  <c r="O41" i="6"/>
  <c r="P41" i="6" s="1"/>
  <c r="O40" i="6"/>
  <c r="P40" i="6" s="1"/>
  <c r="O39" i="6"/>
  <c r="P39" i="6" s="1"/>
  <c r="O38" i="6"/>
  <c r="P38" i="6" s="1"/>
  <c r="O37" i="6"/>
  <c r="P37" i="6" s="1"/>
  <c r="O36" i="6"/>
  <c r="P36" i="6" s="1"/>
  <c r="O35" i="6"/>
  <c r="P35" i="6" s="1"/>
  <c r="O34" i="6"/>
  <c r="P34" i="6" s="1"/>
  <c r="O33" i="6"/>
  <c r="P33" i="6" s="1"/>
  <c r="O32" i="6"/>
  <c r="P32" i="6" s="1"/>
  <c r="O31" i="6"/>
  <c r="P31" i="6" s="1"/>
  <c r="O30" i="6"/>
  <c r="P30" i="6" s="1"/>
  <c r="O29" i="6"/>
  <c r="P29" i="6" s="1"/>
  <c r="O28" i="6"/>
  <c r="P28" i="6" s="1"/>
  <c r="O27" i="6"/>
  <c r="P27" i="6" s="1"/>
  <c r="O26" i="6"/>
  <c r="P26" i="6" s="1"/>
  <c r="O25" i="6"/>
  <c r="P25" i="6" s="1"/>
  <c r="O24" i="6"/>
  <c r="P24" i="6" s="1"/>
  <c r="O23" i="6"/>
  <c r="P23" i="6" s="1"/>
  <c r="O22" i="6"/>
  <c r="P22" i="6" s="1"/>
  <c r="O21" i="6"/>
  <c r="P21" i="6" s="1"/>
  <c r="O20" i="6"/>
  <c r="P20" i="6" s="1"/>
  <c r="O19" i="6"/>
  <c r="P19" i="6" s="1"/>
  <c r="O18" i="6"/>
  <c r="P18" i="6" s="1"/>
  <c r="O17" i="6"/>
  <c r="P17" i="6" s="1"/>
  <c r="O16" i="6"/>
  <c r="P16" i="6" s="1"/>
  <c r="O15" i="6"/>
  <c r="P15" i="6" s="1"/>
  <c r="O14" i="6"/>
  <c r="P14" i="6" s="1"/>
  <c r="O13" i="6"/>
  <c r="P13" i="6" s="1"/>
  <c r="O12" i="6"/>
  <c r="P12" i="6" s="1"/>
  <c r="O11" i="6"/>
  <c r="P11" i="6" s="1"/>
  <c r="O10" i="6"/>
  <c r="P10" i="6" s="1"/>
  <c r="O9" i="6"/>
  <c r="P9" i="6" s="1"/>
  <c r="O8" i="6"/>
  <c r="P8" i="6" s="1"/>
  <c r="O7" i="6"/>
  <c r="P7" i="6" s="1"/>
  <c r="O6" i="6"/>
  <c r="P6" i="6" s="1"/>
  <c r="O5" i="6"/>
  <c r="P5" i="6" s="1"/>
  <c r="O4" i="6"/>
  <c r="P4" i="6" s="1"/>
  <c r="O3" i="6"/>
  <c r="P3" i="6" s="1"/>
  <c r="S3" i="6" l="1"/>
  <c r="H8" i="14"/>
  <c r="L7" i="14"/>
  <c r="M7" i="14" s="1"/>
  <c r="N7" i="14" s="1"/>
  <c r="S5" i="6"/>
  <c r="K8" i="6"/>
  <c r="K9" i="6"/>
  <c r="S14" i="6"/>
  <c r="S12" i="6"/>
  <c r="S13" i="6"/>
  <c r="S6" i="6"/>
  <c r="S11" i="6"/>
  <c r="S4" i="6"/>
  <c r="E2160" i="4"/>
  <c r="F2160" i="4" s="1"/>
  <c r="E2159" i="4"/>
  <c r="F2159" i="4" s="1"/>
  <c r="E2158" i="4"/>
  <c r="F2158" i="4" s="1"/>
  <c r="E2157" i="4"/>
  <c r="F2157" i="4" s="1"/>
  <c r="E2156" i="4"/>
  <c r="F2156" i="4" s="1"/>
  <c r="E2155" i="4"/>
  <c r="F2155" i="4" s="1"/>
  <c r="E2154" i="4"/>
  <c r="F2154" i="4" s="1"/>
  <c r="E2153" i="4"/>
  <c r="F2153" i="4" s="1"/>
  <c r="E2152" i="4"/>
  <c r="F2152" i="4" s="1"/>
  <c r="E2151" i="4"/>
  <c r="F2151" i="4" s="1"/>
  <c r="E2150" i="4"/>
  <c r="F2150" i="4" s="1"/>
  <c r="E2149" i="4"/>
  <c r="F2149" i="4" s="1"/>
  <c r="E2148" i="4"/>
  <c r="F2148" i="4" s="1"/>
  <c r="E2147" i="4"/>
  <c r="F2147" i="4" s="1"/>
  <c r="E2146" i="4"/>
  <c r="F2146" i="4" s="1"/>
  <c r="E2145" i="4"/>
  <c r="F2145" i="4" s="1"/>
  <c r="E2144" i="4"/>
  <c r="F2144" i="4" s="1"/>
  <c r="E2143" i="4"/>
  <c r="F2143" i="4" s="1"/>
  <c r="E2142" i="4"/>
  <c r="F2142" i="4" s="1"/>
  <c r="E2141" i="4"/>
  <c r="F2141" i="4" s="1"/>
  <c r="E2140" i="4"/>
  <c r="F2140" i="4" s="1"/>
  <c r="E2139" i="4"/>
  <c r="F2139" i="4" s="1"/>
  <c r="E2138" i="4"/>
  <c r="F2138" i="4" s="1"/>
  <c r="E2137" i="4"/>
  <c r="F2137" i="4" s="1"/>
  <c r="E2136" i="4"/>
  <c r="F2136" i="4" s="1"/>
  <c r="E2135" i="4"/>
  <c r="F2135" i="4" s="1"/>
  <c r="E2134" i="4"/>
  <c r="F2134" i="4" s="1"/>
  <c r="E2133" i="4"/>
  <c r="F2133" i="4" s="1"/>
  <c r="E2132" i="4"/>
  <c r="F2132" i="4" s="1"/>
  <c r="E2131" i="4"/>
  <c r="F2131" i="4" s="1"/>
  <c r="E2130" i="4"/>
  <c r="F2130" i="4" s="1"/>
  <c r="E2129" i="4"/>
  <c r="F2129" i="4" s="1"/>
  <c r="E2128" i="4"/>
  <c r="F2128" i="4" s="1"/>
  <c r="E2127" i="4"/>
  <c r="F2127" i="4" s="1"/>
  <c r="E2126" i="4"/>
  <c r="F2126" i="4" s="1"/>
  <c r="E2125" i="4"/>
  <c r="F2125" i="4" s="1"/>
  <c r="E2124" i="4"/>
  <c r="F2124" i="4" s="1"/>
  <c r="E2123" i="4"/>
  <c r="F2123" i="4" s="1"/>
  <c r="E2122" i="4"/>
  <c r="F2122" i="4" s="1"/>
  <c r="E2121" i="4"/>
  <c r="F2121" i="4" s="1"/>
  <c r="E2120" i="4"/>
  <c r="F2120" i="4" s="1"/>
  <c r="E2119" i="4"/>
  <c r="F2119" i="4" s="1"/>
  <c r="E2118" i="4"/>
  <c r="F2118" i="4" s="1"/>
  <c r="E2117" i="4"/>
  <c r="F2117" i="4" s="1"/>
  <c r="E2116" i="4"/>
  <c r="F2116" i="4" s="1"/>
  <c r="E2115" i="4"/>
  <c r="F2115" i="4" s="1"/>
  <c r="E2114" i="4"/>
  <c r="F2114" i="4" s="1"/>
  <c r="E2113" i="4"/>
  <c r="F2113" i="4" s="1"/>
  <c r="E2112" i="4"/>
  <c r="F2112" i="4" s="1"/>
  <c r="E2111" i="4"/>
  <c r="F2111" i="4" s="1"/>
  <c r="E2110" i="4"/>
  <c r="F2110" i="4" s="1"/>
  <c r="E2109" i="4"/>
  <c r="F2109" i="4" s="1"/>
  <c r="E2108" i="4"/>
  <c r="F2108" i="4" s="1"/>
  <c r="E2107" i="4"/>
  <c r="F2107" i="4" s="1"/>
  <c r="E2106" i="4"/>
  <c r="F2106" i="4" s="1"/>
  <c r="E2105" i="4"/>
  <c r="F2105" i="4" s="1"/>
  <c r="E2104" i="4"/>
  <c r="F2104" i="4" s="1"/>
  <c r="E2103" i="4"/>
  <c r="F2103" i="4" s="1"/>
  <c r="E2102" i="4"/>
  <c r="F2102" i="4" s="1"/>
  <c r="E2101" i="4"/>
  <c r="F2101" i="4" s="1"/>
  <c r="E2100" i="4"/>
  <c r="F2100" i="4" s="1"/>
  <c r="E2099" i="4"/>
  <c r="F2099" i="4" s="1"/>
  <c r="E2098" i="4"/>
  <c r="F2098" i="4" s="1"/>
  <c r="E2097" i="4"/>
  <c r="F2097" i="4" s="1"/>
  <c r="E2096" i="4"/>
  <c r="F2096" i="4" s="1"/>
  <c r="E2095" i="4"/>
  <c r="F2095" i="4" s="1"/>
  <c r="E2094" i="4"/>
  <c r="F2094" i="4" s="1"/>
  <c r="E2093" i="4"/>
  <c r="F2093" i="4" s="1"/>
  <c r="E2092" i="4"/>
  <c r="F2092" i="4" s="1"/>
  <c r="E2091" i="4"/>
  <c r="F2091" i="4" s="1"/>
  <c r="E2090" i="4"/>
  <c r="F2090" i="4" s="1"/>
  <c r="E2089" i="4"/>
  <c r="F2089" i="4" s="1"/>
  <c r="E2088" i="4"/>
  <c r="F2088" i="4" s="1"/>
  <c r="E2087" i="4"/>
  <c r="F2087" i="4" s="1"/>
  <c r="E2086" i="4"/>
  <c r="F2086" i="4" s="1"/>
  <c r="E2085" i="4"/>
  <c r="F2085" i="4" s="1"/>
  <c r="E2084" i="4"/>
  <c r="F2084" i="4" s="1"/>
  <c r="E2083" i="4"/>
  <c r="F2083" i="4" s="1"/>
  <c r="E2082" i="4"/>
  <c r="F2082" i="4" s="1"/>
  <c r="E2081" i="4"/>
  <c r="F2081" i="4" s="1"/>
  <c r="E2080" i="4"/>
  <c r="F2080" i="4" s="1"/>
  <c r="E2079" i="4"/>
  <c r="F2079" i="4" s="1"/>
  <c r="E2078" i="4"/>
  <c r="F2078" i="4" s="1"/>
  <c r="E2077" i="4"/>
  <c r="F2077" i="4" s="1"/>
  <c r="E2076" i="4"/>
  <c r="F2076" i="4" s="1"/>
  <c r="E2075" i="4"/>
  <c r="F2075" i="4" s="1"/>
  <c r="E2074" i="4"/>
  <c r="F2074" i="4" s="1"/>
  <c r="E2073" i="4"/>
  <c r="F2073" i="4" s="1"/>
  <c r="E2072" i="4"/>
  <c r="F2072" i="4" s="1"/>
  <c r="E2071" i="4"/>
  <c r="F2071" i="4" s="1"/>
  <c r="E2070" i="4"/>
  <c r="F2070" i="4" s="1"/>
  <c r="E2069" i="4"/>
  <c r="F2069" i="4" s="1"/>
  <c r="E2068" i="4"/>
  <c r="F2068" i="4" s="1"/>
  <c r="E2067" i="4"/>
  <c r="F2067" i="4" s="1"/>
  <c r="E2066" i="4"/>
  <c r="F2066" i="4" s="1"/>
  <c r="E2065" i="4"/>
  <c r="F2065" i="4" s="1"/>
  <c r="E2064" i="4"/>
  <c r="F2064" i="4" s="1"/>
  <c r="E2063" i="4"/>
  <c r="F2063" i="4" s="1"/>
  <c r="E2062" i="4"/>
  <c r="F2062" i="4" s="1"/>
  <c r="E2061" i="4"/>
  <c r="F2061" i="4" s="1"/>
  <c r="E2060" i="4"/>
  <c r="F2060" i="4" s="1"/>
  <c r="E2059" i="4"/>
  <c r="F2059" i="4" s="1"/>
  <c r="E2058" i="4"/>
  <c r="F2058" i="4" s="1"/>
  <c r="E2057" i="4"/>
  <c r="F2057" i="4" s="1"/>
  <c r="E2056" i="4"/>
  <c r="F2056" i="4" s="1"/>
  <c r="E2055" i="4"/>
  <c r="F2055" i="4" s="1"/>
  <c r="E2054" i="4"/>
  <c r="F2054" i="4" s="1"/>
  <c r="E2053" i="4"/>
  <c r="F2053" i="4" s="1"/>
  <c r="E2052" i="4"/>
  <c r="F2052" i="4" s="1"/>
  <c r="E2051" i="4"/>
  <c r="F2051" i="4" s="1"/>
  <c r="E2050" i="4"/>
  <c r="F2050" i="4" s="1"/>
  <c r="E2049" i="4"/>
  <c r="F2049" i="4" s="1"/>
  <c r="E2048" i="4"/>
  <c r="F2048" i="4" s="1"/>
  <c r="E2047" i="4"/>
  <c r="F2047" i="4" s="1"/>
  <c r="E2046" i="4"/>
  <c r="F2046" i="4" s="1"/>
  <c r="E2045" i="4"/>
  <c r="F2045" i="4" s="1"/>
  <c r="E2044" i="4"/>
  <c r="F2044" i="4" s="1"/>
  <c r="E2043" i="4"/>
  <c r="F2043" i="4" s="1"/>
  <c r="E2042" i="4"/>
  <c r="F2042" i="4" s="1"/>
  <c r="E2041" i="4"/>
  <c r="F2041" i="4" s="1"/>
  <c r="E2040" i="4"/>
  <c r="F2040" i="4" s="1"/>
  <c r="E2039" i="4"/>
  <c r="F2039" i="4" s="1"/>
  <c r="E2038" i="4"/>
  <c r="F2038" i="4" s="1"/>
  <c r="E2037" i="4"/>
  <c r="F2037" i="4" s="1"/>
  <c r="E2036" i="4"/>
  <c r="F2036" i="4" s="1"/>
  <c r="E2035" i="4"/>
  <c r="F2035" i="4" s="1"/>
  <c r="E2034" i="4"/>
  <c r="F2034" i="4" s="1"/>
  <c r="E2033" i="4"/>
  <c r="F2033" i="4" s="1"/>
  <c r="E2032" i="4"/>
  <c r="F2032" i="4" s="1"/>
  <c r="E2031" i="4"/>
  <c r="F2031" i="4" s="1"/>
  <c r="E2030" i="4"/>
  <c r="F2030" i="4" s="1"/>
  <c r="E2029" i="4"/>
  <c r="F2029" i="4" s="1"/>
  <c r="E2028" i="4"/>
  <c r="F2028" i="4" s="1"/>
  <c r="E2027" i="4"/>
  <c r="F2027" i="4" s="1"/>
  <c r="E2026" i="4"/>
  <c r="F2026" i="4" s="1"/>
  <c r="E2025" i="4"/>
  <c r="F2025" i="4" s="1"/>
  <c r="E2024" i="4"/>
  <c r="F2024" i="4" s="1"/>
  <c r="E2023" i="4"/>
  <c r="F2023" i="4" s="1"/>
  <c r="E2022" i="4"/>
  <c r="F2022" i="4" s="1"/>
  <c r="E2021" i="4"/>
  <c r="F2021" i="4" s="1"/>
  <c r="E2020" i="4"/>
  <c r="F2020" i="4" s="1"/>
  <c r="E2019" i="4"/>
  <c r="F2019" i="4" s="1"/>
  <c r="E2018" i="4"/>
  <c r="F2018" i="4" s="1"/>
  <c r="E2017" i="4"/>
  <c r="F2017" i="4" s="1"/>
  <c r="E2016" i="4"/>
  <c r="F2016" i="4" s="1"/>
  <c r="E2015" i="4"/>
  <c r="F2015" i="4" s="1"/>
  <c r="E2014" i="4"/>
  <c r="F2014" i="4" s="1"/>
  <c r="E2013" i="4"/>
  <c r="F2013" i="4" s="1"/>
  <c r="E2012" i="4"/>
  <c r="F2012" i="4" s="1"/>
  <c r="E2011" i="4"/>
  <c r="F2011" i="4" s="1"/>
  <c r="E2010" i="4"/>
  <c r="F2010" i="4" s="1"/>
  <c r="E2009" i="4"/>
  <c r="F2009" i="4" s="1"/>
  <c r="E2008" i="4"/>
  <c r="F2008" i="4" s="1"/>
  <c r="E2007" i="4"/>
  <c r="F2007" i="4" s="1"/>
  <c r="E2006" i="4"/>
  <c r="F2006" i="4" s="1"/>
  <c r="E2005" i="4"/>
  <c r="F2005" i="4" s="1"/>
  <c r="E2004" i="4"/>
  <c r="F2004" i="4" s="1"/>
  <c r="E2003" i="4"/>
  <c r="F2003" i="4" s="1"/>
  <c r="E2002" i="4"/>
  <c r="F2002" i="4" s="1"/>
  <c r="E2001" i="4"/>
  <c r="F2001" i="4" s="1"/>
  <c r="E2000" i="4"/>
  <c r="F2000" i="4" s="1"/>
  <c r="E1999" i="4"/>
  <c r="F1999" i="4" s="1"/>
  <c r="E1998" i="4"/>
  <c r="F1998" i="4" s="1"/>
  <c r="E1997" i="4"/>
  <c r="F1997" i="4" s="1"/>
  <c r="E1996" i="4"/>
  <c r="F1996" i="4" s="1"/>
  <c r="E1995" i="4"/>
  <c r="F1995" i="4" s="1"/>
  <c r="E1994" i="4"/>
  <c r="F1994" i="4" s="1"/>
  <c r="E1993" i="4"/>
  <c r="F1993" i="4" s="1"/>
  <c r="E1992" i="4"/>
  <c r="F1992" i="4" s="1"/>
  <c r="E1991" i="4"/>
  <c r="F1991" i="4" s="1"/>
  <c r="E1990" i="4"/>
  <c r="F1990" i="4" s="1"/>
  <c r="E1989" i="4"/>
  <c r="F1989" i="4" s="1"/>
  <c r="E1988" i="4"/>
  <c r="F1988" i="4" s="1"/>
  <c r="E1987" i="4"/>
  <c r="F1987" i="4" s="1"/>
  <c r="E1986" i="4"/>
  <c r="F1986" i="4" s="1"/>
  <c r="E1985" i="4"/>
  <c r="F1985" i="4" s="1"/>
  <c r="E1984" i="4"/>
  <c r="F1984" i="4" s="1"/>
  <c r="E1983" i="4"/>
  <c r="F1983" i="4" s="1"/>
  <c r="E1982" i="4"/>
  <c r="F1982" i="4" s="1"/>
  <c r="E1981" i="4"/>
  <c r="F1981" i="4" s="1"/>
  <c r="E1980" i="4"/>
  <c r="F1980" i="4" s="1"/>
  <c r="E1979" i="4"/>
  <c r="F1979" i="4" s="1"/>
  <c r="E1978" i="4"/>
  <c r="F1978" i="4" s="1"/>
  <c r="E1977" i="4"/>
  <c r="F1977" i="4" s="1"/>
  <c r="E1976" i="4"/>
  <c r="F1976" i="4" s="1"/>
  <c r="E1975" i="4"/>
  <c r="F1975" i="4" s="1"/>
  <c r="E1974" i="4"/>
  <c r="F1974" i="4" s="1"/>
  <c r="E1973" i="4"/>
  <c r="F1973" i="4" s="1"/>
  <c r="E1972" i="4"/>
  <c r="F1972" i="4" s="1"/>
  <c r="E1971" i="4"/>
  <c r="F1971" i="4" s="1"/>
  <c r="E1970" i="4"/>
  <c r="F1970" i="4" s="1"/>
  <c r="E1969" i="4"/>
  <c r="F1969" i="4" s="1"/>
  <c r="E1968" i="4"/>
  <c r="F1968" i="4" s="1"/>
  <c r="E1967" i="4"/>
  <c r="F1967" i="4" s="1"/>
  <c r="E1966" i="4"/>
  <c r="F1966" i="4" s="1"/>
  <c r="E1965" i="4"/>
  <c r="F1965" i="4" s="1"/>
  <c r="E1964" i="4"/>
  <c r="F1964" i="4" s="1"/>
  <c r="E1963" i="4"/>
  <c r="F1963" i="4" s="1"/>
  <c r="E1962" i="4"/>
  <c r="F1962" i="4" s="1"/>
  <c r="E1961" i="4"/>
  <c r="F1961" i="4" s="1"/>
  <c r="E1960" i="4"/>
  <c r="F1960" i="4" s="1"/>
  <c r="E1959" i="4"/>
  <c r="F1959" i="4" s="1"/>
  <c r="E1958" i="4"/>
  <c r="F1958" i="4" s="1"/>
  <c r="E1957" i="4"/>
  <c r="F1957" i="4" s="1"/>
  <c r="E1956" i="4"/>
  <c r="F1956" i="4" s="1"/>
  <c r="E1955" i="4"/>
  <c r="F1955" i="4" s="1"/>
  <c r="E1954" i="4"/>
  <c r="F1954" i="4" s="1"/>
  <c r="E1953" i="4"/>
  <c r="F1953" i="4" s="1"/>
  <c r="E1952" i="4"/>
  <c r="F1952" i="4" s="1"/>
  <c r="E1951" i="4"/>
  <c r="F1951" i="4" s="1"/>
  <c r="E1950" i="4"/>
  <c r="F1950" i="4" s="1"/>
  <c r="E1949" i="4"/>
  <c r="F1949" i="4" s="1"/>
  <c r="E1948" i="4"/>
  <c r="F1948" i="4" s="1"/>
  <c r="E1947" i="4"/>
  <c r="F1947" i="4" s="1"/>
  <c r="E1946" i="4"/>
  <c r="F1946" i="4" s="1"/>
  <c r="E1945" i="4"/>
  <c r="F1945" i="4" s="1"/>
  <c r="E1944" i="4"/>
  <c r="F1944" i="4" s="1"/>
  <c r="E1943" i="4"/>
  <c r="F1943" i="4" s="1"/>
  <c r="E1942" i="4"/>
  <c r="F1942" i="4" s="1"/>
  <c r="E1941" i="4"/>
  <c r="F1941" i="4" s="1"/>
  <c r="E1940" i="4"/>
  <c r="F1940" i="4" s="1"/>
  <c r="E1939" i="4"/>
  <c r="F1939" i="4" s="1"/>
  <c r="E1938" i="4"/>
  <c r="F1938" i="4" s="1"/>
  <c r="E1937" i="4"/>
  <c r="F1937" i="4" s="1"/>
  <c r="E1936" i="4"/>
  <c r="F1936" i="4" s="1"/>
  <c r="E1935" i="4"/>
  <c r="F1935" i="4" s="1"/>
  <c r="E1934" i="4"/>
  <c r="F1934" i="4" s="1"/>
  <c r="E1933" i="4"/>
  <c r="F1933" i="4" s="1"/>
  <c r="E1932" i="4"/>
  <c r="F1932" i="4" s="1"/>
  <c r="E1931" i="4"/>
  <c r="F1931" i="4" s="1"/>
  <c r="E1930" i="4"/>
  <c r="F1930" i="4" s="1"/>
  <c r="E1929" i="4"/>
  <c r="F1929" i="4" s="1"/>
  <c r="E1928" i="4"/>
  <c r="F1928" i="4" s="1"/>
  <c r="E1927" i="4"/>
  <c r="F1927" i="4" s="1"/>
  <c r="E1926" i="4"/>
  <c r="F1926" i="4" s="1"/>
  <c r="E1925" i="4"/>
  <c r="F1925" i="4" s="1"/>
  <c r="E1924" i="4"/>
  <c r="F1924" i="4" s="1"/>
  <c r="E1923" i="4"/>
  <c r="F1923" i="4" s="1"/>
  <c r="E1922" i="4"/>
  <c r="F1922" i="4" s="1"/>
  <c r="E1921" i="4"/>
  <c r="F1921" i="4" s="1"/>
  <c r="E1920" i="4"/>
  <c r="F1920" i="4" s="1"/>
  <c r="E1919" i="4"/>
  <c r="F1919" i="4" s="1"/>
  <c r="E1918" i="4"/>
  <c r="F1918" i="4" s="1"/>
  <c r="E1917" i="4"/>
  <c r="F1917" i="4" s="1"/>
  <c r="E1916" i="4"/>
  <c r="F1916" i="4" s="1"/>
  <c r="E1915" i="4"/>
  <c r="F1915" i="4" s="1"/>
  <c r="E1914" i="4"/>
  <c r="F1914" i="4" s="1"/>
  <c r="E1913" i="4"/>
  <c r="F1913" i="4" s="1"/>
  <c r="E1912" i="4"/>
  <c r="F1912" i="4" s="1"/>
  <c r="E1911" i="4"/>
  <c r="F1911" i="4" s="1"/>
  <c r="E1910" i="4"/>
  <c r="F1910" i="4" s="1"/>
  <c r="E1909" i="4"/>
  <c r="F1909" i="4" s="1"/>
  <c r="E1908" i="4"/>
  <c r="F1908" i="4" s="1"/>
  <c r="E1907" i="4"/>
  <c r="F1907" i="4" s="1"/>
  <c r="E1906" i="4"/>
  <c r="F1906" i="4" s="1"/>
  <c r="E1905" i="4"/>
  <c r="F1905" i="4" s="1"/>
  <c r="E1904" i="4"/>
  <c r="F1904" i="4" s="1"/>
  <c r="E1903" i="4"/>
  <c r="F1903" i="4" s="1"/>
  <c r="E1902" i="4"/>
  <c r="F1902" i="4" s="1"/>
  <c r="E1901" i="4"/>
  <c r="F1901" i="4" s="1"/>
  <c r="E1900" i="4"/>
  <c r="F1900" i="4" s="1"/>
  <c r="E1899" i="4"/>
  <c r="F1899" i="4" s="1"/>
  <c r="E1898" i="4"/>
  <c r="F1898" i="4" s="1"/>
  <c r="E1897" i="4"/>
  <c r="F1897" i="4" s="1"/>
  <c r="E1896" i="4"/>
  <c r="F1896" i="4" s="1"/>
  <c r="E1895" i="4"/>
  <c r="F1895" i="4" s="1"/>
  <c r="E1894" i="4"/>
  <c r="F1894" i="4" s="1"/>
  <c r="E1893" i="4"/>
  <c r="F1893" i="4" s="1"/>
  <c r="E1892" i="4"/>
  <c r="F1892" i="4" s="1"/>
  <c r="E1891" i="4"/>
  <c r="F1891" i="4" s="1"/>
  <c r="E1890" i="4"/>
  <c r="F1890" i="4" s="1"/>
  <c r="E1889" i="4"/>
  <c r="F1889" i="4" s="1"/>
  <c r="E1888" i="4"/>
  <c r="F1888" i="4" s="1"/>
  <c r="E1887" i="4"/>
  <c r="F1887" i="4" s="1"/>
  <c r="E1886" i="4"/>
  <c r="F1886" i="4" s="1"/>
  <c r="E1885" i="4"/>
  <c r="F1885" i="4" s="1"/>
  <c r="E1884" i="4"/>
  <c r="F1884" i="4" s="1"/>
  <c r="E1883" i="4"/>
  <c r="F1883" i="4" s="1"/>
  <c r="E1882" i="4"/>
  <c r="F1882" i="4" s="1"/>
  <c r="E1881" i="4"/>
  <c r="F1881" i="4" s="1"/>
  <c r="E1880" i="4"/>
  <c r="F1880" i="4" s="1"/>
  <c r="E1879" i="4"/>
  <c r="F1879" i="4" s="1"/>
  <c r="E1878" i="4"/>
  <c r="F1878" i="4" s="1"/>
  <c r="E1877" i="4"/>
  <c r="F1877" i="4" s="1"/>
  <c r="E1876" i="4"/>
  <c r="F1876" i="4" s="1"/>
  <c r="E1875" i="4"/>
  <c r="F1875" i="4" s="1"/>
  <c r="E1874" i="4"/>
  <c r="F1874" i="4" s="1"/>
  <c r="E1873" i="4"/>
  <c r="F1873" i="4" s="1"/>
  <c r="E1872" i="4"/>
  <c r="F1872" i="4" s="1"/>
  <c r="E1871" i="4"/>
  <c r="F1871" i="4" s="1"/>
  <c r="E1870" i="4"/>
  <c r="F1870" i="4" s="1"/>
  <c r="E1869" i="4"/>
  <c r="F1869" i="4" s="1"/>
  <c r="E1868" i="4"/>
  <c r="F1868" i="4" s="1"/>
  <c r="E1867" i="4"/>
  <c r="F1867" i="4" s="1"/>
  <c r="E1866" i="4"/>
  <c r="F1866" i="4" s="1"/>
  <c r="E1865" i="4"/>
  <c r="F1865" i="4" s="1"/>
  <c r="E1864" i="4"/>
  <c r="F1864" i="4" s="1"/>
  <c r="E1863" i="4"/>
  <c r="F1863" i="4" s="1"/>
  <c r="E1862" i="4"/>
  <c r="F1862" i="4" s="1"/>
  <c r="E1861" i="4"/>
  <c r="F1861" i="4" s="1"/>
  <c r="E1860" i="4"/>
  <c r="F1860" i="4" s="1"/>
  <c r="E1859" i="4"/>
  <c r="F1859" i="4" s="1"/>
  <c r="E1858" i="4"/>
  <c r="F1858" i="4" s="1"/>
  <c r="E1857" i="4"/>
  <c r="F1857" i="4" s="1"/>
  <c r="E1856" i="4"/>
  <c r="F1856" i="4" s="1"/>
  <c r="E1855" i="4"/>
  <c r="F1855" i="4" s="1"/>
  <c r="E1854" i="4"/>
  <c r="F1854" i="4" s="1"/>
  <c r="E1853" i="4"/>
  <c r="F1853" i="4" s="1"/>
  <c r="E1852" i="4"/>
  <c r="F1852" i="4" s="1"/>
  <c r="E1851" i="4"/>
  <c r="F1851" i="4" s="1"/>
  <c r="E1850" i="4"/>
  <c r="F1850" i="4" s="1"/>
  <c r="E1849" i="4"/>
  <c r="F1849" i="4" s="1"/>
  <c r="E1848" i="4"/>
  <c r="F1848" i="4" s="1"/>
  <c r="E1847" i="4"/>
  <c r="F1847" i="4" s="1"/>
  <c r="E1846" i="4"/>
  <c r="F1846" i="4" s="1"/>
  <c r="E1845" i="4"/>
  <c r="F1845" i="4" s="1"/>
  <c r="E1844" i="4"/>
  <c r="F1844" i="4" s="1"/>
  <c r="E1843" i="4"/>
  <c r="F1843" i="4" s="1"/>
  <c r="E1842" i="4"/>
  <c r="F1842" i="4" s="1"/>
  <c r="E1841" i="4"/>
  <c r="F1841" i="4" s="1"/>
  <c r="E1840" i="4"/>
  <c r="F1840" i="4" s="1"/>
  <c r="E1839" i="4"/>
  <c r="F1839" i="4" s="1"/>
  <c r="E1838" i="4"/>
  <c r="F1838" i="4" s="1"/>
  <c r="E1837" i="4"/>
  <c r="F1837" i="4" s="1"/>
  <c r="E1836" i="4"/>
  <c r="F1836" i="4" s="1"/>
  <c r="E1835" i="4"/>
  <c r="F1835" i="4" s="1"/>
  <c r="E1834" i="4"/>
  <c r="F1834" i="4" s="1"/>
  <c r="E1833" i="4"/>
  <c r="F1833" i="4" s="1"/>
  <c r="E1832" i="4"/>
  <c r="F1832" i="4" s="1"/>
  <c r="E1831" i="4"/>
  <c r="F1831" i="4" s="1"/>
  <c r="E1830" i="4"/>
  <c r="F1830" i="4" s="1"/>
  <c r="E1829" i="4"/>
  <c r="F1829" i="4" s="1"/>
  <c r="E1828" i="4"/>
  <c r="F1828" i="4" s="1"/>
  <c r="E1827" i="4"/>
  <c r="F1827" i="4" s="1"/>
  <c r="E1826" i="4"/>
  <c r="F1826" i="4" s="1"/>
  <c r="E1825" i="4"/>
  <c r="F1825" i="4" s="1"/>
  <c r="E1824" i="4"/>
  <c r="F1824" i="4" s="1"/>
  <c r="E1823" i="4"/>
  <c r="F1823" i="4" s="1"/>
  <c r="E1822" i="4"/>
  <c r="F1822" i="4" s="1"/>
  <c r="E1821" i="4"/>
  <c r="F1821" i="4" s="1"/>
  <c r="E1820" i="4"/>
  <c r="F1820" i="4" s="1"/>
  <c r="E1819" i="4"/>
  <c r="F1819" i="4" s="1"/>
  <c r="E1818" i="4"/>
  <c r="F1818" i="4" s="1"/>
  <c r="E1817" i="4"/>
  <c r="F1817" i="4" s="1"/>
  <c r="E1816" i="4"/>
  <c r="F1816" i="4" s="1"/>
  <c r="E1815" i="4"/>
  <c r="F1815" i="4" s="1"/>
  <c r="E1814" i="4"/>
  <c r="F1814" i="4" s="1"/>
  <c r="E1813" i="4"/>
  <c r="F1813" i="4" s="1"/>
  <c r="E1812" i="4"/>
  <c r="F1812" i="4" s="1"/>
  <c r="E1811" i="4"/>
  <c r="F1811" i="4" s="1"/>
  <c r="E1810" i="4"/>
  <c r="F1810" i="4" s="1"/>
  <c r="E1809" i="4"/>
  <c r="F1809" i="4" s="1"/>
  <c r="E1808" i="4"/>
  <c r="F1808" i="4" s="1"/>
  <c r="E1807" i="4"/>
  <c r="F1807" i="4" s="1"/>
  <c r="E1806" i="4"/>
  <c r="F1806" i="4" s="1"/>
  <c r="E1805" i="4"/>
  <c r="F1805" i="4" s="1"/>
  <c r="E1804" i="4"/>
  <c r="F1804" i="4" s="1"/>
  <c r="E1803" i="4"/>
  <c r="F1803" i="4" s="1"/>
  <c r="E1802" i="4"/>
  <c r="F1802" i="4" s="1"/>
  <c r="E1801" i="4"/>
  <c r="F1801" i="4" s="1"/>
  <c r="E1800" i="4"/>
  <c r="F1800" i="4" s="1"/>
  <c r="E1799" i="4"/>
  <c r="F1799" i="4" s="1"/>
  <c r="E1798" i="4"/>
  <c r="F1798" i="4" s="1"/>
  <c r="E1797" i="4"/>
  <c r="F1797" i="4" s="1"/>
  <c r="E1796" i="4"/>
  <c r="F1796" i="4" s="1"/>
  <c r="E1795" i="4"/>
  <c r="F1795" i="4" s="1"/>
  <c r="E1794" i="4"/>
  <c r="F1794" i="4" s="1"/>
  <c r="E1793" i="4"/>
  <c r="F1793" i="4" s="1"/>
  <c r="E1792" i="4"/>
  <c r="F1792" i="4" s="1"/>
  <c r="E1791" i="4"/>
  <c r="F1791" i="4" s="1"/>
  <c r="E1790" i="4"/>
  <c r="F1790" i="4" s="1"/>
  <c r="E1789" i="4"/>
  <c r="F1789" i="4" s="1"/>
  <c r="E1788" i="4"/>
  <c r="F1788" i="4" s="1"/>
  <c r="E1787" i="4"/>
  <c r="F1787" i="4" s="1"/>
  <c r="E1786" i="4"/>
  <c r="F1786" i="4" s="1"/>
  <c r="E1785" i="4"/>
  <c r="F1785" i="4" s="1"/>
  <c r="E1784" i="4"/>
  <c r="F1784" i="4" s="1"/>
  <c r="E1783" i="4"/>
  <c r="F1783" i="4" s="1"/>
  <c r="E1782" i="4"/>
  <c r="F1782" i="4" s="1"/>
  <c r="E1781" i="4"/>
  <c r="F1781" i="4" s="1"/>
  <c r="E1780" i="4"/>
  <c r="F1780" i="4" s="1"/>
  <c r="E1779" i="4"/>
  <c r="F1779" i="4" s="1"/>
  <c r="E1778" i="4"/>
  <c r="F1778" i="4" s="1"/>
  <c r="E1777" i="4"/>
  <c r="F1777" i="4" s="1"/>
  <c r="E1776" i="4"/>
  <c r="F1776" i="4" s="1"/>
  <c r="E1775" i="4"/>
  <c r="F1775" i="4" s="1"/>
  <c r="E1774" i="4"/>
  <c r="F1774" i="4" s="1"/>
  <c r="E1773" i="4"/>
  <c r="F1773" i="4" s="1"/>
  <c r="E1772" i="4"/>
  <c r="F1772" i="4" s="1"/>
  <c r="E1771" i="4"/>
  <c r="F1771" i="4" s="1"/>
  <c r="E1770" i="4"/>
  <c r="F1770" i="4" s="1"/>
  <c r="E1769" i="4"/>
  <c r="F1769" i="4" s="1"/>
  <c r="E1768" i="4"/>
  <c r="F1768" i="4" s="1"/>
  <c r="E1767" i="4"/>
  <c r="F1767" i="4" s="1"/>
  <c r="E1766" i="4"/>
  <c r="F1766" i="4" s="1"/>
  <c r="E1765" i="4"/>
  <c r="F1765" i="4" s="1"/>
  <c r="E1764" i="4"/>
  <c r="F1764" i="4" s="1"/>
  <c r="E1763" i="4"/>
  <c r="F1763" i="4" s="1"/>
  <c r="E1762" i="4"/>
  <c r="F1762" i="4" s="1"/>
  <c r="E1761" i="4"/>
  <c r="F1761" i="4" s="1"/>
  <c r="E1760" i="4"/>
  <c r="F1760" i="4" s="1"/>
  <c r="E1759" i="4"/>
  <c r="F1759" i="4" s="1"/>
  <c r="E1758" i="4"/>
  <c r="F1758" i="4" s="1"/>
  <c r="E1757" i="4"/>
  <c r="F1757" i="4" s="1"/>
  <c r="E1756" i="4"/>
  <c r="F1756" i="4" s="1"/>
  <c r="E1755" i="4"/>
  <c r="F1755" i="4" s="1"/>
  <c r="E1754" i="4"/>
  <c r="F1754" i="4" s="1"/>
  <c r="E1753" i="4"/>
  <c r="F1753" i="4" s="1"/>
  <c r="E1752" i="4"/>
  <c r="F1752" i="4" s="1"/>
  <c r="E1751" i="4"/>
  <c r="F1751" i="4" s="1"/>
  <c r="E1750" i="4"/>
  <c r="F1750" i="4" s="1"/>
  <c r="E1749" i="4"/>
  <c r="F1749" i="4" s="1"/>
  <c r="E1748" i="4"/>
  <c r="F1748" i="4" s="1"/>
  <c r="E1747" i="4"/>
  <c r="F1747" i="4" s="1"/>
  <c r="E1746" i="4"/>
  <c r="F1746" i="4" s="1"/>
  <c r="E1745" i="4"/>
  <c r="F1745" i="4" s="1"/>
  <c r="E1744" i="4"/>
  <c r="F1744" i="4" s="1"/>
  <c r="E1743" i="4"/>
  <c r="F1743" i="4" s="1"/>
  <c r="E1742" i="4"/>
  <c r="F1742" i="4" s="1"/>
  <c r="E1741" i="4"/>
  <c r="F1741" i="4" s="1"/>
  <c r="E1740" i="4"/>
  <c r="F1740" i="4" s="1"/>
  <c r="E1739" i="4"/>
  <c r="F1739" i="4" s="1"/>
  <c r="E1738" i="4"/>
  <c r="F1738" i="4" s="1"/>
  <c r="E1737" i="4"/>
  <c r="F1737" i="4" s="1"/>
  <c r="E1736" i="4"/>
  <c r="F1736" i="4" s="1"/>
  <c r="E1735" i="4"/>
  <c r="F1735" i="4" s="1"/>
  <c r="E1734" i="4"/>
  <c r="F1734" i="4" s="1"/>
  <c r="E1733" i="4"/>
  <c r="F1733" i="4" s="1"/>
  <c r="E1732" i="4"/>
  <c r="F1732" i="4" s="1"/>
  <c r="E1731" i="4"/>
  <c r="F1731" i="4" s="1"/>
  <c r="E1730" i="4"/>
  <c r="F1730" i="4" s="1"/>
  <c r="E1729" i="4"/>
  <c r="F1729" i="4" s="1"/>
  <c r="E1728" i="4"/>
  <c r="F1728" i="4" s="1"/>
  <c r="E1727" i="4"/>
  <c r="F1727" i="4" s="1"/>
  <c r="E1726" i="4"/>
  <c r="F1726" i="4" s="1"/>
  <c r="E1725" i="4"/>
  <c r="F1725" i="4" s="1"/>
  <c r="E1724" i="4"/>
  <c r="F1724" i="4" s="1"/>
  <c r="E1723" i="4"/>
  <c r="F1723" i="4" s="1"/>
  <c r="E1722" i="4"/>
  <c r="F1722" i="4" s="1"/>
  <c r="E1721" i="4"/>
  <c r="F1721" i="4" s="1"/>
  <c r="E1720" i="4"/>
  <c r="F1720" i="4" s="1"/>
  <c r="E1719" i="4"/>
  <c r="F1719" i="4" s="1"/>
  <c r="E1718" i="4"/>
  <c r="F1718" i="4" s="1"/>
  <c r="E1717" i="4"/>
  <c r="F1717" i="4" s="1"/>
  <c r="E1716" i="4"/>
  <c r="F1716" i="4" s="1"/>
  <c r="E1715" i="4"/>
  <c r="F1715" i="4" s="1"/>
  <c r="E1714" i="4"/>
  <c r="F1714" i="4" s="1"/>
  <c r="E1713" i="4"/>
  <c r="F1713" i="4" s="1"/>
  <c r="E1712" i="4"/>
  <c r="F1712" i="4" s="1"/>
  <c r="E1711" i="4"/>
  <c r="F1711" i="4" s="1"/>
  <c r="E1710" i="4"/>
  <c r="F1710" i="4" s="1"/>
  <c r="E1709" i="4"/>
  <c r="F1709" i="4" s="1"/>
  <c r="E1708" i="4"/>
  <c r="F1708" i="4" s="1"/>
  <c r="E1707" i="4"/>
  <c r="F1707" i="4" s="1"/>
  <c r="E1706" i="4"/>
  <c r="F1706" i="4" s="1"/>
  <c r="E1705" i="4"/>
  <c r="F1705" i="4" s="1"/>
  <c r="E1704" i="4"/>
  <c r="F1704" i="4" s="1"/>
  <c r="E1703" i="4"/>
  <c r="F1703" i="4" s="1"/>
  <c r="E1702" i="4"/>
  <c r="F1702" i="4" s="1"/>
  <c r="E1701" i="4"/>
  <c r="F1701" i="4" s="1"/>
  <c r="E1700" i="4"/>
  <c r="F1700" i="4" s="1"/>
  <c r="E1699" i="4"/>
  <c r="F1699" i="4" s="1"/>
  <c r="E1698" i="4"/>
  <c r="F1698" i="4" s="1"/>
  <c r="E1697" i="4"/>
  <c r="F1697" i="4" s="1"/>
  <c r="E1696" i="4"/>
  <c r="F1696" i="4" s="1"/>
  <c r="E1695" i="4"/>
  <c r="F1695" i="4" s="1"/>
  <c r="E1694" i="4"/>
  <c r="F1694" i="4" s="1"/>
  <c r="E1693" i="4"/>
  <c r="F1693" i="4" s="1"/>
  <c r="E1692" i="4"/>
  <c r="F1692" i="4" s="1"/>
  <c r="E1691" i="4"/>
  <c r="F1691" i="4" s="1"/>
  <c r="E1690" i="4"/>
  <c r="F1690" i="4" s="1"/>
  <c r="E1689" i="4"/>
  <c r="F1689" i="4" s="1"/>
  <c r="E1688" i="4"/>
  <c r="F1688" i="4" s="1"/>
  <c r="E1687" i="4"/>
  <c r="F1687" i="4" s="1"/>
  <c r="E1686" i="4"/>
  <c r="F1686" i="4" s="1"/>
  <c r="E1685" i="4"/>
  <c r="F1685" i="4" s="1"/>
  <c r="E1684" i="4"/>
  <c r="F1684" i="4" s="1"/>
  <c r="E1683" i="4"/>
  <c r="F1683" i="4" s="1"/>
  <c r="E1682" i="4"/>
  <c r="F1682" i="4" s="1"/>
  <c r="E1681" i="4"/>
  <c r="F1681" i="4" s="1"/>
  <c r="E1680" i="4"/>
  <c r="F1680" i="4" s="1"/>
  <c r="E1679" i="4"/>
  <c r="F1679" i="4" s="1"/>
  <c r="E1678" i="4"/>
  <c r="F1678" i="4" s="1"/>
  <c r="E1677" i="4"/>
  <c r="F1677" i="4" s="1"/>
  <c r="E1676" i="4"/>
  <c r="F1676" i="4" s="1"/>
  <c r="E1675" i="4"/>
  <c r="F1675" i="4" s="1"/>
  <c r="E1674" i="4"/>
  <c r="F1674" i="4" s="1"/>
  <c r="E1673" i="4"/>
  <c r="F1673" i="4" s="1"/>
  <c r="E1672" i="4"/>
  <c r="F1672" i="4" s="1"/>
  <c r="E1671" i="4"/>
  <c r="F1671" i="4" s="1"/>
  <c r="E1670" i="4"/>
  <c r="F1670" i="4" s="1"/>
  <c r="E1669" i="4"/>
  <c r="F1669" i="4" s="1"/>
  <c r="E1668" i="4"/>
  <c r="F1668" i="4" s="1"/>
  <c r="E1667" i="4"/>
  <c r="F1667" i="4" s="1"/>
  <c r="E1666" i="4"/>
  <c r="F1666" i="4" s="1"/>
  <c r="E1665" i="4"/>
  <c r="F1665" i="4" s="1"/>
  <c r="E1664" i="4"/>
  <c r="F1664" i="4" s="1"/>
  <c r="E1663" i="4"/>
  <c r="F1663" i="4" s="1"/>
  <c r="E1662" i="4"/>
  <c r="F1662" i="4" s="1"/>
  <c r="E1661" i="4"/>
  <c r="F1661" i="4" s="1"/>
  <c r="E1660" i="4"/>
  <c r="F1660" i="4" s="1"/>
  <c r="E1659" i="4"/>
  <c r="F1659" i="4" s="1"/>
  <c r="E1658" i="4"/>
  <c r="F1658" i="4" s="1"/>
  <c r="E1657" i="4"/>
  <c r="F1657" i="4" s="1"/>
  <c r="E1656" i="4"/>
  <c r="F1656" i="4" s="1"/>
  <c r="E1655" i="4"/>
  <c r="F1655" i="4" s="1"/>
  <c r="E1654" i="4"/>
  <c r="F1654" i="4" s="1"/>
  <c r="E1653" i="4"/>
  <c r="F1653" i="4" s="1"/>
  <c r="E1652" i="4"/>
  <c r="F1652" i="4" s="1"/>
  <c r="E1651" i="4"/>
  <c r="F1651" i="4" s="1"/>
  <c r="E1650" i="4"/>
  <c r="F1650" i="4" s="1"/>
  <c r="E1649" i="4"/>
  <c r="F1649" i="4" s="1"/>
  <c r="E1648" i="4"/>
  <c r="F1648" i="4" s="1"/>
  <c r="E1647" i="4"/>
  <c r="F1647" i="4" s="1"/>
  <c r="E1646" i="4"/>
  <c r="F1646" i="4" s="1"/>
  <c r="E1645" i="4"/>
  <c r="F1645" i="4" s="1"/>
  <c r="E1644" i="4"/>
  <c r="F1644" i="4" s="1"/>
  <c r="E1643" i="4"/>
  <c r="F1643" i="4" s="1"/>
  <c r="E1642" i="4"/>
  <c r="F1642" i="4" s="1"/>
  <c r="E1641" i="4"/>
  <c r="F1641" i="4" s="1"/>
  <c r="E1640" i="4"/>
  <c r="F1640" i="4" s="1"/>
  <c r="E1639" i="4"/>
  <c r="F1639" i="4" s="1"/>
  <c r="E1638" i="4"/>
  <c r="F1638" i="4" s="1"/>
  <c r="E1637" i="4"/>
  <c r="F1637" i="4" s="1"/>
  <c r="E1636" i="4"/>
  <c r="F1636" i="4" s="1"/>
  <c r="E1635" i="4"/>
  <c r="F1635" i="4" s="1"/>
  <c r="E1634" i="4"/>
  <c r="F1634" i="4" s="1"/>
  <c r="E1633" i="4"/>
  <c r="F1633" i="4" s="1"/>
  <c r="E1632" i="4"/>
  <c r="F1632" i="4" s="1"/>
  <c r="E1631" i="4"/>
  <c r="F1631" i="4" s="1"/>
  <c r="E1630" i="4"/>
  <c r="F1630" i="4" s="1"/>
  <c r="E1629" i="4"/>
  <c r="F1629" i="4" s="1"/>
  <c r="E1628" i="4"/>
  <c r="F1628" i="4" s="1"/>
  <c r="E1627" i="4"/>
  <c r="F1627" i="4" s="1"/>
  <c r="E1626" i="4"/>
  <c r="F1626" i="4" s="1"/>
  <c r="E1625" i="4"/>
  <c r="F1625" i="4" s="1"/>
  <c r="E1624" i="4"/>
  <c r="F1624" i="4" s="1"/>
  <c r="E1623" i="4"/>
  <c r="F1623" i="4" s="1"/>
  <c r="E1622" i="4"/>
  <c r="F1622" i="4" s="1"/>
  <c r="E1621" i="4"/>
  <c r="F1621" i="4" s="1"/>
  <c r="E1620" i="4"/>
  <c r="F1620" i="4" s="1"/>
  <c r="E1619" i="4"/>
  <c r="F1619" i="4" s="1"/>
  <c r="E1618" i="4"/>
  <c r="F1618" i="4" s="1"/>
  <c r="E1617" i="4"/>
  <c r="F1617" i="4" s="1"/>
  <c r="E1616" i="4"/>
  <c r="F1616" i="4" s="1"/>
  <c r="E1615" i="4"/>
  <c r="F1615" i="4" s="1"/>
  <c r="E1614" i="4"/>
  <c r="F1614" i="4" s="1"/>
  <c r="E1613" i="4"/>
  <c r="F1613" i="4" s="1"/>
  <c r="E1612" i="4"/>
  <c r="F1612" i="4" s="1"/>
  <c r="E1611" i="4"/>
  <c r="F1611" i="4" s="1"/>
  <c r="E1610" i="4"/>
  <c r="F1610" i="4" s="1"/>
  <c r="E1609" i="4"/>
  <c r="F1609" i="4" s="1"/>
  <c r="E1608" i="4"/>
  <c r="F1608" i="4" s="1"/>
  <c r="E1607" i="4"/>
  <c r="F1607" i="4" s="1"/>
  <c r="E1606" i="4"/>
  <c r="F1606" i="4" s="1"/>
  <c r="E1605" i="4"/>
  <c r="F1605" i="4" s="1"/>
  <c r="E1604" i="4"/>
  <c r="F1604" i="4" s="1"/>
  <c r="E1603" i="4"/>
  <c r="F1603" i="4" s="1"/>
  <c r="E1602" i="4"/>
  <c r="F1602" i="4" s="1"/>
  <c r="E1601" i="4"/>
  <c r="F1601" i="4" s="1"/>
  <c r="E1600" i="4"/>
  <c r="F1600" i="4" s="1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F1594" i="4" s="1"/>
  <c r="E1593" i="4"/>
  <c r="F1593" i="4" s="1"/>
  <c r="E1592" i="4"/>
  <c r="F1592" i="4" s="1"/>
  <c r="E1591" i="4"/>
  <c r="F1591" i="4" s="1"/>
  <c r="E1590" i="4"/>
  <c r="F1590" i="4" s="1"/>
  <c r="E1589" i="4"/>
  <c r="F1589" i="4" s="1"/>
  <c r="E1588" i="4"/>
  <c r="F1588" i="4" s="1"/>
  <c r="E1587" i="4"/>
  <c r="F1587" i="4" s="1"/>
  <c r="E1586" i="4"/>
  <c r="F1586" i="4" s="1"/>
  <c r="E1585" i="4"/>
  <c r="F1585" i="4" s="1"/>
  <c r="E1584" i="4"/>
  <c r="F1584" i="4" s="1"/>
  <c r="E1583" i="4"/>
  <c r="F1583" i="4" s="1"/>
  <c r="E1582" i="4"/>
  <c r="F1582" i="4" s="1"/>
  <c r="E1581" i="4"/>
  <c r="F1581" i="4" s="1"/>
  <c r="E1580" i="4"/>
  <c r="F1580" i="4" s="1"/>
  <c r="E1579" i="4"/>
  <c r="F1579" i="4" s="1"/>
  <c r="E1578" i="4"/>
  <c r="F1578" i="4" s="1"/>
  <c r="E1577" i="4"/>
  <c r="F1577" i="4" s="1"/>
  <c r="E1576" i="4"/>
  <c r="F1576" i="4" s="1"/>
  <c r="E1575" i="4"/>
  <c r="F1575" i="4" s="1"/>
  <c r="E1574" i="4"/>
  <c r="F1574" i="4" s="1"/>
  <c r="E1573" i="4"/>
  <c r="F1573" i="4" s="1"/>
  <c r="E1572" i="4"/>
  <c r="F1572" i="4" s="1"/>
  <c r="E1571" i="4"/>
  <c r="F1571" i="4" s="1"/>
  <c r="E1570" i="4"/>
  <c r="F1570" i="4" s="1"/>
  <c r="E1569" i="4"/>
  <c r="F1569" i="4" s="1"/>
  <c r="E1568" i="4"/>
  <c r="F1568" i="4" s="1"/>
  <c r="E1567" i="4"/>
  <c r="F1567" i="4" s="1"/>
  <c r="E1566" i="4"/>
  <c r="F1566" i="4" s="1"/>
  <c r="E1565" i="4"/>
  <c r="F1565" i="4" s="1"/>
  <c r="E1564" i="4"/>
  <c r="F1564" i="4" s="1"/>
  <c r="E1563" i="4"/>
  <c r="F1563" i="4" s="1"/>
  <c r="E1562" i="4"/>
  <c r="F1562" i="4" s="1"/>
  <c r="E1561" i="4"/>
  <c r="F1561" i="4" s="1"/>
  <c r="E1560" i="4"/>
  <c r="F1560" i="4" s="1"/>
  <c r="E1559" i="4"/>
  <c r="F1559" i="4" s="1"/>
  <c r="E1558" i="4"/>
  <c r="F1558" i="4" s="1"/>
  <c r="E1557" i="4"/>
  <c r="F1557" i="4" s="1"/>
  <c r="E1556" i="4"/>
  <c r="F1556" i="4" s="1"/>
  <c r="E1555" i="4"/>
  <c r="F1555" i="4" s="1"/>
  <c r="E1554" i="4"/>
  <c r="F1554" i="4" s="1"/>
  <c r="E1553" i="4"/>
  <c r="F1553" i="4" s="1"/>
  <c r="E1552" i="4"/>
  <c r="F1552" i="4" s="1"/>
  <c r="E1551" i="4"/>
  <c r="F1551" i="4" s="1"/>
  <c r="E1550" i="4"/>
  <c r="F1550" i="4" s="1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F1544" i="4" s="1"/>
  <c r="E1543" i="4"/>
  <c r="F1543" i="4" s="1"/>
  <c r="E1542" i="4"/>
  <c r="F1542" i="4" s="1"/>
  <c r="E1541" i="4"/>
  <c r="F1541" i="4" s="1"/>
  <c r="E1540" i="4"/>
  <c r="F1540" i="4" s="1"/>
  <c r="E1539" i="4"/>
  <c r="F1539" i="4" s="1"/>
  <c r="E1538" i="4"/>
  <c r="F1538" i="4" s="1"/>
  <c r="E1537" i="4"/>
  <c r="F1537" i="4" s="1"/>
  <c r="E1536" i="4"/>
  <c r="F1536" i="4" s="1"/>
  <c r="E1535" i="4"/>
  <c r="F1535" i="4" s="1"/>
  <c r="E1534" i="4"/>
  <c r="F1534" i="4" s="1"/>
  <c r="E1533" i="4"/>
  <c r="F1533" i="4" s="1"/>
  <c r="E1532" i="4"/>
  <c r="F1532" i="4" s="1"/>
  <c r="E1531" i="4"/>
  <c r="F1531" i="4" s="1"/>
  <c r="E1530" i="4"/>
  <c r="F1530" i="4" s="1"/>
  <c r="E1529" i="4"/>
  <c r="F1529" i="4" s="1"/>
  <c r="E1528" i="4"/>
  <c r="F1528" i="4" s="1"/>
  <c r="E1527" i="4"/>
  <c r="F1527" i="4" s="1"/>
  <c r="E1526" i="4"/>
  <c r="F1526" i="4" s="1"/>
  <c r="E1525" i="4"/>
  <c r="F1525" i="4" s="1"/>
  <c r="E1524" i="4"/>
  <c r="F1524" i="4" s="1"/>
  <c r="E1523" i="4"/>
  <c r="F1523" i="4" s="1"/>
  <c r="E1522" i="4"/>
  <c r="F1522" i="4" s="1"/>
  <c r="E1521" i="4"/>
  <c r="F1521" i="4" s="1"/>
  <c r="E1520" i="4"/>
  <c r="F1520" i="4" s="1"/>
  <c r="E1519" i="4"/>
  <c r="F1519" i="4" s="1"/>
  <c r="E1518" i="4"/>
  <c r="F1518" i="4" s="1"/>
  <c r="E1517" i="4"/>
  <c r="F1517" i="4" s="1"/>
  <c r="E1516" i="4"/>
  <c r="F1516" i="4" s="1"/>
  <c r="E1515" i="4"/>
  <c r="F1515" i="4" s="1"/>
  <c r="E1514" i="4"/>
  <c r="F1514" i="4" s="1"/>
  <c r="E1513" i="4"/>
  <c r="F1513" i="4" s="1"/>
  <c r="E1512" i="4"/>
  <c r="F1512" i="4" s="1"/>
  <c r="E1511" i="4"/>
  <c r="F1511" i="4" s="1"/>
  <c r="E1510" i="4"/>
  <c r="F1510" i="4" s="1"/>
  <c r="E1509" i="4"/>
  <c r="F1509" i="4" s="1"/>
  <c r="E1508" i="4"/>
  <c r="F1508" i="4" s="1"/>
  <c r="E1507" i="4"/>
  <c r="F1507" i="4" s="1"/>
  <c r="E1506" i="4"/>
  <c r="F1506" i="4" s="1"/>
  <c r="E1505" i="4"/>
  <c r="F1505" i="4" s="1"/>
  <c r="E1504" i="4"/>
  <c r="F1504" i="4" s="1"/>
  <c r="E1503" i="4"/>
  <c r="F1503" i="4" s="1"/>
  <c r="E1502" i="4"/>
  <c r="F1502" i="4" s="1"/>
  <c r="E1501" i="4"/>
  <c r="F1501" i="4" s="1"/>
  <c r="E1500" i="4"/>
  <c r="F1500" i="4" s="1"/>
  <c r="E1499" i="4"/>
  <c r="F1499" i="4" s="1"/>
  <c r="E1498" i="4"/>
  <c r="F1498" i="4" s="1"/>
  <c r="E1497" i="4"/>
  <c r="F1497" i="4" s="1"/>
  <c r="E1496" i="4"/>
  <c r="F1496" i="4" s="1"/>
  <c r="E1495" i="4"/>
  <c r="F1495" i="4" s="1"/>
  <c r="E1494" i="4"/>
  <c r="F1494" i="4" s="1"/>
  <c r="E1493" i="4"/>
  <c r="F1493" i="4" s="1"/>
  <c r="E1492" i="4"/>
  <c r="F1492" i="4" s="1"/>
  <c r="E1491" i="4"/>
  <c r="F1491" i="4" s="1"/>
  <c r="E1490" i="4"/>
  <c r="F1490" i="4" s="1"/>
  <c r="E1489" i="4"/>
  <c r="F1489" i="4" s="1"/>
  <c r="E1488" i="4"/>
  <c r="F1488" i="4" s="1"/>
  <c r="E1487" i="4"/>
  <c r="F1487" i="4" s="1"/>
  <c r="E1486" i="4"/>
  <c r="F1486" i="4" s="1"/>
  <c r="E1485" i="4"/>
  <c r="F1485" i="4" s="1"/>
  <c r="E1484" i="4"/>
  <c r="F1484" i="4" s="1"/>
  <c r="E1483" i="4"/>
  <c r="F1483" i="4" s="1"/>
  <c r="E1482" i="4"/>
  <c r="F1482" i="4" s="1"/>
  <c r="E1481" i="4"/>
  <c r="F1481" i="4" s="1"/>
  <c r="E1480" i="4"/>
  <c r="F1480" i="4" s="1"/>
  <c r="E1479" i="4"/>
  <c r="F1479" i="4" s="1"/>
  <c r="E1478" i="4"/>
  <c r="F1478" i="4" s="1"/>
  <c r="E1477" i="4"/>
  <c r="F1477" i="4" s="1"/>
  <c r="E1476" i="4"/>
  <c r="F1476" i="4" s="1"/>
  <c r="E1475" i="4"/>
  <c r="F1475" i="4" s="1"/>
  <c r="E1474" i="4"/>
  <c r="F1474" i="4" s="1"/>
  <c r="E1473" i="4"/>
  <c r="F1473" i="4" s="1"/>
  <c r="E1472" i="4"/>
  <c r="F1472" i="4" s="1"/>
  <c r="E1471" i="4"/>
  <c r="F1471" i="4" s="1"/>
  <c r="E1470" i="4"/>
  <c r="F1470" i="4" s="1"/>
  <c r="E1469" i="4"/>
  <c r="F1469" i="4" s="1"/>
  <c r="E1468" i="4"/>
  <c r="F1468" i="4" s="1"/>
  <c r="E1467" i="4"/>
  <c r="F1467" i="4" s="1"/>
  <c r="E1466" i="4"/>
  <c r="F1466" i="4" s="1"/>
  <c r="E1465" i="4"/>
  <c r="F1465" i="4" s="1"/>
  <c r="E1464" i="4"/>
  <c r="F1464" i="4" s="1"/>
  <c r="E1463" i="4"/>
  <c r="F1463" i="4" s="1"/>
  <c r="E1462" i="4"/>
  <c r="F1462" i="4" s="1"/>
  <c r="E1461" i="4"/>
  <c r="F1461" i="4" s="1"/>
  <c r="E1460" i="4"/>
  <c r="F1460" i="4" s="1"/>
  <c r="E1459" i="4"/>
  <c r="F1459" i="4" s="1"/>
  <c r="E1458" i="4"/>
  <c r="F1458" i="4" s="1"/>
  <c r="E1457" i="4"/>
  <c r="F1457" i="4" s="1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F1451" i="4" s="1"/>
  <c r="E1450" i="4"/>
  <c r="F1450" i="4" s="1"/>
  <c r="E1449" i="4"/>
  <c r="F1449" i="4" s="1"/>
  <c r="E1448" i="4"/>
  <c r="F1448" i="4" s="1"/>
  <c r="E1447" i="4"/>
  <c r="F1447" i="4" s="1"/>
  <c r="E1446" i="4"/>
  <c r="F1446" i="4" s="1"/>
  <c r="E1445" i="4"/>
  <c r="F1445" i="4" s="1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F1437" i="4" s="1"/>
  <c r="E1436" i="4"/>
  <c r="F1436" i="4" s="1"/>
  <c r="E1435" i="4"/>
  <c r="F1435" i="4" s="1"/>
  <c r="E1434" i="4"/>
  <c r="F1434" i="4" s="1"/>
  <c r="E1433" i="4"/>
  <c r="F1433" i="4" s="1"/>
  <c r="E1432" i="4"/>
  <c r="F1432" i="4" s="1"/>
  <c r="E1431" i="4"/>
  <c r="F1431" i="4" s="1"/>
  <c r="E1430" i="4"/>
  <c r="F1430" i="4" s="1"/>
  <c r="E1429" i="4"/>
  <c r="F1429" i="4" s="1"/>
  <c r="E1428" i="4"/>
  <c r="F1428" i="4" s="1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F1422" i="4" s="1"/>
  <c r="E1421" i="4"/>
  <c r="F1421" i="4" s="1"/>
  <c r="E1420" i="4"/>
  <c r="F1420" i="4" s="1"/>
  <c r="E1419" i="4"/>
  <c r="F1419" i="4" s="1"/>
  <c r="E1418" i="4"/>
  <c r="F1418" i="4" s="1"/>
  <c r="E1417" i="4"/>
  <c r="F1417" i="4" s="1"/>
  <c r="E1416" i="4"/>
  <c r="F1416" i="4" s="1"/>
  <c r="E1415" i="4"/>
  <c r="F1415" i="4" s="1"/>
  <c r="E1414" i="4"/>
  <c r="F1414" i="4" s="1"/>
  <c r="E1413" i="4"/>
  <c r="F1413" i="4" s="1"/>
  <c r="E1412" i="4"/>
  <c r="F1412" i="4" s="1"/>
  <c r="E1411" i="4"/>
  <c r="F1411" i="4" s="1"/>
  <c r="E1410" i="4"/>
  <c r="F1410" i="4" s="1"/>
  <c r="E1409" i="4"/>
  <c r="F1409" i="4" s="1"/>
  <c r="E1408" i="4"/>
  <c r="F1408" i="4" s="1"/>
  <c r="E1407" i="4"/>
  <c r="F1407" i="4" s="1"/>
  <c r="E1406" i="4"/>
  <c r="F1406" i="4" s="1"/>
  <c r="E1405" i="4"/>
  <c r="F1405" i="4" s="1"/>
  <c r="E1404" i="4"/>
  <c r="F1404" i="4" s="1"/>
  <c r="E1403" i="4"/>
  <c r="F1403" i="4" s="1"/>
  <c r="E1402" i="4"/>
  <c r="F1402" i="4" s="1"/>
  <c r="E1401" i="4"/>
  <c r="F1401" i="4" s="1"/>
  <c r="E1400" i="4"/>
  <c r="F1400" i="4" s="1"/>
  <c r="E1399" i="4"/>
  <c r="F1399" i="4" s="1"/>
  <c r="E1398" i="4"/>
  <c r="F1398" i="4" s="1"/>
  <c r="E1397" i="4"/>
  <c r="F1397" i="4" s="1"/>
  <c r="E1396" i="4"/>
  <c r="F1396" i="4" s="1"/>
  <c r="E1395" i="4"/>
  <c r="F1395" i="4" s="1"/>
  <c r="E1394" i="4"/>
  <c r="F1394" i="4" s="1"/>
  <c r="E1393" i="4"/>
  <c r="F1393" i="4" s="1"/>
  <c r="E1392" i="4"/>
  <c r="F1392" i="4" s="1"/>
  <c r="E1391" i="4"/>
  <c r="F1391" i="4" s="1"/>
  <c r="E1390" i="4"/>
  <c r="F1390" i="4" s="1"/>
  <c r="E1389" i="4"/>
  <c r="F1389" i="4" s="1"/>
  <c r="E1388" i="4"/>
  <c r="F1388" i="4" s="1"/>
  <c r="E1387" i="4"/>
  <c r="F1387" i="4" s="1"/>
  <c r="E1386" i="4"/>
  <c r="F1386" i="4" s="1"/>
  <c r="E1385" i="4"/>
  <c r="F1385" i="4" s="1"/>
  <c r="E1384" i="4"/>
  <c r="F1384" i="4" s="1"/>
  <c r="E1383" i="4"/>
  <c r="F1383" i="4" s="1"/>
  <c r="E1382" i="4"/>
  <c r="F1382" i="4" s="1"/>
  <c r="E1381" i="4"/>
  <c r="F1381" i="4" s="1"/>
  <c r="E1380" i="4"/>
  <c r="F1380" i="4" s="1"/>
  <c r="E1379" i="4"/>
  <c r="F1379" i="4" s="1"/>
  <c r="E1378" i="4"/>
  <c r="F1378" i="4" s="1"/>
  <c r="E1377" i="4"/>
  <c r="F1377" i="4" s="1"/>
  <c r="E1376" i="4"/>
  <c r="F1376" i="4" s="1"/>
  <c r="E1375" i="4"/>
  <c r="F1375" i="4" s="1"/>
  <c r="E1374" i="4"/>
  <c r="F1374" i="4" s="1"/>
  <c r="E1373" i="4"/>
  <c r="F1373" i="4" s="1"/>
  <c r="E1372" i="4"/>
  <c r="F1372" i="4" s="1"/>
  <c r="E1371" i="4"/>
  <c r="F1371" i="4" s="1"/>
  <c r="E1370" i="4"/>
  <c r="F1370" i="4" s="1"/>
  <c r="E1369" i="4"/>
  <c r="F1369" i="4" s="1"/>
  <c r="E1368" i="4"/>
  <c r="F1368" i="4" s="1"/>
  <c r="E1367" i="4"/>
  <c r="F1367" i="4" s="1"/>
  <c r="E1366" i="4"/>
  <c r="F1366" i="4" s="1"/>
  <c r="E1365" i="4"/>
  <c r="F1365" i="4" s="1"/>
  <c r="E1364" i="4"/>
  <c r="F1364" i="4" s="1"/>
  <c r="E1363" i="4"/>
  <c r="F1363" i="4" s="1"/>
  <c r="E1362" i="4"/>
  <c r="F1362" i="4" s="1"/>
  <c r="E1361" i="4"/>
  <c r="F1361" i="4" s="1"/>
  <c r="E1360" i="4"/>
  <c r="F1360" i="4" s="1"/>
  <c r="E1359" i="4"/>
  <c r="F1359" i="4" s="1"/>
  <c r="E1358" i="4"/>
  <c r="F1358" i="4" s="1"/>
  <c r="E1357" i="4"/>
  <c r="F1357" i="4" s="1"/>
  <c r="E1356" i="4"/>
  <c r="F1356" i="4" s="1"/>
  <c r="E1355" i="4"/>
  <c r="F1355" i="4" s="1"/>
  <c r="E1354" i="4"/>
  <c r="F1354" i="4" s="1"/>
  <c r="E1353" i="4"/>
  <c r="F1353" i="4" s="1"/>
  <c r="E1352" i="4"/>
  <c r="F1352" i="4" s="1"/>
  <c r="E1351" i="4"/>
  <c r="F1351" i="4" s="1"/>
  <c r="E1350" i="4"/>
  <c r="F1350" i="4" s="1"/>
  <c r="E1349" i="4"/>
  <c r="F1349" i="4" s="1"/>
  <c r="E1348" i="4"/>
  <c r="F1348" i="4" s="1"/>
  <c r="E1347" i="4"/>
  <c r="F1347" i="4" s="1"/>
  <c r="E1346" i="4"/>
  <c r="F1346" i="4" s="1"/>
  <c r="E1345" i="4"/>
  <c r="F1345" i="4" s="1"/>
  <c r="E1344" i="4"/>
  <c r="F1344" i="4" s="1"/>
  <c r="E1343" i="4"/>
  <c r="F1343" i="4" s="1"/>
  <c r="E1342" i="4"/>
  <c r="F1342" i="4" s="1"/>
  <c r="E1341" i="4"/>
  <c r="F1341" i="4" s="1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F1335" i="4" s="1"/>
  <c r="E1334" i="4"/>
  <c r="F1334" i="4" s="1"/>
  <c r="E1333" i="4"/>
  <c r="F1333" i="4" s="1"/>
  <c r="E1332" i="4"/>
  <c r="F1332" i="4" s="1"/>
  <c r="E1331" i="4"/>
  <c r="F1331" i="4" s="1"/>
  <c r="E1330" i="4"/>
  <c r="F1330" i="4" s="1"/>
  <c r="E1329" i="4"/>
  <c r="F1329" i="4" s="1"/>
  <c r="E1328" i="4"/>
  <c r="F1328" i="4" s="1"/>
  <c r="E1327" i="4"/>
  <c r="F1327" i="4" s="1"/>
  <c r="E1326" i="4"/>
  <c r="F1326" i="4" s="1"/>
  <c r="E1325" i="4"/>
  <c r="F1325" i="4" s="1"/>
  <c r="E1324" i="4"/>
  <c r="F1324" i="4" s="1"/>
  <c r="E1323" i="4"/>
  <c r="F1323" i="4" s="1"/>
  <c r="E1322" i="4"/>
  <c r="F1322" i="4" s="1"/>
  <c r="E1321" i="4"/>
  <c r="F1321" i="4" s="1"/>
  <c r="E1320" i="4"/>
  <c r="F1320" i="4" s="1"/>
  <c r="E1319" i="4"/>
  <c r="F1319" i="4" s="1"/>
  <c r="E1318" i="4"/>
  <c r="F1318" i="4" s="1"/>
  <c r="E1317" i="4"/>
  <c r="F1317" i="4" s="1"/>
  <c r="E1316" i="4"/>
  <c r="F1316" i="4" s="1"/>
  <c r="E1315" i="4"/>
  <c r="F1315" i="4" s="1"/>
  <c r="E1314" i="4"/>
  <c r="F1314" i="4" s="1"/>
  <c r="E1313" i="4"/>
  <c r="F1313" i="4" s="1"/>
  <c r="E1312" i="4"/>
  <c r="F1312" i="4" s="1"/>
  <c r="E1311" i="4"/>
  <c r="F1311" i="4" s="1"/>
  <c r="E1310" i="4"/>
  <c r="F1310" i="4" s="1"/>
  <c r="E1309" i="4"/>
  <c r="F1309" i="4" s="1"/>
  <c r="E1308" i="4"/>
  <c r="F1308" i="4" s="1"/>
  <c r="E1307" i="4"/>
  <c r="F1307" i="4" s="1"/>
  <c r="E1306" i="4"/>
  <c r="F1306" i="4" s="1"/>
  <c r="E1305" i="4"/>
  <c r="F1305" i="4" s="1"/>
  <c r="E1304" i="4"/>
  <c r="F1304" i="4" s="1"/>
  <c r="E1303" i="4"/>
  <c r="F1303" i="4" s="1"/>
  <c r="E1302" i="4"/>
  <c r="F1302" i="4" s="1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F1294" i="4" s="1"/>
  <c r="E1293" i="4"/>
  <c r="F1293" i="4" s="1"/>
  <c r="E1292" i="4"/>
  <c r="F1292" i="4" s="1"/>
  <c r="E1291" i="4"/>
  <c r="F1291" i="4" s="1"/>
  <c r="E1290" i="4"/>
  <c r="F1290" i="4" s="1"/>
  <c r="E1289" i="4"/>
  <c r="F1289" i="4" s="1"/>
  <c r="E1288" i="4"/>
  <c r="F1288" i="4" s="1"/>
  <c r="E1287" i="4"/>
  <c r="F1287" i="4" s="1"/>
  <c r="E1286" i="4"/>
  <c r="F1286" i="4" s="1"/>
  <c r="E1285" i="4"/>
  <c r="F1285" i="4" s="1"/>
  <c r="E1284" i="4"/>
  <c r="F1284" i="4" s="1"/>
  <c r="E1283" i="4"/>
  <c r="F1283" i="4" s="1"/>
  <c r="E1282" i="4"/>
  <c r="F1282" i="4" s="1"/>
  <c r="E1281" i="4"/>
  <c r="F1281" i="4" s="1"/>
  <c r="E1280" i="4"/>
  <c r="F1280" i="4" s="1"/>
  <c r="E1279" i="4"/>
  <c r="F1279" i="4" s="1"/>
  <c r="E1278" i="4"/>
  <c r="F1278" i="4" s="1"/>
  <c r="E1277" i="4"/>
  <c r="F1277" i="4" s="1"/>
  <c r="E1276" i="4"/>
  <c r="F1276" i="4" s="1"/>
  <c r="E1275" i="4"/>
  <c r="F1275" i="4" s="1"/>
  <c r="E1274" i="4"/>
  <c r="F1274" i="4" s="1"/>
  <c r="E1273" i="4"/>
  <c r="F1273" i="4" s="1"/>
  <c r="E1272" i="4"/>
  <c r="F1272" i="4" s="1"/>
  <c r="E1271" i="4"/>
  <c r="F1271" i="4" s="1"/>
  <c r="E1270" i="4"/>
  <c r="F1270" i="4" s="1"/>
  <c r="E1269" i="4"/>
  <c r="F1269" i="4" s="1"/>
  <c r="E1268" i="4"/>
  <c r="F1268" i="4" s="1"/>
  <c r="E1267" i="4"/>
  <c r="F1267" i="4" s="1"/>
  <c r="E1266" i="4"/>
  <c r="F1266" i="4" s="1"/>
  <c r="E1265" i="4"/>
  <c r="F1265" i="4" s="1"/>
  <c r="E1264" i="4"/>
  <c r="F1264" i="4" s="1"/>
  <c r="E1263" i="4"/>
  <c r="F1263" i="4" s="1"/>
  <c r="E1262" i="4"/>
  <c r="F1262" i="4" s="1"/>
  <c r="E1261" i="4"/>
  <c r="F1261" i="4" s="1"/>
  <c r="E1260" i="4"/>
  <c r="F1260" i="4" s="1"/>
  <c r="E1259" i="4"/>
  <c r="F1259" i="4" s="1"/>
  <c r="E1258" i="4"/>
  <c r="F1258" i="4" s="1"/>
  <c r="E1257" i="4"/>
  <c r="F1257" i="4" s="1"/>
  <c r="E1256" i="4"/>
  <c r="F1256" i="4" s="1"/>
  <c r="E1255" i="4"/>
  <c r="F1255" i="4" s="1"/>
  <c r="E1254" i="4"/>
  <c r="F1254" i="4" s="1"/>
  <c r="E1253" i="4"/>
  <c r="F1253" i="4" s="1"/>
  <c r="E1252" i="4"/>
  <c r="F1252" i="4" s="1"/>
  <c r="E1251" i="4"/>
  <c r="F1251" i="4" s="1"/>
  <c r="E1250" i="4"/>
  <c r="F1250" i="4" s="1"/>
  <c r="E1249" i="4"/>
  <c r="F1249" i="4" s="1"/>
  <c r="E1248" i="4"/>
  <c r="F1248" i="4" s="1"/>
  <c r="E1247" i="4"/>
  <c r="F1247" i="4" s="1"/>
  <c r="E1246" i="4"/>
  <c r="F1246" i="4" s="1"/>
  <c r="E1245" i="4"/>
  <c r="F1245" i="4" s="1"/>
  <c r="E1244" i="4"/>
  <c r="F1244" i="4" s="1"/>
  <c r="E1243" i="4"/>
  <c r="F1243" i="4" s="1"/>
  <c r="E1242" i="4"/>
  <c r="F1242" i="4" s="1"/>
  <c r="E1241" i="4"/>
  <c r="F1241" i="4" s="1"/>
  <c r="E1240" i="4"/>
  <c r="F1240" i="4" s="1"/>
  <c r="E1239" i="4"/>
  <c r="F1239" i="4" s="1"/>
  <c r="E1238" i="4"/>
  <c r="F1238" i="4" s="1"/>
  <c r="E1237" i="4"/>
  <c r="F1237" i="4" s="1"/>
  <c r="E1236" i="4"/>
  <c r="F1236" i="4" s="1"/>
  <c r="E1235" i="4"/>
  <c r="F1235" i="4" s="1"/>
  <c r="E1234" i="4"/>
  <c r="F1234" i="4" s="1"/>
  <c r="E1233" i="4"/>
  <c r="F1233" i="4" s="1"/>
  <c r="E1232" i="4"/>
  <c r="F1232" i="4" s="1"/>
  <c r="E1231" i="4"/>
  <c r="F1231" i="4" s="1"/>
  <c r="E1230" i="4"/>
  <c r="F1230" i="4" s="1"/>
  <c r="E1229" i="4"/>
  <c r="F1229" i="4" s="1"/>
  <c r="E1228" i="4"/>
  <c r="F1228" i="4" s="1"/>
  <c r="E1227" i="4"/>
  <c r="F1227" i="4" s="1"/>
  <c r="E1226" i="4"/>
  <c r="F1226" i="4" s="1"/>
  <c r="E1225" i="4"/>
  <c r="F1225" i="4" s="1"/>
  <c r="E1224" i="4"/>
  <c r="F1224" i="4" s="1"/>
  <c r="E1223" i="4"/>
  <c r="F1223" i="4" s="1"/>
  <c r="E1222" i="4"/>
  <c r="F1222" i="4" s="1"/>
  <c r="E1221" i="4"/>
  <c r="F1221" i="4" s="1"/>
  <c r="E1220" i="4"/>
  <c r="F1220" i="4" s="1"/>
  <c r="E1219" i="4"/>
  <c r="F1219" i="4" s="1"/>
  <c r="E1218" i="4"/>
  <c r="F1218" i="4" s="1"/>
  <c r="E1217" i="4"/>
  <c r="F1217" i="4" s="1"/>
  <c r="E1216" i="4"/>
  <c r="F1216" i="4" s="1"/>
  <c r="E1215" i="4"/>
  <c r="F1215" i="4" s="1"/>
  <c r="E1214" i="4"/>
  <c r="F1214" i="4" s="1"/>
  <c r="E1213" i="4"/>
  <c r="F1213" i="4" s="1"/>
  <c r="E1212" i="4"/>
  <c r="F1212" i="4" s="1"/>
  <c r="E1211" i="4"/>
  <c r="F1211" i="4" s="1"/>
  <c r="E1210" i="4"/>
  <c r="F1210" i="4" s="1"/>
  <c r="E1209" i="4"/>
  <c r="F1209" i="4" s="1"/>
  <c r="E1208" i="4"/>
  <c r="F1208" i="4" s="1"/>
  <c r="E1207" i="4"/>
  <c r="F1207" i="4" s="1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F1198" i="4" s="1"/>
  <c r="E1197" i="4"/>
  <c r="F1197" i="4" s="1"/>
  <c r="E1196" i="4"/>
  <c r="F1196" i="4" s="1"/>
  <c r="E1195" i="4"/>
  <c r="F1195" i="4" s="1"/>
  <c r="E1194" i="4"/>
  <c r="F1194" i="4" s="1"/>
  <c r="E1193" i="4"/>
  <c r="F1193" i="4" s="1"/>
  <c r="E1192" i="4"/>
  <c r="F1192" i="4" s="1"/>
  <c r="E1191" i="4"/>
  <c r="F1191" i="4" s="1"/>
  <c r="E1190" i="4"/>
  <c r="F1190" i="4" s="1"/>
  <c r="E1189" i="4"/>
  <c r="F1189" i="4" s="1"/>
  <c r="E1188" i="4"/>
  <c r="F1188" i="4" s="1"/>
  <c r="E1187" i="4"/>
  <c r="F1187" i="4" s="1"/>
  <c r="E1186" i="4"/>
  <c r="F1186" i="4" s="1"/>
  <c r="E1185" i="4"/>
  <c r="F1185" i="4" s="1"/>
  <c r="E1184" i="4"/>
  <c r="F1184" i="4" s="1"/>
  <c r="E1183" i="4"/>
  <c r="F1183" i="4" s="1"/>
  <c r="E1182" i="4"/>
  <c r="F1182" i="4" s="1"/>
  <c r="E1181" i="4"/>
  <c r="F1181" i="4" s="1"/>
  <c r="E1180" i="4"/>
  <c r="F1180" i="4" s="1"/>
  <c r="E1179" i="4"/>
  <c r="F1179" i="4" s="1"/>
  <c r="E1178" i="4"/>
  <c r="F1178" i="4" s="1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F1171" i="4" s="1"/>
  <c r="E1170" i="4"/>
  <c r="F1170" i="4" s="1"/>
  <c r="E1169" i="4"/>
  <c r="F1169" i="4" s="1"/>
  <c r="E1168" i="4"/>
  <c r="F1168" i="4" s="1"/>
  <c r="E1167" i="4"/>
  <c r="F1167" i="4" s="1"/>
  <c r="E1166" i="4"/>
  <c r="F1166" i="4" s="1"/>
  <c r="E1165" i="4"/>
  <c r="F1165" i="4" s="1"/>
  <c r="E1164" i="4"/>
  <c r="F1164" i="4" s="1"/>
  <c r="E1163" i="4"/>
  <c r="F1163" i="4" s="1"/>
  <c r="E1162" i="4"/>
  <c r="F1162" i="4" s="1"/>
  <c r="E1161" i="4"/>
  <c r="F1161" i="4" s="1"/>
  <c r="E1160" i="4"/>
  <c r="F1160" i="4" s="1"/>
  <c r="E1159" i="4"/>
  <c r="F1159" i="4" s="1"/>
  <c r="E1158" i="4"/>
  <c r="F1158" i="4" s="1"/>
  <c r="E1157" i="4"/>
  <c r="F1157" i="4" s="1"/>
  <c r="E1156" i="4"/>
  <c r="F1156" i="4" s="1"/>
  <c r="E1155" i="4"/>
  <c r="F1155" i="4" s="1"/>
  <c r="E1154" i="4"/>
  <c r="F1154" i="4" s="1"/>
  <c r="E1153" i="4"/>
  <c r="F1153" i="4" s="1"/>
  <c r="E1152" i="4"/>
  <c r="F1152" i="4" s="1"/>
  <c r="E1151" i="4"/>
  <c r="F1151" i="4" s="1"/>
  <c r="E1150" i="4"/>
  <c r="F1150" i="4" s="1"/>
  <c r="E1149" i="4"/>
  <c r="F1149" i="4" s="1"/>
  <c r="E1148" i="4"/>
  <c r="F1148" i="4" s="1"/>
  <c r="E1147" i="4"/>
  <c r="F1147" i="4" s="1"/>
  <c r="E1146" i="4"/>
  <c r="F1146" i="4" s="1"/>
  <c r="E1145" i="4"/>
  <c r="F1145" i="4" s="1"/>
  <c r="E1144" i="4"/>
  <c r="F1144" i="4" s="1"/>
  <c r="E1143" i="4"/>
  <c r="F1143" i="4" s="1"/>
  <c r="E1142" i="4"/>
  <c r="F1142" i="4" s="1"/>
  <c r="E1141" i="4"/>
  <c r="F1141" i="4" s="1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F1131" i="4" s="1"/>
  <c r="E1130" i="4"/>
  <c r="F1130" i="4" s="1"/>
  <c r="E1129" i="4"/>
  <c r="F1129" i="4" s="1"/>
  <c r="E1128" i="4"/>
  <c r="F1128" i="4" s="1"/>
  <c r="E1127" i="4"/>
  <c r="F1127" i="4" s="1"/>
  <c r="E1126" i="4"/>
  <c r="F1126" i="4" s="1"/>
  <c r="E1125" i="4"/>
  <c r="F1125" i="4" s="1"/>
  <c r="E1124" i="4"/>
  <c r="F1124" i="4" s="1"/>
  <c r="E1123" i="4"/>
  <c r="F1123" i="4" s="1"/>
  <c r="E1122" i="4"/>
  <c r="F1122" i="4" s="1"/>
  <c r="E1121" i="4"/>
  <c r="F1121" i="4" s="1"/>
  <c r="E1120" i="4"/>
  <c r="F1120" i="4" s="1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F1114" i="4" s="1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F1107" i="4" s="1"/>
  <c r="E1106" i="4"/>
  <c r="F1106" i="4" s="1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F1098" i="4" s="1"/>
  <c r="E1097" i="4"/>
  <c r="F1097" i="4" s="1"/>
  <c r="E1096" i="4"/>
  <c r="F1096" i="4" s="1"/>
  <c r="E1095" i="4"/>
  <c r="F1095" i="4" s="1"/>
  <c r="E1094" i="4"/>
  <c r="F1094" i="4" s="1"/>
  <c r="E1093" i="4"/>
  <c r="F1093" i="4" s="1"/>
  <c r="E1092" i="4"/>
  <c r="F1092" i="4" s="1"/>
  <c r="E1091" i="4"/>
  <c r="F1091" i="4" s="1"/>
  <c r="E1090" i="4"/>
  <c r="F1090" i="4" s="1"/>
  <c r="E1089" i="4"/>
  <c r="F1089" i="4" s="1"/>
  <c r="E1088" i="4"/>
  <c r="F1088" i="4" s="1"/>
  <c r="E1087" i="4"/>
  <c r="F1087" i="4" s="1"/>
  <c r="E1086" i="4"/>
  <c r="F1086" i="4" s="1"/>
  <c r="E1085" i="4"/>
  <c r="F1085" i="4" s="1"/>
  <c r="E1084" i="4"/>
  <c r="F1084" i="4" s="1"/>
  <c r="E1083" i="4"/>
  <c r="F1083" i="4" s="1"/>
  <c r="E1082" i="4"/>
  <c r="F1082" i="4" s="1"/>
  <c r="E1081" i="4"/>
  <c r="F1081" i="4" s="1"/>
  <c r="E1080" i="4"/>
  <c r="F1080" i="4" s="1"/>
  <c r="E1079" i="4"/>
  <c r="F1079" i="4" s="1"/>
  <c r="E1078" i="4"/>
  <c r="F1078" i="4" s="1"/>
  <c r="E1077" i="4"/>
  <c r="F1077" i="4" s="1"/>
  <c r="E1076" i="4"/>
  <c r="F1076" i="4" s="1"/>
  <c r="E1075" i="4"/>
  <c r="F1075" i="4" s="1"/>
  <c r="E1074" i="4"/>
  <c r="F1074" i="4" s="1"/>
  <c r="E1073" i="4"/>
  <c r="F1073" i="4" s="1"/>
  <c r="E1072" i="4"/>
  <c r="F1072" i="4" s="1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F1064" i="4" s="1"/>
  <c r="E1063" i="4"/>
  <c r="F1063" i="4" s="1"/>
  <c r="E1062" i="4"/>
  <c r="F1062" i="4" s="1"/>
  <c r="E1061" i="4"/>
  <c r="F1061" i="4" s="1"/>
  <c r="E1060" i="4"/>
  <c r="F1060" i="4" s="1"/>
  <c r="E1059" i="4"/>
  <c r="F1059" i="4" s="1"/>
  <c r="E1058" i="4"/>
  <c r="F1058" i="4" s="1"/>
  <c r="E1057" i="4"/>
  <c r="F1057" i="4" s="1"/>
  <c r="E1056" i="4"/>
  <c r="F1056" i="4" s="1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F1043" i="4" s="1"/>
  <c r="E1042" i="4"/>
  <c r="F1042" i="4" s="1"/>
  <c r="E1041" i="4"/>
  <c r="F1041" i="4" s="1"/>
  <c r="E1040" i="4"/>
  <c r="F1040" i="4" s="1"/>
  <c r="E1039" i="4"/>
  <c r="F1039" i="4" s="1"/>
  <c r="E1038" i="4"/>
  <c r="F1038" i="4" s="1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F1029" i="4" s="1"/>
  <c r="E1028" i="4"/>
  <c r="F1028" i="4" s="1"/>
  <c r="E1027" i="4"/>
  <c r="F1027" i="4" s="1"/>
  <c r="E1026" i="4"/>
  <c r="F1026" i="4" s="1"/>
  <c r="E1025" i="4"/>
  <c r="F1025" i="4" s="1"/>
  <c r="E1024" i="4"/>
  <c r="F1024" i="4" s="1"/>
  <c r="E1023" i="4"/>
  <c r="F1023" i="4" s="1"/>
  <c r="E1022" i="4"/>
  <c r="F1022" i="4" s="1"/>
  <c r="E1021" i="4"/>
  <c r="F1021" i="4" s="1"/>
  <c r="E1020" i="4"/>
  <c r="F1020" i="4" s="1"/>
  <c r="E1019" i="4"/>
  <c r="F1019" i="4" s="1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F1003" i="4" s="1"/>
  <c r="E1002" i="4"/>
  <c r="F1002" i="4" s="1"/>
  <c r="E1001" i="4"/>
  <c r="F1001" i="4" s="1"/>
  <c r="E1000" i="4"/>
  <c r="F1000" i="4" s="1"/>
  <c r="E999" i="4"/>
  <c r="F999" i="4" s="1"/>
  <c r="E998" i="4"/>
  <c r="F998" i="4" s="1"/>
  <c r="E997" i="4"/>
  <c r="F997" i="4" s="1"/>
  <c r="E996" i="4"/>
  <c r="F996" i="4" s="1"/>
  <c r="E995" i="4"/>
  <c r="F995" i="4" s="1"/>
  <c r="E994" i="4"/>
  <c r="F994" i="4" s="1"/>
  <c r="E993" i="4"/>
  <c r="F993" i="4" s="1"/>
  <c r="E992" i="4"/>
  <c r="F992" i="4" s="1"/>
  <c r="E991" i="4"/>
  <c r="F991" i="4" s="1"/>
  <c r="E990" i="4"/>
  <c r="F990" i="4" s="1"/>
  <c r="E989" i="4"/>
  <c r="F989" i="4" s="1"/>
  <c r="E988" i="4"/>
  <c r="F988" i="4" s="1"/>
  <c r="E987" i="4"/>
  <c r="F987" i="4" s="1"/>
  <c r="E986" i="4"/>
  <c r="F986" i="4" s="1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F970" i="4" s="1"/>
  <c r="E969" i="4"/>
  <c r="F969" i="4" s="1"/>
  <c r="E968" i="4"/>
  <c r="F968" i="4" s="1"/>
  <c r="E967" i="4"/>
  <c r="F967" i="4" s="1"/>
  <c r="E966" i="4"/>
  <c r="F966" i="4" s="1"/>
  <c r="E965" i="4"/>
  <c r="F965" i="4" s="1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F954" i="4" s="1"/>
  <c r="E953" i="4"/>
  <c r="F953" i="4" s="1"/>
  <c r="E952" i="4"/>
  <c r="F952" i="4" s="1"/>
  <c r="E951" i="4"/>
  <c r="F951" i="4" s="1"/>
  <c r="E950" i="4"/>
  <c r="F950" i="4" s="1"/>
  <c r="E949" i="4"/>
  <c r="F949" i="4" s="1"/>
  <c r="E948" i="4"/>
  <c r="F948" i="4" s="1"/>
  <c r="E947" i="4"/>
  <c r="F947" i="4" s="1"/>
  <c r="E946" i="4"/>
  <c r="F946" i="4" s="1"/>
  <c r="E945" i="4"/>
  <c r="F945" i="4" s="1"/>
  <c r="E944" i="4"/>
  <c r="F944" i="4" s="1"/>
  <c r="E943" i="4"/>
  <c r="F943" i="4" s="1"/>
  <c r="E942" i="4"/>
  <c r="F942" i="4" s="1"/>
  <c r="E941" i="4"/>
  <c r="F941" i="4" s="1"/>
  <c r="E940" i="4"/>
  <c r="F940" i="4" s="1"/>
  <c r="E939" i="4"/>
  <c r="F939" i="4" s="1"/>
  <c r="E938" i="4"/>
  <c r="F938" i="4" s="1"/>
  <c r="E937" i="4"/>
  <c r="F937" i="4" s="1"/>
  <c r="E936" i="4"/>
  <c r="F936" i="4" s="1"/>
  <c r="E935" i="4"/>
  <c r="F935" i="4" s="1"/>
  <c r="E934" i="4"/>
  <c r="F934" i="4" s="1"/>
  <c r="E933" i="4"/>
  <c r="F933" i="4" s="1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F925" i="4" s="1"/>
  <c r="E924" i="4"/>
  <c r="F924" i="4" s="1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F910" i="4" s="1"/>
  <c r="E909" i="4"/>
  <c r="F909" i="4" s="1"/>
  <c r="E908" i="4"/>
  <c r="F908" i="4" s="1"/>
  <c r="E907" i="4"/>
  <c r="F907" i="4" s="1"/>
  <c r="E906" i="4"/>
  <c r="F906" i="4" s="1"/>
  <c r="E905" i="4"/>
  <c r="F905" i="4" s="1"/>
  <c r="E904" i="4"/>
  <c r="F904" i="4" s="1"/>
  <c r="E903" i="4"/>
  <c r="F903" i="4" s="1"/>
  <c r="E902" i="4"/>
  <c r="F902" i="4" s="1"/>
  <c r="E901" i="4"/>
  <c r="F901" i="4" s="1"/>
  <c r="E900" i="4"/>
  <c r="F900" i="4" s="1"/>
  <c r="E899" i="4"/>
  <c r="F899" i="4" s="1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F890" i="4" s="1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F875" i="4" s="1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F854" i="4" s="1"/>
  <c r="E853" i="4"/>
  <c r="F853" i="4" s="1"/>
  <c r="E852" i="4"/>
  <c r="F852" i="4" s="1"/>
  <c r="E851" i="4"/>
  <c r="F851" i="4" s="1"/>
  <c r="E850" i="4"/>
  <c r="F850" i="4" s="1"/>
  <c r="E849" i="4"/>
  <c r="F849" i="4" s="1"/>
  <c r="E848" i="4"/>
  <c r="F848" i="4" s="1"/>
  <c r="E847" i="4"/>
  <c r="F847" i="4" s="1"/>
  <c r="E846" i="4"/>
  <c r="F846" i="4" s="1"/>
  <c r="E845" i="4"/>
  <c r="F845" i="4" s="1"/>
  <c r="E844" i="4"/>
  <c r="F844" i="4" s="1"/>
  <c r="E843" i="4"/>
  <c r="F843" i="4" s="1"/>
  <c r="E842" i="4"/>
  <c r="F842" i="4" s="1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F830" i="4" s="1"/>
  <c r="E829" i="4"/>
  <c r="F829" i="4" s="1"/>
  <c r="E828" i="4"/>
  <c r="F828" i="4" s="1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F814" i="4" s="1"/>
  <c r="E813" i="4"/>
  <c r="F813" i="4" s="1"/>
  <c r="E812" i="4"/>
  <c r="F812" i="4" s="1"/>
  <c r="E811" i="4"/>
  <c r="F811" i="4" s="1"/>
  <c r="E810" i="4"/>
  <c r="F810" i="4" s="1"/>
  <c r="E809" i="4"/>
  <c r="F809" i="4" s="1"/>
  <c r="E808" i="4"/>
  <c r="F808" i="4" s="1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F796" i="4" s="1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F787" i="4" s="1"/>
  <c r="E786" i="4"/>
  <c r="F786" i="4" s="1"/>
  <c r="E785" i="4"/>
  <c r="F785" i="4" s="1"/>
  <c r="E784" i="4"/>
  <c r="F784" i="4" s="1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F737" i="4" s="1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F705" i="4" s="1"/>
  <c r="E704" i="4"/>
  <c r="F704" i="4" s="1"/>
  <c r="E703" i="4"/>
  <c r="F703" i="4" s="1"/>
  <c r="E702" i="4"/>
  <c r="F702" i="4" s="1"/>
  <c r="E701" i="4"/>
  <c r="F701" i="4" s="1"/>
  <c r="E700" i="4"/>
  <c r="F700" i="4" s="1"/>
  <c r="E699" i="4"/>
  <c r="F699" i="4" s="1"/>
  <c r="E698" i="4"/>
  <c r="F698" i="4" s="1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F683" i="4" s="1"/>
  <c r="E682" i="4"/>
  <c r="F682" i="4" s="1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F656" i="4" s="1"/>
  <c r="E655" i="4"/>
  <c r="F655" i="4" s="1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F595" i="4" s="1"/>
  <c r="E594" i="4"/>
  <c r="F594" i="4" s="1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F572" i="4" s="1"/>
  <c r="E571" i="4"/>
  <c r="F571" i="4" s="1"/>
  <c r="E570" i="4"/>
  <c r="F570" i="4" s="1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F539" i="4" s="1"/>
  <c r="E538" i="4"/>
  <c r="F538" i="4" s="1"/>
  <c r="E537" i="4"/>
  <c r="F537" i="4" s="1"/>
  <c r="E536" i="4"/>
  <c r="F536" i="4" s="1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F491" i="4" s="1"/>
  <c r="E490" i="4"/>
  <c r="F490" i="4" s="1"/>
  <c r="E489" i="4"/>
  <c r="F489" i="4" s="1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F467" i="4" s="1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F451" i="4" s="1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F426" i="4" s="1"/>
  <c r="E425" i="4"/>
  <c r="F425" i="4" s="1"/>
  <c r="E424" i="4"/>
  <c r="F424" i="4" s="1"/>
  <c r="E423" i="4"/>
  <c r="F423" i="4" s="1"/>
  <c r="E422" i="4"/>
  <c r="F422" i="4" s="1"/>
  <c r="E421" i="4"/>
  <c r="F421" i="4" s="1"/>
  <c r="E420" i="4"/>
  <c r="F420" i="4" s="1"/>
  <c r="E419" i="4"/>
  <c r="F419" i="4" s="1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F395" i="4" s="1"/>
  <c r="E394" i="4"/>
  <c r="F394" i="4" s="1"/>
  <c r="E393" i="4"/>
  <c r="F393" i="4" s="1"/>
  <c r="E392" i="4"/>
  <c r="F392" i="4" s="1"/>
  <c r="E391" i="4"/>
  <c r="F391" i="4" s="1"/>
  <c r="E390" i="4"/>
  <c r="F390" i="4" s="1"/>
  <c r="E389" i="4"/>
  <c r="F389" i="4" s="1"/>
  <c r="E388" i="4"/>
  <c r="F388" i="4" s="1"/>
  <c r="E387" i="4"/>
  <c r="F387" i="4" s="1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F374" i="4" s="1"/>
  <c r="E373" i="4"/>
  <c r="F373" i="4" s="1"/>
  <c r="E372" i="4"/>
  <c r="F372" i="4" s="1"/>
  <c r="E371" i="4"/>
  <c r="F371" i="4" s="1"/>
  <c r="E370" i="4"/>
  <c r="F370" i="4" s="1"/>
  <c r="E369" i="4"/>
  <c r="F369" i="4" s="1"/>
  <c r="E368" i="4"/>
  <c r="F368" i="4" s="1"/>
  <c r="E367" i="4"/>
  <c r="F367" i="4" s="1"/>
  <c r="E366" i="4"/>
  <c r="F366" i="4" s="1"/>
  <c r="E365" i="4"/>
  <c r="F365" i="4" s="1"/>
  <c r="E364" i="4"/>
  <c r="F364" i="4" s="1"/>
  <c r="E363" i="4"/>
  <c r="F363" i="4" s="1"/>
  <c r="E362" i="4"/>
  <c r="F362" i="4" s="1"/>
  <c r="E361" i="4"/>
  <c r="F361" i="4" s="1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F355" i="4" s="1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F323" i="4" s="1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F293" i="4" s="1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F284" i="4" s="1"/>
  <c r="E283" i="4"/>
  <c r="F283" i="4" s="1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F267" i="4" s="1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F253" i="4" s="1"/>
  <c r="E252" i="4"/>
  <c r="F252" i="4" s="1"/>
  <c r="E251" i="4"/>
  <c r="F251" i="4" s="1"/>
  <c r="E250" i="4"/>
  <c r="F250" i="4" s="1"/>
  <c r="E249" i="4"/>
  <c r="F249" i="4" s="1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F202" i="4" s="1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F73" i="4" s="1"/>
  <c r="E72" i="4"/>
  <c r="F72" i="4" s="1"/>
  <c r="E71" i="4"/>
  <c r="F71" i="4" s="1"/>
  <c r="E70" i="4"/>
  <c r="F70" i="4" s="1"/>
  <c r="E69" i="4"/>
  <c r="F69" i="4" s="1"/>
  <c r="E68" i="4"/>
  <c r="F68" i="4" s="1"/>
  <c r="E67" i="4"/>
  <c r="F67" i="4" s="1"/>
  <c r="E66" i="4"/>
  <c r="F66" i="4" s="1"/>
  <c r="E65" i="4"/>
  <c r="F65" i="4" s="1"/>
  <c r="E64" i="4"/>
  <c r="F64" i="4" s="1"/>
  <c r="E63" i="4"/>
  <c r="F63" i="4" s="1"/>
  <c r="E62" i="4"/>
  <c r="F62" i="4" s="1"/>
  <c r="E61" i="4"/>
  <c r="F61" i="4" s="1"/>
  <c r="E60" i="4"/>
  <c r="F60" i="4" s="1"/>
  <c r="E59" i="4"/>
  <c r="F59" i="4" s="1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F43" i="4" s="1"/>
  <c r="E42" i="4"/>
  <c r="F42" i="4" s="1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F26" i="4" s="1"/>
  <c r="E25" i="4"/>
  <c r="F25" i="4" s="1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F11" i="4" s="1"/>
  <c r="E10" i="4"/>
  <c r="F10" i="4" s="1"/>
  <c r="E9" i="4"/>
  <c r="F9" i="4" s="1"/>
  <c r="J8" i="4"/>
  <c r="E8" i="4"/>
  <c r="F8" i="4" s="1"/>
  <c r="E7" i="4"/>
  <c r="F7" i="4" s="1"/>
  <c r="E6" i="4"/>
  <c r="F6" i="4" s="1"/>
  <c r="E5" i="4"/>
  <c r="F5" i="4" s="1"/>
  <c r="J5" i="4"/>
  <c r="E4" i="4"/>
  <c r="F4" i="4" s="1"/>
  <c r="E3" i="4"/>
  <c r="F3" i="4" s="1"/>
  <c r="E2160" i="3"/>
  <c r="F2160" i="3" s="1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E2144" i="3"/>
  <c r="F2144" i="3" s="1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E2136" i="3"/>
  <c r="F2136" i="3" s="1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E2120" i="3"/>
  <c r="F2120" i="3" s="1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E2048" i="3"/>
  <c r="F2048" i="3" s="1"/>
  <c r="E2047" i="3"/>
  <c r="F2047" i="3" s="1"/>
  <c r="E2046" i="3"/>
  <c r="F2046" i="3" s="1"/>
  <c r="E2045" i="3"/>
  <c r="F2045" i="3" s="1"/>
  <c r="E2044" i="3"/>
  <c r="F2044" i="3" s="1"/>
  <c r="E2043" i="3"/>
  <c r="F2043" i="3" s="1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E2029" i="3"/>
  <c r="F2029" i="3" s="1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E2013" i="3"/>
  <c r="F2013" i="3" s="1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E2000" i="3"/>
  <c r="F2000" i="3" s="1"/>
  <c r="E1999" i="3"/>
  <c r="F1999" i="3" s="1"/>
  <c r="E1998" i="3"/>
  <c r="F1998" i="3" s="1"/>
  <c r="E1997" i="3"/>
  <c r="F1997" i="3" s="1"/>
  <c r="E1996" i="3"/>
  <c r="F1996" i="3" s="1"/>
  <c r="E1995" i="3"/>
  <c r="F1995" i="3" s="1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E1979" i="3"/>
  <c r="F1979" i="3" s="1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E1969" i="3"/>
  <c r="F1969" i="3" s="1"/>
  <c r="E1968" i="3"/>
  <c r="F1968" i="3" s="1"/>
  <c r="E1967" i="3"/>
  <c r="F1967" i="3" s="1"/>
  <c r="E1966" i="3"/>
  <c r="F1966" i="3" s="1"/>
  <c r="E1965" i="3"/>
  <c r="F1965" i="3" s="1"/>
  <c r="E1964" i="3"/>
  <c r="F1964" i="3" s="1"/>
  <c r="E1963" i="3"/>
  <c r="F1963" i="3" s="1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E1949" i="3"/>
  <c r="F1949" i="3" s="1"/>
  <c r="E1948" i="3"/>
  <c r="F1948" i="3" s="1"/>
  <c r="E1947" i="3"/>
  <c r="F1947" i="3" s="1"/>
  <c r="E1946" i="3"/>
  <c r="F1946" i="3" s="1"/>
  <c r="E1945" i="3"/>
  <c r="F1945" i="3" s="1"/>
  <c r="E1944" i="3"/>
  <c r="F1944" i="3" s="1"/>
  <c r="E1943" i="3"/>
  <c r="F1943" i="3" s="1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E1931" i="3"/>
  <c r="F1931" i="3" s="1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E1917" i="3"/>
  <c r="F1917" i="3" s="1"/>
  <c r="E1916" i="3"/>
  <c r="F1916" i="3" s="1"/>
  <c r="E1915" i="3"/>
  <c r="F1915" i="3" s="1"/>
  <c r="E1914" i="3"/>
  <c r="F1914" i="3" s="1"/>
  <c r="E1913" i="3"/>
  <c r="F1913" i="3" s="1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E1905" i="3"/>
  <c r="F1905" i="3" s="1"/>
  <c r="E1904" i="3"/>
  <c r="F1904" i="3" s="1"/>
  <c r="E1903" i="3"/>
  <c r="F1903" i="3" s="1"/>
  <c r="E1902" i="3"/>
  <c r="F1902" i="3" s="1"/>
  <c r="E1901" i="3"/>
  <c r="F1901" i="3" s="1"/>
  <c r="E1900" i="3"/>
  <c r="F1900" i="3" s="1"/>
  <c r="E1899" i="3"/>
  <c r="F1899" i="3" s="1"/>
  <c r="E1898" i="3"/>
  <c r="F1898" i="3" s="1"/>
  <c r="E1897" i="3"/>
  <c r="F1897" i="3" s="1"/>
  <c r="E1896" i="3"/>
  <c r="F1896" i="3" s="1"/>
  <c r="E1895" i="3"/>
  <c r="F1895" i="3" s="1"/>
  <c r="E1894" i="3"/>
  <c r="F1894" i="3" s="1"/>
  <c r="E1893" i="3"/>
  <c r="F1893" i="3" s="1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E1883" i="3"/>
  <c r="F1883" i="3" s="1"/>
  <c r="E1882" i="3"/>
  <c r="F1882" i="3" s="1"/>
  <c r="E1881" i="3"/>
  <c r="F1881" i="3" s="1"/>
  <c r="E1880" i="3"/>
  <c r="F1880" i="3" s="1"/>
  <c r="E1879" i="3"/>
  <c r="F1879" i="3" s="1"/>
  <c r="E1878" i="3"/>
  <c r="F1878" i="3" s="1"/>
  <c r="E1877" i="3"/>
  <c r="F1877" i="3" s="1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E1867" i="3"/>
  <c r="F1867" i="3" s="1"/>
  <c r="E1866" i="3"/>
  <c r="F1866" i="3" s="1"/>
  <c r="E1865" i="3"/>
  <c r="F1865" i="3" s="1"/>
  <c r="E1864" i="3"/>
  <c r="F1864" i="3" s="1"/>
  <c r="E1863" i="3"/>
  <c r="F1863" i="3" s="1"/>
  <c r="E1862" i="3"/>
  <c r="F1862" i="3" s="1"/>
  <c r="E1861" i="3"/>
  <c r="F1861" i="3" s="1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E1851" i="3"/>
  <c r="F1851" i="3" s="1"/>
  <c r="E1850" i="3"/>
  <c r="F1850" i="3" s="1"/>
  <c r="E1849" i="3"/>
  <c r="F1849" i="3" s="1"/>
  <c r="E1848" i="3"/>
  <c r="F1848" i="3" s="1"/>
  <c r="E1847" i="3"/>
  <c r="F1847" i="3" s="1"/>
  <c r="E1846" i="3"/>
  <c r="F1846" i="3" s="1"/>
  <c r="E1845" i="3"/>
  <c r="F1845" i="3" s="1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E1835" i="3"/>
  <c r="F1835" i="3" s="1"/>
  <c r="E1834" i="3"/>
  <c r="F1834" i="3" s="1"/>
  <c r="E1833" i="3"/>
  <c r="F1833" i="3" s="1"/>
  <c r="E1832" i="3"/>
  <c r="F1832" i="3" s="1"/>
  <c r="E1831" i="3"/>
  <c r="F1831" i="3" s="1"/>
  <c r="E1830" i="3"/>
  <c r="F1830" i="3" s="1"/>
  <c r="E1829" i="3"/>
  <c r="F1829" i="3" s="1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E1819" i="3"/>
  <c r="F1819" i="3" s="1"/>
  <c r="E1818" i="3"/>
  <c r="F1818" i="3" s="1"/>
  <c r="E1817" i="3"/>
  <c r="F1817" i="3" s="1"/>
  <c r="E1816" i="3"/>
  <c r="F1816" i="3" s="1"/>
  <c r="E1815" i="3"/>
  <c r="F1815" i="3" s="1"/>
  <c r="E1814" i="3"/>
  <c r="F1814" i="3" s="1"/>
  <c r="E1813" i="3"/>
  <c r="F1813" i="3" s="1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E1805" i="3"/>
  <c r="F1805" i="3" s="1"/>
  <c r="E1804" i="3"/>
  <c r="F1804" i="3" s="1"/>
  <c r="E1803" i="3"/>
  <c r="F1803" i="3" s="1"/>
  <c r="E1802" i="3"/>
  <c r="F1802" i="3" s="1"/>
  <c r="E1801" i="3"/>
  <c r="F1801" i="3" s="1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E1793" i="3"/>
  <c r="F1793" i="3" s="1"/>
  <c r="E1792" i="3"/>
  <c r="F1792" i="3" s="1"/>
  <c r="E1791" i="3"/>
  <c r="F1791" i="3" s="1"/>
  <c r="E1790" i="3"/>
  <c r="F1790" i="3" s="1"/>
  <c r="E1789" i="3"/>
  <c r="F1789" i="3" s="1"/>
  <c r="E1788" i="3"/>
  <c r="F1788" i="3" s="1"/>
  <c r="E1787" i="3"/>
  <c r="F1787" i="3" s="1"/>
  <c r="E1786" i="3"/>
  <c r="F1786" i="3" s="1"/>
  <c r="E1785" i="3"/>
  <c r="F1785" i="3" s="1"/>
  <c r="E1784" i="3"/>
  <c r="F1784" i="3" s="1"/>
  <c r="E1783" i="3"/>
  <c r="F1783" i="3" s="1"/>
  <c r="E1782" i="3"/>
  <c r="F1782" i="3" s="1"/>
  <c r="E1781" i="3"/>
  <c r="F1781" i="3" s="1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E1773" i="3"/>
  <c r="F1773" i="3" s="1"/>
  <c r="E1772" i="3"/>
  <c r="F1772" i="3" s="1"/>
  <c r="E1771" i="3"/>
  <c r="F1771" i="3" s="1"/>
  <c r="E1770" i="3"/>
  <c r="F1770" i="3" s="1"/>
  <c r="E1769" i="3"/>
  <c r="F1769" i="3" s="1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E1757" i="3"/>
  <c r="F1757" i="3" s="1"/>
  <c r="E1756" i="3"/>
  <c r="F1756" i="3" s="1"/>
  <c r="E1755" i="3"/>
  <c r="F1755" i="3" s="1"/>
  <c r="E1754" i="3"/>
  <c r="F1754" i="3" s="1"/>
  <c r="E1753" i="3"/>
  <c r="F1753" i="3" s="1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E1741" i="3"/>
  <c r="F1741" i="3" s="1"/>
  <c r="E1740" i="3"/>
  <c r="F1740" i="3" s="1"/>
  <c r="E1739" i="3"/>
  <c r="F1739" i="3" s="1"/>
  <c r="E1738" i="3"/>
  <c r="F1738" i="3" s="1"/>
  <c r="E1737" i="3"/>
  <c r="F1737" i="3" s="1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E1725" i="3"/>
  <c r="F1725" i="3" s="1"/>
  <c r="E1724" i="3"/>
  <c r="F1724" i="3" s="1"/>
  <c r="E1723" i="3"/>
  <c r="F1723" i="3" s="1"/>
  <c r="E1722" i="3"/>
  <c r="F1722" i="3" s="1"/>
  <c r="E1721" i="3"/>
  <c r="F1721" i="3" s="1"/>
  <c r="E1720" i="3"/>
  <c r="F1720" i="3" s="1"/>
  <c r="E1719" i="3"/>
  <c r="F1719" i="3" s="1"/>
  <c r="E1718" i="3"/>
  <c r="F1718" i="3" s="1"/>
  <c r="E1717" i="3"/>
  <c r="F1717" i="3" s="1"/>
  <c r="E1716" i="3"/>
  <c r="F1716" i="3" s="1"/>
  <c r="E1715" i="3"/>
  <c r="F1715" i="3" s="1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E1705" i="3"/>
  <c r="F1705" i="3" s="1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E1693" i="3"/>
  <c r="F1693" i="3" s="1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E1673" i="3"/>
  <c r="F1673" i="3" s="1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E1665" i="3"/>
  <c r="F1665" i="3" s="1"/>
  <c r="E1664" i="3"/>
  <c r="F1664" i="3" s="1"/>
  <c r="E1663" i="3"/>
  <c r="F1663" i="3" s="1"/>
  <c r="E1662" i="3"/>
  <c r="F1662" i="3" s="1"/>
  <c r="E1661" i="3"/>
  <c r="F1661" i="3" s="1"/>
  <c r="E1660" i="3"/>
  <c r="F1660" i="3" s="1"/>
  <c r="E1659" i="3"/>
  <c r="F1659" i="3" s="1"/>
  <c r="E1658" i="3"/>
  <c r="F1658" i="3" s="1"/>
  <c r="E1657" i="3"/>
  <c r="F1657" i="3" s="1"/>
  <c r="E1656" i="3"/>
  <c r="F1656" i="3" s="1"/>
  <c r="E1655" i="3"/>
  <c r="F1655" i="3" s="1"/>
  <c r="E1654" i="3"/>
  <c r="F1654" i="3" s="1"/>
  <c r="E1653" i="3"/>
  <c r="F1653" i="3" s="1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E1645" i="3"/>
  <c r="F1645" i="3" s="1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E1635" i="3"/>
  <c r="F1635" i="3" s="1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E1625" i="3"/>
  <c r="F1625" i="3" s="1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E1609" i="3"/>
  <c r="F1609" i="3" s="1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E1601" i="3"/>
  <c r="F1601" i="3" s="1"/>
  <c r="E1600" i="3"/>
  <c r="F1600" i="3" s="1"/>
  <c r="E1599" i="3"/>
  <c r="F1599" i="3" s="1"/>
  <c r="E1598" i="3"/>
  <c r="F1598" i="3" s="1"/>
  <c r="E1597" i="3"/>
  <c r="F1597" i="3" s="1"/>
  <c r="E1596" i="3"/>
  <c r="F1596" i="3" s="1"/>
  <c r="E1595" i="3"/>
  <c r="F1595" i="3" s="1"/>
  <c r="E1594" i="3"/>
  <c r="F1594" i="3" s="1"/>
  <c r="E1593" i="3"/>
  <c r="F1593" i="3" s="1"/>
  <c r="E1592" i="3"/>
  <c r="F1592" i="3" s="1"/>
  <c r="E1591" i="3"/>
  <c r="F1591" i="3" s="1"/>
  <c r="E1590" i="3"/>
  <c r="F1590" i="3" s="1"/>
  <c r="E1589" i="3"/>
  <c r="F1589" i="3" s="1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E1581" i="3"/>
  <c r="F1581" i="3" s="1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E1571" i="3"/>
  <c r="F1571" i="3" s="1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E1555" i="3"/>
  <c r="F1555" i="3" s="1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E1543" i="3"/>
  <c r="F1543" i="3" s="1"/>
  <c r="E1542" i="3"/>
  <c r="F1542" i="3" s="1"/>
  <c r="E1541" i="3"/>
  <c r="F1541" i="3" s="1"/>
  <c r="E1540" i="3"/>
  <c r="F1540" i="3" s="1"/>
  <c r="E1539" i="3"/>
  <c r="F1539" i="3" s="1"/>
  <c r="E1538" i="3"/>
  <c r="F1538" i="3" s="1"/>
  <c r="E1537" i="3"/>
  <c r="F1537" i="3" s="1"/>
  <c r="E1536" i="3"/>
  <c r="F1536" i="3" s="1"/>
  <c r="E1535" i="3"/>
  <c r="F1535" i="3" s="1"/>
  <c r="E1534" i="3"/>
  <c r="F1534" i="3" s="1"/>
  <c r="E1533" i="3"/>
  <c r="F1533" i="3" s="1"/>
  <c r="E1532" i="3"/>
  <c r="F1532" i="3" s="1"/>
  <c r="E1531" i="3"/>
  <c r="F1531" i="3" s="1"/>
  <c r="E1530" i="3"/>
  <c r="F1530" i="3" s="1"/>
  <c r="E1529" i="3"/>
  <c r="F1529" i="3" s="1"/>
  <c r="E1528" i="3"/>
  <c r="F1528" i="3" s="1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E1517" i="3"/>
  <c r="F1517" i="3" s="1"/>
  <c r="E1516" i="3"/>
  <c r="F1516" i="3" s="1"/>
  <c r="E1515" i="3"/>
  <c r="F1515" i="3" s="1"/>
  <c r="E1514" i="3"/>
  <c r="F1514" i="3" s="1"/>
  <c r="E1513" i="3"/>
  <c r="F1513" i="3" s="1"/>
  <c r="E1512" i="3"/>
  <c r="F1512" i="3" s="1"/>
  <c r="E1511" i="3"/>
  <c r="F1511" i="3" s="1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E1497" i="3"/>
  <c r="F1497" i="3" s="1"/>
  <c r="E1496" i="3"/>
  <c r="F1496" i="3" s="1"/>
  <c r="E1495" i="3"/>
  <c r="F1495" i="3" s="1"/>
  <c r="E1494" i="3"/>
  <c r="F1494" i="3" s="1"/>
  <c r="E1493" i="3"/>
  <c r="F1493" i="3" s="1"/>
  <c r="E1492" i="3"/>
  <c r="F1492" i="3" s="1"/>
  <c r="E1491" i="3"/>
  <c r="F1491" i="3" s="1"/>
  <c r="E1490" i="3"/>
  <c r="F1490" i="3" s="1"/>
  <c r="E1489" i="3"/>
  <c r="F1489" i="3" s="1"/>
  <c r="E1488" i="3"/>
  <c r="F1488" i="3" s="1"/>
  <c r="E1487" i="3"/>
  <c r="F1487" i="3" s="1"/>
  <c r="E1486" i="3"/>
  <c r="F1486" i="3" s="1"/>
  <c r="E1485" i="3"/>
  <c r="F1485" i="3" s="1"/>
  <c r="E1484" i="3"/>
  <c r="F1484" i="3" s="1"/>
  <c r="E1483" i="3"/>
  <c r="F1483" i="3" s="1"/>
  <c r="E1482" i="3"/>
  <c r="F1482" i="3" s="1"/>
  <c r="E1481" i="3"/>
  <c r="F1481" i="3" s="1"/>
  <c r="E1480" i="3"/>
  <c r="F1480" i="3" s="1"/>
  <c r="E1479" i="3"/>
  <c r="F1479" i="3" s="1"/>
  <c r="E1478" i="3"/>
  <c r="F1478" i="3" s="1"/>
  <c r="E1477" i="3"/>
  <c r="F1477" i="3" s="1"/>
  <c r="E1476" i="3"/>
  <c r="F1476" i="3" s="1"/>
  <c r="E1475" i="3"/>
  <c r="F1475" i="3" s="1"/>
  <c r="E1474" i="3"/>
  <c r="F1474" i="3" s="1"/>
  <c r="E1473" i="3"/>
  <c r="F1473" i="3" s="1"/>
  <c r="E1472" i="3"/>
  <c r="F1472" i="3" s="1"/>
  <c r="E1471" i="3"/>
  <c r="F1471" i="3" s="1"/>
  <c r="E1470" i="3"/>
  <c r="F1470" i="3" s="1"/>
  <c r="E1469" i="3"/>
  <c r="F1469" i="3" s="1"/>
  <c r="E1468" i="3"/>
  <c r="F1468" i="3" s="1"/>
  <c r="E1467" i="3"/>
  <c r="F1467" i="3" s="1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E1456" i="3"/>
  <c r="F1456" i="3" s="1"/>
  <c r="E1455" i="3"/>
  <c r="F1455" i="3" s="1"/>
  <c r="E1454" i="3"/>
  <c r="F1454" i="3" s="1"/>
  <c r="E1453" i="3"/>
  <c r="F1453" i="3" s="1"/>
  <c r="E1452" i="3"/>
  <c r="F1452" i="3" s="1"/>
  <c r="E1451" i="3"/>
  <c r="F1451" i="3" s="1"/>
  <c r="E1450" i="3"/>
  <c r="F1450" i="3" s="1"/>
  <c r="E1449" i="3"/>
  <c r="F1449" i="3" s="1"/>
  <c r="E1448" i="3"/>
  <c r="F1448" i="3" s="1"/>
  <c r="E1447" i="3"/>
  <c r="F1447" i="3" s="1"/>
  <c r="E1446" i="3"/>
  <c r="F1446" i="3" s="1"/>
  <c r="E1445" i="3"/>
  <c r="F1445" i="3" s="1"/>
  <c r="E1444" i="3"/>
  <c r="F1444" i="3" s="1"/>
  <c r="E1443" i="3"/>
  <c r="F1443" i="3" s="1"/>
  <c r="E1442" i="3"/>
  <c r="F1442" i="3" s="1"/>
  <c r="E1441" i="3"/>
  <c r="F1441" i="3" s="1"/>
  <c r="E1440" i="3"/>
  <c r="F1440" i="3" s="1"/>
  <c r="E1439" i="3"/>
  <c r="F1439" i="3" s="1"/>
  <c r="E1438" i="3"/>
  <c r="F1438" i="3" s="1"/>
  <c r="E1437" i="3"/>
  <c r="F1437" i="3" s="1"/>
  <c r="E1436" i="3"/>
  <c r="F1436" i="3" s="1"/>
  <c r="E1435" i="3"/>
  <c r="F1435" i="3" s="1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E1425" i="3"/>
  <c r="F1425" i="3" s="1"/>
  <c r="E1424" i="3"/>
  <c r="F1424" i="3" s="1"/>
  <c r="E1423" i="3"/>
  <c r="F1423" i="3" s="1"/>
  <c r="E1422" i="3"/>
  <c r="F1422" i="3" s="1"/>
  <c r="E1421" i="3"/>
  <c r="F1421" i="3" s="1"/>
  <c r="E1420" i="3"/>
  <c r="F1420" i="3" s="1"/>
  <c r="E1419" i="3"/>
  <c r="F1419" i="3" s="1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E1411" i="3"/>
  <c r="F1411" i="3" s="1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E1403" i="3"/>
  <c r="F1403" i="3" s="1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E1395" i="3"/>
  <c r="F1395" i="3" s="1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E1387" i="3"/>
  <c r="F1387" i="3" s="1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E1379" i="3"/>
  <c r="F1379" i="3" s="1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E1371" i="3"/>
  <c r="F1371" i="3" s="1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E1363" i="3"/>
  <c r="F1363" i="3" s="1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E1349" i="3"/>
  <c r="F1349" i="3" s="1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E1335" i="3"/>
  <c r="F1335" i="3" s="1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E1305" i="3"/>
  <c r="F1305" i="3" s="1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E1289" i="3"/>
  <c r="F1289" i="3" s="1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E1273" i="3"/>
  <c r="F1273" i="3" s="1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E1257" i="3"/>
  <c r="F1257" i="3" s="1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E1239" i="3"/>
  <c r="F1239" i="3" s="1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E1221" i="3"/>
  <c r="F1221" i="3" s="1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E1207" i="3"/>
  <c r="F1207" i="3" s="1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E1186" i="3"/>
  <c r="F1186" i="3" s="1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E1138" i="3"/>
  <c r="F1138" i="3" s="1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E1126" i="3"/>
  <c r="F1126" i="3" s="1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E1106" i="3"/>
  <c r="F1106" i="3" s="1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E1086" i="3"/>
  <c r="F1086" i="3" s="1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E1070" i="3"/>
  <c r="F1070" i="3" s="1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E1054" i="3"/>
  <c r="F1054" i="3" s="1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E1038" i="3"/>
  <c r="F1038" i="3" s="1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E1010" i="3"/>
  <c r="F1010" i="3" s="1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E998" i="3"/>
  <c r="F998" i="3" s="1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E978" i="3"/>
  <c r="F978" i="3" s="1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J8" i="3"/>
  <c r="E8" i="3"/>
  <c r="F8" i="3" s="1"/>
  <c r="J7" i="3"/>
  <c r="E7" i="3"/>
  <c r="F7" i="3" s="1"/>
  <c r="J6" i="3"/>
  <c r="E6" i="3"/>
  <c r="F6" i="3" s="1"/>
  <c r="E5" i="3"/>
  <c r="F5" i="3" s="1"/>
  <c r="J4" i="3"/>
  <c r="J5" i="3" s="1"/>
  <c r="E4" i="3"/>
  <c r="F4" i="3" s="1"/>
  <c r="J3" i="3"/>
  <c r="E3" i="3"/>
  <c r="F3" i="3" s="1"/>
  <c r="I11" i="4" l="1"/>
  <c r="I8" i="14"/>
  <c r="J8" i="14" s="1"/>
  <c r="K8" i="14"/>
  <c r="K12" i="6"/>
  <c r="K13" i="6" s="1"/>
  <c r="S20" i="6"/>
  <c r="S7" i="6" s="1"/>
  <c r="S19" i="6"/>
  <c r="S18" i="6"/>
  <c r="I14" i="3"/>
  <c r="I11" i="3"/>
  <c r="I13" i="3"/>
  <c r="I12" i="4"/>
  <c r="I12" i="3"/>
  <c r="I3" i="4"/>
  <c r="I4" i="4"/>
  <c r="I5" i="4"/>
  <c r="I6" i="4"/>
  <c r="I14" i="4"/>
  <c r="I13" i="4"/>
  <c r="I3" i="3"/>
  <c r="I4" i="3"/>
  <c r="I5" i="3"/>
  <c r="I6" i="3"/>
  <c r="C11" i="1"/>
  <c r="C10" i="1"/>
  <c r="C7" i="1"/>
  <c r="I18" i="3" l="1"/>
  <c r="H9" i="14"/>
  <c r="L8" i="14"/>
  <c r="M8" i="14" s="1"/>
  <c r="N8" i="14" s="1"/>
  <c r="I19" i="4"/>
  <c r="I20" i="4"/>
  <c r="I7" i="4" s="1"/>
  <c r="I20" i="3"/>
  <c r="I7" i="3" s="1"/>
  <c r="I18" i="4"/>
  <c r="I19" i="3"/>
  <c r="C3" i="1"/>
  <c r="I9" i="14" l="1"/>
  <c r="J9" i="14" s="1"/>
  <c r="K9" i="14"/>
  <c r="H10" i="14" l="1"/>
  <c r="L9" i="14"/>
  <c r="M9" i="14" s="1"/>
  <c r="N9" i="14" s="1"/>
  <c r="I10" i="14" l="1"/>
  <c r="J10" i="14" s="1"/>
  <c r="K10" i="14"/>
  <c r="H11" i="14" l="1"/>
  <c r="L10" i="14"/>
  <c r="M10" i="14" s="1"/>
  <c r="N10" i="14" s="1"/>
  <c r="I11" i="14" l="1"/>
  <c r="J11" i="14" s="1"/>
  <c r="K11" i="14"/>
  <c r="H12" i="14" l="1"/>
  <c r="L11" i="14"/>
  <c r="M11" i="14" s="1"/>
  <c r="N11" i="14" s="1"/>
  <c r="I12" i="14" l="1"/>
  <c r="J12" i="14" s="1"/>
  <c r="K12" i="14"/>
  <c r="H13" i="14" l="1"/>
  <c r="L12" i="14"/>
  <c r="M12" i="14" s="1"/>
  <c r="N12" i="14" s="1"/>
  <c r="I13" i="14" l="1"/>
  <c r="J13" i="14" s="1"/>
  <c r="K13" i="14"/>
  <c r="H14" i="14" l="1"/>
  <c r="L13" i="14"/>
  <c r="M13" i="14" s="1"/>
  <c r="N13" i="14" s="1"/>
  <c r="I14" i="14" l="1"/>
  <c r="H15" i="14" s="1"/>
  <c r="K14" i="14"/>
  <c r="I15" i="14" l="1"/>
  <c r="J15" i="14" s="1"/>
  <c r="K15" i="14"/>
  <c r="J14" i="14"/>
  <c r="L14" i="14"/>
  <c r="M14" i="14" s="1"/>
  <c r="L15" i="14" l="1"/>
  <c r="M15" i="14" s="1"/>
  <c r="N15" i="14" s="1"/>
  <c r="H16" i="14"/>
  <c r="N14" i="14"/>
  <c r="I16" i="14" l="1"/>
  <c r="J16" i="14" s="1"/>
  <c r="K16" i="14"/>
  <c r="H17" i="14" l="1"/>
  <c r="L16" i="14"/>
  <c r="M16" i="14" s="1"/>
  <c r="N16" i="14" s="1"/>
  <c r="K17" i="14" l="1"/>
  <c r="I17" i="14"/>
  <c r="J17" i="14" s="1"/>
  <c r="L17" i="14" l="1"/>
  <c r="M17" i="14" s="1"/>
  <c r="N17" i="14" s="1"/>
  <c r="H18" i="14"/>
  <c r="K18" i="14" l="1"/>
  <c r="I18" i="14"/>
  <c r="J18" i="14" s="1"/>
  <c r="L18" i="14" l="1"/>
  <c r="M18" i="14" s="1"/>
  <c r="N18" i="14" s="1"/>
  <c r="P8" i="14" l="1"/>
  <c r="P9" i="14" s="1"/>
  <c r="H2160" i="19" l="1"/>
  <c r="J2160" i="19" s="1"/>
  <c r="H2159" i="19"/>
  <c r="J2159" i="19" s="1"/>
  <c r="H2158" i="19"/>
  <c r="J2158" i="19" s="1"/>
  <c r="H2157" i="19"/>
  <c r="J2157" i="19" s="1"/>
  <c r="H2156" i="19"/>
  <c r="J2156" i="19" s="1"/>
  <c r="H2155" i="19"/>
  <c r="J2155" i="19" s="1"/>
  <c r="H2154" i="19"/>
  <c r="J2154" i="19" s="1"/>
  <c r="H2153" i="19"/>
  <c r="J2153" i="19" s="1"/>
  <c r="H2152" i="19"/>
  <c r="J2152" i="19" s="1"/>
  <c r="H2151" i="19"/>
  <c r="J2151" i="19" s="1"/>
  <c r="H2150" i="19"/>
  <c r="J2150" i="19" s="1"/>
  <c r="H2149" i="19"/>
  <c r="J2149" i="19" s="1"/>
  <c r="H2148" i="19"/>
  <c r="J2148" i="19" s="1"/>
  <c r="H2147" i="19"/>
  <c r="J2147" i="19" s="1"/>
  <c r="H2146" i="19"/>
  <c r="J2146" i="19" s="1"/>
  <c r="H2145" i="19"/>
  <c r="J2145" i="19" s="1"/>
  <c r="H2144" i="19"/>
  <c r="J2144" i="19" s="1"/>
  <c r="H2143" i="19"/>
  <c r="J2143" i="19" s="1"/>
  <c r="H2142" i="19"/>
  <c r="J2142" i="19" s="1"/>
  <c r="H2141" i="19"/>
  <c r="J2141" i="19" s="1"/>
  <c r="H2140" i="19"/>
  <c r="J2140" i="19" s="1"/>
  <c r="H2139" i="19"/>
  <c r="J2139" i="19" s="1"/>
  <c r="H2138" i="19"/>
  <c r="J2138" i="19" s="1"/>
  <c r="H2137" i="19"/>
  <c r="J2137" i="19" s="1"/>
  <c r="H2136" i="19"/>
  <c r="J2136" i="19" s="1"/>
  <c r="H2135" i="19"/>
  <c r="J2135" i="19" s="1"/>
  <c r="H2134" i="19"/>
  <c r="J2134" i="19" s="1"/>
  <c r="H2133" i="19"/>
  <c r="J2133" i="19" s="1"/>
  <c r="H2132" i="19"/>
  <c r="J2132" i="19" s="1"/>
  <c r="H2131" i="19"/>
  <c r="J2131" i="19" s="1"/>
  <c r="H2130" i="19"/>
  <c r="J2130" i="19" s="1"/>
  <c r="H2129" i="19"/>
  <c r="J2129" i="19" s="1"/>
  <c r="H2128" i="19"/>
  <c r="J2128" i="19" s="1"/>
  <c r="H2127" i="19"/>
  <c r="J2127" i="19" s="1"/>
  <c r="H2126" i="19"/>
  <c r="J2126" i="19" s="1"/>
  <c r="H2125" i="19"/>
  <c r="J2125" i="19" s="1"/>
  <c r="H2124" i="19"/>
  <c r="J2124" i="19" s="1"/>
  <c r="H2123" i="19"/>
  <c r="J2123" i="19" s="1"/>
  <c r="H2122" i="19"/>
  <c r="J2122" i="19" s="1"/>
  <c r="H2121" i="19"/>
  <c r="J2121" i="19" s="1"/>
  <c r="H2120" i="19"/>
  <c r="J2120" i="19" s="1"/>
  <c r="H2119" i="19"/>
  <c r="J2119" i="19" s="1"/>
  <c r="H2118" i="19"/>
  <c r="J2118" i="19" s="1"/>
  <c r="H2117" i="19"/>
  <c r="J2117" i="19" s="1"/>
  <c r="H2116" i="19"/>
  <c r="J2116" i="19" s="1"/>
  <c r="H2115" i="19"/>
  <c r="J2115" i="19" s="1"/>
  <c r="H2114" i="19"/>
  <c r="J2114" i="19" s="1"/>
  <c r="H2113" i="19"/>
  <c r="J2113" i="19" s="1"/>
  <c r="H2112" i="19"/>
  <c r="J2112" i="19" s="1"/>
  <c r="H2111" i="19"/>
  <c r="J2111" i="19" s="1"/>
  <c r="H2110" i="19"/>
  <c r="J2110" i="19" s="1"/>
  <c r="H2109" i="19"/>
  <c r="J2109" i="19" s="1"/>
  <c r="H2108" i="19"/>
  <c r="J2108" i="19" s="1"/>
  <c r="H2107" i="19"/>
  <c r="J2107" i="19" s="1"/>
  <c r="H2106" i="19"/>
  <c r="J2106" i="19" s="1"/>
  <c r="H2105" i="19"/>
  <c r="J2105" i="19" s="1"/>
  <c r="H2104" i="19"/>
  <c r="J2104" i="19" s="1"/>
  <c r="H2103" i="19"/>
  <c r="J2103" i="19" s="1"/>
  <c r="H2102" i="19"/>
  <c r="J2102" i="19" s="1"/>
  <c r="H2101" i="19"/>
  <c r="J2101" i="19" s="1"/>
  <c r="H2100" i="19"/>
  <c r="J2100" i="19" s="1"/>
  <c r="H2099" i="19"/>
  <c r="J2099" i="19" s="1"/>
  <c r="H2098" i="19"/>
  <c r="J2098" i="19" s="1"/>
  <c r="H2097" i="19"/>
  <c r="J2097" i="19" s="1"/>
  <c r="H2096" i="19"/>
  <c r="J2096" i="19" s="1"/>
  <c r="H2095" i="19"/>
  <c r="J2095" i="19" s="1"/>
  <c r="H2094" i="19"/>
  <c r="J2094" i="19" s="1"/>
  <c r="H2093" i="19"/>
  <c r="J2093" i="19" s="1"/>
  <c r="H2092" i="19"/>
  <c r="J2092" i="19" s="1"/>
  <c r="H2091" i="19"/>
  <c r="J2091" i="19" s="1"/>
  <c r="H2090" i="19"/>
  <c r="J2090" i="19" s="1"/>
  <c r="H2089" i="19"/>
  <c r="J2089" i="19" s="1"/>
  <c r="H2088" i="19"/>
  <c r="J2088" i="19" s="1"/>
  <c r="H2087" i="19"/>
  <c r="J2087" i="19" s="1"/>
  <c r="H2086" i="19"/>
  <c r="J2086" i="19" s="1"/>
  <c r="H2085" i="19"/>
  <c r="J2085" i="19" s="1"/>
  <c r="H2084" i="19"/>
  <c r="J2084" i="19" s="1"/>
  <c r="H2083" i="19"/>
  <c r="J2083" i="19" s="1"/>
  <c r="H2082" i="19"/>
  <c r="J2082" i="19" s="1"/>
  <c r="H2081" i="19"/>
  <c r="J2081" i="19" s="1"/>
  <c r="H2080" i="19"/>
  <c r="J2080" i="19" s="1"/>
  <c r="H2079" i="19"/>
  <c r="J2079" i="19" s="1"/>
  <c r="H2078" i="19"/>
  <c r="J2078" i="19" s="1"/>
  <c r="H2077" i="19"/>
  <c r="J2077" i="19" s="1"/>
  <c r="H2076" i="19"/>
  <c r="J2076" i="19" s="1"/>
  <c r="H2075" i="19"/>
  <c r="J2075" i="19" s="1"/>
  <c r="H2074" i="19"/>
  <c r="J2074" i="19" s="1"/>
  <c r="H2073" i="19"/>
  <c r="J2073" i="19" s="1"/>
  <c r="H2072" i="19"/>
  <c r="J2072" i="19" s="1"/>
  <c r="H2071" i="19"/>
  <c r="J2071" i="19" s="1"/>
  <c r="H2070" i="19"/>
  <c r="J2070" i="19" s="1"/>
  <c r="H2069" i="19"/>
  <c r="J2069" i="19" s="1"/>
  <c r="H2068" i="19"/>
  <c r="J2068" i="19" s="1"/>
  <c r="H2067" i="19"/>
  <c r="J2067" i="19" s="1"/>
  <c r="H2066" i="19"/>
  <c r="J2066" i="19" s="1"/>
  <c r="H2065" i="19"/>
  <c r="J2065" i="19" s="1"/>
  <c r="H2064" i="19"/>
  <c r="J2064" i="19" s="1"/>
  <c r="H2063" i="19"/>
  <c r="J2063" i="19" s="1"/>
  <c r="H2062" i="19"/>
  <c r="J2062" i="19" s="1"/>
  <c r="H2061" i="19"/>
  <c r="J2061" i="19" s="1"/>
  <c r="H2060" i="19"/>
  <c r="J2060" i="19" s="1"/>
  <c r="H2059" i="19"/>
  <c r="J2059" i="19" s="1"/>
  <c r="H2058" i="19"/>
  <c r="J2058" i="19" s="1"/>
  <c r="H2057" i="19"/>
  <c r="J2057" i="19" s="1"/>
  <c r="H2056" i="19"/>
  <c r="J2056" i="19" s="1"/>
  <c r="H2055" i="19"/>
  <c r="J2055" i="19" s="1"/>
  <c r="H2054" i="19"/>
  <c r="J2054" i="19" s="1"/>
  <c r="H2053" i="19"/>
  <c r="J2053" i="19" s="1"/>
  <c r="H2052" i="19"/>
  <c r="J2052" i="19" s="1"/>
  <c r="H2051" i="19"/>
  <c r="J2051" i="19" s="1"/>
  <c r="H2050" i="19"/>
  <c r="J2050" i="19" s="1"/>
  <c r="H2049" i="19"/>
  <c r="J2049" i="19" s="1"/>
  <c r="H2048" i="19"/>
  <c r="J2048" i="19" s="1"/>
  <c r="H2047" i="19"/>
  <c r="J2047" i="19" s="1"/>
  <c r="H2046" i="19"/>
  <c r="J2046" i="19" s="1"/>
  <c r="H2045" i="19"/>
  <c r="J2045" i="19" s="1"/>
  <c r="H2044" i="19"/>
  <c r="J2044" i="19" s="1"/>
  <c r="H2043" i="19"/>
  <c r="J2043" i="19" s="1"/>
  <c r="H2042" i="19"/>
  <c r="J2042" i="19" s="1"/>
  <c r="H2041" i="19"/>
  <c r="J2041" i="19" s="1"/>
  <c r="H2040" i="19"/>
  <c r="J2040" i="19" s="1"/>
  <c r="H2039" i="19"/>
  <c r="J2039" i="19" s="1"/>
  <c r="H2038" i="19"/>
  <c r="J2038" i="19" s="1"/>
  <c r="H2037" i="19"/>
  <c r="J2037" i="19" s="1"/>
  <c r="H2036" i="19"/>
  <c r="J2036" i="19" s="1"/>
  <c r="H2035" i="19"/>
  <c r="J2035" i="19" s="1"/>
  <c r="H2034" i="19"/>
  <c r="J2034" i="19" s="1"/>
  <c r="H2033" i="19"/>
  <c r="J2033" i="19" s="1"/>
  <c r="H2032" i="19"/>
  <c r="J2032" i="19" s="1"/>
  <c r="H2031" i="19"/>
  <c r="J2031" i="19" s="1"/>
  <c r="H2030" i="19"/>
  <c r="J2030" i="19" s="1"/>
  <c r="H2029" i="19"/>
  <c r="J2029" i="19" s="1"/>
  <c r="H2028" i="19"/>
  <c r="J2028" i="19" s="1"/>
  <c r="H2027" i="19"/>
  <c r="J2027" i="19" s="1"/>
  <c r="H2026" i="19"/>
  <c r="J2026" i="19" s="1"/>
  <c r="H2025" i="19"/>
  <c r="J2025" i="19" s="1"/>
  <c r="H2024" i="19"/>
  <c r="J2024" i="19" s="1"/>
  <c r="H2023" i="19"/>
  <c r="J2023" i="19" s="1"/>
  <c r="H2022" i="19"/>
  <c r="J2022" i="19" s="1"/>
  <c r="H2021" i="19"/>
  <c r="J2021" i="19" s="1"/>
  <c r="H2020" i="19"/>
  <c r="J2020" i="19" s="1"/>
  <c r="H2019" i="19"/>
  <c r="J2019" i="19" s="1"/>
  <c r="H2018" i="19"/>
  <c r="J2018" i="19" s="1"/>
  <c r="H2017" i="19"/>
  <c r="J2017" i="19" s="1"/>
  <c r="H2016" i="19"/>
  <c r="J2016" i="19" s="1"/>
  <c r="H2015" i="19"/>
  <c r="J2015" i="19" s="1"/>
  <c r="H2014" i="19"/>
  <c r="J2014" i="19" s="1"/>
  <c r="H2013" i="19"/>
  <c r="J2013" i="19" s="1"/>
  <c r="H2012" i="19"/>
  <c r="J2012" i="19" s="1"/>
  <c r="H2011" i="19"/>
  <c r="J2011" i="19" s="1"/>
  <c r="H2010" i="19"/>
  <c r="J2010" i="19" s="1"/>
  <c r="H2009" i="19"/>
  <c r="J2009" i="19" s="1"/>
  <c r="H2008" i="19"/>
  <c r="J2008" i="19" s="1"/>
  <c r="H2007" i="19"/>
  <c r="J2007" i="19" s="1"/>
  <c r="H2006" i="19"/>
  <c r="J2006" i="19" s="1"/>
  <c r="H2005" i="19"/>
  <c r="J2005" i="19" s="1"/>
  <c r="H2004" i="19"/>
  <c r="J2004" i="19" s="1"/>
  <c r="H2003" i="19"/>
  <c r="J2003" i="19" s="1"/>
  <c r="H2002" i="19"/>
  <c r="J2002" i="19" s="1"/>
  <c r="H2001" i="19"/>
  <c r="J2001" i="19" s="1"/>
  <c r="H2000" i="19"/>
  <c r="J2000" i="19" s="1"/>
  <c r="H1999" i="19"/>
  <c r="J1999" i="19" s="1"/>
  <c r="H1998" i="19"/>
  <c r="J1998" i="19" s="1"/>
  <c r="H1997" i="19"/>
  <c r="J1997" i="19" s="1"/>
  <c r="H1996" i="19"/>
  <c r="J1996" i="19" s="1"/>
  <c r="H1995" i="19"/>
  <c r="J1995" i="19" s="1"/>
  <c r="H1994" i="19"/>
  <c r="J1994" i="19" s="1"/>
  <c r="H1993" i="19"/>
  <c r="J1993" i="19" s="1"/>
  <c r="H1992" i="19"/>
  <c r="J1992" i="19" s="1"/>
  <c r="H1991" i="19"/>
  <c r="J1991" i="19" s="1"/>
  <c r="H1990" i="19"/>
  <c r="J1990" i="19" s="1"/>
  <c r="H1989" i="19"/>
  <c r="J1989" i="19" s="1"/>
  <c r="H1988" i="19"/>
  <c r="J1988" i="19" s="1"/>
  <c r="H1987" i="19"/>
  <c r="J1987" i="19" s="1"/>
  <c r="H1986" i="19"/>
  <c r="J1986" i="19" s="1"/>
  <c r="H1985" i="19"/>
  <c r="J1985" i="19" s="1"/>
  <c r="H1984" i="19"/>
  <c r="J1984" i="19" s="1"/>
  <c r="H1983" i="19"/>
  <c r="J1983" i="19" s="1"/>
  <c r="H1982" i="19"/>
  <c r="J1982" i="19" s="1"/>
  <c r="H1981" i="19"/>
  <c r="J1981" i="19" s="1"/>
  <c r="H1980" i="19"/>
  <c r="J1980" i="19" s="1"/>
  <c r="H1979" i="19"/>
  <c r="J1979" i="19" s="1"/>
  <c r="H1978" i="19"/>
  <c r="J1978" i="19" s="1"/>
  <c r="H1977" i="19"/>
  <c r="J1977" i="19" s="1"/>
  <c r="H1976" i="19"/>
  <c r="J1976" i="19" s="1"/>
  <c r="H1975" i="19"/>
  <c r="J1975" i="19" s="1"/>
  <c r="H1974" i="19"/>
  <c r="J1974" i="19" s="1"/>
  <c r="H1973" i="19"/>
  <c r="J1973" i="19" s="1"/>
  <c r="H1972" i="19"/>
  <c r="J1972" i="19" s="1"/>
  <c r="H1971" i="19"/>
  <c r="J1971" i="19" s="1"/>
  <c r="H1970" i="19"/>
  <c r="J1970" i="19" s="1"/>
  <c r="H1969" i="19"/>
  <c r="J1969" i="19" s="1"/>
  <c r="H1968" i="19"/>
  <c r="J1968" i="19" s="1"/>
  <c r="H1967" i="19"/>
  <c r="J1967" i="19" s="1"/>
  <c r="H1966" i="19"/>
  <c r="J1966" i="19" s="1"/>
  <c r="H1965" i="19"/>
  <c r="J1965" i="19" s="1"/>
  <c r="H1964" i="19"/>
  <c r="J1964" i="19" s="1"/>
  <c r="H1963" i="19"/>
  <c r="J1963" i="19" s="1"/>
  <c r="H1962" i="19"/>
  <c r="J1962" i="19" s="1"/>
  <c r="H1961" i="19"/>
  <c r="J1961" i="19" s="1"/>
  <c r="H1960" i="19"/>
  <c r="J1960" i="19" s="1"/>
  <c r="H1959" i="19"/>
  <c r="J1959" i="19" s="1"/>
  <c r="H1958" i="19"/>
  <c r="J1958" i="19" s="1"/>
  <c r="H1957" i="19"/>
  <c r="J1957" i="19" s="1"/>
  <c r="H1956" i="19"/>
  <c r="J1956" i="19" s="1"/>
  <c r="H1955" i="19"/>
  <c r="J1955" i="19" s="1"/>
  <c r="H1954" i="19"/>
  <c r="J1954" i="19" s="1"/>
  <c r="H1953" i="19"/>
  <c r="J1953" i="19" s="1"/>
  <c r="H1952" i="19"/>
  <c r="J1952" i="19" s="1"/>
  <c r="H1951" i="19"/>
  <c r="J1951" i="19" s="1"/>
  <c r="H1950" i="19"/>
  <c r="J1950" i="19" s="1"/>
  <c r="H1949" i="19"/>
  <c r="J1949" i="19" s="1"/>
  <c r="H1948" i="19"/>
  <c r="J1948" i="19" s="1"/>
  <c r="H1947" i="19"/>
  <c r="J1947" i="19" s="1"/>
  <c r="H1946" i="19"/>
  <c r="J1946" i="19" s="1"/>
  <c r="H1945" i="19"/>
  <c r="J1945" i="19" s="1"/>
  <c r="H1944" i="19"/>
  <c r="J1944" i="19" s="1"/>
  <c r="H1943" i="19"/>
  <c r="J1943" i="19" s="1"/>
  <c r="H1942" i="19"/>
  <c r="J1942" i="19" s="1"/>
  <c r="H1941" i="19"/>
  <c r="J1941" i="19" s="1"/>
  <c r="H1940" i="19"/>
  <c r="J1940" i="19" s="1"/>
  <c r="H1939" i="19"/>
  <c r="J1939" i="19" s="1"/>
  <c r="H1938" i="19"/>
  <c r="J1938" i="19" s="1"/>
  <c r="H1937" i="19"/>
  <c r="J1937" i="19" s="1"/>
  <c r="H1936" i="19"/>
  <c r="J1936" i="19" s="1"/>
  <c r="H1935" i="19"/>
  <c r="J1935" i="19" s="1"/>
  <c r="H1934" i="19"/>
  <c r="J1934" i="19" s="1"/>
  <c r="H1933" i="19"/>
  <c r="J1933" i="19" s="1"/>
  <c r="H1932" i="19"/>
  <c r="J1932" i="19" s="1"/>
  <c r="H1931" i="19"/>
  <c r="J1931" i="19" s="1"/>
  <c r="H1930" i="19"/>
  <c r="J1930" i="19" s="1"/>
  <c r="H1929" i="19"/>
  <c r="J1929" i="19" s="1"/>
  <c r="H1928" i="19"/>
  <c r="J1928" i="19" s="1"/>
  <c r="H1927" i="19"/>
  <c r="J1927" i="19" s="1"/>
  <c r="H1926" i="19"/>
  <c r="J1926" i="19" s="1"/>
  <c r="H1925" i="19"/>
  <c r="J1925" i="19" s="1"/>
  <c r="H1924" i="19"/>
  <c r="J1924" i="19" s="1"/>
  <c r="H1923" i="19"/>
  <c r="J1923" i="19" s="1"/>
  <c r="H1922" i="19"/>
  <c r="J1922" i="19" s="1"/>
  <c r="H1921" i="19"/>
  <c r="J1921" i="19" s="1"/>
  <c r="H1920" i="19"/>
  <c r="J1920" i="19" s="1"/>
  <c r="H1919" i="19"/>
  <c r="J1919" i="19" s="1"/>
  <c r="H1918" i="19"/>
  <c r="J1918" i="19" s="1"/>
  <c r="H1917" i="19"/>
  <c r="J1917" i="19" s="1"/>
  <c r="H1916" i="19"/>
  <c r="J1916" i="19" s="1"/>
  <c r="H1915" i="19"/>
  <c r="J1915" i="19" s="1"/>
  <c r="H1914" i="19"/>
  <c r="J1914" i="19" s="1"/>
  <c r="H1913" i="19"/>
  <c r="J1913" i="19" s="1"/>
  <c r="H1912" i="19"/>
  <c r="J1912" i="19" s="1"/>
  <c r="H1911" i="19"/>
  <c r="J1911" i="19" s="1"/>
  <c r="H1910" i="19"/>
  <c r="J1910" i="19" s="1"/>
  <c r="H1909" i="19"/>
  <c r="J1909" i="19" s="1"/>
  <c r="H1908" i="19"/>
  <c r="J1908" i="19" s="1"/>
  <c r="H1907" i="19"/>
  <c r="J1907" i="19" s="1"/>
  <c r="H1906" i="19"/>
  <c r="J1906" i="19" s="1"/>
  <c r="H1905" i="19"/>
  <c r="J1905" i="19" s="1"/>
  <c r="H1904" i="19"/>
  <c r="J1904" i="19" s="1"/>
  <c r="H1903" i="19"/>
  <c r="J1903" i="19" s="1"/>
  <c r="H1902" i="19"/>
  <c r="J1902" i="19" s="1"/>
  <c r="H1901" i="19"/>
  <c r="J1901" i="19" s="1"/>
  <c r="H1900" i="19"/>
  <c r="J1900" i="19" s="1"/>
  <c r="H1899" i="19"/>
  <c r="J1899" i="19" s="1"/>
  <c r="H1898" i="19"/>
  <c r="J1898" i="19" s="1"/>
  <c r="H1897" i="19"/>
  <c r="J1897" i="19" s="1"/>
  <c r="H1896" i="19"/>
  <c r="J1896" i="19" s="1"/>
  <c r="H1895" i="19"/>
  <c r="J1895" i="19" s="1"/>
  <c r="H1894" i="19"/>
  <c r="J1894" i="19" s="1"/>
  <c r="H1893" i="19"/>
  <c r="J1893" i="19" s="1"/>
  <c r="H1892" i="19"/>
  <c r="J1892" i="19" s="1"/>
  <c r="H1891" i="19"/>
  <c r="J1891" i="19" s="1"/>
  <c r="H1890" i="19"/>
  <c r="J1890" i="19" s="1"/>
  <c r="H1889" i="19"/>
  <c r="J1889" i="19" s="1"/>
  <c r="H1888" i="19"/>
  <c r="J1888" i="19" s="1"/>
  <c r="H1887" i="19"/>
  <c r="J1887" i="19" s="1"/>
  <c r="H1886" i="19"/>
  <c r="J1886" i="19" s="1"/>
  <c r="H1885" i="19"/>
  <c r="J1885" i="19" s="1"/>
  <c r="H1884" i="19"/>
  <c r="J1884" i="19" s="1"/>
  <c r="H1883" i="19"/>
  <c r="J1883" i="19" s="1"/>
  <c r="H1882" i="19"/>
  <c r="J1882" i="19" s="1"/>
  <c r="H1881" i="19"/>
  <c r="J1881" i="19" s="1"/>
  <c r="H1880" i="19"/>
  <c r="J1880" i="19" s="1"/>
  <c r="H1879" i="19"/>
  <c r="J1879" i="19" s="1"/>
  <c r="H1878" i="19"/>
  <c r="J1878" i="19" s="1"/>
  <c r="H1877" i="19"/>
  <c r="J1877" i="19" s="1"/>
  <c r="H1876" i="19"/>
  <c r="J1876" i="19" s="1"/>
  <c r="H1875" i="19"/>
  <c r="J1875" i="19" s="1"/>
  <c r="H1874" i="19"/>
  <c r="J1874" i="19" s="1"/>
  <c r="H1873" i="19"/>
  <c r="J1873" i="19" s="1"/>
  <c r="H1872" i="19"/>
  <c r="J1872" i="19" s="1"/>
  <c r="H1871" i="19"/>
  <c r="J1871" i="19" s="1"/>
  <c r="H1870" i="19"/>
  <c r="J1870" i="19" s="1"/>
  <c r="H1869" i="19"/>
  <c r="J1869" i="19" s="1"/>
  <c r="H1868" i="19"/>
  <c r="J1868" i="19" s="1"/>
  <c r="H1867" i="19"/>
  <c r="J1867" i="19" s="1"/>
  <c r="H1866" i="19"/>
  <c r="J1866" i="19" s="1"/>
  <c r="H1865" i="19"/>
  <c r="J1865" i="19" s="1"/>
  <c r="H1864" i="19"/>
  <c r="J1864" i="19" s="1"/>
  <c r="H1863" i="19"/>
  <c r="J1863" i="19" s="1"/>
  <c r="H1862" i="19"/>
  <c r="J1862" i="19" s="1"/>
  <c r="H1861" i="19"/>
  <c r="J1861" i="19" s="1"/>
  <c r="H1860" i="19"/>
  <c r="J1860" i="19" s="1"/>
  <c r="H1859" i="19"/>
  <c r="J1859" i="19" s="1"/>
  <c r="H1858" i="19"/>
  <c r="J1858" i="19" s="1"/>
  <c r="H1857" i="19"/>
  <c r="J1857" i="19" s="1"/>
  <c r="H1856" i="19"/>
  <c r="J1856" i="19" s="1"/>
  <c r="H1855" i="19"/>
  <c r="J1855" i="19" s="1"/>
  <c r="H1854" i="19"/>
  <c r="J1854" i="19" s="1"/>
  <c r="H1853" i="19"/>
  <c r="J1853" i="19" s="1"/>
  <c r="H1852" i="19"/>
  <c r="J1852" i="19" s="1"/>
  <c r="H1851" i="19"/>
  <c r="J1851" i="19" s="1"/>
  <c r="H1850" i="19"/>
  <c r="J1850" i="19" s="1"/>
  <c r="H1849" i="19"/>
  <c r="J1849" i="19" s="1"/>
  <c r="H1848" i="19"/>
  <c r="J1848" i="19" s="1"/>
  <c r="H1847" i="19"/>
  <c r="J1847" i="19" s="1"/>
  <c r="H1846" i="19"/>
  <c r="J1846" i="19" s="1"/>
  <c r="H1845" i="19"/>
  <c r="J1845" i="19" s="1"/>
  <c r="H1844" i="19"/>
  <c r="J1844" i="19" s="1"/>
  <c r="H1843" i="19"/>
  <c r="J1843" i="19" s="1"/>
  <c r="H1842" i="19"/>
  <c r="J1842" i="19" s="1"/>
  <c r="H1841" i="19"/>
  <c r="J1841" i="19" s="1"/>
  <c r="H1840" i="19"/>
  <c r="J1840" i="19" s="1"/>
  <c r="H1839" i="19"/>
  <c r="J1839" i="19" s="1"/>
  <c r="H1838" i="19"/>
  <c r="J1838" i="19" s="1"/>
  <c r="H1837" i="19"/>
  <c r="J1837" i="19" s="1"/>
  <c r="H1836" i="19"/>
  <c r="J1836" i="19" s="1"/>
  <c r="H1835" i="19"/>
  <c r="J1835" i="19" s="1"/>
  <c r="H1834" i="19"/>
  <c r="J1834" i="19" s="1"/>
  <c r="H1833" i="19"/>
  <c r="J1833" i="19" s="1"/>
  <c r="H1832" i="19"/>
  <c r="J1832" i="19" s="1"/>
  <c r="H1831" i="19"/>
  <c r="J1831" i="19" s="1"/>
  <c r="H1830" i="19"/>
  <c r="J1830" i="19" s="1"/>
  <c r="H1829" i="19"/>
  <c r="J1829" i="19" s="1"/>
  <c r="H1828" i="19"/>
  <c r="J1828" i="19" s="1"/>
  <c r="H1827" i="19"/>
  <c r="J1827" i="19" s="1"/>
  <c r="H1826" i="19"/>
  <c r="J1826" i="19" s="1"/>
  <c r="H1825" i="19"/>
  <c r="J1825" i="19" s="1"/>
  <c r="H1824" i="19"/>
  <c r="J1824" i="19" s="1"/>
  <c r="H1823" i="19"/>
  <c r="J1823" i="19" s="1"/>
  <c r="H1822" i="19"/>
  <c r="J1822" i="19" s="1"/>
  <c r="H1821" i="19"/>
  <c r="J1821" i="19" s="1"/>
  <c r="H1820" i="19"/>
  <c r="J1820" i="19" s="1"/>
  <c r="H1819" i="19"/>
  <c r="J1819" i="19" s="1"/>
  <c r="H1818" i="19"/>
  <c r="J1818" i="19" s="1"/>
  <c r="H1817" i="19"/>
  <c r="J1817" i="19" s="1"/>
  <c r="H1816" i="19"/>
  <c r="J1816" i="19" s="1"/>
  <c r="H1815" i="19"/>
  <c r="J1815" i="19" s="1"/>
  <c r="H1814" i="19"/>
  <c r="J1814" i="19" s="1"/>
  <c r="H1813" i="19"/>
  <c r="J1813" i="19" s="1"/>
  <c r="H1812" i="19"/>
  <c r="J1812" i="19" s="1"/>
  <c r="H1811" i="19"/>
  <c r="J1811" i="19" s="1"/>
  <c r="H1810" i="19"/>
  <c r="J1810" i="19" s="1"/>
  <c r="H1809" i="19"/>
  <c r="J1809" i="19" s="1"/>
  <c r="H1808" i="19"/>
  <c r="J1808" i="19" s="1"/>
  <c r="H1807" i="19"/>
  <c r="J1807" i="19" s="1"/>
  <c r="H1806" i="19"/>
  <c r="J1806" i="19" s="1"/>
  <c r="H1805" i="19"/>
  <c r="J1805" i="19" s="1"/>
  <c r="H1804" i="19"/>
  <c r="J1804" i="19" s="1"/>
  <c r="H1803" i="19"/>
  <c r="J1803" i="19" s="1"/>
  <c r="H1802" i="19"/>
  <c r="J1802" i="19" s="1"/>
  <c r="H1801" i="19"/>
  <c r="J1801" i="19" s="1"/>
  <c r="H1800" i="19"/>
  <c r="J1800" i="19" s="1"/>
  <c r="H1799" i="19"/>
  <c r="J1799" i="19" s="1"/>
  <c r="H1798" i="19"/>
  <c r="J1798" i="19" s="1"/>
  <c r="H1797" i="19"/>
  <c r="J1797" i="19" s="1"/>
  <c r="H1796" i="19"/>
  <c r="J1796" i="19" s="1"/>
  <c r="H1795" i="19"/>
  <c r="J1795" i="19" s="1"/>
  <c r="H1794" i="19"/>
  <c r="J1794" i="19" s="1"/>
  <c r="H1793" i="19"/>
  <c r="J1793" i="19" s="1"/>
  <c r="H1792" i="19"/>
  <c r="J1792" i="19" s="1"/>
  <c r="H1791" i="19"/>
  <c r="J1791" i="19" s="1"/>
  <c r="H1790" i="19"/>
  <c r="J1790" i="19" s="1"/>
  <c r="H1789" i="19"/>
  <c r="J1789" i="19" s="1"/>
  <c r="H1788" i="19"/>
  <c r="J1788" i="19" s="1"/>
  <c r="H1787" i="19"/>
  <c r="J1787" i="19" s="1"/>
  <c r="H1786" i="19"/>
  <c r="J1786" i="19" s="1"/>
  <c r="H1785" i="19"/>
  <c r="J1785" i="19" s="1"/>
  <c r="H1784" i="19"/>
  <c r="J1784" i="19" s="1"/>
  <c r="H1783" i="19"/>
  <c r="J1783" i="19" s="1"/>
  <c r="H1782" i="19"/>
  <c r="J1782" i="19" s="1"/>
  <c r="H1781" i="19"/>
  <c r="J1781" i="19" s="1"/>
  <c r="H1780" i="19"/>
  <c r="J1780" i="19" s="1"/>
  <c r="H1779" i="19"/>
  <c r="J1779" i="19" s="1"/>
  <c r="H1778" i="19"/>
  <c r="J1778" i="19" s="1"/>
  <c r="H1777" i="19"/>
  <c r="J1777" i="19" s="1"/>
  <c r="H1776" i="19"/>
  <c r="J1776" i="19" s="1"/>
  <c r="H1775" i="19"/>
  <c r="J1775" i="19" s="1"/>
  <c r="H1774" i="19"/>
  <c r="J1774" i="19" s="1"/>
  <c r="H1773" i="19"/>
  <c r="J1773" i="19" s="1"/>
  <c r="H1772" i="19"/>
  <c r="J1772" i="19" s="1"/>
  <c r="H1771" i="19"/>
  <c r="J1771" i="19" s="1"/>
  <c r="H1770" i="19"/>
  <c r="J1770" i="19" s="1"/>
  <c r="H1769" i="19"/>
  <c r="J1769" i="19" s="1"/>
  <c r="H1768" i="19"/>
  <c r="J1768" i="19" s="1"/>
  <c r="H1767" i="19"/>
  <c r="J1767" i="19" s="1"/>
  <c r="H1766" i="19"/>
  <c r="J1766" i="19" s="1"/>
  <c r="H1765" i="19"/>
  <c r="J1765" i="19" s="1"/>
  <c r="H1764" i="19"/>
  <c r="J1764" i="19" s="1"/>
  <c r="H1763" i="19"/>
  <c r="J1763" i="19" s="1"/>
  <c r="H1762" i="19"/>
  <c r="J1762" i="19" s="1"/>
  <c r="H1761" i="19"/>
  <c r="J1761" i="19" s="1"/>
  <c r="H1760" i="19"/>
  <c r="J1760" i="19" s="1"/>
  <c r="H1759" i="19"/>
  <c r="J1759" i="19" s="1"/>
  <c r="H1758" i="19"/>
  <c r="J1758" i="19" s="1"/>
  <c r="H1757" i="19"/>
  <c r="J1757" i="19" s="1"/>
  <c r="H1756" i="19"/>
  <c r="J1756" i="19" s="1"/>
  <c r="H1755" i="19"/>
  <c r="J1755" i="19" s="1"/>
  <c r="H1754" i="19"/>
  <c r="J1754" i="19" s="1"/>
  <c r="H1753" i="19"/>
  <c r="J1753" i="19" s="1"/>
  <c r="H1752" i="19"/>
  <c r="J1752" i="19" s="1"/>
  <c r="H1751" i="19"/>
  <c r="J1751" i="19" s="1"/>
  <c r="H1750" i="19"/>
  <c r="J1750" i="19" s="1"/>
  <c r="H1749" i="19"/>
  <c r="J1749" i="19" s="1"/>
  <c r="H1748" i="19"/>
  <c r="J1748" i="19" s="1"/>
  <c r="H1747" i="19"/>
  <c r="J1747" i="19" s="1"/>
  <c r="H1746" i="19"/>
  <c r="J1746" i="19" s="1"/>
  <c r="H1745" i="19"/>
  <c r="J1745" i="19" s="1"/>
  <c r="H1744" i="19"/>
  <c r="J1744" i="19" s="1"/>
  <c r="H1743" i="19"/>
  <c r="J1743" i="19" s="1"/>
  <c r="H1742" i="19"/>
  <c r="J1742" i="19" s="1"/>
  <c r="H1741" i="19"/>
  <c r="J1741" i="19" s="1"/>
  <c r="H1740" i="19"/>
  <c r="J1740" i="19" s="1"/>
  <c r="H1739" i="19"/>
  <c r="J1739" i="19" s="1"/>
  <c r="H1738" i="19"/>
  <c r="J1738" i="19" s="1"/>
  <c r="H1737" i="19"/>
  <c r="J1737" i="19" s="1"/>
  <c r="H1736" i="19"/>
  <c r="J1736" i="19" s="1"/>
  <c r="H1735" i="19"/>
  <c r="J1735" i="19" s="1"/>
  <c r="H1734" i="19"/>
  <c r="J1734" i="19" s="1"/>
  <c r="H1733" i="19"/>
  <c r="J1733" i="19" s="1"/>
  <c r="H1732" i="19"/>
  <c r="J1732" i="19" s="1"/>
  <c r="H1731" i="19"/>
  <c r="J1731" i="19" s="1"/>
  <c r="H1730" i="19"/>
  <c r="J1730" i="19" s="1"/>
  <c r="H1729" i="19"/>
  <c r="J1729" i="19" s="1"/>
  <c r="H1728" i="19"/>
  <c r="J1728" i="19" s="1"/>
  <c r="H1727" i="19"/>
  <c r="J1727" i="19" s="1"/>
  <c r="H1726" i="19"/>
  <c r="J1726" i="19" s="1"/>
  <c r="H1725" i="19"/>
  <c r="J1725" i="19" s="1"/>
  <c r="H1724" i="19"/>
  <c r="J1724" i="19" s="1"/>
  <c r="H1723" i="19"/>
  <c r="J1723" i="19" s="1"/>
  <c r="H1722" i="19"/>
  <c r="J1722" i="19" s="1"/>
  <c r="H1721" i="19"/>
  <c r="J1721" i="19" s="1"/>
  <c r="H1720" i="19"/>
  <c r="J1720" i="19" s="1"/>
  <c r="H1719" i="19"/>
  <c r="J1719" i="19" s="1"/>
  <c r="H1718" i="19"/>
  <c r="J1718" i="19" s="1"/>
  <c r="H1717" i="19"/>
  <c r="J1717" i="19" s="1"/>
  <c r="H1716" i="19"/>
  <c r="J1716" i="19" s="1"/>
  <c r="H1715" i="19"/>
  <c r="J1715" i="19" s="1"/>
  <c r="H1714" i="19"/>
  <c r="J1714" i="19" s="1"/>
  <c r="H1713" i="19"/>
  <c r="J1713" i="19" s="1"/>
  <c r="H1712" i="19"/>
  <c r="J1712" i="19" s="1"/>
  <c r="H1711" i="19"/>
  <c r="J1711" i="19" s="1"/>
  <c r="H1710" i="19"/>
  <c r="J1710" i="19" s="1"/>
  <c r="H1709" i="19"/>
  <c r="J1709" i="19" s="1"/>
  <c r="H1708" i="19"/>
  <c r="J1708" i="19" s="1"/>
  <c r="H1707" i="19"/>
  <c r="J1707" i="19" s="1"/>
  <c r="H1706" i="19"/>
  <c r="J1706" i="19" s="1"/>
  <c r="H1705" i="19"/>
  <c r="J1705" i="19" s="1"/>
  <c r="H1704" i="19"/>
  <c r="J1704" i="19" s="1"/>
  <c r="H1703" i="19"/>
  <c r="J1703" i="19" s="1"/>
  <c r="H1702" i="19"/>
  <c r="J1702" i="19" s="1"/>
  <c r="H1701" i="19"/>
  <c r="J1701" i="19" s="1"/>
  <c r="H1700" i="19"/>
  <c r="J1700" i="19" s="1"/>
  <c r="H1699" i="19"/>
  <c r="J1699" i="19" s="1"/>
  <c r="H1698" i="19"/>
  <c r="J1698" i="19" s="1"/>
  <c r="H1697" i="19"/>
  <c r="J1697" i="19" s="1"/>
  <c r="H1696" i="19"/>
  <c r="J1696" i="19" s="1"/>
  <c r="H1695" i="19"/>
  <c r="J1695" i="19" s="1"/>
  <c r="H1694" i="19"/>
  <c r="J1694" i="19" s="1"/>
  <c r="H1693" i="19"/>
  <c r="J1693" i="19" s="1"/>
  <c r="H1692" i="19"/>
  <c r="J1692" i="19" s="1"/>
  <c r="H1691" i="19"/>
  <c r="J1691" i="19" s="1"/>
  <c r="H1690" i="19"/>
  <c r="J1690" i="19" s="1"/>
  <c r="H1689" i="19"/>
  <c r="J1689" i="19" s="1"/>
  <c r="H1688" i="19"/>
  <c r="J1688" i="19" s="1"/>
  <c r="H1687" i="19"/>
  <c r="J1687" i="19" s="1"/>
  <c r="H1686" i="19"/>
  <c r="J1686" i="19" s="1"/>
  <c r="H1685" i="19"/>
  <c r="J1685" i="19" s="1"/>
  <c r="H1684" i="19"/>
  <c r="J1684" i="19" s="1"/>
  <c r="H1683" i="19"/>
  <c r="J1683" i="19" s="1"/>
  <c r="H1682" i="19"/>
  <c r="J1682" i="19" s="1"/>
  <c r="H1681" i="19"/>
  <c r="J1681" i="19" s="1"/>
  <c r="H1680" i="19"/>
  <c r="J1680" i="19" s="1"/>
  <c r="H1679" i="19"/>
  <c r="J1679" i="19" s="1"/>
  <c r="H1678" i="19"/>
  <c r="J1678" i="19" s="1"/>
  <c r="H1677" i="19"/>
  <c r="J1677" i="19" s="1"/>
  <c r="H1676" i="19"/>
  <c r="J1676" i="19" s="1"/>
  <c r="H1675" i="19"/>
  <c r="J1675" i="19" s="1"/>
  <c r="H1674" i="19"/>
  <c r="J1674" i="19" s="1"/>
  <c r="H1673" i="19"/>
  <c r="J1673" i="19" s="1"/>
  <c r="H1672" i="19"/>
  <c r="J1672" i="19" s="1"/>
  <c r="H1671" i="19"/>
  <c r="J1671" i="19" s="1"/>
  <c r="H1670" i="19"/>
  <c r="J1670" i="19" s="1"/>
  <c r="H1669" i="19"/>
  <c r="J1669" i="19" s="1"/>
  <c r="H1668" i="19"/>
  <c r="J1668" i="19" s="1"/>
  <c r="H1667" i="19"/>
  <c r="J1667" i="19" s="1"/>
  <c r="H1666" i="19"/>
  <c r="J1666" i="19" s="1"/>
  <c r="H1665" i="19"/>
  <c r="J1665" i="19" s="1"/>
  <c r="H1664" i="19"/>
  <c r="J1664" i="19" s="1"/>
  <c r="H1663" i="19"/>
  <c r="J1663" i="19" s="1"/>
  <c r="H1662" i="19"/>
  <c r="J1662" i="19" s="1"/>
  <c r="H1661" i="19"/>
  <c r="J1661" i="19" s="1"/>
  <c r="H1660" i="19"/>
  <c r="J1660" i="19" s="1"/>
  <c r="H1659" i="19"/>
  <c r="J1659" i="19" s="1"/>
  <c r="H1658" i="19"/>
  <c r="J1658" i="19" s="1"/>
  <c r="H1657" i="19"/>
  <c r="J1657" i="19" s="1"/>
  <c r="H1656" i="19"/>
  <c r="J1656" i="19" s="1"/>
  <c r="H1655" i="19"/>
  <c r="J1655" i="19" s="1"/>
  <c r="H1654" i="19"/>
  <c r="J1654" i="19" s="1"/>
  <c r="H1653" i="19"/>
  <c r="J1653" i="19" s="1"/>
  <c r="H1652" i="19"/>
  <c r="J1652" i="19" s="1"/>
  <c r="H1651" i="19"/>
  <c r="J1651" i="19" s="1"/>
  <c r="H1650" i="19"/>
  <c r="J1650" i="19" s="1"/>
  <c r="H1649" i="19"/>
  <c r="J1649" i="19" s="1"/>
  <c r="H1648" i="19"/>
  <c r="J1648" i="19" s="1"/>
  <c r="H1647" i="19"/>
  <c r="J1647" i="19" s="1"/>
  <c r="H1646" i="19"/>
  <c r="J1646" i="19" s="1"/>
  <c r="H1645" i="19"/>
  <c r="J1645" i="19" s="1"/>
  <c r="H1644" i="19"/>
  <c r="J1644" i="19" s="1"/>
  <c r="H1643" i="19"/>
  <c r="J1643" i="19" s="1"/>
  <c r="H1642" i="19"/>
  <c r="J1642" i="19" s="1"/>
  <c r="H1641" i="19"/>
  <c r="J1641" i="19" s="1"/>
  <c r="H1640" i="19"/>
  <c r="J1640" i="19" s="1"/>
  <c r="H1639" i="19"/>
  <c r="J1639" i="19" s="1"/>
  <c r="H1638" i="19"/>
  <c r="J1638" i="19" s="1"/>
  <c r="H1637" i="19"/>
  <c r="J1637" i="19" s="1"/>
  <c r="H1636" i="19"/>
  <c r="J1636" i="19" s="1"/>
  <c r="H1635" i="19"/>
  <c r="J1635" i="19" s="1"/>
  <c r="H1634" i="19"/>
  <c r="J1634" i="19" s="1"/>
  <c r="H1633" i="19"/>
  <c r="J1633" i="19" s="1"/>
  <c r="H1632" i="19"/>
  <c r="J1632" i="19" s="1"/>
  <c r="H1631" i="19"/>
  <c r="J1631" i="19" s="1"/>
  <c r="H1630" i="19"/>
  <c r="J1630" i="19" s="1"/>
  <c r="H1629" i="19"/>
  <c r="J1629" i="19" s="1"/>
  <c r="H1628" i="19"/>
  <c r="J1628" i="19" s="1"/>
  <c r="H1627" i="19"/>
  <c r="J1627" i="19" s="1"/>
  <c r="H1626" i="19"/>
  <c r="J1626" i="19" s="1"/>
  <c r="H1625" i="19"/>
  <c r="J1625" i="19" s="1"/>
  <c r="H1624" i="19"/>
  <c r="J1624" i="19" s="1"/>
  <c r="H1623" i="19"/>
  <c r="J1623" i="19" s="1"/>
  <c r="H1622" i="19"/>
  <c r="J1622" i="19" s="1"/>
  <c r="H1621" i="19"/>
  <c r="J1621" i="19" s="1"/>
  <c r="H1620" i="19"/>
  <c r="J1620" i="19" s="1"/>
  <c r="H1619" i="19"/>
  <c r="J1619" i="19" s="1"/>
  <c r="H1618" i="19"/>
  <c r="J1618" i="19" s="1"/>
  <c r="H1617" i="19"/>
  <c r="J1617" i="19" s="1"/>
  <c r="H1616" i="19"/>
  <c r="J1616" i="19" s="1"/>
  <c r="H1615" i="19"/>
  <c r="J1615" i="19" s="1"/>
  <c r="H1614" i="19"/>
  <c r="J1614" i="19" s="1"/>
  <c r="H1613" i="19"/>
  <c r="J1613" i="19" s="1"/>
  <c r="H1612" i="19"/>
  <c r="J1612" i="19" s="1"/>
  <c r="H1611" i="19"/>
  <c r="J1611" i="19" s="1"/>
  <c r="H1610" i="19"/>
  <c r="J1610" i="19" s="1"/>
  <c r="H1609" i="19"/>
  <c r="J1609" i="19" s="1"/>
  <c r="H1608" i="19"/>
  <c r="J1608" i="19" s="1"/>
  <c r="H1607" i="19"/>
  <c r="J1607" i="19" s="1"/>
  <c r="H1606" i="19"/>
  <c r="J1606" i="19" s="1"/>
  <c r="H1605" i="19"/>
  <c r="J1605" i="19" s="1"/>
  <c r="H1604" i="19"/>
  <c r="J1604" i="19" s="1"/>
  <c r="H1603" i="19"/>
  <c r="J1603" i="19" s="1"/>
  <c r="H1602" i="19"/>
  <c r="J1602" i="19" s="1"/>
  <c r="H1601" i="19"/>
  <c r="J1601" i="19" s="1"/>
  <c r="H1600" i="19"/>
  <c r="J1600" i="19" s="1"/>
  <c r="H1599" i="19"/>
  <c r="J1599" i="19" s="1"/>
  <c r="H1598" i="19"/>
  <c r="J1598" i="19" s="1"/>
  <c r="H1597" i="19"/>
  <c r="J1597" i="19" s="1"/>
  <c r="H1596" i="19"/>
  <c r="J1596" i="19" s="1"/>
  <c r="H1595" i="19"/>
  <c r="J1595" i="19" s="1"/>
  <c r="H1594" i="19"/>
  <c r="J1594" i="19" s="1"/>
  <c r="H1593" i="19"/>
  <c r="J1593" i="19" s="1"/>
  <c r="H1592" i="19"/>
  <c r="J1592" i="19" s="1"/>
  <c r="H1591" i="19"/>
  <c r="J1591" i="19" s="1"/>
  <c r="H1590" i="19"/>
  <c r="J1590" i="19" s="1"/>
  <c r="H1589" i="19"/>
  <c r="J1589" i="19" s="1"/>
  <c r="H1588" i="19"/>
  <c r="J1588" i="19" s="1"/>
  <c r="H1587" i="19"/>
  <c r="J1587" i="19" s="1"/>
  <c r="H1586" i="19"/>
  <c r="J1586" i="19" s="1"/>
  <c r="H1585" i="19"/>
  <c r="J1585" i="19" s="1"/>
  <c r="H1584" i="19"/>
  <c r="J1584" i="19" s="1"/>
  <c r="H1583" i="19"/>
  <c r="J1583" i="19" s="1"/>
  <c r="H1582" i="19"/>
  <c r="J1582" i="19" s="1"/>
  <c r="H1581" i="19"/>
  <c r="J1581" i="19" s="1"/>
  <c r="H1580" i="19"/>
  <c r="J1580" i="19" s="1"/>
  <c r="H1579" i="19"/>
  <c r="J1579" i="19" s="1"/>
  <c r="H1578" i="19"/>
  <c r="J1578" i="19" s="1"/>
  <c r="H1577" i="19"/>
  <c r="J1577" i="19" s="1"/>
  <c r="H1576" i="19"/>
  <c r="J1576" i="19" s="1"/>
  <c r="H1575" i="19"/>
  <c r="J1575" i="19" s="1"/>
  <c r="H1574" i="19"/>
  <c r="J1574" i="19" s="1"/>
  <c r="H1573" i="19"/>
  <c r="J1573" i="19" s="1"/>
  <c r="H1572" i="19"/>
  <c r="J1572" i="19" s="1"/>
  <c r="H1571" i="19"/>
  <c r="J1571" i="19" s="1"/>
  <c r="H1570" i="19"/>
  <c r="J1570" i="19" s="1"/>
  <c r="H1569" i="19"/>
  <c r="J1569" i="19" s="1"/>
  <c r="H1568" i="19"/>
  <c r="J1568" i="19" s="1"/>
  <c r="H1567" i="19"/>
  <c r="J1567" i="19" s="1"/>
  <c r="H1566" i="19"/>
  <c r="J1566" i="19" s="1"/>
  <c r="H1565" i="19"/>
  <c r="J1565" i="19" s="1"/>
  <c r="H1564" i="19"/>
  <c r="J1564" i="19" s="1"/>
  <c r="H1563" i="19"/>
  <c r="J1563" i="19" s="1"/>
  <c r="H1562" i="19"/>
  <c r="J1562" i="19" s="1"/>
  <c r="H1561" i="19"/>
  <c r="J1561" i="19" s="1"/>
  <c r="H1560" i="19"/>
  <c r="J1560" i="19" s="1"/>
  <c r="H1559" i="19"/>
  <c r="J1559" i="19" s="1"/>
  <c r="H1558" i="19"/>
  <c r="J1558" i="19" s="1"/>
  <c r="H1557" i="19"/>
  <c r="J1557" i="19" s="1"/>
  <c r="H1556" i="19"/>
  <c r="J1556" i="19" s="1"/>
  <c r="H1555" i="19"/>
  <c r="J1555" i="19" s="1"/>
  <c r="H1554" i="19"/>
  <c r="J1554" i="19" s="1"/>
  <c r="H1553" i="19"/>
  <c r="J1553" i="19" s="1"/>
  <c r="H1552" i="19"/>
  <c r="J1552" i="19" s="1"/>
  <c r="H1551" i="19"/>
  <c r="J1551" i="19" s="1"/>
  <c r="H1550" i="19"/>
  <c r="J1550" i="19" s="1"/>
  <c r="H1549" i="19"/>
  <c r="J1549" i="19" s="1"/>
  <c r="H1548" i="19"/>
  <c r="J1548" i="19" s="1"/>
  <c r="H1547" i="19"/>
  <c r="J1547" i="19" s="1"/>
  <c r="H1546" i="19"/>
  <c r="J1546" i="19" s="1"/>
  <c r="H1545" i="19"/>
  <c r="J1545" i="19" s="1"/>
  <c r="H1544" i="19"/>
  <c r="J1544" i="19" s="1"/>
  <c r="H1543" i="19"/>
  <c r="J1543" i="19" s="1"/>
  <c r="H1542" i="19"/>
  <c r="J1542" i="19" s="1"/>
  <c r="H1541" i="19"/>
  <c r="J1541" i="19" s="1"/>
  <c r="H1540" i="19"/>
  <c r="J1540" i="19" s="1"/>
  <c r="H1539" i="19"/>
  <c r="J1539" i="19" s="1"/>
  <c r="H1538" i="19"/>
  <c r="J1538" i="19" s="1"/>
  <c r="H1537" i="19"/>
  <c r="J1537" i="19" s="1"/>
  <c r="H1536" i="19"/>
  <c r="J1536" i="19" s="1"/>
  <c r="H1535" i="19"/>
  <c r="J1535" i="19" s="1"/>
  <c r="H1534" i="19"/>
  <c r="J1534" i="19" s="1"/>
  <c r="H1533" i="19"/>
  <c r="J1533" i="19" s="1"/>
  <c r="H1532" i="19"/>
  <c r="J1532" i="19" s="1"/>
  <c r="H1531" i="19"/>
  <c r="J1531" i="19" s="1"/>
  <c r="H1530" i="19"/>
  <c r="J1530" i="19" s="1"/>
  <c r="H1529" i="19"/>
  <c r="J1529" i="19" s="1"/>
  <c r="H1528" i="19"/>
  <c r="J1528" i="19" s="1"/>
  <c r="H1527" i="19"/>
  <c r="J1527" i="19" s="1"/>
  <c r="H1526" i="19"/>
  <c r="J1526" i="19" s="1"/>
  <c r="H1525" i="19"/>
  <c r="J1525" i="19" s="1"/>
  <c r="H1524" i="19"/>
  <c r="J1524" i="19" s="1"/>
  <c r="H1523" i="19"/>
  <c r="J1523" i="19" s="1"/>
  <c r="H1522" i="19"/>
  <c r="J1522" i="19" s="1"/>
  <c r="H1521" i="19"/>
  <c r="J1521" i="19" s="1"/>
  <c r="H1520" i="19"/>
  <c r="J1520" i="19" s="1"/>
  <c r="H1519" i="19"/>
  <c r="J1519" i="19" s="1"/>
  <c r="H1518" i="19"/>
  <c r="J1518" i="19" s="1"/>
  <c r="H1517" i="19"/>
  <c r="J1517" i="19" s="1"/>
  <c r="H1516" i="19"/>
  <c r="J1516" i="19" s="1"/>
  <c r="H1515" i="19"/>
  <c r="J1515" i="19" s="1"/>
  <c r="H1514" i="19"/>
  <c r="J1514" i="19" s="1"/>
  <c r="H1513" i="19"/>
  <c r="J1513" i="19" s="1"/>
  <c r="H1512" i="19"/>
  <c r="J1512" i="19" s="1"/>
  <c r="H1511" i="19"/>
  <c r="J1511" i="19" s="1"/>
  <c r="H1510" i="19"/>
  <c r="J1510" i="19" s="1"/>
  <c r="H1509" i="19"/>
  <c r="J1509" i="19" s="1"/>
  <c r="H1508" i="19"/>
  <c r="J1508" i="19" s="1"/>
  <c r="H1507" i="19"/>
  <c r="J1507" i="19" s="1"/>
  <c r="H1506" i="19"/>
  <c r="J1506" i="19" s="1"/>
  <c r="H1505" i="19"/>
  <c r="J1505" i="19" s="1"/>
  <c r="H1504" i="19"/>
  <c r="J1504" i="19" s="1"/>
  <c r="H1503" i="19"/>
  <c r="J1503" i="19" s="1"/>
  <c r="H1502" i="19"/>
  <c r="J1502" i="19" s="1"/>
  <c r="H1501" i="19"/>
  <c r="J1501" i="19" s="1"/>
  <c r="H1500" i="19"/>
  <c r="J1500" i="19" s="1"/>
  <c r="H1499" i="19"/>
  <c r="J1499" i="19" s="1"/>
  <c r="H1498" i="19"/>
  <c r="J1498" i="19" s="1"/>
  <c r="H1497" i="19"/>
  <c r="J1497" i="19" s="1"/>
  <c r="H1496" i="19"/>
  <c r="J1496" i="19" s="1"/>
  <c r="H1495" i="19"/>
  <c r="J1495" i="19" s="1"/>
  <c r="H1494" i="19"/>
  <c r="J1494" i="19" s="1"/>
  <c r="H1493" i="19"/>
  <c r="J1493" i="19" s="1"/>
  <c r="H1492" i="19"/>
  <c r="J1492" i="19" s="1"/>
  <c r="H1491" i="19"/>
  <c r="J1491" i="19" s="1"/>
  <c r="H1490" i="19"/>
  <c r="J1490" i="19" s="1"/>
  <c r="H1489" i="19"/>
  <c r="J1489" i="19" s="1"/>
  <c r="H1488" i="19"/>
  <c r="J1488" i="19" s="1"/>
  <c r="H1487" i="19"/>
  <c r="J1487" i="19" s="1"/>
  <c r="H1486" i="19"/>
  <c r="J1486" i="19" s="1"/>
  <c r="H1485" i="19"/>
  <c r="J1485" i="19" s="1"/>
  <c r="H1484" i="19"/>
  <c r="J1484" i="19" s="1"/>
  <c r="H1483" i="19"/>
  <c r="J1483" i="19" s="1"/>
  <c r="H1482" i="19"/>
  <c r="J1482" i="19" s="1"/>
  <c r="H1481" i="19"/>
  <c r="J1481" i="19" s="1"/>
  <c r="H1480" i="19"/>
  <c r="J1480" i="19" s="1"/>
  <c r="H1479" i="19"/>
  <c r="J1479" i="19" s="1"/>
  <c r="H1478" i="19"/>
  <c r="J1478" i="19" s="1"/>
  <c r="H1477" i="19"/>
  <c r="J1477" i="19" s="1"/>
  <c r="H1476" i="19"/>
  <c r="J1476" i="19" s="1"/>
  <c r="H1475" i="19"/>
  <c r="J1475" i="19" s="1"/>
  <c r="H1474" i="19"/>
  <c r="J1474" i="19" s="1"/>
  <c r="H1473" i="19"/>
  <c r="J1473" i="19" s="1"/>
  <c r="H1472" i="19"/>
  <c r="J1472" i="19" s="1"/>
  <c r="H1471" i="19"/>
  <c r="J1471" i="19" s="1"/>
  <c r="H1470" i="19"/>
  <c r="J1470" i="19" s="1"/>
  <c r="H1469" i="19"/>
  <c r="J1469" i="19" s="1"/>
  <c r="H1468" i="19"/>
  <c r="J1468" i="19" s="1"/>
  <c r="H1467" i="19"/>
  <c r="J1467" i="19" s="1"/>
  <c r="H1466" i="19"/>
  <c r="J1466" i="19" s="1"/>
  <c r="H1465" i="19"/>
  <c r="J1465" i="19" s="1"/>
  <c r="H1464" i="19"/>
  <c r="J1464" i="19" s="1"/>
  <c r="H1463" i="19"/>
  <c r="J1463" i="19" s="1"/>
  <c r="H1462" i="19"/>
  <c r="J1462" i="19" s="1"/>
  <c r="H1461" i="19"/>
  <c r="J1461" i="19" s="1"/>
  <c r="H1460" i="19"/>
  <c r="J1460" i="19" s="1"/>
  <c r="H1459" i="19"/>
  <c r="J1459" i="19" s="1"/>
  <c r="H1458" i="19"/>
  <c r="J1458" i="19" s="1"/>
  <c r="H1457" i="19"/>
  <c r="J1457" i="19" s="1"/>
  <c r="H1456" i="19"/>
  <c r="J1456" i="19" s="1"/>
  <c r="H1455" i="19"/>
  <c r="J1455" i="19" s="1"/>
  <c r="H1454" i="19"/>
  <c r="J1454" i="19" s="1"/>
  <c r="H1453" i="19"/>
  <c r="J1453" i="19" s="1"/>
  <c r="H1452" i="19"/>
  <c r="J1452" i="19" s="1"/>
  <c r="H1451" i="19"/>
  <c r="J1451" i="19" s="1"/>
  <c r="H1450" i="19"/>
  <c r="J1450" i="19" s="1"/>
  <c r="H1449" i="19"/>
  <c r="J1449" i="19" s="1"/>
  <c r="H1448" i="19"/>
  <c r="J1448" i="19" s="1"/>
  <c r="H1447" i="19"/>
  <c r="J1447" i="19" s="1"/>
  <c r="H1446" i="19"/>
  <c r="J1446" i="19" s="1"/>
  <c r="H1445" i="19"/>
  <c r="J1445" i="19" s="1"/>
  <c r="H1444" i="19"/>
  <c r="J1444" i="19" s="1"/>
  <c r="H1443" i="19"/>
  <c r="J1443" i="19" s="1"/>
  <c r="H1442" i="19"/>
  <c r="J1442" i="19" s="1"/>
  <c r="H1441" i="19"/>
  <c r="J1441" i="19" s="1"/>
  <c r="H1440" i="19"/>
  <c r="J1440" i="19" s="1"/>
  <c r="H1439" i="19"/>
  <c r="J1439" i="19" s="1"/>
  <c r="H1438" i="19"/>
  <c r="J1438" i="19" s="1"/>
  <c r="H1437" i="19"/>
  <c r="J1437" i="19" s="1"/>
  <c r="H1436" i="19"/>
  <c r="J1436" i="19" s="1"/>
  <c r="H1435" i="19"/>
  <c r="J1435" i="19" s="1"/>
  <c r="H1434" i="19"/>
  <c r="J1434" i="19" s="1"/>
  <c r="H1433" i="19"/>
  <c r="J1433" i="19" s="1"/>
  <c r="H1432" i="19"/>
  <c r="J1432" i="19" s="1"/>
  <c r="H1431" i="19"/>
  <c r="J1431" i="19" s="1"/>
  <c r="H1430" i="19"/>
  <c r="J1430" i="19" s="1"/>
  <c r="H1429" i="19"/>
  <c r="J1429" i="19" s="1"/>
  <c r="H1428" i="19"/>
  <c r="J1428" i="19" s="1"/>
  <c r="H1427" i="19"/>
  <c r="J1427" i="19" s="1"/>
  <c r="H1426" i="19"/>
  <c r="J1426" i="19" s="1"/>
  <c r="H1425" i="19"/>
  <c r="J1425" i="19" s="1"/>
  <c r="H1424" i="19"/>
  <c r="J1424" i="19" s="1"/>
  <c r="H1423" i="19"/>
  <c r="J1423" i="19" s="1"/>
  <c r="H1422" i="19"/>
  <c r="J1422" i="19" s="1"/>
  <c r="H1421" i="19"/>
  <c r="J1421" i="19" s="1"/>
  <c r="H1420" i="19"/>
  <c r="J1420" i="19" s="1"/>
  <c r="H1419" i="19"/>
  <c r="J1419" i="19" s="1"/>
  <c r="H1418" i="19"/>
  <c r="J1418" i="19" s="1"/>
  <c r="H1417" i="19"/>
  <c r="J1417" i="19" s="1"/>
  <c r="H1416" i="19"/>
  <c r="J1416" i="19" s="1"/>
  <c r="H1415" i="19"/>
  <c r="J1415" i="19" s="1"/>
  <c r="H1414" i="19"/>
  <c r="J1414" i="19" s="1"/>
  <c r="H1413" i="19"/>
  <c r="J1413" i="19" s="1"/>
  <c r="H1412" i="19"/>
  <c r="J1412" i="19" s="1"/>
  <c r="H1411" i="19"/>
  <c r="J1411" i="19" s="1"/>
  <c r="H1410" i="19"/>
  <c r="J1410" i="19" s="1"/>
  <c r="H1409" i="19"/>
  <c r="J1409" i="19" s="1"/>
  <c r="H1408" i="19"/>
  <c r="J1408" i="19" s="1"/>
  <c r="H1407" i="19"/>
  <c r="J1407" i="19" s="1"/>
  <c r="H1406" i="19"/>
  <c r="J1406" i="19" s="1"/>
  <c r="H1405" i="19"/>
  <c r="J1405" i="19" s="1"/>
  <c r="H1404" i="19"/>
  <c r="J1404" i="19" s="1"/>
  <c r="H1403" i="19"/>
  <c r="J1403" i="19" s="1"/>
  <c r="H1402" i="19"/>
  <c r="J1402" i="19" s="1"/>
  <c r="H1401" i="19"/>
  <c r="J1401" i="19" s="1"/>
  <c r="H1400" i="19"/>
  <c r="J1400" i="19" s="1"/>
  <c r="H1399" i="19"/>
  <c r="J1399" i="19" s="1"/>
  <c r="H1398" i="19"/>
  <c r="J1398" i="19" s="1"/>
  <c r="H1397" i="19"/>
  <c r="J1397" i="19" s="1"/>
  <c r="H1396" i="19"/>
  <c r="J1396" i="19" s="1"/>
  <c r="H1395" i="19"/>
  <c r="J1395" i="19" s="1"/>
  <c r="H1394" i="19"/>
  <c r="J1394" i="19" s="1"/>
  <c r="H1393" i="19"/>
  <c r="J1393" i="19" s="1"/>
  <c r="H1392" i="19"/>
  <c r="J1392" i="19" s="1"/>
  <c r="H1391" i="19"/>
  <c r="J1391" i="19" s="1"/>
  <c r="H1390" i="19"/>
  <c r="J1390" i="19" s="1"/>
  <c r="H1389" i="19"/>
  <c r="J1389" i="19" s="1"/>
  <c r="H1388" i="19"/>
  <c r="J1388" i="19" s="1"/>
  <c r="H1387" i="19"/>
  <c r="J1387" i="19" s="1"/>
  <c r="H1386" i="19"/>
  <c r="J1386" i="19" s="1"/>
  <c r="H1385" i="19"/>
  <c r="J1385" i="19" s="1"/>
  <c r="H1384" i="19"/>
  <c r="J1384" i="19" s="1"/>
  <c r="H1383" i="19"/>
  <c r="J1383" i="19" s="1"/>
  <c r="H1382" i="19"/>
  <c r="J1382" i="19" s="1"/>
  <c r="H1381" i="19"/>
  <c r="J1381" i="19" s="1"/>
  <c r="H1380" i="19"/>
  <c r="J1380" i="19" s="1"/>
  <c r="H1379" i="19"/>
  <c r="J1379" i="19" s="1"/>
  <c r="H1378" i="19"/>
  <c r="J1378" i="19" s="1"/>
  <c r="H1377" i="19"/>
  <c r="J1377" i="19" s="1"/>
  <c r="H1376" i="19"/>
  <c r="J1376" i="19" s="1"/>
  <c r="H1375" i="19"/>
  <c r="J1375" i="19" s="1"/>
  <c r="H1374" i="19"/>
  <c r="J1374" i="19" s="1"/>
  <c r="H1373" i="19"/>
  <c r="J1373" i="19" s="1"/>
  <c r="H1372" i="19"/>
  <c r="J1372" i="19" s="1"/>
  <c r="H1371" i="19"/>
  <c r="J1371" i="19" s="1"/>
  <c r="H1370" i="19"/>
  <c r="J1370" i="19" s="1"/>
  <c r="H1369" i="19"/>
  <c r="J1369" i="19" s="1"/>
  <c r="H1368" i="19"/>
  <c r="J1368" i="19" s="1"/>
  <c r="H1367" i="19"/>
  <c r="J1367" i="19" s="1"/>
  <c r="H1366" i="19"/>
  <c r="J1366" i="19" s="1"/>
  <c r="H1365" i="19"/>
  <c r="J1365" i="19" s="1"/>
  <c r="H1364" i="19"/>
  <c r="J1364" i="19" s="1"/>
  <c r="H1363" i="19"/>
  <c r="J1363" i="19" s="1"/>
  <c r="H1362" i="19"/>
  <c r="J1362" i="19" s="1"/>
  <c r="H1361" i="19"/>
  <c r="J1361" i="19" s="1"/>
  <c r="H1360" i="19"/>
  <c r="J1360" i="19" s="1"/>
  <c r="H1359" i="19"/>
  <c r="J1359" i="19" s="1"/>
  <c r="H1358" i="19"/>
  <c r="J1358" i="19" s="1"/>
  <c r="H1357" i="19"/>
  <c r="J1357" i="19" s="1"/>
  <c r="H1356" i="19"/>
  <c r="J1356" i="19" s="1"/>
  <c r="H1355" i="19"/>
  <c r="J1355" i="19" s="1"/>
  <c r="H1354" i="19"/>
  <c r="J1354" i="19" s="1"/>
  <c r="H1353" i="19"/>
  <c r="J1353" i="19" s="1"/>
  <c r="H1352" i="19"/>
  <c r="J1352" i="19" s="1"/>
  <c r="H1351" i="19"/>
  <c r="J1351" i="19" s="1"/>
  <c r="H1350" i="19"/>
  <c r="J1350" i="19" s="1"/>
  <c r="H1349" i="19"/>
  <c r="J1349" i="19" s="1"/>
  <c r="H1348" i="19"/>
  <c r="J1348" i="19" s="1"/>
  <c r="H1347" i="19"/>
  <c r="J1347" i="19" s="1"/>
  <c r="H1346" i="19"/>
  <c r="J1346" i="19" s="1"/>
  <c r="H1345" i="19"/>
  <c r="J1345" i="19" s="1"/>
  <c r="H1344" i="19"/>
  <c r="J1344" i="19" s="1"/>
  <c r="H1343" i="19"/>
  <c r="J1343" i="19" s="1"/>
  <c r="H1342" i="19"/>
  <c r="J1342" i="19" s="1"/>
  <c r="H1341" i="19"/>
  <c r="J1341" i="19" s="1"/>
  <c r="H1340" i="19"/>
  <c r="J1340" i="19" s="1"/>
  <c r="H1339" i="19"/>
  <c r="J1339" i="19" s="1"/>
  <c r="H1338" i="19"/>
  <c r="J1338" i="19" s="1"/>
  <c r="H1337" i="19"/>
  <c r="J1337" i="19" s="1"/>
  <c r="H1336" i="19"/>
  <c r="J1336" i="19" s="1"/>
  <c r="H1335" i="19"/>
  <c r="J1335" i="19" s="1"/>
  <c r="H1334" i="19"/>
  <c r="J1334" i="19" s="1"/>
  <c r="H1333" i="19"/>
  <c r="J1333" i="19" s="1"/>
  <c r="H1332" i="19"/>
  <c r="J1332" i="19" s="1"/>
  <c r="H1331" i="19"/>
  <c r="J1331" i="19" s="1"/>
  <c r="H1330" i="19"/>
  <c r="J1330" i="19" s="1"/>
  <c r="H1329" i="19"/>
  <c r="J1329" i="19" s="1"/>
  <c r="H1328" i="19"/>
  <c r="J1328" i="19" s="1"/>
  <c r="H1327" i="19"/>
  <c r="J1327" i="19" s="1"/>
  <c r="H1326" i="19"/>
  <c r="J1326" i="19" s="1"/>
  <c r="H1325" i="19"/>
  <c r="J1325" i="19" s="1"/>
  <c r="H1324" i="19"/>
  <c r="J1324" i="19" s="1"/>
  <c r="H1323" i="19"/>
  <c r="J1323" i="19" s="1"/>
  <c r="H1322" i="19"/>
  <c r="J1322" i="19" s="1"/>
  <c r="H1321" i="19"/>
  <c r="J1321" i="19" s="1"/>
  <c r="H1320" i="19"/>
  <c r="J1320" i="19" s="1"/>
  <c r="H1319" i="19"/>
  <c r="J1319" i="19" s="1"/>
  <c r="H1318" i="19"/>
  <c r="J1318" i="19" s="1"/>
  <c r="H1317" i="19"/>
  <c r="J1317" i="19" s="1"/>
  <c r="H1316" i="19"/>
  <c r="J1316" i="19" s="1"/>
  <c r="H1315" i="19"/>
  <c r="J1315" i="19" s="1"/>
  <c r="H1314" i="19"/>
  <c r="J1314" i="19" s="1"/>
  <c r="H1313" i="19"/>
  <c r="J1313" i="19" s="1"/>
  <c r="H1312" i="19"/>
  <c r="J1312" i="19" s="1"/>
  <c r="H1311" i="19"/>
  <c r="J1311" i="19" s="1"/>
  <c r="H1310" i="19"/>
  <c r="J1310" i="19" s="1"/>
  <c r="H1309" i="19"/>
  <c r="J1309" i="19" s="1"/>
  <c r="H1308" i="19"/>
  <c r="J1308" i="19" s="1"/>
  <c r="H1307" i="19"/>
  <c r="J1307" i="19" s="1"/>
  <c r="H1306" i="19"/>
  <c r="J1306" i="19" s="1"/>
  <c r="H1305" i="19"/>
  <c r="J1305" i="19" s="1"/>
  <c r="H1304" i="19"/>
  <c r="J1304" i="19" s="1"/>
  <c r="H1303" i="19"/>
  <c r="J1303" i="19" s="1"/>
  <c r="H1302" i="19"/>
  <c r="J1302" i="19" s="1"/>
  <c r="H1301" i="19"/>
  <c r="J1301" i="19" s="1"/>
  <c r="H1300" i="19"/>
  <c r="J1300" i="19" s="1"/>
  <c r="H1299" i="19"/>
  <c r="J1299" i="19" s="1"/>
  <c r="H1298" i="19"/>
  <c r="J1298" i="19" s="1"/>
  <c r="H1297" i="19"/>
  <c r="J1297" i="19" s="1"/>
  <c r="H1296" i="19"/>
  <c r="J1296" i="19" s="1"/>
  <c r="H1295" i="19"/>
  <c r="J1295" i="19" s="1"/>
  <c r="H1294" i="19"/>
  <c r="J1294" i="19" s="1"/>
  <c r="H1293" i="19"/>
  <c r="J1293" i="19" s="1"/>
  <c r="H1292" i="19"/>
  <c r="J1292" i="19" s="1"/>
  <c r="H1291" i="19"/>
  <c r="J1291" i="19" s="1"/>
  <c r="H1290" i="19"/>
  <c r="J1290" i="19" s="1"/>
  <c r="H1289" i="19"/>
  <c r="J1289" i="19" s="1"/>
  <c r="H1288" i="19"/>
  <c r="J1288" i="19" s="1"/>
  <c r="H1287" i="19"/>
  <c r="J1287" i="19" s="1"/>
  <c r="H1286" i="19"/>
  <c r="J1286" i="19" s="1"/>
  <c r="H1285" i="19"/>
  <c r="J1285" i="19" s="1"/>
  <c r="H1284" i="19"/>
  <c r="J1284" i="19" s="1"/>
  <c r="H1283" i="19"/>
  <c r="J1283" i="19" s="1"/>
  <c r="H1282" i="19"/>
  <c r="J1282" i="19" s="1"/>
  <c r="H1281" i="19"/>
  <c r="J1281" i="19" s="1"/>
  <c r="H1280" i="19"/>
  <c r="J1280" i="19" s="1"/>
  <c r="H1279" i="19"/>
  <c r="J1279" i="19" s="1"/>
  <c r="H1278" i="19"/>
  <c r="J1278" i="19" s="1"/>
  <c r="H1277" i="19"/>
  <c r="J1277" i="19" s="1"/>
  <c r="H1276" i="19"/>
  <c r="J1276" i="19" s="1"/>
  <c r="H1275" i="19"/>
  <c r="J1275" i="19" s="1"/>
  <c r="H1274" i="19"/>
  <c r="J1274" i="19" s="1"/>
  <c r="H1273" i="19"/>
  <c r="J1273" i="19" s="1"/>
  <c r="H1272" i="19"/>
  <c r="J1272" i="19" s="1"/>
  <c r="H1271" i="19"/>
  <c r="J1271" i="19" s="1"/>
  <c r="H1270" i="19"/>
  <c r="J1270" i="19" s="1"/>
  <c r="H1269" i="19"/>
  <c r="J1269" i="19" s="1"/>
  <c r="H1268" i="19"/>
  <c r="J1268" i="19" s="1"/>
  <c r="H1267" i="19"/>
  <c r="J1267" i="19" s="1"/>
  <c r="H1266" i="19"/>
  <c r="J1266" i="19" s="1"/>
  <c r="H1265" i="19"/>
  <c r="J1265" i="19" s="1"/>
  <c r="H1264" i="19"/>
  <c r="J1264" i="19" s="1"/>
  <c r="H1263" i="19"/>
  <c r="J1263" i="19" s="1"/>
  <c r="H1262" i="19"/>
  <c r="J1262" i="19" s="1"/>
  <c r="H1261" i="19"/>
  <c r="J1261" i="19" s="1"/>
  <c r="H1260" i="19"/>
  <c r="J1260" i="19" s="1"/>
  <c r="H1259" i="19"/>
  <c r="J1259" i="19" s="1"/>
  <c r="H1258" i="19"/>
  <c r="J1258" i="19" s="1"/>
  <c r="H1257" i="19"/>
  <c r="J1257" i="19" s="1"/>
  <c r="H1256" i="19"/>
  <c r="J1256" i="19" s="1"/>
  <c r="H1255" i="19"/>
  <c r="J1255" i="19" s="1"/>
  <c r="H1254" i="19"/>
  <c r="J1254" i="19" s="1"/>
  <c r="H1253" i="19"/>
  <c r="J1253" i="19" s="1"/>
  <c r="H1252" i="19"/>
  <c r="J1252" i="19" s="1"/>
  <c r="H1251" i="19"/>
  <c r="J1251" i="19" s="1"/>
  <c r="H1250" i="19"/>
  <c r="J1250" i="19" s="1"/>
  <c r="H1249" i="19"/>
  <c r="J1249" i="19" s="1"/>
  <c r="H1248" i="19"/>
  <c r="J1248" i="19" s="1"/>
  <c r="H1247" i="19"/>
  <c r="J1247" i="19" s="1"/>
  <c r="H1246" i="19"/>
  <c r="J1246" i="19" s="1"/>
  <c r="H1245" i="19"/>
  <c r="J1245" i="19" s="1"/>
  <c r="H1244" i="19"/>
  <c r="J1244" i="19" s="1"/>
  <c r="H1243" i="19"/>
  <c r="J1243" i="19" s="1"/>
  <c r="H1242" i="19"/>
  <c r="J1242" i="19" s="1"/>
  <c r="H1241" i="19"/>
  <c r="J1241" i="19" s="1"/>
  <c r="H1240" i="19"/>
  <c r="J1240" i="19" s="1"/>
  <c r="H1239" i="19"/>
  <c r="J1239" i="19" s="1"/>
  <c r="H1238" i="19"/>
  <c r="J1238" i="19" s="1"/>
  <c r="H1237" i="19"/>
  <c r="J1237" i="19" s="1"/>
  <c r="H1236" i="19"/>
  <c r="J1236" i="19" s="1"/>
  <c r="H1235" i="19"/>
  <c r="J1235" i="19" s="1"/>
  <c r="H1234" i="19"/>
  <c r="J1234" i="19" s="1"/>
  <c r="H1233" i="19"/>
  <c r="J1233" i="19" s="1"/>
  <c r="H1232" i="19"/>
  <c r="J1232" i="19" s="1"/>
  <c r="H1231" i="19"/>
  <c r="J1231" i="19" s="1"/>
  <c r="H1230" i="19"/>
  <c r="J1230" i="19" s="1"/>
  <c r="H1229" i="19"/>
  <c r="J1229" i="19" s="1"/>
  <c r="H1228" i="19"/>
  <c r="J1228" i="19" s="1"/>
  <c r="H1227" i="19"/>
  <c r="J1227" i="19" s="1"/>
  <c r="H1226" i="19"/>
  <c r="J1226" i="19" s="1"/>
  <c r="H1225" i="19"/>
  <c r="J1225" i="19" s="1"/>
  <c r="H1224" i="19"/>
  <c r="J1224" i="19" s="1"/>
  <c r="H1223" i="19"/>
  <c r="J1223" i="19" s="1"/>
  <c r="H1222" i="19"/>
  <c r="J1222" i="19" s="1"/>
  <c r="H1221" i="19"/>
  <c r="J1221" i="19" s="1"/>
  <c r="H1220" i="19"/>
  <c r="J1220" i="19" s="1"/>
  <c r="H1219" i="19"/>
  <c r="J1219" i="19" s="1"/>
  <c r="H1218" i="19"/>
  <c r="J1218" i="19" s="1"/>
  <c r="H1217" i="19"/>
  <c r="J1217" i="19" s="1"/>
  <c r="H1216" i="19"/>
  <c r="J1216" i="19" s="1"/>
  <c r="H1215" i="19"/>
  <c r="J1215" i="19" s="1"/>
  <c r="H1214" i="19"/>
  <c r="J1214" i="19" s="1"/>
  <c r="H1213" i="19"/>
  <c r="J1213" i="19" s="1"/>
  <c r="H1212" i="19"/>
  <c r="J1212" i="19" s="1"/>
  <c r="H1211" i="19"/>
  <c r="J1211" i="19" s="1"/>
  <c r="H1210" i="19"/>
  <c r="J1210" i="19" s="1"/>
  <c r="H1209" i="19"/>
  <c r="J1209" i="19" s="1"/>
  <c r="H1208" i="19"/>
  <c r="J1208" i="19" s="1"/>
  <c r="H1207" i="19"/>
  <c r="J1207" i="19" s="1"/>
  <c r="H1206" i="19"/>
  <c r="J1206" i="19" s="1"/>
  <c r="H1205" i="19"/>
  <c r="J1205" i="19" s="1"/>
  <c r="H1204" i="19"/>
  <c r="J1204" i="19" s="1"/>
  <c r="H1203" i="19"/>
  <c r="J1203" i="19" s="1"/>
  <c r="H1202" i="19"/>
  <c r="J1202" i="19" s="1"/>
  <c r="H1201" i="19"/>
  <c r="J1201" i="19" s="1"/>
  <c r="H1200" i="19"/>
  <c r="J1200" i="19" s="1"/>
  <c r="H1199" i="19"/>
  <c r="J1199" i="19" s="1"/>
  <c r="H1198" i="19"/>
  <c r="J1198" i="19" s="1"/>
  <c r="H1197" i="19"/>
  <c r="J1197" i="19" s="1"/>
  <c r="H1196" i="19"/>
  <c r="J1196" i="19" s="1"/>
  <c r="H1195" i="19"/>
  <c r="J1195" i="19" s="1"/>
  <c r="H1194" i="19"/>
  <c r="J1194" i="19" s="1"/>
  <c r="H1193" i="19"/>
  <c r="J1193" i="19" s="1"/>
  <c r="H1192" i="19"/>
  <c r="J1192" i="19" s="1"/>
  <c r="H1191" i="19"/>
  <c r="J1191" i="19" s="1"/>
  <c r="H1190" i="19"/>
  <c r="J1190" i="19" s="1"/>
  <c r="H1189" i="19"/>
  <c r="J1189" i="19" s="1"/>
  <c r="H1188" i="19"/>
  <c r="J1188" i="19" s="1"/>
  <c r="H1187" i="19"/>
  <c r="J1187" i="19" s="1"/>
  <c r="H1186" i="19"/>
  <c r="J1186" i="19" s="1"/>
  <c r="H1185" i="19"/>
  <c r="J1185" i="19" s="1"/>
  <c r="H1184" i="19"/>
  <c r="J1184" i="19" s="1"/>
  <c r="H1183" i="19"/>
  <c r="J1183" i="19" s="1"/>
  <c r="H1182" i="19"/>
  <c r="J1182" i="19" s="1"/>
  <c r="H1181" i="19"/>
  <c r="J1181" i="19" s="1"/>
  <c r="H1180" i="19"/>
  <c r="J1180" i="19" s="1"/>
  <c r="H1179" i="19"/>
  <c r="J1179" i="19" s="1"/>
  <c r="H1178" i="19"/>
  <c r="J1178" i="19" s="1"/>
  <c r="H1177" i="19"/>
  <c r="J1177" i="19" s="1"/>
  <c r="H1176" i="19"/>
  <c r="J1176" i="19" s="1"/>
  <c r="H1175" i="19"/>
  <c r="J1175" i="19" s="1"/>
  <c r="H1174" i="19"/>
  <c r="J1174" i="19" s="1"/>
  <c r="H1173" i="19"/>
  <c r="J1173" i="19" s="1"/>
  <c r="H1172" i="19"/>
  <c r="J1172" i="19" s="1"/>
  <c r="H1171" i="19"/>
  <c r="J1171" i="19" s="1"/>
  <c r="H1170" i="19"/>
  <c r="J1170" i="19" s="1"/>
  <c r="H1169" i="19"/>
  <c r="J1169" i="19" s="1"/>
  <c r="H1168" i="19"/>
  <c r="J1168" i="19" s="1"/>
  <c r="H1167" i="19"/>
  <c r="J1167" i="19" s="1"/>
  <c r="H1166" i="19"/>
  <c r="J1166" i="19" s="1"/>
  <c r="H1165" i="19"/>
  <c r="J1165" i="19" s="1"/>
  <c r="H1164" i="19"/>
  <c r="J1164" i="19" s="1"/>
  <c r="H1163" i="19"/>
  <c r="J1163" i="19" s="1"/>
  <c r="H1162" i="19"/>
  <c r="J1162" i="19" s="1"/>
  <c r="H1161" i="19"/>
  <c r="J1161" i="19" s="1"/>
  <c r="H1160" i="19"/>
  <c r="J1160" i="19" s="1"/>
  <c r="H1159" i="19"/>
  <c r="J1159" i="19" s="1"/>
  <c r="H1158" i="19"/>
  <c r="J1158" i="19" s="1"/>
  <c r="H1157" i="19"/>
  <c r="J1157" i="19" s="1"/>
  <c r="H1156" i="19"/>
  <c r="J1156" i="19" s="1"/>
  <c r="H1155" i="19"/>
  <c r="J1155" i="19" s="1"/>
  <c r="H1154" i="19"/>
  <c r="J1154" i="19" s="1"/>
  <c r="H1153" i="19"/>
  <c r="J1153" i="19" s="1"/>
  <c r="H1152" i="19"/>
  <c r="J1152" i="19" s="1"/>
  <c r="H1151" i="19"/>
  <c r="J1151" i="19" s="1"/>
  <c r="H1150" i="19"/>
  <c r="J1150" i="19" s="1"/>
  <c r="H1149" i="19"/>
  <c r="J1149" i="19" s="1"/>
  <c r="H1148" i="19"/>
  <c r="J1148" i="19" s="1"/>
  <c r="H1147" i="19"/>
  <c r="J1147" i="19" s="1"/>
  <c r="H1146" i="19"/>
  <c r="J1146" i="19" s="1"/>
  <c r="H1145" i="19"/>
  <c r="J1145" i="19" s="1"/>
  <c r="H1144" i="19"/>
  <c r="J1144" i="19" s="1"/>
  <c r="H1143" i="19"/>
  <c r="J1143" i="19" s="1"/>
  <c r="H1142" i="19"/>
  <c r="J1142" i="19" s="1"/>
  <c r="H1141" i="19"/>
  <c r="J1141" i="19" s="1"/>
  <c r="H1140" i="19"/>
  <c r="J1140" i="19" s="1"/>
  <c r="H1139" i="19"/>
  <c r="J1139" i="19" s="1"/>
  <c r="H1138" i="19"/>
  <c r="J1138" i="19" s="1"/>
  <c r="H1137" i="19"/>
  <c r="J1137" i="19" s="1"/>
  <c r="H1136" i="19"/>
  <c r="J1136" i="19" s="1"/>
  <c r="H1135" i="19"/>
  <c r="J1135" i="19" s="1"/>
  <c r="H1134" i="19"/>
  <c r="J1134" i="19" s="1"/>
  <c r="H1133" i="19"/>
  <c r="J1133" i="19" s="1"/>
  <c r="H1132" i="19"/>
  <c r="J1132" i="19" s="1"/>
  <c r="H1131" i="19"/>
  <c r="J1131" i="19" s="1"/>
  <c r="H1130" i="19"/>
  <c r="J1130" i="19" s="1"/>
  <c r="H1129" i="19"/>
  <c r="J1129" i="19" s="1"/>
  <c r="H1128" i="19"/>
  <c r="J1128" i="19" s="1"/>
  <c r="H1127" i="19"/>
  <c r="J1127" i="19" s="1"/>
  <c r="H1126" i="19"/>
  <c r="J1126" i="19" s="1"/>
  <c r="H1125" i="19"/>
  <c r="J1125" i="19" s="1"/>
  <c r="H1124" i="19"/>
  <c r="J1124" i="19" s="1"/>
  <c r="H1123" i="19"/>
  <c r="J1123" i="19" s="1"/>
  <c r="H1122" i="19"/>
  <c r="J1122" i="19" s="1"/>
  <c r="H1121" i="19"/>
  <c r="J1121" i="19" s="1"/>
  <c r="H1120" i="19"/>
  <c r="J1120" i="19" s="1"/>
  <c r="H1119" i="19"/>
  <c r="J1119" i="19" s="1"/>
  <c r="H1118" i="19"/>
  <c r="J1118" i="19" s="1"/>
  <c r="H1117" i="19"/>
  <c r="J1117" i="19" s="1"/>
  <c r="H1116" i="19"/>
  <c r="J1116" i="19" s="1"/>
  <c r="H1115" i="19"/>
  <c r="J1115" i="19" s="1"/>
  <c r="H1114" i="19"/>
  <c r="J1114" i="19" s="1"/>
  <c r="H1113" i="19"/>
  <c r="J1113" i="19" s="1"/>
  <c r="H1112" i="19"/>
  <c r="J1112" i="19" s="1"/>
  <c r="H1111" i="19"/>
  <c r="J1111" i="19" s="1"/>
  <c r="H1110" i="19"/>
  <c r="J1110" i="19" s="1"/>
  <c r="H1109" i="19"/>
  <c r="J1109" i="19" s="1"/>
  <c r="H1108" i="19"/>
  <c r="J1108" i="19" s="1"/>
  <c r="H1107" i="19"/>
  <c r="J1107" i="19" s="1"/>
  <c r="H1106" i="19"/>
  <c r="J1106" i="19" s="1"/>
  <c r="H1105" i="19"/>
  <c r="J1105" i="19" s="1"/>
  <c r="H1104" i="19"/>
  <c r="J1104" i="19" s="1"/>
  <c r="H1103" i="19"/>
  <c r="J1103" i="19" s="1"/>
  <c r="H1102" i="19"/>
  <c r="J1102" i="19" s="1"/>
  <c r="H1101" i="19"/>
  <c r="J1101" i="19" s="1"/>
  <c r="H1100" i="19"/>
  <c r="J1100" i="19" s="1"/>
  <c r="H1099" i="19"/>
  <c r="J1099" i="19" s="1"/>
  <c r="H1098" i="19"/>
  <c r="J1098" i="19" s="1"/>
  <c r="H1097" i="19"/>
  <c r="J1097" i="19" s="1"/>
  <c r="H1096" i="19"/>
  <c r="J1096" i="19" s="1"/>
  <c r="H1095" i="19"/>
  <c r="J1095" i="19" s="1"/>
  <c r="H1094" i="19"/>
  <c r="J1094" i="19" s="1"/>
  <c r="H1093" i="19"/>
  <c r="J1093" i="19" s="1"/>
  <c r="H1092" i="19"/>
  <c r="J1092" i="19" s="1"/>
  <c r="H1091" i="19"/>
  <c r="J1091" i="19" s="1"/>
  <c r="H1090" i="19"/>
  <c r="J1090" i="19" s="1"/>
  <c r="H1089" i="19"/>
  <c r="J1089" i="19" s="1"/>
  <c r="H1088" i="19"/>
  <c r="J1088" i="19" s="1"/>
  <c r="H1087" i="19"/>
  <c r="J1087" i="19" s="1"/>
  <c r="H1086" i="19"/>
  <c r="J1086" i="19" s="1"/>
  <c r="H1085" i="19"/>
  <c r="J1085" i="19" s="1"/>
  <c r="H1084" i="19"/>
  <c r="J1084" i="19" s="1"/>
  <c r="H1083" i="19"/>
  <c r="J1083" i="19" s="1"/>
  <c r="H1082" i="19"/>
  <c r="J1082" i="19" s="1"/>
  <c r="H1081" i="19"/>
  <c r="J1081" i="19" s="1"/>
  <c r="H1080" i="19"/>
  <c r="J1080" i="19" s="1"/>
  <c r="H1079" i="19"/>
  <c r="J1079" i="19" s="1"/>
  <c r="H1078" i="19"/>
  <c r="J1078" i="19" s="1"/>
  <c r="H1077" i="19"/>
  <c r="J1077" i="19" s="1"/>
  <c r="H1076" i="19"/>
  <c r="J1076" i="19" s="1"/>
  <c r="H1075" i="19"/>
  <c r="J1075" i="19" s="1"/>
  <c r="H1074" i="19"/>
  <c r="J1074" i="19" s="1"/>
  <c r="H1073" i="19"/>
  <c r="J1073" i="19" s="1"/>
  <c r="H1072" i="19"/>
  <c r="J1072" i="19" s="1"/>
  <c r="H1071" i="19"/>
  <c r="J1071" i="19" s="1"/>
  <c r="H1070" i="19"/>
  <c r="J1070" i="19" s="1"/>
  <c r="H1069" i="19"/>
  <c r="J1069" i="19" s="1"/>
  <c r="H1068" i="19"/>
  <c r="J1068" i="19" s="1"/>
  <c r="H1067" i="19"/>
  <c r="J1067" i="19" s="1"/>
  <c r="H1066" i="19"/>
  <c r="J1066" i="19" s="1"/>
  <c r="H1065" i="19"/>
  <c r="J1065" i="19" s="1"/>
  <c r="H1064" i="19"/>
  <c r="J1064" i="19" s="1"/>
  <c r="H1063" i="19"/>
  <c r="J1063" i="19" s="1"/>
  <c r="H1062" i="19"/>
  <c r="J1062" i="19" s="1"/>
  <c r="H1061" i="19"/>
  <c r="J1061" i="19" s="1"/>
  <c r="H1060" i="19"/>
  <c r="J1060" i="19" s="1"/>
  <c r="H1059" i="19"/>
  <c r="J1059" i="19" s="1"/>
  <c r="H1058" i="19"/>
  <c r="J1058" i="19" s="1"/>
  <c r="H1057" i="19"/>
  <c r="J1057" i="19" s="1"/>
  <c r="H1056" i="19"/>
  <c r="J1056" i="19" s="1"/>
  <c r="H1055" i="19"/>
  <c r="J1055" i="19" s="1"/>
  <c r="H1054" i="19"/>
  <c r="J1054" i="19" s="1"/>
  <c r="H1053" i="19"/>
  <c r="J1053" i="19" s="1"/>
  <c r="H1052" i="19"/>
  <c r="J1052" i="19" s="1"/>
  <c r="H1051" i="19"/>
  <c r="J1051" i="19" s="1"/>
  <c r="H1050" i="19"/>
  <c r="J1050" i="19" s="1"/>
  <c r="H1049" i="19"/>
  <c r="J1049" i="19" s="1"/>
  <c r="H1048" i="19"/>
  <c r="J1048" i="19" s="1"/>
  <c r="H1047" i="19"/>
  <c r="J1047" i="19" s="1"/>
  <c r="H1046" i="19"/>
  <c r="J1046" i="19" s="1"/>
  <c r="H1045" i="19"/>
  <c r="J1045" i="19" s="1"/>
  <c r="H1044" i="19"/>
  <c r="J1044" i="19" s="1"/>
  <c r="H1043" i="19"/>
  <c r="J1043" i="19" s="1"/>
  <c r="H1042" i="19"/>
  <c r="J1042" i="19" s="1"/>
  <c r="H1041" i="19"/>
  <c r="J1041" i="19" s="1"/>
  <c r="H1040" i="19"/>
  <c r="J1040" i="19" s="1"/>
  <c r="H1039" i="19"/>
  <c r="J1039" i="19" s="1"/>
  <c r="H1038" i="19"/>
  <c r="J1038" i="19" s="1"/>
  <c r="H1037" i="19"/>
  <c r="J1037" i="19" s="1"/>
  <c r="H1036" i="19"/>
  <c r="J1036" i="19" s="1"/>
  <c r="H1035" i="19"/>
  <c r="J1035" i="19" s="1"/>
  <c r="H1034" i="19"/>
  <c r="J1034" i="19" s="1"/>
  <c r="H1033" i="19"/>
  <c r="J1033" i="19" s="1"/>
  <c r="H1032" i="19"/>
  <c r="J1032" i="19" s="1"/>
  <c r="H1031" i="19"/>
  <c r="J1031" i="19" s="1"/>
  <c r="H1030" i="19"/>
  <c r="J1030" i="19" s="1"/>
  <c r="H1029" i="19"/>
  <c r="J1029" i="19" s="1"/>
  <c r="H1028" i="19"/>
  <c r="J1028" i="19" s="1"/>
  <c r="H1027" i="19"/>
  <c r="J1027" i="19" s="1"/>
  <c r="H1026" i="19"/>
  <c r="J1026" i="19" s="1"/>
  <c r="H1025" i="19"/>
  <c r="J1025" i="19" s="1"/>
  <c r="H1024" i="19"/>
  <c r="J1024" i="19" s="1"/>
  <c r="H1023" i="19"/>
  <c r="J1023" i="19" s="1"/>
  <c r="H1022" i="19"/>
  <c r="J1022" i="19" s="1"/>
  <c r="H1021" i="19"/>
  <c r="J1021" i="19" s="1"/>
  <c r="H1020" i="19"/>
  <c r="J1020" i="19" s="1"/>
  <c r="H1019" i="19"/>
  <c r="J1019" i="19" s="1"/>
  <c r="H1018" i="19"/>
  <c r="J1018" i="19" s="1"/>
  <c r="H1017" i="19"/>
  <c r="J1017" i="19" s="1"/>
  <c r="H1016" i="19"/>
  <c r="J1016" i="19" s="1"/>
  <c r="H1015" i="19"/>
  <c r="J1015" i="19" s="1"/>
  <c r="H1014" i="19"/>
  <c r="J1014" i="19" s="1"/>
  <c r="H1013" i="19"/>
  <c r="J1013" i="19" s="1"/>
  <c r="H1012" i="19"/>
  <c r="J1012" i="19" s="1"/>
  <c r="H1011" i="19"/>
  <c r="J1011" i="19" s="1"/>
  <c r="H1010" i="19"/>
  <c r="J1010" i="19" s="1"/>
  <c r="H1009" i="19"/>
  <c r="J1009" i="19" s="1"/>
  <c r="H1008" i="19"/>
  <c r="J1008" i="19" s="1"/>
  <c r="H1007" i="19"/>
  <c r="J1007" i="19" s="1"/>
  <c r="H1006" i="19"/>
  <c r="J1006" i="19" s="1"/>
  <c r="H1005" i="19"/>
  <c r="J1005" i="19" s="1"/>
  <c r="H1004" i="19"/>
  <c r="J1004" i="19" s="1"/>
  <c r="H1003" i="19"/>
  <c r="J1003" i="19" s="1"/>
  <c r="H1002" i="19"/>
  <c r="J1002" i="19" s="1"/>
  <c r="H1001" i="19"/>
  <c r="J1001" i="19" s="1"/>
  <c r="H1000" i="19"/>
  <c r="J1000" i="19" s="1"/>
  <c r="H999" i="19"/>
  <c r="J999" i="19" s="1"/>
  <c r="H998" i="19"/>
  <c r="J998" i="19" s="1"/>
  <c r="H997" i="19"/>
  <c r="J997" i="19" s="1"/>
  <c r="H996" i="19"/>
  <c r="J996" i="19" s="1"/>
  <c r="H995" i="19"/>
  <c r="J995" i="19" s="1"/>
  <c r="H994" i="19"/>
  <c r="J994" i="19" s="1"/>
  <c r="H993" i="19"/>
  <c r="J993" i="19" s="1"/>
  <c r="H992" i="19"/>
  <c r="J992" i="19" s="1"/>
  <c r="H991" i="19"/>
  <c r="J991" i="19" s="1"/>
  <c r="H990" i="19"/>
  <c r="J990" i="19" s="1"/>
  <c r="H989" i="19"/>
  <c r="J989" i="19" s="1"/>
  <c r="H988" i="19"/>
  <c r="J988" i="19" s="1"/>
  <c r="H987" i="19"/>
  <c r="J987" i="19" s="1"/>
  <c r="H986" i="19"/>
  <c r="J986" i="19" s="1"/>
  <c r="H985" i="19"/>
  <c r="J985" i="19" s="1"/>
  <c r="H984" i="19"/>
  <c r="J984" i="19" s="1"/>
  <c r="H983" i="19"/>
  <c r="J983" i="19" s="1"/>
  <c r="H982" i="19"/>
  <c r="J982" i="19" s="1"/>
  <c r="H981" i="19"/>
  <c r="J981" i="19" s="1"/>
  <c r="H980" i="19"/>
  <c r="J980" i="19" s="1"/>
  <c r="H979" i="19"/>
  <c r="J979" i="19" s="1"/>
  <c r="H978" i="19"/>
  <c r="J978" i="19" s="1"/>
  <c r="H977" i="19"/>
  <c r="J977" i="19" s="1"/>
  <c r="H976" i="19"/>
  <c r="J976" i="19" s="1"/>
  <c r="H975" i="19"/>
  <c r="J975" i="19" s="1"/>
  <c r="H974" i="19"/>
  <c r="J974" i="19" s="1"/>
  <c r="H973" i="19"/>
  <c r="J973" i="19" s="1"/>
  <c r="H972" i="19"/>
  <c r="J972" i="19" s="1"/>
  <c r="H971" i="19"/>
  <c r="J971" i="19" s="1"/>
  <c r="H970" i="19"/>
  <c r="J970" i="19" s="1"/>
  <c r="H969" i="19"/>
  <c r="J969" i="19" s="1"/>
  <c r="H968" i="19"/>
  <c r="J968" i="19" s="1"/>
  <c r="H967" i="19"/>
  <c r="J967" i="19" s="1"/>
  <c r="H966" i="19"/>
  <c r="J966" i="19" s="1"/>
  <c r="H965" i="19"/>
  <c r="J965" i="19" s="1"/>
  <c r="H964" i="19"/>
  <c r="J964" i="19" s="1"/>
  <c r="H963" i="19"/>
  <c r="J963" i="19" s="1"/>
  <c r="H962" i="19"/>
  <c r="J962" i="19" s="1"/>
  <c r="H961" i="19"/>
  <c r="J961" i="19" s="1"/>
  <c r="H960" i="19"/>
  <c r="J960" i="19" s="1"/>
  <c r="H959" i="19"/>
  <c r="J959" i="19" s="1"/>
  <c r="H958" i="19"/>
  <c r="J958" i="19" s="1"/>
  <c r="H957" i="19"/>
  <c r="J957" i="19" s="1"/>
  <c r="H956" i="19"/>
  <c r="J956" i="19" s="1"/>
  <c r="H955" i="19"/>
  <c r="J955" i="19" s="1"/>
  <c r="H954" i="19"/>
  <c r="J954" i="19" s="1"/>
  <c r="H953" i="19"/>
  <c r="J953" i="19" s="1"/>
  <c r="H952" i="19"/>
  <c r="J952" i="19" s="1"/>
  <c r="H951" i="19"/>
  <c r="J951" i="19" s="1"/>
  <c r="H950" i="19"/>
  <c r="J950" i="19" s="1"/>
  <c r="H949" i="19"/>
  <c r="J949" i="19" s="1"/>
  <c r="H948" i="19"/>
  <c r="J948" i="19" s="1"/>
  <c r="H947" i="19"/>
  <c r="J947" i="19" s="1"/>
  <c r="H946" i="19"/>
  <c r="J946" i="19" s="1"/>
  <c r="H945" i="19"/>
  <c r="J945" i="19" s="1"/>
  <c r="H944" i="19"/>
  <c r="J944" i="19" s="1"/>
  <c r="H943" i="19"/>
  <c r="J943" i="19" s="1"/>
  <c r="H942" i="19"/>
  <c r="J942" i="19" s="1"/>
  <c r="H941" i="19"/>
  <c r="J941" i="19" s="1"/>
  <c r="H940" i="19"/>
  <c r="J940" i="19" s="1"/>
  <c r="H939" i="19"/>
  <c r="J939" i="19" s="1"/>
  <c r="H938" i="19"/>
  <c r="J938" i="19" s="1"/>
  <c r="H937" i="19"/>
  <c r="J937" i="19" s="1"/>
  <c r="H936" i="19"/>
  <c r="J936" i="19" s="1"/>
  <c r="H935" i="19"/>
  <c r="J935" i="19" s="1"/>
  <c r="H934" i="19"/>
  <c r="J934" i="19" s="1"/>
  <c r="H933" i="19"/>
  <c r="J933" i="19" s="1"/>
  <c r="H932" i="19"/>
  <c r="J932" i="19" s="1"/>
  <c r="H931" i="19"/>
  <c r="J931" i="19" s="1"/>
  <c r="H930" i="19"/>
  <c r="J930" i="19" s="1"/>
  <c r="H929" i="19"/>
  <c r="J929" i="19" s="1"/>
  <c r="H928" i="19"/>
  <c r="J928" i="19" s="1"/>
  <c r="H927" i="19"/>
  <c r="J927" i="19" s="1"/>
  <c r="H926" i="19"/>
  <c r="J926" i="19" s="1"/>
  <c r="H925" i="19"/>
  <c r="J925" i="19" s="1"/>
  <c r="H924" i="19"/>
  <c r="J924" i="19" s="1"/>
  <c r="H923" i="19"/>
  <c r="J923" i="19" s="1"/>
  <c r="H922" i="19"/>
  <c r="J922" i="19" s="1"/>
  <c r="H921" i="19"/>
  <c r="J921" i="19" s="1"/>
  <c r="H920" i="19"/>
  <c r="J920" i="19" s="1"/>
  <c r="H919" i="19"/>
  <c r="J919" i="19" s="1"/>
  <c r="H918" i="19"/>
  <c r="J918" i="19" s="1"/>
  <c r="H917" i="19"/>
  <c r="J917" i="19" s="1"/>
  <c r="H916" i="19"/>
  <c r="J916" i="19" s="1"/>
  <c r="H915" i="19"/>
  <c r="J915" i="19" s="1"/>
  <c r="H914" i="19"/>
  <c r="J914" i="19" s="1"/>
  <c r="H913" i="19"/>
  <c r="J913" i="19" s="1"/>
  <c r="H912" i="19"/>
  <c r="J912" i="19" s="1"/>
  <c r="H911" i="19"/>
  <c r="J911" i="19" s="1"/>
  <c r="H910" i="19"/>
  <c r="J910" i="19" s="1"/>
  <c r="H909" i="19"/>
  <c r="J909" i="19" s="1"/>
  <c r="H908" i="19"/>
  <c r="J908" i="19" s="1"/>
  <c r="H907" i="19"/>
  <c r="J907" i="19" s="1"/>
  <c r="H906" i="19"/>
  <c r="J906" i="19" s="1"/>
  <c r="H905" i="19"/>
  <c r="J905" i="19" s="1"/>
  <c r="H904" i="19"/>
  <c r="J904" i="19" s="1"/>
  <c r="H903" i="19"/>
  <c r="J903" i="19" s="1"/>
  <c r="H902" i="19"/>
  <c r="J902" i="19" s="1"/>
  <c r="H901" i="19"/>
  <c r="J901" i="19" s="1"/>
  <c r="H900" i="19"/>
  <c r="J900" i="19" s="1"/>
  <c r="H899" i="19"/>
  <c r="J899" i="19" s="1"/>
  <c r="H898" i="19"/>
  <c r="J898" i="19" s="1"/>
  <c r="H897" i="19"/>
  <c r="J897" i="19" s="1"/>
  <c r="H896" i="19"/>
  <c r="J896" i="19" s="1"/>
  <c r="H895" i="19"/>
  <c r="J895" i="19" s="1"/>
  <c r="H894" i="19"/>
  <c r="J894" i="19" s="1"/>
  <c r="H893" i="19"/>
  <c r="J893" i="19" s="1"/>
  <c r="H892" i="19"/>
  <c r="J892" i="19" s="1"/>
  <c r="H891" i="19"/>
  <c r="J891" i="19" s="1"/>
  <c r="H890" i="19"/>
  <c r="J890" i="19" s="1"/>
  <c r="H889" i="19"/>
  <c r="J889" i="19" s="1"/>
  <c r="H888" i="19"/>
  <c r="J888" i="19" s="1"/>
  <c r="H887" i="19"/>
  <c r="J887" i="19" s="1"/>
  <c r="H886" i="19"/>
  <c r="J886" i="19" s="1"/>
  <c r="H885" i="19"/>
  <c r="J885" i="19" s="1"/>
  <c r="H884" i="19"/>
  <c r="J884" i="19" s="1"/>
  <c r="H883" i="19"/>
  <c r="J883" i="19" s="1"/>
  <c r="H882" i="19"/>
  <c r="J882" i="19" s="1"/>
  <c r="H881" i="19"/>
  <c r="J881" i="19" s="1"/>
  <c r="H880" i="19"/>
  <c r="J880" i="19" s="1"/>
  <c r="H879" i="19"/>
  <c r="J879" i="19" s="1"/>
  <c r="H878" i="19"/>
  <c r="J878" i="19" s="1"/>
  <c r="H877" i="19"/>
  <c r="J877" i="19" s="1"/>
  <c r="H876" i="19"/>
  <c r="J876" i="19" s="1"/>
  <c r="H875" i="19"/>
  <c r="J875" i="19" s="1"/>
  <c r="H874" i="19"/>
  <c r="J874" i="19" s="1"/>
  <c r="H873" i="19"/>
  <c r="J873" i="19" s="1"/>
  <c r="H872" i="19"/>
  <c r="J872" i="19" s="1"/>
  <c r="H871" i="19"/>
  <c r="J871" i="19" s="1"/>
  <c r="H870" i="19"/>
  <c r="J870" i="19" s="1"/>
  <c r="H869" i="19"/>
  <c r="J869" i="19" s="1"/>
  <c r="H868" i="19"/>
  <c r="J868" i="19" s="1"/>
  <c r="H867" i="19"/>
  <c r="J867" i="19" s="1"/>
  <c r="H866" i="19"/>
  <c r="J866" i="19" s="1"/>
  <c r="H865" i="19"/>
  <c r="J865" i="19" s="1"/>
  <c r="H864" i="19"/>
  <c r="J864" i="19" s="1"/>
  <c r="H863" i="19"/>
  <c r="J863" i="19" s="1"/>
  <c r="H862" i="19"/>
  <c r="J862" i="19" s="1"/>
  <c r="H861" i="19"/>
  <c r="J861" i="19" s="1"/>
  <c r="H860" i="19"/>
  <c r="J860" i="19" s="1"/>
  <c r="H859" i="19"/>
  <c r="J859" i="19" s="1"/>
  <c r="H858" i="19"/>
  <c r="J858" i="19" s="1"/>
  <c r="H857" i="19"/>
  <c r="J857" i="19" s="1"/>
  <c r="H856" i="19"/>
  <c r="J856" i="19" s="1"/>
  <c r="H855" i="19"/>
  <c r="J855" i="19" s="1"/>
  <c r="H854" i="19"/>
  <c r="J854" i="19" s="1"/>
  <c r="H853" i="19"/>
  <c r="J853" i="19" s="1"/>
  <c r="H852" i="19"/>
  <c r="J852" i="19" s="1"/>
  <c r="H851" i="19"/>
  <c r="J851" i="19" s="1"/>
  <c r="H850" i="19"/>
  <c r="J850" i="19" s="1"/>
  <c r="H849" i="19"/>
  <c r="J849" i="19" s="1"/>
  <c r="H848" i="19"/>
  <c r="J848" i="19" s="1"/>
  <c r="H847" i="19"/>
  <c r="J847" i="19" s="1"/>
  <c r="H846" i="19"/>
  <c r="J846" i="19" s="1"/>
  <c r="H845" i="19"/>
  <c r="J845" i="19" s="1"/>
  <c r="H844" i="19"/>
  <c r="J844" i="19" s="1"/>
  <c r="H843" i="19"/>
  <c r="J843" i="19" s="1"/>
  <c r="H842" i="19"/>
  <c r="J842" i="19" s="1"/>
  <c r="H841" i="19"/>
  <c r="J841" i="19" s="1"/>
  <c r="H840" i="19"/>
  <c r="J840" i="19" s="1"/>
  <c r="H839" i="19"/>
  <c r="J839" i="19" s="1"/>
  <c r="H838" i="19"/>
  <c r="J838" i="19" s="1"/>
  <c r="H837" i="19"/>
  <c r="J837" i="19" s="1"/>
  <c r="H836" i="19"/>
  <c r="J836" i="19" s="1"/>
  <c r="H835" i="19"/>
  <c r="J835" i="19" s="1"/>
  <c r="H834" i="19"/>
  <c r="J834" i="19" s="1"/>
  <c r="H833" i="19"/>
  <c r="J833" i="19" s="1"/>
  <c r="H832" i="19"/>
  <c r="J832" i="19" s="1"/>
  <c r="H831" i="19"/>
  <c r="J831" i="19" s="1"/>
  <c r="H830" i="19"/>
  <c r="J830" i="19" s="1"/>
  <c r="H829" i="19"/>
  <c r="J829" i="19" s="1"/>
  <c r="H828" i="19"/>
  <c r="J828" i="19" s="1"/>
  <c r="H827" i="19"/>
  <c r="J827" i="19" s="1"/>
  <c r="H826" i="19"/>
  <c r="J826" i="19" s="1"/>
  <c r="H825" i="19"/>
  <c r="J825" i="19" s="1"/>
  <c r="H824" i="19"/>
  <c r="J824" i="19" s="1"/>
  <c r="H823" i="19"/>
  <c r="J823" i="19" s="1"/>
  <c r="H822" i="19"/>
  <c r="J822" i="19" s="1"/>
  <c r="H821" i="19"/>
  <c r="J821" i="19" s="1"/>
  <c r="H820" i="19"/>
  <c r="J820" i="19" s="1"/>
  <c r="H819" i="19"/>
  <c r="J819" i="19" s="1"/>
  <c r="H818" i="19"/>
  <c r="J818" i="19" s="1"/>
  <c r="H817" i="19"/>
  <c r="J817" i="19" s="1"/>
  <c r="H816" i="19"/>
  <c r="J816" i="19" s="1"/>
  <c r="H815" i="19"/>
  <c r="J815" i="19" s="1"/>
  <c r="H814" i="19"/>
  <c r="J814" i="19" s="1"/>
  <c r="H813" i="19"/>
  <c r="J813" i="19" s="1"/>
  <c r="H812" i="19"/>
  <c r="J812" i="19" s="1"/>
  <c r="H811" i="19"/>
  <c r="J811" i="19" s="1"/>
  <c r="H810" i="19"/>
  <c r="J810" i="19" s="1"/>
  <c r="H809" i="19"/>
  <c r="J809" i="19" s="1"/>
  <c r="H808" i="19"/>
  <c r="J808" i="19" s="1"/>
  <c r="H807" i="19"/>
  <c r="J807" i="19" s="1"/>
  <c r="H806" i="19"/>
  <c r="J806" i="19" s="1"/>
  <c r="H805" i="19"/>
  <c r="J805" i="19" s="1"/>
  <c r="H804" i="19"/>
  <c r="J804" i="19" s="1"/>
  <c r="H803" i="19"/>
  <c r="J803" i="19" s="1"/>
  <c r="H802" i="19"/>
  <c r="J802" i="19" s="1"/>
  <c r="H801" i="19"/>
  <c r="J801" i="19" s="1"/>
  <c r="H800" i="19"/>
  <c r="J800" i="19" s="1"/>
  <c r="H799" i="19"/>
  <c r="J799" i="19" s="1"/>
  <c r="H798" i="19"/>
  <c r="J798" i="19" s="1"/>
  <c r="H797" i="19"/>
  <c r="J797" i="19" s="1"/>
  <c r="H796" i="19"/>
  <c r="J796" i="19" s="1"/>
  <c r="H795" i="19"/>
  <c r="J795" i="19" s="1"/>
  <c r="H794" i="19"/>
  <c r="J794" i="19" s="1"/>
  <c r="H793" i="19"/>
  <c r="J793" i="19" s="1"/>
  <c r="H792" i="19"/>
  <c r="J792" i="19" s="1"/>
  <c r="H791" i="19"/>
  <c r="J791" i="19" s="1"/>
  <c r="H790" i="19"/>
  <c r="J790" i="19" s="1"/>
  <c r="H789" i="19"/>
  <c r="J789" i="19" s="1"/>
  <c r="H788" i="19"/>
  <c r="J788" i="19" s="1"/>
  <c r="H787" i="19"/>
  <c r="J787" i="19" s="1"/>
  <c r="H786" i="19"/>
  <c r="J786" i="19" s="1"/>
  <c r="H785" i="19"/>
  <c r="J785" i="19" s="1"/>
  <c r="H784" i="19"/>
  <c r="J784" i="19" s="1"/>
  <c r="H783" i="19"/>
  <c r="J783" i="19" s="1"/>
  <c r="H782" i="19"/>
  <c r="J782" i="19" s="1"/>
  <c r="H781" i="19"/>
  <c r="J781" i="19" s="1"/>
  <c r="H780" i="19"/>
  <c r="J780" i="19" s="1"/>
  <c r="H779" i="19"/>
  <c r="J779" i="19" s="1"/>
  <c r="H778" i="19"/>
  <c r="J778" i="19" s="1"/>
  <c r="H777" i="19"/>
  <c r="J777" i="19" s="1"/>
  <c r="H776" i="19"/>
  <c r="J776" i="19" s="1"/>
  <c r="H775" i="19"/>
  <c r="J775" i="19" s="1"/>
  <c r="H774" i="19"/>
  <c r="J774" i="19" s="1"/>
  <c r="H773" i="19"/>
  <c r="J773" i="19" s="1"/>
  <c r="H772" i="19"/>
  <c r="J772" i="19" s="1"/>
  <c r="H771" i="19"/>
  <c r="J771" i="19" s="1"/>
  <c r="H770" i="19"/>
  <c r="J770" i="19" s="1"/>
  <c r="H769" i="19"/>
  <c r="J769" i="19" s="1"/>
  <c r="H768" i="19"/>
  <c r="J768" i="19" s="1"/>
  <c r="H767" i="19"/>
  <c r="J767" i="19" s="1"/>
  <c r="H766" i="19"/>
  <c r="J766" i="19" s="1"/>
  <c r="H765" i="19"/>
  <c r="J765" i="19" s="1"/>
  <c r="H764" i="19"/>
  <c r="J764" i="19" s="1"/>
  <c r="H763" i="19"/>
  <c r="J763" i="19" s="1"/>
  <c r="H762" i="19"/>
  <c r="J762" i="19" s="1"/>
  <c r="H761" i="19"/>
  <c r="J761" i="19" s="1"/>
  <c r="H760" i="19"/>
  <c r="J760" i="19" s="1"/>
  <c r="H759" i="19"/>
  <c r="J759" i="19" s="1"/>
  <c r="H758" i="19"/>
  <c r="J758" i="19" s="1"/>
  <c r="H757" i="19"/>
  <c r="J757" i="19" s="1"/>
  <c r="H756" i="19"/>
  <c r="J756" i="19" s="1"/>
  <c r="H755" i="19"/>
  <c r="J755" i="19" s="1"/>
  <c r="H754" i="19"/>
  <c r="J754" i="19" s="1"/>
  <c r="H753" i="19"/>
  <c r="J753" i="19" s="1"/>
  <c r="H752" i="19"/>
  <c r="J752" i="19" s="1"/>
  <c r="H751" i="19"/>
  <c r="J751" i="19" s="1"/>
  <c r="H750" i="19"/>
  <c r="J750" i="19" s="1"/>
  <c r="H749" i="19"/>
  <c r="J749" i="19" s="1"/>
  <c r="H748" i="19"/>
  <c r="J748" i="19" s="1"/>
  <c r="H747" i="19"/>
  <c r="J747" i="19" s="1"/>
  <c r="H746" i="19"/>
  <c r="J746" i="19" s="1"/>
  <c r="H745" i="19"/>
  <c r="J745" i="19" s="1"/>
  <c r="H744" i="19"/>
  <c r="J744" i="19" s="1"/>
  <c r="H743" i="19"/>
  <c r="J743" i="19" s="1"/>
  <c r="H742" i="19"/>
  <c r="J742" i="19" s="1"/>
  <c r="H741" i="19"/>
  <c r="J741" i="19" s="1"/>
  <c r="H740" i="19"/>
  <c r="J740" i="19" s="1"/>
  <c r="H739" i="19"/>
  <c r="J739" i="19" s="1"/>
  <c r="H738" i="19"/>
  <c r="J738" i="19" s="1"/>
  <c r="H737" i="19"/>
  <c r="J737" i="19" s="1"/>
  <c r="H736" i="19"/>
  <c r="J736" i="19" s="1"/>
  <c r="H735" i="19"/>
  <c r="J735" i="19" s="1"/>
  <c r="H734" i="19"/>
  <c r="J734" i="19" s="1"/>
  <c r="H733" i="19"/>
  <c r="J733" i="19" s="1"/>
  <c r="H732" i="19"/>
  <c r="J732" i="19" s="1"/>
  <c r="H731" i="19"/>
  <c r="J731" i="19" s="1"/>
  <c r="H730" i="19"/>
  <c r="J730" i="19" s="1"/>
  <c r="H729" i="19"/>
  <c r="J729" i="19" s="1"/>
  <c r="H728" i="19"/>
  <c r="J728" i="19" s="1"/>
  <c r="H727" i="19"/>
  <c r="J727" i="19" s="1"/>
  <c r="H726" i="19"/>
  <c r="J726" i="19" s="1"/>
  <c r="H725" i="19"/>
  <c r="J725" i="19" s="1"/>
  <c r="H724" i="19"/>
  <c r="J724" i="19" s="1"/>
  <c r="H723" i="19"/>
  <c r="J723" i="19" s="1"/>
  <c r="H722" i="19"/>
  <c r="J722" i="19" s="1"/>
  <c r="H721" i="19"/>
  <c r="J721" i="19" s="1"/>
  <c r="H720" i="19"/>
  <c r="J720" i="19" s="1"/>
  <c r="H719" i="19"/>
  <c r="J719" i="19" s="1"/>
  <c r="H718" i="19"/>
  <c r="J718" i="19" s="1"/>
  <c r="H717" i="19"/>
  <c r="J717" i="19" s="1"/>
  <c r="H716" i="19"/>
  <c r="J716" i="19" s="1"/>
  <c r="H715" i="19"/>
  <c r="J715" i="19" s="1"/>
  <c r="H714" i="19"/>
  <c r="J714" i="19" s="1"/>
  <c r="H713" i="19"/>
  <c r="J713" i="19" s="1"/>
  <c r="H712" i="19"/>
  <c r="J712" i="19" s="1"/>
  <c r="H711" i="19"/>
  <c r="J711" i="19" s="1"/>
  <c r="H710" i="19"/>
  <c r="J710" i="19" s="1"/>
  <c r="H709" i="19"/>
  <c r="J709" i="19" s="1"/>
  <c r="H708" i="19"/>
  <c r="J708" i="19" s="1"/>
  <c r="H707" i="19"/>
  <c r="J707" i="19" s="1"/>
  <c r="H706" i="19"/>
  <c r="J706" i="19" s="1"/>
  <c r="H705" i="19"/>
  <c r="J705" i="19" s="1"/>
  <c r="H704" i="19"/>
  <c r="J704" i="19" s="1"/>
  <c r="H703" i="19"/>
  <c r="J703" i="19" s="1"/>
  <c r="H702" i="19"/>
  <c r="J702" i="19" s="1"/>
  <c r="H701" i="19"/>
  <c r="J701" i="19" s="1"/>
  <c r="H700" i="19"/>
  <c r="J700" i="19" s="1"/>
  <c r="H699" i="19"/>
  <c r="J699" i="19" s="1"/>
  <c r="H698" i="19"/>
  <c r="J698" i="19" s="1"/>
  <c r="H697" i="19"/>
  <c r="J697" i="19" s="1"/>
  <c r="H696" i="19"/>
  <c r="J696" i="19" s="1"/>
  <c r="H695" i="19"/>
  <c r="J695" i="19" s="1"/>
  <c r="H694" i="19"/>
  <c r="J694" i="19" s="1"/>
  <c r="H693" i="19"/>
  <c r="J693" i="19" s="1"/>
  <c r="H692" i="19"/>
  <c r="J692" i="19" s="1"/>
  <c r="H691" i="19"/>
  <c r="J691" i="19" s="1"/>
  <c r="H690" i="19"/>
  <c r="J690" i="19" s="1"/>
  <c r="H689" i="19"/>
  <c r="J689" i="19" s="1"/>
  <c r="H688" i="19"/>
  <c r="J688" i="19" s="1"/>
  <c r="H687" i="19"/>
  <c r="J687" i="19" s="1"/>
  <c r="H686" i="19"/>
  <c r="J686" i="19" s="1"/>
  <c r="H685" i="19"/>
  <c r="J685" i="19" s="1"/>
  <c r="H684" i="19"/>
  <c r="J684" i="19" s="1"/>
  <c r="H683" i="19"/>
  <c r="J683" i="19" s="1"/>
  <c r="H682" i="19"/>
  <c r="J682" i="19" s="1"/>
  <c r="H681" i="19"/>
  <c r="J681" i="19" s="1"/>
  <c r="H680" i="19"/>
  <c r="J680" i="19" s="1"/>
  <c r="H679" i="19"/>
  <c r="J679" i="19" s="1"/>
  <c r="H678" i="19"/>
  <c r="J678" i="19" s="1"/>
  <c r="H677" i="19"/>
  <c r="J677" i="19" s="1"/>
  <c r="H676" i="19"/>
  <c r="J676" i="19" s="1"/>
  <c r="H675" i="19"/>
  <c r="J675" i="19" s="1"/>
  <c r="H674" i="19"/>
  <c r="J674" i="19" s="1"/>
  <c r="H673" i="19"/>
  <c r="J673" i="19" s="1"/>
  <c r="H672" i="19"/>
  <c r="J672" i="19" s="1"/>
  <c r="H671" i="19"/>
  <c r="J671" i="19" s="1"/>
  <c r="H670" i="19"/>
  <c r="J670" i="19" s="1"/>
  <c r="H669" i="19"/>
  <c r="J669" i="19" s="1"/>
  <c r="H668" i="19"/>
  <c r="J668" i="19" s="1"/>
  <c r="H667" i="19"/>
  <c r="J667" i="19" s="1"/>
  <c r="H666" i="19"/>
  <c r="J666" i="19" s="1"/>
  <c r="H665" i="19"/>
  <c r="J665" i="19" s="1"/>
  <c r="H664" i="19"/>
  <c r="J664" i="19" s="1"/>
  <c r="H663" i="19"/>
  <c r="J663" i="19" s="1"/>
  <c r="H662" i="19"/>
  <c r="J662" i="19" s="1"/>
  <c r="H661" i="19"/>
  <c r="J661" i="19" s="1"/>
  <c r="H660" i="19"/>
  <c r="J660" i="19" s="1"/>
  <c r="H659" i="19"/>
  <c r="J659" i="19" s="1"/>
  <c r="H658" i="19"/>
  <c r="J658" i="19" s="1"/>
  <c r="H657" i="19"/>
  <c r="J657" i="19" s="1"/>
  <c r="H656" i="19"/>
  <c r="J656" i="19" s="1"/>
  <c r="H655" i="19"/>
  <c r="J655" i="19" s="1"/>
  <c r="H654" i="19"/>
  <c r="J654" i="19" s="1"/>
  <c r="H653" i="19"/>
  <c r="J653" i="19" s="1"/>
  <c r="H652" i="19"/>
  <c r="J652" i="19" s="1"/>
  <c r="H651" i="19"/>
  <c r="J651" i="19" s="1"/>
  <c r="H650" i="19"/>
  <c r="J650" i="19" s="1"/>
  <c r="H649" i="19"/>
  <c r="J649" i="19" s="1"/>
  <c r="H648" i="19"/>
  <c r="J648" i="19" s="1"/>
  <c r="H647" i="19"/>
  <c r="J647" i="19" s="1"/>
  <c r="H646" i="19"/>
  <c r="J646" i="19" s="1"/>
  <c r="H645" i="19"/>
  <c r="J645" i="19" s="1"/>
  <c r="H644" i="19"/>
  <c r="J644" i="19" s="1"/>
  <c r="H643" i="19"/>
  <c r="J643" i="19" s="1"/>
  <c r="H642" i="19"/>
  <c r="J642" i="19" s="1"/>
  <c r="H641" i="19"/>
  <c r="J641" i="19" s="1"/>
  <c r="H640" i="19"/>
  <c r="J640" i="19" s="1"/>
  <c r="H639" i="19"/>
  <c r="J639" i="19" s="1"/>
  <c r="H638" i="19"/>
  <c r="J638" i="19" s="1"/>
  <c r="H637" i="19"/>
  <c r="J637" i="19" s="1"/>
  <c r="H636" i="19"/>
  <c r="J636" i="19" s="1"/>
  <c r="H635" i="19"/>
  <c r="J635" i="19" s="1"/>
  <c r="H634" i="19"/>
  <c r="J634" i="19" s="1"/>
  <c r="H633" i="19"/>
  <c r="J633" i="19" s="1"/>
  <c r="H632" i="19"/>
  <c r="J632" i="19" s="1"/>
  <c r="H631" i="19"/>
  <c r="J631" i="19" s="1"/>
  <c r="H630" i="19"/>
  <c r="J630" i="19" s="1"/>
  <c r="H629" i="19"/>
  <c r="J629" i="19" s="1"/>
  <c r="H628" i="19"/>
  <c r="J628" i="19" s="1"/>
  <c r="H627" i="19"/>
  <c r="J627" i="19" s="1"/>
  <c r="H626" i="19"/>
  <c r="J626" i="19" s="1"/>
  <c r="H625" i="19"/>
  <c r="J625" i="19" s="1"/>
  <c r="H624" i="19"/>
  <c r="J624" i="19" s="1"/>
  <c r="H623" i="19"/>
  <c r="J623" i="19" s="1"/>
  <c r="H622" i="19"/>
  <c r="J622" i="19" s="1"/>
  <c r="H621" i="19"/>
  <c r="J621" i="19" s="1"/>
  <c r="H620" i="19"/>
  <c r="J620" i="19" s="1"/>
  <c r="H619" i="19"/>
  <c r="J619" i="19" s="1"/>
  <c r="H618" i="19"/>
  <c r="J618" i="19" s="1"/>
  <c r="H617" i="19"/>
  <c r="J617" i="19" s="1"/>
  <c r="H616" i="19"/>
  <c r="J616" i="19" s="1"/>
  <c r="H615" i="19"/>
  <c r="J615" i="19" s="1"/>
  <c r="H614" i="19"/>
  <c r="J614" i="19" s="1"/>
  <c r="H613" i="19"/>
  <c r="J613" i="19" s="1"/>
  <c r="H612" i="19"/>
  <c r="J612" i="19" s="1"/>
  <c r="H611" i="19"/>
  <c r="J611" i="19" s="1"/>
  <c r="H610" i="19"/>
  <c r="J610" i="19" s="1"/>
  <c r="H609" i="19"/>
  <c r="J609" i="19" s="1"/>
  <c r="H608" i="19"/>
  <c r="J608" i="19" s="1"/>
  <c r="H607" i="19"/>
  <c r="J607" i="19" s="1"/>
  <c r="H606" i="19"/>
  <c r="J606" i="19" s="1"/>
  <c r="H605" i="19"/>
  <c r="J605" i="19" s="1"/>
  <c r="H604" i="19"/>
  <c r="J604" i="19" s="1"/>
  <c r="H603" i="19"/>
  <c r="J603" i="19" s="1"/>
  <c r="H602" i="19"/>
  <c r="J602" i="19" s="1"/>
  <c r="H601" i="19"/>
  <c r="J601" i="19" s="1"/>
  <c r="H600" i="19"/>
  <c r="J600" i="19" s="1"/>
  <c r="H599" i="19"/>
  <c r="J599" i="19" s="1"/>
  <c r="H598" i="19"/>
  <c r="J598" i="19" s="1"/>
  <c r="H597" i="19"/>
  <c r="J597" i="19" s="1"/>
  <c r="H596" i="19"/>
  <c r="J596" i="19" s="1"/>
  <c r="H595" i="19"/>
  <c r="J595" i="19" s="1"/>
  <c r="H594" i="19"/>
  <c r="J594" i="19" s="1"/>
  <c r="H593" i="19"/>
  <c r="J593" i="19" s="1"/>
  <c r="H592" i="19"/>
  <c r="J592" i="19" s="1"/>
  <c r="H591" i="19"/>
  <c r="J591" i="19" s="1"/>
  <c r="H590" i="19"/>
  <c r="J590" i="19" s="1"/>
  <c r="H589" i="19"/>
  <c r="J589" i="19" s="1"/>
  <c r="H588" i="19"/>
  <c r="J588" i="19" s="1"/>
  <c r="H587" i="19"/>
  <c r="J587" i="19" s="1"/>
  <c r="H586" i="19"/>
  <c r="J586" i="19" s="1"/>
  <c r="H585" i="19"/>
  <c r="J585" i="19" s="1"/>
  <c r="H584" i="19"/>
  <c r="J584" i="19" s="1"/>
  <c r="H583" i="19"/>
  <c r="J583" i="19" s="1"/>
  <c r="H582" i="19"/>
  <c r="J582" i="19" s="1"/>
  <c r="H581" i="19"/>
  <c r="J581" i="19" s="1"/>
  <c r="H580" i="19"/>
  <c r="J580" i="19" s="1"/>
  <c r="H579" i="19"/>
  <c r="J579" i="19" s="1"/>
  <c r="H578" i="19"/>
  <c r="J578" i="19" s="1"/>
  <c r="H577" i="19"/>
  <c r="J577" i="19" s="1"/>
  <c r="H576" i="19"/>
  <c r="J576" i="19" s="1"/>
  <c r="H575" i="19"/>
  <c r="J575" i="19" s="1"/>
  <c r="H574" i="19"/>
  <c r="J574" i="19" s="1"/>
  <c r="H573" i="19"/>
  <c r="J573" i="19" s="1"/>
  <c r="H572" i="19"/>
  <c r="J572" i="19" s="1"/>
  <c r="H571" i="19"/>
  <c r="J571" i="19" s="1"/>
  <c r="H570" i="19"/>
  <c r="J570" i="19" s="1"/>
  <c r="H569" i="19"/>
  <c r="J569" i="19" s="1"/>
  <c r="H568" i="19"/>
  <c r="J568" i="19" s="1"/>
  <c r="H567" i="19"/>
  <c r="J567" i="19" s="1"/>
  <c r="H566" i="19"/>
  <c r="J566" i="19" s="1"/>
  <c r="H565" i="19"/>
  <c r="J565" i="19" s="1"/>
  <c r="H564" i="19"/>
  <c r="J564" i="19" s="1"/>
  <c r="H563" i="19"/>
  <c r="J563" i="19" s="1"/>
  <c r="H562" i="19"/>
  <c r="J562" i="19" s="1"/>
  <c r="H561" i="19"/>
  <c r="J561" i="19" s="1"/>
  <c r="H560" i="19"/>
  <c r="J560" i="19" s="1"/>
  <c r="H559" i="19"/>
  <c r="J559" i="19" s="1"/>
  <c r="H558" i="19"/>
  <c r="J558" i="19" s="1"/>
  <c r="H557" i="19"/>
  <c r="J557" i="19" s="1"/>
  <c r="H556" i="19"/>
  <c r="J556" i="19" s="1"/>
  <c r="H555" i="19"/>
  <c r="J555" i="19" s="1"/>
  <c r="H554" i="19"/>
  <c r="J554" i="19" s="1"/>
  <c r="H553" i="19"/>
  <c r="J553" i="19" s="1"/>
  <c r="H552" i="19"/>
  <c r="J552" i="19" s="1"/>
  <c r="H551" i="19"/>
  <c r="J551" i="19" s="1"/>
  <c r="H550" i="19"/>
  <c r="J550" i="19" s="1"/>
  <c r="H549" i="19"/>
  <c r="J549" i="19" s="1"/>
  <c r="H548" i="19"/>
  <c r="J548" i="19" s="1"/>
  <c r="H547" i="19"/>
  <c r="J547" i="19" s="1"/>
  <c r="H546" i="19"/>
  <c r="J546" i="19" s="1"/>
  <c r="H545" i="19"/>
  <c r="J545" i="19" s="1"/>
  <c r="H544" i="19"/>
  <c r="J544" i="19" s="1"/>
  <c r="H543" i="19"/>
  <c r="J543" i="19" s="1"/>
  <c r="H542" i="19"/>
  <c r="J542" i="19" s="1"/>
  <c r="H541" i="19"/>
  <c r="J541" i="19" s="1"/>
  <c r="H540" i="19"/>
  <c r="J540" i="19" s="1"/>
  <c r="H539" i="19"/>
  <c r="J539" i="19" s="1"/>
  <c r="H538" i="19"/>
  <c r="J538" i="19" s="1"/>
  <c r="H537" i="19"/>
  <c r="J537" i="19" s="1"/>
  <c r="H536" i="19"/>
  <c r="J536" i="19" s="1"/>
  <c r="H535" i="19"/>
  <c r="J535" i="19" s="1"/>
  <c r="H534" i="19"/>
  <c r="J534" i="19" s="1"/>
  <c r="H533" i="19"/>
  <c r="J533" i="19" s="1"/>
  <c r="H532" i="19"/>
  <c r="J532" i="19" s="1"/>
  <c r="H531" i="19"/>
  <c r="J531" i="19" s="1"/>
  <c r="H530" i="19"/>
  <c r="J530" i="19" s="1"/>
  <c r="H529" i="19"/>
  <c r="J529" i="19" s="1"/>
  <c r="H528" i="19"/>
  <c r="J528" i="19" s="1"/>
  <c r="H527" i="19"/>
  <c r="J527" i="19" s="1"/>
  <c r="H526" i="19"/>
  <c r="J526" i="19" s="1"/>
  <c r="H525" i="19"/>
  <c r="J525" i="19" s="1"/>
  <c r="H524" i="19"/>
  <c r="J524" i="19" s="1"/>
  <c r="H523" i="19"/>
  <c r="J523" i="19" s="1"/>
  <c r="H522" i="19"/>
  <c r="J522" i="19" s="1"/>
  <c r="H521" i="19"/>
  <c r="J521" i="19" s="1"/>
  <c r="H520" i="19"/>
  <c r="J520" i="19" s="1"/>
  <c r="H519" i="19"/>
  <c r="J519" i="19" s="1"/>
  <c r="H518" i="19"/>
  <c r="J518" i="19" s="1"/>
  <c r="H517" i="19"/>
  <c r="J517" i="19" s="1"/>
  <c r="H516" i="19"/>
  <c r="J516" i="19" s="1"/>
  <c r="H515" i="19"/>
  <c r="J515" i="19" s="1"/>
  <c r="H514" i="19"/>
  <c r="J514" i="19" s="1"/>
  <c r="H513" i="19"/>
  <c r="J513" i="19" s="1"/>
  <c r="H512" i="19"/>
  <c r="J512" i="19" s="1"/>
  <c r="H511" i="19"/>
  <c r="J511" i="19" s="1"/>
  <c r="H510" i="19"/>
  <c r="J510" i="19" s="1"/>
  <c r="H509" i="19"/>
  <c r="J509" i="19" s="1"/>
  <c r="H508" i="19"/>
  <c r="J508" i="19" s="1"/>
  <c r="H507" i="19"/>
  <c r="J507" i="19" s="1"/>
  <c r="H506" i="19"/>
  <c r="J506" i="19" s="1"/>
  <c r="H505" i="19"/>
  <c r="J505" i="19" s="1"/>
  <c r="H504" i="19"/>
  <c r="J504" i="19" s="1"/>
  <c r="H503" i="19"/>
  <c r="J503" i="19" s="1"/>
  <c r="H502" i="19"/>
  <c r="J502" i="19" s="1"/>
  <c r="H501" i="19"/>
  <c r="J501" i="19" s="1"/>
  <c r="H500" i="19"/>
  <c r="J500" i="19" s="1"/>
  <c r="H499" i="19"/>
  <c r="J499" i="19" s="1"/>
  <c r="H498" i="19"/>
  <c r="J498" i="19" s="1"/>
  <c r="H497" i="19"/>
  <c r="J497" i="19" s="1"/>
  <c r="H496" i="19"/>
  <c r="J496" i="19" s="1"/>
  <c r="H495" i="19"/>
  <c r="J495" i="19" s="1"/>
  <c r="H494" i="19"/>
  <c r="J494" i="19" s="1"/>
  <c r="H493" i="19"/>
  <c r="J493" i="19" s="1"/>
  <c r="H492" i="19"/>
  <c r="J492" i="19" s="1"/>
  <c r="H491" i="19"/>
  <c r="J491" i="19" s="1"/>
  <c r="H490" i="19"/>
  <c r="J490" i="19" s="1"/>
  <c r="H489" i="19"/>
  <c r="J489" i="19" s="1"/>
  <c r="H488" i="19"/>
  <c r="J488" i="19" s="1"/>
  <c r="H487" i="19"/>
  <c r="J487" i="19" s="1"/>
  <c r="H486" i="19"/>
  <c r="J486" i="19" s="1"/>
  <c r="H485" i="19"/>
  <c r="J485" i="19" s="1"/>
  <c r="H484" i="19"/>
  <c r="J484" i="19" s="1"/>
  <c r="H483" i="19"/>
  <c r="J483" i="19" s="1"/>
  <c r="H482" i="19"/>
  <c r="J482" i="19" s="1"/>
  <c r="H481" i="19"/>
  <c r="J481" i="19" s="1"/>
  <c r="H480" i="19"/>
  <c r="J480" i="19" s="1"/>
  <c r="H479" i="19"/>
  <c r="J479" i="19" s="1"/>
  <c r="H478" i="19"/>
  <c r="J478" i="19" s="1"/>
  <c r="H477" i="19"/>
  <c r="J477" i="19" s="1"/>
  <c r="H476" i="19"/>
  <c r="J476" i="19" s="1"/>
  <c r="H475" i="19"/>
  <c r="J475" i="19" s="1"/>
  <c r="H474" i="19"/>
  <c r="J474" i="19" s="1"/>
  <c r="H473" i="19"/>
  <c r="J473" i="19" s="1"/>
  <c r="H472" i="19"/>
  <c r="J472" i="19" s="1"/>
  <c r="H471" i="19"/>
  <c r="J471" i="19" s="1"/>
  <c r="H470" i="19"/>
  <c r="J470" i="19" s="1"/>
  <c r="H469" i="19"/>
  <c r="J469" i="19" s="1"/>
  <c r="H468" i="19"/>
  <c r="J468" i="19" s="1"/>
  <c r="H467" i="19"/>
  <c r="J467" i="19" s="1"/>
  <c r="H466" i="19"/>
  <c r="J466" i="19" s="1"/>
  <c r="H465" i="19"/>
  <c r="J465" i="19" s="1"/>
  <c r="H464" i="19"/>
  <c r="J464" i="19" s="1"/>
  <c r="H463" i="19"/>
  <c r="J463" i="19" s="1"/>
  <c r="H462" i="19"/>
  <c r="J462" i="19" s="1"/>
  <c r="H461" i="19"/>
  <c r="J461" i="19" s="1"/>
  <c r="H460" i="19"/>
  <c r="J460" i="19" s="1"/>
  <c r="H459" i="19"/>
  <c r="J459" i="19" s="1"/>
  <c r="H458" i="19"/>
  <c r="J458" i="19" s="1"/>
  <c r="H457" i="19"/>
  <c r="J457" i="19" s="1"/>
  <c r="H456" i="19"/>
  <c r="J456" i="19" s="1"/>
  <c r="H455" i="19"/>
  <c r="J455" i="19" s="1"/>
  <c r="H454" i="19"/>
  <c r="J454" i="19" s="1"/>
  <c r="H453" i="19"/>
  <c r="J453" i="19" s="1"/>
  <c r="H452" i="19"/>
  <c r="J452" i="19" s="1"/>
  <c r="H451" i="19"/>
  <c r="J451" i="19" s="1"/>
  <c r="H450" i="19"/>
  <c r="J450" i="19" s="1"/>
  <c r="H449" i="19"/>
  <c r="J449" i="19" s="1"/>
  <c r="H448" i="19"/>
  <c r="J448" i="19" s="1"/>
  <c r="H447" i="19"/>
  <c r="J447" i="19" s="1"/>
  <c r="H446" i="19"/>
  <c r="J446" i="19" s="1"/>
  <c r="H445" i="19"/>
  <c r="J445" i="19" s="1"/>
  <c r="H444" i="19"/>
  <c r="J444" i="19" s="1"/>
  <c r="H443" i="19"/>
  <c r="J443" i="19" s="1"/>
  <c r="H442" i="19"/>
  <c r="J442" i="19" s="1"/>
  <c r="H441" i="19"/>
  <c r="J441" i="19" s="1"/>
  <c r="H440" i="19"/>
  <c r="J440" i="19" s="1"/>
  <c r="H439" i="19"/>
  <c r="J439" i="19" s="1"/>
  <c r="H438" i="19"/>
  <c r="J438" i="19" s="1"/>
  <c r="H437" i="19"/>
  <c r="J437" i="19" s="1"/>
  <c r="H436" i="19"/>
  <c r="J436" i="19" s="1"/>
  <c r="H435" i="19"/>
  <c r="J435" i="19" s="1"/>
  <c r="H434" i="19"/>
  <c r="J434" i="19" s="1"/>
  <c r="H433" i="19"/>
  <c r="J433" i="19" s="1"/>
  <c r="H432" i="19"/>
  <c r="J432" i="19" s="1"/>
  <c r="H431" i="19"/>
  <c r="J431" i="19" s="1"/>
  <c r="H430" i="19"/>
  <c r="J430" i="19" s="1"/>
  <c r="H429" i="19"/>
  <c r="J429" i="19" s="1"/>
  <c r="H428" i="19"/>
  <c r="J428" i="19" s="1"/>
  <c r="H427" i="19"/>
  <c r="J427" i="19" s="1"/>
  <c r="H426" i="19"/>
  <c r="J426" i="19" s="1"/>
  <c r="H425" i="19"/>
  <c r="J425" i="19" s="1"/>
  <c r="H424" i="19"/>
  <c r="J424" i="19" s="1"/>
  <c r="H423" i="19"/>
  <c r="J423" i="19" s="1"/>
  <c r="H422" i="19"/>
  <c r="J422" i="19" s="1"/>
  <c r="H421" i="19"/>
  <c r="J421" i="19" s="1"/>
  <c r="H420" i="19"/>
  <c r="J420" i="19" s="1"/>
  <c r="H419" i="19"/>
  <c r="J419" i="19" s="1"/>
  <c r="H418" i="19"/>
  <c r="J418" i="19" s="1"/>
  <c r="H417" i="19"/>
  <c r="J417" i="19" s="1"/>
  <c r="H416" i="19"/>
  <c r="J416" i="19" s="1"/>
  <c r="H415" i="19"/>
  <c r="J415" i="19" s="1"/>
  <c r="H414" i="19"/>
  <c r="J414" i="19" s="1"/>
  <c r="H413" i="19"/>
  <c r="J413" i="19" s="1"/>
  <c r="H412" i="19"/>
  <c r="J412" i="19" s="1"/>
  <c r="H411" i="19"/>
  <c r="J411" i="19" s="1"/>
  <c r="H410" i="19"/>
  <c r="J410" i="19" s="1"/>
  <c r="H409" i="19"/>
  <c r="J409" i="19" s="1"/>
  <c r="H408" i="19"/>
  <c r="J408" i="19" s="1"/>
  <c r="H407" i="19"/>
  <c r="J407" i="19" s="1"/>
  <c r="H406" i="19"/>
  <c r="J406" i="19" s="1"/>
  <c r="H405" i="19"/>
  <c r="J405" i="19" s="1"/>
  <c r="H404" i="19"/>
  <c r="J404" i="19" s="1"/>
  <c r="H403" i="19"/>
  <c r="J403" i="19" s="1"/>
  <c r="H402" i="19"/>
  <c r="J402" i="19" s="1"/>
  <c r="H401" i="19"/>
  <c r="J401" i="19" s="1"/>
  <c r="H400" i="19"/>
  <c r="J400" i="19" s="1"/>
  <c r="H399" i="19"/>
  <c r="J399" i="19" s="1"/>
  <c r="H398" i="19"/>
  <c r="J398" i="19" s="1"/>
  <c r="H397" i="19"/>
  <c r="J397" i="19" s="1"/>
  <c r="H396" i="19"/>
  <c r="J396" i="19" s="1"/>
  <c r="H395" i="19"/>
  <c r="J395" i="19" s="1"/>
  <c r="H394" i="19"/>
  <c r="J394" i="19" s="1"/>
  <c r="H393" i="19"/>
  <c r="J393" i="19" s="1"/>
  <c r="H392" i="19"/>
  <c r="J392" i="19" s="1"/>
  <c r="H391" i="19"/>
  <c r="J391" i="19" s="1"/>
  <c r="H390" i="19"/>
  <c r="J390" i="19" s="1"/>
  <c r="H389" i="19"/>
  <c r="J389" i="19" s="1"/>
  <c r="H388" i="19"/>
  <c r="J388" i="19" s="1"/>
  <c r="H387" i="19"/>
  <c r="J387" i="19" s="1"/>
  <c r="H386" i="19"/>
  <c r="J386" i="19" s="1"/>
  <c r="H385" i="19"/>
  <c r="J385" i="19" s="1"/>
  <c r="H384" i="19"/>
  <c r="J384" i="19" s="1"/>
  <c r="H383" i="19"/>
  <c r="J383" i="19" s="1"/>
  <c r="H382" i="19"/>
  <c r="J382" i="19" s="1"/>
  <c r="H381" i="19"/>
  <c r="J381" i="19" s="1"/>
  <c r="H380" i="19"/>
  <c r="J380" i="19" s="1"/>
  <c r="H379" i="19"/>
  <c r="J379" i="19" s="1"/>
  <c r="H378" i="19"/>
  <c r="J378" i="19" s="1"/>
  <c r="H377" i="19"/>
  <c r="J377" i="19" s="1"/>
  <c r="H376" i="19"/>
  <c r="J376" i="19" s="1"/>
  <c r="H375" i="19"/>
  <c r="J375" i="19" s="1"/>
  <c r="H374" i="19"/>
  <c r="J374" i="19" s="1"/>
  <c r="H373" i="19"/>
  <c r="J373" i="19" s="1"/>
  <c r="H372" i="19"/>
  <c r="J372" i="19" s="1"/>
  <c r="H371" i="19"/>
  <c r="J371" i="19" s="1"/>
  <c r="H370" i="19"/>
  <c r="J370" i="19" s="1"/>
  <c r="H369" i="19"/>
  <c r="J369" i="19" s="1"/>
  <c r="H368" i="19"/>
  <c r="J368" i="19" s="1"/>
  <c r="H367" i="19"/>
  <c r="J367" i="19" s="1"/>
  <c r="H366" i="19"/>
  <c r="J366" i="19" s="1"/>
  <c r="H365" i="19"/>
  <c r="J365" i="19" s="1"/>
  <c r="H364" i="19"/>
  <c r="J364" i="19" s="1"/>
  <c r="H363" i="19"/>
  <c r="J363" i="19" s="1"/>
  <c r="H362" i="19"/>
  <c r="J362" i="19" s="1"/>
  <c r="H361" i="19"/>
  <c r="J361" i="19" s="1"/>
  <c r="H360" i="19"/>
  <c r="J360" i="19" s="1"/>
  <c r="H359" i="19"/>
  <c r="J359" i="19" s="1"/>
  <c r="H358" i="19"/>
  <c r="J358" i="19" s="1"/>
  <c r="H357" i="19"/>
  <c r="J357" i="19" s="1"/>
  <c r="H356" i="19"/>
  <c r="J356" i="19" s="1"/>
  <c r="H355" i="19"/>
  <c r="J355" i="19" s="1"/>
  <c r="H354" i="19"/>
  <c r="J354" i="19" s="1"/>
  <c r="H353" i="19"/>
  <c r="J353" i="19" s="1"/>
  <c r="H352" i="19"/>
  <c r="J352" i="19" s="1"/>
  <c r="H351" i="19"/>
  <c r="J351" i="19" s="1"/>
  <c r="H350" i="19"/>
  <c r="J350" i="19" s="1"/>
  <c r="H349" i="19"/>
  <c r="J349" i="19" s="1"/>
  <c r="H348" i="19"/>
  <c r="J348" i="19" s="1"/>
  <c r="H347" i="19"/>
  <c r="J347" i="19" s="1"/>
  <c r="H346" i="19"/>
  <c r="J346" i="19" s="1"/>
  <c r="H345" i="19"/>
  <c r="J345" i="19" s="1"/>
  <c r="H344" i="19"/>
  <c r="J344" i="19" s="1"/>
  <c r="H343" i="19"/>
  <c r="J343" i="19" s="1"/>
  <c r="H342" i="19"/>
  <c r="J342" i="19" s="1"/>
  <c r="H341" i="19"/>
  <c r="J341" i="19" s="1"/>
  <c r="H340" i="19"/>
  <c r="J340" i="19" s="1"/>
  <c r="H339" i="19"/>
  <c r="J339" i="19" s="1"/>
  <c r="H338" i="19"/>
  <c r="J338" i="19" s="1"/>
  <c r="H337" i="19"/>
  <c r="J337" i="19" s="1"/>
  <c r="H336" i="19"/>
  <c r="J336" i="19" s="1"/>
  <c r="H335" i="19"/>
  <c r="J335" i="19" s="1"/>
  <c r="H334" i="19"/>
  <c r="J334" i="19" s="1"/>
  <c r="H333" i="19"/>
  <c r="J333" i="19" s="1"/>
  <c r="H332" i="19"/>
  <c r="J332" i="19" s="1"/>
  <c r="H331" i="19"/>
  <c r="J331" i="19" s="1"/>
  <c r="H330" i="19"/>
  <c r="J330" i="19" s="1"/>
  <c r="H329" i="19"/>
  <c r="J329" i="19" s="1"/>
  <c r="H328" i="19"/>
  <c r="J328" i="19" s="1"/>
  <c r="H327" i="19"/>
  <c r="J327" i="19" s="1"/>
  <c r="H326" i="19"/>
  <c r="J326" i="19" s="1"/>
  <c r="H325" i="19"/>
  <c r="J325" i="19" s="1"/>
  <c r="H324" i="19"/>
  <c r="J324" i="19" s="1"/>
  <c r="H323" i="19"/>
  <c r="J323" i="19" s="1"/>
  <c r="H322" i="19"/>
  <c r="J322" i="19" s="1"/>
  <c r="H321" i="19"/>
  <c r="J321" i="19" s="1"/>
  <c r="H320" i="19"/>
  <c r="J320" i="19" s="1"/>
  <c r="H319" i="19"/>
  <c r="J319" i="19" s="1"/>
  <c r="H318" i="19"/>
  <c r="J318" i="19" s="1"/>
  <c r="H317" i="19"/>
  <c r="J317" i="19" s="1"/>
  <c r="H316" i="19"/>
  <c r="J316" i="19" s="1"/>
  <c r="H315" i="19"/>
  <c r="J315" i="19" s="1"/>
  <c r="H314" i="19"/>
  <c r="J314" i="19" s="1"/>
  <c r="H313" i="19"/>
  <c r="J313" i="19" s="1"/>
  <c r="H312" i="19"/>
  <c r="J312" i="19" s="1"/>
  <c r="H311" i="19"/>
  <c r="J311" i="19" s="1"/>
  <c r="H310" i="19"/>
  <c r="J310" i="19" s="1"/>
  <c r="H309" i="19"/>
  <c r="J309" i="19" s="1"/>
  <c r="H308" i="19"/>
  <c r="J308" i="19" s="1"/>
  <c r="H307" i="19"/>
  <c r="J307" i="19" s="1"/>
  <c r="H306" i="19"/>
  <c r="J306" i="19" s="1"/>
  <c r="H305" i="19"/>
  <c r="J305" i="19" s="1"/>
  <c r="H304" i="19"/>
  <c r="J304" i="19" s="1"/>
  <c r="H303" i="19"/>
  <c r="J303" i="19" s="1"/>
  <c r="H302" i="19"/>
  <c r="J302" i="19" s="1"/>
  <c r="H301" i="19"/>
  <c r="J301" i="19" s="1"/>
  <c r="H300" i="19"/>
  <c r="J300" i="19" s="1"/>
  <c r="H299" i="19"/>
  <c r="J299" i="19" s="1"/>
  <c r="H298" i="19"/>
  <c r="J298" i="19" s="1"/>
  <c r="H297" i="19"/>
  <c r="J297" i="19" s="1"/>
  <c r="H296" i="19"/>
  <c r="J296" i="19" s="1"/>
  <c r="H295" i="19"/>
  <c r="J295" i="19" s="1"/>
  <c r="H294" i="19"/>
  <c r="J294" i="19" s="1"/>
  <c r="H293" i="19"/>
  <c r="J293" i="19" s="1"/>
  <c r="H292" i="19"/>
  <c r="J292" i="19" s="1"/>
  <c r="H291" i="19"/>
  <c r="J291" i="19" s="1"/>
  <c r="H290" i="19"/>
  <c r="J290" i="19" s="1"/>
  <c r="H289" i="19"/>
  <c r="J289" i="19" s="1"/>
  <c r="H288" i="19"/>
  <c r="J288" i="19" s="1"/>
  <c r="H287" i="19"/>
  <c r="J287" i="19" s="1"/>
  <c r="H286" i="19"/>
  <c r="J286" i="19" s="1"/>
  <c r="H285" i="19"/>
  <c r="J285" i="19" s="1"/>
  <c r="H284" i="19"/>
  <c r="J284" i="19" s="1"/>
  <c r="H283" i="19"/>
  <c r="J283" i="19" s="1"/>
  <c r="H282" i="19"/>
  <c r="J282" i="19" s="1"/>
  <c r="H281" i="19"/>
  <c r="J281" i="19" s="1"/>
  <c r="H280" i="19"/>
  <c r="J280" i="19" s="1"/>
  <c r="H279" i="19"/>
  <c r="J279" i="19" s="1"/>
  <c r="H278" i="19"/>
  <c r="J278" i="19" s="1"/>
  <c r="H277" i="19"/>
  <c r="J277" i="19" s="1"/>
  <c r="H276" i="19"/>
  <c r="J276" i="19" s="1"/>
  <c r="H275" i="19"/>
  <c r="J275" i="19" s="1"/>
  <c r="H274" i="19"/>
  <c r="J274" i="19" s="1"/>
  <c r="H273" i="19"/>
  <c r="J273" i="19" s="1"/>
  <c r="H272" i="19"/>
  <c r="J272" i="19" s="1"/>
  <c r="H271" i="19"/>
  <c r="J271" i="19" s="1"/>
  <c r="H270" i="19"/>
  <c r="J270" i="19" s="1"/>
  <c r="H269" i="19"/>
  <c r="J269" i="19" s="1"/>
  <c r="H268" i="19"/>
  <c r="J268" i="19" s="1"/>
  <c r="H267" i="19"/>
  <c r="J267" i="19" s="1"/>
  <c r="H266" i="19"/>
  <c r="J266" i="19" s="1"/>
  <c r="H265" i="19"/>
  <c r="J265" i="19" s="1"/>
  <c r="H264" i="19"/>
  <c r="J264" i="19" s="1"/>
  <c r="H263" i="19"/>
  <c r="J263" i="19" s="1"/>
  <c r="H262" i="19"/>
  <c r="J262" i="19" s="1"/>
  <c r="H261" i="19"/>
  <c r="J261" i="19" s="1"/>
  <c r="H260" i="19"/>
  <c r="J260" i="19" s="1"/>
  <c r="H259" i="19"/>
  <c r="J259" i="19" s="1"/>
  <c r="H258" i="19"/>
  <c r="J258" i="19" s="1"/>
  <c r="H257" i="19"/>
  <c r="J257" i="19" s="1"/>
  <c r="H256" i="19"/>
  <c r="J256" i="19" s="1"/>
  <c r="H255" i="19"/>
  <c r="J255" i="19" s="1"/>
  <c r="H254" i="19"/>
  <c r="J254" i="19" s="1"/>
  <c r="H253" i="19"/>
  <c r="J253" i="19" s="1"/>
  <c r="H252" i="19"/>
  <c r="J252" i="19" s="1"/>
  <c r="H251" i="19"/>
  <c r="J251" i="19" s="1"/>
  <c r="H250" i="19"/>
  <c r="J250" i="19" s="1"/>
  <c r="H249" i="19"/>
  <c r="J249" i="19" s="1"/>
  <c r="H248" i="19"/>
  <c r="J248" i="19" s="1"/>
  <c r="H247" i="19"/>
  <c r="J247" i="19" s="1"/>
  <c r="H246" i="19"/>
  <c r="J246" i="19" s="1"/>
  <c r="H245" i="19"/>
  <c r="J245" i="19" s="1"/>
  <c r="H244" i="19"/>
  <c r="J244" i="19" s="1"/>
  <c r="H243" i="19"/>
  <c r="J243" i="19" s="1"/>
  <c r="H242" i="19"/>
  <c r="J242" i="19" s="1"/>
  <c r="H241" i="19"/>
  <c r="J241" i="19" s="1"/>
  <c r="H240" i="19"/>
  <c r="J240" i="19" s="1"/>
  <c r="H239" i="19"/>
  <c r="J239" i="19" s="1"/>
  <c r="H238" i="19"/>
  <c r="J238" i="19" s="1"/>
  <c r="H237" i="19"/>
  <c r="J237" i="19" s="1"/>
  <c r="H236" i="19"/>
  <c r="J236" i="19" s="1"/>
  <c r="H235" i="19"/>
  <c r="J235" i="19" s="1"/>
  <c r="H234" i="19"/>
  <c r="J234" i="19" s="1"/>
  <c r="H233" i="19"/>
  <c r="J233" i="19" s="1"/>
  <c r="H232" i="19"/>
  <c r="J232" i="19" s="1"/>
  <c r="H231" i="19"/>
  <c r="J231" i="19" s="1"/>
  <c r="H230" i="19"/>
  <c r="J230" i="19" s="1"/>
  <c r="H229" i="19"/>
  <c r="J229" i="19" s="1"/>
  <c r="H228" i="19"/>
  <c r="J228" i="19" s="1"/>
  <c r="H227" i="19"/>
  <c r="J227" i="19" s="1"/>
  <c r="H226" i="19"/>
  <c r="J226" i="19" s="1"/>
  <c r="H225" i="19"/>
  <c r="J225" i="19" s="1"/>
  <c r="H224" i="19"/>
  <c r="J224" i="19" s="1"/>
  <c r="H223" i="19"/>
  <c r="J223" i="19" s="1"/>
  <c r="H222" i="19"/>
  <c r="J222" i="19" s="1"/>
  <c r="H221" i="19"/>
  <c r="J221" i="19" s="1"/>
  <c r="H220" i="19"/>
  <c r="J220" i="19" s="1"/>
  <c r="H219" i="19"/>
  <c r="J219" i="19" s="1"/>
  <c r="H218" i="19"/>
  <c r="J218" i="19" s="1"/>
  <c r="H217" i="19"/>
  <c r="J217" i="19" s="1"/>
  <c r="H216" i="19"/>
  <c r="J216" i="19" s="1"/>
  <c r="H215" i="19"/>
  <c r="J215" i="19" s="1"/>
  <c r="H214" i="19"/>
  <c r="J214" i="19" s="1"/>
  <c r="H213" i="19"/>
  <c r="J213" i="19" s="1"/>
  <c r="H212" i="19"/>
  <c r="J212" i="19" s="1"/>
  <c r="H211" i="19"/>
  <c r="J211" i="19" s="1"/>
  <c r="H210" i="19"/>
  <c r="J210" i="19" s="1"/>
  <c r="H209" i="19"/>
  <c r="J209" i="19" s="1"/>
  <c r="H208" i="19"/>
  <c r="J208" i="19" s="1"/>
  <c r="H207" i="19"/>
  <c r="J207" i="19" s="1"/>
  <c r="H206" i="19"/>
  <c r="J206" i="19" s="1"/>
  <c r="H205" i="19"/>
  <c r="J205" i="19" s="1"/>
  <c r="H204" i="19"/>
  <c r="J204" i="19" s="1"/>
  <c r="H203" i="19"/>
  <c r="J203" i="19" s="1"/>
  <c r="H202" i="19"/>
  <c r="J202" i="19" s="1"/>
  <c r="H201" i="19"/>
  <c r="J201" i="19" s="1"/>
  <c r="H200" i="19"/>
  <c r="J200" i="19" s="1"/>
  <c r="H199" i="19"/>
  <c r="J199" i="19" s="1"/>
  <c r="H198" i="19"/>
  <c r="J198" i="19" s="1"/>
  <c r="H197" i="19"/>
  <c r="J197" i="19" s="1"/>
  <c r="H196" i="19"/>
  <c r="J196" i="19" s="1"/>
  <c r="H195" i="19"/>
  <c r="J195" i="19" s="1"/>
  <c r="H194" i="19"/>
  <c r="J194" i="19" s="1"/>
  <c r="H193" i="19"/>
  <c r="J193" i="19" s="1"/>
  <c r="H192" i="19"/>
  <c r="J192" i="19" s="1"/>
  <c r="H191" i="19"/>
  <c r="J191" i="19" s="1"/>
  <c r="H190" i="19"/>
  <c r="J190" i="19" s="1"/>
  <c r="H189" i="19"/>
  <c r="J189" i="19" s="1"/>
  <c r="H188" i="19"/>
  <c r="J188" i="19" s="1"/>
  <c r="H187" i="19"/>
  <c r="J187" i="19" s="1"/>
  <c r="H186" i="19"/>
  <c r="J186" i="19" s="1"/>
  <c r="H185" i="19"/>
  <c r="J185" i="19" s="1"/>
  <c r="H184" i="19"/>
  <c r="J184" i="19" s="1"/>
  <c r="H183" i="19"/>
  <c r="J183" i="19" s="1"/>
  <c r="H182" i="19"/>
  <c r="J182" i="19" s="1"/>
  <c r="H181" i="19"/>
  <c r="J181" i="19" s="1"/>
  <c r="H180" i="19"/>
  <c r="J180" i="19" s="1"/>
  <c r="H179" i="19"/>
  <c r="J179" i="19" s="1"/>
  <c r="H178" i="19"/>
  <c r="J178" i="19" s="1"/>
  <c r="H177" i="19"/>
  <c r="J177" i="19" s="1"/>
  <c r="H176" i="19"/>
  <c r="J176" i="19" s="1"/>
  <c r="H175" i="19"/>
  <c r="J175" i="19" s="1"/>
  <c r="H174" i="19"/>
  <c r="J174" i="19" s="1"/>
  <c r="H173" i="19"/>
  <c r="J173" i="19" s="1"/>
  <c r="H172" i="19"/>
  <c r="J172" i="19" s="1"/>
  <c r="H171" i="19"/>
  <c r="J171" i="19" s="1"/>
  <c r="H170" i="19"/>
  <c r="J170" i="19" s="1"/>
  <c r="H169" i="19"/>
  <c r="J169" i="19" s="1"/>
  <c r="H168" i="19"/>
  <c r="J168" i="19" s="1"/>
  <c r="H167" i="19"/>
  <c r="J167" i="19" s="1"/>
  <c r="H166" i="19"/>
  <c r="J166" i="19" s="1"/>
  <c r="H165" i="19"/>
  <c r="J165" i="19" s="1"/>
  <c r="H164" i="19"/>
  <c r="J164" i="19" s="1"/>
  <c r="H163" i="19"/>
  <c r="J163" i="19" s="1"/>
  <c r="H162" i="19"/>
  <c r="J162" i="19" s="1"/>
  <c r="H161" i="19"/>
  <c r="J161" i="19" s="1"/>
  <c r="H160" i="19"/>
  <c r="J160" i="19" s="1"/>
  <c r="H159" i="19"/>
  <c r="J159" i="19" s="1"/>
  <c r="H158" i="19"/>
  <c r="J158" i="19" s="1"/>
  <c r="H157" i="19"/>
  <c r="J157" i="19" s="1"/>
  <c r="H156" i="19"/>
  <c r="J156" i="19" s="1"/>
  <c r="H155" i="19"/>
  <c r="J155" i="19" s="1"/>
  <c r="H154" i="19"/>
  <c r="J154" i="19" s="1"/>
  <c r="H153" i="19"/>
  <c r="J153" i="19" s="1"/>
  <c r="H152" i="19"/>
  <c r="J152" i="19" s="1"/>
  <c r="H151" i="19"/>
  <c r="J151" i="19" s="1"/>
  <c r="H150" i="19"/>
  <c r="J150" i="19" s="1"/>
  <c r="H149" i="19"/>
  <c r="J149" i="19" s="1"/>
  <c r="H148" i="19"/>
  <c r="J148" i="19" s="1"/>
  <c r="H147" i="19"/>
  <c r="J147" i="19" s="1"/>
  <c r="H146" i="19"/>
  <c r="J146" i="19" s="1"/>
  <c r="H145" i="19"/>
  <c r="J145" i="19" s="1"/>
  <c r="H144" i="19"/>
  <c r="J144" i="19" s="1"/>
  <c r="H143" i="19"/>
  <c r="J143" i="19" s="1"/>
  <c r="H142" i="19"/>
  <c r="J142" i="19" s="1"/>
  <c r="H141" i="19"/>
  <c r="J141" i="19" s="1"/>
  <c r="H140" i="19"/>
  <c r="J140" i="19" s="1"/>
  <c r="H139" i="19"/>
  <c r="J139" i="19" s="1"/>
  <c r="H138" i="19"/>
  <c r="J138" i="19" s="1"/>
  <c r="H137" i="19"/>
  <c r="J137" i="19" s="1"/>
  <c r="H136" i="19"/>
  <c r="J136" i="19" s="1"/>
  <c r="H135" i="19"/>
  <c r="J135" i="19" s="1"/>
  <c r="H134" i="19"/>
  <c r="J134" i="19" s="1"/>
  <c r="H133" i="19"/>
  <c r="J133" i="19" s="1"/>
  <c r="H132" i="19"/>
  <c r="J132" i="19" s="1"/>
  <c r="H131" i="19"/>
  <c r="J131" i="19" s="1"/>
  <c r="H130" i="19"/>
  <c r="J130" i="19" s="1"/>
  <c r="H129" i="19"/>
  <c r="J129" i="19" s="1"/>
  <c r="H128" i="19"/>
  <c r="J128" i="19" s="1"/>
  <c r="H127" i="19"/>
  <c r="J127" i="19" s="1"/>
  <c r="H126" i="19"/>
  <c r="J126" i="19" s="1"/>
  <c r="H125" i="19"/>
  <c r="J125" i="19" s="1"/>
  <c r="H124" i="19"/>
  <c r="J124" i="19" s="1"/>
  <c r="H123" i="19"/>
  <c r="J123" i="19" s="1"/>
  <c r="H122" i="19"/>
  <c r="J122" i="19" s="1"/>
  <c r="H121" i="19"/>
  <c r="J121" i="19" s="1"/>
  <c r="H120" i="19"/>
  <c r="J120" i="19" s="1"/>
  <c r="H119" i="19"/>
  <c r="J119" i="19" s="1"/>
  <c r="H118" i="19"/>
  <c r="J118" i="19" s="1"/>
  <c r="H117" i="19"/>
  <c r="J117" i="19" s="1"/>
  <c r="H116" i="19"/>
  <c r="J116" i="19" s="1"/>
  <c r="H115" i="19"/>
  <c r="J115" i="19" s="1"/>
  <c r="H114" i="19"/>
  <c r="J114" i="19" s="1"/>
  <c r="H113" i="19"/>
  <c r="J113" i="19" s="1"/>
  <c r="H112" i="19"/>
  <c r="J112" i="19" s="1"/>
  <c r="H111" i="19"/>
  <c r="J111" i="19" s="1"/>
  <c r="H110" i="19"/>
  <c r="J110" i="19" s="1"/>
  <c r="H109" i="19"/>
  <c r="J109" i="19" s="1"/>
  <c r="H108" i="19"/>
  <c r="J108" i="19" s="1"/>
  <c r="H107" i="19"/>
  <c r="J107" i="19" s="1"/>
  <c r="H106" i="19"/>
  <c r="J106" i="19" s="1"/>
  <c r="H105" i="19"/>
  <c r="J105" i="19" s="1"/>
  <c r="H104" i="19"/>
  <c r="J104" i="19" s="1"/>
  <c r="H103" i="19"/>
  <c r="J103" i="19" s="1"/>
  <c r="H102" i="19"/>
  <c r="J102" i="19" s="1"/>
  <c r="H101" i="19"/>
  <c r="J101" i="19" s="1"/>
  <c r="H100" i="19"/>
  <c r="J100" i="19" s="1"/>
  <c r="H99" i="19"/>
  <c r="J99" i="19" s="1"/>
  <c r="H98" i="19"/>
  <c r="J98" i="19" s="1"/>
  <c r="H97" i="19"/>
  <c r="J97" i="19" s="1"/>
  <c r="H96" i="19"/>
  <c r="J96" i="19" s="1"/>
  <c r="H95" i="19"/>
  <c r="J95" i="19" s="1"/>
  <c r="H94" i="19"/>
  <c r="J94" i="19" s="1"/>
  <c r="H93" i="19"/>
  <c r="J93" i="19" s="1"/>
  <c r="H92" i="19"/>
  <c r="J92" i="19" s="1"/>
  <c r="H91" i="19"/>
  <c r="J91" i="19" s="1"/>
  <c r="H90" i="19"/>
  <c r="J90" i="19" s="1"/>
  <c r="H89" i="19"/>
  <c r="J89" i="19" s="1"/>
  <c r="H88" i="19"/>
  <c r="J88" i="19" s="1"/>
  <c r="H87" i="19"/>
  <c r="J87" i="19" s="1"/>
  <c r="H86" i="19"/>
  <c r="J86" i="19" s="1"/>
  <c r="H85" i="19"/>
  <c r="J85" i="19" s="1"/>
  <c r="H84" i="19"/>
  <c r="J84" i="19" s="1"/>
  <c r="H83" i="19"/>
  <c r="J83" i="19" s="1"/>
  <c r="H82" i="19"/>
  <c r="J82" i="19" s="1"/>
  <c r="H81" i="19"/>
  <c r="J81" i="19" s="1"/>
  <c r="H80" i="19"/>
  <c r="J80" i="19" s="1"/>
  <c r="H79" i="19"/>
  <c r="J79" i="19" s="1"/>
  <c r="H78" i="19"/>
  <c r="J78" i="19" s="1"/>
  <c r="H77" i="19"/>
  <c r="J77" i="19" s="1"/>
  <c r="H76" i="19"/>
  <c r="J76" i="19" s="1"/>
  <c r="H75" i="19"/>
  <c r="J75" i="19" s="1"/>
  <c r="H74" i="19"/>
  <c r="J74" i="19" s="1"/>
  <c r="H73" i="19"/>
  <c r="J73" i="19" s="1"/>
  <c r="H72" i="19"/>
  <c r="J72" i="19" s="1"/>
  <c r="H71" i="19"/>
  <c r="J71" i="19" s="1"/>
  <c r="H70" i="19"/>
  <c r="J70" i="19" s="1"/>
  <c r="H69" i="19"/>
  <c r="J69" i="19" s="1"/>
  <c r="H68" i="19"/>
  <c r="J68" i="19" s="1"/>
  <c r="H67" i="19"/>
  <c r="J67" i="19" s="1"/>
  <c r="H66" i="19"/>
  <c r="J66" i="19" s="1"/>
  <c r="H65" i="19"/>
  <c r="J65" i="19" s="1"/>
  <c r="H64" i="19"/>
  <c r="J64" i="19" s="1"/>
  <c r="H63" i="19"/>
  <c r="J63" i="19" s="1"/>
  <c r="H62" i="19"/>
  <c r="J62" i="19" s="1"/>
  <c r="H61" i="19"/>
  <c r="J61" i="19" s="1"/>
  <c r="H60" i="19"/>
  <c r="J60" i="19" s="1"/>
  <c r="H59" i="19"/>
  <c r="J59" i="19" s="1"/>
  <c r="H58" i="19"/>
  <c r="J58" i="19" s="1"/>
  <c r="H57" i="19"/>
  <c r="J57" i="19" s="1"/>
  <c r="H56" i="19"/>
  <c r="J56" i="19" s="1"/>
  <c r="H55" i="19"/>
  <c r="J55" i="19" s="1"/>
  <c r="H54" i="19"/>
  <c r="J54" i="19" s="1"/>
  <c r="H53" i="19"/>
  <c r="J53" i="19" s="1"/>
  <c r="H52" i="19"/>
  <c r="J52" i="19" s="1"/>
  <c r="H51" i="19"/>
  <c r="J51" i="19" s="1"/>
  <c r="H50" i="19"/>
  <c r="J50" i="19" s="1"/>
  <c r="H49" i="19"/>
  <c r="J49" i="19" s="1"/>
  <c r="H48" i="19"/>
  <c r="J48" i="19" s="1"/>
  <c r="H47" i="19"/>
  <c r="J47" i="19" s="1"/>
  <c r="H46" i="19"/>
  <c r="J46" i="19" s="1"/>
  <c r="H45" i="19"/>
  <c r="J45" i="19" s="1"/>
  <c r="H44" i="19"/>
  <c r="J44" i="19" s="1"/>
  <c r="H43" i="19"/>
  <c r="J43" i="19" s="1"/>
  <c r="H42" i="19"/>
  <c r="J42" i="19" s="1"/>
  <c r="H41" i="19"/>
  <c r="J41" i="19" s="1"/>
  <c r="H40" i="19"/>
  <c r="J40" i="19" s="1"/>
  <c r="H39" i="19"/>
  <c r="J39" i="19" s="1"/>
  <c r="H38" i="19"/>
  <c r="J38" i="19" s="1"/>
  <c r="H37" i="19"/>
  <c r="J37" i="19" s="1"/>
  <c r="H36" i="19"/>
  <c r="J36" i="19" s="1"/>
  <c r="H35" i="19"/>
  <c r="J35" i="19" s="1"/>
  <c r="H34" i="19"/>
  <c r="J34" i="19" s="1"/>
  <c r="H33" i="19"/>
  <c r="J33" i="19" s="1"/>
  <c r="H32" i="19"/>
  <c r="J32" i="19" s="1"/>
  <c r="H31" i="19"/>
  <c r="J31" i="19" s="1"/>
  <c r="H30" i="19"/>
  <c r="J30" i="19" s="1"/>
  <c r="H29" i="19"/>
  <c r="J29" i="19" s="1"/>
  <c r="H28" i="19"/>
  <c r="J28" i="19" s="1"/>
  <c r="H27" i="19"/>
  <c r="J27" i="19" s="1"/>
  <c r="H26" i="19"/>
  <c r="J26" i="19" s="1"/>
  <c r="H25" i="19"/>
  <c r="J25" i="19" s="1"/>
  <c r="H24" i="19"/>
  <c r="J24" i="19" s="1"/>
  <c r="H23" i="19"/>
  <c r="J23" i="19" s="1"/>
  <c r="H22" i="19"/>
  <c r="J22" i="19" s="1"/>
  <c r="H21" i="19"/>
  <c r="J21" i="19" s="1"/>
  <c r="H20" i="19"/>
  <c r="J20" i="19" s="1"/>
  <c r="H19" i="19"/>
  <c r="J19" i="19" s="1"/>
  <c r="H18" i="19"/>
  <c r="J18" i="19" s="1"/>
  <c r="H17" i="19"/>
  <c r="J17" i="19" s="1"/>
  <c r="H16" i="19"/>
  <c r="J16" i="19" s="1"/>
  <c r="H15" i="19"/>
  <c r="J15" i="19" s="1"/>
  <c r="H14" i="19"/>
  <c r="J14" i="19" s="1"/>
  <c r="H13" i="19"/>
  <c r="J13" i="19" s="1"/>
  <c r="H12" i="19"/>
  <c r="J12" i="19" s="1"/>
  <c r="H11" i="19"/>
  <c r="J11" i="19" s="1"/>
  <c r="H10" i="19"/>
  <c r="J10" i="19" s="1"/>
  <c r="H9" i="19"/>
  <c r="J9" i="19" s="1"/>
  <c r="H8" i="19"/>
  <c r="J8" i="19" s="1"/>
  <c r="H7" i="19"/>
  <c r="J7" i="19" s="1"/>
  <c r="H6" i="19"/>
  <c r="J6" i="19" s="1"/>
  <c r="H5" i="19"/>
  <c r="J5" i="19" s="1"/>
  <c r="H4" i="19"/>
  <c r="J4" i="19" s="1"/>
  <c r="I147" i="19" a="1"/>
  <c r="I563" i="19" a="1"/>
  <c r="I458" i="19" a="1"/>
  <c r="I771" i="19" a="1"/>
  <c r="I406" i="19" a="1"/>
  <c r="I2039" i="19" a="1"/>
  <c r="I1517" i="19" a="1"/>
  <c r="I1338" i="19" a="1"/>
  <c r="I233" i="19" a="1"/>
  <c r="I197" i="19" a="1"/>
  <c r="I1815" i="19" a="1"/>
  <c r="I850" i="19" a="1"/>
  <c r="I227" i="19" a="1"/>
  <c r="I328" i="19" a="1"/>
  <c r="I2097" i="19" a="1"/>
  <c r="I1615" i="19" a="1"/>
  <c r="I1137" i="19" a="1"/>
  <c r="I2095" i="19" a="1"/>
  <c r="I473" i="19" a="1"/>
  <c r="I99" i="19" a="1"/>
  <c r="I2141" i="19" a="1"/>
  <c r="I777" i="19" a="1"/>
  <c r="I573" i="19" a="1"/>
  <c r="I1755" i="19" a="1"/>
  <c r="I2153" i="19" a="1"/>
  <c r="I1683" i="19" a="1"/>
  <c r="I496" i="19" a="1"/>
  <c r="I1672" i="19" a="1"/>
  <c r="I1982" i="19" a="1"/>
  <c r="I1387" i="19" a="1"/>
  <c r="I1210" i="19" a="1"/>
  <c r="I1203" i="19" a="1"/>
  <c r="I1804" i="19" a="1"/>
  <c r="I334" i="19" a="1"/>
  <c r="I545" i="19" a="1"/>
  <c r="I846" i="19" a="1"/>
  <c r="I426" i="19" a="1"/>
  <c r="I756" i="19" a="1"/>
  <c r="I803" i="19" a="1"/>
  <c r="I1079" i="19" a="1"/>
  <c r="I427" i="19" a="1"/>
  <c r="I2013" i="19" a="1"/>
  <c r="I627" i="19" a="1"/>
  <c r="I1540" i="19" a="1"/>
  <c r="I314" i="19" a="1"/>
  <c r="I1353" i="19" a="1"/>
  <c r="I432" i="19" a="1"/>
  <c r="I1443" i="19" a="1"/>
  <c r="I359" i="19" a="1"/>
  <c r="I290" i="19" a="1"/>
  <c r="I731" i="19" a="1"/>
  <c r="I970" i="19" a="1"/>
  <c r="I1154" i="19" a="1"/>
  <c r="I1501" i="19" a="1"/>
  <c r="I480" i="19" a="1"/>
  <c r="I1708" i="19" a="1"/>
  <c r="I790" i="19" a="1"/>
  <c r="I237" i="19" a="1"/>
  <c r="I1605" i="19" a="1"/>
  <c r="I1347" i="19" a="1"/>
  <c r="I1058" i="19" a="1"/>
  <c r="I1685" i="19" a="1"/>
  <c r="I719" i="19" a="1"/>
  <c r="I2056" i="19" a="1"/>
  <c r="I1122" i="19" a="1"/>
  <c r="I149" i="19" a="1"/>
  <c r="I439" i="19" a="1"/>
  <c r="I408" i="19" a="1"/>
  <c r="I1811" i="19" a="1"/>
  <c r="I332" i="19" a="1"/>
  <c r="I1170" i="19" a="1"/>
  <c r="I1061" i="19" a="1"/>
  <c r="I1859" i="19" a="1"/>
  <c r="I1099" i="19" a="1"/>
  <c r="I405" i="19" a="1"/>
  <c r="I753" i="19" a="1"/>
  <c r="I289" i="19" a="1"/>
  <c r="I25" i="19" a="1"/>
  <c r="I849" i="19" a="1"/>
  <c r="I1092" i="19" a="1"/>
  <c r="I801" i="19" a="1"/>
  <c r="I1118" i="19" a="1"/>
  <c r="I597" i="19" a="1"/>
  <c r="I126" i="19" a="1"/>
  <c r="I2035" i="19" a="1"/>
  <c r="I1440" i="19" a="1"/>
  <c r="I1236" i="19" a="1"/>
  <c r="I1383" i="19" a="1"/>
  <c r="I1981" i="19" a="1"/>
  <c r="I91" i="19" a="1"/>
  <c r="I176" i="19" a="1"/>
  <c r="I1420" i="19" a="1"/>
  <c r="I1012" i="19" a="1"/>
  <c r="I2073" i="19" a="1"/>
  <c r="I2047" i="19" a="1"/>
  <c r="I1968" i="19" a="1"/>
  <c r="I1766" i="19" a="1"/>
  <c r="I247" i="19" a="1"/>
  <c r="I2004" i="19" a="1"/>
  <c r="I1905" i="19" a="1"/>
  <c r="I760" i="19" a="1"/>
  <c r="I170" i="19" a="1"/>
  <c r="I1802" i="19" a="1"/>
  <c r="I859" i="19" a="1"/>
  <c r="I1221" i="19" a="1"/>
  <c r="I1945" i="19" a="1"/>
  <c r="I515" i="19" a="1"/>
  <c r="I988" i="19" a="1"/>
  <c r="I1606" i="19" a="1"/>
  <c r="I179" i="19" a="1"/>
  <c r="I2029" i="19" a="1"/>
  <c r="I1986" i="19" a="1"/>
  <c r="I1063" i="19" a="1"/>
  <c r="I1444" i="19" a="1"/>
  <c r="I389" i="19" a="1"/>
  <c r="I310" i="19" a="1"/>
  <c r="I1695" i="19" a="1"/>
  <c r="I1121" i="19" a="1"/>
  <c r="I1270" i="19" a="1"/>
  <c r="I636" i="19" a="1"/>
  <c r="I1559" i="19" a="1"/>
  <c r="I836" i="19" a="1"/>
  <c r="I922" i="19" a="1"/>
  <c r="I1998" i="19" a="1"/>
  <c r="I2023" i="19" a="1"/>
  <c r="I618" i="19" a="1"/>
  <c r="I517" i="19" a="1"/>
  <c r="I1039" i="19" a="1"/>
  <c r="I1259" i="19" a="1"/>
  <c r="I766" i="19" a="1"/>
  <c r="I1040" i="19" a="1"/>
  <c r="I1594" i="19" a="1"/>
  <c r="I243" i="19" a="1"/>
  <c r="I1014" i="19" a="1"/>
  <c r="I818" i="19" a="1"/>
  <c r="I411" i="19" a="1"/>
  <c r="I670" i="19" a="1"/>
  <c r="I2139" i="19" a="1"/>
  <c r="I586" i="19" a="1"/>
  <c r="I2071" i="19" a="1"/>
  <c r="I169" i="19" a="1"/>
  <c r="I1293" i="19" a="1"/>
  <c r="I1789" i="19" a="1"/>
  <c r="I1776" i="19" a="1"/>
  <c r="I2144" i="19" a="1"/>
  <c r="I637" i="19" a="1"/>
  <c r="I1923" i="19" a="1"/>
  <c r="I751" i="19" a="1"/>
  <c r="I1879" i="19" a="1"/>
  <c r="I1524" i="19" a="1"/>
  <c r="I1652" i="19" a="1"/>
  <c r="I1108" i="19" a="1"/>
  <c r="I253" i="19" a="1"/>
  <c r="I1328" i="19" a="1"/>
  <c r="I497" i="19" a="1"/>
  <c r="I1074" i="19" a="1"/>
  <c r="I1141" i="19" a="1"/>
  <c r="I614" i="19" a="1"/>
  <c r="I1920" i="19" a="1"/>
  <c r="I1345" i="19" a="1"/>
  <c r="I254" i="19" a="1"/>
  <c r="I572" i="19" a="1"/>
  <c r="I1053" i="19" a="1"/>
  <c r="I798" i="19" a="1"/>
  <c r="I1288" i="19" a="1"/>
  <c r="I296" i="19" a="1"/>
  <c r="I817" i="19" a="1"/>
  <c r="I2085" i="19" a="1"/>
  <c r="I1057" i="19" a="1"/>
  <c r="I1416" i="19" a="1"/>
  <c r="I1816" i="19" a="1"/>
  <c r="I1919" i="19" a="1"/>
  <c r="I1610" i="19" a="1"/>
  <c r="I2002" i="19" a="1"/>
  <c r="I1457" i="19" a="1"/>
  <c r="I283" i="19" a="1"/>
  <c r="I770" i="19" a="1"/>
  <c r="I873" i="19" a="1"/>
  <c r="I1055" i="19" a="1"/>
  <c r="I275" i="19" a="1"/>
  <c r="I1391" i="19" a="1"/>
  <c r="I1953" i="19" a="1"/>
  <c r="I13" i="19" a="1"/>
  <c r="I30" i="19" a="1"/>
  <c r="I1625" i="19" a="1"/>
  <c r="I2086" i="19" a="1"/>
  <c r="I221" i="19" a="1"/>
  <c r="I1760" i="19" a="1"/>
  <c r="I867" i="19" a="1"/>
  <c r="I1138" i="19" a="1"/>
  <c r="I1655" i="19" a="1"/>
  <c r="I461" i="19" a="1"/>
  <c r="I50" i="19" a="1"/>
  <c r="I1595" i="19" a="1"/>
  <c r="I1627" i="19" a="1"/>
  <c r="I1794" i="19" a="1"/>
  <c r="I1242" i="19" a="1"/>
  <c r="I535" i="19" a="1"/>
  <c r="I1995" i="19" a="1"/>
  <c r="I267" i="19" a="1"/>
  <c r="I1223" i="19" a="1"/>
  <c r="I592" i="19" a="1"/>
  <c r="I98" i="19" a="1"/>
  <c r="I804" i="19" a="1"/>
  <c r="I1488" i="19" a="1"/>
  <c r="I595" i="19" a="1"/>
  <c r="I2093" i="19" a="1"/>
  <c r="I54" i="19" a="1"/>
  <c r="I1194" i="19" a="1"/>
  <c r="I832" i="19" a="1"/>
  <c r="I805" i="19" a="1"/>
  <c r="I1152" i="19" a="1"/>
  <c r="I124" i="19" a="1"/>
  <c r="I830" i="19" a="1"/>
  <c r="I1371" i="19" a="1"/>
  <c r="I311" i="19" a="1"/>
  <c r="I1675" i="19" a="1"/>
  <c r="I1032" i="19" a="1"/>
  <c r="I1030" i="19" a="1"/>
  <c r="I1275" i="19" a="1"/>
  <c r="I1367" i="19" a="1"/>
  <c r="I1006" i="19" a="1"/>
  <c r="I293" i="19" a="1"/>
  <c r="I977" i="19" a="1"/>
  <c r="I1692" i="19" a="1"/>
  <c r="I797" i="19" a="1"/>
  <c r="I1327" i="19" a="1"/>
  <c r="I1114" i="19" a="1"/>
  <c r="I1287" i="19" a="1"/>
  <c r="I232" i="19" a="1"/>
  <c r="I2053" i="19" a="1"/>
  <c r="I1533" i="19" a="1"/>
  <c r="I1553" i="19" a="1"/>
  <c r="I305" i="19" a="1"/>
  <c r="I388" i="19" a="1"/>
  <c r="I1192" i="19" a="1"/>
  <c r="I142" i="19" a="1"/>
  <c r="I1459" i="19" a="1"/>
  <c r="I1702" i="19" a="1"/>
  <c r="I1033" i="19" a="1"/>
  <c r="I1426" i="19" a="1"/>
  <c r="I1952" i="19" a="1"/>
  <c r="I1161" i="19" a="1"/>
  <c r="I449" i="19" a="1"/>
  <c r="I2062" i="19" a="1"/>
  <c r="I1893" i="19" a="1"/>
  <c r="I1497" i="19" a="1"/>
  <c r="I1396" i="19" a="1"/>
  <c r="I754" i="19" a="1"/>
  <c r="I1195" i="19" a="1"/>
  <c r="I1668" i="19" a="1"/>
  <c r="I1077" i="19" a="1"/>
  <c r="I1326" i="19" a="1"/>
  <c r="I576" i="19" a="1"/>
  <c r="I2152" i="19" a="1"/>
  <c r="I1623" i="19" a="1"/>
  <c r="I1712" i="19" a="1"/>
  <c r="I1749" i="19" a="1"/>
  <c r="I775" i="19" a="1"/>
  <c r="I2122" i="19" a="1"/>
  <c r="I874" i="19" a="1"/>
  <c r="I1173" i="19" a="1"/>
  <c r="I1211" i="19" a="1"/>
  <c r="I349" i="19" a="1"/>
  <c r="I1003" i="19" a="1"/>
  <c r="I1478" i="19" a="1"/>
  <c r="I76" i="19" a="1"/>
  <c r="I1881" i="19" a="1"/>
  <c r="I1113" i="19" a="1"/>
  <c r="I1884" i="19" a="1"/>
  <c r="I799" i="19" a="1"/>
  <c r="I816" i="19" a="1"/>
  <c r="I1277" i="19" a="1"/>
  <c r="I1429" i="19" a="1"/>
  <c r="I1957" i="19" a="1"/>
  <c r="I1124" i="19" a="1"/>
  <c r="I860" i="19" a="1"/>
  <c r="I965" i="19" a="1"/>
  <c r="I90" i="19" a="1"/>
  <c r="I1048" i="19" a="1"/>
  <c r="I581" i="19" a="1"/>
  <c r="I465" i="19" a="1"/>
  <c r="I456" i="19" a="1"/>
  <c r="I134" i="19" a="1"/>
  <c r="I1310" i="19" a="1"/>
  <c r="I1719" i="19" a="1"/>
  <c r="I1549" i="19" a="1"/>
  <c r="I229" i="19" a="1"/>
  <c r="I216" i="19" a="1"/>
  <c r="I94" i="19" a="1"/>
  <c r="I1276" i="19" a="1"/>
  <c r="I294" i="19" a="1"/>
  <c r="I1910" i="19" a="1"/>
  <c r="I1614" i="19" a="1"/>
  <c r="I22" i="19" a="1"/>
  <c r="I16" i="19" a="1"/>
  <c r="I2048" i="19" a="1"/>
  <c r="I437" i="19" a="1"/>
  <c r="I1568" i="19" a="1"/>
  <c r="I863" i="19" a="1"/>
  <c r="I1892" i="19" a="1"/>
  <c r="I1343" i="19" a="1"/>
  <c r="I271" i="19" a="1"/>
  <c r="I757" i="19" a="1"/>
  <c r="I1083" i="19" a="1"/>
  <c r="I447" i="19" a="1"/>
  <c r="I140" i="19" a="1"/>
  <c r="I812" i="19" a="1"/>
  <c r="I266" i="19" a="1"/>
  <c r="I741" i="19" a="1"/>
  <c r="I643" i="19" a="1"/>
  <c r="I2055" i="19" a="1"/>
  <c r="I1348" i="19" a="1"/>
  <c r="I1891" i="19" a="1"/>
  <c r="I238" i="19" a="1"/>
  <c r="I948" i="19" a="1"/>
  <c r="I101" i="19" a="1"/>
  <c r="I1199" i="19" a="1"/>
  <c r="I1898" i="19" a="1"/>
  <c r="I964" i="19" a="1"/>
  <c r="I1224" i="19" a="1"/>
  <c r="I1025" i="19" a="1"/>
  <c r="I1050" i="19" a="1"/>
  <c r="I557" i="19" a="1"/>
  <c r="I67" i="19" a="1"/>
  <c r="I1741" i="19" a="1"/>
  <c r="I2011" i="19" a="1"/>
  <c r="I1299" i="19" a="1"/>
  <c r="I1554" i="19" a="1"/>
  <c r="I1041" i="19" a="1"/>
  <c r="I1966" i="19" a="1"/>
  <c r="I2103" i="19" a="1"/>
  <c r="I356" i="19" a="1"/>
  <c r="I2119" i="19" a="1"/>
  <c r="I1544" i="19" a="1"/>
  <c r="I382" i="19" a="1"/>
  <c r="I56" i="19" a="1"/>
  <c r="I1598" i="19" a="1"/>
  <c r="I1636" i="19" a="1"/>
  <c r="I947" i="19" a="1"/>
  <c r="I1915" i="19" a="1"/>
  <c r="I1767" i="19" a="1"/>
  <c r="I604" i="19" a="1"/>
  <c r="I1182" i="19" a="1"/>
  <c r="I929" i="19" a="1"/>
  <c r="I787" i="19" a="1"/>
  <c r="I1433" i="19" a="1"/>
  <c r="I1746" i="19" a="1"/>
  <c r="I998" i="19" a="1"/>
  <c r="I1618" i="19" a="1"/>
  <c r="I1572" i="19" a="1"/>
  <c r="I560" i="19" a="1"/>
  <c r="I980" i="19" a="1"/>
  <c r="I1318" i="19" a="1"/>
  <c r="I336" i="19" a="1"/>
  <c r="I1601" i="19" a="1"/>
  <c r="I588" i="19" a="1"/>
  <c r="I1757" i="19" a="1"/>
  <c r="I1931" i="19" a="1"/>
  <c r="I1644" i="19" a="1"/>
  <c r="I749" i="19" a="1"/>
  <c r="I1291" i="19" a="1"/>
  <c r="I482" i="19" a="1"/>
  <c r="I937" i="19" a="1"/>
  <c r="I1023" i="19" a="1"/>
  <c r="I1735" i="19" a="1"/>
  <c r="I351" i="19" a="1"/>
  <c r="I1103" i="19" a="1"/>
  <c r="I1541" i="19" a="1"/>
  <c r="I1184" i="19" a="1"/>
  <c r="I485" i="19" a="1"/>
  <c r="I2065" i="19" a="1"/>
  <c r="I425" i="19" a="1"/>
  <c r="I918" i="19" a="1"/>
  <c r="I1736" i="19" a="1"/>
  <c r="I1862" i="19" a="1"/>
  <c r="I1098" i="19" a="1"/>
  <c r="I845" i="19" a="1"/>
  <c r="I1858" i="19" a="1"/>
  <c r="I1641" i="19" a="1"/>
  <c r="I1424" i="19" a="1"/>
  <c r="I1600" i="19" a="1"/>
  <c r="I2084" i="19" a="1"/>
  <c r="I742" i="19" a="1"/>
  <c r="I2151" i="19" a="1"/>
  <c r="I1484" i="19" a="1"/>
  <c r="I1375" i="19" a="1"/>
  <c r="I145" i="19" a="1"/>
  <c r="I148" i="19" a="1"/>
  <c r="I1087" i="19" a="1"/>
  <c r="I1044" i="19" a="1"/>
  <c r="I769" i="19" a="1"/>
  <c r="I960" i="19" a="1"/>
  <c r="I1311" i="19" a="1"/>
  <c r="I711" i="19" a="1"/>
  <c r="I1267" i="19" a="1"/>
  <c r="I568" i="19" a="1"/>
  <c r="I1842" i="19" a="1"/>
  <c r="I1648" i="19" a="1"/>
  <c r="I1088" i="19" a="1"/>
  <c r="I1959" i="19" a="1"/>
  <c r="I1863" i="19" a="1"/>
  <c r="I183" i="19" a="1"/>
  <c r="I1145" i="19" a="1"/>
  <c r="I302" i="19" a="1"/>
  <c r="I1889" i="19" a="1"/>
  <c r="I1398" i="19" a="1"/>
  <c r="I500" i="19" a="1"/>
  <c r="I1901" i="19" a="1"/>
  <c r="I520" i="19" a="1"/>
  <c r="I916" i="19" a="1"/>
  <c r="I1175" i="19" a="1"/>
  <c r="I1180" i="19" a="1"/>
  <c r="I1315" i="19" a="1"/>
  <c r="I1932" i="19" a="1"/>
  <c r="I1918" i="19" a="1"/>
  <c r="I407" i="19" a="1"/>
  <c r="I1828" i="19" a="1"/>
  <c r="I1412" i="19" a="1"/>
  <c r="I1492" i="19" a="1"/>
  <c r="I1289" i="19" a="1"/>
  <c r="I1132" i="19" a="1"/>
  <c r="I65" i="19" a="1"/>
  <c r="I264" i="19" a="1"/>
  <c r="I841" i="19" a="1"/>
  <c r="I969" i="19" a="1"/>
  <c r="I161" i="19" a="1"/>
  <c r="I1751" i="19" a="1"/>
  <c r="I1256" i="19" a="1"/>
  <c r="I1483" i="19" a="1"/>
  <c r="I410" i="19" a="1"/>
  <c r="I593" i="19" a="1"/>
  <c r="I454" i="19" a="1"/>
  <c r="I556" i="19" a="1"/>
  <c r="I413" i="19" a="1"/>
  <c r="I1530" i="19" a="1"/>
  <c r="I371" i="19" a="1"/>
  <c r="I1576" i="19" a="1"/>
  <c r="I1112" i="19" a="1"/>
  <c r="I976" i="19" a="1"/>
  <c r="I470" i="19" a="1"/>
  <c r="I1189" i="19" a="1"/>
  <c r="I696" i="19" a="1"/>
  <c r="I2098" i="19" a="1"/>
  <c r="I1801" i="19" a="1"/>
  <c r="I2118" i="19" a="1"/>
  <c r="I168" i="19" a="1"/>
  <c r="I1272" i="19" a="1"/>
  <c r="I663" i="19" a="1"/>
  <c r="I1251" i="19" a="1"/>
  <c r="I1131" i="19" a="1"/>
  <c r="I928" i="19" a="1"/>
  <c r="I1617" i="19" a="1"/>
  <c r="I1403" i="19" a="1"/>
  <c r="I525" i="19" a="1"/>
  <c r="I1379" i="19" a="1"/>
  <c r="I80" i="19" a="1"/>
  <c r="I1602" i="19" a="1"/>
  <c r="I1538" i="19" a="1"/>
  <c r="I211" i="19" a="1"/>
  <c r="I9" i="19" a="1"/>
  <c r="I2114" i="19" a="1"/>
  <c r="I551" i="19" a="1"/>
  <c r="I2020" i="19" a="1"/>
  <c r="I1382" i="19" a="1"/>
  <c r="I1687" i="19" a="1"/>
  <c r="I11" i="19" a="1"/>
  <c r="I1944" i="19" a="1"/>
  <c r="I508" i="19" a="1"/>
  <c r="I2146" i="19" a="1"/>
  <c r="I647" i="19" a="1"/>
  <c r="I95" i="19" a="1"/>
  <c r="I538" i="19" a="1"/>
  <c r="I2010" i="19" a="1"/>
  <c r="I1150" i="19" a="1"/>
  <c r="I205" i="19" a="1"/>
  <c r="I187" i="19" a="1"/>
  <c r="I1950" i="19" a="1"/>
  <c r="I1964" i="19" a="1"/>
  <c r="I1699" i="19" a="1"/>
  <c r="I244" i="19" a="1"/>
  <c r="I589" i="19" a="1"/>
  <c r="I444" i="19" a="1"/>
  <c r="I2000" i="19" a="1"/>
  <c r="I765" i="19" a="1"/>
  <c r="I704" i="19" a="1"/>
  <c r="I339" i="19" a="1"/>
  <c r="I1886" i="19" a="1"/>
  <c r="I2042" i="19" a="1"/>
  <c r="I615" i="19" a="1"/>
  <c r="I1496" i="19" a="1"/>
  <c r="I1921" i="19" a="1"/>
  <c r="I1283" i="19" a="1"/>
  <c r="I658" i="19" a="1"/>
  <c r="I224" i="19" a="1"/>
  <c r="I1551" i="19" a="1"/>
  <c r="I1316" i="19" a="1"/>
  <c r="I2155" i="19" a="1"/>
  <c r="I1393" i="19" a="1"/>
  <c r="I1545" i="19" a="1"/>
  <c r="I1324" i="19" a="1"/>
  <c r="I1158" i="19" a="1"/>
  <c r="I268" i="19" a="1"/>
  <c r="I270" i="19" a="1"/>
  <c r="I1860" i="19" a="1"/>
  <c r="I1075" i="19" a="1"/>
  <c r="I1787" i="19" a="1"/>
  <c r="I896" i="19" a="1"/>
  <c r="I2077" i="19" a="1"/>
  <c r="I1941" i="19" a="1"/>
  <c r="I759" i="19" a="1"/>
  <c r="I1308" i="19" a="1"/>
  <c r="I1902" i="19" a="1"/>
  <c r="I1107" i="19" a="1"/>
  <c r="I1185" i="19" a="1"/>
  <c r="I424" i="19" a="1"/>
  <c r="I1667" i="19" a="1"/>
  <c r="I737" i="19" a="1"/>
  <c r="I1225" i="19" a="1"/>
  <c r="I1486" i="19" a="1"/>
  <c r="I1394" i="19" a="1"/>
  <c r="I177" i="19" a="1"/>
  <c r="I265" i="19" a="1"/>
  <c r="I2034" i="19" a="1"/>
  <c r="I1474" i="19" a="1"/>
  <c r="I2135" i="19" a="1"/>
  <c r="I1916" i="19" a="1"/>
  <c r="I1115" i="19" a="1"/>
  <c r="I319" i="19" a="1"/>
  <c r="I121" i="19" a="1"/>
  <c r="I1637" i="19" a="1"/>
  <c r="I1557" i="19" a="1"/>
  <c r="I1773" i="19" a="1"/>
  <c r="I813" i="19" a="1"/>
  <c r="I1160" i="19" a="1"/>
  <c r="I865" i="19" a="1"/>
  <c r="I1258" i="19" a="1"/>
  <c r="I679" i="19" a="1"/>
  <c r="I693" i="19" a="1"/>
  <c r="I83" i="19" a="1"/>
  <c r="I430" i="19" a="1"/>
  <c r="I198" i="19" a="1"/>
  <c r="I1504" i="19" a="1"/>
  <c r="I1560" i="19" a="1"/>
  <c r="I1774" i="19" a="1"/>
  <c r="I1690" i="19" a="1"/>
  <c r="I201" i="19" a="1"/>
  <c r="I1282" i="19" a="1"/>
  <c r="I687" i="19" a="1"/>
  <c r="I880" i="19" a="1"/>
  <c r="I1849" i="19" a="1"/>
  <c r="I1300" i="19" a="1"/>
  <c r="I324" i="19" a="1"/>
  <c r="I646" i="19" a="1"/>
  <c r="I494" i="19" a="1"/>
  <c r="I682" i="19" a="1"/>
  <c r="I1302" i="19" a="1"/>
  <c r="I1335" i="19" a="1"/>
  <c r="I585" i="19" a="1"/>
  <c r="I989" i="19" a="1"/>
  <c r="I1201" i="19" a="1"/>
  <c r="I1179" i="19" a="1"/>
  <c r="I1093" i="19" a="1"/>
  <c r="I523" i="19" a="1"/>
  <c r="I46" i="19" a="1"/>
  <c r="I1665" i="19" a="1"/>
  <c r="I1007" i="19" a="1"/>
  <c r="I476" i="19" a="1"/>
  <c r="I1781" i="19" a="1"/>
  <c r="I1461" i="19" a="1"/>
  <c r="I1126" i="19" a="1"/>
  <c r="I1939" i="19" a="1"/>
  <c r="I824" i="19" a="1"/>
  <c r="I1552" i="19" a="1"/>
  <c r="I912" i="19" a="1"/>
  <c r="I1346" i="19" a="1"/>
  <c r="I1467" i="19" a="1"/>
  <c r="I1727" i="19" a="1"/>
  <c r="I1512" i="19" a="1"/>
  <c r="I1119" i="19" a="1"/>
  <c r="I180" i="19" a="1"/>
  <c r="I903" i="19" a="1"/>
  <c r="I222" i="19" a="1"/>
  <c r="I553" i="19" a="1"/>
  <c r="I374" i="19" a="1"/>
  <c r="I241" i="19" a="1"/>
  <c r="I2043" i="19" a="1"/>
  <c r="I1876" i="19" a="1"/>
  <c r="I1047" i="19" a="1"/>
  <c r="I450" i="19" a="1"/>
  <c r="I886" i="19" a="1"/>
  <c r="I443" i="19" a="1"/>
  <c r="I1709" i="19" a="1"/>
  <c r="I1156" i="19" a="1"/>
  <c r="I1460" i="19" a="1"/>
  <c r="I377" i="19" a="1"/>
  <c r="I1330" i="19" a="1"/>
  <c r="I167" i="19" a="1"/>
  <c r="I530" i="19" a="1"/>
  <c r="I872" i="19" a="1"/>
  <c r="I55" i="19" a="1"/>
  <c r="I453" i="19" a="1"/>
  <c r="I234" i="19" a="1"/>
  <c r="I1777" i="19" a="1"/>
  <c r="I1423" i="19" a="1"/>
  <c r="I878" i="19" a="1"/>
  <c r="I1763" i="19" a="1"/>
  <c r="I1531" i="19" a="1"/>
  <c r="I506" i="19" a="1"/>
  <c r="I744" i="19" a="1"/>
  <c r="I1718" i="19" a="1"/>
  <c r="I231" i="19" a="1"/>
  <c r="I1874" i="19" a="1"/>
  <c r="I1388" i="19" a="1"/>
  <c r="I1449" i="19" a="1"/>
  <c r="I2051" i="19" a="1"/>
  <c r="I2115" i="19" a="1"/>
  <c r="I269" i="19" a="1"/>
  <c r="I641" i="19" a="1"/>
  <c r="I972" i="19" a="1"/>
  <c r="I783" i="19" a="1"/>
  <c r="I1477" i="19" a="1"/>
  <c r="I1446" i="19" a="1"/>
  <c r="I47" i="19" a="1"/>
  <c r="I1660" i="19" a="1"/>
  <c r="I165" i="19" a="1"/>
  <c r="I249" i="19" a="1"/>
  <c r="I1191" i="19" a="1"/>
  <c r="I219" i="19" a="1"/>
  <c r="I985" i="19" a="1"/>
  <c r="I1626" i="19" a="1"/>
  <c r="I1038" i="19" a="1"/>
  <c r="I1096" i="19" a="1"/>
  <c r="I1873" i="19" a="1"/>
  <c r="I166" i="19" a="1"/>
  <c r="I897" i="19" a="1"/>
  <c r="I1539" i="19" a="1"/>
  <c r="I258" i="19" a="1"/>
  <c r="I513" i="19" a="1"/>
  <c r="I1102" i="19" a="1"/>
  <c r="I651" i="19" a="1"/>
  <c r="I2019" i="19" a="1"/>
  <c r="I1621" i="19" a="1"/>
  <c r="I926" i="19" a="1"/>
  <c r="I938" i="19" a="1"/>
  <c r="I2014" i="19" a="1"/>
  <c r="I764" i="19" a="1"/>
  <c r="I1662" i="19" a="1"/>
  <c r="I1465" i="19" a="1"/>
  <c r="I44" i="19" a="1"/>
  <c r="I1253" i="19" a="1"/>
  <c r="I671" i="19" a="1"/>
  <c r="I939" i="19" a="1"/>
  <c r="I1278" i="19" a="1"/>
  <c r="I1574" i="19" a="1"/>
  <c r="I1808" i="19" a="1"/>
  <c r="I1638" i="19" a="1"/>
  <c r="I1250" i="19" a="1"/>
  <c r="I1911" i="19" a="1"/>
  <c r="I2105" i="19" a="1"/>
  <c r="I620" i="19" a="1"/>
  <c r="I295" i="19" a="1"/>
  <c r="I1060" i="19" a="1"/>
  <c r="I857" i="19" a="1"/>
  <c r="I1515" i="19" a="1"/>
  <c r="I1989" i="19" a="1"/>
  <c r="I2031" i="19" a="1"/>
  <c r="I1169" i="19" a="1"/>
  <c r="I1525" i="19" a="1"/>
  <c r="I1171" i="19" a="1"/>
  <c r="I1133" i="19" a="1"/>
  <c r="I778" i="19" a="1"/>
  <c r="I1495" i="19" a="1"/>
  <c r="I1867" i="19" a="1"/>
  <c r="I1386" i="19" a="1"/>
  <c r="I117" i="19" a="1"/>
  <c r="I1733" i="19" a="1"/>
  <c r="I1899" i="19" a="1"/>
  <c r="I2150" i="19" a="1"/>
  <c r="I433" i="19" a="1"/>
  <c r="I195" i="19" a="1"/>
  <c r="I212" i="19" a="1"/>
  <c r="I906" i="19" a="1"/>
  <c r="I1825" i="19" a="1"/>
  <c r="I1786" i="19" a="1"/>
  <c r="I578" i="19" a="1"/>
  <c r="I137" i="19" a="1"/>
  <c r="I61" i="19" a="1"/>
  <c r="I373" i="19" a="1"/>
  <c r="I1740" i="19" a="1"/>
  <c r="I547" i="19" a="1"/>
  <c r="I811" i="19" a="1"/>
  <c r="I1135" i="19" a="1"/>
  <c r="I833" i="19" a="1"/>
  <c r="I1105" i="19" a="1"/>
  <c r="I1555" i="19" a="1"/>
  <c r="I734" i="19" a="1"/>
  <c r="I709" i="19" a="1"/>
  <c r="I1705" i="19" a="1"/>
  <c r="I1431" i="19" a="1"/>
  <c r="I1587" i="19" a="1"/>
  <c r="I630" i="19" a="1"/>
  <c r="I1438" i="19" a="1"/>
  <c r="I610" i="19" a="1"/>
  <c r="I282" i="19" a="1"/>
  <c r="I1571" i="19" a="1"/>
  <c r="I1864" i="19" a="1"/>
  <c r="I401" i="19" a="1"/>
  <c r="I120" i="19" a="1"/>
  <c r="I1453" i="19" a="1"/>
  <c r="I548" i="19" a="1"/>
  <c r="I1081" i="19" a="1"/>
  <c r="I1827" i="19" a="1"/>
  <c r="I879" i="19" a="1"/>
  <c r="I1682" i="19" a="1"/>
  <c r="I1691" i="19" a="1"/>
  <c r="I1204" i="19" a="1"/>
  <c r="I1239" i="19" a="1"/>
  <c r="I514" i="19" a="1"/>
  <c r="I1632" i="19" a="1"/>
  <c r="I601" i="19" a="1"/>
  <c r="I901" i="19" a="1"/>
  <c r="I1792" i="19" a="1"/>
  <c r="I2059" i="19" a="1"/>
  <c r="I1136" i="19" a="1"/>
  <c r="I1498" i="19" a="1"/>
  <c r="I192" i="19" a="1"/>
  <c r="I994" i="19" a="1"/>
  <c r="I908" i="19" a="1"/>
  <c r="I1701" i="19" a="1"/>
  <c r="I546" i="19" a="1"/>
  <c r="I1312" i="19" a="1"/>
  <c r="I674" i="19" a="1"/>
  <c r="I1799" i="19" a="1"/>
  <c r="I966" i="19" a="1"/>
  <c r="I10" i="19" a="1"/>
  <c r="I1556" i="19" a="1"/>
  <c r="I2009" i="19" a="1"/>
  <c r="I446" i="19" a="1"/>
  <c r="I246" i="19" a="1"/>
  <c r="I1502" i="19" a="1"/>
  <c r="I209" i="19" a="1"/>
  <c r="I1845" i="19" a="1"/>
  <c r="I1907" i="19" a="1"/>
  <c r="I5" i="19" a="1"/>
  <c r="I1745" i="19" a="1"/>
  <c r="I861" i="19" a="1"/>
  <c r="I991" i="19" a="1"/>
  <c r="I150" i="19" a="1"/>
  <c r="I2015" i="19" a="1"/>
  <c r="I831" i="19" a="1"/>
  <c r="I403" i="19" a="1"/>
  <c r="I1368" i="19" a="1"/>
  <c r="I735" i="19" a="1"/>
  <c r="I1983" i="19" a="1"/>
  <c r="I1296" i="19" a="1"/>
  <c r="I716" i="19" a="1"/>
  <c r="I1647" i="19" a="1"/>
  <c r="I133" i="19" a="1"/>
  <c r="I1165" i="19" a="1"/>
  <c r="I1974" i="19" a="1"/>
  <c r="I393" i="19" a="1"/>
  <c r="I1646" i="19" a="1"/>
  <c r="I74" i="19" a="1"/>
  <c r="I1739" i="19" a="1"/>
  <c r="I143" i="19" a="1"/>
  <c r="I43" i="19" a="1"/>
  <c r="I1771" i="19" a="1"/>
  <c r="I542" i="19" a="1"/>
  <c r="I146" i="19" a="1"/>
  <c r="I308" i="19" a="1"/>
  <c r="I676" i="19" a="1"/>
  <c r="I97" i="19" a="1"/>
  <c r="I1938" i="19" a="1"/>
  <c r="I59" i="19" a="1"/>
  <c r="I773" i="19" a="1"/>
  <c r="I680" i="19" a="1"/>
  <c r="I1451" i="19" a="1"/>
  <c r="I60" i="19" a="1"/>
  <c r="I509" i="19" a="1"/>
  <c r="I1714" i="19" a="1"/>
  <c r="I724" i="19" a="1"/>
  <c r="I1775" i="19" a="1"/>
  <c r="I2064" i="19" a="1"/>
  <c r="I2017" i="19" a="1"/>
  <c r="I1208" i="19" a="1"/>
  <c r="I1843" i="19" a="1"/>
  <c r="I1319" i="19" a="1"/>
  <c r="I3" i="19" a="1"/>
  <c r="I1500" i="19" a="1"/>
  <c r="I900" i="19" a="1"/>
  <c r="I1230" i="19" a="1"/>
  <c r="I448" i="19" a="1"/>
  <c r="I63" i="19" a="1"/>
  <c r="I501" i="19" a="1"/>
  <c r="I2050" i="19" a="1"/>
  <c r="I128" i="19" a="1"/>
  <c r="I1738" i="19" a="1"/>
  <c r="I160" i="19" a="1"/>
  <c r="I2091" i="19" a="1"/>
  <c r="I904" i="19" a="1"/>
  <c r="I1716" i="19" a="1"/>
  <c r="I333" i="19" a="1"/>
  <c r="I2090" i="19" a="1"/>
  <c r="I1925" i="19" a="1"/>
  <c r="I1847" i="19" a="1"/>
  <c r="I429" i="19" a="1"/>
  <c r="I1962" i="19" a="1"/>
  <c r="I1630" i="19" a="1"/>
  <c r="I612" i="19" a="1"/>
  <c r="I1362" i="19" a="1"/>
  <c r="I2145" i="19" a="1"/>
  <c r="I851" i="19" a="1"/>
  <c r="I23" i="19" a="1"/>
  <c r="I1065" i="19" a="1"/>
  <c r="I78" i="19" a="1"/>
  <c r="I1846" i="19" a="1"/>
  <c r="I300" i="19" a="1"/>
  <c r="I7" i="19" a="1"/>
  <c r="I279" i="19" a="1"/>
  <c r="I1871" i="19" a="1"/>
  <c r="I53" i="19" a="1"/>
  <c r="I1082" i="19" a="1"/>
  <c r="I781" i="19" a="1"/>
  <c r="I1579" i="19" a="1"/>
  <c r="I2080" i="19" a="1"/>
  <c r="I1832" i="19" a="1"/>
  <c r="I304" i="19" a="1"/>
  <c r="I498" i="19" a="1"/>
  <c r="I854" i="19" a="1"/>
  <c r="I218" i="19" a="1"/>
  <c r="I200" i="19" a="1"/>
  <c r="I1266" i="19" a="1"/>
  <c r="I748" i="19" a="1"/>
  <c r="I1377" i="19" a="1"/>
  <c r="I490" i="19" a="1"/>
  <c r="I1803" i="19" a="1"/>
  <c r="I1566" i="19" a="1"/>
  <c r="I1969" i="19" a="1"/>
  <c r="I1947" i="19" a="1"/>
  <c r="I975" i="19" a="1"/>
  <c r="I96" i="19" a="1"/>
  <c r="I434" i="19" a="1"/>
  <c r="I466" i="19" a="1"/>
  <c r="I955" i="19" a="1"/>
  <c r="I214" i="19" a="1"/>
  <c r="I306" i="19" a="1"/>
  <c r="I1237" i="19" a="1"/>
  <c r="I1246" i="19" a="1"/>
  <c r="I728" i="19" a="1"/>
  <c r="I1064" i="19" a="1"/>
  <c r="I354" i="19" a="1"/>
  <c r="I733" i="19" a="1"/>
  <c r="I1678" i="19" a="1"/>
  <c r="I1100" i="19" a="1"/>
  <c r="I758" i="19" a="1"/>
  <c r="I102" i="19" a="1"/>
  <c r="I1464" i="19" a="1"/>
  <c r="I1196" i="19" a="1"/>
  <c r="I274" i="19" a="1"/>
  <c r="I71" i="19" a="1"/>
  <c r="I220" i="19" a="1"/>
  <c r="I452" i="19" a="1"/>
  <c r="I1908" i="19" a="1"/>
  <c r="I1364" i="19" a="1"/>
  <c r="I772" i="19" a="1"/>
  <c r="I667" i="19" a="1"/>
  <c r="I522" i="19" a="1"/>
  <c r="I1046" i="19" a="1"/>
  <c r="I820" i="19" a="1"/>
  <c r="I1522" i="19" a="1"/>
  <c r="I695" i="19" a="1"/>
  <c r="I8" i="19" a="1"/>
  <c r="I1202" i="19" a="1"/>
  <c r="I79" i="19" a="1"/>
  <c r="I1094" i="19" a="1"/>
  <c r="I1155" i="19" a="1"/>
  <c r="I1558" i="19" a="1"/>
  <c r="I1567" i="19" a="1"/>
  <c r="I1635" i="19" a="1"/>
  <c r="I135" i="19" a="1"/>
  <c r="I1301" i="19" a="1"/>
  <c r="I1190" i="19" a="1"/>
  <c r="I1028" i="19" a="1"/>
  <c r="I1820" i="19" a="1"/>
  <c r="I1693" i="19" a="1"/>
  <c r="I915" i="19" a="1"/>
  <c r="I100" i="19" a="1"/>
  <c r="I2022" i="19" a="1"/>
  <c r="I1218" i="19" a="1"/>
  <c r="I707" i="19" a="1"/>
  <c r="I2032" i="19" a="1"/>
  <c r="I1704" i="19" a="1"/>
  <c r="I1928" i="19" a="1"/>
  <c r="I1878" i="19" a="1"/>
  <c r="I362" i="19" a="1"/>
  <c r="I1043" i="19" a="1"/>
  <c r="I1720" i="19" a="1"/>
  <c r="I673" i="19" a="1"/>
  <c r="I1770" i="19" a="1"/>
  <c r="I842" i="19" a="1"/>
  <c r="I650" i="19" a="1"/>
  <c r="I34" i="19" a="1"/>
  <c r="I1725" i="19" a="1"/>
  <c r="I827" i="19" a="1"/>
  <c r="I181" i="19" a="1"/>
  <c r="I1427" i="19" a="1"/>
  <c r="I111" i="19" a="1"/>
  <c r="I435" i="19" a="1"/>
  <c r="I2006" i="19" a="1"/>
  <c r="I1529" i="19" a="1"/>
  <c r="I1788" i="19" a="1"/>
  <c r="I887" i="19" a="1"/>
  <c r="I474" i="19" a="1"/>
  <c r="I1052" i="19" a="1"/>
  <c r="I1713" i="19" a="1"/>
  <c r="I1482" i="19" a="1"/>
  <c r="I1456" i="19" a="1"/>
  <c r="I997" i="19" a="1"/>
  <c r="I533" i="19" a="1"/>
  <c r="I1679" i="19" a="1"/>
  <c r="I1526" i="19" a="1"/>
  <c r="I109" i="19" a="1"/>
  <c r="I725" i="19" a="1"/>
  <c r="I340" i="19" a="1"/>
  <c r="I1078" i="19" a="1"/>
  <c r="I2133" i="19" a="1"/>
  <c r="I2092" i="19" a="1"/>
  <c r="I793" i="19" a="1"/>
  <c r="I608" i="19" a="1"/>
  <c r="I1306" i="19" a="1"/>
  <c r="I1813" i="19" a="1"/>
  <c r="I503" i="19" a="1"/>
  <c r="I634" i="19" a="1"/>
  <c r="I404" i="19" a="1"/>
  <c r="I1622" i="19" a="1"/>
  <c r="I383" i="19" a="1"/>
  <c r="I1401" i="19" a="1"/>
  <c r="I396" i="19" a="1"/>
  <c r="I1838" i="19" a="1"/>
  <c r="I57" i="19" a="1"/>
  <c r="I1434" i="19" a="1"/>
  <c r="I325" i="19" a="1"/>
  <c r="I1481" i="19" a="1"/>
  <c r="I2068" i="19" a="1"/>
  <c r="I826" i="19" a="1"/>
  <c r="I207" i="19" a="1"/>
  <c r="I1994" i="19" a="1"/>
  <c r="I420" i="19" a="1"/>
  <c r="I1372" i="19" a="1"/>
  <c r="I1669" i="19" a="1"/>
  <c r="I252" i="19" a="1"/>
  <c r="I1257" i="19" a="1"/>
  <c r="I1936" i="19" a="1"/>
  <c r="I1954" i="19" a="1"/>
  <c r="I419" i="19" a="1"/>
  <c r="I1004" i="19" a="1"/>
  <c r="I1248" i="19" a="1"/>
  <c r="I2061" i="19" a="1"/>
  <c r="I843" i="19" a="1"/>
  <c r="I571" i="19" a="1"/>
  <c r="I2149" i="19" a="1"/>
  <c r="I727" i="19" a="1"/>
  <c r="I1252" i="19" a="1"/>
  <c r="I291" i="19" a="1"/>
  <c r="I579" i="19" a="1"/>
  <c r="I379" i="19" a="1"/>
  <c r="I580" i="19" a="1"/>
  <c r="I1097" i="19" a="1"/>
  <c r="I534" i="19" a="1"/>
  <c r="I540" i="19" a="1"/>
  <c r="I387" i="19" a="1"/>
  <c r="I1935" i="19" a="1"/>
  <c r="I810" i="19" a="1"/>
  <c r="I543" i="19" a="1"/>
  <c r="I1657" i="19" a="1"/>
  <c r="I898" i="19" a="1"/>
  <c r="I45" i="19" a="1"/>
  <c r="I1961" i="19" a="1"/>
  <c r="I286" i="19" a="1"/>
  <c r="I1303" i="19" a="1"/>
  <c r="I1752" i="19" a="1"/>
  <c r="I923" i="19" a="1"/>
  <c r="I475" i="19" a="1"/>
  <c r="I598" i="19" a="1"/>
  <c r="I507" i="19" a="1"/>
  <c r="I14" i="19" a="1"/>
  <c r="I871" i="19" a="1"/>
  <c r="I958" i="19" a="1"/>
  <c r="I303" i="19" a="1"/>
  <c r="I2131" i="19" a="1"/>
  <c r="I1596" i="19" a="1"/>
  <c r="I1830" i="19" a="1"/>
  <c r="I558" i="19" a="1"/>
  <c r="I2074" i="19" a="1"/>
  <c r="I1168" i="19" a="1"/>
  <c r="I521" i="19" a="1"/>
  <c r="I1534" i="19" a="1"/>
  <c r="I689" i="19" a="1"/>
  <c r="I127" i="19" a="1"/>
  <c r="I1086" i="19" a="1"/>
  <c r="I762" i="19" a="1"/>
  <c r="I123" i="19" a="1"/>
  <c r="I2089" i="19" a="1"/>
  <c r="I276" i="19" a="1"/>
  <c r="I1487" i="19" a="1"/>
  <c r="I1649" i="19" a="1"/>
  <c r="I35" i="19" a="1"/>
  <c r="I2112" i="19" a="1"/>
  <c r="I2156" i="19" a="1"/>
  <c r="I954" i="19" a="1"/>
  <c r="I1479" i="19" a="1"/>
  <c r="I89" i="19" a="1"/>
  <c r="I260" i="19" a="1"/>
  <c r="I37" i="19" a="1"/>
  <c r="I1753" i="19" a="1"/>
  <c r="I894" i="19" a="1"/>
  <c r="I1370" i="19" a="1"/>
  <c r="I103" i="19" a="1"/>
  <c r="I983" i="19" a="1"/>
  <c r="I848" i="19" a="1"/>
  <c r="I905" i="19" a="1"/>
  <c r="I1819" i="19" a="1"/>
  <c r="I1865" i="19" a="1"/>
  <c r="I472" i="19" a="1"/>
  <c r="I1198" i="19" a="1"/>
  <c r="I785" i="19" a="1"/>
  <c r="I888" i="19" a="1"/>
  <c r="I228" i="19" a="1"/>
  <c r="I807" i="19" a="1"/>
  <c r="I19" i="19" a="1"/>
  <c r="I66" i="19" a="1"/>
  <c r="I1462" i="19" a="1"/>
  <c r="I2081" i="19" a="1"/>
  <c r="I2102" i="19" a="1"/>
  <c r="I1750" i="19" a="1"/>
  <c r="I1536" i="19" a="1"/>
  <c r="I982" i="19" a="1"/>
  <c r="I1616" i="19" a="1"/>
  <c r="I809" i="19" a="1"/>
  <c r="I1329" i="19" a="1"/>
  <c r="I1882" i="19" a="1"/>
  <c r="I1280" i="19" a="1"/>
  <c r="I609" i="19" a="1"/>
  <c r="I84" i="19" a="1"/>
  <c r="I736" i="19" a="1"/>
  <c r="I1255" i="19" a="1"/>
  <c r="I422" i="19" a="1"/>
  <c r="I441" i="19" a="1"/>
  <c r="I1514" i="19" a="1"/>
  <c r="I331" i="19" a="1"/>
  <c r="I1949" i="19" a="1"/>
  <c r="I1186" i="19" a="1"/>
  <c r="I1503" i="19" a="1"/>
  <c r="I561" i="19" a="1"/>
  <c r="I236" i="19" a="1"/>
  <c r="I2052" i="19" a="1"/>
  <c r="I365" i="19" a="1"/>
  <c r="I1017" i="19" a="1"/>
  <c r="I917" i="19" a="1"/>
  <c r="I144" i="19" a="1"/>
  <c r="I1784" i="19" a="1"/>
  <c r="I1217" i="19" a="1"/>
  <c r="I395" i="19" a="1"/>
  <c r="I164" i="19" a="1"/>
  <c r="I1631" i="19" a="1"/>
  <c r="I2120" i="19" a="1"/>
  <c r="I1407" i="19" a="1"/>
  <c r="I1365" i="19" a="1"/>
  <c r="I990" i="19" a="1"/>
  <c r="I414" i="19" a="1"/>
  <c r="I930" i="19" a="1"/>
  <c r="I1564" i="19" a="1"/>
  <c r="I821" i="19" a="1"/>
  <c r="I2160" i="19" a="1"/>
  <c r="I587" i="19" a="1"/>
  <c r="I273" i="19" a="1"/>
  <c r="I416" i="19" a="1"/>
  <c r="I138" i="19" a="1"/>
  <c r="I1406" i="19" a="1"/>
  <c r="I1548" i="19" a="1"/>
  <c r="I1116" i="19" a="1"/>
  <c r="I337" i="19" a="1"/>
  <c r="I2057" i="19" a="1"/>
  <c r="I1036" i="19" a="1"/>
  <c r="I1841" i="19" a="1"/>
  <c r="I285" i="19" a="1"/>
  <c r="I2054" i="19" a="1"/>
  <c r="I1724" i="19" a="1"/>
  <c r="I649" i="19" a="1"/>
  <c r="I1728" i="19" a="1"/>
  <c r="I1290" i="19" a="1"/>
  <c r="I1857" i="19" a="1"/>
  <c r="I1020" i="19" a="1"/>
  <c r="I106" i="19" a="1"/>
  <c r="I852" i="19" a="1"/>
  <c r="I1309" i="19" a="1"/>
  <c r="I1181" i="19" a="1"/>
  <c r="I287" i="19" a="1"/>
  <c r="I2125" i="19" a="1"/>
  <c r="I421" i="19" a="1"/>
  <c r="I834" i="19" a="1"/>
  <c r="I1597" i="19" a="1"/>
  <c r="I1698" i="19" a="1"/>
  <c r="I868" i="19" a="1"/>
  <c r="I844" i="19" a="1"/>
  <c r="I802" i="19" a="1"/>
  <c r="I2128" i="19" a="1"/>
  <c r="I1395" i="19" a="1"/>
  <c r="I1516" i="19" a="1"/>
  <c r="I1485" i="19" a="1"/>
  <c r="I1333" i="19" a="1"/>
  <c r="I712" i="19" a="1"/>
  <c r="I370" i="19" a="1"/>
  <c r="I1754" i="19" a="1"/>
  <c r="I2126" i="19" a="1"/>
  <c r="I468" i="19" a="1"/>
  <c r="I1157" i="19" a="1"/>
  <c r="I2018" i="19" a="1"/>
  <c r="I959" i="19" a="1"/>
  <c r="I1005" i="19" a="1"/>
  <c r="I2005" i="19" a="1"/>
  <c r="I259" i="19" a="1"/>
  <c r="I723" i="19" a="1"/>
  <c r="I230" i="19" a="1"/>
  <c r="I1826" i="19" a="1"/>
  <c r="I2148" i="19" a="1"/>
  <c r="I130" i="19" a="1"/>
  <c r="I1010" i="19" a="1"/>
  <c r="I1933" i="19" a="1"/>
  <c r="I1295" i="19" a="1"/>
  <c r="I75" i="19" a="1"/>
  <c r="I705" i="19" a="1"/>
  <c r="I1946" i="19" a="1"/>
  <c r="I1340" i="19" a="1"/>
  <c r="I2082" i="19" a="1"/>
  <c r="I3" i="20" a="1"/>
  <c r="I1520" i="19" a="1"/>
  <c r="I632" i="19" a="1"/>
  <c r="I993" i="19" a="1"/>
  <c r="I862" i="19" a="1"/>
  <c r="I1658" i="19" a="1"/>
  <c r="I1091" i="19" a="1"/>
  <c r="I392" i="19" a="1"/>
  <c r="I602" i="19" a="1"/>
  <c r="I1059" i="19" a="1"/>
  <c r="I780" i="19" a="1"/>
  <c r="I1510" i="19" a="1"/>
  <c r="I883" i="19" a="1"/>
  <c r="I368" i="19" a="1"/>
  <c r="I1971" i="19" a="1"/>
  <c r="I577" i="19" a="1"/>
  <c r="I52" i="19" a="1"/>
  <c r="I2094" i="19" a="1"/>
  <c r="I1354" i="19" a="1"/>
  <c r="I1861" i="19" a="1"/>
  <c r="I1419" i="19" a="1"/>
  <c r="I1872" i="19" a="1"/>
  <c r="I194" i="19" a="1"/>
  <c r="I669" i="19" a="1"/>
  <c r="I1883" i="19" a="1"/>
  <c r="I367" i="19" a="1"/>
  <c r="I866" i="19" a="1"/>
  <c r="I1174" i="19" a="1"/>
  <c r="I1054" i="19" a="1"/>
  <c r="I2134" i="19" a="1"/>
  <c r="I317" i="19" a="1"/>
  <c r="I924" i="19" a="1"/>
  <c r="I1509" i="19" a="1"/>
  <c r="I1723" i="19" a="1"/>
  <c r="I85" i="19" a="1"/>
  <c r="I1569" i="19" a="1"/>
  <c r="I1045" i="19" a="1"/>
  <c r="I984" i="19" a="1"/>
  <c r="I1070" i="19" a="1"/>
  <c r="I104" i="19" a="1"/>
  <c r="I1869" i="19" a="1"/>
  <c r="I1629" i="19" a="1"/>
  <c r="I1159" i="19" a="1"/>
  <c r="I2028" i="19" a="1"/>
  <c r="I1120" i="19" a="1"/>
  <c r="I1432" i="19" a="1"/>
  <c r="I1026" i="19" a="1"/>
  <c r="I1769" i="19" a="1"/>
  <c r="I1853" i="19" a="1"/>
  <c r="I979" i="19" a="1"/>
  <c r="I877" i="19" a="1"/>
  <c r="I599" i="19" a="1"/>
  <c r="I477" i="19" a="1"/>
  <c r="I1887" i="19" a="1"/>
  <c r="I409" i="19" a="1"/>
  <c r="I913" i="19" a="1"/>
  <c r="I364" i="19" a="1"/>
  <c r="I173" i="19" a="1"/>
  <c r="I487" i="19" a="1"/>
  <c r="I564" i="19" a="1"/>
  <c r="I1331" i="19" a="1"/>
  <c r="I2027" i="19" a="1"/>
  <c r="I41" i="19" a="1"/>
  <c r="I1896" i="19" a="1"/>
  <c r="I1146" i="19" a="1"/>
  <c r="I746" i="19" a="1"/>
  <c r="I944" i="19" a="1"/>
  <c r="I139" i="19" a="1"/>
  <c r="I2138" i="19" a="1"/>
  <c r="I1783" i="19" a="1"/>
  <c r="I1469" i="19" a="1"/>
  <c r="I870" i="19" a="1"/>
  <c r="I445" i="19" a="1"/>
  <c r="I1703" i="19" a="1"/>
  <c r="I2096" i="19" a="1"/>
  <c r="I683" i="19" a="1"/>
  <c r="I2001" i="19" a="1"/>
  <c r="I505" i="19" a="1"/>
  <c r="I1570" i="19" a="1"/>
  <c r="I153" i="19" a="1"/>
  <c r="I950" i="19" a="1"/>
  <c r="I720" i="19" a="1"/>
  <c r="I1215" i="19" a="1"/>
  <c r="I1207" i="19" a="1"/>
  <c r="I438" i="19" a="1"/>
  <c r="I1244" i="19" a="1"/>
  <c r="I1068" i="19" a="1"/>
  <c r="I2058" i="19" a="1"/>
  <c r="I1042" i="19" a="1"/>
  <c r="I974" i="19" a="1"/>
  <c r="I1037" i="19" a="1"/>
  <c r="I1546" i="19" a="1"/>
  <c r="I2037" i="19" a="1"/>
  <c r="I996" i="19" a="1"/>
  <c r="I1942" i="19" a="1"/>
  <c r="I1363" i="19" a="1"/>
  <c r="I909" i="19" a="1"/>
  <c r="I584" i="19" a="1"/>
  <c r="I299" i="19" a="1"/>
  <c r="I1834" i="19" a="1"/>
  <c r="I242" i="19" a="1"/>
  <c r="I838" i="19" a="1"/>
  <c r="I1895" i="19" a="1"/>
  <c r="I1694" i="19" a="1"/>
  <c r="I2063" i="19" a="1"/>
  <c r="I1249" i="19" a="1"/>
  <c r="I840" i="19" a="1"/>
  <c r="I347" i="19" a="1"/>
  <c r="I1473" i="19" a="1"/>
  <c r="I1085" i="19" a="1"/>
  <c r="I806" i="19" a="1"/>
  <c r="I353" i="19" a="1"/>
  <c r="I397" i="19" a="1"/>
  <c r="I1772" i="19" a="1"/>
  <c r="I1645" i="19" a="1"/>
  <c r="I1439" i="19" a="1"/>
  <c r="I1471" i="19" a="1"/>
  <c r="I1366" i="19" a="1"/>
  <c r="I943" i="19" a="1"/>
  <c r="I666" i="19" a="1"/>
  <c r="I440" i="19" a="1"/>
  <c r="I1206" i="19" a="1"/>
  <c r="I657" i="19" a="1"/>
  <c r="I1956" i="19" a="1"/>
  <c r="I1633" i="19" a="1"/>
  <c r="I1166" i="19" a="1"/>
  <c r="I88" i="19" a="1"/>
  <c r="I1726" i="19" a="1"/>
  <c r="I463" i="19" a="1"/>
  <c r="I1909" i="19" a="1"/>
  <c r="I24" i="19" a="1"/>
  <c r="I1721" i="19" a="1"/>
  <c r="I69" i="19" a="1"/>
  <c r="I1247" i="19" a="1"/>
  <c r="I541" i="19" a="1"/>
  <c r="I941" i="19" a="1"/>
  <c r="I1837" i="19" a="1"/>
  <c r="I39" i="19" a="1"/>
  <c r="I1729" i="19" a="1"/>
  <c r="I978" i="19" a="1"/>
  <c r="I1018" i="19" a="1"/>
  <c r="I920" i="19" a="1"/>
  <c r="I2101" i="19" a="1"/>
  <c r="I919" i="19" a="1"/>
  <c r="I1831" i="19" a="1"/>
  <c r="I1332" i="19" a="1"/>
  <c r="I1793" i="19" a="1"/>
  <c r="I163" i="19" a="1"/>
  <c r="I1797" i="19" a="1"/>
  <c r="I1369" i="19" a="1"/>
  <c r="I1779" i="19" a="1"/>
  <c r="I2117" i="19" a="1"/>
  <c r="I1885" i="19" a="1"/>
  <c r="I1744" i="19" a="1"/>
  <c r="I248" i="19" a="1"/>
  <c r="I1527" i="19" a="1"/>
  <c r="I721" i="19" a="1"/>
  <c r="I1111" i="19" a="1"/>
  <c r="I491" i="19" a="1"/>
  <c r="I752" i="19" a="1"/>
  <c r="I1374" i="19" a="1"/>
  <c r="I1447" i="19" a="1"/>
  <c r="I155" i="19" a="1"/>
  <c r="I1435" i="19" a="1"/>
  <c r="I559" i="19" a="1"/>
  <c r="I596" i="19" a="1"/>
  <c r="I590" i="19" a="1"/>
  <c r="I1612" i="19" a="1"/>
  <c r="I1298" i="19" a="1"/>
  <c r="I492" i="19" a="1"/>
  <c r="I967" i="19" a="1"/>
  <c r="I1922" i="19" a="1"/>
  <c r="I786" i="19" a="1"/>
  <c r="I745" i="19" a="1"/>
  <c r="I1499" i="19" a="1"/>
  <c r="I621" i="19" a="1"/>
  <c r="I51" i="19" a="1"/>
  <c r="I625" i="19" a="1"/>
  <c r="I2046" i="19" a="1"/>
  <c r="I1670" i="19" a="1"/>
  <c r="I726" i="19" a="1"/>
  <c r="I1782" i="19" a="1"/>
  <c r="I792" i="19" a="1"/>
  <c r="I677" i="19" a="1"/>
  <c r="I2106" i="19" a="1"/>
  <c r="I1890" i="19" a="1"/>
  <c r="I1463" i="19" a="1"/>
  <c r="I1850" i="19" a="1"/>
  <c r="I226" i="19" a="1"/>
  <c r="I1009" i="19" a="1"/>
  <c r="I952" i="19" a="1"/>
  <c r="I732" i="19" a="1"/>
  <c r="I1523" i="19" a="1"/>
  <c r="I1999" i="19" a="1"/>
  <c r="I1742" i="19" a="1"/>
  <c r="I2159" i="19" a="1"/>
  <c r="I1359" i="19" a="1"/>
  <c r="I235" i="19" a="1"/>
  <c r="I1856" i="19" a="1"/>
  <c r="I763" i="19" a="1"/>
  <c r="I714" i="19" a="1"/>
  <c r="I2012" i="19" a="1"/>
  <c r="I1593" i="19" a="1"/>
  <c r="I478" i="19" a="1"/>
  <c r="I1823" i="19" a="1"/>
  <c r="I1109" i="19" a="1"/>
  <c r="I1677" i="19" a="1"/>
  <c r="I1130" i="19" a="1"/>
  <c r="I931" i="19" a="1"/>
  <c r="I1240" i="19" a="1"/>
  <c r="I357" i="19" a="1"/>
  <c r="I2067" i="19" a="1"/>
  <c r="I190" i="19" a="1"/>
  <c r="I1930" i="19" a="1"/>
  <c r="I624" i="19" a="1"/>
  <c r="I1955" i="19" a="1"/>
  <c r="I957" i="19" a="1"/>
  <c r="I574" i="19" a="1"/>
  <c r="I1268" i="19" a="1"/>
  <c r="I151" i="19" a="1"/>
  <c r="I335" i="19" a="1"/>
  <c r="I914" i="19" a="1"/>
  <c r="I1613" i="19" a="1"/>
  <c r="I1592" i="19" a="1"/>
  <c r="I544" i="19" a="1"/>
  <c r="I1089" i="19" a="1"/>
  <c r="I927" i="19" a="1"/>
  <c r="I962" i="19" a="1"/>
  <c r="I459" i="19" a="1"/>
  <c r="I2076" i="19" a="1"/>
  <c r="I1542" i="19" a="1"/>
  <c r="I257" i="19" a="1"/>
  <c r="I116" i="19" a="1"/>
  <c r="I1810" i="19" a="1"/>
  <c r="I794" i="19" a="1"/>
  <c r="I1304" i="19" a="1"/>
  <c r="I2036" i="19" a="1"/>
  <c r="I1140" i="19" a="1"/>
  <c r="I457" i="19" a="1"/>
  <c r="I700" i="19" a="1"/>
  <c r="I2099" i="19" a="1"/>
  <c r="I701" i="19" a="1"/>
  <c r="I208" i="19" a="1"/>
  <c r="I1209" i="19" a="1"/>
  <c r="I1762" i="19" a="1"/>
  <c r="I691" i="19" a="1"/>
  <c r="I1334" i="19" a="1"/>
  <c r="I6" i="19" a="1"/>
  <c r="I2127" i="19" a="1"/>
  <c r="I1228" i="19" a="1"/>
  <c r="I1231" i="19" a="1"/>
  <c r="I1963" i="19" a="1"/>
  <c r="I1688" i="19" a="1"/>
  <c r="I1178" i="19" a="1"/>
  <c r="I2088" i="19" a="1"/>
  <c r="I366" i="19" a="1"/>
  <c r="I1187" i="19" a="1"/>
  <c r="I1818" i="19" a="1"/>
  <c r="I1389" i="19" a="1"/>
  <c r="I1342" i="19" a="1"/>
  <c r="I256" i="19" a="1"/>
  <c r="I467" i="19" a="1"/>
  <c r="I188" i="19" a="1"/>
  <c r="I921" i="19" a="1"/>
  <c r="I189" i="19" a="1"/>
  <c r="I1265" i="19" a="1"/>
  <c r="I1743" i="19" a="1"/>
  <c r="I1404" i="19" a="1"/>
  <c r="I782" i="19" a="1"/>
  <c r="I1807" i="19" a="1"/>
  <c r="I284" i="19" a="1"/>
  <c r="I1271" i="19" a="1"/>
  <c r="I856" i="19" a="1"/>
  <c r="I1603" i="19" a="1"/>
  <c r="I718" i="19" a="1"/>
  <c r="I1759" i="19" a="1"/>
  <c r="I622" i="19" a="1"/>
  <c r="I1205" i="19" a="1"/>
  <c r="I107" i="19" a="1"/>
  <c r="I199" i="19" a="1"/>
  <c r="I659" i="19" a="1"/>
  <c r="I2030" i="19" a="1"/>
  <c r="I755" i="19" a="1"/>
  <c r="I640" i="19" a="1"/>
  <c r="I225" i="19" a="1"/>
  <c r="I58" i="19" a="1"/>
  <c r="I483" i="19" a="1"/>
  <c r="I835" i="19" a="1"/>
  <c r="I902" i="19" a="1"/>
  <c r="I31" i="19" a="1"/>
  <c r="I1937" i="19" a="1"/>
  <c r="I1653" i="19" a="1"/>
  <c r="I1029" i="19" a="1"/>
  <c r="I1929" i="19" a="1"/>
  <c r="I1795" i="19" a="1"/>
  <c r="I1851" i="19" a="1"/>
  <c r="I1071" i="19" a="1"/>
  <c r="I1948" i="19" a="1"/>
  <c r="I1323" i="19" a="1"/>
  <c r="I1410" i="19" a="1"/>
  <c r="I1722" i="19" a="1"/>
  <c r="I171" i="19" a="1"/>
  <c r="I1914" i="19" a="1"/>
  <c r="I390" i="19" a="1"/>
  <c r="I526" i="19" a="1"/>
  <c r="I1561" i="19" a="1"/>
  <c r="I1144" i="19" a="1"/>
  <c r="I539" i="19" a="1"/>
  <c r="I552" i="19" a="1"/>
  <c r="I345" i="19" a="1"/>
  <c r="I750" i="19" a="1"/>
  <c r="I1148" i="19" a="1"/>
  <c r="I789" i="19" a="1"/>
  <c r="I1373" i="19" a="1"/>
  <c r="I697" i="19" a="1"/>
  <c r="I204" i="19" a="1"/>
  <c r="I661" i="19" a="1"/>
  <c r="I1349" i="19" a="1"/>
  <c r="I1591" i="19" a="1"/>
  <c r="I611" i="19" a="1"/>
  <c r="I2044" i="19" a="1"/>
  <c r="I1756" i="19" a="1"/>
  <c r="I1352" i="19" a="1"/>
  <c r="I108" i="19" a="1"/>
  <c r="I206" i="19" a="1"/>
  <c r="I1409" i="19" a="1"/>
  <c r="I292" i="19" a="1"/>
  <c r="I1294" i="19" a="1"/>
  <c r="I442" i="19" a="1"/>
  <c r="I86" i="19" a="1"/>
  <c r="I1095" i="19" a="1"/>
  <c r="I729" i="19" a="1"/>
  <c r="I1476" i="19" a="1"/>
  <c r="I1034" i="19" a="1"/>
  <c r="I415" i="19" a="1"/>
  <c r="I2003" i="19" a="1"/>
  <c r="I1573" i="19" a="1"/>
  <c r="I184" i="19" a="1"/>
  <c r="I1441" i="19" a="1"/>
  <c r="I36" i="19" a="1"/>
  <c r="I1958" i="19" a="1"/>
  <c r="I1142" i="19" a="1"/>
  <c r="I885" i="19" a="1"/>
  <c r="I1084" i="19" a="1"/>
  <c r="I2116" i="19" a="1"/>
  <c r="I2033" i="19" a="1"/>
  <c r="I277" i="19" a="1"/>
  <c r="I481" i="19" a="1"/>
  <c r="I1913" i="19" a="1"/>
  <c r="I776" i="19" a="1"/>
  <c r="I64" i="19" a="1"/>
  <c r="I1035" i="19" a="1"/>
  <c r="I1997" i="19" a="1"/>
  <c r="I159" i="19" a="1"/>
  <c r="I1697" i="19" a="1"/>
  <c r="I1234" i="19" a="1"/>
  <c r="I1790" i="19" a="1"/>
  <c r="I1325" i="19" a="1"/>
  <c r="I839" i="19" a="1"/>
  <c r="I1219" i="19" a="1"/>
  <c r="I2041" i="19" a="1"/>
  <c r="I2038" i="19" a="1"/>
  <c r="I136" i="19" a="1"/>
  <c r="I1991" i="19" a="1"/>
  <c r="I1262" i="19" a="1"/>
  <c r="I889" i="19" a="1"/>
  <c r="I1589" i="19" a="1"/>
  <c r="I1550" i="19" a="1"/>
  <c r="I853" i="19" a="1"/>
  <c r="I583" i="19" a="1"/>
  <c r="I215" i="19" a="1"/>
  <c r="I1183" i="19" a="1"/>
  <c r="I1378" i="19" a="1"/>
  <c r="I1611" i="19" a="1"/>
  <c r="I1543" i="19" a="1"/>
  <c r="I987" i="19" a="1"/>
  <c r="I1508" i="19" a="1"/>
  <c r="I32" i="19" a="1"/>
  <c r="I2078" i="19" a="1"/>
  <c r="I1710" i="19" a="1"/>
  <c r="I376" i="19" a="1"/>
  <c r="I1619" i="19" a="1"/>
  <c r="I423" i="19" a="1"/>
  <c r="I1027" i="19" a="1"/>
  <c r="I471" i="19" a="1"/>
  <c r="I1455" i="19" a="1"/>
  <c r="I281" i="19" a="1"/>
  <c r="I973" i="19" a="1"/>
  <c r="I105" i="19" a="1"/>
  <c r="I1993" i="19" a="1"/>
  <c r="I864" i="19" a="1"/>
  <c r="I320" i="19" a="1"/>
  <c r="I1475" i="19" a="1"/>
  <c r="I372" i="19" a="1"/>
  <c r="I1123" i="19" a="1"/>
  <c r="I1609" i="19" a="1"/>
  <c r="I694" i="19" a="1"/>
  <c r="I2157" i="19" a="1"/>
  <c r="I981" i="19" a="1"/>
  <c r="I554" i="19" a="1"/>
  <c r="I255" i="19" a="1"/>
  <c r="I784" i="19" a="1"/>
  <c r="I1220" i="19" a="1"/>
  <c r="I1822" i="19" a="1"/>
  <c r="I774" i="19" a="1"/>
  <c r="I418" i="19" a="1"/>
  <c r="I499" i="19" a="1"/>
  <c r="I1066" i="19" a="1"/>
  <c r="I49" i="19" a="1"/>
  <c r="I110" i="19" a="1"/>
  <c r="I706" i="19" a="1"/>
  <c r="I118" i="19" a="1"/>
  <c r="I605" i="19" a="1"/>
  <c r="I502" i="19" a="1"/>
  <c r="I77" i="19" a="1"/>
  <c r="I1590" i="19" a="1"/>
  <c r="I566" i="19" a="1"/>
  <c r="I1358" i="19" a="1"/>
  <c r="I2132" i="19" a="1"/>
  <c r="I933" i="19" a="1"/>
  <c r="I2130" i="19" a="1"/>
  <c r="I855" i="19" a="1"/>
  <c r="I1015" i="19" a="1"/>
  <c r="I1711" i="19" a="1"/>
  <c r="I686" i="19" a="1"/>
  <c r="I309" i="19" a="1"/>
  <c r="I1951" i="19" a="1"/>
  <c r="I1940" i="19" a="1"/>
  <c r="I191" i="19" a="1"/>
  <c r="I678" i="19" a="1"/>
  <c r="I1360" i="19" a="1"/>
  <c r="I1578" i="19" a="1"/>
  <c r="I858" i="19" a="1"/>
  <c r="I1584" i="19" a="1"/>
  <c r="I1577" i="19" a="1"/>
  <c r="I607" i="19" a="1"/>
  <c r="I1339" i="19" a="1"/>
  <c r="I656" i="19" a="1"/>
  <c r="I1894" i="19" a="1"/>
  <c r="I569" i="19" a="1"/>
  <c r="I398" i="19" a="1"/>
  <c r="I1875" i="19" a="1"/>
  <c r="I1021" i="19" a="1"/>
  <c r="I1337" i="19" a="1"/>
  <c r="I1016" i="19" a="1"/>
  <c r="I890" i="19" a="1"/>
  <c r="I702" i="19" a="1"/>
  <c r="I664" i="19" a="1"/>
  <c r="I516" i="19" a="1"/>
  <c r="I1654" i="19" a="1"/>
  <c r="I1405" i="19" a="1"/>
  <c r="I2147" i="19" a="1"/>
  <c r="I1493" i="19" a="1"/>
  <c r="I141" i="19" a="1"/>
  <c r="I321" i="19" a="1"/>
  <c r="I1988" i="19" a="1"/>
  <c r="I1013" i="19" a="1"/>
  <c r="I1212" i="19" a="1"/>
  <c r="I318" i="19" a="1"/>
  <c r="I1134" i="19" a="1"/>
  <c r="I2024" i="19" a="1"/>
  <c r="I1073" i="19" a="1"/>
  <c r="I1800" i="19" a="1"/>
  <c r="I1466" i="19" a="1"/>
  <c r="I2154" i="19" a="1"/>
  <c r="I307" i="19" a="1"/>
  <c r="I1696" i="19" a="1"/>
  <c r="I1417" i="19" a="1"/>
  <c r="I1489" i="19" a="1"/>
  <c r="I1321" i="19" a="1"/>
  <c r="I1454" i="19" a="1"/>
  <c r="I722" i="19" a="1"/>
  <c r="I768" i="19" a="1"/>
  <c r="I399" i="19" a="1"/>
  <c r="I504" i="19" a="1"/>
  <c r="I1583" i="19" a="1"/>
  <c r="I1143" i="19" a="1"/>
  <c r="I791" i="19" a="1"/>
  <c r="I1643" i="19" a="1"/>
  <c r="I1537" i="19" a="1"/>
  <c r="I555" i="19" a="1"/>
  <c r="I1422" i="19" a="1"/>
  <c r="I1292" i="19" a="1"/>
  <c r="I653" i="19" a="1"/>
  <c r="I911" i="19" a="1"/>
  <c r="I2066" i="19" a="1"/>
  <c r="I1985" i="19" a="1"/>
  <c r="I122" i="19" a="1"/>
  <c r="I715" i="19" a="1"/>
  <c r="I1442" i="19" a="1"/>
  <c r="I1663" i="19" a="1"/>
  <c r="I740" i="19" a="1"/>
  <c r="I788" i="19" a="1"/>
  <c r="I1408" i="19" a="1"/>
  <c r="I28" i="19" a="1"/>
  <c r="I1715" i="19" a="1"/>
  <c r="I1297" i="19" a="1"/>
  <c r="I1264" i="19" a="1"/>
  <c r="I38" i="19" a="1"/>
  <c r="I825" i="19" a="1"/>
  <c r="I1992" i="19" a="1"/>
  <c r="I1163" i="19" a="1"/>
  <c r="I708" i="19" a="1"/>
  <c r="I1415" i="19" a="1"/>
  <c r="I1581" i="19" a="1"/>
  <c r="I158" i="19" a="1"/>
  <c r="I1106" i="19" a="1"/>
  <c r="I1392" i="19" a="1"/>
  <c r="I355" i="19" a="1"/>
  <c r="I1706" i="19" a="1"/>
  <c r="I899" i="19" a="1"/>
  <c r="I369" i="19" a="1"/>
  <c r="I330" i="19" a="1"/>
  <c r="I1080" i="19" a="1"/>
  <c r="I1852" i="19" a="1"/>
  <c r="I1996" i="19" a="1"/>
  <c r="I326" i="19" a="1"/>
  <c r="I1355" i="19" a="1"/>
  <c r="I352" i="19" a="1"/>
  <c r="I582" i="19" a="1"/>
  <c r="I2016" i="19" a="1"/>
  <c r="I112" i="19" a="1"/>
  <c r="I1104" i="19" a="1"/>
  <c r="I1188" i="19" a="1"/>
  <c r="I638" i="19" a="1"/>
  <c r="I380" i="19" a="1"/>
  <c r="I1151" i="19" a="1"/>
  <c r="I738" i="19" a="1"/>
  <c r="I378" i="19" a="1"/>
  <c r="I1839" i="19" a="1"/>
  <c r="I665" i="19" a="1"/>
  <c r="I2040" i="19" a="1"/>
  <c r="I565" i="19" a="1"/>
  <c r="I1320" i="19" a="1"/>
  <c r="I245" i="19" a="1"/>
  <c r="I1153" i="19" a="1"/>
  <c r="I570" i="19" a="1"/>
  <c r="I4" i="19" a="1"/>
  <c r="I2107" i="19" a="1"/>
  <c r="I384" i="19" a="1"/>
  <c r="I1607" i="19" a="1"/>
  <c r="I1448" i="19" a="1"/>
  <c r="I92" i="19" a="1"/>
  <c r="I613" i="19" a="1"/>
  <c r="I1344" i="19" a="1"/>
  <c r="I1127" i="19" a="1"/>
  <c r="I1664" i="19" a="1"/>
  <c r="I2025" i="19" a="1"/>
  <c r="I575" i="19" a="1"/>
  <c r="I2100" i="19" a="1"/>
  <c r="I1748" i="19" a="1"/>
  <c r="I1314" i="19" a="1"/>
  <c r="I1809" i="19" a="1"/>
  <c r="I1200" i="19" a="1"/>
  <c r="I626" i="19" a="1"/>
  <c r="I815" i="19" a="1"/>
  <c r="I375" i="19" a="1"/>
  <c r="I685" i="19" a="1"/>
  <c r="I42" i="19" a="1"/>
  <c r="I486" i="19" a="1"/>
  <c r="I1970" i="19" a="1"/>
  <c r="I1376" i="19" a="1"/>
  <c r="I1233" i="19" a="1"/>
  <c r="I1926" i="19" a="1"/>
  <c r="I157" i="19" a="1"/>
  <c r="I519" i="19" a="1"/>
  <c r="I469" i="19" a="1"/>
  <c r="I1356" i="19" a="1"/>
  <c r="I739" i="19" a="1"/>
  <c r="I1656" i="19" a="1"/>
  <c r="I1001" i="19" a="1"/>
  <c r="I1468" i="19" a="1"/>
  <c r="I1870" i="19" a="1"/>
  <c r="I1413" i="19" a="1"/>
  <c r="I511" i="19" a="1"/>
  <c r="I2140" i="19" a="1"/>
  <c r="I1977" i="19" a="1"/>
  <c r="I1642" i="19" a="1"/>
  <c r="I2124" i="19" a="1"/>
  <c r="I1835" i="19" a="1"/>
  <c r="I113" i="19" a="1"/>
  <c r="I1903" i="19" a="1"/>
  <c r="I532" i="19" a="1"/>
  <c r="I1281" i="19" a="1"/>
  <c r="I402" i="19" a="1"/>
  <c r="I1139" i="19" a="1"/>
  <c r="I82" i="19" a="1"/>
  <c r="I484" i="19" a="1"/>
  <c r="I642" i="19" a="1"/>
  <c r="I536" i="19" a="1"/>
  <c r="I250" i="19" a="1"/>
  <c r="I1734" i="19" a="1"/>
  <c r="I1428" i="19" a="1"/>
  <c r="I1586" i="19" a="1"/>
  <c r="I315" i="19" a="1"/>
  <c r="I644" i="19" a="1"/>
  <c r="I1490" i="19" a="1"/>
  <c r="I363" i="19" a="1"/>
  <c r="I115" i="19" a="1"/>
  <c r="I1011" i="19" a="1"/>
  <c r="I1768" i="19" a="1"/>
  <c r="I17" i="19" a="1"/>
  <c r="I460" i="19" a="1"/>
  <c r="I510" i="19" a="1"/>
  <c r="I1639" i="19" a="1"/>
  <c r="I951" i="19" a="1"/>
  <c r="I2060" i="19" a="1"/>
  <c r="I767" i="19" a="1"/>
  <c r="I12" i="19" a="1"/>
  <c r="I185" i="19" a="1"/>
  <c r="I1062" i="19" a="1"/>
  <c r="I48" i="19" a="1"/>
  <c r="I1912" i="19" a="1"/>
  <c r="I668" i="19" a="1"/>
  <c r="I1213" i="19" a="1"/>
  <c r="I999" i="19" a="1"/>
  <c r="I662" i="19" a="1"/>
  <c r="I1796" i="19" a="1"/>
  <c r="I1507" i="19" a="1"/>
  <c r="I1747" i="19" a="1"/>
  <c r="I1284" i="19" a="1"/>
  <c r="I488" i="19" a="1"/>
  <c r="I713" i="19" a="1"/>
  <c r="I348" i="19" a="1"/>
  <c r="I1214" i="19" a="1"/>
  <c r="I567" i="19" a="1"/>
  <c r="I278" i="19" a="1"/>
  <c r="I1732" i="19" a="1"/>
  <c r="I1778" i="19" a="1"/>
  <c r="I1780" i="19" a="1"/>
  <c r="I1528" i="19" a="1"/>
  <c r="I1022" i="19" a="1"/>
  <c r="I1322" i="19" a="1"/>
  <c r="I1254" i="19" a="1"/>
  <c r="I1817" i="19" a="1"/>
  <c r="I251" i="19" a="1"/>
  <c r="I2113" i="19" a="1"/>
  <c r="I800" i="19" a="1"/>
  <c r="I1286" i="19" a="1"/>
  <c r="I654" i="19" a="1"/>
  <c r="I21" i="19" a="1"/>
  <c r="I1731" i="19" a="1"/>
  <c r="I1494" i="19" a="1"/>
  <c r="I1245" i="19" a="1"/>
  <c r="I68" i="19" a="1"/>
  <c r="I550" i="19" a="1"/>
  <c r="I436" i="19" a="1"/>
  <c r="I1634" i="19" a="1"/>
  <c r="I297" i="19" a="1"/>
  <c r="I1717" i="19" a="1"/>
  <c r="I699" i="19" a="1"/>
  <c r="I1829" i="19" a="1"/>
  <c r="I1227" i="19" a="1"/>
  <c r="I1599" i="19" a="1"/>
  <c r="I2083" i="19" a="1"/>
  <c r="I847" i="19" a="1"/>
  <c r="I174" i="19" a="1"/>
  <c r="I935" i="19" a="1"/>
  <c r="I876" i="19" a="1"/>
  <c r="I1380" i="19" a="1"/>
  <c r="I1506" i="19" a="1"/>
  <c r="I1511" i="19" a="1"/>
  <c r="I1924" i="19" a="1"/>
  <c r="I600" i="19" a="1"/>
  <c r="I2021" i="19" a="1"/>
  <c r="I1700" i="19" a="1"/>
  <c r="I652" i="19" a="1"/>
  <c r="I464" i="19" a="1"/>
  <c r="I381" i="19" a="1"/>
  <c r="I631" i="19" a="1"/>
  <c r="I2110" i="19" a="1"/>
  <c r="I262" i="19" a="1"/>
  <c r="I203" i="19" a="1"/>
  <c r="I272" i="19" a="1"/>
  <c r="I1491" i="19" a="1"/>
  <c r="I400" i="19" a="1"/>
  <c r="I623" i="19" a="1"/>
  <c r="I1877" i="19" a="1"/>
  <c r="I819" i="19" a="1"/>
  <c r="I1833" i="19" a="1"/>
  <c r="I1791" i="19" a="1"/>
  <c r="I681" i="19" a="1"/>
  <c r="I562" i="19" a="1"/>
  <c r="I684" i="19" a="1"/>
  <c r="I1425" i="19" a="1"/>
  <c r="I1518" i="19" a="1"/>
  <c r="I869" i="19" a="1"/>
  <c r="I346" i="19" a="1"/>
  <c r="I1686" i="19" a="1"/>
  <c r="I881" i="19" a="1"/>
  <c r="I1418" i="19" a="1"/>
  <c r="I385" i="19" a="1"/>
  <c r="I934" i="19" a="1"/>
  <c r="I312" i="19" a="1"/>
  <c r="I932" i="19" a="1"/>
  <c r="I747" i="19" a="1"/>
  <c r="I761" i="19" a="1"/>
  <c r="I779" i="19" a="1"/>
  <c r="I1129" i="19" a="1"/>
  <c r="I152" i="19" a="1"/>
  <c r="I963" i="19" a="1"/>
  <c r="I1414" i="19" a="1"/>
  <c r="I1400" i="19" a="1"/>
  <c r="I1673" i="19" a="1"/>
  <c r="I1640" i="19" a="1"/>
  <c r="I1149" i="19" a="1"/>
  <c r="I2111" i="19" a="1"/>
  <c r="I1351" i="19" a="1"/>
  <c r="I1019" i="19" a="1"/>
  <c r="I1411" i="19" a="1"/>
  <c r="I1880" i="19" a="1"/>
  <c r="I956" i="19" a="1"/>
  <c r="I1381" i="19" a="1"/>
  <c r="I2070" i="19" a="1"/>
  <c r="I1990" i="19" a="1"/>
  <c r="I18" i="19" a="1"/>
  <c r="I1273" i="19" a="1"/>
  <c r="I1450" i="19" a="1"/>
  <c r="I455" i="19" a="1"/>
  <c r="I537" i="19" a="1"/>
  <c r="I162" i="19" a="1"/>
  <c r="I1147" i="19" a="1"/>
  <c r="I808" i="19" a="1"/>
  <c r="I280" i="19" a="1"/>
  <c r="I1798" i="19" a="1"/>
  <c r="I1519" i="19" a="1"/>
  <c r="I1684" i="19" a="1"/>
  <c r="I796" i="19" a="1"/>
  <c r="I1661" i="19" a="1"/>
  <c r="I489" i="19" a="1"/>
  <c r="I2158" i="19" a="1"/>
  <c r="I512" i="19" a="1"/>
  <c r="I1814" i="19" a="1"/>
  <c r="I125" i="19" a="1"/>
  <c r="I1402" i="19" a="1"/>
  <c r="I72" i="19" a="1"/>
  <c r="I1707" i="19" a="1"/>
  <c r="I1967" i="19" a="1"/>
  <c r="I1445" i="19" a="1"/>
  <c r="I936" i="19" a="1"/>
  <c r="I15" i="19" a="1"/>
  <c r="I528" i="19" a="1"/>
  <c r="I1167" i="19" a="1"/>
  <c r="I428" i="19" a="1"/>
  <c r="I1421" i="19" a="1"/>
  <c r="I1216" i="19" a="1"/>
  <c r="I688" i="19" a="1"/>
  <c r="I119" i="19" a="1"/>
  <c r="I953" i="19" a="1"/>
  <c r="I493" i="19" a="1"/>
  <c r="I213" i="19" a="1"/>
  <c r="I1176" i="19" a="1"/>
  <c r="I1824" i="19" a="1"/>
  <c r="I1650" i="19" a="1"/>
  <c r="I1110" i="19" a="1"/>
  <c r="I1917" i="19" a="1"/>
  <c r="I1513" i="19" a="1"/>
  <c r="I1984" i="19" a="1"/>
  <c r="I223" i="19" a="1"/>
  <c r="I1854" i="19" a="1"/>
  <c r="I1855" i="19" a="1"/>
  <c r="I1274" i="19" a="1"/>
  <c r="I412" i="19" a="1"/>
  <c r="I717" i="19" a="1"/>
  <c r="I40" i="19" a="1"/>
  <c r="I1000" i="19" a="1"/>
  <c r="I1972" i="19" a="1"/>
  <c r="I1582" i="19" a="1"/>
  <c r="I2109" i="19" a="1"/>
  <c r="I1076" i="19" a="1"/>
  <c r="I1805" i="19" a="1"/>
  <c r="I692" i="19" a="1"/>
  <c r="I178" i="19" a="1"/>
  <c r="I298" i="19" a="1"/>
  <c r="I27" i="19" a="1"/>
  <c r="I1193" i="19" a="1"/>
  <c r="I2072" i="19" a="1"/>
  <c r="I1840" i="19" a="1"/>
  <c r="I968" i="19" a="1"/>
  <c r="I193" i="19" a="1"/>
  <c r="I529" i="19" a="1"/>
  <c r="I73" i="19" a="1"/>
  <c r="I1806" i="19" a="1"/>
  <c r="I1125" i="19" a="1"/>
  <c r="I1674" i="19" a="1"/>
  <c r="I1361" i="19" a="1"/>
  <c r="I1285" i="19" a="1"/>
  <c r="I2143" i="19" a="1"/>
  <c r="I2137" i="19" a="1"/>
  <c r="I2049" i="19" a="1"/>
  <c r="I986" i="19" a="1"/>
  <c r="I795" i="19" a="1"/>
  <c r="I1659" i="19" a="1"/>
  <c r="I1580" i="19" a="1"/>
  <c r="I358" i="19" a="1"/>
  <c r="I87" i="19" a="1"/>
  <c r="I2121" i="19" a="1"/>
  <c r="I603" i="19" a="1"/>
  <c r="I1980" i="19" a="1"/>
  <c r="I1067" i="19" a="1"/>
  <c r="I1197" i="19" a="1"/>
  <c r="I2075" i="19" a="1"/>
  <c r="I743" i="19" a="1"/>
  <c r="I1341" i="19" a="1"/>
  <c r="I940" i="19" a="1"/>
  <c r="I1232" i="19" a="1"/>
  <c r="I1008" i="19" a="1"/>
  <c r="I1090" i="19" a="1"/>
  <c r="I386" i="19" a="1"/>
  <c r="I329" i="19" a="1"/>
  <c r="I1836" i="19" a="1"/>
  <c r="I343" i="19" a="1"/>
  <c r="I828" i="19" a="1"/>
  <c r="I462" i="19" a="1"/>
  <c r="I891" i="19" a="1"/>
  <c r="I1317" i="19" a="1"/>
  <c r="I2087" i="19" a="1"/>
  <c r="I1897" i="19" a="1"/>
  <c r="I893" i="19" a="1"/>
  <c r="I2123" i="19" a="1"/>
  <c r="I1764" i="19" a="1"/>
  <c r="I1235" i="19" a="1"/>
  <c r="I655" i="19" a="1"/>
  <c r="I606" i="19" a="1"/>
  <c r="I394" i="19" a="1"/>
  <c r="I1226" i="19" a="1"/>
  <c r="I114" i="19" a="1"/>
  <c r="I961" i="19" a="1"/>
  <c r="I1960" i="19" a="1"/>
  <c r="I1399" i="19" a="1"/>
  <c r="I1269" i="19" a="1"/>
  <c r="I524" i="19" a="1"/>
  <c r="I1072" i="19" a="1"/>
  <c r="I2007" i="19" a="1"/>
  <c r="I261" i="19" a="1"/>
  <c r="I1164" i="19" a="1"/>
  <c r="I391" i="19" a="1"/>
  <c r="I945" i="19" a="1"/>
  <c r="I1812" i="19" a="1"/>
  <c r="I837" i="19" a="1"/>
  <c r="I629" i="19" a="1"/>
  <c r="I313" i="19" a="1"/>
  <c r="I1547" i="19" a="1"/>
  <c r="I20" i="19" a="1"/>
  <c r="I154" i="19" a="1"/>
  <c r="I1888" i="19" a="1"/>
  <c r="I1624" i="19" a="1"/>
  <c r="I1117" i="19" a="1"/>
  <c r="I1689" i="19" a="1"/>
  <c r="I949" i="19" a="1"/>
  <c r="I822" i="19" a="1"/>
  <c r="I156" i="19" a="1"/>
  <c r="I2104" i="19" a="1"/>
  <c r="I1906" i="19" a="1"/>
  <c r="I1243" i="19" a="1"/>
  <c r="I322" i="19" a="1"/>
  <c r="I341" i="19" a="1"/>
  <c r="I2108" i="19" a="1"/>
  <c r="I29" i="19" a="1"/>
  <c r="I1260" i="19" a="1"/>
  <c r="I645" i="19" a="1"/>
  <c r="I1900" i="19" a="1"/>
  <c r="I210" i="19" a="1"/>
  <c r="I549" i="19" a="1"/>
  <c r="I594" i="19" a="1"/>
  <c r="I1263" i="19" a="1"/>
  <c r="I1866" i="19" a="1"/>
  <c r="I1350" i="19" a="1"/>
  <c r="I2008" i="19" a="1"/>
  <c r="I186" i="19" a="1"/>
  <c r="I1458" i="19" a="1"/>
  <c r="I93" i="19" a="1"/>
  <c r="I1101" i="19" a="1"/>
  <c r="I263" i="19" a="1"/>
  <c r="I648" i="19" a="1"/>
  <c r="I882" i="19" a="1"/>
  <c r="I946" i="19" a="1"/>
  <c r="I1430" i="19" a="1"/>
  <c r="I992" i="19" a="1"/>
  <c r="I1472" i="19" a="1"/>
  <c r="I1987" i="19" a="1"/>
  <c r="I730" i="19" a="1"/>
  <c r="I1680" i="19" a="1"/>
  <c r="I814" i="19" a="1"/>
  <c r="I925" i="19" a="1"/>
  <c r="I1056" i="19" a="1"/>
  <c r="I1765" i="19" a="1"/>
  <c r="I196" i="19" a="1"/>
  <c r="I431" i="19" a="1"/>
  <c r="I1069" i="19" a="1"/>
  <c r="I1666" i="19" a="1"/>
  <c r="I1608" i="19" a="1"/>
  <c r="I1671" i="19" a="1"/>
  <c r="I703" i="19" a="1"/>
  <c r="I1681" i="19" a="1"/>
  <c r="I1758" i="19" a="1"/>
  <c r="I240" i="19" a="1"/>
  <c r="I1162" i="19" a="1"/>
  <c r="I1390" i="19" a="1"/>
  <c r="I338" i="19" a="1"/>
  <c r="I495" i="19" a="1"/>
  <c r="I823" i="19" a="1"/>
  <c r="I591" i="19" a="1"/>
  <c r="I2129" i="19" a="1"/>
  <c r="I910" i="19" a="1"/>
  <c r="I639" i="19" a="1"/>
  <c r="I131" i="19" a="1"/>
  <c r="I1261" i="19" a="1"/>
  <c r="I1563" i="19" a="1"/>
  <c r="I616" i="19" a="1"/>
  <c r="I1313" i="19" a="1"/>
  <c r="I1761" i="19" a="1"/>
  <c r="I1785" i="19" a="1"/>
  <c r="I2045" i="19" a="1"/>
  <c r="I1934" i="19" a="1"/>
  <c r="I1927" i="19" a="1"/>
  <c r="I316" i="19" a="1"/>
  <c r="I1868" i="19" a="1"/>
  <c r="I1241" i="19" a="1"/>
  <c r="I62" i="19" a="1"/>
  <c r="I1222" i="19" a="1"/>
  <c r="I1965" i="19" a="1"/>
  <c r="I1532" i="19" a="1"/>
  <c r="I217" i="19" a="1"/>
  <c r="I1628" i="19" a="1"/>
  <c r="I1436" i="19" a="1"/>
  <c r="I1620" i="19" a="1"/>
  <c r="I1975" i="19" a="1"/>
  <c r="I527" i="19" a="1"/>
  <c r="I971" i="19" a="1"/>
  <c r="I619" i="19" a="1"/>
  <c r="I875" i="19" a="1"/>
  <c r="I2079" i="19" a="1"/>
  <c r="I360" i="19" a="1"/>
  <c r="I1535" i="19" a="1"/>
  <c r="I1562" i="19" a="1"/>
  <c r="I1976" i="19" a="1"/>
  <c r="I907" i="19" a="1"/>
  <c r="I829" i="19" a="1"/>
  <c r="I1452" i="19" a="1"/>
  <c r="I1397" i="19" a="1"/>
  <c r="I175" i="19" a="1"/>
  <c r="I1844" i="19" a="1"/>
  <c r="I1385" i="19" a="1"/>
  <c r="I1024" i="19" a="1"/>
  <c r="I1737" i="19" a="1"/>
  <c r="I239" i="19" a="1"/>
  <c r="I1521" i="19" a="1"/>
  <c r="I672" i="19" a="1"/>
  <c r="I1238" i="19" a="1"/>
  <c r="I1730" i="19" a="1"/>
  <c r="I1604" i="19" a="1"/>
  <c r="I1437" i="19" a="1"/>
  <c r="I33" i="19" a="1"/>
  <c r="I132" i="19" a="1"/>
  <c r="I698" i="19" a="1"/>
  <c r="I1588" i="19" a="1"/>
  <c r="I344" i="19" a="1"/>
  <c r="I417" i="19" a="1"/>
  <c r="I1307" i="19" a="1"/>
  <c r="I1002" i="19" a="1"/>
  <c r="I1943" i="19" a="1"/>
  <c r="I451" i="19" a="1"/>
  <c r="I1051" i="19" a="1"/>
  <c r="I1480" i="19" a="1"/>
  <c r="I342" i="19" a="1"/>
  <c r="I1978" i="19" a="1"/>
  <c r="I1279" i="19" a="1"/>
  <c r="I710" i="19" a="1"/>
  <c r="I884" i="19" a="1"/>
  <c r="I1384" i="19" a="1"/>
  <c r="I301" i="19" a="1"/>
  <c r="I1336" i="19" a="1"/>
  <c r="I2069" i="19" a="1"/>
  <c r="I129" i="19" a="1"/>
  <c r="I518" i="19" a="1"/>
  <c r="I1904" i="19" a="1"/>
  <c r="I895" i="19" a="1"/>
  <c r="I288" i="19" a="1"/>
  <c r="I1565" i="19" a="1"/>
  <c r="I479" i="19" a="1"/>
  <c r="I1821" i="19" a="1"/>
  <c r="I327" i="19" a="1"/>
  <c r="I1676" i="19" a="1"/>
  <c r="I323" i="19" a="1"/>
  <c r="I70" i="19" a="1"/>
  <c r="I26" i="19" a="1"/>
  <c r="I1848" i="19" a="1"/>
  <c r="I1305" i="19" a="1"/>
  <c r="I892" i="19" a="1"/>
  <c r="I1128" i="19" a="1"/>
  <c r="I1575" i="19" a="1"/>
  <c r="I172" i="19" a="1"/>
  <c r="I1229" i="19" a="1"/>
  <c r="I995" i="19" a="1"/>
  <c r="I350" i="19" a="1"/>
  <c r="I2142" i="19" a="1"/>
  <c r="I1357" i="19" a="1"/>
  <c r="I202" i="19" a="1"/>
  <c r="I635" i="19" a="1"/>
  <c r="I633" i="19" a="1"/>
  <c r="I361" i="19" a="1"/>
  <c r="I617" i="19" a="1"/>
  <c r="I1177" i="19" a="1"/>
  <c r="I1505" i="19" a="1"/>
  <c r="I182" i="19" a="1"/>
  <c r="I660" i="19" a="1"/>
  <c r="I1172" i="19" a="1"/>
  <c r="I690" i="19" a="1"/>
  <c r="I81" i="19" a="1"/>
  <c r="I2026" i="19" a="1"/>
  <c r="I1470" i="19" a="1"/>
  <c r="I1973" i="19" a="1"/>
  <c r="I1031" i="19" a="1"/>
  <c r="I675" i="19" a="1"/>
  <c r="I2136" i="19" a="1"/>
  <c r="I1979" i="19" a="1"/>
  <c r="I942" i="19" a="1"/>
  <c r="I1049" i="19" a="1"/>
  <c r="I1585" i="19" a="1"/>
  <c r="I628" i="19" a="1"/>
  <c r="I531" i="19" a="1"/>
  <c r="I1651" i="19" a="1"/>
  <c r="I1651" i="19" l="1"/>
  <c r="K1651" i="19" s="1"/>
  <c r="L1651" i="19" s="1"/>
  <c r="I531" i="19"/>
  <c r="K531" i="19" s="1"/>
  <c r="L531" i="19" s="1"/>
  <c r="I628" i="19"/>
  <c r="K628" i="19" s="1"/>
  <c r="L628" i="19" s="1"/>
  <c r="I1585" i="19"/>
  <c r="K1585" i="19" s="1"/>
  <c r="L1585" i="19" s="1"/>
  <c r="I1049" i="19"/>
  <c r="K1049" i="19" s="1"/>
  <c r="L1049" i="19" s="1"/>
  <c r="I942" i="19"/>
  <c r="K942" i="19" s="1"/>
  <c r="L942" i="19" s="1"/>
  <c r="I1979" i="19"/>
  <c r="K1979" i="19" s="1"/>
  <c r="L1979" i="19" s="1"/>
  <c r="I2136" i="19"/>
  <c r="K2136" i="19" s="1"/>
  <c r="L2136" i="19" s="1"/>
  <c r="I675" i="19"/>
  <c r="K675" i="19" s="1"/>
  <c r="L675" i="19" s="1"/>
  <c r="I1031" i="19"/>
  <c r="K1031" i="19" s="1"/>
  <c r="L1031" i="19" s="1"/>
  <c r="I1973" i="19"/>
  <c r="K1973" i="19" s="1"/>
  <c r="L1973" i="19" s="1"/>
  <c r="I1470" i="19"/>
  <c r="K1470" i="19" s="1"/>
  <c r="L1470" i="19" s="1"/>
  <c r="I2026" i="19"/>
  <c r="K2026" i="19" s="1"/>
  <c r="L2026" i="19" s="1"/>
  <c r="I81" i="19"/>
  <c r="K81" i="19" s="1"/>
  <c r="L81" i="19" s="1"/>
  <c r="I690" i="19"/>
  <c r="K690" i="19" s="1"/>
  <c r="L690" i="19" s="1"/>
  <c r="I1172" i="19"/>
  <c r="K1172" i="19" s="1"/>
  <c r="L1172" i="19" s="1"/>
  <c r="I660" i="19"/>
  <c r="K660" i="19" s="1"/>
  <c r="L660" i="19" s="1"/>
  <c r="I182" i="19"/>
  <c r="K182" i="19" s="1"/>
  <c r="L182" i="19" s="1"/>
  <c r="I1505" i="19"/>
  <c r="K1505" i="19" s="1"/>
  <c r="L1505" i="19" s="1"/>
  <c r="I1177" i="19"/>
  <c r="K1177" i="19" s="1"/>
  <c r="L1177" i="19" s="1"/>
  <c r="I617" i="19"/>
  <c r="K617" i="19" s="1"/>
  <c r="L617" i="19" s="1"/>
  <c r="I361" i="19"/>
  <c r="K361" i="19" s="1"/>
  <c r="L361" i="19" s="1"/>
  <c r="I633" i="19"/>
  <c r="K633" i="19" s="1"/>
  <c r="L633" i="19" s="1"/>
  <c r="I635" i="19"/>
  <c r="K635" i="19" s="1"/>
  <c r="L635" i="19" s="1"/>
  <c r="I202" i="19"/>
  <c r="K202" i="19" s="1"/>
  <c r="L202" i="19" s="1"/>
  <c r="I1357" i="19"/>
  <c r="K1357" i="19" s="1"/>
  <c r="L1357" i="19" s="1"/>
  <c r="I2142" i="19"/>
  <c r="K2142" i="19" s="1"/>
  <c r="L2142" i="19" s="1"/>
  <c r="I350" i="19"/>
  <c r="K350" i="19" s="1"/>
  <c r="L350" i="19" s="1"/>
  <c r="I995" i="19"/>
  <c r="K995" i="19" s="1"/>
  <c r="L995" i="19" s="1"/>
  <c r="I1229" i="19"/>
  <c r="K1229" i="19" s="1"/>
  <c r="L1229" i="19" s="1"/>
  <c r="I172" i="19"/>
  <c r="K172" i="19" s="1"/>
  <c r="L172" i="19" s="1"/>
  <c r="I1575" i="19"/>
  <c r="K1575" i="19" s="1"/>
  <c r="L1575" i="19" s="1"/>
  <c r="I1128" i="19"/>
  <c r="K1128" i="19" s="1"/>
  <c r="L1128" i="19" s="1"/>
  <c r="I892" i="19"/>
  <c r="K892" i="19" s="1"/>
  <c r="L892" i="19" s="1"/>
  <c r="I1305" i="19"/>
  <c r="K1305" i="19" s="1"/>
  <c r="L1305" i="19" s="1"/>
  <c r="I1848" i="19"/>
  <c r="K1848" i="19" s="1"/>
  <c r="L1848" i="19" s="1"/>
  <c r="I26" i="19"/>
  <c r="K26" i="19" s="1"/>
  <c r="L26" i="19" s="1"/>
  <c r="I70" i="19"/>
  <c r="K70" i="19" s="1"/>
  <c r="L70" i="19" s="1"/>
  <c r="I323" i="19"/>
  <c r="K323" i="19" s="1"/>
  <c r="L323" i="19" s="1"/>
  <c r="I1676" i="19"/>
  <c r="K1676" i="19" s="1"/>
  <c r="L1676" i="19" s="1"/>
  <c r="I327" i="19"/>
  <c r="K327" i="19" s="1"/>
  <c r="L327" i="19" s="1"/>
  <c r="I1821" i="19"/>
  <c r="K1821" i="19" s="1"/>
  <c r="L1821" i="19" s="1"/>
  <c r="I479" i="19"/>
  <c r="K479" i="19" s="1"/>
  <c r="L479" i="19" s="1"/>
  <c r="I1565" i="19"/>
  <c r="K1565" i="19" s="1"/>
  <c r="L1565" i="19" s="1"/>
  <c r="I288" i="19"/>
  <c r="K288" i="19" s="1"/>
  <c r="L288" i="19" s="1"/>
  <c r="I895" i="19"/>
  <c r="K895" i="19" s="1"/>
  <c r="L895" i="19" s="1"/>
  <c r="I1904" i="19"/>
  <c r="K1904" i="19" s="1"/>
  <c r="L1904" i="19" s="1"/>
  <c r="I518" i="19"/>
  <c r="K518" i="19" s="1"/>
  <c r="L518" i="19" s="1"/>
  <c r="I129" i="19"/>
  <c r="K129" i="19" s="1"/>
  <c r="L129" i="19" s="1"/>
  <c r="I2069" i="19"/>
  <c r="K2069" i="19" s="1"/>
  <c r="L2069" i="19" s="1"/>
  <c r="I1336" i="19"/>
  <c r="K1336" i="19" s="1"/>
  <c r="L1336" i="19" s="1"/>
  <c r="I301" i="19"/>
  <c r="K301" i="19" s="1"/>
  <c r="L301" i="19" s="1"/>
  <c r="I1384" i="19"/>
  <c r="K1384" i="19" s="1"/>
  <c r="L1384" i="19" s="1"/>
  <c r="I884" i="19"/>
  <c r="K884" i="19" s="1"/>
  <c r="L884" i="19" s="1"/>
  <c r="I710" i="19"/>
  <c r="K710" i="19" s="1"/>
  <c r="L710" i="19" s="1"/>
  <c r="I1279" i="19"/>
  <c r="K1279" i="19" s="1"/>
  <c r="L1279" i="19" s="1"/>
  <c r="I1978" i="19"/>
  <c r="K1978" i="19" s="1"/>
  <c r="L1978" i="19" s="1"/>
  <c r="I342" i="19"/>
  <c r="K342" i="19" s="1"/>
  <c r="L342" i="19" s="1"/>
  <c r="I1480" i="19"/>
  <c r="K1480" i="19" s="1"/>
  <c r="L1480" i="19" s="1"/>
  <c r="I1051" i="19"/>
  <c r="K1051" i="19" s="1"/>
  <c r="L1051" i="19" s="1"/>
  <c r="I451" i="19"/>
  <c r="K451" i="19" s="1"/>
  <c r="L451" i="19" s="1"/>
  <c r="I1943" i="19"/>
  <c r="K1943" i="19" s="1"/>
  <c r="L1943" i="19" s="1"/>
  <c r="I1002" i="19"/>
  <c r="K1002" i="19" s="1"/>
  <c r="L1002" i="19" s="1"/>
  <c r="I1307" i="19"/>
  <c r="K1307" i="19" s="1"/>
  <c r="L1307" i="19" s="1"/>
  <c r="I417" i="19"/>
  <c r="K417" i="19" s="1"/>
  <c r="L417" i="19" s="1"/>
  <c r="I344" i="19"/>
  <c r="K344" i="19" s="1"/>
  <c r="L344" i="19" s="1"/>
  <c r="I1588" i="19"/>
  <c r="K1588" i="19" s="1"/>
  <c r="L1588" i="19" s="1"/>
  <c r="I698" i="19"/>
  <c r="K698" i="19" s="1"/>
  <c r="L698" i="19" s="1"/>
  <c r="I132" i="19"/>
  <c r="K132" i="19" s="1"/>
  <c r="L132" i="19" s="1"/>
  <c r="I33" i="19"/>
  <c r="K33" i="19" s="1"/>
  <c r="L33" i="19" s="1"/>
  <c r="I1437" i="19"/>
  <c r="K1437" i="19" s="1"/>
  <c r="L1437" i="19" s="1"/>
  <c r="I1604" i="19"/>
  <c r="K1604" i="19" s="1"/>
  <c r="L1604" i="19" s="1"/>
  <c r="I1730" i="19"/>
  <c r="K1730" i="19" s="1"/>
  <c r="L1730" i="19" s="1"/>
  <c r="I1238" i="19"/>
  <c r="K1238" i="19" s="1"/>
  <c r="L1238" i="19" s="1"/>
  <c r="I672" i="19"/>
  <c r="K672" i="19" s="1"/>
  <c r="L672" i="19" s="1"/>
  <c r="I1521" i="19"/>
  <c r="K1521" i="19" s="1"/>
  <c r="L1521" i="19" s="1"/>
  <c r="I239" i="19"/>
  <c r="K239" i="19" s="1"/>
  <c r="L239" i="19" s="1"/>
  <c r="I1737" i="19"/>
  <c r="K1737" i="19" s="1"/>
  <c r="L1737" i="19" s="1"/>
  <c r="I1024" i="19"/>
  <c r="K1024" i="19" s="1"/>
  <c r="L1024" i="19" s="1"/>
  <c r="I1385" i="19"/>
  <c r="K1385" i="19" s="1"/>
  <c r="L1385" i="19" s="1"/>
  <c r="I1844" i="19"/>
  <c r="K1844" i="19" s="1"/>
  <c r="L1844" i="19" s="1"/>
  <c r="I175" i="19"/>
  <c r="K175" i="19" s="1"/>
  <c r="L175" i="19" s="1"/>
  <c r="I1397" i="19"/>
  <c r="K1397" i="19" s="1"/>
  <c r="L1397" i="19" s="1"/>
  <c r="I1452" i="19"/>
  <c r="K1452" i="19" s="1"/>
  <c r="L1452" i="19" s="1"/>
  <c r="I829" i="19"/>
  <c r="K829" i="19" s="1"/>
  <c r="L829" i="19" s="1"/>
  <c r="I907" i="19"/>
  <c r="K907" i="19" s="1"/>
  <c r="L907" i="19" s="1"/>
  <c r="I1976" i="19"/>
  <c r="K1976" i="19" s="1"/>
  <c r="L1976" i="19" s="1"/>
  <c r="I1562" i="19"/>
  <c r="K1562" i="19" s="1"/>
  <c r="L1562" i="19" s="1"/>
  <c r="I1535" i="19"/>
  <c r="K1535" i="19" s="1"/>
  <c r="L1535" i="19" s="1"/>
  <c r="I360" i="19"/>
  <c r="K360" i="19" s="1"/>
  <c r="L360" i="19" s="1"/>
  <c r="I2079" i="19"/>
  <c r="K2079" i="19" s="1"/>
  <c r="L2079" i="19" s="1"/>
  <c r="I875" i="19"/>
  <c r="K875" i="19" s="1"/>
  <c r="L875" i="19" s="1"/>
  <c r="I619" i="19"/>
  <c r="K619" i="19" s="1"/>
  <c r="L619" i="19" s="1"/>
  <c r="I971" i="19"/>
  <c r="K971" i="19" s="1"/>
  <c r="L971" i="19" s="1"/>
  <c r="I527" i="19"/>
  <c r="K527" i="19" s="1"/>
  <c r="L527" i="19" s="1"/>
  <c r="I1975" i="19"/>
  <c r="K1975" i="19" s="1"/>
  <c r="L1975" i="19" s="1"/>
  <c r="I1620" i="19"/>
  <c r="K1620" i="19" s="1"/>
  <c r="L1620" i="19" s="1"/>
  <c r="I1436" i="19"/>
  <c r="K1436" i="19" s="1"/>
  <c r="L1436" i="19" s="1"/>
  <c r="I1628" i="19"/>
  <c r="K1628" i="19" s="1"/>
  <c r="L1628" i="19" s="1"/>
  <c r="I217" i="19"/>
  <c r="K217" i="19" s="1"/>
  <c r="L217" i="19" s="1"/>
  <c r="I1532" i="19"/>
  <c r="K1532" i="19" s="1"/>
  <c r="L1532" i="19" s="1"/>
  <c r="I1965" i="19"/>
  <c r="K1965" i="19" s="1"/>
  <c r="L1965" i="19" s="1"/>
  <c r="I1222" i="19"/>
  <c r="K1222" i="19" s="1"/>
  <c r="L1222" i="19" s="1"/>
  <c r="I62" i="19"/>
  <c r="K62" i="19" s="1"/>
  <c r="L62" i="19" s="1"/>
  <c r="I1241" i="19"/>
  <c r="K1241" i="19" s="1"/>
  <c r="L1241" i="19" s="1"/>
  <c r="I1868" i="19"/>
  <c r="K1868" i="19" s="1"/>
  <c r="L1868" i="19" s="1"/>
  <c r="I316" i="19"/>
  <c r="K316" i="19" s="1"/>
  <c r="L316" i="19" s="1"/>
  <c r="I1927" i="19"/>
  <c r="K1927" i="19" s="1"/>
  <c r="L1927" i="19" s="1"/>
  <c r="I1934" i="19"/>
  <c r="K1934" i="19" s="1"/>
  <c r="L1934" i="19" s="1"/>
  <c r="I2045" i="19"/>
  <c r="K2045" i="19" s="1"/>
  <c r="L2045" i="19" s="1"/>
  <c r="I1785" i="19"/>
  <c r="K1785" i="19" s="1"/>
  <c r="L1785" i="19" s="1"/>
  <c r="I1761" i="19"/>
  <c r="K1761" i="19" s="1"/>
  <c r="L1761" i="19" s="1"/>
  <c r="I1313" i="19"/>
  <c r="K1313" i="19" s="1"/>
  <c r="L1313" i="19" s="1"/>
  <c r="I616" i="19"/>
  <c r="K616" i="19" s="1"/>
  <c r="L616" i="19" s="1"/>
  <c r="I1563" i="19"/>
  <c r="K1563" i="19" s="1"/>
  <c r="L1563" i="19" s="1"/>
  <c r="I1261" i="19"/>
  <c r="K1261" i="19" s="1"/>
  <c r="L1261" i="19" s="1"/>
  <c r="I131" i="19"/>
  <c r="K131" i="19" s="1"/>
  <c r="L131" i="19" s="1"/>
  <c r="I639" i="19"/>
  <c r="K639" i="19" s="1"/>
  <c r="L639" i="19" s="1"/>
  <c r="I910" i="19"/>
  <c r="K910" i="19" s="1"/>
  <c r="L910" i="19" s="1"/>
  <c r="I2129" i="19"/>
  <c r="K2129" i="19" s="1"/>
  <c r="L2129" i="19" s="1"/>
  <c r="I591" i="19"/>
  <c r="K591" i="19" s="1"/>
  <c r="L591" i="19" s="1"/>
  <c r="I823" i="19"/>
  <c r="K823" i="19" s="1"/>
  <c r="L823" i="19" s="1"/>
  <c r="I495" i="19"/>
  <c r="K495" i="19" s="1"/>
  <c r="L495" i="19" s="1"/>
  <c r="I338" i="19"/>
  <c r="K338" i="19" s="1"/>
  <c r="L338" i="19" s="1"/>
  <c r="I1390" i="19"/>
  <c r="K1390" i="19" s="1"/>
  <c r="L1390" i="19" s="1"/>
  <c r="I1162" i="19"/>
  <c r="K1162" i="19" s="1"/>
  <c r="L1162" i="19" s="1"/>
  <c r="I240" i="19"/>
  <c r="K240" i="19" s="1"/>
  <c r="L240" i="19" s="1"/>
  <c r="I1758" i="19"/>
  <c r="K1758" i="19" s="1"/>
  <c r="L1758" i="19" s="1"/>
  <c r="I1681" i="19"/>
  <c r="K1681" i="19" s="1"/>
  <c r="L1681" i="19" s="1"/>
  <c r="I703" i="19"/>
  <c r="K703" i="19" s="1"/>
  <c r="L703" i="19" s="1"/>
  <c r="I1671" i="19"/>
  <c r="K1671" i="19" s="1"/>
  <c r="L1671" i="19" s="1"/>
  <c r="I1608" i="19"/>
  <c r="K1608" i="19" s="1"/>
  <c r="L1608" i="19" s="1"/>
  <c r="I1666" i="19"/>
  <c r="K1666" i="19" s="1"/>
  <c r="L1666" i="19" s="1"/>
  <c r="I1069" i="19"/>
  <c r="K1069" i="19" s="1"/>
  <c r="L1069" i="19" s="1"/>
  <c r="I431" i="19"/>
  <c r="K431" i="19" s="1"/>
  <c r="L431" i="19" s="1"/>
  <c r="I196" i="19"/>
  <c r="K196" i="19" s="1"/>
  <c r="L196" i="19" s="1"/>
  <c r="I1765" i="19"/>
  <c r="K1765" i="19" s="1"/>
  <c r="L1765" i="19" s="1"/>
  <c r="I1056" i="19"/>
  <c r="K1056" i="19" s="1"/>
  <c r="L1056" i="19" s="1"/>
  <c r="I925" i="19"/>
  <c r="K925" i="19" s="1"/>
  <c r="L925" i="19" s="1"/>
  <c r="I814" i="19"/>
  <c r="K814" i="19" s="1"/>
  <c r="L814" i="19" s="1"/>
  <c r="I1680" i="19"/>
  <c r="K1680" i="19" s="1"/>
  <c r="L1680" i="19" s="1"/>
  <c r="I730" i="19"/>
  <c r="K730" i="19" s="1"/>
  <c r="L730" i="19" s="1"/>
  <c r="I1987" i="19"/>
  <c r="K1987" i="19" s="1"/>
  <c r="L1987" i="19" s="1"/>
  <c r="I1472" i="19"/>
  <c r="K1472" i="19" s="1"/>
  <c r="L1472" i="19" s="1"/>
  <c r="I992" i="19"/>
  <c r="K992" i="19" s="1"/>
  <c r="L992" i="19" s="1"/>
  <c r="I1430" i="19"/>
  <c r="K1430" i="19" s="1"/>
  <c r="L1430" i="19" s="1"/>
  <c r="I946" i="19"/>
  <c r="K946" i="19" s="1"/>
  <c r="L946" i="19" s="1"/>
  <c r="I882" i="19"/>
  <c r="K882" i="19" s="1"/>
  <c r="L882" i="19" s="1"/>
  <c r="I648" i="19"/>
  <c r="K648" i="19" s="1"/>
  <c r="L648" i="19" s="1"/>
  <c r="I263" i="19"/>
  <c r="K263" i="19" s="1"/>
  <c r="L263" i="19" s="1"/>
  <c r="I1101" i="19"/>
  <c r="K1101" i="19" s="1"/>
  <c r="L1101" i="19" s="1"/>
  <c r="I93" i="19"/>
  <c r="K93" i="19" s="1"/>
  <c r="L93" i="19" s="1"/>
  <c r="I1458" i="19"/>
  <c r="K1458" i="19" s="1"/>
  <c r="L1458" i="19" s="1"/>
  <c r="I186" i="19"/>
  <c r="K186" i="19" s="1"/>
  <c r="L186" i="19" s="1"/>
  <c r="I2008" i="19"/>
  <c r="K2008" i="19" s="1"/>
  <c r="L2008" i="19" s="1"/>
  <c r="I1350" i="19"/>
  <c r="K1350" i="19" s="1"/>
  <c r="L1350" i="19" s="1"/>
  <c r="I1866" i="19"/>
  <c r="K1866" i="19" s="1"/>
  <c r="L1866" i="19" s="1"/>
  <c r="I1263" i="19"/>
  <c r="K1263" i="19" s="1"/>
  <c r="L1263" i="19" s="1"/>
  <c r="I594" i="19"/>
  <c r="K594" i="19" s="1"/>
  <c r="L594" i="19" s="1"/>
  <c r="I549" i="19"/>
  <c r="K549" i="19" s="1"/>
  <c r="L549" i="19" s="1"/>
  <c r="I210" i="19"/>
  <c r="K210" i="19" s="1"/>
  <c r="L210" i="19" s="1"/>
  <c r="I1900" i="19"/>
  <c r="K1900" i="19" s="1"/>
  <c r="L1900" i="19" s="1"/>
  <c r="I645" i="19"/>
  <c r="K645" i="19" s="1"/>
  <c r="L645" i="19" s="1"/>
  <c r="I1260" i="19"/>
  <c r="K1260" i="19" s="1"/>
  <c r="L1260" i="19" s="1"/>
  <c r="I29" i="19"/>
  <c r="K29" i="19" s="1"/>
  <c r="L29" i="19" s="1"/>
  <c r="I2108" i="19"/>
  <c r="K2108" i="19" s="1"/>
  <c r="L2108" i="19" s="1"/>
  <c r="I341" i="19"/>
  <c r="K341" i="19" s="1"/>
  <c r="L341" i="19" s="1"/>
  <c r="I322" i="19"/>
  <c r="K322" i="19" s="1"/>
  <c r="L322" i="19" s="1"/>
  <c r="I1243" i="19"/>
  <c r="K1243" i="19" s="1"/>
  <c r="L1243" i="19" s="1"/>
  <c r="I1906" i="19"/>
  <c r="K1906" i="19" s="1"/>
  <c r="L1906" i="19" s="1"/>
  <c r="I2104" i="19"/>
  <c r="K2104" i="19" s="1"/>
  <c r="L2104" i="19" s="1"/>
  <c r="I156" i="19"/>
  <c r="K156" i="19" s="1"/>
  <c r="L156" i="19" s="1"/>
  <c r="I822" i="19"/>
  <c r="K822" i="19" s="1"/>
  <c r="L822" i="19" s="1"/>
  <c r="I949" i="19"/>
  <c r="K949" i="19" s="1"/>
  <c r="L949" i="19" s="1"/>
  <c r="I1689" i="19"/>
  <c r="K1689" i="19" s="1"/>
  <c r="L1689" i="19" s="1"/>
  <c r="I1117" i="19"/>
  <c r="K1117" i="19" s="1"/>
  <c r="L1117" i="19" s="1"/>
  <c r="I1624" i="19"/>
  <c r="K1624" i="19" s="1"/>
  <c r="L1624" i="19" s="1"/>
  <c r="I1888" i="19"/>
  <c r="K1888" i="19" s="1"/>
  <c r="L1888" i="19" s="1"/>
  <c r="I154" i="19"/>
  <c r="K154" i="19" s="1"/>
  <c r="L154" i="19" s="1"/>
  <c r="I20" i="19"/>
  <c r="K20" i="19" s="1"/>
  <c r="L20" i="19" s="1"/>
  <c r="I1547" i="19"/>
  <c r="K1547" i="19" s="1"/>
  <c r="L1547" i="19" s="1"/>
  <c r="I313" i="19"/>
  <c r="K313" i="19" s="1"/>
  <c r="L313" i="19" s="1"/>
  <c r="I629" i="19"/>
  <c r="K629" i="19" s="1"/>
  <c r="L629" i="19" s="1"/>
  <c r="I837" i="19"/>
  <c r="K837" i="19" s="1"/>
  <c r="L837" i="19" s="1"/>
  <c r="I1812" i="19"/>
  <c r="K1812" i="19" s="1"/>
  <c r="L1812" i="19" s="1"/>
  <c r="I945" i="19"/>
  <c r="K945" i="19" s="1"/>
  <c r="L945" i="19" s="1"/>
  <c r="I391" i="19"/>
  <c r="K391" i="19" s="1"/>
  <c r="L391" i="19" s="1"/>
  <c r="I1164" i="19"/>
  <c r="K1164" i="19" s="1"/>
  <c r="L1164" i="19" s="1"/>
  <c r="I261" i="19"/>
  <c r="K261" i="19" s="1"/>
  <c r="L261" i="19" s="1"/>
  <c r="I2007" i="19"/>
  <c r="K2007" i="19" s="1"/>
  <c r="L2007" i="19" s="1"/>
  <c r="I1072" i="19"/>
  <c r="K1072" i="19" s="1"/>
  <c r="L1072" i="19" s="1"/>
  <c r="I524" i="19"/>
  <c r="K524" i="19" s="1"/>
  <c r="L524" i="19" s="1"/>
  <c r="I1269" i="19"/>
  <c r="K1269" i="19" s="1"/>
  <c r="L1269" i="19" s="1"/>
  <c r="I1399" i="19"/>
  <c r="K1399" i="19" s="1"/>
  <c r="L1399" i="19" s="1"/>
  <c r="I1960" i="19"/>
  <c r="K1960" i="19" s="1"/>
  <c r="L1960" i="19" s="1"/>
  <c r="I961" i="19"/>
  <c r="K961" i="19" s="1"/>
  <c r="L961" i="19" s="1"/>
  <c r="I114" i="19"/>
  <c r="K114" i="19" s="1"/>
  <c r="L114" i="19" s="1"/>
  <c r="I1226" i="19"/>
  <c r="K1226" i="19" s="1"/>
  <c r="L1226" i="19" s="1"/>
  <c r="I394" i="19"/>
  <c r="K394" i="19" s="1"/>
  <c r="L394" i="19" s="1"/>
  <c r="I606" i="19"/>
  <c r="K606" i="19" s="1"/>
  <c r="L606" i="19" s="1"/>
  <c r="I655" i="19"/>
  <c r="K655" i="19" s="1"/>
  <c r="L655" i="19" s="1"/>
  <c r="I1235" i="19"/>
  <c r="K1235" i="19" s="1"/>
  <c r="L1235" i="19" s="1"/>
  <c r="I1764" i="19"/>
  <c r="K1764" i="19" s="1"/>
  <c r="L1764" i="19" s="1"/>
  <c r="I2123" i="19"/>
  <c r="K2123" i="19" s="1"/>
  <c r="L2123" i="19" s="1"/>
  <c r="I893" i="19"/>
  <c r="K893" i="19" s="1"/>
  <c r="L893" i="19" s="1"/>
  <c r="I1897" i="19"/>
  <c r="K1897" i="19" s="1"/>
  <c r="L1897" i="19" s="1"/>
  <c r="I2087" i="19"/>
  <c r="K2087" i="19" s="1"/>
  <c r="L2087" i="19" s="1"/>
  <c r="I1317" i="19"/>
  <c r="K1317" i="19" s="1"/>
  <c r="L1317" i="19" s="1"/>
  <c r="I891" i="19"/>
  <c r="K891" i="19" s="1"/>
  <c r="L891" i="19" s="1"/>
  <c r="I462" i="19"/>
  <c r="K462" i="19" s="1"/>
  <c r="L462" i="19" s="1"/>
  <c r="I828" i="19"/>
  <c r="K828" i="19" s="1"/>
  <c r="L828" i="19" s="1"/>
  <c r="I343" i="19"/>
  <c r="K343" i="19" s="1"/>
  <c r="L343" i="19" s="1"/>
  <c r="I1836" i="19"/>
  <c r="K1836" i="19" s="1"/>
  <c r="L1836" i="19" s="1"/>
  <c r="I329" i="19"/>
  <c r="K329" i="19" s="1"/>
  <c r="L329" i="19" s="1"/>
  <c r="I386" i="19"/>
  <c r="K386" i="19" s="1"/>
  <c r="L386" i="19" s="1"/>
  <c r="I1090" i="19"/>
  <c r="K1090" i="19" s="1"/>
  <c r="L1090" i="19" s="1"/>
  <c r="I1008" i="19"/>
  <c r="K1008" i="19" s="1"/>
  <c r="L1008" i="19" s="1"/>
  <c r="I1232" i="19"/>
  <c r="K1232" i="19" s="1"/>
  <c r="L1232" i="19" s="1"/>
  <c r="I940" i="19"/>
  <c r="K940" i="19" s="1"/>
  <c r="L940" i="19" s="1"/>
  <c r="I1341" i="19"/>
  <c r="K1341" i="19" s="1"/>
  <c r="L1341" i="19" s="1"/>
  <c r="I743" i="19"/>
  <c r="K743" i="19" s="1"/>
  <c r="L743" i="19" s="1"/>
  <c r="I2075" i="19"/>
  <c r="K2075" i="19" s="1"/>
  <c r="L2075" i="19" s="1"/>
  <c r="I1197" i="19"/>
  <c r="K1197" i="19" s="1"/>
  <c r="L1197" i="19" s="1"/>
  <c r="I1067" i="19"/>
  <c r="K1067" i="19" s="1"/>
  <c r="L1067" i="19" s="1"/>
  <c r="I1980" i="19"/>
  <c r="K1980" i="19" s="1"/>
  <c r="L1980" i="19" s="1"/>
  <c r="I603" i="19"/>
  <c r="K603" i="19" s="1"/>
  <c r="L603" i="19" s="1"/>
  <c r="I2121" i="19"/>
  <c r="K2121" i="19" s="1"/>
  <c r="L2121" i="19" s="1"/>
  <c r="I87" i="19"/>
  <c r="K87" i="19" s="1"/>
  <c r="L87" i="19" s="1"/>
  <c r="I358" i="19"/>
  <c r="K358" i="19" s="1"/>
  <c r="L358" i="19" s="1"/>
  <c r="I1580" i="19"/>
  <c r="K1580" i="19" s="1"/>
  <c r="L1580" i="19" s="1"/>
  <c r="I1659" i="19"/>
  <c r="K1659" i="19" s="1"/>
  <c r="L1659" i="19" s="1"/>
  <c r="I795" i="19"/>
  <c r="K795" i="19" s="1"/>
  <c r="L795" i="19" s="1"/>
  <c r="I986" i="19"/>
  <c r="K986" i="19" s="1"/>
  <c r="L986" i="19" s="1"/>
  <c r="I2049" i="19"/>
  <c r="K2049" i="19" s="1"/>
  <c r="L2049" i="19" s="1"/>
  <c r="I2137" i="19"/>
  <c r="K2137" i="19" s="1"/>
  <c r="L2137" i="19" s="1"/>
  <c r="I2143" i="19"/>
  <c r="K2143" i="19" s="1"/>
  <c r="L2143" i="19" s="1"/>
  <c r="I1285" i="19"/>
  <c r="K1285" i="19" s="1"/>
  <c r="L1285" i="19" s="1"/>
  <c r="I1361" i="19"/>
  <c r="K1361" i="19" s="1"/>
  <c r="L1361" i="19" s="1"/>
  <c r="I1674" i="19"/>
  <c r="K1674" i="19" s="1"/>
  <c r="L1674" i="19" s="1"/>
  <c r="I1125" i="19"/>
  <c r="K1125" i="19" s="1"/>
  <c r="L1125" i="19" s="1"/>
  <c r="I1806" i="19"/>
  <c r="K1806" i="19" s="1"/>
  <c r="L1806" i="19" s="1"/>
  <c r="I73" i="19"/>
  <c r="K73" i="19" s="1"/>
  <c r="L73" i="19" s="1"/>
  <c r="I529" i="19"/>
  <c r="K529" i="19" s="1"/>
  <c r="L529" i="19" s="1"/>
  <c r="I193" i="19"/>
  <c r="K193" i="19" s="1"/>
  <c r="L193" i="19" s="1"/>
  <c r="I968" i="19"/>
  <c r="K968" i="19" s="1"/>
  <c r="L968" i="19" s="1"/>
  <c r="I1840" i="19"/>
  <c r="K1840" i="19" s="1"/>
  <c r="L1840" i="19" s="1"/>
  <c r="I2072" i="19"/>
  <c r="K2072" i="19" s="1"/>
  <c r="L2072" i="19" s="1"/>
  <c r="I1193" i="19"/>
  <c r="K1193" i="19" s="1"/>
  <c r="L1193" i="19" s="1"/>
  <c r="I27" i="19"/>
  <c r="K27" i="19" s="1"/>
  <c r="L27" i="19" s="1"/>
  <c r="I298" i="19"/>
  <c r="K298" i="19" s="1"/>
  <c r="L298" i="19" s="1"/>
  <c r="I178" i="19"/>
  <c r="K178" i="19" s="1"/>
  <c r="L178" i="19" s="1"/>
  <c r="I692" i="19"/>
  <c r="K692" i="19" s="1"/>
  <c r="L692" i="19" s="1"/>
  <c r="I1805" i="19"/>
  <c r="K1805" i="19" s="1"/>
  <c r="L1805" i="19" s="1"/>
  <c r="I1076" i="19"/>
  <c r="K1076" i="19" s="1"/>
  <c r="L1076" i="19" s="1"/>
  <c r="I2109" i="19"/>
  <c r="K2109" i="19" s="1"/>
  <c r="L2109" i="19" s="1"/>
  <c r="I1582" i="19"/>
  <c r="K1582" i="19" s="1"/>
  <c r="L1582" i="19" s="1"/>
  <c r="I1972" i="19"/>
  <c r="K1972" i="19" s="1"/>
  <c r="L1972" i="19" s="1"/>
  <c r="I1000" i="19"/>
  <c r="K1000" i="19" s="1"/>
  <c r="L1000" i="19" s="1"/>
  <c r="I40" i="19"/>
  <c r="K40" i="19" s="1"/>
  <c r="L40" i="19" s="1"/>
  <c r="I717" i="19"/>
  <c r="K717" i="19" s="1"/>
  <c r="L717" i="19" s="1"/>
  <c r="I412" i="19"/>
  <c r="K412" i="19" s="1"/>
  <c r="L412" i="19" s="1"/>
  <c r="I1274" i="19"/>
  <c r="K1274" i="19" s="1"/>
  <c r="L1274" i="19" s="1"/>
  <c r="I1855" i="19"/>
  <c r="K1855" i="19" s="1"/>
  <c r="L1855" i="19" s="1"/>
  <c r="I1854" i="19"/>
  <c r="K1854" i="19" s="1"/>
  <c r="L1854" i="19" s="1"/>
  <c r="I223" i="19"/>
  <c r="K223" i="19" s="1"/>
  <c r="L223" i="19" s="1"/>
  <c r="I1984" i="19"/>
  <c r="K1984" i="19" s="1"/>
  <c r="L1984" i="19" s="1"/>
  <c r="I1513" i="19"/>
  <c r="K1513" i="19" s="1"/>
  <c r="L1513" i="19" s="1"/>
  <c r="I1917" i="19"/>
  <c r="K1917" i="19" s="1"/>
  <c r="L1917" i="19" s="1"/>
  <c r="I1110" i="19"/>
  <c r="K1110" i="19" s="1"/>
  <c r="L1110" i="19" s="1"/>
  <c r="I1650" i="19"/>
  <c r="K1650" i="19" s="1"/>
  <c r="L1650" i="19" s="1"/>
  <c r="I1824" i="19"/>
  <c r="K1824" i="19" s="1"/>
  <c r="L1824" i="19" s="1"/>
  <c r="I1176" i="19"/>
  <c r="K1176" i="19" s="1"/>
  <c r="L1176" i="19" s="1"/>
  <c r="I213" i="19"/>
  <c r="K213" i="19" s="1"/>
  <c r="L213" i="19" s="1"/>
  <c r="I493" i="19"/>
  <c r="K493" i="19" s="1"/>
  <c r="L493" i="19" s="1"/>
  <c r="I953" i="19"/>
  <c r="K953" i="19" s="1"/>
  <c r="L953" i="19" s="1"/>
  <c r="I119" i="19"/>
  <c r="K119" i="19" s="1"/>
  <c r="L119" i="19" s="1"/>
  <c r="I688" i="19"/>
  <c r="K688" i="19" s="1"/>
  <c r="L688" i="19" s="1"/>
  <c r="I1216" i="19"/>
  <c r="K1216" i="19" s="1"/>
  <c r="L1216" i="19" s="1"/>
  <c r="I1421" i="19"/>
  <c r="K1421" i="19" s="1"/>
  <c r="L1421" i="19" s="1"/>
  <c r="I428" i="19"/>
  <c r="K428" i="19" s="1"/>
  <c r="L428" i="19" s="1"/>
  <c r="I1167" i="19"/>
  <c r="K1167" i="19" s="1"/>
  <c r="L1167" i="19" s="1"/>
  <c r="I528" i="19"/>
  <c r="K528" i="19" s="1"/>
  <c r="L528" i="19" s="1"/>
  <c r="I15" i="19"/>
  <c r="K15" i="19" s="1"/>
  <c r="L15" i="19" s="1"/>
  <c r="I936" i="19"/>
  <c r="K936" i="19" s="1"/>
  <c r="L936" i="19" s="1"/>
  <c r="I1445" i="19"/>
  <c r="K1445" i="19" s="1"/>
  <c r="L1445" i="19" s="1"/>
  <c r="I1967" i="19"/>
  <c r="K1967" i="19" s="1"/>
  <c r="L1967" i="19" s="1"/>
  <c r="I1707" i="19"/>
  <c r="K1707" i="19" s="1"/>
  <c r="L1707" i="19" s="1"/>
  <c r="I72" i="19"/>
  <c r="K72" i="19" s="1"/>
  <c r="L72" i="19" s="1"/>
  <c r="I1402" i="19"/>
  <c r="K1402" i="19" s="1"/>
  <c r="L1402" i="19" s="1"/>
  <c r="I125" i="19"/>
  <c r="K125" i="19" s="1"/>
  <c r="L125" i="19" s="1"/>
  <c r="I1814" i="19"/>
  <c r="K1814" i="19" s="1"/>
  <c r="L1814" i="19" s="1"/>
  <c r="I512" i="19"/>
  <c r="K512" i="19" s="1"/>
  <c r="L512" i="19" s="1"/>
  <c r="I2158" i="19"/>
  <c r="K2158" i="19" s="1"/>
  <c r="L2158" i="19" s="1"/>
  <c r="I489" i="19"/>
  <c r="K489" i="19" s="1"/>
  <c r="L489" i="19" s="1"/>
  <c r="I1661" i="19"/>
  <c r="K1661" i="19" s="1"/>
  <c r="L1661" i="19" s="1"/>
  <c r="I796" i="19"/>
  <c r="K796" i="19" s="1"/>
  <c r="L796" i="19" s="1"/>
  <c r="I1684" i="19"/>
  <c r="K1684" i="19" s="1"/>
  <c r="L1684" i="19" s="1"/>
  <c r="I1519" i="19"/>
  <c r="K1519" i="19" s="1"/>
  <c r="L1519" i="19" s="1"/>
  <c r="I1798" i="19"/>
  <c r="K1798" i="19" s="1"/>
  <c r="L1798" i="19" s="1"/>
  <c r="I280" i="19"/>
  <c r="K280" i="19" s="1"/>
  <c r="L280" i="19" s="1"/>
  <c r="I808" i="19"/>
  <c r="K808" i="19" s="1"/>
  <c r="L808" i="19" s="1"/>
  <c r="I1147" i="19"/>
  <c r="K1147" i="19" s="1"/>
  <c r="L1147" i="19" s="1"/>
  <c r="I162" i="19"/>
  <c r="K162" i="19" s="1"/>
  <c r="L162" i="19" s="1"/>
  <c r="I537" i="19"/>
  <c r="K537" i="19" s="1"/>
  <c r="L537" i="19" s="1"/>
  <c r="I455" i="19"/>
  <c r="K455" i="19" s="1"/>
  <c r="L455" i="19" s="1"/>
  <c r="I1450" i="19"/>
  <c r="K1450" i="19" s="1"/>
  <c r="L1450" i="19" s="1"/>
  <c r="I1273" i="19"/>
  <c r="K1273" i="19" s="1"/>
  <c r="L1273" i="19" s="1"/>
  <c r="I18" i="19"/>
  <c r="K18" i="19" s="1"/>
  <c r="L18" i="19" s="1"/>
  <c r="I1990" i="19"/>
  <c r="K1990" i="19" s="1"/>
  <c r="L1990" i="19" s="1"/>
  <c r="I2070" i="19"/>
  <c r="K2070" i="19" s="1"/>
  <c r="L2070" i="19" s="1"/>
  <c r="I1381" i="19"/>
  <c r="K1381" i="19" s="1"/>
  <c r="L1381" i="19" s="1"/>
  <c r="I956" i="19"/>
  <c r="K956" i="19" s="1"/>
  <c r="L956" i="19" s="1"/>
  <c r="I1880" i="19"/>
  <c r="K1880" i="19" s="1"/>
  <c r="L1880" i="19" s="1"/>
  <c r="I1411" i="19"/>
  <c r="K1411" i="19" s="1"/>
  <c r="L1411" i="19" s="1"/>
  <c r="I1019" i="19"/>
  <c r="K1019" i="19" s="1"/>
  <c r="L1019" i="19" s="1"/>
  <c r="I1351" i="19"/>
  <c r="K1351" i="19" s="1"/>
  <c r="L1351" i="19" s="1"/>
  <c r="I2111" i="19"/>
  <c r="K2111" i="19" s="1"/>
  <c r="L2111" i="19" s="1"/>
  <c r="I1149" i="19"/>
  <c r="K1149" i="19" s="1"/>
  <c r="L1149" i="19" s="1"/>
  <c r="I1640" i="19"/>
  <c r="K1640" i="19" s="1"/>
  <c r="L1640" i="19" s="1"/>
  <c r="I1673" i="19"/>
  <c r="K1673" i="19" s="1"/>
  <c r="L1673" i="19" s="1"/>
  <c r="I1400" i="19"/>
  <c r="K1400" i="19" s="1"/>
  <c r="L1400" i="19" s="1"/>
  <c r="I1414" i="19"/>
  <c r="K1414" i="19" s="1"/>
  <c r="L1414" i="19" s="1"/>
  <c r="I963" i="19"/>
  <c r="K963" i="19" s="1"/>
  <c r="L963" i="19" s="1"/>
  <c r="I152" i="19"/>
  <c r="K152" i="19" s="1"/>
  <c r="L152" i="19" s="1"/>
  <c r="I1129" i="19"/>
  <c r="K1129" i="19" s="1"/>
  <c r="L1129" i="19" s="1"/>
  <c r="I779" i="19"/>
  <c r="K779" i="19" s="1"/>
  <c r="L779" i="19" s="1"/>
  <c r="I761" i="19"/>
  <c r="K761" i="19" s="1"/>
  <c r="L761" i="19" s="1"/>
  <c r="I747" i="19"/>
  <c r="K747" i="19" s="1"/>
  <c r="L747" i="19" s="1"/>
  <c r="I932" i="19"/>
  <c r="K932" i="19" s="1"/>
  <c r="L932" i="19" s="1"/>
  <c r="I312" i="19"/>
  <c r="K312" i="19" s="1"/>
  <c r="L312" i="19" s="1"/>
  <c r="I934" i="19"/>
  <c r="K934" i="19" s="1"/>
  <c r="L934" i="19" s="1"/>
  <c r="I385" i="19"/>
  <c r="K385" i="19" s="1"/>
  <c r="L385" i="19" s="1"/>
  <c r="I1418" i="19"/>
  <c r="K1418" i="19" s="1"/>
  <c r="L1418" i="19" s="1"/>
  <c r="I881" i="19"/>
  <c r="K881" i="19" s="1"/>
  <c r="L881" i="19" s="1"/>
  <c r="I1686" i="19"/>
  <c r="K1686" i="19" s="1"/>
  <c r="L1686" i="19" s="1"/>
  <c r="I346" i="19"/>
  <c r="K346" i="19" s="1"/>
  <c r="L346" i="19" s="1"/>
  <c r="I869" i="19"/>
  <c r="K869" i="19" s="1"/>
  <c r="L869" i="19" s="1"/>
  <c r="I1518" i="19"/>
  <c r="K1518" i="19" s="1"/>
  <c r="L1518" i="19" s="1"/>
  <c r="I1425" i="19"/>
  <c r="K1425" i="19" s="1"/>
  <c r="L1425" i="19" s="1"/>
  <c r="I684" i="19"/>
  <c r="K684" i="19" s="1"/>
  <c r="L684" i="19" s="1"/>
  <c r="I562" i="19"/>
  <c r="K562" i="19" s="1"/>
  <c r="L562" i="19" s="1"/>
  <c r="I681" i="19"/>
  <c r="K681" i="19" s="1"/>
  <c r="L681" i="19" s="1"/>
  <c r="I1791" i="19"/>
  <c r="K1791" i="19" s="1"/>
  <c r="L1791" i="19" s="1"/>
  <c r="I1833" i="19"/>
  <c r="K1833" i="19" s="1"/>
  <c r="L1833" i="19" s="1"/>
  <c r="I819" i="19"/>
  <c r="K819" i="19" s="1"/>
  <c r="L819" i="19" s="1"/>
  <c r="I1877" i="19"/>
  <c r="K1877" i="19" s="1"/>
  <c r="L1877" i="19" s="1"/>
  <c r="I623" i="19"/>
  <c r="K623" i="19" s="1"/>
  <c r="L623" i="19" s="1"/>
  <c r="I400" i="19"/>
  <c r="K400" i="19" s="1"/>
  <c r="L400" i="19" s="1"/>
  <c r="I1491" i="19"/>
  <c r="K1491" i="19" s="1"/>
  <c r="L1491" i="19" s="1"/>
  <c r="I272" i="19"/>
  <c r="K272" i="19" s="1"/>
  <c r="L272" i="19" s="1"/>
  <c r="I203" i="19"/>
  <c r="K203" i="19" s="1"/>
  <c r="L203" i="19" s="1"/>
  <c r="I262" i="19"/>
  <c r="K262" i="19" s="1"/>
  <c r="L262" i="19" s="1"/>
  <c r="I2110" i="19"/>
  <c r="K2110" i="19" s="1"/>
  <c r="L2110" i="19" s="1"/>
  <c r="I631" i="19"/>
  <c r="K631" i="19" s="1"/>
  <c r="L631" i="19" s="1"/>
  <c r="I381" i="19"/>
  <c r="K381" i="19" s="1"/>
  <c r="L381" i="19" s="1"/>
  <c r="I464" i="19"/>
  <c r="K464" i="19" s="1"/>
  <c r="L464" i="19" s="1"/>
  <c r="I652" i="19"/>
  <c r="K652" i="19" s="1"/>
  <c r="L652" i="19" s="1"/>
  <c r="I1700" i="19"/>
  <c r="K1700" i="19" s="1"/>
  <c r="L1700" i="19" s="1"/>
  <c r="I2021" i="19"/>
  <c r="K2021" i="19" s="1"/>
  <c r="L2021" i="19" s="1"/>
  <c r="I600" i="19"/>
  <c r="K600" i="19" s="1"/>
  <c r="L600" i="19" s="1"/>
  <c r="I1924" i="19"/>
  <c r="K1924" i="19" s="1"/>
  <c r="L1924" i="19" s="1"/>
  <c r="I1511" i="19"/>
  <c r="K1511" i="19" s="1"/>
  <c r="L1511" i="19" s="1"/>
  <c r="I1506" i="19"/>
  <c r="K1506" i="19" s="1"/>
  <c r="L1506" i="19" s="1"/>
  <c r="I1380" i="19"/>
  <c r="K1380" i="19" s="1"/>
  <c r="L1380" i="19" s="1"/>
  <c r="I876" i="19"/>
  <c r="K876" i="19" s="1"/>
  <c r="L876" i="19" s="1"/>
  <c r="I935" i="19"/>
  <c r="K935" i="19" s="1"/>
  <c r="L935" i="19" s="1"/>
  <c r="I174" i="19"/>
  <c r="K174" i="19" s="1"/>
  <c r="L174" i="19" s="1"/>
  <c r="I847" i="19"/>
  <c r="K847" i="19" s="1"/>
  <c r="L847" i="19" s="1"/>
  <c r="I2083" i="19"/>
  <c r="K2083" i="19" s="1"/>
  <c r="L2083" i="19" s="1"/>
  <c r="I1599" i="19"/>
  <c r="K1599" i="19" s="1"/>
  <c r="L1599" i="19" s="1"/>
  <c r="I1227" i="19"/>
  <c r="K1227" i="19" s="1"/>
  <c r="L1227" i="19" s="1"/>
  <c r="I1829" i="19"/>
  <c r="K1829" i="19" s="1"/>
  <c r="L1829" i="19" s="1"/>
  <c r="I699" i="19"/>
  <c r="K699" i="19" s="1"/>
  <c r="L699" i="19" s="1"/>
  <c r="I1717" i="19"/>
  <c r="K1717" i="19" s="1"/>
  <c r="L1717" i="19" s="1"/>
  <c r="I297" i="19"/>
  <c r="K297" i="19" s="1"/>
  <c r="L297" i="19" s="1"/>
  <c r="I1634" i="19"/>
  <c r="K1634" i="19" s="1"/>
  <c r="L1634" i="19" s="1"/>
  <c r="I436" i="19"/>
  <c r="K436" i="19" s="1"/>
  <c r="L436" i="19" s="1"/>
  <c r="I550" i="19"/>
  <c r="K550" i="19" s="1"/>
  <c r="L550" i="19" s="1"/>
  <c r="I68" i="19"/>
  <c r="K68" i="19" s="1"/>
  <c r="L68" i="19" s="1"/>
  <c r="I1245" i="19"/>
  <c r="K1245" i="19" s="1"/>
  <c r="L1245" i="19" s="1"/>
  <c r="I1494" i="19"/>
  <c r="K1494" i="19" s="1"/>
  <c r="L1494" i="19" s="1"/>
  <c r="I1731" i="19"/>
  <c r="K1731" i="19" s="1"/>
  <c r="L1731" i="19" s="1"/>
  <c r="I21" i="19"/>
  <c r="K21" i="19" s="1"/>
  <c r="L21" i="19" s="1"/>
  <c r="I654" i="19"/>
  <c r="K654" i="19" s="1"/>
  <c r="L654" i="19" s="1"/>
  <c r="I1286" i="19"/>
  <c r="K1286" i="19" s="1"/>
  <c r="L1286" i="19" s="1"/>
  <c r="I800" i="19"/>
  <c r="K800" i="19" s="1"/>
  <c r="L800" i="19" s="1"/>
  <c r="I2113" i="19"/>
  <c r="K2113" i="19" s="1"/>
  <c r="L2113" i="19" s="1"/>
  <c r="I251" i="19"/>
  <c r="K251" i="19" s="1"/>
  <c r="L251" i="19" s="1"/>
  <c r="I1817" i="19"/>
  <c r="K1817" i="19" s="1"/>
  <c r="L1817" i="19" s="1"/>
  <c r="I1254" i="19"/>
  <c r="K1254" i="19" s="1"/>
  <c r="L1254" i="19" s="1"/>
  <c r="I1322" i="19"/>
  <c r="K1322" i="19" s="1"/>
  <c r="L1322" i="19" s="1"/>
  <c r="I1022" i="19"/>
  <c r="K1022" i="19" s="1"/>
  <c r="L1022" i="19" s="1"/>
  <c r="I1528" i="19"/>
  <c r="K1528" i="19" s="1"/>
  <c r="L1528" i="19" s="1"/>
  <c r="I1780" i="19"/>
  <c r="K1780" i="19" s="1"/>
  <c r="L1780" i="19" s="1"/>
  <c r="I1778" i="19"/>
  <c r="K1778" i="19" s="1"/>
  <c r="L1778" i="19" s="1"/>
  <c r="I1732" i="19"/>
  <c r="K1732" i="19" s="1"/>
  <c r="L1732" i="19" s="1"/>
  <c r="I278" i="19"/>
  <c r="K278" i="19" s="1"/>
  <c r="L278" i="19" s="1"/>
  <c r="I567" i="19"/>
  <c r="K567" i="19" s="1"/>
  <c r="L567" i="19" s="1"/>
  <c r="I1214" i="19"/>
  <c r="K1214" i="19" s="1"/>
  <c r="L1214" i="19" s="1"/>
  <c r="I348" i="19"/>
  <c r="K348" i="19" s="1"/>
  <c r="L348" i="19" s="1"/>
  <c r="I713" i="19"/>
  <c r="K713" i="19" s="1"/>
  <c r="L713" i="19" s="1"/>
  <c r="I488" i="19"/>
  <c r="K488" i="19" s="1"/>
  <c r="L488" i="19" s="1"/>
  <c r="I1284" i="19"/>
  <c r="K1284" i="19" s="1"/>
  <c r="L1284" i="19" s="1"/>
  <c r="I1747" i="19"/>
  <c r="K1747" i="19" s="1"/>
  <c r="L1747" i="19" s="1"/>
  <c r="I1507" i="19"/>
  <c r="K1507" i="19" s="1"/>
  <c r="L1507" i="19" s="1"/>
  <c r="I1796" i="19"/>
  <c r="K1796" i="19" s="1"/>
  <c r="L1796" i="19" s="1"/>
  <c r="I662" i="19"/>
  <c r="K662" i="19" s="1"/>
  <c r="L662" i="19" s="1"/>
  <c r="I999" i="19"/>
  <c r="K999" i="19" s="1"/>
  <c r="L999" i="19" s="1"/>
  <c r="I1213" i="19"/>
  <c r="K1213" i="19" s="1"/>
  <c r="L1213" i="19" s="1"/>
  <c r="I668" i="19"/>
  <c r="K668" i="19" s="1"/>
  <c r="L668" i="19" s="1"/>
  <c r="I1912" i="19"/>
  <c r="K1912" i="19" s="1"/>
  <c r="L1912" i="19" s="1"/>
  <c r="I48" i="19"/>
  <c r="K48" i="19" s="1"/>
  <c r="L48" i="19" s="1"/>
  <c r="I1062" i="19"/>
  <c r="K1062" i="19" s="1"/>
  <c r="L1062" i="19" s="1"/>
  <c r="I185" i="19"/>
  <c r="K185" i="19" s="1"/>
  <c r="L185" i="19" s="1"/>
  <c r="I12" i="19"/>
  <c r="K12" i="19" s="1"/>
  <c r="L12" i="19" s="1"/>
  <c r="I767" i="19"/>
  <c r="K767" i="19" s="1"/>
  <c r="L767" i="19" s="1"/>
  <c r="I2060" i="19"/>
  <c r="K2060" i="19" s="1"/>
  <c r="L2060" i="19" s="1"/>
  <c r="I951" i="19"/>
  <c r="K951" i="19" s="1"/>
  <c r="L951" i="19" s="1"/>
  <c r="I1639" i="19"/>
  <c r="K1639" i="19" s="1"/>
  <c r="L1639" i="19" s="1"/>
  <c r="I510" i="19"/>
  <c r="K510" i="19" s="1"/>
  <c r="L510" i="19" s="1"/>
  <c r="I460" i="19"/>
  <c r="K460" i="19" s="1"/>
  <c r="L460" i="19" s="1"/>
  <c r="I17" i="19"/>
  <c r="K17" i="19" s="1"/>
  <c r="L17" i="19" s="1"/>
  <c r="I1768" i="19"/>
  <c r="K1768" i="19" s="1"/>
  <c r="L1768" i="19" s="1"/>
  <c r="I1011" i="19"/>
  <c r="K1011" i="19" s="1"/>
  <c r="L1011" i="19" s="1"/>
  <c r="I115" i="19"/>
  <c r="K115" i="19" s="1"/>
  <c r="L115" i="19" s="1"/>
  <c r="I363" i="19"/>
  <c r="K363" i="19" s="1"/>
  <c r="L363" i="19" s="1"/>
  <c r="I1490" i="19"/>
  <c r="K1490" i="19" s="1"/>
  <c r="L1490" i="19" s="1"/>
  <c r="I644" i="19"/>
  <c r="K644" i="19" s="1"/>
  <c r="L644" i="19" s="1"/>
  <c r="I315" i="19"/>
  <c r="K315" i="19" s="1"/>
  <c r="L315" i="19" s="1"/>
  <c r="I1586" i="19"/>
  <c r="K1586" i="19" s="1"/>
  <c r="L1586" i="19" s="1"/>
  <c r="I1428" i="19"/>
  <c r="K1428" i="19" s="1"/>
  <c r="L1428" i="19" s="1"/>
  <c r="I1734" i="19"/>
  <c r="K1734" i="19" s="1"/>
  <c r="L1734" i="19" s="1"/>
  <c r="I250" i="19"/>
  <c r="K250" i="19" s="1"/>
  <c r="L250" i="19" s="1"/>
  <c r="I536" i="19"/>
  <c r="K536" i="19" s="1"/>
  <c r="L536" i="19" s="1"/>
  <c r="I642" i="19"/>
  <c r="K642" i="19" s="1"/>
  <c r="L642" i="19" s="1"/>
  <c r="I484" i="19"/>
  <c r="K484" i="19" s="1"/>
  <c r="L484" i="19" s="1"/>
  <c r="I82" i="19"/>
  <c r="K82" i="19" s="1"/>
  <c r="L82" i="19" s="1"/>
  <c r="I1139" i="19"/>
  <c r="K1139" i="19" s="1"/>
  <c r="L1139" i="19" s="1"/>
  <c r="I402" i="19"/>
  <c r="K402" i="19" s="1"/>
  <c r="L402" i="19" s="1"/>
  <c r="I1281" i="19"/>
  <c r="K1281" i="19" s="1"/>
  <c r="L1281" i="19" s="1"/>
  <c r="I532" i="19"/>
  <c r="K532" i="19" s="1"/>
  <c r="L532" i="19" s="1"/>
  <c r="I1903" i="19"/>
  <c r="K1903" i="19" s="1"/>
  <c r="L1903" i="19" s="1"/>
  <c r="I113" i="19"/>
  <c r="K113" i="19" s="1"/>
  <c r="L113" i="19" s="1"/>
  <c r="I1835" i="19"/>
  <c r="K1835" i="19" s="1"/>
  <c r="L1835" i="19" s="1"/>
  <c r="I2124" i="19"/>
  <c r="K2124" i="19" s="1"/>
  <c r="L2124" i="19" s="1"/>
  <c r="I1642" i="19"/>
  <c r="K1642" i="19" s="1"/>
  <c r="L1642" i="19" s="1"/>
  <c r="I1977" i="19"/>
  <c r="K1977" i="19" s="1"/>
  <c r="L1977" i="19" s="1"/>
  <c r="I2140" i="19"/>
  <c r="K2140" i="19" s="1"/>
  <c r="L2140" i="19" s="1"/>
  <c r="I511" i="19"/>
  <c r="K511" i="19" s="1"/>
  <c r="L511" i="19" s="1"/>
  <c r="I1413" i="19"/>
  <c r="K1413" i="19" s="1"/>
  <c r="L1413" i="19" s="1"/>
  <c r="I1870" i="19"/>
  <c r="K1870" i="19" s="1"/>
  <c r="L1870" i="19" s="1"/>
  <c r="I1468" i="19"/>
  <c r="K1468" i="19" s="1"/>
  <c r="L1468" i="19" s="1"/>
  <c r="I1001" i="19"/>
  <c r="K1001" i="19" s="1"/>
  <c r="L1001" i="19" s="1"/>
  <c r="I1656" i="19"/>
  <c r="K1656" i="19" s="1"/>
  <c r="L1656" i="19" s="1"/>
  <c r="I739" i="19"/>
  <c r="K739" i="19" s="1"/>
  <c r="L739" i="19" s="1"/>
  <c r="I1356" i="19"/>
  <c r="K1356" i="19" s="1"/>
  <c r="L1356" i="19" s="1"/>
  <c r="I469" i="19"/>
  <c r="K469" i="19" s="1"/>
  <c r="L469" i="19" s="1"/>
  <c r="I519" i="19"/>
  <c r="K519" i="19" s="1"/>
  <c r="L519" i="19" s="1"/>
  <c r="I157" i="19"/>
  <c r="K157" i="19" s="1"/>
  <c r="L157" i="19" s="1"/>
  <c r="I1926" i="19"/>
  <c r="K1926" i="19" s="1"/>
  <c r="L1926" i="19" s="1"/>
  <c r="I1233" i="19"/>
  <c r="K1233" i="19" s="1"/>
  <c r="L1233" i="19" s="1"/>
  <c r="I1376" i="19"/>
  <c r="K1376" i="19" s="1"/>
  <c r="L1376" i="19" s="1"/>
  <c r="I1970" i="19"/>
  <c r="K1970" i="19" s="1"/>
  <c r="L1970" i="19" s="1"/>
  <c r="I486" i="19"/>
  <c r="K486" i="19" s="1"/>
  <c r="L486" i="19" s="1"/>
  <c r="I42" i="19"/>
  <c r="K42" i="19" s="1"/>
  <c r="L42" i="19" s="1"/>
  <c r="I685" i="19"/>
  <c r="K685" i="19" s="1"/>
  <c r="L685" i="19" s="1"/>
  <c r="I375" i="19"/>
  <c r="K375" i="19" s="1"/>
  <c r="L375" i="19" s="1"/>
  <c r="I815" i="19"/>
  <c r="K815" i="19" s="1"/>
  <c r="L815" i="19" s="1"/>
  <c r="I626" i="19"/>
  <c r="K626" i="19" s="1"/>
  <c r="L626" i="19" s="1"/>
  <c r="I1200" i="19"/>
  <c r="K1200" i="19" s="1"/>
  <c r="L1200" i="19" s="1"/>
  <c r="I1809" i="19"/>
  <c r="K1809" i="19" s="1"/>
  <c r="L1809" i="19" s="1"/>
  <c r="I1314" i="19"/>
  <c r="K1314" i="19" s="1"/>
  <c r="L1314" i="19" s="1"/>
  <c r="I1748" i="19"/>
  <c r="K1748" i="19" s="1"/>
  <c r="L1748" i="19" s="1"/>
  <c r="I2100" i="19"/>
  <c r="K2100" i="19" s="1"/>
  <c r="L2100" i="19" s="1"/>
  <c r="I575" i="19"/>
  <c r="K575" i="19" s="1"/>
  <c r="L575" i="19" s="1"/>
  <c r="I2025" i="19"/>
  <c r="K2025" i="19" s="1"/>
  <c r="L2025" i="19" s="1"/>
  <c r="I1664" i="19"/>
  <c r="K1664" i="19" s="1"/>
  <c r="L1664" i="19" s="1"/>
  <c r="I1127" i="19"/>
  <c r="K1127" i="19" s="1"/>
  <c r="L1127" i="19" s="1"/>
  <c r="I1344" i="19"/>
  <c r="K1344" i="19" s="1"/>
  <c r="L1344" i="19" s="1"/>
  <c r="I613" i="19"/>
  <c r="K613" i="19" s="1"/>
  <c r="L613" i="19" s="1"/>
  <c r="I92" i="19"/>
  <c r="K92" i="19" s="1"/>
  <c r="L92" i="19" s="1"/>
  <c r="I1448" i="19"/>
  <c r="K1448" i="19" s="1"/>
  <c r="L1448" i="19" s="1"/>
  <c r="I1607" i="19"/>
  <c r="K1607" i="19" s="1"/>
  <c r="L1607" i="19" s="1"/>
  <c r="I384" i="19"/>
  <c r="K384" i="19" s="1"/>
  <c r="L384" i="19" s="1"/>
  <c r="I2107" i="19"/>
  <c r="K2107" i="19" s="1"/>
  <c r="L2107" i="19" s="1"/>
  <c r="I4" i="19"/>
  <c r="K4" i="19" s="1"/>
  <c r="L4" i="19" s="1"/>
  <c r="I570" i="19"/>
  <c r="K570" i="19" s="1"/>
  <c r="L570" i="19" s="1"/>
  <c r="I1153" i="19"/>
  <c r="K1153" i="19" s="1"/>
  <c r="L1153" i="19" s="1"/>
  <c r="I245" i="19"/>
  <c r="K245" i="19" s="1"/>
  <c r="L245" i="19" s="1"/>
  <c r="I1320" i="19"/>
  <c r="K1320" i="19" s="1"/>
  <c r="L1320" i="19" s="1"/>
  <c r="I565" i="19"/>
  <c r="K565" i="19" s="1"/>
  <c r="L565" i="19" s="1"/>
  <c r="I2040" i="19"/>
  <c r="K2040" i="19" s="1"/>
  <c r="L2040" i="19" s="1"/>
  <c r="I665" i="19"/>
  <c r="K665" i="19" s="1"/>
  <c r="L665" i="19" s="1"/>
  <c r="I1839" i="19"/>
  <c r="K1839" i="19" s="1"/>
  <c r="L1839" i="19" s="1"/>
  <c r="I378" i="19"/>
  <c r="K378" i="19" s="1"/>
  <c r="L378" i="19" s="1"/>
  <c r="I738" i="19"/>
  <c r="K738" i="19" s="1"/>
  <c r="L738" i="19" s="1"/>
  <c r="I1151" i="19"/>
  <c r="K1151" i="19" s="1"/>
  <c r="L1151" i="19" s="1"/>
  <c r="I380" i="19"/>
  <c r="K380" i="19" s="1"/>
  <c r="L380" i="19" s="1"/>
  <c r="I638" i="19"/>
  <c r="K638" i="19" s="1"/>
  <c r="L638" i="19" s="1"/>
  <c r="I1188" i="19"/>
  <c r="K1188" i="19" s="1"/>
  <c r="L1188" i="19" s="1"/>
  <c r="I1104" i="19"/>
  <c r="K1104" i="19" s="1"/>
  <c r="L1104" i="19" s="1"/>
  <c r="I112" i="19"/>
  <c r="K112" i="19" s="1"/>
  <c r="L112" i="19" s="1"/>
  <c r="I2016" i="19"/>
  <c r="K2016" i="19" s="1"/>
  <c r="L2016" i="19" s="1"/>
  <c r="I582" i="19"/>
  <c r="K582" i="19" s="1"/>
  <c r="L582" i="19" s="1"/>
  <c r="I352" i="19"/>
  <c r="K352" i="19" s="1"/>
  <c r="L352" i="19" s="1"/>
  <c r="I1355" i="19"/>
  <c r="K1355" i="19" s="1"/>
  <c r="L1355" i="19" s="1"/>
  <c r="I326" i="19"/>
  <c r="K326" i="19" s="1"/>
  <c r="L326" i="19" s="1"/>
  <c r="I1996" i="19"/>
  <c r="K1996" i="19" s="1"/>
  <c r="L1996" i="19" s="1"/>
  <c r="I1852" i="19"/>
  <c r="K1852" i="19" s="1"/>
  <c r="L1852" i="19" s="1"/>
  <c r="I1080" i="19"/>
  <c r="K1080" i="19" s="1"/>
  <c r="L1080" i="19" s="1"/>
  <c r="I330" i="19"/>
  <c r="K330" i="19" s="1"/>
  <c r="L330" i="19" s="1"/>
  <c r="I369" i="19"/>
  <c r="K369" i="19" s="1"/>
  <c r="L369" i="19" s="1"/>
  <c r="I899" i="19"/>
  <c r="K899" i="19" s="1"/>
  <c r="L899" i="19" s="1"/>
  <c r="I1706" i="19"/>
  <c r="K1706" i="19" s="1"/>
  <c r="L1706" i="19" s="1"/>
  <c r="I355" i="19"/>
  <c r="K355" i="19" s="1"/>
  <c r="L355" i="19" s="1"/>
  <c r="I1392" i="19"/>
  <c r="K1392" i="19" s="1"/>
  <c r="L1392" i="19" s="1"/>
  <c r="I1106" i="19"/>
  <c r="K1106" i="19" s="1"/>
  <c r="L1106" i="19" s="1"/>
  <c r="I158" i="19"/>
  <c r="K158" i="19" s="1"/>
  <c r="L158" i="19" s="1"/>
  <c r="I1581" i="19"/>
  <c r="K1581" i="19" s="1"/>
  <c r="L1581" i="19" s="1"/>
  <c r="I1415" i="19"/>
  <c r="K1415" i="19" s="1"/>
  <c r="L1415" i="19" s="1"/>
  <c r="I708" i="19"/>
  <c r="K708" i="19" s="1"/>
  <c r="L708" i="19" s="1"/>
  <c r="I1163" i="19"/>
  <c r="K1163" i="19" s="1"/>
  <c r="L1163" i="19" s="1"/>
  <c r="I1992" i="19"/>
  <c r="K1992" i="19" s="1"/>
  <c r="L1992" i="19" s="1"/>
  <c r="I825" i="19"/>
  <c r="K825" i="19" s="1"/>
  <c r="L825" i="19" s="1"/>
  <c r="I38" i="19"/>
  <c r="K38" i="19" s="1"/>
  <c r="L38" i="19" s="1"/>
  <c r="I1264" i="19"/>
  <c r="K1264" i="19" s="1"/>
  <c r="L1264" i="19" s="1"/>
  <c r="I1297" i="19"/>
  <c r="K1297" i="19" s="1"/>
  <c r="L1297" i="19" s="1"/>
  <c r="I1715" i="19"/>
  <c r="K1715" i="19" s="1"/>
  <c r="L1715" i="19" s="1"/>
  <c r="I28" i="19"/>
  <c r="K28" i="19" s="1"/>
  <c r="L28" i="19" s="1"/>
  <c r="I1408" i="19"/>
  <c r="K1408" i="19" s="1"/>
  <c r="L1408" i="19" s="1"/>
  <c r="I788" i="19"/>
  <c r="K788" i="19" s="1"/>
  <c r="L788" i="19" s="1"/>
  <c r="I740" i="19"/>
  <c r="K740" i="19" s="1"/>
  <c r="L740" i="19" s="1"/>
  <c r="I1663" i="19"/>
  <c r="K1663" i="19" s="1"/>
  <c r="L1663" i="19" s="1"/>
  <c r="I1442" i="19"/>
  <c r="K1442" i="19" s="1"/>
  <c r="L1442" i="19" s="1"/>
  <c r="I715" i="19"/>
  <c r="K715" i="19" s="1"/>
  <c r="L715" i="19" s="1"/>
  <c r="I122" i="19"/>
  <c r="K122" i="19" s="1"/>
  <c r="L122" i="19" s="1"/>
  <c r="I1985" i="19"/>
  <c r="K1985" i="19" s="1"/>
  <c r="L1985" i="19" s="1"/>
  <c r="I2066" i="19"/>
  <c r="K2066" i="19" s="1"/>
  <c r="L2066" i="19" s="1"/>
  <c r="I911" i="19"/>
  <c r="K911" i="19" s="1"/>
  <c r="L911" i="19" s="1"/>
  <c r="I653" i="19"/>
  <c r="K653" i="19" s="1"/>
  <c r="L653" i="19" s="1"/>
  <c r="I1292" i="19"/>
  <c r="K1292" i="19" s="1"/>
  <c r="L1292" i="19" s="1"/>
  <c r="I1422" i="19"/>
  <c r="K1422" i="19" s="1"/>
  <c r="L1422" i="19" s="1"/>
  <c r="I555" i="19"/>
  <c r="K555" i="19" s="1"/>
  <c r="L555" i="19" s="1"/>
  <c r="I1537" i="19"/>
  <c r="K1537" i="19" s="1"/>
  <c r="L1537" i="19" s="1"/>
  <c r="I1643" i="19"/>
  <c r="K1643" i="19" s="1"/>
  <c r="L1643" i="19" s="1"/>
  <c r="I791" i="19"/>
  <c r="K791" i="19" s="1"/>
  <c r="L791" i="19" s="1"/>
  <c r="I1143" i="19"/>
  <c r="K1143" i="19" s="1"/>
  <c r="L1143" i="19" s="1"/>
  <c r="I1583" i="19"/>
  <c r="K1583" i="19" s="1"/>
  <c r="L1583" i="19" s="1"/>
  <c r="I504" i="19"/>
  <c r="K504" i="19" s="1"/>
  <c r="L504" i="19" s="1"/>
  <c r="I399" i="19"/>
  <c r="K399" i="19" s="1"/>
  <c r="L399" i="19" s="1"/>
  <c r="I768" i="19"/>
  <c r="K768" i="19" s="1"/>
  <c r="L768" i="19" s="1"/>
  <c r="I722" i="19"/>
  <c r="K722" i="19" s="1"/>
  <c r="L722" i="19" s="1"/>
  <c r="I1454" i="19"/>
  <c r="K1454" i="19" s="1"/>
  <c r="L1454" i="19" s="1"/>
  <c r="I1321" i="19"/>
  <c r="K1321" i="19" s="1"/>
  <c r="L1321" i="19" s="1"/>
  <c r="I1489" i="19"/>
  <c r="K1489" i="19" s="1"/>
  <c r="L1489" i="19" s="1"/>
  <c r="I1417" i="19"/>
  <c r="K1417" i="19" s="1"/>
  <c r="L1417" i="19" s="1"/>
  <c r="I1696" i="19"/>
  <c r="K1696" i="19" s="1"/>
  <c r="L1696" i="19" s="1"/>
  <c r="I307" i="19"/>
  <c r="K307" i="19" s="1"/>
  <c r="L307" i="19" s="1"/>
  <c r="I2154" i="19"/>
  <c r="K2154" i="19" s="1"/>
  <c r="L2154" i="19" s="1"/>
  <c r="I1466" i="19"/>
  <c r="K1466" i="19" s="1"/>
  <c r="L1466" i="19" s="1"/>
  <c r="I1800" i="19"/>
  <c r="K1800" i="19" s="1"/>
  <c r="L1800" i="19" s="1"/>
  <c r="I1073" i="19"/>
  <c r="K1073" i="19" s="1"/>
  <c r="L1073" i="19" s="1"/>
  <c r="I2024" i="19"/>
  <c r="K2024" i="19" s="1"/>
  <c r="L2024" i="19" s="1"/>
  <c r="I1134" i="19"/>
  <c r="K1134" i="19" s="1"/>
  <c r="L1134" i="19" s="1"/>
  <c r="I318" i="19"/>
  <c r="K318" i="19" s="1"/>
  <c r="L318" i="19" s="1"/>
  <c r="I1212" i="19"/>
  <c r="K1212" i="19" s="1"/>
  <c r="L1212" i="19" s="1"/>
  <c r="I1013" i="19"/>
  <c r="K1013" i="19" s="1"/>
  <c r="L1013" i="19" s="1"/>
  <c r="I1988" i="19"/>
  <c r="K1988" i="19" s="1"/>
  <c r="L1988" i="19" s="1"/>
  <c r="I321" i="19"/>
  <c r="K321" i="19" s="1"/>
  <c r="L321" i="19" s="1"/>
  <c r="I141" i="19"/>
  <c r="K141" i="19" s="1"/>
  <c r="L141" i="19" s="1"/>
  <c r="I1493" i="19"/>
  <c r="K1493" i="19" s="1"/>
  <c r="L1493" i="19" s="1"/>
  <c r="I2147" i="19"/>
  <c r="K2147" i="19" s="1"/>
  <c r="L2147" i="19" s="1"/>
  <c r="I1405" i="19"/>
  <c r="K1405" i="19" s="1"/>
  <c r="L1405" i="19" s="1"/>
  <c r="I1654" i="19"/>
  <c r="K1654" i="19" s="1"/>
  <c r="L1654" i="19" s="1"/>
  <c r="I516" i="19"/>
  <c r="K516" i="19" s="1"/>
  <c r="L516" i="19" s="1"/>
  <c r="I664" i="19"/>
  <c r="K664" i="19" s="1"/>
  <c r="L664" i="19" s="1"/>
  <c r="I702" i="19"/>
  <c r="K702" i="19" s="1"/>
  <c r="L702" i="19" s="1"/>
  <c r="I890" i="19"/>
  <c r="K890" i="19" s="1"/>
  <c r="L890" i="19" s="1"/>
  <c r="I1016" i="19"/>
  <c r="K1016" i="19" s="1"/>
  <c r="L1016" i="19" s="1"/>
  <c r="I1337" i="19"/>
  <c r="K1337" i="19" s="1"/>
  <c r="L1337" i="19" s="1"/>
  <c r="I1021" i="19"/>
  <c r="K1021" i="19" s="1"/>
  <c r="L1021" i="19" s="1"/>
  <c r="I1875" i="19"/>
  <c r="K1875" i="19" s="1"/>
  <c r="L1875" i="19" s="1"/>
  <c r="I398" i="19"/>
  <c r="K398" i="19" s="1"/>
  <c r="L398" i="19" s="1"/>
  <c r="I569" i="19"/>
  <c r="K569" i="19" s="1"/>
  <c r="L569" i="19" s="1"/>
  <c r="I1894" i="19"/>
  <c r="K1894" i="19" s="1"/>
  <c r="L1894" i="19" s="1"/>
  <c r="I656" i="19"/>
  <c r="K656" i="19" s="1"/>
  <c r="L656" i="19" s="1"/>
  <c r="I1339" i="19"/>
  <c r="K1339" i="19" s="1"/>
  <c r="L1339" i="19" s="1"/>
  <c r="I607" i="19"/>
  <c r="K607" i="19" s="1"/>
  <c r="L607" i="19" s="1"/>
  <c r="I1577" i="19"/>
  <c r="K1577" i="19" s="1"/>
  <c r="L1577" i="19" s="1"/>
  <c r="I1584" i="19"/>
  <c r="K1584" i="19" s="1"/>
  <c r="L1584" i="19" s="1"/>
  <c r="I858" i="19"/>
  <c r="K858" i="19" s="1"/>
  <c r="L858" i="19" s="1"/>
  <c r="I1578" i="19"/>
  <c r="K1578" i="19" s="1"/>
  <c r="L1578" i="19" s="1"/>
  <c r="I1360" i="19"/>
  <c r="K1360" i="19" s="1"/>
  <c r="L1360" i="19" s="1"/>
  <c r="I678" i="19"/>
  <c r="K678" i="19" s="1"/>
  <c r="L678" i="19" s="1"/>
  <c r="I191" i="19"/>
  <c r="K191" i="19" s="1"/>
  <c r="L191" i="19" s="1"/>
  <c r="I1940" i="19"/>
  <c r="K1940" i="19" s="1"/>
  <c r="L1940" i="19" s="1"/>
  <c r="I1951" i="19"/>
  <c r="K1951" i="19" s="1"/>
  <c r="L1951" i="19" s="1"/>
  <c r="I309" i="19"/>
  <c r="K309" i="19" s="1"/>
  <c r="L309" i="19" s="1"/>
  <c r="I686" i="19"/>
  <c r="K686" i="19" s="1"/>
  <c r="L686" i="19" s="1"/>
  <c r="I1711" i="19"/>
  <c r="K1711" i="19" s="1"/>
  <c r="L1711" i="19" s="1"/>
  <c r="I1015" i="19"/>
  <c r="K1015" i="19" s="1"/>
  <c r="L1015" i="19" s="1"/>
  <c r="I855" i="19"/>
  <c r="K855" i="19" s="1"/>
  <c r="L855" i="19" s="1"/>
  <c r="I2130" i="19"/>
  <c r="K2130" i="19" s="1"/>
  <c r="L2130" i="19" s="1"/>
  <c r="I933" i="19"/>
  <c r="K933" i="19" s="1"/>
  <c r="L933" i="19" s="1"/>
  <c r="I2132" i="19"/>
  <c r="K2132" i="19" s="1"/>
  <c r="L2132" i="19" s="1"/>
  <c r="I1358" i="19"/>
  <c r="K1358" i="19" s="1"/>
  <c r="L1358" i="19" s="1"/>
  <c r="I566" i="19"/>
  <c r="K566" i="19" s="1"/>
  <c r="L566" i="19" s="1"/>
  <c r="I1590" i="19"/>
  <c r="K1590" i="19" s="1"/>
  <c r="L1590" i="19" s="1"/>
  <c r="I77" i="19"/>
  <c r="K77" i="19" s="1"/>
  <c r="L77" i="19" s="1"/>
  <c r="I502" i="19"/>
  <c r="K502" i="19" s="1"/>
  <c r="L502" i="19" s="1"/>
  <c r="I605" i="19"/>
  <c r="K605" i="19" s="1"/>
  <c r="L605" i="19" s="1"/>
  <c r="I118" i="19"/>
  <c r="K118" i="19" s="1"/>
  <c r="L118" i="19" s="1"/>
  <c r="I706" i="19"/>
  <c r="K706" i="19" s="1"/>
  <c r="L706" i="19" s="1"/>
  <c r="I110" i="19"/>
  <c r="K110" i="19" s="1"/>
  <c r="L110" i="19" s="1"/>
  <c r="I49" i="19"/>
  <c r="K49" i="19" s="1"/>
  <c r="L49" i="19" s="1"/>
  <c r="I1066" i="19"/>
  <c r="K1066" i="19" s="1"/>
  <c r="L1066" i="19" s="1"/>
  <c r="I499" i="19"/>
  <c r="K499" i="19" s="1"/>
  <c r="L499" i="19" s="1"/>
  <c r="I418" i="19"/>
  <c r="K418" i="19" s="1"/>
  <c r="L418" i="19" s="1"/>
  <c r="I774" i="19"/>
  <c r="K774" i="19" s="1"/>
  <c r="L774" i="19" s="1"/>
  <c r="I1822" i="19"/>
  <c r="K1822" i="19" s="1"/>
  <c r="L1822" i="19" s="1"/>
  <c r="I1220" i="19"/>
  <c r="K1220" i="19" s="1"/>
  <c r="L1220" i="19" s="1"/>
  <c r="I784" i="19"/>
  <c r="K784" i="19" s="1"/>
  <c r="L784" i="19" s="1"/>
  <c r="I255" i="19"/>
  <c r="K255" i="19" s="1"/>
  <c r="L255" i="19" s="1"/>
  <c r="I554" i="19"/>
  <c r="K554" i="19" s="1"/>
  <c r="L554" i="19" s="1"/>
  <c r="I981" i="19"/>
  <c r="K981" i="19" s="1"/>
  <c r="L981" i="19" s="1"/>
  <c r="I2157" i="19"/>
  <c r="K2157" i="19" s="1"/>
  <c r="L2157" i="19" s="1"/>
  <c r="I694" i="19"/>
  <c r="K694" i="19" s="1"/>
  <c r="L694" i="19" s="1"/>
  <c r="I1609" i="19"/>
  <c r="K1609" i="19" s="1"/>
  <c r="L1609" i="19" s="1"/>
  <c r="I1123" i="19"/>
  <c r="K1123" i="19" s="1"/>
  <c r="L1123" i="19" s="1"/>
  <c r="I372" i="19"/>
  <c r="K372" i="19" s="1"/>
  <c r="L372" i="19" s="1"/>
  <c r="I1475" i="19"/>
  <c r="K1475" i="19" s="1"/>
  <c r="L1475" i="19" s="1"/>
  <c r="I320" i="19"/>
  <c r="K320" i="19" s="1"/>
  <c r="L320" i="19" s="1"/>
  <c r="I864" i="19"/>
  <c r="K864" i="19" s="1"/>
  <c r="L864" i="19" s="1"/>
  <c r="I1993" i="19"/>
  <c r="K1993" i="19" s="1"/>
  <c r="L1993" i="19" s="1"/>
  <c r="I105" i="19"/>
  <c r="K105" i="19" s="1"/>
  <c r="L105" i="19" s="1"/>
  <c r="I973" i="19"/>
  <c r="K973" i="19" s="1"/>
  <c r="L973" i="19" s="1"/>
  <c r="I281" i="19"/>
  <c r="K281" i="19" s="1"/>
  <c r="L281" i="19" s="1"/>
  <c r="I1455" i="19"/>
  <c r="K1455" i="19" s="1"/>
  <c r="L1455" i="19" s="1"/>
  <c r="I471" i="19"/>
  <c r="K471" i="19" s="1"/>
  <c r="L471" i="19" s="1"/>
  <c r="I1027" i="19"/>
  <c r="K1027" i="19" s="1"/>
  <c r="L1027" i="19" s="1"/>
  <c r="I423" i="19"/>
  <c r="K423" i="19" s="1"/>
  <c r="L423" i="19" s="1"/>
  <c r="I1619" i="19"/>
  <c r="K1619" i="19" s="1"/>
  <c r="L1619" i="19" s="1"/>
  <c r="I376" i="19"/>
  <c r="K376" i="19" s="1"/>
  <c r="L376" i="19" s="1"/>
  <c r="I1710" i="19"/>
  <c r="K1710" i="19" s="1"/>
  <c r="L1710" i="19" s="1"/>
  <c r="I2078" i="19"/>
  <c r="K2078" i="19" s="1"/>
  <c r="L2078" i="19" s="1"/>
  <c r="I32" i="19"/>
  <c r="K32" i="19" s="1"/>
  <c r="L32" i="19" s="1"/>
  <c r="I1508" i="19"/>
  <c r="K1508" i="19" s="1"/>
  <c r="L1508" i="19" s="1"/>
  <c r="I987" i="19"/>
  <c r="K987" i="19" s="1"/>
  <c r="L987" i="19" s="1"/>
  <c r="I1543" i="19"/>
  <c r="K1543" i="19" s="1"/>
  <c r="L1543" i="19" s="1"/>
  <c r="I1611" i="19"/>
  <c r="K1611" i="19" s="1"/>
  <c r="L1611" i="19" s="1"/>
  <c r="I1378" i="19"/>
  <c r="K1378" i="19" s="1"/>
  <c r="L1378" i="19" s="1"/>
  <c r="I1183" i="19"/>
  <c r="K1183" i="19" s="1"/>
  <c r="L1183" i="19" s="1"/>
  <c r="I215" i="19"/>
  <c r="K215" i="19" s="1"/>
  <c r="L215" i="19" s="1"/>
  <c r="I583" i="19"/>
  <c r="K583" i="19" s="1"/>
  <c r="L583" i="19" s="1"/>
  <c r="I853" i="19"/>
  <c r="K853" i="19" s="1"/>
  <c r="L853" i="19" s="1"/>
  <c r="I1550" i="19"/>
  <c r="K1550" i="19" s="1"/>
  <c r="L1550" i="19" s="1"/>
  <c r="I1589" i="19"/>
  <c r="K1589" i="19" s="1"/>
  <c r="L1589" i="19" s="1"/>
  <c r="I889" i="19"/>
  <c r="K889" i="19" s="1"/>
  <c r="L889" i="19" s="1"/>
  <c r="I1262" i="19"/>
  <c r="K1262" i="19" s="1"/>
  <c r="L1262" i="19" s="1"/>
  <c r="I1991" i="19"/>
  <c r="K1991" i="19" s="1"/>
  <c r="L1991" i="19" s="1"/>
  <c r="I136" i="19"/>
  <c r="K136" i="19" s="1"/>
  <c r="L136" i="19" s="1"/>
  <c r="I2038" i="19"/>
  <c r="K2038" i="19" s="1"/>
  <c r="L2038" i="19" s="1"/>
  <c r="I2041" i="19"/>
  <c r="K2041" i="19" s="1"/>
  <c r="L2041" i="19" s="1"/>
  <c r="I1219" i="19"/>
  <c r="K1219" i="19" s="1"/>
  <c r="L1219" i="19" s="1"/>
  <c r="I839" i="19"/>
  <c r="K839" i="19" s="1"/>
  <c r="L839" i="19" s="1"/>
  <c r="I1325" i="19"/>
  <c r="K1325" i="19" s="1"/>
  <c r="L1325" i="19" s="1"/>
  <c r="I1790" i="19"/>
  <c r="K1790" i="19" s="1"/>
  <c r="L1790" i="19" s="1"/>
  <c r="I1234" i="19"/>
  <c r="K1234" i="19" s="1"/>
  <c r="L1234" i="19" s="1"/>
  <c r="I1697" i="19"/>
  <c r="K1697" i="19" s="1"/>
  <c r="L1697" i="19" s="1"/>
  <c r="I159" i="19"/>
  <c r="K159" i="19" s="1"/>
  <c r="L159" i="19" s="1"/>
  <c r="I1997" i="19"/>
  <c r="K1997" i="19" s="1"/>
  <c r="L1997" i="19" s="1"/>
  <c r="I1035" i="19"/>
  <c r="K1035" i="19" s="1"/>
  <c r="L1035" i="19" s="1"/>
  <c r="I64" i="19"/>
  <c r="K64" i="19" s="1"/>
  <c r="L64" i="19" s="1"/>
  <c r="I776" i="19"/>
  <c r="K776" i="19" s="1"/>
  <c r="L776" i="19" s="1"/>
  <c r="I1913" i="19"/>
  <c r="K1913" i="19" s="1"/>
  <c r="L1913" i="19" s="1"/>
  <c r="I481" i="19"/>
  <c r="K481" i="19" s="1"/>
  <c r="L481" i="19" s="1"/>
  <c r="I277" i="19"/>
  <c r="K277" i="19" s="1"/>
  <c r="L277" i="19" s="1"/>
  <c r="I2033" i="19"/>
  <c r="K2033" i="19" s="1"/>
  <c r="L2033" i="19" s="1"/>
  <c r="I2116" i="19"/>
  <c r="K2116" i="19" s="1"/>
  <c r="L2116" i="19" s="1"/>
  <c r="I1084" i="19"/>
  <c r="K1084" i="19" s="1"/>
  <c r="L1084" i="19" s="1"/>
  <c r="I885" i="19"/>
  <c r="K885" i="19" s="1"/>
  <c r="L885" i="19" s="1"/>
  <c r="I1142" i="19"/>
  <c r="K1142" i="19" s="1"/>
  <c r="L1142" i="19" s="1"/>
  <c r="I1958" i="19"/>
  <c r="K1958" i="19" s="1"/>
  <c r="L1958" i="19" s="1"/>
  <c r="I36" i="19"/>
  <c r="K36" i="19" s="1"/>
  <c r="L36" i="19" s="1"/>
  <c r="I1441" i="19"/>
  <c r="K1441" i="19" s="1"/>
  <c r="L1441" i="19" s="1"/>
  <c r="I184" i="19"/>
  <c r="K184" i="19" s="1"/>
  <c r="L184" i="19" s="1"/>
  <c r="I1573" i="19"/>
  <c r="K1573" i="19" s="1"/>
  <c r="L1573" i="19" s="1"/>
  <c r="I2003" i="19"/>
  <c r="K2003" i="19" s="1"/>
  <c r="L2003" i="19" s="1"/>
  <c r="I415" i="19"/>
  <c r="K415" i="19" s="1"/>
  <c r="L415" i="19" s="1"/>
  <c r="I1034" i="19"/>
  <c r="K1034" i="19" s="1"/>
  <c r="L1034" i="19" s="1"/>
  <c r="I1476" i="19"/>
  <c r="K1476" i="19" s="1"/>
  <c r="L1476" i="19" s="1"/>
  <c r="I729" i="19"/>
  <c r="K729" i="19" s="1"/>
  <c r="L729" i="19" s="1"/>
  <c r="I1095" i="19"/>
  <c r="K1095" i="19" s="1"/>
  <c r="L1095" i="19" s="1"/>
  <c r="I86" i="19"/>
  <c r="K86" i="19" s="1"/>
  <c r="L86" i="19" s="1"/>
  <c r="I442" i="19"/>
  <c r="K442" i="19" s="1"/>
  <c r="L442" i="19" s="1"/>
  <c r="I1294" i="19"/>
  <c r="K1294" i="19" s="1"/>
  <c r="L1294" i="19" s="1"/>
  <c r="I292" i="19"/>
  <c r="K292" i="19" s="1"/>
  <c r="L292" i="19" s="1"/>
  <c r="I1409" i="19"/>
  <c r="K1409" i="19" s="1"/>
  <c r="L1409" i="19" s="1"/>
  <c r="I206" i="19"/>
  <c r="K206" i="19" s="1"/>
  <c r="L206" i="19" s="1"/>
  <c r="I108" i="19"/>
  <c r="K108" i="19" s="1"/>
  <c r="L108" i="19" s="1"/>
  <c r="I1352" i="19"/>
  <c r="K1352" i="19" s="1"/>
  <c r="L1352" i="19" s="1"/>
  <c r="I1756" i="19"/>
  <c r="K1756" i="19" s="1"/>
  <c r="L1756" i="19" s="1"/>
  <c r="I2044" i="19"/>
  <c r="K2044" i="19" s="1"/>
  <c r="L2044" i="19" s="1"/>
  <c r="I611" i="19"/>
  <c r="K611" i="19" s="1"/>
  <c r="L611" i="19" s="1"/>
  <c r="I1591" i="19"/>
  <c r="K1591" i="19" s="1"/>
  <c r="L1591" i="19" s="1"/>
  <c r="I1349" i="19"/>
  <c r="K1349" i="19" s="1"/>
  <c r="L1349" i="19" s="1"/>
  <c r="I661" i="19"/>
  <c r="K661" i="19" s="1"/>
  <c r="L661" i="19" s="1"/>
  <c r="I204" i="19"/>
  <c r="K204" i="19" s="1"/>
  <c r="L204" i="19" s="1"/>
  <c r="I697" i="19"/>
  <c r="K697" i="19" s="1"/>
  <c r="L697" i="19" s="1"/>
  <c r="I1373" i="19"/>
  <c r="K1373" i="19" s="1"/>
  <c r="L1373" i="19" s="1"/>
  <c r="I789" i="19"/>
  <c r="K789" i="19" s="1"/>
  <c r="L789" i="19" s="1"/>
  <c r="I1148" i="19"/>
  <c r="K1148" i="19" s="1"/>
  <c r="L1148" i="19" s="1"/>
  <c r="I750" i="19"/>
  <c r="K750" i="19" s="1"/>
  <c r="L750" i="19" s="1"/>
  <c r="I345" i="19"/>
  <c r="K345" i="19" s="1"/>
  <c r="L345" i="19" s="1"/>
  <c r="I552" i="19"/>
  <c r="K552" i="19" s="1"/>
  <c r="L552" i="19" s="1"/>
  <c r="I539" i="19"/>
  <c r="K539" i="19" s="1"/>
  <c r="L539" i="19" s="1"/>
  <c r="I1144" i="19"/>
  <c r="K1144" i="19" s="1"/>
  <c r="L1144" i="19" s="1"/>
  <c r="I1561" i="19"/>
  <c r="K1561" i="19" s="1"/>
  <c r="L1561" i="19" s="1"/>
  <c r="I526" i="19"/>
  <c r="K526" i="19" s="1"/>
  <c r="L526" i="19" s="1"/>
  <c r="I390" i="19"/>
  <c r="K390" i="19" s="1"/>
  <c r="L390" i="19" s="1"/>
  <c r="I1914" i="19"/>
  <c r="K1914" i="19" s="1"/>
  <c r="L1914" i="19" s="1"/>
  <c r="I171" i="19"/>
  <c r="K171" i="19" s="1"/>
  <c r="L171" i="19" s="1"/>
  <c r="I1722" i="19"/>
  <c r="K1722" i="19" s="1"/>
  <c r="L1722" i="19" s="1"/>
  <c r="I1410" i="19"/>
  <c r="K1410" i="19" s="1"/>
  <c r="L1410" i="19" s="1"/>
  <c r="I1323" i="19"/>
  <c r="K1323" i="19" s="1"/>
  <c r="L1323" i="19" s="1"/>
  <c r="I1948" i="19"/>
  <c r="K1948" i="19" s="1"/>
  <c r="L1948" i="19" s="1"/>
  <c r="I1071" i="19"/>
  <c r="K1071" i="19" s="1"/>
  <c r="L1071" i="19" s="1"/>
  <c r="I1851" i="19"/>
  <c r="K1851" i="19" s="1"/>
  <c r="L1851" i="19" s="1"/>
  <c r="I1795" i="19"/>
  <c r="K1795" i="19" s="1"/>
  <c r="L1795" i="19" s="1"/>
  <c r="I1929" i="19"/>
  <c r="K1929" i="19" s="1"/>
  <c r="L1929" i="19" s="1"/>
  <c r="I1029" i="19"/>
  <c r="K1029" i="19" s="1"/>
  <c r="L1029" i="19" s="1"/>
  <c r="I1653" i="19"/>
  <c r="K1653" i="19" s="1"/>
  <c r="L1653" i="19" s="1"/>
  <c r="I1937" i="19"/>
  <c r="K1937" i="19" s="1"/>
  <c r="L1937" i="19" s="1"/>
  <c r="I31" i="19"/>
  <c r="K31" i="19" s="1"/>
  <c r="L31" i="19" s="1"/>
  <c r="I902" i="19"/>
  <c r="K902" i="19" s="1"/>
  <c r="L902" i="19" s="1"/>
  <c r="I835" i="19"/>
  <c r="K835" i="19" s="1"/>
  <c r="L835" i="19" s="1"/>
  <c r="I483" i="19"/>
  <c r="K483" i="19" s="1"/>
  <c r="L483" i="19" s="1"/>
  <c r="I58" i="19"/>
  <c r="K58" i="19" s="1"/>
  <c r="L58" i="19" s="1"/>
  <c r="I225" i="19"/>
  <c r="K225" i="19" s="1"/>
  <c r="L225" i="19" s="1"/>
  <c r="I640" i="19"/>
  <c r="K640" i="19" s="1"/>
  <c r="L640" i="19" s="1"/>
  <c r="I755" i="19"/>
  <c r="K755" i="19" s="1"/>
  <c r="L755" i="19" s="1"/>
  <c r="I2030" i="19"/>
  <c r="K2030" i="19" s="1"/>
  <c r="L2030" i="19" s="1"/>
  <c r="I659" i="19"/>
  <c r="K659" i="19" s="1"/>
  <c r="L659" i="19" s="1"/>
  <c r="I199" i="19"/>
  <c r="K199" i="19" s="1"/>
  <c r="L199" i="19" s="1"/>
  <c r="I107" i="19"/>
  <c r="K107" i="19" s="1"/>
  <c r="L107" i="19" s="1"/>
  <c r="I1205" i="19"/>
  <c r="K1205" i="19" s="1"/>
  <c r="L1205" i="19" s="1"/>
  <c r="I622" i="19"/>
  <c r="K622" i="19" s="1"/>
  <c r="L622" i="19" s="1"/>
  <c r="I1759" i="19"/>
  <c r="K1759" i="19" s="1"/>
  <c r="L1759" i="19" s="1"/>
  <c r="I718" i="19"/>
  <c r="K718" i="19" s="1"/>
  <c r="L718" i="19" s="1"/>
  <c r="I1603" i="19"/>
  <c r="K1603" i="19" s="1"/>
  <c r="L1603" i="19" s="1"/>
  <c r="I856" i="19"/>
  <c r="K856" i="19" s="1"/>
  <c r="L856" i="19" s="1"/>
  <c r="I1271" i="19"/>
  <c r="K1271" i="19" s="1"/>
  <c r="L1271" i="19" s="1"/>
  <c r="I284" i="19"/>
  <c r="K284" i="19" s="1"/>
  <c r="L284" i="19" s="1"/>
  <c r="I1807" i="19"/>
  <c r="K1807" i="19" s="1"/>
  <c r="L1807" i="19" s="1"/>
  <c r="I782" i="19"/>
  <c r="K782" i="19" s="1"/>
  <c r="L782" i="19" s="1"/>
  <c r="I1404" i="19"/>
  <c r="K1404" i="19" s="1"/>
  <c r="L1404" i="19" s="1"/>
  <c r="I1743" i="19"/>
  <c r="K1743" i="19" s="1"/>
  <c r="L1743" i="19" s="1"/>
  <c r="I1265" i="19"/>
  <c r="K1265" i="19" s="1"/>
  <c r="L1265" i="19" s="1"/>
  <c r="I189" i="19"/>
  <c r="K189" i="19" s="1"/>
  <c r="L189" i="19" s="1"/>
  <c r="I921" i="19"/>
  <c r="K921" i="19" s="1"/>
  <c r="L921" i="19" s="1"/>
  <c r="I188" i="19"/>
  <c r="K188" i="19" s="1"/>
  <c r="L188" i="19" s="1"/>
  <c r="I467" i="19"/>
  <c r="K467" i="19" s="1"/>
  <c r="L467" i="19" s="1"/>
  <c r="I256" i="19"/>
  <c r="K256" i="19" s="1"/>
  <c r="L256" i="19" s="1"/>
  <c r="I1342" i="19"/>
  <c r="K1342" i="19" s="1"/>
  <c r="L1342" i="19" s="1"/>
  <c r="I1389" i="19"/>
  <c r="K1389" i="19" s="1"/>
  <c r="L1389" i="19" s="1"/>
  <c r="I1818" i="19"/>
  <c r="K1818" i="19" s="1"/>
  <c r="L1818" i="19" s="1"/>
  <c r="I1187" i="19"/>
  <c r="K1187" i="19" s="1"/>
  <c r="L1187" i="19" s="1"/>
  <c r="I366" i="19"/>
  <c r="K366" i="19" s="1"/>
  <c r="L366" i="19" s="1"/>
  <c r="I2088" i="19"/>
  <c r="K2088" i="19" s="1"/>
  <c r="L2088" i="19" s="1"/>
  <c r="I1178" i="19"/>
  <c r="K1178" i="19" s="1"/>
  <c r="L1178" i="19" s="1"/>
  <c r="I1688" i="19"/>
  <c r="K1688" i="19" s="1"/>
  <c r="L1688" i="19" s="1"/>
  <c r="I1963" i="19"/>
  <c r="K1963" i="19" s="1"/>
  <c r="L1963" i="19" s="1"/>
  <c r="I1231" i="19"/>
  <c r="K1231" i="19" s="1"/>
  <c r="L1231" i="19" s="1"/>
  <c r="I1228" i="19"/>
  <c r="K1228" i="19" s="1"/>
  <c r="L1228" i="19" s="1"/>
  <c r="I2127" i="19"/>
  <c r="K2127" i="19" s="1"/>
  <c r="L2127" i="19" s="1"/>
  <c r="I6" i="19"/>
  <c r="K6" i="19" s="1"/>
  <c r="L6" i="19" s="1"/>
  <c r="I1334" i="19"/>
  <c r="K1334" i="19" s="1"/>
  <c r="L1334" i="19" s="1"/>
  <c r="I691" i="19"/>
  <c r="K691" i="19" s="1"/>
  <c r="L691" i="19" s="1"/>
  <c r="I1762" i="19"/>
  <c r="K1762" i="19" s="1"/>
  <c r="L1762" i="19" s="1"/>
  <c r="I1209" i="19"/>
  <c r="K1209" i="19" s="1"/>
  <c r="L1209" i="19" s="1"/>
  <c r="I208" i="19"/>
  <c r="K208" i="19" s="1"/>
  <c r="L208" i="19" s="1"/>
  <c r="I701" i="19"/>
  <c r="K701" i="19" s="1"/>
  <c r="L701" i="19" s="1"/>
  <c r="I2099" i="19"/>
  <c r="K2099" i="19" s="1"/>
  <c r="L2099" i="19" s="1"/>
  <c r="I700" i="19"/>
  <c r="K700" i="19" s="1"/>
  <c r="L700" i="19" s="1"/>
  <c r="I457" i="19"/>
  <c r="K457" i="19" s="1"/>
  <c r="L457" i="19" s="1"/>
  <c r="I1140" i="19"/>
  <c r="K1140" i="19" s="1"/>
  <c r="L1140" i="19" s="1"/>
  <c r="I2036" i="19"/>
  <c r="K2036" i="19" s="1"/>
  <c r="L2036" i="19" s="1"/>
  <c r="I1304" i="19"/>
  <c r="K1304" i="19" s="1"/>
  <c r="L1304" i="19" s="1"/>
  <c r="I794" i="19"/>
  <c r="K794" i="19" s="1"/>
  <c r="L794" i="19" s="1"/>
  <c r="I1810" i="19"/>
  <c r="K1810" i="19" s="1"/>
  <c r="L1810" i="19" s="1"/>
  <c r="I116" i="19"/>
  <c r="K116" i="19" s="1"/>
  <c r="L116" i="19" s="1"/>
  <c r="I257" i="19"/>
  <c r="K257" i="19" s="1"/>
  <c r="L257" i="19" s="1"/>
  <c r="I1542" i="19"/>
  <c r="K1542" i="19" s="1"/>
  <c r="L1542" i="19" s="1"/>
  <c r="I2076" i="19"/>
  <c r="K2076" i="19" s="1"/>
  <c r="L2076" i="19" s="1"/>
  <c r="I459" i="19"/>
  <c r="K459" i="19" s="1"/>
  <c r="L459" i="19" s="1"/>
  <c r="I962" i="19"/>
  <c r="K962" i="19" s="1"/>
  <c r="L962" i="19" s="1"/>
  <c r="I927" i="19"/>
  <c r="K927" i="19" s="1"/>
  <c r="L927" i="19" s="1"/>
  <c r="I1089" i="19"/>
  <c r="K1089" i="19" s="1"/>
  <c r="L1089" i="19" s="1"/>
  <c r="I544" i="19"/>
  <c r="K544" i="19" s="1"/>
  <c r="L544" i="19" s="1"/>
  <c r="I1592" i="19"/>
  <c r="K1592" i="19" s="1"/>
  <c r="L1592" i="19" s="1"/>
  <c r="I1613" i="19"/>
  <c r="K1613" i="19" s="1"/>
  <c r="L1613" i="19" s="1"/>
  <c r="I914" i="19"/>
  <c r="K914" i="19" s="1"/>
  <c r="L914" i="19" s="1"/>
  <c r="I335" i="19"/>
  <c r="K335" i="19" s="1"/>
  <c r="L335" i="19" s="1"/>
  <c r="I151" i="19"/>
  <c r="K151" i="19" s="1"/>
  <c r="L151" i="19" s="1"/>
  <c r="I1268" i="19"/>
  <c r="K1268" i="19" s="1"/>
  <c r="L1268" i="19" s="1"/>
  <c r="I574" i="19"/>
  <c r="K574" i="19" s="1"/>
  <c r="L574" i="19" s="1"/>
  <c r="I957" i="19"/>
  <c r="K957" i="19" s="1"/>
  <c r="L957" i="19" s="1"/>
  <c r="I1955" i="19"/>
  <c r="K1955" i="19" s="1"/>
  <c r="L1955" i="19" s="1"/>
  <c r="I624" i="19"/>
  <c r="K624" i="19" s="1"/>
  <c r="L624" i="19" s="1"/>
  <c r="I1930" i="19"/>
  <c r="K1930" i="19" s="1"/>
  <c r="L1930" i="19" s="1"/>
  <c r="I190" i="19"/>
  <c r="K190" i="19" s="1"/>
  <c r="L190" i="19" s="1"/>
  <c r="I2067" i="19"/>
  <c r="K2067" i="19" s="1"/>
  <c r="L2067" i="19" s="1"/>
  <c r="I357" i="19"/>
  <c r="K357" i="19" s="1"/>
  <c r="L357" i="19" s="1"/>
  <c r="I1240" i="19"/>
  <c r="K1240" i="19" s="1"/>
  <c r="L1240" i="19" s="1"/>
  <c r="I931" i="19"/>
  <c r="K931" i="19" s="1"/>
  <c r="L931" i="19" s="1"/>
  <c r="I1130" i="19"/>
  <c r="K1130" i="19" s="1"/>
  <c r="L1130" i="19" s="1"/>
  <c r="I1677" i="19"/>
  <c r="K1677" i="19" s="1"/>
  <c r="L1677" i="19" s="1"/>
  <c r="I1109" i="19"/>
  <c r="K1109" i="19" s="1"/>
  <c r="L1109" i="19" s="1"/>
  <c r="I1823" i="19"/>
  <c r="K1823" i="19" s="1"/>
  <c r="L1823" i="19" s="1"/>
  <c r="I478" i="19"/>
  <c r="K478" i="19" s="1"/>
  <c r="L478" i="19" s="1"/>
  <c r="I1593" i="19"/>
  <c r="K1593" i="19" s="1"/>
  <c r="L1593" i="19" s="1"/>
  <c r="I2012" i="19"/>
  <c r="K2012" i="19" s="1"/>
  <c r="L2012" i="19" s="1"/>
  <c r="I714" i="19"/>
  <c r="K714" i="19" s="1"/>
  <c r="L714" i="19" s="1"/>
  <c r="I763" i="19"/>
  <c r="K763" i="19" s="1"/>
  <c r="L763" i="19" s="1"/>
  <c r="I1856" i="19"/>
  <c r="K1856" i="19" s="1"/>
  <c r="L1856" i="19" s="1"/>
  <c r="I235" i="19"/>
  <c r="K235" i="19" s="1"/>
  <c r="L235" i="19" s="1"/>
  <c r="I1359" i="19"/>
  <c r="K1359" i="19" s="1"/>
  <c r="L1359" i="19" s="1"/>
  <c r="I2159" i="19"/>
  <c r="K2159" i="19" s="1"/>
  <c r="L2159" i="19" s="1"/>
  <c r="I1742" i="19"/>
  <c r="K1742" i="19" s="1"/>
  <c r="L1742" i="19" s="1"/>
  <c r="I1999" i="19"/>
  <c r="K1999" i="19" s="1"/>
  <c r="L1999" i="19" s="1"/>
  <c r="I1523" i="19"/>
  <c r="K1523" i="19" s="1"/>
  <c r="L1523" i="19" s="1"/>
  <c r="I732" i="19"/>
  <c r="K732" i="19" s="1"/>
  <c r="L732" i="19" s="1"/>
  <c r="I952" i="19"/>
  <c r="K952" i="19" s="1"/>
  <c r="L952" i="19" s="1"/>
  <c r="I1009" i="19"/>
  <c r="K1009" i="19" s="1"/>
  <c r="L1009" i="19" s="1"/>
  <c r="I226" i="19"/>
  <c r="K226" i="19" s="1"/>
  <c r="L226" i="19" s="1"/>
  <c r="I1850" i="19"/>
  <c r="K1850" i="19" s="1"/>
  <c r="L1850" i="19" s="1"/>
  <c r="I1463" i="19"/>
  <c r="K1463" i="19" s="1"/>
  <c r="L1463" i="19" s="1"/>
  <c r="I1890" i="19"/>
  <c r="K1890" i="19" s="1"/>
  <c r="L1890" i="19" s="1"/>
  <c r="I2106" i="19"/>
  <c r="K2106" i="19" s="1"/>
  <c r="L2106" i="19" s="1"/>
  <c r="I677" i="19"/>
  <c r="K677" i="19" s="1"/>
  <c r="L677" i="19" s="1"/>
  <c r="I792" i="19"/>
  <c r="K792" i="19" s="1"/>
  <c r="L792" i="19" s="1"/>
  <c r="I1782" i="19"/>
  <c r="K1782" i="19" s="1"/>
  <c r="L1782" i="19" s="1"/>
  <c r="I726" i="19"/>
  <c r="K726" i="19" s="1"/>
  <c r="L726" i="19" s="1"/>
  <c r="I1670" i="19"/>
  <c r="K1670" i="19" s="1"/>
  <c r="L1670" i="19" s="1"/>
  <c r="I2046" i="19"/>
  <c r="K2046" i="19" s="1"/>
  <c r="L2046" i="19" s="1"/>
  <c r="I625" i="19"/>
  <c r="K625" i="19" s="1"/>
  <c r="L625" i="19" s="1"/>
  <c r="I51" i="19"/>
  <c r="K51" i="19" s="1"/>
  <c r="L51" i="19" s="1"/>
  <c r="I621" i="19"/>
  <c r="K621" i="19" s="1"/>
  <c r="L621" i="19" s="1"/>
  <c r="I1499" i="19"/>
  <c r="K1499" i="19" s="1"/>
  <c r="L1499" i="19" s="1"/>
  <c r="I745" i="19"/>
  <c r="K745" i="19" s="1"/>
  <c r="L745" i="19" s="1"/>
  <c r="I786" i="19"/>
  <c r="K786" i="19" s="1"/>
  <c r="L786" i="19" s="1"/>
  <c r="I1922" i="19"/>
  <c r="K1922" i="19" s="1"/>
  <c r="L1922" i="19" s="1"/>
  <c r="I967" i="19"/>
  <c r="K967" i="19" s="1"/>
  <c r="L967" i="19" s="1"/>
  <c r="I492" i="19"/>
  <c r="K492" i="19" s="1"/>
  <c r="L492" i="19" s="1"/>
  <c r="I1298" i="19"/>
  <c r="K1298" i="19" s="1"/>
  <c r="L1298" i="19" s="1"/>
  <c r="I1612" i="19"/>
  <c r="K1612" i="19" s="1"/>
  <c r="L1612" i="19" s="1"/>
  <c r="I590" i="19"/>
  <c r="K590" i="19" s="1"/>
  <c r="L590" i="19" s="1"/>
  <c r="I596" i="19"/>
  <c r="K596" i="19" s="1"/>
  <c r="L596" i="19" s="1"/>
  <c r="I559" i="19"/>
  <c r="K559" i="19" s="1"/>
  <c r="L559" i="19" s="1"/>
  <c r="I1435" i="19"/>
  <c r="K1435" i="19" s="1"/>
  <c r="L1435" i="19" s="1"/>
  <c r="I155" i="19"/>
  <c r="K155" i="19" s="1"/>
  <c r="L155" i="19" s="1"/>
  <c r="I1447" i="19"/>
  <c r="K1447" i="19" s="1"/>
  <c r="L1447" i="19" s="1"/>
  <c r="I1374" i="19"/>
  <c r="K1374" i="19" s="1"/>
  <c r="L1374" i="19" s="1"/>
  <c r="I752" i="19"/>
  <c r="K752" i="19" s="1"/>
  <c r="L752" i="19" s="1"/>
  <c r="I491" i="19"/>
  <c r="K491" i="19" s="1"/>
  <c r="L491" i="19" s="1"/>
  <c r="I1111" i="19"/>
  <c r="K1111" i="19" s="1"/>
  <c r="L1111" i="19" s="1"/>
  <c r="I721" i="19"/>
  <c r="K721" i="19" s="1"/>
  <c r="L721" i="19" s="1"/>
  <c r="I1527" i="19"/>
  <c r="K1527" i="19" s="1"/>
  <c r="L1527" i="19" s="1"/>
  <c r="I248" i="19"/>
  <c r="K248" i="19" s="1"/>
  <c r="L248" i="19" s="1"/>
  <c r="I1744" i="19"/>
  <c r="K1744" i="19" s="1"/>
  <c r="L1744" i="19" s="1"/>
  <c r="I1885" i="19"/>
  <c r="K1885" i="19" s="1"/>
  <c r="L1885" i="19" s="1"/>
  <c r="I2117" i="19"/>
  <c r="K2117" i="19" s="1"/>
  <c r="L2117" i="19" s="1"/>
  <c r="I1779" i="19"/>
  <c r="K1779" i="19" s="1"/>
  <c r="L1779" i="19" s="1"/>
  <c r="I1369" i="19"/>
  <c r="K1369" i="19" s="1"/>
  <c r="L1369" i="19" s="1"/>
  <c r="I1797" i="19"/>
  <c r="K1797" i="19" s="1"/>
  <c r="L1797" i="19" s="1"/>
  <c r="I163" i="19"/>
  <c r="K163" i="19" s="1"/>
  <c r="L163" i="19" s="1"/>
  <c r="I1793" i="19"/>
  <c r="K1793" i="19" s="1"/>
  <c r="L1793" i="19" s="1"/>
  <c r="I1332" i="19"/>
  <c r="K1332" i="19" s="1"/>
  <c r="L1332" i="19" s="1"/>
  <c r="I1831" i="19"/>
  <c r="K1831" i="19" s="1"/>
  <c r="L1831" i="19" s="1"/>
  <c r="I919" i="19"/>
  <c r="K919" i="19" s="1"/>
  <c r="L919" i="19" s="1"/>
  <c r="I2101" i="19"/>
  <c r="K2101" i="19" s="1"/>
  <c r="L2101" i="19" s="1"/>
  <c r="I920" i="19"/>
  <c r="K920" i="19" s="1"/>
  <c r="L920" i="19" s="1"/>
  <c r="I1018" i="19"/>
  <c r="K1018" i="19" s="1"/>
  <c r="L1018" i="19" s="1"/>
  <c r="I978" i="19"/>
  <c r="K978" i="19" s="1"/>
  <c r="L978" i="19" s="1"/>
  <c r="I1729" i="19"/>
  <c r="K1729" i="19" s="1"/>
  <c r="L1729" i="19" s="1"/>
  <c r="I39" i="19"/>
  <c r="K39" i="19" s="1"/>
  <c r="L39" i="19" s="1"/>
  <c r="I1837" i="19"/>
  <c r="K1837" i="19" s="1"/>
  <c r="L1837" i="19" s="1"/>
  <c r="I941" i="19"/>
  <c r="K941" i="19" s="1"/>
  <c r="L941" i="19" s="1"/>
  <c r="I541" i="19"/>
  <c r="K541" i="19" s="1"/>
  <c r="L541" i="19" s="1"/>
  <c r="I1247" i="19"/>
  <c r="K1247" i="19" s="1"/>
  <c r="L1247" i="19" s="1"/>
  <c r="I69" i="19"/>
  <c r="K69" i="19" s="1"/>
  <c r="L69" i="19" s="1"/>
  <c r="I1721" i="19"/>
  <c r="K1721" i="19" s="1"/>
  <c r="L1721" i="19" s="1"/>
  <c r="I24" i="19"/>
  <c r="K24" i="19" s="1"/>
  <c r="L24" i="19" s="1"/>
  <c r="I1909" i="19"/>
  <c r="K1909" i="19" s="1"/>
  <c r="L1909" i="19" s="1"/>
  <c r="I463" i="19"/>
  <c r="K463" i="19" s="1"/>
  <c r="L463" i="19" s="1"/>
  <c r="I1726" i="19"/>
  <c r="K1726" i="19" s="1"/>
  <c r="L1726" i="19" s="1"/>
  <c r="I88" i="19"/>
  <c r="K88" i="19" s="1"/>
  <c r="L88" i="19" s="1"/>
  <c r="I1166" i="19"/>
  <c r="K1166" i="19" s="1"/>
  <c r="L1166" i="19" s="1"/>
  <c r="I1633" i="19"/>
  <c r="K1633" i="19" s="1"/>
  <c r="L1633" i="19" s="1"/>
  <c r="I1956" i="19"/>
  <c r="K1956" i="19" s="1"/>
  <c r="L1956" i="19" s="1"/>
  <c r="I657" i="19"/>
  <c r="K657" i="19" s="1"/>
  <c r="L657" i="19" s="1"/>
  <c r="I1206" i="19"/>
  <c r="K1206" i="19" s="1"/>
  <c r="L1206" i="19" s="1"/>
  <c r="I440" i="19"/>
  <c r="K440" i="19" s="1"/>
  <c r="L440" i="19" s="1"/>
  <c r="I666" i="19"/>
  <c r="K666" i="19" s="1"/>
  <c r="L666" i="19" s="1"/>
  <c r="I943" i="19"/>
  <c r="K943" i="19" s="1"/>
  <c r="L943" i="19" s="1"/>
  <c r="I1366" i="19"/>
  <c r="K1366" i="19" s="1"/>
  <c r="L1366" i="19" s="1"/>
  <c r="I1471" i="19"/>
  <c r="K1471" i="19" s="1"/>
  <c r="L1471" i="19" s="1"/>
  <c r="I1439" i="19"/>
  <c r="K1439" i="19" s="1"/>
  <c r="L1439" i="19" s="1"/>
  <c r="I1645" i="19"/>
  <c r="K1645" i="19" s="1"/>
  <c r="L1645" i="19" s="1"/>
  <c r="I1772" i="19"/>
  <c r="K1772" i="19" s="1"/>
  <c r="L1772" i="19" s="1"/>
  <c r="I397" i="19"/>
  <c r="K397" i="19" s="1"/>
  <c r="L397" i="19" s="1"/>
  <c r="I353" i="19"/>
  <c r="K353" i="19" s="1"/>
  <c r="L353" i="19" s="1"/>
  <c r="I806" i="19"/>
  <c r="K806" i="19" s="1"/>
  <c r="L806" i="19" s="1"/>
  <c r="I1085" i="19"/>
  <c r="K1085" i="19" s="1"/>
  <c r="L1085" i="19" s="1"/>
  <c r="I1473" i="19"/>
  <c r="K1473" i="19" s="1"/>
  <c r="L1473" i="19" s="1"/>
  <c r="I347" i="19"/>
  <c r="K347" i="19" s="1"/>
  <c r="L347" i="19" s="1"/>
  <c r="I840" i="19"/>
  <c r="K840" i="19" s="1"/>
  <c r="L840" i="19" s="1"/>
  <c r="I1249" i="19"/>
  <c r="K1249" i="19" s="1"/>
  <c r="L1249" i="19" s="1"/>
  <c r="I2063" i="19"/>
  <c r="K2063" i="19" s="1"/>
  <c r="L2063" i="19" s="1"/>
  <c r="I1694" i="19"/>
  <c r="K1694" i="19" s="1"/>
  <c r="L1694" i="19" s="1"/>
  <c r="I1895" i="19"/>
  <c r="K1895" i="19" s="1"/>
  <c r="L1895" i="19" s="1"/>
  <c r="I838" i="19"/>
  <c r="K838" i="19" s="1"/>
  <c r="L838" i="19" s="1"/>
  <c r="I242" i="19"/>
  <c r="K242" i="19" s="1"/>
  <c r="L242" i="19" s="1"/>
  <c r="I1834" i="19"/>
  <c r="K1834" i="19" s="1"/>
  <c r="L1834" i="19" s="1"/>
  <c r="I299" i="19"/>
  <c r="K299" i="19" s="1"/>
  <c r="L299" i="19" s="1"/>
  <c r="I584" i="19"/>
  <c r="K584" i="19" s="1"/>
  <c r="L584" i="19" s="1"/>
  <c r="I909" i="19"/>
  <c r="K909" i="19" s="1"/>
  <c r="L909" i="19" s="1"/>
  <c r="I1363" i="19"/>
  <c r="K1363" i="19" s="1"/>
  <c r="L1363" i="19" s="1"/>
  <c r="I1942" i="19"/>
  <c r="K1942" i="19" s="1"/>
  <c r="L1942" i="19" s="1"/>
  <c r="I996" i="19"/>
  <c r="K996" i="19" s="1"/>
  <c r="L996" i="19" s="1"/>
  <c r="I2037" i="19"/>
  <c r="K2037" i="19" s="1"/>
  <c r="L2037" i="19" s="1"/>
  <c r="I1546" i="19"/>
  <c r="K1546" i="19" s="1"/>
  <c r="L1546" i="19" s="1"/>
  <c r="I1037" i="19"/>
  <c r="K1037" i="19" s="1"/>
  <c r="L1037" i="19" s="1"/>
  <c r="I974" i="19"/>
  <c r="K974" i="19" s="1"/>
  <c r="L974" i="19" s="1"/>
  <c r="I1042" i="19"/>
  <c r="K1042" i="19" s="1"/>
  <c r="L1042" i="19" s="1"/>
  <c r="I2058" i="19"/>
  <c r="K2058" i="19" s="1"/>
  <c r="L2058" i="19" s="1"/>
  <c r="I1068" i="19"/>
  <c r="K1068" i="19" s="1"/>
  <c r="L1068" i="19" s="1"/>
  <c r="I1244" i="19"/>
  <c r="K1244" i="19" s="1"/>
  <c r="L1244" i="19" s="1"/>
  <c r="I438" i="19"/>
  <c r="K438" i="19" s="1"/>
  <c r="L438" i="19" s="1"/>
  <c r="I1207" i="19"/>
  <c r="K1207" i="19" s="1"/>
  <c r="L1207" i="19" s="1"/>
  <c r="I1215" i="19"/>
  <c r="K1215" i="19" s="1"/>
  <c r="L1215" i="19" s="1"/>
  <c r="I720" i="19"/>
  <c r="K720" i="19" s="1"/>
  <c r="L720" i="19" s="1"/>
  <c r="I950" i="19"/>
  <c r="K950" i="19" s="1"/>
  <c r="L950" i="19" s="1"/>
  <c r="I153" i="19"/>
  <c r="K153" i="19" s="1"/>
  <c r="L153" i="19" s="1"/>
  <c r="I1570" i="19"/>
  <c r="K1570" i="19" s="1"/>
  <c r="L1570" i="19" s="1"/>
  <c r="I505" i="19"/>
  <c r="K505" i="19" s="1"/>
  <c r="L505" i="19" s="1"/>
  <c r="I2001" i="19"/>
  <c r="K2001" i="19" s="1"/>
  <c r="L2001" i="19" s="1"/>
  <c r="I683" i="19"/>
  <c r="K683" i="19" s="1"/>
  <c r="L683" i="19" s="1"/>
  <c r="I2096" i="19"/>
  <c r="K2096" i="19" s="1"/>
  <c r="L2096" i="19" s="1"/>
  <c r="I1703" i="19"/>
  <c r="K1703" i="19" s="1"/>
  <c r="L1703" i="19" s="1"/>
  <c r="I445" i="19"/>
  <c r="K445" i="19" s="1"/>
  <c r="L445" i="19" s="1"/>
  <c r="I870" i="19"/>
  <c r="K870" i="19" s="1"/>
  <c r="L870" i="19" s="1"/>
  <c r="I1469" i="19"/>
  <c r="K1469" i="19" s="1"/>
  <c r="L1469" i="19" s="1"/>
  <c r="I1783" i="19"/>
  <c r="K1783" i="19" s="1"/>
  <c r="L1783" i="19" s="1"/>
  <c r="I2138" i="19"/>
  <c r="K2138" i="19" s="1"/>
  <c r="L2138" i="19" s="1"/>
  <c r="I139" i="19"/>
  <c r="K139" i="19" s="1"/>
  <c r="L139" i="19" s="1"/>
  <c r="I944" i="19"/>
  <c r="K944" i="19" s="1"/>
  <c r="L944" i="19" s="1"/>
  <c r="I746" i="19"/>
  <c r="K746" i="19" s="1"/>
  <c r="L746" i="19" s="1"/>
  <c r="I1146" i="19"/>
  <c r="K1146" i="19" s="1"/>
  <c r="L1146" i="19" s="1"/>
  <c r="I1896" i="19"/>
  <c r="K1896" i="19" s="1"/>
  <c r="L1896" i="19" s="1"/>
  <c r="I41" i="19"/>
  <c r="K41" i="19" s="1"/>
  <c r="L41" i="19" s="1"/>
  <c r="I2027" i="19"/>
  <c r="K2027" i="19" s="1"/>
  <c r="L2027" i="19" s="1"/>
  <c r="I1331" i="19"/>
  <c r="K1331" i="19" s="1"/>
  <c r="L1331" i="19" s="1"/>
  <c r="I564" i="19"/>
  <c r="K564" i="19" s="1"/>
  <c r="L564" i="19" s="1"/>
  <c r="I487" i="19"/>
  <c r="K487" i="19" s="1"/>
  <c r="L487" i="19" s="1"/>
  <c r="I173" i="19"/>
  <c r="K173" i="19" s="1"/>
  <c r="L173" i="19" s="1"/>
  <c r="I364" i="19"/>
  <c r="K364" i="19" s="1"/>
  <c r="L364" i="19" s="1"/>
  <c r="I913" i="19"/>
  <c r="K913" i="19" s="1"/>
  <c r="L913" i="19" s="1"/>
  <c r="I409" i="19"/>
  <c r="K409" i="19" s="1"/>
  <c r="L409" i="19" s="1"/>
  <c r="I1887" i="19"/>
  <c r="K1887" i="19" s="1"/>
  <c r="L1887" i="19" s="1"/>
  <c r="I477" i="19"/>
  <c r="K477" i="19" s="1"/>
  <c r="L477" i="19" s="1"/>
  <c r="I599" i="19"/>
  <c r="K599" i="19" s="1"/>
  <c r="L599" i="19" s="1"/>
  <c r="I877" i="19"/>
  <c r="K877" i="19" s="1"/>
  <c r="L877" i="19" s="1"/>
  <c r="I979" i="19"/>
  <c r="K979" i="19" s="1"/>
  <c r="L979" i="19" s="1"/>
  <c r="I1853" i="19"/>
  <c r="K1853" i="19" s="1"/>
  <c r="L1853" i="19" s="1"/>
  <c r="I1769" i="19"/>
  <c r="K1769" i="19" s="1"/>
  <c r="L1769" i="19" s="1"/>
  <c r="I1026" i="19"/>
  <c r="K1026" i="19" s="1"/>
  <c r="L1026" i="19" s="1"/>
  <c r="I1432" i="19"/>
  <c r="K1432" i="19" s="1"/>
  <c r="L1432" i="19" s="1"/>
  <c r="I1120" i="19"/>
  <c r="K1120" i="19" s="1"/>
  <c r="L1120" i="19" s="1"/>
  <c r="I2028" i="19"/>
  <c r="K2028" i="19" s="1"/>
  <c r="L2028" i="19" s="1"/>
  <c r="I1159" i="19"/>
  <c r="K1159" i="19" s="1"/>
  <c r="L1159" i="19" s="1"/>
  <c r="I1629" i="19"/>
  <c r="K1629" i="19" s="1"/>
  <c r="L1629" i="19" s="1"/>
  <c r="I1869" i="19"/>
  <c r="K1869" i="19" s="1"/>
  <c r="L1869" i="19" s="1"/>
  <c r="I104" i="19"/>
  <c r="K104" i="19" s="1"/>
  <c r="L104" i="19" s="1"/>
  <c r="I1070" i="19"/>
  <c r="K1070" i="19" s="1"/>
  <c r="L1070" i="19" s="1"/>
  <c r="I984" i="19"/>
  <c r="K984" i="19" s="1"/>
  <c r="L984" i="19" s="1"/>
  <c r="I1045" i="19"/>
  <c r="K1045" i="19" s="1"/>
  <c r="L1045" i="19" s="1"/>
  <c r="I1569" i="19"/>
  <c r="K1569" i="19" s="1"/>
  <c r="L1569" i="19" s="1"/>
  <c r="I85" i="19"/>
  <c r="K85" i="19" s="1"/>
  <c r="L85" i="19" s="1"/>
  <c r="I1723" i="19"/>
  <c r="K1723" i="19" s="1"/>
  <c r="L1723" i="19" s="1"/>
  <c r="I1509" i="19"/>
  <c r="K1509" i="19" s="1"/>
  <c r="L1509" i="19" s="1"/>
  <c r="I924" i="19"/>
  <c r="K924" i="19" s="1"/>
  <c r="L924" i="19" s="1"/>
  <c r="I317" i="19"/>
  <c r="K317" i="19" s="1"/>
  <c r="L317" i="19" s="1"/>
  <c r="I2134" i="19"/>
  <c r="K2134" i="19" s="1"/>
  <c r="L2134" i="19" s="1"/>
  <c r="I1054" i="19"/>
  <c r="K1054" i="19" s="1"/>
  <c r="L1054" i="19" s="1"/>
  <c r="I1174" i="19"/>
  <c r="K1174" i="19" s="1"/>
  <c r="L1174" i="19" s="1"/>
  <c r="I866" i="19"/>
  <c r="K866" i="19" s="1"/>
  <c r="L866" i="19" s="1"/>
  <c r="I367" i="19"/>
  <c r="K367" i="19" s="1"/>
  <c r="L367" i="19" s="1"/>
  <c r="I1883" i="19"/>
  <c r="K1883" i="19" s="1"/>
  <c r="L1883" i="19" s="1"/>
  <c r="I669" i="19"/>
  <c r="K669" i="19" s="1"/>
  <c r="L669" i="19" s="1"/>
  <c r="I194" i="19"/>
  <c r="K194" i="19" s="1"/>
  <c r="L194" i="19" s="1"/>
  <c r="I1872" i="19"/>
  <c r="K1872" i="19" s="1"/>
  <c r="L1872" i="19" s="1"/>
  <c r="I1419" i="19"/>
  <c r="K1419" i="19" s="1"/>
  <c r="L1419" i="19" s="1"/>
  <c r="I1861" i="19"/>
  <c r="K1861" i="19" s="1"/>
  <c r="L1861" i="19" s="1"/>
  <c r="I1354" i="19"/>
  <c r="K1354" i="19" s="1"/>
  <c r="L1354" i="19" s="1"/>
  <c r="I2094" i="19"/>
  <c r="K2094" i="19" s="1"/>
  <c r="L2094" i="19" s="1"/>
  <c r="I52" i="19"/>
  <c r="K52" i="19" s="1"/>
  <c r="L52" i="19" s="1"/>
  <c r="I577" i="19"/>
  <c r="K577" i="19" s="1"/>
  <c r="L577" i="19" s="1"/>
  <c r="I1971" i="19"/>
  <c r="K1971" i="19" s="1"/>
  <c r="L1971" i="19" s="1"/>
  <c r="I368" i="19"/>
  <c r="K368" i="19" s="1"/>
  <c r="L368" i="19" s="1"/>
  <c r="I883" i="19"/>
  <c r="K883" i="19" s="1"/>
  <c r="L883" i="19" s="1"/>
  <c r="I1510" i="19"/>
  <c r="K1510" i="19" s="1"/>
  <c r="L1510" i="19" s="1"/>
  <c r="I780" i="19"/>
  <c r="K780" i="19" s="1"/>
  <c r="L780" i="19" s="1"/>
  <c r="I1059" i="19"/>
  <c r="K1059" i="19" s="1"/>
  <c r="L1059" i="19" s="1"/>
  <c r="I602" i="19"/>
  <c r="K602" i="19" s="1"/>
  <c r="L602" i="19" s="1"/>
  <c r="I392" i="19"/>
  <c r="K392" i="19" s="1"/>
  <c r="L392" i="19" s="1"/>
  <c r="I1091" i="19"/>
  <c r="K1091" i="19" s="1"/>
  <c r="L1091" i="19" s="1"/>
  <c r="I1658" i="19"/>
  <c r="K1658" i="19" s="1"/>
  <c r="L1658" i="19" s="1"/>
  <c r="I862" i="19"/>
  <c r="K862" i="19" s="1"/>
  <c r="L862" i="19" s="1"/>
  <c r="I993" i="19"/>
  <c r="K993" i="19" s="1"/>
  <c r="L993" i="19" s="1"/>
  <c r="I632" i="19"/>
  <c r="K632" i="19" s="1"/>
  <c r="L632" i="19" s="1"/>
  <c r="I1520" i="19"/>
  <c r="K1520" i="19" s="1"/>
  <c r="L1520" i="19" s="1"/>
  <c r="I1544" i="20"/>
  <c r="I1451" i="20"/>
  <c r="I1857" i="20"/>
  <c r="I272" i="20"/>
  <c r="I932" i="20"/>
  <c r="I101" i="20"/>
  <c r="I312" i="20"/>
  <c r="I1220" i="20"/>
  <c r="I2153" i="20"/>
  <c r="I1274" i="20"/>
  <c r="I1143" i="20"/>
  <c r="I522" i="20"/>
  <c r="I794" i="20"/>
  <c r="I769" i="20"/>
  <c r="I1688" i="20"/>
  <c r="I1908" i="20"/>
  <c r="I2052" i="20"/>
  <c r="I21" i="20"/>
  <c r="I1609" i="20"/>
  <c r="I642" i="20"/>
  <c r="I489" i="20"/>
  <c r="I1556" i="20"/>
  <c r="I983" i="20"/>
  <c r="I1971" i="20"/>
  <c r="I1443" i="20"/>
  <c r="I972" i="20"/>
  <c r="I619" i="20"/>
  <c r="I1320" i="20"/>
  <c r="I1179" i="20"/>
  <c r="I364" i="20"/>
  <c r="I1060" i="20"/>
  <c r="I1863" i="20"/>
  <c r="I1696" i="20"/>
  <c r="I235" i="20"/>
  <c r="I1867" i="20"/>
  <c r="I1304" i="20"/>
  <c r="I837" i="20"/>
  <c r="I421" i="20"/>
  <c r="I2132" i="20"/>
  <c r="I1859" i="20"/>
  <c r="I817" i="20"/>
  <c r="I1891" i="20"/>
  <c r="I1885" i="20"/>
  <c r="I623" i="20"/>
  <c r="I1357" i="20"/>
  <c r="I1954" i="20"/>
  <c r="I625" i="20"/>
  <c r="I681" i="20"/>
  <c r="I1013" i="20"/>
  <c r="I1019" i="20"/>
  <c r="I137" i="20"/>
  <c r="I1103" i="20"/>
  <c r="I343" i="20"/>
  <c r="I1448" i="20"/>
  <c r="I1528" i="20"/>
  <c r="I875" i="20"/>
  <c r="I812" i="20"/>
  <c r="I1573" i="20"/>
  <c r="I82" i="20"/>
  <c r="I1610" i="20"/>
  <c r="I1613" i="20"/>
  <c r="I1371" i="20"/>
  <c r="I502" i="20"/>
  <c r="I630" i="20"/>
  <c r="I729" i="20"/>
  <c r="I1225" i="20"/>
  <c r="I1739" i="20"/>
  <c r="I1321" i="20"/>
  <c r="I1880" i="20"/>
  <c r="I2081" i="20"/>
  <c r="I1958" i="20"/>
  <c r="I958" i="20"/>
  <c r="I1633" i="20"/>
  <c r="I1201" i="20"/>
  <c r="I195" i="20"/>
  <c r="I1839" i="20"/>
  <c r="I1830" i="20"/>
  <c r="I907" i="20"/>
  <c r="I472" i="20"/>
  <c r="I197" i="20"/>
  <c r="I496" i="20"/>
  <c r="I808" i="20"/>
  <c r="I1254" i="20"/>
  <c r="I156" i="20"/>
  <c r="I2027" i="20"/>
  <c r="I878" i="20"/>
  <c r="I1804" i="20"/>
  <c r="I1049" i="20"/>
  <c r="I1031" i="20"/>
  <c r="I1299" i="20"/>
  <c r="I1250" i="20"/>
  <c r="I503" i="20"/>
  <c r="I1496" i="20"/>
  <c r="I1601" i="20"/>
  <c r="I294" i="20"/>
  <c r="I1163" i="20"/>
  <c r="I1317" i="20"/>
  <c r="I721" i="20"/>
  <c r="I145" i="20"/>
  <c r="I372" i="20"/>
  <c r="I321" i="20"/>
  <c r="I356" i="20"/>
  <c r="I1376" i="20"/>
  <c r="I1373" i="20"/>
  <c r="I1768" i="20"/>
  <c r="I1310" i="20"/>
  <c r="I1079" i="20"/>
  <c r="I1796" i="20"/>
  <c r="I335" i="20"/>
  <c r="I1647" i="20"/>
  <c r="I903" i="20"/>
  <c r="I1123" i="20"/>
  <c r="I1641" i="20"/>
  <c r="I1574" i="20"/>
  <c r="I1976" i="20"/>
  <c r="I1197" i="20"/>
  <c r="I1938" i="20"/>
  <c r="I93" i="20"/>
  <c r="I200" i="20"/>
  <c r="I181" i="20"/>
  <c r="I1631" i="20"/>
  <c r="I1653" i="20"/>
  <c r="I1515" i="20"/>
  <c r="I1435" i="20"/>
  <c r="I1237" i="20"/>
  <c r="I1204" i="20"/>
  <c r="I446" i="20"/>
  <c r="I832" i="20"/>
  <c r="I175" i="20"/>
  <c r="I5" i="20"/>
  <c r="I1564" i="20"/>
  <c r="I486" i="20"/>
  <c r="I1832" i="20"/>
  <c r="I749" i="20"/>
  <c r="I31" i="20"/>
  <c r="I1212" i="20"/>
  <c r="I643" i="20"/>
  <c r="I1363" i="20"/>
  <c r="I923" i="20"/>
  <c r="I2038" i="20"/>
  <c r="I1741" i="20"/>
  <c r="I1378" i="20"/>
  <c r="I852" i="20"/>
  <c r="I725" i="20"/>
  <c r="I2149" i="20"/>
  <c r="I2110" i="20"/>
  <c r="I85" i="20"/>
  <c r="I238" i="20"/>
  <c r="I905" i="20"/>
  <c r="I1997" i="20"/>
  <c r="I927" i="20"/>
  <c r="I1158" i="20"/>
  <c r="I899" i="20"/>
  <c r="I306" i="20"/>
  <c r="I1244" i="20"/>
  <c r="I1057" i="20"/>
  <c r="I1642" i="20"/>
  <c r="I1083" i="20"/>
  <c r="I332" i="20"/>
  <c r="I1261" i="20"/>
  <c r="I924" i="20"/>
  <c r="I1714" i="20"/>
  <c r="I685" i="20"/>
  <c r="I966" i="20"/>
  <c r="I982" i="20"/>
  <c r="I616" i="20"/>
  <c r="I1360" i="20"/>
  <c r="I902" i="20"/>
  <c r="I1191" i="20"/>
  <c r="I1379" i="20"/>
  <c r="I802" i="20"/>
  <c r="I1176" i="20"/>
  <c r="I1537" i="20"/>
  <c r="I371" i="20"/>
  <c r="I1674" i="20"/>
  <c r="I1218" i="20"/>
  <c r="I1527" i="20"/>
  <c r="I160" i="20"/>
  <c r="I2142" i="20"/>
  <c r="I913" i="20"/>
  <c r="I562" i="20"/>
  <c r="I2016" i="20"/>
  <c r="I735" i="20"/>
  <c r="I526" i="20"/>
  <c r="I260" i="20"/>
  <c r="I847" i="20"/>
  <c r="I1775" i="20"/>
  <c r="I359" i="20"/>
  <c r="I1764" i="20"/>
  <c r="I1291" i="20"/>
  <c r="I1598" i="20"/>
  <c r="I1993" i="20"/>
  <c r="I1872" i="20"/>
  <c r="I338" i="20"/>
  <c r="I1704" i="20"/>
  <c r="I1476" i="20"/>
  <c r="I384" i="20"/>
  <c r="I1539" i="20"/>
  <c r="I1243" i="20"/>
  <c r="I1489" i="20"/>
  <c r="I1462" i="20"/>
  <c r="I991" i="20"/>
  <c r="I2037" i="20"/>
  <c r="I951" i="20"/>
  <c r="I2159" i="20"/>
  <c r="I1217" i="20"/>
  <c r="I1453" i="20"/>
  <c r="I1155" i="20"/>
  <c r="I1932" i="20"/>
  <c r="I478" i="20"/>
  <c r="I234" i="20"/>
  <c r="I2009" i="20"/>
  <c r="I567" i="20"/>
  <c r="I1787" i="20"/>
  <c r="I2117" i="20"/>
  <c r="I720" i="20"/>
  <c r="I850" i="20"/>
  <c r="I1023" i="20"/>
  <c r="I2026" i="20"/>
  <c r="I2056" i="20"/>
  <c r="I689" i="20"/>
  <c r="I1432" i="20"/>
  <c r="I416" i="20"/>
  <c r="I1198" i="20"/>
  <c r="I1595" i="20"/>
  <c r="I2158" i="20"/>
  <c r="I2118" i="20"/>
  <c r="I1004" i="20"/>
  <c r="I1817" i="20"/>
  <c r="I990" i="20"/>
  <c r="I1280" i="20"/>
  <c r="I515" i="20"/>
  <c r="I1548" i="20"/>
  <c r="I690" i="20"/>
  <c r="I483" i="20"/>
  <c r="I1452" i="20"/>
  <c r="I1439" i="20"/>
  <c r="I2047" i="20"/>
  <c r="I868" i="20"/>
  <c r="I1516" i="20"/>
  <c r="I39" i="20"/>
  <c r="I386" i="20"/>
  <c r="I242" i="20"/>
  <c r="I1209" i="20"/>
  <c r="I1652" i="20"/>
  <c r="I113" i="20"/>
  <c r="I1292" i="20"/>
  <c r="I495" i="20"/>
  <c r="I1182" i="20"/>
  <c r="I1838" i="20"/>
  <c r="I894" i="20"/>
  <c r="I1848" i="20"/>
  <c r="I24" i="20"/>
  <c r="I149" i="20"/>
  <c r="I654" i="20"/>
  <c r="I1760" i="20"/>
  <c r="I2151" i="20"/>
  <c r="I1798" i="20"/>
  <c r="I103" i="20"/>
  <c r="I158" i="20"/>
  <c r="I1947" i="20"/>
  <c r="I1223" i="20"/>
  <c r="I1689" i="20"/>
  <c r="I1726" i="20"/>
  <c r="I557" i="20"/>
  <c r="I1455" i="20"/>
  <c r="I199" i="20"/>
  <c r="I1944" i="20"/>
  <c r="I1983" i="20"/>
  <c r="I217" i="20"/>
  <c r="I1821" i="20"/>
  <c r="I816" i="20"/>
  <c r="I1047" i="20"/>
  <c r="I1995" i="20"/>
  <c r="I1718" i="20"/>
  <c r="I1769" i="20"/>
  <c r="I1709" i="20"/>
  <c r="I1399" i="20"/>
  <c r="I1757" i="20"/>
  <c r="I1970" i="20"/>
  <c r="I2108" i="20"/>
  <c r="I992" i="20"/>
  <c r="I980" i="20"/>
  <c r="I271" i="20"/>
  <c r="I1002" i="20"/>
  <c r="I1150" i="20"/>
  <c r="I1862" i="20"/>
  <c r="I1016" i="20"/>
  <c r="I1248" i="20"/>
  <c r="I1930" i="20"/>
  <c r="I1979" i="20"/>
  <c r="I1990" i="20"/>
  <c r="I2131" i="20"/>
  <c r="I10" i="20"/>
  <c r="I368" i="20"/>
  <c r="I1789" i="20"/>
  <c r="I1119" i="20"/>
  <c r="I1585" i="20"/>
  <c r="I482" i="20"/>
  <c r="I1541" i="20"/>
  <c r="I1996" i="20"/>
  <c r="I944" i="20"/>
  <c r="I1088" i="20"/>
  <c r="I2148" i="20"/>
  <c r="I1495" i="20"/>
  <c r="I826" i="20"/>
  <c r="I1524" i="20"/>
  <c r="I1684" i="20"/>
  <c r="I1896" i="20"/>
  <c r="I1430" i="20"/>
  <c r="I1936" i="20"/>
  <c r="I173" i="20"/>
  <c r="I2127" i="20"/>
  <c r="I568" i="20"/>
  <c r="I1007" i="20"/>
  <c r="I508" i="20"/>
  <c r="I1907" i="20"/>
  <c r="I863" i="20"/>
  <c r="I393" i="20"/>
  <c r="I1173" i="20"/>
  <c r="I1790" i="20"/>
  <c r="I804" i="20"/>
  <c r="I77" i="20"/>
  <c r="I1746" i="20"/>
  <c r="I1883" i="20"/>
  <c r="I1428" i="20"/>
  <c r="I1625" i="20"/>
  <c r="I2115" i="20"/>
  <c r="I317" i="20"/>
  <c r="I2064" i="20"/>
  <c r="I974" i="20"/>
  <c r="I297" i="20"/>
  <c r="I583" i="20"/>
  <c r="I1956" i="20"/>
  <c r="I1078" i="20"/>
  <c r="I1342" i="20"/>
  <c r="I451" i="20"/>
  <c r="I916" i="20"/>
  <c r="I765" i="20"/>
  <c r="I1911" i="20"/>
  <c r="I1753" i="20"/>
  <c r="I339" i="20"/>
  <c r="I563" i="20"/>
  <c r="I1720" i="20"/>
  <c r="I1096" i="20"/>
  <c r="I806" i="20"/>
  <c r="I519" i="20"/>
  <c r="I986" i="20"/>
  <c r="I637" i="20"/>
  <c r="I910" i="20"/>
  <c r="I1030" i="20"/>
  <c r="I1750" i="20"/>
  <c r="I1824" i="20"/>
  <c r="I1186" i="20"/>
  <c r="I1916" i="20"/>
  <c r="I2136" i="20"/>
  <c r="I1277" i="20"/>
  <c r="I1283" i="20"/>
  <c r="I611" i="20"/>
  <c r="I520" i="20"/>
  <c r="I2139" i="20"/>
  <c r="I999" i="20"/>
  <c r="I1135" i="20"/>
  <c r="I1424" i="20"/>
  <c r="I1691" i="20"/>
  <c r="I1881" i="20"/>
  <c r="I1147" i="20"/>
  <c r="I739" i="20"/>
  <c r="I838" i="20"/>
  <c r="I1479" i="20"/>
  <c r="I1559" i="20"/>
  <c r="I1847" i="20"/>
  <c r="I2055" i="20"/>
  <c r="I222" i="20"/>
  <c r="I403" i="20"/>
  <c r="I586" i="20"/>
  <c r="I706" i="20"/>
  <c r="I1611" i="20"/>
  <c r="I880" i="20"/>
  <c r="I302" i="20"/>
  <c r="I1738" i="20"/>
  <c r="I484" i="20"/>
  <c r="I48" i="20"/>
  <c r="I128" i="20"/>
  <c r="I761" i="20"/>
  <c r="I651" i="20"/>
  <c r="I123" i="20"/>
  <c r="I516" i="20"/>
  <c r="I1118" i="20"/>
  <c r="I1542" i="20"/>
  <c r="I1654" i="20"/>
  <c r="I1275" i="20"/>
  <c r="I1945" i="20"/>
  <c r="I1411" i="20"/>
  <c r="I881" i="20"/>
  <c r="I1994" i="20"/>
  <c r="I2074" i="20"/>
  <c r="I820" i="20"/>
  <c r="I383" i="20"/>
  <c r="I1529" i="20"/>
  <c r="I1072" i="20"/>
  <c r="I355" i="20"/>
  <c r="I961" i="20"/>
  <c r="I11" i="20"/>
  <c r="I1791" i="20"/>
  <c r="I1380" i="20"/>
  <c r="I1831" i="20"/>
  <c r="I122" i="20"/>
  <c r="I1690" i="20"/>
  <c r="I1284" i="20"/>
  <c r="I543" i="20"/>
  <c r="I524" i="20"/>
  <c r="I575" i="20"/>
  <c r="I1196" i="20"/>
  <c r="I1861" i="20"/>
  <c r="I1851" i="20"/>
  <c r="I1531" i="20"/>
  <c r="I1368" i="20"/>
  <c r="I1939" i="20"/>
  <c r="I1383" i="20"/>
  <c r="I1029" i="20"/>
  <c r="I928" i="20"/>
  <c r="I1228" i="20"/>
  <c r="I1358" i="20"/>
  <c r="I1519" i="20"/>
  <c r="I325" i="20"/>
  <c r="I970" i="20"/>
  <c r="I1161" i="20"/>
  <c r="I1224" i="20"/>
  <c r="I780" i="20"/>
  <c r="I1946" i="20"/>
  <c r="I287" i="20"/>
  <c r="I1239" i="20"/>
  <c r="I415" i="20"/>
  <c r="I694" i="20"/>
  <c r="I1940" i="20"/>
  <c r="I201" i="20"/>
  <c r="I1233" i="20"/>
  <c r="I280" i="20"/>
  <c r="I1344" i="20"/>
  <c r="I191" i="20"/>
  <c r="I1066" i="20"/>
  <c r="I1416" i="20"/>
  <c r="I58" i="20"/>
  <c r="I1412" i="20"/>
  <c r="I531" i="20"/>
  <c r="I1734" i="20"/>
  <c r="I888" i="20"/>
  <c r="I1000" i="20"/>
  <c r="I644" i="20"/>
  <c r="I1124" i="20"/>
  <c r="I1290" i="20"/>
  <c r="I971" i="20"/>
  <c r="I422" i="20"/>
  <c r="I922" i="20"/>
  <c r="I1762" i="20"/>
  <c r="I1552" i="20"/>
  <c r="I342" i="20"/>
  <c r="I1615" i="20"/>
  <c r="I142" i="20"/>
  <c r="I2143" i="20"/>
  <c r="I2065" i="20"/>
  <c r="I786" i="20"/>
  <c r="I607" i="20"/>
  <c r="I1084" i="20"/>
  <c r="I140" i="20"/>
  <c r="I1255" i="20"/>
  <c r="I523" i="20"/>
  <c r="I633" i="20"/>
  <c r="I1646" i="20"/>
  <c r="I468" i="20"/>
  <c r="I41" i="20"/>
  <c r="I1350" i="20"/>
  <c r="I2087" i="20"/>
  <c r="I1456" i="20"/>
  <c r="I1771" i="20"/>
  <c r="I1747" i="20"/>
  <c r="I1778" i="20"/>
  <c r="I1195" i="20"/>
  <c r="I1104" i="20"/>
  <c r="I375" i="20"/>
  <c r="I1570" i="20"/>
  <c r="I2028" i="20"/>
  <c r="I1972" i="20"/>
  <c r="I228" i="20"/>
  <c r="I1740" i="20"/>
  <c r="I1915" i="20"/>
  <c r="I1313" i="20"/>
  <c r="I1581" i="20"/>
  <c r="I684" i="20"/>
  <c r="I1986" i="20"/>
  <c r="I996" i="20"/>
  <c r="I988" i="20"/>
  <c r="I1692" i="20"/>
  <c r="I775" i="20"/>
  <c r="I1909" i="20"/>
  <c r="I791" i="20"/>
  <c r="I1470" i="20"/>
  <c r="I1951" i="20"/>
  <c r="I1719" i="20"/>
  <c r="I2070" i="20"/>
  <c r="I344" i="20"/>
  <c r="I713" i="20"/>
  <c r="I270" i="20"/>
  <c r="I357" i="20"/>
  <c r="I166" i="20"/>
  <c r="I2066" i="20"/>
  <c r="I1396" i="20"/>
  <c r="I171" i="20"/>
  <c r="I1093" i="20"/>
  <c r="I782" i="20"/>
  <c r="I1110" i="20"/>
  <c r="I63" i="20"/>
  <c r="I1394" i="20"/>
  <c r="I511" i="20"/>
  <c r="I994" i="20"/>
  <c r="I72" i="20"/>
  <c r="I279" i="20"/>
  <c r="I1981" i="20"/>
  <c r="I1392" i="20"/>
  <c r="I827" i="20"/>
  <c r="I215" i="20"/>
  <c r="I498" i="20"/>
  <c r="I1385" i="20"/>
  <c r="I834" i="20"/>
  <c r="I672" i="20"/>
  <c r="I591" i="20"/>
  <c r="I1576" i="20"/>
  <c r="I653" i="20"/>
  <c r="I1505" i="20"/>
  <c r="I1638" i="20"/>
  <c r="I1398" i="20"/>
  <c r="I839" i="20"/>
  <c r="I1988" i="20"/>
  <c r="I1547" i="20"/>
  <c r="I409" i="20"/>
  <c r="I1766" i="20"/>
  <c r="I1538" i="20"/>
  <c r="I2152" i="20"/>
  <c r="I1935" i="20"/>
  <c r="I2044" i="20"/>
  <c r="I2145" i="20"/>
  <c r="I1048" i="20"/>
  <c r="I390" i="20"/>
  <c r="I1784" i="20"/>
  <c r="I813" i="20"/>
  <c r="I1140" i="20"/>
  <c r="I331" i="20"/>
  <c r="I1142" i="20"/>
  <c r="I164" i="20"/>
  <c r="I1673" i="20"/>
  <c r="I204" i="20"/>
  <c r="I459" i="20"/>
  <c r="I243" i="20"/>
  <c r="I2138" i="20"/>
  <c r="I1069" i="20"/>
  <c r="I1583" i="20"/>
  <c r="I1444" i="20"/>
  <c r="I1346" i="20"/>
  <c r="I1145" i="20"/>
  <c r="I1205" i="20"/>
  <c r="I220" i="20"/>
  <c r="I844" i="20"/>
  <c r="I1577" i="20"/>
  <c r="I1262" i="20"/>
  <c r="I211" i="20"/>
  <c r="I941" i="20"/>
  <c r="I367" i="20"/>
  <c r="I2006" i="20"/>
  <c r="I258" i="20"/>
  <c r="I196" i="20"/>
  <c r="I240" i="20"/>
  <c r="I401" i="20"/>
  <c r="I1177" i="20"/>
  <c r="I1028" i="20"/>
  <c r="I1114" i="20"/>
  <c r="I1050" i="20"/>
  <c r="I1336" i="20"/>
  <c r="I1869" i="20"/>
  <c r="I1508" i="20"/>
  <c r="I37" i="20"/>
  <c r="I1895" i="20"/>
  <c r="I1823" i="20"/>
  <c r="I1199" i="20"/>
  <c r="I1755" i="20"/>
  <c r="I897" i="20"/>
  <c r="I1636" i="20"/>
  <c r="I1955" i="20"/>
  <c r="I1108" i="20"/>
  <c r="I1868" i="20"/>
  <c r="I1366" i="20"/>
  <c r="I1467" i="20"/>
  <c r="I96" i="20"/>
  <c r="I2098" i="20"/>
  <c r="I300" i="20"/>
  <c r="I2116" i="20"/>
  <c r="I62" i="20"/>
  <c r="I1622" i="20"/>
  <c r="I216" i="20"/>
  <c r="I1623" i="20"/>
  <c r="I505" i="20"/>
  <c r="I1716" i="20"/>
  <c r="I1948" i="20"/>
  <c r="I1953" i="20"/>
  <c r="I1061" i="20"/>
  <c r="I1354" i="20"/>
  <c r="I177" i="20"/>
  <c r="I1731" i="20"/>
  <c r="I284" i="20"/>
  <c r="I1699" i="20"/>
  <c r="I1355" i="20"/>
  <c r="I310" i="20"/>
  <c r="I1941" i="20"/>
  <c r="I840" i="20"/>
  <c r="I132" i="20"/>
  <c r="I330" i="20"/>
  <c r="I1406" i="20"/>
  <c r="I705" i="20"/>
  <c r="I1560" i="20"/>
  <c r="I1887" i="20"/>
  <c r="I1180" i="20"/>
  <c r="I487" i="20"/>
  <c r="I1021" i="20"/>
  <c r="I704" i="20"/>
  <c r="I1724" i="20"/>
  <c r="I1210" i="20"/>
  <c r="I1345" i="20"/>
  <c r="I221" i="20"/>
  <c r="I741" i="20"/>
  <c r="I1296" i="20"/>
  <c r="I9" i="20"/>
  <c r="I1427" i="20"/>
  <c r="I454" i="20"/>
  <c r="I35" i="20"/>
  <c r="I718" i="20"/>
  <c r="I1192" i="20"/>
  <c r="I265" i="20"/>
  <c r="I1842" i="20"/>
  <c r="I665" i="20"/>
  <c r="I456" i="20"/>
  <c r="I1107" i="20"/>
  <c r="I2039" i="20"/>
  <c r="I732" i="20"/>
  <c r="I755" i="20"/>
  <c r="I1270" i="20"/>
  <c r="I1126" i="20"/>
  <c r="I1474" i="20"/>
  <c r="I1894" i="20"/>
  <c r="I1788" i="20"/>
  <c r="I1044" i="20"/>
  <c r="I1193" i="20"/>
  <c r="I1888" i="20"/>
  <c r="I537" i="20"/>
  <c r="I521" i="20"/>
  <c r="I304" i="20"/>
  <c r="I146" i="20"/>
  <c r="I107" i="20"/>
  <c r="I245" i="20"/>
  <c r="I1035" i="20"/>
  <c r="I358" i="20"/>
  <c r="I1540" i="20"/>
  <c r="I2137" i="20"/>
  <c r="I1608" i="20"/>
  <c r="I1459" i="20"/>
  <c r="I1533" i="20"/>
  <c r="I2059" i="20"/>
  <c r="I497" i="20"/>
  <c r="I1663" i="20"/>
  <c r="I1837" i="20"/>
  <c r="I853" i="20"/>
  <c r="I879" i="20"/>
  <c r="I1876" i="20"/>
  <c r="I488" i="20"/>
  <c r="I490" i="20"/>
  <c r="I1230" i="20"/>
  <c r="I481" i="20"/>
  <c r="I1813" i="20"/>
  <c r="I429" i="20"/>
  <c r="I1351" i="20"/>
  <c r="I997" i="20"/>
  <c r="I548" i="20"/>
  <c r="I858" i="20"/>
  <c r="I2022" i="20"/>
  <c r="I2080" i="20"/>
  <c r="I1965" i="20"/>
  <c r="I2051" i="20"/>
  <c r="I807" i="20"/>
  <c r="I1656" i="20"/>
  <c r="I719" i="20"/>
  <c r="I697" i="20"/>
  <c r="I865" i="20"/>
  <c r="I963" i="20"/>
  <c r="I900" i="20"/>
  <c r="I1742" i="20"/>
  <c r="I99" i="20"/>
  <c r="I47" i="20"/>
  <c r="I1081" i="20"/>
  <c r="I36" i="20"/>
  <c r="I185" i="20"/>
  <c r="I925" i="20"/>
  <c r="I1485" i="20"/>
  <c r="I452" i="20"/>
  <c r="I1364" i="20"/>
  <c r="I1634" i="20"/>
  <c r="I1166" i="20"/>
  <c r="I707" i="20"/>
  <c r="I420" i="20"/>
  <c r="I1343" i="20"/>
  <c r="I1306" i="20"/>
  <c r="I289" i="20"/>
  <c r="I1064" i="20"/>
  <c r="I433" i="20"/>
  <c r="I1977" i="20"/>
  <c r="I1095" i="20"/>
  <c r="I499" i="20"/>
  <c r="I17" i="20"/>
  <c r="I1535" i="20"/>
  <c r="I1960" i="20"/>
  <c r="I168" i="20"/>
  <c r="I1856" i="20"/>
  <c r="I1423" i="20"/>
  <c r="I2021" i="20"/>
  <c r="I965" i="20"/>
  <c r="I777" i="20"/>
  <c r="I150" i="20"/>
  <c r="I757" i="20"/>
  <c r="I1256" i="20"/>
  <c r="I1159" i="20"/>
  <c r="I395" i="20"/>
  <c r="I2017" i="20"/>
  <c r="I2089" i="20"/>
  <c r="I1300" i="20"/>
  <c r="I1420" i="20"/>
  <c r="I1138" i="20"/>
  <c r="I746" i="20"/>
  <c r="I13" i="20"/>
  <c r="I34" i="20"/>
  <c r="I1597" i="20"/>
  <c r="I283" i="20"/>
  <c r="I1171" i="20"/>
  <c r="I1429" i="20"/>
  <c r="I1886" i="20"/>
  <c r="I987" i="20"/>
  <c r="I1759" i="20"/>
  <c r="I2100" i="20"/>
  <c r="I1359" i="20"/>
  <c r="I2062" i="20"/>
  <c r="I2011" i="20"/>
  <c r="I381" i="20"/>
  <c r="I1596" i="20"/>
  <c r="I857" i="20"/>
  <c r="I1419" i="20"/>
  <c r="I1853" i="20"/>
  <c r="I1415" i="20"/>
  <c r="I2123" i="20"/>
  <c r="I1181" i="20"/>
  <c r="I218" i="20"/>
  <c r="I912" i="20"/>
  <c r="I104" i="20"/>
  <c r="I1389" i="20"/>
  <c r="I859" i="20"/>
  <c r="I2045" i="20"/>
  <c r="I666" i="20"/>
  <c r="I1148" i="20"/>
  <c r="I1165" i="20"/>
  <c r="I19" i="20"/>
  <c r="I2035" i="20"/>
  <c r="I480" i="20"/>
  <c r="I1018" i="20"/>
  <c r="I2105" i="20"/>
  <c r="I1854" i="20"/>
  <c r="I1661" i="20"/>
  <c r="I70" i="20"/>
  <c r="I901" i="20"/>
  <c r="I1973" i="20"/>
  <c r="I457" i="20"/>
  <c r="I1800" i="20"/>
  <c r="I572" i="20"/>
  <c r="I1793" i="20"/>
  <c r="I940" i="20"/>
  <c r="I192" i="20"/>
  <c r="I494" i="20"/>
  <c r="I2024" i="20"/>
  <c r="I439" i="20"/>
  <c r="I1667" i="20"/>
  <c r="I1815" i="20"/>
  <c r="I293" i="20"/>
  <c r="I1555" i="20"/>
  <c r="I1702" i="20"/>
  <c r="I848" i="20"/>
  <c r="I1316" i="20"/>
  <c r="I1080" i="20"/>
  <c r="I1279" i="20"/>
  <c r="I2124" i="20"/>
  <c r="I1151" i="20"/>
  <c r="I2154" i="20"/>
  <c r="I257" i="20"/>
  <c r="I539" i="20"/>
  <c r="I1481" i="20"/>
  <c r="I340" i="20"/>
  <c r="I1128" i="20"/>
  <c r="I1315" i="20"/>
  <c r="I1937" i="20"/>
  <c r="I1882" i="20"/>
  <c r="I2109" i="20"/>
  <c r="I1999" i="20"/>
  <c r="I333" i="20"/>
  <c r="I2134" i="20"/>
  <c r="I183" i="20"/>
  <c r="I550" i="20"/>
  <c r="I102" i="20"/>
  <c r="I453" i="20"/>
  <c r="I517" i="20"/>
  <c r="I3" i="20"/>
  <c r="I1445" i="20"/>
  <c r="I731" i="20"/>
  <c r="I1409" i="20"/>
  <c r="I1620" i="20"/>
  <c r="I79" i="20"/>
  <c r="I1222" i="20"/>
  <c r="I1090" i="20"/>
  <c r="I231" i="20"/>
  <c r="I1989" i="20"/>
  <c r="I251" i="20"/>
  <c r="I1650" i="20"/>
  <c r="I1926" i="20"/>
  <c r="I724" i="20"/>
  <c r="I2086" i="20"/>
  <c r="I2160" i="20"/>
  <c r="I1480" i="20"/>
  <c r="I1164" i="20"/>
  <c r="I1052" i="20"/>
  <c r="I115" i="20"/>
  <c r="I1200" i="20"/>
  <c r="I467" i="20"/>
  <c r="I1676" i="20"/>
  <c r="I669" i="20"/>
  <c r="I615" i="20"/>
  <c r="I382" i="20"/>
  <c r="I2114" i="20"/>
  <c r="I1414" i="20"/>
  <c r="I1232" i="20"/>
  <c r="I1322" i="20"/>
  <c r="I308" i="20"/>
  <c r="I1382" i="20"/>
  <c r="I743" i="20"/>
  <c r="I2094" i="20"/>
  <c r="I369" i="20"/>
  <c r="I856" i="20"/>
  <c r="I836" i="20"/>
  <c r="I962" i="20"/>
  <c r="I1477" i="20"/>
  <c r="I1242" i="20"/>
  <c r="I88" i="20"/>
  <c r="I318" i="20"/>
  <c r="I2007" i="20"/>
  <c r="I1816" i="20"/>
  <c r="I233" i="20"/>
  <c r="I602" i="20"/>
  <c r="I595" i="20"/>
  <c r="I387" i="20"/>
  <c r="I1513" i="20"/>
  <c r="I1127" i="20"/>
  <c r="I262" i="20"/>
  <c r="I1314" i="20"/>
  <c r="I1006" i="20"/>
  <c r="I296" i="20"/>
  <c r="I1992" i="20"/>
  <c r="I605" i="20"/>
  <c r="I1836" i="20"/>
  <c r="I790" i="20"/>
  <c r="I1765" i="20"/>
  <c r="I1168" i="20"/>
  <c r="I610" i="20"/>
  <c r="I1708" i="20"/>
  <c r="I2000" i="20"/>
  <c r="I693" i="20"/>
  <c r="I2112" i="20"/>
  <c r="I1924" i="20"/>
  <c r="I1780" i="20"/>
  <c r="I952" i="20"/>
  <c r="I1957" i="20"/>
  <c r="I277" i="20"/>
  <c r="I465" i="20"/>
  <c r="I1369" i="20"/>
  <c r="I1120" i="20"/>
  <c r="I1092" i="20"/>
  <c r="I1183" i="20"/>
  <c r="I864" i="20"/>
  <c r="I728" i="20"/>
  <c r="I1386" i="20"/>
  <c r="I969" i="20"/>
  <c r="I1400" i="20"/>
  <c r="I1397" i="20"/>
  <c r="I614" i="20"/>
  <c r="I376" i="20"/>
  <c r="I1136" i="20"/>
  <c r="I1008" i="20"/>
  <c r="I424" i="20"/>
  <c r="I1733" i="20"/>
  <c r="I886" i="20"/>
  <c r="I1362" i="20"/>
  <c r="I1475" i="20"/>
  <c r="I1903" i="20"/>
  <c r="I133" i="20"/>
  <c r="I54" i="20"/>
  <c r="I1927" i="20"/>
  <c r="I1190" i="20"/>
  <c r="I1767" i="20"/>
  <c r="I378" i="20"/>
  <c r="I529" i="20"/>
  <c r="I477" i="20"/>
  <c r="I1905" i="20"/>
  <c r="I328" i="20"/>
  <c r="I815" i="20"/>
  <c r="I968" i="20"/>
  <c r="I1384" i="20"/>
  <c r="I1483" i="20"/>
  <c r="I68" i="20"/>
  <c r="I789" i="20"/>
  <c r="I1139" i="20"/>
  <c r="I1324" i="20"/>
  <c r="I239" i="20"/>
  <c r="I12" i="20"/>
  <c r="I2031" i="20"/>
  <c r="I1303" i="20"/>
  <c r="I1442" i="20"/>
  <c r="I443" i="20"/>
  <c r="I212" i="20"/>
  <c r="I1591" i="20"/>
  <c r="I1627" i="20"/>
  <c r="I2097" i="20"/>
  <c r="I1871" i="20"/>
  <c r="I638" i="20"/>
  <c r="I948" i="20"/>
  <c r="I1298" i="20"/>
  <c r="I1662" i="20"/>
  <c r="I1011" i="20"/>
  <c r="I635" i="20"/>
  <c r="I1447" i="20"/>
  <c r="I373" i="20"/>
  <c r="I942" i="20"/>
  <c r="I1172" i="20"/>
  <c r="I1679" i="20"/>
  <c r="I1202" i="20"/>
  <c r="I1106" i="20"/>
  <c r="I1616" i="20"/>
  <c r="I1288" i="20"/>
  <c r="I1260" i="20"/>
  <c r="I763" i="20"/>
  <c r="I1635" i="20"/>
  <c r="I1266" i="20"/>
  <c r="I1728" i="20"/>
  <c r="I1725" i="20"/>
  <c r="I896" i="20"/>
  <c r="I2001" i="20"/>
  <c r="I91" i="20"/>
  <c r="I264" i="20"/>
  <c r="I447" i="20"/>
  <c r="I1074" i="20"/>
  <c r="I1258" i="20"/>
  <c r="I934" i="20"/>
  <c r="I1801" i="20"/>
  <c r="I1086" i="20"/>
  <c r="I2146" i="20"/>
  <c r="I229" i="20"/>
  <c r="I2103" i="20"/>
  <c r="I1187" i="20"/>
  <c r="I1251" i="20"/>
  <c r="I2120" i="20"/>
  <c r="I275" i="20"/>
  <c r="I1811" i="20"/>
  <c r="I1089" i="20"/>
  <c r="I1549" i="20"/>
  <c r="I1518" i="20"/>
  <c r="I1235" i="20"/>
  <c r="I1920" i="20"/>
  <c r="I845" i="20"/>
  <c r="I1211" i="20"/>
  <c r="I40" i="20"/>
  <c r="I1551" i="20"/>
  <c r="I361" i="20"/>
  <c r="I352" i="20"/>
  <c r="I1215" i="20"/>
  <c r="I131" i="20"/>
  <c r="I194" i="20"/>
  <c r="I1297" i="20"/>
  <c r="I1910" i="20"/>
  <c r="I1259" i="20"/>
  <c r="I323" i="20"/>
  <c r="I59" i="20"/>
  <c r="I1660" i="20"/>
  <c r="I1271" i="20"/>
  <c r="I1648" i="20"/>
  <c r="I71" i="20"/>
  <c r="I1770" i="20"/>
  <c r="I281" i="20"/>
  <c r="I400" i="20"/>
  <c r="I1319" i="20"/>
  <c r="I2129" i="20"/>
  <c r="I1520" i="20"/>
  <c r="I1950" i="20"/>
  <c r="I1877" i="20"/>
  <c r="I909" i="20"/>
  <c r="I950" i="20"/>
  <c r="I1014" i="20"/>
  <c r="I546" i="20"/>
  <c r="I1491" i="20"/>
  <c r="I86" i="20"/>
  <c r="I1012" i="20"/>
  <c r="I1449" i="20"/>
  <c r="I1974" i="20"/>
  <c r="I324" i="20"/>
  <c r="I846" i="20"/>
  <c r="I1655" i="20"/>
  <c r="I636" i="20"/>
  <c r="I1003" i="20"/>
  <c r="I1643" i="20"/>
  <c r="I186" i="20"/>
  <c r="I1521" i="20"/>
  <c r="I2076" i="20"/>
  <c r="I809" i="20"/>
  <c r="I267" i="20"/>
  <c r="I1982" i="20"/>
  <c r="I1381" i="20"/>
  <c r="I44" i="20"/>
  <c r="I1923" i="20"/>
  <c r="I1010" i="20"/>
  <c r="I1087" i="20"/>
  <c r="I1550" i="20"/>
  <c r="I1208" i="20"/>
  <c r="I862" i="20"/>
  <c r="I1578" i="20"/>
  <c r="I1184" i="20"/>
  <c r="I209" i="20"/>
  <c r="I1431" i="20"/>
  <c r="I1043" i="20"/>
  <c r="I949" i="20"/>
  <c r="I1736" i="20"/>
  <c r="I1567" i="20"/>
  <c r="I1082" i="20"/>
  <c r="I474" i="20"/>
  <c r="I1497" i="20"/>
  <c r="I1672" i="20"/>
  <c r="I1829" i="20"/>
  <c r="I1966" i="20"/>
  <c r="I2104" i="20"/>
  <c r="I1312" i="20"/>
  <c r="I1121" i="20"/>
  <c r="I1594" i="20"/>
  <c r="I1810" i="20"/>
  <c r="I946" i="20"/>
  <c r="I631" i="20"/>
  <c r="I1532" i="20"/>
  <c r="I1238" i="20"/>
  <c r="I159" i="20"/>
  <c r="I1858" i="20"/>
  <c r="I2140" i="20"/>
  <c r="I80" i="20"/>
  <c r="I1899" i="20"/>
  <c r="I527" i="20"/>
  <c r="I1554" i="20"/>
  <c r="I418" i="20"/>
  <c r="I1511" i="20"/>
  <c r="I1301" i="20"/>
  <c r="I1294" i="20"/>
  <c r="I1806" i="20"/>
  <c r="I1454" i="20"/>
  <c r="I709" i="20"/>
  <c r="I989" i="20"/>
  <c r="I1405" i="20"/>
  <c r="I380" i="20"/>
  <c r="I726" i="20"/>
  <c r="I1512" i="20"/>
  <c r="I671" i="20"/>
  <c r="I947" i="20"/>
  <c r="I1743" i="20"/>
  <c r="I560" i="20"/>
  <c r="I915" i="20"/>
  <c r="I1441" i="20"/>
  <c r="I1629" i="20"/>
  <c r="I617" i="20"/>
  <c r="I147" i="20"/>
  <c r="I237" i="20"/>
  <c r="I1046" i="20"/>
  <c r="I109" i="20"/>
  <c r="I1323" i="20"/>
  <c r="I662" i="20"/>
  <c r="I230" i="20"/>
  <c r="I540" i="20"/>
  <c r="I784" i="20"/>
  <c r="I226" i="20"/>
  <c r="I1132" i="20"/>
  <c r="I1015" i="20"/>
  <c r="I278" i="20"/>
  <c r="I30" i="20"/>
  <c r="I213" i="20"/>
  <c r="I1889" i="20"/>
  <c r="I953" i="20"/>
  <c r="I1040" i="20"/>
  <c r="I1827" i="20"/>
  <c r="I2005" i="20"/>
  <c r="I679" i="20"/>
  <c r="I2020" i="20"/>
  <c r="I514" i="20"/>
  <c r="I1009" i="20"/>
  <c r="I931" i="20"/>
  <c r="I695" i="20"/>
  <c r="I1701" i="20"/>
  <c r="I1253" i="20"/>
  <c r="I134" i="20"/>
  <c r="I189" i="20"/>
  <c r="I564" i="20"/>
  <c r="I1904" i="20"/>
  <c r="I1246" i="20"/>
  <c r="I61" i="20"/>
  <c r="I389" i="20"/>
  <c r="I444" i="20"/>
  <c r="I1162" i="20"/>
  <c r="I1169" i="20"/>
  <c r="I1065" i="20"/>
  <c r="I2060" i="20"/>
  <c r="I2077" i="20"/>
  <c r="I509" i="20"/>
  <c r="I1572" i="20"/>
  <c r="I18" i="20"/>
  <c r="I28" i="20"/>
  <c r="I491" i="20"/>
  <c r="I43" i="20"/>
  <c r="I1027" i="20"/>
  <c r="I493" i="20"/>
  <c r="I2068" i="20"/>
  <c r="I193" i="20"/>
  <c r="I1723" i="20"/>
  <c r="I733" i="20"/>
  <c r="I286" i="20"/>
  <c r="I139" i="20"/>
  <c r="I570" i="20"/>
  <c r="I634" i="20"/>
  <c r="I2083" i="20"/>
  <c r="I1388" i="20"/>
  <c r="I1807" i="20"/>
  <c r="I577" i="20"/>
  <c r="I78" i="20"/>
  <c r="I464" i="20"/>
  <c r="I388" i="20"/>
  <c r="I977" i="20"/>
  <c r="I1710" i="20"/>
  <c r="I2133" i="20"/>
  <c r="I227" i="20"/>
  <c r="I874" i="20"/>
  <c r="I29" i="20"/>
  <c r="I1058" i="20"/>
  <c r="I1711" i="20"/>
  <c r="I263" i="20"/>
  <c r="I261" i="20"/>
  <c r="I2128" i="20"/>
  <c r="I94" i="20"/>
  <c r="I1841" i="20"/>
  <c r="I535" i="20"/>
  <c r="I1855" i="20"/>
  <c r="I116" i="20"/>
  <c r="I327" i="20"/>
  <c r="I1408" i="20"/>
  <c r="I90" i="20"/>
  <c r="I1906" i="20"/>
  <c r="I752" i="20"/>
  <c r="I303" i="20"/>
  <c r="I110" i="20"/>
  <c r="I650" i="20"/>
  <c r="I552" i="20"/>
  <c r="I1534" i="20"/>
  <c r="I976" i="20"/>
  <c r="I779" i="20"/>
  <c r="I362" i="20"/>
  <c r="I408" i="20"/>
  <c r="I1098" i="20"/>
  <c r="I1295" i="20"/>
  <c r="I1287" i="20"/>
  <c r="I111" i="20"/>
  <c r="I1918" i="20"/>
  <c r="I2130" i="20"/>
  <c r="I658" i="20"/>
  <c r="I1530" i="20"/>
  <c r="I1756" i="20"/>
  <c r="I1276" i="20"/>
  <c r="I406" i="20"/>
  <c r="I1703" i="20"/>
  <c r="I1987" i="20"/>
  <c r="I501" i="20"/>
  <c r="I504" i="20"/>
  <c r="I1289" i="20"/>
  <c r="I1053" i="20"/>
  <c r="I993" i="20"/>
  <c r="I354" i="20"/>
  <c r="I1308" i="20"/>
  <c r="I578" i="20"/>
  <c r="I792" i="20"/>
  <c r="I1892" i="20"/>
  <c r="I1589" i="20"/>
  <c r="I1754" i="20"/>
  <c r="I770" i="20"/>
  <c r="I1934" i="20"/>
  <c r="I2102" i="20"/>
  <c r="I510" i="20"/>
  <c r="I1075" i="20"/>
  <c r="I370" i="20"/>
  <c r="I551" i="20"/>
  <c r="I1446" i="20"/>
  <c r="I346" i="20"/>
  <c r="I448" i="20"/>
  <c r="I1352" i="20"/>
  <c r="I74" i="20"/>
  <c r="I1100" i="20"/>
  <c r="I824" i="20"/>
  <c r="I1234" i="20"/>
  <c r="I282" i="20"/>
  <c r="I655" i="20"/>
  <c r="I1458" i="20"/>
  <c r="I892" i="20"/>
  <c r="I53" i="20"/>
  <c r="I500" i="20"/>
  <c r="I350" i="20"/>
  <c r="I26" i="20"/>
  <c r="I259" i="20"/>
  <c r="I682" i="20"/>
  <c r="I2121" i="20"/>
  <c r="I995" i="20"/>
  <c r="I1038" i="20"/>
  <c r="I887" i="20"/>
  <c r="I582" i="20"/>
  <c r="I785" i="20"/>
  <c r="I2067" i="20"/>
  <c r="I778" i="20"/>
  <c r="I661" i="20"/>
  <c r="I114" i="20"/>
  <c r="I148" i="20"/>
  <c r="I419" i="20"/>
  <c r="I1735" i="20"/>
  <c r="I1744" i="20"/>
  <c r="I821" i="20"/>
  <c r="I906" i="20"/>
  <c r="I198" i="20"/>
  <c r="I1493" i="20"/>
  <c r="I851" i="20"/>
  <c r="I1265" i="20"/>
  <c r="I14" i="20"/>
  <c r="I118" i="20"/>
  <c r="I50" i="20"/>
  <c r="I1059" i="20"/>
  <c r="I652" i="20"/>
  <c r="I95" i="20"/>
  <c r="I702" i="20"/>
  <c r="I161" i="20"/>
  <c r="I466" i="20"/>
  <c r="I315" i="20"/>
  <c r="I1978" i="20"/>
  <c r="I269" i="20"/>
  <c r="I589" i="20"/>
  <c r="I1730" i="20"/>
  <c r="I1221" i="20"/>
  <c r="I190" i="20"/>
  <c r="I129" i="20"/>
  <c r="I2106" i="20"/>
  <c r="I1226" i="20"/>
  <c r="I83" i="20"/>
  <c r="I1967" i="20"/>
  <c r="I647" i="20"/>
  <c r="I374" i="20"/>
  <c r="I663" i="20"/>
  <c r="I621" i="20"/>
  <c r="I764" i="20"/>
  <c r="I841" i="20"/>
  <c r="I322" i="20"/>
  <c r="I1844" i="20"/>
  <c r="I1565" i="20"/>
  <c r="I566" i="20"/>
  <c r="I1293" i="20"/>
  <c r="I1600" i="20"/>
  <c r="I1776" i="20"/>
  <c r="I686" i="20"/>
  <c r="I276" i="20"/>
  <c r="I1307" i="20"/>
  <c r="I683" i="20"/>
  <c r="I1348" i="20"/>
  <c r="I657" i="20"/>
  <c r="I898" i="20"/>
  <c r="I939" i="20"/>
  <c r="I964" i="20"/>
  <c r="I184" i="20"/>
  <c r="I762" i="20"/>
  <c r="I1440" i="20"/>
  <c r="I1666" i="20"/>
  <c r="I1333" i="20"/>
  <c r="I937" i="20"/>
  <c r="I1569" i="20"/>
  <c r="I593" i="20"/>
  <c r="I670" i="20"/>
  <c r="I1669" i="20"/>
  <c r="I1311" i="20"/>
  <c r="I1490" i="20"/>
  <c r="I2096" i="20"/>
  <c r="I2155" i="20"/>
  <c r="I2135" i="20"/>
  <c r="I273" i="20"/>
  <c r="I1712" i="20"/>
  <c r="I1353" i="20"/>
  <c r="I1341" i="20"/>
  <c r="I1206" i="20"/>
  <c r="I1677" i="20"/>
  <c r="I701" i="20"/>
  <c r="I800" i="20"/>
  <c r="I52" i="20"/>
  <c r="I1566" i="20"/>
  <c r="I1779" i="20"/>
  <c r="I311" i="20"/>
  <c r="I2061" i="20"/>
  <c r="I1157" i="20"/>
  <c r="I1640" i="20"/>
  <c r="I1214" i="20"/>
  <c r="I973" i="20"/>
  <c r="I290" i="20"/>
  <c r="I1963" i="20"/>
  <c r="I363" i="20"/>
  <c r="I917" i="20"/>
  <c r="I869" i="20"/>
  <c r="I1612" i="20"/>
  <c r="I1825" i="20"/>
  <c r="I1005" i="20"/>
  <c r="I544" i="20"/>
  <c r="I688" i="20"/>
  <c r="I301" i="20"/>
  <c r="I2125" i="20"/>
  <c r="I1156" i="20"/>
  <c r="I1737" i="20"/>
  <c r="I1928" i="20"/>
  <c r="I1407" i="20"/>
  <c r="I1632" i="20"/>
  <c r="I46" i="20"/>
  <c r="I1649" i="20"/>
  <c r="I404" i="20"/>
  <c r="I2036" i="20"/>
  <c r="I1367" i="20"/>
  <c r="I2079" i="20"/>
  <c r="I1101" i="20"/>
  <c r="I1318" i="20"/>
  <c r="I1592" i="20"/>
  <c r="I392" i="20"/>
  <c r="I341" i="20"/>
  <c r="I889" i="20"/>
  <c r="I1665" i="20"/>
  <c r="I811" i="20"/>
  <c r="I7" i="20"/>
  <c r="I541" i="20"/>
  <c r="I2023" i="20"/>
  <c r="I2050" i="20"/>
  <c r="I2082" i="20"/>
  <c r="I750" i="20"/>
  <c r="I674" i="20"/>
  <c r="I1091" i="20"/>
  <c r="I1039" i="20"/>
  <c r="I1526" i="20"/>
  <c r="I437" i="20"/>
  <c r="I348" i="20"/>
  <c r="I1681" i="20"/>
  <c r="I1658" i="20"/>
  <c r="I1099" i="20"/>
  <c r="I1025" i="20"/>
  <c r="I876" i="20"/>
  <c r="I410" i="20"/>
  <c r="I1387" i="20"/>
  <c r="I2004" i="20"/>
  <c r="I1055" i="20"/>
  <c r="I561" i="20"/>
  <c r="I426" i="20"/>
  <c r="I1717" i="20"/>
  <c r="I2078" i="20"/>
  <c r="I1141" i="20"/>
  <c r="I801" i="20"/>
  <c r="I22" i="20"/>
  <c r="I460" i="20"/>
  <c r="I699" i="20"/>
  <c r="I985" i="20"/>
  <c r="I833" i="20"/>
  <c r="I920" i="20"/>
  <c r="I2034" i="20"/>
  <c r="I431" i="20"/>
  <c r="I773" i="20"/>
  <c r="I1694" i="20"/>
  <c r="I462" i="20"/>
  <c r="I136" i="20"/>
  <c r="I1102" i="20"/>
  <c r="I334" i="20"/>
  <c r="I872" i="20"/>
  <c r="I399" i="20"/>
  <c r="I956" i="20"/>
  <c r="I613" i="20"/>
  <c r="I1850" i="20"/>
  <c r="I1484" i="20"/>
  <c r="I56" i="20"/>
  <c r="I1630" i="20"/>
  <c r="I2126" i="20"/>
  <c r="I112" i="20"/>
  <c r="I249" i="20"/>
  <c r="I553" i="20"/>
  <c r="I268" i="20"/>
  <c r="I960" i="20"/>
  <c r="I170" i="20"/>
  <c r="I316" i="20"/>
  <c r="I645" i="20"/>
  <c r="I121" i="20"/>
  <c r="I16" i="20"/>
  <c r="I1113" i="20"/>
  <c r="I154" i="20"/>
  <c r="I329" i="20"/>
  <c r="I1590" i="20"/>
  <c r="I1267" i="20"/>
  <c r="I1160" i="20"/>
  <c r="I25" i="20"/>
  <c r="I1575" i="20"/>
  <c r="I379" i="20"/>
  <c r="I1961" i="20"/>
  <c r="I1606" i="20"/>
  <c r="I1418" i="20"/>
  <c r="I1523" i="20"/>
  <c r="I1111" i="20"/>
  <c r="I1465" i="20"/>
  <c r="I1917" i="20"/>
  <c r="I163" i="20"/>
  <c r="I87" i="20"/>
  <c r="I829" i="20"/>
  <c r="I1670" i="20"/>
  <c r="I1879" i="20"/>
  <c r="I599" i="20"/>
  <c r="I1033" i="20"/>
  <c r="I1337" i="20"/>
  <c r="I285" i="20"/>
  <c r="I1395" i="20"/>
  <c r="I337" i="20"/>
  <c r="I385" i="20"/>
  <c r="I2054" i="20"/>
  <c r="I1878" i="20"/>
  <c r="I397" i="20"/>
  <c r="I536" i="20"/>
  <c r="I601" i="20"/>
  <c r="I2085" i="20"/>
  <c r="I767" i="20"/>
  <c r="I1706" i="20"/>
  <c r="I2014" i="20"/>
  <c r="I1792" i="20"/>
  <c r="I1902" i="20"/>
  <c r="I97" i="20"/>
  <c r="I1991" i="20"/>
  <c r="I1799" i="20"/>
  <c r="I1763" i="20"/>
  <c r="I208" i="20"/>
  <c r="I152" i="20"/>
  <c r="I295" i="20"/>
  <c r="I485" i="20"/>
  <c r="I45" i="20"/>
  <c r="I1037" i="20"/>
  <c r="I1697" i="20"/>
  <c r="I1249" i="20"/>
  <c r="I603" i="20"/>
  <c r="I248" i="20"/>
  <c r="I1034" i="20"/>
  <c r="I1329" i="20"/>
  <c r="I1097" i="20"/>
  <c r="I1309" i="20"/>
  <c r="I559" i="20"/>
  <c r="I1144" i="20"/>
  <c r="I627" i="20"/>
  <c r="I590" i="20"/>
  <c r="I722" i="20"/>
  <c r="I1852" i="20"/>
  <c r="I1849" i="20"/>
  <c r="I618" i="20"/>
  <c r="I751" i="20"/>
  <c r="I855" i="20"/>
  <c r="I1794" i="20"/>
  <c r="I1695" i="20"/>
  <c r="I1818" i="20"/>
  <c r="I576" i="20"/>
  <c r="I2025" i="20"/>
  <c r="I660" i="20"/>
  <c r="I1545" i="20"/>
  <c r="I1543" i="20"/>
  <c r="I581" i="20"/>
  <c r="I391" i="20"/>
  <c r="I608" i="20"/>
  <c r="I788" i="20"/>
  <c r="I394" i="20"/>
  <c r="I436" i="20"/>
  <c r="I747" i="20"/>
  <c r="I667" i="20"/>
  <c r="I298" i="20"/>
  <c r="I206" i="20"/>
  <c r="I174" i="20"/>
  <c r="I1525" i="20"/>
  <c r="I1268" i="20"/>
  <c r="I2071" i="20"/>
  <c r="I1893" i="20"/>
  <c r="I555" i="20"/>
  <c r="I1203" i="20"/>
  <c r="I1020" i="20"/>
  <c r="I138" i="20"/>
  <c r="I1017" i="20"/>
  <c r="I2041" i="20"/>
  <c r="I108" i="20"/>
  <c r="I1499" i="20"/>
  <c r="I1809" i="20"/>
  <c r="I1698" i="20"/>
  <c r="I413" i="20"/>
  <c r="I1213" i="20"/>
  <c r="I224" i="20"/>
  <c r="I1834" i="20"/>
  <c r="I870" i="20"/>
  <c r="I291" i="20"/>
  <c r="I1785" i="20"/>
  <c r="I914" i="20"/>
  <c r="I1117" i="20"/>
  <c r="I1587" i="20"/>
  <c r="I796" i="20"/>
  <c r="I1782" i="20"/>
  <c r="I547" i="20"/>
  <c r="I1152" i="20"/>
  <c r="I626" i="20"/>
  <c r="I2033" i="20"/>
  <c r="I1085" i="20"/>
  <c r="I748" i="20"/>
  <c r="I1112" i="20"/>
  <c r="I1170" i="20"/>
  <c r="I569" i="20"/>
  <c r="I1675" i="20"/>
  <c r="I1374" i="20"/>
  <c r="I703" i="20"/>
  <c r="I1517" i="20"/>
  <c r="I1461" i="20"/>
  <c r="I803" i="20"/>
  <c r="I1413" i="20"/>
  <c r="I92" i="20"/>
  <c r="I349" i="20"/>
  <c r="I445" i="20"/>
  <c r="I1067" i="20"/>
  <c r="I1076" i="20"/>
  <c r="I935" i="20"/>
  <c r="I411" i="20"/>
  <c r="I873" i="20"/>
  <c r="I1146" i="20"/>
  <c r="I4" i="20"/>
  <c r="I565" i="20"/>
  <c r="I783" i="20"/>
  <c r="I798" i="20"/>
  <c r="I604" i="20"/>
  <c r="I1682" i="20"/>
  <c r="I534" i="20"/>
  <c r="I1105" i="20"/>
  <c r="I1580" i="20"/>
  <c r="I430" i="20"/>
  <c r="I979" i="20"/>
  <c r="I926" i="20"/>
  <c r="I449" i="20"/>
  <c r="I414" i="20"/>
  <c r="I861" i="20"/>
  <c r="I1219" i="20"/>
  <c r="I360" i="20"/>
  <c r="I1802" i="20"/>
  <c r="I2141" i="20"/>
  <c r="I246" i="20"/>
  <c r="I1130" i="20"/>
  <c r="I2090" i="20"/>
  <c r="I597" i="20"/>
  <c r="I710" i="20"/>
  <c r="I125" i="20"/>
  <c r="I1864" i="20"/>
  <c r="I60" i="20"/>
  <c r="I1865" i="20"/>
  <c r="I609" i="20"/>
  <c r="I884" i="20"/>
  <c r="I649" i="20"/>
  <c r="I434" i="20"/>
  <c r="I66" i="20"/>
  <c r="I1568" i="20"/>
  <c r="I241" i="20"/>
  <c r="I1900" i="20"/>
  <c r="I723" i="20"/>
  <c r="I1558" i="20"/>
  <c r="I172" i="20"/>
  <c r="I1897" i="20"/>
  <c r="I549" i="20"/>
  <c r="I737" i="20"/>
  <c r="I1433" i="20"/>
  <c r="I1812" i="20"/>
  <c r="I659" i="20"/>
  <c r="I1588" i="20"/>
  <c r="I579" i="20"/>
  <c r="I843" i="20"/>
  <c r="I818" i="20"/>
  <c r="I814" i="20"/>
  <c r="I1450" i="20"/>
  <c r="I1506" i="20"/>
  <c r="I1282" i="20"/>
  <c r="I867" i="20"/>
  <c r="I1281" i="20"/>
  <c r="I64" i="20"/>
  <c r="I957" i="20"/>
  <c r="I1795" i="20"/>
  <c r="I412" i="20"/>
  <c r="I1959" i="20"/>
  <c r="I673" i="20"/>
  <c r="I162" i="20"/>
  <c r="I612" i="20"/>
  <c r="I2019" i="20"/>
  <c r="I592" i="20"/>
  <c r="I182" i="20"/>
  <c r="I921" i="20"/>
  <c r="I1327" i="20"/>
  <c r="I1236" i="20"/>
  <c r="I978" i="20"/>
  <c r="I1494" i="20"/>
  <c r="I1786" i="20"/>
  <c r="I440" i="20"/>
  <c r="I32" i="20"/>
  <c r="I1178" i="20"/>
  <c r="I427" i="20"/>
  <c r="I768" i="20"/>
  <c r="I1070" i="20"/>
  <c r="I715" i="20"/>
  <c r="I2122" i="20"/>
  <c r="I1134" i="20"/>
  <c r="I1546" i="20"/>
  <c r="I908" i="20"/>
  <c r="I1464" i="20"/>
  <c r="I959" i="20"/>
  <c r="I1436" i="20"/>
  <c r="I450" i="20"/>
  <c r="I799" i="20"/>
  <c r="I1833" i="20"/>
  <c r="I1402" i="20"/>
  <c r="I1478" i="20"/>
  <c r="I1466" i="20"/>
  <c r="I188" i="20"/>
  <c r="I600" i="20"/>
  <c r="I89" i="20"/>
  <c r="I255" i="20"/>
  <c r="I1471" i="20"/>
  <c r="I766" i="20"/>
  <c r="I1752" i="20"/>
  <c r="I1602" i="20"/>
  <c r="I1370" i="20"/>
  <c r="I1022" i="20"/>
  <c r="I1502" i="20"/>
  <c r="I716" i="20"/>
  <c r="I771" i="20"/>
  <c r="I2107" i="20"/>
  <c r="I677" i="20"/>
  <c r="I320" i="20"/>
  <c r="I492" i="20"/>
  <c r="I292" i="20"/>
  <c r="I1503" i="20"/>
  <c r="I954" i="20"/>
  <c r="I1349" i="20"/>
  <c r="I930" i="20"/>
  <c r="I1563" i="20"/>
  <c r="I1024" i="20"/>
  <c r="I223" i="20"/>
  <c r="I1154" i="20"/>
  <c r="I825" i="20"/>
  <c r="I100" i="20"/>
  <c r="I1264" i="20"/>
  <c r="I2008" i="20"/>
  <c r="I596" i="20"/>
  <c r="I2015" i="20"/>
  <c r="I253" i="20"/>
  <c r="I929" i="20"/>
  <c r="I714" i="20"/>
  <c r="I252" i="20"/>
  <c r="I1332" i="20"/>
  <c r="I1645" i="20"/>
  <c r="I180" i="20"/>
  <c r="I1504" i="20"/>
  <c r="I2057" i="20"/>
  <c r="I1339" i="20"/>
  <c r="I1347" i="20"/>
  <c r="I250" i="20"/>
  <c r="I1599" i="20"/>
  <c r="I620" i="20"/>
  <c r="I119" i="20"/>
  <c r="I513" i="20"/>
  <c r="I830" i="20"/>
  <c r="I1073" i="20"/>
  <c r="I256" i="20"/>
  <c r="I758" i="20"/>
  <c r="I1874" i="20"/>
  <c r="I860" i="20"/>
  <c r="I2002" i="20"/>
  <c r="I1664" i="20"/>
  <c r="I828" i="20"/>
  <c r="I1732" i="20"/>
  <c r="I1680" i="20"/>
  <c r="I1593" i="20"/>
  <c r="I432" i="20"/>
  <c r="I366" i="20"/>
  <c r="I157" i="20"/>
  <c r="I639" i="20"/>
  <c r="I176" i="20"/>
  <c r="I2092" i="20"/>
  <c r="I1338" i="20"/>
  <c r="I998" i="20"/>
  <c r="I165" i="20"/>
  <c r="I1269" i="20"/>
  <c r="I640" i="20"/>
  <c r="I1561" i="20"/>
  <c r="I365" i="20"/>
  <c r="I1761" i="20"/>
  <c r="I124" i="20"/>
  <c r="I632" i="20"/>
  <c r="I641" i="20"/>
  <c r="I675" i="20"/>
  <c r="I1822" i="20"/>
  <c r="I1727" i="20"/>
  <c r="I1639" i="20"/>
  <c r="I1133" i="20"/>
  <c r="I1651" i="20"/>
  <c r="I1922" i="20"/>
  <c r="I473" i="20"/>
  <c r="I307" i="20"/>
  <c r="I573" i="20"/>
  <c r="I1045" i="20"/>
  <c r="I975" i="20"/>
  <c r="I943" i="20"/>
  <c r="I1001" i="20"/>
  <c r="I1054" i="20"/>
  <c r="I49" i="20"/>
  <c r="I1094" i="20"/>
  <c r="I2048" i="20"/>
  <c r="I1964" i="20"/>
  <c r="I1331" i="20"/>
  <c r="I1410" i="20"/>
  <c r="I1482" i="20"/>
  <c r="I1919" i="20"/>
  <c r="I442" i="20"/>
  <c r="I1340" i="20"/>
  <c r="I1372" i="20"/>
  <c r="I214" i="20"/>
  <c r="I1393" i="20"/>
  <c r="I1437" i="20"/>
  <c r="I98" i="20"/>
  <c r="I55" i="20"/>
  <c r="I835" i="20"/>
  <c r="I2084" i="20"/>
  <c r="I1426" i="20"/>
  <c r="I1194" i="20"/>
  <c r="I938" i="20"/>
  <c r="I1486" i="20"/>
  <c r="I1803" i="20"/>
  <c r="I1980" i="20"/>
  <c r="I1715" i="20"/>
  <c r="I1501" i="20"/>
  <c r="I1943" i="20"/>
  <c r="I918" i="20"/>
  <c r="I1377" i="20"/>
  <c r="I1457" i="20"/>
  <c r="I1985" i="20"/>
  <c r="I734" i="20"/>
  <c r="I236" i="20"/>
  <c r="I1365" i="20"/>
  <c r="I1998" i="20"/>
  <c r="I38" i="20"/>
  <c r="I772" i="20"/>
  <c r="I1624" i="20"/>
  <c r="I75" i="20"/>
  <c r="I646" i="20"/>
  <c r="I1334" i="20"/>
  <c r="I1617" i="20"/>
  <c r="I396" i="20"/>
  <c r="I911" i="20"/>
  <c r="I1175" i="20"/>
  <c r="I854" i="20"/>
  <c r="I425" i="20"/>
  <c r="I919" i="20"/>
  <c r="I1685" i="20"/>
  <c r="I202" i="20"/>
  <c r="I1272" i="20"/>
  <c r="I1188" i="20"/>
  <c r="I890" i="20"/>
  <c r="I787" i="20"/>
  <c r="I20" i="20"/>
  <c r="I345" i="20"/>
  <c r="I1582" i="20"/>
  <c r="I2073" i="20"/>
  <c r="I692" i="20"/>
  <c r="I2010" i="20"/>
  <c r="I1325" i="20"/>
  <c r="I1305" i="20"/>
  <c r="I1278" i="20"/>
  <c r="I1713" i="20"/>
  <c r="I2063" i="20"/>
  <c r="I598" i="20"/>
  <c r="I169" i="20"/>
  <c r="I1562" i="20"/>
  <c r="I945" i="20"/>
  <c r="I774" i="20"/>
  <c r="I155" i="20"/>
  <c r="I1509" i="20"/>
  <c r="I1042" i="20"/>
  <c r="I1036" i="20"/>
  <c r="I1671" i="20"/>
  <c r="I1472" i="20"/>
  <c r="I1514" i="20"/>
  <c r="I730" i="20"/>
  <c r="I2144" i="20"/>
  <c r="I1826" i="20"/>
  <c r="I153" i="20"/>
  <c r="I299" i="20"/>
  <c r="I2029" i="20"/>
  <c r="I1875" i="20"/>
  <c r="I1721" i="20"/>
  <c r="I691" i="20"/>
  <c r="I1890" i="20"/>
  <c r="I1229" i="20"/>
  <c r="I126" i="20"/>
  <c r="I2091" i="20"/>
  <c r="I2075" i="20"/>
  <c r="I831" i="20"/>
  <c r="I1071" i="20"/>
  <c r="I893" i="20"/>
  <c r="I558" i="20"/>
  <c r="I2018" i="20"/>
  <c r="I428" i="20"/>
  <c r="I1125" i="20"/>
  <c r="I1942" i="20"/>
  <c r="I753" i="20"/>
  <c r="I461" i="20"/>
  <c r="I795" i="20"/>
  <c r="I1056" i="20"/>
  <c r="I1773" i="20"/>
  <c r="I538" i="20"/>
  <c r="I1167" i="20"/>
  <c r="I479" i="20"/>
  <c r="I822" i="20"/>
  <c r="I1618" i="20"/>
  <c r="I904" i="20"/>
  <c r="I1628" i="20"/>
  <c r="I1659" i="20"/>
  <c r="I708" i="20"/>
  <c r="I1263" i="20"/>
  <c r="I232" i="20"/>
  <c r="I51" i="20"/>
  <c r="I1273" i="20"/>
  <c r="I584" i="20"/>
  <c r="I530" i="20"/>
  <c r="I1845" i="20"/>
  <c r="I336" i="20"/>
  <c r="I810" i="20"/>
  <c r="I1032" i="20"/>
  <c r="I1693" i="20"/>
  <c r="I351" i="20"/>
  <c r="I244" i="20"/>
  <c r="I1421" i="20"/>
  <c r="I1969" i="20"/>
  <c r="I656" i="20"/>
  <c r="I1637" i="20"/>
  <c r="I1586" i="20"/>
  <c r="I1116" i="20"/>
  <c r="I23" i="20"/>
  <c r="I606" i="20"/>
  <c r="I438" i="20"/>
  <c r="I1668" i="20"/>
  <c r="I1488" i="20"/>
  <c r="I624" i="20"/>
  <c r="I885" i="20"/>
  <c r="I668" i="20"/>
  <c r="I542" i="20"/>
  <c r="I435" i="20"/>
  <c r="I1207" i="20"/>
  <c r="I1571" i="20"/>
  <c r="I532" i="20"/>
  <c r="I1729" i="20"/>
  <c r="I698" i="20"/>
  <c r="I1843" i="20"/>
  <c r="I1252" i="20"/>
  <c r="I1328" i="20"/>
  <c r="I1901" i="20"/>
  <c r="I1705" i="20"/>
  <c r="I1745" i="20"/>
  <c r="I1619" i="20"/>
  <c r="I105" i="20"/>
  <c r="I455" i="20"/>
  <c r="I1227" i="20"/>
  <c r="I793" i="20"/>
  <c r="I207" i="20"/>
  <c r="I476" i="20"/>
  <c r="I574" i="20"/>
  <c r="I247" i="20"/>
  <c r="I1361" i="20"/>
  <c r="I738" i="20"/>
  <c r="I1683" i="20"/>
  <c r="I2046" i="20"/>
  <c r="I797" i="20"/>
  <c r="I1962" i="20"/>
  <c r="I1758" i="20"/>
  <c r="I407" i="20"/>
  <c r="I1403" i="20"/>
  <c r="I745" i="20"/>
  <c r="I1153" i="20"/>
  <c r="I2013" i="20"/>
  <c r="I2053" i="20"/>
  <c r="I1819" i="20"/>
  <c r="I895" i="20"/>
  <c r="I1749" i="20"/>
  <c r="I1417" i="20"/>
  <c r="I266" i="20"/>
  <c r="I463" i="20"/>
  <c r="I1626" i="20"/>
  <c r="I69" i="20"/>
  <c r="I648" i="20"/>
  <c r="I1814" i="20"/>
  <c r="I1607" i="20"/>
  <c r="I219" i="20"/>
  <c r="I314" i="20"/>
  <c r="I1913" i="20"/>
  <c r="I2099" i="20"/>
  <c r="I554" i="20"/>
  <c r="I1460" i="20"/>
  <c r="I580" i="20"/>
  <c r="I1925" i="20"/>
  <c r="I42" i="20"/>
  <c r="I891" i="20"/>
  <c r="I76" i="20"/>
  <c r="I842" i="20"/>
  <c r="I117" i="20"/>
  <c r="I1068" i="20"/>
  <c r="I545" i="20"/>
  <c r="I106" i="20"/>
  <c r="I203" i="20"/>
  <c r="I1335" i="20"/>
  <c r="I1285" i="20"/>
  <c r="I1774" i="20"/>
  <c r="I135" i="20"/>
  <c r="I1185" i="20"/>
  <c r="I1772" i="20"/>
  <c r="I776" i="20"/>
  <c r="I27" i="20"/>
  <c r="I1077" i="20"/>
  <c r="I1614" i="20"/>
  <c r="I1131" i="20"/>
  <c r="I1326" i="20"/>
  <c r="I1245" i="20"/>
  <c r="I506" i="20"/>
  <c r="I1500" i="20"/>
  <c r="I1722" i="20"/>
  <c r="I1644" i="20"/>
  <c r="I1929" i="20"/>
  <c r="I571" i="20"/>
  <c r="I2101" i="20"/>
  <c r="I700" i="20"/>
  <c r="I744" i="20"/>
  <c r="I2069" i="20"/>
  <c r="I742" i="20"/>
  <c r="I127" i="20"/>
  <c r="I877" i="20"/>
  <c r="I1805" i="20"/>
  <c r="I2093" i="20"/>
  <c r="I441" i="20"/>
  <c r="I254" i="20"/>
  <c r="I1860" i="20"/>
  <c r="I1536" i="20"/>
  <c r="I1783" i="20"/>
  <c r="I1469" i="20"/>
  <c r="I1434" i="20"/>
  <c r="I144" i="20"/>
  <c r="I756" i="20"/>
  <c r="I883" i="20"/>
  <c r="I507" i="20"/>
  <c r="I1356" i="20"/>
  <c r="I1657" i="20"/>
  <c r="I1286" i="20"/>
  <c r="I727" i="20"/>
  <c r="I2147" i="20"/>
  <c r="I512" i="20"/>
  <c r="I313" i="20"/>
  <c r="I81" i="20"/>
  <c r="I1026" i="20"/>
  <c r="I274" i="20"/>
  <c r="I2088" i="20"/>
  <c r="I377" i="20"/>
  <c r="I849" i="20"/>
  <c r="I1137" i="20"/>
  <c r="I458" i="20"/>
  <c r="I533" i="20"/>
  <c r="I717" i="20"/>
  <c r="I1468" i="20"/>
  <c r="I1933" i="20"/>
  <c r="I585" i="20"/>
  <c r="I1797" i="20"/>
  <c r="I1257" i="20"/>
  <c r="I936" i="20"/>
  <c r="I676" i="20"/>
  <c r="I882" i="20"/>
  <c r="I1678" i="20"/>
  <c r="I1621" i="20"/>
  <c r="I1149" i="20"/>
  <c r="I73" i="20"/>
  <c r="I305" i="20"/>
  <c r="I2058" i="20"/>
  <c r="I740" i="20"/>
  <c r="I178" i="20"/>
  <c r="I1189" i="20"/>
  <c r="I1390" i="20"/>
  <c r="I225" i="20"/>
  <c r="I143" i="20"/>
  <c r="I1487" i="20"/>
  <c r="I1584" i="20"/>
  <c r="I696" i="20"/>
  <c r="I594" i="20"/>
  <c r="I1835" i="20"/>
  <c r="I1828" i="20"/>
  <c r="I680" i="20"/>
  <c r="I1510" i="20"/>
  <c r="I2049" i="20"/>
  <c r="I2030" i="20"/>
  <c r="I1866" i="20"/>
  <c r="I2043" i="20"/>
  <c r="I1952" i="20"/>
  <c r="I405" i="20"/>
  <c r="I2156" i="20"/>
  <c r="I760" i="20"/>
  <c r="I2119" i="20"/>
  <c r="I1063" i="20"/>
  <c r="I1240" i="20"/>
  <c r="I1425" i="20"/>
  <c r="I781" i="20"/>
  <c r="I678" i="20"/>
  <c r="I347" i="20"/>
  <c r="I120" i="20"/>
  <c r="I65" i="20"/>
  <c r="I475" i="20"/>
  <c r="I2157" i="20"/>
  <c r="I1603" i="20"/>
  <c r="I1781" i="20"/>
  <c r="I1912" i="20"/>
  <c r="I167" i="20"/>
  <c r="I823" i="20"/>
  <c r="I1914" i="20"/>
  <c r="I33" i="20"/>
  <c r="I2150" i="20"/>
  <c r="I711" i="20"/>
  <c r="I205" i="20"/>
  <c r="I1968" i="20"/>
  <c r="I1605" i="20"/>
  <c r="I15" i="20"/>
  <c r="I1777" i="20"/>
  <c r="I84" i="20"/>
  <c r="I469" i="20"/>
  <c r="I1507" i="20"/>
  <c r="I2095" i="20"/>
  <c r="I1604" i="20"/>
  <c r="I2072" i="20"/>
  <c r="I326" i="20"/>
  <c r="I588" i="20"/>
  <c r="I518" i="20"/>
  <c r="I1931" i="20"/>
  <c r="I1984" i="20"/>
  <c r="I1975" i="20"/>
  <c r="I210" i="20"/>
  <c r="I1330" i="20"/>
  <c r="I130" i="20"/>
  <c r="I141" i="20"/>
  <c r="I1707" i="20"/>
  <c r="I1820" i="20"/>
  <c r="I1808" i="20"/>
  <c r="I1687" i="20"/>
  <c r="I1840" i="20"/>
  <c r="I687" i="20"/>
  <c r="I67" i="20"/>
  <c r="I871" i="20"/>
  <c r="I1302" i="20"/>
  <c r="I2042" i="20"/>
  <c r="I353" i="20"/>
  <c r="I736" i="20"/>
  <c r="I398" i="20"/>
  <c r="I629" i="20"/>
  <c r="I1129" i="20"/>
  <c r="I1041" i="20"/>
  <c r="I2012" i="20"/>
  <c r="I1473" i="20"/>
  <c r="I417" i="20"/>
  <c r="I1241" i="20"/>
  <c r="I1051" i="20"/>
  <c r="I1247" i="20"/>
  <c r="I288" i="20"/>
  <c r="I1921" i="20"/>
  <c r="I151" i="20"/>
  <c r="I1557" i="20"/>
  <c r="I423" i="20"/>
  <c r="I1553" i="20"/>
  <c r="I1122" i="20"/>
  <c r="I866" i="20"/>
  <c r="I1492" i="20"/>
  <c r="I8" i="20"/>
  <c r="I6" i="20"/>
  <c r="I470" i="20"/>
  <c r="I1404" i="20"/>
  <c r="I187" i="20"/>
  <c r="I309" i="20"/>
  <c r="I981" i="20"/>
  <c r="I1884" i="20"/>
  <c r="I556" i="20"/>
  <c r="I1870" i="20"/>
  <c r="I1748" i="20"/>
  <c r="I2111" i="20"/>
  <c r="I2003" i="20"/>
  <c r="I1216" i="20"/>
  <c r="I319" i="20"/>
  <c r="I984" i="20"/>
  <c r="I471" i="20"/>
  <c r="I1115" i="20"/>
  <c r="I1375" i="20"/>
  <c r="I1174" i="20"/>
  <c r="I1401" i="20"/>
  <c r="I1846" i="20"/>
  <c r="I1898" i="20"/>
  <c r="I1062" i="20"/>
  <c r="I1109" i="20"/>
  <c r="I1463" i="20"/>
  <c r="I1522" i="20"/>
  <c r="I1751" i="20"/>
  <c r="I179" i="20"/>
  <c r="I1579" i="20"/>
  <c r="I528" i="20"/>
  <c r="I819" i="20"/>
  <c r="I57" i="20"/>
  <c r="I1422" i="20"/>
  <c r="I759" i="20"/>
  <c r="I1498" i="20"/>
  <c r="I2113" i="20"/>
  <c r="I622" i="20"/>
  <c r="I525" i="20"/>
  <c r="I1700" i="20"/>
  <c r="I1231" i="20"/>
  <c r="I628" i="20"/>
  <c r="I587" i="20"/>
  <c r="I1949" i="20"/>
  <c r="I402" i="20"/>
  <c r="I967" i="20"/>
  <c r="I1873" i="20"/>
  <c r="I1438" i="20"/>
  <c r="I1391" i="20"/>
  <c r="I1686" i="20"/>
  <c r="I955" i="20"/>
  <c r="I933" i="20"/>
  <c r="I664" i="20"/>
  <c r="I754" i="20"/>
  <c r="I805" i="20"/>
  <c r="I2040" i="20"/>
  <c r="I712" i="20"/>
  <c r="I2032" i="20"/>
  <c r="I2082" i="19"/>
  <c r="K2082" i="19" s="1"/>
  <c r="L2082" i="19" s="1"/>
  <c r="I1340" i="19"/>
  <c r="K1340" i="19" s="1"/>
  <c r="L1340" i="19" s="1"/>
  <c r="I1946" i="19"/>
  <c r="K1946" i="19" s="1"/>
  <c r="L1946" i="19" s="1"/>
  <c r="I705" i="19"/>
  <c r="K705" i="19" s="1"/>
  <c r="L705" i="19" s="1"/>
  <c r="I75" i="19"/>
  <c r="K75" i="19" s="1"/>
  <c r="L75" i="19" s="1"/>
  <c r="I1295" i="19"/>
  <c r="K1295" i="19" s="1"/>
  <c r="L1295" i="19" s="1"/>
  <c r="I1933" i="19"/>
  <c r="K1933" i="19" s="1"/>
  <c r="L1933" i="19" s="1"/>
  <c r="I1010" i="19"/>
  <c r="K1010" i="19" s="1"/>
  <c r="L1010" i="19" s="1"/>
  <c r="I130" i="19"/>
  <c r="K130" i="19" s="1"/>
  <c r="L130" i="19" s="1"/>
  <c r="I2148" i="19"/>
  <c r="K2148" i="19" s="1"/>
  <c r="L2148" i="19" s="1"/>
  <c r="I1826" i="19"/>
  <c r="K1826" i="19" s="1"/>
  <c r="L1826" i="19" s="1"/>
  <c r="I230" i="19"/>
  <c r="K230" i="19" s="1"/>
  <c r="L230" i="19" s="1"/>
  <c r="I723" i="19"/>
  <c r="K723" i="19" s="1"/>
  <c r="L723" i="19" s="1"/>
  <c r="I259" i="19"/>
  <c r="K259" i="19" s="1"/>
  <c r="L259" i="19" s="1"/>
  <c r="I2005" i="19"/>
  <c r="K2005" i="19" s="1"/>
  <c r="L2005" i="19" s="1"/>
  <c r="I1005" i="19"/>
  <c r="K1005" i="19" s="1"/>
  <c r="L1005" i="19" s="1"/>
  <c r="I959" i="19"/>
  <c r="K959" i="19" s="1"/>
  <c r="L959" i="19" s="1"/>
  <c r="I2018" i="19"/>
  <c r="K2018" i="19" s="1"/>
  <c r="L2018" i="19" s="1"/>
  <c r="I1157" i="19"/>
  <c r="K1157" i="19" s="1"/>
  <c r="L1157" i="19" s="1"/>
  <c r="I468" i="19"/>
  <c r="K468" i="19" s="1"/>
  <c r="L468" i="19" s="1"/>
  <c r="I2126" i="19"/>
  <c r="K2126" i="19" s="1"/>
  <c r="L2126" i="19" s="1"/>
  <c r="I1754" i="19"/>
  <c r="K1754" i="19" s="1"/>
  <c r="L1754" i="19" s="1"/>
  <c r="I370" i="19"/>
  <c r="K370" i="19" s="1"/>
  <c r="L370" i="19" s="1"/>
  <c r="I712" i="19"/>
  <c r="K712" i="19" s="1"/>
  <c r="L712" i="19" s="1"/>
  <c r="I1333" i="19"/>
  <c r="K1333" i="19" s="1"/>
  <c r="L1333" i="19" s="1"/>
  <c r="I1485" i="19"/>
  <c r="K1485" i="19" s="1"/>
  <c r="L1485" i="19" s="1"/>
  <c r="I1516" i="19"/>
  <c r="K1516" i="19" s="1"/>
  <c r="L1516" i="19" s="1"/>
  <c r="I1395" i="19"/>
  <c r="K1395" i="19" s="1"/>
  <c r="L1395" i="19" s="1"/>
  <c r="I2128" i="19"/>
  <c r="K2128" i="19" s="1"/>
  <c r="L2128" i="19" s="1"/>
  <c r="I802" i="19"/>
  <c r="K802" i="19" s="1"/>
  <c r="L802" i="19" s="1"/>
  <c r="I844" i="19"/>
  <c r="K844" i="19" s="1"/>
  <c r="L844" i="19" s="1"/>
  <c r="I868" i="19"/>
  <c r="K868" i="19" s="1"/>
  <c r="L868" i="19" s="1"/>
  <c r="I1698" i="19"/>
  <c r="K1698" i="19" s="1"/>
  <c r="L1698" i="19" s="1"/>
  <c r="I1597" i="19"/>
  <c r="K1597" i="19" s="1"/>
  <c r="L1597" i="19" s="1"/>
  <c r="I834" i="19"/>
  <c r="K834" i="19" s="1"/>
  <c r="L834" i="19" s="1"/>
  <c r="I421" i="19"/>
  <c r="K421" i="19" s="1"/>
  <c r="L421" i="19" s="1"/>
  <c r="I2125" i="19"/>
  <c r="K2125" i="19" s="1"/>
  <c r="L2125" i="19" s="1"/>
  <c r="I287" i="19"/>
  <c r="K287" i="19" s="1"/>
  <c r="L287" i="19" s="1"/>
  <c r="I1181" i="19"/>
  <c r="K1181" i="19" s="1"/>
  <c r="L1181" i="19" s="1"/>
  <c r="I1309" i="19"/>
  <c r="K1309" i="19" s="1"/>
  <c r="L1309" i="19" s="1"/>
  <c r="I852" i="19"/>
  <c r="K852" i="19" s="1"/>
  <c r="L852" i="19" s="1"/>
  <c r="I106" i="19"/>
  <c r="K106" i="19" s="1"/>
  <c r="L106" i="19" s="1"/>
  <c r="I1020" i="19"/>
  <c r="K1020" i="19" s="1"/>
  <c r="L1020" i="19" s="1"/>
  <c r="I1857" i="19"/>
  <c r="K1857" i="19" s="1"/>
  <c r="L1857" i="19" s="1"/>
  <c r="I1290" i="19"/>
  <c r="K1290" i="19" s="1"/>
  <c r="L1290" i="19" s="1"/>
  <c r="I1728" i="19"/>
  <c r="K1728" i="19" s="1"/>
  <c r="L1728" i="19" s="1"/>
  <c r="I649" i="19"/>
  <c r="K649" i="19" s="1"/>
  <c r="L649" i="19" s="1"/>
  <c r="I1724" i="19"/>
  <c r="K1724" i="19" s="1"/>
  <c r="L1724" i="19" s="1"/>
  <c r="I2054" i="19"/>
  <c r="K2054" i="19" s="1"/>
  <c r="L2054" i="19" s="1"/>
  <c r="I285" i="19"/>
  <c r="K285" i="19" s="1"/>
  <c r="L285" i="19" s="1"/>
  <c r="I1841" i="19"/>
  <c r="K1841" i="19" s="1"/>
  <c r="L1841" i="19" s="1"/>
  <c r="I1036" i="19"/>
  <c r="K1036" i="19" s="1"/>
  <c r="L1036" i="19" s="1"/>
  <c r="I2057" i="19"/>
  <c r="K2057" i="19" s="1"/>
  <c r="L2057" i="19" s="1"/>
  <c r="I337" i="19"/>
  <c r="K337" i="19" s="1"/>
  <c r="L337" i="19" s="1"/>
  <c r="I1116" i="19"/>
  <c r="K1116" i="19" s="1"/>
  <c r="L1116" i="19" s="1"/>
  <c r="I1548" i="19"/>
  <c r="K1548" i="19" s="1"/>
  <c r="L1548" i="19" s="1"/>
  <c r="I1406" i="19"/>
  <c r="K1406" i="19" s="1"/>
  <c r="L1406" i="19" s="1"/>
  <c r="I138" i="19"/>
  <c r="K138" i="19" s="1"/>
  <c r="L138" i="19" s="1"/>
  <c r="I416" i="19"/>
  <c r="K416" i="19" s="1"/>
  <c r="L416" i="19" s="1"/>
  <c r="I273" i="19"/>
  <c r="K273" i="19" s="1"/>
  <c r="L273" i="19" s="1"/>
  <c r="I587" i="19"/>
  <c r="K587" i="19" s="1"/>
  <c r="L587" i="19" s="1"/>
  <c r="I2160" i="19"/>
  <c r="K2160" i="19" s="1"/>
  <c r="L2160" i="19" s="1"/>
  <c r="I821" i="19"/>
  <c r="K821" i="19" s="1"/>
  <c r="L821" i="19" s="1"/>
  <c r="I1564" i="19"/>
  <c r="K1564" i="19" s="1"/>
  <c r="L1564" i="19" s="1"/>
  <c r="I930" i="19"/>
  <c r="K930" i="19" s="1"/>
  <c r="L930" i="19" s="1"/>
  <c r="I414" i="19"/>
  <c r="K414" i="19" s="1"/>
  <c r="L414" i="19" s="1"/>
  <c r="I990" i="19"/>
  <c r="K990" i="19" s="1"/>
  <c r="L990" i="19" s="1"/>
  <c r="I1365" i="19"/>
  <c r="K1365" i="19" s="1"/>
  <c r="L1365" i="19" s="1"/>
  <c r="I1407" i="19"/>
  <c r="K1407" i="19" s="1"/>
  <c r="L1407" i="19" s="1"/>
  <c r="I2120" i="19"/>
  <c r="K2120" i="19" s="1"/>
  <c r="L2120" i="19" s="1"/>
  <c r="I1631" i="19"/>
  <c r="K1631" i="19" s="1"/>
  <c r="L1631" i="19" s="1"/>
  <c r="I164" i="19"/>
  <c r="K164" i="19" s="1"/>
  <c r="L164" i="19" s="1"/>
  <c r="I395" i="19"/>
  <c r="K395" i="19" s="1"/>
  <c r="L395" i="19" s="1"/>
  <c r="I1217" i="19"/>
  <c r="K1217" i="19" s="1"/>
  <c r="L1217" i="19" s="1"/>
  <c r="I1784" i="19"/>
  <c r="K1784" i="19" s="1"/>
  <c r="L1784" i="19" s="1"/>
  <c r="I144" i="19"/>
  <c r="K144" i="19" s="1"/>
  <c r="L144" i="19" s="1"/>
  <c r="I917" i="19"/>
  <c r="K917" i="19" s="1"/>
  <c r="L917" i="19" s="1"/>
  <c r="I1017" i="19"/>
  <c r="K1017" i="19" s="1"/>
  <c r="L1017" i="19" s="1"/>
  <c r="I365" i="19"/>
  <c r="K365" i="19" s="1"/>
  <c r="L365" i="19" s="1"/>
  <c r="I2052" i="19"/>
  <c r="K2052" i="19" s="1"/>
  <c r="L2052" i="19" s="1"/>
  <c r="I236" i="19"/>
  <c r="K236" i="19" s="1"/>
  <c r="L236" i="19" s="1"/>
  <c r="I561" i="19"/>
  <c r="K561" i="19" s="1"/>
  <c r="L561" i="19" s="1"/>
  <c r="I1503" i="19"/>
  <c r="K1503" i="19" s="1"/>
  <c r="L1503" i="19" s="1"/>
  <c r="I1186" i="19"/>
  <c r="K1186" i="19" s="1"/>
  <c r="L1186" i="19" s="1"/>
  <c r="I1949" i="19"/>
  <c r="K1949" i="19" s="1"/>
  <c r="L1949" i="19" s="1"/>
  <c r="I331" i="19"/>
  <c r="K331" i="19" s="1"/>
  <c r="L331" i="19" s="1"/>
  <c r="I1514" i="19"/>
  <c r="K1514" i="19" s="1"/>
  <c r="L1514" i="19" s="1"/>
  <c r="I441" i="19"/>
  <c r="K441" i="19" s="1"/>
  <c r="L441" i="19" s="1"/>
  <c r="I422" i="19"/>
  <c r="K422" i="19" s="1"/>
  <c r="L422" i="19" s="1"/>
  <c r="I1255" i="19"/>
  <c r="K1255" i="19" s="1"/>
  <c r="L1255" i="19" s="1"/>
  <c r="I736" i="19"/>
  <c r="K736" i="19" s="1"/>
  <c r="L736" i="19" s="1"/>
  <c r="I84" i="19"/>
  <c r="K84" i="19" s="1"/>
  <c r="L84" i="19" s="1"/>
  <c r="I609" i="19"/>
  <c r="K609" i="19" s="1"/>
  <c r="L609" i="19" s="1"/>
  <c r="I1280" i="19"/>
  <c r="K1280" i="19" s="1"/>
  <c r="L1280" i="19" s="1"/>
  <c r="I1882" i="19"/>
  <c r="K1882" i="19" s="1"/>
  <c r="L1882" i="19" s="1"/>
  <c r="I1329" i="19"/>
  <c r="K1329" i="19" s="1"/>
  <c r="L1329" i="19" s="1"/>
  <c r="I809" i="19"/>
  <c r="K809" i="19" s="1"/>
  <c r="L809" i="19" s="1"/>
  <c r="I1616" i="19"/>
  <c r="K1616" i="19" s="1"/>
  <c r="L1616" i="19" s="1"/>
  <c r="I982" i="19"/>
  <c r="K982" i="19" s="1"/>
  <c r="L982" i="19" s="1"/>
  <c r="I1536" i="19"/>
  <c r="K1536" i="19" s="1"/>
  <c r="L1536" i="19" s="1"/>
  <c r="I1750" i="19"/>
  <c r="K1750" i="19" s="1"/>
  <c r="L1750" i="19" s="1"/>
  <c r="I2102" i="19"/>
  <c r="K2102" i="19" s="1"/>
  <c r="L2102" i="19" s="1"/>
  <c r="I2081" i="19"/>
  <c r="K2081" i="19" s="1"/>
  <c r="L2081" i="19" s="1"/>
  <c r="I1462" i="19"/>
  <c r="K1462" i="19" s="1"/>
  <c r="L1462" i="19" s="1"/>
  <c r="I66" i="19"/>
  <c r="K66" i="19" s="1"/>
  <c r="L66" i="19" s="1"/>
  <c r="I19" i="19"/>
  <c r="K19" i="19" s="1"/>
  <c r="L19" i="19" s="1"/>
  <c r="I807" i="19"/>
  <c r="K807" i="19" s="1"/>
  <c r="L807" i="19" s="1"/>
  <c r="I228" i="19"/>
  <c r="K228" i="19" s="1"/>
  <c r="L228" i="19" s="1"/>
  <c r="I888" i="19"/>
  <c r="K888" i="19" s="1"/>
  <c r="L888" i="19" s="1"/>
  <c r="I785" i="19"/>
  <c r="K785" i="19" s="1"/>
  <c r="L785" i="19" s="1"/>
  <c r="I1198" i="19"/>
  <c r="K1198" i="19" s="1"/>
  <c r="L1198" i="19" s="1"/>
  <c r="I472" i="19"/>
  <c r="K472" i="19" s="1"/>
  <c r="L472" i="19" s="1"/>
  <c r="I1865" i="19"/>
  <c r="K1865" i="19" s="1"/>
  <c r="L1865" i="19" s="1"/>
  <c r="I1819" i="19"/>
  <c r="K1819" i="19" s="1"/>
  <c r="L1819" i="19" s="1"/>
  <c r="I905" i="19"/>
  <c r="K905" i="19" s="1"/>
  <c r="L905" i="19" s="1"/>
  <c r="I848" i="19"/>
  <c r="K848" i="19" s="1"/>
  <c r="L848" i="19" s="1"/>
  <c r="I983" i="19"/>
  <c r="K983" i="19" s="1"/>
  <c r="L983" i="19" s="1"/>
  <c r="I103" i="19"/>
  <c r="K103" i="19" s="1"/>
  <c r="L103" i="19" s="1"/>
  <c r="I1370" i="19"/>
  <c r="K1370" i="19" s="1"/>
  <c r="L1370" i="19" s="1"/>
  <c r="I894" i="19"/>
  <c r="K894" i="19" s="1"/>
  <c r="L894" i="19" s="1"/>
  <c r="I1753" i="19"/>
  <c r="K1753" i="19" s="1"/>
  <c r="L1753" i="19" s="1"/>
  <c r="I37" i="19"/>
  <c r="K37" i="19" s="1"/>
  <c r="L37" i="19" s="1"/>
  <c r="I260" i="19"/>
  <c r="K260" i="19" s="1"/>
  <c r="L260" i="19" s="1"/>
  <c r="I89" i="19"/>
  <c r="K89" i="19" s="1"/>
  <c r="L89" i="19" s="1"/>
  <c r="I1479" i="19"/>
  <c r="K1479" i="19" s="1"/>
  <c r="L1479" i="19" s="1"/>
  <c r="I954" i="19"/>
  <c r="K954" i="19" s="1"/>
  <c r="L954" i="19" s="1"/>
  <c r="I2156" i="19"/>
  <c r="K2156" i="19" s="1"/>
  <c r="L2156" i="19" s="1"/>
  <c r="I2112" i="19"/>
  <c r="K2112" i="19" s="1"/>
  <c r="L2112" i="19" s="1"/>
  <c r="I35" i="19"/>
  <c r="K35" i="19" s="1"/>
  <c r="L35" i="19" s="1"/>
  <c r="I1649" i="19"/>
  <c r="K1649" i="19" s="1"/>
  <c r="L1649" i="19" s="1"/>
  <c r="I1487" i="19"/>
  <c r="K1487" i="19" s="1"/>
  <c r="L1487" i="19" s="1"/>
  <c r="I276" i="19"/>
  <c r="K276" i="19" s="1"/>
  <c r="L276" i="19" s="1"/>
  <c r="I2089" i="19"/>
  <c r="K2089" i="19" s="1"/>
  <c r="L2089" i="19" s="1"/>
  <c r="I123" i="19"/>
  <c r="K123" i="19" s="1"/>
  <c r="L123" i="19" s="1"/>
  <c r="I762" i="19"/>
  <c r="K762" i="19" s="1"/>
  <c r="L762" i="19" s="1"/>
  <c r="I1086" i="19"/>
  <c r="K1086" i="19" s="1"/>
  <c r="L1086" i="19" s="1"/>
  <c r="I127" i="19"/>
  <c r="K127" i="19" s="1"/>
  <c r="L127" i="19" s="1"/>
  <c r="I689" i="19"/>
  <c r="K689" i="19" s="1"/>
  <c r="L689" i="19" s="1"/>
  <c r="I1534" i="19"/>
  <c r="K1534" i="19" s="1"/>
  <c r="L1534" i="19" s="1"/>
  <c r="I521" i="19"/>
  <c r="K521" i="19" s="1"/>
  <c r="L521" i="19" s="1"/>
  <c r="I1168" i="19"/>
  <c r="K1168" i="19" s="1"/>
  <c r="L1168" i="19" s="1"/>
  <c r="I2074" i="19"/>
  <c r="K2074" i="19" s="1"/>
  <c r="L2074" i="19" s="1"/>
  <c r="I558" i="19"/>
  <c r="K558" i="19" s="1"/>
  <c r="L558" i="19" s="1"/>
  <c r="I1830" i="19"/>
  <c r="K1830" i="19" s="1"/>
  <c r="L1830" i="19" s="1"/>
  <c r="I1596" i="19"/>
  <c r="K1596" i="19" s="1"/>
  <c r="L1596" i="19" s="1"/>
  <c r="I2131" i="19"/>
  <c r="K2131" i="19" s="1"/>
  <c r="L2131" i="19" s="1"/>
  <c r="I303" i="19"/>
  <c r="K303" i="19" s="1"/>
  <c r="L303" i="19" s="1"/>
  <c r="I958" i="19"/>
  <c r="K958" i="19" s="1"/>
  <c r="L958" i="19" s="1"/>
  <c r="I871" i="19"/>
  <c r="K871" i="19" s="1"/>
  <c r="L871" i="19" s="1"/>
  <c r="I14" i="19"/>
  <c r="K14" i="19" s="1"/>
  <c r="L14" i="19" s="1"/>
  <c r="I507" i="19"/>
  <c r="K507" i="19" s="1"/>
  <c r="L507" i="19" s="1"/>
  <c r="I598" i="19"/>
  <c r="K598" i="19" s="1"/>
  <c r="L598" i="19" s="1"/>
  <c r="I475" i="19"/>
  <c r="K475" i="19" s="1"/>
  <c r="L475" i="19" s="1"/>
  <c r="I923" i="19"/>
  <c r="K923" i="19" s="1"/>
  <c r="L923" i="19" s="1"/>
  <c r="I1752" i="19"/>
  <c r="K1752" i="19" s="1"/>
  <c r="L1752" i="19" s="1"/>
  <c r="I1303" i="19"/>
  <c r="K1303" i="19" s="1"/>
  <c r="L1303" i="19" s="1"/>
  <c r="I286" i="19"/>
  <c r="K286" i="19" s="1"/>
  <c r="L286" i="19" s="1"/>
  <c r="I1961" i="19"/>
  <c r="K1961" i="19" s="1"/>
  <c r="L1961" i="19" s="1"/>
  <c r="I45" i="19"/>
  <c r="K45" i="19" s="1"/>
  <c r="L45" i="19" s="1"/>
  <c r="I898" i="19"/>
  <c r="K898" i="19" s="1"/>
  <c r="L898" i="19" s="1"/>
  <c r="I1657" i="19"/>
  <c r="K1657" i="19" s="1"/>
  <c r="L1657" i="19" s="1"/>
  <c r="I543" i="19"/>
  <c r="K543" i="19" s="1"/>
  <c r="L543" i="19" s="1"/>
  <c r="I810" i="19"/>
  <c r="K810" i="19" s="1"/>
  <c r="L810" i="19" s="1"/>
  <c r="I1935" i="19"/>
  <c r="K1935" i="19" s="1"/>
  <c r="L1935" i="19" s="1"/>
  <c r="I387" i="19"/>
  <c r="K387" i="19" s="1"/>
  <c r="L387" i="19" s="1"/>
  <c r="I540" i="19"/>
  <c r="K540" i="19" s="1"/>
  <c r="L540" i="19" s="1"/>
  <c r="I534" i="19"/>
  <c r="K534" i="19" s="1"/>
  <c r="L534" i="19" s="1"/>
  <c r="I1097" i="19"/>
  <c r="K1097" i="19" s="1"/>
  <c r="L1097" i="19" s="1"/>
  <c r="I580" i="19"/>
  <c r="K580" i="19" s="1"/>
  <c r="L580" i="19" s="1"/>
  <c r="I379" i="19"/>
  <c r="K379" i="19" s="1"/>
  <c r="L379" i="19" s="1"/>
  <c r="I579" i="19"/>
  <c r="K579" i="19" s="1"/>
  <c r="L579" i="19" s="1"/>
  <c r="I291" i="19"/>
  <c r="K291" i="19" s="1"/>
  <c r="L291" i="19" s="1"/>
  <c r="I1252" i="19"/>
  <c r="K1252" i="19" s="1"/>
  <c r="L1252" i="19" s="1"/>
  <c r="I727" i="19"/>
  <c r="K727" i="19" s="1"/>
  <c r="L727" i="19" s="1"/>
  <c r="I2149" i="19"/>
  <c r="K2149" i="19" s="1"/>
  <c r="L2149" i="19" s="1"/>
  <c r="I571" i="19"/>
  <c r="K571" i="19" s="1"/>
  <c r="L571" i="19" s="1"/>
  <c r="I843" i="19"/>
  <c r="K843" i="19" s="1"/>
  <c r="L843" i="19" s="1"/>
  <c r="I2061" i="19"/>
  <c r="K2061" i="19" s="1"/>
  <c r="L2061" i="19" s="1"/>
  <c r="I1248" i="19"/>
  <c r="K1248" i="19" s="1"/>
  <c r="L1248" i="19" s="1"/>
  <c r="I1004" i="19"/>
  <c r="K1004" i="19" s="1"/>
  <c r="L1004" i="19" s="1"/>
  <c r="I419" i="19"/>
  <c r="K419" i="19" s="1"/>
  <c r="L419" i="19" s="1"/>
  <c r="I1954" i="19"/>
  <c r="K1954" i="19" s="1"/>
  <c r="L1954" i="19" s="1"/>
  <c r="I1936" i="19"/>
  <c r="K1936" i="19" s="1"/>
  <c r="L1936" i="19" s="1"/>
  <c r="I1257" i="19"/>
  <c r="K1257" i="19" s="1"/>
  <c r="L1257" i="19" s="1"/>
  <c r="I252" i="19"/>
  <c r="K252" i="19" s="1"/>
  <c r="L252" i="19" s="1"/>
  <c r="I1669" i="19"/>
  <c r="K1669" i="19" s="1"/>
  <c r="L1669" i="19" s="1"/>
  <c r="I1372" i="19"/>
  <c r="K1372" i="19" s="1"/>
  <c r="L1372" i="19" s="1"/>
  <c r="I420" i="19"/>
  <c r="K420" i="19" s="1"/>
  <c r="L420" i="19" s="1"/>
  <c r="I1994" i="19"/>
  <c r="K1994" i="19" s="1"/>
  <c r="L1994" i="19" s="1"/>
  <c r="I207" i="19"/>
  <c r="K207" i="19" s="1"/>
  <c r="L207" i="19" s="1"/>
  <c r="I826" i="19"/>
  <c r="K826" i="19" s="1"/>
  <c r="L826" i="19" s="1"/>
  <c r="I2068" i="19"/>
  <c r="K2068" i="19" s="1"/>
  <c r="L2068" i="19" s="1"/>
  <c r="I1481" i="19"/>
  <c r="K1481" i="19" s="1"/>
  <c r="L1481" i="19" s="1"/>
  <c r="I325" i="19"/>
  <c r="K325" i="19" s="1"/>
  <c r="L325" i="19" s="1"/>
  <c r="I1434" i="19"/>
  <c r="K1434" i="19" s="1"/>
  <c r="L1434" i="19" s="1"/>
  <c r="I57" i="19"/>
  <c r="K57" i="19" s="1"/>
  <c r="L57" i="19" s="1"/>
  <c r="I1838" i="19"/>
  <c r="K1838" i="19" s="1"/>
  <c r="L1838" i="19" s="1"/>
  <c r="I396" i="19"/>
  <c r="K396" i="19" s="1"/>
  <c r="L396" i="19" s="1"/>
  <c r="I1401" i="19"/>
  <c r="K1401" i="19" s="1"/>
  <c r="L1401" i="19" s="1"/>
  <c r="I383" i="19"/>
  <c r="K383" i="19" s="1"/>
  <c r="L383" i="19" s="1"/>
  <c r="I1622" i="19"/>
  <c r="K1622" i="19" s="1"/>
  <c r="L1622" i="19" s="1"/>
  <c r="I404" i="19"/>
  <c r="K404" i="19" s="1"/>
  <c r="L404" i="19" s="1"/>
  <c r="I634" i="19"/>
  <c r="K634" i="19" s="1"/>
  <c r="L634" i="19" s="1"/>
  <c r="I503" i="19"/>
  <c r="K503" i="19" s="1"/>
  <c r="L503" i="19" s="1"/>
  <c r="I1813" i="19"/>
  <c r="K1813" i="19" s="1"/>
  <c r="L1813" i="19" s="1"/>
  <c r="I1306" i="19"/>
  <c r="K1306" i="19" s="1"/>
  <c r="L1306" i="19" s="1"/>
  <c r="I608" i="19"/>
  <c r="K608" i="19" s="1"/>
  <c r="L608" i="19" s="1"/>
  <c r="I793" i="19"/>
  <c r="K793" i="19" s="1"/>
  <c r="L793" i="19" s="1"/>
  <c r="I2092" i="19"/>
  <c r="K2092" i="19" s="1"/>
  <c r="L2092" i="19" s="1"/>
  <c r="I2133" i="19"/>
  <c r="K2133" i="19" s="1"/>
  <c r="L2133" i="19" s="1"/>
  <c r="I1078" i="19"/>
  <c r="K1078" i="19" s="1"/>
  <c r="L1078" i="19" s="1"/>
  <c r="I340" i="19"/>
  <c r="K340" i="19" s="1"/>
  <c r="L340" i="19" s="1"/>
  <c r="I725" i="19"/>
  <c r="K725" i="19" s="1"/>
  <c r="L725" i="19" s="1"/>
  <c r="I109" i="19"/>
  <c r="K109" i="19" s="1"/>
  <c r="L109" i="19" s="1"/>
  <c r="I1526" i="19"/>
  <c r="K1526" i="19" s="1"/>
  <c r="L1526" i="19" s="1"/>
  <c r="I1679" i="19"/>
  <c r="K1679" i="19" s="1"/>
  <c r="L1679" i="19" s="1"/>
  <c r="I533" i="19"/>
  <c r="K533" i="19" s="1"/>
  <c r="L533" i="19" s="1"/>
  <c r="I997" i="19"/>
  <c r="K997" i="19" s="1"/>
  <c r="L997" i="19" s="1"/>
  <c r="I1456" i="19"/>
  <c r="K1456" i="19" s="1"/>
  <c r="L1456" i="19" s="1"/>
  <c r="I1482" i="19"/>
  <c r="K1482" i="19" s="1"/>
  <c r="L1482" i="19" s="1"/>
  <c r="I1713" i="19"/>
  <c r="K1713" i="19" s="1"/>
  <c r="L1713" i="19" s="1"/>
  <c r="I1052" i="19"/>
  <c r="K1052" i="19" s="1"/>
  <c r="L1052" i="19" s="1"/>
  <c r="I474" i="19"/>
  <c r="K474" i="19" s="1"/>
  <c r="L474" i="19" s="1"/>
  <c r="I887" i="19"/>
  <c r="K887" i="19" s="1"/>
  <c r="L887" i="19" s="1"/>
  <c r="I1788" i="19"/>
  <c r="K1788" i="19" s="1"/>
  <c r="L1788" i="19" s="1"/>
  <c r="I1529" i="19"/>
  <c r="K1529" i="19" s="1"/>
  <c r="L1529" i="19" s="1"/>
  <c r="I2006" i="19"/>
  <c r="K2006" i="19" s="1"/>
  <c r="L2006" i="19" s="1"/>
  <c r="I435" i="19"/>
  <c r="K435" i="19" s="1"/>
  <c r="L435" i="19" s="1"/>
  <c r="I111" i="19"/>
  <c r="K111" i="19" s="1"/>
  <c r="L111" i="19" s="1"/>
  <c r="I1427" i="19"/>
  <c r="K1427" i="19" s="1"/>
  <c r="L1427" i="19" s="1"/>
  <c r="I181" i="19"/>
  <c r="K181" i="19" s="1"/>
  <c r="L181" i="19" s="1"/>
  <c r="I827" i="19"/>
  <c r="K827" i="19" s="1"/>
  <c r="L827" i="19" s="1"/>
  <c r="I1725" i="19"/>
  <c r="K1725" i="19" s="1"/>
  <c r="L1725" i="19" s="1"/>
  <c r="I34" i="19"/>
  <c r="K34" i="19" s="1"/>
  <c r="L34" i="19" s="1"/>
  <c r="I650" i="19"/>
  <c r="K650" i="19" s="1"/>
  <c r="L650" i="19" s="1"/>
  <c r="I842" i="19"/>
  <c r="K842" i="19" s="1"/>
  <c r="L842" i="19" s="1"/>
  <c r="I1770" i="19"/>
  <c r="K1770" i="19" s="1"/>
  <c r="L1770" i="19" s="1"/>
  <c r="I673" i="19"/>
  <c r="K673" i="19" s="1"/>
  <c r="L673" i="19" s="1"/>
  <c r="I1720" i="19"/>
  <c r="K1720" i="19" s="1"/>
  <c r="L1720" i="19" s="1"/>
  <c r="I1043" i="19"/>
  <c r="K1043" i="19" s="1"/>
  <c r="L1043" i="19" s="1"/>
  <c r="I362" i="19"/>
  <c r="K362" i="19" s="1"/>
  <c r="L362" i="19" s="1"/>
  <c r="I1878" i="19"/>
  <c r="K1878" i="19" s="1"/>
  <c r="L1878" i="19" s="1"/>
  <c r="I1928" i="19"/>
  <c r="K1928" i="19" s="1"/>
  <c r="L1928" i="19" s="1"/>
  <c r="I1704" i="19"/>
  <c r="K1704" i="19" s="1"/>
  <c r="L1704" i="19" s="1"/>
  <c r="I2032" i="19"/>
  <c r="K2032" i="19" s="1"/>
  <c r="L2032" i="19" s="1"/>
  <c r="I707" i="19"/>
  <c r="K707" i="19" s="1"/>
  <c r="L707" i="19" s="1"/>
  <c r="I1218" i="19"/>
  <c r="K1218" i="19" s="1"/>
  <c r="L1218" i="19" s="1"/>
  <c r="I2022" i="19"/>
  <c r="K2022" i="19" s="1"/>
  <c r="L2022" i="19" s="1"/>
  <c r="I100" i="19"/>
  <c r="K100" i="19" s="1"/>
  <c r="L100" i="19" s="1"/>
  <c r="I915" i="19"/>
  <c r="K915" i="19" s="1"/>
  <c r="L915" i="19" s="1"/>
  <c r="I1693" i="19"/>
  <c r="K1693" i="19" s="1"/>
  <c r="L1693" i="19" s="1"/>
  <c r="I1820" i="19"/>
  <c r="K1820" i="19" s="1"/>
  <c r="L1820" i="19" s="1"/>
  <c r="I1028" i="19"/>
  <c r="K1028" i="19" s="1"/>
  <c r="L1028" i="19" s="1"/>
  <c r="I1190" i="19"/>
  <c r="K1190" i="19" s="1"/>
  <c r="L1190" i="19" s="1"/>
  <c r="I1301" i="19"/>
  <c r="K1301" i="19" s="1"/>
  <c r="L1301" i="19" s="1"/>
  <c r="I135" i="19"/>
  <c r="K135" i="19" s="1"/>
  <c r="L135" i="19" s="1"/>
  <c r="I1635" i="19"/>
  <c r="K1635" i="19" s="1"/>
  <c r="L1635" i="19" s="1"/>
  <c r="I1567" i="19"/>
  <c r="K1567" i="19" s="1"/>
  <c r="L1567" i="19" s="1"/>
  <c r="I1558" i="19"/>
  <c r="K1558" i="19" s="1"/>
  <c r="L1558" i="19" s="1"/>
  <c r="I1155" i="19"/>
  <c r="K1155" i="19" s="1"/>
  <c r="L1155" i="19" s="1"/>
  <c r="I1094" i="19"/>
  <c r="K1094" i="19" s="1"/>
  <c r="L1094" i="19" s="1"/>
  <c r="I79" i="19"/>
  <c r="K79" i="19" s="1"/>
  <c r="L79" i="19" s="1"/>
  <c r="I1202" i="19"/>
  <c r="K1202" i="19" s="1"/>
  <c r="L1202" i="19" s="1"/>
  <c r="I8" i="19"/>
  <c r="K8" i="19" s="1"/>
  <c r="L8" i="19" s="1"/>
  <c r="I695" i="19"/>
  <c r="K695" i="19" s="1"/>
  <c r="L695" i="19" s="1"/>
  <c r="I1522" i="19"/>
  <c r="K1522" i="19" s="1"/>
  <c r="L1522" i="19" s="1"/>
  <c r="I820" i="19"/>
  <c r="K820" i="19" s="1"/>
  <c r="L820" i="19" s="1"/>
  <c r="I1046" i="19"/>
  <c r="K1046" i="19" s="1"/>
  <c r="L1046" i="19" s="1"/>
  <c r="I522" i="19"/>
  <c r="K522" i="19" s="1"/>
  <c r="L522" i="19" s="1"/>
  <c r="I667" i="19"/>
  <c r="K667" i="19" s="1"/>
  <c r="L667" i="19" s="1"/>
  <c r="I772" i="19"/>
  <c r="K772" i="19" s="1"/>
  <c r="L772" i="19" s="1"/>
  <c r="I1364" i="19"/>
  <c r="K1364" i="19" s="1"/>
  <c r="L1364" i="19" s="1"/>
  <c r="I1908" i="19"/>
  <c r="K1908" i="19" s="1"/>
  <c r="L1908" i="19" s="1"/>
  <c r="I452" i="19"/>
  <c r="K452" i="19" s="1"/>
  <c r="L452" i="19" s="1"/>
  <c r="I220" i="19"/>
  <c r="K220" i="19" s="1"/>
  <c r="L220" i="19" s="1"/>
  <c r="I71" i="19"/>
  <c r="K71" i="19" s="1"/>
  <c r="L71" i="19" s="1"/>
  <c r="I274" i="19"/>
  <c r="K274" i="19" s="1"/>
  <c r="L274" i="19" s="1"/>
  <c r="I1196" i="19"/>
  <c r="K1196" i="19" s="1"/>
  <c r="L1196" i="19" s="1"/>
  <c r="I1464" i="19"/>
  <c r="K1464" i="19" s="1"/>
  <c r="L1464" i="19" s="1"/>
  <c r="I102" i="19"/>
  <c r="K102" i="19" s="1"/>
  <c r="L102" i="19" s="1"/>
  <c r="I758" i="19"/>
  <c r="K758" i="19" s="1"/>
  <c r="L758" i="19" s="1"/>
  <c r="I1100" i="19"/>
  <c r="K1100" i="19" s="1"/>
  <c r="L1100" i="19" s="1"/>
  <c r="I1678" i="19"/>
  <c r="K1678" i="19" s="1"/>
  <c r="L1678" i="19" s="1"/>
  <c r="I733" i="19"/>
  <c r="K733" i="19" s="1"/>
  <c r="L733" i="19" s="1"/>
  <c r="I354" i="19"/>
  <c r="K354" i="19" s="1"/>
  <c r="L354" i="19" s="1"/>
  <c r="I1064" i="19"/>
  <c r="K1064" i="19" s="1"/>
  <c r="L1064" i="19" s="1"/>
  <c r="I728" i="19"/>
  <c r="K728" i="19" s="1"/>
  <c r="L728" i="19" s="1"/>
  <c r="I1246" i="19"/>
  <c r="K1246" i="19" s="1"/>
  <c r="L1246" i="19" s="1"/>
  <c r="I1237" i="19"/>
  <c r="K1237" i="19" s="1"/>
  <c r="L1237" i="19" s="1"/>
  <c r="I306" i="19"/>
  <c r="K306" i="19" s="1"/>
  <c r="L306" i="19" s="1"/>
  <c r="I214" i="19"/>
  <c r="K214" i="19" s="1"/>
  <c r="L214" i="19" s="1"/>
  <c r="I955" i="19"/>
  <c r="K955" i="19" s="1"/>
  <c r="L955" i="19" s="1"/>
  <c r="I466" i="19"/>
  <c r="K466" i="19" s="1"/>
  <c r="L466" i="19" s="1"/>
  <c r="I434" i="19"/>
  <c r="K434" i="19" s="1"/>
  <c r="L434" i="19" s="1"/>
  <c r="I96" i="19"/>
  <c r="K96" i="19" s="1"/>
  <c r="L96" i="19" s="1"/>
  <c r="I975" i="19"/>
  <c r="K975" i="19" s="1"/>
  <c r="L975" i="19" s="1"/>
  <c r="I1947" i="19"/>
  <c r="K1947" i="19" s="1"/>
  <c r="L1947" i="19" s="1"/>
  <c r="I1969" i="19"/>
  <c r="K1969" i="19" s="1"/>
  <c r="L1969" i="19" s="1"/>
  <c r="I1566" i="19"/>
  <c r="K1566" i="19" s="1"/>
  <c r="L1566" i="19" s="1"/>
  <c r="I1803" i="19"/>
  <c r="K1803" i="19" s="1"/>
  <c r="L1803" i="19" s="1"/>
  <c r="I490" i="19"/>
  <c r="K490" i="19" s="1"/>
  <c r="L490" i="19" s="1"/>
  <c r="I1377" i="19"/>
  <c r="K1377" i="19" s="1"/>
  <c r="L1377" i="19" s="1"/>
  <c r="I748" i="19"/>
  <c r="K748" i="19" s="1"/>
  <c r="L748" i="19" s="1"/>
  <c r="I1266" i="19"/>
  <c r="K1266" i="19" s="1"/>
  <c r="L1266" i="19" s="1"/>
  <c r="I200" i="19"/>
  <c r="K200" i="19" s="1"/>
  <c r="L200" i="19" s="1"/>
  <c r="I218" i="19"/>
  <c r="K218" i="19" s="1"/>
  <c r="L218" i="19" s="1"/>
  <c r="I854" i="19"/>
  <c r="K854" i="19" s="1"/>
  <c r="L854" i="19" s="1"/>
  <c r="I498" i="19"/>
  <c r="K498" i="19" s="1"/>
  <c r="L498" i="19" s="1"/>
  <c r="I304" i="19"/>
  <c r="K304" i="19" s="1"/>
  <c r="L304" i="19" s="1"/>
  <c r="I1832" i="19"/>
  <c r="K1832" i="19" s="1"/>
  <c r="L1832" i="19" s="1"/>
  <c r="I2080" i="19"/>
  <c r="K2080" i="19" s="1"/>
  <c r="L2080" i="19" s="1"/>
  <c r="I1579" i="19"/>
  <c r="K1579" i="19" s="1"/>
  <c r="L1579" i="19" s="1"/>
  <c r="I781" i="19"/>
  <c r="K781" i="19" s="1"/>
  <c r="L781" i="19" s="1"/>
  <c r="I1082" i="19"/>
  <c r="K1082" i="19" s="1"/>
  <c r="L1082" i="19" s="1"/>
  <c r="I53" i="19"/>
  <c r="K53" i="19" s="1"/>
  <c r="L53" i="19" s="1"/>
  <c r="I1871" i="19"/>
  <c r="K1871" i="19" s="1"/>
  <c r="L1871" i="19" s="1"/>
  <c r="I279" i="19"/>
  <c r="K279" i="19" s="1"/>
  <c r="L279" i="19" s="1"/>
  <c r="I7" i="19"/>
  <c r="K7" i="19" s="1"/>
  <c r="L7" i="19" s="1"/>
  <c r="I300" i="19"/>
  <c r="K300" i="19" s="1"/>
  <c r="L300" i="19" s="1"/>
  <c r="I1846" i="19"/>
  <c r="K1846" i="19" s="1"/>
  <c r="L1846" i="19" s="1"/>
  <c r="I78" i="19"/>
  <c r="K78" i="19" s="1"/>
  <c r="L78" i="19" s="1"/>
  <c r="I1065" i="19"/>
  <c r="K1065" i="19" s="1"/>
  <c r="L1065" i="19" s="1"/>
  <c r="I23" i="19"/>
  <c r="K23" i="19" s="1"/>
  <c r="L23" i="19" s="1"/>
  <c r="I851" i="19"/>
  <c r="K851" i="19" s="1"/>
  <c r="L851" i="19" s="1"/>
  <c r="I2145" i="19"/>
  <c r="K2145" i="19" s="1"/>
  <c r="L2145" i="19" s="1"/>
  <c r="I1362" i="19"/>
  <c r="K1362" i="19" s="1"/>
  <c r="L1362" i="19" s="1"/>
  <c r="I612" i="19"/>
  <c r="K612" i="19" s="1"/>
  <c r="L612" i="19" s="1"/>
  <c r="I1630" i="19"/>
  <c r="K1630" i="19" s="1"/>
  <c r="L1630" i="19" s="1"/>
  <c r="I1962" i="19"/>
  <c r="K1962" i="19" s="1"/>
  <c r="L1962" i="19" s="1"/>
  <c r="I429" i="19"/>
  <c r="K429" i="19" s="1"/>
  <c r="L429" i="19" s="1"/>
  <c r="I1847" i="19"/>
  <c r="K1847" i="19" s="1"/>
  <c r="L1847" i="19" s="1"/>
  <c r="I1925" i="19"/>
  <c r="K1925" i="19" s="1"/>
  <c r="L1925" i="19" s="1"/>
  <c r="I2090" i="19"/>
  <c r="K2090" i="19" s="1"/>
  <c r="L2090" i="19" s="1"/>
  <c r="I333" i="19"/>
  <c r="K333" i="19" s="1"/>
  <c r="L333" i="19" s="1"/>
  <c r="I1716" i="19"/>
  <c r="K1716" i="19" s="1"/>
  <c r="L1716" i="19" s="1"/>
  <c r="I904" i="19"/>
  <c r="K904" i="19" s="1"/>
  <c r="L904" i="19" s="1"/>
  <c r="I2091" i="19"/>
  <c r="K2091" i="19" s="1"/>
  <c r="L2091" i="19" s="1"/>
  <c r="I160" i="19"/>
  <c r="K160" i="19" s="1"/>
  <c r="L160" i="19" s="1"/>
  <c r="I1738" i="19"/>
  <c r="K1738" i="19" s="1"/>
  <c r="L1738" i="19" s="1"/>
  <c r="I128" i="19"/>
  <c r="K128" i="19" s="1"/>
  <c r="L128" i="19" s="1"/>
  <c r="I2050" i="19"/>
  <c r="K2050" i="19" s="1"/>
  <c r="L2050" i="19" s="1"/>
  <c r="I501" i="19"/>
  <c r="K501" i="19" s="1"/>
  <c r="L501" i="19" s="1"/>
  <c r="I63" i="19"/>
  <c r="K63" i="19" s="1"/>
  <c r="L63" i="19" s="1"/>
  <c r="I448" i="19"/>
  <c r="K448" i="19" s="1"/>
  <c r="L448" i="19" s="1"/>
  <c r="I1230" i="19"/>
  <c r="K1230" i="19" s="1"/>
  <c r="L1230" i="19" s="1"/>
  <c r="I900" i="19"/>
  <c r="K900" i="19" s="1"/>
  <c r="L900" i="19" s="1"/>
  <c r="I1500" i="19"/>
  <c r="K1500" i="19" s="1"/>
  <c r="L1500" i="19" s="1"/>
  <c r="I3" i="19"/>
  <c r="K3" i="19" s="1"/>
  <c r="L3" i="19" s="1"/>
  <c r="O2" i="19" s="1"/>
  <c r="O3" i="19" s="1"/>
  <c r="O5" i="19" s="1"/>
  <c r="O6" i="19" s="1"/>
  <c r="I1319" i="19"/>
  <c r="K1319" i="19" s="1"/>
  <c r="L1319" i="19" s="1"/>
  <c r="I1843" i="19"/>
  <c r="K1843" i="19" s="1"/>
  <c r="L1843" i="19" s="1"/>
  <c r="I1208" i="19"/>
  <c r="K1208" i="19" s="1"/>
  <c r="L1208" i="19" s="1"/>
  <c r="I2017" i="19"/>
  <c r="K2017" i="19" s="1"/>
  <c r="L2017" i="19" s="1"/>
  <c r="I2064" i="19"/>
  <c r="K2064" i="19" s="1"/>
  <c r="L2064" i="19" s="1"/>
  <c r="I1775" i="19"/>
  <c r="K1775" i="19" s="1"/>
  <c r="L1775" i="19" s="1"/>
  <c r="I724" i="19"/>
  <c r="K724" i="19" s="1"/>
  <c r="L724" i="19" s="1"/>
  <c r="I1714" i="19"/>
  <c r="K1714" i="19" s="1"/>
  <c r="L1714" i="19" s="1"/>
  <c r="I509" i="19"/>
  <c r="K509" i="19" s="1"/>
  <c r="L509" i="19" s="1"/>
  <c r="I60" i="19"/>
  <c r="K60" i="19" s="1"/>
  <c r="L60" i="19" s="1"/>
  <c r="I1451" i="19"/>
  <c r="K1451" i="19" s="1"/>
  <c r="L1451" i="19" s="1"/>
  <c r="I680" i="19"/>
  <c r="K680" i="19" s="1"/>
  <c r="L680" i="19" s="1"/>
  <c r="I773" i="19"/>
  <c r="K773" i="19" s="1"/>
  <c r="L773" i="19" s="1"/>
  <c r="I59" i="19"/>
  <c r="K59" i="19" s="1"/>
  <c r="L59" i="19" s="1"/>
  <c r="I1938" i="19"/>
  <c r="K1938" i="19" s="1"/>
  <c r="L1938" i="19" s="1"/>
  <c r="I97" i="19"/>
  <c r="K97" i="19" s="1"/>
  <c r="L97" i="19" s="1"/>
  <c r="I676" i="19"/>
  <c r="K676" i="19" s="1"/>
  <c r="L676" i="19" s="1"/>
  <c r="I308" i="19"/>
  <c r="K308" i="19" s="1"/>
  <c r="L308" i="19" s="1"/>
  <c r="I146" i="19"/>
  <c r="K146" i="19" s="1"/>
  <c r="L146" i="19" s="1"/>
  <c r="I542" i="19"/>
  <c r="K542" i="19" s="1"/>
  <c r="L542" i="19" s="1"/>
  <c r="I1771" i="19"/>
  <c r="K1771" i="19" s="1"/>
  <c r="L1771" i="19" s="1"/>
  <c r="I43" i="19"/>
  <c r="K43" i="19" s="1"/>
  <c r="L43" i="19" s="1"/>
  <c r="I143" i="19"/>
  <c r="K143" i="19" s="1"/>
  <c r="L143" i="19" s="1"/>
  <c r="I1739" i="19"/>
  <c r="K1739" i="19" s="1"/>
  <c r="L1739" i="19" s="1"/>
  <c r="I74" i="19"/>
  <c r="K74" i="19" s="1"/>
  <c r="L74" i="19" s="1"/>
  <c r="I1646" i="19"/>
  <c r="K1646" i="19" s="1"/>
  <c r="L1646" i="19" s="1"/>
  <c r="I393" i="19"/>
  <c r="K393" i="19" s="1"/>
  <c r="L393" i="19" s="1"/>
  <c r="I1974" i="19"/>
  <c r="K1974" i="19" s="1"/>
  <c r="L1974" i="19" s="1"/>
  <c r="I1165" i="19"/>
  <c r="K1165" i="19" s="1"/>
  <c r="L1165" i="19" s="1"/>
  <c r="I133" i="19"/>
  <c r="K133" i="19" s="1"/>
  <c r="L133" i="19" s="1"/>
  <c r="I1647" i="19"/>
  <c r="K1647" i="19" s="1"/>
  <c r="L1647" i="19" s="1"/>
  <c r="I716" i="19"/>
  <c r="K716" i="19" s="1"/>
  <c r="L716" i="19" s="1"/>
  <c r="I1296" i="19"/>
  <c r="K1296" i="19" s="1"/>
  <c r="L1296" i="19" s="1"/>
  <c r="I1983" i="19"/>
  <c r="K1983" i="19" s="1"/>
  <c r="L1983" i="19" s="1"/>
  <c r="I735" i="19"/>
  <c r="K735" i="19" s="1"/>
  <c r="L735" i="19" s="1"/>
  <c r="I1368" i="19"/>
  <c r="K1368" i="19" s="1"/>
  <c r="L1368" i="19" s="1"/>
  <c r="I403" i="19"/>
  <c r="K403" i="19" s="1"/>
  <c r="L403" i="19" s="1"/>
  <c r="I831" i="19"/>
  <c r="K831" i="19" s="1"/>
  <c r="L831" i="19" s="1"/>
  <c r="I2015" i="19"/>
  <c r="K2015" i="19" s="1"/>
  <c r="L2015" i="19" s="1"/>
  <c r="I150" i="19"/>
  <c r="K150" i="19" s="1"/>
  <c r="L150" i="19" s="1"/>
  <c r="I991" i="19"/>
  <c r="K991" i="19" s="1"/>
  <c r="L991" i="19" s="1"/>
  <c r="I861" i="19"/>
  <c r="K861" i="19" s="1"/>
  <c r="L861" i="19" s="1"/>
  <c r="I1745" i="19"/>
  <c r="K1745" i="19" s="1"/>
  <c r="L1745" i="19" s="1"/>
  <c r="I5" i="19"/>
  <c r="K5" i="19" s="1"/>
  <c r="L5" i="19" s="1"/>
  <c r="I1907" i="19"/>
  <c r="K1907" i="19" s="1"/>
  <c r="L1907" i="19" s="1"/>
  <c r="I1845" i="19"/>
  <c r="K1845" i="19" s="1"/>
  <c r="L1845" i="19" s="1"/>
  <c r="I209" i="19"/>
  <c r="K209" i="19" s="1"/>
  <c r="L209" i="19" s="1"/>
  <c r="I1502" i="19"/>
  <c r="K1502" i="19" s="1"/>
  <c r="L1502" i="19" s="1"/>
  <c r="I246" i="19"/>
  <c r="K246" i="19" s="1"/>
  <c r="L246" i="19" s="1"/>
  <c r="I446" i="19"/>
  <c r="K446" i="19" s="1"/>
  <c r="L446" i="19" s="1"/>
  <c r="I2009" i="19"/>
  <c r="K2009" i="19" s="1"/>
  <c r="L2009" i="19" s="1"/>
  <c r="I1556" i="19"/>
  <c r="K1556" i="19" s="1"/>
  <c r="L1556" i="19" s="1"/>
  <c r="I10" i="19"/>
  <c r="K10" i="19" s="1"/>
  <c r="L10" i="19" s="1"/>
  <c r="I966" i="19"/>
  <c r="K966" i="19" s="1"/>
  <c r="L966" i="19" s="1"/>
  <c r="I1799" i="19"/>
  <c r="K1799" i="19" s="1"/>
  <c r="L1799" i="19" s="1"/>
  <c r="I674" i="19"/>
  <c r="K674" i="19" s="1"/>
  <c r="L674" i="19" s="1"/>
  <c r="I1312" i="19"/>
  <c r="K1312" i="19" s="1"/>
  <c r="L1312" i="19" s="1"/>
  <c r="I546" i="19"/>
  <c r="K546" i="19" s="1"/>
  <c r="L546" i="19" s="1"/>
  <c r="I1701" i="19"/>
  <c r="K1701" i="19" s="1"/>
  <c r="L1701" i="19" s="1"/>
  <c r="I908" i="19"/>
  <c r="K908" i="19" s="1"/>
  <c r="L908" i="19" s="1"/>
  <c r="I994" i="19"/>
  <c r="K994" i="19" s="1"/>
  <c r="L994" i="19" s="1"/>
  <c r="I192" i="19"/>
  <c r="K192" i="19" s="1"/>
  <c r="L192" i="19" s="1"/>
  <c r="I1498" i="19"/>
  <c r="K1498" i="19" s="1"/>
  <c r="L1498" i="19" s="1"/>
  <c r="I1136" i="19"/>
  <c r="K1136" i="19" s="1"/>
  <c r="L1136" i="19" s="1"/>
  <c r="I2059" i="19"/>
  <c r="K2059" i="19" s="1"/>
  <c r="L2059" i="19" s="1"/>
  <c r="I1792" i="19"/>
  <c r="K1792" i="19" s="1"/>
  <c r="L1792" i="19" s="1"/>
  <c r="I901" i="19"/>
  <c r="K901" i="19" s="1"/>
  <c r="L901" i="19" s="1"/>
  <c r="I601" i="19"/>
  <c r="K601" i="19" s="1"/>
  <c r="L601" i="19" s="1"/>
  <c r="I1632" i="19"/>
  <c r="K1632" i="19" s="1"/>
  <c r="L1632" i="19" s="1"/>
  <c r="I514" i="19"/>
  <c r="K514" i="19" s="1"/>
  <c r="L514" i="19" s="1"/>
  <c r="I1239" i="19"/>
  <c r="K1239" i="19" s="1"/>
  <c r="L1239" i="19" s="1"/>
  <c r="I1204" i="19"/>
  <c r="K1204" i="19" s="1"/>
  <c r="L1204" i="19" s="1"/>
  <c r="I1691" i="19"/>
  <c r="K1691" i="19" s="1"/>
  <c r="L1691" i="19" s="1"/>
  <c r="I1682" i="19"/>
  <c r="K1682" i="19" s="1"/>
  <c r="L1682" i="19" s="1"/>
  <c r="I879" i="19"/>
  <c r="K879" i="19" s="1"/>
  <c r="L879" i="19" s="1"/>
  <c r="I1827" i="19"/>
  <c r="K1827" i="19" s="1"/>
  <c r="L1827" i="19" s="1"/>
  <c r="I1081" i="19"/>
  <c r="K1081" i="19" s="1"/>
  <c r="L1081" i="19" s="1"/>
  <c r="I548" i="19"/>
  <c r="K548" i="19" s="1"/>
  <c r="L548" i="19" s="1"/>
  <c r="I1453" i="19"/>
  <c r="K1453" i="19" s="1"/>
  <c r="L1453" i="19" s="1"/>
  <c r="I120" i="19"/>
  <c r="K120" i="19" s="1"/>
  <c r="L120" i="19" s="1"/>
  <c r="I401" i="19"/>
  <c r="K401" i="19" s="1"/>
  <c r="L401" i="19" s="1"/>
  <c r="I1864" i="19"/>
  <c r="K1864" i="19" s="1"/>
  <c r="L1864" i="19" s="1"/>
  <c r="I1571" i="19"/>
  <c r="K1571" i="19" s="1"/>
  <c r="L1571" i="19" s="1"/>
  <c r="I282" i="19"/>
  <c r="K282" i="19" s="1"/>
  <c r="L282" i="19" s="1"/>
  <c r="I610" i="19"/>
  <c r="K610" i="19" s="1"/>
  <c r="L610" i="19" s="1"/>
  <c r="I1438" i="19"/>
  <c r="K1438" i="19" s="1"/>
  <c r="L1438" i="19" s="1"/>
  <c r="I630" i="19"/>
  <c r="K630" i="19" s="1"/>
  <c r="L630" i="19" s="1"/>
  <c r="I1587" i="19"/>
  <c r="K1587" i="19" s="1"/>
  <c r="L1587" i="19" s="1"/>
  <c r="I1431" i="19"/>
  <c r="K1431" i="19" s="1"/>
  <c r="L1431" i="19" s="1"/>
  <c r="I1705" i="19"/>
  <c r="K1705" i="19" s="1"/>
  <c r="L1705" i="19" s="1"/>
  <c r="I709" i="19"/>
  <c r="K709" i="19" s="1"/>
  <c r="L709" i="19" s="1"/>
  <c r="I734" i="19"/>
  <c r="K734" i="19" s="1"/>
  <c r="L734" i="19" s="1"/>
  <c r="I1555" i="19"/>
  <c r="K1555" i="19" s="1"/>
  <c r="L1555" i="19" s="1"/>
  <c r="I1105" i="19"/>
  <c r="K1105" i="19" s="1"/>
  <c r="L1105" i="19" s="1"/>
  <c r="I833" i="19"/>
  <c r="K833" i="19" s="1"/>
  <c r="L833" i="19" s="1"/>
  <c r="I1135" i="19"/>
  <c r="K1135" i="19" s="1"/>
  <c r="L1135" i="19" s="1"/>
  <c r="I811" i="19"/>
  <c r="K811" i="19" s="1"/>
  <c r="L811" i="19" s="1"/>
  <c r="I547" i="19"/>
  <c r="K547" i="19" s="1"/>
  <c r="L547" i="19" s="1"/>
  <c r="I1740" i="19"/>
  <c r="K1740" i="19" s="1"/>
  <c r="L1740" i="19" s="1"/>
  <c r="I373" i="19"/>
  <c r="K373" i="19" s="1"/>
  <c r="L373" i="19" s="1"/>
  <c r="I61" i="19"/>
  <c r="K61" i="19" s="1"/>
  <c r="L61" i="19" s="1"/>
  <c r="I137" i="19"/>
  <c r="K137" i="19" s="1"/>
  <c r="L137" i="19" s="1"/>
  <c r="I578" i="19"/>
  <c r="K578" i="19" s="1"/>
  <c r="L578" i="19" s="1"/>
  <c r="I1786" i="19"/>
  <c r="K1786" i="19" s="1"/>
  <c r="L1786" i="19" s="1"/>
  <c r="I1825" i="19"/>
  <c r="K1825" i="19" s="1"/>
  <c r="L1825" i="19" s="1"/>
  <c r="I906" i="19"/>
  <c r="K906" i="19" s="1"/>
  <c r="L906" i="19" s="1"/>
  <c r="I212" i="19"/>
  <c r="K212" i="19" s="1"/>
  <c r="L212" i="19" s="1"/>
  <c r="I195" i="19"/>
  <c r="K195" i="19" s="1"/>
  <c r="L195" i="19" s="1"/>
  <c r="I433" i="19"/>
  <c r="K433" i="19" s="1"/>
  <c r="L433" i="19" s="1"/>
  <c r="I2150" i="19"/>
  <c r="K2150" i="19" s="1"/>
  <c r="L2150" i="19" s="1"/>
  <c r="I1899" i="19"/>
  <c r="K1899" i="19" s="1"/>
  <c r="L1899" i="19" s="1"/>
  <c r="I1733" i="19"/>
  <c r="K1733" i="19" s="1"/>
  <c r="L1733" i="19" s="1"/>
  <c r="I117" i="19"/>
  <c r="K117" i="19" s="1"/>
  <c r="L117" i="19" s="1"/>
  <c r="I1386" i="19"/>
  <c r="K1386" i="19" s="1"/>
  <c r="L1386" i="19" s="1"/>
  <c r="I1867" i="19"/>
  <c r="K1867" i="19" s="1"/>
  <c r="L1867" i="19" s="1"/>
  <c r="I1495" i="19"/>
  <c r="K1495" i="19" s="1"/>
  <c r="L1495" i="19" s="1"/>
  <c r="I778" i="19"/>
  <c r="K778" i="19" s="1"/>
  <c r="L778" i="19" s="1"/>
  <c r="I1133" i="19"/>
  <c r="K1133" i="19" s="1"/>
  <c r="L1133" i="19" s="1"/>
  <c r="I1171" i="19"/>
  <c r="K1171" i="19" s="1"/>
  <c r="L1171" i="19" s="1"/>
  <c r="I1525" i="19"/>
  <c r="K1525" i="19" s="1"/>
  <c r="L1525" i="19" s="1"/>
  <c r="I1169" i="19"/>
  <c r="K1169" i="19" s="1"/>
  <c r="L1169" i="19" s="1"/>
  <c r="I2031" i="19"/>
  <c r="K2031" i="19" s="1"/>
  <c r="L2031" i="19" s="1"/>
  <c r="I1989" i="19"/>
  <c r="K1989" i="19" s="1"/>
  <c r="L1989" i="19" s="1"/>
  <c r="I1515" i="19"/>
  <c r="K1515" i="19" s="1"/>
  <c r="L1515" i="19" s="1"/>
  <c r="I857" i="19"/>
  <c r="K857" i="19" s="1"/>
  <c r="L857" i="19" s="1"/>
  <c r="I1060" i="19"/>
  <c r="K1060" i="19" s="1"/>
  <c r="L1060" i="19" s="1"/>
  <c r="I295" i="19"/>
  <c r="K295" i="19" s="1"/>
  <c r="L295" i="19" s="1"/>
  <c r="I620" i="19"/>
  <c r="K620" i="19" s="1"/>
  <c r="L620" i="19" s="1"/>
  <c r="I2105" i="19"/>
  <c r="K2105" i="19" s="1"/>
  <c r="L2105" i="19" s="1"/>
  <c r="I1911" i="19"/>
  <c r="K1911" i="19" s="1"/>
  <c r="L1911" i="19" s="1"/>
  <c r="I1250" i="19"/>
  <c r="K1250" i="19" s="1"/>
  <c r="L1250" i="19" s="1"/>
  <c r="I1638" i="19"/>
  <c r="K1638" i="19" s="1"/>
  <c r="L1638" i="19" s="1"/>
  <c r="I1808" i="19"/>
  <c r="K1808" i="19" s="1"/>
  <c r="L1808" i="19" s="1"/>
  <c r="I1574" i="19"/>
  <c r="K1574" i="19" s="1"/>
  <c r="L1574" i="19" s="1"/>
  <c r="I1278" i="19"/>
  <c r="K1278" i="19" s="1"/>
  <c r="L1278" i="19" s="1"/>
  <c r="I939" i="19"/>
  <c r="K939" i="19" s="1"/>
  <c r="L939" i="19" s="1"/>
  <c r="I671" i="19"/>
  <c r="K671" i="19" s="1"/>
  <c r="L671" i="19" s="1"/>
  <c r="I1253" i="19"/>
  <c r="K1253" i="19" s="1"/>
  <c r="L1253" i="19" s="1"/>
  <c r="I44" i="19"/>
  <c r="K44" i="19" s="1"/>
  <c r="L44" i="19" s="1"/>
  <c r="I1465" i="19"/>
  <c r="K1465" i="19" s="1"/>
  <c r="L1465" i="19" s="1"/>
  <c r="I1662" i="19"/>
  <c r="K1662" i="19" s="1"/>
  <c r="L1662" i="19" s="1"/>
  <c r="I764" i="19"/>
  <c r="K764" i="19" s="1"/>
  <c r="L764" i="19" s="1"/>
  <c r="I2014" i="19"/>
  <c r="K2014" i="19" s="1"/>
  <c r="L2014" i="19" s="1"/>
  <c r="I938" i="19"/>
  <c r="K938" i="19" s="1"/>
  <c r="L938" i="19" s="1"/>
  <c r="I926" i="19"/>
  <c r="K926" i="19" s="1"/>
  <c r="L926" i="19" s="1"/>
  <c r="I1621" i="19"/>
  <c r="K1621" i="19" s="1"/>
  <c r="L1621" i="19" s="1"/>
  <c r="I2019" i="19"/>
  <c r="K2019" i="19" s="1"/>
  <c r="L2019" i="19" s="1"/>
  <c r="I651" i="19"/>
  <c r="K651" i="19" s="1"/>
  <c r="L651" i="19" s="1"/>
  <c r="I1102" i="19"/>
  <c r="K1102" i="19" s="1"/>
  <c r="L1102" i="19" s="1"/>
  <c r="I513" i="19"/>
  <c r="K513" i="19" s="1"/>
  <c r="L513" i="19" s="1"/>
  <c r="I258" i="19"/>
  <c r="K258" i="19" s="1"/>
  <c r="L258" i="19" s="1"/>
  <c r="I1539" i="19"/>
  <c r="K1539" i="19" s="1"/>
  <c r="L1539" i="19" s="1"/>
  <c r="I897" i="19"/>
  <c r="K897" i="19" s="1"/>
  <c r="L897" i="19" s="1"/>
  <c r="I166" i="19"/>
  <c r="K166" i="19" s="1"/>
  <c r="L166" i="19" s="1"/>
  <c r="I1873" i="19"/>
  <c r="K1873" i="19" s="1"/>
  <c r="L1873" i="19" s="1"/>
  <c r="I1096" i="19"/>
  <c r="K1096" i="19" s="1"/>
  <c r="L1096" i="19" s="1"/>
  <c r="I1038" i="19"/>
  <c r="K1038" i="19" s="1"/>
  <c r="L1038" i="19" s="1"/>
  <c r="I1626" i="19"/>
  <c r="K1626" i="19" s="1"/>
  <c r="L1626" i="19" s="1"/>
  <c r="I985" i="19"/>
  <c r="K985" i="19" s="1"/>
  <c r="L985" i="19" s="1"/>
  <c r="I219" i="19"/>
  <c r="K219" i="19" s="1"/>
  <c r="L219" i="19" s="1"/>
  <c r="I1191" i="19"/>
  <c r="K1191" i="19" s="1"/>
  <c r="L1191" i="19" s="1"/>
  <c r="I249" i="19"/>
  <c r="K249" i="19" s="1"/>
  <c r="L249" i="19" s="1"/>
  <c r="I165" i="19"/>
  <c r="K165" i="19" s="1"/>
  <c r="L165" i="19" s="1"/>
  <c r="I1660" i="19"/>
  <c r="K1660" i="19" s="1"/>
  <c r="L1660" i="19" s="1"/>
  <c r="I47" i="19"/>
  <c r="K47" i="19" s="1"/>
  <c r="L47" i="19" s="1"/>
  <c r="I1446" i="19"/>
  <c r="K1446" i="19" s="1"/>
  <c r="L1446" i="19" s="1"/>
  <c r="I1477" i="19"/>
  <c r="K1477" i="19" s="1"/>
  <c r="L1477" i="19" s="1"/>
  <c r="I783" i="19"/>
  <c r="K783" i="19" s="1"/>
  <c r="L783" i="19" s="1"/>
  <c r="I972" i="19"/>
  <c r="K972" i="19" s="1"/>
  <c r="L972" i="19" s="1"/>
  <c r="I641" i="19"/>
  <c r="K641" i="19" s="1"/>
  <c r="L641" i="19" s="1"/>
  <c r="I269" i="19"/>
  <c r="K269" i="19" s="1"/>
  <c r="L269" i="19" s="1"/>
  <c r="I2115" i="19"/>
  <c r="K2115" i="19" s="1"/>
  <c r="L2115" i="19" s="1"/>
  <c r="I2051" i="19"/>
  <c r="K2051" i="19" s="1"/>
  <c r="L2051" i="19" s="1"/>
  <c r="I1449" i="19"/>
  <c r="K1449" i="19" s="1"/>
  <c r="L1449" i="19" s="1"/>
  <c r="I1388" i="19"/>
  <c r="K1388" i="19" s="1"/>
  <c r="L1388" i="19" s="1"/>
  <c r="I1874" i="19"/>
  <c r="K1874" i="19" s="1"/>
  <c r="L1874" i="19" s="1"/>
  <c r="I231" i="19"/>
  <c r="K231" i="19" s="1"/>
  <c r="L231" i="19" s="1"/>
  <c r="I1718" i="19"/>
  <c r="K1718" i="19" s="1"/>
  <c r="L1718" i="19" s="1"/>
  <c r="I744" i="19"/>
  <c r="K744" i="19" s="1"/>
  <c r="L744" i="19" s="1"/>
  <c r="I506" i="19"/>
  <c r="K506" i="19" s="1"/>
  <c r="L506" i="19" s="1"/>
  <c r="I1531" i="19"/>
  <c r="K1531" i="19" s="1"/>
  <c r="L1531" i="19" s="1"/>
  <c r="I1763" i="19"/>
  <c r="K1763" i="19" s="1"/>
  <c r="L1763" i="19" s="1"/>
  <c r="I878" i="19"/>
  <c r="K878" i="19" s="1"/>
  <c r="L878" i="19" s="1"/>
  <c r="I1423" i="19"/>
  <c r="K1423" i="19" s="1"/>
  <c r="L1423" i="19" s="1"/>
  <c r="I1777" i="19"/>
  <c r="K1777" i="19" s="1"/>
  <c r="L1777" i="19" s="1"/>
  <c r="I234" i="19"/>
  <c r="K234" i="19" s="1"/>
  <c r="L234" i="19" s="1"/>
  <c r="I453" i="19"/>
  <c r="K453" i="19" s="1"/>
  <c r="L453" i="19" s="1"/>
  <c r="I55" i="19"/>
  <c r="K55" i="19" s="1"/>
  <c r="L55" i="19" s="1"/>
  <c r="I872" i="19"/>
  <c r="K872" i="19" s="1"/>
  <c r="L872" i="19" s="1"/>
  <c r="I530" i="19"/>
  <c r="K530" i="19" s="1"/>
  <c r="L530" i="19" s="1"/>
  <c r="I167" i="19"/>
  <c r="K167" i="19" s="1"/>
  <c r="L167" i="19" s="1"/>
  <c r="I1330" i="19"/>
  <c r="K1330" i="19" s="1"/>
  <c r="L1330" i="19" s="1"/>
  <c r="I377" i="19"/>
  <c r="K377" i="19" s="1"/>
  <c r="L377" i="19" s="1"/>
  <c r="I1460" i="19"/>
  <c r="K1460" i="19" s="1"/>
  <c r="L1460" i="19" s="1"/>
  <c r="I1156" i="19"/>
  <c r="K1156" i="19" s="1"/>
  <c r="L1156" i="19" s="1"/>
  <c r="I1709" i="19"/>
  <c r="K1709" i="19" s="1"/>
  <c r="L1709" i="19" s="1"/>
  <c r="I443" i="19"/>
  <c r="K443" i="19" s="1"/>
  <c r="L443" i="19" s="1"/>
  <c r="I886" i="19"/>
  <c r="K886" i="19" s="1"/>
  <c r="L886" i="19" s="1"/>
  <c r="I450" i="19"/>
  <c r="K450" i="19" s="1"/>
  <c r="L450" i="19" s="1"/>
  <c r="I1047" i="19"/>
  <c r="K1047" i="19" s="1"/>
  <c r="L1047" i="19" s="1"/>
  <c r="I1876" i="19"/>
  <c r="K1876" i="19" s="1"/>
  <c r="L1876" i="19" s="1"/>
  <c r="I2043" i="19"/>
  <c r="K2043" i="19" s="1"/>
  <c r="L2043" i="19" s="1"/>
  <c r="I241" i="19"/>
  <c r="K241" i="19" s="1"/>
  <c r="L241" i="19" s="1"/>
  <c r="I374" i="19"/>
  <c r="K374" i="19" s="1"/>
  <c r="L374" i="19" s="1"/>
  <c r="I553" i="19"/>
  <c r="K553" i="19" s="1"/>
  <c r="L553" i="19" s="1"/>
  <c r="I222" i="19"/>
  <c r="K222" i="19" s="1"/>
  <c r="L222" i="19" s="1"/>
  <c r="I903" i="19"/>
  <c r="K903" i="19" s="1"/>
  <c r="L903" i="19" s="1"/>
  <c r="I180" i="19"/>
  <c r="K180" i="19" s="1"/>
  <c r="L180" i="19" s="1"/>
  <c r="I1119" i="19"/>
  <c r="K1119" i="19" s="1"/>
  <c r="L1119" i="19" s="1"/>
  <c r="I1512" i="19"/>
  <c r="K1512" i="19" s="1"/>
  <c r="L1512" i="19" s="1"/>
  <c r="I1727" i="19"/>
  <c r="K1727" i="19" s="1"/>
  <c r="L1727" i="19" s="1"/>
  <c r="I1467" i="19"/>
  <c r="K1467" i="19" s="1"/>
  <c r="L1467" i="19" s="1"/>
  <c r="I1346" i="19"/>
  <c r="K1346" i="19" s="1"/>
  <c r="L1346" i="19" s="1"/>
  <c r="I912" i="19"/>
  <c r="K912" i="19" s="1"/>
  <c r="L912" i="19" s="1"/>
  <c r="I1552" i="19"/>
  <c r="K1552" i="19" s="1"/>
  <c r="L1552" i="19" s="1"/>
  <c r="I824" i="19"/>
  <c r="K824" i="19" s="1"/>
  <c r="L824" i="19" s="1"/>
  <c r="I1939" i="19"/>
  <c r="K1939" i="19" s="1"/>
  <c r="L1939" i="19" s="1"/>
  <c r="I1126" i="19"/>
  <c r="K1126" i="19" s="1"/>
  <c r="L1126" i="19" s="1"/>
  <c r="I1461" i="19"/>
  <c r="K1461" i="19" s="1"/>
  <c r="L1461" i="19" s="1"/>
  <c r="I1781" i="19"/>
  <c r="K1781" i="19" s="1"/>
  <c r="L1781" i="19" s="1"/>
  <c r="I476" i="19"/>
  <c r="K476" i="19" s="1"/>
  <c r="L476" i="19" s="1"/>
  <c r="I1007" i="19"/>
  <c r="K1007" i="19" s="1"/>
  <c r="L1007" i="19" s="1"/>
  <c r="I1665" i="19"/>
  <c r="K1665" i="19" s="1"/>
  <c r="L1665" i="19" s="1"/>
  <c r="I46" i="19"/>
  <c r="K46" i="19" s="1"/>
  <c r="L46" i="19" s="1"/>
  <c r="I523" i="19"/>
  <c r="K523" i="19" s="1"/>
  <c r="L523" i="19" s="1"/>
  <c r="I1093" i="19"/>
  <c r="K1093" i="19" s="1"/>
  <c r="L1093" i="19" s="1"/>
  <c r="I1179" i="19"/>
  <c r="K1179" i="19" s="1"/>
  <c r="L1179" i="19" s="1"/>
  <c r="I1201" i="19"/>
  <c r="K1201" i="19" s="1"/>
  <c r="L1201" i="19" s="1"/>
  <c r="I989" i="19"/>
  <c r="K989" i="19" s="1"/>
  <c r="L989" i="19" s="1"/>
  <c r="I585" i="19"/>
  <c r="K585" i="19" s="1"/>
  <c r="L585" i="19" s="1"/>
  <c r="I1335" i="19"/>
  <c r="K1335" i="19" s="1"/>
  <c r="L1335" i="19" s="1"/>
  <c r="I1302" i="19"/>
  <c r="K1302" i="19" s="1"/>
  <c r="L1302" i="19" s="1"/>
  <c r="I682" i="19"/>
  <c r="K682" i="19" s="1"/>
  <c r="L682" i="19" s="1"/>
  <c r="I494" i="19"/>
  <c r="K494" i="19" s="1"/>
  <c r="L494" i="19" s="1"/>
  <c r="I646" i="19"/>
  <c r="K646" i="19" s="1"/>
  <c r="L646" i="19" s="1"/>
  <c r="I324" i="19"/>
  <c r="K324" i="19" s="1"/>
  <c r="L324" i="19" s="1"/>
  <c r="I1300" i="19"/>
  <c r="K1300" i="19" s="1"/>
  <c r="L1300" i="19" s="1"/>
  <c r="I1849" i="19"/>
  <c r="K1849" i="19" s="1"/>
  <c r="L1849" i="19" s="1"/>
  <c r="I880" i="19"/>
  <c r="K880" i="19" s="1"/>
  <c r="L880" i="19" s="1"/>
  <c r="I687" i="19"/>
  <c r="K687" i="19" s="1"/>
  <c r="L687" i="19" s="1"/>
  <c r="I1282" i="19"/>
  <c r="K1282" i="19" s="1"/>
  <c r="L1282" i="19" s="1"/>
  <c r="I201" i="19"/>
  <c r="K201" i="19" s="1"/>
  <c r="L201" i="19" s="1"/>
  <c r="I1690" i="19"/>
  <c r="K1690" i="19" s="1"/>
  <c r="L1690" i="19" s="1"/>
  <c r="I1774" i="19"/>
  <c r="K1774" i="19" s="1"/>
  <c r="L1774" i="19" s="1"/>
  <c r="I1560" i="19"/>
  <c r="K1560" i="19" s="1"/>
  <c r="L1560" i="19" s="1"/>
  <c r="I1504" i="19"/>
  <c r="K1504" i="19" s="1"/>
  <c r="L1504" i="19" s="1"/>
  <c r="I198" i="19"/>
  <c r="K198" i="19" s="1"/>
  <c r="L198" i="19" s="1"/>
  <c r="I430" i="19"/>
  <c r="K430" i="19" s="1"/>
  <c r="L430" i="19" s="1"/>
  <c r="I83" i="19"/>
  <c r="K83" i="19" s="1"/>
  <c r="L83" i="19" s="1"/>
  <c r="I693" i="19"/>
  <c r="K693" i="19" s="1"/>
  <c r="L693" i="19" s="1"/>
  <c r="I679" i="19"/>
  <c r="K679" i="19" s="1"/>
  <c r="L679" i="19" s="1"/>
  <c r="I1258" i="19"/>
  <c r="K1258" i="19" s="1"/>
  <c r="L1258" i="19" s="1"/>
  <c r="I865" i="19"/>
  <c r="K865" i="19" s="1"/>
  <c r="L865" i="19" s="1"/>
  <c r="I1160" i="19"/>
  <c r="K1160" i="19" s="1"/>
  <c r="L1160" i="19" s="1"/>
  <c r="I813" i="19"/>
  <c r="K813" i="19" s="1"/>
  <c r="L813" i="19" s="1"/>
  <c r="I1773" i="19"/>
  <c r="K1773" i="19" s="1"/>
  <c r="L1773" i="19" s="1"/>
  <c r="I1557" i="19"/>
  <c r="K1557" i="19" s="1"/>
  <c r="L1557" i="19" s="1"/>
  <c r="I1637" i="19"/>
  <c r="K1637" i="19" s="1"/>
  <c r="L1637" i="19" s="1"/>
  <c r="I121" i="19"/>
  <c r="K121" i="19" s="1"/>
  <c r="L121" i="19" s="1"/>
  <c r="I319" i="19"/>
  <c r="K319" i="19" s="1"/>
  <c r="L319" i="19" s="1"/>
  <c r="I1115" i="19"/>
  <c r="K1115" i="19" s="1"/>
  <c r="L1115" i="19" s="1"/>
  <c r="I1916" i="19"/>
  <c r="K1916" i="19" s="1"/>
  <c r="L1916" i="19" s="1"/>
  <c r="I2135" i="19"/>
  <c r="K2135" i="19" s="1"/>
  <c r="L2135" i="19" s="1"/>
  <c r="I1474" i="19"/>
  <c r="K1474" i="19" s="1"/>
  <c r="L1474" i="19" s="1"/>
  <c r="I2034" i="19"/>
  <c r="K2034" i="19" s="1"/>
  <c r="L2034" i="19" s="1"/>
  <c r="I265" i="19"/>
  <c r="K265" i="19" s="1"/>
  <c r="L265" i="19" s="1"/>
  <c r="I177" i="19"/>
  <c r="K177" i="19" s="1"/>
  <c r="L177" i="19" s="1"/>
  <c r="I1394" i="19"/>
  <c r="K1394" i="19" s="1"/>
  <c r="L1394" i="19" s="1"/>
  <c r="I1486" i="19"/>
  <c r="K1486" i="19" s="1"/>
  <c r="L1486" i="19" s="1"/>
  <c r="I1225" i="19"/>
  <c r="K1225" i="19" s="1"/>
  <c r="L1225" i="19" s="1"/>
  <c r="I737" i="19"/>
  <c r="K737" i="19" s="1"/>
  <c r="L737" i="19" s="1"/>
  <c r="I1667" i="19"/>
  <c r="K1667" i="19" s="1"/>
  <c r="L1667" i="19" s="1"/>
  <c r="I424" i="19"/>
  <c r="K424" i="19" s="1"/>
  <c r="L424" i="19" s="1"/>
  <c r="I1185" i="19"/>
  <c r="K1185" i="19" s="1"/>
  <c r="L1185" i="19" s="1"/>
  <c r="I1107" i="19"/>
  <c r="K1107" i="19" s="1"/>
  <c r="L1107" i="19" s="1"/>
  <c r="I1902" i="19"/>
  <c r="K1902" i="19" s="1"/>
  <c r="L1902" i="19" s="1"/>
  <c r="I1308" i="19"/>
  <c r="K1308" i="19" s="1"/>
  <c r="L1308" i="19" s="1"/>
  <c r="I759" i="19"/>
  <c r="K759" i="19" s="1"/>
  <c r="L759" i="19" s="1"/>
  <c r="I1941" i="19"/>
  <c r="K1941" i="19" s="1"/>
  <c r="L1941" i="19" s="1"/>
  <c r="I2077" i="19"/>
  <c r="K2077" i="19" s="1"/>
  <c r="L2077" i="19" s="1"/>
  <c r="I896" i="19"/>
  <c r="K896" i="19" s="1"/>
  <c r="L896" i="19" s="1"/>
  <c r="I1787" i="19"/>
  <c r="K1787" i="19" s="1"/>
  <c r="L1787" i="19" s="1"/>
  <c r="I1075" i="19"/>
  <c r="K1075" i="19" s="1"/>
  <c r="L1075" i="19" s="1"/>
  <c r="I1860" i="19"/>
  <c r="K1860" i="19" s="1"/>
  <c r="L1860" i="19" s="1"/>
  <c r="I270" i="19"/>
  <c r="K270" i="19" s="1"/>
  <c r="L270" i="19" s="1"/>
  <c r="I268" i="19"/>
  <c r="K268" i="19" s="1"/>
  <c r="L268" i="19" s="1"/>
  <c r="I1158" i="19"/>
  <c r="K1158" i="19" s="1"/>
  <c r="L1158" i="19" s="1"/>
  <c r="I1324" i="19"/>
  <c r="K1324" i="19" s="1"/>
  <c r="L1324" i="19" s="1"/>
  <c r="I1545" i="19"/>
  <c r="K1545" i="19" s="1"/>
  <c r="L1545" i="19" s="1"/>
  <c r="I1393" i="19"/>
  <c r="K1393" i="19" s="1"/>
  <c r="L1393" i="19" s="1"/>
  <c r="I2155" i="19"/>
  <c r="K2155" i="19" s="1"/>
  <c r="L2155" i="19" s="1"/>
  <c r="I1316" i="19"/>
  <c r="K1316" i="19" s="1"/>
  <c r="L1316" i="19" s="1"/>
  <c r="I1551" i="19"/>
  <c r="K1551" i="19" s="1"/>
  <c r="L1551" i="19" s="1"/>
  <c r="I224" i="19"/>
  <c r="K224" i="19" s="1"/>
  <c r="L224" i="19" s="1"/>
  <c r="I658" i="19"/>
  <c r="K658" i="19" s="1"/>
  <c r="L658" i="19" s="1"/>
  <c r="I1283" i="19"/>
  <c r="K1283" i="19" s="1"/>
  <c r="L1283" i="19" s="1"/>
  <c r="I1921" i="19"/>
  <c r="K1921" i="19" s="1"/>
  <c r="L1921" i="19" s="1"/>
  <c r="I1496" i="19"/>
  <c r="K1496" i="19" s="1"/>
  <c r="L1496" i="19" s="1"/>
  <c r="I615" i="19"/>
  <c r="K615" i="19" s="1"/>
  <c r="L615" i="19" s="1"/>
  <c r="I2042" i="19"/>
  <c r="K2042" i="19" s="1"/>
  <c r="L2042" i="19" s="1"/>
  <c r="I1886" i="19"/>
  <c r="K1886" i="19" s="1"/>
  <c r="L1886" i="19" s="1"/>
  <c r="I339" i="19"/>
  <c r="K339" i="19" s="1"/>
  <c r="L339" i="19" s="1"/>
  <c r="I704" i="19"/>
  <c r="K704" i="19" s="1"/>
  <c r="L704" i="19" s="1"/>
  <c r="I765" i="19"/>
  <c r="K765" i="19" s="1"/>
  <c r="L765" i="19" s="1"/>
  <c r="I2000" i="19"/>
  <c r="K2000" i="19" s="1"/>
  <c r="L2000" i="19" s="1"/>
  <c r="I444" i="19"/>
  <c r="K444" i="19" s="1"/>
  <c r="L444" i="19" s="1"/>
  <c r="I589" i="19"/>
  <c r="K589" i="19" s="1"/>
  <c r="L589" i="19" s="1"/>
  <c r="I244" i="19"/>
  <c r="K244" i="19" s="1"/>
  <c r="L244" i="19" s="1"/>
  <c r="I1699" i="19"/>
  <c r="K1699" i="19" s="1"/>
  <c r="L1699" i="19" s="1"/>
  <c r="I1964" i="19"/>
  <c r="K1964" i="19" s="1"/>
  <c r="L1964" i="19" s="1"/>
  <c r="I1950" i="19"/>
  <c r="K1950" i="19" s="1"/>
  <c r="L1950" i="19" s="1"/>
  <c r="I187" i="19"/>
  <c r="K187" i="19" s="1"/>
  <c r="L187" i="19" s="1"/>
  <c r="I205" i="19"/>
  <c r="K205" i="19" s="1"/>
  <c r="L205" i="19" s="1"/>
  <c r="I1150" i="19"/>
  <c r="K1150" i="19" s="1"/>
  <c r="L1150" i="19" s="1"/>
  <c r="I2010" i="19"/>
  <c r="K2010" i="19" s="1"/>
  <c r="L2010" i="19" s="1"/>
  <c r="I538" i="19"/>
  <c r="K538" i="19" s="1"/>
  <c r="L538" i="19" s="1"/>
  <c r="I95" i="19"/>
  <c r="K95" i="19" s="1"/>
  <c r="L95" i="19" s="1"/>
  <c r="I647" i="19"/>
  <c r="K647" i="19" s="1"/>
  <c r="L647" i="19" s="1"/>
  <c r="I2146" i="19"/>
  <c r="K2146" i="19" s="1"/>
  <c r="L2146" i="19" s="1"/>
  <c r="I508" i="19"/>
  <c r="K508" i="19" s="1"/>
  <c r="L508" i="19" s="1"/>
  <c r="I1944" i="19"/>
  <c r="K1944" i="19" s="1"/>
  <c r="L1944" i="19" s="1"/>
  <c r="I11" i="19"/>
  <c r="K11" i="19" s="1"/>
  <c r="L11" i="19" s="1"/>
  <c r="I1687" i="19"/>
  <c r="K1687" i="19" s="1"/>
  <c r="L1687" i="19" s="1"/>
  <c r="I1382" i="19"/>
  <c r="K1382" i="19" s="1"/>
  <c r="L1382" i="19" s="1"/>
  <c r="I2020" i="19"/>
  <c r="K2020" i="19" s="1"/>
  <c r="L2020" i="19" s="1"/>
  <c r="I551" i="19"/>
  <c r="K551" i="19" s="1"/>
  <c r="L551" i="19" s="1"/>
  <c r="I2114" i="19"/>
  <c r="K2114" i="19" s="1"/>
  <c r="L2114" i="19" s="1"/>
  <c r="I9" i="19"/>
  <c r="K9" i="19" s="1"/>
  <c r="L9" i="19" s="1"/>
  <c r="I211" i="19"/>
  <c r="K211" i="19" s="1"/>
  <c r="L211" i="19" s="1"/>
  <c r="I1538" i="19"/>
  <c r="K1538" i="19" s="1"/>
  <c r="L1538" i="19" s="1"/>
  <c r="I1602" i="19"/>
  <c r="K1602" i="19" s="1"/>
  <c r="L1602" i="19" s="1"/>
  <c r="I80" i="19"/>
  <c r="K80" i="19" s="1"/>
  <c r="L80" i="19" s="1"/>
  <c r="I1379" i="19"/>
  <c r="K1379" i="19" s="1"/>
  <c r="L1379" i="19" s="1"/>
  <c r="I525" i="19"/>
  <c r="K525" i="19" s="1"/>
  <c r="L525" i="19" s="1"/>
  <c r="I1403" i="19"/>
  <c r="K1403" i="19" s="1"/>
  <c r="L1403" i="19" s="1"/>
  <c r="I1617" i="19"/>
  <c r="K1617" i="19" s="1"/>
  <c r="L1617" i="19" s="1"/>
  <c r="I928" i="19"/>
  <c r="K928" i="19" s="1"/>
  <c r="L928" i="19" s="1"/>
  <c r="I1131" i="19"/>
  <c r="K1131" i="19" s="1"/>
  <c r="L1131" i="19" s="1"/>
  <c r="I1251" i="19"/>
  <c r="K1251" i="19" s="1"/>
  <c r="L1251" i="19" s="1"/>
  <c r="I663" i="19"/>
  <c r="K663" i="19" s="1"/>
  <c r="L663" i="19" s="1"/>
  <c r="I1272" i="19"/>
  <c r="K1272" i="19" s="1"/>
  <c r="L1272" i="19" s="1"/>
  <c r="I168" i="19"/>
  <c r="K168" i="19" s="1"/>
  <c r="L168" i="19" s="1"/>
  <c r="I2118" i="19"/>
  <c r="K2118" i="19" s="1"/>
  <c r="L2118" i="19" s="1"/>
  <c r="I1801" i="19"/>
  <c r="K1801" i="19" s="1"/>
  <c r="L1801" i="19" s="1"/>
  <c r="I2098" i="19"/>
  <c r="K2098" i="19" s="1"/>
  <c r="L2098" i="19" s="1"/>
  <c r="I696" i="19"/>
  <c r="K696" i="19" s="1"/>
  <c r="L696" i="19" s="1"/>
  <c r="I1189" i="19"/>
  <c r="K1189" i="19" s="1"/>
  <c r="L1189" i="19" s="1"/>
  <c r="I470" i="19"/>
  <c r="K470" i="19" s="1"/>
  <c r="L470" i="19" s="1"/>
  <c r="I976" i="19"/>
  <c r="K976" i="19" s="1"/>
  <c r="L976" i="19" s="1"/>
  <c r="I1112" i="19"/>
  <c r="K1112" i="19" s="1"/>
  <c r="L1112" i="19" s="1"/>
  <c r="I1576" i="19"/>
  <c r="K1576" i="19" s="1"/>
  <c r="L1576" i="19" s="1"/>
  <c r="I371" i="19"/>
  <c r="K371" i="19" s="1"/>
  <c r="L371" i="19" s="1"/>
  <c r="I1530" i="19"/>
  <c r="K1530" i="19" s="1"/>
  <c r="L1530" i="19" s="1"/>
  <c r="I413" i="19"/>
  <c r="K413" i="19" s="1"/>
  <c r="L413" i="19" s="1"/>
  <c r="I556" i="19"/>
  <c r="K556" i="19" s="1"/>
  <c r="L556" i="19" s="1"/>
  <c r="I454" i="19"/>
  <c r="K454" i="19" s="1"/>
  <c r="L454" i="19" s="1"/>
  <c r="I593" i="19"/>
  <c r="K593" i="19" s="1"/>
  <c r="L593" i="19" s="1"/>
  <c r="I410" i="19"/>
  <c r="K410" i="19" s="1"/>
  <c r="L410" i="19" s="1"/>
  <c r="I1483" i="19"/>
  <c r="K1483" i="19" s="1"/>
  <c r="L1483" i="19" s="1"/>
  <c r="I1256" i="19"/>
  <c r="K1256" i="19" s="1"/>
  <c r="L1256" i="19" s="1"/>
  <c r="I1751" i="19"/>
  <c r="K1751" i="19" s="1"/>
  <c r="L1751" i="19" s="1"/>
  <c r="I161" i="19"/>
  <c r="K161" i="19" s="1"/>
  <c r="L161" i="19" s="1"/>
  <c r="I969" i="19"/>
  <c r="K969" i="19" s="1"/>
  <c r="L969" i="19" s="1"/>
  <c r="I841" i="19"/>
  <c r="K841" i="19" s="1"/>
  <c r="L841" i="19" s="1"/>
  <c r="I264" i="19"/>
  <c r="K264" i="19" s="1"/>
  <c r="L264" i="19" s="1"/>
  <c r="I65" i="19"/>
  <c r="K65" i="19" s="1"/>
  <c r="L65" i="19" s="1"/>
  <c r="I1132" i="19"/>
  <c r="K1132" i="19" s="1"/>
  <c r="L1132" i="19" s="1"/>
  <c r="I1289" i="19"/>
  <c r="K1289" i="19" s="1"/>
  <c r="L1289" i="19" s="1"/>
  <c r="I1492" i="19"/>
  <c r="K1492" i="19" s="1"/>
  <c r="L1492" i="19" s="1"/>
  <c r="I1412" i="19"/>
  <c r="K1412" i="19" s="1"/>
  <c r="L1412" i="19" s="1"/>
  <c r="I1828" i="19"/>
  <c r="K1828" i="19" s="1"/>
  <c r="L1828" i="19" s="1"/>
  <c r="I407" i="19"/>
  <c r="K407" i="19" s="1"/>
  <c r="L407" i="19" s="1"/>
  <c r="I1918" i="19"/>
  <c r="K1918" i="19" s="1"/>
  <c r="L1918" i="19" s="1"/>
  <c r="I1932" i="19"/>
  <c r="K1932" i="19" s="1"/>
  <c r="L1932" i="19" s="1"/>
  <c r="I1315" i="19"/>
  <c r="K1315" i="19" s="1"/>
  <c r="L1315" i="19" s="1"/>
  <c r="I1180" i="19"/>
  <c r="K1180" i="19" s="1"/>
  <c r="L1180" i="19" s="1"/>
  <c r="I1175" i="19"/>
  <c r="K1175" i="19" s="1"/>
  <c r="L1175" i="19" s="1"/>
  <c r="I916" i="19"/>
  <c r="K916" i="19" s="1"/>
  <c r="L916" i="19" s="1"/>
  <c r="I520" i="19"/>
  <c r="K520" i="19" s="1"/>
  <c r="L520" i="19" s="1"/>
  <c r="I1901" i="19"/>
  <c r="K1901" i="19" s="1"/>
  <c r="L1901" i="19" s="1"/>
  <c r="I500" i="19"/>
  <c r="K500" i="19" s="1"/>
  <c r="L500" i="19" s="1"/>
  <c r="I1398" i="19"/>
  <c r="K1398" i="19" s="1"/>
  <c r="L1398" i="19" s="1"/>
  <c r="I1889" i="19"/>
  <c r="K1889" i="19" s="1"/>
  <c r="L1889" i="19" s="1"/>
  <c r="I302" i="19"/>
  <c r="K302" i="19" s="1"/>
  <c r="L302" i="19" s="1"/>
  <c r="I1145" i="19"/>
  <c r="K1145" i="19" s="1"/>
  <c r="L1145" i="19" s="1"/>
  <c r="I183" i="19"/>
  <c r="K183" i="19" s="1"/>
  <c r="L183" i="19" s="1"/>
  <c r="I1863" i="19"/>
  <c r="K1863" i="19" s="1"/>
  <c r="L1863" i="19" s="1"/>
  <c r="I1959" i="19"/>
  <c r="K1959" i="19" s="1"/>
  <c r="L1959" i="19" s="1"/>
  <c r="I1088" i="19"/>
  <c r="K1088" i="19" s="1"/>
  <c r="L1088" i="19" s="1"/>
  <c r="I1648" i="19"/>
  <c r="K1648" i="19" s="1"/>
  <c r="L1648" i="19" s="1"/>
  <c r="I1842" i="19"/>
  <c r="K1842" i="19" s="1"/>
  <c r="L1842" i="19" s="1"/>
  <c r="I568" i="19"/>
  <c r="K568" i="19" s="1"/>
  <c r="L568" i="19" s="1"/>
  <c r="I1267" i="19"/>
  <c r="K1267" i="19" s="1"/>
  <c r="L1267" i="19" s="1"/>
  <c r="I711" i="19"/>
  <c r="K711" i="19" s="1"/>
  <c r="L711" i="19" s="1"/>
  <c r="I1311" i="19"/>
  <c r="K1311" i="19" s="1"/>
  <c r="L1311" i="19" s="1"/>
  <c r="I960" i="19"/>
  <c r="K960" i="19" s="1"/>
  <c r="L960" i="19" s="1"/>
  <c r="I769" i="19"/>
  <c r="K769" i="19" s="1"/>
  <c r="L769" i="19" s="1"/>
  <c r="I1044" i="19"/>
  <c r="K1044" i="19" s="1"/>
  <c r="L1044" i="19" s="1"/>
  <c r="I1087" i="19"/>
  <c r="K1087" i="19" s="1"/>
  <c r="L1087" i="19" s="1"/>
  <c r="I148" i="19"/>
  <c r="K148" i="19" s="1"/>
  <c r="L148" i="19" s="1"/>
  <c r="I145" i="19"/>
  <c r="K145" i="19" s="1"/>
  <c r="L145" i="19" s="1"/>
  <c r="I1375" i="19"/>
  <c r="K1375" i="19" s="1"/>
  <c r="L1375" i="19" s="1"/>
  <c r="I1484" i="19"/>
  <c r="K1484" i="19" s="1"/>
  <c r="L1484" i="19" s="1"/>
  <c r="I2151" i="19"/>
  <c r="K2151" i="19" s="1"/>
  <c r="L2151" i="19" s="1"/>
  <c r="I742" i="19"/>
  <c r="K742" i="19" s="1"/>
  <c r="L742" i="19" s="1"/>
  <c r="I2084" i="19"/>
  <c r="K2084" i="19" s="1"/>
  <c r="L2084" i="19" s="1"/>
  <c r="I1600" i="19"/>
  <c r="K1600" i="19" s="1"/>
  <c r="L1600" i="19" s="1"/>
  <c r="I1424" i="19"/>
  <c r="K1424" i="19" s="1"/>
  <c r="L1424" i="19" s="1"/>
  <c r="I1641" i="19"/>
  <c r="K1641" i="19" s="1"/>
  <c r="L1641" i="19" s="1"/>
  <c r="I1858" i="19"/>
  <c r="K1858" i="19" s="1"/>
  <c r="L1858" i="19" s="1"/>
  <c r="I845" i="19"/>
  <c r="K845" i="19" s="1"/>
  <c r="L845" i="19" s="1"/>
  <c r="I1098" i="19"/>
  <c r="K1098" i="19" s="1"/>
  <c r="L1098" i="19" s="1"/>
  <c r="I1862" i="19"/>
  <c r="K1862" i="19" s="1"/>
  <c r="L1862" i="19" s="1"/>
  <c r="I1736" i="19"/>
  <c r="K1736" i="19" s="1"/>
  <c r="L1736" i="19" s="1"/>
  <c r="I918" i="19"/>
  <c r="K918" i="19" s="1"/>
  <c r="L918" i="19" s="1"/>
  <c r="I425" i="19"/>
  <c r="K425" i="19" s="1"/>
  <c r="L425" i="19" s="1"/>
  <c r="I2065" i="19"/>
  <c r="K2065" i="19" s="1"/>
  <c r="L2065" i="19" s="1"/>
  <c r="I485" i="19"/>
  <c r="K485" i="19" s="1"/>
  <c r="L485" i="19" s="1"/>
  <c r="I1184" i="19"/>
  <c r="K1184" i="19" s="1"/>
  <c r="L1184" i="19" s="1"/>
  <c r="I1541" i="19"/>
  <c r="K1541" i="19" s="1"/>
  <c r="L1541" i="19" s="1"/>
  <c r="I1103" i="19"/>
  <c r="K1103" i="19" s="1"/>
  <c r="L1103" i="19" s="1"/>
  <c r="I351" i="19"/>
  <c r="K351" i="19" s="1"/>
  <c r="L351" i="19" s="1"/>
  <c r="I1735" i="19"/>
  <c r="K1735" i="19" s="1"/>
  <c r="L1735" i="19" s="1"/>
  <c r="I1023" i="19"/>
  <c r="K1023" i="19" s="1"/>
  <c r="L1023" i="19" s="1"/>
  <c r="I937" i="19"/>
  <c r="K937" i="19" s="1"/>
  <c r="L937" i="19" s="1"/>
  <c r="I482" i="19"/>
  <c r="K482" i="19" s="1"/>
  <c r="L482" i="19" s="1"/>
  <c r="I1291" i="19"/>
  <c r="K1291" i="19" s="1"/>
  <c r="L1291" i="19" s="1"/>
  <c r="I749" i="19"/>
  <c r="K749" i="19" s="1"/>
  <c r="L749" i="19" s="1"/>
  <c r="I1644" i="19"/>
  <c r="K1644" i="19" s="1"/>
  <c r="L1644" i="19" s="1"/>
  <c r="I1931" i="19"/>
  <c r="K1931" i="19" s="1"/>
  <c r="L1931" i="19" s="1"/>
  <c r="I1757" i="19"/>
  <c r="K1757" i="19" s="1"/>
  <c r="L1757" i="19" s="1"/>
  <c r="I588" i="19"/>
  <c r="K588" i="19" s="1"/>
  <c r="L588" i="19" s="1"/>
  <c r="I1601" i="19"/>
  <c r="K1601" i="19" s="1"/>
  <c r="L1601" i="19" s="1"/>
  <c r="I336" i="19"/>
  <c r="K336" i="19" s="1"/>
  <c r="L336" i="19" s="1"/>
  <c r="I1318" i="19"/>
  <c r="K1318" i="19" s="1"/>
  <c r="L1318" i="19" s="1"/>
  <c r="I980" i="19"/>
  <c r="K980" i="19" s="1"/>
  <c r="L980" i="19" s="1"/>
  <c r="I560" i="19"/>
  <c r="K560" i="19" s="1"/>
  <c r="L560" i="19" s="1"/>
  <c r="I1572" i="19"/>
  <c r="K1572" i="19" s="1"/>
  <c r="L1572" i="19" s="1"/>
  <c r="I1618" i="19"/>
  <c r="K1618" i="19" s="1"/>
  <c r="L1618" i="19" s="1"/>
  <c r="I998" i="19"/>
  <c r="K998" i="19" s="1"/>
  <c r="L998" i="19" s="1"/>
  <c r="I1746" i="19"/>
  <c r="K1746" i="19" s="1"/>
  <c r="L1746" i="19" s="1"/>
  <c r="I1433" i="19"/>
  <c r="K1433" i="19" s="1"/>
  <c r="L1433" i="19" s="1"/>
  <c r="I787" i="19"/>
  <c r="K787" i="19" s="1"/>
  <c r="L787" i="19" s="1"/>
  <c r="I929" i="19"/>
  <c r="K929" i="19" s="1"/>
  <c r="L929" i="19" s="1"/>
  <c r="I1182" i="19"/>
  <c r="K1182" i="19" s="1"/>
  <c r="L1182" i="19" s="1"/>
  <c r="I604" i="19"/>
  <c r="K604" i="19" s="1"/>
  <c r="L604" i="19" s="1"/>
  <c r="I1767" i="19"/>
  <c r="K1767" i="19" s="1"/>
  <c r="L1767" i="19" s="1"/>
  <c r="I1915" i="19"/>
  <c r="K1915" i="19" s="1"/>
  <c r="L1915" i="19" s="1"/>
  <c r="I947" i="19"/>
  <c r="K947" i="19" s="1"/>
  <c r="L947" i="19" s="1"/>
  <c r="I1636" i="19"/>
  <c r="K1636" i="19" s="1"/>
  <c r="L1636" i="19" s="1"/>
  <c r="I1598" i="19"/>
  <c r="K1598" i="19" s="1"/>
  <c r="L1598" i="19" s="1"/>
  <c r="I56" i="19"/>
  <c r="K56" i="19" s="1"/>
  <c r="L56" i="19" s="1"/>
  <c r="I382" i="19"/>
  <c r="K382" i="19" s="1"/>
  <c r="L382" i="19" s="1"/>
  <c r="I1544" i="19"/>
  <c r="K1544" i="19" s="1"/>
  <c r="L1544" i="19" s="1"/>
  <c r="I2119" i="19"/>
  <c r="K2119" i="19" s="1"/>
  <c r="L2119" i="19" s="1"/>
  <c r="I356" i="19"/>
  <c r="K356" i="19" s="1"/>
  <c r="L356" i="19" s="1"/>
  <c r="I2103" i="19"/>
  <c r="K2103" i="19" s="1"/>
  <c r="L2103" i="19" s="1"/>
  <c r="I1966" i="19"/>
  <c r="K1966" i="19" s="1"/>
  <c r="L1966" i="19" s="1"/>
  <c r="I1041" i="19"/>
  <c r="K1041" i="19" s="1"/>
  <c r="L1041" i="19" s="1"/>
  <c r="I1554" i="19"/>
  <c r="K1554" i="19" s="1"/>
  <c r="L1554" i="19" s="1"/>
  <c r="I1299" i="19"/>
  <c r="K1299" i="19" s="1"/>
  <c r="L1299" i="19" s="1"/>
  <c r="I2011" i="19"/>
  <c r="K2011" i="19" s="1"/>
  <c r="L2011" i="19" s="1"/>
  <c r="I1741" i="19"/>
  <c r="K1741" i="19" s="1"/>
  <c r="L1741" i="19" s="1"/>
  <c r="I67" i="19"/>
  <c r="K67" i="19" s="1"/>
  <c r="L67" i="19" s="1"/>
  <c r="I557" i="19"/>
  <c r="K557" i="19" s="1"/>
  <c r="L557" i="19" s="1"/>
  <c r="I1050" i="19"/>
  <c r="K1050" i="19" s="1"/>
  <c r="L1050" i="19" s="1"/>
  <c r="I1025" i="19"/>
  <c r="K1025" i="19" s="1"/>
  <c r="L1025" i="19" s="1"/>
  <c r="I1224" i="19"/>
  <c r="K1224" i="19" s="1"/>
  <c r="L1224" i="19" s="1"/>
  <c r="I964" i="19"/>
  <c r="K964" i="19" s="1"/>
  <c r="L964" i="19" s="1"/>
  <c r="I1898" i="19"/>
  <c r="K1898" i="19" s="1"/>
  <c r="L1898" i="19" s="1"/>
  <c r="I1199" i="19"/>
  <c r="K1199" i="19" s="1"/>
  <c r="L1199" i="19" s="1"/>
  <c r="I101" i="19"/>
  <c r="K101" i="19" s="1"/>
  <c r="L101" i="19" s="1"/>
  <c r="I948" i="19"/>
  <c r="K948" i="19" s="1"/>
  <c r="L948" i="19" s="1"/>
  <c r="I238" i="19"/>
  <c r="K238" i="19" s="1"/>
  <c r="L238" i="19" s="1"/>
  <c r="I1891" i="19"/>
  <c r="K1891" i="19" s="1"/>
  <c r="L1891" i="19" s="1"/>
  <c r="I1348" i="19"/>
  <c r="K1348" i="19" s="1"/>
  <c r="L1348" i="19" s="1"/>
  <c r="I2055" i="19"/>
  <c r="K2055" i="19" s="1"/>
  <c r="L2055" i="19" s="1"/>
  <c r="I643" i="19"/>
  <c r="K643" i="19" s="1"/>
  <c r="L643" i="19" s="1"/>
  <c r="I741" i="19"/>
  <c r="K741" i="19" s="1"/>
  <c r="L741" i="19" s="1"/>
  <c r="I266" i="19"/>
  <c r="K266" i="19" s="1"/>
  <c r="L266" i="19" s="1"/>
  <c r="I812" i="19"/>
  <c r="K812" i="19" s="1"/>
  <c r="L812" i="19" s="1"/>
  <c r="I140" i="19"/>
  <c r="K140" i="19" s="1"/>
  <c r="L140" i="19" s="1"/>
  <c r="I447" i="19"/>
  <c r="K447" i="19" s="1"/>
  <c r="L447" i="19" s="1"/>
  <c r="I1083" i="19"/>
  <c r="K1083" i="19" s="1"/>
  <c r="L1083" i="19" s="1"/>
  <c r="I757" i="19"/>
  <c r="K757" i="19" s="1"/>
  <c r="L757" i="19" s="1"/>
  <c r="I271" i="19"/>
  <c r="K271" i="19" s="1"/>
  <c r="L271" i="19" s="1"/>
  <c r="I1343" i="19"/>
  <c r="K1343" i="19" s="1"/>
  <c r="L1343" i="19" s="1"/>
  <c r="I1892" i="19"/>
  <c r="K1892" i="19" s="1"/>
  <c r="L1892" i="19" s="1"/>
  <c r="I863" i="19"/>
  <c r="K863" i="19" s="1"/>
  <c r="L863" i="19" s="1"/>
  <c r="I1568" i="19"/>
  <c r="K1568" i="19" s="1"/>
  <c r="L1568" i="19" s="1"/>
  <c r="I437" i="19"/>
  <c r="K437" i="19" s="1"/>
  <c r="L437" i="19" s="1"/>
  <c r="I2048" i="19"/>
  <c r="K2048" i="19" s="1"/>
  <c r="L2048" i="19" s="1"/>
  <c r="I16" i="19"/>
  <c r="K16" i="19" s="1"/>
  <c r="L16" i="19" s="1"/>
  <c r="I22" i="19"/>
  <c r="K22" i="19" s="1"/>
  <c r="L22" i="19" s="1"/>
  <c r="I1614" i="19"/>
  <c r="K1614" i="19" s="1"/>
  <c r="L1614" i="19" s="1"/>
  <c r="I1910" i="19"/>
  <c r="K1910" i="19" s="1"/>
  <c r="L1910" i="19" s="1"/>
  <c r="I294" i="19"/>
  <c r="K294" i="19" s="1"/>
  <c r="L294" i="19" s="1"/>
  <c r="I1276" i="19"/>
  <c r="K1276" i="19" s="1"/>
  <c r="L1276" i="19" s="1"/>
  <c r="I94" i="19"/>
  <c r="K94" i="19" s="1"/>
  <c r="L94" i="19" s="1"/>
  <c r="I216" i="19"/>
  <c r="K216" i="19" s="1"/>
  <c r="L216" i="19" s="1"/>
  <c r="I229" i="19"/>
  <c r="K229" i="19" s="1"/>
  <c r="L229" i="19" s="1"/>
  <c r="I1549" i="19"/>
  <c r="K1549" i="19" s="1"/>
  <c r="L1549" i="19" s="1"/>
  <c r="I1719" i="19"/>
  <c r="K1719" i="19" s="1"/>
  <c r="L1719" i="19" s="1"/>
  <c r="I1310" i="19"/>
  <c r="K1310" i="19" s="1"/>
  <c r="L1310" i="19" s="1"/>
  <c r="I134" i="19"/>
  <c r="K134" i="19" s="1"/>
  <c r="L134" i="19" s="1"/>
  <c r="I456" i="19"/>
  <c r="K456" i="19" s="1"/>
  <c r="L456" i="19" s="1"/>
  <c r="I465" i="19"/>
  <c r="K465" i="19" s="1"/>
  <c r="L465" i="19" s="1"/>
  <c r="I581" i="19"/>
  <c r="K581" i="19" s="1"/>
  <c r="L581" i="19" s="1"/>
  <c r="I1048" i="19"/>
  <c r="K1048" i="19" s="1"/>
  <c r="L1048" i="19" s="1"/>
  <c r="I90" i="19"/>
  <c r="K90" i="19" s="1"/>
  <c r="L90" i="19" s="1"/>
  <c r="I965" i="19"/>
  <c r="K965" i="19" s="1"/>
  <c r="L965" i="19" s="1"/>
  <c r="I860" i="19"/>
  <c r="K860" i="19" s="1"/>
  <c r="L860" i="19" s="1"/>
  <c r="I1124" i="19"/>
  <c r="K1124" i="19" s="1"/>
  <c r="L1124" i="19" s="1"/>
  <c r="I1957" i="19"/>
  <c r="K1957" i="19" s="1"/>
  <c r="L1957" i="19" s="1"/>
  <c r="I1429" i="19"/>
  <c r="K1429" i="19" s="1"/>
  <c r="L1429" i="19" s="1"/>
  <c r="I1277" i="19"/>
  <c r="K1277" i="19" s="1"/>
  <c r="L1277" i="19" s="1"/>
  <c r="I816" i="19"/>
  <c r="K816" i="19" s="1"/>
  <c r="L816" i="19" s="1"/>
  <c r="I799" i="19"/>
  <c r="K799" i="19" s="1"/>
  <c r="L799" i="19" s="1"/>
  <c r="I1884" i="19"/>
  <c r="K1884" i="19" s="1"/>
  <c r="L1884" i="19" s="1"/>
  <c r="I1113" i="19"/>
  <c r="K1113" i="19" s="1"/>
  <c r="L1113" i="19" s="1"/>
  <c r="I1881" i="19"/>
  <c r="K1881" i="19" s="1"/>
  <c r="L1881" i="19" s="1"/>
  <c r="I76" i="19"/>
  <c r="K76" i="19" s="1"/>
  <c r="L76" i="19" s="1"/>
  <c r="I1478" i="19"/>
  <c r="K1478" i="19" s="1"/>
  <c r="L1478" i="19" s="1"/>
  <c r="I1003" i="19"/>
  <c r="K1003" i="19" s="1"/>
  <c r="L1003" i="19" s="1"/>
  <c r="I349" i="19"/>
  <c r="K349" i="19" s="1"/>
  <c r="L349" i="19" s="1"/>
  <c r="I1211" i="19"/>
  <c r="K1211" i="19" s="1"/>
  <c r="L1211" i="19" s="1"/>
  <c r="I1173" i="19"/>
  <c r="K1173" i="19" s="1"/>
  <c r="L1173" i="19" s="1"/>
  <c r="I874" i="19"/>
  <c r="K874" i="19" s="1"/>
  <c r="L874" i="19" s="1"/>
  <c r="I2122" i="19"/>
  <c r="K2122" i="19" s="1"/>
  <c r="L2122" i="19" s="1"/>
  <c r="I775" i="19"/>
  <c r="K775" i="19" s="1"/>
  <c r="L775" i="19" s="1"/>
  <c r="I1749" i="19"/>
  <c r="K1749" i="19" s="1"/>
  <c r="L1749" i="19" s="1"/>
  <c r="I1712" i="19"/>
  <c r="K1712" i="19" s="1"/>
  <c r="L1712" i="19" s="1"/>
  <c r="I1623" i="19"/>
  <c r="K1623" i="19" s="1"/>
  <c r="L1623" i="19" s="1"/>
  <c r="I2152" i="19"/>
  <c r="K2152" i="19" s="1"/>
  <c r="L2152" i="19" s="1"/>
  <c r="I576" i="19"/>
  <c r="K576" i="19" s="1"/>
  <c r="L576" i="19" s="1"/>
  <c r="I1326" i="19"/>
  <c r="K1326" i="19" s="1"/>
  <c r="L1326" i="19" s="1"/>
  <c r="I1077" i="19"/>
  <c r="K1077" i="19" s="1"/>
  <c r="L1077" i="19" s="1"/>
  <c r="I1668" i="19"/>
  <c r="K1668" i="19" s="1"/>
  <c r="L1668" i="19" s="1"/>
  <c r="I1195" i="19"/>
  <c r="K1195" i="19" s="1"/>
  <c r="L1195" i="19" s="1"/>
  <c r="I754" i="19"/>
  <c r="K754" i="19" s="1"/>
  <c r="L754" i="19" s="1"/>
  <c r="I1396" i="19"/>
  <c r="K1396" i="19" s="1"/>
  <c r="L1396" i="19" s="1"/>
  <c r="I1497" i="19"/>
  <c r="K1497" i="19" s="1"/>
  <c r="L1497" i="19" s="1"/>
  <c r="I1893" i="19"/>
  <c r="K1893" i="19" s="1"/>
  <c r="L1893" i="19" s="1"/>
  <c r="I2062" i="19"/>
  <c r="K2062" i="19" s="1"/>
  <c r="L2062" i="19" s="1"/>
  <c r="I449" i="19"/>
  <c r="K449" i="19" s="1"/>
  <c r="L449" i="19" s="1"/>
  <c r="I1161" i="19"/>
  <c r="K1161" i="19" s="1"/>
  <c r="L1161" i="19" s="1"/>
  <c r="I1952" i="19"/>
  <c r="K1952" i="19" s="1"/>
  <c r="L1952" i="19" s="1"/>
  <c r="I1426" i="19"/>
  <c r="K1426" i="19" s="1"/>
  <c r="L1426" i="19" s="1"/>
  <c r="I1033" i="19"/>
  <c r="K1033" i="19" s="1"/>
  <c r="L1033" i="19" s="1"/>
  <c r="I1702" i="19"/>
  <c r="K1702" i="19" s="1"/>
  <c r="L1702" i="19" s="1"/>
  <c r="I1459" i="19"/>
  <c r="K1459" i="19" s="1"/>
  <c r="L1459" i="19" s="1"/>
  <c r="I142" i="19"/>
  <c r="K142" i="19" s="1"/>
  <c r="L142" i="19" s="1"/>
  <c r="I1192" i="19"/>
  <c r="K1192" i="19" s="1"/>
  <c r="L1192" i="19" s="1"/>
  <c r="I388" i="19"/>
  <c r="K388" i="19" s="1"/>
  <c r="L388" i="19" s="1"/>
  <c r="I305" i="19"/>
  <c r="K305" i="19" s="1"/>
  <c r="L305" i="19" s="1"/>
  <c r="I1553" i="19"/>
  <c r="K1553" i="19" s="1"/>
  <c r="L1553" i="19" s="1"/>
  <c r="I1533" i="19"/>
  <c r="K1533" i="19" s="1"/>
  <c r="L1533" i="19" s="1"/>
  <c r="I2053" i="19"/>
  <c r="K2053" i="19" s="1"/>
  <c r="L2053" i="19" s="1"/>
  <c r="I232" i="19"/>
  <c r="K232" i="19" s="1"/>
  <c r="L232" i="19" s="1"/>
  <c r="I1287" i="19"/>
  <c r="K1287" i="19" s="1"/>
  <c r="L1287" i="19" s="1"/>
  <c r="I1114" i="19"/>
  <c r="K1114" i="19" s="1"/>
  <c r="L1114" i="19" s="1"/>
  <c r="I1327" i="19"/>
  <c r="K1327" i="19" s="1"/>
  <c r="L1327" i="19" s="1"/>
  <c r="I797" i="19"/>
  <c r="K797" i="19" s="1"/>
  <c r="L797" i="19" s="1"/>
  <c r="I1692" i="19"/>
  <c r="K1692" i="19" s="1"/>
  <c r="L1692" i="19" s="1"/>
  <c r="I977" i="19"/>
  <c r="K977" i="19" s="1"/>
  <c r="L977" i="19" s="1"/>
  <c r="I293" i="19"/>
  <c r="K293" i="19" s="1"/>
  <c r="L293" i="19" s="1"/>
  <c r="I1006" i="19"/>
  <c r="K1006" i="19" s="1"/>
  <c r="L1006" i="19" s="1"/>
  <c r="I1367" i="19"/>
  <c r="K1367" i="19" s="1"/>
  <c r="L1367" i="19" s="1"/>
  <c r="I1275" i="19"/>
  <c r="K1275" i="19" s="1"/>
  <c r="L1275" i="19" s="1"/>
  <c r="I1030" i="19"/>
  <c r="K1030" i="19" s="1"/>
  <c r="L1030" i="19" s="1"/>
  <c r="I1032" i="19"/>
  <c r="K1032" i="19" s="1"/>
  <c r="L1032" i="19" s="1"/>
  <c r="I1675" i="19"/>
  <c r="K1675" i="19" s="1"/>
  <c r="L1675" i="19" s="1"/>
  <c r="I311" i="19"/>
  <c r="K311" i="19" s="1"/>
  <c r="L311" i="19" s="1"/>
  <c r="I1371" i="19"/>
  <c r="K1371" i="19" s="1"/>
  <c r="L1371" i="19" s="1"/>
  <c r="I830" i="19"/>
  <c r="K830" i="19" s="1"/>
  <c r="L830" i="19" s="1"/>
  <c r="I124" i="19"/>
  <c r="K124" i="19" s="1"/>
  <c r="L124" i="19" s="1"/>
  <c r="I1152" i="19"/>
  <c r="K1152" i="19" s="1"/>
  <c r="L1152" i="19" s="1"/>
  <c r="I805" i="19"/>
  <c r="K805" i="19" s="1"/>
  <c r="L805" i="19" s="1"/>
  <c r="I832" i="19"/>
  <c r="K832" i="19" s="1"/>
  <c r="L832" i="19" s="1"/>
  <c r="I1194" i="19"/>
  <c r="K1194" i="19" s="1"/>
  <c r="L1194" i="19" s="1"/>
  <c r="I54" i="19"/>
  <c r="K54" i="19" s="1"/>
  <c r="L54" i="19" s="1"/>
  <c r="I2093" i="19"/>
  <c r="K2093" i="19" s="1"/>
  <c r="L2093" i="19" s="1"/>
  <c r="I595" i="19"/>
  <c r="K595" i="19" s="1"/>
  <c r="L595" i="19" s="1"/>
  <c r="I1488" i="19"/>
  <c r="K1488" i="19" s="1"/>
  <c r="L1488" i="19" s="1"/>
  <c r="I804" i="19"/>
  <c r="K804" i="19" s="1"/>
  <c r="L804" i="19" s="1"/>
  <c r="I98" i="19"/>
  <c r="K98" i="19" s="1"/>
  <c r="L98" i="19" s="1"/>
  <c r="I592" i="19"/>
  <c r="K592" i="19" s="1"/>
  <c r="L592" i="19" s="1"/>
  <c r="I1223" i="19"/>
  <c r="K1223" i="19" s="1"/>
  <c r="L1223" i="19" s="1"/>
  <c r="I267" i="19"/>
  <c r="K267" i="19" s="1"/>
  <c r="L267" i="19" s="1"/>
  <c r="I1995" i="19"/>
  <c r="K1995" i="19" s="1"/>
  <c r="L1995" i="19" s="1"/>
  <c r="I535" i="19"/>
  <c r="K535" i="19" s="1"/>
  <c r="L535" i="19" s="1"/>
  <c r="I1242" i="19"/>
  <c r="K1242" i="19" s="1"/>
  <c r="L1242" i="19" s="1"/>
  <c r="I1794" i="19"/>
  <c r="K1794" i="19" s="1"/>
  <c r="L1794" i="19" s="1"/>
  <c r="I1627" i="19"/>
  <c r="K1627" i="19" s="1"/>
  <c r="L1627" i="19" s="1"/>
  <c r="I1595" i="19"/>
  <c r="K1595" i="19" s="1"/>
  <c r="L1595" i="19" s="1"/>
  <c r="I50" i="19"/>
  <c r="K50" i="19" s="1"/>
  <c r="L50" i="19" s="1"/>
  <c r="I461" i="19"/>
  <c r="K461" i="19" s="1"/>
  <c r="L461" i="19" s="1"/>
  <c r="I1655" i="19"/>
  <c r="K1655" i="19" s="1"/>
  <c r="L1655" i="19" s="1"/>
  <c r="I1138" i="19"/>
  <c r="K1138" i="19" s="1"/>
  <c r="L1138" i="19" s="1"/>
  <c r="I867" i="19"/>
  <c r="K867" i="19" s="1"/>
  <c r="L867" i="19" s="1"/>
  <c r="I1760" i="19"/>
  <c r="K1760" i="19" s="1"/>
  <c r="L1760" i="19" s="1"/>
  <c r="I221" i="19"/>
  <c r="K221" i="19" s="1"/>
  <c r="L221" i="19" s="1"/>
  <c r="I2086" i="19"/>
  <c r="K2086" i="19" s="1"/>
  <c r="L2086" i="19" s="1"/>
  <c r="I1625" i="19"/>
  <c r="K1625" i="19" s="1"/>
  <c r="L1625" i="19" s="1"/>
  <c r="I30" i="19"/>
  <c r="K30" i="19" s="1"/>
  <c r="L30" i="19" s="1"/>
  <c r="I13" i="19"/>
  <c r="K13" i="19" s="1"/>
  <c r="L13" i="19" s="1"/>
  <c r="I1953" i="19"/>
  <c r="K1953" i="19" s="1"/>
  <c r="L1953" i="19" s="1"/>
  <c r="I1391" i="19"/>
  <c r="K1391" i="19" s="1"/>
  <c r="L1391" i="19" s="1"/>
  <c r="I275" i="19"/>
  <c r="K275" i="19" s="1"/>
  <c r="L275" i="19" s="1"/>
  <c r="I1055" i="19"/>
  <c r="K1055" i="19" s="1"/>
  <c r="L1055" i="19" s="1"/>
  <c r="I873" i="19"/>
  <c r="K873" i="19" s="1"/>
  <c r="L873" i="19" s="1"/>
  <c r="I770" i="19"/>
  <c r="K770" i="19" s="1"/>
  <c r="L770" i="19" s="1"/>
  <c r="I283" i="19"/>
  <c r="K283" i="19" s="1"/>
  <c r="L283" i="19" s="1"/>
  <c r="I1457" i="19"/>
  <c r="K1457" i="19" s="1"/>
  <c r="L1457" i="19" s="1"/>
  <c r="I2002" i="19"/>
  <c r="K2002" i="19" s="1"/>
  <c r="L2002" i="19" s="1"/>
  <c r="I1610" i="19"/>
  <c r="K1610" i="19" s="1"/>
  <c r="L1610" i="19" s="1"/>
  <c r="I1919" i="19"/>
  <c r="K1919" i="19" s="1"/>
  <c r="L1919" i="19" s="1"/>
  <c r="I1816" i="19"/>
  <c r="K1816" i="19" s="1"/>
  <c r="L1816" i="19" s="1"/>
  <c r="I1416" i="19"/>
  <c r="K1416" i="19" s="1"/>
  <c r="L1416" i="19" s="1"/>
  <c r="I1057" i="19"/>
  <c r="K1057" i="19" s="1"/>
  <c r="L1057" i="19" s="1"/>
  <c r="I2085" i="19"/>
  <c r="K2085" i="19" s="1"/>
  <c r="L2085" i="19" s="1"/>
  <c r="I817" i="19"/>
  <c r="K817" i="19" s="1"/>
  <c r="L817" i="19" s="1"/>
  <c r="I296" i="19"/>
  <c r="K296" i="19" s="1"/>
  <c r="L296" i="19" s="1"/>
  <c r="I1288" i="19"/>
  <c r="K1288" i="19" s="1"/>
  <c r="L1288" i="19" s="1"/>
  <c r="I798" i="19"/>
  <c r="K798" i="19" s="1"/>
  <c r="L798" i="19" s="1"/>
  <c r="I1053" i="19"/>
  <c r="K1053" i="19" s="1"/>
  <c r="L1053" i="19" s="1"/>
  <c r="I572" i="19"/>
  <c r="K572" i="19" s="1"/>
  <c r="L572" i="19" s="1"/>
  <c r="I254" i="19"/>
  <c r="K254" i="19" s="1"/>
  <c r="L254" i="19" s="1"/>
  <c r="I1345" i="19"/>
  <c r="K1345" i="19" s="1"/>
  <c r="L1345" i="19" s="1"/>
  <c r="I1920" i="19"/>
  <c r="K1920" i="19" s="1"/>
  <c r="L1920" i="19" s="1"/>
  <c r="I614" i="19"/>
  <c r="K614" i="19" s="1"/>
  <c r="L614" i="19" s="1"/>
  <c r="I1141" i="19"/>
  <c r="K1141" i="19" s="1"/>
  <c r="L1141" i="19" s="1"/>
  <c r="I1074" i="19"/>
  <c r="K1074" i="19" s="1"/>
  <c r="L1074" i="19" s="1"/>
  <c r="I497" i="19"/>
  <c r="K497" i="19" s="1"/>
  <c r="L497" i="19" s="1"/>
  <c r="I1328" i="19"/>
  <c r="K1328" i="19" s="1"/>
  <c r="L1328" i="19" s="1"/>
  <c r="I253" i="19"/>
  <c r="K253" i="19" s="1"/>
  <c r="L253" i="19" s="1"/>
  <c r="I1108" i="19"/>
  <c r="K1108" i="19" s="1"/>
  <c r="L1108" i="19" s="1"/>
  <c r="I1652" i="19"/>
  <c r="K1652" i="19" s="1"/>
  <c r="L1652" i="19" s="1"/>
  <c r="I1524" i="19"/>
  <c r="K1524" i="19" s="1"/>
  <c r="L1524" i="19" s="1"/>
  <c r="I1879" i="19"/>
  <c r="K1879" i="19" s="1"/>
  <c r="L1879" i="19" s="1"/>
  <c r="I751" i="19"/>
  <c r="K751" i="19" s="1"/>
  <c r="L751" i="19" s="1"/>
  <c r="I1923" i="19"/>
  <c r="K1923" i="19" s="1"/>
  <c r="L1923" i="19" s="1"/>
  <c r="I637" i="19"/>
  <c r="K637" i="19" s="1"/>
  <c r="L637" i="19" s="1"/>
  <c r="I2144" i="19"/>
  <c r="K2144" i="19" s="1"/>
  <c r="L2144" i="19" s="1"/>
  <c r="I1776" i="19"/>
  <c r="K1776" i="19" s="1"/>
  <c r="L1776" i="19" s="1"/>
  <c r="I1789" i="19"/>
  <c r="K1789" i="19" s="1"/>
  <c r="L1789" i="19" s="1"/>
  <c r="I1293" i="19"/>
  <c r="K1293" i="19" s="1"/>
  <c r="L1293" i="19" s="1"/>
  <c r="I169" i="19"/>
  <c r="K169" i="19" s="1"/>
  <c r="L169" i="19" s="1"/>
  <c r="I2071" i="19"/>
  <c r="K2071" i="19" s="1"/>
  <c r="L2071" i="19" s="1"/>
  <c r="I586" i="19"/>
  <c r="K586" i="19" s="1"/>
  <c r="L586" i="19" s="1"/>
  <c r="I2139" i="19"/>
  <c r="K2139" i="19" s="1"/>
  <c r="L2139" i="19" s="1"/>
  <c r="I670" i="19"/>
  <c r="K670" i="19" s="1"/>
  <c r="L670" i="19" s="1"/>
  <c r="I411" i="19"/>
  <c r="K411" i="19" s="1"/>
  <c r="L411" i="19" s="1"/>
  <c r="I818" i="19"/>
  <c r="K818" i="19" s="1"/>
  <c r="L818" i="19" s="1"/>
  <c r="I1014" i="19"/>
  <c r="K1014" i="19" s="1"/>
  <c r="L1014" i="19" s="1"/>
  <c r="I243" i="19"/>
  <c r="K243" i="19" s="1"/>
  <c r="L243" i="19" s="1"/>
  <c r="I1594" i="19"/>
  <c r="K1594" i="19" s="1"/>
  <c r="L1594" i="19" s="1"/>
  <c r="I1040" i="19"/>
  <c r="K1040" i="19" s="1"/>
  <c r="L1040" i="19" s="1"/>
  <c r="I766" i="19"/>
  <c r="K766" i="19" s="1"/>
  <c r="L766" i="19" s="1"/>
  <c r="I1259" i="19"/>
  <c r="K1259" i="19" s="1"/>
  <c r="L1259" i="19" s="1"/>
  <c r="I1039" i="19"/>
  <c r="K1039" i="19" s="1"/>
  <c r="L1039" i="19" s="1"/>
  <c r="I517" i="19"/>
  <c r="K517" i="19" s="1"/>
  <c r="L517" i="19" s="1"/>
  <c r="I618" i="19"/>
  <c r="K618" i="19" s="1"/>
  <c r="L618" i="19" s="1"/>
  <c r="I2023" i="19"/>
  <c r="K2023" i="19" s="1"/>
  <c r="L2023" i="19" s="1"/>
  <c r="I1998" i="19"/>
  <c r="K1998" i="19" s="1"/>
  <c r="L1998" i="19" s="1"/>
  <c r="I922" i="19"/>
  <c r="K922" i="19" s="1"/>
  <c r="L922" i="19" s="1"/>
  <c r="I836" i="19"/>
  <c r="K836" i="19" s="1"/>
  <c r="L836" i="19" s="1"/>
  <c r="I1559" i="19"/>
  <c r="K1559" i="19" s="1"/>
  <c r="L1559" i="19" s="1"/>
  <c r="I636" i="19"/>
  <c r="K636" i="19" s="1"/>
  <c r="L636" i="19" s="1"/>
  <c r="I1270" i="19"/>
  <c r="K1270" i="19" s="1"/>
  <c r="L1270" i="19" s="1"/>
  <c r="I1121" i="19"/>
  <c r="K1121" i="19" s="1"/>
  <c r="L1121" i="19" s="1"/>
  <c r="I1695" i="19"/>
  <c r="K1695" i="19" s="1"/>
  <c r="L1695" i="19" s="1"/>
  <c r="I310" i="19"/>
  <c r="K310" i="19" s="1"/>
  <c r="L310" i="19" s="1"/>
  <c r="I389" i="19"/>
  <c r="K389" i="19" s="1"/>
  <c r="L389" i="19" s="1"/>
  <c r="I1444" i="19"/>
  <c r="K1444" i="19" s="1"/>
  <c r="L1444" i="19" s="1"/>
  <c r="I1063" i="19"/>
  <c r="K1063" i="19" s="1"/>
  <c r="L1063" i="19" s="1"/>
  <c r="I1986" i="19"/>
  <c r="K1986" i="19" s="1"/>
  <c r="L1986" i="19" s="1"/>
  <c r="I2029" i="19"/>
  <c r="K2029" i="19" s="1"/>
  <c r="L2029" i="19" s="1"/>
  <c r="I179" i="19"/>
  <c r="K179" i="19" s="1"/>
  <c r="L179" i="19" s="1"/>
  <c r="I1606" i="19"/>
  <c r="K1606" i="19" s="1"/>
  <c r="L1606" i="19" s="1"/>
  <c r="I988" i="19"/>
  <c r="K988" i="19" s="1"/>
  <c r="L988" i="19" s="1"/>
  <c r="I515" i="19"/>
  <c r="K515" i="19" s="1"/>
  <c r="L515" i="19" s="1"/>
  <c r="I1945" i="19"/>
  <c r="K1945" i="19" s="1"/>
  <c r="L1945" i="19" s="1"/>
  <c r="I1221" i="19"/>
  <c r="K1221" i="19" s="1"/>
  <c r="L1221" i="19" s="1"/>
  <c r="I859" i="19"/>
  <c r="K859" i="19" s="1"/>
  <c r="L859" i="19" s="1"/>
  <c r="I1802" i="19"/>
  <c r="K1802" i="19" s="1"/>
  <c r="L1802" i="19" s="1"/>
  <c r="I170" i="19"/>
  <c r="K170" i="19" s="1"/>
  <c r="L170" i="19" s="1"/>
  <c r="I760" i="19"/>
  <c r="K760" i="19" s="1"/>
  <c r="L760" i="19" s="1"/>
  <c r="I1905" i="19"/>
  <c r="K1905" i="19" s="1"/>
  <c r="L1905" i="19" s="1"/>
  <c r="I2004" i="19"/>
  <c r="K2004" i="19" s="1"/>
  <c r="L2004" i="19" s="1"/>
  <c r="I247" i="19"/>
  <c r="K247" i="19" s="1"/>
  <c r="L247" i="19" s="1"/>
  <c r="I1766" i="19"/>
  <c r="K1766" i="19" s="1"/>
  <c r="L1766" i="19" s="1"/>
  <c r="I1968" i="19"/>
  <c r="K1968" i="19" s="1"/>
  <c r="L1968" i="19" s="1"/>
  <c r="I2047" i="19"/>
  <c r="K2047" i="19" s="1"/>
  <c r="L2047" i="19" s="1"/>
  <c r="I2073" i="19"/>
  <c r="K2073" i="19" s="1"/>
  <c r="L2073" i="19" s="1"/>
  <c r="I1012" i="19"/>
  <c r="K1012" i="19" s="1"/>
  <c r="L1012" i="19" s="1"/>
  <c r="I1420" i="19"/>
  <c r="K1420" i="19" s="1"/>
  <c r="L1420" i="19" s="1"/>
  <c r="I176" i="19"/>
  <c r="K176" i="19" s="1"/>
  <c r="L176" i="19" s="1"/>
  <c r="I91" i="19"/>
  <c r="K91" i="19" s="1"/>
  <c r="L91" i="19" s="1"/>
  <c r="I1981" i="19"/>
  <c r="K1981" i="19" s="1"/>
  <c r="L1981" i="19" s="1"/>
  <c r="I1383" i="19"/>
  <c r="K1383" i="19" s="1"/>
  <c r="L1383" i="19" s="1"/>
  <c r="I1236" i="19"/>
  <c r="K1236" i="19" s="1"/>
  <c r="L1236" i="19" s="1"/>
  <c r="I1440" i="19"/>
  <c r="K1440" i="19" s="1"/>
  <c r="L1440" i="19" s="1"/>
  <c r="I2035" i="19"/>
  <c r="K2035" i="19" s="1"/>
  <c r="L2035" i="19" s="1"/>
  <c r="I126" i="19"/>
  <c r="K126" i="19" s="1"/>
  <c r="L126" i="19" s="1"/>
  <c r="I597" i="19"/>
  <c r="K597" i="19" s="1"/>
  <c r="L597" i="19" s="1"/>
  <c r="I1118" i="19"/>
  <c r="K1118" i="19" s="1"/>
  <c r="L1118" i="19" s="1"/>
  <c r="I801" i="19"/>
  <c r="K801" i="19" s="1"/>
  <c r="L801" i="19" s="1"/>
  <c r="I1092" i="19"/>
  <c r="K1092" i="19" s="1"/>
  <c r="L1092" i="19" s="1"/>
  <c r="I849" i="19"/>
  <c r="K849" i="19" s="1"/>
  <c r="L849" i="19" s="1"/>
  <c r="I25" i="19"/>
  <c r="K25" i="19" s="1"/>
  <c r="L25" i="19" s="1"/>
  <c r="I289" i="19"/>
  <c r="K289" i="19" s="1"/>
  <c r="L289" i="19" s="1"/>
  <c r="I753" i="19"/>
  <c r="K753" i="19" s="1"/>
  <c r="L753" i="19" s="1"/>
  <c r="I405" i="19"/>
  <c r="K405" i="19" s="1"/>
  <c r="L405" i="19" s="1"/>
  <c r="I1099" i="19"/>
  <c r="K1099" i="19" s="1"/>
  <c r="L1099" i="19" s="1"/>
  <c r="I1859" i="19"/>
  <c r="K1859" i="19" s="1"/>
  <c r="L1859" i="19" s="1"/>
  <c r="I1061" i="19"/>
  <c r="K1061" i="19" s="1"/>
  <c r="L1061" i="19" s="1"/>
  <c r="I1170" i="19"/>
  <c r="K1170" i="19" s="1"/>
  <c r="L1170" i="19" s="1"/>
  <c r="I332" i="19"/>
  <c r="K332" i="19" s="1"/>
  <c r="L332" i="19" s="1"/>
  <c r="I1811" i="19"/>
  <c r="K1811" i="19" s="1"/>
  <c r="L1811" i="19" s="1"/>
  <c r="I408" i="19"/>
  <c r="K408" i="19" s="1"/>
  <c r="L408" i="19" s="1"/>
  <c r="I439" i="19"/>
  <c r="K439" i="19" s="1"/>
  <c r="L439" i="19" s="1"/>
  <c r="I149" i="19"/>
  <c r="K149" i="19" s="1"/>
  <c r="L149" i="19" s="1"/>
  <c r="I1122" i="19"/>
  <c r="K1122" i="19" s="1"/>
  <c r="L1122" i="19" s="1"/>
  <c r="I2056" i="19"/>
  <c r="K2056" i="19" s="1"/>
  <c r="L2056" i="19" s="1"/>
  <c r="I719" i="19"/>
  <c r="K719" i="19" s="1"/>
  <c r="L719" i="19" s="1"/>
  <c r="I1685" i="19"/>
  <c r="K1685" i="19" s="1"/>
  <c r="L1685" i="19" s="1"/>
  <c r="I1058" i="19"/>
  <c r="K1058" i="19" s="1"/>
  <c r="L1058" i="19" s="1"/>
  <c r="I1347" i="19"/>
  <c r="K1347" i="19" s="1"/>
  <c r="L1347" i="19" s="1"/>
  <c r="I1605" i="19"/>
  <c r="K1605" i="19" s="1"/>
  <c r="L1605" i="19" s="1"/>
  <c r="I237" i="19"/>
  <c r="K237" i="19" s="1"/>
  <c r="L237" i="19" s="1"/>
  <c r="I790" i="19"/>
  <c r="K790" i="19" s="1"/>
  <c r="L790" i="19" s="1"/>
  <c r="I1708" i="19"/>
  <c r="K1708" i="19" s="1"/>
  <c r="L1708" i="19" s="1"/>
  <c r="I480" i="19"/>
  <c r="K480" i="19" s="1"/>
  <c r="L480" i="19" s="1"/>
  <c r="I1501" i="19"/>
  <c r="K1501" i="19" s="1"/>
  <c r="L1501" i="19" s="1"/>
  <c r="I1154" i="19"/>
  <c r="K1154" i="19" s="1"/>
  <c r="L1154" i="19" s="1"/>
  <c r="I970" i="19"/>
  <c r="K970" i="19" s="1"/>
  <c r="L970" i="19" s="1"/>
  <c r="I731" i="19"/>
  <c r="K731" i="19" s="1"/>
  <c r="L731" i="19" s="1"/>
  <c r="I290" i="19"/>
  <c r="K290" i="19" s="1"/>
  <c r="L290" i="19" s="1"/>
  <c r="I359" i="19"/>
  <c r="K359" i="19" s="1"/>
  <c r="L359" i="19" s="1"/>
  <c r="I1443" i="19"/>
  <c r="K1443" i="19" s="1"/>
  <c r="L1443" i="19" s="1"/>
  <c r="I432" i="19"/>
  <c r="K432" i="19" s="1"/>
  <c r="L432" i="19" s="1"/>
  <c r="I1353" i="19"/>
  <c r="K1353" i="19" s="1"/>
  <c r="L1353" i="19" s="1"/>
  <c r="I314" i="19"/>
  <c r="K314" i="19" s="1"/>
  <c r="L314" i="19" s="1"/>
  <c r="I1540" i="19"/>
  <c r="K1540" i="19" s="1"/>
  <c r="L1540" i="19" s="1"/>
  <c r="I627" i="19"/>
  <c r="K627" i="19" s="1"/>
  <c r="L627" i="19" s="1"/>
  <c r="I2013" i="19"/>
  <c r="K2013" i="19" s="1"/>
  <c r="L2013" i="19" s="1"/>
  <c r="I427" i="19"/>
  <c r="K427" i="19" s="1"/>
  <c r="L427" i="19" s="1"/>
  <c r="I1079" i="19"/>
  <c r="K1079" i="19" s="1"/>
  <c r="L1079" i="19" s="1"/>
  <c r="I803" i="19"/>
  <c r="K803" i="19" s="1"/>
  <c r="L803" i="19" s="1"/>
  <c r="I756" i="19"/>
  <c r="K756" i="19" s="1"/>
  <c r="L756" i="19" s="1"/>
  <c r="I426" i="19"/>
  <c r="K426" i="19" s="1"/>
  <c r="L426" i="19" s="1"/>
  <c r="I846" i="19"/>
  <c r="K846" i="19" s="1"/>
  <c r="L846" i="19" s="1"/>
  <c r="I545" i="19"/>
  <c r="K545" i="19" s="1"/>
  <c r="L545" i="19" s="1"/>
  <c r="I334" i="19"/>
  <c r="K334" i="19" s="1"/>
  <c r="L334" i="19" s="1"/>
  <c r="I1804" i="19"/>
  <c r="K1804" i="19" s="1"/>
  <c r="L1804" i="19" s="1"/>
  <c r="I1203" i="19"/>
  <c r="K1203" i="19" s="1"/>
  <c r="L1203" i="19" s="1"/>
  <c r="I1210" i="19"/>
  <c r="K1210" i="19" s="1"/>
  <c r="L1210" i="19" s="1"/>
  <c r="I1387" i="19"/>
  <c r="K1387" i="19" s="1"/>
  <c r="L1387" i="19" s="1"/>
  <c r="I1982" i="19"/>
  <c r="K1982" i="19" s="1"/>
  <c r="L1982" i="19" s="1"/>
  <c r="I1672" i="19"/>
  <c r="K1672" i="19" s="1"/>
  <c r="L1672" i="19" s="1"/>
  <c r="I496" i="19"/>
  <c r="K496" i="19" s="1"/>
  <c r="L496" i="19" s="1"/>
  <c r="I1683" i="19"/>
  <c r="K1683" i="19" s="1"/>
  <c r="L1683" i="19" s="1"/>
  <c r="I2153" i="19"/>
  <c r="K2153" i="19" s="1"/>
  <c r="L2153" i="19" s="1"/>
  <c r="I1755" i="19"/>
  <c r="K1755" i="19" s="1"/>
  <c r="L1755" i="19" s="1"/>
  <c r="I573" i="19"/>
  <c r="K573" i="19" s="1"/>
  <c r="L573" i="19" s="1"/>
  <c r="I777" i="19"/>
  <c r="K777" i="19" s="1"/>
  <c r="L777" i="19" s="1"/>
  <c r="I2141" i="19"/>
  <c r="K2141" i="19" s="1"/>
  <c r="L2141" i="19" s="1"/>
  <c r="I99" i="19"/>
  <c r="K99" i="19" s="1"/>
  <c r="L99" i="19" s="1"/>
  <c r="I473" i="19"/>
  <c r="K473" i="19" s="1"/>
  <c r="L473" i="19" s="1"/>
  <c r="I2095" i="19"/>
  <c r="K2095" i="19" s="1"/>
  <c r="L2095" i="19" s="1"/>
  <c r="I1137" i="19"/>
  <c r="K1137" i="19" s="1"/>
  <c r="L1137" i="19" s="1"/>
  <c r="I1615" i="19"/>
  <c r="K1615" i="19" s="1"/>
  <c r="L1615" i="19" s="1"/>
  <c r="I2097" i="19"/>
  <c r="K2097" i="19" s="1"/>
  <c r="L2097" i="19" s="1"/>
  <c r="I328" i="19"/>
  <c r="K328" i="19" s="1"/>
  <c r="L328" i="19" s="1"/>
  <c r="I227" i="19"/>
  <c r="K227" i="19" s="1"/>
  <c r="L227" i="19" s="1"/>
  <c r="I850" i="19"/>
  <c r="K850" i="19" s="1"/>
  <c r="L850" i="19" s="1"/>
  <c r="I1815" i="19"/>
  <c r="K1815" i="19" s="1"/>
  <c r="L1815" i="19" s="1"/>
  <c r="I197" i="19"/>
  <c r="K197" i="19" s="1"/>
  <c r="L197" i="19" s="1"/>
  <c r="I233" i="19"/>
  <c r="K233" i="19" s="1"/>
  <c r="L233" i="19" s="1"/>
  <c r="I1338" i="19"/>
  <c r="K1338" i="19" s="1"/>
  <c r="L1338" i="19" s="1"/>
  <c r="I1517" i="19"/>
  <c r="K1517" i="19" s="1"/>
  <c r="L1517" i="19" s="1"/>
  <c r="I2039" i="19"/>
  <c r="K2039" i="19" s="1"/>
  <c r="L2039" i="19" s="1"/>
  <c r="I406" i="19"/>
  <c r="K406" i="19" s="1"/>
  <c r="L406" i="19" s="1"/>
  <c r="I771" i="19"/>
  <c r="K771" i="19" s="1"/>
  <c r="L771" i="19" s="1"/>
  <c r="I458" i="19"/>
  <c r="K458" i="19" s="1"/>
  <c r="L458" i="19" s="1"/>
  <c r="I563" i="19"/>
  <c r="K563" i="19" s="1"/>
  <c r="L563" i="19" s="1"/>
  <c r="I147" i="19"/>
  <c r="K147" i="19" s="1"/>
  <c r="L147" i="19" s="1"/>
  <c r="J306" i="20" a="1"/>
  <c r="J1851" i="20" a="1"/>
  <c r="J1020" i="20" a="1"/>
  <c r="J475" i="20" a="1"/>
  <c r="J554" i="20" a="1"/>
  <c r="J1180" i="20" a="1"/>
  <c r="J1544" i="20" a="1"/>
  <c r="J1103" i="20" a="1"/>
  <c r="J296" i="20" a="1"/>
  <c r="J31" i="20" a="1"/>
  <c r="J278" i="20" a="1"/>
  <c r="J1538" i="20" a="1"/>
  <c r="J2026" i="20" a="1"/>
  <c r="J635" i="20" a="1"/>
  <c r="J2081" i="20" a="1"/>
  <c r="J1661" i="20" a="1"/>
  <c r="J424" i="20" a="1"/>
  <c r="J205" i="20" a="1"/>
  <c r="J1968" i="20" a="1"/>
  <c r="J1691" i="20" a="1"/>
  <c r="J909" i="20" a="1"/>
  <c r="J359" i="20" a="1"/>
  <c r="J913" i="20" a="1"/>
  <c r="J1869" i="20" a="1"/>
  <c r="J2018" i="20" a="1"/>
  <c r="J787" i="20" a="1"/>
  <c r="J1084" i="20" a="1"/>
  <c r="J1260" i="20" a="1"/>
  <c r="J187" i="20" a="1"/>
  <c r="J1963" i="20" a="1"/>
  <c r="J648" i="20" a="1"/>
  <c r="J1717" i="20" a="1"/>
  <c r="J599" i="20" a="1"/>
  <c r="J2132" i="20" a="1"/>
  <c r="J1240" i="20" a="1"/>
  <c r="J1311" i="20" a="1"/>
  <c r="J2078" i="20" a="1"/>
  <c r="J1236" i="20" a="1"/>
  <c r="J919" i="20" a="1"/>
  <c r="J1831" i="20" a="1"/>
  <c r="J1478" i="20" a="1"/>
  <c r="J803" i="20" a="1"/>
  <c r="J1361" i="20" a="1"/>
  <c r="J489" i="20" a="1"/>
  <c r="J21" i="20" a="1"/>
  <c r="J1428" i="20" a="1"/>
  <c r="J388" i="20" a="1"/>
  <c r="J565" i="20" a="1"/>
  <c r="J459" i="20" a="1"/>
  <c r="J920" i="20" a="1"/>
  <c r="J126" i="20" a="1"/>
  <c r="J710" i="20" a="1"/>
  <c r="J1929" i="20" a="1"/>
  <c r="J46" i="20" a="1"/>
  <c r="J137" i="20" a="1"/>
  <c r="J1747" i="20" a="1"/>
  <c r="J45" i="20" a="1"/>
  <c r="J883" i="20" a="1"/>
  <c r="J1680" i="20" a="1"/>
  <c r="J1295" i="20" a="1"/>
  <c r="J1921" i="20" a="1"/>
  <c r="J871" i="20" a="1"/>
  <c r="J1269" i="20" a="1"/>
  <c r="J1509" i="20" a="1"/>
  <c r="J2060" i="20" a="1"/>
  <c r="J474" i="20" a="1"/>
  <c r="J1964" i="20" a="1"/>
  <c r="J342" i="20" a="1"/>
  <c r="J445" i="20" a="1"/>
  <c r="J406" i="20" a="1"/>
  <c r="J1183" i="20" a="1"/>
  <c r="J301" i="20" a="1"/>
  <c r="J184" i="20" a="1"/>
  <c r="J1795" i="20" a="1"/>
  <c r="J1681" i="20" a="1"/>
  <c r="J1075" i="20" a="1"/>
  <c r="J639" i="20" a="1"/>
  <c r="J227" i="20" a="1"/>
  <c r="J1156" i="20" a="1"/>
  <c r="J1770" i="20" a="1"/>
  <c r="J2086" i="20" a="1"/>
  <c r="J538" i="20" a="1"/>
  <c r="J1189" i="20" a="1"/>
  <c r="J1085" i="20" a="1"/>
  <c r="J1398" i="20" a="1"/>
  <c r="J1600" i="20" a="1"/>
  <c r="J1644" i="20" a="1"/>
  <c r="J1133" i="20" a="1"/>
  <c r="J247" i="20" a="1"/>
  <c r="J1552" i="20" a="1"/>
  <c r="J1028" i="20" a="1"/>
  <c r="J1016" i="20" a="1"/>
  <c r="J604" i="20" a="1"/>
  <c r="J1760" i="20" a="1"/>
  <c r="J1283" i="20" a="1"/>
  <c r="J2115" i="20" a="1"/>
  <c r="J2040" i="20" a="1"/>
  <c r="J509" i="20" a="1"/>
  <c r="J1282" i="20" a="1"/>
  <c r="J1780" i="20" a="1"/>
  <c r="J1202" i="20" a="1"/>
  <c r="J332" i="20" a="1"/>
  <c r="J1620" i="20" a="1"/>
  <c r="J302" i="20" a="1"/>
  <c r="J224" i="20" a="1"/>
  <c r="J935" i="20" a="1"/>
  <c r="J1193" i="20" a="1"/>
  <c r="J217" i="20" a="1"/>
  <c r="J1469" i="20" a="1"/>
  <c r="J1883" i="20" a="1"/>
  <c r="J747" i="20" a="1"/>
  <c r="J429" i="20" a="1"/>
  <c r="J1039" i="20" a="1"/>
  <c r="J1241" i="20" a="1"/>
  <c r="J548" i="20" a="1"/>
  <c r="J1377" i="20" a="1"/>
  <c r="J908" i="20" a="1"/>
  <c r="J1695" i="20" a="1"/>
  <c r="J707" i="20" a="1"/>
  <c r="J968" i="20" a="1"/>
  <c r="J135" i="20" a="1"/>
  <c r="J248" i="20" a="1"/>
  <c r="J177" i="20" a="1"/>
  <c r="J1388" i="20" a="1"/>
  <c r="J212" i="20" a="1"/>
  <c r="J1450" i="20" a="1"/>
  <c r="J97" i="20" a="1"/>
  <c r="J1381" i="20" a="1"/>
  <c r="J1652" i="20" a="1"/>
  <c r="J182" i="20" a="1"/>
  <c r="J1665" i="20" a="1"/>
  <c r="J1572" i="20" a="1"/>
  <c r="J525" i="20" a="1"/>
  <c r="J616" i="20" a="1"/>
  <c r="J11" i="20" a="1"/>
  <c r="J1115" i="20" a="1"/>
  <c r="J1023" i="20" a="1"/>
  <c r="J490" i="20" a="1"/>
  <c r="J25" i="20" a="1"/>
  <c r="J817" i="20" a="1"/>
  <c r="J1319" i="20" a="1"/>
  <c r="J1222" i="20" a="1"/>
  <c r="J1967" i="20" a="1"/>
  <c r="J1135" i="20" a="1"/>
  <c r="J294" i="20" a="1"/>
  <c r="J340" i="20" a="1"/>
  <c r="J527" i="20" a="1"/>
  <c r="J797" i="20" a="1"/>
  <c r="J1863" i="20" a="1"/>
  <c r="J1947" i="20" a="1"/>
  <c r="J215" i="20" a="1"/>
  <c r="J1986" i="20" a="1"/>
  <c r="J808" i="20" a="1"/>
  <c r="J2031" i="20" a="1"/>
  <c r="J603" i="20" a="1"/>
  <c r="J1142" i="20" a="1"/>
  <c r="J818" i="20" a="1"/>
  <c r="J2154" i="20" a="1"/>
  <c r="J1445" i="20" a="1"/>
  <c r="J1498" i="20" a="1"/>
  <c r="J1431" i="20" a="1"/>
  <c r="J689" i="20" a="1"/>
  <c r="J970" i="20" a="1"/>
  <c r="J1859" i="20" a="1"/>
  <c r="J1128" i="20" a="1"/>
  <c r="J555" i="20" a="1"/>
  <c r="J1666" i="20" a="1"/>
  <c r="J1284" i="20" a="1"/>
  <c r="J933" i="20" a="1"/>
  <c r="J812" i="20" a="1"/>
  <c r="J141" i="20" a="1"/>
  <c r="J1356" i="20" a="1"/>
  <c r="J1298" i="20" a="1"/>
  <c r="J2064" i="20" a="1"/>
  <c r="J1978" i="20" a="1"/>
  <c r="J799" i="20" a="1"/>
  <c r="J1743" i="20" a="1"/>
  <c r="J1099" i="20" a="1"/>
  <c r="J1664" i="20" a="1"/>
  <c r="J1995" i="20" a="1"/>
  <c r="J1198" i="20" a="1"/>
  <c r="J907" i="20" a="1"/>
  <c r="J74" i="20" a="1"/>
  <c r="J1417" i="20" a="1"/>
  <c r="J1880" i="20" a="1"/>
  <c r="J1176" i="20" a="1"/>
  <c r="J101" i="20" a="1"/>
  <c r="J1306" i="20" a="1"/>
  <c r="J40" i="20" a="1"/>
  <c r="J2059" i="20" a="1"/>
  <c r="J1497" i="20" a="1"/>
  <c r="J128" i="20" a="1"/>
  <c r="J309" i="20" a="1"/>
  <c r="J190" i="20" a="1"/>
  <c r="J370" i="20" a="1"/>
  <c r="J139" i="20" a="1"/>
  <c r="J1870" i="20" a="1"/>
  <c r="J847" i="20" a="1"/>
  <c r="J1012" i="20" a="1"/>
  <c r="J682" i="20" a="1"/>
  <c r="J226" i="20" a="1"/>
  <c r="J1830" i="20" a="1"/>
  <c r="J2061" i="20" a="1"/>
  <c r="J718" i="20" a="1"/>
  <c r="J2084" i="20" a="1"/>
  <c r="J174" i="20" a="1"/>
  <c r="J1439" i="20" a="1"/>
  <c r="J999" i="20" a="1"/>
  <c r="J1696" i="20" a="1"/>
  <c r="J1781" i="20" a="1"/>
  <c r="J841" i="20" a="1"/>
  <c r="J69" i="20" a="1"/>
  <c r="J1201" i="20" a="1"/>
  <c r="J1845" i="20" a="1"/>
  <c r="J1561" i="20" a="1"/>
  <c r="J1036" i="20" a="1"/>
  <c r="J1867" i="20" a="1"/>
  <c r="J1373" i="20" a="1"/>
  <c r="J455" i="20" a="1"/>
  <c r="J239" i="20" a="1"/>
  <c r="J1886" i="20" a="1"/>
  <c r="J1071" i="20" a="1"/>
  <c r="J777" i="20" a="1"/>
  <c r="J1549" i="20" a="1"/>
  <c r="J1739" i="20" a="1"/>
  <c r="J688" i="20" a="1"/>
  <c r="J236" i="20" a="1"/>
  <c r="J1634" i="20" a="1"/>
  <c r="J1348" i="20" a="1"/>
  <c r="J2095" i="20" a="1"/>
  <c r="J1924" i="20" a="1"/>
  <c r="J721" i="20" a="1"/>
  <c r="J536" i="20" a="1"/>
  <c r="J1215" i="20" a="1"/>
  <c r="J1528" i="20" a="1"/>
  <c r="J991" i="20" a="1"/>
  <c r="J547" i="20" a="1"/>
  <c r="J528" i="20" a="1"/>
  <c r="J1267" i="20" a="1"/>
  <c r="J1716" i="20" a="1"/>
  <c r="J362" i="20" a="1"/>
  <c r="J60" i="20" a="1"/>
  <c r="J1888" i="20" a="1"/>
  <c r="J645" i="20" a="1"/>
  <c r="J952" i="20" a="1"/>
  <c r="J1811" i="20" a="1"/>
  <c r="J866" i="20" a="1"/>
  <c r="J2104" i="20" a="1"/>
  <c r="J2092" i="20" a="1"/>
  <c r="J844" i="20" a="1"/>
  <c r="J286" i="20" a="1"/>
  <c r="J1617" i="20" a="1"/>
  <c r="J714" i="20" a="1"/>
  <c r="J508" i="20" a="1"/>
  <c r="J1977" i="20" a="1"/>
  <c r="J1896" i="20" a="1"/>
  <c r="J240" i="20" a="1"/>
  <c r="J955" i="20" a="1"/>
  <c r="J1954" i="20" a="1"/>
  <c r="J427" i="20" a="1"/>
  <c r="J666" i="20" a="1"/>
  <c r="J59" i="20" a="1"/>
  <c r="J353" i="20" a="1"/>
  <c r="J925" i="20" a="1"/>
  <c r="J2083" i="20" a="1"/>
  <c r="J1745" i="20" a="1"/>
  <c r="J357" i="20" a="1"/>
  <c r="J758" i="20" a="1"/>
  <c r="J1492" i="20" a="1"/>
  <c r="J1248" i="20" a="1"/>
  <c r="J2016" i="20" a="1"/>
  <c r="J840" i="20" a="1"/>
  <c r="J1379" i="20" a="1"/>
  <c r="J1885" i="20" a="1"/>
  <c r="J1210" i="20" a="1"/>
  <c r="J1484" i="20" a="1"/>
  <c r="J1232" i="20" a="1"/>
  <c r="J2029" i="20" a="1"/>
  <c r="J917" i="20" a="1"/>
  <c r="J1001" i="20" a="1"/>
  <c r="J86" i="20" a="1"/>
  <c r="J2135" i="20" a="1"/>
  <c r="J1670" i="20" a="1"/>
  <c r="J1430" i="20" a="1"/>
  <c r="J1529" i="20" a="1"/>
  <c r="J1586" i="20" a="1"/>
  <c r="J1186" i="20" a="1"/>
  <c r="J1289" i="20" a="1"/>
  <c r="J1900" i="20" a="1"/>
  <c r="J322" i="20" a="1"/>
  <c r="J1836" i="20" a="1"/>
  <c r="J1411" i="20" a="1"/>
  <c r="J1611" i="20" a="1"/>
  <c r="J1801" i="20" a="1"/>
  <c r="J876" i="20" a="1"/>
  <c r="J1505" i="20" a="1"/>
  <c r="J1757" i="20" a="1"/>
  <c r="J1659" i="20" a="1"/>
  <c r="J1809" i="20" a="1"/>
  <c r="J271" i="20" a="1"/>
  <c r="J229" i="20" a="1"/>
  <c r="J1793" i="20" a="1"/>
  <c r="J1715" i="20" a="1"/>
  <c r="J1339" i="20" a="1"/>
  <c r="J705" i="20" a="1"/>
  <c r="J1813" i="20" a="1"/>
  <c r="J42" i="20" a="1"/>
  <c r="J1581" i="20" a="1"/>
  <c r="J1502" i="20" a="1"/>
  <c r="J428" i="20" a="1"/>
  <c r="J1965" i="20" a="1"/>
  <c r="J2149" i="20" a="1"/>
  <c r="J1511" i="20" a="1"/>
  <c r="J1697" i="20" a="1"/>
  <c r="J1574" i="20" a="1"/>
  <c r="J2034" i="20" a="1"/>
  <c r="J196" i="20" a="1"/>
  <c r="J1542" i="20" a="1"/>
  <c r="J319" i="20" a="1"/>
  <c r="J563" i="20" a="1"/>
  <c r="J856" i="20" a="1"/>
  <c r="J1265" i="20" a="1"/>
  <c r="J1401" i="20" a="1"/>
  <c r="J1226" i="20" a="1"/>
  <c r="J494" i="20" a="1"/>
  <c r="J8" i="20" a="1"/>
  <c r="J810" i="20" a="1"/>
  <c r="J1462" i="20" a="1"/>
  <c r="J384" i="20" a="1"/>
  <c r="J523" i="20" a="1"/>
  <c r="J200" i="20" a="1"/>
  <c r="J551" i="20" a="1"/>
  <c r="J1475" i="20" a="1"/>
  <c r="J426" i="20" a="1"/>
  <c r="J2117" i="20" a="1"/>
  <c r="J796" i="20" a="1"/>
  <c r="J571" i="20" a="1"/>
  <c r="J498" i="20" a="1"/>
  <c r="J140" i="20" a="1"/>
  <c r="J1489" i="20" a="1"/>
  <c r="J1726" i="20" a="1"/>
  <c r="J1064" i="20" a="1"/>
  <c r="J776" i="20" a="1"/>
  <c r="J1737" i="20" a="1"/>
  <c r="J1362" i="20" a="1"/>
  <c r="J1178" i="20" a="1"/>
  <c r="J1732" i="20" a="1"/>
  <c r="J2027" i="20" a="1"/>
  <c r="J1764" i="20" a="1"/>
  <c r="J679" i="20" a="1"/>
  <c r="J2051" i="20" a="1"/>
  <c r="J1203" i="20" a="1"/>
  <c r="J2042" i="20" a="1"/>
  <c r="J1834" i="20" a="1"/>
  <c r="J2138" i="20" a="1"/>
  <c r="J557" i="20" a="1"/>
  <c r="J698" i="20" a="1"/>
  <c r="J1334" i="20" a="1"/>
  <c r="J1130" i="20" a="1"/>
  <c r="J1826" i="20" a="1"/>
  <c r="J1766" i="20" a="1"/>
  <c r="J1396" i="20" a="1"/>
  <c r="J261" i="20" a="1"/>
  <c r="J400" i="20" a="1"/>
  <c r="J1678" i="20" a="1"/>
  <c r="J914" i="20" a="1"/>
  <c r="J834" i="20" a="1"/>
  <c r="J1019" i="20" a="1"/>
  <c r="J311" i="20" a="1"/>
  <c r="J1308" i="20" a="1"/>
  <c r="J1587" i="20" a="1"/>
  <c r="J620" i="20" a="1"/>
  <c r="J1375" i="20" a="1"/>
  <c r="J1496" i="20" a="1"/>
  <c r="J638" i="20" a="1"/>
  <c r="J1608" i="20" a="1"/>
  <c r="J1146" i="20" a="1"/>
  <c r="J354" i="20" a="1"/>
  <c r="J1939" i="20" a="1"/>
  <c r="J378" i="20" a="1"/>
  <c r="J1367" i="20" a="1"/>
  <c r="J1537" i="20" a="1"/>
  <c r="J1051" i="20" a="1"/>
  <c r="J789" i="20" a="1"/>
  <c r="J1360" i="20" a="1"/>
  <c r="J1718" i="20" a="1"/>
  <c r="J1752" i="20" a="1"/>
  <c r="J1598" i="20" a="1"/>
  <c r="J481" i="20" a="1"/>
  <c r="J1733" i="20" a="1"/>
  <c r="J1749" i="20" a="1"/>
  <c r="J361" i="20" a="1"/>
  <c r="J73" i="20" a="1"/>
  <c r="J299" i="20" a="1"/>
  <c r="J1279" i="20" a="1"/>
  <c r="J595" i="20" a="1"/>
  <c r="J605" i="20" a="1"/>
  <c r="J1426" i="20" a="1"/>
  <c r="J575" i="20" a="1"/>
  <c r="J1349" i="20" a="1"/>
  <c r="J1296" i="20" a="1"/>
  <c r="J368" i="20" a="1"/>
  <c r="J2001" i="20" a="1"/>
  <c r="J1981" i="20" a="1"/>
  <c r="J1185" i="20" a="1"/>
  <c r="J2131" i="20" a="1"/>
  <c r="J1093" i="20" a="1"/>
  <c r="J617" i="20" a="1"/>
  <c r="J727" i="20" a="1"/>
  <c r="J761" i="20" a="1"/>
  <c r="J1563" i="20" a="1"/>
  <c r="J1397" i="20" a="1"/>
  <c r="J1141" i="20" a="1"/>
  <c r="J56" i="20" a="1"/>
  <c r="J1871" i="20" a="1"/>
  <c r="J1233" i="20" a="1"/>
  <c r="J1009" i="20" a="1"/>
  <c r="J155" i="20" a="1"/>
  <c r="J1234" i="20" a="1"/>
  <c r="J518" i="20" a="1"/>
  <c r="J824" i="20" a="1"/>
  <c r="J1543" i="20" a="1"/>
  <c r="J1090" i="20" a="1"/>
  <c r="J1303" i="20" a="1"/>
  <c r="J431" i="20" a="1"/>
  <c r="J1797" i="20" a="1"/>
  <c r="J71" i="20" a="1"/>
  <c r="J894" i="20" a="1"/>
  <c r="J402" i="20" a="1"/>
  <c r="J1488" i="20" a="1"/>
  <c r="J1030" i="20" a="1"/>
  <c r="J1856" i="20" a="1"/>
  <c r="J1220" i="20" a="1"/>
  <c r="J1069" i="20" a="1"/>
  <c r="J753" i="20" a="1"/>
  <c r="J823" i="20" a="1"/>
  <c r="J726" i="20" a="1"/>
  <c r="J79" i="20" a="1"/>
  <c r="J677" i="20" a="1"/>
  <c r="J662" i="20" a="1"/>
  <c r="J706" i="20" a="1"/>
  <c r="J798" i="20" a="1"/>
  <c r="J539" i="20" a="1"/>
  <c r="J546" i="20" a="1"/>
  <c r="J1309" i="20" a="1"/>
  <c r="J1961" i="20" a="1"/>
  <c r="J1376" i="20" a="1"/>
  <c r="J90" i="20" a="1"/>
  <c r="J858" i="20" a="1"/>
  <c r="J1565" i="20" a="1"/>
  <c r="J1389" i="20" a="1"/>
  <c r="J1127" i="20" a="1"/>
  <c r="J1433" i="20" a="1"/>
  <c r="J1864" i="20" a="1"/>
  <c r="J1472" i="20" a="1"/>
  <c r="J72" i="20" a="1"/>
  <c r="J1270" i="20" a="1"/>
  <c r="J1038" i="20" a="1"/>
  <c r="J1368" i="20" a="1"/>
  <c r="J996" i="20" a="1"/>
  <c r="J1259" i="20" a="1"/>
  <c r="J900" i="20" a="1"/>
  <c r="J1579" i="20" a="1"/>
  <c r="J1353" i="20" a="1"/>
  <c r="J1919" i="20" a="1"/>
  <c r="J526" i="20" a="1"/>
  <c r="J1557" i="20" a="1"/>
  <c r="J1539" i="20" a="1"/>
  <c r="J1728" i="20" a="1"/>
  <c r="J434" i="20" a="1"/>
  <c r="J835" i="20" a="1"/>
  <c r="J544" i="20" a="1"/>
  <c r="J1370" i="20" a="1"/>
  <c r="J1916" i="20" a="1"/>
  <c r="J117" i="20" a="1"/>
  <c r="J1756" i="20" a="1"/>
  <c r="J150" i="20" a="1"/>
  <c r="J414" i="20" a="1"/>
  <c r="J537" i="20" a="1"/>
  <c r="J556" i="20" a="1"/>
  <c r="J64" i="20" a="1"/>
  <c r="J238" i="20" a="1"/>
  <c r="J1321" i="20" a="1"/>
  <c r="J2057" i="20" a="1"/>
  <c r="J389" i="20" a="1"/>
  <c r="J1387" i="20" a="1"/>
  <c r="J1032" i="20" a="1"/>
  <c r="J663" i="20" a="1"/>
  <c r="J1592" i="20" a="1"/>
  <c r="J94" i="20" a="1"/>
  <c r="J358" i="20" a="1"/>
  <c r="J303" i="20" a="1"/>
  <c r="J729" i="20" a="1"/>
  <c r="J1656" i="20" a="1"/>
  <c r="J1436" i="20" a="1"/>
  <c r="J2082" i="20" a="1"/>
  <c r="J1786" i="20" a="1"/>
  <c r="J1630" i="20" a="1"/>
  <c r="J1578" i="20" a="1"/>
  <c r="J1487" i="20" a="1"/>
  <c r="J1014" i="20" a="1"/>
  <c r="J1423" i="20" a="1"/>
  <c r="J1938" i="20" a="1"/>
  <c r="J1467" i="20" a="1"/>
  <c r="J1483" i="20" a="1"/>
  <c r="J297" i="20" a="1"/>
  <c r="J7" i="20" a="1"/>
  <c r="J923" i="20" a="1"/>
  <c r="J1816" i="20" a="1"/>
  <c r="J6" i="20" a="1"/>
  <c r="J1996" i="20" a="1"/>
  <c r="J13" i="20" a="1"/>
  <c r="J558" i="20" a="1"/>
  <c r="J1694" i="20" a="1"/>
  <c r="J91" i="20" a="1"/>
  <c r="J232" i="20" a="1"/>
  <c r="J833" i="20" a="1"/>
  <c r="J343" i="20" a="1"/>
  <c r="J1476" i="20" a="1"/>
  <c r="J121" i="20" a="1"/>
  <c r="J1534" i="20" a="1"/>
  <c r="J690" i="20" a="1"/>
  <c r="J916" i="20" a="1"/>
  <c r="J606" i="20" a="1"/>
  <c r="J1297" i="20" a="1"/>
  <c r="J1693" i="20" a="1"/>
  <c r="J1182" i="20" a="1"/>
  <c r="J415" i="20" a="1"/>
  <c r="J1844" i="20" a="1"/>
  <c r="J788" i="20" a="1"/>
  <c r="J265" i="20" a="1"/>
  <c r="J641" i="20" a="1"/>
  <c r="J1635" i="20" a="1"/>
  <c r="J1404" i="20" a="1"/>
  <c r="J1638" i="20" a="1"/>
  <c r="J1576" i="20" a="1"/>
  <c r="J290" i="20" a="1"/>
  <c r="J1208" i="20" a="1"/>
  <c r="J1358" i="20" a="1"/>
  <c r="J984" i="20" a="1"/>
  <c r="J806" i="20" a="1"/>
  <c r="J1820" i="20" a="1"/>
  <c r="J550" i="20" a="1"/>
  <c r="J530" i="20" a="1"/>
  <c r="J333" i="20" a="1"/>
  <c r="J136" i="20" a="1"/>
  <c r="J667" i="20" a="1"/>
  <c r="J846" i="20" a="1"/>
  <c r="J1842" i="20" a="1"/>
  <c r="J1828" i="20" a="1"/>
  <c r="J225" i="20" a="1"/>
  <c r="J926" i="20" a="1"/>
  <c r="J331" i="20" a="1"/>
  <c r="J422" i="20" a="1"/>
  <c r="J1264" i="20" a="1"/>
  <c r="J972" i="20" a="1"/>
  <c r="J636" i="20" a="1"/>
  <c r="J1903" i="20" a="1"/>
  <c r="J1779" i="20" a="1"/>
  <c r="J4" i="20" a="1"/>
  <c r="J1313" i="20" a="1"/>
  <c r="J568" i="20" a="1"/>
  <c r="J615" i="20" a="1"/>
  <c r="J724" i="20" a="1"/>
  <c r="J511" i="20" a="1"/>
  <c r="J2139" i="20" a="1"/>
  <c r="J216" i="20" a="1"/>
  <c r="J1606" i="20" a="1"/>
  <c r="J1116" i="20" a="1"/>
  <c r="J55" i="20" a="1"/>
  <c r="J915" i="20" a="1"/>
  <c r="J1044" i="20" a="1"/>
  <c r="J668" i="20" a="1"/>
  <c r="J36" i="20" a="1"/>
  <c r="J373" i="20" a="1"/>
  <c r="J1846" i="20" a="1"/>
  <c r="J1712" i="20" a="1"/>
  <c r="J1067" i="20" a="1"/>
  <c r="J339" i="20" a="1"/>
  <c r="J886" i="20" a="1"/>
  <c r="J472" i="20" a="1"/>
  <c r="J108" i="20" a="1"/>
  <c r="J425" i="20" a="1"/>
  <c r="J1045" i="20" a="1"/>
  <c r="J89" i="20" a="1"/>
  <c r="J372" i="20" a="1"/>
  <c r="J473" i="20" a="1"/>
  <c r="J632" i="20" a="1"/>
  <c r="J939" i="20" a="1"/>
  <c r="J1962" i="20" a="1"/>
  <c r="J751" i="20" a="1"/>
  <c r="J1192" i="20" a="1"/>
  <c r="J20" i="20" a="1"/>
  <c r="J1530" i="20" a="1"/>
  <c r="J416" i="20" a="1"/>
  <c r="J1935" i="20" a="1"/>
  <c r="J1175" i="20" a="1"/>
  <c r="J1806" i="20" a="1"/>
  <c r="J2100" i="20" a="1"/>
  <c r="J1336" i="20" a="1"/>
  <c r="J1324" i="20" a="1"/>
  <c r="J119" i="20" a="1"/>
  <c r="J1021" i="20" a="1"/>
  <c r="J580" i="20" a="1"/>
  <c r="J901" i="20" a="1"/>
  <c r="J1762" i="20" a="1"/>
  <c r="J2126" i="20" a="1"/>
  <c r="J1055" i="20" a="1"/>
  <c r="J1658" i="20" a="1"/>
  <c r="J1879" i="20" a="1"/>
  <c r="J757" i="20" a="1"/>
  <c r="J439" i="20" a="1"/>
  <c r="J1898" i="20" a="1"/>
  <c r="J893" i="20" a="1"/>
  <c r="J375" i="20" a="1"/>
  <c r="J2056" i="20" a="1"/>
  <c r="J630" i="20" a="1"/>
  <c r="J1675" i="20" a="1"/>
  <c r="J1615" i="20" a="1"/>
  <c r="J1263" i="20" a="1"/>
  <c r="J678" i="20" a="1"/>
  <c r="J857" i="20" a="1"/>
  <c r="J628" i="20" a="1"/>
  <c r="J2013" i="20" a="1"/>
  <c r="J743" i="20" a="1"/>
  <c r="J734" i="20" a="1"/>
  <c r="J1782" i="20" a="1"/>
  <c r="J310" i="20" a="1"/>
  <c r="J1304" i="20" a="1"/>
  <c r="J1145" i="20" a="1"/>
  <c r="J363" i="20" a="1"/>
  <c r="J496" i="20" a="1"/>
  <c r="J884" i="20" a="1"/>
  <c r="J1035" i="20" a="1"/>
  <c r="J1980" i="20" a="1"/>
  <c r="J754" i="20" a="1"/>
  <c r="J513" i="20" a="1"/>
  <c r="J2048" i="20" a="1"/>
  <c r="J1494" i="20" a="1"/>
  <c r="J347" i="20" a="1"/>
  <c r="J849" i="20" a="1"/>
  <c r="J995" i="20" a="1"/>
  <c r="J1211" i="20" a="1"/>
  <c r="J763" i="20" a="1"/>
  <c r="J1277" i="20" a="1"/>
  <c r="J396" i="20" a="1"/>
  <c r="J779" i="20" a="1"/>
  <c r="J132" i="20" a="1"/>
  <c r="J292" i="20" a="1"/>
  <c r="J1790" i="20" a="1"/>
  <c r="J435" i="20" a="1"/>
  <c r="J2072" i="20" a="1"/>
  <c r="J905" i="20" a="1"/>
  <c r="J912" i="20" a="1"/>
  <c r="J243" i="20" a="1"/>
  <c r="J612" i="20" a="1"/>
  <c r="J904" i="20" a="1"/>
  <c r="J1882" i="20" a="1"/>
  <c r="J1213" i="20" a="1"/>
  <c r="J1839" i="20" a="1"/>
  <c r="J87" i="20" a="1"/>
  <c r="J1076" i="20" a="1"/>
  <c r="J1120" i="20" a="1"/>
  <c r="J334" i="20" a="1"/>
  <c r="J305" i="20" a="1"/>
  <c r="J1454" i="20" a="1"/>
  <c r="J420" i="20" a="1"/>
  <c r="J1117" i="20" a="1"/>
  <c r="J1031" i="20" a="1"/>
  <c r="J336" i="20" a="1"/>
  <c r="J462" i="20" a="1"/>
  <c r="J1098" i="20" a="1"/>
  <c r="J2120" i="20" a="1"/>
  <c r="J1970" i="20" a="1"/>
  <c r="J775" i="20" a="1"/>
  <c r="J30" i="20" a="1"/>
  <c r="J35" i="20" a="1"/>
  <c r="J2073" i="20" a="1"/>
  <c r="J2053" i="20" a="1"/>
  <c r="J1065" i="20" a="1"/>
  <c r="J407" i="20" a="1"/>
  <c r="J1110" i="20" a="1"/>
  <c r="J409" i="20" a="1"/>
  <c r="J717" i="20" a="1"/>
  <c r="J2110" i="20" a="1"/>
  <c r="J96" i="20" a="1"/>
  <c r="J1342" i="20" a="1"/>
  <c r="J2113" i="20" a="1"/>
  <c r="J185" i="20" a="1"/>
  <c r="J937" i="20" a="1"/>
  <c r="J1322" i="20" a="1"/>
  <c r="J1477" i="20" a="1"/>
  <c r="J1199" i="20" a="1"/>
  <c r="J673" i="20" a="1"/>
  <c r="J957" i="20" a="1"/>
  <c r="J102" i="20" a="1"/>
  <c r="J1246" i="20" a="1"/>
  <c r="J38" i="20" a="1"/>
  <c r="J1759" i="20" a="1"/>
  <c r="J1822" i="20" a="1"/>
  <c r="J81" i="20" a="1"/>
  <c r="J482" i="20" a="1"/>
  <c r="J1108" i="20" a="1"/>
  <c r="J85" i="20" a="1"/>
  <c r="J1243" i="20" a="1"/>
  <c r="J1829" i="20" a="1"/>
  <c r="J1550" i="20" a="1"/>
  <c r="J1847" i="20" a="1"/>
  <c r="J896" i="20" a="1"/>
  <c r="J640" i="20" a="1"/>
  <c r="J284" i="20" a="1"/>
  <c r="J109" i="20" a="1"/>
  <c r="J149" i="20" a="1"/>
  <c r="J2011" i="20" a="1"/>
  <c r="J1915" i="20" a="1"/>
  <c r="J854" i="20" a="1"/>
  <c r="J1545" i="20" a="1"/>
  <c r="J1503" i="20" a="1"/>
  <c r="J1727" i="20" a="1"/>
  <c r="J92" i="20" a="1"/>
  <c r="J2055" i="20" a="1"/>
  <c r="J1293" i="20" a="1"/>
  <c r="J1616" i="20" a="1"/>
  <c r="J1594" i="20" a="1"/>
  <c r="J646" i="20" a="1"/>
  <c r="J1087" i="20" a="1"/>
  <c r="J1365" i="20" a="1"/>
  <c r="J1237" i="20" a="1"/>
  <c r="J944" i="20" a="1"/>
  <c r="J1917" i="20" a="1"/>
  <c r="J298" i="20" a="1"/>
  <c r="J263" i="20" a="1"/>
  <c r="J351" i="20" a="1"/>
  <c r="J657" i="20" a="1"/>
  <c r="J204" i="20" a="1"/>
  <c r="J836" i="20" a="1"/>
  <c r="J1736" i="20" a="1"/>
  <c r="J699" i="20" a="1"/>
  <c r="J1908" i="20" a="1"/>
  <c r="J1447" i="20" a="1"/>
  <c r="J1209" i="20" a="1"/>
  <c r="J148" i="20" a="1"/>
  <c r="J1913" i="20" a="1"/>
  <c r="J1405" i="20" a="1"/>
  <c r="J570" i="20" a="1"/>
  <c r="J1165" i="20" a="1"/>
  <c r="J602" i="20" a="1"/>
  <c r="J436" i="20" a="1"/>
  <c r="J1118" i="20" a="1"/>
  <c r="J244" i="20" a="1"/>
  <c r="J2108" i="20" a="1"/>
  <c r="J183" i="20" a="1"/>
  <c r="J1429" i="20" a="1"/>
  <c r="J1517" i="20" a="1"/>
  <c r="J1252" i="20" a="1"/>
  <c r="J975" i="20" a="1"/>
  <c r="J153" i="20" a="1"/>
  <c r="J601" i="20" a="1"/>
  <c r="J691" i="20" a="1"/>
  <c r="J288" i="20" a="1"/>
  <c r="J145" i="20" a="1"/>
  <c r="J1410" i="20" a="1"/>
  <c r="J1341" i="20" a="1"/>
  <c r="J2112" i="20" a="1"/>
  <c r="J194" i="20" a="1"/>
  <c r="J1047" i="20" a="1"/>
  <c r="J1495" i="20" a="1"/>
  <c r="J320" i="20" a="1"/>
  <c r="J1708" i="20" a="1"/>
  <c r="J1425" i="20" a="1"/>
  <c r="J201" i="20" a="1"/>
  <c r="J344" i="20" a="1"/>
  <c r="J1515" i="20" a="1"/>
  <c r="J703" i="20" a="1"/>
  <c r="J1272" i="20" a="1"/>
  <c r="J828" i="20" a="1"/>
  <c r="J1086" i="20" a="1"/>
  <c r="J519" i="20" a="1"/>
  <c r="J1463" i="20" a="1"/>
  <c r="J1722" i="20" a="1"/>
  <c r="J1407" i="20" a="1"/>
  <c r="J1651" i="20" a="1"/>
  <c r="J1026" i="20" a="1"/>
  <c r="J906" i="20" a="1"/>
  <c r="J485" i="20" a="1"/>
  <c r="J328" i="20" a="1"/>
  <c r="J44" i="20" a="1"/>
  <c r="J2098" i="20" a="1"/>
  <c r="J249" i="20" a="1"/>
  <c r="J386" i="20" a="1"/>
  <c r="J1575" i="20" a="1"/>
  <c r="J188" i="20" a="1"/>
  <c r="J476" i="20" a="1"/>
  <c r="J1427" i="20" a="1"/>
  <c r="J922" i="20" a="1"/>
  <c r="J610" i="20" a="1"/>
  <c r="J2155" i="20" a="1"/>
  <c r="J160" i="20" a="1"/>
  <c r="J762" i="20" a="1"/>
  <c r="J1984" i="20" a="1"/>
  <c r="J50" i="20" a="1"/>
  <c r="J1761" i="20" a="1"/>
  <c r="J772" i="20" a="1"/>
  <c r="J1451" i="20" a="1"/>
  <c r="J712" i="20" a="1"/>
  <c r="J2062" i="20" a="1"/>
  <c r="J889" i="20" a="1"/>
  <c r="J1394" i="20" a="1"/>
  <c r="J2142" i="20" a="1"/>
  <c r="J607" i="20" a="1"/>
  <c r="J1191" i="20" a="1"/>
  <c r="J1928" i="20" a="1"/>
  <c r="J1742" i="20" a="1"/>
  <c r="J272" i="20" a="1"/>
  <c r="J209" i="20" a="1"/>
  <c r="J715" i="20" a="1"/>
  <c r="J792" i="20" a="1"/>
  <c r="J82" i="20" a="1"/>
  <c r="J1256" i="20" a="1"/>
  <c r="J864" i="20" a="1"/>
  <c r="J1442" i="20" a="1"/>
  <c r="J853" i="20" a="1"/>
  <c r="J589" i="20" a="1"/>
  <c r="J510" i="20" a="1"/>
  <c r="J2158" i="20" a="1"/>
  <c r="J800" i="20" a="1"/>
  <c r="J53" i="20" a="1"/>
  <c r="J1857" i="20" a="1"/>
  <c r="J1547" i="20" a="1"/>
  <c r="J1792" i="20" a="1"/>
  <c r="J147" i="20" a="1"/>
  <c r="J872" i="20" a="1"/>
  <c r="J624" i="20" a="1"/>
  <c r="J946" i="20" a="1"/>
  <c r="J1140" i="20" a="1"/>
  <c r="J5" i="20" a="1"/>
  <c r="J1473" i="20" a="1"/>
  <c r="J1777" i="20" a="1"/>
  <c r="J325" i="20" a="1"/>
  <c r="J365" i="20" a="1"/>
  <c r="J708" i="20" a="1"/>
  <c r="J168" i="20" a="1"/>
  <c r="J1171" i="20" a="1"/>
  <c r="J233" i="20" a="1"/>
  <c r="J578" i="20" a="1"/>
  <c r="J733" i="20" a="1"/>
  <c r="J1300" i="20" a="1"/>
  <c r="J735" i="20" a="1"/>
  <c r="J207" i="20" a="1"/>
  <c r="J1247" i="20" a="1"/>
  <c r="J1357" i="20" a="1"/>
  <c r="J977" i="20" a="1"/>
  <c r="J1164" i="20" a="1"/>
  <c r="J1941" i="20" a="1"/>
  <c r="J1679" i="20" a="1"/>
  <c r="J621" i="20" a="1"/>
  <c r="J1343" i="20" a="1"/>
  <c r="J783" i="20" a="1"/>
  <c r="J967" i="20" a="1"/>
  <c r="J1235" i="20" a="1"/>
  <c r="J1383" i="20" a="1"/>
  <c r="J1748" i="20" a="1"/>
  <c r="J1097" i="20" a="1"/>
  <c r="J1821" i="20" a="1"/>
  <c r="J2023" i="20" a="1"/>
  <c r="J76" i="20" a="1"/>
  <c r="J593" i="20" a="1"/>
  <c r="J1479" i="20" a="1"/>
  <c r="J693" i="20" a="1"/>
  <c r="J1997" i="20" a="1"/>
  <c r="J769" i="20" a="1"/>
  <c r="J1948" i="20" a="1"/>
  <c r="J658" i="20" a="1"/>
  <c r="J625" i="20" a="1"/>
  <c r="J1920" i="20" a="1"/>
  <c r="J1943" i="20" a="1"/>
  <c r="J1905" i="20" a="1"/>
  <c r="J827" i="20" a="1"/>
  <c r="J1266" i="20" a="1"/>
  <c r="J541" i="20" a="1"/>
  <c r="J809" i="20" a="1"/>
  <c r="J1323" i="20" a="1"/>
  <c r="J1676" i="20" a="1"/>
  <c r="J867" i="20" a="1"/>
  <c r="J321" i="20" a="1"/>
  <c r="J1037" i="20" a="1"/>
  <c r="J1642" i="20" a="1"/>
  <c r="J26" i="20" a="1"/>
  <c r="J1310" i="20" a="1"/>
  <c r="J1673" i="20" a="1"/>
  <c r="J1305" i="20" a="1"/>
  <c r="J1466" i="20" a="1"/>
  <c r="J2127" i="20" a="1"/>
  <c r="J1456" i="20" a="1"/>
  <c r="J1068" i="20" a="1"/>
  <c r="J203" i="20" a="1"/>
  <c r="J1406" i="20" a="1"/>
  <c r="J1025" i="20" a="1"/>
  <c r="J277" i="20" a="1"/>
  <c r="J804" i="20" a="1"/>
  <c r="J748" i="20" a="1"/>
  <c r="J118" i="20" a="1"/>
  <c r="J1669" i="20" a="1"/>
  <c r="J1315" i="20" a="1"/>
  <c r="J1624" i="20" a="1"/>
  <c r="J164" i="20" a="1"/>
  <c r="J2160" i="20" a="1"/>
  <c r="J1932" i="20" a="1"/>
  <c r="J683" i="20" a="1"/>
  <c r="J1548" i="20" a="1"/>
  <c r="J1327" i="20" a="1"/>
  <c r="J1930" i="20" a="1"/>
  <c r="J1157" i="20" a="1"/>
  <c r="J1553" i="20" a="1"/>
  <c r="J206" i="20" a="1"/>
  <c r="J1435" i="20" a="1"/>
  <c r="J1155" i="20" a="1"/>
  <c r="J2109" i="20" a="1"/>
  <c r="J1835" i="20" a="1"/>
  <c r="J839" i="20" a="1"/>
  <c r="J572" i="20" a="1"/>
  <c r="J1152" i="20" a="1"/>
  <c r="J1057" i="20" a="1"/>
  <c r="J1400" i="20" a="1"/>
  <c r="J1899" i="20" a="1"/>
  <c r="J1229" i="20" a="1"/>
  <c r="J1934" i="20" a="1"/>
  <c r="J43" i="20" a="1"/>
  <c r="J1318" i="20" a="1"/>
  <c r="J1802" i="20" a="1"/>
  <c r="J1840" i="20" a="1"/>
  <c r="J1763" i="20" a="1"/>
  <c r="J1149" i="20" a="1"/>
  <c r="J1317" i="20" a="1"/>
  <c r="J1354" i="20" a="1"/>
  <c r="J979" i="20" a="1"/>
  <c r="J1214" i="20" a="1"/>
  <c r="J197" i="20" a="1"/>
  <c r="J631" i="20" a="1"/>
  <c r="J609" i="20" a="1"/>
  <c r="J1174" i="20" a="1"/>
  <c r="J1603" i="20" a="1"/>
  <c r="J2054" i="20" a="1"/>
  <c r="J1148" i="20" a="1"/>
  <c r="J158" i="20" a="1"/>
  <c r="J259" i="20" a="1"/>
  <c r="J1719" i="20" a="1"/>
  <c r="J2145" i="20" a="1"/>
  <c r="J440" i="20" a="1"/>
  <c r="J356" i="20" a="1"/>
  <c r="J2069" i="20" a="1"/>
  <c r="J257" i="20" a="1"/>
  <c r="J1384" i="20" a="1"/>
  <c r="J33" i="20" a="1"/>
  <c r="J1662" i="20" a="1"/>
  <c r="J1371" i="20" a="1"/>
  <c r="J1088" i="20" a="1"/>
  <c r="J1063" i="20" a="1"/>
  <c r="J1663" i="20" a="1"/>
  <c r="J1276" i="20" a="1"/>
  <c r="J1744" i="20" a="1"/>
  <c r="J1104" i="20" a="1"/>
  <c r="J1894" i="20" a="1"/>
  <c r="J2080" i="20" a="1"/>
  <c r="J1841" i="20" a="1"/>
  <c r="J1887" i="20" a="1"/>
  <c r="J1979" i="20" a="1"/>
  <c r="J1493" i="20" a="1"/>
  <c r="J451" i="20" a="1"/>
  <c r="J597" i="20" a="1"/>
  <c r="J1873" i="20" a="1"/>
  <c r="J1619" i="20" a="1"/>
  <c r="J531" i="20" a="1"/>
  <c r="J1274" i="20" a="1"/>
  <c r="J1413" i="20" a="1"/>
  <c r="J505" i="20" a="1"/>
  <c r="J1602" i="20" a="1"/>
  <c r="J1464" i="20" a="1"/>
  <c r="J1701" i="20" a="1"/>
  <c r="J313" i="20" a="1"/>
  <c r="J1895" i="20" a="1"/>
  <c r="J2009" i="20" a="1"/>
  <c r="J202" i="20" a="1"/>
  <c r="J2076" i="20" a="1"/>
  <c r="J768" i="20" a="1"/>
  <c r="J78" i="20" a="1"/>
  <c r="J364" i="20" a="1"/>
  <c r="J466" i="20" a="1"/>
  <c r="J1604" i="20" a="1"/>
  <c r="J1412" i="20" a="1"/>
  <c r="J618" i="20" a="1"/>
  <c r="J1416" i="20" a="1"/>
  <c r="J270" i="20" a="1"/>
  <c r="J664" i="20" a="1"/>
  <c r="J1872" i="20" a="1"/>
  <c r="J1011" i="20" a="1"/>
  <c r="J488" i="20" a="1"/>
  <c r="J1814" i="20" a="1"/>
  <c r="J1228" i="20" a="1"/>
  <c r="J1559" i="20" a="1"/>
  <c r="J1714" i="20" a="1"/>
  <c r="J1033" i="20" a="1"/>
  <c r="J1554" i="20" a="1"/>
  <c r="J1440" i="20" a="1"/>
  <c r="J1504" i="20" a="1"/>
  <c r="J881" i="20" a="1"/>
  <c r="J1571" i="20" a="1"/>
  <c r="J1723" i="20" a="1"/>
  <c r="J1029" i="20" a="1"/>
  <c r="J1204" i="20" a="1"/>
  <c r="J1975" i="20" a="1"/>
  <c r="J793" i="20" a="1"/>
  <c r="J1671" i="20" a="1"/>
  <c r="J1940" i="20" a="1"/>
  <c r="J831" i="20" a="1"/>
  <c r="J564" i="20" a="1"/>
  <c r="J1333" i="20" a="1"/>
  <c r="J1335" i="20" a="1"/>
  <c r="J1987" i="20" a="1"/>
  <c r="J1522" i="20" a="1"/>
  <c r="J1690" i="20" a="1"/>
  <c r="J2114" i="20" a="1"/>
  <c r="J1721" i="20" a="1"/>
  <c r="J1328" i="20" a="1"/>
  <c r="J448" i="20" a="1"/>
  <c r="J1927" i="20" a="1"/>
  <c r="J988" i="20" a="1"/>
  <c r="J1273" i="20" a="1"/>
  <c r="J838" i="20" a="1"/>
  <c r="J1218" i="20" a="1"/>
  <c r="J649" i="20" a="1"/>
  <c r="J442" i="20" a="1"/>
  <c r="J1092" i="20" a="1"/>
  <c r="J1702" i="20" a="1"/>
  <c r="J545" i="20" a="1"/>
  <c r="J890" i="20" a="1"/>
  <c r="J1812" i="20" a="1"/>
  <c r="J2140" i="20" a="1"/>
  <c r="J675" i="20" a="1"/>
  <c r="J911" i="20" a="1"/>
  <c r="J936" i="20" a="1"/>
  <c r="J480" i="20" a="1"/>
  <c r="J1010" i="20" a="1"/>
  <c r="J1700" i="20" a="1"/>
  <c r="J250" i="20" a="1"/>
  <c r="J2087" i="20" a="1"/>
  <c r="J878" i="20" a="1"/>
  <c r="J549" i="20" a="1"/>
  <c r="J234" i="20" a="1"/>
  <c r="J1286" i="20" a="1"/>
  <c r="J694" i="20" a="1"/>
  <c r="J877" i="20" a="1"/>
  <c r="J1850" i="20" a="1"/>
  <c r="J1705" i="20" a="1"/>
  <c r="J1227" i="20" a="1"/>
  <c r="J105" i="20" a="1"/>
  <c r="J335" i="20" a="1"/>
  <c r="J1758" i="20" a="1"/>
  <c r="J1485" i="20" a="1"/>
  <c r="J251" i="20" a="1"/>
  <c r="J2130" i="20" a="1"/>
  <c r="J2079" i="20" a="1"/>
  <c r="J1645" i="20" a="1"/>
  <c r="J456" i="20" a="1"/>
  <c r="J1112" i="20" a="1"/>
  <c r="J1041" i="20" a="1"/>
  <c r="J1854" i="20" a="1"/>
  <c r="J947" i="20" a="1"/>
  <c r="J317" i="20" a="1"/>
  <c r="J584" i="20" a="1"/>
  <c r="J1541" i="20" a="1"/>
  <c r="J1196" i="20" a="1"/>
  <c r="J1409" i="20" a="1"/>
  <c r="J1891" i="20" a="1"/>
  <c r="J943" i="20" a="1"/>
  <c r="J1641" i="20" a="1"/>
  <c r="J255" i="20" a="1"/>
  <c r="J1521" i="20" a="1"/>
  <c r="J192" i="20" a="1"/>
  <c r="J843" i="20" a="1"/>
  <c r="J300" i="20" a="1"/>
  <c r="J859" i="20" a="1"/>
  <c r="J304" i="20" a="1"/>
  <c r="J1540" i="20" a="1"/>
  <c r="J1482" i="20" a="1"/>
  <c r="J1060" i="20" a="1"/>
  <c r="J1288" i="20" a="1"/>
  <c r="J553" i="20" a="1"/>
  <c r="J1533" i="20" a="1"/>
  <c r="J842" i="20" a="1"/>
  <c r="J1205" i="20" a="1"/>
  <c r="J324" i="20" a="1"/>
  <c r="J1966" i="20" a="1"/>
  <c r="J2007" i="20" a="1"/>
  <c r="J1114" i="20" a="1"/>
  <c r="J1660" i="20" a="1"/>
  <c r="J1000" i="20" a="1"/>
  <c r="J1791" i="20" a="1"/>
  <c r="J790" i="20" a="1"/>
  <c r="J367" i="20" a="1"/>
  <c r="J1040" i="20" a="1"/>
  <c r="J966" i="20" a="1"/>
  <c r="J1982" i="20" a="1"/>
  <c r="J728" i="20" a="1"/>
  <c r="J1331" i="20" a="1"/>
  <c r="J1677" i="20" a="1"/>
  <c r="J951" i="20" a="1"/>
  <c r="J125" i="20" a="1"/>
  <c r="J1438" i="20" a="1"/>
  <c r="J1925" i="20" a="1"/>
  <c r="J1005" i="20" a="1"/>
  <c r="J1106" i="20" a="1"/>
  <c r="J902" i="20" a="1"/>
  <c r="J1197" i="20" a="1"/>
  <c r="J1261" i="20" a="1"/>
  <c r="J987" i="20" a="1"/>
  <c r="J945" i="20" a="1"/>
  <c r="J1250" i="20" a="1"/>
  <c r="J1637" i="20" a="1"/>
  <c r="J1804" i="20" a="1"/>
  <c r="J170" i="20" a="1"/>
  <c r="J687" i="20" a="1"/>
  <c r="J674" i="20" a="1"/>
  <c r="J1212" i="20" a="1"/>
  <c r="J1008" i="20" a="1"/>
  <c r="J154" i="20" a="1"/>
  <c r="J1443" i="20" a="1"/>
  <c r="J107" i="20" a="1"/>
  <c r="J965" i="20" a="1"/>
  <c r="J1159" i="20" a="1"/>
  <c r="J1648" i="20" a="1"/>
  <c r="J711" i="20" a="1"/>
  <c r="J647" i="20" a="1"/>
  <c r="J954" i="20" a="1"/>
  <c r="J1668" i="20" a="1"/>
  <c r="J315" i="20" a="1"/>
  <c r="J403" i="20" a="1"/>
  <c r="J2005" i="20" a="1"/>
  <c r="J437" i="20" a="1"/>
  <c r="J219" i="20" a="1"/>
  <c r="J1347" i="20" a="1"/>
  <c r="J394" i="20" a="1"/>
  <c r="J193" i="20" a="1"/>
  <c r="J1892" i="20" a="1"/>
  <c r="J1147" i="20" a="1"/>
  <c r="J173" i="20" a="1"/>
  <c r="J374" i="20" a="1"/>
  <c r="J622" i="20" a="1"/>
  <c r="J15" i="20" a="1"/>
  <c r="J479" i="20" a="1"/>
  <c r="J1990" i="20" a="1"/>
  <c r="J1655" i="20" a="1"/>
  <c r="J990" i="20" a="1"/>
  <c r="J417" i="20" a="1"/>
  <c r="J48" i="20" a="1"/>
  <c r="J1866" i="20" a="1"/>
  <c r="J821" i="20" a="1"/>
  <c r="J252" i="20" a="1"/>
  <c r="J443" i="20" a="1"/>
  <c r="J1177" i="20" a="1"/>
  <c r="J413" i="20" a="1"/>
  <c r="J27" i="20" a="1"/>
  <c r="J1643" i="20" a="1"/>
  <c r="J739" i="20" a="1"/>
  <c r="J1424" i="20" a="1"/>
  <c r="J316" i="20" a="1"/>
  <c r="J1577" i="20" a="1"/>
  <c r="J1861" i="20" a="1"/>
  <c r="J2035" i="20" a="1"/>
  <c r="J1647" i="20" a="1"/>
  <c r="J888" i="20" a="1"/>
  <c r="J169" i="20" a="1"/>
  <c r="J634" i="20" a="1"/>
  <c r="J2152" i="20" a="1"/>
  <c r="J2041" i="20" a="1"/>
  <c r="J1639" i="20" a="1"/>
  <c r="J312" i="20" a="1"/>
  <c r="J780" i="20" a="1"/>
  <c r="J805" i="20" a="1"/>
  <c r="J1002" i="20" a="1"/>
  <c r="J1876" i="20" a="1"/>
  <c r="J223" i="20" a="1"/>
  <c r="J819" i="20" a="1"/>
  <c r="J2105" i="20" a="1"/>
  <c r="J1275" i="20" a="1"/>
  <c r="J873" i="20" a="1"/>
  <c r="J401" i="20" a="1"/>
  <c r="J2021" i="20" a="1"/>
  <c r="J1556" i="20" a="1"/>
  <c r="J1640" i="20" a="1"/>
  <c r="J2122" i="20" a="1"/>
  <c r="J392" i="20" a="1"/>
  <c r="J1059" i="20" a="1"/>
  <c r="J191" i="20" a="1"/>
  <c r="J850" i="20" a="1"/>
  <c r="J1167" i="20" a="1"/>
  <c r="J254" i="20" a="1"/>
  <c r="J444" i="20" a="1"/>
  <c r="J1893" i="20" a="1"/>
  <c r="J767" i="20" a="1"/>
  <c r="J1053" i="20" a="1"/>
  <c r="J1169" i="20" a="1"/>
  <c r="J771" i="20" a="1"/>
  <c r="J778" i="20" a="1"/>
  <c r="J587" i="20" a="1"/>
  <c r="J765" i="20" a="1"/>
  <c r="J1754" i="20" a="1"/>
  <c r="J228" i="20" a="1"/>
  <c r="J1773" i="20" a="1"/>
  <c r="J1832" i="20" a="1"/>
  <c r="J1959" i="20" a="1"/>
  <c r="J1094" i="20" a="1"/>
  <c r="J1018" i="20" a="1"/>
  <c r="J586" i="20" a="1"/>
  <c r="J1796" i="20" a="1"/>
  <c r="J1923" i="20" a="1"/>
  <c r="J1049" i="20" a="1"/>
  <c r="J655" i="20" a="1"/>
  <c r="J964" i="20" a="1"/>
  <c r="J208" i="20" a="1"/>
  <c r="J696" i="20" a="1"/>
  <c r="J47" i="20" a="1"/>
  <c r="J540" i="20" a="1"/>
  <c r="J210" i="20" a="1"/>
  <c r="J432" i="20" a="1"/>
  <c r="J1853" i="20" a="1"/>
  <c r="J1833" i="20" a="1"/>
  <c r="J276" i="20" a="1"/>
  <c r="J1459" i="20" a="1"/>
  <c r="J1942" i="20" a="1"/>
  <c r="J736" i="20" a="1"/>
  <c r="J971" i="20" a="1"/>
  <c r="J1707" i="20" a="1"/>
  <c r="J1408" i="20" a="1"/>
  <c r="J269" i="20" a="1"/>
  <c r="J275" i="20" a="1"/>
  <c r="J2017" i="20" a="1"/>
  <c r="J1805" i="20" a="1"/>
  <c r="J704" i="20" a="1"/>
  <c r="J500" i="20" a="1"/>
  <c r="J287" i="20" a="1"/>
  <c r="J1682" i="20" a="1"/>
  <c r="J1166" i="20" a="1"/>
  <c r="J83" i="20" a="1"/>
  <c r="J507" i="20" a="1"/>
  <c r="J1200" i="20" a="1"/>
  <c r="J2116" i="20" a="1"/>
  <c r="J1238" i="20" a="1"/>
  <c r="J529" i="20" a="1"/>
  <c r="J820" i="20" a="1"/>
  <c r="J1730" i="20" a="1"/>
  <c r="J2146" i="20" a="1"/>
  <c r="J307" i="20" a="1"/>
  <c r="J1386" i="20" a="1"/>
  <c r="J1004" i="20" a="1"/>
  <c r="J863" i="20" a="1"/>
  <c r="J2150" i="20" a="1"/>
  <c r="J992" i="20" a="1"/>
  <c r="J404" i="20" a="1"/>
  <c r="J152" i="20" a="1"/>
  <c r="J744" i="20" a="1"/>
  <c r="J982" i="20" a="1"/>
  <c r="J774" i="20" a="1"/>
  <c r="J1015" i="20" a="1"/>
  <c r="J1683" i="20" a="1"/>
  <c r="J502" i="20" a="1"/>
  <c r="J1706" i="20" a="1"/>
  <c r="J1223" i="20" a="1"/>
  <c r="J1724" i="20" a="1"/>
  <c r="J608" i="20" a="1"/>
  <c r="J1083" i="20" a="1"/>
  <c r="J9" i="20" a="1"/>
  <c r="J1823" i="20" a="1"/>
  <c r="J281" i="20" a="1"/>
  <c r="J29" i="20" a="1"/>
  <c r="J1710" i="20" a="1"/>
  <c r="J1432" i="20" a="1"/>
  <c r="J941" i="20" a="1"/>
  <c r="J1912" i="20" a="1"/>
  <c r="J77" i="20" a="1"/>
  <c r="J1111" i="20" a="1"/>
  <c r="J487" i="20" a="1"/>
  <c r="J49" i="20" a="1"/>
  <c r="J1855" i="20" a="1"/>
  <c r="J1794" i="20" a="1"/>
  <c r="J686" i="20" a="1"/>
  <c r="J156" i="20" a="1"/>
  <c r="J1568" i="20" a="1"/>
  <c r="J1901" i="20" a="1"/>
  <c r="J171" i="20" a="1"/>
  <c r="J398" i="20" a="1"/>
  <c r="J163" i="20" a="1"/>
  <c r="J383" i="20" a="1"/>
  <c r="J1698" i="20" a="1"/>
  <c r="J980" i="20" a="1"/>
  <c r="J1194" i="20" a="1"/>
  <c r="J1787" i="20" a="1"/>
  <c r="J430" i="20" a="1"/>
  <c r="J260" i="20" a="1"/>
  <c r="J973" i="20" a="1"/>
  <c r="J1686" i="20" a="1"/>
  <c r="J1195" i="20" a="1"/>
  <c r="J1374" i="20" a="1"/>
  <c r="J2151" i="20" a="1"/>
  <c r="J1720" i="20" a="1"/>
  <c r="J66" i="20" a="1"/>
  <c r="J865" i="20" a="1"/>
  <c r="J716" i="20" a="1"/>
  <c r="J484" i="20" a="1"/>
  <c r="J875" i="20" a="1"/>
  <c r="J897" i="20" a="1"/>
  <c r="J162" i="20" a="1"/>
  <c r="J1089" i="20" a="1"/>
  <c r="J1077" i="20" a="1"/>
  <c r="J976" i="20" a="1"/>
  <c r="J352" i="20" a="1"/>
  <c r="J928" i="20" a="1"/>
  <c r="J2123" i="20" a="1"/>
  <c r="J948" i="20" a="1"/>
  <c r="J253" i="20" a="1"/>
  <c r="J503" i="20" a="1"/>
  <c r="J393" i="20" a="1"/>
  <c r="J34" i="20" a="1"/>
  <c r="J1254" i="20" a="1"/>
  <c r="J672" i="20" a="1"/>
  <c r="J189" i="20" a="1"/>
  <c r="J1527" i="20" a="1"/>
  <c r="J642" i="20" a="1"/>
  <c r="J181" i="20" a="1"/>
  <c r="J1153" i="20" a="1"/>
  <c r="J1301" i="20" a="1"/>
  <c r="J732" i="20" a="1"/>
  <c r="J596" i="20" a="1"/>
  <c r="J491" i="20" a="1"/>
  <c r="J851" i="20" a="1"/>
  <c r="J1217" i="20" a="1"/>
  <c r="J2004" i="20" a="1"/>
  <c r="J264" i="20" a="1"/>
  <c r="J652" i="20" a="1"/>
  <c r="J709" i="20" a="1"/>
  <c r="J1783" i="20" a="1"/>
  <c r="J1216" i="20" a="1"/>
  <c r="J722" i="20" a="1"/>
  <c r="J1926" i="20" a="1"/>
  <c r="J1501" i="20" a="1"/>
  <c r="J1937" i="20" a="1"/>
  <c r="J2133" i="20" a="1"/>
  <c r="J1123" i="20" a="1"/>
  <c r="J143" i="20" a="1"/>
  <c r="J1468" i="20" a="1"/>
  <c r="J1974" i="20" a="1"/>
  <c r="J2102" i="20" a="1"/>
  <c r="J994" i="20" a="1"/>
  <c r="J1654" i="20" a="1"/>
  <c r="J1672" i="20" a="1"/>
  <c r="J95" i="20" a="1"/>
  <c r="J1877" i="20" a="1"/>
  <c r="J80" i="20" a="1"/>
  <c r="J2085" i="20" a="1"/>
  <c r="J453" i="20" a="1"/>
  <c r="J2134" i="20" a="1"/>
  <c r="J1902" i="20" a="1"/>
  <c r="J1628" i="20" a="1"/>
  <c r="J755" i="20" a="1"/>
  <c r="J1860" i="20" a="1"/>
  <c r="J629" i="20" a="1"/>
  <c r="J1755" i="20" a="1"/>
  <c r="J2052" i="20" a="1"/>
  <c r="J633" i="20" a="1"/>
  <c r="J460" i="20" a="1"/>
  <c r="J874" i="20" a="1"/>
  <c r="J855" i="20" a="1"/>
  <c r="J574" i="20" a="1"/>
  <c r="J61" i="20" a="1"/>
  <c r="J1612" i="20" a="1"/>
  <c r="J811" i="20" a="1"/>
  <c r="J929" i="20" a="1"/>
  <c r="J1271" i="20" a="1"/>
  <c r="J2137" i="20" a="1"/>
  <c r="J1168" i="20" a="1"/>
  <c r="J1378" i="20" a="1"/>
  <c r="J2049" i="20" a="1"/>
  <c r="J419" i="20" a="1"/>
  <c r="J670" i="20" a="1"/>
  <c r="J2045" i="20" a="1"/>
  <c r="J2068" i="20" a="1"/>
  <c r="J1848" i="20" a="1"/>
  <c r="J433" i="20" a="1"/>
  <c r="J57" i="20" a="1"/>
  <c r="J1516" i="20" a="1"/>
  <c r="J1399" i="20" a="1"/>
  <c r="J598" i="20" a="1"/>
  <c r="J387" i="20" a="1"/>
  <c r="J1480" i="20" a="1"/>
  <c r="J1224" i="20" a="1"/>
  <c r="J723" i="20" a="1"/>
  <c r="J594" i="20" a="1"/>
  <c r="J852" i="20" a="1"/>
  <c r="J28" i="20" a="1"/>
  <c r="J822" i="20" a="1"/>
  <c r="J1363" i="20" a="1"/>
  <c r="J1852" i="20" a="1"/>
  <c r="J949" i="20" a="1"/>
  <c r="J1800" i="20" a="1"/>
  <c r="J338" i="20" a="1"/>
  <c r="J1862" i="20" a="1"/>
  <c r="J235" i="20" a="1"/>
  <c r="J514" i="20" a="1"/>
  <c r="J84" i="20" a="1"/>
  <c r="J1771" i="20" a="1"/>
  <c r="J1352" i="20" a="1"/>
  <c r="J113" i="20" a="1"/>
  <c r="J1072" i="20" a="1"/>
  <c r="J1815" i="20" a="1"/>
  <c r="J1138" i="20" a="1"/>
  <c r="J159" i="20" a="1"/>
  <c r="J446" i="20" a="1"/>
  <c r="J2141" i="20" a="1"/>
  <c r="J1330" i="20" a="1"/>
  <c r="J1390" i="20" a="1"/>
  <c r="J1061" i="20" a="1"/>
  <c r="J1207" i="20" a="1"/>
  <c r="J2107" i="20" a="1"/>
  <c r="J1914" i="20" a="1"/>
  <c r="J1993" i="20" a="1"/>
  <c r="J2147" i="20" a="1"/>
  <c r="J573" i="20" a="1"/>
  <c r="J588" i="20" a="1"/>
  <c r="J745" i="20" a="1"/>
  <c r="J246" i="20" a="1"/>
  <c r="J493" i="20" a="1"/>
  <c r="J826" i="20" a="1"/>
  <c r="J1778" i="20" a="1"/>
  <c r="J1627" i="20" a="1"/>
  <c r="J457" i="20" a="1"/>
  <c r="J2066" i="20" a="1"/>
  <c r="J1955" i="20" a="1"/>
  <c r="J2118" i="20" a="1"/>
  <c r="J1560" i="20" a="1"/>
  <c r="J1066" i="20" a="1"/>
  <c r="J1536" i="20" a="1"/>
  <c r="J314" i="20" a="1"/>
  <c r="J369" i="20" a="1"/>
  <c r="J138" i="20" a="1"/>
  <c r="J1582" i="20" a="1"/>
  <c r="J1769" i="20" a="1"/>
  <c r="J1865" i="20" a="1"/>
  <c r="J895" i="20" a="1"/>
  <c r="J960" i="20" a="1"/>
  <c r="J122" i="20" a="1"/>
  <c r="J465" i="20" a="1"/>
  <c r="J329" i="20" a="1"/>
  <c r="J1249" i="20" a="1"/>
  <c r="J381" i="20" a="1"/>
  <c r="J130" i="20" a="1"/>
  <c r="J993" i="20" a="1"/>
  <c r="J1460" i="20" a="1"/>
  <c r="J750" i="20" a="1"/>
  <c r="J1096" i="20" a="1"/>
  <c r="J1290" i="20" a="1"/>
  <c r="J1380" i="20" a="1"/>
  <c r="J1629" i="20" a="1"/>
  <c r="J1184" i="20" a="1"/>
  <c r="J1302" i="20" a="1"/>
  <c r="J22" i="20" a="1"/>
  <c r="J1566" i="20" a="1"/>
  <c r="J2103" i="20" a="1"/>
  <c r="J1514" i="20" a="1"/>
  <c r="J1922" i="20" a="1"/>
  <c r="J1991" i="20" a="1"/>
  <c r="J730" i="20" a="1"/>
  <c r="J1584" i="20" a="1"/>
  <c r="J713" i="20" a="1"/>
  <c r="J882" i="20" a="1"/>
  <c r="J1751" i="20" a="1"/>
  <c r="J1551" i="20" a="1"/>
  <c r="J1242" i="20" a="1"/>
  <c r="J669" i="20" a="1"/>
  <c r="J985" i="20" a="1"/>
  <c r="J1448" i="20" a="1"/>
  <c r="J1255" i="20" a="1"/>
  <c r="J1713" i="20" a="1"/>
  <c r="J685" i="20" a="1"/>
  <c r="J2074" i="20" a="1"/>
  <c r="J411" i="20" a="1"/>
  <c r="J661" i="20" a="1"/>
  <c r="J1486" i="20" a="1"/>
  <c r="J660" i="20" a="1"/>
  <c r="J600" i="20" a="1"/>
  <c r="J1338" i="20" a="1"/>
  <c r="J1567" i="20" a="1"/>
  <c r="J1449" i="20" a="1"/>
  <c r="J1983" i="20" a="1"/>
  <c r="J816" i="20" a="1"/>
  <c r="J2044" i="20" a="1"/>
  <c r="J1907" i="20" a="1"/>
  <c r="J161" i="20" a="1"/>
  <c r="J483" i="20" a="1"/>
  <c r="J2006" i="20" a="1"/>
  <c r="J825" i="20" a="1"/>
  <c r="J1523" i="20" a="1"/>
  <c r="J2039" i="20" a="1"/>
  <c r="J341" i="20" a="1"/>
  <c r="J512" i="20" a="1"/>
  <c r="J1590" i="20" a="1"/>
  <c r="J1162" i="20" a="1"/>
  <c r="J115" i="20" a="1"/>
  <c r="J681" i="20" a="1"/>
  <c r="J791" i="20" a="1"/>
  <c r="J2065" i="20" a="1"/>
  <c r="J737" i="20" a="1"/>
  <c r="J360" i="20" a="1"/>
  <c r="J220" i="20" a="1"/>
  <c r="J178" i="20" a="1"/>
  <c r="J165" i="20" a="1"/>
  <c r="J2088" i="20" a="1"/>
  <c r="J1767" i="20" a="1"/>
  <c r="J1738" i="20" a="1"/>
  <c r="J891" i="20" a="1"/>
  <c r="J2143" i="20" a="1"/>
  <c r="J1471" i="20" a="1"/>
  <c r="J885" i="20" a="1"/>
  <c r="J1994" i="20" a="1"/>
  <c r="J2008" i="20" a="1"/>
  <c r="J492" i="20" a="1"/>
  <c r="J19" i="20" a="1"/>
  <c r="J134" i="20" a="1"/>
  <c r="J273" i="20" a="1"/>
  <c r="J88" i="20" a="1"/>
  <c r="J1605" i="20" a="1"/>
  <c r="J221" i="20" a="1"/>
  <c r="J1107" i="20" a="1"/>
  <c r="J1684" i="20" a="1"/>
  <c r="J535" i="20" a="1"/>
  <c r="J1931" i="20" a="1"/>
  <c r="J1633" i="20" a="1"/>
  <c r="J1131" i="20" a="1"/>
  <c r="J742" i="20" a="1"/>
  <c r="J577" i="20" a="1"/>
  <c r="J1725" i="20" a="1"/>
  <c r="J1278" i="20" a="1"/>
  <c r="J956" i="20" a="1"/>
  <c r="J1465" i="20" a="1"/>
  <c r="J262" i="20" a="1"/>
  <c r="J2058" i="20" a="1"/>
  <c r="J1956" i="20" a="1"/>
  <c r="J802" i="20" a="1"/>
  <c r="J1366" i="20" a="1"/>
  <c r="J760" i="20" a="1"/>
  <c r="J110" i="20" a="1"/>
  <c r="J746" i="20" a="1"/>
  <c r="J2094" i="20" a="1"/>
  <c r="J1944" i="20" a="1"/>
  <c r="J1609" i="20" a="1"/>
  <c r="J2121" i="20" a="1"/>
  <c r="J2046" i="20" a="1"/>
  <c r="J1960" i="20" a="1"/>
  <c r="J2028" i="20" a="1"/>
  <c r="J2136" i="20" a="1"/>
  <c r="J837" i="20" a="1"/>
  <c r="J441" i="20" a="1"/>
  <c r="J62" i="20" a="1"/>
  <c r="J1421" i="20" a="1"/>
  <c r="J70" i="20" a="1"/>
  <c r="J627" i="20" a="1"/>
  <c r="J2019" i="20" a="1"/>
  <c r="J807" i="20" a="1"/>
  <c r="J16" i="20" a="1"/>
  <c r="J1137" i="20" a="1"/>
  <c r="J1314" i="20" a="1"/>
  <c r="J1446" i="20" a="1"/>
  <c r="J366" i="20" a="1"/>
  <c r="J1281" i="20" a="1"/>
  <c r="J2090" i="20" a="1"/>
  <c r="J1985" i="20" a="1"/>
  <c r="J2020" i="20" a="1"/>
  <c r="J1569" i="20" a="1"/>
  <c r="J653" i="20" a="1"/>
  <c r="J120" i="20" a="1"/>
  <c r="J1403" i="20" a="1"/>
  <c r="J738" i="20" a="1"/>
  <c r="J2043" i="20" a="1"/>
  <c r="J560" i="20" a="1"/>
  <c r="J1340" i="20" a="1"/>
  <c r="J1452" i="20" a="1"/>
  <c r="J2148" i="20" a="1"/>
  <c r="J656" i="20" a="1"/>
  <c r="J1837" i="20" a="1"/>
  <c r="J179" i="20" a="1"/>
  <c r="J2033" i="20" a="1"/>
  <c r="J355" i="20" a="1"/>
  <c r="J2096" i="20" a="1"/>
  <c r="J1810" i="20" a="1"/>
  <c r="J1034" i="20" a="1"/>
  <c r="J1746" i="20" a="1"/>
  <c r="J1875" i="20" a="1"/>
  <c r="J1740" i="20" a="1"/>
  <c r="J671" i="20" a="1"/>
  <c r="J759" i="20" a="1"/>
  <c r="J279" i="20" a="1"/>
  <c r="J52" i="20" a="1"/>
  <c r="J1179" i="20" a="1"/>
  <c r="J989" i="20" a="1"/>
  <c r="J1101" i="20" a="1"/>
  <c r="J412" i="20" a="1"/>
  <c r="J1344" i="20" a="1"/>
  <c r="J665" i="20" a="1"/>
  <c r="J463" i="20" a="1"/>
  <c r="J214" i="20" a="1"/>
  <c r="J725" i="20" a="1"/>
  <c r="J1230" i="20" a="1"/>
  <c r="J123" i="20" a="1"/>
  <c r="J619" i="20" a="1"/>
  <c r="J1231" i="20" a="1"/>
  <c r="J10" i="20" a="1"/>
  <c r="J1369" i="20" a="1"/>
  <c r="J111" i="20" a="1"/>
  <c r="J1674" i="20" a="1"/>
  <c r="J720" i="20" a="1"/>
  <c r="J467" i="20" a="1"/>
  <c r="J1346" i="20" a="1"/>
  <c r="J1150" i="20" a="1"/>
  <c r="J1351" i="20" a="1"/>
  <c r="J1434" i="20" a="1"/>
  <c r="J283" i="20" a="1"/>
  <c r="J1667" i="20" a="1"/>
  <c r="J1132" i="20" a="1"/>
  <c r="J395" i="20" a="1"/>
  <c r="J522" i="20" a="1"/>
  <c r="J532" i="20" a="1"/>
  <c r="J1988" i="20" a="1"/>
  <c r="J1520" i="20" a="1"/>
  <c r="J14" i="20" a="1"/>
  <c r="J1258" i="20" a="1"/>
  <c r="J521" i="20" a="1"/>
  <c r="J1239" i="20" a="1"/>
  <c r="J1181" i="20" a="1"/>
  <c r="J626" i="20" a="1"/>
  <c r="J1601" i="20" a="1"/>
  <c r="J291" i="20" a="1"/>
  <c r="J701" i="20" a="1"/>
  <c r="J231" i="20" a="1"/>
  <c r="J1596" i="20" a="1"/>
  <c r="J1474" i="20" a="1"/>
  <c r="J346" i="20" a="1"/>
  <c r="J2124" i="20" a="1"/>
  <c r="J981" i="20" a="1"/>
  <c r="J12" i="20" a="1"/>
  <c r="J180" i="20" a="1"/>
  <c r="J454" i="20" a="1"/>
  <c r="J1161" i="20" a="1"/>
  <c r="J32" i="20" a="1"/>
  <c r="J167" i="20" a="1"/>
  <c r="J267" i="20" a="1"/>
  <c r="J256" i="20" a="1"/>
  <c r="J280" i="20" a="1"/>
  <c r="J1580" i="20" a="1"/>
  <c r="J410" i="20" a="1"/>
  <c r="J1526" i="20" a="1"/>
  <c r="J24" i="20" a="1"/>
  <c r="J1325" i="20" a="1"/>
  <c r="J1457" i="20" a="1"/>
  <c r="J1402" i="20" a="1"/>
  <c r="J218" i="20" a="1"/>
  <c r="J1091" i="20" a="1"/>
  <c r="J1588" i="20" a="1"/>
  <c r="J1134" i="20" a="1"/>
  <c r="J644" i="20" a="1"/>
  <c r="J924" i="20" a="1"/>
  <c r="J1972" i="20" a="1"/>
  <c r="J1163" i="20" a="1"/>
  <c r="J611" i="20" a="1"/>
  <c r="J1079" i="20" a="1"/>
  <c r="J813" i="20" a="1"/>
  <c r="J1788" i="20" a="1"/>
  <c r="J582" i="20" a="1"/>
  <c r="J93" i="20" a="1"/>
  <c r="J1992" i="20" a="1"/>
  <c r="J2091" i="20" a="1"/>
  <c r="J1329" i="20" a="1"/>
  <c r="J1510" i="20" a="1"/>
  <c r="J397" i="20" a="1"/>
  <c r="J379" i="20" a="1"/>
  <c r="J1704" i="20" a="1"/>
  <c r="J958" i="20" a="1"/>
  <c r="J157" i="20" a="1"/>
  <c r="J1113" i="20" a="1"/>
  <c r="J408" i="20" a="1"/>
  <c r="J2067" i="20" a="1"/>
  <c r="J2101" i="20" a="1"/>
  <c r="J1102" i="20" a="1"/>
  <c r="J222" i="20" a="1"/>
  <c r="J983" i="20" a="1"/>
  <c r="J1422" i="20" a="1"/>
  <c r="J1709" i="20" a="1"/>
  <c r="J1056" i="20" a="1"/>
  <c r="J1626" i="20" a="1"/>
  <c r="J623" i="20" a="1"/>
  <c r="J326" i="20" a="1"/>
  <c r="J350" i="20" a="1"/>
  <c r="J198" i="20" a="1"/>
  <c r="J1444" i="20" a="1"/>
  <c r="J1082" i="20" a="1"/>
  <c r="J997" i="20" a="1"/>
  <c r="J186" i="20" a="1"/>
  <c r="J740" i="20" a="1"/>
  <c r="J1768" i="20" a="1"/>
  <c r="J2129" i="20" a="1"/>
  <c r="J63" i="20" a="1"/>
  <c r="J1945" i="20" a="1"/>
  <c r="J998" i="20" a="1"/>
  <c r="J2093" i="20" a="1"/>
  <c r="J1971" i="20" a="1"/>
  <c r="J461" i="20" a="1"/>
  <c r="J1906" i="20" a="1"/>
  <c r="J54" i="20" a="1"/>
  <c r="J1646" i="20" a="1"/>
  <c r="J1073" i="20" a="1"/>
  <c r="J3" i="20" a="1"/>
  <c r="J749" i="20" a="1"/>
  <c r="J781" i="20" a="1"/>
  <c r="J1307" i="20" a="1"/>
  <c r="J921" i="20" a="1"/>
  <c r="J1776" i="20" a="1"/>
  <c r="J1558" i="20" a="1"/>
  <c r="J1470" i="20" a="1"/>
  <c r="J794" i="20" a="1"/>
  <c r="J1299" i="20" a="1"/>
  <c r="J1027" i="20" a="1"/>
  <c r="J2030" i="20" a="1"/>
  <c r="J258" i="20" a="1"/>
  <c r="J1024" i="20" a="1"/>
  <c r="J1951" i="20" a="1"/>
  <c r="J501" i="20" a="1"/>
  <c r="J961" i="20" a="1"/>
  <c r="J903" i="20" a="1"/>
  <c r="J17" i="20" a="1"/>
  <c r="J1074" i="20" a="1"/>
  <c r="J2032" i="20" a="1"/>
  <c r="J892" i="20" a="1"/>
  <c r="J643" i="20" a="1"/>
  <c r="J2077" i="20" a="1"/>
  <c r="J1160" i="20" a="1"/>
  <c r="J782" i="20" a="1"/>
  <c r="J585" i="20" a="1"/>
  <c r="J1081" i="20" a="1"/>
  <c r="J1042" i="20" a="1"/>
  <c r="J1532" i="20" a="1"/>
  <c r="J1636" i="20" a="1"/>
  <c r="J862" i="20" a="1"/>
  <c r="J1437" i="20" a="1"/>
  <c r="J534" i="20" a="1"/>
  <c r="J1933" i="20" a="1"/>
  <c r="J1950" i="20" a="1"/>
  <c r="J1649" i="20" a="1"/>
  <c r="J1774" i="20" a="1"/>
  <c r="J591" i="20" a="1"/>
  <c r="J2024" i="20" a="1"/>
  <c r="J1699" i="20" a="1"/>
  <c r="J1105" i="20" a="1"/>
  <c r="J308" i="20" a="1"/>
  <c r="J1187" i="20" a="1"/>
  <c r="J245" i="20" a="1"/>
  <c r="J176" i="20" a="1"/>
  <c r="J1585" i="20" a="1"/>
  <c r="J1653" i="20" a="1"/>
  <c r="J2089" i="20" a="1"/>
  <c r="J1881" i="20" a="1"/>
  <c r="J1904" i="20" a="1"/>
  <c r="J1125" i="20" a="1"/>
  <c r="J2015" i="20" a="1"/>
  <c r="J1312" i="20" a="1"/>
  <c r="J1461" i="20" a="1"/>
  <c r="J942" i="20" a="1"/>
  <c r="J1789" i="20" a="1"/>
  <c r="J1597" i="20" a="1"/>
  <c r="J815" i="20" a="1"/>
  <c r="J497" i="20" a="1"/>
  <c r="J1570" i="20" a="1"/>
  <c r="J1890" i="20" a="1"/>
  <c r="J2111" i="20" a="1"/>
  <c r="J1190" i="20" a="1"/>
  <c r="J1158" i="20" a="1"/>
  <c r="J756" i="20" a="1"/>
  <c r="J1062" i="20" a="1"/>
  <c r="J2156" i="20" a="1"/>
  <c r="J1124" i="20" a="1"/>
  <c r="J1287" i="20" a="1"/>
  <c r="J1703" i="20" a="1"/>
  <c r="J469" i="20" a="1"/>
  <c r="J533" i="20" a="1"/>
  <c r="J1610" i="20" a="1"/>
  <c r="J1050" i="20" a="1"/>
  <c r="J1784" i="20" a="1"/>
  <c r="J2000" i="20" a="1"/>
  <c r="J1878" i="20" a="1"/>
  <c r="J1562" i="20" a="1"/>
  <c r="J172" i="20" a="1"/>
  <c r="J1126" i="20" a="1"/>
  <c r="J1573" i="20" a="1"/>
  <c r="J468" i="20" a="1"/>
  <c r="J1772" i="20" a="1"/>
  <c r="J1957" i="20" a="1"/>
  <c r="J1143" i="20" a="1"/>
  <c r="J1750" i="20" a="1"/>
  <c r="J1046" i="20" a="1"/>
  <c r="J1078" i="20" a="1"/>
  <c r="J2071" i="20" a="1"/>
  <c r="J1017" i="20" a="1"/>
  <c r="J1058" i="20" a="1"/>
  <c r="J1453" i="20" a="1"/>
  <c r="J1729" i="20" a="1"/>
  <c r="J266" i="20" a="1"/>
  <c r="J1320" i="20" a="1"/>
  <c r="J2099" i="20" a="1"/>
  <c r="J144" i="20" a="1"/>
  <c r="J377" i="20" a="1"/>
  <c r="J41" i="20" a="1"/>
  <c r="J1364" i="20" a="1"/>
  <c r="J697" i="20" a="1"/>
  <c r="J561" i="20" a="1"/>
  <c r="J1843" i="20" a="1"/>
  <c r="J1139" i="20" a="1"/>
  <c r="J2063" i="20" a="1"/>
  <c r="J1911" i="20" a="1"/>
  <c r="J659" i="20" a="1"/>
  <c r="J1650" i="20" a="1"/>
  <c r="J499" i="20" a="1"/>
  <c r="J1524" i="20" a="1"/>
  <c r="J1531" i="20" a="1"/>
  <c r="J241" i="20" a="1"/>
  <c r="J1109" i="20" a="1"/>
  <c r="J199" i="20" a="1"/>
  <c r="J1949" i="20" a="1"/>
  <c r="J969" i="20" a="1"/>
  <c r="J1245" i="20" a="1"/>
  <c r="J2125" i="20" a="1"/>
  <c r="J1244" i="20" a="1"/>
  <c r="J1818" i="20" a="1"/>
  <c r="J450" i="20" a="1"/>
  <c r="J654" i="20" a="1"/>
  <c r="J337" i="20" a="1"/>
  <c r="J934" i="20" a="1"/>
  <c r="J1332" i="20" a="1"/>
  <c r="J390" i="20" a="1"/>
  <c r="J504" i="20" a="1"/>
  <c r="J318" i="20" a="1"/>
  <c r="J470" i="20" a="1"/>
  <c r="J495" i="20" a="1"/>
  <c r="J592" i="20" a="1"/>
  <c r="J458" i="20" a="1"/>
  <c r="J1687" i="20" a="1"/>
  <c r="J1418" i="20" a="1"/>
  <c r="J1897" i="20" a="1"/>
  <c r="J1849" i="20" a="1"/>
  <c r="J1095" i="20" a="1"/>
  <c r="J978" i="20" a="1"/>
  <c r="J918" i="20" a="1"/>
  <c r="J2036" i="20" a="1"/>
  <c r="J380" i="20" a="1"/>
  <c r="J506" i="20" a="1"/>
  <c r="J1889" i="20" a="1"/>
  <c r="J695" i="20" a="1"/>
  <c r="J1858" i="20" a="1"/>
  <c r="J974" i="20" a="1"/>
  <c r="J676" i="20" a="1"/>
  <c r="J114" i="20" a="1"/>
  <c r="J211" i="20" a="1"/>
  <c r="J1382" i="20" a="1"/>
  <c r="J382" i="20" a="1"/>
  <c r="J1958" i="20" a="1"/>
  <c r="J68" i="20" a="1"/>
  <c r="J2022" i="20" a="1"/>
  <c r="J1292" i="20" a="1"/>
  <c r="J1122" i="20" a="1"/>
  <c r="J242" i="20" a="1"/>
  <c r="J1976" i="20" a="1"/>
  <c r="J1607" i="20" a="1"/>
  <c r="J1692" i="20" a="1"/>
  <c r="J1054" i="20" a="1"/>
  <c r="J2106" i="20" a="1"/>
  <c r="J932" i="20" a="1"/>
  <c r="J1499" i="20" a="1"/>
  <c r="J1799" i="20" a="1"/>
  <c r="J1144" i="20" a="1"/>
  <c r="J590" i="20" a="1"/>
  <c r="J938" i="20" a="1"/>
  <c r="J962" i="20" a="1"/>
  <c r="J1355" i="20" a="1"/>
  <c r="J562" i="20" a="1"/>
  <c r="J1807" i="20" a="1"/>
  <c r="J516" i="20" a="1"/>
  <c r="J2070" i="20" a="1"/>
  <c r="J959" i="20" a="1"/>
  <c r="J1414" i="20" a="1"/>
  <c r="J785" i="20" a="1"/>
  <c r="J166" i="20" a="1"/>
  <c r="J1080" i="20" a="1"/>
  <c r="J449" i="20" a="1"/>
  <c r="J784" i="20" a="1"/>
  <c r="J2003" i="20" a="1"/>
  <c r="J1316" i="20" a="1"/>
  <c r="J1825" i="20" a="1"/>
  <c r="J1172" i="20" a="1"/>
  <c r="J376" i="20" a="1"/>
  <c r="J731" i="20" a="1"/>
  <c r="J1173" i="20" a="1"/>
  <c r="J116" i="20" a="1"/>
  <c r="J2050" i="20" a="1"/>
  <c r="J2014" i="20" a="1"/>
  <c r="J940" i="20" a="1"/>
  <c r="J1946" i="20" a="1"/>
  <c r="J764" i="20" a="1"/>
  <c r="J1013" i="20" a="1"/>
  <c r="J2153" i="20" a="1"/>
  <c r="J1219" i="20" a="1"/>
  <c r="J1337" i="20" a="1"/>
  <c r="J1595" i="20" a="1"/>
  <c r="J1359" i="20" a="1"/>
  <c r="J99" i="20" a="1"/>
  <c r="J1824" i="20" a="1"/>
  <c r="J1253" i="20" a="1"/>
  <c r="J880" i="20" a="1"/>
  <c r="J684" i="20" a="1"/>
  <c r="J552" i="20" a="1"/>
  <c r="J1512" i="20" a="1"/>
  <c r="J752" i="20" a="1"/>
  <c r="J1808" i="20" a="1"/>
  <c r="J879" i="20" a="1"/>
  <c r="J795" i="20" a="1"/>
  <c r="J1838" i="20" a="1"/>
  <c r="J930" i="20" a="1"/>
  <c r="J1632" i="20" a="1"/>
  <c r="J1519" i="20" a="1"/>
  <c r="J1741" i="20" a="1"/>
  <c r="J98" i="20" a="1"/>
  <c r="J517" i="20" a="1"/>
  <c r="J385" i="20" a="1"/>
  <c r="J423" i="20" a="1"/>
  <c r="J471" i="20" a="1"/>
  <c r="J1819" i="20" a="1"/>
  <c r="J1070" i="20" a="1"/>
  <c r="J1884" i="20" a="1"/>
  <c r="J1491" i="20" a="1"/>
  <c r="J175" i="20" a="1"/>
  <c r="J18" i="20" a="1"/>
  <c r="J1999" i="20" a="1"/>
  <c r="J719" i="20" a="1"/>
  <c r="J1952" i="20" a="1"/>
  <c r="J986" i="20" a="1"/>
  <c r="J268" i="20" a="1"/>
  <c r="J295" i="20" a="1"/>
  <c r="J65" i="20" a="1"/>
  <c r="J447" i="20" a="1"/>
  <c r="J464" i="20" a="1"/>
  <c r="J1458" i="20" a="1"/>
  <c r="J953" i="20" a="1"/>
  <c r="J2128" i="20" a="1"/>
  <c r="J124" i="20" a="1"/>
  <c r="J1119" i="20" a="1"/>
  <c r="J1918" i="20" a="1"/>
  <c r="J104" i="20" a="1"/>
  <c r="J1734" i="20" a="1"/>
  <c r="J112" i="20" a="1"/>
  <c r="J421" i="20" a="1"/>
  <c r="J1711" i="20" a="1"/>
  <c r="J1874" i="20" a="1"/>
  <c r="J142" i="20" a="1"/>
  <c r="J146" i="20" a="1"/>
  <c r="J566" i="20" a="1"/>
  <c r="J567" i="20" a="1"/>
  <c r="J1251" i="20" a="1"/>
  <c r="J58" i="20" a="1"/>
  <c r="J1262" i="20" a="1"/>
  <c r="J1591" i="20" a="1"/>
  <c r="J348" i="20" a="1"/>
  <c r="J39" i="20" a="1"/>
  <c r="J848" i="20" a="1"/>
  <c r="J1613" i="20" a="1"/>
  <c r="J543" i="20" a="1"/>
  <c r="J237" i="20" a="1"/>
  <c r="J963" i="20" a="1"/>
  <c r="J931" i="20" a="1"/>
  <c r="J1420" i="20" a="1"/>
  <c r="J2075" i="20" a="1"/>
  <c r="J650" i="20" a="1"/>
  <c r="J327" i="20" a="1"/>
  <c r="J51" i="20" a="1"/>
  <c r="J1043" i="20" a="1"/>
  <c r="J766" i="20" a="1"/>
  <c r="J801" i="20" a="1"/>
  <c r="J1785" i="20" a="1"/>
  <c r="J680" i="20" a="1"/>
  <c r="J860" i="20" a="1"/>
  <c r="J1525" i="20" a="1"/>
  <c r="J1221" i="20" a="1"/>
  <c r="J438" i="20" a="1"/>
  <c r="J614" i="20" a="1"/>
  <c r="J1969" i="20" a="1"/>
  <c r="J515" i="20" a="1"/>
  <c r="J213" i="20" a="1"/>
  <c r="J1151" i="20" a="1"/>
  <c r="J520" i="20" a="1"/>
  <c r="J613" i="20" a="1"/>
  <c r="J1689" i="20" a="1"/>
  <c r="J569" i="20" a="1"/>
  <c r="J23" i="20" a="1"/>
  <c r="J869" i="20" a="1"/>
  <c r="J651" i="20" a="1"/>
  <c r="J1546" i="20" a="1"/>
  <c r="J1623" i="20" a="1"/>
  <c r="J274" i="20" a="1"/>
  <c r="J1154" i="20" a="1"/>
  <c r="J910" i="20" a="1"/>
  <c r="J103" i="20" a="1"/>
  <c r="J1136" i="20" a="1"/>
  <c r="J1593" i="20" a="1"/>
  <c r="J1775" i="20" a="1"/>
  <c r="J1936" i="20" a="1"/>
  <c r="J452" i="20" a="1"/>
  <c r="J2047" i="20" a="1"/>
  <c r="J1513" i="20" a="1"/>
  <c r="J868" i="20" a="1"/>
  <c r="J887" i="20" a="1"/>
  <c r="J1170" i="20" a="1"/>
  <c r="J1393" i="20" a="1"/>
  <c r="J1817" i="20" a="1"/>
  <c r="J1508" i="20" a="1"/>
  <c r="J1481" i="20" a="1"/>
  <c r="J1385" i="20" a="1"/>
  <c r="J1257" i="20" a="1"/>
  <c r="J898" i="20" a="1"/>
  <c r="J2002" i="20" a="1"/>
  <c r="J1973" i="20" a="1"/>
  <c r="J1500" i="20" a="1"/>
  <c r="J870" i="20" a="1"/>
  <c r="J1506" i="20" a="1"/>
  <c r="J830" i="20" a="1"/>
  <c r="J67" i="20" a="1"/>
  <c r="J486" i="20" a="1"/>
  <c r="J1006" i="20" a="1"/>
  <c r="J1294" i="20" a="1"/>
  <c r="J1007" i="20" a="1"/>
  <c r="J127" i="20" a="1"/>
  <c r="J1622" i="20" a="1"/>
  <c r="J637" i="20" a="1"/>
  <c r="J1753" i="20" a="1"/>
  <c r="J1022" i="20" a="1"/>
  <c r="J129" i="20" a="1"/>
  <c r="J1291" i="20" a="1"/>
  <c r="J37" i="20" a="1"/>
  <c r="J1518" i="20" a="1"/>
  <c r="J1003" i="20" a="1"/>
  <c r="J1052" i="20" a="1"/>
  <c r="J1564" i="20" a="1"/>
  <c r="J285" i="20" a="1"/>
  <c r="J371" i="20" a="1"/>
  <c r="J1868" i="20" a="1"/>
  <c r="J1129" i="20" a="1"/>
  <c r="J1441" i="20" a="1"/>
  <c r="J345" i="20" a="1"/>
  <c r="J1555" i="20" a="1"/>
  <c r="J1989" i="20" a="1"/>
  <c r="J2025" i="20" a="1"/>
  <c r="J950" i="20" a="1"/>
  <c r="J576" i="20" a="1"/>
  <c r="J1415" i="20" a="1"/>
  <c r="J702" i="20" a="1"/>
  <c r="J2159" i="20" a="1"/>
  <c r="J583" i="20" a="1"/>
  <c r="J1803" i="20" a="1"/>
  <c r="J2038" i="20" a="1"/>
  <c r="J2097" i="20" a="1"/>
  <c r="J1614" i="20" a="1"/>
  <c r="J1345" i="20" a="1"/>
  <c r="J1206" i="20" a="1"/>
  <c r="J1490" i="20" a="1"/>
  <c r="J927" i="20" a="1"/>
  <c r="J1395" i="20" a="1"/>
  <c r="J330" i="20" a="1"/>
  <c r="J692" i="20" a="1"/>
  <c r="J1392" i="20" a="1"/>
  <c r="J814" i="20" a="1"/>
  <c r="J899" i="20" a="1"/>
  <c r="J106" i="20" a="1"/>
  <c r="J289" i="20" a="1"/>
  <c r="J1731" i="20" a="1"/>
  <c r="J1998" i="20" a="1"/>
  <c r="J1798" i="20" a="1"/>
  <c r="J524" i="20" a="1"/>
  <c r="J1188" i="20" a="1"/>
  <c r="J832" i="20" a="1"/>
  <c r="J770" i="20" a="1"/>
  <c r="J1225" i="20" a="1"/>
  <c r="J786" i="20" a="1"/>
  <c r="J1391" i="20" a="1"/>
  <c r="J829" i="20" a="1"/>
  <c r="J478" i="20" a="1"/>
  <c r="J581" i="20" a="1"/>
  <c r="J100" i="20" a="1"/>
  <c r="J1121" i="20" a="1"/>
  <c r="J2010" i="20" a="1"/>
  <c r="J2037" i="20" a="1"/>
  <c r="J1735" i="20" a="1"/>
  <c r="J1625" i="20" a="1"/>
  <c r="J1455" i="20" a="1"/>
  <c r="J1827" i="20" a="1"/>
  <c r="J1507" i="20" a="1"/>
  <c r="J1621" i="20" a="1"/>
  <c r="J1631" i="20" a="1"/>
  <c r="J418" i="20" a="1"/>
  <c r="J1589" i="20" a="1"/>
  <c r="J405" i="20" a="1"/>
  <c r="J1268" i="20" a="1"/>
  <c r="J349" i="20" a="1"/>
  <c r="J1583" i="20" a="1"/>
  <c r="J1618" i="20" a="1"/>
  <c r="J391" i="20" a="1"/>
  <c r="J1657" i="20" a="1"/>
  <c r="J1419" i="20" a="1"/>
  <c r="J1909" i="20" a="1"/>
  <c r="J1280" i="20" a="1"/>
  <c r="J75" i="20" a="1"/>
  <c r="J230" i="20" a="1"/>
  <c r="J542" i="20" a="1"/>
  <c r="J773" i="20" a="1"/>
  <c r="J579" i="20" a="1"/>
  <c r="J133" i="20" a="1"/>
  <c r="J1100" i="20" a="1"/>
  <c r="J1688" i="20" a="1"/>
  <c r="J195" i="20" a="1"/>
  <c r="J1953" i="20" a="1"/>
  <c r="J323" i="20" a="1"/>
  <c r="J861" i="20" a="1"/>
  <c r="J1765" i="20" a="1"/>
  <c r="J151" i="20" a="1"/>
  <c r="J2012" i="20" a="1"/>
  <c r="J2157" i="20" a="1"/>
  <c r="J293" i="20" a="1"/>
  <c r="J1048" i="20" a="1"/>
  <c r="J700" i="20" a="1"/>
  <c r="J741" i="20" a="1"/>
  <c r="J1535" i="20" a="1"/>
  <c r="J477" i="20" a="1"/>
  <c r="J131" i="20" a="1"/>
  <c r="J1326" i="20" a="1"/>
  <c r="J399" i="20" a="1"/>
  <c r="J1372" i="20" a="1"/>
  <c r="J1599" i="20" a="1"/>
  <c r="J1285" i="20" a="1"/>
  <c r="J1685" i="20" a="1"/>
  <c r="J282" i="20" a="1"/>
  <c r="J1350" i="20" a="1"/>
  <c r="J2144" i="20" a="1"/>
  <c r="J2119" i="20" a="1"/>
  <c r="J845" i="20" a="1"/>
  <c r="J1910" i="20" a="1"/>
  <c r="J559" i="20" a="1"/>
  <c r="J559" i="20" l="1"/>
  <c r="L559" i="20" s="1"/>
  <c r="J1910" i="20"/>
  <c r="L1910" i="20" s="1"/>
  <c r="J845" i="20"/>
  <c r="L845" i="20" s="1"/>
  <c r="J2119" i="20"/>
  <c r="L2119" i="20" s="1"/>
  <c r="J2144" i="20"/>
  <c r="L2144" i="20" s="1"/>
  <c r="J1350" i="20"/>
  <c r="L1350" i="20" s="1"/>
  <c r="J282" i="20"/>
  <c r="L282" i="20" s="1"/>
  <c r="J1685" i="20"/>
  <c r="L1685" i="20" s="1"/>
  <c r="J1285" i="20"/>
  <c r="L1285" i="20" s="1"/>
  <c r="J1599" i="20"/>
  <c r="L1599" i="20" s="1"/>
  <c r="J1372" i="20"/>
  <c r="L1372" i="20" s="1"/>
  <c r="J399" i="20"/>
  <c r="L399" i="20" s="1"/>
  <c r="J1326" i="20"/>
  <c r="L1326" i="20" s="1"/>
  <c r="J131" i="20"/>
  <c r="L131" i="20" s="1"/>
  <c r="J477" i="20"/>
  <c r="L477" i="20" s="1"/>
  <c r="J1535" i="20"/>
  <c r="L1535" i="20" s="1"/>
  <c r="J741" i="20"/>
  <c r="L741" i="20" s="1"/>
  <c r="J700" i="20"/>
  <c r="L700" i="20" s="1"/>
  <c r="J1048" i="20"/>
  <c r="L1048" i="20" s="1"/>
  <c r="J293" i="20"/>
  <c r="L293" i="20" s="1"/>
  <c r="J2157" i="20"/>
  <c r="L2157" i="20" s="1"/>
  <c r="J2012" i="20"/>
  <c r="L2012" i="20" s="1"/>
  <c r="J151" i="20"/>
  <c r="L151" i="20" s="1"/>
  <c r="J1765" i="20"/>
  <c r="L1765" i="20" s="1"/>
  <c r="J861" i="20"/>
  <c r="L861" i="20" s="1"/>
  <c r="J323" i="20"/>
  <c r="L323" i="20" s="1"/>
  <c r="J1953" i="20"/>
  <c r="L1953" i="20" s="1"/>
  <c r="J195" i="20"/>
  <c r="L195" i="20" s="1"/>
  <c r="J1688" i="20"/>
  <c r="L1688" i="20" s="1"/>
  <c r="J1100" i="20"/>
  <c r="L1100" i="20" s="1"/>
  <c r="J133" i="20"/>
  <c r="L133" i="20" s="1"/>
  <c r="J579" i="20"/>
  <c r="L579" i="20" s="1"/>
  <c r="J773" i="20"/>
  <c r="L773" i="20" s="1"/>
  <c r="J542" i="20"/>
  <c r="L542" i="20" s="1"/>
  <c r="J230" i="20"/>
  <c r="L230" i="20" s="1"/>
  <c r="J75" i="20"/>
  <c r="L75" i="20" s="1"/>
  <c r="J1280" i="20"/>
  <c r="L1280" i="20" s="1"/>
  <c r="J1909" i="20"/>
  <c r="L1909" i="20" s="1"/>
  <c r="J1419" i="20"/>
  <c r="L1419" i="20" s="1"/>
  <c r="J1657" i="20"/>
  <c r="L1657" i="20" s="1"/>
  <c r="J391" i="20"/>
  <c r="L391" i="20" s="1"/>
  <c r="J1618" i="20"/>
  <c r="L1618" i="20" s="1"/>
  <c r="J1583" i="20"/>
  <c r="L1583" i="20" s="1"/>
  <c r="J349" i="20"/>
  <c r="L349" i="20" s="1"/>
  <c r="J1268" i="20"/>
  <c r="L1268" i="20" s="1"/>
  <c r="J405" i="20"/>
  <c r="L405" i="20" s="1"/>
  <c r="J1589" i="20"/>
  <c r="L1589" i="20" s="1"/>
  <c r="J418" i="20"/>
  <c r="L418" i="20" s="1"/>
  <c r="J1631" i="20"/>
  <c r="L1631" i="20" s="1"/>
  <c r="J1621" i="20"/>
  <c r="L1621" i="20" s="1"/>
  <c r="J1507" i="20"/>
  <c r="L1507" i="20" s="1"/>
  <c r="J1827" i="20"/>
  <c r="L1827" i="20" s="1"/>
  <c r="J1455" i="20"/>
  <c r="L1455" i="20" s="1"/>
  <c r="J1625" i="20"/>
  <c r="L1625" i="20" s="1"/>
  <c r="J1735" i="20"/>
  <c r="L1735" i="20" s="1"/>
  <c r="J2037" i="20"/>
  <c r="L2037" i="20" s="1"/>
  <c r="J2010" i="20"/>
  <c r="L2010" i="20" s="1"/>
  <c r="J1121" i="20"/>
  <c r="L1121" i="20" s="1"/>
  <c r="J100" i="20"/>
  <c r="L100" i="20" s="1"/>
  <c r="J581" i="20"/>
  <c r="L581" i="20" s="1"/>
  <c r="J478" i="20"/>
  <c r="L478" i="20" s="1"/>
  <c r="J829" i="20"/>
  <c r="L829" i="20" s="1"/>
  <c r="J1391" i="20"/>
  <c r="L1391" i="20" s="1"/>
  <c r="J786" i="20"/>
  <c r="L786" i="20" s="1"/>
  <c r="J1225" i="20"/>
  <c r="L1225" i="20" s="1"/>
  <c r="J770" i="20"/>
  <c r="L770" i="20" s="1"/>
  <c r="J832" i="20"/>
  <c r="L832" i="20" s="1"/>
  <c r="J1188" i="20"/>
  <c r="L1188" i="20" s="1"/>
  <c r="J524" i="20"/>
  <c r="L524" i="20" s="1"/>
  <c r="J1798" i="20"/>
  <c r="L1798" i="20" s="1"/>
  <c r="J1998" i="20"/>
  <c r="L1998" i="20" s="1"/>
  <c r="J1731" i="20"/>
  <c r="L1731" i="20" s="1"/>
  <c r="J289" i="20"/>
  <c r="L289" i="20" s="1"/>
  <c r="J106" i="20"/>
  <c r="L106" i="20" s="1"/>
  <c r="J899" i="20"/>
  <c r="L899" i="20" s="1"/>
  <c r="J814" i="20"/>
  <c r="L814" i="20" s="1"/>
  <c r="J1392" i="20"/>
  <c r="L1392" i="20" s="1"/>
  <c r="J692" i="20"/>
  <c r="L692" i="20" s="1"/>
  <c r="J330" i="20"/>
  <c r="L330" i="20" s="1"/>
  <c r="J1395" i="20"/>
  <c r="L1395" i="20" s="1"/>
  <c r="J927" i="20"/>
  <c r="L927" i="20" s="1"/>
  <c r="J1490" i="20"/>
  <c r="L1490" i="20" s="1"/>
  <c r="J1206" i="20"/>
  <c r="L1206" i="20" s="1"/>
  <c r="J1345" i="20"/>
  <c r="L1345" i="20" s="1"/>
  <c r="J1614" i="20"/>
  <c r="L1614" i="20" s="1"/>
  <c r="J2097" i="20"/>
  <c r="L2097" i="20" s="1"/>
  <c r="J2038" i="20"/>
  <c r="L2038" i="20" s="1"/>
  <c r="J1803" i="20"/>
  <c r="L1803" i="20" s="1"/>
  <c r="J583" i="20"/>
  <c r="L583" i="20" s="1"/>
  <c r="J2159" i="20"/>
  <c r="L2159" i="20" s="1"/>
  <c r="J702" i="20"/>
  <c r="L702" i="20" s="1"/>
  <c r="J1415" i="20"/>
  <c r="L1415" i="20" s="1"/>
  <c r="J576" i="20"/>
  <c r="L576" i="20" s="1"/>
  <c r="J950" i="20"/>
  <c r="L950" i="20" s="1"/>
  <c r="J2025" i="20"/>
  <c r="L2025" i="20" s="1"/>
  <c r="J1989" i="20"/>
  <c r="L1989" i="20" s="1"/>
  <c r="J1555" i="20"/>
  <c r="L1555" i="20" s="1"/>
  <c r="J345" i="20"/>
  <c r="L345" i="20" s="1"/>
  <c r="J1441" i="20"/>
  <c r="L1441" i="20" s="1"/>
  <c r="J1129" i="20"/>
  <c r="L1129" i="20" s="1"/>
  <c r="J1868" i="20"/>
  <c r="L1868" i="20" s="1"/>
  <c r="J371" i="20"/>
  <c r="L371" i="20" s="1"/>
  <c r="J285" i="20"/>
  <c r="L285" i="20" s="1"/>
  <c r="J1564" i="20"/>
  <c r="L1564" i="20" s="1"/>
  <c r="J1052" i="20"/>
  <c r="L1052" i="20" s="1"/>
  <c r="J1003" i="20"/>
  <c r="L1003" i="20" s="1"/>
  <c r="J1518" i="20"/>
  <c r="L1518" i="20" s="1"/>
  <c r="J37" i="20"/>
  <c r="L37" i="20" s="1"/>
  <c r="J1291" i="20"/>
  <c r="L1291" i="20" s="1"/>
  <c r="J129" i="20"/>
  <c r="L129" i="20" s="1"/>
  <c r="J1022" i="20"/>
  <c r="L1022" i="20" s="1"/>
  <c r="J1753" i="20"/>
  <c r="L1753" i="20" s="1"/>
  <c r="J637" i="20"/>
  <c r="L637" i="20" s="1"/>
  <c r="J1622" i="20"/>
  <c r="L1622" i="20" s="1"/>
  <c r="J127" i="20"/>
  <c r="L127" i="20" s="1"/>
  <c r="J1007" i="20"/>
  <c r="L1007" i="20" s="1"/>
  <c r="J1294" i="20"/>
  <c r="L1294" i="20" s="1"/>
  <c r="J1006" i="20"/>
  <c r="L1006" i="20" s="1"/>
  <c r="J486" i="20"/>
  <c r="L486" i="20" s="1"/>
  <c r="J67" i="20"/>
  <c r="L67" i="20" s="1"/>
  <c r="J830" i="20"/>
  <c r="L830" i="20" s="1"/>
  <c r="J1506" i="20"/>
  <c r="L1506" i="20" s="1"/>
  <c r="J870" i="20"/>
  <c r="L870" i="20" s="1"/>
  <c r="J1500" i="20"/>
  <c r="L1500" i="20" s="1"/>
  <c r="J1973" i="20"/>
  <c r="L1973" i="20" s="1"/>
  <c r="J2002" i="20"/>
  <c r="L2002" i="20" s="1"/>
  <c r="J898" i="20"/>
  <c r="L898" i="20" s="1"/>
  <c r="J1257" i="20"/>
  <c r="L1257" i="20" s="1"/>
  <c r="J1385" i="20"/>
  <c r="L1385" i="20" s="1"/>
  <c r="J1481" i="20"/>
  <c r="L1481" i="20" s="1"/>
  <c r="J1508" i="20"/>
  <c r="L1508" i="20" s="1"/>
  <c r="J1817" i="20"/>
  <c r="L1817" i="20" s="1"/>
  <c r="J1393" i="20"/>
  <c r="L1393" i="20" s="1"/>
  <c r="J1170" i="20"/>
  <c r="L1170" i="20" s="1"/>
  <c r="J887" i="20"/>
  <c r="L887" i="20" s="1"/>
  <c r="J868" i="20"/>
  <c r="L868" i="20" s="1"/>
  <c r="J1513" i="20"/>
  <c r="L1513" i="20" s="1"/>
  <c r="J2047" i="20"/>
  <c r="L2047" i="20" s="1"/>
  <c r="J452" i="20"/>
  <c r="L452" i="20" s="1"/>
  <c r="J1936" i="20"/>
  <c r="L1936" i="20" s="1"/>
  <c r="J1775" i="20"/>
  <c r="L1775" i="20" s="1"/>
  <c r="J1593" i="20"/>
  <c r="L1593" i="20" s="1"/>
  <c r="J1136" i="20"/>
  <c r="L1136" i="20" s="1"/>
  <c r="J103" i="20"/>
  <c r="L103" i="20" s="1"/>
  <c r="J910" i="20"/>
  <c r="L910" i="20" s="1"/>
  <c r="J1154" i="20"/>
  <c r="L1154" i="20" s="1"/>
  <c r="J274" i="20"/>
  <c r="L274" i="20" s="1"/>
  <c r="J1623" i="20"/>
  <c r="L1623" i="20" s="1"/>
  <c r="J1546" i="20"/>
  <c r="L1546" i="20" s="1"/>
  <c r="J651" i="20"/>
  <c r="L651" i="20" s="1"/>
  <c r="J869" i="20"/>
  <c r="L869" i="20" s="1"/>
  <c r="J23" i="20"/>
  <c r="L23" i="20" s="1"/>
  <c r="J569" i="20"/>
  <c r="L569" i="20" s="1"/>
  <c r="J1689" i="20"/>
  <c r="L1689" i="20" s="1"/>
  <c r="J613" i="20"/>
  <c r="L613" i="20" s="1"/>
  <c r="J520" i="20"/>
  <c r="L520" i="20" s="1"/>
  <c r="J1151" i="20"/>
  <c r="L1151" i="20" s="1"/>
  <c r="J213" i="20"/>
  <c r="L213" i="20" s="1"/>
  <c r="J515" i="20"/>
  <c r="L515" i="20" s="1"/>
  <c r="J1969" i="20"/>
  <c r="L1969" i="20" s="1"/>
  <c r="J614" i="20"/>
  <c r="L614" i="20" s="1"/>
  <c r="J438" i="20"/>
  <c r="L438" i="20" s="1"/>
  <c r="J1221" i="20"/>
  <c r="L1221" i="20" s="1"/>
  <c r="J1525" i="20"/>
  <c r="L1525" i="20" s="1"/>
  <c r="J860" i="20"/>
  <c r="L860" i="20" s="1"/>
  <c r="J680" i="20"/>
  <c r="L680" i="20" s="1"/>
  <c r="J1785" i="20"/>
  <c r="L1785" i="20" s="1"/>
  <c r="J801" i="20"/>
  <c r="L801" i="20" s="1"/>
  <c r="J766" i="20"/>
  <c r="L766" i="20" s="1"/>
  <c r="J1043" i="20"/>
  <c r="L1043" i="20" s="1"/>
  <c r="J51" i="20"/>
  <c r="L51" i="20" s="1"/>
  <c r="J327" i="20"/>
  <c r="L327" i="20" s="1"/>
  <c r="J650" i="20"/>
  <c r="L650" i="20" s="1"/>
  <c r="J2075" i="20"/>
  <c r="L2075" i="20" s="1"/>
  <c r="J1420" i="20"/>
  <c r="L1420" i="20" s="1"/>
  <c r="J931" i="20"/>
  <c r="L931" i="20" s="1"/>
  <c r="J963" i="20"/>
  <c r="L963" i="20" s="1"/>
  <c r="J237" i="20"/>
  <c r="L237" i="20" s="1"/>
  <c r="J543" i="20"/>
  <c r="L543" i="20" s="1"/>
  <c r="J1613" i="20"/>
  <c r="L1613" i="20" s="1"/>
  <c r="J848" i="20"/>
  <c r="L848" i="20" s="1"/>
  <c r="J39" i="20"/>
  <c r="L39" i="20" s="1"/>
  <c r="J348" i="20"/>
  <c r="L348" i="20" s="1"/>
  <c r="J1591" i="20"/>
  <c r="L1591" i="20" s="1"/>
  <c r="J1262" i="20"/>
  <c r="L1262" i="20" s="1"/>
  <c r="J58" i="20"/>
  <c r="L58" i="20" s="1"/>
  <c r="J1251" i="20"/>
  <c r="L1251" i="20" s="1"/>
  <c r="J567" i="20"/>
  <c r="L567" i="20" s="1"/>
  <c r="J566" i="20"/>
  <c r="L566" i="20" s="1"/>
  <c r="J146" i="20"/>
  <c r="L146" i="20" s="1"/>
  <c r="J142" i="20"/>
  <c r="L142" i="20" s="1"/>
  <c r="J1874" i="20"/>
  <c r="L1874" i="20" s="1"/>
  <c r="J1711" i="20"/>
  <c r="L1711" i="20" s="1"/>
  <c r="J421" i="20"/>
  <c r="L421" i="20" s="1"/>
  <c r="J112" i="20"/>
  <c r="L112" i="20" s="1"/>
  <c r="J1734" i="20"/>
  <c r="L1734" i="20" s="1"/>
  <c r="J104" i="20"/>
  <c r="L104" i="20" s="1"/>
  <c r="J1918" i="20"/>
  <c r="L1918" i="20" s="1"/>
  <c r="J1119" i="20"/>
  <c r="L1119" i="20" s="1"/>
  <c r="J124" i="20"/>
  <c r="L124" i="20" s="1"/>
  <c r="J2128" i="20"/>
  <c r="L2128" i="20" s="1"/>
  <c r="J953" i="20"/>
  <c r="L953" i="20" s="1"/>
  <c r="J1458" i="20"/>
  <c r="L1458" i="20" s="1"/>
  <c r="J464" i="20"/>
  <c r="L464" i="20" s="1"/>
  <c r="J447" i="20"/>
  <c r="L447" i="20" s="1"/>
  <c r="J65" i="20"/>
  <c r="L65" i="20" s="1"/>
  <c r="J295" i="20"/>
  <c r="L295" i="20" s="1"/>
  <c r="J268" i="20"/>
  <c r="L268" i="20" s="1"/>
  <c r="J986" i="20"/>
  <c r="L986" i="20" s="1"/>
  <c r="J1952" i="20"/>
  <c r="L1952" i="20" s="1"/>
  <c r="J719" i="20"/>
  <c r="L719" i="20" s="1"/>
  <c r="J1999" i="20"/>
  <c r="L1999" i="20" s="1"/>
  <c r="J18" i="20"/>
  <c r="L18" i="20" s="1"/>
  <c r="J175" i="20"/>
  <c r="L175" i="20" s="1"/>
  <c r="J1491" i="20"/>
  <c r="L1491" i="20" s="1"/>
  <c r="J1884" i="20"/>
  <c r="L1884" i="20" s="1"/>
  <c r="J1070" i="20"/>
  <c r="L1070" i="20" s="1"/>
  <c r="J1819" i="20"/>
  <c r="L1819" i="20" s="1"/>
  <c r="J471" i="20"/>
  <c r="L471" i="20" s="1"/>
  <c r="J423" i="20"/>
  <c r="L423" i="20" s="1"/>
  <c r="J385" i="20"/>
  <c r="L385" i="20" s="1"/>
  <c r="J517" i="20"/>
  <c r="L517" i="20" s="1"/>
  <c r="J98" i="20"/>
  <c r="L98" i="20" s="1"/>
  <c r="J1741" i="20"/>
  <c r="L1741" i="20" s="1"/>
  <c r="J1519" i="20"/>
  <c r="L1519" i="20" s="1"/>
  <c r="J1632" i="20"/>
  <c r="L1632" i="20" s="1"/>
  <c r="J930" i="20"/>
  <c r="L930" i="20" s="1"/>
  <c r="J1838" i="20"/>
  <c r="L1838" i="20" s="1"/>
  <c r="J795" i="20"/>
  <c r="L795" i="20" s="1"/>
  <c r="J879" i="20"/>
  <c r="L879" i="20" s="1"/>
  <c r="J1808" i="20"/>
  <c r="L1808" i="20" s="1"/>
  <c r="J752" i="20"/>
  <c r="L752" i="20" s="1"/>
  <c r="J1512" i="20"/>
  <c r="L1512" i="20" s="1"/>
  <c r="J552" i="20"/>
  <c r="L552" i="20" s="1"/>
  <c r="J684" i="20"/>
  <c r="L684" i="20" s="1"/>
  <c r="J880" i="20"/>
  <c r="L880" i="20" s="1"/>
  <c r="J1253" i="20"/>
  <c r="L1253" i="20" s="1"/>
  <c r="J1824" i="20"/>
  <c r="L1824" i="20" s="1"/>
  <c r="J99" i="20"/>
  <c r="L99" i="20" s="1"/>
  <c r="J1359" i="20"/>
  <c r="L1359" i="20" s="1"/>
  <c r="J1595" i="20"/>
  <c r="L1595" i="20" s="1"/>
  <c r="J1337" i="20"/>
  <c r="L1337" i="20" s="1"/>
  <c r="J1219" i="20"/>
  <c r="L1219" i="20" s="1"/>
  <c r="J2153" i="20"/>
  <c r="L2153" i="20" s="1"/>
  <c r="J1013" i="20"/>
  <c r="L1013" i="20" s="1"/>
  <c r="J764" i="20"/>
  <c r="L764" i="20" s="1"/>
  <c r="J1946" i="20"/>
  <c r="L1946" i="20" s="1"/>
  <c r="J940" i="20"/>
  <c r="L940" i="20" s="1"/>
  <c r="J2014" i="20"/>
  <c r="L2014" i="20" s="1"/>
  <c r="J2050" i="20"/>
  <c r="L2050" i="20" s="1"/>
  <c r="J116" i="20"/>
  <c r="L116" i="20" s="1"/>
  <c r="J1173" i="20"/>
  <c r="L1173" i="20" s="1"/>
  <c r="J731" i="20"/>
  <c r="L731" i="20" s="1"/>
  <c r="J376" i="20"/>
  <c r="L376" i="20" s="1"/>
  <c r="J1172" i="20"/>
  <c r="L1172" i="20" s="1"/>
  <c r="J1825" i="20"/>
  <c r="L1825" i="20" s="1"/>
  <c r="J1316" i="20"/>
  <c r="L1316" i="20" s="1"/>
  <c r="J2003" i="20"/>
  <c r="L2003" i="20" s="1"/>
  <c r="J784" i="20"/>
  <c r="L784" i="20" s="1"/>
  <c r="J449" i="20"/>
  <c r="L449" i="20" s="1"/>
  <c r="J1080" i="20"/>
  <c r="L1080" i="20" s="1"/>
  <c r="J166" i="20"/>
  <c r="L166" i="20" s="1"/>
  <c r="J785" i="20"/>
  <c r="L785" i="20" s="1"/>
  <c r="J1414" i="20"/>
  <c r="L1414" i="20" s="1"/>
  <c r="J959" i="20"/>
  <c r="L959" i="20" s="1"/>
  <c r="J2070" i="20"/>
  <c r="L2070" i="20" s="1"/>
  <c r="J516" i="20"/>
  <c r="L516" i="20" s="1"/>
  <c r="J1807" i="20"/>
  <c r="L1807" i="20" s="1"/>
  <c r="J562" i="20"/>
  <c r="L562" i="20" s="1"/>
  <c r="J1355" i="20"/>
  <c r="L1355" i="20" s="1"/>
  <c r="J962" i="20"/>
  <c r="L962" i="20" s="1"/>
  <c r="J938" i="20"/>
  <c r="L938" i="20" s="1"/>
  <c r="J590" i="20"/>
  <c r="L590" i="20" s="1"/>
  <c r="J1144" i="20"/>
  <c r="L1144" i="20" s="1"/>
  <c r="J1799" i="20"/>
  <c r="L1799" i="20" s="1"/>
  <c r="J1499" i="20"/>
  <c r="L1499" i="20" s="1"/>
  <c r="J932" i="20"/>
  <c r="L932" i="20" s="1"/>
  <c r="J2106" i="20"/>
  <c r="L2106" i="20" s="1"/>
  <c r="J1054" i="20"/>
  <c r="L1054" i="20" s="1"/>
  <c r="J1692" i="20"/>
  <c r="L1692" i="20" s="1"/>
  <c r="J1607" i="20"/>
  <c r="L1607" i="20" s="1"/>
  <c r="J1976" i="20"/>
  <c r="L1976" i="20" s="1"/>
  <c r="J242" i="20"/>
  <c r="L242" i="20" s="1"/>
  <c r="J1122" i="20"/>
  <c r="L1122" i="20" s="1"/>
  <c r="J1292" i="20"/>
  <c r="L1292" i="20" s="1"/>
  <c r="J2022" i="20"/>
  <c r="L2022" i="20" s="1"/>
  <c r="J68" i="20"/>
  <c r="L68" i="20" s="1"/>
  <c r="J1958" i="20"/>
  <c r="L1958" i="20" s="1"/>
  <c r="J382" i="20"/>
  <c r="L382" i="20" s="1"/>
  <c r="J1382" i="20"/>
  <c r="L1382" i="20" s="1"/>
  <c r="J211" i="20"/>
  <c r="L211" i="20" s="1"/>
  <c r="J114" i="20"/>
  <c r="L114" i="20" s="1"/>
  <c r="J676" i="20"/>
  <c r="L676" i="20" s="1"/>
  <c r="J974" i="20"/>
  <c r="L974" i="20" s="1"/>
  <c r="J1858" i="20"/>
  <c r="L1858" i="20" s="1"/>
  <c r="J695" i="20"/>
  <c r="L695" i="20" s="1"/>
  <c r="J1889" i="20"/>
  <c r="L1889" i="20" s="1"/>
  <c r="J506" i="20"/>
  <c r="L506" i="20" s="1"/>
  <c r="J380" i="20"/>
  <c r="L380" i="20" s="1"/>
  <c r="J2036" i="20"/>
  <c r="L2036" i="20" s="1"/>
  <c r="J918" i="20"/>
  <c r="L918" i="20" s="1"/>
  <c r="J978" i="20"/>
  <c r="L978" i="20" s="1"/>
  <c r="J1095" i="20"/>
  <c r="L1095" i="20" s="1"/>
  <c r="J1849" i="20"/>
  <c r="L1849" i="20" s="1"/>
  <c r="J1897" i="20"/>
  <c r="L1897" i="20" s="1"/>
  <c r="J1418" i="20"/>
  <c r="L1418" i="20" s="1"/>
  <c r="J1687" i="20"/>
  <c r="L1687" i="20" s="1"/>
  <c r="J458" i="20"/>
  <c r="L458" i="20" s="1"/>
  <c r="J592" i="20"/>
  <c r="L592" i="20" s="1"/>
  <c r="J495" i="20"/>
  <c r="L495" i="20" s="1"/>
  <c r="J470" i="20"/>
  <c r="L470" i="20" s="1"/>
  <c r="J318" i="20"/>
  <c r="L318" i="20" s="1"/>
  <c r="J504" i="20"/>
  <c r="L504" i="20" s="1"/>
  <c r="J390" i="20"/>
  <c r="L390" i="20" s="1"/>
  <c r="J1332" i="20"/>
  <c r="L1332" i="20" s="1"/>
  <c r="J934" i="20"/>
  <c r="L934" i="20" s="1"/>
  <c r="J337" i="20"/>
  <c r="L337" i="20" s="1"/>
  <c r="J654" i="20"/>
  <c r="L654" i="20" s="1"/>
  <c r="J450" i="20"/>
  <c r="L450" i="20" s="1"/>
  <c r="J1818" i="20"/>
  <c r="L1818" i="20" s="1"/>
  <c r="J1244" i="20"/>
  <c r="L1244" i="20" s="1"/>
  <c r="J2125" i="20"/>
  <c r="L2125" i="20" s="1"/>
  <c r="J1245" i="20"/>
  <c r="L1245" i="20" s="1"/>
  <c r="J969" i="20"/>
  <c r="L969" i="20" s="1"/>
  <c r="J1949" i="20"/>
  <c r="L1949" i="20" s="1"/>
  <c r="J199" i="20"/>
  <c r="L199" i="20" s="1"/>
  <c r="J1109" i="20"/>
  <c r="L1109" i="20" s="1"/>
  <c r="J241" i="20"/>
  <c r="L241" i="20" s="1"/>
  <c r="J1531" i="20"/>
  <c r="L1531" i="20" s="1"/>
  <c r="J1524" i="20"/>
  <c r="L1524" i="20" s="1"/>
  <c r="J499" i="20"/>
  <c r="L499" i="20" s="1"/>
  <c r="J1650" i="20"/>
  <c r="L1650" i="20" s="1"/>
  <c r="J659" i="20"/>
  <c r="L659" i="20" s="1"/>
  <c r="J1911" i="20"/>
  <c r="L1911" i="20" s="1"/>
  <c r="J2063" i="20"/>
  <c r="L2063" i="20" s="1"/>
  <c r="J1139" i="20"/>
  <c r="L1139" i="20" s="1"/>
  <c r="J1843" i="20"/>
  <c r="L1843" i="20" s="1"/>
  <c r="J561" i="20"/>
  <c r="L561" i="20" s="1"/>
  <c r="J697" i="20"/>
  <c r="L697" i="20" s="1"/>
  <c r="J1364" i="20"/>
  <c r="L1364" i="20" s="1"/>
  <c r="J41" i="20"/>
  <c r="L41" i="20" s="1"/>
  <c r="J377" i="20"/>
  <c r="L377" i="20" s="1"/>
  <c r="J144" i="20"/>
  <c r="L144" i="20" s="1"/>
  <c r="J2099" i="20"/>
  <c r="L2099" i="20" s="1"/>
  <c r="J1320" i="20"/>
  <c r="L1320" i="20" s="1"/>
  <c r="J266" i="20"/>
  <c r="L266" i="20" s="1"/>
  <c r="J1729" i="20"/>
  <c r="L1729" i="20" s="1"/>
  <c r="J1453" i="20"/>
  <c r="L1453" i="20" s="1"/>
  <c r="J1058" i="20"/>
  <c r="L1058" i="20" s="1"/>
  <c r="J1017" i="20"/>
  <c r="L1017" i="20" s="1"/>
  <c r="J2071" i="20"/>
  <c r="L2071" i="20" s="1"/>
  <c r="J1078" i="20"/>
  <c r="L1078" i="20" s="1"/>
  <c r="J1046" i="20"/>
  <c r="L1046" i="20" s="1"/>
  <c r="J1750" i="20"/>
  <c r="L1750" i="20" s="1"/>
  <c r="J1143" i="20"/>
  <c r="L1143" i="20" s="1"/>
  <c r="J1957" i="20"/>
  <c r="L1957" i="20" s="1"/>
  <c r="J1772" i="20"/>
  <c r="L1772" i="20" s="1"/>
  <c r="J468" i="20"/>
  <c r="L468" i="20" s="1"/>
  <c r="J1573" i="20"/>
  <c r="L1573" i="20" s="1"/>
  <c r="J1126" i="20"/>
  <c r="L1126" i="20" s="1"/>
  <c r="J172" i="20"/>
  <c r="L172" i="20" s="1"/>
  <c r="J1562" i="20"/>
  <c r="L1562" i="20" s="1"/>
  <c r="J1878" i="20"/>
  <c r="L1878" i="20" s="1"/>
  <c r="J2000" i="20"/>
  <c r="L2000" i="20" s="1"/>
  <c r="J1784" i="20"/>
  <c r="L1784" i="20" s="1"/>
  <c r="J1050" i="20"/>
  <c r="L1050" i="20" s="1"/>
  <c r="J1610" i="20"/>
  <c r="L1610" i="20" s="1"/>
  <c r="J533" i="20"/>
  <c r="L533" i="20" s="1"/>
  <c r="J469" i="20"/>
  <c r="L469" i="20" s="1"/>
  <c r="J1703" i="20"/>
  <c r="L1703" i="20" s="1"/>
  <c r="J1287" i="20"/>
  <c r="L1287" i="20" s="1"/>
  <c r="J1124" i="20"/>
  <c r="L1124" i="20" s="1"/>
  <c r="J2156" i="20"/>
  <c r="L2156" i="20" s="1"/>
  <c r="J1062" i="20"/>
  <c r="L1062" i="20" s="1"/>
  <c r="J756" i="20"/>
  <c r="L756" i="20" s="1"/>
  <c r="J1158" i="20"/>
  <c r="L1158" i="20" s="1"/>
  <c r="J1190" i="20"/>
  <c r="L1190" i="20" s="1"/>
  <c r="J2111" i="20"/>
  <c r="L2111" i="20" s="1"/>
  <c r="J1890" i="20"/>
  <c r="L1890" i="20" s="1"/>
  <c r="J1570" i="20"/>
  <c r="L1570" i="20" s="1"/>
  <c r="J497" i="20"/>
  <c r="L497" i="20" s="1"/>
  <c r="J815" i="20"/>
  <c r="L815" i="20" s="1"/>
  <c r="J1597" i="20"/>
  <c r="L1597" i="20" s="1"/>
  <c r="J1789" i="20"/>
  <c r="L1789" i="20" s="1"/>
  <c r="J942" i="20"/>
  <c r="L942" i="20" s="1"/>
  <c r="J1461" i="20"/>
  <c r="L1461" i="20" s="1"/>
  <c r="J1312" i="20"/>
  <c r="L1312" i="20" s="1"/>
  <c r="J2015" i="20"/>
  <c r="L2015" i="20" s="1"/>
  <c r="J1125" i="20"/>
  <c r="L1125" i="20" s="1"/>
  <c r="J1904" i="20"/>
  <c r="L1904" i="20" s="1"/>
  <c r="J1881" i="20"/>
  <c r="L1881" i="20" s="1"/>
  <c r="J2089" i="20"/>
  <c r="L2089" i="20" s="1"/>
  <c r="J1653" i="20"/>
  <c r="L1653" i="20" s="1"/>
  <c r="J1585" i="20"/>
  <c r="L1585" i="20" s="1"/>
  <c r="J176" i="20"/>
  <c r="L176" i="20" s="1"/>
  <c r="J245" i="20"/>
  <c r="L245" i="20" s="1"/>
  <c r="J1187" i="20"/>
  <c r="L1187" i="20" s="1"/>
  <c r="J308" i="20"/>
  <c r="L308" i="20" s="1"/>
  <c r="J1105" i="20"/>
  <c r="L1105" i="20" s="1"/>
  <c r="J1699" i="20"/>
  <c r="L1699" i="20" s="1"/>
  <c r="J2024" i="20"/>
  <c r="L2024" i="20" s="1"/>
  <c r="J591" i="20"/>
  <c r="L591" i="20" s="1"/>
  <c r="J1774" i="20"/>
  <c r="L1774" i="20" s="1"/>
  <c r="J1649" i="20"/>
  <c r="L1649" i="20" s="1"/>
  <c r="J1950" i="20"/>
  <c r="L1950" i="20" s="1"/>
  <c r="J1933" i="20"/>
  <c r="L1933" i="20" s="1"/>
  <c r="J534" i="20"/>
  <c r="L534" i="20" s="1"/>
  <c r="J1437" i="20"/>
  <c r="L1437" i="20" s="1"/>
  <c r="J862" i="20"/>
  <c r="L862" i="20" s="1"/>
  <c r="J1636" i="20"/>
  <c r="L1636" i="20" s="1"/>
  <c r="J1532" i="20"/>
  <c r="L1532" i="20" s="1"/>
  <c r="J1042" i="20"/>
  <c r="L1042" i="20" s="1"/>
  <c r="J1081" i="20"/>
  <c r="L1081" i="20" s="1"/>
  <c r="J585" i="20"/>
  <c r="L585" i="20" s="1"/>
  <c r="J782" i="20"/>
  <c r="L782" i="20" s="1"/>
  <c r="J1160" i="20"/>
  <c r="L1160" i="20" s="1"/>
  <c r="J2077" i="20"/>
  <c r="L2077" i="20" s="1"/>
  <c r="J643" i="20"/>
  <c r="L643" i="20" s="1"/>
  <c r="J892" i="20"/>
  <c r="L892" i="20" s="1"/>
  <c r="J2032" i="20"/>
  <c r="L2032" i="20" s="1"/>
  <c r="J1074" i="20"/>
  <c r="L1074" i="20" s="1"/>
  <c r="J17" i="20"/>
  <c r="L17" i="20" s="1"/>
  <c r="J903" i="20"/>
  <c r="L903" i="20" s="1"/>
  <c r="J961" i="20"/>
  <c r="L961" i="20" s="1"/>
  <c r="J501" i="20"/>
  <c r="L501" i="20" s="1"/>
  <c r="J1951" i="20"/>
  <c r="L1951" i="20" s="1"/>
  <c r="J1024" i="20"/>
  <c r="L1024" i="20" s="1"/>
  <c r="J258" i="20"/>
  <c r="L258" i="20" s="1"/>
  <c r="J2030" i="20"/>
  <c r="L2030" i="20" s="1"/>
  <c r="J1027" i="20"/>
  <c r="L1027" i="20" s="1"/>
  <c r="J1299" i="20"/>
  <c r="L1299" i="20" s="1"/>
  <c r="J794" i="20"/>
  <c r="L794" i="20" s="1"/>
  <c r="J1470" i="20"/>
  <c r="L1470" i="20" s="1"/>
  <c r="J1558" i="20"/>
  <c r="L1558" i="20" s="1"/>
  <c r="J1776" i="20"/>
  <c r="L1776" i="20" s="1"/>
  <c r="J921" i="20"/>
  <c r="L921" i="20" s="1"/>
  <c r="J1307" i="20"/>
  <c r="L1307" i="20" s="1"/>
  <c r="J781" i="20"/>
  <c r="L781" i="20" s="1"/>
  <c r="J749" i="20"/>
  <c r="L749" i="20" s="1"/>
  <c r="J3" i="20"/>
  <c r="L3" i="20" s="1"/>
  <c r="J1073" i="20"/>
  <c r="L1073" i="20" s="1"/>
  <c r="J1646" i="20"/>
  <c r="L1646" i="20" s="1"/>
  <c r="J54" i="20"/>
  <c r="L54" i="20" s="1"/>
  <c r="J1906" i="20"/>
  <c r="L1906" i="20" s="1"/>
  <c r="J461" i="20"/>
  <c r="L461" i="20" s="1"/>
  <c r="J1971" i="20"/>
  <c r="L1971" i="20" s="1"/>
  <c r="J2093" i="20"/>
  <c r="L2093" i="20" s="1"/>
  <c r="J998" i="20"/>
  <c r="L998" i="20" s="1"/>
  <c r="J1945" i="20"/>
  <c r="L1945" i="20" s="1"/>
  <c r="J63" i="20"/>
  <c r="L63" i="20" s="1"/>
  <c r="J2129" i="20"/>
  <c r="L2129" i="20" s="1"/>
  <c r="J1768" i="20"/>
  <c r="L1768" i="20" s="1"/>
  <c r="J740" i="20"/>
  <c r="L740" i="20" s="1"/>
  <c r="J186" i="20"/>
  <c r="L186" i="20" s="1"/>
  <c r="J997" i="20"/>
  <c r="L997" i="20" s="1"/>
  <c r="J1082" i="20"/>
  <c r="L1082" i="20" s="1"/>
  <c r="J1444" i="20"/>
  <c r="L1444" i="20" s="1"/>
  <c r="J198" i="20"/>
  <c r="L198" i="20" s="1"/>
  <c r="J350" i="20"/>
  <c r="L350" i="20" s="1"/>
  <c r="J326" i="20"/>
  <c r="L326" i="20" s="1"/>
  <c r="J623" i="20"/>
  <c r="L623" i="20" s="1"/>
  <c r="J1626" i="20"/>
  <c r="L1626" i="20" s="1"/>
  <c r="J1056" i="20"/>
  <c r="L1056" i="20" s="1"/>
  <c r="J1709" i="20"/>
  <c r="L1709" i="20" s="1"/>
  <c r="J1422" i="20"/>
  <c r="L1422" i="20" s="1"/>
  <c r="J983" i="20"/>
  <c r="L983" i="20" s="1"/>
  <c r="J222" i="20"/>
  <c r="L222" i="20" s="1"/>
  <c r="J1102" i="20"/>
  <c r="L1102" i="20" s="1"/>
  <c r="J2101" i="20"/>
  <c r="L2101" i="20" s="1"/>
  <c r="J2067" i="20"/>
  <c r="L2067" i="20" s="1"/>
  <c r="J408" i="20"/>
  <c r="L408" i="20" s="1"/>
  <c r="J1113" i="20"/>
  <c r="L1113" i="20" s="1"/>
  <c r="J157" i="20"/>
  <c r="L157" i="20" s="1"/>
  <c r="J958" i="20"/>
  <c r="L958" i="20" s="1"/>
  <c r="J1704" i="20"/>
  <c r="L1704" i="20" s="1"/>
  <c r="J379" i="20"/>
  <c r="L379" i="20" s="1"/>
  <c r="J397" i="20"/>
  <c r="L397" i="20" s="1"/>
  <c r="J1510" i="20"/>
  <c r="L1510" i="20" s="1"/>
  <c r="J1329" i="20"/>
  <c r="L1329" i="20" s="1"/>
  <c r="J2091" i="20"/>
  <c r="L2091" i="20" s="1"/>
  <c r="J1992" i="20"/>
  <c r="L1992" i="20" s="1"/>
  <c r="J93" i="20"/>
  <c r="L93" i="20" s="1"/>
  <c r="J582" i="20"/>
  <c r="L582" i="20" s="1"/>
  <c r="J1788" i="20"/>
  <c r="L1788" i="20" s="1"/>
  <c r="J813" i="20"/>
  <c r="L813" i="20" s="1"/>
  <c r="J1079" i="20"/>
  <c r="L1079" i="20" s="1"/>
  <c r="J611" i="20"/>
  <c r="L611" i="20" s="1"/>
  <c r="J1163" i="20"/>
  <c r="L1163" i="20" s="1"/>
  <c r="J1972" i="20"/>
  <c r="L1972" i="20" s="1"/>
  <c r="J924" i="20"/>
  <c r="L924" i="20" s="1"/>
  <c r="J644" i="20"/>
  <c r="L644" i="20" s="1"/>
  <c r="J1134" i="20"/>
  <c r="L1134" i="20" s="1"/>
  <c r="J1588" i="20"/>
  <c r="L1588" i="20" s="1"/>
  <c r="J1091" i="20"/>
  <c r="L1091" i="20" s="1"/>
  <c r="J218" i="20"/>
  <c r="L218" i="20" s="1"/>
  <c r="J1402" i="20"/>
  <c r="L1402" i="20" s="1"/>
  <c r="J1457" i="20"/>
  <c r="L1457" i="20" s="1"/>
  <c r="J1325" i="20"/>
  <c r="L1325" i="20" s="1"/>
  <c r="J24" i="20"/>
  <c r="L24" i="20" s="1"/>
  <c r="J1526" i="20"/>
  <c r="L1526" i="20" s="1"/>
  <c r="J410" i="20"/>
  <c r="L410" i="20" s="1"/>
  <c r="J1580" i="20"/>
  <c r="L1580" i="20" s="1"/>
  <c r="J280" i="20"/>
  <c r="L280" i="20" s="1"/>
  <c r="J256" i="20"/>
  <c r="L256" i="20" s="1"/>
  <c r="J267" i="20"/>
  <c r="L267" i="20" s="1"/>
  <c r="J167" i="20"/>
  <c r="L167" i="20" s="1"/>
  <c r="J32" i="20"/>
  <c r="L32" i="20" s="1"/>
  <c r="J1161" i="20"/>
  <c r="L1161" i="20" s="1"/>
  <c r="J454" i="20"/>
  <c r="L454" i="20" s="1"/>
  <c r="J180" i="20"/>
  <c r="L180" i="20" s="1"/>
  <c r="J12" i="20"/>
  <c r="L12" i="20" s="1"/>
  <c r="J981" i="20"/>
  <c r="L981" i="20" s="1"/>
  <c r="J2124" i="20"/>
  <c r="L2124" i="20" s="1"/>
  <c r="J346" i="20"/>
  <c r="L346" i="20" s="1"/>
  <c r="J1474" i="20"/>
  <c r="L1474" i="20" s="1"/>
  <c r="J1596" i="20"/>
  <c r="L1596" i="20" s="1"/>
  <c r="J231" i="20"/>
  <c r="L231" i="20" s="1"/>
  <c r="J701" i="20"/>
  <c r="L701" i="20" s="1"/>
  <c r="J291" i="20"/>
  <c r="L291" i="20" s="1"/>
  <c r="J1601" i="20"/>
  <c r="L1601" i="20" s="1"/>
  <c r="J626" i="20"/>
  <c r="L626" i="20" s="1"/>
  <c r="J1181" i="20"/>
  <c r="L1181" i="20" s="1"/>
  <c r="J1239" i="20"/>
  <c r="L1239" i="20" s="1"/>
  <c r="J521" i="20"/>
  <c r="L521" i="20" s="1"/>
  <c r="J1258" i="20"/>
  <c r="L1258" i="20" s="1"/>
  <c r="J14" i="20"/>
  <c r="L14" i="20" s="1"/>
  <c r="J1520" i="20"/>
  <c r="L1520" i="20" s="1"/>
  <c r="J1988" i="20"/>
  <c r="L1988" i="20" s="1"/>
  <c r="J532" i="20"/>
  <c r="L532" i="20" s="1"/>
  <c r="J522" i="20"/>
  <c r="L522" i="20" s="1"/>
  <c r="J395" i="20"/>
  <c r="L395" i="20" s="1"/>
  <c r="J1132" i="20"/>
  <c r="L1132" i="20" s="1"/>
  <c r="J1667" i="20"/>
  <c r="L1667" i="20" s="1"/>
  <c r="J283" i="20"/>
  <c r="L283" i="20" s="1"/>
  <c r="J1434" i="20"/>
  <c r="L1434" i="20" s="1"/>
  <c r="J1351" i="20"/>
  <c r="L1351" i="20" s="1"/>
  <c r="J1150" i="20"/>
  <c r="L1150" i="20" s="1"/>
  <c r="J1346" i="20"/>
  <c r="L1346" i="20" s="1"/>
  <c r="J467" i="20"/>
  <c r="L467" i="20" s="1"/>
  <c r="J720" i="20"/>
  <c r="L720" i="20" s="1"/>
  <c r="J1674" i="20"/>
  <c r="L1674" i="20" s="1"/>
  <c r="J111" i="20"/>
  <c r="L111" i="20" s="1"/>
  <c r="J1369" i="20"/>
  <c r="L1369" i="20" s="1"/>
  <c r="J10" i="20"/>
  <c r="L10" i="20" s="1"/>
  <c r="J1231" i="20"/>
  <c r="L1231" i="20" s="1"/>
  <c r="J619" i="20"/>
  <c r="L619" i="20" s="1"/>
  <c r="J123" i="20"/>
  <c r="L123" i="20" s="1"/>
  <c r="J1230" i="20"/>
  <c r="L1230" i="20" s="1"/>
  <c r="J725" i="20"/>
  <c r="L725" i="20" s="1"/>
  <c r="J214" i="20"/>
  <c r="L214" i="20" s="1"/>
  <c r="J463" i="20"/>
  <c r="L463" i="20" s="1"/>
  <c r="J665" i="20"/>
  <c r="L665" i="20" s="1"/>
  <c r="J1344" i="20"/>
  <c r="L1344" i="20" s="1"/>
  <c r="J412" i="20"/>
  <c r="L412" i="20" s="1"/>
  <c r="J1101" i="20"/>
  <c r="L1101" i="20" s="1"/>
  <c r="J989" i="20"/>
  <c r="L989" i="20" s="1"/>
  <c r="J1179" i="20"/>
  <c r="L1179" i="20" s="1"/>
  <c r="J52" i="20"/>
  <c r="L52" i="20" s="1"/>
  <c r="J279" i="20"/>
  <c r="L279" i="20" s="1"/>
  <c r="J759" i="20"/>
  <c r="L759" i="20" s="1"/>
  <c r="J671" i="20"/>
  <c r="L671" i="20" s="1"/>
  <c r="J1740" i="20"/>
  <c r="L1740" i="20" s="1"/>
  <c r="J1875" i="20"/>
  <c r="L1875" i="20" s="1"/>
  <c r="J1746" i="20"/>
  <c r="L1746" i="20" s="1"/>
  <c r="J1034" i="20"/>
  <c r="L1034" i="20" s="1"/>
  <c r="J1810" i="20"/>
  <c r="L1810" i="20" s="1"/>
  <c r="J2096" i="20"/>
  <c r="L2096" i="20" s="1"/>
  <c r="J355" i="20"/>
  <c r="L355" i="20" s="1"/>
  <c r="J2033" i="20"/>
  <c r="L2033" i="20" s="1"/>
  <c r="J179" i="20"/>
  <c r="L179" i="20" s="1"/>
  <c r="J1837" i="20"/>
  <c r="L1837" i="20" s="1"/>
  <c r="J656" i="20"/>
  <c r="L656" i="20" s="1"/>
  <c r="J2148" i="20"/>
  <c r="L2148" i="20" s="1"/>
  <c r="J1452" i="20"/>
  <c r="L1452" i="20" s="1"/>
  <c r="J1340" i="20"/>
  <c r="L1340" i="20" s="1"/>
  <c r="J560" i="20"/>
  <c r="L560" i="20" s="1"/>
  <c r="J2043" i="20"/>
  <c r="L2043" i="20" s="1"/>
  <c r="J738" i="20"/>
  <c r="L738" i="20" s="1"/>
  <c r="J1403" i="20"/>
  <c r="L1403" i="20" s="1"/>
  <c r="J120" i="20"/>
  <c r="L120" i="20" s="1"/>
  <c r="J653" i="20"/>
  <c r="L653" i="20" s="1"/>
  <c r="J1569" i="20"/>
  <c r="L1569" i="20" s="1"/>
  <c r="J2020" i="20"/>
  <c r="L2020" i="20" s="1"/>
  <c r="J1985" i="20"/>
  <c r="L1985" i="20" s="1"/>
  <c r="J2090" i="20"/>
  <c r="L2090" i="20" s="1"/>
  <c r="J1281" i="20"/>
  <c r="L1281" i="20" s="1"/>
  <c r="J366" i="20"/>
  <c r="L366" i="20" s="1"/>
  <c r="J1446" i="20"/>
  <c r="L1446" i="20" s="1"/>
  <c r="J1314" i="20"/>
  <c r="L1314" i="20" s="1"/>
  <c r="J1137" i="20"/>
  <c r="L1137" i="20" s="1"/>
  <c r="J16" i="20"/>
  <c r="L16" i="20" s="1"/>
  <c r="J807" i="20"/>
  <c r="L807" i="20" s="1"/>
  <c r="J2019" i="20"/>
  <c r="L2019" i="20" s="1"/>
  <c r="J627" i="20"/>
  <c r="L627" i="20" s="1"/>
  <c r="J70" i="20"/>
  <c r="L70" i="20" s="1"/>
  <c r="J1421" i="20"/>
  <c r="L1421" i="20" s="1"/>
  <c r="J62" i="20"/>
  <c r="L62" i="20" s="1"/>
  <c r="J441" i="20"/>
  <c r="L441" i="20" s="1"/>
  <c r="J837" i="20"/>
  <c r="L837" i="20" s="1"/>
  <c r="J2136" i="20"/>
  <c r="L2136" i="20" s="1"/>
  <c r="J2028" i="20"/>
  <c r="L2028" i="20" s="1"/>
  <c r="J1960" i="20"/>
  <c r="L1960" i="20" s="1"/>
  <c r="J2046" i="20"/>
  <c r="L2046" i="20" s="1"/>
  <c r="J2121" i="20"/>
  <c r="L2121" i="20" s="1"/>
  <c r="J1609" i="20"/>
  <c r="L1609" i="20" s="1"/>
  <c r="J1944" i="20"/>
  <c r="L1944" i="20" s="1"/>
  <c r="J2094" i="20"/>
  <c r="L2094" i="20" s="1"/>
  <c r="J746" i="20"/>
  <c r="L746" i="20" s="1"/>
  <c r="J110" i="20"/>
  <c r="L110" i="20" s="1"/>
  <c r="J760" i="20"/>
  <c r="L760" i="20" s="1"/>
  <c r="J1366" i="20"/>
  <c r="L1366" i="20" s="1"/>
  <c r="J802" i="20"/>
  <c r="L802" i="20" s="1"/>
  <c r="J1956" i="20"/>
  <c r="L1956" i="20" s="1"/>
  <c r="J2058" i="20"/>
  <c r="L2058" i="20" s="1"/>
  <c r="J262" i="20"/>
  <c r="L262" i="20" s="1"/>
  <c r="J1465" i="20"/>
  <c r="L1465" i="20" s="1"/>
  <c r="J956" i="20"/>
  <c r="L956" i="20" s="1"/>
  <c r="J1278" i="20"/>
  <c r="L1278" i="20" s="1"/>
  <c r="J1725" i="20"/>
  <c r="L1725" i="20" s="1"/>
  <c r="J577" i="20"/>
  <c r="L577" i="20" s="1"/>
  <c r="J742" i="20"/>
  <c r="L742" i="20" s="1"/>
  <c r="J1131" i="20"/>
  <c r="L1131" i="20" s="1"/>
  <c r="J1633" i="20"/>
  <c r="L1633" i="20" s="1"/>
  <c r="J1931" i="20"/>
  <c r="L1931" i="20" s="1"/>
  <c r="J535" i="20"/>
  <c r="L535" i="20" s="1"/>
  <c r="J1684" i="20"/>
  <c r="L1684" i="20" s="1"/>
  <c r="J1107" i="20"/>
  <c r="L1107" i="20" s="1"/>
  <c r="J221" i="20"/>
  <c r="L221" i="20" s="1"/>
  <c r="J1605" i="20"/>
  <c r="L1605" i="20" s="1"/>
  <c r="J88" i="20"/>
  <c r="L88" i="20" s="1"/>
  <c r="J273" i="20"/>
  <c r="L273" i="20" s="1"/>
  <c r="J134" i="20"/>
  <c r="L134" i="20" s="1"/>
  <c r="J19" i="20"/>
  <c r="L19" i="20" s="1"/>
  <c r="J492" i="20"/>
  <c r="L492" i="20" s="1"/>
  <c r="J2008" i="20"/>
  <c r="L2008" i="20" s="1"/>
  <c r="J1994" i="20"/>
  <c r="L1994" i="20" s="1"/>
  <c r="J885" i="20"/>
  <c r="L885" i="20" s="1"/>
  <c r="J1471" i="20"/>
  <c r="L1471" i="20" s="1"/>
  <c r="J2143" i="20"/>
  <c r="L2143" i="20" s="1"/>
  <c r="J891" i="20"/>
  <c r="L891" i="20" s="1"/>
  <c r="J1738" i="20"/>
  <c r="L1738" i="20" s="1"/>
  <c r="J1767" i="20"/>
  <c r="L1767" i="20" s="1"/>
  <c r="J2088" i="20"/>
  <c r="L2088" i="20" s="1"/>
  <c r="J165" i="20"/>
  <c r="L165" i="20" s="1"/>
  <c r="J178" i="20"/>
  <c r="L178" i="20" s="1"/>
  <c r="J220" i="20"/>
  <c r="L220" i="20" s="1"/>
  <c r="J360" i="20"/>
  <c r="L360" i="20" s="1"/>
  <c r="J737" i="20"/>
  <c r="L737" i="20" s="1"/>
  <c r="J2065" i="20"/>
  <c r="L2065" i="20" s="1"/>
  <c r="J791" i="20"/>
  <c r="L791" i="20" s="1"/>
  <c r="J681" i="20"/>
  <c r="L681" i="20" s="1"/>
  <c r="J115" i="20"/>
  <c r="L115" i="20" s="1"/>
  <c r="J1162" i="20"/>
  <c r="L1162" i="20" s="1"/>
  <c r="J1590" i="20"/>
  <c r="L1590" i="20" s="1"/>
  <c r="J512" i="20"/>
  <c r="L512" i="20" s="1"/>
  <c r="J341" i="20"/>
  <c r="L341" i="20" s="1"/>
  <c r="J2039" i="20"/>
  <c r="L2039" i="20" s="1"/>
  <c r="J1523" i="20"/>
  <c r="L1523" i="20" s="1"/>
  <c r="J825" i="20"/>
  <c r="L825" i="20" s="1"/>
  <c r="J2006" i="20"/>
  <c r="L2006" i="20" s="1"/>
  <c r="J483" i="20"/>
  <c r="L483" i="20" s="1"/>
  <c r="J161" i="20"/>
  <c r="L161" i="20" s="1"/>
  <c r="J1907" i="20"/>
  <c r="L1907" i="20" s="1"/>
  <c r="J2044" i="20"/>
  <c r="L2044" i="20" s="1"/>
  <c r="J816" i="20"/>
  <c r="L816" i="20" s="1"/>
  <c r="J1983" i="20"/>
  <c r="L1983" i="20" s="1"/>
  <c r="J1449" i="20"/>
  <c r="L1449" i="20" s="1"/>
  <c r="J1567" i="20"/>
  <c r="L1567" i="20" s="1"/>
  <c r="J1338" i="20"/>
  <c r="L1338" i="20" s="1"/>
  <c r="J600" i="20"/>
  <c r="L600" i="20" s="1"/>
  <c r="J660" i="20"/>
  <c r="L660" i="20" s="1"/>
  <c r="J1486" i="20"/>
  <c r="L1486" i="20" s="1"/>
  <c r="J661" i="20"/>
  <c r="L661" i="20" s="1"/>
  <c r="J411" i="20"/>
  <c r="L411" i="20" s="1"/>
  <c r="J2074" i="20"/>
  <c r="L2074" i="20" s="1"/>
  <c r="J685" i="20"/>
  <c r="L685" i="20" s="1"/>
  <c r="J1713" i="20"/>
  <c r="L1713" i="20" s="1"/>
  <c r="J1255" i="20"/>
  <c r="L1255" i="20" s="1"/>
  <c r="J1448" i="20"/>
  <c r="L1448" i="20" s="1"/>
  <c r="J985" i="20"/>
  <c r="L985" i="20" s="1"/>
  <c r="J669" i="20"/>
  <c r="L669" i="20" s="1"/>
  <c r="J1242" i="20"/>
  <c r="L1242" i="20" s="1"/>
  <c r="J1551" i="20"/>
  <c r="L1551" i="20" s="1"/>
  <c r="J1751" i="20"/>
  <c r="L1751" i="20" s="1"/>
  <c r="J882" i="20"/>
  <c r="L882" i="20" s="1"/>
  <c r="J713" i="20"/>
  <c r="L713" i="20" s="1"/>
  <c r="J1584" i="20"/>
  <c r="L1584" i="20" s="1"/>
  <c r="J730" i="20"/>
  <c r="L730" i="20" s="1"/>
  <c r="J1991" i="20"/>
  <c r="L1991" i="20" s="1"/>
  <c r="J1922" i="20"/>
  <c r="L1922" i="20" s="1"/>
  <c r="J1514" i="20"/>
  <c r="L1514" i="20" s="1"/>
  <c r="J2103" i="20"/>
  <c r="L2103" i="20" s="1"/>
  <c r="J1566" i="20"/>
  <c r="L1566" i="20" s="1"/>
  <c r="J22" i="20"/>
  <c r="L22" i="20" s="1"/>
  <c r="J1302" i="20"/>
  <c r="L1302" i="20" s="1"/>
  <c r="J1184" i="20"/>
  <c r="L1184" i="20" s="1"/>
  <c r="J1629" i="20"/>
  <c r="L1629" i="20" s="1"/>
  <c r="J1380" i="20"/>
  <c r="L1380" i="20" s="1"/>
  <c r="J1290" i="20"/>
  <c r="L1290" i="20" s="1"/>
  <c r="J1096" i="20"/>
  <c r="L1096" i="20" s="1"/>
  <c r="J750" i="20"/>
  <c r="L750" i="20" s="1"/>
  <c r="J1460" i="20"/>
  <c r="L1460" i="20" s="1"/>
  <c r="J993" i="20"/>
  <c r="L993" i="20" s="1"/>
  <c r="J130" i="20"/>
  <c r="L130" i="20" s="1"/>
  <c r="J381" i="20"/>
  <c r="L381" i="20" s="1"/>
  <c r="J1249" i="20"/>
  <c r="L1249" i="20" s="1"/>
  <c r="J329" i="20"/>
  <c r="L329" i="20" s="1"/>
  <c r="J465" i="20"/>
  <c r="L465" i="20" s="1"/>
  <c r="J122" i="20"/>
  <c r="L122" i="20" s="1"/>
  <c r="J960" i="20"/>
  <c r="L960" i="20" s="1"/>
  <c r="J895" i="20"/>
  <c r="L895" i="20" s="1"/>
  <c r="J1865" i="20"/>
  <c r="L1865" i="20" s="1"/>
  <c r="J1769" i="20"/>
  <c r="L1769" i="20" s="1"/>
  <c r="J1582" i="20"/>
  <c r="L1582" i="20" s="1"/>
  <c r="J138" i="20"/>
  <c r="L138" i="20" s="1"/>
  <c r="J369" i="20"/>
  <c r="L369" i="20" s="1"/>
  <c r="J314" i="20"/>
  <c r="L314" i="20" s="1"/>
  <c r="J1536" i="20"/>
  <c r="L1536" i="20" s="1"/>
  <c r="J1066" i="20"/>
  <c r="L1066" i="20" s="1"/>
  <c r="J1560" i="20"/>
  <c r="L1560" i="20" s="1"/>
  <c r="J2118" i="20"/>
  <c r="L2118" i="20" s="1"/>
  <c r="J1955" i="20"/>
  <c r="L1955" i="20" s="1"/>
  <c r="J2066" i="20"/>
  <c r="L2066" i="20" s="1"/>
  <c r="J457" i="20"/>
  <c r="L457" i="20" s="1"/>
  <c r="J1627" i="20"/>
  <c r="L1627" i="20" s="1"/>
  <c r="J1778" i="20"/>
  <c r="L1778" i="20" s="1"/>
  <c r="J826" i="20"/>
  <c r="L826" i="20" s="1"/>
  <c r="J493" i="20"/>
  <c r="L493" i="20" s="1"/>
  <c r="J246" i="20"/>
  <c r="L246" i="20" s="1"/>
  <c r="J745" i="20"/>
  <c r="L745" i="20" s="1"/>
  <c r="J588" i="20"/>
  <c r="L588" i="20" s="1"/>
  <c r="J573" i="20"/>
  <c r="L573" i="20" s="1"/>
  <c r="J2147" i="20"/>
  <c r="L2147" i="20" s="1"/>
  <c r="J1993" i="20"/>
  <c r="L1993" i="20" s="1"/>
  <c r="J1914" i="20"/>
  <c r="L1914" i="20" s="1"/>
  <c r="J2107" i="20"/>
  <c r="L2107" i="20" s="1"/>
  <c r="J1207" i="20"/>
  <c r="L1207" i="20" s="1"/>
  <c r="J1061" i="20"/>
  <c r="L1061" i="20" s="1"/>
  <c r="J1390" i="20"/>
  <c r="L1390" i="20" s="1"/>
  <c r="J1330" i="20"/>
  <c r="L1330" i="20" s="1"/>
  <c r="J2141" i="20"/>
  <c r="L2141" i="20" s="1"/>
  <c r="J446" i="20"/>
  <c r="L446" i="20" s="1"/>
  <c r="J159" i="20"/>
  <c r="L159" i="20" s="1"/>
  <c r="J1138" i="20"/>
  <c r="L1138" i="20" s="1"/>
  <c r="J1815" i="20"/>
  <c r="L1815" i="20" s="1"/>
  <c r="J1072" i="20"/>
  <c r="L1072" i="20" s="1"/>
  <c r="J113" i="20"/>
  <c r="L113" i="20" s="1"/>
  <c r="J1352" i="20"/>
  <c r="L1352" i="20" s="1"/>
  <c r="J1771" i="20"/>
  <c r="L1771" i="20" s="1"/>
  <c r="J84" i="20"/>
  <c r="L84" i="20" s="1"/>
  <c r="J514" i="20"/>
  <c r="L514" i="20" s="1"/>
  <c r="J235" i="20"/>
  <c r="L235" i="20" s="1"/>
  <c r="J1862" i="20"/>
  <c r="L1862" i="20" s="1"/>
  <c r="J338" i="20"/>
  <c r="L338" i="20" s="1"/>
  <c r="J1800" i="20"/>
  <c r="L1800" i="20" s="1"/>
  <c r="J949" i="20"/>
  <c r="L949" i="20" s="1"/>
  <c r="J1852" i="20"/>
  <c r="L1852" i="20" s="1"/>
  <c r="J1363" i="20"/>
  <c r="L1363" i="20" s="1"/>
  <c r="J822" i="20"/>
  <c r="L822" i="20" s="1"/>
  <c r="J28" i="20"/>
  <c r="L28" i="20" s="1"/>
  <c r="J852" i="20"/>
  <c r="L852" i="20" s="1"/>
  <c r="J594" i="20"/>
  <c r="L594" i="20" s="1"/>
  <c r="J723" i="20"/>
  <c r="L723" i="20" s="1"/>
  <c r="J1224" i="20"/>
  <c r="L1224" i="20" s="1"/>
  <c r="J1480" i="20"/>
  <c r="L1480" i="20" s="1"/>
  <c r="J387" i="20"/>
  <c r="L387" i="20" s="1"/>
  <c r="J598" i="20"/>
  <c r="L598" i="20" s="1"/>
  <c r="J1399" i="20"/>
  <c r="L1399" i="20" s="1"/>
  <c r="J1516" i="20"/>
  <c r="L1516" i="20" s="1"/>
  <c r="J57" i="20"/>
  <c r="L57" i="20" s="1"/>
  <c r="J433" i="20"/>
  <c r="L433" i="20" s="1"/>
  <c r="J1848" i="20"/>
  <c r="L1848" i="20" s="1"/>
  <c r="J2068" i="20"/>
  <c r="L2068" i="20" s="1"/>
  <c r="J2045" i="20"/>
  <c r="L2045" i="20" s="1"/>
  <c r="J670" i="20"/>
  <c r="L670" i="20" s="1"/>
  <c r="J419" i="20"/>
  <c r="L419" i="20" s="1"/>
  <c r="J2049" i="20"/>
  <c r="L2049" i="20" s="1"/>
  <c r="J1378" i="20"/>
  <c r="L1378" i="20" s="1"/>
  <c r="J1168" i="20"/>
  <c r="L1168" i="20" s="1"/>
  <c r="J2137" i="20"/>
  <c r="L2137" i="20" s="1"/>
  <c r="J1271" i="20"/>
  <c r="L1271" i="20" s="1"/>
  <c r="J929" i="20"/>
  <c r="L929" i="20" s="1"/>
  <c r="J811" i="20"/>
  <c r="L811" i="20" s="1"/>
  <c r="J1612" i="20"/>
  <c r="L1612" i="20" s="1"/>
  <c r="J61" i="20"/>
  <c r="L61" i="20" s="1"/>
  <c r="J574" i="20"/>
  <c r="L574" i="20" s="1"/>
  <c r="J855" i="20"/>
  <c r="L855" i="20" s="1"/>
  <c r="J874" i="20"/>
  <c r="L874" i="20" s="1"/>
  <c r="J460" i="20"/>
  <c r="L460" i="20" s="1"/>
  <c r="J633" i="20"/>
  <c r="L633" i="20" s="1"/>
  <c r="J2052" i="20"/>
  <c r="L2052" i="20" s="1"/>
  <c r="J1755" i="20"/>
  <c r="L1755" i="20" s="1"/>
  <c r="J629" i="20"/>
  <c r="L629" i="20" s="1"/>
  <c r="J1860" i="20"/>
  <c r="L1860" i="20" s="1"/>
  <c r="J755" i="20"/>
  <c r="L755" i="20" s="1"/>
  <c r="J1628" i="20"/>
  <c r="L1628" i="20" s="1"/>
  <c r="J1902" i="20"/>
  <c r="L1902" i="20" s="1"/>
  <c r="J2134" i="20"/>
  <c r="L2134" i="20" s="1"/>
  <c r="J453" i="20"/>
  <c r="L453" i="20" s="1"/>
  <c r="J2085" i="20"/>
  <c r="L2085" i="20" s="1"/>
  <c r="J80" i="20"/>
  <c r="L80" i="20" s="1"/>
  <c r="J1877" i="20"/>
  <c r="L1877" i="20" s="1"/>
  <c r="J95" i="20"/>
  <c r="L95" i="20" s="1"/>
  <c r="J1672" i="20"/>
  <c r="L1672" i="20" s="1"/>
  <c r="J1654" i="20"/>
  <c r="L1654" i="20" s="1"/>
  <c r="J994" i="20"/>
  <c r="L994" i="20" s="1"/>
  <c r="J2102" i="20"/>
  <c r="L2102" i="20" s="1"/>
  <c r="J1974" i="20"/>
  <c r="L1974" i="20" s="1"/>
  <c r="J1468" i="20"/>
  <c r="L1468" i="20" s="1"/>
  <c r="J143" i="20"/>
  <c r="L143" i="20" s="1"/>
  <c r="J1123" i="20"/>
  <c r="L1123" i="20" s="1"/>
  <c r="J2133" i="20"/>
  <c r="L2133" i="20" s="1"/>
  <c r="J1937" i="20"/>
  <c r="L1937" i="20" s="1"/>
  <c r="J1501" i="20"/>
  <c r="L1501" i="20" s="1"/>
  <c r="J1926" i="20"/>
  <c r="L1926" i="20" s="1"/>
  <c r="J722" i="20"/>
  <c r="L722" i="20" s="1"/>
  <c r="J1216" i="20"/>
  <c r="L1216" i="20" s="1"/>
  <c r="J1783" i="20"/>
  <c r="L1783" i="20" s="1"/>
  <c r="J709" i="20"/>
  <c r="L709" i="20" s="1"/>
  <c r="J652" i="20"/>
  <c r="L652" i="20" s="1"/>
  <c r="J264" i="20"/>
  <c r="L264" i="20" s="1"/>
  <c r="J2004" i="20"/>
  <c r="L2004" i="20" s="1"/>
  <c r="J1217" i="20"/>
  <c r="L1217" i="20" s="1"/>
  <c r="J851" i="20"/>
  <c r="L851" i="20" s="1"/>
  <c r="J491" i="20"/>
  <c r="L491" i="20" s="1"/>
  <c r="J596" i="20"/>
  <c r="L596" i="20" s="1"/>
  <c r="J732" i="20"/>
  <c r="L732" i="20" s="1"/>
  <c r="J1301" i="20"/>
  <c r="L1301" i="20" s="1"/>
  <c r="J1153" i="20"/>
  <c r="L1153" i="20" s="1"/>
  <c r="J181" i="20"/>
  <c r="L181" i="20" s="1"/>
  <c r="J642" i="20"/>
  <c r="L642" i="20" s="1"/>
  <c r="J1527" i="20"/>
  <c r="L1527" i="20" s="1"/>
  <c r="J189" i="20"/>
  <c r="L189" i="20" s="1"/>
  <c r="J672" i="20"/>
  <c r="L672" i="20" s="1"/>
  <c r="J1254" i="20"/>
  <c r="L1254" i="20" s="1"/>
  <c r="J34" i="20"/>
  <c r="L34" i="20" s="1"/>
  <c r="J393" i="20"/>
  <c r="L393" i="20" s="1"/>
  <c r="J503" i="20"/>
  <c r="L503" i="20" s="1"/>
  <c r="J253" i="20"/>
  <c r="L253" i="20" s="1"/>
  <c r="J948" i="20"/>
  <c r="L948" i="20" s="1"/>
  <c r="J2123" i="20"/>
  <c r="L2123" i="20" s="1"/>
  <c r="J928" i="20"/>
  <c r="L928" i="20" s="1"/>
  <c r="J352" i="20"/>
  <c r="L352" i="20" s="1"/>
  <c r="J976" i="20"/>
  <c r="L976" i="20" s="1"/>
  <c r="J1077" i="20"/>
  <c r="L1077" i="20" s="1"/>
  <c r="J1089" i="20"/>
  <c r="L1089" i="20" s="1"/>
  <c r="J162" i="20"/>
  <c r="L162" i="20" s="1"/>
  <c r="J897" i="20"/>
  <c r="L897" i="20" s="1"/>
  <c r="J875" i="20"/>
  <c r="L875" i="20" s="1"/>
  <c r="J484" i="20"/>
  <c r="L484" i="20" s="1"/>
  <c r="J716" i="20"/>
  <c r="L716" i="20" s="1"/>
  <c r="J865" i="20"/>
  <c r="L865" i="20" s="1"/>
  <c r="J66" i="20"/>
  <c r="L66" i="20" s="1"/>
  <c r="J1720" i="20"/>
  <c r="L1720" i="20" s="1"/>
  <c r="J2151" i="20"/>
  <c r="L2151" i="20" s="1"/>
  <c r="J1374" i="20"/>
  <c r="L1374" i="20" s="1"/>
  <c r="J1195" i="20"/>
  <c r="L1195" i="20" s="1"/>
  <c r="J1686" i="20"/>
  <c r="L1686" i="20" s="1"/>
  <c r="J973" i="20"/>
  <c r="L973" i="20" s="1"/>
  <c r="J260" i="20"/>
  <c r="L260" i="20" s="1"/>
  <c r="J430" i="20"/>
  <c r="L430" i="20" s="1"/>
  <c r="J1787" i="20"/>
  <c r="L1787" i="20" s="1"/>
  <c r="J1194" i="20"/>
  <c r="L1194" i="20" s="1"/>
  <c r="J980" i="20"/>
  <c r="L980" i="20" s="1"/>
  <c r="J1698" i="20"/>
  <c r="L1698" i="20" s="1"/>
  <c r="J383" i="20"/>
  <c r="L383" i="20" s="1"/>
  <c r="J163" i="20"/>
  <c r="L163" i="20" s="1"/>
  <c r="J398" i="20"/>
  <c r="L398" i="20" s="1"/>
  <c r="J171" i="20"/>
  <c r="L171" i="20" s="1"/>
  <c r="J1901" i="20"/>
  <c r="L1901" i="20" s="1"/>
  <c r="J1568" i="20"/>
  <c r="L1568" i="20" s="1"/>
  <c r="J156" i="20"/>
  <c r="L156" i="20" s="1"/>
  <c r="J686" i="20"/>
  <c r="L686" i="20" s="1"/>
  <c r="J1794" i="20"/>
  <c r="L1794" i="20" s="1"/>
  <c r="J1855" i="20"/>
  <c r="L1855" i="20" s="1"/>
  <c r="J49" i="20"/>
  <c r="L49" i="20" s="1"/>
  <c r="J487" i="20"/>
  <c r="L487" i="20" s="1"/>
  <c r="J1111" i="20"/>
  <c r="L1111" i="20" s="1"/>
  <c r="J77" i="20"/>
  <c r="L77" i="20" s="1"/>
  <c r="J1912" i="20"/>
  <c r="L1912" i="20" s="1"/>
  <c r="J941" i="20"/>
  <c r="L941" i="20" s="1"/>
  <c r="J1432" i="20"/>
  <c r="L1432" i="20" s="1"/>
  <c r="J1710" i="20"/>
  <c r="L1710" i="20" s="1"/>
  <c r="J29" i="20"/>
  <c r="L29" i="20" s="1"/>
  <c r="J281" i="20"/>
  <c r="L281" i="20" s="1"/>
  <c r="J1823" i="20"/>
  <c r="L1823" i="20" s="1"/>
  <c r="J9" i="20"/>
  <c r="L9" i="20" s="1"/>
  <c r="J1083" i="20"/>
  <c r="L1083" i="20" s="1"/>
  <c r="J608" i="20"/>
  <c r="L608" i="20" s="1"/>
  <c r="J1724" i="20"/>
  <c r="L1724" i="20" s="1"/>
  <c r="J1223" i="20"/>
  <c r="L1223" i="20" s="1"/>
  <c r="J1706" i="20"/>
  <c r="L1706" i="20" s="1"/>
  <c r="J502" i="20"/>
  <c r="L502" i="20" s="1"/>
  <c r="J1683" i="20"/>
  <c r="L1683" i="20" s="1"/>
  <c r="J1015" i="20"/>
  <c r="L1015" i="20" s="1"/>
  <c r="J774" i="20"/>
  <c r="L774" i="20" s="1"/>
  <c r="J982" i="20"/>
  <c r="L982" i="20" s="1"/>
  <c r="J744" i="20"/>
  <c r="L744" i="20" s="1"/>
  <c r="J152" i="20"/>
  <c r="L152" i="20" s="1"/>
  <c r="J404" i="20"/>
  <c r="L404" i="20" s="1"/>
  <c r="J992" i="20"/>
  <c r="L992" i="20" s="1"/>
  <c r="J2150" i="20"/>
  <c r="L2150" i="20" s="1"/>
  <c r="J863" i="20"/>
  <c r="L863" i="20" s="1"/>
  <c r="J1004" i="20"/>
  <c r="L1004" i="20" s="1"/>
  <c r="J1386" i="20"/>
  <c r="L1386" i="20" s="1"/>
  <c r="J307" i="20"/>
  <c r="L307" i="20" s="1"/>
  <c r="J2146" i="20"/>
  <c r="L2146" i="20" s="1"/>
  <c r="J1730" i="20"/>
  <c r="L1730" i="20" s="1"/>
  <c r="J820" i="20"/>
  <c r="L820" i="20" s="1"/>
  <c r="J529" i="20"/>
  <c r="L529" i="20" s="1"/>
  <c r="J1238" i="20"/>
  <c r="L1238" i="20" s="1"/>
  <c r="J2116" i="20"/>
  <c r="L2116" i="20" s="1"/>
  <c r="J1200" i="20"/>
  <c r="L1200" i="20" s="1"/>
  <c r="J507" i="20"/>
  <c r="L507" i="20" s="1"/>
  <c r="J83" i="20"/>
  <c r="L83" i="20" s="1"/>
  <c r="J1166" i="20"/>
  <c r="L1166" i="20" s="1"/>
  <c r="J1682" i="20"/>
  <c r="L1682" i="20" s="1"/>
  <c r="J287" i="20"/>
  <c r="L287" i="20" s="1"/>
  <c r="J500" i="20"/>
  <c r="L500" i="20" s="1"/>
  <c r="J704" i="20"/>
  <c r="L704" i="20" s="1"/>
  <c r="J1805" i="20"/>
  <c r="L1805" i="20" s="1"/>
  <c r="J2017" i="20"/>
  <c r="L2017" i="20" s="1"/>
  <c r="J275" i="20"/>
  <c r="L275" i="20" s="1"/>
  <c r="J269" i="20"/>
  <c r="L269" i="20" s="1"/>
  <c r="J1408" i="20"/>
  <c r="L1408" i="20" s="1"/>
  <c r="J1707" i="20"/>
  <c r="L1707" i="20" s="1"/>
  <c r="J971" i="20"/>
  <c r="L971" i="20" s="1"/>
  <c r="J736" i="20"/>
  <c r="L736" i="20" s="1"/>
  <c r="J1942" i="20"/>
  <c r="L1942" i="20" s="1"/>
  <c r="J1459" i="20"/>
  <c r="L1459" i="20" s="1"/>
  <c r="J276" i="20"/>
  <c r="L276" i="20" s="1"/>
  <c r="J1833" i="20"/>
  <c r="L1833" i="20" s="1"/>
  <c r="J1853" i="20"/>
  <c r="L1853" i="20" s="1"/>
  <c r="J432" i="20"/>
  <c r="L432" i="20" s="1"/>
  <c r="J210" i="20"/>
  <c r="L210" i="20" s="1"/>
  <c r="J540" i="20"/>
  <c r="L540" i="20" s="1"/>
  <c r="J47" i="20"/>
  <c r="L47" i="20" s="1"/>
  <c r="J696" i="20"/>
  <c r="L696" i="20" s="1"/>
  <c r="J208" i="20"/>
  <c r="L208" i="20" s="1"/>
  <c r="J964" i="20"/>
  <c r="L964" i="20" s="1"/>
  <c r="J655" i="20"/>
  <c r="L655" i="20" s="1"/>
  <c r="J1049" i="20"/>
  <c r="L1049" i="20" s="1"/>
  <c r="J1923" i="20"/>
  <c r="L1923" i="20" s="1"/>
  <c r="J1796" i="20"/>
  <c r="L1796" i="20" s="1"/>
  <c r="J586" i="20"/>
  <c r="L586" i="20" s="1"/>
  <c r="J1018" i="20"/>
  <c r="L1018" i="20" s="1"/>
  <c r="J1094" i="20"/>
  <c r="L1094" i="20" s="1"/>
  <c r="J1959" i="20"/>
  <c r="L1959" i="20" s="1"/>
  <c r="J1832" i="20"/>
  <c r="L1832" i="20" s="1"/>
  <c r="J1773" i="20"/>
  <c r="L1773" i="20" s="1"/>
  <c r="J228" i="20"/>
  <c r="L228" i="20" s="1"/>
  <c r="J1754" i="20"/>
  <c r="L1754" i="20" s="1"/>
  <c r="J765" i="20"/>
  <c r="L765" i="20" s="1"/>
  <c r="J587" i="20"/>
  <c r="L587" i="20" s="1"/>
  <c r="J778" i="20"/>
  <c r="L778" i="20" s="1"/>
  <c r="J771" i="20"/>
  <c r="L771" i="20" s="1"/>
  <c r="J1169" i="20"/>
  <c r="L1169" i="20" s="1"/>
  <c r="J1053" i="20"/>
  <c r="L1053" i="20" s="1"/>
  <c r="J767" i="20"/>
  <c r="L767" i="20" s="1"/>
  <c r="J1893" i="20"/>
  <c r="L1893" i="20" s="1"/>
  <c r="J444" i="20"/>
  <c r="L444" i="20" s="1"/>
  <c r="J254" i="20"/>
  <c r="L254" i="20" s="1"/>
  <c r="J1167" i="20"/>
  <c r="L1167" i="20" s="1"/>
  <c r="J850" i="20"/>
  <c r="L850" i="20" s="1"/>
  <c r="J191" i="20"/>
  <c r="L191" i="20" s="1"/>
  <c r="J1059" i="20"/>
  <c r="L1059" i="20" s="1"/>
  <c r="J392" i="20"/>
  <c r="L392" i="20" s="1"/>
  <c r="J2122" i="20"/>
  <c r="L2122" i="20" s="1"/>
  <c r="J1640" i="20"/>
  <c r="L1640" i="20" s="1"/>
  <c r="J1556" i="20"/>
  <c r="L1556" i="20" s="1"/>
  <c r="J2021" i="20"/>
  <c r="L2021" i="20" s="1"/>
  <c r="J401" i="20"/>
  <c r="L401" i="20" s="1"/>
  <c r="J873" i="20"/>
  <c r="L873" i="20" s="1"/>
  <c r="J1275" i="20"/>
  <c r="L1275" i="20" s="1"/>
  <c r="J2105" i="20"/>
  <c r="L2105" i="20" s="1"/>
  <c r="J819" i="20"/>
  <c r="L819" i="20" s="1"/>
  <c r="J223" i="20"/>
  <c r="L223" i="20" s="1"/>
  <c r="J1876" i="20"/>
  <c r="L1876" i="20" s="1"/>
  <c r="J1002" i="20"/>
  <c r="L1002" i="20" s="1"/>
  <c r="J805" i="20"/>
  <c r="L805" i="20" s="1"/>
  <c r="J780" i="20"/>
  <c r="L780" i="20" s="1"/>
  <c r="J312" i="20"/>
  <c r="L312" i="20" s="1"/>
  <c r="J1639" i="20"/>
  <c r="L1639" i="20" s="1"/>
  <c r="J2041" i="20"/>
  <c r="L2041" i="20" s="1"/>
  <c r="J2152" i="20"/>
  <c r="L2152" i="20" s="1"/>
  <c r="J634" i="20"/>
  <c r="L634" i="20" s="1"/>
  <c r="J169" i="20"/>
  <c r="L169" i="20" s="1"/>
  <c r="J888" i="20"/>
  <c r="L888" i="20" s="1"/>
  <c r="J1647" i="20"/>
  <c r="L1647" i="20" s="1"/>
  <c r="J2035" i="20"/>
  <c r="L2035" i="20" s="1"/>
  <c r="J1861" i="20"/>
  <c r="L1861" i="20" s="1"/>
  <c r="J1577" i="20"/>
  <c r="L1577" i="20" s="1"/>
  <c r="J316" i="20"/>
  <c r="L316" i="20" s="1"/>
  <c r="J1424" i="20"/>
  <c r="L1424" i="20" s="1"/>
  <c r="J739" i="20"/>
  <c r="L739" i="20" s="1"/>
  <c r="J1643" i="20"/>
  <c r="L1643" i="20" s="1"/>
  <c r="J27" i="20"/>
  <c r="L27" i="20" s="1"/>
  <c r="J413" i="20"/>
  <c r="L413" i="20" s="1"/>
  <c r="J1177" i="20"/>
  <c r="L1177" i="20" s="1"/>
  <c r="J443" i="20"/>
  <c r="L443" i="20" s="1"/>
  <c r="J252" i="20"/>
  <c r="L252" i="20" s="1"/>
  <c r="J821" i="20"/>
  <c r="L821" i="20" s="1"/>
  <c r="J1866" i="20"/>
  <c r="L1866" i="20" s="1"/>
  <c r="J48" i="20"/>
  <c r="L48" i="20" s="1"/>
  <c r="J417" i="20"/>
  <c r="L417" i="20" s="1"/>
  <c r="J990" i="20"/>
  <c r="L990" i="20" s="1"/>
  <c r="J1655" i="20"/>
  <c r="L1655" i="20" s="1"/>
  <c r="J1990" i="20"/>
  <c r="L1990" i="20" s="1"/>
  <c r="J479" i="20"/>
  <c r="L479" i="20" s="1"/>
  <c r="J15" i="20"/>
  <c r="L15" i="20" s="1"/>
  <c r="J622" i="20"/>
  <c r="L622" i="20" s="1"/>
  <c r="J374" i="20"/>
  <c r="L374" i="20" s="1"/>
  <c r="J173" i="20"/>
  <c r="L173" i="20" s="1"/>
  <c r="J1147" i="20"/>
  <c r="L1147" i="20" s="1"/>
  <c r="J1892" i="20"/>
  <c r="L1892" i="20" s="1"/>
  <c r="J193" i="20"/>
  <c r="L193" i="20" s="1"/>
  <c r="J394" i="20"/>
  <c r="L394" i="20" s="1"/>
  <c r="J1347" i="20"/>
  <c r="L1347" i="20" s="1"/>
  <c r="J219" i="20"/>
  <c r="L219" i="20" s="1"/>
  <c r="J437" i="20"/>
  <c r="L437" i="20" s="1"/>
  <c r="J2005" i="20"/>
  <c r="L2005" i="20" s="1"/>
  <c r="J403" i="20"/>
  <c r="L403" i="20" s="1"/>
  <c r="J315" i="20"/>
  <c r="L315" i="20" s="1"/>
  <c r="J1668" i="20"/>
  <c r="L1668" i="20" s="1"/>
  <c r="J954" i="20"/>
  <c r="L954" i="20" s="1"/>
  <c r="J647" i="20"/>
  <c r="L647" i="20" s="1"/>
  <c r="J711" i="20"/>
  <c r="L711" i="20" s="1"/>
  <c r="J1648" i="20"/>
  <c r="L1648" i="20" s="1"/>
  <c r="J1159" i="20"/>
  <c r="L1159" i="20" s="1"/>
  <c r="J965" i="20"/>
  <c r="L965" i="20" s="1"/>
  <c r="J107" i="20"/>
  <c r="L107" i="20" s="1"/>
  <c r="J1443" i="20"/>
  <c r="L1443" i="20" s="1"/>
  <c r="J154" i="20"/>
  <c r="L154" i="20" s="1"/>
  <c r="J1008" i="20"/>
  <c r="L1008" i="20" s="1"/>
  <c r="J1212" i="20"/>
  <c r="L1212" i="20" s="1"/>
  <c r="J674" i="20"/>
  <c r="L674" i="20" s="1"/>
  <c r="J687" i="20"/>
  <c r="L687" i="20" s="1"/>
  <c r="J170" i="20"/>
  <c r="L170" i="20" s="1"/>
  <c r="J1804" i="20"/>
  <c r="L1804" i="20" s="1"/>
  <c r="J1637" i="20"/>
  <c r="L1637" i="20" s="1"/>
  <c r="J1250" i="20"/>
  <c r="L1250" i="20" s="1"/>
  <c r="J945" i="20"/>
  <c r="L945" i="20" s="1"/>
  <c r="J987" i="20"/>
  <c r="L987" i="20" s="1"/>
  <c r="J1261" i="20"/>
  <c r="L1261" i="20" s="1"/>
  <c r="J1197" i="20"/>
  <c r="L1197" i="20" s="1"/>
  <c r="J902" i="20"/>
  <c r="L902" i="20" s="1"/>
  <c r="J1106" i="20"/>
  <c r="L1106" i="20" s="1"/>
  <c r="J1005" i="20"/>
  <c r="L1005" i="20" s="1"/>
  <c r="J1925" i="20"/>
  <c r="L1925" i="20" s="1"/>
  <c r="J1438" i="20"/>
  <c r="L1438" i="20" s="1"/>
  <c r="J125" i="20"/>
  <c r="L125" i="20" s="1"/>
  <c r="J951" i="20"/>
  <c r="L951" i="20" s="1"/>
  <c r="J1677" i="20"/>
  <c r="L1677" i="20" s="1"/>
  <c r="J1331" i="20"/>
  <c r="L1331" i="20" s="1"/>
  <c r="J728" i="20"/>
  <c r="L728" i="20" s="1"/>
  <c r="J1982" i="20"/>
  <c r="L1982" i="20" s="1"/>
  <c r="J966" i="20"/>
  <c r="L966" i="20" s="1"/>
  <c r="J1040" i="20"/>
  <c r="L1040" i="20" s="1"/>
  <c r="J367" i="20"/>
  <c r="L367" i="20" s="1"/>
  <c r="J790" i="20"/>
  <c r="L790" i="20" s="1"/>
  <c r="J1791" i="20"/>
  <c r="L1791" i="20" s="1"/>
  <c r="J1000" i="20"/>
  <c r="L1000" i="20" s="1"/>
  <c r="J1660" i="20"/>
  <c r="L1660" i="20" s="1"/>
  <c r="J1114" i="20"/>
  <c r="L1114" i="20" s="1"/>
  <c r="J2007" i="20"/>
  <c r="L2007" i="20" s="1"/>
  <c r="J1966" i="20"/>
  <c r="L1966" i="20" s="1"/>
  <c r="J324" i="20"/>
  <c r="L324" i="20" s="1"/>
  <c r="J1205" i="20"/>
  <c r="L1205" i="20" s="1"/>
  <c r="J842" i="20"/>
  <c r="L842" i="20" s="1"/>
  <c r="J1533" i="20"/>
  <c r="L1533" i="20" s="1"/>
  <c r="J553" i="20"/>
  <c r="L553" i="20" s="1"/>
  <c r="J1288" i="20"/>
  <c r="L1288" i="20" s="1"/>
  <c r="J1060" i="20"/>
  <c r="L1060" i="20" s="1"/>
  <c r="J1482" i="20"/>
  <c r="L1482" i="20" s="1"/>
  <c r="J1540" i="20"/>
  <c r="L1540" i="20" s="1"/>
  <c r="J304" i="20"/>
  <c r="L304" i="20" s="1"/>
  <c r="J859" i="20"/>
  <c r="L859" i="20" s="1"/>
  <c r="J300" i="20"/>
  <c r="L300" i="20" s="1"/>
  <c r="J843" i="20"/>
  <c r="L843" i="20" s="1"/>
  <c r="J192" i="20"/>
  <c r="L192" i="20" s="1"/>
  <c r="J1521" i="20"/>
  <c r="L1521" i="20" s="1"/>
  <c r="J255" i="20"/>
  <c r="L255" i="20" s="1"/>
  <c r="J1641" i="20"/>
  <c r="L1641" i="20" s="1"/>
  <c r="J943" i="20"/>
  <c r="L943" i="20" s="1"/>
  <c r="J1891" i="20"/>
  <c r="L1891" i="20" s="1"/>
  <c r="J1409" i="20"/>
  <c r="L1409" i="20" s="1"/>
  <c r="J1196" i="20"/>
  <c r="L1196" i="20" s="1"/>
  <c r="J1541" i="20"/>
  <c r="L1541" i="20" s="1"/>
  <c r="J584" i="20"/>
  <c r="L584" i="20" s="1"/>
  <c r="J317" i="20"/>
  <c r="L317" i="20" s="1"/>
  <c r="J947" i="20"/>
  <c r="L947" i="20" s="1"/>
  <c r="J1854" i="20"/>
  <c r="L1854" i="20" s="1"/>
  <c r="J1041" i="20"/>
  <c r="L1041" i="20" s="1"/>
  <c r="J1112" i="20"/>
  <c r="L1112" i="20" s="1"/>
  <c r="J456" i="20"/>
  <c r="L456" i="20" s="1"/>
  <c r="J1645" i="20"/>
  <c r="L1645" i="20" s="1"/>
  <c r="J2079" i="20"/>
  <c r="L2079" i="20" s="1"/>
  <c r="J2130" i="20"/>
  <c r="L2130" i="20" s="1"/>
  <c r="J251" i="20"/>
  <c r="L251" i="20" s="1"/>
  <c r="J1485" i="20"/>
  <c r="L1485" i="20" s="1"/>
  <c r="J1758" i="20"/>
  <c r="L1758" i="20" s="1"/>
  <c r="J335" i="20"/>
  <c r="L335" i="20" s="1"/>
  <c r="J105" i="20"/>
  <c r="L105" i="20" s="1"/>
  <c r="J1227" i="20"/>
  <c r="L1227" i="20" s="1"/>
  <c r="J1705" i="20"/>
  <c r="L1705" i="20" s="1"/>
  <c r="J1850" i="20"/>
  <c r="L1850" i="20" s="1"/>
  <c r="J877" i="20"/>
  <c r="L877" i="20" s="1"/>
  <c r="J694" i="20"/>
  <c r="L694" i="20" s="1"/>
  <c r="J1286" i="20"/>
  <c r="L1286" i="20" s="1"/>
  <c r="J234" i="20"/>
  <c r="L234" i="20" s="1"/>
  <c r="J549" i="20"/>
  <c r="L549" i="20" s="1"/>
  <c r="J878" i="20"/>
  <c r="L878" i="20" s="1"/>
  <c r="J2087" i="20"/>
  <c r="L2087" i="20" s="1"/>
  <c r="J250" i="20"/>
  <c r="L250" i="20" s="1"/>
  <c r="J1700" i="20"/>
  <c r="L1700" i="20" s="1"/>
  <c r="J1010" i="20"/>
  <c r="L1010" i="20" s="1"/>
  <c r="J480" i="20"/>
  <c r="L480" i="20" s="1"/>
  <c r="J936" i="20"/>
  <c r="L936" i="20" s="1"/>
  <c r="J911" i="20"/>
  <c r="L911" i="20" s="1"/>
  <c r="J675" i="20"/>
  <c r="L675" i="20" s="1"/>
  <c r="J2140" i="20"/>
  <c r="L2140" i="20" s="1"/>
  <c r="J1812" i="20"/>
  <c r="L1812" i="20" s="1"/>
  <c r="J890" i="20"/>
  <c r="L890" i="20" s="1"/>
  <c r="J545" i="20"/>
  <c r="L545" i="20" s="1"/>
  <c r="J1702" i="20"/>
  <c r="L1702" i="20" s="1"/>
  <c r="J1092" i="20"/>
  <c r="L1092" i="20" s="1"/>
  <c r="J442" i="20"/>
  <c r="L442" i="20" s="1"/>
  <c r="J649" i="20"/>
  <c r="L649" i="20" s="1"/>
  <c r="J1218" i="20"/>
  <c r="L1218" i="20" s="1"/>
  <c r="J838" i="20"/>
  <c r="L838" i="20" s="1"/>
  <c r="J1273" i="20"/>
  <c r="L1273" i="20" s="1"/>
  <c r="J988" i="20"/>
  <c r="L988" i="20" s="1"/>
  <c r="J1927" i="20"/>
  <c r="L1927" i="20" s="1"/>
  <c r="J448" i="20"/>
  <c r="L448" i="20" s="1"/>
  <c r="J1328" i="20"/>
  <c r="L1328" i="20" s="1"/>
  <c r="J1721" i="20"/>
  <c r="L1721" i="20" s="1"/>
  <c r="J2114" i="20"/>
  <c r="L2114" i="20" s="1"/>
  <c r="J1690" i="20"/>
  <c r="L1690" i="20" s="1"/>
  <c r="J1522" i="20"/>
  <c r="L1522" i="20" s="1"/>
  <c r="J1987" i="20"/>
  <c r="L1987" i="20" s="1"/>
  <c r="J1335" i="20"/>
  <c r="L1335" i="20" s="1"/>
  <c r="J1333" i="20"/>
  <c r="L1333" i="20" s="1"/>
  <c r="J564" i="20"/>
  <c r="L564" i="20" s="1"/>
  <c r="J831" i="20"/>
  <c r="L831" i="20" s="1"/>
  <c r="J1940" i="20"/>
  <c r="L1940" i="20" s="1"/>
  <c r="J1671" i="20"/>
  <c r="L1671" i="20" s="1"/>
  <c r="J793" i="20"/>
  <c r="L793" i="20" s="1"/>
  <c r="J1975" i="20"/>
  <c r="L1975" i="20" s="1"/>
  <c r="J1204" i="20"/>
  <c r="L1204" i="20" s="1"/>
  <c r="J1029" i="20"/>
  <c r="L1029" i="20" s="1"/>
  <c r="J1723" i="20"/>
  <c r="L1723" i="20" s="1"/>
  <c r="J1571" i="20"/>
  <c r="L1571" i="20" s="1"/>
  <c r="J881" i="20"/>
  <c r="L881" i="20" s="1"/>
  <c r="J1504" i="20"/>
  <c r="L1504" i="20" s="1"/>
  <c r="J1440" i="20"/>
  <c r="L1440" i="20" s="1"/>
  <c r="J1554" i="20"/>
  <c r="L1554" i="20" s="1"/>
  <c r="J1033" i="20"/>
  <c r="L1033" i="20" s="1"/>
  <c r="J1714" i="20"/>
  <c r="L1714" i="20" s="1"/>
  <c r="J1559" i="20"/>
  <c r="L1559" i="20" s="1"/>
  <c r="J1228" i="20"/>
  <c r="L1228" i="20" s="1"/>
  <c r="J1814" i="20"/>
  <c r="L1814" i="20" s="1"/>
  <c r="J488" i="20"/>
  <c r="L488" i="20" s="1"/>
  <c r="J1011" i="20"/>
  <c r="L1011" i="20" s="1"/>
  <c r="J1872" i="20"/>
  <c r="L1872" i="20" s="1"/>
  <c r="J664" i="20"/>
  <c r="L664" i="20" s="1"/>
  <c r="J270" i="20"/>
  <c r="L270" i="20" s="1"/>
  <c r="J1416" i="20"/>
  <c r="L1416" i="20" s="1"/>
  <c r="J618" i="20"/>
  <c r="L618" i="20" s="1"/>
  <c r="J1412" i="20"/>
  <c r="L1412" i="20" s="1"/>
  <c r="J1604" i="20"/>
  <c r="L1604" i="20" s="1"/>
  <c r="J466" i="20"/>
  <c r="L466" i="20" s="1"/>
  <c r="J364" i="20"/>
  <c r="L364" i="20" s="1"/>
  <c r="J78" i="20"/>
  <c r="L78" i="20" s="1"/>
  <c r="J768" i="20"/>
  <c r="L768" i="20" s="1"/>
  <c r="J2076" i="20"/>
  <c r="L2076" i="20" s="1"/>
  <c r="J202" i="20"/>
  <c r="L202" i="20" s="1"/>
  <c r="J2009" i="20"/>
  <c r="L2009" i="20" s="1"/>
  <c r="J1895" i="20"/>
  <c r="L1895" i="20" s="1"/>
  <c r="J313" i="20"/>
  <c r="L313" i="20" s="1"/>
  <c r="J1701" i="20"/>
  <c r="L1701" i="20" s="1"/>
  <c r="J1464" i="20"/>
  <c r="L1464" i="20" s="1"/>
  <c r="J1602" i="20"/>
  <c r="L1602" i="20" s="1"/>
  <c r="J505" i="20"/>
  <c r="L505" i="20" s="1"/>
  <c r="J1413" i="20"/>
  <c r="L1413" i="20" s="1"/>
  <c r="J1274" i="20"/>
  <c r="L1274" i="20" s="1"/>
  <c r="J531" i="20"/>
  <c r="L531" i="20" s="1"/>
  <c r="J1619" i="20"/>
  <c r="L1619" i="20" s="1"/>
  <c r="J1873" i="20"/>
  <c r="L1873" i="20" s="1"/>
  <c r="J597" i="20"/>
  <c r="L597" i="20" s="1"/>
  <c r="J451" i="20"/>
  <c r="L451" i="20" s="1"/>
  <c r="J1493" i="20"/>
  <c r="L1493" i="20" s="1"/>
  <c r="J1979" i="20"/>
  <c r="L1979" i="20" s="1"/>
  <c r="J1887" i="20"/>
  <c r="L1887" i="20" s="1"/>
  <c r="J1841" i="20"/>
  <c r="L1841" i="20" s="1"/>
  <c r="J2080" i="20"/>
  <c r="L2080" i="20" s="1"/>
  <c r="J1894" i="20"/>
  <c r="L1894" i="20" s="1"/>
  <c r="J1104" i="20"/>
  <c r="L1104" i="20" s="1"/>
  <c r="J1744" i="20"/>
  <c r="L1744" i="20" s="1"/>
  <c r="J1276" i="20"/>
  <c r="L1276" i="20" s="1"/>
  <c r="J1663" i="20"/>
  <c r="L1663" i="20" s="1"/>
  <c r="J1063" i="20"/>
  <c r="L1063" i="20" s="1"/>
  <c r="J1088" i="20"/>
  <c r="L1088" i="20" s="1"/>
  <c r="J1371" i="20"/>
  <c r="L1371" i="20" s="1"/>
  <c r="J1662" i="20"/>
  <c r="L1662" i="20" s="1"/>
  <c r="J33" i="20"/>
  <c r="L33" i="20" s="1"/>
  <c r="J1384" i="20"/>
  <c r="L1384" i="20" s="1"/>
  <c r="J257" i="20"/>
  <c r="L257" i="20" s="1"/>
  <c r="J2069" i="20"/>
  <c r="L2069" i="20" s="1"/>
  <c r="J356" i="20"/>
  <c r="L356" i="20" s="1"/>
  <c r="J440" i="20"/>
  <c r="L440" i="20" s="1"/>
  <c r="J2145" i="20"/>
  <c r="L2145" i="20" s="1"/>
  <c r="J1719" i="20"/>
  <c r="L1719" i="20" s="1"/>
  <c r="J259" i="20"/>
  <c r="L259" i="20" s="1"/>
  <c r="J158" i="20"/>
  <c r="L158" i="20" s="1"/>
  <c r="J1148" i="20"/>
  <c r="L1148" i="20" s="1"/>
  <c r="J2054" i="20"/>
  <c r="L2054" i="20" s="1"/>
  <c r="J1603" i="20"/>
  <c r="L1603" i="20" s="1"/>
  <c r="J1174" i="20"/>
  <c r="L1174" i="20" s="1"/>
  <c r="J609" i="20"/>
  <c r="L609" i="20" s="1"/>
  <c r="J631" i="20"/>
  <c r="L631" i="20" s="1"/>
  <c r="J197" i="20"/>
  <c r="L197" i="20" s="1"/>
  <c r="J1214" i="20"/>
  <c r="L1214" i="20" s="1"/>
  <c r="J979" i="20"/>
  <c r="L979" i="20" s="1"/>
  <c r="J1354" i="20"/>
  <c r="L1354" i="20" s="1"/>
  <c r="J1317" i="20"/>
  <c r="L1317" i="20" s="1"/>
  <c r="J1149" i="20"/>
  <c r="L1149" i="20" s="1"/>
  <c r="J1763" i="20"/>
  <c r="L1763" i="20" s="1"/>
  <c r="J1840" i="20"/>
  <c r="L1840" i="20" s="1"/>
  <c r="J1802" i="20"/>
  <c r="L1802" i="20" s="1"/>
  <c r="J1318" i="20"/>
  <c r="L1318" i="20" s="1"/>
  <c r="J43" i="20"/>
  <c r="L43" i="20" s="1"/>
  <c r="J1934" i="20"/>
  <c r="L1934" i="20" s="1"/>
  <c r="J1229" i="20"/>
  <c r="L1229" i="20" s="1"/>
  <c r="J1899" i="20"/>
  <c r="L1899" i="20" s="1"/>
  <c r="J1400" i="20"/>
  <c r="L1400" i="20" s="1"/>
  <c r="J1057" i="20"/>
  <c r="L1057" i="20" s="1"/>
  <c r="J1152" i="20"/>
  <c r="L1152" i="20" s="1"/>
  <c r="J572" i="20"/>
  <c r="L572" i="20" s="1"/>
  <c r="J839" i="20"/>
  <c r="L839" i="20" s="1"/>
  <c r="J1835" i="20"/>
  <c r="L1835" i="20" s="1"/>
  <c r="J2109" i="20"/>
  <c r="L2109" i="20" s="1"/>
  <c r="J1155" i="20"/>
  <c r="L1155" i="20" s="1"/>
  <c r="J1435" i="20"/>
  <c r="L1435" i="20" s="1"/>
  <c r="J206" i="20"/>
  <c r="L206" i="20" s="1"/>
  <c r="J1553" i="20"/>
  <c r="L1553" i="20" s="1"/>
  <c r="J1157" i="20"/>
  <c r="L1157" i="20" s="1"/>
  <c r="J1930" i="20"/>
  <c r="L1930" i="20" s="1"/>
  <c r="J1327" i="20"/>
  <c r="L1327" i="20" s="1"/>
  <c r="J1548" i="20"/>
  <c r="L1548" i="20" s="1"/>
  <c r="J683" i="20"/>
  <c r="L683" i="20" s="1"/>
  <c r="J1932" i="20"/>
  <c r="L1932" i="20" s="1"/>
  <c r="J2160" i="20"/>
  <c r="L2160" i="20" s="1"/>
  <c r="J164" i="20"/>
  <c r="L164" i="20" s="1"/>
  <c r="J1624" i="20"/>
  <c r="L1624" i="20" s="1"/>
  <c r="J1315" i="20"/>
  <c r="L1315" i="20" s="1"/>
  <c r="J1669" i="20"/>
  <c r="L1669" i="20" s="1"/>
  <c r="J118" i="20"/>
  <c r="L118" i="20" s="1"/>
  <c r="J748" i="20"/>
  <c r="L748" i="20" s="1"/>
  <c r="J804" i="20"/>
  <c r="L804" i="20" s="1"/>
  <c r="J277" i="20"/>
  <c r="L277" i="20" s="1"/>
  <c r="J1025" i="20"/>
  <c r="L1025" i="20" s="1"/>
  <c r="J1406" i="20"/>
  <c r="L1406" i="20" s="1"/>
  <c r="J203" i="20"/>
  <c r="L203" i="20" s="1"/>
  <c r="J1068" i="20"/>
  <c r="L1068" i="20" s="1"/>
  <c r="J1456" i="20"/>
  <c r="L1456" i="20" s="1"/>
  <c r="J2127" i="20"/>
  <c r="L2127" i="20" s="1"/>
  <c r="J1466" i="20"/>
  <c r="L1466" i="20" s="1"/>
  <c r="J1305" i="20"/>
  <c r="L1305" i="20" s="1"/>
  <c r="J1673" i="20"/>
  <c r="L1673" i="20" s="1"/>
  <c r="J1310" i="20"/>
  <c r="L1310" i="20" s="1"/>
  <c r="J26" i="20"/>
  <c r="L26" i="20" s="1"/>
  <c r="J1642" i="20"/>
  <c r="L1642" i="20" s="1"/>
  <c r="J1037" i="20"/>
  <c r="L1037" i="20" s="1"/>
  <c r="J321" i="20"/>
  <c r="L321" i="20" s="1"/>
  <c r="J867" i="20"/>
  <c r="L867" i="20" s="1"/>
  <c r="J1676" i="20"/>
  <c r="L1676" i="20" s="1"/>
  <c r="J1323" i="20"/>
  <c r="L1323" i="20" s="1"/>
  <c r="J809" i="20"/>
  <c r="L809" i="20" s="1"/>
  <c r="J541" i="20"/>
  <c r="L541" i="20" s="1"/>
  <c r="J1266" i="20"/>
  <c r="L1266" i="20" s="1"/>
  <c r="J827" i="20"/>
  <c r="L827" i="20" s="1"/>
  <c r="J1905" i="20"/>
  <c r="L1905" i="20" s="1"/>
  <c r="J1943" i="20"/>
  <c r="L1943" i="20" s="1"/>
  <c r="J1920" i="20"/>
  <c r="L1920" i="20" s="1"/>
  <c r="J625" i="20"/>
  <c r="L625" i="20" s="1"/>
  <c r="J658" i="20"/>
  <c r="L658" i="20" s="1"/>
  <c r="J1948" i="20"/>
  <c r="L1948" i="20" s="1"/>
  <c r="J769" i="20"/>
  <c r="L769" i="20" s="1"/>
  <c r="J1997" i="20"/>
  <c r="L1997" i="20" s="1"/>
  <c r="J693" i="20"/>
  <c r="L693" i="20" s="1"/>
  <c r="J1479" i="20"/>
  <c r="L1479" i="20" s="1"/>
  <c r="J593" i="20"/>
  <c r="L593" i="20" s="1"/>
  <c r="J76" i="20"/>
  <c r="L76" i="20" s="1"/>
  <c r="J2023" i="20"/>
  <c r="L2023" i="20" s="1"/>
  <c r="J1821" i="20"/>
  <c r="L1821" i="20" s="1"/>
  <c r="J1097" i="20"/>
  <c r="L1097" i="20" s="1"/>
  <c r="J1748" i="20"/>
  <c r="L1748" i="20" s="1"/>
  <c r="J1383" i="20"/>
  <c r="L1383" i="20" s="1"/>
  <c r="J1235" i="20"/>
  <c r="L1235" i="20" s="1"/>
  <c r="J967" i="20"/>
  <c r="L967" i="20" s="1"/>
  <c r="J783" i="20"/>
  <c r="L783" i="20" s="1"/>
  <c r="J1343" i="20"/>
  <c r="L1343" i="20" s="1"/>
  <c r="J621" i="20"/>
  <c r="L621" i="20" s="1"/>
  <c r="J1679" i="20"/>
  <c r="L1679" i="20" s="1"/>
  <c r="J1941" i="20"/>
  <c r="L1941" i="20" s="1"/>
  <c r="J1164" i="20"/>
  <c r="L1164" i="20" s="1"/>
  <c r="J977" i="20"/>
  <c r="L977" i="20" s="1"/>
  <c r="J1357" i="20"/>
  <c r="L1357" i="20" s="1"/>
  <c r="J1247" i="20"/>
  <c r="L1247" i="20" s="1"/>
  <c r="J207" i="20"/>
  <c r="L207" i="20" s="1"/>
  <c r="J735" i="20"/>
  <c r="L735" i="20" s="1"/>
  <c r="J1300" i="20"/>
  <c r="L1300" i="20" s="1"/>
  <c r="J733" i="20"/>
  <c r="L733" i="20" s="1"/>
  <c r="J578" i="20"/>
  <c r="L578" i="20" s="1"/>
  <c r="J233" i="20"/>
  <c r="L233" i="20" s="1"/>
  <c r="J1171" i="20"/>
  <c r="L1171" i="20" s="1"/>
  <c r="J168" i="20"/>
  <c r="L168" i="20" s="1"/>
  <c r="J708" i="20"/>
  <c r="L708" i="20" s="1"/>
  <c r="J365" i="20"/>
  <c r="L365" i="20" s="1"/>
  <c r="J325" i="20"/>
  <c r="L325" i="20" s="1"/>
  <c r="J1777" i="20"/>
  <c r="L1777" i="20" s="1"/>
  <c r="J1473" i="20"/>
  <c r="L1473" i="20" s="1"/>
  <c r="J5" i="20"/>
  <c r="L5" i="20" s="1"/>
  <c r="J1140" i="20"/>
  <c r="L1140" i="20" s="1"/>
  <c r="J946" i="20"/>
  <c r="L946" i="20" s="1"/>
  <c r="J624" i="20"/>
  <c r="L624" i="20" s="1"/>
  <c r="J872" i="20"/>
  <c r="L872" i="20" s="1"/>
  <c r="J147" i="20"/>
  <c r="L147" i="20" s="1"/>
  <c r="J1792" i="20"/>
  <c r="L1792" i="20" s="1"/>
  <c r="J1547" i="20"/>
  <c r="L1547" i="20" s="1"/>
  <c r="J1857" i="20"/>
  <c r="L1857" i="20" s="1"/>
  <c r="J53" i="20"/>
  <c r="L53" i="20" s="1"/>
  <c r="J800" i="20"/>
  <c r="L800" i="20" s="1"/>
  <c r="J2158" i="20"/>
  <c r="L2158" i="20" s="1"/>
  <c r="J510" i="20"/>
  <c r="L510" i="20" s="1"/>
  <c r="J589" i="20"/>
  <c r="L589" i="20" s="1"/>
  <c r="J853" i="20"/>
  <c r="L853" i="20" s="1"/>
  <c r="J1442" i="20"/>
  <c r="L1442" i="20" s="1"/>
  <c r="J864" i="20"/>
  <c r="L864" i="20" s="1"/>
  <c r="J1256" i="20"/>
  <c r="L1256" i="20" s="1"/>
  <c r="J82" i="20"/>
  <c r="L82" i="20" s="1"/>
  <c r="J792" i="20"/>
  <c r="L792" i="20" s="1"/>
  <c r="J715" i="20"/>
  <c r="L715" i="20" s="1"/>
  <c r="J209" i="20"/>
  <c r="L209" i="20" s="1"/>
  <c r="J272" i="20"/>
  <c r="L272" i="20" s="1"/>
  <c r="J1742" i="20"/>
  <c r="L1742" i="20" s="1"/>
  <c r="J1928" i="20"/>
  <c r="L1928" i="20" s="1"/>
  <c r="J1191" i="20"/>
  <c r="L1191" i="20" s="1"/>
  <c r="J607" i="20"/>
  <c r="L607" i="20" s="1"/>
  <c r="J2142" i="20"/>
  <c r="L2142" i="20" s="1"/>
  <c r="J1394" i="20"/>
  <c r="L1394" i="20" s="1"/>
  <c r="J889" i="20"/>
  <c r="L889" i="20" s="1"/>
  <c r="J2062" i="20"/>
  <c r="L2062" i="20" s="1"/>
  <c r="J712" i="20"/>
  <c r="L712" i="20" s="1"/>
  <c r="J1451" i="20"/>
  <c r="L1451" i="20" s="1"/>
  <c r="J772" i="20"/>
  <c r="L772" i="20" s="1"/>
  <c r="J1761" i="20"/>
  <c r="L1761" i="20" s="1"/>
  <c r="J50" i="20"/>
  <c r="L50" i="20" s="1"/>
  <c r="J1984" i="20"/>
  <c r="L1984" i="20" s="1"/>
  <c r="J762" i="20"/>
  <c r="L762" i="20" s="1"/>
  <c r="J160" i="20"/>
  <c r="L160" i="20" s="1"/>
  <c r="J2155" i="20"/>
  <c r="L2155" i="20" s="1"/>
  <c r="J610" i="20"/>
  <c r="L610" i="20" s="1"/>
  <c r="J922" i="20"/>
  <c r="L922" i="20" s="1"/>
  <c r="J1427" i="20"/>
  <c r="L1427" i="20" s="1"/>
  <c r="J476" i="20"/>
  <c r="L476" i="20" s="1"/>
  <c r="J188" i="20"/>
  <c r="L188" i="20" s="1"/>
  <c r="J1575" i="20"/>
  <c r="L1575" i="20" s="1"/>
  <c r="J386" i="20"/>
  <c r="L386" i="20" s="1"/>
  <c r="J249" i="20"/>
  <c r="L249" i="20" s="1"/>
  <c r="J2098" i="20"/>
  <c r="L2098" i="20" s="1"/>
  <c r="J44" i="20"/>
  <c r="L44" i="20" s="1"/>
  <c r="J328" i="20"/>
  <c r="L328" i="20" s="1"/>
  <c r="J485" i="20"/>
  <c r="L485" i="20" s="1"/>
  <c r="J906" i="20"/>
  <c r="L906" i="20" s="1"/>
  <c r="J1026" i="20"/>
  <c r="L1026" i="20" s="1"/>
  <c r="J1651" i="20"/>
  <c r="L1651" i="20" s="1"/>
  <c r="J1407" i="20"/>
  <c r="L1407" i="20" s="1"/>
  <c r="J1722" i="20"/>
  <c r="L1722" i="20" s="1"/>
  <c r="J1463" i="20"/>
  <c r="L1463" i="20" s="1"/>
  <c r="J519" i="20"/>
  <c r="L519" i="20" s="1"/>
  <c r="J1086" i="20"/>
  <c r="L1086" i="20" s="1"/>
  <c r="J828" i="20"/>
  <c r="L828" i="20" s="1"/>
  <c r="J1272" i="20"/>
  <c r="L1272" i="20" s="1"/>
  <c r="J703" i="20"/>
  <c r="L703" i="20" s="1"/>
  <c r="J1515" i="20"/>
  <c r="L1515" i="20" s="1"/>
  <c r="J344" i="20"/>
  <c r="L344" i="20" s="1"/>
  <c r="J201" i="20"/>
  <c r="L201" i="20" s="1"/>
  <c r="J1425" i="20"/>
  <c r="L1425" i="20" s="1"/>
  <c r="J1708" i="20"/>
  <c r="L1708" i="20" s="1"/>
  <c r="J320" i="20"/>
  <c r="L320" i="20" s="1"/>
  <c r="J1495" i="20"/>
  <c r="L1495" i="20" s="1"/>
  <c r="J1047" i="20"/>
  <c r="L1047" i="20" s="1"/>
  <c r="J194" i="20"/>
  <c r="L194" i="20" s="1"/>
  <c r="J2112" i="20"/>
  <c r="L2112" i="20" s="1"/>
  <c r="J1341" i="20"/>
  <c r="L1341" i="20" s="1"/>
  <c r="J1410" i="20"/>
  <c r="L1410" i="20" s="1"/>
  <c r="J145" i="20"/>
  <c r="L145" i="20" s="1"/>
  <c r="J288" i="20"/>
  <c r="L288" i="20" s="1"/>
  <c r="J691" i="20"/>
  <c r="L691" i="20" s="1"/>
  <c r="J601" i="20"/>
  <c r="L601" i="20" s="1"/>
  <c r="J153" i="20"/>
  <c r="L153" i="20" s="1"/>
  <c r="J975" i="20"/>
  <c r="L975" i="20" s="1"/>
  <c r="J1252" i="20"/>
  <c r="L1252" i="20" s="1"/>
  <c r="J1517" i="20"/>
  <c r="L1517" i="20" s="1"/>
  <c r="J1429" i="20"/>
  <c r="L1429" i="20" s="1"/>
  <c r="J183" i="20"/>
  <c r="L183" i="20" s="1"/>
  <c r="J2108" i="20"/>
  <c r="L2108" i="20" s="1"/>
  <c r="J244" i="20"/>
  <c r="L244" i="20" s="1"/>
  <c r="J1118" i="20"/>
  <c r="L1118" i="20" s="1"/>
  <c r="J436" i="20"/>
  <c r="L436" i="20" s="1"/>
  <c r="J602" i="20"/>
  <c r="L602" i="20" s="1"/>
  <c r="J1165" i="20"/>
  <c r="L1165" i="20" s="1"/>
  <c r="J570" i="20"/>
  <c r="L570" i="20" s="1"/>
  <c r="J1405" i="20"/>
  <c r="L1405" i="20" s="1"/>
  <c r="J1913" i="20"/>
  <c r="L1913" i="20" s="1"/>
  <c r="J148" i="20"/>
  <c r="L148" i="20" s="1"/>
  <c r="J1209" i="20"/>
  <c r="L1209" i="20" s="1"/>
  <c r="J1447" i="20"/>
  <c r="L1447" i="20" s="1"/>
  <c r="J1908" i="20"/>
  <c r="L1908" i="20" s="1"/>
  <c r="J699" i="20"/>
  <c r="L699" i="20" s="1"/>
  <c r="J1736" i="20"/>
  <c r="L1736" i="20" s="1"/>
  <c r="J836" i="20"/>
  <c r="L836" i="20" s="1"/>
  <c r="J204" i="20"/>
  <c r="L204" i="20" s="1"/>
  <c r="J657" i="20"/>
  <c r="L657" i="20" s="1"/>
  <c r="J351" i="20"/>
  <c r="L351" i="20" s="1"/>
  <c r="J263" i="20"/>
  <c r="L263" i="20" s="1"/>
  <c r="J298" i="20"/>
  <c r="L298" i="20" s="1"/>
  <c r="J1917" i="20"/>
  <c r="L1917" i="20" s="1"/>
  <c r="J944" i="20"/>
  <c r="L944" i="20" s="1"/>
  <c r="J1237" i="20"/>
  <c r="L1237" i="20" s="1"/>
  <c r="J1365" i="20"/>
  <c r="L1365" i="20" s="1"/>
  <c r="J1087" i="20"/>
  <c r="L1087" i="20" s="1"/>
  <c r="J646" i="20"/>
  <c r="L646" i="20" s="1"/>
  <c r="J1594" i="20"/>
  <c r="L1594" i="20" s="1"/>
  <c r="J1616" i="20"/>
  <c r="L1616" i="20" s="1"/>
  <c r="J1293" i="20"/>
  <c r="L1293" i="20" s="1"/>
  <c r="J2055" i="20"/>
  <c r="L2055" i="20" s="1"/>
  <c r="J92" i="20"/>
  <c r="L92" i="20" s="1"/>
  <c r="J1727" i="20"/>
  <c r="L1727" i="20" s="1"/>
  <c r="J1503" i="20"/>
  <c r="L1503" i="20" s="1"/>
  <c r="J1545" i="20"/>
  <c r="L1545" i="20" s="1"/>
  <c r="J854" i="20"/>
  <c r="L854" i="20" s="1"/>
  <c r="J1915" i="20"/>
  <c r="L1915" i="20" s="1"/>
  <c r="J2011" i="20"/>
  <c r="L2011" i="20" s="1"/>
  <c r="J149" i="20"/>
  <c r="L149" i="20" s="1"/>
  <c r="J109" i="20"/>
  <c r="L109" i="20" s="1"/>
  <c r="J284" i="20"/>
  <c r="L284" i="20" s="1"/>
  <c r="J640" i="20"/>
  <c r="L640" i="20" s="1"/>
  <c r="J896" i="20"/>
  <c r="L896" i="20" s="1"/>
  <c r="J1847" i="20"/>
  <c r="L1847" i="20" s="1"/>
  <c r="J1550" i="20"/>
  <c r="L1550" i="20" s="1"/>
  <c r="J1829" i="20"/>
  <c r="L1829" i="20" s="1"/>
  <c r="J1243" i="20"/>
  <c r="L1243" i="20" s="1"/>
  <c r="J85" i="20"/>
  <c r="L85" i="20" s="1"/>
  <c r="J1108" i="20"/>
  <c r="L1108" i="20" s="1"/>
  <c r="J482" i="20"/>
  <c r="L482" i="20" s="1"/>
  <c r="J81" i="20"/>
  <c r="L81" i="20" s="1"/>
  <c r="J1822" i="20"/>
  <c r="L1822" i="20" s="1"/>
  <c r="J1759" i="20"/>
  <c r="L1759" i="20" s="1"/>
  <c r="J38" i="20"/>
  <c r="L38" i="20" s="1"/>
  <c r="J1246" i="20"/>
  <c r="L1246" i="20" s="1"/>
  <c r="J102" i="20"/>
  <c r="L102" i="20" s="1"/>
  <c r="J957" i="20"/>
  <c r="L957" i="20" s="1"/>
  <c r="J673" i="20"/>
  <c r="L673" i="20" s="1"/>
  <c r="J1199" i="20"/>
  <c r="L1199" i="20" s="1"/>
  <c r="J1477" i="20"/>
  <c r="L1477" i="20" s="1"/>
  <c r="J1322" i="20"/>
  <c r="L1322" i="20" s="1"/>
  <c r="J937" i="20"/>
  <c r="L937" i="20" s="1"/>
  <c r="J185" i="20"/>
  <c r="L185" i="20" s="1"/>
  <c r="J2113" i="20"/>
  <c r="L2113" i="20" s="1"/>
  <c r="J1342" i="20"/>
  <c r="L1342" i="20" s="1"/>
  <c r="J96" i="20"/>
  <c r="L96" i="20" s="1"/>
  <c r="J2110" i="20"/>
  <c r="L2110" i="20" s="1"/>
  <c r="J717" i="20"/>
  <c r="L717" i="20" s="1"/>
  <c r="J409" i="20"/>
  <c r="L409" i="20" s="1"/>
  <c r="J1110" i="20"/>
  <c r="L1110" i="20" s="1"/>
  <c r="J407" i="20"/>
  <c r="L407" i="20" s="1"/>
  <c r="J1065" i="20"/>
  <c r="L1065" i="20" s="1"/>
  <c r="J2053" i="20"/>
  <c r="L2053" i="20" s="1"/>
  <c r="J2073" i="20"/>
  <c r="L2073" i="20" s="1"/>
  <c r="J35" i="20"/>
  <c r="L35" i="20" s="1"/>
  <c r="J30" i="20"/>
  <c r="L30" i="20" s="1"/>
  <c r="J775" i="20"/>
  <c r="L775" i="20" s="1"/>
  <c r="J1970" i="20"/>
  <c r="L1970" i="20" s="1"/>
  <c r="J2120" i="20"/>
  <c r="L2120" i="20" s="1"/>
  <c r="J1098" i="20"/>
  <c r="L1098" i="20" s="1"/>
  <c r="J462" i="20"/>
  <c r="L462" i="20" s="1"/>
  <c r="J336" i="20"/>
  <c r="L336" i="20" s="1"/>
  <c r="J1031" i="20"/>
  <c r="L1031" i="20" s="1"/>
  <c r="J1117" i="20"/>
  <c r="L1117" i="20" s="1"/>
  <c r="J420" i="20"/>
  <c r="L420" i="20" s="1"/>
  <c r="J1454" i="20"/>
  <c r="L1454" i="20" s="1"/>
  <c r="J305" i="20"/>
  <c r="L305" i="20" s="1"/>
  <c r="J334" i="20"/>
  <c r="L334" i="20" s="1"/>
  <c r="J1120" i="20"/>
  <c r="L1120" i="20" s="1"/>
  <c r="J1076" i="20"/>
  <c r="L1076" i="20" s="1"/>
  <c r="J87" i="20"/>
  <c r="L87" i="20" s="1"/>
  <c r="J1839" i="20"/>
  <c r="L1839" i="20" s="1"/>
  <c r="J1213" i="20"/>
  <c r="L1213" i="20" s="1"/>
  <c r="J1882" i="20"/>
  <c r="L1882" i="20" s="1"/>
  <c r="J904" i="20"/>
  <c r="L904" i="20" s="1"/>
  <c r="J612" i="20"/>
  <c r="L612" i="20" s="1"/>
  <c r="J243" i="20"/>
  <c r="L243" i="20" s="1"/>
  <c r="J912" i="20"/>
  <c r="L912" i="20" s="1"/>
  <c r="J905" i="20"/>
  <c r="L905" i="20" s="1"/>
  <c r="J2072" i="20"/>
  <c r="L2072" i="20" s="1"/>
  <c r="J435" i="20"/>
  <c r="L435" i="20" s="1"/>
  <c r="J1790" i="20"/>
  <c r="L1790" i="20" s="1"/>
  <c r="J292" i="20"/>
  <c r="L292" i="20" s="1"/>
  <c r="J132" i="20"/>
  <c r="L132" i="20" s="1"/>
  <c r="J779" i="20"/>
  <c r="L779" i="20" s="1"/>
  <c r="J396" i="20"/>
  <c r="L396" i="20" s="1"/>
  <c r="J1277" i="20"/>
  <c r="L1277" i="20" s="1"/>
  <c r="J763" i="20"/>
  <c r="L763" i="20" s="1"/>
  <c r="J1211" i="20"/>
  <c r="L1211" i="20" s="1"/>
  <c r="J995" i="20"/>
  <c r="L995" i="20" s="1"/>
  <c r="J849" i="20"/>
  <c r="L849" i="20" s="1"/>
  <c r="J347" i="20"/>
  <c r="L347" i="20" s="1"/>
  <c r="J1494" i="20"/>
  <c r="L1494" i="20" s="1"/>
  <c r="J2048" i="20"/>
  <c r="L2048" i="20" s="1"/>
  <c r="J513" i="20"/>
  <c r="L513" i="20" s="1"/>
  <c r="J754" i="20"/>
  <c r="L754" i="20" s="1"/>
  <c r="J1980" i="20"/>
  <c r="L1980" i="20" s="1"/>
  <c r="J1035" i="20"/>
  <c r="L1035" i="20" s="1"/>
  <c r="J884" i="20"/>
  <c r="L884" i="20" s="1"/>
  <c r="J496" i="20"/>
  <c r="L496" i="20" s="1"/>
  <c r="J363" i="20"/>
  <c r="L363" i="20" s="1"/>
  <c r="J1145" i="20"/>
  <c r="L1145" i="20" s="1"/>
  <c r="J1304" i="20"/>
  <c r="L1304" i="20" s="1"/>
  <c r="J310" i="20"/>
  <c r="L310" i="20" s="1"/>
  <c r="J1782" i="20"/>
  <c r="L1782" i="20" s="1"/>
  <c r="J734" i="20"/>
  <c r="L734" i="20" s="1"/>
  <c r="J743" i="20"/>
  <c r="L743" i="20" s="1"/>
  <c r="J2013" i="20"/>
  <c r="L2013" i="20" s="1"/>
  <c r="J628" i="20"/>
  <c r="L628" i="20" s="1"/>
  <c r="J857" i="20"/>
  <c r="L857" i="20" s="1"/>
  <c r="J678" i="20"/>
  <c r="L678" i="20" s="1"/>
  <c r="J1263" i="20"/>
  <c r="L1263" i="20" s="1"/>
  <c r="J1615" i="20"/>
  <c r="L1615" i="20" s="1"/>
  <c r="J1675" i="20"/>
  <c r="L1675" i="20" s="1"/>
  <c r="J630" i="20"/>
  <c r="L630" i="20" s="1"/>
  <c r="J2056" i="20"/>
  <c r="L2056" i="20" s="1"/>
  <c r="J375" i="20"/>
  <c r="L375" i="20" s="1"/>
  <c r="J893" i="20"/>
  <c r="L893" i="20" s="1"/>
  <c r="J1898" i="20"/>
  <c r="L1898" i="20" s="1"/>
  <c r="J439" i="20"/>
  <c r="L439" i="20" s="1"/>
  <c r="J757" i="20"/>
  <c r="L757" i="20" s="1"/>
  <c r="J1879" i="20"/>
  <c r="L1879" i="20" s="1"/>
  <c r="J1658" i="20"/>
  <c r="L1658" i="20" s="1"/>
  <c r="J1055" i="20"/>
  <c r="L1055" i="20" s="1"/>
  <c r="J2126" i="20"/>
  <c r="L2126" i="20" s="1"/>
  <c r="J1762" i="20"/>
  <c r="L1762" i="20" s="1"/>
  <c r="J901" i="20"/>
  <c r="L901" i="20" s="1"/>
  <c r="J580" i="20"/>
  <c r="L580" i="20" s="1"/>
  <c r="J1021" i="20"/>
  <c r="L1021" i="20" s="1"/>
  <c r="J119" i="20"/>
  <c r="L119" i="20" s="1"/>
  <c r="J1324" i="20"/>
  <c r="L1324" i="20" s="1"/>
  <c r="J1336" i="20"/>
  <c r="L1336" i="20" s="1"/>
  <c r="J2100" i="20"/>
  <c r="L2100" i="20" s="1"/>
  <c r="J1806" i="20"/>
  <c r="L1806" i="20" s="1"/>
  <c r="J1175" i="20"/>
  <c r="L1175" i="20" s="1"/>
  <c r="J1935" i="20"/>
  <c r="L1935" i="20" s="1"/>
  <c r="J416" i="20"/>
  <c r="L416" i="20" s="1"/>
  <c r="J1530" i="20"/>
  <c r="L1530" i="20" s="1"/>
  <c r="J20" i="20"/>
  <c r="L20" i="20" s="1"/>
  <c r="J1192" i="20"/>
  <c r="L1192" i="20" s="1"/>
  <c r="J751" i="20"/>
  <c r="L751" i="20" s="1"/>
  <c r="J1962" i="20"/>
  <c r="L1962" i="20" s="1"/>
  <c r="J939" i="20"/>
  <c r="L939" i="20" s="1"/>
  <c r="J632" i="20"/>
  <c r="L632" i="20" s="1"/>
  <c r="J473" i="20"/>
  <c r="L473" i="20" s="1"/>
  <c r="J372" i="20"/>
  <c r="L372" i="20" s="1"/>
  <c r="J89" i="20"/>
  <c r="L89" i="20" s="1"/>
  <c r="J1045" i="20"/>
  <c r="L1045" i="20" s="1"/>
  <c r="J425" i="20"/>
  <c r="L425" i="20" s="1"/>
  <c r="J108" i="20"/>
  <c r="L108" i="20" s="1"/>
  <c r="J472" i="20"/>
  <c r="L472" i="20" s="1"/>
  <c r="J886" i="20"/>
  <c r="L886" i="20" s="1"/>
  <c r="J339" i="20"/>
  <c r="L339" i="20" s="1"/>
  <c r="J1067" i="20"/>
  <c r="L1067" i="20" s="1"/>
  <c r="J1712" i="20"/>
  <c r="L1712" i="20" s="1"/>
  <c r="J1846" i="20"/>
  <c r="L1846" i="20" s="1"/>
  <c r="J373" i="20"/>
  <c r="L373" i="20" s="1"/>
  <c r="J36" i="20"/>
  <c r="L36" i="20" s="1"/>
  <c r="J668" i="20"/>
  <c r="L668" i="20" s="1"/>
  <c r="J1044" i="20"/>
  <c r="L1044" i="20" s="1"/>
  <c r="J915" i="20"/>
  <c r="L915" i="20" s="1"/>
  <c r="J55" i="20"/>
  <c r="L55" i="20" s="1"/>
  <c r="J1116" i="20"/>
  <c r="L1116" i="20" s="1"/>
  <c r="J1606" i="20"/>
  <c r="L1606" i="20" s="1"/>
  <c r="J216" i="20"/>
  <c r="L216" i="20" s="1"/>
  <c r="J2139" i="20"/>
  <c r="L2139" i="20" s="1"/>
  <c r="J511" i="20"/>
  <c r="L511" i="20" s="1"/>
  <c r="J724" i="20"/>
  <c r="L724" i="20" s="1"/>
  <c r="J615" i="20"/>
  <c r="L615" i="20" s="1"/>
  <c r="J568" i="20"/>
  <c r="L568" i="20" s="1"/>
  <c r="J1313" i="20"/>
  <c r="L1313" i="20" s="1"/>
  <c r="J4" i="20"/>
  <c r="L4" i="20" s="1"/>
  <c r="J1779" i="20"/>
  <c r="L1779" i="20" s="1"/>
  <c r="J1903" i="20"/>
  <c r="L1903" i="20" s="1"/>
  <c r="J636" i="20"/>
  <c r="L636" i="20" s="1"/>
  <c r="J972" i="20"/>
  <c r="L972" i="20" s="1"/>
  <c r="J1264" i="20"/>
  <c r="L1264" i="20" s="1"/>
  <c r="J422" i="20"/>
  <c r="L422" i="20" s="1"/>
  <c r="J331" i="20"/>
  <c r="L331" i="20" s="1"/>
  <c r="J926" i="20"/>
  <c r="L926" i="20" s="1"/>
  <c r="J225" i="20"/>
  <c r="L225" i="20" s="1"/>
  <c r="J1828" i="20"/>
  <c r="L1828" i="20" s="1"/>
  <c r="J1842" i="20"/>
  <c r="L1842" i="20" s="1"/>
  <c r="J846" i="20"/>
  <c r="L846" i="20" s="1"/>
  <c r="J667" i="20"/>
  <c r="L667" i="20" s="1"/>
  <c r="J136" i="20"/>
  <c r="L136" i="20" s="1"/>
  <c r="J333" i="20"/>
  <c r="L333" i="20" s="1"/>
  <c r="J530" i="20"/>
  <c r="L530" i="20" s="1"/>
  <c r="J550" i="20"/>
  <c r="L550" i="20" s="1"/>
  <c r="J1820" i="20"/>
  <c r="L1820" i="20" s="1"/>
  <c r="J806" i="20"/>
  <c r="L806" i="20" s="1"/>
  <c r="J984" i="20"/>
  <c r="L984" i="20" s="1"/>
  <c r="J1358" i="20"/>
  <c r="L1358" i="20" s="1"/>
  <c r="J1208" i="20"/>
  <c r="L1208" i="20" s="1"/>
  <c r="J290" i="20"/>
  <c r="L290" i="20" s="1"/>
  <c r="J1576" i="20"/>
  <c r="L1576" i="20" s="1"/>
  <c r="J1638" i="20"/>
  <c r="L1638" i="20" s="1"/>
  <c r="J1404" i="20"/>
  <c r="L1404" i="20" s="1"/>
  <c r="J1635" i="20"/>
  <c r="L1635" i="20" s="1"/>
  <c r="J641" i="20"/>
  <c r="L641" i="20" s="1"/>
  <c r="J265" i="20"/>
  <c r="L265" i="20" s="1"/>
  <c r="J788" i="20"/>
  <c r="L788" i="20" s="1"/>
  <c r="J1844" i="20"/>
  <c r="L1844" i="20" s="1"/>
  <c r="J415" i="20"/>
  <c r="L415" i="20" s="1"/>
  <c r="J1182" i="20"/>
  <c r="L1182" i="20" s="1"/>
  <c r="J1693" i="20"/>
  <c r="L1693" i="20" s="1"/>
  <c r="J1297" i="20"/>
  <c r="L1297" i="20" s="1"/>
  <c r="J606" i="20"/>
  <c r="L606" i="20" s="1"/>
  <c r="J916" i="20"/>
  <c r="L916" i="20" s="1"/>
  <c r="J690" i="20"/>
  <c r="L690" i="20" s="1"/>
  <c r="J1534" i="20"/>
  <c r="L1534" i="20" s="1"/>
  <c r="J121" i="20"/>
  <c r="L121" i="20" s="1"/>
  <c r="J1476" i="20"/>
  <c r="L1476" i="20" s="1"/>
  <c r="J343" i="20"/>
  <c r="L343" i="20" s="1"/>
  <c r="J833" i="20"/>
  <c r="L833" i="20" s="1"/>
  <c r="J232" i="20"/>
  <c r="L232" i="20" s="1"/>
  <c r="J91" i="20"/>
  <c r="L91" i="20" s="1"/>
  <c r="J1694" i="20"/>
  <c r="L1694" i="20" s="1"/>
  <c r="J558" i="20"/>
  <c r="L558" i="20" s="1"/>
  <c r="J13" i="20"/>
  <c r="L13" i="20" s="1"/>
  <c r="J1996" i="20"/>
  <c r="L1996" i="20" s="1"/>
  <c r="J6" i="20"/>
  <c r="L6" i="20" s="1"/>
  <c r="J1816" i="20"/>
  <c r="L1816" i="20" s="1"/>
  <c r="J923" i="20"/>
  <c r="L923" i="20" s="1"/>
  <c r="J7" i="20"/>
  <c r="L7" i="20" s="1"/>
  <c r="J297" i="20"/>
  <c r="L297" i="20" s="1"/>
  <c r="J1483" i="20"/>
  <c r="L1483" i="20" s="1"/>
  <c r="J1467" i="20"/>
  <c r="L1467" i="20" s="1"/>
  <c r="J1938" i="20"/>
  <c r="L1938" i="20" s="1"/>
  <c r="J1423" i="20"/>
  <c r="L1423" i="20" s="1"/>
  <c r="J1014" i="20"/>
  <c r="L1014" i="20" s="1"/>
  <c r="J1487" i="20"/>
  <c r="L1487" i="20" s="1"/>
  <c r="J1578" i="20"/>
  <c r="L1578" i="20" s="1"/>
  <c r="J1630" i="20"/>
  <c r="L1630" i="20" s="1"/>
  <c r="J1786" i="20"/>
  <c r="L1786" i="20" s="1"/>
  <c r="J2082" i="20"/>
  <c r="L2082" i="20" s="1"/>
  <c r="J1436" i="20"/>
  <c r="L1436" i="20" s="1"/>
  <c r="J1656" i="20"/>
  <c r="L1656" i="20" s="1"/>
  <c r="J729" i="20"/>
  <c r="L729" i="20" s="1"/>
  <c r="J303" i="20"/>
  <c r="L303" i="20" s="1"/>
  <c r="J358" i="20"/>
  <c r="L358" i="20" s="1"/>
  <c r="J94" i="20"/>
  <c r="L94" i="20" s="1"/>
  <c r="J1592" i="20"/>
  <c r="L1592" i="20" s="1"/>
  <c r="J663" i="20"/>
  <c r="L663" i="20" s="1"/>
  <c r="J1032" i="20"/>
  <c r="L1032" i="20" s="1"/>
  <c r="J1387" i="20"/>
  <c r="L1387" i="20" s="1"/>
  <c r="J389" i="20"/>
  <c r="L389" i="20" s="1"/>
  <c r="J2057" i="20"/>
  <c r="L2057" i="20" s="1"/>
  <c r="J1321" i="20"/>
  <c r="L1321" i="20" s="1"/>
  <c r="J238" i="20"/>
  <c r="L238" i="20" s="1"/>
  <c r="J64" i="20"/>
  <c r="L64" i="20" s="1"/>
  <c r="J556" i="20"/>
  <c r="L556" i="20" s="1"/>
  <c r="J537" i="20"/>
  <c r="L537" i="20" s="1"/>
  <c r="J414" i="20"/>
  <c r="L414" i="20" s="1"/>
  <c r="J150" i="20"/>
  <c r="L150" i="20" s="1"/>
  <c r="J1756" i="20"/>
  <c r="L1756" i="20" s="1"/>
  <c r="J117" i="20"/>
  <c r="L117" i="20" s="1"/>
  <c r="J1916" i="20"/>
  <c r="L1916" i="20" s="1"/>
  <c r="J1370" i="20"/>
  <c r="L1370" i="20" s="1"/>
  <c r="J544" i="20"/>
  <c r="L544" i="20" s="1"/>
  <c r="J835" i="20"/>
  <c r="L835" i="20" s="1"/>
  <c r="J434" i="20"/>
  <c r="L434" i="20" s="1"/>
  <c r="J1728" i="20"/>
  <c r="L1728" i="20" s="1"/>
  <c r="J1539" i="20"/>
  <c r="L1539" i="20" s="1"/>
  <c r="J1557" i="20"/>
  <c r="L1557" i="20" s="1"/>
  <c r="J526" i="20"/>
  <c r="L526" i="20" s="1"/>
  <c r="J1919" i="20"/>
  <c r="L1919" i="20" s="1"/>
  <c r="J1353" i="20"/>
  <c r="L1353" i="20" s="1"/>
  <c r="J1579" i="20"/>
  <c r="L1579" i="20" s="1"/>
  <c r="J900" i="20"/>
  <c r="L900" i="20" s="1"/>
  <c r="J1259" i="20"/>
  <c r="L1259" i="20" s="1"/>
  <c r="J996" i="20"/>
  <c r="L996" i="20" s="1"/>
  <c r="J1368" i="20"/>
  <c r="L1368" i="20" s="1"/>
  <c r="J1038" i="20"/>
  <c r="L1038" i="20" s="1"/>
  <c r="J1270" i="20"/>
  <c r="L1270" i="20" s="1"/>
  <c r="J72" i="20"/>
  <c r="L72" i="20" s="1"/>
  <c r="J1472" i="20"/>
  <c r="L1472" i="20" s="1"/>
  <c r="J1864" i="20"/>
  <c r="L1864" i="20" s="1"/>
  <c r="J1433" i="20"/>
  <c r="L1433" i="20" s="1"/>
  <c r="J1127" i="20"/>
  <c r="L1127" i="20" s="1"/>
  <c r="J1389" i="20"/>
  <c r="L1389" i="20" s="1"/>
  <c r="J1565" i="20"/>
  <c r="L1565" i="20" s="1"/>
  <c r="J858" i="20"/>
  <c r="L858" i="20" s="1"/>
  <c r="J90" i="20"/>
  <c r="L90" i="20" s="1"/>
  <c r="J1376" i="20"/>
  <c r="L1376" i="20" s="1"/>
  <c r="J1961" i="20"/>
  <c r="L1961" i="20" s="1"/>
  <c r="J1309" i="20"/>
  <c r="L1309" i="20" s="1"/>
  <c r="J546" i="20"/>
  <c r="L546" i="20" s="1"/>
  <c r="J539" i="20"/>
  <c r="L539" i="20" s="1"/>
  <c r="J798" i="20"/>
  <c r="L798" i="20" s="1"/>
  <c r="J706" i="20"/>
  <c r="L706" i="20" s="1"/>
  <c r="J662" i="20"/>
  <c r="L662" i="20" s="1"/>
  <c r="J677" i="20"/>
  <c r="L677" i="20" s="1"/>
  <c r="J79" i="20"/>
  <c r="L79" i="20" s="1"/>
  <c r="J726" i="20"/>
  <c r="L726" i="20" s="1"/>
  <c r="J823" i="20"/>
  <c r="L823" i="20" s="1"/>
  <c r="J753" i="20"/>
  <c r="L753" i="20" s="1"/>
  <c r="J1069" i="20"/>
  <c r="L1069" i="20" s="1"/>
  <c r="J1220" i="20"/>
  <c r="L1220" i="20" s="1"/>
  <c r="J1856" i="20"/>
  <c r="L1856" i="20" s="1"/>
  <c r="J1030" i="20"/>
  <c r="L1030" i="20" s="1"/>
  <c r="J1488" i="20"/>
  <c r="L1488" i="20" s="1"/>
  <c r="J402" i="20"/>
  <c r="L402" i="20" s="1"/>
  <c r="J894" i="20"/>
  <c r="L894" i="20" s="1"/>
  <c r="J71" i="20"/>
  <c r="L71" i="20" s="1"/>
  <c r="J1797" i="20"/>
  <c r="L1797" i="20" s="1"/>
  <c r="J431" i="20"/>
  <c r="L431" i="20" s="1"/>
  <c r="J1303" i="20"/>
  <c r="L1303" i="20" s="1"/>
  <c r="J1090" i="20"/>
  <c r="L1090" i="20" s="1"/>
  <c r="J1543" i="20"/>
  <c r="L1543" i="20" s="1"/>
  <c r="J824" i="20"/>
  <c r="L824" i="20" s="1"/>
  <c r="J518" i="20"/>
  <c r="L518" i="20" s="1"/>
  <c r="J1234" i="20"/>
  <c r="L1234" i="20" s="1"/>
  <c r="J155" i="20"/>
  <c r="L155" i="20" s="1"/>
  <c r="J1009" i="20"/>
  <c r="L1009" i="20" s="1"/>
  <c r="J1233" i="20"/>
  <c r="L1233" i="20" s="1"/>
  <c r="J1871" i="20"/>
  <c r="L1871" i="20" s="1"/>
  <c r="J56" i="20"/>
  <c r="L56" i="20" s="1"/>
  <c r="J1141" i="20"/>
  <c r="L1141" i="20" s="1"/>
  <c r="J1397" i="20"/>
  <c r="L1397" i="20" s="1"/>
  <c r="J1563" i="20"/>
  <c r="L1563" i="20" s="1"/>
  <c r="J761" i="20"/>
  <c r="L761" i="20" s="1"/>
  <c r="J727" i="20"/>
  <c r="L727" i="20" s="1"/>
  <c r="J617" i="20"/>
  <c r="L617" i="20" s="1"/>
  <c r="J1093" i="20"/>
  <c r="L1093" i="20" s="1"/>
  <c r="J2131" i="20"/>
  <c r="L2131" i="20" s="1"/>
  <c r="J1185" i="20"/>
  <c r="L1185" i="20" s="1"/>
  <c r="J1981" i="20"/>
  <c r="L1981" i="20" s="1"/>
  <c r="J2001" i="20"/>
  <c r="L2001" i="20" s="1"/>
  <c r="J368" i="20"/>
  <c r="L368" i="20" s="1"/>
  <c r="J1296" i="20"/>
  <c r="L1296" i="20" s="1"/>
  <c r="J1349" i="20"/>
  <c r="L1349" i="20" s="1"/>
  <c r="J575" i="20"/>
  <c r="L575" i="20" s="1"/>
  <c r="J1426" i="20"/>
  <c r="L1426" i="20" s="1"/>
  <c r="J605" i="20"/>
  <c r="L605" i="20" s="1"/>
  <c r="J595" i="20"/>
  <c r="L595" i="20" s="1"/>
  <c r="J1279" i="20"/>
  <c r="L1279" i="20" s="1"/>
  <c r="J299" i="20"/>
  <c r="L299" i="20" s="1"/>
  <c r="J73" i="20"/>
  <c r="L73" i="20" s="1"/>
  <c r="J361" i="20"/>
  <c r="L361" i="20" s="1"/>
  <c r="J1749" i="20"/>
  <c r="L1749" i="20" s="1"/>
  <c r="J1733" i="20"/>
  <c r="L1733" i="20" s="1"/>
  <c r="J481" i="20"/>
  <c r="L481" i="20" s="1"/>
  <c r="J1598" i="20"/>
  <c r="L1598" i="20" s="1"/>
  <c r="J1752" i="20"/>
  <c r="L1752" i="20" s="1"/>
  <c r="J1718" i="20"/>
  <c r="L1718" i="20" s="1"/>
  <c r="J1360" i="20"/>
  <c r="L1360" i="20" s="1"/>
  <c r="J789" i="20"/>
  <c r="L789" i="20" s="1"/>
  <c r="J1051" i="20"/>
  <c r="L1051" i="20" s="1"/>
  <c r="J1537" i="20"/>
  <c r="L1537" i="20" s="1"/>
  <c r="J1367" i="20"/>
  <c r="L1367" i="20" s="1"/>
  <c r="J378" i="20"/>
  <c r="L378" i="20" s="1"/>
  <c r="J1939" i="20"/>
  <c r="L1939" i="20" s="1"/>
  <c r="J354" i="20"/>
  <c r="L354" i="20" s="1"/>
  <c r="J1146" i="20"/>
  <c r="L1146" i="20" s="1"/>
  <c r="J1608" i="20"/>
  <c r="L1608" i="20" s="1"/>
  <c r="J638" i="20"/>
  <c r="L638" i="20" s="1"/>
  <c r="J1496" i="20"/>
  <c r="L1496" i="20" s="1"/>
  <c r="J1375" i="20"/>
  <c r="L1375" i="20" s="1"/>
  <c r="J620" i="20"/>
  <c r="L620" i="20" s="1"/>
  <c r="J1587" i="20"/>
  <c r="L1587" i="20" s="1"/>
  <c r="J1308" i="20"/>
  <c r="L1308" i="20" s="1"/>
  <c r="J311" i="20"/>
  <c r="L311" i="20" s="1"/>
  <c r="J1019" i="20"/>
  <c r="L1019" i="20" s="1"/>
  <c r="J834" i="20"/>
  <c r="L834" i="20" s="1"/>
  <c r="J914" i="20"/>
  <c r="L914" i="20" s="1"/>
  <c r="J1678" i="20"/>
  <c r="L1678" i="20" s="1"/>
  <c r="J400" i="20"/>
  <c r="L400" i="20" s="1"/>
  <c r="J261" i="20"/>
  <c r="L261" i="20" s="1"/>
  <c r="J1396" i="20"/>
  <c r="L1396" i="20" s="1"/>
  <c r="J1766" i="20"/>
  <c r="L1766" i="20" s="1"/>
  <c r="J1826" i="20"/>
  <c r="L1826" i="20" s="1"/>
  <c r="J1130" i="20"/>
  <c r="L1130" i="20" s="1"/>
  <c r="J1334" i="20"/>
  <c r="L1334" i="20" s="1"/>
  <c r="J698" i="20"/>
  <c r="L698" i="20" s="1"/>
  <c r="J557" i="20"/>
  <c r="L557" i="20" s="1"/>
  <c r="J2138" i="20"/>
  <c r="L2138" i="20" s="1"/>
  <c r="J1834" i="20"/>
  <c r="L1834" i="20" s="1"/>
  <c r="J2042" i="20"/>
  <c r="L2042" i="20" s="1"/>
  <c r="J1203" i="20"/>
  <c r="L1203" i="20" s="1"/>
  <c r="J2051" i="20"/>
  <c r="L2051" i="20" s="1"/>
  <c r="J679" i="20"/>
  <c r="L679" i="20" s="1"/>
  <c r="J1764" i="20"/>
  <c r="L1764" i="20" s="1"/>
  <c r="J2027" i="20"/>
  <c r="L2027" i="20" s="1"/>
  <c r="J1732" i="20"/>
  <c r="L1732" i="20" s="1"/>
  <c r="J1178" i="20"/>
  <c r="L1178" i="20" s="1"/>
  <c r="J1362" i="20"/>
  <c r="L1362" i="20" s="1"/>
  <c r="J1737" i="20"/>
  <c r="L1737" i="20" s="1"/>
  <c r="J776" i="20"/>
  <c r="L776" i="20" s="1"/>
  <c r="J1064" i="20"/>
  <c r="L1064" i="20" s="1"/>
  <c r="J1726" i="20"/>
  <c r="L1726" i="20" s="1"/>
  <c r="J1489" i="20"/>
  <c r="L1489" i="20" s="1"/>
  <c r="J140" i="20"/>
  <c r="L140" i="20" s="1"/>
  <c r="J498" i="20"/>
  <c r="L498" i="20" s="1"/>
  <c r="J571" i="20"/>
  <c r="L571" i="20" s="1"/>
  <c r="J796" i="20"/>
  <c r="L796" i="20" s="1"/>
  <c r="J2117" i="20"/>
  <c r="L2117" i="20" s="1"/>
  <c r="J426" i="20"/>
  <c r="L426" i="20" s="1"/>
  <c r="J1475" i="20"/>
  <c r="L1475" i="20" s="1"/>
  <c r="J551" i="20"/>
  <c r="L551" i="20" s="1"/>
  <c r="J200" i="20"/>
  <c r="L200" i="20" s="1"/>
  <c r="J523" i="20"/>
  <c r="L523" i="20" s="1"/>
  <c r="J384" i="20"/>
  <c r="L384" i="20" s="1"/>
  <c r="J1462" i="20"/>
  <c r="L1462" i="20" s="1"/>
  <c r="J810" i="20"/>
  <c r="L810" i="20" s="1"/>
  <c r="J8" i="20"/>
  <c r="L8" i="20" s="1"/>
  <c r="J494" i="20"/>
  <c r="L494" i="20" s="1"/>
  <c r="J1226" i="20"/>
  <c r="L1226" i="20" s="1"/>
  <c r="J1401" i="20"/>
  <c r="L1401" i="20" s="1"/>
  <c r="J1265" i="20"/>
  <c r="L1265" i="20" s="1"/>
  <c r="J856" i="20"/>
  <c r="L856" i="20" s="1"/>
  <c r="J563" i="20"/>
  <c r="L563" i="20" s="1"/>
  <c r="J319" i="20"/>
  <c r="L319" i="20" s="1"/>
  <c r="J1542" i="20"/>
  <c r="L1542" i="20" s="1"/>
  <c r="J196" i="20"/>
  <c r="L196" i="20" s="1"/>
  <c r="J2034" i="20"/>
  <c r="L2034" i="20" s="1"/>
  <c r="J1574" i="20"/>
  <c r="L1574" i="20" s="1"/>
  <c r="J1697" i="20"/>
  <c r="L1697" i="20" s="1"/>
  <c r="J1511" i="20"/>
  <c r="L1511" i="20" s="1"/>
  <c r="J2149" i="20"/>
  <c r="L2149" i="20" s="1"/>
  <c r="J1965" i="20"/>
  <c r="L1965" i="20" s="1"/>
  <c r="J428" i="20"/>
  <c r="L428" i="20" s="1"/>
  <c r="J1502" i="20"/>
  <c r="L1502" i="20" s="1"/>
  <c r="J1581" i="20"/>
  <c r="L1581" i="20" s="1"/>
  <c r="J42" i="20"/>
  <c r="L42" i="20" s="1"/>
  <c r="J1813" i="20"/>
  <c r="L1813" i="20" s="1"/>
  <c r="J705" i="20"/>
  <c r="L705" i="20" s="1"/>
  <c r="J1339" i="20"/>
  <c r="L1339" i="20" s="1"/>
  <c r="J1715" i="20"/>
  <c r="L1715" i="20" s="1"/>
  <c r="J1793" i="20"/>
  <c r="L1793" i="20" s="1"/>
  <c r="J229" i="20"/>
  <c r="L229" i="20" s="1"/>
  <c r="J271" i="20"/>
  <c r="L271" i="20" s="1"/>
  <c r="J1809" i="20"/>
  <c r="L1809" i="20" s="1"/>
  <c r="J1659" i="20"/>
  <c r="L1659" i="20" s="1"/>
  <c r="J1757" i="20"/>
  <c r="L1757" i="20" s="1"/>
  <c r="J1505" i="20"/>
  <c r="L1505" i="20" s="1"/>
  <c r="J876" i="20"/>
  <c r="L876" i="20" s="1"/>
  <c r="J1801" i="20"/>
  <c r="L1801" i="20" s="1"/>
  <c r="J1611" i="20"/>
  <c r="L1611" i="20" s="1"/>
  <c r="J1411" i="20"/>
  <c r="L1411" i="20" s="1"/>
  <c r="J1836" i="20"/>
  <c r="L1836" i="20" s="1"/>
  <c r="J322" i="20"/>
  <c r="L322" i="20" s="1"/>
  <c r="J1900" i="20"/>
  <c r="L1900" i="20" s="1"/>
  <c r="J1289" i="20"/>
  <c r="L1289" i="20" s="1"/>
  <c r="J1186" i="20"/>
  <c r="L1186" i="20" s="1"/>
  <c r="J1586" i="20"/>
  <c r="L1586" i="20" s="1"/>
  <c r="J1529" i="20"/>
  <c r="L1529" i="20" s="1"/>
  <c r="J1430" i="20"/>
  <c r="L1430" i="20" s="1"/>
  <c r="J1670" i="20"/>
  <c r="L1670" i="20" s="1"/>
  <c r="J2135" i="20"/>
  <c r="L2135" i="20" s="1"/>
  <c r="J86" i="20"/>
  <c r="L86" i="20" s="1"/>
  <c r="J1001" i="20"/>
  <c r="L1001" i="20" s="1"/>
  <c r="J917" i="20"/>
  <c r="L917" i="20" s="1"/>
  <c r="J2029" i="20"/>
  <c r="L2029" i="20" s="1"/>
  <c r="J1232" i="20"/>
  <c r="L1232" i="20" s="1"/>
  <c r="J1484" i="20"/>
  <c r="L1484" i="20" s="1"/>
  <c r="J1210" i="20"/>
  <c r="L1210" i="20" s="1"/>
  <c r="J1885" i="20"/>
  <c r="L1885" i="20" s="1"/>
  <c r="J1379" i="20"/>
  <c r="L1379" i="20" s="1"/>
  <c r="J840" i="20"/>
  <c r="L840" i="20" s="1"/>
  <c r="J2016" i="20"/>
  <c r="L2016" i="20" s="1"/>
  <c r="J1248" i="20"/>
  <c r="L1248" i="20" s="1"/>
  <c r="J1492" i="20"/>
  <c r="L1492" i="20" s="1"/>
  <c r="J758" i="20"/>
  <c r="L758" i="20" s="1"/>
  <c r="J357" i="20"/>
  <c r="L357" i="20" s="1"/>
  <c r="J1745" i="20"/>
  <c r="L1745" i="20" s="1"/>
  <c r="J2083" i="20"/>
  <c r="L2083" i="20" s="1"/>
  <c r="J925" i="20"/>
  <c r="L925" i="20" s="1"/>
  <c r="J353" i="20"/>
  <c r="L353" i="20" s="1"/>
  <c r="J59" i="20"/>
  <c r="L59" i="20" s="1"/>
  <c r="J666" i="20"/>
  <c r="L666" i="20" s="1"/>
  <c r="J427" i="20"/>
  <c r="L427" i="20" s="1"/>
  <c r="J1954" i="20"/>
  <c r="L1954" i="20" s="1"/>
  <c r="J955" i="20"/>
  <c r="L955" i="20" s="1"/>
  <c r="J240" i="20"/>
  <c r="L240" i="20" s="1"/>
  <c r="J1896" i="20"/>
  <c r="L1896" i="20" s="1"/>
  <c r="J1977" i="20"/>
  <c r="L1977" i="20" s="1"/>
  <c r="J508" i="20"/>
  <c r="L508" i="20" s="1"/>
  <c r="J714" i="20"/>
  <c r="L714" i="20" s="1"/>
  <c r="J1617" i="20"/>
  <c r="L1617" i="20" s="1"/>
  <c r="J286" i="20"/>
  <c r="L286" i="20" s="1"/>
  <c r="J844" i="20"/>
  <c r="L844" i="20" s="1"/>
  <c r="J2092" i="20"/>
  <c r="L2092" i="20" s="1"/>
  <c r="J2104" i="20"/>
  <c r="L2104" i="20" s="1"/>
  <c r="J866" i="20"/>
  <c r="L866" i="20" s="1"/>
  <c r="J1811" i="20"/>
  <c r="L1811" i="20" s="1"/>
  <c r="J952" i="20"/>
  <c r="L952" i="20" s="1"/>
  <c r="J645" i="20"/>
  <c r="L645" i="20" s="1"/>
  <c r="J1888" i="20"/>
  <c r="L1888" i="20" s="1"/>
  <c r="J60" i="20"/>
  <c r="L60" i="20" s="1"/>
  <c r="J362" i="20"/>
  <c r="L362" i="20" s="1"/>
  <c r="J1716" i="20"/>
  <c r="L1716" i="20" s="1"/>
  <c r="J1267" i="20"/>
  <c r="L1267" i="20" s="1"/>
  <c r="J528" i="20"/>
  <c r="L528" i="20" s="1"/>
  <c r="J547" i="20"/>
  <c r="L547" i="20" s="1"/>
  <c r="J991" i="20"/>
  <c r="L991" i="20" s="1"/>
  <c r="J1528" i="20"/>
  <c r="L1528" i="20" s="1"/>
  <c r="J1215" i="20"/>
  <c r="L1215" i="20" s="1"/>
  <c r="J536" i="20"/>
  <c r="L536" i="20" s="1"/>
  <c r="J721" i="20"/>
  <c r="L721" i="20" s="1"/>
  <c r="J1924" i="20"/>
  <c r="L1924" i="20" s="1"/>
  <c r="J2095" i="20"/>
  <c r="L2095" i="20" s="1"/>
  <c r="J1348" i="20"/>
  <c r="L1348" i="20" s="1"/>
  <c r="J1634" i="20"/>
  <c r="L1634" i="20" s="1"/>
  <c r="J236" i="20"/>
  <c r="L236" i="20" s="1"/>
  <c r="J688" i="20"/>
  <c r="L688" i="20" s="1"/>
  <c r="J1739" i="20"/>
  <c r="L1739" i="20" s="1"/>
  <c r="J1549" i="20"/>
  <c r="L1549" i="20" s="1"/>
  <c r="J777" i="20"/>
  <c r="L777" i="20" s="1"/>
  <c r="J1071" i="20"/>
  <c r="L1071" i="20" s="1"/>
  <c r="J1886" i="20"/>
  <c r="L1886" i="20" s="1"/>
  <c r="J239" i="20"/>
  <c r="L239" i="20" s="1"/>
  <c r="J455" i="20"/>
  <c r="L455" i="20" s="1"/>
  <c r="J1373" i="20"/>
  <c r="L1373" i="20" s="1"/>
  <c r="J1867" i="20"/>
  <c r="L1867" i="20" s="1"/>
  <c r="J1036" i="20"/>
  <c r="L1036" i="20" s="1"/>
  <c r="J1561" i="20"/>
  <c r="L1561" i="20" s="1"/>
  <c r="J1845" i="20"/>
  <c r="L1845" i="20" s="1"/>
  <c r="J1201" i="20"/>
  <c r="L1201" i="20" s="1"/>
  <c r="J69" i="20"/>
  <c r="L69" i="20" s="1"/>
  <c r="J841" i="20"/>
  <c r="L841" i="20" s="1"/>
  <c r="J1781" i="20"/>
  <c r="L1781" i="20" s="1"/>
  <c r="J1696" i="20"/>
  <c r="L1696" i="20" s="1"/>
  <c r="J999" i="20"/>
  <c r="L999" i="20" s="1"/>
  <c r="J1439" i="20"/>
  <c r="L1439" i="20" s="1"/>
  <c r="J174" i="20"/>
  <c r="L174" i="20" s="1"/>
  <c r="J2084" i="20"/>
  <c r="L2084" i="20" s="1"/>
  <c r="J718" i="20"/>
  <c r="L718" i="20" s="1"/>
  <c r="J2061" i="20"/>
  <c r="L2061" i="20" s="1"/>
  <c r="J1830" i="20"/>
  <c r="L1830" i="20" s="1"/>
  <c r="J226" i="20"/>
  <c r="L226" i="20" s="1"/>
  <c r="J682" i="20"/>
  <c r="L682" i="20" s="1"/>
  <c r="J1012" i="20"/>
  <c r="L1012" i="20" s="1"/>
  <c r="J847" i="20"/>
  <c r="L847" i="20" s="1"/>
  <c r="J1870" i="20"/>
  <c r="L1870" i="20" s="1"/>
  <c r="J139" i="20"/>
  <c r="L139" i="20" s="1"/>
  <c r="J370" i="20"/>
  <c r="L370" i="20" s="1"/>
  <c r="J190" i="20"/>
  <c r="L190" i="20" s="1"/>
  <c r="J309" i="20"/>
  <c r="L309" i="20" s="1"/>
  <c r="J128" i="20"/>
  <c r="L128" i="20" s="1"/>
  <c r="J1497" i="20"/>
  <c r="L1497" i="20" s="1"/>
  <c r="J2059" i="20"/>
  <c r="L2059" i="20" s="1"/>
  <c r="J40" i="20"/>
  <c r="L40" i="20" s="1"/>
  <c r="J1306" i="20"/>
  <c r="L1306" i="20" s="1"/>
  <c r="J101" i="20"/>
  <c r="L101" i="20" s="1"/>
  <c r="J1176" i="20"/>
  <c r="L1176" i="20" s="1"/>
  <c r="J1880" i="20"/>
  <c r="L1880" i="20" s="1"/>
  <c r="J1417" i="20"/>
  <c r="L1417" i="20" s="1"/>
  <c r="J74" i="20"/>
  <c r="L74" i="20" s="1"/>
  <c r="J907" i="20"/>
  <c r="L907" i="20" s="1"/>
  <c r="J1198" i="20"/>
  <c r="L1198" i="20" s="1"/>
  <c r="J1995" i="20"/>
  <c r="L1995" i="20" s="1"/>
  <c r="J1664" i="20"/>
  <c r="L1664" i="20" s="1"/>
  <c r="J1099" i="20"/>
  <c r="L1099" i="20" s="1"/>
  <c r="J1743" i="20"/>
  <c r="L1743" i="20" s="1"/>
  <c r="J799" i="20"/>
  <c r="L799" i="20" s="1"/>
  <c r="J1978" i="20"/>
  <c r="L1978" i="20" s="1"/>
  <c r="J2064" i="20"/>
  <c r="L2064" i="20" s="1"/>
  <c r="J1298" i="20"/>
  <c r="L1298" i="20" s="1"/>
  <c r="J1356" i="20"/>
  <c r="L1356" i="20" s="1"/>
  <c r="J141" i="20"/>
  <c r="L141" i="20" s="1"/>
  <c r="J812" i="20"/>
  <c r="L812" i="20" s="1"/>
  <c r="J933" i="20"/>
  <c r="L933" i="20" s="1"/>
  <c r="J1284" i="20"/>
  <c r="L1284" i="20" s="1"/>
  <c r="J1666" i="20"/>
  <c r="L1666" i="20" s="1"/>
  <c r="J555" i="20"/>
  <c r="L555" i="20" s="1"/>
  <c r="J1128" i="20"/>
  <c r="L1128" i="20" s="1"/>
  <c r="J1859" i="20"/>
  <c r="L1859" i="20" s="1"/>
  <c r="J970" i="20"/>
  <c r="L970" i="20" s="1"/>
  <c r="J689" i="20"/>
  <c r="L689" i="20" s="1"/>
  <c r="J1431" i="20"/>
  <c r="L1431" i="20" s="1"/>
  <c r="J1498" i="20"/>
  <c r="L1498" i="20" s="1"/>
  <c r="J1445" i="20"/>
  <c r="L1445" i="20" s="1"/>
  <c r="J2154" i="20"/>
  <c r="L2154" i="20" s="1"/>
  <c r="J818" i="20"/>
  <c r="L818" i="20" s="1"/>
  <c r="J1142" i="20"/>
  <c r="L1142" i="20" s="1"/>
  <c r="J603" i="20"/>
  <c r="L603" i="20" s="1"/>
  <c r="J2031" i="20"/>
  <c r="L2031" i="20" s="1"/>
  <c r="J808" i="20"/>
  <c r="L808" i="20" s="1"/>
  <c r="J1986" i="20"/>
  <c r="L1986" i="20" s="1"/>
  <c r="J215" i="20"/>
  <c r="L215" i="20" s="1"/>
  <c r="J1947" i="20"/>
  <c r="L1947" i="20" s="1"/>
  <c r="J1863" i="20"/>
  <c r="L1863" i="20" s="1"/>
  <c r="J797" i="20"/>
  <c r="L797" i="20" s="1"/>
  <c r="J527" i="20"/>
  <c r="L527" i="20" s="1"/>
  <c r="J340" i="20"/>
  <c r="L340" i="20" s="1"/>
  <c r="J294" i="20"/>
  <c r="L294" i="20" s="1"/>
  <c r="J1135" i="20"/>
  <c r="L1135" i="20" s="1"/>
  <c r="J1967" i="20"/>
  <c r="L1967" i="20" s="1"/>
  <c r="J1222" i="20"/>
  <c r="L1222" i="20" s="1"/>
  <c r="J1319" i="20"/>
  <c r="L1319" i="20" s="1"/>
  <c r="J817" i="20"/>
  <c r="L817" i="20" s="1"/>
  <c r="J25" i="20"/>
  <c r="L25" i="20" s="1"/>
  <c r="J490" i="20"/>
  <c r="L490" i="20" s="1"/>
  <c r="J1023" i="20"/>
  <c r="L1023" i="20" s="1"/>
  <c r="J1115" i="20"/>
  <c r="L1115" i="20" s="1"/>
  <c r="J11" i="20"/>
  <c r="L11" i="20" s="1"/>
  <c r="J616" i="20"/>
  <c r="L616" i="20" s="1"/>
  <c r="J525" i="20"/>
  <c r="L525" i="20" s="1"/>
  <c r="J1572" i="20"/>
  <c r="L1572" i="20" s="1"/>
  <c r="J1665" i="20"/>
  <c r="L1665" i="20" s="1"/>
  <c r="J182" i="20"/>
  <c r="L182" i="20" s="1"/>
  <c r="J1652" i="20"/>
  <c r="L1652" i="20" s="1"/>
  <c r="J1381" i="20"/>
  <c r="L1381" i="20" s="1"/>
  <c r="J97" i="20"/>
  <c r="L97" i="20" s="1"/>
  <c r="J1450" i="20"/>
  <c r="L1450" i="20" s="1"/>
  <c r="J212" i="20"/>
  <c r="L212" i="20" s="1"/>
  <c r="J1388" i="20"/>
  <c r="L1388" i="20" s="1"/>
  <c r="J177" i="20"/>
  <c r="L177" i="20" s="1"/>
  <c r="J248" i="20"/>
  <c r="L248" i="20" s="1"/>
  <c r="J135" i="20"/>
  <c r="L135" i="20" s="1"/>
  <c r="J968" i="20"/>
  <c r="L968" i="20" s="1"/>
  <c r="J707" i="20"/>
  <c r="L707" i="20" s="1"/>
  <c r="J1695" i="20"/>
  <c r="L1695" i="20" s="1"/>
  <c r="J908" i="20"/>
  <c r="L908" i="20" s="1"/>
  <c r="J1377" i="20"/>
  <c r="L1377" i="20" s="1"/>
  <c r="J548" i="20"/>
  <c r="L548" i="20" s="1"/>
  <c r="J1241" i="20"/>
  <c r="L1241" i="20" s="1"/>
  <c r="J1039" i="20"/>
  <c r="L1039" i="20" s="1"/>
  <c r="J429" i="20"/>
  <c r="L429" i="20" s="1"/>
  <c r="J747" i="20"/>
  <c r="L747" i="20" s="1"/>
  <c r="J1883" i="20"/>
  <c r="L1883" i="20" s="1"/>
  <c r="J1469" i="20"/>
  <c r="L1469" i="20" s="1"/>
  <c r="J217" i="20"/>
  <c r="L217" i="20" s="1"/>
  <c r="J1193" i="20"/>
  <c r="L1193" i="20" s="1"/>
  <c r="J935" i="20"/>
  <c r="L935" i="20" s="1"/>
  <c r="J224" i="20"/>
  <c r="L224" i="20" s="1"/>
  <c r="J302" i="20"/>
  <c r="L302" i="20" s="1"/>
  <c r="J1620" i="20"/>
  <c r="L1620" i="20" s="1"/>
  <c r="J332" i="20"/>
  <c r="L332" i="20" s="1"/>
  <c r="J1202" i="20"/>
  <c r="L1202" i="20" s="1"/>
  <c r="J1780" i="20"/>
  <c r="L1780" i="20" s="1"/>
  <c r="J1282" i="20"/>
  <c r="L1282" i="20" s="1"/>
  <c r="J509" i="20"/>
  <c r="L509" i="20" s="1"/>
  <c r="J2040" i="20"/>
  <c r="L2040" i="20" s="1"/>
  <c r="J2115" i="20"/>
  <c r="L2115" i="20" s="1"/>
  <c r="J1283" i="20"/>
  <c r="L1283" i="20" s="1"/>
  <c r="J1760" i="20"/>
  <c r="L1760" i="20" s="1"/>
  <c r="J604" i="20"/>
  <c r="L604" i="20" s="1"/>
  <c r="J1016" i="20"/>
  <c r="L1016" i="20" s="1"/>
  <c r="J1028" i="20"/>
  <c r="L1028" i="20" s="1"/>
  <c r="J1552" i="20"/>
  <c r="L1552" i="20" s="1"/>
  <c r="J247" i="20"/>
  <c r="L247" i="20" s="1"/>
  <c r="J1133" i="20"/>
  <c r="L1133" i="20" s="1"/>
  <c r="J1644" i="20"/>
  <c r="L1644" i="20" s="1"/>
  <c r="J1600" i="20"/>
  <c r="L1600" i="20" s="1"/>
  <c r="J1398" i="20"/>
  <c r="L1398" i="20" s="1"/>
  <c r="J1085" i="20"/>
  <c r="L1085" i="20" s="1"/>
  <c r="J1189" i="20"/>
  <c r="L1189" i="20" s="1"/>
  <c r="J538" i="20"/>
  <c r="L538" i="20" s="1"/>
  <c r="J2086" i="20"/>
  <c r="L2086" i="20" s="1"/>
  <c r="J1770" i="20"/>
  <c r="L1770" i="20" s="1"/>
  <c r="J1156" i="20"/>
  <c r="L1156" i="20" s="1"/>
  <c r="J227" i="20"/>
  <c r="L227" i="20" s="1"/>
  <c r="J639" i="20"/>
  <c r="L639" i="20" s="1"/>
  <c r="J1075" i="20"/>
  <c r="L1075" i="20" s="1"/>
  <c r="J1681" i="20"/>
  <c r="L1681" i="20" s="1"/>
  <c r="J1795" i="20"/>
  <c r="L1795" i="20" s="1"/>
  <c r="J184" i="20"/>
  <c r="L184" i="20" s="1"/>
  <c r="J301" i="20"/>
  <c r="L301" i="20" s="1"/>
  <c r="J1183" i="20"/>
  <c r="L1183" i="20" s="1"/>
  <c r="J406" i="20"/>
  <c r="L406" i="20" s="1"/>
  <c r="J445" i="20"/>
  <c r="L445" i="20" s="1"/>
  <c r="J342" i="20"/>
  <c r="L342" i="20" s="1"/>
  <c r="J1964" i="20"/>
  <c r="L1964" i="20" s="1"/>
  <c r="J474" i="20"/>
  <c r="L474" i="20" s="1"/>
  <c r="J2060" i="20"/>
  <c r="L2060" i="20" s="1"/>
  <c r="J1509" i="20"/>
  <c r="L1509" i="20" s="1"/>
  <c r="J1269" i="20"/>
  <c r="L1269" i="20" s="1"/>
  <c r="J871" i="20"/>
  <c r="L871" i="20" s="1"/>
  <c r="J1921" i="20"/>
  <c r="L1921" i="20" s="1"/>
  <c r="J1295" i="20"/>
  <c r="L1295" i="20" s="1"/>
  <c r="J1680" i="20"/>
  <c r="L1680" i="20" s="1"/>
  <c r="J883" i="20"/>
  <c r="L883" i="20" s="1"/>
  <c r="J45" i="20"/>
  <c r="L45" i="20" s="1"/>
  <c r="J1747" i="20"/>
  <c r="L1747" i="20" s="1"/>
  <c r="J137" i="20"/>
  <c r="L137" i="20" s="1"/>
  <c r="J46" i="20"/>
  <c r="L46" i="20" s="1"/>
  <c r="J1929" i="20"/>
  <c r="L1929" i="20" s="1"/>
  <c r="J710" i="20"/>
  <c r="L710" i="20" s="1"/>
  <c r="J126" i="20"/>
  <c r="L126" i="20" s="1"/>
  <c r="J920" i="20"/>
  <c r="L920" i="20" s="1"/>
  <c r="J459" i="20"/>
  <c r="L459" i="20" s="1"/>
  <c r="J565" i="20"/>
  <c r="L565" i="20" s="1"/>
  <c r="J388" i="20"/>
  <c r="L388" i="20" s="1"/>
  <c r="J1428" i="20"/>
  <c r="L1428" i="20" s="1"/>
  <c r="J21" i="20"/>
  <c r="L21" i="20" s="1"/>
  <c r="J489" i="20"/>
  <c r="L489" i="20" s="1"/>
  <c r="J1361" i="20"/>
  <c r="L1361" i="20" s="1"/>
  <c r="J803" i="20"/>
  <c r="L803" i="20" s="1"/>
  <c r="J1478" i="20"/>
  <c r="L1478" i="20" s="1"/>
  <c r="J1831" i="20"/>
  <c r="L1831" i="20" s="1"/>
  <c r="J919" i="20"/>
  <c r="L919" i="20" s="1"/>
  <c r="J1236" i="20"/>
  <c r="L1236" i="20" s="1"/>
  <c r="J2078" i="20"/>
  <c r="L2078" i="20" s="1"/>
  <c r="J1311" i="20"/>
  <c r="L1311" i="20" s="1"/>
  <c r="J1240" i="20"/>
  <c r="L1240" i="20" s="1"/>
  <c r="J2132" i="20"/>
  <c r="L2132" i="20" s="1"/>
  <c r="J599" i="20"/>
  <c r="L599" i="20" s="1"/>
  <c r="J1717" i="20"/>
  <c r="L1717" i="20" s="1"/>
  <c r="J648" i="20"/>
  <c r="L648" i="20" s="1"/>
  <c r="J1963" i="20"/>
  <c r="L1963" i="20" s="1"/>
  <c r="J187" i="20"/>
  <c r="L187" i="20" s="1"/>
  <c r="J1260" i="20"/>
  <c r="L1260" i="20" s="1"/>
  <c r="J1084" i="20"/>
  <c r="L1084" i="20" s="1"/>
  <c r="J787" i="20"/>
  <c r="L787" i="20" s="1"/>
  <c r="J2018" i="20"/>
  <c r="L2018" i="20" s="1"/>
  <c r="J1869" i="20"/>
  <c r="L1869" i="20" s="1"/>
  <c r="J913" i="20"/>
  <c r="L913" i="20" s="1"/>
  <c r="J359" i="20"/>
  <c r="L359" i="20" s="1"/>
  <c r="J909" i="20"/>
  <c r="L909" i="20" s="1"/>
  <c r="J1691" i="20"/>
  <c r="L1691" i="20" s="1"/>
  <c r="J1968" i="20"/>
  <c r="L1968" i="20" s="1"/>
  <c r="J205" i="20"/>
  <c r="L205" i="20" s="1"/>
  <c r="J424" i="20"/>
  <c r="L424" i="20" s="1"/>
  <c r="J1661" i="20"/>
  <c r="L1661" i="20" s="1"/>
  <c r="J2081" i="20"/>
  <c r="L2081" i="20" s="1"/>
  <c r="J635" i="20"/>
  <c r="L635" i="20" s="1"/>
  <c r="J2026" i="20"/>
  <c r="L2026" i="20" s="1"/>
  <c r="J1538" i="20"/>
  <c r="L1538" i="20" s="1"/>
  <c r="J278" i="20"/>
  <c r="L278" i="20" s="1"/>
  <c r="J31" i="20"/>
  <c r="L31" i="20" s="1"/>
  <c r="J296" i="20"/>
  <c r="L296" i="20" s="1"/>
  <c r="J1103" i="20"/>
  <c r="L1103" i="20" s="1"/>
  <c r="J1544" i="20"/>
  <c r="L1544" i="20" s="1"/>
  <c r="J1180" i="20"/>
  <c r="L1180" i="20" s="1"/>
  <c r="J554" i="20"/>
  <c r="L554" i="20" s="1"/>
  <c r="J475" i="20"/>
  <c r="L475" i="20" s="1"/>
  <c r="J1020" i="20"/>
  <c r="L1020" i="20" s="1"/>
  <c r="J1851" i="20"/>
  <c r="L1851" i="20" s="1"/>
  <c r="J306" i="20"/>
  <c r="L306" i="20" s="1"/>
  <c r="K1604" i="20"/>
  <c r="K253" i="20"/>
  <c r="M253" i="20" s="1"/>
  <c r="K1318" i="20"/>
  <c r="K44" i="20"/>
  <c r="K19" i="20"/>
  <c r="M19" i="20" s="1"/>
  <c r="K813" i="20"/>
  <c r="M813" i="20" s="1"/>
  <c r="K1881" i="20"/>
  <c r="M1881" i="20" s="1"/>
  <c r="K478" i="20"/>
  <c r="M478" i="20" s="1"/>
  <c r="K878" i="20"/>
  <c r="K564" i="20"/>
  <c r="M564" i="20" s="1"/>
  <c r="K791" i="20"/>
  <c r="K1764" i="20"/>
  <c r="M1764" i="20" s="1"/>
  <c r="K837" i="20"/>
  <c r="M837" i="20" s="1"/>
  <c r="K2032" i="20"/>
  <c r="M2032" i="20" s="1"/>
  <c r="K1686" i="20"/>
  <c r="K628" i="20"/>
  <c r="K1422" i="20"/>
  <c r="M1422" i="20" s="1"/>
  <c r="K1463" i="20"/>
  <c r="M1463" i="20" s="1"/>
  <c r="K1115" i="20"/>
  <c r="K1870" i="20"/>
  <c r="M1870" i="20" s="1"/>
  <c r="K6" i="20"/>
  <c r="M6" i="20" s="1"/>
  <c r="K151" i="20"/>
  <c r="M151" i="20" s="1"/>
  <c r="K2012" i="20"/>
  <c r="M2012" i="20" s="1"/>
  <c r="K398" i="20"/>
  <c r="K1302" i="20"/>
  <c r="M1302" i="20" s="1"/>
  <c r="K1840" i="20"/>
  <c r="M1840" i="20" s="1"/>
  <c r="K210" i="20"/>
  <c r="M210" i="20" s="1"/>
  <c r="K1968" i="20"/>
  <c r="K475" i="20"/>
  <c r="M475" i="20" s="1"/>
  <c r="K1063" i="20"/>
  <c r="M1063" i="20" s="1"/>
  <c r="K2030" i="20"/>
  <c r="M2030" i="20" s="1"/>
  <c r="K1584" i="20"/>
  <c r="M1584" i="20" s="1"/>
  <c r="K1390" i="20"/>
  <c r="M1390" i="20" s="1"/>
  <c r="K1621" i="20"/>
  <c r="M1621" i="20" s="1"/>
  <c r="K1933" i="20"/>
  <c r="M1933" i="20" s="1"/>
  <c r="K2088" i="20"/>
  <c r="M2088" i="20" s="1"/>
  <c r="K883" i="20"/>
  <c r="M883" i="20" s="1"/>
  <c r="K254" i="20"/>
  <c r="K744" i="20"/>
  <c r="K506" i="20"/>
  <c r="M506" i="20" s="1"/>
  <c r="K1772" i="20"/>
  <c r="M1772" i="20" s="1"/>
  <c r="K545" i="20"/>
  <c r="M545" i="20" s="1"/>
  <c r="K580" i="20"/>
  <c r="M580" i="20" s="1"/>
  <c r="K1814" i="20"/>
  <c r="M1814" i="20" s="1"/>
  <c r="K895" i="20"/>
  <c r="M895" i="20" s="1"/>
  <c r="K1758" i="20"/>
  <c r="M1758" i="20" s="1"/>
  <c r="K574" i="20"/>
  <c r="K1745" i="20"/>
  <c r="K532" i="20"/>
  <c r="M532" i="20" s="1"/>
  <c r="K542" i="20"/>
  <c r="M542" i="20" s="1"/>
  <c r="K656" i="20"/>
  <c r="K336" i="20"/>
  <c r="M336" i="20" s="1"/>
  <c r="K708" i="20"/>
  <c r="K538" i="20"/>
  <c r="K428" i="20"/>
  <c r="M428" i="20" s="1"/>
  <c r="K126" i="20"/>
  <c r="K153" i="20"/>
  <c r="K1042" i="20"/>
  <c r="M1042" i="20" s="1"/>
  <c r="K2063" i="20"/>
  <c r="M2063" i="20" s="1"/>
  <c r="K1582" i="20"/>
  <c r="M1582" i="20" s="1"/>
  <c r="K1685" i="20"/>
  <c r="K1334" i="20"/>
  <c r="M1334" i="20" s="1"/>
  <c r="K772" i="20"/>
  <c r="K1377" i="20"/>
  <c r="K938" i="20"/>
  <c r="K1393" i="20"/>
  <c r="M1393" i="20" s="1"/>
  <c r="K1331" i="20"/>
  <c r="K975" i="20"/>
  <c r="M975" i="20" s="1"/>
  <c r="K1639" i="20"/>
  <c r="M1639" i="20" s="1"/>
  <c r="K365" i="20"/>
  <c r="M365" i="20" s="1"/>
  <c r="K165" i="20"/>
  <c r="K432" i="20"/>
  <c r="M432" i="20" s="1"/>
  <c r="K1874" i="20"/>
  <c r="K2057" i="20"/>
  <c r="M2057" i="20" s="1"/>
  <c r="K1264" i="20"/>
  <c r="K1349" i="20"/>
  <c r="M1349" i="20" s="1"/>
  <c r="K771" i="20"/>
  <c r="K1471" i="20"/>
  <c r="K1833" i="20"/>
  <c r="K768" i="20"/>
  <c r="M768" i="20" s="1"/>
  <c r="K1236" i="20"/>
  <c r="M1236" i="20" s="1"/>
  <c r="K673" i="20"/>
  <c r="M673" i="20" s="1"/>
  <c r="K957" i="20"/>
  <c r="K818" i="20"/>
  <c r="M818" i="20" s="1"/>
  <c r="K549" i="20"/>
  <c r="M549" i="20" s="1"/>
  <c r="K66" i="20"/>
  <c r="M66" i="20" s="1"/>
  <c r="K125" i="20"/>
  <c r="M125" i="20" s="1"/>
  <c r="K360" i="20"/>
  <c r="M360" i="20" s="1"/>
  <c r="K1580" i="20"/>
  <c r="K4" i="20"/>
  <c r="M4" i="20" s="1"/>
  <c r="K1461" i="20"/>
  <c r="M1461" i="20" s="1"/>
  <c r="K748" i="20"/>
  <c r="M748" i="20" s="1"/>
  <c r="K1587" i="20"/>
  <c r="K1213" i="20"/>
  <c r="M1213" i="20" s="1"/>
  <c r="K138" i="20"/>
  <c r="M138" i="20" s="1"/>
  <c r="K174" i="20"/>
  <c r="M174" i="20" s="1"/>
  <c r="K608" i="20"/>
  <c r="M608" i="20" s="1"/>
  <c r="K1818" i="20"/>
  <c r="M1818" i="20" s="1"/>
  <c r="K722" i="20"/>
  <c r="K1034" i="20"/>
  <c r="M1034" i="20" s="1"/>
  <c r="K295" i="20"/>
  <c r="M295" i="20" s="1"/>
  <c r="K1792" i="20"/>
  <c r="M1792" i="20" s="1"/>
  <c r="K1878" i="20"/>
  <c r="M1878" i="20" s="1"/>
  <c r="K599" i="20"/>
  <c r="M599" i="20" s="1"/>
  <c r="K1111" i="20"/>
  <c r="K1160" i="20"/>
  <c r="M1160" i="20" s="1"/>
  <c r="K645" i="20"/>
  <c r="M645" i="20" s="1"/>
  <c r="K2126" i="20"/>
  <c r="K872" i="20"/>
  <c r="M872" i="20" s="1"/>
  <c r="K2034" i="20"/>
  <c r="M2034" i="20" s="1"/>
  <c r="K1141" i="20"/>
  <c r="K410" i="20"/>
  <c r="M410" i="20" s="1"/>
  <c r="K1526" i="20"/>
  <c r="K541" i="20"/>
  <c r="M541" i="20" s="1"/>
  <c r="K2036" i="20"/>
  <c r="K1156" i="20"/>
  <c r="K869" i="20"/>
  <c r="M869" i="20" s="1"/>
  <c r="K1157" i="20"/>
  <c r="K1677" i="20"/>
  <c r="M1677" i="20" s="1"/>
  <c r="K2096" i="20"/>
  <c r="M2096" i="20" s="1"/>
  <c r="K1333" i="20"/>
  <c r="K657" i="20"/>
  <c r="M657" i="20" s="1"/>
  <c r="K1293" i="20"/>
  <c r="M1293" i="20" s="1"/>
  <c r="K663" i="20"/>
  <c r="M663" i="20" s="1"/>
  <c r="K190" i="20"/>
  <c r="M190" i="20" s="1"/>
  <c r="K161" i="20"/>
  <c r="K1265" i="20"/>
  <c r="M1265" i="20" s="1"/>
  <c r="K906" i="20"/>
  <c r="M906" i="20" s="1"/>
  <c r="K778" i="20"/>
  <c r="M778" i="20" s="1"/>
  <c r="K682" i="20"/>
  <c r="M682" i="20" s="1"/>
  <c r="K655" i="20"/>
  <c r="M655" i="20" s="1"/>
  <c r="K346" i="20"/>
  <c r="M346" i="20" s="1"/>
  <c r="K770" i="20"/>
  <c r="M770" i="20" s="1"/>
  <c r="K993" i="20"/>
  <c r="M993" i="20" s="1"/>
  <c r="K1276" i="20"/>
  <c r="M1276" i="20" s="1"/>
  <c r="K1295" i="20"/>
  <c r="K650" i="20"/>
  <c r="M650" i="20" s="1"/>
  <c r="K116" i="20"/>
  <c r="M116" i="20" s="1"/>
  <c r="K1711" i="20"/>
  <c r="M1711" i="20" s="1"/>
  <c r="K227" i="20"/>
  <c r="K388" i="20"/>
  <c r="K570" i="20"/>
  <c r="K1027" i="20"/>
  <c r="M1027" i="20" s="1"/>
  <c r="K2060" i="20"/>
  <c r="M2060" i="20" s="1"/>
  <c r="K1253" i="20"/>
  <c r="M1253" i="20" s="1"/>
  <c r="K1009" i="20"/>
  <c r="K1889" i="20"/>
  <c r="M1889" i="20" s="1"/>
  <c r="K540" i="20"/>
  <c r="K617" i="20"/>
  <c r="M617" i="20" s="1"/>
  <c r="K1512" i="20"/>
  <c r="M1512" i="20" s="1"/>
  <c r="K1294" i="20"/>
  <c r="M1294" i="20" s="1"/>
  <c r="K2140" i="20"/>
  <c r="M2140" i="20" s="1"/>
  <c r="K1594" i="20"/>
  <c r="M1594" i="20" s="1"/>
  <c r="K474" i="20"/>
  <c r="K1550" i="20"/>
  <c r="K1643" i="20"/>
  <c r="K1012" i="20"/>
  <c r="K1950" i="20"/>
  <c r="M1950" i="20" s="1"/>
  <c r="K1648" i="20"/>
  <c r="K194" i="20"/>
  <c r="M194" i="20" s="1"/>
  <c r="K1549" i="20"/>
  <c r="M1549" i="20" s="1"/>
  <c r="K1725" i="20"/>
  <c r="M1725" i="20" s="1"/>
  <c r="K942" i="20"/>
  <c r="M942" i="20" s="1"/>
  <c r="K638" i="20"/>
  <c r="K1303" i="20"/>
  <c r="M1303" i="20" s="1"/>
  <c r="K1483" i="20"/>
  <c r="K378" i="20"/>
  <c r="M378" i="20" s="1"/>
  <c r="K1362" i="20"/>
  <c r="M1362" i="20" s="1"/>
  <c r="K1397" i="20"/>
  <c r="M1397" i="20" s="1"/>
  <c r="K1120" i="20"/>
  <c r="M1120" i="20" s="1"/>
  <c r="K2112" i="20"/>
  <c r="M2112" i="20" s="1"/>
  <c r="K1836" i="20"/>
  <c r="K1513" i="20"/>
  <c r="M1513" i="20" s="1"/>
  <c r="K88" i="20"/>
  <c r="K743" i="20"/>
  <c r="K1232" i="20"/>
  <c r="M1232" i="20" s="1"/>
  <c r="K1200" i="20"/>
  <c r="M1200" i="20" s="1"/>
  <c r="K1926" i="20"/>
  <c r="M1926" i="20" s="1"/>
  <c r="K1620" i="20"/>
  <c r="K550" i="20"/>
  <c r="K1315" i="20"/>
  <c r="M1315" i="20" s="1"/>
  <c r="K2124" i="20"/>
  <c r="M2124" i="20" s="1"/>
  <c r="K1815" i="20"/>
  <c r="M1815" i="20" s="1"/>
  <c r="K572" i="20"/>
  <c r="M572" i="20" s="1"/>
  <c r="K901" i="20"/>
  <c r="K2105" i="20"/>
  <c r="M2105" i="20" s="1"/>
  <c r="K912" i="20"/>
  <c r="M912" i="20" s="1"/>
  <c r="K1596" i="20"/>
  <c r="K1597" i="20"/>
  <c r="M1597" i="20" s="1"/>
  <c r="K2017" i="20"/>
  <c r="K2021" i="20"/>
  <c r="M2021" i="20" s="1"/>
  <c r="K289" i="20"/>
  <c r="M289" i="20" s="1"/>
  <c r="K452" i="20"/>
  <c r="M452" i="20" s="1"/>
  <c r="K1742" i="20"/>
  <c r="K2051" i="20"/>
  <c r="K429" i="20"/>
  <c r="M429" i="20" s="1"/>
  <c r="K2059" i="20"/>
  <c r="M2059" i="20" s="1"/>
  <c r="K245" i="20"/>
  <c r="M245" i="20" s="1"/>
  <c r="K1044" i="20"/>
  <c r="M1044" i="20" s="1"/>
  <c r="K2039" i="20"/>
  <c r="M2039" i="20" s="1"/>
  <c r="K35" i="20"/>
  <c r="K1210" i="20"/>
  <c r="M1210" i="20" s="1"/>
  <c r="K705" i="20"/>
  <c r="K1699" i="20"/>
  <c r="K1716" i="20"/>
  <c r="M1716" i="20" s="1"/>
  <c r="K2098" i="20"/>
  <c r="M2098" i="20" s="1"/>
  <c r="K1868" i="20"/>
  <c r="M1868" i="20" s="1"/>
  <c r="K1895" i="20"/>
  <c r="M1895" i="20" s="1"/>
  <c r="K1177" i="20"/>
  <c r="M1177" i="20" s="1"/>
  <c r="K211" i="20"/>
  <c r="M211" i="20" s="1"/>
  <c r="K1444" i="20"/>
  <c r="M1444" i="20" s="1"/>
  <c r="K164" i="20"/>
  <c r="M164" i="20" s="1"/>
  <c r="K2145" i="20"/>
  <c r="M2145" i="20" s="1"/>
  <c r="K1988" i="20"/>
  <c r="M1988" i="20" s="1"/>
  <c r="K672" i="20"/>
  <c r="K279" i="20"/>
  <c r="M279" i="20" s="1"/>
  <c r="K1093" i="20"/>
  <c r="K344" i="20"/>
  <c r="M344" i="20" s="1"/>
  <c r="K1692" i="20"/>
  <c r="K1740" i="20"/>
  <c r="M1740" i="20" s="1"/>
  <c r="K1778" i="20"/>
  <c r="K1646" i="20"/>
  <c r="K2065" i="20"/>
  <c r="M2065" i="20" s="1"/>
  <c r="K422" i="20"/>
  <c r="M422" i="20" s="1"/>
  <c r="K644" i="20"/>
  <c r="M644" i="20" s="1"/>
  <c r="K531" i="20"/>
  <c r="K1233" i="20"/>
  <c r="M1233" i="20" s="1"/>
  <c r="K325" i="20"/>
  <c r="K1368" i="20"/>
  <c r="K1284" i="20"/>
  <c r="M1284" i="20" s="1"/>
  <c r="K355" i="20"/>
  <c r="K1411" i="20"/>
  <c r="M1411" i="20" s="1"/>
  <c r="K651" i="20"/>
  <c r="M651" i="20" s="1"/>
  <c r="K1611" i="20"/>
  <c r="K1479" i="20"/>
  <c r="M1479" i="20" s="1"/>
  <c r="K1283" i="20"/>
  <c r="K910" i="20"/>
  <c r="M910" i="20" s="1"/>
  <c r="K339" i="20"/>
  <c r="M339" i="20" s="1"/>
  <c r="K2064" i="20"/>
  <c r="M2064" i="20" s="1"/>
  <c r="K804" i="20"/>
  <c r="M804" i="20" s="1"/>
  <c r="K568" i="20"/>
  <c r="M568" i="20" s="1"/>
  <c r="K826" i="20"/>
  <c r="M826" i="20" s="1"/>
  <c r="K944" i="20"/>
  <c r="K10" i="20"/>
  <c r="K1150" i="20"/>
  <c r="M1150" i="20" s="1"/>
  <c r="K1399" i="20"/>
  <c r="M1399" i="20" s="1"/>
  <c r="K217" i="20"/>
  <c r="M217" i="20" s="1"/>
  <c r="K1223" i="20"/>
  <c r="M1223" i="20" s="1"/>
  <c r="K149" i="20"/>
  <c r="K113" i="20"/>
  <c r="M113" i="20" s="1"/>
  <c r="K2047" i="20"/>
  <c r="M2047" i="20" s="1"/>
  <c r="K990" i="20"/>
  <c r="M990" i="20" s="1"/>
  <c r="K1432" i="20"/>
  <c r="K1787" i="20"/>
  <c r="K991" i="20"/>
  <c r="M991" i="20" s="1"/>
  <c r="K338" i="20"/>
  <c r="M338" i="20" s="1"/>
  <c r="K847" i="20"/>
  <c r="M847" i="20" s="1"/>
  <c r="K160" i="20"/>
  <c r="M160" i="20" s="1"/>
  <c r="K1379" i="20"/>
  <c r="K1714" i="20"/>
  <c r="M1714" i="20" s="1"/>
  <c r="K1083" i="20"/>
  <c r="K1997" i="20"/>
  <c r="M1997" i="20" s="1"/>
  <c r="K1378" i="20"/>
  <c r="K749" i="20"/>
  <c r="M749" i="20" s="1"/>
  <c r="K1204" i="20"/>
  <c r="M1204" i="20" s="1"/>
  <c r="K93" i="20"/>
  <c r="K1647" i="20"/>
  <c r="M1647" i="20" s="1"/>
  <c r="K356" i="20"/>
  <c r="M356" i="20" s="1"/>
  <c r="K1601" i="20"/>
  <c r="K808" i="20"/>
  <c r="K1201" i="20"/>
  <c r="K1225" i="20"/>
  <c r="M1225" i="20" s="1"/>
  <c r="K1573" i="20"/>
  <c r="M1573" i="20" s="1"/>
  <c r="K1019" i="20"/>
  <c r="M1019" i="20" s="1"/>
  <c r="K364" i="20"/>
  <c r="K664" i="20"/>
  <c r="M664" i="20" s="1"/>
  <c r="K1231" i="20"/>
  <c r="M1231" i="20" s="1"/>
  <c r="K57" i="20"/>
  <c r="K1109" i="20"/>
  <c r="M1109" i="20" s="1"/>
  <c r="K471" i="20"/>
  <c r="M471" i="20" s="1"/>
  <c r="K556" i="20"/>
  <c r="M556" i="20" s="1"/>
  <c r="K187" i="20"/>
  <c r="K1921" i="20"/>
  <c r="K1041" i="20"/>
  <c r="M1041" i="20" s="1"/>
  <c r="K871" i="20"/>
  <c r="M871" i="20" s="1"/>
  <c r="K141" i="20"/>
  <c r="M141" i="20" s="1"/>
  <c r="K2095" i="20"/>
  <c r="M2095" i="20" s="1"/>
  <c r="K205" i="20"/>
  <c r="M205" i="20" s="1"/>
  <c r="K1781" i="20"/>
  <c r="M1781" i="20" s="1"/>
  <c r="K781" i="20"/>
  <c r="K1952" i="20"/>
  <c r="M1952" i="20" s="1"/>
  <c r="K2049" i="20"/>
  <c r="M2049" i="20" s="1"/>
  <c r="K1487" i="20"/>
  <c r="M1487" i="20" s="1"/>
  <c r="K1189" i="20"/>
  <c r="M1189" i="20" s="1"/>
  <c r="K305" i="20"/>
  <c r="K1468" i="20"/>
  <c r="M1468" i="20" s="1"/>
  <c r="K274" i="20"/>
  <c r="M274" i="20" s="1"/>
  <c r="K1657" i="20"/>
  <c r="M1657" i="20" s="1"/>
  <c r="K1783" i="20"/>
  <c r="K127" i="20"/>
  <c r="M127" i="20" s="1"/>
  <c r="K1245" i="20"/>
  <c r="M1245" i="20" s="1"/>
  <c r="K1185" i="20"/>
  <c r="K1068" i="20"/>
  <c r="K314" i="20"/>
  <c r="M314" i="20" s="1"/>
  <c r="K266" i="20"/>
  <c r="M266" i="20" s="1"/>
  <c r="K745" i="20"/>
  <c r="K476" i="20"/>
  <c r="K1705" i="20"/>
  <c r="M1705" i="20" s="1"/>
  <c r="K1571" i="20"/>
  <c r="K1668" i="20"/>
  <c r="M1668" i="20" s="1"/>
  <c r="K1693" i="20"/>
  <c r="M1693" i="20" s="1"/>
  <c r="K1845" i="20"/>
  <c r="M1845" i="20" s="1"/>
  <c r="K1659" i="20"/>
  <c r="M1659" i="20" s="1"/>
  <c r="K1773" i="20"/>
  <c r="K831" i="20"/>
  <c r="K1229" i="20"/>
  <c r="M1229" i="20" s="1"/>
  <c r="K1826" i="20"/>
  <c r="M1826" i="20" s="1"/>
  <c r="K1509" i="20"/>
  <c r="M1509" i="20" s="1"/>
  <c r="K1713" i="20"/>
  <c r="M1713" i="20" s="1"/>
  <c r="K345" i="20"/>
  <c r="M345" i="20" s="1"/>
  <c r="K919" i="20"/>
  <c r="K38" i="20"/>
  <c r="M38" i="20" s="1"/>
  <c r="K918" i="20"/>
  <c r="M918" i="20" s="1"/>
  <c r="K1194" i="20"/>
  <c r="M1194" i="20" s="1"/>
  <c r="K214" i="20"/>
  <c r="K1964" i="20"/>
  <c r="M1964" i="20" s="1"/>
  <c r="K1054" i="20"/>
  <c r="M1054" i="20" s="1"/>
  <c r="K1922" i="20"/>
  <c r="M1922" i="20" s="1"/>
  <c r="K632" i="20"/>
  <c r="M632" i="20" s="1"/>
  <c r="K639" i="20"/>
  <c r="K1664" i="20"/>
  <c r="K513" i="20"/>
  <c r="M513" i="20" s="1"/>
  <c r="K1504" i="20"/>
  <c r="K252" i="20"/>
  <c r="M252" i="20" s="1"/>
  <c r="K100" i="20"/>
  <c r="M100" i="20" s="1"/>
  <c r="K1024" i="20"/>
  <c r="M1024" i="20" s="1"/>
  <c r="K320" i="20"/>
  <c r="M320" i="20" s="1"/>
  <c r="K1602" i="20"/>
  <c r="K1466" i="20"/>
  <c r="M1466" i="20" s="1"/>
  <c r="K799" i="20"/>
  <c r="M799" i="20" s="1"/>
  <c r="K2122" i="20"/>
  <c r="K1786" i="20"/>
  <c r="K2019" i="20"/>
  <c r="M2019" i="20" s="1"/>
  <c r="K64" i="20"/>
  <c r="M64" i="20" s="1"/>
  <c r="K843" i="20"/>
  <c r="M843" i="20" s="1"/>
  <c r="K1897" i="20"/>
  <c r="M1897" i="20" s="1"/>
  <c r="K434" i="20"/>
  <c r="M434" i="20" s="1"/>
  <c r="K710" i="20"/>
  <c r="M710" i="20" s="1"/>
  <c r="K1105" i="20"/>
  <c r="M1105" i="20" s="1"/>
  <c r="K1146" i="20"/>
  <c r="K92" i="20"/>
  <c r="M92" i="20" s="1"/>
  <c r="K1085" i="20"/>
  <c r="M1085" i="20" s="1"/>
  <c r="K1117" i="20"/>
  <c r="M1117" i="20" s="1"/>
  <c r="K413" i="20"/>
  <c r="K1020" i="20"/>
  <c r="K206" i="20"/>
  <c r="K391" i="20"/>
  <c r="M391" i="20" s="1"/>
  <c r="K1695" i="20"/>
  <c r="M1695" i="20" s="1"/>
  <c r="K590" i="20"/>
  <c r="M590" i="20" s="1"/>
  <c r="K1037" i="20"/>
  <c r="M1037" i="20" s="1"/>
  <c r="K1991" i="20"/>
  <c r="M1991" i="20" s="1"/>
  <c r="K601" i="20"/>
  <c r="M601" i="20" s="1"/>
  <c r="K285" i="20"/>
  <c r="M285" i="20" s="1"/>
  <c r="K163" i="20"/>
  <c r="M163" i="20" s="1"/>
  <c r="K379" i="20"/>
  <c r="K1113" i="20"/>
  <c r="M1113" i="20" s="1"/>
  <c r="K553" i="20"/>
  <c r="M553" i="20" s="1"/>
  <c r="K1630" i="20"/>
  <c r="M1630" i="20" s="1"/>
  <c r="K1694" i="20"/>
  <c r="M1694" i="20" s="1"/>
  <c r="K460" i="20"/>
  <c r="M460" i="20" s="1"/>
  <c r="K876" i="20"/>
  <c r="K1039" i="20"/>
  <c r="M1039" i="20" s="1"/>
  <c r="K7" i="20"/>
  <c r="K1101" i="20"/>
  <c r="M1101" i="20" s="1"/>
  <c r="K1407" i="20"/>
  <c r="K1005" i="20"/>
  <c r="K973" i="20"/>
  <c r="M973" i="20" s="1"/>
  <c r="K52" i="20"/>
  <c r="K273" i="20"/>
  <c r="M273" i="20" s="1"/>
  <c r="K593" i="20"/>
  <c r="K1666" i="20"/>
  <c r="K1348" i="20"/>
  <c r="K566" i="20"/>
  <c r="M566" i="20" s="1"/>
  <c r="K374" i="20"/>
  <c r="K1221" i="20"/>
  <c r="M1221" i="20" s="1"/>
  <c r="K702" i="20"/>
  <c r="M702" i="20" s="1"/>
  <c r="K851" i="20"/>
  <c r="K148" i="20"/>
  <c r="M148" i="20" s="1"/>
  <c r="K1038" i="20"/>
  <c r="M1038" i="20" s="1"/>
  <c r="K259" i="20"/>
  <c r="M259" i="20" s="1"/>
  <c r="K282" i="20"/>
  <c r="M282" i="20" s="1"/>
  <c r="K74" i="20"/>
  <c r="K510" i="20"/>
  <c r="M510" i="20" s="1"/>
  <c r="K578" i="20"/>
  <c r="K1987" i="20"/>
  <c r="K1918" i="20"/>
  <c r="M1918" i="20" s="1"/>
  <c r="K976" i="20"/>
  <c r="K1855" i="20"/>
  <c r="M1855" i="20" s="1"/>
  <c r="K1058" i="20"/>
  <c r="M1058" i="20" s="1"/>
  <c r="K464" i="20"/>
  <c r="K139" i="20"/>
  <c r="M139" i="20" s="1"/>
  <c r="K1572" i="20"/>
  <c r="M1572" i="20" s="1"/>
  <c r="K389" i="20"/>
  <c r="K514" i="20"/>
  <c r="M514" i="20" s="1"/>
  <c r="K213" i="20"/>
  <c r="M213" i="20" s="1"/>
  <c r="K230" i="20"/>
  <c r="M230" i="20" s="1"/>
  <c r="K1629" i="20"/>
  <c r="M1629" i="20" s="1"/>
  <c r="K726" i="20"/>
  <c r="M726" i="20" s="1"/>
  <c r="K1301" i="20"/>
  <c r="K527" i="20"/>
  <c r="M527" i="20" s="1"/>
  <c r="K631" i="20"/>
  <c r="K1121" i="20"/>
  <c r="M1121" i="20" s="1"/>
  <c r="K1082" i="20"/>
  <c r="K1578" i="20"/>
  <c r="M1578" i="20" s="1"/>
  <c r="K1381" i="20"/>
  <c r="M1381" i="20" s="1"/>
  <c r="K1003" i="20"/>
  <c r="M1003" i="20" s="1"/>
  <c r="K86" i="20"/>
  <c r="K1520" i="20"/>
  <c r="M1520" i="20" s="1"/>
  <c r="K1271" i="20"/>
  <c r="M1271" i="20" s="1"/>
  <c r="K131" i="20"/>
  <c r="M131" i="20" s="1"/>
  <c r="K1089" i="20"/>
  <c r="K2146" i="20"/>
  <c r="M2146" i="20" s="1"/>
  <c r="K1260" i="20"/>
  <c r="M1260" i="20" s="1"/>
  <c r="K1202" i="20"/>
  <c r="M1202" i="20" s="1"/>
  <c r="K1662" i="20"/>
  <c r="K212" i="20"/>
  <c r="K1139" i="20"/>
  <c r="K1905" i="20"/>
  <c r="M1905" i="20" s="1"/>
  <c r="K133" i="20"/>
  <c r="M133" i="20" s="1"/>
  <c r="K1136" i="20"/>
  <c r="M1136" i="20" s="1"/>
  <c r="K864" i="20"/>
  <c r="M864" i="20" s="1"/>
  <c r="K1369" i="20"/>
  <c r="M1369" i="20" s="1"/>
  <c r="K693" i="20"/>
  <c r="K605" i="20"/>
  <c r="K387" i="20"/>
  <c r="M387" i="20" s="1"/>
  <c r="K1242" i="20"/>
  <c r="M1242" i="20" s="1"/>
  <c r="K856" i="20"/>
  <c r="K1382" i="20"/>
  <c r="M1382" i="20" s="1"/>
  <c r="K1414" i="20"/>
  <c r="K2160" i="20"/>
  <c r="K1090" i="20"/>
  <c r="K517" i="20"/>
  <c r="M517" i="20" s="1"/>
  <c r="K2109" i="20"/>
  <c r="M2109" i="20" s="1"/>
  <c r="K257" i="20"/>
  <c r="M257" i="20" s="1"/>
  <c r="K1702" i="20"/>
  <c r="M1702" i="20" s="1"/>
  <c r="K192" i="20"/>
  <c r="M192" i="20" s="1"/>
  <c r="K70" i="20"/>
  <c r="M70" i="20" s="1"/>
  <c r="K1165" i="20"/>
  <c r="M1165" i="20" s="1"/>
  <c r="K218" i="20"/>
  <c r="M218" i="20" s="1"/>
  <c r="K2100" i="20"/>
  <c r="M2100" i="20" s="1"/>
  <c r="K34" i="20"/>
  <c r="K395" i="20"/>
  <c r="M395" i="20" s="1"/>
  <c r="K1423" i="20"/>
  <c r="M1423" i="20" s="1"/>
  <c r="K1977" i="20"/>
  <c r="M1977" i="20" s="1"/>
  <c r="K1166" i="20"/>
  <c r="K1081" i="20"/>
  <c r="M1081" i="20" s="1"/>
  <c r="K719" i="20"/>
  <c r="M719" i="20" s="1"/>
  <c r="K1965" i="20"/>
  <c r="M1965" i="20" s="1"/>
  <c r="K1813" i="20"/>
  <c r="M1813" i="20" s="1"/>
  <c r="K1837" i="20"/>
  <c r="M1837" i="20" s="1"/>
  <c r="K1540" i="20"/>
  <c r="M1540" i="20" s="1"/>
  <c r="K537" i="20"/>
  <c r="M537" i="20" s="1"/>
  <c r="K1107" i="20"/>
  <c r="M1107" i="20" s="1"/>
  <c r="K454" i="20"/>
  <c r="M454" i="20" s="1"/>
  <c r="K741" i="20"/>
  <c r="M741" i="20" s="1"/>
  <c r="K1180" i="20"/>
  <c r="M1180" i="20" s="1"/>
  <c r="K1941" i="20"/>
  <c r="M1941" i="20" s="1"/>
  <c r="K1061" i="20"/>
  <c r="M1061" i="20" s="1"/>
  <c r="K62" i="20"/>
  <c r="M62" i="20" s="1"/>
  <c r="K96" i="20"/>
  <c r="M96" i="20" s="1"/>
  <c r="K1755" i="20"/>
  <c r="K1050" i="20"/>
  <c r="M1050" i="20" s="1"/>
  <c r="K2006" i="20"/>
  <c r="K1205" i="20"/>
  <c r="M1205" i="20" s="1"/>
  <c r="K459" i="20"/>
  <c r="K1784" i="20"/>
  <c r="M1784" i="20" s="1"/>
  <c r="K1766" i="20"/>
  <c r="K653" i="20"/>
  <c r="M653" i="20" s="1"/>
  <c r="K834" i="20"/>
  <c r="K72" i="20"/>
  <c r="M72" i="20" s="1"/>
  <c r="K171" i="20"/>
  <c r="M171" i="20" s="1"/>
  <c r="K2070" i="20"/>
  <c r="M2070" i="20" s="1"/>
  <c r="K1581" i="20"/>
  <c r="M1581" i="20" s="1"/>
  <c r="K375" i="20"/>
  <c r="K1350" i="20"/>
  <c r="M1350" i="20" s="1"/>
  <c r="K1084" i="20"/>
  <c r="M1084" i="20" s="1"/>
  <c r="K1552" i="20"/>
  <c r="M1552" i="20" s="1"/>
  <c r="K1000" i="20"/>
  <c r="M1000" i="20" s="1"/>
  <c r="K191" i="20"/>
  <c r="M191" i="20" s="1"/>
  <c r="K1239" i="20"/>
  <c r="M1239" i="20" s="1"/>
  <c r="K1519" i="20"/>
  <c r="M1519" i="20" s="1"/>
  <c r="K1029" i="20"/>
  <c r="M1029" i="20" s="1"/>
  <c r="K575" i="20"/>
  <c r="K1072" i="20"/>
  <c r="K1945" i="20"/>
  <c r="M1945" i="20" s="1"/>
  <c r="K761" i="20"/>
  <c r="M761" i="20" s="1"/>
  <c r="K706" i="20"/>
  <c r="K838" i="20"/>
  <c r="K2139" i="20"/>
  <c r="M2139" i="20" s="1"/>
  <c r="K637" i="20"/>
  <c r="M637" i="20" s="1"/>
  <c r="K1753" i="20"/>
  <c r="K583" i="20"/>
  <c r="M583" i="20" s="1"/>
  <c r="K1883" i="20"/>
  <c r="M1883" i="20" s="1"/>
  <c r="K1907" i="20"/>
  <c r="M1907" i="20" s="1"/>
  <c r="K1896" i="20"/>
  <c r="M1896" i="20" s="1"/>
  <c r="K1996" i="20"/>
  <c r="M1996" i="20" s="1"/>
  <c r="K2131" i="20"/>
  <c r="M2131" i="20" s="1"/>
  <c r="K1002" i="20"/>
  <c r="M1002" i="20" s="1"/>
  <c r="K1709" i="20"/>
  <c r="K1983" i="20"/>
  <c r="K2151" i="20"/>
  <c r="M2151" i="20" s="1"/>
  <c r="K1182" i="20"/>
  <c r="K39" i="20"/>
  <c r="M39" i="20" s="1"/>
  <c r="K1817" i="20"/>
  <c r="M1817" i="20" s="1"/>
  <c r="K689" i="20"/>
  <c r="M689" i="20" s="1"/>
  <c r="K567" i="20"/>
  <c r="K1932" i="20"/>
  <c r="M1932" i="20" s="1"/>
  <c r="K1462" i="20"/>
  <c r="M1462" i="20" s="1"/>
  <c r="K1872" i="20"/>
  <c r="K562" i="20"/>
  <c r="M562" i="20" s="1"/>
  <c r="K1537" i="20"/>
  <c r="M1537" i="20" s="1"/>
  <c r="K982" i="20"/>
  <c r="M982" i="20" s="1"/>
  <c r="K924" i="20"/>
  <c r="M924" i="20" s="1"/>
  <c r="K1642" i="20"/>
  <c r="K905" i="20"/>
  <c r="K2149" i="20"/>
  <c r="M2149" i="20" s="1"/>
  <c r="K643" i="20"/>
  <c r="M643" i="20" s="1"/>
  <c r="K175" i="20"/>
  <c r="M175" i="20" s="1"/>
  <c r="K1631" i="20"/>
  <c r="M1631" i="20" s="1"/>
  <c r="K1641" i="20"/>
  <c r="M1641" i="20" s="1"/>
  <c r="K1768" i="20"/>
  <c r="K1031" i="20"/>
  <c r="M1031" i="20" s="1"/>
  <c r="K496" i="20"/>
  <c r="M496" i="20" s="1"/>
  <c r="K1880" i="20"/>
  <c r="K729" i="20"/>
  <c r="K812" i="20"/>
  <c r="M812" i="20" s="1"/>
  <c r="K1013" i="20"/>
  <c r="M1013" i="20" s="1"/>
  <c r="K817" i="20"/>
  <c r="M817" i="20" s="1"/>
  <c r="K1696" i="20"/>
  <c r="K1443" i="20"/>
  <c r="K489" i="20"/>
  <c r="M489" i="20" s="1"/>
  <c r="K2052" i="20"/>
  <c r="M2052" i="20" s="1"/>
  <c r="K794" i="20"/>
  <c r="K2153" i="20"/>
  <c r="K932" i="20"/>
  <c r="M932" i="20" s="1"/>
  <c r="K1544" i="20"/>
  <c r="M1544" i="20" s="1"/>
  <c r="K2040" i="20"/>
  <c r="K933" i="20"/>
  <c r="M933" i="20" s="1"/>
  <c r="K1438" i="20"/>
  <c r="K1949" i="20"/>
  <c r="M1949" i="20" s="1"/>
  <c r="K1700" i="20"/>
  <c r="M1700" i="20" s="1"/>
  <c r="K1498" i="20"/>
  <c r="M1498" i="20" s="1"/>
  <c r="K819" i="20"/>
  <c r="K1751" i="20"/>
  <c r="M1751" i="20" s="1"/>
  <c r="K1062" i="20"/>
  <c r="M1062" i="20" s="1"/>
  <c r="K1174" i="20"/>
  <c r="M1174" i="20" s="1"/>
  <c r="K984" i="20"/>
  <c r="M984" i="20" s="1"/>
  <c r="K2111" i="20"/>
  <c r="M2111" i="20" s="1"/>
  <c r="K1884" i="20"/>
  <c r="K1404" i="20"/>
  <c r="M1404" i="20" s="1"/>
  <c r="K1492" i="20"/>
  <c r="K423" i="20"/>
  <c r="M423" i="20" s="1"/>
  <c r="K288" i="20"/>
  <c r="M288" i="20" s="1"/>
  <c r="K417" i="20"/>
  <c r="M417" i="20" s="1"/>
  <c r="K1129" i="20"/>
  <c r="K353" i="20"/>
  <c r="M353" i="20" s="1"/>
  <c r="K67" i="20"/>
  <c r="K1808" i="20"/>
  <c r="M1808" i="20" s="1"/>
  <c r="K130" i="20"/>
  <c r="K1984" i="20"/>
  <c r="M1984" i="20" s="1"/>
  <c r="K326" i="20"/>
  <c r="K1507" i="20"/>
  <c r="M1507" i="20" s="1"/>
  <c r="K15" i="20"/>
  <c r="K711" i="20"/>
  <c r="M711" i="20" s="1"/>
  <c r="K823" i="20"/>
  <c r="M823" i="20" s="1"/>
  <c r="K1603" i="20"/>
  <c r="M1603" i="20" s="1"/>
  <c r="K120" i="20"/>
  <c r="K1425" i="20"/>
  <c r="M1425" i="20" s="1"/>
  <c r="K760" i="20"/>
  <c r="M760" i="20" s="1"/>
  <c r="K2043" i="20"/>
  <c r="M2043" i="20" s="1"/>
  <c r="K1510" i="20"/>
  <c r="M1510" i="20" s="1"/>
  <c r="K594" i="20"/>
  <c r="K143" i="20"/>
  <c r="M143" i="20" s="1"/>
  <c r="K178" i="20"/>
  <c r="M178" i="20" s="1"/>
  <c r="K73" i="20"/>
  <c r="K882" i="20"/>
  <c r="M882" i="20" s="1"/>
  <c r="K1797" i="20"/>
  <c r="M1797" i="20" s="1"/>
  <c r="K717" i="20"/>
  <c r="M717" i="20" s="1"/>
  <c r="K849" i="20"/>
  <c r="K1026" i="20"/>
  <c r="M1026" i="20" s="1"/>
  <c r="K2147" i="20"/>
  <c r="M2147" i="20" s="1"/>
  <c r="K1356" i="20"/>
  <c r="M1356" i="20" s="1"/>
  <c r="K144" i="20"/>
  <c r="M144" i="20" s="1"/>
  <c r="K1536" i="20"/>
  <c r="M1536" i="20" s="1"/>
  <c r="K2093" i="20"/>
  <c r="M2093" i="20" s="1"/>
  <c r="K742" i="20"/>
  <c r="M742" i="20" s="1"/>
  <c r="K2101" i="20"/>
  <c r="M2101" i="20" s="1"/>
  <c r="K1722" i="20"/>
  <c r="M1722" i="20" s="1"/>
  <c r="K1326" i="20"/>
  <c r="M1326" i="20" s="1"/>
  <c r="K27" i="20"/>
  <c r="M27" i="20" s="1"/>
  <c r="K135" i="20"/>
  <c r="K203" i="20"/>
  <c r="M203" i="20" s="1"/>
  <c r="K117" i="20"/>
  <c r="K42" i="20"/>
  <c r="K554" i="20"/>
  <c r="K219" i="20"/>
  <c r="M219" i="20" s="1"/>
  <c r="K69" i="20"/>
  <c r="M69" i="20" s="1"/>
  <c r="K1417" i="20"/>
  <c r="M1417" i="20" s="1"/>
  <c r="K2053" i="20"/>
  <c r="K1403" i="20"/>
  <c r="M1403" i="20" s="1"/>
  <c r="K797" i="20"/>
  <c r="M797" i="20" s="1"/>
  <c r="K1361" i="20"/>
  <c r="K207" i="20"/>
  <c r="K105" i="20"/>
  <c r="M105" i="20" s="1"/>
  <c r="K1901" i="20"/>
  <c r="M1901" i="20" s="1"/>
  <c r="K698" i="20"/>
  <c r="M698" i="20" s="1"/>
  <c r="K1207" i="20"/>
  <c r="M1207" i="20" s="1"/>
  <c r="K885" i="20"/>
  <c r="M885" i="20" s="1"/>
  <c r="K438" i="20"/>
  <c r="M438" i="20" s="1"/>
  <c r="K1586" i="20"/>
  <c r="M1586" i="20" s="1"/>
  <c r="K1421" i="20"/>
  <c r="K1032" i="20"/>
  <c r="M1032" i="20" s="1"/>
  <c r="K530" i="20"/>
  <c r="M530" i="20" s="1"/>
  <c r="K232" i="20"/>
  <c r="M232" i="20" s="1"/>
  <c r="K1628" i="20"/>
  <c r="K479" i="20"/>
  <c r="M479" i="20" s="1"/>
  <c r="K1056" i="20"/>
  <c r="M1056" i="20" s="1"/>
  <c r="K1942" i="20"/>
  <c r="M1942" i="20" s="1"/>
  <c r="K558" i="20"/>
  <c r="K2075" i="20"/>
  <c r="M2075" i="20" s="1"/>
  <c r="K1890" i="20"/>
  <c r="M1890" i="20" s="1"/>
  <c r="K2029" i="20"/>
  <c r="M2029" i="20" s="1"/>
  <c r="K2144" i="20"/>
  <c r="M2144" i="20" s="1"/>
  <c r="K1671" i="20"/>
  <c r="K155" i="20"/>
  <c r="M155" i="20" s="1"/>
  <c r="K169" i="20"/>
  <c r="M169" i="20" s="1"/>
  <c r="K1278" i="20"/>
  <c r="M1278" i="20" s="1"/>
  <c r="K692" i="20"/>
  <c r="M692" i="20" s="1"/>
  <c r="K20" i="20"/>
  <c r="M20" i="20" s="1"/>
  <c r="K1272" i="20"/>
  <c r="K425" i="20"/>
  <c r="K396" i="20"/>
  <c r="M396" i="20" s="1"/>
  <c r="K75" i="20"/>
  <c r="K1998" i="20"/>
  <c r="M1998" i="20" s="1"/>
  <c r="K1985" i="20"/>
  <c r="K1943" i="20"/>
  <c r="M1943" i="20" s="1"/>
  <c r="K1803" i="20"/>
  <c r="K1426" i="20"/>
  <c r="M1426" i="20" s="1"/>
  <c r="K98" i="20"/>
  <c r="M98" i="20" s="1"/>
  <c r="K1372" i="20"/>
  <c r="M1372" i="20" s="1"/>
  <c r="K1482" i="20"/>
  <c r="M1482" i="20" s="1"/>
  <c r="K2048" i="20"/>
  <c r="M2048" i="20" s="1"/>
  <c r="K1001" i="20"/>
  <c r="M1001" i="20" s="1"/>
  <c r="K573" i="20"/>
  <c r="M573" i="20" s="1"/>
  <c r="K1651" i="20"/>
  <c r="M1651" i="20" s="1"/>
  <c r="K1822" i="20"/>
  <c r="M1822" i="20" s="1"/>
  <c r="K124" i="20"/>
  <c r="K640" i="20"/>
  <c r="M640" i="20" s="1"/>
  <c r="K1338" i="20"/>
  <c r="M1338" i="20" s="1"/>
  <c r="K157" i="20"/>
  <c r="M157" i="20" s="1"/>
  <c r="K1680" i="20"/>
  <c r="K2002" i="20"/>
  <c r="M2002" i="20" s="1"/>
  <c r="K256" i="20"/>
  <c r="K119" i="20"/>
  <c r="M119" i="20" s="1"/>
  <c r="K1347" i="20"/>
  <c r="K180" i="20"/>
  <c r="M180" i="20" s="1"/>
  <c r="K714" i="20"/>
  <c r="K596" i="20"/>
  <c r="M596" i="20" s="1"/>
  <c r="K825" i="20"/>
  <c r="M825" i="20" s="1"/>
  <c r="K1563" i="20"/>
  <c r="M1563" i="20" s="1"/>
  <c r="K1503" i="20"/>
  <c r="M1503" i="20" s="1"/>
  <c r="K677" i="20"/>
  <c r="K1502" i="20"/>
  <c r="K1752" i="20"/>
  <c r="M1752" i="20" s="1"/>
  <c r="K89" i="20"/>
  <c r="M89" i="20" s="1"/>
  <c r="K1478" i="20"/>
  <c r="M1478" i="20" s="1"/>
  <c r="K450" i="20"/>
  <c r="M450" i="20" s="1"/>
  <c r="K908" i="20"/>
  <c r="K715" i="20"/>
  <c r="M715" i="20" s="1"/>
  <c r="K1178" i="20"/>
  <c r="M1178" i="20" s="1"/>
  <c r="K1494" i="20"/>
  <c r="K921" i="20"/>
  <c r="M921" i="20" s="1"/>
  <c r="K612" i="20"/>
  <c r="M612" i="20" s="1"/>
  <c r="K412" i="20"/>
  <c r="M412" i="20" s="1"/>
  <c r="K1281" i="20"/>
  <c r="M1281" i="20" s="1"/>
  <c r="K1450" i="20"/>
  <c r="M1450" i="20" s="1"/>
  <c r="K579" i="20"/>
  <c r="K1433" i="20"/>
  <c r="M1433" i="20" s="1"/>
  <c r="K172" i="20"/>
  <c r="M172" i="20" s="1"/>
  <c r="K241" i="20"/>
  <c r="M241" i="20" s="1"/>
  <c r="K649" i="20"/>
  <c r="K60" i="20"/>
  <c r="M60" i="20" s="1"/>
  <c r="K597" i="20"/>
  <c r="M597" i="20" s="1"/>
  <c r="K2141" i="20"/>
  <c r="M2141" i="20" s="1"/>
  <c r="K861" i="20"/>
  <c r="M861" i="20" s="1"/>
  <c r="K979" i="20"/>
  <c r="M979" i="20" s="1"/>
  <c r="K534" i="20"/>
  <c r="M534" i="20" s="1"/>
  <c r="K783" i="20"/>
  <c r="M783" i="20" s="1"/>
  <c r="K873" i="20"/>
  <c r="M873" i="20" s="1"/>
  <c r="K1067" i="20"/>
  <c r="M1067" i="20" s="1"/>
  <c r="K1413" i="20"/>
  <c r="K703" i="20"/>
  <c r="M703" i="20" s="1"/>
  <c r="K1170" i="20"/>
  <c r="M1170" i="20" s="1"/>
  <c r="K2033" i="20"/>
  <c r="M2033" i="20" s="1"/>
  <c r="K1782" i="20"/>
  <c r="K914" i="20"/>
  <c r="M914" i="20" s="1"/>
  <c r="K1834" i="20"/>
  <c r="M1834" i="20" s="1"/>
  <c r="K1698" i="20"/>
  <c r="M1698" i="20" s="1"/>
  <c r="K2041" i="20"/>
  <c r="K1203" i="20"/>
  <c r="M1203" i="20" s="1"/>
  <c r="K1268" i="20"/>
  <c r="M1268" i="20" s="1"/>
  <c r="K298" i="20"/>
  <c r="K394" i="20"/>
  <c r="M394" i="20" s="1"/>
  <c r="K581" i="20"/>
  <c r="M581" i="20" s="1"/>
  <c r="K2025" i="20"/>
  <c r="M2025" i="20" s="1"/>
  <c r="K1794" i="20"/>
  <c r="M1794" i="20" s="1"/>
  <c r="K1849" i="20"/>
  <c r="K627" i="20"/>
  <c r="M627" i="20" s="1"/>
  <c r="K1097" i="20"/>
  <c r="K603" i="20"/>
  <c r="K45" i="20"/>
  <c r="K208" i="20"/>
  <c r="M208" i="20" s="1"/>
  <c r="K97" i="20"/>
  <c r="K1706" i="20"/>
  <c r="K536" i="20"/>
  <c r="K385" i="20"/>
  <c r="M385" i="20" s="1"/>
  <c r="K1337" i="20"/>
  <c r="M1337" i="20" s="1"/>
  <c r="K1670" i="20"/>
  <c r="K1917" i="20"/>
  <c r="M1917" i="20" s="1"/>
  <c r="K1418" i="20"/>
  <c r="M1418" i="20" s="1"/>
  <c r="K1575" i="20"/>
  <c r="K1590" i="20"/>
  <c r="M1590" i="20" s="1"/>
  <c r="K16" i="20"/>
  <c r="M16" i="20" s="1"/>
  <c r="K170" i="20"/>
  <c r="K249" i="20"/>
  <c r="M249" i="20" s="1"/>
  <c r="K56" i="20"/>
  <c r="M56" i="20" s="1"/>
  <c r="K956" i="20"/>
  <c r="M956" i="20" s="1"/>
  <c r="K1102" i="20"/>
  <c r="M1102" i="20" s="1"/>
  <c r="K773" i="20"/>
  <c r="M773" i="20" s="1"/>
  <c r="K833" i="20"/>
  <c r="M833" i="20" s="1"/>
  <c r="K22" i="20"/>
  <c r="M22" i="20" s="1"/>
  <c r="K1717" i="20"/>
  <c r="M1717" i="20" s="1"/>
  <c r="K2004" i="20"/>
  <c r="M2004" i="20" s="1"/>
  <c r="K1025" i="20"/>
  <c r="M1025" i="20" s="1"/>
  <c r="K348" i="20"/>
  <c r="M348" i="20" s="1"/>
  <c r="K1091" i="20"/>
  <c r="M1091" i="20" s="1"/>
  <c r="K2050" i="20"/>
  <c r="M2050" i="20" s="1"/>
  <c r="K811" i="20"/>
  <c r="M811" i="20" s="1"/>
  <c r="K392" i="20"/>
  <c r="M392" i="20" s="1"/>
  <c r="K2079" i="20"/>
  <c r="M2079" i="20" s="1"/>
  <c r="K1649" i="20"/>
  <c r="K1928" i="20"/>
  <c r="M1928" i="20" s="1"/>
  <c r="K301" i="20"/>
  <c r="M301" i="20" s="1"/>
  <c r="K1825" i="20"/>
  <c r="M1825" i="20" s="1"/>
  <c r="K363" i="20"/>
  <c r="K1214" i="20"/>
  <c r="M1214" i="20" s="1"/>
  <c r="K311" i="20"/>
  <c r="K800" i="20"/>
  <c r="M800" i="20" s="1"/>
  <c r="K1341" i="20"/>
  <c r="K2135" i="20"/>
  <c r="M2135" i="20" s="1"/>
  <c r="K1311" i="20"/>
  <c r="M1311" i="20" s="1"/>
  <c r="K1569" i="20"/>
  <c r="M1569" i="20" s="1"/>
  <c r="K1440" i="20"/>
  <c r="M1440" i="20" s="1"/>
  <c r="K939" i="20"/>
  <c r="M939" i="20" s="1"/>
  <c r="K683" i="20"/>
  <c r="K1776" i="20"/>
  <c r="M1776" i="20" s="1"/>
  <c r="K1565" i="20"/>
  <c r="M1565" i="20" s="1"/>
  <c r="K764" i="20"/>
  <c r="M764" i="20" s="1"/>
  <c r="K647" i="20"/>
  <c r="M647" i="20" s="1"/>
  <c r="K2106" i="20"/>
  <c r="M2106" i="20" s="1"/>
  <c r="K1730" i="20"/>
  <c r="K315" i="20"/>
  <c r="M315" i="20" s="1"/>
  <c r="K95" i="20"/>
  <c r="M95" i="20" s="1"/>
  <c r="K118" i="20"/>
  <c r="M118" i="20" s="1"/>
  <c r="K1493" i="20"/>
  <c r="M1493" i="20" s="1"/>
  <c r="K1744" i="20"/>
  <c r="M1744" i="20" s="1"/>
  <c r="K114" i="20"/>
  <c r="K785" i="20"/>
  <c r="M785" i="20" s="1"/>
  <c r="K995" i="20"/>
  <c r="M995" i="20" s="1"/>
  <c r="K26" i="20"/>
  <c r="M26" i="20" s="1"/>
  <c r="K892" i="20"/>
  <c r="M892" i="20" s="1"/>
  <c r="K1234" i="20"/>
  <c r="M1234" i="20" s="1"/>
  <c r="K1352" i="20"/>
  <c r="K551" i="20"/>
  <c r="M551" i="20" s="1"/>
  <c r="K2102" i="20"/>
  <c r="M2102" i="20" s="1"/>
  <c r="K1589" i="20"/>
  <c r="M1589" i="20" s="1"/>
  <c r="K1308" i="20"/>
  <c r="M1308" i="20" s="1"/>
  <c r="K1289" i="20"/>
  <c r="M1289" i="20" s="1"/>
  <c r="K1703" i="20"/>
  <c r="M1703" i="20" s="1"/>
  <c r="K1530" i="20"/>
  <c r="M1530" i="20" s="1"/>
  <c r="K111" i="20"/>
  <c r="M111" i="20" s="1"/>
  <c r="K408" i="20"/>
  <c r="M408" i="20" s="1"/>
  <c r="K1534" i="20"/>
  <c r="K303" i="20"/>
  <c r="M303" i="20" s="1"/>
  <c r="K1408" i="20"/>
  <c r="M1408" i="20" s="1"/>
  <c r="K535" i="20"/>
  <c r="M535" i="20" s="1"/>
  <c r="K261" i="20"/>
  <c r="K29" i="20"/>
  <c r="M29" i="20" s="1"/>
  <c r="K1710" i="20"/>
  <c r="M1710" i="20" s="1"/>
  <c r="K78" i="20"/>
  <c r="M78" i="20" s="1"/>
  <c r="K2083" i="20"/>
  <c r="K286" i="20"/>
  <c r="M286" i="20" s="1"/>
  <c r="K2068" i="20"/>
  <c r="M2068" i="20" s="1"/>
  <c r="K491" i="20"/>
  <c r="M491" i="20" s="1"/>
  <c r="K509" i="20"/>
  <c r="M509" i="20" s="1"/>
  <c r="K1169" i="20"/>
  <c r="M1169" i="20" s="1"/>
  <c r="K61" i="20"/>
  <c r="M61" i="20" s="1"/>
  <c r="K189" i="20"/>
  <c r="M189" i="20" s="1"/>
  <c r="K695" i="20"/>
  <c r="K2020" i="20"/>
  <c r="M2020" i="20" s="1"/>
  <c r="K1040" i="20"/>
  <c r="M1040" i="20" s="1"/>
  <c r="K30" i="20"/>
  <c r="M30" i="20" s="1"/>
  <c r="K226" i="20"/>
  <c r="K662" i="20"/>
  <c r="M662" i="20" s="1"/>
  <c r="K237" i="20"/>
  <c r="M237" i="20" s="1"/>
  <c r="K1441" i="20"/>
  <c r="M1441" i="20" s="1"/>
  <c r="K947" i="20"/>
  <c r="M947" i="20" s="1"/>
  <c r="K380" i="20"/>
  <c r="M380" i="20" s="1"/>
  <c r="K1454" i="20"/>
  <c r="M1454" i="20" s="1"/>
  <c r="K1511" i="20"/>
  <c r="M1511" i="20" s="1"/>
  <c r="K1899" i="20"/>
  <c r="K159" i="20"/>
  <c r="M159" i="20" s="1"/>
  <c r="K946" i="20"/>
  <c r="M946" i="20" s="1"/>
  <c r="K1312" i="20"/>
  <c r="M1312" i="20" s="1"/>
  <c r="K1672" i="20"/>
  <c r="K1567" i="20"/>
  <c r="M1567" i="20" s="1"/>
  <c r="K1431" i="20"/>
  <c r="M1431" i="20" s="1"/>
  <c r="K862" i="20"/>
  <c r="M862" i="20" s="1"/>
  <c r="K1010" i="20"/>
  <c r="K1982" i="20"/>
  <c r="M1982" i="20" s="1"/>
  <c r="K1521" i="20"/>
  <c r="M1521" i="20" s="1"/>
  <c r="K636" i="20"/>
  <c r="M636" i="20" s="1"/>
  <c r="K1974" i="20"/>
  <c r="K1491" i="20"/>
  <c r="M1491" i="20" s="1"/>
  <c r="K909" i="20"/>
  <c r="K2129" i="20"/>
  <c r="M2129" i="20" s="1"/>
  <c r="K1770" i="20"/>
  <c r="M1770" i="20" s="1"/>
  <c r="K1660" i="20"/>
  <c r="M1660" i="20" s="1"/>
  <c r="K1910" i="20"/>
  <c r="M1910" i="20" s="1"/>
  <c r="K1215" i="20"/>
  <c r="M1215" i="20" s="1"/>
  <c r="K40" i="20"/>
  <c r="K1235" i="20"/>
  <c r="M1235" i="20" s="1"/>
  <c r="K1811" i="20"/>
  <c r="M1811" i="20" s="1"/>
  <c r="K1187" i="20"/>
  <c r="M1187" i="20" s="1"/>
  <c r="K1086" i="20"/>
  <c r="K1074" i="20"/>
  <c r="M1074" i="20" s="1"/>
  <c r="K2001" i="20"/>
  <c r="K1266" i="20"/>
  <c r="K1288" i="20"/>
  <c r="K1679" i="20"/>
  <c r="M1679" i="20" s="1"/>
  <c r="K1447" i="20"/>
  <c r="M1447" i="20" s="1"/>
  <c r="K1298" i="20"/>
  <c r="M1298" i="20" s="1"/>
  <c r="K2097" i="20"/>
  <c r="M2097" i="20" s="1"/>
  <c r="K443" i="20"/>
  <c r="M443" i="20" s="1"/>
  <c r="K12" i="20"/>
  <c r="M12" i="20" s="1"/>
  <c r="K789" i="20"/>
  <c r="M789" i="20" s="1"/>
  <c r="K968" i="20"/>
  <c r="M968" i="20" s="1"/>
  <c r="K477" i="20"/>
  <c r="M477" i="20" s="1"/>
  <c r="K1190" i="20"/>
  <c r="M1190" i="20" s="1"/>
  <c r="K1903" i="20"/>
  <c r="M1903" i="20" s="1"/>
  <c r="K1733" i="20"/>
  <c r="M1733" i="20" s="1"/>
  <c r="K376" i="20"/>
  <c r="M376" i="20" s="1"/>
  <c r="K969" i="20"/>
  <c r="K1183" i="20"/>
  <c r="K465" i="20"/>
  <c r="K1780" i="20"/>
  <c r="M1780" i="20" s="1"/>
  <c r="K2000" i="20"/>
  <c r="K1765" i="20"/>
  <c r="K1992" i="20"/>
  <c r="M1992" i="20" s="1"/>
  <c r="K262" i="20"/>
  <c r="M262" i="20" s="1"/>
  <c r="K595" i="20"/>
  <c r="M595" i="20" s="1"/>
  <c r="K2007" i="20"/>
  <c r="M2007" i="20" s="1"/>
  <c r="K1477" i="20"/>
  <c r="M1477" i="20" s="1"/>
  <c r="K369" i="20"/>
  <c r="M369" i="20" s="1"/>
  <c r="K308" i="20"/>
  <c r="M308" i="20" s="1"/>
  <c r="K2114" i="20"/>
  <c r="M2114" i="20" s="1"/>
  <c r="K1676" i="20"/>
  <c r="K1052" i="20"/>
  <c r="M1052" i="20" s="1"/>
  <c r="K2086" i="20"/>
  <c r="M2086" i="20" s="1"/>
  <c r="K251" i="20"/>
  <c r="M251" i="20" s="1"/>
  <c r="K1222" i="20"/>
  <c r="M1222" i="20" s="1"/>
  <c r="K731" i="20"/>
  <c r="M731" i="20" s="1"/>
  <c r="K453" i="20"/>
  <c r="M453" i="20" s="1"/>
  <c r="K2134" i="20"/>
  <c r="M2134" i="20" s="1"/>
  <c r="K1882" i="20"/>
  <c r="M1882" i="20" s="1"/>
  <c r="K340" i="20"/>
  <c r="M340" i="20" s="1"/>
  <c r="K2154" i="20"/>
  <c r="M2154" i="20" s="1"/>
  <c r="K1080" i="20"/>
  <c r="M1080" i="20" s="1"/>
  <c r="K1555" i="20"/>
  <c r="M1555" i="20" s="1"/>
  <c r="K439" i="20"/>
  <c r="M439" i="20" s="1"/>
  <c r="K940" i="20"/>
  <c r="K457" i="20"/>
  <c r="K1661" i="20"/>
  <c r="M1661" i="20" s="1"/>
  <c r="K480" i="20"/>
  <c r="M480" i="20" s="1"/>
  <c r="K1148" i="20"/>
  <c r="M1148" i="20" s="1"/>
  <c r="K1389" i="20"/>
  <c r="K1181" i="20"/>
  <c r="M1181" i="20" s="1"/>
  <c r="K1419" i="20"/>
  <c r="M1419" i="20" s="1"/>
  <c r="K2011" i="20"/>
  <c r="M2011" i="20" s="1"/>
  <c r="K1759" i="20"/>
  <c r="K1171" i="20"/>
  <c r="K13" i="20"/>
  <c r="M13" i="20" s="1"/>
  <c r="K1300" i="20"/>
  <c r="K1159" i="20"/>
  <c r="M1159" i="20" s="1"/>
  <c r="K777" i="20"/>
  <c r="K1856" i="20"/>
  <c r="M1856" i="20" s="1"/>
  <c r="K17" i="20"/>
  <c r="M17" i="20" s="1"/>
  <c r="K433" i="20"/>
  <c r="M433" i="20" s="1"/>
  <c r="K1343" i="20"/>
  <c r="M1343" i="20" s="1"/>
  <c r="K1634" i="20"/>
  <c r="M1634" i="20" s="1"/>
  <c r="K925" i="20"/>
  <c r="M925" i="20" s="1"/>
  <c r="K47" i="20"/>
  <c r="M47" i="20" s="1"/>
  <c r="K963" i="20"/>
  <c r="M963" i="20" s="1"/>
  <c r="K1656" i="20"/>
  <c r="M1656" i="20" s="1"/>
  <c r="K2080" i="20"/>
  <c r="M2080" i="20" s="1"/>
  <c r="K997" i="20"/>
  <c r="M997" i="20" s="1"/>
  <c r="K481" i="20"/>
  <c r="K1876" i="20"/>
  <c r="M1876" i="20" s="1"/>
  <c r="K1663" i="20"/>
  <c r="K1459" i="20"/>
  <c r="M1459" i="20" s="1"/>
  <c r="K358" i="20"/>
  <c r="K146" i="20"/>
  <c r="M146" i="20" s="1"/>
  <c r="K1888" i="20"/>
  <c r="K1894" i="20"/>
  <c r="K755" i="20"/>
  <c r="M755" i="20" s="1"/>
  <c r="K456" i="20"/>
  <c r="M456" i="20" s="1"/>
  <c r="K1192" i="20"/>
  <c r="M1192" i="20" s="1"/>
  <c r="K1427" i="20"/>
  <c r="M1427" i="20" s="1"/>
  <c r="K221" i="20"/>
  <c r="K704" i="20"/>
  <c r="M704" i="20" s="1"/>
  <c r="K1887" i="20"/>
  <c r="M1887" i="20" s="1"/>
  <c r="K330" i="20"/>
  <c r="M330" i="20" s="1"/>
  <c r="K310" i="20"/>
  <c r="M310" i="20" s="1"/>
  <c r="K1731" i="20"/>
  <c r="M1731" i="20" s="1"/>
  <c r="K1953" i="20"/>
  <c r="M1953" i="20" s="1"/>
  <c r="K1623" i="20"/>
  <c r="K2116" i="20"/>
  <c r="K1467" i="20"/>
  <c r="M1467" i="20" s="1"/>
  <c r="K1955" i="20"/>
  <c r="M1955" i="20" s="1"/>
  <c r="K1199" i="20"/>
  <c r="M1199" i="20" s="1"/>
  <c r="K1508" i="20"/>
  <c r="M1508" i="20" s="1"/>
  <c r="K1114" i="20"/>
  <c r="M1114" i="20" s="1"/>
  <c r="K240" i="20"/>
  <c r="M240" i="20" s="1"/>
  <c r="K367" i="20"/>
  <c r="M367" i="20" s="1"/>
  <c r="K1577" i="20"/>
  <c r="K1145" i="20"/>
  <c r="M1145" i="20" s="1"/>
  <c r="K1069" i="20"/>
  <c r="M1069" i="20" s="1"/>
  <c r="K204" i="20"/>
  <c r="K331" i="20"/>
  <c r="K390" i="20"/>
  <c r="M390" i="20" s="1"/>
  <c r="K1935" i="20"/>
  <c r="M1935" i="20" s="1"/>
  <c r="K409" i="20"/>
  <c r="K1398" i="20"/>
  <c r="K1576" i="20"/>
  <c r="M1576" i="20" s="1"/>
  <c r="K1385" i="20"/>
  <c r="M1385" i="20" s="1"/>
  <c r="K1392" i="20"/>
  <c r="M1392" i="20" s="1"/>
  <c r="K994" i="20"/>
  <c r="M994" i="20" s="1"/>
  <c r="K1110" i="20"/>
  <c r="M1110" i="20" s="1"/>
  <c r="K1396" i="20"/>
  <c r="M1396" i="20" s="1"/>
  <c r="K270" i="20"/>
  <c r="M270" i="20" s="1"/>
  <c r="K1719" i="20"/>
  <c r="K1909" i="20"/>
  <c r="M1909" i="20" s="1"/>
  <c r="K996" i="20"/>
  <c r="M996" i="20" s="1"/>
  <c r="K1313" i="20"/>
  <c r="M1313" i="20" s="1"/>
  <c r="K1972" i="20"/>
  <c r="M1972" i="20" s="1"/>
  <c r="K1104" i="20"/>
  <c r="M1104" i="20" s="1"/>
  <c r="K1771" i="20"/>
  <c r="M1771" i="20" s="1"/>
  <c r="K41" i="20"/>
  <c r="M41" i="20" s="1"/>
  <c r="K523" i="20"/>
  <c r="M523" i="20" s="1"/>
  <c r="K607" i="20"/>
  <c r="M607" i="20" s="1"/>
  <c r="K142" i="20"/>
  <c r="M142" i="20" s="1"/>
  <c r="K1762" i="20"/>
  <c r="M1762" i="20" s="1"/>
  <c r="K1290" i="20"/>
  <c r="M1290" i="20" s="1"/>
  <c r="K888" i="20"/>
  <c r="M888" i="20" s="1"/>
  <c r="K58" i="20"/>
  <c r="M58" i="20" s="1"/>
  <c r="K1344" i="20"/>
  <c r="M1344" i="20" s="1"/>
  <c r="K1940" i="20"/>
  <c r="M1940" i="20" s="1"/>
  <c r="K287" i="20"/>
  <c r="M287" i="20" s="1"/>
  <c r="K1161" i="20"/>
  <c r="K1358" i="20"/>
  <c r="K1383" i="20"/>
  <c r="M1383" i="20" s="1"/>
  <c r="K1851" i="20"/>
  <c r="M1851" i="20" s="1"/>
  <c r="K524" i="20"/>
  <c r="M524" i="20" s="1"/>
  <c r="K122" i="20"/>
  <c r="M122" i="20" s="1"/>
  <c r="K11" i="20"/>
  <c r="K1529" i="20"/>
  <c r="K1994" i="20"/>
  <c r="K1275" i="20"/>
  <c r="M1275" i="20" s="1"/>
  <c r="K516" i="20"/>
  <c r="M516" i="20" s="1"/>
  <c r="K128" i="20"/>
  <c r="M128" i="20" s="1"/>
  <c r="K302" i="20"/>
  <c r="M302" i="20" s="1"/>
  <c r="K586" i="20"/>
  <c r="M586" i="20" s="1"/>
  <c r="K1847" i="20"/>
  <c r="M1847" i="20" s="1"/>
  <c r="K739" i="20"/>
  <c r="M739" i="20" s="1"/>
  <c r="K1424" i="20"/>
  <c r="M1424" i="20" s="1"/>
  <c r="K520" i="20"/>
  <c r="K2136" i="20"/>
  <c r="K1750" i="20"/>
  <c r="M1750" i="20" s="1"/>
  <c r="K986" i="20"/>
  <c r="M986" i="20" s="1"/>
  <c r="K1720" i="20"/>
  <c r="M1720" i="20" s="1"/>
  <c r="K1911" i="20"/>
  <c r="M1911" i="20" s="1"/>
  <c r="K1342" i="20"/>
  <c r="M1342" i="20" s="1"/>
  <c r="K297" i="20"/>
  <c r="M297" i="20" s="1"/>
  <c r="K2115" i="20"/>
  <c r="M2115" i="20" s="1"/>
  <c r="K1746" i="20"/>
  <c r="K1173" i="20"/>
  <c r="M1173" i="20" s="1"/>
  <c r="K508" i="20"/>
  <c r="M508" i="20" s="1"/>
  <c r="K173" i="20"/>
  <c r="M173" i="20" s="1"/>
  <c r="K1684" i="20"/>
  <c r="M1684" i="20" s="1"/>
  <c r="K2148" i="20"/>
  <c r="M2148" i="20" s="1"/>
  <c r="K1541" i="20"/>
  <c r="K1789" i="20"/>
  <c r="K1990" i="20"/>
  <c r="K1016" i="20"/>
  <c r="M1016" i="20" s="1"/>
  <c r="K271" i="20"/>
  <c r="M271" i="20" s="1"/>
  <c r="K1970" i="20"/>
  <c r="M1970" i="20" s="1"/>
  <c r="K1769" i="20"/>
  <c r="M1769" i="20" s="1"/>
  <c r="K816" i="20"/>
  <c r="M816" i="20" s="1"/>
  <c r="K1944" i="20"/>
  <c r="M1944" i="20" s="1"/>
  <c r="K1726" i="20"/>
  <c r="M1726" i="20" s="1"/>
  <c r="K158" i="20"/>
  <c r="M158" i="20" s="1"/>
  <c r="K1760" i="20"/>
  <c r="M1760" i="20" s="1"/>
  <c r="K1848" i="20"/>
  <c r="K495" i="20"/>
  <c r="M495" i="20" s="1"/>
  <c r="K1209" i="20"/>
  <c r="M1209" i="20" s="1"/>
  <c r="K1516" i="20"/>
  <c r="M1516" i="20" s="1"/>
  <c r="K1452" i="20"/>
  <c r="M1452" i="20" s="1"/>
  <c r="K515" i="20"/>
  <c r="M515" i="20" s="1"/>
  <c r="K1004" i="20"/>
  <c r="K1198" i="20"/>
  <c r="K2056" i="20"/>
  <c r="M2056" i="20" s="1"/>
  <c r="K720" i="20"/>
  <c r="K2009" i="20"/>
  <c r="M2009" i="20" s="1"/>
  <c r="K1155" i="20"/>
  <c r="M1155" i="20" s="1"/>
  <c r="K951" i="20"/>
  <c r="K1489" i="20"/>
  <c r="M1489" i="20" s="1"/>
  <c r="K1476" i="20"/>
  <c r="K1993" i="20"/>
  <c r="M1993" i="20" s="1"/>
  <c r="K359" i="20"/>
  <c r="M359" i="20" s="1"/>
  <c r="K526" i="20"/>
  <c r="M526" i="20" s="1"/>
  <c r="K913" i="20"/>
  <c r="K1218" i="20"/>
  <c r="M1218" i="20" s="1"/>
  <c r="K1176" i="20"/>
  <c r="M1176" i="20" s="1"/>
  <c r="K902" i="20"/>
  <c r="M902" i="20" s="1"/>
  <c r="K966" i="20"/>
  <c r="M966" i="20" s="1"/>
  <c r="K1261" i="20"/>
  <c r="M1261" i="20" s="1"/>
  <c r="K1057" i="20"/>
  <c r="K1158" i="20"/>
  <c r="K238" i="20"/>
  <c r="M238" i="20" s="1"/>
  <c r="K725" i="20"/>
  <c r="M725" i="20" s="1"/>
  <c r="K2038" i="20"/>
  <c r="M2038" i="20" s="1"/>
  <c r="K1212" i="20"/>
  <c r="M1212" i="20" s="1"/>
  <c r="K486" i="20"/>
  <c r="M486" i="20" s="1"/>
  <c r="K832" i="20"/>
  <c r="M832" i="20" s="1"/>
  <c r="K1435" i="20"/>
  <c r="M1435" i="20" s="1"/>
  <c r="K181" i="20"/>
  <c r="M181" i="20" s="1"/>
  <c r="K1197" i="20"/>
  <c r="M1197" i="20" s="1"/>
  <c r="K1123" i="20"/>
  <c r="M1123" i="20" s="1"/>
  <c r="K1796" i="20"/>
  <c r="K1373" i="20"/>
  <c r="M1373" i="20" s="1"/>
  <c r="K372" i="20"/>
  <c r="M372" i="20" s="1"/>
  <c r="K1163" i="20"/>
  <c r="M1163" i="20" s="1"/>
  <c r="K503" i="20"/>
  <c r="M503" i="20" s="1"/>
  <c r="K1049" i="20"/>
  <c r="M1049" i="20" s="1"/>
  <c r="K156" i="20"/>
  <c r="K197" i="20"/>
  <c r="M197" i="20" s="1"/>
  <c r="K1839" i="20"/>
  <c r="M1839" i="20" s="1"/>
  <c r="K958" i="20"/>
  <c r="M958" i="20" s="1"/>
  <c r="K1321" i="20"/>
  <c r="K630" i="20"/>
  <c r="M630" i="20" s="1"/>
  <c r="K1610" i="20"/>
  <c r="M1610" i="20" s="1"/>
  <c r="K875" i="20"/>
  <c r="M875" i="20" s="1"/>
  <c r="K1103" i="20"/>
  <c r="M1103" i="20" s="1"/>
  <c r="K681" i="20"/>
  <c r="M681" i="20" s="1"/>
  <c r="K623" i="20"/>
  <c r="M623" i="20" s="1"/>
  <c r="K1859" i="20"/>
  <c r="M1859" i="20" s="1"/>
  <c r="K1304" i="20"/>
  <c r="M1304" i="20" s="1"/>
  <c r="K1863" i="20"/>
  <c r="K1320" i="20"/>
  <c r="M1320" i="20" s="1"/>
  <c r="K1971" i="20"/>
  <c r="M1971" i="20" s="1"/>
  <c r="K642" i="20"/>
  <c r="M642" i="20" s="1"/>
  <c r="K1908" i="20"/>
  <c r="M1908" i="20" s="1"/>
  <c r="K522" i="20"/>
  <c r="M522" i="20" s="1"/>
  <c r="K1220" i="20"/>
  <c r="M1220" i="20" s="1"/>
  <c r="K272" i="20"/>
  <c r="M272" i="20" s="1"/>
  <c r="K754" i="20"/>
  <c r="M754" i="20" s="1"/>
  <c r="K967" i="20"/>
  <c r="K622" i="20"/>
  <c r="M622" i="20" s="1"/>
  <c r="K1579" i="20"/>
  <c r="K1846" i="20"/>
  <c r="M1846" i="20" s="1"/>
  <c r="K1216" i="20"/>
  <c r="M1216" i="20" s="1"/>
  <c r="K309" i="20"/>
  <c r="M309" i="20" s="1"/>
  <c r="K1122" i="20"/>
  <c r="K1051" i="20"/>
  <c r="M1051" i="20" s="1"/>
  <c r="K1707" i="20"/>
  <c r="M1707" i="20" s="1"/>
  <c r="K518" i="20"/>
  <c r="M518" i="20" s="1"/>
  <c r="K84" i="20"/>
  <c r="M84" i="20" s="1"/>
  <c r="K33" i="20"/>
  <c r="M33" i="20" s="1"/>
  <c r="K1912" i="20"/>
  <c r="K678" i="20"/>
  <c r="M678" i="20" s="1"/>
  <c r="K405" i="20"/>
  <c r="M405" i="20" s="1"/>
  <c r="K1828" i="20"/>
  <c r="M1828" i="20" s="1"/>
  <c r="K2058" i="20"/>
  <c r="M2058" i="20" s="1"/>
  <c r="K936" i="20"/>
  <c r="M936" i="20" s="1"/>
  <c r="K458" i="20"/>
  <c r="K313" i="20"/>
  <c r="M313" i="20" s="1"/>
  <c r="K1286" i="20"/>
  <c r="M1286" i="20" s="1"/>
  <c r="K1469" i="20"/>
  <c r="M1469" i="20" s="1"/>
  <c r="K877" i="20"/>
  <c r="M877" i="20" s="1"/>
  <c r="K1929" i="20"/>
  <c r="K1614" i="20"/>
  <c r="M1614" i="20" s="1"/>
  <c r="K1285" i="20"/>
  <c r="M1285" i="20" s="1"/>
  <c r="K76" i="20"/>
  <c r="M76" i="20" s="1"/>
  <c r="K1913" i="20"/>
  <c r="M1913" i="20" s="1"/>
  <c r="K463" i="20"/>
  <c r="M463" i="20" s="1"/>
  <c r="K1153" i="20"/>
  <c r="M1153" i="20" s="1"/>
  <c r="K1683" i="20"/>
  <c r="M1683" i="20" s="1"/>
  <c r="K1227" i="20"/>
  <c r="M1227" i="20" s="1"/>
  <c r="K1252" i="20"/>
  <c r="K1488" i="20"/>
  <c r="M1488" i="20" s="1"/>
  <c r="K23" i="20"/>
  <c r="K351" i="20"/>
  <c r="M351" i="20" s="1"/>
  <c r="K1273" i="20"/>
  <c r="M1273" i="20" s="1"/>
  <c r="K1618" i="20"/>
  <c r="M1618" i="20" s="1"/>
  <c r="K461" i="20"/>
  <c r="M461" i="20" s="1"/>
  <c r="K1071" i="20"/>
  <c r="M1071" i="20" s="1"/>
  <c r="K1721" i="20"/>
  <c r="K1514" i="20"/>
  <c r="M1514" i="20" s="1"/>
  <c r="K945" i="20"/>
  <c r="M945" i="20" s="1"/>
  <c r="K1325" i="20"/>
  <c r="M1325" i="20" s="1"/>
  <c r="K890" i="20"/>
  <c r="M890" i="20" s="1"/>
  <c r="K1175" i="20"/>
  <c r="M1175" i="20" s="1"/>
  <c r="K236" i="20"/>
  <c r="K1715" i="20"/>
  <c r="M1715" i="20" s="1"/>
  <c r="K835" i="20"/>
  <c r="K442" i="20"/>
  <c r="M442" i="20" s="1"/>
  <c r="K49" i="20"/>
  <c r="K473" i="20"/>
  <c r="M473" i="20" s="1"/>
  <c r="K641" i="20"/>
  <c r="M641" i="20" s="1"/>
  <c r="K176" i="20"/>
  <c r="M176" i="20" s="1"/>
  <c r="K828" i="20"/>
  <c r="M828" i="20" s="1"/>
  <c r="K830" i="20"/>
  <c r="M830" i="20" s="1"/>
  <c r="K1599" i="20"/>
  <c r="M1599" i="20" s="1"/>
  <c r="K1332" i="20"/>
  <c r="M1332" i="20" s="1"/>
  <c r="K223" i="20"/>
  <c r="M223" i="20" s="1"/>
  <c r="K492" i="20"/>
  <c r="M492" i="20" s="1"/>
  <c r="K1370" i="20"/>
  <c r="M1370" i="20" s="1"/>
  <c r="K188" i="20"/>
  <c r="M188" i="20" s="1"/>
  <c r="K959" i="20"/>
  <c r="M959" i="20" s="1"/>
  <c r="K1134" i="20"/>
  <c r="M1134" i="20" s="1"/>
  <c r="K440" i="20"/>
  <c r="M440" i="20" s="1"/>
  <c r="K592" i="20"/>
  <c r="M592" i="20" s="1"/>
  <c r="K1282" i="20"/>
  <c r="K659" i="20"/>
  <c r="M659" i="20" s="1"/>
  <c r="K723" i="20"/>
  <c r="M723" i="20" s="1"/>
  <c r="K609" i="20"/>
  <c r="M609" i="20" s="1"/>
  <c r="K1130" i="20"/>
  <c r="K449" i="20"/>
  <c r="M449" i="20" s="1"/>
  <c r="K604" i="20"/>
  <c r="M604" i="20" s="1"/>
  <c r="K935" i="20"/>
  <c r="M935" i="20" s="1"/>
  <c r="K349" i="20"/>
  <c r="K1675" i="20"/>
  <c r="M1675" i="20" s="1"/>
  <c r="K1152" i="20"/>
  <c r="M1152" i="20" s="1"/>
  <c r="K291" i="20"/>
  <c r="M291" i="20" s="1"/>
  <c r="K1499" i="20"/>
  <c r="K1893" i="20"/>
  <c r="M1893" i="20" s="1"/>
  <c r="K747" i="20"/>
  <c r="K1545" i="20"/>
  <c r="M1545" i="20" s="1"/>
  <c r="K751" i="20"/>
  <c r="K559" i="20"/>
  <c r="M559" i="20" s="1"/>
  <c r="K1697" i="20"/>
  <c r="M1697" i="20" s="1"/>
  <c r="K1799" i="20"/>
  <c r="M1799" i="20" s="1"/>
  <c r="K2085" i="20"/>
  <c r="K1395" i="20"/>
  <c r="M1395" i="20" s="1"/>
  <c r="K87" i="20"/>
  <c r="M87" i="20" s="1"/>
  <c r="K1961" i="20"/>
  <c r="M1961" i="20" s="1"/>
  <c r="K154" i="20"/>
  <c r="M154" i="20" s="1"/>
  <c r="K268" i="20"/>
  <c r="M268" i="20" s="1"/>
  <c r="K1850" i="20"/>
  <c r="M1850" i="20" s="1"/>
  <c r="K462" i="20"/>
  <c r="K699" i="20"/>
  <c r="M699" i="20" s="1"/>
  <c r="K561" i="20"/>
  <c r="M561" i="20" s="1"/>
  <c r="K1658" i="20"/>
  <c r="M1658" i="20" s="1"/>
  <c r="K750" i="20"/>
  <c r="M750" i="20" s="1"/>
  <c r="K889" i="20"/>
  <c r="K1632" i="20"/>
  <c r="M1632" i="20" s="1"/>
  <c r="K544" i="20"/>
  <c r="M544" i="20" s="1"/>
  <c r="K290" i="20"/>
  <c r="M290" i="20" s="1"/>
  <c r="K1566" i="20"/>
  <c r="M1566" i="20" s="1"/>
  <c r="K1712" i="20"/>
  <c r="M1712" i="20" s="1"/>
  <c r="K670" i="20"/>
  <c r="M670" i="20" s="1"/>
  <c r="K184" i="20"/>
  <c r="M184" i="20" s="1"/>
  <c r="K276" i="20"/>
  <c r="M276" i="20" s="1"/>
  <c r="K322" i="20"/>
  <c r="M322" i="20" s="1"/>
  <c r="K83" i="20"/>
  <c r="M83" i="20" s="1"/>
  <c r="K269" i="20"/>
  <c r="K1059" i="20"/>
  <c r="M1059" i="20" s="1"/>
  <c r="K419" i="20"/>
  <c r="M419" i="20" s="1"/>
  <c r="K887" i="20"/>
  <c r="M887" i="20" s="1"/>
  <c r="K500" i="20"/>
  <c r="M500" i="20" s="1"/>
  <c r="K1100" i="20"/>
  <c r="M1100" i="20" s="1"/>
  <c r="K1075" i="20"/>
  <c r="M1075" i="20" s="1"/>
  <c r="K792" i="20"/>
  <c r="M792" i="20" s="1"/>
  <c r="K501" i="20"/>
  <c r="M501" i="20" s="1"/>
  <c r="K2130" i="20"/>
  <c r="M2130" i="20" s="1"/>
  <c r="K779" i="20"/>
  <c r="M779" i="20" s="1"/>
  <c r="K1906" i="20"/>
  <c r="K94" i="20"/>
  <c r="M94" i="20" s="1"/>
  <c r="K1807" i="20"/>
  <c r="K1723" i="20"/>
  <c r="M1723" i="20" s="1"/>
  <c r="K18" i="20"/>
  <c r="M18" i="20" s="1"/>
  <c r="K444" i="20"/>
  <c r="M444" i="20" s="1"/>
  <c r="K1904" i="20"/>
  <c r="M1904" i="20" s="1"/>
  <c r="K2005" i="20"/>
  <c r="M2005" i="20" s="1"/>
  <c r="K1015" i="20"/>
  <c r="M1015" i="20" s="1"/>
  <c r="K109" i="20"/>
  <c r="M109" i="20" s="1"/>
  <c r="K560" i="20"/>
  <c r="K989" i="20"/>
  <c r="M989" i="20" s="1"/>
  <c r="K1554" i="20"/>
  <c r="K1532" i="20"/>
  <c r="M1532" i="20" s="1"/>
  <c r="K1966" i="20"/>
  <c r="M1966" i="20" s="1"/>
  <c r="K949" i="20"/>
  <c r="M949" i="20" s="1"/>
  <c r="K1184" i="20"/>
  <c r="K809" i="20"/>
  <c r="M809" i="20" s="1"/>
  <c r="K846" i="20"/>
  <c r="M846" i="20" s="1"/>
  <c r="K1014" i="20"/>
  <c r="M1014" i="20" s="1"/>
  <c r="K400" i="20"/>
  <c r="M400" i="20" s="1"/>
  <c r="K323" i="20"/>
  <c r="M323" i="20" s="1"/>
  <c r="K361" i="20"/>
  <c r="M361" i="20" s="1"/>
  <c r="K845" i="20"/>
  <c r="M845" i="20" s="1"/>
  <c r="K2120" i="20"/>
  <c r="M2120" i="20" s="1"/>
  <c r="K229" i="20"/>
  <c r="M229" i="20" s="1"/>
  <c r="K934" i="20"/>
  <c r="K264" i="20"/>
  <c r="M264" i="20" s="1"/>
  <c r="K763" i="20"/>
  <c r="M763" i="20" s="1"/>
  <c r="K1106" i="20"/>
  <c r="M1106" i="20" s="1"/>
  <c r="K1011" i="20"/>
  <c r="M1011" i="20" s="1"/>
  <c r="K1591" i="20"/>
  <c r="M1591" i="20" s="1"/>
  <c r="K1324" i="20"/>
  <c r="M1324" i="20" s="1"/>
  <c r="K328" i="20"/>
  <c r="M328" i="20" s="1"/>
  <c r="K54" i="20"/>
  <c r="M54" i="20" s="1"/>
  <c r="K1008" i="20"/>
  <c r="M1008" i="20" s="1"/>
  <c r="K728" i="20"/>
  <c r="M728" i="20" s="1"/>
  <c r="K1957" i="20"/>
  <c r="K610" i="20"/>
  <c r="M610" i="20" s="1"/>
  <c r="K1006" i="20"/>
  <c r="M1006" i="20" s="1"/>
  <c r="K233" i="20"/>
  <c r="M233" i="20" s="1"/>
  <c r="K836" i="20"/>
  <c r="M836" i="20" s="1"/>
  <c r="K615" i="20"/>
  <c r="K1480" i="20"/>
  <c r="M1480" i="20" s="1"/>
  <c r="K231" i="20"/>
  <c r="M231" i="20" s="1"/>
  <c r="K3" i="20"/>
  <c r="K1999" i="20"/>
  <c r="K539" i="20"/>
  <c r="M539" i="20" s="1"/>
  <c r="K848" i="20"/>
  <c r="M848" i="20" s="1"/>
  <c r="K494" i="20"/>
  <c r="M494" i="20" s="1"/>
  <c r="K2045" i="20"/>
  <c r="M2045" i="20" s="1"/>
  <c r="K1415" i="20"/>
  <c r="M1415" i="20" s="1"/>
  <c r="K1359" i="20"/>
  <c r="K1886" i="20"/>
  <c r="M1886" i="20" s="1"/>
  <c r="K1138" i="20"/>
  <c r="K757" i="20"/>
  <c r="M757" i="20" s="1"/>
  <c r="K1960" i="20"/>
  <c r="M1960" i="20" s="1"/>
  <c r="K1095" i="20"/>
  <c r="M1095" i="20" s="1"/>
  <c r="K707" i="20"/>
  <c r="K36" i="20"/>
  <c r="M36" i="20" s="1"/>
  <c r="K697" i="20"/>
  <c r="M697" i="20" s="1"/>
  <c r="K858" i="20"/>
  <c r="M858" i="20" s="1"/>
  <c r="K490" i="20"/>
  <c r="M490" i="20" s="1"/>
  <c r="K853" i="20"/>
  <c r="M853" i="20" s="1"/>
  <c r="K2137" i="20"/>
  <c r="K521" i="20"/>
  <c r="K1126" i="20"/>
  <c r="K1842" i="20"/>
  <c r="M1842" i="20" s="1"/>
  <c r="K1296" i="20"/>
  <c r="M1296" i="20" s="1"/>
  <c r="K487" i="20"/>
  <c r="M487" i="20" s="1"/>
  <c r="K840" i="20"/>
  <c r="M840" i="20" s="1"/>
  <c r="K1354" i="20"/>
  <c r="M1354" i="20" s="1"/>
  <c r="K1622" i="20"/>
  <c r="M1622" i="20" s="1"/>
  <c r="K897" i="20"/>
  <c r="K1336" i="20"/>
  <c r="M1336" i="20" s="1"/>
  <c r="K258" i="20"/>
  <c r="M258" i="20" s="1"/>
  <c r="K220" i="20"/>
  <c r="M220" i="20" s="1"/>
  <c r="K243" i="20"/>
  <c r="K1538" i="20"/>
  <c r="M1538" i="20" s="1"/>
  <c r="K1505" i="20"/>
  <c r="M1505" i="20" s="1"/>
  <c r="K215" i="20"/>
  <c r="K1394" i="20"/>
  <c r="M1394" i="20" s="1"/>
  <c r="K166" i="20"/>
  <c r="M166" i="20" s="1"/>
  <c r="K1470" i="20"/>
  <c r="M1470" i="20" s="1"/>
  <c r="K684" i="20"/>
  <c r="M684" i="20" s="1"/>
  <c r="K1570" i="20"/>
  <c r="K2087" i="20"/>
  <c r="M2087" i="20" s="1"/>
  <c r="K140" i="20"/>
  <c r="M140" i="20" s="1"/>
  <c r="K342" i="20"/>
  <c r="M342" i="20" s="1"/>
  <c r="K1066" i="20"/>
  <c r="M1066" i="20" s="1"/>
  <c r="K415" i="20"/>
  <c r="M415" i="20" s="1"/>
  <c r="K780" i="20"/>
  <c r="M780" i="20" s="1"/>
  <c r="K928" i="20"/>
  <c r="M928" i="20" s="1"/>
  <c r="K1196" i="20"/>
  <c r="M1196" i="20" s="1"/>
  <c r="K1380" i="20"/>
  <c r="M1380" i="20" s="1"/>
  <c r="K820" i="20"/>
  <c r="M820" i="20" s="1"/>
  <c r="K1542" i="20"/>
  <c r="M1542" i="20" s="1"/>
  <c r="K484" i="20"/>
  <c r="M484" i="20" s="1"/>
  <c r="K222" i="20"/>
  <c r="M222" i="20" s="1"/>
  <c r="K999" i="20"/>
  <c r="M999" i="20" s="1"/>
  <c r="K1186" i="20"/>
  <c r="K806" i="20"/>
  <c r="M806" i="20" s="1"/>
  <c r="K916" i="20"/>
  <c r="K1956" i="20"/>
  <c r="M1956" i="20" s="1"/>
  <c r="K1428" i="20"/>
  <c r="M1428" i="20" s="1"/>
  <c r="K863" i="20"/>
  <c r="M863" i="20" s="1"/>
  <c r="K1430" i="20"/>
  <c r="M1430" i="20" s="1"/>
  <c r="K1585" i="20"/>
  <c r="M1585" i="20" s="1"/>
  <c r="K1930" i="20"/>
  <c r="M1930" i="20" s="1"/>
  <c r="K992" i="20"/>
  <c r="M992" i="20" s="1"/>
  <c r="K1995" i="20"/>
  <c r="M1995" i="20" s="1"/>
  <c r="K1455" i="20"/>
  <c r="M1455" i="20" s="1"/>
  <c r="K1798" i="20"/>
  <c r="M1798" i="20" s="1"/>
  <c r="K1838" i="20"/>
  <c r="K386" i="20"/>
  <c r="M386" i="20" s="1"/>
  <c r="K690" i="20"/>
  <c r="M690" i="20" s="1"/>
  <c r="K2158" i="20"/>
  <c r="M2158" i="20" s="1"/>
  <c r="K1023" i="20"/>
  <c r="M1023" i="20" s="1"/>
  <c r="K1217" i="20"/>
  <c r="M1217" i="20" s="1"/>
  <c r="K1539" i="20"/>
  <c r="M1539" i="20" s="1"/>
  <c r="K1291" i="20"/>
  <c r="M1291" i="20" s="1"/>
  <c r="K2016" i="20"/>
  <c r="K371" i="20"/>
  <c r="M371" i="20" s="1"/>
  <c r="K616" i="20"/>
  <c r="M616" i="20" s="1"/>
  <c r="K306" i="20"/>
  <c r="M306" i="20" s="1"/>
  <c r="K2110" i="20"/>
  <c r="M2110" i="20" s="1"/>
  <c r="K1363" i="20"/>
  <c r="M1363" i="20" s="1"/>
  <c r="K5" i="20"/>
  <c r="M5" i="20" s="1"/>
  <c r="K1653" i="20"/>
  <c r="M1653" i="20" s="1"/>
  <c r="K1574" i="20"/>
  <c r="K1310" i="20"/>
  <c r="M1310" i="20" s="1"/>
  <c r="K721" i="20"/>
  <c r="M721" i="20" s="1"/>
  <c r="K1299" i="20"/>
  <c r="M1299" i="20" s="1"/>
  <c r="K907" i="20"/>
  <c r="M907" i="20" s="1"/>
  <c r="K2081" i="20"/>
  <c r="K1371" i="20"/>
  <c r="M1371" i="20" s="1"/>
  <c r="K1448" i="20"/>
  <c r="M1448" i="20" s="1"/>
  <c r="K1954" i="20"/>
  <c r="K1891" i="20"/>
  <c r="M1891" i="20" s="1"/>
  <c r="K421" i="20"/>
  <c r="M421" i="20" s="1"/>
  <c r="K235" i="20"/>
  <c r="K972" i="20"/>
  <c r="M972" i="20" s="1"/>
  <c r="K1556" i="20"/>
  <c r="M1556" i="20" s="1"/>
  <c r="K21" i="20"/>
  <c r="M21" i="20" s="1"/>
  <c r="K769" i="20"/>
  <c r="K1274" i="20"/>
  <c r="M1274" i="20" s="1"/>
  <c r="K101" i="20"/>
  <c r="K1451" i="20"/>
  <c r="M1451" i="20" s="1"/>
  <c r="K712" i="20"/>
  <c r="M712" i="20" s="1"/>
  <c r="K1391" i="20"/>
  <c r="M1391" i="20" s="1"/>
  <c r="K402" i="20"/>
  <c r="M402" i="20" s="1"/>
  <c r="K2113" i="20"/>
  <c r="M2113" i="20" s="1"/>
  <c r="K179" i="20"/>
  <c r="M179" i="20" s="1"/>
  <c r="K1401" i="20"/>
  <c r="K2003" i="20"/>
  <c r="M2003" i="20" s="1"/>
  <c r="K8" i="20"/>
  <c r="M8" i="20" s="1"/>
  <c r="K1553" i="20"/>
  <c r="M1553" i="20" s="1"/>
  <c r="K1241" i="20"/>
  <c r="M1241" i="20" s="1"/>
  <c r="K736" i="20"/>
  <c r="K1687" i="20"/>
  <c r="M1687" i="20" s="1"/>
  <c r="K1975" i="20"/>
  <c r="K588" i="20"/>
  <c r="M588" i="20" s="1"/>
  <c r="K1777" i="20"/>
  <c r="M1777" i="20" s="1"/>
  <c r="K1914" i="20"/>
  <c r="M1914" i="20" s="1"/>
  <c r="K65" i="20"/>
  <c r="M65" i="20" s="1"/>
  <c r="K2119" i="20"/>
  <c r="K1835" i="20"/>
  <c r="K1678" i="20"/>
  <c r="M1678" i="20" s="1"/>
  <c r="K1257" i="20"/>
  <c r="K1137" i="20"/>
  <c r="M1137" i="20" s="1"/>
  <c r="K512" i="20"/>
  <c r="M512" i="20" s="1"/>
  <c r="K756" i="20"/>
  <c r="M756" i="20" s="1"/>
  <c r="K441" i="20"/>
  <c r="M441" i="20" s="1"/>
  <c r="K700" i="20"/>
  <c r="M700" i="20" s="1"/>
  <c r="K1644" i="20"/>
  <c r="K1077" i="20"/>
  <c r="M1077" i="20" s="1"/>
  <c r="K1335" i="20"/>
  <c r="M1335" i="20" s="1"/>
  <c r="K891" i="20"/>
  <c r="K1460" i="20"/>
  <c r="M1460" i="20" s="1"/>
  <c r="K648" i="20"/>
  <c r="M648" i="20" s="1"/>
  <c r="K1819" i="20"/>
  <c r="M1819" i="20" s="1"/>
  <c r="K1962" i="20"/>
  <c r="M1962" i="20" s="1"/>
  <c r="K738" i="20"/>
  <c r="M738" i="20" s="1"/>
  <c r="K455" i="20"/>
  <c r="M455" i="20" s="1"/>
  <c r="K1843" i="20"/>
  <c r="M1843" i="20" s="1"/>
  <c r="K668" i="20"/>
  <c r="M668" i="20" s="1"/>
  <c r="K1116" i="20"/>
  <c r="M1116" i="20" s="1"/>
  <c r="K1969" i="20"/>
  <c r="M1969" i="20" s="1"/>
  <c r="K51" i="20"/>
  <c r="M51" i="20" s="1"/>
  <c r="K822" i="20"/>
  <c r="M822" i="20" s="1"/>
  <c r="K753" i="20"/>
  <c r="K2018" i="20"/>
  <c r="M2018" i="20" s="1"/>
  <c r="K1875" i="20"/>
  <c r="M1875" i="20" s="1"/>
  <c r="K1472" i="20"/>
  <c r="K1562" i="20"/>
  <c r="M1562" i="20" s="1"/>
  <c r="K2010" i="20"/>
  <c r="M2010" i="20" s="1"/>
  <c r="K1188" i="20"/>
  <c r="K911" i="20"/>
  <c r="M911" i="20" s="1"/>
  <c r="K646" i="20"/>
  <c r="M646" i="20" s="1"/>
  <c r="K734" i="20"/>
  <c r="M734" i="20" s="1"/>
  <c r="K1980" i="20"/>
  <c r="K55" i="20"/>
  <c r="M55" i="20" s="1"/>
  <c r="K1919" i="20"/>
  <c r="M1919" i="20" s="1"/>
  <c r="K1045" i="20"/>
  <c r="M1045" i="20" s="1"/>
  <c r="K1727" i="20"/>
  <c r="K1561" i="20"/>
  <c r="K998" i="20"/>
  <c r="K1593" i="20"/>
  <c r="M1593" i="20" s="1"/>
  <c r="K758" i="20"/>
  <c r="M758" i="20" s="1"/>
  <c r="K250" i="20"/>
  <c r="M250" i="20" s="1"/>
  <c r="K2015" i="20"/>
  <c r="K954" i="20"/>
  <c r="M954" i="20" s="1"/>
  <c r="K716" i="20"/>
  <c r="M716" i="20" s="1"/>
  <c r="K255" i="20"/>
  <c r="M255" i="20" s="1"/>
  <c r="K1464" i="20"/>
  <c r="M1464" i="20" s="1"/>
  <c r="K427" i="20"/>
  <c r="M427" i="20" s="1"/>
  <c r="K1327" i="20"/>
  <c r="K1959" i="20"/>
  <c r="K1506" i="20"/>
  <c r="M1506" i="20" s="1"/>
  <c r="K1812" i="20"/>
  <c r="M1812" i="20" s="1"/>
  <c r="K1900" i="20"/>
  <c r="M1900" i="20" s="1"/>
  <c r="K1865" i="20"/>
  <c r="K246" i="20"/>
  <c r="M246" i="20" s="1"/>
  <c r="K1219" i="20"/>
  <c r="M1219" i="20" s="1"/>
  <c r="K926" i="20"/>
  <c r="M926" i="20" s="1"/>
  <c r="K798" i="20"/>
  <c r="M798" i="20" s="1"/>
  <c r="K1076" i="20"/>
  <c r="M1076" i="20" s="1"/>
  <c r="K1517" i="20"/>
  <c r="M1517" i="20" s="1"/>
  <c r="K569" i="20"/>
  <c r="M569" i="20" s="1"/>
  <c r="K547" i="20"/>
  <c r="M547" i="20" s="1"/>
  <c r="K870" i="20"/>
  <c r="M870" i="20" s="1"/>
  <c r="K108" i="20"/>
  <c r="M108" i="20" s="1"/>
  <c r="K2071" i="20"/>
  <c r="M2071" i="20" s="1"/>
  <c r="K436" i="20"/>
  <c r="M436" i="20" s="1"/>
  <c r="K660" i="20"/>
  <c r="M660" i="20" s="1"/>
  <c r="K618" i="20"/>
  <c r="M618" i="20" s="1"/>
  <c r="K1309" i="20"/>
  <c r="M1309" i="20" s="1"/>
  <c r="K248" i="20"/>
  <c r="M248" i="20" s="1"/>
  <c r="K152" i="20"/>
  <c r="M152" i="20" s="1"/>
  <c r="K2014" i="20"/>
  <c r="M2014" i="20" s="1"/>
  <c r="K2054" i="20"/>
  <c r="K1879" i="20"/>
  <c r="M1879" i="20" s="1"/>
  <c r="K1523" i="20"/>
  <c r="M1523" i="20" s="1"/>
  <c r="K1267" i="20"/>
  <c r="M1267" i="20" s="1"/>
  <c r="K316" i="20"/>
  <c r="M316" i="20" s="1"/>
  <c r="K613" i="20"/>
  <c r="M613" i="20" s="1"/>
  <c r="K334" i="20"/>
  <c r="M334" i="20" s="1"/>
  <c r="K920" i="20"/>
  <c r="M920" i="20" s="1"/>
  <c r="K2078" i="20"/>
  <c r="M2078" i="20" s="1"/>
  <c r="K1055" i="20"/>
  <c r="M1055" i="20" s="1"/>
  <c r="K1681" i="20"/>
  <c r="K2082" i="20"/>
  <c r="M2082" i="20" s="1"/>
  <c r="K341" i="20"/>
  <c r="K404" i="20"/>
  <c r="K2125" i="20"/>
  <c r="M2125" i="20" s="1"/>
  <c r="K917" i="20"/>
  <c r="M917" i="20" s="1"/>
  <c r="K2061" i="20"/>
  <c r="K1206" i="20"/>
  <c r="M1206" i="20" s="1"/>
  <c r="K1490" i="20"/>
  <c r="M1490" i="20" s="1"/>
  <c r="K964" i="20"/>
  <c r="M964" i="20" s="1"/>
  <c r="K686" i="20"/>
  <c r="M686" i="20" s="1"/>
  <c r="K841" i="20"/>
  <c r="K1226" i="20"/>
  <c r="M1226" i="20" s="1"/>
  <c r="K1978" i="20"/>
  <c r="M1978" i="20" s="1"/>
  <c r="K50" i="20"/>
  <c r="M50" i="20" s="1"/>
  <c r="K821" i="20"/>
  <c r="M821" i="20" s="1"/>
  <c r="K2067" i="20"/>
  <c r="M2067" i="20" s="1"/>
  <c r="K53" i="20"/>
  <c r="M53" i="20" s="1"/>
  <c r="K1446" i="20"/>
  <c r="K1754" i="20"/>
  <c r="K1053" i="20"/>
  <c r="M1053" i="20" s="1"/>
  <c r="K1756" i="20"/>
  <c r="M1756" i="20" s="1"/>
  <c r="K1098" i="20"/>
  <c r="M1098" i="20" s="1"/>
  <c r="K110" i="20"/>
  <c r="M110" i="20" s="1"/>
  <c r="K90" i="20"/>
  <c r="M90" i="20" s="1"/>
  <c r="K2128" i="20"/>
  <c r="M2128" i="20" s="1"/>
  <c r="K2133" i="20"/>
  <c r="K1388" i="20"/>
  <c r="M1388" i="20" s="1"/>
  <c r="K193" i="20"/>
  <c r="K43" i="20"/>
  <c r="M43" i="20" s="1"/>
  <c r="K1065" i="20"/>
  <c r="M1065" i="20" s="1"/>
  <c r="K1701" i="20"/>
  <c r="K1827" i="20"/>
  <c r="K1132" i="20"/>
  <c r="M1132" i="20" s="1"/>
  <c r="K1046" i="20"/>
  <c r="M1046" i="20" s="1"/>
  <c r="K1743" i="20"/>
  <c r="M1743" i="20" s="1"/>
  <c r="K709" i="20"/>
  <c r="M709" i="20" s="1"/>
  <c r="K1858" i="20"/>
  <c r="M1858" i="20" s="1"/>
  <c r="K1829" i="20"/>
  <c r="M1829" i="20" s="1"/>
  <c r="K1043" i="20"/>
  <c r="M1043" i="20" s="1"/>
  <c r="K1087" i="20"/>
  <c r="M1087" i="20" s="1"/>
  <c r="K2076" i="20"/>
  <c r="M2076" i="20" s="1"/>
  <c r="K324" i="20"/>
  <c r="M324" i="20" s="1"/>
  <c r="K950" i="20"/>
  <c r="M950" i="20" s="1"/>
  <c r="K281" i="20"/>
  <c r="M281" i="20" s="1"/>
  <c r="K1259" i="20"/>
  <c r="M1259" i="20" s="1"/>
  <c r="K1551" i="20"/>
  <c r="M1551" i="20" s="1"/>
  <c r="K1920" i="20"/>
  <c r="K1251" i="20"/>
  <c r="M1251" i="20" s="1"/>
  <c r="K1258" i="20"/>
  <c r="M1258" i="20" s="1"/>
  <c r="K91" i="20"/>
  <c r="K1728" i="20"/>
  <c r="M1728" i="20" s="1"/>
  <c r="K373" i="20"/>
  <c r="K1871" i="20"/>
  <c r="M1871" i="20" s="1"/>
  <c r="K2031" i="20"/>
  <c r="M2031" i="20" s="1"/>
  <c r="K1384" i="20"/>
  <c r="M1384" i="20" s="1"/>
  <c r="K1767" i="20"/>
  <c r="M1767" i="20" s="1"/>
  <c r="K886" i="20"/>
  <c r="M886" i="20" s="1"/>
  <c r="K1400" i="20"/>
  <c r="M1400" i="20" s="1"/>
  <c r="K952" i="20"/>
  <c r="M952" i="20" s="1"/>
  <c r="K1168" i="20"/>
  <c r="M1168" i="20" s="1"/>
  <c r="K1314" i="20"/>
  <c r="M1314" i="20" s="1"/>
  <c r="K1816" i="20"/>
  <c r="M1816" i="20" s="1"/>
  <c r="K669" i="20"/>
  <c r="M669" i="20" s="1"/>
  <c r="K115" i="20"/>
  <c r="K1650" i="20"/>
  <c r="M1650" i="20" s="1"/>
  <c r="K1409" i="20"/>
  <c r="M1409" i="20" s="1"/>
  <c r="K183" i="20"/>
  <c r="M183" i="20" s="1"/>
  <c r="K1128" i="20"/>
  <c r="M1128" i="20" s="1"/>
  <c r="K1279" i="20"/>
  <c r="M1279" i="20" s="1"/>
  <c r="K1667" i="20"/>
  <c r="M1667" i="20" s="1"/>
  <c r="K1800" i="20"/>
  <c r="M1800" i="20" s="1"/>
  <c r="K1018" i="20"/>
  <c r="M1018" i="20" s="1"/>
  <c r="K859" i="20"/>
  <c r="M859" i="20" s="1"/>
  <c r="K1853" i="20"/>
  <c r="M1853" i="20" s="1"/>
  <c r="K381" i="20"/>
  <c r="M381" i="20" s="1"/>
  <c r="K1429" i="20"/>
  <c r="M1429" i="20" s="1"/>
  <c r="K1420" i="20"/>
  <c r="M1420" i="20" s="1"/>
  <c r="K150" i="20"/>
  <c r="M150" i="20" s="1"/>
  <c r="K1535" i="20"/>
  <c r="K1306" i="20"/>
  <c r="M1306" i="20" s="1"/>
  <c r="K1485" i="20"/>
  <c r="M1485" i="20" s="1"/>
  <c r="K900" i="20"/>
  <c r="M900" i="20" s="1"/>
  <c r="K548" i="20"/>
  <c r="K488" i="20"/>
  <c r="M488" i="20" s="1"/>
  <c r="K1533" i="20"/>
  <c r="M1533" i="20" s="1"/>
  <c r="K107" i="20"/>
  <c r="M107" i="20" s="1"/>
  <c r="K1788" i="20"/>
  <c r="K1270" i="20"/>
  <c r="M1270" i="20" s="1"/>
  <c r="K265" i="20"/>
  <c r="M265" i="20" s="1"/>
  <c r="K1724" i="20"/>
  <c r="M1724" i="20" s="1"/>
  <c r="K1406" i="20"/>
  <c r="M1406" i="20" s="1"/>
  <c r="K284" i="20"/>
  <c r="K505" i="20"/>
  <c r="M505" i="20" s="1"/>
  <c r="K1108" i="20"/>
  <c r="K37" i="20"/>
  <c r="K401" i="20"/>
  <c r="K1262" i="20"/>
  <c r="M1262" i="20" s="1"/>
  <c r="K1583" i="20"/>
  <c r="M1583" i="20" s="1"/>
  <c r="K1142" i="20"/>
  <c r="M1142" i="20" s="1"/>
  <c r="K2044" i="20"/>
  <c r="K839" i="20"/>
  <c r="M839" i="20" s="1"/>
  <c r="K827" i="20"/>
  <c r="M827" i="20" s="1"/>
  <c r="K63" i="20"/>
  <c r="M63" i="20" s="1"/>
  <c r="K357" i="20"/>
  <c r="K988" i="20"/>
  <c r="M988" i="20" s="1"/>
  <c r="K228" i="20"/>
  <c r="M228" i="20" s="1"/>
  <c r="K1747" i="20"/>
  <c r="M1747" i="20" s="1"/>
  <c r="K633" i="20"/>
  <c r="M633" i="20" s="1"/>
  <c r="K2143" i="20"/>
  <c r="M2143" i="20" s="1"/>
  <c r="K971" i="20"/>
  <c r="M971" i="20" s="1"/>
  <c r="K1412" i="20"/>
  <c r="M1412" i="20" s="1"/>
  <c r="K201" i="20"/>
  <c r="K1224" i="20"/>
  <c r="M1224" i="20" s="1"/>
  <c r="K1531" i="20"/>
  <c r="M1531" i="20" s="1"/>
  <c r="K1690" i="20"/>
  <c r="M1690" i="20" s="1"/>
  <c r="K1791" i="20"/>
  <c r="M1791" i="20" s="1"/>
  <c r="K2074" i="20"/>
  <c r="M2074" i="20" s="1"/>
  <c r="K1118" i="20"/>
  <c r="M1118" i="20" s="1"/>
  <c r="K1738" i="20"/>
  <c r="M1738" i="20" s="1"/>
  <c r="K2055" i="20"/>
  <c r="M2055" i="20" s="1"/>
  <c r="K1691" i="20"/>
  <c r="M1691" i="20" s="1"/>
  <c r="K1277" i="20"/>
  <c r="M1277" i="20" s="1"/>
  <c r="K1824" i="20"/>
  <c r="M1824" i="20" s="1"/>
  <c r="K1096" i="20"/>
  <c r="K451" i="20"/>
  <c r="M451" i="20" s="1"/>
  <c r="K317" i="20"/>
  <c r="M317" i="20" s="1"/>
  <c r="K1790" i="20"/>
  <c r="M1790" i="20" s="1"/>
  <c r="K2127" i="20"/>
  <c r="M2127" i="20" s="1"/>
  <c r="K1495" i="20"/>
  <c r="M1495" i="20" s="1"/>
  <c r="K1119" i="20"/>
  <c r="M1119" i="20" s="1"/>
  <c r="K1248" i="20"/>
  <c r="M1248" i="20" s="1"/>
  <c r="K2108" i="20"/>
  <c r="K1047" i="20"/>
  <c r="M1047" i="20" s="1"/>
  <c r="K557" i="20"/>
  <c r="M557" i="20" s="1"/>
  <c r="K1947" i="20"/>
  <c r="M1947" i="20" s="1"/>
  <c r="K24" i="20"/>
  <c r="M24" i="20" s="1"/>
  <c r="K1652" i="20"/>
  <c r="M1652" i="20" s="1"/>
  <c r="K1439" i="20"/>
  <c r="K1548" i="20"/>
  <c r="M1548" i="20" s="1"/>
  <c r="K1595" i="20"/>
  <c r="M1595" i="20" s="1"/>
  <c r="K850" i="20"/>
  <c r="M850" i="20" s="1"/>
  <c r="K2159" i="20"/>
  <c r="M2159" i="20" s="1"/>
  <c r="K384" i="20"/>
  <c r="M384" i="20" s="1"/>
  <c r="K260" i="20"/>
  <c r="K1527" i="20"/>
  <c r="M1527" i="20" s="1"/>
  <c r="K1191" i="20"/>
  <c r="K899" i="20"/>
  <c r="M899" i="20" s="1"/>
  <c r="K1741" i="20"/>
  <c r="K1832" i="20"/>
  <c r="M1832" i="20" s="1"/>
  <c r="K1237" i="20"/>
  <c r="M1237" i="20" s="1"/>
  <c r="K1938" i="20"/>
  <c r="K335" i="20"/>
  <c r="M335" i="20" s="1"/>
  <c r="K321" i="20"/>
  <c r="M321" i="20" s="1"/>
  <c r="K1317" i="20"/>
  <c r="M1317" i="20" s="1"/>
  <c r="K1496" i="20"/>
  <c r="M1496" i="20" s="1"/>
  <c r="K2027" i="20"/>
  <c r="M2027" i="20" s="1"/>
  <c r="K1830" i="20"/>
  <c r="M1830" i="20" s="1"/>
  <c r="K1633" i="20"/>
  <c r="M1633" i="20" s="1"/>
  <c r="K1613" i="20"/>
  <c r="K343" i="20"/>
  <c r="M343" i="20" s="1"/>
  <c r="K1357" i="20"/>
  <c r="M1357" i="20" s="1"/>
  <c r="K1179" i="20"/>
  <c r="M1179" i="20" s="1"/>
  <c r="K805" i="20"/>
  <c r="K955" i="20"/>
  <c r="M955" i="20" s="1"/>
  <c r="K1873" i="20"/>
  <c r="M1873" i="20" s="1"/>
  <c r="K587" i="20"/>
  <c r="M587" i="20" s="1"/>
  <c r="K525" i="20"/>
  <c r="M525" i="20" s="1"/>
  <c r="K759" i="20"/>
  <c r="K528" i="20"/>
  <c r="M528" i="20" s="1"/>
  <c r="K1522" i="20"/>
  <c r="M1522" i="20" s="1"/>
  <c r="K1898" i="20"/>
  <c r="M1898" i="20" s="1"/>
  <c r="K1375" i="20"/>
  <c r="M1375" i="20" s="1"/>
  <c r="K319" i="20"/>
  <c r="M319" i="20" s="1"/>
  <c r="K1748" i="20"/>
  <c r="M1748" i="20" s="1"/>
  <c r="K981" i="20"/>
  <c r="K470" i="20"/>
  <c r="M470" i="20" s="1"/>
  <c r="K866" i="20"/>
  <c r="M866" i="20" s="1"/>
  <c r="K1557" i="20"/>
  <c r="K1247" i="20"/>
  <c r="M1247" i="20" s="1"/>
  <c r="K1473" i="20"/>
  <c r="M1473" i="20" s="1"/>
  <c r="K629" i="20"/>
  <c r="M629" i="20" s="1"/>
  <c r="K2042" i="20"/>
  <c r="M2042" i="20" s="1"/>
  <c r="K687" i="20"/>
  <c r="M687" i="20" s="1"/>
  <c r="K1820" i="20"/>
  <c r="M1820" i="20" s="1"/>
  <c r="K1330" i="20"/>
  <c r="M1330" i="20" s="1"/>
  <c r="K1931" i="20"/>
  <c r="K2072" i="20"/>
  <c r="M2072" i="20" s="1"/>
  <c r="K469" i="20"/>
  <c r="M469" i="20" s="1"/>
  <c r="K1605" i="20"/>
  <c r="M1605" i="20" s="1"/>
  <c r="K2150" i="20"/>
  <c r="M2150" i="20" s="1"/>
  <c r="K167" i="20"/>
  <c r="M167" i="20" s="1"/>
  <c r="K2157" i="20"/>
  <c r="M2157" i="20" s="1"/>
  <c r="K347" i="20"/>
  <c r="M347" i="20" s="1"/>
  <c r="K1240" i="20"/>
  <c r="K2156" i="20"/>
  <c r="M2156" i="20" s="1"/>
  <c r="K1866" i="20"/>
  <c r="M1866" i="20" s="1"/>
  <c r="K680" i="20"/>
  <c r="M680" i="20" s="1"/>
  <c r="K696" i="20"/>
  <c r="M696" i="20" s="1"/>
  <c r="K225" i="20"/>
  <c r="K740" i="20"/>
  <c r="M740" i="20" s="1"/>
  <c r="K1149" i="20"/>
  <c r="M1149" i="20" s="1"/>
  <c r="K676" i="20"/>
  <c r="M676" i="20" s="1"/>
  <c r="K585" i="20"/>
  <c r="M585" i="20" s="1"/>
  <c r="K533" i="20"/>
  <c r="K377" i="20"/>
  <c r="M377" i="20" s="1"/>
  <c r="K81" i="20"/>
  <c r="M81" i="20" s="1"/>
  <c r="K727" i="20"/>
  <c r="M727" i="20" s="1"/>
  <c r="K507" i="20"/>
  <c r="M507" i="20" s="1"/>
  <c r="K1434" i="20"/>
  <c r="M1434" i="20" s="1"/>
  <c r="K1860" i="20"/>
  <c r="M1860" i="20" s="1"/>
  <c r="K1805" i="20"/>
  <c r="M1805" i="20" s="1"/>
  <c r="K2069" i="20"/>
  <c r="K571" i="20"/>
  <c r="M571" i="20" s="1"/>
  <c r="K1500" i="20"/>
  <c r="K1131" i="20"/>
  <c r="M1131" i="20" s="1"/>
  <c r="K776" i="20"/>
  <c r="K1774" i="20"/>
  <c r="M1774" i="20" s="1"/>
  <c r="K106" i="20"/>
  <c r="M106" i="20" s="1"/>
  <c r="K842" i="20"/>
  <c r="M842" i="20" s="1"/>
  <c r="K1925" i="20"/>
  <c r="M1925" i="20" s="1"/>
  <c r="K2099" i="20"/>
  <c r="M2099" i="20" s="1"/>
  <c r="K1607" i="20"/>
  <c r="M1607" i="20" s="1"/>
  <c r="K1626" i="20"/>
  <c r="M1626" i="20" s="1"/>
  <c r="K1749" i="20"/>
  <c r="K2013" i="20"/>
  <c r="M2013" i="20" s="1"/>
  <c r="K407" i="20"/>
  <c r="M407" i="20" s="1"/>
  <c r="K2046" i="20"/>
  <c r="M2046" i="20" s="1"/>
  <c r="K247" i="20"/>
  <c r="M247" i="20" s="1"/>
  <c r="K793" i="20"/>
  <c r="M793" i="20" s="1"/>
  <c r="K1619" i="20"/>
  <c r="M1619" i="20" s="1"/>
  <c r="K1328" i="20"/>
  <c r="M1328" i="20" s="1"/>
  <c r="K1729" i="20"/>
  <c r="M1729" i="20" s="1"/>
  <c r="K435" i="20"/>
  <c r="M435" i="20" s="1"/>
  <c r="K624" i="20"/>
  <c r="M624" i="20" s="1"/>
  <c r="K606" i="20"/>
  <c r="M606" i="20" s="1"/>
  <c r="K1637" i="20"/>
  <c r="K244" i="20"/>
  <c r="M244" i="20" s="1"/>
  <c r="K810" i="20"/>
  <c r="K584" i="20"/>
  <c r="M584" i="20" s="1"/>
  <c r="K1263" i="20"/>
  <c r="M1263" i="20" s="1"/>
  <c r="K904" i="20"/>
  <c r="M904" i="20" s="1"/>
  <c r="K1167" i="20"/>
  <c r="M1167" i="20" s="1"/>
  <c r="K795" i="20"/>
  <c r="M795" i="20" s="1"/>
  <c r="K1125" i="20"/>
  <c r="M1125" i="20" s="1"/>
  <c r="K893" i="20"/>
  <c r="M893" i="20" s="1"/>
  <c r="K2091" i="20"/>
  <c r="K691" i="20"/>
  <c r="K299" i="20"/>
  <c r="M299" i="20" s="1"/>
  <c r="K730" i="20"/>
  <c r="M730" i="20" s="1"/>
  <c r="K1036" i="20"/>
  <c r="M1036" i="20" s="1"/>
  <c r="K774" i="20"/>
  <c r="K598" i="20"/>
  <c r="M598" i="20" s="1"/>
  <c r="K1305" i="20"/>
  <c r="M1305" i="20" s="1"/>
  <c r="K2073" i="20"/>
  <c r="M2073" i="20" s="1"/>
  <c r="K787" i="20"/>
  <c r="M787" i="20" s="1"/>
  <c r="K202" i="20"/>
  <c r="K854" i="20"/>
  <c r="M854" i="20" s="1"/>
  <c r="K1617" i="20"/>
  <c r="M1617" i="20" s="1"/>
  <c r="K1624" i="20"/>
  <c r="M1624" i="20" s="1"/>
  <c r="K1365" i="20"/>
  <c r="K1457" i="20"/>
  <c r="M1457" i="20" s="1"/>
  <c r="K1501" i="20"/>
  <c r="M1501" i="20" s="1"/>
  <c r="K1486" i="20"/>
  <c r="K2084" i="20"/>
  <c r="M2084" i="20" s="1"/>
  <c r="K1437" i="20"/>
  <c r="M1437" i="20" s="1"/>
  <c r="K1340" i="20"/>
  <c r="M1340" i="20" s="1"/>
  <c r="K1410" i="20"/>
  <c r="M1410" i="20" s="1"/>
  <c r="K1094" i="20"/>
  <c r="M1094" i="20" s="1"/>
  <c r="K943" i="20"/>
  <c r="M943" i="20" s="1"/>
  <c r="K307" i="20"/>
  <c r="M307" i="20" s="1"/>
  <c r="K1133" i="20"/>
  <c r="M1133" i="20" s="1"/>
  <c r="K675" i="20"/>
  <c r="K1761" i="20"/>
  <c r="M1761" i="20" s="1"/>
  <c r="K1269" i="20"/>
  <c r="K2092" i="20"/>
  <c r="M2092" i="20" s="1"/>
  <c r="K366" i="20"/>
  <c r="M366" i="20" s="1"/>
  <c r="K1732" i="20"/>
  <c r="M1732" i="20" s="1"/>
  <c r="K860" i="20"/>
  <c r="M860" i="20" s="1"/>
  <c r="K1073" i="20"/>
  <c r="M1073" i="20" s="1"/>
  <c r="K620" i="20"/>
  <c r="M620" i="20" s="1"/>
  <c r="K1339" i="20"/>
  <c r="M1339" i="20" s="1"/>
  <c r="K1645" i="20"/>
  <c r="K929" i="20"/>
  <c r="M929" i="20" s="1"/>
  <c r="K2008" i="20"/>
  <c r="M2008" i="20" s="1"/>
  <c r="K1154" i="20"/>
  <c r="M1154" i="20" s="1"/>
  <c r="K930" i="20"/>
  <c r="M930" i="20" s="1"/>
  <c r="K292" i="20"/>
  <c r="M292" i="20" s="1"/>
  <c r="K2107" i="20"/>
  <c r="K1022" i="20"/>
  <c r="M1022" i="20" s="1"/>
  <c r="K766" i="20"/>
  <c r="M766" i="20" s="1"/>
  <c r="K600" i="20"/>
  <c r="M600" i="20" s="1"/>
  <c r="K1402" i="20"/>
  <c r="K1436" i="20"/>
  <c r="M1436" i="20" s="1"/>
  <c r="K1546" i="20"/>
  <c r="M1546" i="20" s="1"/>
  <c r="K1070" i="20"/>
  <c r="M1070" i="20" s="1"/>
  <c r="K32" i="20"/>
  <c r="M32" i="20" s="1"/>
  <c r="K978" i="20"/>
  <c r="M978" i="20" s="1"/>
  <c r="K182" i="20"/>
  <c r="M182" i="20" s="1"/>
  <c r="K162" i="20"/>
  <c r="M162" i="20" s="1"/>
  <c r="K1795" i="20"/>
  <c r="M1795" i="20" s="1"/>
  <c r="K867" i="20"/>
  <c r="M867" i="20" s="1"/>
  <c r="K814" i="20"/>
  <c r="K1588" i="20"/>
  <c r="M1588" i="20" s="1"/>
  <c r="K737" i="20"/>
  <c r="K1558" i="20"/>
  <c r="M1558" i="20" s="1"/>
  <c r="K1568" i="20"/>
  <c r="M1568" i="20" s="1"/>
  <c r="K884" i="20"/>
  <c r="M884" i="20" s="1"/>
  <c r="K1864" i="20"/>
  <c r="M1864" i="20" s="1"/>
  <c r="K2090" i="20"/>
  <c r="M2090" i="20" s="1"/>
  <c r="K1802" i="20"/>
  <c r="M1802" i="20" s="1"/>
  <c r="K414" i="20"/>
  <c r="M414" i="20" s="1"/>
  <c r="K430" i="20"/>
  <c r="M430" i="20" s="1"/>
  <c r="K1682" i="20"/>
  <c r="M1682" i="20" s="1"/>
  <c r="K565" i="20"/>
  <c r="M565" i="20" s="1"/>
  <c r="K411" i="20"/>
  <c r="M411" i="20" s="1"/>
  <c r="K445" i="20"/>
  <c r="M445" i="20" s="1"/>
  <c r="K803" i="20"/>
  <c r="M803" i="20" s="1"/>
  <c r="K1374" i="20"/>
  <c r="K1112" i="20"/>
  <c r="M1112" i="20" s="1"/>
  <c r="K626" i="20"/>
  <c r="M626" i="20" s="1"/>
  <c r="K796" i="20"/>
  <c r="M796" i="20" s="1"/>
  <c r="K1785" i="20"/>
  <c r="M1785" i="20" s="1"/>
  <c r="K224" i="20"/>
  <c r="M224" i="20" s="1"/>
  <c r="K1809" i="20"/>
  <c r="K1017" i="20"/>
  <c r="M1017" i="20" s="1"/>
  <c r="K555" i="20"/>
  <c r="M555" i="20" s="1"/>
  <c r="K1525" i="20"/>
  <c r="K667" i="20"/>
  <c r="K788" i="20"/>
  <c r="M788" i="20" s="1"/>
  <c r="K1543" i="20"/>
  <c r="M1543" i="20" s="1"/>
  <c r="K576" i="20"/>
  <c r="M576" i="20" s="1"/>
  <c r="K855" i="20"/>
  <c r="M855" i="20" s="1"/>
  <c r="K1852" i="20"/>
  <c r="M1852" i="20" s="1"/>
  <c r="K1144" i="20"/>
  <c r="M1144" i="20" s="1"/>
  <c r="K1329" i="20"/>
  <c r="M1329" i="20" s="1"/>
  <c r="K1249" i="20"/>
  <c r="M1249" i="20" s="1"/>
  <c r="K485" i="20"/>
  <c r="M485" i="20" s="1"/>
  <c r="K1763" i="20"/>
  <c r="M1763" i="20" s="1"/>
  <c r="K1902" i="20"/>
  <c r="M1902" i="20" s="1"/>
  <c r="K767" i="20"/>
  <c r="M767" i="20" s="1"/>
  <c r="K397" i="20"/>
  <c r="M397" i="20" s="1"/>
  <c r="K337" i="20"/>
  <c r="M337" i="20" s="1"/>
  <c r="K1033" i="20"/>
  <c r="M1033" i="20" s="1"/>
  <c r="K829" i="20"/>
  <c r="M829" i="20" s="1"/>
  <c r="K1465" i="20"/>
  <c r="M1465" i="20" s="1"/>
  <c r="K1606" i="20"/>
  <c r="M1606" i="20" s="1"/>
  <c r="K25" i="20"/>
  <c r="K329" i="20"/>
  <c r="M329" i="20" s="1"/>
  <c r="K121" i="20"/>
  <c r="M121" i="20" s="1"/>
  <c r="K960" i="20"/>
  <c r="M960" i="20" s="1"/>
  <c r="K112" i="20"/>
  <c r="M112" i="20" s="1"/>
  <c r="K1484" i="20"/>
  <c r="M1484" i="20" s="1"/>
  <c r="K399" i="20"/>
  <c r="M399" i="20" s="1"/>
  <c r="K136" i="20"/>
  <c r="M136" i="20" s="1"/>
  <c r="K431" i="20"/>
  <c r="M431" i="20" s="1"/>
  <c r="K985" i="20"/>
  <c r="K801" i="20"/>
  <c r="M801" i="20" s="1"/>
  <c r="K426" i="20"/>
  <c r="M426" i="20" s="1"/>
  <c r="K1387" i="20"/>
  <c r="M1387" i="20" s="1"/>
  <c r="K1099" i="20"/>
  <c r="M1099" i="20" s="1"/>
  <c r="K437" i="20"/>
  <c r="M437" i="20" s="1"/>
  <c r="K674" i="20"/>
  <c r="K2023" i="20"/>
  <c r="M2023" i="20" s="1"/>
  <c r="K1665" i="20"/>
  <c r="K1592" i="20"/>
  <c r="M1592" i="20" s="1"/>
  <c r="K1367" i="20"/>
  <c r="M1367" i="20" s="1"/>
  <c r="K46" i="20"/>
  <c r="M46" i="20" s="1"/>
  <c r="K1737" i="20"/>
  <c r="M1737" i="20" s="1"/>
  <c r="K688" i="20"/>
  <c r="M688" i="20" s="1"/>
  <c r="K1612" i="20"/>
  <c r="K1963" i="20"/>
  <c r="M1963" i="20" s="1"/>
  <c r="K1640" i="20"/>
  <c r="M1640" i="20" s="1"/>
  <c r="K1779" i="20"/>
  <c r="M1779" i="20" s="1"/>
  <c r="K701" i="20"/>
  <c r="M701" i="20" s="1"/>
  <c r="K1353" i="20"/>
  <c r="M1353" i="20" s="1"/>
  <c r="K2155" i="20"/>
  <c r="M2155" i="20" s="1"/>
  <c r="K1669" i="20"/>
  <c r="M1669" i="20" s="1"/>
  <c r="K937" i="20"/>
  <c r="M937" i="20" s="1"/>
  <c r="K762" i="20"/>
  <c r="K898" i="20"/>
  <c r="M898" i="20" s="1"/>
  <c r="K1307" i="20"/>
  <c r="M1307" i="20" s="1"/>
  <c r="K1600" i="20"/>
  <c r="M1600" i="20" s="1"/>
  <c r="K1844" i="20"/>
  <c r="M1844" i="20" s="1"/>
  <c r="K621" i="20"/>
  <c r="M621" i="20" s="1"/>
  <c r="K1967" i="20"/>
  <c r="M1967" i="20" s="1"/>
  <c r="K129" i="20"/>
  <c r="M129" i="20" s="1"/>
  <c r="K589" i="20"/>
  <c r="K466" i="20"/>
  <c r="M466" i="20" s="1"/>
  <c r="K652" i="20"/>
  <c r="M652" i="20" s="1"/>
  <c r="K14" i="20"/>
  <c r="M14" i="20" s="1"/>
  <c r="K198" i="20"/>
  <c r="M198" i="20" s="1"/>
  <c r="K1735" i="20"/>
  <c r="M1735" i="20" s="1"/>
  <c r="K661" i="20"/>
  <c r="M661" i="20" s="1"/>
  <c r="K582" i="20"/>
  <c r="M582" i="20" s="1"/>
  <c r="K2121" i="20"/>
  <c r="K350" i="20"/>
  <c r="M350" i="20" s="1"/>
  <c r="K1458" i="20"/>
  <c r="M1458" i="20" s="1"/>
  <c r="K824" i="20"/>
  <c r="M824" i="20" s="1"/>
  <c r="K448" i="20"/>
  <c r="M448" i="20" s="1"/>
  <c r="K370" i="20"/>
  <c r="K1934" i="20"/>
  <c r="M1934" i="20" s="1"/>
  <c r="K1892" i="20"/>
  <c r="M1892" i="20" s="1"/>
  <c r="K354" i="20"/>
  <c r="M354" i="20" s="1"/>
  <c r="K504" i="20"/>
  <c r="M504" i="20" s="1"/>
  <c r="K406" i="20"/>
  <c r="M406" i="20" s="1"/>
  <c r="K658" i="20"/>
  <c r="M658" i="20" s="1"/>
  <c r="K1287" i="20"/>
  <c r="M1287" i="20" s="1"/>
  <c r="K362" i="20"/>
  <c r="M362" i="20" s="1"/>
  <c r="K552" i="20"/>
  <c r="M552" i="20" s="1"/>
  <c r="K752" i="20"/>
  <c r="K327" i="20"/>
  <c r="K1841" i="20"/>
  <c r="M1841" i="20" s="1"/>
  <c r="K263" i="20"/>
  <c r="M263" i="20" s="1"/>
  <c r="K874" i="20"/>
  <c r="K977" i="20"/>
  <c r="M977" i="20" s="1"/>
  <c r="K577" i="20"/>
  <c r="K634" i="20"/>
  <c r="M634" i="20" s="1"/>
  <c r="K733" i="20"/>
  <c r="M733" i="20" s="1"/>
  <c r="K493" i="20"/>
  <c r="K28" i="20"/>
  <c r="K2077" i="20"/>
  <c r="M2077" i="20" s="1"/>
  <c r="K1162" i="20"/>
  <c r="M1162" i="20" s="1"/>
  <c r="K1246" i="20"/>
  <c r="M1246" i="20" s="1"/>
  <c r="K134" i="20"/>
  <c r="K931" i="20"/>
  <c r="M931" i="20" s="1"/>
  <c r="K679" i="20"/>
  <c r="M679" i="20" s="1"/>
  <c r="K953" i="20"/>
  <c r="M953" i="20" s="1"/>
  <c r="K278" i="20"/>
  <c r="K784" i="20"/>
  <c r="M784" i="20" s="1"/>
  <c r="K1323" i="20"/>
  <c r="M1323" i="20" s="1"/>
  <c r="K147" i="20"/>
  <c r="K915" i="20"/>
  <c r="K671" i="20"/>
  <c r="M671" i="20" s="1"/>
  <c r="K1405" i="20"/>
  <c r="M1405" i="20" s="1"/>
  <c r="K1806" i="20"/>
  <c r="M1806" i="20" s="1"/>
  <c r="K418" i="20"/>
  <c r="K80" i="20"/>
  <c r="M80" i="20" s="1"/>
  <c r="K1238" i="20"/>
  <c r="M1238" i="20" s="1"/>
  <c r="K1810" i="20"/>
  <c r="M1810" i="20" s="1"/>
  <c r="K2104" i="20"/>
  <c r="M2104" i="20" s="1"/>
  <c r="K1497" i="20"/>
  <c r="M1497" i="20" s="1"/>
  <c r="K1736" i="20"/>
  <c r="M1736" i="20" s="1"/>
  <c r="K209" i="20"/>
  <c r="K1208" i="20"/>
  <c r="M1208" i="20" s="1"/>
  <c r="K1923" i="20"/>
  <c r="M1923" i="20" s="1"/>
  <c r="K267" i="20"/>
  <c r="M267" i="20" s="1"/>
  <c r="K186" i="20"/>
  <c r="M186" i="20" s="1"/>
  <c r="K1655" i="20"/>
  <c r="M1655" i="20" s="1"/>
  <c r="K1449" i="20"/>
  <c r="M1449" i="20" s="1"/>
  <c r="K546" i="20"/>
  <c r="M546" i="20" s="1"/>
  <c r="K1877" i="20"/>
  <c r="M1877" i="20" s="1"/>
  <c r="K1319" i="20"/>
  <c r="M1319" i="20" s="1"/>
  <c r="K71" i="20"/>
  <c r="M71" i="20" s="1"/>
  <c r="K59" i="20"/>
  <c r="M59" i="20" s="1"/>
  <c r="K1297" i="20"/>
  <c r="M1297" i="20" s="1"/>
  <c r="K352" i="20"/>
  <c r="M352" i="20" s="1"/>
  <c r="K1211" i="20"/>
  <c r="M1211" i="20" s="1"/>
  <c r="K1518" i="20"/>
  <c r="M1518" i="20" s="1"/>
  <c r="K275" i="20"/>
  <c r="M275" i="20" s="1"/>
  <c r="K2103" i="20"/>
  <c r="K1801" i="20"/>
  <c r="M1801" i="20" s="1"/>
  <c r="K447" i="20"/>
  <c r="M447" i="20" s="1"/>
  <c r="K896" i="20"/>
  <c r="M896" i="20" s="1"/>
  <c r="K1635" i="20"/>
  <c r="M1635" i="20" s="1"/>
  <c r="K1616" i="20"/>
  <c r="M1616" i="20" s="1"/>
  <c r="K1172" i="20"/>
  <c r="M1172" i="20" s="1"/>
  <c r="K635" i="20"/>
  <c r="M635" i="20" s="1"/>
  <c r="K948" i="20"/>
  <c r="K1627" i="20"/>
  <c r="M1627" i="20" s="1"/>
  <c r="K1442" i="20"/>
  <c r="M1442" i="20" s="1"/>
  <c r="K239" i="20"/>
  <c r="M239" i="20" s="1"/>
  <c r="K68" i="20"/>
  <c r="M68" i="20" s="1"/>
  <c r="K815" i="20"/>
  <c r="M815" i="20" s="1"/>
  <c r="K529" i="20"/>
  <c r="M529" i="20" s="1"/>
  <c r="K1927" i="20"/>
  <c r="M1927" i="20" s="1"/>
  <c r="K1475" i="20"/>
  <c r="M1475" i="20" s="1"/>
  <c r="K424" i="20"/>
  <c r="M424" i="20" s="1"/>
  <c r="K614" i="20"/>
  <c r="M614" i="20" s="1"/>
  <c r="K1386" i="20"/>
  <c r="M1386" i="20" s="1"/>
  <c r="K1092" i="20"/>
  <c r="M1092" i="20" s="1"/>
  <c r="K277" i="20"/>
  <c r="M277" i="20" s="1"/>
  <c r="K1924" i="20"/>
  <c r="K1708" i="20"/>
  <c r="M1708" i="20" s="1"/>
  <c r="K790" i="20"/>
  <c r="K296" i="20"/>
  <c r="M296" i="20" s="1"/>
  <c r="K1127" i="20"/>
  <c r="M1127" i="20" s="1"/>
  <c r="K602" i="20"/>
  <c r="K318" i="20"/>
  <c r="K962" i="20"/>
  <c r="M962" i="20" s="1"/>
  <c r="K2094" i="20"/>
  <c r="M2094" i="20" s="1"/>
  <c r="K1322" i="20"/>
  <c r="K382" i="20"/>
  <c r="M382" i="20" s="1"/>
  <c r="K467" i="20"/>
  <c r="M467" i="20" s="1"/>
  <c r="K1164" i="20"/>
  <c r="M1164" i="20" s="1"/>
  <c r="K724" i="20"/>
  <c r="M724" i="20" s="1"/>
  <c r="K1989" i="20"/>
  <c r="K79" i="20"/>
  <c r="M79" i="20" s="1"/>
  <c r="K1445" i="20"/>
  <c r="K102" i="20"/>
  <c r="M102" i="20" s="1"/>
  <c r="K333" i="20"/>
  <c r="M333" i="20" s="1"/>
  <c r="K1937" i="20"/>
  <c r="M1937" i="20" s="1"/>
  <c r="K1481" i="20"/>
  <c r="M1481" i="20" s="1"/>
  <c r="K1151" i="20"/>
  <c r="M1151" i="20" s="1"/>
  <c r="K1316" i="20"/>
  <c r="M1316" i="20" s="1"/>
  <c r="K293" i="20"/>
  <c r="M293" i="20" s="1"/>
  <c r="K2024" i="20"/>
  <c r="M2024" i="20" s="1"/>
  <c r="K1793" i="20"/>
  <c r="M1793" i="20" s="1"/>
  <c r="K1973" i="20"/>
  <c r="M1973" i="20" s="1"/>
  <c r="K1854" i="20"/>
  <c r="M1854" i="20" s="1"/>
  <c r="K2035" i="20"/>
  <c r="M2035" i="20" s="1"/>
  <c r="K666" i="20"/>
  <c r="M666" i="20" s="1"/>
  <c r="K104" i="20"/>
  <c r="M104" i="20" s="1"/>
  <c r="K2123" i="20"/>
  <c r="M2123" i="20" s="1"/>
  <c r="K857" i="20"/>
  <c r="M857" i="20" s="1"/>
  <c r="K2062" i="20"/>
  <c r="M2062" i="20" s="1"/>
  <c r="K987" i="20"/>
  <c r="M987" i="20" s="1"/>
  <c r="K283" i="20"/>
  <c r="M283" i="20" s="1"/>
  <c r="K746" i="20"/>
  <c r="K2089" i="20"/>
  <c r="K1256" i="20"/>
  <c r="K965" i="20"/>
  <c r="M965" i="20" s="1"/>
  <c r="K168" i="20"/>
  <c r="M168" i="20" s="1"/>
  <c r="K499" i="20"/>
  <c r="M499" i="20" s="1"/>
  <c r="K1064" i="20"/>
  <c r="M1064" i="20" s="1"/>
  <c r="K420" i="20"/>
  <c r="M420" i="20" s="1"/>
  <c r="K1364" i="20"/>
  <c r="K185" i="20"/>
  <c r="M185" i="20" s="1"/>
  <c r="K99" i="20"/>
  <c r="M99" i="20" s="1"/>
  <c r="K865" i="20"/>
  <c r="M865" i="20" s="1"/>
  <c r="K807" i="20"/>
  <c r="K2022" i="20"/>
  <c r="M2022" i="20" s="1"/>
  <c r="K1351" i="20"/>
  <c r="K1230" i="20"/>
  <c r="M1230" i="20" s="1"/>
  <c r="K879" i="20"/>
  <c r="M879" i="20" s="1"/>
  <c r="K497" i="20"/>
  <c r="M497" i="20" s="1"/>
  <c r="K1608" i="20"/>
  <c r="M1608" i="20" s="1"/>
  <c r="K1035" i="20"/>
  <c r="M1035" i="20" s="1"/>
  <c r="K304" i="20"/>
  <c r="K1193" i="20"/>
  <c r="K1474" i="20"/>
  <c r="M1474" i="20" s="1"/>
  <c r="K732" i="20"/>
  <c r="M732" i="20" s="1"/>
  <c r="K665" i="20"/>
  <c r="K718" i="20"/>
  <c r="M718" i="20" s="1"/>
  <c r="K9" i="20"/>
  <c r="M9" i="20" s="1"/>
  <c r="K1345" i="20"/>
  <c r="M1345" i="20" s="1"/>
  <c r="K1021" i="20"/>
  <c r="K1560" i="20"/>
  <c r="K132" i="20"/>
  <c r="M132" i="20" s="1"/>
  <c r="K1355" i="20"/>
  <c r="M1355" i="20" s="1"/>
  <c r="K177" i="20"/>
  <c r="K1948" i="20"/>
  <c r="M1948" i="20" s="1"/>
  <c r="K216" i="20"/>
  <c r="K300" i="20"/>
  <c r="M300" i="20" s="1"/>
  <c r="K1366" i="20"/>
  <c r="M1366" i="20" s="1"/>
  <c r="K1636" i="20"/>
  <c r="M1636" i="20" s="1"/>
  <c r="K1823" i="20"/>
  <c r="M1823" i="20" s="1"/>
  <c r="K1869" i="20"/>
  <c r="M1869" i="20" s="1"/>
  <c r="K1028" i="20"/>
  <c r="K196" i="20"/>
  <c r="M196" i="20" s="1"/>
  <c r="K941" i="20"/>
  <c r="M941" i="20" s="1"/>
  <c r="K844" i="20"/>
  <c r="M844" i="20" s="1"/>
  <c r="K1346" i="20"/>
  <c r="M1346" i="20" s="1"/>
  <c r="K2138" i="20"/>
  <c r="K1673" i="20"/>
  <c r="M1673" i="20" s="1"/>
  <c r="K1140" i="20"/>
  <c r="M1140" i="20" s="1"/>
  <c r="K1048" i="20"/>
  <c r="M1048" i="20" s="1"/>
  <c r="K2152" i="20"/>
  <c r="M2152" i="20" s="1"/>
  <c r="K1547" i="20"/>
  <c r="M1547" i="20" s="1"/>
  <c r="K1638" i="20"/>
  <c r="M1638" i="20" s="1"/>
  <c r="K591" i="20"/>
  <c r="M591" i="20" s="1"/>
  <c r="K498" i="20"/>
  <c r="M498" i="20" s="1"/>
  <c r="K1981" i="20"/>
  <c r="M1981" i="20" s="1"/>
  <c r="K511" i="20"/>
  <c r="M511" i="20" s="1"/>
  <c r="K782" i="20"/>
  <c r="M782" i="20" s="1"/>
  <c r="K2066" i="20"/>
  <c r="M2066" i="20" s="1"/>
  <c r="K713" i="20"/>
  <c r="M713" i="20" s="1"/>
  <c r="K1951" i="20"/>
  <c r="M1951" i="20" s="1"/>
  <c r="K775" i="20"/>
  <c r="K1986" i="20"/>
  <c r="M1986" i="20" s="1"/>
  <c r="K1915" i="20"/>
  <c r="K2028" i="20"/>
  <c r="M2028" i="20" s="1"/>
  <c r="K1195" i="20"/>
  <c r="M1195" i="20" s="1"/>
  <c r="K1456" i="20"/>
  <c r="M1456" i="20" s="1"/>
  <c r="K468" i="20"/>
  <c r="M468" i="20" s="1"/>
  <c r="K1255" i="20"/>
  <c r="M1255" i="20" s="1"/>
  <c r="K786" i="20"/>
  <c r="K1615" i="20"/>
  <c r="K922" i="20"/>
  <c r="K1124" i="20"/>
  <c r="M1124" i="20" s="1"/>
  <c r="K1734" i="20"/>
  <c r="K1416" i="20"/>
  <c r="M1416" i="20" s="1"/>
  <c r="K280" i="20"/>
  <c r="M280" i="20" s="1"/>
  <c r="K694" i="20"/>
  <c r="M694" i="20" s="1"/>
  <c r="K1946" i="20"/>
  <c r="M1946" i="20" s="1"/>
  <c r="K970" i="20"/>
  <c r="K1228" i="20"/>
  <c r="K1939" i="20"/>
  <c r="M1939" i="20" s="1"/>
  <c r="K1861" i="20"/>
  <c r="M1861" i="20" s="1"/>
  <c r="K543" i="20"/>
  <c r="M543" i="20" s="1"/>
  <c r="K1831" i="20"/>
  <c r="M1831" i="20" s="1"/>
  <c r="K961" i="20"/>
  <c r="M961" i="20" s="1"/>
  <c r="K383" i="20"/>
  <c r="M383" i="20" s="1"/>
  <c r="K881" i="20"/>
  <c r="M881" i="20" s="1"/>
  <c r="K1654" i="20"/>
  <c r="M1654" i="20" s="1"/>
  <c r="K123" i="20"/>
  <c r="M123" i="20" s="1"/>
  <c r="K48" i="20"/>
  <c r="K880" i="20"/>
  <c r="K403" i="20"/>
  <c r="M403" i="20" s="1"/>
  <c r="K1559" i="20"/>
  <c r="M1559" i="20" s="1"/>
  <c r="K1147" i="20"/>
  <c r="M1147" i="20" s="1"/>
  <c r="K1135" i="20"/>
  <c r="M1135" i="20" s="1"/>
  <c r="K611" i="20"/>
  <c r="M611" i="20" s="1"/>
  <c r="K1916" i="20"/>
  <c r="M1916" i="20" s="1"/>
  <c r="K1030" i="20"/>
  <c r="K519" i="20"/>
  <c r="M519" i="20" s="1"/>
  <c r="K563" i="20"/>
  <c r="M563" i="20" s="1"/>
  <c r="K765" i="20"/>
  <c r="M765" i="20" s="1"/>
  <c r="K1078" i="20"/>
  <c r="K974" i="20"/>
  <c r="M974" i="20" s="1"/>
  <c r="K1625" i="20"/>
  <c r="M1625" i="20" s="1"/>
  <c r="K77" i="20"/>
  <c r="M77" i="20" s="1"/>
  <c r="K393" i="20"/>
  <c r="M393" i="20" s="1"/>
  <c r="K1007" i="20"/>
  <c r="M1007" i="20" s="1"/>
  <c r="K1936" i="20"/>
  <c r="K1524" i="20"/>
  <c r="M1524" i="20" s="1"/>
  <c r="K1088" i="20"/>
  <c r="M1088" i="20" s="1"/>
  <c r="K482" i="20"/>
  <c r="M482" i="20" s="1"/>
  <c r="K368" i="20"/>
  <c r="M368" i="20" s="1"/>
  <c r="K1979" i="20"/>
  <c r="M1979" i="20" s="1"/>
  <c r="K1862" i="20"/>
  <c r="M1862" i="20" s="1"/>
  <c r="K980" i="20"/>
  <c r="K1757" i="20"/>
  <c r="M1757" i="20" s="1"/>
  <c r="K1718" i="20"/>
  <c r="M1718" i="20" s="1"/>
  <c r="K1821" i="20"/>
  <c r="M1821" i="20" s="1"/>
  <c r="K199" i="20"/>
  <c r="M199" i="20" s="1"/>
  <c r="K1689" i="20"/>
  <c r="M1689" i="20" s="1"/>
  <c r="K103" i="20"/>
  <c r="M103" i="20" s="1"/>
  <c r="K654" i="20"/>
  <c r="M654" i="20" s="1"/>
  <c r="K894" i="20"/>
  <c r="M894" i="20" s="1"/>
  <c r="K1292" i="20"/>
  <c r="M1292" i="20" s="1"/>
  <c r="K242" i="20"/>
  <c r="M242" i="20" s="1"/>
  <c r="K868" i="20"/>
  <c r="K483" i="20"/>
  <c r="M483" i="20" s="1"/>
  <c r="K1280" i="20"/>
  <c r="M1280" i="20" s="1"/>
  <c r="K2118" i="20"/>
  <c r="M2118" i="20" s="1"/>
  <c r="K416" i="20"/>
  <c r="K2026" i="20"/>
  <c r="M2026" i="20" s="1"/>
  <c r="K2117" i="20"/>
  <c r="K234" i="20"/>
  <c r="M234" i="20" s="1"/>
  <c r="K1453" i="20"/>
  <c r="K2037" i="20"/>
  <c r="M2037" i="20" s="1"/>
  <c r="K1243" i="20"/>
  <c r="M1243" i="20" s="1"/>
  <c r="K1704" i="20"/>
  <c r="M1704" i="20" s="1"/>
  <c r="K1598" i="20"/>
  <c r="M1598" i="20" s="1"/>
  <c r="K1775" i="20"/>
  <c r="M1775" i="20" s="1"/>
  <c r="K735" i="20"/>
  <c r="M735" i="20" s="1"/>
  <c r="K2142" i="20"/>
  <c r="M2142" i="20" s="1"/>
  <c r="K1674" i="20"/>
  <c r="M1674" i="20" s="1"/>
  <c r="K802" i="20"/>
  <c r="K1360" i="20"/>
  <c r="M1360" i="20" s="1"/>
  <c r="K685" i="20"/>
  <c r="M685" i="20" s="1"/>
  <c r="K332" i="20"/>
  <c r="M332" i="20" s="1"/>
  <c r="K1244" i="20"/>
  <c r="M1244" i="20" s="1"/>
  <c r="K927" i="20"/>
  <c r="M927" i="20" s="1"/>
  <c r="K85" i="20"/>
  <c r="M85" i="20" s="1"/>
  <c r="K852" i="20"/>
  <c r="M852" i="20" s="1"/>
  <c r="K923" i="20"/>
  <c r="M923" i="20" s="1"/>
  <c r="K31" i="20"/>
  <c r="M31" i="20" s="1"/>
  <c r="K1564" i="20"/>
  <c r="M1564" i="20" s="1"/>
  <c r="K446" i="20"/>
  <c r="M446" i="20" s="1"/>
  <c r="K1515" i="20"/>
  <c r="M1515" i="20" s="1"/>
  <c r="K200" i="20"/>
  <c r="K1976" i="20"/>
  <c r="M1976" i="20" s="1"/>
  <c r="K903" i="20"/>
  <c r="M903" i="20" s="1"/>
  <c r="K1079" i="20"/>
  <c r="M1079" i="20" s="1"/>
  <c r="K1376" i="20"/>
  <c r="K145" i="20"/>
  <c r="M145" i="20" s="1"/>
  <c r="K294" i="20"/>
  <c r="M294" i="20" s="1"/>
  <c r="K1250" i="20"/>
  <c r="M1250" i="20" s="1"/>
  <c r="K1804" i="20"/>
  <c r="M1804" i="20" s="1"/>
  <c r="K1254" i="20"/>
  <c r="M1254" i="20" s="1"/>
  <c r="K472" i="20"/>
  <c r="M472" i="20" s="1"/>
  <c r="K195" i="20"/>
  <c r="M195" i="20" s="1"/>
  <c r="K1958" i="20"/>
  <c r="K1739" i="20"/>
  <c r="M1739" i="20" s="1"/>
  <c r="K502" i="20"/>
  <c r="M502" i="20" s="1"/>
  <c r="K82" i="20"/>
  <c r="M82" i="20" s="1"/>
  <c r="K1528" i="20"/>
  <c r="K137" i="20"/>
  <c r="M137" i="20" s="1"/>
  <c r="K625" i="20"/>
  <c r="M625" i="20" s="1"/>
  <c r="K1885" i="20"/>
  <c r="M1885" i="20" s="1"/>
  <c r="K2132" i="20"/>
  <c r="M2132" i="20" s="1"/>
  <c r="K1867" i="20"/>
  <c r="M1867" i="20" s="1"/>
  <c r="K1060" i="20"/>
  <c r="M1060" i="20" s="1"/>
  <c r="K619" i="20"/>
  <c r="M619" i="20" s="1"/>
  <c r="K983" i="20"/>
  <c r="M983" i="20" s="1"/>
  <c r="K1609" i="20"/>
  <c r="M1609" i="20" s="1"/>
  <c r="K1688" i="20"/>
  <c r="M1688" i="20" s="1"/>
  <c r="K1143" i="20"/>
  <c r="M1143" i="20" s="1"/>
  <c r="K312" i="20"/>
  <c r="M312" i="20" s="1"/>
  <c r="K1857" i="20"/>
  <c r="M1857" i="20" s="1"/>
  <c r="M1115" i="20" l="1"/>
  <c r="M474" i="20"/>
  <c r="M227" i="20"/>
  <c r="M1745" i="20"/>
  <c r="M1295" i="20"/>
  <c r="M1528" i="20"/>
  <c r="M1958" i="20"/>
  <c r="M1376" i="20"/>
  <c r="M200" i="20"/>
  <c r="M2117" i="20"/>
  <c r="M1936" i="20"/>
  <c r="M1228" i="20"/>
  <c r="M922" i="20"/>
  <c r="M1915" i="20"/>
  <c r="M216" i="20"/>
  <c r="M1351" i="20"/>
  <c r="M1256" i="20"/>
  <c r="M1989" i="20"/>
  <c r="M318" i="20"/>
  <c r="M790" i="20"/>
  <c r="M948" i="20"/>
  <c r="M2103" i="20"/>
  <c r="M418" i="20"/>
  <c r="M915" i="20"/>
  <c r="M278" i="20"/>
  <c r="M134" i="20"/>
  <c r="M28" i="20"/>
  <c r="M577" i="20"/>
  <c r="M370" i="20"/>
  <c r="M1665" i="20"/>
  <c r="M985" i="20"/>
  <c r="M667" i="20"/>
  <c r="M1809" i="20"/>
  <c r="M737" i="20"/>
  <c r="M1402" i="20"/>
  <c r="M2107" i="20"/>
  <c r="M675" i="20"/>
  <c r="M1365" i="20"/>
  <c r="M202" i="20"/>
  <c r="M1637" i="20"/>
  <c r="M1749" i="20"/>
  <c r="M776" i="20"/>
  <c r="M2069" i="20"/>
  <c r="M533" i="20"/>
  <c r="M759" i="20"/>
  <c r="M1741" i="20"/>
  <c r="M260" i="20"/>
  <c r="M2108" i="20"/>
  <c r="M1096" i="20"/>
  <c r="M201" i="20"/>
  <c r="M357" i="20"/>
  <c r="M2044" i="20"/>
  <c r="M401" i="20"/>
  <c r="M284" i="20"/>
  <c r="M115" i="20"/>
  <c r="M373" i="20"/>
  <c r="M1827" i="20"/>
  <c r="M193" i="20"/>
  <c r="M1681" i="20"/>
  <c r="M2015" i="20"/>
  <c r="M998" i="20"/>
  <c r="M753" i="20"/>
  <c r="M1644" i="20"/>
  <c r="M1835" i="20"/>
  <c r="M736" i="20"/>
  <c r="M101" i="20"/>
  <c r="M2081" i="20"/>
  <c r="M916" i="20"/>
  <c r="M1126" i="20"/>
  <c r="M707" i="20"/>
  <c r="M1138" i="20"/>
  <c r="M1999" i="20"/>
  <c r="M615" i="20"/>
  <c r="M802" i="20"/>
  <c r="M970" i="20"/>
  <c r="M1615" i="20"/>
  <c r="M2138" i="20"/>
  <c r="M1560" i="20"/>
  <c r="M1193" i="20"/>
  <c r="M1322" i="20"/>
  <c r="M147" i="20"/>
  <c r="M493" i="20"/>
  <c r="M327" i="20"/>
  <c r="M2121" i="20"/>
  <c r="M589" i="20"/>
  <c r="M762" i="20"/>
  <c r="M25" i="20"/>
  <c r="M774" i="20"/>
  <c r="M225" i="20"/>
  <c r="M981" i="20"/>
  <c r="M805" i="20"/>
  <c r="M1613" i="20"/>
  <c r="M1938" i="20"/>
  <c r="M37" i="20"/>
  <c r="M1788" i="20"/>
  <c r="M548" i="20"/>
  <c r="M1535" i="20"/>
  <c r="M1920" i="20"/>
  <c r="M1701" i="20"/>
  <c r="M1754" i="20"/>
  <c r="M841" i="20"/>
  <c r="M404" i="20"/>
  <c r="M1865" i="20"/>
  <c r="M1959" i="20"/>
  <c r="M1561" i="20"/>
  <c r="M1472" i="20"/>
  <c r="M891" i="20"/>
  <c r="M2119" i="20"/>
  <c r="M1401" i="20"/>
  <c r="M1954" i="20"/>
  <c r="M1574" i="20"/>
  <c r="M2016" i="20"/>
  <c r="M1838" i="20"/>
  <c r="M1570" i="20"/>
  <c r="M243" i="20"/>
  <c r="M897" i="20"/>
  <c r="M521" i="20"/>
  <c r="M3" i="20"/>
  <c r="P2" i="20" s="1"/>
  <c r="P3" i="20" s="1"/>
  <c r="M1957" i="20"/>
  <c r="M269" i="20"/>
  <c r="M462" i="20"/>
  <c r="M1158" i="20"/>
  <c r="M720" i="20"/>
  <c r="M1789" i="20"/>
  <c r="M520" i="20"/>
  <c r="M1358" i="20"/>
  <c r="M409" i="20"/>
  <c r="M204" i="20"/>
  <c r="M1623" i="20"/>
  <c r="M1894" i="20"/>
  <c r="M1759" i="20"/>
  <c r="M1389" i="20"/>
  <c r="M457" i="20"/>
  <c r="M1765" i="20"/>
  <c r="M1183" i="20"/>
  <c r="M1266" i="20"/>
  <c r="M980" i="20"/>
  <c r="M880" i="20"/>
  <c r="M2089" i="20"/>
  <c r="M602" i="20"/>
  <c r="M209" i="20"/>
  <c r="M1525" i="20"/>
  <c r="M1486" i="20"/>
  <c r="M691" i="20"/>
  <c r="M1453" i="20"/>
  <c r="M416" i="20"/>
  <c r="M868" i="20"/>
  <c r="M1078" i="20"/>
  <c r="M1030" i="20"/>
  <c r="M48" i="20"/>
  <c r="M1734" i="20"/>
  <c r="M786" i="20"/>
  <c r="M775" i="20"/>
  <c r="M1028" i="20"/>
  <c r="M177" i="20"/>
  <c r="M1021" i="20"/>
  <c r="M665" i="20"/>
  <c r="M304" i="20"/>
  <c r="M807" i="20"/>
  <c r="M1364" i="20"/>
  <c r="M746" i="20"/>
  <c r="M1445" i="20"/>
  <c r="M1924" i="20"/>
  <c r="M874" i="20"/>
  <c r="M752" i="20"/>
  <c r="M1612" i="20"/>
  <c r="M674" i="20"/>
  <c r="M1374" i="20"/>
  <c r="M814" i="20"/>
  <c r="M1645" i="20"/>
  <c r="M1269" i="20"/>
  <c r="M2091" i="20"/>
  <c r="M810" i="20"/>
  <c r="M1500" i="20"/>
  <c r="M1240" i="20"/>
  <c r="M1931" i="20"/>
  <c r="M1557" i="20"/>
  <c r="M1191" i="20"/>
  <c r="M1439" i="20"/>
  <c r="M1108" i="20"/>
  <c r="M91" i="20"/>
  <c r="M2133" i="20"/>
  <c r="M1446" i="20"/>
  <c r="M2061" i="20"/>
  <c r="M341" i="20"/>
  <c r="M2054" i="20"/>
  <c r="M1327" i="20"/>
  <c r="M1727" i="20"/>
  <c r="M1980" i="20"/>
  <c r="M1188" i="20"/>
  <c r="M1257" i="20"/>
  <c r="M1975" i="20"/>
  <c r="M769" i="20"/>
  <c r="M235" i="20"/>
  <c r="M1186" i="20"/>
  <c r="M215" i="20"/>
  <c r="M2137" i="20"/>
  <c r="M1359" i="20"/>
  <c r="M1184" i="20"/>
  <c r="M934" i="20"/>
  <c r="M560" i="20"/>
  <c r="M1807" i="20"/>
  <c r="M889" i="20"/>
  <c r="M2085" i="20"/>
  <c r="M751" i="20"/>
  <c r="M1499" i="20"/>
  <c r="M349" i="20"/>
  <c r="M1130" i="20"/>
  <c r="M1282" i="20"/>
  <c r="M49" i="20"/>
  <c r="M236" i="20"/>
  <c r="M23" i="20"/>
  <c r="M458" i="20"/>
  <c r="M1122" i="20"/>
  <c r="M1579" i="20"/>
  <c r="M1321" i="20"/>
  <c r="M156" i="20"/>
  <c r="M913" i="20"/>
  <c r="M1476" i="20"/>
  <c r="M1004" i="20"/>
  <c r="M1990" i="20"/>
  <c r="M1746" i="20"/>
  <c r="M2136" i="20"/>
  <c r="M11" i="20"/>
  <c r="M1719" i="20"/>
  <c r="M1577" i="20"/>
  <c r="M2116" i="20"/>
  <c r="M221" i="20"/>
  <c r="M358" i="20"/>
  <c r="M777" i="20"/>
  <c r="M1171" i="20"/>
  <c r="M1676" i="20"/>
  <c r="M465" i="20"/>
  <c r="M1288" i="20"/>
  <c r="M1974" i="20"/>
  <c r="M1010" i="20"/>
  <c r="M1672" i="20"/>
  <c r="M695" i="20"/>
  <c r="M261" i="20"/>
  <c r="M114" i="20"/>
  <c r="M1849" i="20"/>
  <c r="M2041" i="20"/>
  <c r="M1782" i="20"/>
  <c r="M1413" i="20"/>
  <c r="M1494" i="20"/>
  <c r="M1680" i="20"/>
  <c r="M124" i="20"/>
  <c r="M1985" i="20"/>
  <c r="M425" i="20"/>
  <c r="M1628" i="20"/>
  <c r="M1421" i="20"/>
  <c r="M2053" i="20"/>
  <c r="M120" i="20"/>
  <c r="M130" i="20"/>
  <c r="M1129" i="20"/>
  <c r="M819" i="20"/>
  <c r="M1709" i="20"/>
  <c r="M1753" i="20"/>
  <c r="M575" i="20"/>
  <c r="M2006" i="20"/>
  <c r="M1090" i="20"/>
  <c r="M1662" i="20"/>
  <c r="M1082" i="20"/>
  <c r="M1301" i="20"/>
  <c r="M976" i="20"/>
  <c r="M1666" i="20"/>
  <c r="M7" i="20"/>
  <c r="M379" i="20"/>
  <c r="M2122" i="20"/>
  <c r="M919" i="20"/>
  <c r="M1571" i="20"/>
  <c r="M1601" i="20"/>
  <c r="M1083" i="20"/>
  <c r="M1368" i="20"/>
  <c r="M1093" i="20"/>
  <c r="M1012" i="20"/>
  <c r="M388" i="20"/>
  <c r="M1526" i="20"/>
  <c r="M1587" i="20"/>
  <c r="M771" i="20"/>
  <c r="M1874" i="20"/>
  <c r="M938" i="20"/>
  <c r="M1685" i="20"/>
  <c r="M878" i="20"/>
  <c r="M1670" i="20"/>
  <c r="M1706" i="20"/>
  <c r="M603" i="20"/>
  <c r="M298" i="20"/>
  <c r="M677" i="20"/>
  <c r="M1272" i="20"/>
  <c r="M1361" i="20"/>
  <c r="M42" i="20"/>
  <c r="M2153" i="20"/>
  <c r="M1443" i="20"/>
  <c r="M1642" i="20"/>
  <c r="M567" i="20"/>
  <c r="M1182" i="20"/>
  <c r="M375" i="20"/>
  <c r="M2160" i="20"/>
  <c r="M464" i="20"/>
  <c r="M74" i="20"/>
  <c r="M374" i="20"/>
  <c r="M593" i="20"/>
  <c r="M1005" i="20"/>
  <c r="M206" i="20"/>
  <c r="M10" i="20"/>
  <c r="M1283" i="20"/>
  <c r="M325" i="20"/>
  <c r="M1699" i="20"/>
  <c r="M1596" i="20"/>
  <c r="M550" i="20"/>
  <c r="M1836" i="20"/>
  <c r="M638" i="20"/>
  <c r="M1643" i="20"/>
  <c r="M540" i="20"/>
  <c r="M1156" i="20"/>
  <c r="M2126" i="20"/>
  <c r="M126" i="20"/>
  <c r="M1968" i="20"/>
  <c r="M398" i="20"/>
  <c r="M628" i="20"/>
  <c r="M44" i="20"/>
  <c r="M1554" i="20"/>
  <c r="M1906" i="20"/>
  <c r="M747" i="20"/>
  <c r="M835" i="20"/>
  <c r="M1721" i="20"/>
  <c r="M1252" i="20"/>
  <c r="M1912" i="20"/>
  <c r="M967" i="20"/>
  <c r="M1796" i="20"/>
  <c r="M1057" i="20"/>
  <c r="M951" i="20"/>
  <c r="M1848" i="20"/>
  <c r="M1541" i="20"/>
  <c r="M1994" i="20"/>
  <c r="M1161" i="20"/>
  <c r="M1888" i="20"/>
  <c r="M1663" i="20"/>
  <c r="M1300" i="20"/>
  <c r="M940" i="20"/>
  <c r="M2000" i="20"/>
  <c r="M969" i="20"/>
  <c r="M2001" i="20"/>
  <c r="M1352" i="20"/>
  <c r="M1730" i="20"/>
  <c r="M1341" i="20"/>
  <c r="M363" i="20"/>
  <c r="M1649" i="20"/>
  <c r="M1575" i="20"/>
  <c r="M97" i="20"/>
  <c r="M1097" i="20"/>
  <c r="M649" i="20"/>
  <c r="M579" i="20"/>
  <c r="M256" i="20"/>
  <c r="M1803" i="20"/>
  <c r="M75" i="20"/>
  <c r="M117" i="20"/>
  <c r="M326" i="20"/>
  <c r="M67" i="20"/>
  <c r="M1884" i="20"/>
  <c r="M794" i="20"/>
  <c r="M1768" i="20"/>
  <c r="M1872" i="20"/>
  <c r="M834" i="20"/>
  <c r="M1755" i="20"/>
  <c r="M1166" i="20"/>
  <c r="M34" i="20"/>
  <c r="M1414" i="20"/>
  <c r="M1139" i="20"/>
  <c r="M631" i="20"/>
  <c r="M1987" i="20"/>
  <c r="M851" i="20"/>
  <c r="M876" i="20"/>
  <c r="M1020" i="20"/>
  <c r="M1664" i="20"/>
  <c r="M831" i="20"/>
  <c r="M1068" i="20"/>
  <c r="M364" i="20"/>
  <c r="M355" i="20"/>
  <c r="M1692" i="20"/>
  <c r="M2051" i="20"/>
  <c r="M1620" i="20"/>
  <c r="M1648" i="20"/>
  <c r="M1550" i="20"/>
  <c r="M2036" i="20"/>
  <c r="M722" i="20"/>
  <c r="M957" i="20"/>
  <c r="M1833" i="20"/>
  <c r="M1264" i="20"/>
  <c r="M165" i="20"/>
  <c r="M772" i="20"/>
  <c r="M656" i="20"/>
  <c r="M1377" i="20"/>
  <c r="M538" i="20"/>
  <c r="T2" i="20"/>
  <c r="T3" i="20"/>
  <c r="M1929" i="20"/>
  <c r="M1863" i="20"/>
  <c r="M1198" i="20"/>
  <c r="M1529" i="20"/>
  <c r="M170" i="20"/>
  <c r="M908" i="20"/>
  <c r="M1671" i="20"/>
  <c r="M594" i="20"/>
  <c r="M1880" i="20"/>
  <c r="M1983" i="20"/>
  <c r="M838" i="20"/>
  <c r="M1072" i="20"/>
  <c r="M605" i="20"/>
  <c r="M212" i="20"/>
  <c r="M578" i="20"/>
  <c r="M1348" i="20"/>
  <c r="M52" i="20"/>
  <c r="M413" i="20"/>
  <c r="M1146" i="20"/>
  <c r="M1786" i="20"/>
  <c r="M1602" i="20"/>
  <c r="M639" i="20"/>
  <c r="M1773" i="20"/>
  <c r="M745" i="20"/>
  <c r="M1185" i="20"/>
  <c r="M781" i="20"/>
  <c r="M187" i="20"/>
  <c r="M57" i="20"/>
  <c r="M808" i="20"/>
  <c r="M93" i="20"/>
  <c r="M1787" i="20"/>
  <c r="M1611" i="20"/>
  <c r="M531" i="20"/>
  <c r="M1646" i="20"/>
  <c r="M1742" i="20"/>
  <c r="M2017" i="20"/>
  <c r="M88" i="20"/>
  <c r="M1483" i="20"/>
  <c r="M1009" i="20"/>
  <c r="M570" i="20"/>
  <c r="M161" i="20"/>
  <c r="M1157" i="20"/>
  <c r="M1471" i="20"/>
  <c r="M254" i="20"/>
  <c r="M1398" i="20"/>
  <c r="M331" i="20"/>
  <c r="M481" i="20"/>
  <c r="M1086" i="20"/>
  <c r="M40" i="20"/>
  <c r="M1899" i="20"/>
  <c r="M226" i="20"/>
  <c r="M2083" i="20"/>
  <c r="M1534" i="20"/>
  <c r="M683" i="20"/>
  <c r="M311" i="20"/>
  <c r="M536" i="20"/>
  <c r="M45" i="20"/>
  <c r="M1502" i="20"/>
  <c r="M1347" i="20"/>
  <c r="M558" i="20"/>
  <c r="M207" i="20"/>
  <c r="M554" i="20"/>
  <c r="M135" i="20"/>
  <c r="M849" i="20"/>
  <c r="M73" i="20"/>
  <c r="M15" i="20"/>
  <c r="M1492" i="20"/>
  <c r="M1438" i="20"/>
  <c r="M905" i="20"/>
  <c r="M706" i="20"/>
  <c r="M1766" i="20"/>
  <c r="M856" i="20"/>
  <c r="M693" i="20"/>
  <c r="M1089" i="20"/>
  <c r="M86" i="20"/>
  <c r="M1504" i="20"/>
  <c r="M214" i="20"/>
  <c r="M1432" i="20"/>
  <c r="M149" i="20"/>
  <c r="M1778" i="20"/>
  <c r="M35" i="20"/>
  <c r="M901" i="20"/>
  <c r="M1333" i="20"/>
  <c r="M1111" i="20"/>
  <c r="M1580" i="20"/>
  <c r="M153" i="20"/>
  <c r="M708" i="20"/>
  <c r="M1604" i="20"/>
  <c r="M909" i="20"/>
  <c r="M714" i="20"/>
  <c r="M2040" i="20"/>
  <c r="M1696" i="20"/>
  <c r="M729" i="20"/>
  <c r="M459" i="20"/>
  <c r="M389" i="20"/>
  <c r="M1407" i="20"/>
  <c r="M476" i="20"/>
  <c r="M1783" i="20"/>
  <c r="M305" i="20"/>
  <c r="M1921" i="20"/>
  <c r="M1201" i="20"/>
  <c r="M1378" i="20"/>
  <c r="M1379" i="20"/>
  <c r="M944" i="20"/>
  <c r="M672" i="20"/>
  <c r="M705" i="20"/>
  <c r="M743" i="20"/>
  <c r="M1141" i="20"/>
  <c r="M1331" i="20"/>
  <c r="M574" i="20"/>
  <c r="M744" i="20"/>
  <c r="M1686" i="20"/>
  <c r="M791" i="20"/>
  <c r="M1318" i="20"/>
</calcChain>
</file>

<file path=xl/sharedStrings.xml><?xml version="1.0" encoding="utf-8"?>
<sst xmlns="http://schemas.openxmlformats.org/spreadsheetml/2006/main" count="566" uniqueCount="118">
  <si>
    <t>Normal</t>
  </si>
  <si>
    <t>Gamma</t>
  </si>
  <si>
    <t>Normal Est</t>
  </si>
  <si>
    <t>Beta</t>
  </si>
  <si>
    <t>Beta acotada</t>
  </si>
  <si>
    <t>weibull</t>
  </si>
  <si>
    <t>exponencial</t>
  </si>
  <si>
    <t>Johnson SB</t>
  </si>
  <si>
    <t>ver distribuciones</t>
  </si>
  <si>
    <t>lognormal</t>
  </si>
  <si>
    <t>chi-cuadrado</t>
  </si>
  <si>
    <t>Parámetro</t>
  </si>
  <si>
    <t>Valor</t>
  </si>
  <si>
    <t>Aleatorio</t>
  </si>
  <si>
    <t>Dato</t>
  </si>
  <si>
    <t>Indicador</t>
  </si>
  <si>
    <t>Calculado de datos</t>
  </si>
  <si>
    <t>Cálculo paramétrico</t>
  </si>
  <si>
    <t>alpha</t>
  </si>
  <si>
    <t>media</t>
  </si>
  <si>
    <t>beta</t>
  </si>
  <si>
    <t>varianza</t>
  </si>
  <si>
    <t>desviación</t>
  </si>
  <si>
    <t>asimetria</t>
  </si>
  <si>
    <t>curtosis</t>
  </si>
  <si>
    <t>moda</t>
  </si>
  <si>
    <t>Momentos no centrados</t>
  </si>
  <si>
    <t>Momentos centrados</t>
  </si>
  <si>
    <t>A</t>
  </si>
  <si>
    <t>B</t>
  </si>
  <si>
    <t>FUNCIÓN DE DENSIDAD JOHNSON SB</t>
  </si>
  <si>
    <t>Parámetros</t>
  </si>
  <si>
    <t>#</t>
  </si>
  <si>
    <t>x1</t>
  </si>
  <si>
    <t>Xi</t>
  </si>
  <si>
    <t>Lambda</t>
  </si>
  <si>
    <t>Delta</t>
  </si>
  <si>
    <t>FUNCIÓN ACUMULADA JOHNSON SB</t>
  </si>
  <si>
    <t>GENERACIÓN DE DATOS ALEATORIOS JOHNSON SB</t>
  </si>
  <si>
    <t>Data</t>
  </si>
  <si>
    <t>z</t>
  </si>
  <si>
    <t>x2</t>
  </si>
  <si>
    <t>x3</t>
  </si>
  <si>
    <t>x4</t>
  </si>
  <si>
    <t>m</t>
  </si>
  <si>
    <t>x4-x3</t>
  </si>
  <si>
    <t>n</t>
  </si>
  <si>
    <t>x2-x1</t>
  </si>
  <si>
    <t>p</t>
  </si>
  <si>
    <t>x3-x2</t>
  </si>
  <si>
    <t>lambda</t>
  </si>
  <si>
    <t>xi</t>
  </si>
  <si>
    <t>delta</t>
  </si>
  <si>
    <t>gamma</t>
  </si>
  <si>
    <t>a</t>
  </si>
  <si>
    <t>b</t>
  </si>
  <si>
    <t>c</t>
  </si>
  <si>
    <t>d</t>
  </si>
  <si>
    <t>e</t>
  </si>
  <si>
    <t>f</t>
  </si>
  <si>
    <t>phi</t>
  </si>
  <si>
    <t>theta</t>
  </si>
  <si>
    <t>alpha_est</t>
  </si>
  <si>
    <t>beta_est</t>
  </si>
  <si>
    <t>mn/p2</t>
  </si>
  <si>
    <t>k</t>
  </si>
  <si>
    <t># Clases</t>
  </si>
  <si>
    <t>min</t>
  </si>
  <si>
    <t>max</t>
  </si>
  <si>
    <t>rango</t>
  </si>
  <si>
    <t>tamaño</t>
  </si>
  <si>
    <t>o</t>
  </si>
  <si>
    <t>g1(asimetría)</t>
  </si>
  <si>
    <t>i</t>
  </si>
  <si>
    <t>sigma(g1)</t>
  </si>
  <si>
    <t>Danoes Formula</t>
  </si>
  <si>
    <t>calculo</t>
  </si>
  <si>
    <t>Parámetros Weiubull</t>
  </si>
  <si>
    <t>Parámetros del intervalo</t>
  </si>
  <si>
    <t>Clase</t>
  </si>
  <si>
    <t>f(x&lt;min)</t>
  </si>
  <si>
    <t>f(x&lt;max)</t>
  </si>
  <si>
    <t>(e-o)2/e</t>
  </si>
  <si>
    <t>x</t>
  </si>
  <si>
    <t>Sn</t>
  </si>
  <si>
    <t>Fn</t>
  </si>
  <si>
    <t>|Sn-Fn|</t>
  </si>
  <si>
    <t>N</t>
  </si>
  <si>
    <t>Data Odenada(Y[k])</t>
  </si>
  <si>
    <t>Y[N+1-k]</t>
  </si>
  <si>
    <t>F(Y[k])</t>
  </si>
  <si>
    <t>F(Y[N+1-k])</t>
  </si>
  <si>
    <t>((2k-1)/N)*(LN(F(Y[k]))+LN(1-F(Y[N+1-k])))</t>
  </si>
  <si>
    <t>S</t>
  </si>
  <si>
    <t>A^2</t>
  </si>
  <si>
    <t>AD*</t>
  </si>
  <si>
    <t>OSL</t>
  </si>
  <si>
    <t>&gt;</t>
  </si>
  <si>
    <t>alpha=0,05</t>
  </si>
  <si>
    <t>CV</t>
  </si>
  <si>
    <t>mediana</t>
  </si>
  <si>
    <t>w</t>
  </si>
  <si>
    <t>oMega</t>
  </si>
  <si>
    <t>x0</t>
  </si>
  <si>
    <t>v1</t>
  </si>
  <si>
    <t>v2</t>
  </si>
  <si>
    <t>c0</t>
  </si>
  <si>
    <t>c1</t>
  </si>
  <si>
    <t>h</t>
  </si>
  <si>
    <t>La formula de función inversa que aparece en wikipedia en el segundo parametro de la inversa de gamma es (1/(alpha**beta)), pero para que funciones es (alpha**beta)</t>
  </si>
  <si>
    <t>s</t>
  </si>
  <si>
    <t>miu</t>
  </si>
  <si>
    <t xml:space="preserve">sigma </t>
  </si>
  <si>
    <t>g(k)</t>
  </si>
  <si>
    <t>Momentos centrados de la distribución</t>
  </si>
  <si>
    <t>r</t>
  </si>
  <si>
    <t>μ[r]</t>
  </si>
  <si>
    <t>CDF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</si>
</sst>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0.00000000"/>
    <numFmt numFmtId="165" formatCode="#,##0.000"/>
    <numFmt numFmtId="166" formatCode="#,##0.0000"/>
    <numFmt numFmtId="167" formatCode="0.0000000"/>
    <numFmt numFmtId="168" formatCode="#,##0.0000000000"/>
    <numFmt numFmtId="169" formatCode="#,##0.0"/>
    <numFmt numFmtId="170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4D5156"/>
      <name val="Arial"/>
      <family val="2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168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70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/>
    <xf numFmtId="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_xlchart.0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Burr</a:t>
            </a:r>
          </a:p>
        </cx:rich>
      </cx:tx>
    </cx:title>
    <cx:plotArea>
      <cx:plotAreaRegion>
        <cx:series layoutId="clusteredColumn" uniqueId="{FFBFD4C0-8E4D-418F-8761-BF2358966C9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/>
    <cx:plotArea>
      <cx:plotAreaRegion>
        <cx:series layoutId="clusteredColumn" uniqueId="{F800C1D3-5D87-4FB9-8520-607D9546D4A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_xlchart.2</cx:f>
      </cx:numDim>
    </cx:data>
  </cx:chartData>
  <cx:chart>
    <cx:title pos="t" align="ctr" overlay="0"/>
    <cx:plotArea>
      <cx:plotAreaRegion>
        <cx:series layoutId="clusteredColumn" uniqueId="{2804CA88-A89B-461B-86BC-E8506CDCE75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_xlchart.3</cx:f>
      </cx:numDim>
    </cx:data>
  </cx:chartData>
  <cx:chart>
    <cx:title pos="t" align="ctr" overlay="0"/>
    <cx:plotArea>
      <cx:plotAreaRegion>
        <cx:series layoutId="clusteredColumn" uniqueId="{D1C52FE4-2D4D-4543-8682-80AE701BA5B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_xlchart.4</cx:f>
      </cx:numDim>
    </cx:data>
  </cx:chartData>
  <cx:chart>
    <cx:title pos="t" align="ctr" overlay="0"/>
    <cx:plotArea>
      <cx:plotAreaRegion>
        <cx:series layoutId="clusteredColumn" uniqueId="{1794A0CF-D85E-41E0-A9C5-91F4E264443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'Prueba chi2'!$J$4:$J$21</c:f>
              <c:numCache>
                <c:formatCode>General</c:formatCode>
                <c:ptCount val="18"/>
                <c:pt idx="0">
                  <c:v>4</c:v>
                </c:pt>
                <c:pt idx="1">
                  <c:v>7</c:v>
                </c:pt>
                <c:pt idx="2">
                  <c:v>22</c:v>
                </c:pt>
                <c:pt idx="3">
                  <c:v>52</c:v>
                </c:pt>
                <c:pt idx="4">
                  <c:v>95</c:v>
                </c:pt>
                <c:pt idx="5">
                  <c:v>165</c:v>
                </c:pt>
                <c:pt idx="6">
                  <c:v>268</c:v>
                </c:pt>
                <c:pt idx="7">
                  <c:v>358</c:v>
                </c:pt>
                <c:pt idx="8">
                  <c:v>397</c:v>
                </c:pt>
                <c:pt idx="9">
                  <c:v>374</c:v>
                </c:pt>
                <c:pt idx="10">
                  <c:v>262</c:v>
                </c:pt>
                <c:pt idx="11">
                  <c:v>112</c:v>
                </c:pt>
                <c:pt idx="12">
                  <c:v>36</c:v>
                </c:pt>
                <c:pt idx="13">
                  <c:v>5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9-4EEE-90C6-A8946811CC4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'Prueba chi2'!$M$4:$M$18</c:f>
              <c:numCache>
                <c:formatCode>General</c:formatCode>
                <c:ptCount val="15"/>
                <c:pt idx="0">
                  <c:v>3.4250704815922504</c:v>
                </c:pt>
                <c:pt idx="1">
                  <c:v>9.5828407918638607</c:v>
                </c:pt>
                <c:pt idx="2">
                  <c:v>23.073785897415327</c:v>
                </c:pt>
                <c:pt idx="3">
                  <c:v>49.311523448082696</c:v>
                </c:pt>
                <c:pt idx="4">
                  <c:v>95.005795309210015</c:v>
                </c:pt>
                <c:pt idx="5">
                  <c:v>165.53747729462543</c:v>
                </c:pt>
                <c:pt idx="6">
                  <c:v>258.53642833457661</c:v>
                </c:pt>
                <c:pt idx="7">
                  <c:v>354.01252656123813</c:v>
                </c:pt>
                <c:pt idx="8">
                  <c:v>409.34230250359093</c:v>
                </c:pt>
                <c:pt idx="9">
                  <c:v>377.98669889517947</c:v>
                </c:pt>
                <c:pt idx="10">
                  <c:v>257.95532493360497</c:v>
                </c:pt>
                <c:pt idx="11">
                  <c:v>117.40910255360741</c:v>
                </c:pt>
                <c:pt idx="12">
                  <c:v>31.239902144364429</c:v>
                </c:pt>
                <c:pt idx="13">
                  <c:v>4.1153182325777067</c:v>
                </c:pt>
                <c:pt idx="14">
                  <c:v>0.21772076620915559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49-4EEE-90C6-A8946811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997728"/>
        <c:axId val="675998056"/>
      </c:barChart>
      <c:catAx>
        <c:axId val="6759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8056"/>
        <c:crosses val="autoZero"/>
        <c:auto val="1"/>
        <c:lblAlgn val="ctr"/>
        <c:lblOffset val="100"/>
        <c:noMultiLvlLbl val="0"/>
      </c:catAx>
      <c:valAx>
        <c:axId val="67599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E7875471-6591-4E6E-85DA-476C66B1896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Uniforme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Uniforme</a:t>
          </a:r>
        </a:p>
      </cx:txPr>
    </cx:title>
    <cx:plotArea>
      <cx:plotAreaRegion>
        <cx:series layoutId="clusteredColumn" uniqueId="{E23A8430-B36C-42DB-83B9-31029E7AB6D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884DD94B-43BF-4DF0-A566-D0A9CFAB40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51A6C89B-9ABE-4BDD-88B6-F0EFF37B75A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microsoft.com/office/2014/relationships/chartEx" Target="../charts/chartEx2.xml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microsoft.com/office/2014/relationships/chartEx" Target="../charts/chartEx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15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8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20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22.xml.rels><?xml version="1.0" encoding="UTF-8" standalone="yes"?>
<Relationships xmlns="http://schemas.openxmlformats.org/package/2006/relationships"><Relationship Id="rId1" Type="http://schemas.microsoft.com/office/2014/relationships/chartEx" Target="../charts/chartEx1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</xdr:row>
      <xdr:rowOff>14287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8E9FC31-B929-425B-86DE-E589CE058B5F}"/>
            </a:ext>
          </a:extLst>
        </xdr:cNvPr>
        <xdr:cNvSpPr txBox="1"/>
      </xdr:nvSpPr>
      <xdr:spPr>
        <a:xfrm>
          <a:off x="3448050" y="172878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oneCellAnchor>
    <xdr:from>
      <xdr:col>4</xdr:col>
      <xdr:colOff>0</xdr:colOff>
      <xdr:row>12</xdr:row>
      <xdr:rowOff>23812</xdr:rowOff>
    </xdr:from>
    <xdr:ext cx="65" cy="172227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39F1FCE-1C9F-4163-A702-0E6A7E75AEB4}"/>
            </a:ext>
          </a:extLst>
        </xdr:cNvPr>
        <xdr:cNvSpPr txBox="1"/>
      </xdr:nvSpPr>
      <xdr:spPr>
        <a:xfrm>
          <a:off x="3448050" y="23098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13</xdr:col>
      <xdr:colOff>250030</xdr:colOff>
      <xdr:row>0</xdr:row>
      <xdr:rowOff>152400</xdr:rowOff>
    </xdr:from>
    <xdr:to>
      <xdr:col>19</xdr:col>
      <xdr:colOff>226218</xdr:colOff>
      <xdr:row>15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0" name="Gráfico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497416</xdr:colOff>
      <xdr:row>0</xdr:row>
      <xdr:rowOff>173567</xdr:rowOff>
    </xdr:from>
    <xdr:to>
      <xdr:col>16</xdr:col>
      <xdr:colOff>433916</xdr:colOff>
      <xdr:row>15</xdr:row>
      <xdr:rowOff>59267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0" name="Gráfico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720328</xdr:colOff>
      <xdr:row>0</xdr:row>
      <xdr:rowOff>158353</xdr:rowOff>
    </xdr:from>
    <xdr:to>
      <xdr:col>16</xdr:col>
      <xdr:colOff>553640</xdr:colOff>
      <xdr:row>15</xdr:row>
      <xdr:rowOff>44053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1F6E939-853B-4CF1-97F5-A843146318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902178" y="158353"/>
              <a:ext cx="456723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𝑓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𝛿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𝜆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ad>
                              <m:radPr>
                                <m:degHide m:val="on"/>
                                <m:ctrlP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2</m:t>
                                </m:r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𝜋</m:t>
                                </m:r>
                              </m:e>
                            </m:rad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(1−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)</m:t>
                            </m:r>
                          </m:den>
                        </m:f>
                      </m:e>
                    </m:d>
                    <m:sSup>
                      <m:sSup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den>
                        </m:f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𝛿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</m:t>
                            </m:r>
                            <m:func>
                              <m:func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s-CO" sz="14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num>
                                      <m:den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1−</m:t>
                                        </m:r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den>
                                    </m:f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</m:func>
                          </m:e>
                          <m:sup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2</m:t>
                            </m:r>
                          </m:sup>
                        </m:sSup>
                      </m:sup>
                    </m:sSup>
                  </m:oMath>
                </m:oMathPara>
              </a14:m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𝜆∗√2𝜋∗𝑧(1−𝑧)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(𝛾+𝛿∗ln⁡〖(𝑧/(1−𝑧)))〗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66675</xdr:colOff>
      <xdr:row>12</xdr:row>
      <xdr:rowOff>61912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unc>
                      <m:func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CO" sz="14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𝛾+𝛿∗ln⁡(𝑧/(1−𝑧))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523874</xdr:colOff>
      <xdr:row>16</xdr:row>
      <xdr:rowOff>33337</xdr:rowOff>
    </xdr:from>
    <xdr:ext cx="2095501" cy="7096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num>
                      <m:den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den>
                    </m:f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𝑥=(𝜆∗𝑒^((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(𝑅𝑛𝑑)−𝛾)/𝛿))/(1+𝑒^((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 )+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23812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B31295B5-AF2E-4D79-A344-FCDD979C4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9" name="Rectángulo 8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24</xdr:col>
      <xdr:colOff>27324</xdr:colOff>
      <xdr:row>22</xdr:row>
      <xdr:rowOff>71436</xdr:rowOff>
    </xdr:from>
    <xdr:to>
      <xdr:col>30</xdr:col>
      <xdr:colOff>726280</xdr:colOff>
      <xdr:row>36</xdr:row>
      <xdr:rowOff>114637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F746BFE-EF58-48CE-8F1A-45A020722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12480" y="4262436"/>
          <a:ext cx="4449425" cy="2710201"/>
        </a:xfrm>
        <a:prstGeom prst="rect">
          <a:avLst/>
        </a:prstGeom>
      </xdr:spPr>
    </xdr:pic>
    <xdr:clientData/>
  </xdr:twoCellAnchor>
  <xdr:twoCellAnchor editAs="oneCell">
    <xdr:from>
      <xdr:col>35</xdr:col>
      <xdr:colOff>1012032</xdr:colOff>
      <xdr:row>1</xdr:row>
      <xdr:rowOff>95250</xdr:rowOff>
    </xdr:from>
    <xdr:to>
      <xdr:col>38</xdr:col>
      <xdr:colOff>568850</xdr:colOff>
      <xdr:row>14</xdr:row>
      <xdr:rowOff>161607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25CE73-4861-4436-A4D6-BD3E9287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98188" y="285750"/>
          <a:ext cx="2152381" cy="2542857"/>
        </a:xfrm>
        <a:prstGeom prst="rect">
          <a:avLst/>
        </a:prstGeom>
      </xdr:spPr>
    </xdr:pic>
    <xdr:clientData/>
  </xdr:twoCellAnchor>
  <xdr:twoCellAnchor editAs="oneCell">
    <xdr:from>
      <xdr:col>34</xdr:col>
      <xdr:colOff>238126</xdr:colOff>
      <xdr:row>17</xdr:row>
      <xdr:rowOff>130968</xdr:rowOff>
    </xdr:from>
    <xdr:to>
      <xdr:col>39</xdr:col>
      <xdr:colOff>758704</xdr:colOff>
      <xdr:row>33</xdr:row>
      <xdr:rowOff>61520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876FED8-3E4A-4315-91E4-0AEB0671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62282" y="3369468"/>
          <a:ext cx="4640141" cy="29785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10</xdr:col>
      <xdr:colOff>545491</xdr:colOff>
      <xdr:row>1</xdr:row>
      <xdr:rowOff>63498</xdr:rowOff>
    </xdr:from>
    <xdr:to>
      <xdr:col>15</xdr:col>
      <xdr:colOff>571500</xdr:colOff>
      <xdr:row>14</xdr:row>
      <xdr:rowOff>190033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9F7E10-1BDD-403C-A23C-C0AE3CC4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5741" y="253998"/>
          <a:ext cx="3899509" cy="2603035"/>
        </a:xfrm>
        <a:prstGeom prst="rect">
          <a:avLst/>
        </a:prstGeom>
      </xdr:spPr>
    </xdr:pic>
    <xdr:clientData/>
  </xdr:twoCellAnchor>
  <xdr:twoCellAnchor>
    <xdr:from>
      <xdr:col>11</xdr:col>
      <xdr:colOff>148167</xdr:colOff>
      <xdr:row>0</xdr:row>
      <xdr:rowOff>173567</xdr:rowOff>
    </xdr:from>
    <xdr:to>
      <xdr:col>17</xdr:col>
      <xdr:colOff>84667</xdr:colOff>
      <xdr:row>15</xdr:row>
      <xdr:rowOff>59267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Gráfico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𝑓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𝛿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𝜆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𝛾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𝜉</m:t>
                      </m:r>
                    </m:e>
                  </m:d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𝛿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𝜆</m:t>
                          </m:r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2</m:t>
                              </m:r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𝜋</m:t>
                              </m:r>
                            </m:e>
                          </m:rad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sSup>
                                <m:sSupPr>
                                  <m:ctrlP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𝑧</m:t>
                                  </m:r>
                                </m:e>
                                <m:sup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+1</m:t>
                              </m:r>
                            </m:e>
                          </m:rad>
                        </m:den>
                      </m:f>
                    </m:e>
                  </m:d>
                  <m:sSup>
                    <m:sSup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𝑒</m:t>
                      </m:r>
                    </m:e>
                    <m:sup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den>
                      </m:f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  <m:sSup>
                        <m:sSup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(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𝛾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+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𝛿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  <m:sSup>
                            <m:sSup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𝑠𝑖𝑛h</m:t>
                              </m:r>
                            </m:e>
                            <m:sup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−1</m:t>
                              </m:r>
                            </m:sup>
                          </m:sSup>
                          <m:d>
                            <m:d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𝑧</m:t>
                              </m:r>
                            </m:e>
                          </m:d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2</m:t>
                          </m:r>
                        </m:sup>
                      </m:sSup>
                    </m:sup>
                  </m:sSup>
                </m:oMath>
              </a14:m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𝜆∗√2𝜋∗√(𝑧^2+1)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(𝛾+𝛿∗〖𝑠𝑖𝑛ℎ〗^(−1) (𝑧))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161925</xdr:colOff>
      <xdr:row>12</xdr:row>
      <xdr:rowOff>145256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𝑠𝑖𝑛h</m:t>
                        </m:r>
                      </m:e>
                      <m:sup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〖𝑠𝑖𝑛ℎ〗^(−1) (𝑧)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321469</xdr:colOff>
      <xdr:row>16</xdr:row>
      <xdr:rowOff>104776</xdr:rowOff>
    </xdr:from>
    <xdr:ext cx="2595562" cy="46672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𝜆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m:rPr>
                        <m:sty m:val="p"/>
                      </m:rPr>
                      <a:rPr lang="es-CO" sz="14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sinh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⁡(</m:t>
                    </m:r>
                    <m:f>
                      <m:f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kumimoji="0" lang="el-GR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𝑅𝑛𝑑</m:t>
                            </m:r>
                          </m:e>
                        </m:d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</m:num>
                      <m:den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𝛿</m:t>
                        </m:r>
                      </m:den>
                    </m:f>
                    <m:r>
                      <a:rPr kumimoji="0" lang="es-CO" sz="14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</a:t>
              </a:r>
              <a:r>
                <a:rPr lang="es-CO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𝜆∗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sinh⁡(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kumimoji="0" lang="el-GR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0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8C700F21-F1E8-4C67-BD3D-892FB3EF72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9" name="Rectángulo 8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18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8</xdr:col>
      <xdr:colOff>250032</xdr:colOff>
      <xdr:row>10</xdr:row>
      <xdr:rowOff>3</xdr:rowOff>
    </xdr:from>
    <xdr:to>
      <xdr:col>17</xdr:col>
      <xdr:colOff>259325</xdr:colOff>
      <xdr:row>32</xdr:row>
      <xdr:rowOff>95253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6123EB6-BB47-40A4-B6DE-5313B9A5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4532" y="1905003"/>
          <a:ext cx="5462356" cy="4286250"/>
        </a:xfrm>
        <a:prstGeom prst="rect">
          <a:avLst/>
        </a:prstGeom>
      </xdr:spPr>
    </xdr:pic>
    <xdr:clientData/>
  </xdr:twoCellAnchor>
  <xdr:twoCellAnchor editAs="oneCell">
    <xdr:from>
      <xdr:col>30</xdr:col>
      <xdr:colOff>107158</xdr:colOff>
      <xdr:row>1</xdr:row>
      <xdr:rowOff>71438</xdr:rowOff>
    </xdr:from>
    <xdr:to>
      <xdr:col>35</xdr:col>
      <xdr:colOff>416719</xdr:colOff>
      <xdr:row>35</xdr:row>
      <xdr:rowOff>91236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9C5CB73-4504-42AA-A35A-D66A870E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2" y="261938"/>
          <a:ext cx="4119561" cy="64967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F6FBB20-3786-4A9D-B427-E64E64E5DD01}"/>
                </a:ext>
              </a:extLst>
            </xdr:cNvPr>
            <xdr:cNvSpPr txBox="1"/>
          </xdr:nvSpPr>
          <xdr:spPr>
            <a:xfrm>
              <a:off x="49847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F6FBB20-3786-4A9D-B427-E64E64E5DD01}"/>
                </a:ext>
              </a:extLst>
            </xdr:cNvPr>
            <xdr:cNvSpPr txBox="1"/>
          </xdr:nvSpPr>
          <xdr:spPr>
            <a:xfrm>
              <a:off x="49847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94DAFFC-47ED-4DC9-AE34-2D3426192137}"/>
                </a:ext>
              </a:extLst>
            </xdr:cNvPr>
            <xdr:cNvSpPr txBox="1"/>
          </xdr:nvSpPr>
          <xdr:spPr>
            <a:xfrm>
              <a:off x="49741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94DAFFC-47ED-4DC9-AE34-2D3426192137}"/>
                </a:ext>
              </a:extLst>
            </xdr:cNvPr>
            <xdr:cNvSpPr txBox="1"/>
          </xdr:nvSpPr>
          <xdr:spPr>
            <a:xfrm>
              <a:off x="49741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A112AFA-17D2-428C-BC2A-630B7EA87A82}"/>
                </a:ext>
              </a:extLst>
            </xdr:cNvPr>
            <xdr:cNvSpPr txBox="1"/>
          </xdr:nvSpPr>
          <xdr:spPr>
            <a:xfrm>
              <a:off x="49741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A112AFA-17D2-428C-BC2A-630B7EA87A82}"/>
                </a:ext>
              </a:extLst>
            </xdr:cNvPr>
            <xdr:cNvSpPr txBox="1"/>
          </xdr:nvSpPr>
          <xdr:spPr>
            <a:xfrm>
              <a:off x="49741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2E874B9-B4A1-42A2-8F72-16DD21815BCD}"/>
                </a:ext>
              </a:extLst>
            </xdr:cNvPr>
            <xdr:cNvSpPr txBox="1"/>
          </xdr:nvSpPr>
          <xdr:spPr>
            <a:xfrm>
              <a:off x="49741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2E874B9-B4A1-42A2-8F72-16DD21815BCD}"/>
                </a:ext>
              </a:extLst>
            </xdr:cNvPr>
            <xdr:cNvSpPr txBox="1"/>
          </xdr:nvSpPr>
          <xdr:spPr>
            <a:xfrm>
              <a:off x="49741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B55B812-5AC3-4AEE-95EC-F716B09467EF}"/>
                </a:ext>
              </a:extLst>
            </xdr:cNvPr>
            <xdr:cNvSpPr txBox="1"/>
          </xdr:nvSpPr>
          <xdr:spPr>
            <a:xfrm>
              <a:off x="50270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B55B812-5AC3-4AEE-95EC-F716B09467EF}"/>
                </a:ext>
              </a:extLst>
            </xdr:cNvPr>
            <xdr:cNvSpPr txBox="1"/>
          </xdr:nvSpPr>
          <xdr:spPr>
            <a:xfrm>
              <a:off x="50270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238A5D1-C584-4C0E-803E-A7B1C9349212}"/>
                </a:ext>
              </a:extLst>
            </xdr:cNvPr>
            <xdr:cNvSpPr txBox="1"/>
          </xdr:nvSpPr>
          <xdr:spPr>
            <a:xfrm>
              <a:off x="50270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238A5D1-C584-4C0E-803E-A7B1C9349212}"/>
                </a:ext>
              </a:extLst>
            </xdr:cNvPr>
            <xdr:cNvSpPr txBox="1"/>
          </xdr:nvSpPr>
          <xdr:spPr>
            <a:xfrm>
              <a:off x="50270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965AF325-81D0-422F-8DFE-C27D8FCD49ED}"/>
                </a:ext>
              </a:extLst>
            </xdr:cNvPr>
            <xdr:cNvSpPr txBox="1"/>
          </xdr:nvSpPr>
          <xdr:spPr>
            <a:xfrm>
              <a:off x="50270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965AF325-81D0-422F-8DFE-C27D8FCD49ED}"/>
                </a:ext>
              </a:extLst>
            </xdr:cNvPr>
            <xdr:cNvSpPr txBox="1"/>
          </xdr:nvSpPr>
          <xdr:spPr>
            <a:xfrm>
              <a:off x="50270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FBF722-F4F4-44ED-9BF8-B798474A930D}"/>
                </a:ext>
              </a:extLst>
            </xdr:cNvPr>
            <xdr:cNvSpPr txBox="1"/>
          </xdr:nvSpPr>
          <xdr:spPr>
            <a:xfrm>
              <a:off x="50376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FBF722-F4F4-44ED-9BF8-B798474A930D}"/>
                </a:ext>
              </a:extLst>
            </xdr:cNvPr>
            <xdr:cNvSpPr txBox="1"/>
          </xdr:nvSpPr>
          <xdr:spPr>
            <a:xfrm>
              <a:off x="50376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9</xdr:col>
      <xdr:colOff>649103</xdr:colOff>
      <xdr:row>19</xdr:row>
      <xdr:rowOff>59532</xdr:rowOff>
    </xdr:from>
    <xdr:to>
      <xdr:col>20</xdr:col>
      <xdr:colOff>120973</xdr:colOff>
      <xdr:row>29</xdr:row>
      <xdr:rowOff>4664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AA493DD-0563-4F26-82F6-E37830B59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5447" y="3679032"/>
          <a:ext cx="8782557" cy="1850132"/>
        </a:xfrm>
        <a:prstGeom prst="rect">
          <a:avLst/>
        </a:prstGeom>
      </xdr:spPr>
    </xdr:pic>
    <xdr:clientData/>
  </xdr:twoCellAnchor>
  <xdr:twoCellAnchor editAs="oneCell">
    <xdr:from>
      <xdr:col>13</xdr:col>
      <xdr:colOff>321468</xdr:colOff>
      <xdr:row>17</xdr:row>
      <xdr:rowOff>71438</xdr:rowOff>
    </xdr:from>
    <xdr:to>
      <xdr:col>18</xdr:col>
      <xdr:colOff>273373</xdr:colOff>
      <xdr:row>22</xdr:row>
      <xdr:rowOff>99890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5FDFAD2-2E4F-4418-8321-12C193877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499" y="3309938"/>
          <a:ext cx="3761905" cy="980952"/>
        </a:xfrm>
        <a:prstGeom prst="rect">
          <a:avLst/>
        </a:prstGeom>
      </xdr:spPr>
    </xdr:pic>
    <xdr:clientData/>
  </xdr:twoCellAnchor>
  <xdr:twoCellAnchor>
    <xdr:from>
      <xdr:col>12</xdr:col>
      <xdr:colOff>297657</xdr:colOff>
      <xdr:row>0</xdr:row>
      <xdr:rowOff>152400</xdr:rowOff>
    </xdr:from>
    <xdr:to>
      <xdr:col>18</xdr:col>
      <xdr:colOff>297657</xdr:colOff>
      <xdr:row>15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Gráfico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12</xdr:col>
      <xdr:colOff>440531</xdr:colOff>
      <xdr:row>0</xdr:row>
      <xdr:rowOff>164306</xdr:rowOff>
    </xdr:from>
    <xdr:to>
      <xdr:col>18</xdr:col>
      <xdr:colOff>440531</xdr:colOff>
      <xdr:row>15</xdr:row>
      <xdr:rowOff>50006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Gráfico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412750</xdr:colOff>
      <xdr:row>1</xdr:row>
      <xdr:rowOff>4234</xdr:rowOff>
    </xdr:from>
    <xdr:to>
      <xdr:col>16</xdr:col>
      <xdr:colOff>349250</xdr:colOff>
      <xdr:row>15</xdr:row>
      <xdr:rowOff>80434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6BEDB9AE-5DA9-40B8-8AB2-6F96A1DA1C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489825" y="194734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529167</xdr:colOff>
      <xdr:row>1</xdr:row>
      <xdr:rowOff>4234</xdr:rowOff>
    </xdr:from>
    <xdr:to>
      <xdr:col>16</xdr:col>
      <xdr:colOff>465667</xdr:colOff>
      <xdr:row>15</xdr:row>
      <xdr:rowOff>80434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6B4F6099-D69C-4E78-AE5F-93E916FB56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606242" y="194734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275166</xdr:colOff>
      <xdr:row>1</xdr:row>
      <xdr:rowOff>14817</xdr:rowOff>
    </xdr:from>
    <xdr:to>
      <xdr:col>16</xdr:col>
      <xdr:colOff>211666</xdr:colOff>
      <xdr:row>15</xdr:row>
      <xdr:rowOff>91017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3F6BF0A-FCC3-4A1D-88D4-B49B01E086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818966" y="205317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529168</xdr:colOff>
      <xdr:row>1</xdr:row>
      <xdr:rowOff>105834</xdr:rowOff>
    </xdr:from>
    <xdr:to>
      <xdr:col>16</xdr:col>
      <xdr:colOff>465668</xdr:colOff>
      <xdr:row>15</xdr:row>
      <xdr:rowOff>182034</xdr:rowOff>
    </xdr:to>
    <xdr:sp macro="" textlink="">
      <xdr:nvSpPr>
        <xdr:cNvPr id="10" name="Rectángulo 9"/>
        <xdr:cNvSpPr>
          <a:spLocks noTextEdit="1"/>
        </xdr:cNvSpPr>
      </xdr:nvSpPr>
      <xdr:spPr>
        <a:xfrm>
          <a:off x="9112251" y="296334"/>
          <a:ext cx="4572000" cy="2743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CO" sz="1100"/>
            <a:t>Este gráfico no está disponible en su versión de Excel.
Si edita esta forma o guarda el libro en un formato de archivo diferente, el gráfico no se podrá utilizar.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C98987-E5A5-4982-B093-AE2F81B24574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C98987-E5A5-4982-B093-AE2F81B24574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EF114002-0AD5-4C18-AAC9-A755C7ADC80C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EF114002-0AD5-4C18-AAC9-A755C7ADC80C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31E48F9D-5E91-4901-A147-57ACB9C32D1A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31E48F9D-5E91-4901-A147-57ACB9C32D1A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D03D8CB-B665-42FC-8F2E-89E7D8125392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D03D8CB-B665-42FC-8F2E-89E7D8125392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F90A8D1-7B0B-43CA-8929-AA08FE0EF25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F90A8D1-7B0B-43CA-8929-AA08FE0EF25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CC58E97-1171-4FBF-9BB2-B11287D9F389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CC58E97-1171-4FBF-9BB2-B11287D9F389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FE9D0B0-8CF5-4F50-9F09-C351706650D7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FE9D0B0-8CF5-4F50-9F09-C351706650D7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9DCC36C-8806-448F-ACC2-B5A3E8748259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9DCC36C-8806-448F-ACC2-B5A3E8748259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6D8C3C6A-D85E-41CB-BF6B-436DFDB7EC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10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12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13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16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17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18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19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241299</xdr:colOff>
      <xdr:row>10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1049" y="2082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1049" y="2082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230717</xdr:colOff>
      <xdr:row>11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0467" y="2283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0467" y="2283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230717</xdr:colOff>
      <xdr:row>12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0467" y="2474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0467" y="2474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230718</xdr:colOff>
      <xdr:row>13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0468" y="2664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0468" y="2664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283632</xdr:colOff>
      <xdr:row>16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3382" y="3225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3382" y="3225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283633</xdr:colOff>
      <xdr:row>17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3383" y="3416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3383" y="3416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283634</xdr:colOff>
      <xdr:row>18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3384" y="3596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3384" y="3596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294216</xdr:colOff>
      <xdr:row>19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3966" y="3786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3966" y="3786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26C882C2-6425-4356-A579-CF53DEEB56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C468B19E-BC36-4DC8-98F8-4DC71B8036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491728</xdr:colOff>
      <xdr:row>7</xdr:row>
      <xdr:rowOff>51196</xdr:rowOff>
    </xdr:from>
    <xdr:to>
      <xdr:col>22</xdr:col>
      <xdr:colOff>491728</xdr:colOff>
      <xdr:row>21</xdr:row>
      <xdr:rowOff>127396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E4444A-24AA-485E-ABE5-967DFFC2A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119063</xdr:colOff>
      <xdr:row>7</xdr:row>
      <xdr:rowOff>83344</xdr:rowOff>
    </xdr:from>
    <xdr:to>
      <xdr:col>16</xdr:col>
      <xdr:colOff>385420</xdr:colOff>
      <xdr:row>12</xdr:row>
      <xdr:rowOff>149892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59818A-A71A-47B3-B040-0EF5D230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8438" y="1416844"/>
          <a:ext cx="2742857" cy="101904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381000</xdr:colOff>
      <xdr:row>11</xdr:row>
      <xdr:rowOff>83343</xdr:rowOff>
    </xdr:from>
    <xdr:to>
      <xdr:col>22</xdr:col>
      <xdr:colOff>627857</xdr:colOff>
      <xdr:row>20</xdr:row>
      <xdr:rowOff>121224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9B2CBE-B3CC-4483-A0F7-2F852558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9625" y="2178843"/>
          <a:ext cx="6342857" cy="17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D11"/>
  <sheetViews>
    <sheetView workbookViewId="0">
      <selection activeCell="C21" sqref="C21"/>
    </sheetView>
  </sheetViews>
  <sheetFormatPr baseColWidth="10" defaultRowHeight="15" x14ac:dyDescent="0.25"/>
  <cols>
    <col min="2" max="2" width="11.85546875" bestFit="1" customWidth="1"/>
    <col min="3" max="3" width="17" bestFit="1" customWidth="1"/>
  </cols>
  <sheetData>
    <row r="2" spans="2:4" x14ac:dyDescent="0.25">
      <c r="B2" t="s">
        <v>0</v>
      </c>
      <c r="C2">
        <f>_xlfn.NORM.DIST(51,50,10,TRUE)</f>
        <v>0.53982783727702899</v>
      </c>
      <c r="D2">
        <f>_xlfn.NORM.DIST(51,50,10,FALSE)</f>
        <v>3.9695254747701178E-2</v>
      </c>
    </row>
    <row r="3" spans="2:4" x14ac:dyDescent="0.25">
      <c r="B3" t="s">
        <v>2</v>
      </c>
      <c r="C3">
        <f>_xlfn.NORM.S.DIST(1,TRUE)</f>
        <v>0.84134474606854304</v>
      </c>
    </row>
    <row r="4" spans="2:4" x14ac:dyDescent="0.25">
      <c r="B4" t="s">
        <v>1</v>
      </c>
      <c r="C4">
        <f>_xlfn.GAMMA.DIST(5,3,2,TRUE)</f>
        <v>0.45618688411667041</v>
      </c>
    </row>
    <row r="5" spans="2:4" x14ac:dyDescent="0.25">
      <c r="B5" t="s">
        <v>3</v>
      </c>
      <c r="C5" s="1">
        <f>_xlfn.BETA.DIST(0.3,5,1,TRUE)</f>
        <v>2.429999999999999E-3</v>
      </c>
    </row>
    <row r="6" spans="2:4" x14ac:dyDescent="0.25">
      <c r="B6" t="s">
        <v>4</v>
      </c>
      <c r="C6">
        <f>_xlfn.BETA.DIST(16,5,8,TRUE,10,20)</f>
        <v>0.94269007871999999</v>
      </c>
    </row>
    <row r="7" spans="2:4" x14ac:dyDescent="0.25">
      <c r="B7" t="s">
        <v>5</v>
      </c>
      <c r="C7" s="1">
        <f>_xlfn.WEIBULL.DIST(4,7,5,TRUE)</f>
        <v>0.18918486675977403</v>
      </c>
    </row>
    <row r="8" spans="2:4" x14ac:dyDescent="0.25">
      <c r="B8" t="s">
        <v>6</v>
      </c>
      <c r="C8">
        <f>_xlfn.EXPON.DIST(7,1/20,TRUE)</f>
        <v>0.29531191028128662</v>
      </c>
    </row>
    <row r="9" spans="2:4" x14ac:dyDescent="0.25">
      <c r="B9" t="s">
        <v>7</v>
      </c>
      <c r="C9" t="s">
        <v>8</v>
      </c>
    </row>
    <row r="10" spans="2:4" x14ac:dyDescent="0.25">
      <c r="B10" t="s">
        <v>9</v>
      </c>
      <c r="C10">
        <f>_xlfn.LOGNORM.DIST(49,3,1,1)</f>
        <v>0.8137553699440202</v>
      </c>
    </row>
    <row r="11" spans="2:4" x14ac:dyDescent="0.25">
      <c r="B11" t="s">
        <v>10</v>
      </c>
      <c r="C11">
        <f>_xlfn.CHISQ.DIST(8,7,1)</f>
        <v>0.66740609740069212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8" tint="-0.249977111117893"/>
  </sheetPr>
  <dimension ref="B2:J2160"/>
  <sheetViews>
    <sheetView zoomScale="87" zoomScaleNormal="87" workbookViewId="0">
      <selection activeCell="F3" sqref="F3"/>
    </sheetView>
  </sheetViews>
  <sheetFormatPr baseColWidth="10" defaultRowHeight="15" x14ac:dyDescent="0.25"/>
  <cols>
    <col min="1" max="1" width="3.42578125" style="2" customWidth="1"/>
    <col min="2" max="3" width="11.42578125" style="2"/>
    <col min="4" max="4" width="3.85546875" style="2" customWidth="1"/>
    <col min="5" max="6" width="11.42578125" style="2"/>
    <col min="7" max="7" width="4.7109375" style="2" customWidth="1"/>
    <col min="8" max="8" width="11.42578125" style="2"/>
    <col min="9" max="9" width="17.7109375" style="2" bestFit="1" customWidth="1"/>
    <col min="10" max="10" width="19" style="2" bestFit="1" customWidth="1"/>
    <col min="11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18</v>
      </c>
      <c r="C3" s="4">
        <v>10</v>
      </c>
      <c r="E3" s="4">
        <f ca="1">RAND()</f>
        <v>0.72521839515166941</v>
      </c>
      <c r="F3" s="4">
        <f ca="1">_xlfn.BETA.INV(E3,$C$3,$C$4)</f>
        <v>0.62753556592538406</v>
      </c>
      <c r="H3" s="4" t="s">
        <v>19</v>
      </c>
      <c r="I3" s="4">
        <f ca="1">AVERAGE(F3:F2160)</f>
        <v>0.55620609991678671</v>
      </c>
      <c r="J3" s="4">
        <f>C3/(C3+C4)</f>
        <v>0.55555555555555558</v>
      </c>
    </row>
    <row r="4" spans="2:10" x14ac:dyDescent="0.25">
      <c r="B4" s="4" t="s">
        <v>20</v>
      </c>
      <c r="C4" s="4">
        <v>8</v>
      </c>
      <c r="E4" s="4">
        <f t="shared" ref="E4:E67" ca="1" si="0">RAND()</f>
        <v>0.5604552873091635</v>
      </c>
      <c r="F4" s="4">
        <f t="shared" ref="F4:F67" ca="1" si="1">_xlfn.BETA.INV(E4,$C$3,$C$4)</f>
        <v>0.57565620217938573</v>
      </c>
      <c r="H4" s="4" t="s">
        <v>21</v>
      </c>
      <c r="I4" s="4">
        <f ca="1">_xlfn.VAR.S(F3:F2160)</f>
        <v>1.3187757284714293E-2</v>
      </c>
      <c r="J4" s="4">
        <f>(C3*C4/((C3+C4+1)*(C3+C4)^2))</f>
        <v>1.2995451591942819E-2</v>
      </c>
    </row>
    <row r="5" spans="2:10" x14ac:dyDescent="0.25">
      <c r="E5" s="4">
        <f t="shared" ca="1" si="0"/>
        <v>0.2973623521923181</v>
      </c>
      <c r="F5" s="4">
        <f t="shared" ca="1" si="1"/>
        <v>0.49414489325137112</v>
      </c>
      <c r="H5" s="4" t="s">
        <v>22</v>
      </c>
      <c r="I5" s="4">
        <f ca="1">_xlfn.STDEV.S(F3:F2160)</f>
        <v>0.11483796099162634</v>
      </c>
      <c r="J5" s="4">
        <f>SQRT(J4)</f>
        <v>0.11399759467612823</v>
      </c>
    </row>
    <row r="6" spans="2:10" x14ac:dyDescent="0.25">
      <c r="E6" s="4">
        <f t="shared" ca="1" si="0"/>
        <v>0.63286973256839651</v>
      </c>
      <c r="F6" s="4">
        <f t="shared" ca="1" si="1"/>
        <v>0.59762830374593379</v>
      </c>
      <c r="H6" s="4" t="s">
        <v>23</v>
      </c>
      <c r="I6" s="4">
        <f ca="1">SKEW(F3:F2160)</f>
        <v>-0.15130280877855523</v>
      </c>
      <c r="J6" s="4">
        <f>2*((C4-C3)/(C3+C4+2))*SQRT((C3+C4+1)/(C3*C4))</f>
        <v>-9.7467943448089636E-2</v>
      </c>
    </row>
    <row r="7" spans="2:10" x14ac:dyDescent="0.25">
      <c r="E7" s="4">
        <f t="shared" ca="1" si="0"/>
        <v>0.96071603637705705</v>
      </c>
      <c r="F7" s="4">
        <f t="shared" ca="1" si="1"/>
        <v>0.75107833775228883</v>
      </c>
      <c r="H7" s="4" t="s">
        <v>24</v>
      </c>
      <c r="I7" s="4">
        <f ca="1">I20/(J5^4)</f>
        <v>2.8869828746798896</v>
      </c>
      <c r="J7" s="4">
        <f>3*((C3+C4+1)*(2*((C3+C4)^2)+C3*C4*(C3+C4-6)))/(C3*C4*(C3+C4+2)*(C3+C4+3))</f>
        <v>2.7278571428571428</v>
      </c>
    </row>
    <row r="8" spans="2:10" x14ac:dyDescent="0.25">
      <c r="E8" s="4">
        <f t="shared" ca="1" si="0"/>
        <v>0.43578375050313634</v>
      </c>
      <c r="F8" s="4">
        <f t="shared" ca="1" si="1"/>
        <v>0.53841858347982741</v>
      </c>
      <c r="H8" s="4" t="s">
        <v>25</v>
      </c>
      <c r="I8" s="4"/>
      <c r="J8" s="4">
        <f>((C5-1)/(C5+C6-2))</f>
        <v>0.5</v>
      </c>
    </row>
    <row r="9" spans="2:10" x14ac:dyDescent="0.25">
      <c r="E9" s="4">
        <f t="shared" ca="1" si="0"/>
        <v>0.35464846922876536</v>
      </c>
      <c r="F9" s="4">
        <f t="shared" ca="1" si="1"/>
        <v>0.51319055182470208</v>
      </c>
    </row>
    <row r="10" spans="2:10" x14ac:dyDescent="0.25">
      <c r="E10" s="4">
        <f t="shared" ca="1" si="0"/>
        <v>0.73129762913034002</v>
      </c>
      <c r="F10" s="4">
        <f t="shared" ca="1" si="1"/>
        <v>0.62962813462710199</v>
      </c>
      <c r="H10" s="94" t="s">
        <v>26</v>
      </c>
      <c r="I10" s="95"/>
    </row>
    <row r="11" spans="2:10" x14ac:dyDescent="0.25">
      <c r="E11" s="4">
        <f t="shared" ca="1" si="0"/>
        <v>0.98110055868219281</v>
      </c>
      <c r="F11" s="4">
        <f t="shared" ca="1" si="1"/>
        <v>0.7809232687522899</v>
      </c>
      <c r="H11" s="4"/>
      <c r="I11" s="4">
        <f ca="1">SUMPRODUCT(F3:F2160)/COUNT(F3:F2160)</f>
        <v>0.55620609991678671</v>
      </c>
    </row>
    <row r="12" spans="2:10" x14ac:dyDescent="0.25">
      <c r="E12" s="4">
        <f t="shared" ca="1" si="0"/>
        <v>0.43822000855714971</v>
      </c>
      <c r="F12" s="4">
        <f t="shared" ca="1" si="1"/>
        <v>0.53915612072821528</v>
      </c>
      <c r="H12" s="4"/>
      <c r="I12" s="4">
        <f ca="1">SUMPRODUCT(F3:F2160,F3:F2160)/COUNT(F3:F2160)</f>
        <v>0.32254687176774205</v>
      </c>
    </row>
    <row r="13" spans="2:10" x14ac:dyDescent="0.25">
      <c r="E13" s="4">
        <f t="shared" ca="1" si="0"/>
        <v>0.2412697650092368</v>
      </c>
      <c r="F13" s="4">
        <f t="shared" ca="1" si="1"/>
        <v>0.47381115795375839</v>
      </c>
      <c r="H13" s="4"/>
      <c r="I13" s="4">
        <f ca="1">SUMPRODUCT(F3:F2160,F3:F2160,F3:F2160)/COUNT(F3:F2160)</f>
        <v>0.19383713874367231</v>
      </c>
    </row>
    <row r="14" spans="2:10" x14ac:dyDescent="0.25">
      <c r="E14" s="4">
        <f t="shared" ca="1" si="0"/>
        <v>0.87397082860705277</v>
      </c>
      <c r="F14" s="4">
        <f t="shared" ca="1" si="1"/>
        <v>0.68826226642636312</v>
      </c>
      <c r="H14" s="4"/>
      <c r="I14" s="4">
        <f ca="1">SUMPRODUCT(F3:F2160,F3:F2160,F3:F2160,F3:F2160)/COUNT(F3:F2160)</f>
        <v>0.12015296852037521</v>
      </c>
    </row>
    <row r="15" spans="2:10" x14ac:dyDescent="0.25">
      <c r="E15" s="4">
        <f t="shared" ca="1" si="0"/>
        <v>0.36002667221175355</v>
      </c>
      <c r="F15" s="4">
        <f t="shared" ca="1" si="1"/>
        <v>0.5149146906941855</v>
      </c>
    </row>
    <row r="16" spans="2:10" x14ac:dyDescent="0.25">
      <c r="E16" s="4">
        <f t="shared" ca="1" si="0"/>
        <v>0.41360516410995729</v>
      </c>
      <c r="F16" s="4">
        <f t="shared" ca="1" si="1"/>
        <v>0.53166205830217428</v>
      </c>
      <c r="H16" s="94" t="s">
        <v>27</v>
      </c>
      <c r="I16" s="95"/>
    </row>
    <row r="17" spans="5:9" x14ac:dyDescent="0.25">
      <c r="E17" s="4">
        <f t="shared" ca="1" si="0"/>
        <v>0.45509904024088155</v>
      </c>
      <c r="F17" s="4">
        <f t="shared" ca="1" si="1"/>
        <v>0.54424500858922609</v>
      </c>
      <c r="H17" s="4"/>
      <c r="I17" s="4">
        <v>0</v>
      </c>
    </row>
    <row r="18" spans="5:9" x14ac:dyDescent="0.25">
      <c r="E18" s="4">
        <f t="shared" ca="1" si="0"/>
        <v>2.1780576644105487E-2</v>
      </c>
      <c r="F18" s="4">
        <f t="shared" ca="1" si="1"/>
        <v>0.32296066316636657</v>
      </c>
      <c r="H18" s="4"/>
      <c r="I18" s="4">
        <f ca="1">I12-I11^2</f>
        <v>1.3181646183099527E-2</v>
      </c>
    </row>
    <row r="19" spans="5:9" x14ac:dyDescent="0.25">
      <c r="E19" s="4">
        <f t="shared" ca="1" si="0"/>
        <v>0.21809070700205202</v>
      </c>
      <c r="F19" s="4">
        <f t="shared" ca="1" si="1"/>
        <v>0.46470411891093227</v>
      </c>
      <c r="H19" s="4"/>
      <c r="I19" s="4">
        <f ca="1">I13-3*I11*I12+2*I11^3</f>
        <v>-2.2882287059300399E-4</v>
      </c>
    </row>
    <row r="20" spans="5:9" x14ac:dyDescent="0.25">
      <c r="E20" s="4">
        <f t="shared" ca="1" si="0"/>
        <v>0.11746909211567436</v>
      </c>
      <c r="F20" s="4">
        <f t="shared" ca="1" si="1"/>
        <v>0.41642716768650162</v>
      </c>
      <c r="H20" s="4"/>
      <c r="I20" s="4">
        <f ca="1">I14-4*I11*I13+6*(I11^2)*I12-3*(I11^4)</f>
        <v>4.8755875496647727E-4</v>
      </c>
    </row>
    <row r="21" spans="5:9" x14ac:dyDescent="0.25">
      <c r="E21" s="4">
        <f t="shared" ca="1" si="0"/>
        <v>2.3387644514137884E-3</v>
      </c>
      <c r="F21" s="4">
        <f t="shared" ca="1" si="1"/>
        <v>0.24136976349236805</v>
      </c>
    </row>
    <row r="22" spans="5:9" x14ac:dyDescent="0.25">
      <c r="E22" s="4">
        <f t="shared" ca="1" si="0"/>
        <v>0.27205846890832819</v>
      </c>
      <c r="F22" s="4">
        <f t="shared" ca="1" si="1"/>
        <v>0.48522721157032378</v>
      </c>
    </row>
    <row r="23" spans="5:9" x14ac:dyDescent="0.25">
      <c r="E23" s="4">
        <f t="shared" ca="1" si="0"/>
        <v>0.40380323227546921</v>
      </c>
      <c r="F23" s="4">
        <f t="shared" ca="1" si="1"/>
        <v>0.52864809188500061</v>
      </c>
    </row>
    <row r="24" spans="5:9" x14ac:dyDescent="0.25">
      <c r="E24" s="4">
        <f t="shared" ca="1" si="0"/>
        <v>0.96544918485523024</v>
      </c>
      <c r="F24" s="4">
        <f t="shared" ca="1" si="1"/>
        <v>0.75673603942121193</v>
      </c>
    </row>
    <row r="25" spans="5:9" x14ac:dyDescent="0.25">
      <c r="E25" s="4">
        <f t="shared" ca="1" si="0"/>
        <v>0.39511029755082228</v>
      </c>
      <c r="F25" s="4">
        <f t="shared" ca="1" si="1"/>
        <v>0.52595855985666773</v>
      </c>
    </row>
    <row r="26" spans="5:9" x14ac:dyDescent="0.25">
      <c r="E26" s="4">
        <f t="shared" ca="1" si="0"/>
        <v>0.52716766243296098</v>
      </c>
      <c r="F26" s="4">
        <f t="shared" ca="1" si="1"/>
        <v>0.56573587036278894</v>
      </c>
    </row>
    <row r="27" spans="5:9" x14ac:dyDescent="0.25">
      <c r="E27" s="4">
        <f t="shared" ca="1" si="0"/>
        <v>0.68620257978892385</v>
      </c>
      <c r="F27" s="4">
        <f t="shared" ca="1" si="1"/>
        <v>0.61452513877299642</v>
      </c>
    </row>
    <row r="28" spans="5:9" x14ac:dyDescent="0.25">
      <c r="E28" s="4">
        <f t="shared" ca="1" si="0"/>
        <v>0.87836081572404512</v>
      </c>
      <c r="F28" s="4">
        <f t="shared" ca="1" si="1"/>
        <v>0.69056365608562476</v>
      </c>
    </row>
    <row r="29" spans="5:9" x14ac:dyDescent="0.25">
      <c r="E29" s="4">
        <f t="shared" ca="1" si="0"/>
        <v>9.7332984210053985E-2</v>
      </c>
      <c r="F29" s="4">
        <f t="shared" ca="1" si="1"/>
        <v>0.40373158580391733</v>
      </c>
    </row>
    <row r="30" spans="5:9" x14ac:dyDescent="0.25">
      <c r="E30" s="4">
        <f t="shared" ca="1" si="0"/>
        <v>0.98090146606547923</v>
      </c>
      <c r="F30" s="4">
        <f t="shared" ca="1" si="1"/>
        <v>0.78053350370935648</v>
      </c>
    </row>
    <row r="31" spans="5:9" x14ac:dyDescent="0.25">
      <c r="E31" s="4">
        <f t="shared" ca="1" si="0"/>
        <v>0.69648292344487006</v>
      </c>
      <c r="F31" s="4">
        <f t="shared" ca="1" si="1"/>
        <v>0.61788968289104562</v>
      </c>
    </row>
    <row r="32" spans="5:9" x14ac:dyDescent="0.25">
      <c r="E32" s="4">
        <f t="shared" ca="1" si="0"/>
        <v>0.59903409270829666</v>
      </c>
      <c r="F32" s="4">
        <f t="shared" ca="1" si="1"/>
        <v>0.58726521768057993</v>
      </c>
    </row>
    <row r="33" spans="5:6" x14ac:dyDescent="0.25">
      <c r="E33" s="4">
        <f t="shared" ca="1" si="0"/>
        <v>0.31606138970373465</v>
      </c>
      <c r="F33" s="4">
        <f t="shared" ca="1" si="1"/>
        <v>0.50051571370507086</v>
      </c>
    </row>
    <row r="34" spans="5:6" x14ac:dyDescent="0.25">
      <c r="E34" s="4">
        <f t="shared" ca="1" si="0"/>
        <v>0.86560059155664815</v>
      </c>
      <c r="F34" s="4">
        <f t="shared" ca="1" si="1"/>
        <v>0.68400651840622528</v>
      </c>
    </row>
    <row r="35" spans="5:6" x14ac:dyDescent="0.25">
      <c r="E35" s="4">
        <f t="shared" ca="1" si="0"/>
        <v>0.2443929913959032</v>
      </c>
      <c r="F35" s="4">
        <f t="shared" ca="1" si="1"/>
        <v>0.47500191650009321</v>
      </c>
    </row>
    <row r="36" spans="5:6" x14ac:dyDescent="0.25">
      <c r="E36" s="4">
        <f t="shared" ca="1" si="0"/>
        <v>8.1976950076245836E-2</v>
      </c>
      <c r="F36" s="4">
        <f t="shared" ca="1" si="1"/>
        <v>0.39276688036217333</v>
      </c>
    </row>
    <row r="37" spans="5:6" x14ac:dyDescent="0.25">
      <c r="E37" s="4">
        <f t="shared" ca="1" si="0"/>
        <v>9.6684930962021132E-2</v>
      </c>
      <c r="F37" s="4">
        <f t="shared" ca="1" si="1"/>
        <v>0.40329425373238664</v>
      </c>
    </row>
    <row r="38" spans="5:6" x14ac:dyDescent="0.25">
      <c r="E38" s="4">
        <f t="shared" ca="1" si="0"/>
        <v>8.9728619346440497E-2</v>
      </c>
      <c r="F38" s="4">
        <f t="shared" ca="1" si="1"/>
        <v>0.39846634095104411</v>
      </c>
    </row>
    <row r="39" spans="5:6" x14ac:dyDescent="0.25">
      <c r="E39" s="4">
        <f t="shared" ca="1" si="0"/>
        <v>0.68915148765631618</v>
      </c>
      <c r="F39" s="4">
        <f t="shared" ca="1" si="1"/>
        <v>0.61548607535213096</v>
      </c>
    </row>
    <row r="40" spans="5:6" x14ac:dyDescent="0.25">
      <c r="E40" s="4">
        <f t="shared" ca="1" si="0"/>
        <v>0.60348506750794217</v>
      </c>
      <c r="F40" s="4">
        <f t="shared" ca="1" si="1"/>
        <v>0.58861686316941941</v>
      </c>
    </row>
    <row r="41" spans="5:6" x14ac:dyDescent="0.25">
      <c r="E41" s="4">
        <f t="shared" ca="1" si="0"/>
        <v>0.77166516000108565</v>
      </c>
      <c r="F41" s="4">
        <f t="shared" ca="1" si="1"/>
        <v>0.64409696449713438</v>
      </c>
    </row>
    <row r="42" spans="5:6" x14ac:dyDescent="0.25">
      <c r="E42" s="4">
        <f t="shared" ca="1" si="0"/>
        <v>0.22733606284556296</v>
      </c>
      <c r="F42" s="4">
        <f t="shared" ca="1" si="1"/>
        <v>0.46839657095890169</v>
      </c>
    </row>
    <row r="43" spans="5:6" x14ac:dyDescent="0.25">
      <c r="E43" s="4">
        <f t="shared" ca="1" si="0"/>
        <v>4.7490358586452897E-2</v>
      </c>
      <c r="F43" s="4">
        <f t="shared" ca="1" si="1"/>
        <v>0.36122335300663877</v>
      </c>
    </row>
    <row r="44" spans="5:6" x14ac:dyDescent="0.25">
      <c r="E44" s="4">
        <f t="shared" ca="1" si="0"/>
        <v>0.57681570068355348</v>
      </c>
      <c r="F44" s="4">
        <f t="shared" ca="1" si="1"/>
        <v>0.58055915487731236</v>
      </c>
    </row>
    <row r="45" spans="5:6" x14ac:dyDescent="0.25">
      <c r="E45" s="4">
        <f t="shared" ca="1" si="0"/>
        <v>0.62081104644439256</v>
      </c>
      <c r="F45" s="4">
        <f t="shared" ca="1" si="1"/>
        <v>0.59391010454423876</v>
      </c>
    </row>
    <row r="46" spans="5:6" x14ac:dyDescent="0.25">
      <c r="E46" s="4">
        <f t="shared" ca="1" si="0"/>
        <v>0.73217050607029255</v>
      </c>
      <c r="F46" s="4">
        <f t="shared" ca="1" si="1"/>
        <v>0.62993023941928994</v>
      </c>
    </row>
    <row r="47" spans="5:6" x14ac:dyDescent="0.25">
      <c r="E47" s="4">
        <f t="shared" ca="1" si="0"/>
        <v>7.1983253460391139E-2</v>
      </c>
      <c r="F47" s="4">
        <f t="shared" ca="1" si="1"/>
        <v>0.38482381108219382</v>
      </c>
    </row>
    <row r="48" spans="5:6" x14ac:dyDescent="0.25">
      <c r="E48" s="4">
        <f t="shared" ca="1" si="0"/>
        <v>0.2414415030744651</v>
      </c>
      <c r="F48" s="4">
        <f t="shared" ca="1" si="1"/>
        <v>0.47387684374835221</v>
      </c>
    </row>
    <row r="49" spans="5:6" x14ac:dyDescent="0.25">
      <c r="E49" s="4">
        <f t="shared" ca="1" si="0"/>
        <v>0.88996523106261227</v>
      </c>
      <c r="F49" s="4">
        <f t="shared" ca="1" si="1"/>
        <v>0.69690706451526663</v>
      </c>
    </row>
    <row r="50" spans="5:6" x14ac:dyDescent="0.25">
      <c r="E50" s="4">
        <f t="shared" ca="1" si="0"/>
        <v>0.26003208911614129</v>
      </c>
      <c r="F50" s="4">
        <f t="shared" ca="1" si="1"/>
        <v>0.48084966835790921</v>
      </c>
    </row>
    <row r="51" spans="5:6" x14ac:dyDescent="0.25">
      <c r="E51" s="4">
        <f t="shared" ca="1" si="0"/>
        <v>0.64938695335347441</v>
      </c>
      <c r="F51" s="4">
        <f t="shared" ca="1" si="1"/>
        <v>0.60277502126144744</v>
      </c>
    </row>
    <row r="52" spans="5:6" x14ac:dyDescent="0.25">
      <c r="E52" s="4">
        <f t="shared" ca="1" si="0"/>
        <v>0.11272065600310177</v>
      </c>
      <c r="F52" s="4">
        <f t="shared" ca="1" si="1"/>
        <v>0.41357520721873481</v>
      </c>
    </row>
    <row r="53" spans="5:6" x14ac:dyDescent="0.25">
      <c r="E53" s="4">
        <f t="shared" ca="1" si="0"/>
        <v>0.25449519260570252</v>
      </c>
      <c r="F53" s="4">
        <f t="shared" ca="1" si="1"/>
        <v>0.4788003849562083</v>
      </c>
    </row>
    <row r="54" spans="5:6" x14ac:dyDescent="0.25">
      <c r="E54" s="4">
        <f t="shared" ca="1" si="0"/>
        <v>0.23770582333539536</v>
      </c>
      <c r="F54" s="4">
        <f t="shared" ca="1" si="1"/>
        <v>0.47244243340901021</v>
      </c>
    </row>
    <row r="55" spans="5:6" x14ac:dyDescent="0.25">
      <c r="E55" s="4">
        <f t="shared" ca="1" si="0"/>
        <v>0.61774952403531092</v>
      </c>
      <c r="F55" s="4">
        <f t="shared" ca="1" si="1"/>
        <v>0.5929708137951426</v>
      </c>
    </row>
    <row r="56" spans="5:6" x14ac:dyDescent="0.25">
      <c r="E56" s="4">
        <f t="shared" ca="1" si="0"/>
        <v>0.16560419060969722</v>
      </c>
      <c r="F56" s="4">
        <f t="shared" ca="1" si="1"/>
        <v>0.44180820064080656</v>
      </c>
    </row>
    <row r="57" spans="5:6" x14ac:dyDescent="0.25">
      <c r="E57" s="4">
        <f t="shared" ca="1" si="0"/>
        <v>0.1981784978791199</v>
      </c>
      <c r="F57" s="4">
        <f t="shared" ca="1" si="1"/>
        <v>0.45644265018142149</v>
      </c>
    </row>
    <row r="58" spans="5:6" x14ac:dyDescent="0.25">
      <c r="E58" s="4">
        <f t="shared" ca="1" si="0"/>
        <v>8.8695966663437487E-2</v>
      </c>
      <c r="F58" s="4">
        <f t="shared" ca="1" si="1"/>
        <v>0.3977275980169202</v>
      </c>
    </row>
    <row r="59" spans="5:6" x14ac:dyDescent="0.25">
      <c r="E59" s="4">
        <f t="shared" ca="1" si="0"/>
        <v>0.19167934663317021</v>
      </c>
      <c r="F59" s="4">
        <f t="shared" ca="1" si="1"/>
        <v>0.45364382299259676</v>
      </c>
    </row>
    <row r="60" spans="5:6" x14ac:dyDescent="0.25">
      <c r="E60" s="4">
        <f t="shared" ca="1" si="0"/>
        <v>0.52320613104504499</v>
      </c>
      <c r="F60" s="4">
        <f t="shared" ca="1" si="1"/>
        <v>0.56455788566291898</v>
      </c>
    </row>
    <row r="61" spans="5:6" x14ac:dyDescent="0.25">
      <c r="E61" s="4">
        <f t="shared" ca="1" si="0"/>
        <v>0.71909595294943696</v>
      </c>
      <c r="F61" s="4">
        <f t="shared" ca="1" si="1"/>
        <v>0.62544764459726632</v>
      </c>
    </row>
    <row r="62" spans="5:6" x14ac:dyDescent="0.25">
      <c r="E62" s="4">
        <f t="shared" ca="1" si="0"/>
        <v>0.99554701491371778</v>
      </c>
      <c r="F62" s="4">
        <f t="shared" ca="1" si="1"/>
        <v>0.82673529976367144</v>
      </c>
    </row>
    <row r="63" spans="5:6" x14ac:dyDescent="0.25">
      <c r="E63" s="4">
        <f t="shared" ca="1" si="0"/>
        <v>0.99245472776389088</v>
      </c>
      <c r="F63" s="4">
        <f t="shared" ca="1" si="1"/>
        <v>0.8116602199667815</v>
      </c>
    </row>
    <row r="64" spans="5:6" x14ac:dyDescent="0.25">
      <c r="E64" s="4">
        <f t="shared" ca="1" si="0"/>
        <v>0.10078834764506495</v>
      </c>
      <c r="F64" s="4">
        <f t="shared" ca="1" si="1"/>
        <v>0.40603007747398295</v>
      </c>
    </row>
    <row r="65" spans="5:6" x14ac:dyDescent="0.25">
      <c r="E65" s="4">
        <f t="shared" ca="1" si="0"/>
        <v>0.82281977463602207</v>
      </c>
      <c r="F65" s="4">
        <f t="shared" ca="1" si="1"/>
        <v>0.66438472892071321</v>
      </c>
    </row>
    <row r="66" spans="5:6" x14ac:dyDescent="0.25">
      <c r="E66" s="4">
        <f t="shared" ca="1" si="0"/>
        <v>0.35192695593390666</v>
      </c>
      <c r="F66" s="4">
        <f t="shared" ca="1" si="1"/>
        <v>0.51231452220188323</v>
      </c>
    </row>
    <row r="67" spans="5:6" x14ac:dyDescent="0.25">
      <c r="E67" s="4">
        <f t="shared" ca="1" si="0"/>
        <v>0.73254541697838038</v>
      </c>
      <c r="F67" s="4">
        <f t="shared" ca="1" si="1"/>
        <v>0.63006012664504207</v>
      </c>
    </row>
    <row r="68" spans="5:6" x14ac:dyDescent="0.25">
      <c r="E68" s="4">
        <f t="shared" ref="E68:E131" ca="1" si="2">RAND()</f>
        <v>0.4690833520280645</v>
      </c>
      <c r="F68" s="4">
        <f t="shared" ref="F68:F131" ca="1" si="3">_xlfn.BETA.INV(E68,$C$3,$C$4)</f>
        <v>0.5484378184995341</v>
      </c>
    </row>
    <row r="69" spans="5:6" x14ac:dyDescent="0.25">
      <c r="E69" s="4">
        <f t="shared" ca="1" si="2"/>
        <v>0.93135282266683961</v>
      </c>
      <c r="F69" s="4">
        <f t="shared" ca="1" si="3"/>
        <v>0.72391755553695658</v>
      </c>
    </row>
    <row r="70" spans="5:6" x14ac:dyDescent="0.25">
      <c r="E70" s="4">
        <f t="shared" ca="1" si="2"/>
        <v>0.90061724425448009</v>
      </c>
      <c r="F70" s="4">
        <f t="shared" ca="1" si="3"/>
        <v>0.70311380507187771</v>
      </c>
    </row>
    <row r="71" spans="5:6" x14ac:dyDescent="0.25">
      <c r="E71" s="4">
        <f t="shared" ca="1" si="2"/>
        <v>0.80886620253926877</v>
      </c>
      <c r="F71" s="4">
        <f t="shared" ca="1" si="3"/>
        <v>0.65857588211025053</v>
      </c>
    </row>
    <row r="72" spans="5:6" x14ac:dyDescent="0.25">
      <c r="E72" s="4">
        <f t="shared" ca="1" si="2"/>
        <v>0.83544400717824618</v>
      </c>
      <c r="F72" s="4">
        <f t="shared" ca="1" si="3"/>
        <v>0.66986124894296983</v>
      </c>
    </row>
    <row r="73" spans="5:6" x14ac:dyDescent="0.25">
      <c r="E73" s="4">
        <f t="shared" ca="1" si="2"/>
        <v>0.10152738207519396</v>
      </c>
      <c r="F73" s="4">
        <f t="shared" ca="1" si="3"/>
        <v>0.40651461040076747</v>
      </c>
    </row>
    <row r="74" spans="5:6" x14ac:dyDescent="0.25">
      <c r="E74" s="4">
        <f t="shared" ca="1" si="2"/>
        <v>0.33530811860393928</v>
      </c>
      <c r="F74" s="4">
        <f t="shared" ca="1" si="3"/>
        <v>0.50690924641630608</v>
      </c>
    </row>
    <row r="75" spans="5:6" x14ac:dyDescent="0.25">
      <c r="E75" s="4">
        <f t="shared" ca="1" si="2"/>
        <v>0.21222901982355413</v>
      </c>
      <c r="F75" s="4">
        <f t="shared" ca="1" si="3"/>
        <v>0.46231804469258425</v>
      </c>
    </row>
    <row r="76" spans="5:6" x14ac:dyDescent="0.25">
      <c r="E76" s="4">
        <f t="shared" ca="1" si="2"/>
        <v>8.4558306255313909E-2</v>
      </c>
      <c r="F76" s="4">
        <f t="shared" ca="1" si="3"/>
        <v>0.39470548851234089</v>
      </c>
    </row>
    <row r="77" spans="5:6" x14ac:dyDescent="0.25">
      <c r="E77" s="4">
        <f t="shared" ca="1" si="2"/>
        <v>0.82884736560482275</v>
      </c>
      <c r="F77" s="4">
        <f t="shared" ca="1" si="3"/>
        <v>0.66697139204049882</v>
      </c>
    </row>
    <row r="78" spans="5:6" x14ac:dyDescent="0.25">
      <c r="E78" s="4">
        <f t="shared" ca="1" si="2"/>
        <v>0.40886503390492646</v>
      </c>
      <c r="F78" s="4">
        <f t="shared" ca="1" si="3"/>
        <v>0.53020688514497605</v>
      </c>
    </row>
    <row r="79" spans="5:6" x14ac:dyDescent="0.25">
      <c r="E79" s="4">
        <f t="shared" ca="1" si="2"/>
        <v>0.70362332883848266</v>
      </c>
      <c r="F79" s="4">
        <f t="shared" ca="1" si="3"/>
        <v>0.62025168757295501</v>
      </c>
    </row>
    <row r="80" spans="5:6" x14ac:dyDescent="0.25">
      <c r="E80" s="4">
        <f t="shared" ca="1" si="2"/>
        <v>0.93499476343057153</v>
      </c>
      <c r="F80" s="4">
        <f t="shared" ca="1" si="3"/>
        <v>0.72677543042193316</v>
      </c>
    </row>
    <row r="81" spans="5:6" x14ac:dyDescent="0.25">
      <c r="E81" s="4">
        <f t="shared" ca="1" si="2"/>
        <v>0.96738734652127145</v>
      </c>
      <c r="F81" s="4">
        <f t="shared" ca="1" si="3"/>
        <v>0.75921684586609617</v>
      </c>
    </row>
    <row r="82" spans="5:6" x14ac:dyDescent="0.25">
      <c r="E82" s="4">
        <f t="shared" ca="1" si="2"/>
        <v>0.47392590981477623</v>
      </c>
      <c r="F82" s="4">
        <f t="shared" ca="1" si="3"/>
        <v>0.54988577144843531</v>
      </c>
    </row>
    <row r="83" spans="5:6" x14ac:dyDescent="0.25">
      <c r="E83" s="4">
        <f t="shared" ca="1" si="2"/>
        <v>0.34831380118652444</v>
      </c>
      <c r="F83" s="4">
        <f t="shared" ca="1" si="3"/>
        <v>0.51114765025272191</v>
      </c>
    </row>
    <row r="84" spans="5:6" x14ac:dyDescent="0.25">
      <c r="E84" s="4">
        <f t="shared" ca="1" si="2"/>
        <v>0.48426006508085828</v>
      </c>
      <c r="F84" s="4">
        <f t="shared" ca="1" si="3"/>
        <v>0.55297028415758975</v>
      </c>
    </row>
    <row r="85" spans="5:6" x14ac:dyDescent="0.25">
      <c r="E85" s="4">
        <f t="shared" ca="1" si="2"/>
        <v>0.88904959723747845</v>
      </c>
      <c r="F85" s="4">
        <f t="shared" ca="1" si="3"/>
        <v>0.69639171203005312</v>
      </c>
    </row>
    <row r="86" spans="5:6" x14ac:dyDescent="0.25">
      <c r="E86" s="4">
        <f t="shared" ca="1" si="2"/>
        <v>0.88902630760085177</v>
      </c>
      <c r="F86" s="4">
        <f t="shared" ca="1" si="3"/>
        <v>0.69637863884827877</v>
      </c>
    </row>
    <row r="87" spans="5:6" x14ac:dyDescent="0.25">
      <c r="E87" s="4">
        <f t="shared" ca="1" si="2"/>
        <v>0.27686298965152278</v>
      </c>
      <c r="F87" s="4">
        <f t="shared" ca="1" si="3"/>
        <v>0.4869495602597656</v>
      </c>
    </row>
    <row r="88" spans="5:6" x14ac:dyDescent="0.25">
      <c r="E88" s="4">
        <f t="shared" ca="1" si="2"/>
        <v>0.25077417352972398</v>
      </c>
      <c r="F88" s="4">
        <f t="shared" ca="1" si="3"/>
        <v>0.47741044607972466</v>
      </c>
    </row>
    <row r="89" spans="5:6" x14ac:dyDescent="0.25">
      <c r="E89" s="4">
        <f t="shared" ca="1" si="2"/>
        <v>5.615527083081806E-2</v>
      </c>
      <c r="F89" s="4">
        <f t="shared" ca="1" si="3"/>
        <v>0.37042404602422635</v>
      </c>
    </row>
    <row r="90" spans="5:6" x14ac:dyDescent="0.25">
      <c r="E90" s="4">
        <f t="shared" ca="1" si="2"/>
        <v>0.36721341055610479</v>
      </c>
      <c r="F90" s="4">
        <f t="shared" ca="1" si="3"/>
        <v>0.5172046096850198</v>
      </c>
    </row>
    <row r="91" spans="5:6" x14ac:dyDescent="0.25">
      <c r="E91" s="4">
        <f t="shared" ca="1" si="2"/>
        <v>0.45149609348729347</v>
      </c>
      <c r="F91" s="4">
        <f t="shared" ca="1" si="3"/>
        <v>0.54316159267311226</v>
      </c>
    </row>
    <row r="92" spans="5:6" x14ac:dyDescent="0.25">
      <c r="E92" s="4">
        <f t="shared" ca="1" si="2"/>
        <v>0.59363600093400648</v>
      </c>
      <c r="F92" s="4">
        <f t="shared" ca="1" si="3"/>
        <v>0.58562993931618845</v>
      </c>
    </row>
    <row r="93" spans="5:6" x14ac:dyDescent="0.25">
      <c r="E93" s="4">
        <f t="shared" ca="1" si="2"/>
        <v>0.1832797117138788</v>
      </c>
      <c r="F93" s="4">
        <f t="shared" ca="1" si="3"/>
        <v>0.44994280671877446</v>
      </c>
    </row>
    <row r="94" spans="5:6" x14ac:dyDescent="0.25">
      <c r="E94" s="4">
        <f t="shared" ca="1" si="2"/>
        <v>0.43202091826754785</v>
      </c>
      <c r="F94" s="4">
        <f t="shared" ca="1" si="3"/>
        <v>0.53727777865183057</v>
      </c>
    </row>
    <row r="95" spans="5:6" x14ac:dyDescent="0.25">
      <c r="E95" s="4">
        <f t="shared" ca="1" si="2"/>
        <v>0.55923422501227582</v>
      </c>
      <c r="F95" s="4">
        <f t="shared" ca="1" si="3"/>
        <v>0.57529119491824343</v>
      </c>
    </row>
    <row r="96" spans="5:6" x14ac:dyDescent="0.25">
      <c r="E96" s="4">
        <f t="shared" ca="1" si="2"/>
        <v>0.94683663892569225</v>
      </c>
      <c r="F96" s="4">
        <f t="shared" ca="1" si="3"/>
        <v>0.73691278887942446</v>
      </c>
    </row>
    <row r="97" spans="5:6" x14ac:dyDescent="0.25">
      <c r="E97" s="4">
        <f t="shared" ca="1" si="2"/>
        <v>0.38157076315299554</v>
      </c>
      <c r="F97" s="4">
        <f t="shared" ca="1" si="3"/>
        <v>0.52173496957811227</v>
      </c>
    </row>
    <row r="98" spans="5:6" x14ac:dyDescent="0.25">
      <c r="E98" s="4">
        <f t="shared" ca="1" si="2"/>
        <v>0.91679769300209402</v>
      </c>
      <c r="F98" s="4">
        <f t="shared" ca="1" si="3"/>
        <v>0.71342737148510138</v>
      </c>
    </row>
    <row r="99" spans="5:6" x14ac:dyDescent="0.25">
      <c r="E99" s="4">
        <f t="shared" ca="1" si="2"/>
        <v>0.13184300008192718</v>
      </c>
      <c r="F99" s="4">
        <f t="shared" ca="1" si="3"/>
        <v>0.42461789029030039</v>
      </c>
    </row>
    <row r="100" spans="5:6" x14ac:dyDescent="0.25">
      <c r="E100" s="4">
        <f t="shared" ca="1" si="2"/>
        <v>0.66131783055886695</v>
      </c>
      <c r="F100" s="4">
        <f t="shared" ca="1" si="3"/>
        <v>0.60653696060262852</v>
      </c>
    </row>
    <row r="101" spans="5:6" x14ac:dyDescent="0.25">
      <c r="E101" s="4">
        <f t="shared" ca="1" si="2"/>
        <v>0.79863238994974095</v>
      </c>
      <c r="F101" s="4">
        <f t="shared" ca="1" si="3"/>
        <v>0.6544584781951337</v>
      </c>
    </row>
    <row r="102" spans="5:6" x14ac:dyDescent="0.25">
      <c r="E102" s="4">
        <f t="shared" ca="1" si="2"/>
        <v>0.92616320222105919</v>
      </c>
      <c r="F102" s="4">
        <f t="shared" ca="1" si="3"/>
        <v>0.7200188366175333</v>
      </c>
    </row>
    <row r="103" spans="5:6" x14ac:dyDescent="0.25">
      <c r="E103" s="4">
        <f t="shared" ca="1" si="2"/>
        <v>0.10816253949759946</v>
      </c>
      <c r="F103" s="4">
        <f t="shared" ca="1" si="3"/>
        <v>0.41076028149468158</v>
      </c>
    </row>
    <row r="104" spans="5:6" x14ac:dyDescent="0.25">
      <c r="E104" s="4">
        <f t="shared" ca="1" si="2"/>
        <v>0.80099450161171071</v>
      </c>
      <c r="F104" s="4">
        <f t="shared" ca="1" si="3"/>
        <v>0.65539888972021498</v>
      </c>
    </row>
    <row r="105" spans="5:6" x14ac:dyDescent="0.25">
      <c r="E105" s="4">
        <f t="shared" ca="1" si="2"/>
        <v>9.4217062877088864E-4</v>
      </c>
      <c r="F105" s="4">
        <f t="shared" ca="1" si="3"/>
        <v>0.2160305177456244</v>
      </c>
    </row>
    <row r="106" spans="5:6" x14ac:dyDescent="0.25">
      <c r="E106" s="4">
        <f t="shared" ca="1" si="2"/>
        <v>0.66268377757396624</v>
      </c>
      <c r="F106" s="4">
        <f t="shared" ca="1" si="3"/>
        <v>0.60697026648740326</v>
      </c>
    </row>
    <row r="107" spans="5:6" x14ac:dyDescent="0.25">
      <c r="E107" s="4">
        <f t="shared" ca="1" si="2"/>
        <v>0.9274965573563253</v>
      </c>
      <c r="F107" s="4">
        <f t="shared" ca="1" si="3"/>
        <v>0.72100227921665239</v>
      </c>
    </row>
    <row r="108" spans="5:6" x14ac:dyDescent="0.25">
      <c r="E108" s="4">
        <f t="shared" ca="1" si="2"/>
        <v>0.42771503479380901</v>
      </c>
      <c r="F108" s="4">
        <f t="shared" ca="1" si="3"/>
        <v>0.53596973025736905</v>
      </c>
    </row>
    <row r="109" spans="5:6" x14ac:dyDescent="0.25">
      <c r="E109" s="4">
        <f t="shared" ca="1" si="2"/>
        <v>0.99477570896378043</v>
      </c>
      <c r="F109" s="4">
        <f t="shared" ca="1" si="3"/>
        <v>0.8223402679685019</v>
      </c>
    </row>
    <row r="110" spans="5:6" x14ac:dyDescent="0.25">
      <c r="E110" s="4">
        <f t="shared" ca="1" si="2"/>
        <v>0.73640624851271108</v>
      </c>
      <c r="F110" s="4">
        <f t="shared" ca="1" si="3"/>
        <v>0.63140230582426504</v>
      </c>
    </row>
    <row r="111" spans="5:6" x14ac:dyDescent="0.25">
      <c r="E111" s="4">
        <f t="shared" ca="1" si="2"/>
        <v>8.2761426911592828E-3</v>
      </c>
      <c r="F111" s="4">
        <f t="shared" ca="1" si="3"/>
        <v>0.28346576308619137</v>
      </c>
    </row>
    <row r="112" spans="5:6" x14ac:dyDescent="0.25">
      <c r="E112" s="4">
        <f t="shared" ca="1" si="2"/>
        <v>0.16970074432309712</v>
      </c>
      <c r="F112" s="4">
        <f t="shared" ca="1" si="3"/>
        <v>0.44373877874198808</v>
      </c>
    </row>
    <row r="113" spans="5:6" x14ac:dyDescent="0.25">
      <c r="E113" s="4">
        <f t="shared" ca="1" si="2"/>
        <v>0.33692931114053271</v>
      </c>
      <c r="F113" s="4">
        <f t="shared" ca="1" si="3"/>
        <v>0.50744097509787622</v>
      </c>
    </row>
    <row r="114" spans="5:6" x14ac:dyDescent="0.25">
      <c r="E114" s="4">
        <f t="shared" ca="1" si="2"/>
        <v>0.33281173225276972</v>
      </c>
      <c r="F114" s="4">
        <f t="shared" ca="1" si="3"/>
        <v>0.50608849037076864</v>
      </c>
    </row>
    <row r="115" spans="5:6" x14ac:dyDescent="0.25">
      <c r="E115" s="4">
        <f t="shared" ca="1" si="2"/>
        <v>0.21658171012317506</v>
      </c>
      <c r="F115" s="4">
        <f t="shared" ca="1" si="3"/>
        <v>0.46409331302372253</v>
      </c>
    </row>
    <row r="116" spans="5:6" x14ac:dyDescent="0.25">
      <c r="E116" s="4">
        <f t="shared" ca="1" si="2"/>
        <v>0.1934468081643308</v>
      </c>
      <c r="F116" s="4">
        <f t="shared" ca="1" si="3"/>
        <v>0.45441037501164017</v>
      </c>
    </row>
    <row r="117" spans="5:6" x14ac:dyDescent="0.25">
      <c r="E117" s="4">
        <f t="shared" ca="1" si="2"/>
        <v>0.41169451054915107</v>
      </c>
      <c r="F117" s="4">
        <f t="shared" ca="1" si="3"/>
        <v>0.53107602227649287</v>
      </c>
    </row>
    <row r="118" spans="5:6" x14ac:dyDescent="0.25">
      <c r="E118" s="4">
        <f t="shared" ca="1" si="2"/>
        <v>0.19663911736296547</v>
      </c>
      <c r="F118" s="4">
        <f t="shared" ca="1" si="3"/>
        <v>0.45578460377350649</v>
      </c>
    </row>
    <row r="119" spans="5:6" x14ac:dyDescent="0.25">
      <c r="E119" s="4">
        <f t="shared" ca="1" si="2"/>
        <v>0.62111241143688523</v>
      </c>
      <c r="F119" s="4">
        <f t="shared" ca="1" si="3"/>
        <v>0.59400266341926744</v>
      </c>
    </row>
    <row r="120" spans="5:6" x14ac:dyDescent="0.25">
      <c r="E120" s="4">
        <f t="shared" ca="1" si="2"/>
        <v>0.71913852482597285</v>
      </c>
      <c r="F120" s="4">
        <f t="shared" ca="1" si="3"/>
        <v>0.62546209749609238</v>
      </c>
    </row>
    <row r="121" spans="5:6" x14ac:dyDescent="0.25">
      <c r="E121" s="4">
        <f t="shared" ca="1" si="2"/>
        <v>0.47303726228777698</v>
      </c>
      <c r="F121" s="4">
        <f t="shared" ca="1" si="3"/>
        <v>0.54962019447841282</v>
      </c>
    </row>
    <row r="122" spans="5:6" x14ac:dyDescent="0.25">
      <c r="E122" s="4">
        <f t="shared" ca="1" si="2"/>
        <v>0.799228322445244</v>
      </c>
      <c r="F122" s="4">
        <f t="shared" ca="1" si="3"/>
        <v>0.65469518800314286</v>
      </c>
    </row>
    <row r="123" spans="5:6" x14ac:dyDescent="0.25">
      <c r="E123" s="4">
        <f t="shared" ca="1" si="2"/>
        <v>0.12243654252480018</v>
      </c>
      <c r="F123" s="4">
        <f t="shared" ca="1" si="3"/>
        <v>0.4193292602912802</v>
      </c>
    </row>
    <row r="124" spans="5:6" x14ac:dyDescent="0.25">
      <c r="E124" s="4">
        <f t="shared" ca="1" si="2"/>
        <v>0.1143411467971065</v>
      </c>
      <c r="F124" s="4">
        <f t="shared" ca="1" si="3"/>
        <v>0.4145574138597472</v>
      </c>
    </row>
    <row r="125" spans="5:6" x14ac:dyDescent="0.25">
      <c r="E125" s="4">
        <f t="shared" ca="1" si="2"/>
        <v>9.4312238316431873E-2</v>
      </c>
      <c r="F125" s="4">
        <f t="shared" ca="1" si="3"/>
        <v>0.40167551679322111</v>
      </c>
    </row>
    <row r="126" spans="5:6" x14ac:dyDescent="0.25">
      <c r="E126" s="4">
        <f t="shared" ca="1" si="2"/>
        <v>0.46855858904887504</v>
      </c>
      <c r="F126" s="4">
        <f t="shared" ca="1" si="3"/>
        <v>0.54828080035375693</v>
      </c>
    </row>
    <row r="127" spans="5:6" x14ac:dyDescent="0.25">
      <c r="E127" s="4">
        <f t="shared" ca="1" si="2"/>
        <v>0.41263776613900893</v>
      </c>
      <c r="F127" s="4">
        <f t="shared" ca="1" si="3"/>
        <v>0.53136542367190776</v>
      </c>
    </row>
    <row r="128" spans="5:6" x14ac:dyDescent="0.25">
      <c r="E128" s="4">
        <f t="shared" ca="1" si="2"/>
        <v>0.49151678234497487</v>
      </c>
      <c r="F128" s="4">
        <f t="shared" ca="1" si="3"/>
        <v>0.55513263685488923</v>
      </c>
    </row>
    <row r="129" spans="5:6" x14ac:dyDescent="0.25">
      <c r="E129" s="4">
        <f t="shared" ca="1" si="2"/>
        <v>0.70681192399233062</v>
      </c>
      <c r="F129" s="4">
        <f t="shared" ca="1" si="3"/>
        <v>0.62131351018529957</v>
      </c>
    </row>
    <row r="130" spans="5:6" x14ac:dyDescent="0.25">
      <c r="E130" s="4">
        <f t="shared" ca="1" si="2"/>
        <v>0.22649894397056036</v>
      </c>
      <c r="F130" s="4">
        <f t="shared" ca="1" si="3"/>
        <v>0.46806566136668959</v>
      </c>
    </row>
    <row r="131" spans="5:6" x14ac:dyDescent="0.25">
      <c r="E131" s="4">
        <f t="shared" ca="1" si="2"/>
        <v>0.48675901139247146</v>
      </c>
      <c r="F131" s="4">
        <f t="shared" ca="1" si="3"/>
        <v>0.55371521146241631</v>
      </c>
    </row>
    <row r="132" spans="5:6" x14ac:dyDescent="0.25">
      <c r="E132" s="4">
        <f t="shared" ref="E132:E195" ca="1" si="4">RAND()</f>
        <v>0.41766030599464321</v>
      </c>
      <c r="F132" s="4">
        <f t="shared" ref="F132:F195" ca="1" si="5">_xlfn.BETA.INV(E132,$C$3,$C$4)</f>
        <v>0.53290361760192595</v>
      </c>
    </row>
    <row r="133" spans="5:6" x14ac:dyDescent="0.25">
      <c r="E133" s="4">
        <f t="shared" ca="1" si="4"/>
        <v>0.9230989342217012</v>
      </c>
      <c r="F133" s="4">
        <f t="shared" ca="1" si="5"/>
        <v>0.71780337087269797</v>
      </c>
    </row>
    <row r="134" spans="5:6" x14ac:dyDescent="0.25">
      <c r="E134" s="4">
        <f t="shared" ca="1" si="4"/>
        <v>0.61042975133564603</v>
      </c>
      <c r="F134" s="4">
        <f t="shared" ca="1" si="5"/>
        <v>0.59073216363342995</v>
      </c>
    </row>
    <row r="135" spans="5:6" x14ac:dyDescent="0.25">
      <c r="E135" s="4">
        <f t="shared" ca="1" si="4"/>
        <v>0.66770217151257216</v>
      </c>
      <c r="F135" s="4">
        <f t="shared" ca="1" si="5"/>
        <v>0.60856707139011701</v>
      </c>
    </row>
    <row r="136" spans="5:6" x14ac:dyDescent="0.25">
      <c r="E136" s="4">
        <f t="shared" ca="1" si="4"/>
        <v>0.91128533020062064</v>
      </c>
      <c r="F136" s="4">
        <f t="shared" ca="1" si="5"/>
        <v>0.70977668255469895</v>
      </c>
    </row>
    <row r="137" spans="5:6" x14ac:dyDescent="0.25">
      <c r="E137" s="4">
        <f t="shared" ca="1" si="4"/>
        <v>0.53222660788764253</v>
      </c>
      <c r="F137" s="4">
        <f t="shared" ca="1" si="5"/>
        <v>0.56724061725290542</v>
      </c>
    </row>
    <row r="138" spans="5:6" x14ac:dyDescent="0.25">
      <c r="E138" s="4">
        <f t="shared" ca="1" si="4"/>
        <v>0.65301610522041265</v>
      </c>
      <c r="F138" s="4">
        <f t="shared" ca="1" si="5"/>
        <v>0.60391513912438555</v>
      </c>
    </row>
    <row r="139" spans="5:6" x14ac:dyDescent="0.25">
      <c r="E139" s="4">
        <f t="shared" ca="1" si="4"/>
        <v>0.52377319615838636</v>
      </c>
      <c r="F139" s="4">
        <f t="shared" ca="1" si="5"/>
        <v>0.56472649192858859</v>
      </c>
    </row>
    <row r="140" spans="5:6" x14ac:dyDescent="0.25">
      <c r="E140" s="4">
        <f t="shared" ca="1" si="4"/>
        <v>0.69401240663209229</v>
      </c>
      <c r="F140" s="4">
        <f t="shared" ca="1" si="5"/>
        <v>0.61707734978301398</v>
      </c>
    </row>
    <row r="141" spans="5:6" x14ac:dyDescent="0.25">
      <c r="E141" s="4">
        <f t="shared" ca="1" si="4"/>
        <v>0.65982940759237829</v>
      </c>
      <c r="F141" s="4">
        <f t="shared" ca="1" si="5"/>
        <v>0.60606543294599713</v>
      </c>
    </row>
    <row r="142" spans="5:6" x14ac:dyDescent="0.25">
      <c r="E142" s="4">
        <f t="shared" ca="1" si="4"/>
        <v>0.95896852818903655</v>
      </c>
      <c r="F142" s="4">
        <f t="shared" ca="1" si="5"/>
        <v>0.74911464009718332</v>
      </c>
    </row>
    <row r="143" spans="5:6" x14ac:dyDescent="0.25">
      <c r="E143" s="4">
        <f t="shared" ca="1" si="4"/>
        <v>5.4973194594138963E-3</v>
      </c>
      <c r="F143" s="4">
        <f t="shared" ca="1" si="5"/>
        <v>0.2688210874395312</v>
      </c>
    </row>
    <row r="144" spans="5:6" x14ac:dyDescent="0.25">
      <c r="E144" s="4">
        <f t="shared" ca="1" si="4"/>
        <v>0.22746875919013432</v>
      </c>
      <c r="F144" s="4">
        <f t="shared" ca="1" si="5"/>
        <v>0.46844896446373058</v>
      </c>
    </row>
    <row r="145" spans="5:6" x14ac:dyDescent="0.25">
      <c r="E145" s="4">
        <f t="shared" ca="1" si="4"/>
        <v>0.51704155019248277</v>
      </c>
      <c r="F145" s="4">
        <f t="shared" ca="1" si="5"/>
        <v>0.56272514158682185</v>
      </c>
    </row>
    <row r="146" spans="5:6" x14ac:dyDescent="0.25">
      <c r="E146" s="4">
        <f t="shared" ca="1" si="4"/>
        <v>0.40956849846347732</v>
      </c>
      <c r="F146" s="4">
        <f t="shared" ca="1" si="5"/>
        <v>0.53042311481714166</v>
      </c>
    </row>
    <row r="147" spans="5:6" x14ac:dyDescent="0.25">
      <c r="E147" s="4">
        <f t="shared" ca="1" si="4"/>
        <v>0.90172740960489595</v>
      </c>
      <c r="F147" s="4">
        <f t="shared" ca="1" si="5"/>
        <v>0.70378480845205282</v>
      </c>
    </row>
    <row r="148" spans="5:6" x14ac:dyDescent="0.25">
      <c r="E148" s="4">
        <f t="shared" ca="1" si="4"/>
        <v>0.69695319318577387</v>
      </c>
      <c r="F148" s="4">
        <f t="shared" ca="1" si="5"/>
        <v>0.6180445925976088</v>
      </c>
    </row>
    <row r="149" spans="5:6" x14ac:dyDescent="0.25">
      <c r="E149" s="4">
        <f t="shared" ca="1" si="4"/>
        <v>0.79620701274056127</v>
      </c>
      <c r="F149" s="4">
        <f t="shared" ca="1" si="5"/>
        <v>0.65349882883776222</v>
      </c>
    </row>
    <row r="150" spans="5:6" x14ac:dyDescent="0.25">
      <c r="E150" s="4">
        <f t="shared" ca="1" si="4"/>
        <v>0.66413726087578906</v>
      </c>
      <c r="F150" s="4">
        <f t="shared" ca="1" si="5"/>
        <v>0.6074319565885804</v>
      </c>
    </row>
    <row r="151" spans="5:6" x14ac:dyDescent="0.25">
      <c r="E151" s="4">
        <f t="shared" ca="1" si="4"/>
        <v>0.53299744083269396</v>
      </c>
      <c r="F151" s="4">
        <f t="shared" ca="1" si="5"/>
        <v>0.56746995187337945</v>
      </c>
    </row>
    <row r="152" spans="5:6" x14ac:dyDescent="0.25">
      <c r="E152" s="4">
        <f t="shared" ca="1" si="4"/>
        <v>0.83440728455226099</v>
      </c>
      <c r="F152" s="4">
        <f t="shared" ca="1" si="5"/>
        <v>0.66940281557774184</v>
      </c>
    </row>
    <row r="153" spans="5:6" x14ac:dyDescent="0.25">
      <c r="E153" s="4">
        <f t="shared" ca="1" si="4"/>
        <v>0.15845841921171</v>
      </c>
      <c r="F153" s="4">
        <f t="shared" ca="1" si="5"/>
        <v>0.43836882639277547</v>
      </c>
    </row>
    <row r="154" spans="5:6" x14ac:dyDescent="0.25">
      <c r="E154" s="4">
        <f t="shared" ca="1" si="4"/>
        <v>0.92081890796298538</v>
      </c>
      <c r="F154" s="4">
        <f t="shared" ca="1" si="5"/>
        <v>0.71619318393871279</v>
      </c>
    </row>
    <row r="155" spans="5:6" x14ac:dyDescent="0.25">
      <c r="E155" s="4">
        <f t="shared" ca="1" si="4"/>
        <v>0.73035395453605956</v>
      </c>
      <c r="F155" s="4">
        <f t="shared" ca="1" si="5"/>
        <v>0.62930199872549131</v>
      </c>
    </row>
    <row r="156" spans="5:6" x14ac:dyDescent="0.25">
      <c r="E156" s="4">
        <f t="shared" ca="1" si="4"/>
        <v>0.46721404472838335</v>
      </c>
      <c r="F156" s="4">
        <f t="shared" ca="1" si="5"/>
        <v>0.54787838549857004</v>
      </c>
    </row>
    <row r="157" spans="5:6" x14ac:dyDescent="0.25">
      <c r="E157" s="4">
        <f t="shared" ca="1" si="4"/>
        <v>0.75983137827397229</v>
      </c>
      <c r="F157" s="4">
        <f t="shared" ca="1" si="5"/>
        <v>0.63974110934775696</v>
      </c>
    </row>
    <row r="158" spans="5:6" x14ac:dyDescent="0.25">
      <c r="E158" s="4">
        <f t="shared" ca="1" si="4"/>
        <v>0.87724624879851343</v>
      </c>
      <c r="F158" s="4">
        <f t="shared" ca="1" si="5"/>
        <v>0.68997457694807685</v>
      </c>
    </row>
    <row r="159" spans="5:6" x14ac:dyDescent="0.25">
      <c r="E159" s="4">
        <f t="shared" ca="1" si="4"/>
        <v>0.69019043180210238</v>
      </c>
      <c r="F159" s="4">
        <f t="shared" ca="1" si="5"/>
        <v>0.61582541389476808</v>
      </c>
    </row>
    <row r="160" spans="5:6" x14ac:dyDescent="0.25">
      <c r="E160" s="4">
        <f t="shared" ca="1" si="4"/>
        <v>0.62280239611667676</v>
      </c>
      <c r="F160" s="4">
        <f t="shared" ca="1" si="5"/>
        <v>0.59452204557615507</v>
      </c>
    </row>
    <row r="161" spans="5:6" x14ac:dyDescent="0.25">
      <c r="E161" s="4">
        <f t="shared" ca="1" si="4"/>
        <v>0.82472546773248789</v>
      </c>
      <c r="F161" s="4">
        <f t="shared" ca="1" si="5"/>
        <v>0.66519718960292296</v>
      </c>
    </row>
    <row r="162" spans="5:6" x14ac:dyDescent="0.25">
      <c r="E162" s="4">
        <f t="shared" ca="1" si="4"/>
        <v>0.91953599101559047</v>
      </c>
      <c r="F162" s="4">
        <f t="shared" ca="1" si="5"/>
        <v>0.71530080001659457</v>
      </c>
    </row>
    <row r="163" spans="5:6" x14ac:dyDescent="0.25">
      <c r="E163" s="4">
        <f t="shared" ca="1" si="4"/>
        <v>0.20649587677710257</v>
      </c>
      <c r="F163" s="4">
        <f t="shared" ca="1" si="5"/>
        <v>0.45994823806280605</v>
      </c>
    </row>
    <row r="164" spans="5:6" x14ac:dyDescent="0.25">
      <c r="E164" s="4">
        <f t="shared" ca="1" si="4"/>
        <v>0.24272687460483511</v>
      </c>
      <c r="F164" s="4">
        <f t="shared" ca="1" si="5"/>
        <v>0.47436769197697864</v>
      </c>
    </row>
    <row r="165" spans="5:6" x14ac:dyDescent="0.25">
      <c r="E165" s="4">
        <f t="shared" ca="1" si="4"/>
        <v>0.59961742857702449</v>
      </c>
      <c r="F165" s="4">
        <f t="shared" ca="1" si="5"/>
        <v>0.58744218811081006</v>
      </c>
    </row>
    <row r="166" spans="5:6" x14ac:dyDescent="0.25">
      <c r="E166" s="4">
        <f t="shared" ca="1" si="4"/>
        <v>0.53165426288730844</v>
      </c>
      <c r="F166" s="4">
        <f t="shared" ca="1" si="5"/>
        <v>0.56707034639546283</v>
      </c>
    </row>
    <row r="167" spans="5:6" x14ac:dyDescent="0.25">
      <c r="E167" s="4">
        <f t="shared" ca="1" si="4"/>
        <v>0.91921392686895231</v>
      </c>
      <c r="F167" s="4">
        <f t="shared" ca="1" si="5"/>
        <v>0.71507827161746862</v>
      </c>
    </row>
    <row r="168" spans="5:6" x14ac:dyDescent="0.25">
      <c r="E168" s="4">
        <f t="shared" ca="1" si="4"/>
        <v>0.21795263145229771</v>
      </c>
      <c r="F168" s="4">
        <f t="shared" ca="1" si="5"/>
        <v>0.46464832689593732</v>
      </c>
    </row>
    <row r="169" spans="5:6" x14ac:dyDescent="0.25">
      <c r="E169" s="4">
        <f t="shared" ca="1" si="4"/>
        <v>0.18034393712474828</v>
      </c>
      <c r="F169" s="4">
        <f t="shared" ca="1" si="5"/>
        <v>0.44862556591085367</v>
      </c>
    </row>
    <row r="170" spans="5:6" x14ac:dyDescent="0.25">
      <c r="E170" s="4">
        <f t="shared" ca="1" si="4"/>
        <v>0.23554117482168146</v>
      </c>
      <c r="F170" s="4">
        <f t="shared" ca="1" si="5"/>
        <v>0.47160579739503899</v>
      </c>
    </row>
    <row r="171" spans="5:6" x14ac:dyDescent="0.25">
      <c r="E171" s="4">
        <f t="shared" ca="1" si="4"/>
        <v>1.3382793928622405E-3</v>
      </c>
      <c r="F171" s="4">
        <f t="shared" ca="1" si="5"/>
        <v>0.2253919159969629</v>
      </c>
    </row>
    <row r="172" spans="5:6" x14ac:dyDescent="0.25">
      <c r="E172" s="4">
        <f t="shared" ca="1" si="4"/>
        <v>0.10664903555027672</v>
      </c>
      <c r="F172" s="4">
        <f t="shared" ca="1" si="5"/>
        <v>0.40980782242070279</v>
      </c>
    </row>
    <row r="173" spans="5:6" x14ac:dyDescent="0.25">
      <c r="E173" s="4">
        <f t="shared" ca="1" si="4"/>
        <v>0.86102990317723715</v>
      </c>
      <c r="F173" s="4">
        <f t="shared" ca="1" si="5"/>
        <v>0.68175001545577796</v>
      </c>
    </row>
    <row r="174" spans="5:6" x14ac:dyDescent="0.25">
      <c r="E174" s="4">
        <f t="shared" ca="1" si="4"/>
        <v>0.5404233423990692</v>
      </c>
      <c r="F174" s="4">
        <f t="shared" ca="1" si="5"/>
        <v>0.56968026110741365</v>
      </c>
    </row>
    <row r="175" spans="5:6" x14ac:dyDescent="0.25">
      <c r="E175" s="4">
        <f t="shared" ca="1" si="4"/>
        <v>3.6934792155402629E-2</v>
      </c>
      <c r="F175" s="4">
        <f t="shared" ca="1" si="5"/>
        <v>0.3481220110057538</v>
      </c>
    </row>
    <row r="176" spans="5:6" x14ac:dyDescent="0.25">
      <c r="E176" s="4">
        <f t="shared" ca="1" si="4"/>
        <v>0.76934330076929025</v>
      </c>
      <c r="F176" s="4">
        <f t="shared" ca="1" si="5"/>
        <v>0.64323395762431113</v>
      </c>
    </row>
    <row r="177" spans="5:6" x14ac:dyDescent="0.25">
      <c r="E177" s="4">
        <f t="shared" ca="1" si="4"/>
        <v>0.51862361571367221</v>
      </c>
      <c r="F177" s="4">
        <f t="shared" ca="1" si="5"/>
        <v>0.56319547261405867</v>
      </c>
    </row>
    <row r="178" spans="5:6" x14ac:dyDescent="0.25">
      <c r="E178" s="4">
        <f t="shared" ca="1" si="4"/>
        <v>0.37165977569874475</v>
      </c>
      <c r="F178" s="4">
        <f t="shared" ca="1" si="5"/>
        <v>0.51861372869482103</v>
      </c>
    </row>
    <row r="179" spans="5:6" x14ac:dyDescent="0.25">
      <c r="E179" s="4">
        <f t="shared" ca="1" si="4"/>
        <v>0.13506353366216495</v>
      </c>
      <c r="F179" s="4">
        <f t="shared" ca="1" si="5"/>
        <v>0.42637155514641201</v>
      </c>
    </row>
    <row r="180" spans="5:6" x14ac:dyDescent="0.25">
      <c r="E180" s="4">
        <f t="shared" ca="1" si="4"/>
        <v>0.62830703450772596</v>
      </c>
      <c r="F180" s="4">
        <f t="shared" ca="1" si="5"/>
        <v>0.59621781970218013</v>
      </c>
    </row>
    <row r="181" spans="5:6" x14ac:dyDescent="0.25">
      <c r="E181" s="4">
        <f t="shared" ca="1" si="4"/>
        <v>0.89753805156969058</v>
      </c>
      <c r="F181" s="4">
        <f t="shared" ca="1" si="5"/>
        <v>0.70127760222749624</v>
      </c>
    </row>
    <row r="182" spans="5:6" x14ac:dyDescent="0.25">
      <c r="E182" s="4">
        <f t="shared" ca="1" si="4"/>
        <v>0.14559174041312639</v>
      </c>
      <c r="F182" s="4">
        <f t="shared" ca="1" si="5"/>
        <v>0.4319223082114283</v>
      </c>
    </row>
    <row r="183" spans="5:6" x14ac:dyDescent="0.25">
      <c r="E183" s="4">
        <f t="shared" ca="1" si="4"/>
        <v>0.71227621820914733</v>
      </c>
      <c r="F183" s="4">
        <f t="shared" ca="1" si="5"/>
        <v>0.62314375555523571</v>
      </c>
    </row>
    <row r="184" spans="5:6" x14ac:dyDescent="0.25">
      <c r="E184" s="4">
        <f t="shared" ca="1" si="4"/>
        <v>0.26398445953091643</v>
      </c>
      <c r="F184" s="4">
        <f t="shared" ca="1" si="5"/>
        <v>0.48229913601535429</v>
      </c>
    </row>
    <row r="185" spans="5:6" x14ac:dyDescent="0.25">
      <c r="E185" s="4">
        <f t="shared" ca="1" si="4"/>
        <v>0.20518003656919526</v>
      </c>
      <c r="F185" s="4">
        <f t="shared" ca="1" si="5"/>
        <v>0.45939909086064046</v>
      </c>
    </row>
    <row r="186" spans="5:6" x14ac:dyDescent="0.25">
      <c r="E186" s="4">
        <f t="shared" ca="1" si="4"/>
        <v>0.46188217571926016</v>
      </c>
      <c r="F186" s="4">
        <f t="shared" ca="1" si="5"/>
        <v>0.54628103753048951</v>
      </c>
    </row>
    <row r="187" spans="5:6" x14ac:dyDescent="0.25">
      <c r="E187" s="4">
        <f t="shared" ca="1" si="4"/>
        <v>0.63210241343500717</v>
      </c>
      <c r="F187" s="4">
        <f t="shared" ca="1" si="5"/>
        <v>0.59739077924349726</v>
      </c>
    </row>
    <row r="188" spans="5:6" x14ac:dyDescent="0.25">
      <c r="E188" s="4">
        <f t="shared" ca="1" si="4"/>
        <v>0.77008733237927318</v>
      </c>
      <c r="F188" s="4">
        <f t="shared" ca="1" si="5"/>
        <v>0.64351004658153388</v>
      </c>
    </row>
    <row r="189" spans="5:6" x14ac:dyDescent="0.25">
      <c r="E189" s="4">
        <f t="shared" ca="1" si="4"/>
        <v>0.87010205764325022</v>
      </c>
      <c r="F189" s="4">
        <f t="shared" ca="1" si="5"/>
        <v>0.68627453076498379</v>
      </c>
    </row>
    <row r="190" spans="5:6" x14ac:dyDescent="0.25">
      <c r="E190" s="4">
        <f t="shared" ca="1" si="4"/>
        <v>0.38622031461831974</v>
      </c>
      <c r="F190" s="4">
        <f t="shared" ca="1" si="5"/>
        <v>0.52319039384002863</v>
      </c>
    </row>
    <row r="191" spans="5:6" x14ac:dyDescent="0.25">
      <c r="E191" s="4">
        <f t="shared" ca="1" si="4"/>
        <v>1.3325158486286348E-2</v>
      </c>
      <c r="F191" s="4">
        <f t="shared" ca="1" si="5"/>
        <v>0.3019670880648197</v>
      </c>
    </row>
    <row r="192" spans="5:6" x14ac:dyDescent="0.25">
      <c r="E192" s="4">
        <f t="shared" ca="1" si="4"/>
        <v>5.3091981555604906E-2</v>
      </c>
      <c r="F192" s="4">
        <f t="shared" ca="1" si="5"/>
        <v>0.36730048872773591</v>
      </c>
    </row>
    <row r="193" spans="5:6" x14ac:dyDescent="0.25">
      <c r="E193" s="4">
        <f t="shared" ca="1" si="4"/>
        <v>0.6091893205342771</v>
      </c>
      <c r="F193" s="4">
        <f t="shared" ca="1" si="5"/>
        <v>0.59035374205798352</v>
      </c>
    </row>
    <row r="194" spans="5:6" x14ac:dyDescent="0.25">
      <c r="E194" s="4">
        <f t="shared" ca="1" si="4"/>
        <v>0.36410086395924202</v>
      </c>
      <c r="F194" s="4">
        <f t="shared" ca="1" si="5"/>
        <v>0.51621476780169884</v>
      </c>
    </row>
    <row r="195" spans="5:6" x14ac:dyDescent="0.25">
      <c r="E195" s="4">
        <f t="shared" ca="1" si="4"/>
        <v>0.95483697849036009</v>
      </c>
      <c r="F195" s="4">
        <f t="shared" ca="1" si="5"/>
        <v>0.74470055489193854</v>
      </c>
    </row>
    <row r="196" spans="5:6" x14ac:dyDescent="0.25">
      <c r="E196" s="4">
        <f t="shared" ref="E196:E259" ca="1" si="6">RAND()</f>
        <v>0.47950314562276819</v>
      </c>
      <c r="F196" s="4">
        <f t="shared" ref="F196:F259" ca="1" si="7">_xlfn.BETA.INV(E196,$C$3,$C$4)</f>
        <v>0.55155129396042468</v>
      </c>
    </row>
    <row r="197" spans="5:6" x14ac:dyDescent="0.25">
      <c r="E197" s="4">
        <f t="shared" ca="1" si="6"/>
        <v>0.90156741445361843</v>
      </c>
      <c r="F197" s="4">
        <f t="shared" ca="1" si="7"/>
        <v>0.70368780365212658</v>
      </c>
    </row>
    <row r="198" spans="5:6" x14ac:dyDescent="0.25">
      <c r="E198" s="4">
        <f t="shared" ca="1" si="6"/>
        <v>0.65251348603136694</v>
      </c>
      <c r="F198" s="4">
        <f t="shared" ca="1" si="7"/>
        <v>0.60375702590710656</v>
      </c>
    </row>
    <row r="199" spans="5:6" x14ac:dyDescent="0.25">
      <c r="E199" s="4">
        <f t="shared" ca="1" si="6"/>
        <v>0.19062095705553694</v>
      </c>
      <c r="F199" s="4">
        <f t="shared" ca="1" si="7"/>
        <v>0.45318281452385667</v>
      </c>
    </row>
    <row r="200" spans="5:6" x14ac:dyDescent="0.25">
      <c r="E200" s="4">
        <f t="shared" ca="1" si="6"/>
        <v>0.12828403722541537</v>
      </c>
      <c r="F200" s="4">
        <f t="shared" ca="1" si="7"/>
        <v>0.42264706576451477</v>
      </c>
    </row>
    <row r="201" spans="5:6" x14ac:dyDescent="0.25">
      <c r="E201" s="4">
        <f t="shared" ca="1" si="6"/>
        <v>0.52817074506610007</v>
      </c>
      <c r="F201" s="4">
        <f t="shared" ca="1" si="7"/>
        <v>0.56603418508538828</v>
      </c>
    </row>
    <row r="202" spans="5:6" x14ac:dyDescent="0.25">
      <c r="E202" s="4">
        <f t="shared" ca="1" si="6"/>
        <v>0.58578213784071054</v>
      </c>
      <c r="F202" s="4">
        <f t="shared" ca="1" si="7"/>
        <v>0.58325789998155853</v>
      </c>
    </row>
    <row r="203" spans="5:6" x14ac:dyDescent="0.25">
      <c r="E203" s="4">
        <f t="shared" ca="1" si="6"/>
        <v>0.63023270845980872</v>
      </c>
      <c r="F203" s="4">
        <f t="shared" ca="1" si="7"/>
        <v>0.59681255582942438</v>
      </c>
    </row>
    <row r="204" spans="5:6" x14ac:dyDescent="0.25">
      <c r="E204" s="4">
        <f t="shared" ca="1" si="6"/>
        <v>0.67294556291537722</v>
      </c>
      <c r="F204" s="4">
        <f t="shared" ca="1" si="7"/>
        <v>0.61024394455078623</v>
      </c>
    </row>
    <row r="205" spans="5:6" x14ac:dyDescent="0.25">
      <c r="E205" s="4">
        <f t="shared" ca="1" si="6"/>
        <v>0.60625142134967458</v>
      </c>
      <c r="F205" s="4">
        <f t="shared" ca="1" si="7"/>
        <v>0.5894585138732249</v>
      </c>
    </row>
    <row r="206" spans="5:6" x14ac:dyDescent="0.25">
      <c r="E206" s="4">
        <f t="shared" ca="1" si="6"/>
        <v>0.52358321434284583</v>
      </c>
      <c r="F206" s="4">
        <f t="shared" ca="1" si="7"/>
        <v>0.56467000392541067</v>
      </c>
    </row>
    <row r="207" spans="5:6" x14ac:dyDescent="0.25">
      <c r="E207" s="4">
        <f t="shared" ca="1" si="6"/>
        <v>7.053053489767902E-2</v>
      </c>
      <c r="F207" s="4">
        <f t="shared" ca="1" si="7"/>
        <v>0.3836044375393568</v>
      </c>
    </row>
    <row r="208" spans="5:6" x14ac:dyDescent="0.25">
      <c r="E208" s="4">
        <f t="shared" ca="1" si="6"/>
        <v>0.35130629733411434</v>
      </c>
      <c r="F208" s="4">
        <f t="shared" ca="1" si="7"/>
        <v>0.51211439371649048</v>
      </c>
    </row>
    <row r="209" spans="5:6" x14ac:dyDescent="0.25">
      <c r="E209" s="4">
        <f t="shared" ca="1" si="6"/>
        <v>0.44827871107757122</v>
      </c>
      <c r="F209" s="4">
        <f t="shared" ca="1" si="7"/>
        <v>0.54219288080688366</v>
      </c>
    </row>
    <row r="210" spans="5:6" x14ac:dyDescent="0.25">
      <c r="E210" s="4">
        <f t="shared" ca="1" si="6"/>
        <v>0.33984244001671393</v>
      </c>
      <c r="F210" s="4">
        <f t="shared" ca="1" si="7"/>
        <v>0.50839395035655954</v>
      </c>
    </row>
    <row r="211" spans="5:6" x14ac:dyDescent="0.25">
      <c r="E211" s="4">
        <f t="shared" ca="1" si="6"/>
        <v>0.91066632985512175</v>
      </c>
      <c r="F211" s="4">
        <f t="shared" ca="1" si="7"/>
        <v>0.70937618466651986</v>
      </c>
    </row>
    <row r="212" spans="5:6" x14ac:dyDescent="0.25">
      <c r="E212" s="4">
        <f t="shared" ca="1" si="6"/>
        <v>0.79347172650672149</v>
      </c>
      <c r="F212" s="4">
        <f t="shared" ca="1" si="7"/>
        <v>0.65242361193331244</v>
      </c>
    </row>
    <row r="213" spans="5:6" x14ac:dyDescent="0.25">
      <c r="E213" s="4">
        <f t="shared" ca="1" si="6"/>
        <v>0.96528605341023421</v>
      </c>
      <c r="F213" s="4">
        <f t="shared" ca="1" si="7"/>
        <v>0.75653192650128298</v>
      </c>
    </row>
    <row r="214" spans="5:6" x14ac:dyDescent="0.25">
      <c r="E214" s="4">
        <f t="shared" ca="1" si="6"/>
        <v>0.91297005649866814</v>
      </c>
      <c r="F214" s="4">
        <f t="shared" ca="1" si="7"/>
        <v>0.71087611795047512</v>
      </c>
    </row>
    <row r="215" spans="5:6" x14ac:dyDescent="0.25">
      <c r="E215" s="4">
        <f t="shared" ca="1" si="6"/>
        <v>0.36885626786967829</v>
      </c>
      <c r="F215" s="4">
        <f t="shared" ca="1" si="7"/>
        <v>0.51772591755100816</v>
      </c>
    </row>
    <row r="216" spans="5:6" x14ac:dyDescent="0.25">
      <c r="E216" s="4">
        <f t="shared" ca="1" si="6"/>
        <v>0.14074501902343772</v>
      </c>
      <c r="F216" s="4">
        <f t="shared" ca="1" si="7"/>
        <v>0.42940024957514089</v>
      </c>
    </row>
    <row r="217" spans="5:6" x14ac:dyDescent="0.25">
      <c r="E217" s="4">
        <f t="shared" ca="1" si="6"/>
        <v>0.52113945450162191</v>
      </c>
      <c r="F217" s="4">
        <f t="shared" ca="1" si="7"/>
        <v>0.56394342772134665</v>
      </c>
    </row>
    <row r="218" spans="5:6" x14ac:dyDescent="0.25">
      <c r="E218" s="4">
        <f t="shared" ca="1" si="6"/>
        <v>0.15230918967341944</v>
      </c>
      <c r="F218" s="4">
        <f t="shared" ca="1" si="7"/>
        <v>0.43533083109964649</v>
      </c>
    </row>
    <row r="219" spans="5:6" x14ac:dyDescent="0.25">
      <c r="E219" s="4">
        <f t="shared" ca="1" si="6"/>
        <v>0.41887959490935156</v>
      </c>
      <c r="F219" s="4">
        <f t="shared" ca="1" si="7"/>
        <v>0.53327634798342982</v>
      </c>
    </row>
    <row r="220" spans="5:6" x14ac:dyDescent="0.25">
      <c r="E220" s="4">
        <f t="shared" ca="1" si="6"/>
        <v>0.99416781999776815</v>
      </c>
      <c r="F220" s="4">
        <f t="shared" ca="1" si="7"/>
        <v>0.81922745924746809</v>
      </c>
    </row>
    <row r="221" spans="5:6" x14ac:dyDescent="0.25">
      <c r="E221" s="4">
        <f t="shared" ca="1" si="6"/>
        <v>0.24414396286220652</v>
      </c>
      <c r="F221" s="4">
        <f t="shared" ca="1" si="7"/>
        <v>0.47490726504298475</v>
      </c>
    </row>
    <row r="222" spans="5:6" x14ac:dyDescent="0.25">
      <c r="E222" s="4">
        <f t="shared" ca="1" si="6"/>
        <v>6.0602767756632536E-2</v>
      </c>
      <c r="F222" s="4">
        <f t="shared" ca="1" si="7"/>
        <v>0.3747423108898193</v>
      </c>
    </row>
    <row r="223" spans="5:6" x14ac:dyDescent="0.25">
      <c r="E223" s="4">
        <f t="shared" ca="1" si="6"/>
        <v>0.35003569509215104</v>
      </c>
      <c r="F223" s="4">
        <f t="shared" ca="1" si="7"/>
        <v>0.5117042898449341</v>
      </c>
    </row>
    <row r="224" spans="5:6" x14ac:dyDescent="0.25">
      <c r="E224" s="4">
        <f t="shared" ca="1" si="6"/>
        <v>0.65202055859647878</v>
      </c>
      <c r="F224" s="4">
        <f t="shared" ca="1" si="7"/>
        <v>0.6036020284795186</v>
      </c>
    </row>
    <row r="225" spans="5:6" x14ac:dyDescent="0.25">
      <c r="E225" s="4">
        <f t="shared" ca="1" si="6"/>
        <v>0.56921612132250199</v>
      </c>
      <c r="F225" s="4">
        <f t="shared" ca="1" si="7"/>
        <v>0.5782786103928621</v>
      </c>
    </row>
    <row r="226" spans="5:6" x14ac:dyDescent="0.25">
      <c r="E226" s="4">
        <f t="shared" ca="1" si="6"/>
        <v>0.17848048095707358</v>
      </c>
      <c r="F226" s="4">
        <f t="shared" ca="1" si="7"/>
        <v>0.44778278935543497</v>
      </c>
    </row>
    <row r="227" spans="5:6" x14ac:dyDescent="0.25">
      <c r="E227" s="4">
        <f t="shared" ca="1" si="6"/>
        <v>0.53416267091926584</v>
      </c>
      <c r="F227" s="4">
        <f t="shared" ca="1" si="7"/>
        <v>0.56781665829638761</v>
      </c>
    </row>
    <row r="228" spans="5:6" x14ac:dyDescent="0.25">
      <c r="E228" s="4">
        <f t="shared" ca="1" si="6"/>
        <v>0.21779205927118817</v>
      </c>
      <c r="F228" s="4">
        <f t="shared" ca="1" si="7"/>
        <v>0.46458342004515346</v>
      </c>
    </row>
    <row r="229" spans="5:6" x14ac:dyDescent="0.25">
      <c r="E229" s="4">
        <f t="shared" ca="1" si="6"/>
        <v>4.1782414260888023E-3</v>
      </c>
      <c r="F229" s="4">
        <f t="shared" ca="1" si="7"/>
        <v>0.25957423091856258</v>
      </c>
    </row>
    <row r="230" spans="5:6" x14ac:dyDescent="0.25">
      <c r="E230" s="4">
        <f t="shared" ca="1" si="6"/>
        <v>0.67997026497097668</v>
      </c>
      <c r="F230" s="4">
        <f t="shared" ca="1" si="7"/>
        <v>0.61250480289534615</v>
      </c>
    </row>
    <row r="231" spans="5:6" x14ac:dyDescent="0.25">
      <c r="E231" s="4">
        <f t="shared" ca="1" si="6"/>
        <v>0.96086719442539714</v>
      </c>
      <c r="F231" s="4">
        <f t="shared" ca="1" si="7"/>
        <v>0.75125114266165216</v>
      </c>
    </row>
    <row r="232" spans="5:6" x14ac:dyDescent="0.25">
      <c r="E232" s="4">
        <f t="shared" ca="1" si="6"/>
        <v>0.23130817922264135</v>
      </c>
      <c r="F232" s="4">
        <f t="shared" ca="1" si="7"/>
        <v>0.4699578095794586</v>
      </c>
    </row>
    <row r="233" spans="5:6" x14ac:dyDescent="0.25">
      <c r="E233" s="4">
        <f t="shared" ca="1" si="6"/>
        <v>0.6077477112736317</v>
      </c>
      <c r="F233" s="4">
        <f t="shared" ca="1" si="7"/>
        <v>0.58991427749094627</v>
      </c>
    </row>
    <row r="234" spans="5:6" x14ac:dyDescent="0.25">
      <c r="E234" s="4">
        <f t="shared" ca="1" si="6"/>
        <v>1.3492177390657556E-2</v>
      </c>
      <c r="F234" s="4">
        <f t="shared" ca="1" si="7"/>
        <v>0.30247401600506962</v>
      </c>
    </row>
    <row r="235" spans="5:6" x14ac:dyDescent="0.25">
      <c r="E235" s="4">
        <f t="shared" ca="1" si="6"/>
        <v>0.93760204052765095</v>
      </c>
      <c r="F235" s="4">
        <f t="shared" ca="1" si="7"/>
        <v>0.72888974941562001</v>
      </c>
    </row>
    <row r="236" spans="5:6" x14ac:dyDescent="0.25">
      <c r="E236" s="4">
        <f t="shared" ca="1" si="6"/>
        <v>0.87695128707778691</v>
      </c>
      <c r="F236" s="4">
        <f t="shared" ca="1" si="7"/>
        <v>0.68981923446577786</v>
      </c>
    </row>
    <row r="237" spans="5:6" x14ac:dyDescent="0.25">
      <c r="E237" s="4">
        <f t="shared" ca="1" si="6"/>
        <v>0.369733225201754</v>
      </c>
      <c r="F237" s="4">
        <f t="shared" ca="1" si="7"/>
        <v>0.51800387227954392</v>
      </c>
    </row>
    <row r="238" spans="5:6" x14ac:dyDescent="0.25">
      <c r="E238" s="4">
        <f t="shared" ca="1" si="6"/>
        <v>0.36329250244761868</v>
      </c>
      <c r="F238" s="4">
        <f t="shared" ca="1" si="7"/>
        <v>0.51595722183996839</v>
      </c>
    </row>
    <row r="239" spans="5:6" x14ac:dyDescent="0.25">
      <c r="E239" s="4">
        <f t="shared" ca="1" si="6"/>
        <v>0.18973735938899106</v>
      </c>
      <c r="F239" s="4">
        <f t="shared" ca="1" si="7"/>
        <v>0.45279678912954963</v>
      </c>
    </row>
    <row r="240" spans="5:6" x14ac:dyDescent="0.25">
      <c r="E240" s="4">
        <f t="shared" ca="1" si="6"/>
        <v>0.35524790320773059</v>
      </c>
      <c r="F240" s="4">
        <f t="shared" ca="1" si="7"/>
        <v>0.51338317725570903</v>
      </c>
    </row>
    <row r="241" spans="5:6" x14ac:dyDescent="0.25">
      <c r="E241" s="4">
        <f t="shared" ca="1" si="6"/>
        <v>0.56265188331773675</v>
      </c>
      <c r="F241" s="4">
        <f t="shared" ca="1" si="7"/>
        <v>0.57631311315397771</v>
      </c>
    </row>
    <row r="242" spans="5:6" x14ac:dyDescent="0.25">
      <c r="E242" s="4">
        <f t="shared" ca="1" si="6"/>
        <v>0.75975611947435306</v>
      </c>
      <c r="F242" s="4">
        <f t="shared" ca="1" si="7"/>
        <v>0.63971373718023516</v>
      </c>
    </row>
    <row r="243" spans="5:6" x14ac:dyDescent="0.25">
      <c r="E243" s="4">
        <f t="shared" ca="1" si="6"/>
        <v>0.76516421154847103</v>
      </c>
      <c r="F243" s="4">
        <f t="shared" ca="1" si="7"/>
        <v>0.64169109422036585</v>
      </c>
    </row>
    <row r="244" spans="5:6" x14ac:dyDescent="0.25">
      <c r="E244" s="4">
        <f t="shared" ca="1" si="6"/>
        <v>0.20368365077174844</v>
      </c>
      <c r="F244" s="4">
        <f t="shared" ca="1" si="7"/>
        <v>0.45877215098777913</v>
      </c>
    </row>
    <row r="245" spans="5:6" x14ac:dyDescent="0.25">
      <c r="E245" s="4">
        <f t="shared" ca="1" si="6"/>
        <v>0.59609630154715854</v>
      </c>
      <c r="F245" s="4">
        <f t="shared" ca="1" si="7"/>
        <v>0.58637473048354916</v>
      </c>
    </row>
    <row r="246" spans="5:6" x14ac:dyDescent="0.25">
      <c r="E246" s="4">
        <f t="shared" ca="1" si="6"/>
        <v>0.88711930179520593</v>
      </c>
      <c r="F246" s="4">
        <f t="shared" ca="1" si="7"/>
        <v>0.69531399252604209</v>
      </c>
    </row>
    <row r="247" spans="5:6" x14ac:dyDescent="0.25">
      <c r="E247" s="4">
        <f t="shared" ca="1" si="6"/>
        <v>0.35545602312178459</v>
      </c>
      <c r="F247" s="4">
        <f t="shared" ca="1" si="7"/>
        <v>0.51345002834904385</v>
      </c>
    </row>
    <row r="248" spans="5:6" x14ac:dyDescent="0.25">
      <c r="E248" s="4">
        <f t="shared" ca="1" si="6"/>
        <v>0.95166759413222968</v>
      </c>
      <c r="F248" s="4">
        <f t="shared" ca="1" si="7"/>
        <v>0.74150659343099523</v>
      </c>
    </row>
    <row r="249" spans="5:6" x14ac:dyDescent="0.25">
      <c r="E249" s="4">
        <f t="shared" ca="1" si="6"/>
        <v>0.79273922405402242</v>
      </c>
      <c r="F249" s="4">
        <f t="shared" ca="1" si="7"/>
        <v>0.65213691657429684</v>
      </c>
    </row>
    <row r="250" spans="5:6" x14ac:dyDescent="0.25">
      <c r="E250" s="4">
        <f t="shared" ca="1" si="6"/>
        <v>0.87674083592285379</v>
      </c>
      <c r="F250" s="4">
        <f t="shared" ca="1" si="7"/>
        <v>0.68970854001750226</v>
      </c>
    </row>
    <row r="251" spans="5:6" x14ac:dyDescent="0.25">
      <c r="E251" s="4">
        <f t="shared" ca="1" si="6"/>
        <v>0.74223585412148219</v>
      </c>
      <c r="F251" s="4">
        <f t="shared" ca="1" si="7"/>
        <v>0.63344527841863085</v>
      </c>
    </row>
    <row r="252" spans="5:6" x14ac:dyDescent="0.25">
      <c r="E252" s="4">
        <f t="shared" ca="1" si="6"/>
        <v>0.69276309884952902</v>
      </c>
      <c r="F252" s="4">
        <f t="shared" ca="1" si="7"/>
        <v>0.6166674925729525</v>
      </c>
    </row>
    <row r="253" spans="5:6" x14ac:dyDescent="0.25">
      <c r="E253" s="4">
        <f t="shared" ca="1" si="6"/>
        <v>0.51476286505208857</v>
      </c>
      <c r="F253" s="4">
        <f t="shared" ca="1" si="7"/>
        <v>0.56204771700207845</v>
      </c>
    </row>
    <row r="254" spans="5:6" x14ac:dyDescent="0.25">
      <c r="E254" s="4">
        <f t="shared" ca="1" si="6"/>
        <v>0.74134227010685294</v>
      </c>
      <c r="F254" s="4">
        <f t="shared" ca="1" si="7"/>
        <v>0.63313081259611348</v>
      </c>
    </row>
    <row r="255" spans="5:6" x14ac:dyDescent="0.25">
      <c r="E255" s="4">
        <f t="shared" ca="1" si="6"/>
        <v>0.57726496915544656</v>
      </c>
      <c r="F255" s="4">
        <f t="shared" ca="1" si="7"/>
        <v>0.58069416070970603</v>
      </c>
    </row>
    <row r="256" spans="5:6" x14ac:dyDescent="0.25">
      <c r="E256" s="4">
        <f t="shared" ca="1" si="6"/>
        <v>0.43952344615521777</v>
      </c>
      <c r="F256" s="4">
        <f t="shared" ca="1" si="7"/>
        <v>0.53955037798167771</v>
      </c>
    </row>
    <row r="257" spans="5:6" x14ac:dyDescent="0.25">
      <c r="E257" s="4">
        <f t="shared" ca="1" si="6"/>
        <v>0.92663220988936179</v>
      </c>
      <c r="F257" s="4">
        <f t="shared" ca="1" si="7"/>
        <v>0.72036338047874349</v>
      </c>
    </row>
    <row r="258" spans="5:6" x14ac:dyDescent="0.25">
      <c r="E258" s="4">
        <f t="shared" ca="1" si="6"/>
        <v>0.64121990995871525</v>
      </c>
      <c r="F258" s="4">
        <f t="shared" ca="1" si="7"/>
        <v>0.60022187009442052</v>
      </c>
    </row>
    <row r="259" spans="5:6" x14ac:dyDescent="0.25">
      <c r="E259" s="4">
        <f t="shared" ca="1" si="6"/>
        <v>0.56481501233453879</v>
      </c>
      <c r="F259" s="4">
        <f t="shared" ca="1" si="7"/>
        <v>0.57696039738067606</v>
      </c>
    </row>
    <row r="260" spans="5:6" x14ac:dyDescent="0.25">
      <c r="E260" s="4">
        <f t="shared" ref="E260:E323" ca="1" si="8">RAND()</f>
        <v>0.831022619132333</v>
      </c>
      <c r="F260" s="4">
        <f t="shared" ref="F260:F323" ca="1" si="9">_xlfn.BETA.INV(E260,$C$3,$C$4)</f>
        <v>0.66791730131907023</v>
      </c>
    </row>
    <row r="261" spans="5:6" x14ac:dyDescent="0.25">
      <c r="E261" s="4">
        <f t="shared" ca="1" si="8"/>
        <v>0.1005867296366425</v>
      </c>
      <c r="F261" s="4">
        <f t="shared" ca="1" si="9"/>
        <v>0.40589746684674521</v>
      </c>
    </row>
    <row r="262" spans="5:6" x14ac:dyDescent="0.25">
      <c r="E262" s="4">
        <f t="shared" ca="1" si="8"/>
        <v>0.92068448724243623</v>
      </c>
      <c r="F262" s="4">
        <f t="shared" ca="1" si="9"/>
        <v>0.71609923041134005</v>
      </c>
    </row>
    <row r="263" spans="5:6" x14ac:dyDescent="0.25">
      <c r="E263" s="4">
        <f t="shared" ca="1" si="8"/>
        <v>0.80044111961089293</v>
      </c>
      <c r="F263" s="4">
        <f t="shared" ca="1" si="9"/>
        <v>0.65517805532593143</v>
      </c>
    </row>
    <row r="264" spans="5:6" x14ac:dyDescent="0.25">
      <c r="E264" s="4">
        <f t="shared" ca="1" si="8"/>
        <v>0.41200972390201174</v>
      </c>
      <c r="F264" s="4">
        <f t="shared" ca="1" si="9"/>
        <v>0.53117275200533109</v>
      </c>
    </row>
    <row r="265" spans="5:6" x14ac:dyDescent="0.25">
      <c r="E265" s="4">
        <f t="shared" ca="1" si="8"/>
        <v>0.77454437874028403</v>
      </c>
      <c r="F265" s="4">
        <f t="shared" ca="1" si="9"/>
        <v>0.64517306586068268</v>
      </c>
    </row>
    <row r="266" spans="5:6" x14ac:dyDescent="0.25">
      <c r="E266" s="4">
        <f t="shared" ca="1" si="8"/>
        <v>0.14905898971638876</v>
      </c>
      <c r="F266" s="4">
        <f t="shared" ca="1" si="9"/>
        <v>0.43369381009892094</v>
      </c>
    </row>
    <row r="267" spans="5:6" x14ac:dyDescent="0.25">
      <c r="E267" s="4">
        <f t="shared" ca="1" si="8"/>
        <v>0.92319268993530512</v>
      </c>
      <c r="F267" s="4">
        <f t="shared" ca="1" si="9"/>
        <v>0.71787026512710805</v>
      </c>
    </row>
    <row r="268" spans="5:6" x14ac:dyDescent="0.25">
      <c r="E268" s="4">
        <f t="shared" ca="1" si="8"/>
        <v>0.5368783248939788</v>
      </c>
      <c r="F268" s="4">
        <f t="shared" ca="1" si="9"/>
        <v>0.56862484943378044</v>
      </c>
    </row>
    <row r="269" spans="5:6" x14ac:dyDescent="0.25">
      <c r="E269" s="4">
        <f t="shared" ca="1" si="8"/>
        <v>1.4480814745079451E-2</v>
      </c>
      <c r="F269" s="4">
        <f t="shared" ca="1" si="9"/>
        <v>0.30537558216778632</v>
      </c>
    </row>
    <row r="270" spans="5:6" x14ac:dyDescent="0.25">
      <c r="E270" s="4">
        <f t="shared" ca="1" si="8"/>
        <v>0.32596665038041439</v>
      </c>
      <c r="F270" s="4">
        <f t="shared" ca="1" si="9"/>
        <v>0.50382531358795357</v>
      </c>
    </row>
    <row r="271" spans="5:6" x14ac:dyDescent="0.25">
      <c r="E271" s="4">
        <f t="shared" ca="1" si="8"/>
        <v>0.90067131802479927</v>
      </c>
      <c r="F271" s="4">
        <f t="shared" ca="1" si="9"/>
        <v>0.70314637578662076</v>
      </c>
    </row>
    <row r="272" spans="5:6" x14ac:dyDescent="0.25">
      <c r="E272" s="4">
        <f t="shared" ca="1" si="8"/>
        <v>0.81172355533410478</v>
      </c>
      <c r="F272" s="4">
        <f t="shared" ca="1" si="9"/>
        <v>0.65974624740045118</v>
      </c>
    </row>
    <row r="273" spans="5:6" x14ac:dyDescent="0.25">
      <c r="E273" s="4">
        <f t="shared" ca="1" si="8"/>
        <v>0.83213191876316628</v>
      </c>
      <c r="F273" s="4">
        <f t="shared" ca="1" si="9"/>
        <v>0.66840230829860736</v>
      </c>
    </row>
    <row r="274" spans="5:6" x14ac:dyDescent="0.25">
      <c r="E274" s="4">
        <f t="shared" ca="1" si="8"/>
        <v>0.53509441488038356</v>
      </c>
      <c r="F274" s="4">
        <f t="shared" ca="1" si="9"/>
        <v>0.5680939223365391</v>
      </c>
    </row>
    <row r="275" spans="5:6" x14ac:dyDescent="0.25">
      <c r="E275" s="4">
        <f t="shared" ca="1" si="8"/>
        <v>6.8222624307848201E-2</v>
      </c>
      <c r="F275" s="4">
        <f t="shared" ca="1" si="9"/>
        <v>0.38162938508896477</v>
      </c>
    </row>
    <row r="276" spans="5:6" x14ac:dyDescent="0.25">
      <c r="E276" s="4">
        <f t="shared" ca="1" si="8"/>
        <v>0.15448122934726938</v>
      </c>
      <c r="F276" s="4">
        <f t="shared" ca="1" si="9"/>
        <v>0.43641256288104596</v>
      </c>
    </row>
    <row r="277" spans="5:6" x14ac:dyDescent="0.25">
      <c r="E277" s="4">
        <f t="shared" ca="1" si="8"/>
        <v>0.76476615919030633</v>
      </c>
      <c r="F277" s="4">
        <f t="shared" ca="1" si="9"/>
        <v>0.64154482498115584</v>
      </c>
    </row>
    <row r="278" spans="5:6" x14ac:dyDescent="0.25">
      <c r="E278" s="4">
        <f t="shared" ca="1" si="8"/>
        <v>0.15410987094641904</v>
      </c>
      <c r="F278" s="4">
        <f t="shared" ca="1" si="9"/>
        <v>0.43622829811191871</v>
      </c>
    </row>
    <row r="279" spans="5:6" x14ac:dyDescent="0.25">
      <c r="E279" s="4">
        <f t="shared" ca="1" si="8"/>
        <v>0.9787976599335777</v>
      </c>
      <c r="F279" s="4">
        <f t="shared" ca="1" si="9"/>
        <v>0.77659197572001937</v>
      </c>
    </row>
    <row r="280" spans="5:6" x14ac:dyDescent="0.25">
      <c r="E280" s="4">
        <f t="shared" ca="1" si="8"/>
        <v>0.94962707310887406</v>
      </c>
      <c r="F280" s="4">
        <f t="shared" ca="1" si="9"/>
        <v>0.73952832877972074</v>
      </c>
    </row>
    <row r="281" spans="5:6" x14ac:dyDescent="0.25">
      <c r="E281" s="4">
        <f t="shared" ca="1" si="8"/>
        <v>0.50627408510303173</v>
      </c>
      <c r="F281" s="4">
        <f t="shared" ca="1" si="9"/>
        <v>0.55952382870175832</v>
      </c>
    </row>
    <row r="282" spans="5:6" x14ac:dyDescent="0.25">
      <c r="E282" s="4">
        <f t="shared" ca="1" si="8"/>
        <v>0.24802282116744845</v>
      </c>
      <c r="F282" s="4">
        <f t="shared" ca="1" si="9"/>
        <v>0.47637590133155483</v>
      </c>
    </row>
    <row r="283" spans="5:6" x14ac:dyDescent="0.25">
      <c r="E283" s="4">
        <f t="shared" ca="1" si="8"/>
        <v>0.99701104221738868</v>
      </c>
      <c r="F283" s="4">
        <f t="shared" ca="1" si="9"/>
        <v>0.83711132134586608</v>
      </c>
    </row>
    <row r="284" spans="5:6" x14ac:dyDescent="0.25">
      <c r="E284" s="4">
        <f t="shared" ca="1" si="8"/>
        <v>0.29175920501521957</v>
      </c>
      <c r="F284" s="4">
        <f t="shared" ca="1" si="9"/>
        <v>0.49220155737988747</v>
      </c>
    </row>
    <row r="285" spans="5:6" x14ac:dyDescent="0.25">
      <c r="E285" s="4">
        <f t="shared" ca="1" si="8"/>
        <v>0.28782541244545068</v>
      </c>
      <c r="F285" s="4">
        <f t="shared" ca="1" si="9"/>
        <v>0.49082700461773698</v>
      </c>
    </row>
    <row r="286" spans="5:6" x14ac:dyDescent="0.25">
      <c r="E286" s="4">
        <f t="shared" ca="1" si="8"/>
        <v>0.24647957725102998</v>
      </c>
      <c r="F286" s="4">
        <f t="shared" ca="1" si="9"/>
        <v>0.47579302715495581</v>
      </c>
    </row>
    <row r="287" spans="5:6" x14ac:dyDescent="0.25">
      <c r="E287" s="4">
        <f t="shared" ca="1" si="8"/>
        <v>0.8991654460891203</v>
      </c>
      <c r="F287" s="4">
        <f t="shared" ca="1" si="9"/>
        <v>0.70224356770797203</v>
      </c>
    </row>
    <row r="288" spans="5:6" x14ac:dyDescent="0.25">
      <c r="E288" s="4">
        <f t="shared" ca="1" si="8"/>
        <v>0.91596690146789195</v>
      </c>
      <c r="F288" s="4">
        <f t="shared" ca="1" si="9"/>
        <v>0.71286710991577595</v>
      </c>
    </row>
    <row r="289" spans="5:6" x14ac:dyDescent="0.25">
      <c r="E289" s="4">
        <f t="shared" ca="1" si="8"/>
        <v>0.26600876129378359</v>
      </c>
      <c r="F289" s="4">
        <f t="shared" ca="1" si="9"/>
        <v>0.48303734307530322</v>
      </c>
    </row>
    <row r="290" spans="5:6" x14ac:dyDescent="0.25">
      <c r="E290" s="4">
        <f t="shared" ca="1" si="8"/>
        <v>0.44757582900351778</v>
      </c>
      <c r="F290" s="4">
        <f t="shared" ca="1" si="9"/>
        <v>0.5419810906186876</v>
      </c>
    </row>
    <row r="291" spans="5:6" x14ac:dyDescent="0.25">
      <c r="E291" s="4">
        <f t="shared" ca="1" si="8"/>
        <v>0.77902205613688558</v>
      </c>
      <c r="F291" s="4">
        <f t="shared" ca="1" si="9"/>
        <v>0.64686003283853888</v>
      </c>
    </row>
    <row r="292" spans="5:6" x14ac:dyDescent="0.25">
      <c r="E292" s="4">
        <f t="shared" ca="1" si="8"/>
        <v>0.42367325271912926</v>
      </c>
      <c r="F292" s="4">
        <f t="shared" ca="1" si="9"/>
        <v>0.53473925083905871</v>
      </c>
    </row>
    <row r="293" spans="5:6" x14ac:dyDescent="0.25">
      <c r="E293" s="4">
        <f t="shared" ca="1" si="8"/>
        <v>0.32464684579714864</v>
      </c>
      <c r="F293" s="4">
        <f t="shared" ca="1" si="9"/>
        <v>0.50338675150529422</v>
      </c>
    </row>
    <row r="294" spans="5:6" x14ac:dyDescent="0.25">
      <c r="E294" s="4">
        <f t="shared" ca="1" si="8"/>
        <v>0.56302869566403813</v>
      </c>
      <c r="F294" s="4">
        <f t="shared" ca="1" si="9"/>
        <v>0.57642584087389936</v>
      </c>
    </row>
    <row r="295" spans="5:6" x14ac:dyDescent="0.25">
      <c r="E295" s="4">
        <f t="shared" ca="1" si="8"/>
        <v>0.94260030666406835</v>
      </c>
      <c r="F295" s="4">
        <f t="shared" ca="1" si="9"/>
        <v>0.73312061107059079</v>
      </c>
    </row>
    <row r="296" spans="5:6" x14ac:dyDescent="0.25">
      <c r="E296" s="4">
        <f t="shared" ca="1" si="8"/>
        <v>0.31024132261861126</v>
      </c>
      <c r="F296" s="4">
        <f t="shared" ca="1" si="9"/>
        <v>0.49855076967883905</v>
      </c>
    </row>
    <row r="297" spans="5:6" x14ac:dyDescent="0.25">
      <c r="E297" s="4">
        <f t="shared" ca="1" si="8"/>
        <v>0.72380923838095645</v>
      </c>
      <c r="F297" s="4">
        <f t="shared" ca="1" si="9"/>
        <v>0.62705330670532344</v>
      </c>
    </row>
    <row r="298" spans="5:6" x14ac:dyDescent="0.25">
      <c r="E298" s="4">
        <f t="shared" ca="1" si="8"/>
        <v>0.37198066004183405</v>
      </c>
      <c r="F298" s="4">
        <f t="shared" ca="1" si="9"/>
        <v>0.51871520383625069</v>
      </c>
    </row>
    <row r="299" spans="5:6" x14ac:dyDescent="0.25">
      <c r="E299" s="4">
        <f t="shared" ca="1" si="8"/>
        <v>0.27218893454422433</v>
      </c>
      <c r="F299" s="4">
        <f t="shared" ca="1" si="9"/>
        <v>0.48527417451477722</v>
      </c>
    </row>
    <row r="300" spans="5:6" x14ac:dyDescent="0.25">
      <c r="E300" s="4">
        <f t="shared" ca="1" si="8"/>
        <v>0.47015329893179614</v>
      </c>
      <c r="F300" s="4">
        <f t="shared" ca="1" si="9"/>
        <v>0.54875789598111824</v>
      </c>
    </row>
    <row r="301" spans="5:6" x14ac:dyDescent="0.25">
      <c r="E301" s="4">
        <f t="shared" ca="1" si="8"/>
        <v>0.64729489691437514</v>
      </c>
      <c r="F301" s="4">
        <f t="shared" ca="1" si="9"/>
        <v>0.60211938297429546</v>
      </c>
    </row>
    <row r="302" spans="5:6" x14ac:dyDescent="0.25">
      <c r="E302" s="4">
        <f t="shared" ca="1" si="8"/>
        <v>0.481671655576691</v>
      </c>
      <c r="F302" s="4">
        <f t="shared" ca="1" si="9"/>
        <v>0.55219832678851621</v>
      </c>
    </row>
    <row r="303" spans="5:6" x14ac:dyDescent="0.25">
      <c r="E303" s="4">
        <f t="shared" ca="1" si="8"/>
        <v>0.44123162395237203</v>
      </c>
      <c r="F303" s="4">
        <f t="shared" ca="1" si="9"/>
        <v>0.54006671204596135</v>
      </c>
    </row>
    <row r="304" spans="5:6" x14ac:dyDescent="0.25">
      <c r="E304" s="4">
        <f t="shared" ca="1" si="8"/>
        <v>0.91958489018243761</v>
      </c>
      <c r="F304" s="4">
        <f t="shared" ca="1" si="9"/>
        <v>0.71533463863392033</v>
      </c>
    </row>
    <row r="305" spans="5:6" x14ac:dyDescent="0.25">
      <c r="E305" s="4">
        <f t="shared" ca="1" si="8"/>
        <v>0.54591386109605111</v>
      </c>
      <c r="F305" s="4">
        <f t="shared" ca="1" si="9"/>
        <v>0.5713159403593765</v>
      </c>
    </row>
    <row r="306" spans="5:6" x14ac:dyDescent="0.25">
      <c r="E306" s="4">
        <f t="shared" ca="1" si="8"/>
        <v>0.25443737045844583</v>
      </c>
      <c r="F306" s="4">
        <f t="shared" ca="1" si="9"/>
        <v>0.47877886579565659</v>
      </c>
    </row>
    <row r="307" spans="5:6" x14ac:dyDescent="0.25">
      <c r="E307" s="4">
        <f t="shared" ca="1" si="8"/>
        <v>0.10190471604923201</v>
      </c>
      <c r="F307" s="4">
        <f t="shared" ca="1" si="9"/>
        <v>0.40676106781924604</v>
      </c>
    </row>
    <row r="308" spans="5:6" x14ac:dyDescent="0.25">
      <c r="E308" s="4">
        <f t="shared" ca="1" si="8"/>
        <v>0.1219480398108086</v>
      </c>
      <c r="F308" s="4">
        <f t="shared" ca="1" si="9"/>
        <v>0.41904738172212364</v>
      </c>
    </row>
    <row r="309" spans="5:6" x14ac:dyDescent="0.25">
      <c r="E309" s="4">
        <f t="shared" ca="1" si="8"/>
        <v>0.74898793548049081</v>
      </c>
      <c r="F309" s="4">
        <f t="shared" ca="1" si="9"/>
        <v>0.63583736444214378</v>
      </c>
    </row>
    <row r="310" spans="5:6" x14ac:dyDescent="0.25">
      <c r="E310" s="4">
        <f t="shared" ca="1" si="8"/>
        <v>0.309325210156844</v>
      </c>
      <c r="F310" s="4">
        <f t="shared" ca="1" si="9"/>
        <v>0.49824004402278427</v>
      </c>
    </row>
    <row r="311" spans="5:6" x14ac:dyDescent="0.25">
      <c r="E311" s="4">
        <f t="shared" ca="1" si="8"/>
        <v>0.36660806396333812</v>
      </c>
      <c r="F311" s="4">
        <f t="shared" ca="1" si="9"/>
        <v>0.51701232388211793</v>
      </c>
    </row>
    <row r="312" spans="5:6" x14ac:dyDescent="0.25">
      <c r="E312" s="4">
        <f t="shared" ca="1" si="8"/>
        <v>0.66749787728300547</v>
      </c>
      <c r="F312" s="4">
        <f t="shared" ca="1" si="9"/>
        <v>0.60850191457471015</v>
      </c>
    </row>
    <row r="313" spans="5:6" x14ac:dyDescent="0.25">
      <c r="E313" s="4">
        <f t="shared" ca="1" si="8"/>
        <v>0.99468120596130549</v>
      </c>
      <c r="F313" s="4">
        <f t="shared" ca="1" si="9"/>
        <v>0.82183806306108931</v>
      </c>
    </row>
    <row r="314" spans="5:6" x14ac:dyDescent="0.25">
      <c r="E314" s="4">
        <f t="shared" ca="1" si="8"/>
        <v>0.31467358893759201</v>
      </c>
      <c r="F314" s="4">
        <f t="shared" ca="1" si="9"/>
        <v>0.50004857778138778</v>
      </c>
    </row>
    <row r="315" spans="5:6" x14ac:dyDescent="0.25">
      <c r="E315" s="4">
        <f t="shared" ca="1" si="8"/>
        <v>4.691650758234045E-2</v>
      </c>
      <c r="F315" s="4">
        <f t="shared" ca="1" si="9"/>
        <v>0.36057100878675857</v>
      </c>
    </row>
    <row r="316" spans="5:6" x14ac:dyDescent="0.25">
      <c r="E316" s="4">
        <f t="shared" ca="1" si="8"/>
        <v>5.1937506963862567E-2</v>
      </c>
      <c r="F316" s="4">
        <f t="shared" ca="1" si="9"/>
        <v>0.36608856778383803</v>
      </c>
    </row>
    <row r="317" spans="5:6" x14ac:dyDescent="0.25">
      <c r="E317" s="4">
        <f t="shared" ca="1" si="8"/>
        <v>0.82168443904098665</v>
      </c>
      <c r="F317" s="4">
        <f t="shared" ca="1" si="9"/>
        <v>0.66390298425259076</v>
      </c>
    </row>
    <row r="318" spans="5:6" x14ac:dyDescent="0.25">
      <c r="E318" s="4">
        <f t="shared" ca="1" si="8"/>
        <v>0.60760413341004127</v>
      </c>
      <c r="F318" s="4">
        <f t="shared" ca="1" si="9"/>
        <v>0.58987052803926199</v>
      </c>
    </row>
    <row r="319" spans="5:6" x14ac:dyDescent="0.25">
      <c r="E319" s="4">
        <f t="shared" ca="1" si="8"/>
        <v>0.49502090720859249</v>
      </c>
      <c r="F319" s="4">
        <f t="shared" ca="1" si="9"/>
        <v>0.55617595535481523</v>
      </c>
    </row>
    <row r="320" spans="5:6" x14ac:dyDescent="0.25">
      <c r="E320" s="4">
        <f t="shared" ca="1" si="8"/>
        <v>0.33610824190624</v>
      </c>
      <c r="F320" s="4">
        <f t="shared" ca="1" si="9"/>
        <v>0.50717180091616065</v>
      </c>
    </row>
    <row r="321" spans="5:6" x14ac:dyDescent="0.25">
      <c r="E321" s="4">
        <f t="shared" ca="1" si="8"/>
        <v>0.64169987661957306</v>
      </c>
      <c r="F321" s="4">
        <f t="shared" ca="1" si="9"/>
        <v>0.60037145176113782</v>
      </c>
    </row>
    <row r="322" spans="5:6" x14ac:dyDescent="0.25">
      <c r="E322" s="4">
        <f t="shared" ca="1" si="8"/>
        <v>0.10645631824852386</v>
      </c>
      <c r="F322" s="4">
        <f t="shared" ca="1" si="9"/>
        <v>0.40968588502069858</v>
      </c>
    </row>
    <row r="323" spans="5:6" x14ac:dyDescent="0.25">
      <c r="E323" s="4">
        <f t="shared" ca="1" si="8"/>
        <v>0.47050406534791145</v>
      </c>
      <c r="F323" s="4">
        <f t="shared" ca="1" si="9"/>
        <v>0.54886280879432392</v>
      </c>
    </row>
    <row r="324" spans="5:6" x14ac:dyDescent="0.25">
      <c r="E324" s="4">
        <f t="shared" ref="E324:E387" ca="1" si="10">RAND()</f>
        <v>0.48384911468904379</v>
      </c>
      <c r="F324" s="4">
        <f t="shared" ref="F324:F387" ca="1" si="11">_xlfn.BETA.INV(E324,$C$3,$C$4)</f>
        <v>0.55284774919010238</v>
      </c>
    </row>
    <row r="325" spans="5:6" x14ac:dyDescent="0.25">
      <c r="E325" s="4">
        <f t="shared" ca="1" si="10"/>
        <v>0.48156571731309739</v>
      </c>
      <c r="F325" s="4">
        <f t="shared" ca="1" si="11"/>
        <v>0.55216672390413413</v>
      </c>
    </row>
    <row r="326" spans="5:6" x14ac:dyDescent="0.25">
      <c r="E326" s="4">
        <f t="shared" ca="1" si="10"/>
        <v>0.79453093589888901</v>
      </c>
      <c r="F326" s="4">
        <f t="shared" ca="1" si="11"/>
        <v>0.6528391026125554</v>
      </c>
    </row>
    <row r="327" spans="5:6" x14ac:dyDescent="0.25">
      <c r="E327" s="4">
        <f t="shared" ca="1" si="10"/>
        <v>0.59374617706979849</v>
      </c>
      <c r="F327" s="4">
        <f t="shared" ca="1" si="11"/>
        <v>0.58566327394408457</v>
      </c>
    </row>
    <row r="328" spans="5:6" x14ac:dyDescent="0.25">
      <c r="E328" s="4">
        <f t="shared" ca="1" si="10"/>
        <v>0.37894199849490395</v>
      </c>
      <c r="F328" s="4">
        <f t="shared" ca="1" si="11"/>
        <v>0.52090965721303673</v>
      </c>
    </row>
    <row r="329" spans="5:6" x14ac:dyDescent="0.25">
      <c r="E329" s="4">
        <f t="shared" ca="1" si="10"/>
        <v>6.3202913634753166E-2</v>
      </c>
      <c r="F329" s="4">
        <f t="shared" ca="1" si="11"/>
        <v>0.37716000510837494</v>
      </c>
    </row>
    <row r="330" spans="5:6" x14ac:dyDescent="0.25">
      <c r="E330" s="4">
        <f t="shared" ca="1" si="10"/>
        <v>0.36030830662310775</v>
      </c>
      <c r="F330" s="4">
        <f t="shared" ca="1" si="11"/>
        <v>0.51500472475006032</v>
      </c>
    </row>
    <row r="331" spans="5:6" x14ac:dyDescent="0.25">
      <c r="E331" s="4">
        <f t="shared" ca="1" si="10"/>
        <v>0.62504425548343823</v>
      </c>
      <c r="F331" s="4">
        <f t="shared" ca="1" si="11"/>
        <v>0.59521192265557443</v>
      </c>
    </row>
    <row r="332" spans="5:6" x14ac:dyDescent="0.25">
      <c r="E332" s="4">
        <f t="shared" ca="1" si="10"/>
        <v>0.87621610309005526</v>
      </c>
      <c r="F332" s="4">
        <f t="shared" ca="1" si="11"/>
        <v>0.68943304386645532</v>
      </c>
    </row>
    <row r="333" spans="5:6" x14ac:dyDescent="0.25">
      <c r="E333" s="4">
        <f t="shared" ca="1" si="10"/>
        <v>0.56591181329952134</v>
      </c>
      <c r="F333" s="4">
        <f t="shared" ca="1" si="11"/>
        <v>0.57728874945490283</v>
      </c>
    </row>
    <row r="334" spans="5:6" x14ac:dyDescent="0.25">
      <c r="E334" s="4">
        <f t="shared" ca="1" si="10"/>
        <v>0.25176811467757998</v>
      </c>
      <c r="F334" s="4">
        <f t="shared" ca="1" si="11"/>
        <v>0.47778274589556086</v>
      </c>
    </row>
    <row r="335" spans="5:6" x14ac:dyDescent="0.25">
      <c r="E335" s="4">
        <f t="shared" ca="1" si="10"/>
        <v>0.44235303851360031</v>
      </c>
      <c r="F335" s="4">
        <f t="shared" ca="1" si="11"/>
        <v>0.54040547420148988</v>
      </c>
    </row>
    <row r="336" spans="5:6" x14ac:dyDescent="0.25">
      <c r="E336" s="4">
        <f t="shared" ca="1" si="10"/>
        <v>0.93465315502709045</v>
      </c>
      <c r="F336" s="4">
        <f t="shared" ca="1" si="11"/>
        <v>0.72650276512837464</v>
      </c>
    </row>
    <row r="337" spans="5:6" x14ac:dyDescent="0.25">
      <c r="E337" s="4">
        <f t="shared" ca="1" si="10"/>
        <v>0.41382131593913229</v>
      </c>
      <c r="F337" s="4">
        <f t="shared" ca="1" si="11"/>
        <v>0.53172831336421267</v>
      </c>
    </row>
    <row r="338" spans="5:6" x14ac:dyDescent="0.25">
      <c r="E338" s="4">
        <f t="shared" ca="1" si="10"/>
        <v>0.38935789468984272</v>
      </c>
      <c r="F338" s="4">
        <f t="shared" ca="1" si="11"/>
        <v>0.52416951245382648</v>
      </c>
    </row>
    <row r="339" spans="5:6" x14ac:dyDescent="0.25">
      <c r="E339" s="4">
        <f t="shared" ca="1" si="10"/>
        <v>0.82879371096762389</v>
      </c>
      <c r="F339" s="4">
        <f t="shared" ca="1" si="11"/>
        <v>0.66694814548134096</v>
      </c>
    </row>
    <row r="340" spans="5:6" x14ac:dyDescent="0.25">
      <c r="E340" s="4">
        <f t="shared" ca="1" si="10"/>
        <v>0.71661861011511141</v>
      </c>
      <c r="F340" s="4">
        <f t="shared" ca="1" si="11"/>
        <v>0.62460813720235897</v>
      </c>
    </row>
    <row r="341" spans="5:6" x14ac:dyDescent="0.25">
      <c r="E341" s="4">
        <f t="shared" ca="1" si="10"/>
        <v>1.4880966455985134E-2</v>
      </c>
      <c r="F341" s="4">
        <f t="shared" ca="1" si="11"/>
        <v>0.30650495139235978</v>
      </c>
    </row>
    <row r="342" spans="5:6" x14ac:dyDescent="0.25">
      <c r="E342" s="4">
        <f t="shared" ca="1" si="10"/>
        <v>0.28790295855387738</v>
      </c>
      <c r="F342" s="4">
        <f t="shared" ca="1" si="11"/>
        <v>0.49085418430196137</v>
      </c>
    </row>
    <row r="343" spans="5:6" x14ac:dyDescent="0.25">
      <c r="E343" s="4">
        <f t="shared" ca="1" si="10"/>
        <v>0.18794644164315111</v>
      </c>
      <c r="F343" s="4">
        <f t="shared" ca="1" si="11"/>
        <v>0.452011117211366</v>
      </c>
    </row>
    <row r="344" spans="5:6" x14ac:dyDescent="0.25">
      <c r="E344" s="4">
        <f t="shared" ca="1" si="10"/>
        <v>0.41163690627354654</v>
      </c>
      <c r="F344" s="4">
        <f t="shared" ca="1" si="11"/>
        <v>0.5310583431745608</v>
      </c>
    </row>
    <row r="345" spans="5:6" x14ac:dyDescent="0.25">
      <c r="E345" s="4">
        <f t="shared" ca="1" si="10"/>
        <v>0.80089945816029162</v>
      </c>
      <c r="F345" s="4">
        <f t="shared" ca="1" si="11"/>
        <v>0.65536093856451372</v>
      </c>
    </row>
    <row r="346" spans="5:6" x14ac:dyDescent="0.25">
      <c r="E346" s="4">
        <f t="shared" ca="1" si="10"/>
        <v>0.87493249304358989</v>
      </c>
      <c r="F346" s="4">
        <f t="shared" ca="1" si="11"/>
        <v>0.68876213585479529</v>
      </c>
    </row>
    <row r="347" spans="5:6" x14ac:dyDescent="0.25">
      <c r="E347" s="4">
        <f t="shared" ca="1" si="10"/>
        <v>0.32055047450695007</v>
      </c>
      <c r="F347" s="4">
        <f t="shared" ca="1" si="11"/>
        <v>0.5020208779112334</v>
      </c>
    </row>
    <row r="348" spans="5:6" x14ac:dyDescent="0.25">
      <c r="E348" s="4">
        <f t="shared" ca="1" si="10"/>
        <v>0.94015211654065178</v>
      </c>
      <c r="F348" s="4">
        <f t="shared" ca="1" si="11"/>
        <v>0.73101762767759648</v>
      </c>
    </row>
    <row r="349" spans="5:6" x14ac:dyDescent="0.25">
      <c r="E349" s="4">
        <f t="shared" ca="1" si="10"/>
        <v>0.22132188199507008</v>
      </c>
      <c r="F349" s="4">
        <f t="shared" ca="1" si="11"/>
        <v>0.46600420050849373</v>
      </c>
    </row>
    <row r="350" spans="5:6" x14ac:dyDescent="0.25">
      <c r="E350" s="4">
        <f t="shared" ca="1" si="10"/>
        <v>0.1381941221646239</v>
      </c>
      <c r="F350" s="4">
        <f t="shared" ca="1" si="11"/>
        <v>0.42805038331721745</v>
      </c>
    </row>
    <row r="351" spans="5:6" x14ac:dyDescent="0.25">
      <c r="E351" s="4">
        <f t="shared" ca="1" si="10"/>
        <v>0.80581473578788987</v>
      </c>
      <c r="F351" s="4">
        <f t="shared" ca="1" si="11"/>
        <v>0.65733625985258426</v>
      </c>
    </row>
    <row r="352" spans="5:6" x14ac:dyDescent="0.25">
      <c r="E352" s="4">
        <f t="shared" ca="1" si="10"/>
        <v>0.97000533885051432</v>
      </c>
      <c r="F352" s="4">
        <f t="shared" ca="1" si="11"/>
        <v>0.7627459758926094</v>
      </c>
    </row>
    <row r="353" spans="5:6" x14ac:dyDescent="0.25">
      <c r="E353" s="4">
        <f t="shared" ca="1" si="10"/>
        <v>0.66197011626474633</v>
      </c>
      <c r="F353" s="4">
        <f t="shared" ca="1" si="11"/>
        <v>0.60674380925884841</v>
      </c>
    </row>
    <row r="354" spans="5:6" x14ac:dyDescent="0.25">
      <c r="E354" s="4">
        <f t="shared" ca="1" si="10"/>
        <v>0.88480778015155581</v>
      </c>
      <c r="F354" s="4">
        <f t="shared" ca="1" si="11"/>
        <v>0.6940385620381867</v>
      </c>
    </row>
    <row r="355" spans="5:6" x14ac:dyDescent="0.25">
      <c r="E355" s="4">
        <f t="shared" ca="1" si="10"/>
        <v>0.75780087813043473</v>
      </c>
      <c r="F355" s="4">
        <f t="shared" ca="1" si="11"/>
        <v>0.63900400120662249</v>
      </c>
    </row>
    <row r="356" spans="5:6" x14ac:dyDescent="0.25">
      <c r="E356" s="4">
        <f t="shared" ca="1" si="10"/>
        <v>0.69354649558126236</v>
      </c>
      <c r="F356" s="4">
        <f t="shared" ca="1" si="11"/>
        <v>0.61692442720182195</v>
      </c>
    </row>
    <row r="357" spans="5:6" x14ac:dyDescent="0.25">
      <c r="E357" s="4">
        <f t="shared" ca="1" si="10"/>
        <v>0.98217677906073164</v>
      </c>
      <c r="F357" s="4">
        <f t="shared" ca="1" si="11"/>
        <v>0.78308593242673497</v>
      </c>
    </row>
    <row r="358" spans="5:6" x14ac:dyDescent="0.25">
      <c r="E358" s="4">
        <f t="shared" ca="1" si="10"/>
        <v>0.64959832233685311</v>
      </c>
      <c r="F358" s="4">
        <f t="shared" ca="1" si="11"/>
        <v>0.60284132713597072</v>
      </c>
    </row>
    <row r="359" spans="5:6" x14ac:dyDescent="0.25">
      <c r="E359" s="4">
        <f t="shared" ca="1" si="10"/>
        <v>0.89519074611715987</v>
      </c>
      <c r="F359" s="4">
        <f t="shared" ca="1" si="11"/>
        <v>0.69990149403027402</v>
      </c>
    </row>
    <row r="360" spans="5:6" x14ac:dyDescent="0.25">
      <c r="E360" s="4">
        <f t="shared" ca="1" si="10"/>
        <v>0.23680892890348559</v>
      </c>
      <c r="F360" s="4">
        <f t="shared" ca="1" si="11"/>
        <v>0.47209627701258511</v>
      </c>
    </row>
    <row r="361" spans="5:6" x14ac:dyDescent="0.25">
      <c r="E361" s="4">
        <f t="shared" ca="1" si="10"/>
        <v>0.65515528815247781</v>
      </c>
      <c r="F361" s="4">
        <f t="shared" ca="1" si="11"/>
        <v>0.60458885923830041</v>
      </c>
    </row>
    <row r="362" spans="5:6" x14ac:dyDescent="0.25">
      <c r="E362" s="4">
        <f t="shared" ca="1" si="10"/>
        <v>0.67895288972553458</v>
      </c>
      <c r="F362" s="4">
        <f t="shared" ca="1" si="11"/>
        <v>0.6121763171375596</v>
      </c>
    </row>
    <row r="363" spans="5:6" x14ac:dyDescent="0.25">
      <c r="E363" s="4">
        <f t="shared" ca="1" si="10"/>
        <v>0.97985740311118252</v>
      </c>
      <c r="F363" s="4">
        <f t="shared" ca="1" si="11"/>
        <v>0.77853849676612663</v>
      </c>
    </row>
    <row r="364" spans="5:6" x14ac:dyDescent="0.25">
      <c r="E364" s="4">
        <f t="shared" ca="1" si="10"/>
        <v>0.81723426028283874</v>
      </c>
      <c r="F364" s="4">
        <f t="shared" ca="1" si="11"/>
        <v>0.66203070868412306</v>
      </c>
    </row>
    <row r="365" spans="5:6" x14ac:dyDescent="0.25">
      <c r="E365" s="4">
        <f t="shared" ca="1" si="10"/>
        <v>0.19174853024896743</v>
      </c>
      <c r="F365" s="4">
        <f t="shared" ca="1" si="11"/>
        <v>0.45367390566343535</v>
      </c>
    </row>
    <row r="366" spans="5:6" x14ac:dyDescent="0.25">
      <c r="E366" s="4">
        <f t="shared" ca="1" si="10"/>
        <v>7.9409451431784683E-2</v>
      </c>
      <c r="F366" s="4">
        <f t="shared" ca="1" si="11"/>
        <v>0.39079527087277544</v>
      </c>
    </row>
    <row r="367" spans="5:6" x14ac:dyDescent="0.25">
      <c r="E367" s="4">
        <f t="shared" ca="1" si="10"/>
        <v>0.38890912982491221</v>
      </c>
      <c r="F367" s="4">
        <f t="shared" ca="1" si="11"/>
        <v>0.52402961589967623</v>
      </c>
    </row>
    <row r="368" spans="5:6" x14ac:dyDescent="0.25">
      <c r="E368" s="4">
        <f t="shared" ca="1" si="10"/>
        <v>0.35406283773768088</v>
      </c>
      <c r="F368" s="4">
        <f t="shared" ca="1" si="11"/>
        <v>0.51300224853678056</v>
      </c>
    </row>
    <row r="369" spans="5:6" x14ac:dyDescent="0.25">
      <c r="E369" s="4">
        <f t="shared" ca="1" si="10"/>
        <v>0.92712277019911371</v>
      </c>
      <c r="F369" s="4">
        <f t="shared" ca="1" si="11"/>
        <v>0.72072535727212794</v>
      </c>
    </row>
    <row r="370" spans="5:6" x14ac:dyDescent="0.25">
      <c r="E370" s="4">
        <f t="shared" ca="1" si="10"/>
        <v>0.3134868522453732</v>
      </c>
      <c r="F370" s="4">
        <f t="shared" ca="1" si="11"/>
        <v>0.49964842762521094</v>
      </c>
    </row>
    <row r="371" spans="5:6" x14ac:dyDescent="0.25">
      <c r="E371" s="4">
        <f t="shared" ca="1" si="10"/>
        <v>0.23746697581299048</v>
      </c>
      <c r="F371" s="4">
        <f t="shared" ca="1" si="11"/>
        <v>0.47235031797652366</v>
      </c>
    </row>
    <row r="372" spans="5:6" x14ac:dyDescent="0.25">
      <c r="E372" s="4">
        <f t="shared" ca="1" si="10"/>
        <v>0.86139598931356653</v>
      </c>
      <c r="F372" s="4">
        <f t="shared" ca="1" si="11"/>
        <v>0.68192909472669161</v>
      </c>
    </row>
    <row r="373" spans="5:6" x14ac:dyDescent="0.25">
      <c r="E373" s="4">
        <f t="shared" ca="1" si="10"/>
        <v>0.40435796415004721</v>
      </c>
      <c r="F373" s="4">
        <f t="shared" ca="1" si="11"/>
        <v>0.52881917637812847</v>
      </c>
    </row>
    <row r="374" spans="5:6" x14ac:dyDescent="0.25">
      <c r="E374" s="4">
        <f t="shared" ca="1" si="10"/>
        <v>0.60353784047396197</v>
      </c>
      <c r="F374" s="4">
        <f t="shared" ca="1" si="11"/>
        <v>0.5886329075470047</v>
      </c>
    </row>
    <row r="375" spans="5:6" x14ac:dyDescent="0.25">
      <c r="E375" s="4">
        <f t="shared" ca="1" si="10"/>
        <v>0.53605993608212754</v>
      </c>
      <c r="F375" s="4">
        <f t="shared" ca="1" si="11"/>
        <v>0.56838126725761406</v>
      </c>
    </row>
    <row r="376" spans="5:6" x14ac:dyDescent="0.25">
      <c r="E376" s="4">
        <f t="shared" ca="1" si="10"/>
        <v>0.11627473599043003</v>
      </c>
      <c r="F376" s="4">
        <f t="shared" ca="1" si="11"/>
        <v>0.41571721995135413</v>
      </c>
    </row>
    <row r="377" spans="5:6" x14ac:dyDescent="0.25">
      <c r="E377" s="4">
        <f t="shared" ca="1" si="10"/>
        <v>0.72209250187335883</v>
      </c>
      <c r="F377" s="4">
        <f t="shared" ca="1" si="11"/>
        <v>0.62646716749884868</v>
      </c>
    </row>
    <row r="378" spans="5:6" x14ac:dyDescent="0.25">
      <c r="E378" s="4">
        <f t="shared" ca="1" si="10"/>
        <v>0.83299503745651482</v>
      </c>
      <c r="F378" s="4">
        <f t="shared" ca="1" si="11"/>
        <v>0.66878092770870745</v>
      </c>
    </row>
    <row r="379" spans="5:6" x14ac:dyDescent="0.25">
      <c r="E379" s="4">
        <f t="shared" ca="1" si="10"/>
        <v>4.5098722103737554E-2</v>
      </c>
      <c r="F379" s="4">
        <f t="shared" ca="1" si="11"/>
        <v>0.35846419154374598</v>
      </c>
    </row>
    <row r="380" spans="5:6" x14ac:dyDescent="0.25">
      <c r="E380" s="4">
        <f t="shared" ca="1" si="10"/>
        <v>7.0648684493325953E-2</v>
      </c>
      <c r="F380" s="4">
        <f t="shared" ca="1" si="11"/>
        <v>0.38370428240624294</v>
      </c>
    </row>
    <row r="381" spans="5:6" x14ac:dyDescent="0.25">
      <c r="E381" s="4">
        <f t="shared" ca="1" si="10"/>
        <v>0.69416444205990691</v>
      </c>
      <c r="F381" s="4">
        <f t="shared" ca="1" si="11"/>
        <v>0.61712726995628464</v>
      </c>
    </row>
    <row r="382" spans="5:6" x14ac:dyDescent="0.25">
      <c r="E382" s="4">
        <f t="shared" ca="1" si="10"/>
        <v>8.7755013294095519E-2</v>
      </c>
      <c r="F382" s="4">
        <f t="shared" ca="1" si="11"/>
        <v>0.39704918568466058</v>
      </c>
    </row>
    <row r="383" spans="5:6" x14ac:dyDescent="0.25">
      <c r="E383" s="4">
        <f t="shared" ca="1" si="10"/>
        <v>0.67450200419839867</v>
      </c>
      <c r="F383" s="4">
        <f t="shared" ca="1" si="11"/>
        <v>0.61074343359383487</v>
      </c>
    </row>
    <row r="384" spans="5:6" x14ac:dyDescent="0.25">
      <c r="E384" s="4">
        <f t="shared" ca="1" si="10"/>
        <v>0.48767320322266239</v>
      </c>
      <c r="F384" s="4">
        <f t="shared" ca="1" si="11"/>
        <v>0.55398764866152106</v>
      </c>
    </row>
    <row r="385" spans="5:6" x14ac:dyDescent="0.25">
      <c r="E385" s="4">
        <f t="shared" ca="1" si="10"/>
        <v>0.71981372318655978</v>
      </c>
      <c r="F385" s="4">
        <f t="shared" ca="1" si="11"/>
        <v>0.62569144365325335</v>
      </c>
    </row>
    <row r="386" spans="5:6" x14ac:dyDescent="0.25">
      <c r="E386" s="4">
        <f t="shared" ca="1" si="10"/>
        <v>0.64894688954372337</v>
      </c>
      <c r="F386" s="4">
        <f t="shared" ca="1" si="11"/>
        <v>0.60263701236895417</v>
      </c>
    </row>
    <row r="387" spans="5:6" x14ac:dyDescent="0.25">
      <c r="E387" s="4">
        <f t="shared" ca="1" si="10"/>
        <v>0.59416346572097944</v>
      </c>
      <c r="F387" s="4">
        <f t="shared" ca="1" si="11"/>
        <v>0.58578954320892218</v>
      </c>
    </row>
    <row r="388" spans="5:6" x14ac:dyDescent="0.25">
      <c r="E388" s="4">
        <f t="shared" ref="E388:E451" ca="1" si="12">RAND()</f>
        <v>0.85664384926042147</v>
      </c>
      <c r="F388" s="4">
        <f t="shared" ref="F388:F451" ca="1" si="13">_xlfn.BETA.INV(E388,$C$3,$C$4)</f>
        <v>0.67962598614812175</v>
      </c>
    </row>
    <row r="389" spans="5:6" x14ac:dyDescent="0.25">
      <c r="E389" s="4">
        <f t="shared" ca="1" si="12"/>
        <v>0.44971380640839975</v>
      </c>
      <c r="F389" s="4">
        <f t="shared" ca="1" si="13"/>
        <v>0.54262511758290766</v>
      </c>
    </row>
    <row r="390" spans="5:6" x14ac:dyDescent="0.25">
      <c r="E390" s="4">
        <f t="shared" ca="1" si="12"/>
        <v>0.41923987594724377</v>
      </c>
      <c r="F390" s="4">
        <f t="shared" ca="1" si="13"/>
        <v>0.53338643396931718</v>
      </c>
    </row>
    <row r="391" spans="5:6" x14ac:dyDescent="0.25">
      <c r="E391" s="4">
        <f t="shared" ca="1" si="12"/>
        <v>0.75396486237278426</v>
      </c>
      <c r="F391" s="4">
        <f t="shared" ca="1" si="13"/>
        <v>0.63761925408764086</v>
      </c>
    </row>
    <row r="392" spans="5:6" x14ac:dyDescent="0.25">
      <c r="E392" s="4">
        <f t="shared" ca="1" si="12"/>
        <v>0.93988899155084693</v>
      </c>
      <c r="F392" s="4">
        <f t="shared" ca="1" si="13"/>
        <v>0.73079519034744078</v>
      </c>
    </row>
    <row r="393" spans="5:6" x14ac:dyDescent="0.25">
      <c r="E393" s="4">
        <f t="shared" ca="1" si="12"/>
        <v>0.95992990239568088</v>
      </c>
      <c r="F393" s="4">
        <f t="shared" ca="1" si="13"/>
        <v>0.7501872986939343</v>
      </c>
    </row>
    <row r="394" spans="5:6" x14ac:dyDescent="0.25">
      <c r="E394" s="4">
        <f t="shared" ca="1" si="12"/>
        <v>0.10425748888111597</v>
      </c>
      <c r="F394" s="4">
        <f t="shared" ca="1" si="13"/>
        <v>0.40828384572415605</v>
      </c>
    </row>
    <row r="395" spans="5:6" x14ac:dyDescent="0.25">
      <c r="E395" s="4">
        <f t="shared" ca="1" si="12"/>
        <v>0.86034995660907942</v>
      </c>
      <c r="F395" s="4">
        <f t="shared" ca="1" si="13"/>
        <v>0.68141815040379061</v>
      </c>
    </row>
    <row r="396" spans="5:6" x14ac:dyDescent="0.25">
      <c r="E396" s="4">
        <f t="shared" ca="1" si="12"/>
        <v>0.55979724460048985</v>
      </c>
      <c r="F396" s="4">
        <f t="shared" ca="1" si="13"/>
        <v>0.57545948204908315</v>
      </c>
    </row>
    <row r="397" spans="5:6" x14ac:dyDescent="0.25">
      <c r="E397" s="4">
        <f t="shared" ca="1" si="12"/>
        <v>3.8999087488232331E-2</v>
      </c>
      <c r="F397" s="4">
        <f t="shared" ca="1" si="13"/>
        <v>0.35088949470193254</v>
      </c>
    </row>
    <row r="398" spans="5:6" x14ac:dyDescent="0.25">
      <c r="E398" s="4">
        <f t="shared" ca="1" si="12"/>
        <v>0.53471762359315023</v>
      </c>
      <c r="F398" s="4">
        <f t="shared" ca="1" si="13"/>
        <v>0.56798179523686476</v>
      </c>
    </row>
    <row r="399" spans="5:6" x14ac:dyDescent="0.25">
      <c r="E399" s="4">
        <f t="shared" ca="1" si="12"/>
        <v>5.6856805775770014E-2</v>
      </c>
      <c r="F399" s="4">
        <f t="shared" ca="1" si="13"/>
        <v>0.3711215558862761</v>
      </c>
    </row>
    <row r="400" spans="5:6" x14ac:dyDescent="0.25">
      <c r="E400" s="4">
        <f t="shared" ca="1" si="12"/>
        <v>0.16646221450316312</v>
      </c>
      <c r="F400" s="4">
        <f t="shared" ca="1" si="13"/>
        <v>0.44221496726999593</v>
      </c>
    </row>
    <row r="401" spans="5:6" x14ac:dyDescent="0.25">
      <c r="E401" s="4">
        <f t="shared" ca="1" si="12"/>
        <v>0.39248592146332428</v>
      </c>
      <c r="F401" s="4">
        <f t="shared" ca="1" si="13"/>
        <v>0.52514330885385774</v>
      </c>
    </row>
    <row r="402" spans="5:6" x14ac:dyDescent="0.25">
      <c r="E402" s="4">
        <f t="shared" ca="1" si="12"/>
        <v>0.63536553988507338</v>
      </c>
      <c r="F402" s="4">
        <f t="shared" ca="1" si="13"/>
        <v>0.59840180177382951</v>
      </c>
    </row>
    <row r="403" spans="5:6" x14ac:dyDescent="0.25">
      <c r="E403" s="4">
        <f t="shared" ca="1" si="12"/>
        <v>0.68076049573056574</v>
      </c>
      <c r="F403" s="4">
        <f t="shared" ca="1" si="13"/>
        <v>0.61276020031254186</v>
      </c>
    </row>
    <row r="404" spans="5:6" x14ac:dyDescent="0.25">
      <c r="E404" s="4">
        <f t="shared" ca="1" si="12"/>
        <v>0.10081812773383858</v>
      </c>
      <c r="F404" s="4">
        <f t="shared" ca="1" si="13"/>
        <v>0.40604964932475618</v>
      </c>
    </row>
    <row r="405" spans="5:6" x14ac:dyDescent="0.25">
      <c r="E405" s="4">
        <f t="shared" ca="1" si="12"/>
        <v>8.7150748040167869E-2</v>
      </c>
      <c r="F405" s="4">
        <f t="shared" ca="1" si="13"/>
        <v>0.39661082268202758</v>
      </c>
    </row>
    <row r="406" spans="5:6" x14ac:dyDescent="0.25">
      <c r="E406" s="4">
        <f t="shared" ca="1" si="12"/>
        <v>0.13486146724324455</v>
      </c>
      <c r="F406" s="4">
        <f t="shared" ca="1" si="13"/>
        <v>0.42626233023658594</v>
      </c>
    </row>
    <row r="407" spans="5:6" x14ac:dyDescent="0.25">
      <c r="E407" s="4">
        <f t="shared" ca="1" si="12"/>
        <v>0.29664984728807664</v>
      </c>
      <c r="F407" s="4">
        <f t="shared" ca="1" si="13"/>
        <v>0.49389870047619161</v>
      </c>
    </row>
    <row r="408" spans="5:6" x14ac:dyDescent="0.25">
      <c r="E408" s="4">
        <f t="shared" ca="1" si="12"/>
        <v>6.0079780969014895E-2</v>
      </c>
      <c r="F408" s="4">
        <f t="shared" ca="1" si="13"/>
        <v>0.37424687443081694</v>
      </c>
    </row>
    <row r="409" spans="5:6" x14ac:dyDescent="0.25">
      <c r="E409" s="4">
        <f t="shared" ca="1" si="12"/>
        <v>0.37174999636468431</v>
      </c>
      <c r="F409" s="4">
        <f t="shared" ca="1" si="13"/>
        <v>0.51864226263019497</v>
      </c>
    </row>
    <row r="410" spans="5:6" x14ac:dyDescent="0.25">
      <c r="E410" s="4">
        <f t="shared" ca="1" si="12"/>
        <v>0.19886399761531137</v>
      </c>
      <c r="F410" s="4">
        <f t="shared" ca="1" si="13"/>
        <v>0.45673473253244873</v>
      </c>
    </row>
    <row r="411" spans="5:6" x14ac:dyDescent="0.25">
      <c r="E411" s="4">
        <f t="shared" ca="1" si="12"/>
        <v>7.2895180449807584E-2</v>
      </c>
      <c r="F411" s="4">
        <f t="shared" ca="1" si="13"/>
        <v>0.38558022661296187</v>
      </c>
    </row>
    <row r="412" spans="5:6" x14ac:dyDescent="0.25">
      <c r="E412" s="4">
        <f t="shared" ca="1" si="12"/>
        <v>0.20083707338340218</v>
      </c>
      <c r="F412" s="4">
        <f t="shared" ca="1" si="13"/>
        <v>0.45757220672510163</v>
      </c>
    </row>
    <row r="413" spans="5:6" x14ac:dyDescent="0.25">
      <c r="E413" s="4">
        <f t="shared" ca="1" si="12"/>
        <v>0.79910819744104844</v>
      </c>
      <c r="F413" s="4">
        <f t="shared" ca="1" si="13"/>
        <v>0.65464744386269014</v>
      </c>
    </row>
    <row r="414" spans="5:6" x14ac:dyDescent="0.25">
      <c r="E414" s="4">
        <f t="shared" ca="1" si="12"/>
        <v>0.65131237451178114</v>
      </c>
      <c r="F414" s="4">
        <f t="shared" ca="1" si="13"/>
        <v>0.60337946062355585</v>
      </c>
    </row>
    <row r="415" spans="5:6" x14ac:dyDescent="0.25">
      <c r="E415" s="4">
        <f t="shared" ca="1" si="12"/>
        <v>0.36280394231536361</v>
      </c>
      <c r="F415" s="4">
        <f t="shared" ca="1" si="13"/>
        <v>0.51580146950766381</v>
      </c>
    </row>
    <row r="416" spans="5:6" x14ac:dyDescent="0.25">
      <c r="E416" s="4">
        <f t="shared" ca="1" si="12"/>
        <v>4.0234421107930296E-2</v>
      </c>
      <c r="F416" s="4">
        <f t="shared" ca="1" si="13"/>
        <v>0.35249265580358147</v>
      </c>
    </row>
    <row r="417" spans="5:6" x14ac:dyDescent="0.25">
      <c r="E417" s="4">
        <f t="shared" ca="1" si="12"/>
        <v>0.73266846240281791</v>
      </c>
      <c r="F417" s="4">
        <f t="shared" ca="1" si="13"/>
        <v>0.63010277256704028</v>
      </c>
    </row>
    <row r="418" spans="5:6" x14ac:dyDescent="0.25">
      <c r="E418" s="4">
        <f t="shared" ca="1" si="12"/>
        <v>2.3049792744109787E-2</v>
      </c>
      <c r="F418" s="4">
        <f t="shared" ca="1" si="13"/>
        <v>0.32552092285199402</v>
      </c>
    </row>
    <row r="419" spans="5:6" x14ac:dyDescent="0.25">
      <c r="E419" s="4">
        <f t="shared" ca="1" si="12"/>
        <v>0.61926139901763833</v>
      </c>
      <c r="F419" s="4">
        <f t="shared" ca="1" si="13"/>
        <v>0.59343443854648203</v>
      </c>
    </row>
    <row r="420" spans="5:6" x14ac:dyDescent="0.25">
      <c r="E420" s="4">
        <f t="shared" ca="1" si="12"/>
        <v>0.92895458605897341</v>
      </c>
      <c r="F420" s="4">
        <f t="shared" ca="1" si="13"/>
        <v>0.72209182464078348</v>
      </c>
    </row>
    <row r="421" spans="5:6" x14ac:dyDescent="0.25">
      <c r="E421" s="4">
        <f t="shared" ca="1" si="12"/>
        <v>0.87362522414170563</v>
      </c>
      <c r="F421" s="4">
        <f t="shared" ca="1" si="13"/>
        <v>0.68808319403906792</v>
      </c>
    </row>
    <row r="422" spans="5:6" x14ac:dyDescent="0.25">
      <c r="E422" s="4">
        <f t="shared" ca="1" si="12"/>
        <v>0.96746618227591563</v>
      </c>
      <c r="F422" s="4">
        <f t="shared" ca="1" si="13"/>
        <v>0.75932001715203423</v>
      </c>
    </row>
    <row r="423" spans="5:6" x14ac:dyDescent="0.25">
      <c r="E423" s="4">
        <f t="shared" ca="1" si="12"/>
        <v>0.35169880976947343</v>
      </c>
      <c r="F423" s="4">
        <f t="shared" ca="1" si="13"/>
        <v>0.51224097251739942</v>
      </c>
    </row>
    <row r="424" spans="5:6" x14ac:dyDescent="0.25">
      <c r="E424" s="4">
        <f t="shared" ca="1" si="12"/>
        <v>0.6478389183158999</v>
      </c>
      <c r="F424" s="4">
        <f t="shared" ca="1" si="13"/>
        <v>0.60228976592208694</v>
      </c>
    </row>
    <row r="425" spans="5:6" x14ac:dyDescent="0.25">
      <c r="E425" s="4">
        <f t="shared" ca="1" si="12"/>
        <v>0.47409211658841965</v>
      </c>
      <c r="F425" s="4">
        <f t="shared" ca="1" si="13"/>
        <v>0.54993543679370138</v>
      </c>
    </row>
    <row r="426" spans="5:6" x14ac:dyDescent="0.25">
      <c r="E426" s="4">
        <f t="shared" ca="1" si="12"/>
        <v>0.58128047155577611</v>
      </c>
      <c r="F426" s="4">
        <f t="shared" ca="1" si="13"/>
        <v>0.58190181310505129</v>
      </c>
    </row>
    <row r="427" spans="5:6" x14ac:dyDescent="0.25">
      <c r="E427" s="4">
        <f t="shared" ca="1" si="12"/>
        <v>0.35235252665965489</v>
      </c>
      <c r="F427" s="4">
        <f t="shared" ca="1" si="13"/>
        <v>0.51245167112652779</v>
      </c>
    </row>
    <row r="428" spans="5:6" x14ac:dyDescent="0.25">
      <c r="E428" s="4">
        <f t="shared" ca="1" si="12"/>
        <v>0.32144027543986009</v>
      </c>
      <c r="F428" s="4">
        <f t="shared" ca="1" si="13"/>
        <v>0.50231817759980901</v>
      </c>
    </row>
    <row r="429" spans="5:6" x14ac:dyDescent="0.25">
      <c r="E429" s="4">
        <f t="shared" ca="1" si="12"/>
        <v>0.3267064200251425</v>
      </c>
      <c r="F429" s="4">
        <f t="shared" ca="1" si="13"/>
        <v>0.50407081813460297</v>
      </c>
    </row>
    <row r="430" spans="5:6" x14ac:dyDescent="0.25">
      <c r="E430" s="4">
        <f t="shared" ca="1" si="12"/>
        <v>0.28702987055775953</v>
      </c>
      <c r="F430" s="4">
        <f t="shared" ca="1" si="13"/>
        <v>0.49054797333846134</v>
      </c>
    </row>
    <row r="431" spans="5:6" x14ac:dyDescent="0.25">
      <c r="E431" s="4">
        <f t="shared" ca="1" si="12"/>
        <v>0.63417270169679529</v>
      </c>
      <c r="F431" s="4">
        <f t="shared" ca="1" si="13"/>
        <v>0.59803194212190269</v>
      </c>
    </row>
    <row r="432" spans="5:6" x14ac:dyDescent="0.25">
      <c r="E432" s="4">
        <f t="shared" ca="1" si="12"/>
        <v>0.5203139725137591</v>
      </c>
      <c r="F432" s="4">
        <f t="shared" ca="1" si="13"/>
        <v>0.56369800869940179</v>
      </c>
    </row>
    <row r="433" spans="5:6" x14ac:dyDescent="0.25">
      <c r="E433" s="4">
        <f t="shared" ca="1" si="12"/>
        <v>0.19543859154781107</v>
      </c>
      <c r="F433" s="4">
        <f t="shared" ca="1" si="13"/>
        <v>0.4552693333741597</v>
      </c>
    </row>
    <row r="434" spans="5:6" x14ac:dyDescent="0.25">
      <c r="E434" s="4">
        <f t="shared" ca="1" si="12"/>
        <v>0.2351446109040366</v>
      </c>
      <c r="F434" s="4">
        <f t="shared" ca="1" si="13"/>
        <v>0.4714520829707784</v>
      </c>
    </row>
    <row r="435" spans="5:6" x14ac:dyDescent="0.25">
      <c r="E435" s="4">
        <f t="shared" ca="1" si="12"/>
        <v>0.23427328144000481</v>
      </c>
      <c r="F435" s="4">
        <f t="shared" ca="1" si="13"/>
        <v>0.47111385563401553</v>
      </c>
    </row>
    <row r="436" spans="5:6" x14ac:dyDescent="0.25">
      <c r="E436" s="4">
        <f t="shared" ca="1" si="12"/>
        <v>0.95028528628754994</v>
      </c>
      <c r="F436" s="4">
        <f t="shared" ca="1" si="13"/>
        <v>0.74016014987964929</v>
      </c>
    </row>
    <row r="437" spans="5:6" x14ac:dyDescent="0.25">
      <c r="E437" s="4">
        <f t="shared" ca="1" si="12"/>
        <v>0.87432518789923697</v>
      </c>
      <c r="F437" s="4">
        <f t="shared" ca="1" si="13"/>
        <v>0.68844618786028766</v>
      </c>
    </row>
    <row r="438" spans="5:6" x14ac:dyDescent="0.25">
      <c r="E438" s="4">
        <f t="shared" ca="1" si="12"/>
        <v>0.83141859387982298</v>
      </c>
      <c r="F438" s="4">
        <f t="shared" ca="1" si="13"/>
        <v>0.66809022331798029</v>
      </c>
    </row>
    <row r="439" spans="5:6" x14ac:dyDescent="0.25">
      <c r="E439" s="4">
        <f t="shared" ca="1" si="12"/>
        <v>0.68050282736523082</v>
      </c>
      <c r="F439" s="4">
        <f t="shared" ca="1" si="13"/>
        <v>0.61267689934702496</v>
      </c>
    </row>
    <row r="440" spans="5:6" x14ac:dyDescent="0.25">
      <c r="E440" s="4">
        <f t="shared" ca="1" si="12"/>
        <v>0.90036342286031568</v>
      </c>
      <c r="F440" s="4">
        <f t="shared" ca="1" si="13"/>
        <v>0.70296107122533935</v>
      </c>
    </row>
    <row r="441" spans="5:6" x14ac:dyDescent="0.25">
      <c r="E441" s="4">
        <f t="shared" ca="1" si="12"/>
        <v>1.2793026238592131E-2</v>
      </c>
      <c r="F441" s="4">
        <f t="shared" ca="1" si="13"/>
        <v>0.30031715946679</v>
      </c>
    </row>
    <row r="442" spans="5:6" x14ac:dyDescent="0.25">
      <c r="E442" s="4">
        <f t="shared" ca="1" si="12"/>
        <v>0.23432717828039262</v>
      </c>
      <c r="F442" s="4">
        <f t="shared" ca="1" si="13"/>
        <v>0.4711347964430086</v>
      </c>
    </row>
    <row r="443" spans="5:6" x14ac:dyDescent="0.25">
      <c r="E443" s="4">
        <f t="shared" ca="1" si="12"/>
        <v>0.96054212918710569</v>
      </c>
      <c r="F443" s="4">
        <f t="shared" ca="1" si="13"/>
        <v>0.75088012017783234</v>
      </c>
    </row>
    <row r="444" spans="5:6" x14ac:dyDescent="0.25">
      <c r="E444" s="4">
        <f t="shared" ca="1" si="12"/>
        <v>0.41797221432205378</v>
      </c>
      <c r="F444" s="4">
        <f t="shared" ca="1" si="13"/>
        <v>0.53299899141011986</v>
      </c>
    </row>
    <row r="445" spans="5:6" x14ac:dyDescent="0.25">
      <c r="E445" s="4">
        <f t="shared" ca="1" si="12"/>
        <v>1.1912698394250021E-2</v>
      </c>
      <c r="F445" s="4">
        <f t="shared" ca="1" si="13"/>
        <v>0.29746203785600323</v>
      </c>
    </row>
    <row r="446" spans="5:6" x14ac:dyDescent="0.25">
      <c r="E446" s="4">
        <f t="shared" ca="1" si="12"/>
        <v>0.42698163812485268</v>
      </c>
      <c r="F446" s="4">
        <f t="shared" ca="1" si="13"/>
        <v>0.53574665040630642</v>
      </c>
    </row>
    <row r="447" spans="5:6" x14ac:dyDescent="0.25">
      <c r="E447" s="4">
        <f t="shared" ca="1" si="12"/>
        <v>0.28089553985341742</v>
      </c>
      <c r="F447" s="4">
        <f t="shared" ca="1" si="13"/>
        <v>0.48838415770063881</v>
      </c>
    </row>
    <row r="448" spans="5:6" x14ac:dyDescent="0.25">
      <c r="E448" s="4">
        <f t="shared" ca="1" si="12"/>
        <v>0.25955225762984524</v>
      </c>
      <c r="F448" s="4">
        <f t="shared" ca="1" si="13"/>
        <v>0.48067295112167613</v>
      </c>
    </row>
    <row r="449" spans="5:6" x14ac:dyDescent="0.25">
      <c r="E449" s="4">
        <f t="shared" ca="1" si="12"/>
        <v>0.3699356998735237</v>
      </c>
      <c r="F449" s="4">
        <f t="shared" ca="1" si="13"/>
        <v>0.51806801600180608</v>
      </c>
    </row>
    <row r="450" spans="5:6" x14ac:dyDescent="0.25">
      <c r="E450" s="4">
        <f t="shared" ca="1" si="12"/>
        <v>0.35885509160404772</v>
      </c>
      <c r="F450" s="4">
        <f t="shared" ca="1" si="13"/>
        <v>0.51453988900878822</v>
      </c>
    </row>
    <row r="451" spans="5:6" x14ac:dyDescent="0.25">
      <c r="E451" s="4">
        <f t="shared" ca="1" si="12"/>
        <v>0.33743154773691342</v>
      </c>
      <c r="F451" s="4">
        <f t="shared" ca="1" si="13"/>
        <v>0.50760549932064192</v>
      </c>
    </row>
    <row r="452" spans="5:6" x14ac:dyDescent="0.25">
      <c r="E452" s="4">
        <f t="shared" ref="E452:E515" ca="1" si="14">RAND()</f>
        <v>0.85300798904475128</v>
      </c>
      <c r="F452" s="4">
        <f t="shared" ref="F452:F515" ca="1" si="15">_xlfn.BETA.INV(E452,$C$3,$C$4)</f>
        <v>0.67789425693013583</v>
      </c>
    </row>
    <row r="453" spans="5:6" x14ac:dyDescent="0.25">
      <c r="E453" s="4">
        <f t="shared" ca="1" si="14"/>
        <v>0.23680430248664841</v>
      </c>
      <c r="F453" s="4">
        <f t="shared" ca="1" si="15"/>
        <v>0.4720944896452664</v>
      </c>
    </row>
    <row r="454" spans="5:6" x14ac:dyDescent="0.25">
      <c r="E454" s="4">
        <f t="shared" ca="1" si="14"/>
        <v>0.68805481182566663</v>
      </c>
      <c r="F454" s="4">
        <f t="shared" ca="1" si="15"/>
        <v>0.61512832745921842</v>
      </c>
    </row>
    <row r="455" spans="5:6" x14ac:dyDescent="0.25">
      <c r="E455" s="4">
        <f t="shared" ca="1" si="14"/>
        <v>0.56212658927586068</v>
      </c>
      <c r="F455" s="4">
        <f t="shared" ca="1" si="15"/>
        <v>0.57615598460793549</v>
      </c>
    </row>
    <row r="456" spans="5:6" x14ac:dyDescent="0.25">
      <c r="E456" s="4">
        <f t="shared" ca="1" si="14"/>
        <v>0.60631102636425416</v>
      </c>
      <c r="F456" s="4">
        <f t="shared" ca="1" si="15"/>
        <v>0.58947666218887795</v>
      </c>
    </row>
    <row r="457" spans="5:6" x14ac:dyDescent="0.25">
      <c r="E457" s="4">
        <f t="shared" ca="1" si="14"/>
        <v>0.47938691015466128</v>
      </c>
      <c r="F457" s="4">
        <f t="shared" ca="1" si="15"/>
        <v>0.55151660378731571</v>
      </c>
    </row>
    <row r="458" spans="5:6" x14ac:dyDescent="0.25">
      <c r="E458" s="4">
        <f t="shared" ca="1" si="14"/>
        <v>0.72122472235967316</v>
      </c>
      <c r="F458" s="4">
        <f t="shared" ca="1" si="15"/>
        <v>0.62617145632950644</v>
      </c>
    </row>
    <row r="459" spans="5:6" x14ac:dyDescent="0.25">
      <c r="E459" s="4">
        <f t="shared" ca="1" si="14"/>
        <v>0.29897442194330393</v>
      </c>
      <c r="F459" s="4">
        <f t="shared" ca="1" si="15"/>
        <v>0.4947009385158162</v>
      </c>
    </row>
    <row r="460" spans="5:6" x14ac:dyDescent="0.25">
      <c r="E460" s="4">
        <f t="shared" ca="1" si="14"/>
        <v>0.69657340804050882</v>
      </c>
      <c r="F460" s="4">
        <f t="shared" ca="1" si="15"/>
        <v>0.61791948206025726</v>
      </c>
    </row>
    <row r="461" spans="5:6" x14ac:dyDescent="0.25">
      <c r="E461" s="4">
        <f t="shared" ca="1" si="14"/>
        <v>0.60934749670426969</v>
      </c>
      <c r="F461" s="4">
        <f t="shared" ca="1" si="15"/>
        <v>0.59040198253538567</v>
      </c>
    </row>
    <row r="462" spans="5:6" x14ac:dyDescent="0.25">
      <c r="E462" s="4">
        <f t="shared" ca="1" si="14"/>
        <v>0.20843222307353015</v>
      </c>
      <c r="F462" s="4">
        <f t="shared" ca="1" si="15"/>
        <v>0.46075274234034236</v>
      </c>
    </row>
    <row r="463" spans="5:6" x14ac:dyDescent="0.25">
      <c r="E463" s="4">
        <f t="shared" ca="1" si="14"/>
        <v>0.69111881987435975</v>
      </c>
      <c r="F463" s="4">
        <f t="shared" ca="1" si="15"/>
        <v>0.61612899441778546</v>
      </c>
    </row>
    <row r="464" spans="5:6" x14ac:dyDescent="0.25">
      <c r="E464" s="4">
        <f t="shared" ca="1" si="14"/>
        <v>0.46865601398074119</v>
      </c>
      <c r="F464" s="4">
        <f t="shared" ca="1" si="15"/>
        <v>0.54830995328049226</v>
      </c>
    </row>
    <row r="465" spans="5:6" x14ac:dyDescent="0.25">
      <c r="E465" s="4">
        <f t="shared" ca="1" si="14"/>
        <v>8.0613791614413954E-2</v>
      </c>
      <c r="F465" s="4">
        <f t="shared" ca="1" si="15"/>
        <v>0.39172564825492578</v>
      </c>
    </row>
    <row r="466" spans="5:6" x14ac:dyDescent="0.25">
      <c r="E466" s="4">
        <f t="shared" ca="1" si="14"/>
        <v>0.66929171205805127</v>
      </c>
      <c r="F466" s="4">
        <f t="shared" ca="1" si="15"/>
        <v>0.60907448405549136</v>
      </c>
    </row>
    <row r="467" spans="5:6" x14ac:dyDescent="0.25">
      <c r="E467" s="4">
        <f t="shared" ca="1" si="14"/>
        <v>0.71265239441160644</v>
      </c>
      <c r="F467" s="4">
        <f t="shared" ca="1" si="15"/>
        <v>0.62327025997977203</v>
      </c>
    </row>
    <row r="468" spans="5:6" x14ac:dyDescent="0.25">
      <c r="E468" s="4">
        <f t="shared" ca="1" si="14"/>
        <v>0.90533450929742676</v>
      </c>
      <c r="F468" s="4">
        <f t="shared" ca="1" si="15"/>
        <v>0.70599949311082533</v>
      </c>
    </row>
    <row r="469" spans="5:6" x14ac:dyDescent="0.25">
      <c r="E469" s="4">
        <f t="shared" ca="1" si="14"/>
        <v>0.90184719872804553</v>
      </c>
      <c r="F469" s="4">
        <f t="shared" ca="1" si="15"/>
        <v>0.7038575032523765</v>
      </c>
    </row>
    <row r="470" spans="5:6" x14ac:dyDescent="0.25">
      <c r="E470" s="4">
        <f t="shared" ca="1" si="14"/>
        <v>0.30414050010538418</v>
      </c>
      <c r="F470" s="4">
        <f t="shared" ca="1" si="15"/>
        <v>0.49647392238785648</v>
      </c>
    </row>
    <row r="471" spans="5:6" x14ac:dyDescent="0.25">
      <c r="E471" s="4">
        <f t="shared" ca="1" si="14"/>
        <v>0.16107588437715981</v>
      </c>
      <c r="F471" s="4">
        <f t="shared" ca="1" si="15"/>
        <v>0.43963960733700252</v>
      </c>
    </row>
    <row r="472" spans="5:6" x14ac:dyDescent="0.25">
      <c r="E472" s="4">
        <f t="shared" ca="1" si="14"/>
        <v>0.87519791214913056</v>
      </c>
      <c r="F472" s="4">
        <f t="shared" ca="1" si="15"/>
        <v>0.68890051484128245</v>
      </c>
    </row>
    <row r="473" spans="5:6" x14ac:dyDescent="0.25">
      <c r="E473" s="4">
        <f t="shared" ca="1" si="14"/>
        <v>2.6941312147461205E-2</v>
      </c>
      <c r="F473" s="4">
        <f t="shared" ca="1" si="15"/>
        <v>0.33273697527384083</v>
      </c>
    </row>
    <row r="474" spans="5:6" x14ac:dyDescent="0.25">
      <c r="E474" s="4">
        <f t="shared" ca="1" si="14"/>
        <v>0.46557805609246605</v>
      </c>
      <c r="F474" s="4">
        <f t="shared" ca="1" si="15"/>
        <v>0.54738853617354455</v>
      </c>
    </row>
    <row r="475" spans="5:6" x14ac:dyDescent="0.25">
      <c r="E475" s="4">
        <f t="shared" ca="1" si="14"/>
        <v>0.3910229946987146</v>
      </c>
      <c r="F475" s="4">
        <f t="shared" ca="1" si="15"/>
        <v>0.52468816675919427</v>
      </c>
    </row>
    <row r="476" spans="5:6" x14ac:dyDescent="0.25">
      <c r="E476" s="4">
        <f t="shared" ca="1" si="14"/>
        <v>0.37724638455120196</v>
      </c>
      <c r="F476" s="4">
        <f t="shared" ca="1" si="15"/>
        <v>0.5203763487184796</v>
      </c>
    </row>
    <row r="477" spans="5:6" x14ac:dyDescent="0.25">
      <c r="E477" s="4">
        <f t="shared" ca="1" si="14"/>
        <v>0.74434584417600602</v>
      </c>
      <c r="F477" s="4">
        <f t="shared" ca="1" si="15"/>
        <v>0.63418974440495512</v>
      </c>
    </row>
    <row r="478" spans="5:6" x14ac:dyDescent="0.25">
      <c r="E478" s="4">
        <f t="shared" ca="1" si="14"/>
        <v>0.39548770149329249</v>
      </c>
      <c r="F478" s="4">
        <f t="shared" ca="1" si="15"/>
        <v>0.52607566986338006</v>
      </c>
    </row>
    <row r="479" spans="5:6" x14ac:dyDescent="0.25">
      <c r="E479" s="4">
        <f t="shared" ca="1" si="14"/>
        <v>0.97413341241604101</v>
      </c>
      <c r="F479" s="4">
        <f t="shared" ca="1" si="15"/>
        <v>0.7688051005264056</v>
      </c>
    </row>
    <row r="480" spans="5:6" x14ac:dyDescent="0.25">
      <c r="E480" s="4">
        <f t="shared" ca="1" si="14"/>
        <v>0.45311216905253282</v>
      </c>
      <c r="F480" s="4">
        <f t="shared" ca="1" si="15"/>
        <v>0.54364772716542153</v>
      </c>
    </row>
    <row r="481" spans="5:6" x14ac:dyDescent="0.25">
      <c r="E481" s="4">
        <f t="shared" ca="1" si="14"/>
        <v>7.5911670018381172E-2</v>
      </c>
      <c r="F481" s="4">
        <f t="shared" ca="1" si="15"/>
        <v>0.38803486824061317</v>
      </c>
    </row>
    <row r="482" spans="5:6" x14ac:dyDescent="0.25">
      <c r="E482" s="4">
        <f t="shared" ca="1" si="14"/>
        <v>0.71935331648171097</v>
      </c>
      <c r="F482" s="4">
        <f t="shared" ca="1" si="15"/>
        <v>0.62553503169249791</v>
      </c>
    </row>
    <row r="483" spans="5:6" x14ac:dyDescent="0.25">
      <c r="E483" s="4">
        <f t="shared" ca="1" si="14"/>
        <v>0.88790040020337024</v>
      </c>
      <c r="F483" s="4">
        <f t="shared" ca="1" si="15"/>
        <v>0.69574868515317512</v>
      </c>
    </row>
    <row r="484" spans="5:6" x14ac:dyDescent="0.25">
      <c r="E484" s="4">
        <f t="shared" ca="1" si="14"/>
        <v>0.70016106033158954</v>
      </c>
      <c r="F484" s="4">
        <f t="shared" ca="1" si="15"/>
        <v>0.61910371421332933</v>
      </c>
    </row>
    <row r="485" spans="5:6" x14ac:dyDescent="0.25">
      <c r="E485" s="4">
        <f t="shared" ca="1" si="14"/>
        <v>0.12673956003076037</v>
      </c>
      <c r="F485" s="4">
        <f t="shared" ca="1" si="15"/>
        <v>0.42178061429118985</v>
      </c>
    </row>
    <row r="486" spans="5:6" x14ac:dyDescent="0.25">
      <c r="E486" s="4">
        <f t="shared" ca="1" si="14"/>
        <v>0.85410562206175378</v>
      </c>
      <c r="F486" s="4">
        <f t="shared" ca="1" si="15"/>
        <v>0.67841436269874333</v>
      </c>
    </row>
    <row r="487" spans="5:6" x14ac:dyDescent="0.25">
      <c r="E487" s="4">
        <f t="shared" ca="1" si="14"/>
        <v>0.81193117496420086</v>
      </c>
      <c r="F487" s="4">
        <f t="shared" ca="1" si="15"/>
        <v>0.65983165750065798</v>
      </c>
    </row>
    <row r="488" spans="5:6" x14ac:dyDescent="0.25">
      <c r="E488" s="4">
        <f t="shared" ca="1" si="14"/>
        <v>0.31326741176202078</v>
      </c>
      <c r="F488" s="4">
        <f t="shared" ca="1" si="15"/>
        <v>0.49957436503216857</v>
      </c>
    </row>
    <row r="489" spans="5:6" x14ac:dyDescent="0.25">
      <c r="E489" s="4">
        <f t="shared" ca="1" si="14"/>
        <v>9.9858096717351796E-2</v>
      </c>
      <c r="F489" s="4">
        <f t="shared" ca="1" si="15"/>
        <v>0.40541669114693851</v>
      </c>
    </row>
    <row r="490" spans="5:6" x14ac:dyDescent="0.25">
      <c r="E490" s="4">
        <f t="shared" ca="1" si="14"/>
        <v>0.2535817252610858</v>
      </c>
      <c r="F490" s="4">
        <f t="shared" ca="1" si="15"/>
        <v>0.47846013660008724</v>
      </c>
    </row>
    <row r="491" spans="5:6" x14ac:dyDescent="0.25">
      <c r="E491" s="4">
        <f t="shared" ca="1" si="14"/>
        <v>0.66907664315420934</v>
      </c>
      <c r="F491" s="4">
        <f t="shared" ca="1" si="15"/>
        <v>0.60900578287035234</v>
      </c>
    </row>
    <row r="492" spans="5:6" x14ac:dyDescent="0.25">
      <c r="E492" s="4">
        <f t="shared" ca="1" si="14"/>
        <v>0.73386778706750544</v>
      </c>
      <c r="F492" s="4">
        <f t="shared" ca="1" si="15"/>
        <v>0.63051888621615371</v>
      </c>
    </row>
    <row r="493" spans="5:6" x14ac:dyDescent="0.25">
      <c r="E493" s="4">
        <f t="shared" ca="1" si="14"/>
        <v>2.9516092952929229E-3</v>
      </c>
      <c r="F493" s="4">
        <f t="shared" ca="1" si="15"/>
        <v>0.24846249554734315</v>
      </c>
    </row>
    <row r="494" spans="5:6" x14ac:dyDescent="0.25">
      <c r="E494" s="4">
        <f t="shared" ca="1" si="14"/>
        <v>0.3829073607040544</v>
      </c>
      <c r="F494" s="4">
        <f t="shared" ca="1" si="15"/>
        <v>0.52215391630016483</v>
      </c>
    </row>
    <row r="495" spans="5:6" x14ac:dyDescent="0.25">
      <c r="E495" s="4">
        <f t="shared" ca="1" si="14"/>
        <v>0.22801306159088275</v>
      </c>
      <c r="F495" s="4">
        <f t="shared" ca="1" si="15"/>
        <v>0.46866370219743109</v>
      </c>
    </row>
    <row r="496" spans="5:6" x14ac:dyDescent="0.25">
      <c r="E496" s="4">
        <f t="shared" ca="1" si="14"/>
        <v>0.64260497059768296</v>
      </c>
      <c r="F496" s="4">
        <f t="shared" ca="1" si="15"/>
        <v>0.60065367843709749</v>
      </c>
    </row>
    <row r="497" spans="5:6" x14ac:dyDescent="0.25">
      <c r="E497" s="4">
        <f t="shared" ca="1" si="14"/>
        <v>6.0257835112667024E-3</v>
      </c>
      <c r="F497" s="4">
        <f t="shared" ca="1" si="15"/>
        <v>0.27201428794608656</v>
      </c>
    </row>
    <row r="498" spans="5:6" x14ac:dyDescent="0.25">
      <c r="E498" s="4">
        <f t="shared" ca="1" si="14"/>
        <v>0.88538321681939547</v>
      </c>
      <c r="F498" s="4">
        <f t="shared" ca="1" si="15"/>
        <v>0.69435455972288607</v>
      </c>
    </row>
    <row r="499" spans="5:6" x14ac:dyDescent="0.25">
      <c r="E499" s="4">
        <f t="shared" ca="1" si="14"/>
        <v>1.8263472083863141E-2</v>
      </c>
      <c r="F499" s="4">
        <f t="shared" ca="1" si="15"/>
        <v>0.31519227094449354</v>
      </c>
    </row>
    <row r="500" spans="5:6" x14ac:dyDescent="0.25">
      <c r="E500" s="4">
        <f t="shared" ca="1" si="14"/>
        <v>0.99444783617700161</v>
      </c>
      <c r="F500" s="4">
        <f t="shared" ca="1" si="15"/>
        <v>0.82062762148922341</v>
      </c>
    </row>
    <row r="501" spans="5:6" x14ac:dyDescent="0.25">
      <c r="E501" s="4">
        <f t="shared" ca="1" si="14"/>
        <v>0.49464912963759711</v>
      </c>
      <c r="F501" s="4">
        <f t="shared" ca="1" si="15"/>
        <v>0.55606528470132621</v>
      </c>
    </row>
    <row r="502" spans="5:6" x14ac:dyDescent="0.25">
      <c r="E502" s="4">
        <f t="shared" ca="1" si="14"/>
        <v>0.53718757020418628</v>
      </c>
      <c r="F502" s="4">
        <f t="shared" ca="1" si="15"/>
        <v>0.56871689816809379</v>
      </c>
    </row>
    <row r="503" spans="5:6" x14ac:dyDescent="0.25">
      <c r="E503" s="4">
        <f t="shared" ca="1" si="14"/>
        <v>0.60185060632551723</v>
      </c>
      <c r="F503" s="4">
        <f t="shared" ca="1" si="15"/>
        <v>0.58812016217547392</v>
      </c>
    </row>
    <row r="504" spans="5:6" x14ac:dyDescent="0.25">
      <c r="E504" s="4">
        <f t="shared" ca="1" si="14"/>
        <v>0.63258375318645299</v>
      </c>
      <c r="F504" s="4">
        <f t="shared" ca="1" si="15"/>
        <v>0.59753976313944168</v>
      </c>
    </row>
    <row r="505" spans="5:6" x14ac:dyDescent="0.25">
      <c r="E505" s="4">
        <f t="shared" ca="1" si="14"/>
        <v>0.19068763394248456</v>
      </c>
      <c r="F505" s="4">
        <f t="shared" ca="1" si="15"/>
        <v>0.45321190158304603</v>
      </c>
    </row>
    <row r="506" spans="5:6" x14ac:dyDescent="0.25">
      <c r="E506" s="4">
        <f t="shared" ca="1" si="14"/>
        <v>0.18941079678101058</v>
      </c>
      <c r="F506" s="4">
        <f t="shared" ca="1" si="15"/>
        <v>0.45265385334721114</v>
      </c>
    </row>
    <row r="507" spans="5:6" x14ac:dyDescent="0.25">
      <c r="E507" s="4">
        <f t="shared" ca="1" si="14"/>
        <v>0.28189632155178956</v>
      </c>
      <c r="F507" s="4">
        <f t="shared" ca="1" si="15"/>
        <v>0.48873867512806124</v>
      </c>
    </row>
    <row r="508" spans="5:6" x14ac:dyDescent="0.25">
      <c r="E508" s="4">
        <f t="shared" ca="1" si="14"/>
        <v>6.123518317638077E-2</v>
      </c>
      <c r="F508" s="4">
        <f t="shared" ca="1" si="15"/>
        <v>0.37533723883654885</v>
      </c>
    </row>
    <row r="509" spans="5:6" x14ac:dyDescent="0.25">
      <c r="E509" s="4">
        <f t="shared" ca="1" si="14"/>
        <v>0.45028359469914647</v>
      </c>
      <c r="F509" s="4">
        <f t="shared" ca="1" si="15"/>
        <v>0.54279666562558782</v>
      </c>
    </row>
    <row r="510" spans="5:6" x14ac:dyDescent="0.25">
      <c r="E510" s="4">
        <f t="shared" ca="1" si="14"/>
        <v>0.19167870040843549</v>
      </c>
      <c r="F510" s="4">
        <f t="shared" ca="1" si="15"/>
        <v>0.4536435419688355</v>
      </c>
    </row>
    <row r="511" spans="5:6" x14ac:dyDescent="0.25">
      <c r="E511" s="4">
        <f t="shared" ca="1" si="14"/>
        <v>0.50676006111738758</v>
      </c>
      <c r="F511" s="4">
        <f t="shared" ca="1" si="15"/>
        <v>0.55966834263099663</v>
      </c>
    </row>
    <row r="512" spans="5:6" x14ac:dyDescent="0.25">
      <c r="E512" s="4">
        <f t="shared" ca="1" si="14"/>
        <v>0.4997193256377539</v>
      </c>
      <c r="F512" s="4">
        <f t="shared" ca="1" si="15"/>
        <v>0.55757417615384031</v>
      </c>
    </row>
    <row r="513" spans="5:6" x14ac:dyDescent="0.25">
      <c r="E513" s="4">
        <f t="shared" ca="1" si="14"/>
        <v>0.81294339402935711</v>
      </c>
      <c r="F513" s="4">
        <f t="shared" ca="1" si="15"/>
        <v>0.66024878930192432</v>
      </c>
    </row>
    <row r="514" spans="5:6" x14ac:dyDescent="0.25">
      <c r="E514" s="4">
        <f t="shared" ca="1" si="14"/>
        <v>2.8960969593287533E-2</v>
      </c>
      <c r="F514" s="4">
        <f t="shared" ca="1" si="15"/>
        <v>0.33616553361593388</v>
      </c>
    </row>
    <row r="515" spans="5:6" x14ac:dyDescent="0.25">
      <c r="E515" s="4">
        <f t="shared" ca="1" si="14"/>
        <v>0.76771980144228935</v>
      </c>
      <c r="F515" s="4">
        <f t="shared" ca="1" si="15"/>
        <v>0.64263300646679045</v>
      </c>
    </row>
    <row r="516" spans="5:6" x14ac:dyDescent="0.25">
      <c r="E516" s="4">
        <f t="shared" ref="E516:E579" ca="1" si="16">RAND()</f>
        <v>0.5693788746920847</v>
      </c>
      <c r="F516" s="4">
        <f t="shared" ref="F516:F579" ca="1" si="17">_xlfn.BETA.INV(E516,$C$3,$C$4)</f>
        <v>0.57832739159056046</v>
      </c>
    </row>
    <row r="517" spans="5:6" x14ac:dyDescent="0.25">
      <c r="E517" s="4">
        <f t="shared" ca="1" si="16"/>
        <v>7.8876191018124375E-2</v>
      </c>
      <c r="F517" s="4">
        <f t="shared" ca="1" si="17"/>
        <v>0.39038010781165844</v>
      </c>
    </row>
    <row r="518" spans="5:6" x14ac:dyDescent="0.25">
      <c r="E518" s="4">
        <f t="shared" ca="1" si="16"/>
        <v>7.6769519801110464E-2</v>
      </c>
      <c r="F518" s="4">
        <f t="shared" ca="1" si="17"/>
        <v>0.38872014347260997</v>
      </c>
    </row>
    <row r="519" spans="5:6" x14ac:dyDescent="0.25">
      <c r="E519" s="4">
        <f t="shared" ca="1" si="16"/>
        <v>3.8114636823682435E-2</v>
      </c>
      <c r="F519" s="4">
        <f t="shared" ca="1" si="17"/>
        <v>0.34971778374447826</v>
      </c>
    </row>
    <row r="520" spans="5:6" x14ac:dyDescent="0.25">
      <c r="E520" s="4">
        <f t="shared" ca="1" si="16"/>
        <v>0.69648916799642824</v>
      </c>
      <c r="F520" s="4">
        <f t="shared" ca="1" si="17"/>
        <v>0.61789173929364871</v>
      </c>
    </row>
    <row r="521" spans="5:6" x14ac:dyDescent="0.25">
      <c r="E521" s="4">
        <f t="shared" ca="1" si="16"/>
        <v>0.85134669076680369</v>
      </c>
      <c r="F521" s="4">
        <f t="shared" ca="1" si="17"/>
        <v>0.67711138371843416</v>
      </c>
    </row>
    <row r="522" spans="5:6" x14ac:dyDescent="0.25">
      <c r="E522" s="4">
        <f t="shared" ca="1" si="16"/>
        <v>0.52792815546334027</v>
      </c>
      <c r="F522" s="4">
        <f t="shared" ca="1" si="17"/>
        <v>0.56596203762150865</v>
      </c>
    </row>
    <row r="523" spans="5:6" x14ac:dyDescent="0.25">
      <c r="E523" s="4">
        <f t="shared" ca="1" si="16"/>
        <v>0.40049509745117473</v>
      </c>
      <c r="F523" s="4">
        <f t="shared" ca="1" si="17"/>
        <v>0.52762649804731088</v>
      </c>
    </row>
    <row r="524" spans="5:6" x14ac:dyDescent="0.25">
      <c r="E524" s="4">
        <f t="shared" ca="1" si="16"/>
        <v>0.11534596796762886</v>
      </c>
      <c r="F524" s="4">
        <f t="shared" ca="1" si="17"/>
        <v>0.41516175597618848</v>
      </c>
    </row>
    <row r="525" spans="5:6" x14ac:dyDescent="0.25">
      <c r="E525" s="4">
        <f t="shared" ca="1" si="16"/>
        <v>0.87045348624669328</v>
      </c>
      <c r="F525" s="4">
        <f t="shared" ca="1" si="17"/>
        <v>0.68645358746927942</v>
      </c>
    </row>
    <row r="526" spans="5:6" x14ac:dyDescent="0.25">
      <c r="E526" s="4">
        <f t="shared" ca="1" si="16"/>
        <v>0.82830642235519014</v>
      </c>
      <c r="F526" s="4">
        <f t="shared" ca="1" si="17"/>
        <v>0.66673720724374386</v>
      </c>
    </row>
    <row r="527" spans="5:6" x14ac:dyDescent="0.25">
      <c r="E527" s="4">
        <f t="shared" ca="1" si="16"/>
        <v>0.8142496406514621</v>
      </c>
      <c r="F527" s="4">
        <f t="shared" ca="1" si="17"/>
        <v>0.66078888880150199</v>
      </c>
    </row>
    <row r="528" spans="5:6" x14ac:dyDescent="0.25">
      <c r="E528" s="4">
        <f t="shared" ca="1" si="16"/>
        <v>0.46620441178888072</v>
      </c>
      <c r="F528" s="4">
        <f t="shared" ca="1" si="17"/>
        <v>0.54757610746622898</v>
      </c>
    </row>
    <row r="529" spans="5:6" x14ac:dyDescent="0.25">
      <c r="E529" s="4">
        <f t="shared" ca="1" si="16"/>
        <v>1.627476585064247E-2</v>
      </c>
      <c r="F529" s="4">
        <f t="shared" ca="1" si="17"/>
        <v>0.31025812934219549</v>
      </c>
    </row>
    <row r="530" spans="5:6" x14ac:dyDescent="0.25">
      <c r="E530" s="4">
        <f t="shared" ca="1" si="16"/>
        <v>0.12441587056426195</v>
      </c>
      <c r="F530" s="4">
        <f t="shared" ca="1" si="17"/>
        <v>0.42046381025280749</v>
      </c>
    </row>
    <row r="531" spans="5:6" x14ac:dyDescent="0.25">
      <c r="E531" s="4">
        <f t="shared" ca="1" si="16"/>
        <v>0.83604649061675307</v>
      </c>
      <c r="F531" s="4">
        <f t="shared" ca="1" si="17"/>
        <v>0.67012841540275336</v>
      </c>
    </row>
    <row r="532" spans="5:6" x14ac:dyDescent="0.25">
      <c r="E532" s="4">
        <f t="shared" ca="1" si="16"/>
        <v>0.62581581521764407</v>
      </c>
      <c r="F532" s="4">
        <f t="shared" ca="1" si="17"/>
        <v>0.59544958939629433</v>
      </c>
    </row>
    <row r="533" spans="5:6" x14ac:dyDescent="0.25">
      <c r="E533" s="4">
        <f t="shared" ca="1" si="16"/>
        <v>0.93679599059523888</v>
      </c>
      <c r="F533" s="4">
        <f t="shared" ca="1" si="17"/>
        <v>0.72822969460734777</v>
      </c>
    </row>
    <row r="534" spans="5:6" x14ac:dyDescent="0.25">
      <c r="E534" s="4">
        <f t="shared" ca="1" si="16"/>
        <v>0.24157372671456145</v>
      </c>
      <c r="F534" s="4">
        <f t="shared" ca="1" si="17"/>
        <v>0.47392739948407303</v>
      </c>
    </row>
    <row r="535" spans="5:6" x14ac:dyDescent="0.25">
      <c r="E535" s="4">
        <f t="shared" ca="1" si="16"/>
        <v>0.68951598733536268</v>
      </c>
      <c r="F535" s="4">
        <f t="shared" ca="1" si="17"/>
        <v>0.6156050806385549</v>
      </c>
    </row>
    <row r="536" spans="5:6" x14ac:dyDescent="0.25">
      <c r="E536" s="4">
        <f t="shared" ca="1" si="16"/>
        <v>0.94537425845727652</v>
      </c>
      <c r="F536" s="4">
        <f t="shared" ca="1" si="17"/>
        <v>0.73558053554924929</v>
      </c>
    </row>
    <row r="537" spans="5:6" x14ac:dyDescent="0.25">
      <c r="E537" s="4">
        <f t="shared" ca="1" si="16"/>
        <v>0.692739984257979</v>
      </c>
      <c r="F537" s="4">
        <f t="shared" ca="1" si="17"/>
        <v>0.61665991524301678</v>
      </c>
    </row>
    <row r="538" spans="5:6" x14ac:dyDescent="0.25">
      <c r="E538" s="4">
        <f t="shared" ca="1" si="16"/>
        <v>0.24478065056871046</v>
      </c>
      <c r="F538" s="4">
        <f t="shared" ca="1" si="17"/>
        <v>0.47514915908413879</v>
      </c>
    </row>
    <row r="539" spans="5:6" x14ac:dyDescent="0.25">
      <c r="E539" s="4">
        <f t="shared" ca="1" si="16"/>
        <v>0.38770430587834392</v>
      </c>
      <c r="F539" s="4">
        <f t="shared" ca="1" si="17"/>
        <v>0.52365378829798803</v>
      </c>
    </row>
    <row r="540" spans="5:6" x14ac:dyDescent="0.25">
      <c r="E540" s="4">
        <f t="shared" ca="1" si="16"/>
        <v>0.2563019092265123</v>
      </c>
      <c r="F540" s="4">
        <f t="shared" ca="1" si="17"/>
        <v>0.47947152920334823</v>
      </c>
    </row>
    <row r="541" spans="5:6" x14ac:dyDescent="0.25">
      <c r="E541" s="4">
        <f t="shared" ca="1" si="16"/>
        <v>0.43371019829478541</v>
      </c>
      <c r="F541" s="4">
        <f t="shared" ca="1" si="17"/>
        <v>0.53779018545264323</v>
      </c>
    </row>
    <row r="542" spans="5:6" x14ac:dyDescent="0.25">
      <c r="E542" s="4">
        <f t="shared" ca="1" si="16"/>
        <v>2.3208713211264942E-2</v>
      </c>
      <c r="F542" s="4">
        <f t="shared" ca="1" si="17"/>
        <v>0.32583363362450607</v>
      </c>
    </row>
    <row r="543" spans="5:6" x14ac:dyDescent="0.25">
      <c r="E543" s="4">
        <f t="shared" ca="1" si="16"/>
        <v>0.46742242926117616</v>
      </c>
      <c r="F543" s="4">
        <f t="shared" ca="1" si="17"/>
        <v>0.54794076377432477</v>
      </c>
    </row>
    <row r="544" spans="5:6" x14ac:dyDescent="0.25">
      <c r="E544" s="4">
        <f t="shared" ca="1" si="16"/>
        <v>0.40247661423741299</v>
      </c>
      <c r="F544" s="4">
        <f t="shared" ca="1" si="17"/>
        <v>0.52823869169340831</v>
      </c>
    </row>
    <row r="545" spans="5:6" x14ac:dyDescent="0.25">
      <c r="E545" s="4">
        <f t="shared" ca="1" si="16"/>
        <v>0.90870560377986087</v>
      </c>
      <c r="F545" s="4">
        <f t="shared" ca="1" si="17"/>
        <v>0.70811948548207637</v>
      </c>
    </row>
    <row r="546" spans="5:6" x14ac:dyDescent="0.25">
      <c r="E546" s="4">
        <f t="shared" ca="1" si="16"/>
        <v>0.74601893763350591</v>
      </c>
      <c r="F546" s="4">
        <f t="shared" ca="1" si="17"/>
        <v>0.63478201313671567</v>
      </c>
    </row>
    <row r="547" spans="5:6" x14ac:dyDescent="0.25">
      <c r="E547" s="4">
        <f t="shared" ca="1" si="16"/>
        <v>0.65192853930565564</v>
      </c>
      <c r="F547" s="4">
        <f t="shared" ca="1" si="17"/>
        <v>0.60357310100658945</v>
      </c>
    </row>
    <row r="548" spans="5:6" x14ac:dyDescent="0.25">
      <c r="E548" s="4">
        <f t="shared" ca="1" si="16"/>
        <v>0.99702949208384684</v>
      </c>
      <c r="F548" s="4">
        <f t="shared" ca="1" si="17"/>
        <v>0.83726617326223429</v>
      </c>
    </row>
    <row r="549" spans="5:6" x14ac:dyDescent="0.25">
      <c r="E549" s="4">
        <f t="shared" ca="1" si="16"/>
        <v>0.59876312141206911</v>
      </c>
      <c r="F549" s="4">
        <f t="shared" ca="1" si="17"/>
        <v>0.58718302877493844</v>
      </c>
    </row>
    <row r="550" spans="5:6" x14ac:dyDescent="0.25">
      <c r="E550" s="4">
        <f t="shared" ca="1" si="16"/>
        <v>0.25346542764571356</v>
      </c>
      <c r="F550" s="4">
        <f t="shared" ca="1" si="17"/>
        <v>0.47841677331159405</v>
      </c>
    </row>
    <row r="551" spans="5:6" x14ac:dyDescent="0.25">
      <c r="E551" s="4">
        <f t="shared" ca="1" si="16"/>
        <v>0.45121340646147756</v>
      </c>
      <c r="F551" s="4">
        <f t="shared" ca="1" si="17"/>
        <v>0.5430765270166058</v>
      </c>
    </row>
    <row r="552" spans="5:6" x14ac:dyDescent="0.25">
      <c r="E552" s="4">
        <f t="shared" ca="1" si="16"/>
        <v>0.66665900693320657</v>
      </c>
      <c r="F552" s="4">
        <f t="shared" ca="1" si="17"/>
        <v>0.60823450570734494</v>
      </c>
    </row>
    <row r="553" spans="5:6" x14ac:dyDescent="0.25">
      <c r="E553" s="4">
        <f t="shared" ca="1" si="16"/>
        <v>0.51722680613552108</v>
      </c>
      <c r="F553" s="4">
        <f t="shared" ca="1" si="17"/>
        <v>0.5627802158842623</v>
      </c>
    </row>
    <row r="554" spans="5:6" x14ac:dyDescent="0.25">
      <c r="E554" s="4">
        <f t="shared" ca="1" si="16"/>
        <v>0.44663148411228859</v>
      </c>
      <c r="F554" s="4">
        <f t="shared" ca="1" si="17"/>
        <v>0.54169645008987621</v>
      </c>
    </row>
    <row r="555" spans="5:6" x14ac:dyDescent="0.25">
      <c r="E555" s="4">
        <f t="shared" ca="1" si="16"/>
        <v>0.38332703946831492</v>
      </c>
      <c r="F555" s="4">
        <f t="shared" ca="1" si="17"/>
        <v>0.52228536769579814</v>
      </c>
    </row>
    <row r="556" spans="5:6" x14ac:dyDescent="0.25">
      <c r="E556" s="4">
        <f t="shared" ca="1" si="16"/>
        <v>0.53434311604603391</v>
      </c>
      <c r="F556" s="4">
        <f t="shared" ca="1" si="17"/>
        <v>0.56787035219513649</v>
      </c>
    </row>
    <row r="557" spans="5:6" x14ac:dyDescent="0.25">
      <c r="E557" s="4">
        <f t="shared" ca="1" si="16"/>
        <v>0.95198922989904156</v>
      </c>
      <c r="F557" s="4">
        <f t="shared" ca="1" si="17"/>
        <v>0.74182379670613974</v>
      </c>
    </row>
    <row r="558" spans="5:6" x14ac:dyDescent="0.25">
      <c r="E558" s="4">
        <f t="shared" ca="1" si="16"/>
        <v>7.9507969936754797E-2</v>
      </c>
      <c r="F558" s="4">
        <f t="shared" ca="1" si="17"/>
        <v>0.39087175383107292</v>
      </c>
    </row>
    <row r="559" spans="5:6" x14ac:dyDescent="0.25">
      <c r="E559" s="4">
        <f t="shared" ca="1" si="16"/>
        <v>0.67646271847931594</v>
      </c>
      <c r="F559" s="4">
        <f t="shared" ca="1" si="17"/>
        <v>0.61137381714619443</v>
      </c>
    </row>
    <row r="560" spans="5:6" x14ac:dyDescent="0.25">
      <c r="E560" s="4">
        <f t="shared" ca="1" si="16"/>
        <v>0.75615686380982938</v>
      </c>
      <c r="F560" s="4">
        <f t="shared" ca="1" si="17"/>
        <v>0.63840930079184566</v>
      </c>
    </row>
    <row r="561" spans="5:6" x14ac:dyDescent="0.25">
      <c r="E561" s="4">
        <f t="shared" ca="1" si="16"/>
        <v>0.5745721582618849</v>
      </c>
      <c r="F561" s="4">
        <f t="shared" ca="1" si="17"/>
        <v>0.57988528732831235</v>
      </c>
    </row>
    <row r="562" spans="5:6" x14ac:dyDescent="0.25">
      <c r="E562" s="4">
        <f t="shared" ca="1" si="16"/>
        <v>0.63410446638574003</v>
      </c>
      <c r="F562" s="4">
        <f t="shared" ca="1" si="17"/>
        <v>0.59801079442212157</v>
      </c>
    </row>
    <row r="563" spans="5:6" x14ac:dyDescent="0.25">
      <c r="E563" s="4">
        <f t="shared" ca="1" si="16"/>
        <v>0.84098677753237339</v>
      </c>
      <c r="F563" s="4">
        <f t="shared" ca="1" si="17"/>
        <v>0.67234052701295766</v>
      </c>
    </row>
    <row r="564" spans="5:6" x14ac:dyDescent="0.25">
      <c r="E564" s="4">
        <f t="shared" ca="1" si="16"/>
        <v>0.5312084032172415</v>
      </c>
      <c r="F564" s="4">
        <f t="shared" ca="1" si="17"/>
        <v>0.56693771053045805</v>
      </c>
    </row>
    <row r="565" spans="5:6" x14ac:dyDescent="0.25">
      <c r="E565" s="4">
        <f t="shared" ca="1" si="16"/>
        <v>0.19665618676379826</v>
      </c>
      <c r="F565" s="4">
        <f t="shared" ca="1" si="17"/>
        <v>0.45579191684424081</v>
      </c>
    </row>
    <row r="566" spans="5:6" x14ac:dyDescent="0.25">
      <c r="E566" s="4">
        <f t="shared" ca="1" si="16"/>
        <v>0.26889473020484156</v>
      </c>
      <c r="F566" s="4">
        <f t="shared" ca="1" si="17"/>
        <v>0.48408500816035982</v>
      </c>
    </row>
    <row r="567" spans="5:6" x14ac:dyDescent="0.25">
      <c r="E567" s="4">
        <f t="shared" ca="1" si="16"/>
        <v>0.7475149137661572</v>
      </c>
      <c r="F567" s="4">
        <f t="shared" ca="1" si="17"/>
        <v>0.6353130684576227</v>
      </c>
    </row>
    <row r="568" spans="5:6" x14ac:dyDescent="0.25">
      <c r="E568" s="4">
        <f t="shared" ca="1" si="16"/>
        <v>0.24778526472853346</v>
      </c>
      <c r="F568" s="4">
        <f t="shared" ca="1" si="17"/>
        <v>0.47628630010684231</v>
      </c>
    </row>
    <row r="569" spans="5:6" x14ac:dyDescent="0.25">
      <c r="E569" s="4">
        <f t="shared" ca="1" si="16"/>
        <v>0.58852366617100427</v>
      </c>
      <c r="F569" s="4">
        <f t="shared" ca="1" si="17"/>
        <v>0.58408498314041402</v>
      </c>
    </row>
    <row r="570" spans="5:6" x14ac:dyDescent="0.25">
      <c r="E570" s="4">
        <f t="shared" ca="1" si="16"/>
        <v>5.1712116153389998E-2</v>
      </c>
      <c r="F570" s="4">
        <f t="shared" ca="1" si="17"/>
        <v>0.36584962801520304</v>
      </c>
    </row>
    <row r="571" spans="5:6" x14ac:dyDescent="0.25">
      <c r="E571" s="4">
        <f t="shared" ca="1" si="16"/>
        <v>0.84504296273529222</v>
      </c>
      <c r="F571" s="4">
        <f t="shared" ca="1" si="17"/>
        <v>0.67418636981828062</v>
      </c>
    </row>
    <row r="572" spans="5:6" x14ac:dyDescent="0.25">
      <c r="E572" s="4">
        <f t="shared" ca="1" si="16"/>
        <v>0.36078036061870622</v>
      </c>
      <c r="F572" s="4">
        <f t="shared" ca="1" si="17"/>
        <v>0.5151555776615161</v>
      </c>
    </row>
    <row r="573" spans="5:6" x14ac:dyDescent="0.25">
      <c r="E573" s="4">
        <f t="shared" ca="1" si="16"/>
        <v>0.51971933751074917</v>
      </c>
      <c r="F573" s="4">
        <f t="shared" ca="1" si="17"/>
        <v>0.56352122435267238</v>
      </c>
    </row>
    <row r="574" spans="5:6" x14ac:dyDescent="0.25">
      <c r="E574" s="4">
        <f t="shared" ca="1" si="16"/>
        <v>0.17080079296467843</v>
      </c>
      <c r="F574" s="4">
        <f t="shared" ca="1" si="17"/>
        <v>0.44425232734102271</v>
      </c>
    </row>
    <row r="575" spans="5:6" x14ac:dyDescent="0.25">
      <c r="E575" s="4">
        <f t="shared" ca="1" si="16"/>
        <v>0.25160518214669925</v>
      </c>
      <c r="F575" s="4">
        <f t="shared" ca="1" si="17"/>
        <v>0.47772176804227828</v>
      </c>
    </row>
    <row r="576" spans="5:6" x14ac:dyDescent="0.25">
      <c r="E576" s="4">
        <f t="shared" ca="1" si="16"/>
        <v>0.92991692572334583</v>
      </c>
      <c r="F576" s="4">
        <f t="shared" ca="1" si="17"/>
        <v>0.72281931124179177</v>
      </c>
    </row>
    <row r="577" spans="5:6" x14ac:dyDescent="0.25">
      <c r="E577" s="4">
        <f t="shared" ca="1" si="16"/>
        <v>0.76416364368696199</v>
      </c>
      <c r="F577" s="4">
        <f t="shared" ca="1" si="17"/>
        <v>0.64132364676552811</v>
      </c>
    </row>
    <row r="578" spans="5:6" x14ac:dyDescent="0.25">
      <c r="E578" s="4">
        <f t="shared" ca="1" si="16"/>
        <v>0.21921341754227208</v>
      </c>
      <c r="F578" s="4">
        <f t="shared" ca="1" si="17"/>
        <v>0.46515704675375646</v>
      </c>
    </row>
    <row r="579" spans="5:6" x14ac:dyDescent="0.25">
      <c r="E579" s="4">
        <f t="shared" ca="1" si="16"/>
        <v>0.20479258795524946</v>
      </c>
      <c r="F579" s="4">
        <f t="shared" ca="1" si="17"/>
        <v>0.45923701271482265</v>
      </c>
    </row>
    <row r="580" spans="5:6" x14ac:dyDescent="0.25">
      <c r="E580" s="4">
        <f t="shared" ref="E580:E643" ca="1" si="18">RAND()</f>
        <v>0.40057742747044667</v>
      </c>
      <c r="F580" s="4">
        <f t="shared" ref="F580:F643" ca="1" si="19">_xlfn.BETA.INV(E580,$C$3,$C$4)</f>
        <v>0.52765195068662651</v>
      </c>
    </row>
    <row r="581" spans="5:6" x14ac:dyDescent="0.25">
      <c r="E581" s="4">
        <f t="shared" ca="1" si="18"/>
        <v>0.9574245162668017</v>
      </c>
      <c r="F581" s="4">
        <f t="shared" ca="1" si="19"/>
        <v>0.74742920225344089</v>
      </c>
    </row>
    <row r="582" spans="5:6" x14ac:dyDescent="0.25">
      <c r="E582" s="4">
        <f t="shared" ca="1" si="18"/>
        <v>0.90063594225785359</v>
      </c>
      <c r="F582" s="4">
        <f t="shared" ca="1" si="19"/>
        <v>0.70312506630616112</v>
      </c>
    </row>
    <row r="583" spans="5:6" x14ac:dyDescent="0.25">
      <c r="E583" s="4">
        <f t="shared" ca="1" si="18"/>
        <v>0.31676308494576111</v>
      </c>
      <c r="F583" s="4">
        <f t="shared" ca="1" si="19"/>
        <v>0.5007515759298159</v>
      </c>
    </row>
    <row r="584" spans="5:6" x14ac:dyDescent="0.25">
      <c r="E584" s="4">
        <f t="shared" ca="1" si="18"/>
        <v>0.41032153195665788</v>
      </c>
      <c r="F584" s="4">
        <f t="shared" ca="1" si="19"/>
        <v>0.53065447420218959</v>
      </c>
    </row>
    <row r="585" spans="5:6" x14ac:dyDescent="0.25">
      <c r="E585" s="4">
        <f t="shared" ca="1" si="18"/>
        <v>0.95914201521501707</v>
      </c>
      <c r="F585" s="4">
        <f t="shared" ca="1" si="19"/>
        <v>0.74930685787272533</v>
      </c>
    </row>
    <row r="586" spans="5:6" x14ac:dyDescent="0.25">
      <c r="E586" s="4">
        <f t="shared" ca="1" si="18"/>
        <v>0.80303239722088149</v>
      </c>
      <c r="F586" s="4">
        <f t="shared" ca="1" si="19"/>
        <v>0.65621492416427984</v>
      </c>
    </row>
    <row r="587" spans="5:6" x14ac:dyDescent="0.25">
      <c r="E587" s="4">
        <f t="shared" ca="1" si="18"/>
        <v>0.25624023026060727</v>
      </c>
      <c r="F587" s="4">
        <f t="shared" ca="1" si="19"/>
        <v>0.47944865680323351</v>
      </c>
    </row>
    <row r="588" spans="5:6" x14ac:dyDescent="0.25">
      <c r="E588" s="4">
        <f t="shared" ca="1" si="18"/>
        <v>0.91079895486895102</v>
      </c>
      <c r="F588" s="4">
        <f t="shared" ca="1" si="19"/>
        <v>0.70946184005984625</v>
      </c>
    </row>
    <row r="589" spans="5:6" x14ac:dyDescent="0.25">
      <c r="E589" s="4">
        <f t="shared" ca="1" si="18"/>
        <v>0.52638613376014842</v>
      </c>
      <c r="F589" s="4">
        <f t="shared" ca="1" si="19"/>
        <v>0.56550345842040106</v>
      </c>
    </row>
    <row r="590" spans="5:6" x14ac:dyDescent="0.25">
      <c r="E590" s="4">
        <f t="shared" ca="1" si="18"/>
        <v>0.59781565530779579</v>
      </c>
      <c r="F590" s="4">
        <f t="shared" ca="1" si="19"/>
        <v>0.58689573696965525</v>
      </c>
    </row>
    <row r="591" spans="5:6" x14ac:dyDescent="0.25">
      <c r="E591" s="4">
        <f t="shared" ca="1" si="18"/>
        <v>0.97900229497037727</v>
      </c>
      <c r="F591" s="4">
        <f t="shared" ca="1" si="19"/>
        <v>0.7769620293613182</v>
      </c>
    </row>
    <row r="592" spans="5:6" x14ac:dyDescent="0.25">
      <c r="E592" s="4">
        <f t="shared" ca="1" si="18"/>
        <v>0.77129005157459907</v>
      </c>
      <c r="F592" s="4">
        <f t="shared" ca="1" si="19"/>
        <v>0.64395725495287826</v>
      </c>
    </row>
    <row r="593" spans="5:6" x14ac:dyDescent="0.25">
      <c r="E593" s="4">
        <f t="shared" ca="1" si="18"/>
        <v>0.81831497981198587</v>
      </c>
      <c r="F593" s="4">
        <f t="shared" ca="1" si="19"/>
        <v>0.66248307923611671</v>
      </c>
    </row>
    <row r="594" spans="5:6" x14ac:dyDescent="0.25">
      <c r="E594" s="4">
        <f t="shared" ca="1" si="18"/>
        <v>0.64928756722270653</v>
      </c>
      <c r="F594" s="4">
        <f t="shared" ca="1" si="19"/>
        <v>0.60274384819339055</v>
      </c>
    </row>
    <row r="595" spans="5:6" x14ac:dyDescent="0.25">
      <c r="E595" s="4">
        <f t="shared" ca="1" si="18"/>
        <v>0.2299279699432174</v>
      </c>
      <c r="F595" s="4">
        <f t="shared" ca="1" si="19"/>
        <v>0.46941697261044146</v>
      </c>
    </row>
    <row r="596" spans="5:6" x14ac:dyDescent="0.25">
      <c r="E596" s="4">
        <f t="shared" ca="1" si="18"/>
        <v>0.39742229097335391</v>
      </c>
      <c r="F596" s="4">
        <f t="shared" ca="1" si="19"/>
        <v>0.52667548035603517</v>
      </c>
    </row>
    <row r="597" spans="5:6" x14ac:dyDescent="0.25">
      <c r="E597" s="4">
        <f t="shared" ca="1" si="18"/>
        <v>0.89353776719172295</v>
      </c>
      <c r="F597" s="4">
        <f t="shared" ca="1" si="19"/>
        <v>0.69894420721312489</v>
      </c>
    </row>
    <row r="598" spans="5:6" x14ac:dyDescent="0.25">
      <c r="E598" s="4">
        <f t="shared" ca="1" si="18"/>
        <v>0.44073827584108094</v>
      </c>
      <c r="F598" s="4">
        <f t="shared" ca="1" si="19"/>
        <v>0.53991762674777266</v>
      </c>
    </row>
    <row r="599" spans="5:6" x14ac:dyDescent="0.25">
      <c r="E599" s="4">
        <f t="shared" ca="1" si="18"/>
        <v>0.49981024508916372</v>
      </c>
      <c r="F599" s="4">
        <f t="shared" ca="1" si="19"/>
        <v>0.55760122650126609</v>
      </c>
    </row>
    <row r="600" spans="5:6" x14ac:dyDescent="0.25">
      <c r="E600" s="4">
        <f t="shared" ca="1" si="18"/>
        <v>5.1733089699925405E-2</v>
      </c>
      <c r="F600" s="4">
        <f t="shared" ca="1" si="19"/>
        <v>0.36587189503185652</v>
      </c>
    </row>
    <row r="601" spans="5:6" x14ac:dyDescent="0.25">
      <c r="E601" s="4">
        <f t="shared" ca="1" si="18"/>
        <v>0.17265030978282581</v>
      </c>
      <c r="F601" s="4">
        <f t="shared" ca="1" si="19"/>
        <v>0.44511123404047387</v>
      </c>
    </row>
    <row r="602" spans="5:6" x14ac:dyDescent="0.25">
      <c r="E602" s="4">
        <f t="shared" ca="1" si="18"/>
        <v>0.27188348743646151</v>
      </c>
      <c r="F602" s="4">
        <f t="shared" ca="1" si="19"/>
        <v>0.48516420737754329</v>
      </c>
    </row>
    <row r="603" spans="5:6" x14ac:dyDescent="0.25">
      <c r="E603" s="4">
        <f t="shared" ca="1" si="18"/>
        <v>0.36941703199152776</v>
      </c>
      <c r="F603" s="4">
        <f t="shared" ca="1" si="19"/>
        <v>0.51790367918832769</v>
      </c>
    </row>
    <row r="604" spans="5:6" x14ac:dyDescent="0.25">
      <c r="E604" s="4">
        <f t="shared" ca="1" si="18"/>
        <v>0.82896450867071902</v>
      </c>
      <c r="F604" s="4">
        <f t="shared" ca="1" si="19"/>
        <v>0.66702215991274771</v>
      </c>
    </row>
    <row r="605" spans="5:6" x14ac:dyDescent="0.25">
      <c r="E605" s="4">
        <f t="shared" ca="1" si="18"/>
        <v>0.69103955130750316</v>
      </c>
      <c r="F605" s="4">
        <f t="shared" ca="1" si="19"/>
        <v>0.61610306076810062</v>
      </c>
    </row>
    <row r="606" spans="5:6" x14ac:dyDescent="0.25">
      <c r="E606" s="4">
        <f t="shared" ca="1" si="18"/>
        <v>0.66984913370871935</v>
      </c>
      <c r="F606" s="4">
        <f t="shared" ca="1" si="19"/>
        <v>0.60925261456952917</v>
      </c>
    </row>
    <row r="607" spans="5:6" x14ac:dyDescent="0.25">
      <c r="E607" s="4">
        <f t="shared" ca="1" si="18"/>
        <v>0.99060487869108926</v>
      </c>
      <c r="F607" s="4">
        <f t="shared" ca="1" si="19"/>
        <v>0.80488266121455387</v>
      </c>
    </row>
    <row r="608" spans="5:6" x14ac:dyDescent="0.25">
      <c r="E608" s="4">
        <f t="shared" ca="1" si="18"/>
        <v>0.98210902405170575</v>
      </c>
      <c r="F608" s="4">
        <f t="shared" ca="1" si="19"/>
        <v>0.78294689222732727</v>
      </c>
    </row>
    <row r="609" spans="5:6" x14ac:dyDescent="0.25">
      <c r="E609" s="4">
        <f t="shared" ca="1" si="18"/>
        <v>0.49571302900474967</v>
      </c>
      <c r="F609" s="4">
        <f t="shared" ca="1" si="19"/>
        <v>0.55638197269090517</v>
      </c>
    </row>
    <row r="610" spans="5:6" x14ac:dyDescent="0.25">
      <c r="E610" s="4">
        <f t="shared" ca="1" si="18"/>
        <v>0.28178890141104285</v>
      </c>
      <c r="F610" s="4">
        <f t="shared" ca="1" si="19"/>
        <v>0.48870065103863186</v>
      </c>
    </row>
    <row r="611" spans="5:6" x14ac:dyDescent="0.25">
      <c r="E611" s="4">
        <f t="shared" ca="1" si="18"/>
        <v>0.22312550313645885</v>
      </c>
      <c r="F611" s="4">
        <f t="shared" ca="1" si="19"/>
        <v>0.46672535371435597</v>
      </c>
    </row>
    <row r="612" spans="5:6" x14ac:dyDescent="0.25">
      <c r="E612" s="4">
        <f t="shared" ca="1" si="18"/>
        <v>0.84392221764515629</v>
      </c>
      <c r="F612" s="4">
        <f t="shared" ca="1" si="19"/>
        <v>0.67367359943853844</v>
      </c>
    </row>
    <row r="613" spans="5:6" x14ac:dyDescent="0.25">
      <c r="E613" s="4">
        <f t="shared" ca="1" si="18"/>
        <v>0.48632070953820672</v>
      </c>
      <c r="F613" s="4">
        <f t="shared" ca="1" si="19"/>
        <v>0.55358457876458167</v>
      </c>
    </row>
    <row r="614" spans="5:6" x14ac:dyDescent="0.25">
      <c r="E614" s="4">
        <f t="shared" ca="1" si="18"/>
        <v>0.96374104693936202</v>
      </c>
      <c r="F614" s="4">
        <f t="shared" ca="1" si="19"/>
        <v>0.75463268041017662</v>
      </c>
    </row>
    <row r="615" spans="5:6" x14ac:dyDescent="0.25">
      <c r="E615" s="4">
        <f t="shared" ca="1" si="18"/>
        <v>0.95126812859710785</v>
      </c>
      <c r="F615" s="4">
        <f t="shared" ca="1" si="19"/>
        <v>0.74111471432338827</v>
      </c>
    </row>
    <row r="616" spans="5:6" x14ac:dyDescent="0.25">
      <c r="E616" s="4">
        <f t="shared" ca="1" si="18"/>
        <v>0.36653278312048743</v>
      </c>
      <c r="F616" s="4">
        <f t="shared" ca="1" si="19"/>
        <v>0.51698840371200694</v>
      </c>
    </row>
    <row r="617" spans="5:6" x14ac:dyDescent="0.25">
      <c r="E617" s="4">
        <f t="shared" ca="1" si="18"/>
        <v>0.92651865963687685</v>
      </c>
      <c r="F617" s="4">
        <f t="shared" ca="1" si="19"/>
        <v>0.72027982734436935</v>
      </c>
    </row>
    <row r="618" spans="5:6" x14ac:dyDescent="0.25">
      <c r="E618" s="4">
        <f t="shared" ca="1" si="18"/>
        <v>0.1964809869516343</v>
      </c>
      <c r="F618" s="4">
        <f t="shared" ca="1" si="19"/>
        <v>0.45571683819653375</v>
      </c>
    </row>
    <row r="619" spans="5:6" x14ac:dyDescent="0.25">
      <c r="E619" s="4">
        <f t="shared" ca="1" si="18"/>
        <v>0.43516903063268264</v>
      </c>
      <c r="F619" s="4">
        <f t="shared" ca="1" si="19"/>
        <v>0.53823235479310394</v>
      </c>
    </row>
    <row r="620" spans="5:6" x14ac:dyDescent="0.25">
      <c r="E620" s="4">
        <f t="shared" ca="1" si="18"/>
        <v>0.97487610064217323</v>
      </c>
      <c r="F620" s="4">
        <f t="shared" ca="1" si="19"/>
        <v>0.76997041378906816</v>
      </c>
    </row>
    <row r="621" spans="5:6" x14ac:dyDescent="0.25">
      <c r="E621" s="4">
        <f t="shared" ca="1" si="18"/>
        <v>0.42892624488822828</v>
      </c>
      <c r="F621" s="4">
        <f t="shared" ca="1" si="19"/>
        <v>0.53633796277241375</v>
      </c>
    </row>
    <row r="622" spans="5:6" x14ac:dyDescent="0.25">
      <c r="E622" s="4">
        <f t="shared" ca="1" si="18"/>
        <v>0.12264856690030479</v>
      </c>
      <c r="F622" s="4">
        <f t="shared" ca="1" si="19"/>
        <v>0.41945137144483924</v>
      </c>
    </row>
    <row r="623" spans="5:6" x14ac:dyDescent="0.25">
      <c r="E623" s="4">
        <f t="shared" ca="1" si="18"/>
        <v>0.82558899405942165</v>
      </c>
      <c r="F623" s="4">
        <f t="shared" ca="1" si="19"/>
        <v>0.66556694659783322</v>
      </c>
    </row>
    <row r="624" spans="5:6" x14ac:dyDescent="0.25">
      <c r="E624" s="4">
        <f t="shared" ca="1" si="18"/>
        <v>5.7793442830663899E-2</v>
      </c>
      <c r="F624" s="4">
        <f t="shared" ca="1" si="19"/>
        <v>0.37204298340224956</v>
      </c>
    </row>
    <row r="625" spans="5:6" x14ac:dyDescent="0.25">
      <c r="E625" s="4">
        <f t="shared" ca="1" si="18"/>
        <v>0.31838995876752541</v>
      </c>
      <c r="F625" s="4">
        <f t="shared" ca="1" si="19"/>
        <v>0.50129757742471137</v>
      </c>
    </row>
    <row r="626" spans="5:6" x14ac:dyDescent="0.25">
      <c r="E626" s="4">
        <f t="shared" ca="1" si="18"/>
        <v>0.9293845172323415</v>
      </c>
      <c r="F626" s="4">
        <f t="shared" ca="1" si="19"/>
        <v>0.72241599933239309</v>
      </c>
    </row>
    <row r="627" spans="5:6" x14ac:dyDescent="0.25">
      <c r="E627" s="4">
        <f t="shared" ca="1" si="18"/>
        <v>0.19351648864961524</v>
      </c>
      <c r="F627" s="4">
        <f t="shared" ca="1" si="19"/>
        <v>0.45444051157362542</v>
      </c>
    </row>
    <row r="628" spans="5:6" x14ac:dyDescent="0.25">
      <c r="E628" s="4">
        <f t="shared" ca="1" si="18"/>
        <v>0.23549104480837646</v>
      </c>
      <c r="F628" s="4">
        <f t="shared" ca="1" si="19"/>
        <v>0.47158637382902324</v>
      </c>
    </row>
    <row r="629" spans="5:6" x14ac:dyDescent="0.25">
      <c r="E629" s="4">
        <f t="shared" ca="1" si="18"/>
        <v>0.14547620968114383</v>
      </c>
      <c r="F629" s="4">
        <f t="shared" ca="1" si="19"/>
        <v>0.4318628204371554</v>
      </c>
    </row>
    <row r="630" spans="5:6" x14ac:dyDescent="0.25">
      <c r="E630" s="4">
        <f t="shared" ca="1" si="18"/>
        <v>8.7362106444512588E-2</v>
      </c>
      <c r="F630" s="4">
        <f t="shared" ca="1" si="19"/>
        <v>0.39676439435938465</v>
      </c>
    </row>
    <row r="631" spans="5:6" x14ac:dyDescent="0.25">
      <c r="E631" s="4">
        <f t="shared" ca="1" si="18"/>
        <v>0.59390004384604589</v>
      </c>
      <c r="F631" s="4">
        <f t="shared" ca="1" si="19"/>
        <v>0.58570983034833568</v>
      </c>
    </row>
    <row r="632" spans="5:6" x14ac:dyDescent="0.25">
      <c r="E632" s="4">
        <f t="shared" ca="1" si="18"/>
        <v>0.33675586377233591</v>
      </c>
      <c r="F632" s="4">
        <f t="shared" ca="1" si="19"/>
        <v>0.50738413451491016</v>
      </c>
    </row>
    <row r="633" spans="5:6" x14ac:dyDescent="0.25">
      <c r="E633" s="4">
        <f t="shared" ca="1" si="18"/>
        <v>0.45034871025193157</v>
      </c>
      <c r="F633" s="4">
        <f t="shared" ca="1" si="19"/>
        <v>0.54281626779403758</v>
      </c>
    </row>
    <row r="634" spans="5:6" x14ac:dyDescent="0.25">
      <c r="E634" s="4">
        <f t="shared" ca="1" si="18"/>
        <v>0.41967294408434885</v>
      </c>
      <c r="F634" s="4">
        <f t="shared" ca="1" si="19"/>
        <v>0.53351873047677323</v>
      </c>
    </row>
    <row r="635" spans="5:6" x14ac:dyDescent="0.25">
      <c r="E635" s="4">
        <f t="shared" ca="1" si="18"/>
        <v>0.66526830006896598</v>
      </c>
      <c r="F635" s="4">
        <f t="shared" ca="1" si="19"/>
        <v>0.60779166906572391</v>
      </c>
    </row>
    <row r="636" spans="5:6" x14ac:dyDescent="0.25">
      <c r="E636" s="4">
        <f t="shared" ca="1" si="18"/>
        <v>8.3366193096590213E-2</v>
      </c>
      <c r="F636" s="4">
        <f t="shared" ca="1" si="19"/>
        <v>0.39381548606206052</v>
      </c>
    </row>
    <row r="637" spans="5:6" x14ac:dyDescent="0.25">
      <c r="E637" s="4">
        <f t="shared" ca="1" si="18"/>
        <v>0.55309170199589186</v>
      </c>
      <c r="F637" s="4">
        <f t="shared" ca="1" si="19"/>
        <v>0.57345666077383661</v>
      </c>
    </row>
    <row r="638" spans="5:6" x14ac:dyDescent="0.25">
      <c r="E638" s="4">
        <f t="shared" ca="1" si="18"/>
        <v>0.90908761054319098</v>
      </c>
      <c r="F638" s="4">
        <f t="shared" ca="1" si="19"/>
        <v>0.70836292869991757</v>
      </c>
    </row>
    <row r="639" spans="5:6" x14ac:dyDescent="0.25">
      <c r="E639" s="4">
        <f t="shared" ca="1" si="18"/>
        <v>0.55585870739710985</v>
      </c>
      <c r="F639" s="4">
        <f t="shared" ca="1" si="19"/>
        <v>0.57428273543857222</v>
      </c>
    </row>
    <row r="640" spans="5:6" x14ac:dyDescent="0.25">
      <c r="E640" s="4">
        <f t="shared" ca="1" si="18"/>
        <v>0.44543724581749433</v>
      </c>
      <c r="F640" s="4">
        <f t="shared" ca="1" si="19"/>
        <v>0.54133633191973751</v>
      </c>
    </row>
    <row r="641" spans="5:6" x14ac:dyDescent="0.25">
      <c r="E641" s="4">
        <f t="shared" ca="1" si="18"/>
        <v>7.7564290661119362E-2</v>
      </c>
      <c r="F641" s="4">
        <f t="shared" ca="1" si="19"/>
        <v>0.38935016211521328</v>
      </c>
    </row>
    <row r="642" spans="5:6" x14ac:dyDescent="0.25">
      <c r="E642" s="4">
        <f t="shared" ca="1" si="18"/>
        <v>0.3370110800932532</v>
      </c>
      <c r="F642" s="4">
        <f t="shared" ca="1" si="19"/>
        <v>0.50746776772036639</v>
      </c>
    </row>
    <row r="643" spans="5:6" x14ac:dyDescent="0.25">
      <c r="E643" s="4">
        <f t="shared" ca="1" si="18"/>
        <v>0.61105044696716992</v>
      </c>
      <c r="F643" s="4">
        <f t="shared" ca="1" si="19"/>
        <v>0.59092162118261404</v>
      </c>
    </row>
    <row r="644" spans="5:6" x14ac:dyDescent="0.25">
      <c r="E644" s="4">
        <f t="shared" ref="E644:E707" ca="1" si="20">RAND()</f>
        <v>0.28138614035854792</v>
      </c>
      <c r="F644" s="4">
        <f t="shared" ref="F644:F707" ca="1" si="21">_xlfn.BETA.INV(E644,$C$3,$C$4)</f>
        <v>0.48855802263254478</v>
      </c>
    </row>
    <row r="645" spans="5:6" x14ac:dyDescent="0.25">
      <c r="E645" s="4">
        <f t="shared" ca="1" si="20"/>
        <v>0.86560426949178138</v>
      </c>
      <c r="F645" s="4">
        <f t="shared" ca="1" si="21"/>
        <v>0.68400835259347548</v>
      </c>
    </row>
    <row r="646" spans="5:6" x14ac:dyDescent="0.25">
      <c r="E646" s="4">
        <f t="shared" ca="1" si="20"/>
        <v>0.24816581428267093</v>
      </c>
      <c r="F646" s="4">
        <f t="shared" ca="1" si="21"/>
        <v>0.4764298139083078</v>
      </c>
    </row>
    <row r="647" spans="5:6" x14ac:dyDescent="0.25">
      <c r="E647" s="4">
        <f t="shared" ca="1" si="20"/>
        <v>0.45786946067508949</v>
      </c>
      <c r="F647" s="4">
        <f t="shared" ca="1" si="21"/>
        <v>0.54507713829909699</v>
      </c>
    </row>
    <row r="648" spans="5:6" x14ac:dyDescent="0.25">
      <c r="E648" s="4">
        <f t="shared" ca="1" si="20"/>
        <v>0.44872318078840923</v>
      </c>
      <c r="F648" s="4">
        <f t="shared" ca="1" si="21"/>
        <v>0.54232677666947871</v>
      </c>
    </row>
    <row r="649" spans="5:6" x14ac:dyDescent="0.25">
      <c r="E649" s="4">
        <f t="shared" ca="1" si="20"/>
        <v>0.5444537204800145</v>
      </c>
      <c r="F649" s="4">
        <f t="shared" ca="1" si="21"/>
        <v>0.57088081159009352</v>
      </c>
    </row>
    <row r="650" spans="5:6" x14ac:dyDescent="0.25">
      <c r="E650" s="4">
        <f t="shared" ca="1" si="20"/>
        <v>0.54113420585820915</v>
      </c>
      <c r="F650" s="4">
        <f t="shared" ca="1" si="21"/>
        <v>0.56989195755946276</v>
      </c>
    </row>
    <row r="651" spans="5:6" x14ac:dyDescent="0.25">
      <c r="E651" s="4">
        <f t="shared" ca="1" si="20"/>
        <v>0.60978935171345305</v>
      </c>
      <c r="F651" s="4">
        <f t="shared" ca="1" si="21"/>
        <v>0.5905367620127786</v>
      </c>
    </row>
    <row r="652" spans="5:6" x14ac:dyDescent="0.25">
      <c r="E652" s="4">
        <f t="shared" ca="1" si="20"/>
        <v>0.39189423950598878</v>
      </c>
      <c r="F652" s="4">
        <f t="shared" ca="1" si="21"/>
        <v>0.52495928638526101</v>
      </c>
    </row>
    <row r="653" spans="5:6" x14ac:dyDescent="0.25">
      <c r="E653" s="4">
        <f t="shared" ca="1" si="20"/>
        <v>3.044427072126743E-2</v>
      </c>
      <c r="F653" s="4">
        <f t="shared" ca="1" si="21"/>
        <v>0.33856716817970611</v>
      </c>
    </row>
    <row r="654" spans="5:6" x14ac:dyDescent="0.25">
      <c r="E654" s="4">
        <f t="shared" ca="1" si="20"/>
        <v>0.19263480816047662</v>
      </c>
      <c r="F654" s="4">
        <f t="shared" ca="1" si="21"/>
        <v>0.45405871953780896</v>
      </c>
    </row>
    <row r="655" spans="5:6" x14ac:dyDescent="0.25">
      <c r="E655" s="4">
        <f t="shared" ca="1" si="20"/>
        <v>0.41422476147046816</v>
      </c>
      <c r="F655" s="4">
        <f t="shared" ca="1" si="21"/>
        <v>0.5318519546668331</v>
      </c>
    </row>
    <row r="656" spans="5:6" x14ac:dyDescent="0.25">
      <c r="E656" s="4">
        <f t="shared" ca="1" si="20"/>
        <v>0.94829895029747757</v>
      </c>
      <c r="F656" s="4">
        <f t="shared" ca="1" si="21"/>
        <v>0.73827102729178007</v>
      </c>
    </row>
    <row r="657" spans="5:6" x14ac:dyDescent="0.25">
      <c r="E657" s="4">
        <f t="shared" ca="1" si="20"/>
        <v>0.63598395527417251</v>
      </c>
      <c r="F657" s="4">
        <f t="shared" ca="1" si="21"/>
        <v>0.59859368048510242</v>
      </c>
    </row>
    <row r="658" spans="5:6" x14ac:dyDescent="0.25">
      <c r="E658" s="4">
        <f t="shared" ca="1" si="20"/>
        <v>0.31672069543942349</v>
      </c>
      <c r="F658" s="4">
        <f t="shared" ca="1" si="21"/>
        <v>0.50073733370638918</v>
      </c>
    </row>
    <row r="659" spans="5:6" x14ac:dyDescent="0.25">
      <c r="E659" s="4">
        <f t="shared" ca="1" si="20"/>
        <v>0.99143122358419844</v>
      </c>
      <c r="F659" s="4">
        <f t="shared" ca="1" si="21"/>
        <v>0.80776747148373662</v>
      </c>
    </row>
    <row r="660" spans="5:6" x14ac:dyDescent="0.25">
      <c r="E660" s="4">
        <f t="shared" ca="1" si="20"/>
        <v>0.72182484058511276</v>
      </c>
      <c r="F660" s="4">
        <f t="shared" ca="1" si="21"/>
        <v>0.62637591648638757</v>
      </c>
    </row>
    <row r="661" spans="5:6" x14ac:dyDescent="0.25">
      <c r="E661" s="4">
        <f t="shared" ca="1" si="20"/>
        <v>0.32585401049493157</v>
      </c>
      <c r="F661" s="4">
        <f t="shared" ca="1" si="21"/>
        <v>0.5037879123757556</v>
      </c>
    </row>
    <row r="662" spans="5:6" x14ac:dyDescent="0.25">
      <c r="E662" s="4">
        <f t="shared" ca="1" si="20"/>
        <v>0.46715085981827464</v>
      </c>
      <c r="F662" s="4">
        <f t="shared" ca="1" si="21"/>
        <v>0.5478594708658473</v>
      </c>
    </row>
    <row r="663" spans="5:6" x14ac:dyDescent="0.25">
      <c r="E663" s="4">
        <f t="shared" ca="1" si="20"/>
        <v>0.97819830801429553</v>
      </c>
      <c r="F663" s="4">
        <f t="shared" ca="1" si="21"/>
        <v>0.77552340559148225</v>
      </c>
    </row>
    <row r="664" spans="5:6" x14ac:dyDescent="0.25">
      <c r="E664" s="4">
        <f t="shared" ca="1" si="20"/>
        <v>1.5868843467768512E-2</v>
      </c>
      <c r="F664" s="4">
        <f t="shared" ca="1" si="21"/>
        <v>0.30919246825526386</v>
      </c>
    </row>
    <row r="665" spans="5:6" x14ac:dyDescent="0.25">
      <c r="E665" s="4">
        <f t="shared" ca="1" si="20"/>
        <v>0.15472805865795558</v>
      </c>
      <c r="F665" s="4">
        <f t="shared" ca="1" si="21"/>
        <v>0.43653488349561276</v>
      </c>
    </row>
    <row r="666" spans="5:6" x14ac:dyDescent="0.25">
      <c r="E666" s="4">
        <f t="shared" ca="1" si="20"/>
        <v>0.61467674230112102</v>
      </c>
      <c r="F666" s="4">
        <f t="shared" ca="1" si="21"/>
        <v>0.59202985718925405</v>
      </c>
    </row>
    <row r="667" spans="5:6" x14ac:dyDescent="0.25">
      <c r="E667" s="4">
        <f t="shared" ca="1" si="20"/>
        <v>0.51375068851742767</v>
      </c>
      <c r="F667" s="4">
        <f t="shared" ca="1" si="21"/>
        <v>0.56174680645461095</v>
      </c>
    </row>
    <row r="668" spans="5:6" x14ac:dyDescent="0.25">
      <c r="E668" s="4">
        <f t="shared" ca="1" si="20"/>
        <v>2.2143725567208672E-2</v>
      </c>
      <c r="F668" s="4">
        <f t="shared" ca="1" si="21"/>
        <v>0.32370493915556964</v>
      </c>
    </row>
    <row r="669" spans="5:6" x14ac:dyDescent="0.25">
      <c r="E669" s="4">
        <f t="shared" ca="1" si="20"/>
        <v>0.9244006402515843</v>
      </c>
      <c r="F669" s="4">
        <f t="shared" ca="1" si="21"/>
        <v>0.71873709217506265</v>
      </c>
    </row>
    <row r="670" spans="5:6" x14ac:dyDescent="0.25">
      <c r="E670" s="4">
        <f t="shared" ca="1" si="20"/>
        <v>0.78898509448027199</v>
      </c>
      <c r="F670" s="4">
        <f t="shared" ca="1" si="21"/>
        <v>0.6506756432427907</v>
      </c>
    </row>
    <row r="671" spans="5:6" x14ac:dyDescent="0.25">
      <c r="E671" s="4">
        <f t="shared" ca="1" si="20"/>
        <v>0.41835914263965712</v>
      </c>
      <c r="F671" s="4">
        <f t="shared" ca="1" si="21"/>
        <v>0.53311728050508767</v>
      </c>
    </row>
    <row r="672" spans="5:6" x14ac:dyDescent="0.25">
      <c r="E672" s="4">
        <f t="shared" ca="1" si="20"/>
        <v>0.96944306401379743</v>
      </c>
      <c r="F672" s="4">
        <f t="shared" ca="1" si="21"/>
        <v>0.7619694133587025</v>
      </c>
    </row>
    <row r="673" spans="5:6" x14ac:dyDescent="0.25">
      <c r="E673" s="4">
        <f t="shared" ca="1" si="20"/>
        <v>0.96307917608371063</v>
      </c>
      <c r="F673" s="4">
        <f t="shared" ca="1" si="21"/>
        <v>0.75383707918116594</v>
      </c>
    </row>
    <row r="674" spans="5:6" x14ac:dyDescent="0.25">
      <c r="E674" s="4">
        <f t="shared" ca="1" si="20"/>
        <v>0.13067415085354128</v>
      </c>
      <c r="F674" s="4">
        <f t="shared" ca="1" si="21"/>
        <v>0.4239745103537782</v>
      </c>
    </row>
    <row r="675" spans="5:6" x14ac:dyDescent="0.25">
      <c r="E675" s="4">
        <f t="shared" ca="1" si="20"/>
        <v>0.57975248690162662</v>
      </c>
      <c r="F675" s="4">
        <f t="shared" ca="1" si="21"/>
        <v>0.58144206251635511</v>
      </c>
    </row>
    <row r="676" spans="5:6" x14ac:dyDescent="0.25">
      <c r="E676" s="4">
        <f t="shared" ca="1" si="20"/>
        <v>0.88772392176272008</v>
      </c>
      <c r="F676" s="4">
        <f t="shared" ca="1" si="21"/>
        <v>0.69565030606144496</v>
      </c>
    </row>
    <row r="677" spans="5:6" x14ac:dyDescent="0.25">
      <c r="E677" s="4">
        <f t="shared" ca="1" si="20"/>
        <v>0.19000347031879639</v>
      </c>
      <c r="F677" s="4">
        <f t="shared" ca="1" si="21"/>
        <v>0.45291315839767882</v>
      </c>
    </row>
    <row r="678" spans="5:6" x14ac:dyDescent="0.25">
      <c r="E678" s="4">
        <f t="shared" ca="1" si="20"/>
        <v>0.71846098559852556</v>
      </c>
      <c r="F678" s="4">
        <f t="shared" ca="1" si="21"/>
        <v>0.62523218335998076</v>
      </c>
    </row>
    <row r="679" spans="5:6" x14ac:dyDescent="0.25">
      <c r="E679" s="4">
        <f t="shared" ca="1" si="20"/>
        <v>1.5442774356879907E-2</v>
      </c>
      <c r="F679" s="4">
        <f t="shared" ca="1" si="21"/>
        <v>0.30805023802862408</v>
      </c>
    </row>
    <row r="680" spans="5:6" x14ac:dyDescent="0.25">
      <c r="E680" s="4">
        <f t="shared" ca="1" si="20"/>
        <v>0.83455656479605467</v>
      </c>
      <c r="F680" s="4">
        <f t="shared" ca="1" si="21"/>
        <v>0.66946872631435861</v>
      </c>
    </row>
    <row r="681" spans="5:6" x14ac:dyDescent="0.25">
      <c r="E681" s="4">
        <f t="shared" ca="1" si="20"/>
        <v>2.9168738314661047E-3</v>
      </c>
      <c r="F681" s="4">
        <f t="shared" ca="1" si="21"/>
        <v>0.24809517771250722</v>
      </c>
    </row>
    <row r="682" spans="5:6" x14ac:dyDescent="0.25">
      <c r="E682" s="4">
        <f t="shared" ca="1" si="20"/>
        <v>0.93211280025837284</v>
      </c>
      <c r="F682" s="4">
        <f t="shared" ca="1" si="21"/>
        <v>0.72450518413280918</v>
      </c>
    </row>
    <row r="683" spans="5:6" x14ac:dyDescent="0.25">
      <c r="E683" s="4">
        <f t="shared" ca="1" si="20"/>
        <v>0.41096256772788797</v>
      </c>
      <c r="F683" s="4">
        <f t="shared" ca="1" si="21"/>
        <v>0.53085133751637048</v>
      </c>
    </row>
    <row r="684" spans="5:6" x14ac:dyDescent="0.25">
      <c r="E684" s="4">
        <f t="shared" ca="1" si="20"/>
        <v>0.70257985697869274</v>
      </c>
      <c r="F684" s="4">
        <f t="shared" ca="1" si="21"/>
        <v>0.61990516730862011</v>
      </c>
    </row>
    <row r="685" spans="5:6" x14ac:dyDescent="0.25">
      <c r="E685" s="4">
        <f t="shared" ca="1" si="20"/>
        <v>0.59378261717115921</v>
      </c>
      <c r="F685" s="4">
        <f t="shared" ca="1" si="21"/>
        <v>0.58567429954728656</v>
      </c>
    </row>
    <row r="686" spans="5:6" x14ac:dyDescent="0.25">
      <c r="E686" s="4">
        <f t="shared" ca="1" si="20"/>
        <v>0.55317540206107207</v>
      </c>
      <c r="F686" s="4">
        <f t="shared" ca="1" si="21"/>
        <v>0.57348164162178272</v>
      </c>
    </row>
    <row r="687" spans="5:6" x14ac:dyDescent="0.25">
      <c r="E687" s="4">
        <f t="shared" ca="1" si="20"/>
        <v>0.4187922803603209</v>
      </c>
      <c r="F687" s="4">
        <f t="shared" ca="1" si="21"/>
        <v>0.53324966508593452</v>
      </c>
    </row>
    <row r="688" spans="5:6" x14ac:dyDescent="0.25">
      <c r="E688" s="4">
        <f t="shared" ca="1" si="20"/>
        <v>0.90011743370403718</v>
      </c>
      <c r="F688" s="4">
        <f t="shared" ca="1" si="21"/>
        <v>0.70281328952082389</v>
      </c>
    </row>
    <row r="689" spans="5:6" x14ac:dyDescent="0.25">
      <c r="E689" s="4">
        <f t="shared" ca="1" si="20"/>
        <v>0.79250407831348813</v>
      </c>
      <c r="F689" s="4">
        <f t="shared" ca="1" si="21"/>
        <v>0.65204499265119353</v>
      </c>
    </row>
    <row r="690" spans="5:6" x14ac:dyDescent="0.25">
      <c r="E690" s="4">
        <f t="shared" ca="1" si="20"/>
        <v>0.25743755479637054</v>
      </c>
      <c r="F690" s="4">
        <f t="shared" ca="1" si="21"/>
        <v>0.47989216437843685</v>
      </c>
    </row>
    <row r="691" spans="5:6" x14ac:dyDescent="0.25">
      <c r="E691" s="4">
        <f t="shared" ca="1" si="20"/>
        <v>0.10668874726231659</v>
      </c>
      <c r="F691" s="4">
        <f t="shared" ca="1" si="21"/>
        <v>0.40983293042857177</v>
      </c>
    </row>
    <row r="692" spans="5:6" x14ac:dyDescent="0.25">
      <c r="E692" s="4">
        <f t="shared" ca="1" si="20"/>
        <v>0.84424412258398041</v>
      </c>
      <c r="F692" s="4">
        <f t="shared" ca="1" si="21"/>
        <v>0.67382066126779594</v>
      </c>
    </row>
    <row r="693" spans="5:6" x14ac:dyDescent="0.25">
      <c r="E693" s="4">
        <f t="shared" ca="1" si="20"/>
        <v>0.10584894871423756</v>
      </c>
      <c r="F693" s="4">
        <f t="shared" ca="1" si="21"/>
        <v>0.40930059902336569</v>
      </c>
    </row>
    <row r="694" spans="5:6" x14ac:dyDescent="0.25">
      <c r="E694" s="4">
        <f t="shared" ca="1" si="20"/>
        <v>0.51535111816299461</v>
      </c>
      <c r="F694" s="4">
        <f t="shared" ca="1" si="21"/>
        <v>0.56222259777302586</v>
      </c>
    </row>
    <row r="695" spans="5:6" x14ac:dyDescent="0.25">
      <c r="E695" s="4">
        <f t="shared" ca="1" si="20"/>
        <v>0.24477601334993193</v>
      </c>
      <c r="F695" s="4">
        <f t="shared" ca="1" si="21"/>
        <v>0.47514739847149601</v>
      </c>
    </row>
    <row r="696" spans="5:6" x14ac:dyDescent="0.25">
      <c r="E696" s="4">
        <f t="shared" ca="1" si="20"/>
        <v>0.94598170725209718</v>
      </c>
      <c r="F696" s="4">
        <f t="shared" ca="1" si="21"/>
        <v>0.73613085084362062</v>
      </c>
    </row>
    <row r="697" spans="5:6" x14ac:dyDescent="0.25">
      <c r="E697" s="4">
        <f t="shared" ca="1" si="20"/>
        <v>0.61906425235927509</v>
      </c>
      <c r="F697" s="4">
        <f t="shared" ca="1" si="21"/>
        <v>0.59337395758080125</v>
      </c>
    </row>
    <row r="698" spans="5:6" x14ac:dyDescent="0.25">
      <c r="E698" s="4">
        <f t="shared" ca="1" si="20"/>
        <v>0.72636447630964784</v>
      </c>
      <c r="F698" s="4">
        <f t="shared" ca="1" si="21"/>
        <v>0.62792855668388903</v>
      </c>
    </row>
    <row r="699" spans="5:6" x14ac:dyDescent="0.25">
      <c r="E699" s="4">
        <f t="shared" ca="1" si="20"/>
        <v>0.33788090907061819</v>
      </c>
      <c r="F699" s="4">
        <f t="shared" ca="1" si="21"/>
        <v>0.50775262191029691</v>
      </c>
    </row>
    <row r="700" spans="5:6" x14ac:dyDescent="0.25">
      <c r="E700" s="4">
        <f t="shared" ca="1" si="20"/>
        <v>0.39877634586902677</v>
      </c>
      <c r="F700" s="4">
        <f t="shared" ca="1" si="21"/>
        <v>0.52709480639793382</v>
      </c>
    </row>
    <row r="701" spans="5:6" x14ac:dyDescent="0.25">
      <c r="E701" s="4">
        <f t="shared" ca="1" si="20"/>
        <v>0.96939120810323209</v>
      </c>
      <c r="F701" s="4">
        <f t="shared" ca="1" si="21"/>
        <v>0.761898327288699</v>
      </c>
    </row>
    <row r="702" spans="5:6" x14ac:dyDescent="0.25">
      <c r="E702" s="4">
        <f t="shared" ca="1" si="20"/>
        <v>0.4055274511410677</v>
      </c>
      <c r="F702" s="4">
        <f t="shared" ca="1" si="21"/>
        <v>0.52917965020593238</v>
      </c>
    </row>
    <row r="703" spans="5:6" x14ac:dyDescent="0.25">
      <c r="E703" s="4">
        <f t="shared" ca="1" si="20"/>
        <v>5.30891209664478E-2</v>
      </c>
      <c r="F703" s="4">
        <f t="shared" ca="1" si="21"/>
        <v>0.36729751012087158</v>
      </c>
    </row>
    <row r="704" spans="5:6" x14ac:dyDescent="0.25">
      <c r="E704" s="4">
        <f t="shared" ca="1" si="20"/>
        <v>0.76223288115116006</v>
      </c>
      <c r="F704" s="4">
        <f t="shared" ca="1" si="21"/>
        <v>0.64061667801184785</v>
      </c>
    </row>
    <row r="705" spans="5:6" x14ac:dyDescent="0.25">
      <c r="E705" s="4">
        <f t="shared" ca="1" si="20"/>
        <v>0.92047652690954995</v>
      </c>
      <c r="F705" s="4">
        <f t="shared" ca="1" si="21"/>
        <v>0.71595408616938672</v>
      </c>
    </row>
    <row r="706" spans="5:6" x14ac:dyDescent="0.25">
      <c r="E706" s="4">
        <f t="shared" ca="1" si="20"/>
        <v>7.937044719794617E-4</v>
      </c>
      <c r="F706" s="4">
        <f t="shared" ca="1" si="21"/>
        <v>0.21163328194284886</v>
      </c>
    </row>
    <row r="707" spans="5:6" x14ac:dyDescent="0.25">
      <c r="E707" s="4">
        <f t="shared" ca="1" si="20"/>
        <v>0.81872204213100785</v>
      </c>
      <c r="F707" s="4">
        <f t="shared" ca="1" si="21"/>
        <v>0.66265384839537989</v>
      </c>
    </row>
    <row r="708" spans="5:6" x14ac:dyDescent="0.25">
      <c r="E708" s="4">
        <f t="shared" ref="E708:E771" ca="1" si="22">RAND()</f>
        <v>0.95398067599092429</v>
      </c>
      <c r="F708" s="4">
        <f t="shared" ref="F708:F771" ca="1" si="23">_xlfn.BETA.INV(E708,$C$3,$C$4)</f>
        <v>0.7438222459843884</v>
      </c>
    </row>
    <row r="709" spans="5:6" x14ac:dyDescent="0.25">
      <c r="E709" s="4">
        <f t="shared" ca="1" si="22"/>
        <v>0.69261710497349815</v>
      </c>
      <c r="F709" s="4">
        <f t="shared" ca="1" si="23"/>
        <v>0.61661963699590661</v>
      </c>
    </row>
    <row r="710" spans="5:6" x14ac:dyDescent="0.25">
      <c r="E710" s="4">
        <f t="shared" ca="1" si="22"/>
        <v>0.66529313928661316</v>
      </c>
      <c r="F710" s="4">
        <f t="shared" ca="1" si="23"/>
        <v>0.60779957326349499</v>
      </c>
    </row>
    <row r="711" spans="5:6" x14ac:dyDescent="0.25">
      <c r="E711" s="4">
        <f t="shared" ca="1" si="22"/>
        <v>0.11922367268016409</v>
      </c>
      <c r="F711" s="4">
        <f t="shared" ca="1" si="23"/>
        <v>0.417461417228216</v>
      </c>
    </row>
    <row r="712" spans="5:6" x14ac:dyDescent="0.25">
      <c r="E712" s="4">
        <f t="shared" ca="1" si="22"/>
        <v>0.72713603605686394</v>
      </c>
      <c r="F712" s="4">
        <f t="shared" ca="1" si="23"/>
        <v>0.6281935142235664</v>
      </c>
    </row>
    <row r="713" spans="5:6" x14ac:dyDescent="0.25">
      <c r="E713" s="4">
        <f t="shared" ca="1" si="22"/>
        <v>0.45657607228397479</v>
      </c>
      <c r="F713" s="4">
        <f t="shared" ca="1" si="23"/>
        <v>0.54468875237716952</v>
      </c>
    </row>
    <row r="714" spans="5:6" x14ac:dyDescent="0.25">
      <c r="E714" s="4">
        <f t="shared" ca="1" si="22"/>
        <v>0.47682190213277365</v>
      </c>
      <c r="F714" s="4">
        <f t="shared" ca="1" si="23"/>
        <v>0.55075086131410811</v>
      </c>
    </row>
    <row r="715" spans="5:6" x14ac:dyDescent="0.25">
      <c r="E715" s="4">
        <f t="shared" ca="1" si="22"/>
        <v>0.98124787145186732</v>
      </c>
      <c r="F715" s="4">
        <f t="shared" ca="1" si="23"/>
        <v>0.7812136743109519</v>
      </c>
    </row>
    <row r="716" spans="5:6" x14ac:dyDescent="0.25">
      <c r="E716" s="4">
        <f t="shared" ca="1" si="22"/>
        <v>0.856864458557547</v>
      </c>
      <c r="F716" s="4">
        <f t="shared" ca="1" si="23"/>
        <v>0.679731891057055</v>
      </c>
    </row>
    <row r="717" spans="5:6" x14ac:dyDescent="0.25">
      <c r="E717" s="4">
        <f t="shared" ca="1" si="22"/>
        <v>7.9987023837950089E-2</v>
      </c>
      <c r="F717" s="4">
        <f t="shared" ca="1" si="23"/>
        <v>0.39124270016839907</v>
      </c>
    </row>
    <row r="718" spans="5:6" x14ac:dyDescent="0.25">
      <c r="E718" s="4">
        <f t="shared" ca="1" si="22"/>
        <v>0.10068879227564131</v>
      </c>
      <c r="F718" s="4">
        <f t="shared" ca="1" si="23"/>
        <v>0.40596461954219915</v>
      </c>
    </row>
    <row r="719" spans="5:6" x14ac:dyDescent="0.25">
      <c r="E719" s="4">
        <f t="shared" ca="1" si="22"/>
        <v>0.87869564694225144</v>
      </c>
      <c r="F719" s="4">
        <f t="shared" ca="1" si="23"/>
        <v>0.69074127462101842</v>
      </c>
    </row>
    <row r="720" spans="5:6" x14ac:dyDescent="0.25">
      <c r="E720" s="4">
        <f t="shared" ca="1" si="22"/>
        <v>0.67909734746586525</v>
      </c>
      <c r="F720" s="4">
        <f t="shared" ca="1" si="23"/>
        <v>0.6122229369766925</v>
      </c>
    </row>
    <row r="721" spans="5:6" x14ac:dyDescent="0.25">
      <c r="E721" s="4">
        <f t="shared" ca="1" si="22"/>
        <v>0.63633487409637868</v>
      </c>
      <c r="F721" s="4">
        <f t="shared" ca="1" si="23"/>
        <v>0.59870260108741069</v>
      </c>
    </row>
    <row r="722" spans="5:6" x14ac:dyDescent="0.25">
      <c r="E722" s="4">
        <f t="shared" ca="1" si="22"/>
        <v>0.12903954065570067</v>
      </c>
      <c r="F722" s="4">
        <f t="shared" ca="1" si="23"/>
        <v>0.42306840585289834</v>
      </c>
    </row>
    <row r="723" spans="5:6" x14ac:dyDescent="0.25">
      <c r="E723" s="4">
        <f t="shared" ca="1" si="22"/>
        <v>0.37746258929209486</v>
      </c>
      <c r="F723" s="4">
        <f t="shared" ca="1" si="23"/>
        <v>0.52044439247873142</v>
      </c>
    </row>
    <row r="724" spans="5:6" x14ac:dyDescent="0.25">
      <c r="E724" s="4">
        <f t="shared" ca="1" si="22"/>
        <v>0.68022859990445084</v>
      </c>
      <c r="F724" s="4">
        <f t="shared" ca="1" si="23"/>
        <v>0.61258827081136535</v>
      </c>
    </row>
    <row r="725" spans="5:6" x14ac:dyDescent="0.25">
      <c r="E725" s="4">
        <f t="shared" ca="1" si="22"/>
        <v>0.14210013664776877</v>
      </c>
      <c r="F725" s="4">
        <f t="shared" ca="1" si="23"/>
        <v>0.43011094074171563</v>
      </c>
    </row>
    <row r="726" spans="5:6" x14ac:dyDescent="0.25">
      <c r="E726" s="4">
        <f t="shared" ca="1" si="22"/>
        <v>0.99904869600837121</v>
      </c>
      <c r="F726" s="4">
        <f t="shared" ca="1" si="23"/>
        <v>0.86288913216002339</v>
      </c>
    </row>
    <row r="727" spans="5:6" x14ac:dyDescent="0.25">
      <c r="E727" s="4">
        <f t="shared" ca="1" si="22"/>
        <v>0.14759396208246689</v>
      </c>
      <c r="F727" s="4">
        <f t="shared" ca="1" si="23"/>
        <v>0.43294852440351911</v>
      </c>
    </row>
    <row r="728" spans="5:6" x14ac:dyDescent="0.25">
      <c r="E728" s="4">
        <f t="shared" ca="1" si="22"/>
        <v>0.27723344192342037</v>
      </c>
      <c r="F728" s="4">
        <f t="shared" ca="1" si="23"/>
        <v>0.4870817635419914</v>
      </c>
    </row>
    <row r="729" spans="5:6" x14ac:dyDescent="0.25">
      <c r="E729" s="4">
        <f t="shared" ca="1" si="22"/>
        <v>0.87344440560882741</v>
      </c>
      <c r="F729" s="4">
        <f t="shared" ca="1" si="23"/>
        <v>0.68798962377935013</v>
      </c>
    </row>
    <row r="730" spans="5:6" x14ac:dyDescent="0.25">
      <c r="E730" s="4">
        <f t="shared" ca="1" si="22"/>
        <v>0.97447245274689509</v>
      </c>
      <c r="F730" s="4">
        <f t="shared" ca="1" si="23"/>
        <v>0.76933393062590727</v>
      </c>
    </row>
    <row r="731" spans="5:6" x14ac:dyDescent="0.25">
      <c r="E731" s="4">
        <f t="shared" ca="1" si="22"/>
        <v>0.24720378814523536</v>
      </c>
      <c r="F731" s="4">
        <f t="shared" ca="1" si="23"/>
        <v>0.47606679191595586</v>
      </c>
    </row>
    <row r="732" spans="5:6" x14ac:dyDescent="0.25">
      <c r="E732" s="4">
        <f t="shared" ca="1" si="22"/>
        <v>0.93995757322243445</v>
      </c>
      <c r="F732" s="4">
        <f t="shared" ca="1" si="23"/>
        <v>0.73085310179616503</v>
      </c>
    </row>
    <row r="733" spans="5:6" x14ac:dyDescent="0.25">
      <c r="E733" s="4">
        <f t="shared" ca="1" si="22"/>
        <v>0.45244155401919939</v>
      </c>
      <c r="F733" s="4">
        <f t="shared" ca="1" si="23"/>
        <v>0.54344603359206323</v>
      </c>
    </row>
    <row r="734" spans="5:6" x14ac:dyDescent="0.25">
      <c r="E734" s="4">
        <f t="shared" ca="1" si="22"/>
        <v>0.69833336718093209</v>
      </c>
      <c r="F734" s="4">
        <f t="shared" ca="1" si="23"/>
        <v>0.61849975362149734</v>
      </c>
    </row>
    <row r="735" spans="5:6" x14ac:dyDescent="0.25">
      <c r="E735" s="4">
        <f t="shared" ca="1" si="22"/>
        <v>0.15853916871579876</v>
      </c>
      <c r="F735" s="4">
        <f t="shared" ca="1" si="23"/>
        <v>0.43840822496701415</v>
      </c>
    </row>
    <row r="736" spans="5:6" x14ac:dyDescent="0.25">
      <c r="E736" s="4">
        <f t="shared" ca="1" si="22"/>
        <v>0.22515257270801858</v>
      </c>
      <c r="F736" s="4">
        <f t="shared" ca="1" si="23"/>
        <v>0.46753204761294487</v>
      </c>
    </row>
    <row r="737" spans="5:6" x14ac:dyDescent="0.25">
      <c r="E737" s="4">
        <f t="shared" ca="1" si="22"/>
        <v>0.20734175007733302</v>
      </c>
      <c r="F737" s="4">
        <f t="shared" ca="1" si="23"/>
        <v>0.46030020159162494</v>
      </c>
    </row>
    <row r="738" spans="5:6" x14ac:dyDescent="0.25">
      <c r="E738" s="4">
        <f t="shared" ca="1" si="22"/>
        <v>0.69595612800988704</v>
      </c>
      <c r="F738" s="4">
        <f t="shared" ca="1" si="23"/>
        <v>0.61771626016464287</v>
      </c>
    </row>
    <row r="739" spans="5:6" x14ac:dyDescent="0.25">
      <c r="E739" s="4">
        <f t="shared" ca="1" si="22"/>
        <v>0.97409717685689967</v>
      </c>
      <c r="F739" s="4">
        <f t="shared" ca="1" si="23"/>
        <v>0.76874888719770884</v>
      </c>
    </row>
    <row r="740" spans="5:6" x14ac:dyDescent="0.25">
      <c r="E740" s="4">
        <f t="shared" ca="1" si="22"/>
        <v>0.40588174982586323</v>
      </c>
      <c r="F740" s="4">
        <f t="shared" ca="1" si="23"/>
        <v>0.52928880156250702</v>
      </c>
    </row>
    <row r="741" spans="5:6" x14ac:dyDescent="0.25">
      <c r="E741" s="4">
        <f t="shared" ca="1" si="22"/>
        <v>0.65390478214498349</v>
      </c>
      <c r="F741" s="4">
        <f t="shared" ca="1" si="23"/>
        <v>0.60419486758533902</v>
      </c>
    </row>
    <row r="742" spans="5:6" x14ac:dyDescent="0.25">
      <c r="E742" s="4">
        <f t="shared" ca="1" si="22"/>
        <v>0.34749408700986406</v>
      </c>
      <c r="F742" s="4">
        <f t="shared" ca="1" si="23"/>
        <v>0.51088230213708208</v>
      </c>
    </row>
    <row r="743" spans="5:6" x14ac:dyDescent="0.25">
      <c r="E743" s="4">
        <f t="shared" ca="1" si="22"/>
        <v>0.98553785056259646</v>
      </c>
      <c r="F743" s="4">
        <f t="shared" ca="1" si="23"/>
        <v>0.79055397604943844</v>
      </c>
    </row>
    <row r="744" spans="5:6" x14ac:dyDescent="0.25">
      <c r="E744" s="4">
        <f t="shared" ca="1" si="22"/>
        <v>0.5970694371217099</v>
      </c>
      <c r="F744" s="4">
        <f t="shared" ca="1" si="23"/>
        <v>0.58666956138182458</v>
      </c>
    </row>
    <row r="745" spans="5:6" x14ac:dyDescent="0.25">
      <c r="E745" s="4">
        <f t="shared" ca="1" si="22"/>
        <v>0.89831416168090528</v>
      </c>
      <c r="F745" s="4">
        <f t="shared" ca="1" si="23"/>
        <v>0.70173703573799373</v>
      </c>
    </row>
    <row r="746" spans="5:6" x14ac:dyDescent="0.25">
      <c r="E746" s="4">
        <f t="shared" ca="1" si="22"/>
        <v>0.30261037208180974</v>
      </c>
      <c r="F746" s="4">
        <f t="shared" ca="1" si="23"/>
        <v>0.49595018586793788</v>
      </c>
    </row>
    <row r="747" spans="5:6" x14ac:dyDescent="0.25">
      <c r="E747" s="4">
        <f t="shared" ca="1" si="22"/>
        <v>0.34753602120634308</v>
      </c>
      <c r="F747" s="4">
        <f t="shared" ca="1" si="23"/>
        <v>0.51089588221523807</v>
      </c>
    </row>
    <row r="748" spans="5:6" x14ac:dyDescent="0.25">
      <c r="E748" s="4">
        <f t="shared" ca="1" si="22"/>
        <v>0.19787759798850202</v>
      </c>
      <c r="F748" s="4">
        <f t="shared" ca="1" si="23"/>
        <v>0.45631425631787453</v>
      </c>
    </row>
    <row r="749" spans="5:6" x14ac:dyDescent="0.25">
      <c r="E749" s="4">
        <f t="shared" ca="1" si="22"/>
        <v>0.47951141614041992</v>
      </c>
      <c r="F749" s="4">
        <f t="shared" ca="1" si="23"/>
        <v>0.55155376224239383</v>
      </c>
    </row>
    <row r="750" spans="5:6" x14ac:dyDescent="0.25">
      <c r="E750" s="4">
        <f t="shared" ca="1" si="22"/>
        <v>0.23799018050903253</v>
      </c>
      <c r="F750" s="4">
        <f t="shared" ca="1" si="23"/>
        <v>0.47255203645521038</v>
      </c>
    </row>
    <row r="751" spans="5:6" x14ac:dyDescent="0.25">
      <c r="E751" s="4">
        <f t="shared" ca="1" si="22"/>
        <v>0.55472225521619467</v>
      </c>
      <c r="F751" s="4">
        <f t="shared" ca="1" si="23"/>
        <v>0.57394339215065737</v>
      </c>
    </row>
    <row r="752" spans="5:6" x14ac:dyDescent="0.25">
      <c r="E752" s="4">
        <f t="shared" ca="1" si="22"/>
        <v>0.24020986162323321</v>
      </c>
      <c r="F752" s="4">
        <f t="shared" ca="1" si="23"/>
        <v>0.47340522460826684</v>
      </c>
    </row>
    <row r="753" spans="5:6" x14ac:dyDescent="0.25">
      <c r="E753" s="4">
        <f t="shared" ca="1" si="22"/>
        <v>0.87959095504391027</v>
      </c>
      <c r="F753" s="4">
        <f t="shared" ca="1" si="23"/>
        <v>0.69121770563285501</v>
      </c>
    </row>
    <row r="754" spans="5:6" x14ac:dyDescent="0.25">
      <c r="E754" s="4">
        <f t="shared" ca="1" si="22"/>
        <v>0.37822314341276153</v>
      </c>
      <c r="F754" s="4">
        <f t="shared" ca="1" si="23"/>
        <v>0.52068365437590869</v>
      </c>
    </row>
    <row r="755" spans="5:6" x14ac:dyDescent="0.25">
      <c r="E755" s="4">
        <f t="shared" ca="1" si="22"/>
        <v>0.43831538672587811</v>
      </c>
      <c r="F755" s="4">
        <f t="shared" ca="1" si="23"/>
        <v>0.53918497811449606</v>
      </c>
    </row>
    <row r="756" spans="5:6" x14ac:dyDescent="0.25">
      <c r="E756" s="4">
        <f t="shared" ca="1" si="22"/>
        <v>0.2589823321982998</v>
      </c>
      <c r="F756" s="4">
        <f t="shared" ca="1" si="23"/>
        <v>0.4804628401106445</v>
      </c>
    </row>
    <row r="757" spans="5:6" x14ac:dyDescent="0.25">
      <c r="E757" s="4">
        <f t="shared" ca="1" si="22"/>
        <v>0.80682098019412363</v>
      </c>
      <c r="F757" s="4">
        <f t="shared" ca="1" si="23"/>
        <v>0.65774388436042197</v>
      </c>
    </row>
    <row r="758" spans="5:6" x14ac:dyDescent="0.25">
      <c r="E758" s="4">
        <f t="shared" ca="1" si="22"/>
        <v>0.23452648100623585</v>
      </c>
      <c r="F758" s="4">
        <f t="shared" ca="1" si="23"/>
        <v>0.47121221019349918</v>
      </c>
    </row>
    <row r="759" spans="5:6" x14ac:dyDescent="0.25">
      <c r="E759" s="4">
        <f t="shared" ca="1" si="22"/>
        <v>0.54620931621894198</v>
      </c>
      <c r="F759" s="4">
        <f t="shared" ca="1" si="23"/>
        <v>0.57140400046681972</v>
      </c>
    </row>
    <row r="760" spans="5:6" x14ac:dyDescent="0.25">
      <c r="E760" s="4">
        <f t="shared" ca="1" si="22"/>
        <v>0.83655886142692659</v>
      </c>
      <c r="F760" s="4">
        <f t="shared" ca="1" si="23"/>
        <v>0.67035606040940088</v>
      </c>
    </row>
    <row r="761" spans="5:6" x14ac:dyDescent="0.25">
      <c r="E761" s="4">
        <f t="shared" ca="1" si="22"/>
        <v>0.80085013387867843</v>
      </c>
      <c r="F761" s="4">
        <f t="shared" ca="1" si="23"/>
        <v>0.65534124695428431</v>
      </c>
    </row>
    <row r="762" spans="5:6" x14ac:dyDescent="0.25">
      <c r="E762" s="4">
        <f t="shared" ca="1" si="22"/>
        <v>0.43935383368337899</v>
      </c>
      <c r="F762" s="4">
        <f t="shared" ca="1" si="23"/>
        <v>0.53949908753803422</v>
      </c>
    </row>
    <row r="763" spans="5:6" x14ac:dyDescent="0.25">
      <c r="E763" s="4">
        <f t="shared" ca="1" si="22"/>
        <v>0.47061548522276364</v>
      </c>
      <c r="F763" s="4">
        <f t="shared" ca="1" si="23"/>
        <v>0.54889613199406118</v>
      </c>
    </row>
    <row r="764" spans="5:6" x14ac:dyDescent="0.25">
      <c r="E764" s="4">
        <f t="shared" ca="1" si="22"/>
        <v>0.90131712098884031</v>
      </c>
      <c r="F764" s="4">
        <f t="shared" ca="1" si="23"/>
        <v>0.70353625529156283</v>
      </c>
    </row>
    <row r="765" spans="5:6" x14ac:dyDescent="0.25">
      <c r="E765" s="4">
        <f t="shared" ca="1" si="22"/>
        <v>0.87333768309626614</v>
      </c>
      <c r="F765" s="4">
        <f t="shared" ca="1" si="23"/>
        <v>0.68793443525745013</v>
      </c>
    </row>
    <row r="766" spans="5:6" x14ac:dyDescent="0.25">
      <c r="E766" s="4">
        <f t="shared" ca="1" si="22"/>
        <v>0.86760945815717205</v>
      </c>
      <c r="F766" s="4">
        <f t="shared" ca="1" si="23"/>
        <v>0.68501288861282394</v>
      </c>
    </row>
    <row r="767" spans="5:6" x14ac:dyDescent="0.25">
      <c r="E767" s="4">
        <f t="shared" ca="1" si="22"/>
        <v>0.76097379605585591</v>
      </c>
      <c r="F767" s="4">
        <f t="shared" ca="1" si="23"/>
        <v>0.64015710996868846</v>
      </c>
    </row>
    <row r="768" spans="5:6" x14ac:dyDescent="0.25">
      <c r="E768" s="4">
        <f t="shared" ca="1" si="22"/>
        <v>0.12506330747695849</v>
      </c>
      <c r="F768" s="4">
        <f t="shared" ca="1" si="23"/>
        <v>0.42083232525320624</v>
      </c>
    </row>
    <row r="769" spans="5:6" x14ac:dyDescent="0.25">
      <c r="E769" s="4">
        <f t="shared" ca="1" si="22"/>
        <v>0.6909591840203948</v>
      </c>
      <c r="F769" s="4">
        <f t="shared" ca="1" si="23"/>
        <v>0.61607677014853879</v>
      </c>
    </row>
    <row r="770" spans="5:6" x14ac:dyDescent="0.25">
      <c r="E770" s="4">
        <f t="shared" ca="1" si="22"/>
        <v>0.32276089577288813</v>
      </c>
      <c r="F770" s="4">
        <f t="shared" ca="1" si="23"/>
        <v>0.50275879622484532</v>
      </c>
    </row>
    <row r="771" spans="5:6" x14ac:dyDescent="0.25">
      <c r="E771" s="4">
        <f t="shared" ca="1" si="22"/>
        <v>0.42091239276431158</v>
      </c>
      <c r="F771" s="4">
        <f t="shared" ca="1" si="23"/>
        <v>0.53389718580837009</v>
      </c>
    </row>
    <row r="772" spans="5:6" x14ac:dyDescent="0.25">
      <c r="E772" s="4">
        <f t="shared" ref="E772:E835" ca="1" si="24">RAND()</f>
        <v>0.68557111257453374</v>
      </c>
      <c r="F772" s="4">
        <f t="shared" ref="F772:F835" ca="1" si="25">_xlfn.BETA.INV(E772,$C$3,$C$4)</f>
        <v>0.61431979096522948</v>
      </c>
    </row>
    <row r="773" spans="5:6" x14ac:dyDescent="0.25">
      <c r="E773" s="4">
        <f t="shared" ca="1" si="24"/>
        <v>0.25244360406411326</v>
      </c>
      <c r="F773" s="4">
        <f t="shared" ca="1" si="25"/>
        <v>0.47803533417826677</v>
      </c>
    </row>
    <row r="774" spans="5:6" x14ac:dyDescent="0.25">
      <c r="E774" s="4">
        <f t="shared" ca="1" si="24"/>
        <v>0.52146618710672499</v>
      </c>
      <c r="F774" s="4">
        <f t="shared" ca="1" si="25"/>
        <v>0.56404056811112668</v>
      </c>
    </row>
    <row r="775" spans="5:6" x14ac:dyDescent="0.25">
      <c r="E775" s="4">
        <f t="shared" ca="1" si="24"/>
        <v>0.10430523914786383</v>
      </c>
      <c r="F775" s="4">
        <f t="shared" ca="1" si="25"/>
        <v>0.40831450621520754</v>
      </c>
    </row>
    <row r="776" spans="5:6" x14ac:dyDescent="0.25">
      <c r="E776" s="4">
        <f t="shared" ca="1" si="24"/>
        <v>0.81929763581852233</v>
      </c>
      <c r="F776" s="4">
        <f t="shared" ca="1" si="25"/>
        <v>0.66289567660445869</v>
      </c>
    </row>
    <row r="777" spans="5:6" x14ac:dyDescent="0.25">
      <c r="E777" s="4">
        <f t="shared" ca="1" si="24"/>
        <v>0.44775088552092857</v>
      </c>
      <c r="F777" s="4">
        <f t="shared" ca="1" si="25"/>
        <v>0.54203384361505491</v>
      </c>
    </row>
    <row r="778" spans="5:6" x14ac:dyDescent="0.25">
      <c r="E778" s="4">
        <f t="shared" ca="1" si="24"/>
        <v>6.337973257514451E-2</v>
      </c>
      <c r="F778" s="4">
        <f t="shared" ca="1" si="25"/>
        <v>0.37732175514319471</v>
      </c>
    </row>
    <row r="779" spans="5:6" x14ac:dyDescent="0.25">
      <c r="E779" s="4">
        <f t="shared" ca="1" si="24"/>
        <v>0.49339442550351265</v>
      </c>
      <c r="F779" s="4">
        <f t="shared" ca="1" si="25"/>
        <v>0.55569174646422836</v>
      </c>
    </row>
    <row r="780" spans="5:6" x14ac:dyDescent="0.25">
      <c r="E780" s="4">
        <f t="shared" ca="1" si="24"/>
        <v>0.38886999759629448</v>
      </c>
      <c r="F780" s="4">
        <f t="shared" ca="1" si="25"/>
        <v>0.52401741465404394</v>
      </c>
    </row>
    <row r="781" spans="5:6" x14ac:dyDescent="0.25">
      <c r="E781" s="4">
        <f t="shared" ca="1" si="24"/>
        <v>0.90755167813086379</v>
      </c>
      <c r="F781" s="4">
        <f t="shared" ca="1" si="25"/>
        <v>0.70738814317442444</v>
      </c>
    </row>
    <row r="782" spans="5:6" x14ac:dyDescent="0.25">
      <c r="E782" s="4">
        <f t="shared" ca="1" si="24"/>
        <v>0.49021129335826252</v>
      </c>
      <c r="F782" s="4">
        <f t="shared" ca="1" si="25"/>
        <v>0.55474381147347507</v>
      </c>
    </row>
    <row r="783" spans="5:6" x14ac:dyDescent="0.25">
      <c r="E783" s="4">
        <f t="shared" ca="1" si="24"/>
        <v>0.22710358047454893</v>
      </c>
      <c r="F783" s="4">
        <f t="shared" ca="1" si="25"/>
        <v>0.46830473813982132</v>
      </c>
    </row>
    <row r="784" spans="5:6" x14ac:dyDescent="0.25">
      <c r="E784" s="4">
        <f t="shared" ca="1" si="24"/>
        <v>0.61015757018283812</v>
      </c>
      <c r="F784" s="4">
        <f t="shared" ca="1" si="25"/>
        <v>0.59064910580503738</v>
      </c>
    </row>
    <row r="785" spans="5:6" x14ac:dyDescent="0.25">
      <c r="E785" s="4">
        <f t="shared" ca="1" si="24"/>
        <v>0.62644736117305955</v>
      </c>
      <c r="F785" s="4">
        <f t="shared" ca="1" si="25"/>
        <v>0.5956442191195821</v>
      </c>
    </row>
    <row r="786" spans="5:6" x14ac:dyDescent="0.25">
      <c r="E786" s="4">
        <f t="shared" ca="1" si="24"/>
        <v>0.35566656752062975</v>
      </c>
      <c r="F786" s="4">
        <f t="shared" ca="1" si="25"/>
        <v>0.51351764393893817</v>
      </c>
    </row>
    <row r="787" spans="5:6" x14ac:dyDescent="0.25">
      <c r="E787" s="4">
        <f t="shared" ca="1" si="24"/>
        <v>0.79565962771881737</v>
      </c>
      <c r="F787" s="4">
        <f t="shared" ca="1" si="25"/>
        <v>0.65328306400243696</v>
      </c>
    </row>
    <row r="788" spans="5:6" x14ac:dyDescent="0.25">
      <c r="E788" s="4">
        <f t="shared" ca="1" si="24"/>
        <v>0.62045701321179869</v>
      </c>
      <c r="F788" s="4">
        <f t="shared" ca="1" si="25"/>
        <v>0.59380139235528762</v>
      </c>
    </row>
    <row r="789" spans="5:6" x14ac:dyDescent="0.25">
      <c r="E789" s="4">
        <f t="shared" ca="1" si="24"/>
        <v>0.94261975442935542</v>
      </c>
      <c r="F789" s="4">
        <f t="shared" ca="1" si="25"/>
        <v>0.73313756467396463</v>
      </c>
    </row>
    <row r="790" spans="5:6" x14ac:dyDescent="0.25">
      <c r="E790" s="4">
        <f t="shared" ca="1" si="24"/>
        <v>0.92521993635485744</v>
      </c>
      <c r="F790" s="4">
        <f t="shared" ca="1" si="25"/>
        <v>0.71933034923487793</v>
      </c>
    </row>
    <row r="791" spans="5:6" x14ac:dyDescent="0.25">
      <c r="E791" s="4">
        <f t="shared" ca="1" si="24"/>
        <v>0.80333195329977269</v>
      </c>
      <c r="F791" s="4">
        <f t="shared" ca="1" si="25"/>
        <v>0.65633524833011547</v>
      </c>
    </row>
    <row r="792" spans="5:6" x14ac:dyDescent="0.25">
      <c r="E792" s="4">
        <f t="shared" ca="1" si="24"/>
        <v>0.15651535992462851</v>
      </c>
      <c r="F792" s="4">
        <f t="shared" ca="1" si="25"/>
        <v>0.43741698075918956</v>
      </c>
    </row>
    <row r="793" spans="5:6" x14ac:dyDescent="0.25">
      <c r="E793" s="4">
        <f t="shared" ca="1" si="24"/>
        <v>0.32268579682153309</v>
      </c>
      <c r="F793" s="4">
        <f t="shared" ca="1" si="25"/>
        <v>0.50273375976883283</v>
      </c>
    </row>
    <row r="794" spans="5:6" x14ac:dyDescent="0.25">
      <c r="E794" s="4">
        <f t="shared" ca="1" si="24"/>
        <v>0.42860963060484092</v>
      </c>
      <c r="F794" s="4">
        <f t="shared" ca="1" si="25"/>
        <v>0.53624172774834933</v>
      </c>
    </row>
    <row r="795" spans="5:6" x14ac:dyDescent="0.25">
      <c r="E795" s="4">
        <f t="shared" ca="1" si="24"/>
        <v>0.72056032802676595</v>
      </c>
      <c r="F795" s="4">
        <f t="shared" ca="1" si="25"/>
        <v>0.62594530929616243</v>
      </c>
    </row>
    <row r="796" spans="5:6" x14ac:dyDescent="0.25">
      <c r="E796" s="4">
        <f t="shared" ca="1" si="24"/>
        <v>0.28252140078940102</v>
      </c>
      <c r="F796" s="4">
        <f t="shared" ca="1" si="25"/>
        <v>0.48895980254491822</v>
      </c>
    </row>
    <row r="797" spans="5:6" x14ac:dyDescent="0.25">
      <c r="E797" s="4">
        <f t="shared" ca="1" si="24"/>
        <v>0.50999070942418645</v>
      </c>
      <c r="F797" s="4">
        <f t="shared" ca="1" si="25"/>
        <v>0.56062894725411927</v>
      </c>
    </row>
    <row r="798" spans="5:6" x14ac:dyDescent="0.25">
      <c r="E798" s="4">
        <f t="shared" ca="1" si="24"/>
        <v>0.20870603948889987</v>
      </c>
      <c r="F798" s="4">
        <f t="shared" ca="1" si="25"/>
        <v>0.46086616406224395</v>
      </c>
    </row>
    <row r="799" spans="5:6" x14ac:dyDescent="0.25">
      <c r="E799" s="4">
        <f t="shared" ca="1" si="24"/>
        <v>5.6299501932964846E-3</v>
      </c>
      <c r="F799" s="4">
        <f t="shared" ca="1" si="25"/>
        <v>0.26964551724259683</v>
      </c>
    </row>
    <row r="800" spans="5:6" x14ac:dyDescent="0.25">
      <c r="E800" s="4">
        <f t="shared" ca="1" si="24"/>
        <v>0.80718750215765955</v>
      </c>
      <c r="F800" s="4">
        <f t="shared" ca="1" si="25"/>
        <v>0.65789264017307025</v>
      </c>
    </row>
    <row r="801" spans="5:6" x14ac:dyDescent="0.25">
      <c r="E801" s="4">
        <f t="shared" ca="1" si="24"/>
        <v>0.62812796588440578</v>
      </c>
      <c r="F801" s="4">
        <f t="shared" ca="1" si="25"/>
        <v>0.59616255560724629</v>
      </c>
    </row>
    <row r="802" spans="5:6" x14ac:dyDescent="0.25">
      <c r="E802" s="4">
        <f t="shared" ca="1" si="24"/>
        <v>0.27980546571062614</v>
      </c>
      <c r="F802" s="4">
        <f t="shared" ca="1" si="25"/>
        <v>0.48799732926901629</v>
      </c>
    </row>
    <row r="803" spans="5:6" x14ac:dyDescent="0.25">
      <c r="E803" s="4">
        <f t="shared" ca="1" si="24"/>
        <v>0.82632005917491225</v>
      </c>
      <c r="F803" s="4">
        <f t="shared" ca="1" si="25"/>
        <v>0.66588077801534917</v>
      </c>
    </row>
    <row r="804" spans="5:6" x14ac:dyDescent="0.25">
      <c r="E804" s="4">
        <f t="shared" ca="1" si="24"/>
        <v>0.89350540178151772</v>
      </c>
      <c r="F804" s="4">
        <f t="shared" ca="1" si="25"/>
        <v>0.69892555833751135</v>
      </c>
    </row>
    <row r="805" spans="5:6" x14ac:dyDescent="0.25">
      <c r="E805" s="4">
        <f t="shared" ca="1" si="24"/>
        <v>0.21128982545573671</v>
      </c>
      <c r="F805" s="4">
        <f t="shared" ca="1" si="25"/>
        <v>0.46193232181341426</v>
      </c>
    </row>
    <row r="806" spans="5:6" x14ac:dyDescent="0.25">
      <c r="E806" s="4">
        <f t="shared" ca="1" si="24"/>
        <v>0.31847761041759182</v>
      </c>
      <c r="F806" s="4">
        <f t="shared" ca="1" si="25"/>
        <v>0.501326961319702</v>
      </c>
    </row>
    <row r="807" spans="5:6" x14ac:dyDescent="0.25">
      <c r="E807" s="4">
        <f t="shared" ca="1" si="24"/>
        <v>0.94423024163812497</v>
      </c>
      <c r="F807" s="4">
        <f t="shared" ca="1" si="25"/>
        <v>0.73455566762119984</v>
      </c>
    </row>
    <row r="808" spans="5:6" x14ac:dyDescent="0.25">
      <c r="E808" s="4">
        <f t="shared" ca="1" si="24"/>
        <v>0.67471543347795249</v>
      </c>
      <c r="F808" s="4">
        <f t="shared" ca="1" si="25"/>
        <v>0.61081198975979956</v>
      </c>
    </row>
    <row r="809" spans="5:6" x14ac:dyDescent="0.25">
      <c r="E809" s="4">
        <f t="shared" ca="1" si="24"/>
        <v>0.3794459985081905</v>
      </c>
      <c r="F809" s="4">
        <f t="shared" ca="1" si="25"/>
        <v>0.52106802994825363</v>
      </c>
    </row>
    <row r="810" spans="5:6" x14ac:dyDescent="0.25">
      <c r="E810" s="4">
        <f t="shared" ca="1" si="24"/>
        <v>0.86046945724089408</v>
      </c>
      <c r="F810" s="4">
        <f t="shared" ca="1" si="25"/>
        <v>0.68147640573336032</v>
      </c>
    </row>
    <row r="811" spans="5:6" x14ac:dyDescent="0.25">
      <c r="E811" s="4">
        <f t="shared" ca="1" si="24"/>
        <v>0.7926787278849009</v>
      </c>
      <c r="F811" s="4">
        <f t="shared" ca="1" si="25"/>
        <v>0.65211326211686438</v>
      </c>
    </row>
    <row r="812" spans="5:6" x14ac:dyDescent="0.25">
      <c r="E812" s="4">
        <f t="shared" ca="1" si="24"/>
        <v>0.60591612478919754</v>
      </c>
      <c r="F812" s="4">
        <f t="shared" ca="1" si="25"/>
        <v>0.5893564349360394</v>
      </c>
    </row>
    <row r="813" spans="5:6" x14ac:dyDescent="0.25">
      <c r="E813" s="4">
        <f t="shared" ca="1" si="24"/>
        <v>0.43466907389237042</v>
      </c>
      <c r="F813" s="4">
        <f t="shared" ca="1" si="25"/>
        <v>0.53808085352256241</v>
      </c>
    </row>
    <row r="814" spans="5:6" x14ac:dyDescent="0.25">
      <c r="E814" s="4">
        <f t="shared" ca="1" si="24"/>
        <v>0.60127049013997824</v>
      </c>
      <c r="F814" s="4">
        <f t="shared" ca="1" si="25"/>
        <v>0.58794396980643771</v>
      </c>
    </row>
    <row r="815" spans="5:6" x14ac:dyDescent="0.25">
      <c r="E815" s="4">
        <f t="shared" ca="1" si="24"/>
        <v>0.14106157036030709</v>
      </c>
      <c r="F815" s="4">
        <f t="shared" ca="1" si="25"/>
        <v>0.42956665733013605</v>
      </c>
    </row>
    <row r="816" spans="5:6" x14ac:dyDescent="0.25">
      <c r="E816" s="4">
        <f t="shared" ca="1" si="24"/>
        <v>0.68103681442718467</v>
      </c>
      <c r="F816" s="4">
        <f t="shared" ca="1" si="25"/>
        <v>0.61284955683754005</v>
      </c>
    </row>
    <row r="817" spans="5:6" x14ac:dyDescent="0.25">
      <c r="E817" s="4">
        <f t="shared" ca="1" si="24"/>
        <v>0.35228783315723367</v>
      </c>
      <c r="F817" s="4">
        <f t="shared" ca="1" si="25"/>
        <v>0.512430826203358</v>
      </c>
    </row>
    <row r="818" spans="5:6" x14ac:dyDescent="0.25">
      <c r="E818" s="4">
        <f t="shared" ca="1" si="24"/>
        <v>0.55700547263577949</v>
      </c>
      <c r="F818" s="4">
        <f t="shared" ca="1" si="25"/>
        <v>0.57462524823454397</v>
      </c>
    </row>
    <row r="819" spans="5:6" x14ac:dyDescent="0.25">
      <c r="E819" s="4">
        <f t="shared" ca="1" si="24"/>
        <v>0.86150214074835352</v>
      </c>
      <c r="F819" s="4">
        <f t="shared" ca="1" si="25"/>
        <v>0.68198107394906704</v>
      </c>
    </row>
    <row r="820" spans="5:6" x14ac:dyDescent="0.25">
      <c r="E820" s="4">
        <f t="shared" ca="1" si="24"/>
        <v>0.63779990096519712</v>
      </c>
      <c r="F820" s="4">
        <f t="shared" ca="1" si="25"/>
        <v>0.59915763645527187</v>
      </c>
    </row>
    <row r="821" spans="5:6" x14ac:dyDescent="0.25">
      <c r="E821" s="4">
        <f t="shared" ca="1" si="24"/>
        <v>0.82519115452723635</v>
      </c>
      <c r="F821" s="4">
        <f t="shared" ca="1" si="25"/>
        <v>0.6653964684160143</v>
      </c>
    </row>
    <row r="822" spans="5:6" x14ac:dyDescent="0.25">
      <c r="E822" s="4">
        <f t="shared" ca="1" si="24"/>
        <v>0.98337911710194381</v>
      </c>
      <c r="F822" s="4">
        <f t="shared" ca="1" si="25"/>
        <v>0.78562295744093591</v>
      </c>
    </row>
    <row r="823" spans="5:6" x14ac:dyDescent="0.25">
      <c r="E823" s="4">
        <f t="shared" ca="1" si="24"/>
        <v>0.74962014268918675</v>
      </c>
      <c r="F823" s="4">
        <f t="shared" ca="1" si="25"/>
        <v>0.63606281470598103</v>
      </c>
    </row>
    <row r="824" spans="5:6" x14ac:dyDescent="0.25">
      <c r="E824" s="4">
        <f t="shared" ca="1" si="24"/>
        <v>0.36201901154466332</v>
      </c>
      <c r="F824" s="4">
        <f t="shared" ca="1" si="25"/>
        <v>0.51555108243474435</v>
      </c>
    </row>
    <row r="825" spans="5:6" x14ac:dyDescent="0.25">
      <c r="E825" s="4">
        <f t="shared" ca="1" si="24"/>
        <v>0.88872883163552452</v>
      </c>
      <c r="F825" s="4">
        <f t="shared" ca="1" si="25"/>
        <v>0.69621180858561038</v>
      </c>
    </row>
    <row r="826" spans="5:6" x14ac:dyDescent="0.25">
      <c r="E826" s="4">
        <f t="shared" ca="1" si="24"/>
        <v>2.5539962995147492E-2</v>
      </c>
      <c r="F826" s="4">
        <f t="shared" ca="1" si="25"/>
        <v>0.33023848180907595</v>
      </c>
    </row>
    <row r="827" spans="5:6" x14ac:dyDescent="0.25">
      <c r="E827" s="4">
        <f t="shared" ca="1" si="24"/>
        <v>0.34279143938570655</v>
      </c>
      <c r="F827" s="4">
        <f t="shared" ca="1" si="25"/>
        <v>0.50935546678029608</v>
      </c>
    </row>
    <row r="828" spans="5:6" x14ac:dyDescent="0.25">
      <c r="E828" s="4">
        <f t="shared" ca="1" si="24"/>
        <v>0.27314866888711764</v>
      </c>
      <c r="F828" s="4">
        <f t="shared" ca="1" si="25"/>
        <v>0.48561930993589109</v>
      </c>
    </row>
    <row r="829" spans="5:6" x14ac:dyDescent="0.25">
      <c r="E829" s="4">
        <f t="shared" ca="1" si="24"/>
        <v>0.51932385052801178</v>
      </c>
      <c r="F829" s="4">
        <f t="shared" ca="1" si="25"/>
        <v>0.56340364766995688</v>
      </c>
    </row>
    <row r="830" spans="5:6" x14ac:dyDescent="0.25">
      <c r="E830" s="4">
        <f t="shared" ca="1" si="24"/>
        <v>0.4943985669257206</v>
      </c>
      <c r="F830" s="4">
        <f t="shared" ca="1" si="25"/>
        <v>0.55599069438027715</v>
      </c>
    </row>
    <row r="831" spans="5:6" x14ac:dyDescent="0.25">
      <c r="E831" s="4">
        <f t="shared" ca="1" si="24"/>
        <v>0.30459787635976909</v>
      </c>
      <c r="F831" s="4">
        <f t="shared" ca="1" si="25"/>
        <v>0.49663024923618826</v>
      </c>
    </row>
    <row r="832" spans="5:6" x14ac:dyDescent="0.25">
      <c r="E832" s="4">
        <f t="shared" ca="1" si="24"/>
        <v>0.69787521787858964</v>
      </c>
      <c r="F832" s="4">
        <f t="shared" ca="1" si="25"/>
        <v>0.61834857582812841</v>
      </c>
    </row>
    <row r="833" spans="5:6" x14ac:dyDescent="0.25">
      <c r="E833" s="4">
        <f t="shared" ca="1" si="24"/>
        <v>0.44640622382306205</v>
      </c>
      <c r="F833" s="4">
        <f t="shared" ca="1" si="25"/>
        <v>0.54162853707183245</v>
      </c>
    </row>
    <row r="834" spans="5:6" x14ac:dyDescent="0.25">
      <c r="E834" s="4">
        <f t="shared" ca="1" si="24"/>
        <v>0.91783621794168657</v>
      </c>
      <c r="F834" s="4">
        <f t="shared" ca="1" si="25"/>
        <v>0.71413297922348806</v>
      </c>
    </row>
    <row r="835" spans="5:6" x14ac:dyDescent="0.25">
      <c r="E835" s="4">
        <f t="shared" ca="1" si="24"/>
        <v>0.40352731261841734</v>
      </c>
      <c r="F835" s="4">
        <f t="shared" ca="1" si="25"/>
        <v>0.52856297200595115</v>
      </c>
    </row>
    <row r="836" spans="5:6" x14ac:dyDescent="0.25">
      <c r="E836" s="4">
        <f t="shared" ref="E836:E899" ca="1" si="26">RAND()</f>
        <v>0.23446100226186428</v>
      </c>
      <c r="F836" s="4">
        <f t="shared" ref="F836:F899" ca="1" si="27">_xlfn.BETA.INV(E836,$C$3,$C$4)</f>
        <v>0.47118678062325881</v>
      </c>
    </row>
    <row r="837" spans="5:6" x14ac:dyDescent="0.25">
      <c r="E837" s="4">
        <f t="shared" ca="1" si="26"/>
        <v>0.53658889733785087</v>
      </c>
      <c r="F837" s="4">
        <f t="shared" ca="1" si="27"/>
        <v>0.56853870264118544</v>
      </c>
    </row>
    <row r="838" spans="5:6" x14ac:dyDescent="0.25">
      <c r="E838" s="4">
        <f t="shared" ca="1" si="26"/>
        <v>0.99330177001313114</v>
      </c>
      <c r="F838" s="4">
        <f t="shared" ca="1" si="27"/>
        <v>0.81521002076331983</v>
      </c>
    </row>
    <row r="839" spans="5:6" x14ac:dyDescent="0.25">
      <c r="E839" s="4">
        <f t="shared" ca="1" si="26"/>
        <v>0.6262352583789832</v>
      </c>
      <c r="F839" s="4">
        <f t="shared" ca="1" si="27"/>
        <v>0.59557884403975003</v>
      </c>
    </row>
    <row r="840" spans="5:6" x14ac:dyDescent="0.25">
      <c r="E840" s="4">
        <f t="shared" ca="1" si="26"/>
        <v>8.6011599556024443E-2</v>
      </c>
      <c r="F840" s="4">
        <f t="shared" ca="1" si="27"/>
        <v>0.39577858306470048</v>
      </c>
    </row>
    <row r="841" spans="5:6" x14ac:dyDescent="0.25">
      <c r="E841" s="4">
        <f t="shared" ca="1" si="26"/>
        <v>0.79459022446986638</v>
      </c>
      <c r="F841" s="4">
        <f t="shared" ca="1" si="27"/>
        <v>0.65286239195593487</v>
      </c>
    </row>
    <row r="842" spans="5:6" x14ac:dyDescent="0.25">
      <c r="E842" s="4">
        <f t="shared" ca="1" si="26"/>
        <v>8.5925616271639527E-2</v>
      </c>
      <c r="F842" s="4">
        <f t="shared" ca="1" si="27"/>
        <v>0.39571545120117263</v>
      </c>
    </row>
    <row r="843" spans="5:6" x14ac:dyDescent="0.25">
      <c r="E843" s="4">
        <f t="shared" ca="1" si="26"/>
        <v>0.52084898550437686</v>
      </c>
      <c r="F843" s="4">
        <f t="shared" ca="1" si="27"/>
        <v>0.56385706955740578</v>
      </c>
    </row>
    <row r="844" spans="5:6" x14ac:dyDescent="0.25">
      <c r="E844" s="4">
        <f t="shared" ca="1" si="26"/>
        <v>0.20423461334694959</v>
      </c>
      <c r="F844" s="4">
        <f t="shared" ca="1" si="27"/>
        <v>0.45900329226963277</v>
      </c>
    </row>
    <row r="845" spans="5:6" x14ac:dyDescent="0.25">
      <c r="E845" s="4">
        <f t="shared" ca="1" si="26"/>
        <v>0.32478568211900216</v>
      </c>
      <c r="F845" s="4">
        <f t="shared" ca="1" si="27"/>
        <v>0.50343292004006579</v>
      </c>
    </row>
    <row r="846" spans="5:6" x14ac:dyDescent="0.25">
      <c r="E846" s="4">
        <f t="shared" ca="1" si="26"/>
        <v>0.8873794245913792</v>
      </c>
      <c r="F846" s="4">
        <f t="shared" ca="1" si="27"/>
        <v>0.6954585438692118</v>
      </c>
    </row>
    <row r="847" spans="5:6" x14ac:dyDescent="0.25">
      <c r="E847" s="4">
        <f t="shared" ca="1" si="26"/>
        <v>0.8175042010596586</v>
      </c>
      <c r="F847" s="4">
        <f t="shared" ca="1" si="27"/>
        <v>0.66214356454844636</v>
      </c>
    </row>
    <row r="848" spans="5:6" x14ac:dyDescent="0.25">
      <c r="E848" s="4">
        <f t="shared" ca="1" si="26"/>
        <v>3.6588982894239286E-2</v>
      </c>
      <c r="F848" s="4">
        <f t="shared" ca="1" si="27"/>
        <v>0.34764692312456247</v>
      </c>
    </row>
    <row r="849" spans="5:6" x14ac:dyDescent="0.25">
      <c r="E849" s="4">
        <f t="shared" ca="1" si="26"/>
        <v>0.51158194650651456</v>
      </c>
      <c r="F849" s="4">
        <f t="shared" ca="1" si="27"/>
        <v>0.56110204269477282</v>
      </c>
    </row>
    <row r="850" spans="5:6" x14ac:dyDescent="0.25">
      <c r="E850" s="4">
        <f t="shared" ca="1" si="26"/>
        <v>0.6713777216006418</v>
      </c>
      <c r="F850" s="4">
        <f t="shared" ca="1" si="27"/>
        <v>0.60974160584140236</v>
      </c>
    </row>
    <row r="851" spans="5:6" x14ac:dyDescent="0.25">
      <c r="E851" s="4">
        <f t="shared" ca="1" si="26"/>
        <v>0.80165484126854558</v>
      </c>
      <c r="F851" s="4">
        <f t="shared" ca="1" si="27"/>
        <v>0.6556628277418709</v>
      </c>
    </row>
    <row r="852" spans="5:6" x14ac:dyDescent="0.25">
      <c r="E852" s="4">
        <f t="shared" ca="1" si="26"/>
        <v>0.35617627208578273</v>
      </c>
      <c r="F852" s="4">
        <f t="shared" ca="1" si="27"/>
        <v>0.51368127443230249</v>
      </c>
    </row>
    <row r="853" spans="5:6" x14ac:dyDescent="0.25">
      <c r="E853" s="4">
        <f t="shared" ca="1" si="26"/>
        <v>3.386520718656294E-2</v>
      </c>
      <c r="F853" s="4">
        <f t="shared" ca="1" si="27"/>
        <v>0.34377936211687599</v>
      </c>
    </row>
    <row r="854" spans="5:6" x14ac:dyDescent="0.25">
      <c r="E854" s="4">
        <f t="shared" ca="1" si="26"/>
        <v>0.32086589712152691</v>
      </c>
      <c r="F854" s="4">
        <f t="shared" ca="1" si="27"/>
        <v>0.5021263057636064</v>
      </c>
    </row>
    <row r="855" spans="5:6" x14ac:dyDescent="0.25">
      <c r="E855" s="4">
        <f t="shared" ca="1" si="26"/>
        <v>1.8558376767206508E-2</v>
      </c>
      <c r="F855" s="4">
        <f t="shared" ca="1" si="27"/>
        <v>0.3158871046843455</v>
      </c>
    </row>
    <row r="856" spans="5:6" x14ac:dyDescent="0.25">
      <c r="E856" s="4">
        <f t="shared" ca="1" si="26"/>
        <v>0.72355591742953163</v>
      </c>
      <c r="F856" s="4">
        <f t="shared" ca="1" si="27"/>
        <v>0.62696672110465668</v>
      </c>
    </row>
    <row r="857" spans="5:6" x14ac:dyDescent="0.25">
      <c r="E857" s="4">
        <f t="shared" ca="1" si="26"/>
        <v>0.55493546243301883</v>
      </c>
      <c r="F857" s="4">
        <f t="shared" ca="1" si="27"/>
        <v>0.57400704892756926</v>
      </c>
    </row>
    <row r="858" spans="5:6" x14ac:dyDescent="0.25">
      <c r="E858" s="4">
        <f t="shared" ca="1" si="26"/>
        <v>0.90186166609242779</v>
      </c>
      <c r="F858" s="4">
        <f t="shared" ca="1" si="27"/>
        <v>0.70386628674686991</v>
      </c>
    </row>
    <row r="859" spans="5:6" x14ac:dyDescent="0.25">
      <c r="E859" s="4">
        <f t="shared" ca="1" si="26"/>
        <v>0.11922465126722481</v>
      </c>
      <c r="F859" s="4">
        <f t="shared" ca="1" si="27"/>
        <v>0.41746199121696692</v>
      </c>
    </row>
    <row r="860" spans="5:6" x14ac:dyDescent="0.25">
      <c r="E860" s="4">
        <f t="shared" ca="1" si="26"/>
        <v>0.61418533424216881</v>
      </c>
      <c r="F860" s="4">
        <f t="shared" ca="1" si="27"/>
        <v>0.59187953868839216</v>
      </c>
    </row>
    <row r="861" spans="5:6" x14ac:dyDescent="0.25">
      <c r="E861" s="4">
        <f t="shared" ca="1" si="26"/>
        <v>0.49956824234914443</v>
      </c>
      <c r="F861" s="4">
        <f t="shared" ca="1" si="27"/>
        <v>0.55752922534906801</v>
      </c>
    </row>
    <row r="862" spans="5:6" x14ac:dyDescent="0.25">
      <c r="E862" s="4">
        <f t="shared" ca="1" si="26"/>
        <v>0.2561036474243984</v>
      </c>
      <c r="F862" s="4">
        <f t="shared" ca="1" si="27"/>
        <v>0.47939799789748133</v>
      </c>
    </row>
    <row r="863" spans="5:6" x14ac:dyDescent="0.25">
      <c r="E863" s="4">
        <f t="shared" ca="1" si="26"/>
        <v>0.545109781838233</v>
      </c>
      <c r="F863" s="4">
        <f t="shared" ca="1" si="27"/>
        <v>0.57107630781500851</v>
      </c>
    </row>
    <row r="864" spans="5:6" x14ac:dyDescent="0.25">
      <c r="E864" s="4">
        <f t="shared" ca="1" si="26"/>
        <v>0.23070097140408374</v>
      </c>
      <c r="F864" s="4">
        <f t="shared" ca="1" si="27"/>
        <v>0.46972008911926227</v>
      </c>
    </row>
    <row r="865" spans="5:6" x14ac:dyDescent="0.25">
      <c r="E865" s="4">
        <f t="shared" ca="1" si="26"/>
        <v>0.20307682279777561</v>
      </c>
      <c r="F865" s="4">
        <f t="shared" ca="1" si="27"/>
        <v>0.45851715893829614</v>
      </c>
    </row>
    <row r="866" spans="5:6" x14ac:dyDescent="0.25">
      <c r="E866" s="4">
        <f t="shared" ca="1" si="26"/>
        <v>0.98283639546508006</v>
      </c>
      <c r="F866" s="4">
        <f t="shared" ca="1" si="27"/>
        <v>0.78446101682209379</v>
      </c>
    </row>
    <row r="867" spans="5:6" x14ac:dyDescent="0.25">
      <c r="E867" s="4">
        <f t="shared" ca="1" si="26"/>
        <v>0.80699428077469237</v>
      </c>
      <c r="F867" s="4">
        <f t="shared" ca="1" si="27"/>
        <v>0.65781420107489352</v>
      </c>
    </row>
    <row r="868" spans="5:6" x14ac:dyDescent="0.25">
      <c r="E868" s="4">
        <f t="shared" ca="1" si="26"/>
        <v>0.88262415683725193</v>
      </c>
      <c r="F868" s="4">
        <f t="shared" ca="1" si="27"/>
        <v>0.69284833716385974</v>
      </c>
    </row>
    <row r="869" spans="5:6" x14ac:dyDescent="0.25">
      <c r="E869" s="4">
        <f t="shared" ca="1" si="26"/>
        <v>0.93607314807858144</v>
      </c>
      <c r="F869" s="4">
        <f t="shared" ca="1" si="27"/>
        <v>0.72764270131234654</v>
      </c>
    </row>
    <row r="870" spans="5:6" x14ac:dyDescent="0.25">
      <c r="E870" s="4">
        <f t="shared" ca="1" si="26"/>
        <v>0.2507964016696862</v>
      </c>
      <c r="F870" s="4">
        <f t="shared" ca="1" si="27"/>
        <v>0.47741878031917906</v>
      </c>
    </row>
    <row r="871" spans="5:6" x14ac:dyDescent="0.25">
      <c r="E871" s="4">
        <f t="shared" ca="1" si="26"/>
        <v>0.91037446283769818</v>
      </c>
      <c r="F871" s="4">
        <f t="shared" ca="1" si="27"/>
        <v>0.7091879773278611</v>
      </c>
    </row>
    <row r="872" spans="5:6" x14ac:dyDescent="0.25">
      <c r="E872" s="4">
        <f t="shared" ca="1" si="26"/>
        <v>0.29541938515511945</v>
      </c>
      <c r="F872" s="4">
        <f t="shared" ca="1" si="27"/>
        <v>0.49347290899323648</v>
      </c>
    </row>
    <row r="873" spans="5:6" x14ac:dyDescent="0.25">
      <c r="E873" s="4">
        <f t="shared" ca="1" si="26"/>
        <v>0.85561165736975042</v>
      </c>
      <c r="F873" s="4">
        <f t="shared" ca="1" si="27"/>
        <v>0.67913175256207203</v>
      </c>
    </row>
    <row r="874" spans="5:6" x14ac:dyDescent="0.25">
      <c r="E874" s="4">
        <f t="shared" ca="1" si="26"/>
        <v>0.26738597537166975</v>
      </c>
      <c r="F874" s="4">
        <f t="shared" ca="1" si="27"/>
        <v>0.4835379922189787</v>
      </c>
    </row>
    <row r="875" spans="5:6" x14ac:dyDescent="0.25">
      <c r="E875" s="4">
        <f t="shared" ca="1" si="26"/>
        <v>0.44664915259665561</v>
      </c>
      <c r="F875" s="4">
        <f t="shared" ca="1" si="27"/>
        <v>0.54170177664402042</v>
      </c>
    </row>
    <row r="876" spans="5:6" x14ac:dyDescent="0.25">
      <c r="E876" s="4">
        <f t="shared" ca="1" si="26"/>
        <v>0.3182993327399356</v>
      </c>
      <c r="F876" s="4">
        <f t="shared" ca="1" si="27"/>
        <v>0.50126719285796761</v>
      </c>
    </row>
    <row r="877" spans="5:6" x14ac:dyDescent="0.25">
      <c r="E877" s="4">
        <f t="shared" ca="1" si="26"/>
        <v>0.72467828912345467</v>
      </c>
      <c r="F877" s="4">
        <f t="shared" ca="1" si="27"/>
        <v>0.62735060215360827</v>
      </c>
    </row>
    <row r="878" spans="5:6" x14ac:dyDescent="0.25">
      <c r="E878" s="4">
        <f t="shared" ca="1" si="26"/>
        <v>0.16393830601759429</v>
      </c>
      <c r="F878" s="4">
        <f t="shared" ca="1" si="27"/>
        <v>0.44101472527946489</v>
      </c>
    </row>
    <row r="879" spans="5:6" x14ac:dyDescent="0.25">
      <c r="E879" s="4">
        <f t="shared" ca="1" si="26"/>
        <v>0.1165074511285924</v>
      </c>
      <c r="F879" s="4">
        <f t="shared" ca="1" si="27"/>
        <v>0.41585593219139577</v>
      </c>
    </row>
    <row r="880" spans="5:6" x14ac:dyDescent="0.25">
      <c r="E880" s="4">
        <f t="shared" ca="1" si="26"/>
        <v>2.4494207236310905E-2</v>
      </c>
      <c r="F880" s="4">
        <f t="shared" ca="1" si="27"/>
        <v>0.32830325131942095</v>
      </c>
    </row>
    <row r="881" spans="5:6" x14ac:dyDescent="0.25">
      <c r="E881" s="4">
        <f t="shared" ca="1" si="26"/>
        <v>0.81819667931584983</v>
      </c>
      <c r="F881" s="4">
        <f t="shared" ca="1" si="27"/>
        <v>0.66243348940521396</v>
      </c>
    </row>
    <row r="882" spans="5:6" x14ac:dyDescent="0.25">
      <c r="E882" s="4">
        <f t="shared" ca="1" si="26"/>
        <v>0.77096367979420144</v>
      </c>
      <c r="F882" s="4">
        <f t="shared" ca="1" si="27"/>
        <v>0.64383578763442395</v>
      </c>
    </row>
    <row r="883" spans="5:6" x14ac:dyDescent="0.25">
      <c r="E883" s="4">
        <f t="shared" ca="1" si="26"/>
        <v>0.93456707142274675</v>
      </c>
      <c r="F883" s="4">
        <f t="shared" ca="1" si="27"/>
        <v>0.72643420953428173</v>
      </c>
    </row>
    <row r="884" spans="5:6" x14ac:dyDescent="0.25">
      <c r="E884" s="4">
        <f t="shared" ca="1" si="26"/>
        <v>0.31759580780056806</v>
      </c>
      <c r="F884" s="4">
        <f t="shared" ca="1" si="27"/>
        <v>0.50103119583407352</v>
      </c>
    </row>
    <row r="885" spans="5:6" x14ac:dyDescent="0.25">
      <c r="E885" s="4">
        <f t="shared" ca="1" si="26"/>
        <v>0.17792906083932214</v>
      </c>
      <c r="F885" s="4">
        <f t="shared" ca="1" si="27"/>
        <v>0.44753238875060886</v>
      </c>
    </row>
    <row r="886" spans="5:6" x14ac:dyDescent="0.25">
      <c r="E886" s="4">
        <f t="shared" ca="1" si="26"/>
        <v>0.56414953542438318</v>
      </c>
      <c r="F886" s="4">
        <f t="shared" ca="1" si="27"/>
        <v>0.576761221832644</v>
      </c>
    </row>
    <row r="887" spans="5:6" x14ac:dyDescent="0.25">
      <c r="E887" s="4">
        <f t="shared" ca="1" si="26"/>
        <v>3.6501998120013757E-2</v>
      </c>
      <c r="F887" s="4">
        <f t="shared" ca="1" si="27"/>
        <v>0.34752687954467865</v>
      </c>
    </row>
    <row r="888" spans="5:6" x14ac:dyDescent="0.25">
      <c r="E888" s="4">
        <f t="shared" ca="1" si="26"/>
        <v>0.85175325100444643</v>
      </c>
      <c r="F888" s="4">
        <f t="shared" ca="1" si="27"/>
        <v>0.67730249575584367</v>
      </c>
    </row>
    <row r="889" spans="5:6" x14ac:dyDescent="0.25">
      <c r="E889" s="4">
        <f t="shared" ca="1" si="26"/>
        <v>0.96441006409181484</v>
      </c>
      <c r="F889" s="4">
        <f t="shared" ca="1" si="27"/>
        <v>0.75544769629427999</v>
      </c>
    </row>
    <row r="890" spans="5:6" x14ac:dyDescent="0.25">
      <c r="E890" s="4">
        <f t="shared" ca="1" si="26"/>
        <v>0.28992780758267411</v>
      </c>
      <c r="F890" s="4">
        <f t="shared" ca="1" si="27"/>
        <v>0.49156269502274696</v>
      </c>
    </row>
    <row r="891" spans="5:6" x14ac:dyDescent="0.25">
      <c r="E891" s="4">
        <f t="shared" ca="1" si="26"/>
        <v>0.36852887016391722</v>
      </c>
      <c r="F891" s="4">
        <f t="shared" ca="1" si="27"/>
        <v>0.51762209091128963</v>
      </c>
    </row>
    <row r="892" spans="5:6" x14ac:dyDescent="0.25">
      <c r="E892" s="4">
        <f t="shared" ca="1" si="26"/>
        <v>0.63023307907951631</v>
      </c>
      <c r="F892" s="4">
        <f t="shared" ca="1" si="27"/>
        <v>0.59681267037097663</v>
      </c>
    </row>
    <row r="893" spans="5:6" x14ac:dyDescent="0.25">
      <c r="E893" s="4">
        <f t="shared" ca="1" si="26"/>
        <v>5.7725358926349224E-2</v>
      </c>
      <c r="F893" s="4">
        <f t="shared" ca="1" si="27"/>
        <v>0.37197637781165588</v>
      </c>
    </row>
    <row r="894" spans="5:6" x14ac:dyDescent="0.25">
      <c r="E894" s="4">
        <f t="shared" ca="1" si="26"/>
        <v>0.30038393708059874</v>
      </c>
      <c r="F894" s="4">
        <f t="shared" ca="1" si="27"/>
        <v>0.49518601994848077</v>
      </c>
    </row>
    <row r="895" spans="5:6" x14ac:dyDescent="0.25">
      <c r="E895" s="4">
        <f t="shared" ca="1" si="26"/>
        <v>0.21637289631358847</v>
      </c>
      <c r="F895" s="4">
        <f t="shared" ca="1" si="27"/>
        <v>0.46400860418702977</v>
      </c>
    </row>
    <row r="896" spans="5:6" x14ac:dyDescent="0.25">
      <c r="E896" s="4">
        <f t="shared" ca="1" si="26"/>
        <v>7.3251286922542791E-2</v>
      </c>
      <c r="F896" s="4">
        <f t="shared" ca="1" si="27"/>
        <v>0.38587375798247625</v>
      </c>
    </row>
    <row r="897" spans="5:6" x14ac:dyDescent="0.25">
      <c r="E897" s="4">
        <f t="shared" ca="1" si="26"/>
        <v>0.10278625737349434</v>
      </c>
      <c r="F897" s="4">
        <f t="shared" ca="1" si="27"/>
        <v>0.40733441976622636</v>
      </c>
    </row>
    <row r="898" spans="5:6" x14ac:dyDescent="0.25">
      <c r="E898" s="4">
        <f t="shared" ca="1" si="26"/>
        <v>0.4894258853315604</v>
      </c>
      <c r="F898" s="4">
        <f t="shared" ca="1" si="27"/>
        <v>0.55450985006638032</v>
      </c>
    </row>
    <row r="899" spans="5:6" x14ac:dyDescent="0.25">
      <c r="E899" s="4">
        <f t="shared" ca="1" si="26"/>
        <v>0.68904325711978709</v>
      </c>
      <c r="F899" s="4">
        <f t="shared" ca="1" si="27"/>
        <v>0.61545074899931929</v>
      </c>
    </row>
    <row r="900" spans="5:6" x14ac:dyDescent="0.25">
      <c r="E900" s="4">
        <f t="shared" ref="E900:E963" ca="1" si="28">RAND()</f>
        <v>0.75936275279875654</v>
      </c>
      <c r="F900" s="4">
        <f t="shared" ref="F900:F963" ca="1" si="29">_xlfn.BETA.INV(E900,$C$3,$C$4)</f>
        <v>0.63957073216956206</v>
      </c>
    </row>
    <row r="901" spans="5:6" x14ac:dyDescent="0.25">
      <c r="E901" s="4">
        <f t="shared" ca="1" si="28"/>
        <v>0.12670196033809678</v>
      </c>
      <c r="F901" s="4">
        <f t="shared" ca="1" si="29"/>
        <v>0.42175943439928332</v>
      </c>
    </row>
    <row r="902" spans="5:6" x14ac:dyDescent="0.25">
      <c r="E902" s="4">
        <f t="shared" ca="1" si="28"/>
        <v>0.80991497552665548</v>
      </c>
      <c r="F902" s="4">
        <f t="shared" ca="1" si="29"/>
        <v>0.65900436332399215</v>
      </c>
    </row>
    <row r="903" spans="5:6" x14ac:dyDescent="0.25">
      <c r="E903" s="4">
        <f t="shared" ca="1" si="28"/>
        <v>0.11380962104345038</v>
      </c>
      <c r="F903" s="4">
        <f t="shared" ca="1" si="29"/>
        <v>0.41423628636959259</v>
      </c>
    </row>
    <row r="904" spans="5:6" x14ac:dyDescent="0.25">
      <c r="E904" s="4">
        <f t="shared" ca="1" si="28"/>
        <v>2.6776068094834682E-2</v>
      </c>
      <c r="F904" s="4">
        <f t="shared" ca="1" si="29"/>
        <v>0.33244770611959679</v>
      </c>
    </row>
    <row r="905" spans="5:6" x14ac:dyDescent="0.25">
      <c r="E905" s="4">
        <f t="shared" ca="1" si="28"/>
        <v>0.51913700386751449</v>
      </c>
      <c r="F905" s="4">
        <f t="shared" ca="1" si="29"/>
        <v>0.56334809920151097</v>
      </c>
    </row>
    <row r="906" spans="5:6" x14ac:dyDescent="0.25">
      <c r="E906" s="4">
        <f t="shared" ca="1" si="28"/>
        <v>0.29991692583426444</v>
      </c>
      <c r="F906" s="4">
        <f t="shared" ca="1" si="29"/>
        <v>0.49502541172649234</v>
      </c>
    </row>
    <row r="907" spans="5:6" x14ac:dyDescent="0.25">
      <c r="E907" s="4">
        <f t="shared" ca="1" si="28"/>
        <v>0.44134380644802962</v>
      </c>
      <c r="F907" s="4">
        <f t="shared" ca="1" si="29"/>
        <v>0.54010060808358595</v>
      </c>
    </row>
    <row r="908" spans="5:6" x14ac:dyDescent="0.25">
      <c r="E908" s="4">
        <f t="shared" ca="1" si="28"/>
        <v>0.26489316480702263</v>
      </c>
      <c r="F908" s="4">
        <f t="shared" ca="1" si="29"/>
        <v>0.48263086069578176</v>
      </c>
    </row>
    <row r="909" spans="5:6" x14ac:dyDescent="0.25">
      <c r="E909" s="4">
        <f t="shared" ca="1" si="28"/>
        <v>0.75365637853344236</v>
      </c>
      <c r="F909" s="4">
        <f t="shared" ca="1" si="29"/>
        <v>0.63750833057025313</v>
      </c>
    </row>
    <row r="910" spans="5:6" x14ac:dyDescent="0.25">
      <c r="E910" s="4">
        <f t="shared" ca="1" si="28"/>
        <v>0.95344419600293651</v>
      </c>
      <c r="F910" s="4">
        <f t="shared" ca="1" si="29"/>
        <v>0.74327790882039391</v>
      </c>
    </row>
    <row r="911" spans="5:6" x14ac:dyDescent="0.25">
      <c r="E911" s="4">
        <f t="shared" ca="1" si="28"/>
        <v>4.345310272525138E-2</v>
      </c>
      <c r="F911" s="4">
        <f t="shared" ca="1" si="29"/>
        <v>0.35650102180375903</v>
      </c>
    </row>
    <row r="912" spans="5:6" x14ac:dyDescent="0.25">
      <c r="E912" s="4">
        <f t="shared" ca="1" si="28"/>
        <v>0.86135536050671413</v>
      </c>
      <c r="F912" s="4">
        <f t="shared" ca="1" si="29"/>
        <v>0.68190920629758467</v>
      </c>
    </row>
    <row r="913" spans="5:6" x14ac:dyDescent="0.25">
      <c r="E913" s="4">
        <f t="shared" ca="1" si="28"/>
        <v>0.13549529029307017</v>
      </c>
      <c r="F913" s="4">
        <f t="shared" ca="1" si="29"/>
        <v>0.42660458141895724</v>
      </c>
    </row>
    <row r="914" spans="5:6" x14ac:dyDescent="0.25">
      <c r="E914" s="4">
        <f t="shared" ca="1" si="28"/>
        <v>3.1223028227034821E-2</v>
      </c>
      <c r="F914" s="4">
        <f t="shared" ca="1" si="29"/>
        <v>0.33979198605073258</v>
      </c>
    </row>
    <row r="915" spans="5:6" x14ac:dyDescent="0.25">
      <c r="E915" s="4">
        <f t="shared" ca="1" si="28"/>
        <v>0.78988489102317461</v>
      </c>
      <c r="F915" s="4">
        <f t="shared" ca="1" si="29"/>
        <v>0.6510246689187571</v>
      </c>
    </row>
    <row r="916" spans="5:6" x14ac:dyDescent="0.25">
      <c r="E916" s="4">
        <f t="shared" ca="1" si="28"/>
        <v>0.31822096987768522</v>
      </c>
      <c r="F916" s="4">
        <f t="shared" ca="1" si="29"/>
        <v>0.50124091689683692</v>
      </c>
    </row>
    <row r="917" spans="5:6" x14ac:dyDescent="0.25">
      <c r="E917" s="4">
        <f t="shared" ca="1" si="28"/>
        <v>0.66276519514783516</v>
      </c>
      <c r="F917" s="4">
        <f t="shared" ca="1" si="29"/>
        <v>0.60699611141695486</v>
      </c>
    </row>
    <row r="918" spans="5:6" x14ac:dyDescent="0.25">
      <c r="E918" s="4">
        <f t="shared" ca="1" si="28"/>
        <v>0.19262142247567005</v>
      </c>
      <c r="F918" s="4">
        <f t="shared" ca="1" si="29"/>
        <v>0.45405291530596442</v>
      </c>
    </row>
    <row r="919" spans="5:6" x14ac:dyDescent="0.25">
      <c r="E919" s="4">
        <f t="shared" ca="1" si="28"/>
        <v>0.88574722702630582</v>
      </c>
      <c r="F919" s="4">
        <f t="shared" ca="1" si="29"/>
        <v>0.69455496739308487</v>
      </c>
    </row>
    <row r="920" spans="5:6" x14ac:dyDescent="0.25">
      <c r="E920" s="4">
        <f t="shared" ca="1" si="28"/>
        <v>0.21855853193755892</v>
      </c>
      <c r="F920" s="4">
        <f t="shared" ca="1" si="29"/>
        <v>0.46489300699080155</v>
      </c>
    </row>
    <row r="921" spans="5:6" x14ac:dyDescent="0.25">
      <c r="E921" s="4">
        <f t="shared" ca="1" si="28"/>
        <v>0.94599080739546171</v>
      </c>
      <c r="F921" s="4">
        <f t="shared" ca="1" si="29"/>
        <v>0.73613912804470383</v>
      </c>
    </row>
    <row r="922" spans="5:6" x14ac:dyDescent="0.25">
      <c r="E922" s="4">
        <f t="shared" ca="1" si="28"/>
        <v>0.76246935599381982</v>
      </c>
      <c r="F922" s="4">
        <f t="shared" ca="1" si="29"/>
        <v>0.64070311952050463</v>
      </c>
    </row>
    <row r="923" spans="5:6" x14ac:dyDescent="0.25">
      <c r="E923" s="4">
        <f t="shared" ca="1" si="28"/>
        <v>0.31814474423629902</v>
      </c>
      <c r="F923" s="4">
        <f t="shared" ca="1" si="29"/>
        <v>0.50121535497281988</v>
      </c>
    </row>
    <row r="924" spans="5:6" x14ac:dyDescent="0.25">
      <c r="E924" s="4">
        <f t="shared" ca="1" si="28"/>
        <v>0.87017032371428571</v>
      </c>
      <c r="F924" s="4">
        <f t="shared" ca="1" si="29"/>
        <v>0.68630928998472229</v>
      </c>
    </row>
    <row r="925" spans="5:6" x14ac:dyDescent="0.25">
      <c r="E925" s="4">
        <f t="shared" ca="1" si="28"/>
        <v>0.66072630434619128</v>
      </c>
      <c r="F925" s="4">
        <f t="shared" ca="1" si="29"/>
        <v>0.6063494887815859</v>
      </c>
    </row>
    <row r="926" spans="5:6" x14ac:dyDescent="0.25">
      <c r="E926" s="4">
        <f t="shared" ca="1" si="28"/>
        <v>0.23184404686481319</v>
      </c>
      <c r="F926" s="4">
        <f t="shared" ca="1" si="29"/>
        <v>0.47016732182896137</v>
      </c>
    </row>
    <row r="927" spans="5:6" x14ac:dyDescent="0.25">
      <c r="E927" s="4">
        <f t="shared" ca="1" si="28"/>
        <v>0.20068795102927539</v>
      </c>
      <c r="F927" s="4">
        <f t="shared" ca="1" si="29"/>
        <v>0.45750907752712877</v>
      </c>
    </row>
    <row r="928" spans="5:6" x14ac:dyDescent="0.25">
      <c r="E928" s="4">
        <f t="shared" ca="1" si="28"/>
        <v>0.59115630827213306</v>
      </c>
      <c r="F928" s="4">
        <f t="shared" ca="1" si="29"/>
        <v>0.58488013267045957</v>
      </c>
    </row>
    <row r="929" spans="5:6" x14ac:dyDescent="0.25">
      <c r="E929" s="4">
        <f t="shared" ca="1" si="28"/>
        <v>0.82738601265019041</v>
      </c>
      <c r="F929" s="4">
        <f t="shared" ca="1" si="29"/>
        <v>0.66633968714177216</v>
      </c>
    </row>
    <row r="930" spans="5:6" x14ac:dyDescent="0.25">
      <c r="E930" s="4">
        <f t="shared" ca="1" si="28"/>
        <v>0.62063801525104323</v>
      </c>
      <c r="F930" s="4">
        <f t="shared" ca="1" si="29"/>
        <v>0.5938569691732839</v>
      </c>
    </row>
    <row r="931" spans="5:6" x14ac:dyDescent="0.25">
      <c r="E931" s="4">
        <f t="shared" ca="1" si="28"/>
        <v>0.82309534750874647</v>
      </c>
      <c r="F931" s="4">
        <f t="shared" ca="1" si="29"/>
        <v>0.66450191576363093</v>
      </c>
    </row>
    <row r="932" spans="5:6" x14ac:dyDescent="0.25">
      <c r="E932" s="4">
        <f t="shared" ca="1" si="28"/>
        <v>0.64689064702860299</v>
      </c>
      <c r="F932" s="4">
        <f t="shared" ca="1" si="29"/>
        <v>0.60199282504207319</v>
      </c>
    </row>
    <row r="933" spans="5:6" x14ac:dyDescent="0.25">
      <c r="E933" s="4">
        <f t="shared" ca="1" si="28"/>
        <v>0.69332888131286441</v>
      </c>
      <c r="F933" s="4">
        <f t="shared" ca="1" si="29"/>
        <v>0.61685303078682385</v>
      </c>
    </row>
    <row r="934" spans="5:6" x14ac:dyDescent="0.25">
      <c r="E934" s="4">
        <f t="shared" ca="1" si="28"/>
        <v>0.24496974358703938</v>
      </c>
      <c r="F934" s="4">
        <f t="shared" ca="1" si="29"/>
        <v>0.47522093723275161</v>
      </c>
    </row>
    <row r="935" spans="5:6" x14ac:dyDescent="0.25">
      <c r="E935" s="4">
        <f t="shared" ca="1" si="28"/>
        <v>0.22790480172288985</v>
      </c>
      <c r="F935" s="4">
        <f t="shared" ca="1" si="29"/>
        <v>0.46862101376810233</v>
      </c>
    </row>
    <row r="936" spans="5:6" x14ac:dyDescent="0.25">
      <c r="E936" s="4">
        <f t="shared" ca="1" si="28"/>
        <v>0.24436315814770848</v>
      </c>
      <c r="F936" s="4">
        <f t="shared" ca="1" si="29"/>
        <v>0.47499058004864331</v>
      </c>
    </row>
    <row r="937" spans="5:6" x14ac:dyDescent="0.25">
      <c r="E937" s="4">
        <f t="shared" ca="1" si="28"/>
        <v>0.81720272815243267</v>
      </c>
      <c r="F937" s="4">
        <f t="shared" ca="1" si="29"/>
        <v>0.6620175317582695</v>
      </c>
    </row>
    <row r="938" spans="5:6" x14ac:dyDescent="0.25">
      <c r="E938" s="4">
        <f t="shared" ca="1" si="28"/>
        <v>0.23964201690167308</v>
      </c>
      <c r="F938" s="4">
        <f t="shared" ca="1" si="29"/>
        <v>0.47318735726929562</v>
      </c>
    </row>
    <row r="939" spans="5:6" x14ac:dyDescent="0.25">
      <c r="E939" s="4">
        <f t="shared" ca="1" si="28"/>
        <v>0.1614759019343377</v>
      </c>
      <c r="F939" s="4">
        <f t="shared" ca="1" si="29"/>
        <v>0.43983268249187663</v>
      </c>
    </row>
    <row r="940" spans="5:6" x14ac:dyDescent="0.25">
      <c r="E940" s="4">
        <f t="shared" ca="1" si="28"/>
        <v>0.51893869325436359</v>
      </c>
      <c r="F940" s="4">
        <f t="shared" ca="1" si="29"/>
        <v>0.56328914274992947</v>
      </c>
    </row>
    <row r="941" spans="5:6" x14ac:dyDescent="0.25">
      <c r="E941" s="4">
        <f t="shared" ca="1" si="28"/>
        <v>6.1362964671418552E-2</v>
      </c>
      <c r="F941" s="4">
        <f t="shared" ca="1" si="29"/>
        <v>0.37545689828001327</v>
      </c>
    </row>
    <row r="942" spans="5:6" x14ac:dyDescent="0.25">
      <c r="E942" s="4">
        <f t="shared" ca="1" si="28"/>
        <v>0.47026320352873807</v>
      </c>
      <c r="F942" s="4">
        <f t="shared" ca="1" si="29"/>
        <v>0.54879076904845048</v>
      </c>
    </row>
    <row r="943" spans="5:6" x14ac:dyDescent="0.25">
      <c r="E943" s="4">
        <f t="shared" ca="1" si="28"/>
        <v>0.17485716178150024</v>
      </c>
      <c r="F943" s="4">
        <f t="shared" ca="1" si="29"/>
        <v>0.44612880207993755</v>
      </c>
    </row>
    <row r="944" spans="5:6" x14ac:dyDescent="0.25">
      <c r="E944" s="4">
        <f t="shared" ca="1" si="28"/>
        <v>0.87554728628142853</v>
      </c>
      <c r="F944" s="4">
        <f t="shared" ca="1" si="29"/>
        <v>0.68908294059473141</v>
      </c>
    </row>
    <row r="945" spans="5:6" x14ac:dyDescent="0.25">
      <c r="E945" s="4">
        <f t="shared" ca="1" si="28"/>
        <v>0.93321442758351991</v>
      </c>
      <c r="F945" s="4">
        <f t="shared" ca="1" si="29"/>
        <v>0.7253650300027823</v>
      </c>
    </row>
    <row r="946" spans="5:6" x14ac:dyDescent="0.25">
      <c r="E946" s="4">
        <f t="shared" ca="1" si="28"/>
        <v>0.65735520539914871</v>
      </c>
      <c r="F946" s="4">
        <f t="shared" ca="1" si="29"/>
        <v>0.60528304356590468</v>
      </c>
    </row>
    <row r="947" spans="5:6" x14ac:dyDescent="0.25">
      <c r="E947" s="4">
        <f t="shared" ca="1" si="28"/>
        <v>0.28609393045435638</v>
      </c>
      <c r="F947" s="4">
        <f t="shared" ca="1" si="29"/>
        <v>0.49021923831535114</v>
      </c>
    </row>
    <row r="948" spans="5:6" x14ac:dyDescent="0.25">
      <c r="E948" s="4">
        <f t="shared" ca="1" si="28"/>
        <v>0.28613573609744403</v>
      </c>
      <c r="F948" s="4">
        <f t="shared" ca="1" si="29"/>
        <v>0.4902339325830235</v>
      </c>
    </row>
    <row r="949" spans="5:6" x14ac:dyDescent="0.25">
      <c r="E949" s="4">
        <f t="shared" ca="1" si="28"/>
        <v>0.52698946891117426</v>
      </c>
      <c r="F949" s="4">
        <f t="shared" ca="1" si="29"/>
        <v>0.56568287798533334</v>
      </c>
    </row>
    <row r="950" spans="5:6" x14ac:dyDescent="0.25">
      <c r="E950" s="4">
        <f t="shared" ca="1" si="28"/>
        <v>0.8322424926426244</v>
      </c>
      <c r="F950" s="4">
        <f t="shared" ca="1" si="29"/>
        <v>0.66845075186107605</v>
      </c>
    </row>
    <row r="951" spans="5:6" x14ac:dyDescent="0.25">
      <c r="E951" s="4">
        <f t="shared" ca="1" si="28"/>
        <v>0.90347650843192062</v>
      </c>
      <c r="F951" s="4">
        <f t="shared" ca="1" si="29"/>
        <v>0.70485201289508892</v>
      </c>
    </row>
    <row r="952" spans="5:6" x14ac:dyDescent="0.25">
      <c r="E952" s="4">
        <f t="shared" ca="1" si="28"/>
        <v>0.5235144169804542</v>
      </c>
      <c r="F952" s="4">
        <f t="shared" ca="1" si="29"/>
        <v>0.56464954826032443</v>
      </c>
    </row>
    <row r="953" spans="5:6" x14ac:dyDescent="0.25">
      <c r="E953" s="4">
        <f t="shared" ca="1" si="28"/>
        <v>0.63218171600129902</v>
      </c>
      <c r="F953" s="4">
        <f t="shared" ca="1" si="29"/>
        <v>0.59741532136003306</v>
      </c>
    </row>
    <row r="954" spans="5:6" x14ac:dyDescent="0.25">
      <c r="E954" s="4">
        <f t="shared" ca="1" si="28"/>
        <v>0.54437019609969706</v>
      </c>
      <c r="F954" s="4">
        <f t="shared" ca="1" si="29"/>
        <v>0.57085592411687669</v>
      </c>
    </row>
    <row r="955" spans="5:6" x14ac:dyDescent="0.25">
      <c r="E955" s="4">
        <f t="shared" ca="1" si="28"/>
        <v>0.58068411779055962</v>
      </c>
      <c r="F955" s="4">
        <f t="shared" ca="1" si="29"/>
        <v>0.58172234632682418</v>
      </c>
    </row>
    <row r="956" spans="5:6" x14ac:dyDescent="0.25">
      <c r="E956" s="4">
        <f t="shared" ca="1" si="28"/>
        <v>0.80618296184539595</v>
      </c>
      <c r="F956" s="4">
        <f t="shared" ca="1" si="29"/>
        <v>0.65748529624761942</v>
      </c>
    </row>
    <row r="957" spans="5:6" x14ac:dyDescent="0.25">
      <c r="E957" s="4">
        <f t="shared" ca="1" si="28"/>
        <v>0.20570256586540003</v>
      </c>
      <c r="F957" s="4">
        <f t="shared" ca="1" si="29"/>
        <v>0.45961740025655773</v>
      </c>
    </row>
    <row r="958" spans="5:6" x14ac:dyDescent="0.25">
      <c r="E958" s="4">
        <f t="shared" ca="1" si="28"/>
        <v>0.32986641995798538</v>
      </c>
      <c r="F958" s="4">
        <f t="shared" ca="1" si="29"/>
        <v>0.50511699640568364</v>
      </c>
    </row>
    <row r="959" spans="5:6" x14ac:dyDescent="0.25">
      <c r="E959" s="4">
        <f t="shared" ca="1" si="28"/>
        <v>0.60289473483220091</v>
      </c>
      <c r="F959" s="4">
        <f t="shared" ca="1" si="29"/>
        <v>0.58843741662851001</v>
      </c>
    </row>
    <row r="960" spans="5:6" x14ac:dyDescent="0.25">
      <c r="E960" s="4">
        <f t="shared" ca="1" si="28"/>
        <v>2.4914946119685699E-2</v>
      </c>
      <c r="F960" s="4">
        <f t="shared" ca="1" si="29"/>
        <v>0.32908947928779975</v>
      </c>
    </row>
    <row r="961" spans="5:6" x14ac:dyDescent="0.25">
      <c r="E961" s="4">
        <f t="shared" ca="1" si="28"/>
        <v>0.454327943403247</v>
      </c>
      <c r="F961" s="4">
        <f t="shared" ca="1" si="29"/>
        <v>0.54401325666199885</v>
      </c>
    </row>
    <row r="962" spans="5:6" x14ac:dyDescent="0.25">
      <c r="E962" s="4">
        <f t="shared" ca="1" si="28"/>
        <v>0.61871020907606655</v>
      </c>
      <c r="F962" s="4">
        <f t="shared" ca="1" si="29"/>
        <v>0.59326536240597272</v>
      </c>
    </row>
    <row r="963" spans="5:6" x14ac:dyDescent="0.25">
      <c r="E963" s="4">
        <f t="shared" ca="1" si="28"/>
        <v>0.31671935088927894</v>
      </c>
      <c r="F963" s="4">
        <f t="shared" ca="1" si="29"/>
        <v>0.5007368819450615</v>
      </c>
    </row>
    <row r="964" spans="5:6" x14ac:dyDescent="0.25">
      <c r="E964" s="4">
        <f t="shared" ref="E964:E1027" ca="1" si="30">RAND()</f>
        <v>0.65229462440547403</v>
      </c>
      <c r="F964" s="4">
        <f t="shared" ref="F964:F1027" ca="1" si="31">_xlfn.BETA.INV(E964,$C$3,$C$4)</f>
        <v>0.60368819830213905</v>
      </c>
    </row>
    <row r="965" spans="5:6" x14ac:dyDescent="0.25">
      <c r="E965" s="4">
        <f t="shared" ca="1" si="30"/>
        <v>0.60024521485386051</v>
      </c>
      <c r="F965" s="4">
        <f t="shared" ca="1" si="31"/>
        <v>0.58763270139666957</v>
      </c>
    </row>
    <row r="966" spans="5:6" x14ac:dyDescent="0.25">
      <c r="E966" s="4">
        <f t="shared" ca="1" si="30"/>
        <v>0.95019356155236478</v>
      </c>
      <c r="F966" s="4">
        <f t="shared" ca="1" si="31"/>
        <v>0.74007174906897755</v>
      </c>
    </row>
    <row r="967" spans="5:6" x14ac:dyDescent="0.25">
      <c r="E967" s="4">
        <f t="shared" ca="1" si="30"/>
        <v>0.11895792763895985</v>
      </c>
      <c r="F967" s="4">
        <f t="shared" ca="1" si="31"/>
        <v>0.41730542836717383</v>
      </c>
    </row>
    <row r="968" spans="5:6" x14ac:dyDescent="0.25">
      <c r="E968" s="4">
        <f t="shared" ca="1" si="30"/>
        <v>3.2092454478949595E-2</v>
      </c>
      <c r="F968" s="4">
        <f t="shared" ca="1" si="31"/>
        <v>0.34113183779974349</v>
      </c>
    </row>
    <row r="969" spans="5:6" x14ac:dyDescent="0.25">
      <c r="E969" s="4">
        <f t="shared" ca="1" si="30"/>
        <v>9.2641129902076291E-2</v>
      </c>
      <c r="F969" s="4">
        <f t="shared" ca="1" si="31"/>
        <v>0.40051836899907867</v>
      </c>
    </row>
    <row r="970" spans="5:6" x14ac:dyDescent="0.25">
      <c r="E970" s="4">
        <f t="shared" ca="1" si="30"/>
        <v>0.90564997643621548</v>
      </c>
      <c r="F970" s="4">
        <f t="shared" ca="1" si="31"/>
        <v>0.70619577253565868</v>
      </c>
    </row>
    <row r="971" spans="5:6" x14ac:dyDescent="0.25">
      <c r="E971" s="4">
        <f t="shared" ca="1" si="30"/>
        <v>0.19815995448148116</v>
      </c>
      <c r="F971" s="4">
        <f t="shared" ca="1" si="31"/>
        <v>0.45643474098174042</v>
      </c>
    </row>
    <row r="972" spans="5:6" x14ac:dyDescent="0.25">
      <c r="E972" s="4">
        <f t="shared" ca="1" si="30"/>
        <v>0.13638190197090949</v>
      </c>
      <c r="F972" s="4">
        <f t="shared" ca="1" si="31"/>
        <v>0.42708159358185771</v>
      </c>
    </row>
    <row r="973" spans="5:6" x14ac:dyDescent="0.25">
      <c r="E973" s="4">
        <f t="shared" ca="1" si="30"/>
        <v>0.87200088520668018</v>
      </c>
      <c r="F973" s="4">
        <f t="shared" ca="1" si="31"/>
        <v>0.6872455445230311</v>
      </c>
    </row>
    <row r="974" spans="5:6" x14ac:dyDescent="0.25">
      <c r="E974" s="4">
        <f t="shared" ca="1" si="30"/>
        <v>0.36478407585710282</v>
      </c>
      <c r="F974" s="4">
        <f t="shared" ca="1" si="31"/>
        <v>0.51643228747786185</v>
      </c>
    </row>
    <row r="975" spans="5:6" x14ac:dyDescent="0.25">
      <c r="E975" s="4">
        <f t="shared" ca="1" si="30"/>
        <v>0.53736286543290301</v>
      </c>
      <c r="F975" s="4">
        <f t="shared" ca="1" si="31"/>
        <v>0.5687690773743389</v>
      </c>
    </row>
    <row r="976" spans="5:6" x14ac:dyDescent="0.25">
      <c r="E976" s="4">
        <f t="shared" ca="1" si="30"/>
        <v>0.78786670009906756</v>
      </c>
      <c r="F976" s="4">
        <f t="shared" ca="1" si="31"/>
        <v>0.65024287573160922</v>
      </c>
    </row>
    <row r="977" spans="5:6" x14ac:dyDescent="0.25">
      <c r="E977" s="4">
        <f t="shared" ca="1" si="30"/>
        <v>0.26069517780773022</v>
      </c>
      <c r="F977" s="4">
        <f t="shared" ca="1" si="31"/>
        <v>0.48109360883819202</v>
      </c>
    </row>
    <row r="978" spans="5:6" x14ac:dyDescent="0.25">
      <c r="E978" s="4">
        <f t="shared" ca="1" si="30"/>
        <v>0.64324658700219117</v>
      </c>
      <c r="F978" s="4">
        <f t="shared" ca="1" si="31"/>
        <v>0.60085387022228942</v>
      </c>
    </row>
    <row r="979" spans="5:6" x14ac:dyDescent="0.25">
      <c r="E979" s="4">
        <f t="shared" ca="1" si="30"/>
        <v>0.10993384187179733</v>
      </c>
      <c r="F979" s="4">
        <f t="shared" ca="1" si="31"/>
        <v>0.41186354398322989</v>
      </c>
    </row>
    <row r="980" spans="5:6" x14ac:dyDescent="0.25">
      <c r="E980" s="4">
        <f t="shared" ca="1" si="30"/>
        <v>0.85263531810169191</v>
      </c>
      <c r="F980" s="4">
        <f t="shared" ca="1" si="31"/>
        <v>0.6777181888646191</v>
      </c>
    </row>
    <row r="981" spans="5:6" x14ac:dyDescent="0.25">
      <c r="E981" s="4">
        <f t="shared" ca="1" si="30"/>
        <v>0.66257959019366652</v>
      </c>
      <c r="F981" s="4">
        <f t="shared" ca="1" si="31"/>
        <v>0.60693719649014333</v>
      </c>
    </row>
    <row r="982" spans="5:6" x14ac:dyDescent="0.25">
      <c r="E982" s="4">
        <f t="shared" ca="1" si="30"/>
        <v>0.22585215575525031</v>
      </c>
      <c r="F982" s="4">
        <f t="shared" ca="1" si="31"/>
        <v>0.46780953297588729</v>
      </c>
    </row>
    <row r="983" spans="5:6" x14ac:dyDescent="0.25">
      <c r="E983" s="4">
        <f t="shared" ca="1" si="30"/>
        <v>0.85190825914538204</v>
      </c>
      <c r="F983" s="4">
        <f t="shared" ca="1" si="31"/>
        <v>0.67737544140278083</v>
      </c>
    </row>
    <row r="984" spans="5:6" x14ac:dyDescent="0.25">
      <c r="E984" s="4">
        <f t="shared" ca="1" si="30"/>
        <v>6.8381855588689477E-2</v>
      </c>
      <c r="F984" s="4">
        <f t="shared" ca="1" si="31"/>
        <v>0.38176719116496044</v>
      </c>
    </row>
    <row r="985" spans="5:6" x14ac:dyDescent="0.25">
      <c r="E985" s="4">
        <f t="shared" ca="1" si="30"/>
        <v>0.16007902329750467</v>
      </c>
      <c r="F985" s="4">
        <f t="shared" ca="1" si="31"/>
        <v>0.439157156341134</v>
      </c>
    </row>
    <row r="986" spans="5:6" x14ac:dyDescent="0.25">
      <c r="E986" s="4">
        <f t="shared" ca="1" si="30"/>
        <v>0.22098111516348262</v>
      </c>
      <c r="F986" s="4">
        <f t="shared" ca="1" si="31"/>
        <v>0.46586758716083826</v>
      </c>
    </row>
    <row r="987" spans="5:6" x14ac:dyDescent="0.25">
      <c r="E987" s="4">
        <f t="shared" ca="1" si="30"/>
        <v>0.56170115253728525</v>
      </c>
      <c r="F987" s="4">
        <f t="shared" ca="1" si="31"/>
        <v>0.57602874207182131</v>
      </c>
    </row>
    <row r="988" spans="5:6" x14ac:dyDescent="0.25">
      <c r="E988" s="4">
        <f t="shared" ca="1" si="30"/>
        <v>0.84550704348881034</v>
      </c>
      <c r="F988" s="4">
        <f t="shared" ca="1" si="31"/>
        <v>0.67439932616245524</v>
      </c>
    </row>
    <row r="989" spans="5:6" x14ac:dyDescent="0.25">
      <c r="E989" s="4">
        <f t="shared" ca="1" si="30"/>
        <v>8.8534928439373273E-3</v>
      </c>
      <c r="F989" s="4">
        <f t="shared" ca="1" si="31"/>
        <v>0.28598561874209766</v>
      </c>
    </row>
    <row r="990" spans="5:6" x14ac:dyDescent="0.25">
      <c r="E990" s="4">
        <f t="shared" ca="1" si="30"/>
        <v>0.50134255413268358</v>
      </c>
      <c r="F990" s="4">
        <f t="shared" ca="1" si="31"/>
        <v>0.55805708500057583</v>
      </c>
    </row>
    <row r="991" spans="5:6" x14ac:dyDescent="0.25">
      <c r="E991" s="4">
        <f t="shared" ca="1" si="30"/>
        <v>0.9287099598862758</v>
      </c>
      <c r="F991" s="4">
        <f t="shared" ca="1" si="31"/>
        <v>0.72190796812733193</v>
      </c>
    </row>
    <row r="992" spans="5:6" x14ac:dyDescent="0.25">
      <c r="E992" s="4">
        <f t="shared" ca="1" si="30"/>
        <v>0.6690623267663357</v>
      </c>
      <c r="F992" s="4">
        <f t="shared" ca="1" si="31"/>
        <v>0.60900121019551601</v>
      </c>
    </row>
    <row r="993" spans="5:6" x14ac:dyDescent="0.25">
      <c r="E993" s="4">
        <f t="shared" ca="1" si="30"/>
        <v>0.58955346843744127</v>
      </c>
      <c r="F993" s="4">
        <f t="shared" ca="1" si="31"/>
        <v>0.58439591038150218</v>
      </c>
    </row>
    <row r="994" spans="5:6" x14ac:dyDescent="0.25">
      <c r="E994" s="4">
        <f t="shared" ca="1" si="30"/>
        <v>0.92663276942954731</v>
      </c>
      <c r="F994" s="4">
        <f t="shared" ca="1" si="31"/>
        <v>0.72036379241925863</v>
      </c>
    </row>
    <row r="995" spans="5:6" x14ac:dyDescent="0.25">
      <c r="E995" s="4">
        <f t="shared" ca="1" si="30"/>
        <v>0.59084826230195187</v>
      </c>
      <c r="F995" s="4">
        <f t="shared" ca="1" si="31"/>
        <v>0.58478704452917918</v>
      </c>
    </row>
    <row r="996" spans="5:6" x14ac:dyDescent="0.25">
      <c r="E996" s="4">
        <f t="shared" ca="1" si="30"/>
        <v>0.90845597416388957</v>
      </c>
      <c r="F996" s="4">
        <f t="shared" ca="1" si="31"/>
        <v>0.70796076311445333</v>
      </c>
    </row>
    <row r="997" spans="5:6" x14ac:dyDescent="0.25">
      <c r="E997" s="4">
        <f t="shared" ca="1" si="30"/>
        <v>4.4532265045223896E-2</v>
      </c>
      <c r="F997" s="4">
        <f t="shared" ca="1" si="31"/>
        <v>0.35779461701720677</v>
      </c>
    </row>
    <row r="998" spans="5:6" x14ac:dyDescent="0.25">
      <c r="E998" s="4">
        <f t="shared" ca="1" si="30"/>
        <v>0.78035719398986203</v>
      </c>
      <c r="F998" s="4">
        <f t="shared" ca="1" si="31"/>
        <v>0.64736630150837293</v>
      </c>
    </row>
    <row r="999" spans="5:6" x14ac:dyDescent="0.25">
      <c r="E999" s="4">
        <f t="shared" ca="1" si="30"/>
        <v>3.6827335056242139E-2</v>
      </c>
      <c r="F999" s="4">
        <f t="shared" ca="1" si="31"/>
        <v>0.34797474721124738</v>
      </c>
    </row>
    <row r="1000" spans="5:6" x14ac:dyDescent="0.25">
      <c r="E1000" s="4">
        <f t="shared" ca="1" si="30"/>
        <v>0.88927861452662404</v>
      </c>
      <c r="F1000" s="4">
        <f t="shared" ca="1" si="31"/>
        <v>0.69652035875947649</v>
      </c>
    </row>
    <row r="1001" spans="5:6" x14ac:dyDescent="0.25">
      <c r="E1001" s="4">
        <f t="shared" ca="1" si="30"/>
        <v>0.79960374692025715</v>
      </c>
      <c r="F1001" s="4">
        <f t="shared" ca="1" si="31"/>
        <v>0.65484449788513777</v>
      </c>
    </row>
    <row r="1002" spans="5:6" x14ac:dyDescent="0.25">
      <c r="E1002" s="4">
        <f t="shared" ca="1" si="30"/>
        <v>0.39981771474432448</v>
      </c>
      <c r="F1002" s="4">
        <f t="shared" ca="1" si="31"/>
        <v>0.52741702743058017</v>
      </c>
    </row>
    <row r="1003" spans="5:6" x14ac:dyDescent="0.25">
      <c r="E1003" s="4">
        <f t="shared" ca="1" si="30"/>
        <v>0.65766773894754726</v>
      </c>
      <c r="F1003" s="4">
        <f t="shared" ca="1" si="31"/>
        <v>0.60538177515289204</v>
      </c>
    </row>
    <row r="1004" spans="5:6" x14ac:dyDescent="0.25">
      <c r="E1004" s="4">
        <f t="shared" ca="1" si="30"/>
        <v>0.26951233263852181</v>
      </c>
      <c r="F1004" s="4">
        <f t="shared" ca="1" si="31"/>
        <v>0.48430849334431453</v>
      </c>
    </row>
    <row r="1005" spans="5:6" x14ac:dyDescent="0.25">
      <c r="E1005" s="4">
        <f t="shared" ca="1" si="30"/>
        <v>0.50793921296366051</v>
      </c>
      <c r="F1005" s="4">
        <f t="shared" ca="1" si="31"/>
        <v>0.56001896960372499</v>
      </c>
    </row>
    <row r="1006" spans="5:6" x14ac:dyDescent="0.25">
      <c r="E1006" s="4">
        <f t="shared" ca="1" si="30"/>
        <v>0.54018892129377161</v>
      </c>
      <c r="F1006" s="4">
        <f t="shared" ca="1" si="31"/>
        <v>0.56961045470408567</v>
      </c>
    </row>
    <row r="1007" spans="5:6" x14ac:dyDescent="0.25">
      <c r="E1007" s="4">
        <f t="shared" ca="1" si="30"/>
        <v>0.33491160651347185</v>
      </c>
      <c r="F1007" s="4">
        <f t="shared" ca="1" si="31"/>
        <v>0.5067790430407566</v>
      </c>
    </row>
    <row r="1008" spans="5:6" x14ac:dyDescent="0.25">
      <c r="E1008" s="4">
        <f t="shared" ca="1" si="30"/>
        <v>0.17015070334543869</v>
      </c>
      <c r="F1008" s="4">
        <f t="shared" ca="1" si="31"/>
        <v>0.44394908330122335</v>
      </c>
    </row>
    <row r="1009" spans="5:6" x14ac:dyDescent="0.25">
      <c r="E1009" s="4">
        <f t="shared" ca="1" si="30"/>
        <v>0.11754418622740537</v>
      </c>
      <c r="F1009" s="4">
        <f t="shared" ca="1" si="31"/>
        <v>0.41647164321416008</v>
      </c>
    </row>
    <row r="1010" spans="5:6" x14ac:dyDescent="0.25">
      <c r="E1010" s="4">
        <f t="shared" ca="1" si="30"/>
        <v>0.78649144345372979</v>
      </c>
      <c r="F1010" s="4">
        <f t="shared" ca="1" si="31"/>
        <v>0.64971229363116478</v>
      </c>
    </row>
    <row r="1011" spans="5:6" x14ac:dyDescent="0.25">
      <c r="E1011" s="4">
        <f t="shared" ca="1" si="30"/>
        <v>0.79459043804239637</v>
      </c>
      <c r="F1011" s="4">
        <f t="shared" ca="1" si="31"/>
        <v>0.6528624758563345</v>
      </c>
    </row>
    <row r="1012" spans="5:6" x14ac:dyDescent="0.25">
      <c r="E1012" s="4">
        <f t="shared" ca="1" si="30"/>
        <v>0.45313586269626449</v>
      </c>
      <c r="F1012" s="4">
        <f t="shared" ca="1" si="31"/>
        <v>0.54365485233675348</v>
      </c>
    </row>
    <row r="1013" spans="5:6" x14ac:dyDescent="0.25">
      <c r="E1013" s="4">
        <f t="shared" ca="1" si="30"/>
        <v>8.4213570741729193E-2</v>
      </c>
      <c r="F1013" s="4">
        <f t="shared" ca="1" si="31"/>
        <v>0.394449033355107</v>
      </c>
    </row>
    <row r="1014" spans="5:6" x14ac:dyDescent="0.25">
      <c r="E1014" s="4">
        <f t="shared" ca="1" si="30"/>
        <v>0.88009331706054927</v>
      </c>
      <c r="F1014" s="4">
        <f t="shared" ca="1" si="31"/>
        <v>0.69148599529505317</v>
      </c>
    </row>
    <row r="1015" spans="5:6" x14ac:dyDescent="0.25">
      <c r="E1015" s="4">
        <f t="shared" ca="1" si="30"/>
        <v>0.36148795851044357</v>
      </c>
      <c r="F1015" s="4">
        <f t="shared" ca="1" si="31"/>
        <v>0.51538157352657388</v>
      </c>
    </row>
    <row r="1016" spans="5:6" x14ac:dyDescent="0.25">
      <c r="E1016" s="4">
        <f t="shared" ca="1" si="30"/>
        <v>0.84334354523817145</v>
      </c>
      <c r="F1016" s="4">
        <f t="shared" ca="1" si="31"/>
        <v>0.67340967279909658</v>
      </c>
    </row>
    <row r="1017" spans="5:6" x14ac:dyDescent="0.25">
      <c r="E1017" s="4">
        <f t="shared" ca="1" si="30"/>
        <v>0.4421726851088551</v>
      </c>
      <c r="F1017" s="4">
        <f t="shared" ca="1" si="31"/>
        <v>0.54035100328765906</v>
      </c>
    </row>
    <row r="1018" spans="5:6" x14ac:dyDescent="0.25">
      <c r="E1018" s="4">
        <f t="shared" ca="1" si="30"/>
        <v>0.2060003984283415</v>
      </c>
      <c r="F1018" s="4">
        <f t="shared" ca="1" si="31"/>
        <v>0.45974169156633227</v>
      </c>
    </row>
    <row r="1019" spans="5:6" x14ac:dyDescent="0.25">
      <c r="E1019" s="4">
        <f t="shared" ca="1" si="30"/>
        <v>2.1487375593588709E-2</v>
      </c>
      <c r="F1019" s="4">
        <f t="shared" ca="1" si="31"/>
        <v>0.32235258176479614</v>
      </c>
    </row>
    <row r="1020" spans="5:6" x14ac:dyDescent="0.25">
      <c r="E1020" s="4">
        <f t="shared" ca="1" si="30"/>
        <v>0.80041523029974526</v>
      </c>
      <c r="F1020" s="4">
        <f t="shared" ca="1" si="31"/>
        <v>0.65516773169489806</v>
      </c>
    </row>
    <row r="1021" spans="5:6" x14ac:dyDescent="0.25">
      <c r="E1021" s="4">
        <f t="shared" ca="1" si="30"/>
        <v>0.9349791246894803</v>
      </c>
      <c r="F1021" s="4">
        <f t="shared" ca="1" si="31"/>
        <v>0.72676292637720974</v>
      </c>
    </row>
    <row r="1022" spans="5:6" x14ac:dyDescent="0.25">
      <c r="E1022" s="4">
        <f t="shared" ca="1" si="30"/>
        <v>0.25887261375446058</v>
      </c>
      <c r="F1022" s="4">
        <f t="shared" ca="1" si="31"/>
        <v>0.48042236422419965</v>
      </c>
    </row>
    <row r="1023" spans="5:6" x14ac:dyDescent="0.25">
      <c r="E1023" s="4">
        <f t="shared" ca="1" si="30"/>
        <v>0.33890346614943734</v>
      </c>
      <c r="F1023" s="4">
        <f t="shared" ca="1" si="31"/>
        <v>0.50808712881185913</v>
      </c>
    </row>
    <row r="1024" spans="5:6" x14ac:dyDescent="0.25">
      <c r="E1024" s="4">
        <f t="shared" ca="1" si="30"/>
        <v>0.50678379194743373</v>
      </c>
      <c r="F1024" s="4">
        <f t="shared" ca="1" si="31"/>
        <v>0.55967539933099797</v>
      </c>
    </row>
    <row r="1025" spans="5:6" x14ac:dyDescent="0.25">
      <c r="E1025" s="4">
        <f t="shared" ca="1" si="30"/>
        <v>0.33773687492564453</v>
      </c>
      <c r="F1025" s="4">
        <f t="shared" ca="1" si="31"/>
        <v>0.50770547285976642</v>
      </c>
    </row>
    <row r="1026" spans="5:6" x14ac:dyDescent="0.25">
      <c r="E1026" s="4">
        <f t="shared" ca="1" si="30"/>
        <v>0.51150123605273312</v>
      </c>
      <c r="F1026" s="4">
        <f t="shared" ca="1" si="31"/>
        <v>0.56107804697650276</v>
      </c>
    </row>
    <row r="1027" spans="5:6" x14ac:dyDescent="0.25">
      <c r="E1027" s="4">
        <f t="shared" ca="1" si="30"/>
        <v>0.13786166793857413</v>
      </c>
      <c r="F1027" s="4">
        <f t="shared" ca="1" si="31"/>
        <v>0.42787327599132507</v>
      </c>
    </row>
    <row r="1028" spans="5:6" x14ac:dyDescent="0.25">
      <c r="E1028" s="4">
        <f t="shared" ref="E1028:E1091" ca="1" si="32">RAND()</f>
        <v>0.98261746964716434</v>
      </c>
      <c r="F1028" s="4">
        <f t="shared" ref="F1028:F1091" ca="1" si="33">_xlfn.BETA.INV(E1028,$C$3,$C$4)</f>
        <v>0.78400023199691393</v>
      </c>
    </row>
    <row r="1029" spans="5:6" x14ac:dyDescent="0.25">
      <c r="E1029" s="4">
        <f t="shared" ca="1" si="32"/>
        <v>0.75903657073670028</v>
      </c>
      <c r="F1029" s="4">
        <f t="shared" ca="1" si="33"/>
        <v>0.6394522344559701</v>
      </c>
    </row>
    <row r="1030" spans="5:6" x14ac:dyDescent="0.25">
      <c r="E1030" s="4">
        <f t="shared" ca="1" si="32"/>
        <v>0.51895577456496744</v>
      </c>
      <c r="F1030" s="4">
        <f t="shared" ca="1" si="33"/>
        <v>0.56329422090492798</v>
      </c>
    </row>
    <row r="1031" spans="5:6" x14ac:dyDescent="0.25">
      <c r="E1031" s="4">
        <f t="shared" ca="1" si="32"/>
        <v>0.50208926216689909</v>
      </c>
      <c r="F1031" s="4">
        <f t="shared" ca="1" si="33"/>
        <v>0.55827920688006794</v>
      </c>
    </row>
    <row r="1032" spans="5:6" x14ac:dyDescent="0.25">
      <c r="E1032" s="4">
        <f t="shared" ca="1" si="32"/>
        <v>0.36215821222126199</v>
      </c>
      <c r="F1032" s="4">
        <f t="shared" ca="1" si="33"/>
        <v>0.51559550014262601</v>
      </c>
    </row>
    <row r="1033" spans="5:6" x14ac:dyDescent="0.25">
      <c r="E1033" s="4">
        <f t="shared" ca="1" si="32"/>
        <v>9.2881121946300493E-2</v>
      </c>
      <c r="F1033" s="4">
        <f t="shared" ca="1" si="33"/>
        <v>0.40068543854194194</v>
      </c>
    </row>
    <row r="1034" spans="5:6" x14ac:dyDescent="0.25">
      <c r="E1034" s="4">
        <f t="shared" ca="1" si="32"/>
        <v>0.70631936667091988</v>
      </c>
      <c r="F1034" s="4">
        <f t="shared" ca="1" si="33"/>
        <v>0.621149192841846</v>
      </c>
    </row>
    <row r="1035" spans="5:6" x14ac:dyDescent="0.25">
      <c r="E1035" s="4">
        <f t="shared" ca="1" si="32"/>
        <v>0.50669478175139193</v>
      </c>
      <c r="F1035" s="4">
        <f t="shared" ca="1" si="33"/>
        <v>0.55964893083530143</v>
      </c>
    </row>
    <row r="1036" spans="5:6" x14ac:dyDescent="0.25">
      <c r="E1036" s="4">
        <f t="shared" ca="1" si="32"/>
        <v>0.53846426296492067</v>
      </c>
      <c r="F1036" s="4">
        <f t="shared" ca="1" si="33"/>
        <v>0.56909695042248021</v>
      </c>
    </row>
    <row r="1037" spans="5:6" x14ac:dyDescent="0.25">
      <c r="E1037" s="4">
        <f t="shared" ca="1" si="32"/>
        <v>0.44570302837393627</v>
      </c>
      <c r="F1037" s="4">
        <f t="shared" ca="1" si="33"/>
        <v>0.54141649286998539</v>
      </c>
    </row>
    <row r="1038" spans="5:6" x14ac:dyDescent="0.25">
      <c r="E1038" s="4">
        <f t="shared" ca="1" si="32"/>
        <v>0.91951110106825196</v>
      </c>
      <c r="F1038" s="4">
        <f t="shared" ca="1" si="33"/>
        <v>0.71528358125070146</v>
      </c>
    </row>
    <row r="1039" spans="5:6" x14ac:dyDescent="0.25">
      <c r="E1039" s="4">
        <f t="shared" ca="1" si="32"/>
        <v>0.57606352089999091</v>
      </c>
      <c r="F1039" s="4">
        <f t="shared" ca="1" si="33"/>
        <v>0.5803331720757321</v>
      </c>
    </row>
    <row r="1040" spans="5:6" x14ac:dyDescent="0.25">
      <c r="E1040" s="4">
        <f t="shared" ca="1" si="32"/>
        <v>0.87935684697123462</v>
      </c>
      <c r="F1040" s="4">
        <f t="shared" ca="1" si="33"/>
        <v>0.69109291567628595</v>
      </c>
    </row>
    <row r="1041" spans="5:6" x14ac:dyDescent="0.25">
      <c r="E1041" s="4">
        <f t="shared" ca="1" si="32"/>
        <v>0.68298938249790875</v>
      </c>
      <c r="F1041" s="4">
        <f t="shared" ca="1" si="33"/>
        <v>0.61348175917860914</v>
      </c>
    </row>
    <row r="1042" spans="5:6" x14ac:dyDescent="0.25">
      <c r="E1042" s="4">
        <f t="shared" ca="1" si="32"/>
        <v>0.85961618907915571</v>
      </c>
      <c r="F1042" s="4">
        <f t="shared" ca="1" si="33"/>
        <v>0.68106109620032251</v>
      </c>
    </row>
    <row r="1043" spans="5:6" x14ac:dyDescent="0.25">
      <c r="E1043" s="4">
        <f t="shared" ca="1" si="32"/>
        <v>0.18985550927948658</v>
      </c>
      <c r="F1043" s="4">
        <f t="shared" ca="1" si="33"/>
        <v>0.45284846744934976</v>
      </c>
    </row>
    <row r="1044" spans="5:6" x14ac:dyDescent="0.25">
      <c r="E1044" s="4">
        <f t="shared" ca="1" si="32"/>
        <v>0.46690195668059176</v>
      </c>
      <c r="F1044" s="4">
        <f t="shared" ca="1" si="33"/>
        <v>0.54778495751029532</v>
      </c>
    </row>
    <row r="1045" spans="5:6" x14ac:dyDescent="0.25">
      <c r="E1045" s="4">
        <f t="shared" ca="1" si="32"/>
        <v>2.1970564483536625E-2</v>
      </c>
      <c r="F1045" s="4">
        <f t="shared" ca="1" si="33"/>
        <v>0.32335125262113978</v>
      </c>
    </row>
    <row r="1046" spans="5:6" x14ac:dyDescent="0.25">
      <c r="E1046" s="4">
        <f t="shared" ca="1" si="32"/>
        <v>0.64426574604268882</v>
      </c>
      <c r="F1046" s="4">
        <f t="shared" ca="1" si="33"/>
        <v>0.60117207088842584</v>
      </c>
    </row>
    <row r="1047" spans="5:6" x14ac:dyDescent="0.25">
      <c r="E1047" s="4">
        <f t="shared" ca="1" si="32"/>
        <v>4.271415941762402E-2</v>
      </c>
      <c r="F1047" s="4">
        <f t="shared" ca="1" si="33"/>
        <v>0.35560118537279317</v>
      </c>
    </row>
    <row r="1048" spans="5:6" x14ac:dyDescent="0.25">
      <c r="E1048" s="4">
        <f t="shared" ca="1" si="32"/>
        <v>0.55003315777556472</v>
      </c>
      <c r="F1048" s="4">
        <f t="shared" ca="1" si="33"/>
        <v>0.57254411597216204</v>
      </c>
    </row>
    <row r="1049" spans="5:6" x14ac:dyDescent="0.25">
      <c r="E1049" s="4">
        <f t="shared" ca="1" si="32"/>
        <v>0.28742522332306242</v>
      </c>
      <c r="F1049" s="4">
        <f t="shared" ca="1" si="33"/>
        <v>0.49068668556112277</v>
      </c>
    </row>
    <row r="1050" spans="5:6" x14ac:dyDescent="0.25">
      <c r="E1050" s="4">
        <f t="shared" ca="1" si="32"/>
        <v>0.16154559513998967</v>
      </c>
      <c r="F1050" s="4">
        <f t="shared" ca="1" si="33"/>
        <v>0.43986629071271799</v>
      </c>
    </row>
    <row r="1051" spans="5:6" x14ac:dyDescent="0.25">
      <c r="E1051" s="4">
        <f t="shared" ca="1" si="32"/>
        <v>0.88681774806463065</v>
      </c>
      <c r="F1051" s="4">
        <f t="shared" ca="1" si="33"/>
        <v>0.69514667972238253</v>
      </c>
    </row>
    <row r="1052" spans="5:6" x14ac:dyDescent="0.25">
      <c r="E1052" s="4">
        <f t="shared" ca="1" si="32"/>
        <v>0.20433659341334121</v>
      </c>
      <c r="F1052" s="4">
        <f t="shared" ca="1" si="33"/>
        <v>0.45904603614501366</v>
      </c>
    </row>
    <row r="1053" spans="5:6" x14ac:dyDescent="0.25">
      <c r="E1053" s="4">
        <f t="shared" ca="1" si="32"/>
        <v>0.12791284544245918</v>
      </c>
      <c r="F1053" s="4">
        <f t="shared" ca="1" si="33"/>
        <v>0.42243945656105542</v>
      </c>
    </row>
    <row r="1054" spans="5:6" x14ac:dyDescent="0.25">
      <c r="E1054" s="4">
        <f t="shared" ca="1" si="32"/>
        <v>0.92207603607307431</v>
      </c>
      <c r="F1054" s="4">
        <f t="shared" ca="1" si="33"/>
        <v>0.71707707570204393</v>
      </c>
    </row>
    <row r="1055" spans="5:6" x14ac:dyDescent="0.25">
      <c r="E1055" s="4">
        <f t="shared" ca="1" si="32"/>
        <v>0.34015697205665818</v>
      </c>
      <c r="F1055" s="4">
        <f t="shared" ca="1" si="33"/>
        <v>0.50849665470859795</v>
      </c>
    </row>
    <row r="1056" spans="5:6" x14ac:dyDescent="0.25">
      <c r="E1056" s="4">
        <f t="shared" ca="1" si="32"/>
        <v>0.95380684497245294</v>
      </c>
      <c r="F1056" s="4">
        <f t="shared" ca="1" si="33"/>
        <v>0.74364537550073451</v>
      </c>
    </row>
    <row r="1057" spans="5:6" x14ac:dyDescent="0.25">
      <c r="E1057" s="4">
        <f t="shared" ca="1" si="32"/>
        <v>0.66389518323911356</v>
      </c>
      <c r="F1057" s="4">
        <f t="shared" ca="1" si="33"/>
        <v>0.60735501767387179</v>
      </c>
    </row>
    <row r="1058" spans="5:6" x14ac:dyDescent="0.25">
      <c r="E1058" s="4">
        <f t="shared" ca="1" si="32"/>
        <v>0.60903666943490531</v>
      </c>
      <c r="F1058" s="4">
        <f t="shared" ca="1" si="33"/>
        <v>0.59030719067959536</v>
      </c>
    </row>
    <row r="1059" spans="5:6" x14ac:dyDescent="0.25">
      <c r="E1059" s="4">
        <f t="shared" ca="1" si="32"/>
        <v>0.32347178399491161</v>
      </c>
      <c r="F1059" s="4">
        <f t="shared" ca="1" si="33"/>
        <v>0.5029956733269354</v>
      </c>
    </row>
    <row r="1060" spans="5:6" x14ac:dyDescent="0.25">
      <c r="E1060" s="4">
        <f t="shared" ca="1" si="32"/>
        <v>0.94515503438904824</v>
      </c>
      <c r="F1060" s="4">
        <f t="shared" ca="1" si="33"/>
        <v>0.7353829857014238</v>
      </c>
    </row>
    <row r="1061" spans="5:6" x14ac:dyDescent="0.25">
      <c r="E1061" s="4">
        <f t="shared" ca="1" si="32"/>
        <v>0.17246251057141293</v>
      </c>
      <c r="F1061" s="4">
        <f t="shared" ca="1" si="33"/>
        <v>0.44502427716743598</v>
      </c>
    </row>
    <row r="1062" spans="5:6" x14ac:dyDescent="0.25">
      <c r="E1062" s="4">
        <f t="shared" ca="1" si="32"/>
        <v>0.76213721114510957</v>
      </c>
      <c r="F1062" s="4">
        <f t="shared" ca="1" si="33"/>
        <v>0.64058171812261144</v>
      </c>
    </row>
    <row r="1063" spans="5:6" x14ac:dyDescent="0.25">
      <c r="E1063" s="4">
        <f t="shared" ca="1" si="32"/>
        <v>0.6510167354872628</v>
      </c>
      <c r="F1063" s="4">
        <f t="shared" ca="1" si="33"/>
        <v>0.60328658737651863</v>
      </c>
    </row>
    <row r="1064" spans="5:6" x14ac:dyDescent="0.25">
      <c r="E1064" s="4">
        <f t="shared" ca="1" si="32"/>
        <v>0.44775317852492069</v>
      </c>
      <c r="F1064" s="4">
        <f t="shared" ca="1" si="33"/>
        <v>0.54203453458369488</v>
      </c>
    </row>
    <row r="1065" spans="5:6" x14ac:dyDescent="0.25">
      <c r="E1065" s="4">
        <f t="shared" ca="1" si="32"/>
        <v>0.64933130438317843</v>
      </c>
      <c r="F1065" s="4">
        <f t="shared" ca="1" si="33"/>
        <v>0.60275756629931698</v>
      </c>
    </row>
    <row r="1066" spans="5:6" x14ac:dyDescent="0.25">
      <c r="E1066" s="4">
        <f t="shared" ca="1" si="32"/>
        <v>0.69473101147236616</v>
      </c>
      <c r="F1066" s="4">
        <f t="shared" ca="1" si="33"/>
        <v>0.61731338186390483</v>
      </c>
    </row>
    <row r="1067" spans="5:6" x14ac:dyDescent="0.25">
      <c r="E1067" s="4">
        <f t="shared" ca="1" si="32"/>
        <v>0.2635096643807181</v>
      </c>
      <c r="F1067" s="4">
        <f t="shared" ca="1" si="33"/>
        <v>0.48212558604235761</v>
      </c>
    </row>
    <row r="1068" spans="5:6" x14ac:dyDescent="0.25">
      <c r="E1068" s="4">
        <f t="shared" ca="1" si="32"/>
        <v>0.40117762395151513</v>
      </c>
      <c r="F1068" s="4">
        <f t="shared" ca="1" si="33"/>
        <v>0.52783746000161302</v>
      </c>
    </row>
    <row r="1069" spans="5:6" x14ac:dyDescent="0.25">
      <c r="E1069" s="4">
        <f t="shared" ca="1" si="32"/>
        <v>0.69579658904838082</v>
      </c>
      <c r="F1069" s="4">
        <f t="shared" ca="1" si="33"/>
        <v>0.61766376164031733</v>
      </c>
    </row>
    <row r="1070" spans="5:6" x14ac:dyDescent="0.25">
      <c r="E1070" s="4">
        <f t="shared" ca="1" si="32"/>
        <v>0.57247069094004588</v>
      </c>
      <c r="F1070" s="4">
        <f t="shared" ca="1" si="33"/>
        <v>0.57925456360174765</v>
      </c>
    </row>
    <row r="1071" spans="5:6" x14ac:dyDescent="0.25">
      <c r="E1071" s="4">
        <f t="shared" ca="1" si="32"/>
        <v>0.57524308990337647</v>
      </c>
      <c r="F1071" s="4">
        <f t="shared" ca="1" si="33"/>
        <v>0.58008675224339534</v>
      </c>
    </row>
    <row r="1072" spans="5:6" x14ac:dyDescent="0.25">
      <c r="E1072" s="4">
        <f t="shared" ca="1" si="32"/>
        <v>0.58461683968303557</v>
      </c>
      <c r="F1072" s="4">
        <f t="shared" ca="1" si="33"/>
        <v>0.58290662988369202</v>
      </c>
    </row>
    <row r="1073" spans="5:6" x14ac:dyDescent="0.25">
      <c r="E1073" s="4">
        <f t="shared" ca="1" si="32"/>
        <v>6.1920964718760851E-2</v>
      </c>
      <c r="F1073" s="4">
        <f t="shared" ca="1" si="33"/>
        <v>0.37597730172981947</v>
      </c>
    </row>
    <row r="1074" spans="5:6" x14ac:dyDescent="0.25">
      <c r="E1074" s="4">
        <f t="shared" ca="1" si="32"/>
        <v>0.36089338802835447</v>
      </c>
      <c r="F1074" s="4">
        <f t="shared" ca="1" si="33"/>
        <v>0.51519168725254938</v>
      </c>
    </row>
    <row r="1075" spans="5:6" x14ac:dyDescent="0.25">
      <c r="E1075" s="4">
        <f t="shared" ca="1" si="32"/>
        <v>0.48538147401751996</v>
      </c>
      <c r="F1075" s="4">
        <f t="shared" ca="1" si="33"/>
        <v>0.55330461305147072</v>
      </c>
    </row>
    <row r="1076" spans="5:6" x14ac:dyDescent="0.25">
      <c r="E1076" s="4">
        <f t="shared" ca="1" si="32"/>
        <v>0.96740561842948769</v>
      </c>
      <c r="F1076" s="4">
        <f t="shared" ca="1" si="33"/>
        <v>0.75924074174919176</v>
      </c>
    </row>
    <row r="1077" spans="5:6" x14ac:dyDescent="0.25">
      <c r="E1077" s="4">
        <f t="shared" ca="1" si="32"/>
        <v>9.0537090254354857E-2</v>
      </c>
      <c r="F1077" s="4">
        <f t="shared" ca="1" si="33"/>
        <v>0.39904056438925306</v>
      </c>
    </row>
    <row r="1078" spans="5:6" x14ac:dyDescent="0.25">
      <c r="E1078" s="4">
        <f t="shared" ca="1" si="32"/>
        <v>0.73206439343287799</v>
      </c>
      <c r="F1078" s="4">
        <f t="shared" ca="1" si="33"/>
        <v>0.62989349106178016</v>
      </c>
    </row>
    <row r="1079" spans="5:6" x14ac:dyDescent="0.25">
      <c r="E1079" s="4">
        <f t="shared" ca="1" si="32"/>
        <v>0.56261944149013032</v>
      </c>
      <c r="F1079" s="4">
        <f t="shared" ca="1" si="33"/>
        <v>0.57630340834956284</v>
      </c>
    </row>
    <row r="1080" spans="5:6" x14ac:dyDescent="0.25">
      <c r="E1080" s="4">
        <f t="shared" ca="1" si="32"/>
        <v>0.18095534407158254</v>
      </c>
      <c r="F1080" s="4">
        <f t="shared" ca="1" si="33"/>
        <v>0.44890094611442877</v>
      </c>
    </row>
    <row r="1081" spans="5:6" x14ac:dyDescent="0.25">
      <c r="E1081" s="4">
        <f t="shared" ca="1" si="32"/>
        <v>0.11400747648763621</v>
      </c>
      <c r="F1081" s="4">
        <f t="shared" ca="1" si="33"/>
        <v>0.41435594074360049</v>
      </c>
    </row>
    <row r="1082" spans="5:6" x14ac:dyDescent="0.25">
      <c r="E1082" s="4">
        <f t="shared" ca="1" si="32"/>
        <v>0.22378423417602755</v>
      </c>
      <c r="F1082" s="4">
        <f t="shared" ca="1" si="33"/>
        <v>0.46698794076457839</v>
      </c>
    </row>
    <row r="1083" spans="5:6" x14ac:dyDescent="0.25">
      <c r="E1083" s="4">
        <f t="shared" ca="1" si="32"/>
        <v>8.6369095152820763E-2</v>
      </c>
      <c r="F1083" s="4">
        <f t="shared" ca="1" si="33"/>
        <v>0.39604059309490347</v>
      </c>
    </row>
    <row r="1084" spans="5:6" x14ac:dyDescent="0.25">
      <c r="E1084" s="4">
        <f t="shared" ca="1" si="32"/>
        <v>0.68398931132235985</v>
      </c>
      <c r="F1084" s="4">
        <f t="shared" ca="1" si="33"/>
        <v>0.61380604805505179</v>
      </c>
    </row>
    <row r="1085" spans="5:6" x14ac:dyDescent="0.25">
      <c r="E1085" s="4">
        <f t="shared" ca="1" si="32"/>
        <v>0.16054684105790806</v>
      </c>
      <c r="F1085" s="4">
        <f t="shared" ca="1" si="33"/>
        <v>0.43938379795977245</v>
      </c>
    </row>
    <row r="1086" spans="5:6" x14ac:dyDescent="0.25">
      <c r="E1086" s="4">
        <f t="shared" ca="1" si="32"/>
        <v>0.63594352218442052</v>
      </c>
      <c r="F1086" s="4">
        <f t="shared" ca="1" si="33"/>
        <v>0.5985811324175121</v>
      </c>
    </row>
    <row r="1087" spans="5:6" x14ac:dyDescent="0.25">
      <c r="E1087" s="4">
        <f t="shared" ca="1" si="32"/>
        <v>0.61392223981933791</v>
      </c>
      <c r="F1087" s="4">
        <f t="shared" ca="1" si="33"/>
        <v>0.59179907791455033</v>
      </c>
    </row>
    <row r="1088" spans="5:6" x14ac:dyDescent="0.25">
      <c r="E1088" s="4">
        <f t="shared" ca="1" si="32"/>
        <v>0.99635043244662147</v>
      </c>
      <c r="F1088" s="4">
        <f t="shared" ca="1" si="33"/>
        <v>0.83201593247902994</v>
      </c>
    </row>
    <row r="1089" spans="5:6" x14ac:dyDescent="0.25">
      <c r="E1089" s="4">
        <f t="shared" ca="1" si="32"/>
        <v>0.59069535804015383</v>
      </c>
      <c r="F1089" s="4">
        <f t="shared" ca="1" si="33"/>
        <v>0.58474084325360876</v>
      </c>
    </row>
    <row r="1090" spans="5:6" x14ac:dyDescent="0.25">
      <c r="E1090" s="4">
        <f t="shared" ca="1" si="32"/>
        <v>0.9233573769374378</v>
      </c>
      <c r="F1090" s="4">
        <f t="shared" ca="1" si="33"/>
        <v>0.71798790167599413</v>
      </c>
    </row>
    <row r="1091" spans="5:6" x14ac:dyDescent="0.25">
      <c r="E1091" s="4">
        <f t="shared" ca="1" si="32"/>
        <v>0.67414654617875247</v>
      </c>
      <c r="F1091" s="4">
        <f t="shared" ca="1" si="33"/>
        <v>0.61062928986157572</v>
      </c>
    </row>
    <row r="1092" spans="5:6" x14ac:dyDescent="0.25">
      <c r="E1092" s="4">
        <f t="shared" ref="E1092:E1155" ca="1" si="34">RAND()</f>
        <v>5.9858586464150876E-2</v>
      </c>
      <c r="F1092" s="4">
        <f t="shared" ref="F1092:F1155" ca="1" si="35">_xlfn.BETA.INV(E1092,$C$3,$C$4)</f>
        <v>0.37403637904496445</v>
      </c>
    </row>
    <row r="1093" spans="5:6" x14ac:dyDescent="0.25">
      <c r="E1093" s="4">
        <f t="shared" ca="1" si="34"/>
        <v>0.73947797802367188</v>
      </c>
      <c r="F1093" s="4">
        <f t="shared" ca="1" si="35"/>
        <v>0.63247628204888273</v>
      </c>
    </row>
    <row r="1094" spans="5:6" x14ac:dyDescent="0.25">
      <c r="E1094" s="4">
        <f t="shared" ca="1" si="34"/>
        <v>0.99136027586464481</v>
      </c>
      <c r="F1094" s="4">
        <f t="shared" ca="1" si="35"/>
        <v>0.80751144007098863</v>
      </c>
    </row>
    <row r="1095" spans="5:6" x14ac:dyDescent="0.25">
      <c r="E1095" s="4">
        <f t="shared" ca="1" si="34"/>
        <v>0.70398877504487167</v>
      </c>
      <c r="F1095" s="4">
        <f t="shared" ca="1" si="35"/>
        <v>0.62037315770481394</v>
      </c>
    </row>
    <row r="1096" spans="5:6" x14ac:dyDescent="0.25">
      <c r="E1096" s="4">
        <f t="shared" ca="1" si="34"/>
        <v>0.46531929034848551</v>
      </c>
      <c r="F1096" s="4">
        <f t="shared" ca="1" si="35"/>
        <v>0.54731103502114309</v>
      </c>
    </row>
    <row r="1097" spans="5:6" x14ac:dyDescent="0.25">
      <c r="E1097" s="4">
        <f t="shared" ca="1" si="34"/>
        <v>0.78847545176698741</v>
      </c>
      <c r="F1097" s="4">
        <f t="shared" ca="1" si="35"/>
        <v>0.65047829100868049</v>
      </c>
    </row>
    <row r="1098" spans="5:6" x14ac:dyDescent="0.25">
      <c r="E1098" s="4">
        <f t="shared" ca="1" si="34"/>
        <v>0.27872397328305543</v>
      </c>
      <c r="F1098" s="4">
        <f t="shared" ca="1" si="35"/>
        <v>0.48761283939794425</v>
      </c>
    </row>
    <row r="1099" spans="5:6" x14ac:dyDescent="0.25">
      <c r="E1099" s="4">
        <f t="shared" ca="1" si="34"/>
        <v>0.45580973754951271</v>
      </c>
      <c r="F1099" s="4">
        <f t="shared" ca="1" si="35"/>
        <v>0.5444585515225363</v>
      </c>
    </row>
    <row r="1100" spans="5:6" x14ac:dyDescent="0.25">
      <c r="E1100" s="4">
        <f t="shared" ca="1" si="34"/>
        <v>0.92407970807707018</v>
      </c>
      <c r="F1100" s="4">
        <f t="shared" ca="1" si="35"/>
        <v>0.71850588570704588</v>
      </c>
    </row>
    <row r="1101" spans="5:6" x14ac:dyDescent="0.25">
      <c r="E1101" s="4">
        <f t="shared" ca="1" si="34"/>
        <v>0.62473465196549183</v>
      </c>
      <c r="F1101" s="4">
        <f t="shared" ca="1" si="35"/>
        <v>0.59511658873998163</v>
      </c>
    </row>
    <row r="1102" spans="5:6" x14ac:dyDescent="0.25">
      <c r="E1102" s="4">
        <f t="shared" ca="1" si="34"/>
        <v>0.86819787596063625</v>
      </c>
      <c r="F1102" s="4">
        <f t="shared" ca="1" si="35"/>
        <v>0.68530941140530388</v>
      </c>
    </row>
    <row r="1103" spans="5:6" x14ac:dyDescent="0.25">
      <c r="E1103" s="4">
        <f t="shared" ca="1" si="34"/>
        <v>0.77900705715642227</v>
      </c>
      <c r="F1103" s="4">
        <f t="shared" ca="1" si="35"/>
        <v>0.64685435401289137</v>
      </c>
    </row>
    <row r="1104" spans="5:6" x14ac:dyDescent="0.25">
      <c r="E1104" s="4">
        <f t="shared" ca="1" si="34"/>
        <v>0.44574506185040286</v>
      </c>
      <c r="F1104" s="4">
        <f t="shared" ca="1" si="35"/>
        <v>0.54142916951340814</v>
      </c>
    </row>
    <row r="1105" spans="5:6" x14ac:dyDescent="0.25">
      <c r="E1105" s="4">
        <f t="shared" ca="1" si="34"/>
        <v>0.76110099067983861</v>
      </c>
      <c r="F1105" s="4">
        <f t="shared" ca="1" si="35"/>
        <v>0.64020348438905295</v>
      </c>
    </row>
    <row r="1106" spans="5:6" x14ac:dyDescent="0.25">
      <c r="E1106" s="4">
        <f t="shared" ca="1" si="34"/>
        <v>0.83038519894899421</v>
      </c>
      <c r="F1106" s="4">
        <f t="shared" ca="1" si="35"/>
        <v>0.6676394167681059</v>
      </c>
    </row>
    <row r="1107" spans="5:6" x14ac:dyDescent="0.25">
      <c r="E1107" s="4">
        <f t="shared" ca="1" si="34"/>
        <v>0.56119893924289188</v>
      </c>
      <c r="F1107" s="4">
        <f t="shared" ca="1" si="35"/>
        <v>0.57587855513283159</v>
      </c>
    </row>
    <row r="1108" spans="5:6" x14ac:dyDescent="0.25">
      <c r="E1108" s="4">
        <f t="shared" ca="1" si="34"/>
        <v>0.75829597619165812</v>
      </c>
      <c r="F1108" s="4">
        <f t="shared" ca="1" si="35"/>
        <v>0.63918346395422065</v>
      </c>
    </row>
    <row r="1109" spans="5:6" x14ac:dyDescent="0.25">
      <c r="E1109" s="4">
        <f t="shared" ca="1" si="34"/>
        <v>0.4667285965065221</v>
      </c>
      <c r="F1109" s="4">
        <f t="shared" ca="1" si="35"/>
        <v>0.54773305609970202</v>
      </c>
    </row>
    <row r="1110" spans="5:6" x14ac:dyDescent="0.25">
      <c r="E1110" s="4">
        <f t="shared" ca="1" si="34"/>
        <v>0.75586949887815191</v>
      </c>
      <c r="F1110" s="4">
        <f t="shared" ca="1" si="35"/>
        <v>0.63830554156546726</v>
      </c>
    </row>
    <row r="1111" spans="5:6" x14ac:dyDescent="0.25">
      <c r="E1111" s="4">
        <f t="shared" ca="1" si="34"/>
        <v>0.67494310824046466</v>
      </c>
      <c r="F1111" s="4">
        <f t="shared" ca="1" si="35"/>
        <v>0.61088513860519866</v>
      </c>
    </row>
    <row r="1112" spans="5:6" x14ac:dyDescent="0.25">
      <c r="E1112" s="4">
        <f t="shared" ca="1" si="34"/>
        <v>0.96901543869083395</v>
      </c>
      <c r="F1112" s="4">
        <f t="shared" ca="1" si="35"/>
        <v>0.76138584338015047</v>
      </c>
    </row>
    <row r="1113" spans="5:6" x14ac:dyDescent="0.25">
      <c r="E1113" s="4">
        <f t="shared" ca="1" si="34"/>
        <v>0.79601868519536156</v>
      </c>
      <c r="F1113" s="4">
        <f t="shared" ca="1" si="35"/>
        <v>0.65342456131098459</v>
      </c>
    </row>
    <row r="1114" spans="5:6" x14ac:dyDescent="0.25">
      <c r="E1114" s="4">
        <f t="shared" ca="1" si="34"/>
        <v>0.77720732126866832</v>
      </c>
      <c r="F1114" s="4">
        <f t="shared" ca="1" si="35"/>
        <v>0.64617432392860552</v>
      </c>
    </row>
    <row r="1115" spans="5:6" x14ac:dyDescent="0.25">
      <c r="E1115" s="4">
        <f t="shared" ca="1" si="34"/>
        <v>0.95848978294811593</v>
      </c>
      <c r="F1115" s="4">
        <f t="shared" ca="1" si="35"/>
        <v>0.74858722865583371</v>
      </c>
    </row>
    <row r="1116" spans="5:6" x14ac:dyDescent="0.25">
      <c r="E1116" s="4">
        <f t="shared" ca="1" si="34"/>
        <v>1.1276848723536514E-2</v>
      </c>
      <c r="F1116" s="4">
        <f t="shared" ca="1" si="35"/>
        <v>0.29529197052870482</v>
      </c>
    </row>
    <row r="1117" spans="5:6" x14ac:dyDescent="0.25">
      <c r="E1117" s="4">
        <f t="shared" ca="1" si="34"/>
        <v>0.65555149127850809</v>
      </c>
      <c r="F1117" s="4">
        <f t="shared" ca="1" si="35"/>
        <v>0.60471378035837353</v>
      </c>
    </row>
    <row r="1118" spans="5:6" x14ac:dyDescent="0.25">
      <c r="E1118" s="4">
        <f t="shared" ca="1" si="34"/>
        <v>0.38526219995223177</v>
      </c>
      <c r="F1118" s="4">
        <f t="shared" ca="1" si="35"/>
        <v>0.52289092332371268</v>
      </c>
    </row>
    <row r="1119" spans="5:6" x14ac:dyDescent="0.25">
      <c r="E1119" s="4">
        <f t="shared" ca="1" si="34"/>
        <v>0.63785763634383674</v>
      </c>
      <c r="F1119" s="4">
        <f t="shared" ca="1" si="35"/>
        <v>0.59917557930414433</v>
      </c>
    </row>
    <row r="1120" spans="5:6" x14ac:dyDescent="0.25">
      <c r="E1120" s="4">
        <f t="shared" ca="1" si="34"/>
        <v>0.57356670986450131</v>
      </c>
      <c r="F1120" s="4">
        <f t="shared" ca="1" si="35"/>
        <v>0.57958346150548468</v>
      </c>
    </row>
    <row r="1121" spans="5:6" x14ac:dyDescent="0.25">
      <c r="E1121" s="4">
        <f t="shared" ca="1" si="34"/>
        <v>0.23571449641912834</v>
      </c>
      <c r="F1121" s="4">
        <f t="shared" ca="1" si="35"/>
        <v>0.47167293628355578</v>
      </c>
    </row>
    <row r="1122" spans="5:6" x14ac:dyDescent="0.25">
      <c r="E1122" s="4">
        <f t="shared" ca="1" si="34"/>
        <v>0.84351234310207401</v>
      </c>
      <c r="F1122" s="4">
        <f t="shared" ca="1" si="35"/>
        <v>0.67348660168457952</v>
      </c>
    </row>
    <row r="1123" spans="5:6" x14ac:dyDescent="0.25">
      <c r="E1123" s="4">
        <f t="shared" ca="1" si="34"/>
        <v>0.72136104334703544</v>
      </c>
      <c r="F1123" s="4">
        <f t="shared" ca="1" si="35"/>
        <v>0.62621788487228836</v>
      </c>
    </row>
    <row r="1124" spans="5:6" x14ac:dyDescent="0.25">
      <c r="E1124" s="4">
        <f t="shared" ca="1" si="34"/>
        <v>0.57393569885240936</v>
      </c>
      <c r="F1124" s="4">
        <f t="shared" ca="1" si="35"/>
        <v>0.57969421644209085</v>
      </c>
    </row>
    <row r="1125" spans="5:6" x14ac:dyDescent="0.25">
      <c r="E1125" s="4">
        <f t="shared" ca="1" si="34"/>
        <v>0.27357223247660767</v>
      </c>
      <c r="F1125" s="4">
        <f t="shared" ca="1" si="35"/>
        <v>0.48577144347453743</v>
      </c>
    </row>
    <row r="1126" spans="5:6" x14ac:dyDescent="0.25">
      <c r="E1126" s="4">
        <f t="shared" ca="1" si="34"/>
        <v>0.82542753289882431</v>
      </c>
      <c r="F1126" s="4">
        <f t="shared" ca="1" si="35"/>
        <v>0.66549773295163939</v>
      </c>
    </row>
    <row r="1127" spans="5:6" x14ac:dyDescent="0.25">
      <c r="E1127" s="4">
        <f t="shared" ca="1" si="34"/>
        <v>0.16879874140273476</v>
      </c>
      <c r="F1127" s="4">
        <f t="shared" ca="1" si="35"/>
        <v>0.44331616638030885</v>
      </c>
    </row>
    <row r="1128" spans="5:6" x14ac:dyDescent="0.25">
      <c r="E1128" s="4">
        <f t="shared" ca="1" si="34"/>
        <v>0.90602473540131101</v>
      </c>
      <c r="F1128" s="4">
        <f t="shared" ca="1" si="35"/>
        <v>0.70642949876248684</v>
      </c>
    </row>
    <row r="1129" spans="5:6" x14ac:dyDescent="0.25">
      <c r="E1129" s="4">
        <f t="shared" ca="1" si="34"/>
        <v>0.58373477104575711</v>
      </c>
      <c r="F1129" s="4">
        <f t="shared" ca="1" si="35"/>
        <v>0.58264084743015387</v>
      </c>
    </row>
    <row r="1130" spans="5:6" x14ac:dyDescent="0.25">
      <c r="E1130" s="4">
        <f t="shared" ca="1" si="34"/>
        <v>0.44652241463394848</v>
      </c>
      <c r="F1130" s="4">
        <f t="shared" ca="1" si="35"/>
        <v>0.54166356784839864</v>
      </c>
    </row>
    <row r="1131" spans="5:6" x14ac:dyDescent="0.25">
      <c r="E1131" s="4">
        <f t="shared" ca="1" si="34"/>
        <v>0.21189305834430605</v>
      </c>
      <c r="F1131" s="4">
        <f t="shared" ca="1" si="35"/>
        <v>0.46218017721588639</v>
      </c>
    </row>
    <row r="1132" spans="5:6" x14ac:dyDescent="0.25">
      <c r="E1132" s="4">
        <f t="shared" ca="1" si="34"/>
        <v>0.32024888876625379</v>
      </c>
      <c r="F1132" s="4">
        <f t="shared" ca="1" si="35"/>
        <v>0.5019200346907724</v>
      </c>
    </row>
    <row r="1133" spans="5:6" x14ac:dyDescent="0.25">
      <c r="E1133" s="4">
        <f t="shared" ca="1" si="34"/>
        <v>0.50574204682675183</v>
      </c>
      <c r="F1133" s="4">
        <f t="shared" ca="1" si="35"/>
        <v>0.5593656126753912</v>
      </c>
    </row>
    <row r="1134" spans="5:6" x14ac:dyDescent="0.25">
      <c r="E1134" s="4">
        <f t="shared" ca="1" si="34"/>
        <v>0.66887384582387799</v>
      </c>
      <c r="F1134" s="4">
        <f t="shared" ca="1" si="35"/>
        <v>0.60894101520068633</v>
      </c>
    </row>
    <row r="1135" spans="5:6" x14ac:dyDescent="0.25">
      <c r="E1135" s="4">
        <f t="shared" ca="1" si="34"/>
        <v>0.42792599259145103</v>
      </c>
      <c r="F1135" s="4">
        <f t="shared" ca="1" si="35"/>
        <v>0.53603388227696447</v>
      </c>
    </row>
    <row r="1136" spans="5:6" x14ac:dyDescent="0.25">
      <c r="E1136" s="4">
        <f t="shared" ca="1" si="34"/>
        <v>8.1523630312342665E-2</v>
      </c>
      <c r="F1136" s="4">
        <f t="shared" ca="1" si="35"/>
        <v>0.39242199006627054</v>
      </c>
    </row>
    <row r="1137" spans="5:6" x14ac:dyDescent="0.25">
      <c r="E1137" s="4">
        <f t="shared" ca="1" si="34"/>
        <v>0.83945425405867524</v>
      </c>
      <c r="F1137" s="4">
        <f t="shared" ca="1" si="35"/>
        <v>0.67165016648622688</v>
      </c>
    </row>
    <row r="1138" spans="5:6" x14ac:dyDescent="0.25">
      <c r="E1138" s="4">
        <f t="shared" ca="1" si="34"/>
        <v>0.33555127170634569</v>
      </c>
      <c r="F1138" s="4">
        <f t="shared" ca="1" si="35"/>
        <v>0.50698906119127218</v>
      </c>
    </row>
    <row r="1139" spans="5:6" x14ac:dyDescent="0.25">
      <c r="E1139" s="4">
        <f t="shared" ca="1" si="34"/>
        <v>0.73883443457562437</v>
      </c>
      <c r="F1139" s="4">
        <f t="shared" ca="1" si="35"/>
        <v>0.63225082097498375</v>
      </c>
    </row>
    <row r="1140" spans="5:6" x14ac:dyDescent="0.25">
      <c r="E1140" s="4">
        <f t="shared" ca="1" si="34"/>
        <v>0.31750320256416131</v>
      </c>
      <c r="F1140" s="4">
        <f t="shared" ca="1" si="35"/>
        <v>0.50100011515566933</v>
      </c>
    </row>
    <row r="1141" spans="5:6" x14ac:dyDescent="0.25">
      <c r="E1141" s="4">
        <f t="shared" ca="1" si="34"/>
        <v>0.59924372593660369</v>
      </c>
      <c r="F1141" s="4">
        <f t="shared" ca="1" si="35"/>
        <v>0.58732880957580758</v>
      </c>
    </row>
    <row r="1142" spans="5:6" x14ac:dyDescent="0.25">
      <c r="E1142" s="4">
        <f t="shared" ca="1" si="34"/>
        <v>0.39638051955576581</v>
      </c>
      <c r="F1142" s="4">
        <f t="shared" ca="1" si="35"/>
        <v>0.52635258763149972</v>
      </c>
    </row>
    <row r="1143" spans="5:6" x14ac:dyDescent="0.25">
      <c r="E1143" s="4">
        <f t="shared" ca="1" si="34"/>
        <v>0.25197187603464932</v>
      </c>
      <c r="F1143" s="4">
        <f t="shared" ca="1" si="35"/>
        <v>0.47785897561115298</v>
      </c>
    </row>
    <row r="1144" spans="5:6" x14ac:dyDescent="0.25">
      <c r="E1144" s="4">
        <f t="shared" ca="1" si="34"/>
        <v>0.11981862283286593</v>
      </c>
      <c r="F1144" s="4">
        <f t="shared" ca="1" si="35"/>
        <v>0.41780980604881612</v>
      </c>
    </row>
    <row r="1145" spans="5:6" x14ac:dyDescent="0.25">
      <c r="E1145" s="4">
        <f t="shared" ca="1" si="34"/>
        <v>0.99854561536845254</v>
      </c>
      <c r="F1145" s="4">
        <f t="shared" ca="1" si="35"/>
        <v>0.85395906694919366</v>
      </c>
    </row>
    <row r="1146" spans="5:6" x14ac:dyDescent="0.25">
      <c r="E1146" s="4">
        <f t="shared" ca="1" si="34"/>
        <v>0.29365325275543253</v>
      </c>
      <c r="F1146" s="4">
        <f t="shared" ca="1" si="35"/>
        <v>0.49286034838356874</v>
      </c>
    </row>
    <row r="1147" spans="5:6" x14ac:dyDescent="0.25">
      <c r="E1147" s="4">
        <f t="shared" ca="1" si="34"/>
        <v>5.2752614797233144E-2</v>
      </c>
      <c r="F1147" s="4">
        <f t="shared" ca="1" si="35"/>
        <v>0.36694628564239057</v>
      </c>
    </row>
    <row r="1148" spans="5:6" x14ac:dyDescent="0.25">
      <c r="E1148" s="4">
        <f t="shared" ca="1" si="34"/>
        <v>0.71075243517791475</v>
      </c>
      <c r="F1148" s="4">
        <f t="shared" ca="1" si="35"/>
        <v>0.62263199585353868</v>
      </c>
    </row>
    <row r="1149" spans="5:6" x14ac:dyDescent="0.25">
      <c r="E1149" s="4">
        <f t="shared" ca="1" si="34"/>
        <v>0.72068969955391815</v>
      </c>
      <c r="F1149" s="4">
        <f t="shared" ca="1" si="35"/>
        <v>0.62598932746479463</v>
      </c>
    </row>
    <row r="1150" spans="5:6" x14ac:dyDescent="0.25">
      <c r="E1150" s="4">
        <f t="shared" ca="1" si="34"/>
        <v>0.52683446288245894</v>
      </c>
      <c r="F1150" s="4">
        <f t="shared" ca="1" si="35"/>
        <v>0.56563678173288445</v>
      </c>
    </row>
    <row r="1151" spans="5:6" x14ac:dyDescent="0.25">
      <c r="E1151" s="4">
        <f t="shared" ca="1" si="34"/>
        <v>0.46025496482480832</v>
      </c>
      <c r="F1151" s="4">
        <f t="shared" ca="1" si="35"/>
        <v>0.54579302912231709</v>
      </c>
    </row>
    <row r="1152" spans="5:6" x14ac:dyDescent="0.25">
      <c r="E1152" s="4">
        <f t="shared" ca="1" si="34"/>
        <v>0.78729582029603584</v>
      </c>
      <c r="F1152" s="4">
        <f t="shared" ca="1" si="35"/>
        <v>0.65002241661872207</v>
      </c>
    </row>
    <row r="1153" spans="5:6" x14ac:dyDescent="0.25">
      <c r="E1153" s="4">
        <f t="shared" ca="1" si="34"/>
        <v>0.82286276611238618</v>
      </c>
      <c r="F1153" s="4">
        <f t="shared" ca="1" si="35"/>
        <v>0.66440300435298383</v>
      </c>
    </row>
    <row r="1154" spans="5:6" x14ac:dyDescent="0.25">
      <c r="E1154" s="4">
        <f t="shared" ca="1" si="34"/>
        <v>1.4654619274125924E-3</v>
      </c>
      <c r="F1154" s="4">
        <f t="shared" ca="1" si="35"/>
        <v>0.22789635807644318</v>
      </c>
    </row>
    <row r="1155" spans="5:6" x14ac:dyDescent="0.25">
      <c r="E1155" s="4">
        <f t="shared" ca="1" si="34"/>
        <v>6.8207048584996599E-2</v>
      </c>
      <c r="F1155" s="4">
        <f t="shared" ca="1" si="35"/>
        <v>0.38161589263264389</v>
      </c>
    </row>
    <row r="1156" spans="5:6" x14ac:dyDescent="0.25">
      <c r="E1156" s="4">
        <f t="shared" ref="E1156:E1219" ca="1" si="36">RAND()</f>
        <v>0.20080052472967191</v>
      </c>
      <c r="F1156" s="4">
        <f t="shared" ref="F1156:F1219" ca="1" si="37">_xlfn.BETA.INV(E1156,$C$3,$C$4)</f>
        <v>0.45755673677588193</v>
      </c>
    </row>
    <row r="1157" spans="5:6" x14ac:dyDescent="0.25">
      <c r="E1157" s="4">
        <f t="shared" ca="1" si="36"/>
        <v>0.57762201720161865</v>
      </c>
      <c r="F1157" s="4">
        <f t="shared" ca="1" si="37"/>
        <v>0.58080146970422097</v>
      </c>
    </row>
    <row r="1158" spans="5:6" x14ac:dyDescent="0.25">
      <c r="E1158" s="4">
        <f t="shared" ca="1" si="36"/>
        <v>0.53337530540416933</v>
      </c>
      <c r="F1158" s="4">
        <f t="shared" ca="1" si="37"/>
        <v>0.56758237855225802</v>
      </c>
    </row>
    <row r="1159" spans="5:6" x14ac:dyDescent="0.25">
      <c r="E1159" s="4">
        <f t="shared" ca="1" si="36"/>
        <v>0.71884664316389124</v>
      </c>
      <c r="F1159" s="4">
        <f t="shared" ca="1" si="37"/>
        <v>0.62536302342551053</v>
      </c>
    </row>
    <row r="1160" spans="5:6" x14ac:dyDescent="0.25">
      <c r="E1160" s="4">
        <f t="shared" ca="1" si="36"/>
        <v>0.5467404463277401</v>
      </c>
      <c r="F1160" s="4">
        <f t="shared" ca="1" si="37"/>
        <v>0.57156231464534824</v>
      </c>
    </row>
    <row r="1161" spans="5:6" x14ac:dyDescent="0.25">
      <c r="E1161" s="4">
        <f t="shared" ca="1" si="36"/>
        <v>0.21840181946520998</v>
      </c>
      <c r="F1161" s="4">
        <f t="shared" ca="1" si="37"/>
        <v>0.46482975803693244</v>
      </c>
    </row>
    <row r="1162" spans="5:6" x14ac:dyDescent="0.25">
      <c r="E1162" s="4">
        <f t="shared" ca="1" si="36"/>
        <v>0.85816738612268417</v>
      </c>
      <c r="F1162" s="4">
        <f t="shared" ca="1" si="37"/>
        <v>0.68035935182505591</v>
      </c>
    </row>
    <row r="1163" spans="5:6" x14ac:dyDescent="0.25">
      <c r="E1163" s="4">
        <f t="shared" ca="1" si="36"/>
        <v>0.46724336862253157</v>
      </c>
      <c r="F1163" s="4">
        <f t="shared" ca="1" si="37"/>
        <v>0.54788716359815126</v>
      </c>
    </row>
    <row r="1164" spans="5:6" x14ac:dyDescent="0.25">
      <c r="E1164" s="4">
        <f t="shared" ca="1" si="36"/>
        <v>5.2734722904041798E-2</v>
      </c>
      <c r="F1164" s="4">
        <f t="shared" ca="1" si="37"/>
        <v>0.366927564613452</v>
      </c>
    </row>
    <row r="1165" spans="5:6" x14ac:dyDescent="0.25">
      <c r="E1165" s="4">
        <f t="shared" ca="1" si="36"/>
        <v>0.96313554758871056</v>
      </c>
      <c r="F1165" s="4">
        <f t="shared" ca="1" si="37"/>
        <v>0.75390443421893039</v>
      </c>
    </row>
    <row r="1166" spans="5:6" x14ac:dyDescent="0.25">
      <c r="E1166" s="4">
        <f t="shared" ca="1" si="36"/>
        <v>0.66468423086552886</v>
      </c>
      <c r="F1166" s="4">
        <f t="shared" ca="1" si="37"/>
        <v>0.60760586445325337</v>
      </c>
    </row>
    <row r="1167" spans="5:6" x14ac:dyDescent="0.25">
      <c r="E1167" s="4">
        <f t="shared" ca="1" si="36"/>
        <v>0.23512166125674383</v>
      </c>
      <c r="F1167" s="4">
        <f t="shared" ca="1" si="37"/>
        <v>0.47144318309840927</v>
      </c>
    </row>
    <row r="1168" spans="5:6" x14ac:dyDescent="0.25">
      <c r="E1168" s="4">
        <f t="shared" ca="1" si="36"/>
        <v>0.33340605275012825</v>
      </c>
      <c r="F1168" s="4">
        <f t="shared" ca="1" si="37"/>
        <v>0.50628410907433286</v>
      </c>
    </row>
    <row r="1169" spans="5:6" x14ac:dyDescent="0.25">
      <c r="E1169" s="4">
        <f t="shared" ca="1" si="36"/>
        <v>0.14097949630234929</v>
      </c>
      <c r="F1169" s="4">
        <f t="shared" ca="1" si="37"/>
        <v>0.42952353493767753</v>
      </c>
    </row>
    <row r="1170" spans="5:6" x14ac:dyDescent="0.25">
      <c r="E1170" s="4">
        <f t="shared" ca="1" si="36"/>
        <v>0.2716398046320716</v>
      </c>
      <c r="F1170" s="4">
        <f t="shared" ca="1" si="37"/>
        <v>0.48507643366250408</v>
      </c>
    </row>
    <row r="1171" spans="5:6" x14ac:dyDescent="0.25">
      <c r="E1171" s="4">
        <f t="shared" ca="1" si="36"/>
        <v>0.1380244691492678</v>
      </c>
      <c r="F1171" s="4">
        <f t="shared" ca="1" si="37"/>
        <v>0.42796003904578672</v>
      </c>
    </row>
    <row r="1172" spans="5:6" x14ac:dyDescent="0.25">
      <c r="E1172" s="4">
        <f t="shared" ca="1" si="36"/>
        <v>0.318037300193451</v>
      </c>
      <c r="F1172" s="4">
        <f t="shared" ca="1" si="37"/>
        <v>0.50117931974609076</v>
      </c>
    </row>
    <row r="1173" spans="5:6" x14ac:dyDescent="0.25">
      <c r="E1173" s="4">
        <f t="shared" ca="1" si="36"/>
        <v>0.17778716742889911</v>
      </c>
      <c r="F1173" s="4">
        <f t="shared" ca="1" si="37"/>
        <v>0.44746787927437925</v>
      </c>
    </row>
    <row r="1174" spans="5:6" x14ac:dyDescent="0.25">
      <c r="E1174" s="4">
        <f t="shared" ca="1" si="36"/>
        <v>0.16438449146017464</v>
      </c>
      <c r="F1174" s="4">
        <f t="shared" ca="1" si="37"/>
        <v>0.44122773309283642</v>
      </c>
    </row>
    <row r="1175" spans="5:6" x14ac:dyDescent="0.25">
      <c r="E1175" s="4">
        <f t="shared" ca="1" si="36"/>
        <v>0.36765893119956938</v>
      </c>
      <c r="F1175" s="4">
        <f t="shared" ca="1" si="37"/>
        <v>0.51734605890036234</v>
      </c>
    </row>
    <row r="1176" spans="5:6" x14ac:dyDescent="0.25">
      <c r="E1176" s="4">
        <f t="shared" ca="1" si="36"/>
        <v>0.76968486820392412</v>
      </c>
      <c r="F1176" s="4">
        <f t="shared" ca="1" si="37"/>
        <v>0.64336065021021249</v>
      </c>
    </row>
    <row r="1177" spans="5:6" x14ac:dyDescent="0.25">
      <c r="E1177" s="4">
        <f t="shared" ca="1" si="36"/>
        <v>0.66547393638752406</v>
      </c>
      <c r="F1177" s="4">
        <f t="shared" ca="1" si="37"/>
        <v>0.60785711123817865</v>
      </c>
    </row>
    <row r="1178" spans="5:6" x14ac:dyDescent="0.25">
      <c r="E1178" s="4">
        <f t="shared" ca="1" si="36"/>
        <v>2.5036145446992175E-2</v>
      </c>
      <c r="F1178" s="4">
        <f t="shared" ca="1" si="37"/>
        <v>0.32931403410713561</v>
      </c>
    </row>
    <row r="1179" spans="5:6" x14ac:dyDescent="0.25">
      <c r="E1179" s="4">
        <f t="shared" ca="1" si="36"/>
        <v>0.90800291539389066</v>
      </c>
      <c r="F1179" s="4">
        <f t="shared" ca="1" si="37"/>
        <v>0.70767341623513491</v>
      </c>
    </row>
    <row r="1180" spans="5:6" x14ac:dyDescent="0.25">
      <c r="E1180" s="4">
        <f t="shared" ca="1" si="36"/>
        <v>0.78605844252124868</v>
      </c>
      <c r="F1180" s="4">
        <f t="shared" ca="1" si="37"/>
        <v>0.64954559652680666</v>
      </c>
    </row>
    <row r="1181" spans="5:6" x14ac:dyDescent="0.25">
      <c r="E1181" s="4">
        <f t="shared" ca="1" si="36"/>
        <v>1.4963594111593315E-3</v>
      </c>
      <c r="F1181" s="4">
        <f t="shared" ca="1" si="37"/>
        <v>0.22847691624373598</v>
      </c>
    </row>
    <row r="1182" spans="5:6" x14ac:dyDescent="0.25">
      <c r="E1182" s="4">
        <f t="shared" ca="1" si="36"/>
        <v>6.8442379541450937E-2</v>
      </c>
      <c r="F1182" s="4">
        <f t="shared" ca="1" si="37"/>
        <v>0.38181951040007756</v>
      </c>
    </row>
    <row r="1183" spans="5:6" x14ac:dyDescent="0.25">
      <c r="E1183" s="4">
        <f t="shared" ca="1" si="36"/>
        <v>0.45381636435856176</v>
      </c>
      <c r="F1183" s="4">
        <f t="shared" ca="1" si="37"/>
        <v>0.5438594670977559</v>
      </c>
    </row>
    <row r="1184" spans="5:6" x14ac:dyDescent="0.25">
      <c r="E1184" s="4">
        <f t="shared" ca="1" si="36"/>
        <v>0.56428147630460257</v>
      </c>
      <c r="F1184" s="4">
        <f t="shared" ca="1" si="37"/>
        <v>0.57680070843908215</v>
      </c>
    </row>
    <row r="1185" spans="5:6" x14ac:dyDescent="0.25">
      <c r="E1185" s="4">
        <f t="shared" ca="1" si="36"/>
        <v>0.12213511142468347</v>
      </c>
      <c r="F1185" s="4">
        <f t="shared" ca="1" si="37"/>
        <v>0.41915541526950661</v>
      </c>
    </row>
    <row r="1186" spans="5:6" x14ac:dyDescent="0.25">
      <c r="E1186" s="4">
        <f t="shared" ca="1" si="36"/>
        <v>0.25794952363349444</v>
      </c>
      <c r="F1186" s="4">
        <f t="shared" ca="1" si="37"/>
        <v>0.48008148779045645</v>
      </c>
    </row>
    <row r="1187" spans="5:6" x14ac:dyDescent="0.25">
      <c r="E1187" s="4">
        <f t="shared" ca="1" si="36"/>
        <v>0.28481411121430766</v>
      </c>
      <c r="F1187" s="4">
        <f t="shared" ca="1" si="37"/>
        <v>0.48976890939292478</v>
      </c>
    </row>
    <row r="1188" spans="5:6" x14ac:dyDescent="0.25">
      <c r="E1188" s="4">
        <f t="shared" ca="1" si="36"/>
        <v>0.26718552317794309</v>
      </c>
      <c r="F1188" s="4">
        <f t="shared" ca="1" si="37"/>
        <v>0.48346520220987454</v>
      </c>
    </row>
    <row r="1189" spans="5:6" x14ac:dyDescent="0.25">
      <c r="E1189" s="4">
        <f t="shared" ca="1" si="36"/>
        <v>7.9612743784343465E-2</v>
      </c>
      <c r="F1189" s="4">
        <f t="shared" ca="1" si="37"/>
        <v>0.39095301904458973</v>
      </c>
    </row>
    <row r="1190" spans="5:6" x14ac:dyDescent="0.25">
      <c r="E1190" s="4">
        <f t="shared" ca="1" si="36"/>
        <v>0.17267631165967001</v>
      </c>
      <c r="F1190" s="4">
        <f t="shared" ca="1" si="37"/>
        <v>0.44512326918617512</v>
      </c>
    </row>
    <row r="1191" spans="5:6" x14ac:dyDescent="0.25">
      <c r="E1191" s="4">
        <f t="shared" ca="1" si="36"/>
        <v>0.79935085039516374</v>
      </c>
      <c r="F1191" s="4">
        <f t="shared" ca="1" si="37"/>
        <v>0.65474390253166315</v>
      </c>
    </row>
    <row r="1192" spans="5:6" x14ac:dyDescent="0.25">
      <c r="E1192" s="4">
        <f t="shared" ca="1" si="36"/>
        <v>0.13433624818537049</v>
      </c>
      <c r="F1192" s="4">
        <f t="shared" ca="1" si="37"/>
        <v>0.42597792989020972</v>
      </c>
    </row>
    <row r="1193" spans="5:6" x14ac:dyDescent="0.25">
      <c r="E1193" s="4">
        <f t="shared" ca="1" si="36"/>
        <v>0.38571024514657337</v>
      </c>
      <c r="F1193" s="4">
        <f t="shared" ca="1" si="37"/>
        <v>0.52303099361133532</v>
      </c>
    </row>
    <row r="1194" spans="5:6" x14ac:dyDescent="0.25">
      <c r="E1194" s="4">
        <f t="shared" ca="1" si="36"/>
        <v>0.20085019029273865</v>
      </c>
      <c r="F1194" s="4">
        <f t="shared" ca="1" si="37"/>
        <v>0.45757775832479597</v>
      </c>
    </row>
    <row r="1195" spans="5:6" x14ac:dyDescent="0.25">
      <c r="E1195" s="4">
        <f t="shared" ca="1" si="36"/>
        <v>3.1273506475039681E-2</v>
      </c>
      <c r="F1195" s="4">
        <f t="shared" ca="1" si="37"/>
        <v>0.3398705592793092</v>
      </c>
    </row>
    <row r="1196" spans="5:6" x14ac:dyDescent="0.25">
      <c r="E1196" s="4">
        <f t="shared" ca="1" si="36"/>
        <v>9.6640610598263121E-2</v>
      </c>
      <c r="F1196" s="4">
        <f t="shared" ca="1" si="37"/>
        <v>0.40326427056956521</v>
      </c>
    </row>
    <row r="1197" spans="5:6" x14ac:dyDescent="0.25">
      <c r="E1197" s="4">
        <f t="shared" ca="1" si="36"/>
        <v>0.2651135833349908</v>
      </c>
      <c r="F1197" s="4">
        <f t="shared" ca="1" si="37"/>
        <v>0.482711240032482</v>
      </c>
    </row>
    <row r="1198" spans="5:6" x14ac:dyDescent="0.25">
      <c r="E1198" s="4">
        <f t="shared" ca="1" si="36"/>
        <v>0.79880691595472963</v>
      </c>
      <c r="F1198" s="4">
        <f t="shared" ca="1" si="37"/>
        <v>0.65452776372432087</v>
      </c>
    </row>
    <row r="1199" spans="5:6" x14ac:dyDescent="0.25">
      <c r="E1199" s="4">
        <f t="shared" ca="1" si="36"/>
        <v>3.2904795088515182E-2</v>
      </c>
      <c r="F1199" s="4">
        <f t="shared" ca="1" si="37"/>
        <v>0.34235865169147672</v>
      </c>
    </row>
    <row r="1200" spans="5:6" x14ac:dyDescent="0.25">
      <c r="E1200" s="4">
        <f t="shared" ca="1" si="36"/>
        <v>0.95879967634968188</v>
      </c>
      <c r="F1200" s="4">
        <f t="shared" ca="1" si="37"/>
        <v>0.74892811994828623</v>
      </c>
    </row>
    <row r="1201" spans="5:6" x14ac:dyDescent="0.25">
      <c r="E1201" s="4">
        <f t="shared" ca="1" si="36"/>
        <v>0.48795051962510083</v>
      </c>
      <c r="F1201" s="4">
        <f t="shared" ca="1" si="37"/>
        <v>0.55407028323955076</v>
      </c>
    </row>
    <row r="1202" spans="5:6" x14ac:dyDescent="0.25">
      <c r="E1202" s="4">
        <f t="shared" ca="1" si="36"/>
        <v>0.49629158154531217</v>
      </c>
      <c r="F1202" s="4">
        <f t="shared" ca="1" si="37"/>
        <v>0.55655417200383617</v>
      </c>
    </row>
    <row r="1203" spans="5:6" x14ac:dyDescent="0.25">
      <c r="E1203" s="4">
        <f t="shared" ca="1" si="36"/>
        <v>0.75339943135416865</v>
      </c>
      <c r="F1203" s="4">
        <f t="shared" ca="1" si="37"/>
        <v>0.63741598717820747</v>
      </c>
    </row>
    <row r="1204" spans="5:6" x14ac:dyDescent="0.25">
      <c r="E1204" s="4">
        <f t="shared" ca="1" si="36"/>
        <v>0.50220225066419255</v>
      </c>
      <c r="F1204" s="4">
        <f t="shared" ca="1" si="37"/>
        <v>0.55831281616828388</v>
      </c>
    </row>
    <row r="1205" spans="5:6" x14ac:dyDescent="0.25">
      <c r="E1205" s="4">
        <f t="shared" ca="1" si="36"/>
        <v>0.59511238018182</v>
      </c>
      <c r="F1205" s="4">
        <f t="shared" ca="1" si="37"/>
        <v>0.58607677093324351</v>
      </c>
    </row>
    <row r="1206" spans="5:6" x14ac:dyDescent="0.25">
      <c r="E1206" s="4">
        <f t="shared" ca="1" si="36"/>
        <v>0.8917771826695452</v>
      </c>
      <c r="F1206" s="4">
        <f t="shared" ca="1" si="37"/>
        <v>0.69793495023213126</v>
      </c>
    </row>
    <row r="1207" spans="5:6" x14ac:dyDescent="0.25">
      <c r="E1207" s="4">
        <f t="shared" ca="1" si="36"/>
        <v>0.61944829620186892</v>
      </c>
      <c r="F1207" s="4">
        <f t="shared" ca="1" si="37"/>
        <v>0.59349178209177023</v>
      </c>
    </row>
    <row r="1208" spans="5:6" x14ac:dyDescent="0.25">
      <c r="E1208" s="4">
        <f t="shared" ca="1" si="36"/>
        <v>0.89064438597910234</v>
      </c>
      <c r="F1208" s="4">
        <f t="shared" ca="1" si="37"/>
        <v>0.69729107147208125</v>
      </c>
    </row>
    <row r="1209" spans="5:6" x14ac:dyDescent="0.25">
      <c r="E1209" s="4">
        <f t="shared" ca="1" si="36"/>
        <v>0.41464073163934134</v>
      </c>
      <c r="F1209" s="4">
        <f t="shared" ca="1" si="37"/>
        <v>0.53197940279791045</v>
      </c>
    </row>
    <row r="1210" spans="5:6" x14ac:dyDescent="0.25">
      <c r="E1210" s="4">
        <f t="shared" ca="1" si="36"/>
        <v>0.98352470741625209</v>
      </c>
      <c r="F1210" s="4">
        <f t="shared" ca="1" si="37"/>
        <v>0.78593957855256802</v>
      </c>
    </row>
    <row r="1211" spans="5:6" x14ac:dyDescent="0.25">
      <c r="E1211" s="4">
        <f t="shared" ca="1" si="36"/>
        <v>0.3632293325459266</v>
      </c>
      <c r="F1211" s="4">
        <f t="shared" ca="1" si="37"/>
        <v>0.51593708743411149</v>
      </c>
    </row>
    <row r="1212" spans="5:6" x14ac:dyDescent="0.25">
      <c r="E1212" s="4">
        <f t="shared" ca="1" si="36"/>
        <v>0.27585448387838518</v>
      </c>
      <c r="F1212" s="4">
        <f t="shared" ca="1" si="37"/>
        <v>0.48658922535184657</v>
      </c>
    </row>
    <row r="1213" spans="5:6" x14ac:dyDescent="0.25">
      <c r="E1213" s="4">
        <f t="shared" ca="1" si="36"/>
        <v>0.20701701937549877</v>
      </c>
      <c r="F1213" s="4">
        <f t="shared" ca="1" si="37"/>
        <v>0.46016517938769291</v>
      </c>
    </row>
    <row r="1214" spans="5:6" x14ac:dyDescent="0.25">
      <c r="E1214" s="4">
        <f t="shared" ca="1" si="36"/>
        <v>0.24374450982233731</v>
      </c>
      <c r="F1214" s="4">
        <f t="shared" ca="1" si="37"/>
        <v>0.47475533456393137</v>
      </c>
    </row>
    <row r="1215" spans="5:6" x14ac:dyDescent="0.25">
      <c r="E1215" s="4">
        <f t="shared" ca="1" si="36"/>
        <v>0.46743075714002857</v>
      </c>
      <c r="F1215" s="4">
        <f t="shared" ca="1" si="37"/>
        <v>0.5479432565834087</v>
      </c>
    </row>
    <row r="1216" spans="5:6" x14ac:dyDescent="0.25">
      <c r="E1216" s="4">
        <f t="shared" ca="1" si="36"/>
        <v>0.42257899798033594</v>
      </c>
      <c r="F1216" s="4">
        <f t="shared" ca="1" si="37"/>
        <v>0.53440565559921449</v>
      </c>
    </row>
    <row r="1217" spans="5:6" x14ac:dyDescent="0.25">
      <c r="E1217" s="4">
        <f t="shared" ca="1" si="36"/>
        <v>4.7311267512447186E-2</v>
      </c>
      <c r="F1217" s="4">
        <f t="shared" ca="1" si="37"/>
        <v>0.36102040322088297</v>
      </c>
    </row>
    <row r="1218" spans="5:6" x14ac:dyDescent="0.25">
      <c r="E1218" s="4">
        <f t="shared" ca="1" si="36"/>
        <v>0.70962159339522957</v>
      </c>
      <c r="F1218" s="4">
        <f t="shared" ca="1" si="37"/>
        <v>0.6222528973296293</v>
      </c>
    </row>
    <row r="1219" spans="5:6" x14ac:dyDescent="0.25">
      <c r="E1219" s="4">
        <f t="shared" ca="1" si="36"/>
        <v>0.66522134891000151</v>
      </c>
      <c r="F1219" s="4">
        <f t="shared" ca="1" si="37"/>
        <v>0.60777672904763547</v>
      </c>
    </row>
    <row r="1220" spans="5:6" x14ac:dyDescent="0.25">
      <c r="E1220" s="4">
        <f t="shared" ref="E1220:E1283" ca="1" si="38">RAND()</f>
        <v>0.85077536137153553</v>
      </c>
      <c r="F1220" s="4">
        <f t="shared" ref="F1220:F1283" ca="1" si="39">_xlfn.BETA.INV(E1220,$C$3,$C$4)</f>
        <v>0.67684333508148631</v>
      </c>
    </row>
    <row r="1221" spans="5:6" x14ac:dyDescent="0.25">
      <c r="E1221" s="4">
        <f t="shared" ca="1" si="38"/>
        <v>0.14463819186585347</v>
      </c>
      <c r="F1221" s="4">
        <f t="shared" ca="1" si="39"/>
        <v>0.43143041207964278</v>
      </c>
    </row>
    <row r="1222" spans="5:6" x14ac:dyDescent="0.25">
      <c r="E1222" s="4">
        <f t="shared" ca="1" si="38"/>
        <v>0.37306604386496678</v>
      </c>
      <c r="F1222" s="4">
        <f t="shared" ca="1" si="39"/>
        <v>0.51905822752045916</v>
      </c>
    </row>
    <row r="1223" spans="5:6" x14ac:dyDescent="0.25">
      <c r="E1223" s="4">
        <f t="shared" ca="1" si="38"/>
        <v>0.8414223615334343</v>
      </c>
      <c r="F1223" s="4">
        <f t="shared" ca="1" si="39"/>
        <v>0.67253744054944375</v>
      </c>
    </row>
    <row r="1224" spans="5:6" x14ac:dyDescent="0.25">
      <c r="E1224" s="4">
        <f t="shared" ca="1" si="38"/>
        <v>0.81521806392371621</v>
      </c>
      <c r="F1224" s="4">
        <f t="shared" ca="1" si="39"/>
        <v>0.66119063156886915</v>
      </c>
    </row>
    <row r="1225" spans="5:6" x14ac:dyDescent="0.25">
      <c r="E1225" s="4">
        <f t="shared" ca="1" si="38"/>
        <v>0.75268581258275447</v>
      </c>
      <c r="F1225" s="4">
        <f t="shared" ca="1" si="39"/>
        <v>0.63715975365415134</v>
      </c>
    </row>
    <row r="1226" spans="5:6" x14ac:dyDescent="0.25">
      <c r="E1226" s="4">
        <f t="shared" ca="1" si="38"/>
        <v>0.56263754638343844</v>
      </c>
      <c r="F1226" s="4">
        <f t="shared" ca="1" si="39"/>
        <v>0.57630882432395614</v>
      </c>
    </row>
    <row r="1227" spans="5:6" x14ac:dyDescent="0.25">
      <c r="E1227" s="4">
        <f t="shared" ca="1" si="38"/>
        <v>0.12247251686496941</v>
      </c>
      <c r="F1227" s="4">
        <f t="shared" ca="1" si="39"/>
        <v>0.41934998886587266</v>
      </c>
    </row>
    <row r="1228" spans="5:6" x14ac:dyDescent="0.25">
      <c r="E1228" s="4">
        <f t="shared" ca="1" si="38"/>
        <v>2.5725796052459393E-2</v>
      </c>
      <c r="F1228" s="4">
        <f t="shared" ca="1" si="39"/>
        <v>0.3305758676733736</v>
      </c>
    </row>
    <row r="1229" spans="5:6" x14ac:dyDescent="0.25">
      <c r="E1229" s="4">
        <f t="shared" ca="1" si="38"/>
        <v>0.81118124582498763</v>
      </c>
      <c r="F1229" s="4">
        <f t="shared" ca="1" si="39"/>
        <v>0.65952339142835326</v>
      </c>
    </row>
    <row r="1230" spans="5:6" x14ac:dyDescent="0.25">
      <c r="E1230" s="4">
        <f t="shared" ca="1" si="38"/>
        <v>0.24371681441040682</v>
      </c>
      <c r="F1230" s="4">
        <f t="shared" ca="1" si="39"/>
        <v>0.47474479590048341</v>
      </c>
    </row>
    <row r="1231" spans="5:6" x14ac:dyDescent="0.25">
      <c r="E1231" s="4">
        <f t="shared" ca="1" si="38"/>
        <v>0.24822989400170881</v>
      </c>
      <c r="F1231" s="4">
        <f t="shared" ca="1" si="39"/>
        <v>0.47645396862580036</v>
      </c>
    </row>
    <row r="1232" spans="5:6" x14ac:dyDescent="0.25">
      <c r="E1232" s="4">
        <f t="shared" ca="1" si="38"/>
        <v>0.57906733199814753</v>
      </c>
      <c r="F1232" s="4">
        <f t="shared" ca="1" si="39"/>
        <v>0.58123599420542349</v>
      </c>
    </row>
    <row r="1233" spans="5:6" x14ac:dyDescent="0.25">
      <c r="E1233" s="4">
        <f t="shared" ca="1" si="38"/>
        <v>1.14792620196702E-2</v>
      </c>
      <c r="F1233" s="4">
        <f t="shared" ca="1" si="39"/>
        <v>0.29599327482758581</v>
      </c>
    </row>
    <row r="1234" spans="5:6" x14ac:dyDescent="0.25">
      <c r="E1234" s="4">
        <f t="shared" ca="1" si="38"/>
        <v>0.79329190513062309</v>
      </c>
      <c r="F1234" s="4">
        <f t="shared" ca="1" si="39"/>
        <v>0.65235318310392143</v>
      </c>
    </row>
    <row r="1235" spans="5:6" x14ac:dyDescent="0.25">
      <c r="E1235" s="4">
        <f t="shared" ca="1" si="38"/>
        <v>4.1671290480754908E-2</v>
      </c>
      <c r="F1235" s="4">
        <f t="shared" ca="1" si="39"/>
        <v>0.35431099299417318</v>
      </c>
    </row>
    <row r="1236" spans="5:6" x14ac:dyDescent="0.25">
      <c r="E1236" s="4">
        <f t="shared" ca="1" si="38"/>
        <v>0.33619659281862613</v>
      </c>
      <c r="F1236" s="4">
        <f t="shared" ca="1" si="39"/>
        <v>0.50720077762632687</v>
      </c>
    </row>
    <row r="1237" spans="5:6" x14ac:dyDescent="0.25">
      <c r="E1237" s="4">
        <f t="shared" ca="1" si="38"/>
        <v>0.74748807456518729</v>
      </c>
      <c r="F1237" s="4">
        <f t="shared" ca="1" si="39"/>
        <v>0.63530352836228721</v>
      </c>
    </row>
    <row r="1238" spans="5:6" x14ac:dyDescent="0.25">
      <c r="E1238" s="4">
        <f t="shared" ca="1" si="38"/>
        <v>0.87598546041738001</v>
      </c>
      <c r="F1238" s="4">
        <f t="shared" ca="1" si="39"/>
        <v>0.68931217894557562</v>
      </c>
    </row>
    <row r="1239" spans="5:6" x14ac:dyDescent="0.25">
      <c r="E1239" s="4">
        <f t="shared" ca="1" si="38"/>
        <v>6.7817117477816713E-2</v>
      </c>
      <c r="F1239" s="4">
        <f t="shared" ca="1" si="39"/>
        <v>0.38127738500357661</v>
      </c>
    </row>
    <row r="1240" spans="5:6" x14ac:dyDescent="0.25">
      <c r="E1240" s="4">
        <f t="shared" ca="1" si="38"/>
        <v>0.28325554972902289</v>
      </c>
      <c r="F1240" s="4">
        <f t="shared" ca="1" si="39"/>
        <v>0.48921922072417268</v>
      </c>
    </row>
    <row r="1241" spans="5:6" x14ac:dyDescent="0.25">
      <c r="E1241" s="4">
        <f t="shared" ca="1" si="38"/>
        <v>0.61225562173524517</v>
      </c>
      <c r="F1241" s="4">
        <f t="shared" ca="1" si="39"/>
        <v>0.59128967512857877</v>
      </c>
    </row>
    <row r="1242" spans="5:6" x14ac:dyDescent="0.25">
      <c r="E1242" s="4">
        <f t="shared" ca="1" si="38"/>
        <v>0.91726080374494734</v>
      </c>
      <c r="F1242" s="4">
        <f t="shared" ca="1" si="39"/>
        <v>0.71374129561359756</v>
      </c>
    </row>
    <row r="1243" spans="5:6" x14ac:dyDescent="0.25">
      <c r="E1243" s="4">
        <f t="shared" ca="1" si="38"/>
        <v>0.8177884296391098</v>
      </c>
      <c r="F1243" s="4">
        <f t="shared" ca="1" si="39"/>
        <v>0.66226249199136533</v>
      </c>
    </row>
    <row r="1244" spans="5:6" x14ac:dyDescent="0.25">
      <c r="E1244" s="4">
        <f t="shared" ca="1" si="38"/>
        <v>5.4223112494446557E-2</v>
      </c>
      <c r="F1244" s="4">
        <f t="shared" ca="1" si="39"/>
        <v>0.36846906077540004</v>
      </c>
    </row>
    <row r="1245" spans="5:6" x14ac:dyDescent="0.25">
      <c r="E1245" s="4">
        <f t="shared" ca="1" si="38"/>
        <v>0.71439266157579606</v>
      </c>
      <c r="F1245" s="4">
        <f t="shared" ca="1" si="39"/>
        <v>0.623856361326105</v>
      </c>
    </row>
    <row r="1246" spans="5:6" x14ac:dyDescent="0.25">
      <c r="E1246" s="4">
        <f t="shared" ca="1" si="38"/>
        <v>0.52335618667499406</v>
      </c>
      <c r="F1246" s="4">
        <f t="shared" ca="1" si="39"/>
        <v>0.56460250153060332</v>
      </c>
    </row>
    <row r="1247" spans="5:6" x14ac:dyDescent="0.25">
      <c r="E1247" s="4">
        <f t="shared" ca="1" si="38"/>
        <v>0.68108709644720067</v>
      </c>
      <c r="F1247" s="4">
        <f t="shared" ca="1" si="39"/>
        <v>0.61286582005803403</v>
      </c>
    </row>
    <row r="1248" spans="5:6" x14ac:dyDescent="0.25">
      <c r="E1248" s="4">
        <f t="shared" ca="1" si="38"/>
        <v>3.1452402835044913E-2</v>
      </c>
      <c r="F1248" s="4">
        <f t="shared" ca="1" si="39"/>
        <v>0.34014823875442096</v>
      </c>
    </row>
    <row r="1249" spans="5:6" x14ac:dyDescent="0.25">
      <c r="E1249" s="4">
        <f t="shared" ca="1" si="38"/>
        <v>0.99211742284991111</v>
      </c>
      <c r="F1249" s="4">
        <f t="shared" ca="1" si="39"/>
        <v>0.81033380623088858</v>
      </c>
    </row>
    <row r="1250" spans="5:6" x14ac:dyDescent="0.25">
      <c r="E1250" s="4">
        <f t="shared" ca="1" si="38"/>
        <v>0.15884289178838784</v>
      </c>
      <c r="F1250" s="4">
        <f t="shared" ca="1" si="39"/>
        <v>0.43855630285423192</v>
      </c>
    </row>
    <row r="1251" spans="5:6" x14ac:dyDescent="0.25">
      <c r="E1251" s="4">
        <f t="shared" ca="1" si="38"/>
        <v>0.76362863437172535</v>
      </c>
      <c r="F1251" s="4">
        <f t="shared" ca="1" si="39"/>
        <v>0.64112747408115389</v>
      </c>
    </row>
    <row r="1252" spans="5:6" x14ac:dyDescent="0.25">
      <c r="E1252" s="4">
        <f t="shared" ca="1" si="38"/>
        <v>0.72765191309513932</v>
      </c>
      <c r="F1252" s="4">
        <f t="shared" ca="1" si="39"/>
        <v>0.62837084533399246</v>
      </c>
    </row>
    <row r="1253" spans="5:6" x14ac:dyDescent="0.25">
      <c r="E1253" s="4">
        <f t="shared" ca="1" si="38"/>
        <v>3.0407843478547414E-2</v>
      </c>
      <c r="F1253" s="4">
        <f t="shared" ca="1" si="39"/>
        <v>0.3385092854968807</v>
      </c>
    </row>
    <row r="1254" spans="5:6" x14ac:dyDescent="0.25">
      <c r="E1254" s="4">
        <f t="shared" ca="1" si="38"/>
        <v>5.0122583792088227E-2</v>
      </c>
      <c r="F1254" s="4">
        <f t="shared" ca="1" si="39"/>
        <v>0.36414212428155762</v>
      </c>
    </row>
    <row r="1255" spans="5:6" x14ac:dyDescent="0.25">
      <c r="E1255" s="4">
        <f t="shared" ca="1" si="38"/>
        <v>0.93592278649550364</v>
      </c>
      <c r="F1255" s="4">
        <f t="shared" ca="1" si="39"/>
        <v>0.72752117412471495</v>
      </c>
    </row>
    <row r="1256" spans="5:6" x14ac:dyDescent="0.25">
      <c r="E1256" s="4">
        <f t="shared" ca="1" si="38"/>
        <v>0.55993886794436443</v>
      </c>
      <c r="F1256" s="4">
        <f t="shared" ca="1" si="39"/>
        <v>0.57550181718292659</v>
      </c>
    </row>
    <row r="1257" spans="5:6" x14ac:dyDescent="0.25">
      <c r="E1257" s="4">
        <f t="shared" ca="1" si="38"/>
        <v>0.92465308951233971</v>
      </c>
      <c r="F1257" s="4">
        <f t="shared" ca="1" si="39"/>
        <v>0.71891942764707206</v>
      </c>
    </row>
    <row r="1258" spans="5:6" x14ac:dyDescent="0.25">
      <c r="E1258" s="4">
        <f t="shared" ca="1" si="38"/>
        <v>0.93388205926646461</v>
      </c>
      <c r="F1258" s="4">
        <f t="shared" ca="1" si="39"/>
        <v>0.72589087360248072</v>
      </c>
    </row>
    <row r="1259" spans="5:6" x14ac:dyDescent="0.25">
      <c r="E1259" s="4">
        <f t="shared" ca="1" si="38"/>
        <v>0.73085088952339039</v>
      </c>
      <c r="F1259" s="4">
        <f t="shared" ca="1" si="39"/>
        <v>0.62947367958201239</v>
      </c>
    </row>
    <row r="1260" spans="5:6" x14ac:dyDescent="0.25">
      <c r="E1260" s="4">
        <f t="shared" ca="1" si="38"/>
        <v>0.65548910246187375</v>
      </c>
      <c r="F1260" s="4">
        <f t="shared" ca="1" si="39"/>
        <v>0.60469410651440536</v>
      </c>
    </row>
    <row r="1261" spans="5:6" x14ac:dyDescent="0.25">
      <c r="E1261" s="4">
        <f t="shared" ca="1" si="38"/>
        <v>0.6379449895898246</v>
      </c>
      <c r="F1261" s="4">
        <f t="shared" ca="1" si="39"/>
        <v>0.59920272821146447</v>
      </c>
    </row>
    <row r="1262" spans="5:6" x14ac:dyDescent="0.25">
      <c r="E1262" s="4">
        <f t="shared" ca="1" si="38"/>
        <v>0.86617455937827159</v>
      </c>
      <c r="F1262" s="4">
        <f t="shared" ca="1" si="39"/>
        <v>0.68429312340498782</v>
      </c>
    </row>
    <row r="1263" spans="5:6" x14ac:dyDescent="0.25">
      <c r="E1263" s="4">
        <f t="shared" ca="1" si="38"/>
        <v>0.40042634638218655</v>
      </c>
      <c r="F1263" s="4">
        <f t="shared" ca="1" si="39"/>
        <v>0.52760524228097805</v>
      </c>
    </row>
    <row r="1264" spans="5:6" x14ac:dyDescent="0.25">
      <c r="E1264" s="4">
        <f t="shared" ca="1" si="38"/>
        <v>0.84117275728945362</v>
      </c>
      <c r="F1264" s="4">
        <f t="shared" ca="1" si="39"/>
        <v>0.67242456461154054</v>
      </c>
    </row>
    <row r="1265" spans="5:6" x14ac:dyDescent="0.25">
      <c r="E1265" s="4">
        <f t="shared" ca="1" si="38"/>
        <v>0.20875087279627047</v>
      </c>
      <c r="F1265" s="4">
        <f t="shared" ca="1" si="39"/>
        <v>0.46088472713694772</v>
      </c>
    </row>
    <row r="1266" spans="5:6" x14ac:dyDescent="0.25">
      <c r="E1266" s="4">
        <f t="shared" ca="1" si="38"/>
        <v>0.65442334484815623</v>
      </c>
      <c r="F1266" s="4">
        <f t="shared" ca="1" si="39"/>
        <v>0.60435819615673325</v>
      </c>
    </row>
    <row r="1267" spans="5:6" x14ac:dyDescent="0.25">
      <c r="E1267" s="4">
        <f t="shared" ca="1" si="38"/>
        <v>0.99929065675165329</v>
      </c>
      <c r="F1267" s="4">
        <f t="shared" ca="1" si="39"/>
        <v>0.86868009254721357</v>
      </c>
    </row>
    <row r="1268" spans="5:6" x14ac:dyDescent="0.25">
      <c r="E1268" s="4">
        <f t="shared" ca="1" si="38"/>
        <v>0.39293725847363559</v>
      </c>
      <c r="F1268" s="4">
        <f t="shared" ca="1" si="39"/>
        <v>0.52528362724542144</v>
      </c>
    </row>
    <row r="1269" spans="5:6" x14ac:dyDescent="0.25">
      <c r="E1269" s="4">
        <f t="shared" ca="1" si="38"/>
        <v>0.93181874130506837</v>
      </c>
      <c r="F1269" s="4">
        <f t="shared" ca="1" si="39"/>
        <v>0.72427728139794323</v>
      </c>
    </row>
    <row r="1270" spans="5:6" x14ac:dyDescent="0.25">
      <c r="E1270" s="4">
        <f t="shared" ca="1" si="38"/>
        <v>0.85738529172951261</v>
      </c>
      <c r="F1270" s="4">
        <f t="shared" ca="1" si="39"/>
        <v>0.67998230461489406</v>
      </c>
    </row>
    <row r="1271" spans="5:6" x14ac:dyDescent="0.25">
      <c r="E1271" s="4">
        <f t="shared" ca="1" si="38"/>
        <v>2.6809708494375251E-2</v>
      </c>
      <c r="F1271" s="4">
        <f t="shared" ca="1" si="39"/>
        <v>0.33250670810045413</v>
      </c>
    </row>
    <row r="1272" spans="5:6" x14ac:dyDescent="0.25">
      <c r="E1272" s="4">
        <f t="shared" ca="1" si="38"/>
        <v>0.95839245805077822</v>
      </c>
      <c r="F1272" s="4">
        <f t="shared" ca="1" si="39"/>
        <v>0.74848054705792344</v>
      </c>
    </row>
    <row r="1273" spans="5:6" x14ac:dyDescent="0.25">
      <c r="E1273" s="4">
        <f t="shared" ca="1" si="38"/>
        <v>0.44216715622926217</v>
      </c>
      <c r="F1273" s="4">
        <f t="shared" ca="1" si="39"/>
        <v>0.54034933337087976</v>
      </c>
    </row>
    <row r="1274" spans="5:6" x14ac:dyDescent="0.25">
      <c r="E1274" s="4">
        <f t="shared" ca="1" si="38"/>
        <v>0.48754573335083329</v>
      </c>
      <c r="F1274" s="4">
        <f t="shared" ca="1" si="39"/>
        <v>0.55394966400376711</v>
      </c>
    </row>
    <row r="1275" spans="5:6" x14ac:dyDescent="0.25">
      <c r="E1275" s="4">
        <f t="shared" ca="1" si="38"/>
        <v>0.35508519319792708</v>
      </c>
      <c r="F1275" s="4">
        <f t="shared" ca="1" si="39"/>
        <v>0.51333090268039017</v>
      </c>
    </row>
    <row r="1276" spans="5:6" x14ac:dyDescent="0.25">
      <c r="E1276" s="4">
        <f t="shared" ca="1" si="38"/>
        <v>0.39123586738597571</v>
      </c>
      <c r="F1276" s="4">
        <f t="shared" ca="1" si="39"/>
        <v>0.52475442628141722</v>
      </c>
    </row>
    <row r="1277" spans="5:6" x14ac:dyDescent="0.25">
      <c r="E1277" s="4">
        <f t="shared" ca="1" si="38"/>
        <v>0.35390079360061188</v>
      </c>
      <c r="F1277" s="4">
        <f t="shared" ca="1" si="39"/>
        <v>0.51295012520627492</v>
      </c>
    </row>
    <row r="1278" spans="5:6" x14ac:dyDescent="0.25">
      <c r="E1278" s="4">
        <f t="shared" ca="1" si="38"/>
        <v>0.43018917332096063</v>
      </c>
      <c r="F1278" s="4">
        <f t="shared" ca="1" si="39"/>
        <v>0.5367216758483061</v>
      </c>
    </row>
    <row r="1279" spans="5:6" x14ac:dyDescent="0.25">
      <c r="E1279" s="4">
        <f t="shared" ca="1" si="38"/>
        <v>0.36887183276763325</v>
      </c>
      <c r="F1279" s="4">
        <f t="shared" ca="1" si="39"/>
        <v>0.51773085282916498</v>
      </c>
    </row>
    <row r="1280" spans="5:6" x14ac:dyDescent="0.25">
      <c r="E1280" s="4">
        <f t="shared" ca="1" si="38"/>
        <v>0.27355692121907627</v>
      </c>
      <c r="F1280" s="4">
        <f t="shared" ca="1" si="39"/>
        <v>0.48576594603297835</v>
      </c>
    </row>
    <row r="1281" spans="5:6" x14ac:dyDescent="0.25">
      <c r="E1281" s="4">
        <f t="shared" ca="1" si="38"/>
        <v>0.31484059605872594</v>
      </c>
      <c r="F1281" s="4">
        <f t="shared" ca="1" si="39"/>
        <v>0.50010483869796074</v>
      </c>
    </row>
    <row r="1282" spans="5:6" x14ac:dyDescent="0.25">
      <c r="E1282" s="4">
        <f t="shared" ca="1" si="38"/>
        <v>0.78796902183066897</v>
      </c>
      <c r="F1282" s="4">
        <f t="shared" ca="1" si="39"/>
        <v>0.65028242145655757</v>
      </c>
    </row>
    <row r="1283" spans="5:6" x14ac:dyDescent="0.25">
      <c r="E1283" s="4">
        <f t="shared" ca="1" si="38"/>
        <v>0.35696811203908574</v>
      </c>
      <c r="F1283" s="4">
        <f t="shared" ca="1" si="39"/>
        <v>0.51393531303368611</v>
      </c>
    </row>
    <row r="1284" spans="5:6" x14ac:dyDescent="0.25">
      <c r="E1284" s="4">
        <f t="shared" ref="E1284:E1347" ca="1" si="40">RAND()</f>
        <v>0.76225189185314335</v>
      </c>
      <c r="F1284" s="4">
        <f t="shared" ref="F1284:F1347" ca="1" si="41">_xlfn.BETA.INV(E1284,$C$3,$C$4)</f>
        <v>0.64062362572368958</v>
      </c>
    </row>
    <row r="1285" spans="5:6" x14ac:dyDescent="0.25">
      <c r="E1285" s="4">
        <f t="shared" ca="1" si="40"/>
        <v>0.50526449588649547</v>
      </c>
      <c r="F1285" s="4">
        <f t="shared" ca="1" si="41"/>
        <v>0.55922359560747847</v>
      </c>
    </row>
    <row r="1286" spans="5:6" x14ac:dyDescent="0.25">
      <c r="E1286" s="4">
        <f t="shared" ca="1" si="40"/>
        <v>0.17923530871254945</v>
      </c>
      <c r="F1286" s="4">
        <f t="shared" ca="1" si="41"/>
        <v>0.44812480498464291</v>
      </c>
    </row>
    <row r="1287" spans="5:6" x14ac:dyDescent="0.25">
      <c r="E1287" s="4">
        <f t="shared" ca="1" si="40"/>
        <v>0.86928087565258183</v>
      </c>
      <c r="F1287" s="4">
        <f t="shared" ca="1" si="41"/>
        <v>0.68585727480215875</v>
      </c>
    </row>
    <row r="1288" spans="5:6" x14ac:dyDescent="0.25">
      <c r="E1288" s="4">
        <f t="shared" ca="1" si="40"/>
        <v>0.13532154986864497</v>
      </c>
      <c r="F1288" s="4">
        <f t="shared" ca="1" si="41"/>
        <v>0.42651086888509593</v>
      </c>
    </row>
    <row r="1289" spans="5:6" x14ac:dyDescent="0.25">
      <c r="E1289" s="4">
        <f t="shared" ca="1" si="40"/>
        <v>0.45704947840357257</v>
      </c>
      <c r="F1289" s="4">
        <f t="shared" ca="1" si="41"/>
        <v>0.544830929335966</v>
      </c>
    </row>
    <row r="1290" spans="5:6" x14ac:dyDescent="0.25">
      <c r="E1290" s="4">
        <f t="shared" ca="1" si="40"/>
        <v>0.44774095638737998</v>
      </c>
      <c r="F1290" s="4">
        <f t="shared" ca="1" si="41"/>
        <v>0.54203085158512554</v>
      </c>
    </row>
    <row r="1291" spans="5:6" x14ac:dyDescent="0.25">
      <c r="E1291" s="4">
        <f t="shared" ca="1" si="40"/>
        <v>0.56356022746352774</v>
      </c>
      <c r="F1291" s="4">
        <f t="shared" ca="1" si="41"/>
        <v>0.57658487442762041</v>
      </c>
    </row>
    <row r="1292" spans="5:6" x14ac:dyDescent="0.25">
      <c r="E1292" s="4">
        <f t="shared" ca="1" si="40"/>
        <v>0.68473564046428159</v>
      </c>
      <c r="F1292" s="4">
        <f t="shared" ca="1" si="41"/>
        <v>0.61404832895883188</v>
      </c>
    </row>
    <row r="1293" spans="5:6" x14ac:dyDescent="0.25">
      <c r="E1293" s="4">
        <f t="shared" ca="1" si="40"/>
        <v>0.56075139096631754</v>
      </c>
      <c r="F1293" s="4">
        <f t="shared" ca="1" si="41"/>
        <v>0.57574473243594482</v>
      </c>
    </row>
    <row r="1294" spans="5:6" x14ac:dyDescent="0.25">
      <c r="E1294" s="4">
        <f t="shared" ca="1" si="40"/>
        <v>0.48837666697650117</v>
      </c>
      <c r="F1294" s="4">
        <f t="shared" ca="1" si="41"/>
        <v>0.55419725912393414</v>
      </c>
    </row>
    <row r="1295" spans="5:6" x14ac:dyDescent="0.25">
      <c r="E1295" s="4">
        <f t="shared" ca="1" si="40"/>
        <v>0.85762247791949076</v>
      </c>
      <c r="F1295" s="4">
        <f t="shared" ca="1" si="41"/>
        <v>0.68009652202517612</v>
      </c>
    </row>
    <row r="1296" spans="5:6" x14ac:dyDescent="0.25">
      <c r="E1296" s="4">
        <f t="shared" ca="1" si="40"/>
        <v>0.10373647718682188</v>
      </c>
      <c r="F1296" s="4">
        <f t="shared" ca="1" si="41"/>
        <v>0.40794867775557891</v>
      </c>
    </row>
    <row r="1297" spans="5:6" x14ac:dyDescent="0.25">
      <c r="E1297" s="4">
        <f t="shared" ca="1" si="40"/>
        <v>0.4607384722645218</v>
      </c>
      <c r="F1297" s="4">
        <f t="shared" ca="1" si="41"/>
        <v>0.54593806182021754</v>
      </c>
    </row>
    <row r="1298" spans="5:6" x14ac:dyDescent="0.25">
      <c r="E1298" s="4">
        <f t="shared" ca="1" si="40"/>
        <v>0.66931136002473157</v>
      </c>
      <c r="F1298" s="4">
        <f t="shared" ca="1" si="41"/>
        <v>0.60908076109920584</v>
      </c>
    </row>
    <row r="1299" spans="5:6" x14ac:dyDescent="0.25">
      <c r="E1299" s="4">
        <f t="shared" ca="1" si="40"/>
        <v>0.43049534400345146</v>
      </c>
      <c r="F1299" s="4">
        <f t="shared" ca="1" si="41"/>
        <v>0.53681466218150342</v>
      </c>
    </row>
    <row r="1300" spans="5:6" x14ac:dyDescent="0.25">
      <c r="E1300" s="4">
        <f t="shared" ca="1" si="40"/>
        <v>0.1367620790837083</v>
      </c>
      <c r="F1300" s="4">
        <f t="shared" ca="1" si="41"/>
        <v>0.42728551927032682</v>
      </c>
    </row>
    <row r="1301" spans="5:6" x14ac:dyDescent="0.25">
      <c r="E1301" s="4">
        <f t="shared" ca="1" si="40"/>
        <v>0.41714461838687411</v>
      </c>
      <c r="F1301" s="4">
        <f t="shared" ca="1" si="41"/>
        <v>0.53274589516600235</v>
      </c>
    </row>
    <row r="1302" spans="5:6" x14ac:dyDescent="0.25">
      <c r="E1302" s="4">
        <f t="shared" ca="1" si="40"/>
        <v>0.27205166082654209</v>
      </c>
      <c r="F1302" s="4">
        <f t="shared" ca="1" si="41"/>
        <v>0.48522476060566289</v>
      </c>
    </row>
    <row r="1303" spans="5:6" x14ac:dyDescent="0.25">
      <c r="E1303" s="4">
        <f t="shared" ca="1" si="40"/>
        <v>0.92327808158111713</v>
      </c>
      <c r="F1303" s="4">
        <f t="shared" ca="1" si="41"/>
        <v>0.71793123948891446</v>
      </c>
    </row>
    <row r="1304" spans="5:6" x14ac:dyDescent="0.25">
      <c r="E1304" s="4">
        <f t="shared" ca="1" si="40"/>
        <v>0.79050980584323494</v>
      </c>
      <c r="F1304" s="4">
        <f t="shared" ca="1" si="41"/>
        <v>0.65126751708625785</v>
      </c>
    </row>
    <row r="1305" spans="5:6" x14ac:dyDescent="0.25">
      <c r="E1305" s="4">
        <f t="shared" ca="1" si="40"/>
        <v>3.5639679789836731E-2</v>
      </c>
      <c r="F1305" s="4">
        <f t="shared" ca="1" si="41"/>
        <v>0.34632483226047872</v>
      </c>
    </row>
    <row r="1306" spans="5:6" x14ac:dyDescent="0.25">
      <c r="E1306" s="4">
        <f t="shared" ca="1" si="40"/>
        <v>0.36677206153255448</v>
      </c>
      <c r="F1306" s="4">
        <f t="shared" ca="1" si="41"/>
        <v>0.51706442764591942</v>
      </c>
    </row>
    <row r="1307" spans="5:6" x14ac:dyDescent="0.25">
      <c r="E1307" s="4">
        <f t="shared" ca="1" si="40"/>
        <v>0.36875317714738676</v>
      </c>
      <c r="F1307" s="4">
        <f t="shared" ca="1" si="41"/>
        <v>0.5176932280429033</v>
      </c>
    </row>
    <row r="1308" spans="5:6" x14ac:dyDescent="0.25">
      <c r="E1308" s="4">
        <f t="shared" ca="1" si="40"/>
        <v>0.50241589889242599</v>
      </c>
      <c r="F1308" s="4">
        <f t="shared" ca="1" si="41"/>
        <v>0.55837636662261247</v>
      </c>
    </row>
    <row r="1309" spans="5:6" x14ac:dyDescent="0.25">
      <c r="E1309" s="4">
        <f t="shared" ca="1" si="40"/>
        <v>0.88738773407117755</v>
      </c>
      <c r="F1309" s="4">
        <f t="shared" ca="1" si="41"/>
        <v>0.69546316494198512</v>
      </c>
    </row>
    <row r="1310" spans="5:6" x14ac:dyDescent="0.25">
      <c r="E1310" s="4">
        <f t="shared" ca="1" si="40"/>
        <v>0.96387920676470251</v>
      </c>
      <c r="F1310" s="4">
        <f t="shared" ca="1" si="41"/>
        <v>0.75480008716293634</v>
      </c>
    </row>
    <row r="1311" spans="5:6" x14ac:dyDescent="0.25">
      <c r="E1311" s="4">
        <f t="shared" ca="1" si="40"/>
        <v>0.82347023527065155</v>
      </c>
      <c r="F1311" s="4">
        <f t="shared" ca="1" si="41"/>
        <v>0.6646614976788241</v>
      </c>
    </row>
    <row r="1312" spans="5:6" x14ac:dyDescent="0.25">
      <c r="E1312" s="4">
        <f t="shared" ca="1" si="40"/>
        <v>0.78569006922134388</v>
      </c>
      <c r="F1312" s="4">
        <f t="shared" ca="1" si="41"/>
        <v>0.64940391356398686</v>
      </c>
    </row>
    <row r="1313" spans="5:6" x14ac:dyDescent="0.25">
      <c r="E1313" s="4">
        <f t="shared" ca="1" si="40"/>
        <v>0.47369342699365613</v>
      </c>
      <c r="F1313" s="4">
        <f t="shared" ca="1" si="41"/>
        <v>0.54981629834281098</v>
      </c>
    </row>
    <row r="1314" spans="5:6" x14ac:dyDescent="0.25">
      <c r="E1314" s="4">
        <f t="shared" ca="1" si="40"/>
        <v>0.68025503798049813</v>
      </c>
      <c r="F1314" s="4">
        <f t="shared" ca="1" si="41"/>
        <v>0.61259681426990475</v>
      </c>
    </row>
    <row r="1315" spans="5:6" x14ac:dyDescent="0.25">
      <c r="E1315" s="4">
        <f t="shared" ca="1" si="40"/>
        <v>0.60950948816105066</v>
      </c>
      <c r="F1315" s="4">
        <f t="shared" ca="1" si="41"/>
        <v>0.59045139104999345</v>
      </c>
    </row>
    <row r="1316" spans="5:6" x14ac:dyDescent="0.25">
      <c r="E1316" s="4">
        <f t="shared" ca="1" si="40"/>
        <v>0.83273763289824609</v>
      </c>
      <c r="F1316" s="4">
        <f t="shared" ca="1" si="41"/>
        <v>0.6686678985058998</v>
      </c>
    </row>
    <row r="1317" spans="5:6" x14ac:dyDescent="0.25">
      <c r="E1317" s="4">
        <f t="shared" ca="1" si="40"/>
        <v>0.52416299165015201</v>
      </c>
      <c r="F1317" s="4">
        <f t="shared" ca="1" si="41"/>
        <v>0.56484239273949943</v>
      </c>
    </row>
    <row r="1318" spans="5:6" x14ac:dyDescent="0.25">
      <c r="E1318" s="4">
        <f t="shared" ca="1" si="40"/>
        <v>0.20866209591356411</v>
      </c>
      <c r="F1318" s="4">
        <f t="shared" ca="1" si="41"/>
        <v>0.46084796718921006</v>
      </c>
    </row>
    <row r="1319" spans="5:6" x14ac:dyDescent="0.25">
      <c r="E1319" s="4">
        <f t="shared" ca="1" si="40"/>
        <v>0.34901615166225852</v>
      </c>
      <c r="F1319" s="4">
        <f t="shared" ca="1" si="41"/>
        <v>0.5113748227174737</v>
      </c>
    </row>
    <row r="1320" spans="5:6" x14ac:dyDescent="0.25">
      <c r="E1320" s="4">
        <f t="shared" ca="1" si="40"/>
        <v>0.65944725427877382</v>
      </c>
      <c r="F1320" s="4">
        <f t="shared" ca="1" si="41"/>
        <v>0.60594447293980624</v>
      </c>
    </row>
    <row r="1321" spans="5:6" x14ac:dyDescent="0.25">
      <c r="E1321" s="4">
        <f t="shared" ca="1" si="40"/>
        <v>0.56828074603725687</v>
      </c>
      <c r="F1321" s="4">
        <f t="shared" ca="1" si="41"/>
        <v>0.57799830287315834</v>
      </c>
    </row>
    <row r="1322" spans="5:6" x14ac:dyDescent="0.25">
      <c r="E1322" s="4">
        <f t="shared" ca="1" si="40"/>
        <v>0.55899075067009829</v>
      </c>
      <c r="F1322" s="4">
        <f t="shared" ca="1" si="41"/>
        <v>0.57521842755345776</v>
      </c>
    </row>
    <row r="1323" spans="5:6" x14ac:dyDescent="0.25">
      <c r="E1323" s="4">
        <f t="shared" ca="1" si="40"/>
        <v>1.3780447580660993E-2</v>
      </c>
      <c r="F1323" s="4">
        <f t="shared" ca="1" si="41"/>
        <v>0.30333722120846823</v>
      </c>
    </row>
    <row r="1324" spans="5:6" x14ac:dyDescent="0.25">
      <c r="E1324" s="4">
        <f t="shared" ca="1" si="40"/>
        <v>0.29509022064886437</v>
      </c>
      <c r="F1324" s="4">
        <f t="shared" ca="1" si="41"/>
        <v>0.4933588685383003</v>
      </c>
    </row>
    <row r="1325" spans="5:6" x14ac:dyDescent="0.25">
      <c r="E1325" s="4">
        <f t="shared" ca="1" si="40"/>
        <v>0.46733066219244723</v>
      </c>
      <c r="F1325" s="4">
        <f t="shared" ca="1" si="41"/>
        <v>0.54791329447375881</v>
      </c>
    </row>
    <row r="1326" spans="5:6" x14ac:dyDescent="0.25">
      <c r="E1326" s="4">
        <f t="shared" ca="1" si="40"/>
        <v>0.29570817086697443</v>
      </c>
      <c r="F1326" s="4">
        <f t="shared" ca="1" si="41"/>
        <v>0.49357291273817494</v>
      </c>
    </row>
    <row r="1327" spans="5:6" x14ac:dyDescent="0.25">
      <c r="E1327" s="4">
        <f t="shared" ca="1" si="40"/>
        <v>0.33635213927066299</v>
      </c>
      <c r="F1327" s="4">
        <f t="shared" ca="1" si="41"/>
        <v>0.50725178543578986</v>
      </c>
    </row>
    <row r="1328" spans="5:6" x14ac:dyDescent="0.25">
      <c r="E1328" s="4">
        <f t="shared" ca="1" si="40"/>
        <v>0.20111029062786823</v>
      </c>
      <c r="F1328" s="4">
        <f t="shared" ca="1" si="41"/>
        <v>0.45768780015680499</v>
      </c>
    </row>
    <row r="1329" spans="5:6" x14ac:dyDescent="0.25">
      <c r="E1329" s="4">
        <f t="shared" ca="1" si="40"/>
        <v>0.20502149069586106</v>
      </c>
      <c r="F1329" s="4">
        <f t="shared" ca="1" si="41"/>
        <v>0.45933278879479994</v>
      </c>
    </row>
    <row r="1330" spans="5:6" x14ac:dyDescent="0.25">
      <c r="E1330" s="4">
        <f t="shared" ca="1" si="40"/>
        <v>0.56528882873256037</v>
      </c>
      <c r="F1330" s="4">
        <f t="shared" ca="1" si="41"/>
        <v>0.57710223231637148</v>
      </c>
    </row>
    <row r="1331" spans="5:6" x14ac:dyDescent="0.25">
      <c r="E1331" s="4">
        <f t="shared" ca="1" si="40"/>
        <v>0.86599105214239736</v>
      </c>
      <c r="F1331" s="4">
        <f t="shared" ca="1" si="41"/>
        <v>0.68420141043075799</v>
      </c>
    </row>
    <row r="1332" spans="5:6" x14ac:dyDescent="0.25">
      <c r="E1332" s="4">
        <f t="shared" ca="1" si="40"/>
        <v>0.21910841421999538</v>
      </c>
      <c r="F1332" s="4">
        <f t="shared" ca="1" si="41"/>
        <v>0.46511474043615864</v>
      </c>
    </row>
    <row r="1333" spans="5:6" x14ac:dyDescent="0.25">
      <c r="E1333" s="4">
        <f t="shared" ca="1" si="40"/>
        <v>1.0961803297848904E-2</v>
      </c>
      <c r="F1333" s="4">
        <f t="shared" ca="1" si="41"/>
        <v>0.29417990277455536</v>
      </c>
    </row>
    <row r="1334" spans="5:6" x14ac:dyDescent="0.25">
      <c r="E1334" s="4">
        <f t="shared" ca="1" si="40"/>
        <v>7.3158825158061713E-3</v>
      </c>
      <c r="F1334" s="4">
        <f t="shared" ca="1" si="41"/>
        <v>0.27893711017687517</v>
      </c>
    </row>
    <row r="1335" spans="5:6" x14ac:dyDescent="0.25">
      <c r="E1335" s="4">
        <f t="shared" ca="1" si="40"/>
        <v>0.45287204216559451</v>
      </c>
      <c r="F1335" s="4">
        <f t="shared" ca="1" si="41"/>
        <v>0.54357551253069614</v>
      </c>
    </row>
    <row r="1336" spans="5:6" x14ac:dyDescent="0.25">
      <c r="E1336" s="4">
        <f t="shared" ca="1" si="40"/>
        <v>0.34060450857555324</v>
      </c>
      <c r="F1336" s="4">
        <f t="shared" ca="1" si="41"/>
        <v>0.50864272628634066</v>
      </c>
    </row>
    <row r="1337" spans="5:6" x14ac:dyDescent="0.25">
      <c r="E1337" s="4">
        <f t="shared" ca="1" si="40"/>
        <v>0.96281871290287657</v>
      </c>
      <c r="F1337" s="4">
        <f t="shared" ca="1" si="41"/>
        <v>0.75352683438621504</v>
      </c>
    </row>
    <row r="1338" spans="5:6" x14ac:dyDescent="0.25">
      <c r="E1338" s="4">
        <f t="shared" ca="1" si="40"/>
        <v>0.90135124947441692</v>
      </c>
      <c r="F1338" s="4">
        <f t="shared" ca="1" si="41"/>
        <v>0.70355690486625766</v>
      </c>
    </row>
    <row r="1339" spans="5:6" x14ac:dyDescent="0.25">
      <c r="E1339" s="4">
        <f t="shared" ca="1" si="40"/>
        <v>0.30523022298749658</v>
      </c>
      <c r="F1339" s="4">
        <f t="shared" ca="1" si="41"/>
        <v>0.49684620979706517</v>
      </c>
    </row>
    <row r="1340" spans="5:6" x14ac:dyDescent="0.25">
      <c r="E1340" s="4">
        <f t="shared" ca="1" si="40"/>
        <v>0.83520612954932349</v>
      </c>
      <c r="F1340" s="4">
        <f t="shared" ca="1" si="41"/>
        <v>0.66975591658073474</v>
      </c>
    </row>
    <row r="1341" spans="5:6" x14ac:dyDescent="0.25">
      <c r="E1341" s="4">
        <f t="shared" ca="1" si="40"/>
        <v>0.96570039919219985</v>
      </c>
      <c r="F1341" s="4">
        <f t="shared" ca="1" si="41"/>
        <v>0.75705174561826549</v>
      </c>
    </row>
    <row r="1342" spans="5:6" x14ac:dyDescent="0.25">
      <c r="E1342" s="4">
        <f t="shared" ca="1" si="40"/>
        <v>0.90800047847283349</v>
      </c>
      <c r="F1342" s="4">
        <f t="shared" ca="1" si="41"/>
        <v>0.70767187315443647</v>
      </c>
    </row>
    <row r="1343" spans="5:6" x14ac:dyDescent="0.25">
      <c r="E1343" s="4">
        <f t="shared" ca="1" si="40"/>
        <v>0.4699807393094394</v>
      </c>
      <c r="F1343" s="4">
        <f t="shared" ca="1" si="41"/>
        <v>0.54870628051532433</v>
      </c>
    </row>
    <row r="1344" spans="5:6" x14ac:dyDescent="0.25">
      <c r="E1344" s="4">
        <f t="shared" ca="1" si="40"/>
        <v>0.94932321110269458</v>
      </c>
      <c r="F1344" s="4">
        <f t="shared" ca="1" si="41"/>
        <v>0.73923862110479754</v>
      </c>
    </row>
    <row r="1345" spans="5:6" x14ac:dyDescent="0.25">
      <c r="E1345" s="4">
        <f t="shared" ca="1" si="40"/>
        <v>0.84824594651875274</v>
      </c>
      <c r="F1345" s="4">
        <f t="shared" ca="1" si="41"/>
        <v>0.67566376315905019</v>
      </c>
    </row>
    <row r="1346" spans="5:6" x14ac:dyDescent="0.25">
      <c r="E1346" s="4">
        <f t="shared" ca="1" si="40"/>
        <v>0.60743981371582634</v>
      </c>
      <c r="F1346" s="4">
        <f t="shared" ca="1" si="41"/>
        <v>0.58982046261834409</v>
      </c>
    </row>
    <row r="1347" spans="5:6" x14ac:dyDescent="0.25">
      <c r="E1347" s="4">
        <f t="shared" ca="1" si="40"/>
        <v>0.28863807826585808</v>
      </c>
      <c r="F1347" s="4">
        <f t="shared" ca="1" si="41"/>
        <v>0.49111167361584268</v>
      </c>
    </row>
    <row r="1348" spans="5:6" x14ac:dyDescent="0.25">
      <c r="E1348" s="4">
        <f t="shared" ref="E1348:E1411" ca="1" si="42">RAND()</f>
        <v>0.51123816890691121</v>
      </c>
      <c r="F1348" s="4">
        <f t="shared" ref="F1348:F1411" ca="1" si="43">_xlfn.BETA.INV(E1348,$C$3,$C$4)</f>
        <v>0.56099983510923823</v>
      </c>
    </row>
    <row r="1349" spans="5:6" x14ac:dyDescent="0.25">
      <c r="E1349" s="4">
        <f t="shared" ca="1" si="42"/>
        <v>0.22246886528620691</v>
      </c>
      <c r="F1349" s="4">
        <f t="shared" ca="1" si="43"/>
        <v>0.46646317787571029</v>
      </c>
    </row>
    <row r="1350" spans="5:6" x14ac:dyDescent="0.25">
      <c r="E1350" s="4">
        <f t="shared" ca="1" si="42"/>
        <v>0.2109465320327143</v>
      </c>
      <c r="F1350" s="4">
        <f t="shared" ca="1" si="43"/>
        <v>0.46179109223544379</v>
      </c>
    </row>
    <row r="1351" spans="5:6" x14ac:dyDescent="0.25">
      <c r="E1351" s="4">
        <f t="shared" ca="1" si="42"/>
        <v>0.19777377990366996</v>
      </c>
      <c r="F1351" s="4">
        <f t="shared" ca="1" si="43"/>
        <v>0.45626993098185492</v>
      </c>
    </row>
    <row r="1352" spans="5:6" x14ac:dyDescent="0.25">
      <c r="E1352" s="4">
        <f t="shared" ca="1" si="42"/>
        <v>0.24623568933680806</v>
      </c>
      <c r="F1352" s="4">
        <f t="shared" ca="1" si="43"/>
        <v>0.47570073928435375</v>
      </c>
    </row>
    <row r="1353" spans="5:6" x14ac:dyDescent="0.25">
      <c r="E1353" s="4">
        <f t="shared" ca="1" si="42"/>
        <v>0.93112961476938894</v>
      </c>
      <c r="F1353" s="4">
        <f t="shared" ca="1" si="43"/>
        <v>0.72374581243087577</v>
      </c>
    </row>
    <row r="1354" spans="5:6" x14ac:dyDescent="0.25">
      <c r="E1354" s="4">
        <f t="shared" ca="1" si="42"/>
        <v>0.5375127394564343</v>
      </c>
      <c r="F1354" s="4">
        <f t="shared" ca="1" si="43"/>
        <v>0.56881369046712016</v>
      </c>
    </row>
    <row r="1355" spans="5:6" x14ac:dyDescent="0.25">
      <c r="E1355" s="4">
        <f t="shared" ca="1" si="42"/>
        <v>0.59363463783503623</v>
      </c>
      <c r="F1355" s="4">
        <f t="shared" ca="1" si="43"/>
        <v>0.58562952691084491</v>
      </c>
    </row>
    <row r="1356" spans="5:6" x14ac:dyDescent="0.25">
      <c r="E1356" s="4">
        <f t="shared" ca="1" si="42"/>
        <v>0.21819750425924622</v>
      </c>
      <c r="F1356" s="4">
        <f t="shared" ca="1" si="43"/>
        <v>0.46474725891947383</v>
      </c>
    </row>
    <row r="1357" spans="5:6" x14ac:dyDescent="0.25">
      <c r="E1357" s="4">
        <f t="shared" ca="1" si="42"/>
        <v>0.66335030903270886</v>
      </c>
      <c r="F1357" s="4">
        <f t="shared" ca="1" si="43"/>
        <v>0.6071819068012021</v>
      </c>
    </row>
    <row r="1358" spans="5:6" x14ac:dyDescent="0.25">
      <c r="E1358" s="4">
        <f t="shared" ca="1" si="42"/>
        <v>0.84367235057638224</v>
      </c>
      <c r="F1358" s="4">
        <f t="shared" ca="1" si="43"/>
        <v>0.6735595685363992</v>
      </c>
    </row>
    <row r="1359" spans="5:6" x14ac:dyDescent="0.25">
      <c r="E1359" s="4">
        <f t="shared" ca="1" si="42"/>
        <v>0.65219100597702406</v>
      </c>
      <c r="F1359" s="4">
        <f t="shared" ca="1" si="43"/>
        <v>0.60365561693051428</v>
      </c>
    </row>
    <row r="1360" spans="5:6" x14ac:dyDescent="0.25">
      <c r="E1360" s="4">
        <f t="shared" ca="1" si="42"/>
        <v>0.78584909783311685</v>
      </c>
      <c r="F1360" s="4">
        <f t="shared" ca="1" si="43"/>
        <v>0.64946506376282709</v>
      </c>
    </row>
    <row r="1361" spans="5:6" x14ac:dyDescent="0.25">
      <c r="E1361" s="4">
        <f t="shared" ca="1" si="42"/>
        <v>0.70097342389957207</v>
      </c>
      <c r="F1361" s="4">
        <f t="shared" ca="1" si="43"/>
        <v>0.61937260891699941</v>
      </c>
    </row>
    <row r="1362" spans="5:6" x14ac:dyDescent="0.25">
      <c r="E1362" s="4">
        <f t="shared" ca="1" si="42"/>
        <v>2.2755961462261887E-2</v>
      </c>
      <c r="F1362" s="4">
        <f t="shared" ca="1" si="43"/>
        <v>0.32493825750659444</v>
      </c>
    </row>
    <row r="1363" spans="5:6" x14ac:dyDescent="0.25">
      <c r="E1363" s="4">
        <f t="shared" ca="1" si="42"/>
        <v>0.57930502473589429</v>
      </c>
      <c r="F1363" s="4">
        <f t="shared" ca="1" si="43"/>
        <v>0.58130747710841768</v>
      </c>
    </row>
    <row r="1364" spans="5:6" x14ac:dyDescent="0.25">
      <c r="E1364" s="4">
        <f t="shared" ca="1" si="42"/>
        <v>0.70545137531412816</v>
      </c>
      <c r="F1364" s="4">
        <f t="shared" ca="1" si="43"/>
        <v>0.62085989212186821</v>
      </c>
    </row>
    <row r="1365" spans="5:6" x14ac:dyDescent="0.25">
      <c r="E1365" s="4">
        <f t="shared" ca="1" si="42"/>
        <v>0.74666063717462272</v>
      </c>
      <c r="F1365" s="4">
        <f t="shared" ca="1" si="43"/>
        <v>0.63500963658288589</v>
      </c>
    </row>
    <row r="1366" spans="5:6" x14ac:dyDescent="0.25">
      <c r="E1366" s="4">
        <f t="shared" ca="1" si="42"/>
        <v>0.97887043958511111</v>
      </c>
      <c r="F1366" s="4">
        <f t="shared" ca="1" si="43"/>
        <v>0.77672327748456793</v>
      </c>
    </row>
    <row r="1367" spans="5:6" x14ac:dyDescent="0.25">
      <c r="E1367" s="4">
        <f t="shared" ca="1" si="42"/>
        <v>0.7813315559852928</v>
      </c>
      <c r="F1367" s="4">
        <f t="shared" ca="1" si="43"/>
        <v>0.64773673227419359</v>
      </c>
    </row>
    <row r="1368" spans="5:6" x14ac:dyDescent="0.25">
      <c r="E1368" s="4">
        <f t="shared" ca="1" si="42"/>
        <v>0.89741910639426159</v>
      </c>
      <c r="F1368" s="4">
        <f t="shared" ca="1" si="43"/>
        <v>0.70120738784505399</v>
      </c>
    </row>
    <row r="1369" spans="5:6" x14ac:dyDescent="0.25">
      <c r="E1369" s="4">
        <f t="shared" ca="1" si="42"/>
        <v>0.26212760020539738</v>
      </c>
      <c r="F1369" s="4">
        <f t="shared" ca="1" si="43"/>
        <v>0.48161951960203564</v>
      </c>
    </row>
    <row r="1370" spans="5:6" x14ac:dyDescent="0.25">
      <c r="E1370" s="4">
        <f t="shared" ca="1" si="42"/>
        <v>0.86887408554483192</v>
      </c>
      <c r="F1370" s="4">
        <f t="shared" ca="1" si="43"/>
        <v>0.6856511677424213</v>
      </c>
    </row>
    <row r="1371" spans="5:6" x14ac:dyDescent="0.25">
      <c r="E1371" s="4">
        <f t="shared" ca="1" si="42"/>
        <v>0.4475135006006139</v>
      </c>
      <c r="F1371" s="4">
        <f t="shared" ca="1" si="43"/>
        <v>0.54196230716796034</v>
      </c>
    </row>
    <row r="1372" spans="5:6" x14ac:dyDescent="0.25">
      <c r="E1372" s="4">
        <f t="shared" ca="1" si="42"/>
        <v>0.10374604983026114</v>
      </c>
      <c r="F1372" s="4">
        <f t="shared" ca="1" si="43"/>
        <v>0.4079548462328238</v>
      </c>
    </row>
    <row r="1373" spans="5:6" x14ac:dyDescent="0.25">
      <c r="E1373" s="4">
        <f t="shared" ca="1" si="42"/>
        <v>0.81449393421600014</v>
      </c>
      <c r="F1373" s="4">
        <f t="shared" ca="1" si="43"/>
        <v>0.66089012510857459</v>
      </c>
    </row>
    <row r="1374" spans="5:6" x14ac:dyDescent="0.25">
      <c r="E1374" s="4">
        <f t="shared" ca="1" si="42"/>
        <v>0.19914155695264235</v>
      </c>
      <c r="F1374" s="4">
        <f t="shared" ca="1" si="43"/>
        <v>0.45685283150547801</v>
      </c>
    </row>
    <row r="1375" spans="5:6" x14ac:dyDescent="0.25">
      <c r="E1375" s="4">
        <f t="shared" ca="1" si="42"/>
        <v>0.26842840736522455</v>
      </c>
      <c r="F1375" s="4">
        <f t="shared" ca="1" si="43"/>
        <v>0.48391609853967471</v>
      </c>
    </row>
    <row r="1376" spans="5:6" x14ac:dyDescent="0.25">
      <c r="E1376" s="4">
        <f t="shared" ca="1" si="42"/>
        <v>0.49104833404637671</v>
      </c>
      <c r="F1376" s="4">
        <f t="shared" ca="1" si="43"/>
        <v>0.5549931232358557</v>
      </c>
    </row>
    <row r="1377" spans="5:6" x14ac:dyDescent="0.25">
      <c r="E1377" s="4">
        <f t="shared" ca="1" si="42"/>
        <v>0.73832679215476493</v>
      </c>
      <c r="F1377" s="4">
        <f t="shared" ca="1" si="43"/>
        <v>0.63207314392772429</v>
      </c>
    </row>
    <row r="1378" spans="5:6" x14ac:dyDescent="0.25">
      <c r="E1378" s="4">
        <f t="shared" ca="1" si="42"/>
        <v>0.87216088407820003</v>
      </c>
      <c r="F1378" s="4">
        <f t="shared" ca="1" si="43"/>
        <v>0.68732776421854846</v>
      </c>
    </row>
    <row r="1379" spans="5:6" x14ac:dyDescent="0.25">
      <c r="E1379" s="4">
        <f t="shared" ca="1" si="42"/>
        <v>0.78361493475204214</v>
      </c>
      <c r="F1379" s="4">
        <f t="shared" ca="1" si="43"/>
        <v>0.64860805576473524</v>
      </c>
    </row>
    <row r="1380" spans="5:6" x14ac:dyDescent="0.25">
      <c r="E1380" s="4">
        <f t="shared" ca="1" si="42"/>
        <v>0.24603816138980228</v>
      </c>
      <c r="F1380" s="4">
        <f t="shared" ca="1" si="43"/>
        <v>0.47562595938224483</v>
      </c>
    </row>
    <row r="1381" spans="5:6" x14ac:dyDescent="0.25">
      <c r="E1381" s="4">
        <f t="shared" ca="1" si="42"/>
        <v>0.26565382295651419</v>
      </c>
      <c r="F1381" s="4">
        <f t="shared" ca="1" si="43"/>
        <v>0.482908108016052</v>
      </c>
    </row>
    <row r="1382" spans="5:6" x14ac:dyDescent="0.25">
      <c r="E1382" s="4">
        <f t="shared" ca="1" si="42"/>
        <v>0.93942251668937782</v>
      </c>
      <c r="F1382" s="4">
        <f t="shared" ca="1" si="43"/>
        <v>0.7304025037302434</v>
      </c>
    </row>
    <row r="1383" spans="5:6" x14ac:dyDescent="0.25">
      <c r="E1383" s="4">
        <f t="shared" ca="1" si="42"/>
        <v>0.96363760428152645</v>
      </c>
      <c r="F1383" s="4">
        <f t="shared" ca="1" si="43"/>
        <v>0.75450764399616177</v>
      </c>
    </row>
    <row r="1384" spans="5:6" x14ac:dyDescent="0.25">
      <c r="E1384" s="4">
        <f t="shared" ca="1" si="42"/>
        <v>0.93029463912914434</v>
      </c>
      <c r="F1384" s="4">
        <f t="shared" ca="1" si="43"/>
        <v>0.72310670567025337</v>
      </c>
    </row>
    <row r="1385" spans="5:6" x14ac:dyDescent="0.25">
      <c r="E1385" s="4">
        <f t="shared" ca="1" si="42"/>
        <v>0.57672088026476098</v>
      </c>
      <c r="F1385" s="4">
        <f t="shared" ca="1" si="43"/>
        <v>0.58053066397215858</v>
      </c>
    </row>
    <row r="1386" spans="5:6" x14ac:dyDescent="0.25">
      <c r="E1386" s="4">
        <f t="shared" ca="1" si="42"/>
        <v>0.2171135200478469</v>
      </c>
      <c r="F1386" s="4">
        <f t="shared" ca="1" si="43"/>
        <v>0.46430884581814696</v>
      </c>
    </row>
    <row r="1387" spans="5:6" x14ac:dyDescent="0.25">
      <c r="E1387" s="4">
        <f t="shared" ca="1" si="42"/>
        <v>0.40382126661102469</v>
      </c>
      <c r="F1387" s="4">
        <f t="shared" ca="1" si="43"/>
        <v>0.52865365484154081</v>
      </c>
    </row>
    <row r="1388" spans="5:6" x14ac:dyDescent="0.25">
      <c r="E1388" s="4">
        <f t="shared" ca="1" si="42"/>
        <v>0.58074837130364976</v>
      </c>
      <c r="F1388" s="4">
        <f t="shared" ca="1" si="43"/>
        <v>0.58174168082364819</v>
      </c>
    </row>
    <row r="1389" spans="5:6" x14ac:dyDescent="0.25">
      <c r="E1389" s="4">
        <f t="shared" ca="1" si="42"/>
        <v>0.67093073267391212</v>
      </c>
      <c r="F1389" s="4">
        <f t="shared" ca="1" si="43"/>
        <v>0.60959853702278866</v>
      </c>
    </row>
    <row r="1390" spans="5:6" x14ac:dyDescent="0.25">
      <c r="E1390" s="4">
        <f t="shared" ca="1" si="42"/>
        <v>0.11812928254604149</v>
      </c>
      <c r="F1390" s="4">
        <f t="shared" ca="1" si="43"/>
        <v>0.41681752529960331</v>
      </c>
    </row>
    <row r="1391" spans="5:6" x14ac:dyDescent="0.25">
      <c r="E1391" s="4">
        <f t="shared" ca="1" si="42"/>
        <v>0.45745975713802844</v>
      </c>
      <c r="F1391" s="4">
        <f t="shared" ca="1" si="43"/>
        <v>0.54495412875054905</v>
      </c>
    </row>
    <row r="1392" spans="5:6" x14ac:dyDescent="0.25">
      <c r="E1392" s="4">
        <f t="shared" ca="1" si="42"/>
        <v>0.66978054742345805</v>
      </c>
      <c r="F1392" s="4">
        <f t="shared" ca="1" si="43"/>
        <v>0.60923069165958532</v>
      </c>
    </row>
    <row r="1393" spans="5:6" x14ac:dyDescent="0.25">
      <c r="E1393" s="4">
        <f t="shared" ca="1" si="42"/>
        <v>0.15108078145693982</v>
      </c>
      <c r="F1393" s="4">
        <f t="shared" ca="1" si="43"/>
        <v>0.43471474247432984</v>
      </c>
    </row>
    <row r="1394" spans="5:6" x14ac:dyDescent="0.25">
      <c r="E1394" s="4">
        <f t="shared" ca="1" si="42"/>
        <v>0.19875399370690039</v>
      </c>
      <c r="F1394" s="4">
        <f t="shared" ca="1" si="43"/>
        <v>0.45668790054345837</v>
      </c>
    </row>
    <row r="1395" spans="5:6" x14ac:dyDescent="0.25">
      <c r="E1395" s="4">
        <f t="shared" ca="1" si="42"/>
        <v>5.5362877250390352E-2</v>
      </c>
      <c r="F1395" s="4">
        <f t="shared" ca="1" si="43"/>
        <v>0.36962840878086667</v>
      </c>
    </row>
    <row r="1396" spans="5:6" x14ac:dyDescent="0.25">
      <c r="E1396" s="4">
        <f t="shared" ca="1" si="42"/>
        <v>0.11033986626545</v>
      </c>
      <c r="F1396" s="4">
        <f t="shared" ca="1" si="43"/>
        <v>0.41211473714069558</v>
      </c>
    </row>
    <row r="1397" spans="5:6" x14ac:dyDescent="0.25">
      <c r="E1397" s="4">
        <f t="shared" ca="1" si="42"/>
        <v>0.87653817719320204</v>
      </c>
      <c r="F1397" s="4">
        <f t="shared" ca="1" si="43"/>
        <v>0.68960205430902066</v>
      </c>
    </row>
    <row r="1398" spans="5:6" x14ac:dyDescent="0.25">
      <c r="E1398" s="4">
        <f t="shared" ca="1" si="42"/>
        <v>0.61752989965429594</v>
      </c>
      <c r="F1398" s="4">
        <f t="shared" ca="1" si="43"/>
        <v>0.59290350103799339</v>
      </c>
    </row>
    <row r="1399" spans="5:6" x14ac:dyDescent="0.25">
      <c r="E1399" s="4">
        <f t="shared" ca="1" si="42"/>
        <v>0.12270598601665916</v>
      </c>
      <c r="F1399" s="4">
        <f t="shared" ca="1" si="43"/>
        <v>0.41948441671643422</v>
      </c>
    </row>
    <row r="1400" spans="5:6" x14ac:dyDescent="0.25">
      <c r="E1400" s="4">
        <f t="shared" ca="1" si="42"/>
        <v>0.5815923716219541</v>
      </c>
      <c r="F1400" s="4">
        <f t="shared" ca="1" si="43"/>
        <v>0.58199569269663143</v>
      </c>
    </row>
    <row r="1401" spans="5:6" x14ac:dyDescent="0.25">
      <c r="E1401" s="4">
        <f t="shared" ca="1" si="42"/>
        <v>0.24031750433272137</v>
      </c>
      <c r="F1401" s="4">
        <f t="shared" ca="1" si="43"/>
        <v>0.47344649372722136</v>
      </c>
    </row>
    <row r="1402" spans="5:6" x14ac:dyDescent="0.25">
      <c r="E1402" s="4">
        <f t="shared" ca="1" si="42"/>
        <v>0.32287700949721809</v>
      </c>
      <c r="F1402" s="4">
        <f t="shared" ca="1" si="43"/>
        <v>0.50279750145162005</v>
      </c>
    </row>
    <row r="1403" spans="5:6" x14ac:dyDescent="0.25">
      <c r="E1403" s="4">
        <f t="shared" ca="1" si="42"/>
        <v>0.17169979248983969</v>
      </c>
      <c r="F1403" s="4">
        <f t="shared" ca="1" si="43"/>
        <v>0.44467052185977451</v>
      </c>
    </row>
    <row r="1404" spans="5:6" x14ac:dyDescent="0.25">
      <c r="E1404" s="4">
        <f t="shared" ca="1" si="42"/>
        <v>0.28858130309207808</v>
      </c>
      <c r="F1404" s="4">
        <f t="shared" ca="1" si="43"/>
        <v>0.49109179786620083</v>
      </c>
    </row>
    <row r="1405" spans="5:6" x14ac:dyDescent="0.25">
      <c r="E1405" s="4">
        <f t="shared" ca="1" si="42"/>
        <v>0.18894920538771454</v>
      </c>
      <c r="F1405" s="4">
        <f t="shared" ca="1" si="43"/>
        <v>0.45245156816734267</v>
      </c>
    </row>
    <row r="1406" spans="5:6" x14ac:dyDescent="0.25">
      <c r="E1406" s="4">
        <f t="shared" ca="1" si="42"/>
        <v>0.82850845307703458</v>
      </c>
      <c r="F1406" s="4">
        <f t="shared" ca="1" si="43"/>
        <v>0.66682462204076298</v>
      </c>
    </row>
    <row r="1407" spans="5:6" x14ac:dyDescent="0.25">
      <c r="E1407" s="4">
        <f t="shared" ca="1" si="42"/>
        <v>0.99288258336494317</v>
      </c>
      <c r="F1407" s="4">
        <f t="shared" ca="1" si="43"/>
        <v>0.81341162359922514</v>
      </c>
    </row>
    <row r="1408" spans="5:6" x14ac:dyDescent="0.25">
      <c r="E1408" s="4">
        <f t="shared" ca="1" si="42"/>
        <v>0.31329233401385703</v>
      </c>
      <c r="F1408" s="4">
        <f t="shared" ca="1" si="43"/>
        <v>0.49958277756612202</v>
      </c>
    </row>
    <row r="1409" spans="5:6" x14ac:dyDescent="0.25">
      <c r="E1409" s="4">
        <f t="shared" ca="1" si="42"/>
        <v>0.68046485936639833</v>
      </c>
      <c r="F1409" s="4">
        <f t="shared" ca="1" si="43"/>
        <v>0.61266462675223321</v>
      </c>
    </row>
    <row r="1410" spans="5:6" x14ac:dyDescent="0.25">
      <c r="E1410" s="4">
        <f t="shared" ca="1" si="42"/>
        <v>2.3741673319887413E-2</v>
      </c>
      <c r="F1410" s="4">
        <f t="shared" ca="1" si="43"/>
        <v>0.32687022787229386</v>
      </c>
    </row>
    <row r="1411" spans="5:6" x14ac:dyDescent="0.25">
      <c r="E1411" s="4">
        <f t="shared" ca="1" si="42"/>
        <v>0.10011976522749622</v>
      </c>
      <c r="F1411" s="4">
        <f t="shared" ca="1" si="43"/>
        <v>0.40558962557622252</v>
      </c>
    </row>
    <row r="1412" spans="5:6" x14ac:dyDescent="0.25">
      <c r="E1412" s="4">
        <f t="shared" ref="E1412:E1475" ca="1" si="44">RAND()</f>
        <v>0.53381731441008085</v>
      </c>
      <c r="F1412" s="4">
        <f t="shared" ref="F1412:F1475" ca="1" si="45">_xlfn.BETA.INV(E1412,$C$3,$C$4)</f>
        <v>0.56771389555363427</v>
      </c>
    </row>
    <row r="1413" spans="5:6" x14ac:dyDescent="0.25">
      <c r="E1413" s="4">
        <f t="shared" ca="1" si="44"/>
        <v>0.10990048260866969</v>
      </c>
      <c r="F1413" s="4">
        <f t="shared" ca="1" si="45"/>
        <v>0.4118428778471685</v>
      </c>
    </row>
    <row r="1414" spans="5:6" x14ac:dyDescent="0.25">
      <c r="E1414" s="4">
        <f t="shared" ca="1" si="44"/>
        <v>0.94926947009233265</v>
      </c>
      <c r="F1414" s="4">
        <f t="shared" ca="1" si="45"/>
        <v>0.73918751140066696</v>
      </c>
    </row>
    <row r="1415" spans="5:6" x14ac:dyDescent="0.25">
      <c r="E1415" s="4">
        <f t="shared" ca="1" si="44"/>
        <v>0.35253627961431089</v>
      </c>
      <c r="F1415" s="4">
        <f t="shared" ca="1" si="45"/>
        <v>0.51251087065813861</v>
      </c>
    </row>
    <row r="1416" spans="5:6" x14ac:dyDescent="0.25">
      <c r="E1416" s="4">
        <f t="shared" ca="1" si="44"/>
        <v>0.23136762455835735</v>
      </c>
      <c r="F1416" s="4">
        <f t="shared" ca="1" si="45"/>
        <v>0.46998106423471198</v>
      </c>
    </row>
    <row r="1417" spans="5:6" x14ac:dyDescent="0.25">
      <c r="E1417" s="4">
        <f t="shared" ca="1" si="44"/>
        <v>0.40961836407763552</v>
      </c>
      <c r="F1417" s="4">
        <f t="shared" ca="1" si="45"/>
        <v>0.53043843875641261</v>
      </c>
    </row>
    <row r="1418" spans="5:6" x14ac:dyDescent="0.25">
      <c r="E1418" s="4">
        <f t="shared" ca="1" si="44"/>
        <v>0.78453684441241478</v>
      </c>
      <c r="F1418" s="4">
        <f t="shared" ca="1" si="45"/>
        <v>0.64896115264271947</v>
      </c>
    </row>
    <row r="1419" spans="5:6" x14ac:dyDescent="0.25">
      <c r="E1419" s="4">
        <f t="shared" ca="1" si="44"/>
        <v>0.82067764038287805</v>
      </c>
      <c r="F1419" s="4">
        <f t="shared" ca="1" si="45"/>
        <v>0.66347718772356656</v>
      </c>
    </row>
    <row r="1420" spans="5:6" x14ac:dyDescent="0.25">
      <c r="E1420" s="4">
        <f t="shared" ca="1" si="44"/>
        <v>0.90899965064699739</v>
      </c>
      <c r="F1420" s="4">
        <f t="shared" ca="1" si="45"/>
        <v>0.70830681478083746</v>
      </c>
    </row>
    <row r="1421" spans="5:6" x14ac:dyDescent="0.25">
      <c r="E1421" s="4">
        <f t="shared" ca="1" si="44"/>
        <v>0.65185577402881534</v>
      </c>
      <c r="F1421" s="4">
        <f t="shared" ca="1" si="45"/>
        <v>0.60355022791313351</v>
      </c>
    </row>
    <row r="1422" spans="5:6" x14ac:dyDescent="0.25">
      <c r="E1422" s="4">
        <f t="shared" ca="1" si="44"/>
        <v>0.56088441567608194</v>
      </c>
      <c r="F1422" s="4">
        <f t="shared" ca="1" si="45"/>
        <v>0.57578450690702598</v>
      </c>
    </row>
    <row r="1423" spans="5:6" x14ac:dyDescent="0.25">
      <c r="E1423" s="4">
        <f t="shared" ca="1" si="44"/>
        <v>0.22810881300966901</v>
      </c>
      <c r="F1423" s="4">
        <f t="shared" ca="1" si="45"/>
        <v>0.46870144921042278</v>
      </c>
    </row>
    <row r="1424" spans="5:6" x14ac:dyDescent="0.25">
      <c r="E1424" s="4">
        <f t="shared" ca="1" si="44"/>
        <v>0.96408079727133222</v>
      </c>
      <c r="F1424" s="4">
        <f t="shared" ca="1" si="45"/>
        <v>0.75504519125605329</v>
      </c>
    </row>
    <row r="1425" spans="5:6" x14ac:dyDescent="0.25">
      <c r="E1425" s="4">
        <f t="shared" ca="1" si="44"/>
        <v>0.88899041122999811</v>
      </c>
      <c r="F1425" s="4">
        <f t="shared" ca="1" si="45"/>
        <v>0.69635849251327619</v>
      </c>
    </row>
    <row r="1426" spans="5:6" x14ac:dyDescent="0.25">
      <c r="E1426" s="4">
        <f t="shared" ca="1" si="44"/>
        <v>0.65459156812140284</v>
      </c>
      <c r="F1426" s="4">
        <f t="shared" ca="1" si="45"/>
        <v>0.60441119646837649</v>
      </c>
    </row>
    <row r="1427" spans="5:6" x14ac:dyDescent="0.25">
      <c r="E1427" s="4">
        <f t="shared" ca="1" si="44"/>
        <v>0.66172544071420059</v>
      </c>
      <c r="F1427" s="4">
        <f t="shared" ca="1" si="45"/>
        <v>0.60666620447375208</v>
      </c>
    </row>
    <row r="1428" spans="5:6" x14ac:dyDescent="0.25">
      <c r="E1428" s="4">
        <f t="shared" ca="1" si="44"/>
        <v>0.61579983915518588</v>
      </c>
      <c r="F1428" s="4">
        <f t="shared" ca="1" si="45"/>
        <v>0.59237357155885328</v>
      </c>
    </row>
    <row r="1429" spans="5:6" x14ac:dyDescent="0.25">
      <c r="E1429" s="4">
        <f t="shared" ca="1" si="44"/>
        <v>8.2702602905815659E-2</v>
      </c>
      <c r="F1429" s="4">
        <f t="shared" ca="1" si="45"/>
        <v>0.39331616176892142</v>
      </c>
    </row>
    <row r="1430" spans="5:6" x14ac:dyDescent="0.25">
      <c r="E1430" s="4">
        <f t="shared" ca="1" si="44"/>
        <v>0.48853846364436027</v>
      </c>
      <c r="F1430" s="4">
        <f t="shared" ca="1" si="45"/>
        <v>0.55424546616856762</v>
      </c>
    </row>
    <row r="1431" spans="5:6" x14ac:dyDescent="0.25">
      <c r="E1431" s="4">
        <f t="shared" ca="1" si="44"/>
        <v>5.5856771295938579E-2</v>
      </c>
      <c r="F1431" s="4">
        <f t="shared" ca="1" si="45"/>
        <v>0.37012530534558252</v>
      </c>
    </row>
    <row r="1432" spans="5:6" x14ac:dyDescent="0.25">
      <c r="E1432" s="4">
        <f t="shared" ca="1" si="44"/>
        <v>0.4860529487581029</v>
      </c>
      <c r="F1432" s="4">
        <f t="shared" ca="1" si="45"/>
        <v>0.55350476976263085</v>
      </c>
    </row>
    <row r="1433" spans="5:6" x14ac:dyDescent="0.25">
      <c r="E1433" s="4">
        <f t="shared" ca="1" si="44"/>
        <v>0.20082282529461193</v>
      </c>
      <c r="F1433" s="4">
        <f t="shared" ca="1" si="45"/>
        <v>0.45756617612887979</v>
      </c>
    </row>
    <row r="1434" spans="5:6" x14ac:dyDescent="0.25">
      <c r="E1434" s="4">
        <f t="shared" ca="1" si="44"/>
        <v>0.88296299077868123</v>
      </c>
      <c r="F1434" s="4">
        <f t="shared" ca="1" si="45"/>
        <v>0.69303211346871341</v>
      </c>
    </row>
    <row r="1435" spans="5:6" x14ac:dyDescent="0.25">
      <c r="E1435" s="4">
        <f t="shared" ca="1" si="44"/>
        <v>0.72234621204615146</v>
      </c>
      <c r="F1435" s="4">
        <f t="shared" ca="1" si="45"/>
        <v>0.62655369593385934</v>
      </c>
    </row>
    <row r="1436" spans="5:6" x14ac:dyDescent="0.25">
      <c r="E1436" s="4">
        <f t="shared" ca="1" si="44"/>
        <v>0.74625556480771271</v>
      </c>
      <c r="F1436" s="4">
        <f t="shared" ca="1" si="45"/>
        <v>0.63486591932247971</v>
      </c>
    </row>
    <row r="1437" spans="5:6" x14ac:dyDescent="0.25">
      <c r="E1437" s="4">
        <f t="shared" ca="1" si="44"/>
        <v>7.5554640405847029E-2</v>
      </c>
      <c r="F1437" s="4">
        <f t="shared" ca="1" si="45"/>
        <v>0.38774802922237489</v>
      </c>
    </row>
    <row r="1438" spans="5:6" x14ac:dyDescent="0.25">
      <c r="E1438" s="4">
        <f t="shared" ca="1" si="44"/>
        <v>0.63960799318034955</v>
      </c>
      <c r="F1438" s="4">
        <f t="shared" ca="1" si="45"/>
        <v>0.59971992619761849</v>
      </c>
    </row>
    <row r="1439" spans="5:6" x14ac:dyDescent="0.25">
      <c r="E1439" s="4">
        <f t="shared" ca="1" si="44"/>
        <v>0.10920104712433265</v>
      </c>
      <c r="F1439" s="4">
        <f t="shared" ca="1" si="45"/>
        <v>0.41140859340657726</v>
      </c>
    </row>
    <row r="1440" spans="5:6" x14ac:dyDescent="0.25">
      <c r="E1440" s="4">
        <f t="shared" ca="1" si="44"/>
        <v>0.7458583387086829</v>
      </c>
      <c r="F1440" s="4">
        <f t="shared" ca="1" si="45"/>
        <v>0.63472508598970956</v>
      </c>
    </row>
    <row r="1441" spans="5:6" x14ac:dyDescent="0.25">
      <c r="E1441" s="4">
        <f t="shared" ca="1" si="44"/>
        <v>0.49254382778751016</v>
      </c>
      <c r="F1441" s="4">
        <f t="shared" ca="1" si="45"/>
        <v>0.55543848002339624</v>
      </c>
    </row>
    <row r="1442" spans="5:6" x14ac:dyDescent="0.25">
      <c r="E1442" s="4">
        <f t="shared" ca="1" si="44"/>
        <v>0.7711753606338666</v>
      </c>
      <c r="F1442" s="4">
        <f t="shared" ca="1" si="45"/>
        <v>0.64391456033524164</v>
      </c>
    </row>
    <row r="1443" spans="5:6" x14ac:dyDescent="0.25">
      <c r="E1443" s="4">
        <f t="shared" ca="1" si="44"/>
        <v>0.38229870809302202</v>
      </c>
      <c r="F1443" s="4">
        <f t="shared" ca="1" si="45"/>
        <v>0.5219631951831637</v>
      </c>
    </row>
    <row r="1444" spans="5:6" x14ac:dyDescent="0.25">
      <c r="E1444" s="4">
        <f t="shared" ca="1" si="44"/>
        <v>0.43495476459711124</v>
      </c>
      <c r="F1444" s="4">
        <f t="shared" ca="1" si="45"/>
        <v>0.53816743042594428</v>
      </c>
    </row>
    <row r="1445" spans="5:6" x14ac:dyDescent="0.25">
      <c r="E1445" s="4">
        <f t="shared" ca="1" si="44"/>
        <v>0.52994905493875222</v>
      </c>
      <c r="F1445" s="4">
        <f t="shared" ca="1" si="45"/>
        <v>0.56656310225886841</v>
      </c>
    </row>
    <row r="1446" spans="5:6" x14ac:dyDescent="0.25">
      <c r="E1446" s="4">
        <f t="shared" ca="1" si="44"/>
        <v>0.73927419192224553</v>
      </c>
      <c r="F1446" s="4">
        <f t="shared" ca="1" si="45"/>
        <v>0.63240486051972944</v>
      </c>
    </row>
    <row r="1447" spans="5:6" x14ac:dyDescent="0.25">
      <c r="E1447" s="4">
        <f t="shared" ca="1" si="44"/>
        <v>0.86233584419460652</v>
      </c>
      <c r="F1447" s="4">
        <f t="shared" ca="1" si="45"/>
        <v>0.68239014504327478</v>
      </c>
    </row>
    <row r="1448" spans="5:6" x14ac:dyDescent="0.25">
      <c r="E1448" s="4">
        <f t="shared" ca="1" si="44"/>
        <v>0.57227560103758213</v>
      </c>
      <c r="F1448" s="4">
        <f t="shared" ca="1" si="45"/>
        <v>0.5791960327549579</v>
      </c>
    </row>
    <row r="1449" spans="5:6" x14ac:dyDescent="0.25">
      <c r="E1449" s="4">
        <f t="shared" ca="1" si="44"/>
        <v>0.29705607285317714</v>
      </c>
      <c r="F1449" s="4">
        <f t="shared" ca="1" si="45"/>
        <v>0.49403909669162932</v>
      </c>
    </row>
    <row r="1450" spans="5:6" x14ac:dyDescent="0.25">
      <c r="E1450" s="4">
        <f t="shared" ca="1" si="44"/>
        <v>0.33257080833401853</v>
      </c>
      <c r="F1450" s="4">
        <f t="shared" ca="1" si="45"/>
        <v>0.50600915167854288</v>
      </c>
    </row>
    <row r="1451" spans="5:6" x14ac:dyDescent="0.25">
      <c r="E1451" s="4">
        <f t="shared" ca="1" si="44"/>
        <v>0.46697648230054289</v>
      </c>
      <c r="F1451" s="4">
        <f t="shared" ca="1" si="45"/>
        <v>0.54780726856483652</v>
      </c>
    </row>
    <row r="1452" spans="5:6" x14ac:dyDescent="0.25">
      <c r="E1452" s="4">
        <f t="shared" ca="1" si="44"/>
        <v>0.41431672037540357</v>
      </c>
      <c r="F1452" s="4">
        <f t="shared" ca="1" si="45"/>
        <v>0.53188013249133459</v>
      </c>
    </row>
    <row r="1453" spans="5:6" x14ac:dyDescent="0.25">
      <c r="E1453" s="4">
        <f t="shared" ca="1" si="44"/>
        <v>0.20925320756504506</v>
      </c>
      <c r="F1453" s="4">
        <f t="shared" ca="1" si="45"/>
        <v>0.461092563176701</v>
      </c>
    </row>
    <row r="1454" spans="5:6" x14ac:dyDescent="0.25">
      <c r="E1454" s="4">
        <f t="shared" ca="1" si="44"/>
        <v>1.6580172909310908E-2</v>
      </c>
      <c r="F1454" s="4">
        <f t="shared" ca="1" si="45"/>
        <v>0.31104601599121978</v>
      </c>
    </row>
    <row r="1455" spans="5:6" x14ac:dyDescent="0.25">
      <c r="E1455" s="4">
        <f t="shared" ca="1" si="44"/>
        <v>0.81265091950820134</v>
      </c>
      <c r="F1455" s="4">
        <f t="shared" ca="1" si="45"/>
        <v>0.66012813720081764</v>
      </c>
    </row>
    <row r="1456" spans="5:6" x14ac:dyDescent="0.25">
      <c r="E1456" s="4">
        <f t="shared" ca="1" si="44"/>
        <v>0.71259185547493165</v>
      </c>
      <c r="F1456" s="4">
        <f t="shared" ca="1" si="45"/>
        <v>0.62324989684892085</v>
      </c>
    </row>
    <row r="1457" spans="5:6" x14ac:dyDescent="0.25">
      <c r="E1457" s="4">
        <f t="shared" ca="1" si="44"/>
        <v>0.67180457987934517</v>
      </c>
      <c r="F1457" s="4">
        <f t="shared" ca="1" si="45"/>
        <v>0.60987829211120292</v>
      </c>
    </row>
    <row r="1458" spans="5:6" x14ac:dyDescent="0.25">
      <c r="E1458" s="4">
        <f t="shared" ca="1" si="44"/>
        <v>0.83936272199020479</v>
      </c>
      <c r="F1458" s="4">
        <f t="shared" ca="1" si="45"/>
        <v>0.67160905322772391</v>
      </c>
    </row>
    <row r="1459" spans="5:6" x14ac:dyDescent="0.25">
      <c r="E1459" s="4">
        <f t="shared" ca="1" si="44"/>
        <v>0.41040050388553784</v>
      </c>
      <c r="F1459" s="4">
        <f t="shared" ca="1" si="45"/>
        <v>0.53067873090563711</v>
      </c>
    </row>
    <row r="1460" spans="5:6" x14ac:dyDescent="0.25">
      <c r="E1460" s="4">
        <f t="shared" ca="1" si="44"/>
        <v>0.7571095031361158</v>
      </c>
      <c r="F1460" s="4">
        <f t="shared" ca="1" si="45"/>
        <v>0.6387536776742847</v>
      </c>
    </row>
    <row r="1461" spans="5:6" x14ac:dyDescent="0.25">
      <c r="E1461" s="4">
        <f t="shared" ca="1" si="44"/>
        <v>0.61113846791710014</v>
      </c>
      <c r="F1461" s="4">
        <f t="shared" ca="1" si="45"/>
        <v>0.59094849364583979</v>
      </c>
    </row>
    <row r="1462" spans="5:6" x14ac:dyDescent="0.25">
      <c r="E1462" s="4">
        <f t="shared" ca="1" si="44"/>
        <v>0.17959602639161243</v>
      </c>
      <c r="F1462" s="4">
        <f t="shared" ca="1" si="45"/>
        <v>0.44828794236257308</v>
      </c>
    </row>
    <row r="1463" spans="5:6" x14ac:dyDescent="0.25">
      <c r="E1463" s="4">
        <f t="shared" ca="1" si="44"/>
        <v>7.2461509648779066E-2</v>
      </c>
      <c r="F1463" s="4">
        <f t="shared" ca="1" si="45"/>
        <v>0.38522136445049487</v>
      </c>
    </row>
    <row r="1464" spans="5:6" x14ac:dyDescent="0.25">
      <c r="E1464" s="4">
        <f t="shared" ca="1" si="44"/>
        <v>0.6708690861920017</v>
      </c>
      <c r="F1464" s="4">
        <f t="shared" ca="1" si="45"/>
        <v>0.60957881077474552</v>
      </c>
    </row>
    <row r="1465" spans="5:6" x14ac:dyDescent="0.25">
      <c r="E1465" s="4">
        <f t="shared" ca="1" si="44"/>
        <v>0.6006036262430553</v>
      </c>
      <c r="F1465" s="4">
        <f t="shared" ca="1" si="45"/>
        <v>0.58774149490662031</v>
      </c>
    </row>
    <row r="1466" spans="5:6" x14ac:dyDescent="0.25">
      <c r="E1466" s="4">
        <f t="shared" ca="1" si="44"/>
        <v>2.8831208496026051E-2</v>
      </c>
      <c r="F1466" s="4">
        <f t="shared" ca="1" si="45"/>
        <v>0.33595093415249772</v>
      </c>
    </row>
    <row r="1467" spans="5:6" x14ac:dyDescent="0.25">
      <c r="E1467" s="4">
        <f t="shared" ca="1" si="44"/>
        <v>9.7283920366934784E-2</v>
      </c>
      <c r="F1467" s="4">
        <f t="shared" ca="1" si="45"/>
        <v>0.40369854617585488</v>
      </c>
    </row>
    <row r="1468" spans="5:6" x14ac:dyDescent="0.25">
      <c r="E1468" s="4">
        <f t="shared" ca="1" si="44"/>
        <v>0.7081619148741769</v>
      </c>
      <c r="F1468" s="4">
        <f t="shared" ca="1" si="45"/>
        <v>0.62176442307173618</v>
      </c>
    </row>
    <row r="1469" spans="5:6" x14ac:dyDescent="0.25">
      <c r="E1469" s="4">
        <f t="shared" ca="1" si="44"/>
        <v>0.45818821572495516</v>
      </c>
      <c r="F1469" s="4">
        <f t="shared" ca="1" si="45"/>
        <v>0.54517282966832958</v>
      </c>
    </row>
    <row r="1470" spans="5:6" x14ac:dyDescent="0.25">
      <c r="E1470" s="4">
        <f t="shared" ca="1" si="44"/>
        <v>0.25433657023780276</v>
      </c>
      <c r="F1470" s="4">
        <f t="shared" ca="1" si="45"/>
        <v>0.47874134591801182</v>
      </c>
    </row>
    <row r="1471" spans="5:6" x14ac:dyDescent="0.25">
      <c r="E1471" s="4">
        <f t="shared" ca="1" si="44"/>
        <v>0.34698408092407318</v>
      </c>
      <c r="F1471" s="4">
        <f t="shared" ca="1" si="45"/>
        <v>0.51071709160167911</v>
      </c>
    </row>
    <row r="1472" spans="5:6" x14ac:dyDescent="0.25">
      <c r="E1472" s="4">
        <f t="shared" ca="1" si="44"/>
        <v>0.99859035720231037</v>
      </c>
      <c r="F1472" s="4">
        <f t="shared" ca="1" si="45"/>
        <v>0.85464001169990544</v>
      </c>
    </row>
    <row r="1473" spans="5:6" x14ac:dyDescent="0.25">
      <c r="E1473" s="4">
        <f t="shared" ca="1" si="44"/>
        <v>7.0870982998134657E-2</v>
      </c>
      <c r="F1473" s="4">
        <f t="shared" ca="1" si="45"/>
        <v>0.38389181433013009</v>
      </c>
    </row>
    <row r="1474" spans="5:6" x14ac:dyDescent="0.25">
      <c r="E1474" s="4">
        <f t="shared" ca="1" si="44"/>
        <v>0.70672011706262616</v>
      </c>
      <c r="F1474" s="4">
        <f t="shared" ca="1" si="45"/>
        <v>0.62128287517280056</v>
      </c>
    </row>
    <row r="1475" spans="5:6" x14ac:dyDescent="0.25">
      <c r="E1475" s="4">
        <f t="shared" ca="1" si="44"/>
        <v>3.5670078217292067E-2</v>
      </c>
      <c r="F1475" s="4">
        <f t="shared" ca="1" si="45"/>
        <v>0.34636758340437213</v>
      </c>
    </row>
    <row r="1476" spans="5:6" x14ac:dyDescent="0.25">
      <c r="E1476" s="4">
        <f t="shared" ref="E1476:E1539" ca="1" si="46">RAND()</f>
        <v>0.97524443309568054</v>
      </c>
      <c r="F1476" s="4">
        <f t="shared" ref="F1476:F1539" ca="1" si="47">_xlfn.BETA.INV(E1476,$C$3,$C$4)</f>
        <v>0.77055791029681542</v>
      </c>
    </row>
    <row r="1477" spans="5:6" x14ac:dyDescent="0.25">
      <c r="E1477" s="4">
        <f t="shared" ca="1" si="46"/>
        <v>0.25194531818156596</v>
      </c>
      <c r="F1477" s="4">
        <f t="shared" ca="1" si="47"/>
        <v>0.477849041768454</v>
      </c>
    </row>
    <row r="1478" spans="5:6" x14ac:dyDescent="0.25">
      <c r="E1478" s="4">
        <f t="shared" ca="1" si="46"/>
        <v>9.2772474973326413E-2</v>
      </c>
      <c r="F1478" s="4">
        <f t="shared" ca="1" si="47"/>
        <v>0.40060984166710861</v>
      </c>
    </row>
    <row r="1479" spans="5:6" x14ac:dyDescent="0.25">
      <c r="E1479" s="4">
        <f t="shared" ca="1" si="46"/>
        <v>8.2774280828630808E-2</v>
      </c>
      <c r="F1479" s="4">
        <f t="shared" ca="1" si="47"/>
        <v>0.39337023273970939</v>
      </c>
    </row>
    <row r="1480" spans="5:6" x14ac:dyDescent="0.25">
      <c r="E1480" s="4">
        <f t="shared" ca="1" si="46"/>
        <v>2.0023378144011783E-3</v>
      </c>
      <c r="F1480" s="4">
        <f t="shared" ca="1" si="47"/>
        <v>0.23678245686025051</v>
      </c>
    </row>
    <row r="1481" spans="5:6" x14ac:dyDescent="0.25">
      <c r="E1481" s="4">
        <f t="shared" ca="1" si="46"/>
        <v>0.17392200642564237</v>
      </c>
      <c r="F1481" s="4">
        <f t="shared" ca="1" si="47"/>
        <v>0.4456985631663648</v>
      </c>
    </row>
    <row r="1482" spans="5:6" x14ac:dyDescent="0.25">
      <c r="E1482" s="4">
        <f t="shared" ca="1" si="46"/>
        <v>0.87504995198094193</v>
      </c>
      <c r="F1482" s="4">
        <f t="shared" ca="1" si="47"/>
        <v>0.68882335201013756</v>
      </c>
    </row>
    <row r="1483" spans="5:6" x14ac:dyDescent="0.25">
      <c r="E1483" s="4">
        <f t="shared" ca="1" si="46"/>
        <v>0.86399305864890696</v>
      </c>
      <c r="F1483" s="4">
        <f t="shared" ca="1" si="47"/>
        <v>0.68320771683314008</v>
      </c>
    </row>
    <row r="1484" spans="5:6" x14ac:dyDescent="0.25">
      <c r="E1484" s="4">
        <f t="shared" ca="1" si="46"/>
        <v>0.47357456038214163</v>
      </c>
      <c r="F1484" s="4">
        <f t="shared" ca="1" si="47"/>
        <v>0.5497807757706118</v>
      </c>
    </row>
    <row r="1485" spans="5:6" x14ac:dyDescent="0.25">
      <c r="E1485" s="4">
        <f t="shared" ca="1" si="46"/>
        <v>0.26275594346421305</v>
      </c>
      <c r="F1485" s="4">
        <f t="shared" ca="1" si="47"/>
        <v>0.48184976231139198</v>
      </c>
    </row>
    <row r="1486" spans="5:6" x14ac:dyDescent="0.25">
      <c r="E1486" s="4">
        <f t="shared" ca="1" si="46"/>
        <v>0.2631985076316381</v>
      </c>
      <c r="F1486" s="4">
        <f t="shared" ca="1" si="47"/>
        <v>0.48201176597675244</v>
      </c>
    </row>
    <row r="1487" spans="5:6" x14ac:dyDescent="0.25">
      <c r="E1487" s="4">
        <f t="shared" ca="1" si="46"/>
        <v>0.75409073789991188</v>
      </c>
      <c r="F1487" s="4">
        <f t="shared" ca="1" si="47"/>
        <v>0.63766453434679893</v>
      </c>
    </row>
    <row r="1488" spans="5:6" x14ac:dyDescent="0.25">
      <c r="E1488" s="4">
        <f t="shared" ca="1" si="46"/>
        <v>0.3286228409071078</v>
      </c>
      <c r="F1488" s="4">
        <f t="shared" ca="1" si="47"/>
        <v>0.50470576946296752</v>
      </c>
    </row>
    <row r="1489" spans="5:6" x14ac:dyDescent="0.25">
      <c r="E1489" s="4">
        <f t="shared" ca="1" si="46"/>
        <v>0.65308897769298446</v>
      </c>
      <c r="F1489" s="4">
        <f t="shared" ca="1" si="47"/>
        <v>0.60393806898435654</v>
      </c>
    </row>
    <row r="1490" spans="5:6" x14ac:dyDescent="0.25">
      <c r="E1490" s="4">
        <f t="shared" ca="1" si="46"/>
        <v>0.62833315505007803</v>
      </c>
      <c r="F1490" s="4">
        <f t="shared" ca="1" si="47"/>
        <v>0.59622588158642098</v>
      </c>
    </row>
    <row r="1491" spans="5:6" x14ac:dyDescent="0.25">
      <c r="E1491" s="4">
        <f t="shared" ca="1" si="46"/>
        <v>0.42384548174292969</v>
      </c>
      <c r="F1491" s="4">
        <f t="shared" ca="1" si="47"/>
        <v>0.53479173854353512</v>
      </c>
    </row>
    <row r="1492" spans="5:6" x14ac:dyDescent="0.25">
      <c r="E1492" s="4">
        <f t="shared" ca="1" si="46"/>
        <v>0.94963506335672077</v>
      </c>
      <c r="F1492" s="4">
        <f t="shared" ca="1" si="47"/>
        <v>0.73953596349547257</v>
      </c>
    </row>
    <row r="1493" spans="5:6" x14ac:dyDescent="0.25">
      <c r="E1493" s="4">
        <f t="shared" ca="1" si="46"/>
        <v>0.38593372698973849</v>
      </c>
      <c r="F1493" s="4">
        <f t="shared" ca="1" si="47"/>
        <v>0.52310084113071476</v>
      </c>
    </row>
    <row r="1494" spans="5:6" x14ac:dyDescent="0.25">
      <c r="E1494" s="4">
        <f t="shared" ca="1" si="46"/>
        <v>0.93525989378624652</v>
      </c>
      <c r="F1494" s="4">
        <f t="shared" ca="1" si="47"/>
        <v>0.72698773265085981</v>
      </c>
    </row>
    <row r="1495" spans="5:6" x14ac:dyDescent="0.25">
      <c r="E1495" s="4">
        <f t="shared" ca="1" si="46"/>
        <v>0.50460436483490612</v>
      </c>
      <c r="F1495" s="4">
        <f t="shared" ca="1" si="47"/>
        <v>0.55902727462880253</v>
      </c>
    </row>
    <row r="1496" spans="5:6" x14ac:dyDescent="0.25">
      <c r="E1496" s="4">
        <f t="shared" ca="1" si="46"/>
        <v>0.7689719673583395</v>
      </c>
      <c r="F1496" s="4">
        <f t="shared" ca="1" si="47"/>
        <v>0.64309632680309492</v>
      </c>
    </row>
    <row r="1497" spans="5:6" x14ac:dyDescent="0.25">
      <c r="E1497" s="4">
        <f t="shared" ca="1" si="46"/>
        <v>0.84295865292582428</v>
      </c>
      <c r="F1497" s="4">
        <f t="shared" ca="1" si="47"/>
        <v>0.67323443812823713</v>
      </c>
    </row>
    <row r="1498" spans="5:6" x14ac:dyDescent="0.25">
      <c r="E1498" s="4">
        <f t="shared" ca="1" si="46"/>
        <v>9.3614511390904265E-2</v>
      </c>
      <c r="F1498" s="4">
        <f t="shared" ca="1" si="47"/>
        <v>0.40119412924555031</v>
      </c>
    </row>
    <row r="1499" spans="5:6" x14ac:dyDescent="0.25">
      <c r="E1499" s="4">
        <f t="shared" ca="1" si="46"/>
        <v>0.94681596385860411</v>
      </c>
      <c r="F1499" s="4">
        <f t="shared" ca="1" si="47"/>
        <v>0.73689377505189257</v>
      </c>
    </row>
    <row r="1500" spans="5:6" x14ac:dyDescent="0.25">
      <c r="E1500" s="4">
        <f t="shared" ca="1" si="46"/>
        <v>0.6876246846828471</v>
      </c>
      <c r="F1500" s="4">
        <f t="shared" ca="1" si="47"/>
        <v>0.61498813955270804</v>
      </c>
    </row>
    <row r="1501" spans="5:6" x14ac:dyDescent="0.25">
      <c r="E1501" s="4">
        <f t="shared" ca="1" si="46"/>
        <v>0.27857284900824197</v>
      </c>
      <c r="F1501" s="4">
        <f t="shared" ca="1" si="47"/>
        <v>0.4875590556030675</v>
      </c>
    </row>
    <row r="1502" spans="5:6" x14ac:dyDescent="0.25">
      <c r="E1502" s="4">
        <f t="shared" ca="1" si="46"/>
        <v>0.15172079186394816</v>
      </c>
      <c r="F1502" s="4">
        <f t="shared" ca="1" si="47"/>
        <v>0.43503612252450913</v>
      </c>
    </row>
    <row r="1503" spans="5:6" x14ac:dyDescent="0.25">
      <c r="E1503" s="4">
        <f t="shared" ca="1" si="46"/>
        <v>0.64475042813095906</v>
      </c>
      <c r="F1503" s="4">
        <f t="shared" ca="1" si="47"/>
        <v>0.60132348936778612</v>
      </c>
    </row>
    <row r="1504" spans="5:6" x14ac:dyDescent="0.25">
      <c r="E1504" s="4">
        <f t="shared" ca="1" si="46"/>
        <v>6.8504423116091617E-2</v>
      </c>
      <c r="F1504" s="4">
        <f t="shared" ca="1" si="47"/>
        <v>0.3818731084784891</v>
      </c>
    </row>
    <row r="1505" spans="5:6" x14ac:dyDescent="0.25">
      <c r="E1505" s="4">
        <f t="shared" ca="1" si="46"/>
        <v>0.14162505738229059</v>
      </c>
      <c r="F1505" s="4">
        <f t="shared" ca="1" si="47"/>
        <v>0.42986228337554677</v>
      </c>
    </row>
    <row r="1506" spans="5:6" x14ac:dyDescent="0.25">
      <c r="E1506" s="4">
        <f t="shared" ca="1" si="46"/>
        <v>0.77678316003072312</v>
      </c>
      <c r="F1506" s="4">
        <f t="shared" ca="1" si="47"/>
        <v>0.64601444906634931</v>
      </c>
    </row>
    <row r="1507" spans="5:6" x14ac:dyDescent="0.25">
      <c r="E1507" s="4">
        <f t="shared" ca="1" si="46"/>
        <v>0.55585914823108917</v>
      </c>
      <c r="F1507" s="4">
        <f t="shared" ca="1" si="47"/>
        <v>0.57428286708814513</v>
      </c>
    </row>
    <row r="1508" spans="5:6" x14ac:dyDescent="0.25">
      <c r="E1508" s="4">
        <f t="shared" ca="1" si="46"/>
        <v>0.31492486646828632</v>
      </c>
      <c r="F1508" s="4">
        <f t="shared" ca="1" si="47"/>
        <v>0.5001332226921682</v>
      </c>
    </row>
    <row r="1509" spans="5:6" x14ac:dyDescent="0.25">
      <c r="E1509" s="4">
        <f t="shared" ca="1" si="46"/>
        <v>0.94521705374386678</v>
      </c>
      <c r="F1509" s="4">
        <f t="shared" ca="1" si="47"/>
        <v>0.735438817047111</v>
      </c>
    </row>
    <row r="1510" spans="5:6" x14ac:dyDescent="0.25">
      <c r="E1510" s="4">
        <f t="shared" ca="1" si="46"/>
        <v>0.33407817456346744</v>
      </c>
      <c r="F1510" s="4">
        <f t="shared" ca="1" si="47"/>
        <v>0.50650517006889106</v>
      </c>
    </row>
    <row r="1511" spans="5:6" x14ac:dyDescent="0.25">
      <c r="E1511" s="4">
        <f t="shared" ca="1" si="46"/>
        <v>0.57356194042167874</v>
      </c>
      <c r="F1511" s="4">
        <f t="shared" ca="1" si="47"/>
        <v>0.57958203001011199</v>
      </c>
    </row>
    <row r="1512" spans="5:6" x14ac:dyDescent="0.25">
      <c r="E1512" s="4">
        <f t="shared" ca="1" si="46"/>
        <v>0.22864852341681197</v>
      </c>
      <c r="F1512" s="4">
        <f t="shared" ca="1" si="47"/>
        <v>0.46891405285961102</v>
      </c>
    </row>
    <row r="1513" spans="5:6" x14ac:dyDescent="0.25">
      <c r="E1513" s="4">
        <f t="shared" ca="1" si="46"/>
        <v>0.4670369045909083</v>
      </c>
      <c r="F1513" s="4">
        <f t="shared" ca="1" si="47"/>
        <v>0.54782535709830948</v>
      </c>
    </row>
    <row r="1514" spans="5:6" x14ac:dyDescent="0.25">
      <c r="E1514" s="4">
        <f t="shared" ca="1" si="46"/>
        <v>0.15084160757173259</v>
      </c>
      <c r="F1514" s="4">
        <f t="shared" ca="1" si="47"/>
        <v>0.43459442095219825</v>
      </c>
    </row>
    <row r="1515" spans="5:6" x14ac:dyDescent="0.25">
      <c r="E1515" s="4">
        <f t="shared" ca="1" si="46"/>
        <v>0.67354273140502763</v>
      </c>
      <c r="F1515" s="4">
        <f t="shared" ca="1" si="47"/>
        <v>0.6104354910855192</v>
      </c>
    </row>
    <row r="1516" spans="5:6" x14ac:dyDescent="0.25">
      <c r="E1516" s="4">
        <f t="shared" ca="1" si="46"/>
        <v>0.64662553333409889</v>
      </c>
      <c r="F1516" s="4">
        <f t="shared" ca="1" si="47"/>
        <v>0.60190984921563095</v>
      </c>
    </row>
    <row r="1517" spans="5:6" x14ac:dyDescent="0.25">
      <c r="E1517" s="4">
        <f t="shared" ca="1" si="46"/>
        <v>0.22087511779604929</v>
      </c>
      <c r="F1517" s="4">
        <f t="shared" ca="1" si="47"/>
        <v>0.465825069191243</v>
      </c>
    </row>
    <row r="1518" spans="5:6" x14ac:dyDescent="0.25">
      <c r="E1518" s="4">
        <f t="shared" ca="1" si="46"/>
        <v>0.84872965418005797</v>
      </c>
      <c r="F1518" s="4">
        <f t="shared" ca="1" si="47"/>
        <v>0.67588844471313203</v>
      </c>
    </row>
    <row r="1519" spans="5:6" x14ac:dyDescent="0.25">
      <c r="E1519" s="4">
        <f t="shared" ca="1" si="46"/>
        <v>2.2906279223823933E-2</v>
      </c>
      <c r="F1519" s="4">
        <f t="shared" ca="1" si="47"/>
        <v>0.32523707021350601</v>
      </c>
    </row>
    <row r="1520" spans="5:6" x14ac:dyDescent="0.25">
      <c r="E1520" s="4">
        <f t="shared" ca="1" si="46"/>
        <v>0.26911424583498844</v>
      </c>
      <c r="F1520" s="4">
        <f t="shared" ca="1" si="47"/>
        <v>0.48416447063987905</v>
      </c>
    </row>
    <row r="1521" spans="5:6" x14ac:dyDescent="0.25">
      <c r="E1521" s="4">
        <f t="shared" ca="1" si="46"/>
        <v>0.51076101634221682</v>
      </c>
      <c r="F1521" s="4">
        <f t="shared" ca="1" si="47"/>
        <v>0.56085797247254054</v>
      </c>
    </row>
    <row r="1522" spans="5:6" x14ac:dyDescent="0.25">
      <c r="E1522" s="4">
        <f t="shared" ca="1" si="46"/>
        <v>8.2692202734442444E-2</v>
      </c>
      <c r="F1522" s="4">
        <f t="shared" ca="1" si="47"/>
        <v>0.39330831353802331</v>
      </c>
    </row>
    <row r="1523" spans="5:6" x14ac:dyDescent="0.25">
      <c r="E1523" s="4">
        <f t="shared" ca="1" si="46"/>
        <v>0.79993509094505655</v>
      </c>
      <c r="F1523" s="4">
        <f t="shared" ca="1" si="47"/>
        <v>0.65497639772347471</v>
      </c>
    </row>
    <row r="1524" spans="5:6" x14ac:dyDescent="0.25">
      <c r="E1524" s="4">
        <f t="shared" ca="1" si="46"/>
        <v>0.1890198434643835</v>
      </c>
      <c r="F1524" s="4">
        <f t="shared" ca="1" si="47"/>
        <v>0.45248254303519747</v>
      </c>
    </row>
    <row r="1525" spans="5:6" x14ac:dyDescent="0.25">
      <c r="E1525" s="4">
        <f t="shared" ca="1" si="46"/>
        <v>0.34348813428285929</v>
      </c>
      <c r="F1525" s="4">
        <f t="shared" ca="1" si="47"/>
        <v>0.50958216229396136</v>
      </c>
    </row>
    <row r="1526" spans="5:6" x14ac:dyDescent="0.25">
      <c r="E1526" s="4">
        <f t="shared" ca="1" si="46"/>
        <v>0.1450635929473888</v>
      </c>
      <c r="F1526" s="4">
        <f t="shared" ca="1" si="47"/>
        <v>0.43165011396074404</v>
      </c>
    </row>
    <row r="1527" spans="5:6" x14ac:dyDescent="0.25">
      <c r="E1527" s="4">
        <f t="shared" ca="1" si="46"/>
        <v>0.10975078808655114</v>
      </c>
      <c r="F1527" s="4">
        <f t="shared" ca="1" si="47"/>
        <v>0.41175008939315427</v>
      </c>
    </row>
    <row r="1528" spans="5:6" x14ac:dyDescent="0.25">
      <c r="E1528" s="4">
        <f t="shared" ca="1" si="46"/>
        <v>0.98379388195849449</v>
      </c>
      <c r="F1528" s="4">
        <f t="shared" ca="1" si="47"/>
        <v>0.78653063733921791</v>
      </c>
    </row>
    <row r="1529" spans="5:6" x14ac:dyDescent="0.25">
      <c r="E1529" s="4">
        <f t="shared" ca="1" si="46"/>
        <v>8.6574895990316092E-2</v>
      </c>
      <c r="F1529" s="4">
        <f t="shared" ca="1" si="47"/>
        <v>0.39619107935141784</v>
      </c>
    </row>
    <row r="1530" spans="5:6" x14ac:dyDescent="0.25">
      <c r="E1530" s="4">
        <f t="shared" ca="1" si="46"/>
        <v>0.12134329760447393</v>
      </c>
      <c r="F1530" s="4">
        <f t="shared" ca="1" si="47"/>
        <v>0.41869738890243779</v>
      </c>
    </row>
    <row r="1531" spans="5:6" x14ac:dyDescent="0.25">
      <c r="E1531" s="4">
        <f t="shared" ca="1" si="46"/>
        <v>0.67007697421847612</v>
      </c>
      <c r="F1531" s="4">
        <f t="shared" ca="1" si="47"/>
        <v>0.6093254523230196</v>
      </c>
    </row>
    <row r="1532" spans="5:6" x14ac:dyDescent="0.25">
      <c r="E1532" s="4">
        <f t="shared" ca="1" si="46"/>
        <v>0.39124309112947186</v>
      </c>
      <c r="F1532" s="4">
        <f t="shared" ca="1" si="47"/>
        <v>0.52475667458332442</v>
      </c>
    </row>
    <row r="1533" spans="5:6" x14ac:dyDescent="0.25">
      <c r="E1533" s="4">
        <f t="shared" ca="1" si="46"/>
        <v>0.17602344316562912</v>
      </c>
      <c r="F1533" s="4">
        <f t="shared" ca="1" si="47"/>
        <v>0.44666342908815837</v>
      </c>
    </row>
    <row r="1534" spans="5:6" x14ac:dyDescent="0.25">
      <c r="E1534" s="4">
        <f t="shared" ca="1" si="46"/>
        <v>0.25796356978541368</v>
      </c>
      <c r="F1534" s="4">
        <f t="shared" ca="1" si="47"/>
        <v>0.48008667931431831</v>
      </c>
    </row>
    <row r="1535" spans="5:6" x14ac:dyDescent="0.25">
      <c r="E1535" s="4">
        <f t="shared" ca="1" si="46"/>
        <v>0.58883142681526635</v>
      </c>
      <c r="F1535" s="4">
        <f t="shared" ca="1" si="47"/>
        <v>0.5841778905359194</v>
      </c>
    </row>
    <row r="1536" spans="5:6" x14ac:dyDescent="0.25">
      <c r="E1536" s="4">
        <f t="shared" ca="1" si="46"/>
        <v>0.11171076936932478</v>
      </c>
      <c r="F1536" s="4">
        <f t="shared" ca="1" si="47"/>
        <v>0.41295827355457032</v>
      </c>
    </row>
    <row r="1537" spans="5:6" x14ac:dyDescent="0.25">
      <c r="E1537" s="4">
        <f t="shared" ca="1" si="46"/>
        <v>0.57157629882360506</v>
      </c>
      <c r="F1537" s="4">
        <f t="shared" ca="1" si="47"/>
        <v>0.57898625895001976</v>
      </c>
    </row>
    <row r="1538" spans="5:6" x14ac:dyDescent="0.25">
      <c r="E1538" s="4">
        <f t="shared" ca="1" si="46"/>
        <v>0.55339931353809102</v>
      </c>
      <c r="F1538" s="4">
        <f t="shared" ca="1" si="47"/>
        <v>0.57354847171608303</v>
      </c>
    </row>
    <row r="1539" spans="5:6" x14ac:dyDescent="0.25">
      <c r="E1539" s="4">
        <f t="shared" ca="1" si="46"/>
        <v>0.12259712561256075</v>
      </c>
      <c r="F1539" s="4">
        <f t="shared" ca="1" si="47"/>
        <v>0.41942175775404661</v>
      </c>
    </row>
    <row r="1540" spans="5:6" x14ac:dyDescent="0.25">
      <c r="E1540" s="4">
        <f t="shared" ref="E1540:E1603" ca="1" si="48">RAND()</f>
        <v>0.93238489085438314</v>
      </c>
      <c r="F1540" s="4">
        <f t="shared" ref="F1540:F1603" ca="1" si="49">_xlfn.BETA.INV(E1540,$C$3,$C$4)</f>
        <v>0.72471666334361629</v>
      </c>
    </row>
    <row r="1541" spans="5:6" x14ac:dyDescent="0.25">
      <c r="E1541" s="4">
        <f t="shared" ca="1" si="48"/>
        <v>0.26810237280121629</v>
      </c>
      <c r="F1541" s="4">
        <f t="shared" ca="1" si="49"/>
        <v>0.48379791822519297</v>
      </c>
    </row>
    <row r="1542" spans="5:6" x14ac:dyDescent="0.25">
      <c r="E1542" s="4">
        <f t="shared" ca="1" si="48"/>
        <v>0.91228865528737557</v>
      </c>
      <c r="F1542" s="4">
        <f t="shared" ca="1" si="49"/>
        <v>0.71042976714427297</v>
      </c>
    </row>
    <row r="1543" spans="5:6" x14ac:dyDescent="0.25">
      <c r="E1543" s="4">
        <f t="shared" ca="1" si="48"/>
        <v>0.87881028541815831</v>
      </c>
      <c r="F1543" s="4">
        <f t="shared" ca="1" si="49"/>
        <v>0.6908021567823921</v>
      </c>
    </row>
    <row r="1544" spans="5:6" x14ac:dyDescent="0.25">
      <c r="E1544" s="4">
        <f t="shared" ca="1" si="48"/>
        <v>0.45551929728339458</v>
      </c>
      <c r="F1544" s="4">
        <f t="shared" ca="1" si="49"/>
        <v>0.54437128950108871</v>
      </c>
    </row>
    <row r="1545" spans="5:6" x14ac:dyDescent="0.25">
      <c r="E1545" s="4">
        <f t="shared" ca="1" si="48"/>
        <v>0.39005862396800106</v>
      </c>
      <c r="F1545" s="4">
        <f t="shared" ca="1" si="49"/>
        <v>0.52438785947863253</v>
      </c>
    </row>
    <row r="1546" spans="5:6" x14ac:dyDescent="0.25">
      <c r="E1546" s="4">
        <f t="shared" ca="1" si="48"/>
        <v>0.79445055775252771</v>
      </c>
      <c r="F1546" s="4">
        <f t="shared" ca="1" si="49"/>
        <v>0.65280753452451723</v>
      </c>
    </row>
    <row r="1547" spans="5:6" x14ac:dyDescent="0.25">
      <c r="E1547" s="4">
        <f t="shared" ca="1" si="48"/>
        <v>0.24629676430763714</v>
      </c>
      <c r="F1547" s="4">
        <f t="shared" ca="1" si="49"/>
        <v>0.47572385467408967</v>
      </c>
    </row>
    <row r="1548" spans="5:6" x14ac:dyDescent="0.25">
      <c r="E1548" s="4">
        <f t="shared" ca="1" si="48"/>
        <v>0.2330616978521135</v>
      </c>
      <c r="F1548" s="4">
        <f t="shared" ca="1" si="49"/>
        <v>0.47064243144956958</v>
      </c>
    </row>
    <row r="1549" spans="5:6" x14ac:dyDescent="0.25">
      <c r="E1549" s="4">
        <f t="shared" ca="1" si="48"/>
        <v>0.54475657114644371</v>
      </c>
      <c r="F1549" s="4">
        <f t="shared" ca="1" si="49"/>
        <v>0.57097105381561497</v>
      </c>
    </row>
    <row r="1550" spans="5:6" x14ac:dyDescent="0.25">
      <c r="E1550" s="4">
        <f t="shared" ca="1" si="48"/>
        <v>8.5032967478040566E-2</v>
      </c>
      <c r="F1550" s="4">
        <f t="shared" ca="1" si="49"/>
        <v>0.39505739306255633</v>
      </c>
    </row>
    <row r="1551" spans="5:6" x14ac:dyDescent="0.25">
      <c r="E1551" s="4">
        <f t="shared" ca="1" si="48"/>
        <v>0.42873717746082585</v>
      </c>
      <c r="F1551" s="4">
        <f t="shared" ca="1" si="49"/>
        <v>0.53628049753931328</v>
      </c>
    </row>
    <row r="1552" spans="5:6" x14ac:dyDescent="0.25">
      <c r="E1552" s="4">
        <f t="shared" ca="1" si="48"/>
        <v>0.85814189899788273</v>
      </c>
      <c r="F1552" s="4">
        <f t="shared" ca="1" si="49"/>
        <v>0.68034704507216825</v>
      </c>
    </row>
    <row r="1553" spans="5:6" x14ac:dyDescent="0.25">
      <c r="E1553" s="4">
        <f t="shared" ca="1" si="48"/>
        <v>0.14492622118830534</v>
      </c>
      <c r="F1553" s="4">
        <f t="shared" ca="1" si="49"/>
        <v>0.43157921224562112</v>
      </c>
    </row>
    <row r="1554" spans="5:6" x14ac:dyDescent="0.25">
      <c r="E1554" s="4">
        <f t="shared" ca="1" si="48"/>
        <v>0.47770806387578668</v>
      </c>
      <c r="F1554" s="4">
        <f t="shared" ca="1" si="49"/>
        <v>0.55101545975772948</v>
      </c>
    </row>
    <row r="1555" spans="5:6" x14ac:dyDescent="0.25">
      <c r="E1555" s="4">
        <f t="shared" ca="1" si="48"/>
        <v>0.19261600480418484</v>
      </c>
      <c r="F1555" s="4">
        <f t="shared" ca="1" si="49"/>
        <v>0.4540505660560647</v>
      </c>
    </row>
    <row r="1556" spans="5:6" x14ac:dyDescent="0.25">
      <c r="E1556" s="4">
        <f t="shared" ca="1" si="48"/>
        <v>0.76920092319023003</v>
      </c>
      <c r="F1556" s="4">
        <f t="shared" ca="1" si="49"/>
        <v>0.6431811742795468</v>
      </c>
    </row>
    <row r="1557" spans="5:6" x14ac:dyDescent="0.25">
      <c r="E1557" s="4">
        <f t="shared" ca="1" si="48"/>
        <v>0.81849351055320596</v>
      </c>
      <c r="F1557" s="4">
        <f t="shared" ca="1" si="49"/>
        <v>0.66255795003089757</v>
      </c>
    </row>
    <row r="1558" spans="5:6" x14ac:dyDescent="0.25">
      <c r="E1558" s="4">
        <f t="shared" ca="1" si="48"/>
        <v>0.90665502527532971</v>
      </c>
      <c r="F1558" s="4">
        <f t="shared" ca="1" si="49"/>
        <v>0.70682396603770181</v>
      </c>
    </row>
    <row r="1559" spans="5:6" x14ac:dyDescent="0.25">
      <c r="E1559" s="4">
        <f t="shared" ca="1" si="48"/>
        <v>0.66304891337316474</v>
      </c>
      <c r="F1559" s="4">
        <f t="shared" ca="1" si="49"/>
        <v>0.60708618959465599</v>
      </c>
    </row>
    <row r="1560" spans="5:6" x14ac:dyDescent="0.25">
      <c r="E1560" s="4">
        <f t="shared" ca="1" si="48"/>
        <v>0.5339459249683064</v>
      </c>
      <c r="F1560" s="4">
        <f t="shared" ca="1" si="49"/>
        <v>0.56775216391452443</v>
      </c>
    </row>
    <row r="1561" spans="5:6" x14ac:dyDescent="0.25">
      <c r="E1561" s="4">
        <f t="shared" ca="1" si="48"/>
        <v>0.95452760679803483</v>
      </c>
      <c r="F1561" s="4">
        <f t="shared" ca="1" si="49"/>
        <v>0.74438187048155324</v>
      </c>
    </row>
    <row r="1562" spans="5:6" x14ac:dyDescent="0.25">
      <c r="E1562" s="4">
        <f t="shared" ca="1" si="48"/>
        <v>7.997935893145014E-3</v>
      </c>
      <c r="F1562" s="4">
        <f t="shared" ca="1" si="49"/>
        <v>0.28219994607455023</v>
      </c>
    </row>
    <row r="1563" spans="5:6" x14ac:dyDescent="0.25">
      <c r="E1563" s="4">
        <f t="shared" ca="1" si="48"/>
        <v>0.75798302119668792</v>
      </c>
      <c r="F1563" s="4">
        <f t="shared" ca="1" si="49"/>
        <v>0.63907000438602868</v>
      </c>
    </row>
    <row r="1564" spans="5:6" x14ac:dyDescent="0.25">
      <c r="E1564" s="4">
        <f t="shared" ca="1" si="48"/>
        <v>0.66594271426331419</v>
      </c>
      <c r="F1564" s="4">
        <f t="shared" ca="1" si="49"/>
        <v>0.60800634497259698</v>
      </c>
    </row>
    <row r="1565" spans="5:6" x14ac:dyDescent="0.25">
      <c r="E1565" s="4">
        <f t="shared" ca="1" si="48"/>
        <v>0.27481854049068088</v>
      </c>
      <c r="F1565" s="4">
        <f t="shared" ca="1" si="49"/>
        <v>0.48621842863847847</v>
      </c>
    </row>
    <row r="1566" spans="5:6" x14ac:dyDescent="0.25">
      <c r="E1566" s="4">
        <f t="shared" ca="1" si="48"/>
        <v>0.97791243142409445</v>
      </c>
      <c r="F1566" s="4">
        <f t="shared" ca="1" si="49"/>
        <v>0.77502150320117424</v>
      </c>
    </row>
    <row r="1567" spans="5:6" x14ac:dyDescent="0.25">
      <c r="E1567" s="4">
        <f t="shared" ca="1" si="48"/>
        <v>0.94518242579149192</v>
      </c>
      <c r="F1567" s="4">
        <f t="shared" ca="1" si="49"/>
        <v>0.73540763865000391</v>
      </c>
    </row>
    <row r="1568" spans="5:6" x14ac:dyDescent="0.25">
      <c r="E1568" s="4">
        <f t="shared" ca="1" si="48"/>
        <v>0.20488520496414775</v>
      </c>
      <c r="F1568" s="4">
        <f t="shared" ca="1" si="49"/>
        <v>0.45927577230326377</v>
      </c>
    </row>
    <row r="1569" spans="5:6" x14ac:dyDescent="0.25">
      <c r="E1569" s="4">
        <f t="shared" ca="1" si="48"/>
        <v>1.2681242447211472E-2</v>
      </c>
      <c r="F1569" s="4">
        <f t="shared" ca="1" si="49"/>
        <v>0.29996356375026645</v>
      </c>
    </row>
    <row r="1570" spans="5:6" x14ac:dyDescent="0.25">
      <c r="E1570" s="4">
        <f t="shared" ca="1" si="48"/>
        <v>0.66189055739060887</v>
      </c>
      <c r="F1570" s="4">
        <f t="shared" ca="1" si="49"/>
        <v>0.60671857327349499</v>
      </c>
    </row>
    <row r="1571" spans="5:6" x14ac:dyDescent="0.25">
      <c r="E1571" s="4">
        <f t="shared" ca="1" si="48"/>
        <v>0.47654474475595143</v>
      </c>
      <c r="F1571" s="4">
        <f t="shared" ca="1" si="49"/>
        <v>0.55066809421264373</v>
      </c>
    </row>
    <row r="1572" spans="5:6" x14ac:dyDescent="0.25">
      <c r="E1572" s="4">
        <f t="shared" ca="1" si="48"/>
        <v>0.72443906458401019</v>
      </c>
      <c r="F1572" s="4">
        <f t="shared" ca="1" si="49"/>
        <v>0.6272687262577461</v>
      </c>
    </row>
    <row r="1573" spans="5:6" x14ac:dyDescent="0.25">
      <c r="E1573" s="4">
        <f t="shared" ca="1" si="48"/>
        <v>0.58433527123142814</v>
      </c>
      <c r="F1573" s="4">
        <f t="shared" ca="1" si="49"/>
        <v>0.58282177821717873</v>
      </c>
    </row>
    <row r="1574" spans="5:6" x14ac:dyDescent="0.25">
      <c r="E1574" s="4">
        <f t="shared" ca="1" si="48"/>
        <v>0.7636723945033691</v>
      </c>
      <c r="F1574" s="4">
        <f t="shared" ca="1" si="49"/>
        <v>0.64114351176857354</v>
      </c>
    </row>
    <row r="1575" spans="5:6" x14ac:dyDescent="0.25">
      <c r="E1575" s="4">
        <f t="shared" ca="1" si="48"/>
        <v>5.9697646459965115E-2</v>
      </c>
      <c r="F1575" s="4">
        <f t="shared" ca="1" si="49"/>
        <v>0.37388286426142081</v>
      </c>
    </row>
    <row r="1576" spans="5:6" x14ac:dyDescent="0.25">
      <c r="E1576" s="4">
        <f t="shared" ca="1" si="48"/>
        <v>0.12076324715364084</v>
      </c>
      <c r="F1576" s="4">
        <f t="shared" ca="1" si="49"/>
        <v>0.41836059486075688</v>
      </c>
    </row>
    <row r="1577" spans="5:6" x14ac:dyDescent="0.25">
      <c r="E1577" s="4">
        <f t="shared" ca="1" si="48"/>
        <v>0.98349428518375037</v>
      </c>
      <c r="F1577" s="4">
        <f t="shared" ca="1" si="49"/>
        <v>0.78587324198687658</v>
      </c>
    </row>
    <row r="1578" spans="5:6" x14ac:dyDescent="0.25">
      <c r="E1578" s="4">
        <f t="shared" ca="1" si="48"/>
        <v>9.5904226591737363E-2</v>
      </c>
      <c r="F1578" s="4">
        <f t="shared" ca="1" si="49"/>
        <v>0.40276470008231102</v>
      </c>
    </row>
    <row r="1579" spans="5:6" x14ac:dyDescent="0.25">
      <c r="E1579" s="4">
        <f t="shared" ca="1" si="48"/>
        <v>0.22994346379203723</v>
      </c>
      <c r="F1579" s="4">
        <f t="shared" ca="1" si="49"/>
        <v>0.46942305359505382</v>
      </c>
    </row>
    <row r="1580" spans="5:6" x14ac:dyDescent="0.25">
      <c r="E1580" s="4">
        <f t="shared" ca="1" si="48"/>
        <v>0.17826726053585618</v>
      </c>
      <c r="F1580" s="4">
        <f t="shared" ca="1" si="49"/>
        <v>0.44768602091925891</v>
      </c>
    </row>
    <row r="1581" spans="5:6" x14ac:dyDescent="0.25">
      <c r="E1581" s="4">
        <f t="shared" ca="1" si="48"/>
        <v>3.9251422519067769E-2</v>
      </c>
      <c r="F1581" s="4">
        <f t="shared" ca="1" si="49"/>
        <v>0.35122007124988469</v>
      </c>
    </row>
    <row r="1582" spans="5:6" x14ac:dyDescent="0.25">
      <c r="E1582" s="4">
        <f t="shared" ca="1" si="48"/>
        <v>0.35702463001922458</v>
      </c>
      <c r="F1582" s="4">
        <f t="shared" ca="1" si="49"/>
        <v>0.51395343748290501</v>
      </c>
    </row>
    <row r="1583" spans="5:6" x14ac:dyDescent="0.25">
      <c r="E1583" s="4">
        <f t="shared" ca="1" si="48"/>
        <v>0.90611117841172062</v>
      </c>
      <c r="F1583" s="4">
        <f t="shared" ca="1" si="49"/>
        <v>0.70648349690492651</v>
      </c>
    </row>
    <row r="1584" spans="5:6" x14ac:dyDescent="0.25">
      <c r="E1584" s="4">
        <f t="shared" ca="1" si="48"/>
        <v>0.20066119538054583</v>
      </c>
      <c r="F1584" s="4">
        <f t="shared" ca="1" si="49"/>
        <v>0.45749774798329101</v>
      </c>
    </row>
    <row r="1585" spans="5:6" x14ac:dyDescent="0.25">
      <c r="E1585" s="4">
        <f t="shared" ca="1" si="48"/>
        <v>0.86832360627858485</v>
      </c>
      <c r="F1585" s="4">
        <f t="shared" ca="1" si="49"/>
        <v>0.68537287491746657</v>
      </c>
    </row>
    <row r="1586" spans="5:6" x14ac:dyDescent="0.25">
      <c r="E1586" s="4">
        <f t="shared" ca="1" si="48"/>
        <v>0.39481790664572669</v>
      </c>
      <c r="F1586" s="4">
        <f t="shared" ca="1" si="49"/>
        <v>0.52586780763773644</v>
      </c>
    </row>
    <row r="1587" spans="5:6" x14ac:dyDescent="0.25">
      <c r="E1587" s="4">
        <f t="shared" ca="1" si="48"/>
        <v>0.99564780589133162</v>
      </c>
      <c r="F1587" s="4">
        <f t="shared" ca="1" si="49"/>
        <v>0.82735366001373833</v>
      </c>
    </row>
    <row r="1588" spans="5:6" x14ac:dyDescent="0.25">
      <c r="E1588" s="4">
        <f t="shared" ca="1" si="48"/>
        <v>0.11694027928273398</v>
      </c>
      <c r="F1588" s="4">
        <f t="shared" ca="1" si="49"/>
        <v>0.41611343075934998</v>
      </c>
    </row>
    <row r="1589" spans="5:6" x14ac:dyDescent="0.25">
      <c r="E1589" s="4">
        <f t="shared" ca="1" si="48"/>
        <v>0.26136672949829731</v>
      </c>
      <c r="F1589" s="4">
        <f t="shared" ca="1" si="49"/>
        <v>0.48134034669455733</v>
      </c>
    </row>
    <row r="1590" spans="5:6" x14ac:dyDescent="0.25">
      <c r="E1590" s="4">
        <f t="shared" ca="1" si="48"/>
        <v>9.8686895830181198E-3</v>
      </c>
      <c r="F1590" s="4">
        <f t="shared" ca="1" si="49"/>
        <v>0.29010887266049168</v>
      </c>
    </row>
    <row r="1591" spans="5:6" x14ac:dyDescent="0.25">
      <c r="E1591" s="4">
        <f t="shared" ca="1" si="48"/>
        <v>0.52820781898284042</v>
      </c>
      <c r="F1591" s="4">
        <f t="shared" ca="1" si="49"/>
        <v>0.56604521117429552</v>
      </c>
    </row>
    <row r="1592" spans="5:6" x14ac:dyDescent="0.25">
      <c r="E1592" s="4">
        <f t="shared" ca="1" si="48"/>
        <v>0.2668072213706324</v>
      </c>
      <c r="F1592" s="4">
        <f t="shared" ca="1" si="49"/>
        <v>0.48332775668470712</v>
      </c>
    </row>
    <row r="1593" spans="5:6" x14ac:dyDescent="0.25">
      <c r="E1593" s="4">
        <f t="shared" ca="1" si="48"/>
        <v>0.39670389337450707</v>
      </c>
      <c r="F1593" s="4">
        <f t="shared" ca="1" si="49"/>
        <v>0.52645284179257212</v>
      </c>
    </row>
    <row r="1594" spans="5:6" x14ac:dyDescent="0.25">
      <c r="E1594" s="4">
        <f t="shared" ca="1" si="48"/>
        <v>0.44550588917569145</v>
      </c>
      <c r="F1594" s="4">
        <f t="shared" ca="1" si="49"/>
        <v>0.5413570358351566</v>
      </c>
    </row>
    <row r="1595" spans="5:6" x14ac:dyDescent="0.25">
      <c r="E1595" s="4">
        <f t="shared" ca="1" si="48"/>
        <v>0.31725312986221132</v>
      </c>
      <c r="F1595" s="4">
        <f t="shared" ca="1" si="49"/>
        <v>0.5009161653734846</v>
      </c>
    </row>
    <row r="1596" spans="5:6" x14ac:dyDescent="0.25">
      <c r="E1596" s="4">
        <f t="shared" ca="1" si="48"/>
        <v>0.46698558556391567</v>
      </c>
      <c r="F1596" s="4">
        <f t="shared" ca="1" si="49"/>
        <v>0.54780999381545303</v>
      </c>
    </row>
    <row r="1597" spans="5:6" x14ac:dyDescent="0.25">
      <c r="E1597" s="4">
        <f t="shared" ca="1" si="48"/>
        <v>0.22696888316435559</v>
      </c>
      <c r="F1597" s="4">
        <f t="shared" ca="1" si="49"/>
        <v>0.46825150801868776</v>
      </c>
    </row>
    <row r="1598" spans="5:6" x14ac:dyDescent="0.25">
      <c r="E1598" s="4">
        <f t="shared" ca="1" si="48"/>
        <v>0.81267654424193381</v>
      </c>
      <c r="F1598" s="4">
        <f t="shared" ca="1" si="49"/>
        <v>0.66013870390886586</v>
      </c>
    </row>
    <row r="1599" spans="5:6" x14ac:dyDescent="0.25">
      <c r="E1599" s="4">
        <f t="shared" ca="1" si="48"/>
        <v>0.9296100018492659</v>
      </c>
      <c r="F1599" s="4">
        <f t="shared" ca="1" si="49"/>
        <v>0.72258655550930295</v>
      </c>
    </row>
    <row r="1600" spans="5:6" x14ac:dyDescent="0.25">
      <c r="E1600" s="4">
        <f t="shared" ca="1" si="48"/>
        <v>0.43973010209500318</v>
      </c>
      <c r="F1600" s="4">
        <f t="shared" ca="1" si="49"/>
        <v>0.53961286503621808</v>
      </c>
    </row>
    <row r="1601" spans="5:6" x14ac:dyDescent="0.25">
      <c r="E1601" s="4">
        <f t="shared" ca="1" si="48"/>
        <v>0.37339949784061377</v>
      </c>
      <c r="F1601" s="4">
        <f t="shared" ca="1" si="49"/>
        <v>0.51916354612967297</v>
      </c>
    </row>
    <row r="1602" spans="5:6" x14ac:dyDescent="0.25">
      <c r="E1602" s="4">
        <f t="shared" ca="1" si="48"/>
        <v>4.4584580241197935E-2</v>
      </c>
      <c r="F1602" s="4">
        <f t="shared" ca="1" si="49"/>
        <v>0.35785672377714395</v>
      </c>
    </row>
    <row r="1603" spans="5:6" x14ac:dyDescent="0.25">
      <c r="E1603" s="4">
        <f t="shared" ca="1" si="48"/>
        <v>0.61749358386979847</v>
      </c>
      <c r="F1603" s="4">
        <f t="shared" ca="1" si="49"/>
        <v>0.5928923714802069</v>
      </c>
    </row>
    <row r="1604" spans="5:6" x14ac:dyDescent="0.25">
      <c r="E1604" s="4">
        <f t="shared" ref="E1604:E1667" ca="1" si="50">RAND()</f>
        <v>6.424849301022606E-3</v>
      </c>
      <c r="F1604" s="4">
        <f t="shared" ref="F1604:F1667" ca="1" si="51">_xlfn.BETA.INV(E1604,$C$3,$C$4)</f>
        <v>0.27427609675207071</v>
      </c>
    </row>
    <row r="1605" spans="5:6" x14ac:dyDescent="0.25">
      <c r="E1605" s="4">
        <f t="shared" ca="1" si="50"/>
        <v>0.39071519580162639</v>
      </c>
      <c r="F1605" s="4">
        <f t="shared" ca="1" si="51"/>
        <v>0.52459234131965915</v>
      </c>
    </row>
    <row r="1606" spans="5:6" x14ac:dyDescent="0.25">
      <c r="E1606" s="4">
        <f t="shared" ca="1" si="50"/>
        <v>0.32743761444118991</v>
      </c>
      <c r="F1606" s="4">
        <f t="shared" ca="1" si="51"/>
        <v>0.50431325555254503</v>
      </c>
    </row>
    <row r="1607" spans="5:6" x14ac:dyDescent="0.25">
      <c r="E1607" s="4">
        <f t="shared" ca="1" si="50"/>
        <v>0.52946550579935936</v>
      </c>
      <c r="F1607" s="4">
        <f t="shared" ca="1" si="51"/>
        <v>0.5664192748168414</v>
      </c>
    </row>
    <row r="1608" spans="5:6" x14ac:dyDescent="0.25">
      <c r="E1608" s="4">
        <f t="shared" ca="1" si="50"/>
        <v>0.20052830905254304</v>
      </c>
      <c r="F1608" s="4">
        <f t="shared" ca="1" si="51"/>
        <v>0.45744146506158384</v>
      </c>
    </row>
    <row r="1609" spans="5:6" x14ac:dyDescent="0.25">
      <c r="E1609" s="4">
        <f t="shared" ca="1" si="50"/>
        <v>0.46906664287655842</v>
      </c>
      <c r="F1609" s="4">
        <f t="shared" ca="1" si="51"/>
        <v>0.54843281917939868</v>
      </c>
    </row>
    <row r="1610" spans="5:6" x14ac:dyDescent="0.25">
      <c r="E1610" s="4">
        <f t="shared" ca="1" si="50"/>
        <v>0.1572585756874485</v>
      </c>
      <c r="F1610" s="4">
        <f t="shared" ca="1" si="51"/>
        <v>0.4377819270010691</v>
      </c>
    </row>
    <row r="1611" spans="5:6" x14ac:dyDescent="0.25">
      <c r="E1611" s="4">
        <f t="shared" ca="1" si="50"/>
        <v>0.34188579062249513</v>
      </c>
      <c r="F1611" s="4">
        <f t="shared" ca="1" si="51"/>
        <v>0.50906051864331481</v>
      </c>
    </row>
    <row r="1612" spans="5:6" x14ac:dyDescent="0.25">
      <c r="E1612" s="4">
        <f t="shared" ca="1" si="50"/>
        <v>0.59297372632820977</v>
      </c>
      <c r="F1612" s="4">
        <f t="shared" ca="1" si="51"/>
        <v>0.58542959871070355</v>
      </c>
    </row>
    <row r="1613" spans="5:6" x14ac:dyDescent="0.25">
      <c r="E1613" s="4">
        <f t="shared" ca="1" si="50"/>
        <v>0.85143858787547977</v>
      </c>
      <c r="F1613" s="4">
        <f t="shared" ca="1" si="51"/>
        <v>0.67715455504220479</v>
      </c>
    </row>
    <row r="1614" spans="5:6" x14ac:dyDescent="0.25">
      <c r="E1614" s="4">
        <f t="shared" ca="1" si="50"/>
        <v>0.71975297595891918</v>
      </c>
      <c r="F1614" s="4">
        <f t="shared" ca="1" si="51"/>
        <v>0.6256708002194471</v>
      </c>
    </row>
    <row r="1615" spans="5:6" x14ac:dyDescent="0.25">
      <c r="E1615" s="4">
        <f t="shared" ca="1" si="50"/>
        <v>0.23118155459390444</v>
      </c>
      <c r="F1615" s="4">
        <f t="shared" ca="1" si="51"/>
        <v>0.46990826407190622</v>
      </c>
    </row>
    <row r="1616" spans="5:6" x14ac:dyDescent="0.25">
      <c r="E1616" s="4">
        <f t="shared" ca="1" si="50"/>
        <v>0.23801987584644058</v>
      </c>
      <c r="F1616" s="4">
        <f t="shared" ca="1" si="51"/>
        <v>0.47256347826916972</v>
      </c>
    </row>
    <row r="1617" spans="5:6" x14ac:dyDescent="0.25">
      <c r="E1617" s="4">
        <f t="shared" ca="1" si="50"/>
        <v>0.3417782465482847</v>
      </c>
      <c r="F1617" s="4">
        <f t="shared" ca="1" si="51"/>
        <v>0.50902547436483747</v>
      </c>
    </row>
    <row r="1618" spans="5:6" x14ac:dyDescent="0.25">
      <c r="E1618" s="4">
        <f t="shared" ca="1" si="50"/>
        <v>8.049438996931535E-2</v>
      </c>
      <c r="F1618" s="4">
        <f t="shared" ca="1" si="51"/>
        <v>0.3916338510681317</v>
      </c>
    </row>
    <row r="1619" spans="5:6" x14ac:dyDescent="0.25">
      <c r="E1619" s="4">
        <f t="shared" ca="1" si="50"/>
        <v>0.5903204838992171</v>
      </c>
      <c r="F1619" s="4">
        <f t="shared" ca="1" si="51"/>
        <v>0.58462758518124336</v>
      </c>
    </row>
    <row r="1620" spans="5:6" x14ac:dyDescent="0.25">
      <c r="E1620" s="4">
        <f t="shared" ca="1" si="50"/>
        <v>7.4567071150783426E-2</v>
      </c>
      <c r="F1620" s="4">
        <f t="shared" ca="1" si="51"/>
        <v>0.38694952156292267</v>
      </c>
    </row>
    <row r="1621" spans="5:6" x14ac:dyDescent="0.25">
      <c r="E1621" s="4">
        <f t="shared" ca="1" si="50"/>
        <v>0.681674067367812</v>
      </c>
      <c r="F1621" s="4">
        <f t="shared" ca="1" si="51"/>
        <v>0.61305573654157808</v>
      </c>
    </row>
    <row r="1622" spans="5:6" x14ac:dyDescent="0.25">
      <c r="E1622" s="4">
        <f t="shared" ca="1" si="50"/>
        <v>4.609738305372435E-2</v>
      </c>
      <c r="F1622" s="4">
        <f t="shared" ca="1" si="51"/>
        <v>0.35962938125033656</v>
      </c>
    </row>
    <row r="1623" spans="5:6" x14ac:dyDescent="0.25">
      <c r="E1623" s="4">
        <f t="shared" ca="1" si="50"/>
        <v>0.40694934569908314</v>
      </c>
      <c r="F1623" s="4">
        <f t="shared" ca="1" si="51"/>
        <v>0.52961755031296753</v>
      </c>
    </row>
    <row r="1624" spans="5:6" x14ac:dyDescent="0.25">
      <c r="E1624" s="4">
        <f t="shared" ca="1" si="50"/>
        <v>0.94720587600108053</v>
      </c>
      <c r="F1624" s="4">
        <f t="shared" ca="1" si="51"/>
        <v>0.73725323784693819</v>
      </c>
    </row>
    <row r="1625" spans="5:6" x14ac:dyDescent="0.25">
      <c r="E1625" s="4">
        <f t="shared" ca="1" si="50"/>
        <v>0.834504776639308</v>
      </c>
      <c r="F1625" s="4">
        <f t="shared" ca="1" si="51"/>
        <v>0.66944585682047619</v>
      </c>
    </row>
    <row r="1626" spans="5:6" x14ac:dyDescent="0.25">
      <c r="E1626" s="4">
        <f t="shared" ca="1" si="50"/>
        <v>1.6525529440011621E-2</v>
      </c>
      <c r="F1626" s="4">
        <f t="shared" ca="1" si="51"/>
        <v>0.31090590207805374</v>
      </c>
    </row>
    <row r="1627" spans="5:6" x14ac:dyDescent="0.25">
      <c r="E1627" s="4">
        <f t="shared" ca="1" si="50"/>
        <v>0.24511808217926445</v>
      </c>
      <c r="F1627" s="4">
        <f t="shared" ca="1" si="51"/>
        <v>0.4752772251503885</v>
      </c>
    </row>
    <row r="1628" spans="5:6" x14ac:dyDescent="0.25">
      <c r="E1628" s="4">
        <f t="shared" ca="1" si="50"/>
        <v>0.99989435422392436</v>
      </c>
      <c r="F1628" s="4">
        <f t="shared" ca="1" si="51"/>
        <v>0.90000007708469976</v>
      </c>
    </row>
    <row r="1629" spans="5:6" x14ac:dyDescent="0.25">
      <c r="E1629" s="4">
        <f t="shared" ca="1" si="50"/>
        <v>0.32006285421416825</v>
      </c>
      <c r="F1629" s="4">
        <f t="shared" ca="1" si="51"/>
        <v>0.50185780942236702</v>
      </c>
    </row>
    <row r="1630" spans="5:6" x14ac:dyDescent="0.25">
      <c r="E1630" s="4">
        <f t="shared" ca="1" si="50"/>
        <v>7.0183038555161059E-2</v>
      </c>
      <c r="F1630" s="4">
        <f t="shared" ca="1" si="51"/>
        <v>0.38331007658458394</v>
      </c>
    </row>
    <row r="1631" spans="5:6" x14ac:dyDescent="0.25">
      <c r="E1631" s="4">
        <f t="shared" ca="1" si="50"/>
        <v>0.22656777225840652</v>
      </c>
      <c r="F1631" s="4">
        <f t="shared" ca="1" si="51"/>
        <v>0.46809289395488346</v>
      </c>
    </row>
    <row r="1632" spans="5:6" x14ac:dyDescent="0.25">
      <c r="E1632" s="4">
        <f t="shared" ca="1" si="50"/>
        <v>0.27850516857323382</v>
      </c>
      <c r="F1632" s="4">
        <f t="shared" ca="1" si="51"/>
        <v>0.48753496423294967</v>
      </c>
    </row>
    <row r="1633" spans="5:6" x14ac:dyDescent="0.25">
      <c r="E1633" s="4">
        <f t="shared" ca="1" si="50"/>
        <v>0.66261487650182493</v>
      </c>
      <c r="F1633" s="4">
        <f t="shared" ca="1" si="51"/>
        <v>0.60694839631174269</v>
      </c>
    </row>
    <row r="1634" spans="5:6" x14ac:dyDescent="0.25">
      <c r="E1634" s="4">
        <f t="shared" ca="1" si="50"/>
        <v>0.3682234078013551</v>
      </c>
      <c r="F1634" s="4">
        <f t="shared" ca="1" si="51"/>
        <v>0.51752519259911645</v>
      </c>
    </row>
    <row r="1635" spans="5:6" x14ac:dyDescent="0.25">
      <c r="E1635" s="4">
        <f t="shared" ca="1" si="50"/>
        <v>0.71237172235312285</v>
      </c>
      <c r="F1635" s="4">
        <f t="shared" ca="1" si="51"/>
        <v>0.62317586640868883</v>
      </c>
    </row>
    <row r="1636" spans="5:6" x14ac:dyDescent="0.25">
      <c r="E1636" s="4">
        <f t="shared" ca="1" si="50"/>
        <v>0.92574713818651433</v>
      </c>
      <c r="F1636" s="4">
        <f t="shared" ca="1" si="51"/>
        <v>0.71971442385929829</v>
      </c>
    </row>
    <row r="1637" spans="5:6" x14ac:dyDescent="0.25">
      <c r="E1637" s="4">
        <f t="shared" ca="1" si="50"/>
        <v>0.71094519514776977</v>
      </c>
      <c r="F1637" s="4">
        <f t="shared" ca="1" si="51"/>
        <v>0.62269667451149457</v>
      </c>
    </row>
    <row r="1638" spans="5:6" x14ac:dyDescent="0.25">
      <c r="E1638" s="4">
        <f t="shared" ca="1" si="50"/>
        <v>0.7471606797928998</v>
      </c>
      <c r="F1638" s="4">
        <f t="shared" ca="1" si="51"/>
        <v>0.63518719145444213</v>
      </c>
    </row>
    <row r="1639" spans="5:6" x14ac:dyDescent="0.25">
      <c r="E1639" s="4">
        <f t="shared" ca="1" si="50"/>
        <v>0.42871936783431464</v>
      </c>
      <c r="F1639" s="4">
        <f t="shared" ca="1" si="51"/>
        <v>0.5362750841870616</v>
      </c>
    </row>
    <row r="1640" spans="5:6" x14ac:dyDescent="0.25">
      <c r="E1640" s="4">
        <f t="shared" ca="1" si="50"/>
        <v>0.6933975350583228</v>
      </c>
      <c r="F1640" s="4">
        <f t="shared" ca="1" si="51"/>
        <v>0.61687555316258502</v>
      </c>
    </row>
    <row r="1641" spans="5:6" x14ac:dyDescent="0.25">
      <c r="E1641" s="4">
        <f t="shared" ca="1" si="50"/>
        <v>0.54800224633396777</v>
      </c>
      <c r="F1641" s="4">
        <f t="shared" ca="1" si="51"/>
        <v>0.57193847990996605</v>
      </c>
    </row>
    <row r="1642" spans="5:6" x14ac:dyDescent="0.25">
      <c r="E1642" s="4">
        <f t="shared" ca="1" si="50"/>
        <v>0.17162193752604027</v>
      </c>
      <c r="F1642" s="4">
        <f t="shared" ca="1" si="51"/>
        <v>0.44463435830062487</v>
      </c>
    </row>
    <row r="1643" spans="5:6" x14ac:dyDescent="0.25">
      <c r="E1643" s="4">
        <f t="shared" ca="1" si="50"/>
        <v>0.7230906691245248</v>
      </c>
      <c r="F1643" s="4">
        <f t="shared" ca="1" si="51"/>
        <v>0.62680778435740059</v>
      </c>
    </row>
    <row r="1644" spans="5:6" x14ac:dyDescent="0.25">
      <c r="E1644" s="4">
        <f t="shared" ca="1" si="50"/>
        <v>0.60430956618344456</v>
      </c>
      <c r="F1644" s="4">
        <f t="shared" ca="1" si="51"/>
        <v>0.58886758351288782</v>
      </c>
    </row>
    <row r="1645" spans="5:6" x14ac:dyDescent="0.25">
      <c r="E1645" s="4">
        <f t="shared" ca="1" si="50"/>
        <v>0.81644077360617318</v>
      </c>
      <c r="F1645" s="4">
        <f t="shared" ca="1" si="51"/>
        <v>0.66169949410840956</v>
      </c>
    </row>
    <row r="1646" spans="5:6" x14ac:dyDescent="0.25">
      <c r="E1646" s="4">
        <f t="shared" ca="1" si="50"/>
        <v>0.77168888764396459</v>
      </c>
      <c r="F1646" s="4">
        <f t="shared" ca="1" si="51"/>
        <v>0.64410580562087527</v>
      </c>
    </row>
    <row r="1647" spans="5:6" x14ac:dyDescent="0.25">
      <c r="E1647" s="4">
        <f t="shared" ca="1" si="50"/>
        <v>0.59358034598380505</v>
      </c>
      <c r="F1647" s="4">
        <f t="shared" ca="1" si="51"/>
        <v>0.58561310113204756</v>
      </c>
    </row>
    <row r="1648" spans="5:6" x14ac:dyDescent="0.25">
      <c r="E1648" s="4">
        <f t="shared" ca="1" si="50"/>
        <v>0.72470260027794176</v>
      </c>
      <c r="F1648" s="4">
        <f t="shared" ca="1" si="51"/>
        <v>0.6273589244431097</v>
      </c>
    </row>
    <row r="1649" spans="5:6" x14ac:dyDescent="0.25">
      <c r="E1649" s="4">
        <f t="shared" ca="1" si="50"/>
        <v>0.46271906410944619</v>
      </c>
      <c r="F1649" s="4">
        <f t="shared" ca="1" si="51"/>
        <v>0.5465319268690263</v>
      </c>
    </row>
    <row r="1650" spans="5:6" x14ac:dyDescent="0.25">
      <c r="E1650" s="4">
        <f t="shared" ca="1" si="50"/>
        <v>6.4060915365262705E-2</v>
      </c>
      <c r="F1650" s="4">
        <f t="shared" ca="1" si="51"/>
        <v>0.37794182333768389</v>
      </c>
    </row>
    <row r="1651" spans="5:6" x14ac:dyDescent="0.25">
      <c r="E1651" s="4">
        <f t="shared" ca="1" si="50"/>
        <v>0.60288856088014109</v>
      </c>
      <c r="F1651" s="4">
        <f t="shared" ca="1" si="51"/>
        <v>0.58843554019191113</v>
      </c>
    </row>
    <row r="1652" spans="5:6" x14ac:dyDescent="0.25">
      <c r="E1652" s="4">
        <f t="shared" ca="1" si="50"/>
        <v>0.13730065509682743</v>
      </c>
      <c r="F1652" s="4">
        <f t="shared" ca="1" si="51"/>
        <v>0.42757378184355416</v>
      </c>
    </row>
    <row r="1653" spans="5:6" x14ac:dyDescent="0.25">
      <c r="E1653" s="4">
        <f t="shared" ca="1" si="50"/>
        <v>0.86344455926362607</v>
      </c>
      <c r="F1653" s="4">
        <f t="shared" ca="1" si="51"/>
        <v>0.68293646109392991</v>
      </c>
    </row>
    <row r="1654" spans="5:6" x14ac:dyDescent="0.25">
      <c r="E1654" s="4">
        <f t="shared" ca="1" si="50"/>
        <v>0.59871617371433228</v>
      </c>
      <c r="F1654" s="4">
        <f t="shared" ca="1" si="51"/>
        <v>0.58716879008403433</v>
      </c>
    </row>
    <row r="1655" spans="5:6" x14ac:dyDescent="0.25">
      <c r="E1655" s="4">
        <f t="shared" ca="1" si="50"/>
        <v>0.27150800657053575</v>
      </c>
      <c r="F1655" s="4">
        <f t="shared" ca="1" si="51"/>
        <v>0.48502894452664314</v>
      </c>
    </row>
    <row r="1656" spans="5:6" x14ac:dyDescent="0.25">
      <c r="E1656" s="4">
        <f t="shared" ca="1" si="50"/>
        <v>0.75292558567787526</v>
      </c>
      <c r="F1656" s="4">
        <f t="shared" ca="1" si="51"/>
        <v>0.6372458092077149</v>
      </c>
    </row>
    <row r="1657" spans="5:6" x14ac:dyDescent="0.25">
      <c r="E1657" s="4">
        <f t="shared" ca="1" si="50"/>
        <v>0.24360498407100173</v>
      </c>
      <c r="F1657" s="4">
        <f t="shared" ca="1" si="51"/>
        <v>0.47470223583574817</v>
      </c>
    </row>
    <row r="1658" spans="5:6" x14ac:dyDescent="0.25">
      <c r="E1658" s="4">
        <f t="shared" ca="1" si="50"/>
        <v>0.66577892410888717</v>
      </c>
      <c r="F1658" s="4">
        <f t="shared" ca="1" si="51"/>
        <v>0.6079541952503118</v>
      </c>
    </row>
    <row r="1659" spans="5:6" x14ac:dyDescent="0.25">
      <c r="E1659" s="4">
        <f t="shared" ca="1" si="50"/>
        <v>0.67088753082968067</v>
      </c>
      <c r="F1659" s="4">
        <f t="shared" ca="1" si="51"/>
        <v>0.60958471274230874</v>
      </c>
    </row>
    <row r="1660" spans="5:6" x14ac:dyDescent="0.25">
      <c r="E1660" s="4">
        <f t="shared" ca="1" si="50"/>
        <v>0.37954127304040997</v>
      </c>
      <c r="F1660" s="4">
        <f t="shared" ca="1" si="51"/>
        <v>0.52109796072370185</v>
      </c>
    </row>
    <row r="1661" spans="5:6" x14ac:dyDescent="0.25">
      <c r="E1661" s="4">
        <f t="shared" ca="1" si="50"/>
        <v>0.3330599093842711</v>
      </c>
      <c r="F1661" s="4">
        <f t="shared" ca="1" si="51"/>
        <v>0.50617019386104578</v>
      </c>
    </row>
    <row r="1662" spans="5:6" x14ac:dyDescent="0.25">
      <c r="E1662" s="4">
        <f t="shared" ca="1" si="50"/>
        <v>0.40561721739219592</v>
      </c>
      <c r="F1662" s="4">
        <f t="shared" ca="1" si="51"/>
        <v>0.52920730755184142</v>
      </c>
    </row>
    <row r="1663" spans="5:6" x14ac:dyDescent="0.25">
      <c r="E1663" s="4">
        <f t="shared" ca="1" si="50"/>
        <v>0.30982202968187478</v>
      </c>
      <c r="F1663" s="4">
        <f t="shared" ca="1" si="51"/>
        <v>0.49840860368237072</v>
      </c>
    </row>
    <row r="1664" spans="5:6" x14ac:dyDescent="0.25">
      <c r="E1664" s="4">
        <f t="shared" ca="1" si="50"/>
        <v>0.93181333133580424</v>
      </c>
      <c r="F1664" s="4">
        <f t="shared" ca="1" si="51"/>
        <v>0.72427309484642421</v>
      </c>
    </row>
    <row r="1665" spans="5:6" x14ac:dyDescent="0.25">
      <c r="E1665" s="4">
        <f t="shared" ca="1" si="50"/>
        <v>0.37245103537315416</v>
      </c>
      <c r="F1665" s="4">
        <f t="shared" ca="1" si="51"/>
        <v>0.51886390120571746</v>
      </c>
    </row>
    <row r="1666" spans="5:6" x14ac:dyDescent="0.25">
      <c r="E1666" s="4">
        <f t="shared" ca="1" si="50"/>
        <v>0.74246744562378397</v>
      </c>
      <c r="F1666" s="4">
        <f t="shared" ca="1" si="51"/>
        <v>0.63352685784617258</v>
      </c>
    </row>
    <row r="1667" spans="5:6" x14ac:dyDescent="0.25">
      <c r="E1667" s="4">
        <f t="shared" ca="1" si="50"/>
        <v>0.35578800845437919</v>
      </c>
      <c r="F1667" s="4">
        <f t="shared" ca="1" si="51"/>
        <v>0.51355663774327398</v>
      </c>
    </row>
    <row r="1668" spans="5:6" x14ac:dyDescent="0.25">
      <c r="E1668" s="4">
        <f t="shared" ref="E1668:E1731" ca="1" si="52">RAND()</f>
        <v>0.69592999943413125</v>
      </c>
      <c r="F1668" s="4">
        <f t="shared" ref="F1668:F1731" ca="1" si="53">_xlfn.BETA.INV(E1668,$C$3,$C$4)</f>
        <v>0.61770766148590095</v>
      </c>
    </row>
    <row r="1669" spans="5:6" x14ac:dyDescent="0.25">
      <c r="E1669" s="4">
        <f t="shared" ca="1" si="52"/>
        <v>0.7504849609287616</v>
      </c>
      <c r="F1669" s="4">
        <f t="shared" ca="1" si="53"/>
        <v>0.63637163529824747</v>
      </c>
    </row>
    <row r="1670" spans="5:6" x14ac:dyDescent="0.25">
      <c r="E1670" s="4">
        <f t="shared" ca="1" si="52"/>
        <v>0.44689569445650157</v>
      </c>
      <c r="F1670" s="4">
        <f t="shared" ca="1" si="53"/>
        <v>0.54177609816000249</v>
      </c>
    </row>
    <row r="1671" spans="5:6" x14ac:dyDescent="0.25">
      <c r="E1671" s="4">
        <f t="shared" ca="1" si="52"/>
        <v>0.57055816649093671</v>
      </c>
      <c r="F1671" s="4">
        <f t="shared" ca="1" si="53"/>
        <v>0.57868092873905508</v>
      </c>
    </row>
    <row r="1672" spans="5:6" x14ac:dyDescent="0.25">
      <c r="E1672" s="4">
        <f t="shared" ca="1" si="52"/>
        <v>0.59052608335057521</v>
      </c>
      <c r="F1672" s="4">
        <f t="shared" ca="1" si="53"/>
        <v>0.58468969916712732</v>
      </c>
    </row>
    <row r="1673" spans="5:6" x14ac:dyDescent="0.25">
      <c r="E1673" s="4">
        <f t="shared" ca="1" si="52"/>
        <v>0.81615766892040531</v>
      </c>
      <c r="F1673" s="4">
        <f t="shared" ca="1" si="53"/>
        <v>0.66158150965815521</v>
      </c>
    </row>
    <row r="1674" spans="5:6" x14ac:dyDescent="0.25">
      <c r="E1674" s="4">
        <f t="shared" ca="1" si="52"/>
        <v>0.33294691896308215</v>
      </c>
      <c r="F1674" s="4">
        <f t="shared" ca="1" si="53"/>
        <v>0.50613299877180506</v>
      </c>
    </row>
    <row r="1675" spans="5:6" x14ac:dyDescent="0.25">
      <c r="E1675" s="4">
        <f t="shared" ca="1" si="52"/>
        <v>0.75106848811078852</v>
      </c>
      <c r="F1675" s="4">
        <f t="shared" ca="1" si="53"/>
        <v>0.63658028424024637</v>
      </c>
    </row>
    <row r="1676" spans="5:6" x14ac:dyDescent="0.25">
      <c r="E1676" s="4">
        <f t="shared" ca="1" si="52"/>
        <v>7.2439223519593532E-2</v>
      </c>
      <c r="F1676" s="4">
        <f t="shared" ca="1" si="53"/>
        <v>0.38520288099711641</v>
      </c>
    </row>
    <row r="1677" spans="5:6" x14ac:dyDescent="0.25">
      <c r="E1677" s="4">
        <f t="shared" ca="1" si="52"/>
        <v>0.20116797258951957</v>
      </c>
      <c r="F1677" s="4">
        <f t="shared" ca="1" si="53"/>
        <v>0.45771219284381415</v>
      </c>
    </row>
    <row r="1678" spans="5:6" x14ac:dyDescent="0.25">
      <c r="E1678" s="4">
        <f t="shared" ca="1" si="52"/>
        <v>0.30546690866592707</v>
      </c>
      <c r="F1678" s="4">
        <f t="shared" ca="1" si="53"/>
        <v>0.49692699285365399</v>
      </c>
    </row>
    <row r="1679" spans="5:6" x14ac:dyDescent="0.25">
      <c r="E1679" s="4">
        <f t="shared" ca="1" si="52"/>
        <v>7.499880370745482E-2</v>
      </c>
      <c r="F1679" s="4">
        <f t="shared" ca="1" si="53"/>
        <v>0.38729952946247559</v>
      </c>
    </row>
    <row r="1680" spans="5:6" x14ac:dyDescent="0.25">
      <c r="E1680" s="4">
        <f t="shared" ca="1" si="52"/>
        <v>0.53967846963839416</v>
      </c>
      <c r="F1680" s="4">
        <f t="shared" ca="1" si="53"/>
        <v>0.56945845914302873</v>
      </c>
    </row>
    <row r="1681" spans="5:6" x14ac:dyDescent="0.25">
      <c r="E1681" s="4">
        <f t="shared" ca="1" si="52"/>
        <v>0.40901981886405081</v>
      </c>
      <c r="F1681" s="4">
        <f t="shared" ca="1" si="53"/>
        <v>0.53025447096809919</v>
      </c>
    </row>
    <row r="1682" spans="5:6" x14ac:dyDescent="0.25">
      <c r="E1682" s="4">
        <f t="shared" ca="1" si="52"/>
        <v>0.41195163141347868</v>
      </c>
      <c r="F1682" s="4">
        <f t="shared" ca="1" si="53"/>
        <v>0.53115492654240515</v>
      </c>
    </row>
    <row r="1683" spans="5:6" x14ac:dyDescent="0.25">
      <c r="E1683" s="4">
        <f t="shared" ca="1" si="52"/>
        <v>0.63174756476807492</v>
      </c>
      <c r="F1683" s="4">
        <f t="shared" ca="1" si="53"/>
        <v>0.59728097976032102</v>
      </c>
    </row>
    <row r="1684" spans="5:6" x14ac:dyDescent="0.25">
      <c r="E1684" s="4">
        <f t="shared" ca="1" si="52"/>
        <v>0.26439626914817482</v>
      </c>
      <c r="F1684" s="4">
        <f t="shared" ca="1" si="53"/>
        <v>0.48244953787439543</v>
      </c>
    </row>
    <row r="1685" spans="5:6" x14ac:dyDescent="0.25">
      <c r="E1685" s="4">
        <f t="shared" ca="1" si="52"/>
        <v>0.85323239744182189</v>
      </c>
      <c r="F1685" s="4">
        <f t="shared" ca="1" si="53"/>
        <v>0.67800040503484693</v>
      </c>
    </row>
    <row r="1686" spans="5:6" x14ac:dyDescent="0.25">
      <c r="E1686" s="4">
        <f t="shared" ca="1" si="52"/>
        <v>0.28043158450324324</v>
      </c>
      <c r="F1686" s="4">
        <f t="shared" ca="1" si="53"/>
        <v>0.48821960351106802</v>
      </c>
    </row>
    <row r="1687" spans="5:6" x14ac:dyDescent="0.25">
      <c r="E1687" s="4">
        <f t="shared" ca="1" si="52"/>
        <v>0.95448978587870781</v>
      </c>
      <c r="F1687" s="4">
        <f t="shared" ca="1" si="53"/>
        <v>0.74434301749070308</v>
      </c>
    </row>
    <row r="1688" spans="5:6" x14ac:dyDescent="0.25">
      <c r="E1688" s="4">
        <f t="shared" ca="1" si="52"/>
        <v>0.83776953331230564</v>
      </c>
      <c r="F1688" s="4">
        <f t="shared" ca="1" si="53"/>
        <v>0.67089557392813126</v>
      </c>
    </row>
    <row r="1689" spans="5:6" x14ac:dyDescent="0.25">
      <c r="E1689" s="4">
        <f t="shared" ca="1" si="52"/>
        <v>0.59944771284782128</v>
      </c>
      <c r="F1689" s="4">
        <f t="shared" ca="1" si="53"/>
        <v>0.58739069503332164</v>
      </c>
    </row>
    <row r="1690" spans="5:6" x14ac:dyDescent="0.25">
      <c r="E1690" s="4">
        <f t="shared" ca="1" si="52"/>
        <v>0.83367060538854054</v>
      </c>
      <c r="F1690" s="4">
        <f t="shared" ca="1" si="53"/>
        <v>0.66907804473584764</v>
      </c>
    </row>
    <row r="1691" spans="5:6" x14ac:dyDescent="0.25">
      <c r="E1691" s="4">
        <f t="shared" ca="1" si="52"/>
        <v>0.12028748405520795</v>
      </c>
      <c r="F1691" s="4">
        <f t="shared" ca="1" si="53"/>
        <v>0.41808354843173251</v>
      </c>
    </row>
    <row r="1692" spans="5:6" x14ac:dyDescent="0.25">
      <c r="E1692" s="4">
        <f t="shared" ca="1" si="52"/>
        <v>0.83120292885898728</v>
      </c>
      <c r="F1692" s="4">
        <f t="shared" ca="1" si="53"/>
        <v>0.66799601427622857</v>
      </c>
    </row>
    <row r="1693" spans="5:6" x14ac:dyDescent="0.25">
      <c r="E1693" s="4">
        <f t="shared" ca="1" si="52"/>
        <v>0.8104925917859831</v>
      </c>
      <c r="F1693" s="4">
        <f t="shared" ca="1" si="53"/>
        <v>0.65924089063303548</v>
      </c>
    </row>
    <row r="1694" spans="5:6" x14ac:dyDescent="0.25">
      <c r="E1694" s="4">
        <f t="shared" ca="1" si="52"/>
        <v>0.3750054465013144</v>
      </c>
      <c r="F1694" s="4">
        <f t="shared" ca="1" si="53"/>
        <v>0.51967034165834181</v>
      </c>
    </row>
    <row r="1695" spans="5:6" x14ac:dyDescent="0.25">
      <c r="E1695" s="4">
        <f t="shared" ca="1" si="52"/>
        <v>9.5470760157604584E-2</v>
      </c>
      <c r="F1695" s="4">
        <f t="shared" ca="1" si="53"/>
        <v>0.40246938796257514</v>
      </c>
    </row>
    <row r="1696" spans="5:6" x14ac:dyDescent="0.25">
      <c r="E1696" s="4">
        <f t="shared" ca="1" si="52"/>
        <v>0.16874400774919462</v>
      </c>
      <c r="F1696" s="4">
        <f t="shared" ca="1" si="53"/>
        <v>0.44329047779355168</v>
      </c>
    </row>
    <row r="1697" spans="5:6" x14ac:dyDescent="0.25">
      <c r="E1697" s="4">
        <f t="shared" ca="1" si="52"/>
        <v>0.96091084114376424</v>
      </c>
      <c r="F1697" s="4">
        <f t="shared" ca="1" si="53"/>
        <v>0.751301129780933</v>
      </c>
    </row>
    <row r="1698" spans="5:6" x14ac:dyDescent="0.25">
      <c r="E1698" s="4">
        <f t="shared" ca="1" si="52"/>
        <v>0.20814709736653869</v>
      </c>
      <c r="F1698" s="4">
        <f t="shared" ca="1" si="53"/>
        <v>0.46063454636772727</v>
      </c>
    </row>
    <row r="1699" spans="5:6" x14ac:dyDescent="0.25">
      <c r="E1699" s="4">
        <f t="shared" ca="1" si="52"/>
        <v>0.54890665451595855</v>
      </c>
      <c r="F1699" s="4">
        <f t="shared" ca="1" si="53"/>
        <v>0.57220815375451117</v>
      </c>
    </row>
    <row r="1700" spans="5:6" x14ac:dyDescent="0.25">
      <c r="E1700" s="4">
        <f t="shared" ca="1" si="52"/>
        <v>0.80128985168578371</v>
      </c>
      <c r="F1700" s="4">
        <f t="shared" ca="1" si="53"/>
        <v>0.65551688450582968</v>
      </c>
    </row>
    <row r="1701" spans="5:6" x14ac:dyDescent="0.25">
      <c r="E1701" s="4">
        <f t="shared" ca="1" si="52"/>
        <v>0.21171116242590082</v>
      </c>
      <c r="F1701" s="4">
        <f t="shared" ca="1" si="53"/>
        <v>0.46210548191183687</v>
      </c>
    </row>
    <row r="1702" spans="5:6" x14ac:dyDescent="0.25">
      <c r="E1702" s="4">
        <f t="shared" ca="1" si="52"/>
        <v>0.12940395108169389</v>
      </c>
      <c r="F1702" s="4">
        <f t="shared" ca="1" si="53"/>
        <v>0.42327105658972147</v>
      </c>
    </row>
    <row r="1703" spans="5:6" x14ac:dyDescent="0.25">
      <c r="E1703" s="4">
        <f t="shared" ca="1" si="52"/>
        <v>0.96490486731351188</v>
      </c>
      <c r="F1703" s="4">
        <f t="shared" ca="1" si="53"/>
        <v>0.75605769763559227</v>
      </c>
    </row>
    <row r="1704" spans="5:6" x14ac:dyDescent="0.25">
      <c r="E1704" s="4">
        <f t="shared" ca="1" si="52"/>
        <v>0.77204012918640941</v>
      </c>
      <c r="F1704" s="4">
        <f t="shared" ca="1" si="53"/>
        <v>0.64423673337120824</v>
      </c>
    </row>
    <row r="1705" spans="5:6" x14ac:dyDescent="0.25">
      <c r="E1705" s="4">
        <f t="shared" ca="1" si="52"/>
        <v>0.42753126903052052</v>
      </c>
      <c r="F1705" s="4">
        <f t="shared" ca="1" si="53"/>
        <v>0.53591384157921274</v>
      </c>
    </row>
    <row r="1706" spans="5:6" x14ac:dyDescent="0.25">
      <c r="E1706" s="4">
        <f t="shared" ca="1" si="52"/>
        <v>0.64880366436544268</v>
      </c>
      <c r="F1706" s="4">
        <f t="shared" ca="1" si="53"/>
        <v>0.60259210638813832</v>
      </c>
    </row>
    <row r="1707" spans="5:6" x14ac:dyDescent="0.25">
      <c r="E1707" s="4">
        <f t="shared" ca="1" si="52"/>
        <v>0.37230068721200016</v>
      </c>
      <c r="F1707" s="4">
        <f t="shared" ca="1" si="53"/>
        <v>0.51881637913705625</v>
      </c>
    </row>
    <row r="1708" spans="5:6" x14ac:dyDescent="0.25">
      <c r="E1708" s="4">
        <f t="shared" ca="1" si="52"/>
        <v>0.5038284081750749</v>
      </c>
      <c r="F1708" s="4">
        <f t="shared" ca="1" si="53"/>
        <v>0.55879649631998118</v>
      </c>
    </row>
    <row r="1709" spans="5:6" x14ac:dyDescent="0.25">
      <c r="E1709" s="4">
        <f t="shared" ca="1" si="52"/>
        <v>5.5472856340138987E-2</v>
      </c>
      <c r="F1709" s="4">
        <f t="shared" ca="1" si="53"/>
        <v>0.36973933945869936</v>
      </c>
    </row>
    <row r="1710" spans="5:6" x14ac:dyDescent="0.25">
      <c r="E1710" s="4">
        <f t="shared" ca="1" si="52"/>
        <v>0.67016906679894384</v>
      </c>
      <c r="F1710" s="4">
        <f t="shared" ca="1" si="53"/>
        <v>0.60935489790365471</v>
      </c>
    </row>
    <row r="1711" spans="5:6" x14ac:dyDescent="0.25">
      <c r="E1711" s="4">
        <f t="shared" ca="1" si="52"/>
        <v>0.67495082884604463</v>
      </c>
      <c r="F1711" s="4">
        <f t="shared" ca="1" si="53"/>
        <v>0.61088761943750924</v>
      </c>
    </row>
    <row r="1712" spans="5:6" x14ac:dyDescent="0.25">
      <c r="E1712" s="4">
        <f t="shared" ca="1" si="52"/>
        <v>0.50536855166880301</v>
      </c>
      <c r="F1712" s="4">
        <f t="shared" ca="1" si="53"/>
        <v>0.55925454072208669</v>
      </c>
    </row>
    <row r="1713" spans="5:6" x14ac:dyDescent="0.25">
      <c r="E1713" s="4">
        <f t="shared" ca="1" si="52"/>
        <v>0.55240679890292377</v>
      </c>
      <c r="F1713" s="4">
        <f t="shared" ca="1" si="53"/>
        <v>0.57325226354418513</v>
      </c>
    </row>
    <row r="1714" spans="5:6" x14ac:dyDescent="0.25">
      <c r="E1714" s="4">
        <f t="shared" ca="1" si="52"/>
        <v>0.70327730977705072</v>
      </c>
      <c r="F1714" s="4">
        <f t="shared" ca="1" si="53"/>
        <v>0.62013672812937737</v>
      </c>
    </row>
    <row r="1715" spans="5:6" x14ac:dyDescent="0.25">
      <c r="E1715" s="4">
        <f t="shared" ca="1" si="52"/>
        <v>0.8111758380777544</v>
      </c>
      <c r="F1715" s="4">
        <f t="shared" ca="1" si="53"/>
        <v>0.65952117090516982</v>
      </c>
    </row>
    <row r="1716" spans="5:6" x14ac:dyDescent="0.25">
      <c r="E1716" s="4">
        <f t="shared" ca="1" si="52"/>
        <v>0.91253848173645924</v>
      </c>
      <c r="F1716" s="4">
        <f t="shared" ca="1" si="53"/>
        <v>0.71059314907678717</v>
      </c>
    </row>
    <row r="1717" spans="5:6" x14ac:dyDescent="0.25">
      <c r="E1717" s="4">
        <f t="shared" ca="1" si="52"/>
        <v>5.4390204639531703E-4</v>
      </c>
      <c r="F1717" s="4">
        <f t="shared" ca="1" si="53"/>
        <v>0.20232533513750792</v>
      </c>
    </row>
    <row r="1718" spans="5:6" x14ac:dyDescent="0.25">
      <c r="E1718" s="4">
        <f t="shared" ca="1" si="52"/>
        <v>0.30048285460718693</v>
      </c>
      <c r="F1718" s="4">
        <f t="shared" ca="1" si="53"/>
        <v>0.49522002406552712</v>
      </c>
    </row>
    <row r="1719" spans="5:6" x14ac:dyDescent="0.25">
      <c r="E1719" s="4">
        <f t="shared" ca="1" si="52"/>
        <v>0.74522727496350971</v>
      </c>
      <c r="F1719" s="4">
        <f t="shared" ca="1" si="53"/>
        <v>0.63450155039038614</v>
      </c>
    </row>
    <row r="1720" spans="5:6" x14ac:dyDescent="0.25">
      <c r="E1720" s="4">
        <f t="shared" ca="1" si="52"/>
        <v>0.87717791166492431</v>
      </c>
      <c r="F1720" s="4">
        <f t="shared" ca="1" si="53"/>
        <v>0.68993856651873653</v>
      </c>
    </row>
    <row r="1721" spans="5:6" x14ac:dyDescent="0.25">
      <c r="E1721" s="4">
        <f t="shared" ca="1" si="52"/>
        <v>0.59737936470213893</v>
      </c>
      <c r="F1721" s="4">
        <f t="shared" ca="1" si="53"/>
        <v>0.58676348917600285</v>
      </c>
    </row>
    <row r="1722" spans="5:6" x14ac:dyDescent="0.25">
      <c r="E1722" s="4">
        <f t="shared" ca="1" si="52"/>
        <v>6.289460846863415E-2</v>
      </c>
      <c r="F1722" s="4">
        <f t="shared" ca="1" si="53"/>
        <v>0.37687718178020496</v>
      </c>
    </row>
    <row r="1723" spans="5:6" x14ac:dyDescent="0.25">
      <c r="E1723" s="4">
        <f t="shared" ca="1" si="52"/>
        <v>0.2605045126630261</v>
      </c>
      <c r="F1723" s="4">
        <f t="shared" ca="1" si="53"/>
        <v>0.4810234978014033</v>
      </c>
    </row>
    <row r="1724" spans="5:6" x14ac:dyDescent="0.25">
      <c r="E1724" s="4">
        <f t="shared" ca="1" si="52"/>
        <v>7.6702995744328928E-2</v>
      </c>
      <c r="F1724" s="4">
        <f t="shared" ca="1" si="53"/>
        <v>0.38866719855108961</v>
      </c>
    </row>
    <row r="1725" spans="5:6" x14ac:dyDescent="0.25">
      <c r="E1725" s="4">
        <f t="shared" ca="1" si="52"/>
        <v>0.18163392688852009</v>
      </c>
      <c r="F1725" s="4">
        <f t="shared" ca="1" si="53"/>
        <v>0.44920593173219581</v>
      </c>
    </row>
    <row r="1726" spans="5:6" x14ac:dyDescent="0.25">
      <c r="E1726" s="4">
        <f t="shared" ca="1" si="52"/>
        <v>0.25020599452304149</v>
      </c>
      <c r="F1726" s="4">
        <f t="shared" ca="1" si="53"/>
        <v>0.47719728363854391</v>
      </c>
    </row>
    <row r="1727" spans="5:6" x14ac:dyDescent="0.25">
      <c r="E1727" s="4">
        <f t="shared" ca="1" si="52"/>
        <v>0.9808951392843539</v>
      </c>
      <c r="F1727" s="4">
        <f t="shared" ca="1" si="53"/>
        <v>0.78052116835136576</v>
      </c>
    </row>
    <row r="1728" spans="5:6" x14ac:dyDescent="0.25">
      <c r="E1728" s="4">
        <f t="shared" ca="1" si="52"/>
        <v>0.46778027955453583</v>
      </c>
      <c r="F1728" s="4">
        <f t="shared" ca="1" si="53"/>
        <v>0.54804787492528795</v>
      </c>
    </row>
    <row r="1729" spans="5:6" x14ac:dyDescent="0.25">
      <c r="E1729" s="4">
        <f t="shared" ca="1" si="52"/>
        <v>0.59748412567492359</v>
      </c>
      <c r="F1729" s="4">
        <f t="shared" ca="1" si="53"/>
        <v>0.58679524161407026</v>
      </c>
    </row>
    <row r="1730" spans="5:6" x14ac:dyDescent="0.25">
      <c r="E1730" s="4">
        <f t="shared" ca="1" si="52"/>
        <v>0.10312063510243652</v>
      </c>
      <c r="F1730" s="4">
        <f t="shared" ca="1" si="53"/>
        <v>0.40755101602551375</v>
      </c>
    </row>
    <row r="1731" spans="5:6" x14ac:dyDescent="0.25">
      <c r="E1731" s="4">
        <f t="shared" ca="1" si="52"/>
        <v>0.27746374654814854</v>
      </c>
      <c r="F1731" s="4">
        <f t="shared" ca="1" si="53"/>
        <v>0.4871639097980488</v>
      </c>
    </row>
    <row r="1732" spans="5:6" x14ac:dyDescent="0.25">
      <c r="E1732" s="4">
        <f t="shared" ref="E1732:E1795" ca="1" si="54">RAND()</f>
        <v>4.0108391144401234E-2</v>
      </c>
      <c r="F1732" s="4">
        <f t="shared" ref="F1732:F1795" ca="1" si="55">_xlfn.BETA.INV(E1732,$C$3,$C$4)</f>
        <v>0.35233082815890449</v>
      </c>
    </row>
    <row r="1733" spans="5:6" x14ac:dyDescent="0.25">
      <c r="E1733" s="4">
        <f t="shared" ca="1" si="54"/>
        <v>0.77216510887455925</v>
      </c>
      <c r="F1733" s="4">
        <f t="shared" ca="1" si="55"/>
        <v>0.64428334402225529</v>
      </c>
    </row>
    <row r="1734" spans="5:6" x14ac:dyDescent="0.25">
      <c r="E1734" s="4">
        <f t="shared" ca="1" si="54"/>
        <v>0.30358086004113349</v>
      </c>
      <c r="F1734" s="4">
        <f t="shared" ca="1" si="55"/>
        <v>0.49628250212199321</v>
      </c>
    </row>
    <row r="1735" spans="5:6" x14ac:dyDescent="0.25">
      <c r="E1735" s="4">
        <f t="shared" ca="1" si="54"/>
        <v>0.42894610890524687</v>
      </c>
      <c r="F1735" s="4">
        <f t="shared" ca="1" si="55"/>
        <v>0.53634399992719373</v>
      </c>
    </row>
    <row r="1736" spans="5:6" x14ac:dyDescent="0.25">
      <c r="E1736" s="4">
        <f t="shared" ca="1" si="54"/>
        <v>0.27294486660013706</v>
      </c>
      <c r="F1736" s="4">
        <f t="shared" ca="1" si="55"/>
        <v>0.48554606858862065</v>
      </c>
    </row>
    <row r="1737" spans="5:6" x14ac:dyDescent="0.25">
      <c r="E1737" s="4">
        <f t="shared" ca="1" si="54"/>
        <v>0.91950870642407401</v>
      </c>
      <c r="F1737" s="4">
        <f t="shared" ca="1" si="55"/>
        <v>0.71528192483310993</v>
      </c>
    </row>
    <row r="1738" spans="5:6" x14ac:dyDescent="0.25">
      <c r="E1738" s="4">
        <f t="shared" ca="1" si="54"/>
        <v>3.8655976491983268E-2</v>
      </c>
      <c r="F1738" s="4">
        <f t="shared" ca="1" si="55"/>
        <v>0.35043737247985574</v>
      </c>
    </row>
    <row r="1739" spans="5:6" x14ac:dyDescent="0.25">
      <c r="E1739" s="4">
        <f t="shared" ca="1" si="54"/>
        <v>0.29294588758411588</v>
      </c>
      <c r="F1739" s="4">
        <f t="shared" ca="1" si="55"/>
        <v>0.49261453867091215</v>
      </c>
    </row>
    <row r="1740" spans="5:6" x14ac:dyDescent="0.25">
      <c r="E1740" s="4">
        <f t="shared" ca="1" si="54"/>
        <v>0.37520324356394064</v>
      </c>
      <c r="F1740" s="4">
        <f t="shared" ca="1" si="55"/>
        <v>0.51973271234404927</v>
      </c>
    </row>
    <row r="1741" spans="5:6" x14ac:dyDescent="0.25">
      <c r="E1741" s="4">
        <f t="shared" ca="1" si="54"/>
        <v>0.75505195293408356</v>
      </c>
      <c r="F1741" s="4">
        <f t="shared" ca="1" si="55"/>
        <v>0.63801065788587485</v>
      </c>
    </row>
    <row r="1742" spans="5:6" x14ac:dyDescent="0.25">
      <c r="E1742" s="4">
        <f t="shared" ca="1" si="54"/>
        <v>0.48758506792546619</v>
      </c>
      <c r="F1742" s="4">
        <f t="shared" ca="1" si="55"/>
        <v>0.55396138537114592</v>
      </c>
    </row>
    <row r="1743" spans="5:6" x14ac:dyDescent="0.25">
      <c r="E1743" s="4">
        <f t="shared" ca="1" si="54"/>
        <v>0.17969791232457777</v>
      </c>
      <c r="F1743" s="4">
        <f t="shared" ca="1" si="55"/>
        <v>0.44833398546383568</v>
      </c>
    </row>
    <row r="1744" spans="5:6" x14ac:dyDescent="0.25">
      <c r="E1744" s="4">
        <f t="shared" ca="1" si="54"/>
        <v>0.49083086159801448</v>
      </c>
      <c r="F1744" s="4">
        <f t="shared" ca="1" si="55"/>
        <v>0.55492835222357795</v>
      </c>
    </row>
    <row r="1745" spans="5:6" x14ac:dyDescent="0.25">
      <c r="E1745" s="4">
        <f t="shared" ca="1" si="54"/>
        <v>0.27351398398919169</v>
      </c>
      <c r="F1745" s="4">
        <f t="shared" ca="1" si="55"/>
        <v>0.48575052881173442</v>
      </c>
    </row>
    <row r="1746" spans="5:6" x14ac:dyDescent="0.25">
      <c r="E1746" s="4">
        <f t="shared" ca="1" si="54"/>
        <v>0.46036763306270811</v>
      </c>
      <c r="F1746" s="4">
        <f t="shared" ca="1" si="55"/>
        <v>0.54582682706152197</v>
      </c>
    </row>
    <row r="1747" spans="5:6" x14ac:dyDescent="0.25">
      <c r="E1747" s="4">
        <f t="shared" ca="1" si="54"/>
        <v>0.38020173042335925</v>
      </c>
      <c r="F1747" s="4">
        <f t="shared" ca="1" si="55"/>
        <v>0.52130538009863381</v>
      </c>
    </row>
    <row r="1748" spans="5:6" x14ac:dyDescent="0.25">
      <c r="E1748" s="4">
        <f t="shared" ca="1" si="54"/>
        <v>0.78644385189751287</v>
      </c>
      <c r="F1748" s="4">
        <f t="shared" ca="1" si="55"/>
        <v>0.64969396345967723</v>
      </c>
    </row>
    <row r="1749" spans="5:6" x14ac:dyDescent="0.25">
      <c r="E1749" s="4">
        <f t="shared" ca="1" si="54"/>
        <v>0.72416951996327217</v>
      </c>
      <c r="F1749" s="4">
        <f t="shared" ca="1" si="55"/>
        <v>0.62717650873426822</v>
      </c>
    </row>
    <row r="1750" spans="5:6" x14ac:dyDescent="0.25">
      <c r="E1750" s="4">
        <f t="shared" ca="1" si="54"/>
        <v>0.44742541836646943</v>
      </c>
      <c r="F1750" s="4">
        <f t="shared" ca="1" si="55"/>
        <v>0.54193576167870694</v>
      </c>
    </row>
    <row r="1751" spans="5:6" x14ac:dyDescent="0.25">
      <c r="E1751" s="4">
        <f t="shared" ca="1" si="54"/>
        <v>0.68416168837324387</v>
      </c>
      <c r="F1751" s="4">
        <f t="shared" ca="1" si="55"/>
        <v>0.6138619887470792</v>
      </c>
    </row>
    <row r="1752" spans="5:6" x14ac:dyDescent="0.25">
      <c r="E1752" s="4">
        <f t="shared" ca="1" si="54"/>
        <v>0.7957323742557586</v>
      </c>
      <c r="F1752" s="4">
        <f t="shared" ca="1" si="55"/>
        <v>0.65331172156839212</v>
      </c>
    </row>
    <row r="1753" spans="5:6" x14ac:dyDescent="0.25">
      <c r="E1753" s="4">
        <f t="shared" ca="1" si="54"/>
        <v>0.51809500265227038</v>
      </c>
      <c r="F1753" s="4">
        <f t="shared" ca="1" si="55"/>
        <v>0.56303832087026717</v>
      </c>
    </row>
    <row r="1754" spans="5:6" x14ac:dyDescent="0.25">
      <c r="E1754" s="4">
        <f t="shared" ca="1" si="54"/>
        <v>0.36635233852132454</v>
      </c>
      <c r="F1754" s="4">
        <f t="shared" ca="1" si="55"/>
        <v>0.5169310614067425</v>
      </c>
    </row>
    <row r="1755" spans="5:6" x14ac:dyDescent="0.25">
      <c r="E1755" s="4">
        <f t="shared" ca="1" si="54"/>
        <v>0.82785178847205221</v>
      </c>
      <c r="F1755" s="4">
        <f t="shared" ca="1" si="55"/>
        <v>0.66654070534876431</v>
      </c>
    </row>
    <row r="1756" spans="5:6" x14ac:dyDescent="0.25">
      <c r="E1756" s="4">
        <f t="shared" ca="1" si="54"/>
        <v>0.50633618162220062</v>
      </c>
      <c r="F1756" s="4">
        <f t="shared" ca="1" si="55"/>
        <v>0.559542294467549</v>
      </c>
    </row>
    <row r="1757" spans="5:6" x14ac:dyDescent="0.25">
      <c r="E1757" s="4">
        <f t="shared" ca="1" si="54"/>
        <v>4.8565848666888511E-2</v>
      </c>
      <c r="F1757" s="4">
        <f t="shared" ca="1" si="55"/>
        <v>0.36243020012403654</v>
      </c>
    </row>
    <row r="1758" spans="5:6" x14ac:dyDescent="0.25">
      <c r="E1758" s="4">
        <f t="shared" ca="1" si="54"/>
        <v>0.66399979308697632</v>
      </c>
      <c r="F1758" s="4">
        <f t="shared" ca="1" si="55"/>
        <v>0.60738826336599461</v>
      </c>
    </row>
    <row r="1759" spans="5:6" x14ac:dyDescent="0.25">
      <c r="E1759" s="4">
        <f t="shared" ca="1" si="54"/>
        <v>0.48622113880739526</v>
      </c>
      <c r="F1759" s="4">
        <f t="shared" ca="1" si="55"/>
        <v>0.55355490106045813</v>
      </c>
    </row>
    <row r="1760" spans="5:6" x14ac:dyDescent="0.25">
      <c r="E1760" s="4">
        <f t="shared" ca="1" si="54"/>
        <v>0.39266327152040281</v>
      </c>
      <c r="F1760" s="4">
        <f t="shared" ca="1" si="55"/>
        <v>0.52519845170782031</v>
      </c>
    </row>
    <row r="1761" spans="5:6" x14ac:dyDescent="0.25">
      <c r="E1761" s="4">
        <f t="shared" ca="1" si="54"/>
        <v>6.2324748608185043E-2</v>
      </c>
      <c r="F1761" s="4">
        <f t="shared" ca="1" si="55"/>
        <v>0.37635174226449891</v>
      </c>
    </row>
    <row r="1762" spans="5:6" x14ac:dyDescent="0.25">
      <c r="E1762" s="4">
        <f t="shared" ca="1" si="54"/>
        <v>0.70296449537858152</v>
      </c>
      <c r="F1762" s="4">
        <f t="shared" ca="1" si="55"/>
        <v>0.62003284492942434</v>
      </c>
    </row>
    <row r="1763" spans="5:6" x14ac:dyDescent="0.25">
      <c r="E1763" s="4">
        <f t="shared" ca="1" si="54"/>
        <v>0.64595378459152963</v>
      </c>
      <c r="F1763" s="4">
        <f t="shared" ca="1" si="55"/>
        <v>0.60169968490950909</v>
      </c>
    </row>
    <row r="1764" spans="5:6" x14ac:dyDescent="0.25">
      <c r="E1764" s="4">
        <f t="shared" ca="1" si="54"/>
        <v>0.19876623521426728</v>
      </c>
      <c r="F1764" s="4">
        <f t="shared" ca="1" si="55"/>
        <v>0.45669311286311498</v>
      </c>
    </row>
    <row r="1765" spans="5:6" x14ac:dyDescent="0.25">
      <c r="E1765" s="4">
        <f t="shared" ca="1" si="54"/>
        <v>0.6993694381158867</v>
      </c>
      <c r="F1765" s="4">
        <f t="shared" ca="1" si="55"/>
        <v>0.6188419518433903</v>
      </c>
    </row>
    <row r="1766" spans="5:6" x14ac:dyDescent="0.25">
      <c r="E1766" s="4">
        <f t="shared" ca="1" si="54"/>
        <v>2.8126118651056187E-3</v>
      </c>
      <c r="F1766" s="4">
        <f t="shared" ca="1" si="55"/>
        <v>0.24697023306402388</v>
      </c>
    </row>
    <row r="1767" spans="5:6" x14ac:dyDescent="0.25">
      <c r="E1767" s="4">
        <f t="shared" ca="1" si="54"/>
        <v>3.4183155032878498E-2</v>
      </c>
      <c r="F1767" s="4">
        <f t="shared" ca="1" si="55"/>
        <v>0.34424286531707288</v>
      </c>
    </row>
    <row r="1768" spans="5:6" x14ac:dyDescent="0.25">
      <c r="E1768" s="4">
        <f t="shared" ca="1" si="54"/>
        <v>6.5258051023603603E-2</v>
      </c>
      <c r="F1768" s="4">
        <f t="shared" ca="1" si="55"/>
        <v>0.37901999943604825</v>
      </c>
    </row>
    <row r="1769" spans="5:6" x14ac:dyDescent="0.25">
      <c r="E1769" s="4">
        <f t="shared" ca="1" si="54"/>
        <v>1.3640016997870319E-2</v>
      </c>
      <c r="F1769" s="4">
        <f t="shared" ca="1" si="55"/>
        <v>0.30291854208949687</v>
      </c>
    </row>
    <row r="1770" spans="5:6" x14ac:dyDescent="0.25">
      <c r="E1770" s="4">
        <f t="shared" ca="1" si="54"/>
        <v>0.58540427277525642</v>
      </c>
      <c r="F1770" s="4">
        <f t="shared" ca="1" si="55"/>
        <v>0.58314397715358712</v>
      </c>
    </row>
    <row r="1771" spans="5:6" x14ac:dyDescent="0.25">
      <c r="E1771" s="4">
        <f t="shared" ca="1" si="54"/>
        <v>0.82433126902044451</v>
      </c>
      <c r="F1771" s="4">
        <f t="shared" ca="1" si="55"/>
        <v>0.66502873100103954</v>
      </c>
    </row>
    <row r="1772" spans="5:6" x14ac:dyDescent="0.25">
      <c r="E1772" s="4">
        <f t="shared" ca="1" si="54"/>
        <v>4.1411697944551018E-2</v>
      </c>
      <c r="F1772" s="4">
        <f t="shared" ca="1" si="55"/>
        <v>0.35398604074743473</v>
      </c>
    </row>
    <row r="1773" spans="5:6" x14ac:dyDescent="0.25">
      <c r="E1773" s="4">
        <f t="shared" ca="1" si="54"/>
        <v>0.45667468594610472</v>
      </c>
      <c r="F1773" s="4">
        <f t="shared" ca="1" si="55"/>
        <v>0.54471837069823315</v>
      </c>
    </row>
    <row r="1774" spans="5:6" x14ac:dyDescent="0.25">
      <c r="E1774" s="4">
        <f t="shared" ca="1" si="54"/>
        <v>0.77465043841828785</v>
      </c>
      <c r="F1774" s="4">
        <f t="shared" ca="1" si="55"/>
        <v>0.6452128328904625</v>
      </c>
    </row>
    <row r="1775" spans="5:6" x14ac:dyDescent="0.25">
      <c r="E1775" s="4">
        <f t="shared" ca="1" si="54"/>
        <v>0.15273140753295933</v>
      </c>
      <c r="F1775" s="4">
        <f t="shared" ca="1" si="55"/>
        <v>0.43554186350584051</v>
      </c>
    </row>
    <row r="1776" spans="5:6" x14ac:dyDescent="0.25">
      <c r="E1776" s="4">
        <f t="shared" ca="1" si="54"/>
        <v>0.12579068437167373</v>
      </c>
      <c r="F1776" s="4">
        <f t="shared" ca="1" si="55"/>
        <v>0.42124484058524808</v>
      </c>
    </row>
    <row r="1777" spans="5:6" x14ac:dyDescent="0.25">
      <c r="E1777" s="4">
        <f t="shared" ca="1" si="54"/>
        <v>0.46635104238995739</v>
      </c>
      <c r="F1777" s="4">
        <f t="shared" ca="1" si="55"/>
        <v>0.54762001321145792</v>
      </c>
    </row>
    <row r="1778" spans="5:6" x14ac:dyDescent="0.25">
      <c r="E1778" s="4">
        <f t="shared" ca="1" si="54"/>
        <v>0.75300226151728189</v>
      </c>
      <c r="F1778" s="4">
        <f t="shared" ca="1" si="55"/>
        <v>0.63727333656758034</v>
      </c>
    </row>
    <row r="1779" spans="5:6" x14ac:dyDescent="0.25">
      <c r="E1779" s="4">
        <f t="shared" ca="1" si="54"/>
        <v>0.38253587223186425</v>
      </c>
      <c r="F1779" s="4">
        <f t="shared" ca="1" si="55"/>
        <v>0.52203752171576367</v>
      </c>
    </row>
    <row r="1780" spans="5:6" x14ac:dyDescent="0.25">
      <c r="E1780" s="4">
        <f t="shared" ca="1" si="54"/>
        <v>0.68058355205035714</v>
      </c>
      <c r="F1780" s="4">
        <f t="shared" ca="1" si="55"/>
        <v>0.6127029941027704</v>
      </c>
    </row>
    <row r="1781" spans="5:6" x14ac:dyDescent="0.25">
      <c r="E1781" s="4">
        <f t="shared" ca="1" si="54"/>
        <v>0.4991580134375998</v>
      </c>
      <c r="F1781" s="4">
        <f t="shared" ca="1" si="55"/>
        <v>0.55740716936999302</v>
      </c>
    </row>
    <row r="1782" spans="5:6" x14ac:dyDescent="0.25">
      <c r="E1782" s="4">
        <f t="shared" ca="1" si="54"/>
        <v>0.83789969512725138</v>
      </c>
      <c r="F1782" s="4">
        <f t="shared" ca="1" si="55"/>
        <v>0.67095371425020467</v>
      </c>
    </row>
    <row r="1783" spans="5:6" x14ac:dyDescent="0.25">
      <c r="E1783" s="4">
        <f t="shared" ca="1" si="54"/>
        <v>0.98967322163341609</v>
      </c>
      <c r="F1783" s="4">
        <f t="shared" ca="1" si="55"/>
        <v>0.80185898890503249</v>
      </c>
    </row>
    <row r="1784" spans="5:6" x14ac:dyDescent="0.25">
      <c r="E1784" s="4">
        <f t="shared" ca="1" si="54"/>
        <v>0.26121427096129335</v>
      </c>
      <c r="F1784" s="4">
        <f t="shared" ca="1" si="55"/>
        <v>0.48128435902423672</v>
      </c>
    </row>
    <row r="1785" spans="5:6" x14ac:dyDescent="0.25">
      <c r="E1785" s="4">
        <f t="shared" ca="1" si="54"/>
        <v>0.33597156872105194</v>
      </c>
      <c r="F1785" s="4">
        <f t="shared" ca="1" si="55"/>
        <v>0.50712696994748296</v>
      </c>
    </row>
    <row r="1786" spans="5:6" x14ac:dyDescent="0.25">
      <c r="E1786" s="4">
        <f t="shared" ca="1" si="54"/>
        <v>0.38536555826326468</v>
      </c>
      <c r="F1786" s="4">
        <f t="shared" ca="1" si="55"/>
        <v>0.52292324016879876</v>
      </c>
    </row>
    <row r="1787" spans="5:6" x14ac:dyDescent="0.25">
      <c r="E1787" s="4">
        <f t="shared" ca="1" si="54"/>
        <v>0.37580916409466825</v>
      </c>
      <c r="F1787" s="4">
        <f t="shared" ca="1" si="55"/>
        <v>0.51992370895878348</v>
      </c>
    </row>
    <row r="1788" spans="5:6" x14ac:dyDescent="0.25">
      <c r="E1788" s="4">
        <f t="shared" ca="1" si="54"/>
        <v>0.20444399272438496</v>
      </c>
      <c r="F1788" s="4">
        <f t="shared" ca="1" si="55"/>
        <v>0.45909103827735626</v>
      </c>
    </row>
    <row r="1789" spans="5:6" x14ac:dyDescent="0.25">
      <c r="E1789" s="4">
        <f t="shared" ca="1" si="54"/>
        <v>0.56769386153662238</v>
      </c>
      <c r="F1789" s="4">
        <f t="shared" ca="1" si="55"/>
        <v>0.57782246979724861</v>
      </c>
    </row>
    <row r="1790" spans="5:6" x14ac:dyDescent="0.25">
      <c r="E1790" s="4">
        <f t="shared" ca="1" si="54"/>
        <v>0.57531823540501648</v>
      </c>
      <c r="F1790" s="4">
        <f t="shared" ca="1" si="55"/>
        <v>0.58010931957159695</v>
      </c>
    </row>
    <row r="1791" spans="5:6" x14ac:dyDescent="0.25">
      <c r="E1791" s="4">
        <f t="shared" ca="1" si="54"/>
        <v>0.31660742784713136</v>
      </c>
      <c r="F1791" s="4">
        <f t="shared" ca="1" si="55"/>
        <v>0.50069927359952426</v>
      </c>
    </row>
    <row r="1792" spans="5:6" x14ac:dyDescent="0.25">
      <c r="E1792" s="4">
        <f t="shared" ca="1" si="54"/>
        <v>0.83349750333754546</v>
      </c>
      <c r="F1792" s="4">
        <f t="shared" ca="1" si="55"/>
        <v>0.66900184915504712</v>
      </c>
    </row>
    <row r="1793" spans="5:6" x14ac:dyDescent="0.25">
      <c r="E1793" s="4">
        <f t="shared" ca="1" si="54"/>
        <v>0.70816892484307914</v>
      </c>
      <c r="F1793" s="4">
        <f t="shared" ca="1" si="55"/>
        <v>0.6217667666191693</v>
      </c>
    </row>
    <row r="1794" spans="5:6" x14ac:dyDescent="0.25">
      <c r="E1794" s="4">
        <f t="shared" ca="1" si="54"/>
        <v>0.70746298435387367</v>
      </c>
      <c r="F1794" s="4">
        <f t="shared" ca="1" si="55"/>
        <v>0.62153087010291652</v>
      </c>
    </row>
    <row r="1795" spans="5:6" x14ac:dyDescent="0.25">
      <c r="E1795" s="4">
        <f t="shared" ca="1" si="54"/>
        <v>0.61989473173119802</v>
      </c>
      <c r="F1795" s="4">
        <f t="shared" ca="1" si="55"/>
        <v>0.59362878422996324</v>
      </c>
    </row>
    <row r="1796" spans="5:6" x14ac:dyDescent="0.25">
      <c r="E1796" s="4">
        <f t="shared" ref="E1796:E1859" ca="1" si="56">RAND()</f>
        <v>0.2549792389527169</v>
      </c>
      <c r="F1796" s="4">
        <f t="shared" ref="F1796:F1859" ca="1" si="57">_xlfn.BETA.INV(E1796,$C$3,$C$4)</f>
        <v>0.47898043088541975</v>
      </c>
    </row>
    <row r="1797" spans="5:6" x14ac:dyDescent="0.25">
      <c r="E1797" s="4">
        <f t="shared" ca="1" si="56"/>
        <v>5.27696950980997E-2</v>
      </c>
      <c r="F1797" s="4">
        <f t="shared" ca="1" si="57"/>
        <v>0.36696415306541835</v>
      </c>
    </row>
    <row r="1798" spans="5:6" x14ac:dyDescent="0.25">
      <c r="E1798" s="4">
        <f t="shared" ca="1" si="56"/>
        <v>0.68617413277979677</v>
      </c>
      <c r="F1798" s="4">
        <f t="shared" ca="1" si="57"/>
        <v>0.61451588486242448</v>
      </c>
    </row>
    <row r="1799" spans="5:6" x14ac:dyDescent="0.25">
      <c r="E1799" s="4">
        <f t="shared" ca="1" si="56"/>
        <v>0.64234500851041809</v>
      </c>
      <c r="F1799" s="4">
        <f t="shared" ca="1" si="57"/>
        <v>0.60057259629678628</v>
      </c>
    </row>
    <row r="1800" spans="5:6" x14ac:dyDescent="0.25">
      <c r="E1800" s="4">
        <f t="shared" ca="1" si="56"/>
        <v>0.93749173207279435</v>
      </c>
      <c r="F1800" s="4">
        <f t="shared" ca="1" si="57"/>
        <v>0.72879907380786935</v>
      </c>
    </row>
    <row r="1801" spans="5:6" x14ac:dyDescent="0.25">
      <c r="E1801" s="4">
        <f t="shared" ca="1" si="56"/>
        <v>0.30078782287422934</v>
      </c>
      <c r="F1801" s="4">
        <f t="shared" ca="1" si="57"/>
        <v>0.49532482934179245</v>
      </c>
    </row>
    <row r="1802" spans="5:6" x14ac:dyDescent="0.25">
      <c r="E1802" s="4">
        <f t="shared" ca="1" si="56"/>
        <v>0.51873421417357579</v>
      </c>
      <c r="F1802" s="4">
        <f t="shared" ca="1" si="57"/>
        <v>0.56322835263983306</v>
      </c>
    </row>
    <row r="1803" spans="5:6" x14ac:dyDescent="0.25">
      <c r="E1803" s="4">
        <f t="shared" ca="1" si="56"/>
        <v>0.61536129281747187</v>
      </c>
      <c r="F1803" s="4">
        <f t="shared" ca="1" si="57"/>
        <v>0.59223933045272092</v>
      </c>
    </row>
    <row r="1804" spans="5:6" x14ac:dyDescent="0.25">
      <c r="E1804" s="4">
        <f t="shared" ca="1" si="56"/>
        <v>0.38571491671349789</v>
      </c>
      <c r="F1804" s="4">
        <f t="shared" ca="1" si="57"/>
        <v>0.52303245379971064</v>
      </c>
    </row>
    <row r="1805" spans="5:6" x14ac:dyDescent="0.25">
      <c r="E1805" s="4">
        <f t="shared" ca="1" si="56"/>
        <v>0.77996014954058202</v>
      </c>
      <c r="F1805" s="4">
        <f t="shared" ca="1" si="57"/>
        <v>0.64721558801048062</v>
      </c>
    </row>
    <row r="1806" spans="5:6" x14ac:dyDescent="0.25">
      <c r="E1806" s="4">
        <f t="shared" ca="1" si="56"/>
        <v>7.5586040151631617E-2</v>
      </c>
      <c r="F1806" s="4">
        <f t="shared" ca="1" si="57"/>
        <v>0.38777329477704003</v>
      </c>
    </row>
    <row r="1807" spans="5:6" x14ac:dyDescent="0.25">
      <c r="E1807" s="4">
        <f t="shared" ca="1" si="56"/>
        <v>0.26892354690731624</v>
      </c>
      <c r="F1807" s="4">
        <f t="shared" ca="1" si="57"/>
        <v>0.48409544132887811</v>
      </c>
    </row>
    <row r="1808" spans="5:6" x14ac:dyDescent="0.25">
      <c r="E1808" s="4">
        <f t="shared" ca="1" si="56"/>
        <v>0.64147121516999839</v>
      </c>
      <c r="F1808" s="4">
        <f t="shared" ca="1" si="57"/>
        <v>0.60030018235956606</v>
      </c>
    </row>
    <row r="1809" spans="5:6" x14ac:dyDescent="0.25">
      <c r="E1809" s="4">
        <f t="shared" ca="1" si="56"/>
        <v>0.62132497825342903</v>
      </c>
      <c r="F1809" s="4">
        <f t="shared" ca="1" si="57"/>
        <v>0.59406796028803488</v>
      </c>
    </row>
    <row r="1810" spans="5:6" x14ac:dyDescent="0.25">
      <c r="E1810" s="4">
        <f t="shared" ca="1" si="56"/>
        <v>0.8314382477071991</v>
      </c>
      <c r="F1810" s="4">
        <f t="shared" ca="1" si="57"/>
        <v>0.66809881206948085</v>
      </c>
    </row>
    <row r="1811" spans="5:6" x14ac:dyDescent="0.25">
      <c r="E1811" s="4">
        <f t="shared" ca="1" si="56"/>
        <v>0.84669559606997458</v>
      </c>
      <c r="F1811" s="4">
        <f t="shared" ca="1" si="57"/>
        <v>0.67494642069687716</v>
      </c>
    </row>
    <row r="1812" spans="5:6" x14ac:dyDescent="0.25">
      <c r="E1812" s="4">
        <f t="shared" ca="1" si="56"/>
        <v>0.12322664647201764</v>
      </c>
      <c r="F1812" s="4">
        <f t="shared" ca="1" si="57"/>
        <v>0.41978359484807648</v>
      </c>
    </row>
    <row r="1813" spans="5:6" x14ac:dyDescent="0.25">
      <c r="E1813" s="4">
        <f t="shared" ca="1" si="56"/>
        <v>0.47122635217882025</v>
      </c>
      <c r="F1813" s="4">
        <f t="shared" ca="1" si="57"/>
        <v>0.54907881139609249</v>
      </c>
    </row>
    <row r="1814" spans="5:6" x14ac:dyDescent="0.25">
      <c r="E1814" s="4">
        <f t="shared" ca="1" si="56"/>
        <v>0.8645096629144392</v>
      </c>
      <c r="F1814" s="4">
        <f t="shared" ca="1" si="57"/>
        <v>0.68346380089728798</v>
      </c>
    </row>
    <row r="1815" spans="5:6" x14ac:dyDescent="0.25">
      <c r="E1815" s="4">
        <f t="shared" ca="1" si="56"/>
        <v>0.63328904923521945</v>
      </c>
      <c r="F1815" s="4">
        <f t="shared" ca="1" si="57"/>
        <v>0.59775815937590648</v>
      </c>
    </row>
    <row r="1816" spans="5:6" x14ac:dyDescent="0.25">
      <c r="E1816" s="4">
        <f t="shared" ca="1" si="56"/>
        <v>0.28327936579387913</v>
      </c>
      <c r="F1816" s="4">
        <f t="shared" ca="1" si="57"/>
        <v>0.48922763105465195</v>
      </c>
    </row>
    <row r="1817" spans="5:6" x14ac:dyDescent="0.25">
      <c r="E1817" s="4">
        <f t="shared" ca="1" si="56"/>
        <v>0.99711224967678169</v>
      </c>
      <c r="F1817" s="4">
        <f t="shared" ca="1" si="57"/>
        <v>0.83797046282853871</v>
      </c>
    </row>
    <row r="1818" spans="5:6" x14ac:dyDescent="0.25">
      <c r="E1818" s="4">
        <f t="shared" ca="1" si="56"/>
        <v>0.62556417219698979</v>
      </c>
      <c r="F1818" s="4">
        <f t="shared" ca="1" si="57"/>
        <v>0.59537206121362296</v>
      </c>
    </row>
    <row r="1819" spans="5:6" x14ac:dyDescent="0.25">
      <c r="E1819" s="4">
        <f t="shared" ca="1" si="56"/>
        <v>0.7067814878469092</v>
      </c>
      <c r="F1819" s="4">
        <f t="shared" ca="1" si="57"/>
        <v>0.62130335354598931</v>
      </c>
    </row>
    <row r="1820" spans="5:6" x14ac:dyDescent="0.25">
      <c r="E1820" s="4">
        <f t="shared" ca="1" si="56"/>
        <v>5.603738131498337E-2</v>
      </c>
      <c r="F1820" s="4">
        <f t="shared" ca="1" si="57"/>
        <v>0.3703062018740757</v>
      </c>
    </row>
    <row r="1821" spans="5:6" x14ac:dyDescent="0.25">
      <c r="E1821" s="4">
        <f t="shared" ca="1" si="56"/>
        <v>0.36696551849732961</v>
      </c>
      <c r="F1821" s="4">
        <f t="shared" ca="1" si="57"/>
        <v>0.51712588081333055</v>
      </c>
    </row>
    <row r="1822" spans="5:6" x14ac:dyDescent="0.25">
      <c r="E1822" s="4">
        <f t="shared" ca="1" si="56"/>
        <v>0.77190666259737151</v>
      </c>
      <c r="F1822" s="4">
        <f t="shared" ca="1" si="57"/>
        <v>0.64418697124987823</v>
      </c>
    </row>
    <row r="1823" spans="5:6" x14ac:dyDescent="0.25">
      <c r="E1823" s="4">
        <f t="shared" ca="1" si="56"/>
        <v>0.78667532317021993</v>
      </c>
      <c r="F1823" s="4">
        <f t="shared" ca="1" si="57"/>
        <v>0.6497831353668807</v>
      </c>
    </row>
    <row r="1824" spans="5:6" x14ac:dyDescent="0.25">
      <c r="E1824" s="4">
        <f t="shared" ca="1" si="56"/>
        <v>0.76587306101643393</v>
      </c>
      <c r="F1824" s="4">
        <f t="shared" ca="1" si="57"/>
        <v>0.64195186212178312</v>
      </c>
    </row>
    <row r="1825" spans="5:6" x14ac:dyDescent="0.25">
      <c r="E1825" s="4">
        <f t="shared" ca="1" si="56"/>
        <v>0.12224601871323437</v>
      </c>
      <c r="F1825" s="4">
        <f t="shared" ca="1" si="57"/>
        <v>0.41921941216386632</v>
      </c>
    </row>
    <row r="1826" spans="5:6" x14ac:dyDescent="0.25">
      <c r="E1826" s="4">
        <f t="shared" ca="1" si="56"/>
        <v>0.68773563883503908</v>
      </c>
      <c r="F1826" s="4">
        <f t="shared" ca="1" si="57"/>
        <v>0.61502429527535951</v>
      </c>
    </row>
    <row r="1827" spans="5:6" x14ac:dyDescent="0.25">
      <c r="E1827" s="4">
        <f t="shared" ca="1" si="56"/>
        <v>0.165704649296054</v>
      </c>
      <c r="F1827" s="4">
        <f t="shared" ca="1" si="57"/>
        <v>0.44185589240062706</v>
      </c>
    </row>
    <row r="1828" spans="5:6" x14ac:dyDescent="0.25">
      <c r="E1828" s="4">
        <f t="shared" ca="1" si="56"/>
        <v>0.47376513654098762</v>
      </c>
      <c r="F1828" s="4">
        <f t="shared" ca="1" si="57"/>
        <v>0.54983772780938633</v>
      </c>
    </row>
    <row r="1829" spans="5:6" x14ac:dyDescent="0.25">
      <c r="E1829" s="4">
        <f t="shared" ca="1" si="56"/>
        <v>0.86411468955795168</v>
      </c>
      <c r="F1829" s="4">
        <f t="shared" ca="1" si="57"/>
        <v>0.68326795735514712</v>
      </c>
    </row>
    <row r="1830" spans="5:6" x14ac:dyDescent="0.25">
      <c r="E1830" s="4">
        <f t="shared" ca="1" si="56"/>
        <v>0.80014560231137244</v>
      </c>
      <c r="F1830" s="4">
        <f t="shared" ca="1" si="57"/>
        <v>0.65506025627912223</v>
      </c>
    </row>
    <row r="1831" spans="5:6" x14ac:dyDescent="0.25">
      <c r="E1831" s="4">
        <f t="shared" ca="1" si="56"/>
        <v>0.4256438687054892</v>
      </c>
      <c r="F1831" s="4">
        <f t="shared" ca="1" si="57"/>
        <v>0.53533951513727029</v>
      </c>
    </row>
    <row r="1832" spans="5:6" x14ac:dyDescent="0.25">
      <c r="E1832" s="4">
        <f t="shared" ca="1" si="56"/>
        <v>0.95459703370618454</v>
      </c>
      <c r="F1832" s="4">
        <f t="shared" ca="1" si="57"/>
        <v>0.74445325208703106</v>
      </c>
    </row>
    <row r="1833" spans="5:6" x14ac:dyDescent="0.25">
      <c r="E1833" s="4">
        <f t="shared" ca="1" si="56"/>
        <v>0.49107004771760809</v>
      </c>
      <c r="F1833" s="4">
        <f t="shared" ca="1" si="57"/>
        <v>0.55499959022535938</v>
      </c>
    </row>
    <row r="1834" spans="5:6" x14ac:dyDescent="0.25">
      <c r="E1834" s="4">
        <f t="shared" ca="1" si="56"/>
        <v>0.80280081385852098</v>
      </c>
      <c r="F1834" s="4">
        <f t="shared" ca="1" si="57"/>
        <v>0.6561219688492943</v>
      </c>
    </row>
    <row r="1835" spans="5:6" x14ac:dyDescent="0.25">
      <c r="E1835" s="4">
        <f t="shared" ca="1" si="56"/>
        <v>0.55238812911292789</v>
      </c>
      <c r="F1835" s="4">
        <f t="shared" ca="1" si="57"/>
        <v>0.57324669228903513</v>
      </c>
    </row>
    <row r="1836" spans="5:6" x14ac:dyDescent="0.25">
      <c r="E1836" s="4">
        <f t="shared" ca="1" si="56"/>
        <v>0.69995198627476052</v>
      </c>
      <c r="F1836" s="4">
        <f t="shared" ca="1" si="57"/>
        <v>0.61903455505525806</v>
      </c>
    </row>
    <row r="1837" spans="5:6" x14ac:dyDescent="0.25">
      <c r="E1837" s="4">
        <f t="shared" ca="1" si="56"/>
        <v>0.73401676917239433</v>
      </c>
      <c r="F1837" s="4">
        <f t="shared" ca="1" si="57"/>
        <v>0.63057063296385518</v>
      </c>
    </row>
    <row r="1838" spans="5:6" x14ac:dyDescent="0.25">
      <c r="E1838" s="4">
        <f t="shared" ca="1" si="56"/>
        <v>0.16236844207409917</v>
      </c>
      <c r="F1838" s="4">
        <f t="shared" ca="1" si="57"/>
        <v>0.44026241511353226</v>
      </c>
    </row>
    <row r="1839" spans="5:6" x14ac:dyDescent="0.25">
      <c r="E1839" s="4">
        <f t="shared" ca="1" si="56"/>
        <v>0.85359563090666124</v>
      </c>
      <c r="F1839" s="4">
        <f t="shared" ca="1" si="57"/>
        <v>0.67817242164469993</v>
      </c>
    </row>
    <row r="1840" spans="5:6" x14ac:dyDescent="0.25">
      <c r="E1840" s="4">
        <f t="shared" ca="1" si="56"/>
        <v>0.13269852645389468</v>
      </c>
      <c r="F1840" s="4">
        <f t="shared" ca="1" si="57"/>
        <v>0.42508644623842956</v>
      </c>
    </row>
    <row r="1841" spans="5:6" x14ac:dyDescent="0.25">
      <c r="E1841" s="4">
        <f t="shared" ca="1" si="56"/>
        <v>0.71695481314962373</v>
      </c>
      <c r="F1841" s="4">
        <f t="shared" ca="1" si="57"/>
        <v>0.62472189173614667</v>
      </c>
    </row>
    <row r="1842" spans="5:6" x14ac:dyDescent="0.25">
      <c r="E1842" s="4">
        <f t="shared" ca="1" si="56"/>
        <v>0.75147097451520262</v>
      </c>
      <c r="F1842" s="4">
        <f t="shared" ca="1" si="57"/>
        <v>0.6367243293713476</v>
      </c>
    </row>
    <row r="1843" spans="5:6" x14ac:dyDescent="0.25">
      <c r="E1843" s="4">
        <f t="shared" ca="1" si="56"/>
        <v>0.26399937886800917</v>
      </c>
      <c r="F1843" s="4">
        <f t="shared" ca="1" si="57"/>
        <v>0.48230458691158046</v>
      </c>
    </row>
    <row r="1844" spans="5:6" x14ac:dyDescent="0.25">
      <c r="E1844" s="4">
        <f t="shared" ca="1" si="56"/>
        <v>0.28510032552209719</v>
      </c>
      <c r="F1844" s="4">
        <f t="shared" ca="1" si="57"/>
        <v>0.48986970118669415</v>
      </c>
    </row>
    <row r="1845" spans="5:6" x14ac:dyDescent="0.25">
      <c r="E1845" s="4">
        <f t="shared" ca="1" si="56"/>
        <v>0.31366004070988618</v>
      </c>
      <c r="F1845" s="4">
        <f t="shared" ca="1" si="57"/>
        <v>0.49970686428448058</v>
      </c>
    </row>
    <row r="1846" spans="5:6" x14ac:dyDescent="0.25">
      <c r="E1846" s="4">
        <f t="shared" ca="1" si="56"/>
        <v>0.73282016762175495</v>
      </c>
      <c r="F1846" s="4">
        <f t="shared" ca="1" si="57"/>
        <v>0.63015536321709775</v>
      </c>
    </row>
    <row r="1847" spans="5:6" x14ac:dyDescent="0.25">
      <c r="E1847" s="4">
        <f t="shared" ca="1" si="56"/>
        <v>0.8062346366827321</v>
      </c>
      <c r="F1847" s="4">
        <f t="shared" ca="1" si="57"/>
        <v>0.65750622319574958</v>
      </c>
    </row>
    <row r="1848" spans="5:6" x14ac:dyDescent="0.25">
      <c r="E1848" s="4">
        <f t="shared" ca="1" si="56"/>
        <v>7.6745199345965132E-2</v>
      </c>
      <c r="F1848" s="4">
        <f t="shared" ca="1" si="57"/>
        <v>0.3887007912025251</v>
      </c>
    </row>
    <row r="1849" spans="5:6" x14ac:dyDescent="0.25">
      <c r="E1849" s="4">
        <f t="shared" ca="1" si="56"/>
        <v>0.49455544030291276</v>
      </c>
      <c r="F1849" s="4">
        <f t="shared" ca="1" si="57"/>
        <v>0.55603739448140777</v>
      </c>
    </row>
    <row r="1850" spans="5:6" x14ac:dyDescent="0.25">
      <c r="E1850" s="4">
        <f t="shared" ca="1" si="56"/>
        <v>0.85880088722823789</v>
      </c>
      <c r="F1850" s="4">
        <f t="shared" ca="1" si="57"/>
        <v>0.68066566835337605</v>
      </c>
    </row>
    <row r="1851" spans="5:6" x14ac:dyDescent="0.25">
      <c r="E1851" s="4">
        <f t="shared" ca="1" si="56"/>
        <v>0.67174947178142264</v>
      </c>
      <c r="F1851" s="4">
        <f t="shared" ca="1" si="57"/>
        <v>0.60986064234855153</v>
      </c>
    </row>
    <row r="1852" spans="5:6" x14ac:dyDescent="0.25">
      <c r="E1852" s="4">
        <f t="shared" ca="1" si="56"/>
        <v>7.6447543146173635E-2</v>
      </c>
      <c r="F1852" s="4">
        <f t="shared" ca="1" si="57"/>
        <v>0.38846358430231354</v>
      </c>
    </row>
    <row r="1853" spans="5:6" x14ac:dyDescent="0.25">
      <c r="E1853" s="4">
        <f t="shared" ca="1" si="56"/>
        <v>0.25608842583698854</v>
      </c>
      <c r="F1853" s="4">
        <f t="shared" ca="1" si="57"/>
        <v>0.4793923513270294</v>
      </c>
    </row>
    <row r="1854" spans="5:6" x14ac:dyDescent="0.25">
      <c r="E1854" s="4">
        <f t="shared" ca="1" si="56"/>
        <v>0.97503461973655059</v>
      </c>
      <c r="F1854" s="4">
        <f t="shared" ca="1" si="57"/>
        <v>0.77022246016753604</v>
      </c>
    </row>
    <row r="1855" spans="5:6" x14ac:dyDescent="0.25">
      <c r="E1855" s="4">
        <f t="shared" ca="1" si="56"/>
        <v>0.13590605227501051</v>
      </c>
      <c r="F1855" s="4">
        <f t="shared" ca="1" si="57"/>
        <v>0.42682582937084246</v>
      </c>
    </row>
    <row r="1856" spans="5:6" x14ac:dyDescent="0.25">
      <c r="E1856" s="4">
        <f t="shared" ca="1" si="56"/>
        <v>0.93524516454385986</v>
      </c>
      <c r="F1856" s="4">
        <f t="shared" ca="1" si="57"/>
        <v>0.72697592257783628</v>
      </c>
    </row>
    <row r="1857" spans="5:6" x14ac:dyDescent="0.25">
      <c r="E1857" s="4">
        <f t="shared" ca="1" si="56"/>
        <v>0.42133111855901406</v>
      </c>
      <c r="F1857" s="4">
        <f t="shared" ca="1" si="57"/>
        <v>0.5340249805692503</v>
      </c>
    </row>
    <row r="1858" spans="5:6" x14ac:dyDescent="0.25">
      <c r="E1858" s="4">
        <f t="shared" ca="1" si="56"/>
        <v>0.8231094163067193</v>
      </c>
      <c r="F1858" s="4">
        <f t="shared" ca="1" si="57"/>
        <v>0.66450790119029213</v>
      </c>
    </row>
    <row r="1859" spans="5:6" x14ac:dyDescent="0.25">
      <c r="E1859" s="4">
        <f t="shared" ca="1" si="56"/>
        <v>0.54001250352486663</v>
      </c>
      <c r="F1859" s="4">
        <f t="shared" ca="1" si="57"/>
        <v>0.56955792214711765</v>
      </c>
    </row>
    <row r="1860" spans="5:6" x14ac:dyDescent="0.25">
      <c r="E1860" s="4">
        <f t="shared" ref="E1860:E1923" ca="1" si="58">RAND()</f>
        <v>0.60046607807504426</v>
      </c>
      <c r="F1860" s="4">
        <f t="shared" ref="F1860:F1923" ca="1" si="59">_xlfn.BETA.INV(E1860,$C$3,$C$4)</f>
        <v>0.58769974070225461</v>
      </c>
    </row>
    <row r="1861" spans="5:6" x14ac:dyDescent="0.25">
      <c r="E1861" s="4">
        <f t="shared" ca="1" si="58"/>
        <v>0.25102266488187497</v>
      </c>
      <c r="F1861" s="4">
        <f t="shared" ca="1" si="59"/>
        <v>0.47750359410816018</v>
      </c>
    </row>
    <row r="1862" spans="5:6" x14ac:dyDescent="0.25">
      <c r="E1862" s="4">
        <f t="shared" ca="1" si="58"/>
        <v>5.4833558852240172E-2</v>
      </c>
      <c r="F1862" s="4">
        <f t="shared" ca="1" si="59"/>
        <v>0.36909221667936359</v>
      </c>
    </row>
    <row r="1863" spans="5:6" x14ac:dyDescent="0.25">
      <c r="E1863" s="4">
        <f t="shared" ca="1" si="58"/>
        <v>0.49212745108631128</v>
      </c>
      <c r="F1863" s="4">
        <f t="shared" ca="1" si="59"/>
        <v>0.55531449274969713</v>
      </c>
    </row>
    <row r="1864" spans="5:6" x14ac:dyDescent="0.25">
      <c r="E1864" s="4">
        <f t="shared" ca="1" si="58"/>
        <v>0.99877055060175934</v>
      </c>
      <c r="F1864" s="4">
        <f t="shared" ca="1" si="59"/>
        <v>0.8575754563198742</v>
      </c>
    </row>
    <row r="1865" spans="5:6" x14ac:dyDescent="0.25">
      <c r="E1865" s="4">
        <f t="shared" ca="1" si="58"/>
        <v>0.61249225049465472</v>
      </c>
      <c r="F1865" s="4">
        <f t="shared" ca="1" si="59"/>
        <v>0.59136197051873474</v>
      </c>
    </row>
    <row r="1866" spans="5:6" x14ac:dyDescent="0.25">
      <c r="E1866" s="4">
        <f t="shared" ca="1" si="58"/>
        <v>0.26434488906479903</v>
      </c>
      <c r="F1866" s="4">
        <f t="shared" ca="1" si="59"/>
        <v>0.48243077908543591</v>
      </c>
    </row>
    <row r="1867" spans="5:6" x14ac:dyDescent="0.25">
      <c r="E1867" s="4">
        <f t="shared" ca="1" si="58"/>
        <v>0.99726759929231656</v>
      </c>
      <c r="F1867" s="4">
        <f t="shared" ca="1" si="59"/>
        <v>0.8393377424032854</v>
      </c>
    </row>
    <row r="1868" spans="5:6" x14ac:dyDescent="0.25">
      <c r="E1868" s="4">
        <f t="shared" ca="1" si="58"/>
        <v>0.83420708188951154</v>
      </c>
      <c r="F1868" s="4">
        <f t="shared" ca="1" si="59"/>
        <v>0.66931447406930111</v>
      </c>
    </row>
    <row r="1869" spans="5:6" x14ac:dyDescent="0.25">
      <c r="E1869" s="4">
        <f t="shared" ca="1" si="58"/>
        <v>0.69016355271437013</v>
      </c>
      <c r="F1869" s="4">
        <f t="shared" ca="1" si="59"/>
        <v>0.61581662946026405</v>
      </c>
    </row>
    <row r="1870" spans="5:6" x14ac:dyDescent="0.25">
      <c r="E1870" s="4">
        <f t="shared" ca="1" si="58"/>
        <v>0.87173953887392885</v>
      </c>
      <c r="F1870" s="4">
        <f t="shared" ca="1" si="59"/>
        <v>0.68711137956908308</v>
      </c>
    </row>
    <row r="1871" spans="5:6" x14ac:dyDescent="0.25">
      <c r="E1871" s="4">
        <f t="shared" ca="1" si="58"/>
        <v>0.85698900749177231</v>
      </c>
      <c r="F1871" s="4">
        <f t="shared" ca="1" si="59"/>
        <v>0.67979172427352474</v>
      </c>
    </row>
    <row r="1872" spans="5:6" x14ac:dyDescent="0.25">
      <c r="E1872" s="4">
        <f t="shared" ca="1" si="58"/>
        <v>0.46996811681545914</v>
      </c>
      <c r="F1872" s="4">
        <f t="shared" ca="1" si="59"/>
        <v>0.5487025048234152</v>
      </c>
    </row>
    <row r="1873" spans="5:6" x14ac:dyDescent="0.25">
      <c r="E1873" s="4">
        <f t="shared" ca="1" si="58"/>
        <v>0.59181454481511098</v>
      </c>
      <c r="F1873" s="4">
        <f t="shared" ca="1" si="59"/>
        <v>0.58507908750323445</v>
      </c>
    </row>
    <row r="1874" spans="5:6" x14ac:dyDescent="0.25">
      <c r="E1874" s="4">
        <f t="shared" ca="1" si="58"/>
        <v>0.40308121062250735</v>
      </c>
      <c r="F1874" s="4">
        <f t="shared" ca="1" si="59"/>
        <v>0.52842531827470252</v>
      </c>
    </row>
    <row r="1875" spans="5:6" x14ac:dyDescent="0.25">
      <c r="E1875" s="4">
        <f t="shared" ca="1" si="58"/>
        <v>0.25177700067336872</v>
      </c>
      <c r="F1875" s="4">
        <f t="shared" ca="1" si="59"/>
        <v>0.47778607091782888</v>
      </c>
    </row>
    <row r="1876" spans="5:6" x14ac:dyDescent="0.25">
      <c r="E1876" s="4">
        <f t="shared" ca="1" si="58"/>
        <v>0.64451042299899941</v>
      </c>
      <c r="F1876" s="4">
        <f t="shared" ca="1" si="59"/>
        <v>0.6012485024749713</v>
      </c>
    </row>
    <row r="1877" spans="5:6" x14ac:dyDescent="0.25">
      <c r="E1877" s="4">
        <f t="shared" ca="1" si="58"/>
        <v>0.18079534999683766</v>
      </c>
      <c r="F1877" s="4">
        <f t="shared" ca="1" si="59"/>
        <v>0.44882893798809964</v>
      </c>
    </row>
    <row r="1878" spans="5:6" x14ac:dyDescent="0.25">
      <c r="E1878" s="4">
        <f t="shared" ca="1" si="58"/>
        <v>0.36551204775275326</v>
      </c>
      <c r="F1878" s="4">
        <f t="shared" ca="1" si="59"/>
        <v>0.51666390419961872</v>
      </c>
    </row>
    <row r="1879" spans="5:6" x14ac:dyDescent="0.25">
      <c r="E1879" s="4">
        <f t="shared" ca="1" si="58"/>
        <v>0.56738266398126014</v>
      </c>
      <c r="F1879" s="4">
        <f t="shared" ca="1" si="59"/>
        <v>0.57772924632222922</v>
      </c>
    </row>
    <row r="1880" spans="5:6" x14ac:dyDescent="0.25">
      <c r="E1880" s="4">
        <f t="shared" ca="1" si="58"/>
        <v>0.93026781008819137</v>
      </c>
      <c r="F1880" s="4">
        <f t="shared" ca="1" si="59"/>
        <v>0.72308625701999119</v>
      </c>
    </row>
    <row r="1881" spans="5:6" x14ac:dyDescent="0.25">
      <c r="E1881" s="4">
        <f t="shared" ca="1" si="58"/>
        <v>0.45919931590651053</v>
      </c>
      <c r="F1881" s="4">
        <f t="shared" ca="1" si="59"/>
        <v>0.54547629798571307</v>
      </c>
    </row>
    <row r="1882" spans="5:6" x14ac:dyDescent="0.25">
      <c r="E1882" s="4">
        <f t="shared" ca="1" si="58"/>
        <v>0.33274503541661649</v>
      </c>
      <c r="F1882" s="4">
        <f t="shared" ca="1" si="59"/>
        <v>0.50606652870196667</v>
      </c>
    </row>
    <row r="1883" spans="5:6" x14ac:dyDescent="0.25">
      <c r="E1883" s="4">
        <f t="shared" ca="1" si="58"/>
        <v>1.8789168479554141E-2</v>
      </c>
      <c r="F1883" s="4">
        <f t="shared" ca="1" si="59"/>
        <v>0.31642479514399235</v>
      </c>
    </row>
    <row r="1884" spans="5:6" x14ac:dyDescent="0.25">
      <c r="E1884" s="4">
        <f t="shared" ca="1" si="58"/>
        <v>0.46584916259205822</v>
      </c>
      <c r="F1884" s="4">
        <f t="shared" ca="1" si="59"/>
        <v>0.54746972713431896</v>
      </c>
    </row>
    <row r="1885" spans="5:6" x14ac:dyDescent="0.25">
      <c r="E1885" s="4">
        <f t="shared" ca="1" si="58"/>
        <v>0.96278397224893064</v>
      </c>
      <c r="F1885" s="4">
        <f t="shared" ca="1" si="59"/>
        <v>0.75348557340083544</v>
      </c>
    </row>
    <row r="1886" spans="5:6" x14ac:dyDescent="0.25">
      <c r="E1886" s="4">
        <f t="shared" ca="1" si="58"/>
        <v>9.564460548284559E-2</v>
      </c>
      <c r="F1886" s="4">
        <f t="shared" ca="1" si="59"/>
        <v>0.4025879367837899</v>
      </c>
    </row>
    <row r="1887" spans="5:6" x14ac:dyDescent="0.25">
      <c r="E1887" s="4">
        <f t="shared" ca="1" si="58"/>
        <v>0.71244441665982261</v>
      </c>
      <c r="F1887" s="4">
        <f t="shared" ca="1" si="59"/>
        <v>0.62320031088851258</v>
      </c>
    </row>
    <row r="1888" spans="5:6" x14ac:dyDescent="0.25">
      <c r="E1888" s="4">
        <f t="shared" ca="1" si="58"/>
        <v>0.6196967420546613</v>
      </c>
      <c r="F1888" s="4">
        <f t="shared" ca="1" si="59"/>
        <v>0.59356802038486089</v>
      </c>
    </row>
    <row r="1889" spans="5:6" x14ac:dyDescent="0.25">
      <c r="E1889" s="4">
        <f t="shared" ca="1" si="58"/>
        <v>0.26619792306868639</v>
      </c>
      <c r="F1889" s="4">
        <f t="shared" ca="1" si="59"/>
        <v>0.48310618321991738</v>
      </c>
    </row>
    <row r="1890" spans="5:6" x14ac:dyDescent="0.25">
      <c r="E1890" s="4">
        <f t="shared" ca="1" si="58"/>
        <v>0.46068250261739985</v>
      </c>
      <c r="F1890" s="4">
        <f t="shared" ca="1" si="59"/>
        <v>0.54592127434175763</v>
      </c>
    </row>
    <row r="1891" spans="5:6" x14ac:dyDescent="0.25">
      <c r="E1891" s="4">
        <f t="shared" ca="1" si="58"/>
        <v>7.2759029731182312E-2</v>
      </c>
      <c r="F1891" s="4">
        <f t="shared" ca="1" si="59"/>
        <v>0.38546772782418981</v>
      </c>
    </row>
    <row r="1892" spans="5:6" x14ac:dyDescent="0.25">
      <c r="E1892" s="4">
        <f t="shared" ca="1" si="58"/>
        <v>0.4539021888659811</v>
      </c>
      <c r="F1892" s="4">
        <f t="shared" ca="1" si="59"/>
        <v>0.54388526941711079</v>
      </c>
    </row>
    <row r="1893" spans="5:6" x14ac:dyDescent="0.25">
      <c r="E1893" s="4">
        <f t="shared" ca="1" si="58"/>
        <v>0.76992446526185787</v>
      </c>
      <c r="F1893" s="4">
        <f t="shared" ca="1" si="59"/>
        <v>0.64344957445529039</v>
      </c>
    </row>
    <row r="1894" spans="5:6" x14ac:dyDescent="0.25">
      <c r="E1894" s="4">
        <f t="shared" ca="1" si="58"/>
        <v>0.23778006598792478</v>
      </c>
      <c r="F1894" s="4">
        <f t="shared" ca="1" si="59"/>
        <v>0.47247105630222713</v>
      </c>
    </row>
    <row r="1895" spans="5:6" x14ac:dyDescent="0.25">
      <c r="E1895" s="4">
        <f t="shared" ca="1" si="58"/>
        <v>0.10156850516569715</v>
      </c>
      <c r="F1895" s="4">
        <f t="shared" ca="1" si="59"/>
        <v>0.40654150064475869</v>
      </c>
    </row>
    <row r="1896" spans="5:6" x14ac:dyDescent="0.25">
      <c r="E1896" s="4">
        <f t="shared" ca="1" si="58"/>
        <v>0.73932248085269159</v>
      </c>
      <c r="F1896" s="4">
        <f t="shared" ca="1" si="59"/>
        <v>0.63242178226707768</v>
      </c>
    </row>
    <row r="1897" spans="5:6" x14ac:dyDescent="0.25">
      <c r="E1897" s="4">
        <f t="shared" ca="1" si="58"/>
        <v>0.86714505727132796</v>
      </c>
      <c r="F1897" s="4">
        <f t="shared" ca="1" si="59"/>
        <v>0.6847794247663942</v>
      </c>
    </row>
    <row r="1898" spans="5:6" x14ac:dyDescent="0.25">
      <c r="E1898" s="4">
        <f t="shared" ca="1" si="58"/>
        <v>0.57123353158519785</v>
      </c>
      <c r="F1898" s="4">
        <f t="shared" ca="1" si="59"/>
        <v>0.57888345446823064</v>
      </c>
    </row>
    <row r="1899" spans="5:6" x14ac:dyDescent="0.25">
      <c r="E1899" s="4">
        <f t="shared" ca="1" si="58"/>
        <v>1.1192529780060245E-2</v>
      </c>
      <c r="F1899" s="4">
        <f t="shared" ca="1" si="59"/>
        <v>0.29499682395563792</v>
      </c>
    </row>
    <row r="1900" spans="5:6" x14ac:dyDescent="0.25">
      <c r="E1900" s="4">
        <f t="shared" ca="1" si="58"/>
        <v>0.69113013466426343</v>
      </c>
      <c r="F1900" s="4">
        <f t="shared" ca="1" si="59"/>
        <v>0.61613269638417667</v>
      </c>
    </row>
    <row r="1901" spans="5:6" x14ac:dyDescent="0.25">
      <c r="E1901" s="4">
        <f t="shared" ca="1" si="58"/>
        <v>0.1813565922425352</v>
      </c>
      <c r="F1901" s="4">
        <f t="shared" ca="1" si="59"/>
        <v>0.44908136751889827</v>
      </c>
    </row>
    <row r="1902" spans="5:6" x14ac:dyDescent="0.25">
      <c r="E1902" s="4">
        <f t="shared" ca="1" si="58"/>
        <v>0.87280590905974098</v>
      </c>
      <c r="F1902" s="4">
        <f t="shared" ca="1" si="59"/>
        <v>0.68765986669979073</v>
      </c>
    </row>
    <row r="1903" spans="5:6" x14ac:dyDescent="0.25">
      <c r="E1903" s="4">
        <f t="shared" ca="1" si="58"/>
        <v>0.3418326803130376</v>
      </c>
      <c r="F1903" s="4">
        <f t="shared" ca="1" si="59"/>
        <v>0.50904321265973729</v>
      </c>
    </row>
    <row r="1904" spans="5:6" x14ac:dyDescent="0.25">
      <c r="E1904" s="4">
        <f t="shared" ca="1" si="58"/>
        <v>0.36058435390286037</v>
      </c>
      <c r="F1904" s="4">
        <f t="shared" ca="1" si="59"/>
        <v>0.51509294876135137</v>
      </c>
    </row>
    <row r="1905" spans="5:6" x14ac:dyDescent="0.25">
      <c r="E1905" s="4">
        <f t="shared" ca="1" si="58"/>
        <v>0.84435228442863508</v>
      </c>
      <c r="F1905" s="4">
        <f t="shared" ca="1" si="59"/>
        <v>0.6738701142092689</v>
      </c>
    </row>
    <row r="1906" spans="5:6" x14ac:dyDescent="0.25">
      <c r="E1906" s="4">
        <f t="shared" ca="1" si="58"/>
        <v>0.91307744344109421</v>
      </c>
      <c r="F1906" s="4">
        <f t="shared" ca="1" si="59"/>
        <v>0.71094667175449922</v>
      </c>
    </row>
    <row r="1907" spans="5:6" x14ac:dyDescent="0.25">
      <c r="E1907" s="4">
        <f t="shared" ca="1" si="58"/>
        <v>0.5638216721102578</v>
      </c>
      <c r="F1907" s="4">
        <f t="shared" ca="1" si="59"/>
        <v>0.57666310684195587</v>
      </c>
    </row>
    <row r="1908" spans="5:6" x14ac:dyDescent="0.25">
      <c r="E1908" s="4">
        <f t="shared" ca="1" si="58"/>
        <v>0.48913597135184195</v>
      </c>
      <c r="F1908" s="4">
        <f t="shared" ca="1" si="59"/>
        <v>0.55442348187517998</v>
      </c>
    </row>
    <row r="1909" spans="5:6" x14ac:dyDescent="0.25">
      <c r="E1909" s="4">
        <f t="shared" ca="1" si="58"/>
        <v>1.4761335355255478E-2</v>
      </c>
      <c r="F1909" s="4">
        <f t="shared" ca="1" si="59"/>
        <v>0.3061698854292732</v>
      </c>
    </row>
    <row r="1910" spans="5:6" x14ac:dyDescent="0.25">
      <c r="E1910" s="4">
        <f t="shared" ca="1" si="58"/>
        <v>0.50246550581454696</v>
      </c>
      <c r="F1910" s="4">
        <f t="shared" ca="1" si="59"/>
        <v>0.55839112222957232</v>
      </c>
    </row>
    <row r="1911" spans="5:6" x14ac:dyDescent="0.25">
      <c r="E1911" s="4">
        <f t="shared" ca="1" si="58"/>
        <v>0.84708353211520127</v>
      </c>
      <c r="F1911" s="4">
        <f t="shared" ca="1" si="59"/>
        <v>0.67512552083496158</v>
      </c>
    </row>
    <row r="1912" spans="5:6" x14ac:dyDescent="0.25">
      <c r="E1912" s="4">
        <f t="shared" ca="1" si="58"/>
        <v>0.87414687522658618</v>
      </c>
      <c r="F1912" s="4">
        <f t="shared" ca="1" si="59"/>
        <v>0.68835359938499818</v>
      </c>
    </row>
    <row r="1913" spans="5:6" x14ac:dyDescent="0.25">
      <c r="E1913" s="4">
        <f t="shared" ca="1" si="58"/>
        <v>0.19603211805380671</v>
      </c>
      <c r="F1913" s="4">
        <f t="shared" ca="1" si="59"/>
        <v>0.45552430628548113</v>
      </c>
    </row>
    <row r="1914" spans="5:6" x14ac:dyDescent="0.25">
      <c r="E1914" s="4">
        <f t="shared" ca="1" si="58"/>
        <v>0.83611470173082703</v>
      </c>
      <c r="F1914" s="4">
        <f t="shared" ca="1" si="59"/>
        <v>0.67015869811556961</v>
      </c>
    </row>
    <row r="1915" spans="5:6" x14ac:dyDescent="0.25">
      <c r="E1915" s="4">
        <f t="shared" ca="1" si="58"/>
        <v>0.54548316312482936</v>
      </c>
      <c r="F1915" s="4">
        <f t="shared" ca="1" si="59"/>
        <v>0.57118757924241592</v>
      </c>
    </row>
    <row r="1916" spans="5:6" x14ac:dyDescent="0.25">
      <c r="E1916" s="4">
        <f t="shared" ca="1" si="58"/>
        <v>0.61546656786037823</v>
      </c>
      <c r="F1916" s="4">
        <f t="shared" ca="1" si="59"/>
        <v>0.59227155239597007</v>
      </c>
    </row>
    <row r="1917" spans="5:6" x14ac:dyDescent="0.25">
      <c r="E1917" s="4">
        <f t="shared" ca="1" si="58"/>
        <v>0.25553215891066638</v>
      </c>
      <c r="F1917" s="4">
        <f t="shared" ca="1" si="59"/>
        <v>0.47918588290973491</v>
      </c>
    </row>
    <row r="1918" spans="5:6" x14ac:dyDescent="0.25">
      <c r="E1918" s="4">
        <f t="shared" ca="1" si="58"/>
        <v>0.70602425344111341</v>
      </c>
      <c r="F1918" s="4">
        <f t="shared" ca="1" si="59"/>
        <v>0.62105079451084944</v>
      </c>
    </row>
    <row r="1919" spans="5:6" x14ac:dyDescent="0.25">
      <c r="E1919" s="4">
        <f t="shared" ca="1" si="58"/>
        <v>0.44182315731955779</v>
      </c>
      <c r="F1919" s="4">
        <f t="shared" ca="1" si="59"/>
        <v>0.54024542572015588</v>
      </c>
    </row>
    <row r="1920" spans="5:6" x14ac:dyDescent="0.25">
      <c r="E1920" s="4">
        <f t="shared" ca="1" si="58"/>
        <v>0.96145410268040032</v>
      </c>
      <c r="F1920" s="4">
        <f t="shared" ca="1" si="59"/>
        <v>0.75192671861753579</v>
      </c>
    </row>
    <row r="1921" spans="5:6" x14ac:dyDescent="0.25">
      <c r="E1921" s="4">
        <f t="shared" ca="1" si="58"/>
        <v>3.0602203322781629E-2</v>
      </c>
      <c r="F1921" s="4">
        <f t="shared" ca="1" si="59"/>
        <v>0.33881750425732671</v>
      </c>
    </row>
    <row r="1922" spans="5:6" x14ac:dyDescent="0.25">
      <c r="E1922" s="4">
        <f t="shared" ca="1" si="58"/>
        <v>0.16794660308263964</v>
      </c>
      <c r="F1922" s="4">
        <f t="shared" ca="1" si="59"/>
        <v>0.44291564525893029</v>
      </c>
    </row>
    <row r="1923" spans="5:6" x14ac:dyDescent="0.25">
      <c r="E1923" s="4">
        <f t="shared" ca="1" si="58"/>
        <v>0.45965563937589116</v>
      </c>
      <c r="F1923" s="4">
        <f t="shared" ca="1" si="59"/>
        <v>0.54561322419184688</v>
      </c>
    </row>
    <row r="1924" spans="5:6" x14ac:dyDescent="0.25">
      <c r="E1924" s="4">
        <f t="shared" ref="E1924:E1987" ca="1" si="60">RAND()</f>
        <v>0.30460115628508899</v>
      </c>
      <c r="F1924" s="4">
        <f t="shared" ref="F1924:F1987" ca="1" si="61">_xlfn.BETA.INV(E1924,$C$3,$C$4)</f>
        <v>0.49663136991115653</v>
      </c>
    </row>
    <row r="1925" spans="5:6" x14ac:dyDescent="0.25">
      <c r="E1925" s="4">
        <f t="shared" ca="1" si="60"/>
        <v>0.78939622552372035</v>
      </c>
      <c r="F1925" s="4">
        <f t="shared" ca="1" si="61"/>
        <v>0.65083502449721553</v>
      </c>
    </row>
    <row r="1926" spans="5:6" x14ac:dyDescent="0.25">
      <c r="E1926" s="4">
        <f t="shared" ca="1" si="60"/>
        <v>0.61543925611205053</v>
      </c>
      <c r="F1926" s="4">
        <f t="shared" ca="1" si="61"/>
        <v>0.59226319278591699</v>
      </c>
    </row>
    <row r="1927" spans="5:6" x14ac:dyDescent="0.25">
      <c r="E1927" s="4">
        <f t="shared" ca="1" si="60"/>
        <v>8.467829397184945E-2</v>
      </c>
      <c r="F1927" s="4">
        <f t="shared" ca="1" si="61"/>
        <v>0.39479457643703625</v>
      </c>
    </row>
    <row r="1928" spans="5:6" x14ac:dyDescent="0.25">
      <c r="E1928" s="4">
        <f t="shared" ca="1" si="60"/>
        <v>0.18809007622186602</v>
      </c>
      <c r="F1928" s="4">
        <f t="shared" ca="1" si="61"/>
        <v>0.45207429172174862</v>
      </c>
    </row>
    <row r="1929" spans="5:6" x14ac:dyDescent="0.25">
      <c r="E1929" s="4">
        <f t="shared" ca="1" si="60"/>
        <v>0.56001666590548316</v>
      </c>
      <c r="F1929" s="4">
        <f t="shared" ca="1" si="61"/>
        <v>0.57552507379403228</v>
      </c>
    </row>
    <row r="1930" spans="5:6" x14ac:dyDescent="0.25">
      <c r="E1930" s="4">
        <f t="shared" ca="1" si="60"/>
        <v>0.26538244433553115</v>
      </c>
      <c r="F1930" s="4">
        <f t="shared" ca="1" si="61"/>
        <v>0.48280924004020226</v>
      </c>
    </row>
    <row r="1931" spans="5:6" x14ac:dyDescent="0.25">
      <c r="E1931" s="4">
        <f t="shared" ca="1" si="60"/>
        <v>0.65621220537418123</v>
      </c>
      <c r="F1931" s="4">
        <f t="shared" ca="1" si="61"/>
        <v>0.60492219883069964</v>
      </c>
    </row>
    <row r="1932" spans="5:6" x14ac:dyDescent="0.25">
      <c r="E1932" s="4">
        <f t="shared" ca="1" si="60"/>
        <v>0.36405293137778094</v>
      </c>
      <c r="F1932" s="4">
        <f t="shared" ca="1" si="61"/>
        <v>0.51619950185883523</v>
      </c>
    </row>
    <row r="1933" spans="5:6" x14ac:dyDescent="0.25">
      <c r="E1933" s="4">
        <f t="shared" ca="1" si="60"/>
        <v>0.82219185542932394</v>
      </c>
      <c r="F1933" s="4">
        <f t="shared" ca="1" si="61"/>
        <v>0.66411808167800779</v>
      </c>
    </row>
    <row r="1934" spans="5:6" x14ac:dyDescent="0.25">
      <c r="E1934" s="4">
        <f t="shared" ca="1" si="60"/>
        <v>0.11809453583509411</v>
      </c>
      <c r="F1934" s="4">
        <f t="shared" ca="1" si="61"/>
        <v>0.41679701667798025</v>
      </c>
    </row>
    <row r="1935" spans="5:6" x14ac:dyDescent="0.25">
      <c r="E1935" s="4">
        <f t="shared" ca="1" si="60"/>
        <v>0.82290204983693516</v>
      </c>
      <c r="F1935" s="4">
        <f t="shared" ca="1" si="61"/>
        <v>0.66441970577668774</v>
      </c>
    </row>
    <row r="1936" spans="5:6" x14ac:dyDescent="0.25">
      <c r="E1936" s="4">
        <f t="shared" ca="1" si="60"/>
        <v>1.6178814745491654E-2</v>
      </c>
      <c r="F1936" s="4">
        <f t="shared" ca="1" si="61"/>
        <v>0.31000816149761956</v>
      </c>
    </row>
    <row r="1937" spans="5:6" x14ac:dyDescent="0.25">
      <c r="E1937" s="4">
        <f t="shared" ca="1" si="60"/>
        <v>0.68233028278263708</v>
      </c>
      <c r="F1937" s="4">
        <f t="shared" ca="1" si="61"/>
        <v>0.61326820305518592</v>
      </c>
    </row>
    <row r="1938" spans="5:6" x14ac:dyDescent="0.25">
      <c r="E1938" s="4">
        <f t="shared" ca="1" si="60"/>
        <v>0.30049559783960489</v>
      </c>
      <c r="F1938" s="4">
        <f t="shared" ca="1" si="61"/>
        <v>0.49522440434640519</v>
      </c>
    </row>
    <row r="1939" spans="5:6" x14ac:dyDescent="0.25">
      <c r="E1939" s="4">
        <f t="shared" ca="1" si="60"/>
        <v>0.43467381814608386</v>
      </c>
      <c r="F1939" s="4">
        <f t="shared" ca="1" si="61"/>
        <v>0.53808229133710328</v>
      </c>
    </row>
    <row r="1940" spans="5:6" x14ac:dyDescent="0.25">
      <c r="E1940" s="4">
        <f t="shared" ca="1" si="60"/>
        <v>0.70576273291553804</v>
      </c>
      <c r="F1940" s="4">
        <f t="shared" ca="1" si="61"/>
        <v>0.62096362905062596</v>
      </c>
    </row>
    <row r="1941" spans="5:6" x14ac:dyDescent="0.25">
      <c r="E1941" s="4">
        <f t="shared" ca="1" si="60"/>
        <v>0.62873760687366265</v>
      </c>
      <c r="F1941" s="4">
        <f t="shared" ca="1" si="61"/>
        <v>0.59635073083498891</v>
      </c>
    </row>
    <row r="1942" spans="5:6" x14ac:dyDescent="0.25">
      <c r="E1942" s="4">
        <f t="shared" ca="1" si="60"/>
        <v>0.55561556086352082</v>
      </c>
      <c r="F1942" s="4">
        <f t="shared" ca="1" si="61"/>
        <v>0.57421012478939426</v>
      </c>
    </row>
    <row r="1943" spans="5:6" x14ac:dyDescent="0.25">
      <c r="E1943" s="4">
        <f t="shared" ca="1" si="60"/>
        <v>0.68254778658840098</v>
      </c>
      <c r="F1943" s="4">
        <f t="shared" ca="1" si="61"/>
        <v>0.61333865956738243</v>
      </c>
    </row>
    <row r="1944" spans="5:6" x14ac:dyDescent="0.25">
      <c r="E1944" s="4">
        <f t="shared" ca="1" si="60"/>
        <v>2.7028336841287137E-3</v>
      </c>
      <c r="F1944" s="4">
        <f t="shared" ca="1" si="61"/>
        <v>0.24574742052462104</v>
      </c>
    </row>
    <row r="1945" spans="5:6" x14ac:dyDescent="0.25">
      <c r="E1945" s="4">
        <f t="shared" ca="1" si="60"/>
        <v>0.88520279642039346</v>
      </c>
      <c r="F1945" s="4">
        <f t="shared" ca="1" si="61"/>
        <v>0.69425537619064426</v>
      </c>
    </row>
    <row r="1946" spans="5:6" x14ac:dyDescent="0.25">
      <c r="E1946" s="4">
        <f t="shared" ca="1" si="60"/>
        <v>0.15225931814595006</v>
      </c>
      <c r="F1946" s="4">
        <f t="shared" ca="1" si="61"/>
        <v>0.43530588002764886</v>
      </c>
    </row>
    <row r="1947" spans="5:6" x14ac:dyDescent="0.25">
      <c r="E1947" s="4">
        <f t="shared" ca="1" si="60"/>
        <v>0.23391543517777758</v>
      </c>
      <c r="F1947" s="4">
        <f t="shared" ca="1" si="61"/>
        <v>0.47097475450606413</v>
      </c>
    </row>
    <row r="1948" spans="5:6" x14ac:dyDescent="0.25">
      <c r="E1948" s="4">
        <f t="shared" ca="1" si="60"/>
        <v>0.7638699787666311</v>
      </c>
      <c r="F1948" s="4">
        <f t="shared" ca="1" si="61"/>
        <v>0.64121594211528077</v>
      </c>
    </row>
    <row r="1949" spans="5:6" x14ac:dyDescent="0.25">
      <c r="E1949" s="4">
        <f t="shared" ca="1" si="60"/>
        <v>0.80677954228441451</v>
      </c>
      <c r="F1949" s="4">
        <f t="shared" ca="1" si="61"/>
        <v>0.65772707588593948</v>
      </c>
    </row>
    <row r="1950" spans="5:6" x14ac:dyDescent="0.25">
      <c r="E1950" s="4">
        <f t="shared" ca="1" si="60"/>
        <v>0.46971620133841785</v>
      </c>
      <c r="F1950" s="4">
        <f t="shared" ca="1" si="61"/>
        <v>0.54862714817533431</v>
      </c>
    </row>
    <row r="1951" spans="5:6" x14ac:dyDescent="0.25">
      <c r="E1951" s="4">
        <f t="shared" ca="1" si="60"/>
        <v>0.89985414539762776</v>
      </c>
      <c r="F1951" s="4">
        <f t="shared" ca="1" si="61"/>
        <v>0.70265537473540407</v>
      </c>
    </row>
    <row r="1952" spans="5:6" x14ac:dyDescent="0.25">
      <c r="E1952" s="4">
        <f t="shared" ca="1" si="60"/>
        <v>4.1736010149353131E-2</v>
      </c>
      <c r="F1952" s="4">
        <f t="shared" ca="1" si="61"/>
        <v>0.35439176866500255</v>
      </c>
    </row>
    <row r="1953" spans="5:6" x14ac:dyDescent="0.25">
      <c r="E1953" s="4">
        <f t="shared" ca="1" si="60"/>
        <v>0.75512903678191612</v>
      </c>
      <c r="F1953" s="4">
        <f t="shared" ca="1" si="61"/>
        <v>0.63803844209981531</v>
      </c>
    </row>
    <row r="1954" spans="5:6" x14ac:dyDescent="0.25">
      <c r="E1954" s="4">
        <f t="shared" ca="1" si="60"/>
        <v>0.36207505914503146</v>
      </c>
      <c r="F1954" s="4">
        <f t="shared" ca="1" si="61"/>
        <v>0.51556896744287495</v>
      </c>
    </row>
    <row r="1955" spans="5:6" x14ac:dyDescent="0.25">
      <c r="E1955" s="4">
        <f t="shared" ca="1" si="60"/>
        <v>0.35294098725521061</v>
      </c>
      <c r="F1955" s="4">
        <f t="shared" ca="1" si="61"/>
        <v>0.51264121543726182</v>
      </c>
    </row>
    <row r="1956" spans="5:6" x14ac:dyDescent="0.25">
      <c r="E1956" s="4">
        <f t="shared" ca="1" si="60"/>
        <v>0.24956848836953194</v>
      </c>
      <c r="F1956" s="4">
        <f t="shared" ca="1" si="61"/>
        <v>0.47695781555468497</v>
      </c>
    </row>
    <row r="1957" spans="5:6" x14ac:dyDescent="0.25">
      <c r="E1957" s="4">
        <f t="shared" ca="1" si="60"/>
        <v>0.30916813174464086</v>
      </c>
      <c r="F1957" s="4">
        <f t="shared" ca="1" si="61"/>
        <v>0.49818672655300561</v>
      </c>
    </row>
    <row r="1958" spans="5:6" x14ac:dyDescent="0.25">
      <c r="E1958" s="4">
        <f t="shared" ca="1" si="60"/>
        <v>0.70767152193776228</v>
      </c>
      <c r="F1958" s="4">
        <f t="shared" ca="1" si="61"/>
        <v>0.62160053156485362</v>
      </c>
    </row>
    <row r="1959" spans="5:6" x14ac:dyDescent="0.25">
      <c r="E1959" s="4">
        <f t="shared" ca="1" si="60"/>
        <v>4.8124805334662679E-2</v>
      </c>
      <c r="F1959" s="4">
        <f t="shared" ca="1" si="61"/>
        <v>0.36193773574166405</v>
      </c>
    </row>
    <row r="1960" spans="5:6" x14ac:dyDescent="0.25">
      <c r="E1960" s="4">
        <f t="shared" ca="1" si="60"/>
        <v>0.52794544599918825</v>
      </c>
      <c r="F1960" s="4">
        <f t="shared" ca="1" si="61"/>
        <v>0.56596717988153111</v>
      </c>
    </row>
    <row r="1961" spans="5:6" x14ac:dyDescent="0.25">
      <c r="E1961" s="4">
        <f t="shared" ca="1" si="60"/>
        <v>0.79252047805434467</v>
      </c>
      <c r="F1961" s="4">
        <f t="shared" ca="1" si="61"/>
        <v>0.65205140195881572</v>
      </c>
    </row>
    <row r="1962" spans="5:6" x14ac:dyDescent="0.25">
      <c r="E1962" s="4">
        <f t="shared" ca="1" si="60"/>
        <v>0.98661216235105687</v>
      </c>
      <c r="F1962" s="4">
        <f t="shared" ca="1" si="61"/>
        <v>0.79322181403836156</v>
      </c>
    </row>
    <row r="1963" spans="5:6" x14ac:dyDescent="0.25">
      <c r="E1963" s="4">
        <f t="shared" ca="1" si="60"/>
        <v>0.632550279581099</v>
      </c>
      <c r="F1963" s="4">
        <f t="shared" ca="1" si="61"/>
        <v>0.59752940074413219</v>
      </c>
    </row>
    <row r="1964" spans="5:6" x14ac:dyDescent="0.25">
      <c r="E1964" s="4">
        <f t="shared" ca="1" si="60"/>
        <v>0.45223608736344256</v>
      </c>
      <c r="F1964" s="4">
        <f t="shared" ca="1" si="61"/>
        <v>0.54338422764528527</v>
      </c>
    </row>
    <row r="1965" spans="5:6" x14ac:dyDescent="0.25">
      <c r="E1965" s="4">
        <f t="shared" ca="1" si="60"/>
        <v>0.90212017798205435</v>
      </c>
      <c r="F1965" s="4">
        <f t="shared" ca="1" si="61"/>
        <v>0.7040233770640183</v>
      </c>
    </row>
    <row r="1966" spans="5:6" x14ac:dyDescent="0.25">
      <c r="E1966" s="4">
        <f t="shared" ca="1" si="60"/>
        <v>0.57322805288249323</v>
      </c>
      <c r="F1966" s="4">
        <f t="shared" ca="1" si="61"/>
        <v>0.57948182306896556</v>
      </c>
    </row>
    <row r="1967" spans="5:6" x14ac:dyDescent="0.25">
      <c r="E1967" s="4">
        <f t="shared" ca="1" si="60"/>
        <v>0.49445357544367396</v>
      </c>
      <c r="F1967" s="4">
        <f t="shared" ca="1" si="61"/>
        <v>0.55600707013362127</v>
      </c>
    </row>
    <row r="1968" spans="5:6" x14ac:dyDescent="0.25">
      <c r="E1968" s="4">
        <f t="shared" ca="1" si="60"/>
        <v>0.68183651674417978</v>
      </c>
      <c r="F1968" s="4">
        <f t="shared" ca="1" si="61"/>
        <v>0.61310831931854359</v>
      </c>
    </row>
    <row r="1969" spans="5:6" x14ac:dyDescent="0.25">
      <c r="E1969" s="4">
        <f t="shared" ca="1" si="60"/>
        <v>0.77234682901750817</v>
      </c>
      <c r="F1969" s="4">
        <f t="shared" ca="1" si="61"/>
        <v>0.64435113792798848</v>
      </c>
    </row>
    <row r="1970" spans="5:6" x14ac:dyDescent="0.25">
      <c r="E1970" s="4">
        <f t="shared" ca="1" si="60"/>
        <v>0.62171281236702591</v>
      </c>
      <c r="F1970" s="4">
        <f t="shared" ca="1" si="61"/>
        <v>0.59418711928383772</v>
      </c>
    </row>
    <row r="1971" spans="5:6" x14ac:dyDescent="0.25">
      <c r="E1971" s="4">
        <f t="shared" ca="1" si="60"/>
        <v>0.41525880931126935</v>
      </c>
      <c r="F1971" s="4">
        <f t="shared" ca="1" si="61"/>
        <v>0.53216871539808741</v>
      </c>
    </row>
    <row r="1972" spans="5:6" x14ac:dyDescent="0.25">
      <c r="E1972" s="4">
        <f t="shared" ca="1" si="60"/>
        <v>0.54513292999355845</v>
      </c>
      <c r="F1972" s="4">
        <f t="shared" ca="1" si="61"/>
        <v>0.57108320599852624</v>
      </c>
    </row>
    <row r="1973" spans="5:6" x14ac:dyDescent="0.25">
      <c r="E1973" s="4">
        <f t="shared" ca="1" si="60"/>
        <v>0.1082998034445789</v>
      </c>
      <c r="F1973" s="4">
        <f t="shared" ca="1" si="61"/>
        <v>0.41084621337384419</v>
      </c>
    </row>
    <row r="1974" spans="5:6" x14ac:dyDescent="0.25">
      <c r="E1974" s="4">
        <f t="shared" ca="1" si="60"/>
        <v>0.440563867427889</v>
      </c>
      <c r="F1974" s="4">
        <f t="shared" ca="1" si="61"/>
        <v>0.53986491439176421</v>
      </c>
    </row>
    <row r="1975" spans="5:6" x14ac:dyDescent="0.25">
      <c r="E1975" s="4">
        <f t="shared" ca="1" si="60"/>
        <v>0.64988962625048763</v>
      </c>
      <c r="F1975" s="4">
        <f t="shared" ca="1" si="61"/>
        <v>0.60293272781241813</v>
      </c>
    </row>
    <row r="1976" spans="5:6" x14ac:dyDescent="0.25">
      <c r="E1976" s="4">
        <f t="shared" ca="1" si="60"/>
        <v>0.39416358501009352</v>
      </c>
      <c r="F1976" s="4">
        <f t="shared" ca="1" si="61"/>
        <v>0.52566464920579958</v>
      </c>
    </row>
    <row r="1977" spans="5:6" x14ac:dyDescent="0.25">
      <c r="E1977" s="4">
        <f t="shared" ca="1" si="60"/>
        <v>0.2710085315592784</v>
      </c>
      <c r="F1977" s="4">
        <f t="shared" ca="1" si="61"/>
        <v>0.48484887328483606</v>
      </c>
    </row>
    <row r="1978" spans="5:6" x14ac:dyDescent="0.25">
      <c r="E1978" s="4">
        <f t="shared" ca="1" si="60"/>
        <v>0.24785882403356108</v>
      </c>
      <c r="F1978" s="4">
        <f t="shared" ca="1" si="61"/>
        <v>0.476314049852123</v>
      </c>
    </row>
    <row r="1979" spans="5:6" x14ac:dyDescent="0.25">
      <c r="E1979" s="4">
        <f t="shared" ca="1" si="60"/>
        <v>0.94241385297047697</v>
      </c>
      <c r="F1979" s="4">
        <f t="shared" ca="1" si="61"/>
        <v>0.73295827306312</v>
      </c>
    </row>
    <row r="1980" spans="5:6" x14ac:dyDescent="0.25">
      <c r="E1980" s="4">
        <f t="shared" ca="1" si="60"/>
        <v>0.1935020040432075</v>
      </c>
      <c r="F1980" s="4">
        <f t="shared" ca="1" si="61"/>
        <v>0.4544342475543745</v>
      </c>
    </row>
    <row r="1981" spans="5:6" x14ac:dyDescent="0.25">
      <c r="E1981" s="4">
        <f t="shared" ca="1" si="60"/>
        <v>0.44143732457172369</v>
      </c>
      <c r="F1981" s="4">
        <f t="shared" ca="1" si="61"/>
        <v>0.5401288633981316</v>
      </c>
    </row>
    <row r="1982" spans="5:6" x14ac:dyDescent="0.25">
      <c r="E1982" s="4">
        <f t="shared" ca="1" si="60"/>
        <v>0.95177889414037775</v>
      </c>
      <c r="F1982" s="4">
        <f t="shared" ca="1" si="61"/>
        <v>0.74161618937275686</v>
      </c>
    </row>
    <row r="1983" spans="5:6" x14ac:dyDescent="0.25">
      <c r="E1983" s="4">
        <f t="shared" ca="1" si="60"/>
        <v>0.63545755308046392</v>
      </c>
      <c r="F1983" s="4">
        <f t="shared" ca="1" si="61"/>
        <v>0.59843034556558705</v>
      </c>
    </row>
    <row r="1984" spans="5:6" x14ac:dyDescent="0.25">
      <c r="E1984" s="4">
        <f t="shared" ca="1" si="60"/>
        <v>0.98216695497871687</v>
      </c>
      <c r="F1984" s="4">
        <f t="shared" ca="1" si="61"/>
        <v>0.78306574750195412</v>
      </c>
    </row>
    <row r="1985" spans="5:6" x14ac:dyDescent="0.25">
      <c r="E1985" s="4">
        <f t="shared" ca="1" si="60"/>
        <v>0.13077710664562059</v>
      </c>
      <c r="F1985" s="4">
        <f t="shared" ca="1" si="61"/>
        <v>0.42403133205511795</v>
      </c>
    </row>
    <row r="1986" spans="5:6" x14ac:dyDescent="0.25">
      <c r="E1986" s="4">
        <f t="shared" ca="1" si="60"/>
        <v>0.58436007549931146</v>
      </c>
      <c r="F1986" s="4">
        <f t="shared" ca="1" si="61"/>
        <v>0.58282925268528663</v>
      </c>
    </row>
    <row r="1987" spans="5:6" x14ac:dyDescent="0.25">
      <c r="E1987" s="4">
        <f t="shared" ca="1" si="60"/>
        <v>0.303935312111145</v>
      </c>
      <c r="F1987" s="4">
        <f t="shared" ca="1" si="61"/>
        <v>0.49640375752866966</v>
      </c>
    </row>
    <row r="1988" spans="5:6" x14ac:dyDescent="0.25">
      <c r="E1988" s="4">
        <f t="shared" ref="E1988:E2051" ca="1" si="62">RAND()</f>
        <v>8.1840367329819586E-2</v>
      </c>
      <c r="F1988" s="4">
        <f t="shared" ref="F1988:F2051" ca="1" si="63">_xlfn.BETA.INV(E1988,$C$3,$C$4)</f>
        <v>0.39266310945250504</v>
      </c>
    </row>
    <row r="1989" spans="5:6" x14ac:dyDescent="0.25">
      <c r="E1989" s="4">
        <f t="shared" ca="1" si="62"/>
        <v>0.76417293007607234</v>
      </c>
      <c r="F1989" s="4">
        <f t="shared" ca="1" si="63"/>
        <v>0.64132705368201559</v>
      </c>
    </row>
    <row r="1990" spans="5:6" x14ac:dyDescent="0.25">
      <c r="E1990" s="4">
        <f t="shared" ca="1" si="62"/>
        <v>0.92665985169811682</v>
      </c>
      <c r="F1990" s="4">
        <f t="shared" ca="1" si="63"/>
        <v>0.72038373327004468</v>
      </c>
    </row>
    <row r="1991" spans="5:6" x14ac:dyDescent="0.25">
      <c r="E1991" s="4">
        <f t="shared" ca="1" si="62"/>
        <v>0.65929691377495825</v>
      </c>
      <c r="F1991" s="4">
        <f t="shared" ca="1" si="63"/>
        <v>0.60589689851206652</v>
      </c>
    </row>
    <row r="1992" spans="5:6" x14ac:dyDescent="0.25">
      <c r="E1992" s="4">
        <f t="shared" ca="1" si="62"/>
        <v>0.70582024307551194</v>
      </c>
      <c r="F1992" s="4">
        <f t="shared" ca="1" si="63"/>
        <v>0.62098279474255869</v>
      </c>
    </row>
    <row r="1993" spans="5:6" x14ac:dyDescent="0.25">
      <c r="E1993" s="4">
        <f t="shared" ca="1" si="62"/>
        <v>0.84413092838940629</v>
      </c>
      <c r="F1993" s="4">
        <f t="shared" ca="1" si="63"/>
        <v>0.67376892868785587</v>
      </c>
    </row>
    <row r="1994" spans="5:6" x14ac:dyDescent="0.25">
      <c r="E1994" s="4">
        <f t="shared" ca="1" si="62"/>
        <v>0.75081049443500547</v>
      </c>
      <c r="F1994" s="4">
        <f t="shared" ca="1" si="63"/>
        <v>0.63648800724379906</v>
      </c>
    </row>
    <row r="1995" spans="5:6" x14ac:dyDescent="0.25">
      <c r="E1995" s="4">
        <f t="shared" ca="1" si="62"/>
        <v>0.71614909741788946</v>
      </c>
      <c r="F1995" s="4">
        <f t="shared" ca="1" si="63"/>
        <v>0.62444936894250613</v>
      </c>
    </row>
    <row r="1996" spans="5:6" x14ac:dyDescent="0.25">
      <c r="E1996" s="4">
        <f t="shared" ca="1" si="62"/>
        <v>0.31283670333408398</v>
      </c>
      <c r="F1996" s="4">
        <f t="shared" ca="1" si="63"/>
        <v>0.49942893384531695</v>
      </c>
    </row>
    <row r="1997" spans="5:6" x14ac:dyDescent="0.25">
      <c r="E1997" s="4">
        <f t="shared" ca="1" si="62"/>
        <v>5.398961077605291E-3</v>
      </c>
      <c r="F1997" s="4">
        <f t="shared" ca="1" si="63"/>
        <v>0.26819903094532777</v>
      </c>
    </row>
    <row r="1998" spans="5:6" x14ac:dyDescent="0.25">
      <c r="E1998" s="4">
        <f t="shared" ca="1" si="62"/>
        <v>0.52403403456095665</v>
      </c>
      <c r="F1998" s="4">
        <f t="shared" ca="1" si="63"/>
        <v>0.5648040487412771</v>
      </c>
    </row>
    <row r="1999" spans="5:6" x14ac:dyDescent="0.25">
      <c r="E1999" s="4">
        <f t="shared" ca="1" si="62"/>
        <v>0.72352330480177529</v>
      </c>
      <c r="F1999" s="4">
        <f t="shared" ca="1" si="63"/>
        <v>0.62695557644714062</v>
      </c>
    </row>
    <row r="2000" spans="5:6" x14ac:dyDescent="0.25">
      <c r="E2000" s="4">
        <f t="shared" ca="1" si="62"/>
        <v>0.53308903441761746</v>
      </c>
      <c r="F2000" s="4">
        <f t="shared" ca="1" si="63"/>
        <v>0.56749720348658883</v>
      </c>
    </row>
    <row r="2001" spans="5:6" x14ac:dyDescent="0.25">
      <c r="E2001" s="4">
        <f t="shared" ca="1" si="62"/>
        <v>0.7372969061397312</v>
      </c>
      <c r="F2001" s="4">
        <f t="shared" ca="1" si="63"/>
        <v>0.63171314251901411</v>
      </c>
    </row>
    <row r="2002" spans="5:6" x14ac:dyDescent="0.25">
      <c r="E2002" s="4">
        <f t="shared" ca="1" si="62"/>
        <v>0.23868032253120974</v>
      </c>
      <c r="F2002" s="4">
        <f t="shared" ca="1" si="63"/>
        <v>0.47281775787214814</v>
      </c>
    </row>
    <row r="2003" spans="5:6" x14ac:dyDescent="0.25">
      <c r="E2003" s="4">
        <f t="shared" ca="1" si="62"/>
        <v>0.6004430318070122</v>
      </c>
      <c r="F2003" s="4">
        <f t="shared" ca="1" si="63"/>
        <v>0.58769274504718672</v>
      </c>
    </row>
    <row r="2004" spans="5:6" x14ac:dyDescent="0.25">
      <c r="E2004" s="4">
        <f t="shared" ca="1" si="62"/>
        <v>0.39136512443926397</v>
      </c>
      <c r="F2004" s="4">
        <f t="shared" ca="1" si="63"/>
        <v>0.52479465411074544</v>
      </c>
    </row>
    <row r="2005" spans="5:6" x14ac:dyDescent="0.25">
      <c r="E2005" s="4">
        <f t="shared" ca="1" si="62"/>
        <v>0.87710471001120882</v>
      </c>
      <c r="F2005" s="4">
        <f t="shared" ca="1" si="63"/>
        <v>0.68990000642398575</v>
      </c>
    </row>
    <row r="2006" spans="5:6" x14ac:dyDescent="0.25">
      <c r="E2006" s="4">
        <f t="shared" ca="1" si="62"/>
        <v>0.93041469066777849</v>
      </c>
      <c r="F2006" s="4">
        <f t="shared" ca="1" si="63"/>
        <v>0.72319827276732296</v>
      </c>
    </row>
    <row r="2007" spans="5:6" x14ac:dyDescent="0.25">
      <c r="E2007" s="4">
        <f t="shared" ca="1" si="62"/>
        <v>6.1463780926283906E-2</v>
      </c>
      <c r="F2007" s="4">
        <f t="shared" ca="1" si="63"/>
        <v>0.37555117764646012</v>
      </c>
    </row>
    <row r="2008" spans="5:6" x14ac:dyDescent="0.25">
      <c r="E2008" s="4">
        <f t="shared" ca="1" si="62"/>
        <v>0.34597024091111406</v>
      </c>
      <c r="F2008" s="4">
        <f t="shared" ca="1" si="63"/>
        <v>0.51038840063926671</v>
      </c>
    </row>
    <row r="2009" spans="5:6" x14ac:dyDescent="0.25">
      <c r="E2009" s="4">
        <f t="shared" ca="1" si="62"/>
        <v>0.89576206572698058</v>
      </c>
      <c r="F2009" s="4">
        <f t="shared" ca="1" si="63"/>
        <v>0.70023460022448925</v>
      </c>
    </row>
    <row r="2010" spans="5:6" x14ac:dyDescent="0.25">
      <c r="E2010" s="4">
        <f t="shared" ca="1" si="62"/>
        <v>0.21954818118075392</v>
      </c>
      <c r="F2010" s="4">
        <f t="shared" ca="1" si="63"/>
        <v>0.46529184981840976</v>
      </c>
    </row>
    <row r="2011" spans="5:6" x14ac:dyDescent="0.25">
      <c r="E2011" s="4">
        <f t="shared" ca="1" si="62"/>
        <v>2.6593504778701815E-2</v>
      </c>
      <c r="F2011" s="4">
        <f t="shared" ca="1" si="63"/>
        <v>0.332126496512054</v>
      </c>
    </row>
    <row r="2012" spans="5:6" x14ac:dyDescent="0.25">
      <c r="E2012" s="4">
        <f t="shared" ca="1" si="62"/>
        <v>0.96761391899759941</v>
      </c>
      <c r="F2012" s="4">
        <f t="shared" ca="1" si="63"/>
        <v>0.75951385363991475</v>
      </c>
    </row>
    <row r="2013" spans="5:6" x14ac:dyDescent="0.25">
      <c r="E2013" s="4">
        <f t="shared" ca="1" si="62"/>
        <v>0.91869414953562456</v>
      </c>
      <c r="F2013" s="4">
        <f t="shared" ca="1" si="63"/>
        <v>0.71472038076032085</v>
      </c>
    </row>
    <row r="2014" spans="5:6" x14ac:dyDescent="0.25">
      <c r="E2014" s="4">
        <f t="shared" ca="1" si="62"/>
        <v>0.86095424517014396</v>
      </c>
      <c r="F2014" s="4">
        <f t="shared" ca="1" si="63"/>
        <v>0.68171304079440143</v>
      </c>
    </row>
    <row r="2015" spans="5:6" x14ac:dyDescent="0.25">
      <c r="E2015" s="4">
        <f t="shared" ca="1" si="62"/>
        <v>0.96502666793409408</v>
      </c>
      <c r="F2015" s="4">
        <f t="shared" ca="1" si="63"/>
        <v>0.75620881744285517</v>
      </c>
    </row>
    <row r="2016" spans="5:6" x14ac:dyDescent="0.25">
      <c r="E2016" s="4">
        <f t="shared" ca="1" si="62"/>
        <v>0.64302479838728532</v>
      </c>
      <c r="F2016" s="4">
        <f t="shared" ca="1" si="63"/>
        <v>0.60078465802360537</v>
      </c>
    </row>
    <row r="2017" spans="5:6" x14ac:dyDescent="0.25">
      <c r="E2017" s="4">
        <f t="shared" ca="1" si="62"/>
        <v>0.19785920311809979</v>
      </c>
      <c r="F2017" s="4">
        <f t="shared" ca="1" si="63"/>
        <v>0.45630640357257674</v>
      </c>
    </row>
    <row r="2018" spans="5:6" x14ac:dyDescent="0.25">
      <c r="E2018" s="4">
        <f t="shared" ca="1" si="62"/>
        <v>0.98103731036213349</v>
      </c>
      <c r="F2018" s="4">
        <f t="shared" ca="1" si="63"/>
        <v>0.78079911085793086</v>
      </c>
    </row>
    <row r="2019" spans="5:6" x14ac:dyDescent="0.25">
      <c r="E2019" s="4">
        <f t="shared" ca="1" si="62"/>
        <v>4.0281611374636261E-3</v>
      </c>
      <c r="F2019" s="4">
        <f t="shared" ca="1" si="63"/>
        <v>0.25837391535882304</v>
      </c>
    </row>
    <row r="2020" spans="5:6" x14ac:dyDescent="0.25">
      <c r="E2020" s="4">
        <f t="shared" ca="1" si="62"/>
        <v>9.0426701903423723E-2</v>
      </c>
      <c r="F2020" s="4">
        <f t="shared" ca="1" si="63"/>
        <v>0.39896237209183721</v>
      </c>
    </row>
    <row r="2021" spans="5:6" x14ac:dyDescent="0.25">
      <c r="E2021" s="4">
        <f t="shared" ca="1" si="62"/>
        <v>0.48898774449043581</v>
      </c>
      <c r="F2021" s="4">
        <f t="shared" ca="1" si="63"/>
        <v>0.55437932214813856</v>
      </c>
    </row>
    <row r="2022" spans="5:6" x14ac:dyDescent="0.25">
      <c r="E2022" s="4">
        <f t="shared" ca="1" si="62"/>
        <v>0.60848040021631433</v>
      </c>
      <c r="F2022" s="4">
        <f t="shared" ca="1" si="63"/>
        <v>0.59013758850486719</v>
      </c>
    </row>
    <row r="2023" spans="5:6" x14ac:dyDescent="0.25">
      <c r="E2023" s="4">
        <f t="shared" ca="1" si="62"/>
        <v>0.97510014163828551</v>
      </c>
      <c r="F2023" s="4">
        <f t="shared" ca="1" si="63"/>
        <v>0.77032698975064495</v>
      </c>
    </row>
    <row r="2024" spans="5:6" x14ac:dyDescent="0.25">
      <c r="E2024" s="4">
        <f t="shared" ca="1" si="62"/>
        <v>0.6879286504748563</v>
      </c>
      <c r="F2024" s="4">
        <f t="shared" ca="1" si="63"/>
        <v>0.615087201460915</v>
      </c>
    </row>
    <row r="2025" spans="5:6" x14ac:dyDescent="0.25">
      <c r="E2025" s="4">
        <f t="shared" ca="1" si="62"/>
        <v>0.61687505351558336</v>
      </c>
      <c r="F2025" s="4">
        <f t="shared" ca="1" si="63"/>
        <v>0.59270285111284249</v>
      </c>
    </row>
    <row r="2026" spans="5:6" x14ac:dyDescent="0.25">
      <c r="E2026" s="4">
        <f t="shared" ca="1" si="62"/>
        <v>0.72396872978502014</v>
      </c>
      <c r="F2026" s="4">
        <f t="shared" ca="1" si="63"/>
        <v>0.62710783816978699</v>
      </c>
    </row>
    <row r="2027" spans="5:6" x14ac:dyDescent="0.25">
      <c r="E2027" s="4">
        <f t="shared" ca="1" si="62"/>
        <v>0.83433440418302141</v>
      </c>
      <c r="F2027" s="4">
        <f t="shared" ca="1" si="63"/>
        <v>0.66937064937669044</v>
      </c>
    </row>
    <row r="2028" spans="5:6" x14ac:dyDescent="0.25">
      <c r="E2028" s="4">
        <f t="shared" ca="1" si="62"/>
        <v>0.37201987871893061</v>
      </c>
      <c r="F2028" s="4">
        <f t="shared" ca="1" si="63"/>
        <v>0.51872760420623187</v>
      </c>
    </row>
    <row r="2029" spans="5:6" x14ac:dyDescent="0.25">
      <c r="E2029" s="4">
        <f t="shared" ca="1" si="62"/>
        <v>0.5410877711747103</v>
      </c>
      <c r="F2029" s="4">
        <f t="shared" ca="1" si="63"/>
        <v>0.56987812857148867</v>
      </c>
    </row>
    <row r="2030" spans="5:6" x14ac:dyDescent="0.25">
      <c r="E2030" s="4">
        <f t="shared" ca="1" si="62"/>
        <v>6.7277370123213887E-2</v>
      </c>
      <c r="F2030" s="4">
        <f t="shared" ca="1" si="63"/>
        <v>0.38080648168507242</v>
      </c>
    </row>
    <row r="2031" spans="5:6" x14ac:dyDescent="0.25">
      <c r="E2031" s="4">
        <f t="shared" ca="1" si="62"/>
        <v>3.0049717770242457E-2</v>
      </c>
      <c r="F2031" s="4">
        <f t="shared" ca="1" si="63"/>
        <v>0.33793734946220783</v>
      </c>
    </row>
    <row r="2032" spans="5:6" x14ac:dyDescent="0.25">
      <c r="E2032" s="4">
        <f t="shared" ca="1" si="62"/>
        <v>0.83964703615181502</v>
      </c>
      <c r="F2032" s="4">
        <f t="shared" ca="1" si="63"/>
        <v>0.67173680181236883</v>
      </c>
    </row>
    <row r="2033" spans="5:6" x14ac:dyDescent="0.25">
      <c r="E2033" s="4">
        <f t="shared" ca="1" si="62"/>
        <v>0.67640055521446885</v>
      </c>
      <c r="F2033" s="4">
        <f t="shared" ca="1" si="63"/>
        <v>0.61135381122031285</v>
      </c>
    </row>
    <row r="2034" spans="5:6" x14ac:dyDescent="0.25">
      <c r="E2034" s="4">
        <f t="shared" ca="1" si="62"/>
        <v>0.87930517229246419</v>
      </c>
      <c r="F2034" s="4">
        <f t="shared" ca="1" si="63"/>
        <v>0.691065391001772</v>
      </c>
    </row>
    <row r="2035" spans="5:6" x14ac:dyDescent="0.25">
      <c r="E2035" s="4">
        <f t="shared" ca="1" si="62"/>
        <v>0.51132037879630909</v>
      </c>
      <c r="F2035" s="4">
        <f t="shared" ca="1" si="63"/>
        <v>0.56102427679845435</v>
      </c>
    </row>
    <row r="2036" spans="5:6" x14ac:dyDescent="0.25">
      <c r="E2036" s="4">
        <f t="shared" ca="1" si="62"/>
        <v>8.6420085696899074E-2</v>
      </c>
      <c r="F2036" s="4">
        <f t="shared" ca="1" si="63"/>
        <v>0.39607790203628468</v>
      </c>
    </row>
    <row r="2037" spans="5:6" x14ac:dyDescent="0.25">
      <c r="E2037" s="4">
        <f t="shared" ca="1" si="62"/>
        <v>0.28642855826036662</v>
      </c>
      <c r="F2037" s="4">
        <f t="shared" ca="1" si="63"/>
        <v>0.49033682867591111</v>
      </c>
    </row>
    <row r="2038" spans="5:6" x14ac:dyDescent="0.25">
      <c r="E2038" s="4">
        <f t="shared" ca="1" si="62"/>
        <v>0.15502796508985761</v>
      </c>
      <c r="F2038" s="4">
        <f t="shared" ca="1" si="63"/>
        <v>0.43668334263689296</v>
      </c>
    </row>
    <row r="2039" spans="5:6" x14ac:dyDescent="0.25">
      <c r="E2039" s="4">
        <f t="shared" ca="1" si="62"/>
        <v>0.20062570394323631</v>
      </c>
      <c r="F2039" s="4">
        <f t="shared" ca="1" si="63"/>
        <v>0.45748271797320772</v>
      </c>
    </row>
    <row r="2040" spans="5:6" x14ac:dyDescent="0.25">
      <c r="E2040" s="4">
        <f t="shared" ca="1" si="62"/>
        <v>0.59131610288526004</v>
      </c>
      <c r="F2040" s="4">
        <f t="shared" ca="1" si="63"/>
        <v>0.58492842589556027</v>
      </c>
    </row>
    <row r="2041" spans="5:6" x14ac:dyDescent="0.25">
      <c r="E2041" s="4">
        <f t="shared" ca="1" si="62"/>
        <v>0.78153696802906847</v>
      </c>
      <c r="F2041" s="4">
        <f t="shared" ca="1" si="63"/>
        <v>0.64781493001921553</v>
      </c>
    </row>
    <row r="2042" spans="5:6" x14ac:dyDescent="0.25">
      <c r="E2042" s="4">
        <f t="shared" ca="1" si="62"/>
        <v>0.38250302128835056</v>
      </c>
      <c r="F2042" s="4">
        <f t="shared" ca="1" si="63"/>
        <v>0.52202722718398464</v>
      </c>
    </row>
    <row r="2043" spans="5:6" x14ac:dyDescent="0.25">
      <c r="E2043" s="4">
        <f t="shared" ca="1" si="62"/>
        <v>0.71595684779755098</v>
      </c>
      <c r="F2043" s="4">
        <f t="shared" ca="1" si="63"/>
        <v>0.62438438944090491</v>
      </c>
    </row>
    <row r="2044" spans="5:6" x14ac:dyDescent="0.25">
      <c r="E2044" s="4">
        <f t="shared" ca="1" si="62"/>
        <v>0.18112703238792849</v>
      </c>
      <c r="F2044" s="4">
        <f t="shared" ca="1" si="63"/>
        <v>0.44897817508817628</v>
      </c>
    </row>
    <row r="2045" spans="5:6" x14ac:dyDescent="0.25">
      <c r="E2045" s="4">
        <f t="shared" ca="1" si="62"/>
        <v>0.26310324236282334</v>
      </c>
      <c r="F2045" s="4">
        <f t="shared" ca="1" si="63"/>
        <v>0.48197690490929906</v>
      </c>
    </row>
    <row r="2046" spans="5:6" x14ac:dyDescent="0.25">
      <c r="E2046" s="4">
        <f t="shared" ca="1" si="62"/>
        <v>0.31275563340918466</v>
      </c>
      <c r="F2046" s="4">
        <f t="shared" ca="1" si="63"/>
        <v>0.49940155057352348</v>
      </c>
    </row>
    <row r="2047" spans="5:6" x14ac:dyDescent="0.25">
      <c r="E2047" s="4">
        <f t="shared" ca="1" si="62"/>
        <v>0.53190808262149791</v>
      </c>
      <c r="F2047" s="4">
        <f t="shared" ca="1" si="63"/>
        <v>0.56714585589212207</v>
      </c>
    </row>
    <row r="2048" spans="5:6" x14ac:dyDescent="0.25">
      <c r="E2048" s="4">
        <f t="shared" ca="1" si="62"/>
        <v>0.80088973104083361</v>
      </c>
      <c r="F2048" s="4">
        <f t="shared" ca="1" si="63"/>
        <v>0.65535705502891328</v>
      </c>
    </row>
    <row r="2049" spans="5:6" x14ac:dyDescent="0.25">
      <c r="E2049" s="4">
        <f t="shared" ca="1" si="62"/>
        <v>9.9265998607475536E-2</v>
      </c>
      <c r="F2049" s="4">
        <f t="shared" ca="1" si="63"/>
        <v>0.40502422318139514</v>
      </c>
    </row>
    <row r="2050" spans="5:6" x14ac:dyDescent="0.25">
      <c r="E2050" s="4">
        <f t="shared" ca="1" si="62"/>
        <v>0.45729150014232889</v>
      </c>
      <c r="F2050" s="4">
        <f t="shared" ca="1" si="63"/>
        <v>0.54490360624937662</v>
      </c>
    </row>
    <row r="2051" spans="5:6" x14ac:dyDescent="0.25">
      <c r="E2051" s="4">
        <f t="shared" ca="1" si="62"/>
        <v>0.15436435555842831</v>
      </c>
      <c r="F2051" s="4">
        <f t="shared" ca="1" si="63"/>
        <v>0.43635460118253599</v>
      </c>
    </row>
    <row r="2052" spans="5:6" x14ac:dyDescent="0.25">
      <c r="E2052" s="4">
        <f t="shared" ref="E2052:E2115" ca="1" si="64">RAND()</f>
        <v>0.27775556176032634</v>
      </c>
      <c r="F2052" s="4">
        <f t="shared" ref="F2052:F2115" ca="1" si="65">_xlfn.BETA.INV(E2052,$C$3,$C$4)</f>
        <v>0.48726794923656835</v>
      </c>
    </row>
    <row r="2053" spans="5:6" x14ac:dyDescent="0.25">
      <c r="E2053" s="4">
        <f t="shared" ca="1" si="64"/>
        <v>0.4455490746813886</v>
      </c>
      <c r="F2053" s="4">
        <f t="shared" ca="1" si="65"/>
        <v>0.54137006096292162</v>
      </c>
    </row>
    <row r="2054" spans="5:6" x14ac:dyDescent="0.25">
      <c r="E2054" s="4">
        <f t="shared" ca="1" si="64"/>
        <v>0.17695821288977143</v>
      </c>
      <c r="F2054" s="4">
        <f t="shared" ca="1" si="65"/>
        <v>0.44709038789805006</v>
      </c>
    </row>
    <row r="2055" spans="5:6" x14ac:dyDescent="0.25">
      <c r="E2055" s="4">
        <f t="shared" ca="1" si="64"/>
        <v>0.42151180780126041</v>
      </c>
      <c r="F2055" s="4">
        <f t="shared" ca="1" si="65"/>
        <v>0.53408011753236939</v>
      </c>
    </row>
    <row r="2056" spans="5:6" x14ac:dyDescent="0.25">
      <c r="E2056" s="4">
        <f t="shared" ca="1" si="64"/>
        <v>0.12778654257922228</v>
      </c>
      <c r="F2056" s="4">
        <f t="shared" ca="1" si="65"/>
        <v>0.42236872447776252</v>
      </c>
    </row>
    <row r="2057" spans="5:6" x14ac:dyDescent="0.25">
      <c r="E2057" s="4">
        <f t="shared" ca="1" si="64"/>
        <v>0.754280229529805</v>
      </c>
      <c r="F2057" s="4">
        <f t="shared" ca="1" si="65"/>
        <v>0.63773271888324312</v>
      </c>
    </row>
    <row r="2058" spans="5:6" x14ac:dyDescent="0.25">
      <c r="E2058" s="4">
        <f t="shared" ca="1" si="64"/>
        <v>0.14996270932957767</v>
      </c>
      <c r="F2058" s="4">
        <f t="shared" ca="1" si="65"/>
        <v>0.4341512329947797</v>
      </c>
    </row>
    <row r="2059" spans="5:6" x14ac:dyDescent="0.25">
      <c r="E2059" s="4">
        <f t="shared" ca="1" si="64"/>
        <v>7.5134158496678149E-2</v>
      </c>
      <c r="F2059" s="4">
        <f t="shared" ca="1" si="65"/>
        <v>0.3874089648496099</v>
      </c>
    </row>
    <row r="2060" spans="5:6" x14ac:dyDescent="0.25">
      <c r="E2060" s="4">
        <f t="shared" ca="1" si="64"/>
        <v>0.10819394091976886</v>
      </c>
      <c r="F2060" s="4">
        <f t="shared" ca="1" si="65"/>
        <v>0.41077994638193494</v>
      </c>
    </row>
    <row r="2061" spans="5:6" x14ac:dyDescent="0.25">
      <c r="E2061" s="4">
        <f t="shared" ca="1" si="64"/>
        <v>0.93427487430915412</v>
      </c>
      <c r="F2061" s="4">
        <f t="shared" ca="1" si="65"/>
        <v>0.72620196980417284</v>
      </c>
    </row>
    <row r="2062" spans="5:6" x14ac:dyDescent="0.25">
      <c r="E2062" s="4">
        <f t="shared" ca="1" si="64"/>
        <v>0.97738397602564409</v>
      </c>
      <c r="F2062" s="4">
        <f t="shared" ca="1" si="65"/>
        <v>0.77410644001440465</v>
      </c>
    </row>
    <row r="2063" spans="5:6" x14ac:dyDescent="0.25">
      <c r="E2063" s="4">
        <f t="shared" ca="1" si="64"/>
        <v>0.58743331338100124</v>
      </c>
      <c r="F2063" s="4">
        <f t="shared" ca="1" si="65"/>
        <v>0.583755923622578</v>
      </c>
    </row>
    <row r="2064" spans="5:6" x14ac:dyDescent="0.25">
      <c r="E2064" s="4">
        <f t="shared" ca="1" si="64"/>
        <v>0.65715189797348694</v>
      </c>
      <c r="F2064" s="4">
        <f t="shared" ca="1" si="65"/>
        <v>0.60521883228811835</v>
      </c>
    </row>
    <row r="2065" spans="5:6" x14ac:dyDescent="0.25">
      <c r="E2065" s="4">
        <f t="shared" ca="1" si="64"/>
        <v>3.2991471437593178E-2</v>
      </c>
      <c r="F2065" s="4">
        <f t="shared" ca="1" si="65"/>
        <v>0.34248816970551871</v>
      </c>
    </row>
    <row r="2066" spans="5:6" x14ac:dyDescent="0.25">
      <c r="E2066" s="4">
        <f t="shared" ca="1" si="64"/>
        <v>0.56837822182059139</v>
      </c>
      <c r="F2066" s="4">
        <f t="shared" ca="1" si="65"/>
        <v>0.57802751006397846</v>
      </c>
    </row>
    <row r="2067" spans="5:6" x14ac:dyDescent="0.25">
      <c r="E2067" s="4">
        <f t="shared" ca="1" si="64"/>
        <v>8.0938338840053525E-2</v>
      </c>
      <c r="F2067" s="4">
        <f t="shared" ca="1" si="65"/>
        <v>0.39197467640911354</v>
      </c>
    </row>
    <row r="2068" spans="5:6" x14ac:dyDescent="0.25">
      <c r="E2068" s="4">
        <f t="shared" ca="1" si="64"/>
        <v>0.21974233151766098</v>
      </c>
      <c r="F2068" s="4">
        <f t="shared" ca="1" si="65"/>
        <v>0.4653699785069097</v>
      </c>
    </row>
    <row r="2069" spans="5:6" x14ac:dyDescent="0.25">
      <c r="E2069" s="4">
        <f t="shared" ca="1" si="64"/>
        <v>6.911893800149449E-3</v>
      </c>
      <c r="F2069" s="4">
        <f t="shared" ca="1" si="65"/>
        <v>0.27688511122492276</v>
      </c>
    </row>
    <row r="2070" spans="5:6" x14ac:dyDescent="0.25">
      <c r="E2070" s="4">
        <f t="shared" ca="1" si="64"/>
        <v>0.66089926675762978</v>
      </c>
      <c r="F2070" s="4">
        <f t="shared" ca="1" si="65"/>
        <v>0.60640429488190928</v>
      </c>
    </row>
    <row r="2071" spans="5:6" x14ac:dyDescent="0.25">
      <c r="E2071" s="4">
        <f t="shared" ca="1" si="64"/>
        <v>0.77024900680093333</v>
      </c>
      <c r="F2071" s="4">
        <f t="shared" ca="1" si="65"/>
        <v>0.64357009630525952</v>
      </c>
    </row>
    <row r="2072" spans="5:6" x14ac:dyDescent="0.25">
      <c r="E2072" s="4">
        <f t="shared" ca="1" si="64"/>
        <v>0.64425673169889264</v>
      </c>
      <c r="F2072" s="4">
        <f t="shared" ca="1" si="65"/>
        <v>0.60116925529796372</v>
      </c>
    </row>
    <row r="2073" spans="5:6" x14ac:dyDescent="0.25">
      <c r="E2073" s="4">
        <f t="shared" ca="1" si="64"/>
        <v>0.28836425506867847</v>
      </c>
      <c r="F2073" s="4">
        <f t="shared" ca="1" si="65"/>
        <v>0.49101579743077872</v>
      </c>
    </row>
    <row r="2074" spans="5:6" x14ac:dyDescent="0.25">
      <c r="E2074" s="4">
        <f t="shared" ca="1" si="64"/>
        <v>4.4924567837996143E-3</v>
      </c>
      <c r="F2074" s="4">
        <f t="shared" ca="1" si="65"/>
        <v>0.26197567548292988</v>
      </c>
    </row>
    <row r="2075" spans="5:6" x14ac:dyDescent="0.25">
      <c r="E2075" s="4">
        <f t="shared" ca="1" si="64"/>
        <v>0.84645150796916369</v>
      </c>
      <c r="F2075" s="4">
        <f t="shared" ca="1" si="65"/>
        <v>0.67483386617632868</v>
      </c>
    </row>
    <row r="2076" spans="5:6" x14ac:dyDescent="0.25">
      <c r="E2076" s="4">
        <f t="shared" ca="1" si="64"/>
        <v>0.57646192246826999</v>
      </c>
      <c r="F2076" s="4">
        <f t="shared" ca="1" si="65"/>
        <v>0.58045285923337597</v>
      </c>
    </row>
    <row r="2077" spans="5:6" x14ac:dyDescent="0.25">
      <c r="E2077" s="4">
        <f t="shared" ca="1" si="64"/>
        <v>0.97323252902342083</v>
      </c>
      <c r="F2077" s="4">
        <f t="shared" ca="1" si="65"/>
        <v>0.76742458650969625</v>
      </c>
    </row>
    <row r="2078" spans="5:6" x14ac:dyDescent="0.25">
      <c r="E2078" s="4">
        <f t="shared" ca="1" si="64"/>
        <v>7.3306300171928962E-2</v>
      </c>
      <c r="F2078" s="4">
        <f t="shared" ca="1" si="65"/>
        <v>0.38591901275415874</v>
      </c>
    </row>
    <row r="2079" spans="5:6" x14ac:dyDescent="0.25">
      <c r="E2079" s="4">
        <f t="shared" ca="1" si="64"/>
        <v>0.4697478096540072</v>
      </c>
      <c r="F2079" s="4">
        <f t="shared" ca="1" si="65"/>
        <v>0.54863660359645561</v>
      </c>
    </row>
    <row r="2080" spans="5:6" x14ac:dyDescent="0.25">
      <c r="E2080" s="4">
        <f t="shared" ca="1" si="64"/>
        <v>0.74475149512302041</v>
      </c>
      <c r="F2080" s="4">
        <f t="shared" ca="1" si="65"/>
        <v>0.63433318351471646</v>
      </c>
    </row>
    <row r="2081" spans="5:6" x14ac:dyDescent="0.25">
      <c r="E2081" s="4">
        <f t="shared" ca="1" si="64"/>
        <v>0.34110974826013907</v>
      </c>
      <c r="F2081" s="4">
        <f t="shared" ca="1" si="65"/>
        <v>0.50880754326900401</v>
      </c>
    </row>
    <row r="2082" spans="5:6" x14ac:dyDescent="0.25">
      <c r="E2082" s="4">
        <f t="shared" ca="1" si="64"/>
        <v>0.55131781906791999</v>
      </c>
      <c r="F2082" s="4">
        <f t="shared" ca="1" si="65"/>
        <v>0.57292733700278209</v>
      </c>
    </row>
    <row r="2083" spans="5:6" x14ac:dyDescent="0.25">
      <c r="E2083" s="4">
        <f t="shared" ca="1" si="64"/>
        <v>0.20970136978188825</v>
      </c>
      <c r="F2083" s="4">
        <f t="shared" ca="1" si="65"/>
        <v>0.46127774807365757</v>
      </c>
    </row>
    <row r="2084" spans="5:6" x14ac:dyDescent="0.25">
      <c r="E2084" s="4">
        <f t="shared" ca="1" si="64"/>
        <v>1.0305876254880442E-2</v>
      </c>
      <c r="F2084" s="4">
        <f t="shared" ca="1" si="65"/>
        <v>0.29177891778020626</v>
      </c>
    </row>
    <row r="2085" spans="5:6" x14ac:dyDescent="0.25">
      <c r="E2085" s="4">
        <f t="shared" ca="1" si="64"/>
        <v>0.37396132874707511</v>
      </c>
      <c r="F2085" s="4">
        <f t="shared" ca="1" si="65"/>
        <v>0.51934092603672821</v>
      </c>
    </row>
    <row r="2086" spans="5:6" x14ac:dyDescent="0.25">
      <c r="E2086" s="4">
        <f t="shared" ca="1" si="64"/>
        <v>0.43528692650116185</v>
      </c>
      <c r="F2086" s="4">
        <f t="shared" ca="1" si="65"/>
        <v>0.53826807539930532</v>
      </c>
    </row>
    <row r="2087" spans="5:6" x14ac:dyDescent="0.25">
      <c r="E2087" s="4">
        <f t="shared" ca="1" si="64"/>
        <v>0.95935131551190023</v>
      </c>
      <c r="F2087" s="4">
        <f t="shared" ca="1" si="65"/>
        <v>0.74953954082086249</v>
      </c>
    </row>
    <row r="2088" spans="5:6" x14ac:dyDescent="0.25">
      <c r="E2088" s="4">
        <f t="shared" ca="1" si="64"/>
        <v>0.45603513486670044</v>
      </c>
      <c r="F2088" s="4">
        <f t="shared" ca="1" si="65"/>
        <v>0.54452626545017824</v>
      </c>
    </row>
    <row r="2089" spans="5:6" x14ac:dyDescent="0.25">
      <c r="E2089" s="4">
        <f t="shared" ca="1" si="64"/>
        <v>0.56468787916499508</v>
      </c>
      <c r="F2089" s="4">
        <f t="shared" ca="1" si="65"/>
        <v>0.57692234385622398</v>
      </c>
    </row>
    <row r="2090" spans="5:6" x14ac:dyDescent="0.25">
      <c r="E2090" s="4">
        <f t="shared" ca="1" si="64"/>
        <v>0.13534280327988024</v>
      </c>
      <c r="F2090" s="4">
        <f t="shared" ca="1" si="65"/>
        <v>0.42652233679526069</v>
      </c>
    </row>
    <row r="2091" spans="5:6" x14ac:dyDescent="0.25">
      <c r="E2091" s="4">
        <f t="shared" ca="1" si="64"/>
        <v>0.76737614033171431</v>
      </c>
      <c r="F2091" s="4">
        <f t="shared" ca="1" si="65"/>
        <v>0.64250605629189717</v>
      </c>
    </row>
    <row r="2092" spans="5:6" x14ac:dyDescent="0.25">
      <c r="E2092" s="4">
        <f t="shared" ca="1" si="64"/>
        <v>5.7717570789721284E-2</v>
      </c>
      <c r="F2092" s="4">
        <f t="shared" ca="1" si="65"/>
        <v>0.37196875508915372</v>
      </c>
    </row>
    <row r="2093" spans="5:6" x14ac:dyDescent="0.25">
      <c r="E2093" s="4">
        <f t="shared" ca="1" si="64"/>
        <v>0.42489721835182925</v>
      </c>
      <c r="F2093" s="4">
        <f t="shared" ca="1" si="65"/>
        <v>0.53511215468959894</v>
      </c>
    </row>
    <row r="2094" spans="5:6" x14ac:dyDescent="0.25">
      <c r="E2094" s="4">
        <f t="shared" ca="1" si="64"/>
        <v>0.8133567744749628</v>
      </c>
      <c r="F2094" s="4">
        <f t="shared" ca="1" si="65"/>
        <v>0.66041949104410136</v>
      </c>
    </row>
    <row r="2095" spans="5:6" x14ac:dyDescent="0.25">
      <c r="E2095" s="4">
        <f t="shared" ca="1" si="64"/>
        <v>0.83833901802035538</v>
      </c>
      <c r="F2095" s="4">
        <f t="shared" ca="1" si="65"/>
        <v>0.67115014629586645</v>
      </c>
    </row>
    <row r="2096" spans="5:6" x14ac:dyDescent="0.25">
      <c r="E2096" s="4">
        <f t="shared" ca="1" si="64"/>
        <v>0.57880656874749525</v>
      </c>
      <c r="F2096" s="4">
        <f t="shared" ca="1" si="65"/>
        <v>0.58115758039270871</v>
      </c>
    </row>
    <row r="2097" spans="5:6" x14ac:dyDescent="0.25">
      <c r="E2097" s="4">
        <f t="shared" ca="1" si="64"/>
        <v>0.87455496881290784</v>
      </c>
      <c r="F2097" s="4">
        <f t="shared" ca="1" si="65"/>
        <v>0.68856562001051791</v>
      </c>
    </row>
    <row r="2098" spans="5:6" x14ac:dyDescent="0.25">
      <c r="E2098" s="4">
        <f t="shared" ca="1" si="64"/>
        <v>0.55906105212125068</v>
      </c>
      <c r="F2098" s="4">
        <f t="shared" ca="1" si="65"/>
        <v>0.57523943814853884</v>
      </c>
    </row>
    <row r="2099" spans="5:6" x14ac:dyDescent="0.25">
      <c r="E2099" s="4">
        <f t="shared" ca="1" si="64"/>
        <v>0.29967318259511055</v>
      </c>
      <c r="F2099" s="4">
        <f t="shared" ca="1" si="65"/>
        <v>0.49494154258311096</v>
      </c>
    </row>
    <row r="2100" spans="5:6" x14ac:dyDescent="0.25">
      <c r="E2100" s="4">
        <f t="shared" ca="1" si="64"/>
        <v>0.46247999283779329</v>
      </c>
      <c r="F2100" s="4">
        <f t="shared" ca="1" si="65"/>
        <v>0.5464602627663433</v>
      </c>
    </row>
    <row r="2101" spans="5:6" x14ac:dyDescent="0.25">
      <c r="E2101" s="4">
        <f t="shared" ca="1" si="64"/>
        <v>0.63232143078345382</v>
      </c>
      <c r="F2101" s="4">
        <f t="shared" ca="1" si="65"/>
        <v>0.59745856291721633</v>
      </c>
    </row>
    <row r="2102" spans="5:6" x14ac:dyDescent="0.25">
      <c r="E2102" s="4">
        <f t="shared" ca="1" si="64"/>
        <v>0.44584202400591422</v>
      </c>
      <c r="F2102" s="4">
        <f t="shared" ca="1" si="65"/>
        <v>0.54145841096100766</v>
      </c>
    </row>
    <row r="2103" spans="5:6" x14ac:dyDescent="0.25">
      <c r="E2103" s="4">
        <f t="shared" ca="1" si="64"/>
        <v>0.72179050426946711</v>
      </c>
      <c r="F2103" s="4">
        <f t="shared" ca="1" si="65"/>
        <v>0.62636421319146207</v>
      </c>
    </row>
    <row r="2104" spans="5:6" x14ac:dyDescent="0.25">
      <c r="E2104" s="4">
        <f t="shared" ca="1" si="64"/>
        <v>0.42749185031410586</v>
      </c>
      <c r="F2104" s="4">
        <f t="shared" ca="1" si="65"/>
        <v>0.53590185247019018</v>
      </c>
    </row>
    <row r="2105" spans="5:6" x14ac:dyDescent="0.25">
      <c r="E2105" s="4">
        <f t="shared" ca="1" si="64"/>
        <v>0.44943278995932867</v>
      </c>
      <c r="F2105" s="4">
        <f t="shared" ca="1" si="65"/>
        <v>0.54254049716604813</v>
      </c>
    </row>
    <row r="2106" spans="5:6" x14ac:dyDescent="0.25">
      <c r="E2106" s="4">
        <f t="shared" ca="1" si="64"/>
        <v>0.76091733798004668</v>
      </c>
      <c r="F2106" s="4">
        <f t="shared" ca="1" si="65"/>
        <v>0.64013652939956278</v>
      </c>
    </row>
    <row r="2107" spans="5:6" x14ac:dyDescent="0.25">
      <c r="E2107" s="4">
        <f t="shared" ca="1" si="64"/>
        <v>0.11388048530330663</v>
      </c>
      <c r="F2107" s="4">
        <f t="shared" ca="1" si="65"/>
        <v>0.41427915807805876</v>
      </c>
    </row>
    <row r="2108" spans="5:6" x14ac:dyDescent="0.25">
      <c r="E2108" s="4">
        <f t="shared" ca="1" si="64"/>
        <v>0.10069273978688109</v>
      </c>
      <c r="F2108" s="4">
        <f t="shared" ca="1" si="65"/>
        <v>0.4059672158890924</v>
      </c>
    </row>
    <row r="2109" spans="5:6" x14ac:dyDescent="0.25">
      <c r="E2109" s="4">
        <f t="shared" ca="1" si="64"/>
        <v>0.39814077340607223</v>
      </c>
      <c r="F2109" s="4">
        <f t="shared" ca="1" si="65"/>
        <v>0.5268980312762086</v>
      </c>
    </row>
    <row r="2110" spans="5:6" x14ac:dyDescent="0.25">
      <c r="E2110" s="4">
        <f t="shared" ca="1" si="64"/>
        <v>0.73672942603262725</v>
      </c>
      <c r="F2110" s="4">
        <f t="shared" ca="1" si="65"/>
        <v>0.63151504074145537</v>
      </c>
    </row>
    <row r="2111" spans="5:6" x14ac:dyDescent="0.25">
      <c r="E2111" s="4">
        <f t="shared" ca="1" si="64"/>
        <v>0.38509070933714196</v>
      </c>
      <c r="F2111" s="4">
        <f t="shared" ca="1" si="65"/>
        <v>0.52283729782720234</v>
      </c>
    </row>
    <row r="2112" spans="5:6" x14ac:dyDescent="0.25">
      <c r="E2112" s="4">
        <f t="shared" ca="1" si="64"/>
        <v>0.65418620812947004</v>
      </c>
      <c r="F2112" s="4">
        <f t="shared" ca="1" si="65"/>
        <v>0.6042834973790967</v>
      </c>
    </row>
    <row r="2113" spans="5:6" x14ac:dyDescent="0.25">
      <c r="E2113" s="4">
        <f t="shared" ca="1" si="64"/>
        <v>0.38056745564728212</v>
      </c>
      <c r="F2113" s="4">
        <f t="shared" ca="1" si="65"/>
        <v>0.52142018871733042</v>
      </c>
    </row>
    <row r="2114" spans="5:6" x14ac:dyDescent="0.25">
      <c r="E2114" s="4">
        <f t="shared" ca="1" si="64"/>
        <v>0.48316796406510043</v>
      </c>
      <c r="F2114" s="4">
        <f t="shared" ca="1" si="65"/>
        <v>0.55264462665895042</v>
      </c>
    </row>
    <row r="2115" spans="5:6" x14ac:dyDescent="0.25">
      <c r="E2115" s="4">
        <f t="shared" ca="1" si="64"/>
        <v>0.65008144033181781</v>
      </c>
      <c r="F2115" s="4">
        <f t="shared" ca="1" si="65"/>
        <v>0.60299292448802166</v>
      </c>
    </row>
    <row r="2116" spans="5:6" x14ac:dyDescent="0.25">
      <c r="E2116" s="4">
        <f t="shared" ref="E2116:E2160" ca="1" si="66">RAND()</f>
        <v>2.0862770787519969E-2</v>
      </c>
      <c r="F2116" s="4">
        <f t="shared" ref="F2116:F2160" ca="1" si="67">_xlfn.BETA.INV(E2116,$C$3,$C$4)</f>
        <v>0.32103505659492126</v>
      </c>
    </row>
    <row r="2117" spans="5:6" x14ac:dyDescent="0.25">
      <c r="E2117" s="4">
        <f t="shared" ca="1" si="66"/>
        <v>0.73071837817137675</v>
      </c>
      <c r="F2117" s="4">
        <f t="shared" ca="1" si="67"/>
        <v>0.62942788639824632</v>
      </c>
    </row>
    <row r="2118" spans="5:6" x14ac:dyDescent="0.25">
      <c r="E2118" s="4">
        <f t="shared" ca="1" si="66"/>
        <v>0.27235248088850317</v>
      </c>
      <c r="F2118" s="4">
        <f t="shared" ca="1" si="67"/>
        <v>0.48533302992105182</v>
      </c>
    </row>
    <row r="2119" spans="5:6" x14ac:dyDescent="0.25">
      <c r="E2119" s="4">
        <f t="shared" ca="1" si="66"/>
        <v>0.42403880430512808</v>
      </c>
      <c r="F2119" s="4">
        <f t="shared" ca="1" si="67"/>
        <v>0.53485064876835253</v>
      </c>
    </row>
    <row r="2120" spans="5:6" x14ac:dyDescent="0.25">
      <c r="E2120" s="4">
        <f t="shared" ca="1" si="66"/>
        <v>0.27717799945152</v>
      </c>
      <c r="F2120" s="4">
        <f t="shared" ca="1" si="67"/>
        <v>0.4870619831644698</v>
      </c>
    </row>
    <row r="2121" spans="5:6" x14ac:dyDescent="0.25">
      <c r="E2121" s="4">
        <f t="shared" ca="1" si="66"/>
        <v>0.59240664246698937</v>
      </c>
      <c r="F2121" s="4">
        <f t="shared" ca="1" si="67"/>
        <v>0.58525810189456817</v>
      </c>
    </row>
    <row r="2122" spans="5:6" x14ac:dyDescent="0.25">
      <c r="E2122" s="4">
        <f t="shared" ca="1" si="66"/>
        <v>0.52606851265165866</v>
      </c>
      <c r="F2122" s="4">
        <f t="shared" ca="1" si="67"/>
        <v>0.56540900693618878</v>
      </c>
    </row>
    <row r="2123" spans="5:6" x14ac:dyDescent="0.25">
      <c r="E2123" s="4">
        <f t="shared" ca="1" si="66"/>
        <v>0.74699744519058087</v>
      </c>
      <c r="F2123" s="4">
        <f t="shared" ca="1" si="67"/>
        <v>0.63512921282085788</v>
      </c>
    </row>
    <row r="2124" spans="5:6" x14ac:dyDescent="0.25">
      <c r="E2124" s="4">
        <f t="shared" ca="1" si="66"/>
        <v>0.57517418335585191</v>
      </c>
      <c r="F2124" s="4">
        <f t="shared" ca="1" si="67"/>
        <v>0.58006605908435516</v>
      </c>
    </row>
    <row r="2125" spans="5:6" x14ac:dyDescent="0.25">
      <c r="E2125" s="4">
        <f t="shared" ca="1" si="66"/>
        <v>0.56743122891161879</v>
      </c>
      <c r="F2125" s="4">
        <f t="shared" ca="1" si="67"/>
        <v>0.57774379403698273</v>
      </c>
    </row>
    <row r="2126" spans="5:6" x14ac:dyDescent="0.25">
      <c r="E2126" s="4">
        <f t="shared" ca="1" si="66"/>
        <v>0.56402948649720253</v>
      </c>
      <c r="F2126" s="4">
        <f t="shared" ca="1" si="67"/>
        <v>0.57672529545680118</v>
      </c>
    </row>
    <row r="2127" spans="5:6" x14ac:dyDescent="0.25">
      <c r="E2127" s="4">
        <f t="shared" ca="1" si="66"/>
        <v>0.15547877967367107</v>
      </c>
      <c r="F2127" s="4">
        <f t="shared" ca="1" si="67"/>
        <v>0.43690616534576349</v>
      </c>
    </row>
    <row r="2128" spans="5:6" x14ac:dyDescent="0.25">
      <c r="E2128" s="4">
        <f t="shared" ca="1" si="66"/>
        <v>0.78779693808653972</v>
      </c>
      <c r="F2128" s="4">
        <f t="shared" ca="1" si="67"/>
        <v>0.65021591935498591</v>
      </c>
    </row>
    <row r="2129" spans="5:6" x14ac:dyDescent="0.25">
      <c r="E2129" s="4">
        <f t="shared" ca="1" si="66"/>
        <v>0.70046289573867027</v>
      </c>
      <c r="F2129" s="4">
        <f t="shared" ca="1" si="67"/>
        <v>0.61920359011897408</v>
      </c>
    </row>
    <row r="2130" spans="5:6" x14ac:dyDescent="0.25">
      <c r="E2130" s="4">
        <f t="shared" ca="1" si="66"/>
        <v>0.34087428834883193</v>
      </c>
      <c r="F2130" s="4">
        <f t="shared" ca="1" si="67"/>
        <v>0.50873074424726106</v>
      </c>
    </row>
    <row r="2131" spans="5:6" x14ac:dyDescent="0.25">
      <c r="E2131" s="4">
        <f t="shared" ca="1" si="66"/>
        <v>0.73401141197735031</v>
      </c>
      <c r="F2131" s="4">
        <f t="shared" ca="1" si="67"/>
        <v>0.63056877200382777</v>
      </c>
    </row>
    <row r="2132" spans="5:6" x14ac:dyDescent="0.25">
      <c r="E2132" s="4">
        <f t="shared" ca="1" si="66"/>
        <v>0.28212286990419966</v>
      </c>
      <c r="F2132" s="4">
        <f t="shared" ca="1" si="67"/>
        <v>0.48881884529970726</v>
      </c>
    </row>
    <row r="2133" spans="5:6" x14ac:dyDescent="0.25">
      <c r="E2133" s="4">
        <f t="shared" ca="1" si="66"/>
        <v>0.14682375529983893</v>
      </c>
      <c r="F2133" s="4">
        <f t="shared" ca="1" si="67"/>
        <v>0.43255481931590206</v>
      </c>
    </row>
    <row r="2134" spans="5:6" x14ac:dyDescent="0.25">
      <c r="E2134" s="4">
        <f t="shared" ca="1" si="66"/>
        <v>0.69812634334293222</v>
      </c>
      <c r="F2134" s="4">
        <f t="shared" ca="1" si="67"/>
        <v>0.61843143020775004</v>
      </c>
    </row>
    <row r="2135" spans="5:6" x14ac:dyDescent="0.25">
      <c r="E2135" s="4">
        <f t="shared" ca="1" si="66"/>
        <v>0.71406648733750011</v>
      </c>
      <c r="F2135" s="4">
        <f t="shared" ca="1" si="67"/>
        <v>0.62374640066114428</v>
      </c>
    </row>
    <row r="2136" spans="5:6" x14ac:dyDescent="0.25">
      <c r="E2136" s="4">
        <f t="shared" ca="1" si="66"/>
        <v>0.88801457054897293</v>
      </c>
      <c r="F2136" s="4">
        <f t="shared" ca="1" si="67"/>
        <v>0.69581238214195973</v>
      </c>
    </row>
    <row r="2137" spans="5:6" x14ac:dyDescent="0.25">
      <c r="E2137" s="4">
        <f t="shared" ca="1" si="66"/>
        <v>0.46031141524535446</v>
      </c>
      <c r="F2137" s="4">
        <f t="shared" ca="1" si="67"/>
        <v>0.54580996313359575</v>
      </c>
    </row>
    <row r="2138" spans="5:6" x14ac:dyDescent="0.25">
      <c r="E2138" s="4">
        <f t="shared" ca="1" si="66"/>
        <v>0.32164349428160233</v>
      </c>
      <c r="F2138" s="4">
        <f t="shared" ca="1" si="67"/>
        <v>0.50238602915326369</v>
      </c>
    </row>
    <row r="2139" spans="5:6" x14ac:dyDescent="0.25">
      <c r="E2139" s="4">
        <f t="shared" ca="1" si="66"/>
        <v>0.48855836556557342</v>
      </c>
      <c r="F2139" s="4">
        <f t="shared" ca="1" si="67"/>
        <v>0.55425139582651695</v>
      </c>
    </row>
    <row r="2140" spans="5:6" x14ac:dyDescent="0.25">
      <c r="E2140" s="4">
        <f t="shared" ca="1" si="66"/>
        <v>1.4252496278645777E-2</v>
      </c>
      <c r="F2140" s="4">
        <f t="shared" ca="1" si="67"/>
        <v>0.30471993717668966</v>
      </c>
    </row>
    <row r="2141" spans="5:6" x14ac:dyDescent="0.25">
      <c r="E2141" s="4">
        <f t="shared" ca="1" si="66"/>
        <v>0.62711255246583053</v>
      </c>
      <c r="F2141" s="4">
        <f t="shared" ca="1" si="67"/>
        <v>0.59584930789601831</v>
      </c>
    </row>
    <row r="2142" spans="5:6" x14ac:dyDescent="0.25">
      <c r="E2142" s="4">
        <f t="shared" ca="1" si="66"/>
        <v>0.31093220975312541</v>
      </c>
      <c r="F2142" s="4">
        <f t="shared" ca="1" si="67"/>
        <v>0.4987848425406437</v>
      </c>
    </row>
    <row r="2143" spans="5:6" x14ac:dyDescent="0.25">
      <c r="E2143" s="4">
        <f t="shared" ca="1" si="66"/>
        <v>0.7778095848611789</v>
      </c>
      <c r="F2143" s="4">
        <f t="shared" ca="1" si="67"/>
        <v>0.64640158665049841</v>
      </c>
    </row>
    <row r="2144" spans="5:6" x14ac:dyDescent="0.25">
      <c r="E2144" s="4">
        <f t="shared" ca="1" si="66"/>
        <v>0.99050534978544957</v>
      </c>
      <c r="F2144" s="4">
        <f t="shared" ca="1" si="67"/>
        <v>0.80454875847359231</v>
      </c>
    </row>
    <row r="2145" spans="5:6" x14ac:dyDescent="0.25">
      <c r="E2145" s="4">
        <f t="shared" ca="1" si="66"/>
        <v>0.23799371664622715</v>
      </c>
      <c r="F2145" s="4">
        <f t="shared" ca="1" si="67"/>
        <v>0.47255339899238841</v>
      </c>
    </row>
    <row r="2146" spans="5:6" x14ac:dyDescent="0.25">
      <c r="E2146" s="4">
        <f t="shared" ca="1" si="66"/>
        <v>0.24168776500990996</v>
      </c>
      <c r="F2146" s="4">
        <f t="shared" ca="1" si="67"/>
        <v>0.47397099038409485</v>
      </c>
    </row>
    <row r="2147" spans="5:6" x14ac:dyDescent="0.25">
      <c r="E2147" s="4">
        <f t="shared" ca="1" si="66"/>
        <v>0.89108546561888524</v>
      </c>
      <c r="F2147" s="4">
        <f t="shared" ca="1" si="67"/>
        <v>0.6975412752982022</v>
      </c>
    </row>
    <row r="2148" spans="5:6" x14ac:dyDescent="0.25">
      <c r="E2148" s="4">
        <f t="shared" ca="1" si="66"/>
        <v>0.95576704909047672</v>
      </c>
      <c r="F2148" s="4">
        <f t="shared" ca="1" si="67"/>
        <v>0.74566812575236052</v>
      </c>
    </row>
    <row r="2149" spans="5:6" x14ac:dyDescent="0.25">
      <c r="E2149" s="4">
        <f t="shared" ca="1" si="66"/>
        <v>0.74981268182044136</v>
      </c>
      <c r="F2149" s="4">
        <f t="shared" ca="1" si="67"/>
        <v>0.63613152706619913</v>
      </c>
    </row>
    <row r="2150" spans="5:6" x14ac:dyDescent="0.25">
      <c r="E2150" s="4">
        <f t="shared" ca="1" si="66"/>
        <v>0.66203977697829919</v>
      </c>
      <c r="F2150" s="4">
        <f t="shared" ca="1" si="67"/>
        <v>0.60676590711032352</v>
      </c>
    </row>
    <row r="2151" spans="5:6" x14ac:dyDescent="0.25">
      <c r="E2151" s="4">
        <f t="shared" ca="1" si="66"/>
        <v>0.85747428845667717</v>
      </c>
      <c r="F2151" s="4">
        <f t="shared" ca="1" si="67"/>
        <v>0.68002514792424762</v>
      </c>
    </row>
    <row r="2152" spans="5:6" x14ac:dyDescent="0.25">
      <c r="E2152" s="4">
        <f t="shared" ca="1" si="66"/>
        <v>0.86734652387859834</v>
      </c>
      <c r="F2152" s="4">
        <f t="shared" ca="1" si="67"/>
        <v>0.6848806454279962</v>
      </c>
    </row>
    <row r="2153" spans="5:6" x14ac:dyDescent="0.25">
      <c r="E2153" s="4">
        <f t="shared" ca="1" si="66"/>
        <v>0.23789420282384877</v>
      </c>
      <c r="F2153" s="4">
        <f t="shared" ca="1" si="67"/>
        <v>0.47251505043402325</v>
      </c>
    </row>
    <row r="2154" spans="5:6" x14ac:dyDescent="0.25">
      <c r="E2154" s="4">
        <f t="shared" ca="1" si="66"/>
        <v>0.1359640980051644</v>
      </c>
      <c r="F2154" s="4">
        <f t="shared" ca="1" si="67"/>
        <v>0.4268570594185736</v>
      </c>
    </row>
    <row r="2155" spans="5:6" x14ac:dyDescent="0.25">
      <c r="E2155" s="4">
        <f t="shared" ca="1" si="66"/>
        <v>0.83201174912369069</v>
      </c>
      <c r="F2155" s="4">
        <f t="shared" ca="1" si="67"/>
        <v>0.6683496810700007</v>
      </c>
    </row>
    <row r="2156" spans="5:6" x14ac:dyDescent="0.25">
      <c r="E2156" s="4">
        <f t="shared" ca="1" si="66"/>
        <v>0.36414410776303741</v>
      </c>
      <c r="F2156" s="4">
        <f t="shared" ca="1" si="67"/>
        <v>0.51622853983307249</v>
      </c>
    </row>
    <row r="2157" spans="5:6" x14ac:dyDescent="0.25">
      <c r="E2157" s="4">
        <f t="shared" ca="1" si="66"/>
        <v>0.46611556717515323</v>
      </c>
      <c r="F2157" s="4">
        <f t="shared" ca="1" si="67"/>
        <v>0.54754950373243216</v>
      </c>
    </row>
    <row r="2158" spans="5:6" x14ac:dyDescent="0.25">
      <c r="E2158" s="4">
        <f t="shared" ca="1" si="66"/>
        <v>0.41351298686071203</v>
      </c>
      <c r="F2158" s="4">
        <f t="shared" ca="1" si="67"/>
        <v>0.53163380140018768</v>
      </c>
    </row>
    <row r="2159" spans="5:6" x14ac:dyDescent="0.25">
      <c r="E2159" s="4">
        <f t="shared" ca="1" si="66"/>
        <v>0.58291450416998858</v>
      </c>
      <c r="F2159" s="4">
        <f t="shared" ca="1" si="67"/>
        <v>0.58239377091359268</v>
      </c>
    </row>
    <row r="2160" spans="5:6" x14ac:dyDescent="0.25">
      <c r="E2160" s="4">
        <f t="shared" ca="1" si="66"/>
        <v>9.2305615553034182E-2</v>
      </c>
      <c r="F2160" s="4">
        <f t="shared" ca="1" si="67"/>
        <v>0.40028429570203339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2:M2160"/>
  <sheetViews>
    <sheetView zoomScale="80" zoomScaleNormal="80" workbookViewId="0">
      <selection activeCell="J5" sqref="J5"/>
    </sheetView>
  </sheetViews>
  <sheetFormatPr baseColWidth="10" defaultRowHeight="15" x14ac:dyDescent="0.25"/>
  <cols>
    <col min="1" max="1" width="4.28515625" style="87" customWidth="1"/>
    <col min="2" max="2" width="10.28515625" style="87" bestFit="1" customWidth="1"/>
    <col min="3" max="3" width="11.42578125" style="87"/>
    <col min="4" max="4" width="5.140625" style="87" customWidth="1"/>
    <col min="5" max="6" width="11.42578125" style="87"/>
    <col min="7" max="7" width="4.28515625" style="87" customWidth="1"/>
    <col min="8" max="8" width="11.42578125" style="87"/>
    <col min="9" max="9" width="17.7109375" style="87" bestFit="1" customWidth="1"/>
    <col min="10" max="10" width="18.7109375" style="87" bestFit="1" customWidth="1"/>
    <col min="11" max="11" width="6.28515625" style="87" customWidth="1"/>
    <col min="12" max="13" width="20.42578125" style="87" customWidth="1"/>
    <col min="14" max="14" width="11.7109375" style="87" bestFit="1" customWidth="1"/>
    <col min="15" max="16384" width="11.42578125" style="87"/>
  </cols>
  <sheetData>
    <row r="2" spans="1:13" x14ac:dyDescent="0.25">
      <c r="B2" s="86" t="s">
        <v>11</v>
      </c>
      <c r="C2" s="86" t="s">
        <v>12</v>
      </c>
      <c r="E2" s="86" t="s">
        <v>13</v>
      </c>
      <c r="F2" s="86" t="s">
        <v>14</v>
      </c>
      <c r="H2" s="86" t="s">
        <v>15</v>
      </c>
      <c r="I2" s="86" t="s">
        <v>16</v>
      </c>
      <c r="J2" s="86" t="s">
        <v>17</v>
      </c>
      <c r="L2" s="96" t="s">
        <v>114</v>
      </c>
      <c r="M2" s="96"/>
    </row>
    <row r="3" spans="1:13" x14ac:dyDescent="0.25">
      <c r="A3" s="50"/>
      <c r="B3" s="88" t="s">
        <v>54</v>
      </c>
      <c r="C3" s="51">
        <v>5</v>
      </c>
      <c r="E3" s="88">
        <f ca="1">RAND()</f>
        <v>0.21120860754156556</v>
      </c>
      <c r="F3" s="88">
        <f t="shared" ref="F3:F66" ca="1" si="0">$C$3*((((1-E3)^(-1/C$5))-1)^(1/$C$4))</f>
        <v>5.3544615095979387</v>
      </c>
      <c r="H3" s="88" t="s">
        <v>19</v>
      </c>
      <c r="I3" s="88">
        <f ca="1">AVERAGE(F3:F2160)</f>
        <v>8.5291982554110177</v>
      </c>
      <c r="J3" s="88">
        <f>M4</f>
        <v>8.4524960503642923</v>
      </c>
      <c r="L3" s="86" t="s">
        <v>115</v>
      </c>
      <c r="M3" s="92" t="s">
        <v>116</v>
      </c>
    </row>
    <row r="4" spans="1:13" x14ac:dyDescent="0.25">
      <c r="A4" s="50"/>
      <c r="B4" s="88" t="s">
        <v>55</v>
      </c>
      <c r="C4" s="26">
        <v>12</v>
      </c>
      <c r="E4" s="88">
        <f t="shared" ref="E4:E67" ca="1" si="1">RAND()</f>
        <v>0.81984536826040377</v>
      </c>
      <c r="F4" s="88">
        <f t="shared" ca="1" si="0"/>
        <v>10.212001554870245</v>
      </c>
      <c r="H4" s="88" t="s">
        <v>21</v>
      </c>
      <c r="I4" s="88">
        <f ca="1">_xlfn.VAR.S(F3:F2160)</f>
        <v>48.126119289402993</v>
      </c>
      <c r="J4" s="88">
        <f>-(M4^2)+M5</f>
        <v>77.3611202572108</v>
      </c>
      <c r="L4" s="88">
        <v>1</v>
      </c>
      <c r="M4" s="88">
        <f t="shared" ref="M4:M15" si="2">($C$3^L4)*($C$5)*(_xlfn.GAMMA(($C$4*$C$5-L4)/$C$4)*_xlfn.GAMMA(($C$4+L4)/$C$4)/_xlfn.GAMMA((($C$4*$C$5-L4)/$C$4)+(($C$4+L4)/$C$4)))</f>
        <v>8.4524960503642923</v>
      </c>
    </row>
    <row r="5" spans="1:13" x14ac:dyDescent="0.25">
      <c r="A5" s="50"/>
      <c r="B5" s="88" t="s">
        <v>56</v>
      </c>
      <c r="C5" s="88">
        <v>0.2</v>
      </c>
      <c r="E5" s="88">
        <f t="shared" ca="1" si="1"/>
        <v>0.26823396160352408</v>
      </c>
      <c r="F5" s="88">
        <f t="shared" ca="1" si="0"/>
        <v>5.5841672652945924</v>
      </c>
      <c r="H5" s="88" t="s">
        <v>22</v>
      </c>
      <c r="I5" s="88">
        <f ca="1">_xlfn.STDEV.S(F3:F2160)</f>
        <v>6.9372991350671187</v>
      </c>
      <c r="J5" s="88">
        <f>SQRT(J4)</f>
        <v>8.7955170545688102</v>
      </c>
      <c r="L5" s="88">
        <v>2</v>
      </c>
      <c r="M5" s="88">
        <f t="shared" si="2"/>
        <v>148.80580973863476</v>
      </c>
    </row>
    <row r="6" spans="1:13" x14ac:dyDescent="0.25">
      <c r="E6" s="88">
        <f t="shared" ca="1" si="1"/>
        <v>0.42061717028666767</v>
      </c>
      <c r="F6" s="88">
        <f t="shared" ca="1" si="0"/>
        <v>6.2415268713345098</v>
      </c>
      <c r="H6" s="88" t="s">
        <v>23</v>
      </c>
      <c r="I6" s="88">
        <f ca="1">SKEW(F3:F2160)</f>
        <v>6.889817216196132</v>
      </c>
      <c r="J6" s="88">
        <f>2*(M4^3)-3*M4*M5+M6</f>
        <v>-3074.6873050573195</v>
      </c>
      <c r="L6" s="88">
        <v>3</v>
      </c>
      <c r="M6" s="88">
        <f t="shared" si="2"/>
        <v>-509.11765911858583</v>
      </c>
    </row>
    <row r="7" spans="1:13" x14ac:dyDescent="0.25">
      <c r="E7" s="88">
        <f t="shared" ca="1" si="1"/>
        <v>5.2255237391070963E-2</v>
      </c>
      <c r="F7" s="88">
        <f t="shared" ca="1" si="0"/>
        <v>4.5323801066704377</v>
      </c>
      <c r="H7" s="88" t="s">
        <v>24</v>
      </c>
      <c r="I7" s="88">
        <f ca="1">I20/(I5^4)</f>
        <v>81.703916829736229</v>
      </c>
      <c r="J7" s="88">
        <f>-3*(M4^4)+6*(M4^2)*M5-4*M4*M6+M7</f>
        <v>64688.265471628642</v>
      </c>
      <c r="L7" s="88">
        <v>4</v>
      </c>
      <c r="M7" s="88">
        <f t="shared" si="2"/>
        <v>-1000.2727934140237</v>
      </c>
    </row>
    <row r="8" spans="1:13" x14ac:dyDescent="0.25">
      <c r="E8" s="88">
        <f t="shared" ca="1" si="1"/>
        <v>0.92734949796269417</v>
      </c>
      <c r="F8" s="88">
        <f t="shared" ca="1" si="0"/>
        <v>14.909182796773701</v>
      </c>
      <c r="H8" s="88" t="s">
        <v>100</v>
      </c>
      <c r="I8" s="88">
        <f ca="1">MEDIAN(F3:F2160)</f>
        <v>6.5514546637291922</v>
      </c>
      <c r="J8" s="88">
        <f>C3*(2^(1/C5)-1)^(1/C4)</f>
        <v>6.6565645145649857</v>
      </c>
      <c r="L8" s="88">
        <v>5</v>
      </c>
      <c r="M8" s="88">
        <f t="shared" si="2"/>
        <v>-3296.0913374739653</v>
      </c>
    </row>
    <row r="9" spans="1:13" x14ac:dyDescent="0.25">
      <c r="E9" s="88">
        <f t="shared" ca="1" si="1"/>
        <v>0.95661786259128123</v>
      </c>
      <c r="F9" s="88">
        <f t="shared" ca="1" si="0"/>
        <v>18.482346363893988</v>
      </c>
      <c r="L9" s="88">
        <v>6</v>
      </c>
      <c r="M9" s="88">
        <f t="shared" si="2"/>
        <v>-13051.018626774372</v>
      </c>
    </row>
    <row r="10" spans="1:13" x14ac:dyDescent="0.25">
      <c r="E10" s="88">
        <f t="shared" ca="1" si="1"/>
        <v>0.59601048445328264</v>
      </c>
      <c r="F10" s="88">
        <f t="shared" ca="1" si="0"/>
        <v>7.28770698600513</v>
      </c>
      <c r="H10" s="96" t="s">
        <v>26</v>
      </c>
      <c r="I10" s="96"/>
      <c r="L10" s="88">
        <v>7</v>
      </c>
      <c r="M10" s="88">
        <f t="shared" si="2"/>
        <v>-57488.113836595214</v>
      </c>
    </row>
    <row r="11" spans="1:13" x14ac:dyDescent="0.25">
      <c r="E11" s="88">
        <f t="shared" ca="1" si="1"/>
        <v>5.139869189054791E-2</v>
      </c>
      <c r="F11" s="88">
        <f t="shared" ca="1" si="0"/>
        <v>4.5250837450980761</v>
      </c>
      <c r="H11" s="88"/>
      <c r="I11" s="88">
        <f ca="1">SUMPRODUCT(F3:F2160)/COUNT(F3:F2160)</f>
        <v>8.5291982554110177</v>
      </c>
      <c r="L11" s="88">
        <v>8</v>
      </c>
      <c r="M11" s="88">
        <f t="shared" si="2"/>
        <v>-273983.10974999634</v>
      </c>
    </row>
    <row r="12" spans="1:13" x14ac:dyDescent="0.25">
      <c r="E12" s="88">
        <f t="shared" ca="1" si="1"/>
        <v>0.33183520389003507</v>
      </c>
      <c r="F12" s="88">
        <f t="shared" ca="1" si="0"/>
        <v>5.8447084878160593</v>
      </c>
      <c r="H12" s="88"/>
      <c r="I12" s="88">
        <f ca="1">SUMPRODUCT(F3:F2160,F3:F2160)/COUNT(F3:F2160)</f>
        <v>120.85104090941232</v>
      </c>
      <c r="L12" s="88">
        <v>9</v>
      </c>
      <c r="M12" s="88">
        <f t="shared" si="2"/>
        <v>-1399184.8495474877</v>
      </c>
    </row>
    <row r="13" spans="1:13" x14ac:dyDescent="0.25">
      <c r="E13" s="88">
        <f t="shared" ca="1" si="1"/>
        <v>0.71742788718787387</v>
      </c>
      <c r="F13" s="88">
        <f t="shared" ca="1" si="0"/>
        <v>8.464491451208179</v>
      </c>
      <c r="H13" s="88"/>
      <c r="I13" s="88">
        <f ca="1">SUMPRODUCT(F3:F2160,F3:F2160,F3:F2160)/COUNT(F3:F2160)</f>
        <v>4148.4104887939957</v>
      </c>
      <c r="L13" s="88">
        <v>10</v>
      </c>
      <c r="M13" s="88">
        <f t="shared" si="2"/>
        <v>-7665244.5054616285</v>
      </c>
    </row>
    <row r="14" spans="1:13" x14ac:dyDescent="0.25">
      <c r="E14" s="88">
        <f t="shared" ca="1" si="1"/>
        <v>0.27394349151669029</v>
      </c>
      <c r="F14" s="88">
        <f t="shared" ca="1" si="0"/>
        <v>5.6071618611699483</v>
      </c>
      <c r="H14" s="88"/>
      <c r="I14" s="88">
        <f ca="1">SUMPRODUCT(F3:F2160,F3:F2160,F3:F2160,F3:F2160)/COUNT(F3:F2160)</f>
        <v>293893.82187315339</v>
      </c>
      <c r="L14" s="88">
        <v>11</v>
      </c>
      <c r="M14" s="88">
        <f t="shared" si="2"/>
        <v>-45621046.411198735</v>
      </c>
    </row>
    <row r="15" spans="1:13" x14ac:dyDescent="0.25">
      <c r="E15" s="88">
        <f t="shared" ca="1" si="1"/>
        <v>0.48101026286385284</v>
      </c>
      <c r="F15" s="88">
        <f t="shared" ca="1" si="0"/>
        <v>6.5503550934128851</v>
      </c>
      <c r="L15" s="88">
        <v>12</v>
      </c>
      <c r="M15" s="88">
        <f t="shared" si="2"/>
        <v>-305175781.24999994</v>
      </c>
    </row>
    <row r="16" spans="1:13" x14ac:dyDescent="0.25">
      <c r="E16" s="88">
        <f t="shared" ca="1" si="1"/>
        <v>0.59727120989835614</v>
      </c>
      <c r="F16" s="88">
        <f t="shared" ca="1" si="0"/>
        <v>7.2973066608092294</v>
      </c>
      <c r="H16" s="94" t="s">
        <v>27</v>
      </c>
      <c r="I16" s="95"/>
    </row>
    <row r="17" spans="5:9" x14ac:dyDescent="0.25">
      <c r="E17" s="88">
        <f t="shared" ca="1" si="1"/>
        <v>0.46429929109868329</v>
      </c>
      <c r="F17" s="88">
        <f t="shared" ca="1" si="0"/>
        <v>6.4607973723939462</v>
      </c>
      <c r="H17" s="88"/>
      <c r="I17" s="88">
        <v>0</v>
      </c>
    </row>
    <row r="18" spans="5:9" x14ac:dyDescent="0.25">
      <c r="E18" s="88">
        <f t="shared" ca="1" si="1"/>
        <v>0.1691927710585418</v>
      </c>
      <c r="F18" s="88">
        <f t="shared" ca="1" si="0"/>
        <v>5.1793495889138166</v>
      </c>
      <c r="H18" s="88"/>
      <c r="I18" s="88">
        <f ca="1">I12-I11^2</f>
        <v>48.10381802930597</v>
      </c>
    </row>
    <row r="19" spans="5:9" x14ac:dyDescent="0.25">
      <c r="E19" s="88">
        <f t="shared" ca="1" si="1"/>
        <v>0.55396458846346763</v>
      </c>
      <c r="F19" s="88">
        <f t="shared" ca="1" si="0"/>
        <v>6.9891036459203182</v>
      </c>
      <c r="H19" s="88"/>
      <c r="I19" s="88">
        <f ca="1">I13-3*I11*I12+2*I11^3</f>
        <v>2297.0739998764998</v>
      </c>
    </row>
    <row r="20" spans="5:9" x14ac:dyDescent="0.25">
      <c r="E20" s="88">
        <f t="shared" ca="1" si="1"/>
        <v>0.43345694314040062</v>
      </c>
      <c r="F20" s="88">
        <f t="shared" ca="1" si="0"/>
        <v>6.3039550410251186</v>
      </c>
      <c r="H20" s="88"/>
      <c r="I20" s="88">
        <f ca="1">I14-4*I11*I13+6*(I11^2)*I12-3*(I11^4)</f>
        <v>189236.35019782692</v>
      </c>
    </row>
    <row r="21" spans="5:9" x14ac:dyDescent="0.25">
      <c r="E21" s="88">
        <f t="shared" ca="1" si="1"/>
        <v>0.54050856771251432</v>
      </c>
      <c r="F21" s="88">
        <f t="shared" ca="1" si="0"/>
        <v>6.9014247390438026</v>
      </c>
    </row>
    <row r="22" spans="5:9" x14ac:dyDescent="0.25">
      <c r="E22" s="88">
        <f t="shared" ca="1" si="1"/>
        <v>0.46015777623996656</v>
      </c>
      <c r="F22" s="88">
        <f t="shared" ca="1" si="0"/>
        <v>6.4391255318292764</v>
      </c>
    </row>
    <row r="23" spans="5:9" x14ac:dyDescent="0.25">
      <c r="E23" s="88">
        <f t="shared" ca="1" si="1"/>
        <v>5.5833626512422629E-2</v>
      </c>
      <c r="F23" s="88">
        <f t="shared" ca="1" si="0"/>
        <v>4.5619382393338448</v>
      </c>
    </row>
    <row r="24" spans="5:9" x14ac:dyDescent="0.25">
      <c r="E24" s="88">
        <f t="shared" ca="1" si="1"/>
        <v>0.98306120387602425</v>
      </c>
      <c r="F24" s="88">
        <f t="shared" ca="1" si="0"/>
        <v>27.348632302008706</v>
      </c>
    </row>
    <row r="25" spans="5:9" x14ac:dyDescent="0.25">
      <c r="E25" s="88">
        <f t="shared" ca="1" si="1"/>
        <v>0.31989339490817836</v>
      </c>
      <c r="F25" s="88">
        <f t="shared" ca="1" si="0"/>
        <v>5.7948022208506744</v>
      </c>
    </row>
    <row r="26" spans="5:9" x14ac:dyDescent="0.25">
      <c r="E26" s="88">
        <f t="shared" ca="1" si="1"/>
        <v>0.34515516643318878</v>
      </c>
      <c r="F26" s="88">
        <f t="shared" ca="1" si="0"/>
        <v>5.9011323643179381</v>
      </c>
    </row>
    <row r="27" spans="5:9" x14ac:dyDescent="0.25">
      <c r="E27" s="88">
        <f t="shared" ca="1" si="1"/>
        <v>0.57109574375315597</v>
      </c>
      <c r="F27" s="88">
        <f t="shared" ca="1" si="0"/>
        <v>7.1059810161787142</v>
      </c>
    </row>
    <row r="28" spans="5:9" x14ac:dyDescent="0.25">
      <c r="E28" s="88">
        <f t="shared" ca="1" si="1"/>
        <v>5.7628545047633817E-2</v>
      </c>
      <c r="F28" s="88">
        <f t="shared" ca="1" si="0"/>
        <v>4.5762441519374804</v>
      </c>
    </row>
    <row r="29" spans="5:9" x14ac:dyDescent="0.25">
      <c r="E29" s="88">
        <f t="shared" ca="1" si="1"/>
        <v>0.21970828737574721</v>
      </c>
      <c r="F29" s="88">
        <f t="shared" ca="1" si="0"/>
        <v>5.3889679681431826</v>
      </c>
    </row>
    <row r="30" spans="5:9" x14ac:dyDescent="0.25">
      <c r="E30" s="88">
        <f t="shared" ca="1" si="1"/>
        <v>0.62649991931809745</v>
      </c>
      <c r="F30" s="88">
        <f t="shared" ca="1" si="0"/>
        <v>7.5321366572217343</v>
      </c>
    </row>
    <row r="31" spans="5:9" x14ac:dyDescent="0.25">
      <c r="E31" s="88">
        <f t="shared" ca="1" si="1"/>
        <v>0.28407155536186302</v>
      </c>
      <c r="F31" s="88">
        <f t="shared" ca="1" si="0"/>
        <v>5.6480733469669673</v>
      </c>
    </row>
    <row r="32" spans="5:9" x14ac:dyDescent="0.25">
      <c r="E32" s="88">
        <f t="shared" ca="1" si="1"/>
        <v>0.15611246871153872</v>
      </c>
      <c r="F32" s="88">
        <f t="shared" ca="1" si="0"/>
        <v>5.1223479227233968</v>
      </c>
    </row>
    <row r="33" spans="5:6" x14ac:dyDescent="0.25">
      <c r="E33" s="88">
        <f t="shared" ca="1" si="1"/>
        <v>0.82032221704538044</v>
      </c>
      <c r="F33" s="88">
        <f t="shared" ca="1" si="0"/>
        <v>10.223287346495418</v>
      </c>
    </row>
    <row r="34" spans="5:6" x14ac:dyDescent="0.25">
      <c r="E34" s="88">
        <f t="shared" ca="1" si="1"/>
        <v>8.1048635441343664E-2</v>
      </c>
      <c r="F34" s="88">
        <f t="shared" ca="1" si="0"/>
        <v>4.739305072980752</v>
      </c>
    </row>
    <row r="35" spans="5:6" x14ac:dyDescent="0.25">
      <c r="E35" s="88">
        <f t="shared" ca="1" si="1"/>
        <v>0.39155102205826964</v>
      </c>
      <c r="F35" s="88">
        <f t="shared" ca="1" si="0"/>
        <v>6.1055566589663757</v>
      </c>
    </row>
    <row r="36" spans="5:6" x14ac:dyDescent="0.25">
      <c r="E36" s="88">
        <f t="shared" ca="1" si="1"/>
        <v>0.92435614866435978</v>
      </c>
      <c r="F36" s="88">
        <f t="shared" ca="1" si="0"/>
        <v>14.660459004710811</v>
      </c>
    </row>
    <row r="37" spans="5:6" x14ac:dyDescent="0.25">
      <c r="E37" s="88">
        <f t="shared" ca="1" si="1"/>
        <v>0.75880604548039787</v>
      </c>
      <c r="F37" s="88">
        <f t="shared" ca="1" si="0"/>
        <v>9.0424845706086483</v>
      </c>
    </row>
    <row r="38" spans="5:6" x14ac:dyDescent="0.25">
      <c r="E38" s="88">
        <f t="shared" ca="1" si="1"/>
        <v>0.21187502697205773</v>
      </c>
      <c r="F38" s="88">
        <f t="shared" ca="1" si="0"/>
        <v>5.3571743276231381</v>
      </c>
    </row>
    <row r="39" spans="5:6" x14ac:dyDescent="0.25">
      <c r="E39" s="88">
        <f t="shared" ca="1" si="1"/>
        <v>0.378789182079457</v>
      </c>
      <c r="F39" s="88">
        <f t="shared" ca="1" si="0"/>
        <v>6.0479359530201862</v>
      </c>
    </row>
    <row r="40" spans="5:6" x14ac:dyDescent="0.25">
      <c r="E40" s="88">
        <f t="shared" ca="1" si="1"/>
        <v>0.147557623733372</v>
      </c>
      <c r="F40" s="88">
        <f t="shared" ca="1" si="0"/>
        <v>5.0841159924145902</v>
      </c>
    </row>
    <row r="41" spans="5:6" x14ac:dyDescent="0.25">
      <c r="E41" s="88">
        <f t="shared" ca="1" si="1"/>
        <v>0.87728998133346614</v>
      </c>
      <c r="F41" s="88">
        <f t="shared" ca="1" si="0"/>
        <v>11.984014379952868</v>
      </c>
    </row>
    <row r="42" spans="5:6" x14ac:dyDescent="0.25">
      <c r="E42" s="88">
        <f t="shared" ca="1" si="1"/>
        <v>0.78382551685093105</v>
      </c>
      <c r="F42" s="88">
        <f t="shared" ca="1" si="0"/>
        <v>9.4649371840325145</v>
      </c>
    </row>
    <row r="43" spans="5:6" x14ac:dyDescent="0.25">
      <c r="E43" s="88">
        <f t="shared" ca="1" si="1"/>
        <v>0.35503163355980993</v>
      </c>
      <c r="F43" s="88">
        <f t="shared" ca="1" si="0"/>
        <v>5.9435522591746182</v>
      </c>
    </row>
    <row r="44" spans="5:6" x14ac:dyDescent="0.25">
      <c r="E44" s="88">
        <f t="shared" ca="1" si="1"/>
        <v>0.44346325702769174</v>
      </c>
      <c r="F44" s="88">
        <f t="shared" ca="1" si="0"/>
        <v>6.3537255352975395</v>
      </c>
    </row>
    <row r="45" spans="5:6" x14ac:dyDescent="0.25">
      <c r="E45" s="88">
        <f t="shared" ca="1" si="1"/>
        <v>0.42722134003614398</v>
      </c>
      <c r="F45" s="88">
        <f t="shared" ca="1" si="0"/>
        <v>6.2734420592251405</v>
      </c>
    </row>
    <row r="46" spans="5:6" x14ac:dyDescent="0.25">
      <c r="E46" s="88">
        <f t="shared" ca="1" si="1"/>
        <v>0.13230004053145172</v>
      </c>
      <c r="F46" s="88">
        <f t="shared" ca="1" si="0"/>
        <v>5.0135742112958646</v>
      </c>
    </row>
    <row r="47" spans="5:6" x14ac:dyDescent="0.25">
      <c r="E47" s="88">
        <f t="shared" ca="1" si="1"/>
        <v>0.27087646777902319</v>
      </c>
      <c r="F47" s="88">
        <f t="shared" ca="1" si="0"/>
        <v>5.594804595978637</v>
      </c>
    </row>
    <row r="48" spans="5:6" x14ac:dyDescent="0.25">
      <c r="E48" s="88">
        <f t="shared" ca="1" si="1"/>
        <v>0.10499154407532763</v>
      </c>
      <c r="F48" s="88">
        <f t="shared" ca="1" si="0"/>
        <v>4.8767933373858954</v>
      </c>
    </row>
    <row r="49" spans="5:6" x14ac:dyDescent="0.25">
      <c r="E49" s="88">
        <f t="shared" ca="1" si="1"/>
        <v>0.56496316139335434</v>
      </c>
      <c r="F49" s="88">
        <f t="shared" ca="1" si="0"/>
        <v>7.0634321274163581</v>
      </c>
    </row>
    <row r="50" spans="5:6" x14ac:dyDescent="0.25">
      <c r="E50" s="88">
        <f t="shared" ca="1" si="1"/>
        <v>0.1083815273735701</v>
      </c>
      <c r="F50" s="88">
        <f t="shared" ca="1" si="0"/>
        <v>4.8947134320522308</v>
      </c>
    </row>
    <row r="51" spans="5:6" x14ac:dyDescent="0.25">
      <c r="E51" s="88">
        <f t="shared" ca="1" si="1"/>
        <v>0.63277808272721159</v>
      </c>
      <c r="F51" s="88">
        <f t="shared" ca="1" si="0"/>
        <v>7.58590262041775</v>
      </c>
    </row>
    <row r="52" spans="5:6" x14ac:dyDescent="0.25">
      <c r="E52" s="88">
        <f t="shared" ca="1" si="1"/>
        <v>0.45369787486635071</v>
      </c>
      <c r="F52" s="88">
        <f t="shared" ca="1" si="0"/>
        <v>6.4057154957207221</v>
      </c>
    </row>
    <row r="53" spans="5:6" x14ac:dyDescent="0.25">
      <c r="E53" s="88">
        <f t="shared" ca="1" si="1"/>
        <v>0.26630641696622404</v>
      </c>
      <c r="F53" s="88">
        <f t="shared" ca="1" si="0"/>
        <v>5.5764128871079794</v>
      </c>
    </row>
    <row r="54" spans="5:6" x14ac:dyDescent="0.25">
      <c r="E54" s="88">
        <f t="shared" ca="1" si="1"/>
        <v>0.17992157222049321</v>
      </c>
      <c r="F54" s="88">
        <f t="shared" ca="1" si="0"/>
        <v>5.2250354974489808</v>
      </c>
    </row>
    <row r="55" spans="5:6" x14ac:dyDescent="0.25">
      <c r="E55" s="88">
        <f t="shared" ca="1" si="1"/>
        <v>0.89576204484595534</v>
      </c>
      <c r="F55" s="88">
        <f t="shared" ca="1" si="0"/>
        <v>12.82701022559376</v>
      </c>
    </row>
    <row r="56" spans="5:6" x14ac:dyDescent="0.25">
      <c r="E56" s="88">
        <f t="shared" ca="1" si="1"/>
        <v>9.7491101416204207E-2</v>
      </c>
      <c r="F56" s="88">
        <f t="shared" ca="1" si="0"/>
        <v>4.8359483276673947</v>
      </c>
    </row>
    <row r="57" spans="5:6" x14ac:dyDescent="0.25">
      <c r="E57" s="88">
        <f t="shared" ca="1" si="1"/>
        <v>0.24224418286473159</v>
      </c>
      <c r="F57" s="88">
        <f t="shared" ca="1" si="0"/>
        <v>5.479775028456304</v>
      </c>
    </row>
    <row r="58" spans="5:6" x14ac:dyDescent="0.25">
      <c r="E58" s="88">
        <f t="shared" ca="1" si="1"/>
        <v>0.12010018635942465</v>
      </c>
      <c r="F58" s="88">
        <f t="shared" ca="1" si="0"/>
        <v>4.9544435562021061</v>
      </c>
    </row>
    <row r="59" spans="5:6" x14ac:dyDescent="0.25">
      <c r="E59" s="88">
        <f t="shared" ca="1" si="1"/>
        <v>0.20868251030751039</v>
      </c>
      <c r="F59" s="88">
        <f t="shared" ca="1" si="0"/>
        <v>5.3441657478430766</v>
      </c>
    </row>
    <row r="60" spans="5:6" x14ac:dyDescent="0.25">
      <c r="E60" s="88">
        <f t="shared" ca="1" si="1"/>
        <v>7.3732530193055368E-2</v>
      </c>
      <c r="F60" s="88">
        <f t="shared" ca="1" si="0"/>
        <v>4.6922776804896147</v>
      </c>
    </row>
    <row r="61" spans="5:6" x14ac:dyDescent="0.25">
      <c r="E61" s="88">
        <f t="shared" ca="1" si="1"/>
        <v>0.36885878166515917</v>
      </c>
      <c r="F61" s="88">
        <f t="shared" ca="1" si="0"/>
        <v>6.003874749719027</v>
      </c>
    </row>
    <row r="62" spans="5:6" x14ac:dyDescent="0.25">
      <c r="E62" s="88">
        <f t="shared" ca="1" si="1"/>
        <v>0.40943434382719457</v>
      </c>
      <c r="F62" s="88">
        <f t="shared" ca="1" si="0"/>
        <v>6.188380287115316</v>
      </c>
    </row>
    <row r="63" spans="5:6" x14ac:dyDescent="0.25">
      <c r="E63" s="88">
        <f t="shared" ca="1" si="1"/>
        <v>0.72419213736044097</v>
      </c>
      <c r="F63" s="88">
        <f t="shared" ca="1" si="0"/>
        <v>8.5505246336859315</v>
      </c>
    </row>
    <row r="64" spans="5:6" x14ac:dyDescent="0.25">
      <c r="E64" s="88">
        <f t="shared" ca="1" si="1"/>
        <v>0.32789295948603514</v>
      </c>
      <c r="F64" s="88">
        <f t="shared" ca="1" si="0"/>
        <v>5.8281668339596902</v>
      </c>
    </row>
    <row r="65" spans="5:6" x14ac:dyDescent="0.25">
      <c r="E65" s="88">
        <f t="shared" ca="1" si="1"/>
        <v>0.38065607202002416</v>
      </c>
      <c r="F65" s="88">
        <f t="shared" ca="1" si="0"/>
        <v>6.0562930699487083</v>
      </c>
    </row>
    <row r="66" spans="5:6" x14ac:dyDescent="0.25">
      <c r="E66" s="88">
        <f t="shared" ca="1" si="1"/>
        <v>0.24108480586518077</v>
      </c>
      <c r="F66" s="88">
        <f t="shared" ca="1" si="0"/>
        <v>5.4751178169098482</v>
      </c>
    </row>
    <row r="67" spans="5:6" x14ac:dyDescent="0.25">
      <c r="E67" s="88">
        <f t="shared" ca="1" si="1"/>
        <v>0.26177680105458112</v>
      </c>
      <c r="F67" s="88">
        <f t="shared" ref="F67:F130" ca="1" si="3">$C$3*((((1-E67)^(-1/C$5))-1)^(1/$C$4))</f>
        <v>5.5582041451231508</v>
      </c>
    </row>
    <row r="68" spans="5:6" x14ac:dyDescent="0.25">
      <c r="E68" s="88">
        <f t="shared" ref="E68:E131" ca="1" si="4">RAND()</f>
        <v>0.63098300127297113</v>
      </c>
      <c r="F68" s="88">
        <f t="shared" ca="1" si="3"/>
        <v>7.5704003985859503</v>
      </c>
    </row>
    <row r="69" spans="5:6" x14ac:dyDescent="0.25">
      <c r="E69" s="88">
        <f t="shared" ca="1" si="4"/>
        <v>0.44182261680485058</v>
      </c>
      <c r="F69" s="88">
        <f t="shared" ca="1" si="3"/>
        <v>6.3454950285461384</v>
      </c>
    </row>
    <row r="70" spans="5:6" x14ac:dyDescent="0.25">
      <c r="E70" s="88">
        <f t="shared" ca="1" si="4"/>
        <v>8.294097924396171E-2</v>
      </c>
      <c r="F70" s="88">
        <f t="shared" ca="1" si="3"/>
        <v>4.7510159427515095</v>
      </c>
    </row>
    <row r="71" spans="5:6" x14ac:dyDescent="0.25">
      <c r="E71" s="88">
        <f t="shared" ca="1" si="4"/>
        <v>0.56126179209199989</v>
      </c>
      <c r="F71" s="88">
        <f t="shared" ca="1" si="3"/>
        <v>7.0381397598841016</v>
      </c>
    </row>
    <row r="72" spans="5:6" x14ac:dyDescent="0.25">
      <c r="E72" s="88">
        <f t="shared" ca="1" si="4"/>
        <v>0.40900902496498237</v>
      </c>
      <c r="F72" s="88">
        <f t="shared" ca="1" si="3"/>
        <v>6.1863803264951169</v>
      </c>
    </row>
    <row r="73" spans="5:6" x14ac:dyDescent="0.25">
      <c r="E73" s="88">
        <f t="shared" ca="1" si="4"/>
        <v>0.66401470511510208</v>
      </c>
      <c r="F73" s="88">
        <f t="shared" ca="1" si="3"/>
        <v>7.8737436527197078</v>
      </c>
    </row>
    <row r="74" spans="5:6" x14ac:dyDescent="0.25">
      <c r="E74" s="88">
        <f t="shared" ca="1" si="4"/>
        <v>5.2435683136463407E-2</v>
      </c>
      <c r="F74" s="88">
        <f t="shared" ca="1" si="3"/>
        <v>4.5339058496672848</v>
      </c>
    </row>
    <row r="75" spans="5:6" x14ac:dyDescent="0.25">
      <c r="E75" s="88">
        <f t="shared" ca="1" si="4"/>
        <v>0.83949880769395813</v>
      </c>
      <c r="F75" s="88">
        <f t="shared" ca="1" si="3"/>
        <v>10.715609365902548</v>
      </c>
    </row>
    <row r="76" spans="5:6" x14ac:dyDescent="0.25">
      <c r="E76" s="88">
        <f t="shared" ca="1" si="4"/>
        <v>0.60869566520558394</v>
      </c>
      <c r="F76" s="88">
        <f t="shared" ca="1" si="3"/>
        <v>7.3862159580036852</v>
      </c>
    </row>
    <row r="77" spans="5:6" x14ac:dyDescent="0.25">
      <c r="E77" s="88">
        <f t="shared" ca="1" si="4"/>
        <v>0.92721216140766349</v>
      </c>
      <c r="F77" s="88">
        <f t="shared" ca="1" si="3"/>
        <v>14.897455174240775</v>
      </c>
    </row>
    <row r="78" spans="5:6" x14ac:dyDescent="0.25">
      <c r="E78" s="88">
        <f t="shared" ca="1" si="4"/>
        <v>0.68961453602652689</v>
      </c>
      <c r="F78" s="88">
        <f t="shared" ca="1" si="3"/>
        <v>8.1390432547192439</v>
      </c>
    </row>
    <row r="79" spans="5:6" x14ac:dyDescent="0.25">
      <c r="E79" s="88">
        <f t="shared" ca="1" si="4"/>
        <v>0.47761668153522008</v>
      </c>
      <c r="F79" s="88">
        <f t="shared" ca="1" si="3"/>
        <v>6.5318848690374951</v>
      </c>
    </row>
    <row r="80" spans="5:6" x14ac:dyDescent="0.25">
      <c r="E80" s="88">
        <f t="shared" ca="1" si="4"/>
        <v>0.89846050300801683</v>
      </c>
      <c r="F80" s="88">
        <f t="shared" ca="1" si="3"/>
        <v>12.967960943110363</v>
      </c>
    </row>
    <row r="81" spans="5:6" x14ac:dyDescent="0.25">
      <c r="E81" s="88">
        <f t="shared" ca="1" si="4"/>
        <v>0.26517708891485681</v>
      </c>
      <c r="F81" s="88">
        <f t="shared" ca="1" si="3"/>
        <v>5.5718714011946719</v>
      </c>
    </row>
    <row r="82" spans="5:6" x14ac:dyDescent="0.25">
      <c r="E82" s="88">
        <f t="shared" ca="1" si="4"/>
        <v>0.53035966651905131</v>
      </c>
      <c r="F82" s="88">
        <f t="shared" ca="1" si="3"/>
        <v>6.8375100541734017</v>
      </c>
    </row>
    <row r="83" spans="5:6" x14ac:dyDescent="0.25">
      <c r="E83" s="88">
        <f t="shared" ca="1" si="4"/>
        <v>0.98724760607005291</v>
      </c>
      <c r="F83" s="88">
        <f t="shared" ca="1" si="3"/>
        <v>30.782705519038874</v>
      </c>
    </row>
    <row r="84" spans="5:6" x14ac:dyDescent="0.25">
      <c r="E84" s="88">
        <f t="shared" ca="1" si="4"/>
        <v>0.27760323269028442</v>
      </c>
      <c r="F84" s="88">
        <f t="shared" ca="1" si="3"/>
        <v>5.6219250085269987</v>
      </c>
    </row>
    <row r="85" spans="5:6" x14ac:dyDescent="0.25">
      <c r="E85" s="88">
        <f t="shared" ca="1" si="4"/>
        <v>0.69502197683628031</v>
      </c>
      <c r="F85" s="88">
        <f t="shared" ca="1" si="3"/>
        <v>8.1990304069197411</v>
      </c>
    </row>
    <row r="86" spans="5:6" x14ac:dyDescent="0.25">
      <c r="E86" s="88">
        <f t="shared" ca="1" si="4"/>
        <v>0.19941610855803782</v>
      </c>
      <c r="F86" s="88">
        <f t="shared" ca="1" si="3"/>
        <v>5.3062042704547583</v>
      </c>
    </row>
    <row r="87" spans="5:6" x14ac:dyDescent="0.25">
      <c r="E87" s="88">
        <f t="shared" ca="1" si="4"/>
        <v>0.97468376272441659</v>
      </c>
      <c r="F87" s="88">
        <f t="shared" ca="1" si="3"/>
        <v>23.132381976187332</v>
      </c>
    </row>
    <row r="88" spans="5:6" x14ac:dyDescent="0.25">
      <c r="E88" s="88">
        <f t="shared" ca="1" si="4"/>
        <v>0.77826665653645311</v>
      </c>
      <c r="F88" s="88">
        <f t="shared" ca="1" si="3"/>
        <v>9.3652853715341937</v>
      </c>
    </row>
    <row r="89" spans="5:6" x14ac:dyDescent="0.25">
      <c r="E89" s="88">
        <f t="shared" ca="1" si="4"/>
        <v>4.2781994191485428E-2</v>
      </c>
      <c r="F89" s="88">
        <f t="shared" ca="1" si="3"/>
        <v>4.4460298094455553</v>
      </c>
    </row>
    <row r="90" spans="5:6" x14ac:dyDescent="0.25">
      <c r="E90" s="88">
        <f t="shared" ca="1" si="4"/>
        <v>0.80946166367968497</v>
      </c>
      <c r="F90" s="88">
        <f t="shared" ca="1" si="3"/>
        <v>9.9762715172864347</v>
      </c>
    </row>
    <row r="91" spans="5:6" x14ac:dyDescent="0.25">
      <c r="E91" s="88">
        <f t="shared" ca="1" si="4"/>
        <v>0.91780625901734125</v>
      </c>
      <c r="F91" s="88">
        <f t="shared" ca="1" si="3"/>
        <v>14.161863055250185</v>
      </c>
    </row>
    <row r="92" spans="5:6" x14ac:dyDescent="0.25">
      <c r="E92" s="88">
        <f t="shared" ca="1" si="4"/>
        <v>0.94472987729969027</v>
      </c>
      <c r="F92" s="88">
        <f t="shared" ca="1" si="3"/>
        <v>16.708301637035618</v>
      </c>
    </row>
    <row r="93" spans="5:6" x14ac:dyDescent="0.25">
      <c r="E93" s="88">
        <f t="shared" ca="1" si="4"/>
        <v>0.5286371125434487</v>
      </c>
      <c r="F93" s="88">
        <f t="shared" ca="1" si="3"/>
        <v>6.8268418620849038</v>
      </c>
    </row>
    <row r="94" spans="5:6" x14ac:dyDescent="0.25">
      <c r="E94" s="88">
        <f t="shared" ca="1" si="4"/>
        <v>0.30250001559010198</v>
      </c>
      <c r="F94" s="88">
        <f t="shared" ca="1" si="3"/>
        <v>5.7230809385600843</v>
      </c>
    </row>
    <row r="95" spans="5:6" x14ac:dyDescent="0.25">
      <c r="E95" s="88">
        <f t="shared" ca="1" si="4"/>
        <v>0.83331582485749089</v>
      </c>
      <c r="F95" s="88">
        <f t="shared" ca="1" si="3"/>
        <v>10.548143427497543</v>
      </c>
    </row>
    <row r="96" spans="5:6" x14ac:dyDescent="0.25">
      <c r="E96" s="88">
        <f t="shared" ca="1" si="4"/>
        <v>0.99022715671456008</v>
      </c>
      <c r="F96" s="88">
        <f t="shared" ca="1" si="3"/>
        <v>34.39230484306038</v>
      </c>
    </row>
    <row r="97" spans="5:6" x14ac:dyDescent="0.25">
      <c r="E97" s="88">
        <f t="shared" ca="1" si="4"/>
        <v>0.44045539725888083</v>
      </c>
      <c r="F97" s="88">
        <f t="shared" ca="1" si="3"/>
        <v>6.3386574793919213</v>
      </c>
    </row>
    <row r="98" spans="5:6" x14ac:dyDescent="0.25">
      <c r="E98" s="88">
        <f t="shared" ca="1" si="4"/>
        <v>0.20767682444592006</v>
      </c>
      <c r="F98" s="88">
        <f t="shared" ca="1" si="3"/>
        <v>5.3400609931854026</v>
      </c>
    </row>
    <row r="99" spans="5:6" x14ac:dyDescent="0.25">
      <c r="E99" s="88">
        <f t="shared" ca="1" si="4"/>
        <v>5.3335496165587415E-2</v>
      </c>
      <c r="F99" s="88">
        <f t="shared" ca="1" si="3"/>
        <v>4.5414565598651855</v>
      </c>
    </row>
    <row r="100" spans="5:6" x14ac:dyDescent="0.25">
      <c r="E100" s="88">
        <f t="shared" ca="1" si="4"/>
        <v>0.31575673543045901</v>
      </c>
      <c r="F100" s="88">
        <f t="shared" ca="1" si="3"/>
        <v>5.7776482045127935</v>
      </c>
    </row>
    <row r="101" spans="5:6" x14ac:dyDescent="0.25">
      <c r="E101" s="88">
        <f t="shared" ca="1" si="4"/>
        <v>0.95112531176435566</v>
      </c>
      <c r="F101" s="88">
        <f t="shared" ca="1" si="3"/>
        <v>17.586725871828143</v>
      </c>
    </row>
    <row r="102" spans="5:6" x14ac:dyDescent="0.25">
      <c r="E102" s="88">
        <f t="shared" ca="1" si="4"/>
        <v>0.36228509345563997</v>
      </c>
      <c r="F102" s="88">
        <f t="shared" ca="1" si="3"/>
        <v>5.9750535916170842</v>
      </c>
    </row>
    <row r="103" spans="5:6" x14ac:dyDescent="0.25">
      <c r="E103" s="88">
        <f t="shared" ca="1" si="4"/>
        <v>0.73848864976308781</v>
      </c>
      <c r="F103" s="88">
        <f t="shared" ca="1" si="3"/>
        <v>8.7425472151565202</v>
      </c>
    </row>
    <row r="104" spans="5:6" x14ac:dyDescent="0.25">
      <c r="E104" s="88">
        <f t="shared" ca="1" si="4"/>
        <v>0.63726125366777753</v>
      </c>
      <c r="F104" s="88">
        <f t="shared" ca="1" si="3"/>
        <v>7.6250820865947144</v>
      </c>
    </row>
    <row r="105" spans="5:6" x14ac:dyDescent="0.25">
      <c r="E105" s="88">
        <f t="shared" ca="1" si="4"/>
        <v>0.7730014454910763</v>
      </c>
      <c r="F105" s="88">
        <f t="shared" ca="1" si="3"/>
        <v>9.2741026039962655</v>
      </c>
    </row>
    <row r="106" spans="5:6" x14ac:dyDescent="0.25">
      <c r="E106" s="88">
        <f t="shared" ca="1" si="4"/>
        <v>0.9450004022495978</v>
      </c>
      <c r="F106" s="88">
        <f t="shared" ca="1" si="3"/>
        <v>16.742495425594676</v>
      </c>
    </row>
    <row r="107" spans="5:6" x14ac:dyDescent="0.25">
      <c r="E107" s="88">
        <f t="shared" ca="1" si="4"/>
        <v>0.68689252096512565</v>
      </c>
      <c r="F107" s="88">
        <f t="shared" ca="1" si="3"/>
        <v>8.1093988699459842</v>
      </c>
    </row>
    <row r="108" spans="5:6" x14ac:dyDescent="0.25">
      <c r="E108" s="88">
        <f t="shared" ca="1" si="4"/>
        <v>0.88248141218033715</v>
      </c>
      <c r="F108" s="88">
        <f t="shared" ca="1" si="3"/>
        <v>12.201824983906723</v>
      </c>
    </row>
    <row r="109" spans="5:6" x14ac:dyDescent="0.25">
      <c r="E109" s="88">
        <f t="shared" ca="1" si="4"/>
        <v>9.6102572989371637E-3</v>
      </c>
      <c r="F109" s="88">
        <f t="shared" ca="1" si="3"/>
        <v>3.891920234145636</v>
      </c>
    </row>
    <row r="110" spans="5:6" x14ac:dyDescent="0.25">
      <c r="E110" s="88">
        <f t="shared" ca="1" si="4"/>
        <v>7.9691513308621786E-4</v>
      </c>
      <c r="F110" s="88">
        <f t="shared" ca="1" si="3"/>
        <v>3.155647071667623</v>
      </c>
    </row>
    <row r="111" spans="5:6" x14ac:dyDescent="0.25">
      <c r="E111" s="88">
        <f t="shared" ca="1" si="4"/>
        <v>0.64580889133858488</v>
      </c>
      <c r="F111" s="88">
        <f t="shared" ca="1" si="3"/>
        <v>7.7016777675497252</v>
      </c>
    </row>
    <row r="112" spans="5:6" x14ac:dyDescent="0.25">
      <c r="E112" s="88">
        <f t="shared" ca="1" si="4"/>
        <v>0.60890332250091284</v>
      </c>
      <c r="F112" s="88">
        <f t="shared" ca="1" si="3"/>
        <v>7.3878648964214939</v>
      </c>
    </row>
    <row r="113" spans="5:6" x14ac:dyDescent="0.25">
      <c r="E113" s="88">
        <f t="shared" ca="1" si="4"/>
        <v>0.69809303093687025</v>
      </c>
      <c r="F113" s="88">
        <f t="shared" ca="1" si="3"/>
        <v>8.2337682782113575</v>
      </c>
    </row>
    <row r="114" spans="5:6" x14ac:dyDescent="0.25">
      <c r="E114" s="88">
        <f t="shared" ca="1" si="4"/>
        <v>0.63958187687843304</v>
      </c>
      <c r="F114" s="88">
        <f t="shared" ca="1" si="3"/>
        <v>7.6456274479726396</v>
      </c>
    </row>
    <row r="115" spans="5:6" x14ac:dyDescent="0.25">
      <c r="E115" s="88">
        <f t="shared" ca="1" si="4"/>
        <v>0.67459946363606271</v>
      </c>
      <c r="F115" s="88">
        <f t="shared" ca="1" si="3"/>
        <v>7.9798877575713725</v>
      </c>
    </row>
    <row r="116" spans="5:6" x14ac:dyDescent="0.25">
      <c r="E116" s="88">
        <f t="shared" ca="1" si="4"/>
        <v>0.80370296039920497</v>
      </c>
      <c r="F116" s="88">
        <f t="shared" ca="1" si="3"/>
        <v>9.8532323853645973</v>
      </c>
    </row>
    <row r="117" spans="5:6" x14ac:dyDescent="0.25">
      <c r="E117" s="88">
        <f t="shared" ca="1" si="4"/>
        <v>1.437656366331308E-2</v>
      </c>
      <c r="F117" s="88">
        <f t="shared" ca="1" si="3"/>
        <v>4.0296617759146072</v>
      </c>
    </row>
    <row r="118" spans="5:6" x14ac:dyDescent="0.25">
      <c r="E118" s="88">
        <f t="shared" ca="1" si="4"/>
        <v>0.28181891217873001</v>
      </c>
      <c r="F118" s="88">
        <f t="shared" ca="1" si="3"/>
        <v>5.6389582272852223</v>
      </c>
    </row>
    <row r="119" spans="5:6" x14ac:dyDescent="0.25">
      <c r="E119" s="88">
        <f t="shared" ca="1" si="4"/>
        <v>0.79211318505815931</v>
      </c>
      <c r="F119" s="88">
        <f t="shared" ca="1" si="3"/>
        <v>9.6204352815756096</v>
      </c>
    </row>
    <row r="120" spans="5:6" x14ac:dyDescent="0.25">
      <c r="E120" s="88">
        <f t="shared" ca="1" si="4"/>
        <v>0.95108442928686432</v>
      </c>
      <c r="F120" s="88">
        <f t="shared" ca="1" si="3"/>
        <v>17.580599972489555</v>
      </c>
    </row>
    <row r="121" spans="5:6" x14ac:dyDescent="0.25">
      <c r="E121" s="88">
        <f t="shared" ca="1" si="4"/>
        <v>0.31899091877213526</v>
      </c>
      <c r="F121" s="88">
        <f t="shared" ca="1" si="3"/>
        <v>5.7910542591516911</v>
      </c>
    </row>
    <row r="122" spans="5:6" x14ac:dyDescent="0.25">
      <c r="E122" s="88">
        <f t="shared" ca="1" si="4"/>
        <v>0.34253042926206412</v>
      </c>
      <c r="F122" s="88">
        <f t="shared" ca="1" si="3"/>
        <v>5.8899453639476596</v>
      </c>
    </row>
    <row r="123" spans="5:6" x14ac:dyDescent="0.25">
      <c r="E123" s="88">
        <f t="shared" ca="1" si="4"/>
        <v>0.7273585020259602</v>
      </c>
      <c r="F123" s="88">
        <f t="shared" ca="1" si="3"/>
        <v>8.5918257257056183</v>
      </c>
    </row>
    <row r="124" spans="5:6" x14ac:dyDescent="0.25">
      <c r="E124" s="88">
        <f t="shared" ca="1" si="4"/>
        <v>0.44856584930699206</v>
      </c>
      <c r="F124" s="88">
        <f t="shared" ca="1" si="3"/>
        <v>6.3795045830777051</v>
      </c>
    </row>
    <row r="125" spans="5:6" x14ac:dyDescent="0.25">
      <c r="E125" s="88">
        <f t="shared" ca="1" si="4"/>
        <v>0.32700512248487112</v>
      </c>
      <c r="F125" s="88">
        <f t="shared" ca="1" si="3"/>
        <v>5.8244507724247194</v>
      </c>
    </row>
    <row r="126" spans="5:6" x14ac:dyDescent="0.25">
      <c r="E126" s="88">
        <f t="shared" ca="1" si="4"/>
        <v>0.61462008655388978</v>
      </c>
      <c r="F126" s="88">
        <f t="shared" ca="1" si="3"/>
        <v>7.4337382342467384</v>
      </c>
    </row>
    <row r="127" spans="5:6" x14ac:dyDescent="0.25">
      <c r="E127" s="88">
        <f t="shared" ca="1" si="4"/>
        <v>0.70164172416846815</v>
      </c>
      <c r="F127" s="88">
        <f t="shared" ca="1" si="3"/>
        <v>8.2745325409201627</v>
      </c>
    </row>
    <row r="128" spans="5:6" x14ac:dyDescent="0.25">
      <c r="E128" s="88">
        <f t="shared" ca="1" si="4"/>
        <v>7.6696539998459157E-2</v>
      </c>
      <c r="F128" s="88">
        <f t="shared" ca="1" si="3"/>
        <v>4.7116841656744146</v>
      </c>
    </row>
    <row r="129" spans="5:6" x14ac:dyDescent="0.25">
      <c r="E129" s="88">
        <f t="shared" ca="1" si="4"/>
        <v>0.36553549494501991</v>
      </c>
      <c r="F129" s="88">
        <f t="shared" ca="1" si="3"/>
        <v>5.9892711187719012</v>
      </c>
    </row>
    <row r="130" spans="5:6" x14ac:dyDescent="0.25">
      <c r="E130" s="88">
        <f t="shared" ca="1" si="4"/>
        <v>0.34234429064584559</v>
      </c>
      <c r="F130" s="88">
        <f t="shared" ca="1" si="3"/>
        <v>5.8891533372593425</v>
      </c>
    </row>
    <row r="131" spans="5:6" x14ac:dyDescent="0.25">
      <c r="E131" s="88">
        <f t="shared" ca="1" si="4"/>
        <v>0.61385050769450178</v>
      </c>
      <c r="F131" s="88">
        <f t="shared" ref="F131:F194" ca="1" si="5">$C$3*((((1-E131)^(-1/C$5))-1)^(1/$C$4))</f>
        <v>7.4275084801083366</v>
      </c>
    </row>
    <row r="132" spans="5:6" x14ac:dyDescent="0.25">
      <c r="E132" s="88">
        <f t="shared" ref="E132:E195" ca="1" si="6">RAND()</f>
        <v>0.21432022589470812</v>
      </c>
      <c r="F132" s="88">
        <f t="shared" ca="1" si="5"/>
        <v>5.3671167860145879</v>
      </c>
    </row>
    <row r="133" spans="5:6" x14ac:dyDescent="0.25">
      <c r="E133" s="88">
        <f t="shared" ca="1" si="6"/>
        <v>1.4019867612483528E-2</v>
      </c>
      <c r="F133" s="88">
        <f t="shared" ca="1" si="5"/>
        <v>4.0208666554640704</v>
      </c>
    </row>
    <row r="134" spans="5:6" x14ac:dyDescent="0.25">
      <c r="E134" s="88">
        <f t="shared" ca="1" si="6"/>
        <v>0.90019199013556717</v>
      </c>
      <c r="F134" s="88">
        <f t="shared" ca="1" si="5"/>
        <v>13.061229610323217</v>
      </c>
    </row>
    <row r="135" spans="5:6" x14ac:dyDescent="0.25">
      <c r="E135" s="88">
        <f t="shared" ca="1" si="6"/>
        <v>4.3605239623217829E-2</v>
      </c>
      <c r="F135" s="88">
        <f t="shared" ca="1" si="5"/>
        <v>4.4540833516268394</v>
      </c>
    </row>
    <row r="136" spans="5:6" x14ac:dyDescent="0.25">
      <c r="E136" s="88">
        <f t="shared" ca="1" si="6"/>
        <v>0.50369620758858347</v>
      </c>
      <c r="F136" s="88">
        <f t="shared" ca="1" si="5"/>
        <v>6.6778292484240023</v>
      </c>
    </row>
    <row r="137" spans="5:6" x14ac:dyDescent="0.25">
      <c r="E137" s="88">
        <f t="shared" ca="1" si="6"/>
        <v>0.10526737709968859</v>
      </c>
      <c r="F137" s="88">
        <f t="shared" ca="1" si="5"/>
        <v>4.8782633324889781</v>
      </c>
    </row>
    <row r="138" spans="5:6" x14ac:dyDescent="0.25">
      <c r="E138" s="88">
        <f t="shared" ca="1" si="6"/>
        <v>0.31032155099128578</v>
      </c>
      <c r="F138" s="88">
        <f t="shared" ca="1" si="5"/>
        <v>5.7552045115435266</v>
      </c>
    </row>
    <row r="139" spans="5:6" x14ac:dyDescent="0.25">
      <c r="E139" s="88">
        <f t="shared" ca="1" si="6"/>
        <v>2.3007993800227E-3</v>
      </c>
      <c r="F139" s="88">
        <f t="shared" ca="1" si="5"/>
        <v>3.4484533340091361</v>
      </c>
    </row>
    <row r="140" spans="5:6" x14ac:dyDescent="0.25">
      <c r="E140" s="88">
        <f t="shared" ca="1" si="6"/>
        <v>0.12341661085834466</v>
      </c>
      <c r="F140" s="88">
        <f t="shared" ca="1" si="5"/>
        <v>4.9707960159186095</v>
      </c>
    </row>
    <row r="141" spans="5:6" x14ac:dyDescent="0.25">
      <c r="E141" s="88">
        <f t="shared" ca="1" si="6"/>
        <v>0.39239240280010501</v>
      </c>
      <c r="F141" s="88">
        <f t="shared" ca="1" si="5"/>
        <v>6.1093972594160126</v>
      </c>
    </row>
    <row r="142" spans="5:6" x14ac:dyDescent="0.25">
      <c r="E142" s="88">
        <f t="shared" ca="1" si="6"/>
        <v>0.92804036735387796</v>
      </c>
      <c r="F142" s="88">
        <f t="shared" ca="1" si="5"/>
        <v>14.968658390038602</v>
      </c>
    </row>
    <row r="143" spans="5:6" x14ac:dyDescent="0.25">
      <c r="E143" s="88">
        <f t="shared" ca="1" si="6"/>
        <v>0.62529470910861251</v>
      </c>
      <c r="F143" s="88">
        <f t="shared" ca="1" si="5"/>
        <v>7.5219582526618467</v>
      </c>
    </row>
    <row r="144" spans="5:6" x14ac:dyDescent="0.25">
      <c r="E144" s="88">
        <f t="shared" ca="1" si="6"/>
        <v>0.48902633392017514</v>
      </c>
      <c r="F144" s="88">
        <f t="shared" ca="1" si="5"/>
        <v>6.5945852744714237</v>
      </c>
    </row>
    <row r="145" spans="5:6" x14ac:dyDescent="0.25">
      <c r="E145" s="88">
        <f t="shared" ca="1" si="6"/>
        <v>0.46630786282392345</v>
      </c>
      <c r="F145" s="88">
        <f t="shared" ca="1" si="5"/>
        <v>6.471380631167575</v>
      </c>
    </row>
    <row r="146" spans="5:6" x14ac:dyDescent="0.25">
      <c r="E146" s="88">
        <f t="shared" ca="1" si="6"/>
        <v>0.19221833721173953</v>
      </c>
      <c r="F146" s="88">
        <f t="shared" ca="1" si="5"/>
        <v>5.276468641949263</v>
      </c>
    </row>
    <row r="147" spans="5:6" x14ac:dyDescent="0.25">
      <c r="E147" s="88">
        <f t="shared" ca="1" si="6"/>
        <v>0.90257997326115591</v>
      </c>
      <c r="F147" s="88">
        <f t="shared" ca="1" si="5"/>
        <v>13.193689268853488</v>
      </c>
    </row>
    <row r="148" spans="5:6" x14ac:dyDescent="0.25">
      <c r="E148" s="88">
        <f t="shared" ca="1" si="6"/>
        <v>0.91107433963882389</v>
      </c>
      <c r="F148" s="88">
        <f t="shared" ca="1" si="5"/>
        <v>13.704878148248625</v>
      </c>
    </row>
    <row r="149" spans="5:6" x14ac:dyDescent="0.25">
      <c r="E149" s="88">
        <f t="shared" ca="1" si="6"/>
        <v>0.71515402561630992</v>
      </c>
      <c r="F149" s="88">
        <f t="shared" ca="1" si="5"/>
        <v>8.4362195166930913</v>
      </c>
    </row>
    <row r="150" spans="5:6" x14ac:dyDescent="0.25">
      <c r="E150" s="88">
        <f t="shared" ca="1" si="6"/>
        <v>0.77670627746990761</v>
      </c>
      <c r="F150" s="88">
        <f t="shared" ca="1" si="5"/>
        <v>9.3379460623115378</v>
      </c>
    </row>
    <row r="151" spans="5:6" x14ac:dyDescent="0.25">
      <c r="E151" s="88">
        <f t="shared" ca="1" si="6"/>
        <v>0.45380524807907641</v>
      </c>
      <c r="F151" s="88">
        <f t="shared" ca="1" si="5"/>
        <v>6.4062669808141735</v>
      </c>
    </row>
    <row r="152" spans="5:6" x14ac:dyDescent="0.25">
      <c r="E152" s="88">
        <f t="shared" ca="1" si="6"/>
        <v>0.74395681944270742</v>
      </c>
      <c r="F152" s="88">
        <f t="shared" ca="1" si="5"/>
        <v>8.8199539429574898</v>
      </c>
    </row>
    <row r="153" spans="5:6" x14ac:dyDescent="0.25">
      <c r="E153" s="88">
        <f t="shared" ca="1" si="6"/>
        <v>9.7799154371213448E-2</v>
      </c>
      <c r="F153" s="88">
        <f t="shared" ca="1" si="5"/>
        <v>4.8376608878559173</v>
      </c>
    </row>
    <row r="154" spans="5:6" x14ac:dyDescent="0.25">
      <c r="E154" s="88">
        <f t="shared" ca="1" si="6"/>
        <v>0.3208785569253908</v>
      </c>
      <c r="F154" s="88">
        <f t="shared" ca="1" si="5"/>
        <v>5.7988971899997654</v>
      </c>
    </row>
    <row r="155" spans="5:6" x14ac:dyDescent="0.25">
      <c r="E155" s="88">
        <f t="shared" ca="1" si="6"/>
        <v>0.43024755825882266</v>
      </c>
      <c r="F155" s="88">
        <f t="shared" ca="1" si="5"/>
        <v>6.2882035164360701</v>
      </c>
    </row>
    <row r="156" spans="5:6" x14ac:dyDescent="0.25">
      <c r="E156" s="88">
        <f t="shared" ca="1" si="6"/>
        <v>0.42263056385416986</v>
      </c>
      <c r="F156" s="88">
        <f t="shared" ca="1" si="5"/>
        <v>6.25121399037881</v>
      </c>
    </row>
    <row r="157" spans="5:6" x14ac:dyDescent="0.25">
      <c r="E157" s="88">
        <f t="shared" ca="1" si="6"/>
        <v>0.35547342010220118</v>
      </c>
      <c r="F157" s="88">
        <f t="shared" ca="1" si="5"/>
        <v>5.9454622403193458</v>
      </c>
    </row>
    <row r="158" spans="5:6" x14ac:dyDescent="0.25">
      <c r="E158" s="88">
        <f t="shared" ca="1" si="6"/>
        <v>0.74131332695533458</v>
      </c>
      <c r="F158" s="88">
        <f t="shared" ca="1" si="5"/>
        <v>8.7822446639394105</v>
      </c>
    </row>
    <row r="159" spans="5:6" x14ac:dyDescent="0.25">
      <c r="E159" s="88">
        <f t="shared" ca="1" si="6"/>
        <v>4.4028447687430972E-2</v>
      </c>
      <c r="F159" s="88">
        <f t="shared" ca="1" si="5"/>
        <v>4.4581778214638845</v>
      </c>
    </row>
    <row r="160" spans="5:6" x14ac:dyDescent="0.25">
      <c r="E160" s="88">
        <f t="shared" ca="1" si="6"/>
        <v>0.84991216725550234</v>
      </c>
      <c r="F160" s="88">
        <f t="shared" ca="1" si="5"/>
        <v>11.019366519408578</v>
      </c>
    </row>
    <row r="161" spans="5:6" x14ac:dyDescent="0.25">
      <c r="E161" s="88">
        <f t="shared" ca="1" si="6"/>
        <v>0.98743351952209213</v>
      </c>
      <c r="F161" s="88">
        <f t="shared" ca="1" si="5"/>
        <v>30.971647823365835</v>
      </c>
    </row>
    <row r="162" spans="5:6" x14ac:dyDescent="0.25">
      <c r="E162" s="88">
        <f t="shared" ca="1" si="6"/>
        <v>0.93286945889099326</v>
      </c>
      <c r="F162" s="88">
        <f t="shared" ca="1" si="5"/>
        <v>15.408246822036155</v>
      </c>
    </row>
    <row r="163" spans="5:6" x14ac:dyDescent="0.25">
      <c r="E163" s="88">
        <f t="shared" ca="1" si="6"/>
        <v>0.79909788791452241</v>
      </c>
      <c r="F163" s="88">
        <f t="shared" ca="1" si="5"/>
        <v>9.7584598948971575</v>
      </c>
    </row>
    <row r="164" spans="5:6" x14ac:dyDescent="0.25">
      <c r="E164" s="88">
        <f t="shared" ca="1" si="6"/>
        <v>0.67410670241893877</v>
      </c>
      <c r="F164" s="88">
        <f t="shared" ca="1" si="5"/>
        <v>7.9748396205451924</v>
      </c>
    </row>
    <row r="165" spans="5:6" x14ac:dyDescent="0.25">
      <c r="E165" s="88">
        <f t="shared" ca="1" si="6"/>
        <v>0.36799500354406034</v>
      </c>
      <c r="F165" s="88">
        <f t="shared" ca="1" si="5"/>
        <v>6.0000723742647279</v>
      </c>
    </row>
    <row r="166" spans="5:6" x14ac:dyDescent="0.25">
      <c r="E166" s="88">
        <f t="shared" ca="1" si="6"/>
        <v>0.43975603530756757</v>
      </c>
      <c r="F166" s="88">
        <f t="shared" ca="1" si="5"/>
        <v>6.3351673587598567</v>
      </c>
    </row>
    <row r="167" spans="5:6" x14ac:dyDescent="0.25">
      <c r="E167" s="88">
        <f t="shared" ca="1" si="6"/>
        <v>0.4506263015445664</v>
      </c>
      <c r="F167" s="88">
        <f t="shared" ca="1" si="5"/>
        <v>6.3899933735393297</v>
      </c>
    </row>
    <row r="168" spans="5:6" x14ac:dyDescent="0.25">
      <c r="E168" s="88">
        <f t="shared" ca="1" si="6"/>
        <v>7.4913195774746866E-2</v>
      </c>
      <c r="F168" s="88">
        <f t="shared" ca="1" si="5"/>
        <v>4.7000689631248251</v>
      </c>
    </row>
    <row r="169" spans="5:6" x14ac:dyDescent="0.25">
      <c r="E169" s="88">
        <f t="shared" ca="1" si="6"/>
        <v>0.78746587582443239</v>
      </c>
      <c r="F169" s="88">
        <f t="shared" ca="1" si="5"/>
        <v>9.5321827668078196</v>
      </c>
    </row>
    <row r="170" spans="5:6" x14ac:dyDescent="0.25">
      <c r="E170" s="88">
        <f t="shared" ca="1" si="6"/>
        <v>0.44891002062729179</v>
      </c>
      <c r="F170" s="88">
        <f t="shared" ca="1" si="5"/>
        <v>6.3812533975951009</v>
      </c>
    </row>
    <row r="171" spans="5:6" x14ac:dyDescent="0.25">
      <c r="E171" s="88">
        <f t="shared" ca="1" si="6"/>
        <v>0.66763640246249656</v>
      </c>
      <c r="F171" s="88">
        <f t="shared" ca="1" si="5"/>
        <v>7.9095295587538939</v>
      </c>
    </row>
    <row r="172" spans="5:6" x14ac:dyDescent="0.25">
      <c r="E172" s="88">
        <f t="shared" ca="1" si="6"/>
        <v>0.97672575105296533</v>
      </c>
      <c r="F172" s="88">
        <f t="shared" ca="1" si="5"/>
        <v>23.957333177576814</v>
      </c>
    </row>
    <row r="173" spans="5:6" x14ac:dyDescent="0.25">
      <c r="E173" s="88">
        <f t="shared" ca="1" si="6"/>
        <v>0.98152125249200983</v>
      </c>
      <c r="F173" s="88">
        <f t="shared" ca="1" si="5"/>
        <v>26.374836911868638</v>
      </c>
    </row>
    <row r="174" spans="5:6" x14ac:dyDescent="0.25">
      <c r="E174" s="88">
        <f t="shared" ca="1" si="6"/>
        <v>0.27073258586686344</v>
      </c>
      <c r="F174" s="88">
        <f t="shared" ca="1" si="5"/>
        <v>5.5942251880157841</v>
      </c>
    </row>
    <row r="175" spans="5:6" x14ac:dyDescent="0.25">
      <c r="E175" s="88">
        <f t="shared" ca="1" si="6"/>
        <v>0.53254838718687036</v>
      </c>
      <c r="F175" s="88">
        <f t="shared" ca="1" si="5"/>
        <v>6.8511394900486309</v>
      </c>
    </row>
    <row r="176" spans="5:6" x14ac:dyDescent="0.25">
      <c r="E176" s="88">
        <f t="shared" ca="1" si="6"/>
        <v>0.38696215183818761</v>
      </c>
      <c r="F176" s="88">
        <f t="shared" ca="1" si="5"/>
        <v>6.084702676757578</v>
      </c>
    </row>
    <row r="177" spans="5:6" x14ac:dyDescent="0.25">
      <c r="E177" s="88">
        <f t="shared" ca="1" si="6"/>
        <v>0.70750542441900244</v>
      </c>
      <c r="F177" s="88">
        <f t="shared" ca="1" si="5"/>
        <v>8.3434054871306564</v>
      </c>
    </row>
    <row r="178" spans="5:6" x14ac:dyDescent="0.25">
      <c r="E178" s="88">
        <f t="shared" ca="1" si="6"/>
        <v>0.27740991963390949</v>
      </c>
      <c r="F178" s="88">
        <f t="shared" ca="1" si="5"/>
        <v>5.6211446707167303</v>
      </c>
    </row>
    <row r="179" spans="5:6" x14ac:dyDescent="0.25">
      <c r="E179" s="88">
        <f t="shared" ca="1" si="6"/>
        <v>0.58624744341322255</v>
      </c>
      <c r="F179" s="88">
        <f t="shared" ca="1" si="5"/>
        <v>7.2147263088995492</v>
      </c>
    </row>
    <row r="180" spans="5:6" x14ac:dyDescent="0.25">
      <c r="E180" s="88">
        <f t="shared" ca="1" si="6"/>
        <v>0.31773403830157676</v>
      </c>
      <c r="F180" s="88">
        <f t="shared" ca="1" si="5"/>
        <v>5.7858396689741891</v>
      </c>
    </row>
    <row r="181" spans="5:6" x14ac:dyDescent="0.25">
      <c r="E181" s="88">
        <f t="shared" ca="1" si="6"/>
        <v>0.44729597323952042</v>
      </c>
      <c r="F181" s="88">
        <f t="shared" ca="1" si="5"/>
        <v>6.373063075750137</v>
      </c>
    </row>
    <row r="182" spans="5:6" x14ac:dyDescent="0.25">
      <c r="E182" s="88">
        <f t="shared" ca="1" si="6"/>
        <v>0.41702455070695987</v>
      </c>
      <c r="F182" s="88">
        <f t="shared" ca="1" si="5"/>
        <v>6.2243327803395498</v>
      </c>
    </row>
    <row r="183" spans="5:6" x14ac:dyDescent="0.25">
      <c r="E183" s="88">
        <f t="shared" ca="1" si="6"/>
        <v>0.98466934547233964</v>
      </c>
      <c r="F183" s="88">
        <f t="shared" ca="1" si="5"/>
        <v>28.509288610666253</v>
      </c>
    </row>
    <row r="184" spans="5:6" x14ac:dyDescent="0.25">
      <c r="E184" s="88">
        <f t="shared" ca="1" si="6"/>
        <v>0.66745350956505689</v>
      </c>
      <c r="F184" s="88">
        <f t="shared" ca="1" si="5"/>
        <v>7.9077093518810413</v>
      </c>
    </row>
    <row r="185" spans="5:6" x14ac:dyDescent="0.25">
      <c r="E185" s="88">
        <f t="shared" ca="1" si="6"/>
        <v>0.79764979690853588</v>
      </c>
      <c r="F185" s="88">
        <f t="shared" ca="1" si="5"/>
        <v>9.7292912833156677</v>
      </c>
    </row>
    <row r="186" spans="5:6" x14ac:dyDescent="0.25">
      <c r="E186" s="88">
        <f t="shared" ca="1" si="6"/>
        <v>0.20899490466072956</v>
      </c>
      <c r="F186" s="88">
        <f t="shared" ca="1" si="5"/>
        <v>5.3454401107986191</v>
      </c>
    </row>
    <row r="187" spans="5:6" x14ac:dyDescent="0.25">
      <c r="E187" s="88">
        <f t="shared" ca="1" si="6"/>
        <v>0.33124485891360433</v>
      </c>
      <c r="F187" s="88">
        <f t="shared" ca="1" si="5"/>
        <v>5.8422270390484234</v>
      </c>
    </row>
    <row r="188" spans="5:6" x14ac:dyDescent="0.25">
      <c r="E188" s="88">
        <f t="shared" ca="1" si="6"/>
        <v>0.47927289399132567</v>
      </c>
      <c r="F188" s="88">
        <f t="shared" ca="1" si="5"/>
        <v>6.5408805658103075</v>
      </c>
    </row>
    <row r="189" spans="5:6" x14ac:dyDescent="0.25">
      <c r="E189" s="88">
        <f t="shared" ca="1" si="6"/>
        <v>0.62583819786137684</v>
      </c>
      <c r="F189" s="88">
        <f t="shared" ca="1" si="5"/>
        <v>7.5265425847767311</v>
      </c>
    </row>
    <row r="190" spans="5:6" x14ac:dyDescent="0.25">
      <c r="E190" s="88">
        <f t="shared" ca="1" si="6"/>
        <v>6.2641806181658044E-3</v>
      </c>
      <c r="F190" s="88">
        <f t="shared" ca="1" si="5"/>
        <v>3.7523777632252879</v>
      </c>
    </row>
    <row r="191" spans="5:6" x14ac:dyDescent="0.25">
      <c r="E191" s="88">
        <f t="shared" ca="1" si="6"/>
        <v>0.31062353283572552</v>
      </c>
      <c r="F191" s="88">
        <f t="shared" ca="1" si="5"/>
        <v>5.7564487841638954</v>
      </c>
    </row>
    <row r="192" spans="5:6" x14ac:dyDescent="0.25">
      <c r="E192" s="88">
        <f t="shared" ca="1" si="6"/>
        <v>0.15066906695828974</v>
      </c>
      <c r="F192" s="88">
        <f t="shared" ca="1" si="5"/>
        <v>5.0981186784892651</v>
      </c>
    </row>
    <row r="193" spans="5:6" x14ac:dyDescent="0.25">
      <c r="E193" s="88">
        <f t="shared" ca="1" si="6"/>
        <v>0.75243913387460903</v>
      </c>
      <c r="F193" s="88">
        <f t="shared" ca="1" si="5"/>
        <v>8.9447630252823469</v>
      </c>
    </row>
    <row r="194" spans="5:6" x14ac:dyDescent="0.25">
      <c r="E194" s="88">
        <f t="shared" ca="1" si="6"/>
        <v>0.14113154099701619</v>
      </c>
      <c r="F194" s="88">
        <f t="shared" ca="1" si="5"/>
        <v>5.0548086007799622</v>
      </c>
    </row>
    <row r="195" spans="5:6" x14ac:dyDescent="0.25">
      <c r="E195" s="88">
        <f t="shared" ca="1" si="6"/>
        <v>0.32567225090590202</v>
      </c>
      <c r="F195" s="88">
        <f t="shared" ref="F195:F258" ca="1" si="7">$C$3*((((1-E195)^(-1/C$5))-1)^(1/$C$4))</f>
        <v>5.8188782773496603</v>
      </c>
    </row>
    <row r="196" spans="5:6" x14ac:dyDescent="0.25">
      <c r="E196" s="88">
        <f t="shared" ref="E196:E259" ca="1" si="8">RAND()</f>
        <v>0.88183570754566831</v>
      </c>
      <c r="F196" s="88">
        <f t="shared" ca="1" si="7"/>
        <v>12.173998093269853</v>
      </c>
    </row>
    <row r="197" spans="5:6" x14ac:dyDescent="0.25">
      <c r="E197" s="88">
        <f t="shared" ca="1" si="8"/>
        <v>0.10450022331400399</v>
      </c>
      <c r="F197" s="88">
        <f t="shared" ca="1" si="7"/>
        <v>4.8741695839708861</v>
      </c>
    </row>
    <row r="198" spans="5:6" x14ac:dyDescent="0.25">
      <c r="E198" s="88">
        <f t="shared" ca="1" si="8"/>
        <v>0.42935704431576915</v>
      </c>
      <c r="F198" s="88">
        <f t="shared" ca="1" si="7"/>
        <v>6.2838506137332999</v>
      </c>
    </row>
    <row r="199" spans="5:6" x14ac:dyDescent="0.25">
      <c r="E199" s="88">
        <f t="shared" ca="1" si="8"/>
        <v>0.22214057027276657</v>
      </c>
      <c r="F199" s="88">
        <f t="shared" ca="1" si="7"/>
        <v>5.3988090880054509</v>
      </c>
    </row>
    <row r="200" spans="5:6" x14ac:dyDescent="0.25">
      <c r="E200" s="88">
        <f t="shared" ca="1" si="8"/>
        <v>4.150174822196806E-2</v>
      </c>
      <c r="F200" s="88">
        <f t="shared" ca="1" si="7"/>
        <v>4.4332634357393719</v>
      </c>
    </row>
    <row r="201" spans="5:6" x14ac:dyDescent="0.25">
      <c r="E201" s="88">
        <f t="shared" ca="1" si="8"/>
        <v>0.77382460460764324</v>
      </c>
      <c r="F201" s="88">
        <f t="shared" ca="1" si="7"/>
        <v>9.2881597898935038</v>
      </c>
    </row>
    <row r="202" spans="5:6" x14ac:dyDescent="0.25">
      <c r="E202" s="88">
        <f t="shared" ca="1" si="8"/>
        <v>0.12641552645542808</v>
      </c>
      <c r="F202" s="88">
        <f t="shared" ca="1" si="7"/>
        <v>4.9853972660850472</v>
      </c>
    </row>
    <row r="203" spans="5:6" x14ac:dyDescent="0.25">
      <c r="E203" s="88">
        <f t="shared" ca="1" si="8"/>
        <v>0.75254067978707839</v>
      </c>
      <c r="F203" s="88">
        <f t="shared" ca="1" si="7"/>
        <v>8.9462936470714016</v>
      </c>
    </row>
    <row r="204" spans="5:6" x14ac:dyDescent="0.25">
      <c r="E204" s="88">
        <f t="shared" ca="1" si="8"/>
        <v>0.77655684683371828</v>
      </c>
      <c r="F204" s="88">
        <f t="shared" ca="1" si="7"/>
        <v>9.3353420743801383</v>
      </c>
    </row>
    <row r="205" spans="5:6" x14ac:dyDescent="0.25">
      <c r="E205" s="88">
        <f t="shared" ca="1" si="8"/>
        <v>0.74104028444957348</v>
      </c>
      <c r="F205" s="88">
        <f t="shared" ca="1" si="7"/>
        <v>8.7783807222397883</v>
      </c>
    </row>
    <row r="206" spans="5:6" x14ac:dyDescent="0.25">
      <c r="E206" s="88">
        <f t="shared" ca="1" si="8"/>
        <v>6.3786460481490725E-2</v>
      </c>
      <c r="F206" s="88">
        <f t="shared" ca="1" si="7"/>
        <v>4.623010680964275</v>
      </c>
    </row>
    <row r="207" spans="5:6" x14ac:dyDescent="0.25">
      <c r="E207" s="88">
        <f t="shared" ca="1" si="8"/>
        <v>0.99795881585893298</v>
      </c>
      <c r="F207" s="88">
        <f t="shared" ca="1" si="7"/>
        <v>66.046898302604745</v>
      </c>
    </row>
    <row r="208" spans="5:6" x14ac:dyDescent="0.25">
      <c r="E208" s="88">
        <f t="shared" ca="1" si="8"/>
        <v>0.46944402398799878</v>
      </c>
      <c r="F208" s="88">
        <f t="shared" ca="1" si="7"/>
        <v>6.4880019566194296</v>
      </c>
    </row>
    <row r="209" spans="5:6" x14ac:dyDescent="0.25">
      <c r="E209" s="88">
        <f t="shared" ca="1" si="8"/>
        <v>0.71866219372093809</v>
      </c>
      <c r="F209" s="88">
        <f t="shared" ca="1" si="7"/>
        <v>8.4799726667278428</v>
      </c>
    </row>
    <row r="210" spans="5:6" x14ac:dyDescent="0.25">
      <c r="E210" s="88">
        <f t="shared" ca="1" si="8"/>
        <v>0.56602235189342109</v>
      </c>
      <c r="F210" s="88">
        <f t="shared" ca="1" si="7"/>
        <v>7.0707230870674334</v>
      </c>
    </row>
    <row r="211" spans="5:6" x14ac:dyDescent="0.25">
      <c r="E211" s="88">
        <f t="shared" ca="1" si="8"/>
        <v>0.45133535419243753</v>
      </c>
      <c r="F211" s="88">
        <f t="shared" ca="1" si="7"/>
        <v>6.3936135132724639</v>
      </c>
    </row>
    <row r="212" spans="5:6" x14ac:dyDescent="0.25">
      <c r="E212" s="88">
        <f t="shared" ca="1" si="8"/>
        <v>0.82724158035087336</v>
      </c>
      <c r="F212" s="88">
        <f t="shared" ca="1" si="7"/>
        <v>10.391974966568689</v>
      </c>
    </row>
    <row r="213" spans="5:6" x14ac:dyDescent="0.25">
      <c r="E213" s="88">
        <f t="shared" ca="1" si="8"/>
        <v>0.45881199731240552</v>
      </c>
      <c r="F213" s="88">
        <f t="shared" ca="1" si="7"/>
        <v>6.4321261581053939</v>
      </c>
    </row>
    <row r="214" spans="5:6" x14ac:dyDescent="0.25">
      <c r="E214" s="88">
        <f t="shared" ca="1" si="8"/>
        <v>0.99167674353809043</v>
      </c>
      <c r="F214" s="88">
        <f t="shared" ca="1" si="7"/>
        <v>36.771764698028441</v>
      </c>
    </row>
    <row r="215" spans="5:6" x14ac:dyDescent="0.25">
      <c r="E215" s="88">
        <f t="shared" ca="1" si="8"/>
        <v>0.81620890261847268</v>
      </c>
      <c r="F215" s="88">
        <f t="shared" ca="1" si="7"/>
        <v>10.127304875268131</v>
      </c>
    </row>
    <row r="216" spans="5:6" x14ac:dyDescent="0.25">
      <c r="E216" s="88">
        <f t="shared" ca="1" si="8"/>
        <v>0.81286003590547629</v>
      </c>
      <c r="F216" s="88">
        <f t="shared" ca="1" si="7"/>
        <v>10.051378734604901</v>
      </c>
    </row>
    <row r="217" spans="5:6" x14ac:dyDescent="0.25">
      <c r="E217" s="88">
        <f t="shared" ca="1" si="8"/>
        <v>0.41967472506035264</v>
      </c>
      <c r="F217" s="88">
        <f t="shared" ca="1" si="7"/>
        <v>6.2370051354237148</v>
      </c>
    </row>
    <row r="218" spans="5:6" x14ac:dyDescent="0.25">
      <c r="E218" s="88">
        <f t="shared" ca="1" si="8"/>
        <v>0.59422201962572119</v>
      </c>
      <c r="F218" s="88">
        <f t="shared" ca="1" si="7"/>
        <v>7.2741589064448071</v>
      </c>
    </row>
    <row r="219" spans="5:6" x14ac:dyDescent="0.25">
      <c r="E219" s="88">
        <f t="shared" ca="1" si="8"/>
        <v>0.22494232324408348</v>
      </c>
      <c r="F219" s="88">
        <f t="shared" ca="1" si="7"/>
        <v>5.4101296113198858</v>
      </c>
    </row>
    <row r="220" spans="5:6" x14ac:dyDescent="0.25">
      <c r="E220" s="88">
        <f t="shared" ca="1" si="8"/>
        <v>0.14174846340215641</v>
      </c>
      <c r="F220" s="88">
        <f t="shared" ca="1" si="7"/>
        <v>5.0576461452045516</v>
      </c>
    </row>
    <row r="221" spans="5:6" x14ac:dyDescent="0.25">
      <c r="E221" s="88">
        <f t="shared" ca="1" si="8"/>
        <v>0.38235393508438587</v>
      </c>
      <c r="F221" s="88">
        <f t="shared" ca="1" si="7"/>
        <v>6.0639144957692217</v>
      </c>
    </row>
    <row r="222" spans="5:6" x14ac:dyDescent="0.25">
      <c r="E222" s="88">
        <f t="shared" ca="1" si="8"/>
        <v>0.34420926993996648</v>
      </c>
      <c r="F222" s="88">
        <f t="shared" ca="1" si="7"/>
        <v>5.8970967819148861</v>
      </c>
    </row>
    <row r="223" spans="5:6" x14ac:dyDescent="0.25">
      <c r="E223" s="88">
        <f t="shared" ca="1" si="8"/>
        <v>0.829900282426699</v>
      </c>
      <c r="F223" s="88">
        <f t="shared" ca="1" si="7"/>
        <v>10.459357804049137</v>
      </c>
    </row>
    <row r="224" spans="5:6" x14ac:dyDescent="0.25">
      <c r="E224" s="88">
        <f t="shared" ca="1" si="8"/>
        <v>0.78257994915944951</v>
      </c>
      <c r="F224" s="88">
        <f t="shared" ca="1" si="7"/>
        <v>9.4422954701847388</v>
      </c>
    </row>
    <row r="225" spans="5:6" x14ac:dyDescent="0.25">
      <c r="E225" s="88">
        <f t="shared" ca="1" si="8"/>
        <v>0.72790986920104617</v>
      </c>
      <c r="F225" s="88">
        <f t="shared" ca="1" si="7"/>
        <v>8.5990867445473249</v>
      </c>
    </row>
    <row r="226" spans="5:6" x14ac:dyDescent="0.25">
      <c r="E226" s="88">
        <f t="shared" ca="1" si="8"/>
        <v>0.74378738393049393</v>
      </c>
      <c r="F226" s="88">
        <f t="shared" ca="1" si="7"/>
        <v>8.8175204970486725</v>
      </c>
    </row>
    <row r="227" spans="5:6" x14ac:dyDescent="0.25">
      <c r="E227" s="88">
        <f t="shared" ca="1" si="8"/>
        <v>0.79847852912900252</v>
      </c>
      <c r="F227" s="88">
        <f t="shared" ca="1" si="7"/>
        <v>9.7459479751330864</v>
      </c>
    </row>
    <row r="228" spans="5:6" x14ac:dyDescent="0.25">
      <c r="E228" s="88">
        <f t="shared" ca="1" si="8"/>
        <v>0.18429455252354388</v>
      </c>
      <c r="F228" s="88">
        <f t="shared" ca="1" si="7"/>
        <v>5.2434281940683061</v>
      </c>
    </row>
    <row r="229" spans="5:6" x14ac:dyDescent="0.25">
      <c r="E229" s="88">
        <f t="shared" ca="1" si="8"/>
        <v>0.82896952836472537</v>
      </c>
      <c r="F229" s="88">
        <f t="shared" ca="1" si="7"/>
        <v>10.435599872301664</v>
      </c>
    </row>
    <row r="230" spans="5:6" x14ac:dyDescent="0.25">
      <c r="E230" s="88">
        <f t="shared" ca="1" si="8"/>
        <v>0.52315049820108916</v>
      </c>
      <c r="F230" s="88">
        <f t="shared" ca="1" si="7"/>
        <v>6.7931984288995526</v>
      </c>
    </row>
    <row r="231" spans="5:6" x14ac:dyDescent="0.25">
      <c r="E231" s="88">
        <f t="shared" ca="1" si="8"/>
        <v>0.79870072864256569</v>
      </c>
      <c r="F231" s="88">
        <f t="shared" ca="1" si="7"/>
        <v>9.7504304512785431</v>
      </c>
    </row>
    <row r="232" spans="5:6" x14ac:dyDescent="0.25">
      <c r="E232" s="88">
        <f t="shared" ca="1" si="8"/>
        <v>0.56431436763996268</v>
      </c>
      <c r="F232" s="88">
        <f t="shared" ca="1" si="7"/>
        <v>7.058977916385432</v>
      </c>
    </row>
    <row r="233" spans="5:6" x14ac:dyDescent="0.25">
      <c r="E233" s="88">
        <f t="shared" ca="1" si="8"/>
        <v>0.32103915072228639</v>
      </c>
      <c r="F233" s="88">
        <f t="shared" ca="1" si="7"/>
        <v>5.7995650823105604</v>
      </c>
    </row>
    <row r="234" spans="5:6" x14ac:dyDescent="0.25">
      <c r="E234" s="88">
        <f t="shared" ca="1" si="8"/>
        <v>0.99123967269580238</v>
      </c>
      <c r="F234" s="88">
        <f t="shared" ca="1" si="7"/>
        <v>35.995913463596139</v>
      </c>
    </row>
    <row r="235" spans="5:6" x14ac:dyDescent="0.25">
      <c r="E235" s="88">
        <f t="shared" ca="1" si="8"/>
        <v>0.48266100935665324</v>
      </c>
      <c r="F235" s="88">
        <f t="shared" ca="1" si="7"/>
        <v>6.5593936643119486</v>
      </c>
    </row>
    <row r="236" spans="5:6" x14ac:dyDescent="0.25">
      <c r="E236" s="88">
        <f t="shared" ca="1" si="8"/>
        <v>1.3782226909033524E-2</v>
      </c>
      <c r="F236" s="88">
        <f t="shared" ca="1" si="7"/>
        <v>4.0148983263272982</v>
      </c>
    </row>
    <row r="237" spans="5:6" x14ac:dyDescent="0.25">
      <c r="E237" s="88">
        <f t="shared" ca="1" si="8"/>
        <v>0.85876751336994706</v>
      </c>
      <c r="F237" s="88">
        <f t="shared" ca="1" si="7"/>
        <v>11.302171289550746</v>
      </c>
    </row>
    <row r="238" spans="5:6" x14ac:dyDescent="0.25">
      <c r="E238" s="88">
        <f t="shared" ca="1" si="8"/>
        <v>8.6365636931931999E-2</v>
      </c>
      <c r="F238" s="88">
        <f t="shared" ca="1" si="7"/>
        <v>4.7717853010360622</v>
      </c>
    </row>
    <row r="239" spans="5:6" x14ac:dyDescent="0.25">
      <c r="E239" s="88">
        <f t="shared" ca="1" si="8"/>
        <v>0.34576292441759549</v>
      </c>
      <c r="F239" s="88">
        <f t="shared" ca="1" si="7"/>
        <v>5.9037277354072728</v>
      </c>
    </row>
    <row r="240" spans="5:6" x14ac:dyDescent="0.25">
      <c r="E240" s="88">
        <f t="shared" ca="1" si="8"/>
        <v>0.31664977318241849</v>
      </c>
      <c r="F240" s="88">
        <f t="shared" ca="1" si="7"/>
        <v>5.7813460296211119</v>
      </c>
    </row>
    <row r="241" spans="5:6" x14ac:dyDescent="0.25">
      <c r="E241" s="88">
        <f t="shared" ca="1" si="8"/>
        <v>0.43530127831211041</v>
      </c>
      <c r="F241" s="88">
        <f t="shared" ca="1" si="7"/>
        <v>6.3130527039997375</v>
      </c>
    </row>
    <row r="242" spans="5:6" x14ac:dyDescent="0.25">
      <c r="E242" s="88">
        <f t="shared" ca="1" si="8"/>
        <v>0.42174543242625173</v>
      </c>
      <c r="F242" s="88">
        <f t="shared" ca="1" si="7"/>
        <v>6.2469507547678109</v>
      </c>
    </row>
    <row r="243" spans="5:6" x14ac:dyDescent="0.25">
      <c r="E243" s="88">
        <f t="shared" ca="1" si="8"/>
        <v>0.295111637368492</v>
      </c>
      <c r="F243" s="88">
        <f t="shared" ca="1" si="7"/>
        <v>5.6929051160544901</v>
      </c>
    </row>
    <row r="244" spans="5:6" x14ac:dyDescent="0.25">
      <c r="E244" s="88">
        <f t="shared" ca="1" si="8"/>
        <v>0.1533710186000139</v>
      </c>
      <c r="F244" s="88">
        <f t="shared" ca="1" si="7"/>
        <v>5.1101865117354119</v>
      </c>
    </row>
    <row r="245" spans="5:6" x14ac:dyDescent="0.25">
      <c r="E245" s="88">
        <f t="shared" ca="1" si="8"/>
        <v>0.82150179907920307</v>
      </c>
      <c r="F245" s="88">
        <f t="shared" ca="1" si="7"/>
        <v>10.251388152935544</v>
      </c>
    </row>
    <row r="246" spans="5:6" x14ac:dyDescent="0.25">
      <c r="E246" s="88">
        <f t="shared" ca="1" si="8"/>
        <v>0.94339988205508618</v>
      </c>
      <c r="F246" s="88">
        <f t="shared" ca="1" si="7"/>
        <v>16.5435773587676</v>
      </c>
    </row>
    <row r="247" spans="5:6" x14ac:dyDescent="0.25">
      <c r="E247" s="88">
        <f t="shared" ca="1" si="8"/>
        <v>0.36651735299131938</v>
      </c>
      <c r="F247" s="88">
        <f t="shared" ca="1" si="7"/>
        <v>5.9935785672561703</v>
      </c>
    </row>
    <row r="248" spans="5:6" x14ac:dyDescent="0.25">
      <c r="E248" s="88">
        <f t="shared" ca="1" si="8"/>
        <v>0.78251246400447672</v>
      </c>
      <c r="F248" s="88">
        <f t="shared" ca="1" si="7"/>
        <v>9.4410739778894204</v>
      </c>
    </row>
    <row r="249" spans="5:6" x14ac:dyDescent="0.25">
      <c r="E249" s="88">
        <f t="shared" ca="1" si="8"/>
        <v>0.6784939347008162</v>
      </c>
      <c r="F249" s="88">
        <f t="shared" ca="1" si="7"/>
        <v>8.0201651943917351</v>
      </c>
    </row>
    <row r="250" spans="5:6" x14ac:dyDescent="0.25">
      <c r="E250" s="88">
        <f t="shared" ca="1" si="8"/>
        <v>0.91663355296184923</v>
      </c>
      <c r="F250" s="88">
        <f t="shared" ca="1" si="7"/>
        <v>14.07851409277467</v>
      </c>
    </row>
    <row r="251" spans="5:6" x14ac:dyDescent="0.25">
      <c r="E251" s="88">
        <f t="shared" ca="1" si="8"/>
        <v>0.17513338412067314</v>
      </c>
      <c r="F251" s="88">
        <f t="shared" ca="1" si="7"/>
        <v>5.2047508391797335</v>
      </c>
    </row>
    <row r="252" spans="5:6" x14ac:dyDescent="0.25">
      <c r="E252" s="88">
        <f t="shared" ca="1" si="8"/>
        <v>0.79290764819977055</v>
      </c>
      <c r="F252" s="88">
        <f t="shared" ca="1" si="7"/>
        <v>9.6358017876454607</v>
      </c>
    </row>
    <row r="253" spans="5:6" x14ac:dyDescent="0.25">
      <c r="E253" s="88">
        <f t="shared" ca="1" si="8"/>
        <v>0.99931322300010172</v>
      </c>
      <c r="F253" s="88">
        <f t="shared" ca="1" si="7"/>
        <v>103.9832638552376</v>
      </c>
    </row>
    <row r="254" spans="5:6" x14ac:dyDescent="0.25">
      <c r="E254" s="88">
        <f t="shared" ca="1" si="8"/>
        <v>0.32017875721301947</v>
      </c>
      <c r="F254" s="88">
        <f t="shared" ca="1" si="7"/>
        <v>5.7959879805718622</v>
      </c>
    </row>
    <row r="255" spans="5:6" x14ac:dyDescent="0.25">
      <c r="E255" s="88">
        <f t="shared" ca="1" si="8"/>
        <v>0.51224509062678336</v>
      </c>
      <c r="F255" s="88">
        <f t="shared" ca="1" si="7"/>
        <v>6.7277962174841113</v>
      </c>
    </row>
    <row r="256" spans="5:6" x14ac:dyDescent="0.25">
      <c r="E256" s="88">
        <f t="shared" ca="1" si="8"/>
        <v>0.31612871131225406</v>
      </c>
      <c r="F256" s="88">
        <f t="shared" ca="1" si="7"/>
        <v>5.7791880964579807</v>
      </c>
    </row>
    <row r="257" spans="5:6" x14ac:dyDescent="0.25">
      <c r="E257" s="88">
        <f t="shared" ca="1" si="8"/>
        <v>0.62399482307316567</v>
      </c>
      <c r="F257" s="88">
        <f t="shared" ca="1" si="7"/>
        <v>7.5110308911646477</v>
      </c>
    </row>
    <row r="258" spans="5:6" x14ac:dyDescent="0.25">
      <c r="E258" s="88">
        <f t="shared" ca="1" si="8"/>
        <v>0.85134514162077202</v>
      </c>
      <c r="F258" s="88">
        <f t="shared" ca="1" si="7"/>
        <v>11.063505316318444</v>
      </c>
    </row>
    <row r="259" spans="5:6" x14ac:dyDescent="0.25">
      <c r="E259" s="88">
        <f t="shared" ca="1" si="8"/>
        <v>0.95287558710232623</v>
      </c>
      <c r="F259" s="88">
        <f t="shared" ref="F259:F322" ca="1" si="9">$C$3*((((1-E259)^(-1/C$5))-1)^(1/$C$4))</f>
        <v>17.85600020967054</v>
      </c>
    </row>
    <row r="260" spans="5:6" x14ac:dyDescent="0.25">
      <c r="E260" s="88">
        <f t="shared" ref="E260:E323" ca="1" si="10">RAND()</f>
        <v>0.57069572544190861</v>
      </c>
      <c r="F260" s="88">
        <f t="shared" ca="1" si="9"/>
        <v>7.1031806877246577</v>
      </c>
    </row>
    <row r="261" spans="5:6" x14ac:dyDescent="0.25">
      <c r="E261" s="88">
        <f t="shared" ca="1" si="10"/>
        <v>0.68233556478276292</v>
      </c>
      <c r="F261" s="88">
        <f t="shared" ca="1" si="9"/>
        <v>8.060571409524723</v>
      </c>
    </row>
    <row r="262" spans="5:6" x14ac:dyDescent="0.25">
      <c r="E262" s="88">
        <f t="shared" ca="1" si="10"/>
        <v>8.4008779050173898E-2</v>
      </c>
      <c r="F262" s="88">
        <f t="shared" ca="1" si="9"/>
        <v>4.7575489764757686</v>
      </c>
    </row>
    <row r="263" spans="5:6" x14ac:dyDescent="0.25">
      <c r="E263" s="88">
        <f t="shared" ca="1" si="10"/>
        <v>0.26453242337445948</v>
      </c>
      <c r="F263" s="88">
        <f t="shared" ca="1" si="9"/>
        <v>5.5692794677056421</v>
      </c>
    </row>
    <row r="264" spans="5:6" x14ac:dyDescent="0.25">
      <c r="E264" s="88">
        <f t="shared" ca="1" si="10"/>
        <v>9.3935923163831814E-2</v>
      </c>
      <c r="F264" s="88">
        <f t="shared" ca="1" si="9"/>
        <v>4.8159486968435345</v>
      </c>
    </row>
    <row r="265" spans="5:6" x14ac:dyDescent="0.25">
      <c r="E265" s="88">
        <f t="shared" ca="1" si="10"/>
        <v>0.30962050545734454</v>
      </c>
      <c r="F265" s="88">
        <f t="shared" ca="1" si="9"/>
        <v>5.7523171477343658</v>
      </c>
    </row>
    <row r="266" spans="5:6" x14ac:dyDescent="0.25">
      <c r="E266" s="88">
        <f t="shared" ca="1" si="10"/>
        <v>0.34829328095375844</v>
      </c>
      <c r="F266" s="88">
        <f t="shared" ca="1" si="9"/>
        <v>5.9145540470295588</v>
      </c>
    </row>
    <row r="267" spans="5:6" x14ac:dyDescent="0.25">
      <c r="E267" s="88">
        <f t="shared" ca="1" si="10"/>
        <v>0.77211225173701259</v>
      </c>
      <c r="F267" s="88">
        <f t="shared" ca="1" si="9"/>
        <v>9.2589984895705406</v>
      </c>
    </row>
    <row r="268" spans="5:6" x14ac:dyDescent="0.25">
      <c r="E268" s="88">
        <f t="shared" ca="1" si="10"/>
        <v>0.87196472194151353</v>
      </c>
      <c r="F268" s="88">
        <f t="shared" ca="1" si="9"/>
        <v>11.773748068776218</v>
      </c>
    </row>
    <row r="269" spans="5:6" x14ac:dyDescent="0.25">
      <c r="E269" s="88">
        <f t="shared" ca="1" si="10"/>
        <v>0.3195584161995082</v>
      </c>
      <c r="F269" s="88">
        <f t="shared" ca="1" si="9"/>
        <v>5.7934106948943516</v>
      </c>
    </row>
    <row r="270" spans="5:6" x14ac:dyDescent="0.25">
      <c r="E270" s="88">
        <f t="shared" ca="1" si="10"/>
        <v>0.52537536387289785</v>
      </c>
      <c r="F270" s="88">
        <f t="shared" ca="1" si="9"/>
        <v>6.806779964683721</v>
      </c>
    </row>
    <row r="271" spans="5:6" x14ac:dyDescent="0.25">
      <c r="E271" s="88">
        <f t="shared" ca="1" si="10"/>
        <v>0.91544170355626553</v>
      </c>
      <c r="F271" s="88">
        <f t="shared" ca="1" si="9"/>
        <v>13.99548933133039</v>
      </c>
    </row>
    <row r="272" spans="5:6" x14ac:dyDescent="0.25">
      <c r="E272" s="88">
        <f t="shared" ca="1" si="10"/>
        <v>0.1297074162777303</v>
      </c>
      <c r="F272" s="88">
        <f t="shared" ca="1" si="9"/>
        <v>5.0012341745644413</v>
      </c>
    </row>
    <row r="273" spans="5:6" x14ac:dyDescent="0.25">
      <c r="E273" s="88">
        <f t="shared" ca="1" si="10"/>
        <v>0.64668693527856291</v>
      </c>
      <c r="F273" s="88">
        <f t="shared" ca="1" si="9"/>
        <v>7.7096914109940915</v>
      </c>
    </row>
    <row r="274" spans="5:6" x14ac:dyDescent="0.25">
      <c r="E274" s="88">
        <f t="shared" ca="1" si="10"/>
        <v>0.49940405575090763</v>
      </c>
      <c r="F274" s="88">
        <f t="shared" ca="1" si="9"/>
        <v>6.6531546692500623</v>
      </c>
    </row>
    <row r="275" spans="5:6" x14ac:dyDescent="0.25">
      <c r="E275" s="88">
        <f t="shared" ca="1" si="10"/>
        <v>0.25471677871063059</v>
      </c>
      <c r="F275" s="88">
        <f t="shared" ca="1" si="9"/>
        <v>5.529850017213449</v>
      </c>
    </row>
    <row r="276" spans="5:6" x14ac:dyDescent="0.25">
      <c r="E276" s="88">
        <f t="shared" ca="1" si="10"/>
        <v>0.29427066338798102</v>
      </c>
      <c r="F276" s="88">
        <f t="shared" ca="1" si="9"/>
        <v>5.6894798072402644</v>
      </c>
    </row>
    <row r="277" spans="5:6" x14ac:dyDescent="0.25">
      <c r="E277" s="88">
        <f t="shared" ca="1" si="10"/>
        <v>0.46874326596523219</v>
      </c>
      <c r="F277" s="88">
        <f t="shared" ca="1" si="9"/>
        <v>6.484277691069293</v>
      </c>
    </row>
    <row r="278" spans="5:6" x14ac:dyDescent="0.25">
      <c r="E278" s="88">
        <f t="shared" ca="1" si="10"/>
        <v>0.15638105728559826</v>
      </c>
      <c r="F278" s="88">
        <f t="shared" ca="1" si="9"/>
        <v>5.1235350854038231</v>
      </c>
    </row>
    <row r="279" spans="5:6" x14ac:dyDescent="0.25">
      <c r="E279" s="88">
        <f t="shared" ca="1" si="10"/>
        <v>0.35426130540878809</v>
      </c>
      <c r="F279" s="88">
        <f t="shared" ca="1" si="9"/>
        <v>5.9402245182474331</v>
      </c>
    </row>
    <row r="280" spans="5:6" x14ac:dyDescent="0.25">
      <c r="E280" s="88">
        <f t="shared" ca="1" si="10"/>
        <v>0.92599376679583079</v>
      </c>
      <c r="F280" s="88">
        <f t="shared" ca="1" si="9"/>
        <v>14.794767083189303</v>
      </c>
    </row>
    <row r="281" spans="5:6" x14ac:dyDescent="0.25">
      <c r="E281" s="88">
        <f t="shared" ca="1" si="10"/>
        <v>0.77926494959969306</v>
      </c>
      <c r="F281" s="88">
        <f t="shared" ca="1" si="9"/>
        <v>9.3829195442292015</v>
      </c>
    </row>
    <row r="282" spans="5:6" x14ac:dyDescent="0.25">
      <c r="E282" s="88">
        <f t="shared" ca="1" si="10"/>
        <v>0.15675463822695956</v>
      </c>
      <c r="F282" s="88">
        <f t="shared" ca="1" si="9"/>
        <v>5.1251850572187019</v>
      </c>
    </row>
    <row r="283" spans="5:6" x14ac:dyDescent="0.25">
      <c r="E283" s="88">
        <f t="shared" ca="1" si="10"/>
        <v>0.84180418624052322</v>
      </c>
      <c r="F283" s="88">
        <f t="shared" ca="1" si="9"/>
        <v>10.78040741043063</v>
      </c>
    </row>
    <row r="284" spans="5:6" x14ac:dyDescent="0.25">
      <c r="E284" s="88">
        <f t="shared" ca="1" si="10"/>
        <v>0.48230773198544541</v>
      </c>
      <c r="F284" s="88">
        <f t="shared" ca="1" si="9"/>
        <v>6.5574563107883153</v>
      </c>
    </row>
    <row r="285" spans="5:6" x14ac:dyDescent="0.25">
      <c r="E285" s="88">
        <f t="shared" ca="1" si="10"/>
        <v>0.56195346835177207</v>
      </c>
      <c r="F285" s="88">
        <f t="shared" ca="1" si="9"/>
        <v>7.0428443481809531</v>
      </c>
    </row>
    <row r="286" spans="5:6" x14ac:dyDescent="0.25">
      <c r="E286" s="88">
        <f t="shared" ca="1" si="10"/>
        <v>0.26961570985093652</v>
      </c>
      <c r="F286" s="88">
        <f t="shared" ca="1" si="9"/>
        <v>5.5897284267318454</v>
      </c>
    </row>
    <row r="287" spans="5:6" x14ac:dyDescent="0.25">
      <c r="E287" s="88">
        <f t="shared" ca="1" si="10"/>
        <v>0.40068059018412283</v>
      </c>
      <c r="F287" s="88">
        <f t="shared" ca="1" si="9"/>
        <v>6.1475200591036234</v>
      </c>
    </row>
    <row r="288" spans="5:6" x14ac:dyDescent="0.25">
      <c r="E288" s="88">
        <f t="shared" ca="1" si="10"/>
        <v>9.9715291636476855E-2</v>
      </c>
      <c r="F288" s="88">
        <f t="shared" ca="1" si="9"/>
        <v>4.8482433481777258</v>
      </c>
    </row>
    <row r="289" spans="5:6" x14ac:dyDescent="0.25">
      <c r="E289" s="88">
        <f t="shared" ca="1" si="10"/>
        <v>0.18006549444687736</v>
      </c>
      <c r="F289" s="88">
        <f t="shared" ca="1" si="9"/>
        <v>5.2256427840531918</v>
      </c>
    </row>
    <row r="290" spans="5:6" x14ac:dyDescent="0.25">
      <c r="E290" s="88">
        <f t="shared" ca="1" si="10"/>
        <v>0.31539134145173564</v>
      </c>
      <c r="F290" s="88">
        <f t="shared" ca="1" si="9"/>
        <v>5.7761360555070063</v>
      </c>
    </row>
    <row r="291" spans="5:6" x14ac:dyDescent="0.25">
      <c r="E291" s="88">
        <f t="shared" ca="1" si="10"/>
        <v>0.36387997218165147</v>
      </c>
      <c r="F291" s="88">
        <f t="shared" ca="1" si="9"/>
        <v>5.9820217005191756</v>
      </c>
    </row>
    <row r="292" spans="5:6" x14ac:dyDescent="0.25">
      <c r="E292" s="88">
        <f t="shared" ca="1" si="10"/>
        <v>0.72640277825015453</v>
      </c>
      <c r="F292" s="88">
        <f t="shared" ca="1" si="9"/>
        <v>8.5792885987886649</v>
      </c>
    </row>
    <row r="293" spans="5:6" x14ac:dyDescent="0.25">
      <c r="E293" s="88">
        <f t="shared" ca="1" si="10"/>
        <v>0.11033559208570209</v>
      </c>
      <c r="F293" s="88">
        <f t="shared" ca="1" si="9"/>
        <v>4.9049034580200912</v>
      </c>
    </row>
    <row r="294" spans="5:6" x14ac:dyDescent="0.25">
      <c r="E294" s="88">
        <f t="shared" ca="1" si="10"/>
        <v>0.84131480512581525</v>
      </c>
      <c r="F294" s="88">
        <f t="shared" ca="1" si="9"/>
        <v>10.766540836509135</v>
      </c>
    </row>
    <row r="295" spans="5:6" x14ac:dyDescent="0.25">
      <c r="E295" s="88">
        <f t="shared" ca="1" si="10"/>
        <v>0.80140378849364746</v>
      </c>
      <c r="F295" s="88">
        <f t="shared" ca="1" si="9"/>
        <v>9.8055266057435002</v>
      </c>
    </row>
    <row r="296" spans="5:6" x14ac:dyDescent="0.25">
      <c r="E296" s="88">
        <f t="shared" ca="1" si="10"/>
        <v>0.87840425275772782</v>
      </c>
      <c r="F296" s="88">
        <f t="shared" ca="1" si="9"/>
        <v>12.02965155985188</v>
      </c>
    </row>
    <row r="297" spans="5:6" x14ac:dyDescent="0.25">
      <c r="E297" s="88">
        <f t="shared" ca="1" si="10"/>
        <v>0.12615547889570866</v>
      </c>
      <c r="F297" s="88">
        <f t="shared" ca="1" si="9"/>
        <v>4.9841378470478146</v>
      </c>
    </row>
    <row r="298" spans="5:6" x14ac:dyDescent="0.25">
      <c r="E298" s="88">
        <f t="shared" ca="1" si="10"/>
        <v>0.46482876370669124</v>
      </c>
      <c r="F298" s="88">
        <f t="shared" ca="1" si="9"/>
        <v>6.4635825345853517</v>
      </c>
    </row>
    <row r="299" spans="5:6" x14ac:dyDescent="0.25">
      <c r="E299" s="88">
        <f t="shared" ca="1" si="10"/>
        <v>0.60101576393039935</v>
      </c>
      <c r="F299" s="88">
        <f t="shared" ca="1" si="9"/>
        <v>7.3260633297087878</v>
      </c>
    </row>
    <row r="300" spans="5:6" x14ac:dyDescent="0.25">
      <c r="E300" s="88">
        <f t="shared" ca="1" si="10"/>
        <v>0.94655970102893028</v>
      </c>
      <c r="F300" s="88">
        <f t="shared" ca="1" si="9"/>
        <v>16.944338633879916</v>
      </c>
    </row>
    <row r="301" spans="5:6" x14ac:dyDescent="0.25">
      <c r="E301" s="88">
        <f t="shared" ca="1" si="10"/>
        <v>0.38758715221449214</v>
      </c>
      <c r="F301" s="88">
        <f t="shared" ca="1" si="9"/>
        <v>6.0875338738147242</v>
      </c>
    </row>
    <row r="302" spans="5:6" x14ac:dyDescent="0.25">
      <c r="E302" s="88">
        <f t="shared" ca="1" si="10"/>
        <v>6.7590162258690301E-2</v>
      </c>
      <c r="F302" s="88">
        <f t="shared" ca="1" si="9"/>
        <v>4.6503232878113785</v>
      </c>
    </row>
    <row r="303" spans="5:6" x14ac:dyDescent="0.25">
      <c r="E303" s="88">
        <f t="shared" ca="1" si="10"/>
        <v>0.7088595953967094</v>
      </c>
      <c r="F303" s="88">
        <f t="shared" ca="1" si="9"/>
        <v>8.3595876261600761</v>
      </c>
    </row>
    <row r="304" spans="5:6" x14ac:dyDescent="0.25">
      <c r="E304" s="88">
        <f t="shared" ca="1" si="10"/>
        <v>0.12391902898009677</v>
      </c>
      <c r="F304" s="88">
        <f t="shared" ca="1" si="9"/>
        <v>4.9732542026194748</v>
      </c>
    </row>
    <row r="305" spans="5:6" x14ac:dyDescent="0.25">
      <c r="E305" s="88">
        <f t="shared" ca="1" si="10"/>
        <v>0.99774346235655853</v>
      </c>
      <c r="F305" s="88">
        <f t="shared" ca="1" si="9"/>
        <v>63.343529925387038</v>
      </c>
    </row>
    <row r="306" spans="5:6" x14ac:dyDescent="0.25">
      <c r="E306" s="88">
        <f t="shared" ca="1" si="10"/>
        <v>0.51371280656527729</v>
      </c>
      <c r="F306" s="88">
        <f t="shared" ca="1" si="9"/>
        <v>6.7364878634136733</v>
      </c>
    </row>
    <row r="307" spans="5:6" x14ac:dyDescent="0.25">
      <c r="E307" s="88">
        <f t="shared" ca="1" si="10"/>
        <v>0.29012936960716029</v>
      </c>
      <c r="F307" s="88">
        <f t="shared" ca="1" si="9"/>
        <v>5.672638032376681</v>
      </c>
    </row>
    <row r="308" spans="5:6" x14ac:dyDescent="0.25">
      <c r="E308" s="88">
        <f t="shared" ca="1" si="10"/>
        <v>0.20760791512521781</v>
      </c>
      <c r="F308" s="88">
        <f t="shared" ca="1" si="9"/>
        <v>5.3397796108791802</v>
      </c>
    </row>
    <row r="309" spans="5:6" x14ac:dyDescent="0.25">
      <c r="E309" s="88">
        <f t="shared" ca="1" si="10"/>
        <v>0.73265937858135266</v>
      </c>
      <c r="F309" s="88">
        <f t="shared" ca="1" si="9"/>
        <v>8.6625047122054397</v>
      </c>
    </row>
    <row r="310" spans="5:6" x14ac:dyDescent="0.25">
      <c r="E310" s="88">
        <f t="shared" ca="1" si="10"/>
        <v>0.62246234327297822</v>
      </c>
      <c r="F310" s="88">
        <f t="shared" ca="1" si="9"/>
        <v>7.4982151134553412</v>
      </c>
    </row>
    <row r="311" spans="5:6" x14ac:dyDescent="0.25">
      <c r="E311" s="88">
        <f t="shared" ca="1" si="10"/>
        <v>0.30999699660800095</v>
      </c>
      <c r="F311" s="88">
        <f t="shared" ca="1" si="9"/>
        <v>5.7538675777325965</v>
      </c>
    </row>
    <row r="312" spans="5:6" x14ac:dyDescent="0.25">
      <c r="E312" s="88">
        <f t="shared" ca="1" si="10"/>
        <v>0.50489670398022435</v>
      </c>
      <c r="F312" s="88">
        <f t="shared" ca="1" si="9"/>
        <v>6.6847792689087431</v>
      </c>
    </row>
    <row r="313" spans="5:6" x14ac:dyDescent="0.25">
      <c r="E313" s="88">
        <f t="shared" ca="1" si="10"/>
        <v>0.47873347838008062</v>
      </c>
      <c r="F313" s="88">
        <f t="shared" ca="1" si="9"/>
        <v>6.5379468679893549</v>
      </c>
    </row>
    <row r="314" spans="5:6" x14ac:dyDescent="0.25">
      <c r="E314" s="88">
        <f t="shared" ca="1" si="10"/>
        <v>4.0310327434645021E-2</v>
      </c>
      <c r="F314" s="88">
        <f t="shared" ca="1" si="9"/>
        <v>4.421104091327547</v>
      </c>
    </row>
    <row r="315" spans="5:6" x14ac:dyDescent="0.25">
      <c r="E315" s="88">
        <f t="shared" ca="1" si="10"/>
        <v>0.60560708673231578</v>
      </c>
      <c r="F315" s="88">
        <f t="shared" ca="1" si="9"/>
        <v>7.361831597303274</v>
      </c>
    </row>
    <row r="316" spans="5:6" x14ac:dyDescent="0.25">
      <c r="E316" s="88">
        <f t="shared" ca="1" si="10"/>
        <v>2.9744607364830422E-2</v>
      </c>
      <c r="F316" s="88">
        <f t="shared" ca="1" si="9"/>
        <v>4.2984611006329114</v>
      </c>
    </row>
    <row r="317" spans="5:6" x14ac:dyDescent="0.25">
      <c r="E317" s="88">
        <f t="shared" ca="1" si="10"/>
        <v>0.87818431012839759</v>
      </c>
      <c r="F317" s="88">
        <f t="shared" ca="1" si="9"/>
        <v>12.020596560025885</v>
      </c>
    </row>
    <row r="318" spans="5:6" x14ac:dyDescent="0.25">
      <c r="E318" s="88">
        <f t="shared" ca="1" si="10"/>
        <v>0.49161612261267262</v>
      </c>
      <c r="F318" s="88">
        <f t="shared" ca="1" si="9"/>
        <v>6.6090603690498071</v>
      </c>
    </row>
    <row r="319" spans="5:6" x14ac:dyDescent="0.25">
      <c r="E319" s="88">
        <f t="shared" ca="1" si="10"/>
        <v>0.71899894257439889</v>
      </c>
      <c r="F319" s="88">
        <f t="shared" ca="1" si="9"/>
        <v>8.4842129384862268</v>
      </c>
    </row>
    <row r="320" spans="5:6" x14ac:dyDescent="0.25">
      <c r="E320" s="88">
        <f t="shared" ca="1" si="10"/>
        <v>0.94605801073984452</v>
      </c>
      <c r="F320" s="88">
        <f t="shared" ca="1" si="9"/>
        <v>16.878496391796382</v>
      </c>
    </row>
    <row r="321" spans="5:6" x14ac:dyDescent="0.25">
      <c r="E321" s="88">
        <f t="shared" ca="1" si="10"/>
        <v>0.50724245565410231</v>
      </c>
      <c r="F321" s="88">
        <f t="shared" ca="1" si="9"/>
        <v>6.6984218011300731</v>
      </c>
    </row>
    <row r="322" spans="5:6" x14ac:dyDescent="0.25">
      <c r="E322" s="88">
        <f t="shared" ca="1" si="10"/>
        <v>0.97343929226970138</v>
      </c>
      <c r="F322" s="88">
        <f t="shared" ca="1" si="9"/>
        <v>22.674453019953184</v>
      </c>
    </row>
    <row r="323" spans="5:6" x14ac:dyDescent="0.25">
      <c r="E323" s="88">
        <f t="shared" ca="1" si="10"/>
        <v>0.53672143519380189</v>
      </c>
      <c r="F323" s="88">
        <f t="shared" ref="F323:F386" ca="1" si="11">$C$3*((((1-E323)^(-1/C$5))-1)^(1/$C$4))</f>
        <v>6.877359201223781</v>
      </c>
    </row>
    <row r="324" spans="5:6" x14ac:dyDescent="0.25">
      <c r="E324" s="88">
        <f t="shared" ref="E324:E387" ca="1" si="12">RAND()</f>
        <v>0.10476919840350252</v>
      </c>
      <c r="F324" s="88">
        <f t="shared" ca="1" si="11"/>
        <v>4.8756068196168192</v>
      </c>
    </row>
    <row r="325" spans="5:6" x14ac:dyDescent="0.25">
      <c r="E325" s="88">
        <f t="shared" ca="1" si="12"/>
        <v>0.75062934228505451</v>
      </c>
      <c r="F325" s="88">
        <f t="shared" ca="1" si="11"/>
        <v>8.9176315440152685</v>
      </c>
    </row>
    <row r="326" spans="5:6" x14ac:dyDescent="0.25">
      <c r="E326" s="88">
        <f t="shared" ca="1" si="12"/>
        <v>0.30490533799455355</v>
      </c>
      <c r="F326" s="88">
        <f t="shared" ca="1" si="11"/>
        <v>5.7329390897067007</v>
      </c>
    </row>
    <row r="327" spans="5:6" x14ac:dyDescent="0.25">
      <c r="E327" s="88">
        <f t="shared" ca="1" si="12"/>
        <v>0.84854799357012289</v>
      </c>
      <c r="F327" s="88">
        <f t="shared" ca="1" si="11"/>
        <v>10.977897984734339</v>
      </c>
    </row>
    <row r="328" spans="5:6" x14ac:dyDescent="0.25">
      <c r="E328" s="88">
        <f t="shared" ca="1" si="12"/>
        <v>0.29640850048572087</v>
      </c>
      <c r="F328" s="88">
        <f t="shared" ca="1" si="11"/>
        <v>5.698190898073193</v>
      </c>
    </row>
    <row r="329" spans="5:6" x14ac:dyDescent="0.25">
      <c r="E329" s="88">
        <f t="shared" ca="1" si="12"/>
        <v>0.29258482832538868</v>
      </c>
      <c r="F329" s="88">
        <f t="shared" ca="1" si="11"/>
        <v>5.6826187819629004</v>
      </c>
    </row>
    <row r="330" spans="5:6" x14ac:dyDescent="0.25">
      <c r="E330" s="88">
        <f t="shared" ca="1" si="12"/>
        <v>0.20892949962487473</v>
      </c>
      <c r="F330" s="88">
        <f t="shared" ca="1" si="11"/>
        <v>5.3451733281079816</v>
      </c>
    </row>
    <row r="331" spans="5:6" x14ac:dyDescent="0.25">
      <c r="E331" s="88">
        <f t="shared" ca="1" si="12"/>
        <v>0.84126342605677329</v>
      </c>
      <c r="F331" s="88">
        <f t="shared" ca="1" si="11"/>
        <v>10.765088527884689</v>
      </c>
    </row>
    <row r="332" spans="5:6" x14ac:dyDescent="0.25">
      <c r="E332" s="88">
        <f t="shared" ca="1" si="12"/>
        <v>0.1345478832050897</v>
      </c>
      <c r="F332" s="88">
        <f t="shared" ca="1" si="11"/>
        <v>5.0241832772397457</v>
      </c>
    </row>
    <row r="333" spans="5:6" x14ac:dyDescent="0.25">
      <c r="E333" s="88">
        <f t="shared" ca="1" si="12"/>
        <v>0.95660510890272721</v>
      </c>
      <c r="F333" s="88">
        <f t="shared" ca="1" si="11"/>
        <v>18.480082864584372</v>
      </c>
    </row>
    <row r="334" spans="5:6" x14ac:dyDescent="0.25">
      <c r="E334" s="88">
        <f t="shared" ca="1" si="12"/>
        <v>0.87707975482987843</v>
      </c>
      <c r="F334" s="88">
        <f t="shared" ca="1" si="11"/>
        <v>11.97546993138052</v>
      </c>
    </row>
    <row r="335" spans="5:6" x14ac:dyDescent="0.25">
      <c r="E335" s="88">
        <f t="shared" ca="1" si="12"/>
        <v>0.51874879842969568</v>
      </c>
      <c r="F335" s="88">
        <f t="shared" ca="1" si="11"/>
        <v>6.7665696794030028</v>
      </c>
    </row>
    <row r="336" spans="5:6" x14ac:dyDescent="0.25">
      <c r="E336" s="88">
        <f t="shared" ca="1" si="12"/>
        <v>0.19705649028313976</v>
      </c>
      <c r="F336" s="88">
        <f t="shared" ca="1" si="11"/>
        <v>5.2964824671109678</v>
      </c>
    </row>
    <row r="337" spans="5:6" x14ac:dyDescent="0.25">
      <c r="E337" s="88">
        <f t="shared" ca="1" si="12"/>
        <v>0.3157305871563959</v>
      </c>
      <c r="F337" s="88">
        <f t="shared" ca="1" si="11"/>
        <v>5.7775399760305692</v>
      </c>
    </row>
    <row r="338" spans="5:6" x14ac:dyDescent="0.25">
      <c r="E338" s="88">
        <f t="shared" ca="1" si="12"/>
        <v>0.16924689594090958</v>
      </c>
      <c r="F338" s="88">
        <f t="shared" ca="1" si="11"/>
        <v>5.1795822770630684</v>
      </c>
    </row>
    <row r="339" spans="5:6" x14ac:dyDescent="0.25">
      <c r="E339" s="88">
        <f t="shared" ca="1" si="12"/>
        <v>0.59018932124260781</v>
      </c>
      <c r="F339" s="88">
        <f t="shared" ca="1" si="11"/>
        <v>7.2439071415348257</v>
      </c>
    </row>
    <row r="340" spans="5:6" x14ac:dyDescent="0.25">
      <c r="E340" s="88">
        <f t="shared" ca="1" si="12"/>
        <v>0.38151823428595855</v>
      </c>
      <c r="F340" s="88">
        <f t="shared" ca="1" si="11"/>
        <v>6.060160661847708</v>
      </c>
    </row>
    <row r="341" spans="5:6" x14ac:dyDescent="0.25">
      <c r="E341" s="88">
        <f t="shared" ca="1" si="12"/>
        <v>0.96068986259760603</v>
      </c>
      <c r="F341" s="88">
        <f t="shared" ca="1" si="11"/>
        <v>19.257198194651007</v>
      </c>
    </row>
    <row r="342" spans="5:6" x14ac:dyDescent="0.25">
      <c r="E342" s="88">
        <f t="shared" ca="1" si="12"/>
        <v>0.10740671757176123</v>
      </c>
      <c r="F342" s="88">
        <f t="shared" ca="1" si="11"/>
        <v>4.889592503564419</v>
      </c>
    </row>
    <row r="343" spans="5:6" x14ac:dyDescent="0.25">
      <c r="E343" s="88">
        <f t="shared" ca="1" si="12"/>
        <v>0.10989830712505677</v>
      </c>
      <c r="F343" s="88">
        <f t="shared" ca="1" si="11"/>
        <v>4.9026316749806025</v>
      </c>
    </row>
    <row r="344" spans="5:6" x14ac:dyDescent="0.25">
      <c r="E344" s="88">
        <f t="shared" ca="1" si="12"/>
        <v>0.85889524409488915</v>
      </c>
      <c r="F344" s="88">
        <f t="shared" ca="1" si="11"/>
        <v>11.306433295961586</v>
      </c>
    </row>
    <row r="345" spans="5:6" x14ac:dyDescent="0.25">
      <c r="E345" s="88">
        <f t="shared" ca="1" si="12"/>
        <v>0.7945499597730491</v>
      </c>
      <c r="F345" s="88">
        <f t="shared" ca="1" si="11"/>
        <v>9.6678334098514949</v>
      </c>
    </row>
    <row r="346" spans="5:6" x14ac:dyDescent="0.25">
      <c r="E346" s="88">
        <f t="shared" ca="1" si="12"/>
        <v>5.4392669399442317E-2</v>
      </c>
      <c r="F346" s="88">
        <f t="shared" ca="1" si="11"/>
        <v>4.5502084057101548</v>
      </c>
    </row>
    <row r="347" spans="5:6" x14ac:dyDescent="0.25">
      <c r="E347" s="88">
        <f t="shared" ca="1" si="12"/>
        <v>0.116929801120087</v>
      </c>
      <c r="F347" s="88">
        <f t="shared" ca="1" si="11"/>
        <v>4.9385967011447107</v>
      </c>
    </row>
    <row r="348" spans="5:6" x14ac:dyDescent="0.25">
      <c r="E348" s="88">
        <f t="shared" ca="1" si="12"/>
        <v>0.83208155025604402</v>
      </c>
      <c r="F348" s="88">
        <f t="shared" ca="1" si="11"/>
        <v>10.515764034716341</v>
      </c>
    </row>
    <row r="349" spans="5:6" x14ac:dyDescent="0.25">
      <c r="E349" s="88">
        <f t="shared" ca="1" si="12"/>
        <v>0.25910843415203855</v>
      </c>
      <c r="F349" s="88">
        <f t="shared" ca="1" si="11"/>
        <v>5.5474846325621332</v>
      </c>
    </row>
    <row r="350" spans="5:6" x14ac:dyDescent="0.25">
      <c r="E350" s="88">
        <f t="shared" ca="1" si="12"/>
        <v>0.59281572356521106</v>
      </c>
      <c r="F350" s="88">
        <f t="shared" ca="1" si="11"/>
        <v>7.2635629994215165</v>
      </c>
    </row>
    <row r="351" spans="5:6" x14ac:dyDescent="0.25">
      <c r="E351" s="88">
        <f t="shared" ca="1" si="12"/>
        <v>0.17488459344168217</v>
      </c>
      <c r="F351" s="88">
        <f t="shared" ca="1" si="11"/>
        <v>5.2036924290657138</v>
      </c>
    </row>
    <row r="352" spans="5:6" x14ac:dyDescent="0.25">
      <c r="E352" s="88">
        <f t="shared" ca="1" si="12"/>
        <v>0.14885431047348063</v>
      </c>
      <c r="F352" s="88">
        <f t="shared" ca="1" si="11"/>
        <v>5.0899657511177381</v>
      </c>
    </row>
    <row r="353" spans="5:6" x14ac:dyDescent="0.25">
      <c r="E353" s="88">
        <f t="shared" ca="1" si="12"/>
        <v>0.4853319519414232</v>
      </c>
      <c r="F353" s="88">
        <f t="shared" ca="1" si="11"/>
        <v>6.5740943241017833</v>
      </c>
    </row>
    <row r="354" spans="5:6" x14ac:dyDescent="0.25">
      <c r="E354" s="88">
        <f t="shared" ca="1" si="12"/>
        <v>0.39766652940792957</v>
      </c>
      <c r="F354" s="88">
        <f t="shared" ca="1" si="11"/>
        <v>6.1335945911812049</v>
      </c>
    </row>
    <row r="355" spans="5:6" x14ac:dyDescent="0.25">
      <c r="E355" s="88">
        <f t="shared" ca="1" si="12"/>
        <v>0.31011285386415277</v>
      </c>
      <c r="F355" s="88">
        <f t="shared" ca="1" si="11"/>
        <v>5.7543447864349986</v>
      </c>
    </row>
    <row r="356" spans="5:6" x14ac:dyDescent="0.25">
      <c r="E356" s="88">
        <f t="shared" ca="1" si="12"/>
        <v>3.7081694797318265E-2</v>
      </c>
      <c r="F356" s="88">
        <f t="shared" ca="1" si="11"/>
        <v>4.3866713782812168</v>
      </c>
    </row>
    <row r="357" spans="5:6" x14ac:dyDescent="0.25">
      <c r="E357" s="88">
        <f t="shared" ca="1" si="12"/>
        <v>0.51998535791804223</v>
      </c>
      <c r="F357" s="88">
        <f t="shared" ca="1" si="11"/>
        <v>6.7740184141558046</v>
      </c>
    </row>
    <row r="358" spans="5:6" x14ac:dyDescent="0.25">
      <c r="E358" s="88">
        <f t="shared" ca="1" si="12"/>
        <v>0.45712076395484336</v>
      </c>
      <c r="F358" s="88">
        <f t="shared" ca="1" si="11"/>
        <v>6.4233594753975742</v>
      </c>
    </row>
    <row r="359" spans="5:6" x14ac:dyDescent="0.25">
      <c r="E359" s="88">
        <f t="shared" ca="1" si="12"/>
        <v>0.46523639491075308</v>
      </c>
      <c r="F359" s="88">
        <f t="shared" ca="1" si="11"/>
        <v>6.465729044915145</v>
      </c>
    </row>
    <row r="360" spans="5:6" x14ac:dyDescent="0.25">
      <c r="E360" s="88">
        <f t="shared" ca="1" si="12"/>
        <v>0.86905247966061183</v>
      </c>
      <c r="F360" s="88">
        <f t="shared" ca="1" si="11"/>
        <v>11.663925704160487</v>
      </c>
    </row>
    <row r="361" spans="5:6" x14ac:dyDescent="0.25">
      <c r="E361" s="88">
        <f t="shared" ca="1" si="12"/>
        <v>0.96066955524216313</v>
      </c>
      <c r="F361" s="88">
        <f t="shared" ca="1" si="11"/>
        <v>19.253054651864655</v>
      </c>
    </row>
    <row r="362" spans="5:6" x14ac:dyDescent="0.25">
      <c r="E362" s="88">
        <f t="shared" ca="1" si="12"/>
        <v>0.29330977548506343</v>
      </c>
      <c r="F362" s="88">
        <f t="shared" ca="1" si="11"/>
        <v>5.6855683019418644</v>
      </c>
    </row>
    <row r="363" spans="5:6" x14ac:dyDescent="0.25">
      <c r="E363" s="88">
        <f t="shared" ca="1" si="12"/>
        <v>0.80775260122304859</v>
      </c>
      <c r="F363" s="88">
        <f t="shared" ca="1" si="11"/>
        <v>9.939212342217683</v>
      </c>
    </row>
    <row r="364" spans="5:6" x14ac:dyDescent="0.25">
      <c r="E364" s="88">
        <f t="shared" ca="1" si="12"/>
        <v>1.8217603434163898E-2</v>
      </c>
      <c r="F364" s="88">
        <f t="shared" ca="1" si="11"/>
        <v>4.1140244108562225</v>
      </c>
    </row>
    <row r="365" spans="5:6" x14ac:dyDescent="0.25">
      <c r="E365" s="88">
        <f t="shared" ca="1" si="12"/>
        <v>0.9182338372403458</v>
      </c>
      <c r="F365" s="88">
        <f t="shared" ca="1" si="11"/>
        <v>14.192673051809626</v>
      </c>
    </row>
    <row r="366" spans="5:6" x14ac:dyDescent="0.25">
      <c r="E366" s="88">
        <f t="shared" ca="1" si="12"/>
        <v>0.97884638228964727</v>
      </c>
      <c r="F366" s="88">
        <f t="shared" ca="1" si="11"/>
        <v>24.93023655453754</v>
      </c>
    </row>
    <row r="367" spans="5:6" x14ac:dyDescent="0.25">
      <c r="E367" s="88">
        <f t="shared" ca="1" si="12"/>
        <v>0.40550590573486645</v>
      </c>
      <c r="F367" s="88">
        <f t="shared" ca="1" si="11"/>
        <v>6.1699653956648426</v>
      </c>
    </row>
    <row r="368" spans="5:6" x14ac:dyDescent="0.25">
      <c r="E368" s="88">
        <f t="shared" ca="1" si="12"/>
        <v>0.26210710710136231</v>
      </c>
      <c r="F368" s="88">
        <f t="shared" ca="1" si="11"/>
        <v>5.5595313943489435</v>
      </c>
    </row>
    <row r="369" spans="5:6" x14ac:dyDescent="0.25">
      <c r="E369" s="88">
        <f t="shared" ca="1" si="12"/>
        <v>0.66748780132243357</v>
      </c>
      <c r="F369" s="88">
        <f t="shared" ca="1" si="11"/>
        <v>7.9080505274789834</v>
      </c>
    </row>
    <row r="370" spans="5:6" x14ac:dyDescent="0.25">
      <c r="E370" s="88">
        <f t="shared" ca="1" si="12"/>
        <v>0.44934741880326323</v>
      </c>
      <c r="F370" s="88">
        <f t="shared" ca="1" si="11"/>
        <v>6.3834777663334661</v>
      </c>
    </row>
    <row r="371" spans="5:6" x14ac:dyDescent="0.25">
      <c r="E371" s="88">
        <f t="shared" ca="1" si="12"/>
        <v>3.7618259312360069E-2</v>
      </c>
      <c r="F371" s="88">
        <f t="shared" ca="1" si="11"/>
        <v>4.3925537003729467</v>
      </c>
    </row>
    <row r="372" spans="5:6" x14ac:dyDescent="0.25">
      <c r="E372" s="88">
        <f t="shared" ca="1" si="12"/>
        <v>0.28084913587368243</v>
      </c>
      <c r="F372" s="88">
        <f t="shared" ca="1" si="11"/>
        <v>5.6350370913903527</v>
      </c>
    </row>
    <row r="373" spans="5:6" x14ac:dyDescent="0.25">
      <c r="E373" s="88">
        <f t="shared" ca="1" si="12"/>
        <v>0.83456817958801666</v>
      </c>
      <c r="F373" s="88">
        <f t="shared" ca="1" si="11"/>
        <v>10.581346010657342</v>
      </c>
    </row>
    <row r="374" spans="5:6" x14ac:dyDescent="0.25">
      <c r="E374" s="88">
        <f t="shared" ca="1" si="12"/>
        <v>0.10307328010691996</v>
      </c>
      <c r="F374" s="88">
        <f t="shared" ca="1" si="11"/>
        <v>4.8665098704617691</v>
      </c>
    </row>
    <row r="375" spans="5:6" x14ac:dyDescent="0.25">
      <c r="E375" s="88">
        <f t="shared" ca="1" si="12"/>
        <v>0.75862392636984199</v>
      </c>
      <c r="F375" s="88">
        <f t="shared" ca="1" si="11"/>
        <v>9.0396388733465631</v>
      </c>
    </row>
    <row r="376" spans="5:6" x14ac:dyDescent="0.25">
      <c r="E376" s="88">
        <f t="shared" ca="1" si="12"/>
        <v>0.61128900274738107</v>
      </c>
      <c r="F376" s="88">
        <f t="shared" ca="1" si="11"/>
        <v>7.4068955587718275</v>
      </c>
    </row>
    <row r="377" spans="5:6" x14ac:dyDescent="0.25">
      <c r="E377" s="88">
        <f t="shared" ca="1" si="12"/>
        <v>0.95177966622952714</v>
      </c>
      <c r="F377" s="88">
        <f t="shared" ca="1" si="11"/>
        <v>17.685774087543781</v>
      </c>
    </row>
    <row r="378" spans="5:6" x14ac:dyDescent="0.25">
      <c r="E378" s="88">
        <f t="shared" ca="1" si="12"/>
        <v>0.32175835874162917</v>
      </c>
      <c r="F378" s="88">
        <f t="shared" ca="1" si="11"/>
        <v>5.8025574418344057</v>
      </c>
    </row>
    <row r="379" spans="5:6" x14ac:dyDescent="0.25">
      <c r="E379" s="88">
        <f t="shared" ca="1" si="12"/>
        <v>0.92476772399101148</v>
      </c>
      <c r="F379" s="88">
        <f t="shared" ca="1" si="11"/>
        <v>14.69382399400506</v>
      </c>
    </row>
    <row r="380" spans="5:6" x14ac:dyDescent="0.25">
      <c r="E380" s="88">
        <f t="shared" ca="1" si="12"/>
        <v>4.2527330892413229E-2</v>
      </c>
      <c r="F380" s="88">
        <f t="shared" ca="1" si="11"/>
        <v>4.4435142276791666</v>
      </c>
    </row>
    <row r="381" spans="5:6" x14ac:dyDescent="0.25">
      <c r="E381" s="88">
        <f t="shared" ca="1" si="12"/>
        <v>0.27595678115947309</v>
      </c>
      <c r="F381" s="88">
        <f t="shared" ca="1" si="11"/>
        <v>5.6152807786266585</v>
      </c>
    </row>
    <row r="382" spans="5:6" x14ac:dyDescent="0.25">
      <c r="E382" s="88">
        <f t="shared" ca="1" si="12"/>
        <v>0.16480554275854664</v>
      </c>
      <c r="F382" s="88">
        <f t="shared" ca="1" si="11"/>
        <v>5.1604062027832569</v>
      </c>
    </row>
    <row r="383" spans="5:6" x14ac:dyDescent="0.25">
      <c r="E383" s="88">
        <f t="shared" ca="1" si="12"/>
        <v>0.98667720782726942</v>
      </c>
      <c r="F383" s="88">
        <f t="shared" ca="1" si="11"/>
        <v>30.226554756258057</v>
      </c>
    </row>
    <row r="384" spans="5:6" x14ac:dyDescent="0.25">
      <c r="E384" s="88">
        <f t="shared" ca="1" si="12"/>
        <v>0.14920765352613463</v>
      </c>
      <c r="F384" s="88">
        <f t="shared" ca="1" si="11"/>
        <v>5.0915562487258557</v>
      </c>
    </row>
    <row r="385" spans="5:6" x14ac:dyDescent="0.25">
      <c r="E385" s="88">
        <f t="shared" ca="1" si="12"/>
        <v>0.99514407877064526</v>
      </c>
      <c r="F385" s="88">
        <f t="shared" ca="1" si="11"/>
        <v>46.028146902306737</v>
      </c>
    </row>
    <row r="386" spans="5:6" x14ac:dyDescent="0.25">
      <c r="E386" s="88">
        <f t="shared" ca="1" si="12"/>
        <v>5.0576168568411184E-2</v>
      </c>
      <c r="F386" s="88">
        <f t="shared" ca="1" si="11"/>
        <v>4.517991342798477</v>
      </c>
    </row>
    <row r="387" spans="5:6" x14ac:dyDescent="0.25">
      <c r="E387" s="88">
        <f t="shared" ca="1" si="12"/>
        <v>0.76688776686284577</v>
      </c>
      <c r="F387" s="88">
        <f t="shared" ref="F387:F450" ca="1" si="13">$C$3*((((1-E387)^(-1/C$5))-1)^(1/$C$4))</f>
        <v>9.1719069256023964</v>
      </c>
    </row>
    <row r="388" spans="5:6" x14ac:dyDescent="0.25">
      <c r="E388" s="88">
        <f t="shared" ref="E388:E451" ca="1" si="14">RAND()</f>
        <v>0.89583363174430863</v>
      </c>
      <c r="F388" s="88">
        <f t="shared" ca="1" si="13"/>
        <v>12.830682528784036</v>
      </c>
    </row>
    <row r="389" spans="5:6" x14ac:dyDescent="0.25">
      <c r="E389" s="88">
        <f t="shared" ca="1" si="14"/>
        <v>0.58033541177589187</v>
      </c>
      <c r="F389" s="88">
        <f t="shared" ca="1" si="13"/>
        <v>7.1716624613501097</v>
      </c>
    </row>
    <row r="390" spans="5:6" x14ac:dyDescent="0.25">
      <c r="E390" s="88">
        <f t="shared" ca="1" si="14"/>
        <v>0.23677645288618021</v>
      </c>
      <c r="F390" s="88">
        <f t="shared" ca="1" si="13"/>
        <v>5.4578024795367579</v>
      </c>
    </row>
    <row r="391" spans="5:6" x14ac:dyDescent="0.25">
      <c r="E391" s="88">
        <f t="shared" ca="1" si="14"/>
        <v>0.12756233736803158</v>
      </c>
      <c r="F391" s="88">
        <f t="shared" ca="1" si="13"/>
        <v>4.9909365070797245</v>
      </c>
    </row>
    <row r="392" spans="5:6" x14ac:dyDescent="0.25">
      <c r="E392" s="88">
        <f t="shared" ca="1" si="14"/>
        <v>0.66608732622438616</v>
      </c>
      <c r="F392" s="88">
        <f t="shared" ca="1" si="13"/>
        <v>7.8941567959212815</v>
      </c>
    </row>
    <row r="393" spans="5:6" x14ac:dyDescent="0.25">
      <c r="E393" s="88">
        <f t="shared" ca="1" si="14"/>
        <v>0.5579380309154216</v>
      </c>
      <c r="F393" s="88">
        <f t="shared" ca="1" si="13"/>
        <v>7.0156703202135517</v>
      </c>
    </row>
    <row r="394" spans="5:6" x14ac:dyDescent="0.25">
      <c r="E394" s="88">
        <f t="shared" ca="1" si="14"/>
        <v>0.71672068879232143</v>
      </c>
      <c r="F394" s="88">
        <f t="shared" ca="1" si="13"/>
        <v>8.4556643077880871</v>
      </c>
    </row>
    <row r="395" spans="5:6" x14ac:dyDescent="0.25">
      <c r="E395" s="88">
        <f t="shared" ca="1" si="14"/>
        <v>0.96280573679945469</v>
      </c>
      <c r="F395" s="88">
        <f t="shared" ca="1" si="13"/>
        <v>19.706296752252275</v>
      </c>
    </row>
    <row r="396" spans="5:6" x14ac:dyDescent="0.25">
      <c r="E396" s="88">
        <f t="shared" ca="1" si="14"/>
        <v>0.12987572109533418</v>
      </c>
      <c r="F396" s="88">
        <f t="shared" ca="1" si="13"/>
        <v>5.0020387231591235</v>
      </c>
    </row>
    <row r="397" spans="5:6" x14ac:dyDescent="0.25">
      <c r="E397" s="88">
        <f t="shared" ca="1" si="14"/>
        <v>0.33659555769448291</v>
      </c>
      <c r="F397" s="88">
        <f t="shared" ca="1" si="13"/>
        <v>5.8647760838536289</v>
      </c>
    </row>
    <row r="398" spans="5:6" x14ac:dyDescent="0.25">
      <c r="E398" s="88">
        <f t="shared" ca="1" si="14"/>
        <v>0.38958980946344746</v>
      </c>
      <c r="F398" s="88">
        <f t="shared" ca="1" si="13"/>
        <v>6.0966249717345899</v>
      </c>
    </row>
    <row r="399" spans="5:6" x14ac:dyDescent="0.25">
      <c r="E399" s="88">
        <f t="shared" ca="1" si="14"/>
        <v>0.13747029517767106</v>
      </c>
      <c r="F399" s="88">
        <f t="shared" ca="1" si="13"/>
        <v>5.0378571803664514</v>
      </c>
    </row>
    <row r="400" spans="5:6" x14ac:dyDescent="0.25">
      <c r="E400" s="88">
        <f t="shared" ca="1" si="14"/>
        <v>0.80500729153986494</v>
      </c>
      <c r="F400" s="88">
        <f t="shared" ca="1" si="13"/>
        <v>9.8806491690966141</v>
      </c>
    </row>
    <row r="401" spans="5:6" x14ac:dyDescent="0.25">
      <c r="E401" s="88">
        <f t="shared" ca="1" si="14"/>
        <v>8.5469411749855784E-2</v>
      </c>
      <c r="F401" s="88">
        <f t="shared" ca="1" si="13"/>
        <v>4.7664008919888756</v>
      </c>
    </row>
    <row r="402" spans="5:6" x14ac:dyDescent="0.25">
      <c r="E402" s="88">
        <f t="shared" ca="1" si="14"/>
        <v>0.70953068863432989</v>
      </c>
      <c r="F402" s="88">
        <f t="shared" ca="1" si="13"/>
        <v>8.3676463898402851</v>
      </c>
    </row>
    <row r="403" spans="5:6" x14ac:dyDescent="0.25">
      <c r="E403" s="88">
        <f t="shared" ca="1" si="14"/>
        <v>0.12909142184694078</v>
      </c>
      <c r="F403" s="88">
        <f t="shared" ca="1" si="13"/>
        <v>4.9982853355233772</v>
      </c>
    </row>
    <row r="404" spans="5:6" x14ac:dyDescent="0.25">
      <c r="E404" s="88">
        <f t="shared" ca="1" si="14"/>
        <v>0.34909127088184522</v>
      </c>
      <c r="F404" s="88">
        <f t="shared" ca="1" si="13"/>
        <v>5.9179753046747887</v>
      </c>
    </row>
    <row r="405" spans="5:6" x14ac:dyDescent="0.25">
      <c r="E405" s="88">
        <f t="shared" ca="1" si="14"/>
        <v>0.90703462333727303</v>
      </c>
      <c r="F405" s="88">
        <f t="shared" ca="1" si="13"/>
        <v>13.453519292104886</v>
      </c>
    </row>
    <row r="406" spans="5:6" x14ac:dyDescent="0.25">
      <c r="E406" s="88">
        <f t="shared" ca="1" si="14"/>
        <v>0.53825527181430743</v>
      </c>
      <c r="F406" s="88">
        <f t="shared" ca="1" si="13"/>
        <v>6.8870746825960563</v>
      </c>
    </row>
    <row r="407" spans="5:6" x14ac:dyDescent="0.25">
      <c r="E407" s="88">
        <f t="shared" ca="1" si="14"/>
        <v>0.383492764467675</v>
      </c>
      <c r="F407" s="88">
        <f t="shared" ca="1" si="13"/>
        <v>6.069037827938816</v>
      </c>
    </row>
    <row r="408" spans="5:6" x14ac:dyDescent="0.25">
      <c r="E408" s="88">
        <f t="shared" ca="1" si="14"/>
        <v>0.90358756472096458</v>
      </c>
      <c r="F408" s="88">
        <f t="shared" ca="1" si="13"/>
        <v>13.25096776529039</v>
      </c>
    </row>
    <row r="409" spans="5:6" x14ac:dyDescent="0.25">
      <c r="E409" s="88">
        <f t="shared" ca="1" si="14"/>
        <v>0.26843081475099395</v>
      </c>
      <c r="F409" s="88">
        <f t="shared" ca="1" si="13"/>
        <v>5.5849594141001946</v>
      </c>
    </row>
    <row r="410" spans="5:6" x14ac:dyDescent="0.25">
      <c r="E410" s="88">
        <f t="shared" ca="1" si="14"/>
        <v>0.44694624618010426</v>
      </c>
      <c r="F410" s="88">
        <f t="shared" ca="1" si="13"/>
        <v>6.3712921042700588</v>
      </c>
    </row>
    <row r="411" spans="5:6" x14ac:dyDescent="0.25">
      <c r="E411" s="88">
        <f t="shared" ca="1" si="14"/>
        <v>7.344756803297614E-2</v>
      </c>
      <c r="F411" s="88">
        <f t="shared" ca="1" si="13"/>
        <v>4.6903847291929921</v>
      </c>
    </row>
    <row r="412" spans="5:6" x14ac:dyDescent="0.25">
      <c r="E412" s="88">
        <f t="shared" ca="1" si="14"/>
        <v>0.3135810078082748</v>
      </c>
      <c r="F412" s="88">
        <f t="shared" ca="1" si="13"/>
        <v>5.7686513157250499</v>
      </c>
    </row>
    <row r="413" spans="5:6" x14ac:dyDescent="0.25">
      <c r="E413" s="88">
        <f t="shared" ca="1" si="14"/>
        <v>0.51973218429730295</v>
      </c>
      <c r="F413" s="88">
        <f t="shared" ca="1" si="13"/>
        <v>6.7724913342065154</v>
      </c>
    </row>
    <row r="414" spans="5:6" x14ac:dyDescent="0.25">
      <c r="E414" s="88">
        <f t="shared" ca="1" si="14"/>
        <v>7.4085292514816214E-2</v>
      </c>
      <c r="F414" s="88">
        <f t="shared" ca="1" si="13"/>
        <v>4.6946142480573814</v>
      </c>
    </row>
    <row r="415" spans="5:6" x14ac:dyDescent="0.25">
      <c r="E415" s="88">
        <f t="shared" ca="1" si="14"/>
        <v>0.46621810780003914</v>
      </c>
      <c r="F415" s="88">
        <f t="shared" ca="1" si="13"/>
        <v>6.470906681521682</v>
      </c>
    </row>
    <row r="416" spans="5:6" x14ac:dyDescent="0.25">
      <c r="E416" s="88">
        <f t="shared" ca="1" si="14"/>
        <v>0.4814124996072825</v>
      </c>
      <c r="F416" s="88">
        <f t="shared" ca="1" si="13"/>
        <v>6.5525542340454983</v>
      </c>
    </row>
    <row r="417" spans="5:6" x14ac:dyDescent="0.25">
      <c r="E417" s="88">
        <f t="shared" ca="1" si="14"/>
        <v>7.4137116432824723E-2</v>
      </c>
      <c r="F417" s="88">
        <f t="shared" ca="1" si="13"/>
        <v>4.6949568838327185</v>
      </c>
    </row>
    <row r="418" spans="5:6" x14ac:dyDescent="0.25">
      <c r="E418" s="88">
        <f t="shared" ca="1" si="14"/>
        <v>0.84507446576077205</v>
      </c>
      <c r="F418" s="88">
        <f t="shared" ca="1" si="13"/>
        <v>10.874655883258818</v>
      </c>
    </row>
    <row r="419" spans="5:6" x14ac:dyDescent="0.25">
      <c r="E419" s="88">
        <f t="shared" ca="1" si="14"/>
        <v>0.4399063403886998</v>
      </c>
      <c r="F419" s="88">
        <f t="shared" ca="1" si="13"/>
        <v>6.3359170238458349</v>
      </c>
    </row>
    <row r="420" spans="5:6" x14ac:dyDescent="0.25">
      <c r="E420" s="88">
        <f t="shared" ca="1" si="14"/>
        <v>0.28450918295481231</v>
      </c>
      <c r="F420" s="88">
        <f t="shared" ca="1" si="13"/>
        <v>5.6498453297288052</v>
      </c>
    </row>
    <row r="421" spans="5:6" x14ac:dyDescent="0.25">
      <c r="E421" s="88">
        <f t="shared" ca="1" si="14"/>
        <v>0.27941281805828921</v>
      </c>
      <c r="F421" s="88">
        <f t="shared" ca="1" si="13"/>
        <v>5.6292327116000971</v>
      </c>
    </row>
    <row r="422" spans="5:6" x14ac:dyDescent="0.25">
      <c r="E422" s="88">
        <f t="shared" ca="1" si="14"/>
        <v>8.5890086235104746E-2</v>
      </c>
      <c r="F422" s="88">
        <f t="shared" ca="1" si="13"/>
        <v>4.7689326356298709</v>
      </c>
    </row>
    <row r="423" spans="5:6" x14ac:dyDescent="0.25">
      <c r="E423" s="88">
        <f t="shared" ca="1" si="14"/>
        <v>0.52997833963977792</v>
      </c>
      <c r="F423" s="88">
        <f t="shared" ca="1" si="13"/>
        <v>6.8351439962569582</v>
      </c>
    </row>
    <row r="424" spans="5:6" x14ac:dyDescent="0.25">
      <c r="E424" s="88">
        <f t="shared" ca="1" si="14"/>
        <v>0.26232688453437958</v>
      </c>
      <c r="F424" s="88">
        <f t="shared" ca="1" si="13"/>
        <v>5.5604145567222494</v>
      </c>
    </row>
    <row r="425" spans="5:6" x14ac:dyDescent="0.25">
      <c r="E425" s="88">
        <f t="shared" ca="1" si="14"/>
        <v>0.70219605541067953</v>
      </c>
      <c r="F425" s="88">
        <f t="shared" ca="1" si="13"/>
        <v>8.2809617735299721</v>
      </c>
    </row>
    <row r="426" spans="5:6" x14ac:dyDescent="0.25">
      <c r="E426" s="88">
        <f t="shared" ca="1" si="14"/>
        <v>0.1254883279207295</v>
      </c>
      <c r="F426" s="88">
        <f t="shared" ca="1" si="13"/>
        <v>4.9809010610949898</v>
      </c>
    </row>
    <row r="427" spans="5:6" x14ac:dyDescent="0.25">
      <c r="E427" s="88">
        <f t="shared" ca="1" si="14"/>
        <v>0.44122146421704522</v>
      </c>
      <c r="F427" s="88">
        <f t="shared" ca="1" si="13"/>
        <v>6.3424862524821455</v>
      </c>
    </row>
    <row r="428" spans="5:6" x14ac:dyDescent="0.25">
      <c r="E428" s="88">
        <f t="shared" ca="1" si="14"/>
        <v>0.65540974664266427</v>
      </c>
      <c r="F428" s="88">
        <f t="shared" ca="1" si="13"/>
        <v>7.7908376924514391</v>
      </c>
    </row>
    <row r="429" spans="5:6" x14ac:dyDescent="0.25">
      <c r="E429" s="88">
        <f t="shared" ca="1" si="14"/>
        <v>0.50110419993697919</v>
      </c>
      <c r="F429" s="88">
        <f t="shared" ca="1" si="13"/>
        <v>6.6628961255024342</v>
      </c>
    </row>
    <row r="430" spans="5:6" x14ac:dyDescent="0.25">
      <c r="E430" s="88">
        <f t="shared" ca="1" si="14"/>
        <v>0.91090876364025797</v>
      </c>
      <c r="F430" s="88">
        <f t="shared" ca="1" si="13"/>
        <v>13.694259619648452</v>
      </c>
    </row>
    <row r="431" spans="5:6" x14ac:dyDescent="0.25">
      <c r="E431" s="88">
        <f t="shared" ca="1" si="14"/>
        <v>0.78223531262686663</v>
      </c>
      <c r="F431" s="88">
        <f t="shared" ca="1" si="13"/>
        <v>9.4360631090694085</v>
      </c>
    </row>
    <row r="432" spans="5:6" x14ac:dyDescent="0.25">
      <c r="E432" s="88">
        <f t="shared" ca="1" si="14"/>
        <v>0.64012096580972122</v>
      </c>
      <c r="F432" s="88">
        <f t="shared" ca="1" si="13"/>
        <v>7.6504265102882041</v>
      </c>
    </row>
    <row r="433" spans="5:6" x14ac:dyDescent="0.25">
      <c r="E433" s="88">
        <f t="shared" ca="1" si="14"/>
        <v>0.52091072660878868</v>
      </c>
      <c r="F433" s="88">
        <f t="shared" ca="1" si="13"/>
        <v>6.779608906939858</v>
      </c>
    </row>
    <row r="434" spans="5:6" x14ac:dyDescent="0.25">
      <c r="E434" s="88">
        <f t="shared" ca="1" si="14"/>
        <v>0.66588393366491627</v>
      </c>
      <c r="F434" s="88">
        <f t="shared" ca="1" si="13"/>
        <v>7.8921457665101977</v>
      </c>
    </row>
    <row r="435" spans="5:6" x14ac:dyDescent="0.25">
      <c r="E435" s="88">
        <f t="shared" ca="1" si="14"/>
        <v>6.2455792035608249E-2</v>
      </c>
      <c r="F435" s="88">
        <f t="shared" ca="1" si="13"/>
        <v>4.6131865237658589</v>
      </c>
    </row>
    <row r="436" spans="5:6" x14ac:dyDescent="0.25">
      <c r="E436" s="88">
        <f t="shared" ca="1" si="14"/>
        <v>0.69349427323720192</v>
      </c>
      <c r="F436" s="88">
        <f t="shared" ca="1" si="13"/>
        <v>8.1819324213931548</v>
      </c>
    </row>
    <row r="437" spans="5:6" x14ac:dyDescent="0.25">
      <c r="E437" s="88">
        <f t="shared" ca="1" si="14"/>
        <v>0.71311861529716558</v>
      </c>
      <c r="F437" s="88">
        <f t="shared" ca="1" si="13"/>
        <v>8.411180572234624</v>
      </c>
    </row>
    <row r="438" spans="5:6" x14ac:dyDescent="0.25">
      <c r="E438" s="88">
        <f t="shared" ca="1" si="14"/>
        <v>0.79339951989679425</v>
      </c>
      <c r="F438" s="88">
        <f t="shared" ca="1" si="13"/>
        <v>9.6453574409391472</v>
      </c>
    </row>
    <row r="439" spans="5:6" x14ac:dyDescent="0.25">
      <c r="E439" s="88">
        <f t="shared" ca="1" si="14"/>
        <v>0.83345019050441149</v>
      </c>
      <c r="F439" s="88">
        <f t="shared" ca="1" si="13"/>
        <v>10.551688805225917</v>
      </c>
    </row>
    <row r="440" spans="5:6" x14ac:dyDescent="0.25">
      <c r="E440" s="88">
        <f t="shared" ca="1" si="14"/>
        <v>0.18037959496780331</v>
      </c>
      <c r="F440" s="88">
        <f t="shared" ca="1" si="13"/>
        <v>5.2269676720270111</v>
      </c>
    </row>
    <row r="441" spans="5:6" x14ac:dyDescent="0.25">
      <c r="E441" s="88">
        <f t="shared" ca="1" si="14"/>
        <v>0.77157243669410036</v>
      </c>
      <c r="F441" s="88">
        <f t="shared" ca="1" si="13"/>
        <v>9.2498696133084497</v>
      </c>
    </row>
    <row r="442" spans="5:6" x14ac:dyDescent="0.25">
      <c r="E442" s="88">
        <f t="shared" ca="1" si="14"/>
        <v>0.70711518056884892</v>
      </c>
      <c r="F442" s="88">
        <f t="shared" ca="1" si="13"/>
        <v>8.3387616840913665</v>
      </c>
    </row>
    <row r="443" spans="5:6" x14ac:dyDescent="0.25">
      <c r="E443" s="88">
        <f t="shared" ca="1" si="14"/>
        <v>0.54785444126908955</v>
      </c>
      <c r="F443" s="88">
        <f t="shared" ca="1" si="13"/>
        <v>6.9488607935060012</v>
      </c>
    </row>
    <row r="444" spans="5:6" x14ac:dyDescent="0.25">
      <c r="E444" s="88">
        <f t="shared" ca="1" si="14"/>
        <v>0.15384980958655348</v>
      </c>
      <c r="F444" s="88">
        <f t="shared" ca="1" si="13"/>
        <v>5.1123163817329855</v>
      </c>
    </row>
    <row r="445" spans="5:6" x14ac:dyDescent="0.25">
      <c r="E445" s="88">
        <f t="shared" ca="1" si="14"/>
        <v>0.65204174496969813</v>
      </c>
      <c r="F445" s="88">
        <f t="shared" ca="1" si="13"/>
        <v>7.759170326940092</v>
      </c>
    </row>
    <row r="446" spans="5:6" x14ac:dyDescent="0.25">
      <c r="E446" s="88">
        <f t="shared" ca="1" si="14"/>
        <v>0.87316435646898072</v>
      </c>
      <c r="F446" s="88">
        <f t="shared" ca="1" si="13"/>
        <v>11.820021532301944</v>
      </c>
    </row>
    <row r="447" spans="5:6" x14ac:dyDescent="0.25">
      <c r="E447" s="88">
        <f t="shared" ca="1" si="14"/>
        <v>0.11746187473420011</v>
      </c>
      <c r="F447" s="88">
        <f t="shared" ca="1" si="13"/>
        <v>4.9412714395459716</v>
      </c>
    </row>
    <row r="448" spans="5:6" x14ac:dyDescent="0.25">
      <c r="E448" s="88">
        <f t="shared" ca="1" si="14"/>
        <v>0.47491082909044491</v>
      </c>
      <c r="F448" s="88">
        <f t="shared" ca="1" si="13"/>
        <v>6.5172633130455129</v>
      </c>
    </row>
    <row r="449" spans="5:6" x14ac:dyDescent="0.25">
      <c r="E449" s="88">
        <f t="shared" ca="1" si="14"/>
        <v>0.30379475130264011</v>
      </c>
      <c r="F449" s="88">
        <f t="shared" ca="1" si="13"/>
        <v>5.7283851787042437</v>
      </c>
    </row>
    <row r="450" spans="5:6" x14ac:dyDescent="0.25">
      <c r="E450" s="88">
        <f t="shared" ca="1" si="14"/>
        <v>0.54503405043896824</v>
      </c>
      <c r="F450" s="88">
        <f t="shared" ca="1" si="13"/>
        <v>6.9305281257500901</v>
      </c>
    </row>
    <row r="451" spans="5:6" x14ac:dyDescent="0.25">
      <c r="E451" s="88">
        <f t="shared" ca="1" si="14"/>
        <v>0.53850585548556162</v>
      </c>
      <c r="F451" s="88">
        <f t="shared" ref="F451:F514" ca="1" si="15">$C$3*((((1-E451)^(-1/C$5))-1)^(1/$C$4))</f>
        <v>6.888665947922247</v>
      </c>
    </row>
    <row r="452" spans="5:6" x14ac:dyDescent="0.25">
      <c r="E452" s="88">
        <f t="shared" ref="E452:E515" ca="1" si="16">RAND()</f>
        <v>0.21129531533210399</v>
      </c>
      <c r="F452" s="88">
        <f t="shared" ca="1" si="15"/>
        <v>5.3548145511934777</v>
      </c>
    </row>
    <row r="453" spans="5:6" x14ac:dyDescent="0.25">
      <c r="E453" s="88">
        <f t="shared" ca="1" si="16"/>
        <v>0.32918028427692336</v>
      </c>
      <c r="F453" s="88">
        <f t="shared" ca="1" si="15"/>
        <v>5.833560972473256</v>
      </c>
    </row>
    <row r="454" spans="5:6" x14ac:dyDescent="0.25">
      <c r="E454" s="88">
        <f t="shared" ca="1" si="16"/>
        <v>0.99014178028807176</v>
      </c>
      <c r="F454" s="88">
        <f t="shared" ca="1" si="15"/>
        <v>34.267884848981488</v>
      </c>
    </row>
    <row r="455" spans="5:6" x14ac:dyDescent="0.25">
      <c r="E455" s="88">
        <f t="shared" ca="1" si="16"/>
        <v>0.89026426854500507</v>
      </c>
      <c r="F455" s="88">
        <f t="shared" ca="1" si="15"/>
        <v>12.555222173363628</v>
      </c>
    </row>
    <row r="456" spans="5:6" x14ac:dyDescent="0.25">
      <c r="E456" s="88">
        <f t="shared" ca="1" si="16"/>
        <v>7.6394535737632774E-3</v>
      </c>
      <c r="F456" s="88">
        <f t="shared" ca="1" si="15"/>
        <v>3.8162848683543888</v>
      </c>
    </row>
    <row r="457" spans="5:6" x14ac:dyDescent="0.25">
      <c r="E457" s="88">
        <f t="shared" ca="1" si="16"/>
        <v>0.91746867276157151</v>
      </c>
      <c r="F457" s="88">
        <f t="shared" ca="1" si="15"/>
        <v>14.137697562220822</v>
      </c>
    </row>
    <row r="458" spans="5:6" x14ac:dyDescent="0.25">
      <c r="E458" s="88">
        <f t="shared" ca="1" si="16"/>
        <v>3.872787019455648E-2</v>
      </c>
      <c r="F458" s="88">
        <f t="shared" ca="1" si="15"/>
        <v>4.404510604036556</v>
      </c>
    </row>
    <row r="459" spans="5:6" x14ac:dyDescent="0.25">
      <c r="E459" s="88">
        <f t="shared" ca="1" si="16"/>
        <v>0.51311967463762631</v>
      </c>
      <c r="F459" s="88">
        <f t="shared" ca="1" si="15"/>
        <v>6.732971342194114</v>
      </c>
    </row>
    <row r="460" spans="5:6" x14ac:dyDescent="0.25">
      <c r="E460" s="88">
        <f t="shared" ca="1" si="16"/>
        <v>0.11415114623581502</v>
      </c>
      <c r="F460" s="88">
        <f t="shared" ca="1" si="15"/>
        <v>4.9245246060227945</v>
      </c>
    </row>
    <row r="461" spans="5:6" x14ac:dyDescent="0.25">
      <c r="E461" s="88">
        <f t="shared" ca="1" si="16"/>
        <v>0.23640869694956124</v>
      </c>
      <c r="F461" s="88">
        <f t="shared" ca="1" si="15"/>
        <v>5.456323706478404</v>
      </c>
    </row>
    <row r="462" spans="5:6" x14ac:dyDescent="0.25">
      <c r="E462" s="88">
        <f t="shared" ca="1" si="16"/>
        <v>0.53328241437810453</v>
      </c>
      <c r="F462" s="88">
        <f t="shared" ca="1" si="15"/>
        <v>6.8557291219906524</v>
      </c>
    </row>
    <row r="463" spans="5:6" x14ac:dyDescent="0.25">
      <c r="E463" s="88">
        <f t="shared" ca="1" si="16"/>
        <v>0.57274100580040765</v>
      </c>
      <c r="F463" s="88">
        <f t="shared" ca="1" si="15"/>
        <v>7.117535841467225</v>
      </c>
    </row>
    <row r="464" spans="5:6" x14ac:dyDescent="0.25">
      <c r="E464" s="88">
        <f t="shared" ca="1" si="16"/>
        <v>0.13225523165625463</v>
      </c>
      <c r="F464" s="88">
        <f t="shared" ca="1" si="15"/>
        <v>5.0133618930404014</v>
      </c>
    </row>
    <row r="465" spans="5:6" x14ac:dyDescent="0.25">
      <c r="E465" s="88">
        <f t="shared" ca="1" si="16"/>
        <v>0.56762804091186747</v>
      </c>
      <c r="F465" s="88">
        <f t="shared" ca="1" si="15"/>
        <v>7.0818216493386821</v>
      </c>
    </row>
    <row r="466" spans="5:6" x14ac:dyDescent="0.25">
      <c r="E466" s="88">
        <f t="shared" ca="1" si="16"/>
        <v>0.38860198573343308</v>
      </c>
      <c r="F466" s="88">
        <f t="shared" ca="1" si="15"/>
        <v>6.0921370497351459</v>
      </c>
    </row>
    <row r="467" spans="5:6" x14ac:dyDescent="0.25">
      <c r="E467" s="88">
        <f t="shared" ca="1" si="16"/>
        <v>0.35882327192923547</v>
      </c>
      <c r="F467" s="88">
        <f t="shared" ca="1" si="15"/>
        <v>5.9599809270488988</v>
      </c>
    </row>
    <row r="468" spans="5:6" x14ac:dyDescent="0.25">
      <c r="E468" s="88">
        <f t="shared" ca="1" si="16"/>
        <v>0.52361736894752309</v>
      </c>
      <c r="F468" s="88">
        <f t="shared" ca="1" si="15"/>
        <v>6.7960415599906385</v>
      </c>
    </row>
    <row r="469" spans="5:6" x14ac:dyDescent="0.25">
      <c r="E469" s="88">
        <f t="shared" ca="1" si="16"/>
        <v>0.42603296040119631</v>
      </c>
      <c r="F469" s="88">
        <f t="shared" ca="1" si="15"/>
        <v>6.2676691251958552</v>
      </c>
    </row>
    <row r="470" spans="5:6" x14ac:dyDescent="0.25">
      <c r="E470" s="88">
        <f t="shared" ca="1" si="16"/>
        <v>0.13030400431240674</v>
      </c>
      <c r="F470" s="88">
        <f t="shared" ca="1" si="15"/>
        <v>5.0040838456129419</v>
      </c>
    </row>
    <row r="471" spans="5:6" x14ac:dyDescent="0.25">
      <c r="E471" s="88">
        <f t="shared" ca="1" si="16"/>
        <v>0.20064915390181548</v>
      </c>
      <c r="F471" s="88">
        <f t="shared" ca="1" si="15"/>
        <v>5.3112749777008448</v>
      </c>
    </row>
    <row r="472" spans="5:6" x14ac:dyDescent="0.25">
      <c r="E472" s="88">
        <f t="shared" ca="1" si="16"/>
        <v>0.36319415300358793</v>
      </c>
      <c r="F472" s="88">
        <f t="shared" ca="1" si="15"/>
        <v>5.9790234381458127</v>
      </c>
    </row>
    <row r="473" spans="5:6" x14ac:dyDescent="0.25">
      <c r="E473" s="88">
        <f t="shared" ca="1" si="16"/>
        <v>0.93549037915318844</v>
      </c>
      <c r="F473" s="88">
        <f t="shared" ca="1" si="15"/>
        <v>15.666059079378131</v>
      </c>
    </row>
    <row r="474" spans="5:6" x14ac:dyDescent="0.25">
      <c r="E474" s="88">
        <f t="shared" ca="1" si="16"/>
        <v>0.72782049283151429</v>
      </c>
      <c r="F474" s="88">
        <f t="shared" ca="1" si="15"/>
        <v>8.5979083286081508</v>
      </c>
    </row>
    <row r="475" spans="5:6" x14ac:dyDescent="0.25">
      <c r="E475" s="88">
        <f t="shared" ca="1" si="16"/>
        <v>0.30521098975179262</v>
      </c>
      <c r="F475" s="88">
        <f t="shared" ca="1" si="15"/>
        <v>5.7341930736325688</v>
      </c>
    </row>
    <row r="476" spans="5:6" x14ac:dyDescent="0.25">
      <c r="E476" s="88">
        <f t="shared" ca="1" si="16"/>
        <v>0.19447988832337593</v>
      </c>
      <c r="F476" s="88">
        <f t="shared" ca="1" si="15"/>
        <v>5.2858378901848946</v>
      </c>
    </row>
    <row r="477" spans="5:6" x14ac:dyDescent="0.25">
      <c r="E477" s="88">
        <f t="shared" ca="1" si="16"/>
        <v>0.56980776559471391</v>
      </c>
      <c r="F477" s="88">
        <f t="shared" ca="1" si="15"/>
        <v>7.0969770815180722</v>
      </c>
    </row>
    <row r="478" spans="5:6" x14ac:dyDescent="0.25">
      <c r="E478" s="88">
        <f t="shared" ca="1" si="16"/>
        <v>0.85318413931308601</v>
      </c>
      <c r="F478" s="88">
        <f t="shared" ca="1" si="15"/>
        <v>11.121041527056315</v>
      </c>
    </row>
    <row r="479" spans="5:6" x14ac:dyDescent="0.25">
      <c r="E479" s="88">
        <f t="shared" ca="1" si="16"/>
        <v>0.34347937757297053</v>
      </c>
      <c r="F479" s="88">
        <f t="shared" ca="1" si="15"/>
        <v>5.8939858815274659</v>
      </c>
    </row>
    <row r="480" spans="5:6" x14ac:dyDescent="0.25">
      <c r="E480" s="88">
        <f t="shared" ca="1" si="16"/>
        <v>0.58120231934152888</v>
      </c>
      <c r="F480" s="88">
        <f t="shared" ca="1" si="15"/>
        <v>7.1779254036782927</v>
      </c>
    </row>
    <row r="481" spans="5:6" x14ac:dyDescent="0.25">
      <c r="E481" s="88">
        <f t="shared" ca="1" si="16"/>
        <v>0.34366137704228805</v>
      </c>
      <c r="F481" s="88">
        <f t="shared" ca="1" si="15"/>
        <v>5.8947613348702212</v>
      </c>
    </row>
    <row r="482" spans="5:6" x14ac:dyDescent="0.25">
      <c r="E482" s="88">
        <f t="shared" ca="1" si="16"/>
        <v>0.3886509102214647</v>
      </c>
      <c r="F482" s="88">
        <f t="shared" ca="1" si="15"/>
        <v>6.0923591565188993</v>
      </c>
    </row>
    <row r="483" spans="5:6" x14ac:dyDescent="0.25">
      <c r="E483" s="88">
        <f t="shared" ca="1" si="16"/>
        <v>0.47736708818521878</v>
      </c>
      <c r="F483" s="88">
        <f t="shared" ca="1" si="15"/>
        <v>6.5305322528090706</v>
      </c>
    </row>
    <row r="484" spans="5:6" x14ac:dyDescent="0.25">
      <c r="E484" s="88">
        <f t="shared" ca="1" si="16"/>
        <v>0.45498527383303244</v>
      </c>
      <c r="F484" s="88">
        <f t="shared" ca="1" si="15"/>
        <v>6.4123362369079038</v>
      </c>
    </row>
    <row r="485" spans="5:6" x14ac:dyDescent="0.25">
      <c r="E485" s="88">
        <f t="shared" ca="1" si="16"/>
        <v>0.44904536436753972</v>
      </c>
      <c r="F485" s="88">
        <f t="shared" ca="1" si="15"/>
        <v>6.3819414610239953</v>
      </c>
    </row>
    <row r="486" spans="5:6" x14ac:dyDescent="0.25">
      <c r="E486" s="88">
        <f t="shared" ca="1" si="16"/>
        <v>0.58866873787324492</v>
      </c>
      <c r="F486" s="88">
        <f t="shared" ca="1" si="15"/>
        <v>7.2326054969934805</v>
      </c>
    </row>
    <row r="487" spans="5:6" x14ac:dyDescent="0.25">
      <c r="E487" s="88">
        <f t="shared" ca="1" si="16"/>
        <v>0.49364037013349271</v>
      </c>
      <c r="F487" s="88">
        <f t="shared" ca="1" si="15"/>
        <v>6.6204390869961847</v>
      </c>
    </row>
    <row r="488" spans="5:6" x14ac:dyDescent="0.25">
      <c r="E488" s="88">
        <f t="shared" ca="1" si="16"/>
        <v>0.73956917329920546</v>
      </c>
      <c r="F488" s="88">
        <f t="shared" ca="1" si="15"/>
        <v>8.7576608997607295</v>
      </c>
    </row>
    <row r="489" spans="5:6" x14ac:dyDescent="0.25">
      <c r="E489" s="88">
        <f t="shared" ca="1" si="16"/>
        <v>0.14333469897720141</v>
      </c>
      <c r="F489" s="88">
        <f t="shared" ca="1" si="15"/>
        <v>5.0649180899887565</v>
      </c>
    </row>
    <row r="490" spans="5:6" x14ac:dyDescent="0.25">
      <c r="E490" s="88">
        <f t="shared" ca="1" si="16"/>
        <v>0.94535921497335251</v>
      </c>
      <c r="F490" s="88">
        <f t="shared" ca="1" si="15"/>
        <v>16.788217964698202</v>
      </c>
    </row>
    <row r="491" spans="5:6" x14ac:dyDescent="0.25">
      <c r="E491" s="88">
        <f t="shared" ca="1" si="16"/>
        <v>0.16776011846646566</v>
      </c>
      <c r="F491" s="88">
        <f t="shared" ca="1" si="15"/>
        <v>5.1731816552311045</v>
      </c>
    </row>
    <row r="492" spans="5:6" x14ac:dyDescent="0.25">
      <c r="E492" s="88">
        <f t="shared" ca="1" si="16"/>
        <v>0.39864409372569332</v>
      </c>
      <c r="F492" s="88">
        <f t="shared" ca="1" si="15"/>
        <v>6.138103248784315</v>
      </c>
    </row>
    <row r="493" spans="5:6" x14ac:dyDescent="0.25">
      <c r="E493" s="88">
        <f t="shared" ca="1" si="16"/>
        <v>0.62068301961505135</v>
      </c>
      <c r="F493" s="88">
        <f t="shared" ca="1" si="15"/>
        <v>7.4834248827126295</v>
      </c>
    </row>
    <row r="494" spans="5:6" x14ac:dyDescent="0.25">
      <c r="E494" s="88">
        <f t="shared" ca="1" si="16"/>
        <v>0.83301506899568278</v>
      </c>
      <c r="F494" s="88">
        <f t="shared" ca="1" si="15"/>
        <v>10.540222317950867</v>
      </c>
    </row>
    <row r="495" spans="5:6" x14ac:dyDescent="0.25">
      <c r="E495" s="88">
        <f t="shared" ca="1" si="16"/>
        <v>0.80974093396889057</v>
      </c>
      <c r="F495" s="88">
        <f t="shared" ca="1" si="15"/>
        <v>9.9823719309110697</v>
      </c>
    </row>
    <row r="496" spans="5:6" x14ac:dyDescent="0.25">
      <c r="E496" s="88">
        <f t="shared" ca="1" si="16"/>
        <v>0.45874830145729384</v>
      </c>
      <c r="F496" s="88">
        <f t="shared" ca="1" si="15"/>
        <v>6.4317953924370608</v>
      </c>
    </row>
    <row r="497" spans="5:6" x14ac:dyDescent="0.25">
      <c r="E497" s="88">
        <f t="shared" ca="1" si="16"/>
        <v>0.36701909103577302</v>
      </c>
      <c r="F497" s="88">
        <f t="shared" ca="1" si="15"/>
        <v>5.9957820190497237</v>
      </c>
    </row>
    <row r="498" spans="5:6" x14ac:dyDescent="0.25">
      <c r="E498" s="88">
        <f t="shared" ca="1" si="16"/>
        <v>0.89661269905929986</v>
      </c>
      <c r="F498" s="88">
        <f t="shared" ca="1" si="15"/>
        <v>12.870880095905971</v>
      </c>
    </row>
    <row r="499" spans="5:6" x14ac:dyDescent="0.25">
      <c r="E499" s="88">
        <f t="shared" ca="1" si="16"/>
        <v>0.22747658752287792</v>
      </c>
      <c r="F499" s="88">
        <f t="shared" ca="1" si="15"/>
        <v>5.4203565053710401</v>
      </c>
    </row>
    <row r="500" spans="5:6" x14ac:dyDescent="0.25">
      <c r="E500" s="88">
        <f t="shared" ca="1" si="16"/>
        <v>0.86069935953797938</v>
      </c>
      <c r="F500" s="88">
        <f t="shared" ca="1" si="15"/>
        <v>11.367221137097545</v>
      </c>
    </row>
    <row r="501" spans="5:6" x14ac:dyDescent="0.25">
      <c r="E501" s="88">
        <f t="shared" ca="1" si="16"/>
        <v>0.66791975296567829</v>
      </c>
      <c r="F501" s="88">
        <f t="shared" ca="1" si="15"/>
        <v>7.9123523178362678</v>
      </c>
    </row>
    <row r="502" spans="5:6" x14ac:dyDescent="0.25">
      <c r="E502" s="88">
        <f t="shared" ca="1" si="16"/>
        <v>0.62955598286617065</v>
      </c>
      <c r="F502" s="88">
        <f t="shared" ca="1" si="15"/>
        <v>7.5581510810344135</v>
      </c>
    </row>
    <row r="503" spans="5:6" x14ac:dyDescent="0.25">
      <c r="E503" s="88">
        <f t="shared" ca="1" si="16"/>
        <v>0.25001509183297221</v>
      </c>
      <c r="F503" s="88">
        <f t="shared" ca="1" si="15"/>
        <v>5.5109758585753665</v>
      </c>
    </row>
    <row r="504" spans="5:6" x14ac:dyDescent="0.25">
      <c r="E504" s="88">
        <f t="shared" ca="1" si="16"/>
        <v>0.96290976029458897</v>
      </c>
      <c r="F504" s="88">
        <f t="shared" ca="1" si="15"/>
        <v>19.729306440355799</v>
      </c>
    </row>
    <row r="505" spans="5:6" x14ac:dyDescent="0.25">
      <c r="E505" s="88">
        <f t="shared" ca="1" si="16"/>
        <v>0.28606014474691088</v>
      </c>
      <c r="F505" s="88">
        <f t="shared" ca="1" si="15"/>
        <v>5.656128439768386</v>
      </c>
    </row>
    <row r="506" spans="5:6" x14ac:dyDescent="0.25">
      <c r="E506" s="88">
        <f t="shared" ca="1" si="16"/>
        <v>0.22516815387907174</v>
      </c>
      <c r="F506" s="88">
        <f t="shared" ca="1" si="15"/>
        <v>5.4110414127627591</v>
      </c>
    </row>
    <row r="507" spans="5:6" x14ac:dyDescent="0.25">
      <c r="E507" s="88">
        <f t="shared" ca="1" si="16"/>
        <v>4.4783961664378591E-3</v>
      </c>
      <c r="F507" s="88">
        <f t="shared" ca="1" si="15"/>
        <v>3.6472519961382055</v>
      </c>
    </row>
    <row r="508" spans="5:6" x14ac:dyDescent="0.25">
      <c r="E508" s="88">
        <f t="shared" ca="1" si="16"/>
        <v>0.64319697002094478</v>
      </c>
      <c r="F508" s="88">
        <f t="shared" ca="1" si="15"/>
        <v>7.6780019681334535</v>
      </c>
    </row>
    <row r="509" spans="5:6" x14ac:dyDescent="0.25">
      <c r="E509" s="88">
        <f t="shared" ca="1" si="16"/>
        <v>0.15828787983685866</v>
      </c>
      <c r="F509" s="88">
        <f t="shared" ca="1" si="15"/>
        <v>5.1319417125219102</v>
      </c>
    </row>
    <row r="510" spans="5:6" x14ac:dyDescent="0.25">
      <c r="E510" s="88">
        <f t="shared" ca="1" si="16"/>
        <v>0.31032000091541911</v>
      </c>
      <c r="F510" s="88">
        <f t="shared" ca="1" si="15"/>
        <v>5.7551981254807325</v>
      </c>
    </row>
    <row r="511" spans="5:6" x14ac:dyDescent="0.25">
      <c r="E511" s="88">
        <f t="shared" ca="1" si="16"/>
        <v>6.4657045356950826E-2</v>
      </c>
      <c r="F511" s="88">
        <f t="shared" ca="1" si="15"/>
        <v>4.6293602714216577</v>
      </c>
    </row>
    <row r="512" spans="5:6" x14ac:dyDescent="0.25">
      <c r="E512" s="88">
        <f t="shared" ca="1" si="16"/>
        <v>0.84812948239491048</v>
      </c>
      <c r="F512" s="88">
        <f t="shared" ca="1" si="15"/>
        <v>10.965281865218834</v>
      </c>
    </row>
    <row r="513" spans="5:6" x14ac:dyDescent="0.25">
      <c r="E513" s="88">
        <f t="shared" ca="1" si="16"/>
        <v>0.2557595753220373</v>
      </c>
      <c r="F513" s="88">
        <f t="shared" ca="1" si="15"/>
        <v>5.5340366933253904</v>
      </c>
    </row>
    <row r="514" spans="5:6" x14ac:dyDescent="0.25">
      <c r="E514" s="88">
        <f t="shared" ca="1" si="16"/>
        <v>0.23613610790945316</v>
      </c>
      <c r="F514" s="88">
        <f t="shared" ca="1" si="15"/>
        <v>5.4552275190693056</v>
      </c>
    </row>
    <row r="515" spans="5:6" x14ac:dyDescent="0.25">
      <c r="E515" s="88">
        <f t="shared" ca="1" si="16"/>
        <v>0.6448949294914349</v>
      </c>
      <c r="F515" s="88">
        <f t="shared" ref="F515:F578" ca="1" si="17">$C$3*((((1-E515)^(-1/C$5))-1)^(1/$C$4))</f>
        <v>7.6933656108670014</v>
      </c>
    </row>
    <row r="516" spans="5:6" x14ac:dyDescent="0.25">
      <c r="E516" s="88">
        <f t="shared" ref="E516:E579" ca="1" si="18">RAND()</f>
        <v>0.84792497918228715</v>
      </c>
      <c r="F516" s="88">
        <f t="shared" ca="1" si="17"/>
        <v>10.959134961198327</v>
      </c>
    </row>
    <row r="517" spans="5:6" x14ac:dyDescent="0.25">
      <c r="E517" s="88">
        <f t="shared" ca="1" si="18"/>
        <v>0.55849071055655075</v>
      </c>
      <c r="F517" s="88">
        <f t="shared" ca="1" si="17"/>
        <v>7.0193908598884214</v>
      </c>
    </row>
    <row r="518" spans="5:6" x14ac:dyDescent="0.25">
      <c r="E518" s="88">
        <f t="shared" ca="1" si="18"/>
        <v>0.1667488894306115</v>
      </c>
      <c r="F518" s="88">
        <f t="shared" ca="1" si="17"/>
        <v>5.1688176557272332</v>
      </c>
    </row>
    <row r="519" spans="5:6" x14ac:dyDescent="0.25">
      <c r="E519" s="88">
        <f t="shared" ca="1" si="18"/>
        <v>0.86748744318647697</v>
      </c>
      <c r="F519" s="88">
        <f t="shared" ca="1" si="17"/>
        <v>11.606325909378842</v>
      </c>
    </row>
    <row r="520" spans="5:6" x14ac:dyDescent="0.25">
      <c r="E520" s="88">
        <f t="shared" ca="1" si="18"/>
        <v>0.34409877812770195</v>
      </c>
      <c r="F520" s="88">
        <f t="shared" ca="1" si="17"/>
        <v>5.8966256768401575</v>
      </c>
    </row>
    <row r="521" spans="5:6" x14ac:dyDescent="0.25">
      <c r="E521" s="88">
        <f t="shared" ca="1" si="18"/>
        <v>6.8939803201875205E-2</v>
      </c>
      <c r="F521" s="88">
        <f t="shared" ca="1" si="17"/>
        <v>4.6597579798118041</v>
      </c>
    </row>
    <row r="522" spans="5:6" x14ac:dyDescent="0.25">
      <c r="E522" s="88">
        <f t="shared" ca="1" si="18"/>
        <v>0.60308726736403173</v>
      </c>
      <c r="F522" s="88">
        <f t="shared" ca="1" si="17"/>
        <v>7.3421309347079697</v>
      </c>
    </row>
    <row r="523" spans="5:6" x14ac:dyDescent="0.25">
      <c r="E523" s="88">
        <f t="shared" ca="1" si="18"/>
        <v>0.67582986376596066</v>
      </c>
      <c r="F523" s="88">
        <f t="shared" ca="1" si="17"/>
        <v>7.9925395610623013</v>
      </c>
    </row>
    <row r="524" spans="5:6" x14ac:dyDescent="0.25">
      <c r="E524" s="88">
        <f t="shared" ca="1" si="18"/>
        <v>0.65753009454020228</v>
      </c>
      <c r="F524" s="88">
        <f t="shared" ca="1" si="17"/>
        <v>7.8109963101298909</v>
      </c>
    </row>
    <row r="525" spans="5:6" x14ac:dyDescent="0.25">
      <c r="E525" s="88">
        <f t="shared" ca="1" si="18"/>
        <v>0.57287364839133248</v>
      </c>
      <c r="F525" s="88">
        <f t="shared" ca="1" si="17"/>
        <v>7.1184700187194947</v>
      </c>
    </row>
    <row r="526" spans="5:6" x14ac:dyDescent="0.25">
      <c r="E526" s="88">
        <f t="shared" ca="1" si="18"/>
        <v>0.50496998310912411</v>
      </c>
      <c r="F526" s="88">
        <f t="shared" ca="1" si="17"/>
        <v>6.6852041989497826</v>
      </c>
    </row>
    <row r="527" spans="5:6" x14ac:dyDescent="0.25">
      <c r="E527" s="88">
        <f t="shared" ca="1" si="18"/>
        <v>0.17095283816587736</v>
      </c>
      <c r="F527" s="88">
        <f t="shared" ca="1" si="17"/>
        <v>5.1869041117024226</v>
      </c>
    </row>
    <row r="528" spans="5:6" x14ac:dyDescent="0.25">
      <c r="E528" s="88">
        <f t="shared" ca="1" si="18"/>
        <v>0.40784694328991522</v>
      </c>
      <c r="F528" s="88">
        <f t="shared" ca="1" si="17"/>
        <v>6.1809236819259681</v>
      </c>
    </row>
    <row r="529" spans="5:6" x14ac:dyDescent="0.25">
      <c r="E529" s="88">
        <f t="shared" ca="1" si="18"/>
        <v>0.35262085080151806</v>
      </c>
      <c r="F529" s="88">
        <f t="shared" ca="1" si="17"/>
        <v>5.9331489556639836</v>
      </c>
    </row>
    <row r="530" spans="5:6" x14ac:dyDescent="0.25">
      <c r="E530" s="88">
        <f t="shared" ca="1" si="18"/>
        <v>0.36840040153915743</v>
      </c>
      <c r="F530" s="88">
        <f t="shared" ca="1" si="17"/>
        <v>6.001856361778021</v>
      </c>
    </row>
    <row r="531" spans="5:6" x14ac:dyDescent="0.25">
      <c r="E531" s="88">
        <f t="shared" ca="1" si="18"/>
        <v>0.23215669457936416</v>
      </c>
      <c r="F531" s="88">
        <f t="shared" ca="1" si="17"/>
        <v>5.439215307351903</v>
      </c>
    </row>
    <row r="532" spans="5:6" x14ac:dyDescent="0.25">
      <c r="E532" s="88">
        <f t="shared" ca="1" si="18"/>
        <v>0.94822090079765797</v>
      </c>
      <c r="F532" s="88">
        <f t="shared" ca="1" si="17"/>
        <v>17.168760922033396</v>
      </c>
    </row>
    <row r="533" spans="5:6" x14ac:dyDescent="0.25">
      <c r="E533" s="88">
        <f t="shared" ca="1" si="18"/>
        <v>0.92589976263960128</v>
      </c>
      <c r="F533" s="88">
        <f t="shared" ca="1" si="17"/>
        <v>14.786943853422912</v>
      </c>
    </row>
    <row r="534" spans="5:6" x14ac:dyDescent="0.25">
      <c r="E534" s="88">
        <f t="shared" ca="1" si="18"/>
        <v>0.93091896941575014</v>
      </c>
      <c r="F534" s="88">
        <f t="shared" ca="1" si="17"/>
        <v>15.225460751455589</v>
      </c>
    </row>
    <row r="535" spans="5:6" x14ac:dyDescent="0.25">
      <c r="E535" s="88">
        <f t="shared" ca="1" si="18"/>
        <v>0.40930396980725881</v>
      </c>
      <c r="F535" s="88">
        <f t="shared" ca="1" si="17"/>
        <v>6.1877670719125124</v>
      </c>
    </row>
    <row r="536" spans="5:6" x14ac:dyDescent="0.25">
      <c r="E536" s="88">
        <f t="shared" ca="1" si="18"/>
        <v>0.75927532577269874</v>
      </c>
      <c r="F536" s="88">
        <f t="shared" ca="1" si="17"/>
        <v>9.0498313087068656</v>
      </c>
    </row>
    <row r="537" spans="5:6" x14ac:dyDescent="0.25">
      <c r="E537" s="88">
        <f t="shared" ca="1" si="18"/>
        <v>0.68243094053828057</v>
      </c>
      <c r="F537" s="88">
        <f t="shared" ca="1" si="17"/>
        <v>8.0615832743689655</v>
      </c>
    </row>
    <row r="538" spans="5:6" x14ac:dyDescent="0.25">
      <c r="E538" s="88">
        <f t="shared" ca="1" si="18"/>
        <v>0.44840991023366039</v>
      </c>
      <c r="F538" s="88">
        <f t="shared" ca="1" si="17"/>
        <v>6.378712640923963</v>
      </c>
    </row>
    <row r="539" spans="5:6" x14ac:dyDescent="0.25">
      <c r="E539" s="88">
        <f t="shared" ca="1" si="18"/>
        <v>0.14668158994079816</v>
      </c>
      <c r="F539" s="88">
        <f t="shared" ca="1" si="17"/>
        <v>5.0801521793378255</v>
      </c>
    </row>
    <row r="540" spans="5:6" x14ac:dyDescent="0.25">
      <c r="E540" s="88">
        <f t="shared" ca="1" si="18"/>
        <v>0.78534200107190666</v>
      </c>
      <c r="F540" s="88">
        <f t="shared" ca="1" si="17"/>
        <v>9.4927539505733378</v>
      </c>
    </row>
    <row r="541" spans="5:6" x14ac:dyDescent="0.25">
      <c r="E541" s="88">
        <f t="shared" ca="1" si="18"/>
        <v>0.99620269018759977</v>
      </c>
      <c r="F541" s="88">
        <f t="shared" ca="1" si="17"/>
        <v>50.994302733590224</v>
      </c>
    </row>
    <row r="542" spans="5:6" x14ac:dyDescent="0.25">
      <c r="E542" s="88">
        <f t="shared" ca="1" si="18"/>
        <v>0.69675625604051006</v>
      </c>
      <c r="F542" s="88">
        <f t="shared" ca="1" si="17"/>
        <v>8.2185867681285849</v>
      </c>
    </row>
    <row r="543" spans="5:6" x14ac:dyDescent="0.25">
      <c r="E543" s="88">
        <f t="shared" ca="1" si="18"/>
        <v>0.7442054836502775</v>
      </c>
      <c r="F543" s="88">
        <f t="shared" ca="1" si="17"/>
        <v>8.8235293965466592</v>
      </c>
    </row>
    <row r="544" spans="5:6" x14ac:dyDescent="0.25">
      <c r="E544" s="88">
        <f t="shared" ca="1" si="18"/>
        <v>0.91030182429257289</v>
      </c>
      <c r="F544" s="88">
        <f t="shared" ca="1" si="17"/>
        <v>13.655573889271979</v>
      </c>
    </row>
    <row r="545" spans="5:6" x14ac:dyDescent="0.25">
      <c r="E545" s="88">
        <f t="shared" ca="1" si="18"/>
        <v>0.8060462423423177</v>
      </c>
      <c r="F545" s="88">
        <f t="shared" ca="1" si="17"/>
        <v>9.9026741142450341</v>
      </c>
    </row>
    <row r="546" spans="5:6" x14ac:dyDescent="0.25">
      <c r="E546" s="88">
        <f t="shared" ca="1" si="18"/>
        <v>0.97288775274859318</v>
      </c>
      <c r="F546" s="88">
        <f t="shared" ca="1" si="17"/>
        <v>22.481107653790211</v>
      </c>
    </row>
    <row r="547" spans="5:6" x14ac:dyDescent="0.25">
      <c r="E547" s="88">
        <f t="shared" ca="1" si="18"/>
        <v>0.65692302750347353</v>
      </c>
      <c r="F547" s="88">
        <f t="shared" ca="1" si="17"/>
        <v>7.8052070412399823</v>
      </c>
    </row>
    <row r="548" spans="5:6" x14ac:dyDescent="0.25">
      <c r="E548" s="88">
        <f t="shared" ca="1" si="18"/>
        <v>0.49771147995928167</v>
      </c>
      <c r="F548" s="88">
        <f t="shared" ca="1" si="17"/>
        <v>6.6434981574790806</v>
      </c>
    </row>
    <row r="549" spans="5:6" x14ac:dyDescent="0.25">
      <c r="E549" s="88">
        <f t="shared" ca="1" si="18"/>
        <v>0.82714652551876922</v>
      </c>
      <c r="F549" s="88">
        <f t="shared" ca="1" si="17"/>
        <v>10.389593088484116</v>
      </c>
    </row>
    <row r="550" spans="5:6" x14ac:dyDescent="0.25">
      <c r="E550" s="88">
        <f t="shared" ca="1" si="18"/>
        <v>2.2954073288376398E-2</v>
      </c>
      <c r="F550" s="88">
        <f t="shared" ca="1" si="17"/>
        <v>4.1991680366461228</v>
      </c>
    </row>
    <row r="551" spans="5:6" x14ac:dyDescent="0.25">
      <c r="E551" s="88">
        <f t="shared" ca="1" si="18"/>
        <v>0.95962227874109429</v>
      </c>
      <c r="F551" s="88">
        <f t="shared" ca="1" si="17"/>
        <v>19.043389405890373</v>
      </c>
    </row>
    <row r="552" spans="5:6" x14ac:dyDescent="0.25">
      <c r="E552" s="88">
        <f t="shared" ca="1" si="18"/>
        <v>0.9651192826666094</v>
      </c>
      <c r="F552" s="88">
        <f t="shared" ca="1" si="17"/>
        <v>20.240725847337341</v>
      </c>
    </row>
    <row r="553" spans="5:6" x14ac:dyDescent="0.25">
      <c r="E553" s="88">
        <f t="shared" ca="1" si="18"/>
        <v>0.21656879610214541</v>
      </c>
      <c r="F553" s="88">
        <f t="shared" ca="1" si="17"/>
        <v>5.376244910362967</v>
      </c>
    </row>
    <row r="554" spans="5:6" x14ac:dyDescent="0.25">
      <c r="E554" s="88">
        <f t="shared" ca="1" si="18"/>
        <v>0.76597538615194194</v>
      </c>
      <c r="F554" s="88">
        <f t="shared" ca="1" si="17"/>
        <v>9.1569803808717651</v>
      </c>
    </row>
    <row r="555" spans="5:6" x14ac:dyDescent="0.25">
      <c r="E555" s="88">
        <f t="shared" ca="1" si="18"/>
        <v>0.84557235147539556</v>
      </c>
      <c r="F555" s="88">
        <f t="shared" ca="1" si="17"/>
        <v>10.889252072269715</v>
      </c>
    </row>
    <row r="556" spans="5:6" x14ac:dyDescent="0.25">
      <c r="E556" s="88">
        <f t="shared" ca="1" si="18"/>
        <v>0.41974860715673046</v>
      </c>
      <c r="F556" s="88">
        <f t="shared" ca="1" si="17"/>
        <v>6.2373593221062142</v>
      </c>
    </row>
    <row r="557" spans="5:6" x14ac:dyDescent="0.25">
      <c r="E557" s="88">
        <f t="shared" ca="1" si="18"/>
        <v>0.95490891118803034</v>
      </c>
      <c r="F557" s="88">
        <f t="shared" ca="1" si="17"/>
        <v>18.18718690518002</v>
      </c>
    </row>
    <row r="558" spans="5:6" x14ac:dyDescent="0.25">
      <c r="E558" s="88">
        <f t="shared" ca="1" si="18"/>
        <v>0.79226798183387392</v>
      </c>
      <c r="F558" s="88">
        <f t="shared" ca="1" si="17"/>
        <v>9.6234228368955055</v>
      </c>
    </row>
    <row r="559" spans="5:6" x14ac:dyDescent="0.25">
      <c r="E559" s="88">
        <f t="shared" ca="1" si="18"/>
        <v>0.27132826112696151</v>
      </c>
      <c r="F559" s="88">
        <f t="shared" ca="1" si="17"/>
        <v>5.5966241232343545</v>
      </c>
    </row>
    <row r="560" spans="5:6" x14ac:dyDescent="0.25">
      <c r="E560" s="88">
        <f t="shared" ca="1" si="18"/>
        <v>0.89351383592266143</v>
      </c>
      <c r="F560" s="88">
        <f t="shared" ca="1" si="17"/>
        <v>12.713467464254396</v>
      </c>
    </row>
    <row r="561" spans="5:6" x14ac:dyDescent="0.25">
      <c r="E561" s="88">
        <f t="shared" ca="1" si="18"/>
        <v>0.7933302521746991</v>
      </c>
      <c r="F561" s="88">
        <f t="shared" ca="1" si="17"/>
        <v>9.6440098218047972</v>
      </c>
    </row>
    <row r="562" spans="5:6" x14ac:dyDescent="0.25">
      <c r="E562" s="88">
        <f t="shared" ca="1" si="18"/>
        <v>0.68608011948409209</v>
      </c>
      <c r="F562" s="88">
        <f t="shared" ca="1" si="17"/>
        <v>8.1006213028779719</v>
      </c>
    </row>
    <row r="563" spans="5:6" x14ac:dyDescent="0.25">
      <c r="E563" s="88">
        <f t="shared" ca="1" si="18"/>
        <v>0.41024577221943082</v>
      </c>
      <c r="F563" s="88">
        <f t="shared" ca="1" si="17"/>
        <v>6.1922000836718736</v>
      </c>
    </row>
    <row r="564" spans="5:6" x14ac:dyDescent="0.25">
      <c r="E564" s="88">
        <f t="shared" ca="1" si="18"/>
        <v>0.63395516108715022</v>
      </c>
      <c r="F564" s="88">
        <f t="shared" ca="1" si="17"/>
        <v>7.5961249254108392</v>
      </c>
    </row>
    <row r="565" spans="5:6" x14ac:dyDescent="0.25">
      <c r="E565" s="88">
        <f t="shared" ca="1" si="18"/>
        <v>0.95934680881799972</v>
      </c>
      <c r="F565" s="88">
        <f t="shared" ca="1" si="17"/>
        <v>18.989516158873329</v>
      </c>
    </row>
    <row r="566" spans="5:6" x14ac:dyDescent="0.25">
      <c r="E566" s="88">
        <f t="shared" ca="1" si="18"/>
        <v>0.1499924403606665</v>
      </c>
      <c r="F566" s="88">
        <f t="shared" ca="1" si="17"/>
        <v>5.0950834512641645</v>
      </c>
    </row>
    <row r="567" spans="5:6" x14ac:dyDescent="0.25">
      <c r="E567" s="88">
        <f t="shared" ca="1" si="18"/>
        <v>0.93374729252037192</v>
      </c>
      <c r="F567" s="88">
        <f t="shared" ca="1" si="17"/>
        <v>15.492985412334573</v>
      </c>
    </row>
    <row r="568" spans="5:6" x14ac:dyDescent="0.25">
      <c r="E568" s="88">
        <f t="shared" ca="1" si="18"/>
        <v>0.25549917685600565</v>
      </c>
      <c r="F568" s="88">
        <f t="shared" ca="1" si="17"/>
        <v>5.532991201114176</v>
      </c>
    </row>
    <row r="569" spans="5:6" x14ac:dyDescent="0.25">
      <c r="E569" s="88">
        <f t="shared" ca="1" si="18"/>
        <v>0.23692454964812959</v>
      </c>
      <c r="F569" s="88">
        <f t="shared" ca="1" si="17"/>
        <v>5.4583979498013875</v>
      </c>
    </row>
    <row r="570" spans="5:6" x14ac:dyDescent="0.25">
      <c r="E570" s="88">
        <f t="shared" ca="1" si="18"/>
        <v>0.87451943384188857</v>
      </c>
      <c r="F570" s="88">
        <f t="shared" ca="1" si="17"/>
        <v>11.873042329735314</v>
      </c>
    </row>
    <row r="571" spans="5:6" x14ac:dyDescent="0.25">
      <c r="E571" s="88">
        <f t="shared" ca="1" si="18"/>
        <v>0.60294293078772332</v>
      </c>
      <c r="F571" s="88">
        <f t="shared" ca="1" si="17"/>
        <v>7.3410076666719455</v>
      </c>
    </row>
    <row r="572" spans="5:6" x14ac:dyDescent="0.25">
      <c r="E572" s="88">
        <f t="shared" ca="1" si="18"/>
        <v>0.90582598742559128</v>
      </c>
      <c r="F572" s="88">
        <f t="shared" ca="1" si="17"/>
        <v>13.381304544341205</v>
      </c>
    </row>
    <row r="573" spans="5:6" x14ac:dyDescent="0.25">
      <c r="E573" s="88">
        <f t="shared" ca="1" si="18"/>
        <v>0.12107570266391099</v>
      </c>
      <c r="F573" s="88">
        <f t="shared" ca="1" si="17"/>
        <v>4.9592767539425715</v>
      </c>
    </row>
    <row r="574" spans="5:6" x14ac:dyDescent="0.25">
      <c r="E574" s="88">
        <f t="shared" ca="1" si="18"/>
        <v>0.40846882385044025</v>
      </c>
      <c r="F574" s="88">
        <f t="shared" ca="1" si="17"/>
        <v>6.1838423586934841</v>
      </c>
    </row>
    <row r="575" spans="5:6" x14ac:dyDescent="0.25">
      <c r="E575" s="88">
        <f t="shared" ca="1" si="18"/>
        <v>0.10702514804191743</v>
      </c>
      <c r="F575" s="88">
        <f t="shared" ca="1" si="17"/>
        <v>4.8875810635300097</v>
      </c>
    </row>
    <row r="576" spans="5:6" x14ac:dyDescent="0.25">
      <c r="E576" s="88">
        <f t="shared" ca="1" si="18"/>
        <v>0.77258657945703557</v>
      </c>
      <c r="F576" s="88">
        <f t="shared" ca="1" si="17"/>
        <v>9.2670451733125319</v>
      </c>
    </row>
    <row r="577" spans="5:6" x14ac:dyDescent="0.25">
      <c r="E577" s="88">
        <f t="shared" ca="1" si="18"/>
        <v>0.30096389905677445</v>
      </c>
      <c r="F577" s="88">
        <f t="shared" ca="1" si="17"/>
        <v>5.7167943212585701</v>
      </c>
    </row>
    <row r="578" spans="5:6" x14ac:dyDescent="0.25">
      <c r="E578" s="88">
        <f t="shared" ca="1" si="18"/>
        <v>2.4359775028938269E-2</v>
      </c>
      <c r="F578" s="88">
        <f t="shared" ca="1" si="17"/>
        <v>4.2215622182542374</v>
      </c>
    </row>
    <row r="579" spans="5:6" x14ac:dyDescent="0.25">
      <c r="E579" s="88">
        <f t="shared" ca="1" si="18"/>
        <v>0.95699857429162682</v>
      </c>
      <c r="F579" s="88">
        <f t="shared" ref="F579:F642" ca="1" si="19">$C$3*((((1-E579)^(-1/C$5))-1)^(1/$C$4))</f>
        <v>18.550351483602011</v>
      </c>
    </row>
    <row r="580" spans="5:6" x14ac:dyDescent="0.25">
      <c r="E580" s="88">
        <f t="shared" ref="E580:E643" ca="1" si="20">RAND()</f>
        <v>0.20718081811932532</v>
      </c>
      <c r="F580" s="88">
        <f t="shared" ca="1" si="19"/>
        <v>5.3380352508863984</v>
      </c>
    </row>
    <row r="581" spans="5:6" x14ac:dyDescent="0.25">
      <c r="E581" s="88">
        <f t="shared" ca="1" si="20"/>
        <v>0.11788361027826433</v>
      </c>
      <c r="F581" s="88">
        <f t="shared" ca="1" si="19"/>
        <v>4.9433870817591608</v>
      </c>
    </row>
    <row r="582" spans="5:6" x14ac:dyDescent="0.25">
      <c r="E582" s="88">
        <f t="shared" ca="1" si="20"/>
        <v>0.16792401051119621</v>
      </c>
      <c r="F582" s="88">
        <f t="shared" ca="1" si="19"/>
        <v>5.1738881206675114</v>
      </c>
    </row>
    <row r="583" spans="5:6" x14ac:dyDescent="0.25">
      <c r="E583" s="88">
        <f t="shared" ca="1" si="20"/>
        <v>0.70153167152333229</v>
      </c>
      <c r="F583" s="88">
        <f t="shared" ca="1" si="19"/>
        <v>8.2732581283956605</v>
      </c>
    </row>
    <row r="584" spans="5:6" x14ac:dyDescent="0.25">
      <c r="E584" s="88">
        <f t="shared" ca="1" si="20"/>
        <v>0.48170948802097024</v>
      </c>
      <c r="F584" s="88">
        <f t="shared" ca="1" si="19"/>
        <v>6.5541793082830342</v>
      </c>
    </row>
    <row r="585" spans="5:6" x14ac:dyDescent="0.25">
      <c r="E585" s="88">
        <f t="shared" ca="1" si="20"/>
        <v>0.28368466401082781</v>
      </c>
      <c r="F585" s="88">
        <f t="shared" ca="1" si="19"/>
        <v>5.6465071188564213</v>
      </c>
    </row>
    <row r="586" spans="5:6" x14ac:dyDescent="0.25">
      <c r="E586" s="88">
        <f t="shared" ca="1" si="20"/>
        <v>0.14329409896049372</v>
      </c>
      <c r="F586" s="88">
        <f t="shared" ca="1" si="19"/>
        <v>5.0647323877645256</v>
      </c>
    </row>
    <row r="587" spans="5:6" x14ac:dyDescent="0.25">
      <c r="E587" s="88">
        <f t="shared" ca="1" si="20"/>
        <v>0.38632750363100388</v>
      </c>
      <c r="F587" s="88">
        <f t="shared" ca="1" si="19"/>
        <v>6.0818306754203322</v>
      </c>
    </row>
    <row r="588" spans="5:6" x14ac:dyDescent="0.25">
      <c r="E588" s="88">
        <f t="shared" ca="1" si="20"/>
        <v>7.8287937978561151E-2</v>
      </c>
      <c r="F588" s="88">
        <f t="shared" ca="1" si="19"/>
        <v>4.7218998248097677</v>
      </c>
    </row>
    <row r="589" spans="5:6" x14ac:dyDescent="0.25">
      <c r="E589" s="88">
        <f t="shared" ca="1" si="20"/>
        <v>0.81001806608603144</v>
      </c>
      <c r="F589" s="88">
        <f t="shared" ca="1" si="19"/>
        <v>9.9884381810021594</v>
      </c>
    </row>
    <row r="590" spans="5:6" x14ac:dyDescent="0.25">
      <c r="E590" s="88">
        <f t="shared" ca="1" si="20"/>
        <v>7.2504049129174186E-2</v>
      </c>
      <c r="F590" s="88">
        <f t="shared" ca="1" si="19"/>
        <v>4.6840817191141859</v>
      </c>
    </row>
    <row r="591" spans="5:6" x14ac:dyDescent="0.25">
      <c r="E591" s="88">
        <f t="shared" ca="1" si="20"/>
        <v>0.9529027441810336</v>
      </c>
      <c r="F591" s="88">
        <f t="shared" ca="1" si="19"/>
        <v>17.860289519973836</v>
      </c>
    </row>
    <row r="592" spans="5:6" x14ac:dyDescent="0.25">
      <c r="E592" s="88">
        <f t="shared" ca="1" si="20"/>
        <v>0.15824017742238339</v>
      </c>
      <c r="F592" s="88">
        <f t="shared" ca="1" si="19"/>
        <v>5.1317318607418922</v>
      </c>
    </row>
    <row r="593" spans="5:6" x14ac:dyDescent="0.25">
      <c r="E593" s="88">
        <f t="shared" ca="1" si="20"/>
        <v>0.72414751497986274</v>
      </c>
      <c r="F593" s="88">
        <f t="shared" ca="1" si="19"/>
        <v>8.5499473732496831</v>
      </c>
    </row>
    <row r="594" spans="5:6" x14ac:dyDescent="0.25">
      <c r="E594" s="88">
        <f t="shared" ca="1" si="20"/>
        <v>0.55685356616087078</v>
      </c>
      <c r="F594" s="88">
        <f t="shared" ca="1" si="19"/>
        <v>7.0083879518513381</v>
      </c>
    </row>
    <row r="595" spans="5:6" x14ac:dyDescent="0.25">
      <c r="E595" s="88">
        <f t="shared" ca="1" si="20"/>
        <v>0.72068040949729617</v>
      </c>
      <c r="F595" s="88">
        <f t="shared" ca="1" si="19"/>
        <v>8.5054932334240476</v>
      </c>
    </row>
    <row r="596" spans="5:6" x14ac:dyDescent="0.25">
      <c r="E596" s="88">
        <f t="shared" ca="1" si="20"/>
        <v>3.1486182545463759E-3</v>
      </c>
      <c r="F596" s="88">
        <f t="shared" ca="1" si="19"/>
        <v>3.5405461655961208</v>
      </c>
    </row>
    <row r="597" spans="5:6" x14ac:dyDescent="0.25">
      <c r="E597" s="88">
        <f t="shared" ca="1" si="20"/>
        <v>0.23710616654919603</v>
      </c>
      <c r="F597" s="88">
        <f t="shared" ca="1" si="19"/>
        <v>5.4591281696245506</v>
      </c>
    </row>
    <row r="598" spans="5:6" x14ac:dyDescent="0.25">
      <c r="E598" s="88">
        <f t="shared" ca="1" si="20"/>
        <v>0.16799251351051403</v>
      </c>
      <c r="F598" s="88">
        <f t="shared" ca="1" si="19"/>
        <v>5.1741833395029388</v>
      </c>
    </row>
    <row r="599" spans="5:6" x14ac:dyDescent="0.25">
      <c r="E599" s="88">
        <f t="shared" ca="1" si="20"/>
        <v>0.5319275246848848</v>
      </c>
      <c r="F599" s="88">
        <f t="shared" ca="1" si="19"/>
        <v>6.8472648153977644</v>
      </c>
    </row>
    <row r="600" spans="5:6" x14ac:dyDescent="0.25">
      <c r="E600" s="88">
        <f t="shared" ca="1" si="20"/>
        <v>0.68766782480880828</v>
      </c>
      <c r="F600" s="88">
        <f t="shared" ca="1" si="19"/>
        <v>8.1178054620873361</v>
      </c>
    </row>
    <row r="601" spans="5:6" x14ac:dyDescent="0.25">
      <c r="E601" s="88">
        <f t="shared" ca="1" si="20"/>
        <v>0.49465124805632321</v>
      </c>
      <c r="F601" s="88">
        <f t="shared" ca="1" si="19"/>
        <v>6.6261428933350262</v>
      </c>
    </row>
    <row r="602" spans="5:6" x14ac:dyDescent="0.25">
      <c r="E602" s="88">
        <f t="shared" ca="1" si="20"/>
        <v>0.98366641708911007</v>
      </c>
      <c r="F602" s="88">
        <f t="shared" ca="1" si="19"/>
        <v>27.766388466837665</v>
      </c>
    </row>
    <row r="603" spans="5:6" x14ac:dyDescent="0.25">
      <c r="E603" s="88">
        <f t="shared" ca="1" si="20"/>
        <v>0.27872888734421686</v>
      </c>
      <c r="F603" s="88">
        <f t="shared" ca="1" si="19"/>
        <v>5.6264701195089302</v>
      </c>
    </row>
    <row r="604" spans="5:6" x14ac:dyDescent="0.25">
      <c r="E604" s="88">
        <f t="shared" ca="1" si="20"/>
        <v>0.61949441200557143</v>
      </c>
      <c r="F604" s="88">
        <f t="shared" ca="1" si="19"/>
        <v>7.4735981002724827</v>
      </c>
    </row>
    <row r="605" spans="5:6" x14ac:dyDescent="0.25">
      <c r="E605" s="88">
        <f t="shared" ca="1" si="20"/>
        <v>0.93997946440723046</v>
      </c>
      <c r="F605" s="88">
        <f t="shared" ca="1" si="19"/>
        <v>16.144020427732816</v>
      </c>
    </row>
    <row r="606" spans="5:6" x14ac:dyDescent="0.25">
      <c r="E606" s="88">
        <f t="shared" ca="1" si="20"/>
        <v>0.91046510409111303</v>
      </c>
      <c r="F606" s="88">
        <f t="shared" ca="1" si="19"/>
        <v>13.665944647506718</v>
      </c>
    </row>
    <row r="607" spans="5:6" x14ac:dyDescent="0.25">
      <c r="E607" s="88">
        <f t="shared" ca="1" si="20"/>
        <v>0.5039993766627936</v>
      </c>
      <c r="F607" s="88">
        <f t="shared" ca="1" si="19"/>
        <v>6.6795823571017534</v>
      </c>
    </row>
    <row r="608" spans="5:6" x14ac:dyDescent="0.25">
      <c r="E608" s="88">
        <f t="shared" ca="1" si="20"/>
        <v>0.87026483647845598</v>
      </c>
      <c r="F608" s="88">
        <f t="shared" ca="1" si="19"/>
        <v>11.709219959672172</v>
      </c>
    </row>
    <row r="609" spans="5:6" x14ac:dyDescent="0.25">
      <c r="E609" s="88">
        <f t="shared" ca="1" si="20"/>
        <v>0.66761184356196046</v>
      </c>
      <c r="F609" s="88">
        <f t="shared" ca="1" si="19"/>
        <v>7.9092850595747057</v>
      </c>
    </row>
    <row r="610" spans="5:6" x14ac:dyDescent="0.25">
      <c r="E610" s="88">
        <f t="shared" ca="1" si="20"/>
        <v>0.45668209114166092</v>
      </c>
      <c r="F610" s="88">
        <f t="shared" ca="1" si="19"/>
        <v>6.4210908802816125</v>
      </c>
    </row>
    <row r="611" spans="5:6" x14ac:dyDescent="0.25">
      <c r="E611" s="88">
        <f t="shared" ca="1" si="20"/>
        <v>9.0793705636519006E-2</v>
      </c>
      <c r="F611" s="88">
        <f t="shared" ca="1" si="19"/>
        <v>4.7978918451683503</v>
      </c>
    </row>
    <row r="612" spans="5:6" x14ac:dyDescent="0.25">
      <c r="E612" s="88">
        <f t="shared" ca="1" si="20"/>
        <v>0.25762405109142894</v>
      </c>
      <c r="F612" s="88">
        <f t="shared" ca="1" si="19"/>
        <v>5.5415232230587286</v>
      </c>
    </row>
    <row r="613" spans="5:6" x14ac:dyDescent="0.25">
      <c r="E613" s="88">
        <f t="shared" ca="1" si="20"/>
        <v>0.51233586447625823</v>
      </c>
      <c r="F613" s="88">
        <f t="shared" ca="1" si="19"/>
        <v>6.7283327926312877</v>
      </c>
    </row>
    <row r="614" spans="5:6" x14ac:dyDescent="0.25">
      <c r="E614" s="88">
        <f t="shared" ca="1" si="20"/>
        <v>0.33498515738820045</v>
      </c>
      <c r="F614" s="88">
        <f t="shared" ca="1" si="19"/>
        <v>5.8579756267467449</v>
      </c>
    </row>
    <row r="615" spans="5:6" x14ac:dyDescent="0.25">
      <c r="E615" s="88">
        <f t="shared" ca="1" si="20"/>
        <v>0.87646335436782719</v>
      </c>
      <c r="F615" s="88">
        <f t="shared" ca="1" si="19"/>
        <v>11.950535811652571</v>
      </c>
    </row>
    <row r="616" spans="5:6" x14ac:dyDescent="0.25">
      <c r="E616" s="88">
        <f t="shared" ca="1" si="20"/>
        <v>0.14688027646974067</v>
      </c>
      <c r="F616" s="88">
        <f t="shared" ca="1" si="19"/>
        <v>5.081052022625653</v>
      </c>
    </row>
    <row r="617" spans="5:6" x14ac:dyDescent="0.25">
      <c r="E617" s="88">
        <f t="shared" ca="1" si="20"/>
        <v>0.4782692750090427</v>
      </c>
      <c r="F617" s="88">
        <f t="shared" ca="1" si="19"/>
        <v>6.5354252196649405</v>
      </c>
    </row>
    <row r="618" spans="5:6" x14ac:dyDescent="0.25">
      <c r="E618" s="88">
        <f t="shared" ca="1" si="20"/>
        <v>0.36319889647325543</v>
      </c>
      <c r="F618" s="88">
        <f t="shared" ca="1" si="19"/>
        <v>5.9790441658543738</v>
      </c>
    </row>
    <row r="619" spans="5:6" x14ac:dyDescent="0.25">
      <c r="E619" s="88">
        <f t="shared" ca="1" si="20"/>
        <v>0.40458281709065225</v>
      </c>
      <c r="F619" s="88">
        <f t="shared" ca="1" si="19"/>
        <v>6.1656569182829655</v>
      </c>
    </row>
    <row r="620" spans="5:6" x14ac:dyDescent="0.25">
      <c r="E620" s="88">
        <f t="shared" ca="1" si="20"/>
        <v>0.24935552818868933</v>
      </c>
      <c r="F620" s="88">
        <f t="shared" ca="1" si="19"/>
        <v>5.5083282178037196</v>
      </c>
    </row>
    <row r="621" spans="5:6" x14ac:dyDescent="0.25">
      <c r="E621" s="88">
        <f t="shared" ca="1" si="20"/>
        <v>0.34183765578565728</v>
      </c>
      <c r="F621" s="88">
        <f t="shared" ca="1" si="19"/>
        <v>5.8869984646736251</v>
      </c>
    </row>
    <row r="622" spans="5:6" x14ac:dyDescent="0.25">
      <c r="E622" s="88">
        <f t="shared" ca="1" si="20"/>
        <v>0.7161024443902444</v>
      </c>
      <c r="F622" s="88">
        <f t="shared" ca="1" si="19"/>
        <v>8.447972860741185</v>
      </c>
    </row>
    <row r="623" spans="5:6" x14ac:dyDescent="0.25">
      <c r="E623" s="88">
        <f t="shared" ca="1" si="20"/>
        <v>9.3651822161027853E-2</v>
      </c>
      <c r="F623" s="88">
        <f t="shared" ca="1" si="19"/>
        <v>4.8143312075961582</v>
      </c>
    </row>
    <row r="624" spans="5:6" x14ac:dyDescent="0.25">
      <c r="E624" s="88">
        <f t="shared" ca="1" si="20"/>
        <v>0.15214916335869655</v>
      </c>
      <c r="F624" s="88">
        <f t="shared" ca="1" si="19"/>
        <v>5.1047395805334315</v>
      </c>
    </row>
    <row r="625" spans="5:6" x14ac:dyDescent="0.25">
      <c r="E625" s="88">
        <f t="shared" ca="1" si="20"/>
        <v>0.25480422886392751</v>
      </c>
      <c r="F625" s="88">
        <f t="shared" ca="1" si="19"/>
        <v>5.5302011049666469</v>
      </c>
    </row>
    <row r="626" spans="5:6" x14ac:dyDescent="0.25">
      <c r="E626" s="88">
        <f t="shared" ca="1" si="20"/>
        <v>0.12365194304497529</v>
      </c>
      <c r="F626" s="88">
        <f t="shared" ca="1" si="19"/>
        <v>4.9719480400130305</v>
      </c>
    </row>
    <row r="627" spans="5:6" x14ac:dyDescent="0.25">
      <c r="E627" s="88">
        <f t="shared" ca="1" si="20"/>
        <v>0.82708146816680372</v>
      </c>
      <c r="F627" s="88">
        <f t="shared" ca="1" si="19"/>
        <v>10.38796395420534</v>
      </c>
    </row>
    <row r="628" spans="5:6" x14ac:dyDescent="0.25">
      <c r="E628" s="88">
        <f t="shared" ca="1" si="20"/>
        <v>0.84114254551325496</v>
      </c>
      <c r="F628" s="88">
        <f t="shared" ca="1" si="19"/>
        <v>10.761674276988384</v>
      </c>
    </row>
    <row r="629" spans="5:6" x14ac:dyDescent="0.25">
      <c r="E629" s="88">
        <f t="shared" ca="1" si="20"/>
        <v>0.30466391081404143</v>
      </c>
      <c r="F629" s="88">
        <f t="shared" ca="1" si="19"/>
        <v>5.7319488033187564</v>
      </c>
    </row>
    <row r="630" spans="5:6" x14ac:dyDescent="0.25">
      <c r="E630" s="88">
        <f t="shared" ca="1" si="20"/>
        <v>0.620052736600888</v>
      </c>
      <c r="F630" s="88">
        <f t="shared" ca="1" si="19"/>
        <v>7.4782087503461359</v>
      </c>
    </row>
    <row r="631" spans="5:6" x14ac:dyDescent="0.25">
      <c r="E631" s="88">
        <f t="shared" ca="1" si="20"/>
        <v>0.76561729036488813</v>
      </c>
      <c r="F631" s="88">
        <f t="shared" ca="1" si="19"/>
        <v>9.1511443933178231</v>
      </c>
    </row>
    <row r="632" spans="5:6" x14ac:dyDescent="0.25">
      <c r="E632" s="88">
        <f t="shared" ca="1" si="20"/>
        <v>0.15707857584882479</v>
      </c>
      <c r="F632" s="88">
        <f t="shared" ca="1" si="19"/>
        <v>5.1266145951654796</v>
      </c>
    </row>
    <row r="633" spans="5:6" x14ac:dyDescent="0.25">
      <c r="E633" s="88">
        <f t="shared" ca="1" si="20"/>
        <v>0.5674287734858976</v>
      </c>
      <c r="F633" s="88">
        <f t="shared" ca="1" si="19"/>
        <v>7.0804412954088134</v>
      </c>
    </row>
    <row r="634" spans="5:6" x14ac:dyDescent="0.25">
      <c r="E634" s="88">
        <f t="shared" ca="1" si="20"/>
        <v>0.45020318878798748</v>
      </c>
      <c r="F634" s="88">
        <f t="shared" ca="1" si="19"/>
        <v>6.3878357442086173</v>
      </c>
    </row>
    <row r="635" spans="5:6" x14ac:dyDescent="0.25">
      <c r="E635" s="88">
        <f t="shared" ca="1" si="20"/>
        <v>0.4098812602844436</v>
      </c>
      <c r="F635" s="88">
        <f t="shared" ca="1" si="19"/>
        <v>6.1904834540272482</v>
      </c>
    </row>
    <row r="636" spans="5:6" x14ac:dyDescent="0.25">
      <c r="E636" s="88">
        <f t="shared" ca="1" si="20"/>
        <v>0.47122824514182837</v>
      </c>
      <c r="F636" s="88">
        <f t="shared" ca="1" si="19"/>
        <v>6.4975114928383935</v>
      </c>
    </row>
    <row r="637" spans="5:6" x14ac:dyDescent="0.25">
      <c r="E637" s="88">
        <f t="shared" ca="1" si="20"/>
        <v>0.90937533488830946</v>
      </c>
      <c r="F637" s="88">
        <f t="shared" ca="1" si="19"/>
        <v>13.597229995301184</v>
      </c>
    </row>
    <row r="638" spans="5:6" x14ac:dyDescent="0.25">
      <c r="E638" s="88">
        <f t="shared" ca="1" si="20"/>
        <v>0.44645670990377362</v>
      </c>
      <c r="F638" s="88">
        <f t="shared" ca="1" si="19"/>
        <v>6.3688153502578713</v>
      </c>
    </row>
    <row r="639" spans="5:6" x14ac:dyDescent="0.25">
      <c r="E639" s="88">
        <f t="shared" ca="1" si="20"/>
        <v>0.79779579095073261</v>
      </c>
      <c r="F639" s="88">
        <f t="shared" ca="1" si="19"/>
        <v>9.7322186059418918</v>
      </c>
    </row>
    <row r="640" spans="5:6" x14ac:dyDescent="0.25">
      <c r="E640" s="88">
        <f t="shared" ca="1" si="20"/>
        <v>0.55011309201540204</v>
      </c>
      <c r="F640" s="88">
        <f t="shared" ca="1" si="19"/>
        <v>6.9636519972846234</v>
      </c>
    </row>
    <row r="641" spans="5:6" x14ac:dyDescent="0.25">
      <c r="E641" s="88">
        <f t="shared" ca="1" si="20"/>
        <v>0.3437668754939267</v>
      </c>
      <c r="F641" s="88">
        <f t="shared" ca="1" si="19"/>
        <v>5.8952109137562729</v>
      </c>
    </row>
    <row r="642" spans="5:6" x14ac:dyDescent="0.25">
      <c r="E642" s="88">
        <f t="shared" ca="1" si="20"/>
        <v>0.5180791119537409</v>
      </c>
      <c r="F642" s="88">
        <f t="shared" ca="1" si="19"/>
        <v>6.7625459924442186</v>
      </c>
    </row>
    <row r="643" spans="5:6" x14ac:dyDescent="0.25">
      <c r="E643" s="88">
        <f t="shared" ca="1" si="20"/>
        <v>9.7741918098934732E-2</v>
      </c>
      <c r="F643" s="88">
        <f t="shared" ref="F643:F706" ca="1" si="21">$C$3*((((1-E643)^(-1/C$5))-1)^(1/$C$4))</f>
        <v>4.8373429329961315</v>
      </c>
    </row>
    <row r="644" spans="5:6" x14ac:dyDescent="0.25">
      <c r="E644" s="88">
        <f t="shared" ref="E644:E707" ca="1" si="22">RAND()</f>
        <v>0.4545068775114528</v>
      </c>
      <c r="F644" s="88">
        <f t="shared" ca="1" si="21"/>
        <v>6.4098738157921371</v>
      </c>
    </row>
    <row r="645" spans="5:6" x14ac:dyDescent="0.25">
      <c r="E645" s="88">
        <f t="shared" ca="1" si="22"/>
        <v>0.61605393811758657</v>
      </c>
      <c r="F645" s="88">
        <f t="shared" ca="1" si="21"/>
        <v>7.4453911207693233</v>
      </c>
    </row>
    <row r="646" spans="5:6" x14ac:dyDescent="0.25">
      <c r="E646" s="88">
        <f t="shared" ca="1" si="22"/>
        <v>0.63183198151793829</v>
      </c>
      <c r="F646" s="88">
        <f t="shared" ca="1" si="21"/>
        <v>7.5777190919363004</v>
      </c>
    </row>
    <row r="647" spans="5:6" x14ac:dyDescent="0.25">
      <c r="E647" s="88">
        <f t="shared" ca="1" si="22"/>
        <v>0.89260902280856391</v>
      </c>
      <c r="F647" s="88">
        <f t="shared" ca="1" si="21"/>
        <v>12.668724925711587</v>
      </c>
    </row>
    <row r="648" spans="5:6" x14ac:dyDescent="0.25">
      <c r="E648" s="88">
        <f t="shared" ca="1" si="22"/>
        <v>0.69304777191632871</v>
      </c>
      <c r="F648" s="88">
        <f t="shared" ca="1" si="21"/>
        <v>8.1769577851419335</v>
      </c>
    </row>
    <row r="649" spans="5:6" x14ac:dyDescent="0.25">
      <c r="E649" s="88">
        <f t="shared" ca="1" si="22"/>
        <v>0.26366371644680286</v>
      </c>
      <c r="F649" s="88">
        <f t="shared" ca="1" si="21"/>
        <v>5.565787328244582</v>
      </c>
    </row>
    <row r="650" spans="5:6" x14ac:dyDescent="0.25">
      <c r="E650" s="88">
        <f t="shared" ca="1" si="22"/>
        <v>0.41208100259613811</v>
      </c>
      <c r="F650" s="88">
        <f t="shared" ca="1" si="21"/>
        <v>6.2008601228662918</v>
      </c>
    </row>
    <row r="651" spans="5:6" x14ac:dyDescent="0.25">
      <c r="E651" s="88">
        <f t="shared" ca="1" si="22"/>
        <v>0.54684312449410977</v>
      </c>
      <c r="F651" s="88">
        <f t="shared" ca="1" si="21"/>
        <v>6.9422697786431486</v>
      </c>
    </row>
    <row r="652" spans="5:6" x14ac:dyDescent="0.25">
      <c r="E652" s="88">
        <f t="shared" ca="1" si="22"/>
        <v>0.49522495187938131</v>
      </c>
      <c r="F652" s="88">
        <f t="shared" ca="1" si="21"/>
        <v>6.6293863758286911</v>
      </c>
    </row>
    <row r="653" spans="5:6" x14ac:dyDescent="0.25">
      <c r="E653" s="88">
        <f t="shared" ca="1" si="22"/>
        <v>0.86734582728978338</v>
      </c>
      <c r="F653" s="88">
        <f t="shared" ca="1" si="21"/>
        <v>11.601161416519252</v>
      </c>
    </row>
    <row r="654" spans="5:6" x14ac:dyDescent="0.25">
      <c r="E654" s="88">
        <f t="shared" ca="1" si="22"/>
        <v>7.2719164996549623E-2</v>
      </c>
      <c r="F654" s="88">
        <f t="shared" ca="1" si="21"/>
        <v>4.685523591615576</v>
      </c>
    </row>
    <row r="655" spans="5:6" x14ac:dyDescent="0.25">
      <c r="E655" s="88">
        <f t="shared" ca="1" si="22"/>
        <v>0.65677545441877405</v>
      </c>
      <c r="F655" s="88">
        <f t="shared" ca="1" si="21"/>
        <v>7.8038018753624163</v>
      </c>
    </row>
    <row r="656" spans="5:6" x14ac:dyDescent="0.25">
      <c r="E656" s="88">
        <f t="shared" ca="1" si="22"/>
        <v>0.27067459223044465</v>
      </c>
      <c r="F656" s="88">
        <f t="shared" ca="1" si="21"/>
        <v>5.5939916567561401</v>
      </c>
    </row>
    <row r="657" spans="5:6" x14ac:dyDescent="0.25">
      <c r="E657" s="88">
        <f t="shared" ca="1" si="22"/>
        <v>0.53107757772320041</v>
      </c>
      <c r="F657" s="88">
        <f t="shared" ca="1" si="21"/>
        <v>6.8419713859449569</v>
      </c>
    </row>
    <row r="658" spans="5:6" x14ac:dyDescent="0.25">
      <c r="E658" s="88">
        <f t="shared" ca="1" si="22"/>
        <v>0.25604925083835095</v>
      </c>
      <c r="F658" s="88">
        <f t="shared" ca="1" si="21"/>
        <v>5.5351997580834391</v>
      </c>
    </row>
    <row r="659" spans="5:6" x14ac:dyDescent="0.25">
      <c r="E659" s="88">
        <f t="shared" ca="1" si="22"/>
        <v>0.58733620874404879</v>
      </c>
      <c r="F659" s="88">
        <f t="shared" ca="1" si="21"/>
        <v>7.222748239357176</v>
      </c>
    </row>
    <row r="660" spans="5:6" x14ac:dyDescent="0.25">
      <c r="E660" s="88">
        <f t="shared" ca="1" si="22"/>
        <v>0.73855347725905351</v>
      </c>
      <c r="F660" s="88">
        <f t="shared" ca="1" si="21"/>
        <v>8.7434514951307722</v>
      </c>
    </row>
    <row r="661" spans="5:6" x14ac:dyDescent="0.25">
      <c r="E661" s="88">
        <f t="shared" ca="1" si="22"/>
        <v>0.59403899804379734</v>
      </c>
      <c r="F661" s="88">
        <f t="shared" ca="1" si="21"/>
        <v>7.272777072345832</v>
      </c>
    </row>
    <row r="662" spans="5:6" x14ac:dyDescent="0.25">
      <c r="E662" s="88">
        <f t="shared" ca="1" si="22"/>
        <v>0.28546559107443914</v>
      </c>
      <c r="F662" s="88">
        <f t="shared" ca="1" si="21"/>
        <v>5.6537192493542587</v>
      </c>
    </row>
    <row r="663" spans="5:6" x14ac:dyDescent="0.25">
      <c r="E663" s="88">
        <f t="shared" ca="1" si="22"/>
        <v>0.15393563483412387</v>
      </c>
      <c r="F663" s="88">
        <f t="shared" ca="1" si="21"/>
        <v>5.1126979024126751</v>
      </c>
    </row>
    <row r="664" spans="5:6" x14ac:dyDescent="0.25">
      <c r="E664" s="88">
        <f t="shared" ca="1" si="22"/>
        <v>0.21062861934652022</v>
      </c>
      <c r="F664" s="88">
        <f t="shared" ca="1" si="21"/>
        <v>5.3520994153270562</v>
      </c>
    </row>
    <row r="665" spans="5:6" x14ac:dyDescent="0.25">
      <c r="E665" s="88">
        <f t="shared" ca="1" si="22"/>
        <v>0.14406663245308693</v>
      </c>
      <c r="F665" s="88">
        <f t="shared" ca="1" si="21"/>
        <v>5.0682621416937685</v>
      </c>
    </row>
    <row r="666" spans="5:6" x14ac:dyDescent="0.25">
      <c r="E666" s="88">
        <f t="shared" ca="1" si="22"/>
        <v>0.87462263951202268</v>
      </c>
      <c r="F666" s="88">
        <f t="shared" ca="1" si="21"/>
        <v>11.877113736171005</v>
      </c>
    </row>
    <row r="667" spans="5:6" x14ac:dyDescent="0.25">
      <c r="E667" s="88">
        <f t="shared" ca="1" si="22"/>
        <v>0.99228731089948674</v>
      </c>
      <c r="F667" s="88">
        <f t="shared" ca="1" si="21"/>
        <v>37.957789277176872</v>
      </c>
    </row>
    <row r="668" spans="5:6" x14ac:dyDescent="0.25">
      <c r="E668" s="88">
        <f t="shared" ca="1" si="22"/>
        <v>0.86814118463700141</v>
      </c>
      <c r="F668" s="88">
        <f t="shared" ca="1" si="21"/>
        <v>11.630268497355473</v>
      </c>
    </row>
    <row r="669" spans="5:6" x14ac:dyDescent="0.25">
      <c r="E669" s="88">
        <f t="shared" ca="1" si="22"/>
        <v>0.1080553142957118</v>
      </c>
      <c r="F669" s="88">
        <f t="shared" ca="1" si="21"/>
        <v>4.893002573719051</v>
      </c>
    </row>
    <row r="670" spans="5:6" x14ac:dyDescent="0.25">
      <c r="E670" s="88">
        <f t="shared" ca="1" si="22"/>
        <v>0.95485697951292503</v>
      </c>
      <c r="F670" s="88">
        <f t="shared" ca="1" si="21"/>
        <v>18.178466395495889</v>
      </c>
    </row>
    <row r="671" spans="5:6" x14ac:dyDescent="0.25">
      <c r="E671" s="88">
        <f t="shared" ca="1" si="22"/>
        <v>0.32068868559063302</v>
      </c>
      <c r="F671" s="88">
        <f t="shared" ca="1" si="21"/>
        <v>5.798107666503669</v>
      </c>
    </row>
    <row r="672" spans="5:6" x14ac:dyDescent="0.25">
      <c r="E672" s="88">
        <f t="shared" ca="1" si="22"/>
        <v>0.87711040369635362</v>
      </c>
      <c r="F672" s="88">
        <f t="shared" ca="1" si="21"/>
        <v>11.976714334852957</v>
      </c>
    </row>
    <row r="673" spans="5:6" x14ac:dyDescent="0.25">
      <c r="E673" s="88">
        <f t="shared" ca="1" si="22"/>
        <v>0.17928721581272411</v>
      </c>
      <c r="F673" s="88">
        <f t="shared" ca="1" si="21"/>
        <v>5.2223571619590947</v>
      </c>
    </row>
    <row r="674" spans="5:6" x14ac:dyDescent="0.25">
      <c r="E674" s="88">
        <f t="shared" ca="1" si="22"/>
        <v>9.0871565897282514E-2</v>
      </c>
      <c r="F674" s="88">
        <f t="shared" ca="1" si="21"/>
        <v>4.7983438068656037</v>
      </c>
    </row>
    <row r="675" spans="5:6" x14ac:dyDescent="0.25">
      <c r="E675" s="88">
        <f t="shared" ca="1" si="22"/>
        <v>0.87866273604773404</v>
      </c>
      <c r="F675" s="88">
        <f t="shared" ca="1" si="21"/>
        <v>12.040322973326973</v>
      </c>
    </row>
    <row r="676" spans="5:6" x14ac:dyDescent="0.25">
      <c r="E676" s="88">
        <f t="shared" ca="1" si="22"/>
        <v>0.40811095635369432</v>
      </c>
      <c r="F676" s="88">
        <f t="shared" ca="1" si="21"/>
        <v>6.1821623802207863</v>
      </c>
    </row>
    <row r="677" spans="5:6" x14ac:dyDescent="0.25">
      <c r="E677" s="88">
        <f t="shared" ca="1" si="22"/>
        <v>0.20440116782298623</v>
      </c>
      <c r="F677" s="88">
        <f t="shared" ca="1" si="21"/>
        <v>5.3266667190978536</v>
      </c>
    </row>
    <row r="678" spans="5:6" x14ac:dyDescent="0.25">
      <c r="E678" s="88">
        <f t="shared" ca="1" si="22"/>
        <v>0.39476921541869869</v>
      </c>
      <c r="F678" s="88">
        <f t="shared" ca="1" si="21"/>
        <v>6.1202754901625065</v>
      </c>
    </row>
    <row r="679" spans="5:6" x14ac:dyDescent="0.25">
      <c r="E679" s="88">
        <f t="shared" ca="1" si="22"/>
        <v>8.1727166293304787E-2</v>
      </c>
      <c r="F679" s="88">
        <f t="shared" ca="1" si="21"/>
        <v>4.7435241457094515</v>
      </c>
    </row>
    <row r="680" spans="5:6" x14ac:dyDescent="0.25">
      <c r="E680" s="88">
        <f t="shared" ca="1" si="22"/>
        <v>6.6076570192916351E-2</v>
      </c>
      <c r="F680" s="88">
        <f t="shared" ca="1" si="21"/>
        <v>4.6395864267660638</v>
      </c>
    </row>
    <row r="681" spans="5:6" x14ac:dyDescent="0.25">
      <c r="E681" s="88">
        <f t="shared" ca="1" si="22"/>
        <v>0.34081000007529205</v>
      </c>
      <c r="F681" s="88">
        <f t="shared" ca="1" si="21"/>
        <v>5.8826314509091917</v>
      </c>
    </row>
    <row r="682" spans="5:6" x14ac:dyDescent="0.25">
      <c r="E682" s="88">
        <f t="shared" ca="1" si="22"/>
        <v>0.95234417494916435</v>
      </c>
      <c r="F682" s="88">
        <f t="shared" ca="1" si="21"/>
        <v>17.772764999256228</v>
      </c>
    </row>
    <row r="683" spans="5:6" x14ac:dyDescent="0.25">
      <c r="E683" s="88">
        <f t="shared" ca="1" si="22"/>
        <v>0.18677371145217536</v>
      </c>
      <c r="F683" s="88">
        <f t="shared" ca="1" si="21"/>
        <v>5.2538035363087126</v>
      </c>
    </row>
    <row r="684" spans="5:6" x14ac:dyDescent="0.25">
      <c r="E684" s="88">
        <f t="shared" ca="1" si="22"/>
        <v>0.74930395199134547</v>
      </c>
      <c r="F684" s="88">
        <f t="shared" ca="1" si="21"/>
        <v>8.8979377333064296</v>
      </c>
    </row>
    <row r="685" spans="5:6" x14ac:dyDescent="0.25">
      <c r="E685" s="88">
        <f t="shared" ca="1" si="22"/>
        <v>0.14955711141004768</v>
      </c>
      <c r="F685" s="88">
        <f t="shared" ca="1" si="21"/>
        <v>5.0931277840344071</v>
      </c>
    </row>
    <row r="686" spans="5:6" x14ac:dyDescent="0.25">
      <c r="E686" s="88">
        <f t="shared" ca="1" si="22"/>
        <v>0.51825610216306084</v>
      </c>
      <c r="F686" s="88">
        <f t="shared" ca="1" si="21"/>
        <v>6.7636087011712398</v>
      </c>
    </row>
    <row r="687" spans="5:6" x14ac:dyDescent="0.25">
      <c r="E687" s="88">
        <f t="shared" ca="1" si="22"/>
        <v>0.49726002863995256</v>
      </c>
      <c r="F687" s="88">
        <f t="shared" ca="1" si="21"/>
        <v>6.6409294868961393</v>
      </c>
    </row>
    <row r="688" spans="5:6" x14ac:dyDescent="0.25">
      <c r="E688" s="88">
        <f t="shared" ca="1" si="22"/>
        <v>0.45494453016948588</v>
      </c>
      <c r="F688" s="88">
        <f t="shared" ca="1" si="21"/>
        <v>6.4121264197152561</v>
      </c>
    </row>
    <row r="689" spans="5:6" x14ac:dyDescent="0.25">
      <c r="E689" s="88">
        <f t="shared" ca="1" si="22"/>
        <v>5.8732747547985853E-2</v>
      </c>
      <c r="F689" s="88">
        <f t="shared" ca="1" si="21"/>
        <v>4.5848850069701177</v>
      </c>
    </row>
    <row r="690" spans="5:6" x14ac:dyDescent="0.25">
      <c r="E690" s="88">
        <f t="shared" ca="1" si="22"/>
        <v>0.5979559574461043</v>
      </c>
      <c r="F690" s="88">
        <f t="shared" ca="1" si="21"/>
        <v>7.3025378451417051</v>
      </c>
    </row>
    <row r="691" spans="5:6" x14ac:dyDescent="0.25">
      <c r="E691" s="88">
        <f t="shared" ca="1" si="22"/>
        <v>0.67192366503079592</v>
      </c>
      <c r="F691" s="88">
        <f t="shared" ca="1" si="21"/>
        <v>7.9526031326731577</v>
      </c>
    </row>
    <row r="692" spans="5:6" x14ac:dyDescent="0.25">
      <c r="E692" s="88">
        <f t="shared" ca="1" si="22"/>
        <v>0.81952832551497545</v>
      </c>
      <c r="F692" s="88">
        <f t="shared" ca="1" si="21"/>
        <v>10.204521344108874</v>
      </c>
    </row>
    <row r="693" spans="5:6" x14ac:dyDescent="0.25">
      <c r="E693" s="88">
        <f t="shared" ca="1" si="22"/>
        <v>2.1842604114913455E-2</v>
      </c>
      <c r="F693" s="88">
        <f t="shared" ca="1" si="21"/>
        <v>4.1806293958589444</v>
      </c>
    </row>
    <row r="694" spans="5:6" x14ac:dyDescent="0.25">
      <c r="E694" s="88">
        <f t="shared" ca="1" si="22"/>
        <v>8.5170140093713376E-2</v>
      </c>
      <c r="F694" s="88">
        <f t="shared" ca="1" si="21"/>
        <v>4.7645950186224448</v>
      </c>
    </row>
    <row r="695" spans="5:6" x14ac:dyDescent="0.25">
      <c r="E695" s="88">
        <f t="shared" ca="1" si="22"/>
        <v>0.74924623790414546</v>
      </c>
      <c r="F695" s="88">
        <f t="shared" ca="1" si="21"/>
        <v>8.8970835085681621</v>
      </c>
    </row>
    <row r="696" spans="5:6" x14ac:dyDescent="0.25">
      <c r="E696" s="88">
        <f t="shared" ca="1" si="22"/>
        <v>0.93366358240760716</v>
      </c>
      <c r="F696" s="88">
        <f t="shared" ca="1" si="21"/>
        <v>15.484836300832036</v>
      </c>
    </row>
    <row r="697" spans="5:6" x14ac:dyDescent="0.25">
      <c r="E697" s="88">
        <f t="shared" ca="1" si="22"/>
        <v>0.79793272772769985</v>
      </c>
      <c r="F697" s="88">
        <f t="shared" ca="1" si="21"/>
        <v>9.7349670412430669</v>
      </c>
    </row>
    <row r="698" spans="5:6" x14ac:dyDescent="0.25">
      <c r="E698" s="88">
        <f t="shared" ca="1" si="22"/>
        <v>0.29175761796594546</v>
      </c>
      <c r="F698" s="88">
        <f t="shared" ca="1" si="21"/>
        <v>5.6792547794963948</v>
      </c>
    </row>
    <row r="699" spans="5:6" x14ac:dyDescent="0.25">
      <c r="E699" s="88">
        <f t="shared" ca="1" si="22"/>
        <v>0.2503706451385298</v>
      </c>
      <c r="F699" s="88">
        <f t="shared" ca="1" si="21"/>
        <v>5.5124031215377398</v>
      </c>
    </row>
    <row r="700" spans="5:6" x14ac:dyDescent="0.25">
      <c r="E700" s="88">
        <f t="shared" ca="1" si="22"/>
        <v>0.87555254245717573</v>
      </c>
      <c r="F700" s="88">
        <f t="shared" ca="1" si="21"/>
        <v>11.914013253224843</v>
      </c>
    </row>
    <row r="701" spans="5:6" x14ac:dyDescent="0.25">
      <c r="E701" s="88">
        <f t="shared" ca="1" si="22"/>
        <v>0.78437241303789085</v>
      </c>
      <c r="F701" s="88">
        <f t="shared" ca="1" si="21"/>
        <v>9.4749369536356571</v>
      </c>
    </row>
    <row r="702" spans="5:6" x14ac:dyDescent="0.25">
      <c r="E702" s="88">
        <f t="shared" ca="1" si="22"/>
        <v>9.4660644353269374E-2</v>
      </c>
      <c r="F702" s="88">
        <f t="shared" ca="1" si="21"/>
        <v>4.8200615935985462</v>
      </c>
    </row>
    <row r="703" spans="5:6" x14ac:dyDescent="0.25">
      <c r="E703" s="88">
        <f t="shared" ca="1" si="22"/>
        <v>0.7373866408923041</v>
      </c>
      <c r="F703" s="88">
        <f t="shared" ca="1" si="21"/>
        <v>8.7272234997501652</v>
      </c>
    </row>
    <row r="704" spans="5:6" x14ac:dyDescent="0.25">
      <c r="E704" s="88">
        <f t="shared" ca="1" si="22"/>
        <v>0.97696581314313902</v>
      </c>
      <c r="F704" s="88">
        <f t="shared" ca="1" si="21"/>
        <v>24.061053297497015</v>
      </c>
    </row>
    <row r="705" spans="5:6" x14ac:dyDescent="0.25">
      <c r="E705" s="88">
        <f t="shared" ca="1" si="22"/>
        <v>0.86522104811726963</v>
      </c>
      <c r="F705" s="88">
        <f t="shared" ca="1" si="21"/>
        <v>11.524600077139002</v>
      </c>
    </row>
    <row r="706" spans="5:6" x14ac:dyDescent="0.25">
      <c r="E706" s="88">
        <f t="shared" ca="1" si="22"/>
        <v>0.17110436501332793</v>
      </c>
      <c r="F706" s="88">
        <f t="shared" ca="1" si="21"/>
        <v>5.1875533314724622</v>
      </c>
    </row>
    <row r="707" spans="5:6" x14ac:dyDescent="0.25">
      <c r="E707" s="88">
        <f t="shared" ca="1" si="22"/>
        <v>0.58303785575829759</v>
      </c>
      <c r="F707" s="88">
        <f t="shared" ref="F707:F770" ca="1" si="23">$C$3*((((1-E707)^(-1/C$5))-1)^(1/$C$4))</f>
        <v>7.1912444204927786</v>
      </c>
    </row>
    <row r="708" spans="5:6" x14ac:dyDescent="0.25">
      <c r="E708" s="88">
        <f t="shared" ref="E708:E771" ca="1" si="24">RAND()</f>
        <v>0.10052777406120783</v>
      </c>
      <c r="F708" s="88">
        <f t="shared" ca="1" si="23"/>
        <v>4.8526949606545839</v>
      </c>
    </row>
    <row r="709" spans="5:6" x14ac:dyDescent="0.25">
      <c r="E709" s="88">
        <f t="shared" ca="1" si="24"/>
        <v>0.82588474034708004</v>
      </c>
      <c r="F709" s="88">
        <f t="shared" ca="1" si="23"/>
        <v>10.358150047996887</v>
      </c>
    </row>
    <row r="710" spans="5:6" x14ac:dyDescent="0.25">
      <c r="E710" s="88">
        <f t="shared" ca="1" si="24"/>
        <v>8.2260436453319152E-2</v>
      </c>
      <c r="F710" s="88">
        <f t="shared" ca="1" si="23"/>
        <v>4.746824252098981</v>
      </c>
    </row>
    <row r="711" spans="5:6" x14ac:dyDescent="0.25">
      <c r="E711" s="88">
        <f t="shared" ca="1" si="24"/>
        <v>0.15981145041203104</v>
      </c>
      <c r="F711" s="88">
        <f t="shared" ca="1" si="23"/>
        <v>5.1386321811853444</v>
      </c>
    </row>
    <row r="712" spans="5:6" x14ac:dyDescent="0.25">
      <c r="E712" s="88">
        <f t="shared" ca="1" si="24"/>
        <v>0.98005520240195998</v>
      </c>
      <c r="F712" s="88">
        <f t="shared" ca="1" si="23"/>
        <v>25.549024550840642</v>
      </c>
    </row>
    <row r="713" spans="5:6" x14ac:dyDescent="0.25">
      <c r="E713" s="88">
        <f t="shared" ca="1" si="24"/>
        <v>2.7331034690261879E-2</v>
      </c>
      <c r="F713" s="88">
        <f t="shared" ca="1" si="23"/>
        <v>4.2655532397274616</v>
      </c>
    </row>
    <row r="714" spans="5:6" x14ac:dyDescent="0.25">
      <c r="E714" s="88">
        <f t="shared" ca="1" si="24"/>
        <v>0.40732049384362046</v>
      </c>
      <c r="F714" s="88">
        <f t="shared" ca="1" si="23"/>
        <v>6.1784554235904903</v>
      </c>
    </row>
    <row r="715" spans="5:6" x14ac:dyDescent="0.25">
      <c r="E715" s="88">
        <f t="shared" ca="1" si="24"/>
        <v>6.4935397512539739E-2</v>
      </c>
      <c r="F715" s="88">
        <f t="shared" ca="1" si="23"/>
        <v>4.6313777732072845</v>
      </c>
    </row>
    <row r="716" spans="5:6" x14ac:dyDescent="0.25">
      <c r="E716" s="88">
        <f t="shared" ca="1" si="24"/>
        <v>0.96179461085892348</v>
      </c>
      <c r="F716" s="88">
        <f t="shared" ca="1" si="23"/>
        <v>19.487288134424251</v>
      </c>
    </row>
    <row r="717" spans="5:6" x14ac:dyDescent="0.25">
      <c r="E717" s="88">
        <f t="shared" ca="1" si="24"/>
        <v>0.76144333301839184</v>
      </c>
      <c r="F717" s="88">
        <f t="shared" ca="1" si="23"/>
        <v>9.0840367535783031</v>
      </c>
    </row>
    <row r="718" spans="5:6" x14ac:dyDescent="0.25">
      <c r="E718" s="88">
        <f t="shared" ca="1" si="24"/>
        <v>0.43518125488587012</v>
      </c>
      <c r="F718" s="88">
        <f t="shared" ca="1" si="23"/>
        <v>6.3124596312765568</v>
      </c>
    </row>
    <row r="719" spans="5:6" x14ac:dyDescent="0.25">
      <c r="E719" s="88">
        <f t="shared" ca="1" si="24"/>
        <v>0.3486483391971259</v>
      </c>
      <c r="F719" s="88">
        <f t="shared" ca="1" si="23"/>
        <v>5.9160758857283815</v>
      </c>
    </row>
    <row r="720" spans="5:6" x14ac:dyDescent="0.25">
      <c r="E720" s="88">
        <f t="shared" ca="1" si="24"/>
        <v>0.87083896723934495</v>
      </c>
      <c r="F720" s="88">
        <f t="shared" ca="1" si="23"/>
        <v>11.730879524644314</v>
      </c>
    </row>
    <row r="721" spans="5:6" x14ac:dyDescent="0.25">
      <c r="E721" s="88">
        <f t="shared" ca="1" si="24"/>
        <v>0.60179632728361832</v>
      </c>
      <c r="F721" s="88">
        <f t="shared" ca="1" si="23"/>
        <v>7.3321043140587641</v>
      </c>
    </row>
    <row r="722" spans="5:6" x14ac:dyDescent="0.25">
      <c r="E722" s="88">
        <f t="shared" ca="1" si="24"/>
        <v>0.83111648032326013</v>
      </c>
      <c r="F722" s="88">
        <f t="shared" ca="1" si="23"/>
        <v>10.490680699533987</v>
      </c>
    </row>
    <row r="723" spans="5:6" x14ac:dyDescent="0.25">
      <c r="E723" s="88">
        <f t="shared" ca="1" si="24"/>
        <v>0.78677456460102513</v>
      </c>
      <c r="F723" s="88">
        <f t="shared" ca="1" si="23"/>
        <v>9.5192879049993486</v>
      </c>
    </row>
    <row r="724" spans="5:6" x14ac:dyDescent="0.25">
      <c r="E724" s="88">
        <f t="shared" ca="1" si="24"/>
        <v>0.19881312736932555</v>
      </c>
      <c r="F724" s="88">
        <f t="shared" ca="1" si="23"/>
        <v>5.3037222567283724</v>
      </c>
    </row>
    <row r="725" spans="5:6" x14ac:dyDescent="0.25">
      <c r="E725" s="88">
        <f t="shared" ca="1" si="24"/>
        <v>0.8448098481922246</v>
      </c>
      <c r="F725" s="88">
        <f t="shared" ca="1" si="23"/>
        <v>10.866925271910644</v>
      </c>
    </row>
    <row r="726" spans="5:6" x14ac:dyDescent="0.25">
      <c r="E726" s="88">
        <f t="shared" ca="1" si="24"/>
        <v>0.40837390280973818</v>
      </c>
      <c r="F726" s="88">
        <f t="shared" ca="1" si="23"/>
        <v>6.1833966551636514</v>
      </c>
    </row>
    <row r="727" spans="5:6" x14ac:dyDescent="0.25">
      <c r="E727" s="88">
        <f t="shared" ca="1" si="24"/>
        <v>0.13555460352311499</v>
      </c>
      <c r="F727" s="88">
        <f t="shared" ca="1" si="23"/>
        <v>5.0289085669650362</v>
      </c>
    </row>
    <row r="728" spans="5:6" x14ac:dyDescent="0.25">
      <c r="E728" s="88">
        <f t="shared" ca="1" si="24"/>
        <v>0.80559824357140442</v>
      </c>
      <c r="F728" s="88">
        <f t="shared" ca="1" si="23"/>
        <v>9.8931564605490365</v>
      </c>
    </row>
    <row r="729" spans="5:6" x14ac:dyDescent="0.25">
      <c r="E729" s="88">
        <f t="shared" ca="1" si="24"/>
        <v>0.22952605194679654</v>
      </c>
      <c r="F729" s="88">
        <f t="shared" ca="1" si="23"/>
        <v>5.4286190294572716</v>
      </c>
    </row>
    <row r="730" spans="5:6" x14ac:dyDescent="0.25">
      <c r="E730" s="88">
        <f t="shared" ca="1" si="24"/>
        <v>0.13033734873979352</v>
      </c>
      <c r="F730" s="88">
        <f t="shared" ca="1" si="23"/>
        <v>5.0042429385528617</v>
      </c>
    </row>
    <row r="731" spans="5:6" x14ac:dyDescent="0.25">
      <c r="E731" s="88">
        <f t="shared" ca="1" si="24"/>
        <v>6.8755501184623813E-2</v>
      </c>
      <c r="F731" s="88">
        <f t="shared" ca="1" si="23"/>
        <v>4.6584771425175511</v>
      </c>
    </row>
    <row r="732" spans="5:6" x14ac:dyDescent="0.25">
      <c r="E732" s="88">
        <f t="shared" ca="1" si="24"/>
        <v>0.88770975012580833</v>
      </c>
      <c r="F732" s="88">
        <f t="shared" ca="1" si="23"/>
        <v>12.435411796752255</v>
      </c>
    </row>
    <row r="733" spans="5:6" x14ac:dyDescent="0.25">
      <c r="E733" s="88">
        <f t="shared" ca="1" si="24"/>
        <v>0.88967887355591901</v>
      </c>
      <c r="F733" s="88">
        <f t="shared" ca="1" si="23"/>
        <v>12.527419665115769</v>
      </c>
    </row>
    <row r="734" spans="5:6" x14ac:dyDescent="0.25">
      <c r="E734" s="88">
        <f t="shared" ca="1" si="24"/>
        <v>0.91214398484207748</v>
      </c>
      <c r="F734" s="88">
        <f t="shared" ca="1" si="23"/>
        <v>13.774156805267491</v>
      </c>
    </row>
    <row r="735" spans="5:6" x14ac:dyDescent="0.25">
      <c r="E735" s="88">
        <f t="shared" ca="1" si="24"/>
        <v>0.86198821770823553</v>
      </c>
      <c r="F735" s="88">
        <f t="shared" ca="1" si="23"/>
        <v>11.411335051725446</v>
      </c>
    </row>
    <row r="736" spans="5:6" x14ac:dyDescent="0.25">
      <c r="E736" s="88">
        <f t="shared" ca="1" si="24"/>
        <v>0.38746119849304517</v>
      </c>
      <c r="F736" s="88">
        <f t="shared" ca="1" si="23"/>
        <v>6.0869630858685451</v>
      </c>
    </row>
    <row r="737" spans="5:6" x14ac:dyDescent="0.25">
      <c r="E737" s="88">
        <f t="shared" ca="1" si="24"/>
        <v>0.85249092008304106</v>
      </c>
      <c r="F737" s="88">
        <f t="shared" ca="1" si="23"/>
        <v>11.099233701250542</v>
      </c>
    </row>
    <row r="738" spans="5:6" x14ac:dyDescent="0.25">
      <c r="E738" s="88">
        <f t="shared" ca="1" si="24"/>
        <v>0.63400778206176178</v>
      </c>
      <c r="F738" s="88">
        <f t="shared" ca="1" si="23"/>
        <v>7.596582974650544</v>
      </c>
    </row>
    <row r="739" spans="5:6" x14ac:dyDescent="0.25">
      <c r="E739" s="88">
        <f t="shared" ca="1" si="24"/>
        <v>0.19878515347100423</v>
      </c>
      <c r="F739" s="88">
        <f t="shared" ca="1" si="23"/>
        <v>5.3036070715138459</v>
      </c>
    </row>
    <row r="740" spans="5:6" x14ac:dyDescent="0.25">
      <c r="E740" s="88">
        <f t="shared" ca="1" si="24"/>
        <v>0.98798581955581422</v>
      </c>
      <c r="F740" s="88">
        <f t="shared" ca="1" si="23"/>
        <v>31.557125838330052</v>
      </c>
    </row>
    <row r="741" spans="5:6" x14ac:dyDescent="0.25">
      <c r="E741" s="88">
        <f t="shared" ca="1" si="24"/>
        <v>0.38113981501739491</v>
      </c>
      <c r="F741" s="88">
        <f t="shared" ca="1" si="23"/>
        <v>6.0584624666652074</v>
      </c>
    </row>
    <row r="742" spans="5:6" x14ac:dyDescent="0.25">
      <c r="E742" s="88">
        <f t="shared" ca="1" si="24"/>
        <v>0.56902111303352632</v>
      </c>
      <c r="F742" s="88">
        <f t="shared" ca="1" si="23"/>
        <v>7.0914956479902358</v>
      </c>
    </row>
    <row r="743" spans="5:6" x14ac:dyDescent="0.25">
      <c r="E743" s="88">
        <f t="shared" ca="1" si="24"/>
        <v>0.79696834277032147</v>
      </c>
      <c r="F743" s="88">
        <f t="shared" ca="1" si="23"/>
        <v>9.7156668942802558</v>
      </c>
    </row>
    <row r="744" spans="5:6" x14ac:dyDescent="0.25">
      <c r="E744" s="88">
        <f t="shared" ca="1" si="24"/>
        <v>0.35472380702925321</v>
      </c>
      <c r="F744" s="88">
        <f t="shared" ca="1" si="23"/>
        <v>5.9422220793615352</v>
      </c>
    </row>
    <row r="745" spans="5:6" x14ac:dyDescent="0.25">
      <c r="E745" s="88">
        <f t="shared" ca="1" si="24"/>
        <v>0.88192397388760557</v>
      </c>
      <c r="F745" s="88">
        <f t="shared" ca="1" si="23"/>
        <v>12.177789241039441</v>
      </c>
    </row>
    <row r="746" spans="5:6" x14ac:dyDescent="0.25">
      <c r="E746" s="88">
        <f t="shared" ca="1" si="24"/>
        <v>0.45082379478726087</v>
      </c>
      <c r="F746" s="88">
        <f t="shared" ca="1" si="23"/>
        <v>6.391001142900004</v>
      </c>
    </row>
    <row r="747" spans="5:6" x14ac:dyDescent="0.25">
      <c r="E747" s="88">
        <f t="shared" ca="1" si="24"/>
        <v>0.93929496832218273</v>
      </c>
      <c r="F747" s="88">
        <f t="shared" ca="1" si="23"/>
        <v>16.067920969258637</v>
      </c>
    </row>
    <row r="748" spans="5:6" x14ac:dyDescent="0.25">
      <c r="E748" s="88">
        <f t="shared" ca="1" si="24"/>
        <v>0.44636966084465124</v>
      </c>
      <c r="F748" s="88">
        <f t="shared" ca="1" si="23"/>
        <v>6.3683752026746614</v>
      </c>
    </row>
    <row r="749" spans="5:6" x14ac:dyDescent="0.25">
      <c r="E749" s="88">
        <f t="shared" ca="1" si="24"/>
        <v>0.82249985343727905</v>
      </c>
      <c r="F749" s="88">
        <f t="shared" ca="1" si="23"/>
        <v>10.275370622427872</v>
      </c>
    </row>
    <row r="750" spans="5:6" x14ac:dyDescent="0.25">
      <c r="E750" s="88">
        <f t="shared" ca="1" si="24"/>
        <v>0.79039960798215303</v>
      </c>
      <c r="F750" s="88">
        <f t="shared" ca="1" si="23"/>
        <v>9.5875723931708077</v>
      </c>
    </row>
    <row r="751" spans="5:6" x14ac:dyDescent="0.25">
      <c r="E751" s="88">
        <f t="shared" ca="1" si="24"/>
        <v>0.43528847774873891</v>
      </c>
      <c r="F751" s="88">
        <f t="shared" ca="1" si="23"/>
        <v>6.3129894456434874</v>
      </c>
    </row>
    <row r="752" spans="5:6" x14ac:dyDescent="0.25">
      <c r="E752" s="88">
        <f t="shared" ca="1" si="24"/>
        <v>0.97698511141139843</v>
      </c>
      <c r="F752" s="88">
        <f t="shared" ca="1" si="23"/>
        <v>24.069457696812599</v>
      </c>
    </row>
    <row r="753" spans="5:6" x14ac:dyDescent="0.25">
      <c r="E753" s="88">
        <f t="shared" ca="1" si="24"/>
        <v>0.29976513550630712</v>
      </c>
      <c r="F753" s="88">
        <f t="shared" ca="1" si="23"/>
        <v>5.7118931239749209</v>
      </c>
    </row>
    <row r="754" spans="5:6" x14ac:dyDescent="0.25">
      <c r="E754" s="88">
        <f t="shared" ca="1" si="24"/>
        <v>0.20900406398301563</v>
      </c>
      <c r="F754" s="88">
        <f t="shared" ca="1" si="23"/>
        <v>5.345477469924611</v>
      </c>
    </row>
    <row r="755" spans="5:6" x14ac:dyDescent="0.25">
      <c r="E755" s="88">
        <f t="shared" ca="1" si="24"/>
        <v>0.6948041484869576</v>
      </c>
      <c r="F755" s="88">
        <f t="shared" ca="1" si="23"/>
        <v>8.1965851375557861</v>
      </c>
    </row>
    <row r="756" spans="5:6" x14ac:dyDescent="0.25">
      <c r="E756" s="88">
        <f t="shared" ca="1" si="24"/>
        <v>0.32777819420424015</v>
      </c>
      <c r="F756" s="88">
        <f t="shared" ca="1" si="23"/>
        <v>5.8276862918651791</v>
      </c>
    </row>
    <row r="757" spans="5:6" x14ac:dyDescent="0.25">
      <c r="E757" s="88">
        <f t="shared" ca="1" si="24"/>
        <v>0.33536554368183202</v>
      </c>
      <c r="F757" s="88">
        <f t="shared" ca="1" si="23"/>
        <v>5.8595808425826394</v>
      </c>
    </row>
    <row r="758" spans="5:6" x14ac:dyDescent="0.25">
      <c r="E758" s="88">
        <f t="shared" ca="1" si="24"/>
        <v>0.99139955468964391</v>
      </c>
      <c r="F758" s="88">
        <f t="shared" ca="1" si="23"/>
        <v>36.273234199755947</v>
      </c>
    </row>
    <row r="759" spans="5:6" x14ac:dyDescent="0.25">
      <c r="E759" s="88">
        <f t="shared" ca="1" si="24"/>
        <v>0.11854976699106701</v>
      </c>
      <c r="F759" s="88">
        <f t="shared" ca="1" si="23"/>
        <v>4.9467209777401591</v>
      </c>
    </row>
    <row r="760" spans="5:6" x14ac:dyDescent="0.25">
      <c r="E760" s="88">
        <f t="shared" ca="1" si="24"/>
        <v>0.99888289818839315</v>
      </c>
      <c r="F760" s="88">
        <f t="shared" ca="1" si="23"/>
        <v>84.904626523877937</v>
      </c>
    </row>
    <row r="761" spans="5:6" x14ac:dyDescent="0.25">
      <c r="E761" s="88">
        <f t="shared" ca="1" si="24"/>
        <v>0.64049986491127708</v>
      </c>
      <c r="F761" s="88">
        <f t="shared" ca="1" si="23"/>
        <v>7.6538055139685319</v>
      </c>
    </row>
    <row r="762" spans="5:6" x14ac:dyDescent="0.25">
      <c r="E762" s="88">
        <f t="shared" ca="1" si="24"/>
        <v>0.22035039089634745</v>
      </c>
      <c r="F762" s="88">
        <f t="shared" ca="1" si="23"/>
        <v>5.3915672341269039</v>
      </c>
    </row>
    <row r="763" spans="5:6" x14ac:dyDescent="0.25">
      <c r="E763" s="88">
        <f t="shared" ca="1" si="24"/>
        <v>0.24807940064327783</v>
      </c>
      <c r="F763" s="88">
        <f t="shared" ca="1" si="23"/>
        <v>5.5032054148652945</v>
      </c>
    </row>
    <row r="764" spans="5:6" x14ac:dyDescent="0.25">
      <c r="E764" s="88">
        <f t="shared" ca="1" si="24"/>
        <v>0.66975102637748218</v>
      </c>
      <c r="F764" s="88">
        <f t="shared" ca="1" si="23"/>
        <v>7.930677170218531</v>
      </c>
    </row>
    <row r="765" spans="5:6" x14ac:dyDescent="0.25">
      <c r="E765" s="88">
        <f t="shared" ca="1" si="24"/>
        <v>0.84055472873593839</v>
      </c>
      <c r="F765" s="88">
        <f t="shared" ca="1" si="23"/>
        <v>10.745123785699629</v>
      </c>
    </row>
    <row r="766" spans="5:6" x14ac:dyDescent="0.25">
      <c r="E766" s="88">
        <f t="shared" ca="1" si="24"/>
        <v>0.93952302585738878</v>
      </c>
      <c r="F766" s="88">
        <f t="shared" ca="1" si="23"/>
        <v>16.093139872294387</v>
      </c>
    </row>
    <row r="767" spans="5:6" x14ac:dyDescent="0.25">
      <c r="E767" s="88">
        <f t="shared" ca="1" si="24"/>
        <v>0.24473046625204897</v>
      </c>
      <c r="F767" s="88">
        <f t="shared" ca="1" si="23"/>
        <v>5.4897599204392344</v>
      </c>
    </row>
    <row r="768" spans="5:6" x14ac:dyDescent="0.25">
      <c r="E768" s="88">
        <f t="shared" ca="1" si="24"/>
        <v>0.13201310588075643</v>
      </c>
      <c r="F768" s="88">
        <f t="shared" ca="1" si="23"/>
        <v>5.01221405250263</v>
      </c>
    </row>
    <row r="769" spans="5:6" x14ac:dyDescent="0.25">
      <c r="E769" s="88">
        <f t="shared" ca="1" si="24"/>
        <v>0.46122048503044788</v>
      </c>
      <c r="F769" s="88">
        <f t="shared" ca="1" si="23"/>
        <v>6.4446674277504821</v>
      </c>
    </row>
    <row r="770" spans="5:6" x14ac:dyDescent="0.25">
      <c r="E770" s="88">
        <f t="shared" ca="1" si="24"/>
        <v>0.77267870632625468</v>
      </c>
      <c r="F770" s="88">
        <f t="shared" ca="1" si="23"/>
        <v>9.2686108024607492</v>
      </c>
    </row>
    <row r="771" spans="5:6" x14ac:dyDescent="0.25">
      <c r="E771" s="88">
        <f t="shared" ca="1" si="24"/>
        <v>0.94284168937094759</v>
      </c>
      <c r="F771" s="88">
        <f t="shared" ref="F771:F834" ca="1" si="25">$C$3*((((1-E771)^(-1/C$5))-1)^(1/$C$4))</f>
        <v>16.4760678642897</v>
      </c>
    </row>
    <row r="772" spans="5:6" x14ac:dyDescent="0.25">
      <c r="E772" s="88">
        <f t="shared" ref="E772:E835" ca="1" si="26">RAND()</f>
        <v>0.60821525633552787</v>
      </c>
      <c r="F772" s="88">
        <f t="shared" ca="1" si="25"/>
        <v>7.38240579354121</v>
      </c>
    </row>
    <row r="773" spans="5:6" x14ac:dyDescent="0.25">
      <c r="E773" s="88">
        <f t="shared" ca="1" si="26"/>
        <v>0.38740327762497406</v>
      </c>
      <c r="F773" s="88">
        <f t="shared" ca="1" si="25"/>
        <v>6.0867006430504826</v>
      </c>
    </row>
    <row r="774" spans="5:6" x14ac:dyDescent="0.25">
      <c r="E774" s="88">
        <f t="shared" ca="1" si="26"/>
        <v>0.15824040134790818</v>
      </c>
      <c r="F774" s="88">
        <f t="shared" ca="1" si="25"/>
        <v>5.1317328458856881</v>
      </c>
    </row>
    <row r="775" spans="5:6" x14ac:dyDescent="0.25">
      <c r="E775" s="88">
        <f t="shared" ca="1" si="26"/>
        <v>0.38600340821253321</v>
      </c>
      <c r="F775" s="88">
        <f t="shared" ca="1" si="25"/>
        <v>6.0803651549514015</v>
      </c>
    </row>
    <row r="776" spans="5:6" x14ac:dyDescent="0.25">
      <c r="E776" s="88">
        <f t="shared" ca="1" si="26"/>
        <v>0.79821928955758703</v>
      </c>
      <c r="F776" s="88">
        <f t="shared" ca="1" si="25"/>
        <v>9.7407271144300154</v>
      </c>
    </row>
    <row r="777" spans="5:6" x14ac:dyDescent="0.25">
      <c r="E777" s="88">
        <f t="shared" ca="1" si="26"/>
        <v>0.99691380959695586</v>
      </c>
      <c r="F777" s="88">
        <f t="shared" ca="1" si="25"/>
        <v>55.596041763611936</v>
      </c>
    </row>
    <row r="778" spans="5:6" x14ac:dyDescent="0.25">
      <c r="E778" s="88">
        <f t="shared" ca="1" si="26"/>
        <v>0.72739472248223547</v>
      </c>
      <c r="F778" s="88">
        <f t="shared" ca="1" si="25"/>
        <v>8.5923020816512068</v>
      </c>
    </row>
    <row r="779" spans="5:6" x14ac:dyDescent="0.25">
      <c r="E779" s="88">
        <f t="shared" ca="1" si="26"/>
        <v>0.6632111347346864</v>
      </c>
      <c r="F779" s="88">
        <f t="shared" ca="1" si="25"/>
        <v>7.8658765931202002</v>
      </c>
    </row>
    <row r="780" spans="5:6" x14ac:dyDescent="0.25">
      <c r="E780" s="88">
        <f t="shared" ca="1" si="26"/>
        <v>1.307647950534141E-2</v>
      </c>
      <c r="F780" s="88">
        <f t="shared" ca="1" si="25"/>
        <v>3.9966287038877315</v>
      </c>
    </row>
    <row r="781" spans="5:6" x14ac:dyDescent="0.25">
      <c r="E781" s="88">
        <f t="shared" ca="1" si="26"/>
        <v>0.72366729655785988</v>
      </c>
      <c r="F781" s="88">
        <f t="shared" ca="1" si="25"/>
        <v>8.5437433126253808</v>
      </c>
    </row>
    <row r="782" spans="5:6" x14ac:dyDescent="0.25">
      <c r="E782" s="88">
        <f t="shared" ca="1" si="26"/>
        <v>0.11661251842816667</v>
      </c>
      <c r="F782" s="88">
        <f t="shared" ca="1" si="25"/>
        <v>4.936998728305257</v>
      </c>
    </row>
    <row r="783" spans="5:6" x14ac:dyDescent="0.25">
      <c r="E783" s="88">
        <f t="shared" ca="1" si="26"/>
        <v>0.35035044020931838</v>
      </c>
      <c r="F783" s="88">
        <f t="shared" ca="1" si="25"/>
        <v>5.9233807229548958</v>
      </c>
    </row>
    <row r="784" spans="5:6" x14ac:dyDescent="0.25">
      <c r="E784" s="88">
        <f t="shared" ca="1" si="26"/>
        <v>0.52554758891579645</v>
      </c>
      <c r="F784" s="88">
        <f t="shared" ca="1" si="25"/>
        <v>6.807834757962862</v>
      </c>
    </row>
    <row r="785" spans="5:6" x14ac:dyDescent="0.25">
      <c r="E785" s="88">
        <f t="shared" ca="1" si="26"/>
        <v>0.60402256343556293</v>
      </c>
      <c r="F785" s="88">
        <f t="shared" ca="1" si="25"/>
        <v>7.3494232721308457</v>
      </c>
    </row>
    <row r="786" spans="5:6" x14ac:dyDescent="0.25">
      <c r="E786" s="88">
        <f t="shared" ca="1" si="26"/>
        <v>0.95473044840645016</v>
      </c>
      <c r="F786" s="88">
        <f t="shared" ca="1" si="25"/>
        <v>18.157278314635779</v>
      </c>
    </row>
    <row r="787" spans="5:6" x14ac:dyDescent="0.25">
      <c r="E787" s="88">
        <f t="shared" ca="1" si="26"/>
        <v>0.18308292958396499</v>
      </c>
      <c r="F787" s="88">
        <f t="shared" ca="1" si="25"/>
        <v>5.2383441491380829</v>
      </c>
    </row>
    <row r="788" spans="5:6" x14ac:dyDescent="0.25">
      <c r="E788" s="88">
        <f t="shared" ca="1" si="26"/>
        <v>0.37993379018578155</v>
      </c>
      <c r="F788" s="88">
        <f t="shared" ca="1" si="25"/>
        <v>6.0530569361127382</v>
      </c>
    </row>
    <row r="789" spans="5:6" x14ac:dyDescent="0.25">
      <c r="E789" s="88">
        <f t="shared" ca="1" si="26"/>
        <v>0.36474914047014573</v>
      </c>
      <c r="F789" s="88">
        <f t="shared" ca="1" si="25"/>
        <v>5.985825636540099</v>
      </c>
    </row>
    <row r="790" spans="5:6" x14ac:dyDescent="0.25">
      <c r="E790" s="88">
        <f t="shared" ca="1" si="26"/>
        <v>0.7410101791519037</v>
      </c>
      <c r="F790" s="88">
        <f t="shared" ca="1" si="25"/>
        <v>8.7779550411902001</v>
      </c>
    </row>
    <row r="791" spans="5:6" x14ac:dyDescent="0.25">
      <c r="E791" s="88">
        <f t="shared" ca="1" si="26"/>
        <v>0.75296053854877565</v>
      </c>
      <c r="F791" s="88">
        <f t="shared" ca="1" si="25"/>
        <v>8.9526316914179223</v>
      </c>
    </row>
    <row r="792" spans="5:6" x14ac:dyDescent="0.25">
      <c r="E792" s="88">
        <f t="shared" ca="1" si="26"/>
        <v>0.92058824487459368</v>
      </c>
      <c r="F792" s="88">
        <f t="shared" ca="1" si="25"/>
        <v>14.366508216452626</v>
      </c>
    </row>
    <row r="793" spans="5:6" x14ac:dyDescent="0.25">
      <c r="E793" s="88">
        <f t="shared" ca="1" si="26"/>
        <v>0.43855733310683953</v>
      </c>
      <c r="F793" s="88">
        <f t="shared" ca="1" si="25"/>
        <v>6.3291969352741067</v>
      </c>
    </row>
    <row r="794" spans="5:6" x14ac:dyDescent="0.25">
      <c r="E794" s="88">
        <f t="shared" ca="1" si="26"/>
        <v>0.31474923736111138</v>
      </c>
      <c r="F794" s="88">
        <f t="shared" ca="1" si="25"/>
        <v>5.7734799494246412</v>
      </c>
    </row>
    <row r="795" spans="5:6" x14ac:dyDescent="0.25">
      <c r="E795" s="88">
        <f t="shared" ca="1" si="26"/>
        <v>0.41968044208003319</v>
      </c>
      <c r="F795" s="88">
        <f t="shared" ca="1" si="25"/>
        <v>6.2370325407390954</v>
      </c>
    </row>
    <row r="796" spans="5:6" x14ac:dyDescent="0.25">
      <c r="E796" s="88">
        <f t="shared" ca="1" si="26"/>
        <v>2.2147324088934828E-2</v>
      </c>
      <c r="F796" s="88">
        <f t="shared" ca="1" si="25"/>
        <v>4.1857896895151994</v>
      </c>
    </row>
    <row r="797" spans="5:6" x14ac:dyDescent="0.25">
      <c r="E797" s="88">
        <f t="shared" ca="1" si="26"/>
        <v>0.35892684940492858</v>
      </c>
      <c r="F797" s="88">
        <f t="shared" ca="1" si="25"/>
        <v>5.9604308770118273</v>
      </c>
    </row>
    <row r="798" spans="5:6" x14ac:dyDescent="0.25">
      <c r="E798" s="88">
        <f t="shared" ca="1" si="26"/>
        <v>0.99209124633149026</v>
      </c>
      <c r="F798" s="88">
        <f t="shared" ca="1" si="25"/>
        <v>37.562831083208856</v>
      </c>
    </row>
    <row r="799" spans="5:6" x14ac:dyDescent="0.25">
      <c r="E799" s="88">
        <f t="shared" ca="1" si="26"/>
        <v>0.217560121823275</v>
      </c>
      <c r="F799" s="88">
        <f t="shared" ca="1" si="25"/>
        <v>5.3802649839540972</v>
      </c>
    </row>
    <row r="800" spans="5:6" x14ac:dyDescent="0.25">
      <c r="E800" s="88">
        <f t="shared" ca="1" si="26"/>
        <v>0.39500541266728073</v>
      </c>
      <c r="F800" s="88">
        <f t="shared" ca="1" si="25"/>
        <v>6.1213588747718894</v>
      </c>
    </row>
    <row r="801" spans="5:6" x14ac:dyDescent="0.25">
      <c r="E801" s="88">
        <f t="shared" ca="1" si="26"/>
        <v>0.70325678415271409</v>
      </c>
      <c r="F801" s="88">
        <f t="shared" ca="1" si="25"/>
        <v>8.2933113219975123</v>
      </c>
    </row>
    <row r="802" spans="5:6" x14ac:dyDescent="0.25">
      <c r="E802" s="88">
        <f t="shared" ca="1" si="26"/>
        <v>0.61846509535602701</v>
      </c>
      <c r="F802" s="88">
        <f t="shared" ca="1" si="25"/>
        <v>7.4651224115253125</v>
      </c>
    </row>
    <row r="803" spans="5:6" x14ac:dyDescent="0.25">
      <c r="E803" s="88">
        <f t="shared" ca="1" si="26"/>
        <v>0.17052338772344189</v>
      </c>
      <c r="F803" s="88">
        <f t="shared" ca="1" si="25"/>
        <v>5.1850631318545126</v>
      </c>
    </row>
    <row r="804" spans="5:6" x14ac:dyDescent="0.25">
      <c r="E804" s="88">
        <f t="shared" ca="1" si="26"/>
        <v>0.99471702215687074</v>
      </c>
      <c r="F804" s="88">
        <f t="shared" ca="1" si="25"/>
        <v>44.43963761535727</v>
      </c>
    </row>
    <row r="805" spans="5:6" x14ac:dyDescent="0.25">
      <c r="E805" s="88">
        <f t="shared" ca="1" si="26"/>
        <v>0.42981674994442243</v>
      </c>
      <c r="F805" s="88">
        <f t="shared" ca="1" si="25"/>
        <v>6.2860967382040016</v>
      </c>
    </row>
    <row r="806" spans="5:6" x14ac:dyDescent="0.25">
      <c r="E806" s="88">
        <f t="shared" ca="1" si="26"/>
        <v>8.6197342356991058E-2</v>
      </c>
      <c r="F806" s="88">
        <f t="shared" ca="1" si="25"/>
        <v>4.7707768860517374</v>
      </c>
    </row>
    <row r="807" spans="5:6" x14ac:dyDescent="0.25">
      <c r="E807" s="88">
        <f t="shared" ca="1" si="26"/>
        <v>0.69204459853668399</v>
      </c>
      <c r="F807" s="88">
        <f t="shared" ca="1" si="25"/>
        <v>8.1658180264528273</v>
      </c>
    </row>
    <row r="808" spans="5:6" x14ac:dyDescent="0.25">
      <c r="E808" s="88">
        <f t="shared" ca="1" si="26"/>
        <v>0.34080999666621448</v>
      </c>
      <c r="F808" s="88">
        <f t="shared" ca="1" si="25"/>
        <v>5.8826314364310104</v>
      </c>
    </row>
    <row r="809" spans="5:6" x14ac:dyDescent="0.25">
      <c r="E809" s="88">
        <f t="shared" ca="1" si="26"/>
        <v>0.77443000155156339</v>
      </c>
      <c r="F809" s="88">
        <f t="shared" ca="1" si="25"/>
        <v>9.2985444732712175</v>
      </c>
    </row>
    <row r="810" spans="5:6" x14ac:dyDescent="0.25">
      <c r="E810" s="88">
        <f t="shared" ca="1" si="26"/>
        <v>0.16885764250714153</v>
      </c>
      <c r="F810" s="88">
        <f t="shared" ca="1" si="25"/>
        <v>5.1779083022457906</v>
      </c>
    </row>
    <row r="811" spans="5:6" x14ac:dyDescent="0.25">
      <c r="E811" s="88">
        <f t="shared" ca="1" si="26"/>
        <v>0.10146818914893085</v>
      </c>
      <c r="F811" s="88">
        <f t="shared" ca="1" si="25"/>
        <v>4.8578217705353648</v>
      </c>
    </row>
    <row r="812" spans="5:6" x14ac:dyDescent="0.25">
      <c r="E812" s="88">
        <f t="shared" ca="1" si="26"/>
        <v>0.47132554260194848</v>
      </c>
      <c r="F812" s="88">
        <f t="shared" ca="1" si="25"/>
        <v>6.498031191881366</v>
      </c>
    </row>
    <row r="813" spans="5:6" x14ac:dyDescent="0.25">
      <c r="E813" s="88">
        <f t="shared" ca="1" si="26"/>
        <v>0.59079143506555754</v>
      </c>
      <c r="F813" s="88">
        <f t="shared" ca="1" si="25"/>
        <v>7.248398124094181</v>
      </c>
    </row>
    <row r="814" spans="5:6" x14ac:dyDescent="0.25">
      <c r="E814" s="88">
        <f t="shared" ca="1" si="26"/>
        <v>0.71688086174255417</v>
      </c>
      <c r="F814" s="88">
        <f t="shared" ca="1" si="25"/>
        <v>8.4576608418812267</v>
      </c>
    </row>
    <row r="815" spans="5:6" x14ac:dyDescent="0.25">
      <c r="E815" s="88">
        <f t="shared" ca="1" si="26"/>
        <v>0.94075921258640371</v>
      </c>
      <c r="F815" s="88">
        <f t="shared" ca="1" si="25"/>
        <v>16.232221809126933</v>
      </c>
    </row>
    <row r="816" spans="5:6" x14ac:dyDescent="0.25">
      <c r="E816" s="88">
        <f t="shared" ca="1" si="26"/>
        <v>0.88700587450360779</v>
      </c>
      <c r="F816" s="88">
        <f t="shared" ca="1" si="25"/>
        <v>12.403075684754789</v>
      </c>
    </row>
    <row r="817" spans="5:6" x14ac:dyDescent="0.25">
      <c r="E817" s="88">
        <f t="shared" ca="1" si="26"/>
        <v>0.77618734229835351</v>
      </c>
      <c r="F817" s="88">
        <f t="shared" ca="1" si="25"/>
        <v>9.3289136245627517</v>
      </c>
    </row>
    <row r="818" spans="5:6" x14ac:dyDescent="0.25">
      <c r="E818" s="88">
        <f t="shared" ca="1" si="26"/>
        <v>0.58712307663154639</v>
      </c>
      <c r="F818" s="88">
        <f t="shared" ca="1" si="25"/>
        <v>7.2211756343524049</v>
      </c>
    </row>
    <row r="819" spans="5:6" x14ac:dyDescent="0.25">
      <c r="E819" s="88">
        <f t="shared" ca="1" si="26"/>
        <v>0.97415534055394459</v>
      </c>
      <c r="F819" s="88">
        <f t="shared" ca="1" si="25"/>
        <v>22.934124448444653</v>
      </c>
    </row>
    <row r="820" spans="5:6" x14ac:dyDescent="0.25">
      <c r="E820" s="88">
        <f t="shared" ca="1" si="26"/>
        <v>0.96041634637819817</v>
      </c>
      <c r="F820" s="88">
        <f t="shared" ca="1" si="25"/>
        <v>19.201642742230831</v>
      </c>
    </row>
    <row r="821" spans="5:6" x14ac:dyDescent="0.25">
      <c r="E821" s="88">
        <f t="shared" ca="1" si="26"/>
        <v>6.0860992453355411E-3</v>
      </c>
      <c r="F821" s="88">
        <f t="shared" ca="1" si="25"/>
        <v>3.743201861128048</v>
      </c>
    </row>
    <row r="822" spans="5:6" x14ac:dyDescent="0.25">
      <c r="E822" s="88">
        <f t="shared" ca="1" si="26"/>
        <v>2.6579235549163527E-2</v>
      </c>
      <c r="F822" s="88">
        <f t="shared" ca="1" si="25"/>
        <v>4.2548130919573621</v>
      </c>
    </row>
    <row r="823" spans="5:6" x14ac:dyDescent="0.25">
      <c r="E823" s="88">
        <f t="shared" ca="1" si="26"/>
        <v>0.68176316459714648</v>
      </c>
      <c r="F823" s="88">
        <f t="shared" ca="1" si="25"/>
        <v>8.0545076098063166</v>
      </c>
    </row>
    <row r="824" spans="5:6" x14ac:dyDescent="0.25">
      <c r="E824" s="88">
        <f t="shared" ca="1" si="26"/>
        <v>0.57434618420063477</v>
      </c>
      <c r="F824" s="88">
        <f t="shared" ca="1" si="25"/>
        <v>7.1288672123196655</v>
      </c>
    </row>
    <row r="825" spans="5:6" x14ac:dyDescent="0.25">
      <c r="E825" s="88">
        <f t="shared" ca="1" si="26"/>
        <v>0.17505019673359112</v>
      </c>
      <c r="F825" s="88">
        <f t="shared" ca="1" si="25"/>
        <v>5.2043969921545354</v>
      </c>
    </row>
    <row r="826" spans="5:6" x14ac:dyDescent="0.25">
      <c r="E826" s="88">
        <f t="shared" ca="1" si="26"/>
        <v>0.89930813530890885</v>
      </c>
      <c r="F826" s="88">
        <f t="shared" ca="1" si="25"/>
        <v>13.013335799759036</v>
      </c>
    </row>
    <row r="827" spans="5:6" x14ac:dyDescent="0.25">
      <c r="E827" s="88">
        <f t="shared" ca="1" si="26"/>
        <v>0.68517092130110402</v>
      </c>
      <c r="F827" s="88">
        <f t="shared" ca="1" si="25"/>
        <v>8.0908356037690368</v>
      </c>
    </row>
    <row r="828" spans="5:6" x14ac:dyDescent="0.25">
      <c r="E828" s="88">
        <f t="shared" ca="1" si="26"/>
        <v>0.70023604738434875</v>
      </c>
      <c r="F828" s="88">
        <f t="shared" ca="1" si="25"/>
        <v>8.2583042604249908</v>
      </c>
    </row>
    <row r="829" spans="5:6" x14ac:dyDescent="0.25">
      <c r="E829" s="88">
        <f t="shared" ca="1" si="26"/>
        <v>0.54897575381991903</v>
      </c>
      <c r="F829" s="88">
        <f t="shared" ca="1" si="25"/>
        <v>6.9561916126404686</v>
      </c>
    </row>
    <row r="830" spans="5:6" x14ac:dyDescent="0.25">
      <c r="E830" s="88">
        <f t="shared" ca="1" si="26"/>
        <v>0.61326873288337169</v>
      </c>
      <c r="F830" s="88">
        <f t="shared" ca="1" si="25"/>
        <v>7.4228103390937017</v>
      </c>
    </row>
    <row r="831" spans="5:6" x14ac:dyDescent="0.25">
      <c r="E831" s="88">
        <f t="shared" ca="1" si="26"/>
        <v>0.26610658366762374</v>
      </c>
      <c r="F831" s="88">
        <f t="shared" ca="1" si="25"/>
        <v>5.5756091876991567</v>
      </c>
    </row>
    <row r="832" spans="5:6" x14ac:dyDescent="0.25">
      <c r="E832" s="88">
        <f t="shared" ca="1" si="26"/>
        <v>0.60028329448024698</v>
      </c>
      <c r="F832" s="88">
        <f t="shared" ca="1" si="25"/>
        <v>7.3204092624748789</v>
      </c>
    </row>
    <row r="833" spans="5:6" x14ac:dyDescent="0.25">
      <c r="E833" s="88">
        <f t="shared" ca="1" si="26"/>
        <v>0.28126004010221217</v>
      </c>
      <c r="F833" s="88">
        <f t="shared" ca="1" si="25"/>
        <v>5.6366983043569663</v>
      </c>
    </row>
    <row r="834" spans="5:6" x14ac:dyDescent="0.25">
      <c r="E834" s="88">
        <f t="shared" ca="1" si="26"/>
        <v>0.14385046020281023</v>
      </c>
      <c r="F834" s="88">
        <f t="shared" ca="1" si="25"/>
        <v>5.067275236741045</v>
      </c>
    </row>
    <row r="835" spans="5:6" x14ac:dyDescent="0.25">
      <c r="E835" s="88">
        <f t="shared" ca="1" si="26"/>
        <v>0.95914634976293867</v>
      </c>
      <c r="F835" s="88">
        <f t="shared" ref="F835:F898" ca="1" si="27">$C$3*((((1-E835)^(-1/C$5))-1)^(1/$C$4))</f>
        <v>18.950636699055686</v>
      </c>
    </row>
    <row r="836" spans="5:6" x14ac:dyDescent="0.25">
      <c r="E836" s="88">
        <f t="shared" ref="E836:E899" ca="1" si="28">RAND()</f>
        <v>0.23366631808016014</v>
      </c>
      <c r="F836" s="88">
        <f t="shared" ca="1" si="27"/>
        <v>5.4452918785070556</v>
      </c>
    </row>
    <row r="837" spans="5:6" x14ac:dyDescent="0.25">
      <c r="E837" s="88">
        <f t="shared" ca="1" si="28"/>
        <v>0.86701355890805443</v>
      </c>
      <c r="F837" s="88">
        <f t="shared" ca="1" si="27"/>
        <v>11.589074748037342</v>
      </c>
    </row>
    <row r="838" spans="5:6" x14ac:dyDescent="0.25">
      <c r="E838" s="88">
        <f t="shared" ca="1" si="28"/>
        <v>4.0373109953694031E-2</v>
      </c>
      <c r="F838" s="88">
        <f t="shared" ca="1" si="27"/>
        <v>4.4217518000492344</v>
      </c>
    </row>
    <row r="839" spans="5:6" x14ac:dyDescent="0.25">
      <c r="E839" s="88">
        <f t="shared" ca="1" si="28"/>
        <v>0.84837980645282152</v>
      </c>
      <c r="F839" s="88">
        <f t="shared" ca="1" si="27"/>
        <v>10.972822016509458</v>
      </c>
    </row>
    <row r="840" spans="5:6" x14ac:dyDescent="0.25">
      <c r="E840" s="88">
        <f t="shared" ca="1" si="28"/>
        <v>7.081025242907979E-2</v>
      </c>
      <c r="F840" s="88">
        <f t="shared" ca="1" si="27"/>
        <v>4.6726264222289</v>
      </c>
    </row>
    <row r="841" spans="5:6" x14ac:dyDescent="0.25">
      <c r="E841" s="88">
        <f t="shared" ca="1" si="28"/>
        <v>0.6505042376350938</v>
      </c>
      <c r="F841" s="88">
        <f t="shared" ca="1" si="27"/>
        <v>7.7448556657889966</v>
      </c>
    </row>
    <row r="842" spans="5:6" x14ac:dyDescent="0.25">
      <c r="E842" s="88">
        <f t="shared" ca="1" si="28"/>
        <v>0.63665824064641419</v>
      </c>
      <c r="F842" s="88">
        <f t="shared" ca="1" si="27"/>
        <v>7.6197732235312543</v>
      </c>
    </row>
    <row r="843" spans="5:6" x14ac:dyDescent="0.25">
      <c r="E843" s="88">
        <f t="shared" ca="1" si="28"/>
        <v>0.86933583729620423</v>
      </c>
      <c r="F843" s="88">
        <f t="shared" ca="1" si="27"/>
        <v>11.674458753172438</v>
      </c>
    </row>
    <row r="844" spans="5:6" x14ac:dyDescent="0.25">
      <c r="E844" s="88">
        <f t="shared" ca="1" si="28"/>
        <v>0.60062806272168145</v>
      </c>
      <c r="F844" s="88">
        <f t="shared" ca="1" si="27"/>
        <v>7.3230688230507122</v>
      </c>
    </row>
    <row r="845" spans="5:6" x14ac:dyDescent="0.25">
      <c r="E845" s="88">
        <f t="shared" ca="1" si="28"/>
        <v>0.98195222259312875</v>
      </c>
      <c r="F845" s="88">
        <f t="shared" ca="1" si="27"/>
        <v>26.635454904290356</v>
      </c>
    </row>
    <row r="846" spans="5:6" x14ac:dyDescent="0.25">
      <c r="E846" s="88">
        <f t="shared" ca="1" si="28"/>
        <v>0.41756096496797501</v>
      </c>
      <c r="F846" s="88">
        <f t="shared" ca="1" si="27"/>
        <v>6.2268926851720856</v>
      </c>
    </row>
    <row r="847" spans="5:6" x14ac:dyDescent="0.25">
      <c r="E847" s="88">
        <f t="shared" ca="1" si="28"/>
        <v>0.19899499577996704</v>
      </c>
      <c r="F847" s="88">
        <f t="shared" ca="1" si="27"/>
        <v>5.3044710349183912</v>
      </c>
    </row>
    <row r="848" spans="5:6" x14ac:dyDescent="0.25">
      <c r="E848" s="88">
        <f t="shared" ca="1" si="28"/>
        <v>9.0997361394062781E-2</v>
      </c>
      <c r="F848" s="88">
        <f t="shared" ca="1" si="27"/>
        <v>4.7990735239016589</v>
      </c>
    </row>
    <row r="849" spans="5:6" x14ac:dyDescent="0.25">
      <c r="E849" s="88">
        <f t="shared" ca="1" si="28"/>
        <v>0.68376903847366688</v>
      </c>
      <c r="F849" s="88">
        <f t="shared" ca="1" si="27"/>
        <v>8.0758245525483972</v>
      </c>
    </row>
    <row r="850" spans="5:6" x14ac:dyDescent="0.25">
      <c r="E850" s="88">
        <f t="shared" ca="1" si="28"/>
        <v>4.1807884251793381E-2</v>
      </c>
      <c r="F850" s="88">
        <f t="shared" ca="1" si="27"/>
        <v>4.4363437306499867</v>
      </c>
    </row>
    <row r="851" spans="5:6" x14ac:dyDescent="0.25">
      <c r="E851" s="88">
        <f t="shared" ca="1" si="28"/>
        <v>0.79324648399830866</v>
      </c>
      <c r="F851" s="88">
        <f t="shared" ca="1" si="27"/>
        <v>9.6423809465820636</v>
      </c>
    </row>
    <row r="852" spans="5:6" x14ac:dyDescent="0.25">
      <c r="E852" s="88">
        <f t="shared" ca="1" si="28"/>
        <v>0.92000518948861387</v>
      </c>
      <c r="F852" s="88">
        <f t="shared" ca="1" si="27"/>
        <v>14.32278468753262</v>
      </c>
    </row>
    <row r="853" spans="5:6" x14ac:dyDescent="0.25">
      <c r="E853" s="88">
        <f t="shared" ca="1" si="28"/>
        <v>0.23285356453882489</v>
      </c>
      <c r="F853" s="88">
        <f t="shared" ca="1" si="27"/>
        <v>5.4420207227365758</v>
      </c>
    </row>
    <row r="854" spans="5:6" x14ac:dyDescent="0.25">
      <c r="E854" s="88">
        <f t="shared" ca="1" si="28"/>
        <v>0.45472203820369783</v>
      </c>
      <c r="F854" s="88">
        <f t="shared" ca="1" si="27"/>
        <v>6.4109809830424371</v>
      </c>
    </row>
    <row r="855" spans="5:6" x14ac:dyDescent="0.25">
      <c r="E855" s="88">
        <f t="shared" ca="1" si="28"/>
        <v>0.70919381916520474</v>
      </c>
      <c r="F855" s="88">
        <f t="shared" ca="1" si="27"/>
        <v>8.3635978516671461</v>
      </c>
    </row>
    <row r="856" spans="5:6" x14ac:dyDescent="0.25">
      <c r="E856" s="88">
        <f t="shared" ca="1" si="28"/>
        <v>0.58923879748976304</v>
      </c>
      <c r="F856" s="88">
        <f t="shared" ca="1" si="27"/>
        <v>7.2368357507674297</v>
      </c>
    </row>
    <row r="857" spans="5:6" x14ac:dyDescent="0.25">
      <c r="E857" s="88">
        <f t="shared" ca="1" si="28"/>
        <v>0.31708918555506427</v>
      </c>
      <c r="F857" s="88">
        <f t="shared" ca="1" si="27"/>
        <v>5.7831666036507015</v>
      </c>
    </row>
    <row r="858" spans="5:6" x14ac:dyDescent="0.25">
      <c r="E858" s="88">
        <f t="shared" ca="1" si="28"/>
        <v>0.36283078211940012</v>
      </c>
      <c r="F858" s="88">
        <f t="shared" ca="1" si="27"/>
        <v>5.9774360071488344</v>
      </c>
    </row>
    <row r="859" spans="5:6" x14ac:dyDescent="0.25">
      <c r="E859" s="88">
        <f t="shared" ca="1" si="28"/>
        <v>0.23193823801436564</v>
      </c>
      <c r="F859" s="88">
        <f t="shared" ca="1" si="27"/>
        <v>5.4383357276843567</v>
      </c>
    </row>
    <row r="860" spans="5:6" x14ac:dyDescent="0.25">
      <c r="E860" s="88">
        <f t="shared" ca="1" si="28"/>
        <v>0.84491122314740463</v>
      </c>
      <c r="F860" s="88">
        <f t="shared" ca="1" si="27"/>
        <v>10.869884660551119</v>
      </c>
    </row>
    <row r="861" spans="5:6" x14ac:dyDescent="0.25">
      <c r="E861" s="88">
        <f t="shared" ca="1" si="28"/>
        <v>6.9438546107236543E-2</v>
      </c>
      <c r="F861" s="88">
        <f t="shared" ca="1" si="27"/>
        <v>4.6632123489360975</v>
      </c>
    </row>
    <row r="862" spans="5:6" x14ac:dyDescent="0.25">
      <c r="E862" s="88">
        <f t="shared" ca="1" si="28"/>
        <v>0.39635028094731695</v>
      </c>
      <c r="F862" s="88">
        <f t="shared" ca="1" si="27"/>
        <v>6.1275356715128426</v>
      </c>
    </row>
    <row r="863" spans="5:6" x14ac:dyDescent="0.25">
      <c r="E863" s="88">
        <f t="shared" ca="1" si="28"/>
        <v>0.43600621236003767</v>
      </c>
      <c r="F863" s="88">
        <f t="shared" ca="1" si="27"/>
        <v>6.31653889812846</v>
      </c>
    </row>
    <row r="864" spans="5:6" x14ac:dyDescent="0.25">
      <c r="E864" s="88">
        <f t="shared" ca="1" si="28"/>
        <v>0.99735077382074444</v>
      </c>
      <c r="F864" s="88">
        <f t="shared" ca="1" si="27"/>
        <v>59.247551229833881</v>
      </c>
    </row>
    <row r="865" spans="5:6" x14ac:dyDescent="0.25">
      <c r="E865" s="88">
        <f t="shared" ca="1" si="28"/>
        <v>0.81070719285976423</v>
      </c>
      <c r="F865" s="88">
        <f t="shared" ca="1" si="27"/>
        <v>10.003577190449784</v>
      </c>
    </row>
    <row r="866" spans="5:6" x14ac:dyDescent="0.25">
      <c r="E866" s="88">
        <f t="shared" ca="1" si="28"/>
        <v>0.33584111820751528</v>
      </c>
      <c r="F866" s="88">
        <f t="shared" ca="1" si="27"/>
        <v>5.8615886978164937</v>
      </c>
    </row>
    <row r="867" spans="5:6" x14ac:dyDescent="0.25">
      <c r="E867" s="88">
        <f t="shared" ca="1" si="28"/>
        <v>0.51349518409582895</v>
      </c>
      <c r="F867" s="88">
        <f t="shared" ca="1" si="27"/>
        <v>6.7351969963553513</v>
      </c>
    </row>
    <row r="868" spans="5:6" x14ac:dyDescent="0.25">
      <c r="E868" s="88">
        <f t="shared" ca="1" si="28"/>
        <v>0.82854156123071776</v>
      </c>
      <c r="F868" s="88">
        <f t="shared" ca="1" si="27"/>
        <v>10.424737163704327</v>
      </c>
    </row>
    <row r="869" spans="5:6" x14ac:dyDescent="0.25">
      <c r="E869" s="88">
        <f t="shared" ca="1" si="28"/>
        <v>0.8008025547280947</v>
      </c>
      <c r="F869" s="88">
        <f t="shared" ca="1" si="27"/>
        <v>9.7931802961269234</v>
      </c>
    </row>
    <row r="870" spans="5:6" x14ac:dyDescent="0.25">
      <c r="E870" s="88">
        <f t="shared" ca="1" si="28"/>
        <v>0.28806218456517962</v>
      </c>
      <c r="F870" s="88">
        <f t="shared" ca="1" si="27"/>
        <v>5.664246473016207</v>
      </c>
    </row>
    <row r="871" spans="5:6" x14ac:dyDescent="0.25">
      <c r="E871" s="88">
        <f t="shared" ca="1" si="28"/>
        <v>0.53735972079287331</v>
      </c>
      <c r="F871" s="88">
        <f t="shared" ca="1" si="27"/>
        <v>6.8813970130220623</v>
      </c>
    </row>
    <row r="872" spans="5:6" x14ac:dyDescent="0.25">
      <c r="E872" s="88">
        <f t="shared" ca="1" si="28"/>
        <v>0.80573815408035032</v>
      </c>
      <c r="F872" s="88">
        <f t="shared" ca="1" si="27"/>
        <v>9.8961254978760742</v>
      </c>
    </row>
    <row r="873" spans="5:6" x14ac:dyDescent="0.25">
      <c r="E873" s="88">
        <f t="shared" ca="1" si="28"/>
        <v>0.77942835222483475</v>
      </c>
      <c r="F873" s="88">
        <f t="shared" ca="1" si="27"/>
        <v>9.3858166845995825</v>
      </c>
    </row>
    <row r="874" spans="5:6" x14ac:dyDescent="0.25">
      <c r="E874" s="88">
        <f t="shared" ca="1" si="28"/>
        <v>0.48332007554312373</v>
      </c>
      <c r="F874" s="88">
        <f t="shared" ca="1" si="27"/>
        <v>6.5630123371572777</v>
      </c>
    </row>
    <row r="875" spans="5:6" x14ac:dyDescent="0.25">
      <c r="E875" s="88">
        <f t="shared" ca="1" si="28"/>
        <v>0.69361648942192133</v>
      </c>
      <c r="F875" s="88">
        <f t="shared" ca="1" si="27"/>
        <v>8.1832958512868714</v>
      </c>
    </row>
    <row r="876" spans="5:6" x14ac:dyDescent="0.25">
      <c r="E876" s="88">
        <f t="shared" ca="1" si="28"/>
        <v>5.4943874654920011E-2</v>
      </c>
      <c r="F876" s="88">
        <f t="shared" ca="1" si="27"/>
        <v>4.5547219953762372</v>
      </c>
    </row>
    <row r="877" spans="5:6" x14ac:dyDescent="0.25">
      <c r="E877" s="88">
        <f t="shared" ca="1" si="28"/>
        <v>0.28441433317407339</v>
      </c>
      <c r="F877" s="88">
        <f t="shared" ca="1" si="27"/>
        <v>5.6494612438968508</v>
      </c>
    </row>
    <row r="878" spans="5:6" x14ac:dyDescent="0.25">
      <c r="E878" s="88">
        <f t="shared" ca="1" si="28"/>
        <v>0.45091375798142219</v>
      </c>
      <c r="F878" s="88">
        <f t="shared" ca="1" si="27"/>
        <v>6.3914603487219477</v>
      </c>
    </row>
    <row r="879" spans="5:6" x14ac:dyDescent="0.25">
      <c r="E879" s="88">
        <f t="shared" ca="1" si="28"/>
        <v>0.77468958132468591</v>
      </c>
      <c r="F879" s="88">
        <f t="shared" ca="1" si="27"/>
        <v>9.3030092573785304</v>
      </c>
    </row>
    <row r="880" spans="5:6" x14ac:dyDescent="0.25">
      <c r="E880" s="88">
        <f t="shared" ca="1" si="28"/>
        <v>0.39202099339298424</v>
      </c>
      <c r="F880" s="88">
        <f t="shared" ca="1" si="27"/>
        <v>6.1077012529632917</v>
      </c>
    </row>
    <row r="881" spans="5:6" x14ac:dyDescent="0.25">
      <c r="E881" s="88">
        <f t="shared" ca="1" si="28"/>
        <v>0.16802405527932918</v>
      </c>
      <c r="F881" s="88">
        <f t="shared" ca="1" si="27"/>
        <v>5.1743192578712058</v>
      </c>
    </row>
    <row r="882" spans="5:6" x14ac:dyDescent="0.25">
      <c r="E882" s="88">
        <f t="shared" ca="1" si="28"/>
        <v>4.7672615529590567E-2</v>
      </c>
      <c r="F882" s="88">
        <f t="shared" ca="1" si="27"/>
        <v>4.4922404224399157</v>
      </c>
    </row>
    <row r="883" spans="5:6" x14ac:dyDescent="0.25">
      <c r="E883" s="88">
        <f t="shared" ca="1" si="28"/>
        <v>0.31704419474165024</v>
      </c>
      <c r="F883" s="88">
        <f t="shared" ca="1" si="27"/>
        <v>5.782980164487296</v>
      </c>
    </row>
    <row r="884" spans="5:6" x14ac:dyDescent="0.25">
      <c r="E884" s="88">
        <f t="shared" ca="1" si="28"/>
        <v>0.29082490556621365</v>
      </c>
      <c r="F884" s="88">
        <f t="shared" ca="1" si="27"/>
        <v>5.6754637241559536</v>
      </c>
    </row>
    <row r="885" spans="5:6" x14ac:dyDescent="0.25">
      <c r="E885" s="88">
        <f t="shared" ca="1" si="28"/>
        <v>0.6106441367607448</v>
      </c>
      <c r="F885" s="88">
        <f t="shared" ca="1" si="27"/>
        <v>7.4017356296993286</v>
      </c>
    </row>
    <row r="886" spans="5:6" x14ac:dyDescent="0.25">
      <c r="E886" s="88">
        <f t="shared" ca="1" si="28"/>
        <v>0.15138482345372262</v>
      </c>
      <c r="F886" s="88">
        <f t="shared" ca="1" si="27"/>
        <v>5.1013236169703147</v>
      </c>
    </row>
    <row r="887" spans="5:6" x14ac:dyDescent="0.25">
      <c r="E887" s="88">
        <f t="shared" ca="1" si="28"/>
        <v>0.15167902465160499</v>
      </c>
      <c r="F887" s="88">
        <f t="shared" ca="1" si="27"/>
        <v>5.1026392433060188</v>
      </c>
    </row>
    <row r="888" spans="5:6" x14ac:dyDescent="0.25">
      <c r="E888" s="88">
        <f t="shared" ca="1" si="28"/>
        <v>0.1675025726021766</v>
      </c>
      <c r="F888" s="88">
        <f t="shared" ca="1" si="27"/>
        <v>5.1720710316532967</v>
      </c>
    </row>
    <row r="889" spans="5:6" x14ac:dyDescent="0.25">
      <c r="E889" s="88">
        <f t="shared" ca="1" si="28"/>
        <v>0.7751622359798449</v>
      </c>
      <c r="F889" s="88">
        <f t="shared" ca="1" si="27"/>
        <v>9.311157648256783</v>
      </c>
    </row>
    <row r="890" spans="5:6" x14ac:dyDescent="0.25">
      <c r="E890" s="88">
        <f t="shared" ca="1" si="28"/>
        <v>0.9658098546404158</v>
      </c>
      <c r="F890" s="88">
        <f t="shared" ca="1" si="27"/>
        <v>20.410075346564042</v>
      </c>
    </row>
    <row r="891" spans="5:6" x14ac:dyDescent="0.25">
      <c r="E891" s="88">
        <f t="shared" ca="1" si="28"/>
        <v>0.1420301246237512</v>
      </c>
      <c r="F891" s="88">
        <f t="shared" ca="1" si="27"/>
        <v>5.0589399003012492</v>
      </c>
    </row>
    <row r="892" spans="5:6" x14ac:dyDescent="0.25">
      <c r="E892" s="88">
        <f t="shared" ca="1" si="28"/>
        <v>0.35955783504647132</v>
      </c>
      <c r="F892" s="88">
        <f t="shared" ca="1" si="27"/>
        <v>5.9631732888371278</v>
      </c>
    </row>
    <row r="893" spans="5:6" x14ac:dyDescent="0.25">
      <c r="E893" s="88">
        <f t="shared" ca="1" si="28"/>
        <v>0.17252914477159831</v>
      </c>
      <c r="F893" s="88">
        <f t="shared" ca="1" si="27"/>
        <v>5.1936490252198588</v>
      </c>
    </row>
    <row r="894" spans="5:6" x14ac:dyDescent="0.25">
      <c r="E894" s="88">
        <f t="shared" ca="1" si="28"/>
        <v>0.60983171390753765</v>
      </c>
      <c r="F894" s="88">
        <f t="shared" ca="1" si="27"/>
        <v>7.395251691318478</v>
      </c>
    </row>
    <row r="895" spans="5:6" x14ac:dyDescent="0.25">
      <c r="E895" s="88">
        <f t="shared" ca="1" si="28"/>
        <v>5.649483444997927E-2</v>
      </c>
      <c r="F895" s="88">
        <f t="shared" ca="1" si="27"/>
        <v>4.5672466422924032</v>
      </c>
    </row>
    <row r="896" spans="5:6" x14ac:dyDescent="0.25">
      <c r="E896" s="88">
        <f t="shared" ca="1" si="28"/>
        <v>0.63871881712756295</v>
      </c>
      <c r="F896" s="88">
        <f t="shared" ca="1" si="27"/>
        <v>7.6379650576457694</v>
      </c>
    </row>
    <row r="897" spans="5:6" x14ac:dyDescent="0.25">
      <c r="E897" s="88">
        <f t="shared" ca="1" si="28"/>
        <v>0.3233780056157799</v>
      </c>
      <c r="F897" s="88">
        <f t="shared" ca="1" si="27"/>
        <v>5.8093037630277298</v>
      </c>
    </row>
    <row r="898" spans="5:6" x14ac:dyDescent="0.25">
      <c r="E898" s="88">
        <f t="shared" ca="1" si="28"/>
        <v>0.8626585473342866</v>
      </c>
      <c r="F898" s="88">
        <f t="shared" ca="1" si="27"/>
        <v>11.434509873663663</v>
      </c>
    </row>
    <row r="899" spans="5:6" x14ac:dyDescent="0.25">
      <c r="E899" s="88">
        <f t="shared" ca="1" si="28"/>
        <v>0.88277223321861698</v>
      </c>
      <c r="F899" s="88">
        <f t="shared" ref="F899:F962" ca="1" si="29">$C$3*((((1-E899)^(-1/C$5))-1)^(1/$C$4))</f>
        <v>12.21442887413386</v>
      </c>
    </row>
    <row r="900" spans="5:6" x14ac:dyDescent="0.25">
      <c r="E900" s="88">
        <f t="shared" ref="E900:E963" ca="1" si="30">RAND()</f>
        <v>0.39340115168996026</v>
      </c>
      <c r="F900" s="88">
        <f t="shared" ca="1" si="29"/>
        <v>6.1140088729815032</v>
      </c>
    </row>
    <row r="901" spans="5:6" x14ac:dyDescent="0.25">
      <c r="E901" s="88">
        <f t="shared" ca="1" si="30"/>
        <v>0.93432840561514541</v>
      </c>
      <c r="F901" s="88">
        <f t="shared" ca="1" si="29"/>
        <v>15.549961210432755</v>
      </c>
    </row>
    <row r="902" spans="5:6" x14ac:dyDescent="0.25">
      <c r="E902" s="88">
        <f t="shared" ca="1" si="30"/>
        <v>0.5504502240604926</v>
      </c>
      <c r="F902" s="88">
        <f t="shared" ca="1" si="29"/>
        <v>6.9658682417937605</v>
      </c>
    </row>
    <row r="903" spans="5:6" x14ac:dyDescent="0.25">
      <c r="E903" s="88">
        <f t="shared" ca="1" si="30"/>
        <v>0.8709500127695855</v>
      </c>
      <c r="F903" s="88">
        <f t="shared" ca="1" si="29"/>
        <v>11.735084554358767</v>
      </c>
    </row>
    <row r="904" spans="5:6" x14ac:dyDescent="0.25">
      <c r="E904" s="88">
        <f t="shared" ca="1" si="30"/>
        <v>0.75932286130154791</v>
      </c>
      <c r="F904" s="88">
        <f t="shared" ca="1" si="29"/>
        <v>9.0505766218229713</v>
      </c>
    </row>
    <row r="905" spans="5:6" x14ac:dyDescent="0.25">
      <c r="E905" s="88">
        <f t="shared" ca="1" si="30"/>
        <v>0.87000152222804905</v>
      </c>
      <c r="F905" s="88">
        <f t="shared" ca="1" si="29"/>
        <v>11.699331568803245</v>
      </c>
    </row>
    <row r="906" spans="5:6" x14ac:dyDescent="0.25">
      <c r="E906" s="88">
        <f t="shared" ca="1" si="30"/>
        <v>0.3167749438335774</v>
      </c>
      <c r="F906" s="88">
        <f t="shared" ca="1" si="29"/>
        <v>5.781864563457848</v>
      </c>
    </row>
    <row r="907" spans="5:6" x14ac:dyDescent="0.25">
      <c r="E907" s="88">
        <f t="shared" ca="1" si="30"/>
        <v>0.38955867015887702</v>
      </c>
      <c r="F907" s="88">
        <f t="shared" ca="1" si="29"/>
        <v>6.0964833885132927</v>
      </c>
    </row>
    <row r="908" spans="5:6" x14ac:dyDescent="0.25">
      <c r="E908" s="88">
        <f t="shared" ca="1" si="30"/>
        <v>0.22824195319857976</v>
      </c>
      <c r="F908" s="88">
        <f t="shared" ca="1" si="29"/>
        <v>5.4234429098806469</v>
      </c>
    </row>
    <row r="909" spans="5:6" x14ac:dyDescent="0.25">
      <c r="E909" s="88">
        <f t="shared" ca="1" si="30"/>
        <v>0.26325399583678444</v>
      </c>
      <c r="F909" s="88">
        <f t="shared" ca="1" si="29"/>
        <v>5.5641404983832103</v>
      </c>
    </row>
    <row r="910" spans="5:6" x14ac:dyDescent="0.25">
      <c r="E910" s="88">
        <f t="shared" ca="1" si="30"/>
        <v>0.92981340511874255</v>
      </c>
      <c r="F910" s="88">
        <f t="shared" ca="1" si="29"/>
        <v>15.125069210199287</v>
      </c>
    </row>
    <row r="911" spans="5:6" x14ac:dyDescent="0.25">
      <c r="E911" s="88">
        <f t="shared" ca="1" si="30"/>
        <v>0.32311538488959746</v>
      </c>
      <c r="F911" s="88">
        <f t="shared" ca="1" si="29"/>
        <v>5.8082091498039388</v>
      </c>
    </row>
    <row r="912" spans="5:6" x14ac:dyDescent="0.25">
      <c r="E912" s="88">
        <f t="shared" ca="1" si="30"/>
        <v>0.34172727809702452</v>
      </c>
      <c r="F912" s="88">
        <f t="shared" ca="1" si="29"/>
        <v>5.8865291645080138</v>
      </c>
    </row>
    <row r="913" spans="5:6" x14ac:dyDescent="0.25">
      <c r="E913" s="88">
        <f t="shared" ca="1" si="30"/>
        <v>0.51620004344402093</v>
      </c>
      <c r="F913" s="88">
        <f t="shared" ca="1" si="29"/>
        <v>6.7512944764249969</v>
      </c>
    </row>
    <row r="914" spans="5:6" x14ac:dyDescent="0.25">
      <c r="E914" s="88">
        <f t="shared" ca="1" si="30"/>
        <v>0.89070970216509482</v>
      </c>
      <c r="F914" s="88">
        <f t="shared" ca="1" si="29"/>
        <v>12.57651856026213</v>
      </c>
    </row>
    <row r="915" spans="5:6" x14ac:dyDescent="0.25">
      <c r="E915" s="88">
        <f t="shared" ca="1" si="30"/>
        <v>3.4501981131339621E-2</v>
      </c>
      <c r="F915" s="88">
        <f t="shared" ca="1" si="29"/>
        <v>4.3574050455155557</v>
      </c>
    </row>
    <row r="916" spans="5:6" x14ac:dyDescent="0.25">
      <c r="E916" s="88">
        <f t="shared" ca="1" si="30"/>
        <v>0.93266710696178345</v>
      </c>
      <c r="F916" s="88">
        <f t="shared" ca="1" si="29"/>
        <v>15.388935866425884</v>
      </c>
    </row>
    <row r="917" spans="5:6" x14ac:dyDescent="0.25">
      <c r="E917" s="88">
        <f t="shared" ca="1" si="30"/>
        <v>3.4730060781200778E-2</v>
      </c>
      <c r="F917" s="88">
        <f t="shared" ca="1" si="29"/>
        <v>4.360061795791335</v>
      </c>
    </row>
    <row r="918" spans="5:6" x14ac:dyDescent="0.25">
      <c r="E918" s="88">
        <f t="shared" ca="1" si="30"/>
        <v>0.13025927169128215</v>
      </c>
      <c r="F918" s="88">
        <f t="shared" ca="1" si="29"/>
        <v>5.0038703874069395</v>
      </c>
    </row>
    <row r="919" spans="5:6" x14ac:dyDescent="0.25">
      <c r="E919" s="88">
        <f t="shared" ca="1" si="30"/>
        <v>0.77064481824046882</v>
      </c>
      <c r="F919" s="88">
        <f t="shared" ca="1" si="29"/>
        <v>9.2342535699386534</v>
      </c>
    </row>
    <row r="920" spans="5:6" x14ac:dyDescent="0.25">
      <c r="E920" s="88">
        <f t="shared" ca="1" si="30"/>
        <v>0.75778834349356294</v>
      </c>
      <c r="F920" s="88">
        <f t="shared" ca="1" si="29"/>
        <v>9.0266212795910121</v>
      </c>
    </row>
    <row r="921" spans="5:6" x14ac:dyDescent="0.25">
      <c r="E921" s="88">
        <f t="shared" ca="1" si="30"/>
        <v>0.65949818659019321</v>
      </c>
      <c r="F921" s="88">
        <f t="shared" ca="1" si="29"/>
        <v>7.8298638173677491</v>
      </c>
    </row>
    <row r="922" spans="5:6" x14ac:dyDescent="0.25">
      <c r="E922" s="88">
        <f t="shared" ca="1" si="30"/>
        <v>0.98416449861403388</v>
      </c>
      <c r="F922" s="88">
        <f t="shared" ca="1" si="29"/>
        <v>28.127000001506804</v>
      </c>
    </row>
    <row r="923" spans="5:6" x14ac:dyDescent="0.25">
      <c r="E923" s="88">
        <f t="shared" ca="1" si="30"/>
        <v>8.4122636225497649E-2</v>
      </c>
      <c r="F923" s="88">
        <f t="shared" ca="1" si="29"/>
        <v>4.7582424648058419</v>
      </c>
    </row>
    <row r="924" spans="5:6" x14ac:dyDescent="0.25">
      <c r="E924" s="88">
        <f t="shared" ca="1" si="30"/>
        <v>0.25241945868833904</v>
      </c>
      <c r="F924" s="88">
        <f t="shared" ca="1" si="29"/>
        <v>5.520627503053622</v>
      </c>
    </row>
    <row r="925" spans="5:6" x14ac:dyDescent="0.25">
      <c r="E925" s="88">
        <f t="shared" ca="1" si="30"/>
        <v>0.97118822260132354</v>
      </c>
      <c r="F925" s="88">
        <f t="shared" ca="1" si="29"/>
        <v>21.918751644583075</v>
      </c>
    </row>
    <row r="926" spans="5:6" x14ac:dyDescent="0.25">
      <c r="E926" s="88">
        <f t="shared" ca="1" si="30"/>
        <v>0.50720465625273892</v>
      </c>
      <c r="F926" s="88">
        <f t="shared" ca="1" si="29"/>
        <v>6.698201307870578</v>
      </c>
    </row>
    <row r="927" spans="5:6" x14ac:dyDescent="0.25">
      <c r="E927" s="88">
        <f t="shared" ca="1" si="30"/>
        <v>0.15721695228836685</v>
      </c>
      <c r="F927" s="88">
        <f t="shared" ca="1" si="29"/>
        <v>5.1272249193399375</v>
      </c>
    </row>
    <row r="928" spans="5:6" x14ac:dyDescent="0.25">
      <c r="E928" s="88">
        <f t="shared" ca="1" si="30"/>
        <v>0.81032342562600557</v>
      </c>
      <c r="F928" s="88">
        <f t="shared" ca="1" si="29"/>
        <v>9.9951368334119657</v>
      </c>
    </row>
    <row r="929" spans="5:6" x14ac:dyDescent="0.25">
      <c r="E929" s="88">
        <f t="shared" ca="1" si="30"/>
        <v>0.283142662853343</v>
      </c>
      <c r="F929" s="88">
        <f t="shared" ca="1" si="29"/>
        <v>5.6443134685277663</v>
      </c>
    </row>
    <row r="930" spans="5:6" x14ac:dyDescent="0.25">
      <c r="E930" s="88">
        <f t="shared" ca="1" si="30"/>
        <v>0.72674374996074931</v>
      </c>
      <c r="F930" s="88">
        <f t="shared" ca="1" si="29"/>
        <v>8.5837543518385484</v>
      </c>
    </row>
    <row r="931" spans="5:6" x14ac:dyDescent="0.25">
      <c r="E931" s="88">
        <f t="shared" ca="1" si="30"/>
        <v>0.33323892324519722</v>
      </c>
      <c r="F931" s="88">
        <f t="shared" ca="1" si="29"/>
        <v>5.8506151585546675</v>
      </c>
    </row>
    <row r="932" spans="5:6" x14ac:dyDescent="0.25">
      <c r="E932" s="88">
        <f t="shared" ca="1" si="30"/>
        <v>0.40067884182122582</v>
      </c>
      <c r="F932" s="88">
        <f t="shared" ca="1" si="29"/>
        <v>6.1475119604993331</v>
      </c>
    </row>
    <row r="933" spans="5:6" x14ac:dyDescent="0.25">
      <c r="E933" s="88">
        <f t="shared" ca="1" si="30"/>
        <v>0.7947662090894454</v>
      </c>
      <c r="F933" s="88">
        <f t="shared" ca="1" si="29"/>
        <v>9.672078129332446</v>
      </c>
    </row>
    <row r="934" spans="5:6" x14ac:dyDescent="0.25">
      <c r="E934" s="88">
        <f t="shared" ca="1" si="30"/>
        <v>0.77233573293548086</v>
      </c>
      <c r="F934" s="88">
        <f t="shared" ca="1" si="29"/>
        <v>9.2627867602614415</v>
      </c>
    </row>
    <row r="935" spans="5:6" x14ac:dyDescent="0.25">
      <c r="E935" s="88">
        <f t="shared" ca="1" si="30"/>
        <v>0.45200074064627416</v>
      </c>
      <c r="F935" s="88">
        <f t="shared" ca="1" si="29"/>
        <v>6.3970157218746433</v>
      </c>
    </row>
    <row r="936" spans="5:6" x14ac:dyDescent="0.25">
      <c r="E936" s="88">
        <f t="shared" ca="1" si="30"/>
        <v>0.7866299436115185</v>
      </c>
      <c r="F936" s="88">
        <f t="shared" ca="1" si="29"/>
        <v>9.5165978032218579</v>
      </c>
    </row>
    <row r="937" spans="5:6" x14ac:dyDescent="0.25">
      <c r="E937" s="88">
        <f t="shared" ca="1" si="30"/>
        <v>0.77466747720668339</v>
      </c>
      <c r="F937" s="88">
        <f t="shared" ca="1" si="29"/>
        <v>9.302628782272004</v>
      </c>
    </row>
    <row r="938" spans="5:6" x14ac:dyDescent="0.25">
      <c r="E938" s="88">
        <f t="shared" ca="1" si="30"/>
        <v>0.35932324629864543</v>
      </c>
      <c r="F938" s="88">
        <f t="shared" ca="1" si="29"/>
        <v>5.962153439219815</v>
      </c>
    </row>
    <row r="939" spans="5:6" x14ac:dyDescent="0.25">
      <c r="E939" s="88">
        <f t="shared" ca="1" si="30"/>
        <v>0.28087833145544705</v>
      </c>
      <c r="F939" s="88">
        <f t="shared" ca="1" si="29"/>
        <v>5.6351551137249842</v>
      </c>
    </row>
    <row r="940" spans="5:6" x14ac:dyDescent="0.25">
      <c r="E940" s="88">
        <f t="shared" ca="1" si="30"/>
        <v>4.1500730255240481E-2</v>
      </c>
      <c r="F940" s="88">
        <f t="shared" ca="1" si="29"/>
        <v>4.4332531636292778</v>
      </c>
    </row>
    <row r="941" spans="5:6" x14ac:dyDescent="0.25">
      <c r="E941" s="88">
        <f t="shared" ca="1" si="30"/>
        <v>0.98837092075528121</v>
      </c>
      <c r="F941" s="88">
        <f t="shared" ca="1" si="29"/>
        <v>31.98841955417857</v>
      </c>
    </row>
    <row r="942" spans="5:6" x14ac:dyDescent="0.25">
      <c r="E942" s="88">
        <f t="shared" ca="1" si="30"/>
        <v>0.88577555511154216</v>
      </c>
      <c r="F942" s="88">
        <f t="shared" ca="1" si="29"/>
        <v>12.347234428872195</v>
      </c>
    </row>
    <row r="943" spans="5:6" x14ac:dyDescent="0.25">
      <c r="E943" s="88">
        <f t="shared" ca="1" si="30"/>
        <v>0.54577319892227216</v>
      </c>
      <c r="F943" s="88">
        <f t="shared" ca="1" si="29"/>
        <v>6.9353180159130083</v>
      </c>
    </row>
    <row r="944" spans="5:6" x14ac:dyDescent="0.25">
      <c r="E944" s="88">
        <f t="shared" ca="1" si="30"/>
        <v>0.71088352954600365</v>
      </c>
      <c r="F944" s="88">
        <f t="shared" ca="1" si="29"/>
        <v>8.3839717852303544</v>
      </c>
    </row>
    <row r="945" spans="5:6" x14ac:dyDescent="0.25">
      <c r="E945" s="88">
        <f t="shared" ca="1" si="30"/>
        <v>0.29337320342675488</v>
      </c>
      <c r="F945" s="88">
        <f t="shared" ca="1" si="29"/>
        <v>5.6858264273366546</v>
      </c>
    </row>
    <row r="946" spans="5:6" x14ac:dyDescent="0.25">
      <c r="E946" s="88">
        <f t="shared" ca="1" si="30"/>
        <v>9.8544033766154726E-3</v>
      </c>
      <c r="F946" s="88">
        <f t="shared" ca="1" si="29"/>
        <v>3.9003072198464639</v>
      </c>
    </row>
    <row r="947" spans="5:6" x14ac:dyDescent="0.25">
      <c r="E947" s="88">
        <f t="shared" ca="1" si="30"/>
        <v>0.7125421457825486</v>
      </c>
      <c r="F947" s="88">
        <f t="shared" ca="1" si="29"/>
        <v>8.4041344409254641</v>
      </c>
    </row>
    <row r="948" spans="5:6" x14ac:dyDescent="0.25">
      <c r="E948" s="88">
        <f t="shared" ca="1" si="30"/>
        <v>0.86731388710522994</v>
      </c>
      <c r="F948" s="88">
        <f t="shared" ca="1" si="29"/>
        <v>11.599997691096045</v>
      </c>
    </row>
    <row r="949" spans="5:6" x14ac:dyDescent="0.25">
      <c r="E949" s="88">
        <f t="shared" ca="1" si="30"/>
        <v>0.11528453190421917</v>
      </c>
      <c r="F949" s="88">
        <f t="shared" ca="1" si="29"/>
        <v>4.9302858160862737</v>
      </c>
    </row>
    <row r="950" spans="5:6" x14ac:dyDescent="0.25">
      <c r="E950" s="88">
        <f t="shared" ca="1" si="30"/>
        <v>3.3436736850058324E-2</v>
      </c>
      <c r="F950" s="88">
        <f t="shared" ca="1" si="29"/>
        <v>4.3448064885502031</v>
      </c>
    </row>
    <row r="951" spans="5:6" x14ac:dyDescent="0.25">
      <c r="E951" s="88">
        <f t="shared" ca="1" si="30"/>
        <v>0.22232490032954721</v>
      </c>
      <c r="F951" s="88">
        <f t="shared" ca="1" si="29"/>
        <v>5.3995543682528355</v>
      </c>
    </row>
    <row r="952" spans="5:6" x14ac:dyDescent="0.25">
      <c r="E952" s="88">
        <f t="shared" ca="1" si="30"/>
        <v>0.40072230986299495</v>
      </c>
      <c r="F952" s="88">
        <f t="shared" ca="1" si="29"/>
        <v>6.1477133163639062</v>
      </c>
    </row>
    <row r="953" spans="5:6" x14ac:dyDescent="0.25">
      <c r="E953" s="88">
        <f t="shared" ca="1" si="30"/>
        <v>0.66089812938040582</v>
      </c>
      <c r="F953" s="88">
        <f t="shared" ca="1" si="29"/>
        <v>7.8433775283463465</v>
      </c>
    </row>
    <row r="954" spans="5:6" x14ac:dyDescent="0.25">
      <c r="E954" s="88">
        <f t="shared" ca="1" si="30"/>
        <v>0.24596674837269061</v>
      </c>
      <c r="F954" s="88">
        <f t="shared" ca="1" si="29"/>
        <v>5.4947238127039464</v>
      </c>
    </row>
    <row r="955" spans="5:6" x14ac:dyDescent="0.25">
      <c r="E955" s="88">
        <f t="shared" ca="1" si="30"/>
        <v>0.12543598023359548</v>
      </c>
      <c r="F955" s="88">
        <f t="shared" ca="1" si="29"/>
        <v>4.980646735802094</v>
      </c>
    </row>
    <row r="956" spans="5:6" x14ac:dyDescent="0.25">
      <c r="E956" s="88">
        <f t="shared" ca="1" si="30"/>
        <v>0.59667743581175881</v>
      </c>
      <c r="F956" s="88">
        <f t="shared" ca="1" si="29"/>
        <v>7.2927803132412938</v>
      </c>
    </row>
    <row r="957" spans="5:6" x14ac:dyDescent="0.25">
      <c r="E957" s="88">
        <f t="shared" ca="1" si="30"/>
        <v>0.80343918007815651</v>
      </c>
      <c r="F957" s="88">
        <f t="shared" ca="1" si="29"/>
        <v>9.847719106228336</v>
      </c>
    </row>
    <row r="958" spans="5:6" x14ac:dyDescent="0.25">
      <c r="E958" s="88">
        <f t="shared" ca="1" si="30"/>
        <v>0.48491341092145634</v>
      </c>
      <c r="F958" s="88">
        <f t="shared" ca="1" si="29"/>
        <v>6.57178444829505</v>
      </c>
    </row>
    <row r="959" spans="5:6" x14ac:dyDescent="0.25">
      <c r="E959" s="88">
        <f t="shared" ca="1" si="30"/>
        <v>0.63049243504720109</v>
      </c>
      <c r="F959" s="88">
        <f t="shared" ca="1" si="29"/>
        <v>7.5661820613810749</v>
      </c>
    </row>
    <row r="960" spans="5:6" x14ac:dyDescent="0.25">
      <c r="E960" s="88">
        <f t="shared" ca="1" si="30"/>
        <v>0.76148204370507955</v>
      </c>
      <c r="F960" s="88">
        <f t="shared" ca="1" si="29"/>
        <v>9.0846514949236195</v>
      </c>
    </row>
    <row r="961" spans="5:6" x14ac:dyDescent="0.25">
      <c r="E961" s="88">
        <f t="shared" ca="1" si="30"/>
        <v>0.56294104515477095</v>
      </c>
      <c r="F961" s="88">
        <f t="shared" ca="1" si="29"/>
        <v>7.0495788702476467</v>
      </c>
    </row>
    <row r="962" spans="5:6" x14ac:dyDescent="0.25">
      <c r="E962" s="88">
        <f t="shared" ca="1" si="30"/>
        <v>0.92467978954309282</v>
      </c>
      <c r="F962" s="88">
        <f t="shared" ca="1" si="29"/>
        <v>14.686673762442723</v>
      </c>
    </row>
    <row r="963" spans="5:6" x14ac:dyDescent="0.25">
      <c r="E963" s="88">
        <f t="shared" ca="1" si="30"/>
        <v>0.61296984628828588</v>
      </c>
      <c r="F963" s="88">
        <f t="shared" ref="F963:F1026" ca="1" si="31">$C$3*((((1-E963)^(-1/C$5))-1)^(1/$C$4))</f>
        <v>7.4204004526486198</v>
      </c>
    </row>
    <row r="964" spans="5:6" x14ac:dyDescent="0.25">
      <c r="E964" s="88">
        <f t="shared" ref="E964:E1027" ca="1" si="32">RAND()</f>
        <v>0.95904902250858304</v>
      </c>
      <c r="F964" s="88">
        <f t="shared" ca="1" si="31"/>
        <v>18.93185719415029</v>
      </c>
    </row>
    <row r="965" spans="5:6" x14ac:dyDescent="0.25">
      <c r="E965" s="88">
        <f t="shared" ca="1" si="32"/>
        <v>0.16615489869163524</v>
      </c>
      <c r="F965" s="88">
        <f t="shared" ca="1" si="31"/>
        <v>5.1662501721527478</v>
      </c>
    </row>
    <row r="966" spans="5:6" x14ac:dyDescent="0.25">
      <c r="E966" s="88">
        <f t="shared" ca="1" si="32"/>
        <v>0.19571951011044042</v>
      </c>
      <c r="F966" s="88">
        <f t="shared" ca="1" si="31"/>
        <v>5.2909629362190742</v>
      </c>
    </row>
    <row r="967" spans="5:6" x14ac:dyDescent="0.25">
      <c r="E967" s="88">
        <f t="shared" ca="1" si="32"/>
        <v>0.49356237448955576</v>
      </c>
      <c r="F967" s="88">
        <f t="shared" ca="1" si="31"/>
        <v>6.6199995981273174</v>
      </c>
    </row>
    <row r="968" spans="5:6" x14ac:dyDescent="0.25">
      <c r="E968" s="88">
        <f t="shared" ca="1" si="32"/>
        <v>0.63450594084111445</v>
      </c>
      <c r="F968" s="88">
        <f t="shared" ca="1" si="31"/>
        <v>7.6009238206499656</v>
      </c>
    </row>
    <row r="969" spans="5:6" x14ac:dyDescent="0.25">
      <c r="E969" s="88">
        <f t="shared" ca="1" si="32"/>
        <v>0.21238879295319568</v>
      </c>
      <c r="F969" s="88">
        <f t="shared" ca="1" si="31"/>
        <v>5.3592648149445177</v>
      </c>
    </row>
    <row r="970" spans="5:6" x14ac:dyDescent="0.25">
      <c r="E970" s="88">
        <f t="shared" ca="1" si="32"/>
        <v>0.24123904958387499</v>
      </c>
      <c r="F970" s="88">
        <f t="shared" ca="1" si="31"/>
        <v>5.4757374621923454</v>
      </c>
    </row>
    <row r="971" spans="5:6" x14ac:dyDescent="0.25">
      <c r="E971" s="88">
        <f t="shared" ca="1" si="32"/>
        <v>0.73084486113194735</v>
      </c>
      <c r="F971" s="88">
        <f t="shared" ca="1" si="31"/>
        <v>8.6380901099815937</v>
      </c>
    </row>
    <row r="972" spans="5:6" x14ac:dyDescent="0.25">
      <c r="E972" s="88">
        <f t="shared" ca="1" si="32"/>
        <v>0.48758243385812572</v>
      </c>
      <c r="F972" s="88">
        <f t="shared" ca="1" si="31"/>
        <v>6.5865547090994099</v>
      </c>
    </row>
    <row r="973" spans="5:6" x14ac:dyDescent="0.25">
      <c r="E973" s="88">
        <f t="shared" ca="1" si="32"/>
        <v>0.28583396799592864</v>
      </c>
      <c r="F973" s="88">
        <f t="shared" ca="1" si="31"/>
        <v>5.6552118615906055</v>
      </c>
    </row>
    <row r="974" spans="5:6" x14ac:dyDescent="0.25">
      <c r="E974" s="88">
        <f t="shared" ca="1" si="32"/>
        <v>0.52543407934554343</v>
      </c>
      <c r="F974" s="88">
        <f t="shared" ca="1" si="31"/>
        <v>6.8071395118728031</v>
      </c>
    </row>
    <row r="975" spans="5:6" x14ac:dyDescent="0.25">
      <c r="E975" s="88">
        <f t="shared" ca="1" si="32"/>
        <v>0.63209478716361167</v>
      </c>
      <c r="F975" s="88">
        <f t="shared" ca="1" si="31"/>
        <v>7.5799893668250142</v>
      </c>
    </row>
    <row r="976" spans="5:6" x14ac:dyDescent="0.25">
      <c r="E976" s="88">
        <f t="shared" ca="1" si="32"/>
        <v>0.23584885783422982</v>
      </c>
      <c r="F976" s="88">
        <f t="shared" ca="1" si="31"/>
        <v>5.454072291639732</v>
      </c>
    </row>
    <row r="977" spans="5:6" x14ac:dyDescent="0.25">
      <c r="E977" s="88">
        <f t="shared" ca="1" si="32"/>
        <v>8.4162362110811517E-2</v>
      </c>
      <c r="F977" s="88">
        <f t="shared" ca="1" si="31"/>
        <v>4.7584842898656872</v>
      </c>
    </row>
    <row r="978" spans="5:6" x14ac:dyDescent="0.25">
      <c r="E978" s="88">
        <f t="shared" ca="1" si="32"/>
        <v>0.52552777446760923</v>
      </c>
      <c r="F978" s="88">
        <f t="shared" ca="1" si="31"/>
        <v>6.8077133788505604</v>
      </c>
    </row>
    <row r="979" spans="5:6" x14ac:dyDescent="0.25">
      <c r="E979" s="88">
        <f t="shared" ca="1" si="32"/>
        <v>0.36438539432670669</v>
      </c>
      <c r="F979" s="88">
        <f t="shared" ca="1" si="31"/>
        <v>5.9842331320564472</v>
      </c>
    </row>
    <row r="980" spans="5:6" x14ac:dyDescent="0.25">
      <c r="E980" s="88">
        <f t="shared" ca="1" si="32"/>
        <v>0.75005428396800866</v>
      </c>
      <c r="F980" s="88">
        <f t="shared" ca="1" si="31"/>
        <v>8.9090687126756922</v>
      </c>
    </row>
    <row r="981" spans="5:6" x14ac:dyDescent="0.25">
      <c r="E981" s="88">
        <f t="shared" ca="1" si="32"/>
        <v>0.64768607912072251</v>
      </c>
      <c r="F981" s="88">
        <f t="shared" ca="1" si="31"/>
        <v>7.7188440686556241</v>
      </c>
    </row>
    <row r="982" spans="5:6" x14ac:dyDescent="0.25">
      <c r="E982" s="88">
        <f t="shared" ca="1" si="32"/>
        <v>0.69873415788262183</v>
      </c>
      <c r="F982" s="88">
        <f t="shared" ca="1" si="31"/>
        <v>8.2410829957561518</v>
      </c>
    </row>
    <row r="983" spans="5:6" x14ac:dyDescent="0.25">
      <c r="E983" s="88">
        <f t="shared" ca="1" si="32"/>
        <v>0.42411193954933823</v>
      </c>
      <c r="F983" s="88">
        <f t="shared" ca="1" si="31"/>
        <v>6.2583651906903608</v>
      </c>
    </row>
    <row r="984" spans="5:6" x14ac:dyDescent="0.25">
      <c r="E984" s="88">
        <f t="shared" ca="1" si="32"/>
        <v>0.25126281205911993</v>
      </c>
      <c r="F984" s="88">
        <f t="shared" ca="1" si="31"/>
        <v>5.5159844525728339</v>
      </c>
    </row>
    <row r="985" spans="5:6" x14ac:dyDescent="0.25">
      <c r="E985" s="88">
        <f t="shared" ca="1" si="32"/>
        <v>0.8178754936219601</v>
      </c>
      <c r="F985" s="88">
        <f t="shared" ca="1" si="31"/>
        <v>10.165824087922303</v>
      </c>
    </row>
    <row r="986" spans="5:6" x14ac:dyDescent="0.25">
      <c r="E986" s="88">
        <f t="shared" ca="1" si="32"/>
        <v>5.887164260792177E-2</v>
      </c>
      <c r="F986" s="88">
        <f t="shared" ca="1" si="31"/>
        <v>4.5859635941953822</v>
      </c>
    </row>
    <row r="987" spans="5:6" x14ac:dyDescent="0.25">
      <c r="E987" s="88">
        <f t="shared" ca="1" si="32"/>
        <v>0.30541421759852583</v>
      </c>
      <c r="F987" s="88">
        <f t="shared" ca="1" si="31"/>
        <v>5.735027009651855</v>
      </c>
    </row>
    <row r="988" spans="5:6" x14ac:dyDescent="0.25">
      <c r="E988" s="88">
        <f t="shared" ca="1" si="32"/>
        <v>0.53721558152714322</v>
      </c>
      <c r="F988" s="88">
        <f t="shared" ca="1" si="31"/>
        <v>6.880484543024469</v>
      </c>
    </row>
    <row r="989" spans="5:6" x14ac:dyDescent="0.25">
      <c r="E989" s="88">
        <f t="shared" ca="1" si="32"/>
        <v>0.94511542626374601</v>
      </c>
      <c r="F989" s="88">
        <f t="shared" ca="1" si="31"/>
        <v>16.75710649941071</v>
      </c>
    </row>
    <row r="990" spans="5:6" x14ac:dyDescent="0.25">
      <c r="E990" s="88">
        <f t="shared" ca="1" si="32"/>
        <v>0.83979783351785131</v>
      </c>
      <c r="F990" s="88">
        <f t="shared" ca="1" si="31"/>
        <v>10.723939571836459</v>
      </c>
    </row>
    <row r="991" spans="5:6" x14ac:dyDescent="0.25">
      <c r="E991" s="88">
        <f t="shared" ca="1" si="32"/>
        <v>0.44863986735979333</v>
      </c>
      <c r="F991" s="88">
        <f t="shared" ca="1" si="31"/>
        <v>6.3798805781388532</v>
      </c>
    </row>
    <row r="992" spans="5:6" x14ac:dyDescent="0.25">
      <c r="E992" s="88">
        <f t="shared" ca="1" si="32"/>
        <v>0.56493840189804878</v>
      </c>
      <c r="F992" s="88">
        <f t="shared" ca="1" si="31"/>
        <v>7.0632619804377423</v>
      </c>
    </row>
    <row r="993" spans="5:6" x14ac:dyDescent="0.25">
      <c r="E993" s="88">
        <f t="shared" ca="1" si="32"/>
        <v>0.16181043585572386</v>
      </c>
      <c r="F993" s="88">
        <f t="shared" ca="1" si="31"/>
        <v>5.1473758287047726</v>
      </c>
    </row>
    <row r="994" spans="5:6" x14ac:dyDescent="0.25">
      <c r="E994" s="88">
        <f t="shared" ca="1" si="32"/>
        <v>0.76170824994530606</v>
      </c>
      <c r="F994" s="88">
        <f t="shared" ca="1" si="31"/>
        <v>9.0882465625998616</v>
      </c>
    </row>
    <row r="995" spans="5:6" x14ac:dyDescent="0.25">
      <c r="E995" s="88">
        <f t="shared" ca="1" si="32"/>
        <v>0.75423506736224732</v>
      </c>
      <c r="F995" s="88">
        <f t="shared" ca="1" si="31"/>
        <v>8.9719651115040246</v>
      </c>
    </row>
    <row r="996" spans="5:6" x14ac:dyDescent="0.25">
      <c r="E996" s="88">
        <f t="shared" ca="1" si="32"/>
        <v>0.16587876081290698</v>
      </c>
      <c r="F996" s="88">
        <f t="shared" ca="1" si="31"/>
        <v>5.1650555414797727</v>
      </c>
    </row>
    <row r="997" spans="5:6" x14ac:dyDescent="0.25">
      <c r="E997" s="88">
        <f t="shared" ca="1" si="32"/>
        <v>0.2580474333662931</v>
      </c>
      <c r="F997" s="88">
        <f t="shared" ca="1" si="31"/>
        <v>5.5432234534960507</v>
      </c>
    </row>
    <row r="998" spans="5:6" x14ac:dyDescent="0.25">
      <c r="E998" s="88">
        <f t="shared" ca="1" si="32"/>
        <v>0.23288293204265664</v>
      </c>
      <c r="F998" s="88">
        <f t="shared" ca="1" si="31"/>
        <v>5.4421389348832472</v>
      </c>
    </row>
    <row r="999" spans="5:6" x14ac:dyDescent="0.25">
      <c r="E999" s="88">
        <f t="shared" ca="1" si="32"/>
        <v>0.11468477601365934</v>
      </c>
      <c r="F999" s="88">
        <f t="shared" ca="1" si="31"/>
        <v>4.9272408637923508</v>
      </c>
    </row>
    <row r="1000" spans="5:6" x14ac:dyDescent="0.25">
      <c r="E1000" s="88">
        <f t="shared" ca="1" si="32"/>
        <v>0.62411854577568382</v>
      </c>
      <c r="F1000" s="88">
        <f t="shared" ca="1" si="31"/>
        <v>7.5120687038879099</v>
      </c>
    </row>
    <row r="1001" spans="5:6" x14ac:dyDescent="0.25">
      <c r="E1001" s="88">
        <f t="shared" ca="1" si="32"/>
        <v>0.30914986163289049</v>
      </c>
      <c r="F1001" s="88">
        <f t="shared" ca="1" si="31"/>
        <v>5.7503796575668256</v>
      </c>
    </row>
    <row r="1002" spans="5:6" x14ac:dyDescent="0.25">
      <c r="E1002" s="88">
        <f t="shared" ca="1" si="32"/>
        <v>0.45671435856161324</v>
      </c>
      <c r="F1002" s="88">
        <f t="shared" ca="1" si="31"/>
        <v>6.4212576769139424</v>
      </c>
    </row>
    <row r="1003" spans="5:6" x14ac:dyDescent="0.25">
      <c r="E1003" s="88">
        <f t="shared" ca="1" si="32"/>
        <v>0.67485130932492166</v>
      </c>
      <c r="F1003" s="88">
        <f t="shared" ca="1" si="31"/>
        <v>7.9824719478460162</v>
      </c>
    </row>
    <row r="1004" spans="5:6" x14ac:dyDescent="0.25">
      <c r="E1004" s="88">
        <f t="shared" ca="1" si="32"/>
        <v>0.93049725605794464</v>
      </c>
      <c r="F1004" s="88">
        <f t="shared" ca="1" si="31"/>
        <v>15.18689998435927</v>
      </c>
    </row>
    <row r="1005" spans="5:6" x14ac:dyDescent="0.25">
      <c r="E1005" s="88">
        <f t="shared" ca="1" si="32"/>
        <v>0.95950463600203229</v>
      </c>
      <c r="F1005" s="88">
        <f t="shared" ca="1" si="31"/>
        <v>19.020318679506534</v>
      </c>
    </row>
    <row r="1006" spans="5:6" x14ac:dyDescent="0.25">
      <c r="E1006" s="88">
        <f t="shared" ca="1" si="32"/>
        <v>0.2671542839698795</v>
      </c>
      <c r="F1006" s="88">
        <f t="shared" ca="1" si="31"/>
        <v>5.5798233222953755</v>
      </c>
    </row>
    <row r="1007" spans="5:6" x14ac:dyDescent="0.25">
      <c r="E1007" s="88">
        <f t="shared" ca="1" si="32"/>
        <v>0.65965546908809058</v>
      </c>
      <c r="F1007" s="88">
        <f t="shared" ca="1" si="31"/>
        <v>7.8313782025518917</v>
      </c>
    </row>
    <row r="1008" spans="5:6" x14ac:dyDescent="0.25">
      <c r="E1008" s="88">
        <f t="shared" ca="1" si="32"/>
        <v>0.11091011345863666</v>
      </c>
      <c r="F1008" s="88">
        <f t="shared" ca="1" si="31"/>
        <v>4.907880835959741</v>
      </c>
    </row>
    <row r="1009" spans="5:6" x14ac:dyDescent="0.25">
      <c r="E1009" s="88">
        <f t="shared" ca="1" si="32"/>
        <v>0.61678421257047622</v>
      </c>
      <c r="F1009" s="88">
        <f t="shared" ca="1" si="31"/>
        <v>7.4513491227961222</v>
      </c>
    </row>
    <row r="1010" spans="5:6" x14ac:dyDescent="0.25">
      <c r="E1010" s="88">
        <f t="shared" ca="1" si="32"/>
        <v>0.19983714469407798</v>
      </c>
      <c r="F1010" s="88">
        <f t="shared" ca="1" si="31"/>
        <v>5.3079364347943692</v>
      </c>
    </row>
    <row r="1011" spans="5:6" x14ac:dyDescent="0.25">
      <c r="E1011" s="88">
        <f t="shared" ca="1" si="32"/>
        <v>0.2511063801957788</v>
      </c>
      <c r="F1011" s="88">
        <f t="shared" ca="1" si="31"/>
        <v>5.5153565041375208</v>
      </c>
    </row>
    <row r="1012" spans="5:6" x14ac:dyDescent="0.25">
      <c r="E1012" s="88">
        <f t="shared" ca="1" si="32"/>
        <v>0.13099014631489303</v>
      </c>
      <c r="F1012" s="88">
        <f t="shared" ca="1" si="31"/>
        <v>5.0073537479783825</v>
      </c>
    </row>
    <row r="1013" spans="5:6" x14ac:dyDescent="0.25">
      <c r="E1013" s="88">
        <f t="shared" ca="1" si="32"/>
        <v>0.2239138986796938</v>
      </c>
      <c r="F1013" s="88">
        <f t="shared" ca="1" si="31"/>
        <v>5.4059760668098731</v>
      </c>
    </row>
    <row r="1014" spans="5:6" x14ac:dyDescent="0.25">
      <c r="E1014" s="88">
        <f t="shared" ca="1" si="32"/>
        <v>0.27399130933408355</v>
      </c>
      <c r="F1014" s="88">
        <f t="shared" ca="1" si="31"/>
        <v>5.6073546250651409</v>
      </c>
    </row>
    <row r="1015" spans="5:6" x14ac:dyDescent="0.25">
      <c r="E1015" s="88">
        <f t="shared" ca="1" si="32"/>
        <v>0.76897148258171721</v>
      </c>
      <c r="F1015" s="88">
        <f t="shared" ca="1" si="31"/>
        <v>9.2063082936961322</v>
      </c>
    </row>
    <row r="1016" spans="5:6" x14ac:dyDescent="0.25">
      <c r="E1016" s="88">
        <f t="shared" ca="1" si="32"/>
        <v>0.8975695754290145</v>
      </c>
      <c r="F1016" s="88">
        <f t="shared" ca="1" si="31"/>
        <v>12.920843241556581</v>
      </c>
    </row>
    <row r="1017" spans="5:6" x14ac:dyDescent="0.25">
      <c r="E1017" s="88">
        <f t="shared" ca="1" si="32"/>
        <v>0.2046802940645519</v>
      </c>
      <c r="F1017" s="88">
        <f t="shared" ca="1" si="31"/>
        <v>5.3278095936470375</v>
      </c>
    </row>
    <row r="1018" spans="5:6" x14ac:dyDescent="0.25">
      <c r="E1018" s="88">
        <f t="shared" ca="1" si="32"/>
        <v>0.97171418439518042</v>
      </c>
      <c r="F1018" s="88">
        <f t="shared" ca="1" si="31"/>
        <v>22.087660054255185</v>
      </c>
    </row>
    <row r="1019" spans="5:6" x14ac:dyDescent="0.25">
      <c r="E1019" s="88">
        <f t="shared" ca="1" si="32"/>
        <v>0.63606057544281713</v>
      </c>
      <c r="F1019" s="88">
        <f t="shared" ca="1" si="31"/>
        <v>7.6145234907745785</v>
      </c>
    </row>
    <row r="1020" spans="5:6" x14ac:dyDescent="0.25">
      <c r="E1020" s="88">
        <f t="shared" ca="1" si="32"/>
        <v>0.66724414660791354</v>
      </c>
      <c r="F1020" s="88">
        <f t="shared" ca="1" si="31"/>
        <v>7.9056274239060986</v>
      </c>
    </row>
    <row r="1021" spans="5:6" x14ac:dyDescent="0.25">
      <c r="E1021" s="88">
        <f t="shared" ca="1" si="32"/>
        <v>0.7303695821308267</v>
      </c>
      <c r="F1021" s="88">
        <f t="shared" ca="1" si="31"/>
        <v>8.6317334927325096</v>
      </c>
    </row>
    <row r="1022" spans="5:6" x14ac:dyDescent="0.25">
      <c r="E1022" s="88">
        <f t="shared" ca="1" si="32"/>
        <v>0.25680580002692066</v>
      </c>
      <c r="F1022" s="88">
        <f t="shared" ca="1" si="31"/>
        <v>5.538237489367928</v>
      </c>
    </row>
    <row r="1023" spans="5:6" x14ac:dyDescent="0.25">
      <c r="E1023" s="88">
        <f t="shared" ca="1" si="32"/>
        <v>0.23768951802811311</v>
      </c>
      <c r="F1023" s="88">
        <f t="shared" ca="1" si="31"/>
        <v>5.4614734176020328</v>
      </c>
    </row>
    <row r="1024" spans="5:6" x14ac:dyDescent="0.25">
      <c r="E1024" s="88">
        <f t="shared" ca="1" si="32"/>
        <v>6.0849780764551609E-2</v>
      </c>
      <c r="F1024" s="88">
        <f t="shared" ca="1" si="31"/>
        <v>4.6011300553902581</v>
      </c>
    </row>
    <row r="1025" spans="5:6" x14ac:dyDescent="0.25">
      <c r="E1025" s="88">
        <f t="shared" ca="1" si="32"/>
        <v>0.15285656875413078</v>
      </c>
      <c r="F1025" s="88">
        <f t="shared" ca="1" si="31"/>
        <v>5.1078951785045383</v>
      </c>
    </row>
    <row r="1026" spans="5:6" x14ac:dyDescent="0.25">
      <c r="E1026" s="88">
        <f t="shared" ca="1" si="32"/>
        <v>0.92464250530880732</v>
      </c>
      <c r="F1026" s="88">
        <f t="shared" ca="1" si="31"/>
        <v>14.683645631017699</v>
      </c>
    </row>
    <row r="1027" spans="5:6" x14ac:dyDescent="0.25">
      <c r="E1027" s="88">
        <f t="shared" ca="1" si="32"/>
        <v>4.6214176303372323E-2</v>
      </c>
      <c r="F1027" s="88">
        <f t="shared" ref="F1027:F1090" ca="1" si="33">$C$3*((((1-E1027)^(-1/C$5))-1)^(1/$C$4))</f>
        <v>4.4788554178576288</v>
      </c>
    </row>
    <row r="1028" spans="5:6" x14ac:dyDescent="0.25">
      <c r="E1028" s="88">
        <f t="shared" ref="E1028:E1091" ca="1" si="34">RAND()</f>
        <v>0.13816641212745795</v>
      </c>
      <c r="F1028" s="88">
        <f t="shared" ca="1" si="33"/>
        <v>5.0410951940496478</v>
      </c>
    </row>
    <row r="1029" spans="5:6" x14ac:dyDescent="0.25">
      <c r="E1029" s="88">
        <f t="shared" ca="1" si="34"/>
        <v>0.42292439713092977</v>
      </c>
      <c r="F1029" s="88">
        <f t="shared" ca="1" si="33"/>
        <v>6.2526308307115706</v>
      </c>
    </row>
    <row r="1030" spans="5:6" x14ac:dyDescent="0.25">
      <c r="E1030" s="88">
        <f t="shared" ca="1" si="34"/>
        <v>0.51758768625458473</v>
      </c>
      <c r="F1030" s="88">
        <f t="shared" ca="1" si="33"/>
        <v>6.7595979536711788</v>
      </c>
    </row>
    <row r="1031" spans="5:6" x14ac:dyDescent="0.25">
      <c r="E1031" s="88">
        <f t="shared" ca="1" si="34"/>
        <v>0.71026935981483852</v>
      </c>
      <c r="F1031" s="88">
        <f t="shared" ca="1" si="33"/>
        <v>8.3765470023684685</v>
      </c>
    </row>
    <row r="1032" spans="5:6" x14ac:dyDescent="0.25">
      <c r="E1032" s="88">
        <f t="shared" ca="1" si="34"/>
        <v>0.72899277606109025</v>
      </c>
      <c r="F1032" s="88">
        <f t="shared" ca="1" si="33"/>
        <v>8.6134082343792606</v>
      </c>
    </row>
    <row r="1033" spans="5:6" x14ac:dyDescent="0.25">
      <c r="E1033" s="88">
        <f t="shared" ca="1" si="34"/>
        <v>0.10544384322370637</v>
      </c>
      <c r="F1033" s="88">
        <f t="shared" ca="1" si="33"/>
        <v>4.8792026445652503</v>
      </c>
    </row>
    <row r="1034" spans="5:6" x14ac:dyDescent="0.25">
      <c r="E1034" s="88">
        <f t="shared" ca="1" si="34"/>
        <v>0.35290662760070113</v>
      </c>
      <c r="F1034" s="88">
        <f t="shared" ca="1" si="33"/>
        <v>5.9343804863999585</v>
      </c>
    </row>
    <row r="1035" spans="5:6" x14ac:dyDescent="0.25">
      <c r="E1035" s="88">
        <f t="shared" ca="1" si="34"/>
        <v>1.8251071992983481E-2</v>
      </c>
      <c r="F1035" s="88">
        <f t="shared" ca="1" si="33"/>
        <v>4.1146892204192529</v>
      </c>
    </row>
    <row r="1036" spans="5:6" x14ac:dyDescent="0.25">
      <c r="E1036" s="88">
        <f t="shared" ca="1" si="34"/>
        <v>2.7916520445672943E-2</v>
      </c>
      <c r="F1036" s="88">
        <f t="shared" ca="1" si="33"/>
        <v>4.2737494961766327</v>
      </c>
    </row>
    <row r="1037" spans="5:6" x14ac:dyDescent="0.25">
      <c r="E1037" s="88">
        <f t="shared" ca="1" si="34"/>
        <v>0.72049145360711986</v>
      </c>
      <c r="F1037" s="88">
        <f t="shared" ca="1" si="33"/>
        <v>8.5030928565502411</v>
      </c>
    </row>
    <row r="1038" spans="5:6" x14ac:dyDescent="0.25">
      <c r="E1038" s="88">
        <f t="shared" ca="1" si="34"/>
        <v>0.86647549185543615</v>
      </c>
      <c r="F1038" s="88">
        <f t="shared" ca="1" si="33"/>
        <v>11.569592350641438</v>
      </c>
    </row>
    <row r="1039" spans="5:6" x14ac:dyDescent="0.25">
      <c r="E1039" s="88">
        <f t="shared" ca="1" si="34"/>
        <v>0.46693562759473473</v>
      </c>
      <c r="F1039" s="88">
        <f t="shared" ca="1" si="33"/>
        <v>6.4746982284517145</v>
      </c>
    </row>
    <row r="1040" spans="5:6" x14ac:dyDescent="0.25">
      <c r="E1040" s="88">
        <f t="shared" ca="1" si="34"/>
        <v>0.18978195039205858</v>
      </c>
      <c r="F1040" s="88">
        <f t="shared" ca="1" si="33"/>
        <v>5.2663460533906781</v>
      </c>
    </row>
    <row r="1041" spans="5:6" x14ac:dyDescent="0.25">
      <c r="E1041" s="88">
        <f t="shared" ca="1" si="34"/>
        <v>0.7220570603480797</v>
      </c>
      <c r="F1041" s="88">
        <f t="shared" ca="1" si="33"/>
        <v>8.5230506628994682</v>
      </c>
    </row>
    <row r="1042" spans="5:6" x14ac:dyDescent="0.25">
      <c r="E1042" s="88">
        <f t="shared" ca="1" si="34"/>
        <v>0.86008685104881999</v>
      </c>
      <c r="F1042" s="88">
        <f t="shared" ca="1" si="33"/>
        <v>11.346458853527057</v>
      </c>
    </row>
    <row r="1043" spans="5:6" x14ac:dyDescent="0.25">
      <c r="E1043" s="88">
        <f t="shared" ca="1" si="34"/>
        <v>0.96539699539801982</v>
      </c>
      <c r="F1043" s="88">
        <f t="shared" ca="1" si="33"/>
        <v>20.308253761863408</v>
      </c>
    </row>
    <row r="1044" spans="5:6" x14ac:dyDescent="0.25">
      <c r="E1044" s="88">
        <f t="shared" ca="1" si="34"/>
        <v>0.2309935710677915</v>
      </c>
      <c r="F1044" s="88">
        <f t="shared" ca="1" si="33"/>
        <v>5.4345314350548595</v>
      </c>
    </row>
    <row r="1045" spans="5:6" x14ac:dyDescent="0.25">
      <c r="E1045" s="88">
        <f t="shared" ca="1" si="34"/>
        <v>0.68948903319310595</v>
      </c>
      <c r="F1045" s="88">
        <f t="shared" ca="1" si="33"/>
        <v>8.1376684406314883</v>
      </c>
    </row>
    <row r="1046" spans="5:6" x14ac:dyDescent="0.25">
      <c r="E1046" s="88">
        <f t="shared" ca="1" si="34"/>
        <v>0.7301428192833469</v>
      </c>
      <c r="F1046" s="88">
        <f t="shared" ca="1" si="33"/>
        <v>8.6287062187513897</v>
      </c>
    </row>
    <row r="1047" spans="5:6" x14ac:dyDescent="0.25">
      <c r="E1047" s="88">
        <f t="shared" ca="1" si="34"/>
        <v>0.20838749456271555</v>
      </c>
      <c r="F1047" s="88">
        <f t="shared" ca="1" si="33"/>
        <v>5.3429619801468622</v>
      </c>
    </row>
    <row r="1048" spans="5:6" x14ac:dyDescent="0.25">
      <c r="E1048" s="88">
        <f t="shared" ca="1" si="34"/>
        <v>0.78918385289991111</v>
      </c>
      <c r="F1048" s="88">
        <f t="shared" ca="1" si="33"/>
        <v>9.5644863334452257</v>
      </c>
    </row>
    <row r="1049" spans="5:6" x14ac:dyDescent="0.25">
      <c r="E1049" s="88">
        <f t="shared" ca="1" si="34"/>
        <v>0.10177194668491851</v>
      </c>
      <c r="F1049" s="88">
        <f t="shared" ca="1" si="33"/>
        <v>4.8594719333817302</v>
      </c>
    </row>
    <row r="1050" spans="5:6" x14ac:dyDescent="0.25">
      <c r="E1050" s="88">
        <f t="shared" ca="1" si="34"/>
        <v>0.76262859428835661</v>
      </c>
      <c r="F1050" s="88">
        <f t="shared" ca="1" si="33"/>
        <v>9.1029233589694485</v>
      </c>
    </row>
    <row r="1051" spans="5:6" x14ac:dyDescent="0.25">
      <c r="E1051" s="88">
        <f t="shared" ca="1" si="34"/>
        <v>6.2190072768690374E-2</v>
      </c>
      <c r="F1051" s="88">
        <f t="shared" ca="1" si="33"/>
        <v>4.6112070686700921</v>
      </c>
    </row>
    <row r="1052" spans="5:6" x14ac:dyDescent="0.25">
      <c r="E1052" s="88">
        <f t="shared" ca="1" si="34"/>
        <v>0.83431107189073772</v>
      </c>
      <c r="F1052" s="88">
        <f t="shared" ca="1" si="33"/>
        <v>10.57450056152522</v>
      </c>
    </row>
    <row r="1053" spans="5:6" x14ac:dyDescent="0.25">
      <c r="E1053" s="88">
        <f t="shared" ca="1" si="34"/>
        <v>0.43671688644041162</v>
      </c>
      <c r="F1053" s="88">
        <f t="shared" ca="1" si="33"/>
        <v>6.320058507878219</v>
      </c>
    </row>
    <row r="1054" spans="5:6" x14ac:dyDescent="0.25">
      <c r="E1054" s="88">
        <f t="shared" ca="1" si="34"/>
        <v>0.3062429291998664</v>
      </c>
      <c r="F1054" s="88">
        <f t="shared" ca="1" si="33"/>
        <v>5.7384289397547672</v>
      </c>
    </row>
    <row r="1055" spans="5:6" x14ac:dyDescent="0.25">
      <c r="E1055" s="88">
        <f t="shared" ca="1" si="34"/>
        <v>8.1767016021409011E-3</v>
      </c>
      <c r="F1055" s="88">
        <f t="shared" ca="1" si="33"/>
        <v>3.8384823404509207</v>
      </c>
    </row>
    <row r="1056" spans="5:6" x14ac:dyDescent="0.25">
      <c r="E1056" s="88">
        <f t="shared" ca="1" si="34"/>
        <v>0.56642971541712095</v>
      </c>
      <c r="F1056" s="88">
        <f t="shared" ca="1" si="33"/>
        <v>7.0735335570349278</v>
      </c>
    </row>
    <row r="1057" spans="5:6" x14ac:dyDescent="0.25">
      <c r="E1057" s="88">
        <f t="shared" ca="1" si="34"/>
        <v>3.2432914012779146E-2</v>
      </c>
      <c r="F1057" s="88">
        <f t="shared" ca="1" si="33"/>
        <v>4.3326345959207373</v>
      </c>
    </row>
    <row r="1058" spans="5:6" x14ac:dyDescent="0.25">
      <c r="E1058" s="88">
        <f t="shared" ca="1" si="34"/>
        <v>0.29475320631385826</v>
      </c>
      <c r="F1058" s="88">
        <f t="shared" ca="1" si="33"/>
        <v>5.6914449934861917</v>
      </c>
    </row>
    <row r="1059" spans="5:6" x14ac:dyDescent="0.25">
      <c r="E1059" s="88">
        <f t="shared" ca="1" si="34"/>
        <v>8.5912921899108041E-2</v>
      </c>
      <c r="F1059" s="88">
        <f t="shared" ca="1" si="33"/>
        <v>4.769069844661197</v>
      </c>
    </row>
    <row r="1060" spans="5:6" x14ac:dyDescent="0.25">
      <c r="E1060" s="88">
        <f t="shared" ca="1" si="34"/>
        <v>0.31949936689836289</v>
      </c>
      <c r="F1060" s="88">
        <f t="shared" ca="1" si="33"/>
        <v>5.7931654448669834</v>
      </c>
    </row>
    <row r="1061" spans="5:6" x14ac:dyDescent="0.25">
      <c r="E1061" s="88">
        <f t="shared" ca="1" si="34"/>
        <v>0.50374704215871935</v>
      </c>
      <c r="F1061" s="88">
        <f t="shared" ca="1" si="33"/>
        <v>6.6781231096857869</v>
      </c>
    </row>
    <row r="1062" spans="5:6" x14ac:dyDescent="0.25">
      <c r="E1062" s="88">
        <f t="shared" ca="1" si="34"/>
        <v>0.15539744352484774</v>
      </c>
      <c r="F1062" s="88">
        <f t="shared" ca="1" si="33"/>
        <v>5.1191837898430439</v>
      </c>
    </row>
    <row r="1063" spans="5:6" x14ac:dyDescent="0.25">
      <c r="E1063" s="88">
        <f t="shared" ca="1" si="34"/>
        <v>0.19537205078516773</v>
      </c>
      <c r="F1063" s="88">
        <f t="shared" ca="1" si="33"/>
        <v>5.2895271456475355</v>
      </c>
    </row>
    <row r="1064" spans="5:6" x14ac:dyDescent="0.25">
      <c r="E1064" s="88">
        <f t="shared" ca="1" si="34"/>
        <v>0.56748430736023048</v>
      </c>
      <c r="F1064" s="88">
        <f t="shared" ca="1" si="33"/>
        <v>7.0808259004360261</v>
      </c>
    </row>
    <row r="1065" spans="5:6" x14ac:dyDescent="0.25">
      <c r="E1065" s="88">
        <f t="shared" ca="1" si="34"/>
        <v>0.13462863658827684</v>
      </c>
      <c r="F1065" s="88">
        <f t="shared" ca="1" si="33"/>
        <v>5.0245628999174219</v>
      </c>
    </row>
    <row r="1066" spans="5:6" x14ac:dyDescent="0.25">
      <c r="E1066" s="88">
        <f t="shared" ca="1" si="34"/>
        <v>0.28704463979271333</v>
      </c>
      <c r="F1066" s="88">
        <f t="shared" ca="1" si="33"/>
        <v>5.6601193623107982</v>
      </c>
    </row>
    <row r="1067" spans="5:6" x14ac:dyDescent="0.25">
      <c r="E1067" s="88">
        <f t="shared" ca="1" si="34"/>
        <v>0.15503849859602103</v>
      </c>
      <c r="F1067" s="88">
        <f t="shared" ca="1" si="33"/>
        <v>5.1175933296430012</v>
      </c>
    </row>
    <row r="1068" spans="5:6" x14ac:dyDescent="0.25">
      <c r="E1068" s="88">
        <f t="shared" ca="1" si="34"/>
        <v>0.4560684703491239</v>
      </c>
      <c r="F1068" s="88">
        <f t="shared" ca="1" si="33"/>
        <v>6.4179211927249131</v>
      </c>
    </row>
    <row r="1069" spans="5:6" x14ac:dyDescent="0.25">
      <c r="E1069" s="88">
        <f t="shared" ca="1" si="34"/>
        <v>0.25455568943883355</v>
      </c>
      <c r="F1069" s="88">
        <f t="shared" ca="1" si="33"/>
        <v>5.5292032942814986</v>
      </c>
    </row>
    <row r="1070" spans="5:6" x14ac:dyDescent="0.25">
      <c r="E1070" s="88">
        <f t="shared" ca="1" si="34"/>
        <v>0.58880773878441584</v>
      </c>
      <c r="F1070" s="88">
        <f t="shared" ca="1" si="33"/>
        <v>7.2336362475212157</v>
      </c>
    </row>
    <row r="1071" spans="5:6" x14ac:dyDescent="0.25">
      <c r="E1071" s="88">
        <f t="shared" ca="1" si="34"/>
        <v>0.17542120132931682</v>
      </c>
      <c r="F1071" s="88">
        <f t="shared" ca="1" si="33"/>
        <v>5.205974713473946</v>
      </c>
    </row>
    <row r="1072" spans="5:6" x14ac:dyDescent="0.25">
      <c r="E1072" s="88">
        <f t="shared" ca="1" si="34"/>
        <v>0.82417517840091992</v>
      </c>
      <c r="F1072" s="88">
        <f t="shared" ca="1" si="33"/>
        <v>10.316059661555318</v>
      </c>
    </row>
    <row r="1073" spans="5:6" x14ac:dyDescent="0.25">
      <c r="E1073" s="88">
        <f t="shared" ca="1" si="34"/>
        <v>0.3585505009337584</v>
      </c>
      <c r="F1073" s="88">
        <f t="shared" ca="1" si="33"/>
        <v>5.9587962838472164</v>
      </c>
    </row>
    <row r="1074" spans="5:6" x14ac:dyDescent="0.25">
      <c r="E1074" s="88">
        <f t="shared" ca="1" si="34"/>
        <v>0.8626203872526319</v>
      </c>
      <c r="F1074" s="88">
        <f t="shared" ca="1" si="33"/>
        <v>11.433186295039285</v>
      </c>
    </row>
    <row r="1075" spans="5:6" x14ac:dyDescent="0.25">
      <c r="E1075" s="88">
        <f t="shared" ca="1" si="34"/>
        <v>6.0155496000004249E-2</v>
      </c>
      <c r="F1075" s="88">
        <f t="shared" ca="1" si="33"/>
        <v>4.5958477405879981</v>
      </c>
    </row>
    <row r="1076" spans="5:6" x14ac:dyDescent="0.25">
      <c r="E1076" s="88">
        <f t="shared" ca="1" si="34"/>
        <v>0.30028096983559915</v>
      </c>
      <c r="F1076" s="88">
        <f t="shared" ca="1" si="33"/>
        <v>5.7140016273917338</v>
      </c>
    </row>
    <row r="1077" spans="5:6" x14ac:dyDescent="0.25">
      <c r="E1077" s="88">
        <f t="shared" ca="1" si="34"/>
        <v>0.12101947975741578</v>
      </c>
      <c r="F1077" s="88">
        <f t="shared" ca="1" si="33"/>
        <v>4.9589987300922802</v>
      </c>
    </row>
    <row r="1078" spans="5:6" x14ac:dyDescent="0.25">
      <c r="E1078" s="88">
        <f t="shared" ca="1" si="34"/>
        <v>0.73680827246801817</v>
      </c>
      <c r="F1078" s="88">
        <f t="shared" ca="1" si="33"/>
        <v>8.7192173937434809</v>
      </c>
    </row>
    <row r="1079" spans="5:6" x14ac:dyDescent="0.25">
      <c r="E1079" s="88">
        <f t="shared" ca="1" si="34"/>
        <v>0.39039059394057829</v>
      </c>
      <c r="F1079" s="88">
        <f t="shared" ca="1" si="33"/>
        <v>6.100268420240881</v>
      </c>
    </row>
    <row r="1080" spans="5:6" x14ac:dyDescent="0.25">
      <c r="E1080" s="88">
        <f t="shared" ca="1" si="34"/>
        <v>6.6200337913386087E-2</v>
      </c>
      <c r="F1080" s="88">
        <f t="shared" ca="1" si="33"/>
        <v>4.6404707559649756</v>
      </c>
    </row>
    <row r="1081" spans="5:6" x14ac:dyDescent="0.25">
      <c r="E1081" s="88">
        <f t="shared" ca="1" si="34"/>
        <v>0.71034426884985213</v>
      </c>
      <c r="F1081" s="88">
        <f t="shared" ca="1" si="33"/>
        <v>8.3774514015238601</v>
      </c>
    </row>
    <row r="1082" spans="5:6" x14ac:dyDescent="0.25">
      <c r="E1082" s="88">
        <f t="shared" ca="1" si="34"/>
        <v>0.66592342084134981</v>
      </c>
      <c r="F1082" s="88">
        <f t="shared" ca="1" si="33"/>
        <v>7.8925360592936409</v>
      </c>
    </row>
    <row r="1083" spans="5:6" x14ac:dyDescent="0.25">
      <c r="E1083" s="88">
        <f t="shared" ca="1" si="34"/>
        <v>1.0794812599949966E-2</v>
      </c>
      <c r="F1083" s="88">
        <f t="shared" ca="1" si="33"/>
        <v>3.9309853972423339</v>
      </c>
    </row>
    <row r="1084" spans="5:6" x14ac:dyDescent="0.25">
      <c r="E1084" s="88">
        <f t="shared" ca="1" si="34"/>
        <v>7.7606959425276845E-2</v>
      </c>
      <c r="F1084" s="88">
        <f t="shared" ca="1" si="33"/>
        <v>4.7175452498341777</v>
      </c>
    </row>
    <row r="1085" spans="5:6" x14ac:dyDescent="0.25">
      <c r="E1085" s="88">
        <f t="shared" ca="1" si="34"/>
        <v>7.6251068733938387E-2</v>
      </c>
      <c r="F1085" s="88">
        <f t="shared" ca="1" si="33"/>
        <v>4.708799620763565</v>
      </c>
    </row>
    <row r="1086" spans="5:6" x14ac:dyDescent="0.25">
      <c r="E1086" s="88">
        <f t="shared" ca="1" si="34"/>
        <v>0.88963130815351421</v>
      </c>
      <c r="F1086" s="88">
        <f t="shared" ca="1" si="33"/>
        <v>12.525169795408054</v>
      </c>
    </row>
    <row r="1087" spans="5:6" x14ac:dyDescent="0.25">
      <c r="E1087" s="88">
        <f t="shared" ca="1" si="34"/>
        <v>0.422222236329026</v>
      </c>
      <c r="F1087" s="88">
        <f t="shared" ca="1" si="33"/>
        <v>6.2492463872202979</v>
      </c>
    </row>
    <row r="1088" spans="5:6" x14ac:dyDescent="0.25">
      <c r="E1088" s="88">
        <f t="shared" ca="1" si="34"/>
        <v>5.1540275165394056E-2</v>
      </c>
      <c r="F1088" s="88">
        <f t="shared" ca="1" si="33"/>
        <v>4.5262960171432907</v>
      </c>
    </row>
    <row r="1089" spans="5:6" x14ac:dyDescent="0.25">
      <c r="E1089" s="88">
        <f t="shared" ca="1" si="34"/>
        <v>0.96399312930319614</v>
      </c>
      <c r="F1089" s="88">
        <f t="shared" ca="1" si="33"/>
        <v>19.974508153461855</v>
      </c>
    </row>
    <row r="1090" spans="5:6" x14ac:dyDescent="0.25">
      <c r="E1090" s="88">
        <f t="shared" ca="1" si="34"/>
        <v>0.40530511902357169</v>
      </c>
      <c r="F1090" s="88">
        <f t="shared" ca="1" si="33"/>
        <v>6.1690276359123244</v>
      </c>
    </row>
    <row r="1091" spans="5:6" x14ac:dyDescent="0.25">
      <c r="E1091" s="88">
        <f t="shared" ca="1" si="34"/>
        <v>0.70978194616824231</v>
      </c>
      <c r="F1091" s="88">
        <f t="shared" ref="F1091:F1154" ca="1" si="35">$C$3*((((1-E1091)^(-1/C$5))-1)^(1/$C$4))</f>
        <v>8.3706703375928662</v>
      </c>
    </row>
    <row r="1092" spans="5:6" x14ac:dyDescent="0.25">
      <c r="E1092" s="88">
        <f t="shared" ref="E1092:E1155" ca="1" si="36">RAND()</f>
        <v>0.29109037871564536</v>
      </c>
      <c r="F1092" s="88">
        <f t="shared" ca="1" si="35"/>
        <v>5.6765425403899092</v>
      </c>
    </row>
    <row r="1093" spans="5:6" x14ac:dyDescent="0.25">
      <c r="E1093" s="88">
        <f t="shared" ca="1" si="36"/>
        <v>0.72562689472966035</v>
      </c>
      <c r="F1093" s="88">
        <f t="shared" ca="1" si="35"/>
        <v>8.5691559201499565</v>
      </c>
    </row>
    <row r="1094" spans="5:6" x14ac:dyDescent="0.25">
      <c r="E1094" s="88">
        <f t="shared" ca="1" si="36"/>
        <v>0.3191135951945786</v>
      </c>
      <c r="F1094" s="88">
        <f t="shared" ca="1" si="35"/>
        <v>5.7915635468415614</v>
      </c>
    </row>
    <row r="1095" spans="5:6" x14ac:dyDescent="0.25">
      <c r="E1095" s="88">
        <f t="shared" ca="1" si="36"/>
        <v>0.89854507731049704</v>
      </c>
      <c r="F1095" s="88">
        <f t="shared" ca="1" si="35"/>
        <v>12.97246418081167</v>
      </c>
    </row>
    <row r="1096" spans="5:6" x14ac:dyDescent="0.25">
      <c r="E1096" s="88">
        <f t="shared" ca="1" si="36"/>
        <v>0.26446752323073563</v>
      </c>
      <c r="F1096" s="88">
        <f t="shared" ca="1" si="35"/>
        <v>5.5690185514761348</v>
      </c>
    </row>
    <row r="1097" spans="5:6" x14ac:dyDescent="0.25">
      <c r="E1097" s="88">
        <f t="shared" ca="1" si="36"/>
        <v>0.20696619042823483</v>
      </c>
      <c r="F1097" s="88">
        <f t="shared" ca="1" si="35"/>
        <v>5.3371584246329853</v>
      </c>
    </row>
    <row r="1098" spans="5:6" x14ac:dyDescent="0.25">
      <c r="E1098" s="88">
        <f t="shared" ca="1" si="36"/>
        <v>7.4626149628611915E-2</v>
      </c>
      <c r="F1098" s="88">
        <f t="shared" ca="1" si="35"/>
        <v>4.6981823037143275</v>
      </c>
    </row>
    <row r="1099" spans="5:6" x14ac:dyDescent="0.25">
      <c r="E1099" s="88">
        <f t="shared" ca="1" si="36"/>
        <v>0.38718196290453244</v>
      </c>
      <c r="F1099" s="88">
        <f t="shared" ca="1" si="35"/>
        <v>6.0856980779681766</v>
      </c>
    </row>
    <row r="1100" spans="5:6" x14ac:dyDescent="0.25">
      <c r="E1100" s="88">
        <f t="shared" ca="1" si="36"/>
        <v>0.23723219178338706</v>
      </c>
      <c r="F1100" s="88">
        <f t="shared" ca="1" si="35"/>
        <v>5.4596348557883143</v>
      </c>
    </row>
    <row r="1101" spans="5:6" x14ac:dyDescent="0.25">
      <c r="E1101" s="88">
        <f t="shared" ca="1" si="36"/>
        <v>0.31622552764229017</v>
      </c>
      <c r="F1101" s="88">
        <f t="shared" ca="1" si="35"/>
        <v>5.7795889768823336</v>
      </c>
    </row>
    <row r="1102" spans="5:6" x14ac:dyDescent="0.25">
      <c r="E1102" s="88">
        <f t="shared" ca="1" si="36"/>
        <v>0.46091443407124066</v>
      </c>
      <c r="F1102" s="88">
        <f t="shared" ca="1" si="35"/>
        <v>6.4430700681656301</v>
      </c>
    </row>
    <row r="1103" spans="5:6" x14ac:dyDescent="0.25">
      <c r="E1103" s="88">
        <f t="shared" ca="1" si="36"/>
        <v>0.38507216864503968</v>
      </c>
      <c r="F1103" s="88">
        <f t="shared" ca="1" si="35"/>
        <v>6.0761584065372354</v>
      </c>
    </row>
    <row r="1104" spans="5:6" x14ac:dyDescent="0.25">
      <c r="E1104" s="88">
        <f t="shared" ca="1" si="36"/>
        <v>0.59746313943889007</v>
      </c>
      <c r="F1104" s="88">
        <f t="shared" ca="1" si="35"/>
        <v>7.2987716943247278</v>
      </c>
    </row>
    <row r="1105" spans="5:6" x14ac:dyDescent="0.25">
      <c r="E1105" s="88">
        <f t="shared" ca="1" si="36"/>
        <v>0.83396709923770396</v>
      </c>
      <c r="F1105" s="88">
        <f t="shared" ca="1" si="35"/>
        <v>10.56536583589912</v>
      </c>
    </row>
    <row r="1106" spans="5:6" x14ac:dyDescent="0.25">
      <c r="E1106" s="88">
        <f t="shared" ca="1" si="36"/>
        <v>0.83363138139344783</v>
      </c>
      <c r="F1106" s="88">
        <f t="shared" ca="1" si="35"/>
        <v>10.556476134515256</v>
      </c>
    </row>
    <row r="1107" spans="5:6" x14ac:dyDescent="0.25">
      <c r="E1107" s="88">
        <f t="shared" ca="1" si="36"/>
        <v>0.21514234100371366</v>
      </c>
      <c r="F1107" s="88">
        <f t="shared" ca="1" si="35"/>
        <v>5.3704557708797021</v>
      </c>
    </row>
    <row r="1108" spans="5:6" x14ac:dyDescent="0.25">
      <c r="E1108" s="88">
        <f t="shared" ca="1" si="36"/>
        <v>0.12104292495602809</v>
      </c>
      <c r="F1108" s="88">
        <f t="shared" ca="1" si="35"/>
        <v>4.9591146751284239</v>
      </c>
    </row>
    <row r="1109" spans="5:6" x14ac:dyDescent="0.25">
      <c r="E1109" s="88">
        <f t="shared" ca="1" si="36"/>
        <v>0.63623455941428442</v>
      </c>
      <c r="F1109" s="88">
        <f t="shared" ca="1" si="35"/>
        <v>7.6160504851090831</v>
      </c>
    </row>
    <row r="1110" spans="5:6" x14ac:dyDescent="0.25">
      <c r="E1110" s="88">
        <f t="shared" ca="1" si="36"/>
        <v>0.78765507983597682</v>
      </c>
      <c r="F1110" s="88">
        <f t="shared" ca="1" si="35"/>
        <v>9.5357222898743252</v>
      </c>
    </row>
    <row r="1111" spans="5:6" x14ac:dyDescent="0.25">
      <c r="E1111" s="88">
        <f t="shared" ca="1" si="36"/>
        <v>0.351220437249673</v>
      </c>
      <c r="F1111" s="88">
        <f t="shared" ca="1" si="35"/>
        <v>5.9271204825956412</v>
      </c>
    </row>
    <row r="1112" spans="5:6" x14ac:dyDescent="0.25">
      <c r="E1112" s="88">
        <f t="shared" ca="1" si="36"/>
        <v>0.15320589619696112</v>
      </c>
      <c r="F1112" s="88">
        <f t="shared" ca="1" si="35"/>
        <v>5.1094513865881694</v>
      </c>
    </row>
    <row r="1113" spans="5:6" x14ac:dyDescent="0.25">
      <c r="E1113" s="88">
        <f t="shared" ca="1" si="36"/>
        <v>0.95472787637615331</v>
      </c>
      <c r="F1113" s="88">
        <f t="shared" ca="1" si="35"/>
        <v>18.156848489309947</v>
      </c>
    </row>
    <row r="1114" spans="5:6" x14ac:dyDescent="0.25">
      <c r="E1114" s="88">
        <f t="shared" ca="1" si="36"/>
        <v>0.89041086373889866</v>
      </c>
      <c r="F1114" s="88">
        <f t="shared" ca="1" si="35"/>
        <v>12.562217418240317</v>
      </c>
    </row>
    <row r="1115" spans="5:6" x14ac:dyDescent="0.25">
      <c r="E1115" s="88">
        <f t="shared" ca="1" si="36"/>
        <v>0.77975059257897139</v>
      </c>
      <c r="F1115" s="88">
        <f t="shared" ca="1" si="35"/>
        <v>9.3915389345537754</v>
      </c>
    </row>
    <row r="1116" spans="5:6" x14ac:dyDescent="0.25">
      <c r="E1116" s="88">
        <f t="shared" ca="1" si="36"/>
        <v>0.69922673889189169</v>
      </c>
      <c r="F1116" s="88">
        <f t="shared" ca="1" si="35"/>
        <v>8.2467178054725494</v>
      </c>
    </row>
    <row r="1117" spans="5:6" x14ac:dyDescent="0.25">
      <c r="E1117" s="88">
        <f t="shared" ca="1" si="36"/>
        <v>0.76316010147028424</v>
      </c>
      <c r="F1117" s="88">
        <f t="shared" ca="1" si="35"/>
        <v>9.1114360255690841</v>
      </c>
    </row>
    <row r="1118" spans="5:6" x14ac:dyDescent="0.25">
      <c r="E1118" s="88">
        <f t="shared" ca="1" si="36"/>
        <v>4.1711795101590177E-2</v>
      </c>
      <c r="F1118" s="88">
        <f t="shared" ca="1" si="35"/>
        <v>4.4353787927451354</v>
      </c>
    </row>
    <row r="1119" spans="5:6" x14ac:dyDescent="0.25">
      <c r="E1119" s="88">
        <f t="shared" ca="1" si="36"/>
        <v>0.95027040495889714</v>
      </c>
      <c r="F1119" s="88">
        <f t="shared" ca="1" si="35"/>
        <v>17.460115363444739</v>
      </c>
    </row>
    <row r="1120" spans="5:6" x14ac:dyDescent="0.25">
      <c r="E1120" s="88">
        <f t="shared" ca="1" si="36"/>
        <v>0.68740771997202754</v>
      </c>
      <c r="F1120" s="88">
        <f t="shared" ca="1" si="35"/>
        <v>8.1149818942037228</v>
      </c>
    </row>
    <row r="1121" spans="5:6" x14ac:dyDescent="0.25">
      <c r="E1121" s="88">
        <f t="shared" ca="1" si="36"/>
        <v>0.16635975357298716</v>
      </c>
      <c r="F1121" s="88">
        <f t="shared" ca="1" si="35"/>
        <v>5.1671359883748726</v>
      </c>
    </row>
    <row r="1122" spans="5:6" x14ac:dyDescent="0.25">
      <c r="E1122" s="88">
        <f t="shared" ca="1" si="36"/>
        <v>0.32585914754764422</v>
      </c>
      <c r="F1122" s="88">
        <f t="shared" ca="1" si="35"/>
        <v>5.8196592084497967</v>
      </c>
    </row>
    <row r="1123" spans="5:6" x14ac:dyDescent="0.25">
      <c r="E1123" s="88">
        <f t="shared" ca="1" si="36"/>
        <v>0.32971594556517392</v>
      </c>
      <c r="F1123" s="88">
        <f t="shared" ca="1" si="35"/>
        <v>5.8358076148864004</v>
      </c>
    </row>
    <row r="1124" spans="5:6" x14ac:dyDescent="0.25">
      <c r="E1124" s="88">
        <f t="shared" ca="1" si="36"/>
        <v>0.80546165050858287</v>
      </c>
      <c r="F1124" s="88">
        <f t="shared" ca="1" si="35"/>
        <v>9.8902607389240522</v>
      </c>
    </row>
    <row r="1125" spans="5:6" x14ac:dyDescent="0.25">
      <c r="E1125" s="88">
        <f t="shared" ca="1" si="36"/>
        <v>0.7546114142484962</v>
      </c>
      <c r="F1125" s="88">
        <f t="shared" ca="1" si="35"/>
        <v>8.9777010481569484</v>
      </c>
    </row>
    <row r="1126" spans="5:6" x14ac:dyDescent="0.25">
      <c r="E1126" s="88">
        <f t="shared" ca="1" si="36"/>
        <v>0.19967459318684488</v>
      </c>
      <c r="F1126" s="88">
        <f t="shared" ca="1" si="35"/>
        <v>5.3072677785746869</v>
      </c>
    </row>
    <row r="1127" spans="5:6" x14ac:dyDescent="0.25">
      <c r="E1127" s="88">
        <f t="shared" ca="1" si="36"/>
        <v>8.3354910702659879E-3</v>
      </c>
      <c r="F1127" s="88">
        <f t="shared" ca="1" si="35"/>
        <v>3.8447943357687313</v>
      </c>
    </row>
    <row r="1128" spans="5:6" x14ac:dyDescent="0.25">
      <c r="E1128" s="88">
        <f t="shared" ca="1" si="36"/>
        <v>4.046955965930632E-5</v>
      </c>
      <c r="F1128" s="88">
        <f t="shared" ca="1" si="35"/>
        <v>2.4612134061931616</v>
      </c>
    </row>
    <row r="1129" spans="5:6" x14ac:dyDescent="0.25">
      <c r="E1129" s="88">
        <f t="shared" ca="1" si="36"/>
        <v>0.63593690456284113</v>
      </c>
      <c r="F1129" s="88">
        <f t="shared" ca="1" si="35"/>
        <v>7.6134386918313801</v>
      </c>
    </row>
    <row r="1130" spans="5:6" x14ac:dyDescent="0.25">
      <c r="E1130" s="88">
        <f t="shared" ca="1" si="36"/>
        <v>0.84587051891138654</v>
      </c>
      <c r="F1130" s="88">
        <f t="shared" ca="1" si="35"/>
        <v>10.898025199261141</v>
      </c>
    </row>
    <row r="1131" spans="5:6" x14ac:dyDescent="0.25">
      <c r="E1131" s="88">
        <f t="shared" ca="1" si="36"/>
        <v>0.54965382629317083</v>
      </c>
      <c r="F1131" s="88">
        <f t="shared" ca="1" si="35"/>
        <v>6.9606364213923433</v>
      </c>
    </row>
    <row r="1132" spans="5:6" x14ac:dyDescent="0.25">
      <c r="E1132" s="88">
        <f t="shared" ca="1" si="36"/>
        <v>0.61028851051542354</v>
      </c>
      <c r="F1132" s="88">
        <f t="shared" ca="1" si="35"/>
        <v>7.3988950930606743</v>
      </c>
    </row>
    <row r="1133" spans="5:6" x14ac:dyDescent="0.25">
      <c r="E1133" s="88">
        <f t="shared" ca="1" si="36"/>
        <v>0.83429957421057266</v>
      </c>
      <c r="F1133" s="88">
        <f t="shared" ca="1" si="35"/>
        <v>10.574194789144116</v>
      </c>
    </row>
    <row r="1134" spans="5:6" x14ac:dyDescent="0.25">
      <c r="E1134" s="88">
        <f t="shared" ca="1" si="36"/>
        <v>0.92097869874667648</v>
      </c>
      <c r="F1134" s="88">
        <f t="shared" ca="1" si="35"/>
        <v>14.396043570889033</v>
      </c>
    </row>
    <row r="1135" spans="5:6" x14ac:dyDescent="0.25">
      <c r="E1135" s="88">
        <f t="shared" ca="1" si="36"/>
        <v>7.0297970847421842E-2</v>
      </c>
      <c r="F1135" s="88">
        <f t="shared" ca="1" si="35"/>
        <v>4.6691252744819369</v>
      </c>
    </row>
    <row r="1136" spans="5:6" x14ac:dyDescent="0.25">
      <c r="E1136" s="88">
        <f t="shared" ca="1" si="36"/>
        <v>0.35621756133448834</v>
      </c>
      <c r="F1136" s="88">
        <f t="shared" ca="1" si="35"/>
        <v>5.9486818934658805</v>
      </c>
    </row>
    <row r="1137" spans="5:6" x14ac:dyDescent="0.25">
      <c r="E1137" s="88">
        <f t="shared" ca="1" si="36"/>
        <v>0.38568605460385985</v>
      </c>
      <c r="F1137" s="88">
        <f t="shared" ca="1" si="35"/>
        <v>6.0789308534194744</v>
      </c>
    </row>
    <row r="1138" spans="5:6" x14ac:dyDescent="0.25">
      <c r="E1138" s="88">
        <f t="shared" ca="1" si="36"/>
        <v>8.4584478714565869E-2</v>
      </c>
      <c r="F1138" s="88">
        <f t="shared" ca="1" si="35"/>
        <v>4.7610494117204807</v>
      </c>
    </row>
    <row r="1139" spans="5:6" x14ac:dyDescent="0.25">
      <c r="E1139" s="88">
        <f t="shared" ca="1" si="36"/>
        <v>0.6142141350321777</v>
      </c>
      <c r="F1139" s="88">
        <f t="shared" ca="1" si="35"/>
        <v>7.4304499168060056</v>
      </c>
    </row>
    <row r="1140" spans="5:6" x14ac:dyDescent="0.25">
      <c r="E1140" s="88">
        <f t="shared" ca="1" si="36"/>
        <v>0.89400752127204741</v>
      </c>
      <c r="F1140" s="88">
        <f t="shared" ca="1" si="35"/>
        <v>12.738107702518935</v>
      </c>
    </row>
    <row r="1141" spans="5:6" x14ac:dyDescent="0.25">
      <c r="E1141" s="88">
        <f t="shared" ca="1" si="36"/>
        <v>0.32196914274388511</v>
      </c>
      <c r="F1141" s="88">
        <f t="shared" ca="1" si="35"/>
        <v>5.8034348256761659</v>
      </c>
    </row>
    <row r="1142" spans="5:6" x14ac:dyDescent="0.25">
      <c r="E1142" s="88">
        <f t="shared" ca="1" si="36"/>
        <v>0.47661695722260933</v>
      </c>
      <c r="F1142" s="88">
        <f t="shared" ca="1" si="35"/>
        <v>6.5264718621629836</v>
      </c>
    </row>
    <row r="1143" spans="5:6" x14ac:dyDescent="0.25">
      <c r="E1143" s="88">
        <f t="shared" ca="1" si="36"/>
        <v>0.54006802131590748</v>
      </c>
      <c r="F1143" s="88">
        <f t="shared" ca="1" si="35"/>
        <v>6.8986118357716553</v>
      </c>
    </row>
    <row r="1144" spans="5:6" x14ac:dyDescent="0.25">
      <c r="E1144" s="88">
        <f t="shared" ca="1" si="36"/>
        <v>0.37300321665690306</v>
      </c>
      <c r="F1144" s="88">
        <f t="shared" ca="1" si="35"/>
        <v>6.0221849049431766</v>
      </c>
    </row>
    <row r="1145" spans="5:6" x14ac:dyDescent="0.25">
      <c r="E1145" s="88">
        <f t="shared" ca="1" si="36"/>
        <v>0.27591624177382779</v>
      </c>
      <c r="F1145" s="88">
        <f t="shared" ca="1" si="35"/>
        <v>5.6151172365890654</v>
      </c>
    </row>
    <row r="1146" spans="5:6" x14ac:dyDescent="0.25">
      <c r="E1146" s="88">
        <f t="shared" ca="1" si="36"/>
        <v>6.7429648082915628E-2</v>
      </c>
      <c r="F1146" s="88">
        <f t="shared" ca="1" si="35"/>
        <v>4.6491925993795284</v>
      </c>
    </row>
    <row r="1147" spans="5:6" x14ac:dyDescent="0.25">
      <c r="E1147" s="88">
        <f t="shared" ca="1" si="36"/>
        <v>0.79409154726117648</v>
      </c>
      <c r="F1147" s="88">
        <f t="shared" ca="1" si="35"/>
        <v>9.658856181727316</v>
      </c>
    </row>
    <row r="1148" spans="5:6" x14ac:dyDescent="0.25">
      <c r="E1148" s="88">
        <f t="shared" ca="1" si="36"/>
        <v>2.1880831597069772E-2</v>
      </c>
      <c r="F1148" s="88">
        <f t="shared" ca="1" si="35"/>
        <v>4.1812800838476329</v>
      </c>
    </row>
    <row r="1149" spans="5:6" x14ac:dyDescent="0.25">
      <c r="E1149" s="88">
        <f t="shared" ca="1" si="36"/>
        <v>0.44326543139162056</v>
      </c>
      <c r="F1149" s="88">
        <f t="shared" ca="1" si="35"/>
        <v>6.3527316277117842</v>
      </c>
    </row>
    <row r="1150" spans="5:6" x14ac:dyDescent="0.25">
      <c r="E1150" s="88">
        <f t="shared" ca="1" si="36"/>
        <v>0.94109107884811094</v>
      </c>
      <c r="F1150" s="88">
        <f t="shared" ca="1" si="35"/>
        <v>16.270261502464056</v>
      </c>
    </row>
    <row r="1151" spans="5:6" x14ac:dyDescent="0.25">
      <c r="E1151" s="88">
        <f t="shared" ca="1" si="36"/>
        <v>0.75369317240684619</v>
      </c>
      <c r="F1151" s="88">
        <f t="shared" ca="1" si="35"/>
        <v>8.9637278008113324</v>
      </c>
    </row>
    <row r="1152" spans="5:6" x14ac:dyDescent="0.25">
      <c r="E1152" s="88">
        <f t="shared" ca="1" si="36"/>
        <v>0.27770178766259224</v>
      </c>
      <c r="F1152" s="88">
        <f t="shared" ca="1" si="35"/>
        <v>5.6223228644065424</v>
      </c>
    </row>
    <row r="1153" spans="5:6" x14ac:dyDescent="0.25">
      <c r="E1153" s="88">
        <f t="shared" ca="1" si="36"/>
        <v>0.61201443662396393</v>
      </c>
      <c r="F1153" s="88">
        <f t="shared" ca="1" si="35"/>
        <v>7.4127142490655551</v>
      </c>
    </row>
    <row r="1154" spans="5:6" x14ac:dyDescent="0.25">
      <c r="E1154" s="88">
        <f t="shared" ca="1" si="36"/>
        <v>0.28137671659687735</v>
      </c>
      <c r="F1154" s="88">
        <f t="shared" ca="1" si="35"/>
        <v>5.6371700635262023</v>
      </c>
    </row>
    <row r="1155" spans="5:6" x14ac:dyDescent="0.25">
      <c r="E1155" s="88">
        <f t="shared" ca="1" si="36"/>
        <v>0.84986448024570382</v>
      </c>
      <c r="F1155" s="88">
        <f t="shared" ref="F1155:F1218" ca="1" si="37">$C$3*((((1-E1155)^(-1/C$5))-1)^(1/$C$4))</f>
        <v>11.017907922241811</v>
      </c>
    </row>
    <row r="1156" spans="5:6" x14ac:dyDescent="0.25">
      <c r="E1156" s="88">
        <f t="shared" ref="E1156:E1219" ca="1" si="38">RAND()</f>
        <v>3.7931631742706862E-2</v>
      </c>
      <c r="F1156" s="88">
        <f t="shared" ca="1" si="37"/>
        <v>4.3959584839991646</v>
      </c>
    </row>
    <row r="1157" spans="5:6" x14ac:dyDescent="0.25">
      <c r="E1157" s="88">
        <f t="shared" ca="1" si="38"/>
        <v>2.9705360649003087E-2</v>
      </c>
      <c r="F1157" s="88">
        <f t="shared" ca="1" si="37"/>
        <v>4.2979438423589977</v>
      </c>
    </row>
    <row r="1158" spans="5:6" x14ac:dyDescent="0.25">
      <c r="E1158" s="88">
        <f t="shared" ca="1" si="38"/>
        <v>0.17379086521974763</v>
      </c>
      <c r="F1158" s="88">
        <f t="shared" ca="1" si="37"/>
        <v>5.1990340556155701</v>
      </c>
    </row>
    <row r="1159" spans="5:6" x14ac:dyDescent="0.25">
      <c r="E1159" s="88">
        <f t="shared" ca="1" si="38"/>
        <v>0.71703286050350079</v>
      </c>
      <c r="F1159" s="88">
        <f t="shared" ca="1" si="37"/>
        <v>8.4595569573954794</v>
      </c>
    </row>
    <row r="1160" spans="5:6" x14ac:dyDescent="0.25">
      <c r="E1160" s="88">
        <f t="shared" ca="1" si="38"/>
        <v>0.97459615275420641</v>
      </c>
      <c r="F1160" s="88">
        <f t="shared" ca="1" si="37"/>
        <v>23.099108315985379</v>
      </c>
    </row>
    <row r="1161" spans="5:6" x14ac:dyDescent="0.25">
      <c r="E1161" s="88">
        <f t="shared" ca="1" si="38"/>
        <v>0.98756541306084855</v>
      </c>
      <c r="F1161" s="88">
        <f t="shared" ca="1" si="37"/>
        <v>31.108108355338405</v>
      </c>
    </row>
    <row r="1162" spans="5:6" x14ac:dyDescent="0.25">
      <c r="E1162" s="88">
        <f t="shared" ca="1" si="38"/>
        <v>0.92089642673554939</v>
      </c>
      <c r="F1162" s="88">
        <f t="shared" ca="1" si="37"/>
        <v>14.389803046869559</v>
      </c>
    </row>
    <row r="1163" spans="5:6" x14ac:dyDescent="0.25">
      <c r="E1163" s="88">
        <f t="shared" ca="1" si="38"/>
        <v>0.11727738250076558</v>
      </c>
      <c r="F1163" s="88">
        <f t="shared" ca="1" si="37"/>
        <v>4.9403447039705837</v>
      </c>
    </row>
    <row r="1164" spans="5:6" x14ac:dyDescent="0.25">
      <c r="E1164" s="88">
        <f t="shared" ca="1" si="38"/>
        <v>0.85231627627063977</v>
      </c>
      <c r="F1164" s="88">
        <f t="shared" ca="1" si="37"/>
        <v>11.093762501161482</v>
      </c>
    </row>
    <row r="1165" spans="5:6" x14ac:dyDescent="0.25">
      <c r="E1165" s="88">
        <f t="shared" ca="1" si="38"/>
        <v>0.2400167494345079</v>
      </c>
      <c r="F1165" s="88">
        <f t="shared" ca="1" si="37"/>
        <v>5.470826652594595</v>
      </c>
    </row>
    <row r="1166" spans="5:6" x14ac:dyDescent="0.25">
      <c r="E1166" s="88">
        <f t="shared" ca="1" si="38"/>
        <v>0.80865637695132075</v>
      </c>
      <c r="F1166" s="88">
        <f t="shared" ca="1" si="37"/>
        <v>9.9587513734140121</v>
      </c>
    </row>
    <row r="1167" spans="5:6" x14ac:dyDescent="0.25">
      <c r="E1167" s="88">
        <f t="shared" ca="1" si="38"/>
        <v>0.74193126451498692</v>
      </c>
      <c r="F1167" s="88">
        <f t="shared" ca="1" si="37"/>
        <v>8.7910106566103359</v>
      </c>
    </row>
    <row r="1168" spans="5:6" x14ac:dyDescent="0.25">
      <c r="E1168" s="88">
        <f t="shared" ca="1" si="38"/>
        <v>0.95498247588378793</v>
      </c>
      <c r="F1168" s="88">
        <f t="shared" ca="1" si="37"/>
        <v>18.19956447374328</v>
      </c>
    </row>
    <row r="1169" spans="5:6" x14ac:dyDescent="0.25">
      <c r="E1169" s="88">
        <f t="shared" ca="1" si="38"/>
        <v>0.80016370992692254</v>
      </c>
      <c r="F1169" s="88">
        <f t="shared" ca="1" si="37"/>
        <v>9.7801193034507641</v>
      </c>
    </row>
    <row r="1170" spans="5:6" x14ac:dyDescent="0.25">
      <c r="E1170" s="88">
        <f t="shared" ca="1" si="38"/>
        <v>0.88504751520788971</v>
      </c>
      <c r="F1170" s="88">
        <f t="shared" ca="1" si="37"/>
        <v>12.314590078120659</v>
      </c>
    </row>
    <row r="1171" spans="5:6" x14ac:dyDescent="0.25">
      <c r="E1171" s="88">
        <f t="shared" ca="1" si="38"/>
        <v>0.98548539414278091</v>
      </c>
      <c r="F1171" s="88">
        <f t="shared" ca="1" si="37"/>
        <v>29.166511287598734</v>
      </c>
    </row>
    <row r="1172" spans="5:6" x14ac:dyDescent="0.25">
      <c r="E1172" s="88">
        <f t="shared" ca="1" si="38"/>
        <v>2.4439695671363615E-2</v>
      </c>
      <c r="F1172" s="88">
        <f t="shared" ca="1" si="37"/>
        <v>4.2228025825340234</v>
      </c>
    </row>
    <row r="1173" spans="5:6" x14ac:dyDescent="0.25">
      <c r="E1173" s="88">
        <f t="shared" ca="1" si="38"/>
        <v>0.75679403996555072</v>
      </c>
      <c r="F1173" s="88">
        <f t="shared" ca="1" si="37"/>
        <v>9.0112133942122536</v>
      </c>
    </row>
    <row r="1174" spans="5:6" x14ac:dyDescent="0.25">
      <c r="E1174" s="88">
        <f t="shared" ca="1" si="38"/>
        <v>0.58309824183295578</v>
      </c>
      <c r="F1174" s="88">
        <f t="shared" ca="1" si="37"/>
        <v>7.1916839459248543</v>
      </c>
    </row>
    <row r="1175" spans="5:6" x14ac:dyDescent="0.25">
      <c r="E1175" s="88">
        <f t="shared" ca="1" si="38"/>
        <v>0.22156802535156306</v>
      </c>
      <c r="F1175" s="88">
        <f t="shared" ca="1" si="37"/>
        <v>5.3964937216502946</v>
      </c>
    </row>
    <row r="1176" spans="5:6" x14ac:dyDescent="0.25">
      <c r="E1176" s="88">
        <f t="shared" ca="1" si="38"/>
        <v>0.65443252372659499</v>
      </c>
      <c r="F1176" s="88">
        <f t="shared" ca="1" si="37"/>
        <v>7.7816051494924956</v>
      </c>
    </row>
    <row r="1177" spans="5:6" x14ac:dyDescent="0.25">
      <c r="E1177" s="88">
        <f t="shared" ca="1" si="38"/>
        <v>0.53206695702710094</v>
      </c>
      <c r="F1177" s="88">
        <f t="shared" ca="1" si="37"/>
        <v>6.8481343966777342</v>
      </c>
    </row>
    <row r="1178" spans="5:6" x14ac:dyDescent="0.25">
      <c r="E1178" s="88">
        <f t="shared" ca="1" si="38"/>
        <v>0.88862697058132611</v>
      </c>
      <c r="F1178" s="88">
        <f t="shared" ca="1" si="37"/>
        <v>12.477982449660646</v>
      </c>
    </row>
    <row r="1179" spans="5:6" x14ac:dyDescent="0.25">
      <c r="E1179" s="88">
        <f t="shared" ca="1" si="38"/>
        <v>5.7133981274666734E-2</v>
      </c>
      <c r="F1179" s="88">
        <f t="shared" ca="1" si="37"/>
        <v>4.5723350840060215</v>
      </c>
    </row>
    <row r="1180" spans="5:6" x14ac:dyDescent="0.25">
      <c r="E1180" s="88">
        <f t="shared" ca="1" si="38"/>
        <v>0.54743273823072391</v>
      </c>
      <c r="F1180" s="88">
        <f t="shared" ca="1" si="37"/>
        <v>6.9461100676911478</v>
      </c>
    </row>
    <row r="1181" spans="5:6" x14ac:dyDescent="0.25">
      <c r="E1181" s="88">
        <f t="shared" ca="1" si="38"/>
        <v>0.43377777951562568</v>
      </c>
      <c r="F1181" s="88">
        <f t="shared" ca="1" si="37"/>
        <v>6.3055352337079107</v>
      </c>
    </row>
    <row r="1182" spans="5:6" x14ac:dyDescent="0.25">
      <c r="E1182" s="88">
        <f t="shared" ca="1" si="38"/>
        <v>0.33201304346131155</v>
      </c>
      <c r="F1182" s="88">
        <f t="shared" ca="1" si="37"/>
        <v>5.8454563222750631</v>
      </c>
    </row>
    <row r="1183" spans="5:6" x14ac:dyDescent="0.25">
      <c r="E1183" s="88">
        <f t="shared" ca="1" si="38"/>
        <v>0.59527447448581339</v>
      </c>
      <c r="F1183" s="88">
        <f t="shared" ca="1" si="37"/>
        <v>7.2821216180911739</v>
      </c>
    </row>
    <row r="1184" spans="5:6" x14ac:dyDescent="0.25">
      <c r="E1184" s="88">
        <f t="shared" ca="1" si="38"/>
        <v>0.43262157124645217</v>
      </c>
      <c r="F1184" s="88">
        <f t="shared" ca="1" si="37"/>
        <v>6.2998453914161878</v>
      </c>
    </row>
    <row r="1185" spans="5:6" x14ac:dyDescent="0.25">
      <c r="E1185" s="88">
        <f t="shared" ca="1" si="38"/>
        <v>0.66522719536244002</v>
      </c>
      <c r="F1185" s="88">
        <f t="shared" ca="1" si="37"/>
        <v>7.8856639760743219</v>
      </c>
    </row>
    <row r="1186" spans="5:6" x14ac:dyDescent="0.25">
      <c r="E1186" s="88">
        <f t="shared" ca="1" si="38"/>
        <v>0.65171842441099859</v>
      </c>
      <c r="F1186" s="88">
        <f t="shared" ca="1" si="37"/>
        <v>7.7561528070052983</v>
      </c>
    </row>
    <row r="1187" spans="5:6" x14ac:dyDescent="0.25">
      <c r="E1187" s="88">
        <f t="shared" ca="1" si="38"/>
        <v>4.6413768471592176E-2</v>
      </c>
      <c r="F1187" s="88">
        <f t="shared" ca="1" si="37"/>
        <v>4.4807060289361562</v>
      </c>
    </row>
    <row r="1188" spans="5:6" x14ac:dyDescent="0.25">
      <c r="E1188" s="88">
        <f t="shared" ca="1" si="38"/>
        <v>0.90580208064548673</v>
      </c>
      <c r="F1188" s="88">
        <f t="shared" ca="1" si="37"/>
        <v>13.379889394719577</v>
      </c>
    </row>
    <row r="1189" spans="5:6" x14ac:dyDescent="0.25">
      <c r="E1189" s="88">
        <f t="shared" ca="1" si="38"/>
        <v>0.55937716783336788</v>
      </c>
      <c r="F1189" s="88">
        <f t="shared" ca="1" si="37"/>
        <v>7.0253713675353113</v>
      </c>
    </row>
    <row r="1190" spans="5:6" x14ac:dyDescent="0.25">
      <c r="E1190" s="88">
        <f t="shared" ca="1" si="38"/>
        <v>6.8707001901040843E-2</v>
      </c>
      <c r="F1190" s="88">
        <f t="shared" ca="1" si="37"/>
        <v>4.6581396972671687</v>
      </c>
    </row>
    <row r="1191" spans="5:6" x14ac:dyDescent="0.25">
      <c r="E1191" s="88">
        <f t="shared" ca="1" si="38"/>
        <v>3.8073336208534148E-2</v>
      </c>
      <c r="F1191" s="88">
        <f t="shared" ca="1" si="37"/>
        <v>4.3974907934482346</v>
      </c>
    </row>
    <row r="1192" spans="5:6" x14ac:dyDescent="0.25">
      <c r="E1192" s="88">
        <f t="shared" ca="1" si="38"/>
        <v>0.95174906338078669</v>
      </c>
      <c r="F1192" s="88">
        <f t="shared" ca="1" si="37"/>
        <v>17.681099434194241</v>
      </c>
    </row>
    <row r="1193" spans="5:6" x14ac:dyDescent="0.25">
      <c r="E1193" s="88">
        <f t="shared" ca="1" si="38"/>
        <v>0.61722789214512719</v>
      </c>
      <c r="F1193" s="88">
        <f t="shared" ca="1" si="37"/>
        <v>7.4549765659566534</v>
      </c>
    </row>
    <row r="1194" spans="5:6" x14ac:dyDescent="0.25">
      <c r="E1194" s="88">
        <f t="shared" ca="1" si="38"/>
        <v>0.40456451960206485</v>
      </c>
      <c r="F1194" s="88">
        <f t="shared" ca="1" si="37"/>
        <v>6.1655715862235336</v>
      </c>
    </row>
    <row r="1195" spans="5:6" x14ac:dyDescent="0.25">
      <c r="E1195" s="88">
        <f t="shared" ca="1" si="38"/>
        <v>0.41745345548714641</v>
      </c>
      <c r="F1195" s="88">
        <f t="shared" ca="1" si="37"/>
        <v>6.2263794174381495</v>
      </c>
    </row>
    <row r="1196" spans="5:6" x14ac:dyDescent="0.25">
      <c r="E1196" s="88">
        <f t="shared" ca="1" si="38"/>
        <v>0.70725005747506875</v>
      </c>
      <c r="F1196" s="88">
        <f t="shared" ca="1" si="37"/>
        <v>8.3403657003033018</v>
      </c>
    </row>
    <row r="1197" spans="5:6" x14ac:dyDescent="0.25">
      <c r="E1197" s="88">
        <f t="shared" ca="1" si="38"/>
        <v>0.83167025721034005</v>
      </c>
      <c r="F1197" s="88">
        <f t="shared" ca="1" si="37"/>
        <v>10.505049132869434</v>
      </c>
    </row>
    <row r="1198" spans="5:6" x14ac:dyDescent="0.25">
      <c r="E1198" s="88">
        <f t="shared" ca="1" si="38"/>
        <v>0.8409745200994484</v>
      </c>
      <c r="F1198" s="88">
        <f t="shared" ca="1" si="37"/>
        <v>10.756934533950897</v>
      </c>
    </row>
    <row r="1199" spans="5:6" x14ac:dyDescent="0.25">
      <c r="E1199" s="88">
        <f t="shared" ca="1" si="38"/>
        <v>2.4540128799586003E-2</v>
      </c>
      <c r="F1199" s="88">
        <f t="shared" ca="1" si="37"/>
        <v>4.2243564983905415</v>
      </c>
    </row>
    <row r="1200" spans="5:6" x14ac:dyDescent="0.25">
      <c r="E1200" s="88">
        <f t="shared" ca="1" si="38"/>
        <v>0.72421614055584271</v>
      </c>
      <c r="F1200" s="88">
        <f t="shared" ca="1" si="37"/>
        <v>8.5508352070896336</v>
      </c>
    </row>
    <row r="1201" spans="5:6" x14ac:dyDescent="0.25">
      <c r="E1201" s="88">
        <f t="shared" ca="1" si="38"/>
        <v>0.83523310809869344</v>
      </c>
      <c r="F1201" s="88">
        <f t="shared" ca="1" si="37"/>
        <v>10.599119700823405</v>
      </c>
    </row>
    <row r="1202" spans="5:6" x14ac:dyDescent="0.25">
      <c r="E1202" s="88">
        <f t="shared" ca="1" si="38"/>
        <v>0.12170921016963632</v>
      </c>
      <c r="F1202" s="88">
        <f t="shared" ca="1" si="37"/>
        <v>4.9624050103394142</v>
      </c>
    </row>
    <row r="1203" spans="5:6" x14ac:dyDescent="0.25">
      <c r="E1203" s="88">
        <f t="shared" ca="1" si="38"/>
        <v>0.5618559356092131</v>
      </c>
      <c r="F1203" s="88">
        <f t="shared" ca="1" si="37"/>
        <v>7.0421803545341763</v>
      </c>
    </row>
    <row r="1204" spans="5:6" x14ac:dyDescent="0.25">
      <c r="E1204" s="88">
        <f t="shared" ca="1" si="38"/>
        <v>9.5635815325102569E-2</v>
      </c>
      <c r="F1204" s="88">
        <f t="shared" ca="1" si="37"/>
        <v>4.8255663437428993</v>
      </c>
    </row>
    <row r="1205" spans="5:6" x14ac:dyDescent="0.25">
      <c r="E1205" s="88">
        <f t="shared" ca="1" si="38"/>
        <v>5.0430540615440167E-2</v>
      </c>
      <c r="F1205" s="88">
        <f t="shared" ca="1" si="37"/>
        <v>4.5167266584498025</v>
      </c>
    </row>
    <row r="1206" spans="5:6" x14ac:dyDescent="0.25">
      <c r="E1206" s="88">
        <f t="shared" ca="1" si="38"/>
        <v>0.80172584095749277</v>
      </c>
      <c r="F1206" s="88">
        <f t="shared" ca="1" si="37"/>
        <v>9.8121617177641589</v>
      </c>
    </row>
    <row r="1207" spans="5:6" x14ac:dyDescent="0.25">
      <c r="E1207" s="88">
        <f t="shared" ca="1" si="38"/>
        <v>0.86935255073087803</v>
      </c>
      <c r="F1207" s="88">
        <f t="shared" ca="1" si="37"/>
        <v>11.675081040016405</v>
      </c>
    </row>
    <row r="1208" spans="5:6" x14ac:dyDescent="0.25">
      <c r="E1208" s="88">
        <f t="shared" ca="1" si="38"/>
        <v>0.35928060839908094</v>
      </c>
      <c r="F1208" s="88">
        <f t="shared" ca="1" si="37"/>
        <v>5.9619681100745758</v>
      </c>
    </row>
    <row r="1209" spans="5:6" x14ac:dyDescent="0.25">
      <c r="E1209" s="88">
        <f t="shared" ca="1" si="38"/>
        <v>0.81665162254393342</v>
      </c>
      <c r="F1209" s="88">
        <f t="shared" ca="1" si="37"/>
        <v>10.137488904710995</v>
      </c>
    </row>
    <row r="1210" spans="5:6" x14ac:dyDescent="0.25">
      <c r="E1210" s="88">
        <f t="shared" ca="1" si="38"/>
        <v>0.41154712653825853</v>
      </c>
      <c r="F1210" s="88">
        <f t="shared" ca="1" si="37"/>
        <v>6.1983379077048859</v>
      </c>
    </row>
    <row r="1211" spans="5:6" x14ac:dyDescent="0.25">
      <c r="E1211" s="88">
        <f t="shared" ca="1" si="38"/>
        <v>0.86915697078709186</v>
      </c>
      <c r="F1211" s="88">
        <f t="shared" ca="1" si="37"/>
        <v>11.667806116598546</v>
      </c>
    </row>
    <row r="1212" spans="5:6" x14ac:dyDescent="0.25">
      <c r="E1212" s="88">
        <f t="shared" ca="1" si="38"/>
        <v>0.23344459403077078</v>
      </c>
      <c r="F1212" s="88">
        <f t="shared" ca="1" si="37"/>
        <v>5.4443995683559745</v>
      </c>
    </row>
    <row r="1213" spans="5:6" x14ac:dyDescent="0.25">
      <c r="E1213" s="88">
        <f t="shared" ca="1" si="38"/>
        <v>0.88229927089484017</v>
      </c>
      <c r="F1213" s="88">
        <f t="shared" ca="1" si="37"/>
        <v>12.19395364341338</v>
      </c>
    </row>
    <row r="1214" spans="5:6" x14ac:dyDescent="0.25">
      <c r="E1214" s="88">
        <f t="shared" ca="1" si="38"/>
        <v>0.23603157667250652</v>
      </c>
      <c r="F1214" s="88">
        <f t="shared" ca="1" si="37"/>
        <v>5.454807137906724</v>
      </c>
    </row>
    <row r="1215" spans="5:6" x14ac:dyDescent="0.25">
      <c r="E1215" s="88">
        <f t="shared" ca="1" si="38"/>
        <v>0.93744869189074498</v>
      </c>
      <c r="F1215" s="88">
        <f t="shared" ca="1" si="37"/>
        <v>15.868582638881652</v>
      </c>
    </row>
    <row r="1216" spans="5:6" x14ac:dyDescent="0.25">
      <c r="E1216" s="88">
        <f t="shared" ca="1" si="38"/>
        <v>0.43285982853819638</v>
      </c>
      <c r="F1216" s="88">
        <f t="shared" ca="1" si="37"/>
        <v>6.3010168107683917</v>
      </c>
    </row>
    <row r="1217" spans="5:6" x14ac:dyDescent="0.25">
      <c r="E1217" s="88">
        <f t="shared" ca="1" si="38"/>
        <v>0.66427548571611195</v>
      </c>
      <c r="F1217" s="88">
        <f t="shared" ca="1" si="37"/>
        <v>7.8763023801319623</v>
      </c>
    </row>
    <row r="1218" spans="5:6" x14ac:dyDescent="0.25">
      <c r="E1218" s="88">
        <f t="shared" ca="1" si="38"/>
        <v>0.48047334994726598</v>
      </c>
      <c r="F1218" s="88">
        <f t="shared" ca="1" si="37"/>
        <v>6.547422924423147</v>
      </c>
    </row>
    <row r="1219" spans="5:6" x14ac:dyDescent="0.25">
      <c r="E1219" s="88">
        <f t="shared" ca="1" si="38"/>
        <v>0.1726462826052656</v>
      </c>
      <c r="F1219" s="88">
        <f t="shared" ref="F1219:F1282" ca="1" si="39">$C$3*((((1-E1219)^(-1/C$5))-1)^(1/$C$4))</f>
        <v>5.1941494807216255</v>
      </c>
    </row>
    <row r="1220" spans="5:6" x14ac:dyDescent="0.25">
      <c r="E1220" s="88">
        <f t="shared" ref="E1220:E1283" ca="1" si="40">RAND()</f>
        <v>0.2279870676061353</v>
      </c>
      <c r="F1220" s="88">
        <f t="shared" ca="1" si="39"/>
        <v>5.4224151688142612</v>
      </c>
    </row>
    <row r="1221" spans="5:6" x14ac:dyDescent="0.25">
      <c r="E1221" s="88">
        <f t="shared" ca="1" si="40"/>
        <v>0.24983727834683023</v>
      </c>
      <c r="F1221" s="88">
        <f t="shared" ca="1" si="39"/>
        <v>5.5102620770892159</v>
      </c>
    </row>
    <row r="1222" spans="5:6" x14ac:dyDescent="0.25">
      <c r="E1222" s="88">
        <f t="shared" ca="1" si="40"/>
        <v>0.53458262971827941</v>
      </c>
      <c r="F1222" s="88">
        <f t="shared" ca="1" si="39"/>
        <v>6.863882253568053</v>
      </c>
    </row>
    <row r="1223" spans="5:6" x14ac:dyDescent="0.25">
      <c r="E1223" s="88">
        <f t="shared" ca="1" si="40"/>
        <v>0.38842965566339727</v>
      </c>
      <c r="F1223" s="88">
        <f t="shared" ca="1" si="39"/>
        <v>6.0913548477087982</v>
      </c>
    </row>
    <row r="1224" spans="5:6" x14ac:dyDescent="0.25">
      <c r="E1224" s="88">
        <f t="shared" ca="1" si="40"/>
        <v>0.29833060625625141</v>
      </c>
      <c r="F1224" s="88">
        <f t="shared" ca="1" si="39"/>
        <v>5.7060333693446355</v>
      </c>
    </row>
    <row r="1225" spans="5:6" x14ac:dyDescent="0.25">
      <c r="E1225" s="88">
        <f t="shared" ca="1" si="40"/>
        <v>6.4009303243951154E-2</v>
      </c>
      <c r="F1225" s="88">
        <f t="shared" ca="1" si="39"/>
        <v>4.6246417458620854</v>
      </c>
    </row>
    <row r="1226" spans="5:6" x14ac:dyDescent="0.25">
      <c r="E1226" s="88">
        <f t="shared" ca="1" si="40"/>
        <v>0.42558949164746784</v>
      </c>
      <c r="F1226" s="88">
        <f t="shared" ca="1" si="39"/>
        <v>6.2655182412987269</v>
      </c>
    </row>
    <row r="1227" spans="5:6" x14ac:dyDescent="0.25">
      <c r="E1227" s="88">
        <f t="shared" ca="1" si="40"/>
        <v>0.15016000333294499</v>
      </c>
      <c r="F1227" s="88">
        <f t="shared" ca="1" si="39"/>
        <v>5.095835610946791</v>
      </c>
    </row>
    <row r="1228" spans="5:6" x14ac:dyDescent="0.25">
      <c r="E1228" s="88">
        <f t="shared" ca="1" si="40"/>
        <v>0.16687105928546675</v>
      </c>
      <c r="F1228" s="88">
        <f t="shared" ca="1" si="39"/>
        <v>5.1693453487015004</v>
      </c>
    </row>
    <row r="1229" spans="5:6" x14ac:dyDescent="0.25">
      <c r="E1229" s="88">
        <f t="shared" ca="1" si="40"/>
        <v>0.25270701687667696</v>
      </c>
      <c r="F1229" s="88">
        <f t="shared" ca="1" si="39"/>
        <v>5.5217818477966851</v>
      </c>
    </row>
    <row r="1230" spans="5:6" x14ac:dyDescent="0.25">
      <c r="E1230" s="88">
        <f t="shared" ca="1" si="40"/>
        <v>0.37779230941444186</v>
      </c>
      <c r="F1230" s="88">
        <f t="shared" ca="1" si="39"/>
        <v>6.0434832341222737</v>
      </c>
    </row>
    <row r="1231" spans="5:6" x14ac:dyDescent="0.25">
      <c r="E1231" s="88">
        <f t="shared" ca="1" si="40"/>
        <v>0.27927440647061863</v>
      </c>
      <c r="F1231" s="88">
        <f t="shared" ca="1" si="39"/>
        <v>5.6286735622003317</v>
      </c>
    </row>
    <row r="1232" spans="5:6" x14ac:dyDescent="0.25">
      <c r="E1232" s="88">
        <f t="shared" ca="1" si="40"/>
        <v>0.87696898595527994</v>
      </c>
      <c r="F1232" s="88">
        <f t="shared" ca="1" si="39"/>
        <v>11.970976162225739</v>
      </c>
    </row>
    <row r="1233" spans="5:6" x14ac:dyDescent="0.25">
      <c r="E1233" s="88">
        <f t="shared" ca="1" si="40"/>
        <v>0.84953489107631153</v>
      </c>
      <c r="F1233" s="88">
        <f t="shared" ca="1" si="39"/>
        <v>11.007844724208306</v>
      </c>
    </row>
    <row r="1234" spans="5:6" x14ac:dyDescent="0.25">
      <c r="E1234" s="88">
        <f t="shared" ca="1" si="40"/>
        <v>0.44401720424138114</v>
      </c>
      <c r="F1234" s="88">
        <f t="shared" ca="1" si="39"/>
        <v>6.3565108335706642</v>
      </c>
    </row>
    <row r="1235" spans="5:6" x14ac:dyDescent="0.25">
      <c r="E1235" s="88">
        <f t="shared" ca="1" si="40"/>
        <v>0.67722235402394104</v>
      </c>
      <c r="F1235" s="88">
        <f t="shared" ca="1" si="39"/>
        <v>8.0069394425314293</v>
      </c>
    </row>
    <row r="1236" spans="5:6" x14ac:dyDescent="0.25">
      <c r="E1236" s="88">
        <f t="shared" ca="1" si="40"/>
        <v>0.15745756975732295</v>
      </c>
      <c r="F1236" s="88">
        <f t="shared" ca="1" si="39"/>
        <v>5.1282857180089891</v>
      </c>
    </row>
    <row r="1237" spans="5:6" x14ac:dyDescent="0.25">
      <c r="E1237" s="88">
        <f t="shared" ca="1" si="40"/>
        <v>0.39156574875993744</v>
      </c>
      <c r="F1237" s="88">
        <f t="shared" ca="1" si="39"/>
        <v>6.1056238353521417</v>
      </c>
    </row>
    <row r="1238" spans="5:6" x14ac:dyDescent="0.25">
      <c r="E1238" s="88">
        <f t="shared" ca="1" si="40"/>
        <v>0.69568376164825396</v>
      </c>
      <c r="F1238" s="88">
        <f t="shared" ca="1" si="39"/>
        <v>8.2064744581427522</v>
      </c>
    </row>
    <row r="1239" spans="5:6" x14ac:dyDescent="0.25">
      <c r="E1239" s="88">
        <f t="shared" ca="1" si="40"/>
        <v>0.99029463282116537</v>
      </c>
      <c r="F1239" s="88">
        <f t="shared" ca="1" si="39"/>
        <v>34.491733083242544</v>
      </c>
    </row>
    <row r="1240" spans="5:6" x14ac:dyDescent="0.25">
      <c r="E1240" s="88">
        <f t="shared" ca="1" si="40"/>
        <v>0.74955870801963087</v>
      </c>
      <c r="F1240" s="88">
        <f t="shared" ca="1" si="39"/>
        <v>8.9017116917828094</v>
      </c>
    </row>
    <row r="1241" spans="5:6" x14ac:dyDescent="0.25">
      <c r="E1241" s="88">
        <f t="shared" ca="1" si="40"/>
        <v>4.528239185320837E-2</v>
      </c>
      <c r="F1241" s="88">
        <f t="shared" ca="1" si="39"/>
        <v>4.4701342303541116</v>
      </c>
    </row>
    <row r="1242" spans="5:6" x14ac:dyDescent="0.25">
      <c r="E1242" s="88">
        <f t="shared" ca="1" si="40"/>
        <v>0.11540131174190604</v>
      </c>
      <c r="F1242" s="88">
        <f t="shared" ca="1" si="39"/>
        <v>4.9308777416432434</v>
      </c>
    </row>
    <row r="1243" spans="5:6" x14ac:dyDescent="0.25">
      <c r="E1243" s="88">
        <f t="shared" ca="1" si="40"/>
        <v>0.32613459686631741</v>
      </c>
      <c r="F1243" s="88">
        <f t="shared" ca="1" si="39"/>
        <v>5.8208104157152274</v>
      </c>
    </row>
    <row r="1244" spans="5:6" x14ac:dyDescent="0.25">
      <c r="E1244" s="88">
        <f t="shared" ca="1" si="40"/>
        <v>0.85306539647737056</v>
      </c>
      <c r="F1244" s="88">
        <f t="shared" ca="1" si="39"/>
        <v>11.117295683553145</v>
      </c>
    </row>
    <row r="1245" spans="5:6" x14ac:dyDescent="0.25">
      <c r="E1245" s="88">
        <f t="shared" ca="1" si="40"/>
        <v>0.73935449909763329</v>
      </c>
      <c r="F1245" s="88">
        <f t="shared" ca="1" si="39"/>
        <v>8.754651135676081</v>
      </c>
    </row>
    <row r="1246" spans="5:6" x14ac:dyDescent="0.25">
      <c r="E1246" s="88">
        <f t="shared" ca="1" si="40"/>
        <v>0.39702903105162646</v>
      </c>
      <c r="F1246" s="88">
        <f t="shared" ca="1" si="39"/>
        <v>6.1306583916964286</v>
      </c>
    </row>
    <row r="1247" spans="5:6" x14ac:dyDescent="0.25">
      <c r="E1247" s="88">
        <f t="shared" ca="1" si="40"/>
        <v>0.97303210659149464</v>
      </c>
      <c r="F1247" s="88">
        <f t="shared" ca="1" si="39"/>
        <v>22.531169993554059</v>
      </c>
    </row>
    <row r="1248" spans="5:6" x14ac:dyDescent="0.25">
      <c r="E1248" s="88">
        <f t="shared" ca="1" si="40"/>
        <v>0.47221092780571183</v>
      </c>
      <c r="F1248" s="88">
        <f t="shared" ca="1" si="39"/>
        <v>6.5027657048467882</v>
      </c>
    </row>
    <row r="1249" spans="5:6" x14ac:dyDescent="0.25">
      <c r="E1249" s="88">
        <f t="shared" ca="1" si="40"/>
        <v>0.63139848786458852</v>
      </c>
      <c r="F1249" s="88">
        <f t="shared" ca="1" si="39"/>
        <v>7.5739792121011353</v>
      </c>
    </row>
    <row r="1250" spans="5:6" x14ac:dyDescent="0.25">
      <c r="E1250" s="88">
        <f t="shared" ca="1" si="40"/>
        <v>0.69402055959653153</v>
      </c>
      <c r="F1250" s="88">
        <f t="shared" ca="1" si="39"/>
        <v>8.1878090546261753</v>
      </c>
    </row>
    <row r="1251" spans="5:6" x14ac:dyDescent="0.25">
      <c r="E1251" s="88">
        <f t="shared" ca="1" si="40"/>
        <v>0.57032963596350494</v>
      </c>
      <c r="F1251" s="88">
        <f t="shared" ca="1" si="39"/>
        <v>7.1006209607721935</v>
      </c>
    </row>
    <row r="1252" spans="5:6" x14ac:dyDescent="0.25">
      <c r="E1252" s="88">
        <f t="shared" ca="1" si="40"/>
        <v>0.57892737976930353</v>
      </c>
      <c r="F1252" s="88">
        <f t="shared" ca="1" si="39"/>
        <v>7.1615274840432228</v>
      </c>
    </row>
    <row r="1253" spans="5:6" x14ac:dyDescent="0.25">
      <c r="E1253" s="88">
        <f t="shared" ca="1" si="40"/>
        <v>0.31476353949192415</v>
      </c>
      <c r="F1253" s="88">
        <f t="shared" ca="1" si="39"/>
        <v>5.7735390948056118</v>
      </c>
    </row>
    <row r="1254" spans="5:6" x14ac:dyDescent="0.25">
      <c r="E1254" s="88">
        <f t="shared" ca="1" si="40"/>
        <v>0.30398000299742001</v>
      </c>
      <c r="F1254" s="88">
        <f t="shared" ca="1" si="39"/>
        <v>5.7291445304655824</v>
      </c>
    </row>
    <row r="1255" spans="5:6" x14ac:dyDescent="0.25">
      <c r="E1255" s="88">
        <f t="shared" ca="1" si="40"/>
        <v>0.91812915435159204</v>
      </c>
      <c r="F1255" s="88">
        <f t="shared" ca="1" si="39"/>
        <v>14.185108851627511</v>
      </c>
    </row>
    <row r="1256" spans="5:6" x14ac:dyDescent="0.25">
      <c r="E1256" s="88">
        <f t="shared" ca="1" si="40"/>
        <v>0.1232240556172246</v>
      </c>
      <c r="F1256" s="88">
        <f t="shared" ca="1" si="39"/>
        <v>4.9698525927793566</v>
      </c>
    </row>
    <row r="1257" spans="5:6" x14ac:dyDescent="0.25">
      <c r="E1257" s="88">
        <f t="shared" ca="1" si="40"/>
        <v>0.93612983212248668</v>
      </c>
      <c r="F1257" s="88">
        <f t="shared" ca="1" si="39"/>
        <v>15.731221346118913</v>
      </c>
    </row>
    <row r="1258" spans="5:6" x14ac:dyDescent="0.25">
      <c r="E1258" s="88">
        <f t="shared" ca="1" si="40"/>
        <v>5.5970423591075735E-2</v>
      </c>
      <c r="F1258" s="88">
        <f t="shared" ca="1" si="39"/>
        <v>4.5630402422660605</v>
      </c>
    </row>
    <row r="1259" spans="5:6" x14ac:dyDescent="0.25">
      <c r="E1259" s="88">
        <f t="shared" ca="1" si="40"/>
        <v>0.82390478888776664</v>
      </c>
      <c r="F1259" s="88">
        <f t="shared" ca="1" si="39"/>
        <v>10.309455575043369</v>
      </c>
    </row>
    <row r="1260" spans="5:6" x14ac:dyDescent="0.25">
      <c r="E1260" s="88">
        <f t="shared" ca="1" si="40"/>
        <v>0.45216198700532362</v>
      </c>
      <c r="F1260" s="88">
        <f t="shared" ca="1" si="39"/>
        <v>6.397840928315766</v>
      </c>
    </row>
    <row r="1261" spans="5:6" x14ac:dyDescent="0.25">
      <c r="E1261" s="88">
        <f t="shared" ca="1" si="40"/>
        <v>0.47473926071832884</v>
      </c>
      <c r="F1261" s="88">
        <f t="shared" ca="1" si="39"/>
        <v>6.5163393326637467</v>
      </c>
    </row>
    <row r="1262" spans="5:6" x14ac:dyDescent="0.25">
      <c r="E1262" s="88">
        <f t="shared" ca="1" si="40"/>
        <v>0.13752263904078332</v>
      </c>
      <c r="F1262" s="88">
        <f t="shared" ca="1" si="39"/>
        <v>5.0381009105745331</v>
      </c>
    </row>
    <row r="1263" spans="5:6" x14ac:dyDescent="0.25">
      <c r="E1263" s="88">
        <f t="shared" ca="1" si="40"/>
        <v>0.25123893120173324</v>
      </c>
      <c r="F1263" s="88">
        <f t="shared" ca="1" si="39"/>
        <v>5.5158885900418113</v>
      </c>
    </row>
    <row r="1264" spans="5:6" x14ac:dyDescent="0.25">
      <c r="E1264" s="88">
        <f t="shared" ca="1" si="40"/>
        <v>0.19779256263078238</v>
      </c>
      <c r="F1264" s="88">
        <f t="shared" ca="1" si="39"/>
        <v>5.2995177725153386</v>
      </c>
    </row>
    <row r="1265" spans="5:6" x14ac:dyDescent="0.25">
      <c r="E1265" s="88">
        <f t="shared" ca="1" si="40"/>
        <v>3.1020706328130809E-2</v>
      </c>
      <c r="F1265" s="88">
        <f t="shared" ca="1" si="39"/>
        <v>4.3149832862057744</v>
      </c>
    </row>
    <row r="1266" spans="5:6" x14ac:dyDescent="0.25">
      <c r="E1266" s="88">
        <f t="shared" ca="1" si="40"/>
        <v>0.89797457290313576</v>
      </c>
      <c r="F1266" s="88">
        <f t="shared" ca="1" si="39"/>
        <v>12.942189722973602</v>
      </c>
    </row>
    <row r="1267" spans="5:6" x14ac:dyDescent="0.25">
      <c r="E1267" s="88">
        <f t="shared" ca="1" si="40"/>
        <v>0.69012356272096864</v>
      </c>
      <c r="F1267" s="88">
        <f t="shared" ca="1" si="39"/>
        <v>8.1446273699153497</v>
      </c>
    </row>
    <row r="1268" spans="5:6" x14ac:dyDescent="0.25">
      <c r="E1268" s="88">
        <f t="shared" ca="1" si="40"/>
        <v>0.87963760378858025</v>
      </c>
      <c r="F1268" s="88">
        <f t="shared" ca="1" si="39"/>
        <v>12.080861708389252</v>
      </c>
    </row>
    <row r="1269" spans="5:6" x14ac:dyDescent="0.25">
      <c r="E1269" s="88">
        <f t="shared" ca="1" si="40"/>
        <v>0.9475718216378457</v>
      </c>
      <c r="F1269" s="88">
        <f t="shared" ca="1" si="39"/>
        <v>17.079874289840362</v>
      </c>
    </row>
    <row r="1270" spans="5:6" x14ac:dyDescent="0.25">
      <c r="E1270" s="88">
        <f t="shared" ca="1" si="40"/>
        <v>0.64195268760170221</v>
      </c>
      <c r="F1270" s="88">
        <f t="shared" ca="1" si="39"/>
        <v>7.666807709693173</v>
      </c>
    </row>
    <row r="1271" spans="5:6" x14ac:dyDescent="0.25">
      <c r="E1271" s="88">
        <f t="shared" ca="1" si="40"/>
        <v>0.17325837243887854</v>
      </c>
      <c r="F1271" s="88">
        <f t="shared" ca="1" si="39"/>
        <v>5.1967628458614765</v>
      </c>
    </row>
    <row r="1272" spans="5:6" x14ac:dyDescent="0.25">
      <c r="E1272" s="88">
        <f t="shared" ca="1" si="40"/>
        <v>0.9543788870388239</v>
      </c>
      <c r="F1272" s="88">
        <f t="shared" ca="1" si="39"/>
        <v>18.09884589441377</v>
      </c>
    </row>
    <row r="1273" spans="5:6" x14ac:dyDescent="0.25">
      <c r="E1273" s="88">
        <f t="shared" ca="1" si="40"/>
        <v>0.11235994341451305</v>
      </c>
      <c r="F1273" s="88">
        <f t="shared" ca="1" si="39"/>
        <v>4.9153577616916442</v>
      </c>
    </row>
    <row r="1274" spans="5:6" x14ac:dyDescent="0.25">
      <c r="E1274" s="88">
        <f t="shared" ca="1" si="40"/>
        <v>0.75232524032491976</v>
      </c>
      <c r="F1274" s="88">
        <f t="shared" ca="1" si="39"/>
        <v>8.9430473398038082</v>
      </c>
    </row>
    <row r="1275" spans="5:6" x14ac:dyDescent="0.25">
      <c r="E1275" s="88">
        <f t="shared" ca="1" si="40"/>
        <v>0.55067916511097914</v>
      </c>
      <c r="F1275" s="88">
        <f t="shared" ca="1" si="39"/>
        <v>6.9673745199620232</v>
      </c>
    </row>
    <row r="1276" spans="5:6" x14ac:dyDescent="0.25">
      <c r="E1276" s="88">
        <f t="shared" ca="1" si="40"/>
        <v>0.58386232957302986</v>
      </c>
      <c r="F1276" s="88">
        <f t="shared" ca="1" si="39"/>
        <v>7.197252907414815</v>
      </c>
    </row>
    <row r="1277" spans="5:6" x14ac:dyDescent="0.25">
      <c r="E1277" s="88">
        <f t="shared" ca="1" si="40"/>
        <v>0.93646642389228429</v>
      </c>
      <c r="F1277" s="88">
        <f t="shared" ca="1" si="39"/>
        <v>15.765893604162454</v>
      </c>
    </row>
    <row r="1278" spans="5:6" x14ac:dyDescent="0.25">
      <c r="E1278" s="88">
        <f t="shared" ca="1" si="40"/>
        <v>0.78537050209299741</v>
      </c>
      <c r="F1278" s="88">
        <f t="shared" ca="1" si="39"/>
        <v>9.4932794026239229</v>
      </c>
    </row>
    <row r="1279" spans="5:6" x14ac:dyDescent="0.25">
      <c r="E1279" s="88">
        <f t="shared" ca="1" si="40"/>
        <v>0.98738763891324599</v>
      </c>
      <c r="F1279" s="88">
        <f t="shared" ca="1" si="39"/>
        <v>30.924653296702228</v>
      </c>
    </row>
    <row r="1280" spans="5:6" x14ac:dyDescent="0.25">
      <c r="E1280" s="88">
        <f t="shared" ca="1" si="40"/>
        <v>1.3730907660226221E-2</v>
      </c>
      <c r="F1280" s="88">
        <f t="shared" ca="1" si="39"/>
        <v>4.0135976838125895</v>
      </c>
    </row>
    <row r="1281" spans="5:6" x14ac:dyDescent="0.25">
      <c r="E1281" s="88">
        <f t="shared" ca="1" si="40"/>
        <v>0.64684894912315882</v>
      </c>
      <c r="F1281" s="88">
        <f t="shared" ca="1" si="39"/>
        <v>7.7111730908477636</v>
      </c>
    </row>
    <row r="1282" spans="5:6" x14ac:dyDescent="0.25">
      <c r="E1282" s="88">
        <f t="shared" ca="1" si="40"/>
        <v>0.23205435399435492</v>
      </c>
      <c r="F1282" s="88">
        <f t="shared" ca="1" si="39"/>
        <v>5.438803257608507</v>
      </c>
    </row>
    <row r="1283" spans="5:6" x14ac:dyDescent="0.25">
      <c r="E1283" s="88">
        <f t="shared" ca="1" si="40"/>
        <v>0.13788830405997288</v>
      </c>
      <c r="F1283" s="88">
        <f t="shared" ref="F1283:F1346" ca="1" si="41">$C$3*((((1-E1283)^(-1/C$5))-1)^(1/$C$4))</f>
        <v>5.0398024273402156</v>
      </c>
    </row>
    <row r="1284" spans="5:6" x14ac:dyDescent="0.25">
      <c r="E1284" s="88">
        <f t="shared" ref="E1284:E1347" ca="1" si="42">RAND()</f>
        <v>0.9012227882822178</v>
      </c>
      <c r="F1284" s="88">
        <f t="shared" ca="1" si="41"/>
        <v>13.117850574412895</v>
      </c>
    </row>
    <row r="1285" spans="5:6" x14ac:dyDescent="0.25">
      <c r="E1285" s="88">
        <f t="shared" ca="1" si="42"/>
        <v>0.91074894574390952</v>
      </c>
      <c r="F1285" s="88">
        <f t="shared" ca="1" si="41"/>
        <v>13.684036844835632</v>
      </c>
    </row>
    <row r="1286" spans="5:6" x14ac:dyDescent="0.25">
      <c r="E1286" s="88">
        <f t="shared" ca="1" si="42"/>
        <v>0.60825874619747966</v>
      </c>
      <c r="F1286" s="88">
        <f t="shared" ca="1" si="41"/>
        <v>7.3827504510841777</v>
      </c>
    </row>
    <row r="1287" spans="5:6" x14ac:dyDescent="0.25">
      <c r="E1287" s="88">
        <f t="shared" ca="1" si="42"/>
        <v>0.28418535366654585</v>
      </c>
      <c r="F1287" s="88">
        <f t="shared" ca="1" si="41"/>
        <v>5.6485340865789579</v>
      </c>
    </row>
    <row r="1288" spans="5:6" x14ac:dyDescent="0.25">
      <c r="E1288" s="88">
        <f t="shared" ca="1" si="42"/>
        <v>0.79674582671294802</v>
      </c>
      <c r="F1288" s="88">
        <f t="shared" ca="1" si="41"/>
        <v>9.7112321128002783</v>
      </c>
    </row>
    <row r="1289" spans="5:6" x14ac:dyDescent="0.25">
      <c r="E1289" s="88">
        <f t="shared" ca="1" si="42"/>
        <v>0.6859095663668624</v>
      </c>
      <c r="F1289" s="88">
        <f t="shared" ca="1" si="41"/>
        <v>8.0987826130038858</v>
      </c>
    </row>
    <row r="1290" spans="5:6" x14ac:dyDescent="0.25">
      <c r="E1290" s="88">
        <f t="shared" ca="1" si="42"/>
        <v>0.76544104106913358</v>
      </c>
      <c r="F1290" s="88">
        <f t="shared" ca="1" si="41"/>
        <v>9.1482766348471323</v>
      </c>
    </row>
    <row r="1291" spans="5:6" x14ac:dyDescent="0.25">
      <c r="E1291" s="88">
        <f t="shared" ca="1" si="42"/>
        <v>0.41695049334007173</v>
      </c>
      <c r="F1291" s="88">
        <f t="shared" ca="1" si="41"/>
        <v>6.223979560822599</v>
      </c>
    </row>
    <row r="1292" spans="5:6" x14ac:dyDescent="0.25">
      <c r="E1292" s="88">
        <f t="shared" ca="1" si="42"/>
        <v>0.47731340344144602</v>
      </c>
      <c r="F1292" s="88">
        <f t="shared" ca="1" si="41"/>
        <v>6.5302414240504003</v>
      </c>
    </row>
    <row r="1293" spans="5:6" x14ac:dyDescent="0.25">
      <c r="E1293" s="88">
        <f t="shared" ca="1" si="42"/>
        <v>0.9919766520570561</v>
      </c>
      <c r="F1293" s="88">
        <f t="shared" ca="1" si="41"/>
        <v>37.338353238526182</v>
      </c>
    </row>
    <row r="1294" spans="5:6" x14ac:dyDescent="0.25">
      <c r="E1294" s="88">
        <f t="shared" ca="1" si="42"/>
        <v>0.26685946953715733</v>
      </c>
      <c r="F1294" s="88">
        <f t="shared" ca="1" si="41"/>
        <v>5.5786373870917627</v>
      </c>
    </row>
    <row r="1295" spans="5:6" x14ac:dyDescent="0.25">
      <c r="E1295" s="88">
        <f t="shared" ca="1" si="42"/>
        <v>0.81458257373814269</v>
      </c>
      <c r="F1295" s="88">
        <f t="shared" ca="1" si="41"/>
        <v>10.090189983492959</v>
      </c>
    </row>
    <row r="1296" spans="5:6" x14ac:dyDescent="0.25">
      <c r="E1296" s="88">
        <f t="shared" ca="1" si="42"/>
        <v>0.58409213266235904</v>
      </c>
      <c r="F1296" s="88">
        <f t="shared" ca="1" si="41"/>
        <v>7.1989305176306075</v>
      </c>
    </row>
    <row r="1297" spans="5:6" x14ac:dyDescent="0.25">
      <c r="E1297" s="88">
        <f t="shared" ca="1" si="42"/>
        <v>0.82565062594986338</v>
      </c>
      <c r="F1297" s="88">
        <f t="shared" ca="1" si="41"/>
        <v>10.352351509022659</v>
      </c>
    </row>
    <row r="1298" spans="5:6" x14ac:dyDescent="0.25">
      <c r="E1298" s="88">
        <f t="shared" ca="1" si="42"/>
        <v>0.43897354118304799</v>
      </c>
      <c r="F1298" s="88">
        <f t="shared" ca="1" si="41"/>
        <v>6.3312683006065171</v>
      </c>
    </row>
    <row r="1299" spans="5:6" x14ac:dyDescent="0.25">
      <c r="E1299" s="88">
        <f t="shared" ca="1" si="42"/>
        <v>0.84379458683747388</v>
      </c>
      <c r="F1299" s="88">
        <f t="shared" ca="1" si="41"/>
        <v>10.837437480797888</v>
      </c>
    </row>
    <row r="1300" spans="5:6" x14ac:dyDescent="0.25">
      <c r="E1300" s="88">
        <f t="shared" ca="1" si="42"/>
        <v>0.96540668763371895</v>
      </c>
      <c r="F1300" s="88">
        <f t="shared" ca="1" si="41"/>
        <v>20.310624358663642</v>
      </c>
    </row>
    <row r="1301" spans="5:6" x14ac:dyDescent="0.25">
      <c r="E1301" s="88">
        <f t="shared" ca="1" si="42"/>
        <v>0.13909447741044378</v>
      </c>
      <c r="F1301" s="88">
        <f t="shared" ca="1" si="41"/>
        <v>5.045401015216914</v>
      </c>
    </row>
    <row r="1302" spans="5:6" x14ac:dyDescent="0.25">
      <c r="E1302" s="88">
        <f t="shared" ca="1" si="42"/>
        <v>0.70673303955640432</v>
      </c>
      <c r="F1302" s="88">
        <f t="shared" ca="1" si="41"/>
        <v>8.3342227301696319</v>
      </c>
    </row>
    <row r="1303" spans="5:6" x14ac:dyDescent="0.25">
      <c r="E1303" s="88">
        <f t="shared" ca="1" si="42"/>
        <v>8.5692770768471815E-2</v>
      </c>
      <c r="F1303" s="88">
        <f t="shared" ca="1" si="41"/>
        <v>4.7677461038113949</v>
      </c>
    </row>
    <row r="1304" spans="5:6" x14ac:dyDescent="0.25">
      <c r="E1304" s="88">
        <f t="shared" ca="1" si="42"/>
        <v>0.8137338310302451</v>
      </c>
      <c r="F1304" s="88">
        <f t="shared" ca="1" si="41"/>
        <v>10.071003094749642</v>
      </c>
    </row>
    <row r="1305" spans="5:6" x14ac:dyDescent="0.25">
      <c r="E1305" s="88">
        <f t="shared" ca="1" si="42"/>
        <v>0.64109595349928761</v>
      </c>
      <c r="F1305" s="88">
        <f t="shared" ca="1" si="41"/>
        <v>7.6591314277227021</v>
      </c>
    </row>
    <row r="1306" spans="5:6" x14ac:dyDescent="0.25">
      <c r="E1306" s="88">
        <f t="shared" ca="1" si="42"/>
        <v>0.81579193385862192</v>
      </c>
      <c r="F1306" s="88">
        <f t="shared" ca="1" si="41"/>
        <v>10.117744915783975</v>
      </c>
    </row>
    <row r="1307" spans="5:6" x14ac:dyDescent="0.25">
      <c r="E1307" s="88">
        <f t="shared" ca="1" si="42"/>
        <v>4.4235737799140362E-2</v>
      </c>
      <c r="F1307" s="88">
        <f t="shared" ca="1" si="41"/>
        <v>4.460172257100389</v>
      </c>
    </row>
    <row r="1308" spans="5:6" x14ac:dyDescent="0.25">
      <c r="E1308" s="88">
        <f t="shared" ca="1" si="42"/>
        <v>0.91580630430136511</v>
      </c>
      <c r="F1308" s="88">
        <f t="shared" ca="1" si="41"/>
        <v>14.020710723051479</v>
      </c>
    </row>
    <row r="1309" spans="5:6" x14ac:dyDescent="0.25">
      <c r="E1309" s="88">
        <f t="shared" ca="1" si="42"/>
        <v>0.6618621321149446</v>
      </c>
      <c r="F1309" s="88">
        <f t="shared" ca="1" si="41"/>
        <v>7.8527284536778206</v>
      </c>
    </row>
    <row r="1310" spans="5:6" x14ac:dyDescent="0.25">
      <c r="E1310" s="88">
        <f t="shared" ca="1" si="42"/>
        <v>0.81048284970764906</v>
      </c>
      <c r="F1310" s="88">
        <f t="shared" ca="1" si="41"/>
        <v>9.9986401776947638</v>
      </c>
    </row>
    <row r="1311" spans="5:6" x14ac:dyDescent="0.25">
      <c r="E1311" s="88">
        <f t="shared" ca="1" si="42"/>
        <v>8.5660784175772164E-2</v>
      </c>
      <c r="F1311" s="88">
        <f t="shared" ca="1" si="41"/>
        <v>4.7675535950880494</v>
      </c>
    </row>
    <row r="1312" spans="5:6" x14ac:dyDescent="0.25">
      <c r="E1312" s="88">
        <f t="shared" ca="1" si="42"/>
        <v>5.4614926930754315E-2</v>
      </c>
      <c r="F1312" s="88">
        <f t="shared" ca="1" si="41"/>
        <v>4.5520324051784433</v>
      </c>
    </row>
    <row r="1313" spans="5:6" x14ac:dyDescent="0.25">
      <c r="E1313" s="88">
        <f t="shared" ca="1" si="42"/>
        <v>0.86037037225403812</v>
      </c>
      <c r="F1313" s="88">
        <f t="shared" ca="1" si="41"/>
        <v>11.356053373233827</v>
      </c>
    </row>
    <row r="1314" spans="5:6" x14ac:dyDescent="0.25">
      <c r="E1314" s="88">
        <f t="shared" ca="1" si="42"/>
        <v>0.11016771168664252</v>
      </c>
      <c r="F1314" s="88">
        <f t="shared" ca="1" si="41"/>
        <v>4.9040318624820873</v>
      </c>
    </row>
    <row r="1315" spans="5:6" x14ac:dyDescent="0.25">
      <c r="E1315" s="88">
        <f t="shared" ca="1" si="42"/>
        <v>0.31011660650059347</v>
      </c>
      <c r="F1315" s="88">
        <f t="shared" ca="1" si="41"/>
        <v>5.754360244067227</v>
      </c>
    </row>
    <row r="1316" spans="5:6" x14ac:dyDescent="0.25">
      <c r="E1316" s="88">
        <f t="shared" ca="1" si="42"/>
        <v>0.61533491672885554</v>
      </c>
      <c r="F1316" s="88">
        <f t="shared" ca="1" si="41"/>
        <v>7.4395401660790075</v>
      </c>
    </row>
    <row r="1317" spans="5:6" x14ac:dyDescent="0.25">
      <c r="E1317" s="88">
        <f t="shared" ca="1" si="42"/>
        <v>0.66499519196877244</v>
      </c>
      <c r="F1317" s="88">
        <f t="shared" ca="1" si="41"/>
        <v>7.8833784247480407</v>
      </c>
    </row>
    <row r="1318" spans="5:6" x14ac:dyDescent="0.25">
      <c r="E1318" s="88">
        <f t="shared" ca="1" si="42"/>
        <v>0.45427502978282797</v>
      </c>
      <c r="F1318" s="88">
        <f t="shared" ca="1" si="41"/>
        <v>6.4086813595424585</v>
      </c>
    </row>
    <row r="1319" spans="5:6" x14ac:dyDescent="0.25">
      <c r="E1319" s="88">
        <f t="shared" ca="1" si="42"/>
        <v>0.15743261991557467</v>
      </c>
      <c r="F1319" s="88">
        <f t="shared" ca="1" si="41"/>
        <v>5.1281757505451795</v>
      </c>
    </row>
    <row r="1320" spans="5:6" x14ac:dyDescent="0.25">
      <c r="E1320" s="88">
        <f t="shared" ca="1" si="42"/>
        <v>0.55774917745860642</v>
      </c>
      <c r="F1320" s="88">
        <f t="shared" ca="1" si="41"/>
        <v>7.0144004192941898</v>
      </c>
    </row>
    <row r="1321" spans="5:6" x14ac:dyDescent="0.25">
      <c r="E1321" s="88">
        <f t="shared" ca="1" si="42"/>
        <v>0.88793186285982229</v>
      </c>
      <c r="F1321" s="88">
        <f t="shared" ca="1" si="41"/>
        <v>12.445675334685264</v>
      </c>
    </row>
    <row r="1322" spans="5:6" x14ac:dyDescent="0.25">
      <c r="E1322" s="88">
        <f t="shared" ca="1" si="42"/>
        <v>0.68065956971010311</v>
      </c>
      <c r="F1322" s="88">
        <f t="shared" ca="1" si="41"/>
        <v>8.042859564106946</v>
      </c>
    </row>
    <row r="1323" spans="5:6" x14ac:dyDescent="0.25">
      <c r="E1323" s="88">
        <f t="shared" ca="1" si="42"/>
        <v>5.290702621730603E-2</v>
      </c>
      <c r="F1323" s="88">
        <f t="shared" ca="1" si="41"/>
        <v>4.5378729535301563</v>
      </c>
    </row>
    <row r="1324" spans="5:6" x14ac:dyDescent="0.25">
      <c r="E1324" s="88">
        <f t="shared" ca="1" si="42"/>
        <v>0.38209436799936103</v>
      </c>
      <c r="F1324" s="88">
        <f t="shared" ca="1" si="41"/>
        <v>6.0627480389249069</v>
      </c>
    </row>
    <row r="1325" spans="5:6" x14ac:dyDescent="0.25">
      <c r="E1325" s="88">
        <f t="shared" ca="1" si="42"/>
        <v>0.89060351452284048</v>
      </c>
      <c r="F1325" s="88">
        <f t="shared" ca="1" si="41"/>
        <v>12.571430531137509</v>
      </c>
    </row>
    <row r="1326" spans="5:6" x14ac:dyDescent="0.25">
      <c r="E1326" s="88">
        <f t="shared" ca="1" si="42"/>
        <v>0.91636640852640838</v>
      </c>
      <c r="F1326" s="88">
        <f t="shared" ca="1" si="41"/>
        <v>14.059759059906657</v>
      </c>
    </row>
    <row r="1327" spans="5:6" x14ac:dyDescent="0.25">
      <c r="E1327" s="88">
        <f t="shared" ca="1" si="42"/>
        <v>0.33521195938633952</v>
      </c>
      <c r="F1327" s="88">
        <f t="shared" ca="1" si="41"/>
        <v>5.8589326416448113</v>
      </c>
    </row>
    <row r="1328" spans="5:6" x14ac:dyDescent="0.25">
      <c r="E1328" s="88">
        <f t="shared" ca="1" si="42"/>
        <v>2.0517459552043982E-2</v>
      </c>
      <c r="F1328" s="88">
        <f t="shared" ca="1" si="41"/>
        <v>4.1574545919488894</v>
      </c>
    </row>
    <row r="1329" spans="5:6" x14ac:dyDescent="0.25">
      <c r="E1329" s="88">
        <f t="shared" ca="1" si="42"/>
        <v>0.19214994166907007</v>
      </c>
      <c r="F1329" s="88">
        <f t="shared" ca="1" si="41"/>
        <v>5.2761848932812994</v>
      </c>
    </row>
    <row r="1330" spans="5:6" x14ac:dyDescent="0.25">
      <c r="E1330" s="88">
        <f t="shared" ca="1" si="42"/>
        <v>0.79536094477287289</v>
      </c>
      <c r="F1330" s="88">
        <f t="shared" ca="1" si="41"/>
        <v>9.6837848004837248</v>
      </c>
    </row>
    <row r="1331" spans="5:6" x14ac:dyDescent="0.25">
      <c r="E1331" s="88">
        <f t="shared" ca="1" si="42"/>
        <v>0.41118328323926012</v>
      </c>
      <c r="F1331" s="88">
        <f t="shared" ca="1" si="41"/>
        <v>6.1966203872001389</v>
      </c>
    </row>
    <row r="1332" spans="5:6" x14ac:dyDescent="0.25">
      <c r="E1332" s="88">
        <f t="shared" ca="1" si="42"/>
        <v>0.66898130475238859</v>
      </c>
      <c r="F1332" s="88">
        <f t="shared" ca="1" si="41"/>
        <v>7.9229575917805697</v>
      </c>
    </row>
    <row r="1333" spans="5:6" x14ac:dyDescent="0.25">
      <c r="E1333" s="88">
        <f t="shared" ca="1" si="42"/>
        <v>0.16568376066399404</v>
      </c>
      <c r="F1333" s="88">
        <f t="shared" ca="1" si="41"/>
        <v>5.164211527821438</v>
      </c>
    </row>
    <row r="1334" spans="5:6" x14ac:dyDescent="0.25">
      <c r="E1334" s="88">
        <f t="shared" ca="1" si="42"/>
        <v>0.35456499067495695</v>
      </c>
      <c r="F1334" s="88">
        <f t="shared" ca="1" si="41"/>
        <v>5.9415360105546728</v>
      </c>
    </row>
    <row r="1335" spans="5:6" x14ac:dyDescent="0.25">
      <c r="E1335" s="88">
        <f t="shared" ca="1" si="42"/>
        <v>0.80389237546145109</v>
      </c>
      <c r="F1335" s="88">
        <f t="shared" ca="1" si="41"/>
        <v>9.8571978267046934</v>
      </c>
    </row>
    <row r="1336" spans="5:6" x14ac:dyDescent="0.25">
      <c r="E1336" s="88">
        <f t="shared" ca="1" si="42"/>
        <v>0.77230051864935401</v>
      </c>
      <c r="F1336" s="88">
        <f t="shared" ca="1" si="41"/>
        <v>9.2621894875720283</v>
      </c>
    </row>
    <row r="1337" spans="5:6" x14ac:dyDescent="0.25">
      <c r="E1337" s="88">
        <f t="shared" ca="1" si="42"/>
        <v>0.86231435354306796</v>
      </c>
      <c r="F1337" s="88">
        <f t="shared" ca="1" si="41"/>
        <v>11.422590347855996</v>
      </c>
    </row>
    <row r="1338" spans="5:6" x14ac:dyDescent="0.25">
      <c r="E1338" s="88">
        <f t="shared" ca="1" si="42"/>
        <v>0.47425375624240851</v>
      </c>
      <c r="F1338" s="88">
        <f t="shared" ca="1" si="41"/>
        <v>6.5137266544244437</v>
      </c>
    </row>
    <row r="1339" spans="5:6" x14ac:dyDescent="0.25">
      <c r="E1339" s="88">
        <f t="shared" ca="1" si="42"/>
        <v>0.99334916402460471</v>
      </c>
      <c r="F1339" s="88">
        <f t="shared" ca="1" si="41"/>
        <v>40.374290680835912</v>
      </c>
    </row>
    <row r="1340" spans="5:6" x14ac:dyDescent="0.25">
      <c r="E1340" s="88">
        <f t="shared" ca="1" si="42"/>
        <v>0.8686431106152751</v>
      </c>
      <c r="F1340" s="88">
        <f t="shared" ca="1" si="41"/>
        <v>11.648765406784879</v>
      </c>
    </row>
    <row r="1341" spans="5:6" x14ac:dyDescent="0.25">
      <c r="E1341" s="88">
        <f t="shared" ca="1" si="42"/>
        <v>0.98159258469324551</v>
      </c>
      <c r="F1341" s="88">
        <f t="shared" ca="1" si="41"/>
        <v>26.417375318172162</v>
      </c>
    </row>
    <row r="1342" spans="5:6" x14ac:dyDescent="0.25">
      <c r="E1342" s="88">
        <f t="shared" ca="1" si="42"/>
        <v>6.9531304370950897E-2</v>
      </c>
      <c r="F1342" s="88">
        <f t="shared" ca="1" si="41"/>
        <v>4.6638529323396689</v>
      </c>
    </row>
    <row r="1343" spans="5:6" x14ac:dyDescent="0.25">
      <c r="E1343" s="88">
        <f t="shared" ca="1" si="42"/>
        <v>0.41575967520171131</v>
      </c>
      <c r="F1343" s="88">
        <f t="shared" ca="1" si="41"/>
        <v>6.218306578365091</v>
      </c>
    </row>
    <row r="1344" spans="5:6" x14ac:dyDescent="0.25">
      <c r="E1344" s="88">
        <f t="shared" ca="1" si="42"/>
        <v>0.36458181699248871</v>
      </c>
      <c r="F1344" s="88">
        <f t="shared" ca="1" si="41"/>
        <v>5.9850929829470232</v>
      </c>
    </row>
    <row r="1345" spans="5:6" x14ac:dyDescent="0.25">
      <c r="E1345" s="88">
        <f t="shared" ca="1" si="42"/>
        <v>0.49425989703992734</v>
      </c>
      <c r="F1345" s="88">
        <f t="shared" ca="1" si="41"/>
        <v>6.6239330195698711</v>
      </c>
    </row>
    <row r="1346" spans="5:6" x14ac:dyDescent="0.25">
      <c r="E1346" s="88">
        <f t="shared" ca="1" si="42"/>
        <v>0.85149479300951736</v>
      </c>
      <c r="F1346" s="88">
        <f t="shared" ca="1" si="41"/>
        <v>11.068149660904341</v>
      </c>
    </row>
    <row r="1347" spans="5:6" x14ac:dyDescent="0.25">
      <c r="E1347" s="88">
        <f t="shared" ca="1" si="42"/>
        <v>0.48953657809468121</v>
      </c>
      <c r="F1347" s="88">
        <f t="shared" ref="F1347:F1410" ca="1" si="43">$C$3*((((1-E1347)^(-1/C$5))-1)^(1/$C$4))</f>
        <v>6.5974298985326936</v>
      </c>
    </row>
    <row r="1348" spans="5:6" x14ac:dyDescent="0.25">
      <c r="E1348" s="88">
        <f t="shared" ref="E1348:E1411" ca="1" si="44">RAND()</f>
        <v>0.1044238502158078</v>
      </c>
      <c r="F1348" s="88">
        <f t="shared" ca="1" si="43"/>
        <v>4.8737611156370715</v>
      </c>
    </row>
    <row r="1349" spans="5:6" x14ac:dyDescent="0.25">
      <c r="E1349" s="88">
        <f t="shared" ca="1" si="44"/>
        <v>0.22313474612331308</v>
      </c>
      <c r="F1349" s="88">
        <f t="shared" ca="1" si="43"/>
        <v>5.4028278822988787</v>
      </c>
    </row>
    <row r="1350" spans="5:6" x14ac:dyDescent="0.25">
      <c r="E1350" s="88">
        <f t="shared" ca="1" si="44"/>
        <v>0.71872032734353186</v>
      </c>
      <c r="F1350" s="88">
        <f t="shared" ca="1" si="43"/>
        <v>8.4807041625475303</v>
      </c>
    </row>
    <row r="1351" spans="5:6" x14ac:dyDescent="0.25">
      <c r="E1351" s="88">
        <f t="shared" ca="1" si="44"/>
        <v>0.90486274344094964</v>
      </c>
      <c r="F1351" s="88">
        <f t="shared" ca="1" si="43"/>
        <v>13.324685351395523</v>
      </c>
    </row>
    <row r="1352" spans="5:6" x14ac:dyDescent="0.25">
      <c r="E1352" s="88">
        <f t="shared" ca="1" si="44"/>
        <v>0.9231245847126931</v>
      </c>
      <c r="F1352" s="88">
        <f t="shared" ca="1" si="43"/>
        <v>14.562137449390871</v>
      </c>
    </row>
    <row r="1353" spans="5:6" x14ac:dyDescent="0.25">
      <c r="E1353" s="88">
        <f t="shared" ca="1" si="44"/>
        <v>0.93483193980546264</v>
      </c>
      <c r="F1353" s="88">
        <f t="shared" ca="1" si="43"/>
        <v>15.599911372419811</v>
      </c>
    </row>
    <row r="1354" spans="5:6" x14ac:dyDescent="0.25">
      <c r="E1354" s="88">
        <f t="shared" ca="1" si="44"/>
        <v>0.41703612140007973</v>
      </c>
      <c r="F1354" s="88">
        <f t="shared" ca="1" si="43"/>
        <v>6.2243879716145978</v>
      </c>
    </row>
    <row r="1355" spans="5:6" x14ac:dyDescent="0.25">
      <c r="E1355" s="88">
        <f t="shared" ca="1" si="44"/>
        <v>0.30695868047874408</v>
      </c>
      <c r="F1355" s="88">
        <f t="shared" ca="1" si="43"/>
        <v>5.741368920817739</v>
      </c>
    </row>
    <row r="1356" spans="5:6" x14ac:dyDescent="0.25">
      <c r="E1356" s="88">
        <f t="shared" ca="1" si="44"/>
        <v>0.10883673046456332</v>
      </c>
      <c r="F1356" s="88">
        <f t="shared" ca="1" si="43"/>
        <v>4.8970960920592121</v>
      </c>
    </row>
    <row r="1357" spans="5:6" x14ac:dyDescent="0.25">
      <c r="E1357" s="88">
        <f t="shared" ca="1" si="44"/>
        <v>0.51864732975593442</v>
      </c>
      <c r="F1357" s="88">
        <f t="shared" ca="1" si="43"/>
        <v>6.7659595578058864</v>
      </c>
    </row>
    <row r="1358" spans="5:6" x14ac:dyDescent="0.25">
      <c r="E1358" s="88">
        <f t="shared" ca="1" si="44"/>
        <v>0.32181727422907358</v>
      </c>
      <c r="F1358" s="88">
        <f t="shared" ca="1" si="43"/>
        <v>5.802802658447419</v>
      </c>
    </row>
    <row r="1359" spans="5:6" x14ac:dyDescent="0.25">
      <c r="E1359" s="88">
        <f t="shared" ca="1" si="44"/>
        <v>0.79117138872047188</v>
      </c>
      <c r="F1359" s="88">
        <f t="shared" ca="1" si="43"/>
        <v>9.6023263367139933</v>
      </c>
    </row>
    <row r="1360" spans="5:6" x14ac:dyDescent="0.25">
      <c r="E1360" s="88">
        <f t="shared" ca="1" si="44"/>
        <v>0.4685318764193166</v>
      </c>
      <c r="F1360" s="88">
        <f t="shared" ca="1" si="43"/>
        <v>6.4831554062391925</v>
      </c>
    </row>
    <row r="1361" spans="5:6" x14ac:dyDescent="0.25">
      <c r="E1361" s="88">
        <f t="shared" ca="1" si="44"/>
        <v>0.16257278455200541</v>
      </c>
      <c r="F1361" s="88">
        <f t="shared" ca="1" si="43"/>
        <v>5.1507003330122636</v>
      </c>
    </row>
    <row r="1362" spans="5:6" x14ac:dyDescent="0.25">
      <c r="E1362" s="88">
        <f t="shared" ca="1" si="44"/>
        <v>0.69664544859040345</v>
      </c>
      <c r="F1362" s="88">
        <f t="shared" ca="1" si="43"/>
        <v>8.2173325686197316</v>
      </c>
    </row>
    <row r="1363" spans="5:6" x14ac:dyDescent="0.25">
      <c r="E1363" s="88">
        <f t="shared" ca="1" si="44"/>
        <v>0.19133968758469844</v>
      </c>
      <c r="F1363" s="88">
        <f t="shared" ca="1" si="43"/>
        <v>5.2728216229025193</v>
      </c>
    </row>
    <row r="1364" spans="5:6" x14ac:dyDescent="0.25">
      <c r="E1364" s="88">
        <f t="shared" ca="1" si="44"/>
        <v>0.92074545685578835</v>
      </c>
      <c r="F1364" s="88">
        <f t="shared" ca="1" si="43"/>
        <v>14.378375511714781</v>
      </c>
    </row>
    <row r="1365" spans="5:6" x14ac:dyDescent="0.25">
      <c r="E1365" s="88">
        <f t="shared" ca="1" si="44"/>
        <v>0.24912478990542308</v>
      </c>
      <c r="F1365" s="88">
        <f t="shared" ca="1" si="43"/>
        <v>5.50740197245148</v>
      </c>
    </row>
    <row r="1366" spans="5:6" x14ac:dyDescent="0.25">
      <c r="E1366" s="88">
        <f t="shared" ca="1" si="44"/>
        <v>0.21199517735806905</v>
      </c>
      <c r="F1366" s="88">
        <f t="shared" ca="1" si="43"/>
        <v>5.3576632844391838</v>
      </c>
    </row>
    <row r="1367" spans="5:6" x14ac:dyDescent="0.25">
      <c r="E1367" s="88">
        <f t="shared" ca="1" si="44"/>
        <v>0.3159024751945001</v>
      </c>
      <c r="F1367" s="88">
        <f t="shared" ca="1" si="43"/>
        <v>5.7782514718074571</v>
      </c>
    </row>
    <row r="1368" spans="5:6" x14ac:dyDescent="0.25">
      <c r="E1368" s="88">
        <f t="shared" ca="1" si="44"/>
        <v>0.42628783360653222</v>
      </c>
      <c r="F1368" s="88">
        <f t="shared" ca="1" si="43"/>
        <v>6.2689061314029004</v>
      </c>
    </row>
    <row r="1369" spans="5:6" x14ac:dyDescent="0.25">
      <c r="E1369" s="88">
        <f t="shared" ca="1" si="44"/>
        <v>0.28009463038664661</v>
      </c>
      <c r="F1369" s="88">
        <f t="shared" ca="1" si="43"/>
        <v>5.6319875599792004</v>
      </c>
    </row>
    <row r="1370" spans="5:6" x14ac:dyDescent="0.25">
      <c r="E1370" s="88">
        <f t="shared" ca="1" si="44"/>
        <v>0.25400801298371423</v>
      </c>
      <c r="F1370" s="88">
        <f t="shared" ca="1" si="43"/>
        <v>5.5270045916517265</v>
      </c>
    </row>
    <row r="1371" spans="5:6" x14ac:dyDescent="0.25">
      <c r="E1371" s="88">
        <f t="shared" ca="1" si="44"/>
        <v>0.98760559093629408</v>
      </c>
      <c r="F1371" s="88">
        <f t="shared" ca="1" si="43"/>
        <v>31.150085548805912</v>
      </c>
    </row>
    <row r="1372" spans="5:6" x14ac:dyDescent="0.25">
      <c r="E1372" s="88">
        <f t="shared" ca="1" si="44"/>
        <v>0.16432210459915664</v>
      </c>
      <c r="F1372" s="88">
        <f t="shared" ca="1" si="43"/>
        <v>5.1583085273879625</v>
      </c>
    </row>
    <row r="1373" spans="5:6" x14ac:dyDescent="0.25">
      <c r="E1373" s="88">
        <f t="shared" ca="1" si="44"/>
        <v>0.27258241347809542</v>
      </c>
      <c r="F1373" s="88">
        <f t="shared" ca="1" si="43"/>
        <v>5.6016764130261052</v>
      </c>
    </row>
    <row r="1374" spans="5:6" x14ac:dyDescent="0.25">
      <c r="E1374" s="88">
        <f t="shared" ca="1" si="44"/>
        <v>7.655306664155459E-2</v>
      </c>
      <c r="F1374" s="88">
        <f t="shared" ca="1" si="43"/>
        <v>4.7107563466150868</v>
      </c>
    </row>
    <row r="1375" spans="5:6" x14ac:dyDescent="0.25">
      <c r="E1375" s="88">
        <f t="shared" ca="1" si="44"/>
        <v>0.30155239425999458</v>
      </c>
      <c r="F1375" s="88">
        <f t="shared" ca="1" si="43"/>
        <v>5.7192019375900207</v>
      </c>
    </row>
    <row r="1376" spans="5:6" x14ac:dyDescent="0.25">
      <c r="E1376" s="88">
        <f t="shared" ca="1" si="44"/>
        <v>9.582354731149989E-3</v>
      </c>
      <c r="F1376" s="88">
        <f t="shared" ca="1" si="43"/>
        <v>3.890949742554203</v>
      </c>
    </row>
    <row r="1377" spans="5:6" x14ac:dyDescent="0.25">
      <c r="E1377" s="88">
        <f t="shared" ca="1" si="44"/>
        <v>0.24836706975907918</v>
      </c>
      <c r="F1377" s="88">
        <f t="shared" ca="1" si="43"/>
        <v>5.5043602354173515</v>
      </c>
    </row>
    <row r="1378" spans="5:6" x14ac:dyDescent="0.25">
      <c r="E1378" s="88">
        <f t="shared" ca="1" si="44"/>
        <v>0.87695922895821365</v>
      </c>
      <c r="F1378" s="88">
        <f t="shared" ca="1" si="43"/>
        <v>11.970580606437265</v>
      </c>
    </row>
    <row r="1379" spans="5:6" x14ac:dyDescent="0.25">
      <c r="E1379" s="88">
        <f t="shared" ca="1" si="44"/>
        <v>5.7700242278896918E-2</v>
      </c>
      <c r="F1379" s="88">
        <f t="shared" ca="1" si="43"/>
        <v>4.576808831115839</v>
      </c>
    </row>
    <row r="1380" spans="5:6" x14ac:dyDescent="0.25">
      <c r="E1380" s="88">
        <f t="shared" ca="1" si="44"/>
        <v>0.37560338223485423</v>
      </c>
      <c r="F1380" s="88">
        <f t="shared" ca="1" si="43"/>
        <v>6.0337295521682242</v>
      </c>
    </row>
    <row r="1381" spans="5:6" x14ac:dyDescent="0.25">
      <c r="E1381" s="88">
        <f t="shared" ca="1" si="44"/>
        <v>0.87836336933370929</v>
      </c>
      <c r="F1381" s="88">
        <f t="shared" ca="1" si="43"/>
        <v>12.027966641657954</v>
      </c>
    </row>
    <row r="1382" spans="5:6" x14ac:dyDescent="0.25">
      <c r="E1382" s="88">
        <f t="shared" ca="1" si="44"/>
        <v>0.28036163431361272</v>
      </c>
      <c r="F1382" s="88">
        <f t="shared" ca="1" si="43"/>
        <v>5.6330666088269146</v>
      </c>
    </row>
    <row r="1383" spans="5:6" x14ac:dyDescent="0.25">
      <c r="E1383" s="88">
        <f t="shared" ca="1" si="44"/>
        <v>0.42023343524962231</v>
      </c>
      <c r="F1383" s="88">
        <f t="shared" ca="1" si="43"/>
        <v>6.2396847864200353</v>
      </c>
    </row>
    <row r="1384" spans="5:6" x14ac:dyDescent="0.25">
      <c r="E1384" s="88">
        <f t="shared" ca="1" si="44"/>
        <v>0.52648462164470744</v>
      </c>
      <c r="F1384" s="88">
        <f t="shared" ca="1" si="43"/>
        <v>6.8135823818684162</v>
      </c>
    </row>
    <row r="1385" spans="5:6" x14ac:dyDescent="0.25">
      <c r="E1385" s="88">
        <f t="shared" ca="1" si="44"/>
        <v>0.35375255689798657</v>
      </c>
      <c r="F1385" s="88">
        <f t="shared" ca="1" si="43"/>
        <v>5.9380285976482883</v>
      </c>
    </row>
    <row r="1386" spans="5:6" x14ac:dyDescent="0.25">
      <c r="E1386" s="88">
        <f t="shared" ca="1" si="44"/>
        <v>0.29727463550146682</v>
      </c>
      <c r="F1386" s="88">
        <f t="shared" ca="1" si="43"/>
        <v>5.7017236087860539</v>
      </c>
    </row>
    <row r="1387" spans="5:6" x14ac:dyDescent="0.25">
      <c r="E1387" s="88">
        <f t="shared" ca="1" si="44"/>
        <v>0.3431630936083403</v>
      </c>
      <c r="F1387" s="88">
        <f t="shared" ca="1" si="43"/>
        <v>5.8926386748564132</v>
      </c>
    </row>
    <row r="1388" spans="5:6" x14ac:dyDescent="0.25">
      <c r="E1388" s="88">
        <f t="shared" ca="1" si="44"/>
        <v>0.68524029001025077</v>
      </c>
      <c r="F1388" s="88">
        <f t="shared" ca="1" si="43"/>
        <v>8.091580821800088</v>
      </c>
    </row>
    <row r="1389" spans="5:6" x14ac:dyDescent="0.25">
      <c r="E1389" s="88">
        <f t="shared" ca="1" si="44"/>
        <v>0.45069142743651947</v>
      </c>
      <c r="F1389" s="88">
        <f t="shared" ca="1" si="43"/>
        <v>6.3903256511532627</v>
      </c>
    </row>
    <row r="1390" spans="5:6" x14ac:dyDescent="0.25">
      <c r="E1390" s="88">
        <f t="shared" ca="1" si="44"/>
        <v>0.56001024077352335</v>
      </c>
      <c r="F1390" s="88">
        <f t="shared" ca="1" si="43"/>
        <v>7.0296522823544381</v>
      </c>
    </row>
    <row r="1391" spans="5:6" x14ac:dyDescent="0.25">
      <c r="E1391" s="88">
        <f t="shared" ca="1" si="44"/>
        <v>0.82810508538658034</v>
      </c>
      <c r="F1391" s="88">
        <f t="shared" ca="1" si="43"/>
        <v>10.413697960082191</v>
      </c>
    </row>
    <row r="1392" spans="5:6" x14ac:dyDescent="0.25">
      <c r="E1392" s="88">
        <f t="shared" ca="1" si="44"/>
        <v>4.6728672055623921E-2</v>
      </c>
      <c r="F1392" s="88">
        <f t="shared" ca="1" si="43"/>
        <v>4.4836135003682793</v>
      </c>
    </row>
    <row r="1393" spans="5:6" x14ac:dyDescent="0.25">
      <c r="E1393" s="88">
        <f t="shared" ca="1" si="44"/>
        <v>0.9527302726203013</v>
      </c>
      <c r="F1393" s="88">
        <f t="shared" ca="1" si="43"/>
        <v>17.833107947984626</v>
      </c>
    </row>
    <row r="1394" spans="5:6" x14ac:dyDescent="0.25">
      <c r="E1394" s="88">
        <f t="shared" ca="1" si="44"/>
        <v>0.94662233233016968</v>
      </c>
      <c r="F1394" s="88">
        <f t="shared" ca="1" si="43"/>
        <v>16.952619902048873</v>
      </c>
    </row>
    <row r="1395" spans="5:6" x14ac:dyDescent="0.25">
      <c r="E1395" s="88">
        <f t="shared" ca="1" si="44"/>
        <v>0.86539861322783063</v>
      </c>
      <c r="F1395" s="88">
        <f t="shared" ca="1" si="43"/>
        <v>11.530932573718495</v>
      </c>
    </row>
    <row r="1396" spans="5:6" x14ac:dyDescent="0.25">
      <c r="E1396" s="88">
        <f t="shared" ca="1" si="44"/>
        <v>0.89943709354674994</v>
      </c>
      <c r="F1396" s="88">
        <f t="shared" ca="1" si="43"/>
        <v>13.020286535760963</v>
      </c>
    </row>
    <row r="1397" spans="5:6" x14ac:dyDescent="0.25">
      <c r="E1397" s="88">
        <f t="shared" ca="1" si="44"/>
        <v>3.135671658252237E-2</v>
      </c>
      <c r="F1397" s="88">
        <f t="shared" ca="1" si="43"/>
        <v>4.3192414023047334</v>
      </c>
    </row>
    <row r="1398" spans="5:6" x14ac:dyDescent="0.25">
      <c r="E1398" s="88">
        <f t="shared" ca="1" si="44"/>
        <v>0.97955312010985363</v>
      </c>
      <c r="F1398" s="88">
        <f t="shared" ca="1" si="43"/>
        <v>25.285724499304592</v>
      </c>
    </row>
    <row r="1399" spans="5:6" x14ac:dyDescent="0.25">
      <c r="E1399" s="88">
        <f t="shared" ca="1" si="44"/>
        <v>0.2793785302441586</v>
      </c>
      <c r="F1399" s="88">
        <f t="shared" ca="1" si="43"/>
        <v>5.6290941939969938</v>
      </c>
    </row>
    <row r="1400" spans="5:6" x14ac:dyDescent="0.25">
      <c r="E1400" s="88">
        <f t="shared" ca="1" si="44"/>
        <v>0.46875705296857695</v>
      </c>
      <c r="F1400" s="88">
        <f t="shared" ca="1" si="43"/>
        <v>6.4843509062580047</v>
      </c>
    </row>
    <row r="1401" spans="5:6" x14ac:dyDescent="0.25">
      <c r="E1401" s="88">
        <f t="shared" ca="1" si="44"/>
        <v>0.94038762033554657</v>
      </c>
      <c r="F1401" s="88">
        <f t="shared" ca="1" si="43"/>
        <v>16.189985232130976</v>
      </c>
    </row>
    <row r="1402" spans="5:6" x14ac:dyDescent="0.25">
      <c r="E1402" s="88">
        <f t="shared" ca="1" si="44"/>
        <v>0.4674287992875652</v>
      </c>
      <c r="F1402" s="88">
        <f t="shared" ca="1" si="43"/>
        <v>6.477307849892993</v>
      </c>
    </row>
    <row r="1403" spans="5:6" x14ac:dyDescent="0.25">
      <c r="E1403" s="88">
        <f t="shared" ca="1" si="44"/>
        <v>0.83915688773643848</v>
      </c>
      <c r="F1403" s="88">
        <f t="shared" ca="1" si="43"/>
        <v>10.706111115995505</v>
      </c>
    </row>
    <row r="1404" spans="5:6" x14ac:dyDescent="0.25">
      <c r="E1404" s="88">
        <f t="shared" ca="1" si="44"/>
        <v>0.46896215565063348</v>
      </c>
      <c r="F1404" s="88">
        <f t="shared" ca="1" si="43"/>
        <v>6.4854403663013684</v>
      </c>
    </row>
    <row r="1405" spans="5:6" x14ac:dyDescent="0.25">
      <c r="E1405" s="88">
        <f t="shared" ca="1" si="44"/>
        <v>0.68150609592884381</v>
      </c>
      <c r="F1405" s="88">
        <f t="shared" ca="1" si="43"/>
        <v>8.0517892900187675</v>
      </c>
    </row>
    <row r="1406" spans="5:6" x14ac:dyDescent="0.25">
      <c r="E1406" s="88">
        <f t="shared" ca="1" si="44"/>
        <v>0.5787311154784045</v>
      </c>
      <c r="F1406" s="88">
        <f t="shared" ca="1" si="43"/>
        <v>7.160118426722482</v>
      </c>
    </row>
    <row r="1407" spans="5:6" x14ac:dyDescent="0.25">
      <c r="E1407" s="88">
        <f t="shared" ca="1" si="44"/>
        <v>0.62672321857246605</v>
      </c>
      <c r="F1407" s="88">
        <f t="shared" ca="1" si="43"/>
        <v>7.5340274824786837</v>
      </c>
    </row>
    <row r="1408" spans="5:6" x14ac:dyDescent="0.25">
      <c r="E1408" s="88">
        <f t="shared" ca="1" si="44"/>
        <v>0.58806333990728443</v>
      </c>
      <c r="F1408" s="88">
        <f t="shared" ca="1" si="43"/>
        <v>7.2281217414115613</v>
      </c>
    </row>
    <row r="1409" spans="5:6" x14ac:dyDescent="0.25">
      <c r="E1409" s="88">
        <f t="shared" ca="1" si="44"/>
        <v>0.6139778684055367</v>
      </c>
      <c r="F1409" s="88">
        <f t="shared" ca="1" si="43"/>
        <v>7.4285382860466251</v>
      </c>
    </row>
    <row r="1410" spans="5:6" x14ac:dyDescent="0.25">
      <c r="E1410" s="88">
        <f t="shared" ca="1" si="44"/>
        <v>0.26764419558168162</v>
      </c>
      <c r="F1410" s="88">
        <f t="shared" ca="1" si="43"/>
        <v>5.5817942644113048</v>
      </c>
    </row>
    <row r="1411" spans="5:6" x14ac:dyDescent="0.25">
      <c r="E1411" s="88">
        <f t="shared" ca="1" si="44"/>
        <v>0.93611428388307005</v>
      </c>
      <c r="F1411" s="88">
        <f t="shared" ref="F1411:F1474" ca="1" si="45">$C$3*((((1-E1411)^(-1/C$5))-1)^(1/$C$4))</f>
        <v>15.729625981540764</v>
      </c>
    </row>
    <row r="1412" spans="5:6" x14ac:dyDescent="0.25">
      <c r="E1412" s="88">
        <f t="shared" ref="E1412:E1475" ca="1" si="46">RAND()</f>
        <v>0.34900975824863734</v>
      </c>
      <c r="F1412" s="88">
        <f t="shared" ca="1" si="45"/>
        <v>5.9176256764416806</v>
      </c>
    </row>
    <row r="1413" spans="5:6" x14ac:dyDescent="0.25">
      <c r="E1413" s="88">
        <f t="shared" ca="1" si="46"/>
        <v>0.56511491722902218</v>
      </c>
      <c r="F1413" s="88">
        <f t="shared" ca="1" si="45"/>
        <v>7.0644752763034449</v>
      </c>
    </row>
    <row r="1414" spans="5:6" x14ac:dyDescent="0.25">
      <c r="E1414" s="88">
        <f t="shared" ca="1" si="46"/>
        <v>0.40678472116424513</v>
      </c>
      <c r="F1414" s="88">
        <f t="shared" ca="1" si="45"/>
        <v>6.1759458270292935</v>
      </c>
    </row>
    <row r="1415" spans="5:6" x14ac:dyDescent="0.25">
      <c r="E1415" s="88">
        <f t="shared" ca="1" si="46"/>
        <v>0.77102853769838042</v>
      </c>
      <c r="F1415" s="88">
        <f t="shared" ca="1" si="45"/>
        <v>9.2407024684096637</v>
      </c>
    </row>
    <row r="1416" spans="5:6" x14ac:dyDescent="0.25">
      <c r="E1416" s="88">
        <f t="shared" ca="1" si="46"/>
        <v>0.18510711873306018</v>
      </c>
      <c r="F1416" s="88">
        <f t="shared" ca="1" si="45"/>
        <v>5.2468327951164762</v>
      </c>
    </row>
    <row r="1417" spans="5:6" x14ac:dyDescent="0.25">
      <c r="E1417" s="88">
        <f t="shared" ca="1" si="46"/>
        <v>0.34407476643990598</v>
      </c>
      <c r="F1417" s="88">
        <f t="shared" ca="1" si="45"/>
        <v>5.8965233061857258</v>
      </c>
    </row>
    <row r="1418" spans="5:6" x14ac:dyDescent="0.25">
      <c r="E1418" s="88">
        <f t="shared" ca="1" si="46"/>
        <v>0.15483115296977856</v>
      </c>
      <c r="F1418" s="88">
        <f t="shared" ca="1" si="45"/>
        <v>5.1166739643901948</v>
      </c>
    </row>
    <row r="1419" spans="5:6" x14ac:dyDescent="0.25">
      <c r="E1419" s="88">
        <f t="shared" ca="1" si="46"/>
        <v>8.2933505461608714E-2</v>
      </c>
      <c r="F1419" s="88">
        <f t="shared" ca="1" si="45"/>
        <v>4.7509700285925263</v>
      </c>
    </row>
    <row r="1420" spans="5:6" x14ac:dyDescent="0.25">
      <c r="E1420" s="88">
        <f t="shared" ca="1" si="46"/>
        <v>0.868779881455786</v>
      </c>
      <c r="F1420" s="88">
        <f t="shared" ca="1" si="45"/>
        <v>11.653823032851102</v>
      </c>
    </row>
    <row r="1421" spans="5:6" x14ac:dyDescent="0.25">
      <c r="E1421" s="88">
        <f t="shared" ca="1" si="46"/>
        <v>0.29009348710386029</v>
      </c>
      <c r="F1421" s="88">
        <f t="shared" ca="1" si="45"/>
        <v>5.6724922865891596</v>
      </c>
    </row>
    <row r="1422" spans="5:6" x14ac:dyDescent="0.25">
      <c r="E1422" s="88">
        <f t="shared" ca="1" si="46"/>
        <v>0.98864304167605976</v>
      </c>
      <c r="F1422" s="88">
        <f t="shared" ca="1" si="45"/>
        <v>32.305576160713251</v>
      </c>
    </row>
    <row r="1423" spans="5:6" x14ac:dyDescent="0.25">
      <c r="E1423" s="88">
        <f t="shared" ca="1" si="46"/>
        <v>0.33201644964465393</v>
      </c>
      <c r="F1423" s="88">
        <f t="shared" ca="1" si="45"/>
        <v>5.845470647026997</v>
      </c>
    </row>
    <row r="1424" spans="5:6" x14ac:dyDescent="0.25">
      <c r="E1424" s="88">
        <f t="shared" ca="1" si="46"/>
        <v>0.43047803765652937</v>
      </c>
      <c r="F1424" s="88">
        <f t="shared" ca="1" si="45"/>
        <v>6.2893313630286549</v>
      </c>
    </row>
    <row r="1425" spans="5:6" x14ac:dyDescent="0.25">
      <c r="E1425" s="88">
        <f t="shared" ca="1" si="46"/>
        <v>0.41462913112257149</v>
      </c>
      <c r="F1425" s="88">
        <f t="shared" ca="1" si="45"/>
        <v>6.21293230243558</v>
      </c>
    </row>
    <row r="1426" spans="5:6" x14ac:dyDescent="0.25">
      <c r="E1426" s="88">
        <f t="shared" ca="1" si="46"/>
        <v>0.16964515425983184</v>
      </c>
      <c r="F1426" s="88">
        <f t="shared" ca="1" si="45"/>
        <v>5.1812936914873964</v>
      </c>
    </row>
    <row r="1427" spans="5:6" x14ac:dyDescent="0.25">
      <c r="E1427" s="88">
        <f t="shared" ca="1" si="46"/>
        <v>0.64585354050314248</v>
      </c>
      <c r="F1427" s="88">
        <f t="shared" ca="1" si="45"/>
        <v>7.7020845999299024</v>
      </c>
    </row>
    <row r="1428" spans="5:6" x14ac:dyDescent="0.25">
      <c r="E1428" s="88">
        <f t="shared" ca="1" si="46"/>
        <v>0.4733407810987913</v>
      </c>
      <c r="F1428" s="88">
        <f t="shared" ca="1" si="45"/>
        <v>6.5088215917548817</v>
      </c>
    </row>
    <row r="1429" spans="5:6" x14ac:dyDescent="0.25">
      <c r="E1429" s="88">
        <f t="shared" ca="1" si="46"/>
        <v>0.99959806081318037</v>
      </c>
      <c r="F1429" s="88">
        <f t="shared" ca="1" si="45"/>
        <v>129.9879791365077</v>
      </c>
    </row>
    <row r="1430" spans="5:6" x14ac:dyDescent="0.25">
      <c r="E1430" s="88">
        <f t="shared" ca="1" si="46"/>
        <v>0.19885441437196838</v>
      </c>
      <c r="F1430" s="88">
        <f t="shared" ca="1" si="45"/>
        <v>5.303892253742859</v>
      </c>
    </row>
    <row r="1431" spans="5:6" x14ac:dyDescent="0.25">
      <c r="E1431" s="88">
        <f t="shared" ca="1" si="46"/>
        <v>0.85845986452759371</v>
      </c>
      <c r="F1431" s="88">
        <f t="shared" ca="1" si="45"/>
        <v>11.291928307712158</v>
      </c>
    </row>
    <row r="1432" spans="5:6" x14ac:dyDescent="0.25">
      <c r="E1432" s="88">
        <f t="shared" ca="1" si="46"/>
        <v>0.46618152461131412</v>
      </c>
      <c r="F1432" s="88">
        <f t="shared" ca="1" si="45"/>
        <v>6.4707135323504712</v>
      </c>
    </row>
    <row r="1433" spans="5:6" x14ac:dyDescent="0.25">
      <c r="E1433" s="88">
        <f t="shared" ca="1" si="46"/>
        <v>0.54483544639643966</v>
      </c>
      <c r="F1433" s="88">
        <f t="shared" ca="1" si="45"/>
        <v>6.9292428737871816</v>
      </c>
    </row>
    <row r="1434" spans="5:6" x14ac:dyDescent="0.25">
      <c r="E1434" s="88">
        <f t="shared" ca="1" si="46"/>
        <v>0.61287436083520297</v>
      </c>
      <c r="F1434" s="88">
        <f t="shared" ca="1" si="45"/>
        <v>7.4196311048808141</v>
      </c>
    </row>
    <row r="1435" spans="5:6" x14ac:dyDescent="0.25">
      <c r="E1435" s="88">
        <f t="shared" ca="1" si="46"/>
        <v>0.97206866478081966</v>
      </c>
      <c r="F1435" s="88">
        <f t="shared" ca="1" si="45"/>
        <v>22.204029548995589</v>
      </c>
    </row>
    <row r="1436" spans="5:6" x14ac:dyDescent="0.25">
      <c r="E1436" s="88">
        <f t="shared" ca="1" si="46"/>
        <v>0.73050054958920707</v>
      </c>
      <c r="F1436" s="88">
        <f t="shared" ca="1" si="45"/>
        <v>8.6334835385338398</v>
      </c>
    </row>
    <row r="1437" spans="5:6" x14ac:dyDescent="0.25">
      <c r="E1437" s="88">
        <f t="shared" ca="1" si="46"/>
        <v>0.84942206081858951</v>
      </c>
      <c r="F1437" s="88">
        <f t="shared" ca="1" si="45"/>
        <v>11.004406899100591</v>
      </c>
    </row>
    <row r="1438" spans="5:6" x14ac:dyDescent="0.25">
      <c r="E1438" s="88">
        <f t="shared" ca="1" si="46"/>
        <v>0.88028897023339181</v>
      </c>
      <c r="F1438" s="88">
        <f t="shared" ca="1" si="45"/>
        <v>12.108208156322416</v>
      </c>
    </row>
    <row r="1439" spans="5:6" x14ac:dyDescent="0.25">
      <c r="E1439" s="88">
        <f t="shared" ca="1" si="46"/>
        <v>0.65865070030135187</v>
      </c>
      <c r="F1439" s="88">
        <f t="shared" ca="1" si="45"/>
        <v>7.8217206146994549</v>
      </c>
    </row>
    <row r="1440" spans="5:6" x14ac:dyDescent="0.25">
      <c r="E1440" s="88">
        <f t="shared" ca="1" si="46"/>
        <v>0.64220593257313485</v>
      </c>
      <c r="F1440" s="88">
        <f t="shared" ca="1" si="45"/>
        <v>7.6690816567016107</v>
      </c>
    </row>
    <row r="1441" spans="5:6" x14ac:dyDescent="0.25">
      <c r="E1441" s="88">
        <f t="shared" ca="1" si="46"/>
        <v>0.16733716803957932</v>
      </c>
      <c r="F1441" s="88">
        <f t="shared" ca="1" si="45"/>
        <v>5.1713574555276454</v>
      </c>
    </row>
    <row r="1442" spans="5:6" x14ac:dyDescent="0.25">
      <c r="E1442" s="88">
        <f t="shared" ca="1" si="46"/>
        <v>6.8186384909520004E-2</v>
      </c>
      <c r="F1442" s="88">
        <f t="shared" ca="1" si="45"/>
        <v>4.6545070314866974</v>
      </c>
    </row>
    <row r="1443" spans="5:6" x14ac:dyDescent="0.25">
      <c r="E1443" s="88">
        <f t="shared" ca="1" si="46"/>
        <v>0.58747854275434486</v>
      </c>
      <c r="F1443" s="88">
        <f t="shared" ca="1" si="45"/>
        <v>7.2237990731495341</v>
      </c>
    </row>
    <row r="1444" spans="5:6" x14ac:dyDescent="0.25">
      <c r="E1444" s="88">
        <f t="shared" ca="1" si="46"/>
        <v>0.75433130666744275</v>
      </c>
      <c r="F1444" s="88">
        <f t="shared" ca="1" si="45"/>
        <v>8.9734307221033447</v>
      </c>
    </row>
    <row r="1445" spans="5:6" x14ac:dyDescent="0.25">
      <c r="E1445" s="88">
        <f t="shared" ca="1" si="46"/>
        <v>0.47337048136168314</v>
      </c>
      <c r="F1445" s="88">
        <f t="shared" ca="1" si="45"/>
        <v>6.5089809960042908</v>
      </c>
    </row>
    <row r="1446" spans="5:6" x14ac:dyDescent="0.25">
      <c r="E1446" s="88">
        <f t="shared" ca="1" si="46"/>
        <v>5.8053661677072932E-2</v>
      </c>
      <c r="F1446" s="88">
        <f t="shared" ca="1" si="45"/>
        <v>4.5795849220344707</v>
      </c>
    </row>
    <row r="1447" spans="5:6" x14ac:dyDescent="0.25">
      <c r="E1447" s="88">
        <f t="shared" ca="1" si="46"/>
        <v>0.63361967380789552</v>
      </c>
      <c r="F1447" s="88">
        <f t="shared" ca="1" si="45"/>
        <v>7.593206757553979</v>
      </c>
    </row>
    <row r="1448" spans="5:6" x14ac:dyDescent="0.25">
      <c r="E1448" s="88">
        <f t="shared" ca="1" si="46"/>
        <v>0.43472169273170169</v>
      </c>
      <c r="F1448" s="88">
        <f t="shared" ca="1" si="45"/>
        <v>6.3101901169032004</v>
      </c>
    </row>
    <row r="1449" spans="5:6" x14ac:dyDescent="0.25">
      <c r="E1449" s="88">
        <f t="shared" ca="1" si="46"/>
        <v>0.28968173338883296</v>
      </c>
      <c r="F1449" s="88">
        <f t="shared" ca="1" si="45"/>
        <v>5.670820060360521</v>
      </c>
    </row>
    <row r="1450" spans="5:6" x14ac:dyDescent="0.25">
      <c r="E1450" s="88">
        <f t="shared" ca="1" si="46"/>
        <v>0.81660271606036627</v>
      </c>
      <c r="F1450" s="88">
        <f t="shared" ca="1" si="45"/>
        <v>10.136362183371293</v>
      </c>
    </row>
    <row r="1451" spans="5:6" x14ac:dyDescent="0.25">
      <c r="E1451" s="88">
        <f t="shared" ca="1" si="46"/>
        <v>0.32639632354237169</v>
      </c>
      <c r="F1451" s="88">
        <f t="shared" ca="1" si="45"/>
        <v>5.8219045660475297</v>
      </c>
    </row>
    <row r="1452" spans="5:6" x14ac:dyDescent="0.25">
      <c r="E1452" s="88">
        <f t="shared" ca="1" si="46"/>
        <v>0.99414052563452104</v>
      </c>
      <c r="F1452" s="88">
        <f t="shared" ca="1" si="45"/>
        <v>42.562673204849972</v>
      </c>
    </row>
    <row r="1453" spans="5:6" x14ac:dyDescent="0.25">
      <c r="E1453" s="88">
        <f t="shared" ca="1" si="46"/>
        <v>0.67264024140566292</v>
      </c>
      <c r="F1453" s="88">
        <f t="shared" ca="1" si="45"/>
        <v>7.9598793180616889</v>
      </c>
    </row>
    <row r="1454" spans="5:6" x14ac:dyDescent="0.25">
      <c r="E1454" s="88">
        <f t="shared" ca="1" si="46"/>
        <v>0.76308998875683254</v>
      </c>
      <c r="F1454" s="88">
        <f t="shared" ca="1" si="45"/>
        <v>9.1103115489759361</v>
      </c>
    </row>
    <row r="1455" spans="5:6" x14ac:dyDescent="0.25">
      <c r="E1455" s="88">
        <f t="shared" ca="1" si="46"/>
        <v>0.33426719306258912</v>
      </c>
      <c r="F1455" s="88">
        <f t="shared" ca="1" si="45"/>
        <v>5.8549476717542506</v>
      </c>
    </row>
    <row r="1456" spans="5:6" x14ac:dyDescent="0.25">
      <c r="E1456" s="88">
        <f t="shared" ca="1" si="46"/>
        <v>0.36541407965142314</v>
      </c>
      <c r="F1456" s="88">
        <f t="shared" ca="1" si="45"/>
        <v>5.9887388788026428</v>
      </c>
    </row>
    <row r="1457" spans="5:6" x14ac:dyDescent="0.25">
      <c r="E1457" s="88">
        <f t="shared" ca="1" si="46"/>
        <v>0.28697411492079883</v>
      </c>
      <c r="F1457" s="88">
        <f t="shared" ca="1" si="45"/>
        <v>5.6598334009187292</v>
      </c>
    </row>
    <row r="1458" spans="5:6" x14ac:dyDescent="0.25">
      <c r="E1458" s="88">
        <f t="shared" ca="1" si="46"/>
        <v>0.39796861018227192</v>
      </c>
      <c r="F1458" s="88">
        <f t="shared" ca="1" si="45"/>
        <v>6.1349870281197694</v>
      </c>
    </row>
    <row r="1459" spans="5:6" x14ac:dyDescent="0.25">
      <c r="E1459" s="88">
        <f t="shared" ca="1" si="46"/>
        <v>0.18590296757064351</v>
      </c>
      <c r="F1459" s="88">
        <f t="shared" ca="1" si="45"/>
        <v>5.2501635553195403</v>
      </c>
    </row>
    <row r="1460" spans="5:6" x14ac:dyDescent="0.25">
      <c r="E1460" s="88">
        <f t="shared" ca="1" si="46"/>
        <v>0.68955995859443941</v>
      </c>
      <c r="F1460" s="88">
        <f t="shared" ca="1" si="45"/>
        <v>8.1384452933060309</v>
      </c>
    </row>
    <row r="1461" spans="5:6" x14ac:dyDescent="0.25">
      <c r="E1461" s="88">
        <f t="shared" ca="1" si="46"/>
        <v>0.75312932423867451</v>
      </c>
      <c r="F1461" s="88">
        <f t="shared" ca="1" si="45"/>
        <v>8.9551839117372189</v>
      </c>
    </row>
    <row r="1462" spans="5:6" x14ac:dyDescent="0.25">
      <c r="E1462" s="88">
        <f t="shared" ca="1" si="46"/>
        <v>0.30067545693434605</v>
      </c>
      <c r="F1462" s="88">
        <f t="shared" ca="1" si="45"/>
        <v>5.7156146335816445</v>
      </c>
    </row>
    <row r="1463" spans="5:6" x14ac:dyDescent="0.25">
      <c r="E1463" s="88">
        <f t="shared" ca="1" si="46"/>
        <v>0.14339479551184531</v>
      </c>
      <c r="F1463" s="88">
        <f t="shared" ca="1" si="45"/>
        <v>5.0651929276726273</v>
      </c>
    </row>
    <row r="1464" spans="5:6" x14ac:dyDescent="0.25">
      <c r="E1464" s="88">
        <f t="shared" ca="1" si="46"/>
        <v>0.96671349985292865</v>
      </c>
      <c r="F1464" s="88">
        <f t="shared" ca="1" si="45"/>
        <v>20.639140786541738</v>
      </c>
    </row>
    <row r="1465" spans="5:6" x14ac:dyDescent="0.25">
      <c r="E1465" s="88">
        <f t="shared" ca="1" si="46"/>
        <v>0.5032523618165573</v>
      </c>
      <c r="F1465" s="88">
        <f t="shared" ca="1" si="45"/>
        <v>6.6752651210909999</v>
      </c>
    </row>
    <row r="1466" spans="5:6" x14ac:dyDescent="0.25">
      <c r="E1466" s="88">
        <f t="shared" ca="1" si="46"/>
        <v>0.56791428312423187</v>
      </c>
      <c r="F1466" s="88">
        <f t="shared" ca="1" si="45"/>
        <v>7.0838059896069918</v>
      </c>
    </row>
    <row r="1467" spans="5:6" x14ac:dyDescent="0.25">
      <c r="E1467" s="88">
        <f t="shared" ca="1" si="46"/>
        <v>0.93329662769264532</v>
      </c>
      <c r="F1467" s="88">
        <f t="shared" ca="1" si="45"/>
        <v>15.449284718408263</v>
      </c>
    </row>
    <row r="1468" spans="5:6" x14ac:dyDescent="0.25">
      <c r="E1468" s="88">
        <f t="shared" ca="1" si="46"/>
        <v>0.57816312826372407</v>
      </c>
      <c r="F1468" s="88">
        <f t="shared" ca="1" si="45"/>
        <v>7.156045633400657</v>
      </c>
    </row>
    <row r="1469" spans="5:6" x14ac:dyDescent="0.25">
      <c r="E1469" s="88">
        <f t="shared" ca="1" si="46"/>
        <v>0.12911277249954034</v>
      </c>
      <c r="F1469" s="88">
        <f t="shared" ca="1" si="45"/>
        <v>4.9983876544804176</v>
      </c>
    </row>
    <row r="1470" spans="5:6" x14ac:dyDescent="0.25">
      <c r="E1470" s="88">
        <f t="shared" ca="1" si="46"/>
        <v>0.66288648406995032</v>
      </c>
      <c r="F1470" s="88">
        <f t="shared" ca="1" si="45"/>
        <v>7.8627056524559844</v>
      </c>
    </row>
    <row r="1471" spans="5:6" x14ac:dyDescent="0.25">
      <c r="E1471" s="88">
        <f t="shared" ca="1" si="46"/>
        <v>0.10518263378417414</v>
      </c>
      <c r="F1471" s="88">
        <f t="shared" ca="1" si="45"/>
        <v>4.8778119397128181</v>
      </c>
    </row>
    <row r="1472" spans="5:6" x14ac:dyDescent="0.25">
      <c r="E1472" s="88">
        <f t="shared" ca="1" si="46"/>
        <v>4.0958461436297E-2</v>
      </c>
      <c r="F1472" s="88">
        <f t="shared" ca="1" si="45"/>
        <v>4.4277530788214952</v>
      </c>
    </row>
    <row r="1473" spans="5:6" x14ac:dyDescent="0.25">
      <c r="E1473" s="88">
        <f t="shared" ca="1" si="46"/>
        <v>0.87594959868005551</v>
      </c>
      <c r="F1473" s="88">
        <f t="shared" ca="1" si="45"/>
        <v>11.929888065406685</v>
      </c>
    </row>
    <row r="1474" spans="5:6" x14ac:dyDescent="0.25">
      <c r="E1474" s="88">
        <f t="shared" ca="1" si="46"/>
        <v>0.54896056238332924</v>
      </c>
      <c r="F1474" s="88">
        <f t="shared" ca="1" si="45"/>
        <v>6.9560921335753214</v>
      </c>
    </row>
    <row r="1475" spans="5:6" x14ac:dyDescent="0.25">
      <c r="E1475" s="88">
        <f t="shared" ca="1" si="46"/>
        <v>0.24641000212504038</v>
      </c>
      <c r="F1475" s="88">
        <f t="shared" ref="F1475:F1538" ca="1" si="47">$C$3*((((1-E1475)^(-1/C$5))-1)^(1/$C$4))</f>
        <v>5.496503428280417</v>
      </c>
    </row>
    <row r="1476" spans="5:6" x14ac:dyDescent="0.25">
      <c r="E1476" s="88">
        <f t="shared" ref="E1476:E1539" ca="1" si="48">RAND()</f>
        <v>0.73915977323926196</v>
      </c>
      <c r="F1476" s="88">
        <f t="shared" ca="1" si="47"/>
        <v>8.7519240743776781</v>
      </c>
    </row>
    <row r="1477" spans="5:6" x14ac:dyDescent="0.25">
      <c r="E1477" s="88">
        <f t="shared" ca="1" si="48"/>
        <v>0.82504600309284937</v>
      </c>
      <c r="F1477" s="88">
        <f t="shared" ca="1" si="47"/>
        <v>10.337427093742042</v>
      </c>
    </row>
    <row r="1478" spans="5:6" x14ac:dyDescent="0.25">
      <c r="E1478" s="88">
        <f t="shared" ca="1" si="48"/>
        <v>0.98249680763279013</v>
      </c>
      <c r="F1478" s="88">
        <f t="shared" ca="1" si="47"/>
        <v>26.977672416062365</v>
      </c>
    </row>
    <row r="1479" spans="5:6" x14ac:dyDescent="0.25">
      <c r="E1479" s="88">
        <f t="shared" ca="1" si="48"/>
        <v>0.88128601819080166</v>
      </c>
      <c r="F1479" s="88">
        <f t="shared" ca="1" si="47"/>
        <v>12.150478212292104</v>
      </c>
    </row>
    <row r="1480" spans="5:6" x14ac:dyDescent="0.25">
      <c r="E1480" s="88">
        <f t="shared" ca="1" si="48"/>
        <v>0.74329802462850569</v>
      </c>
      <c r="F1480" s="88">
        <f t="shared" ca="1" si="47"/>
        <v>8.810505017035462</v>
      </c>
    </row>
    <row r="1481" spans="5:6" x14ac:dyDescent="0.25">
      <c r="E1481" s="88">
        <f t="shared" ca="1" si="48"/>
        <v>0.24102147173611199</v>
      </c>
      <c r="F1481" s="88">
        <f t="shared" ca="1" si="47"/>
        <v>5.4748633793370196</v>
      </c>
    </row>
    <row r="1482" spans="5:6" x14ac:dyDescent="0.25">
      <c r="E1482" s="88">
        <f t="shared" ca="1" si="48"/>
        <v>0.60195372221395094</v>
      </c>
      <c r="F1482" s="88">
        <f t="shared" ca="1" si="47"/>
        <v>7.3333244005938951</v>
      </c>
    </row>
    <row r="1483" spans="5:6" x14ac:dyDescent="0.25">
      <c r="E1483" s="88">
        <f t="shared" ca="1" si="48"/>
        <v>0.86130512562589179</v>
      </c>
      <c r="F1483" s="88">
        <f t="shared" ca="1" si="47"/>
        <v>11.387882446673922</v>
      </c>
    </row>
    <row r="1484" spans="5:6" x14ac:dyDescent="0.25">
      <c r="E1484" s="88">
        <f t="shared" ca="1" si="48"/>
        <v>0.70616433340861551</v>
      </c>
      <c r="F1484" s="88">
        <f t="shared" ca="1" si="47"/>
        <v>8.3274831948698687</v>
      </c>
    </row>
    <row r="1485" spans="5:6" x14ac:dyDescent="0.25">
      <c r="E1485" s="88">
        <f t="shared" ca="1" si="48"/>
        <v>0.97980749714718551</v>
      </c>
      <c r="F1485" s="88">
        <f t="shared" ca="1" si="47"/>
        <v>25.417964794332807</v>
      </c>
    </row>
    <row r="1486" spans="5:6" x14ac:dyDescent="0.25">
      <c r="E1486" s="88">
        <f t="shared" ca="1" si="48"/>
        <v>0.494917950519001</v>
      </c>
      <c r="F1486" s="88">
        <f t="shared" ca="1" si="47"/>
        <v>6.6276501401760735</v>
      </c>
    </row>
    <row r="1487" spans="5:6" x14ac:dyDescent="0.25">
      <c r="E1487" s="88">
        <f t="shared" ca="1" si="48"/>
        <v>0.5917568912229384</v>
      </c>
      <c r="F1487" s="88">
        <f t="shared" ca="1" si="47"/>
        <v>7.2556180048086452</v>
      </c>
    </row>
    <row r="1488" spans="5:6" x14ac:dyDescent="0.25">
      <c r="E1488" s="88">
        <f t="shared" ca="1" si="48"/>
        <v>0.16564733898739059</v>
      </c>
      <c r="F1488" s="88">
        <f t="shared" ca="1" si="47"/>
        <v>5.1640538479096723</v>
      </c>
    </row>
    <row r="1489" spans="5:6" x14ac:dyDescent="0.25">
      <c r="E1489" s="88">
        <f t="shared" ca="1" si="48"/>
        <v>0.94648598379479354</v>
      </c>
      <c r="F1489" s="88">
        <f t="shared" ca="1" si="47"/>
        <v>16.934609153659949</v>
      </c>
    </row>
    <row r="1490" spans="5:6" x14ac:dyDescent="0.25">
      <c r="E1490" s="88">
        <f t="shared" ca="1" si="48"/>
        <v>9.9082617593609368E-2</v>
      </c>
      <c r="F1490" s="88">
        <f t="shared" ca="1" si="47"/>
        <v>4.8447623781427538</v>
      </c>
    </row>
    <row r="1491" spans="5:6" x14ac:dyDescent="0.25">
      <c r="E1491" s="88">
        <f t="shared" ca="1" si="48"/>
        <v>0.44671678041560192</v>
      </c>
      <c r="F1491" s="88">
        <f t="shared" ca="1" si="47"/>
        <v>6.3701308297644301</v>
      </c>
    </row>
    <row r="1492" spans="5:6" x14ac:dyDescent="0.25">
      <c r="E1492" s="88">
        <f t="shared" ca="1" si="48"/>
        <v>0.29845197862107176</v>
      </c>
      <c r="F1492" s="88">
        <f t="shared" ca="1" si="47"/>
        <v>5.7065289267714201</v>
      </c>
    </row>
    <row r="1493" spans="5:6" x14ac:dyDescent="0.25">
      <c r="E1493" s="88">
        <f t="shared" ca="1" si="48"/>
        <v>0.71344098001516998</v>
      </c>
      <c r="F1493" s="88">
        <f t="shared" ca="1" si="47"/>
        <v>8.4151295006021574</v>
      </c>
    </row>
    <row r="1494" spans="5:6" x14ac:dyDescent="0.25">
      <c r="E1494" s="88">
        <f t="shared" ca="1" si="48"/>
        <v>0.41531956369253809</v>
      </c>
      <c r="F1494" s="88">
        <f t="shared" ca="1" si="47"/>
        <v>6.216213082595333</v>
      </c>
    </row>
    <row r="1495" spans="5:6" x14ac:dyDescent="0.25">
      <c r="E1495" s="88">
        <f t="shared" ca="1" si="48"/>
        <v>0.59553986799524394</v>
      </c>
      <c r="F1495" s="88">
        <f t="shared" ca="1" si="47"/>
        <v>7.2841340117940589</v>
      </c>
    </row>
    <row r="1496" spans="5:6" x14ac:dyDescent="0.25">
      <c r="E1496" s="88">
        <f t="shared" ca="1" si="48"/>
        <v>0.10757643462090627</v>
      </c>
      <c r="F1496" s="88">
        <f t="shared" ca="1" si="47"/>
        <v>4.8904859006921537</v>
      </c>
    </row>
    <row r="1497" spans="5:6" x14ac:dyDescent="0.25">
      <c r="E1497" s="88">
        <f t="shared" ca="1" si="48"/>
        <v>0.19732324566444936</v>
      </c>
      <c r="F1497" s="88">
        <f t="shared" ca="1" si="47"/>
        <v>5.2975827536889639</v>
      </c>
    </row>
    <row r="1498" spans="5:6" x14ac:dyDescent="0.25">
      <c r="E1498" s="88">
        <f t="shared" ca="1" si="48"/>
        <v>0.810866421376221</v>
      </c>
      <c r="F1498" s="88">
        <f t="shared" ca="1" si="47"/>
        <v>10.007086284811963</v>
      </c>
    </row>
    <row r="1499" spans="5:6" x14ac:dyDescent="0.25">
      <c r="E1499" s="88">
        <f t="shared" ca="1" si="48"/>
        <v>0.72077675859752199</v>
      </c>
      <c r="F1499" s="88">
        <f t="shared" ca="1" si="47"/>
        <v>8.5067180726913847</v>
      </c>
    </row>
    <row r="1500" spans="5:6" x14ac:dyDescent="0.25">
      <c r="E1500" s="88">
        <f t="shared" ca="1" si="48"/>
        <v>4.9356959135492762E-2</v>
      </c>
      <c r="F1500" s="88">
        <f t="shared" ca="1" si="47"/>
        <v>4.5073177427051885</v>
      </c>
    </row>
    <row r="1501" spans="5:6" x14ac:dyDescent="0.25">
      <c r="E1501" s="88">
        <f t="shared" ca="1" si="48"/>
        <v>0.16838935052378257</v>
      </c>
      <c r="F1501" s="88">
        <f t="shared" ca="1" si="47"/>
        <v>5.1758927643521062</v>
      </c>
    </row>
    <row r="1502" spans="5:6" x14ac:dyDescent="0.25">
      <c r="E1502" s="88">
        <f t="shared" ca="1" si="48"/>
        <v>0.93965538960019179</v>
      </c>
      <c r="F1502" s="88">
        <f t="shared" ca="1" si="47"/>
        <v>16.107838704533165</v>
      </c>
    </row>
    <row r="1503" spans="5:6" x14ac:dyDescent="0.25">
      <c r="E1503" s="88">
        <f t="shared" ca="1" si="48"/>
        <v>0.42611279203697394</v>
      </c>
      <c r="F1503" s="88">
        <f t="shared" ca="1" si="47"/>
        <v>6.2680565157565562</v>
      </c>
    </row>
    <row r="1504" spans="5:6" x14ac:dyDescent="0.25">
      <c r="E1504" s="88">
        <f t="shared" ca="1" si="48"/>
        <v>0.89435460018678714</v>
      </c>
      <c r="F1504" s="88">
        <f t="shared" ca="1" si="47"/>
        <v>12.755528236111516</v>
      </c>
    </row>
    <row r="1505" spans="5:6" x14ac:dyDescent="0.25">
      <c r="E1505" s="88">
        <f t="shared" ca="1" si="48"/>
        <v>5.128887044572028E-2</v>
      </c>
      <c r="F1505" s="88">
        <f t="shared" ca="1" si="47"/>
        <v>4.5241417097523602</v>
      </c>
    </row>
    <row r="1506" spans="5:6" x14ac:dyDescent="0.25">
      <c r="E1506" s="88">
        <f t="shared" ca="1" si="48"/>
        <v>0.23008685939550877</v>
      </c>
      <c r="F1506" s="88">
        <f t="shared" ca="1" si="47"/>
        <v>5.4308788095271519</v>
      </c>
    </row>
    <row r="1507" spans="5:6" x14ac:dyDescent="0.25">
      <c r="E1507" s="88">
        <f t="shared" ca="1" si="48"/>
        <v>0.67678461199923956</v>
      </c>
      <c r="F1507" s="88">
        <f t="shared" ca="1" si="47"/>
        <v>8.0024033470744467</v>
      </c>
    </row>
    <row r="1508" spans="5:6" x14ac:dyDescent="0.25">
      <c r="E1508" s="88">
        <f t="shared" ca="1" si="48"/>
        <v>0.22652345350213954</v>
      </c>
      <c r="F1508" s="88">
        <f t="shared" ca="1" si="47"/>
        <v>5.4165115229130922</v>
      </c>
    </row>
    <row r="1509" spans="5:6" x14ac:dyDescent="0.25">
      <c r="E1509" s="88">
        <f t="shared" ca="1" si="48"/>
        <v>4.9710967036021736E-2</v>
      </c>
      <c r="F1509" s="88">
        <f t="shared" ca="1" si="47"/>
        <v>4.5104371247770834</v>
      </c>
    </row>
    <row r="1510" spans="5:6" x14ac:dyDescent="0.25">
      <c r="E1510" s="88">
        <f t="shared" ca="1" si="48"/>
        <v>0.29182460985846526</v>
      </c>
      <c r="F1510" s="88">
        <f t="shared" ca="1" si="47"/>
        <v>5.679527152086207</v>
      </c>
    </row>
    <row r="1511" spans="5:6" x14ac:dyDescent="0.25">
      <c r="E1511" s="88">
        <f t="shared" ca="1" si="48"/>
        <v>0.36894933871968871</v>
      </c>
      <c r="F1511" s="88">
        <f t="shared" ca="1" si="47"/>
        <v>6.0042736572429298</v>
      </c>
    </row>
    <row r="1512" spans="5:6" x14ac:dyDescent="0.25">
      <c r="E1512" s="88">
        <f t="shared" ca="1" si="48"/>
        <v>0.94052059794475973</v>
      </c>
      <c r="F1512" s="88">
        <f t="shared" ca="1" si="47"/>
        <v>16.205057010909623</v>
      </c>
    </row>
    <row r="1513" spans="5:6" x14ac:dyDescent="0.25">
      <c r="E1513" s="88">
        <f t="shared" ca="1" si="48"/>
        <v>0.2033117048956502</v>
      </c>
      <c r="F1513" s="88">
        <f t="shared" ca="1" si="47"/>
        <v>5.3222031300568204</v>
      </c>
    </row>
    <row r="1514" spans="5:6" x14ac:dyDescent="0.25">
      <c r="E1514" s="88">
        <f t="shared" ca="1" si="48"/>
        <v>0.36783512220847114</v>
      </c>
      <c r="F1514" s="88">
        <f t="shared" ca="1" si="47"/>
        <v>5.9993690873128696</v>
      </c>
    </row>
    <row r="1515" spans="5:6" x14ac:dyDescent="0.25">
      <c r="E1515" s="88">
        <f t="shared" ca="1" si="48"/>
        <v>0.50938404251805947</v>
      </c>
      <c r="F1515" s="88">
        <f t="shared" ca="1" si="47"/>
        <v>6.7109496999922538</v>
      </c>
    </row>
    <row r="1516" spans="5:6" x14ac:dyDescent="0.25">
      <c r="E1516" s="88">
        <f t="shared" ca="1" si="48"/>
        <v>0.59437440971330124</v>
      </c>
      <c r="F1516" s="88">
        <f t="shared" ca="1" si="47"/>
        <v>7.2753101187906992</v>
      </c>
    </row>
    <row r="1517" spans="5:6" x14ac:dyDescent="0.25">
      <c r="E1517" s="88">
        <f t="shared" ca="1" si="48"/>
        <v>0.84144903569826057</v>
      </c>
      <c r="F1517" s="88">
        <f t="shared" ca="1" si="47"/>
        <v>10.770338215263868</v>
      </c>
    </row>
    <row r="1518" spans="5:6" x14ac:dyDescent="0.25">
      <c r="E1518" s="88">
        <f t="shared" ca="1" si="48"/>
        <v>2.3873149572672392E-2</v>
      </c>
      <c r="F1518" s="88">
        <f t="shared" ca="1" si="47"/>
        <v>4.2139354329969976</v>
      </c>
    </row>
    <row r="1519" spans="5:6" x14ac:dyDescent="0.25">
      <c r="E1519" s="88">
        <f t="shared" ca="1" si="48"/>
        <v>0.15231758415894203</v>
      </c>
      <c r="F1519" s="88">
        <f t="shared" ca="1" si="47"/>
        <v>5.1054913857772313</v>
      </c>
    </row>
    <row r="1520" spans="5:6" x14ac:dyDescent="0.25">
      <c r="E1520" s="88">
        <f t="shared" ca="1" si="48"/>
        <v>0.16497137523192451</v>
      </c>
      <c r="F1520" s="88">
        <f t="shared" ca="1" si="47"/>
        <v>5.1611252805502863</v>
      </c>
    </row>
    <row r="1521" spans="5:6" x14ac:dyDescent="0.25">
      <c r="E1521" s="88">
        <f t="shared" ca="1" si="48"/>
        <v>0.83045493940114756</v>
      </c>
      <c r="F1521" s="88">
        <f t="shared" ca="1" si="47"/>
        <v>10.473603400220972</v>
      </c>
    </row>
    <row r="1522" spans="5:6" x14ac:dyDescent="0.25">
      <c r="E1522" s="88">
        <f t="shared" ca="1" si="48"/>
        <v>0.32976391381637993</v>
      </c>
      <c r="F1522" s="88">
        <f t="shared" ca="1" si="47"/>
        <v>5.8360088619768877</v>
      </c>
    </row>
    <row r="1523" spans="5:6" x14ac:dyDescent="0.25">
      <c r="E1523" s="88">
        <f t="shared" ca="1" si="48"/>
        <v>0.16180677185951631</v>
      </c>
      <c r="F1523" s="88">
        <f t="shared" ca="1" si="47"/>
        <v>5.1473598372715843</v>
      </c>
    </row>
    <row r="1524" spans="5:6" x14ac:dyDescent="0.25">
      <c r="E1524" s="88">
        <f t="shared" ca="1" si="48"/>
        <v>0.6991969678408726</v>
      </c>
      <c r="F1524" s="88">
        <f t="shared" ca="1" si="47"/>
        <v>8.2463768756801166</v>
      </c>
    </row>
    <row r="1525" spans="5:6" x14ac:dyDescent="0.25">
      <c r="E1525" s="88">
        <f t="shared" ca="1" si="48"/>
        <v>0.3214501819874358</v>
      </c>
      <c r="F1525" s="88">
        <f t="shared" ca="1" si="47"/>
        <v>5.8012749809289552</v>
      </c>
    </row>
    <row r="1526" spans="5:6" x14ac:dyDescent="0.25">
      <c r="E1526" s="88">
        <f t="shared" ca="1" si="48"/>
        <v>3.3085975075683893E-2</v>
      </c>
      <c r="F1526" s="88">
        <f t="shared" ca="1" si="47"/>
        <v>4.3405872884641585</v>
      </c>
    </row>
    <row r="1527" spans="5:6" x14ac:dyDescent="0.25">
      <c r="E1527" s="88">
        <f t="shared" ca="1" si="48"/>
        <v>0.52281090933503294</v>
      </c>
      <c r="F1527" s="88">
        <f t="shared" ca="1" si="47"/>
        <v>6.7911326878754039</v>
      </c>
    </row>
    <row r="1528" spans="5:6" x14ac:dyDescent="0.25">
      <c r="E1528" s="88">
        <f t="shared" ca="1" si="48"/>
        <v>0.64116901681160354</v>
      </c>
      <c r="F1528" s="88">
        <f t="shared" ca="1" si="47"/>
        <v>7.659785076892164</v>
      </c>
    </row>
    <row r="1529" spans="5:6" x14ac:dyDescent="0.25">
      <c r="E1529" s="88">
        <f t="shared" ca="1" si="48"/>
        <v>0.93131370582697737</v>
      </c>
      <c r="F1529" s="88">
        <f t="shared" ca="1" si="47"/>
        <v>15.261858172375513</v>
      </c>
    </row>
    <row r="1530" spans="5:6" x14ac:dyDescent="0.25">
      <c r="E1530" s="88">
        <f t="shared" ca="1" si="48"/>
        <v>0.91108874668223905</v>
      </c>
      <c r="F1530" s="88">
        <f t="shared" ca="1" si="47"/>
        <v>13.705803408615189</v>
      </c>
    </row>
    <row r="1531" spans="5:6" x14ac:dyDescent="0.25">
      <c r="E1531" s="88">
        <f t="shared" ca="1" si="48"/>
        <v>0.1914299881391367</v>
      </c>
      <c r="F1531" s="88">
        <f t="shared" ca="1" si="47"/>
        <v>5.2731966167972253</v>
      </c>
    </row>
    <row r="1532" spans="5:6" x14ac:dyDescent="0.25">
      <c r="E1532" s="88">
        <f t="shared" ca="1" si="48"/>
        <v>0.67681665187222495</v>
      </c>
      <c r="F1532" s="88">
        <f t="shared" ca="1" si="47"/>
        <v>8.0027350679148253</v>
      </c>
    </row>
    <row r="1533" spans="5:6" x14ac:dyDescent="0.25">
      <c r="E1533" s="88">
        <f t="shared" ca="1" si="48"/>
        <v>0.88202663130842429</v>
      </c>
      <c r="F1533" s="88">
        <f t="shared" ca="1" si="47"/>
        <v>12.182203556236868</v>
      </c>
    </row>
    <row r="1534" spans="5:6" x14ac:dyDescent="0.25">
      <c r="E1534" s="88">
        <f t="shared" ca="1" si="48"/>
        <v>0.33419695259189719</v>
      </c>
      <c r="F1534" s="88">
        <f t="shared" ca="1" si="47"/>
        <v>5.8546515661584406</v>
      </c>
    </row>
    <row r="1535" spans="5:6" x14ac:dyDescent="0.25">
      <c r="E1535" s="88">
        <f t="shared" ca="1" si="48"/>
        <v>0.24162750256265042</v>
      </c>
      <c r="F1535" s="88">
        <f t="shared" ca="1" si="47"/>
        <v>5.4772979311351522</v>
      </c>
    </row>
    <row r="1536" spans="5:6" x14ac:dyDescent="0.25">
      <c r="E1536" s="88">
        <f t="shared" ca="1" si="48"/>
        <v>9.5554336089564651E-2</v>
      </c>
      <c r="F1536" s="88">
        <f t="shared" ca="1" si="47"/>
        <v>4.8251076803542681</v>
      </c>
    </row>
    <row r="1537" spans="5:6" x14ac:dyDescent="0.25">
      <c r="E1537" s="88">
        <f t="shared" ca="1" si="48"/>
        <v>0.97638050574625035</v>
      </c>
      <c r="F1537" s="88">
        <f t="shared" ca="1" si="47"/>
        <v>23.810796491522972</v>
      </c>
    </row>
    <row r="1538" spans="5:6" x14ac:dyDescent="0.25">
      <c r="E1538" s="88">
        <f t="shared" ca="1" si="48"/>
        <v>0.40953960785278898</v>
      </c>
      <c r="F1538" s="88">
        <f t="shared" ca="1" si="47"/>
        <v>6.1888755021669937</v>
      </c>
    </row>
    <row r="1539" spans="5:6" x14ac:dyDescent="0.25">
      <c r="E1539" s="88">
        <f t="shared" ca="1" si="48"/>
        <v>0.9126004731102928</v>
      </c>
      <c r="F1539" s="88">
        <f t="shared" ref="F1539:F1602" ca="1" si="49">$C$3*((((1-E1539)^(-1/C$5))-1)^(1/$C$4))</f>
        <v>13.804087464883585</v>
      </c>
    </row>
    <row r="1540" spans="5:6" x14ac:dyDescent="0.25">
      <c r="E1540" s="88">
        <f t="shared" ref="E1540:E1603" ca="1" si="50">RAND()</f>
        <v>0.54948083461567765</v>
      </c>
      <c r="F1540" s="88">
        <f t="shared" ca="1" si="49"/>
        <v>6.9595016045248634</v>
      </c>
    </row>
    <row r="1541" spans="5:6" x14ac:dyDescent="0.25">
      <c r="E1541" s="88">
        <f t="shared" ca="1" si="50"/>
        <v>0.31776361241628615</v>
      </c>
      <c r="F1541" s="88">
        <f t="shared" ca="1" si="49"/>
        <v>5.7859622981595287</v>
      </c>
    </row>
    <row r="1542" spans="5:6" x14ac:dyDescent="0.25">
      <c r="E1542" s="88">
        <f t="shared" ca="1" si="50"/>
        <v>0.13714988684237372</v>
      </c>
      <c r="F1542" s="88">
        <f t="shared" ca="1" si="49"/>
        <v>5.0363643594145682</v>
      </c>
    </row>
    <row r="1543" spans="5:6" x14ac:dyDescent="0.25">
      <c r="E1543" s="88">
        <f t="shared" ca="1" si="50"/>
        <v>0.49787423862438041</v>
      </c>
      <c r="F1543" s="88">
        <f t="shared" ca="1" si="49"/>
        <v>6.6444249391925911</v>
      </c>
    </row>
    <row r="1544" spans="5:6" x14ac:dyDescent="0.25">
      <c r="E1544" s="88">
        <f t="shared" ca="1" si="50"/>
        <v>0.49570411641926571</v>
      </c>
      <c r="F1544" s="88">
        <f t="shared" ca="1" si="49"/>
        <v>6.6320989381861537</v>
      </c>
    </row>
    <row r="1545" spans="5:6" x14ac:dyDescent="0.25">
      <c r="E1545" s="88">
        <f t="shared" ca="1" si="50"/>
        <v>0.11456435717878621</v>
      </c>
      <c r="F1545" s="88">
        <f t="shared" ca="1" si="49"/>
        <v>4.9266284942795755</v>
      </c>
    </row>
    <row r="1546" spans="5:6" x14ac:dyDescent="0.25">
      <c r="E1546" s="88">
        <f t="shared" ca="1" si="50"/>
        <v>9.3189572765171813E-2</v>
      </c>
      <c r="F1546" s="88">
        <f t="shared" ca="1" si="49"/>
        <v>4.8116931553396434</v>
      </c>
    </row>
    <row r="1547" spans="5:6" x14ac:dyDescent="0.25">
      <c r="E1547" s="88">
        <f t="shared" ca="1" si="50"/>
        <v>0.93308556583273872</v>
      </c>
      <c r="F1547" s="88">
        <f t="shared" ca="1" si="49"/>
        <v>15.428961724506964</v>
      </c>
    </row>
    <row r="1548" spans="5:6" x14ac:dyDescent="0.25">
      <c r="E1548" s="88">
        <f t="shared" ca="1" si="50"/>
        <v>0.46867718872645181</v>
      </c>
      <c r="F1548" s="88">
        <f t="shared" ca="1" si="49"/>
        <v>6.4839268232317835</v>
      </c>
    </row>
    <row r="1549" spans="5:6" x14ac:dyDescent="0.25">
      <c r="E1549" s="88">
        <f t="shared" ca="1" si="50"/>
        <v>0.59592926095852472</v>
      </c>
      <c r="F1549" s="88">
        <f t="shared" ca="1" si="49"/>
        <v>7.287089921850515</v>
      </c>
    </row>
    <row r="1550" spans="5:6" x14ac:dyDescent="0.25">
      <c r="E1550" s="88">
        <f t="shared" ca="1" si="50"/>
        <v>0.98169261381118589</v>
      </c>
      <c r="F1550" s="88">
        <f t="shared" ca="1" si="49"/>
        <v>26.477421840255762</v>
      </c>
    </row>
    <row r="1551" spans="5:6" x14ac:dyDescent="0.25">
      <c r="E1551" s="88">
        <f t="shared" ca="1" si="50"/>
        <v>0.555006338212927</v>
      </c>
      <c r="F1551" s="88">
        <f t="shared" ca="1" si="49"/>
        <v>6.9960381828343561</v>
      </c>
    </row>
    <row r="1552" spans="5:6" x14ac:dyDescent="0.25">
      <c r="E1552" s="88">
        <f t="shared" ca="1" si="50"/>
        <v>0.18725113483521016</v>
      </c>
      <c r="F1552" s="88">
        <f t="shared" ca="1" si="49"/>
        <v>5.2557974688245768</v>
      </c>
    </row>
    <row r="1553" spans="5:6" x14ac:dyDescent="0.25">
      <c r="E1553" s="88">
        <f t="shared" ca="1" si="50"/>
        <v>0.45978729299743171</v>
      </c>
      <c r="F1553" s="88">
        <f t="shared" ca="1" si="49"/>
        <v>6.4371965760739727</v>
      </c>
    </row>
    <row r="1554" spans="5:6" x14ac:dyDescent="0.25">
      <c r="E1554" s="88">
        <f t="shared" ca="1" si="50"/>
        <v>0.64719318211104437</v>
      </c>
      <c r="F1554" s="88">
        <f t="shared" ca="1" si="49"/>
        <v>7.7143243777655037</v>
      </c>
    </row>
    <row r="1555" spans="5:6" x14ac:dyDescent="0.25">
      <c r="E1555" s="88">
        <f t="shared" ca="1" si="50"/>
        <v>0.52050337634649724</v>
      </c>
      <c r="F1555" s="88">
        <f t="shared" ca="1" si="49"/>
        <v>6.777146229446771</v>
      </c>
    </row>
    <row r="1556" spans="5:6" x14ac:dyDescent="0.25">
      <c r="E1556" s="88">
        <f t="shared" ca="1" si="50"/>
        <v>0.58001469481175227</v>
      </c>
      <c r="F1556" s="88">
        <f t="shared" ca="1" si="49"/>
        <v>7.1693498983589024</v>
      </c>
    </row>
    <row r="1557" spans="5:6" x14ac:dyDescent="0.25">
      <c r="E1557" s="88">
        <f t="shared" ca="1" si="50"/>
        <v>0.79176932941901368</v>
      </c>
      <c r="F1557" s="88">
        <f t="shared" ca="1" si="49"/>
        <v>9.6138101648438798</v>
      </c>
    </row>
    <row r="1558" spans="5:6" x14ac:dyDescent="0.25">
      <c r="E1558" s="88">
        <f t="shared" ca="1" si="50"/>
        <v>9.4420567537945588E-2</v>
      </c>
      <c r="F1558" s="88">
        <f t="shared" ca="1" si="49"/>
        <v>4.8187012118972463</v>
      </c>
    </row>
    <row r="1559" spans="5:6" x14ac:dyDescent="0.25">
      <c r="E1559" s="88">
        <f t="shared" ca="1" si="50"/>
        <v>0.78210031246650324</v>
      </c>
      <c r="F1559" s="88">
        <f t="shared" ca="1" si="49"/>
        <v>9.4336255856285121</v>
      </c>
    </row>
    <row r="1560" spans="5:6" x14ac:dyDescent="0.25">
      <c r="E1560" s="88">
        <f t="shared" ca="1" si="50"/>
        <v>6.74253193377643E-2</v>
      </c>
      <c r="F1560" s="88">
        <f t="shared" ca="1" si="49"/>
        <v>4.6491620812495738</v>
      </c>
    </row>
    <row r="1561" spans="5:6" x14ac:dyDescent="0.25">
      <c r="E1561" s="88">
        <f t="shared" ca="1" si="50"/>
        <v>0.84350861812814482</v>
      </c>
      <c r="F1561" s="88">
        <f t="shared" ca="1" si="49"/>
        <v>10.829180606973042</v>
      </c>
    </row>
    <row r="1562" spans="5:6" x14ac:dyDescent="0.25">
      <c r="E1562" s="88">
        <f t="shared" ca="1" si="50"/>
        <v>0.31356751670359884</v>
      </c>
      <c r="F1562" s="88">
        <f t="shared" ca="1" si="49"/>
        <v>5.7685955816411925</v>
      </c>
    </row>
    <row r="1563" spans="5:6" x14ac:dyDescent="0.25">
      <c r="E1563" s="88">
        <f t="shared" ca="1" si="50"/>
        <v>0.53099229748193522</v>
      </c>
      <c r="F1563" s="88">
        <f t="shared" ca="1" si="49"/>
        <v>6.8414409588486276</v>
      </c>
    </row>
    <row r="1564" spans="5:6" x14ac:dyDescent="0.25">
      <c r="E1564" s="88">
        <f t="shared" ca="1" si="50"/>
        <v>0.2061432357198163</v>
      </c>
      <c r="F1564" s="88">
        <f t="shared" ca="1" si="49"/>
        <v>5.3337948784009477</v>
      </c>
    </row>
    <row r="1565" spans="5:6" x14ac:dyDescent="0.25">
      <c r="E1565" s="88">
        <f t="shared" ca="1" si="50"/>
        <v>0.89458104186896559</v>
      </c>
      <c r="F1565" s="88">
        <f t="shared" ca="1" si="49"/>
        <v>12.766937527768325</v>
      </c>
    </row>
    <row r="1566" spans="5:6" x14ac:dyDescent="0.25">
      <c r="E1566" s="88">
        <f t="shared" ca="1" si="50"/>
        <v>0.95287595788781476</v>
      </c>
      <c r="F1566" s="88">
        <f t="shared" ca="1" si="49"/>
        <v>17.856058749605864</v>
      </c>
    </row>
    <row r="1567" spans="5:6" x14ac:dyDescent="0.25">
      <c r="E1567" s="88">
        <f t="shared" ca="1" si="50"/>
        <v>0.43994939971957847</v>
      </c>
      <c r="F1567" s="88">
        <f t="shared" ca="1" si="49"/>
        <v>6.3361318301609879</v>
      </c>
    </row>
    <row r="1568" spans="5:6" x14ac:dyDescent="0.25">
      <c r="E1568" s="88">
        <f t="shared" ca="1" si="50"/>
        <v>0.23795362232615613</v>
      </c>
      <c r="F1568" s="88">
        <f t="shared" ca="1" si="49"/>
        <v>5.4625350935943988</v>
      </c>
    </row>
    <row r="1569" spans="5:6" x14ac:dyDescent="0.25">
      <c r="E1569" s="88">
        <f t="shared" ca="1" si="50"/>
        <v>0.84605717488148746</v>
      </c>
      <c r="F1569" s="88">
        <f t="shared" ca="1" si="49"/>
        <v>10.903529512693289</v>
      </c>
    </row>
    <row r="1570" spans="5:6" x14ac:dyDescent="0.25">
      <c r="E1570" s="88">
        <f t="shared" ca="1" si="50"/>
        <v>0.87619563582152082</v>
      </c>
      <c r="F1570" s="88">
        <f t="shared" ca="1" si="49"/>
        <v>11.939761107897802</v>
      </c>
    </row>
    <row r="1571" spans="5:6" x14ac:dyDescent="0.25">
      <c r="E1571" s="88">
        <f t="shared" ca="1" si="50"/>
        <v>0.8746114265815137</v>
      </c>
      <c r="F1571" s="88">
        <f t="shared" ca="1" si="49"/>
        <v>11.8766711624442</v>
      </c>
    </row>
    <row r="1572" spans="5:6" x14ac:dyDescent="0.25">
      <c r="E1572" s="88">
        <f t="shared" ca="1" si="50"/>
        <v>9.9500823419264361E-2</v>
      </c>
      <c r="F1572" s="88">
        <f t="shared" ca="1" si="49"/>
        <v>4.8470647812400633</v>
      </c>
    </row>
    <row r="1573" spans="5:6" x14ac:dyDescent="0.25">
      <c r="E1573" s="88">
        <f t="shared" ca="1" si="50"/>
        <v>0.11550520047697554</v>
      </c>
      <c r="F1573" s="88">
        <f t="shared" ca="1" si="49"/>
        <v>4.9314040630002047</v>
      </c>
    </row>
    <row r="1574" spans="5:6" x14ac:dyDescent="0.25">
      <c r="E1574" s="88">
        <f t="shared" ca="1" si="50"/>
        <v>0.17062191468023979</v>
      </c>
      <c r="F1574" s="88">
        <f t="shared" ca="1" si="49"/>
        <v>5.1854856298032912</v>
      </c>
    </row>
    <row r="1575" spans="5:6" x14ac:dyDescent="0.25">
      <c r="E1575" s="88">
        <f t="shared" ca="1" si="50"/>
        <v>0.20380236111036343</v>
      </c>
      <c r="F1575" s="88">
        <f t="shared" ca="1" si="49"/>
        <v>5.3242139341173855</v>
      </c>
    </row>
    <row r="1576" spans="5:6" x14ac:dyDescent="0.25">
      <c r="E1576" s="88">
        <f t="shared" ca="1" si="50"/>
        <v>0.53191436537887959</v>
      </c>
      <c r="F1576" s="88">
        <f t="shared" ca="1" si="49"/>
        <v>6.8471827638453773</v>
      </c>
    </row>
    <row r="1577" spans="5:6" x14ac:dyDescent="0.25">
      <c r="E1577" s="88">
        <f t="shared" ca="1" si="50"/>
        <v>0.34570506994074601</v>
      </c>
      <c r="F1577" s="88">
        <f t="shared" ca="1" si="49"/>
        <v>5.9034805913761312</v>
      </c>
    </row>
    <row r="1578" spans="5:6" x14ac:dyDescent="0.25">
      <c r="E1578" s="88">
        <f t="shared" ca="1" si="50"/>
        <v>0.42464970575942551</v>
      </c>
      <c r="F1578" s="88">
        <f t="shared" ca="1" si="49"/>
        <v>6.2609662398483348</v>
      </c>
    </row>
    <row r="1579" spans="5:6" x14ac:dyDescent="0.25">
      <c r="E1579" s="88">
        <f t="shared" ca="1" si="50"/>
        <v>0.37927081855084199</v>
      </c>
      <c r="F1579" s="88">
        <f t="shared" ca="1" si="49"/>
        <v>6.0500897021088553</v>
      </c>
    </row>
    <row r="1580" spans="5:6" x14ac:dyDescent="0.25">
      <c r="E1580" s="88">
        <f t="shared" ca="1" si="50"/>
        <v>0.17173379079700668</v>
      </c>
      <c r="F1580" s="88">
        <f t="shared" ca="1" si="49"/>
        <v>5.1902481818374833</v>
      </c>
    </row>
    <row r="1581" spans="5:6" x14ac:dyDescent="0.25">
      <c r="E1581" s="88">
        <f t="shared" ca="1" si="50"/>
        <v>0.34047081660785716</v>
      </c>
      <c r="F1581" s="88">
        <f t="shared" ca="1" si="49"/>
        <v>5.8811912390563306</v>
      </c>
    </row>
    <row r="1582" spans="5:6" x14ac:dyDescent="0.25">
      <c r="E1582" s="88">
        <f t="shared" ca="1" si="50"/>
        <v>0.41479179419342083</v>
      </c>
      <c r="F1582" s="88">
        <f t="shared" ca="1" si="49"/>
        <v>6.213704864529122</v>
      </c>
    </row>
    <row r="1583" spans="5:6" x14ac:dyDescent="0.25">
      <c r="E1583" s="88">
        <f t="shared" ca="1" si="50"/>
        <v>0.81965714261519651</v>
      </c>
      <c r="F1583" s="88">
        <f t="shared" ca="1" si="49"/>
        <v>10.207558370254461</v>
      </c>
    </row>
    <row r="1584" spans="5:6" x14ac:dyDescent="0.25">
      <c r="E1584" s="88">
        <f t="shared" ca="1" si="50"/>
        <v>0.28706710650443557</v>
      </c>
      <c r="F1584" s="88">
        <f t="shared" ca="1" si="49"/>
        <v>5.6602104616898066</v>
      </c>
    </row>
    <row r="1585" spans="5:6" x14ac:dyDescent="0.25">
      <c r="E1585" s="88">
        <f t="shared" ca="1" si="50"/>
        <v>2.650988271775867E-2</v>
      </c>
      <c r="F1585" s="88">
        <f t="shared" ca="1" si="49"/>
        <v>4.2538096912155217</v>
      </c>
    </row>
    <row r="1586" spans="5:6" x14ac:dyDescent="0.25">
      <c r="E1586" s="88">
        <f t="shared" ca="1" si="50"/>
        <v>0.70408100853539679</v>
      </c>
      <c r="F1586" s="88">
        <f t="shared" ca="1" si="49"/>
        <v>8.3029502999567093</v>
      </c>
    </row>
    <row r="1587" spans="5:6" x14ac:dyDescent="0.25">
      <c r="E1587" s="88">
        <f t="shared" ca="1" si="50"/>
        <v>0.46198243830276053</v>
      </c>
      <c r="F1587" s="88">
        <f t="shared" ca="1" si="49"/>
        <v>6.4486489906478592</v>
      </c>
    </row>
    <row r="1588" spans="5:6" x14ac:dyDescent="0.25">
      <c r="E1588" s="88">
        <f t="shared" ca="1" si="50"/>
        <v>0.66188894306424373</v>
      </c>
      <c r="F1588" s="88">
        <f t="shared" ca="1" si="49"/>
        <v>7.8529890545145982</v>
      </c>
    </row>
    <row r="1589" spans="5:6" x14ac:dyDescent="0.25">
      <c r="E1589" s="88">
        <f t="shared" ca="1" si="50"/>
        <v>4.2443310181069505E-3</v>
      </c>
      <c r="F1589" s="88">
        <f t="shared" ca="1" si="49"/>
        <v>3.6307588098249193</v>
      </c>
    </row>
    <row r="1590" spans="5:6" x14ac:dyDescent="0.25">
      <c r="E1590" s="88">
        <f t="shared" ca="1" si="50"/>
        <v>0.2479267553832073</v>
      </c>
      <c r="F1590" s="88">
        <f t="shared" ca="1" si="49"/>
        <v>5.5025926289384568</v>
      </c>
    </row>
    <row r="1591" spans="5:6" x14ac:dyDescent="0.25">
      <c r="E1591" s="88">
        <f t="shared" ca="1" si="50"/>
        <v>0.27808227325345125</v>
      </c>
      <c r="F1591" s="88">
        <f t="shared" ca="1" si="49"/>
        <v>5.6238589948204067</v>
      </c>
    </row>
    <row r="1592" spans="5:6" x14ac:dyDescent="0.25">
      <c r="E1592" s="88">
        <f t="shared" ca="1" si="50"/>
        <v>0.28393229084653226</v>
      </c>
      <c r="F1592" s="88">
        <f t="shared" ca="1" si="49"/>
        <v>5.6475095366799835</v>
      </c>
    </row>
    <row r="1593" spans="5:6" x14ac:dyDescent="0.25">
      <c r="E1593" s="88">
        <f t="shared" ca="1" si="50"/>
        <v>0.25863148715487672</v>
      </c>
      <c r="F1593" s="88">
        <f t="shared" ca="1" si="49"/>
        <v>5.5455690529862913</v>
      </c>
    </row>
    <row r="1594" spans="5:6" x14ac:dyDescent="0.25">
      <c r="E1594" s="88">
        <f t="shared" ca="1" si="50"/>
        <v>0.68947035470649376</v>
      </c>
      <c r="F1594" s="88">
        <f t="shared" ca="1" si="49"/>
        <v>8.1374638948146636</v>
      </c>
    </row>
    <row r="1595" spans="5:6" x14ac:dyDescent="0.25">
      <c r="E1595" s="88">
        <f t="shared" ca="1" si="50"/>
        <v>1.8417903145087178E-2</v>
      </c>
      <c r="F1595" s="88">
        <f t="shared" ca="1" si="49"/>
        <v>4.1179876081694964</v>
      </c>
    </row>
    <row r="1596" spans="5:6" x14ac:dyDescent="0.25">
      <c r="E1596" s="88">
        <f t="shared" ca="1" si="50"/>
        <v>0.33937135470861501</v>
      </c>
      <c r="F1596" s="88">
        <f t="shared" ca="1" si="49"/>
        <v>5.8765266730650909</v>
      </c>
    </row>
    <row r="1597" spans="5:6" x14ac:dyDescent="0.25">
      <c r="E1597" s="88">
        <f t="shared" ca="1" si="50"/>
        <v>0.80912883308367767</v>
      </c>
      <c r="F1597" s="88">
        <f t="shared" ca="1" si="49"/>
        <v>9.9690176354315607</v>
      </c>
    </row>
    <row r="1598" spans="5:6" x14ac:dyDescent="0.25">
      <c r="E1598" s="88">
        <f t="shared" ca="1" si="50"/>
        <v>0.11216404574279748</v>
      </c>
      <c r="F1598" s="88">
        <f t="shared" ca="1" si="49"/>
        <v>4.9143505234944822</v>
      </c>
    </row>
    <row r="1599" spans="5:6" x14ac:dyDescent="0.25">
      <c r="E1599" s="88">
        <f t="shared" ca="1" si="50"/>
        <v>0.32960299989701181</v>
      </c>
      <c r="F1599" s="88">
        <f t="shared" ca="1" si="49"/>
        <v>5.8353337998419921</v>
      </c>
    </row>
    <row r="1600" spans="5:6" x14ac:dyDescent="0.25">
      <c r="E1600" s="88">
        <f t="shared" ca="1" si="50"/>
        <v>4.0787233809894685E-3</v>
      </c>
      <c r="F1600" s="88">
        <f t="shared" ca="1" si="49"/>
        <v>3.6185858250903746</v>
      </c>
    </row>
    <row r="1601" spans="5:6" x14ac:dyDescent="0.25">
      <c r="E1601" s="88">
        <f t="shared" ca="1" si="50"/>
        <v>0.87202796807239602</v>
      </c>
      <c r="F1601" s="88">
        <f t="shared" ca="1" si="49"/>
        <v>11.776172303845208</v>
      </c>
    </row>
    <row r="1602" spans="5:6" x14ac:dyDescent="0.25">
      <c r="E1602" s="88">
        <f t="shared" ca="1" si="50"/>
        <v>0.65469571995277664</v>
      </c>
      <c r="F1602" s="88">
        <f t="shared" ca="1" si="49"/>
        <v>7.7840881730243439</v>
      </c>
    </row>
    <row r="1603" spans="5:6" x14ac:dyDescent="0.25">
      <c r="E1603" s="88">
        <f t="shared" ca="1" si="50"/>
        <v>0.57673568968111966</v>
      </c>
      <c r="F1603" s="88">
        <f t="shared" ref="F1603:F1666" ca="1" si="51">$C$3*((((1-E1603)^(-1/C$5))-1)^(1/$C$4))</f>
        <v>7.1458427882956848</v>
      </c>
    </row>
    <row r="1604" spans="5:6" x14ac:dyDescent="0.25">
      <c r="E1604" s="88">
        <f t="shared" ref="E1604:E1667" ca="1" si="52">RAND()</f>
        <v>0.37047849309869085</v>
      </c>
      <c r="F1604" s="88">
        <f t="shared" ca="1" si="51"/>
        <v>6.0110175157825321</v>
      </c>
    </row>
    <row r="1605" spans="5:6" x14ac:dyDescent="0.25">
      <c r="E1605" s="88">
        <f t="shared" ca="1" si="52"/>
        <v>0.17490937292559938</v>
      </c>
      <c r="F1605" s="88">
        <f t="shared" ca="1" si="51"/>
        <v>5.2037978667377827</v>
      </c>
    </row>
    <row r="1606" spans="5:6" x14ac:dyDescent="0.25">
      <c r="E1606" s="88">
        <f t="shared" ca="1" si="52"/>
        <v>9.5794577080367982E-2</v>
      </c>
      <c r="F1606" s="88">
        <f t="shared" ca="1" si="51"/>
        <v>4.826459381939781</v>
      </c>
    </row>
    <row r="1607" spans="5:6" x14ac:dyDescent="0.25">
      <c r="E1607" s="88">
        <f t="shared" ca="1" si="52"/>
        <v>0.92020432207889136</v>
      </c>
      <c r="F1607" s="88">
        <f t="shared" ca="1" si="51"/>
        <v>14.337666807607899</v>
      </c>
    </row>
    <row r="1608" spans="5:6" x14ac:dyDescent="0.25">
      <c r="E1608" s="88">
        <f t="shared" ca="1" si="52"/>
        <v>8.5981469949479861E-3</v>
      </c>
      <c r="F1608" s="88">
        <f t="shared" ca="1" si="51"/>
        <v>3.8550040970298385</v>
      </c>
    </row>
    <row r="1609" spans="5:6" x14ac:dyDescent="0.25">
      <c r="E1609" s="88">
        <f t="shared" ca="1" si="52"/>
        <v>0.48084549549503663</v>
      </c>
      <c r="F1609" s="88">
        <f t="shared" ca="1" si="51"/>
        <v>6.5494548730454847</v>
      </c>
    </row>
    <row r="1610" spans="5:6" x14ac:dyDescent="0.25">
      <c r="E1610" s="88">
        <f t="shared" ca="1" si="52"/>
        <v>0.12495291326784441</v>
      </c>
      <c r="F1610" s="88">
        <f t="shared" ca="1" si="51"/>
        <v>4.9782973709960876</v>
      </c>
    </row>
    <row r="1611" spans="5:6" x14ac:dyDescent="0.25">
      <c r="E1611" s="88">
        <f t="shared" ca="1" si="52"/>
        <v>0.75479937905570804</v>
      </c>
      <c r="F1611" s="88">
        <f t="shared" ca="1" si="51"/>
        <v>8.9805704918911005</v>
      </c>
    </row>
    <row r="1612" spans="5:6" x14ac:dyDescent="0.25">
      <c r="E1612" s="88">
        <f t="shared" ca="1" si="52"/>
        <v>5.6086409405027959E-2</v>
      </c>
      <c r="F1612" s="88">
        <f t="shared" ca="1" si="51"/>
        <v>4.5639730551252011</v>
      </c>
    </row>
    <row r="1613" spans="5:6" x14ac:dyDescent="0.25">
      <c r="E1613" s="88">
        <f t="shared" ca="1" si="52"/>
        <v>0.52864407571491179</v>
      </c>
      <c r="F1613" s="88">
        <f t="shared" ca="1" si="51"/>
        <v>6.8268848839771925</v>
      </c>
    </row>
    <row r="1614" spans="5:6" x14ac:dyDescent="0.25">
      <c r="E1614" s="88">
        <f t="shared" ca="1" si="52"/>
        <v>0.8801210680318905</v>
      </c>
      <c r="F1614" s="88">
        <f t="shared" ca="1" si="51"/>
        <v>12.101138954486817</v>
      </c>
    </row>
    <row r="1615" spans="5:6" x14ac:dyDescent="0.25">
      <c r="E1615" s="88">
        <f t="shared" ca="1" si="52"/>
        <v>0.88924314855706754</v>
      </c>
      <c r="F1615" s="88">
        <f t="shared" ca="1" si="51"/>
        <v>12.506860830245268</v>
      </c>
    </row>
    <row r="1616" spans="5:6" x14ac:dyDescent="0.25">
      <c r="E1616" s="88">
        <f t="shared" ca="1" si="52"/>
        <v>0.1574668156268948</v>
      </c>
      <c r="F1616" s="88">
        <f t="shared" ca="1" si="51"/>
        <v>5.1283264679378782</v>
      </c>
    </row>
    <row r="1617" spans="5:6" x14ac:dyDescent="0.25">
      <c r="E1617" s="88">
        <f t="shared" ca="1" si="52"/>
        <v>0.83541566511317211</v>
      </c>
      <c r="F1617" s="88">
        <f t="shared" ca="1" si="51"/>
        <v>10.604017271925827</v>
      </c>
    </row>
    <row r="1618" spans="5:6" x14ac:dyDescent="0.25">
      <c r="E1618" s="88">
        <f t="shared" ca="1" si="52"/>
        <v>8.1647698535863844E-2</v>
      </c>
      <c r="F1618" s="88">
        <f t="shared" ca="1" si="51"/>
        <v>4.7430311847208042</v>
      </c>
    </row>
    <row r="1619" spans="5:6" x14ac:dyDescent="0.25">
      <c r="E1619" s="88">
        <f t="shared" ca="1" si="52"/>
        <v>8.381565604904162E-2</v>
      </c>
      <c r="F1619" s="88">
        <f t="shared" ca="1" si="51"/>
        <v>4.7563713283949989</v>
      </c>
    </row>
    <row r="1620" spans="5:6" x14ac:dyDescent="0.25">
      <c r="E1620" s="88">
        <f t="shared" ca="1" si="52"/>
        <v>0.35576283818983245</v>
      </c>
      <c r="F1620" s="88">
        <f t="shared" ca="1" si="51"/>
        <v>5.94671408335895</v>
      </c>
    </row>
    <row r="1621" spans="5:6" x14ac:dyDescent="0.25">
      <c r="E1621" s="88">
        <f t="shared" ca="1" si="52"/>
        <v>0.95545294244484213</v>
      </c>
      <c r="F1621" s="88">
        <f t="shared" ca="1" si="51"/>
        <v>18.279405693997649</v>
      </c>
    </row>
    <row r="1622" spans="5:6" x14ac:dyDescent="0.25">
      <c r="E1622" s="88">
        <f t="shared" ca="1" si="52"/>
        <v>0.60684971627068407</v>
      </c>
      <c r="F1622" s="88">
        <f t="shared" ca="1" si="51"/>
        <v>7.3716105360533524</v>
      </c>
    </row>
    <row r="1623" spans="5:6" x14ac:dyDescent="0.25">
      <c r="E1623" s="88">
        <f t="shared" ca="1" si="52"/>
        <v>0.63498907979060737</v>
      </c>
      <c r="F1623" s="88">
        <f t="shared" ca="1" si="51"/>
        <v>7.6051416306357869</v>
      </c>
    </row>
    <row r="1624" spans="5:6" x14ac:dyDescent="0.25">
      <c r="E1624" s="88">
        <f t="shared" ca="1" si="52"/>
        <v>0.54692957672048736</v>
      </c>
      <c r="F1624" s="88">
        <f t="shared" ca="1" si="51"/>
        <v>6.9428324466134992</v>
      </c>
    </row>
    <row r="1625" spans="5:6" x14ac:dyDescent="0.25">
      <c r="E1625" s="88">
        <f t="shared" ca="1" si="52"/>
        <v>0.13205723375441192</v>
      </c>
      <c r="F1625" s="88">
        <f t="shared" ca="1" si="51"/>
        <v>5.0124233208798694</v>
      </c>
    </row>
    <row r="1626" spans="5:6" x14ac:dyDescent="0.25">
      <c r="E1626" s="88">
        <f t="shared" ca="1" si="52"/>
        <v>0.97542302061445496</v>
      </c>
      <c r="F1626" s="88">
        <f t="shared" ca="1" si="51"/>
        <v>23.419797027083277</v>
      </c>
    </row>
    <row r="1627" spans="5:6" x14ac:dyDescent="0.25">
      <c r="E1627" s="88">
        <f t="shared" ca="1" si="52"/>
        <v>0.49645230225092574</v>
      </c>
      <c r="F1627" s="88">
        <f t="shared" ca="1" si="51"/>
        <v>6.6363409492708012</v>
      </c>
    </row>
    <row r="1628" spans="5:6" x14ac:dyDescent="0.25">
      <c r="E1628" s="88">
        <f t="shared" ca="1" si="52"/>
        <v>0.13734359641750959</v>
      </c>
      <c r="F1628" s="88">
        <f t="shared" ca="1" si="51"/>
        <v>5.0372670596475171</v>
      </c>
    </row>
    <row r="1629" spans="5:6" x14ac:dyDescent="0.25">
      <c r="E1629" s="88">
        <f t="shared" ca="1" si="52"/>
        <v>0.80802718724417955</v>
      </c>
      <c r="F1629" s="88">
        <f t="shared" ca="1" si="51"/>
        <v>9.9451349371699553</v>
      </c>
    </row>
    <row r="1630" spans="5:6" x14ac:dyDescent="0.25">
      <c r="E1630" s="88">
        <f t="shared" ca="1" si="52"/>
        <v>0.86919648935510641</v>
      </c>
      <c r="F1630" s="88">
        <f t="shared" ca="1" si="51"/>
        <v>11.669274833658829</v>
      </c>
    </row>
    <row r="1631" spans="5:6" x14ac:dyDescent="0.25">
      <c r="E1631" s="88">
        <f t="shared" ca="1" si="52"/>
        <v>0.58547157358986002</v>
      </c>
      <c r="F1631" s="88">
        <f t="shared" ca="1" si="51"/>
        <v>7.2090272696865583</v>
      </c>
    </row>
    <row r="1632" spans="5:6" x14ac:dyDescent="0.25">
      <c r="E1632" s="88">
        <f t="shared" ca="1" si="52"/>
        <v>0.87742291092724356</v>
      </c>
      <c r="F1632" s="88">
        <f t="shared" ca="1" si="51"/>
        <v>11.989427880645939</v>
      </c>
    </row>
    <row r="1633" spans="5:6" x14ac:dyDescent="0.25">
      <c r="E1633" s="88">
        <f t="shared" ca="1" si="52"/>
        <v>0.98086730793165422</v>
      </c>
      <c r="F1633" s="88">
        <f t="shared" ca="1" si="51"/>
        <v>25.995407923255879</v>
      </c>
    </row>
    <row r="1634" spans="5:6" x14ac:dyDescent="0.25">
      <c r="E1634" s="88">
        <f t="shared" ca="1" si="52"/>
        <v>0.37990557750430853</v>
      </c>
      <c r="F1634" s="88">
        <f t="shared" ca="1" si="51"/>
        <v>6.0529306042183597</v>
      </c>
    </row>
    <row r="1635" spans="5:6" x14ac:dyDescent="0.25">
      <c r="E1635" s="88">
        <f t="shared" ca="1" si="52"/>
        <v>0.46369966451469458</v>
      </c>
      <c r="F1635" s="88">
        <f t="shared" ca="1" si="51"/>
        <v>6.4576471852137773</v>
      </c>
    </row>
    <row r="1636" spans="5:6" x14ac:dyDescent="0.25">
      <c r="E1636" s="88">
        <f t="shared" ca="1" si="52"/>
        <v>0.36726326461172154</v>
      </c>
      <c r="F1636" s="88">
        <f t="shared" ca="1" si="51"/>
        <v>5.9968549083156342</v>
      </c>
    </row>
    <row r="1637" spans="5:6" x14ac:dyDescent="0.25">
      <c r="E1637" s="88">
        <f t="shared" ca="1" si="52"/>
        <v>5.7338066309317925E-2</v>
      </c>
      <c r="F1637" s="88">
        <f t="shared" ca="1" si="51"/>
        <v>4.5739511502484289</v>
      </c>
    </row>
    <row r="1638" spans="5:6" x14ac:dyDescent="0.25">
      <c r="E1638" s="88">
        <f t="shared" ca="1" si="52"/>
        <v>0.7349955240485897</v>
      </c>
      <c r="F1638" s="88">
        <f t="shared" ca="1" si="51"/>
        <v>8.6942842593755891</v>
      </c>
    </row>
    <row r="1639" spans="5:6" x14ac:dyDescent="0.25">
      <c r="E1639" s="88">
        <f t="shared" ca="1" si="52"/>
        <v>0.58959045780109387</v>
      </c>
      <c r="F1639" s="88">
        <f t="shared" ca="1" si="51"/>
        <v>7.2394493150488355</v>
      </c>
    </row>
    <row r="1640" spans="5:6" x14ac:dyDescent="0.25">
      <c r="E1640" s="88">
        <f t="shared" ca="1" si="52"/>
        <v>0.2865321696966876</v>
      </c>
      <c r="F1640" s="88">
        <f t="shared" ca="1" si="51"/>
        <v>5.6580416639818329</v>
      </c>
    </row>
    <row r="1641" spans="5:6" x14ac:dyDescent="0.25">
      <c r="E1641" s="88">
        <f t="shared" ca="1" si="52"/>
        <v>0.32790386981081232</v>
      </c>
      <c r="F1641" s="88">
        <f t="shared" ca="1" si="51"/>
        <v>5.8282125203156845</v>
      </c>
    </row>
    <row r="1642" spans="5:6" x14ac:dyDescent="0.25">
      <c r="E1642" s="88">
        <f t="shared" ca="1" si="52"/>
        <v>0.74034046621008376</v>
      </c>
      <c r="F1642" s="88">
        <f t="shared" ca="1" si="51"/>
        <v>8.7685034937808393</v>
      </c>
    </row>
    <row r="1643" spans="5:6" x14ac:dyDescent="0.25">
      <c r="E1643" s="88">
        <f t="shared" ca="1" si="52"/>
        <v>0.50624838754713575</v>
      </c>
      <c r="F1643" s="88">
        <f t="shared" ca="1" si="51"/>
        <v>6.6926303414404629</v>
      </c>
    </row>
    <row r="1644" spans="5:6" x14ac:dyDescent="0.25">
      <c r="E1644" s="88">
        <f t="shared" ca="1" si="52"/>
        <v>0.95342357279099432</v>
      </c>
      <c r="F1644" s="88">
        <f t="shared" ca="1" si="51"/>
        <v>17.943235545073602</v>
      </c>
    </row>
    <row r="1645" spans="5:6" x14ac:dyDescent="0.25">
      <c r="E1645" s="88">
        <f t="shared" ca="1" si="52"/>
        <v>0.89585725107441982</v>
      </c>
      <c r="F1645" s="88">
        <f t="shared" ca="1" si="51"/>
        <v>12.831894950354357</v>
      </c>
    </row>
    <row r="1646" spans="5:6" x14ac:dyDescent="0.25">
      <c r="E1646" s="88">
        <f t="shared" ca="1" si="52"/>
        <v>0.87126996907569831</v>
      </c>
      <c r="F1646" s="88">
        <f t="shared" ca="1" si="51"/>
        <v>11.74722925188863</v>
      </c>
    </row>
    <row r="1647" spans="5:6" x14ac:dyDescent="0.25">
      <c r="E1647" s="88">
        <f t="shared" ca="1" si="52"/>
        <v>0.7007194125687507</v>
      </c>
      <c r="F1647" s="88">
        <f t="shared" ca="1" si="51"/>
        <v>8.2638725341692219</v>
      </c>
    </row>
    <row r="1648" spans="5:6" x14ac:dyDescent="0.25">
      <c r="E1648" s="88">
        <f t="shared" ca="1" si="52"/>
        <v>0.91693145134871412</v>
      </c>
      <c r="F1648" s="88">
        <f t="shared" ca="1" si="51"/>
        <v>14.099528890032127</v>
      </c>
    </row>
    <row r="1649" spans="5:6" x14ac:dyDescent="0.25">
      <c r="E1649" s="88">
        <f t="shared" ca="1" si="52"/>
        <v>0.78723443654593495</v>
      </c>
      <c r="F1649" s="88">
        <f t="shared" ca="1" si="51"/>
        <v>9.5278591864324262</v>
      </c>
    </row>
    <row r="1650" spans="5:6" x14ac:dyDescent="0.25">
      <c r="E1650" s="88">
        <f t="shared" ca="1" si="52"/>
        <v>0.65842958845720723</v>
      </c>
      <c r="F1650" s="88">
        <f t="shared" ca="1" si="51"/>
        <v>7.8196006666264797</v>
      </c>
    </row>
    <row r="1651" spans="5:6" x14ac:dyDescent="0.25">
      <c r="E1651" s="88">
        <f t="shared" ca="1" si="52"/>
        <v>0.74155272606141187</v>
      </c>
      <c r="F1651" s="88">
        <f t="shared" ca="1" si="51"/>
        <v>8.785637242332994</v>
      </c>
    </row>
    <row r="1652" spans="5:6" x14ac:dyDescent="0.25">
      <c r="E1652" s="88">
        <f t="shared" ca="1" si="52"/>
        <v>0.3340843091065121</v>
      </c>
      <c r="F1652" s="88">
        <f t="shared" ca="1" si="51"/>
        <v>5.8541767538804512</v>
      </c>
    </row>
    <row r="1653" spans="5:6" x14ac:dyDescent="0.25">
      <c r="E1653" s="88">
        <f t="shared" ca="1" si="52"/>
        <v>0.4068372469764191</v>
      </c>
      <c r="F1653" s="88">
        <f t="shared" ca="1" si="51"/>
        <v>6.1761917559558466</v>
      </c>
    </row>
    <row r="1654" spans="5:6" x14ac:dyDescent="0.25">
      <c r="E1654" s="88">
        <f t="shared" ca="1" si="52"/>
        <v>0.2961536172272885</v>
      </c>
      <c r="F1654" s="88">
        <f t="shared" ca="1" si="51"/>
        <v>5.6971516878389696</v>
      </c>
    </row>
    <row r="1655" spans="5:6" x14ac:dyDescent="0.25">
      <c r="E1655" s="88">
        <f t="shared" ca="1" si="52"/>
        <v>0.49234543180445234</v>
      </c>
      <c r="F1655" s="88">
        <f t="shared" ca="1" si="51"/>
        <v>6.6131533946723833</v>
      </c>
    </row>
    <row r="1656" spans="5:6" x14ac:dyDescent="0.25">
      <c r="E1656" s="88">
        <f t="shared" ca="1" si="52"/>
        <v>0.91951939032778129</v>
      </c>
      <c r="F1656" s="88">
        <f t="shared" ca="1" si="51"/>
        <v>14.286697790565659</v>
      </c>
    </row>
    <row r="1657" spans="5:6" x14ac:dyDescent="0.25">
      <c r="E1657" s="88">
        <f t="shared" ca="1" si="52"/>
        <v>0.57759602988453074</v>
      </c>
      <c r="F1657" s="88">
        <f t="shared" ca="1" si="51"/>
        <v>7.1519866178989435</v>
      </c>
    </row>
    <row r="1658" spans="5:6" x14ac:dyDescent="0.25">
      <c r="E1658" s="88">
        <f t="shared" ca="1" si="52"/>
        <v>0.67928416605493347</v>
      </c>
      <c r="F1658" s="88">
        <f t="shared" ca="1" si="51"/>
        <v>8.0284213931355577</v>
      </c>
    </row>
    <row r="1659" spans="5:6" x14ac:dyDescent="0.25">
      <c r="E1659" s="88">
        <f t="shared" ca="1" si="52"/>
        <v>0.24955274724973653</v>
      </c>
      <c r="F1659" s="88">
        <f t="shared" ca="1" si="51"/>
        <v>5.5091199040390295</v>
      </c>
    </row>
    <row r="1660" spans="5:6" x14ac:dyDescent="0.25">
      <c r="E1660" s="88">
        <f t="shared" ca="1" si="52"/>
        <v>0.21338659575444063</v>
      </c>
      <c r="F1660" s="88">
        <f t="shared" ca="1" si="51"/>
        <v>5.3633225884714752</v>
      </c>
    </row>
    <row r="1661" spans="5:6" x14ac:dyDescent="0.25">
      <c r="E1661" s="88">
        <f t="shared" ca="1" si="52"/>
        <v>0.7546689008510219</v>
      </c>
      <c r="F1661" s="88">
        <f t="shared" ca="1" si="51"/>
        <v>8.9785783007048536</v>
      </c>
    </row>
    <row r="1662" spans="5:6" x14ac:dyDescent="0.25">
      <c r="E1662" s="88">
        <f t="shared" ca="1" si="52"/>
        <v>0.58131933208732223</v>
      </c>
      <c r="F1662" s="88">
        <f t="shared" ca="1" si="51"/>
        <v>7.1787721052394238</v>
      </c>
    </row>
    <row r="1663" spans="5:6" x14ac:dyDescent="0.25">
      <c r="E1663" s="88">
        <f t="shared" ca="1" si="52"/>
        <v>0.12691963804919426</v>
      </c>
      <c r="F1663" s="88">
        <f t="shared" ca="1" si="51"/>
        <v>4.9878351465099504</v>
      </c>
    </row>
    <row r="1664" spans="5:6" x14ac:dyDescent="0.25">
      <c r="E1664" s="88">
        <f t="shared" ca="1" si="52"/>
        <v>0.86510717021984418</v>
      </c>
      <c r="F1664" s="88">
        <f t="shared" ca="1" si="51"/>
        <v>11.520545070969785</v>
      </c>
    </row>
    <row r="1665" spans="5:6" x14ac:dyDescent="0.25">
      <c r="E1665" s="88">
        <f t="shared" ca="1" si="52"/>
        <v>0.13141819142056832</v>
      </c>
      <c r="F1665" s="88">
        <f t="shared" ca="1" si="51"/>
        <v>5.0093896166846328</v>
      </c>
    </row>
    <row r="1666" spans="5:6" x14ac:dyDescent="0.25">
      <c r="E1666" s="88">
        <f t="shared" ca="1" si="52"/>
        <v>0.19104564179939254</v>
      </c>
      <c r="F1666" s="88">
        <f t="shared" ca="1" si="51"/>
        <v>5.2716002374975961</v>
      </c>
    </row>
    <row r="1667" spans="5:6" x14ac:dyDescent="0.25">
      <c r="E1667" s="88">
        <f t="shared" ca="1" si="52"/>
        <v>8.4018875386204228E-2</v>
      </c>
      <c r="F1667" s="88">
        <f t="shared" ref="F1667:F1730" ca="1" si="53">$C$3*((((1-E1667)^(-1/C$5))-1)^(1/$C$4))</f>
        <v>4.7576104959006225</v>
      </c>
    </row>
    <row r="1668" spans="5:6" x14ac:dyDescent="0.25">
      <c r="E1668" s="88">
        <f t="shared" ref="E1668:E1731" ca="1" si="54">RAND()</f>
        <v>0.46141688888831611</v>
      </c>
      <c r="F1668" s="88">
        <f t="shared" ca="1" si="53"/>
        <v>6.4456930836133006</v>
      </c>
    </row>
    <row r="1669" spans="5:6" x14ac:dyDescent="0.25">
      <c r="E1669" s="88">
        <f t="shared" ca="1" si="54"/>
        <v>0.87256985183053104</v>
      </c>
      <c r="F1669" s="88">
        <f t="shared" ca="1" si="53"/>
        <v>11.797012597910951</v>
      </c>
    </row>
    <row r="1670" spans="5:6" x14ac:dyDescent="0.25">
      <c r="E1670" s="88">
        <f t="shared" ca="1" si="54"/>
        <v>0.13806917862908175</v>
      </c>
      <c r="F1670" s="88">
        <f t="shared" ca="1" si="53"/>
        <v>5.0406433407538476</v>
      </c>
    </row>
    <row r="1671" spans="5:6" x14ac:dyDescent="0.25">
      <c r="E1671" s="88">
        <f t="shared" ca="1" si="54"/>
        <v>8.660375343675053E-2</v>
      </c>
      <c r="F1671" s="88">
        <f t="shared" ca="1" si="53"/>
        <v>4.77320999067401</v>
      </c>
    </row>
    <row r="1672" spans="5:6" x14ac:dyDescent="0.25">
      <c r="E1672" s="88">
        <f t="shared" ca="1" si="54"/>
        <v>8.8735345108335695E-2</v>
      </c>
      <c r="F1672" s="88">
        <f t="shared" ca="1" si="53"/>
        <v>4.7858564710598008</v>
      </c>
    </row>
    <row r="1673" spans="5:6" x14ac:dyDescent="0.25">
      <c r="E1673" s="88">
        <f t="shared" ca="1" si="54"/>
        <v>0.84602402751174055</v>
      </c>
      <c r="F1673" s="88">
        <f t="shared" ca="1" si="53"/>
        <v>10.902551337110992</v>
      </c>
    </row>
    <row r="1674" spans="5:6" x14ac:dyDescent="0.25">
      <c r="E1674" s="88">
        <f t="shared" ca="1" si="54"/>
        <v>0.94746880685103274</v>
      </c>
      <c r="F1674" s="88">
        <f t="shared" ca="1" si="53"/>
        <v>17.065910461822511</v>
      </c>
    </row>
    <row r="1675" spans="5:6" x14ac:dyDescent="0.25">
      <c r="E1675" s="88">
        <f t="shared" ca="1" si="54"/>
        <v>0.15743170524277583</v>
      </c>
      <c r="F1675" s="88">
        <f t="shared" ca="1" si="53"/>
        <v>5.1281717189651879</v>
      </c>
    </row>
    <row r="1676" spans="5:6" x14ac:dyDescent="0.25">
      <c r="E1676" s="88">
        <f t="shared" ca="1" si="54"/>
        <v>0.4553725071832776</v>
      </c>
      <c r="F1676" s="88">
        <f t="shared" ca="1" si="53"/>
        <v>6.4143312967722901</v>
      </c>
    </row>
    <row r="1677" spans="5:6" x14ac:dyDescent="0.25">
      <c r="E1677" s="88">
        <f t="shared" ca="1" si="54"/>
        <v>0.65673308808728537</v>
      </c>
      <c r="F1677" s="88">
        <f t="shared" ca="1" si="53"/>
        <v>7.8033986260159258</v>
      </c>
    </row>
    <row r="1678" spans="5:6" x14ac:dyDescent="0.25">
      <c r="E1678" s="88">
        <f t="shared" ca="1" si="54"/>
        <v>0.51827919149726498</v>
      </c>
      <c r="F1678" s="88">
        <f t="shared" ca="1" si="53"/>
        <v>6.7637473745651828</v>
      </c>
    </row>
    <row r="1679" spans="5:6" x14ac:dyDescent="0.25">
      <c r="E1679" s="88">
        <f t="shared" ca="1" si="54"/>
        <v>0.26751813134901703</v>
      </c>
      <c r="F1679" s="88">
        <f t="shared" ca="1" si="53"/>
        <v>5.5812870767954417</v>
      </c>
    </row>
    <row r="1680" spans="5:6" x14ac:dyDescent="0.25">
      <c r="E1680" s="88">
        <f t="shared" ca="1" si="54"/>
        <v>0.39161501013553079</v>
      </c>
      <c r="F1680" s="88">
        <f t="shared" ca="1" si="53"/>
        <v>6.1058485547243011</v>
      </c>
    </row>
    <row r="1681" spans="5:6" x14ac:dyDescent="0.25">
      <c r="E1681" s="88">
        <f t="shared" ca="1" si="54"/>
        <v>6.9006045969528862E-2</v>
      </c>
      <c r="F1681" s="88">
        <f t="shared" ca="1" si="53"/>
        <v>4.6602177711061099</v>
      </c>
    </row>
    <row r="1682" spans="5:6" x14ac:dyDescent="0.25">
      <c r="E1682" s="88">
        <f t="shared" ca="1" si="54"/>
        <v>0.58230382413319492</v>
      </c>
      <c r="F1682" s="88">
        <f t="shared" ca="1" si="53"/>
        <v>7.1859086080863204</v>
      </c>
    </row>
    <row r="1683" spans="5:6" x14ac:dyDescent="0.25">
      <c r="E1683" s="88">
        <f t="shared" ca="1" si="54"/>
        <v>0.81803802855879915</v>
      </c>
      <c r="F1683" s="88">
        <f t="shared" ca="1" si="53"/>
        <v>10.169607391467235</v>
      </c>
    </row>
    <row r="1684" spans="5:6" x14ac:dyDescent="0.25">
      <c r="E1684" s="88">
        <f t="shared" ca="1" si="54"/>
        <v>0.65213450909272686</v>
      </c>
      <c r="F1684" s="88">
        <f t="shared" ca="1" si="53"/>
        <v>7.7600368068732974</v>
      </c>
    </row>
    <row r="1685" spans="5:6" x14ac:dyDescent="0.25">
      <c r="E1685" s="88">
        <f t="shared" ca="1" si="54"/>
        <v>0.89584324078393052</v>
      </c>
      <c r="F1685" s="88">
        <f t="shared" ca="1" si="53"/>
        <v>12.831175730617947</v>
      </c>
    </row>
    <row r="1686" spans="5:6" x14ac:dyDescent="0.25">
      <c r="E1686" s="88">
        <f t="shared" ca="1" si="54"/>
        <v>0.21794845661807305</v>
      </c>
      <c r="F1686" s="88">
        <f t="shared" ca="1" si="53"/>
        <v>5.3818391004646315</v>
      </c>
    </row>
    <row r="1687" spans="5:6" x14ac:dyDescent="0.25">
      <c r="E1687" s="88">
        <f t="shared" ca="1" si="54"/>
        <v>0.64085368313477387</v>
      </c>
      <c r="F1687" s="88">
        <f t="shared" ca="1" si="53"/>
        <v>7.6569653169203225</v>
      </c>
    </row>
    <row r="1688" spans="5:6" x14ac:dyDescent="0.25">
      <c r="E1688" s="88">
        <f t="shared" ca="1" si="54"/>
        <v>0.49198327768694472</v>
      </c>
      <c r="F1688" s="88">
        <f t="shared" ca="1" si="53"/>
        <v>6.6111199924464161</v>
      </c>
    </row>
    <row r="1689" spans="5:6" x14ac:dyDescent="0.25">
      <c r="E1689" s="88">
        <f t="shared" ca="1" si="54"/>
        <v>0.10792666217665103</v>
      </c>
      <c r="F1689" s="88">
        <f t="shared" ca="1" si="53"/>
        <v>4.892327066229794</v>
      </c>
    </row>
    <row r="1690" spans="5:6" x14ac:dyDescent="0.25">
      <c r="E1690" s="88">
        <f t="shared" ca="1" si="54"/>
        <v>0.79829859003168235</v>
      </c>
      <c r="F1690" s="88">
        <f t="shared" ca="1" si="53"/>
        <v>9.742323149231515</v>
      </c>
    </row>
    <row r="1691" spans="5:6" x14ac:dyDescent="0.25">
      <c r="E1691" s="88">
        <f t="shared" ca="1" si="54"/>
        <v>0.5891403502279301</v>
      </c>
      <c r="F1691" s="88">
        <f t="shared" ca="1" si="53"/>
        <v>7.2361046298993195</v>
      </c>
    </row>
    <row r="1692" spans="5:6" x14ac:dyDescent="0.25">
      <c r="E1692" s="88">
        <f t="shared" ca="1" si="54"/>
        <v>0.40374844468486559</v>
      </c>
      <c r="F1692" s="88">
        <f t="shared" ca="1" si="53"/>
        <v>6.1617685279234351</v>
      </c>
    </row>
    <row r="1693" spans="5:6" x14ac:dyDescent="0.25">
      <c r="E1693" s="88">
        <f t="shared" ca="1" si="54"/>
        <v>0.94199803215632161</v>
      </c>
      <c r="F1693" s="88">
        <f t="shared" ca="1" si="53"/>
        <v>16.37578686200581</v>
      </c>
    </row>
    <row r="1694" spans="5:6" x14ac:dyDescent="0.25">
      <c r="E1694" s="88">
        <f t="shared" ca="1" si="54"/>
        <v>0.61810509354266252</v>
      </c>
      <c r="F1694" s="88">
        <f t="shared" ca="1" si="53"/>
        <v>7.4621654947656237</v>
      </c>
    </row>
    <row r="1695" spans="5:6" x14ac:dyDescent="0.25">
      <c r="E1695" s="88">
        <f t="shared" ca="1" si="54"/>
        <v>0.10275390268092111</v>
      </c>
      <c r="F1695" s="88">
        <f t="shared" ca="1" si="53"/>
        <v>4.8647872917223118</v>
      </c>
    </row>
    <row r="1696" spans="5:6" x14ac:dyDescent="0.25">
      <c r="E1696" s="88">
        <f t="shared" ca="1" si="54"/>
        <v>7.9019333289837568E-2</v>
      </c>
      <c r="F1696" s="88">
        <f t="shared" ca="1" si="53"/>
        <v>4.7265493231445674</v>
      </c>
    </row>
    <row r="1697" spans="5:6" x14ac:dyDescent="0.25">
      <c r="E1697" s="88">
        <f t="shared" ca="1" si="54"/>
        <v>0.24809293210059968</v>
      </c>
      <c r="F1697" s="88">
        <f t="shared" ca="1" si="53"/>
        <v>5.5032597359449955</v>
      </c>
    </row>
    <row r="1698" spans="5:6" x14ac:dyDescent="0.25">
      <c r="E1698" s="88">
        <f t="shared" ca="1" si="54"/>
        <v>0.11219308539479578</v>
      </c>
      <c r="F1698" s="88">
        <f t="shared" ca="1" si="53"/>
        <v>4.914499894543459</v>
      </c>
    </row>
    <row r="1699" spans="5:6" x14ac:dyDescent="0.25">
      <c r="E1699" s="88">
        <f t="shared" ca="1" si="54"/>
        <v>0.27615179367945897</v>
      </c>
      <c r="F1699" s="88">
        <f t="shared" ca="1" si="53"/>
        <v>5.6160675243996483</v>
      </c>
    </row>
    <row r="1700" spans="5:6" x14ac:dyDescent="0.25">
      <c r="E1700" s="88">
        <f t="shared" ca="1" si="54"/>
        <v>0.11271668976172855</v>
      </c>
      <c r="F1700" s="88">
        <f t="shared" ca="1" si="53"/>
        <v>4.9171896287182619</v>
      </c>
    </row>
    <row r="1701" spans="5:6" x14ac:dyDescent="0.25">
      <c r="E1701" s="88">
        <f t="shared" ca="1" si="54"/>
        <v>0.21887034217530765</v>
      </c>
      <c r="F1701" s="88">
        <f t="shared" ca="1" si="53"/>
        <v>5.3855744785220381</v>
      </c>
    </row>
    <row r="1702" spans="5:6" x14ac:dyDescent="0.25">
      <c r="E1702" s="88">
        <f t="shared" ca="1" si="54"/>
        <v>0.87703148778824869</v>
      </c>
      <c r="F1702" s="88">
        <f t="shared" ca="1" si="53"/>
        <v>11.973511086658771</v>
      </c>
    </row>
    <row r="1703" spans="5:6" x14ac:dyDescent="0.25">
      <c r="E1703" s="88">
        <f t="shared" ca="1" si="54"/>
        <v>0.68958962125315326</v>
      </c>
      <c r="F1703" s="88">
        <f t="shared" ca="1" si="53"/>
        <v>8.1387702651058529</v>
      </c>
    </row>
    <row r="1704" spans="5:6" x14ac:dyDescent="0.25">
      <c r="E1704" s="88">
        <f t="shared" ca="1" si="54"/>
        <v>0.60612583441704926</v>
      </c>
      <c r="F1704" s="88">
        <f t="shared" ca="1" si="53"/>
        <v>7.3659087593162216</v>
      </c>
    </row>
    <row r="1705" spans="5:6" x14ac:dyDescent="0.25">
      <c r="E1705" s="88">
        <f t="shared" ca="1" si="54"/>
        <v>0.48598479880425671</v>
      </c>
      <c r="F1705" s="88">
        <f t="shared" ca="1" si="53"/>
        <v>6.577701977976222</v>
      </c>
    </row>
    <row r="1706" spans="5:6" x14ac:dyDescent="0.25">
      <c r="E1706" s="88">
        <f t="shared" ca="1" si="54"/>
        <v>0.3836590700253889</v>
      </c>
      <c r="F1706" s="88">
        <f t="shared" ca="1" si="53"/>
        <v>6.0697867643937711</v>
      </c>
    </row>
    <row r="1707" spans="5:6" x14ac:dyDescent="0.25">
      <c r="E1707" s="88">
        <f t="shared" ca="1" si="54"/>
        <v>6.7494895829615098E-2</v>
      </c>
      <c r="F1707" s="88">
        <f t="shared" ca="1" si="53"/>
        <v>4.6496524393119323</v>
      </c>
    </row>
    <row r="1708" spans="5:6" x14ac:dyDescent="0.25">
      <c r="E1708" s="88">
        <f t="shared" ca="1" si="54"/>
        <v>0.45354808271410385</v>
      </c>
      <c r="F1708" s="88">
        <f t="shared" ca="1" si="53"/>
        <v>6.4049463545650855</v>
      </c>
    </row>
    <row r="1709" spans="5:6" x14ac:dyDescent="0.25">
      <c r="E1709" s="88">
        <f t="shared" ca="1" si="54"/>
        <v>8.0662656635403285E-2</v>
      </c>
      <c r="F1709" s="88">
        <f t="shared" ca="1" si="53"/>
        <v>4.7368949283960298</v>
      </c>
    </row>
    <row r="1710" spans="5:6" x14ac:dyDescent="0.25">
      <c r="E1710" s="88">
        <f t="shared" ca="1" si="54"/>
        <v>0.51872702177241259</v>
      </c>
      <c r="F1710" s="88">
        <f t="shared" ca="1" si="53"/>
        <v>6.766438724369146</v>
      </c>
    </row>
    <row r="1711" spans="5:6" x14ac:dyDescent="0.25">
      <c r="E1711" s="88">
        <f t="shared" ca="1" si="54"/>
        <v>0.71882706566211541</v>
      </c>
      <c r="F1711" s="88">
        <f t="shared" ca="1" si="53"/>
        <v>8.4820478062428126</v>
      </c>
    </row>
    <row r="1712" spans="5:6" x14ac:dyDescent="0.25">
      <c r="E1712" s="88">
        <f t="shared" ca="1" si="54"/>
        <v>0.99518464986747279</v>
      </c>
      <c r="F1712" s="88">
        <f t="shared" ca="1" si="53"/>
        <v>46.189336610883785</v>
      </c>
    </row>
    <row r="1713" spans="5:6" x14ac:dyDescent="0.25">
      <c r="E1713" s="88">
        <f t="shared" ca="1" si="54"/>
        <v>0.82669399921527431</v>
      </c>
      <c r="F1713" s="88">
        <f t="shared" ca="1" si="53"/>
        <v>10.378279092253276</v>
      </c>
    </row>
    <row r="1714" spans="5:6" x14ac:dyDescent="0.25">
      <c r="E1714" s="88">
        <f t="shared" ca="1" si="54"/>
        <v>0.10224076689182426</v>
      </c>
      <c r="F1714" s="88">
        <f t="shared" ca="1" si="53"/>
        <v>4.8620132943025149</v>
      </c>
    </row>
    <row r="1715" spans="5:6" x14ac:dyDescent="0.25">
      <c r="E1715" s="88">
        <f t="shared" ca="1" si="54"/>
        <v>0.61204432311150803</v>
      </c>
      <c r="F1715" s="88">
        <f t="shared" ca="1" si="53"/>
        <v>7.4129542889777786</v>
      </c>
    </row>
    <row r="1716" spans="5:6" x14ac:dyDescent="0.25">
      <c r="E1716" s="88">
        <f t="shared" ca="1" si="54"/>
        <v>0.93895121116073843</v>
      </c>
      <c r="F1716" s="88">
        <f t="shared" ca="1" si="53"/>
        <v>16.030160419754289</v>
      </c>
    </row>
    <row r="1717" spans="5:6" x14ac:dyDescent="0.25">
      <c r="E1717" s="88">
        <f t="shared" ca="1" si="54"/>
        <v>0.51573921040060011</v>
      </c>
      <c r="F1717" s="88">
        <f t="shared" ca="1" si="53"/>
        <v>6.7485437154710031</v>
      </c>
    </row>
    <row r="1718" spans="5:6" x14ac:dyDescent="0.25">
      <c r="E1718" s="88">
        <f t="shared" ca="1" si="54"/>
        <v>0.49758304317753099</v>
      </c>
      <c r="F1718" s="88">
        <f t="shared" ca="1" si="53"/>
        <v>6.6427670799094436</v>
      </c>
    </row>
    <row r="1719" spans="5:6" x14ac:dyDescent="0.25">
      <c r="E1719" s="88">
        <f t="shared" ca="1" si="54"/>
        <v>0.24565760349104304</v>
      </c>
      <c r="F1719" s="88">
        <f t="shared" ca="1" si="53"/>
        <v>5.4934825924514277</v>
      </c>
    </row>
    <row r="1720" spans="5:6" x14ac:dyDescent="0.25">
      <c r="E1720" s="88">
        <f t="shared" ca="1" si="54"/>
        <v>0.28678101321590133</v>
      </c>
      <c r="F1720" s="88">
        <f t="shared" ca="1" si="53"/>
        <v>5.6590504750572244</v>
      </c>
    </row>
    <row r="1721" spans="5:6" x14ac:dyDescent="0.25">
      <c r="E1721" s="88">
        <f t="shared" ca="1" si="54"/>
        <v>0.14294960052037287</v>
      </c>
      <c r="F1721" s="88">
        <f t="shared" ca="1" si="53"/>
        <v>5.0631557799668938</v>
      </c>
    </row>
    <row r="1722" spans="5:6" x14ac:dyDescent="0.25">
      <c r="E1722" s="88">
        <f t="shared" ca="1" si="54"/>
        <v>0.53944700065377893</v>
      </c>
      <c r="F1722" s="88">
        <f t="shared" ca="1" si="53"/>
        <v>6.8946526344595931</v>
      </c>
    </row>
    <row r="1723" spans="5:6" x14ac:dyDescent="0.25">
      <c r="E1723" s="88">
        <f t="shared" ca="1" si="54"/>
        <v>0.99191799077879539</v>
      </c>
      <c r="F1723" s="88">
        <f t="shared" ca="1" si="53"/>
        <v>37.225191905257475</v>
      </c>
    </row>
    <row r="1724" spans="5:6" x14ac:dyDescent="0.25">
      <c r="E1724" s="88">
        <f t="shared" ca="1" si="54"/>
        <v>0.74350296610079447</v>
      </c>
      <c r="F1724" s="88">
        <f t="shared" ca="1" si="53"/>
        <v>8.8134407690423426</v>
      </c>
    </row>
    <row r="1725" spans="5:6" x14ac:dyDescent="0.25">
      <c r="E1725" s="88">
        <f t="shared" ca="1" si="54"/>
        <v>0.66535583874604998</v>
      </c>
      <c r="F1725" s="88">
        <f t="shared" ca="1" si="53"/>
        <v>7.8869322437431677</v>
      </c>
    </row>
    <row r="1726" spans="5:6" x14ac:dyDescent="0.25">
      <c r="E1726" s="88">
        <f t="shared" ca="1" si="54"/>
        <v>0.36570339734219448</v>
      </c>
      <c r="F1726" s="88">
        <f t="shared" ca="1" si="53"/>
        <v>5.9900072907276902</v>
      </c>
    </row>
    <row r="1727" spans="5:6" x14ac:dyDescent="0.25">
      <c r="E1727" s="88">
        <f t="shared" ca="1" si="54"/>
        <v>9.2966117233341805E-2</v>
      </c>
      <c r="F1727" s="88">
        <f t="shared" ca="1" si="53"/>
        <v>4.8104150781144153</v>
      </c>
    </row>
    <row r="1728" spans="5:6" x14ac:dyDescent="0.25">
      <c r="E1728" s="88">
        <f t="shared" ca="1" si="54"/>
        <v>0.95160137887617491</v>
      </c>
      <c r="F1728" s="88">
        <f t="shared" ca="1" si="53"/>
        <v>17.658599199238878</v>
      </c>
    </row>
    <row r="1729" spans="5:6" x14ac:dyDescent="0.25">
      <c r="E1729" s="88">
        <f t="shared" ca="1" si="54"/>
        <v>0.32581089241866634</v>
      </c>
      <c r="F1729" s="88">
        <f t="shared" ca="1" si="53"/>
        <v>5.8194575646692801</v>
      </c>
    </row>
    <row r="1730" spans="5:6" x14ac:dyDescent="0.25">
      <c r="E1730" s="88">
        <f t="shared" ca="1" si="54"/>
        <v>0.92945186038191885</v>
      </c>
      <c r="F1730" s="88">
        <f t="shared" ca="1" si="53"/>
        <v>15.092723716564358</v>
      </c>
    </row>
    <row r="1731" spans="5:6" x14ac:dyDescent="0.25">
      <c r="E1731" s="88">
        <f t="shared" ca="1" si="54"/>
        <v>0.81751816033475888</v>
      </c>
      <c r="F1731" s="88">
        <f t="shared" ref="F1731:F1794" ca="1" si="55">$C$3*((((1-E1731)^(-1/C$5))-1)^(1/$C$4))</f>
        <v>10.157523271247575</v>
      </c>
    </row>
    <row r="1732" spans="5:6" x14ac:dyDescent="0.25">
      <c r="E1732" s="88">
        <f t="shared" ref="E1732:E1795" ca="1" si="56">RAND()</f>
        <v>7.299246000470283E-2</v>
      </c>
      <c r="F1732" s="88">
        <f t="shared" ca="1" si="55"/>
        <v>4.6873512942037117</v>
      </c>
    </row>
    <row r="1733" spans="5:6" x14ac:dyDescent="0.25">
      <c r="E1733" s="88">
        <f t="shared" ca="1" si="56"/>
        <v>0.65133720408110474</v>
      </c>
      <c r="F1733" s="88">
        <f t="shared" ca="1" si="55"/>
        <v>7.7525999232199228</v>
      </c>
    </row>
    <row r="1734" spans="5:6" x14ac:dyDescent="0.25">
      <c r="E1734" s="88">
        <f t="shared" ca="1" si="56"/>
        <v>0.33002164266175493</v>
      </c>
      <c r="F1734" s="88">
        <f t="shared" ca="1" si="55"/>
        <v>5.8370903161351908</v>
      </c>
    </row>
    <row r="1735" spans="5:6" x14ac:dyDescent="0.25">
      <c r="E1735" s="88">
        <f t="shared" ca="1" si="56"/>
        <v>0.41671336261572178</v>
      </c>
      <c r="F1735" s="88">
        <f t="shared" ca="1" si="55"/>
        <v>6.2228488840313343</v>
      </c>
    </row>
    <row r="1736" spans="5:6" x14ac:dyDescent="0.25">
      <c r="E1736" s="88">
        <f t="shared" ca="1" si="56"/>
        <v>0.50511207874476227</v>
      </c>
      <c r="F1736" s="88">
        <f t="shared" ca="1" si="55"/>
        <v>6.6860284100514544</v>
      </c>
    </row>
    <row r="1737" spans="5:6" x14ac:dyDescent="0.25">
      <c r="E1737" s="88">
        <f t="shared" ca="1" si="56"/>
        <v>0.89412185566621827</v>
      </c>
      <c r="F1737" s="88">
        <f t="shared" ca="1" si="55"/>
        <v>12.743837421399709</v>
      </c>
    </row>
    <row r="1738" spans="5:6" x14ac:dyDescent="0.25">
      <c r="E1738" s="88">
        <f t="shared" ca="1" si="56"/>
        <v>0.11625249605222132</v>
      </c>
      <c r="F1738" s="88">
        <f t="shared" ca="1" si="55"/>
        <v>4.9351827724271287</v>
      </c>
    </row>
    <row r="1739" spans="5:6" x14ac:dyDescent="0.25">
      <c r="E1739" s="88">
        <f t="shared" ca="1" si="56"/>
        <v>0.37563728411661801</v>
      </c>
      <c r="F1739" s="88">
        <f t="shared" ca="1" si="55"/>
        <v>6.0338803712041598</v>
      </c>
    </row>
    <row r="1740" spans="5:6" x14ac:dyDescent="0.25">
      <c r="E1740" s="88">
        <f t="shared" ca="1" si="56"/>
        <v>0.37615469097952281</v>
      </c>
      <c r="F1740" s="88">
        <f t="shared" ca="1" si="55"/>
        <v>6.0361831076577577</v>
      </c>
    </row>
    <row r="1741" spans="5:6" x14ac:dyDescent="0.25">
      <c r="E1741" s="88">
        <f t="shared" ca="1" si="56"/>
        <v>0.6790835516917445</v>
      </c>
      <c r="F1741" s="88">
        <f t="shared" ca="1" si="55"/>
        <v>8.0263227121995868</v>
      </c>
    </row>
    <row r="1742" spans="5:6" x14ac:dyDescent="0.25">
      <c r="E1742" s="88">
        <f t="shared" ca="1" si="56"/>
        <v>0.25518913018670919</v>
      </c>
      <c r="F1742" s="88">
        <f t="shared" ca="1" si="55"/>
        <v>5.5317464001054812</v>
      </c>
    </row>
    <row r="1743" spans="5:6" x14ac:dyDescent="0.25">
      <c r="E1743" s="88">
        <f t="shared" ca="1" si="56"/>
        <v>5.0880636007742952E-3</v>
      </c>
      <c r="F1743" s="88">
        <f t="shared" ca="1" si="55"/>
        <v>3.6868176989325683</v>
      </c>
    </row>
    <row r="1744" spans="5:6" x14ac:dyDescent="0.25">
      <c r="E1744" s="88">
        <f t="shared" ca="1" si="56"/>
        <v>0.32578575254788689</v>
      </c>
      <c r="F1744" s="88">
        <f t="shared" ca="1" si="55"/>
        <v>5.8193525165130167</v>
      </c>
    </row>
    <row r="1745" spans="5:6" x14ac:dyDescent="0.25">
      <c r="E1745" s="88">
        <f t="shared" ca="1" si="56"/>
        <v>0.79169590099835729</v>
      </c>
      <c r="F1745" s="88">
        <f t="shared" ca="1" si="55"/>
        <v>9.6123974141696937</v>
      </c>
    </row>
    <row r="1746" spans="5:6" x14ac:dyDescent="0.25">
      <c r="E1746" s="88">
        <f t="shared" ca="1" si="56"/>
        <v>0.16580402863394283</v>
      </c>
      <c r="F1746" s="88">
        <f t="shared" ca="1" si="55"/>
        <v>5.1647321196999023</v>
      </c>
    </row>
    <row r="1747" spans="5:6" x14ac:dyDescent="0.25">
      <c r="E1747" s="88">
        <f t="shared" ca="1" si="56"/>
        <v>0.93162141136460563</v>
      </c>
      <c r="F1747" s="88">
        <f t="shared" ca="1" si="55"/>
        <v>15.29043690535066</v>
      </c>
    </row>
    <row r="1748" spans="5:6" x14ac:dyDescent="0.25">
      <c r="E1748" s="88">
        <f t="shared" ca="1" si="56"/>
        <v>0.87431179065193243</v>
      </c>
      <c r="F1748" s="88">
        <f t="shared" ca="1" si="55"/>
        <v>11.864865275362478</v>
      </c>
    </row>
    <row r="1749" spans="5:6" x14ac:dyDescent="0.25">
      <c r="E1749" s="88">
        <f t="shared" ca="1" si="56"/>
        <v>4.8659442920665041E-2</v>
      </c>
      <c r="F1749" s="88">
        <f t="shared" ca="1" si="55"/>
        <v>4.5011218511985875</v>
      </c>
    </row>
    <row r="1750" spans="5:6" x14ac:dyDescent="0.25">
      <c r="E1750" s="88">
        <f t="shared" ca="1" si="56"/>
        <v>0.29634648785952711</v>
      </c>
      <c r="F1750" s="88">
        <f t="shared" ca="1" si="55"/>
        <v>5.6979380441733447</v>
      </c>
    </row>
    <row r="1751" spans="5:6" x14ac:dyDescent="0.25">
      <c r="E1751" s="88">
        <f t="shared" ca="1" si="56"/>
        <v>0.15009151363130946</v>
      </c>
      <c r="F1751" s="88">
        <f t="shared" ca="1" si="55"/>
        <v>5.0955282132065163</v>
      </c>
    </row>
    <row r="1752" spans="5:6" x14ac:dyDescent="0.25">
      <c r="E1752" s="88">
        <f t="shared" ca="1" si="56"/>
        <v>0.75511324991131823</v>
      </c>
      <c r="F1752" s="88">
        <f t="shared" ca="1" si="55"/>
        <v>8.9853689322038406</v>
      </c>
    </row>
    <row r="1753" spans="5:6" x14ac:dyDescent="0.25">
      <c r="E1753" s="88">
        <f t="shared" ca="1" si="56"/>
        <v>0.74052005347166971</v>
      </c>
      <c r="F1753" s="88">
        <f t="shared" ca="1" si="55"/>
        <v>8.7710346004189201</v>
      </c>
    </row>
    <row r="1754" spans="5:6" x14ac:dyDescent="0.25">
      <c r="E1754" s="88">
        <f t="shared" ca="1" si="56"/>
        <v>0.87974910646055204</v>
      </c>
      <c r="F1754" s="88">
        <f t="shared" ca="1" si="55"/>
        <v>12.085528056873247</v>
      </c>
    </row>
    <row r="1755" spans="5:6" x14ac:dyDescent="0.25">
      <c r="E1755" s="88">
        <f t="shared" ca="1" si="56"/>
        <v>0.72908298888293099</v>
      </c>
      <c r="F1755" s="88">
        <f t="shared" ca="1" si="55"/>
        <v>8.6146049431183283</v>
      </c>
    </row>
    <row r="1756" spans="5:6" x14ac:dyDescent="0.25">
      <c r="E1756" s="88">
        <f t="shared" ca="1" si="56"/>
        <v>0.90438560849738137</v>
      </c>
      <c r="F1756" s="88">
        <f t="shared" ca="1" si="55"/>
        <v>13.296939349223905</v>
      </c>
    </row>
    <row r="1757" spans="5:6" x14ac:dyDescent="0.25">
      <c r="E1757" s="88">
        <f t="shared" ca="1" si="56"/>
        <v>0.74371192230514305</v>
      </c>
      <c r="F1757" s="88">
        <f t="shared" ca="1" si="55"/>
        <v>8.8164374423881675</v>
      </c>
    </row>
    <row r="1758" spans="5:6" x14ac:dyDescent="0.25">
      <c r="E1758" s="88">
        <f t="shared" ca="1" si="56"/>
        <v>0.14894705086880988</v>
      </c>
      <c r="F1758" s="88">
        <f t="shared" ca="1" si="55"/>
        <v>5.0903833476299827</v>
      </c>
    </row>
    <row r="1759" spans="5:6" x14ac:dyDescent="0.25">
      <c r="E1759" s="88">
        <f t="shared" ca="1" si="56"/>
        <v>0.45841700587188483</v>
      </c>
      <c r="F1759" s="88">
        <f t="shared" ca="1" si="55"/>
        <v>6.4300757590912578</v>
      </c>
    </row>
    <row r="1760" spans="5:6" x14ac:dyDescent="0.25">
      <c r="E1760" s="88">
        <f t="shared" ca="1" si="56"/>
        <v>1.9254750552864408E-2</v>
      </c>
      <c r="F1760" s="88">
        <f t="shared" ca="1" si="55"/>
        <v>4.1341569069559023</v>
      </c>
    </row>
    <row r="1761" spans="5:6" x14ac:dyDescent="0.25">
      <c r="E1761" s="88">
        <f t="shared" ca="1" si="56"/>
        <v>0.44753464060354775</v>
      </c>
      <c r="F1761" s="88">
        <f t="shared" ca="1" si="55"/>
        <v>6.3742724067727528</v>
      </c>
    </row>
    <row r="1762" spans="5:6" x14ac:dyDescent="0.25">
      <c r="E1762" s="88">
        <f t="shared" ca="1" si="56"/>
        <v>0.77321196714974438</v>
      </c>
      <c r="F1762" s="88">
        <f t="shared" ca="1" si="55"/>
        <v>9.2776908403535963</v>
      </c>
    </row>
    <row r="1763" spans="5:6" x14ac:dyDescent="0.25">
      <c r="E1763" s="88">
        <f t="shared" ca="1" si="56"/>
        <v>0.61296764563349715</v>
      </c>
      <c r="F1763" s="88">
        <f t="shared" ca="1" si="55"/>
        <v>7.4203827185368345</v>
      </c>
    </row>
    <row r="1764" spans="5:6" x14ac:dyDescent="0.25">
      <c r="E1764" s="88">
        <f t="shared" ca="1" si="56"/>
        <v>0.77433269439546559</v>
      </c>
      <c r="F1764" s="88">
        <f t="shared" ca="1" si="55"/>
        <v>9.2968726573948235</v>
      </c>
    </row>
    <row r="1765" spans="5:6" x14ac:dyDescent="0.25">
      <c r="E1765" s="88">
        <f t="shared" ca="1" si="56"/>
        <v>0.49139925202343393</v>
      </c>
      <c r="F1765" s="88">
        <f t="shared" ca="1" si="55"/>
        <v>6.6078446711238117</v>
      </c>
    </row>
    <row r="1766" spans="5:6" x14ac:dyDescent="0.25">
      <c r="E1766" s="88">
        <f t="shared" ca="1" si="56"/>
        <v>0.35386096193315597</v>
      </c>
      <c r="F1766" s="88">
        <f t="shared" ca="1" si="55"/>
        <v>5.9384963871893017</v>
      </c>
    </row>
    <row r="1767" spans="5:6" x14ac:dyDescent="0.25">
      <c r="E1767" s="88">
        <f t="shared" ca="1" si="56"/>
        <v>0.78357771624948658</v>
      </c>
      <c r="F1767" s="88">
        <f t="shared" ca="1" si="55"/>
        <v>9.460418025406236</v>
      </c>
    </row>
    <row r="1768" spans="5:6" x14ac:dyDescent="0.25">
      <c r="E1768" s="88">
        <f t="shared" ca="1" si="56"/>
        <v>0.58389975607059963</v>
      </c>
      <c r="F1768" s="88">
        <f t="shared" ca="1" si="55"/>
        <v>7.1975260427845411</v>
      </c>
    </row>
    <row r="1769" spans="5:6" x14ac:dyDescent="0.25">
      <c r="E1769" s="88">
        <f t="shared" ca="1" si="56"/>
        <v>0.64806999500782525</v>
      </c>
      <c r="F1769" s="88">
        <f t="shared" ca="1" si="55"/>
        <v>7.722370541955895</v>
      </c>
    </row>
    <row r="1770" spans="5:6" x14ac:dyDescent="0.25">
      <c r="E1770" s="88">
        <f t="shared" ca="1" si="56"/>
        <v>0.65303637073083343</v>
      </c>
      <c r="F1770" s="88">
        <f t="shared" ca="1" si="55"/>
        <v>7.7684776211096267</v>
      </c>
    </row>
    <row r="1771" spans="5:6" x14ac:dyDescent="0.25">
      <c r="E1771" s="88">
        <f t="shared" ca="1" si="56"/>
        <v>4.2061981433188511E-2</v>
      </c>
      <c r="F1771" s="88">
        <f t="shared" ca="1" si="55"/>
        <v>4.4388871135199999</v>
      </c>
    </row>
    <row r="1772" spans="5:6" x14ac:dyDescent="0.25">
      <c r="E1772" s="88">
        <f t="shared" ca="1" si="56"/>
        <v>0.55771725294313312</v>
      </c>
      <c r="F1772" s="88">
        <f t="shared" ca="1" si="55"/>
        <v>7.0141858220380477</v>
      </c>
    </row>
    <row r="1773" spans="5:6" x14ac:dyDescent="0.25">
      <c r="E1773" s="88">
        <f t="shared" ca="1" si="56"/>
        <v>0.1442328929928014</v>
      </c>
      <c r="F1773" s="88">
        <f t="shared" ca="1" si="55"/>
        <v>5.0690207612737739</v>
      </c>
    </row>
    <row r="1774" spans="5:6" x14ac:dyDescent="0.25">
      <c r="E1774" s="88">
        <f t="shared" ca="1" si="56"/>
        <v>0.76610657415303662</v>
      </c>
      <c r="F1774" s="88">
        <f t="shared" ca="1" si="55"/>
        <v>9.1591215485511341</v>
      </c>
    </row>
    <row r="1775" spans="5:6" x14ac:dyDescent="0.25">
      <c r="E1775" s="88">
        <f t="shared" ca="1" si="56"/>
        <v>0.42865339714082606</v>
      </c>
      <c r="F1775" s="88">
        <f t="shared" ca="1" si="55"/>
        <v>6.2804165158437977</v>
      </c>
    </row>
    <row r="1776" spans="5:6" x14ac:dyDescent="0.25">
      <c r="E1776" s="88">
        <f t="shared" ca="1" si="56"/>
        <v>0.99249353045139665</v>
      </c>
      <c r="F1776" s="88">
        <f t="shared" ca="1" si="55"/>
        <v>38.388851388337898</v>
      </c>
    </row>
    <row r="1777" spans="5:6" x14ac:dyDescent="0.25">
      <c r="E1777" s="88">
        <f t="shared" ca="1" si="56"/>
        <v>0.84837454036751547</v>
      </c>
      <c r="F1777" s="88">
        <f t="shared" ca="1" si="55"/>
        <v>10.972663212283415</v>
      </c>
    </row>
    <row r="1778" spans="5:6" x14ac:dyDescent="0.25">
      <c r="E1778" s="88">
        <f t="shared" ca="1" si="56"/>
        <v>0.23876248096591257</v>
      </c>
      <c r="F1778" s="88">
        <f t="shared" ca="1" si="55"/>
        <v>5.4657862539104656</v>
      </c>
    </row>
    <row r="1779" spans="5:6" x14ac:dyDescent="0.25">
      <c r="E1779" s="88">
        <f t="shared" ca="1" si="56"/>
        <v>0.79609460384878983</v>
      </c>
      <c r="F1779" s="88">
        <f t="shared" ca="1" si="55"/>
        <v>9.6982925128700863</v>
      </c>
    </row>
    <row r="1780" spans="5:6" x14ac:dyDescent="0.25">
      <c r="E1780" s="88">
        <f t="shared" ca="1" si="56"/>
        <v>0.4506503234157172</v>
      </c>
      <c r="F1780" s="88">
        <f t="shared" ca="1" si="55"/>
        <v>6.3901159296967407</v>
      </c>
    </row>
    <row r="1781" spans="5:6" x14ac:dyDescent="0.25">
      <c r="E1781" s="88">
        <f t="shared" ca="1" si="56"/>
        <v>1.997682560094094E-2</v>
      </c>
      <c r="F1781" s="88">
        <f t="shared" ca="1" si="55"/>
        <v>4.1476333742505558</v>
      </c>
    </row>
    <row r="1782" spans="5:6" x14ac:dyDescent="0.25">
      <c r="E1782" s="88">
        <f t="shared" ca="1" si="56"/>
        <v>0.47608778317686118</v>
      </c>
      <c r="F1782" s="88">
        <f t="shared" ca="1" si="55"/>
        <v>6.5236117926610682</v>
      </c>
    </row>
    <row r="1783" spans="5:6" x14ac:dyDescent="0.25">
      <c r="E1783" s="88">
        <f t="shared" ca="1" si="56"/>
        <v>0.87292460513642867</v>
      </c>
      <c r="F1783" s="88">
        <f t="shared" ca="1" si="55"/>
        <v>11.810724163403775</v>
      </c>
    </row>
    <row r="1784" spans="5:6" x14ac:dyDescent="0.25">
      <c r="E1784" s="88">
        <f t="shared" ca="1" si="56"/>
        <v>0.61022228860768968</v>
      </c>
      <c r="F1784" s="88">
        <f t="shared" ca="1" si="55"/>
        <v>7.3983665444469393</v>
      </c>
    </row>
    <row r="1785" spans="5:6" x14ac:dyDescent="0.25">
      <c r="E1785" s="88">
        <f t="shared" ca="1" si="56"/>
        <v>0.73564872135244941</v>
      </c>
      <c r="F1785" s="88">
        <f t="shared" ca="1" si="55"/>
        <v>8.7032407452235745</v>
      </c>
    </row>
    <row r="1786" spans="5:6" x14ac:dyDescent="0.25">
      <c r="E1786" s="88">
        <f t="shared" ca="1" si="56"/>
        <v>0.26179833968210264</v>
      </c>
      <c r="F1786" s="88">
        <f t="shared" ca="1" si="55"/>
        <v>5.558290690145129</v>
      </c>
    </row>
    <row r="1787" spans="5:6" x14ac:dyDescent="0.25">
      <c r="E1787" s="88">
        <f t="shared" ca="1" si="56"/>
        <v>8.9200388677536657E-2</v>
      </c>
      <c r="F1787" s="88">
        <f t="shared" ca="1" si="55"/>
        <v>4.7885904748743027</v>
      </c>
    </row>
    <row r="1788" spans="5:6" x14ac:dyDescent="0.25">
      <c r="E1788" s="88">
        <f t="shared" ca="1" si="56"/>
        <v>0.17053063678235436</v>
      </c>
      <c r="F1788" s="88">
        <f t="shared" ca="1" si="55"/>
        <v>5.1850942195191596</v>
      </c>
    </row>
    <row r="1789" spans="5:6" x14ac:dyDescent="0.25">
      <c r="E1789" s="88">
        <f t="shared" ca="1" si="56"/>
        <v>0.1965732043511893</v>
      </c>
      <c r="F1789" s="88">
        <f t="shared" ca="1" si="55"/>
        <v>5.2944882361936934</v>
      </c>
    </row>
    <row r="1790" spans="5:6" x14ac:dyDescent="0.25">
      <c r="E1790" s="88">
        <f t="shared" ca="1" si="56"/>
        <v>0.96701969897228146</v>
      </c>
      <c r="F1790" s="88">
        <f t="shared" ca="1" si="55"/>
        <v>20.718767322779421</v>
      </c>
    </row>
    <row r="1791" spans="5:6" x14ac:dyDescent="0.25">
      <c r="E1791" s="88">
        <f t="shared" ca="1" si="56"/>
        <v>2.7912610073828947E-2</v>
      </c>
      <c r="F1791" s="88">
        <f t="shared" ca="1" si="55"/>
        <v>4.2736952272921931</v>
      </c>
    </row>
    <row r="1792" spans="5:6" x14ac:dyDescent="0.25">
      <c r="E1792" s="88">
        <f t="shared" ca="1" si="56"/>
        <v>0.12286901932674821</v>
      </c>
      <c r="F1792" s="88">
        <f t="shared" ca="1" si="55"/>
        <v>4.9681111845083956</v>
      </c>
    </row>
    <row r="1793" spans="5:6" x14ac:dyDescent="0.25">
      <c r="E1793" s="88">
        <f t="shared" ca="1" si="56"/>
        <v>0.48882524127454208</v>
      </c>
      <c r="F1793" s="88">
        <f t="shared" ca="1" si="55"/>
        <v>6.59346515431608</v>
      </c>
    </row>
    <row r="1794" spans="5:6" x14ac:dyDescent="0.25">
      <c r="E1794" s="88">
        <f t="shared" ca="1" si="56"/>
        <v>0.94803326367289331</v>
      </c>
      <c r="F1794" s="88">
        <f t="shared" ca="1" si="55"/>
        <v>17.142903858663978</v>
      </c>
    </row>
    <row r="1795" spans="5:6" x14ac:dyDescent="0.25">
      <c r="E1795" s="88">
        <f t="shared" ca="1" si="56"/>
        <v>0.58505897655147243</v>
      </c>
      <c r="F1795" s="88">
        <f t="shared" ref="F1795:F1858" ca="1" si="57">$C$3*((((1-E1795)^(-1/C$5))-1)^(1/$C$4))</f>
        <v>7.2060025029207919</v>
      </c>
    </row>
    <row r="1796" spans="5:6" x14ac:dyDescent="0.25">
      <c r="E1796" s="88">
        <f t="shared" ref="E1796:E1859" ca="1" si="58">RAND()</f>
        <v>5.3665798329496139E-2</v>
      </c>
      <c r="F1796" s="88">
        <f t="shared" ca="1" si="57"/>
        <v>4.5442046167002523</v>
      </c>
    </row>
    <row r="1797" spans="5:6" x14ac:dyDescent="0.25">
      <c r="E1797" s="88">
        <f t="shared" ca="1" si="58"/>
        <v>0.83496370890592841</v>
      </c>
      <c r="F1797" s="88">
        <f t="shared" ca="1" si="57"/>
        <v>10.591906380310173</v>
      </c>
    </row>
    <row r="1798" spans="5:6" x14ac:dyDescent="0.25">
      <c r="E1798" s="88">
        <f t="shared" ca="1" si="58"/>
        <v>0.95354496664653488</v>
      </c>
      <c r="F1798" s="88">
        <f t="shared" ca="1" si="57"/>
        <v>17.962757480169465</v>
      </c>
    </row>
    <row r="1799" spans="5:6" x14ac:dyDescent="0.25">
      <c r="E1799" s="88">
        <f t="shared" ca="1" si="58"/>
        <v>0.56229724031321837</v>
      </c>
      <c r="F1799" s="88">
        <f t="shared" ca="1" si="57"/>
        <v>7.045186297568991</v>
      </c>
    </row>
    <row r="1800" spans="5:6" x14ac:dyDescent="0.25">
      <c r="E1800" s="88">
        <f t="shared" ca="1" si="58"/>
        <v>0.66700562290170917</v>
      </c>
      <c r="F1800" s="88">
        <f t="shared" ca="1" si="57"/>
        <v>7.9032577485654807</v>
      </c>
    </row>
    <row r="1801" spans="5:6" x14ac:dyDescent="0.25">
      <c r="E1801" s="88">
        <f t="shared" ca="1" si="58"/>
        <v>0.81771057344736053</v>
      </c>
      <c r="F1801" s="88">
        <f t="shared" ca="1" si="57"/>
        <v>10.16199014620968</v>
      </c>
    </row>
    <row r="1802" spans="5:6" x14ac:dyDescent="0.25">
      <c r="E1802" s="88">
        <f t="shared" ca="1" si="58"/>
        <v>0.71271516861358342</v>
      </c>
      <c r="F1802" s="88">
        <f t="shared" ca="1" si="57"/>
        <v>8.4062471917473562</v>
      </c>
    </row>
    <row r="1803" spans="5:6" x14ac:dyDescent="0.25">
      <c r="E1803" s="88">
        <f t="shared" ca="1" si="58"/>
        <v>0.97431738403527457</v>
      </c>
      <c r="F1803" s="88">
        <f t="shared" ca="1" si="57"/>
        <v>22.994306354692519</v>
      </c>
    </row>
    <row r="1804" spans="5:6" x14ac:dyDescent="0.25">
      <c r="E1804" s="88">
        <f t="shared" ca="1" si="58"/>
        <v>9.3124836904800112E-2</v>
      </c>
      <c r="F1804" s="88">
        <f t="shared" ca="1" si="57"/>
        <v>4.8113230816301904</v>
      </c>
    </row>
    <row r="1805" spans="5:6" x14ac:dyDescent="0.25">
      <c r="E1805" s="88">
        <f t="shared" ca="1" si="58"/>
        <v>0.23205686097897749</v>
      </c>
      <c r="F1805" s="88">
        <f t="shared" ca="1" si="57"/>
        <v>5.4388133515449777</v>
      </c>
    </row>
    <row r="1806" spans="5:6" x14ac:dyDescent="0.25">
      <c r="E1806" s="88">
        <f t="shared" ca="1" si="58"/>
        <v>2.5163573422887997E-2</v>
      </c>
      <c r="F1806" s="88">
        <f t="shared" ca="1" si="57"/>
        <v>4.2338853845987048</v>
      </c>
    </row>
    <row r="1807" spans="5:6" x14ac:dyDescent="0.25">
      <c r="E1807" s="88">
        <f t="shared" ca="1" si="58"/>
        <v>0.55483540086653038</v>
      </c>
      <c r="F1807" s="88">
        <f t="shared" ca="1" si="57"/>
        <v>6.9948988317284115</v>
      </c>
    </row>
    <row r="1808" spans="5:6" x14ac:dyDescent="0.25">
      <c r="E1808" s="88">
        <f t="shared" ca="1" si="58"/>
        <v>0.10001258066362495</v>
      </c>
      <c r="F1808" s="88">
        <f t="shared" ca="1" si="57"/>
        <v>4.84987462039419</v>
      </c>
    </row>
    <row r="1809" spans="5:6" x14ac:dyDescent="0.25">
      <c r="E1809" s="88">
        <f t="shared" ca="1" si="58"/>
        <v>0.7134427225707739</v>
      </c>
      <c r="F1809" s="88">
        <f t="shared" ca="1" si="57"/>
        <v>8.4151508636874208</v>
      </c>
    </row>
    <row r="1810" spans="5:6" x14ac:dyDescent="0.25">
      <c r="E1810" s="88">
        <f t="shared" ca="1" si="58"/>
        <v>0.47045827461401468</v>
      </c>
      <c r="F1810" s="88">
        <f t="shared" ca="1" si="57"/>
        <v>6.4934029223187313</v>
      </c>
    </row>
    <row r="1811" spans="5:6" x14ac:dyDescent="0.25">
      <c r="E1811" s="88">
        <f t="shared" ca="1" si="58"/>
        <v>0.14972141905230274</v>
      </c>
      <c r="F1811" s="88">
        <f t="shared" ca="1" si="57"/>
        <v>5.0938661824964839</v>
      </c>
    </row>
    <row r="1812" spans="5:6" x14ac:dyDescent="0.25">
      <c r="E1812" s="88">
        <f t="shared" ca="1" si="58"/>
        <v>0.48977107940275133</v>
      </c>
      <c r="F1812" s="88">
        <f t="shared" ca="1" si="57"/>
        <v>6.5987384434356899</v>
      </c>
    </row>
    <row r="1813" spans="5:6" x14ac:dyDescent="0.25">
      <c r="E1813" s="88">
        <f t="shared" ca="1" si="58"/>
        <v>0.10808935086912685</v>
      </c>
      <c r="F1813" s="88">
        <f t="shared" ca="1" si="57"/>
        <v>4.893181214139755</v>
      </c>
    </row>
    <row r="1814" spans="5:6" x14ac:dyDescent="0.25">
      <c r="E1814" s="88">
        <f t="shared" ca="1" si="58"/>
        <v>0.58829550569621858</v>
      </c>
      <c r="F1814" s="88">
        <f t="shared" ca="1" si="57"/>
        <v>7.2298401681414628</v>
      </c>
    </row>
    <row r="1815" spans="5:6" x14ac:dyDescent="0.25">
      <c r="E1815" s="88">
        <f t="shared" ca="1" si="58"/>
        <v>0.9341899148868924</v>
      </c>
      <c r="F1815" s="88">
        <f t="shared" ca="1" si="57"/>
        <v>15.53631809275652</v>
      </c>
    </row>
    <row r="1816" spans="5:6" x14ac:dyDescent="0.25">
      <c r="E1816" s="88">
        <f t="shared" ca="1" si="58"/>
        <v>0.91748202400377188</v>
      </c>
      <c r="F1816" s="88">
        <f t="shared" ca="1" si="57"/>
        <v>14.138650625465834</v>
      </c>
    </row>
    <row r="1817" spans="5:6" x14ac:dyDescent="0.25">
      <c r="E1817" s="88">
        <f t="shared" ca="1" si="58"/>
        <v>0.88009250230740199</v>
      </c>
      <c r="F1817" s="88">
        <f t="shared" ca="1" si="57"/>
        <v>12.09993764516533</v>
      </c>
    </row>
    <row r="1818" spans="5:6" x14ac:dyDescent="0.25">
      <c r="E1818" s="88">
        <f t="shared" ca="1" si="58"/>
        <v>0.24759409969710122</v>
      </c>
      <c r="F1818" s="88">
        <f t="shared" ca="1" si="57"/>
        <v>5.50125718552564</v>
      </c>
    </row>
    <row r="1819" spans="5:6" x14ac:dyDescent="0.25">
      <c r="E1819" s="88">
        <f t="shared" ca="1" si="58"/>
        <v>0.29904050794892423</v>
      </c>
      <c r="F1819" s="88">
        <f t="shared" ca="1" si="57"/>
        <v>5.7089324465049982</v>
      </c>
    </row>
    <row r="1820" spans="5:6" x14ac:dyDescent="0.25">
      <c r="E1820" s="88">
        <f t="shared" ca="1" si="58"/>
        <v>0.60273288970639705</v>
      </c>
      <c r="F1820" s="88">
        <f t="shared" ca="1" si="57"/>
        <v>7.3393740672783858</v>
      </c>
    </row>
    <row r="1821" spans="5:6" x14ac:dyDescent="0.25">
      <c r="E1821" s="88">
        <f t="shared" ca="1" si="58"/>
        <v>0.49463674696340809</v>
      </c>
      <c r="F1821" s="88">
        <f t="shared" ca="1" si="57"/>
        <v>6.6260609703558622</v>
      </c>
    </row>
    <row r="1822" spans="5:6" x14ac:dyDescent="0.25">
      <c r="E1822" s="88">
        <f t="shared" ca="1" si="58"/>
        <v>0.3127710771308494</v>
      </c>
      <c r="F1822" s="88">
        <f t="shared" ca="1" si="57"/>
        <v>5.765306498122392</v>
      </c>
    </row>
    <row r="1823" spans="5:6" x14ac:dyDescent="0.25">
      <c r="E1823" s="88">
        <f t="shared" ca="1" si="58"/>
        <v>0.83459915495574966</v>
      </c>
      <c r="F1823" s="88">
        <f t="shared" ca="1" si="57"/>
        <v>10.582171741474637</v>
      </c>
    </row>
    <row r="1824" spans="5:6" x14ac:dyDescent="0.25">
      <c r="E1824" s="88">
        <f t="shared" ca="1" si="58"/>
        <v>0.3243440533410481</v>
      </c>
      <c r="F1824" s="88">
        <f t="shared" ca="1" si="57"/>
        <v>5.8133327042882863</v>
      </c>
    </row>
    <row r="1825" spans="5:6" x14ac:dyDescent="0.25">
      <c r="E1825" s="88">
        <f t="shared" ca="1" si="58"/>
        <v>0.58019342278802277</v>
      </c>
      <c r="F1825" s="88">
        <f t="shared" ca="1" si="57"/>
        <v>7.1706383394522177</v>
      </c>
    </row>
    <row r="1826" spans="5:6" x14ac:dyDescent="0.25">
      <c r="E1826" s="88">
        <f t="shared" ca="1" si="58"/>
        <v>0.33035607788150423</v>
      </c>
      <c r="F1826" s="88">
        <f t="shared" ca="1" si="57"/>
        <v>5.838494072533563</v>
      </c>
    </row>
    <row r="1827" spans="5:6" x14ac:dyDescent="0.25">
      <c r="E1827" s="88">
        <f t="shared" ca="1" si="58"/>
        <v>0.54657556014126529</v>
      </c>
      <c r="F1827" s="88">
        <f t="shared" ca="1" si="57"/>
        <v>6.9405292581626474</v>
      </c>
    </row>
    <row r="1828" spans="5:6" x14ac:dyDescent="0.25">
      <c r="E1828" s="88">
        <f t="shared" ca="1" si="58"/>
        <v>0.40990538187482495</v>
      </c>
      <c r="F1828" s="88">
        <f t="shared" ca="1" si="57"/>
        <v>6.190597017198451</v>
      </c>
    </row>
    <row r="1829" spans="5:6" x14ac:dyDescent="0.25">
      <c r="E1829" s="88">
        <f t="shared" ca="1" si="58"/>
        <v>0.9359575999349794</v>
      </c>
      <c r="F1829" s="88">
        <f t="shared" ca="1" si="57"/>
        <v>15.713579688438337</v>
      </c>
    </row>
    <row r="1830" spans="5:6" x14ac:dyDescent="0.25">
      <c r="E1830" s="88">
        <f t="shared" ca="1" si="58"/>
        <v>0.72779213383174335</v>
      </c>
      <c r="F1830" s="88">
        <f t="shared" ca="1" si="57"/>
        <v>8.5975345328488437</v>
      </c>
    </row>
    <row r="1831" spans="5:6" x14ac:dyDescent="0.25">
      <c r="E1831" s="88">
        <f t="shared" ca="1" si="58"/>
        <v>9.1697774944900279E-2</v>
      </c>
      <c r="F1831" s="88">
        <f t="shared" ca="1" si="57"/>
        <v>4.8031253232331288</v>
      </c>
    </row>
    <row r="1832" spans="5:6" x14ac:dyDescent="0.25">
      <c r="E1832" s="88">
        <f t="shared" ca="1" si="58"/>
        <v>7.7591918452701747E-2</v>
      </c>
      <c r="F1832" s="88">
        <f t="shared" ca="1" si="57"/>
        <v>4.7174487871371236</v>
      </c>
    </row>
    <row r="1833" spans="5:6" x14ac:dyDescent="0.25">
      <c r="E1833" s="88">
        <f t="shared" ca="1" si="58"/>
        <v>2.1991569512253006E-3</v>
      </c>
      <c r="F1833" s="88">
        <f t="shared" ca="1" si="57"/>
        <v>3.435405966674745</v>
      </c>
    </row>
    <row r="1834" spans="5:6" x14ac:dyDescent="0.25">
      <c r="E1834" s="88">
        <f t="shared" ca="1" si="58"/>
        <v>0.30055074200375198</v>
      </c>
      <c r="F1834" s="88">
        <f t="shared" ca="1" si="57"/>
        <v>5.7151046418825757</v>
      </c>
    </row>
    <row r="1835" spans="5:6" x14ac:dyDescent="0.25">
      <c r="E1835" s="88">
        <f t="shared" ca="1" si="58"/>
        <v>0.4494436675663529</v>
      </c>
      <c r="F1835" s="88">
        <f t="shared" ca="1" si="57"/>
        <v>6.3839675130576223</v>
      </c>
    </row>
    <row r="1836" spans="5:6" x14ac:dyDescent="0.25">
      <c r="E1836" s="88">
        <f t="shared" ca="1" si="58"/>
        <v>0.20922715850934615</v>
      </c>
      <c r="F1836" s="88">
        <f t="shared" ca="1" si="57"/>
        <v>5.3463873446739152</v>
      </c>
    </row>
    <row r="1837" spans="5:6" x14ac:dyDescent="0.25">
      <c r="E1837" s="88">
        <f t="shared" ca="1" si="58"/>
        <v>0.20156419680446924</v>
      </c>
      <c r="F1837" s="88">
        <f t="shared" ca="1" si="57"/>
        <v>5.3150338769567442</v>
      </c>
    </row>
    <row r="1838" spans="5:6" x14ac:dyDescent="0.25">
      <c r="E1838" s="88">
        <f t="shared" ca="1" si="58"/>
        <v>0.25620390736202259</v>
      </c>
      <c r="F1838" s="88">
        <f t="shared" ca="1" si="57"/>
        <v>5.5358207251521705</v>
      </c>
    </row>
    <row r="1839" spans="5:6" x14ac:dyDescent="0.25">
      <c r="E1839" s="88">
        <f t="shared" ca="1" si="58"/>
        <v>0.18683584864850622</v>
      </c>
      <c r="F1839" s="88">
        <f t="shared" ca="1" si="57"/>
        <v>5.2540631224059053</v>
      </c>
    </row>
    <row r="1840" spans="5:6" x14ac:dyDescent="0.25">
      <c r="E1840" s="88">
        <f t="shared" ca="1" si="58"/>
        <v>0.79423863060435451</v>
      </c>
      <c r="F1840" s="88">
        <f t="shared" ca="1" si="57"/>
        <v>9.6617334748368791</v>
      </c>
    </row>
    <row r="1841" spans="5:6" x14ac:dyDescent="0.25">
      <c r="E1841" s="88">
        <f t="shared" ca="1" si="58"/>
        <v>0.86369796322014547</v>
      </c>
      <c r="F1841" s="88">
        <f t="shared" ca="1" si="57"/>
        <v>11.470763463596079</v>
      </c>
    </row>
    <row r="1842" spans="5:6" x14ac:dyDescent="0.25">
      <c r="E1842" s="88">
        <f t="shared" ca="1" si="58"/>
        <v>0.18432873820080831</v>
      </c>
      <c r="F1842" s="88">
        <f t="shared" ca="1" si="57"/>
        <v>5.2435715097010256</v>
      </c>
    </row>
    <row r="1843" spans="5:6" x14ac:dyDescent="0.25">
      <c r="E1843" s="88">
        <f t="shared" ca="1" si="58"/>
        <v>0.72235189733034977</v>
      </c>
      <c r="F1843" s="88">
        <f t="shared" ca="1" si="57"/>
        <v>8.5268268703655981</v>
      </c>
    </row>
    <row r="1844" spans="5:6" x14ac:dyDescent="0.25">
      <c r="E1844" s="88">
        <f t="shared" ca="1" si="58"/>
        <v>0.2722851027544001</v>
      </c>
      <c r="F1844" s="88">
        <f t="shared" ca="1" si="57"/>
        <v>5.6004785233950463</v>
      </c>
    </row>
    <row r="1845" spans="5:6" x14ac:dyDescent="0.25">
      <c r="E1845" s="88">
        <f t="shared" ca="1" si="58"/>
        <v>3.9465195886725479E-2</v>
      </c>
      <c r="F1845" s="88">
        <f t="shared" ca="1" si="57"/>
        <v>4.41230716854154</v>
      </c>
    </row>
    <row r="1846" spans="5:6" x14ac:dyDescent="0.25">
      <c r="E1846" s="88">
        <f t="shared" ca="1" si="58"/>
        <v>0.43498496001554332</v>
      </c>
      <c r="F1846" s="88">
        <f t="shared" ca="1" si="57"/>
        <v>6.3114899866161362</v>
      </c>
    </row>
    <row r="1847" spans="5:6" x14ac:dyDescent="0.25">
      <c r="E1847" s="88">
        <f t="shared" ca="1" si="58"/>
        <v>0.60522492126613714</v>
      </c>
      <c r="F1847" s="88">
        <f t="shared" ca="1" si="57"/>
        <v>7.3588326259822097</v>
      </c>
    </row>
    <row r="1848" spans="5:6" x14ac:dyDescent="0.25">
      <c r="E1848" s="88">
        <f t="shared" ca="1" si="58"/>
        <v>9.5201152237685105E-2</v>
      </c>
      <c r="F1848" s="88">
        <f t="shared" ca="1" si="57"/>
        <v>4.82311684955563</v>
      </c>
    </row>
    <row r="1849" spans="5:6" x14ac:dyDescent="0.25">
      <c r="E1849" s="88">
        <f t="shared" ca="1" si="58"/>
        <v>7.2613984227743789E-2</v>
      </c>
      <c r="F1849" s="88">
        <f t="shared" ca="1" si="57"/>
        <v>4.6848189481229818</v>
      </c>
    </row>
    <row r="1850" spans="5:6" x14ac:dyDescent="0.25">
      <c r="E1850" s="88">
        <f t="shared" ca="1" si="58"/>
        <v>0.48540325949184682</v>
      </c>
      <c r="F1850" s="88">
        <f t="shared" ca="1" si="57"/>
        <v>6.5744880947175011</v>
      </c>
    </row>
    <row r="1851" spans="5:6" x14ac:dyDescent="0.25">
      <c r="E1851" s="88">
        <f t="shared" ca="1" si="58"/>
        <v>0.67153125395911295</v>
      </c>
      <c r="F1851" s="88">
        <f t="shared" ca="1" si="57"/>
        <v>7.9486279689354022</v>
      </c>
    </row>
    <row r="1852" spans="5:6" x14ac:dyDescent="0.25">
      <c r="E1852" s="88">
        <f t="shared" ca="1" si="58"/>
        <v>0.61799460662471606</v>
      </c>
      <c r="F1852" s="88">
        <f t="shared" ca="1" si="57"/>
        <v>7.461258768487574</v>
      </c>
    </row>
    <row r="1853" spans="5:6" x14ac:dyDescent="0.25">
      <c r="E1853" s="88">
        <f t="shared" ca="1" si="58"/>
        <v>0.89267488739473977</v>
      </c>
      <c r="F1853" s="88">
        <f t="shared" ca="1" si="57"/>
        <v>12.671963849702696</v>
      </c>
    </row>
    <row r="1854" spans="5:6" x14ac:dyDescent="0.25">
      <c r="E1854" s="88">
        <f t="shared" ca="1" si="58"/>
        <v>0.86598839118345272</v>
      </c>
      <c r="F1854" s="88">
        <f t="shared" ca="1" si="57"/>
        <v>11.552051010731468</v>
      </c>
    </row>
    <row r="1855" spans="5:6" x14ac:dyDescent="0.25">
      <c r="E1855" s="88">
        <f t="shared" ca="1" si="58"/>
        <v>0.56337756736420719</v>
      </c>
      <c r="F1855" s="88">
        <f t="shared" ca="1" si="57"/>
        <v>7.052562132281432</v>
      </c>
    </row>
    <row r="1856" spans="5:6" x14ac:dyDescent="0.25">
      <c r="E1856" s="88">
        <f t="shared" ca="1" si="58"/>
        <v>6.0464715532931534E-2</v>
      </c>
      <c r="F1856" s="88">
        <f t="shared" ca="1" si="57"/>
        <v>4.5982057233700555</v>
      </c>
    </row>
    <row r="1857" spans="5:6" x14ac:dyDescent="0.25">
      <c r="E1857" s="88">
        <f t="shared" ca="1" si="58"/>
        <v>0.55799288839712857</v>
      </c>
      <c r="F1857" s="88">
        <f t="shared" ca="1" si="57"/>
        <v>7.0160393325734649</v>
      </c>
    </row>
    <row r="1858" spans="5:6" x14ac:dyDescent="0.25">
      <c r="E1858" s="88">
        <f t="shared" ca="1" si="58"/>
        <v>0.56799232716726078</v>
      </c>
      <c r="F1858" s="88">
        <f t="shared" ca="1" si="57"/>
        <v>7.0843473278219662</v>
      </c>
    </row>
    <row r="1859" spans="5:6" x14ac:dyDescent="0.25">
      <c r="E1859" s="88">
        <f t="shared" ca="1" si="58"/>
        <v>0.22840022916400737</v>
      </c>
      <c r="F1859" s="88">
        <f t="shared" ref="F1859:F1922" ca="1" si="59">$C$3*((((1-E1859)^(-1/C$5))-1)^(1/$C$4))</f>
        <v>5.4240810516262892</v>
      </c>
    </row>
    <row r="1860" spans="5:6" x14ac:dyDescent="0.25">
      <c r="E1860" s="88">
        <f t="shared" ref="E1860:E1923" ca="1" si="60">RAND()</f>
        <v>0.40354324887246229</v>
      </c>
      <c r="F1860" s="88">
        <f t="shared" ca="1" si="59"/>
        <v>6.1608131327220264</v>
      </c>
    </row>
    <row r="1861" spans="5:6" x14ac:dyDescent="0.25">
      <c r="E1861" s="88">
        <f t="shared" ca="1" si="60"/>
        <v>0.68976359036457746</v>
      </c>
      <c r="F1861" s="88">
        <f t="shared" ca="1" si="59"/>
        <v>8.1406770763620777</v>
      </c>
    </row>
    <row r="1862" spans="5:6" x14ac:dyDescent="0.25">
      <c r="E1862" s="88">
        <f t="shared" ca="1" si="60"/>
        <v>0.2786364009076292</v>
      </c>
      <c r="F1862" s="88">
        <f t="shared" ca="1" si="59"/>
        <v>5.6260966020066503</v>
      </c>
    </row>
    <row r="1863" spans="5:6" x14ac:dyDescent="0.25">
      <c r="E1863" s="88">
        <f t="shared" ca="1" si="60"/>
        <v>0.75237796113050948</v>
      </c>
      <c r="F1863" s="88">
        <f t="shared" ca="1" si="59"/>
        <v>8.9438413842468574</v>
      </c>
    </row>
    <row r="1864" spans="5:6" x14ac:dyDescent="0.25">
      <c r="E1864" s="88">
        <f t="shared" ca="1" si="60"/>
        <v>0.18472592213667949</v>
      </c>
      <c r="F1864" s="88">
        <f t="shared" ca="1" si="59"/>
        <v>5.2452360972504222</v>
      </c>
    </row>
    <row r="1865" spans="5:6" x14ac:dyDescent="0.25">
      <c r="E1865" s="88">
        <f t="shared" ca="1" si="60"/>
        <v>0.91201976591277878</v>
      </c>
      <c r="F1865" s="88">
        <f t="shared" ca="1" si="59"/>
        <v>13.766050225317253</v>
      </c>
    </row>
    <row r="1866" spans="5:6" x14ac:dyDescent="0.25">
      <c r="E1866" s="88">
        <f t="shared" ca="1" si="60"/>
        <v>0.39265414467574333</v>
      </c>
      <c r="F1866" s="88">
        <f t="shared" ca="1" si="59"/>
        <v>6.1105931038241748</v>
      </c>
    </row>
    <row r="1867" spans="5:6" x14ac:dyDescent="0.25">
      <c r="E1867" s="88">
        <f t="shared" ca="1" si="60"/>
        <v>3.3985372372390743E-2</v>
      </c>
      <c r="F1867" s="88">
        <f t="shared" ca="1" si="59"/>
        <v>4.3513348455024961</v>
      </c>
    </row>
    <row r="1868" spans="5:6" x14ac:dyDescent="0.25">
      <c r="E1868" s="88">
        <f t="shared" ca="1" si="60"/>
        <v>0.5505479938743949</v>
      </c>
      <c r="F1868" s="88">
        <f t="shared" ca="1" si="59"/>
        <v>6.9665113764852453</v>
      </c>
    </row>
    <row r="1869" spans="5:6" x14ac:dyDescent="0.25">
      <c r="E1869" s="88">
        <f t="shared" ca="1" si="60"/>
        <v>0.34553933239467716</v>
      </c>
      <c r="F1869" s="88">
        <f t="shared" ca="1" si="59"/>
        <v>5.9027726858642895</v>
      </c>
    </row>
    <row r="1870" spans="5:6" x14ac:dyDescent="0.25">
      <c r="E1870" s="88">
        <f t="shared" ca="1" si="60"/>
        <v>0.30955327722495241</v>
      </c>
      <c r="F1870" s="88">
        <f t="shared" ca="1" si="59"/>
        <v>5.7520403450930502</v>
      </c>
    </row>
    <row r="1871" spans="5:6" x14ac:dyDescent="0.25">
      <c r="E1871" s="88">
        <f t="shared" ca="1" si="60"/>
        <v>0.1261638352344433</v>
      </c>
      <c r="F1871" s="88">
        <f t="shared" ca="1" si="59"/>
        <v>4.9841783365464361</v>
      </c>
    </row>
    <row r="1872" spans="5:6" x14ac:dyDescent="0.25">
      <c r="E1872" s="88">
        <f t="shared" ca="1" si="60"/>
        <v>0.88481794620927534</v>
      </c>
      <c r="F1872" s="88">
        <f t="shared" ca="1" si="59"/>
        <v>12.304357182279034</v>
      </c>
    </row>
    <row r="1873" spans="5:6" x14ac:dyDescent="0.25">
      <c r="E1873" s="88">
        <f t="shared" ca="1" si="60"/>
        <v>0.75725351132410756</v>
      </c>
      <c r="F1873" s="88">
        <f t="shared" ca="1" si="59"/>
        <v>9.0183223535152859</v>
      </c>
    </row>
    <row r="1874" spans="5:6" x14ac:dyDescent="0.25">
      <c r="E1874" s="88">
        <f t="shared" ca="1" si="60"/>
        <v>0.35985614621708573</v>
      </c>
      <c r="F1874" s="88">
        <f t="shared" ca="1" si="59"/>
        <v>5.9644706308060425</v>
      </c>
    </row>
    <row r="1875" spans="5:6" x14ac:dyDescent="0.25">
      <c r="E1875" s="88">
        <f t="shared" ca="1" si="60"/>
        <v>5.3434839437658033E-2</v>
      </c>
      <c r="F1875" s="88">
        <f t="shared" ca="1" si="59"/>
        <v>4.542284397536708</v>
      </c>
    </row>
    <row r="1876" spans="5:6" x14ac:dyDescent="0.25">
      <c r="E1876" s="88">
        <f t="shared" ca="1" si="60"/>
        <v>0.5096875529134397</v>
      </c>
      <c r="F1876" s="88">
        <f t="shared" ca="1" si="59"/>
        <v>6.71273085165637</v>
      </c>
    </row>
    <row r="1877" spans="5:6" x14ac:dyDescent="0.25">
      <c r="E1877" s="88">
        <f t="shared" ca="1" si="60"/>
        <v>0.94851507465285323</v>
      </c>
      <c r="F1877" s="88">
        <f t="shared" ca="1" si="59"/>
        <v>17.209567452333875</v>
      </c>
    </row>
    <row r="1878" spans="5:6" x14ac:dyDescent="0.25">
      <c r="E1878" s="88">
        <f t="shared" ca="1" si="60"/>
        <v>0.56670064564402056</v>
      </c>
      <c r="F1878" s="88">
        <f t="shared" ca="1" si="59"/>
        <v>7.0754047183394864</v>
      </c>
    </row>
    <row r="1879" spans="5:6" x14ac:dyDescent="0.25">
      <c r="E1879" s="88">
        <f t="shared" ca="1" si="60"/>
        <v>0.78125161543304456</v>
      </c>
      <c r="F1879" s="88">
        <f t="shared" ca="1" si="59"/>
        <v>9.4183505333232471</v>
      </c>
    </row>
    <row r="1880" spans="5:6" x14ac:dyDescent="0.25">
      <c r="E1880" s="88">
        <f t="shared" ca="1" si="60"/>
        <v>0.12490917920166944</v>
      </c>
      <c r="F1880" s="88">
        <f t="shared" ca="1" si="59"/>
        <v>4.9780844551495687</v>
      </c>
    </row>
    <row r="1881" spans="5:6" x14ac:dyDescent="0.25">
      <c r="E1881" s="88">
        <f t="shared" ca="1" si="60"/>
        <v>0.13662156891590793</v>
      </c>
      <c r="F1881" s="88">
        <f t="shared" ca="1" si="59"/>
        <v>5.0338994850594148</v>
      </c>
    </row>
    <row r="1882" spans="5:6" x14ac:dyDescent="0.25">
      <c r="E1882" s="88">
        <f t="shared" ca="1" si="60"/>
        <v>1.2853189467597947E-2</v>
      </c>
      <c r="F1882" s="88">
        <f t="shared" ca="1" si="59"/>
        <v>3.9906689351184825</v>
      </c>
    </row>
    <row r="1883" spans="5:6" x14ac:dyDescent="0.25">
      <c r="E1883" s="88">
        <f t="shared" ca="1" si="60"/>
        <v>0.14631707037764308</v>
      </c>
      <c r="F1883" s="88">
        <f t="shared" ca="1" si="59"/>
        <v>5.0784999918125084</v>
      </c>
    </row>
    <row r="1884" spans="5:6" x14ac:dyDescent="0.25">
      <c r="E1884" s="88">
        <f t="shared" ca="1" si="60"/>
        <v>0.21732273233873645</v>
      </c>
      <c r="F1884" s="88">
        <f t="shared" ca="1" si="59"/>
        <v>5.3793025384313262</v>
      </c>
    </row>
    <row r="1885" spans="5:6" x14ac:dyDescent="0.25">
      <c r="E1885" s="88">
        <f t="shared" ca="1" si="60"/>
        <v>0.41138573861464656</v>
      </c>
      <c r="F1885" s="88">
        <f t="shared" ca="1" si="59"/>
        <v>6.1975759368594749</v>
      </c>
    </row>
    <row r="1886" spans="5:6" x14ac:dyDescent="0.25">
      <c r="E1886" s="88">
        <f t="shared" ca="1" si="60"/>
        <v>0.17285027248906759</v>
      </c>
      <c r="F1886" s="88">
        <f t="shared" ca="1" si="59"/>
        <v>5.1950207488285116</v>
      </c>
    </row>
    <row r="1887" spans="5:6" x14ac:dyDescent="0.25">
      <c r="E1887" s="88">
        <f t="shared" ca="1" si="60"/>
        <v>0.57246344969584684</v>
      </c>
      <c r="F1887" s="88">
        <f t="shared" ca="1" si="59"/>
        <v>7.1155823317090574</v>
      </c>
    </row>
    <row r="1888" spans="5:6" x14ac:dyDescent="0.25">
      <c r="E1888" s="88">
        <f t="shared" ca="1" si="60"/>
        <v>0.25017966012485526</v>
      </c>
      <c r="F1888" s="88">
        <f t="shared" ca="1" si="59"/>
        <v>5.5116364696139595</v>
      </c>
    </row>
    <row r="1889" spans="5:6" x14ac:dyDescent="0.25">
      <c r="E1889" s="88">
        <f t="shared" ca="1" si="60"/>
        <v>0.36432214720609601</v>
      </c>
      <c r="F1889" s="88">
        <f t="shared" ca="1" si="59"/>
        <v>5.9839563144760248</v>
      </c>
    </row>
    <row r="1890" spans="5:6" x14ac:dyDescent="0.25">
      <c r="E1890" s="88">
        <f t="shared" ca="1" si="60"/>
        <v>8.4249396064011273E-2</v>
      </c>
      <c r="F1890" s="88">
        <f t="shared" ca="1" si="59"/>
        <v>4.7590138430023803</v>
      </c>
    </row>
    <row r="1891" spans="5:6" x14ac:dyDescent="0.25">
      <c r="E1891" s="88">
        <f t="shared" ca="1" si="60"/>
        <v>0.69675264362582212</v>
      </c>
      <c r="F1891" s="88">
        <f t="shared" ca="1" si="59"/>
        <v>8.2185458700330312</v>
      </c>
    </row>
    <row r="1892" spans="5:6" x14ac:dyDescent="0.25">
      <c r="E1892" s="88">
        <f t="shared" ca="1" si="60"/>
        <v>9.8798987704263763E-2</v>
      </c>
      <c r="F1892" s="88">
        <f t="shared" ca="1" si="59"/>
        <v>4.8431976641948751</v>
      </c>
    </row>
    <row r="1893" spans="5:6" x14ac:dyDescent="0.25">
      <c r="E1893" s="88">
        <f t="shared" ca="1" si="60"/>
        <v>5.7000301066190584E-2</v>
      </c>
      <c r="F1893" s="88">
        <f t="shared" ca="1" si="59"/>
        <v>4.5712742513544944</v>
      </c>
    </row>
    <row r="1894" spans="5:6" x14ac:dyDescent="0.25">
      <c r="E1894" s="88">
        <f t="shared" ca="1" si="60"/>
        <v>9.8787956277628042E-2</v>
      </c>
      <c r="F1894" s="88">
        <f t="shared" ca="1" si="59"/>
        <v>4.8431367539392252</v>
      </c>
    </row>
    <row r="1895" spans="5:6" x14ac:dyDescent="0.25">
      <c r="E1895" s="88">
        <f t="shared" ca="1" si="60"/>
        <v>0.73908599875472147</v>
      </c>
      <c r="F1895" s="88">
        <f t="shared" ca="1" si="59"/>
        <v>8.7508916411600026</v>
      </c>
    </row>
    <row r="1896" spans="5:6" x14ac:dyDescent="0.25">
      <c r="E1896" s="88">
        <f t="shared" ca="1" si="60"/>
        <v>0.41189354281244805</v>
      </c>
      <c r="F1896" s="88">
        <f t="shared" ca="1" si="59"/>
        <v>6.1999742190196736</v>
      </c>
    </row>
    <row r="1897" spans="5:6" x14ac:dyDescent="0.25">
      <c r="E1897" s="88">
        <f t="shared" ca="1" si="60"/>
        <v>0.38205310370044898</v>
      </c>
      <c r="F1897" s="88">
        <f t="shared" ca="1" si="59"/>
        <v>6.0625626466309352</v>
      </c>
    </row>
    <row r="1898" spans="5:6" x14ac:dyDescent="0.25">
      <c r="E1898" s="88">
        <f t="shared" ca="1" si="60"/>
        <v>0.56598365284258545</v>
      </c>
      <c r="F1898" s="88">
        <f t="shared" ca="1" si="59"/>
        <v>7.0704562803323254</v>
      </c>
    </row>
    <row r="1899" spans="5:6" x14ac:dyDescent="0.25">
      <c r="E1899" s="88">
        <f t="shared" ca="1" si="60"/>
        <v>0.86339454995611364</v>
      </c>
      <c r="F1899" s="88">
        <f t="shared" ca="1" si="59"/>
        <v>11.460140401063049</v>
      </c>
    </row>
    <row r="1900" spans="5:6" x14ac:dyDescent="0.25">
      <c r="E1900" s="88">
        <f t="shared" ca="1" si="60"/>
        <v>0.48469308423317281</v>
      </c>
      <c r="F1900" s="88">
        <f t="shared" ca="1" si="59"/>
        <v>6.5705694308552252</v>
      </c>
    </row>
    <row r="1901" spans="5:6" x14ac:dyDescent="0.25">
      <c r="E1901" s="88">
        <f t="shared" ca="1" si="60"/>
        <v>0.53146565908812704</v>
      </c>
      <c r="F1901" s="88">
        <f t="shared" ca="1" si="59"/>
        <v>6.8443867767468252</v>
      </c>
    </row>
    <row r="1902" spans="5:6" x14ac:dyDescent="0.25">
      <c r="E1902" s="88">
        <f t="shared" ca="1" si="60"/>
        <v>0.21169308255281494</v>
      </c>
      <c r="F1902" s="88">
        <f t="shared" ca="1" si="59"/>
        <v>5.3564338143071932</v>
      </c>
    </row>
    <row r="1903" spans="5:6" x14ac:dyDescent="0.25">
      <c r="E1903" s="88">
        <f t="shared" ca="1" si="60"/>
        <v>0.19152242701231426</v>
      </c>
      <c r="F1903" s="88">
        <f t="shared" ca="1" si="59"/>
        <v>5.27358044700558</v>
      </c>
    </row>
    <row r="1904" spans="5:6" x14ac:dyDescent="0.25">
      <c r="E1904" s="88">
        <f t="shared" ca="1" si="60"/>
        <v>0.83391809689757668</v>
      </c>
      <c r="F1904" s="88">
        <f t="shared" ca="1" si="59"/>
        <v>10.564066683736106</v>
      </c>
    </row>
    <row r="1905" spans="5:6" x14ac:dyDescent="0.25">
      <c r="E1905" s="88">
        <f t="shared" ca="1" si="60"/>
        <v>0.41159806660564968</v>
      </c>
      <c r="F1905" s="88">
        <f t="shared" ca="1" si="59"/>
        <v>6.198578460582147</v>
      </c>
    </row>
    <row r="1906" spans="5:6" x14ac:dyDescent="0.25">
      <c r="E1906" s="88">
        <f t="shared" ca="1" si="60"/>
        <v>0.68348998945721318</v>
      </c>
      <c r="F1906" s="88">
        <f t="shared" ca="1" si="59"/>
        <v>8.0728476899582713</v>
      </c>
    </row>
    <row r="1907" spans="5:6" x14ac:dyDescent="0.25">
      <c r="E1907" s="88">
        <f t="shared" ca="1" si="60"/>
        <v>0.82713823241006312</v>
      </c>
      <c r="F1907" s="88">
        <f t="shared" ca="1" si="59"/>
        <v>10.389385368246554</v>
      </c>
    </row>
    <row r="1908" spans="5:6" x14ac:dyDescent="0.25">
      <c r="E1908" s="88">
        <f t="shared" ca="1" si="60"/>
        <v>0.71572115362285216</v>
      </c>
      <c r="F1908" s="88">
        <f t="shared" ca="1" si="59"/>
        <v>8.4432410525101922</v>
      </c>
    </row>
    <row r="1909" spans="5:6" x14ac:dyDescent="0.25">
      <c r="E1909" s="88">
        <f t="shared" ca="1" si="60"/>
        <v>0.41570985232323399</v>
      </c>
      <c r="F1909" s="88">
        <f t="shared" ca="1" si="59"/>
        <v>6.2180694983274449</v>
      </c>
    </row>
    <row r="1910" spans="5:6" x14ac:dyDescent="0.25">
      <c r="E1910" s="88">
        <f t="shared" ca="1" si="60"/>
        <v>0.46638199337355857</v>
      </c>
      <c r="F1910" s="88">
        <f t="shared" ca="1" si="59"/>
        <v>6.4717721487665703</v>
      </c>
    </row>
    <row r="1911" spans="5:6" x14ac:dyDescent="0.25">
      <c r="E1911" s="88">
        <f t="shared" ca="1" si="60"/>
        <v>0.95061863586418283</v>
      </c>
      <c r="F1911" s="88">
        <f t="shared" ca="1" si="59"/>
        <v>17.511312935714464</v>
      </c>
    </row>
    <row r="1912" spans="5:6" x14ac:dyDescent="0.25">
      <c r="E1912" s="88">
        <f t="shared" ca="1" si="60"/>
        <v>0.433596245701101</v>
      </c>
      <c r="F1912" s="88">
        <f t="shared" ca="1" si="59"/>
        <v>6.3046410134942752</v>
      </c>
    </row>
    <row r="1913" spans="5:6" x14ac:dyDescent="0.25">
      <c r="E1913" s="88">
        <f t="shared" ca="1" si="60"/>
        <v>0.70150717559926035</v>
      </c>
      <c r="F1913" s="88">
        <f t="shared" ca="1" si="59"/>
        <v>8.2729745548305562</v>
      </c>
    </row>
    <row r="1914" spans="5:6" x14ac:dyDescent="0.25">
      <c r="E1914" s="88">
        <f t="shared" ca="1" si="60"/>
        <v>0.1565872610813045</v>
      </c>
      <c r="F1914" s="88">
        <f t="shared" ca="1" si="59"/>
        <v>5.1244459933271678</v>
      </c>
    </row>
    <row r="1915" spans="5:6" x14ac:dyDescent="0.25">
      <c r="E1915" s="88">
        <f t="shared" ca="1" si="60"/>
        <v>0.33202055737280134</v>
      </c>
      <c r="F1915" s="88">
        <f t="shared" ca="1" si="59"/>
        <v>5.8454879222048062</v>
      </c>
    </row>
    <row r="1916" spans="5:6" x14ac:dyDescent="0.25">
      <c r="E1916" s="88">
        <f t="shared" ca="1" si="60"/>
        <v>0.53179558304043428</v>
      </c>
      <c r="F1916" s="88">
        <f t="shared" ca="1" si="59"/>
        <v>6.8464422632116033</v>
      </c>
    </row>
    <row r="1917" spans="5:6" x14ac:dyDescent="0.25">
      <c r="E1917" s="88">
        <f t="shared" ca="1" si="60"/>
        <v>0.97235660435465987</v>
      </c>
      <c r="F1917" s="88">
        <f t="shared" ca="1" si="59"/>
        <v>22.300105863389682</v>
      </c>
    </row>
    <row r="1918" spans="5:6" x14ac:dyDescent="0.25">
      <c r="E1918" s="88">
        <f t="shared" ca="1" si="60"/>
        <v>9.9851341318275777E-2</v>
      </c>
      <c r="F1918" s="88">
        <f t="shared" ca="1" si="59"/>
        <v>4.8489902224504737</v>
      </c>
    </row>
    <row r="1919" spans="5:6" x14ac:dyDescent="0.25">
      <c r="E1919" s="88">
        <f t="shared" ca="1" si="60"/>
        <v>0.73320194280553563</v>
      </c>
      <c r="F1919" s="88">
        <f t="shared" ca="1" si="59"/>
        <v>8.6698504269647163</v>
      </c>
    </row>
    <row r="1920" spans="5:6" x14ac:dyDescent="0.25">
      <c r="E1920" s="88">
        <f t="shared" ca="1" si="60"/>
        <v>0.15902388187597682</v>
      </c>
      <c r="F1920" s="88">
        <f t="shared" ca="1" si="59"/>
        <v>5.1351766161760182</v>
      </c>
    </row>
    <row r="1921" spans="5:6" x14ac:dyDescent="0.25">
      <c r="E1921" s="88">
        <f t="shared" ca="1" si="60"/>
        <v>1.2132742510001515E-2</v>
      </c>
      <c r="F1921" s="88">
        <f t="shared" ca="1" si="59"/>
        <v>3.9708013845514856</v>
      </c>
    </row>
    <row r="1922" spans="5:6" x14ac:dyDescent="0.25">
      <c r="E1922" s="88">
        <f t="shared" ca="1" si="60"/>
        <v>0.69402342300870756</v>
      </c>
      <c r="F1922" s="88">
        <f t="shared" ca="1" si="59"/>
        <v>8.1878410669564303</v>
      </c>
    </row>
    <row r="1923" spans="5:6" x14ac:dyDescent="0.25">
      <c r="E1923" s="88">
        <f t="shared" ca="1" si="60"/>
        <v>0.60498904284551436</v>
      </c>
      <c r="F1923" s="88">
        <f t="shared" ref="F1923:F1986" ca="1" si="61">$C$3*((((1-E1923)^(-1/C$5))-1)^(1/$C$4))</f>
        <v>7.3569836022900512</v>
      </c>
    </row>
    <row r="1924" spans="5:6" x14ac:dyDescent="0.25">
      <c r="E1924" s="88">
        <f t="shared" ref="E1924:E1987" ca="1" si="62">RAND()</f>
        <v>0.16264234823570334</v>
      </c>
      <c r="F1924" s="88">
        <f t="shared" ca="1" si="61"/>
        <v>5.1510034201556811</v>
      </c>
    </row>
    <row r="1925" spans="5:6" x14ac:dyDescent="0.25">
      <c r="E1925" s="88">
        <f t="shared" ca="1" si="62"/>
        <v>0.5859711515178343</v>
      </c>
      <c r="F1925" s="88">
        <f t="shared" ca="1" si="61"/>
        <v>7.2126951815765601</v>
      </c>
    </row>
    <row r="1926" spans="5:6" x14ac:dyDescent="0.25">
      <c r="E1926" s="88">
        <f t="shared" ca="1" si="62"/>
        <v>0.62112869163093687</v>
      </c>
      <c r="F1926" s="88">
        <f t="shared" ca="1" si="61"/>
        <v>7.4871204270363094</v>
      </c>
    </row>
    <row r="1927" spans="5:6" x14ac:dyDescent="0.25">
      <c r="E1927" s="88">
        <f t="shared" ca="1" si="62"/>
        <v>0.80915654726994246</v>
      </c>
      <c r="F1927" s="88">
        <f t="shared" ca="1" si="61"/>
        <v>9.969620969148119</v>
      </c>
    </row>
    <row r="1928" spans="5:6" x14ac:dyDescent="0.25">
      <c r="E1928" s="88">
        <f t="shared" ca="1" si="62"/>
        <v>0.70610745794901775</v>
      </c>
      <c r="F1928" s="88">
        <f t="shared" ca="1" si="61"/>
        <v>8.3268101932098162</v>
      </c>
    </row>
    <row r="1929" spans="5:6" x14ac:dyDescent="0.25">
      <c r="E1929" s="88">
        <f t="shared" ca="1" si="62"/>
        <v>0.2834741744189383</v>
      </c>
      <c r="F1929" s="88">
        <f t="shared" ca="1" si="61"/>
        <v>5.6456551320252206</v>
      </c>
    </row>
    <row r="1930" spans="5:6" x14ac:dyDescent="0.25">
      <c r="E1930" s="88">
        <f t="shared" ca="1" si="62"/>
        <v>0.40279350503826605</v>
      </c>
      <c r="F1930" s="88">
        <f t="shared" ca="1" si="61"/>
        <v>6.1573252215549186</v>
      </c>
    </row>
    <row r="1931" spans="5:6" x14ac:dyDescent="0.25">
      <c r="E1931" s="88">
        <f t="shared" ca="1" si="62"/>
        <v>0.56171754772151228</v>
      </c>
      <c r="F1931" s="88">
        <f t="shared" ca="1" si="61"/>
        <v>7.041238563115984</v>
      </c>
    </row>
    <row r="1932" spans="5:6" x14ac:dyDescent="0.25">
      <c r="E1932" s="88">
        <f t="shared" ca="1" si="62"/>
        <v>0.16263343049940715</v>
      </c>
      <c r="F1932" s="88">
        <f t="shared" ca="1" si="61"/>
        <v>5.1509645683331016</v>
      </c>
    </row>
    <row r="1933" spans="5:6" x14ac:dyDescent="0.25">
      <c r="E1933" s="88">
        <f t="shared" ca="1" si="62"/>
        <v>0.4011678990683003</v>
      </c>
      <c r="F1933" s="88">
        <f t="shared" ca="1" si="61"/>
        <v>6.1497782781160222</v>
      </c>
    </row>
    <row r="1934" spans="5:6" x14ac:dyDescent="0.25">
      <c r="E1934" s="88">
        <f t="shared" ca="1" si="62"/>
        <v>0.56772515237297649</v>
      </c>
      <c r="F1934" s="88">
        <f t="shared" ca="1" si="61"/>
        <v>7.0824946647508549</v>
      </c>
    </row>
    <row r="1935" spans="5:6" x14ac:dyDescent="0.25">
      <c r="E1935" s="88">
        <f t="shared" ca="1" si="62"/>
        <v>0.11566197365266284</v>
      </c>
      <c r="F1935" s="88">
        <f t="shared" ca="1" si="61"/>
        <v>4.9321978405941937</v>
      </c>
    </row>
    <row r="1936" spans="5:6" x14ac:dyDescent="0.25">
      <c r="E1936" s="88">
        <f t="shared" ca="1" si="62"/>
        <v>0.44415112677110846</v>
      </c>
      <c r="F1936" s="88">
        <f t="shared" ca="1" si="61"/>
        <v>6.3571846914182846</v>
      </c>
    </row>
    <row r="1937" spans="5:6" x14ac:dyDescent="0.25">
      <c r="E1937" s="88">
        <f t="shared" ca="1" si="62"/>
        <v>0.60092326367197479</v>
      </c>
      <c r="F1937" s="88">
        <f t="shared" ca="1" si="61"/>
        <v>7.3253485190408991</v>
      </c>
    </row>
    <row r="1938" spans="5:6" x14ac:dyDescent="0.25">
      <c r="E1938" s="88">
        <f t="shared" ca="1" si="62"/>
        <v>0.47181103097644672</v>
      </c>
      <c r="F1938" s="88">
        <f t="shared" ca="1" si="61"/>
        <v>6.5006260956167559</v>
      </c>
    </row>
    <row r="1939" spans="5:6" x14ac:dyDescent="0.25">
      <c r="E1939" s="88">
        <f t="shared" ca="1" si="62"/>
        <v>0.11557413173044084</v>
      </c>
      <c r="F1939" s="88">
        <f t="shared" ca="1" si="61"/>
        <v>4.9317531464509008</v>
      </c>
    </row>
    <row r="1940" spans="5:6" x14ac:dyDescent="0.25">
      <c r="E1940" s="88">
        <f t="shared" ca="1" si="62"/>
        <v>0.4583001454298874</v>
      </c>
      <c r="F1940" s="88">
        <f t="shared" ca="1" si="61"/>
        <v>6.4294694789267881</v>
      </c>
    </row>
    <row r="1941" spans="5:6" x14ac:dyDescent="0.25">
      <c r="E1941" s="88">
        <f t="shared" ca="1" si="62"/>
        <v>0.87126168868282838</v>
      </c>
      <c r="F1941" s="88">
        <f t="shared" ca="1" si="61"/>
        <v>11.746914411209969</v>
      </c>
    </row>
    <row r="1942" spans="5:6" x14ac:dyDescent="0.25">
      <c r="E1942" s="88">
        <f t="shared" ca="1" si="62"/>
        <v>6.7091418421299842E-2</v>
      </c>
      <c r="F1942" s="88">
        <f t="shared" ca="1" si="61"/>
        <v>4.6468039499465146</v>
      </c>
    </row>
    <row r="1943" spans="5:6" x14ac:dyDescent="0.25">
      <c r="E1943" s="88">
        <f t="shared" ca="1" si="62"/>
        <v>0.95856620710572893</v>
      </c>
      <c r="F1943" s="88">
        <f t="shared" ca="1" si="61"/>
        <v>18.839623180867108</v>
      </c>
    </row>
    <row r="1944" spans="5:6" x14ac:dyDescent="0.25">
      <c r="E1944" s="88">
        <f t="shared" ca="1" si="62"/>
        <v>0.83398211576951131</v>
      </c>
      <c r="F1944" s="88">
        <f t="shared" ca="1" si="61"/>
        <v>10.565764063534681</v>
      </c>
    </row>
    <row r="1945" spans="5:6" x14ac:dyDescent="0.25">
      <c r="E1945" s="88">
        <f t="shared" ca="1" si="62"/>
        <v>0.5763729162189154</v>
      </c>
      <c r="F1945" s="88">
        <f t="shared" ca="1" si="61"/>
        <v>7.1432572284863447</v>
      </c>
    </row>
    <row r="1946" spans="5:6" x14ac:dyDescent="0.25">
      <c r="E1946" s="88">
        <f t="shared" ca="1" si="62"/>
        <v>0.64128098600443317</v>
      </c>
      <c r="F1946" s="88">
        <f t="shared" ca="1" si="61"/>
        <v>7.6607871501422249</v>
      </c>
    </row>
    <row r="1947" spans="5:6" x14ac:dyDescent="0.25">
      <c r="E1947" s="88">
        <f t="shared" ca="1" si="62"/>
        <v>1.2727945458683276E-2</v>
      </c>
      <c r="F1947" s="88">
        <f t="shared" ca="1" si="61"/>
        <v>3.9872863326588059</v>
      </c>
    </row>
    <row r="1948" spans="5:6" x14ac:dyDescent="0.25">
      <c r="E1948" s="88">
        <f t="shared" ca="1" si="62"/>
        <v>0.12055304428253888</v>
      </c>
      <c r="F1948" s="88">
        <f t="shared" ca="1" si="61"/>
        <v>4.9566896885866658</v>
      </c>
    </row>
    <row r="1949" spans="5:6" x14ac:dyDescent="0.25">
      <c r="E1949" s="88">
        <f t="shared" ca="1" si="62"/>
        <v>0.55279237279305271</v>
      </c>
      <c r="F1949" s="88">
        <f t="shared" ca="1" si="61"/>
        <v>6.9813264391274377</v>
      </c>
    </row>
    <row r="1950" spans="5:6" x14ac:dyDescent="0.25">
      <c r="E1950" s="88">
        <f t="shared" ca="1" si="62"/>
        <v>0.38174648119176069</v>
      </c>
      <c r="F1950" s="88">
        <f t="shared" ca="1" si="61"/>
        <v>6.06118542572439</v>
      </c>
    </row>
    <row r="1951" spans="5:6" x14ac:dyDescent="0.25">
      <c r="E1951" s="88">
        <f t="shared" ca="1" si="62"/>
        <v>0.42145363299775218</v>
      </c>
      <c r="F1951" s="88">
        <f t="shared" ca="1" si="61"/>
        <v>6.2455468765097963</v>
      </c>
    </row>
    <row r="1952" spans="5:6" x14ac:dyDescent="0.25">
      <c r="E1952" s="88">
        <f t="shared" ca="1" si="62"/>
        <v>0.92916700965695864</v>
      </c>
      <c r="F1952" s="88">
        <f t="shared" ca="1" si="61"/>
        <v>15.067404569242299</v>
      </c>
    </row>
    <row r="1953" spans="5:6" x14ac:dyDescent="0.25">
      <c r="E1953" s="88">
        <f t="shared" ca="1" si="62"/>
        <v>1.2407930928937883E-2</v>
      </c>
      <c r="F1953" s="88">
        <f t="shared" ca="1" si="61"/>
        <v>3.9785091557775805</v>
      </c>
    </row>
    <row r="1954" spans="5:6" x14ac:dyDescent="0.25">
      <c r="E1954" s="88">
        <f t="shared" ca="1" si="62"/>
        <v>0.43545977751349196</v>
      </c>
      <c r="F1954" s="88">
        <f t="shared" ca="1" si="61"/>
        <v>6.3138361171158675</v>
      </c>
    </row>
    <row r="1955" spans="5:6" x14ac:dyDescent="0.25">
      <c r="E1955" s="88">
        <f t="shared" ca="1" si="62"/>
        <v>0.64708209538400585</v>
      </c>
      <c r="F1955" s="88">
        <f t="shared" ca="1" si="61"/>
        <v>7.7133069650015624</v>
      </c>
    </row>
    <row r="1956" spans="5:6" x14ac:dyDescent="0.25">
      <c r="E1956" s="88">
        <f t="shared" ca="1" si="62"/>
        <v>2.9924740411173767E-2</v>
      </c>
      <c r="F1956" s="88">
        <f t="shared" ca="1" si="61"/>
        <v>4.3008280502346361</v>
      </c>
    </row>
    <row r="1957" spans="5:6" x14ac:dyDescent="0.25">
      <c r="E1957" s="88">
        <f t="shared" ca="1" si="62"/>
        <v>0.83157229394020338</v>
      </c>
      <c r="F1957" s="88">
        <f t="shared" ca="1" si="61"/>
        <v>10.502502484088891</v>
      </c>
    </row>
    <row r="1958" spans="5:6" x14ac:dyDescent="0.25">
      <c r="E1958" s="88">
        <f t="shared" ca="1" si="62"/>
        <v>0.19161161090826384</v>
      </c>
      <c r="F1958" s="88">
        <f t="shared" ca="1" si="61"/>
        <v>5.2739507200310642</v>
      </c>
    </row>
    <row r="1959" spans="5:6" x14ac:dyDescent="0.25">
      <c r="E1959" s="88">
        <f t="shared" ca="1" si="62"/>
        <v>0.62116329753802424</v>
      </c>
      <c r="F1959" s="88">
        <f t="shared" ca="1" si="61"/>
        <v>7.4874076327799468</v>
      </c>
    </row>
    <row r="1960" spans="5:6" x14ac:dyDescent="0.25">
      <c r="E1960" s="88">
        <f t="shared" ca="1" si="62"/>
        <v>0.56311451828720893</v>
      </c>
      <c r="F1960" s="88">
        <f t="shared" ca="1" si="61"/>
        <v>7.0507639339737116</v>
      </c>
    </row>
    <row r="1961" spans="5:6" x14ac:dyDescent="0.25">
      <c r="E1961" s="88">
        <f t="shared" ca="1" si="62"/>
        <v>0.29462639046376005</v>
      </c>
      <c r="F1961" s="88">
        <f t="shared" ca="1" si="61"/>
        <v>5.6909284698806539</v>
      </c>
    </row>
    <row r="1962" spans="5:6" x14ac:dyDescent="0.25">
      <c r="E1962" s="88">
        <f t="shared" ca="1" si="62"/>
        <v>0.70171439628115284</v>
      </c>
      <c r="F1962" s="88">
        <f t="shared" ca="1" si="61"/>
        <v>8.2753744482223563</v>
      </c>
    </row>
    <row r="1963" spans="5:6" x14ac:dyDescent="0.25">
      <c r="E1963" s="88">
        <f t="shared" ca="1" si="62"/>
        <v>0.79564874015515874</v>
      </c>
      <c r="F1963" s="88">
        <f t="shared" ca="1" si="61"/>
        <v>9.6894670130500398</v>
      </c>
    </row>
    <row r="1964" spans="5:6" x14ac:dyDescent="0.25">
      <c r="E1964" s="88">
        <f t="shared" ca="1" si="62"/>
        <v>0.33784024993673856</v>
      </c>
      <c r="F1964" s="88">
        <f t="shared" ca="1" si="61"/>
        <v>5.870040592109536</v>
      </c>
    </row>
    <row r="1965" spans="5:6" x14ac:dyDescent="0.25">
      <c r="E1965" s="88">
        <f t="shared" ca="1" si="62"/>
        <v>0.41807704600134099</v>
      </c>
      <c r="F1965" s="88">
        <f t="shared" ca="1" si="61"/>
        <v>6.2293579755160691</v>
      </c>
    </row>
    <row r="1966" spans="5:6" x14ac:dyDescent="0.25">
      <c r="E1966" s="88">
        <f t="shared" ca="1" si="62"/>
        <v>0.51898727682198575</v>
      </c>
      <c r="F1966" s="88">
        <f t="shared" ca="1" si="61"/>
        <v>6.7680042837929113</v>
      </c>
    </row>
    <row r="1967" spans="5:6" x14ac:dyDescent="0.25">
      <c r="E1967" s="88">
        <f t="shared" ca="1" si="62"/>
        <v>0.61793733270626028</v>
      </c>
      <c r="F1967" s="88">
        <f t="shared" ca="1" si="61"/>
        <v>7.4607888844199985</v>
      </c>
    </row>
    <row r="1968" spans="5:6" x14ac:dyDescent="0.25">
      <c r="E1968" s="88">
        <f t="shared" ca="1" si="62"/>
        <v>0.7145638742038356</v>
      </c>
      <c r="F1968" s="88">
        <f t="shared" ca="1" si="61"/>
        <v>8.4289337998964466</v>
      </c>
    </row>
    <row r="1969" spans="5:6" x14ac:dyDescent="0.25">
      <c r="E1969" s="88">
        <f t="shared" ca="1" si="62"/>
        <v>0.36134038802837465</v>
      </c>
      <c r="F1969" s="88">
        <f t="shared" ca="1" si="61"/>
        <v>5.9709333306098058</v>
      </c>
    </row>
    <row r="1970" spans="5:6" x14ac:dyDescent="0.25">
      <c r="E1970" s="88">
        <f t="shared" ca="1" si="62"/>
        <v>0.47162238289202274</v>
      </c>
      <c r="F1970" s="88">
        <f t="shared" ca="1" si="61"/>
        <v>6.499617438436025</v>
      </c>
    </row>
    <row r="1971" spans="5:6" x14ac:dyDescent="0.25">
      <c r="E1971" s="88">
        <f t="shared" ca="1" si="62"/>
        <v>0.30731514034251362</v>
      </c>
      <c r="F1971" s="88">
        <f t="shared" ca="1" si="61"/>
        <v>5.7428337116054937</v>
      </c>
    </row>
    <row r="1972" spans="5:6" x14ac:dyDescent="0.25">
      <c r="E1972" s="88">
        <f t="shared" ca="1" si="62"/>
        <v>0.80137430709133262</v>
      </c>
      <c r="F1972" s="88">
        <f t="shared" ca="1" si="61"/>
        <v>9.8049199735889836</v>
      </c>
    </row>
    <row r="1973" spans="5:6" x14ac:dyDescent="0.25">
      <c r="E1973" s="88">
        <f t="shared" ca="1" si="62"/>
        <v>0.95610854003841439</v>
      </c>
      <c r="F1973" s="88">
        <f t="shared" ca="1" si="61"/>
        <v>18.392678823598022</v>
      </c>
    </row>
    <row r="1974" spans="5:6" x14ac:dyDescent="0.25">
      <c r="E1974" s="88">
        <f t="shared" ca="1" si="62"/>
        <v>4.7077058630337398E-2</v>
      </c>
      <c r="F1974" s="88">
        <f t="shared" ca="1" si="61"/>
        <v>4.4868127813312553</v>
      </c>
    </row>
    <row r="1975" spans="5:6" x14ac:dyDescent="0.25">
      <c r="E1975" s="88">
        <f t="shared" ca="1" si="62"/>
        <v>0.86530250742175885</v>
      </c>
      <c r="F1975" s="88">
        <f t="shared" ca="1" si="61"/>
        <v>11.527503688656971</v>
      </c>
    </row>
    <row r="1976" spans="5:6" x14ac:dyDescent="0.25">
      <c r="E1976" s="88">
        <f t="shared" ca="1" si="62"/>
        <v>0.22459263575596222</v>
      </c>
      <c r="F1976" s="88">
        <f t="shared" ca="1" si="61"/>
        <v>5.4087175415966593</v>
      </c>
    </row>
    <row r="1977" spans="5:6" x14ac:dyDescent="0.25">
      <c r="E1977" s="88">
        <f t="shared" ca="1" si="62"/>
        <v>0.76184580079291142</v>
      </c>
      <c r="F1977" s="88">
        <f t="shared" ca="1" si="61"/>
        <v>9.0904349999002196</v>
      </c>
    </row>
    <row r="1978" spans="5:6" x14ac:dyDescent="0.25">
      <c r="E1978" s="88">
        <f t="shared" ca="1" si="62"/>
        <v>0.91471577754990663</v>
      </c>
      <c r="F1978" s="88">
        <f t="shared" ca="1" si="61"/>
        <v>13.945728900435297</v>
      </c>
    </row>
    <row r="1979" spans="5:6" x14ac:dyDescent="0.25">
      <c r="E1979" s="88">
        <f t="shared" ca="1" si="62"/>
        <v>0.61369304131343971</v>
      </c>
      <c r="F1979" s="88">
        <f t="shared" ca="1" si="61"/>
        <v>7.4262358938703512</v>
      </c>
    </row>
    <row r="1980" spans="5:6" x14ac:dyDescent="0.25">
      <c r="E1980" s="88">
        <f t="shared" ca="1" si="62"/>
        <v>0.7417389984737337</v>
      </c>
      <c r="F1980" s="88">
        <f t="shared" ca="1" si="61"/>
        <v>8.788280020048278</v>
      </c>
    </row>
    <row r="1981" spans="5:6" x14ac:dyDescent="0.25">
      <c r="E1981" s="88">
        <f t="shared" ca="1" si="62"/>
        <v>0.39854693243080708</v>
      </c>
      <c r="F1981" s="88">
        <f t="shared" ca="1" si="61"/>
        <v>6.1376547920345814</v>
      </c>
    </row>
    <row r="1982" spans="5:6" x14ac:dyDescent="0.25">
      <c r="E1982" s="88">
        <f t="shared" ca="1" si="62"/>
        <v>0.79013545973407107</v>
      </c>
      <c r="F1982" s="88">
        <f t="shared" ca="1" si="61"/>
        <v>9.5825403793173098</v>
      </c>
    </row>
    <row r="1983" spans="5:6" x14ac:dyDescent="0.25">
      <c r="E1983" s="88">
        <f t="shared" ca="1" si="62"/>
        <v>0.3245028173182587</v>
      </c>
      <c r="F1983" s="88">
        <f t="shared" ca="1" si="61"/>
        <v>5.8139952016767991</v>
      </c>
    </row>
    <row r="1984" spans="5:6" x14ac:dyDescent="0.25">
      <c r="E1984" s="88">
        <f t="shared" ca="1" si="62"/>
        <v>0.17899561290280963</v>
      </c>
      <c r="F1984" s="88">
        <f t="shared" ca="1" si="61"/>
        <v>5.2211250735395334</v>
      </c>
    </row>
    <row r="1985" spans="5:6" x14ac:dyDescent="0.25">
      <c r="E1985" s="88">
        <f t="shared" ca="1" si="62"/>
        <v>0.99072308341811621</v>
      </c>
      <c r="F1985" s="88">
        <f t="shared" ca="1" si="61"/>
        <v>35.146748164572642</v>
      </c>
    </row>
    <row r="1986" spans="5:6" x14ac:dyDescent="0.25">
      <c r="E1986" s="88">
        <f t="shared" ca="1" si="62"/>
        <v>0.63369388780760105</v>
      </c>
      <c r="F1986" s="88">
        <f t="shared" ca="1" si="61"/>
        <v>7.5938519737735746</v>
      </c>
    </row>
    <row r="1987" spans="5:6" x14ac:dyDescent="0.25">
      <c r="E1987" s="88">
        <f t="shared" ca="1" si="62"/>
        <v>0.5102455869146274</v>
      </c>
      <c r="F1987" s="88">
        <f t="shared" ref="F1987:F2050" ca="1" si="63">$C$3*((((1-E1987)^(-1/C$5))-1)^(1/$C$4))</f>
        <v>6.7160093705115154</v>
      </c>
    </row>
    <row r="1988" spans="5:6" x14ac:dyDescent="0.25">
      <c r="E1988" s="88">
        <f t="shared" ref="E1988:E2051" ca="1" si="64">RAND()</f>
        <v>8.7958246850937782E-2</v>
      </c>
      <c r="F1988" s="88">
        <f t="shared" ca="1" si="63"/>
        <v>4.7812680873226689</v>
      </c>
    </row>
    <row r="1989" spans="5:6" x14ac:dyDescent="0.25">
      <c r="E1989" s="88">
        <f t="shared" ca="1" si="64"/>
        <v>0.48614355958550481</v>
      </c>
      <c r="F1989" s="88">
        <f t="shared" ca="1" si="63"/>
        <v>6.5785801583631107</v>
      </c>
    </row>
    <row r="1990" spans="5:6" x14ac:dyDescent="0.25">
      <c r="E1990" s="88">
        <f t="shared" ca="1" si="64"/>
        <v>0.72435690369686023</v>
      </c>
      <c r="F1990" s="88">
        <f t="shared" ca="1" si="63"/>
        <v>8.5526572853466174</v>
      </c>
    </row>
    <row r="1991" spans="5:6" x14ac:dyDescent="0.25">
      <c r="E1991" s="88">
        <f t="shared" ca="1" si="64"/>
        <v>0.89096209498538892</v>
      </c>
      <c r="F1991" s="88">
        <f t="shared" ca="1" si="63"/>
        <v>12.588640230987565</v>
      </c>
    </row>
    <row r="1992" spans="5:6" x14ac:dyDescent="0.25">
      <c r="E1992" s="88">
        <f t="shared" ca="1" si="64"/>
        <v>0.31007819201430986</v>
      </c>
      <c r="F1992" s="88">
        <f t="shared" ca="1" si="63"/>
        <v>5.7542020117036641</v>
      </c>
    </row>
    <row r="1993" spans="5:6" x14ac:dyDescent="0.25">
      <c r="E1993" s="88">
        <f t="shared" ca="1" si="64"/>
        <v>0.85296948233071279</v>
      </c>
      <c r="F1993" s="88">
        <f t="shared" ca="1" si="63"/>
        <v>11.114273119326414</v>
      </c>
    </row>
    <row r="1994" spans="5:6" x14ac:dyDescent="0.25">
      <c r="E1994" s="88">
        <f t="shared" ca="1" si="64"/>
        <v>7.7963220103757003E-2</v>
      </c>
      <c r="F1994" s="88">
        <f t="shared" ca="1" si="63"/>
        <v>4.7198264940285615</v>
      </c>
    </row>
    <row r="1995" spans="5:6" x14ac:dyDescent="0.25">
      <c r="E1995" s="88">
        <f t="shared" ca="1" si="64"/>
        <v>0.35822358911075058</v>
      </c>
      <c r="F1995" s="88">
        <f t="shared" ca="1" si="63"/>
        <v>5.9573770767081609</v>
      </c>
    </row>
    <row r="1996" spans="5:6" x14ac:dyDescent="0.25">
      <c r="E1996" s="88">
        <f t="shared" ca="1" si="64"/>
        <v>0.31607559782142503</v>
      </c>
      <c r="F1996" s="88">
        <f t="shared" ca="1" si="63"/>
        <v>5.7789681879614152</v>
      </c>
    </row>
    <row r="1997" spans="5:6" x14ac:dyDescent="0.25">
      <c r="E1997" s="88">
        <f t="shared" ca="1" si="64"/>
        <v>0.7891345964262616</v>
      </c>
      <c r="F1997" s="88">
        <f t="shared" ca="1" si="63"/>
        <v>9.5635549704802454</v>
      </c>
    </row>
    <row r="1998" spans="5:6" x14ac:dyDescent="0.25">
      <c r="E1998" s="88">
        <f t="shared" ca="1" si="64"/>
        <v>0.29659964876288825</v>
      </c>
      <c r="F1998" s="88">
        <f t="shared" ca="1" si="63"/>
        <v>5.6989703620089296</v>
      </c>
    </row>
    <row r="1999" spans="5:6" x14ac:dyDescent="0.25">
      <c r="E1999" s="88">
        <f t="shared" ca="1" si="64"/>
        <v>0.13545636672451056</v>
      </c>
      <c r="F1999" s="88">
        <f t="shared" ca="1" si="63"/>
        <v>5.0284481650701522</v>
      </c>
    </row>
    <row r="2000" spans="5:6" x14ac:dyDescent="0.25">
      <c r="E2000" s="88">
        <f t="shared" ca="1" si="64"/>
        <v>0.53898147977308597</v>
      </c>
      <c r="F2000" s="88">
        <f t="shared" ca="1" si="63"/>
        <v>6.8916894103454318</v>
      </c>
    </row>
    <row r="2001" spans="5:6" x14ac:dyDescent="0.25">
      <c r="E2001" s="88">
        <f t="shared" ca="1" si="64"/>
        <v>0.53584460874077477</v>
      </c>
      <c r="F2001" s="88">
        <f t="shared" ca="1" si="63"/>
        <v>6.8718243001806751</v>
      </c>
    </row>
    <row r="2002" spans="5:6" x14ac:dyDescent="0.25">
      <c r="E2002" s="88">
        <f t="shared" ca="1" si="64"/>
        <v>0.18191864464719876</v>
      </c>
      <c r="F2002" s="88">
        <f t="shared" ca="1" si="63"/>
        <v>5.2334501752904963</v>
      </c>
    </row>
    <row r="2003" spans="5:6" x14ac:dyDescent="0.25">
      <c r="E2003" s="88">
        <f t="shared" ca="1" si="64"/>
        <v>0.94856704189669172</v>
      </c>
      <c r="F2003" s="88">
        <f t="shared" ca="1" si="63"/>
        <v>17.216810462840598</v>
      </c>
    </row>
    <row r="2004" spans="5:6" x14ac:dyDescent="0.25">
      <c r="E2004" s="88">
        <f t="shared" ca="1" si="64"/>
        <v>0.35787407426090123</v>
      </c>
      <c r="F2004" s="88">
        <f t="shared" ca="1" si="63"/>
        <v>5.9558604289455497</v>
      </c>
    </row>
    <row r="2005" spans="5:6" x14ac:dyDescent="0.25">
      <c r="E2005" s="88">
        <f t="shared" ca="1" si="64"/>
        <v>0.49156322468476643</v>
      </c>
      <c r="F2005" s="88">
        <f t="shared" ca="1" si="63"/>
        <v>6.6087637824110796</v>
      </c>
    </row>
    <row r="2006" spans="5:6" x14ac:dyDescent="0.25">
      <c r="E2006" s="88">
        <f t="shared" ca="1" si="64"/>
        <v>0.85099952374185939</v>
      </c>
      <c r="F2006" s="88">
        <f t="shared" ca="1" si="63"/>
        <v>11.052804526668671</v>
      </c>
    </row>
    <row r="2007" spans="5:6" x14ac:dyDescent="0.25">
      <c r="E2007" s="88">
        <f t="shared" ca="1" si="64"/>
        <v>0.5645572471255631</v>
      </c>
      <c r="F2007" s="88">
        <f t="shared" ca="1" si="63"/>
        <v>7.06064433016771</v>
      </c>
    </row>
    <row r="2008" spans="5:6" x14ac:dyDescent="0.25">
      <c r="E2008" s="88">
        <f t="shared" ca="1" si="64"/>
        <v>0.77168878222969584</v>
      </c>
      <c r="F2008" s="88">
        <f t="shared" ca="1" si="63"/>
        <v>9.2518345663454102</v>
      </c>
    </row>
    <row r="2009" spans="5:6" x14ac:dyDescent="0.25">
      <c r="E2009" s="88">
        <f t="shared" ca="1" si="64"/>
        <v>0.7160123862941854</v>
      </c>
      <c r="F2009" s="88">
        <f t="shared" ca="1" si="63"/>
        <v>8.4468544352562187</v>
      </c>
    </row>
    <row r="2010" spans="5:6" x14ac:dyDescent="0.25">
      <c r="E2010" s="88">
        <f t="shared" ca="1" si="64"/>
        <v>0.69943430719235833</v>
      </c>
      <c r="F2010" s="88">
        <f t="shared" ca="1" si="63"/>
        <v>8.249096138631538</v>
      </c>
    </row>
    <row r="2011" spans="5:6" x14ac:dyDescent="0.25">
      <c r="E2011" s="88">
        <f t="shared" ca="1" si="64"/>
        <v>0.70436996503993443</v>
      </c>
      <c r="F2011" s="88">
        <f t="shared" ca="1" si="63"/>
        <v>8.3063384742791353</v>
      </c>
    </row>
    <row r="2012" spans="5:6" x14ac:dyDescent="0.25">
      <c r="E2012" s="88">
        <f t="shared" ca="1" si="64"/>
        <v>0.91990166157475028</v>
      </c>
      <c r="F2012" s="88">
        <f t="shared" ca="1" si="63"/>
        <v>14.315068275557541</v>
      </c>
    </row>
    <row r="2013" spans="5:6" x14ac:dyDescent="0.25">
      <c r="E2013" s="88">
        <f t="shared" ca="1" si="64"/>
        <v>0.17834812597816907</v>
      </c>
      <c r="F2013" s="88">
        <f t="shared" ca="1" si="63"/>
        <v>5.2183872390854713</v>
      </c>
    </row>
    <row r="2014" spans="5:6" x14ac:dyDescent="0.25">
      <c r="E2014" s="88">
        <f t="shared" ca="1" si="64"/>
        <v>0.23017929848880503</v>
      </c>
      <c r="F2014" s="88">
        <f t="shared" ca="1" si="63"/>
        <v>5.4312512488250988</v>
      </c>
    </row>
    <row r="2015" spans="5:6" x14ac:dyDescent="0.25">
      <c r="E2015" s="88">
        <f t="shared" ca="1" si="64"/>
        <v>0.49103218243830582</v>
      </c>
      <c r="F2015" s="88">
        <f t="shared" ca="1" si="63"/>
        <v>6.6057884939105262</v>
      </c>
    </row>
    <row r="2016" spans="5:6" x14ac:dyDescent="0.25">
      <c r="E2016" s="88">
        <f t="shared" ca="1" si="64"/>
        <v>0.68011423387340209</v>
      </c>
      <c r="F2016" s="88">
        <f t="shared" ca="1" si="63"/>
        <v>8.0371245456642253</v>
      </c>
    </row>
    <row r="2017" spans="5:6" x14ac:dyDescent="0.25">
      <c r="E2017" s="88">
        <f t="shared" ca="1" si="64"/>
        <v>0.98329163290429988</v>
      </c>
      <c r="F2017" s="88">
        <f t="shared" ca="1" si="63"/>
        <v>27.505159480536321</v>
      </c>
    </row>
    <row r="2018" spans="5:6" x14ac:dyDescent="0.25">
      <c r="E2018" s="88">
        <f t="shared" ca="1" si="64"/>
        <v>0.92196364685639531</v>
      </c>
      <c r="F2018" s="88">
        <f t="shared" ca="1" si="63"/>
        <v>14.471476066160902</v>
      </c>
    </row>
    <row r="2019" spans="5:6" x14ac:dyDescent="0.25">
      <c r="E2019" s="88">
        <f t="shared" ca="1" si="64"/>
        <v>0.92343255904026966</v>
      </c>
      <c r="F2019" s="88">
        <f t="shared" ca="1" si="63"/>
        <v>14.586514250118007</v>
      </c>
    </row>
    <row r="2020" spans="5:6" x14ac:dyDescent="0.25">
      <c r="E2020" s="88">
        <f t="shared" ca="1" si="64"/>
        <v>0.7641833874554026</v>
      </c>
      <c r="F2020" s="88">
        <f t="shared" ca="1" si="63"/>
        <v>9.1279013401900659</v>
      </c>
    </row>
    <row r="2021" spans="5:6" x14ac:dyDescent="0.25">
      <c r="E2021" s="88">
        <f t="shared" ca="1" si="64"/>
        <v>0.11902544537693638</v>
      </c>
      <c r="F2021" s="88">
        <f t="shared" ca="1" si="63"/>
        <v>4.9490957408280387</v>
      </c>
    </row>
    <row r="2022" spans="5:6" x14ac:dyDescent="0.25">
      <c r="E2022" s="88">
        <f t="shared" ca="1" si="64"/>
        <v>0.56519880646401788</v>
      </c>
      <c r="F2022" s="88">
        <f t="shared" ca="1" si="63"/>
        <v>7.0650521294774915</v>
      </c>
    </row>
    <row r="2023" spans="5:6" x14ac:dyDescent="0.25">
      <c r="E2023" s="88">
        <f t="shared" ca="1" si="64"/>
        <v>0.19465196144155761</v>
      </c>
      <c r="F2023" s="88">
        <f t="shared" ca="1" si="63"/>
        <v>5.2865497392820036</v>
      </c>
    </row>
    <row r="2024" spans="5:6" x14ac:dyDescent="0.25">
      <c r="E2024" s="88">
        <f t="shared" ca="1" si="64"/>
        <v>0.99764869511482868</v>
      </c>
      <c r="F2024" s="88">
        <f t="shared" ca="1" si="63"/>
        <v>62.267000193350981</v>
      </c>
    </row>
    <row r="2025" spans="5:6" x14ac:dyDescent="0.25">
      <c r="E2025" s="88">
        <f t="shared" ca="1" si="64"/>
        <v>0.98610333378142745</v>
      </c>
      <c r="F2025" s="88">
        <f t="shared" ca="1" si="63"/>
        <v>29.700054299070665</v>
      </c>
    </row>
    <row r="2026" spans="5:6" x14ac:dyDescent="0.25">
      <c r="E2026" s="88">
        <f t="shared" ca="1" si="64"/>
        <v>0.70664844449796049</v>
      </c>
      <c r="F2026" s="88">
        <f t="shared" ca="1" si="63"/>
        <v>8.3332190606236267</v>
      </c>
    </row>
    <row r="2027" spans="5:6" x14ac:dyDescent="0.25">
      <c r="E2027" s="88">
        <f t="shared" ca="1" si="64"/>
        <v>0.22072625279378277</v>
      </c>
      <c r="F2027" s="88">
        <f t="shared" ca="1" si="63"/>
        <v>5.3930883048668177</v>
      </c>
    </row>
    <row r="2028" spans="5:6" x14ac:dyDescent="0.25">
      <c r="E2028" s="88">
        <f t="shared" ca="1" si="64"/>
        <v>0.46384970896715128</v>
      </c>
      <c r="F2028" s="88">
        <f t="shared" ca="1" si="63"/>
        <v>6.4584350579040626</v>
      </c>
    </row>
    <row r="2029" spans="5:6" x14ac:dyDescent="0.25">
      <c r="E2029" s="88">
        <f t="shared" ca="1" si="64"/>
        <v>0.55805816461415148</v>
      </c>
      <c r="F2029" s="88">
        <f t="shared" ca="1" si="63"/>
        <v>7.0164785089715007</v>
      </c>
    </row>
    <row r="2030" spans="5:6" x14ac:dyDescent="0.25">
      <c r="E2030" s="88">
        <f t="shared" ca="1" si="64"/>
        <v>8.9996370229911138E-2</v>
      </c>
      <c r="F2030" s="88">
        <f t="shared" ca="1" si="63"/>
        <v>4.7932498119162332</v>
      </c>
    </row>
    <row r="2031" spans="5:6" x14ac:dyDescent="0.25">
      <c r="E2031" s="88">
        <f t="shared" ca="1" si="64"/>
        <v>6.6841403356333484E-2</v>
      </c>
      <c r="F2031" s="88">
        <f t="shared" ca="1" si="63"/>
        <v>4.6450329290415429</v>
      </c>
    </row>
    <row r="2032" spans="5:6" x14ac:dyDescent="0.25">
      <c r="E2032" s="88">
        <f t="shared" ca="1" si="64"/>
        <v>0.21502904097756403</v>
      </c>
      <c r="F2032" s="88">
        <f t="shared" ca="1" si="63"/>
        <v>5.3699957183967921</v>
      </c>
    </row>
    <row r="2033" spans="5:6" x14ac:dyDescent="0.25">
      <c r="E2033" s="88">
        <f t="shared" ca="1" si="64"/>
        <v>0.39957360023120492</v>
      </c>
      <c r="F2033" s="88">
        <f t="shared" ca="1" si="63"/>
        <v>6.1423972330696177</v>
      </c>
    </row>
    <row r="2034" spans="5:6" x14ac:dyDescent="0.25">
      <c r="E2034" s="88">
        <f t="shared" ca="1" si="64"/>
        <v>0.27274281753788054</v>
      </c>
      <c r="F2034" s="88">
        <f t="shared" ca="1" si="63"/>
        <v>5.6023227439329224</v>
      </c>
    </row>
    <row r="2035" spans="5:6" x14ac:dyDescent="0.25">
      <c r="E2035" s="88">
        <f t="shared" ca="1" si="64"/>
        <v>4.8053607805344956E-2</v>
      </c>
      <c r="F2035" s="88">
        <f t="shared" ca="1" si="63"/>
        <v>4.4956856912181058</v>
      </c>
    </row>
    <row r="2036" spans="5:6" x14ac:dyDescent="0.25">
      <c r="E2036" s="88">
        <f t="shared" ca="1" si="64"/>
        <v>0.61735206642767304</v>
      </c>
      <c r="F2036" s="88">
        <f t="shared" ca="1" si="63"/>
        <v>7.4559928305502261</v>
      </c>
    </row>
    <row r="2037" spans="5:6" x14ac:dyDescent="0.25">
      <c r="E2037" s="88">
        <f t="shared" ca="1" si="64"/>
        <v>0.73476935432670298</v>
      </c>
      <c r="F2037" s="88">
        <f t="shared" ca="1" si="63"/>
        <v>8.6911903292653996</v>
      </c>
    </row>
    <row r="2038" spans="5:6" x14ac:dyDescent="0.25">
      <c r="E2038" s="88">
        <f t="shared" ca="1" si="64"/>
        <v>0.44920665206420984</v>
      </c>
      <c r="F2038" s="88">
        <f t="shared" ca="1" si="63"/>
        <v>6.3827616775444991</v>
      </c>
    </row>
    <row r="2039" spans="5:6" x14ac:dyDescent="0.25">
      <c r="E2039" s="88">
        <f t="shared" ca="1" si="64"/>
        <v>0.99486472596652697</v>
      </c>
      <c r="F2039" s="88">
        <f t="shared" ca="1" si="63"/>
        <v>44.967819367085596</v>
      </c>
    </row>
    <row r="2040" spans="5:6" x14ac:dyDescent="0.25">
      <c r="E2040" s="88">
        <f t="shared" ca="1" si="64"/>
        <v>0.17939040885196844</v>
      </c>
      <c r="F2040" s="88">
        <f t="shared" ca="1" si="63"/>
        <v>5.2227930392201785</v>
      </c>
    </row>
    <row r="2041" spans="5:6" x14ac:dyDescent="0.25">
      <c r="E2041" s="88">
        <f t="shared" ca="1" si="64"/>
        <v>0.60836068138810417</v>
      </c>
      <c r="F2041" s="88">
        <f t="shared" ca="1" si="63"/>
        <v>7.383558494442223</v>
      </c>
    </row>
    <row r="2042" spans="5:6" x14ac:dyDescent="0.25">
      <c r="E2042" s="88">
        <f t="shared" ca="1" si="64"/>
        <v>0.50386459078952239</v>
      </c>
      <c r="F2042" s="88">
        <f t="shared" ca="1" si="63"/>
        <v>6.6788027743124694</v>
      </c>
    </row>
    <row r="2043" spans="5:6" x14ac:dyDescent="0.25">
      <c r="E2043" s="88">
        <f t="shared" ca="1" si="64"/>
        <v>0.81041856347355223</v>
      </c>
      <c r="F2043" s="88">
        <f t="shared" ca="1" si="63"/>
        <v>9.997226985910789</v>
      </c>
    </row>
    <row r="2044" spans="5:6" x14ac:dyDescent="0.25">
      <c r="E2044" s="88">
        <f t="shared" ca="1" si="64"/>
        <v>0.40640476828378858</v>
      </c>
      <c r="F2044" s="88">
        <f t="shared" ca="1" si="63"/>
        <v>6.1741675478966238</v>
      </c>
    </row>
    <row r="2045" spans="5:6" x14ac:dyDescent="0.25">
      <c r="E2045" s="88">
        <f t="shared" ca="1" si="64"/>
        <v>0.55776549070329995</v>
      </c>
      <c r="F2045" s="88">
        <f t="shared" ca="1" si="63"/>
        <v>7.0145100852645195</v>
      </c>
    </row>
    <row r="2046" spans="5:6" x14ac:dyDescent="0.25">
      <c r="E2046" s="88">
        <f t="shared" ca="1" si="64"/>
        <v>0.78119382798269854</v>
      </c>
      <c r="F2046" s="88">
        <f t="shared" ca="1" si="63"/>
        <v>9.4173135094808238</v>
      </c>
    </row>
    <row r="2047" spans="5:6" x14ac:dyDescent="0.25">
      <c r="E2047" s="88">
        <f t="shared" ca="1" si="64"/>
        <v>0.43727458805531461</v>
      </c>
      <c r="F2047" s="88">
        <f t="shared" ca="1" si="63"/>
        <v>6.3228240723134199</v>
      </c>
    </row>
    <row r="2048" spans="5:6" x14ac:dyDescent="0.25">
      <c r="E2048" s="88">
        <f t="shared" ca="1" si="64"/>
        <v>0.77541050833777725</v>
      </c>
      <c r="F2048" s="88">
        <f t="shared" ca="1" si="63"/>
        <v>9.3154474812261174</v>
      </c>
    </row>
    <row r="2049" spans="5:6" x14ac:dyDescent="0.25">
      <c r="E2049" s="88">
        <f t="shared" ca="1" si="64"/>
        <v>0.35710735350574341</v>
      </c>
      <c r="F2049" s="88">
        <f t="shared" ca="1" si="63"/>
        <v>5.9525358708942946</v>
      </c>
    </row>
    <row r="2050" spans="5:6" x14ac:dyDescent="0.25">
      <c r="E2050" s="88">
        <f t="shared" ca="1" si="64"/>
        <v>1.4339124944393822E-2</v>
      </c>
      <c r="F2050" s="88">
        <f t="shared" ca="1" si="63"/>
        <v>4.0287476175816694</v>
      </c>
    </row>
    <row r="2051" spans="5:6" x14ac:dyDescent="0.25">
      <c r="E2051" s="88">
        <f t="shared" ca="1" si="64"/>
        <v>0.43953798313834525</v>
      </c>
      <c r="F2051" s="88">
        <f t="shared" ref="F2051:F2114" ca="1" si="65">$C$3*((((1-E2051)^(-1/C$5))-1)^(1/$C$4))</f>
        <v>6.3340802073937077</v>
      </c>
    </row>
    <row r="2052" spans="5:6" x14ac:dyDescent="0.25">
      <c r="E2052" s="88">
        <f t="shared" ref="E2052:E2115" ca="1" si="66">RAND()</f>
        <v>0.76814089318697643</v>
      </c>
      <c r="F2052" s="88">
        <f t="shared" ca="1" si="65"/>
        <v>9.1925431998087745</v>
      </c>
    </row>
    <row r="2053" spans="5:6" x14ac:dyDescent="0.25">
      <c r="E2053" s="88">
        <f t="shared" ca="1" si="66"/>
        <v>0.57734461779816415</v>
      </c>
      <c r="F2053" s="88">
        <f t="shared" ca="1" si="65"/>
        <v>7.1501894923374483</v>
      </c>
    </row>
    <row r="2054" spans="5:6" x14ac:dyDescent="0.25">
      <c r="E2054" s="88">
        <f t="shared" ca="1" si="66"/>
        <v>0.17098523364795903</v>
      </c>
      <c r="F2054" s="88">
        <f t="shared" ca="1" si="65"/>
        <v>5.1870429260667441</v>
      </c>
    </row>
    <row r="2055" spans="5:6" x14ac:dyDescent="0.25">
      <c r="E2055" s="88">
        <f t="shared" ca="1" si="66"/>
        <v>0.99398572945866071</v>
      </c>
      <c r="F2055" s="88">
        <f t="shared" ca="1" si="65"/>
        <v>42.102747506850243</v>
      </c>
    </row>
    <row r="2056" spans="5:6" x14ac:dyDescent="0.25">
      <c r="E2056" s="88">
        <f t="shared" ca="1" si="66"/>
        <v>0.54233483773386415</v>
      </c>
      <c r="F2056" s="88">
        <f t="shared" ca="1" si="65"/>
        <v>6.9131236517302641</v>
      </c>
    </row>
    <row r="2057" spans="5:6" x14ac:dyDescent="0.25">
      <c r="E2057" s="88">
        <f t="shared" ca="1" si="66"/>
        <v>0.62032055107412654</v>
      </c>
      <c r="F2057" s="88">
        <f t="shared" ca="1" si="65"/>
        <v>7.4804236844741556</v>
      </c>
    </row>
    <row r="2058" spans="5:6" x14ac:dyDescent="0.25">
      <c r="E2058" s="88">
        <f t="shared" ca="1" si="66"/>
        <v>7.682899938540988E-2</v>
      </c>
      <c r="F2058" s="88">
        <f t="shared" ca="1" si="65"/>
        <v>4.7125397445258832</v>
      </c>
    </row>
    <row r="2059" spans="5:6" x14ac:dyDescent="0.25">
      <c r="E2059" s="88">
        <f t="shared" ca="1" si="66"/>
        <v>0.47749764280346996</v>
      </c>
      <c r="F2059" s="88">
        <f t="shared" ca="1" si="65"/>
        <v>6.5312396656236915</v>
      </c>
    </row>
    <row r="2060" spans="5:6" x14ac:dyDescent="0.25">
      <c r="E2060" s="88">
        <f t="shared" ca="1" si="66"/>
        <v>6.5535152118759377E-2</v>
      </c>
      <c r="F2060" s="88">
        <f t="shared" ca="1" si="65"/>
        <v>4.6357043450020035</v>
      </c>
    </row>
    <row r="2061" spans="5:6" x14ac:dyDescent="0.25">
      <c r="E2061" s="88">
        <f t="shared" ca="1" si="66"/>
        <v>0.47906241707009312</v>
      </c>
      <c r="F2061" s="88">
        <f t="shared" ca="1" si="65"/>
        <v>6.539735407640622</v>
      </c>
    </row>
    <row r="2062" spans="5:6" x14ac:dyDescent="0.25">
      <c r="E2062" s="88">
        <f t="shared" ca="1" si="66"/>
        <v>3.3075165729454459E-2</v>
      </c>
      <c r="F2062" s="88">
        <f t="shared" ca="1" si="65"/>
        <v>4.3404566939472202</v>
      </c>
    </row>
    <row r="2063" spans="5:6" x14ac:dyDescent="0.25">
      <c r="E2063" s="88">
        <f t="shared" ca="1" si="66"/>
        <v>0.1101329917945385</v>
      </c>
      <c r="F2063" s="88">
        <f t="shared" ca="1" si="65"/>
        <v>4.9038515154064468</v>
      </c>
    </row>
    <row r="2064" spans="5:6" x14ac:dyDescent="0.25">
      <c r="E2064" s="88">
        <f t="shared" ca="1" si="66"/>
        <v>0.44490262938491432</v>
      </c>
      <c r="F2064" s="88">
        <f t="shared" ca="1" si="65"/>
        <v>6.3609695241766353</v>
      </c>
    </row>
    <row r="2065" spans="5:6" x14ac:dyDescent="0.25">
      <c r="E2065" s="88">
        <f t="shared" ca="1" si="66"/>
        <v>0.72872471928180038</v>
      </c>
      <c r="F2065" s="88">
        <f t="shared" ca="1" si="65"/>
        <v>8.6098556667055597</v>
      </c>
    </row>
    <row r="2066" spans="5:6" x14ac:dyDescent="0.25">
      <c r="E2066" s="88">
        <f t="shared" ca="1" si="66"/>
        <v>0.78875413136247374</v>
      </c>
      <c r="F2066" s="88">
        <f t="shared" ca="1" si="65"/>
        <v>9.5563713262634007</v>
      </c>
    </row>
    <row r="2067" spans="5:6" x14ac:dyDescent="0.25">
      <c r="E2067" s="88">
        <f t="shared" ca="1" si="66"/>
        <v>0.2404952323378432</v>
      </c>
      <c r="F2067" s="88">
        <f t="shared" ca="1" si="65"/>
        <v>5.4727491677623537</v>
      </c>
    </row>
    <row r="2068" spans="5:6" x14ac:dyDescent="0.25">
      <c r="E2068" s="88">
        <f t="shared" ca="1" si="66"/>
        <v>0.28970348440397486</v>
      </c>
      <c r="F2068" s="88">
        <f t="shared" ca="1" si="65"/>
        <v>5.6709083863676204</v>
      </c>
    </row>
    <row r="2069" spans="5:6" x14ac:dyDescent="0.25">
      <c r="E2069" s="88">
        <f t="shared" ca="1" si="66"/>
        <v>0.62522207817444142</v>
      </c>
      <c r="F2069" s="88">
        <f t="shared" ca="1" si="65"/>
        <v>7.5213463065294004</v>
      </c>
    </row>
    <row r="2070" spans="5:6" x14ac:dyDescent="0.25">
      <c r="E2070" s="88">
        <f t="shared" ca="1" si="66"/>
        <v>0.76985295869779125</v>
      </c>
      <c r="F2070" s="88">
        <f t="shared" ca="1" si="65"/>
        <v>9.2209934448225006</v>
      </c>
    </row>
    <row r="2071" spans="5:6" x14ac:dyDescent="0.25">
      <c r="E2071" s="88">
        <f t="shared" ca="1" si="66"/>
        <v>0.73283059342459722</v>
      </c>
      <c r="F2071" s="88">
        <f t="shared" ca="1" si="65"/>
        <v>8.6648204979792336</v>
      </c>
    </row>
    <row r="2072" spans="5:6" x14ac:dyDescent="0.25">
      <c r="E2072" s="88">
        <f t="shared" ca="1" si="66"/>
        <v>0.41472710862921514</v>
      </c>
      <c r="F2072" s="88">
        <f t="shared" ca="1" si="65"/>
        <v>6.2133976151542347</v>
      </c>
    </row>
    <row r="2073" spans="5:6" x14ac:dyDescent="0.25">
      <c r="E2073" s="88">
        <f t="shared" ca="1" si="66"/>
        <v>0.19646705372969187</v>
      </c>
      <c r="F2073" s="88">
        <f t="shared" ca="1" si="65"/>
        <v>5.294050073738152</v>
      </c>
    </row>
    <row r="2074" spans="5:6" x14ac:dyDescent="0.25">
      <c r="E2074" s="88">
        <f t="shared" ca="1" si="66"/>
        <v>0.8517585540046273</v>
      </c>
      <c r="F2074" s="88">
        <f t="shared" ca="1" si="65"/>
        <v>11.076351490238592</v>
      </c>
    </row>
    <row r="2075" spans="5:6" x14ac:dyDescent="0.25">
      <c r="E2075" s="88">
        <f t="shared" ca="1" si="66"/>
        <v>0.10695957040013526</v>
      </c>
      <c r="F2075" s="88">
        <f t="shared" ca="1" si="65"/>
        <v>4.887234973583845</v>
      </c>
    </row>
    <row r="2076" spans="5:6" x14ac:dyDescent="0.25">
      <c r="E2076" s="88">
        <f t="shared" ca="1" si="66"/>
        <v>0.43172582953808936</v>
      </c>
      <c r="F2076" s="88">
        <f t="shared" ca="1" si="65"/>
        <v>6.2954463412370112</v>
      </c>
    </row>
    <row r="2077" spans="5:6" x14ac:dyDescent="0.25">
      <c r="E2077" s="88">
        <f t="shared" ca="1" si="66"/>
        <v>5.1373492881966465E-3</v>
      </c>
      <c r="F2077" s="88">
        <f t="shared" ca="1" si="65"/>
        <v>3.6898264605331677</v>
      </c>
    </row>
    <row r="2078" spans="5:6" x14ac:dyDescent="0.25">
      <c r="E2078" s="88">
        <f t="shared" ca="1" si="66"/>
        <v>0.42621217380528209</v>
      </c>
      <c r="F2078" s="88">
        <f t="shared" ca="1" si="65"/>
        <v>6.2685388589588307</v>
      </c>
    </row>
    <row r="2079" spans="5:6" x14ac:dyDescent="0.25">
      <c r="E2079" s="88">
        <f t="shared" ca="1" si="66"/>
        <v>0.78582088127869687</v>
      </c>
      <c r="F2079" s="88">
        <f t="shared" ca="1" si="65"/>
        <v>9.5015958329811827</v>
      </c>
    </row>
    <row r="2080" spans="5:6" x14ac:dyDescent="0.25">
      <c r="E2080" s="88">
        <f t="shared" ca="1" si="66"/>
        <v>0.99701330931599219</v>
      </c>
      <c r="F2080" s="88">
        <f t="shared" ca="1" si="65"/>
        <v>56.360400160800104</v>
      </c>
    </row>
    <row r="2081" spans="5:6" x14ac:dyDescent="0.25">
      <c r="E2081" s="88">
        <f t="shared" ca="1" si="66"/>
        <v>0.29988248839043452</v>
      </c>
      <c r="F2081" s="88">
        <f t="shared" ca="1" si="65"/>
        <v>5.7123727438798833</v>
      </c>
    </row>
    <row r="2082" spans="5:6" x14ac:dyDescent="0.25">
      <c r="E2082" s="88">
        <f t="shared" ca="1" si="66"/>
        <v>0.67212278371087919</v>
      </c>
      <c r="F2082" s="88">
        <f t="shared" ca="1" si="65"/>
        <v>7.9546227702023007</v>
      </c>
    </row>
    <row r="2083" spans="5:6" x14ac:dyDescent="0.25">
      <c r="E2083" s="88">
        <f t="shared" ca="1" si="66"/>
        <v>0.39856805188292777</v>
      </c>
      <c r="F2083" s="88">
        <f t="shared" ca="1" si="65"/>
        <v>6.1377522644591256</v>
      </c>
    </row>
    <row r="2084" spans="5:6" x14ac:dyDescent="0.25">
      <c r="E2084" s="88">
        <f t="shared" ca="1" si="66"/>
        <v>0.85807662858029177</v>
      </c>
      <c r="F2084" s="88">
        <f t="shared" ca="1" si="65"/>
        <v>11.279212720719753</v>
      </c>
    </row>
    <row r="2085" spans="5:6" x14ac:dyDescent="0.25">
      <c r="E2085" s="88">
        <f t="shared" ca="1" si="66"/>
        <v>1.4775116983569703E-3</v>
      </c>
      <c r="F2085" s="88">
        <f t="shared" ca="1" si="65"/>
        <v>3.3228114520386498</v>
      </c>
    </row>
    <row r="2086" spans="5:6" x14ac:dyDescent="0.25">
      <c r="E2086" s="88">
        <f t="shared" ca="1" si="66"/>
        <v>0.15881811600436435</v>
      </c>
      <c r="F2086" s="88">
        <f t="shared" ca="1" si="65"/>
        <v>5.1342727740046978</v>
      </c>
    </row>
    <row r="2087" spans="5:6" x14ac:dyDescent="0.25">
      <c r="E2087" s="88">
        <f t="shared" ca="1" si="66"/>
        <v>0.35663948144412094</v>
      </c>
      <c r="F2087" s="88">
        <f t="shared" ca="1" si="65"/>
        <v>5.9505088016552783</v>
      </c>
    </row>
    <row r="2088" spans="5:6" x14ac:dyDescent="0.25">
      <c r="E2088" s="88">
        <f t="shared" ca="1" si="66"/>
        <v>0.15669491594136897</v>
      </c>
      <c r="F2088" s="88">
        <f t="shared" ca="1" si="65"/>
        <v>5.124921383397842</v>
      </c>
    </row>
    <row r="2089" spans="5:6" x14ac:dyDescent="0.25">
      <c r="E2089" s="88">
        <f t="shared" ca="1" si="66"/>
        <v>0.96614424762340889</v>
      </c>
      <c r="F2089" s="88">
        <f t="shared" ca="1" si="65"/>
        <v>20.493830522419675</v>
      </c>
    </row>
    <row r="2090" spans="5:6" x14ac:dyDescent="0.25">
      <c r="E2090" s="88">
        <f t="shared" ca="1" si="66"/>
        <v>0.29682540521730305</v>
      </c>
      <c r="F2090" s="88">
        <f t="shared" ca="1" si="65"/>
        <v>5.6998910775072984</v>
      </c>
    </row>
    <row r="2091" spans="5:6" x14ac:dyDescent="0.25">
      <c r="E2091" s="88">
        <f t="shared" ca="1" si="66"/>
        <v>0.65024260039457882</v>
      </c>
      <c r="F2091" s="88">
        <f t="shared" ca="1" si="65"/>
        <v>7.7424284747277756</v>
      </c>
    </row>
    <row r="2092" spans="5:6" x14ac:dyDescent="0.25">
      <c r="E2092" s="88">
        <f t="shared" ca="1" si="66"/>
        <v>0.26454097969841261</v>
      </c>
      <c r="F2092" s="88">
        <f t="shared" ca="1" si="65"/>
        <v>5.5693138667295381</v>
      </c>
    </row>
    <row r="2093" spans="5:6" x14ac:dyDescent="0.25">
      <c r="E2093" s="88">
        <f t="shared" ca="1" si="66"/>
        <v>6.3851774553125296E-4</v>
      </c>
      <c r="F2093" s="88">
        <f t="shared" ca="1" si="65"/>
        <v>3.097785068314256</v>
      </c>
    </row>
    <row r="2094" spans="5:6" x14ac:dyDescent="0.25">
      <c r="E2094" s="88">
        <f t="shared" ca="1" si="66"/>
        <v>0.44146760782287164</v>
      </c>
      <c r="F2094" s="88">
        <f t="shared" ca="1" si="65"/>
        <v>6.3437177526870148</v>
      </c>
    </row>
    <row r="2095" spans="5:6" x14ac:dyDescent="0.25">
      <c r="E2095" s="88">
        <f t="shared" ca="1" si="66"/>
        <v>0.94278264018601265</v>
      </c>
      <c r="F2095" s="88">
        <f t="shared" ca="1" si="65"/>
        <v>16.468980912714702</v>
      </c>
    </row>
    <row r="2096" spans="5:6" x14ac:dyDescent="0.25">
      <c r="E2096" s="88">
        <f t="shared" ca="1" si="66"/>
        <v>0.72234499192847679</v>
      </c>
      <c r="F2096" s="88">
        <f t="shared" ca="1" si="65"/>
        <v>8.5267383628801827</v>
      </c>
    </row>
    <row r="2097" spans="5:6" x14ac:dyDescent="0.25">
      <c r="E2097" s="88">
        <f t="shared" ca="1" si="66"/>
        <v>0.62507631546071329</v>
      </c>
      <c r="F2097" s="88">
        <f t="shared" ca="1" si="65"/>
        <v>7.5201186889909319</v>
      </c>
    </row>
    <row r="2098" spans="5:6" x14ac:dyDescent="0.25">
      <c r="E2098" s="88">
        <f t="shared" ca="1" si="66"/>
        <v>0.55478015360849431</v>
      </c>
      <c r="F2098" s="88">
        <f t="shared" ca="1" si="65"/>
        <v>6.9945307162965964</v>
      </c>
    </row>
    <row r="2099" spans="5:6" x14ac:dyDescent="0.25">
      <c r="E2099" s="88">
        <f t="shared" ca="1" si="66"/>
        <v>3.7609043930582731E-2</v>
      </c>
      <c r="F2099" s="88">
        <f t="shared" ca="1" si="65"/>
        <v>4.3924532359776416</v>
      </c>
    </row>
    <row r="2100" spans="5:6" x14ac:dyDescent="0.25">
      <c r="E2100" s="88">
        <f t="shared" ca="1" si="66"/>
        <v>0.87952173317871873</v>
      </c>
      <c r="F2100" s="88">
        <f t="shared" ca="1" si="65"/>
        <v>12.076019046840049</v>
      </c>
    </row>
    <row r="2101" spans="5:6" x14ac:dyDescent="0.25">
      <c r="E2101" s="88">
        <f t="shared" ca="1" si="66"/>
        <v>0.14144666945391515</v>
      </c>
      <c r="F2101" s="88">
        <f t="shared" ca="1" si="65"/>
        <v>5.0562586991825329</v>
      </c>
    </row>
    <row r="2102" spans="5:6" x14ac:dyDescent="0.25">
      <c r="E2102" s="88">
        <f t="shared" ca="1" si="66"/>
        <v>0.58704603059317517</v>
      </c>
      <c r="F2102" s="88">
        <f t="shared" ca="1" si="65"/>
        <v>7.2206074185202107</v>
      </c>
    </row>
    <row r="2103" spans="5:6" x14ac:dyDescent="0.25">
      <c r="E2103" s="88">
        <f t="shared" ca="1" si="66"/>
        <v>0.24650205028524386</v>
      </c>
      <c r="F2103" s="88">
        <f t="shared" ca="1" si="65"/>
        <v>5.4968729842212927</v>
      </c>
    </row>
    <row r="2104" spans="5:6" x14ac:dyDescent="0.25">
      <c r="E2104" s="88">
        <f t="shared" ca="1" si="66"/>
        <v>0.25384681604339399</v>
      </c>
      <c r="F2104" s="88">
        <f t="shared" ca="1" si="65"/>
        <v>5.5263574628632277</v>
      </c>
    </row>
    <row r="2105" spans="5:6" x14ac:dyDescent="0.25">
      <c r="E2105" s="88">
        <f t="shared" ca="1" si="66"/>
        <v>0.11242570257640239</v>
      </c>
      <c r="F2105" s="88">
        <f t="shared" ca="1" si="65"/>
        <v>4.9156956627699913</v>
      </c>
    </row>
    <row r="2106" spans="5:6" x14ac:dyDescent="0.25">
      <c r="E2106" s="88">
        <f t="shared" ca="1" si="66"/>
        <v>0.54045127897398015</v>
      </c>
      <c r="F2106" s="88">
        <f t="shared" ca="1" si="65"/>
        <v>6.9010587471335985</v>
      </c>
    </row>
    <row r="2107" spans="5:6" x14ac:dyDescent="0.25">
      <c r="E2107" s="88">
        <f t="shared" ca="1" si="66"/>
        <v>0.52400204871784439</v>
      </c>
      <c r="F2107" s="88">
        <f t="shared" ca="1" si="65"/>
        <v>6.7983868937941372</v>
      </c>
    </row>
    <row r="2108" spans="5:6" x14ac:dyDescent="0.25">
      <c r="E2108" s="88">
        <f t="shared" ca="1" si="66"/>
        <v>5.8698683349161396E-2</v>
      </c>
      <c r="F2108" s="88">
        <f t="shared" ca="1" si="65"/>
        <v>4.5846202013660022</v>
      </c>
    </row>
    <row r="2109" spans="5:6" x14ac:dyDescent="0.25">
      <c r="E2109" s="88">
        <f t="shared" ca="1" si="66"/>
        <v>0.31695986370832541</v>
      </c>
      <c r="F2109" s="88">
        <f t="shared" ca="1" si="65"/>
        <v>5.7826307222770854</v>
      </c>
    </row>
    <row r="2110" spans="5:6" x14ac:dyDescent="0.25">
      <c r="E2110" s="88">
        <f t="shared" ca="1" si="66"/>
        <v>0.90600249150608336</v>
      </c>
      <c r="F2110" s="88">
        <f t="shared" ca="1" si="65"/>
        <v>13.391768385561186</v>
      </c>
    </row>
    <row r="2111" spans="5:6" x14ac:dyDescent="0.25">
      <c r="E2111" s="88">
        <f t="shared" ca="1" si="66"/>
        <v>0.53683960815967013</v>
      </c>
      <c r="F2111" s="88">
        <f t="shared" ca="1" si="65"/>
        <v>6.8781062137134779</v>
      </c>
    </row>
    <row r="2112" spans="5:6" x14ac:dyDescent="0.25">
      <c r="E2112" s="88">
        <f t="shared" ca="1" si="66"/>
        <v>5.9145731811980351E-3</v>
      </c>
      <c r="F2112" s="88">
        <f t="shared" ca="1" si="65"/>
        <v>3.7341331717234727</v>
      </c>
    </row>
    <row r="2113" spans="5:6" x14ac:dyDescent="0.25">
      <c r="E2113" s="88">
        <f t="shared" ca="1" si="66"/>
        <v>0.47550648861814493</v>
      </c>
      <c r="F2113" s="88">
        <f t="shared" ca="1" si="65"/>
        <v>6.5204741100933497</v>
      </c>
    </row>
    <row r="2114" spans="5:6" x14ac:dyDescent="0.25">
      <c r="E2114" s="88">
        <f t="shared" ca="1" si="66"/>
        <v>5.0133600780942533E-2</v>
      </c>
      <c r="F2114" s="88">
        <f t="shared" ca="1" si="65"/>
        <v>4.5141394263062331</v>
      </c>
    </row>
    <row r="2115" spans="5:6" x14ac:dyDescent="0.25">
      <c r="E2115" s="88">
        <f t="shared" ca="1" si="66"/>
        <v>0.29015023051043642</v>
      </c>
      <c r="F2115" s="88">
        <f t="shared" ref="F2115:F2160" ca="1" si="67">$C$3*((((1-E2115)^(-1/C$5))-1)^(1/$C$4))</f>
        <v>5.6727227655521339</v>
      </c>
    </row>
    <row r="2116" spans="5:6" x14ac:dyDescent="0.25">
      <c r="E2116" s="88">
        <f t="shared" ref="E2116:E2160" ca="1" si="68">RAND()</f>
        <v>0.29036603798628746</v>
      </c>
      <c r="F2116" s="88">
        <f t="shared" ca="1" si="67"/>
        <v>5.6735993959207605</v>
      </c>
    </row>
    <row r="2117" spans="5:6" x14ac:dyDescent="0.25">
      <c r="E2117" s="88">
        <f t="shared" ca="1" si="68"/>
        <v>0.99107517357587827</v>
      </c>
      <c r="F2117" s="88">
        <f t="shared" ca="1" si="67"/>
        <v>35.717969601843038</v>
      </c>
    </row>
    <row r="2118" spans="5:6" x14ac:dyDescent="0.25">
      <c r="E2118" s="88">
        <f t="shared" ca="1" si="68"/>
        <v>0.43963460048779501</v>
      </c>
      <c r="F2118" s="88">
        <f t="shared" ca="1" si="67"/>
        <v>6.3345618563997377</v>
      </c>
    </row>
    <row r="2119" spans="5:6" x14ac:dyDescent="0.25">
      <c r="E2119" s="88">
        <f t="shared" ca="1" si="68"/>
        <v>0.99056414237002754</v>
      </c>
      <c r="F2119" s="88">
        <f t="shared" ca="1" si="67"/>
        <v>34.898848395216355</v>
      </c>
    </row>
    <row r="2120" spans="5:6" x14ac:dyDescent="0.25">
      <c r="E2120" s="88">
        <f t="shared" ca="1" si="68"/>
        <v>0.61281111943793076</v>
      </c>
      <c r="F2120" s="88">
        <f t="shared" ca="1" si="67"/>
        <v>7.419121698494652</v>
      </c>
    </row>
    <row r="2121" spans="5:6" x14ac:dyDescent="0.25">
      <c r="E2121" s="88">
        <f t="shared" ca="1" si="68"/>
        <v>0.89713541283893516</v>
      </c>
      <c r="F2121" s="88">
        <f t="shared" ca="1" si="67"/>
        <v>12.898091922970277</v>
      </c>
    </row>
    <row r="2122" spans="5:6" x14ac:dyDescent="0.25">
      <c r="E2122" s="88">
        <f t="shared" ca="1" si="68"/>
        <v>0.76876012143682404</v>
      </c>
      <c r="F2122" s="88">
        <f t="shared" ca="1" si="67"/>
        <v>9.202798843849898</v>
      </c>
    </row>
    <row r="2123" spans="5:6" x14ac:dyDescent="0.25">
      <c r="E2123" s="88">
        <f t="shared" ca="1" si="68"/>
        <v>0.41691622064100187</v>
      </c>
      <c r="F2123" s="88">
        <f t="shared" ca="1" si="67"/>
        <v>6.2238161123246911</v>
      </c>
    </row>
    <row r="2124" spans="5:6" x14ac:dyDescent="0.25">
      <c r="E2124" s="88">
        <f t="shared" ca="1" si="68"/>
        <v>9.4310734182553313E-2</v>
      </c>
      <c r="F2124" s="88">
        <f t="shared" ca="1" si="67"/>
        <v>4.8180781594632949</v>
      </c>
    </row>
    <row r="2125" spans="5:6" x14ac:dyDescent="0.25">
      <c r="E2125" s="88">
        <f t="shared" ca="1" si="68"/>
        <v>0.24179117072138434</v>
      </c>
      <c r="F2125" s="88">
        <f t="shared" ca="1" si="67"/>
        <v>5.4779553801074918</v>
      </c>
    </row>
    <row r="2126" spans="5:6" x14ac:dyDescent="0.25">
      <c r="E2126" s="88">
        <f t="shared" ca="1" si="68"/>
        <v>0.78851323184320266</v>
      </c>
      <c r="F2126" s="88">
        <f t="shared" ca="1" si="67"/>
        <v>9.5518323065654638</v>
      </c>
    </row>
    <row r="2127" spans="5:6" x14ac:dyDescent="0.25">
      <c r="E2127" s="88">
        <f t="shared" ca="1" si="68"/>
        <v>3.1092844987638424E-2</v>
      </c>
      <c r="F2127" s="88">
        <f t="shared" ca="1" si="67"/>
        <v>4.315900622840692</v>
      </c>
    </row>
    <row r="2128" spans="5:6" x14ac:dyDescent="0.25">
      <c r="E2128" s="88">
        <f t="shared" ca="1" si="68"/>
        <v>0.53026962200357397</v>
      </c>
      <c r="F2128" s="88">
        <f t="shared" ca="1" si="67"/>
        <v>6.8369511189511307</v>
      </c>
    </row>
    <row r="2129" spans="5:6" x14ac:dyDescent="0.25">
      <c r="E2129" s="88">
        <f t="shared" ca="1" si="68"/>
        <v>0.76718371644364736</v>
      </c>
      <c r="F2129" s="88">
        <f t="shared" ca="1" si="67"/>
        <v>9.1767664081329219</v>
      </c>
    </row>
    <row r="2130" spans="5:6" x14ac:dyDescent="0.25">
      <c r="E2130" s="88">
        <f t="shared" ca="1" si="68"/>
        <v>0.27064114885102053</v>
      </c>
      <c r="F2130" s="88">
        <f t="shared" ca="1" si="67"/>
        <v>5.5938569874231794</v>
      </c>
    </row>
    <row r="2131" spans="5:6" x14ac:dyDescent="0.25">
      <c r="E2131" s="88">
        <f t="shared" ca="1" si="68"/>
        <v>0.80497567638907697</v>
      </c>
      <c r="F2131" s="88">
        <f t="shared" ca="1" si="67"/>
        <v>9.8799815577034806</v>
      </c>
    </row>
    <row r="2132" spans="5:6" x14ac:dyDescent="0.25">
      <c r="E2132" s="88">
        <f t="shared" ca="1" si="68"/>
        <v>9.9237742802093298E-2</v>
      </c>
      <c r="F2132" s="88">
        <f t="shared" ca="1" si="67"/>
        <v>4.8456170650262305</v>
      </c>
    </row>
    <row r="2133" spans="5:6" x14ac:dyDescent="0.25">
      <c r="E2133" s="88">
        <f t="shared" ca="1" si="68"/>
        <v>0.87502243260790136</v>
      </c>
      <c r="F2133" s="88">
        <f t="shared" ca="1" si="67"/>
        <v>11.892930278323433</v>
      </c>
    </row>
    <row r="2134" spans="5:6" x14ac:dyDescent="0.25">
      <c r="E2134" s="88">
        <f t="shared" ca="1" si="68"/>
        <v>0.34352254394254955</v>
      </c>
      <c r="F2134" s="88">
        <f t="shared" ca="1" si="67"/>
        <v>5.894169787246188</v>
      </c>
    </row>
    <row r="2135" spans="5:6" x14ac:dyDescent="0.25">
      <c r="E2135" s="88">
        <f t="shared" ca="1" si="68"/>
        <v>0.77148327493878488</v>
      </c>
      <c r="F2135" s="88">
        <f t="shared" ca="1" si="67"/>
        <v>9.2483647229992521</v>
      </c>
    </row>
    <row r="2136" spans="5:6" x14ac:dyDescent="0.25">
      <c r="E2136" s="88">
        <f t="shared" ca="1" si="68"/>
        <v>0.70066843435439619</v>
      </c>
      <c r="F2136" s="88">
        <f t="shared" ca="1" si="67"/>
        <v>8.2632846788553387</v>
      </c>
    </row>
    <row r="2137" spans="5:6" x14ac:dyDescent="0.25">
      <c r="E2137" s="88">
        <f t="shared" ca="1" si="68"/>
        <v>0.47367588042243791</v>
      </c>
      <c r="F2137" s="88">
        <f t="shared" ca="1" si="67"/>
        <v>6.5106207412124437</v>
      </c>
    </row>
    <row r="2138" spans="5:6" x14ac:dyDescent="0.25">
      <c r="E2138" s="88">
        <f t="shared" ca="1" si="68"/>
        <v>0.76140205724444221</v>
      </c>
      <c r="F2138" s="88">
        <f t="shared" ca="1" si="67"/>
        <v>9.0833814328774665</v>
      </c>
    </row>
    <row r="2139" spans="5:6" x14ac:dyDescent="0.25">
      <c r="E2139" s="88">
        <f t="shared" ca="1" si="68"/>
        <v>6.8328901177639123E-2</v>
      </c>
      <c r="F2139" s="88">
        <f t="shared" ca="1" si="67"/>
        <v>4.6555033455980954</v>
      </c>
    </row>
    <row r="2140" spans="5:6" x14ac:dyDescent="0.25">
      <c r="E2140" s="88">
        <f t="shared" ca="1" si="68"/>
        <v>0.27936972372090452</v>
      </c>
      <c r="F2140" s="88">
        <f t="shared" ca="1" si="67"/>
        <v>5.6290586173009851</v>
      </c>
    </row>
    <row r="2141" spans="5:6" x14ac:dyDescent="0.25">
      <c r="E2141" s="88">
        <f t="shared" ca="1" si="68"/>
        <v>0.22400351774759464</v>
      </c>
      <c r="F2141" s="88">
        <f t="shared" ca="1" si="67"/>
        <v>5.4063380971677431</v>
      </c>
    </row>
    <row r="2142" spans="5:6" x14ac:dyDescent="0.25">
      <c r="E2142" s="88">
        <f t="shared" ca="1" si="68"/>
        <v>0.39119091764718095</v>
      </c>
      <c r="F2142" s="88">
        <f t="shared" ca="1" si="67"/>
        <v>6.1039145349764645</v>
      </c>
    </row>
    <row r="2143" spans="5:6" x14ac:dyDescent="0.25">
      <c r="E2143" s="88">
        <f t="shared" ca="1" si="68"/>
        <v>0.59428812419887755</v>
      </c>
      <c r="F2143" s="88">
        <f t="shared" ca="1" si="67"/>
        <v>7.2746582128620627</v>
      </c>
    </row>
    <row r="2144" spans="5:6" x14ac:dyDescent="0.25">
      <c r="E2144" s="88">
        <f t="shared" ca="1" si="68"/>
        <v>0.78528135675806487</v>
      </c>
      <c r="F2144" s="88">
        <f t="shared" ca="1" si="67"/>
        <v>9.4916362249637221</v>
      </c>
    </row>
    <row r="2145" spans="5:6" x14ac:dyDescent="0.25">
      <c r="E2145" s="88">
        <f t="shared" ca="1" si="68"/>
        <v>0.48839875162515978</v>
      </c>
      <c r="F2145" s="88">
        <f t="shared" ca="1" si="67"/>
        <v>6.5910913575868371</v>
      </c>
    </row>
    <row r="2146" spans="5:6" x14ac:dyDescent="0.25">
      <c r="E2146" s="88">
        <f t="shared" ca="1" si="68"/>
        <v>0.11193864029079781</v>
      </c>
      <c r="F2146" s="88">
        <f t="shared" ca="1" si="67"/>
        <v>4.9131904045577448</v>
      </c>
    </row>
    <row r="2147" spans="5:6" x14ac:dyDescent="0.25">
      <c r="E2147" s="88">
        <f t="shared" ca="1" si="68"/>
        <v>0.53549132153571943</v>
      </c>
      <c r="F2147" s="88">
        <f t="shared" ca="1" si="67"/>
        <v>6.8695980886048655</v>
      </c>
    </row>
    <row r="2148" spans="5:6" x14ac:dyDescent="0.25">
      <c r="E2148" s="88">
        <f t="shared" ca="1" si="68"/>
        <v>0.62902380821413584</v>
      </c>
      <c r="F2148" s="88">
        <f t="shared" ca="1" si="67"/>
        <v>7.5535996848204059</v>
      </c>
    </row>
    <row r="2149" spans="5:6" x14ac:dyDescent="0.25">
      <c r="E2149" s="88">
        <f t="shared" ca="1" si="68"/>
        <v>0.86307182018761031</v>
      </c>
      <c r="F2149" s="88">
        <f t="shared" ca="1" si="67"/>
        <v>11.448877650144563</v>
      </c>
    </row>
    <row r="2150" spans="5:6" x14ac:dyDescent="0.25">
      <c r="E2150" s="88">
        <f t="shared" ca="1" si="68"/>
        <v>0.10358281087706489</v>
      </c>
      <c r="F2150" s="88">
        <f t="shared" ca="1" si="67"/>
        <v>4.8692518107674729</v>
      </c>
    </row>
    <row r="2151" spans="5:6" x14ac:dyDescent="0.25">
      <c r="E2151" s="88">
        <f t="shared" ca="1" si="68"/>
        <v>4.0300885763761674E-2</v>
      </c>
      <c r="F2151" s="88">
        <f t="shared" ca="1" si="67"/>
        <v>4.4210066160582331</v>
      </c>
    </row>
    <row r="2152" spans="5:6" x14ac:dyDescent="0.25">
      <c r="E2152" s="88">
        <f t="shared" ca="1" si="68"/>
        <v>0.41515983002419621</v>
      </c>
      <c r="F2152" s="88">
        <f t="shared" ca="1" si="67"/>
        <v>6.2154536923858652</v>
      </c>
    </row>
    <row r="2153" spans="5:6" x14ac:dyDescent="0.25">
      <c r="E2153" s="88">
        <f t="shared" ca="1" si="68"/>
        <v>0.21300258919546333</v>
      </c>
      <c r="F2153" s="88">
        <f t="shared" ca="1" si="67"/>
        <v>5.3617612907378032</v>
      </c>
    </row>
    <row r="2154" spans="5:6" x14ac:dyDescent="0.25">
      <c r="E2154" s="88">
        <f t="shared" ca="1" si="68"/>
        <v>9.4955167078118463E-2</v>
      </c>
      <c r="F2154" s="88">
        <f t="shared" ca="1" si="67"/>
        <v>4.8217276853264996</v>
      </c>
    </row>
    <row r="2155" spans="5:6" x14ac:dyDescent="0.25">
      <c r="E2155" s="88">
        <f t="shared" ca="1" si="68"/>
        <v>0.9608327099807733</v>
      </c>
      <c r="F2155" s="88">
        <f t="shared" ca="1" si="67"/>
        <v>19.286430921580504</v>
      </c>
    </row>
    <row r="2156" spans="5:6" x14ac:dyDescent="0.25">
      <c r="E2156" s="88">
        <f t="shared" ca="1" si="68"/>
        <v>0.28896023722750919</v>
      </c>
      <c r="F2156" s="88">
        <f t="shared" ca="1" si="67"/>
        <v>5.6678908431122217</v>
      </c>
    </row>
    <row r="2157" spans="5:6" x14ac:dyDescent="0.25">
      <c r="E2157" s="88">
        <f t="shared" ca="1" si="68"/>
        <v>0.58055298587845727</v>
      </c>
      <c r="F2157" s="88">
        <f t="shared" ca="1" si="67"/>
        <v>7.173232667002698</v>
      </c>
    </row>
    <row r="2158" spans="5:6" x14ac:dyDescent="0.25">
      <c r="E2158" s="88">
        <f t="shared" ca="1" si="68"/>
        <v>0.73305575507733212</v>
      </c>
      <c r="F2158" s="88">
        <f t="shared" ca="1" si="67"/>
        <v>8.6678691357342448</v>
      </c>
    </row>
    <row r="2159" spans="5:6" x14ac:dyDescent="0.25">
      <c r="E2159" s="88">
        <f t="shared" ca="1" si="68"/>
        <v>0.26249294150617986</v>
      </c>
      <c r="F2159" s="88">
        <f t="shared" ca="1" si="67"/>
        <v>5.5610818703061131</v>
      </c>
    </row>
    <row r="2160" spans="5:6" x14ac:dyDescent="0.25">
      <c r="E2160" s="88">
        <f t="shared" ca="1" si="68"/>
        <v>0.82605391607442757</v>
      </c>
      <c r="F2160" s="88">
        <f t="shared" ca="1" si="67"/>
        <v>10.362347063286796</v>
      </c>
    </row>
  </sheetData>
  <mergeCells count="3">
    <mergeCell ref="L2:M2"/>
    <mergeCell ref="H10:I10"/>
    <mergeCell ref="H16:I1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8" tint="-0.249977111117893"/>
  </sheetPr>
  <dimension ref="B2:J2160"/>
  <sheetViews>
    <sheetView zoomScale="90" zoomScaleNormal="90" workbookViewId="0">
      <selection activeCell="H26" sqref="H26"/>
    </sheetView>
  </sheetViews>
  <sheetFormatPr baseColWidth="10" defaultRowHeight="15" x14ac:dyDescent="0.25"/>
  <cols>
    <col min="1" max="1" width="4.28515625" style="2" customWidth="1"/>
    <col min="2" max="2" width="10.28515625" style="2" bestFit="1" customWidth="1"/>
    <col min="3" max="3" width="11.42578125" style="2"/>
    <col min="4" max="4" width="5.140625" style="2" customWidth="1"/>
    <col min="5" max="6" width="11.42578125" style="2"/>
    <col min="7" max="7" width="4.28515625" style="2" customWidth="1"/>
    <col min="8" max="8" width="11.42578125" style="2"/>
    <col min="9" max="9" width="17.7109375" style="2" bestFit="1" customWidth="1"/>
    <col min="10" max="10" width="18.7109375" style="2" bestFit="1" customWidth="1"/>
    <col min="11" max="11" width="11.42578125" style="2"/>
    <col min="12" max="12" width="12" style="2" bestFit="1" customWidth="1"/>
    <col min="13" max="13" width="11.42578125" style="2"/>
    <col min="14" max="14" width="11.7109375" style="2" bestFit="1" customWidth="1"/>
    <col min="15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28</v>
      </c>
      <c r="C3" s="4">
        <v>300</v>
      </c>
      <c r="E3" s="4">
        <f ca="1">RAND()</f>
        <v>0.64522827758565282</v>
      </c>
      <c r="F3" s="4">
        <f ca="1">_xlfn.BETA.INV(E3,$C$5,$C$6,$C$3,$C$4)</f>
        <v>893.29069542712386</v>
      </c>
      <c r="H3" s="4" t="s">
        <v>19</v>
      </c>
      <c r="I3" s="4">
        <f ca="1">AVERAGE(F3:F2160)</f>
        <v>883.53963858027453</v>
      </c>
      <c r="J3" s="4">
        <f>C3+(C5/(C5+C6))*(C4-C3)</f>
        <v>883.33333333333337</v>
      </c>
    </row>
    <row r="4" spans="2:10" x14ac:dyDescent="0.25">
      <c r="B4" s="4" t="s">
        <v>29</v>
      </c>
      <c r="C4" s="4">
        <v>1000</v>
      </c>
      <c r="E4" s="4">
        <f t="shared" ref="E4:E67" ca="1" si="0">RAND()</f>
        <v>0.67809055425012787</v>
      </c>
      <c r="F4" s="4">
        <f ca="1">_xlfn.BETA.INV(E4,$C$5,$C$6,$C$3,$C$4)</f>
        <v>895.32510590824324</v>
      </c>
      <c r="H4" s="4" t="s">
        <v>21</v>
      </c>
      <c r="I4" s="4">
        <f ca="1">_xlfn.VAR.S(F3:F2160)</f>
        <v>528.80131247444933</v>
      </c>
      <c r="J4" s="4">
        <f>(C5*C6/((C5+C6+1)*(C5+C6)^2))*((C4-C3)^2)</f>
        <v>562.44260789715338</v>
      </c>
    </row>
    <row r="5" spans="2:10" x14ac:dyDescent="0.25">
      <c r="B5" s="4" t="s">
        <v>18</v>
      </c>
      <c r="C5" s="4">
        <v>100</v>
      </c>
      <c r="E5" s="4">
        <f t="shared" ca="1" si="0"/>
        <v>0.62658544593278387</v>
      </c>
      <c r="F5" s="4">
        <f t="shared" ref="F5:F67" ca="1" si="1">_xlfn.BETA.INV(E5,$C$5,$C$6,$C$3,$C$4)</f>
        <v>892.15787655616987</v>
      </c>
      <c r="H5" s="4" t="s">
        <v>22</v>
      </c>
      <c r="I5" s="4">
        <f ca="1">_xlfn.STDEV.S(F3:F2160)</f>
        <v>22.995680300318348</v>
      </c>
      <c r="J5" s="4">
        <f>SQRT(J4)</f>
        <v>23.715872488634133</v>
      </c>
    </row>
    <row r="6" spans="2:10" x14ac:dyDescent="0.25">
      <c r="B6" s="4" t="s">
        <v>20</v>
      </c>
      <c r="C6" s="4">
        <v>20</v>
      </c>
      <c r="E6" s="4">
        <f t="shared" ca="1" si="0"/>
        <v>0.96634070218076906</v>
      </c>
      <c r="F6" s="4">
        <f t="shared" ca="1" si="1"/>
        <v>923.53029912382976</v>
      </c>
      <c r="H6" s="4" t="s">
        <v>23</v>
      </c>
      <c r="I6" s="4">
        <f ca="1">SKEW(F3:F2160)</f>
        <v>-0.23836628196069015</v>
      </c>
      <c r="J6" s="4">
        <f>2*((C6-C5)/(C5+C6+2))*SQRT((C5+C6+1)/(C5*C6))</f>
        <v>-0.32258029839341223</v>
      </c>
    </row>
    <row r="7" spans="2:10" x14ac:dyDescent="0.25">
      <c r="E7" s="4">
        <f t="shared" ca="1" si="0"/>
        <v>0.38996455063423685</v>
      </c>
      <c r="F7" s="4">
        <f t="shared" ca="1" si="1"/>
        <v>877.89729619833759</v>
      </c>
      <c r="H7" s="4" t="s">
        <v>24</v>
      </c>
      <c r="I7" s="2">
        <f ca="1">I20/(I5^4)</f>
        <v>3.0524535427416728</v>
      </c>
      <c r="J7" s="4">
        <f>3*((C5+C6+1)*(2*((C5+C6)^2)+C5*C6*(C5+C6-6)))/(C5*C6*(C5+C6+2)*(C5+C6+3))</f>
        <v>3.1060375849660136</v>
      </c>
    </row>
    <row r="8" spans="2:10" x14ac:dyDescent="0.25">
      <c r="E8" s="4">
        <f t="shared" ca="1" si="0"/>
        <v>0.26839088893042029</v>
      </c>
      <c r="F8" s="4">
        <f t="shared" ca="1" si="1"/>
        <v>869.47678255771689</v>
      </c>
      <c r="H8" s="4" t="s">
        <v>25</v>
      </c>
      <c r="I8" s="4"/>
      <c r="J8" s="4">
        <f>C3+((C5-1)/(C5+C6-2))*(C4-C3)</f>
        <v>887.28813559322032</v>
      </c>
    </row>
    <row r="9" spans="2:10" x14ac:dyDescent="0.25">
      <c r="E9" s="4">
        <f t="shared" ca="1" si="0"/>
        <v>0.59916776408075856</v>
      </c>
      <c r="F9" s="4">
        <f t="shared" ca="1" si="1"/>
        <v>890.51182344909091</v>
      </c>
    </row>
    <row r="10" spans="2:10" x14ac:dyDescent="0.25">
      <c r="E10" s="4">
        <f t="shared" ca="1" si="0"/>
        <v>0.39260932542725879</v>
      </c>
      <c r="F10" s="4">
        <f t="shared" ca="1" si="1"/>
        <v>878.06570857564611</v>
      </c>
      <c r="H10" s="96" t="s">
        <v>26</v>
      </c>
      <c r="I10" s="96"/>
    </row>
    <row r="11" spans="2:10" x14ac:dyDescent="0.25">
      <c r="E11" s="4">
        <f t="shared" ca="1" si="0"/>
        <v>0.30343132176175958</v>
      </c>
      <c r="F11" s="4">
        <f t="shared" ca="1" si="1"/>
        <v>872.07449929922836</v>
      </c>
      <c r="H11" s="4"/>
      <c r="I11" s="4">
        <f ca="1">SUMPRODUCT(F3:F2160)/COUNT(F3:F2160)</f>
        <v>883.53963858027453</v>
      </c>
    </row>
    <row r="12" spans="2:10" x14ac:dyDescent="0.25">
      <c r="E12" s="4">
        <f t="shared" ca="1" si="0"/>
        <v>0.14521869390796149</v>
      </c>
      <c r="F12" s="4">
        <f t="shared" ca="1" si="1"/>
        <v>858.11390790788619</v>
      </c>
      <c r="H12" s="4"/>
      <c r="I12" s="4">
        <f ca="1">SUMPRODUCT(F3:F2160,F3:F2160)/COUNT(F3:F2160)</f>
        <v>781170.84921272146</v>
      </c>
    </row>
    <row r="13" spans="2:10" x14ac:dyDescent="0.25">
      <c r="E13" s="4">
        <f t="shared" ca="1" si="0"/>
        <v>0.74887420850254227</v>
      </c>
      <c r="F13" s="4">
        <f t="shared" ca="1" si="1"/>
        <v>899.96138664687192</v>
      </c>
      <c r="H13" s="4"/>
      <c r="I13" s="4">
        <f ca="1">SUMPRODUCT(F3:F2160,F3:F2160,F3:F2160)/COUNT(F3:F2160)</f>
        <v>691126516.07417142</v>
      </c>
    </row>
    <row r="14" spans="2:10" x14ac:dyDescent="0.25">
      <c r="E14" s="4">
        <f t="shared" ca="1" si="0"/>
        <v>0.11753958216427496</v>
      </c>
      <c r="F14" s="4">
        <f t="shared" ca="1" si="1"/>
        <v>854.6581740261521</v>
      </c>
      <c r="H14" s="4"/>
      <c r="I14" s="4">
        <f ca="1">SUMPRODUCT(F3:F2160,F3:F2160,F3:F2160,F3:F2160)/COUNT(F3:F2160)</f>
        <v>611868693597.80115</v>
      </c>
    </row>
    <row r="15" spans="2:10" x14ac:dyDescent="0.25">
      <c r="E15" s="4">
        <f t="shared" ca="1" si="0"/>
        <v>0.40426986149232136</v>
      </c>
      <c r="F15" s="4">
        <f t="shared" ca="1" si="1"/>
        <v>878.80314355755945</v>
      </c>
    </row>
    <row r="16" spans="2:10" x14ac:dyDescent="0.25">
      <c r="E16" s="4">
        <f t="shared" ca="1" si="0"/>
        <v>0.45019077579605293</v>
      </c>
      <c r="F16" s="4">
        <f t="shared" ca="1" si="1"/>
        <v>881.63970087535904</v>
      </c>
      <c r="H16" s="96" t="s">
        <v>27</v>
      </c>
      <c r="I16" s="96"/>
    </row>
    <row r="17" spans="5:9" x14ac:dyDescent="0.25">
      <c r="E17" s="4">
        <f t="shared" ca="1" si="0"/>
        <v>0.62123869799467613</v>
      </c>
      <c r="F17" s="4">
        <f t="shared" ca="1" si="1"/>
        <v>891.83522611303863</v>
      </c>
      <c r="H17" s="4"/>
      <c r="I17" s="4">
        <v>0</v>
      </c>
    </row>
    <row r="18" spans="5:9" x14ac:dyDescent="0.25">
      <c r="E18" s="4">
        <f t="shared" ca="1" si="0"/>
        <v>1.0826502294545071E-2</v>
      </c>
      <c r="F18" s="4">
        <f t="shared" ca="1" si="1"/>
        <v>823.69049255138896</v>
      </c>
      <c r="H18" s="4"/>
      <c r="I18" s="4">
        <f ca="1">I12-I11^2</f>
        <v>528.55627015931532</v>
      </c>
    </row>
    <row r="19" spans="5:9" x14ac:dyDescent="0.25">
      <c r="E19" s="4">
        <f t="shared" ca="1" si="0"/>
        <v>0.69769237632520864</v>
      </c>
      <c r="F19" s="4">
        <f t="shared" ca="1" si="1"/>
        <v>896.56819421485159</v>
      </c>
      <c r="H19" s="4"/>
      <c r="I19" s="4">
        <f ca="1">I13-3*I11*I12+2*I11^3</f>
        <v>-2894.5404944419861</v>
      </c>
    </row>
    <row r="20" spans="5:9" x14ac:dyDescent="0.25">
      <c r="E20" s="4">
        <f t="shared" ca="1" si="0"/>
        <v>0.67979375666410002</v>
      </c>
      <c r="F20" s="4">
        <f t="shared" ca="1" si="1"/>
        <v>895.43213463390452</v>
      </c>
      <c r="H20" s="4"/>
      <c r="I20" s="4">
        <f ca="1">I14-4*I11*I13+6*(I11^2)*I12-3*(I11^4)</f>
        <v>853560.11181640625</v>
      </c>
    </row>
    <row r="21" spans="5:9" x14ac:dyDescent="0.25">
      <c r="E21" s="4">
        <f t="shared" ca="1" si="0"/>
        <v>0.13878006240761465</v>
      </c>
      <c r="F21" s="4">
        <f t="shared" ca="1" si="1"/>
        <v>857.35689009080409</v>
      </c>
    </row>
    <row r="22" spans="5:9" x14ac:dyDescent="0.25">
      <c r="E22" s="4">
        <f t="shared" ca="1" si="0"/>
        <v>0.27131101477132979</v>
      </c>
      <c r="F22" s="4">
        <f t="shared" ca="1" si="1"/>
        <v>869.70034141754184</v>
      </c>
    </row>
    <row r="23" spans="5:9" x14ac:dyDescent="0.25">
      <c r="E23" s="4">
        <f t="shared" ca="1" si="0"/>
        <v>0.34203914898316179</v>
      </c>
      <c r="F23" s="4">
        <f t="shared" ca="1" si="1"/>
        <v>874.75765656666567</v>
      </c>
    </row>
    <row r="24" spans="5:9" x14ac:dyDescent="0.25">
      <c r="E24" s="4">
        <f t="shared" ca="1" si="0"/>
        <v>0.37474437840464869</v>
      </c>
      <c r="F24" s="4">
        <f t="shared" ca="1" si="1"/>
        <v>876.91912362329481</v>
      </c>
    </row>
    <row r="25" spans="5:9" x14ac:dyDescent="0.25">
      <c r="E25" s="4">
        <f t="shared" ca="1" si="0"/>
        <v>0.71279131537534746</v>
      </c>
      <c r="F25" s="4">
        <f t="shared" ca="1" si="1"/>
        <v>897.5445773701382</v>
      </c>
    </row>
    <row r="26" spans="5:9" x14ac:dyDescent="0.25">
      <c r="E26" s="4">
        <f t="shared" ca="1" si="0"/>
        <v>0.18969885696329114</v>
      </c>
      <c r="F26" s="4">
        <f t="shared" ca="1" si="1"/>
        <v>862.77671250900505</v>
      </c>
    </row>
    <row r="27" spans="5:9" x14ac:dyDescent="0.25">
      <c r="E27" s="4">
        <f t="shared" ca="1" si="0"/>
        <v>0.4840809562670122</v>
      </c>
      <c r="F27" s="4">
        <f t="shared" ca="1" si="1"/>
        <v>883.68220778881357</v>
      </c>
    </row>
    <row r="28" spans="5:9" x14ac:dyDescent="0.25">
      <c r="E28" s="4">
        <f t="shared" ca="1" si="0"/>
        <v>0.60266058527272026</v>
      </c>
      <c r="F28" s="4">
        <f t="shared" ca="1" si="1"/>
        <v>890.720461158234</v>
      </c>
    </row>
    <row r="29" spans="5:9" x14ac:dyDescent="0.25">
      <c r="E29" s="4">
        <f t="shared" ca="1" si="0"/>
        <v>0.21120475513274461</v>
      </c>
      <c r="F29" s="4">
        <f t="shared" ca="1" si="1"/>
        <v>864.76209813596961</v>
      </c>
    </row>
    <row r="30" spans="5:9" x14ac:dyDescent="0.25">
      <c r="E30" s="4">
        <f t="shared" ca="1" si="0"/>
        <v>0.97067765482692825</v>
      </c>
      <c r="F30" s="4">
        <f t="shared" ca="1" si="1"/>
        <v>924.67299357969057</v>
      </c>
    </row>
    <row r="31" spans="5:9" x14ac:dyDescent="0.25">
      <c r="E31" s="4">
        <f t="shared" ca="1" si="0"/>
        <v>0.38151373262120025</v>
      </c>
      <c r="F31" s="4">
        <f t="shared" ca="1" si="1"/>
        <v>877.35612764920427</v>
      </c>
    </row>
    <row r="32" spans="5:9" x14ac:dyDescent="0.25">
      <c r="E32" s="4">
        <f t="shared" ca="1" si="0"/>
        <v>0.10345706970387725</v>
      </c>
      <c r="F32" s="4">
        <f t="shared" ca="1" si="1"/>
        <v>852.65727461949302</v>
      </c>
    </row>
    <row r="33" spans="5:6" x14ac:dyDescent="0.25">
      <c r="E33" s="4">
        <f t="shared" ca="1" si="0"/>
        <v>0.44779805091011704</v>
      </c>
      <c r="F33" s="4">
        <f t="shared" ca="1" si="1"/>
        <v>881.49412529916322</v>
      </c>
    </row>
    <row r="34" spans="5:6" x14ac:dyDescent="0.25">
      <c r="E34" s="4">
        <f t="shared" ca="1" si="0"/>
        <v>0.57021917431227054</v>
      </c>
      <c r="F34" s="4">
        <f t="shared" ca="1" si="1"/>
        <v>888.79086713444553</v>
      </c>
    </row>
    <row r="35" spans="5:6" x14ac:dyDescent="0.25">
      <c r="E35" s="4">
        <f t="shared" ca="1" si="0"/>
        <v>0.13677605043118946</v>
      </c>
      <c r="F35" s="4">
        <f t="shared" ca="1" si="1"/>
        <v>857.11600471821384</v>
      </c>
    </row>
    <row r="36" spans="5:6" x14ac:dyDescent="0.25">
      <c r="E36" s="4">
        <f t="shared" ca="1" si="0"/>
        <v>0.49988889168821027</v>
      </c>
      <c r="F36" s="4">
        <f t="shared" ca="1" si="1"/>
        <v>884.62519828745383</v>
      </c>
    </row>
    <row r="37" spans="5:6" x14ac:dyDescent="0.25">
      <c r="E37" s="4">
        <f t="shared" ca="1" si="0"/>
        <v>0.8292909488470388</v>
      </c>
      <c r="F37" s="4">
        <f t="shared" ca="1" si="1"/>
        <v>906.00723508057331</v>
      </c>
    </row>
    <row r="38" spans="5:6" x14ac:dyDescent="0.25">
      <c r="E38" s="4">
        <f t="shared" ca="1" si="0"/>
        <v>0.14181048251550654</v>
      </c>
      <c r="F38" s="4">
        <f t="shared" ca="1" si="1"/>
        <v>857.71632959798137</v>
      </c>
    </row>
    <row r="39" spans="5:6" x14ac:dyDescent="0.25">
      <c r="E39" s="4">
        <f t="shared" ca="1" si="0"/>
        <v>0.85241782484424544</v>
      </c>
      <c r="F39" s="4">
        <f t="shared" ca="1" si="1"/>
        <v>908.01671316610407</v>
      </c>
    </row>
    <row r="40" spans="5:6" x14ac:dyDescent="0.25">
      <c r="E40" s="4">
        <f t="shared" ca="1" si="0"/>
        <v>3.861620045652403E-2</v>
      </c>
      <c r="F40" s="4">
        <f t="shared" ca="1" si="1"/>
        <v>838.80518234614919</v>
      </c>
    </row>
    <row r="41" spans="5:6" x14ac:dyDescent="0.25">
      <c r="E41" s="4">
        <f t="shared" ca="1" si="0"/>
        <v>0.11837604611564612</v>
      </c>
      <c r="F41" s="4">
        <f t="shared" ca="1" si="1"/>
        <v>854.77112522296966</v>
      </c>
    </row>
    <row r="42" spans="5:6" x14ac:dyDescent="0.25">
      <c r="E42" s="4">
        <f t="shared" ca="1" si="0"/>
        <v>0.55499391073006854</v>
      </c>
      <c r="F42" s="4">
        <f t="shared" ca="1" si="1"/>
        <v>887.88954529842351</v>
      </c>
    </row>
    <row r="43" spans="5:6" x14ac:dyDescent="0.25">
      <c r="E43" s="4">
        <f t="shared" ca="1" si="0"/>
        <v>0.84053304250151606</v>
      </c>
      <c r="F43" s="4">
        <f t="shared" ca="1" si="1"/>
        <v>906.96330059805905</v>
      </c>
    </row>
    <row r="44" spans="5:6" x14ac:dyDescent="0.25">
      <c r="E44" s="4">
        <f t="shared" ca="1" si="0"/>
        <v>5.6958521857763733E-2</v>
      </c>
      <c r="F44" s="4">
        <f t="shared" ca="1" si="1"/>
        <v>843.97850286565085</v>
      </c>
    </row>
    <row r="45" spans="5:6" x14ac:dyDescent="0.25">
      <c r="E45" s="4">
        <f t="shared" ca="1" si="0"/>
        <v>0.83025493639442305</v>
      </c>
      <c r="F45" s="4">
        <f t="shared" ca="1" si="1"/>
        <v>906.08781116136618</v>
      </c>
    </row>
    <row r="46" spans="5:6" x14ac:dyDescent="0.25">
      <c r="E46" s="4">
        <f t="shared" ca="1" si="0"/>
        <v>0.59958310309614482</v>
      </c>
      <c r="F46" s="4">
        <f t="shared" ca="1" si="1"/>
        <v>890.53661927191024</v>
      </c>
    </row>
    <row r="47" spans="5:6" x14ac:dyDescent="0.25">
      <c r="E47" s="4">
        <f t="shared" ca="1" si="0"/>
        <v>0.47546153283365677</v>
      </c>
      <c r="F47" s="4">
        <f t="shared" ca="1" si="1"/>
        <v>883.16576761054</v>
      </c>
    </row>
    <row r="48" spans="5:6" x14ac:dyDescent="0.25">
      <c r="E48" s="4">
        <f t="shared" ca="1" si="0"/>
        <v>0.65129296935995762</v>
      </c>
      <c r="F48" s="4">
        <f t="shared" ca="1" si="1"/>
        <v>893.66219058784702</v>
      </c>
    </row>
    <row r="49" spans="5:6" x14ac:dyDescent="0.25">
      <c r="E49" s="4">
        <f t="shared" ca="1" si="0"/>
        <v>0.69109067039771332</v>
      </c>
      <c r="F49" s="4">
        <f t="shared" ca="1" si="1"/>
        <v>896.14666071022782</v>
      </c>
    </row>
    <row r="50" spans="5:6" x14ac:dyDescent="0.25">
      <c r="E50" s="4">
        <f t="shared" ca="1" si="0"/>
        <v>9.0974042570831304E-2</v>
      </c>
      <c r="F50" s="4">
        <f t="shared" ca="1" si="1"/>
        <v>850.69848510459133</v>
      </c>
    </row>
    <row r="51" spans="5:6" x14ac:dyDescent="0.25">
      <c r="E51" s="4">
        <f t="shared" ca="1" si="0"/>
        <v>0.52115097745191397</v>
      </c>
      <c r="F51" s="4">
        <f t="shared" ca="1" si="1"/>
        <v>885.88730520804575</v>
      </c>
    </row>
    <row r="52" spans="5:6" x14ac:dyDescent="0.25">
      <c r="E52" s="4">
        <f t="shared" ca="1" si="0"/>
        <v>0.46336286124541282</v>
      </c>
      <c r="F52" s="4">
        <f t="shared" ca="1" si="1"/>
        <v>882.43758452601753</v>
      </c>
    </row>
    <row r="53" spans="5:6" x14ac:dyDescent="0.25">
      <c r="E53" s="4">
        <f t="shared" ca="1" si="0"/>
        <v>0.28151753588822159</v>
      </c>
      <c r="F53" s="4">
        <f t="shared" ca="1" si="1"/>
        <v>870.47103340783178</v>
      </c>
    </row>
    <row r="54" spans="5:6" x14ac:dyDescent="0.25">
      <c r="E54" s="4">
        <f t="shared" ca="1" si="0"/>
        <v>0.70583905200520358</v>
      </c>
      <c r="F54" s="4">
        <f t="shared" ca="1" si="1"/>
        <v>897.09277973206838</v>
      </c>
    </row>
    <row r="55" spans="5:6" x14ac:dyDescent="0.25">
      <c r="E55" s="4">
        <f t="shared" ca="1" si="0"/>
        <v>0.76700696966892978</v>
      </c>
      <c r="F55" s="4">
        <f t="shared" ca="1" si="1"/>
        <v>901.23116817413199</v>
      </c>
    </row>
    <row r="56" spans="5:6" x14ac:dyDescent="0.25">
      <c r="E56" s="4">
        <f t="shared" ca="1" si="0"/>
        <v>0.19442038568374231</v>
      </c>
      <c r="F56" s="4">
        <f t="shared" ca="1" si="1"/>
        <v>863.22504357526384</v>
      </c>
    </row>
    <row r="57" spans="5:6" x14ac:dyDescent="0.25">
      <c r="E57" s="4">
        <f t="shared" ca="1" si="0"/>
        <v>0.30555505976939867</v>
      </c>
      <c r="F57" s="4">
        <f t="shared" ca="1" si="1"/>
        <v>872.22650300782993</v>
      </c>
    </row>
    <row r="58" spans="5:6" x14ac:dyDescent="0.25">
      <c r="E58" s="4">
        <f t="shared" ca="1" si="0"/>
        <v>0.40080374510230288</v>
      </c>
      <c r="F58" s="4">
        <f t="shared" ca="1" si="1"/>
        <v>878.58477773045331</v>
      </c>
    </row>
    <row r="59" spans="5:6" x14ac:dyDescent="0.25">
      <c r="E59" s="4">
        <f t="shared" ca="1" si="0"/>
        <v>0.43273595544411292</v>
      </c>
      <c r="F59" s="4">
        <f t="shared" ca="1" si="1"/>
        <v>880.57266509085207</v>
      </c>
    </row>
    <row r="60" spans="5:6" x14ac:dyDescent="0.25">
      <c r="E60" s="4">
        <f t="shared" ca="1" si="0"/>
        <v>0.1256556476917251</v>
      </c>
      <c r="F60" s="4">
        <f t="shared" ca="1" si="1"/>
        <v>855.72945877049028</v>
      </c>
    </row>
    <row r="61" spans="5:6" x14ac:dyDescent="0.25">
      <c r="E61" s="4">
        <f t="shared" ca="1" si="0"/>
        <v>0.36627090568663168</v>
      </c>
      <c r="F61" s="4">
        <f t="shared" ca="1" si="1"/>
        <v>876.3674134182678</v>
      </c>
    </row>
    <row r="62" spans="5:6" x14ac:dyDescent="0.25">
      <c r="E62" s="4">
        <f t="shared" ca="1" si="0"/>
        <v>0.80525052696235244</v>
      </c>
      <c r="F62" s="4">
        <f t="shared" ca="1" si="1"/>
        <v>904.07231124377483</v>
      </c>
    </row>
    <row r="63" spans="5:6" x14ac:dyDescent="0.25">
      <c r="E63" s="4">
        <f t="shared" ca="1" si="0"/>
        <v>0.65295417362059505</v>
      </c>
      <c r="F63" s="4">
        <f t="shared" ca="1" si="1"/>
        <v>893.76423161096614</v>
      </c>
    </row>
    <row r="64" spans="5:6" x14ac:dyDescent="0.25">
      <c r="E64" s="4">
        <f t="shared" ca="1" si="0"/>
        <v>2.8406475289995736E-2</v>
      </c>
      <c r="F64" s="4">
        <f t="shared" ca="1" si="1"/>
        <v>834.92802969256672</v>
      </c>
    </row>
    <row r="65" spans="5:6" x14ac:dyDescent="0.25">
      <c r="E65" s="4">
        <f t="shared" ca="1" si="0"/>
        <v>0.97506926301745644</v>
      </c>
      <c r="F65" s="4">
        <f t="shared" ca="1" si="1"/>
        <v>925.97036667853956</v>
      </c>
    </row>
    <row r="66" spans="5:6" x14ac:dyDescent="0.25">
      <c r="E66" s="4">
        <f t="shared" ca="1" si="0"/>
        <v>0.76737509898690381</v>
      </c>
      <c r="F66" s="4">
        <f t="shared" ca="1" si="1"/>
        <v>901.25739979720458</v>
      </c>
    </row>
    <row r="67" spans="5:6" x14ac:dyDescent="0.25">
      <c r="E67" s="4">
        <f t="shared" ca="1" si="0"/>
        <v>0.96965269151923084</v>
      </c>
      <c r="F67" s="4">
        <f t="shared" ca="1" si="1"/>
        <v>924.39189248573609</v>
      </c>
    </row>
    <row r="68" spans="5:6" x14ac:dyDescent="0.25">
      <c r="E68" s="4">
        <f t="shared" ref="E68:E131" ca="1" si="2">RAND()</f>
        <v>0.27010295688248775</v>
      </c>
      <c r="F68" s="4">
        <f t="shared" ref="F68:F131" ca="1" si="3">_xlfn.BETA.INV(E68,$C$5,$C$6,$C$3,$C$4)</f>
        <v>869.60802528173872</v>
      </c>
    </row>
    <row r="69" spans="5:6" x14ac:dyDescent="0.25">
      <c r="E69" s="4">
        <f t="shared" ca="1" si="2"/>
        <v>0.5142242500832549</v>
      </c>
      <c r="F69" s="4">
        <f t="shared" ca="1" si="3"/>
        <v>885.47673990624924</v>
      </c>
    </row>
    <row r="70" spans="5:6" x14ac:dyDescent="0.25">
      <c r="E70" s="4">
        <f t="shared" ca="1" si="2"/>
        <v>0.57827046559344397</v>
      </c>
      <c r="F70" s="4">
        <f t="shared" ca="1" si="3"/>
        <v>889.268302669631</v>
      </c>
    </row>
    <row r="71" spans="5:6" x14ac:dyDescent="0.25">
      <c r="E71" s="4">
        <f t="shared" ca="1" si="2"/>
        <v>0.38410021523964732</v>
      </c>
      <c r="F71" s="4">
        <f t="shared" ca="1" si="3"/>
        <v>877.52226316483052</v>
      </c>
    </row>
    <row r="72" spans="5:6" x14ac:dyDescent="0.25">
      <c r="E72" s="4">
        <f t="shared" ca="1" si="2"/>
        <v>0.49431129486608605</v>
      </c>
      <c r="F72" s="4">
        <f t="shared" ca="1" si="3"/>
        <v>884.29302450378157</v>
      </c>
    </row>
    <row r="73" spans="5:6" x14ac:dyDescent="0.25">
      <c r="E73" s="4">
        <f t="shared" ca="1" si="2"/>
        <v>5.9404720934447597E-2</v>
      </c>
      <c r="F73" s="4">
        <f t="shared" ca="1" si="3"/>
        <v>844.55842605559201</v>
      </c>
    </row>
    <row r="74" spans="5:6" x14ac:dyDescent="0.25">
      <c r="E74" s="4">
        <f t="shared" ca="1" si="2"/>
        <v>0.95730666266449194</v>
      </c>
      <c r="F74" s="4">
        <f t="shared" ca="1" si="3"/>
        <v>921.46706354076764</v>
      </c>
    </row>
    <row r="75" spans="5:6" x14ac:dyDescent="0.25">
      <c r="E75" s="4">
        <f t="shared" ca="1" si="2"/>
        <v>0.58584385690223639</v>
      </c>
      <c r="F75" s="4">
        <f t="shared" ca="1" si="3"/>
        <v>889.71814189598661</v>
      </c>
    </row>
    <row r="76" spans="5:6" x14ac:dyDescent="0.25">
      <c r="E76" s="4">
        <f t="shared" ca="1" si="2"/>
        <v>0.38504393153446281</v>
      </c>
      <c r="F76" s="4">
        <f t="shared" ca="1" si="3"/>
        <v>877.58276798809675</v>
      </c>
    </row>
    <row r="77" spans="5:6" x14ac:dyDescent="0.25">
      <c r="E77" s="4">
        <f t="shared" ca="1" si="2"/>
        <v>8.9415217040998418E-2</v>
      </c>
      <c r="F77" s="4">
        <f t="shared" ca="1" si="3"/>
        <v>850.43929797876206</v>
      </c>
    </row>
    <row r="78" spans="5:6" x14ac:dyDescent="0.25">
      <c r="E78" s="4">
        <f t="shared" ca="1" si="2"/>
        <v>0.61078048154807463</v>
      </c>
      <c r="F78" s="4">
        <f t="shared" ca="1" si="3"/>
        <v>891.20657671781748</v>
      </c>
    </row>
    <row r="79" spans="5:6" x14ac:dyDescent="0.25">
      <c r="E79" s="4">
        <f t="shared" ca="1" si="2"/>
        <v>0.64972779333067265</v>
      </c>
      <c r="F79" s="4">
        <f t="shared" ca="1" si="3"/>
        <v>893.56616160051374</v>
      </c>
    </row>
    <row r="80" spans="5:6" x14ac:dyDescent="0.25">
      <c r="E80" s="4">
        <f t="shared" ca="1" si="2"/>
        <v>0.54892905026364547</v>
      </c>
      <c r="F80" s="4">
        <f t="shared" ca="1" si="3"/>
        <v>887.53082828650224</v>
      </c>
    </row>
    <row r="81" spans="5:6" x14ac:dyDescent="0.25">
      <c r="E81" s="4">
        <f t="shared" ca="1" si="2"/>
        <v>0.43148933762856223</v>
      </c>
      <c r="F81" s="4">
        <f t="shared" ca="1" si="3"/>
        <v>880.49598125388877</v>
      </c>
    </row>
    <row r="82" spans="5:6" x14ac:dyDescent="0.25">
      <c r="E82" s="4">
        <f t="shared" ca="1" si="2"/>
        <v>0.7640066542797963</v>
      </c>
      <c r="F82" s="4">
        <f t="shared" ca="1" si="3"/>
        <v>901.01808045817495</v>
      </c>
    </row>
    <row r="83" spans="5:6" x14ac:dyDescent="0.25">
      <c r="E83" s="4">
        <f t="shared" ca="1" si="2"/>
        <v>0.79272496308201135</v>
      </c>
      <c r="F83" s="4">
        <f t="shared" ca="1" si="3"/>
        <v>903.1137226967129</v>
      </c>
    </row>
    <row r="84" spans="5:6" x14ac:dyDescent="0.25">
      <c r="E84" s="4">
        <f t="shared" ca="1" si="2"/>
        <v>0.20550748256762441</v>
      </c>
      <c r="F84" s="4">
        <f t="shared" ca="1" si="3"/>
        <v>864.24976538986004</v>
      </c>
    </row>
    <row r="85" spans="5:6" x14ac:dyDescent="0.25">
      <c r="E85" s="4">
        <f t="shared" ca="1" si="2"/>
        <v>0.57761306631669063</v>
      </c>
      <c r="F85" s="4">
        <f t="shared" ca="1" si="3"/>
        <v>889.22929146470267</v>
      </c>
    </row>
    <row r="86" spans="5:6" x14ac:dyDescent="0.25">
      <c r="E86" s="4">
        <f t="shared" ca="1" si="2"/>
        <v>0.42100214946752046</v>
      </c>
      <c r="F86" s="4">
        <f t="shared" ca="1" si="3"/>
        <v>879.8481009249108</v>
      </c>
    </row>
    <row r="87" spans="5:6" x14ac:dyDescent="0.25">
      <c r="E87" s="4">
        <f t="shared" ca="1" si="2"/>
        <v>0.90350383672463785</v>
      </c>
      <c r="F87" s="4">
        <f t="shared" ca="1" si="3"/>
        <v>913.25726258983718</v>
      </c>
    </row>
    <row r="88" spans="5:6" x14ac:dyDescent="0.25">
      <c r="E88" s="4">
        <f t="shared" ca="1" si="2"/>
        <v>0.198731424752421</v>
      </c>
      <c r="F88" s="4">
        <f t="shared" ca="1" si="3"/>
        <v>863.62802201749616</v>
      </c>
    </row>
    <row r="89" spans="5:6" x14ac:dyDescent="0.25">
      <c r="E89" s="4">
        <f t="shared" ca="1" si="2"/>
        <v>0.37094484529512006</v>
      </c>
      <c r="F89" s="4">
        <f t="shared" ca="1" si="3"/>
        <v>876.67239886045581</v>
      </c>
    </row>
    <row r="90" spans="5:6" x14ac:dyDescent="0.25">
      <c r="E90" s="4">
        <f t="shared" ca="1" si="2"/>
        <v>2.8979738035425751E-2</v>
      </c>
      <c r="F90" s="4">
        <f t="shared" ca="1" si="3"/>
        <v>835.17526776957618</v>
      </c>
    </row>
    <row r="91" spans="5:6" x14ac:dyDescent="0.25">
      <c r="E91" s="4">
        <f t="shared" ca="1" si="2"/>
        <v>0.50642824016629961</v>
      </c>
      <c r="F91" s="4">
        <f t="shared" ca="1" si="3"/>
        <v>885.01400028762589</v>
      </c>
    </row>
    <row r="92" spans="5:6" x14ac:dyDescent="0.25">
      <c r="E92" s="4">
        <f t="shared" ca="1" si="2"/>
        <v>0.55251159272932493</v>
      </c>
      <c r="F92" s="4">
        <f t="shared" ca="1" si="3"/>
        <v>887.74271212110693</v>
      </c>
    </row>
    <row r="93" spans="5:6" x14ac:dyDescent="0.25">
      <c r="E93" s="4">
        <f t="shared" ca="1" si="2"/>
        <v>0.25809425310419309</v>
      </c>
      <c r="F93" s="4">
        <f t="shared" ca="1" si="3"/>
        <v>868.6769093710509</v>
      </c>
    </row>
    <row r="94" spans="5:6" x14ac:dyDescent="0.25">
      <c r="E94" s="4">
        <f t="shared" ca="1" si="2"/>
        <v>0.22182551834109621</v>
      </c>
      <c r="F94" s="4">
        <f t="shared" ca="1" si="3"/>
        <v>865.69358468642429</v>
      </c>
    </row>
    <row r="95" spans="5:6" x14ac:dyDescent="0.25">
      <c r="E95" s="4">
        <f t="shared" ca="1" si="2"/>
        <v>0.88562279478302686</v>
      </c>
      <c r="F95" s="4">
        <f t="shared" ca="1" si="3"/>
        <v>911.25978301019143</v>
      </c>
    </row>
    <row r="96" spans="5:6" x14ac:dyDescent="0.25">
      <c r="E96" s="4">
        <f t="shared" ca="1" si="2"/>
        <v>0.3295745326267312</v>
      </c>
      <c r="F96" s="4">
        <f t="shared" ca="1" si="3"/>
        <v>873.90881638378914</v>
      </c>
    </row>
    <row r="97" spans="5:6" x14ac:dyDescent="0.25">
      <c r="E97" s="4">
        <f t="shared" ca="1" si="2"/>
        <v>0.19955556405446118</v>
      </c>
      <c r="F97" s="4">
        <f t="shared" ca="1" si="3"/>
        <v>863.70438948295293</v>
      </c>
    </row>
    <row r="98" spans="5:6" x14ac:dyDescent="0.25">
      <c r="E98" s="4">
        <f t="shared" ca="1" si="2"/>
        <v>0.74101236532654513</v>
      </c>
      <c r="F98" s="4">
        <f t="shared" ca="1" si="3"/>
        <v>899.42334513785465</v>
      </c>
    </row>
    <row r="99" spans="5:6" x14ac:dyDescent="0.25">
      <c r="E99" s="4">
        <f t="shared" ca="1" si="2"/>
        <v>0.37402702789931641</v>
      </c>
      <c r="F99" s="4">
        <f t="shared" ca="1" si="3"/>
        <v>876.87262303236912</v>
      </c>
    </row>
    <row r="100" spans="5:6" x14ac:dyDescent="0.25">
      <c r="E100" s="4">
        <f t="shared" ca="1" si="2"/>
        <v>0.86285092206880387</v>
      </c>
      <c r="F100" s="4">
        <f t="shared" ca="1" si="3"/>
        <v>908.98315258923787</v>
      </c>
    </row>
    <row r="101" spans="5:6" x14ac:dyDescent="0.25">
      <c r="E101" s="4">
        <f t="shared" ca="1" si="2"/>
        <v>0.84397728733847521</v>
      </c>
      <c r="F101" s="4">
        <f t="shared" ca="1" si="3"/>
        <v>907.26379058212308</v>
      </c>
    </row>
    <row r="102" spans="5:6" x14ac:dyDescent="0.25">
      <c r="E102" s="4">
        <f t="shared" ca="1" si="2"/>
        <v>0.23429301858401552</v>
      </c>
      <c r="F102" s="4">
        <f t="shared" ca="1" si="3"/>
        <v>866.75121905138758</v>
      </c>
    </row>
    <row r="103" spans="5:6" x14ac:dyDescent="0.25">
      <c r="E103" s="4">
        <f t="shared" ca="1" si="2"/>
        <v>0.22803284155147197</v>
      </c>
      <c r="F103" s="4">
        <f t="shared" ca="1" si="3"/>
        <v>866.22474809175174</v>
      </c>
    </row>
    <row r="104" spans="5:6" x14ac:dyDescent="0.25">
      <c r="E104" s="4">
        <f t="shared" ca="1" si="2"/>
        <v>0.40303286578854947</v>
      </c>
      <c r="F104" s="4">
        <f t="shared" ca="1" si="3"/>
        <v>878.72529158845521</v>
      </c>
    </row>
    <row r="105" spans="5:6" x14ac:dyDescent="0.25">
      <c r="E105" s="4">
        <f t="shared" ca="1" si="2"/>
        <v>0.5977982594832123</v>
      </c>
      <c r="F105" s="4">
        <f t="shared" ca="1" si="3"/>
        <v>890.43008921371893</v>
      </c>
    </row>
    <row r="106" spans="5:6" x14ac:dyDescent="0.25">
      <c r="E106" s="4">
        <f t="shared" ca="1" si="2"/>
        <v>0.30448023921188083</v>
      </c>
      <c r="F106" s="4">
        <f t="shared" ca="1" si="3"/>
        <v>872.14964468102778</v>
      </c>
    </row>
    <row r="107" spans="5:6" x14ac:dyDescent="0.25">
      <c r="E107" s="4">
        <f t="shared" ca="1" si="2"/>
        <v>0.27932206525990855</v>
      </c>
      <c r="F107" s="4">
        <f t="shared" ca="1" si="3"/>
        <v>870.30661740618859</v>
      </c>
    </row>
    <row r="108" spans="5:6" x14ac:dyDescent="0.25">
      <c r="E108" s="4">
        <f t="shared" ca="1" si="2"/>
        <v>0.55043027843771619</v>
      </c>
      <c r="F108" s="4">
        <f t="shared" ca="1" si="3"/>
        <v>887.61961271479663</v>
      </c>
    </row>
    <row r="109" spans="5:6" x14ac:dyDescent="0.25">
      <c r="E109" s="4">
        <f t="shared" ca="1" si="2"/>
        <v>0.77430481598171552</v>
      </c>
      <c r="F109" s="4">
        <f t="shared" ca="1" si="3"/>
        <v>901.75483168296296</v>
      </c>
    </row>
    <row r="110" spans="5:6" x14ac:dyDescent="0.25">
      <c r="E110" s="4">
        <f t="shared" ca="1" si="2"/>
        <v>0.37844615988014962</v>
      </c>
      <c r="F110" s="4">
        <f t="shared" ca="1" si="3"/>
        <v>877.15849603746483</v>
      </c>
    </row>
    <row r="111" spans="5:6" x14ac:dyDescent="0.25">
      <c r="E111" s="4">
        <f t="shared" ca="1" si="2"/>
        <v>0.3868255312860992</v>
      </c>
      <c r="F111" s="4">
        <f t="shared" ca="1" si="3"/>
        <v>877.69683123215407</v>
      </c>
    </row>
    <row r="112" spans="5:6" x14ac:dyDescent="0.25">
      <c r="E112" s="4">
        <f t="shared" ca="1" si="2"/>
        <v>0.71841557520629939</v>
      </c>
      <c r="F112" s="4">
        <f t="shared" ca="1" si="3"/>
        <v>897.91304078044379</v>
      </c>
    </row>
    <row r="113" spans="5:6" x14ac:dyDescent="0.25">
      <c r="E113" s="4">
        <f t="shared" ca="1" si="2"/>
        <v>3.3727002437616171E-2</v>
      </c>
      <c r="F113" s="4">
        <f t="shared" ca="1" si="3"/>
        <v>837.07491232316465</v>
      </c>
    </row>
    <row r="114" spans="5:6" x14ac:dyDescent="0.25">
      <c r="E114" s="4">
        <f t="shared" ca="1" si="2"/>
        <v>8.2498055404139903E-2</v>
      </c>
      <c r="F114" s="4">
        <f t="shared" ca="1" si="3"/>
        <v>849.24401602437194</v>
      </c>
    </row>
    <row r="115" spans="5:6" x14ac:dyDescent="0.25">
      <c r="E115" s="4">
        <f t="shared" ca="1" si="2"/>
        <v>0.17714321803921274</v>
      </c>
      <c r="F115" s="4">
        <f t="shared" ca="1" si="3"/>
        <v>861.54616298732378</v>
      </c>
    </row>
    <row r="116" spans="5:6" x14ac:dyDescent="0.25">
      <c r="E116" s="4">
        <f t="shared" ca="1" si="2"/>
        <v>0.47612483780494497</v>
      </c>
      <c r="F116" s="4">
        <f t="shared" ca="1" si="3"/>
        <v>883.20557483080336</v>
      </c>
    </row>
    <row r="117" spans="5:6" x14ac:dyDescent="0.25">
      <c r="E117" s="4">
        <f t="shared" ca="1" si="2"/>
        <v>0.78341314729237255</v>
      </c>
      <c r="F117" s="4">
        <f t="shared" ca="1" si="3"/>
        <v>902.41975798040016</v>
      </c>
    </row>
    <row r="118" spans="5:6" x14ac:dyDescent="0.25">
      <c r="E118" s="4">
        <f t="shared" ca="1" si="2"/>
        <v>0.56109398565694479</v>
      </c>
      <c r="F118" s="4">
        <f t="shared" ca="1" si="3"/>
        <v>888.250485155153</v>
      </c>
    </row>
    <row r="119" spans="5:6" x14ac:dyDescent="0.25">
      <c r="E119" s="4">
        <f t="shared" ca="1" si="2"/>
        <v>0.80250889386966617</v>
      </c>
      <c r="F119" s="4">
        <f t="shared" ca="1" si="3"/>
        <v>903.85986352454597</v>
      </c>
    </row>
    <row r="120" spans="5:6" x14ac:dyDescent="0.25">
      <c r="E120" s="4">
        <f t="shared" ca="1" si="2"/>
        <v>0.44432136241734133</v>
      </c>
      <c r="F120" s="4">
        <f t="shared" ca="1" si="3"/>
        <v>881.28222358937717</v>
      </c>
    </row>
    <row r="121" spans="5:6" x14ac:dyDescent="0.25">
      <c r="E121" s="4">
        <f t="shared" ca="1" si="2"/>
        <v>0.62876234386166041</v>
      </c>
      <c r="F121" s="4">
        <f t="shared" ca="1" si="3"/>
        <v>892.28950700725352</v>
      </c>
    </row>
    <row r="122" spans="5:6" x14ac:dyDescent="0.25">
      <c r="E122" s="4">
        <f t="shared" ca="1" si="2"/>
        <v>0.28287471342683745</v>
      </c>
      <c r="F122" s="4">
        <f t="shared" ca="1" si="3"/>
        <v>870.57230839425233</v>
      </c>
    </row>
    <row r="123" spans="5:6" x14ac:dyDescent="0.25">
      <c r="E123" s="4">
        <f t="shared" ca="1" si="2"/>
        <v>0.23772225979226191</v>
      </c>
      <c r="F123" s="4">
        <f t="shared" ca="1" si="3"/>
        <v>867.03587357140509</v>
      </c>
    </row>
    <row r="124" spans="5:6" x14ac:dyDescent="0.25">
      <c r="E124" s="4">
        <f t="shared" ca="1" si="2"/>
        <v>0.37805295166377739</v>
      </c>
      <c r="F124" s="4">
        <f t="shared" ca="1" si="3"/>
        <v>877.13311575688044</v>
      </c>
    </row>
    <row r="125" spans="5:6" x14ac:dyDescent="0.25">
      <c r="E125" s="4">
        <f t="shared" ca="1" si="2"/>
        <v>0.9714517263273027</v>
      </c>
      <c r="F125" s="4">
        <f t="shared" ca="1" si="3"/>
        <v>924.89030292511086</v>
      </c>
    </row>
    <row r="126" spans="5:6" x14ac:dyDescent="0.25">
      <c r="E126" s="4">
        <f t="shared" ca="1" si="2"/>
        <v>0.24665775153303859</v>
      </c>
      <c r="F126" s="4">
        <f t="shared" ca="1" si="3"/>
        <v>867.76582277133366</v>
      </c>
    </row>
    <row r="127" spans="5:6" x14ac:dyDescent="0.25">
      <c r="E127" s="4">
        <f t="shared" ca="1" si="2"/>
        <v>0.73353837093607011</v>
      </c>
      <c r="F127" s="4">
        <f t="shared" ca="1" si="3"/>
        <v>898.9181506540524</v>
      </c>
    </row>
    <row r="128" spans="5:6" x14ac:dyDescent="0.25">
      <c r="E128" s="4">
        <f t="shared" ca="1" si="2"/>
        <v>0.81228429904578059</v>
      </c>
      <c r="F128" s="4">
        <f t="shared" ca="1" si="3"/>
        <v>904.62457277979615</v>
      </c>
    </row>
    <row r="129" spans="5:6" x14ac:dyDescent="0.25">
      <c r="E129" s="4">
        <f t="shared" ca="1" si="2"/>
        <v>0.25834279616649558</v>
      </c>
      <c r="F129" s="4">
        <f t="shared" ca="1" si="3"/>
        <v>868.69643723576553</v>
      </c>
    </row>
    <row r="130" spans="5:6" x14ac:dyDescent="0.25">
      <c r="E130" s="4">
        <f t="shared" ca="1" si="2"/>
        <v>0.22544164788712995</v>
      </c>
      <c r="F130" s="4">
        <f t="shared" ca="1" si="3"/>
        <v>866.00415479518767</v>
      </c>
    </row>
    <row r="131" spans="5:6" x14ac:dyDescent="0.25">
      <c r="E131" s="4">
        <f t="shared" ca="1" si="2"/>
        <v>0.19179428349425853</v>
      </c>
      <c r="F131" s="4">
        <f t="shared" ca="1" si="3"/>
        <v>862.97660557309109</v>
      </c>
    </row>
    <row r="132" spans="5:6" x14ac:dyDescent="0.25">
      <c r="E132" s="4">
        <f t="shared" ref="E132:E195" ca="1" si="4">RAND()</f>
        <v>0.6116373939513825</v>
      </c>
      <c r="F132" s="4">
        <f t="shared" ref="F132:F195" ca="1" si="5">_xlfn.BETA.INV(E132,$C$5,$C$6,$C$3,$C$4)</f>
        <v>891.25797313489079</v>
      </c>
    </row>
    <row r="133" spans="5:6" x14ac:dyDescent="0.25">
      <c r="E133" s="4">
        <f t="shared" ca="1" si="4"/>
        <v>0.18074929085994673</v>
      </c>
      <c r="F133" s="4">
        <f t="shared" ca="1" si="5"/>
        <v>861.9055733573133</v>
      </c>
    </row>
    <row r="134" spans="5:6" x14ac:dyDescent="0.25">
      <c r="E134" s="4">
        <f t="shared" ca="1" si="4"/>
        <v>0.56162875564492798</v>
      </c>
      <c r="F134" s="4">
        <f t="shared" ca="1" si="5"/>
        <v>888.28213685780565</v>
      </c>
    </row>
    <row r="135" spans="5:6" x14ac:dyDescent="0.25">
      <c r="E135" s="4">
        <f t="shared" ca="1" si="4"/>
        <v>0.42854193489207448</v>
      </c>
      <c r="F135" s="4">
        <f t="shared" ca="1" si="5"/>
        <v>880.31440417619456</v>
      </c>
    </row>
    <row r="136" spans="5:6" x14ac:dyDescent="0.25">
      <c r="E136" s="4">
        <f t="shared" ca="1" si="4"/>
        <v>0.69348561082515803</v>
      </c>
      <c r="F136" s="4">
        <f t="shared" ca="1" si="5"/>
        <v>896.29922838767811</v>
      </c>
    </row>
    <row r="137" spans="5:6" x14ac:dyDescent="0.25">
      <c r="E137" s="4">
        <f t="shared" ca="1" si="4"/>
        <v>0.45663616771872539</v>
      </c>
      <c r="F137" s="4">
        <f t="shared" ca="1" si="5"/>
        <v>882.03084090913762</v>
      </c>
    </row>
    <row r="138" spans="5:6" x14ac:dyDescent="0.25">
      <c r="E138" s="4">
        <f t="shared" ca="1" si="4"/>
        <v>0.92128277374936418</v>
      </c>
      <c r="F138" s="4">
        <f t="shared" ca="1" si="5"/>
        <v>915.50204093429033</v>
      </c>
    </row>
    <row r="139" spans="5:6" x14ac:dyDescent="0.25">
      <c r="E139" s="4">
        <f t="shared" ca="1" si="4"/>
        <v>8.5311304420580547E-2</v>
      </c>
      <c r="F139" s="4">
        <f t="shared" ca="1" si="5"/>
        <v>849.73941084096668</v>
      </c>
    </row>
    <row r="140" spans="5:6" x14ac:dyDescent="0.25">
      <c r="E140" s="4">
        <f t="shared" ca="1" si="4"/>
        <v>0.6840415940060941</v>
      </c>
      <c r="F140" s="4">
        <f t="shared" ca="1" si="5"/>
        <v>895.6998457799566</v>
      </c>
    </row>
    <row r="141" spans="5:6" x14ac:dyDescent="0.25">
      <c r="E141" s="4">
        <f t="shared" ca="1" si="4"/>
        <v>0.32994817645161889</v>
      </c>
      <c r="F141" s="4">
        <f t="shared" ca="1" si="5"/>
        <v>873.93448676071876</v>
      </c>
    </row>
    <row r="142" spans="5:6" x14ac:dyDescent="0.25">
      <c r="E142" s="4">
        <f t="shared" ca="1" si="4"/>
        <v>0.80120895961668626</v>
      </c>
      <c r="F142" s="4">
        <f t="shared" ca="1" si="5"/>
        <v>903.75966249434623</v>
      </c>
    </row>
    <row r="143" spans="5:6" x14ac:dyDescent="0.25">
      <c r="E143" s="4">
        <f t="shared" ca="1" si="4"/>
        <v>0.88822417839901702</v>
      </c>
      <c r="F143" s="4">
        <f t="shared" ca="1" si="5"/>
        <v>911.53728401783314</v>
      </c>
    </row>
    <row r="144" spans="5:6" x14ac:dyDescent="0.25">
      <c r="E144" s="4">
        <f t="shared" ca="1" si="4"/>
        <v>2.3153634203898488E-2</v>
      </c>
      <c r="F144" s="4">
        <f t="shared" ca="1" si="5"/>
        <v>832.43524571766898</v>
      </c>
    </row>
    <row r="145" spans="5:6" x14ac:dyDescent="0.25">
      <c r="E145" s="4">
        <f t="shared" ca="1" si="4"/>
        <v>0.50569496868565966</v>
      </c>
      <c r="F145" s="4">
        <f t="shared" ca="1" si="5"/>
        <v>884.9704349416063</v>
      </c>
    </row>
    <row r="146" spans="5:6" x14ac:dyDescent="0.25">
      <c r="E146" s="4">
        <f t="shared" ca="1" si="4"/>
        <v>0.3869529237872007</v>
      </c>
      <c r="F146" s="4">
        <f t="shared" ca="1" si="5"/>
        <v>877.70497926810594</v>
      </c>
    </row>
    <row r="147" spans="5:6" x14ac:dyDescent="0.25">
      <c r="E147" s="4">
        <f t="shared" ca="1" si="4"/>
        <v>0.86401604605014493</v>
      </c>
      <c r="F147" s="4">
        <f t="shared" ca="1" si="5"/>
        <v>909.09376381472134</v>
      </c>
    </row>
    <row r="148" spans="5:6" x14ac:dyDescent="0.25">
      <c r="E148" s="4">
        <f t="shared" ca="1" si="4"/>
        <v>0.90839442902520473</v>
      </c>
      <c r="F148" s="4">
        <f t="shared" ca="1" si="5"/>
        <v>913.84510248774291</v>
      </c>
    </row>
    <row r="149" spans="5:6" x14ac:dyDescent="0.25">
      <c r="E149" s="4">
        <f t="shared" ca="1" si="4"/>
        <v>0.79501052615406809</v>
      </c>
      <c r="F149" s="4">
        <f t="shared" ca="1" si="5"/>
        <v>903.28640326423908</v>
      </c>
    </row>
    <row r="150" spans="5:6" x14ac:dyDescent="0.25">
      <c r="E150" s="4">
        <f t="shared" ca="1" si="4"/>
        <v>0.49058787546875182</v>
      </c>
      <c r="F150" s="4">
        <f t="shared" ca="1" si="5"/>
        <v>884.07095864257178</v>
      </c>
    </row>
    <row r="151" spans="5:6" x14ac:dyDescent="0.25">
      <c r="E151" s="4">
        <f t="shared" ca="1" si="4"/>
        <v>0.37279966943448217</v>
      </c>
      <c r="F151" s="4">
        <f t="shared" ca="1" si="5"/>
        <v>876.79297539170102</v>
      </c>
    </row>
    <row r="152" spans="5:6" x14ac:dyDescent="0.25">
      <c r="E152" s="4">
        <f t="shared" ca="1" si="4"/>
        <v>0.19409071801669908</v>
      </c>
      <c r="F152" s="4">
        <f t="shared" ca="1" si="5"/>
        <v>863.19398091888138</v>
      </c>
    </row>
    <row r="153" spans="5:6" x14ac:dyDescent="0.25">
      <c r="E153" s="4">
        <f t="shared" ca="1" si="4"/>
        <v>0.25634738075518693</v>
      </c>
      <c r="F153" s="4">
        <f t="shared" ca="1" si="5"/>
        <v>868.5393408585519</v>
      </c>
    </row>
    <row r="154" spans="5:6" x14ac:dyDescent="0.25">
      <c r="E154" s="4">
        <f t="shared" ca="1" si="4"/>
        <v>0.38019592297183569</v>
      </c>
      <c r="F154" s="4">
        <f t="shared" ca="1" si="5"/>
        <v>877.27130626684118</v>
      </c>
    </row>
    <row r="155" spans="5:6" x14ac:dyDescent="0.25">
      <c r="E155" s="4">
        <f t="shared" ca="1" si="4"/>
        <v>0.72084900722580014</v>
      </c>
      <c r="F155" s="4">
        <f t="shared" ca="1" si="5"/>
        <v>898.07332494702791</v>
      </c>
    </row>
    <row r="156" spans="5:6" x14ac:dyDescent="0.25">
      <c r="E156" s="4">
        <f t="shared" ca="1" si="4"/>
        <v>0.30038216332708201</v>
      </c>
      <c r="F156" s="4">
        <f t="shared" ca="1" si="5"/>
        <v>871.85526268498791</v>
      </c>
    </row>
    <row r="157" spans="5:6" x14ac:dyDescent="0.25">
      <c r="E157" s="4">
        <f t="shared" ca="1" si="4"/>
        <v>9.1678055433962458E-2</v>
      </c>
      <c r="F157" s="4">
        <f t="shared" ca="1" si="5"/>
        <v>850.81439417826721</v>
      </c>
    </row>
    <row r="158" spans="5:6" x14ac:dyDescent="0.25">
      <c r="E158" s="4">
        <f t="shared" ca="1" si="4"/>
        <v>0.76602650832279384</v>
      </c>
      <c r="F158" s="4">
        <f t="shared" ca="1" si="5"/>
        <v>901.16139664189143</v>
      </c>
    </row>
    <row r="159" spans="5:6" x14ac:dyDescent="0.25">
      <c r="E159" s="4">
        <f t="shared" ca="1" si="4"/>
        <v>0.59129364481374913</v>
      </c>
      <c r="F159" s="4">
        <f t="shared" ca="1" si="5"/>
        <v>890.04238796647167</v>
      </c>
    </row>
    <row r="160" spans="5:6" x14ac:dyDescent="0.25">
      <c r="E160" s="4">
        <f t="shared" ca="1" si="4"/>
        <v>0.23690115059655392</v>
      </c>
      <c r="F160" s="4">
        <f t="shared" ca="1" si="5"/>
        <v>866.96794960780232</v>
      </c>
    </row>
    <row r="161" spans="5:6" x14ac:dyDescent="0.25">
      <c r="E161" s="4">
        <f t="shared" ca="1" si="4"/>
        <v>0.73861534305890542</v>
      </c>
      <c r="F161" s="4">
        <f t="shared" ca="1" si="5"/>
        <v>899.26067375475247</v>
      </c>
    </row>
    <row r="162" spans="5:6" x14ac:dyDescent="0.25">
      <c r="E162" s="4">
        <f t="shared" ca="1" si="4"/>
        <v>0.44116174739354808</v>
      </c>
      <c r="F162" s="4">
        <f t="shared" ca="1" si="5"/>
        <v>881.08924690581591</v>
      </c>
    </row>
    <row r="163" spans="5:6" x14ac:dyDescent="0.25">
      <c r="E163" s="4">
        <f t="shared" ca="1" si="4"/>
        <v>0.25363693006050247</v>
      </c>
      <c r="F163" s="4">
        <f t="shared" ca="1" si="5"/>
        <v>868.32477277857618</v>
      </c>
    </row>
    <row r="164" spans="5:6" x14ac:dyDescent="0.25">
      <c r="E164" s="4">
        <f t="shared" ca="1" si="4"/>
        <v>0.73377695970136081</v>
      </c>
      <c r="F164" s="4">
        <f t="shared" ca="1" si="5"/>
        <v>898.9341872056699</v>
      </c>
    </row>
    <row r="165" spans="5:6" x14ac:dyDescent="0.25">
      <c r="E165" s="4">
        <f t="shared" ca="1" si="4"/>
        <v>0.44682147452100152</v>
      </c>
      <c r="F165" s="4">
        <f t="shared" ca="1" si="5"/>
        <v>881.43464931124743</v>
      </c>
    </row>
    <row r="166" spans="5:6" x14ac:dyDescent="0.25">
      <c r="E166" s="4">
        <f t="shared" ca="1" si="4"/>
        <v>0.28438763620982321</v>
      </c>
      <c r="F166" s="4">
        <f t="shared" ca="1" si="5"/>
        <v>870.68488345513902</v>
      </c>
    </row>
    <row r="167" spans="5:6" x14ac:dyDescent="0.25">
      <c r="E167" s="4">
        <f t="shared" ca="1" si="4"/>
        <v>0.41820225961774904</v>
      </c>
      <c r="F167" s="4">
        <f t="shared" ca="1" si="5"/>
        <v>879.67424851856003</v>
      </c>
    </row>
    <row r="168" spans="5:6" x14ac:dyDescent="0.25">
      <c r="E168" s="4">
        <f t="shared" ca="1" si="4"/>
        <v>0.31489979823944925</v>
      </c>
      <c r="F168" s="4">
        <f t="shared" ca="1" si="5"/>
        <v>872.88881417596326</v>
      </c>
    </row>
    <row r="169" spans="5:6" x14ac:dyDescent="0.25">
      <c r="E169" s="4">
        <f t="shared" ca="1" si="4"/>
        <v>0.11842869007580847</v>
      </c>
      <c r="F169" s="4">
        <f t="shared" ca="1" si="5"/>
        <v>854.77821365498642</v>
      </c>
    </row>
    <row r="170" spans="5:6" x14ac:dyDescent="0.25">
      <c r="E170" s="4">
        <f t="shared" ca="1" si="4"/>
        <v>0.71587653845424726</v>
      </c>
      <c r="F170" s="4">
        <f t="shared" ca="1" si="5"/>
        <v>897.74636120865034</v>
      </c>
    </row>
    <row r="171" spans="5:6" x14ac:dyDescent="0.25">
      <c r="E171" s="4">
        <f t="shared" ca="1" si="4"/>
        <v>0.13955080847704082</v>
      </c>
      <c r="F171" s="4">
        <f t="shared" ca="1" si="5"/>
        <v>857.44885197592737</v>
      </c>
    </row>
    <row r="172" spans="5:6" x14ac:dyDescent="0.25">
      <c r="E172" s="4">
        <f t="shared" ca="1" si="4"/>
        <v>0.82460434260077753</v>
      </c>
      <c r="F172" s="4">
        <f t="shared" ca="1" si="5"/>
        <v>905.61902477837975</v>
      </c>
    </row>
    <row r="173" spans="5:6" x14ac:dyDescent="0.25">
      <c r="E173" s="4">
        <f t="shared" ca="1" si="4"/>
        <v>0.52903443935365124</v>
      </c>
      <c r="F173" s="4">
        <f t="shared" ca="1" si="5"/>
        <v>886.35407895412573</v>
      </c>
    </row>
    <row r="174" spans="5:6" x14ac:dyDescent="0.25">
      <c r="E174" s="4">
        <f t="shared" ca="1" si="4"/>
        <v>0.28163268399725871</v>
      </c>
      <c r="F174" s="4">
        <f t="shared" ca="1" si="5"/>
        <v>870.47963664384724</v>
      </c>
    </row>
    <row r="175" spans="5:6" x14ac:dyDescent="0.25">
      <c r="E175" s="4">
        <f t="shared" ca="1" si="4"/>
        <v>0.9956039527489744</v>
      </c>
      <c r="F175" s="4">
        <f t="shared" ca="1" si="5"/>
        <v>937.45456817418801</v>
      </c>
    </row>
    <row r="176" spans="5:6" x14ac:dyDescent="0.25">
      <c r="E176" s="4">
        <f t="shared" ca="1" si="4"/>
        <v>2.7215335670093266E-2</v>
      </c>
      <c r="F176" s="4">
        <f t="shared" ca="1" si="5"/>
        <v>834.40019543918072</v>
      </c>
    </row>
    <row r="177" spans="5:6" x14ac:dyDescent="0.25">
      <c r="E177" s="4">
        <f t="shared" ca="1" si="4"/>
        <v>0.14764684075549239</v>
      </c>
      <c r="F177" s="4">
        <f t="shared" ca="1" si="5"/>
        <v>858.39302000421037</v>
      </c>
    </row>
    <row r="178" spans="5:6" x14ac:dyDescent="0.25">
      <c r="E178" s="4">
        <f t="shared" ca="1" si="4"/>
        <v>3.2847027259685913E-3</v>
      </c>
      <c r="F178" s="4">
        <f t="shared" ca="1" si="5"/>
        <v>811.25877873605759</v>
      </c>
    </row>
    <row r="179" spans="5:6" x14ac:dyDescent="0.25">
      <c r="E179" s="4">
        <f t="shared" ca="1" si="4"/>
        <v>0.32204685405131905</v>
      </c>
      <c r="F179" s="4">
        <f t="shared" ca="1" si="5"/>
        <v>873.38852246537499</v>
      </c>
    </row>
    <row r="180" spans="5:6" x14ac:dyDescent="0.25">
      <c r="E180" s="4">
        <f t="shared" ca="1" si="4"/>
        <v>0.15138796288020784</v>
      </c>
      <c r="F180" s="4">
        <f t="shared" ca="1" si="5"/>
        <v>858.81659664266442</v>
      </c>
    </row>
    <row r="181" spans="5:6" x14ac:dyDescent="0.25">
      <c r="E181" s="4">
        <f t="shared" ca="1" si="4"/>
        <v>8.3695142223371932E-2</v>
      </c>
      <c r="F181" s="4">
        <f t="shared" ca="1" si="5"/>
        <v>849.45643534006831</v>
      </c>
    </row>
    <row r="182" spans="5:6" x14ac:dyDescent="0.25">
      <c r="E182" s="4">
        <f t="shared" ca="1" si="4"/>
        <v>0.97018372505625383</v>
      </c>
      <c r="F182" s="4">
        <f t="shared" ca="1" si="5"/>
        <v>924.53661086814634</v>
      </c>
    </row>
    <row r="183" spans="5:6" x14ac:dyDescent="0.25">
      <c r="E183" s="4">
        <f t="shared" ca="1" si="4"/>
        <v>0.15424840341859436</v>
      </c>
      <c r="F183" s="4">
        <f t="shared" ca="1" si="5"/>
        <v>859.13537885454878</v>
      </c>
    </row>
    <row r="184" spans="5:6" x14ac:dyDescent="0.25">
      <c r="E184" s="4">
        <f t="shared" ca="1" si="4"/>
        <v>0.78162328715917384</v>
      </c>
      <c r="F184" s="4">
        <f t="shared" ca="1" si="5"/>
        <v>902.28805125733118</v>
      </c>
    </row>
    <row r="185" spans="5:6" x14ac:dyDescent="0.25">
      <c r="E185" s="4">
        <f t="shared" ca="1" si="4"/>
        <v>0.70917026129330085</v>
      </c>
      <c r="F185" s="4">
        <f t="shared" ca="1" si="5"/>
        <v>897.30876937421306</v>
      </c>
    </row>
    <row r="186" spans="5:6" x14ac:dyDescent="0.25">
      <c r="E186" s="4">
        <f t="shared" ca="1" si="4"/>
        <v>0.62028541738001608</v>
      </c>
      <c r="F186" s="4">
        <f t="shared" ca="1" si="5"/>
        <v>891.77779360849684</v>
      </c>
    </row>
    <row r="187" spans="5:6" x14ac:dyDescent="0.25">
      <c r="E187" s="4">
        <f t="shared" ca="1" si="4"/>
        <v>0.50319618732258509</v>
      </c>
      <c r="F187" s="4">
        <f t="shared" ca="1" si="5"/>
        <v>884.82191777062701</v>
      </c>
    </row>
    <row r="188" spans="5:6" x14ac:dyDescent="0.25">
      <c r="E188" s="4">
        <f t="shared" ca="1" si="4"/>
        <v>3.3073499778213278E-2</v>
      </c>
      <c r="F188" s="4">
        <f t="shared" ca="1" si="5"/>
        <v>836.82761893954807</v>
      </c>
    </row>
    <row r="189" spans="5:6" x14ac:dyDescent="0.25">
      <c r="E189" s="4">
        <f t="shared" ca="1" si="4"/>
        <v>5.6446395814873873E-2</v>
      </c>
      <c r="F189" s="4">
        <f t="shared" ca="1" si="5"/>
        <v>843.85449346321445</v>
      </c>
    </row>
    <row r="190" spans="5:6" x14ac:dyDescent="0.25">
      <c r="E190" s="4">
        <f t="shared" ca="1" si="4"/>
        <v>0.11854556065800703</v>
      </c>
      <c r="F190" s="4">
        <f t="shared" ca="1" si="5"/>
        <v>854.79394156201249</v>
      </c>
    </row>
    <row r="191" spans="5:6" x14ac:dyDescent="0.25">
      <c r="E191" s="4">
        <f t="shared" ca="1" si="4"/>
        <v>0.31950829065576369</v>
      </c>
      <c r="F191" s="4">
        <f t="shared" ca="1" si="5"/>
        <v>873.211685908101</v>
      </c>
    </row>
    <row r="192" spans="5:6" x14ac:dyDescent="0.25">
      <c r="E192" s="4">
        <f t="shared" ca="1" si="4"/>
        <v>0.74583310019132032</v>
      </c>
      <c r="F192" s="4">
        <f t="shared" ca="1" si="5"/>
        <v>899.75242441233365</v>
      </c>
    </row>
    <row r="193" spans="5:6" x14ac:dyDescent="0.25">
      <c r="E193" s="4">
        <f t="shared" ca="1" si="4"/>
        <v>0.25891613233605293</v>
      </c>
      <c r="F193" s="4">
        <f t="shared" ca="1" si="5"/>
        <v>868.74144121372331</v>
      </c>
    </row>
    <row r="194" spans="5:6" x14ac:dyDescent="0.25">
      <c r="E194" s="4">
        <f t="shared" ca="1" si="4"/>
        <v>0.94227239520818795</v>
      </c>
      <c r="F194" s="4">
        <f t="shared" ca="1" si="5"/>
        <v>918.65628257460787</v>
      </c>
    </row>
    <row r="195" spans="5:6" x14ac:dyDescent="0.25">
      <c r="E195" s="4">
        <f t="shared" ca="1" si="4"/>
        <v>0.14564195931594448</v>
      </c>
      <c r="F195" s="4">
        <f t="shared" ca="1" si="5"/>
        <v>858.16280526427261</v>
      </c>
    </row>
    <row r="196" spans="5:6" x14ac:dyDescent="0.25">
      <c r="E196" s="4">
        <f t="shared" ref="E196:E259" ca="1" si="6">RAND()</f>
        <v>0.61080237914642121</v>
      </c>
      <c r="F196" s="4">
        <f t="shared" ref="F196:F259" ca="1" si="7">_xlfn.BETA.INV(E196,$C$5,$C$6,$C$3,$C$4)</f>
        <v>891.20788986788978</v>
      </c>
    </row>
    <row r="197" spans="5:6" x14ac:dyDescent="0.25">
      <c r="E197" s="4">
        <f t="shared" ca="1" si="6"/>
        <v>0.73938141676961522</v>
      </c>
      <c r="F197" s="4">
        <f t="shared" ca="1" si="7"/>
        <v>899.31259479595099</v>
      </c>
    </row>
    <row r="198" spans="5:6" x14ac:dyDescent="0.25">
      <c r="E198" s="4">
        <f t="shared" ca="1" si="6"/>
        <v>0.72418187477380003</v>
      </c>
      <c r="F198" s="4">
        <f t="shared" ca="1" si="7"/>
        <v>898.29372848708067</v>
      </c>
    </row>
    <row r="199" spans="5:6" x14ac:dyDescent="0.25">
      <c r="E199" s="4">
        <f t="shared" ca="1" si="6"/>
        <v>0.4300880887214511</v>
      </c>
      <c r="F199" s="4">
        <f t="shared" ca="1" si="7"/>
        <v>880.40970429978825</v>
      </c>
    </row>
    <row r="200" spans="5:6" x14ac:dyDescent="0.25">
      <c r="E200" s="4">
        <f t="shared" ca="1" si="6"/>
        <v>0.66079252074099626</v>
      </c>
      <c r="F200" s="4">
        <f t="shared" ca="1" si="7"/>
        <v>894.24745397973379</v>
      </c>
    </row>
    <row r="201" spans="5:6" x14ac:dyDescent="0.25">
      <c r="E201" s="4">
        <f t="shared" ca="1" si="6"/>
        <v>0.70816762310285797</v>
      </c>
      <c r="F201" s="4">
        <f t="shared" ca="1" si="7"/>
        <v>897.24366641016491</v>
      </c>
    </row>
    <row r="202" spans="5:6" x14ac:dyDescent="0.25">
      <c r="E202" s="4">
        <f t="shared" ca="1" si="6"/>
        <v>0.44558013789117923</v>
      </c>
      <c r="F202" s="4">
        <f t="shared" ca="1" si="7"/>
        <v>881.35899751153693</v>
      </c>
    </row>
    <row r="203" spans="5:6" x14ac:dyDescent="0.25">
      <c r="E203" s="4">
        <f t="shared" ca="1" si="6"/>
        <v>0.33872462690412664</v>
      </c>
      <c r="F203" s="4">
        <f t="shared" ca="1" si="7"/>
        <v>874.53341590998809</v>
      </c>
    </row>
    <row r="204" spans="5:6" x14ac:dyDescent="0.25">
      <c r="E204" s="4">
        <f t="shared" ca="1" si="6"/>
        <v>0.72434419215413826</v>
      </c>
      <c r="F204" s="4">
        <f t="shared" ca="1" si="7"/>
        <v>898.30448892167601</v>
      </c>
    </row>
    <row r="205" spans="5:6" x14ac:dyDescent="0.25">
      <c r="E205" s="4">
        <f t="shared" ca="1" si="6"/>
        <v>0.88126711220946163</v>
      </c>
      <c r="F205" s="4">
        <f t="shared" ca="1" si="7"/>
        <v>910.80392337987394</v>
      </c>
    </row>
    <row r="206" spans="5:6" x14ac:dyDescent="0.25">
      <c r="E206" s="4">
        <f t="shared" ca="1" si="6"/>
        <v>0.83907487262011649</v>
      </c>
      <c r="F206" s="4">
        <f t="shared" ca="1" si="7"/>
        <v>906.83719781597597</v>
      </c>
    </row>
    <row r="207" spans="5:6" x14ac:dyDescent="0.25">
      <c r="E207" s="4">
        <f t="shared" ca="1" si="6"/>
        <v>0.11210062011092192</v>
      </c>
      <c r="F207" s="4">
        <f t="shared" ca="1" si="7"/>
        <v>853.90839603343863</v>
      </c>
    </row>
    <row r="208" spans="5:6" x14ac:dyDescent="0.25">
      <c r="E208" s="4">
        <f t="shared" ca="1" si="6"/>
        <v>0.3785098335813899</v>
      </c>
      <c r="F208" s="4">
        <f t="shared" ca="1" si="7"/>
        <v>877.1626049406201</v>
      </c>
    </row>
    <row r="209" spans="5:6" x14ac:dyDescent="0.25">
      <c r="E209" s="4">
        <f t="shared" ca="1" si="6"/>
        <v>0.69616362045065072</v>
      </c>
      <c r="F209" s="4">
        <f t="shared" ca="1" si="7"/>
        <v>896.47030446157771</v>
      </c>
    </row>
    <row r="210" spans="5:6" x14ac:dyDescent="0.25">
      <c r="E210" s="4">
        <f t="shared" ca="1" si="6"/>
        <v>0.20325742672575897</v>
      </c>
      <c r="F210" s="4">
        <f t="shared" ca="1" si="7"/>
        <v>864.04484289658842</v>
      </c>
    </row>
    <row r="211" spans="5:6" x14ac:dyDescent="0.25">
      <c r="E211" s="4">
        <f t="shared" ca="1" si="6"/>
        <v>0.87410867132234726</v>
      </c>
      <c r="F211" s="4">
        <f t="shared" ca="1" si="7"/>
        <v>910.07688396383503</v>
      </c>
    </row>
    <row r="212" spans="5:6" x14ac:dyDescent="0.25">
      <c r="E212" s="4">
        <f t="shared" ca="1" si="6"/>
        <v>0.93953757953910955</v>
      </c>
      <c r="F212" s="4">
        <f t="shared" ca="1" si="7"/>
        <v>918.20377059814496</v>
      </c>
    </row>
    <row r="213" spans="5:6" x14ac:dyDescent="0.25">
      <c r="E213" s="4">
        <f t="shared" ca="1" si="6"/>
        <v>0.10274998106201993</v>
      </c>
      <c r="F213" s="4">
        <f t="shared" ca="1" si="7"/>
        <v>852.55139751940874</v>
      </c>
    </row>
    <row r="214" spans="5:6" x14ac:dyDescent="0.25">
      <c r="E214" s="4">
        <f t="shared" ca="1" si="6"/>
        <v>0.41947107340829282</v>
      </c>
      <c r="F214" s="4">
        <f t="shared" ca="1" si="7"/>
        <v>879.75308018438977</v>
      </c>
    </row>
    <row r="215" spans="5:6" x14ac:dyDescent="0.25">
      <c r="E215" s="4">
        <f t="shared" ca="1" si="6"/>
        <v>0.33383799499754152</v>
      </c>
      <c r="F215" s="4">
        <f t="shared" ca="1" si="7"/>
        <v>874.20088392199773</v>
      </c>
    </row>
    <row r="216" spans="5:6" x14ac:dyDescent="0.25">
      <c r="E216" s="4">
        <f t="shared" ca="1" si="6"/>
        <v>0.15488559931356849</v>
      </c>
      <c r="F216" s="4">
        <f t="shared" ca="1" si="7"/>
        <v>859.2058098192233</v>
      </c>
    </row>
    <row r="217" spans="5:6" x14ac:dyDescent="0.25">
      <c r="E217" s="4">
        <f t="shared" ca="1" si="6"/>
        <v>3.0193351526754508E-2</v>
      </c>
      <c r="F217" s="4">
        <f t="shared" ca="1" si="7"/>
        <v>835.68504479266949</v>
      </c>
    </row>
    <row r="218" spans="5:6" x14ac:dyDescent="0.25">
      <c r="E218" s="4">
        <f t="shared" ca="1" si="6"/>
        <v>0.61303295375563926</v>
      </c>
      <c r="F218" s="4">
        <f t="shared" ca="1" si="7"/>
        <v>891.34171820867266</v>
      </c>
    </row>
    <row r="219" spans="5:6" x14ac:dyDescent="0.25">
      <c r="E219" s="4">
        <f t="shared" ca="1" si="6"/>
        <v>0.26209218047951655</v>
      </c>
      <c r="F219" s="4">
        <f t="shared" ca="1" si="7"/>
        <v>868.98967852531302</v>
      </c>
    </row>
    <row r="220" spans="5:6" x14ac:dyDescent="0.25">
      <c r="E220" s="4">
        <f t="shared" ca="1" si="6"/>
        <v>0.99334741017166472</v>
      </c>
      <c r="F220" s="4">
        <f t="shared" ca="1" si="7"/>
        <v>935.03955029430711</v>
      </c>
    </row>
    <row r="221" spans="5:6" x14ac:dyDescent="0.25">
      <c r="E221" s="4">
        <f t="shared" ca="1" si="6"/>
        <v>0.90594416528555433</v>
      </c>
      <c r="F221" s="4">
        <f t="shared" ca="1" si="7"/>
        <v>913.54806205153875</v>
      </c>
    </row>
    <row r="222" spans="5:6" x14ac:dyDescent="0.25">
      <c r="E222" s="4">
        <f t="shared" ca="1" si="6"/>
        <v>0.53180918557060797</v>
      </c>
      <c r="F222" s="4">
        <f t="shared" ca="1" si="7"/>
        <v>886.5182746798497</v>
      </c>
    </row>
    <row r="223" spans="5:6" x14ac:dyDescent="0.25">
      <c r="E223" s="4">
        <f t="shared" ca="1" si="6"/>
        <v>0.37774617917477182</v>
      </c>
      <c r="F223" s="4">
        <f t="shared" ca="1" si="7"/>
        <v>877.11330705397029</v>
      </c>
    </row>
    <row r="224" spans="5:6" x14ac:dyDescent="0.25">
      <c r="E224" s="4">
        <f t="shared" ca="1" si="6"/>
        <v>0.89995211379283047</v>
      </c>
      <c r="F224" s="4">
        <f t="shared" ca="1" si="7"/>
        <v>912.84252680752161</v>
      </c>
    </row>
    <row r="225" spans="5:6" x14ac:dyDescent="0.25">
      <c r="E225" s="4">
        <f t="shared" ca="1" si="6"/>
        <v>0.52188028610864334</v>
      </c>
      <c r="F225" s="4">
        <f t="shared" ca="1" si="7"/>
        <v>885.93050691137057</v>
      </c>
    </row>
    <row r="226" spans="5:6" x14ac:dyDescent="0.25">
      <c r="E226" s="4">
        <f t="shared" ca="1" si="6"/>
        <v>0.31154893445883325</v>
      </c>
      <c r="F226" s="4">
        <f t="shared" ca="1" si="7"/>
        <v>872.65251821195841</v>
      </c>
    </row>
    <row r="227" spans="5:6" x14ac:dyDescent="0.25">
      <c r="E227" s="4">
        <f t="shared" ca="1" si="6"/>
        <v>0.96208323079843261</v>
      </c>
      <c r="F227" s="4">
        <f t="shared" ca="1" si="7"/>
        <v>922.51218947342034</v>
      </c>
    </row>
    <row r="228" spans="5:6" x14ac:dyDescent="0.25">
      <c r="E228" s="4">
        <f t="shared" ca="1" si="6"/>
        <v>0.13861584693034279</v>
      </c>
      <c r="F228" s="4">
        <f t="shared" ca="1" si="7"/>
        <v>857.33724804161932</v>
      </c>
    </row>
    <row r="229" spans="5:6" x14ac:dyDescent="0.25">
      <c r="E229" s="4">
        <f t="shared" ca="1" si="6"/>
        <v>0.27702782761594857</v>
      </c>
      <c r="F229" s="4">
        <f t="shared" ca="1" si="7"/>
        <v>870.13401863688466</v>
      </c>
    </row>
    <row r="230" spans="5:6" x14ac:dyDescent="0.25">
      <c r="E230" s="4">
        <f t="shared" ca="1" si="6"/>
        <v>0.58357399105072583</v>
      </c>
      <c r="F230" s="4">
        <f t="shared" ca="1" si="7"/>
        <v>889.58323190597525</v>
      </c>
    </row>
    <row r="231" spans="5:6" x14ac:dyDescent="0.25">
      <c r="E231" s="4">
        <f t="shared" ca="1" si="6"/>
        <v>0.45876722548288673</v>
      </c>
      <c r="F231" s="4">
        <f t="shared" ca="1" si="7"/>
        <v>882.15985630386865</v>
      </c>
    </row>
    <row r="232" spans="5:6" x14ac:dyDescent="0.25">
      <c r="E232" s="4">
        <f t="shared" ca="1" si="6"/>
        <v>9.8567336407677675E-2</v>
      </c>
      <c r="F232" s="4">
        <f t="shared" ca="1" si="7"/>
        <v>851.91324667677316</v>
      </c>
    </row>
    <row r="233" spans="5:6" x14ac:dyDescent="0.25">
      <c r="E233" s="4">
        <f t="shared" ca="1" si="6"/>
        <v>0.91723666280813021</v>
      </c>
      <c r="F233" s="4">
        <f t="shared" ca="1" si="7"/>
        <v>914.96334462151833</v>
      </c>
    </row>
    <row r="234" spans="5:6" x14ac:dyDescent="0.25">
      <c r="E234" s="4">
        <f t="shared" ca="1" si="6"/>
        <v>0.2358422281956688</v>
      </c>
      <c r="F234" s="4">
        <f t="shared" ca="1" si="7"/>
        <v>866.88013604930063</v>
      </c>
    </row>
    <row r="235" spans="5:6" x14ac:dyDescent="0.25">
      <c r="E235" s="4">
        <f t="shared" ca="1" si="6"/>
        <v>0.79848844451665624</v>
      </c>
      <c r="F235" s="4">
        <f t="shared" ca="1" si="7"/>
        <v>903.55103875077191</v>
      </c>
    </row>
    <row r="236" spans="5:6" x14ac:dyDescent="0.25">
      <c r="E236" s="4">
        <f t="shared" ca="1" si="6"/>
        <v>0.19029302604631759</v>
      </c>
      <c r="F236" s="4">
        <f t="shared" ca="1" si="7"/>
        <v>862.83354493989748</v>
      </c>
    </row>
    <row r="237" spans="5:6" x14ac:dyDescent="0.25">
      <c r="E237" s="4">
        <f t="shared" ca="1" si="6"/>
        <v>0.51265616347293619</v>
      </c>
      <c r="F237" s="4">
        <f t="shared" ca="1" si="7"/>
        <v>885.38372497572641</v>
      </c>
    </row>
    <row r="238" spans="5:6" x14ac:dyDescent="0.25">
      <c r="E238" s="4">
        <f t="shared" ca="1" si="6"/>
        <v>0.64997845852332903</v>
      </c>
      <c r="F238" s="4">
        <f t="shared" ca="1" si="7"/>
        <v>893.58153346559538</v>
      </c>
    </row>
    <row r="239" spans="5:6" x14ac:dyDescent="0.25">
      <c r="E239" s="4">
        <f t="shared" ca="1" si="6"/>
        <v>0.22698583184325904</v>
      </c>
      <c r="F239" s="4">
        <f t="shared" ca="1" si="7"/>
        <v>866.13580712343264</v>
      </c>
    </row>
    <row r="240" spans="5:6" x14ac:dyDescent="0.25">
      <c r="E240" s="4">
        <f t="shared" ca="1" si="6"/>
        <v>9.3787788185427545E-2</v>
      </c>
      <c r="F240" s="4">
        <f t="shared" ca="1" si="7"/>
        <v>851.15759357793434</v>
      </c>
    </row>
    <row r="241" spans="5:6" x14ac:dyDescent="0.25">
      <c r="E241" s="4">
        <f t="shared" ca="1" si="6"/>
        <v>0.18740418748044185</v>
      </c>
      <c r="F241" s="4">
        <f t="shared" ca="1" si="7"/>
        <v>862.556081749089</v>
      </c>
    </row>
    <row r="242" spans="5:6" x14ac:dyDescent="0.25">
      <c r="E242" s="4">
        <f t="shared" ca="1" si="6"/>
        <v>0.79372767853301096</v>
      </c>
      <c r="F242" s="4">
        <f t="shared" ca="1" si="7"/>
        <v>903.18936260318378</v>
      </c>
    </row>
    <row r="243" spans="5:6" x14ac:dyDescent="0.25">
      <c r="E243" s="4">
        <f t="shared" ca="1" si="6"/>
        <v>0.51755695543016389</v>
      </c>
      <c r="F243" s="4">
        <f t="shared" ca="1" si="7"/>
        <v>885.67433774501023</v>
      </c>
    </row>
    <row r="244" spans="5:6" x14ac:dyDescent="0.25">
      <c r="E244" s="4">
        <f t="shared" ca="1" si="6"/>
        <v>0.22615969764775967</v>
      </c>
      <c r="F244" s="4">
        <f t="shared" ca="1" si="7"/>
        <v>866.06544469857511</v>
      </c>
    </row>
    <row r="245" spans="5:6" x14ac:dyDescent="0.25">
      <c r="E245" s="4">
        <f t="shared" ca="1" si="6"/>
        <v>0.34652016044100487</v>
      </c>
      <c r="F245" s="4">
        <f t="shared" ca="1" si="7"/>
        <v>875.0591851955885</v>
      </c>
    </row>
    <row r="246" spans="5:6" x14ac:dyDescent="0.25">
      <c r="E246" s="4">
        <f t="shared" ca="1" si="6"/>
        <v>0.14250349765140602</v>
      </c>
      <c r="F246" s="4">
        <f t="shared" ca="1" si="7"/>
        <v>857.79773427986868</v>
      </c>
    </row>
    <row r="247" spans="5:6" x14ac:dyDescent="0.25">
      <c r="E247" s="4">
        <f t="shared" ca="1" si="6"/>
        <v>0.10106764634956011</v>
      </c>
      <c r="F247" s="4">
        <f t="shared" ca="1" si="7"/>
        <v>852.29719695601989</v>
      </c>
    </row>
    <row r="248" spans="5:6" x14ac:dyDescent="0.25">
      <c r="E248" s="4">
        <f t="shared" ca="1" si="6"/>
        <v>0.12432549197498921</v>
      </c>
      <c r="F248" s="4">
        <f t="shared" ca="1" si="7"/>
        <v>855.55753482665534</v>
      </c>
    </row>
    <row r="249" spans="5:6" x14ac:dyDescent="0.25">
      <c r="E249" s="4">
        <f t="shared" ca="1" si="6"/>
        <v>0.70171755341115638</v>
      </c>
      <c r="F249" s="4">
        <f t="shared" ca="1" si="7"/>
        <v>896.8267569419869</v>
      </c>
    </row>
    <row r="250" spans="5:6" x14ac:dyDescent="0.25">
      <c r="E250" s="4">
        <f t="shared" ca="1" si="6"/>
        <v>0.22778401600568288</v>
      </c>
      <c r="F250" s="4">
        <f t="shared" ca="1" si="7"/>
        <v>866.20363449469153</v>
      </c>
    </row>
    <row r="251" spans="5:6" x14ac:dyDescent="0.25">
      <c r="E251" s="4">
        <f t="shared" ca="1" si="6"/>
        <v>0.58113647869888119</v>
      </c>
      <c r="F251" s="4">
        <f t="shared" ca="1" si="7"/>
        <v>889.43844194791461</v>
      </c>
    </row>
    <row r="252" spans="5:6" x14ac:dyDescent="0.25">
      <c r="E252" s="4">
        <f t="shared" ca="1" si="6"/>
        <v>0.54565606802552979</v>
      </c>
      <c r="F252" s="4">
        <f t="shared" ca="1" si="7"/>
        <v>887.33727034246601</v>
      </c>
    </row>
    <row r="253" spans="5:6" x14ac:dyDescent="0.25">
      <c r="E253" s="4">
        <f t="shared" ca="1" si="6"/>
        <v>0.48829853222836228</v>
      </c>
      <c r="F253" s="4">
        <f t="shared" ca="1" si="7"/>
        <v>883.9342853260498</v>
      </c>
    </row>
    <row r="254" spans="5:6" x14ac:dyDescent="0.25">
      <c r="E254" s="4">
        <f t="shared" ca="1" si="6"/>
        <v>1.7728435098064432E-2</v>
      </c>
      <c r="F254" s="4">
        <f t="shared" ca="1" si="7"/>
        <v>829.27586805538294</v>
      </c>
    </row>
    <row r="255" spans="5:6" x14ac:dyDescent="0.25">
      <c r="E255" s="4">
        <f t="shared" ca="1" si="6"/>
        <v>0.51858646635883998</v>
      </c>
      <c r="F255" s="4">
        <f t="shared" ca="1" si="7"/>
        <v>885.73535491702899</v>
      </c>
    </row>
    <row r="256" spans="5:6" x14ac:dyDescent="0.25">
      <c r="E256" s="4">
        <f t="shared" ca="1" si="6"/>
        <v>0.64581160076426503</v>
      </c>
      <c r="F256" s="4">
        <f t="shared" ca="1" si="7"/>
        <v>893.32635850211602</v>
      </c>
    </row>
    <row r="257" spans="5:6" x14ac:dyDescent="0.25">
      <c r="E257" s="4">
        <f t="shared" ca="1" si="6"/>
        <v>0.39136971164917145</v>
      </c>
      <c r="F257" s="4">
        <f t="shared" ca="1" si="7"/>
        <v>877.98682817322242</v>
      </c>
    </row>
    <row r="258" spans="5:6" x14ac:dyDescent="0.25">
      <c r="E258" s="4">
        <f t="shared" ca="1" si="6"/>
        <v>0.54479885099226322</v>
      </c>
      <c r="F258" s="4">
        <f t="shared" ca="1" si="7"/>
        <v>887.2865772264098</v>
      </c>
    </row>
    <row r="259" spans="5:6" x14ac:dyDescent="0.25">
      <c r="E259" s="4">
        <f t="shared" ca="1" si="6"/>
        <v>2.6625088292017374E-2</v>
      </c>
      <c r="F259" s="4">
        <f t="shared" ca="1" si="7"/>
        <v>834.1311819415555</v>
      </c>
    </row>
    <row r="260" spans="5:6" x14ac:dyDescent="0.25">
      <c r="E260" s="4">
        <f t="shared" ref="E260:E323" ca="1" si="8">RAND()</f>
        <v>0.67474279591359743</v>
      </c>
      <c r="F260" s="4">
        <f t="shared" ref="F260:F323" ca="1" si="9">_xlfn.BETA.INV(E260,$C$5,$C$6,$C$3,$C$4)</f>
        <v>895.11523823098992</v>
      </c>
    </row>
    <row r="261" spans="5:6" x14ac:dyDescent="0.25">
      <c r="E261" s="4">
        <f t="shared" ca="1" si="8"/>
        <v>0.49614843535276532</v>
      </c>
      <c r="F261" s="4">
        <f t="shared" ca="1" si="9"/>
        <v>884.40249605386862</v>
      </c>
    </row>
    <row r="262" spans="5:6" x14ac:dyDescent="0.25">
      <c r="E262" s="4">
        <f t="shared" ca="1" si="8"/>
        <v>0.95719888260852337</v>
      </c>
      <c r="F262" s="4">
        <f t="shared" ca="1" si="9"/>
        <v>921.44450517465214</v>
      </c>
    </row>
    <row r="263" spans="5:6" x14ac:dyDescent="0.25">
      <c r="E263" s="4">
        <f t="shared" ca="1" si="8"/>
        <v>0.8804626948981441</v>
      </c>
      <c r="F263" s="4">
        <f t="shared" ca="1" si="9"/>
        <v>910.7208872283959</v>
      </c>
    </row>
    <row r="264" spans="5:6" x14ac:dyDescent="0.25">
      <c r="E264" s="4">
        <f t="shared" ca="1" si="8"/>
        <v>0.77552622834910712</v>
      </c>
      <c r="F264" s="4">
        <f t="shared" ca="1" si="9"/>
        <v>901.84324515033404</v>
      </c>
    </row>
    <row r="265" spans="5:6" x14ac:dyDescent="0.25">
      <c r="E265" s="4">
        <f t="shared" ca="1" si="8"/>
        <v>0.99462179810378748</v>
      </c>
      <c r="F265" s="4">
        <f t="shared" ca="1" si="9"/>
        <v>936.30030652977405</v>
      </c>
    </row>
    <row r="266" spans="5:6" x14ac:dyDescent="0.25">
      <c r="E266" s="4">
        <f t="shared" ca="1" si="8"/>
        <v>0.53109090519252278</v>
      </c>
      <c r="F266" s="4">
        <f t="shared" ca="1" si="9"/>
        <v>886.47577425146164</v>
      </c>
    </row>
    <row r="267" spans="5:6" x14ac:dyDescent="0.25">
      <c r="E267" s="4">
        <f t="shared" ca="1" si="8"/>
        <v>0.34846883643493698</v>
      </c>
      <c r="F267" s="4">
        <f t="shared" ca="1" si="9"/>
        <v>875.18974219696963</v>
      </c>
    </row>
    <row r="268" spans="5:6" x14ac:dyDescent="0.25">
      <c r="E268" s="4">
        <f t="shared" ca="1" si="8"/>
        <v>0.49654522199094642</v>
      </c>
      <c r="F268" s="4">
        <f t="shared" ca="1" si="9"/>
        <v>884.42613177417206</v>
      </c>
    </row>
    <row r="269" spans="5:6" x14ac:dyDescent="0.25">
      <c r="E269" s="4">
        <f t="shared" ca="1" si="8"/>
        <v>0.93573634469360933</v>
      </c>
      <c r="F269" s="4">
        <f t="shared" ca="1" si="9"/>
        <v>917.59832515255039</v>
      </c>
    </row>
    <row r="270" spans="5:6" x14ac:dyDescent="0.25">
      <c r="E270" s="4">
        <f t="shared" ca="1" si="8"/>
        <v>0.5136532560894862</v>
      </c>
      <c r="F270" s="4">
        <f t="shared" ca="1" si="9"/>
        <v>885.44287325358471</v>
      </c>
    </row>
    <row r="271" spans="5:6" x14ac:dyDescent="0.25">
      <c r="E271" s="4">
        <f t="shared" ca="1" si="8"/>
        <v>0.39255965212059796</v>
      </c>
      <c r="F271" s="4">
        <f t="shared" ca="1" si="9"/>
        <v>878.06254956381974</v>
      </c>
    </row>
    <row r="272" spans="5:6" x14ac:dyDescent="0.25">
      <c r="E272" s="4">
        <f t="shared" ca="1" si="8"/>
        <v>0.51124161089462672</v>
      </c>
      <c r="F272" s="4">
        <f t="shared" ca="1" si="9"/>
        <v>885.29979246691812</v>
      </c>
    </row>
    <row r="273" spans="5:6" x14ac:dyDescent="0.25">
      <c r="E273" s="4">
        <f t="shared" ca="1" si="8"/>
        <v>0.11945103706825677</v>
      </c>
      <c r="F273" s="4">
        <f t="shared" ca="1" si="9"/>
        <v>854.91539944103886</v>
      </c>
    </row>
    <row r="274" spans="5:6" x14ac:dyDescent="0.25">
      <c r="E274" s="4">
        <f t="shared" ca="1" si="8"/>
        <v>0.47486199639155824</v>
      </c>
      <c r="F274" s="4">
        <f t="shared" ca="1" si="9"/>
        <v>883.12977762594892</v>
      </c>
    </row>
    <row r="275" spans="5:6" x14ac:dyDescent="0.25">
      <c r="E275" s="4">
        <f t="shared" ca="1" si="8"/>
        <v>0.52155552640735781</v>
      </c>
      <c r="F275" s="4">
        <f t="shared" ca="1" si="9"/>
        <v>885.9112698392729</v>
      </c>
    </row>
    <row r="276" spans="5:6" x14ac:dyDescent="0.25">
      <c r="E276" s="4">
        <f t="shared" ca="1" si="8"/>
        <v>0.67934417600543806</v>
      </c>
      <c r="F276" s="4">
        <f t="shared" ca="1" si="9"/>
        <v>895.40386604257947</v>
      </c>
    </row>
    <row r="277" spans="5:6" x14ac:dyDescent="0.25">
      <c r="E277" s="4">
        <f t="shared" ca="1" si="8"/>
        <v>0.8234536264577178</v>
      </c>
      <c r="F277" s="4">
        <f t="shared" ca="1" si="9"/>
        <v>905.52457745481854</v>
      </c>
    </row>
    <row r="278" spans="5:6" x14ac:dyDescent="0.25">
      <c r="E278" s="4">
        <f t="shared" ca="1" si="8"/>
        <v>0.11117435586304403</v>
      </c>
      <c r="F278" s="4">
        <f t="shared" ca="1" si="9"/>
        <v>853.77795023475983</v>
      </c>
    </row>
    <row r="279" spans="5:6" x14ac:dyDescent="0.25">
      <c r="E279" s="4">
        <f t="shared" ca="1" si="8"/>
        <v>0.99597067630373115</v>
      </c>
      <c r="F279" s="4">
        <f t="shared" ca="1" si="9"/>
        <v>937.94141039043745</v>
      </c>
    </row>
    <row r="280" spans="5:6" x14ac:dyDescent="0.25">
      <c r="E280" s="4">
        <f t="shared" ca="1" si="8"/>
        <v>0.11350976149440462</v>
      </c>
      <c r="F280" s="4">
        <f t="shared" ca="1" si="9"/>
        <v>854.10527128256183</v>
      </c>
    </row>
    <row r="281" spans="5:6" x14ac:dyDescent="0.25">
      <c r="E281" s="4">
        <f t="shared" ca="1" si="8"/>
        <v>0.57549715054281403</v>
      </c>
      <c r="F281" s="4">
        <f t="shared" ca="1" si="9"/>
        <v>889.10376508110619</v>
      </c>
    </row>
    <row r="282" spans="5:6" x14ac:dyDescent="0.25">
      <c r="E282" s="4">
        <f t="shared" ca="1" si="8"/>
        <v>0.68526948331545456</v>
      </c>
      <c r="F282" s="4">
        <f t="shared" ca="1" si="9"/>
        <v>895.77744303471809</v>
      </c>
    </row>
    <row r="283" spans="5:6" x14ac:dyDescent="0.25">
      <c r="E283" s="4">
        <f t="shared" ca="1" si="8"/>
        <v>0.68331915168246782</v>
      </c>
      <c r="F283" s="4">
        <f t="shared" ca="1" si="9"/>
        <v>895.65423554080451</v>
      </c>
    </row>
    <row r="284" spans="5:6" x14ac:dyDescent="0.25">
      <c r="E284" s="4">
        <f t="shared" ca="1" si="8"/>
        <v>0.43591457164805891</v>
      </c>
      <c r="F284" s="4">
        <f t="shared" ca="1" si="9"/>
        <v>880.7678910289369</v>
      </c>
    </row>
    <row r="285" spans="5:6" x14ac:dyDescent="0.25">
      <c r="E285" s="4">
        <f t="shared" ca="1" si="8"/>
        <v>0.62746601740467689</v>
      </c>
      <c r="F285" s="4">
        <f t="shared" ca="1" si="9"/>
        <v>892.21110303383205</v>
      </c>
    </row>
    <row r="286" spans="5:6" x14ac:dyDescent="0.25">
      <c r="E286" s="4">
        <f t="shared" ca="1" si="8"/>
        <v>0.32614038014918101</v>
      </c>
      <c r="F286" s="4">
        <f t="shared" ca="1" si="9"/>
        <v>873.67220149471439</v>
      </c>
    </row>
    <row r="287" spans="5:6" x14ac:dyDescent="0.25">
      <c r="E287" s="4">
        <f t="shared" ca="1" si="8"/>
        <v>0.55706060642819177</v>
      </c>
      <c r="F287" s="4">
        <f t="shared" ca="1" si="9"/>
        <v>888.01181120590525</v>
      </c>
    </row>
    <row r="288" spans="5:6" x14ac:dyDescent="0.25">
      <c r="E288" s="4">
        <f t="shared" ca="1" si="8"/>
        <v>0.98414909580336596</v>
      </c>
      <c r="F288" s="4">
        <f t="shared" ca="1" si="9"/>
        <v>929.35363825068907</v>
      </c>
    </row>
    <row r="289" spans="5:6" x14ac:dyDescent="0.25">
      <c r="E289" s="4">
        <f t="shared" ca="1" si="8"/>
        <v>0.1416814127120255</v>
      </c>
      <c r="F289" s="4">
        <f t="shared" ca="1" si="9"/>
        <v>857.70113625498357</v>
      </c>
    </row>
    <row r="290" spans="5:6" x14ac:dyDescent="0.25">
      <c r="E290" s="4">
        <f t="shared" ca="1" si="8"/>
        <v>0.91923284410721429</v>
      </c>
      <c r="F290" s="4">
        <f t="shared" ca="1" si="9"/>
        <v>915.22682230757391</v>
      </c>
    </row>
    <row r="291" spans="5:6" x14ac:dyDescent="0.25">
      <c r="E291" s="4">
        <f t="shared" ca="1" si="8"/>
        <v>0.83842854249852983</v>
      </c>
      <c r="F291" s="4">
        <f t="shared" ca="1" si="9"/>
        <v>906.78151023699047</v>
      </c>
    </row>
    <row r="292" spans="5:6" x14ac:dyDescent="0.25">
      <c r="E292" s="4">
        <f t="shared" ca="1" si="8"/>
        <v>0.16616142927067923</v>
      </c>
      <c r="F292" s="4">
        <f t="shared" ca="1" si="9"/>
        <v>860.41918911407015</v>
      </c>
    </row>
    <row r="293" spans="5:6" x14ac:dyDescent="0.25">
      <c r="E293" s="4">
        <f t="shared" ca="1" si="8"/>
        <v>0.19439927209200847</v>
      </c>
      <c r="F293" s="4">
        <f t="shared" ca="1" si="9"/>
        <v>863.22305523099419</v>
      </c>
    </row>
    <row r="294" spans="5:6" x14ac:dyDescent="0.25">
      <c r="E294" s="4">
        <f t="shared" ca="1" si="8"/>
        <v>4.1470598703577277E-2</v>
      </c>
      <c r="F294" s="4">
        <f t="shared" ca="1" si="9"/>
        <v>839.73076082949899</v>
      </c>
    </row>
    <row r="295" spans="5:6" x14ac:dyDescent="0.25">
      <c r="E295" s="4">
        <f t="shared" ca="1" si="8"/>
        <v>0.8033173301525135</v>
      </c>
      <c r="F295" s="4">
        <f t="shared" ca="1" si="9"/>
        <v>903.92234993913644</v>
      </c>
    </row>
    <row r="296" spans="5:6" x14ac:dyDescent="0.25">
      <c r="E296" s="4">
        <f t="shared" ca="1" si="8"/>
        <v>8.5439664812871352E-2</v>
      </c>
      <c r="F296" s="4">
        <f t="shared" ca="1" si="9"/>
        <v>849.76170221287157</v>
      </c>
    </row>
    <row r="297" spans="5:6" x14ac:dyDescent="0.25">
      <c r="E297" s="4">
        <f t="shared" ca="1" si="8"/>
        <v>7.8722972131515467E-2</v>
      </c>
      <c r="F297" s="4">
        <f t="shared" ca="1" si="9"/>
        <v>848.55759647348998</v>
      </c>
    </row>
    <row r="298" spans="5:6" x14ac:dyDescent="0.25">
      <c r="E298" s="4">
        <f t="shared" ca="1" si="8"/>
        <v>0.90993332181101627</v>
      </c>
      <c r="F298" s="4">
        <f t="shared" ca="1" si="9"/>
        <v>914.03436337994128</v>
      </c>
    </row>
    <row r="299" spans="5:6" x14ac:dyDescent="0.25">
      <c r="E299" s="4">
        <f t="shared" ca="1" si="8"/>
        <v>0.54302688859057824</v>
      </c>
      <c r="F299" s="4">
        <f t="shared" ca="1" si="9"/>
        <v>887.18178866537005</v>
      </c>
    </row>
    <row r="300" spans="5:6" x14ac:dyDescent="0.25">
      <c r="E300" s="4">
        <f t="shared" ca="1" si="8"/>
        <v>0.3667402833244543</v>
      </c>
      <c r="F300" s="4">
        <f t="shared" ca="1" si="9"/>
        <v>876.39811676736326</v>
      </c>
    </row>
    <row r="301" spans="5:6" x14ac:dyDescent="0.25">
      <c r="E301" s="4">
        <f t="shared" ca="1" si="8"/>
        <v>0.93242834536531061</v>
      </c>
      <c r="F301" s="4">
        <f t="shared" ca="1" si="9"/>
        <v>917.09164942044367</v>
      </c>
    </row>
    <row r="302" spans="5:6" x14ac:dyDescent="0.25">
      <c r="E302" s="4">
        <f t="shared" ca="1" si="8"/>
        <v>0.94853417997305411</v>
      </c>
      <c r="F302" s="4">
        <f t="shared" ca="1" si="9"/>
        <v>919.75345702104084</v>
      </c>
    </row>
    <row r="303" spans="5:6" x14ac:dyDescent="0.25">
      <c r="E303" s="4">
        <f t="shared" ca="1" si="8"/>
        <v>0.61137690899432406</v>
      </c>
      <c r="F303" s="4">
        <f t="shared" ca="1" si="9"/>
        <v>891.24234758423449</v>
      </c>
    </row>
    <row r="304" spans="5:6" x14ac:dyDescent="0.25">
      <c r="E304" s="4">
        <f t="shared" ca="1" si="8"/>
        <v>0.22735077379841995</v>
      </c>
      <c r="F304" s="4">
        <f t="shared" ca="1" si="9"/>
        <v>866.16683760709816</v>
      </c>
    </row>
    <row r="305" spans="5:6" x14ac:dyDescent="0.25">
      <c r="E305" s="4">
        <f t="shared" ca="1" si="8"/>
        <v>0.62760464723511111</v>
      </c>
      <c r="F305" s="4">
        <f t="shared" ca="1" si="9"/>
        <v>892.21948490871375</v>
      </c>
    </row>
    <row r="306" spans="5:6" x14ac:dyDescent="0.25">
      <c r="E306" s="4">
        <f t="shared" ca="1" si="8"/>
        <v>0.77616770331331286</v>
      </c>
      <c r="F306" s="4">
        <f t="shared" ca="1" si="9"/>
        <v>901.88977020367201</v>
      </c>
    </row>
    <row r="307" spans="5:6" x14ac:dyDescent="0.25">
      <c r="E307" s="4">
        <f t="shared" ca="1" si="8"/>
        <v>0.12240301015131294</v>
      </c>
      <c r="F307" s="4">
        <f t="shared" ca="1" si="9"/>
        <v>855.30658769060551</v>
      </c>
    </row>
    <row r="308" spans="5:6" x14ac:dyDescent="0.25">
      <c r="E308" s="4">
        <f t="shared" ca="1" si="8"/>
        <v>0.94904980110084025</v>
      </c>
      <c r="F308" s="4">
        <f t="shared" ca="1" si="9"/>
        <v>919.84801293931343</v>
      </c>
    </row>
    <row r="309" spans="5:6" x14ac:dyDescent="0.25">
      <c r="E309" s="4">
        <f t="shared" ca="1" si="8"/>
        <v>0.92404260129338578</v>
      </c>
      <c r="F309" s="4">
        <f t="shared" ca="1" si="9"/>
        <v>915.88040941731822</v>
      </c>
    </row>
    <row r="310" spans="5:6" x14ac:dyDescent="0.25">
      <c r="E310" s="4">
        <f t="shared" ca="1" si="8"/>
        <v>0.64889955058689819</v>
      </c>
      <c r="F310" s="4">
        <f t="shared" ca="1" si="9"/>
        <v>893.51538985718321</v>
      </c>
    </row>
    <row r="311" spans="5:6" x14ac:dyDescent="0.25">
      <c r="E311" s="4">
        <f t="shared" ca="1" si="8"/>
        <v>0.46565344666850694</v>
      </c>
      <c r="F311" s="4">
        <f t="shared" ca="1" si="9"/>
        <v>882.5757689383247</v>
      </c>
    </row>
    <row r="312" spans="5:6" x14ac:dyDescent="0.25">
      <c r="E312" s="4">
        <f t="shared" ca="1" si="8"/>
        <v>0.87335220861690932</v>
      </c>
      <c r="F312" s="4">
        <f t="shared" ca="1" si="9"/>
        <v>910.00156383129195</v>
      </c>
    </row>
    <row r="313" spans="5:6" x14ac:dyDescent="0.25">
      <c r="E313" s="4">
        <f t="shared" ca="1" si="8"/>
        <v>0.92407963220157485</v>
      </c>
      <c r="F313" s="4">
        <f t="shared" ca="1" si="9"/>
        <v>915.88554986626662</v>
      </c>
    </row>
    <row r="314" spans="5:6" x14ac:dyDescent="0.25">
      <c r="E314" s="4">
        <f t="shared" ca="1" si="8"/>
        <v>0.38601370867193985</v>
      </c>
      <c r="F314" s="4">
        <f t="shared" ca="1" si="9"/>
        <v>877.64488195076024</v>
      </c>
    </row>
    <row r="315" spans="5:6" x14ac:dyDescent="0.25">
      <c r="E315" s="4">
        <f t="shared" ca="1" si="8"/>
        <v>0.77719128545702021</v>
      </c>
      <c r="F315" s="4">
        <f t="shared" ca="1" si="9"/>
        <v>901.96413995670525</v>
      </c>
    </row>
    <row r="316" spans="5:6" x14ac:dyDescent="0.25">
      <c r="E316" s="4">
        <f t="shared" ca="1" si="8"/>
        <v>0.50692287005369685</v>
      </c>
      <c r="F316" s="4">
        <f t="shared" ca="1" si="9"/>
        <v>885.04338310312778</v>
      </c>
    </row>
    <row r="317" spans="5:6" x14ac:dyDescent="0.25">
      <c r="E317" s="4">
        <f t="shared" ca="1" si="8"/>
        <v>0.46587985921312203</v>
      </c>
      <c r="F317" s="4">
        <f t="shared" ca="1" si="9"/>
        <v>882.58941925689737</v>
      </c>
    </row>
    <row r="318" spans="5:6" x14ac:dyDescent="0.25">
      <c r="E318" s="4">
        <f t="shared" ca="1" si="8"/>
        <v>0.85745681628645531</v>
      </c>
      <c r="F318" s="4">
        <f t="shared" ca="1" si="9"/>
        <v>908.47824822828034</v>
      </c>
    </row>
    <row r="319" spans="5:6" x14ac:dyDescent="0.25">
      <c r="E319" s="4">
        <f t="shared" ca="1" si="8"/>
        <v>0.18615435001898362</v>
      </c>
      <c r="F319" s="4">
        <f t="shared" ca="1" si="9"/>
        <v>862.43513431261943</v>
      </c>
    </row>
    <row r="320" spans="5:6" x14ac:dyDescent="0.25">
      <c r="E320" s="4">
        <f t="shared" ca="1" si="8"/>
        <v>1.1213927187562978E-2</v>
      </c>
      <c r="F320" s="4">
        <f t="shared" ca="1" si="9"/>
        <v>824.07886196772597</v>
      </c>
    </row>
    <row r="321" spans="5:6" x14ac:dyDescent="0.25">
      <c r="E321" s="4">
        <f t="shared" ca="1" si="8"/>
        <v>0.40477349535500029</v>
      </c>
      <c r="F321" s="4">
        <f t="shared" ca="1" si="9"/>
        <v>878.83481561827386</v>
      </c>
    </row>
    <row r="322" spans="5:6" x14ac:dyDescent="0.25">
      <c r="E322" s="4">
        <f t="shared" ca="1" si="8"/>
        <v>0.48735086382158654</v>
      </c>
      <c r="F322" s="4">
        <f t="shared" ca="1" si="9"/>
        <v>883.87767803097768</v>
      </c>
    </row>
    <row r="323" spans="5:6" x14ac:dyDescent="0.25">
      <c r="E323" s="4">
        <f t="shared" ca="1" si="8"/>
        <v>0.12149778198170968</v>
      </c>
      <c r="F323" s="4">
        <f t="shared" ca="1" si="9"/>
        <v>855.18739471023048</v>
      </c>
    </row>
    <row r="324" spans="5:6" x14ac:dyDescent="0.25">
      <c r="E324" s="4">
        <f t="shared" ref="E324:E387" ca="1" si="10">RAND()</f>
        <v>0.17569776833744011</v>
      </c>
      <c r="F324" s="4">
        <f t="shared" ref="F324:F387" ca="1" si="11">_xlfn.BETA.INV(E324,$C$5,$C$6,$C$3,$C$4)</f>
        <v>861.400672274979</v>
      </c>
    </row>
    <row r="325" spans="5:6" x14ac:dyDescent="0.25">
      <c r="E325" s="4">
        <f t="shared" ca="1" si="10"/>
        <v>0.24494666755880634</v>
      </c>
      <c r="F325" s="4">
        <f t="shared" ca="1" si="11"/>
        <v>867.62731881373634</v>
      </c>
    </row>
    <row r="326" spans="5:6" x14ac:dyDescent="0.25">
      <c r="E326" s="4">
        <f t="shared" ca="1" si="10"/>
        <v>0.98296947862223094</v>
      </c>
      <c r="F326" s="4">
        <f t="shared" ca="1" si="11"/>
        <v>928.83894466135894</v>
      </c>
    </row>
    <row r="327" spans="5:6" x14ac:dyDescent="0.25">
      <c r="E327" s="4">
        <f t="shared" ca="1" si="10"/>
        <v>0.6130598829705256</v>
      </c>
      <c r="F327" s="4">
        <f t="shared" ca="1" si="11"/>
        <v>891.34333469316493</v>
      </c>
    </row>
    <row r="328" spans="5:6" x14ac:dyDescent="0.25">
      <c r="E328" s="4">
        <f t="shared" ca="1" si="10"/>
        <v>0.62497392343420655</v>
      </c>
      <c r="F328" s="4">
        <f t="shared" ca="1" si="11"/>
        <v>892.06053322764024</v>
      </c>
    </row>
    <row r="329" spans="5:6" x14ac:dyDescent="0.25">
      <c r="E329" s="4">
        <f t="shared" ca="1" si="10"/>
        <v>0.79791891100500378</v>
      </c>
      <c r="F329" s="4">
        <f t="shared" ca="1" si="11"/>
        <v>903.50754559251129</v>
      </c>
    </row>
    <row r="330" spans="5:6" x14ac:dyDescent="0.25">
      <c r="E330" s="4">
        <f t="shared" ca="1" si="10"/>
        <v>0.60686148252294481</v>
      </c>
      <c r="F330" s="4">
        <f t="shared" ca="1" si="11"/>
        <v>890.97175843462901</v>
      </c>
    </row>
    <row r="331" spans="5:6" x14ac:dyDescent="0.25">
      <c r="E331" s="4">
        <f t="shared" ca="1" si="10"/>
        <v>0.18129058472521764</v>
      </c>
      <c r="F331" s="4">
        <f t="shared" ca="1" si="11"/>
        <v>861.95909379247939</v>
      </c>
    </row>
    <row r="332" spans="5:6" x14ac:dyDescent="0.25">
      <c r="E332" s="4">
        <f t="shared" ca="1" si="10"/>
        <v>0.64977383106624753</v>
      </c>
      <c r="F332" s="4">
        <f t="shared" ca="1" si="11"/>
        <v>893.56898462406389</v>
      </c>
    </row>
    <row r="333" spans="5:6" x14ac:dyDescent="0.25">
      <c r="E333" s="4">
        <f t="shared" ca="1" si="10"/>
        <v>0.23931599405777471</v>
      </c>
      <c r="F333" s="4">
        <f t="shared" ca="1" si="11"/>
        <v>867.16729524669893</v>
      </c>
    </row>
    <row r="334" spans="5:6" x14ac:dyDescent="0.25">
      <c r="E334" s="4">
        <f t="shared" ca="1" si="10"/>
        <v>0.57291807458229571</v>
      </c>
      <c r="F334" s="4">
        <f t="shared" ca="1" si="11"/>
        <v>888.95083127965449</v>
      </c>
    </row>
    <row r="335" spans="5:6" x14ac:dyDescent="0.25">
      <c r="E335" s="4">
        <f t="shared" ca="1" si="10"/>
        <v>0.71966553213137929</v>
      </c>
      <c r="F335" s="4">
        <f t="shared" ca="1" si="11"/>
        <v>897.99530590149504</v>
      </c>
    </row>
    <row r="336" spans="5:6" x14ac:dyDescent="0.25">
      <c r="E336" s="4">
        <f t="shared" ca="1" si="10"/>
        <v>0.49022198111678073</v>
      </c>
      <c r="F336" s="4">
        <f t="shared" ca="1" si="11"/>
        <v>884.04912196880684</v>
      </c>
    </row>
    <row r="337" spans="5:6" x14ac:dyDescent="0.25">
      <c r="E337" s="4">
        <f t="shared" ca="1" si="10"/>
        <v>0.1933922672533549</v>
      </c>
      <c r="F337" s="4">
        <f t="shared" ca="1" si="11"/>
        <v>863.12805207657937</v>
      </c>
    </row>
    <row r="338" spans="5:6" x14ac:dyDescent="0.25">
      <c r="E338" s="4">
        <f t="shared" ca="1" si="10"/>
        <v>0.99709384212002117</v>
      </c>
      <c r="F338" s="4">
        <f t="shared" ca="1" si="11"/>
        <v>939.70828565751435</v>
      </c>
    </row>
    <row r="339" spans="5:6" x14ac:dyDescent="0.25">
      <c r="E339" s="4">
        <f t="shared" ca="1" si="10"/>
        <v>0.24483256900107497</v>
      </c>
      <c r="F339" s="4">
        <f t="shared" ca="1" si="11"/>
        <v>867.61806203034507</v>
      </c>
    </row>
    <row r="340" spans="5:6" x14ac:dyDescent="0.25">
      <c r="E340" s="4">
        <f t="shared" ca="1" si="10"/>
        <v>0.53946884777454485</v>
      </c>
      <c r="F340" s="4">
        <f t="shared" ca="1" si="11"/>
        <v>886.97136840645771</v>
      </c>
    </row>
    <row r="341" spans="5:6" x14ac:dyDescent="0.25">
      <c r="E341" s="4">
        <f t="shared" ca="1" si="10"/>
        <v>0.18152114998424673</v>
      </c>
      <c r="F341" s="4">
        <f t="shared" ca="1" si="11"/>
        <v>861.98185744837565</v>
      </c>
    </row>
    <row r="342" spans="5:6" x14ac:dyDescent="0.25">
      <c r="E342" s="4">
        <f t="shared" ca="1" si="10"/>
        <v>4.552544699018346E-2</v>
      </c>
      <c r="F342" s="4">
        <f t="shared" ca="1" si="11"/>
        <v>840.95697251863248</v>
      </c>
    </row>
    <row r="343" spans="5:6" x14ac:dyDescent="0.25">
      <c r="E343" s="4">
        <f t="shared" ca="1" si="10"/>
        <v>0.93170533244359244</v>
      </c>
      <c r="F343" s="4">
        <f t="shared" ca="1" si="11"/>
        <v>916.98323244714368</v>
      </c>
    </row>
    <row r="344" spans="5:6" x14ac:dyDescent="0.25">
      <c r="E344" s="4">
        <f t="shared" ca="1" si="10"/>
        <v>0.3714343451240596</v>
      </c>
      <c r="F344" s="4">
        <f t="shared" ca="1" si="11"/>
        <v>876.70424453993485</v>
      </c>
    </row>
    <row r="345" spans="5:6" x14ac:dyDescent="0.25">
      <c r="E345" s="4">
        <f t="shared" ca="1" si="10"/>
        <v>0.16549350533490381</v>
      </c>
      <c r="F345" s="4">
        <f t="shared" ca="1" si="11"/>
        <v>860.34897533200819</v>
      </c>
    </row>
    <row r="346" spans="5:6" x14ac:dyDescent="0.25">
      <c r="E346" s="4">
        <f t="shared" ca="1" si="10"/>
        <v>0.63203932091423454</v>
      </c>
      <c r="F346" s="4">
        <f t="shared" ca="1" si="11"/>
        <v>892.48796006893747</v>
      </c>
    </row>
    <row r="347" spans="5:6" x14ac:dyDescent="0.25">
      <c r="E347" s="4">
        <f t="shared" ca="1" si="10"/>
        <v>0.51133774716156888</v>
      </c>
      <c r="F347" s="4">
        <f t="shared" ca="1" si="11"/>
        <v>885.30549748273233</v>
      </c>
    </row>
    <row r="348" spans="5:6" x14ac:dyDescent="0.25">
      <c r="E348" s="4">
        <f t="shared" ca="1" si="10"/>
        <v>0.19654188443809606</v>
      </c>
      <c r="F348" s="4">
        <f t="shared" ca="1" si="11"/>
        <v>863.42409532073486</v>
      </c>
    </row>
    <row r="349" spans="5:6" x14ac:dyDescent="0.25">
      <c r="E349" s="4">
        <f t="shared" ca="1" si="10"/>
        <v>0.85084745996270572</v>
      </c>
      <c r="F349" s="4">
        <f t="shared" ca="1" si="11"/>
        <v>907.87477400709474</v>
      </c>
    </row>
    <row r="350" spans="5:6" x14ac:dyDescent="0.25">
      <c r="E350" s="4">
        <f t="shared" ca="1" si="10"/>
        <v>0.37891646238856047</v>
      </c>
      <c r="F350" s="4">
        <f t="shared" ca="1" si="11"/>
        <v>877.18883824427996</v>
      </c>
    </row>
    <row r="351" spans="5:6" x14ac:dyDescent="0.25">
      <c r="E351" s="4">
        <f t="shared" ca="1" si="10"/>
        <v>0.69297516955430682</v>
      </c>
      <c r="F351" s="4">
        <f t="shared" ca="1" si="11"/>
        <v>896.26667781994252</v>
      </c>
    </row>
    <row r="352" spans="5:6" x14ac:dyDescent="0.25">
      <c r="E352" s="4">
        <f t="shared" ca="1" si="10"/>
        <v>0.23790747647451582</v>
      </c>
      <c r="F352" s="4">
        <f t="shared" ca="1" si="11"/>
        <v>867.05117489586371</v>
      </c>
    </row>
    <row r="353" spans="5:6" x14ac:dyDescent="0.25">
      <c r="E353" s="4">
        <f t="shared" ca="1" si="10"/>
        <v>0.54083275852214319</v>
      </c>
      <c r="F353" s="4">
        <f t="shared" ca="1" si="11"/>
        <v>887.05203126261085</v>
      </c>
    </row>
    <row r="354" spans="5:6" x14ac:dyDescent="0.25">
      <c r="E354" s="4">
        <f t="shared" ca="1" si="10"/>
        <v>0.6032860911322554</v>
      </c>
      <c r="F354" s="4">
        <f t="shared" ca="1" si="11"/>
        <v>890.75785304159172</v>
      </c>
    </row>
    <row r="355" spans="5:6" x14ac:dyDescent="0.25">
      <c r="E355" s="4">
        <f t="shared" ca="1" si="10"/>
        <v>0.24187416613665258</v>
      </c>
      <c r="F355" s="4">
        <f t="shared" ca="1" si="11"/>
        <v>867.37711570445538</v>
      </c>
    </row>
    <row r="356" spans="5:6" x14ac:dyDescent="0.25">
      <c r="E356" s="4">
        <f t="shared" ca="1" si="10"/>
        <v>0.39226887177037695</v>
      </c>
      <c r="F356" s="4">
        <f t="shared" ca="1" si="11"/>
        <v>878.04405407158504</v>
      </c>
    </row>
    <row r="357" spans="5:6" x14ac:dyDescent="0.25">
      <c r="E357" s="4">
        <f t="shared" ca="1" si="10"/>
        <v>0.88228303691222065</v>
      </c>
      <c r="F357" s="4">
        <f t="shared" ca="1" si="11"/>
        <v>910.90929695419538</v>
      </c>
    </row>
    <row r="358" spans="5:6" x14ac:dyDescent="0.25">
      <c r="E358" s="4">
        <f t="shared" ca="1" si="10"/>
        <v>0.51122228814058168</v>
      </c>
      <c r="F358" s="4">
        <f t="shared" ca="1" si="11"/>
        <v>885.29864578273975</v>
      </c>
    </row>
    <row r="359" spans="5:6" x14ac:dyDescent="0.25">
      <c r="E359" s="4">
        <f t="shared" ca="1" si="10"/>
        <v>0.14483325661118474</v>
      </c>
      <c r="F359" s="4">
        <f t="shared" ca="1" si="11"/>
        <v>858.0692900102232</v>
      </c>
    </row>
    <row r="360" spans="5:6" x14ac:dyDescent="0.25">
      <c r="E360" s="4">
        <f t="shared" ca="1" si="10"/>
        <v>0.14369570842032464</v>
      </c>
      <c r="F360" s="4">
        <f t="shared" ca="1" si="11"/>
        <v>857.93710041362749</v>
      </c>
    </row>
    <row r="361" spans="5:6" x14ac:dyDescent="0.25">
      <c r="E361" s="4">
        <f t="shared" ca="1" si="10"/>
        <v>2.4952255943300194E-2</v>
      </c>
      <c r="F361" s="4">
        <f t="shared" ca="1" si="11"/>
        <v>833.33961382861833</v>
      </c>
    </row>
    <row r="362" spans="5:6" x14ac:dyDescent="0.25">
      <c r="E362" s="4">
        <f t="shared" ca="1" si="10"/>
        <v>0.19056654090563596</v>
      </c>
      <c r="F362" s="4">
        <f t="shared" ca="1" si="11"/>
        <v>862.85966617061933</v>
      </c>
    </row>
    <row r="363" spans="5:6" x14ac:dyDescent="0.25">
      <c r="E363" s="4">
        <f t="shared" ca="1" si="10"/>
        <v>0.82193722382359991</v>
      </c>
      <c r="F363" s="4">
        <f t="shared" ca="1" si="11"/>
        <v>905.40062560566162</v>
      </c>
    </row>
    <row r="364" spans="5:6" x14ac:dyDescent="0.25">
      <c r="E364" s="4">
        <f t="shared" ca="1" si="10"/>
        <v>0.68672499453372793</v>
      </c>
      <c r="F364" s="4">
        <f t="shared" ca="1" si="11"/>
        <v>895.86955107760912</v>
      </c>
    </row>
    <row r="365" spans="5:6" x14ac:dyDescent="0.25">
      <c r="E365" s="4">
        <f t="shared" ca="1" si="10"/>
        <v>0.34978537162095669</v>
      </c>
      <c r="F365" s="4">
        <f t="shared" ca="1" si="11"/>
        <v>875.27775547959948</v>
      </c>
    </row>
    <row r="366" spans="5:6" x14ac:dyDescent="0.25">
      <c r="E366" s="4">
        <f t="shared" ca="1" si="10"/>
        <v>0.62345878954354006</v>
      </c>
      <c r="F366" s="4">
        <f t="shared" ca="1" si="11"/>
        <v>891.96908833925806</v>
      </c>
    </row>
    <row r="367" spans="5:6" x14ac:dyDescent="0.25">
      <c r="E367" s="4">
        <f t="shared" ca="1" si="10"/>
        <v>0.41600337089722483</v>
      </c>
      <c r="F367" s="4">
        <f t="shared" ca="1" si="11"/>
        <v>879.53744078959846</v>
      </c>
    </row>
    <row r="368" spans="5:6" x14ac:dyDescent="0.25">
      <c r="E368" s="4">
        <f t="shared" ca="1" si="10"/>
        <v>0.57156999958101251</v>
      </c>
      <c r="F368" s="4">
        <f t="shared" ca="1" si="11"/>
        <v>888.87092158288738</v>
      </c>
    </row>
    <row r="369" spans="5:6" x14ac:dyDescent="0.25">
      <c r="E369" s="4">
        <f t="shared" ca="1" si="10"/>
        <v>0.3623592925808522</v>
      </c>
      <c r="F369" s="4">
        <f t="shared" ca="1" si="11"/>
        <v>876.11087401897714</v>
      </c>
    </row>
    <row r="370" spans="5:6" x14ac:dyDescent="0.25">
      <c r="E370" s="4">
        <f t="shared" ca="1" si="10"/>
        <v>0.76470143199145102</v>
      </c>
      <c r="F370" s="4">
        <f t="shared" ca="1" si="11"/>
        <v>901.06731411431269</v>
      </c>
    </row>
    <row r="371" spans="5:6" x14ac:dyDescent="0.25">
      <c r="E371" s="4">
        <f t="shared" ca="1" si="10"/>
        <v>0.30715346180678282</v>
      </c>
      <c r="F371" s="4">
        <f t="shared" ca="1" si="11"/>
        <v>872.34053693088345</v>
      </c>
    </row>
    <row r="372" spans="5:6" x14ac:dyDescent="0.25">
      <c r="E372" s="4">
        <f t="shared" ca="1" si="10"/>
        <v>0.84582739833188203</v>
      </c>
      <c r="F372" s="4">
        <f t="shared" ca="1" si="11"/>
        <v>907.42677150042528</v>
      </c>
    </row>
    <row r="373" spans="5:6" x14ac:dyDescent="0.25">
      <c r="E373" s="4">
        <f t="shared" ca="1" si="10"/>
        <v>0.10596220148194146</v>
      </c>
      <c r="F373" s="4">
        <f t="shared" ca="1" si="11"/>
        <v>853.02793071279325</v>
      </c>
    </row>
    <row r="374" spans="5:6" x14ac:dyDescent="0.25">
      <c r="E374" s="4">
        <f t="shared" ca="1" si="10"/>
        <v>0.53990044722094777</v>
      </c>
      <c r="F374" s="4">
        <f t="shared" ca="1" si="11"/>
        <v>886.99689392164328</v>
      </c>
    </row>
    <row r="375" spans="5:6" x14ac:dyDescent="0.25">
      <c r="E375" s="4">
        <f t="shared" ca="1" si="10"/>
        <v>0.19068575848865188</v>
      </c>
      <c r="F375" s="4">
        <f t="shared" ca="1" si="11"/>
        <v>862.87104372463693</v>
      </c>
    </row>
    <row r="376" spans="5:6" x14ac:dyDescent="0.25">
      <c r="E376" s="4">
        <f t="shared" ca="1" si="10"/>
        <v>0.67514441316660034</v>
      </c>
      <c r="F376" s="4">
        <f t="shared" ca="1" si="11"/>
        <v>895.14038048110024</v>
      </c>
    </row>
    <row r="377" spans="5:6" x14ac:dyDescent="0.25">
      <c r="E377" s="4">
        <f t="shared" ca="1" si="10"/>
        <v>0.90904828311524633</v>
      </c>
      <c r="F377" s="4">
        <f t="shared" ca="1" si="11"/>
        <v>913.92525651813094</v>
      </c>
    </row>
    <row r="378" spans="5:6" x14ac:dyDescent="0.25">
      <c r="E378" s="4">
        <f t="shared" ca="1" si="10"/>
        <v>0.32533028761699423</v>
      </c>
      <c r="F378" s="4">
        <f t="shared" ca="1" si="11"/>
        <v>873.61620503687107</v>
      </c>
    </row>
    <row r="379" spans="5:6" x14ac:dyDescent="0.25">
      <c r="E379" s="4">
        <f t="shared" ca="1" si="10"/>
        <v>9.6165294172301241E-3</v>
      </c>
      <c r="F379" s="4">
        <f t="shared" ca="1" si="11"/>
        <v>822.39172653706044</v>
      </c>
    </row>
    <row r="380" spans="5:6" x14ac:dyDescent="0.25">
      <c r="E380" s="4">
        <f t="shared" ca="1" si="10"/>
        <v>0.9662379593562157</v>
      </c>
      <c r="F380" s="4">
        <f t="shared" ca="1" si="11"/>
        <v>923.50461842847449</v>
      </c>
    </row>
    <row r="381" spans="5:6" x14ac:dyDescent="0.25">
      <c r="E381" s="4">
        <f t="shared" ca="1" si="10"/>
        <v>0.86532956879696576</v>
      </c>
      <c r="F381" s="4">
        <f t="shared" ca="1" si="11"/>
        <v>909.21914909921793</v>
      </c>
    </row>
    <row r="382" spans="5:6" x14ac:dyDescent="0.25">
      <c r="E382" s="4">
        <f t="shared" ca="1" si="10"/>
        <v>0.78525905526173767</v>
      </c>
      <c r="F382" s="4">
        <f t="shared" ca="1" si="11"/>
        <v>902.55614320719735</v>
      </c>
    </row>
    <row r="383" spans="5:6" x14ac:dyDescent="0.25">
      <c r="E383" s="4">
        <f t="shared" ca="1" si="10"/>
        <v>0.63502952087231135</v>
      </c>
      <c r="F383" s="4">
        <f t="shared" ca="1" si="11"/>
        <v>892.66937720230783</v>
      </c>
    </row>
    <row r="384" spans="5:6" x14ac:dyDescent="0.25">
      <c r="E384" s="4">
        <f t="shared" ca="1" si="10"/>
        <v>0.73501734986694012</v>
      </c>
      <c r="F384" s="4">
        <f t="shared" ca="1" si="11"/>
        <v>899.01765343942077</v>
      </c>
    </row>
    <row r="385" spans="5:6" x14ac:dyDescent="0.25">
      <c r="E385" s="4">
        <f t="shared" ca="1" si="10"/>
        <v>0.30919459235684932</v>
      </c>
      <c r="F385" s="4">
        <f t="shared" ca="1" si="11"/>
        <v>872.48570158097152</v>
      </c>
    </row>
    <row r="386" spans="5:6" x14ac:dyDescent="0.25">
      <c r="E386" s="4">
        <f t="shared" ca="1" si="10"/>
        <v>0.70850751688542424</v>
      </c>
      <c r="F386" s="4">
        <f t="shared" ca="1" si="11"/>
        <v>897.26572716102771</v>
      </c>
    </row>
    <row r="387" spans="5:6" x14ac:dyDescent="0.25">
      <c r="E387" s="4">
        <f t="shared" ca="1" si="10"/>
        <v>0.34151973092675914</v>
      </c>
      <c r="F387" s="4">
        <f t="shared" ca="1" si="11"/>
        <v>874.72258446863066</v>
      </c>
    </row>
    <row r="388" spans="5:6" x14ac:dyDescent="0.25">
      <c r="E388" s="4">
        <f t="shared" ref="E388:E451" ca="1" si="12">RAND()</f>
        <v>0.84673162072166552</v>
      </c>
      <c r="F388" s="4">
        <f t="shared" ref="F388:F451" ca="1" si="13">_xlfn.BETA.INV(E388,$C$5,$C$6,$C$3,$C$4)</f>
        <v>907.50683629879495</v>
      </c>
    </row>
    <row r="389" spans="5:6" x14ac:dyDescent="0.25">
      <c r="E389" s="4">
        <f t="shared" ca="1" si="12"/>
        <v>0.51613589737082022</v>
      </c>
      <c r="F389" s="4">
        <f t="shared" ca="1" si="13"/>
        <v>885.59009683151839</v>
      </c>
    </row>
    <row r="390" spans="5:6" x14ac:dyDescent="0.25">
      <c r="E390" s="4">
        <f t="shared" ca="1" si="12"/>
        <v>0.76165511313844547</v>
      </c>
      <c r="F390" s="4">
        <f t="shared" ca="1" si="13"/>
        <v>900.85193106025326</v>
      </c>
    </row>
    <row r="391" spans="5:6" x14ac:dyDescent="0.25">
      <c r="E391" s="4">
        <f t="shared" ca="1" si="12"/>
        <v>0.42104189988869245</v>
      </c>
      <c r="F391" s="4">
        <f t="shared" ca="1" si="13"/>
        <v>879.8505663715149</v>
      </c>
    </row>
    <row r="392" spans="5:6" x14ac:dyDescent="0.25">
      <c r="E392" s="4">
        <f t="shared" ca="1" si="12"/>
        <v>0.16763136563175141</v>
      </c>
      <c r="F392" s="4">
        <f t="shared" ca="1" si="13"/>
        <v>860.57301281731895</v>
      </c>
    </row>
    <row r="393" spans="5:6" x14ac:dyDescent="0.25">
      <c r="E393" s="4">
        <f t="shared" ca="1" si="12"/>
        <v>0.13440720340478218</v>
      </c>
      <c r="F393" s="4">
        <f t="shared" ca="1" si="13"/>
        <v>856.82787617923611</v>
      </c>
    </row>
    <row r="394" spans="5:6" x14ac:dyDescent="0.25">
      <c r="E394" s="4">
        <f t="shared" ca="1" si="12"/>
        <v>0.31276961858706109</v>
      </c>
      <c r="F394" s="4">
        <f t="shared" ca="1" si="13"/>
        <v>872.73875048482182</v>
      </c>
    </row>
    <row r="395" spans="5:6" x14ac:dyDescent="0.25">
      <c r="E395" s="4">
        <f t="shared" ca="1" si="12"/>
        <v>0.57400212183144406</v>
      </c>
      <c r="F395" s="4">
        <f t="shared" ca="1" si="13"/>
        <v>889.01510408613035</v>
      </c>
    </row>
    <row r="396" spans="5:6" x14ac:dyDescent="0.25">
      <c r="E396" s="4">
        <f t="shared" ca="1" si="12"/>
        <v>0.89426544549678677</v>
      </c>
      <c r="F396" s="4">
        <f t="shared" ca="1" si="13"/>
        <v>912.19800099498809</v>
      </c>
    </row>
    <row r="397" spans="5:6" x14ac:dyDescent="0.25">
      <c r="E397" s="4">
        <f t="shared" ca="1" si="12"/>
        <v>0.76321334701388643</v>
      </c>
      <c r="F397" s="4">
        <f t="shared" ca="1" si="13"/>
        <v>900.96194534193614</v>
      </c>
    </row>
    <row r="398" spans="5:6" x14ac:dyDescent="0.25">
      <c r="E398" s="4">
        <f t="shared" ca="1" si="12"/>
        <v>0.51863262939260335</v>
      </c>
      <c r="F398" s="4">
        <f t="shared" ca="1" si="13"/>
        <v>885.73809067131708</v>
      </c>
    </row>
    <row r="399" spans="5:6" x14ac:dyDescent="0.25">
      <c r="E399" s="4">
        <f t="shared" ca="1" si="12"/>
        <v>0.76623861858803</v>
      </c>
      <c r="F399" s="4">
        <f t="shared" ca="1" si="13"/>
        <v>901.17647942907286</v>
      </c>
    </row>
    <row r="400" spans="5:6" x14ac:dyDescent="0.25">
      <c r="E400" s="4">
        <f t="shared" ca="1" si="12"/>
        <v>0.87630246650469512</v>
      </c>
      <c r="F400" s="4">
        <f t="shared" ca="1" si="13"/>
        <v>910.29690766253066</v>
      </c>
    </row>
    <row r="401" spans="5:6" x14ac:dyDescent="0.25">
      <c r="E401" s="4">
        <f t="shared" ca="1" si="12"/>
        <v>0.5233545824576461</v>
      </c>
      <c r="F401" s="4">
        <f t="shared" ca="1" si="13"/>
        <v>886.01782557639604</v>
      </c>
    </row>
    <row r="402" spans="5:6" x14ac:dyDescent="0.25">
      <c r="E402" s="4">
        <f t="shared" ca="1" si="12"/>
        <v>0.69617277764489371</v>
      </c>
      <c r="F402" s="4">
        <f t="shared" ca="1" si="13"/>
        <v>896.47089031560836</v>
      </c>
    </row>
    <row r="403" spans="5:6" x14ac:dyDescent="0.25">
      <c r="E403" s="4">
        <f t="shared" ca="1" si="12"/>
        <v>0.98792201256090195</v>
      </c>
      <c r="F403" s="4">
        <f t="shared" ca="1" si="13"/>
        <v>931.23635038275859</v>
      </c>
    </row>
    <row r="404" spans="5:6" x14ac:dyDescent="0.25">
      <c r="E404" s="4">
        <f t="shared" ca="1" si="12"/>
        <v>1.089767717604162E-2</v>
      </c>
      <c r="F404" s="4">
        <f t="shared" ca="1" si="13"/>
        <v>823.7627645748405</v>
      </c>
    </row>
    <row r="405" spans="5:6" x14ac:dyDescent="0.25">
      <c r="E405" s="4">
        <f t="shared" ca="1" si="12"/>
        <v>0.85292226122814574</v>
      </c>
      <c r="F405" s="4">
        <f t="shared" ca="1" si="13"/>
        <v>908.06249446972288</v>
      </c>
    </row>
    <row r="406" spans="5:6" x14ac:dyDescent="0.25">
      <c r="E406" s="4">
        <f t="shared" ca="1" si="12"/>
        <v>0.25368015040134662</v>
      </c>
      <c r="F406" s="4">
        <f t="shared" ca="1" si="13"/>
        <v>868.32820502748837</v>
      </c>
    </row>
    <row r="407" spans="5:6" x14ac:dyDescent="0.25">
      <c r="E407" s="4">
        <f t="shared" ca="1" si="12"/>
        <v>0.98810414825495652</v>
      </c>
      <c r="F407" s="4">
        <f t="shared" ca="1" si="13"/>
        <v>931.33862642952636</v>
      </c>
    </row>
    <row r="408" spans="5:6" x14ac:dyDescent="0.25">
      <c r="E408" s="4">
        <f t="shared" ca="1" si="12"/>
        <v>0.53175212975828579</v>
      </c>
      <c r="F408" s="4">
        <f t="shared" ca="1" si="13"/>
        <v>886.51489879695191</v>
      </c>
    </row>
    <row r="409" spans="5:6" x14ac:dyDescent="0.25">
      <c r="E409" s="4">
        <f t="shared" ca="1" si="12"/>
        <v>0.50878760573936888</v>
      </c>
      <c r="F409" s="4">
        <f t="shared" ca="1" si="13"/>
        <v>885.15412499015099</v>
      </c>
    </row>
    <row r="410" spans="5:6" x14ac:dyDescent="0.25">
      <c r="E410" s="4">
        <f t="shared" ca="1" si="12"/>
        <v>0.93483291983183814</v>
      </c>
      <c r="F410" s="4">
        <f t="shared" ca="1" si="13"/>
        <v>917.45816694620657</v>
      </c>
    </row>
    <row r="411" spans="5:6" x14ac:dyDescent="0.25">
      <c r="E411" s="4">
        <f t="shared" ca="1" si="12"/>
        <v>0.40478201261642943</v>
      </c>
      <c r="F411" s="4">
        <f t="shared" ca="1" si="13"/>
        <v>878.83535112113418</v>
      </c>
    </row>
    <row r="412" spans="5:6" x14ac:dyDescent="0.25">
      <c r="E412" s="4">
        <f t="shared" ca="1" si="12"/>
        <v>0.53636658655118785</v>
      </c>
      <c r="F412" s="4">
        <f t="shared" ca="1" si="13"/>
        <v>886.7878828810135</v>
      </c>
    </row>
    <row r="413" spans="5:6" x14ac:dyDescent="0.25">
      <c r="E413" s="4">
        <f t="shared" ca="1" si="12"/>
        <v>0.36553645238303856</v>
      </c>
      <c r="F413" s="4">
        <f t="shared" ca="1" si="13"/>
        <v>876.31933645202957</v>
      </c>
    </row>
    <row r="414" spans="5:6" x14ac:dyDescent="0.25">
      <c r="E414" s="4">
        <f t="shared" ca="1" si="12"/>
        <v>0.8166061687615831</v>
      </c>
      <c r="F414" s="4">
        <f t="shared" ca="1" si="13"/>
        <v>904.96932765149074</v>
      </c>
    </row>
    <row r="415" spans="5:6" x14ac:dyDescent="0.25">
      <c r="E415" s="4">
        <f t="shared" ca="1" si="12"/>
        <v>0.58055655060172706</v>
      </c>
      <c r="F415" s="4">
        <f t="shared" ca="1" si="13"/>
        <v>889.40400603425076</v>
      </c>
    </row>
    <row r="416" spans="5:6" x14ac:dyDescent="0.25">
      <c r="E416" s="4">
        <f t="shared" ca="1" si="12"/>
        <v>0.73624027017720006</v>
      </c>
      <c r="F416" s="4">
        <f t="shared" ca="1" si="13"/>
        <v>899.10010046409707</v>
      </c>
    </row>
    <row r="417" spans="5:6" x14ac:dyDescent="0.25">
      <c r="E417" s="4">
        <f t="shared" ca="1" si="12"/>
        <v>0.32571004155972283</v>
      </c>
      <c r="F417" s="4">
        <f t="shared" ca="1" si="13"/>
        <v>873.64246364358451</v>
      </c>
    </row>
    <row r="418" spans="5:6" x14ac:dyDescent="0.25">
      <c r="E418" s="4">
        <f t="shared" ca="1" si="12"/>
        <v>0.9213795584667549</v>
      </c>
      <c r="F418" s="4">
        <f t="shared" ca="1" si="13"/>
        <v>915.51515517452458</v>
      </c>
    </row>
    <row r="419" spans="5:6" x14ac:dyDescent="0.25">
      <c r="E419" s="4">
        <f t="shared" ca="1" si="12"/>
        <v>0.87559926723012083</v>
      </c>
      <c r="F419" s="4">
        <f t="shared" ca="1" si="13"/>
        <v>910.22612080803651</v>
      </c>
    </row>
    <row r="420" spans="5:6" x14ac:dyDescent="0.25">
      <c r="E420" s="4">
        <f t="shared" ca="1" si="12"/>
        <v>0.57720640756796049</v>
      </c>
      <c r="F420" s="4">
        <f t="shared" ca="1" si="13"/>
        <v>889.20516231480326</v>
      </c>
    </row>
    <row r="421" spans="5:6" x14ac:dyDescent="0.25">
      <c r="E421" s="4">
        <f t="shared" ca="1" si="12"/>
        <v>0.73413212152257079</v>
      </c>
      <c r="F421" s="4">
        <f t="shared" ca="1" si="13"/>
        <v>898.95806994353029</v>
      </c>
    </row>
    <row r="422" spans="5:6" x14ac:dyDescent="0.25">
      <c r="E422" s="4">
        <f t="shared" ca="1" si="12"/>
        <v>0.53008788972668341</v>
      </c>
      <c r="F422" s="4">
        <f t="shared" ca="1" si="13"/>
        <v>886.4164217541786</v>
      </c>
    </row>
    <row r="423" spans="5:6" x14ac:dyDescent="0.25">
      <c r="E423" s="4">
        <f t="shared" ca="1" si="12"/>
        <v>0.98034010939665794</v>
      </c>
      <c r="F423" s="4">
        <f t="shared" ca="1" si="13"/>
        <v>927.78594238246762</v>
      </c>
    </row>
    <row r="424" spans="5:6" x14ac:dyDescent="0.25">
      <c r="E424" s="4">
        <f t="shared" ca="1" si="12"/>
        <v>0.32590685562727484</v>
      </c>
      <c r="F424" s="4">
        <f t="shared" ca="1" si="13"/>
        <v>873.65606659635466</v>
      </c>
    </row>
    <row r="425" spans="5:6" x14ac:dyDescent="0.25">
      <c r="E425" s="4">
        <f t="shared" ca="1" si="12"/>
        <v>0.6556692360278169</v>
      </c>
      <c r="F425" s="4">
        <f t="shared" ca="1" si="13"/>
        <v>893.93127985259207</v>
      </c>
    </row>
    <row r="426" spans="5:6" x14ac:dyDescent="0.25">
      <c r="E426" s="4">
        <f t="shared" ca="1" si="12"/>
        <v>0.73527640751051682</v>
      </c>
      <c r="F426" s="4">
        <f t="shared" ca="1" si="13"/>
        <v>899.0351056066329</v>
      </c>
    </row>
    <row r="427" spans="5:6" x14ac:dyDescent="0.25">
      <c r="E427" s="4">
        <f t="shared" ca="1" si="12"/>
        <v>0.33266816651538389</v>
      </c>
      <c r="F427" s="4">
        <f t="shared" ca="1" si="13"/>
        <v>874.12092803596818</v>
      </c>
    </row>
    <row r="428" spans="5:6" x14ac:dyDescent="0.25">
      <c r="E428" s="4">
        <f t="shared" ca="1" si="12"/>
        <v>0.91975385676919985</v>
      </c>
      <c r="F428" s="4">
        <f t="shared" ca="1" si="13"/>
        <v>915.2963173162093</v>
      </c>
    </row>
    <row r="429" spans="5:6" x14ac:dyDescent="0.25">
      <c r="E429" s="4">
        <f t="shared" ca="1" si="12"/>
        <v>0.69062515417817794</v>
      </c>
      <c r="F429" s="4">
        <f t="shared" ca="1" si="13"/>
        <v>896.11705117881422</v>
      </c>
    </row>
    <row r="430" spans="5:6" x14ac:dyDescent="0.25">
      <c r="E430" s="4">
        <f t="shared" ca="1" si="12"/>
        <v>0.78081525920668582</v>
      </c>
      <c r="F430" s="4">
        <f t="shared" ca="1" si="13"/>
        <v>902.22876338986748</v>
      </c>
    </row>
    <row r="431" spans="5:6" x14ac:dyDescent="0.25">
      <c r="E431" s="4">
        <f t="shared" ca="1" si="12"/>
        <v>0.92916078630744492</v>
      </c>
      <c r="F431" s="4">
        <f t="shared" ca="1" si="13"/>
        <v>916.60791997882313</v>
      </c>
    </row>
    <row r="432" spans="5:6" x14ac:dyDescent="0.25">
      <c r="E432" s="4">
        <f t="shared" ca="1" si="12"/>
        <v>0.53169223844022562</v>
      </c>
      <c r="F432" s="4">
        <f t="shared" ca="1" si="13"/>
        <v>886.51135512581459</v>
      </c>
    </row>
    <row r="433" spans="5:6" x14ac:dyDescent="0.25">
      <c r="E433" s="4">
        <f t="shared" ca="1" si="12"/>
        <v>0.21276591195430494</v>
      </c>
      <c r="F433" s="4">
        <f t="shared" ca="1" si="13"/>
        <v>864.90089916086606</v>
      </c>
    </row>
    <row r="434" spans="5:6" x14ac:dyDescent="0.25">
      <c r="E434" s="4">
        <f t="shared" ca="1" si="12"/>
        <v>0.27978061324366688</v>
      </c>
      <c r="F434" s="4">
        <f t="shared" ca="1" si="13"/>
        <v>870.34101782701896</v>
      </c>
    </row>
    <row r="435" spans="5:6" x14ac:dyDescent="0.25">
      <c r="E435" s="4">
        <f t="shared" ca="1" si="12"/>
        <v>2.1581171075691796E-2</v>
      </c>
      <c r="F435" s="4">
        <f t="shared" ca="1" si="13"/>
        <v>831.5928734838011</v>
      </c>
    </row>
    <row r="436" spans="5:6" x14ac:dyDescent="0.25">
      <c r="E436" s="4">
        <f t="shared" ca="1" si="12"/>
        <v>6.2886443129010039E-2</v>
      </c>
      <c r="F436" s="4">
        <f t="shared" ca="1" si="13"/>
        <v>845.35079696329626</v>
      </c>
    </row>
    <row r="437" spans="5:6" x14ac:dyDescent="0.25">
      <c r="E437" s="4">
        <f t="shared" ca="1" si="12"/>
        <v>0.29311556195596811</v>
      </c>
      <c r="F437" s="4">
        <f t="shared" ca="1" si="13"/>
        <v>871.32789328305068</v>
      </c>
    </row>
    <row r="438" spans="5:6" x14ac:dyDescent="0.25">
      <c r="E438" s="4">
        <f t="shared" ca="1" si="12"/>
        <v>0.95419615834142968</v>
      </c>
      <c r="F438" s="4">
        <f t="shared" ca="1" si="13"/>
        <v>920.83222748185131</v>
      </c>
    </row>
    <row r="439" spans="5:6" x14ac:dyDescent="0.25">
      <c r="E439" s="4">
        <f t="shared" ca="1" si="12"/>
        <v>0.25976511274245939</v>
      </c>
      <c r="F439" s="4">
        <f t="shared" ca="1" si="13"/>
        <v>868.80797303486327</v>
      </c>
    </row>
    <row r="440" spans="5:6" x14ac:dyDescent="0.25">
      <c r="E440" s="4">
        <f t="shared" ca="1" si="12"/>
        <v>0.44775247151667907</v>
      </c>
      <c r="F440" s="4">
        <f t="shared" ca="1" si="13"/>
        <v>881.49135018141885</v>
      </c>
    </row>
    <row r="441" spans="5:6" x14ac:dyDescent="0.25">
      <c r="E441" s="4">
        <f t="shared" ca="1" si="12"/>
        <v>0.64650473439982681</v>
      </c>
      <c r="F441" s="4">
        <f t="shared" ca="1" si="13"/>
        <v>893.36875377315585</v>
      </c>
    </row>
    <row r="442" spans="5:6" x14ac:dyDescent="0.25">
      <c r="E442" s="4">
        <f t="shared" ca="1" si="12"/>
        <v>0.78780864987287302</v>
      </c>
      <c r="F442" s="4">
        <f t="shared" ca="1" si="13"/>
        <v>902.74546522677088</v>
      </c>
    </row>
    <row r="443" spans="5:6" x14ac:dyDescent="0.25">
      <c r="E443" s="4">
        <f t="shared" ca="1" si="12"/>
        <v>0.62433377638975529</v>
      </c>
      <c r="F443" s="4">
        <f t="shared" ca="1" si="13"/>
        <v>892.02188867734321</v>
      </c>
    </row>
    <row r="444" spans="5:6" x14ac:dyDescent="0.25">
      <c r="E444" s="4">
        <f t="shared" ca="1" si="12"/>
        <v>0.32692358871423832</v>
      </c>
      <c r="F444" s="4">
        <f t="shared" ca="1" si="13"/>
        <v>873.72627362081801</v>
      </c>
    </row>
    <row r="445" spans="5:6" x14ac:dyDescent="0.25">
      <c r="E445" s="4">
        <f t="shared" ca="1" si="12"/>
        <v>0.78272575189784854</v>
      </c>
      <c r="F445" s="4">
        <f t="shared" ca="1" si="13"/>
        <v>902.36911398604138</v>
      </c>
    </row>
    <row r="446" spans="5:6" x14ac:dyDescent="0.25">
      <c r="E446" s="4">
        <f t="shared" ca="1" si="12"/>
        <v>6.9372656442732827E-2</v>
      </c>
      <c r="F446" s="4">
        <f t="shared" ca="1" si="13"/>
        <v>846.73568212735267</v>
      </c>
    </row>
    <row r="447" spans="5:6" x14ac:dyDescent="0.25">
      <c r="E447" s="4">
        <f t="shared" ca="1" si="12"/>
        <v>9.5631329732471904E-2</v>
      </c>
      <c r="F447" s="4">
        <f t="shared" ca="1" si="13"/>
        <v>851.45255768401455</v>
      </c>
    </row>
    <row r="448" spans="5:6" x14ac:dyDescent="0.25">
      <c r="E448" s="4">
        <f t="shared" ca="1" si="12"/>
        <v>0.75937195975797078</v>
      </c>
      <c r="F448" s="4">
        <f t="shared" ca="1" si="13"/>
        <v>900.69132027696503</v>
      </c>
    </row>
    <row r="449" spans="5:6" x14ac:dyDescent="0.25">
      <c r="E449" s="4">
        <f t="shared" ca="1" si="12"/>
        <v>0.62043800381164238</v>
      </c>
      <c r="F449" s="4">
        <f t="shared" ca="1" si="13"/>
        <v>891.78698467304935</v>
      </c>
    </row>
    <row r="450" spans="5:6" x14ac:dyDescent="0.25">
      <c r="E450" s="4">
        <f t="shared" ca="1" si="12"/>
        <v>0.53712321168373101</v>
      </c>
      <c r="F450" s="4">
        <f t="shared" ca="1" si="13"/>
        <v>886.83263637202117</v>
      </c>
    </row>
    <row r="451" spans="5:6" x14ac:dyDescent="0.25">
      <c r="E451" s="4">
        <f t="shared" ca="1" si="12"/>
        <v>0.5874089408242168</v>
      </c>
      <c r="F451" s="4">
        <f t="shared" ca="1" si="13"/>
        <v>889.81120950244804</v>
      </c>
    </row>
    <row r="452" spans="5:6" x14ac:dyDescent="0.25">
      <c r="E452" s="4">
        <f t="shared" ref="E452:E515" ca="1" si="14">RAND()</f>
        <v>0.13287790807730993</v>
      </c>
      <c r="F452" s="4">
        <f t="shared" ref="F452:F515" ca="1" si="15">_xlfn.BETA.INV(E452,$C$5,$C$6,$C$3,$C$4)</f>
        <v>856.63985810612371</v>
      </c>
    </row>
    <row r="453" spans="5:6" x14ac:dyDescent="0.25">
      <c r="E453" s="4">
        <f t="shared" ca="1" si="14"/>
        <v>0.88963317574070677</v>
      </c>
      <c r="F453" s="4">
        <f t="shared" ca="1" si="15"/>
        <v>911.68930227951228</v>
      </c>
    </row>
    <row r="454" spans="5:6" x14ac:dyDescent="0.25">
      <c r="E454" s="4">
        <f t="shared" ca="1" si="14"/>
        <v>0.3064485879994715</v>
      </c>
      <c r="F454" s="4">
        <f t="shared" ca="1" si="15"/>
        <v>872.29028832154518</v>
      </c>
    </row>
    <row r="455" spans="5:6" x14ac:dyDescent="0.25">
      <c r="E455" s="4">
        <f t="shared" ca="1" si="14"/>
        <v>0.28519806269699977</v>
      </c>
      <c r="F455" s="4">
        <f t="shared" ca="1" si="15"/>
        <v>870.74504824689279</v>
      </c>
    </row>
    <row r="456" spans="5:6" x14ac:dyDescent="0.25">
      <c r="E456" s="4">
        <f t="shared" ca="1" si="14"/>
        <v>0.72091448999775176</v>
      </c>
      <c r="F456" s="4">
        <f t="shared" ca="1" si="15"/>
        <v>898.07764551622154</v>
      </c>
    </row>
    <row r="457" spans="5:6" x14ac:dyDescent="0.25">
      <c r="E457" s="4">
        <f t="shared" ca="1" si="14"/>
        <v>0.21509602088645741</v>
      </c>
      <c r="F457" s="4">
        <f t="shared" ca="1" si="15"/>
        <v>865.10683547909457</v>
      </c>
    </row>
    <row r="458" spans="5:6" x14ac:dyDescent="0.25">
      <c r="E458" s="4">
        <f t="shared" ca="1" si="14"/>
        <v>0.79451767491512371</v>
      </c>
      <c r="F458" s="4">
        <f t="shared" ca="1" si="15"/>
        <v>903.24908572960283</v>
      </c>
    </row>
    <row r="459" spans="5:6" x14ac:dyDescent="0.25">
      <c r="E459" s="4">
        <f t="shared" ca="1" si="14"/>
        <v>0.24223822826773012</v>
      </c>
      <c r="F459" s="4">
        <f t="shared" ca="1" si="15"/>
        <v>867.40686424782405</v>
      </c>
    </row>
    <row r="460" spans="5:6" x14ac:dyDescent="0.25">
      <c r="E460" s="4">
        <f t="shared" ca="1" si="14"/>
        <v>0.52486252817367507</v>
      </c>
      <c r="F460" s="4">
        <f t="shared" ca="1" si="15"/>
        <v>886.10711951642975</v>
      </c>
    </row>
    <row r="461" spans="5:6" x14ac:dyDescent="0.25">
      <c r="E461" s="4">
        <f t="shared" ca="1" si="14"/>
        <v>0.79570754419899448</v>
      </c>
      <c r="F461" s="4">
        <f t="shared" ca="1" si="15"/>
        <v>903.33925689770126</v>
      </c>
    </row>
    <row r="462" spans="5:6" x14ac:dyDescent="0.25">
      <c r="E462" s="4">
        <f t="shared" ca="1" si="14"/>
        <v>0.17549350874359826</v>
      </c>
      <c r="F462" s="4">
        <f t="shared" ca="1" si="15"/>
        <v>861.38004558642979</v>
      </c>
    </row>
    <row r="463" spans="5:6" x14ac:dyDescent="0.25">
      <c r="E463" s="4">
        <f t="shared" ca="1" si="14"/>
        <v>0.12258650690419126</v>
      </c>
      <c r="F463" s="4">
        <f t="shared" ca="1" si="15"/>
        <v>855.33066783604056</v>
      </c>
    </row>
    <row r="464" spans="5:6" x14ac:dyDescent="0.25">
      <c r="E464" s="4">
        <f t="shared" ca="1" si="14"/>
        <v>0.16075915344119995</v>
      </c>
      <c r="F464" s="4">
        <f t="shared" ca="1" si="15"/>
        <v>859.84543693637727</v>
      </c>
    </row>
    <row r="465" spans="5:6" x14ac:dyDescent="0.25">
      <c r="E465" s="4">
        <f t="shared" ca="1" si="14"/>
        <v>0.51376467679537008</v>
      </c>
      <c r="F465" s="4">
        <f t="shared" ca="1" si="15"/>
        <v>885.44948210088432</v>
      </c>
    </row>
    <row r="466" spans="5:6" x14ac:dyDescent="0.25">
      <c r="E466" s="4">
        <f t="shared" ca="1" si="14"/>
        <v>0.87745779238612609</v>
      </c>
      <c r="F466" s="4">
        <f t="shared" ca="1" si="15"/>
        <v>910.4137500884176</v>
      </c>
    </row>
    <row r="467" spans="5:6" x14ac:dyDescent="0.25">
      <c r="E467" s="4">
        <f t="shared" ca="1" si="14"/>
        <v>0.8653625312719464</v>
      </c>
      <c r="F467" s="4">
        <f t="shared" ca="1" si="15"/>
        <v>909.22230506698872</v>
      </c>
    </row>
    <row r="468" spans="5:6" x14ac:dyDescent="0.25">
      <c r="E468" s="4">
        <f t="shared" ca="1" si="14"/>
        <v>0.8043053098137446</v>
      </c>
      <c r="F468" s="4">
        <f t="shared" ca="1" si="15"/>
        <v>903.99889362658848</v>
      </c>
    </row>
    <row r="469" spans="5:6" x14ac:dyDescent="0.25">
      <c r="E469" s="4">
        <f t="shared" ca="1" si="14"/>
        <v>0.24202655702565057</v>
      </c>
      <c r="F469" s="4">
        <f t="shared" ca="1" si="15"/>
        <v>867.3895713542521</v>
      </c>
    </row>
    <row r="470" spans="5:6" x14ac:dyDescent="0.25">
      <c r="E470" s="4">
        <f t="shared" ca="1" si="14"/>
        <v>0.468969804929942</v>
      </c>
      <c r="F470" s="4">
        <f t="shared" ca="1" si="15"/>
        <v>882.77556178932991</v>
      </c>
    </row>
    <row r="471" spans="5:6" x14ac:dyDescent="0.25">
      <c r="E471" s="4">
        <f t="shared" ca="1" si="14"/>
        <v>0.50907572696904713</v>
      </c>
      <c r="F471" s="4">
        <f t="shared" ca="1" si="15"/>
        <v>885.17123161675693</v>
      </c>
    </row>
    <row r="472" spans="5:6" x14ac:dyDescent="0.25">
      <c r="E472" s="4">
        <f t="shared" ca="1" si="14"/>
        <v>0.28355405758784513</v>
      </c>
      <c r="F472" s="4">
        <f t="shared" ca="1" si="15"/>
        <v>870.62289946330179</v>
      </c>
    </row>
    <row r="473" spans="5:6" x14ac:dyDescent="0.25">
      <c r="E473" s="4">
        <f t="shared" ca="1" si="14"/>
        <v>0.58932101607578691</v>
      </c>
      <c r="F473" s="4">
        <f t="shared" ca="1" si="15"/>
        <v>889.92496495046157</v>
      </c>
    </row>
    <row r="474" spans="5:6" x14ac:dyDescent="0.25">
      <c r="E474" s="4">
        <f t="shared" ca="1" si="14"/>
        <v>5.0111946824299092E-2</v>
      </c>
      <c r="F474" s="4">
        <f t="shared" ca="1" si="15"/>
        <v>842.23778442427306</v>
      </c>
    </row>
    <row r="475" spans="5:6" x14ac:dyDescent="0.25">
      <c r="E475" s="4">
        <f t="shared" ca="1" si="14"/>
        <v>0.88774091821588408</v>
      </c>
      <c r="F475" s="4">
        <f t="shared" ca="1" si="15"/>
        <v>911.48542526901588</v>
      </c>
    </row>
    <row r="476" spans="5:6" x14ac:dyDescent="0.25">
      <c r="E476" s="4">
        <f t="shared" ca="1" si="14"/>
        <v>0.79224630307592536</v>
      </c>
      <c r="F476" s="4">
        <f t="shared" ca="1" si="15"/>
        <v>903.07767938168161</v>
      </c>
    </row>
    <row r="477" spans="5:6" x14ac:dyDescent="0.25">
      <c r="E477" s="4">
        <f t="shared" ca="1" si="14"/>
        <v>0.97019620193611222</v>
      </c>
      <c r="F477" s="4">
        <f t="shared" ca="1" si="15"/>
        <v>924.54003464648622</v>
      </c>
    </row>
    <row r="478" spans="5:6" x14ac:dyDescent="0.25">
      <c r="E478" s="4">
        <f t="shared" ca="1" si="14"/>
        <v>0.99544281480934516</v>
      </c>
      <c r="F478" s="4">
        <f t="shared" ca="1" si="15"/>
        <v>937.25132980191972</v>
      </c>
    </row>
    <row r="479" spans="5:6" x14ac:dyDescent="0.25">
      <c r="E479" s="4">
        <f t="shared" ca="1" si="14"/>
        <v>0.17909036543285095</v>
      </c>
      <c r="F479" s="4">
        <f t="shared" ca="1" si="15"/>
        <v>861.74085414531328</v>
      </c>
    </row>
    <row r="480" spans="5:6" x14ac:dyDescent="0.25">
      <c r="E480" s="4">
        <f t="shared" ca="1" si="14"/>
        <v>0.40154726235634641</v>
      </c>
      <c r="F480" s="4">
        <f t="shared" ca="1" si="15"/>
        <v>878.63167762469618</v>
      </c>
    </row>
    <row r="481" spans="5:6" x14ac:dyDescent="0.25">
      <c r="E481" s="4">
        <f t="shared" ca="1" si="14"/>
        <v>0.37807857263115374</v>
      </c>
      <c r="F481" s="4">
        <f t="shared" ca="1" si="15"/>
        <v>877.13476983627891</v>
      </c>
    </row>
    <row r="482" spans="5:6" x14ac:dyDescent="0.25">
      <c r="E482" s="4">
        <f t="shared" ca="1" si="14"/>
        <v>0.20056890611297529</v>
      </c>
      <c r="F482" s="4">
        <f t="shared" ca="1" si="15"/>
        <v>863.79800052963878</v>
      </c>
    </row>
    <row r="483" spans="5:6" x14ac:dyDescent="0.25">
      <c r="E483" s="4">
        <f t="shared" ca="1" si="14"/>
        <v>0.51781091759374542</v>
      </c>
      <c r="F483" s="4">
        <f t="shared" ca="1" si="15"/>
        <v>885.6893905722784</v>
      </c>
    </row>
    <row r="484" spans="5:6" x14ac:dyDescent="0.25">
      <c r="E484" s="4">
        <f t="shared" ca="1" si="14"/>
        <v>0.69083572348755029</v>
      </c>
      <c r="F484" s="4">
        <f t="shared" ca="1" si="15"/>
        <v>896.1304427780525</v>
      </c>
    </row>
    <row r="485" spans="5:6" x14ac:dyDescent="0.25">
      <c r="E485" s="4">
        <f t="shared" ca="1" si="14"/>
        <v>0.52808869432861771</v>
      </c>
      <c r="F485" s="4">
        <f t="shared" ca="1" si="15"/>
        <v>886.29810465197716</v>
      </c>
    </row>
    <row r="486" spans="5:6" x14ac:dyDescent="0.25">
      <c r="E486" s="4">
        <f t="shared" ca="1" si="14"/>
        <v>6.1731072049493907E-2</v>
      </c>
      <c r="F486" s="4">
        <f t="shared" ca="1" si="15"/>
        <v>845.09194707622987</v>
      </c>
    </row>
    <row r="487" spans="5:6" x14ac:dyDescent="0.25">
      <c r="E487" s="4">
        <f t="shared" ca="1" si="14"/>
        <v>0.79212544159460041</v>
      </c>
      <c r="F487" s="4">
        <f t="shared" ca="1" si="15"/>
        <v>903.06858500596684</v>
      </c>
    </row>
    <row r="488" spans="5:6" x14ac:dyDescent="0.25">
      <c r="E488" s="4">
        <f t="shared" ca="1" si="14"/>
        <v>0.11367877795274295</v>
      </c>
      <c r="F488" s="4">
        <f t="shared" ca="1" si="15"/>
        <v>854.12875928688504</v>
      </c>
    </row>
    <row r="489" spans="5:6" x14ac:dyDescent="0.25">
      <c r="E489" s="4">
        <f t="shared" ca="1" si="14"/>
        <v>0.32053469038840698</v>
      </c>
      <c r="F489" s="4">
        <f t="shared" ca="1" si="15"/>
        <v>873.28327063248025</v>
      </c>
    </row>
    <row r="490" spans="5:6" x14ac:dyDescent="0.25">
      <c r="E490" s="4">
        <f t="shared" ca="1" si="14"/>
        <v>0.76031876114871444</v>
      </c>
      <c r="F490" s="4">
        <f t="shared" ca="1" si="15"/>
        <v>900.75784049694573</v>
      </c>
    </row>
    <row r="491" spans="5:6" x14ac:dyDescent="0.25">
      <c r="E491" s="4">
        <f t="shared" ca="1" si="14"/>
        <v>0.47096938048173431</v>
      </c>
      <c r="F491" s="4">
        <f t="shared" ca="1" si="15"/>
        <v>882.89587449087526</v>
      </c>
    </row>
    <row r="492" spans="5:6" x14ac:dyDescent="0.25">
      <c r="E492" s="4">
        <f t="shared" ca="1" si="14"/>
        <v>0.97832969943294101</v>
      </c>
      <c r="F492" s="4">
        <f t="shared" ca="1" si="15"/>
        <v>927.05320159061716</v>
      </c>
    </row>
    <row r="493" spans="5:6" x14ac:dyDescent="0.25">
      <c r="E493" s="4">
        <f t="shared" ca="1" si="14"/>
        <v>0.37886971054677121</v>
      </c>
      <c r="F493" s="4">
        <f t="shared" ca="1" si="15"/>
        <v>877.18582267899353</v>
      </c>
    </row>
    <row r="494" spans="5:6" x14ac:dyDescent="0.25">
      <c r="E494" s="4">
        <f t="shared" ca="1" si="14"/>
        <v>0.46752372149879373</v>
      </c>
      <c r="F494" s="4">
        <f t="shared" ca="1" si="15"/>
        <v>882.68848203335551</v>
      </c>
    </row>
    <row r="495" spans="5:6" x14ac:dyDescent="0.25">
      <c r="E495" s="4">
        <f t="shared" ca="1" si="14"/>
        <v>0.52991688060410114</v>
      </c>
      <c r="F495" s="4">
        <f t="shared" ca="1" si="15"/>
        <v>886.40630191741832</v>
      </c>
    </row>
    <row r="496" spans="5:6" x14ac:dyDescent="0.25">
      <c r="E496" s="4">
        <f t="shared" ca="1" si="14"/>
        <v>0.21123853028071149</v>
      </c>
      <c r="F496" s="4">
        <f t="shared" ca="1" si="15"/>
        <v>864.76510814730818</v>
      </c>
    </row>
    <row r="497" spans="5:6" x14ac:dyDescent="0.25">
      <c r="E497" s="4">
        <f t="shared" ca="1" si="14"/>
        <v>0.48755843872321447</v>
      </c>
      <c r="F497" s="4">
        <f t="shared" ca="1" si="15"/>
        <v>883.89007876648895</v>
      </c>
    </row>
    <row r="498" spans="5:6" x14ac:dyDescent="0.25">
      <c r="E498" s="4">
        <f t="shared" ca="1" si="14"/>
        <v>0.30954162063772772</v>
      </c>
      <c r="F498" s="4">
        <f t="shared" ca="1" si="15"/>
        <v>872.51033194248078</v>
      </c>
    </row>
    <row r="499" spans="5:6" x14ac:dyDescent="0.25">
      <c r="E499" s="4">
        <f t="shared" ca="1" si="14"/>
        <v>2.5041477292068404E-2</v>
      </c>
      <c r="F499" s="4">
        <f t="shared" ca="1" si="15"/>
        <v>833.382980002164</v>
      </c>
    </row>
    <row r="500" spans="5:6" x14ac:dyDescent="0.25">
      <c r="E500" s="4">
        <f t="shared" ca="1" si="14"/>
        <v>0.15595254174134232</v>
      </c>
      <c r="F500" s="4">
        <f t="shared" ca="1" si="15"/>
        <v>859.32327656407642</v>
      </c>
    </row>
    <row r="501" spans="5:6" x14ac:dyDescent="0.25">
      <c r="E501" s="4">
        <f t="shared" ca="1" si="14"/>
        <v>0.8661996193090431</v>
      </c>
      <c r="F501" s="4">
        <f t="shared" ca="1" si="15"/>
        <v>909.30260829119538</v>
      </c>
    </row>
    <row r="502" spans="5:6" x14ac:dyDescent="0.25">
      <c r="E502" s="4">
        <f t="shared" ca="1" si="14"/>
        <v>0.94277596658412577</v>
      </c>
      <c r="F502" s="4">
        <f t="shared" ca="1" si="15"/>
        <v>918.74126361751291</v>
      </c>
    </row>
    <row r="503" spans="5:6" x14ac:dyDescent="0.25">
      <c r="E503" s="4">
        <f t="shared" ca="1" si="14"/>
        <v>0.86399228859317578</v>
      </c>
      <c r="F503" s="4">
        <f t="shared" ca="1" si="15"/>
        <v>909.09150272101033</v>
      </c>
    </row>
    <row r="504" spans="5:6" x14ac:dyDescent="0.25">
      <c r="E504" s="4">
        <f t="shared" ca="1" si="14"/>
        <v>0.66087327307866461</v>
      </c>
      <c r="F504" s="4">
        <f t="shared" ca="1" si="15"/>
        <v>894.25244776964087</v>
      </c>
    </row>
    <row r="505" spans="5:6" x14ac:dyDescent="0.25">
      <c r="E505" s="4">
        <f t="shared" ca="1" si="14"/>
        <v>0.18520279828069941</v>
      </c>
      <c r="F505" s="4">
        <f t="shared" ca="1" si="15"/>
        <v>862.34267906637126</v>
      </c>
    </row>
    <row r="506" spans="5:6" x14ac:dyDescent="0.25">
      <c r="E506" s="4">
        <f t="shared" ca="1" si="14"/>
        <v>0.11889638856654716</v>
      </c>
      <c r="F506" s="4">
        <f t="shared" ca="1" si="15"/>
        <v>854.84108379701547</v>
      </c>
    </row>
    <row r="507" spans="5:6" x14ac:dyDescent="0.25">
      <c r="E507" s="4">
        <f t="shared" ca="1" si="14"/>
        <v>0.72719094731703615</v>
      </c>
      <c r="F507" s="4">
        <f t="shared" ca="1" si="15"/>
        <v>898.493613243391</v>
      </c>
    </row>
    <row r="508" spans="5:6" x14ac:dyDescent="0.25">
      <c r="E508" s="4">
        <f t="shared" ca="1" si="14"/>
        <v>0.97971535577964453</v>
      </c>
      <c r="F508" s="4">
        <f t="shared" ca="1" si="15"/>
        <v>927.55219057510249</v>
      </c>
    </row>
    <row r="509" spans="5:6" x14ac:dyDescent="0.25">
      <c r="E509" s="4">
        <f t="shared" ca="1" si="14"/>
        <v>0.86742776922248865</v>
      </c>
      <c r="F509" s="4">
        <f t="shared" ca="1" si="15"/>
        <v>909.42097846380921</v>
      </c>
    </row>
    <row r="510" spans="5:6" x14ac:dyDescent="0.25">
      <c r="E510" s="4">
        <f t="shared" ca="1" si="14"/>
        <v>0.970356614706812</v>
      </c>
      <c r="F510" s="4">
        <f t="shared" ca="1" si="15"/>
        <v>924.58415120846803</v>
      </c>
    </row>
    <row r="511" spans="5:6" x14ac:dyDescent="0.25">
      <c r="E511" s="4">
        <f t="shared" ca="1" si="14"/>
        <v>3.7657285080368141E-2</v>
      </c>
      <c r="F511" s="4">
        <f t="shared" ca="1" si="15"/>
        <v>838.48117720736218</v>
      </c>
    </row>
    <row r="512" spans="5:6" x14ac:dyDescent="0.25">
      <c r="E512" s="4">
        <f t="shared" ca="1" si="14"/>
        <v>0.99475039098629081</v>
      </c>
      <c r="F512" s="4">
        <f t="shared" ca="1" si="15"/>
        <v>936.44089984228754</v>
      </c>
    </row>
    <row r="513" spans="5:6" x14ac:dyDescent="0.25">
      <c r="E513" s="4">
        <f t="shared" ca="1" si="14"/>
        <v>0.38749301148302895</v>
      </c>
      <c r="F513" s="4">
        <f t="shared" ca="1" si="15"/>
        <v>877.73951153895212</v>
      </c>
    </row>
    <row r="514" spans="5:6" x14ac:dyDescent="0.25">
      <c r="E514" s="4">
        <f t="shared" ca="1" si="14"/>
        <v>0.68894845294823359</v>
      </c>
      <c r="F514" s="4">
        <f t="shared" ca="1" si="15"/>
        <v>896.01052494639816</v>
      </c>
    </row>
    <row r="515" spans="5:6" x14ac:dyDescent="0.25">
      <c r="E515" s="4">
        <f t="shared" ca="1" si="14"/>
        <v>0.41175371847432118</v>
      </c>
      <c r="F515" s="4">
        <f t="shared" ca="1" si="15"/>
        <v>879.27234066685594</v>
      </c>
    </row>
    <row r="516" spans="5:6" x14ac:dyDescent="0.25">
      <c r="E516" s="4">
        <f t="shared" ref="E516:E579" ca="1" si="16">RAND()</f>
        <v>0.45674249785236143</v>
      </c>
      <c r="F516" s="4">
        <f t="shared" ref="F516:F579" ca="1" si="17">_xlfn.BETA.INV(E516,$C$5,$C$6,$C$3,$C$4)</f>
        <v>882.03728172951367</v>
      </c>
    </row>
    <row r="517" spans="5:6" x14ac:dyDescent="0.25">
      <c r="E517" s="4">
        <f t="shared" ca="1" si="16"/>
        <v>0.35139346083467538</v>
      </c>
      <c r="F517" s="4">
        <f t="shared" ca="1" si="17"/>
        <v>875.38505272194084</v>
      </c>
    </row>
    <row r="518" spans="5:6" x14ac:dyDescent="0.25">
      <c r="E518" s="4">
        <f t="shared" ca="1" si="16"/>
        <v>0.48857827284398936</v>
      </c>
      <c r="F518" s="4">
        <f t="shared" ca="1" si="17"/>
        <v>883.95099154652951</v>
      </c>
    </row>
    <row r="519" spans="5:6" x14ac:dyDescent="0.25">
      <c r="E519" s="4">
        <f t="shared" ca="1" si="16"/>
        <v>0.89373109248999871</v>
      </c>
      <c r="F519" s="4">
        <f t="shared" ca="1" si="17"/>
        <v>912.13860004771868</v>
      </c>
    </row>
    <row r="520" spans="5:6" x14ac:dyDescent="0.25">
      <c r="E520" s="4">
        <f t="shared" ca="1" si="16"/>
        <v>0.274356627246641</v>
      </c>
      <c r="F520" s="4">
        <f t="shared" ca="1" si="17"/>
        <v>869.93202834580143</v>
      </c>
    </row>
    <row r="521" spans="5:6" x14ac:dyDescent="0.25">
      <c r="E521" s="4">
        <f t="shared" ca="1" si="16"/>
        <v>0.7502884985630327</v>
      </c>
      <c r="F521" s="4">
        <f t="shared" ca="1" si="17"/>
        <v>900.05893676115625</v>
      </c>
    </row>
    <row r="522" spans="5:6" x14ac:dyDescent="0.25">
      <c r="E522" s="4">
        <f t="shared" ca="1" si="16"/>
        <v>0.83190577117875408</v>
      </c>
      <c r="F522" s="4">
        <f t="shared" ca="1" si="17"/>
        <v>906.22638936525254</v>
      </c>
    </row>
    <row r="523" spans="5:6" x14ac:dyDescent="0.25">
      <c r="E523" s="4">
        <f t="shared" ca="1" si="16"/>
        <v>0.9256604444510137</v>
      </c>
      <c r="F523" s="4">
        <f t="shared" ca="1" si="17"/>
        <v>916.10661652292777</v>
      </c>
    </row>
    <row r="524" spans="5:6" x14ac:dyDescent="0.25">
      <c r="E524" s="4">
        <f t="shared" ca="1" si="16"/>
        <v>0.92513221845056182</v>
      </c>
      <c r="F524" s="4">
        <f t="shared" ca="1" si="17"/>
        <v>916.03239076549335</v>
      </c>
    </row>
    <row r="525" spans="5:6" x14ac:dyDescent="0.25">
      <c r="E525" s="4">
        <f t="shared" ca="1" si="16"/>
        <v>0.51580609610538375</v>
      </c>
      <c r="F525" s="4">
        <f t="shared" ca="1" si="17"/>
        <v>885.57054307852525</v>
      </c>
    </row>
    <row r="526" spans="5:6" x14ac:dyDescent="0.25">
      <c r="E526" s="4">
        <f t="shared" ca="1" si="16"/>
        <v>0.80619044137411233</v>
      </c>
      <c r="F526" s="4">
        <f t="shared" ca="1" si="17"/>
        <v>904.14550011776169</v>
      </c>
    </row>
    <row r="527" spans="5:6" x14ac:dyDescent="0.25">
      <c r="E527" s="4">
        <f t="shared" ca="1" si="16"/>
        <v>0.11118704137276147</v>
      </c>
      <c r="F527" s="4">
        <f t="shared" ca="1" si="17"/>
        <v>853.77974235268664</v>
      </c>
    </row>
    <row r="528" spans="5:6" x14ac:dyDescent="0.25">
      <c r="E528" s="4">
        <f t="shared" ca="1" si="16"/>
        <v>0.59032317877739438</v>
      </c>
      <c r="F528" s="4">
        <f t="shared" ca="1" si="17"/>
        <v>889.98461140409108</v>
      </c>
    </row>
    <row r="529" spans="5:6" x14ac:dyDescent="0.25">
      <c r="E529" s="4">
        <f t="shared" ca="1" si="16"/>
        <v>0.24144843173401931</v>
      </c>
      <c r="F529" s="4">
        <f t="shared" ca="1" si="17"/>
        <v>867.34229265682836</v>
      </c>
    </row>
    <row r="530" spans="5:6" x14ac:dyDescent="0.25">
      <c r="E530" s="4">
        <f t="shared" ca="1" si="16"/>
        <v>0.35103506166236342</v>
      </c>
      <c r="F530" s="4">
        <f t="shared" ca="1" si="17"/>
        <v>875.36115868569357</v>
      </c>
    </row>
    <row r="531" spans="5:6" x14ac:dyDescent="0.25">
      <c r="E531" s="4">
        <f t="shared" ca="1" si="16"/>
        <v>0.34426964213324152</v>
      </c>
      <c r="F531" s="4">
        <f t="shared" ca="1" si="17"/>
        <v>874.90797798192648</v>
      </c>
    </row>
    <row r="532" spans="5:6" x14ac:dyDescent="0.25">
      <c r="E532" s="4">
        <f t="shared" ca="1" si="16"/>
        <v>0.8791108329835482</v>
      </c>
      <c r="F532" s="4">
        <f t="shared" ca="1" si="17"/>
        <v>910.58212301852143</v>
      </c>
    </row>
    <row r="533" spans="5:6" x14ac:dyDescent="0.25">
      <c r="E533" s="4">
        <f t="shared" ca="1" si="16"/>
        <v>0.97484202100954809</v>
      </c>
      <c r="F533" s="4">
        <f t="shared" ca="1" si="17"/>
        <v>925.89908353498527</v>
      </c>
    </row>
    <row r="534" spans="5:6" x14ac:dyDescent="0.25">
      <c r="E534" s="4">
        <f t="shared" ca="1" si="16"/>
        <v>0.98514300130104715</v>
      </c>
      <c r="F534" s="4">
        <f t="shared" ca="1" si="17"/>
        <v>929.81148959124801</v>
      </c>
    </row>
    <row r="535" spans="5:6" x14ac:dyDescent="0.25">
      <c r="E535" s="4">
        <f t="shared" ca="1" si="16"/>
        <v>2.6932342850877644E-2</v>
      </c>
      <c r="F535" s="4">
        <f t="shared" ca="1" si="17"/>
        <v>834.27185541824633</v>
      </c>
    </row>
    <row r="536" spans="5:6" x14ac:dyDescent="0.25">
      <c r="E536" s="4">
        <f t="shared" ca="1" si="16"/>
        <v>0.86524187561307231</v>
      </c>
      <c r="F536" s="4">
        <f t="shared" ca="1" si="17"/>
        <v>909.21075524855394</v>
      </c>
    </row>
    <row r="537" spans="5:6" x14ac:dyDescent="0.25">
      <c r="E537" s="4">
        <f t="shared" ca="1" si="16"/>
        <v>0.4380238454351798</v>
      </c>
      <c r="F537" s="4">
        <f t="shared" ca="1" si="17"/>
        <v>880.8972054296072</v>
      </c>
    </row>
    <row r="538" spans="5:6" x14ac:dyDescent="0.25">
      <c r="E538" s="4">
        <f t="shared" ca="1" si="16"/>
        <v>6.2080040186429097E-2</v>
      </c>
      <c r="F538" s="4">
        <f t="shared" ca="1" si="17"/>
        <v>845.17054646123893</v>
      </c>
    </row>
    <row r="539" spans="5:6" x14ac:dyDescent="0.25">
      <c r="E539" s="4">
        <f t="shared" ca="1" si="16"/>
        <v>0.5239413996836596</v>
      </c>
      <c r="F539" s="4">
        <f t="shared" ca="1" si="17"/>
        <v>886.05257638019805</v>
      </c>
    </row>
    <row r="540" spans="5:6" x14ac:dyDescent="0.25">
      <c r="E540" s="4">
        <f t="shared" ca="1" si="16"/>
        <v>0.68279425096705471</v>
      </c>
      <c r="F540" s="4">
        <f t="shared" ca="1" si="17"/>
        <v>895.62111749811106</v>
      </c>
    </row>
    <row r="541" spans="5:6" x14ac:dyDescent="0.25">
      <c r="E541" s="4">
        <f t="shared" ca="1" si="16"/>
        <v>0.57250931627623269</v>
      </c>
      <c r="F541" s="4">
        <f t="shared" ca="1" si="17"/>
        <v>888.9265993766478</v>
      </c>
    </row>
    <row r="542" spans="5:6" x14ac:dyDescent="0.25">
      <c r="E542" s="4">
        <f t="shared" ca="1" si="16"/>
        <v>0.23258803548437657</v>
      </c>
      <c r="F542" s="4">
        <f t="shared" ca="1" si="17"/>
        <v>866.60872011172296</v>
      </c>
    </row>
    <row r="543" spans="5:6" x14ac:dyDescent="0.25">
      <c r="E543" s="4">
        <f t="shared" ca="1" si="16"/>
        <v>0.58339209198689479</v>
      </c>
      <c r="F543" s="4">
        <f t="shared" ca="1" si="17"/>
        <v>889.57242403029841</v>
      </c>
    </row>
    <row r="544" spans="5:6" x14ac:dyDescent="0.25">
      <c r="E544" s="4">
        <f t="shared" ca="1" si="16"/>
        <v>0.84502680609922198</v>
      </c>
      <c r="F544" s="4">
        <f t="shared" ca="1" si="17"/>
        <v>907.35610813245455</v>
      </c>
    </row>
    <row r="545" spans="5:6" x14ac:dyDescent="0.25">
      <c r="E545" s="4">
        <f t="shared" ca="1" si="16"/>
        <v>0.4534433260194165</v>
      </c>
      <c r="F545" s="4">
        <f t="shared" ca="1" si="17"/>
        <v>881.83726153940859</v>
      </c>
    </row>
    <row r="546" spans="5:6" x14ac:dyDescent="0.25">
      <c r="E546" s="4">
        <f t="shared" ca="1" si="16"/>
        <v>0.41251548713745867</v>
      </c>
      <c r="F546" s="4">
        <f t="shared" ca="1" si="17"/>
        <v>879.31993012670569</v>
      </c>
    </row>
    <row r="547" spans="5:6" x14ac:dyDescent="0.25">
      <c r="E547" s="4">
        <f t="shared" ca="1" si="16"/>
        <v>5.3022781878440006E-2</v>
      </c>
      <c r="F547" s="4">
        <f t="shared" ca="1" si="17"/>
        <v>843.00063166472103</v>
      </c>
    </row>
    <row r="548" spans="5:6" x14ac:dyDescent="0.25">
      <c r="E548" s="4">
        <f t="shared" ca="1" si="16"/>
        <v>0.6721141677282606</v>
      </c>
      <c r="F548" s="4">
        <f t="shared" ca="1" si="17"/>
        <v>894.95090860169375</v>
      </c>
    </row>
    <row r="549" spans="5:6" x14ac:dyDescent="0.25">
      <c r="E549" s="4">
        <f t="shared" ca="1" si="16"/>
        <v>0.1847902055492483</v>
      </c>
      <c r="F549" s="4">
        <f t="shared" ca="1" si="17"/>
        <v>862.30248929750542</v>
      </c>
    </row>
    <row r="550" spans="5:6" x14ac:dyDescent="0.25">
      <c r="E550" s="4">
        <f t="shared" ca="1" si="16"/>
        <v>0.50309605764802345</v>
      </c>
      <c r="F550" s="4">
        <f t="shared" ca="1" si="17"/>
        <v>884.81596453060445</v>
      </c>
    </row>
    <row r="551" spans="5:6" x14ac:dyDescent="0.25">
      <c r="E551" s="4">
        <f t="shared" ca="1" si="16"/>
        <v>0.72501100573174859</v>
      </c>
      <c r="F551" s="4">
        <f t="shared" ca="1" si="17"/>
        <v>898.34871970260269</v>
      </c>
    </row>
    <row r="552" spans="5:6" x14ac:dyDescent="0.25">
      <c r="E552" s="4">
        <f t="shared" ca="1" si="16"/>
        <v>0.83346141171608634</v>
      </c>
      <c r="F552" s="4">
        <f t="shared" ca="1" si="17"/>
        <v>906.35767095579001</v>
      </c>
    </row>
    <row r="553" spans="5:6" x14ac:dyDescent="0.25">
      <c r="E553" s="4">
        <f t="shared" ca="1" si="16"/>
        <v>9.6499407847767782E-2</v>
      </c>
      <c r="F553" s="4">
        <f t="shared" ca="1" si="17"/>
        <v>851.58990703107543</v>
      </c>
    </row>
    <row r="554" spans="5:6" x14ac:dyDescent="0.25">
      <c r="E554" s="4">
        <f t="shared" ca="1" si="16"/>
        <v>0.13438461338010432</v>
      </c>
      <c r="F554" s="4">
        <f t="shared" ca="1" si="17"/>
        <v>856.82511045160595</v>
      </c>
    </row>
    <row r="555" spans="5:6" x14ac:dyDescent="0.25">
      <c r="E555" s="4">
        <f t="shared" ca="1" si="16"/>
        <v>0.13348972478491239</v>
      </c>
      <c r="F555" s="4">
        <f t="shared" ca="1" si="17"/>
        <v>856.71526935917029</v>
      </c>
    </row>
    <row r="556" spans="5:6" x14ac:dyDescent="0.25">
      <c r="E556" s="4">
        <f t="shared" ca="1" si="16"/>
        <v>0.14518375720078269</v>
      </c>
      <c r="F556" s="4">
        <f t="shared" ca="1" si="17"/>
        <v>858.1098672305327</v>
      </c>
    </row>
    <row r="557" spans="5:6" x14ac:dyDescent="0.25">
      <c r="E557" s="4">
        <f t="shared" ca="1" si="16"/>
        <v>0.87037988882931572</v>
      </c>
      <c r="F557" s="4">
        <f t="shared" ca="1" si="17"/>
        <v>909.70825646454102</v>
      </c>
    </row>
    <row r="558" spans="5:6" x14ac:dyDescent="0.25">
      <c r="E558" s="4">
        <f t="shared" ca="1" si="16"/>
        <v>0.2419988959400925</v>
      </c>
      <c r="F558" s="4">
        <f t="shared" ca="1" si="17"/>
        <v>867.38731083865605</v>
      </c>
    </row>
    <row r="559" spans="5:6" x14ac:dyDescent="0.25">
      <c r="E559" s="4">
        <f t="shared" ca="1" si="16"/>
        <v>0.42175899501033176</v>
      </c>
      <c r="F559" s="4">
        <f t="shared" ca="1" si="17"/>
        <v>879.89502975289474</v>
      </c>
    </row>
    <row r="560" spans="5:6" x14ac:dyDescent="0.25">
      <c r="E560" s="4">
        <f t="shared" ca="1" si="16"/>
        <v>0.542067545626715</v>
      </c>
      <c r="F560" s="4">
        <f t="shared" ca="1" si="17"/>
        <v>887.12505525219012</v>
      </c>
    </row>
    <row r="561" spans="5:6" x14ac:dyDescent="0.25">
      <c r="E561" s="4">
        <f t="shared" ca="1" si="16"/>
        <v>0.44150399203319102</v>
      </c>
      <c r="F561" s="4">
        <f t="shared" ca="1" si="17"/>
        <v>881.1101686813505</v>
      </c>
    </row>
    <row r="562" spans="5:6" x14ac:dyDescent="0.25">
      <c r="E562" s="4">
        <f t="shared" ca="1" si="16"/>
        <v>0.41094987822704898</v>
      </c>
      <c r="F562" s="4">
        <f t="shared" ca="1" si="17"/>
        <v>879.22208965641903</v>
      </c>
    </row>
    <row r="563" spans="5:6" x14ac:dyDescent="0.25">
      <c r="E563" s="4">
        <f t="shared" ca="1" si="16"/>
        <v>0.21695827121550859</v>
      </c>
      <c r="F563" s="4">
        <f t="shared" ca="1" si="17"/>
        <v>865.27038103791756</v>
      </c>
    </row>
    <row r="564" spans="5:6" x14ac:dyDescent="0.25">
      <c r="E564" s="4">
        <f t="shared" ca="1" si="16"/>
        <v>0.94320505753816064</v>
      </c>
      <c r="F564" s="4">
        <f t="shared" ca="1" si="17"/>
        <v>918.81409857115807</v>
      </c>
    </row>
    <row r="565" spans="5:6" x14ac:dyDescent="0.25">
      <c r="E565" s="4">
        <f t="shared" ca="1" si="16"/>
        <v>7.6921574719572616E-2</v>
      </c>
      <c r="F565" s="4">
        <f t="shared" ca="1" si="17"/>
        <v>848.22070799653375</v>
      </c>
    </row>
    <row r="566" spans="5:6" x14ac:dyDescent="0.25">
      <c r="E566" s="4">
        <f t="shared" ca="1" si="16"/>
        <v>0.37123832019498093</v>
      </c>
      <c r="F566" s="4">
        <f t="shared" ca="1" si="17"/>
        <v>876.69149377139661</v>
      </c>
    </row>
    <row r="567" spans="5:6" x14ac:dyDescent="0.25">
      <c r="E567" s="4">
        <f t="shared" ca="1" si="16"/>
        <v>0.46699922466998989</v>
      </c>
      <c r="F567" s="4">
        <f t="shared" ca="1" si="17"/>
        <v>882.65688323597817</v>
      </c>
    </row>
    <row r="568" spans="5:6" x14ac:dyDescent="0.25">
      <c r="E568" s="4">
        <f t="shared" ca="1" si="16"/>
        <v>0.35182955403813543</v>
      </c>
      <c r="F568" s="4">
        <f t="shared" ca="1" si="17"/>
        <v>875.41411145138193</v>
      </c>
    </row>
    <row r="569" spans="5:6" x14ac:dyDescent="0.25">
      <c r="E569" s="4">
        <f t="shared" ca="1" si="16"/>
        <v>0.16133929965841909</v>
      </c>
      <c r="F569" s="4">
        <f t="shared" ca="1" si="17"/>
        <v>859.90770256932672</v>
      </c>
    </row>
    <row r="570" spans="5:6" x14ac:dyDescent="0.25">
      <c r="E570" s="4">
        <f t="shared" ca="1" si="16"/>
        <v>0.2846215933904539</v>
      </c>
      <c r="F570" s="4">
        <f t="shared" ca="1" si="17"/>
        <v>870.70226192443488</v>
      </c>
    </row>
    <row r="571" spans="5:6" x14ac:dyDescent="0.25">
      <c r="E571" s="4">
        <f t="shared" ca="1" si="16"/>
        <v>0.33856240231882095</v>
      </c>
      <c r="F571" s="4">
        <f t="shared" ca="1" si="17"/>
        <v>874.52241391167661</v>
      </c>
    </row>
    <row r="572" spans="5:6" x14ac:dyDescent="0.25">
      <c r="E572" s="4">
        <f t="shared" ca="1" si="16"/>
        <v>3.7076832066978649E-2</v>
      </c>
      <c r="F572" s="4">
        <f t="shared" ca="1" si="17"/>
        <v>838.28162020264745</v>
      </c>
    </row>
    <row r="573" spans="5:6" x14ac:dyDescent="0.25">
      <c r="E573" s="4">
        <f t="shared" ca="1" si="16"/>
        <v>0.47169912847940521</v>
      </c>
      <c r="F573" s="4">
        <f t="shared" ca="1" si="17"/>
        <v>882.93975527156636</v>
      </c>
    </row>
    <row r="574" spans="5:6" x14ac:dyDescent="0.25">
      <c r="E574" s="4">
        <f t="shared" ca="1" si="16"/>
        <v>0.20434800582626378</v>
      </c>
      <c r="F574" s="4">
        <f t="shared" ca="1" si="17"/>
        <v>864.14435360285495</v>
      </c>
    </row>
    <row r="575" spans="5:6" x14ac:dyDescent="0.25">
      <c r="E575" s="4">
        <f t="shared" ca="1" si="16"/>
        <v>0.84763660356179726</v>
      </c>
      <c r="F575" s="4">
        <f t="shared" ca="1" si="17"/>
        <v>907.58724188799238</v>
      </c>
    </row>
    <row r="576" spans="5:6" x14ac:dyDescent="0.25">
      <c r="E576" s="4">
        <f t="shared" ca="1" si="16"/>
        <v>3.6060588038897334E-2</v>
      </c>
      <c r="F576" s="4">
        <f t="shared" ca="1" si="17"/>
        <v>837.92573496713328</v>
      </c>
    </row>
    <row r="577" spans="5:6" x14ac:dyDescent="0.25">
      <c r="E577" s="4">
        <f t="shared" ca="1" si="16"/>
        <v>0.45855969270291752</v>
      </c>
      <c r="F577" s="4">
        <f t="shared" ca="1" si="17"/>
        <v>882.14729866496748</v>
      </c>
    </row>
    <row r="578" spans="5:6" x14ac:dyDescent="0.25">
      <c r="E578" s="4">
        <f t="shared" ca="1" si="16"/>
        <v>0.97789479814668245</v>
      </c>
      <c r="F578" s="4">
        <f t="shared" ca="1" si="17"/>
        <v>926.90173457317212</v>
      </c>
    </row>
    <row r="579" spans="5:6" x14ac:dyDescent="0.25">
      <c r="E579" s="4">
        <f t="shared" ca="1" si="16"/>
        <v>0.29202616988891306</v>
      </c>
      <c r="F579" s="4">
        <f t="shared" ca="1" si="17"/>
        <v>871.24821879071305</v>
      </c>
    </row>
    <row r="580" spans="5:6" x14ac:dyDescent="0.25">
      <c r="E580" s="4">
        <f t="shared" ref="E580:E643" ca="1" si="18">RAND()</f>
        <v>0.75710472046527166</v>
      </c>
      <c r="F580" s="4">
        <f t="shared" ref="F580:F643" ca="1" si="19">_xlfn.BETA.INV(E580,$C$5,$C$6,$C$3,$C$4)</f>
        <v>900.53250294250915</v>
      </c>
    </row>
    <row r="581" spans="5:6" x14ac:dyDescent="0.25">
      <c r="E581" s="4">
        <f t="shared" ca="1" si="18"/>
        <v>0.66481853537450886</v>
      </c>
      <c r="F581" s="4">
        <f t="shared" ca="1" si="19"/>
        <v>894.49682884229014</v>
      </c>
    </row>
    <row r="582" spans="5:6" x14ac:dyDescent="0.25">
      <c r="E582" s="4">
        <f t="shared" ca="1" si="18"/>
        <v>0.99150930530872183</v>
      </c>
      <c r="F582" s="4">
        <f t="shared" ca="1" si="19"/>
        <v>933.53397030479914</v>
      </c>
    </row>
    <row r="583" spans="5:6" x14ac:dyDescent="0.25">
      <c r="E583" s="4">
        <f t="shared" ca="1" si="18"/>
        <v>0.87882154371407617</v>
      </c>
      <c r="F583" s="4">
        <f t="shared" ca="1" si="19"/>
        <v>910.55255416249759</v>
      </c>
    </row>
    <row r="584" spans="5:6" x14ac:dyDescent="0.25">
      <c r="E584" s="4">
        <f t="shared" ca="1" si="18"/>
        <v>0.75247462421736977</v>
      </c>
      <c r="F584" s="4">
        <f t="shared" ca="1" si="19"/>
        <v>900.21019672970783</v>
      </c>
    </row>
    <row r="585" spans="5:6" x14ac:dyDescent="0.25">
      <c r="E585" s="4">
        <f t="shared" ca="1" si="18"/>
        <v>0.5690904188474043</v>
      </c>
      <c r="F585" s="4">
        <f t="shared" ca="1" si="19"/>
        <v>888.72398663635965</v>
      </c>
    </row>
    <row r="586" spans="5:6" x14ac:dyDescent="0.25">
      <c r="E586" s="4">
        <f t="shared" ca="1" si="18"/>
        <v>0.66566445617701953</v>
      </c>
      <c r="F586" s="4">
        <f t="shared" ca="1" si="19"/>
        <v>894.5493322747933</v>
      </c>
    </row>
    <row r="587" spans="5:6" x14ac:dyDescent="0.25">
      <c r="E587" s="4">
        <f t="shared" ca="1" si="18"/>
        <v>0.30761882049204825</v>
      </c>
      <c r="F587" s="4">
        <f t="shared" ca="1" si="19"/>
        <v>872.3736777494355</v>
      </c>
    </row>
    <row r="588" spans="5:6" x14ac:dyDescent="0.25">
      <c r="E588" s="4">
        <f t="shared" ca="1" si="18"/>
        <v>0.5530182185083089</v>
      </c>
      <c r="F588" s="4">
        <f t="shared" ca="1" si="19"/>
        <v>887.77267825724255</v>
      </c>
    </row>
    <row r="589" spans="5:6" x14ac:dyDescent="0.25">
      <c r="E589" s="4">
        <f t="shared" ca="1" si="18"/>
        <v>0.31039836969076129</v>
      </c>
      <c r="F589" s="4">
        <f t="shared" ca="1" si="19"/>
        <v>872.57107783640436</v>
      </c>
    </row>
    <row r="590" spans="5:6" x14ac:dyDescent="0.25">
      <c r="E590" s="4">
        <f t="shared" ca="1" si="18"/>
        <v>4.7470719680568263E-2</v>
      </c>
      <c r="F590" s="4">
        <f t="shared" ca="1" si="19"/>
        <v>841.51284745784062</v>
      </c>
    </row>
    <row r="591" spans="5:6" x14ac:dyDescent="0.25">
      <c r="E591" s="4">
        <f t="shared" ca="1" si="18"/>
        <v>0.13510616712718804</v>
      </c>
      <c r="F591" s="4">
        <f t="shared" ca="1" si="19"/>
        <v>856.91328141961878</v>
      </c>
    </row>
    <row r="592" spans="5:6" x14ac:dyDescent="0.25">
      <c r="E592" s="4">
        <f t="shared" ca="1" si="18"/>
        <v>0.60213451406227114</v>
      </c>
      <c r="F592" s="4">
        <f t="shared" ca="1" si="19"/>
        <v>890.68902013581726</v>
      </c>
    </row>
    <row r="593" spans="5:6" x14ac:dyDescent="0.25">
      <c r="E593" s="4">
        <f t="shared" ca="1" si="18"/>
        <v>0.12664152004499318</v>
      </c>
      <c r="F593" s="4">
        <f t="shared" ca="1" si="19"/>
        <v>855.85600335862785</v>
      </c>
    </row>
    <row r="594" spans="5:6" x14ac:dyDescent="0.25">
      <c r="E594" s="4">
        <f t="shared" ca="1" si="18"/>
        <v>0.96861252841623924</v>
      </c>
      <c r="F594" s="4">
        <f t="shared" ca="1" si="19"/>
        <v>924.11392320878861</v>
      </c>
    </row>
    <row r="595" spans="5:6" x14ac:dyDescent="0.25">
      <c r="E595" s="4">
        <f t="shared" ca="1" si="18"/>
        <v>5.735550679649648E-2</v>
      </c>
      <c r="F595" s="4">
        <f t="shared" ca="1" si="19"/>
        <v>844.0739980748948</v>
      </c>
    </row>
    <row r="596" spans="5:6" x14ac:dyDescent="0.25">
      <c r="E596" s="4">
        <f t="shared" ca="1" si="18"/>
        <v>0.3807374080737822</v>
      </c>
      <c r="F596" s="4">
        <f t="shared" ca="1" si="19"/>
        <v>877.3061736618539</v>
      </c>
    </row>
    <row r="597" spans="5:6" x14ac:dyDescent="0.25">
      <c r="E597" s="4">
        <f t="shared" ca="1" si="18"/>
        <v>0.5041752130836944</v>
      </c>
      <c r="F597" s="4">
        <f t="shared" ca="1" si="19"/>
        <v>884.88011803246343</v>
      </c>
    </row>
    <row r="598" spans="5:6" x14ac:dyDescent="0.25">
      <c r="E598" s="4">
        <f t="shared" ca="1" si="18"/>
        <v>0.35243297860638234</v>
      </c>
      <c r="F598" s="4">
        <f t="shared" ca="1" si="19"/>
        <v>875.45429298504689</v>
      </c>
    </row>
    <row r="599" spans="5:6" x14ac:dyDescent="0.25">
      <c r="E599" s="4">
        <f t="shared" ca="1" si="18"/>
        <v>0.91101835155243427</v>
      </c>
      <c r="F599" s="4">
        <f t="shared" ca="1" si="19"/>
        <v>914.1691039046151</v>
      </c>
    </row>
    <row r="600" spans="5:6" x14ac:dyDescent="0.25">
      <c r="E600" s="4">
        <f t="shared" ca="1" si="18"/>
        <v>0.67092552006914763</v>
      </c>
      <c r="F600" s="4">
        <f t="shared" ca="1" si="19"/>
        <v>894.87672848327907</v>
      </c>
    </row>
    <row r="601" spans="5:6" x14ac:dyDescent="0.25">
      <c r="E601" s="4">
        <f t="shared" ca="1" si="18"/>
        <v>7.3945732160529243E-2</v>
      </c>
      <c r="F601" s="4">
        <f t="shared" ca="1" si="19"/>
        <v>847.65000389258546</v>
      </c>
    </row>
    <row r="602" spans="5:6" x14ac:dyDescent="0.25">
      <c r="E602" s="4">
        <f t="shared" ca="1" si="18"/>
        <v>0.3937985184647208</v>
      </c>
      <c r="F602" s="4">
        <f t="shared" ca="1" si="19"/>
        <v>878.14129036676445</v>
      </c>
    </row>
    <row r="603" spans="5:6" x14ac:dyDescent="0.25">
      <c r="E603" s="4">
        <f t="shared" ca="1" si="18"/>
        <v>0.35449509167472837</v>
      </c>
      <c r="F603" s="4">
        <f t="shared" ca="1" si="19"/>
        <v>875.59137100554085</v>
      </c>
    </row>
    <row r="604" spans="5:6" x14ac:dyDescent="0.25">
      <c r="E604" s="4">
        <f t="shared" ca="1" si="18"/>
        <v>0.32583651568817196</v>
      </c>
      <c r="F604" s="4">
        <f t="shared" ca="1" si="19"/>
        <v>873.65120547016647</v>
      </c>
    </row>
    <row r="605" spans="5:6" x14ac:dyDescent="0.25">
      <c r="E605" s="4">
        <f t="shared" ca="1" si="18"/>
        <v>0.77978446815378766</v>
      </c>
      <c r="F605" s="4">
        <f t="shared" ca="1" si="19"/>
        <v>902.15328299339478</v>
      </c>
    </row>
    <row r="606" spans="5:6" x14ac:dyDescent="0.25">
      <c r="E606" s="4">
        <f t="shared" ca="1" si="18"/>
        <v>0.51752885551165118</v>
      </c>
      <c r="F606" s="4">
        <f t="shared" ca="1" si="19"/>
        <v>885.67267216915377</v>
      </c>
    </row>
    <row r="607" spans="5:6" x14ac:dyDescent="0.25">
      <c r="E607" s="4">
        <f t="shared" ca="1" si="18"/>
        <v>0.886843446095675</v>
      </c>
      <c r="F607" s="4">
        <f t="shared" ca="1" si="19"/>
        <v>911.38949184586352</v>
      </c>
    </row>
    <row r="608" spans="5:6" x14ac:dyDescent="0.25">
      <c r="E608" s="4">
        <f t="shared" ca="1" si="18"/>
        <v>0.20730278591460194</v>
      </c>
      <c r="F608" s="4">
        <f t="shared" ca="1" si="19"/>
        <v>864.41220868918253</v>
      </c>
    </row>
    <row r="609" spans="5:6" x14ac:dyDescent="0.25">
      <c r="E609" s="4">
        <f t="shared" ca="1" si="18"/>
        <v>0.74131459356435192</v>
      </c>
      <c r="F609" s="4">
        <f t="shared" ca="1" si="19"/>
        <v>899.44390003717149</v>
      </c>
    </row>
    <row r="610" spans="5:6" x14ac:dyDescent="0.25">
      <c r="E610" s="4">
        <f t="shared" ca="1" si="18"/>
        <v>4.6625764580169204E-2</v>
      </c>
      <c r="F610" s="4">
        <f t="shared" ca="1" si="19"/>
        <v>841.2737919907272</v>
      </c>
    </row>
    <row r="611" spans="5:6" x14ac:dyDescent="0.25">
      <c r="E611" s="4">
        <f t="shared" ca="1" si="18"/>
        <v>0.7049776764957455</v>
      </c>
      <c r="F611" s="4">
        <f t="shared" ca="1" si="19"/>
        <v>897.03707316401415</v>
      </c>
    </row>
    <row r="612" spans="5:6" x14ac:dyDescent="0.25">
      <c r="E612" s="4">
        <f t="shared" ca="1" si="18"/>
        <v>0.7768186532354604</v>
      </c>
      <c r="F612" s="4">
        <f t="shared" ca="1" si="19"/>
        <v>901.93704711281578</v>
      </c>
    </row>
    <row r="613" spans="5:6" x14ac:dyDescent="0.25">
      <c r="E613" s="4">
        <f t="shared" ca="1" si="18"/>
        <v>0.65446177704148356</v>
      </c>
      <c r="F613" s="4">
        <f t="shared" ca="1" si="19"/>
        <v>893.85694681677523</v>
      </c>
    </row>
    <row r="614" spans="5:6" x14ac:dyDescent="0.25">
      <c r="E614" s="4">
        <f t="shared" ca="1" si="18"/>
        <v>0.22253903742845416</v>
      </c>
      <c r="F614" s="4">
        <f t="shared" ca="1" si="19"/>
        <v>865.75512046037079</v>
      </c>
    </row>
    <row r="615" spans="5:6" x14ac:dyDescent="0.25">
      <c r="E615" s="4">
        <f t="shared" ca="1" si="18"/>
        <v>0.36152239734693747</v>
      </c>
      <c r="F615" s="4">
        <f t="shared" ca="1" si="19"/>
        <v>876.05582964358859</v>
      </c>
    </row>
    <row r="616" spans="5:6" x14ac:dyDescent="0.25">
      <c r="E616" s="4">
        <f t="shared" ca="1" si="18"/>
        <v>0.26754656985131886</v>
      </c>
      <c r="F616" s="4">
        <f t="shared" ca="1" si="19"/>
        <v>869.41187966915265</v>
      </c>
    </row>
    <row r="617" spans="5:6" x14ac:dyDescent="0.25">
      <c r="E617" s="4">
        <f t="shared" ca="1" si="18"/>
        <v>0.73615723220935858</v>
      </c>
      <c r="F617" s="4">
        <f t="shared" ca="1" si="19"/>
        <v>899.09449724884337</v>
      </c>
    </row>
    <row r="618" spans="5:6" x14ac:dyDescent="0.25">
      <c r="E618" s="4">
        <f t="shared" ca="1" si="18"/>
        <v>0.96711978201940507</v>
      </c>
      <c r="F618" s="4">
        <f t="shared" ca="1" si="19"/>
        <v>923.72698454031831</v>
      </c>
    </row>
    <row r="619" spans="5:6" x14ac:dyDescent="0.25">
      <c r="E619" s="4">
        <f t="shared" ca="1" si="18"/>
        <v>0.37651048311202395</v>
      </c>
      <c r="F619" s="4">
        <f t="shared" ca="1" si="19"/>
        <v>877.03344907278131</v>
      </c>
    </row>
    <row r="620" spans="5:6" x14ac:dyDescent="0.25">
      <c r="E620" s="4">
        <f t="shared" ca="1" si="18"/>
        <v>0.61937626617284824</v>
      </c>
      <c r="F620" s="4">
        <f t="shared" ca="1" si="19"/>
        <v>891.72304519181444</v>
      </c>
    </row>
    <row r="621" spans="5:6" x14ac:dyDescent="0.25">
      <c r="E621" s="4">
        <f t="shared" ca="1" si="18"/>
        <v>0.26710823878807211</v>
      </c>
      <c r="F621" s="4">
        <f t="shared" ca="1" si="19"/>
        <v>869.37813796184696</v>
      </c>
    </row>
    <row r="622" spans="5:6" x14ac:dyDescent="0.25">
      <c r="E622" s="4">
        <f t="shared" ca="1" si="18"/>
        <v>0.74869659375755693</v>
      </c>
      <c r="F622" s="4">
        <f t="shared" ca="1" si="19"/>
        <v>899.94915252057035</v>
      </c>
    </row>
    <row r="623" spans="5:6" x14ac:dyDescent="0.25">
      <c r="E623" s="4">
        <f t="shared" ca="1" si="18"/>
        <v>0.10343670858182974</v>
      </c>
      <c r="F623" s="4">
        <f t="shared" ca="1" si="19"/>
        <v>852.65423367287121</v>
      </c>
    </row>
    <row r="624" spans="5:6" x14ac:dyDescent="0.25">
      <c r="E624" s="4">
        <f t="shared" ca="1" si="18"/>
        <v>0.4002940715395682</v>
      </c>
      <c r="F624" s="4">
        <f t="shared" ca="1" si="19"/>
        <v>878.55260975006649</v>
      </c>
    </row>
    <row r="625" spans="5:6" x14ac:dyDescent="0.25">
      <c r="E625" s="4">
        <f t="shared" ca="1" si="18"/>
        <v>0.1361154374546969</v>
      </c>
      <c r="F625" s="4">
        <f t="shared" ca="1" si="19"/>
        <v>857.03602669699774</v>
      </c>
    </row>
    <row r="626" spans="5:6" x14ac:dyDescent="0.25">
      <c r="E626" s="4">
        <f t="shared" ca="1" si="18"/>
        <v>0.45581944394571094</v>
      </c>
      <c r="F626" s="4">
        <f t="shared" ca="1" si="19"/>
        <v>881.98135631278353</v>
      </c>
    </row>
    <row r="627" spans="5:6" x14ac:dyDescent="0.25">
      <c r="E627" s="4">
        <f t="shared" ca="1" si="18"/>
        <v>0.1725148166696806</v>
      </c>
      <c r="F627" s="4">
        <f t="shared" ca="1" si="19"/>
        <v>861.07732841537859</v>
      </c>
    </row>
    <row r="628" spans="5:6" x14ac:dyDescent="0.25">
      <c r="E628" s="4">
        <f t="shared" ca="1" si="18"/>
        <v>0.78684132680564089</v>
      </c>
      <c r="F628" s="4">
        <f t="shared" ca="1" si="19"/>
        <v>902.67350542176041</v>
      </c>
    </row>
    <row r="629" spans="5:6" x14ac:dyDescent="0.25">
      <c r="E629" s="4">
        <f t="shared" ca="1" si="18"/>
        <v>0.14371644488105939</v>
      </c>
      <c r="F629" s="4">
        <f t="shared" ca="1" si="19"/>
        <v>857.93951694510338</v>
      </c>
    </row>
    <row r="630" spans="5:6" x14ac:dyDescent="0.25">
      <c r="E630" s="4">
        <f t="shared" ca="1" si="18"/>
        <v>0.68658976093306057</v>
      </c>
      <c r="F630" s="4">
        <f t="shared" ca="1" si="19"/>
        <v>895.86098737700547</v>
      </c>
    </row>
    <row r="631" spans="5:6" x14ac:dyDescent="0.25">
      <c r="E631" s="4">
        <f t="shared" ca="1" si="18"/>
        <v>0.49753325656380498</v>
      </c>
      <c r="F631" s="4">
        <f t="shared" ca="1" si="19"/>
        <v>884.48497476718785</v>
      </c>
    </row>
    <row r="632" spans="5:6" x14ac:dyDescent="0.25">
      <c r="E632" s="4">
        <f t="shared" ca="1" si="18"/>
        <v>0.50005306265354721</v>
      </c>
      <c r="F632" s="4">
        <f t="shared" ca="1" si="19"/>
        <v>884.63496739838433</v>
      </c>
    </row>
    <row r="633" spans="5:6" x14ac:dyDescent="0.25">
      <c r="E633" s="4">
        <f t="shared" ca="1" si="18"/>
        <v>0.24646416239498181</v>
      </c>
      <c r="F633" s="4">
        <f t="shared" ca="1" si="19"/>
        <v>867.75018223469306</v>
      </c>
    </row>
    <row r="634" spans="5:6" x14ac:dyDescent="0.25">
      <c r="E634" s="4">
        <f t="shared" ca="1" si="18"/>
        <v>0.72126902876308407</v>
      </c>
      <c r="F634" s="4">
        <f t="shared" ca="1" si="19"/>
        <v>898.1010448468179</v>
      </c>
    </row>
    <row r="635" spans="5:6" x14ac:dyDescent="0.25">
      <c r="E635" s="4">
        <f t="shared" ca="1" si="18"/>
        <v>0.22808699207646588</v>
      </c>
      <c r="F635" s="4">
        <f t="shared" ca="1" si="19"/>
        <v>866.22934098907081</v>
      </c>
    </row>
    <row r="636" spans="5:6" x14ac:dyDescent="0.25">
      <c r="E636" s="4">
        <f t="shared" ca="1" si="18"/>
        <v>0.10804459624073182</v>
      </c>
      <c r="F636" s="4">
        <f t="shared" ca="1" si="19"/>
        <v>853.33091917703894</v>
      </c>
    </row>
    <row r="637" spans="5:6" x14ac:dyDescent="0.25">
      <c r="E637" s="4">
        <f t="shared" ca="1" si="18"/>
        <v>9.5956999828689993E-2</v>
      </c>
      <c r="F637" s="4">
        <f t="shared" ca="1" si="19"/>
        <v>851.50420000753707</v>
      </c>
    </row>
    <row r="638" spans="5:6" x14ac:dyDescent="0.25">
      <c r="E638" s="4">
        <f t="shared" ca="1" si="18"/>
        <v>0.64258289850361294</v>
      </c>
      <c r="F638" s="4">
        <f t="shared" ca="1" si="19"/>
        <v>893.12913991205266</v>
      </c>
    </row>
    <row r="639" spans="5:6" x14ac:dyDescent="0.25">
      <c r="E639" s="4">
        <f t="shared" ca="1" si="18"/>
        <v>0.59059758856518851</v>
      </c>
      <c r="F639" s="4">
        <f t="shared" ca="1" si="19"/>
        <v>890.00094667837254</v>
      </c>
    </row>
    <row r="640" spans="5:6" x14ac:dyDescent="0.25">
      <c r="E640" s="4">
        <f t="shared" ca="1" si="18"/>
        <v>0.8880644561499702</v>
      </c>
      <c r="F640" s="4">
        <f t="shared" ca="1" si="19"/>
        <v>911.52012846669561</v>
      </c>
    </row>
    <row r="641" spans="5:6" x14ac:dyDescent="0.25">
      <c r="E641" s="4">
        <f t="shared" ca="1" si="18"/>
        <v>6.6955795102297544E-2</v>
      </c>
      <c r="F641" s="4">
        <f t="shared" ca="1" si="19"/>
        <v>846.23252365374447</v>
      </c>
    </row>
    <row r="642" spans="5:6" x14ac:dyDescent="0.25">
      <c r="E642" s="4">
        <f t="shared" ca="1" si="18"/>
        <v>0.5193801442098962</v>
      </c>
      <c r="F642" s="4">
        <f t="shared" ca="1" si="19"/>
        <v>885.78238772973521</v>
      </c>
    </row>
    <row r="643" spans="5:6" x14ac:dyDescent="0.25">
      <c r="E643" s="4">
        <f t="shared" ca="1" si="18"/>
        <v>0.87556487403122818</v>
      </c>
      <c r="F643" s="4">
        <f t="shared" ca="1" si="19"/>
        <v>910.22266500080127</v>
      </c>
    </row>
    <row r="644" spans="5:6" x14ac:dyDescent="0.25">
      <c r="E644" s="4">
        <f t="shared" ref="E644:E707" ca="1" si="20">RAND()</f>
        <v>0.5813259601345665</v>
      </c>
      <c r="F644" s="4">
        <f t="shared" ref="F644:F707" ca="1" si="21">_xlfn.BETA.INV(E644,$C$5,$C$6,$C$3,$C$4)</f>
        <v>889.44969428187994</v>
      </c>
    </row>
    <row r="645" spans="5:6" x14ac:dyDescent="0.25">
      <c r="E645" s="4">
        <f t="shared" ca="1" si="20"/>
        <v>3.43185715726263E-2</v>
      </c>
      <c r="F645" s="4">
        <f t="shared" ca="1" si="21"/>
        <v>837.29525302636</v>
      </c>
    </row>
    <row r="646" spans="5:6" x14ac:dyDescent="0.25">
      <c r="E646" s="4">
        <f t="shared" ca="1" si="20"/>
        <v>0.45619897846039137</v>
      </c>
      <c r="F646" s="4">
        <f t="shared" ca="1" si="21"/>
        <v>882.00435474967355</v>
      </c>
    </row>
    <row r="647" spans="5:6" x14ac:dyDescent="0.25">
      <c r="E647" s="4">
        <f t="shared" ca="1" si="20"/>
        <v>0.70976146996890732</v>
      </c>
      <c r="F647" s="4">
        <f t="shared" ca="1" si="21"/>
        <v>897.3471958268816</v>
      </c>
    </row>
    <row r="648" spans="5:6" x14ac:dyDescent="0.25">
      <c r="E648" s="4">
        <f t="shared" ca="1" si="20"/>
        <v>0.10614196642866036</v>
      </c>
      <c r="F648" s="4">
        <f t="shared" ca="1" si="21"/>
        <v>853.05426685369514</v>
      </c>
    </row>
    <row r="649" spans="5:6" x14ac:dyDescent="0.25">
      <c r="E649" s="4">
        <f t="shared" ca="1" si="20"/>
        <v>0.30623948036041204</v>
      </c>
      <c r="F649" s="4">
        <f t="shared" ca="1" si="21"/>
        <v>872.27536982683489</v>
      </c>
    </row>
    <row r="650" spans="5:6" x14ac:dyDescent="0.25">
      <c r="E650" s="4">
        <f t="shared" ca="1" si="20"/>
        <v>0.74918593497704966</v>
      </c>
      <c r="F650" s="4">
        <f t="shared" ca="1" si="21"/>
        <v>899.98286742895584</v>
      </c>
    </row>
    <row r="651" spans="5:6" x14ac:dyDescent="0.25">
      <c r="E651" s="4">
        <f t="shared" ca="1" si="20"/>
        <v>0.54136047062832793</v>
      </c>
      <c r="F651" s="4">
        <f t="shared" ca="1" si="21"/>
        <v>887.08323982640854</v>
      </c>
    </row>
    <row r="652" spans="5:6" x14ac:dyDescent="0.25">
      <c r="E652" s="4">
        <f t="shared" ca="1" si="20"/>
        <v>0.27347455612006422</v>
      </c>
      <c r="F652" s="4">
        <f t="shared" ca="1" si="21"/>
        <v>869.86508031667233</v>
      </c>
    </row>
    <row r="653" spans="5:6" x14ac:dyDescent="0.25">
      <c r="E653" s="4">
        <f t="shared" ca="1" si="20"/>
        <v>0.15330534754079761</v>
      </c>
      <c r="F653" s="4">
        <f t="shared" ca="1" si="21"/>
        <v>859.03075475219123</v>
      </c>
    </row>
    <row r="654" spans="5:6" x14ac:dyDescent="0.25">
      <c r="E654" s="4">
        <f t="shared" ca="1" si="20"/>
        <v>1.0027228236149877E-2</v>
      </c>
      <c r="F654" s="4">
        <f t="shared" ca="1" si="21"/>
        <v>822.84823597118543</v>
      </c>
    </row>
    <row r="655" spans="5:6" x14ac:dyDescent="0.25">
      <c r="E655" s="4">
        <f t="shared" ca="1" si="20"/>
        <v>0.71258419636503156</v>
      </c>
      <c r="F655" s="4">
        <f t="shared" ca="1" si="21"/>
        <v>897.5310600774842</v>
      </c>
    </row>
    <row r="656" spans="5:6" x14ac:dyDescent="0.25">
      <c r="E656" s="4">
        <f t="shared" ca="1" si="20"/>
        <v>0.73813142349909733</v>
      </c>
      <c r="F656" s="4">
        <f t="shared" ca="1" si="21"/>
        <v>899.22790835849173</v>
      </c>
    </row>
    <row r="657" spans="5:6" x14ac:dyDescent="0.25">
      <c r="E657" s="4">
        <f t="shared" ca="1" si="20"/>
        <v>3.8593921898722683E-2</v>
      </c>
      <c r="F657" s="4">
        <f t="shared" ca="1" si="21"/>
        <v>838.79773278006473</v>
      </c>
    </row>
    <row r="658" spans="5:6" x14ac:dyDescent="0.25">
      <c r="E658" s="4">
        <f t="shared" ca="1" si="20"/>
        <v>0.76556348575836197</v>
      </c>
      <c r="F658" s="4">
        <f t="shared" ca="1" si="21"/>
        <v>901.12849367099341</v>
      </c>
    </row>
    <row r="659" spans="5:6" x14ac:dyDescent="0.25">
      <c r="E659" s="4">
        <f t="shared" ca="1" si="20"/>
        <v>0.4097085300077038</v>
      </c>
      <c r="F659" s="4">
        <f t="shared" ca="1" si="21"/>
        <v>879.14442078527031</v>
      </c>
    </row>
    <row r="660" spans="5:6" x14ac:dyDescent="0.25">
      <c r="E660" s="4">
        <f t="shared" ca="1" si="20"/>
        <v>3.5365665079534203E-2</v>
      </c>
      <c r="F660" s="4">
        <f t="shared" ca="1" si="21"/>
        <v>837.67741343504758</v>
      </c>
    </row>
    <row r="661" spans="5:6" x14ac:dyDescent="0.25">
      <c r="E661" s="4">
        <f t="shared" ca="1" si="20"/>
        <v>0.37135630612218495</v>
      </c>
      <c r="F661" s="4">
        <f t="shared" ca="1" si="21"/>
        <v>876.69916870516784</v>
      </c>
    </row>
    <row r="662" spans="5:6" x14ac:dyDescent="0.25">
      <c r="E662" s="4">
        <f t="shared" ca="1" si="20"/>
        <v>0.77045310942059952</v>
      </c>
      <c r="F662" s="4">
        <f t="shared" ca="1" si="21"/>
        <v>901.47748299421517</v>
      </c>
    </row>
    <row r="663" spans="5:6" x14ac:dyDescent="0.25">
      <c r="E663" s="4">
        <f t="shared" ca="1" si="20"/>
        <v>0.94058902169847713</v>
      </c>
      <c r="F663" s="4">
        <f t="shared" ca="1" si="21"/>
        <v>918.3759867336712</v>
      </c>
    </row>
    <row r="664" spans="5:6" x14ac:dyDescent="0.25">
      <c r="E664" s="4">
        <f t="shared" ca="1" si="20"/>
        <v>0.43062230251479616</v>
      </c>
      <c r="F664" s="4">
        <f t="shared" ca="1" si="21"/>
        <v>880.44260683866344</v>
      </c>
    </row>
    <row r="665" spans="5:6" x14ac:dyDescent="0.25">
      <c r="E665" s="4">
        <f t="shared" ca="1" si="20"/>
        <v>0.30920673570918022</v>
      </c>
      <c r="F665" s="4">
        <f t="shared" ca="1" si="21"/>
        <v>872.48656370142419</v>
      </c>
    </row>
    <row r="666" spans="5:6" x14ac:dyDescent="0.25">
      <c r="E666" s="4">
        <f t="shared" ca="1" si="20"/>
        <v>0.89008193094052024</v>
      </c>
      <c r="F666" s="4">
        <f t="shared" ca="1" si="21"/>
        <v>911.73797829565979</v>
      </c>
    </row>
    <row r="667" spans="5:6" x14ac:dyDescent="0.25">
      <c r="E667" s="4">
        <f t="shared" ca="1" si="20"/>
        <v>0.7417568315061589</v>
      </c>
      <c r="F667" s="4">
        <f t="shared" ca="1" si="21"/>
        <v>899.47399529780466</v>
      </c>
    </row>
    <row r="668" spans="5:6" x14ac:dyDescent="0.25">
      <c r="E668" s="4">
        <f t="shared" ca="1" si="20"/>
        <v>0.26604531578266311</v>
      </c>
      <c r="F668" s="4">
        <f t="shared" ca="1" si="21"/>
        <v>869.29618191405734</v>
      </c>
    </row>
    <row r="669" spans="5:6" x14ac:dyDescent="0.25">
      <c r="E669" s="4">
        <f t="shared" ca="1" si="20"/>
        <v>0.62441531657314053</v>
      </c>
      <c r="F669" s="4">
        <f t="shared" ca="1" si="21"/>
        <v>892.02681038720914</v>
      </c>
    </row>
    <row r="670" spans="5:6" x14ac:dyDescent="0.25">
      <c r="E670" s="4">
        <f t="shared" ca="1" si="20"/>
        <v>0.66740766959128761</v>
      </c>
      <c r="F670" s="4">
        <f t="shared" ca="1" si="21"/>
        <v>894.65764688939237</v>
      </c>
    </row>
    <row r="671" spans="5:6" x14ac:dyDescent="0.25">
      <c r="E671" s="4">
        <f t="shared" ca="1" si="20"/>
        <v>0.2348234893772625</v>
      </c>
      <c r="F671" s="4">
        <f t="shared" ca="1" si="21"/>
        <v>866.79542193324312</v>
      </c>
    </row>
    <row r="672" spans="5:6" x14ac:dyDescent="0.25">
      <c r="E672" s="4">
        <f t="shared" ca="1" si="20"/>
        <v>0.95451319376963162</v>
      </c>
      <c r="F672" s="4">
        <f t="shared" ca="1" si="21"/>
        <v>920.89545341326289</v>
      </c>
    </row>
    <row r="673" spans="5:6" x14ac:dyDescent="0.25">
      <c r="E673" s="4">
        <f t="shared" ca="1" si="20"/>
        <v>0.94020817997171513</v>
      </c>
      <c r="F673" s="4">
        <f t="shared" ca="1" si="21"/>
        <v>918.31336008832898</v>
      </c>
    </row>
    <row r="674" spans="5:6" x14ac:dyDescent="0.25">
      <c r="E674" s="4">
        <f t="shared" ca="1" si="20"/>
        <v>0.26807382863088836</v>
      </c>
      <c r="F674" s="4">
        <f t="shared" ca="1" si="21"/>
        <v>869.45242408662193</v>
      </c>
    </row>
    <row r="675" spans="5:6" x14ac:dyDescent="0.25">
      <c r="E675" s="4">
        <f t="shared" ca="1" si="20"/>
        <v>0.65077886225207393</v>
      </c>
      <c r="F675" s="4">
        <f t="shared" ca="1" si="21"/>
        <v>893.63063629658916</v>
      </c>
    </row>
    <row r="676" spans="5:6" x14ac:dyDescent="0.25">
      <c r="E676" s="4">
        <f t="shared" ca="1" si="20"/>
        <v>0.52340847139910307</v>
      </c>
      <c r="F676" s="4">
        <f t="shared" ca="1" si="21"/>
        <v>886.02101694435567</v>
      </c>
    </row>
    <row r="677" spans="5:6" x14ac:dyDescent="0.25">
      <c r="E677" s="4">
        <f t="shared" ca="1" si="20"/>
        <v>0.52769773236980011</v>
      </c>
      <c r="F677" s="4">
        <f t="shared" ca="1" si="21"/>
        <v>886.27496382366246</v>
      </c>
    </row>
    <row r="678" spans="5:6" x14ac:dyDescent="0.25">
      <c r="E678" s="4">
        <f t="shared" ca="1" si="20"/>
        <v>0.40266847353908419</v>
      </c>
      <c r="F678" s="4">
        <f t="shared" ca="1" si="21"/>
        <v>878.70234146375196</v>
      </c>
    </row>
    <row r="679" spans="5:6" x14ac:dyDescent="0.25">
      <c r="E679" s="4">
        <f t="shared" ca="1" si="20"/>
        <v>8.1494807852091511E-2</v>
      </c>
      <c r="F679" s="4">
        <f t="shared" ca="1" si="21"/>
        <v>849.06408953677044</v>
      </c>
    </row>
    <row r="680" spans="5:6" x14ac:dyDescent="0.25">
      <c r="E680" s="4">
        <f t="shared" ca="1" si="20"/>
        <v>0.38234553759543821</v>
      </c>
      <c r="F680" s="4">
        <f t="shared" ca="1" si="21"/>
        <v>877.40960583347703</v>
      </c>
    </row>
    <row r="681" spans="5:6" x14ac:dyDescent="0.25">
      <c r="E681" s="4">
        <f t="shared" ca="1" si="20"/>
        <v>0.95324648002370171</v>
      </c>
      <c r="F681" s="4">
        <f t="shared" ca="1" si="21"/>
        <v>920.64473524486743</v>
      </c>
    </row>
    <row r="682" spans="5:6" x14ac:dyDescent="0.25">
      <c r="E682" s="4">
        <f t="shared" ca="1" si="20"/>
        <v>0.92307112606738884</v>
      </c>
      <c r="F682" s="4">
        <f t="shared" ca="1" si="21"/>
        <v>915.74616390685196</v>
      </c>
    </row>
    <row r="683" spans="5:6" x14ac:dyDescent="0.25">
      <c r="E683" s="4">
        <f t="shared" ca="1" si="20"/>
        <v>0.59399370718141931</v>
      </c>
      <c r="F683" s="4">
        <f t="shared" ca="1" si="21"/>
        <v>890.20322496849531</v>
      </c>
    </row>
    <row r="684" spans="5:6" x14ac:dyDescent="0.25">
      <c r="E684" s="4">
        <f t="shared" ca="1" si="20"/>
        <v>0.94170124166248514</v>
      </c>
      <c r="F684" s="4">
        <f t="shared" ca="1" si="21"/>
        <v>918.56053503873727</v>
      </c>
    </row>
    <row r="685" spans="5:6" x14ac:dyDescent="0.25">
      <c r="E685" s="4">
        <f t="shared" ca="1" si="20"/>
        <v>0.16653673615688069</v>
      </c>
      <c r="F685" s="4">
        <f t="shared" ca="1" si="21"/>
        <v>860.45855474654809</v>
      </c>
    </row>
    <row r="686" spans="5:6" x14ac:dyDescent="0.25">
      <c r="E686" s="4">
        <f t="shared" ca="1" si="20"/>
        <v>0.68129381394169208</v>
      </c>
      <c r="F686" s="4">
        <f t="shared" ca="1" si="21"/>
        <v>895.52654435190527</v>
      </c>
    </row>
    <row r="687" spans="5:6" x14ac:dyDescent="0.25">
      <c r="E687" s="4">
        <f t="shared" ca="1" si="20"/>
        <v>0.27832637728014054</v>
      </c>
      <c r="F687" s="4">
        <f t="shared" ca="1" si="21"/>
        <v>870.23180991631102</v>
      </c>
    </row>
    <row r="688" spans="5:6" x14ac:dyDescent="0.25">
      <c r="E688" s="4">
        <f t="shared" ca="1" si="20"/>
        <v>0.61011993962952416</v>
      </c>
      <c r="F688" s="4">
        <f t="shared" ca="1" si="21"/>
        <v>891.16697130011346</v>
      </c>
    </row>
    <row r="689" spans="5:6" x14ac:dyDescent="0.25">
      <c r="E689" s="4">
        <f t="shared" ca="1" si="20"/>
        <v>0.14489096509872756</v>
      </c>
      <c r="F689" s="4">
        <f t="shared" ca="1" si="21"/>
        <v>858.07597581191567</v>
      </c>
    </row>
    <row r="690" spans="5:6" x14ac:dyDescent="0.25">
      <c r="E690" s="4">
        <f t="shared" ca="1" si="20"/>
        <v>0.47722709885823045</v>
      </c>
      <c r="F690" s="4">
        <f t="shared" ca="1" si="21"/>
        <v>883.27170059611024</v>
      </c>
    </row>
    <row r="691" spans="5:6" x14ac:dyDescent="0.25">
      <c r="E691" s="4">
        <f t="shared" ca="1" si="20"/>
        <v>6.5127247574231273E-2</v>
      </c>
      <c r="F691" s="4">
        <f t="shared" ca="1" si="21"/>
        <v>845.84190668894701</v>
      </c>
    </row>
    <row r="692" spans="5:6" x14ac:dyDescent="0.25">
      <c r="E692" s="4">
        <f t="shared" ca="1" si="20"/>
        <v>0.9115805589034548</v>
      </c>
      <c r="F692" s="4">
        <f t="shared" ca="1" si="21"/>
        <v>914.23935120949318</v>
      </c>
    </row>
    <row r="693" spans="5:6" x14ac:dyDescent="0.25">
      <c r="E693" s="4">
        <f t="shared" ca="1" si="20"/>
        <v>0.87754226899351184</v>
      </c>
      <c r="F693" s="4">
        <f t="shared" ca="1" si="21"/>
        <v>910.42232025973567</v>
      </c>
    </row>
    <row r="694" spans="5:6" x14ac:dyDescent="0.25">
      <c r="E694" s="4">
        <f t="shared" ca="1" si="20"/>
        <v>0.27311961381056149</v>
      </c>
      <c r="F694" s="4">
        <f t="shared" ca="1" si="21"/>
        <v>869.8381055909291</v>
      </c>
    </row>
    <row r="695" spans="5:6" x14ac:dyDescent="0.25">
      <c r="E695" s="4">
        <f t="shared" ca="1" si="20"/>
        <v>0.62517196761150795</v>
      </c>
      <c r="F695" s="4">
        <f t="shared" ca="1" si="21"/>
        <v>892.07249146678328</v>
      </c>
    </row>
    <row r="696" spans="5:6" x14ac:dyDescent="0.25">
      <c r="E696" s="4">
        <f t="shared" ca="1" si="20"/>
        <v>0.82095660880660504</v>
      </c>
      <c r="F696" s="4">
        <f t="shared" ca="1" si="21"/>
        <v>905.32077391265636</v>
      </c>
    </row>
    <row r="697" spans="5:6" x14ac:dyDescent="0.25">
      <c r="E697" s="4">
        <f t="shared" ca="1" si="20"/>
        <v>0.77430121586190326</v>
      </c>
      <c r="F697" s="4">
        <f t="shared" ca="1" si="21"/>
        <v>901.75457141787228</v>
      </c>
    </row>
    <row r="698" spans="5:6" x14ac:dyDescent="0.25">
      <c r="E698" s="4">
        <f t="shared" ca="1" si="20"/>
        <v>0.99252339843120896</v>
      </c>
      <c r="F698" s="4">
        <f t="shared" ca="1" si="21"/>
        <v>934.32710273698842</v>
      </c>
    </row>
    <row r="699" spans="5:6" x14ac:dyDescent="0.25">
      <c r="E699" s="4">
        <f t="shared" ca="1" si="20"/>
        <v>4.8095619735772033E-2</v>
      </c>
      <c r="F699" s="4">
        <f t="shared" ca="1" si="21"/>
        <v>841.68735866946759</v>
      </c>
    </row>
    <row r="700" spans="5:6" x14ac:dyDescent="0.25">
      <c r="E700" s="4">
        <f t="shared" ca="1" si="20"/>
        <v>0.67378219950859197</v>
      </c>
      <c r="F700" s="4">
        <f t="shared" ca="1" si="21"/>
        <v>895.05514033412146</v>
      </c>
    </row>
    <row r="701" spans="5:6" x14ac:dyDescent="0.25">
      <c r="E701" s="4">
        <f t="shared" ca="1" si="20"/>
        <v>0.47467756056976684</v>
      </c>
      <c r="F701" s="4">
        <f t="shared" ca="1" si="21"/>
        <v>883.11870412900544</v>
      </c>
    </row>
    <row r="702" spans="5:6" x14ac:dyDescent="0.25">
      <c r="E702" s="4">
        <f t="shared" ca="1" si="20"/>
        <v>4.0021497664646022E-2</v>
      </c>
      <c r="F702" s="4">
        <f t="shared" ca="1" si="21"/>
        <v>839.26786948806205</v>
      </c>
    </row>
    <row r="703" spans="5:6" x14ac:dyDescent="0.25">
      <c r="E703" s="4">
        <f t="shared" ca="1" si="20"/>
        <v>0.77209590860131505</v>
      </c>
      <c r="F703" s="4">
        <f t="shared" ca="1" si="21"/>
        <v>901.59550707450592</v>
      </c>
    </row>
    <row r="704" spans="5:6" x14ac:dyDescent="0.25">
      <c r="E704" s="4">
        <f t="shared" ca="1" si="20"/>
        <v>0.2176190265298944</v>
      </c>
      <c r="F704" s="4">
        <f t="shared" ca="1" si="21"/>
        <v>865.32819061635769</v>
      </c>
    </row>
    <row r="705" spans="5:6" x14ac:dyDescent="0.25">
      <c r="E705" s="4">
        <f t="shared" ca="1" si="20"/>
        <v>0.97233029780515734</v>
      </c>
      <c r="F705" s="4">
        <f t="shared" ca="1" si="21"/>
        <v>925.14248471588007</v>
      </c>
    </row>
    <row r="706" spans="5:6" x14ac:dyDescent="0.25">
      <c r="E706" s="4">
        <f t="shared" ca="1" si="20"/>
        <v>0.21507240330490207</v>
      </c>
      <c r="F706" s="4">
        <f t="shared" ca="1" si="21"/>
        <v>865.10475545215797</v>
      </c>
    </row>
    <row r="707" spans="5:6" x14ac:dyDescent="0.25">
      <c r="E707" s="4">
        <f t="shared" ca="1" si="20"/>
        <v>0.49038105084382955</v>
      </c>
      <c r="F707" s="4">
        <f t="shared" ca="1" si="21"/>
        <v>884.05861562271446</v>
      </c>
    </row>
    <row r="708" spans="5:6" x14ac:dyDescent="0.25">
      <c r="E708" s="4">
        <f t="shared" ref="E708:E771" ca="1" si="22">RAND()</f>
        <v>0.97017291802753503</v>
      </c>
      <c r="F708" s="4">
        <f t="shared" ref="F708:F771" ca="1" si="23">_xlfn.BETA.INV(E708,$C$5,$C$6,$C$3,$C$4)</f>
        <v>924.53364619664649</v>
      </c>
    </row>
    <row r="709" spans="5:6" x14ac:dyDescent="0.25">
      <c r="E709" s="4">
        <f t="shared" ca="1" si="22"/>
        <v>0.3578965774343994</v>
      </c>
      <c r="F709" s="4">
        <f t="shared" ca="1" si="23"/>
        <v>875.81669660350906</v>
      </c>
    </row>
    <row r="710" spans="5:6" x14ac:dyDescent="0.25">
      <c r="E710" s="4">
        <f t="shared" ca="1" si="22"/>
        <v>0.857990428172139</v>
      </c>
      <c r="F710" s="4">
        <f t="shared" ca="1" si="23"/>
        <v>908.52768355430214</v>
      </c>
    </row>
    <row r="711" spans="5:6" x14ac:dyDescent="0.25">
      <c r="E711" s="4">
        <f t="shared" ca="1" si="22"/>
        <v>0.59204090000257092</v>
      </c>
      <c r="F711" s="4">
        <f t="shared" ca="1" si="23"/>
        <v>890.08688708069371</v>
      </c>
    </row>
    <row r="712" spans="5:6" x14ac:dyDescent="0.25">
      <c r="E712" s="4">
        <f t="shared" ca="1" si="22"/>
        <v>0.64152730446674477</v>
      </c>
      <c r="F712" s="4">
        <f t="shared" ca="1" si="23"/>
        <v>893.06475349116511</v>
      </c>
    </row>
    <row r="713" spans="5:6" x14ac:dyDescent="0.25">
      <c r="E713" s="4">
        <f t="shared" ca="1" si="22"/>
        <v>0.70011290634892209</v>
      </c>
      <c r="F713" s="4">
        <f t="shared" ca="1" si="23"/>
        <v>896.72353572213478</v>
      </c>
    </row>
    <row r="714" spans="5:6" x14ac:dyDescent="0.25">
      <c r="E714" s="4">
        <f t="shared" ca="1" si="22"/>
        <v>0.15933042302357281</v>
      </c>
      <c r="F714" s="4">
        <f t="shared" ca="1" si="23"/>
        <v>859.69140853401757</v>
      </c>
    </row>
    <row r="715" spans="5:6" x14ac:dyDescent="0.25">
      <c r="E715" s="4">
        <f t="shared" ca="1" si="22"/>
        <v>0.73377443907091966</v>
      </c>
      <c r="F715" s="4">
        <f t="shared" ca="1" si="23"/>
        <v>898.93401775302254</v>
      </c>
    </row>
    <row r="716" spans="5:6" x14ac:dyDescent="0.25">
      <c r="E716" s="4">
        <f t="shared" ca="1" si="22"/>
        <v>9.4216540862566367E-2</v>
      </c>
      <c r="F716" s="4">
        <f t="shared" ca="1" si="23"/>
        <v>851.22659690540991</v>
      </c>
    </row>
    <row r="717" spans="5:6" x14ac:dyDescent="0.25">
      <c r="E717" s="4">
        <f t="shared" ca="1" si="22"/>
        <v>0.83161265438059484</v>
      </c>
      <c r="F717" s="4">
        <f t="shared" ca="1" si="23"/>
        <v>906.2017288760569</v>
      </c>
    </row>
    <row r="718" spans="5:6" x14ac:dyDescent="0.25">
      <c r="E718" s="4">
        <f t="shared" ca="1" si="22"/>
        <v>0.99778442879833495</v>
      </c>
      <c r="F718" s="4">
        <f t="shared" ca="1" si="23"/>
        <v>941.10870567624852</v>
      </c>
    </row>
    <row r="719" spans="5:6" x14ac:dyDescent="0.25">
      <c r="E719" s="4">
        <f t="shared" ca="1" si="22"/>
        <v>0.36026212662590684</v>
      </c>
      <c r="F719" s="4">
        <f t="shared" ca="1" si="23"/>
        <v>875.97283261365203</v>
      </c>
    </row>
    <row r="720" spans="5:6" x14ac:dyDescent="0.25">
      <c r="E720" s="4">
        <f t="shared" ca="1" si="22"/>
        <v>0.65435977532569922</v>
      </c>
      <c r="F720" s="4">
        <f t="shared" ca="1" si="23"/>
        <v>893.85067055647448</v>
      </c>
    </row>
    <row r="721" spans="5:6" x14ac:dyDescent="0.25">
      <c r="E721" s="4">
        <f t="shared" ca="1" si="22"/>
        <v>0.22769663684194985</v>
      </c>
      <c r="F721" s="4">
        <f t="shared" ca="1" si="23"/>
        <v>866.19621663542637</v>
      </c>
    </row>
    <row r="722" spans="5:6" x14ac:dyDescent="0.25">
      <c r="E722" s="4">
        <f t="shared" ca="1" si="22"/>
        <v>0.14432193384024383</v>
      </c>
      <c r="F722" s="4">
        <f t="shared" ca="1" si="23"/>
        <v>858.00996564850368</v>
      </c>
    </row>
    <row r="723" spans="5:6" x14ac:dyDescent="0.25">
      <c r="E723" s="4">
        <f t="shared" ca="1" si="22"/>
        <v>0.94768758551274246</v>
      </c>
      <c r="F723" s="4">
        <f t="shared" ca="1" si="23"/>
        <v>919.59968350375652</v>
      </c>
    </row>
    <row r="724" spans="5:6" x14ac:dyDescent="0.25">
      <c r="E724" s="4">
        <f t="shared" ca="1" si="22"/>
        <v>0.76903106472957827</v>
      </c>
      <c r="F724" s="4">
        <f t="shared" ca="1" si="23"/>
        <v>901.37563561258537</v>
      </c>
    </row>
    <row r="725" spans="5:6" x14ac:dyDescent="0.25">
      <c r="E725" s="4">
        <f t="shared" ca="1" si="22"/>
        <v>0.83011028797672504</v>
      </c>
      <c r="F725" s="4">
        <f t="shared" ca="1" si="23"/>
        <v>906.07570442943847</v>
      </c>
    </row>
    <row r="726" spans="5:6" x14ac:dyDescent="0.25">
      <c r="E726" s="4">
        <f t="shared" ca="1" si="22"/>
        <v>0.96512752613878428</v>
      </c>
      <c r="F726" s="4">
        <f t="shared" ca="1" si="23"/>
        <v>923.23075893149212</v>
      </c>
    </row>
    <row r="727" spans="5:6" x14ac:dyDescent="0.25">
      <c r="E727" s="4">
        <f t="shared" ca="1" si="22"/>
        <v>7.091373570355286E-2</v>
      </c>
      <c r="F727" s="4">
        <f t="shared" ca="1" si="23"/>
        <v>847.04911787352603</v>
      </c>
    </row>
    <row r="728" spans="5:6" x14ac:dyDescent="0.25">
      <c r="E728" s="4">
        <f t="shared" ca="1" si="22"/>
        <v>5.9752532043876538E-2</v>
      </c>
      <c r="F728" s="4">
        <f t="shared" ca="1" si="23"/>
        <v>844.6392741866739</v>
      </c>
    </row>
    <row r="729" spans="5:6" x14ac:dyDescent="0.25">
      <c r="E729" s="4">
        <f t="shared" ca="1" si="22"/>
        <v>0.88063987782612463</v>
      </c>
      <c r="F729" s="4">
        <f t="shared" ca="1" si="23"/>
        <v>910.73914691867924</v>
      </c>
    </row>
    <row r="730" spans="5:6" x14ac:dyDescent="0.25">
      <c r="E730" s="4">
        <f t="shared" ca="1" si="22"/>
        <v>0.65523454720147534</v>
      </c>
      <c r="F730" s="4">
        <f t="shared" ca="1" si="23"/>
        <v>893.90451185972188</v>
      </c>
    </row>
    <row r="731" spans="5:6" x14ac:dyDescent="0.25">
      <c r="E731" s="4">
        <f t="shared" ca="1" si="22"/>
        <v>0.13739758971695282</v>
      </c>
      <c r="F731" s="4">
        <f t="shared" ca="1" si="23"/>
        <v>857.19099190494774</v>
      </c>
    </row>
    <row r="732" spans="5:6" x14ac:dyDescent="0.25">
      <c r="E732" s="4">
        <f t="shared" ca="1" si="22"/>
        <v>0.39601761687578951</v>
      </c>
      <c r="F732" s="4">
        <f t="shared" ca="1" si="23"/>
        <v>878.28209698607543</v>
      </c>
    </row>
    <row r="733" spans="5:6" x14ac:dyDescent="0.25">
      <c r="E733" s="4">
        <f t="shared" ca="1" si="22"/>
        <v>0.70128639333117748</v>
      </c>
      <c r="F733" s="4">
        <f t="shared" ca="1" si="23"/>
        <v>896.79900290668991</v>
      </c>
    </row>
    <row r="734" spans="5:6" x14ac:dyDescent="0.25">
      <c r="E734" s="4">
        <f t="shared" ca="1" si="22"/>
        <v>0.95387652419168178</v>
      </c>
      <c r="F734" s="4">
        <f t="shared" ca="1" si="23"/>
        <v>920.76880753301725</v>
      </c>
    </row>
    <row r="735" spans="5:6" x14ac:dyDescent="0.25">
      <c r="E735" s="4">
        <f t="shared" ca="1" si="22"/>
        <v>0.24742240438479202</v>
      </c>
      <c r="F735" s="4">
        <f t="shared" ca="1" si="23"/>
        <v>867.82752771220441</v>
      </c>
    </row>
    <row r="736" spans="5:6" x14ac:dyDescent="0.25">
      <c r="E736" s="4">
        <f t="shared" ca="1" si="22"/>
        <v>0.26810145059751156</v>
      </c>
      <c r="F736" s="4">
        <f t="shared" ca="1" si="23"/>
        <v>869.45454683930643</v>
      </c>
    </row>
    <row r="737" spans="5:6" x14ac:dyDescent="0.25">
      <c r="E737" s="4">
        <f t="shared" ca="1" si="22"/>
        <v>0.76718299280830904</v>
      </c>
      <c r="F737" s="4">
        <f t="shared" ca="1" si="23"/>
        <v>901.24370859380087</v>
      </c>
    </row>
    <row r="738" spans="5:6" x14ac:dyDescent="0.25">
      <c r="E738" s="4">
        <f t="shared" ca="1" si="22"/>
        <v>0.80408150404279377</v>
      </c>
      <c r="F738" s="4">
        <f t="shared" ca="1" si="23"/>
        <v>903.98153685695934</v>
      </c>
    </row>
    <row r="739" spans="5:6" x14ac:dyDescent="0.25">
      <c r="E739" s="4">
        <f t="shared" ca="1" si="22"/>
        <v>0.67931958581121898</v>
      </c>
      <c r="F739" s="4">
        <f t="shared" ca="1" si="23"/>
        <v>895.40232022287387</v>
      </c>
    </row>
    <row r="740" spans="5:6" x14ac:dyDescent="0.25">
      <c r="E740" s="4">
        <f t="shared" ca="1" si="22"/>
        <v>0.5592681372196352</v>
      </c>
      <c r="F740" s="4">
        <f t="shared" ca="1" si="23"/>
        <v>888.14243042949215</v>
      </c>
    </row>
    <row r="741" spans="5:6" x14ac:dyDescent="0.25">
      <c r="E741" s="4">
        <f t="shared" ca="1" si="22"/>
        <v>0.38402752779824745</v>
      </c>
      <c r="F741" s="4">
        <f t="shared" ca="1" si="23"/>
        <v>877.51760045838921</v>
      </c>
    </row>
    <row r="742" spans="5:6" x14ac:dyDescent="0.25">
      <c r="E742" s="4">
        <f t="shared" ca="1" si="22"/>
        <v>0.87235879738720501</v>
      </c>
      <c r="F742" s="4">
        <f t="shared" ca="1" si="23"/>
        <v>909.90306964955778</v>
      </c>
    </row>
    <row r="743" spans="5:6" x14ac:dyDescent="0.25">
      <c r="E743" s="4">
        <f t="shared" ca="1" si="22"/>
        <v>0.52610977649212864</v>
      </c>
      <c r="F743" s="4">
        <f t="shared" ca="1" si="23"/>
        <v>886.18096346830407</v>
      </c>
    </row>
    <row r="744" spans="5:6" x14ac:dyDescent="0.25">
      <c r="E744" s="4">
        <f t="shared" ca="1" si="22"/>
        <v>0.24549075268838549</v>
      </c>
      <c r="F744" s="4">
        <f t="shared" ca="1" si="23"/>
        <v>867.67142395172721</v>
      </c>
    </row>
    <row r="745" spans="5:6" x14ac:dyDescent="0.25">
      <c r="E745" s="4">
        <f t="shared" ca="1" si="22"/>
        <v>0.24378035397712772</v>
      </c>
      <c r="F745" s="4">
        <f t="shared" ca="1" si="23"/>
        <v>867.53257099761379</v>
      </c>
    </row>
    <row r="746" spans="5:6" x14ac:dyDescent="0.25">
      <c r="E746" s="4">
        <f t="shared" ca="1" si="22"/>
        <v>0.87793695931172433</v>
      </c>
      <c r="F746" s="4">
        <f t="shared" ca="1" si="23"/>
        <v>910.46241037001994</v>
      </c>
    </row>
    <row r="747" spans="5:6" x14ac:dyDescent="0.25">
      <c r="E747" s="4">
        <f t="shared" ca="1" si="22"/>
        <v>0.96461266654784905</v>
      </c>
      <c r="F747" s="4">
        <f t="shared" ca="1" si="23"/>
        <v>923.10600769574341</v>
      </c>
    </row>
    <row r="748" spans="5:6" x14ac:dyDescent="0.25">
      <c r="E748" s="4">
        <f t="shared" ca="1" si="22"/>
        <v>0.50551704583903145</v>
      </c>
      <c r="F748" s="4">
        <f t="shared" ca="1" si="23"/>
        <v>884.95986297824197</v>
      </c>
    </row>
    <row r="749" spans="5:6" x14ac:dyDescent="0.25">
      <c r="E749" s="4">
        <f t="shared" ca="1" si="22"/>
        <v>0.37773630397492153</v>
      </c>
      <c r="F749" s="4">
        <f t="shared" ca="1" si="23"/>
        <v>877.11266928902467</v>
      </c>
    </row>
    <row r="750" spans="5:6" x14ac:dyDescent="0.25">
      <c r="E750" s="4">
        <f t="shared" ca="1" si="22"/>
        <v>0.30012851164493304</v>
      </c>
      <c r="F750" s="4">
        <f t="shared" ca="1" si="23"/>
        <v>871.83697123662853</v>
      </c>
    </row>
    <row r="751" spans="5:6" x14ac:dyDescent="0.25">
      <c r="E751" s="4">
        <f t="shared" ca="1" si="22"/>
        <v>0.33714875092844099</v>
      </c>
      <c r="F751" s="4">
        <f t="shared" ca="1" si="23"/>
        <v>874.42643328759777</v>
      </c>
    </row>
    <row r="752" spans="5:6" x14ac:dyDescent="0.25">
      <c r="E752" s="4">
        <f t="shared" ca="1" si="22"/>
        <v>0.8382337408348266</v>
      </c>
      <c r="F752" s="4">
        <f t="shared" ca="1" si="23"/>
        <v>906.76475091525572</v>
      </c>
    </row>
    <row r="753" spans="5:6" x14ac:dyDescent="0.25">
      <c r="E753" s="4">
        <f t="shared" ca="1" si="22"/>
        <v>0.50109823562113054</v>
      </c>
      <c r="F753" s="4">
        <f t="shared" ca="1" si="23"/>
        <v>884.69715084648271</v>
      </c>
    </row>
    <row r="754" spans="5:6" x14ac:dyDescent="0.25">
      <c r="E754" s="4">
        <f t="shared" ca="1" si="22"/>
        <v>0.57189777447315815</v>
      </c>
      <c r="F754" s="4">
        <f t="shared" ca="1" si="23"/>
        <v>888.89034934758888</v>
      </c>
    </row>
    <row r="755" spans="5:6" x14ac:dyDescent="0.25">
      <c r="E755" s="4">
        <f t="shared" ca="1" si="22"/>
        <v>0.70864667597289144</v>
      </c>
      <c r="F755" s="4">
        <f t="shared" ca="1" si="23"/>
        <v>897.27476195275472</v>
      </c>
    </row>
    <row r="756" spans="5:6" x14ac:dyDescent="0.25">
      <c r="E756" s="4">
        <f t="shared" ca="1" si="22"/>
        <v>0.35115685585836154</v>
      </c>
      <c r="F756" s="4">
        <f t="shared" ca="1" si="23"/>
        <v>875.36927981225551</v>
      </c>
    </row>
    <row r="757" spans="5:6" x14ac:dyDescent="0.25">
      <c r="E757" s="4">
        <f t="shared" ca="1" si="22"/>
        <v>0.24246188409266156</v>
      </c>
      <c r="F757" s="4">
        <f t="shared" ca="1" si="23"/>
        <v>867.42512611916652</v>
      </c>
    </row>
    <row r="758" spans="5:6" x14ac:dyDescent="0.25">
      <c r="E758" s="4">
        <f t="shared" ca="1" si="22"/>
        <v>0.36023616866867392</v>
      </c>
      <c r="F758" s="4">
        <f t="shared" ca="1" si="23"/>
        <v>875.97112176222174</v>
      </c>
    </row>
    <row r="759" spans="5:6" x14ac:dyDescent="0.25">
      <c r="E759" s="4">
        <f t="shared" ca="1" si="22"/>
        <v>0.38709019059198368</v>
      </c>
      <c r="F759" s="4">
        <f t="shared" ca="1" si="23"/>
        <v>877.71375767623783</v>
      </c>
    </row>
    <row r="760" spans="5:6" x14ac:dyDescent="0.25">
      <c r="E760" s="4">
        <f t="shared" ca="1" si="22"/>
        <v>0.19678377693634697</v>
      </c>
      <c r="F760" s="4">
        <f t="shared" ca="1" si="23"/>
        <v>863.44669911959966</v>
      </c>
    </row>
    <row r="761" spans="5:6" x14ac:dyDescent="0.25">
      <c r="E761" s="4">
        <f t="shared" ca="1" si="22"/>
        <v>0.63592941713786832</v>
      </c>
      <c r="F761" s="4">
        <f t="shared" ca="1" si="23"/>
        <v>892.72403827097526</v>
      </c>
    </row>
    <row r="762" spans="5:6" x14ac:dyDescent="0.25">
      <c r="E762" s="4">
        <f t="shared" ca="1" si="22"/>
        <v>0.13013440579801971</v>
      </c>
      <c r="F762" s="4">
        <f t="shared" ca="1" si="23"/>
        <v>856.29848639667875</v>
      </c>
    </row>
    <row r="763" spans="5:6" x14ac:dyDescent="0.25">
      <c r="E763" s="4">
        <f t="shared" ca="1" si="22"/>
        <v>0.21332066778936609</v>
      </c>
      <c r="F763" s="4">
        <f t="shared" ca="1" si="23"/>
        <v>864.95006165698533</v>
      </c>
    </row>
    <row r="764" spans="5:6" x14ac:dyDescent="0.25">
      <c r="E764" s="4">
        <f t="shared" ca="1" si="22"/>
        <v>1.1932079156729003E-2</v>
      </c>
      <c r="F764" s="4">
        <f t="shared" ca="1" si="23"/>
        <v>824.7680369230585</v>
      </c>
    </row>
    <row r="765" spans="5:6" x14ac:dyDescent="0.25">
      <c r="E765" s="4">
        <f t="shared" ca="1" si="22"/>
        <v>0.48141592392755106</v>
      </c>
      <c r="F765" s="4">
        <f t="shared" ca="1" si="23"/>
        <v>883.52271936602529</v>
      </c>
    </row>
    <row r="766" spans="5:6" x14ac:dyDescent="0.25">
      <c r="E766" s="4">
        <f t="shared" ca="1" si="22"/>
        <v>0.44398662980318016</v>
      </c>
      <c r="F766" s="4">
        <f t="shared" ca="1" si="23"/>
        <v>881.261797764525</v>
      </c>
    </row>
    <row r="767" spans="5:6" x14ac:dyDescent="0.25">
      <c r="E767" s="4">
        <f t="shared" ca="1" si="22"/>
        <v>0.174603899283305</v>
      </c>
      <c r="F767" s="4">
        <f t="shared" ca="1" si="23"/>
        <v>861.29001482077103</v>
      </c>
    </row>
    <row r="768" spans="5:6" x14ac:dyDescent="0.25">
      <c r="E768" s="4">
        <f t="shared" ca="1" si="22"/>
        <v>0.39915095246732857</v>
      </c>
      <c r="F768" s="4">
        <f t="shared" ca="1" si="23"/>
        <v>878.48040660609513</v>
      </c>
    </row>
    <row r="769" spans="5:6" x14ac:dyDescent="0.25">
      <c r="E769" s="4">
        <f t="shared" ca="1" si="22"/>
        <v>0.54523772499263967</v>
      </c>
      <c r="F769" s="4">
        <f t="shared" ca="1" si="23"/>
        <v>887.31253083908905</v>
      </c>
    </row>
    <row r="770" spans="5:6" x14ac:dyDescent="0.25">
      <c r="E770" s="4">
        <f t="shared" ca="1" si="22"/>
        <v>0.62559582167144179</v>
      </c>
      <c r="F770" s="4">
        <f t="shared" ca="1" si="23"/>
        <v>892.09808873519501</v>
      </c>
    </row>
    <row r="771" spans="5:6" x14ac:dyDescent="0.25">
      <c r="E771" s="4">
        <f t="shared" ca="1" si="22"/>
        <v>0.27503589271550444</v>
      </c>
      <c r="F771" s="4">
        <f t="shared" ca="1" si="23"/>
        <v>869.98349940920491</v>
      </c>
    </row>
    <row r="772" spans="5:6" x14ac:dyDescent="0.25">
      <c r="E772" s="4">
        <f t="shared" ref="E772:E835" ca="1" si="24">RAND()</f>
        <v>0.83138815273306055</v>
      </c>
      <c r="F772" s="4">
        <f t="shared" ref="F772:F835" ca="1" si="25">_xlfn.BETA.INV(E772,$C$5,$C$6,$C$3,$C$4)</f>
        <v>906.18285724465227</v>
      </c>
    </row>
    <row r="773" spans="5:6" x14ac:dyDescent="0.25">
      <c r="E773" s="4">
        <f t="shared" ca="1" si="24"/>
        <v>0.32319328188925633</v>
      </c>
      <c r="F773" s="4">
        <f t="shared" ca="1" si="25"/>
        <v>873.46815125718513</v>
      </c>
    </row>
    <row r="774" spans="5:6" x14ac:dyDescent="0.25">
      <c r="E774" s="4">
        <f t="shared" ca="1" si="24"/>
        <v>0.25718202920406197</v>
      </c>
      <c r="F774" s="4">
        <f t="shared" ca="1" si="25"/>
        <v>868.60514019496702</v>
      </c>
    </row>
    <row r="775" spans="5:6" x14ac:dyDescent="0.25">
      <c r="E775" s="4">
        <f t="shared" ca="1" si="24"/>
        <v>3.2389938884360037E-2</v>
      </c>
      <c r="F775" s="4">
        <f t="shared" ca="1" si="25"/>
        <v>836.56442408336579</v>
      </c>
    </row>
    <row r="776" spans="5:6" x14ac:dyDescent="0.25">
      <c r="E776" s="4">
        <f t="shared" ca="1" si="24"/>
        <v>0.19600487528100397</v>
      </c>
      <c r="F776" s="4">
        <f t="shared" ca="1" si="25"/>
        <v>863.37384720490024</v>
      </c>
    </row>
    <row r="777" spans="5:6" x14ac:dyDescent="0.25">
      <c r="E777" s="4">
        <f t="shared" ca="1" si="24"/>
        <v>0.67432287687521897</v>
      </c>
      <c r="F777" s="4">
        <f t="shared" ca="1" si="25"/>
        <v>895.08896024139892</v>
      </c>
    </row>
    <row r="778" spans="5:6" x14ac:dyDescent="0.25">
      <c r="E778" s="4">
        <f t="shared" ca="1" si="24"/>
        <v>0.52461652184211816</v>
      </c>
      <c r="F778" s="4">
        <f t="shared" ca="1" si="25"/>
        <v>886.09255326832465</v>
      </c>
    </row>
    <row r="779" spans="5:6" x14ac:dyDescent="0.25">
      <c r="E779" s="4">
        <f t="shared" ca="1" si="24"/>
        <v>9.4070980407383487E-2</v>
      </c>
      <c r="F779" s="4">
        <f t="shared" ca="1" si="25"/>
        <v>851.20319815894095</v>
      </c>
    </row>
    <row r="780" spans="5:6" x14ac:dyDescent="0.25">
      <c r="E780" s="4">
        <f t="shared" ca="1" si="24"/>
        <v>0.35866087604520824</v>
      </c>
      <c r="F780" s="4">
        <f t="shared" ca="1" si="25"/>
        <v>875.86719366713555</v>
      </c>
    </row>
    <row r="781" spans="5:6" x14ac:dyDescent="0.25">
      <c r="E781" s="4">
        <f t="shared" ca="1" si="24"/>
        <v>0.3741624892365466</v>
      </c>
      <c r="F781" s="4">
        <f t="shared" ca="1" si="25"/>
        <v>876.88140686221425</v>
      </c>
    </row>
    <row r="782" spans="5:6" x14ac:dyDescent="0.25">
      <c r="E782" s="4">
        <f t="shared" ca="1" si="24"/>
        <v>0.69427627062369546</v>
      </c>
      <c r="F782" s="4">
        <f t="shared" ca="1" si="25"/>
        <v>896.34968436207851</v>
      </c>
    </row>
    <row r="783" spans="5:6" x14ac:dyDescent="0.25">
      <c r="E783" s="4">
        <f t="shared" ca="1" si="24"/>
        <v>0.70523334831862228</v>
      </c>
      <c r="F783" s="4">
        <f t="shared" ca="1" si="25"/>
        <v>897.0536018048208</v>
      </c>
    </row>
    <row r="784" spans="5:6" x14ac:dyDescent="0.25">
      <c r="E784" s="4">
        <f t="shared" ca="1" si="24"/>
        <v>0.25826409940833328</v>
      </c>
      <c r="F784" s="4">
        <f t="shared" ca="1" si="25"/>
        <v>868.69025529580449</v>
      </c>
    </row>
    <row r="785" spans="5:6" x14ac:dyDescent="0.25">
      <c r="E785" s="4">
        <f t="shared" ca="1" si="24"/>
        <v>2.9045389281590062E-3</v>
      </c>
      <c r="F785" s="4">
        <f t="shared" ca="1" si="25"/>
        <v>810.04840820713162</v>
      </c>
    </row>
    <row r="786" spans="5:6" x14ac:dyDescent="0.25">
      <c r="E786" s="4">
        <f t="shared" ca="1" si="24"/>
        <v>0.83392793662364129</v>
      </c>
      <c r="F786" s="4">
        <f t="shared" ca="1" si="25"/>
        <v>906.39717456557548</v>
      </c>
    </row>
    <row r="787" spans="5:6" x14ac:dyDescent="0.25">
      <c r="E787" s="4">
        <f t="shared" ca="1" si="24"/>
        <v>0.91968692543335284</v>
      </c>
      <c r="F787" s="4">
        <f t="shared" ca="1" si="25"/>
        <v>915.28737257147293</v>
      </c>
    </row>
    <row r="788" spans="5:6" x14ac:dyDescent="0.25">
      <c r="E788" s="4">
        <f t="shared" ca="1" si="24"/>
        <v>0.85069537852793708</v>
      </c>
      <c r="F788" s="4">
        <f t="shared" ca="1" si="25"/>
        <v>907.8610743760139</v>
      </c>
    </row>
    <row r="789" spans="5:6" x14ac:dyDescent="0.25">
      <c r="E789" s="4">
        <f t="shared" ca="1" si="24"/>
        <v>0.37990568582070472</v>
      </c>
      <c r="F789" s="4">
        <f t="shared" ca="1" si="25"/>
        <v>877.25260892142023</v>
      </c>
    </row>
    <row r="790" spans="5:6" x14ac:dyDescent="0.25">
      <c r="E790" s="4">
        <f t="shared" ca="1" si="24"/>
        <v>9.66373280638535E-2</v>
      </c>
      <c r="F790" s="4">
        <f t="shared" ca="1" si="25"/>
        <v>851.6116399200256</v>
      </c>
    </row>
    <row r="791" spans="5:6" x14ac:dyDescent="0.25">
      <c r="E791" s="4">
        <f t="shared" ca="1" si="24"/>
        <v>0.40690623777536028</v>
      </c>
      <c r="F791" s="4">
        <f t="shared" ca="1" si="25"/>
        <v>878.9687802471924</v>
      </c>
    </row>
    <row r="792" spans="5:6" x14ac:dyDescent="0.25">
      <c r="E792" s="4">
        <f t="shared" ca="1" si="24"/>
        <v>0.54571790525128705</v>
      </c>
      <c r="F792" s="4">
        <f t="shared" ca="1" si="25"/>
        <v>887.34092720720651</v>
      </c>
    </row>
    <row r="793" spans="5:6" x14ac:dyDescent="0.25">
      <c r="E793" s="4">
        <f t="shared" ca="1" si="24"/>
        <v>0.44148481875509071</v>
      </c>
      <c r="F793" s="4">
        <f t="shared" ca="1" si="25"/>
        <v>881.10899672091114</v>
      </c>
    </row>
    <row r="794" spans="5:6" x14ac:dyDescent="0.25">
      <c r="E794" s="4">
        <f t="shared" ca="1" si="24"/>
        <v>0.32332250613209357</v>
      </c>
      <c r="F794" s="4">
        <f t="shared" ca="1" si="25"/>
        <v>873.47711799397871</v>
      </c>
    </row>
    <row r="795" spans="5:6" x14ac:dyDescent="0.25">
      <c r="E795" s="4">
        <f t="shared" ca="1" si="24"/>
        <v>0.473158592616858</v>
      </c>
      <c r="F795" s="4">
        <f t="shared" ca="1" si="25"/>
        <v>883.02747164863752</v>
      </c>
    </row>
    <row r="796" spans="5:6" x14ac:dyDescent="0.25">
      <c r="E796" s="4">
        <f t="shared" ca="1" si="24"/>
        <v>0.43666890310215811</v>
      </c>
      <c r="F796" s="4">
        <f t="shared" ca="1" si="25"/>
        <v>880.81415840090904</v>
      </c>
    </row>
    <row r="797" spans="5:6" x14ac:dyDescent="0.25">
      <c r="E797" s="4">
        <f t="shared" ca="1" si="24"/>
        <v>0.67904280636973358</v>
      </c>
      <c r="F797" s="4">
        <f t="shared" ca="1" si="25"/>
        <v>895.38492349732167</v>
      </c>
    </row>
    <row r="798" spans="5:6" x14ac:dyDescent="0.25">
      <c r="E798" s="4">
        <f t="shared" ca="1" si="24"/>
        <v>0.90304034732694749</v>
      </c>
      <c r="F798" s="4">
        <f t="shared" ca="1" si="25"/>
        <v>913.20257963323502</v>
      </c>
    </row>
    <row r="799" spans="5:6" x14ac:dyDescent="0.25">
      <c r="E799" s="4">
        <f t="shared" ca="1" si="24"/>
        <v>0.30821096841400553</v>
      </c>
      <c r="F799" s="4">
        <f t="shared" ca="1" si="25"/>
        <v>872.41580973183363</v>
      </c>
    </row>
    <row r="800" spans="5:6" x14ac:dyDescent="0.25">
      <c r="E800" s="4">
        <f t="shared" ca="1" si="24"/>
        <v>0.21082814860449928</v>
      </c>
      <c r="F800" s="4">
        <f t="shared" ca="1" si="25"/>
        <v>864.72851390967833</v>
      </c>
    </row>
    <row r="801" spans="5:6" x14ac:dyDescent="0.25">
      <c r="E801" s="4">
        <f t="shared" ca="1" si="24"/>
        <v>0.82622866328682409</v>
      </c>
      <c r="F801" s="4">
        <f t="shared" ca="1" si="25"/>
        <v>905.75292181292605</v>
      </c>
    </row>
    <row r="802" spans="5:6" x14ac:dyDescent="0.25">
      <c r="E802" s="4">
        <f t="shared" ca="1" si="24"/>
        <v>9.7350893762225943E-2</v>
      </c>
      <c r="F802" s="4">
        <f t="shared" ca="1" si="25"/>
        <v>851.7236945451117</v>
      </c>
    </row>
    <row r="803" spans="5:6" x14ac:dyDescent="0.25">
      <c r="E803" s="4">
        <f t="shared" ca="1" si="24"/>
        <v>0.98681629861119202</v>
      </c>
      <c r="F803" s="4">
        <f t="shared" ca="1" si="25"/>
        <v>930.64077607252932</v>
      </c>
    </row>
    <row r="804" spans="5:6" x14ac:dyDescent="0.25">
      <c r="E804" s="4">
        <f t="shared" ca="1" si="24"/>
        <v>0.5716942421939849</v>
      </c>
      <c r="F804" s="4">
        <f t="shared" ca="1" si="25"/>
        <v>888.87828552234328</v>
      </c>
    </row>
    <row r="805" spans="5:6" x14ac:dyDescent="0.25">
      <c r="E805" s="4">
        <f t="shared" ca="1" si="24"/>
        <v>0.4733117261960047</v>
      </c>
      <c r="F805" s="4">
        <f t="shared" ca="1" si="25"/>
        <v>883.03667194100171</v>
      </c>
    </row>
    <row r="806" spans="5:6" x14ac:dyDescent="0.25">
      <c r="E806" s="4">
        <f t="shared" ca="1" si="24"/>
        <v>0.6127629426845449</v>
      </c>
      <c r="F806" s="4">
        <f t="shared" ca="1" si="25"/>
        <v>891.32551128278067</v>
      </c>
    </row>
    <row r="807" spans="5:6" x14ac:dyDescent="0.25">
      <c r="E807" s="4">
        <f t="shared" ca="1" si="24"/>
        <v>0.45504372147450189</v>
      </c>
      <c r="F807" s="4">
        <f t="shared" ca="1" si="25"/>
        <v>881.93433527231764</v>
      </c>
    </row>
    <row r="808" spans="5:6" x14ac:dyDescent="0.25">
      <c r="E808" s="4">
        <f t="shared" ca="1" si="24"/>
        <v>0.51840372320089056</v>
      </c>
      <c r="F808" s="4">
        <f t="shared" ca="1" si="25"/>
        <v>885.72452482990548</v>
      </c>
    </row>
    <row r="809" spans="5:6" x14ac:dyDescent="0.25">
      <c r="E809" s="4">
        <f t="shared" ca="1" si="24"/>
        <v>0.3036211311024436</v>
      </c>
      <c r="F809" s="4">
        <f t="shared" ca="1" si="25"/>
        <v>872.08810766068643</v>
      </c>
    </row>
    <row r="810" spans="5:6" x14ac:dyDescent="0.25">
      <c r="E810" s="4">
        <f t="shared" ca="1" si="24"/>
        <v>0.74935321312033853</v>
      </c>
      <c r="F810" s="4">
        <f t="shared" ca="1" si="25"/>
        <v>899.9943991598783</v>
      </c>
    </row>
    <row r="811" spans="5:6" x14ac:dyDescent="0.25">
      <c r="E811" s="4">
        <f t="shared" ca="1" si="24"/>
        <v>0.42365618336188915</v>
      </c>
      <c r="F811" s="4">
        <f t="shared" ca="1" si="25"/>
        <v>880.01254573892322</v>
      </c>
    </row>
    <row r="812" spans="5:6" x14ac:dyDescent="0.25">
      <c r="E812" s="4">
        <f t="shared" ca="1" si="24"/>
        <v>0.41631670613716043</v>
      </c>
      <c r="F812" s="4">
        <f t="shared" ca="1" si="25"/>
        <v>879.55695038365536</v>
      </c>
    </row>
    <row r="813" spans="5:6" x14ac:dyDescent="0.25">
      <c r="E813" s="4">
        <f t="shared" ca="1" si="24"/>
        <v>0.69820586728652467</v>
      </c>
      <c r="F813" s="4">
        <f t="shared" ca="1" si="25"/>
        <v>896.60111231570068</v>
      </c>
    </row>
    <row r="814" spans="5:6" x14ac:dyDescent="0.25">
      <c r="E814" s="4">
        <f t="shared" ca="1" si="24"/>
        <v>0.27221154481279342</v>
      </c>
      <c r="F814" s="4">
        <f t="shared" ca="1" si="25"/>
        <v>869.7690024693635</v>
      </c>
    </row>
    <row r="815" spans="5:6" x14ac:dyDescent="0.25">
      <c r="E815" s="4">
        <f t="shared" ca="1" si="24"/>
        <v>0.92284579435378244</v>
      </c>
      <c r="F815" s="4">
        <f t="shared" ca="1" si="25"/>
        <v>915.71519215281114</v>
      </c>
    </row>
    <row r="816" spans="5:6" x14ac:dyDescent="0.25">
      <c r="E816" s="4">
        <f t="shared" ca="1" si="24"/>
        <v>0.59343921826553081</v>
      </c>
      <c r="F816" s="4">
        <f t="shared" ca="1" si="25"/>
        <v>890.17018428485949</v>
      </c>
    </row>
    <row r="817" spans="5:6" x14ac:dyDescent="0.25">
      <c r="E817" s="4">
        <f t="shared" ca="1" si="24"/>
        <v>0.48789931911669415</v>
      </c>
      <c r="F817" s="4">
        <f t="shared" ca="1" si="25"/>
        <v>883.9104413360302</v>
      </c>
    </row>
    <row r="818" spans="5:6" x14ac:dyDescent="0.25">
      <c r="E818" s="4">
        <f t="shared" ca="1" si="24"/>
        <v>0.37259837716182342</v>
      </c>
      <c r="F818" s="4">
        <f t="shared" ca="1" si="25"/>
        <v>876.7799022849216</v>
      </c>
    </row>
    <row r="819" spans="5:6" x14ac:dyDescent="0.25">
      <c r="E819" s="4">
        <f t="shared" ca="1" si="24"/>
        <v>0.78204814205525375</v>
      </c>
      <c r="F819" s="4">
        <f t="shared" ca="1" si="25"/>
        <v>902.31926679115736</v>
      </c>
    </row>
    <row r="820" spans="5:6" x14ac:dyDescent="0.25">
      <c r="E820" s="4">
        <f t="shared" ca="1" si="24"/>
        <v>0.64238556210730058</v>
      </c>
      <c r="F820" s="4">
        <f t="shared" ca="1" si="25"/>
        <v>893.11709988147948</v>
      </c>
    </row>
    <row r="821" spans="5:6" x14ac:dyDescent="0.25">
      <c r="E821" s="4">
        <f t="shared" ca="1" si="24"/>
        <v>0.14436686535570509</v>
      </c>
      <c r="F821" s="4">
        <f t="shared" ca="1" si="25"/>
        <v>858.01518481441497</v>
      </c>
    </row>
    <row r="822" spans="5:6" x14ac:dyDescent="0.25">
      <c r="E822" s="4">
        <f t="shared" ca="1" si="24"/>
        <v>0.72638480900509705</v>
      </c>
      <c r="F822" s="4">
        <f t="shared" ca="1" si="25"/>
        <v>898.43997896817382</v>
      </c>
    </row>
    <row r="823" spans="5:6" x14ac:dyDescent="0.25">
      <c r="E823" s="4">
        <f t="shared" ca="1" si="24"/>
        <v>0.63692338014202488</v>
      </c>
      <c r="F823" s="4">
        <f t="shared" ca="1" si="25"/>
        <v>892.78444816150306</v>
      </c>
    </row>
    <row r="824" spans="5:6" x14ac:dyDescent="0.25">
      <c r="E824" s="4">
        <f t="shared" ca="1" si="24"/>
        <v>0.3358474401804088</v>
      </c>
      <c r="F824" s="4">
        <f t="shared" ca="1" si="25"/>
        <v>874.33790845996555</v>
      </c>
    </row>
    <row r="825" spans="5:6" x14ac:dyDescent="0.25">
      <c r="E825" s="4">
        <f t="shared" ca="1" si="24"/>
        <v>0.31060221327324022</v>
      </c>
      <c r="F825" s="4">
        <f t="shared" ca="1" si="25"/>
        <v>872.58551797653354</v>
      </c>
    </row>
    <row r="826" spans="5:6" x14ac:dyDescent="0.25">
      <c r="E826" s="4">
        <f t="shared" ca="1" si="24"/>
        <v>0.44515810067782868</v>
      </c>
      <c r="F826" s="4">
        <f t="shared" ca="1" si="25"/>
        <v>881.33326375630463</v>
      </c>
    </row>
    <row r="827" spans="5:6" x14ac:dyDescent="0.25">
      <c r="E827" s="4">
        <f t="shared" ca="1" si="24"/>
        <v>0.21873798775107767</v>
      </c>
      <c r="F827" s="4">
        <f t="shared" ca="1" si="25"/>
        <v>865.42583016497565</v>
      </c>
    </row>
    <row r="828" spans="5:6" x14ac:dyDescent="0.25">
      <c r="E828" s="4">
        <f t="shared" ca="1" si="24"/>
        <v>0.88152347541942278</v>
      </c>
      <c r="F828" s="4">
        <f t="shared" ca="1" si="25"/>
        <v>910.83046041908744</v>
      </c>
    </row>
    <row r="829" spans="5:6" x14ac:dyDescent="0.25">
      <c r="E829" s="4">
        <f t="shared" ca="1" si="24"/>
        <v>0.19153262845096397</v>
      </c>
      <c r="F829" s="4">
        <f t="shared" ca="1" si="25"/>
        <v>862.95172626403439</v>
      </c>
    </row>
    <row r="830" spans="5:6" x14ac:dyDescent="0.25">
      <c r="E830" s="4">
        <f t="shared" ca="1" si="24"/>
        <v>0.36122475519452391</v>
      </c>
      <c r="F830" s="4">
        <f t="shared" ca="1" si="25"/>
        <v>876.03623953401939</v>
      </c>
    </row>
    <row r="831" spans="5:6" x14ac:dyDescent="0.25">
      <c r="E831" s="4">
        <f t="shared" ca="1" si="24"/>
        <v>0.49881161585510514</v>
      </c>
      <c r="F831" s="4">
        <f t="shared" ca="1" si="25"/>
        <v>884.56108311050639</v>
      </c>
    </row>
    <row r="832" spans="5:6" x14ac:dyDescent="0.25">
      <c r="E832" s="4">
        <f t="shared" ca="1" si="24"/>
        <v>0.33589790383824303</v>
      </c>
      <c r="F832" s="4">
        <f t="shared" ca="1" si="25"/>
        <v>874.34134446052155</v>
      </c>
    </row>
    <row r="833" spans="5:6" x14ac:dyDescent="0.25">
      <c r="E833" s="4">
        <f t="shared" ca="1" si="24"/>
        <v>0.63905039852388057</v>
      </c>
      <c r="F833" s="4">
        <f t="shared" ca="1" si="25"/>
        <v>892.91384732893926</v>
      </c>
    </row>
    <row r="834" spans="5:6" x14ac:dyDescent="0.25">
      <c r="E834" s="4">
        <f t="shared" ca="1" si="24"/>
        <v>0.93000687564501239</v>
      </c>
      <c r="F834" s="4">
        <f t="shared" ca="1" si="25"/>
        <v>916.73165895081547</v>
      </c>
    </row>
    <row r="835" spans="5:6" x14ac:dyDescent="0.25">
      <c r="E835" s="4">
        <f t="shared" ca="1" si="24"/>
        <v>0.18105285484641775</v>
      </c>
      <c r="F835" s="4">
        <f t="shared" ca="1" si="25"/>
        <v>861.93560185101273</v>
      </c>
    </row>
    <row r="836" spans="5:6" x14ac:dyDescent="0.25">
      <c r="E836" s="4">
        <f t="shared" ref="E836:E899" ca="1" si="26">RAND()</f>
        <v>0.58879091378839454</v>
      </c>
      <c r="F836" s="4">
        <f t="shared" ref="F836:F899" ca="1" si="27">_xlfn.BETA.INV(E836,$C$5,$C$6,$C$3,$C$4)</f>
        <v>889.89342138027996</v>
      </c>
    </row>
    <row r="837" spans="5:6" x14ac:dyDescent="0.25">
      <c r="E837" s="4">
        <f t="shared" ca="1" si="26"/>
        <v>0.3224131336965016</v>
      </c>
      <c r="F837" s="4">
        <f t="shared" ca="1" si="27"/>
        <v>873.41397912346815</v>
      </c>
    </row>
    <row r="838" spans="5:6" x14ac:dyDescent="0.25">
      <c r="E838" s="4">
        <f t="shared" ca="1" si="26"/>
        <v>0.5374194125066597</v>
      </c>
      <c r="F838" s="4">
        <f t="shared" ca="1" si="27"/>
        <v>886.85015585374526</v>
      </c>
    </row>
    <row r="839" spans="5:6" x14ac:dyDescent="0.25">
      <c r="E839" s="4">
        <f t="shared" ca="1" si="26"/>
        <v>0.67758474503214938</v>
      </c>
      <c r="F839" s="4">
        <f t="shared" ca="1" si="27"/>
        <v>895.29335466570058</v>
      </c>
    </row>
    <row r="840" spans="5:6" x14ac:dyDescent="0.25">
      <c r="E840" s="4">
        <f t="shared" ca="1" si="26"/>
        <v>0.89580033167331286</v>
      </c>
      <c r="F840" s="4">
        <f t="shared" ca="1" si="27"/>
        <v>912.36970849828219</v>
      </c>
    </row>
    <row r="841" spans="5:6" x14ac:dyDescent="0.25">
      <c r="E841" s="4">
        <f t="shared" ca="1" si="26"/>
        <v>0.4476423041239268</v>
      </c>
      <c r="F841" s="4">
        <f t="shared" ca="1" si="27"/>
        <v>881.48464228436933</v>
      </c>
    </row>
    <row r="842" spans="5:6" x14ac:dyDescent="0.25">
      <c r="E842" s="4">
        <f t="shared" ca="1" si="26"/>
        <v>0.74729543365598938</v>
      </c>
      <c r="F842" s="4">
        <f t="shared" ca="1" si="27"/>
        <v>899.85277050467596</v>
      </c>
    </row>
    <row r="843" spans="5:6" x14ac:dyDescent="0.25">
      <c r="E843" s="4">
        <f t="shared" ca="1" si="26"/>
        <v>0.41974259672126435</v>
      </c>
      <c r="F843" s="4">
        <f t="shared" ca="1" si="27"/>
        <v>879.76993966711734</v>
      </c>
    </row>
    <row r="844" spans="5:6" x14ac:dyDescent="0.25">
      <c r="E844" s="4">
        <f t="shared" ca="1" si="26"/>
        <v>1.2034236307628898E-2</v>
      </c>
      <c r="F844" s="4">
        <f t="shared" ca="1" si="27"/>
        <v>824.86304103958969</v>
      </c>
    </row>
    <row r="845" spans="5:6" x14ac:dyDescent="0.25">
      <c r="E845" s="4">
        <f t="shared" ca="1" si="26"/>
        <v>0.68108702748660466</v>
      </c>
      <c r="F845" s="4">
        <f t="shared" ca="1" si="27"/>
        <v>895.51352150769856</v>
      </c>
    </row>
    <row r="846" spans="5:6" x14ac:dyDescent="0.25">
      <c r="E846" s="4">
        <f t="shared" ca="1" si="26"/>
        <v>0.34266093436369316</v>
      </c>
      <c r="F846" s="4">
        <f t="shared" ca="1" si="27"/>
        <v>874.79960750847101</v>
      </c>
    </row>
    <row r="847" spans="5:6" x14ac:dyDescent="0.25">
      <c r="E847" s="4">
        <f t="shared" ca="1" si="26"/>
        <v>0.58578101155421602</v>
      </c>
      <c r="F847" s="4">
        <f t="shared" ca="1" si="27"/>
        <v>889.7144056090915</v>
      </c>
    </row>
    <row r="848" spans="5:6" x14ac:dyDescent="0.25">
      <c r="E848" s="4">
        <f t="shared" ca="1" si="26"/>
        <v>0.76049871130520741</v>
      </c>
      <c r="F848" s="4">
        <f t="shared" ca="1" si="27"/>
        <v>900.77049673806789</v>
      </c>
    </row>
    <row r="849" spans="5:6" x14ac:dyDescent="0.25">
      <c r="E849" s="4">
        <f t="shared" ca="1" si="26"/>
        <v>0.19263200252440216</v>
      </c>
      <c r="F849" s="4">
        <f t="shared" ca="1" si="27"/>
        <v>863.05610519990887</v>
      </c>
    </row>
    <row r="850" spans="5:6" x14ac:dyDescent="0.25">
      <c r="E850" s="4">
        <f t="shared" ca="1" si="26"/>
        <v>0.55126981512051998</v>
      </c>
      <c r="F850" s="4">
        <f t="shared" ca="1" si="27"/>
        <v>887.66926587296405</v>
      </c>
    </row>
    <row r="851" spans="5:6" x14ac:dyDescent="0.25">
      <c r="E851" s="4">
        <f t="shared" ca="1" si="26"/>
        <v>0.18751065637556297</v>
      </c>
      <c r="F851" s="4">
        <f t="shared" ca="1" si="27"/>
        <v>862.56635929297033</v>
      </c>
    </row>
    <row r="852" spans="5:6" x14ac:dyDescent="0.25">
      <c r="E852" s="4">
        <f t="shared" ca="1" si="26"/>
        <v>0.60291855707115705</v>
      </c>
      <c r="F852" s="4">
        <f t="shared" ca="1" si="27"/>
        <v>890.73588129048051</v>
      </c>
    </row>
    <row r="853" spans="5:6" x14ac:dyDescent="0.25">
      <c r="E853" s="4">
        <f t="shared" ca="1" si="26"/>
        <v>0.83361650318181424</v>
      </c>
      <c r="F853" s="4">
        <f t="shared" ca="1" si="27"/>
        <v>906.37079666104307</v>
      </c>
    </row>
    <row r="854" spans="5:6" x14ac:dyDescent="0.25">
      <c r="E854" s="4">
        <f t="shared" ca="1" si="26"/>
        <v>0.15405201882587616</v>
      </c>
      <c r="F854" s="4">
        <f t="shared" ca="1" si="27"/>
        <v>859.11362971555309</v>
      </c>
    </row>
    <row r="855" spans="5:6" x14ac:dyDescent="0.25">
      <c r="E855" s="4">
        <f t="shared" ca="1" si="26"/>
        <v>0.93668208674137543</v>
      </c>
      <c r="F855" s="4">
        <f t="shared" ca="1" si="27"/>
        <v>917.74654296069548</v>
      </c>
    </row>
    <row r="856" spans="5:6" x14ac:dyDescent="0.25">
      <c r="E856" s="4">
        <f t="shared" ca="1" si="26"/>
        <v>0.53210180489800474</v>
      </c>
      <c r="F856" s="4">
        <f t="shared" ca="1" si="27"/>
        <v>886.53558816079169</v>
      </c>
    </row>
    <row r="857" spans="5:6" x14ac:dyDescent="0.25">
      <c r="E857" s="4">
        <f t="shared" ca="1" si="26"/>
        <v>0.36799115960616058</v>
      </c>
      <c r="F857" s="4">
        <f t="shared" ca="1" si="27"/>
        <v>876.47985738485181</v>
      </c>
    </row>
    <row r="858" spans="5:6" x14ac:dyDescent="0.25">
      <c r="E858" s="4">
        <f t="shared" ca="1" si="26"/>
        <v>0.77131744640593258</v>
      </c>
      <c r="F858" s="4">
        <f t="shared" ca="1" si="27"/>
        <v>901.53953049929612</v>
      </c>
    </row>
    <row r="859" spans="5:6" x14ac:dyDescent="0.25">
      <c r="E859" s="4">
        <f t="shared" ca="1" si="26"/>
        <v>0.26309547760037977</v>
      </c>
      <c r="F859" s="4">
        <f t="shared" ca="1" si="27"/>
        <v>869.06772484903183</v>
      </c>
    </row>
    <row r="860" spans="5:6" x14ac:dyDescent="0.25">
      <c r="E860" s="4">
        <f t="shared" ca="1" si="26"/>
        <v>0.10111969898818507</v>
      </c>
      <c r="F860" s="4">
        <f t="shared" ca="1" si="27"/>
        <v>852.30511123084943</v>
      </c>
    </row>
    <row r="861" spans="5:6" x14ac:dyDescent="0.25">
      <c r="E861" s="4">
        <f t="shared" ca="1" si="26"/>
        <v>2.8170372908056351E-2</v>
      </c>
      <c r="F861" s="4">
        <f t="shared" ca="1" si="27"/>
        <v>834.82494709185016</v>
      </c>
    </row>
    <row r="862" spans="5:6" x14ac:dyDescent="0.25">
      <c r="E862" s="4">
        <f t="shared" ca="1" si="26"/>
        <v>0.69329105305343919</v>
      </c>
      <c r="F862" s="4">
        <f t="shared" ca="1" si="27"/>
        <v>896.28681939728301</v>
      </c>
    </row>
    <row r="863" spans="5:6" x14ac:dyDescent="0.25">
      <c r="E863" s="4">
        <f t="shared" ca="1" si="26"/>
        <v>0.96809408249525808</v>
      </c>
      <c r="F863" s="4">
        <f t="shared" ca="1" si="27"/>
        <v>923.97798351106326</v>
      </c>
    </row>
    <row r="864" spans="5:6" x14ac:dyDescent="0.25">
      <c r="E864" s="4">
        <f t="shared" ca="1" si="26"/>
        <v>0.762226271499028</v>
      </c>
      <c r="F864" s="4">
        <f t="shared" ca="1" si="27"/>
        <v>900.8922180333866</v>
      </c>
    </row>
    <row r="865" spans="5:6" x14ac:dyDescent="0.25">
      <c r="E865" s="4">
        <f t="shared" ca="1" si="26"/>
        <v>0.69247399438658574</v>
      </c>
      <c r="F865" s="4">
        <f t="shared" ca="1" si="27"/>
        <v>896.2347357949028</v>
      </c>
    </row>
    <row r="866" spans="5:6" x14ac:dyDescent="0.25">
      <c r="E866" s="4">
        <f t="shared" ca="1" si="26"/>
        <v>0.77150173731295868</v>
      </c>
      <c r="F866" s="4">
        <f t="shared" ca="1" si="27"/>
        <v>901.55277418300864</v>
      </c>
    </row>
    <row r="867" spans="5:6" x14ac:dyDescent="0.25">
      <c r="E867" s="4">
        <f t="shared" ca="1" si="26"/>
        <v>0.26779105307417672</v>
      </c>
      <c r="F867" s="4">
        <f t="shared" ca="1" si="27"/>
        <v>869.43068539514593</v>
      </c>
    </row>
    <row r="868" spans="5:6" x14ac:dyDescent="0.25">
      <c r="E868" s="4">
        <f t="shared" ca="1" si="26"/>
        <v>0.74394374012374631</v>
      </c>
      <c r="F868" s="4">
        <f t="shared" ca="1" si="27"/>
        <v>899.62313887455207</v>
      </c>
    </row>
    <row r="869" spans="5:6" x14ac:dyDescent="0.25">
      <c r="E869" s="4">
        <f t="shared" ca="1" si="26"/>
        <v>0.87522622435882502</v>
      </c>
      <c r="F869" s="4">
        <f t="shared" ca="1" si="27"/>
        <v>910.18866914116086</v>
      </c>
    </row>
    <row r="870" spans="5:6" x14ac:dyDescent="0.25">
      <c r="E870" s="4">
        <f t="shared" ca="1" si="26"/>
        <v>0.39642605120540553</v>
      </c>
      <c r="F870" s="4">
        <f t="shared" ca="1" si="27"/>
        <v>878.30798031585562</v>
      </c>
    </row>
    <row r="871" spans="5:6" x14ac:dyDescent="0.25">
      <c r="E871" s="4">
        <f t="shared" ca="1" si="26"/>
        <v>0.14025526830016877</v>
      </c>
      <c r="F871" s="4">
        <f t="shared" ca="1" si="27"/>
        <v>857.53257835105398</v>
      </c>
    </row>
    <row r="872" spans="5:6" x14ac:dyDescent="0.25">
      <c r="E872" s="4">
        <f t="shared" ca="1" si="26"/>
        <v>0.57077856724791909</v>
      </c>
      <c r="F872" s="4">
        <f t="shared" ca="1" si="27"/>
        <v>888.82401648228938</v>
      </c>
    </row>
    <row r="873" spans="5:6" x14ac:dyDescent="0.25">
      <c r="E873" s="4">
        <f t="shared" ca="1" si="26"/>
        <v>0.65835578815515794</v>
      </c>
      <c r="F873" s="4">
        <f t="shared" ca="1" si="27"/>
        <v>894.09691641771428</v>
      </c>
    </row>
    <row r="874" spans="5:6" x14ac:dyDescent="0.25">
      <c r="E874" s="4">
        <f t="shared" ca="1" si="26"/>
        <v>0.48612637325474906</v>
      </c>
      <c r="F874" s="4">
        <f t="shared" ca="1" si="27"/>
        <v>883.80450703352335</v>
      </c>
    </row>
    <row r="875" spans="5:6" x14ac:dyDescent="0.25">
      <c r="E875" s="4">
        <f t="shared" ca="1" si="26"/>
        <v>0.22516397855988468</v>
      </c>
      <c r="F875" s="4">
        <f t="shared" ca="1" si="27"/>
        <v>865.98042065832226</v>
      </c>
    </row>
    <row r="876" spans="5:6" x14ac:dyDescent="0.25">
      <c r="E876" s="4">
        <f t="shared" ca="1" si="26"/>
        <v>0.99852211845361305</v>
      </c>
      <c r="F876" s="4">
        <f t="shared" ca="1" si="27"/>
        <v>943.09625651365718</v>
      </c>
    </row>
    <row r="877" spans="5:6" x14ac:dyDescent="0.25">
      <c r="E877" s="4">
        <f t="shared" ca="1" si="26"/>
        <v>9.8054547444583307E-2</v>
      </c>
      <c r="F877" s="4">
        <f t="shared" ca="1" si="27"/>
        <v>851.8335654422558</v>
      </c>
    </row>
    <row r="878" spans="5:6" x14ac:dyDescent="0.25">
      <c r="E878" s="4">
        <f t="shared" ca="1" si="26"/>
        <v>0.55112479475642639</v>
      </c>
      <c r="F878" s="4">
        <f t="shared" ca="1" si="27"/>
        <v>887.66068874365806</v>
      </c>
    </row>
    <row r="879" spans="5:6" x14ac:dyDescent="0.25">
      <c r="E879" s="4">
        <f t="shared" ca="1" si="26"/>
        <v>9.4816755328869351E-2</v>
      </c>
      <c r="F879" s="4">
        <f t="shared" ca="1" si="27"/>
        <v>851.32278217425528</v>
      </c>
    </row>
    <row r="880" spans="5:6" x14ac:dyDescent="0.25">
      <c r="E880" s="4">
        <f t="shared" ca="1" si="26"/>
        <v>0.4346306220543753</v>
      </c>
      <c r="F880" s="4">
        <f t="shared" ca="1" si="27"/>
        <v>880.68908438622714</v>
      </c>
    </row>
    <row r="881" spans="5:6" x14ac:dyDescent="0.25">
      <c r="E881" s="4">
        <f t="shared" ca="1" si="26"/>
        <v>0.75291720676204765</v>
      </c>
      <c r="F881" s="4">
        <f t="shared" ca="1" si="27"/>
        <v>900.24089018768427</v>
      </c>
    </row>
    <row r="882" spans="5:6" x14ac:dyDescent="0.25">
      <c r="E882" s="4">
        <f t="shared" ca="1" si="26"/>
        <v>0.41586750720248145</v>
      </c>
      <c r="F882" s="4">
        <f t="shared" ca="1" si="27"/>
        <v>879.52897978469787</v>
      </c>
    </row>
    <row r="883" spans="5:6" x14ac:dyDescent="0.25">
      <c r="E883" s="4">
        <f t="shared" ca="1" si="26"/>
        <v>0.8742690245361785</v>
      </c>
      <c r="F883" s="4">
        <f t="shared" ca="1" si="27"/>
        <v>910.09288589710411</v>
      </c>
    </row>
    <row r="884" spans="5:6" x14ac:dyDescent="0.25">
      <c r="E884" s="4">
        <f t="shared" ca="1" si="26"/>
        <v>0.65274414877218101</v>
      </c>
      <c r="F884" s="4">
        <f t="shared" ca="1" si="27"/>
        <v>893.75132371377606</v>
      </c>
    </row>
    <row r="885" spans="5:6" x14ac:dyDescent="0.25">
      <c r="E885" s="4">
        <f t="shared" ca="1" si="26"/>
        <v>0.74674627521803183</v>
      </c>
      <c r="F885" s="4">
        <f t="shared" ca="1" si="27"/>
        <v>899.81505793617805</v>
      </c>
    </row>
    <row r="886" spans="5:6" x14ac:dyDescent="0.25">
      <c r="E886" s="4">
        <f t="shared" ca="1" si="26"/>
        <v>0.98406461215074992</v>
      </c>
      <c r="F886" s="4">
        <f t="shared" ca="1" si="27"/>
        <v>929.31578341768659</v>
      </c>
    </row>
    <row r="887" spans="5:6" x14ac:dyDescent="0.25">
      <c r="E887" s="4">
        <f t="shared" ca="1" si="26"/>
        <v>0.89728082854410629</v>
      </c>
      <c r="F887" s="4">
        <f t="shared" ca="1" si="27"/>
        <v>912.53688643230578</v>
      </c>
    </row>
    <row r="888" spans="5:6" x14ac:dyDescent="0.25">
      <c r="E888" s="4">
        <f t="shared" ca="1" si="26"/>
        <v>0.79251233847364</v>
      </c>
      <c r="F888" s="4">
        <f t="shared" ca="1" si="27"/>
        <v>903.0977068486153</v>
      </c>
    </row>
    <row r="889" spans="5:6" x14ac:dyDescent="0.25">
      <c r="E889" s="4">
        <f t="shared" ca="1" si="26"/>
        <v>8.3981096415092216E-3</v>
      </c>
      <c r="F889" s="4">
        <f t="shared" ca="1" si="27"/>
        <v>820.92595365159423</v>
      </c>
    </row>
    <row r="890" spans="5:6" x14ac:dyDescent="0.25">
      <c r="E890" s="4">
        <f t="shared" ca="1" si="26"/>
        <v>3.5522090503228299E-3</v>
      </c>
      <c r="F890" s="4">
        <f t="shared" ca="1" si="27"/>
        <v>812.0354671399233</v>
      </c>
    </row>
    <row r="891" spans="5:6" x14ac:dyDescent="0.25">
      <c r="E891" s="4">
        <f t="shared" ca="1" si="26"/>
        <v>0.87239037807202835</v>
      </c>
      <c r="F891" s="4">
        <f t="shared" ca="1" si="27"/>
        <v>909.90619354096475</v>
      </c>
    </row>
    <row r="892" spans="5:6" x14ac:dyDescent="0.25">
      <c r="E892" s="4">
        <f t="shared" ca="1" si="26"/>
        <v>0.91615148104794597</v>
      </c>
      <c r="F892" s="4">
        <f t="shared" ca="1" si="27"/>
        <v>914.82191225506813</v>
      </c>
    </row>
    <row r="893" spans="5:6" x14ac:dyDescent="0.25">
      <c r="E893" s="4">
        <f t="shared" ca="1" si="26"/>
        <v>0.27632990722004747</v>
      </c>
      <c r="F893" s="4">
        <f t="shared" ca="1" si="27"/>
        <v>870.08135145969641</v>
      </c>
    </row>
    <row r="894" spans="5:6" x14ac:dyDescent="0.25">
      <c r="E894" s="4">
        <f t="shared" ca="1" si="26"/>
        <v>0.44023281052878471</v>
      </c>
      <c r="F894" s="4">
        <f t="shared" ca="1" si="27"/>
        <v>881.03243660475823</v>
      </c>
    </row>
    <row r="895" spans="5:6" x14ac:dyDescent="0.25">
      <c r="E895" s="4">
        <f t="shared" ca="1" si="26"/>
        <v>0.59476499404048344</v>
      </c>
      <c r="F895" s="4">
        <f t="shared" ca="1" si="27"/>
        <v>890.24919378204663</v>
      </c>
    </row>
    <row r="896" spans="5:6" x14ac:dyDescent="0.25">
      <c r="E896" s="4">
        <f t="shared" ca="1" si="26"/>
        <v>0.6371275858768336</v>
      </c>
      <c r="F896" s="4">
        <f t="shared" ca="1" si="27"/>
        <v>892.79686373128902</v>
      </c>
    </row>
    <row r="897" spans="5:6" x14ac:dyDescent="0.25">
      <c r="E897" s="4">
        <f t="shared" ca="1" si="26"/>
        <v>0.96259960192487548</v>
      </c>
      <c r="F897" s="4">
        <f t="shared" ca="1" si="27"/>
        <v>922.63094819954199</v>
      </c>
    </row>
    <row r="898" spans="5:6" x14ac:dyDescent="0.25">
      <c r="E898" s="4">
        <f t="shared" ca="1" si="26"/>
        <v>0.90417265197677366</v>
      </c>
      <c r="F898" s="4">
        <f t="shared" ca="1" si="27"/>
        <v>913.33647508556976</v>
      </c>
    </row>
    <row r="899" spans="5:6" x14ac:dyDescent="0.25">
      <c r="E899" s="4">
        <f t="shared" ca="1" si="26"/>
        <v>0.87800877612994987</v>
      </c>
      <c r="F899" s="4">
        <f t="shared" ca="1" si="27"/>
        <v>910.46971371104905</v>
      </c>
    </row>
    <row r="900" spans="5:6" x14ac:dyDescent="0.25">
      <c r="E900" s="4">
        <f t="shared" ref="E900:E963" ca="1" si="28">RAND()</f>
        <v>0.42911306837720631</v>
      </c>
      <c r="F900" s="4">
        <f t="shared" ref="F900:F963" ca="1" si="29">_xlfn.BETA.INV(E900,$C$5,$C$6,$C$3,$C$4)</f>
        <v>880.34961953104403</v>
      </c>
    </row>
    <row r="901" spans="5:6" x14ac:dyDescent="0.25">
      <c r="E901" s="4">
        <f t="shared" ca="1" si="28"/>
        <v>0.1151665766478609</v>
      </c>
      <c r="F901" s="4">
        <f t="shared" ca="1" si="29"/>
        <v>854.33437438575493</v>
      </c>
    </row>
    <row r="902" spans="5:6" x14ac:dyDescent="0.25">
      <c r="E902" s="4">
        <f t="shared" ca="1" si="28"/>
        <v>0.65949886704935612</v>
      </c>
      <c r="F902" s="4">
        <f t="shared" ca="1" si="29"/>
        <v>894.16749761552626</v>
      </c>
    </row>
    <row r="903" spans="5:6" x14ac:dyDescent="0.25">
      <c r="E903" s="4">
        <f t="shared" ca="1" si="28"/>
        <v>0.1865510689521519</v>
      </c>
      <c r="F903" s="4">
        <f t="shared" ca="1" si="29"/>
        <v>862.47358500348037</v>
      </c>
    </row>
    <row r="904" spans="5:6" x14ac:dyDescent="0.25">
      <c r="E904" s="4">
        <f t="shared" ca="1" si="28"/>
        <v>0.54109686062759976</v>
      </c>
      <c r="F904" s="4">
        <f t="shared" ca="1" si="29"/>
        <v>887.0676501436709</v>
      </c>
    </row>
    <row r="905" spans="5:6" x14ac:dyDescent="0.25">
      <c r="E905" s="4">
        <f t="shared" ca="1" si="28"/>
        <v>0.97649026253027227</v>
      </c>
      <c r="F905" s="4">
        <f t="shared" ca="1" si="29"/>
        <v>926.42789879460008</v>
      </c>
    </row>
    <row r="906" spans="5:6" x14ac:dyDescent="0.25">
      <c r="E906" s="4">
        <f t="shared" ca="1" si="28"/>
        <v>0.72643401226468252</v>
      </c>
      <c r="F906" s="4">
        <f t="shared" ca="1" si="29"/>
        <v>898.4432507891562</v>
      </c>
    </row>
    <row r="907" spans="5:6" x14ac:dyDescent="0.25">
      <c r="E907" s="4">
        <f t="shared" ca="1" si="28"/>
        <v>0.28411827116841881</v>
      </c>
      <c r="F907" s="4">
        <f t="shared" ca="1" si="29"/>
        <v>870.66486493503953</v>
      </c>
    </row>
    <row r="908" spans="5:6" x14ac:dyDescent="0.25">
      <c r="E908" s="4">
        <f t="shared" ca="1" si="28"/>
        <v>0.35184905612041872</v>
      </c>
      <c r="F908" s="4">
        <f t="shared" ca="1" si="29"/>
        <v>875.41541057165193</v>
      </c>
    </row>
    <row r="909" spans="5:6" x14ac:dyDescent="0.25">
      <c r="E909" s="4">
        <f t="shared" ca="1" si="28"/>
        <v>0.43962183706629399</v>
      </c>
      <c r="F909" s="4">
        <f t="shared" ca="1" si="29"/>
        <v>880.99505297613734</v>
      </c>
    </row>
    <row r="910" spans="5:6" x14ac:dyDescent="0.25">
      <c r="E910" s="4">
        <f t="shared" ca="1" si="28"/>
        <v>0.11216294773197411</v>
      </c>
      <c r="F910" s="4">
        <f t="shared" ca="1" si="29"/>
        <v>853.91714393272161</v>
      </c>
    </row>
    <row r="911" spans="5:6" x14ac:dyDescent="0.25">
      <c r="E911" s="4">
        <f t="shared" ca="1" si="28"/>
        <v>0.24486786856026466</v>
      </c>
      <c r="F911" s="4">
        <f t="shared" ca="1" si="29"/>
        <v>867.62092615621907</v>
      </c>
    </row>
    <row r="912" spans="5:6" x14ac:dyDescent="0.25">
      <c r="E912" s="4">
        <f t="shared" ca="1" si="28"/>
        <v>0.29910440166810548</v>
      </c>
      <c r="F912" s="4">
        <f t="shared" ca="1" si="29"/>
        <v>871.76303528767312</v>
      </c>
    </row>
    <row r="913" spans="5:6" x14ac:dyDescent="0.25">
      <c r="E913" s="4">
        <f t="shared" ca="1" si="28"/>
        <v>0.40984265471562864</v>
      </c>
      <c r="F913" s="4">
        <f t="shared" ca="1" si="29"/>
        <v>879.15281669984734</v>
      </c>
    </row>
    <row r="914" spans="5:6" x14ac:dyDescent="0.25">
      <c r="E914" s="4">
        <f t="shared" ca="1" si="28"/>
        <v>0.49375226578339804</v>
      </c>
      <c r="F914" s="4">
        <f t="shared" ca="1" si="29"/>
        <v>884.25970073924782</v>
      </c>
    </row>
    <row r="915" spans="5:6" x14ac:dyDescent="0.25">
      <c r="E915" s="4">
        <f t="shared" ca="1" si="28"/>
        <v>4.5709403017158534E-2</v>
      </c>
      <c r="F915" s="4">
        <f t="shared" ca="1" si="29"/>
        <v>841.01038488851952</v>
      </c>
    </row>
    <row r="916" spans="5:6" x14ac:dyDescent="0.25">
      <c r="E916" s="4">
        <f t="shared" ca="1" si="28"/>
        <v>0.13756232359416054</v>
      </c>
      <c r="F916" s="4">
        <f t="shared" ca="1" si="29"/>
        <v>857.21082461861999</v>
      </c>
    </row>
    <row r="917" spans="5:6" x14ac:dyDescent="0.25">
      <c r="E917" s="4">
        <f t="shared" ca="1" si="28"/>
        <v>0.73597311468409266</v>
      </c>
      <c r="F917" s="4">
        <f t="shared" ca="1" si="29"/>
        <v>899.08207599201671</v>
      </c>
    </row>
    <row r="918" spans="5:6" x14ac:dyDescent="0.25">
      <c r="E918" s="4">
        <f t="shared" ca="1" si="28"/>
        <v>0.44399832978803411</v>
      </c>
      <c r="F918" s="4">
        <f t="shared" ca="1" si="29"/>
        <v>881.2625117854293</v>
      </c>
    </row>
    <row r="919" spans="5:6" x14ac:dyDescent="0.25">
      <c r="E919" s="4">
        <f t="shared" ca="1" si="28"/>
        <v>0.29638537102454776</v>
      </c>
      <c r="F919" s="4">
        <f t="shared" ca="1" si="29"/>
        <v>871.56606710127915</v>
      </c>
    </row>
    <row r="920" spans="5:6" x14ac:dyDescent="0.25">
      <c r="E920" s="4">
        <f t="shared" ca="1" si="28"/>
        <v>0.53232720253579491</v>
      </c>
      <c r="F920" s="4">
        <f t="shared" ca="1" si="29"/>
        <v>886.54892404603538</v>
      </c>
    </row>
    <row r="921" spans="5:6" x14ac:dyDescent="0.25">
      <c r="E921" s="4">
        <f t="shared" ca="1" si="28"/>
        <v>0.26028169790059763</v>
      </c>
      <c r="F921" s="4">
        <f t="shared" ca="1" si="29"/>
        <v>868.84839289069896</v>
      </c>
    </row>
    <row r="922" spans="5:6" x14ac:dyDescent="0.25">
      <c r="E922" s="4">
        <f t="shared" ca="1" si="28"/>
        <v>0.11988475052951852</v>
      </c>
      <c r="F922" s="4">
        <f t="shared" ca="1" si="29"/>
        <v>854.97332932549375</v>
      </c>
    </row>
    <row r="923" spans="5:6" x14ac:dyDescent="0.25">
      <c r="E923" s="4">
        <f t="shared" ca="1" si="28"/>
        <v>0.28737689652435383</v>
      </c>
      <c r="F923" s="4">
        <f t="shared" ca="1" si="29"/>
        <v>870.90632899784134</v>
      </c>
    </row>
    <row r="924" spans="5:6" x14ac:dyDescent="0.25">
      <c r="E924" s="4">
        <f t="shared" ca="1" si="28"/>
        <v>0.92955165834239961</v>
      </c>
      <c r="F924" s="4">
        <f t="shared" ca="1" si="29"/>
        <v>916.66495593166962</v>
      </c>
    </row>
    <row r="925" spans="5:6" x14ac:dyDescent="0.25">
      <c r="E925" s="4">
        <f t="shared" ca="1" si="28"/>
        <v>0.53902007741415092</v>
      </c>
      <c r="F925" s="4">
        <f t="shared" ca="1" si="29"/>
        <v>886.94482698491674</v>
      </c>
    </row>
    <row r="926" spans="5:6" x14ac:dyDescent="0.25">
      <c r="E926" s="4">
        <f t="shared" ca="1" si="28"/>
        <v>0.9341356225069477</v>
      </c>
      <c r="F926" s="4">
        <f t="shared" ca="1" si="29"/>
        <v>917.35091856550605</v>
      </c>
    </row>
    <row r="927" spans="5:6" x14ac:dyDescent="0.25">
      <c r="E927" s="4">
        <f t="shared" ca="1" si="28"/>
        <v>0.75601192688888186</v>
      </c>
      <c r="F927" s="4">
        <f t="shared" ca="1" si="29"/>
        <v>900.45618968670101</v>
      </c>
    </row>
    <row r="928" spans="5:6" x14ac:dyDescent="0.25">
      <c r="E928" s="4">
        <f t="shared" ca="1" si="28"/>
        <v>8.4842552252577308E-2</v>
      </c>
      <c r="F928" s="4">
        <f t="shared" ca="1" si="29"/>
        <v>849.6577789816705</v>
      </c>
    </row>
    <row r="929" spans="5:6" x14ac:dyDescent="0.25">
      <c r="E929" s="4">
        <f t="shared" ca="1" si="28"/>
        <v>0.29950724182444055</v>
      </c>
      <c r="F929" s="4">
        <f t="shared" ca="1" si="29"/>
        <v>871.79213472796903</v>
      </c>
    </row>
    <row r="930" spans="5:6" x14ac:dyDescent="0.25">
      <c r="E930" s="4">
        <f t="shared" ca="1" si="28"/>
        <v>0.14051758516677681</v>
      </c>
      <c r="F930" s="4">
        <f t="shared" ca="1" si="29"/>
        <v>857.56367615798035</v>
      </c>
    </row>
    <row r="931" spans="5:6" x14ac:dyDescent="0.25">
      <c r="E931" s="4">
        <f t="shared" ca="1" si="28"/>
        <v>0.7532773767103691</v>
      </c>
      <c r="F931" s="4">
        <f t="shared" ca="1" si="29"/>
        <v>900.2658860217789</v>
      </c>
    </row>
    <row r="932" spans="5:6" x14ac:dyDescent="0.25">
      <c r="E932" s="4">
        <f t="shared" ca="1" si="28"/>
        <v>7.3239537027502633E-2</v>
      </c>
      <c r="F932" s="4">
        <f t="shared" ca="1" si="29"/>
        <v>847.51185530601504</v>
      </c>
    </row>
    <row r="933" spans="5:6" x14ac:dyDescent="0.25">
      <c r="E933" s="4">
        <f t="shared" ca="1" si="28"/>
        <v>0.64797245105999124</v>
      </c>
      <c r="F933" s="4">
        <f t="shared" ca="1" si="29"/>
        <v>893.45859365372553</v>
      </c>
    </row>
    <row r="934" spans="5:6" x14ac:dyDescent="0.25">
      <c r="E934" s="4">
        <f t="shared" ca="1" si="28"/>
        <v>0.15999615912770215</v>
      </c>
      <c r="F934" s="4">
        <f t="shared" ca="1" si="29"/>
        <v>859.76330227235837</v>
      </c>
    </row>
    <row r="935" spans="5:6" x14ac:dyDescent="0.25">
      <c r="E935" s="4">
        <f t="shared" ca="1" si="28"/>
        <v>0.82607547386638813</v>
      </c>
      <c r="F935" s="4">
        <f t="shared" ca="1" si="29"/>
        <v>905.74026483312196</v>
      </c>
    </row>
    <row r="936" spans="5:6" x14ac:dyDescent="0.25">
      <c r="E936" s="4">
        <f t="shared" ca="1" si="28"/>
        <v>0.42868452747182972</v>
      </c>
      <c r="F936" s="4">
        <f t="shared" ca="1" si="29"/>
        <v>880.32319762450823</v>
      </c>
    </row>
    <row r="937" spans="5:6" x14ac:dyDescent="0.25">
      <c r="E937" s="4">
        <f t="shared" ca="1" si="28"/>
        <v>0.22087714354605925</v>
      </c>
      <c r="F937" s="4">
        <f t="shared" ca="1" si="29"/>
        <v>865.61159720133139</v>
      </c>
    </row>
    <row r="938" spans="5:6" x14ac:dyDescent="0.25">
      <c r="E938" s="4">
        <f t="shared" ca="1" si="28"/>
        <v>0.56031759431283734</v>
      </c>
      <c r="F938" s="4">
        <f t="shared" ca="1" si="29"/>
        <v>888.20453555127472</v>
      </c>
    </row>
    <row r="939" spans="5:6" x14ac:dyDescent="0.25">
      <c r="E939" s="4">
        <f t="shared" ca="1" si="28"/>
        <v>0.76722480046110286</v>
      </c>
      <c r="F939" s="4">
        <f t="shared" ca="1" si="29"/>
        <v>901.2466877380823</v>
      </c>
    </row>
    <row r="940" spans="5:6" x14ac:dyDescent="0.25">
      <c r="E940" s="4">
        <f t="shared" ca="1" si="28"/>
        <v>0.39736083386158216</v>
      </c>
      <c r="F940" s="4">
        <f t="shared" ca="1" si="29"/>
        <v>878.36718153780271</v>
      </c>
    </row>
    <row r="941" spans="5:6" x14ac:dyDescent="0.25">
      <c r="E941" s="4">
        <f t="shared" ca="1" si="28"/>
        <v>0.97036065757050927</v>
      </c>
      <c r="F941" s="4">
        <f t="shared" ca="1" si="29"/>
        <v>924.58526542417201</v>
      </c>
    </row>
    <row r="942" spans="5:6" x14ac:dyDescent="0.25">
      <c r="E942" s="4">
        <f t="shared" ca="1" si="28"/>
        <v>0.42829784561265127</v>
      </c>
      <c r="F942" s="4">
        <f t="shared" ca="1" si="29"/>
        <v>880.29934946714798</v>
      </c>
    </row>
    <row r="943" spans="5:6" x14ac:dyDescent="0.25">
      <c r="E943" s="4">
        <f t="shared" ca="1" si="28"/>
        <v>0.78669625252001363</v>
      </c>
      <c r="F943" s="4">
        <f t="shared" ca="1" si="29"/>
        <v>902.66272707757253</v>
      </c>
    </row>
    <row r="944" spans="5:6" x14ac:dyDescent="0.25">
      <c r="E944" s="4">
        <f t="shared" ca="1" si="28"/>
        <v>0.28234092472336203</v>
      </c>
      <c r="F944" s="4">
        <f t="shared" ca="1" si="29"/>
        <v>870.53250889917365</v>
      </c>
    </row>
    <row r="945" spans="5:6" x14ac:dyDescent="0.25">
      <c r="E945" s="4">
        <f t="shared" ca="1" si="28"/>
        <v>0.56349956874537632</v>
      </c>
      <c r="F945" s="4">
        <f t="shared" ca="1" si="29"/>
        <v>888.39288006865195</v>
      </c>
    </row>
    <row r="946" spans="5:6" x14ac:dyDescent="0.25">
      <c r="E946" s="4">
        <f t="shared" ca="1" si="28"/>
        <v>0.98283230553508505</v>
      </c>
      <c r="F946" s="4">
        <f t="shared" ca="1" si="29"/>
        <v>928.78094401651981</v>
      </c>
    </row>
    <row r="947" spans="5:6" x14ac:dyDescent="0.25">
      <c r="E947" s="4">
        <f t="shared" ca="1" si="28"/>
        <v>0.55210198999678906</v>
      </c>
      <c r="F947" s="4">
        <f t="shared" ca="1" si="29"/>
        <v>887.71848528500277</v>
      </c>
    </row>
    <row r="948" spans="5:6" x14ac:dyDescent="0.25">
      <c r="E948" s="4">
        <f t="shared" ca="1" si="28"/>
        <v>0.32613765204809941</v>
      </c>
      <c r="F948" s="4">
        <f t="shared" ca="1" si="29"/>
        <v>873.67201303548745</v>
      </c>
    </row>
    <row r="949" spans="5:6" x14ac:dyDescent="0.25">
      <c r="E949" s="4">
        <f t="shared" ca="1" si="28"/>
        <v>0.47648353772925733</v>
      </c>
      <c r="F949" s="4">
        <f t="shared" ca="1" si="29"/>
        <v>883.22709697622213</v>
      </c>
    </row>
    <row r="950" spans="5:6" x14ac:dyDescent="0.25">
      <c r="E950" s="4">
        <f t="shared" ca="1" si="28"/>
        <v>0.53703969020832265</v>
      </c>
      <c r="F950" s="4">
        <f t="shared" ca="1" si="29"/>
        <v>886.82769625698461</v>
      </c>
    </row>
    <row r="951" spans="5:6" x14ac:dyDescent="0.25">
      <c r="E951" s="4">
        <f t="shared" ca="1" si="28"/>
        <v>0.54180807645869777</v>
      </c>
      <c r="F951" s="4">
        <f t="shared" ca="1" si="29"/>
        <v>887.10971067460002</v>
      </c>
    </row>
    <row r="952" spans="5:6" x14ac:dyDescent="0.25">
      <c r="E952" s="4">
        <f t="shared" ca="1" si="28"/>
        <v>0.51105832562790798</v>
      </c>
      <c r="F952" s="4">
        <f t="shared" ca="1" si="29"/>
        <v>885.28891545137219</v>
      </c>
    </row>
    <row r="953" spans="5:6" x14ac:dyDescent="0.25">
      <c r="E953" s="4">
        <f t="shared" ca="1" si="28"/>
        <v>0.50220056461508877</v>
      </c>
      <c r="F953" s="4">
        <f t="shared" ca="1" si="29"/>
        <v>884.76271585388224</v>
      </c>
    </row>
    <row r="954" spans="5:6" x14ac:dyDescent="0.25">
      <c r="E954" s="4">
        <f t="shared" ca="1" si="28"/>
        <v>0.49503587207866417</v>
      </c>
      <c r="F954" s="4">
        <f t="shared" ca="1" si="29"/>
        <v>884.33620797719664</v>
      </c>
    </row>
    <row r="955" spans="5:6" x14ac:dyDescent="0.25">
      <c r="E955" s="4">
        <f t="shared" ca="1" si="28"/>
        <v>0.34533031912515577</v>
      </c>
      <c r="F955" s="4">
        <f t="shared" ca="1" si="29"/>
        <v>874.97930000644772</v>
      </c>
    </row>
    <row r="956" spans="5:6" x14ac:dyDescent="0.25">
      <c r="E956" s="4">
        <f t="shared" ca="1" si="28"/>
        <v>0.37510381919442504</v>
      </c>
      <c r="F956" s="4">
        <f t="shared" ca="1" si="29"/>
        <v>876.94240952877794</v>
      </c>
    </row>
    <row r="957" spans="5:6" x14ac:dyDescent="0.25">
      <c r="E957" s="4">
        <f t="shared" ca="1" si="28"/>
        <v>0.13773650714394026</v>
      </c>
      <c r="F957" s="4">
        <f t="shared" ca="1" si="29"/>
        <v>857.23177593488128</v>
      </c>
    </row>
    <row r="958" spans="5:6" x14ac:dyDescent="0.25">
      <c r="E958" s="4">
        <f t="shared" ca="1" si="28"/>
        <v>0.94018980376441241</v>
      </c>
      <c r="F958" s="4">
        <f t="shared" ca="1" si="29"/>
        <v>918.31034543876615</v>
      </c>
    </row>
    <row r="959" spans="5:6" x14ac:dyDescent="0.25">
      <c r="E959" s="4">
        <f t="shared" ca="1" si="28"/>
        <v>0.67799312616832474</v>
      </c>
      <c r="F959" s="4">
        <f t="shared" ca="1" si="29"/>
        <v>895.31898884861857</v>
      </c>
    </row>
    <row r="960" spans="5:6" x14ac:dyDescent="0.25">
      <c r="E960" s="4">
        <f t="shared" ca="1" si="28"/>
        <v>0.69035058528820181</v>
      </c>
      <c r="F960" s="4">
        <f t="shared" ca="1" si="29"/>
        <v>896.09959392117116</v>
      </c>
    </row>
    <row r="961" spans="5:6" x14ac:dyDescent="0.25">
      <c r="E961" s="4">
        <f t="shared" ca="1" si="28"/>
        <v>4.9501060568897359E-2</v>
      </c>
      <c r="F961" s="4">
        <f t="shared" ca="1" si="29"/>
        <v>842.07300929144083</v>
      </c>
    </row>
    <row r="962" spans="5:6" x14ac:dyDescent="0.25">
      <c r="E962" s="4">
        <f t="shared" ca="1" si="28"/>
        <v>0.65233231103570533</v>
      </c>
      <c r="F962" s="4">
        <f t="shared" ca="1" si="29"/>
        <v>893.72601845944109</v>
      </c>
    </row>
    <row r="963" spans="5:6" x14ac:dyDescent="0.25">
      <c r="E963" s="4">
        <f t="shared" ca="1" si="28"/>
        <v>5.2850658648363691E-2</v>
      </c>
      <c r="F963" s="4">
        <f t="shared" ca="1" si="29"/>
        <v>842.95650653787095</v>
      </c>
    </row>
    <row r="964" spans="5:6" x14ac:dyDescent="0.25">
      <c r="E964" s="4">
        <f t="shared" ref="E964:E1027" ca="1" si="30">RAND()</f>
        <v>0.53761824405751546</v>
      </c>
      <c r="F964" s="4">
        <f t="shared" ref="F964:F1027" ca="1" si="31">_xlfn.BETA.INV(E964,$C$5,$C$6,$C$3,$C$4)</f>
        <v>886.8619160704194</v>
      </c>
    </row>
    <row r="965" spans="5:6" x14ac:dyDescent="0.25">
      <c r="E965" s="4">
        <f t="shared" ca="1" si="30"/>
        <v>0.97240138446456403</v>
      </c>
      <c r="F965" s="4">
        <f t="shared" ca="1" si="31"/>
        <v>925.16315630464896</v>
      </c>
    </row>
    <row r="966" spans="5:6" x14ac:dyDescent="0.25">
      <c r="E966" s="4">
        <f t="shared" ca="1" si="30"/>
        <v>0.19237824768730827</v>
      </c>
      <c r="F966" s="4">
        <f t="shared" ca="1" si="31"/>
        <v>863.0320486039077</v>
      </c>
    </row>
    <row r="967" spans="5:6" x14ac:dyDescent="0.25">
      <c r="E967" s="4">
        <f t="shared" ca="1" si="30"/>
        <v>0.53580384780785295</v>
      </c>
      <c r="F967" s="4">
        <f t="shared" ca="1" si="31"/>
        <v>886.75459639768212</v>
      </c>
    </row>
    <row r="968" spans="5:6" x14ac:dyDescent="0.25">
      <c r="E968" s="4">
        <f t="shared" ca="1" si="30"/>
        <v>0.43923124555857063</v>
      </c>
      <c r="F968" s="4">
        <f t="shared" ca="1" si="31"/>
        <v>880.9711459945089</v>
      </c>
    </row>
    <row r="969" spans="5:6" x14ac:dyDescent="0.25">
      <c r="E969" s="4">
        <f t="shared" ca="1" si="30"/>
        <v>0.39276341823796168</v>
      </c>
      <c r="F969" s="4">
        <f t="shared" ca="1" si="31"/>
        <v>878.07550724550208</v>
      </c>
    </row>
    <row r="970" spans="5:6" x14ac:dyDescent="0.25">
      <c r="E970" s="4">
        <f t="shared" ca="1" si="30"/>
        <v>0.92087754421302515</v>
      </c>
      <c r="F970" s="4">
        <f t="shared" ca="1" si="31"/>
        <v>915.44725186097696</v>
      </c>
    </row>
    <row r="971" spans="5:6" x14ac:dyDescent="0.25">
      <c r="E971" s="4">
        <f t="shared" ca="1" si="30"/>
        <v>0.40890463764999685</v>
      </c>
      <c r="F971" s="4">
        <f t="shared" ca="1" si="31"/>
        <v>879.09407854778624</v>
      </c>
    </row>
    <row r="972" spans="5:6" x14ac:dyDescent="0.25">
      <c r="E972" s="4">
        <f t="shared" ca="1" si="30"/>
        <v>0.88520624912637447</v>
      </c>
      <c r="F972" s="4">
        <f t="shared" ca="1" si="31"/>
        <v>911.21572035479051</v>
      </c>
    </row>
    <row r="973" spans="5:6" x14ac:dyDescent="0.25">
      <c r="E973" s="4">
        <f t="shared" ca="1" si="30"/>
        <v>0.1670533826938152</v>
      </c>
      <c r="F973" s="4">
        <f t="shared" ca="1" si="31"/>
        <v>860.51264298332103</v>
      </c>
    </row>
    <row r="974" spans="5:6" x14ac:dyDescent="0.25">
      <c r="E974" s="4">
        <f t="shared" ca="1" si="30"/>
        <v>0.65931020180567934</v>
      </c>
      <c r="F974" s="4">
        <f t="shared" ca="1" si="31"/>
        <v>894.1558437708203</v>
      </c>
    </row>
    <row r="975" spans="5:6" x14ac:dyDescent="0.25">
      <c r="E975" s="4">
        <f t="shared" ca="1" si="30"/>
        <v>0.95910603501878566</v>
      </c>
      <c r="F975" s="4">
        <f t="shared" ca="1" si="31"/>
        <v>921.85005097752526</v>
      </c>
    </row>
    <row r="976" spans="5:6" x14ac:dyDescent="0.25">
      <c r="E976" s="4">
        <f t="shared" ca="1" si="30"/>
        <v>0.4829210597295025</v>
      </c>
      <c r="F976" s="4">
        <f t="shared" ca="1" si="31"/>
        <v>883.61281396679078</v>
      </c>
    </row>
    <row r="977" spans="5:6" x14ac:dyDescent="0.25">
      <c r="E977" s="4">
        <f t="shared" ca="1" si="30"/>
        <v>0.80166399505042962</v>
      </c>
      <c r="F977" s="4">
        <f t="shared" ca="1" si="31"/>
        <v>903.79469904857672</v>
      </c>
    </row>
    <row r="978" spans="5:6" x14ac:dyDescent="0.25">
      <c r="E978" s="4">
        <f t="shared" ca="1" si="30"/>
        <v>1.980521942411051E-2</v>
      </c>
      <c r="F978" s="4">
        <f t="shared" ca="1" si="31"/>
        <v>830.57425751276639</v>
      </c>
    </row>
    <row r="979" spans="5:6" x14ac:dyDescent="0.25">
      <c r="E979" s="4">
        <f t="shared" ca="1" si="30"/>
        <v>0.64978084903004307</v>
      </c>
      <c r="F979" s="4">
        <f t="shared" ca="1" si="31"/>
        <v>893.56941497223067</v>
      </c>
    </row>
    <row r="980" spans="5:6" x14ac:dyDescent="0.25">
      <c r="E980" s="4">
        <f t="shared" ca="1" si="30"/>
        <v>0.77193634070235917</v>
      </c>
      <c r="F980" s="4">
        <f t="shared" ca="1" si="31"/>
        <v>901.58402581783241</v>
      </c>
    </row>
    <row r="981" spans="5:6" x14ac:dyDescent="0.25">
      <c r="E981" s="4">
        <f t="shared" ca="1" si="30"/>
        <v>0.91006039893789226</v>
      </c>
      <c r="F981" s="4">
        <f t="shared" ca="1" si="31"/>
        <v>914.05008785882092</v>
      </c>
    </row>
    <row r="982" spans="5:6" x14ac:dyDescent="0.25">
      <c r="E982" s="4">
        <f t="shared" ca="1" si="30"/>
        <v>0.11641087027281294</v>
      </c>
      <c r="F982" s="4">
        <f t="shared" ca="1" si="31"/>
        <v>854.50478668844812</v>
      </c>
    </row>
    <row r="983" spans="5:6" x14ac:dyDescent="0.25">
      <c r="E983" s="4">
        <f t="shared" ca="1" si="30"/>
        <v>0.60982503976104474</v>
      </c>
      <c r="F983" s="4">
        <f t="shared" ca="1" si="31"/>
        <v>891.14929301507152</v>
      </c>
    </row>
    <row r="984" spans="5:6" x14ac:dyDescent="0.25">
      <c r="E984" s="4">
        <f t="shared" ca="1" si="30"/>
        <v>0.10095994012042986</v>
      </c>
      <c r="F984" s="4">
        <f t="shared" ca="1" si="31"/>
        <v>852.280810830061</v>
      </c>
    </row>
    <row r="985" spans="5:6" x14ac:dyDescent="0.25">
      <c r="E985" s="4">
        <f t="shared" ca="1" si="30"/>
        <v>0.15057961460668323</v>
      </c>
      <c r="F985" s="4">
        <f t="shared" ca="1" si="31"/>
        <v>858.72572211867839</v>
      </c>
    </row>
    <row r="986" spans="5:6" x14ac:dyDescent="0.25">
      <c r="E986" s="4">
        <f t="shared" ca="1" si="30"/>
        <v>0.18751940727732408</v>
      </c>
      <c r="F986" s="4">
        <f t="shared" ca="1" si="31"/>
        <v>862.56720384861501</v>
      </c>
    </row>
    <row r="987" spans="5:6" x14ac:dyDescent="0.25">
      <c r="E987" s="4">
        <f t="shared" ca="1" si="30"/>
        <v>0.26736333570201043</v>
      </c>
      <c r="F987" s="4">
        <f t="shared" ca="1" si="31"/>
        <v>869.39777866141139</v>
      </c>
    </row>
    <row r="988" spans="5:6" x14ac:dyDescent="0.25">
      <c r="E988" s="4">
        <f t="shared" ca="1" si="30"/>
        <v>2.3528858697544397E-2</v>
      </c>
      <c r="F988" s="4">
        <f t="shared" ca="1" si="31"/>
        <v>832.62884742302572</v>
      </c>
    </row>
    <row r="989" spans="5:6" x14ac:dyDescent="0.25">
      <c r="E989" s="4">
        <f t="shared" ca="1" si="30"/>
        <v>0.34088994720667054</v>
      </c>
      <c r="F989" s="4">
        <f t="shared" ca="1" si="31"/>
        <v>874.68002625960787</v>
      </c>
    </row>
    <row r="990" spans="5:6" x14ac:dyDescent="0.25">
      <c r="E990" s="4">
        <f t="shared" ca="1" si="30"/>
        <v>0.16185671544779434</v>
      </c>
      <c r="F990" s="4">
        <f t="shared" ca="1" si="31"/>
        <v>859.96310108742534</v>
      </c>
    </row>
    <row r="991" spans="5:6" x14ac:dyDescent="0.25">
      <c r="E991" s="4">
        <f t="shared" ca="1" si="30"/>
        <v>0.63567950717054234</v>
      </c>
      <c r="F991" s="4">
        <f t="shared" ca="1" si="31"/>
        <v>892.7088553495455</v>
      </c>
    </row>
    <row r="992" spans="5:6" x14ac:dyDescent="0.25">
      <c r="E992" s="4">
        <f t="shared" ca="1" si="30"/>
        <v>6.9327120526430086E-3</v>
      </c>
      <c r="F992" s="4">
        <f t="shared" ca="1" si="31"/>
        <v>818.88408242098774</v>
      </c>
    </row>
    <row r="993" spans="5:6" x14ac:dyDescent="0.25">
      <c r="E993" s="4">
        <f t="shared" ca="1" si="30"/>
        <v>0.87918848017180373</v>
      </c>
      <c r="F993" s="4">
        <f t="shared" ca="1" si="31"/>
        <v>910.59006699437407</v>
      </c>
    </row>
    <row r="994" spans="5:6" x14ac:dyDescent="0.25">
      <c r="E994" s="4">
        <f t="shared" ca="1" si="30"/>
        <v>0.23456901619329928</v>
      </c>
      <c r="F994" s="4">
        <f t="shared" ca="1" si="31"/>
        <v>866.77422509897735</v>
      </c>
    </row>
    <row r="995" spans="5:6" x14ac:dyDescent="0.25">
      <c r="E995" s="4">
        <f t="shared" ca="1" si="30"/>
        <v>0.91186531517114033</v>
      </c>
      <c r="F995" s="4">
        <f t="shared" ca="1" si="31"/>
        <v>914.27504517270017</v>
      </c>
    </row>
    <row r="996" spans="5:6" x14ac:dyDescent="0.25">
      <c r="E996" s="4">
        <f t="shared" ca="1" si="30"/>
        <v>0.82533062774673449</v>
      </c>
      <c r="F996" s="4">
        <f t="shared" ca="1" si="31"/>
        <v>905.67881018892649</v>
      </c>
    </row>
    <row r="997" spans="5:6" x14ac:dyDescent="0.25">
      <c r="E997" s="4">
        <f t="shared" ca="1" si="30"/>
        <v>0.26644114552992471</v>
      </c>
      <c r="F997" s="4">
        <f t="shared" ca="1" si="31"/>
        <v>869.32672448991445</v>
      </c>
    </row>
    <row r="998" spans="5:6" x14ac:dyDescent="0.25">
      <c r="E998" s="4">
        <f t="shared" ca="1" si="30"/>
        <v>0.84651804024669008</v>
      </c>
      <c r="F998" s="4">
        <f t="shared" ca="1" si="31"/>
        <v>907.48790019541093</v>
      </c>
    </row>
    <row r="999" spans="5:6" x14ac:dyDescent="0.25">
      <c r="E999" s="4">
        <f t="shared" ca="1" si="30"/>
        <v>0.8563613337176319</v>
      </c>
      <c r="F999" s="4">
        <f t="shared" ca="1" si="31"/>
        <v>908.37710184240348</v>
      </c>
    </row>
    <row r="1000" spans="5:6" x14ac:dyDescent="0.25">
      <c r="E1000" s="4">
        <f t="shared" ca="1" si="30"/>
        <v>0.83838293284108867</v>
      </c>
      <c r="F1000" s="4">
        <f t="shared" ca="1" si="31"/>
        <v>906.77758528921242</v>
      </c>
    </row>
    <row r="1001" spans="5:6" x14ac:dyDescent="0.25">
      <c r="E1001" s="4">
        <f t="shared" ca="1" si="30"/>
        <v>0.62550195554494892</v>
      </c>
      <c r="F1001" s="4">
        <f t="shared" ca="1" si="31"/>
        <v>892.09241949928696</v>
      </c>
    </row>
    <row r="1002" spans="5:6" x14ac:dyDescent="0.25">
      <c r="E1002" s="4">
        <f t="shared" ca="1" si="30"/>
        <v>0.31608335814959143</v>
      </c>
      <c r="F1002" s="4">
        <f t="shared" ca="1" si="31"/>
        <v>872.97196498938149</v>
      </c>
    </row>
    <row r="1003" spans="5:6" x14ac:dyDescent="0.25">
      <c r="E1003" s="4">
        <f t="shared" ca="1" si="30"/>
        <v>0.88825385139783186</v>
      </c>
      <c r="F1003" s="4">
        <f t="shared" ca="1" si="31"/>
        <v>911.54047286952618</v>
      </c>
    </row>
    <row r="1004" spans="5:6" x14ac:dyDescent="0.25">
      <c r="E1004" s="4">
        <f t="shared" ca="1" si="30"/>
        <v>0.4469524747718514</v>
      </c>
      <c r="F1004" s="4">
        <f t="shared" ca="1" si="31"/>
        <v>881.44262961095319</v>
      </c>
    </row>
    <row r="1005" spans="5:6" x14ac:dyDescent="0.25">
      <c r="E1005" s="4">
        <f t="shared" ca="1" si="30"/>
        <v>0.3079632094702458</v>
      </c>
      <c r="F1005" s="4">
        <f t="shared" ca="1" si="31"/>
        <v>872.39818660377523</v>
      </c>
    </row>
    <row r="1006" spans="5:6" x14ac:dyDescent="0.25">
      <c r="E1006" s="4">
        <f t="shared" ca="1" si="30"/>
        <v>0.30926060031178726</v>
      </c>
      <c r="F1006" s="4">
        <f t="shared" ca="1" si="31"/>
        <v>872.4903876185175</v>
      </c>
    </row>
    <row r="1007" spans="5:6" x14ac:dyDescent="0.25">
      <c r="E1007" s="4">
        <f t="shared" ca="1" si="30"/>
        <v>0.43770675164421957</v>
      </c>
      <c r="F1007" s="4">
        <f t="shared" ca="1" si="31"/>
        <v>880.87777691087069</v>
      </c>
    </row>
    <row r="1008" spans="5:6" x14ac:dyDescent="0.25">
      <c r="E1008" s="4">
        <f t="shared" ca="1" si="30"/>
        <v>0.46760193321868204</v>
      </c>
      <c r="F1008" s="4">
        <f t="shared" ca="1" si="31"/>
        <v>882.69319329041468</v>
      </c>
    </row>
    <row r="1009" spans="5:6" x14ac:dyDescent="0.25">
      <c r="E1009" s="4">
        <f t="shared" ca="1" si="30"/>
        <v>7.628940467059242E-2</v>
      </c>
      <c r="F1009" s="4">
        <f t="shared" ca="1" si="31"/>
        <v>848.10097853085244</v>
      </c>
    </row>
    <row r="1010" spans="5:6" x14ac:dyDescent="0.25">
      <c r="E1010" s="4">
        <f t="shared" ca="1" si="30"/>
        <v>0.63418302882999344</v>
      </c>
      <c r="F1010" s="4">
        <f t="shared" ca="1" si="31"/>
        <v>892.61798720175545</v>
      </c>
    </row>
    <row r="1011" spans="5:6" x14ac:dyDescent="0.25">
      <c r="E1011" s="4">
        <f t="shared" ca="1" si="30"/>
        <v>0.66397168329631073</v>
      </c>
      <c r="F1011" s="4">
        <f t="shared" ca="1" si="31"/>
        <v>894.44430502885734</v>
      </c>
    </row>
    <row r="1012" spans="5:6" x14ac:dyDescent="0.25">
      <c r="E1012" s="4">
        <f t="shared" ca="1" si="30"/>
        <v>0.53076445583510878</v>
      </c>
      <c r="F1012" s="4">
        <f t="shared" ca="1" si="31"/>
        <v>886.45645749221956</v>
      </c>
    </row>
    <row r="1013" spans="5:6" x14ac:dyDescent="0.25">
      <c r="E1013" s="4">
        <f t="shared" ca="1" si="30"/>
        <v>0.69158441197471598</v>
      </c>
      <c r="F1013" s="4">
        <f t="shared" ca="1" si="31"/>
        <v>896.17808172356968</v>
      </c>
    </row>
    <row r="1014" spans="5:6" x14ac:dyDescent="0.25">
      <c r="E1014" s="4">
        <f t="shared" ca="1" si="30"/>
        <v>0.33014044577991108</v>
      </c>
      <c r="F1014" s="4">
        <f t="shared" ca="1" si="31"/>
        <v>873.94769060997476</v>
      </c>
    </row>
    <row r="1015" spans="5:6" x14ac:dyDescent="0.25">
      <c r="E1015" s="4">
        <f t="shared" ca="1" si="30"/>
        <v>0.7046810549359076</v>
      </c>
      <c r="F1015" s="4">
        <f t="shared" ca="1" si="31"/>
        <v>897.01790361310771</v>
      </c>
    </row>
    <row r="1016" spans="5:6" x14ac:dyDescent="0.25">
      <c r="E1016" s="4">
        <f t="shared" ca="1" si="30"/>
        <v>0.80412889908870422</v>
      </c>
      <c r="F1016" s="4">
        <f t="shared" ca="1" si="31"/>
        <v>903.98521162228565</v>
      </c>
    </row>
    <row r="1017" spans="5:6" x14ac:dyDescent="0.25">
      <c r="E1017" s="4">
        <f t="shared" ca="1" si="30"/>
        <v>0.69013232808286396</v>
      </c>
      <c r="F1017" s="4">
        <f t="shared" ca="1" si="31"/>
        <v>896.08572064427381</v>
      </c>
    </row>
    <row r="1018" spans="5:6" x14ac:dyDescent="0.25">
      <c r="E1018" s="4">
        <f t="shared" ca="1" si="30"/>
        <v>0.86090643756652596</v>
      </c>
      <c r="F1018" s="4">
        <f t="shared" ca="1" si="31"/>
        <v>908.79980024949373</v>
      </c>
    </row>
    <row r="1019" spans="5:6" x14ac:dyDescent="0.25">
      <c r="E1019" s="4">
        <f t="shared" ca="1" si="30"/>
        <v>0.78860604585239347</v>
      </c>
      <c r="F1019" s="4">
        <f t="shared" ca="1" si="31"/>
        <v>902.80490539728669</v>
      </c>
    </row>
    <row r="1020" spans="5:6" x14ac:dyDescent="0.25">
      <c r="E1020" s="4">
        <f t="shared" ca="1" si="30"/>
        <v>0.43983699030559087</v>
      </c>
      <c r="F1020" s="4">
        <f t="shared" ca="1" si="31"/>
        <v>881.0082192635864</v>
      </c>
    </row>
    <row r="1021" spans="5:6" x14ac:dyDescent="0.25">
      <c r="E1021" s="4">
        <f t="shared" ca="1" si="30"/>
        <v>0.91429169619926598</v>
      </c>
      <c r="F1021" s="4">
        <f t="shared" ca="1" si="31"/>
        <v>914.58237015629675</v>
      </c>
    </row>
    <row r="1022" spans="5:6" x14ac:dyDescent="0.25">
      <c r="E1022" s="4">
        <f t="shared" ca="1" si="30"/>
        <v>0.30397157151907261</v>
      </c>
      <c r="F1022" s="4">
        <f t="shared" ca="1" si="31"/>
        <v>872.11322053345759</v>
      </c>
    </row>
    <row r="1023" spans="5:6" x14ac:dyDescent="0.25">
      <c r="E1023" s="4">
        <f t="shared" ca="1" si="30"/>
        <v>0.59149746698569772</v>
      </c>
      <c r="F1023" s="4">
        <f t="shared" ca="1" si="31"/>
        <v>890.05452460463027</v>
      </c>
    </row>
    <row r="1024" spans="5:6" x14ac:dyDescent="0.25">
      <c r="E1024" s="4">
        <f t="shared" ca="1" si="30"/>
        <v>0.91086755694330268</v>
      </c>
      <c r="F1024" s="4">
        <f t="shared" ca="1" si="31"/>
        <v>914.15031268685755</v>
      </c>
    </row>
    <row r="1025" spans="5:6" x14ac:dyDescent="0.25">
      <c r="E1025" s="4">
        <f t="shared" ca="1" si="30"/>
        <v>0.73227852508759084</v>
      </c>
      <c r="F1025" s="4">
        <f t="shared" ca="1" si="31"/>
        <v>898.83356745269634</v>
      </c>
    </row>
    <row r="1026" spans="5:6" x14ac:dyDescent="0.25">
      <c r="E1026" s="4">
        <f t="shared" ca="1" si="30"/>
        <v>0.37207534268642672</v>
      </c>
      <c r="F1026" s="4">
        <f t="shared" ca="1" si="31"/>
        <v>876.74591938780634</v>
      </c>
    </row>
    <row r="1027" spans="5:6" x14ac:dyDescent="0.25">
      <c r="E1027" s="4">
        <f t="shared" ca="1" si="30"/>
        <v>0.81770508226372129</v>
      </c>
      <c r="F1027" s="4">
        <f t="shared" ca="1" si="31"/>
        <v>905.05767607941311</v>
      </c>
    </row>
    <row r="1028" spans="5:6" x14ac:dyDescent="0.25">
      <c r="E1028" s="4">
        <f t="shared" ref="E1028:E1091" ca="1" si="32">RAND()</f>
        <v>0.41314341693634182</v>
      </c>
      <c r="F1028" s="4">
        <f t="shared" ref="F1028:F1091" ca="1" si="33">_xlfn.BETA.INV(E1028,$C$5,$C$6,$C$3,$C$4)</f>
        <v>879.35913546522431</v>
      </c>
    </row>
    <row r="1029" spans="5:6" x14ac:dyDescent="0.25">
      <c r="E1029" s="4">
        <f t="shared" ca="1" si="32"/>
        <v>0.74954474055433495</v>
      </c>
      <c r="F1029" s="4">
        <f t="shared" ca="1" si="33"/>
        <v>900.0076066572517</v>
      </c>
    </row>
    <row r="1030" spans="5:6" x14ac:dyDescent="0.25">
      <c r="E1030" s="4">
        <f t="shared" ca="1" si="32"/>
        <v>0.30225086422152103</v>
      </c>
      <c r="F1030" s="4">
        <f t="shared" ca="1" si="33"/>
        <v>871.98976423986437</v>
      </c>
    </row>
    <row r="1031" spans="5:6" x14ac:dyDescent="0.25">
      <c r="E1031" s="4">
        <f t="shared" ca="1" si="32"/>
        <v>0.41049754751813516</v>
      </c>
      <c r="F1031" s="4">
        <f t="shared" ca="1" si="33"/>
        <v>879.19379770028718</v>
      </c>
    </row>
    <row r="1032" spans="5:6" x14ac:dyDescent="0.25">
      <c r="E1032" s="4">
        <f t="shared" ca="1" si="32"/>
        <v>0.93252707964674963</v>
      </c>
      <c r="F1032" s="4">
        <f t="shared" ca="1" si="33"/>
        <v>917.10651760196708</v>
      </c>
    </row>
    <row r="1033" spans="5:6" x14ac:dyDescent="0.25">
      <c r="E1033" s="4">
        <f t="shared" ca="1" si="32"/>
        <v>0.69804247338800318</v>
      </c>
      <c r="F1033" s="4">
        <f t="shared" ca="1" si="33"/>
        <v>896.59063561650328</v>
      </c>
    </row>
    <row r="1034" spans="5:6" x14ac:dyDescent="0.25">
      <c r="E1034" s="4">
        <f t="shared" ca="1" si="32"/>
        <v>0.2371930687649878</v>
      </c>
      <c r="F1034" s="4">
        <f t="shared" ca="1" si="33"/>
        <v>866.99211450641394</v>
      </c>
    </row>
    <row r="1035" spans="5:6" x14ac:dyDescent="0.25">
      <c r="E1035" s="4">
        <f t="shared" ca="1" si="32"/>
        <v>0.94652260796519527</v>
      </c>
      <c r="F1035" s="4">
        <f t="shared" ca="1" si="33"/>
        <v>919.39099325775419</v>
      </c>
    </row>
    <row r="1036" spans="5:6" x14ac:dyDescent="0.25">
      <c r="E1036" s="4">
        <f t="shared" ca="1" si="32"/>
        <v>0.72195434057964336</v>
      </c>
      <c r="F1036" s="4">
        <f t="shared" ca="1" si="33"/>
        <v>898.14630752879168</v>
      </c>
    </row>
    <row r="1037" spans="5:6" x14ac:dyDescent="0.25">
      <c r="E1037" s="4">
        <f t="shared" ca="1" si="32"/>
        <v>0.22573698232825357</v>
      </c>
      <c r="F1037" s="4">
        <f t="shared" ca="1" si="33"/>
        <v>866.02937842535312</v>
      </c>
    </row>
    <row r="1038" spans="5:6" x14ac:dyDescent="0.25">
      <c r="E1038" s="4">
        <f t="shared" ca="1" si="32"/>
        <v>0.62554828770161486</v>
      </c>
      <c r="F1038" s="4">
        <f t="shared" ca="1" si="33"/>
        <v>892.09521778860073</v>
      </c>
    </row>
    <row r="1039" spans="5:6" x14ac:dyDescent="0.25">
      <c r="E1039" s="4">
        <f t="shared" ca="1" si="32"/>
        <v>0.84800745528851162</v>
      </c>
      <c r="F1039" s="4">
        <f t="shared" ca="1" si="33"/>
        <v>907.62027094711277</v>
      </c>
    </row>
    <row r="1040" spans="5:6" x14ac:dyDescent="0.25">
      <c r="E1040" s="4">
        <f t="shared" ca="1" si="32"/>
        <v>0.25451759104089566</v>
      </c>
      <c r="F1040" s="4">
        <f t="shared" ca="1" si="33"/>
        <v>868.3946391834487</v>
      </c>
    </row>
    <row r="1041" spans="5:6" x14ac:dyDescent="0.25">
      <c r="E1041" s="4">
        <f t="shared" ca="1" si="32"/>
        <v>0.79578177191641619</v>
      </c>
      <c r="F1041" s="4">
        <f t="shared" ca="1" si="33"/>
        <v>903.34489079590094</v>
      </c>
    </row>
    <row r="1042" spans="5:6" x14ac:dyDescent="0.25">
      <c r="E1042" s="4">
        <f t="shared" ca="1" si="32"/>
        <v>5.6659989090592777E-3</v>
      </c>
      <c r="F1042" s="4">
        <f t="shared" ca="1" si="33"/>
        <v>816.7748450314333</v>
      </c>
    </row>
    <row r="1043" spans="5:6" x14ac:dyDescent="0.25">
      <c r="E1043" s="4">
        <f t="shared" ca="1" si="32"/>
        <v>0.44336137698175804</v>
      </c>
      <c r="F1043" s="4">
        <f t="shared" ca="1" si="33"/>
        <v>881.22363248541967</v>
      </c>
    </row>
    <row r="1044" spans="5:6" x14ac:dyDescent="0.25">
      <c r="E1044" s="4">
        <f t="shared" ca="1" si="32"/>
        <v>0.55215617542194639</v>
      </c>
      <c r="F1044" s="4">
        <f t="shared" ca="1" si="33"/>
        <v>887.72169017224064</v>
      </c>
    </row>
    <row r="1045" spans="5:6" x14ac:dyDescent="0.25">
      <c r="E1045" s="4">
        <f t="shared" ca="1" si="32"/>
        <v>0.54063475455637522</v>
      </c>
      <c r="F1045" s="4">
        <f t="shared" ca="1" si="33"/>
        <v>887.04032132927432</v>
      </c>
    </row>
    <row r="1046" spans="5:6" x14ac:dyDescent="0.25">
      <c r="E1046" s="4">
        <f t="shared" ca="1" si="32"/>
        <v>3.6357869963147604E-2</v>
      </c>
      <c r="F1046" s="4">
        <f t="shared" ca="1" si="33"/>
        <v>838.03071841110852</v>
      </c>
    </row>
    <row r="1047" spans="5:6" x14ac:dyDescent="0.25">
      <c r="E1047" s="4">
        <f t="shared" ca="1" si="32"/>
        <v>0.19082671617083513</v>
      </c>
      <c r="F1047" s="4">
        <f t="shared" ca="1" si="33"/>
        <v>862.88448981832562</v>
      </c>
    </row>
    <row r="1048" spans="5:6" x14ac:dyDescent="0.25">
      <c r="E1048" s="4">
        <f t="shared" ca="1" si="32"/>
        <v>0.47021120773987757</v>
      </c>
      <c r="F1048" s="4">
        <f t="shared" ca="1" si="33"/>
        <v>882.85026899721345</v>
      </c>
    </row>
    <row r="1049" spans="5:6" x14ac:dyDescent="0.25">
      <c r="E1049" s="4">
        <f t="shared" ca="1" si="32"/>
        <v>6.6768553341896353E-2</v>
      </c>
      <c r="F1049" s="4">
        <f t="shared" ca="1" si="33"/>
        <v>846.19292796572302</v>
      </c>
    </row>
    <row r="1050" spans="5:6" x14ac:dyDescent="0.25">
      <c r="E1050" s="4">
        <f t="shared" ca="1" si="32"/>
        <v>0.13569093737125282</v>
      </c>
      <c r="F1050" s="4">
        <f t="shared" ca="1" si="33"/>
        <v>856.98448231423413</v>
      </c>
    </row>
    <row r="1051" spans="5:6" x14ac:dyDescent="0.25">
      <c r="E1051" s="4">
        <f t="shared" ca="1" si="32"/>
        <v>0.38069630001970833</v>
      </c>
      <c r="F1051" s="4">
        <f t="shared" ca="1" si="33"/>
        <v>877.30352733533266</v>
      </c>
    </row>
    <row r="1052" spans="5:6" x14ac:dyDescent="0.25">
      <c r="E1052" s="4">
        <f t="shared" ca="1" si="32"/>
        <v>0.79098569321509649</v>
      </c>
      <c r="F1052" s="4">
        <f t="shared" ca="1" si="33"/>
        <v>902.98295227459755</v>
      </c>
    </row>
    <row r="1053" spans="5:6" x14ac:dyDescent="0.25">
      <c r="E1053" s="4">
        <f t="shared" ca="1" si="32"/>
        <v>0.24366450651183102</v>
      </c>
      <c r="F1053" s="4">
        <f t="shared" ca="1" si="33"/>
        <v>867.52314470096303</v>
      </c>
    </row>
    <row r="1054" spans="5:6" x14ac:dyDescent="0.25">
      <c r="E1054" s="4">
        <f t="shared" ca="1" si="32"/>
        <v>0.52154908169432734</v>
      </c>
      <c r="F1054" s="4">
        <f t="shared" ca="1" si="33"/>
        <v>885.91088807900132</v>
      </c>
    </row>
    <row r="1055" spans="5:6" x14ac:dyDescent="0.25">
      <c r="E1055" s="4">
        <f t="shared" ca="1" si="32"/>
        <v>0.12178447906979306</v>
      </c>
      <c r="F1055" s="4">
        <f t="shared" ca="1" si="33"/>
        <v>855.22521699468405</v>
      </c>
    </row>
    <row r="1056" spans="5:6" x14ac:dyDescent="0.25">
      <c r="E1056" s="4">
        <f t="shared" ca="1" si="32"/>
        <v>0.71903374396333286</v>
      </c>
      <c r="F1056" s="4">
        <f t="shared" ca="1" si="33"/>
        <v>897.95370771826924</v>
      </c>
    </row>
    <row r="1057" spans="5:6" x14ac:dyDescent="0.25">
      <c r="E1057" s="4">
        <f t="shared" ca="1" si="32"/>
        <v>0.14465021858809224</v>
      </c>
      <c r="F1057" s="4">
        <f t="shared" ca="1" si="33"/>
        <v>858.04807130407414</v>
      </c>
    </row>
    <row r="1058" spans="5:6" x14ac:dyDescent="0.25">
      <c r="E1058" s="4">
        <f t="shared" ca="1" si="32"/>
        <v>0.95531839708746769</v>
      </c>
      <c r="F1058" s="4">
        <f t="shared" ca="1" si="33"/>
        <v>921.05750203592675</v>
      </c>
    </row>
    <row r="1059" spans="5:6" x14ac:dyDescent="0.25">
      <c r="E1059" s="4">
        <f t="shared" ca="1" si="32"/>
        <v>0.16730846125173648</v>
      </c>
      <c r="F1059" s="4">
        <f t="shared" ca="1" si="33"/>
        <v>860.53930386632419</v>
      </c>
    </row>
    <row r="1060" spans="5:6" x14ac:dyDescent="0.25">
      <c r="E1060" s="4">
        <f t="shared" ca="1" si="32"/>
        <v>5.9603359765181052E-2</v>
      </c>
      <c r="F1060" s="4">
        <f t="shared" ca="1" si="33"/>
        <v>844.60464696664235</v>
      </c>
    </row>
    <row r="1061" spans="5:6" x14ac:dyDescent="0.25">
      <c r="E1061" s="4">
        <f t="shared" ca="1" si="32"/>
        <v>0.73418221232224723</v>
      </c>
      <c r="F1061" s="4">
        <f t="shared" ca="1" si="33"/>
        <v>898.9614393264618</v>
      </c>
    </row>
    <row r="1062" spans="5:6" x14ac:dyDescent="0.25">
      <c r="E1062" s="4">
        <f t="shared" ca="1" si="32"/>
        <v>9.1905148566848727E-2</v>
      </c>
      <c r="F1062" s="4">
        <f t="shared" ca="1" si="33"/>
        <v>850.85163323075778</v>
      </c>
    </row>
    <row r="1063" spans="5:6" x14ac:dyDescent="0.25">
      <c r="E1063" s="4">
        <f t="shared" ca="1" si="32"/>
        <v>8.3589352205572509E-2</v>
      </c>
      <c r="F1063" s="4">
        <f t="shared" ca="1" si="33"/>
        <v>849.43776117868231</v>
      </c>
    </row>
    <row r="1064" spans="5:6" x14ac:dyDescent="0.25">
      <c r="E1064" s="4">
        <f t="shared" ca="1" si="32"/>
        <v>0.95590916089084266</v>
      </c>
      <c r="F1064" s="4">
        <f t="shared" ca="1" si="33"/>
        <v>921.17776578086671</v>
      </c>
    </row>
    <row r="1065" spans="5:6" x14ac:dyDescent="0.25">
      <c r="E1065" s="4">
        <f t="shared" ca="1" si="32"/>
        <v>0.2646810887002129</v>
      </c>
      <c r="F1065" s="4">
        <f t="shared" ca="1" si="33"/>
        <v>869.19071227012239</v>
      </c>
    </row>
    <row r="1066" spans="5:6" x14ac:dyDescent="0.25">
      <c r="E1066" s="4">
        <f t="shared" ca="1" si="32"/>
        <v>0.40878767831129181</v>
      </c>
      <c r="F1066" s="4">
        <f t="shared" ca="1" si="33"/>
        <v>879.0867512781067</v>
      </c>
    </row>
    <row r="1067" spans="5:6" x14ac:dyDescent="0.25">
      <c r="E1067" s="4">
        <f t="shared" ca="1" si="32"/>
        <v>0.91548738642948724</v>
      </c>
      <c r="F1067" s="4">
        <f t="shared" ca="1" si="33"/>
        <v>914.73596908154423</v>
      </c>
    </row>
    <row r="1068" spans="5:6" x14ac:dyDescent="0.25">
      <c r="E1068" s="4">
        <f t="shared" ca="1" si="32"/>
        <v>0.67427310322905565</v>
      </c>
      <c r="F1068" s="4">
        <f t="shared" ca="1" si="33"/>
        <v>895.08584614660958</v>
      </c>
    </row>
    <row r="1069" spans="5:6" x14ac:dyDescent="0.25">
      <c r="E1069" s="4">
        <f t="shared" ca="1" si="32"/>
        <v>8.0243661162184732E-2</v>
      </c>
      <c r="F1069" s="4">
        <f t="shared" ca="1" si="33"/>
        <v>848.83720566877469</v>
      </c>
    </row>
    <row r="1070" spans="5:6" x14ac:dyDescent="0.25">
      <c r="E1070" s="4">
        <f t="shared" ca="1" si="32"/>
        <v>0.621354805378728</v>
      </c>
      <c r="F1070" s="4">
        <f t="shared" ca="1" si="33"/>
        <v>891.84222314173485</v>
      </c>
    </row>
    <row r="1071" spans="5:6" x14ac:dyDescent="0.25">
      <c r="E1071" s="4">
        <f t="shared" ca="1" si="32"/>
        <v>0.3161183969113468</v>
      </c>
      <c r="F1071" s="4">
        <f t="shared" ca="1" si="33"/>
        <v>872.97442418377557</v>
      </c>
    </row>
    <row r="1072" spans="5:6" x14ac:dyDescent="0.25">
      <c r="E1072" s="4">
        <f t="shared" ca="1" si="32"/>
        <v>0.48159514119666313</v>
      </c>
      <c r="F1072" s="4">
        <f t="shared" ca="1" si="33"/>
        <v>883.53344973415858</v>
      </c>
    </row>
    <row r="1073" spans="5:6" x14ac:dyDescent="0.25">
      <c r="E1073" s="4">
        <f t="shared" ca="1" si="32"/>
        <v>0.82854826453810004</v>
      </c>
      <c r="F1073" s="4">
        <f t="shared" ca="1" si="33"/>
        <v>905.94532822252631</v>
      </c>
    </row>
    <row r="1074" spans="5:6" x14ac:dyDescent="0.25">
      <c r="E1074" s="4">
        <f t="shared" ca="1" si="32"/>
        <v>0.32154227661230195</v>
      </c>
      <c r="F1074" s="4">
        <f t="shared" ca="1" si="33"/>
        <v>873.35343002772754</v>
      </c>
    </row>
    <row r="1075" spans="5:6" x14ac:dyDescent="0.25">
      <c r="E1075" s="4">
        <f t="shared" ca="1" si="32"/>
        <v>0.24108816278308554</v>
      </c>
      <c r="F1075" s="4">
        <f t="shared" ca="1" si="33"/>
        <v>867.31279472154972</v>
      </c>
    </row>
    <row r="1076" spans="5:6" x14ac:dyDescent="0.25">
      <c r="E1076" s="4">
        <f t="shared" ca="1" si="32"/>
        <v>0.63524041598456715</v>
      </c>
      <c r="F1076" s="4">
        <f t="shared" ca="1" si="33"/>
        <v>892.68218460517585</v>
      </c>
    </row>
    <row r="1077" spans="5:6" x14ac:dyDescent="0.25">
      <c r="E1077" s="4">
        <f t="shared" ca="1" si="32"/>
        <v>0.42767743583356577</v>
      </c>
      <c r="F1077" s="4">
        <f t="shared" ca="1" si="33"/>
        <v>880.26107228756996</v>
      </c>
    </row>
    <row r="1078" spans="5:6" x14ac:dyDescent="0.25">
      <c r="E1078" s="4">
        <f t="shared" ca="1" si="32"/>
        <v>0.67616001467798481</v>
      </c>
      <c r="F1078" s="4">
        <f t="shared" ca="1" si="33"/>
        <v>895.2040016699807</v>
      </c>
    </row>
    <row r="1079" spans="5:6" x14ac:dyDescent="0.25">
      <c r="E1079" s="4">
        <f t="shared" ca="1" si="32"/>
        <v>0.15213810299150565</v>
      </c>
      <c r="F1079" s="4">
        <f t="shared" ca="1" si="33"/>
        <v>858.90061394883742</v>
      </c>
    </row>
    <row r="1080" spans="5:6" x14ac:dyDescent="0.25">
      <c r="E1080" s="4">
        <f t="shared" ca="1" si="32"/>
        <v>0.21293383630929552</v>
      </c>
      <c r="F1080" s="4">
        <f t="shared" ca="1" si="33"/>
        <v>864.91578945143601</v>
      </c>
    </row>
    <row r="1081" spans="5:6" x14ac:dyDescent="0.25">
      <c r="E1081" s="4">
        <f t="shared" ca="1" si="32"/>
        <v>0.53519999000787244</v>
      </c>
      <c r="F1081" s="4">
        <f t="shared" ca="1" si="33"/>
        <v>886.7188765171195</v>
      </c>
    </row>
    <row r="1082" spans="5:6" x14ac:dyDescent="0.25">
      <c r="E1082" s="4">
        <f t="shared" ca="1" si="32"/>
        <v>0.12598556442179565</v>
      </c>
      <c r="F1082" s="4">
        <f t="shared" ca="1" si="33"/>
        <v>855.77188895103336</v>
      </c>
    </row>
    <row r="1083" spans="5:6" x14ac:dyDescent="0.25">
      <c r="E1083" s="4">
        <f t="shared" ca="1" si="32"/>
        <v>0.71062881164494052</v>
      </c>
      <c r="F1083" s="4">
        <f t="shared" ca="1" si="33"/>
        <v>897.40362174764402</v>
      </c>
    </row>
    <row r="1084" spans="5:6" x14ac:dyDescent="0.25">
      <c r="E1084" s="4">
        <f t="shared" ca="1" si="32"/>
        <v>0.88512543987850389</v>
      </c>
      <c r="F1084" s="4">
        <f t="shared" ca="1" si="33"/>
        <v>911.20718395823701</v>
      </c>
    </row>
    <row r="1085" spans="5:6" x14ac:dyDescent="0.25">
      <c r="E1085" s="4">
        <f t="shared" ca="1" si="32"/>
        <v>0.63709929122463471</v>
      </c>
      <c r="F1085" s="4">
        <f t="shared" ca="1" si="33"/>
        <v>892.79514334166186</v>
      </c>
    </row>
    <row r="1086" spans="5:6" x14ac:dyDescent="0.25">
      <c r="E1086" s="4">
        <f t="shared" ca="1" si="32"/>
        <v>7.5611872110701972E-2</v>
      </c>
      <c r="F1086" s="4">
        <f t="shared" ca="1" si="33"/>
        <v>847.97176746734681</v>
      </c>
    </row>
    <row r="1087" spans="5:6" x14ac:dyDescent="0.25">
      <c r="E1087" s="4">
        <f t="shared" ca="1" si="32"/>
        <v>0.88240956363810419</v>
      </c>
      <c r="F1087" s="4">
        <f t="shared" ca="1" si="33"/>
        <v>910.92246038448172</v>
      </c>
    </row>
    <row r="1088" spans="5:6" x14ac:dyDescent="0.25">
      <c r="E1088" s="4">
        <f t="shared" ca="1" si="32"/>
        <v>0.35170331125092535</v>
      </c>
      <c r="F1088" s="4">
        <f t="shared" ca="1" si="33"/>
        <v>875.40570106081827</v>
      </c>
    </row>
    <row r="1089" spans="5:6" x14ac:dyDescent="0.25">
      <c r="E1089" s="4">
        <f t="shared" ca="1" si="32"/>
        <v>0.3541282174074194</v>
      </c>
      <c r="F1089" s="4">
        <f t="shared" ca="1" si="33"/>
        <v>875.56700979025209</v>
      </c>
    </row>
    <row r="1090" spans="5:6" x14ac:dyDescent="0.25">
      <c r="E1090" s="4">
        <f t="shared" ca="1" si="32"/>
        <v>0.50869945174930464</v>
      </c>
      <c r="F1090" s="4">
        <f t="shared" ca="1" si="33"/>
        <v>885.14889080313901</v>
      </c>
    </row>
    <row r="1091" spans="5:6" x14ac:dyDescent="0.25">
      <c r="E1091" s="4">
        <f t="shared" ca="1" si="32"/>
        <v>0.70749325155363341</v>
      </c>
      <c r="F1091" s="4">
        <f t="shared" ca="1" si="33"/>
        <v>897.19992397111059</v>
      </c>
    </row>
    <row r="1092" spans="5:6" x14ac:dyDescent="0.25">
      <c r="E1092" s="4">
        <f t="shared" ref="E1092:E1155" ca="1" si="34">RAND()</f>
        <v>0.82938529533914407</v>
      </c>
      <c r="F1092" s="4">
        <f t="shared" ref="F1092:F1155" ca="1" si="35">_xlfn.BETA.INV(E1092,$C$5,$C$6,$C$3,$C$4)</f>
        <v>906.01511002189341</v>
      </c>
    </row>
    <row r="1093" spans="5:6" x14ac:dyDescent="0.25">
      <c r="E1093" s="4">
        <f t="shared" ca="1" si="34"/>
        <v>0.15170923824351468</v>
      </c>
      <c r="F1093" s="4">
        <f t="shared" ca="1" si="35"/>
        <v>858.85261693788118</v>
      </c>
    </row>
    <row r="1094" spans="5:6" x14ac:dyDescent="0.25">
      <c r="E1094" s="4">
        <f t="shared" ca="1" si="34"/>
        <v>0.33672608307271723</v>
      </c>
      <c r="F1094" s="4">
        <f t="shared" ca="1" si="35"/>
        <v>874.39769840557699</v>
      </c>
    </row>
    <row r="1095" spans="5:6" x14ac:dyDescent="0.25">
      <c r="E1095" s="4">
        <f t="shared" ca="1" si="34"/>
        <v>0.41705035576184701</v>
      </c>
      <c r="F1095" s="4">
        <f t="shared" ca="1" si="35"/>
        <v>879.60261112241949</v>
      </c>
    </row>
    <row r="1096" spans="5:6" x14ac:dyDescent="0.25">
      <c r="E1096" s="4">
        <f t="shared" ca="1" si="34"/>
        <v>0.80922573150589761</v>
      </c>
      <c r="F1096" s="4">
        <f t="shared" ca="1" si="35"/>
        <v>904.38312001044198</v>
      </c>
    </row>
    <row r="1097" spans="5:6" x14ac:dyDescent="0.25">
      <c r="E1097" s="4">
        <f t="shared" ca="1" si="34"/>
        <v>0.89490258833884784</v>
      </c>
      <c r="F1097" s="4">
        <f t="shared" ca="1" si="35"/>
        <v>912.26908166767521</v>
      </c>
    </row>
    <row r="1098" spans="5:6" x14ac:dyDescent="0.25">
      <c r="E1098" s="4">
        <f t="shared" ca="1" si="34"/>
        <v>0.56970120533381619</v>
      </c>
      <c r="F1098" s="4">
        <f t="shared" ca="1" si="35"/>
        <v>888.76017520445589</v>
      </c>
    </row>
    <row r="1099" spans="5:6" x14ac:dyDescent="0.25">
      <c r="E1099" s="4">
        <f t="shared" ca="1" si="34"/>
        <v>0.72295124259421872</v>
      </c>
      <c r="F1099" s="4">
        <f t="shared" ca="1" si="35"/>
        <v>898.21222683251654</v>
      </c>
    </row>
    <row r="1100" spans="5:6" x14ac:dyDescent="0.25">
      <c r="E1100" s="4">
        <f t="shared" ca="1" si="34"/>
        <v>0.76877009776636951</v>
      </c>
      <c r="F1100" s="4">
        <f t="shared" ca="1" si="35"/>
        <v>901.35697665977807</v>
      </c>
    </row>
    <row r="1101" spans="5:6" x14ac:dyDescent="0.25">
      <c r="E1101" s="4">
        <f t="shared" ca="1" si="34"/>
        <v>0.62318220881883257</v>
      </c>
      <c r="F1101" s="4">
        <f t="shared" ca="1" si="35"/>
        <v>891.95240333107586</v>
      </c>
    </row>
    <row r="1102" spans="5:6" x14ac:dyDescent="0.25">
      <c r="E1102" s="4">
        <f t="shared" ca="1" si="34"/>
        <v>0.63939918313386945</v>
      </c>
      <c r="F1102" s="4">
        <f t="shared" ca="1" si="35"/>
        <v>892.93508257456301</v>
      </c>
    </row>
    <row r="1103" spans="5:6" x14ac:dyDescent="0.25">
      <c r="E1103" s="4">
        <f t="shared" ca="1" si="34"/>
        <v>0.55413659992287068</v>
      </c>
      <c r="F1103" s="4">
        <f t="shared" ca="1" si="35"/>
        <v>887.83883162348934</v>
      </c>
    </row>
    <row r="1104" spans="5:6" x14ac:dyDescent="0.25">
      <c r="E1104" s="4">
        <f t="shared" ca="1" si="34"/>
        <v>0.83270686950101436</v>
      </c>
      <c r="F1104" s="4">
        <f t="shared" ca="1" si="35"/>
        <v>906.2939096480327</v>
      </c>
    </row>
    <row r="1105" spans="5:6" x14ac:dyDescent="0.25">
      <c r="E1105" s="4">
        <f t="shared" ca="1" si="34"/>
        <v>0.87035076644605303</v>
      </c>
      <c r="F1105" s="4">
        <f t="shared" ca="1" si="35"/>
        <v>909.70540313921663</v>
      </c>
    </row>
    <row r="1106" spans="5:6" x14ac:dyDescent="0.25">
      <c r="E1106" s="4">
        <f t="shared" ca="1" si="34"/>
        <v>0.10485726084475044</v>
      </c>
      <c r="F1106" s="4">
        <f t="shared" ca="1" si="35"/>
        <v>852.86529040013272</v>
      </c>
    </row>
    <row r="1107" spans="5:6" x14ac:dyDescent="0.25">
      <c r="E1107" s="4">
        <f t="shared" ca="1" si="34"/>
        <v>0.26374615472506779</v>
      </c>
      <c r="F1107" s="4">
        <f t="shared" ca="1" si="35"/>
        <v>869.11824707968469</v>
      </c>
    </row>
    <row r="1108" spans="5:6" x14ac:dyDescent="0.25">
      <c r="E1108" s="4">
        <f t="shared" ca="1" si="34"/>
        <v>0.22312858437514327</v>
      </c>
      <c r="F1108" s="4">
        <f t="shared" ca="1" si="35"/>
        <v>865.80586913025491</v>
      </c>
    </row>
    <row r="1109" spans="5:6" x14ac:dyDescent="0.25">
      <c r="E1109" s="4">
        <f t="shared" ca="1" si="34"/>
        <v>0.91718432957922802</v>
      </c>
      <c r="F1109" s="4">
        <f t="shared" ca="1" si="35"/>
        <v>914.95649532323785</v>
      </c>
    </row>
    <row r="1110" spans="5:6" x14ac:dyDescent="0.25">
      <c r="E1110" s="4">
        <f t="shared" ca="1" si="34"/>
        <v>0.20568511545976531</v>
      </c>
      <c r="F1110" s="4">
        <f t="shared" ca="1" si="35"/>
        <v>864.26587975253801</v>
      </c>
    </row>
    <row r="1111" spans="5:6" x14ac:dyDescent="0.25">
      <c r="E1111" s="4">
        <f t="shared" ca="1" si="34"/>
        <v>0.57287038732676221</v>
      </c>
      <c r="F1111" s="4">
        <f t="shared" ca="1" si="35"/>
        <v>888.94800420597653</v>
      </c>
    </row>
    <row r="1112" spans="5:6" x14ac:dyDescent="0.25">
      <c r="E1112" s="4">
        <f t="shared" ca="1" si="34"/>
        <v>0.94272789318193206</v>
      </c>
      <c r="F1112" s="4">
        <f t="shared" ca="1" si="35"/>
        <v>918.73312788327348</v>
      </c>
    </row>
    <row r="1113" spans="5:6" x14ac:dyDescent="0.25">
      <c r="E1113" s="4">
        <f t="shared" ca="1" si="34"/>
        <v>0.95386710311456258</v>
      </c>
      <c r="F1113" s="4">
        <f t="shared" ca="1" si="35"/>
        <v>920.76694315455427</v>
      </c>
    </row>
    <row r="1114" spans="5:6" x14ac:dyDescent="0.25">
      <c r="E1114" s="4">
        <f t="shared" ca="1" si="34"/>
        <v>0.59549307009539643</v>
      </c>
      <c r="F1114" s="4">
        <f t="shared" ca="1" si="35"/>
        <v>890.29259768219413</v>
      </c>
    </row>
    <row r="1115" spans="5:6" x14ac:dyDescent="0.25">
      <c r="E1115" s="4">
        <f t="shared" ca="1" si="34"/>
        <v>0.39705590838176774</v>
      </c>
      <c r="F1115" s="4">
        <f t="shared" ca="1" si="35"/>
        <v>878.34787591744373</v>
      </c>
    </row>
    <row r="1116" spans="5:6" x14ac:dyDescent="0.25">
      <c r="E1116" s="4">
        <f t="shared" ca="1" si="34"/>
        <v>0.8301493127723012</v>
      </c>
      <c r="F1116" s="4">
        <f t="shared" ca="1" si="35"/>
        <v>906.07897015051844</v>
      </c>
    </row>
    <row r="1117" spans="5:6" x14ac:dyDescent="0.25">
      <c r="E1117" s="4">
        <f t="shared" ca="1" si="34"/>
        <v>0.26283125033988697</v>
      </c>
      <c r="F1117" s="4">
        <f t="shared" ca="1" si="35"/>
        <v>869.04718772313345</v>
      </c>
    </row>
    <row r="1118" spans="5:6" x14ac:dyDescent="0.25">
      <c r="E1118" s="4">
        <f t="shared" ca="1" si="34"/>
        <v>0.26124155887680001</v>
      </c>
      <c r="F1118" s="4">
        <f t="shared" ca="1" si="35"/>
        <v>868.92337034433842</v>
      </c>
    </row>
    <row r="1119" spans="5:6" x14ac:dyDescent="0.25">
      <c r="E1119" s="4">
        <f t="shared" ca="1" si="34"/>
        <v>0.80290499698068551</v>
      </c>
      <c r="F1119" s="4">
        <f t="shared" ca="1" si="35"/>
        <v>903.89046302937561</v>
      </c>
    </row>
    <row r="1120" spans="5:6" x14ac:dyDescent="0.25">
      <c r="E1120" s="4">
        <f t="shared" ca="1" si="34"/>
        <v>0.29343788940585436</v>
      </c>
      <c r="F1120" s="4">
        <f t="shared" ca="1" si="35"/>
        <v>871.35143605826931</v>
      </c>
    </row>
    <row r="1121" spans="5:6" x14ac:dyDescent="0.25">
      <c r="E1121" s="4">
        <f t="shared" ca="1" si="34"/>
        <v>0.24832756172429116</v>
      </c>
      <c r="F1121" s="4">
        <f t="shared" ca="1" si="35"/>
        <v>867.90042066651574</v>
      </c>
    </row>
    <row r="1122" spans="5:6" x14ac:dyDescent="0.25">
      <c r="E1122" s="4">
        <f t="shared" ca="1" si="34"/>
        <v>9.7600765053494909E-3</v>
      </c>
      <c r="F1122" s="4">
        <f t="shared" ca="1" si="35"/>
        <v>822.55324318140708</v>
      </c>
    </row>
    <row r="1123" spans="5:6" x14ac:dyDescent="0.25">
      <c r="E1123" s="4">
        <f t="shared" ca="1" si="34"/>
        <v>0.72516617369173453</v>
      </c>
      <c r="F1123" s="4">
        <f t="shared" ca="1" si="35"/>
        <v>898.35901825159715</v>
      </c>
    </row>
    <row r="1124" spans="5:6" x14ac:dyDescent="0.25">
      <c r="E1124" s="4">
        <f t="shared" ca="1" si="34"/>
        <v>0.82693556788929234</v>
      </c>
      <c r="F1124" s="4">
        <f t="shared" ca="1" si="35"/>
        <v>905.81140784994102</v>
      </c>
    </row>
    <row r="1125" spans="5:6" x14ac:dyDescent="0.25">
      <c r="E1125" s="4">
        <f t="shared" ca="1" si="34"/>
        <v>0.94756436110041042</v>
      </c>
      <c r="F1125" s="4">
        <f t="shared" ca="1" si="35"/>
        <v>919.57745169385078</v>
      </c>
    </row>
    <row r="1126" spans="5:6" x14ac:dyDescent="0.25">
      <c r="E1126" s="4">
        <f t="shared" ca="1" si="34"/>
        <v>0.13040448155584738</v>
      </c>
      <c r="F1126" s="4">
        <f t="shared" ca="1" si="35"/>
        <v>856.33232843274448</v>
      </c>
    </row>
    <row r="1127" spans="5:6" x14ac:dyDescent="0.25">
      <c r="E1127" s="4">
        <f t="shared" ca="1" si="34"/>
        <v>0.63371942884737986</v>
      </c>
      <c r="F1127" s="4">
        <f t="shared" ca="1" si="35"/>
        <v>892.5898534122075</v>
      </c>
    </row>
    <row r="1128" spans="5:6" x14ac:dyDescent="0.25">
      <c r="E1128" s="4">
        <f t="shared" ca="1" si="34"/>
        <v>0.78724555083709846</v>
      </c>
      <c r="F1128" s="4">
        <f t="shared" ca="1" si="35"/>
        <v>902.70355637580872</v>
      </c>
    </row>
    <row r="1129" spans="5:6" x14ac:dyDescent="0.25">
      <c r="E1129" s="4">
        <f t="shared" ca="1" si="34"/>
        <v>0.94637776036880195</v>
      </c>
      <c r="F1129" s="4">
        <f t="shared" ca="1" si="35"/>
        <v>919.36527576752837</v>
      </c>
    </row>
    <row r="1130" spans="5:6" x14ac:dyDescent="0.25">
      <c r="E1130" s="4">
        <f t="shared" ca="1" si="34"/>
        <v>0.9593621987357519</v>
      </c>
      <c r="F1130" s="4">
        <f t="shared" ca="1" si="35"/>
        <v>921.90558451815934</v>
      </c>
    </row>
    <row r="1131" spans="5:6" x14ac:dyDescent="0.25">
      <c r="E1131" s="4">
        <f t="shared" ca="1" si="34"/>
        <v>0.94748429724331218</v>
      </c>
      <c r="F1131" s="4">
        <f t="shared" ca="1" si="35"/>
        <v>919.56302702404537</v>
      </c>
    </row>
    <row r="1132" spans="5:6" x14ac:dyDescent="0.25">
      <c r="E1132" s="4">
        <f t="shared" ca="1" si="34"/>
        <v>0.4263311373597316</v>
      </c>
      <c r="F1132" s="4">
        <f t="shared" ca="1" si="35"/>
        <v>880.17794992490496</v>
      </c>
    </row>
    <row r="1133" spans="5:6" x14ac:dyDescent="0.25">
      <c r="E1133" s="4">
        <f t="shared" ca="1" si="34"/>
        <v>0.97231426258934417</v>
      </c>
      <c r="F1133" s="4">
        <f t="shared" ca="1" si="35"/>
        <v>925.13782740180352</v>
      </c>
    </row>
    <row r="1134" spans="5:6" x14ac:dyDescent="0.25">
      <c r="E1134" s="4">
        <f t="shared" ca="1" si="34"/>
        <v>0.49649808283132801</v>
      </c>
      <c r="F1134" s="4">
        <f t="shared" ca="1" si="35"/>
        <v>884.42332394321602</v>
      </c>
    </row>
    <row r="1135" spans="5:6" x14ac:dyDescent="0.25">
      <c r="E1135" s="4">
        <f t="shared" ca="1" si="34"/>
        <v>0.81337006492276065</v>
      </c>
      <c r="F1135" s="4">
        <f t="shared" ca="1" si="35"/>
        <v>904.71078460630497</v>
      </c>
    </row>
    <row r="1136" spans="5:6" x14ac:dyDescent="0.25">
      <c r="E1136" s="4">
        <f t="shared" ca="1" si="34"/>
        <v>0.42612986439714917</v>
      </c>
      <c r="F1136" s="4">
        <f t="shared" ca="1" si="35"/>
        <v>880.16551590331699</v>
      </c>
    </row>
    <row r="1137" spans="5:6" x14ac:dyDescent="0.25">
      <c r="E1137" s="4">
        <f t="shared" ca="1" si="34"/>
        <v>0.39310335144688191</v>
      </c>
      <c r="F1137" s="4">
        <f t="shared" ca="1" si="35"/>
        <v>878.09711816200183</v>
      </c>
    </row>
    <row r="1138" spans="5:6" x14ac:dyDescent="0.25">
      <c r="E1138" s="4">
        <f t="shared" ca="1" si="34"/>
        <v>0.60788064575776346</v>
      </c>
      <c r="F1138" s="4">
        <f t="shared" ca="1" si="35"/>
        <v>891.0327878142192</v>
      </c>
    </row>
    <row r="1139" spans="5:6" x14ac:dyDescent="0.25">
      <c r="E1139" s="4">
        <f t="shared" ca="1" si="34"/>
        <v>0.79835830470669911</v>
      </c>
      <c r="F1139" s="4">
        <f t="shared" ca="1" si="35"/>
        <v>903.54109496570356</v>
      </c>
    </row>
    <row r="1140" spans="5:6" x14ac:dyDescent="0.25">
      <c r="E1140" s="4">
        <f t="shared" ca="1" si="34"/>
        <v>0.30884188240984245</v>
      </c>
      <c r="F1140" s="4">
        <f t="shared" ca="1" si="35"/>
        <v>872.46065307977142</v>
      </c>
    </row>
    <row r="1141" spans="5:6" x14ac:dyDescent="0.25">
      <c r="E1141" s="4">
        <f t="shared" ca="1" si="34"/>
        <v>0.89296602356531085</v>
      </c>
      <c r="F1141" s="4">
        <f t="shared" ca="1" si="35"/>
        <v>912.05388511284423</v>
      </c>
    </row>
    <row r="1142" spans="5:6" x14ac:dyDescent="0.25">
      <c r="E1142" s="4">
        <f t="shared" ca="1" si="34"/>
        <v>0.12349497645879448</v>
      </c>
      <c r="F1142" s="4">
        <f t="shared" ca="1" si="35"/>
        <v>855.44948666529319</v>
      </c>
    </row>
    <row r="1143" spans="5:6" x14ac:dyDescent="0.25">
      <c r="E1143" s="4">
        <f t="shared" ca="1" si="34"/>
        <v>7.1038165637160811E-2</v>
      </c>
      <c r="F1143" s="4">
        <f t="shared" ca="1" si="35"/>
        <v>847.07418328443043</v>
      </c>
    </row>
    <row r="1144" spans="5:6" x14ac:dyDescent="0.25">
      <c r="E1144" s="4">
        <f t="shared" ca="1" si="34"/>
        <v>0.54488570307391937</v>
      </c>
      <c r="F1144" s="4">
        <f t="shared" ca="1" si="35"/>
        <v>887.29171338147364</v>
      </c>
    </row>
    <row r="1145" spans="5:6" x14ac:dyDescent="0.25">
      <c r="E1145" s="4">
        <f t="shared" ca="1" si="34"/>
        <v>0.29478648566638332</v>
      </c>
      <c r="F1145" s="4">
        <f t="shared" ca="1" si="35"/>
        <v>871.4497841631719</v>
      </c>
    </row>
    <row r="1146" spans="5:6" x14ac:dyDescent="0.25">
      <c r="E1146" s="4">
        <f t="shared" ca="1" si="34"/>
        <v>0.12247698105104909</v>
      </c>
      <c r="F1146" s="4">
        <f t="shared" ca="1" si="35"/>
        <v>855.31629811374762</v>
      </c>
    </row>
    <row r="1147" spans="5:6" x14ac:dyDescent="0.25">
      <c r="E1147" s="4">
        <f t="shared" ca="1" si="34"/>
        <v>0.63086968002035326</v>
      </c>
      <c r="F1147" s="4">
        <f t="shared" ca="1" si="35"/>
        <v>892.41708409118223</v>
      </c>
    </row>
    <row r="1148" spans="5:6" x14ac:dyDescent="0.25">
      <c r="E1148" s="4">
        <f t="shared" ca="1" si="34"/>
        <v>0.26606308251057098</v>
      </c>
      <c r="F1148" s="4">
        <f t="shared" ca="1" si="35"/>
        <v>869.29755338097493</v>
      </c>
    </row>
    <row r="1149" spans="5:6" x14ac:dyDescent="0.25">
      <c r="E1149" s="4">
        <f t="shared" ca="1" si="34"/>
        <v>0.35081511827462053</v>
      </c>
      <c r="F1149" s="4">
        <f t="shared" ca="1" si="35"/>
        <v>875.34648977942891</v>
      </c>
    </row>
    <row r="1150" spans="5:6" x14ac:dyDescent="0.25">
      <c r="E1150" s="4">
        <f t="shared" ca="1" si="34"/>
        <v>0.47934990086191431</v>
      </c>
      <c r="F1150" s="4">
        <f t="shared" ca="1" si="35"/>
        <v>883.39896438480616</v>
      </c>
    </row>
    <row r="1151" spans="5:6" x14ac:dyDescent="0.25">
      <c r="E1151" s="4">
        <f t="shared" ca="1" si="34"/>
        <v>0.605243802204119</v>
      </c>
      <c r="F1151" s="4">
        <f t="shared" ca="1" si="35"/>
        <v>890.87494013682908</v>
      </c>
    </row>
    <row r="1152" spans="5:6" x14ac:dyDescent="0.25">
      <c r="E1152" s="4">
        <f t="shared" ca="1" si="34"/>
        <v>0.6918214694378928</v>
      </c>
      <c r="F1152" s="4">
        <f t="shared" ca="1" si="35"/>
        <v>896.19317366767837</v>
      </c>
    </row>
    <row r="1153" spans="5:6" x14ac:dyDescent="0.25">
      <c r="E1153" s="4">
        <f t="shared" ca="1" si="34"/>
        <v>0.32644018121950114</v>
      </c>
      <c r="F1153" s="4">
        <f t="shared" ca="1" si="35"/>
        <v>873.69290717869603</v>
      </c>
    </row>
    <row r="1154" spans="5:6" x14ac:dyDescent="0.25">
      <c r="E1154" s="4">
        <f t="shared" ca="1" si="34"/>
        <v>0.17780797474763554</v>
      </c>
      <c r="F1154" s="4">
        <f t="shared" ca="1" si="35"/>
        <v>861.61279674278182</v>
      </c>
    </row>
    <row r="1155" spans="5:6" x14ac:dyDescent="0.25">
      <c r="E1155" s="4">
        <f t="shared" ca="1" si="34"/>
        <v>0.67169360082779039</v>
      </c>
      <c r="F1155" s="4">
        <f t="shared" ca="1" si="35"/>
        <v>894.92465315853497</v>
      </c>
    </row>
    <row r="1156" spans="5:6" x14ac:dyDescent="0.25">
      <c r="E1156" s="4">
        <f t="shared" ref="E1156:E1219" ca="1" si="36">RAND()</f>
        <v>0.37851375902043249</v>
      </c>
      <c r="F1156" s="4">
        <f t="shared" ref="F1156:F1219" ca="1" si="37">_xlfn.BETA.INV(E1156,$C$5,$C$6,$C$3,$C$4)</f>
        <v>877.16285824230715</v>
      </c>
    </row>
    <row r="1157" spans="5:6" x14ac:dyDescent="0.25">
      <c r="E1157" s="4">
        <f t="shared" ca="1" si="36"/>
        <v>0.35305655921513235</v>
      </c>
      <c r="F1157" s="4">
        <f t="shared" ca="1" si="37"/>
        <v>875.49578366906246</v>
      </c>
    </row>
    <row r="1158" spans="5:6" x14ac:dyDescent="0.25">
      <c r="E1158" s="4">
        <f t="shared" ca="1" si="36"/>
        <v>0.61766691796702855</v>
      </c>
      <c r="F1158" s="4">
        <f t="shared" ca="1" si="37"/>
        <v>891.62017549456482</v>
      </c>
    </row>
    <row r="1159" spans="5:6" x14ac:dyDescent="0.25">
      <c r="E1159" s="4">
        <f t="shared" ca="1" si="36"/>
        <v>0.64707246052249601</v>
      </c>
      <c r="F1159" s="4">
        <f t="shared" ca="1" si="37"/>
        <v>893.4034937226304</v>
      </c>
    </row>
    <row r="1160" spans="5:6" x14ac:dyDescent="0.25">
      <c r="E1160" s="4">
        <f t="shared" ca="1" si="36"/>
        <v>0.98255221095459033</v>
      </c>
      <c r="F1160" s="4">
        <f t="shared" ca="1" si="37"/>
        <v>928.66364148842638</v>
      </c>
    </row>
    <row r="1161" spans="5:6" x14ac:dyDescent="0.25">
      <c r="E1161" s="4">
        <f t="shared" ca="1" si="36"/>
        <v>0.43366779364630392</v>
      </c>
      <c r="F1161" s="4">
        <f t="shared" ca="1" si="37"/>
        <v>880.62994182741704</v>
      </c>
    </row>
    <row r="1162" spans="5:6" x14ac:dyDescent="0.25">
      <c r="E1162" s="4">
        <f t="shared" ca="1" si="36"/>
        <v>2.384137768472705E-2</v>
      </c>
      <c r="F1162" s="4">
        <f t="shared" ca="1" si="37"/>
        <v>832.78805064932862</v>
      </c>
    </row>
    <row r="1163" spans="5:6" x14ac:dyDescent="0.25">
      <c r="E1163" s="4">
        <f t="shared" ca="1" si="36"/>
        <v>0.78207093736000799</v>
      </c>
      <c r="F1163" s="4">
        <f t="shared" ca="1" si="37"/>
        <v>902.32094246971474</v>
      </c>
    </row>
    <row r="1164" spans="5:6" x14ac:dyDescent="0.25">
      <c r="E1164" s="4">
        <f t="shared" ca="1" si="36"/>
        <v>0.46335720829482263</v>
      </c>
      <c r="F1164" s="4">
        <f t="shared" ca="1" si="37"/>
        <v>882.43724330410339</v>
      </c>
    </row>
    <row r="1165" spans="5:6" x14ac:dyDescent="0.25">
      <c r="E1165" s="4">
        <f t="shared" ca="1" si="36"/>
        <v>0.20587977033575966</v>
      </c>
      <c r="F1165" s="4">
        <f t="shared" ca="1" si="37"/>
        <v>864.28352773224196</v>
      </c>
    </row>
    <row r="1166" spans="5:6" x14ac:dyDescent="0.25">
      <c r="E1166" s="4">
        <f t="shared" ca="1" si="36"/>
        <v>0.22984042224673562</v>
      </c>
      <c r="F1166" s="4">
        <f t="shared" ca="1" si="37"/>
        <v>866.37769003448568</v>
      </c>
    </row>
    <row r="1167" spans="5:6" x14ac:dyDescent="0.25">
      <c r="E1167" s="4">
        <f t="shared" ca="1" si="36"/>
        <v>0.82943755454756607</v>
      </c>
      <c r="F1167" s="4">
        <f t="shared" ca="1" si="37"/>
        <v>906.01947304479756</v>
      </c>
    </row>
    <row r="1168" spans="5:6" x14ac:dyDescent="0.25">
      <c r="E1168" s="4">
        <f t="shared" ca="1" si="36"/>
        <v>0.15951089017843867</v>
      </c>
      <c r="F1168" s="4">
        <f t="shared" ca="1" si="37"/>
        <v>859.71091859033322</v>
      </c>
    </row>
    <row r="1169" spans="5:6" x14ac:dyDescent="0.25">
      <c r="E1169" s="4">
        <f t="shared" ca="1" si="36"/>
        <v>0.12561618592959545</v>
      </c>
      <c r="F1169" s="4">
        <f t="shared" ca="1" si="37"/>
        <v>855.72437804050151</v>
      </c>
    </row>
    <row r="1170" spans="5:6" x14ac:dyDescent="0.25">
      <c r="E1170" s="4">
        <f t="shared" ca="1" si="36"/>
        <v>0.23262986375478356</v>
      </c>
      <c r="F1170" s="4">
        <f t="shared" ca="1" si="37"/>
        <v>866.61222387114435</v>
      </c>
    </row>
    <row r="1171" spans="5:6" x14ac:dyDescent="0.25">
      <c r="E1171" s="4">
        <f t="shared" ca="1" si="36"/>
        <v>0.38777826427942375</v>
      </c>
      <c r="F1171" s="4">
        <f t="shared" ca="1" si="37"/>
        <v>877.75774243054207</v>
      </c>
    </row>
    <row r="1172" spans="5:6" x14ac:dyDescent="0.25">
      <c r="E1172" s="4">
        <f t="shared" ca="1" si="36"/>
        <v>0.29788322706462256</v>
      </c>
      <c r="F1172" s="4">
        <f t="shared" ca="1" si="37"/>
        <v>871.67469323623015</v>
      </c>
    </row>
    <row r="1173" spans="5:6" x14ac:dyDescent="0.25">
      <c r="E1173" s="4">
        <f t="shared" ca="1" si="36"/>
        <v>6.058248210379813E-3</v>
      </c>
      <c r="F1173" s="4">
        <f t="shared" ca="1" si="37"/>
        <v>817.4702824904673</v>
      </c>
    </row>
    <row r="1174" spans="5:6" x14ac:dyDescent="0.25">
      <c r="E1174" s="4">
        <f t="shared" ca="1" si="36"/>
        <v>0.35277453385296353</v>
      </c>
      <c r="F1174" s="4">
        <f t="shared" ca="1" si="37"/>
        <v>875.47702292048689</v>
      </c>
    </row>
    <row r="1175" spans="5:6" x14ac:dyDescent="0.25">
      <c r="E1175" s="4">
        <f t="shared" ca="1" si="36"/>
        <v>0.36529614827253154</v>
      </c>
      <c r="F1175" s="4">
        <f t="shared" ca="1" si="37"/>
        <v>876.30359714969529</v>
      </c>
    </row>
    <row r="1176" spans="5:6" x14ac:dyDescent="0.25">
      <c r="E1176" s="4">
        <f t="shared" ca="1" si="36"/>
        <v>0.17425281570330853</v>
      </c>
      <c r="F1176" s="4">
        <f t="shared" ca="1" si="37"/>
        <v>861.25439623246075</v>
      </c>
    </row>
    <row r="1177" spans="5:6" x14ac:dyDescent="0.25">
      <c r="E1177" s="4">
        <f t="shared" ca="1" si="36"/>
        <v>0.52996105056048681</v>
      </c>
      <c r="F1177" s="4">
        <f t="shared" ca="1" si="37"/>
        <v>886.40891578590447</v>
      </c>
    </row>
    <row r="1178" spans="5:6" x14ac:dyDescent="0.25">
      <c r="E1178" s="4">
        <f t="shared" ca="1" si="36"/>
        <v>0.6799368043443571</v>
      </c>
      <c r="F1178" s="4">
        <f t="shared" ca="1" si="37"/>
        <v>895.44113172593723</v>
      </c>
    </row>
    <row r="1179" spans="5:6" x14ac:dyDescent="0.25">
      <c r="E1179" s="4">
        <f t="shared" ca="1" si="36"/>
        <v>0.16215579031466643</v>
      </c>
      <c r="F1179" s="4">
        <f t="shared" ca="1" si="37"/>
        <v>859.99506487358303</v>
      </c>
    </row>
    <row r="1180" spans="5:6" x14ac:dyDescent="0.25">
      <c r="E1180" s="4">
        <f t="shared" ca="1" si="36"/>
        <v>0.1858051214441977</v>
      </c>
      <c r="F1180" s="4">
        <f t="shared" ca="1" si="37"/>
        <v>862.40124003235826</v>
      </c>
    </row>
    <row r="1181" spans="5:6" x14ac:dyDescent="0.25">
      <c r="E1181" s="4">
        <f t="shared" ca="1" si="36"/>
        <v>0.85537947762333288</v>
      </c>
      <c r="F1181" s="4">
        <f t="shared" ca="1" si="37"/>
        <v>908.28683322169809</v>
      </c>
    </row>
    <row r="1182" spans="5:6" x14ac:dyDescent="0.25">
      <c r="E1182" s="4">
        <f t="shared" ca="1" si="36"/>
        <v>0.58248755343412173</v>
      </c>
      <c r="F1182" s="4">
        <f t="shared" ca="1" si="37"/>
        <v>889.51868630254285</v>
      </c>
    </row>
    <row r="1183" spans="5:6" x14ac:dyDescent="0.25">
      <c r="E1183" s="4">
        <f t="shared" ca="1" si="36"/>
        <v>0.88228440946605646</v>
      </c>
      <c r="F1183" s="4">
        <f t="shared" ca="1" si="37"/>
        <v>910.90943970263595</v>
      </c>
    </row>
    <row r="1184" spans="5:6" x14ac:dyDescent="0.25">
      <c r="E1184" s="4">
        <f t="shared" ca="1" si="36"/>
        <v>0.31061234281983874</v>
      </c>
      <c r="F1184" s="4">
        <f t="shared" ca="1" si="37"/>
        <v>872.58623541734858</v>
      </c>
    </row>
    <row r="1185" spans="5:6" x14ac:dyDescent="0.25">
      <c r="E1185" s="4">
        <f t="shared" ca="1" si="36"/>
        <v>0.73631462917297197</v>
      </c>
      <c r="F1185" s="4">
        <f t="shared" ca="1" si="37"/>
        <v>899.10511865628121</v>
      </c>
    </row>
    <row r="1186" spans="5:6" x14ac:dyDescent="0.25">
      <c r="E1186" s="4">
        <f t="shared" ca="1" si="36"/>
        <v>0.7326077062989178</v>
      </c>
      <c r="F1186" s="4">
        <f t="shared" ca="1" si="37"/>
        <v>898.85565236043146</v>
      </c>
    </row>
    <row r="1187" spans="5:6" x14ac:dyDescent="0.25">
      <c r="E1187" s="4">
        <f t="shared" ca="1" si="36"/>
        <v>9.7268378435099168E-3</v>
      </c>
      <c r="F1187" s="4">
        <f t="shared" ca="1" si="37"/>
        <v>822.51603452009817</v>
      </c>
    </row>
    <row r="1188" spans="5:6" x14ac:dyDescent="0.25">
      <c r="E1188" s="4">
        <f t="shared" ca="1" si="36"/>
        <v>0.61560298086141174</v>
      </c>
      <c r="F1188" s="4">
        <f t="shared" ca="1" si="37"/>
        <v>891.49607854082024</v>
      </c>
    </row>
    <row r="1189" spans="5:6" x14ac:dyDescent="0.25">
      <c r="E1189" s="4">
        <f t="shared" ca="1" si="36"/>
        <v>0.30646141971568053</v>
      </c>
      <c r="F1189" s="4">
        <f t="shared" ca="1" si="37"/>
        <v>872.29120360703189</v>
      </c>
    </row>
    <row r="1190" spans="5:6" x14ac:dyDescent="0.25">
      <c r="E1190" s="4">
        <f t="shared" ca="1" si="36"/>
        <v>0.53746956886572372</v>
      </c>
      <c r="F1190" s="4">
        <f t="shared" ca="1" si="37"/>
        <v>886.85312244352247</v>
      </c>
    </row>
    <row r="1191" spans="5:6" x14ac:dyDescent="0.25">
      <c r="E1191" s="4">
        <f t="shared" ca="1" si="36"/>
        <v>0.22563996212422377</v>
      </c>
      <c r="F1191" s="4">
        <f t="shared" ca="1" si="37"/>
        <v>866.02109454249785</v>
      </c>
    </row>
    <row r="1192" spans="5:6" x14ac:dyDescent="0.25">
      <c r="E1192" s="4">
        <f t="shared" ca="1" si="36"/>
        <v>0.46767059129176514</v>
      </c>
      <c r="F1192" s="4">
        <f t="shared" ca="1" si="37"/>
        <v>882.69732891717103</v>
      </c>
    </row>
    <row r="1193" spans="5:6" x14ac:dyDescent="0.25">
      <c r="E1193" s="4">
        <f t="shared" ca="1" si="36"/>
        <v>0.66318849013218828</v>
      </c>
      <c r="F1193" s="4">
        <f t="shared" ca="1" si="37"/>
        <v>894.39576252448148</v>
      </c>
    </row>
    <row r="1194" spans="5:6" x14ac:dyDescent="0.25">
      <c r="E1194" s="4">
        <f t="shared" ca="1" si="36"/>
        <v>0.5413428595124411</v>
      </c>
      <c r="F1194" s="4">
        <f t="shared" ca="1" si="37"/>
        <v>887.08219832206294</v>
      </c>
    </row>
    <row r="1195" spans="5:6" x14ac:dyDescent="0.25">
      <c r="E1195" s="4">
        <f t="shared" ca="1" si="36"/>
        <v>0.90540751551139476</v>
      </c>
      <c r="F1195" s="4">
        <f t="shared" ca="1" si="37"/>
        <v>913.48369002588959</v>
      </c>
    </row>
    <row r="1196" spans="5:6" x14ac:dyDescent="0.25">
      <c r="E1196" s="4">
        <f t="shared" ca="1" si="36"/>
        <v>0.51810469255813718</v>
      </c>
      <c r="F1196" s="4">
        <f t="shared" ca="1" si="37"/>
        <v>885.70680238500779</v>
      </c>
    </row>
    <row r="1197" spans="5:6" x14ac:dyDescent="0.25">
      <c r="E1197" s="4">
        <f t="shared" ca="1" si="36"/>
        <v>8.6870954482523466E-2</v>
      </c>
      <c r="F1197" s="4">
        <f t="shared" ca="1" si="37"/>
        <v>850.00847818585555</v>
      </c>
    </row>
    <row r="1198" spans="5:6" x14ac:dyDescent="0.25">
      <c r="E1198" s="4">
        <f t="shared" ca="1" si="36"/>
        <v>0.6986515419491317</v>
      </c>
      <c r="F1198" s="4">
        <f t="shared" ca="1" si="37"/>
        <v>896.62969860564647</v>
      </c>
    </row>
    <row r="1199" spans="5:6" x14ac:dyDescent="0.25">
      <c r="E1199" s="4">
        <f t="shared" ca="1" si="36"/>
        <v>0.80563684865705698</v>
      </c>
      <c r="F1199" s="4">
        <f t="shared" ca="1" si="37"/>
        <v>904.10237097577294</v>
      </c>
    </row>
    <row r="1200" spans="5:6" x14ac:dyDescent="0.25">
      <c r="E1200" s="4">
        <f t="shared" ca="1" si="36"/>
        <v>4.4516849914359335E-2</v>
      </c>
      <c r="F1200" s="4">
        <f t="shared" ca="1" si="37"/>
        <v>840.66085164392837</v>
      </c>
    </row>
    <row r="1201" spans="5:6" x14ac:dyDescent="0.25">
      <c r="E1201" s="4">
        <f t="shared" ca="1" si="36"/>
        <v>0.15498103510677408</v>
      </c>
      <c r="F1201" s="4">
        <f t="shared" ca="1" si="37"/>
        <v>859.21634062806243</v>
      </c>
    </row>
    <row r="1202" spans="5:6" x14ac:dyDescent="0.25">
      <c r="E1202" s="4">
        <f t="shared" ca="1" si="36"/>
        <v>0.18805931253837527</v>
      </c>
      <c r="F1202" s="4">
        <f t="shared" ca="1" si="37"/>
        <v>862.61925853233072</v>
      </c>
    </row>
    <row r="1203" spans="5:6" x14ac:dyDescent="0.25">
      <c r="E1203" s="4">
        <f t="shared" ca="1" si="36"/>
        <v>7.5068331656302334E-2</v>
      </c>
      <c r="F1203" s="4">
        <f t="shared" ca="1" si="37"/>
        <v>847.86743356388649</v>
      </c>
    </row>
    <row r="1204" spans="5:6" x14ac:dyDescent="0.25">
      <c r="E1204" s="4">
        <f t="shared" ca="1" si="36"/>
        <v>0.95629943855861221</v>
      </c>
      <c r="F1204" s="4">
        <f t="shared" ca="1" si="37"/>
        <v>921.25786847775146</v>
      </c>
    </row>
    <row r="1205" spans="5:6" x14ac:dyDescent="0.25">
      <c r="E1205" s="4">
        <f t="shared" ca="1" si="36"/>
        <v>0.90616763462591965</v>
      </c>
      <c r="F1205" s="4">
        <f t="shared" ca="1" si="37"/>
        <v>913.57493907836567</v>
      </c>
    </row>
    <row r="1206" spans="5:6" x14ac:dyDescent="0.25">
      <c r="E1206" s="4">
        <f t="shared" ca="1" si="36"/>
        <v>0.44370683532653277</v>
      </c>
      <c r="F1206" s="4">
        <f t="shared" ca="1" si="37"/>
        <v>881.24472103885614</v>
      </c>
    </row>
    <row r="1207" spans="5:6" x14ac:dyDescent="0.25">
      <c r="E1207" s="4">
        <f t="shared" ca="1" si="36"/>
        <v>0.61206031415397633</v>
      </c>
      <c r="F1207" s="4">
        <f t="shared" ca="1" si="37"/>
        <v>891.28334638108277</v>
      </c>
    </row>
    <row r="1208" spans="5:6" x14ac:dyDescent="0.25">
      <c r="E1208" s="4">
        <f t="shared" ca="1" si="36"/>
        <v>2.3690560170688268E-2</v>
      </c>
      <c r="F1208" s="4">
        <f t="shared" ca="1" si="37"/>
        <v>832.71144993497808</v>
      </c>
    </row>
    <row r="1209" spans="5:6" x14ac:dyDescent="0.25">
      <c r="E1209" s="4">
        <f t="shared" ca="1" si="36"/>
        <v>0.39829632631584511</v>
      </c>
      <c r="F1209" s="4">
        <f t="shared" ca="1" si="37"/>
        <v>878.42637525459145</v>
      </c>
    </row>
    <row r="1210" spans="5:6" x14ac:dyDescent="0.25">
      <c r="E1210" s="4">
        <f t="shared" ca="1" si="36"/>
        <v>0.41204019599442143</v>
      </c>
      <c r="F1210" s="4">
        <f t="shared" ca="1" si="37"/>
        <v>879.29024116828543</v>
      </c>
    </row>
    <row r="1211" spans="5:6" x14ac:dyDescent="0.25">
      <c r="E1211" s="4">
        <f t="shared" ca="1" si="36"/>
        <v>6.0192566694304617E-2</v>
      </c>
      <c r="F1211" s="4">
        <f t="shared" ca="1" si="37"/>
        <v>844.74100569125494</v>
      </c>
    </row>
    <row r="1212" spans="5:6" x14ac:dyDescent="0.25">
      <c r="E1212" s="4">
        <f t="shared" ca="1" si="36"/>
        <v>0.48629871882683706</v>
      </c>
      <c r="F1212" s="4">
        <f t="shared" ca="1" si="37"/>
        <v>883.81480771003908</v>
      </c>
    </row>
    <row r="1213" spans="5:6" x14ac:dyDescent="0.25">
      <c r="E1213" s="4">
        <f t="shared" ca="1" si="36"/>
        <v>0.15896446374211648</v>
      </c>
      <c r="F1213" s="4">
        <f t="shared" ca="1" si="37"/>
        <v>859.65179664477716</v>
      </c>
    </row>
    <row r="1214" spans="5:6" x14ac:dyDescent="0.25">
      <c r="E1214" s="4">
        <f t="shared" ca="1" si="36"/>
        <v>0.61554127033263251</v>
      </c>
      <c r="F1214" s="4">
        <f t="shared" ca="1" si="37"/>
        <v>891.49236996535922</v>
      </c>
    </row>
    <row r="1215" spans="5:6" x14ac:dyDescent="0.25">
      <c r="E1215" s="4">
        <f t="shared" ca="1" si="36"/>
        <v>5.9821293473429016E-2</v>
      </c>
      <c r="F1215" s="4">
        <f t="shared" ca="1" si="37"/>
        <v>844.65521172862952</v>
      </c>
    </row>
    <row r="1216" spans="5:6" x14ac:dyDescent="0.25">
      <c r="E1216" s="4">
        <f t="shared" ca="1" si="36"/>
        <v>0.85970074594240098</v>
      </c>
      <c r="F1216" s="4">
        <f t="shared" ca="1" si="37"/>
        <v>908.6868794598729</v>
      </c>
    </row>
    <row r="1217" spans="5:6" x14ac:dyDescent="0.25">
      <c r="E1217" s="4">
        <f t="shared" ca="1" si="36"/>
        <v>0.44767510833726143</v>
      </c>
      <c r="F1217" s="4">
        <f t="shared" ca="1" si="37"/>
        <v>881.48663972143277</v>
      </c>
    </row>
    <row r="1218" spans="5:6" x14ac:dyDescent="0.25">
      <c r="E1218" s="4">
        <f t="shared" ca="1" si="36"/>
        <v>0.81230721671869488</v>
      </c>
      <c r="F1218" s="4">
        <f t="shared" ca="1" si="37"/>
        <v>904.62638975901723</v>
      </c>
    </row>
    <row r="1219" spans="5:6" x14ac:dyDescent="0.25">
      <c r="E1219" s="4">
        <f t="shared" ca="1" si="36"/>
        <v>0.82422382577632869</v>
      </c>
      <c r="F1219" s="4">
        <f t="shared" ca="1" si="37"/>
        <v>905.58775582817486</v>
      </c>
    </row>
    <row r="1220" spans="5:6" x14ac:dyDescent="0.25">
      <c r="E1220" s="4">
        <f t="shared" ref="E1220:E1283" ca="1" si="38">RAND()</f>
        <v>0.57616961572318803</v>
      </c>
      <c r="F1220" s="4">
        <f t="shared" ref="F1220:F1283" ca="1" si="39">_xlfn.BETA.INV(E1220,$C$5,$C$6,$C$3,$C$4)</f>
        <v>889.14365320252523</v>
      </c>
    </row>
    <row r="1221" spans="5:6" x14ac:dyDescent="0.25">
      <c r="E1221" s="4">
        <f t="shared" ca="1" si="38"/>
        <v>0.45624631594637821</v>
      </c>
      <c r="F1221" s="4">
        <f t="shared" ca="1" si="39"/>
        <v>882.00722289515352</v>
      </c>
    </row>
    <row r="1222" spans="5:6" x14ac:dyDescent="0.25">
      <c r="E1222" s="4">
        <f t="shared" ca="1" si="38"/>
        <v>0.77035556473597155</v>
      </c>
      <c r="F1222" s="4">
        <f t="shared" ca="1" si="39"/>
        <v>901.47048746348389</v>
      </c>
    </row>
    <row r="1223" spans="5:6" x14ac:dyDescent="0.25">
      <c r="E1223" s="4">
        <f t="shared" ca="1" si="38"/>
        <v>9.4026994068128422E-2</v>
      </c>
      <c r="F1223" s="4">
        <f t="shared" ca="1" si="39"/>
        <v>851.19612178869625</v>
      </c>
    </row>
    <row r="1224" spans="5:6" x14ac:dyDescent="0.25">
      <c r="E1224" s="4">
        <f t="shared" ca="1" si="38"/>
        <v>0.60383689860099976</v>
      </c>
      <c r="F1224" s="4">
        <f t="shared" ca="1" si="39"/>
        <v>890.79078690034203</v>
      </c>
    </row>
    <row r="1225" spans="5:6" x14ac:dyDescent="0.25">
      <c r="E1225" s="4">
        <f t="shared" ca="1" si="38"/>
        <v>0.99128532429330174</v>
      </c>
      <c r="F1225" s="4">
        <f t="shared" ca="1" si="39"/>
        <v>933.36933777242791</v>
      </c>
    </row>
    <row r="1226" spans="5:6" x14ac:dyDescent="0.25">
      <c r="E1226" s="4">
        <f t="shared" ca="1" si="38"/>
        <v>0.32174896004966258</v>
      </c>
      <c r="F1226" s="4">
        <f t="shared" ca="1" si="39"/>
        <v>873.36780785102053</v>
      </c>
    </row>
    <row r="1227" spans="5:6" x14ac:dyDescent="0.25">
      <c r="E1227" s="4">
        <f t="shared" ca="1" si="38"/>
        <v>0.48849529449176676</v>
      </c>
      <c r="F1227" s="4">
        <f t="shared" ca="1" si="39"/>
        <v>883.9460362159748</v>
      </c>
    </row>
    <row r="1228" spans="5:6" x14ac:dyDescent="0.25">
      <c r="E1228" s="4">
        <f t="shared" ca="1" si="38"/>
        <v>0.92411821368071656</v>
      </c>
      <c r="F1228" s="4">
        <f t="shared" ca="1" si="39"/>
        <v>915.89090738935408</v>
      </c>
    </row>
    <row r="1229" spans="5:6" x14ac:dyDescent="0.25">
      <c r="E1229" s="4">
        <f t="shared" ca="1" si="38"/>
        <v>0.9446971730695205</v>
      </c>
      <c r="F1229" s="4">
        <f t="shared" ca="1" si="39"/>
        <v>919.07048452880372</v>
      </c>
    </row>
    <row r="1230" spans="5:6" x14ac:dyDescent="0.25">
      <c r="E1230" s="4">
        <f t="shared" ca="1" si="38"/>
        <v>0.73963500267062465</v>
      </c>
      <c r="F1230" s="4">
        <f t="shared" ca="1" si="39"/>
        <v>899.32979567011762</v>
      </c>
    </row>
    <row r="1231" spans="5:6" x14ac:dyDescent="0.25">
      <c r="E1231" s="4">
        <f t="shared" ca="1" si="38"/>
        <v>0.19059010717745906</v>
      </c>
      <c r="F1231" s="4">
        <f t="shared" ca="1" si="39"/>
        <v>862.86191560582063</v>
      </c>
    </row>
    <row r="1232" spans="5:6" x14ac:dyDescent="0.25">
      <c r="E1232" s="4">
        <f t="shared" ca="1" si="38"/>
        <v>0.82266613131175126</v>
      </c>
      <c r="F1232" s="4">
        <f t="shared" ca="1" si="39"/>
        <v>905.46013519075098</v>
      </c>
    </row>
    <row r="1233" spans="5:6" x14ac:dyDescent="0.25">
      <c r="E1233" s="4">
        <f t="shared" ca="1" si="38"/>
        <v>0.32707168191171732</v>
      </c>
      <c r="F1233" s="4">
        <f t="shared" ca="1" si="39"/>
        <v>873.73649059924526</v>
      </c>
    </row>
    <row r="1234" spans="5:6" x14ac:dyDescent="0.25">
      <c r="E1234" s="4">
        <f t="shared" ca="1" si="38"/>
        <v>0.8319540401422072</v>
      </c>
      <c r="F1234" s="4">
        <f t="shared" ca="1" si="39"/>
        <v>906.23045262002529</v>
      </c>
    </row>
    <row r="1235" spans="5:6" x14ac:dyDescent="0.25">
      <c r="E1235" s="4">
        <f t="shared" ca="1" si="38"/>
        <v>0.54854719834018884</v>
      </c>
      <c r="F1235" s="4">
        <f t="shared" ca="1" si="39"/>
        <v>887.50824570204247</v>
      </c>
    </row>
    <row r="1236" spans="5:6" x14ac:dyDescent="0.25">
      <c r="E1236" s="4">
        <f t="shared" ca="1" si="38"/>
        <v>0.48868082690086667</v>
      </c>
      <c r="F1236" s="4">
        <f t="shared" ca="1" si="39"/>
        <v>883.95711570880985</v>
      </c>
    </row>
    <row r="1237" spans="5:6" x14ac:dyDescent="0.25">
      <c r="E1237" s="4">
        <f t="shared" ca="1" si="38"/>
        <v>0.40153670508208195</v>
      </c>
      <c r="F1237" s="4">
        <f t="shared" ca="1" si="39"/>
        <v>878.631011912757</v>
      </c>
    </row>
    <row r="1238" spans="5:6" x14ac:dyDescent="0.25">
      <c r="E1238" s="4">
        <f t="shared" ca="1" si="38"/>
        <v>0.39230954810385898</v>
      </c>
      <c r="F1238" s="4">
        <f t="shared" ca="1" si="39"/>
        <v>878.04664166508383</v>
      </c>
    </row>
    <row r="1239" spans="5:6" x14ac:dyDescent="0.25">
      <c r="E1239" s="4">
        <f t="shared" ca="1" si="38"/>
        <v>0.55263543493993761</v>
      </c>
      <c r="F1239" s="4">
        <f t="shared" ca="1" si="39"/>
        <v>887.75003712825139</v>
      </c>
    </row>
    <row r="1240" spans="5:6" x14ac:dyDescent="0.25">
      <c r="E1240" s="4">
        <f t="shared" ca="1" si="38"/>
        <v>0.40192968797573103</v>
      </c>
      <c r="F1240" s="4">
        <f t="shared" ca="1" si="39"/>
        <v>878.65578796453292</v>
      </c>
    </row>
    <row r="1241" spans="5:6" x14ac:dyDescent="0.25">
      <c r="E1241" s="4">
        <f t="shared" ca="1" si="38"/>
        <v>0.6878570268145684</v>
      </c>
      <c r="F1241" s="4">
        <f t="shared" ca="1" si="39"/>
        <v>895.94128440085808</v>
      </c>
    </row>
    <row r="1242" spans="5:6" x14ac:dyDescent="0.25">
      <c r="E1242" s="4">
        <f t="shared" ca="1" si="38"/>
        <v>0.63991930360613791</v>
      </c>
      <c r="F1242" s="4">
        <f t="shared" ca="1" si="39"/>
        <v>892.96675815616993</v>
      </c>
    </row>
    <row r="1243" spans="5:6" x14ac:dyDescent="0.25">
      <c r="E1243" s="4">
        <f t="shared" ca="1" si="38"/>
        <v>0.48636307722182148</v>
      </c>
      <c r="F1243" s="4">
        <f t="shared" ca="1" si="39"/>
        <v>883.81865409059446</v>
      </c>
    </row>
    <row r="1244" spans="5:6" x14ac:dyDescent="0.25">
      <c r="E1244" s="4">
        <f t="shared" ca="1" si="38"/>
        <v>0.62579474282347636</v>
      </c>
      <c r="F1244" s="4">
        <f t="shared" ca="1" si="39"/>
        <v>892.11010392757441</v>
      </c>
    </row>
    <row r="1245" spans="5:6" x14ac:dyDescent="0.25">
      <c r="E1245" s="4">
        <f t="shared" ca="1" si="38"/>
        <v>0.28182216740541344</v>
      </c>
      <c r="F1245" s="4">
        <f t="shared" ca="1" si="39"/>
        <v>870.49378948338972</v>
      </c>
    </row>
    <row r="1246" spans="5:6" x14ac:dyDescent="0.25">
      <c r="E1246" s="4">
        <f t="shared" ca="1" si="38"/>
        <v>0.4262671977661634</v>
      </c>
      <c r="F1246" s="4">
        <f t="shared" ca="1" si="39"/>
        <v>880.17400013679026</v>
      </c>
    </row>
    <row r="1247" spans="5:6" x14ac:dyDescent="0.25">
      <c r="E1247" s="4">
        <f t="shared" ca="1" si="38"/>
        <v>0.99707467689155505</v>
      </c>
      <c r="F1247" s="4">
        <f t="shared" ca="1" si="39"/>
        <v>939.67363201440867</v>
      </c>
    </row>
    <row r="1248" spans="5:6" x14ac:dyDescent="0.25">
      <c r="E1248" s="4">
        <f t="shared" ca="1" si="38"/>
        <v>0.37547931419583314</v>
      </c>
      <c r="F1248" s="4">
        <f t="shared" ca="1" si="39"/>
        <v>876.96672553229973</v>
      </c>
    </row>
    <row r="1249" spans="5:6" x14ac:dyDescent="0.25">
      <c r="E1249" s="4">
        <f t="shared" ca="1" si="38"/>
        <v>0.89075507975052493</v>
      </c>
      <c r="F1249" s="4">
        <f t="shared" ca="1" si="39"/>
        <v>911.81123237419922</v>
      </c>
    </row>
    <row r="1250" spans="5:6" x14ac:dyDescent="0.25">
      <c r="E1250" s="4">
        <f t="shared" ca="1" si="38"/>
        <v>0.51220237248169387</v>
      </c>
      <c r="F1250" s="4">
        <f t="shared" ca="1" si="39"/>
        <v>885.35680189674656</v>
      </c>
    </row>
    <row r="1251" spans="5:6" x14ac:dyDescent="0.25">
      <c r="E1251" s="4">
        <f t="shared" ca="1" si="38"/>
        <v>0.21697346322835798</v>
      </c>
      <c r="F1251" s="4">
        <f t="shared" ca="1" si="39"/>
        <v>865.27171146962257</v>
      </c>
    </row>
    <row r="1252" spans="5:6" x14ac:dyDescent="0.25">
      <c r="E1252" s="4">
        <f t="shared" ca="1" si="38"/>
        <v>3.6566661803042799E-2</v>
      </c>
      <c r="F1252" s="4">
        <f t="shared" ca="1" si="39"/>
        <v>838.10401500058322</v>
      </c>
    </row>
    <row r="1253" spans="5:6" x14ac:dyDescent="0.25">
      <c r="E1253" s="4">
        <f t="shared" ca="1" si="38"/>
        <v>0.17451414059392123</v>
      </c>
      <c r="F1253" s="4">
        <f t="shared" ca="1" si="39"/>
        <v>861.28091326315553</v>
      </c>
    </row>
    <row r="1254" spans="5:6" x14ac:dyDescent="0.25">
      <c r="E1254" s="4">
        <f t="shared" ca="1" si="38"/>
        <v>0.23375482616676557</v>
      </c>
      <c r="F1254" s="4">
        <f t="shared" ca="1" si="39"/>
        <v>866.70630857730953</v>
      </c>
    </row>
    <row r="1255" spans="5:6" x14ac:dyDescent="0.25">
      <c r="E1255" s="4">
        <f t="shared" ca="1" si="38"/>
        <v>0.86782041447525249</v>
      </c>
      <c r="F1255" s="4">
        <f t="shared" ca="1" si="39"/>
        <v>909.45896203067662</v>
      </c>
    </row>
    <row r="1256" spans="5:6" x14ac:dyDescent="0.25">
      <c r="E1256" s="4">
        <f t="shared" ca="1" si="38"/>
        <v>0.56445213431583796</v>
      </c>
      <c r="F1256" s="4">
        <f t="shared" ca="1" si="39"/>
        <v>888.44927660690837</v>
      </c>
    </row>
    <row r="1257" spans="5:6" x14ac:dyDescent="0.25">
      <c r="E1257" s="4">
        <f t="shared" ca="1" si="38"/>
        <v>0.54846409828715403</v>
      </c>
      <c r="F1257" s="4">
        <f t="shared" ca="1" si="39"/>
        <v>887.50333122226709</v>
      </c>
    </row>
    <row r="1258" spans="5:6" x14ac:dyDescent="0.25">
      <c r="E1258" s="4">
        <f t="shared" ca="1" si="38"/>
        <v>0.4453810412371294</v>
      </c>
      <c r="F1258" s="4">
        <f t="shared" ca="1" si="39"/>
        <v>881.34685841470412</v>
      </c>
    </row>
    <row r="1259" spans="5:6" x14ac:dyDescent="0.25">
      <c r="E1259" s="4">
        <f t="shared" ca="1" si="38"/>
        <v>0.6428327591357007</v>
      </c>
      <c r="F1259" s="4">
        <f t="shared" ca="1" si="39"/>
        <v>893.14438685132563</v>
      </c>
    </row>
    <row r="1260" spans="5:6" x14ac:dyDescent="0.25">
      <c r="E1260" s="4">
        <f t="shared" ca="1" si="38"/>
        <v>0.63338903277168945</v>
      </c>
      <c r="F1260" s="4">
        <f t="shared" ca="1" si="39"/>
        <v>892.56980791553053</v>
      </c>
    </row>
    <row r="1261" spans="5:6" x14ac:dyDescent="0.25">
      <c r="E1261" s="4">
        <f t="shared" ca="1" si="38"/>
        <v>0.82386736963206919</v>
      </c>
      <c r="F1261" s="4">
        <f t="shared" ca="1" si="39"/>
        <v>905.55849752517395</v>
      </c>
    </row>
    <row r="1262" spans="5:6" x14ac:dyDescent="0.25">
      <c r="E1262" s="4">
        <f t="shared" ca="1" si="38"/>
        <v>0.33698666173674674</v>
      </c>
      <c r="F1262" s="4">
        <f t="shared" ca="1" si="39"/>
        <v>874.41541578311012</v>
      </c>
    </row>
    <row r="1263" spans="5:6" x14ac:dyDescent="0.25">
      <c r="E1263" s="4">
        <f t="shared" ca="1" si="38"/>
        <v>0.31869730590406442</v>
      </c>
      <c r="F1263" s="4">
        <f t="shared" ca="1" si="39"/>
        <v>873.1550420648266</v>
      </c>
    </row>
    <row r="1264" spans="5:6" x14ac:dyDescent="0.25">
      <c r="E1264" s="4">
        <f t="shared" ca="1" si="38"/>
        <v>0.70775418688817637</v>
      </c>
      <c r="F1264" s="4">
        <f t="shared" ca="1" si="39"/>
        <v>897.21684494897079</v>
      </c>
    </row>
    <row r="1265" spans="5:6" x14ac:dyDescent="0.25">
      <c r="E1265" s="4">
        <f t="shared" ca="1" si="38"/>
        <v>0.46697472759253988</v>
      </c>
      <c r="F1265" s="4">
        <f t="shared" ca="1" si="39"/>
        <v>882.65540719216131</v>
      </c>
    </row>
    <row r="1266" spans="5:6" x14ac:dyDescent="0.25">
      <c r="E1266" s="4">
        <f t="shared" ca="1" si="38"/>
        <v>7.8564910116956543E-2</v>
      </c>
      <c r="F1266" s="4">
        <f t="shared" ca="1" si="39"/>
        <v>848.52828574489263</v>
      </c>
    </row>
    <row r="1267" spans="5:6" x14ac:dyDescent="0.25">
      <c r="E1267" s="4">
        <f t="shared" ca="1" si="38"/>
        <v>0.64639994757401242</v>
      </c>
      <c r="F1267" s="4">
        <f t="shared" ca="1" si="39"/>
        <v>893.3623432201598</v>
      </c>
    </row>
    <row r="1268" spans="5:6" x14ac:dyDescent="0.25">
      <c r="E1268" s="4">
        <f t="shared" ca="1" si="38"/>
        <v>0.85300789460944293</v>
      </c>
      <c r="F1268" s="4">
        <f t="shared" ca="1" si="39"/>
        <v>908.07027545436677</v>
      </c>
    </row>
    <row r="1269" spans="5:6" x14ac:dyDescent="0.25">
      <c r="E1269" s="4">
        <f t="shared" ca="1" si="38"/>
        <v>0.23712788245649818</v>
      </c>
      <c r="F1269" s="4">
        <f t="shared" ca="1" si="39"/>
        <v>866.9867200119138</v>
      </c>
    </row>
    <row r="1270" spans="5:6" x14ac:dyDescent="0.25">
      <c r="E1270" s="4">
        <f t="shared" ca="1" si="38"/>
        <v>9.3588268001789987E-2</v>
      </c>
      <c r="F1270" s="4">
        <f t="shared" ca="1" si="39"/>
        <v>851.12539831834556</v>
      </c>
    </row>
    <row r="1271" spans="5:6" x14ac:dyDescent="0.25">
      <c r="E1271" s="4">
        <f t="shared" ca="1" si="38"/>
        <v>0.34827246749060525</v>
      </c>
      <c r="F1271" s="4">
        <f t="shared" ca="1" si="39"/>
        <v>875.17660131306081</v>
      </c>
    </row>
    <row r="1272" spans="5:6" x14ac:dyDescent="0.25">
      <c r="E1272" s="4">
        <f t="shared" ca="1" si="38"/>
        <v>0.31569936394215903</v>
      </c>
      <c r="F1272" s="4">
        <f t="shared" ca="1" si="39"/>
        <v>872.94500516089363</v>
      </c>
    </row>
    <row r="1273" spans="5:6" x14ac:dyDescent="0.25">
      <c r="E1273" s="4">
        <f t="shared" ca="1" si="38"/>
        <v>0.68920077787382039</v>
      </c>
      <c r="F1273" s="4">
        <f t="shared" ca="1" si="39"/>
        <v>896.02654386106428</v>
      </c>
    </row>
    <row r="1274" spans="5:6" x14ac:dyDescent="0.25">
      <c r="E1274" s="4">
        <f t="shared" ca="1" si="38"/>
        <v>0.73112821532167482</v>
      </c>
      <c r="F1274" s="4">
        <f t="shared" ca="1" si="39"/>
        <v>898.75647854990689</v>
      </c>
    </row>
    <row r="1275" spans="5:6" x14ac:dyDescent="0.25">
      <c r="E1275" s="4">
        <f t="shared" ca="1" si="38"/>
        <v>0.85284326704380486</v>
      </c>
      <c r="F1275" s="4">
        <f t="shared" ca="1" si="39"/>
        <v>908.05531910187074</v>
      </c>
    </row>
    <row r="1276" spans="5:6" x14ac:dyDescent="0.25">
      <c r="E1276" s="4">
        <f t="shared" ca="1" si="38"/>
        <v>0.45346852573174268</v>
      </c>
      <c r="F1276" s="4">
        <f t="shared" ca="1" si="39"/>
        <v>881.8387907348382</v>
      </c>
    </row>
    <row r="1277" spans="5:6" x14ac:dyDescent="0.25">
      <c r="E1277" s="4">
        <f t="shared" ca="1" si="38"/>
        <v>0.8116641468369854</v>
      </c>
      <c r="F1277" s="4">
        <f t="shared" ca="1" si="39"/>
        <v>904.57544968820127</v>
      </c>
    </row>
    <row r="1278" spans="5:6" x14ac:dyDescent="0.25">
      <c r="E1278" s="4">
        <f t="shared" ca="1" si="38"/>
        <v>0.1747496378566491</v>
      </c>
      <c r="F1278" s="4">
        <f t="shared" ca="1" si="39"/>
        <v>861.30478580666875</v>
      </c>
    </row>
    <row r="1279" spans="5:6" x14ac:dyDescent="0.25">
      <c r="E1279" s="4">
        <f t="shared" ca="1" si="38"/>
        <v>0.72510743621354412</v>
      </c>
      <c r="F1279" s="4">
        <f t="shared" ca="1" si="39"/>
        <v>898.3551195578317</v>
      </c>
    </row>
    <row r="1280" spans="5:6" x14ac:dyDescent="0.25">
      <c r="E1280" s="4">
        <f t="shared" ca="1" si="38"/>
        <v>4.607419297493387E-2</v>
      </c>
      <c r="F1280" s="4">
        <f t="shared" ca="1" si="39"/>
        <v>841.11577056375324</v>
      </c>
    </row>
    <row r="1281" spans="5:6" x14ac:dyDescent="0.25">
      <c r="E1281" s="4">
        <f t="shared" ca="1" si="38"/>
        <v>0.33545925767797624</v>
      </c>
      <c r="F1281" s="4">
        <f t="shared" ca="1" si="39"/>
        <v>874.3114692861144</v>
      </c>
    </row>
    <row r="1282" spans="5:6" x14ac:dyDescent="0.25">
      <c r="E1282" s="4">
        <f t="shared" ca="1" si="38"/>
        <v>0.40802079701614802</v>
      </c>
      <c r="F1282" s="4">
        <f t="shared" ca="1" si="39"/>
        <v>879.0386892704712</v>
      </c>
    </row>
    <row r="1283" spans="5:6" x14ac:dyDescent="0.25">
      <c r="E1283" s="4">
        <f t="shared" ca="1" si="38"/>
        <v>2.4826314687719786E-2</v>
      </c>
      <c r="F1283" s="4">
        <f t="shared" ca="1" si="39"/>
        <v>833.27816971437073</v>
      </c>
    </row>
    <row r="1284" spans="5:6" x14ac:dyDescent="0.25">
      <c r="E1284" s="4">
        <f t="shared" ref="E1284:E1347" ca="1" si="40">RAND()</f>
        <v>0.9827324093064399</v>
      </c>
      <c r="F1284" s="4">
        <f t="shared" ref="F1284:F1347" ca="1" si="41">_xlfn.BETA.INV(E1284,$C$5,$C$6,$C$3,$C$4)</f>
        <v>928.73893538953951</v>
      </c>
    </row>
    <row r="1285" spans="5:6" x14ac:dyDescent="0.25">
      <c r="E1285" s="4">
        <f t="shared" ca="1" si="40"/>
        <v>0.64609328503636243</v>
      </c>
      <c r="F1285" s="4">
        <f t="shared" ca="1" si="41"/>
        <v>893.34358517102498</v>
      </c>
    </row>
    <row r="1286" spans="5:6" x14ac:dyDescent="0.25">
      <c r="E1286" s="4">
        <f t="shared" ca="1" si="40"/>
        <v>0.83376282804357738</v>
      </c>
      <c r="F1286" s="4">
        <f t="shared" ca="1" si="41"/>
        <v>906.38318669850491</v>
      </c>
    </row>
    <row r="1287" spans="5:6" x14ac:dyDescent="0.25">
      <c r="E1287" s="4">
        <f t="shared" ca="1" si="40"/>
        <v>0.52621816519512676</v>
      </c>
      <c r="F1287" s="4">
        <f t="shared" ca="1" si="41"/>
        <v>886.18738016052112</v>
      </c>
    </row>
    <row r="1288" spans="5:6" x14ac:dyDescent="0.25">
      <c r="E1288" s="4">
        <f t="shared" ca="1" si="40"/>
        <v>1.9945731959835955E-2</v>
      </c>
      <c r="F1288" s="4">
        <f t="shared" ca="1" si="41"/>
        <v>830.65770982250444</v>
      </c>
    </row>
    <row r="1289" spans="5:6" x14ac:dyDescent="0.25">
      <c r="E1289" s="4">
        <f t="shared" ca="1" si="40"/>
        <v>0.95946241480631123</v>
      </c>
      <c r="F1289" s="4">
        <f t="shared" ca="1" si="41"/>
        <v>921.92738103719842</v>
      </c>
    </row>
    <row r="1290" spans="5:6" x14ac:dyDescent="0.25">
      <c r="E1290" s="4">
        <f t="shared" ca="1" si="40"/>
        <v>0.91074827960063864</v>
      </c>
      <c r="F1290" s="4">
        <f t="shared" ca="1" si="41"/>
        <v>914.13546400542452</v>
      </c>
    </row>
    <row r="1291" spans="5:6" x14ac:dyDescent="0.25">
      <c r="E1291" s="4">
        <f t="shared" ca="1" si="40"/>
        <v>0.64895689765769649</v>
      </c>
      <c r="F1291" s="4">
        <f t="shared" ca="1" si="41"/>
        <v>893.51890429616208</v>
      </c>
    </row>
    <row r="1292" spans="5:6" x14ac:dyDescent="0.25">
      <c r="E1292" s="4">
        <f t="shared" ca="1" si="40"/>
        <v>9.1722653067728421E-2</v>
      </c>
      <c r="F1292" s="4">
        <f t="shared" ca="1" si="41"/>
        <v>850.82171309285093</v>
      </c>
    </row>
    <row r="1293" spans="5:6" x14ac:dyDescent="0.25">
      <c r="E1293" s="4">
        <f t="shared" ca="1" si="40"/>
        <v>1.5124747317370568E-2</v>
      </c>
      <c r="F1293" s="4">
        <f t="shared" ca="1" si="41"/>
        <v>827.44337335034595</v>
      </c>
    </row>
    <row r="1294" spans="5:6" x14ac:dyDescent="0.25">
      <c r="E1294" s="4">
        <f t="shared" ca="1" si="40"/>
        <v>0.41656508076772847</v>
      </c>
      <c r="F1294" s="4">
        <f t="shared" ca="1" si="41"/>
        <v>879.57241171772273</v>
      </c>
    </row>
    <row r="1295" spans="5:6" x14ac:dyDescent="0.25">
      <c r="E1295" s="4">
        <f t="shared" ca="1" si="40"/>
        <v>0.25057957800353092</v>
      </c>
      <c r="F1295" s="4">
        <f t="shared" ca="1" si="41"/>
        <v>868.08107829105631</v>
      </c>
    </row>
    <row r="1296" spans="5:6" x14ac:dyDescent="0.25">
      <c r="E1296" s="4">
        <f t="shared" ca="1" si="40"/>
        <v>0.50980703103621439</v>
      </c>
      <c r="F1296" s="4">
        <f t="shared" ca="1" si="41"/>
        <v>885.21464648112772</v>
      </c>
    </row>
    <row r="1297" spans="5:6" x14ac:dyDescent="0.25">
      <c r="E1297" s="4">
        <f t="shared" ca="1" si="40"/>
        <v>0.75064417142604201</v>
      </c>
      <c r="F1297" s="4">
        <f t="shared" ca="1" si="41"/>
        <v>900.08350675645011</v>
      </c>
    </row>
    <row r="1298" spans="5:6" x14ac:dyDescent="0.25">
      <c r="E1298" s="4">
        <f t="shared" ca="1" si="40"/>
        <v>0.36464701868025962</v>
      </c>
      <c r="F1298" s="4">
        <f t="shared" ca="1" si="41"/>
        <v>876.26105827958361</v>
      </c>
    </row>
    <row r="1299" spans="5:6" x14ac:dyDescent="0.25">
      <c r="E1299" s="4">
        <f t="shared" ca="1" si="40"/>
        <v>0.58236646004066828</v>
      </c>
      <c r="F1299" s="4">
        <f t="shared" ca="1" si="41"/>
        <v>889.51149315744533</v>
      </c>
    </row>
    <row r="1300" spans="5:6" x14ac:dyDescent="0.25">
      <c r="E1300" s="4">
        <f t="shared" ca="1" si="40"/>
        <v>0.80056395564781457</v>
      </c>
      <c r="F1300" s="4">
        <f t="shared" ca="1" si="41"/>
        <v>903.71006907803769</v>
      </c>
    </row>
    <row r="1301" spans="5:6" x14ac:dyDescent="0.25">
      <c r="E1301" s="4">
        <f t="shared" ca="1" si="40"/>
        <v>0.2701460674392423</v>
      </c>
      <c r="F1301" s="4">
        <f t="shared" ca="1" si="41"/>
        <v>869.61132377583237</v>
      </c>
    </row>
    <row r="1302" spans="5:6" x14ac:dyDescent="0.25">
      <c r="E1302" s="4">
        <f t="shared" ca="1" si="40"/>
        <v>0.52958199680040485</v>
      </c>
      <c r="F1302" s="4">
        <f t="shared" ca="1" si="41"/>
        <v>886.38648397489806</v>
      </c>
    </row>
    <row r="1303" spans="5:6" x14ac:dyDescent="0.25">
      <c r="E1303" s="4">
        <f t="shared" ca="1" si="40"/>
        <v>0.3239857977949413</v>
      </c>
      <c r="F1303" s="4">
        <f t="shared" ca="1" si="41"/>
        <v>873.52311473829877</v>
      </c>
    </row>
    <row r="1304" spans="5:6" x14ac:dyDescent="0.25">
      <c r="E1304" s="4">
        <f t="shared" ca="1" si="40"/>
        <v>0.26201422927445128</v>
      </c>
      <c r="F1304" s="4">
        <f t="shared" ca="1" si="41"/>
        <v>868.98360732897243</v>
      </c>
    </row>
    <row r="1305" spans="5:6" x14ac:dyDescent="0.25">
      <c r="E1305" s="4">
        <f t="shared" ca="1" si="40"/>
        <v>8.2524081534927185E-2</v>
      </c>
      <c r="F1305" s="4">
        <f t="shared" ca="1" si="41"/>
        <v>849.24866035005778</v>
      </c>
    </row>
    <row r="1306" spans="5:6" x14ac:dyDescent="0.25">
      <c r="E1306" s="4">
        <f t="shared" ca="1" si="40"/>
        <v>0.24943083455581982</v>
      </c>
      <c r="F1306" s="4">
        <f t="shared" ca="1" si="41"/>
        <v>867.98904949652979</v>
      </c>
    </row>
    <row r="1307" spans="5:6" x14ac:dyDescent="0.25">
      <c r="E1307" s="4">
        <f t="shared" ca="1" si="40"/>
        <v>0.64595843699781696</v>
      </c>
      <c r="F1307" s="4">
        <f t="shared" ca="1" si="41"/>
        <v>893.33533799382167</v>
      </c>
    </row>
    <row r="1308" spans="5:6" x14ac:dyDescent="0.25">
      <c r="E1308" s="4">
        <f t="shared" ca="1" si="40"/>
        <v>0.63266737720004373</v>
      </c>
      <c r="F1308" s="4">
        <f t="shared" ca="1" si="41"/>
        <v>892.52603792488969</v>
      </c>
    </row>
    <row r="1309" spans="5:6" x14ac:dyDescent="0.25">
      <c r="E1309" s="4">
        <f t="shared" ca="1" si="40"/>
        <v>0.8964304941149609</v>
      </c>
      <c r="F1309" s="4">
        <f t="shared" ca="1" si="41"/>
        <v>912.44067746369069</v>
      </c>
    </row>
    <row r="1310" spans="5:6" x14ac:dyDescent="0.25">
      <c r="E1310" s="4">
        <f t="shared" ca="1" si="40"/>
        <v>0.67055167173199171</v>
      </c>
      <c r="F1310" s="4">
        <f t="shared" ca="1" si="41"/>
        <v>894.85341398947833</v>
      </c>
    </row>
    <row r="1311" spans="5:6" x14ac:dyDescent="0.25">
      <c r="E1311" s="4">
        <f t="shared" ca="1" si="40"/>
        <v>0.81551186171063983</v>
      </c>
      <c r="F1311" s="4">
        <f t="shared" ca="1" si="41"/>
        <v>904.8816301585598</v>
      </c>
    </row>
    <row r="1312" spans="5:6" x14ac:dyDescent="0.25">
      <c r="E1312" s="4">
        <f t="shared" ca="1" si="40"/>
        <v>0.9854482897864083</v>
      </c>
      <c r="F1312" s="4">
        <f t="shared" ca="1" si="41"/>
        <v>929.95701854847971</v>
      </c>
    </row>
    <row r="1313" spans="5:6" x14ac:dyDescent="0.25">
      <c r="E1313" s="4">
        <f t="shared" ca="1" si="40"/>
        <v>3.1729505980264361E-2</v>
      </c>
      <c r="F1313" s="4">
        <f t="shared" ca="1" si="41"/>
        <v>836.30556329549188</v>
      </c>
    </row>
    <row r="1314" spans="5:6" x14ac:dyDescent="0.25">
      <c r="E1314" s="4">
        <f t="shared" ca="1" si="40"/>
        <v>7.0537128534566951E-2</v>
      </c>
      <c r="F1314" s="4">
        <f t="shared" ca="1" si="41"/>
        <v>846.97303531965122</v>
      </c>
    </row>
    <row r="1315" spans="5:6" x14ac:dyDescent="0.25">
      <c r="E1315" s="4">
        <f t="shared" ca="1" si="40"/>
        <v>0.74703946505193419</v>
      </c>
      <c r="F1315" s="4">
        <f t="shared" ca="1" si="41"/>
        <v>899.83518791384472</v>
      </c>
    </row>
    <row r="1316" spans="5:6" x14ac:dyDescent="0.25">
      <c r="E1316" s="4">
        <f t="shared" ca="1" si="40"/>
        <v>0.52070174293825477</v>
      </c>
      <c r="F1316" s="4">
        <f t="shared" ca="1" si="41"/>
        <v>885.86069183314044</v>
      </c>
    </row>
    <row r="1317" spans="5:6" x14ac:dyDescent="0.25">
      <c r="E1317" s="4">
        <f t="shared" ca="1" si="40"/>
        <v>0.19961782108419779</v>
      </c>
      <c r="F1317" s="4">
        <f t="shared" ca="1" si="41"/>
        <v>863.7101498448061</v>
      </c>
    </row>
    <row r="1318" spans="5:6" x14ac:dyDescent="0.25">
      <c r="E1318" s="4">
        <f t="shared" ca="1" si="40"/>
        <v>0.94193521406405312</v>
      </c>
      <c r="F1318" s="4">
        <f t="shared" ca="1" si="41"/>
        <v>918.59967658370624</v>
      </c>
    </row>
    <row r="1319" spans="5:6" x14ac:dyDescent="0.25">
      <c r="E1319" s="4">
        <f t="shared" ca="1" si="40"/>
        <v>0.71509779193015077</v>
      </c>
      <c r="F1319" s="4">
        <f t="shared" ca="1" si="41"/>
        <v>897.69535166141679</v>
      </c>
    </row>
    <row r="1320" spans="5:6" x14ac:dyDescent="0.25">
      <c r="E1320" s="4">
        <f t="shared" ca="1" si="40"/>
        <v>0.76507586822434026</v>
      </c>
      <c r="F1320" s="4">
        <f t="shared" ca="1" si="41"/>
        <v>901.09387507924919</v>
      </c>
    </row>
    <row r="1321" spans="5:6" x14ac:dyDescent="0.25">
      <c r="E1321" s="4">
        <f t="shared" ca="1" si="40"/>
        <v>0.14995125350845606</v>
      </c>
      <c r="F1321" s="4">
        <f t="shared" ca="1" si="41"/>
        <v>858.65483741141122</v>
      </c>
    </row>
    <row r="1322" spans="5:6" x14ac:dyDescent="0.25">
      <c r="E1322" s="4">
        <f t="shared" ca="1" si="40"/>
        <v>0.23981796000187783</v>
      </c>
      <c r="F1322" s="4">
        <f t="shared" ca="1" si="41"/>
        <v>867.20857548651179</v>
      </c>
    </row>
    <row r="1323" spans="5:6" x14ac:dyDescent="0.25">
      <c r="E1323" s="4">
        <f t="shared" ca="1" si="40"/>
        <v>2.9672614954645349E-2</v>
      </c>
      <c r="F1323" s="4">
        <f t="shared" ca="1" si="41"/>
        <v>835.46851620652262</v>
      </c>
    </row>
    <row r="1324" spans="5:6" x14ac:dyDescent="0.25">
      <c r="E1324" s="4">
        <f t="shared" ca="1" si="40"/>
        <v>0.61841607984863289</v>
      </c>
      <c r="F1324" s="4">
        <f t="shared" ca="1" si="41"/>
        <v>891.66525004187395</v>
      </c>
    </row>
    <row r="1325" spans="5:6" x14ac:dyDescent="0.25">
      <c r="E1325" s="4">
        <f t="shared" ca="1" si="40"/>
        <v>0.19459911069741342</v>
      </c>
      <c r="F1325" s="4">
        <f t="shared" ca="1" si="41"/>
        <v>863.24186893038279</v>
      </c>
    </row>
    <row r="1326" spans="5:6" x14ac:dyDescent="0.25">
      <c r="E1326" s="4">
        <f t="shared" ca="1" si="40"/>
        <v>7.3963750942194206E-2</v>
      </c>
      <c r="F1326" s="4">
        <f t="shared" ca="1" si="41"/>
        <v>847.65351482285951</v>
      </c>
    </row>
    <row r="1327" spans="5:6" x14ac:dyDescent="0.25">
      <c r="E1327" s="4">
        <f t="shared" ca="1" si="40"/>
        <v>0.8744312394196273</v>
      </c>
      <c r="F1327" s="4">
        <f t="shared" ca="1" si="41"/>
        <v>910.10908640158164</v>
      </c>
    </row>
    <row r="1328" spans="5:6" x14ac:dyDescent="0.25">
      <c r="E1328" s="4">
        <f t="shared" ca="1" si="40"/>
        <v>0.81839367864773149</v>
      </c>
      <c r="F1328" s="4">
        <f t="shared" ca="1" si="41"/>
        <v>905.11318203052735</v>
      </c>
    </row>
    <row r="1329" spans="5:6" x14ac:dyDescent="0.25">
      <c r="E1329" s="4">
        <f t="shared" ca="1" si="40"/>
        <v>0.34109772829638674</v>
      </c>
      <c r="F1329" s="4">
        <f t="shared" ca="1" si="41"/>
        <v>874.69407138668532</v>
      </c>
    </row>
    <row r="1330" spans="5:6" x14ac:dyDescent="0.25">
      <c r="E1330" s="4">
        <f t="shared" ca="1" si="40"/>
        <v>0.17891571922783922</v>
      </c>
      <c r="F1330" s="4">
        <f t="shared" ca="1" si="41"/>
        <v>861.72345172125847</v>
      </c>
    </row>
    <row r="1331" spans="5:6" x14ac:dyDescent="0.25">
      <c r="E1331" s="4">
        <f t="shared" ca="1" si="40"/>
        <v>0.10836436547503836</v>
      </c>
      <c r="F1331" s="4">
        <f t="shared" ca="1" si="41"/>
        <v>853.37704593396131</v>
      </c>
    </row>
    <row r="1332" spans="5:6" x14ac:dyDescent="0.25">
      <c r="E1332" s="4">
        <f t="shared" ca="1" si="40"/>
        <v>0.38851365371994317</v>
      </c>
      <c r="F1332" s="4">
        <f t="shared" ca="1" si="41"/>
        <v>877.80471779214201</v>
      </c>
    </row>
    <row r="1333" spans="5:6" x14ac:dyDescent="0.25">
      <c r="E1333" s="4">
        <f t="shared" ca="1" si="40"/>
        <v>0.99878169568470765</v>
      </c>
      <c r="F1333" s="4">
        <f t="shared" ca="1" si="41"/>
        <v>944.00445181454108</v>
      </c>
    </row>
    <row r="1334" spans="5:6" x14ac:dyDescent="0.25">
      <c r="E1334" s="4">
        <f t="shared" ca="1" si="40"/>
        <v>0.26575676738676313</v>
      </c>
      <c r="F1334" s="4">
        <f t="shared" ca="1" si="41"/>
        <v>869.27390048005122</v>
      </c>
    </row>
    <row r="1335" spans="5:6" x14ac:dyDescent="0.25">
      <c r="E1335" s="4">
        <f t="shared" ca="1" si="40"/>
        <v>0.85711663322468901</v>
      </c>
      <c r="F1335" s="4">
        <f t="shared" ca="1" si="41"/>
        <v>908.4467898974807</v>
      </c>
    </row>
    <row r="1336" spans="5:6" x14ac:dyDescent="0.25">
      <c r="E1336" s="4">
        <f t="shared" ca="1" si="40"/>
        <v>0.11247827184223158</v>
      </c>
      <c r="F1336" s="4">
        <f t="shared" ca="1" si="41"/>
        <v>853.96134380102126</v>
      </c>
    </row>
    <row r="1337" spans="5:6" x14ac:dyDescent="0.25">
      <c r="E1337" s="4">
        <f t="shared" ca="1" si="40"/>
        <v>0.65831177666444829</v>
      </c>
      <c r="F1337" s="4">
        <f t="shared" ca="1" si="41"/>
        <v>894.09420013511442</v>
      </c>
    </row>
    <row r="1338" spans="5:6" x14ac:dyDescent="0.25">
      <c r="E1338" s="4">
        <f t="shared" ca="1" si="40"/>
        <v>0.34827851881874861</v>
      </c>
      <c r="F1338" s="4">
        <f t="shared" ca="1" si="41"/>
        <v>875.17700631538048</v>
      </c>
    </row>
    <row r="1339" spans="5:6" x14ac:dyDescent="0.25">
      <c r="E1339" s="4">
        <f t="shared" ca="1" si="40"/>
        <v>0.20714316871665273</v>
      </c>
      <c r="F1339" s="4">
        <f t="shared" ca="1" si="41"/>
        <v>864.39780387050132</v>
      </c>
    </row>
    <row r="1340" spans="5:6" x14ac:dyDescent="0.25">
      <c r="E1340" s="4">
        <f t="shared" ca="1" si="40"/>
        <v>0.8593138300926717</v>
      </c>
      <c r="F1340" s="4">
        <f t="shared" ca="1" si="41"/>
        <v>908.65076490486217</v>
      </c>
    </row>
    <row r="1341" spans="5:6" x14ac:dyDescent="0.25">
      <c r="E1341" s="4">
        <f t="shared" ca="1" si="40"/>
        <v>0.43614867625381393</v>
      </c>
      <c r="F1341" s="4">
        <f t="shared" ca="1" si="41"/>
        <v>880.78225251325023</v>
      </c>
    </row>
    <row r="1342" spans="5:6" x14ac:dyDescent="0.25">
      <c r="E1342" s="4">
        <f t="shared" ca="1" si="40"/>
        <v>0.77171153550968141</v>
      </c>
      <c r="F1342" s="4">
        <f t="shared" ca="1" si="41"/>
        <v>901.56785696591112</v>
      </c>
    </row>
    <row r="1343" spans="5:6" x14ac:dyDescent="0.25">
      <c r="E1343" s="4">
        <f t="shared" ca="1" si="40"/>
        <v>0.94080210801686504</v>
      </c>
      <c r="F1343" s="4">
        <f t="shared" ca="1" si="41"/>
        <v>918.41115194013514</v>
      </c>
    </row>
    <row r="1344" spans="5:6" x14ac:dyDescent="0.25">
      <c r="E1344" s="4">
        <f t="shared" ca="1" si="40"/>
        <v>0.73138712259835537</v>
      </c>
      <c r="F1344" s="4">
        <f t="shared" ca="1" si="41"/>
        <v>898.77381782184443</v>
      </c>
    </row>
    <row r="1345" spans="5:6" x14ac:dyDescent="0.25">
      <c r="E1345" s="4">
        <f t="shared" ca="1" si="40"/>
        <v>0.82142002735557762</v>
      </c>
      <c r="F1345" s="4">
        <f t="shared" ca="1" si="41"/>
        <v>905.3584806092116</v>
      </c>
    </row>
    <row r="1346" spans="5:6" x14ac:dyDescent="0.25">
      <c r="E1346" s="4">
        <f t="shared" ca="1" si="40"/>
        <v>0.14746547611772698</v>
      </c>
      <c r="F1346" s="4">
        <f t="shared" ca="1" si="41"/>
        <v>858.37228841818273</v>
      </c>
    </row>
    <row r="1347" spans="5:6" x14ac:dyDescent="0.25">
      <c r="E1347" s="4">
        <f t="shared" ca="1" si="40"/>
        <v>0.76083144501682365</v>
      </c>
      <c r="F1347" s="4">
        <f t="shared" ca="1" si="41"/>
        <v>900.79390980973074</v>
      </c>
    </row>
    <row r="1348" spans="5:6" x14ac:dyDescent="0.25">
      <c r="E1348" s="4">
        <f t="shared" ref="E1348:E1411" ca="1" si="42">RAND()</f>
        <v>0.89579368843209528</v>
      </c>
      <c r="F1348" s="4">
        <f t="shared" ref="F1348:F1411" ca="1" si="43">_xlfn.BETA.INV(E1348,$C$5,$C$6,$C$3,$C$4)</f>
        <v>912.36896181509678</v>
      </c>
    </row>
    <row r="1349" spans="5:6" x14ac:dyDescent="0.25">
      <c r="E1349" s="4">
        <f t="shared" ca="1" si="42"/>
        <v>0.58804823986624</v>
      </c>
      <c r="F1349" s="4">
        <f t="shared" ca="1" si="43"/>
        <v>889.84923670803778</v>
      </c>
    </row>
    <row r="1350" spans="5:6" x14ac:dyDescent="0.25">
      <c r="E1350" s="4">
        <f t="shared" ca="1" si="42"/>
        <v>0.35480190417065161</v>
      </c>
      <c r="F1350" s="4">
        <f t="shared" ca="1" si="43"/>
        <v>875.61173521379862</v>
      </c>
    </row>
    <row r="1351" spans="5:6" x14ac:dyDescent="0.25">
      <c r="E1351" s="4">
        <f t="shared" ca="1" si="42"/>
        <v>0.54963166872053248</v>
      </c>
      <c r="F1351" s="4">
        <f t="shared" ca="1" si="43"/>
        <v>887.57238148014744</v>
      </c>
    </row>
    <row r="1352" spans="5:6" x14ac:dyDescent="0.25">
      <c r="E1352" s="4">
        <f t="shared" ca="1" si="42"/>
        <v>0.49535380454729183</v>
      </c>
      <c r="F1352" s="4">
        <f t="shared" ca="1" si="43"/>
        <v>884.35515312797702</v>
      </c>
    </row>
    <row r="1353" spans="5:6" x14ac:dyDescent="0.25">
      <c r="E1353" s="4">
        <f t="shared" ca="1" si="42"/>
        <v>0.1069983801877219</v>
      </c>
      <c r="F1353" s="4">
        <f t="shared" ca="1" si="43"/>
        <v>853.17926338729615</v>
      </c>
    </row>
    <row r="1354" spans="5:6" x14ac:dyDescent="0.25">
      <c r="E1354" s="4">
        <f t="shared" ca="1" si="42"/>
        <v>0.25248256662993507</v>
      </c>
      <c r="F1354" s="4">
        <f t="shared" ca="1" si="43"/>
        <v>868.23297076013773</v>
      </c>
    </row>
    <row r="1355" spans="5:6" x14ac:dyDescent="0.25">
      <c r="E1355" s="4">
        <f t="shared" ca="1" si="42"/>
        <v>0.95119985666439544</v>
      </c>
      <c r="F1355" s="4">
        <f t="shared" ca="1" si="43"/>
        <v>920.24995552173721</v>
      </c>
    </row>
    <row r="1356" spans="5:6" x14ac:dyDescent="0.25">
      <c r="E1356" s="4">
        <f t="shared" ca="1" si="42"/>
        <v>0.35926508648422151</v>
      </c>
      <c r="F1356" s="4">
        <f t="shared" ca="1" si="43"/>
        <v>875.90707972971472</v>
      </c>
    </row>
    <row r="1357" spans="5:6" x14ac:dyDescent="0.25">
      <c r="E1357" s="4">
        <f t="shared" ca="1" si="42"/>
        <v>0.98690096907949987</v>
      </c>
      <c r="F1357" s="4">
        <f t="shared" ca="1" si="43"/>
        <v>930.68493341203282</v>
      </c>
    </row>
    <row r="1358" spans="5:6" x14ac:dyDescent="0.25">
      <c r="E1358" s="4">
        <f t="shared" ca="1" si="42"/>
        <v>0.17471737921664587</v>
      </c>
      <c r="F1358" s="4">
        <f t="shared" ca="1" si="43"/>
        <v>861.3015170496252</v>
      </c>
    </row>
    <row r="1359" spans="5:6" x14ac:dyDescent="0.25">
      <c r="E1359" s="4">
        <f t="shared" ca="1" si="42"/>
        <v>0.73850346083359031</v>
      </c>
      <c r="F1359" s="4">
        <f t="shared" ca="1" si="43"/>
        <v>899.25309616319396</v>
      </c>
    </row>
    <row r="1360" spans="5:6" x14ac:dyDescent="0.25">
      <c r="E1360" s="4">
        <f t="shared" ca="1" si="42"/>
        <v>0.1956602024744295</v>
      </c>
      <c r="F1360" s="4">
        <f t="shared" ca="1" si="43"/>
        <v>863.34154723164795</v>
      </c>
    </row>
    <row r="1361" spans="5:6" x14ac:dyDescent="0.25">
      <c r="E1361" s="4">
        <f t="shared" ca="1" si="42"/>
        <v>0.40635158913096325</v>
      </c>
      <c r="F1361" s="4">
        <f t="shared" ca="1" si="43"/>
        <v>878.9339652629094</v>
      </c>
    </row>
    <row r="1362" spans="5:6" x14ac:dyDescent="0.25">
      <c r="E1362" s="4">
        <f t="shared" ca="1" si="42"/>
        <v>0.54642350550016539</v>
      </c>
      <c r="F1362" s="4">
        <f t="shared" ca="1" si="43"/>
        <v>887.38265436228698</v>
      </c>
    </row>
    <row r="1363" spans="5:6" x14ac:dyDescent="0.25">
      <c r="E1363" s="4">
        <f t="shared" ca="1" si="42"/>
        <v>0.18607804345565471</v>
      </c>
      <c r="F1363" s="4">
        <f t="shared" ca="1" si="43"/>
        <v>862.42773211942995</v>
      </c>
    </row>
    <row r="1364" spans="5:6" x14ac:dyDescent="0.25">
      <c r="E1364" s="4">
        <f t="shared" ca="1" si="42"/>
        <v>0.64495605147528967</v>
      </c>
      <c r="F1364" s="4">
        <f t="shared" ca="1" si="43"/>
        <v>893.27405700530267</v>
      </c>
    </row>
    <row r="1365" spans="5:6" x14ac:dyDescent="0.25">
      <c r="E1365" s="4">
        <f t="shared" ca="1" si="42"/>
        <v>0.33644918851290895</v>
      </c>
      <c r="F1365" s="4">
        <f t="shared" ca="1" si="43"/>
        <v>874.37886441483147</v>
      </c>
    </row>
    <row r="1366" spans="5:6" x14ac:dyDescent="0.25">
      <c r="E1366" s="4">
        <f t="shared" ca="1" si="42"/>
        <v>0.56339642159010483</v>
      </c>
      <c r="F1366" s="4">
        <f t="shared" ca="1" si="43"/>
        <v>888.38677363747217</v>
      </c>
    </row>
    <row r="1367" spans="5:6" x14ac:dyDescent="0.25">
      <c r="E1367" s="4">
        <f t="shared" ca="1" si="42"/>
        <v>0.38232964880428777</v>
      </c>
      <c r="F1367" s="4">
        <f t="shared" ca="1" si="43"/>
        <v>877.40858475739037</v>
      </c>
    </row>
    <row r="1368" spans="5:6" x14ac:dyDescent="0.25">
      <c r="E1368" s="4">
        <f t="shared" ca="1" si="42"/>
        <v>0.79141550490759205</v>
      </c>
      <c r="F1368" s="4">
        <f t="shared" ca="1" si="43"/>
        <v>903.0152179856243</v>
      </c>
    </row>
    <row r="1369" spans="5:6" x14ac:dyDescent="0.25">
      <c r="E1369" s="4">
        <f t="shared" ca="1" si="42"/>
        <v>7.977289422409295E-2</v>
      </c>
      <c r="F1369" s="4">
        <f t="shared" ca="1" si="43"/>
        <v>848.75110294191484</v>
      </c>
    </row>
    <row r="1370" spans="5:6" x14ac:dyDescent="0.25">
      <c r="E1370" s="4">
        <f t="shared" ca="1" si="42"/>
        <v>0.95539543276829775</v>
      </c>
      <c r="F1370" s="4">
        <f t="shared" ca="1" si="43"/>
        <v>921.07311783303805</v>
      </c>
    </row>
    <row r="1371" spans="5:6" x14ac:dyDescent="0.25">
      <c r="E1371" s="4">
        <f t="shared" ca="1" si="42"/>
        <v>0.73446619998474261</v>
      </c>
      <c r="F1371" s="4">
        <f t="shared" ca="1" si="43"/>
        <v>898.98054678923154</v>
      </c>
    </row>
    <row r="1372" spans="5:6" x14ac:dyDescent="0.25">
      <c r="E1372" s="4">
        <f t="shared" ca="1" si="42"/>
        <v>0.60659341897731478</v>
      </c>
      <c r="F1372" s="4">
        <f t="shared" ca="1" si="43"/>
        <v>890.9557104838135</v>
      </c>
    </row>
    <row r="1373" spans="5:6" x14ac:dyDescent="0.25">
      <c r="E1373" s="4">
        <f t="shared" ca="1" si="42"/>
        <v>0.31103106496992805</v>
      </c>
      <c r="F1373" s="4">
        <f t="shared" ca="1" si="43"/>
        <v>872.61588136305159</v>
      </c>
    </row>
    <row r="1374" spans="5:6" x14ac:dyDescent="0.25">
      <c r="E1374" s="4">
        <f t="shared" ca="1" si="42"/>
        <v>0.86274917801571682</v>
      </c>
      <c r="F1374" s="4">
        <f t="shared" ca="1" si="43"/>
        <v>908.97352032555762</v>
      </c>
    </row>
    <row r="1375" spans="5:6" x14ac:dyDescent="0.25">
      <c r="E1375" s="4">
        <f t="shared" ca="1" si="42"/>
        <v>0.55461698655570935</v>
      </c>
      <c r="F1375" s="4">
        <f t="shared" ca="1" si="43"/>
        <v>887.86724826163027</v>
      </c>
    </row>
    <row r="1376" spans="5:6" x14ac:dyDescent="0.25">
      <c r="E1376" s="4">
        <f t="shared" ca="1" si="42"/>
        <v>0.18374342563177548</v>
      </c>
      <c r="F1376" s="4">
        <f t="shared" ca="1" si="43"/>
        <v>862.20024769902318</v>
      </c>
    </row>
    <row r="1377" spans="5:6" x14ac:dyDescent="0.25">
      <c r="E1377" s="4">
        <f t="shared" ca="1" si="42"/>
        <v>0.92689627435524669</v>
      </c>
      <c r="F1377" s="4">
        <f t="shared" ca="1" si="43"/>
        <v>916.28170549254173</v>
      </c>
    </row>
    <row r="1378" spans="5:6" x14ac:dyDescent="0.25">
      <c r="E1378" s="4">
        <f t="shared" ca="1" si="42"/>
        <v>0.90701843294727913</v>
      </c>
      <c r="F1378" s="4">
        <f t="shared" ca="1" si="43"/>
        <v>913.67765490281818</v>
      </c>
    </row>
    <row r="1379" spans="5:6" x14ac:dyDescent="0.25">
      <c r="E1379" s="4">
        <f t="shared" ca="1" si="42"/>
        <v>0.69543368386705329</v>
      </c>
      <c r="F1379" s="4">
        <f t="shared" ca="1" si="43"/>
        <v>896.4236242997689</v>
      </c>
    </row>
    <row r="1380" spans="5:6" x14ac:dyDescent="0.25">
      <c r="E1380" s="4">
        <f t="shared" ca="1" si="42"/>
        <v>0.67399457233343829</v>
      </c>
      <c r="F1380" s="4">
        <f t="shared" ca="1" si="43"/>
        <v>895.0684224595625</v>
      </c>
    </row>
    <row r="1381" spans="5:6" x14ac:dyDescent="0.25">
      <c r="E1381" s="4">
        <f t="shared" ca="1" si="42"/>
        <v>0.79779799286553332</v>
      </c>
      <c r="F1381" s="4">
        <f t="shared" ca="1" si="43"/>
        <v>903.49831952535294</v>
      </c>
    </row>
    <row r="1382" spans="5:6" x14ac:dyDescent="0.25">
      <c r="E1382" s="4">
        <f t="shared" ca="1" si="42"/>
        <v>0.77013392831094818</v>
      </c>
      <c r="F1382" s="4">
        <f t="shared" ca="1" si="43"/>
        <v>901.45459768316914</v>
      </c>
    </row>
    <row r="1383" spans="5:6" x14ac:dyDescent="0.25">
      <c r="E1383" s="4">
        <f t="shared" ca="1" si="42"/>
        <v>0.9994044598208971</v>
      </c>
      <c r="F1383" s="4">
        <f t="shared" ca="1" si="43"/>
        <v>947.16855301485498</v>
      </c>
    </row>
    <row r="1384" spans="5:6" x14ac:dyDescent="0.25">
      <c r="E1384" s="4">
        <f t="shared" ca="1" si="42"/>
        <v>0.73067263906925262</v>
      </c>
      <c r="F1384" s="4">
        <f t="shared" ca="1" si="43"/>
        <v>898.72598444450284</v>
      </c>
    </row>
    <row r="1385" spans="5:6" x14ac:dyDescent="0.25">
      <c r="E1385" s="4">
        <f t="shared" ca="1" si="42"/>
        <v>0.82320020945280292</v>
      </c>
      <c r="F1385" s="4">
        <f t="shared" ca="1" si="43"/>
        <v>905.50382282669557</v>
      </c>
    </row>
    <row r="1386" spans="5:6" x14ac:dyDescent="0.25">
      <c r="E1386" s="4">
        <f t="shared" ca="1" si="42"/>
        <v>0.50234759352902913</v>
      </c>
      <c r="F1386" s="4">
        <f t="shared" ca="1" si="43"/>
        <v>884.77145948349244</v>
      </c>
    </row>
    <row r="1387" spans="5:6" x14ac:dyDescent="0.25">
      <c r="E1387" s="4">
        <f t="shared" ca="1" si="42"/>
        <v>0.24133877308964558</v>
      </c>
      <c r="F1387" s="4">
        <f t="shared" ca="1" si="43"/>
        <v>867.33331695882896</v>
      </c>
    </row>
    <row r="1388" spans="5:6" x14ac:dyDescent="0.25">
      <c r="E1388" s="4">
        <f t="shared" ca="1" si="42"/>
        <v>6.511271121868234E-2</v>
      </c>
      <c r="F1388" s="4">
        <f t="shared" ca="1" si="43"/>
        <v>845.83876569798724</v>
      </c>
    </row>
    <row r="1389" spans="5:6" x14ac:dyDescent="0.25">
      <c r="E1389" s="4">
        <f t="shared" ca="1" si="42"/>
        <v>0.28642196686232435</v>
      </c>
      <c r="F1389" s="4">
        <f t="shared" ca="1" si="43"/>
        <v>870.83572790598748</v>
      </c>
    </row>
    <row r="1390" spans="5:6" x14ac:dyDescent="0.25">
      <c r="E1390" s="4">
        <f t="shared" ca="1" si="42"/>
        <v>2.4417573523641711E-2</v>
      </c>
      <c r="F1390" s="4">
        <f t="shared" ca="1" si="43"/>
        <v>833.07686694173208</v>
      </c>
    </row>
    <row r="1391" spans="5:6" x14ac:dyDescent="0.25">
      <c r="E1391" s="4">
        <f t="shared" ca="1" si="42"/>
        <v>0.43549814826986855</v>
      </c>
      <c r="F1391" s="4">
        <f t="shared" ca="1" si="43"/>
        <v>880.74233926869374</v>
      </c>
    </row>
    <row r="1392" spans="5:6" x14ac:dyDescent="0.25">
      <c r="E1392" s="4">
        <f t="shared" ca="1" si="42"/>
        <v>0.28739195359872982</v>
      </c>
      <c r="F1392" s="4">
        <f t="shared" ca="1" si="43"/>
        <v>870.90744116926373</v>
      </c>
    </row>
    <row r="1393" spans="5:6" x14ac:dyDescent="0.25">
      <c r="E1393" s="4">
        <f t="shared" ca="1" si="42"/>
        <v>0.96199540161282893</v>
      </c>
      <c r="F1393" s="4">
        <f t="shared" ca="1" si="43"/>
        <v>922.49211042560819</v>
      </c>
    </row>
    <row r="1394" spans="5:6" x14ac:dyDescent="0.25">
      <c r="E1394" s="4">
        <f t="shared" ca="1" si="42"/>
        <v>0.57896771535130753</v>
      </c>
      <c r="F1394" s="4">
        <f t="shared" ca="1" si="43"/>
        <v>889.30968462930957</v>
      </c>
    </row>
    <row r="1395" spans="5:6" x14ac:dyDescent="0.25">
      <c r="E1395" s="4">
        <f t="shared" ca="1" si="42"/>
        <v>6.7524854481977203E-2</v>
      </c>
      <c r="F1395" s="4">
        <f t="shared" ca="1" si="43"/>
        <v>846.35230986796523</v>
      </c>
    </row>
    <row r="1396" spans="5:6" x14ac:dyDescent="0.25">
      <c r="E1396" s="4">
        <f t="shared" ca="1" si="42"/>
        <v>0.35965728179766576</v>
      </c>
      <c r="F1396" s="4">
        <f t="shared" ca="1" si="43"/>
        <v>875.93295392829384</v>
      </c>
    </row>
    <row r="1397" spans="5:6" x14ac:dyDescent="0.25">
      <c r="E1397" s="4">
        <f t="shared" ca="1" si="42"/>
        <v>0.94855432338487955</v>
      </c>
      <c r="F1397" s="4">
        <f t="shared" ca="1" si="43"/>
        <v>919.75713805558883</v>
      </c>
    </row>
    <row r="1398" spans="5:6" x14ac:dyDescent="0.25">
      <c r="E1398" s="4">
        <f t="shared" ca="1" si="42"/>
        <v>0.2621110456133483</v>
      </c>
      <c r="F1398" s="4">
        <f t="shared" ca="1" si="43"/>
        <v>868.9911476677521</v>
      </c>
    </row>
    <row r="1399" spans="5:6" x14ac:dyDescent="0.25">
      <c r="E1399" s="4">
        <f t="shared" ca="1" si="42"/>
        <v>0.21829504883103079</v>
      </c>
      <c r="F1399" s="4">
        <f t="shared" ca="1" si="43"/>
        <v>865.38721842391692</v>
      </c>
    </row>
    <row r="1400" spans="5:6" x14ac:dyDescent="0.25">
      <c r="E1400" s="4">
        <f t="shared" ca="1" si="42"/>
        <v>0.46698730246667142</v>
      </c>
      <c r="F1400" s="4">
        <f t="shared" ca="1" si="43"/>
        <v>882.65616487921773</v>
      </c>
    </row>
    <row r="1401" spans="5:6" x14ac:dyDescent="0.25">
      <c r="E1401" s="4">
        <f t="shared" ca="1" si="42"/>
        <v>0.67003746624931237</v>
      </c>
      <c r="F1401" s="4">
        <f t="shared" ca="1" si="43"/>
        <v>894.82135899511911</v>
      </c>
    </row>
    <row r="1402" spans="5:6" x14ac:dyDescent="0.25">
      <c r="E1402" s="4">
        <f t="shared" ca="1" si="42"/>
        <v>0.23209242281782294</v>
      </c>
      <c r="F1402" s="4">
        <f t="shared" ca="1" si="43"/>
        <v>866.5671747317848</v>
      </c>
    </row>
    <row r="1403" spans="5:6" x14ac:dyDescent="0.25">
      <c r="E1403" s="4">
        <f t="shared" ca="1" si="42"/>
        <v>5.202953224208362E-2</v>
      </c>
      <c r="F1403" s="4">
        <f t="shared" ca="1" si="43"/>
        <v>842.74434275700116</v>
      </c>
    </row>
    <row r="1404" spans="5:6" x14ac:dyDescent="0.25">
      <c r="E1404" s="4">
        <f t="shared" ca="1" si="42"/>
        <v>0.95964483773879805</v>
      </c>
      <c r="F1404" s="4">
        <f t="shared" ca="1" si="43"/>
        <v>921.96716013312675</v>
      </c>
    </row>
    <row r="1405" spans="5:6" x14ac:dyDescent="0.25">
      <c r="E1405" s="4">
        <f t="shared" ca="1" si="42"/>
        <v>0.8443373874393183</v>
      </c>
      <c r="F1405" s="4">
        <f t="shared" ca="1" si="43"/>
        <v>907.29542535057203</v>
      </c>
    </row>
    <row r="1406" spans="5:6" x14ac:dyDescent="0.25">
      <c r="E1406" s="4">
        <f t="shared" ca="1" si="42"/>
        <v>0.63928700394674087</v>
      </c>
      <c r="F1406" s="4">
        <f t="shared" ca="1" si="43"/>
        <v>892.92825219181532</v>
      </c>
    </row>
    <row r="1407" spans="5:6" x14ac:dyDescent="0.25">
      <c r="E1407" s="4">
        <f t="shared" ca="1" si="42"/>
        <v>0.75386290620470864</v>
      </c>
      <c r="F1407" s="4">
        <f t="shared" ca="1" si="43"/>
        <v>900.30655598973919</v>
      </c>
    </row>
    <row r="1408" spans="5:6" x14ac:dyDescent="0.25">
      <c r="E1408" s="4">
        <f t="shared" ca="1" si="42"/>
        <v>0.89388707785865995</v>
      </c>
      <c r="F1408" s="4">
        <f t="shared" ca="1" si="43"/>
        <v>912.15592014431365</v>
      </c>
    </row>
    <row r="1409" spans="5:6" x14ac:dyDescent="0.25">
      <c r="E1409" s="4">
        <f t="shared" ca="1" si="42"/>
        <v>0.49639186869126029</v>
      </c>
      <c r="F1409" s="4">
        <f t="shared" ca="1" si="43"/>
        <v>884.41699718277584</v>
      </c>
    </row>
    <row r="1410" spans="5:6" x14ac:dyDescent="0.25">
      <c r="E1410" s="4">
        <f t="shared" ca="1" si="42"/>
        <v>0.96024663729958426</v>
      </c>
      <c r="F1410" s="4">
        <f t="shared" ca="1" si="43"/>
        <v>922.09934373807107</v>
      </c>
    </row>
    <row r="1411" spans="5:6" x14ac:dyDescent="0.25">
      <c r="E1411" s="4">
        <f t="shared" ca="1" si="42"/>
        <v>0.60291459760760158</v>
      </c>
      <c r="F1411" s="4">
        <f t="shared" ca="1" si="43"/>
        <v>890.73564460426485</v>
      </c>
    </row>
    <row r="1412" spans="5:6" x14ac:dyDescent="0.25">
      <c r="E1412" s="4">
        <f t="shared" ref="E1412:E1475" ca="1" si="44">RAND()</f>
        <v>0.20678006105422952</v>
      </c>
      <c r="F1412" s="4">
        <f t="shared" ref="F1412:F1475" ca="1" si="45">_xlfn.BETA.INV(E1412,$C$5,$C$6,$C$3,$C$4)</f>
        <v>864.36500753461326</v>
      </c>
    </row>
    <row r="1413" spans="5:6" x14ac:dyDescent="0.25">
      <c r="E1413" s="4">
        <f t="shared" ca="1" si="44"/>
        <v>0.26270702619108077</v>
      </c>
      <c r="F1413" s="4">
        <f t="shared" ca="1" si="45"/>
        <v>869.03752816091105</v>
      </c>
    </row>
    <row r="1414" spans="5:6" x14ac:dyDescent="0.25">
      <c r="E1414" s="4">
        <f t="shared" ca="1" si="44"/>
        <v>0.5710753861140353</v>
      </c>
      <c r="F1414" s="4">
        <f t="shared" ca="1" si="45"/>
        <v>888.8416070522826</v>
      </c>
    </row>
    <row r="1415" spans="5:6" x14ac:dyDescent="0.25">
      <c r="E1415" s="4">
        <f t="shared" ca="1" si="44"/>
        <v>0.42683003872531822</v>
      </c>
      <c r="F1415" s="4">
        <f t="shared" ca="1" si="45"/>
        <v>880.20876247372973</v>
      </c>
    </row>
    <row r="1416" spans="5:6" x14ac:dyDescent="0.25">
      <c r="E1416" s="4">
        <f t="shared" ca="1" si="44"/>
        <v>0.26092616076039787</v>
      </c>
      <c r="F1416" s="4">
        <f t="shared" ca="1" si="45"/>
        <v>868.89875175084671</v>
      </c>
    </row>
    <row r="1417" spans="5:6" x14ac:dyDescent="0.25">
      <c r="E1417" s="4">
        <f t="shared" ca="1" si="44"/>
        <v>0.74754789578981284</v>
      </c>
      <c r="F1417" s="4">
        <f t="shared" ca="1" si="45"/>
        <v>899.87011971151094</v>
      </c>
    </row>
    <row r="1418" spans="5:6" x14ac:dyDescent="0.25">
      <c r="E1418" s="4">
        <f t="shared" ca="1" si="44"/>
        <v>0.28919302731944951</v>
      </c>
      <c r="F1418" s="4">
        <f t="shared" ca="1" si="45"/>
        <v>871.04024224754414</v>
      </c>
    </row>
    <row r="1419" spans="5:6" x14ac:dyDescent="0.25">
      <c r="E1419" s="4">
        <f t="shared" ca="1" si="44"/>
        <v>0.29519659395136588</v>
      </c>
      <c r="F1419" s="4">
        <f t="shared" ca="1" si="45"/>
        <v>871.47964304118875</v>
      </c>
    </row>
    <row r="1420" spans="5:6" x14ac:dyDescent="0.25">
      <c r="E1420" s="4">
        <f t="shared" ca="1" si="44"/>
        <v>0.11135005911605822</v>
      </c>
      <c r="F1420" s="4">
        <f t="shared" ca="1" si="45"/>
        <v>853.80275838778914</v>
      </c>
    </row>
    <row r="1421" spans="5:6" x14ac:dyDescent="0.25">
      <c r="E1421" s="4">
        <f t="shared" ca="1" si="44"/>
        <v>0.17051992814713413</v>
      </c>
      <c r="F1421" s="4">
        <f t="shared" ca="1" si="45"/>
        <v>860.87254273938527</v>
      </c>
    </row>
    <row r="1422" spans="5:6" x14ac:dyDescent="0.25">
      <c r="E1422" s="4">
        <f t="shared" ca="1" si="44"/>
        <v>7.352796148399543E-2</v>
      </c>
      <c r="F1422" s="4">
        <f t="shared" ca="1" si="45"/>
        <v>847.56840750437925</v>
      </c>
    </row>
    <row r="1423" spans="5:6" x14ac:dyDescent="0.25">
      <c r="E1423" s="4">
        <f t="shared" ca="1" si="44"/>
        <v>0.29205601300827255</v>
      </c>
      <c r="F1423" s="4">
        <f t="shared" ca="1" si="45"/>
        <v>871.25040359097272</v>
      </c>
    </row>
    <row r="1424" spans="5:6" x14ac:dyDescent="0.25">
      <c r="E1424" s="4">
        <f t="shared" ca="1" si="44"/>
        <v>0.54148711789067816</v>
      </c>
      <c r="F1424" s="4">
        <f t="shared" ca="1" si="45"/>
        <v>887.09072961137542</v>
      </c>
    </row>
    <row r="1425" spans="5:6" x14ac:dyDescent="0.25">
      <c r="E1425" s="4">
        <f t="shared" ca="1" si="44"/>
        <v>0.13345283951275611</v>
      </c>
      <c r="F1425" s="4">
        <f t="shared" ca="1" si="45"/>
        <v>856.71073024081056</v>
      </c>
    </row>
    <row r="1426" spans="5:6" x14ac:dyDescent="0.25">
      <c r="E1426" s="4">
        <f t="shared" ca="1" si="44"/>
        <v>0.9102564258919662</v>
      </c>
      <c r="F1426" s="4">
        <f t="shared" ca="1" si="45"/>
        <v>914.07437321942655</v>
      </c>
    </row>
    <row r="1427" spans="5:6" x14ac:dyDescent="0.25">
      <c r="E1427" s="4">
        <f t="shared" ca="1" si="44"/>
        <v>0.16223633570010876</v>
      </c>
      <c r="F1427" s="4">
        <f t="shared" ca="1" si="45"/>
        <v>860.00366603438636</v>
      </c>
    </row>
    <row r="1428" spans="5:6" x14ac:dyDescent="0.25">
      <c r="E1428" s="4">
        <f t="shared" ca="1" si="44"/>
        <v>3.2745480856912756E-3</v>
      </c>
      <c r="F1428" s="4">
        <f t="shared" ca="1" si="45"/>
        <v>811.2281640745307</v>
      </c>
    </row>
    <row r="1429" spans="5:6" x14ac:dyDescent="0.25">
      <c r="E1429" s="4">
        <f t="shared" ca="1" si="44"/>
        <v>0.71358094778734416</v>
      </c>
      <c r="F1429" s="4">
        <f t="shared" ca="1" si="45"/>
        <v>897.59614467861775</v>
      </c>
    </row>
    <row r="1430" spans="5:6" x14ac:dyDescent="0.25">
      <c r="E1430" s="4">
        <f t="shared" ca="1" si="44"/>
        <v>0.79419374563370349</v>
      </c>
      <c r="F1430" s="4">
        <f t="shared" ca="1" si="45"/>
        <v>903.22458302654445</v>
      </c>
    </row>
    <row r="1431" spans="5:6" x14ac:dyDescent="0.25">
      <c r="E1431" s="4">
        <f t="shared" ca="1" si="44"/>
        <v>0.21261415551140628</v>
      </c>
      <c r="F1431" s="4">
        <f t="shared" ca="1" si="45"/>
        <v>864.88743591624791</v>
      </c>
    </row>
    <row r="1432" spans="5:6" x14ac:dyDescent="0.25">
      <c r="E1432" s="4">
        <f t="shared" ca="1" si="44"/>
        <v>0.8506778578844425</v>
      </c>
      <c r="F1432" s="4">
        <f t="shared" ca="1" si="45"/>
        <v>907.85949662341318</v>
      </c>
    </row>
    <row r="1433" spans="5:6" x14ac:dyDescent="0.25">
      <c r="E1433" s="4">
        <f t="shared" ca="1" si="44"/>
        <v>0.42724570692726249</v>
      </c>
      <c r="F1433" s="4">
        <f t="shared" ca="1" si="45"/>
        <v>880.23442576222305</v>
      </c>
    </row>
    <row r="1434" spans="5:6" x14ac:dyDescent="0.25">
      <c r="E1434" s="4">
        <f t="shared" ca="1" si="44"/>
        <v>0.66426521805408878</v>
      </c>
      <c r="F1434" s="4">
        <f t="shared" ca="1" si="45"/>
        <v>894.46250654585265</v>
      </c>
    </row>
    <row r="1435" spans="5:6" x14ac:dyDescent="0.25">
      <c r="E1435" s="4">
        <f t="shared" ca="1" si="44"/>
        <v>0.61993071460625515</v>
      </c>
      <c r="F1435" s="4">
        <f t="shared" ca="1" si="45"/>
        <v>891.75643073584672</v>
      </c>
    </row>
    <row r="1436" spans="5:6" x14ac:dyDescent="0.25">
      <c r="E1436" s="4">
        <f t="shared" ca="1" si="44"/>
        <v>0.37404359734248971</v>
      </c>
      <c r="F1436" s="4">
        <f t="shared" ca="1" si="45"/>
        <v>876.87369752991594</v>
      </c>
    </row>
    <row r="1437" spans="5:6" x14ac:dyDescent="0.25">
      <c r="E1437" s="4">
        <f t="shared" ca="1" si="44"/>
        <v>7.5935660727205256E-2</v>
      </c>
      <c r="F1437" s="4">
        <f t="shared" ca="1" si="45"/>
        <v>848.03363248714777</v>
      </c>
    </row>
    <row r="1438" spans="5:6" x14ac:dyDescent="0.25">
      <c r="E1438" s="4">
        <f t="shared" ca="1" si="44"/>
        <v>0.73856818527787216</v>
      </c>
      <c r="F1438" s="4">
        <f t="shared" ca="1" si="45"/>
        <v>899.25747967521102</v>
      </c>
    </row>
    <row r="1439" spans="5:6" x14ac:dyDescent="0.25">
      <c r="E1439" s="4">
        <f t="shared" ca="1" si="44"/>
        <v>0.9480177495122174</v>
      </c>
      <c r="F1439" s="4">
        <f t="shared" ca="1" si="45"/>
        <v>919.65943802359266</v>
      </c>
    </row>
    <row r="1440" spans="5:6" x14ac:dyDescent="0.25">
      <c r="E1440" s="4">
        <f t="shared" ca="1" si="44"/>
        <v>0.41813183819364053</v>
      </c>
      <c r="F1440" s="4">
        <f t="shared" ca="1" si="45"/>
        <v>879.66987088247868</v>
      </c>
    </row>
    <row r="1441" spans="5:6" x14ac:dyDescent="0.25">
      <c r="E1441" s="4">
        <f t="shared" ca="1" si="44"/>
        <v>0.10075197498782706</v>
      </c>
      <c r="F1441" s="4">
        <f t="shared" ca="1" si="45"/>
        <v>852.24913306811845</v>
      </c>
    </row>
    <row r="1442" spans="5:6" x14ac:dyDescent="0.25">
      <c r="E1442" s="4">
        <f t="shared" ca="1" si="44"/>
        <v>0.5232715363245749</v>
      </c>
      <c r="F1442" s="4">
        <f t="shared" ca="1" si="45"/>
        <v>886.01290743969162</v>
      </c>
    </row>
    <row r="1443" spans="5:6" x14ac:dyDescent="0.25">
      <c r="E1443" s="4">
        <f t="shared" ca="1" si="44"/>
        <v>0.87380255611560731</v>
      </c>
      <c r="F1443" s="4">
        <f t="shared" ca="1" si="45"/>
        <v>910.04637097929083</v>
      </c>
    </row>
    <row r="1444" spans="5:6" x14ac:dyDescent="0.25">
      <c r="E1444" s="4">
        <f t="shared" ca="1" si="44"/>
        <v>0.36522561559058808</v>
      </c>
      <c r="F1444" s="4">
        <f t="shared" ca="1" si="45"/>
        <v>876.29897658517655</v>
      </c>
    </row>
    <row r="1445" spans="5:6" x14ac:dyDescent="0.25">
      <c r="E1445" s="4">
        <f t="shared" ca="1" si="44"/>
        <v>0.94911268742718979</v>
      </c>
      <c r="F1445" s="4">
        <f t="shared" ca="1" si="45"/>
        <v>919.85959258942444</v>
      </c>
    </row>
    <row r="1446" spans="5:6" x14ac:dyDescent="0.25">
      <c r="E1446" s="4">
        <f t="shared" ca="1" si="44"/>
        <v>0.17499150210005177</v>
      </c>
      <c r="F1446" s="4">
        <f t="shared" ca="1" si="45"/>
        <v>861.329280435378</v>
      </c>
    </row>
    <row r="1447" spans="5:6" x14ac:dyDescent="0.25">
      <c r="E1447" s="4">
        <f t="shared" ca="1" si="44"/>
        <v>0.67301950962919999</v>
      </c>
      <c r="F1447" s="4">
        <f t="shared" ca="1" si="45"/>
        <v>895.0074618283237</v>
      </c>
    </row>
    <row r="1448" spans="5:6" x14ac:dyDescent="0.25">
      <c r="E1448" s="4">
        <f t="shared" ca="1" si="44"/>
        <v>0.10082080135008142</v>
      </c>
      <c r="F1448" s="4">
        <f t="shared" ca="1" si="45"/>
        <v>852.25962249802444</v>
      </c>
    </row>
    <row r="1449" spans="5:6" x14ac:dyDescent="0.25">
      <c r="E1449" s="4">
        <f t="shared" ca="1" si="44"/>
        <v>8.1704970658118437E-2</v>
      </c>
      <c r="F1449" s="4">
        <f t="shared" ca="1" si="45"/>
        <v>849.1019269257722</v>
      </c>
    </row>
    <row r="1450" spans="5:6" x14ac:dyDescent="0.25">
      <c r="E1450" s="4">
        <f t="shared" ca="1" si="44"/>
        <v>9.9328796025372701E-2</v>
      </c>
      <c r="F1450" s="4">
        <f t="shared" ca="1" si="45"/>
        <v>852.03097344924504</v>
      </c>
    </row>
    <row r="1451" spans="5:6" x14ac:dyDescent="0.25">
      <c r="E1451" s="4">
        <f t="shared" ca="1" si="44"/>
        <v>0.43587732166623461</v>
      </c>
      <c r="F1451" s="4">
        <f t="shared" ca="1" si="45"/>
        <v>880.76560566391549</v>
      </c>
    </row>
    <row r="1452" spans="5:6" x14ac:dyDescent="0.25">
      <c r="E1452" s="4">
        <f t="shared" ca="1" si="44"/>
        <v>0.88238726350697794</v>
      </c>
      <c r="F1452" s="4">
        <f t="shared" ca="1" si="45"/>
        <v>910.92013970661333</v>
      </c>
    </row>
    <row r="1453" spans="5:6" x14ac:dyDescent="0.25">
      <c r="E1453" s="4">
        <f t="shared" ca="1" si="44"/>
        <v>0.1045326567767817</v>
      </c>
      <c r="F1453" s="4">
        <f t="shared" ca="1" si="45"/>
        <v>852.81725886063271</v>
      </c>
    </row>
    <row r="1454" spans="5:6" x14ac:dyDescent="0.25">
      <c r="E1454" s="4">
        <f t="shared" ca="1" si="44"/>
        <v>0.24413946927078733</v>
      </c>
      <c r="F1454" s="4">
        <f t="shared" ca="1" si="45"/>
        <v>867.56177406225243</v>
      </c>
    </row>
    <row r="1455" spans="5:6" x14ac:dyDescent="0.25">
      <c r="E1455" s="4">
        <f t="shared" ca="1" si="44"/>
        <v>0.66562758523476817</v>
      </c>
      <c r="F1455" s="4">
        <f t="shared" ca="1" si="45"/>
        <v>894.54704303725941</v>
      </c>
    </row>
    <row r="1456" spans="5:6" x14ac:dyDescent="0.25">
      <c r="E1456" s="4">
        <f t="shared" ca="1" si="44"/>
        <v>0.50362726596217966</v>
      </c>
      <c r="F1456" s="4">
        <f t="shared" ca="1" si="45"/>
        <v>884.84754593735988</v>
      </c>
    </row>
    <row r="1457" spans="5:6" x14ac:dyDescent="0.25">
      <c r="E1457" s="4">
        <f t="shared" ca="1" si="44"/>
        <v>0.69674354135632088</v>
      </c>
      <c r="F1457" s="4">
        <f t="shared" ca="1" si="45"/>
        <v>896.50741823650526</v>
      </c>
    </row>
    <row r="1458" spans="5:6" x14ac:dyDescent="0.25">
      <c r="E1458" s="4">
        <f t="shared" ca="1" si="44"/>
        <v>0.16529245994847286</v>
      </c>
      <c r="F1458" s="4">
        <f t="shared" ca="1" si="45"/>
        <v>860.32780170226999</v>
      </c>
    </row>
    <row r="1459" spans="5:6" x14ac:dyDescent="0.25">
      <c r="E1459" s="4">
        <f t="shared" ca="1" si="44"/>
        <v>0.97767290451091049</v>
      </c>
      <c r="F1459" s="4">
        <f t="shared" ca="1" si="45"/>
        <v>926.82534681451671</v>
      </c>
    </row>
    <row r="1460" spans="5:6" x14ac:dyDescent="0.25">
      <c r="E1460" s="4">
        <f t="shared" ca="1" si="44"/>
        <v>0.56290503099260902</v>
      </c>
      <c r="F1460" s="4">
        <f t="shared" ca="1" si="45"/>
        <v>888.35768374787847</v>
      </c>
    </row>
    <row r="1461" spans="5:6" x14ac:dyDescent="0.25">
      <c r="E1461" s="4">
        <f t="shared" ca="1" si="44"/>
        <v>0.57450286432516795</v>
      </c>
      <c r="F1461" s="4">
        <f t="shared" ca="1" si="45"/>
        <v>889.04479726381624</v>
      </c>
    </row>
    <row r="1462" spans="5:6" x14ac:dyDescent="0.25">
      <c r="E1462" s="4">
        <f t="shared" ca="1" si="44"/>
        <v>0.28685265302291318</v>
      </c>
      <c r="F1462" s="4">
        <f t="shared" ca="1" si="45"/>
        <v>870.86758616954023</v>
      </c>
    </row>
    <row r="1463" spans="5:6" x14ac:dyDescent="0.25">
      <c r="E1463" s="4">
        <f t="shared" ca="1" si="44"/>
        <v>0.32970241946851953</v>
      </c>
      <c r="F1463" s="4">
        <f t="shared" ca="1" si="45"/>
        <v>873.91760418493459</v>
      </c>
    </row>
    <row r="1464" spans="5:6" x14ac:dyDescent="0.25">
      <c r="E1464" s="4">
        <f t="shared" ca="1" si="44"/>
        <v>0.47541389762046105</v>
      </c>
      <c r="F1464" s="4">
        <f t="shared" ca="1" si="45"/>
        <v>883.16290842282717</v>
      </c>
    </row>
    <row r="1465" spans="5:6" x14ac:dyDescent="0.25">
      <c r="E1465" s="4">
        <f t="shared" ca="1" si="44"/>
        <v>0.33753067766291989</v>
      </c>
      <c r="F1465" s="4">
        <f t="shared" ca="1" si="45"/>
        <v>874.45238346893052</v>
      </c>
    </row>
    <row r="1466" spans="5:6" x14ac:dyDescent="0.25">
      <c r="E1466" s="4">
        <f t="shared" ca="1" si="44"/>
        <v>0.16464315746405989</v>
      </c>
      <c r="F1466" s="4">
        <f t="shared" ca="1" si="45"/>
        <v>860.25929388229599</v>
      </c>
    </row>
    <row r="1467" spans="5:6" x14ac:dyDescent="0.25">
      <c r="E1467" s="4">
        <f t="shared" ca="1" si="44"/>
        <v>0.41202569150092594</v>
      </c>
      <c r="F1467" s="4">
        <f t="shared" ca="1" si="45"/>
        <v>879.28933496136506</v>
      </c>
    </row>
    <row r="1468" spans="5:6" x14ac:dyDescent="0.25">
      <c r="E1468" s="4">
        <f t="shared" ca="1" si="44"/>
        <v>0.67436836203362127</v>
      </c>
      <c r="F1468" s="4">
        <f t="shared" ca="1" si="45"/>
        <v>895.09180615141952</v>
      </c>
    </row>
    <row r="1469" spans="5:6" x14ac:dyDescent="0.25">
      <c r="E1469" s="4">
        <f t="shared" ca="1" si="44"/>
        <v>0.78511841683820882</v>
      </c>
      <c r="F1469" s="4">
        <f t="shared" ca="1" si="45"/>
        <v>902.54573207634962</v>
      </c>
    </row>
    <row r="1470" spans="5:6" x14ac:dyDescent="0.25">
      <c r="E1470" s="4">
        <f t="shared" ca="1" si="44"/>
        <v>0.93455382760779027</v>
      </c>
      <c r="F1470" s="4">
        <f t="shared" ca="1" si="45"/>
        <v>917.4151446697233</v>
      </c>
    </row>
    <row r="1471" spans="5:6" x14ac:dyDescent="0.25">
      <c r="E1471" s="4">
        <f t="shared" ca="1" si="44"/>
        <v>0.80236340757774705</v>
      </c>
      <c r="F1471" s="4">
        <f t="shared" ca="1" si="45"/>
        <v>903.84863242838901</v>
      </c>
    </row>
    <row r="1472" spans="5:6" x14ac:dyDescent="0.25">
      <c r="E1472" s="4">
        <f t="shared" ca="1" si="44"/>
        <v>0.91935207490600779</v>
      </c>
      <c r="F1472" s="4">
        <f t="shared" ca="1" si="45"/>
        <v>915.24269889589402</v>
      </c>
    </row>
    <row r="1473" spans="5:6" x14ac:dyDescent="0.25">
      <c r="E1473" s="4">
        <f t="shared" ca="1" si="44"/>
        <v>0.49502036961153584</v>
      </c>
      <c r="F1473" s="4">
        <f t="shared" ca="1" si="45"/>
        <v>884.33528415967533</v>
      </c>
    </row>
    <row r="1474" spans="5:6" x14ac:dyDescent="0.25">
      <c r="E1474" s="4">
        <f t="shared" ca="1" si="44"/>
        <v>0.51661098468917166</v>
      </c>
      <c r="F1474" s="4">
        <f t="shared" ca="1" si="45"/>
        <v>885.61826251578634</v>
      </c>
    </row>
    <row r="1475" spans="5:6" x14ac:dyDescent="0.25">
      <c r="E1475" s="4">
        <f t="shared" ca="1" si="44"/>
        <v>0.42939803054106351</v>
      </c>
      <c r="F1475" s="4">
        <f t="shared" ca="1" si="45"/>
        <v>880.36718446020939</v>
      </c>
    </row>
    <row r="1476" spans="5:6" x14ac:dyDescent="0.25">
      <c r="E1476" s="4">
        <f t="shared" ref="E1476:E1539" ca="1" si="46">RAND()</f>
        <v>0.33947420994073763</v>
      </c>
      <c r="F1476" s="4">
        <f t="shared" ref="F1476:F1539" ca="1" si="47">_xlfn.BETA.INV(E1476,$C$5,$C$6,$C$3,$C$4)</f>
        <v>874.58421953300808</v>
      </c>
    </row>
    <row r="1477" spans="5:6" x14ac:dyDescent="0.25">
      <c r="E1477" s="4">
        <f t="shared" ca="1" si="46"/>
        <v>0.1832101220692931</v>
      </c>
      <c r="F1477" s="4">
        <f t="shared" ca="1" si="47"/>
        <v>862.14800470261889</v>
      </c>
    </row>
    <row r="1478" spans="5:6" x14ac:dyDescent="0.25">
      <c r="E1478" s="4">
        <f t="shared" ca="1" si="46"/>
        <v>1.6779292671990964E-2</v>
      </c>
      <c r="F1478" s="4">
        <f t="shared" ca="1" si="47"/>
        <v>828.63724309477072</v>
      </c>
    </row>
    <row r="1479" spans="5:6" x14ac:dyDescent="0.25">
      <c r="E1479" s="4">
        <f t="shared" ca="1" si="46"/>
        <v>0.96917480349455842</v>
      </c>
      <c r="F1479" s="4">
        <f t="shared" ca="1" si="47"/>
        <v>924.26329770872098</v>
      </c>
    </row>
    <row r="1480" spans="5:6" x14ac:dyDescent="0.25">
      <c r="E1480" s="4">
        <f t="shared" ca="1" si="46"/>
        <v>0.67316974143971453</v>
      </c>
      <c r="F1480" s="4">
        <f t="shared" ca="1" si="47"/>
        <v>895.01685073482531</v>
      </c>
    </row>
    <row r="1481" spans="5:6" x14ac:dyDescent="0.25">
      <c r="E1481" s="4">
        <f t="shared" ca="1" si="46"/>
        <v>0.57079891267095662</v>
      </c>
      <c r="F1481" s="4">
        <f t="shared" ca="1" si="47"/>
        <v>888.82522219890086</v>
      </c>
    </row>
    <row r="1482" spans="5:6" x14ac:dyDescent="0.25">
      <c r="E1482" s="4">
        <f t="shared" ca="1" si="46"/>
        <v>0.93023951706816244</v>
      </c>
      <c r="F1482" s="4">
        <f t="shared" ca="1" si="47"/>
        <v>916.76586443773829</v>
      </c>
    </row>
    <row r="1483" spans="5:6" x14ac:dyDescent="0.25">
      <c r="E1483" s="4">
        <f t="shared" ca="1" si="46"/>
        <v>0.31115307877848064</v>
      </c>
      <c r="F1483" s="4">
        <f t="shared" ca="1" si="47"/>
        <v>872.62451613706901</v>
      </c>
    </row>
    <row r="1484" spans="5:6" x14ac:dyDescent="0.25">
      <c r="E1484" s="4">
        <f t="shared" ca="1" si="46"/>
        <v>0.23484563926321655</v>
      </c>
      <c r="F1484" s="4">
        <f t="shared" ca="1" si="47"/>
        <v>866.79726626986474</v>
      </c>
    </row>
    <row r="1485" spans="5:6" x14ac:dyDescent="0.25">
      <c r="E1485" s="4">
        <f t="shared" ca="1" si="46"/>
        <v>0.50352604324025163</v>
      </c>
      <c r="F1485" s="4">
        <f t="shared" ca="1" si="47"/>
        <v>884.84152837275371</v>
      </c>
    </row>
    <row r="1486" spans="5:6" x14ac:dyDescent="0.25">
      <c r="E1486" s="4">
        <f t="shared" ca="1" si="46"/>
        <v>0.50559831066551397</v>
      </c>
      <c r="F1486" s="4">
        <f t="shared" ca="1" si="47"/>
        <v>884.96469169380703</v>
      </c>
    </row>
    <row r="1487" spans="5:6" x14ac:dyDescent="0.25">
      <c r="E1487" s="4">
        <f t="shared" ca="1" si="46"/>
        <v>0.88386486917444151</v>
      </c>
      <c r="F1487" s="4">
        <f t="shared" ca="1" si="47"/>
        <v>911.07450912472564</v>
      </c>
    </row>
    <row r="1488" spans="5:6" x14ac:dyDescent="0.25">
      <c r="E1488" s="4">
        <f t="shared" ca="1" si="46"/>
        <v>4.7356942713920325E-2</v>
      </c>
      <c r="F1488" s="4">
        <f t="shared" ca="1" si="47"/>
        <v>841.4808666843544</v>
      </c>
    </row>
    <row r="1489" spans="5:6" x14ac:dyDescent="0.25">
      <c r="E1489" s="4">
        <f t="shared" ca="1" si="46"/>
        <v>0.75824523708225211</v>
      </c>
      <c r="F1489" s="4">
        <f t="shared" ca="1" si="47"/>
        <v>900.61231169570794</v>
      </c>
    </row>
    <row r="1490" spans="5:6" x14ac:dyDescent="0.25">
      <c r="E1490" s="4">
        <f t="shared" ca="1" si="46"/>
        <v>0.94447544794483396</v>
      </c>
      <c r="F1490" s="4">
        <f t="shared" ca="1" si="47"/>
        <v>919.03207477083163</v>
      </c>
    </row>
    <row r="1491" spans="5:6" x14ac:dyDescent="0.25">
      <c r="E1491" s="4">
        <f t="shared" ca="1" si="46"/>
        <v>0.63017528722712368</v>
      </c>
      <c r="F1491" s="4">
        <f t="shared" ca="1" si="47"/>
        <v>892.37502901641108</v>
      </c>
    </row>
    <row r="1492" spans="5:6" x14ac:dyDescent="0.25">
      <c r="E1492" s="4">
        <f t="shared" ca="1" si="46"/>
        <v>0.43030413830108039</v>
      </c>
      <c r="F1492" s="4">
        <f t="shared" ca="1" si="47"/>
        <v>880.42301244064993</v>
      </c>
    </row>
    <row r="1493" spans="5:6" x14ac:dyDescent="0.25">
      <c r="E1493" s="4">
        <f t="shared" ca="1" si="46"/>
        <v>0.15024135753570222</v>
      </c>
      <c r="F1493" s="4">
        <f t="shared" ca="1" si="47"/>
        <v>858.68759041133831</v>
      </c>
    </row>
    <row r="1494" spans="5:6" x14ac:dyDescent="0.25">
      <c r="E1494" s="4">
        <f t="shared" ca="1" si="46"/>
        <v>0.22980946318003359</v>
      </c>
      <c r="F1494" s="4">
        <f t="shared" ca="1" si="47"/>
        <v>866.37507696706314</v>
      </c>
    </row>
    <row r="1495" spans="5:6" x14ac:dyDescent="0.25">
      <c r="E1495" s="4">
        <f t="shared" ca="1" si="46"/>
        <v>0.88233985932152803</v>
      </c>
      <c r="F1495" s="4">
        <f t="shared" ca="1" si="47"/>
        <v>910.91520747533662</v>
      </c>
    </row>
    <row r="1496" spans="5:6" x14ac:dyDescent="0.25">
      <c r="E1496" s="4">
        <f t="shared" ca="1" si="46"/>
        <v>0.46718111952751928</v>
      </c>
      <c r="F1496" s="4">
        <f t="shared" ca="1" si="47"/>
        <v>882.6678425614823</v>
      </c>
    </row>
    <row r="1497" spans="5:6" x14ac:dyDescent="0.25">
      <c r="E1497" s="4">
        <f t="shared" ca="1" si="46"/>
        <v>0.81761818290165866</v>
      </c>
      <c r="F1497" s="4">
        <f t="shared" ca="1" si="47"/>
        <v>905.05067934236979</v>
      </c>
    </row>
    <row r="1498" spans="5:6" x14ac:dyDescent="0.25">
      <c r="E1498" s="4">
        <f t="shared" ca="1" si="46"/>
        <v>0.64651363669490269</v>
      </c>
      <c r="F1498" s="4">
        <f t="shared" ca="1" si="47"/>
        <v>893.36929841112737</v>
      </c>
    </row>
    <row r="1499" spans="5:6" x14ac:dyDescent="0.25">
      <c r="E1499" s="4">
        <f t="shared" ca="1" si="46"/>
        <v>3.1173633767696884E-2</v>
      </c>
      <c r="F1499" s="4">
        <f t="shared" ca="1" si="47"/>
        <v>836.08407006289849</v>
      </c>
    </row>
    <row r="1500" spans="5:6" x14ac:dyDescent="0.25">
      <c r="E1500" s="4">
        <f t="shared" ca="1" si="46"/>
        <v>0.18427491013679342</v>
      </c>
      <c r="F1500" s="4">
        <f t="shared" ca="1" si="47"/>
        <v>862.25220894268762</v>
      </c>
    </row>
    <row r="1501" spans="5:6" x14ac:dyDescent="0.25">
      <c r="E1501" s="4">
        <f t="shared" ca="1" si="46"/>
        <v>0.61951387752050369</v>
      </c>
      <c r="F1501" s="4">
        <f t="shared" ca="1" si="47"/>
        <v>891.73133046596149</v>
      </c>
    </row>
    <row r="1502" spans="5:6" x14ac:dyDescent="0.25">
      <c r="E1502" s="4">
        <f t="shared" ca="1" si="46"/>
        <v>0.95395407452595449</v>
      </c>
      <c r="F1502" s="4">
        <f t="shared" ca="1" si="47"/>
        <v>920.78416492992267</v>
      </c>
    </row>
    <row r="1503" spans="5:6" x14ac:dyDescent="0.25">
      <c r="E1503" s="4">
        <f t="shared" ca="1" si="46"/>
        <v>0.79859291907933838</v>
      </c>
      <c r="F1503" s="4">
        <f t="shared" ca="1" si="47"/>
        <v>903.55902385264699</v>
      </c>
    </row>
    <row r="1504" spans="5:6" x14ac:dyDescent="0.25">
      <c r="E1504" s="4">
        <f t="shared" ca="1" si="46"/>
        <v>0.96104955706893824</v>
      </c>
      <c r="F1504" s="4">
        <f t="shared" ca="1" si="47"/>
        <v>922.27804250189286</v>
      </c>
    </row>
    <row r="1505" spans="5:6" x14ac:dyDescent="0.25">
      <c r="E1505" s="4">
        <f t="shared" ca="1" si="46"/>
        <v>0.73059043256802891</v>
      </c>
      <c r="F1505" s="4">
        <f t="shared" ca="1" si="47"/>
        <v>898.72048413817379</v>
      </c>
    </row>
    <row r="1506" spans="5:6" x14ac:dyDescent="0.25">
      <c r="E1506" s="4">
        <f t="shared" ca="1" si="46"/>
        <v>0.51003496013942018</v>
      </c>
      <c r="F1506" s="4">
        <f t="shared" ca="1" si="47"/>
        <v>885.22817639368066</v>
      </c>
    </row>
    <row r="1507" spans="5:6" x14ac:dyDescent="0.25">
      <c r="E1507" s="4">
        <f t="shared" ca="1" si="46"/>
        <v>0.32852077097273746</v>
      </c>
      <c r="F1507" s="4">
        <f t="shared" ca="1" si="47"/>
        <v>873.83634238297009</v>
      </c>
    </row>
    <row r="1508" spans="5:6" x14ac:dyDescent="0.25">
      <c r="E1508" s="4">
        <f t="shared" ca="1" si="46"/>
        <v>0.92959744042784409</v>
      </c>
      <c r="F1508" s="4">
        <f t="shared" ca="1" si="47"/>
        <v>916.67165081078588</v>
      </c>
    </row>
    <row r="1509" spans="5:6" x14ac:dyDescent="0.25">
      <c r="E1509" s="4">
        <f t="shared" ca="1" si="46"/>
        <v>0.64196891846077542</v>
      </c>
      <c r="F1509" s="4">
        <f t="shared" ca="1" si="47"/>
        <v>893.09168447944626</v>
      </c>
    </row>
    <row r="1510" spans="5:6" x14ac:dyDescent="0.25">
      <c r="E1510" s="4">
        <f t="shared" ca="1" si="46"/>
        <v>0.23558108602893468</v>
      </c>
      <c r="F1510" s="4">
        <f t="shared" ca="1" si="47"/>
        <v>866.85844239650783</v>
      </c>
    </row>
    <row r="1511" spans="5:6" x14ac:dyDescent="0.25">
      <c r="E1511" s="4">
        <f t="shared" ca="1" si="46"/>
        <v>0.25154269998321577</v>
      </c>
      <c r="F1511" s="4">
        <f t="shared" ca="1" si="47"/>
        <v>868.15803951678163</v>
      </c>
    </row>
    <row r="1512" spans="5:6" x14ac:dyDescent="0.25">
      <c r="E1512" s="4">
        <f t="shared" ca="1" si="46"/>
        <v>0.14749028030411881</v>
      </c>
      <c r="F1512" s="4">
        <f t="shared" ca="1" si="47"/>
        <v>858.3751248512483</v>
      </c>
    </row>
    <row r="1513" spans="5:6" x14ac:dyDescent="0.25">
      <c r="E1513" s="4">
        <f t="shared" ca="1" si="46"/>
        <v>0.72348065109000037</v>
      </c>
      <c r="F1513" s="4">
        <f t="shared" ca="1" si="47"/>
        <v>898.24727091694467</v>
      </c>
    </row>
    <row r="1514" spans="5:6" x14ac:dyDescent="0.25">
      <c r="E1514" s="4">
        <f t="shared" ca="1" si="46"/>
        <v>0.63194023823120316</v>
      </c>
      <c r="F1514" s="4">
        <f t="shared" ca="1" si="47"/>
        <v>892.48195415263183</v>
      </c>
    </row>
    <row r="1515" spans="5:6" x14ac:dyDescent="0.25">
      <c r="E1515" s="4">
        <f t="shared" ca="1" si="46"/>
        <v>0.48427919476946724</v>
      </c>
      <c r="F1515" s="4">
        <f t="shared" ca="1" si="47"/>
        <v>883.69406488706738</v>
      </c>
    </row>
    <row r="1516" spans="5:6" x14ac:dyDescent="0.25">
      <c r="E1516" s="4">
        <f t="shared" ca="1" si="46"/>
        <v>0.72485424541840926</v>
      </c>
      <c r="F1516" s="4">
        <f t="shared" ca="1" si="47"/>
        <v>898.33831777907517</v>
      </c>
    </row>
    <row r="1517" spans="5:6" x14ac:dyDescent="0.25">
      <c r="E1517" s="4">
        <f t="shared" ca="1" si="46"/>
        <v>1.8848224254713219E-2</v>
      </c>
      <c r="F1517" s="4">
        <f t="shared" ca="1" si="47"/>
        <v>829.99162919714695</v>
      </c>
    </row>
    <row r="1518" spans="5:6" x14ac:dyDescent="0.25">
      <c r="E1518" s="4">
        <f t="shared" ca="1" si="46"/>
        <v>0.36450041799332544</v>
      </c>
      <c r="F1518" s="4">
        <f t="shared" ca="1" si="47"/>
        <v>876.25144665025891</v>
      </c>
    </row>
    <row r="1519" spans="5:6" x14ac:dyDescent="0.25">
      <c r="E1519" s="4">
        <f t="shared" ca="1" si="46"/>
        <v>0.9687381894780035</v>
      </c>
      <c r="F1519" s="4">
        <f t="shared" ca="1" si="47"/>
        <v>924.14712883471441</v>
      </c>
    </row>
    <row r="1520" spans="5:6" x14ac:dyDescent="0.25">
      <c r="E1520" s="4">
        <f t="shared" ca="1" si="46"/>
        <v>0.15770776699606837</v>
      </c>
      <c r="F1520" s="4">
        <f t="shared" ca="1" si="47"/>
        <v>859.51527160935643</v>
      </c>
    </row>
    <row r="1521" spans="5:6" x14ac:dyDescent="0.25">
      <c r="E1521" s="4">
        <f t="shared" ca="1" si="46"/>
        <v>0.50236501587515114</v>
      </c>
      <c r="F1521" s="4">
        <f t="shared" ca="1" si="47"/>
        <v>884.77249554674836</v>
      </c>
    </row>
    <row r="1522" spans="5:6" x14ac:dyDescent="0.25">
      <c r="E1522" s="4">
        <f t="shared" ca="1" si="46"/>
        <v>0.91160832302663541</v>
      </c>
      <c r="F1522" s="4">
        <f t="shared" ca="1" si="47"/>
        <v>914.24282803513756</v>
      </c>
    </row>
    <row r="1523" spans="5:6" x14ac:dyDescent="0.25">
      <c r="E1523" s="4">
        <f t="shared" ca="1" si="46"/>
        <v>0.22332637985416337</v>
      </c>
      <c r="F1523" s="4">
        <f t="shared" ca="1" si="47"/>
        <v>865.82287626868344</v>
      </c>
    </row>
    <row r="1524" spans="5:6" x14ac:dyDescent="0.25">
      <c r="E1524" s="4">
        <f t="shared" ca="1" si="46"/>
        <v>0.50770861888511032</v>
      </c>
      <c r="F1524" s="4">
        <f t="shared" ca="1" si="47"/>
        <v>885.09005247109587</v>
      </c>
    </row>
    <row r="1525" spans="5:6" x14ac:dyDescent="0.25">
      <c r="E1525" s="4">
        <f t="shared" ca="1" si="46"/>
        <v>4.4357628955141282E-2</v>
      </c>
      <c r="F1525" s="4">
        <f t="shared" ca="1" si="47"/>
        <v>840.61358951243983</v>
      </c>
    </row>
    <row r="1526" spans="5:6" x14ac:dyDescent="0.25">
      <c r="E1526" s="4">
        <f t="shared" ca="1" si="46"/>
        <v>0.95587555857114415</v>
      </c>
      <c r="F1526" s="4">
        <f t="shared" ca="1" si="47"/>
        <v>921.17089352355254</v>
      </c>
    </row>
    <row r="1527" spans="5:6" x14ac:dyDescent="0.25">
      <c r="E1527" s="4">
        <f t="shared" ca="1" si="46"/>
        <v>2.0280485781720925E-2</v>
      </c>
      <c r="F1527" s="4">
        <f t="shared" ca="1" si="47"/>
        <v>830.85446372729837</v>
      </c>
    </row>
    <row r="1528" spans="5:6" x14ac:dyDescent="0.25">
      <c r="E1528" s="4">
        <f t="shared" ca="1" si="46"/>
        <v>0.47161644681608261</v>
      </c>
      <c r="F1528" s="4">
        <f t="shared" ca="1" si="47"/>
        <v>882.93478423591273</v>
      </c>
    </row>
    <row r="1529" spans="5:6" x14ac:dyDescent="0.25">
      <c r="E1529" s="4">
        <f t="shared" ca="1" si="46"/>
        <v>0.31239960915778864</v>
      </c>
      <c r="F1529" s="4">
        <f t="shared" ca="1" si="47"/>
        <v>872.71263060274441</v>
      </c>
    </row>
    <row r="1530" spans="5:6" x14ac:dyDescent="0.25">
      <c r="E1530" s="4">
        <f t="shared" ca="1" si="46"/>
        <v>0.48296690852582069</v>
      </c>
      <c r="F1530" s="4">
        <f t="shared" ca="1" si="47"/>
        <v>883.61555757008171</v>
      </c>
    </row>
    <row r="1531" spans="5:6" x14ac:dyDescent="0.25">
      <c r="E1531" s="4">
        <f t="shared" ca="1" si="46"/>
        <v>0.90474381544681037</v>
      </c>
      <c r="F1531" s="4">
        <f t="shared" ca="1" si="47"/>
        <v>913.40441037499352</v>
      </c>
    </row>
    <row r="1532" spans="5:6" x14ac:dyDescent="0.25">
      <c r="E1532" s="4">
        <f t="shared" ca="1" si="46"/>
        <v>0.82590380816552922</v>
      </c>
      <c r="F1532" s="4">
        <f t="shared" ca="1" si="47"/>
        <v>905.72608854108864</v>
      </c>
    </row>
    <row r="1533" spans="5:6" x14ac:dyDescent="0.25">
      <c r="E1533" s="4">
        <f t="shared" ca="1" si="46"/>
        <v>0.98224054991842646</v>
      </c>
      <c r="F1533" s="4">
        <f t="shared" ca="1" si="47"/>
        <v>928.53485572939121</v>
      </c>
    </row>
    <row r="1534" spans="5:6" x14ac:dyDescent="0.25">
      <c r="E1534" s="4">
        <f t="shared" ca="1" si="46"/>
        <v>0.32814561584280177</v>
      </c>
      <c r="F1534" s="4">
        <f t="shared" ca="1" si="47"/>
        <v>873.81051274624576</v>
      </c>
    </row>
    <row r="1535" spans="5:6" x14ac:dyDescent="0.25">
      <c r="E1535" s="4">
        <f t="shared" ca="1" si="46"/>
        <v>0.18106166205464225</v>
      </c>
      <c r="F1535" s="4">
        <f t="shared" ca="1" si="47"/>
        <v>861.9364725394546</v>
      </c>
    </row>
    <row r="1536" spans="5:6" x14ac:dyDescent="0.25">
      <c r="E1536" s="4">
        <f t="shared" ca="1" si="46"/>
        <v>0.16792491291109013</v>
      </c>
      <c r="F1536" s="4">
        <f t="shared" ca="1" si="47"/>
        <v>860.60361737298285</v>
      </c>
    </row>
    <row r="1537" spans="5:6" x14ac:dyDescent="0.25">
      <c r="E1537" s="4">
        <f t="shared" ca="1" si="46"/>
        <v>6.6500569788075836E-2</v>
      </c>
      <c r="F1537" s="4">
        <f t="shared" ca="1" si="47"/>
        <v>846.13610001789448</v>
      </c>
    </row>
    <row r="1538" spans="5:6" x14ac:dyDescent="0.25">
      <c r="E1538" s="4">
        <f t="shared" ca="1" si="46"/>
        <v>0.79355151221333242</v>
      </c>
      <c r="F1538" s="4">
        <f t="shared" ca="1" si="47"/>
        <v>903.1760601944377</v>
      </c>
    </row>
    <row r="1539" spans="5:6" x14ac:dyDescent="0.25">
      <c r="E1539" s="4">
        <f t="shared" ca="1" si="46"/>
        <v>0.59597831197126327</v>
      </c>
      <c r="F1539" s="4">
        <f t="shared" ca="1" si="47"/>
        <v>890.32153085977177</v>
      </c>
    </row>
    <row r="1540" spans="5:6" x14ac:dyDescent="0.25">
      <c r="E1540" s="4">
        <f t="shared" ref="E1540:E1603" ca="1" si="48">RAND()</f>
        <v>0.29808241048177075</v>
      </c>
      <c r="F1540" s="4">
        <f t="shared" ref="F1540:F1603" ca="1" si="49">_xlfn.BETA.INV(E1540,$C$5,$C$6,$C$3,$C$4)</f>
        <v>871.6891158939867</v>
      </c>
    </row>
    <row r="1541" spans="5:6" x14ac:dyDescent="0.25">
      <c r="E1541" s="4">
        <f t="shared" ca="1" si="48"/>
        <v>0.659866588303058</v>
      </c>
      <c r="F1541" s="4">
        <f t="shared" ca="1" si="49"/>
        <v>894.19021678578042</v>
      </c>
    </row>
    <row r="1542" spans="5:6" x14ac:dyDescent="0.25">
      <c r="E1542" s="4">
        <f t="shared" ca="1" si="48"/>
        <v>0.98857714835686239</v>
      </c>
      <c r="F1542" s="4">
        <f t="shared" ca="1" si="49"/>
        <v>931.61025720558519</v>
      </c>
    </row>
    <row r="1543" spans="5:6" x14ac:dyDescent="0.25">
      <c r="E1543" s="4">
        <f t="shared" ca="1" si="48"/>
        <v>0.61052818253105012</v>
      </c>
      <c r="F1543" s="4">
        <f t="shared" ca="1" si="49"/>
        <v>891.19144780224326</v>
      </c>
    </row>
    <row r="1544" spans="5:6" x14ac:dyDescent="0.25">
      <c r="E1544" s="4">
        <f t="shared" ca="1" si="48"/>
        <v>0.55463831633383365</v>
      </c>
      <c r="F1544" s="4">
        <f t="shared" ca="1" si="49"/>
        <v>887.86851001564855</v>
      </c>
    </row>
    <row r="1545" spans="5:6" x14ac:dyDescent="0.25">
      <c r="E1545" s="4">
        <f t="shared" ca="1" si="48"/>
        <v>0.14208400697916124</v>
      </c>
      <c r="F1545" s="4">
        <f t="shared" ca="1" si="49"/>
        <v>857.74849379466923</v>
      </c>
    </row>
    <row r="1546" spans="5:6" x14ac:dyDescent="0.25">
      <c r="E1546" s="4">
        <f t="shared" ca="1" si="48"/>
        <v>0.33578607769673607</v>
      </c>
      <c r="F1546" s="4">
        <f t="shared" ca="1" si="49"/>
        <v>874.33373003663723</v>
      </c>
    </row>
    <row r="1547" spans="5:6" x14ac:dyDescent="0.25">
      <c r="E1547" s="4">
        <f t="shared" ca="1" si="48"/>
        <v>0.98364212823698793</v>
      </c>
      <c r="F1547" s="4">
        <f t="shared" ca="1" si="49"/>
        <v>929.12883625010932</v>
      </c>
    </row>
    <row r="1548" spans="5:6" x14ac:dyDescent="0.25">
      <c r="E1548" s="4">
        <f t="shared" ca="1" si="48"/>
        <v>0.72948189876404967</v>
      </c>
      <c r="F1548" s="4">
        <f t="shared" ca="1" si="49"/>
        <v>898.64637941585227</v>
      </c>
    </row>
    <row r="1549" spans="5:6" x14ac:dyDescent="0.25">
      <c r="E1549" s="4">
        <f t="shared" ca="1" si="48"/>
        <v>0.59034703851484749</v>
      </c>
      <c r="F1549" s="4">
        <f t="shared" ca="1" si="49"/>
        <v>889.98603169262628</v>
      </c>
    </row>
    <row r="1550" spans="5:6" x14ac:dyDescent="0.25">
      <c r="E1550" s="4">
        <f t="shared" ca="1" si="48"/>
        <v>0.33304104571065107</v>
      </c>
      <c r="F1550" s="4">
        <f t="shared" ca="1" si="49"/>
        <v>874.14642861537448</v>
      </c>
    </row>
    <row r="1551" spans="5:6" x14ac:dyDescent="0.25">
      <c r="E1551" s="4">
        <f t="shared" ca="1" si="48"/>
        <v>0.61811485269234834</v>
      </c>
      <c r="F1551" s="4">
        <f t="shared" ca="1" si="49"/>
        <v>891.64712426016126</v>
      </c>
    </row>
    <row r="1552" spans="5:6" x14ac:dyDescent="0.25">
      <c r="E1552" s="4">
        <f t="shared" ca="1" si="48"/>
        <v>0.14352062264850129</v>
      </c>
      <c r="F1552" s="4">
        <f t="shared" ca="1" si="49"/>
        <v>857.91668654454622</v>
      </c>
    </row>
    <row r="1553" spans="5:6" x14ac:dyDescent="0.25">
      <c r="E1553" s="4">
        <f t="shared" ca="1" si="48"/>
        <v>2.562620267479998E-4</v>
      </c>
      <c r="F1553" s="4">
        <f t="shared" ca="1" si="49"/>
        <v>788.16848075989583</v>
      </c>
    </row>
    <row r="1554" spans="5:6" x14ac:dyDescent="0.25">
      <c r="E1554" s="4">
        <f t="shared" ca="1" si="48"/>
        <v>0.71328798571161711</v>
      </c>
      <c r="F1554" s="4">
        <f t="shared" ca="1" si="49"/>
        <v>897.5770065029119</v>
      </c>
    </row>
    <row r="1555" spans="5:6" x14ac:dyDescent="0.25">
      <c r="E1555" s="4">
        <f t="shared" ca="1" si="48"/>
        <v>0.7290706780913635</v>
      </c>
      <c r="F1555" s="4">
        <f t="shared" ca="1" si="49"/>
        <v>898.61892045929631</v>
      </c>
    </row>
    <row r="1556" spans="5:6" x14ac:dyDescent="0.25">
      <c r="E1556" s="4">
        <f t="shared" ca="1" si="48"/>
        <v>0.47829467057513297</v>
      </c>
      <c r="F1556" s="4">
        <f t="shared" ca="1" si="49"/>
        <v>883.33571630465008</v>
      </c>
    </row>
    <row r="1557" spans="5:6" x14ac:dyDescent="0.25">
      <c r="E1557" s="4">
        <f t="shared" ca="1" si="48"/>
        <v>0.51628763876671668</v>
      </c>
      <c r="F1557" s="4">
        <f t="shared" ca="1" si="49"/>
        <v>885.59909311854358</v>
      </c>
    </row>
    <row r="1558" spans="5:6" x14ac:dyDescent="0.25">
      <c r="E1558" s="4">
        <f t="shared" ca="1" si="48"/>
        <v>0.87003467898170317</v>
      </c>
      <c r="F1558" s="4">
        <f t="shared" ca="1" si="49"/>
        <v>909.67445894650575</v>
      </c>
    </row>
    <row r="1559" spans="5:6" x14ac:dyDescent="0.25">
      <c r="E1559" s="4">
        <f t="shared" ca="1" si="48"/>
        <v>5.7180125097835544E-2</v>
      </c>
      <c r="F1559" s="4">
        <f t="shared" ca="1" si="49"/>
        <v>844.031877425728</v>
      </c>
    </row>
    <row r="1560" spans="5:6" x14ac:dyDescent="0.25">
      <c r="E1560" s="4">
        <f t="shared" ca="1" si="48"/>
        <v>0.37005766580001076</v>
      </c>
      <c r="F1560" s="4">
        <f t="shared" ca="1" si="49"/>
        <v>876.61463550076189</v>
      </c>
    </row>
    <row r="1561" spans="5:6" x14ac:dyDescent="0.25">
      <c r="E1561" s="4">
        <f t="shared" ca="1" si="48"/>
        <v>0.27382363518532882</v>
      </c>
      <c r="F1561" s="4">
        <f t="shared" ca="1" si="49"/>
        <v>869.8915897897615</v>
      </c>
    </row>
    <row r="1562" spans="5:6" x14ac:dyDescent="0.25">
      <c r="E1562" s="4">
        <f t="shared" ca="1" si="48"/>
        <v>0.79631055654154825</v>
      </c>
      <c r="F1562" s="4">
        <f t="shared" ca="1" si="49"/>
        <v>903.38505554486039</v>
      </c>
    </row>
    <row r="1563" spans="5:6" x14ac:dyDescent="0.25">
      <c r="E1563" s="4">
        <f t="shared" ca="1" si="48"/>
        <v>0.80073991027597835</v>
      </c>
      <c r="F1563" s="4">
        <f t="shared" ca="1" si="49"/>
        <v>903.72358983118249</v>
      </c>
    </row>
    <row r="1564" spans="5:6" x14ac:dyDescent="0.25">
      <c r="E1564" s="4">
        <f t="shared" ca="1" si="48"/>
        <v>0.24045333120022871</v>
      </c>
      <c r="F1564" s="4">
        <f t="shared" ca="1" si="49"/>
        <v>867.26074985338835</v>
      </c>
    </row>
    <row r="1565" spans="5:6" x14ac:dyDescent="0.25">
      <c r="E1565" s="4">
        <f t="shared" ca="1" si="48"/>
        <v>6.4285549020839383E-3</v>
      </c>
      <c r="F1565" s="4">
        <f t="shared" ca="1" si="49"/>
        <v>818.09022547700647</v>
      </c>
    </row>
    <row r="1566" spans="5:6" x14ac:dyDescent="0.25">
      <c r="E1566" s="4">
        <f t="shared" ca="1" si="48"/>
        <v>0.81589177326244522</v>
      </c>
      <c r="F1566" s="4">
        <f t="shared" ca="1" si="49"/>
        <v>904.91204465645899</v>
      </c>
    </row>
    <row r="1567" spans="5:6" x14ac:dyDescent="0.25">
      <c r="E1567" s="4">
        <f t="shared" ca="1" si="48"/>
        <v>5.9954873860776137E-2</v>
      </c>
      <c r="F1567" s="4">
        <f t="shared" ca="1" si="49"/>
        <v>844.6861299281602</v>
      </c>
    </row>
    <row r="1568" spans="5:6" x14ac:dyDescent="0.25">
      <c r="E1568" s="4">
        <f t="shared" ca="1" si="48"/>
        <v>5.8075460079848984E-2</v>
      </c>
      <c r="F1568" s="4">
        <f t="shared" ca="1" si="49"/>
        <v>844.24579816444373</v>
      </c>
    </row>
    <row r="1569" spans="5:6" x14ac:dyDescent="0.25">
      <c r="E1569" s="4">
        <f t="shared" ca="1" si="48"/>
        <v>0.4047686509157028</v>
      </c>
      <c r="F1569" s="4">
        <f t="shared" ca="1" si="49"/>
        <v>878.83451103368157</v>
      </c>
    </row>
    <row r="1570" spans="5:6" x14ac:dyDescent="0.25">
      <c r="E1570" s="4">
        <f t="shared" ca="1" si="48"/>
        <v>0.19190859080969225</v>
      </c>
      <c r="F1570" s="4">
        <f t="shared" ca="1" si="49"/>
        <v>862.98746719229507</v>
      </c>
    </row>
    <row r="1571" spans="5:6" x14ac:dyDescent="0.25">
      <c r="E1571" s="4">
        <f t="shared" ca="1" si="48"/>
        <v>0.84074119283339777</v>
      </c>
      <c r="F1571" s="4">
        <f t="shared" ca="1" si="49"/>
        <v>906.9813548016034</v>
      </c>
    </row>
    <row r="1572" spans="5:6" x14ac:dyDescent="0.25">
      <c r="E1572" s="4">
        <f t="shared" ca="1" si="48"/>
        <v>0.42873444450920573</v>
      </c>
      <c r="F1572" s="4">
        <f t="shared" ca="1" si="49"/>
        <v>880.32627570928605</v>
      </c>
    </row>
    <row r="1573" spans="5:6" x14ac:dyDescent="0.25">
      <c r="E1573" s="4">
        <f t="shared" ca="1" si="48"/>
        <v>0.89235261448899572</v>
      </c>
      <c r="F1573" s="4">
        <f t="shared" ca="1" si="49"/>
        <v>911.98624363363922</v>
      </c>
    </row>
    <row r="1574" spans="5:6" x14ac:dyDescent="0.25">
      <c r="E1574" s="4">
        <f t="shared" ca="1" si="48"/>
        <v>0.87283487757406231</v>
      </c>
      <c r="F1574" s="4">
        <f t="shared" ca="1" si="49"/>
        <v>909.9502128447989</v>
      </c>
    </row>
    <row r="1575" spans="5:6" x14ac:dyDescent="0.25">
      <c r="E1575" s="4">
        <f t="shared" ca="1" si="48"/>
        <v>0.51195102764765799</v>
      </c>
      <c r="F1575" s="4">
        <f t="shared" ca="1" si="49"/>
        <v>885.34188873914979</v>
      </c>
    </row>
    <row r="1576" spans="5:6" x14ac:dyDescent="0.25">
      <c r="E1576" s="4">
        <f t="shared" ca="1" si="48"/>
        <v>0.83490874006948723</v>
      </c>
      <c r="F1576" s="4">
        <f t="shared" ca="1" si="49"/>
        <v>906.4804282910095</v>
      </c>
    </row>
    <row r="1577" spans="5:6" x14ac:dyDescent="0.25">
      <c r="E1577" s="4">
        <f t="shared" ca="1" si="48"/>
        <v>0.59965892293660628</v>
      </c>
      <c r="F1577" s="4">
        <f t="shared" ca="1" si="49"/>
        <v>890.54114612436103</v>
      </c>
    </row>
    <row r="1578" spans="5:6" x14ac:dyDescent="0.25">
      <c r="E1578" s="4">
        <f t="shared" ca="1" si="48"/>
        <v>0.83009960098414926</v>
      </c>
      <c r="F1578" s="4">
        <f t="shared" ca="1" si="49"/>
        <v>906.07481017978739</v>
      </c>
    </row>
    <row r="1579" spans="5:6" x14ac:dyDescent="0.25">
      <c r="E1579" s="4">
        <f t="shared" ca="1" si="48"/>
        <v>0.90078579111107149</v>
      </c>
      <c r="F1579" s="4">
        <f t="shared" ca="1" si="49"/>
        <v>912.93899982043445</v>
      </c>
    </row>
    <row r="1580" spans="5:6" x14ac:dyDescent="0.25">
      <c r="E1580" s="4">
        <f t="shared" ca="1" si="48"/>
        <v>0.28494917865614255</v>
      </c>
      <c r="F1580" s="4">
        <f t="shared" ca="1" si="49"/>
        <v>870.72658168936346</v>
      </c>
    </row>
    <row r="1581" spans="5:6" x14ac:dyDescent="0.25">
      <c r="E1581" s="4">
        <f t="shared" ca="1" si="48"/>
        <v>0.4477330171392242</v>
      </c>
      <c r="F1581" s="4">
        <f t="shared" ca="1" si="49"/>
        <v>881.49016567138312</v>
      </c>
    </row>
    <row r="1582" spans="5:6" x14ac:dyDescent="0.25">
      <c r="E1582" s="4">
        <f t="shared" ca="1" si="48"/>
        <v>0.65815679937025162</v>
      </c>
      <c r="F1582" s="4">
        <f t="shared" ca="1" si="49"/>
        <v>894.08463606127532</v>
      </c>
    </row>
    <row r="1583" spans="5:6" x14ac:dyDescent="0.25">
      <c r="E1583" s="4">
        <f t="shared" ca="1" si="48"/>
        <v>0.44401653130692886</v>
      </c>
      <c r="F1583" s="4">
        <f t="shared" ca="1" si="49"/>
        <v>881.26362256830521</v>
      </c>
    </row>
    <row r="1584" spans="5:6" x14ac:dyDescent="0.25">
      <c r="E1584" s="4">
        <f t="shared" ca="1" si="48"/>
        <v>0.82962692487037482</v>
      </c>
      <c r="F1584" s="4">
        <f t="shared" ca="1" si="49"/>
        <v>906.03528940962815</v>
      </c>
    </row>
    <row r="1585" spans="5:6" x14ac:dyDescent="0.25">
      <c r="E1585" s="4">
        <f t="shared" ca="1" si="48"/>
        <v>0.77188657753409284</v>
      </c>
      <c r="F1585" s="4">
        <f t="shared" ca="1" si="49"/>
        <v>901.58044601818676</v>
      </c>
    </row>
    <row r="1586" spans="5:6" x14ac:dyDescent="0.25">
      <c r="E1586" s="4">
        <f t="shared" ca="1" si="48"/>
        <v>0.16649230059726627</v>
      </c>
      <c r="F1586" s="4">
        <f t="shared" ca="1" si="49"/>
        <v>860.45389721116737</v>
      </c>
    </row>
    <row r="1587" spans="5:6" x14ac:dyDescent="0.25">
      <c r="E1587" s="4">
        <f t="shared" ca="1" si="48"/>
        <v>0.76073338588463635</v>
      </c>
      <c r="F1587" s="4">
        <f t="shared" ca="1" si="49"/>
        <v>900.78700827891907</v>
      </c>
    </row>
    <row r="1588" spans="5:6" x14ac:dyDescent="0.25">
      <c r="E1588" s="4">
        <f t="shared" ca="1" si="48"/>
        <v>0.60723549793519438</v>
      </c>
      <c r="F1588" s="4">
        <f t="shared" ca="1" si="49"/>
        <v>890.99415222826804</v>
      </c>
    </row>
    <row r="1589" spans="5:6" x14ac:dyDescent="0.25">
      <c r="E1589" s="4">
        <f t="shared" ca="1" si="48"/>
        <v>0.81316711852646817</v>
      </c>
      <c r="F1589" s="4">
        <f t="shared" ca="1" si="49"/>
        <v>904.69465016762433</v>
      </c>
    </row>
    <row r="1590" spans="5:6" x14ac:dyDescent="0.25">
      <c r="E1590" s="4">
        <f t="shared" ca="1" si="48"/>
        <v>0.33662281410423234</v>
      </c>
      <c r="F1590" s="4">
        <f t="shared" ca="1" si="49"/>
        <v>874.39067506600975</v>
      </c>
    </row>
    <row r="1591" spans="5:6" x14ac:dyDescent="0.25">
      <c r="E1591" s="4">
        <f t="shared" ca="1" si="48"/>
        <v>9.5085906224156025E-3</v>
      </c>
      <c r="F1591" s="4">
        <f t="shared" ca="1" si="49"/>
        <v>822.26884172472467</v>
      </c>
    </row>
    <row r="1592" spans="5:6" x14ac:dyDescent="0.25">
      <c r="E1592" s="4">
        <f t="shared" ca="1" si="48"/>
        <v>0.15962846799824681</v>
      </c>
      <c r="F1592" s="4">
        <f t="shared" ca="1" si="49"/>
        <v>859.72362128488294</v>
      </c>
    </row>
    <row r="1593" spans="5:6" x14ac:dyDescent="0.25">
      <c r="E1593" s="4">
        <f t="shared" ca="1" si="48"/>
        <v>0.64466309803303001</v>
      </c>
      <c r="F1593" s="4">
        <f t="shared" ca="1" si="49"/>
        <v>893.25615518083339</v>
      </c>
    </row>
    <row r="1594" spans="5:6" x14ac:dyDescent="0.25">
      <c r="E1594" s="4">
        <f t="shared" ca="1" si="48"/>
        <v>0.36118952247904978</v>
      </c>
      <c r="F1594" s="4">
        <f t="shared" ca="1" si="49"/>
        <v>876.0339201270051</v>
      </c>
    </row>
    <row r="1595" spans="5:6" x14ac:dyDescent="0.25">
      <c r="E1595" s="4">
        <f t="shared" ca="1" si="48"/>
        <v>0.99500417315070766</v>
      </c>
      <c r="F1595" s="4">
        <f t="shared" ca="1" si="49"/>
        <v>936.72698297839236</v>
      </c>
    </row>
    <row r="1596" spans="5:6" x14ac:dyDescent="0.25">
      <c r="E1596" s="4">
        <f t="shared" ca="1" si="48"/>
        <v>0.37221773510840561</v>
      </c>
      <c r="F1596" s="4">
        <f t="shared" ca="1" si="49"/>
        <v>876.75517298985835</v>
      </c>
    </row>
    <row r="1597" spans="5:6" x14ac:dyDescent="0.25">
      <c r="E1597" s="4">
        <f t="shared" ca="1" si="48"/>
        <v>0.11066728746887844</v>
      </c>
      <c r="F1597" s="4">
        <f t="shared" ca="1" si="49"/>
        <v>853.70618643759997</v>
      </c>
    </row>
    <row r="1598" spans="5:6" x14ac:dyDescent="0.25">
      <c r="E1598" s="4">
        <f t="shared" ca="1" si="48"/>
        <v>0.35469875965285058</v>
      </c>
      <c r="F1598" s="4">
        <f t="shared" ca="1" si="49"/>
        <v>875.60489004587737</v>
      </c>
    </row>
    <row r="1599" spans="5:6" x14ac:dyDescent="0.25">
      <c r="E1599" s="4">
        <f t="shared" ca="1" si="48"/>
        <v>0.84020144697624288</v>
      </c>
      <c r="F1599" s="4">
        <f t="shared" ca="1" si="49"/>
        <v>906.93456685164188</v>
      </c>
    </row>
    <row r="1600" spans="5:6" x14ac:dyDescent="0.25">
      <c r="E1600" s="4">
        <f t="shared" ca="1" si="48"/>
        <v>0.45216458685797634</v>
      </c>
      <c r="F1600" s="4">
        <f t="shared" ca="1" si="49"/>
        <v>881.75963488101684</v>
      </c>
    </row>
    <row r="1601" spans="5:6" x14ac:dyDescent="0.25">
      <c r="E1601" s="4">
        <f t="shared" ca="1" si="48"/>
        <v>0.91067868785867589</v>
      </c>
      <c r="F1601" s="4">
        <f t="shared" ca="1" si="49"/>
        <v>914.1268067351524</v>
      </c>
    </row>
    <row r="1602" spans="5:6" x14ac:dyDescent="0.25">
      <c r="E1602" s="4">
        <f t="shared" ca="1" si="48"/>
        <v>0.61706641381576988</v>
      </c>
      <c r="F1602" s="4">
        <f t="shared" ca="1" si="49"/>
        <v>891.58405688207631</v>
      </c>
    </row>
    <row r="1603" spans="5:6" x14ac:dyDescent="0.25">
      <c r="E1603" s="4">
        <f t="shared" ca="1" si="48"/>
        <v>0.54617071694267105</v>
      </c>
      <c r="F1603" s="4">
        <f t="shared" ca="1" si="49"/>
        <v>887.36770515215267</v>
      </c>
    </row>
    <row r="1604" spans="5:6" x14ac:dyDescent="0.25">
      <c r="E1604" s="4">
        <f t="shared" ref="E1604:E1667" ca="1" si="50">RAND()</f>
        <v>0.14735328603422326</v>
      </c>
      <c r="F1604" s="4">
        <f t="shared" ref="F1604:F1667" ca="1" si="51">_xlfn.BETA.INV(E1604,$C$5,$C$6,$C$3,$C$4)</f>
        <v>858.35945480785176</v>
      </c>
    </row>
    <row r="1605" spans="5:6" x14ac:dyDescent="0.25">
      <c r="E1605" s="4">
        <f t="shared" ca="1" si="50"/>
        <v>0.29072675344086873</v>
      </c>
      <c r="F1605" s="4">
        <f t="shared" ca="1" si="51"/>
        <v>871.15296962279513</v>
      </c>
    </row>
    <row r="1606" spans="5:6" x14ac:dyDescent="0.25">
      <c r="E1606" s="4">
        <f t="shared" ca="1" si="50"/>
        <v>0.47270853723951312</v>
      </c>
      <c r="F1606" s="4">
        <f t="shared" ca="1" si="51"/>
        <v>883.00042862504529</v>
      </c>
    </row>
    <row r="1607" spans="5:6" x14ac:dyDescent="0.25">
      <c r="E1607" s="4">
        <f t="shared" ca="1" si="50"/>
        <v>0.10555224361831816</v>
      </c>
      <c r="F1607" s="4">
        <f t="shared" ca="1" si="51"/>
        <v>852.9677411770657</v>
      </c>
    </row>
    <row r="1608" spans="5:6" x14ac:dyDescent="0.25">
      <c r="E1608" s="4">
        <f t="shared" ca="1" si="50"/>
        <v>0.12436994590201611</v>
      </c>
      <c r="F1608" s="4">
        <f t="shared" ca="1" si="51"/>
        <v>855.56330283674833</v>
      </c>
    </row>
    <row r="1609" spans="5:6" x14ac:dyDescent="0.25">
      <c r="E1609" s="4">
        <f t="shared" ca="1" si="50"/>
        <v>0.6459653555888244</v>
      </c>
      <c r="F1609" s="4">
        <f t="shared" ca="1" si="51"/>
        <v>893.33576110956517</v>
      </c>
    </row>
    <row r="1610" spans="5:6" x14ac:dyDescent="0.25">
      <c r="E1610" s="4">
        <f t="shared" ca="1" si="50"/>
        <v>0.64686374603336261</v>
      </c>
      <c r="F1610" s="4">
        <f t="shared" ca="1" si="51"/>
        <v>893.39072059724106</v>
      </c>
    </row>
    <row r="1611" spans="5:6" x14ac:dyDescent="0.25">
      <c r="E1611" s="4">
        <f t="shared" ca="1" si="50"/>
        <v>0.51330612764056893</v>
      </c>
      <c r="F1611" s="4">
        <f t="shared" ca="1" si="51"/>
        <v>885.42228264215851</v>
      </c>
    </row>
    <row r="1612" spans="5:6" x14ac:dyDescent="0.25">
      <c r="E1612" s="4">
        <f t="shared" ca="1" si="50"/>
        <v>0.96058866916118413</v>
      </c>
      <c r="F1612" s="4">
        <f t="shared" ca="1" si="51"/>
        <v>922.17513495333606</v>
      </c>
    </row>
    <row r="1613" spans="5:6" x14ac:dyDescent="0.25">
      <c r="E1613" s="4">
        <f t="shared" ca="1" si="50"/>
        <v>0.52339797546251687</v>
      </c>
      <c r="F1613" s="4">
        <f t="shared" ca="1" si="51"/>
        <v>886.02039536415043</v>
      </c>
    </row>
    <row r="1614" spans="5:6" x14ac:dyDescent="0.25">
      <c r="E1614" s="4">
        <f t="shared" ca="1" si="50"/>
        <v>0.61781329976674659</v>
      </c>
      <c r="F1614" s="4">
        <f t="shared" ca="1" si="51"/>
        <v>891.628981515855</v>
      </c>
    </row>
    <row r="1615" spans="5:6" x14ac:dyDescent="0.25">
      <c r="E1615" s="4">
        <f t="shared" ca="1" si="50"/>
        <v>0.43236729229457138</v>
      </c>
      <c r="F1615" s="4">
        <f t="shared" ca="1" si="51"/>
        <v>880.54999435737989</v>
      </c>
    </row>
    <row r="1616" spans="5:6" x14ac:dyDescent="0.25">
      <c r="E1616" s="4">
        <f t="shared" ca="1" si="50"/>
        <v>0.28611564099151321</v>
      </c>
      <c r="F1616" s="4">
        <f t="shared" ca="1" si="51"/>
        <v>870.81305241936661</v>
      </c>
    </row>
    <row r="1617" spans="5:6" x14ac:dyDescent="0.25">
      <c r="E1617" s="4">
        <f t="shared" ca="1" si="50"/>
        <v>0.76408550221743676</v>
      </c>
      <c r="F1617" s="4">
        <f t="shared" ca="1" si="51"/>
        <v>901.02366449231874</v>
      </c>
    </row>
    <row r="1618" spans="5:6" x14ac:dyDescent="0.25">
      <c r="E1618" s="4">
        <f t="shared" ca="1" si="50"/>
        <v>0.33075119063541492</v>
      </c>
      <c r="F1618" s="4">
        <f t="shared" ca="1" si="51"/>
        <v>873.98960759995521</v>
      </c>
    </row>
    <row r="1619" spans="5:6" x14ac:dyDescent="0.25">
      <c r="E1619" s="4">
        <f t="shared" ca="1" si="50"/>
        <v>0.97299235237188575</v>
      </c>
      <c r="F1619" s="4">
        <f t="shared" ca="1" si="51"/>
        <v>925.33660831590896</v>
      </c>
    </row>
    <row r="1620" spans="5:6" x14ac:dyDescent="0.25">
      <c r="E1620" s="4">
        <f t="shared" ca="1" si="50"/>
        <v>0.32722131590175674</v>
      </c>
      <c r="F1620" s="4">
        <f t="shared" ca="1" si="51"/>
        <v>873.74681153745644</v>
      </c>
    </row>
    <row r="1621" spans="5:6" x14ac:dyDescent="0.25">
      <c r="E1621" s="4">
        <f t="shared" ca="1" si="50"/>
        <v>0.5764421526446627</v>
      </c>
      <c r="F1621" s="4">
        <f t="shared" ca="1" si="51"/>
        <v>889.15982058670841</v>
      </c>
    </row>
    <row r="1622" spans="5:6" x14ac:dyDescent="0.25">
      <c r="E1622" s="4">
        <f t="shared" ca="1" si="50"/>
        <v>0.98979986513756479</v>
      </c>
      <c r="F1622" s="4">
        <f t="shared" ca="1" si="51"/>
        <v>932.35711999328544</v>
      </c>
    </row>
    <row r="1623" spans="5:6" x14ac:dyDescent="0.25">
      <c r="E1623" s="4">
        <f t="shared" ca="1" si="50"/>
        <v>1.8294032412618955E-2</v>
      </c>
      <c r="F1623" s="4">
        <f t="shared" ca="1" si="51"/>
        <v>829.64221994448349</v>
      </c>
    </row>
    <row r="1624" spans="5:6" x14ac:dyDescent="0.25">
      <c r="E1624" s="4">
        <f t="shared" ca="1" si="50"/>
        <v>4.819574310437047E-2</v>
      </c>
      <c r="F1624" s="4">
        <f t="shared" ca="1" si="51"/>
        <v>841.71514247133791</v>
      </c>
    </row>
    <row r="1625" spans="5:6" x14ac:dyDescent="0.25">
      <c r="E1625" s="4">
        <f t="shared" ca="1" si="50"/>
        <v>0.24896813704353871</v>
      </c>
      <c r="F1625" s="4">
        <f t="shared" ca="1" si="51"/>
        <v>867.95190887734941</v>
      </c>
    </row>
    <row r="1626" spans="5:6" x14ac:dyDescent="0.25">
      <c r="E1626" s="4">
        <f t="shared" ca="1" si="50"/>
        <v>0.4346624938005651</v>
      </c>
      <c r="F1626" s="4">
        <f t="shared" ca="1" si="51"/>
        <v>880.69104146159361</v>
      </c>
    </row>
    <row r="1627" spans="5:6" x14ac:dyDescent="0.25">
      <c r="E1627" s="4">
        <f t="shared" ca="1" si="50"/>
        <v>0.25399224577937152</v>
      </c>
      <c r="F1627" s="4">
        <f t="shared" ca="1" si="51"/>
        <v>868.35297895493534</v>
      </c>
    </row>
    <row r="1628" spans="5:6" x14ac:dyDescent="0.25">
      <c r="E1628" s="4">
        <f t="shared" ca="1" si="50"/>
        <v>0.32794430947993336</v>
      </c>
      <c r="F1628" s="4">
        <f t="shared" ca="1" si="51"/>
        <v>873.79664665077632</v>
      </c>
    </row>
    <row r="1629" spans="5:6" x14ac:dyDescent="0.25">
      <c r="E1629" s="4">
        <f t="shared" ca="1" si="50"/>
        <v>0.39262795111365045</v>
      </c>
      <c r="F1629" s="4">
        <f t="shared" ca="1" si="51"/>
        <v>878.06689305066061</v>
      </c>
    </row>
    <row r="1630" spans="5:6" x14ac:dyDescent="0.25">
      <c r="E1630" s="4">
        <f t="shared" ca="1" si="50"/>
        <v>6.0280384092190276E-2</v>
      </c>
      <c r="F1630" s="4">
        <f t="shared" ca="1" si="51"/>
        <v>844.7612348064165</v>
      </c>
    </row>
    <row r="1631" spans="5:6" x14ac:dyDescent="0.25">
      <c r="E1631" s="4">
        <f t="shared" ca="1" si="50"/>
        <v>0.61756243418450851</v>
      </c>
      <c r="F1631" s="4">
        <f t="shared" ca="1" si="51"/>
        <v>891.61389034806791</v>
      </c>
    </row>
    <row r="1632" spans="5:6" x14ac:dyDescent="0.25">
      <c r="E1632" s="4">
        <f t="shared" ca="1" si="50"/>
        <v>0.98358015990103853</v>
      </c>
      <c r="F1632" s="4">
        <f t="shared" ca="1" si="51"/>
        <v>929.10173873481699</v>
      </c>
    </row>
    <row r="1633" spans="5:6" x14ac:dyDescent="0.25">
      <c r="E1633" s="4">
        <f t="shared" ca="1" si="50"/>
        <v>9.4563556246873848E-3</v>
      </c>
      <c r="F1633" s="4">
        <f t="shared" ca="1" si="51"/>
        <v>822.2089228236357</v>
      </c>
    </row>
    <row r="1634" spans="5:6" x14ac:dyDescent="0.25">
      <c r="E1634" s="4">
        <f t="shared" ca="1" si="50"/>
        <v>0.82185102576164526</v>
      </c>
      <c r="F1634" s="4">
        <f t="shared" ca="1" si="51"/>
        <v>905.39359694964776</v>
      </c>
    </row>
    <row r="1635" spans="5:6" x14ac:dyDescent="0.25">
      <c r="E1635" s="4">
        <f t="shared" ca="1" si="50"/>
        <v>0.13649870489236882</v>
      </c>
      <c r="F1635" s="4">
        <f t="shared" ca="1" si="51"/>
        <v>857.08246236980165</v>
      </c>
    </row>
    <row r="1636" spans="5:6" x14ac:dyDescent="0.25">
      <c r="E1636" s="4">
        <f t="shared" ca="1" si="50"/>
        <v>0.60172936247791708</v>
      </c>
      <c r="F1636" s="4">
        <f t="shared" ca="1" si="51"/>
        <v>890.664810151653</v>
      </c>
    </row>
    <row r="1637" spans="5:6" x14ac:dyDescent="0.25">
      <c r="E1637" s="4">
        <f t="shared" ca="1" si="50"/>
        <v>0.2257823257745627</v>
      </c>
      <c r="F1637" s="4">
        <f t="shared" ca="1" si="51"/>
        <v>866.03324920969351</v>
      </c>
    </row>
    <row r="1638" spans="5:6" x14ac:dyDescent="0.25">
      <c r="E1638" s="4">
        <f t="shared" ca="1" si="50"/>
        <v>0.82160778774016618</v>
      </c>
      <c r="F1638" s="4">
        <f t="shared" ca="1" si="51"/>
        <v>905.37377306353767</v>
      </c>
    </row>
    <row r="1639" spans="5:6" x14ac:dyDescent="0.25">
      <c r="E1639" s="4">
        <f t="shared" ca="1" si="50"/>
        <v>0.33753835129740162</v>
      </c>
      <c r="F1639" s="4">
        <f t="shared" ca="1" si="51"/>
        <v>874.4529047124397</v>
      </c>
    </row>
    <row r="1640" spans="5:6" x14ac:dyDescent="0.25">
      <c r="E1640" s="4">
        <f t="shared" ca="1" si="50"/>
        <v>0.51883223722079186</v>
      </c>
      <c r="F1640" s="4">
        <f t="shared" ca="1" si="51"/>
        <v>885.74991977093259</v>
      </c>
    </row>
    <row r="1641" spans="5:6" x14ac:dyDescent="0.25">
      <c r="E1641" s="4">
        <f t="shared" ca="1" si="50"/>
        <v>2.5390451661215452E-2</v>
      </c>
      <c r="F1641" s="4">
        <f t="shared" ca="1" si="51"/>
        <v>833.55131912073114</v>
      </c>
    </row>
    <row r="1642" spans="5:6" x14ac:dyDescent="0.25">
      <c r="E1642" s="4">
        <f t="shared" ca="1" si="50"/>
        <v>0.25105790024521757</v>
      </c>
      <c r="F1642" s="4">
        <f t="shared" ca="1" si="51"/>
        <v>868.11932245240746</v>
      </c>
    </row>
    <row r="1643" spans="5:6" x14ac:dyDescent="0.25">
      <c r="E1643" s="4">
        <f t="shared" ca="1" si="50"/>
        <v>0.78740968469981787</v>
      </c>
      <c r="F1643" s="4">
        <f t="shared" ca="1" si="51"/>
        <v>902.71576646615392</v>
      </c>
    </row>
    <row r="1644" spans="5:6" x14ac:dyDescent="0.25">
      <c r="E1644" s="4">
        <f t="shared" ca="1" si="50"/>
        <v>0.67666785782579186</v>
      </c>
      <c r="F1644" s="4">
        <f t="shared" ca="1" si="51"/>
        <v>895.23583763492411</v>
      </c>
    </row>
    <row r="1645" spans="5:6" x14ac:dyDescent="0.25">
      <c r="E1645" s="4">
        <f t="shared" ca="1" si="50"/>
        <v>0.97128666850059786</v>
      </c>
      <c r="F1645" s="4">
        <f t="shared" ca="1" si="51"/>
        <v>924.84359066093896</v>
      </c>
    </row>
    <row r="1646" spans="5:6" x14ac:dyDescent="0.25">
      <c r="E1646" s="4">
        <f t="shared" ca="1" si="50"/>
        <v>0.71953964378312862</v>
      </c>
      <c r="F1646" s="4">
        <f t="shared" ca="1" si="51"/>
        <v>897.98701430852918</v>
      </c>
    </row>
    <row r="1647" spans="5:6" x14ac:dyDescent="0.25">
      <c r="E1647" s="4">
        <f t="shared" ca="1" si="50"/>
        <v>0.24335429602626713</v>
      </c>
      <c r="F1647" s="4">
        <f t="shared" ca="1" si="51"/>
        <v>867.49788985625662</v>
      </c>
    </row>
    <row r="1648" spans="5:6" x14ac:dyDescent="0.25">
      <c r="E1648" s="4">
        <f t="shared" ca="1" si="50"/>
        <v>0.40057389821248046</v>
      </c>
      <c r="F1648" s="4">
        <f t="shared" ca="1" si="51"/>
        <v>878.570272849925</v>
      </c>
    </row>
    <row r="1649" spans="5:6" x14ac:dyDescent="0.25">
      <c r="E1649" s="4">
        <f t="shared" ca="1" si="50"/>
        <v>0.65203367602934104</v>
      </c>
      <c r="F1649" s="4">
        <f t="shared" ca="1" si="51"/>
        <v>893.70767373790068</v>
      </c>
    </row>
    <row r="1650" spans="5:6" x14ac:dyDescent="0.25">
      <c r="E1650" s="4">
        <f t="shared" ca="1" si="50"/>
        <v>0.7792233903054645</v>
      </c>
      <c r="F1650" s="4">
        <f t="shared" ca="1" si="51"/>
        <v>902.11226891518072</v>
      </c>
    </row>
    <row r="1651" spans="5:6" x14ac:dyDescent="0.25">
      <c r="E1651" s="4">
        <f t="shared" ca="1" si="50"/>
        <v>0.68393352926470685</v>
      </c>
      <c r="F1651" s="4">
        <f t="shared" ca="1" si="51"/>
        <v>895.69302117610528</v>
      </c>
    </row>
    <row r="1652" spans="5:6" x14ac:dyDescent="0.25">
      <c r="E1652" s="4">
        <f t="shared" ca="1" si="50"/>
        <v>6.2225489351160457E-2</v>
      </c>
      <c r="F1652" s="4">
        <f t="shared" ca="1" si="51"/>
        <v>845.20319938736475</v>
      </c>
    </row>
    <row r="1653" spans="5:6" x14ac:dyDescent="0.25">
      <c r="E1653" s="4">
        <f t="shared" ca="1" si="50"/>
        <v>0.30190329614220235</v>
      </c>
      <c r="F1653" s="4">
        <f t="shared" ca="1" si="51"/>
        <v>871.96478153728367</v>
      </c>
    </row>
    <row r="1654" spans="5:6" x14ac:dyDescent="0.25">
      <c r="E1654" s="4">
        <f t="shared" ca="1" si="50"/>
        <v>0.26483716165880289</v>
      </c>
      <c r="F1654" s="4">
        <f t="shared" ca="1" si="51"/>
        <v>869.20279455692344</v>
      </c>
    </row>
    <row r="1655" spans="5:6" x14ac:dyDescent="0.25">
      <c r="E1655" s="4">
        <f t="shared" ca="1" si="50"/>
        <v>0.11278457876084946</v>
      </c>
      <c r="F1655" s="4">
        <f t="shared" ca="1" si="51"/>
        <v>854.00418896269309</v>
      </c>
    </row>
    <row r="1656" spans="5:6" x14ac:dyDescent="0.25">
      <c r="E1656" s="4">
        <f t="shared" ca="1" si="50"/>
        <v>0.43578533395720254</v>
      </c>
      <c r="F1656" s="4">
        <f t="shared" ca="1" si="51"/>
        <v>880.75996177504123</v>
      </c>
    </row>
    <row r="1657" spans="5:6" x14ac:dyDescent="0.25">
      <c r="E1657" s="4">
        <f t="shared" ca="1" si="50"/>
        <v>0.88708750525462354</v>
      </c>
      <c r="F1657" s="4">
        <f t="shared" ca="1" si="51"/>
        <v>911.41553215463</v>
      </c>
    </row>
    <row r="1658" spans="5:6" x14ac:dyDescent="0.25">
      <c r="E1658" s="4">
        <f t="shared" ca="1" si="50"/>
        <v>0.2059319867540077</v>
      </c>
      <c r="F1658" s="4">
        <f t="shared" ca="1" si="51"/>
        <v>864.28825994764918</v>
      </c>
    </row>
    <row r="1659" spans="5:6" x14ac:dyDescent="0.25">
      <c r="E1659" s="4">
        <f t="shared" ca="1" si="50"/>
        <v>0.11247593343845697</v>
      </c>
      <c r="F1659" s="4">
        <f t="shared" ca="1" si="51"/>
        <v>853.96101636978165</v>
      </c>
    </row>
    <row r="1660" spans="5:6" x14ac:dyDescent="0.25">
      <c r="E1660" s="4">
        <f t="shared" ca="1" si="50"/>
        <v>0.44951374951574019</v>
      </c>
      <c r="F1660" s="4">
        <f t="shared" ca="1" si="51"/>
        <v>881.59853100594694</v>
      </c>
    </row>
    <row r="1661" spans="5:6" x14ac:dyDescent="0.25">
      <c r="E1661" s="4">
        <f t="shared" ca="1" si="50"/>
        <v>0.96542187431629956</v>
      </c>
      <c r="F1661" s="4">
        <f t="shared" ca="1" si="51"/>
        <v>923.30270424008813</v>
      </c>
    </row>
    <row r="1662" spans="5:6" x14ac:dyDescent="0.25">
      <c r="E1662" s="4">
        <f t="shared" ca="1" si="50"/>
        <v>0.82037754589455014</v>
      </c>
      <c r="F1662" s="4">
        <f t="shared" ca="1" si="51"/>
        <v>905.27373170714441</v>
      </c>
    </row>
    <row r="1663" spans="5:6" x14ac:dyDescent="0.25">
      <c r="E1663" s="4">
        <f t="shared" ca="1" si="50"/>
        <v>0.33975900093786238</v>
      </c>
      <c r="F1663" s="4">
        <f t="shared" ca="1" si="51"/>
        <v>874.60350740660147</v>
      </c>
    </row>
    <row r="1664" spans="5:6" x14ac:dyDescent="0.25">
      <c r="E1664" s="4">
        <f t="shared" ca="1" si="50"/>
        <v>0.44608714779640812</v>
      </c>
      <c r="F1664" s="4">
        <f t="shared" ca="1" si="51"/>
        <v>881.38990360678611</v>
      </c>
    </row>
    <row r="1665" spans="5:6" x14ac:dyDescent="0.25">
      <c r="E1665" s="4">
        <f t="shared" ca="1" si="50"/>
        <v>0.18563319973915382</v>
      </c>
      <c r="F1665" s="4">
        <f t="shared" ca="1" si="51"/>
        <v>862.38453819599908</v>
      </c>
    </row>
    <row r="1666" spans="5:6" x14ac:dyDescent="0.25">
      <c r="E1666" s="4">
        <f t="shared" ca="1" si="50"/>
        <v>0.67599145334818145</v>
      </c>
      <c r="F1666" s="4">
        <f t="shared" ca="1" si="51"/>
        <v>895.19343815707259</v>
      </c>
    </row>
    <row r="1667" spans="5:6" x14ac:dyDescent="0.25">
      <c r="E1667" s="4">
        <f t="shared" ca="1" si="50"/>
        <v>0.64856336878480159</v>
      </c>
      <c r="F1667" s="4">
        <f t="shared" ca="1" si="51"/>
        <v>893.49479028768383</v>
      </c>
    </row>
    <row r="1668" spans="5:6" x14ac:dyDescent="0.25">
      <c r="E1668" s="4">
        <f t="shared" ref="E1668:E1731" ca="1" si="52">RAND()</f>
        <v>0.92970180682935832</v>
      </c>
      <c r="F1668" s="4">
        <f t="shared" ref="F1668:F1731" ca="1" si="53">_xlfn.BETA.INV(E1668,$C$5,$C$6,$C$3,$C$4)</f>
        <v>916.68692400156226</v>
      </c>
    </row>
    <row r="1669" spans="5:6" x14ac:dyDescent="0.25">
      <c r="E1669" s="4">
        <f t="shared" ca="1" si="52"/>
        <v>0.15004339862520588</v>
      </c>
      <c r="F1669" s="4">
        <f t="shared" ca="1" si="53"/>
        <v>858.66524564929455</v>
      </c>
    </row>
    <row r="1670" spans="5:6" x14ac:dyDescent="0.25">
      <c r="E1670" s="4">
        <f t="shared" ca="1" si="52"/>
        <v>0.8015451002097127</v>
      </c>
      <c r="F1670" s="4">
        <f t="shared" ca="1" si="53"/>
        <v>903.78554048351737</v>
      </c>
    </row>
    <row r="1671" spans="5:6" x14ac:dyDescent="0.25">
      <c r="E1671" s="4">
        <f t="shared" ca="1" si="52"/>
        <v>1.7253608250420105E-2</v>
      </c>
      <c r="F1671" s="4">
        <f t="shared" ca="1" si="53"/>
        <v>828.96026160111035</v>
      </c>
    </row>
    <row r="1672" spans="5:6" x14ac:dyDescent="0.25">
      <c r="E1672" s="4">
        <f t="shared" ca="1" si="52"/>
        <v>0.57161598512295986</v>
      </c>
      <c r="F1672" s="4">
        <f t="shared" ca="1" si="53"/>
        <v>888.87364715740989</v>
      </c>
    </row>
    <row r="1673" spans="5:6" x14ac:dyDescent="0.25">
      <c r="E1673" s="4">
        <f t="shared" ca="1" si="52"/>
        <v>0.47255166249801861</v>
      </c>
      <c r="F1673" s="4">
        <f t="shared" ca="1" si="53"/>
        <v>882.99100102868613</v>
      </c>
    </row>
    <row r="1674" spans="5:6" x14ac:dyDescent="0.25">
      <c r="E1674" s="4">
        <f t="shared" ca="1" si="52"/>
        <v>0.64796723897390895</v>
      </c>
      <c r="F1674" s="4">
        <f t="shared" ca="1" si="53"/>
        <v>893.45827445492193</v>
      </c>
    </row>
    <row r="1675" spans="5:6" x14ac:dyDescent="0.25">
      <c r="E1675" s="4">
        <f t="shared" ca="1" si="52"/>
        <v>0.98283796931530132</v>
      </c>
      <c r="F1675" s="4">
        <f t="shared" ca="1" si="53"/>
        <v>928.78333155127598</v>
      </c>
    </row>
    <row r="1676" spans="5:6" x14ac:dyDescent="0.25">
      <c r="E1676" s="4">
        <f t="shared" ca="1" si="52"/>
        <v>0.80262259934671198</v>
      </c>
      <c r="F1676" s="4">
        <f t="shared" ca="1" si="53"/>
        <v>903.86864419780613</v>
      </c>
    </row>
    <row r="1677" spans="5:6" x14ac:dyDescent="0.25">
      <c r="E1677" s="4">
        <f t="shared" ca="1" si="52"/>
        <v>0.52562668721866579</v>
      </c>
      <c r="F1677" s="4">
        <f t="shared" ca="1" si="53"/>
        <v>886.15236323527677</v>
      </c>
    </row>
    <row r="1678" spans="5:6" x14ac:dyDescent="0.25">
      <c r="E1678" s="4">
        <f t="shared" ca="1" si="52"/>
        <v>0.91192972838107389</v>
      </c>
      <c r="F1678" s="4">
        <f t="shared" ca="1" si="53"/>
        <v>914.28313000731657</v>
      </c>
    </row>
    <row r="1679" spans="5:6" x14ac:dyDescent="0.25">
      <c r="E1679" s="4">
        <f t="shared" ca="1" si="52"/>
        <v>0.32489208385806567</v>
      </c>
      <c r="F1679" s="4">
        <f t="shared" ca="1" si="53"/>
        <v>873.58588575508259</v>
      </c>
    </row>
    <row r="1680" spans="5:6" x14ac:dyDescent="0.25">
      <c r="E1680" s="4">
        <f t="shared" ca="1" si="52"/>
        <v>0.37400035714209989</v>
      </c>
      <c r="F1680" s="4">
        <f t="shared" ca="1" si="53"/>
        <v>876.87089344144931</v>
      </c>
    </row>
    <row r="1681" spans="5:6" x14ac:dyDescent="0.25">
      <c r="E1681" s="4">
        <f t="shared" ca="1" si="52"/>
        <v>0.17059236038664294</v>
      </c>
      <c r="F1681" s="4">
        <f t="shared" ca="1" si="53"/>
        <v>860.88000759975841</v>
      </c>
    </row>
    <row r="1682" spans="5:6" x14ac:dyDescent="0.25">
      <c r="E1682" s="4">
        <f t="shared" ca="1" si="52"/>
        <v>0.40055085626365727</v>
      </c>
      <c r="F1682" s="4">
        <f t="shared" ca="1" si="53"/>
        <v>878.56881857856251</v>
      </c>
    </row>
    <row r="1683" spans="5:6" x14ac:dyDescent="0.25">
      <c r="E1683" s="4">
        <f t="shared" ca="1" si="52"/>
        <v>0.46888610074928527</v>
      </c>
      <c r="F1683" s="4">
        <f t="shared" ca="1" si="53"/>
        <v>882.77052294156465</v>
      </c>
    </row>
    <row r="1684" spans="5:6" x14ac:dyDescent="0.25">
      <c r="E1684" s="4">
        <f t="shared" ca="1" si="52"/>
        <v>0.88723695105800482</v>
      </c>
      <c r="F1684" s="4">
        <f t="shared" ca="1" si="53"/>
        <v>911.43149514030961</v>
      </c>
    </row>
    <row r="1685" spans="5:6" x14ac:dyDescent="0.25">
      <c r="E1685" s="4">
        <f t="shared" ca="1" si="52"/>
        <v>0.93933773105680363</v>
      </c>
      <c r="F1685" s="4">
        <f t="shared" ca="1" si="53"/>
        <v>918.17127842918944</v>
      </c>
    </row>
    <row r="1686" spans="5:6" x14ac:dyDescent="0.25">
      <c r="E1686" s="4">
        <f t="shared" ca="1" si="52"/>
        <v>0.10169107099749863</v>
      </c>
      <c r="F1686" s="4">
        <f t="shared" ca="1" si="53"/>
        <v>852.39177714438711</v>
      </c>
    </row>
    <row r="1687" spans="5:6" x14ac:dyDescent="0.25">
      <c r="E1687" s="4">
        <f t="shared" ca="1" si="52"/>
        <v>0.53980861069185571</v>
      </c>
      <c r="F1687" s="4">
        <f t="shared" ca="1" si="53"/>
        <v>886.99146258454618</v>
      </c>
    </row>
    <row r="1688" spans="5:6" x14ac:dyDescent="0.25">
      <c r="E1688" s="4">
        <f t="shared" ca="1" si="52"/>
        <v>6.43711370230452E-2</v>
      </c>
      <c r="F1688" s="4">
        <f t="shared" ca="1" si="53"/>
        <v>845.67776117664243</v>
      </c>
    </row>
    <row r="1689" spans="5:6" x14ac:dyDescent="0.25">
      <c r="E1689" s="4">
        <f t="shared" ca="1" si="52"/>
        <v>0.20818910623231868</v>
      </c>
      <c r="F1689" s="4">
        <f t="shared" ca="1" si="53"/>
        <v>864.49206280550618</v>
      </c>
    </row>
    <row r="1690" spans="5:6" x14ac:dyDescent="0.25">
      <c r="E1690" s="4">
        <f t="shared" ca="1" si="52"/>
        <v>0.47933962214662562</v>
      </c>
      <c r="F1690" s="4">
        <f t="shared" ca="1" si="53"/>
        <v>883.39834843305039</v>
      </c>
    </row>
    <row r="1691" spans="5:6" x14ac:dyDescent="0.25">
      <c r="E1691" s="4">
        <f t="shared" ca="1" si="52"/>
        <v>0.40548852297234006</v>
      </c>
      <c r="F1691" s="4">
        <f t="shared" ca="1" si="53"/>
        <v>878.87975713403944</v>
      </c>
    </row>
    <row r="1692" spans="5:6" x14ac:dyDescent="0.25">
      <c r="E1692" s="4">
        <f t="shared" ca="1" si="52"/>
        <v>0.9707980503789303</v>
      </c>
      <c r="F1692" s="4">
        <f t="shared" ca="1" si="53"/>
        <v>924.70650257251839</v>
      </c>
    </row>
    <row r="1693" spans="5:6" x14ac:dyDescent="0.25">
      <c r="E1693" s="4">
        <f t="shared" ca="1" si="52"/>
        <v>0.50389803157648394</v>
      </c>
      <c r="F1693" s="4">
        <f t="shared" ca="1" si="53"/>
        <v>884.86364185549417</v>
      </c>
    </row>
    <row r="1694" spans="5:6" x14ac:dyDescent="0.25">
      <c r="E1694" s="4">
        <f t="shared" ca="1" si="52"/>
        <v>0.66154148143952318</v>
      </c>
      <c r="F1694" s="4">
        <f t="shared" ca="1" si="53"/>
        <v>894.29378285755138</v>
      </c>
    </row>
    <row r="1695" spans="5:6" x14ac:dyDescent="0.25">
      <c r="E1695" s="4">
        <f t="shared" ca="1" si="52"/>
        <v>0.29647653712831445</v>
      </c>
      <c r="F1695" s="4">
        <f t="shared" ca="1" si="53"/>
        <v>871.57268707605238</v>
      </c>
    </row>
    <row r="1696" spans="5:6" x14ac:dyDescent="0.25">
      <c r="E1696" s="4">
        <f t="shared" ca="1" si="52"/>
        <v>8.1248164355812835E-2</v>
      </c>
      <c r="F1696" s="4">
        <f t="shared" ca="1" si="53"/>
        <v>849.01958460518904</v>
      </c>
    </row>
    <row r="1697" spans="5:6" x14ac:dyDescent="0.25">
      <c r="E1697" s="4">
        <f t="shared" ca="1" si="52"/>
        <v>0.42155955340115969</v>
      </c>
      <c r="F1697" s="4">
        <f t="shared" ca="1" si="53"/>
        <v>879.88266589588738</v>
      </c>
    </row>
    <row r="1698" spans="5:6" x14ac:dyDescent="0.25">
      <c r="E1698" s="4">
        <f t="shared" ca="1" si="52"/>
        <v>9.8308602459674432E-2</v>
      </c>
      <c r="F1698" s="4">
        <f t="shared" ca="1" si="53"/>
        <v>851.87308310275409</v>
      </c>
    </row>
    <row r="1699" spans="5:6" x14ac:dyDescent="0.25">
      <c r="E1699" s="4">
        <f t="shared" ca="1" si="52"/>
        <v>0.5070559894307618</v>
      </c>
      <c r="F1699" s="4">
        <f t="shared" ca="1" si="53"/>
        <v>885.05129029612124</v>
      </c>
    </row>
    <row r="1700" spans="5:6" x14ac:dyDescent="0.25">
      <c r="E1700" s="4">
        <f t="shared" ca="1" si="52"/>
        <v>0.23858890594003102</v>
      </c>
      <c r="F1700" s="4">
        <f t="shared" ca="1" si="53"/>
        <v>867.10740618719308</v>
      </c>
    </row>
    <row r="1701" spans="5:6" x14ac:dyDescent="0.25">
      <c r="E1701" s="4">
        <f t="shared" ca="1" si="52"/>
        <v>0.65672472646219082</v>
      </c>
      <c r="F1701" s="4">
        <f t="shared" ca="1" si="53"/>
        <v>893.99631380867231</v>
      </c>
    </row>
    <row r="1702" spans="5:6" x14ac:dyDescent="0.25">
      <c r="E1702" s="4">
        <f t="shared" ca="1" si="52"/>
        <v>0.72693077651549254</v>
      </c>
      <c r="F1702" s="4">
        <f t="shared" ca="1" si="53"/>
        <v>898.47629664115129</v>
      </c>
    </row>
    <row r="1703" spans="5:6" x14ac:dyDescent="0.25">
      <c r="E1703" s="4">
        <f t="shared" ca="1" si="52"/>
        <v>0.88098553342446939</v>
      </c>
      <c r="F1703" s="4">
        <f t="shared" ca="1" si="53"/>
        <v>910.77481746094111</v>
      </c>
    </row>
    <row r="1704" spans="5:6" x14ac:dyDescent="0.25">
      <c r="E1704" s="4">
        <f t="shared" ca="1" si="52"/>
        <v>0.93816544649595623</v>
      </c>
      <c r="F1704" s="4">
        <f t="shared" ca="1" si="53"/>
        <v>917.9821968729899</v>
      </c>
    </row>
    <row r="1705" spans="5:6" x14ac:dyDescent="0.25">
      <c r="E1705" s="4">
        <f t="shared" ca="1" si="52"/>
        <v>0.62557958894307619</v>
      </c>
      <c r="F1705" s="4">
        <f t="shared" ca="1" si="53"/>
        <v>892.09710830609072</v>
      </c>
    </row>
    <row r="1706" spans="5:6" x14ac:dyDescent="0.25">
      <c r="E1706" s="4">
        <f t="shared" ca="1" si="52"/>
        <v>0.4427872314732525</v>
      </c>
      <c r="F1706" s="4">
        <f t="shared" ca="1" si="53"/>
        <v>881.18857348343226</v>
      </c>
    </row>
    <row r="1707" spans="5:6" x14ac:dyDescent="0.25">
      <c r="E1707" s="4">
        <f t="shared" ca="1" si="52"/>
        <v>0.43857310838938102</v>
      </c>
      <c r="F1707" s="4">
        <f t="shared" ca="1" si="53"/>
        <v>880.93084936043442</v>
      </c>
    </row>
    <row r="1708" spans="5:6" x14ac:dyDescent="0.25">
      <c r="E1708" s="4">
        <f t="shared" ca="1" si="52"/>
        <v>0.68036462094748007</v>
      </c>
      <c r="F1708" s="4">
        <f t="shared" ca="1" si="53"/>
        <v>895.46804704751048</v>
      </c>
    </row>
    <row r="1709" spans="5:6" x14ac:dyDescent="0.25">
      <c r="E1709" s="4">
        <f t="shared" ca="1" si="52"/>
        <v>7.2116424520025646E-2</v>
      </c>
      <c r="F1709" s="4">
        <f t="shared" ca="1" si="53"/>
        <v>847.28991222397019</v>
      </c>
    </row>
    <row r="1710" spans="5:6" x14ac:dyDescent="0.25">
      <c r="E1710" s="4">
        <f t="shared" ca="1" si="52"/>
        <v>0.33081225222185762</v>
      </c>
      <c r="F1710" s="4">
        <f t="shared" ca="1" si="53"/>
        <v>873.99379631647048</v>
      </c>
    </row>
    <row r="1711" spans="5:6" x14ac:dyDescent="0.25">
      <c r="E1711" s="4">
        <f t="shared" ca="1" si="52"/>
        <v>0.79395027560285503</v>
      </c>
      <c r="F1711" s="4">
        <f t="shared" ca="1" si="53"/>
        <v>903.20617915756679</v>
      </c>
    </row>
    <row r="1712" spans="5:6" x14ac:dyDescent="0.25">
      <c r="E1712" s="4">
        <f t="shared" ca="1" si="52"/>
        <v>0.77417933315977372</v>
      </c>
      <c r="F1712" s="4">
        <f t="shared" ca="1" si="53"/>
        <v>901.74576125007923</v>
      </c>
    </row>
    <row r="1713" spans="5:6" x14ac:dyDescent="0.25">
      <c r="E1713" s="4">
        <f t="shared" ca="1" si="52"/>
        <v>0.6449113924961245</v>
      </c>
      <c r="F1713" s="4">
        <f t="shared" ca="1" si="53"/>
        <v>893.27132774982351</v>
      </c>
    </row>
    <row r="1714" spans="5:6" x14ac:dyDescent="0.25">
      <c r="E1714" s="4">
        <f t="shared" ca="1" si="52"/>
        <v>0.46264673825875846</v>
      </c>
      <c r="F1714" s="4">
        <f t="shared" ca="1" si="53"/>
        <v>882.39435032681354</v>
      </c>
    </row>
    <row r="1715" spans="5:6" x14ac:dyDescent="0.25">
      <c r="E1715" s="4">
        <f t="shared" ca="1" si="52"/>
        <v>0.14298940323607334</v>
      </c>
      <c r="F1715" s="4">
        <f t="shared" ca="1" si="53"/>
        <v>857.85463801421884</v>
      </c>
    </row>
    <row r="1716" spans="5:6" x14ac:dyDescent="0.25">
      <c r="E1716" s="4">
        <f t="shared" ca="1" si="52"/>
        <v>0.36002962871541155</v>
      </c>
      <c r="F1716" s="4">
        <f t="shared" ca="1" si="53"/>
        <v>875.95750706184162</v>
      </c>
    </row>
    <row r="1717" spans="5:6" x14ac:dyDescent="0.25">
      <c r="E1717" s="4">
        <f t="shared" ca="1" si="52"/>
        <v>0.61416002835281114</v>
      </c>
      <c r="F1717" s="4">
        <f t="shared" ca="1" si="53"/>
        <v>891.40939003737219</v>
      </c>
    </row>
    <row r="1718" spans="5:6" x14ac:dyDescent="0.25">
      <c r="E1718" s="4">
        <f t="shared" ca="1" si="52"/>
        <v>0.6898959307228324</v>
      </c>
      <c r="F1718" s="4">
        <f t="shared" ca="1" si="53"/>
        <v>896.0706979464793</v>
      </c>
    </row>
    <row r="1719" spans="5:6" x14ac:dyDescent="0.25">
      <c r="E1719" s="4">
        <f t="shared" ca="1" si="52"/>
        <v>0.25439816952164396</v>
      </c>
      <c r="F1719" s="4">
        <f t="shared" ca="1" si="53"/>
        <v>868.38517352297049</v>
      </c>
    </row>
    <row r="1720" spans="5:6" x14ac:dyDescent="0.25">
      <c r="E1720" s="4">
        <f t="shared" ca="1" si="52"/>
        <v>0.75061056099504764</v>
      </c>
      <c r="F1720" s="4">
        <f t="shared" ca="1" si="53"/>
        <v>900.0811842871102</v>
      </c>
    </row>
    <row r="1721" spans="5:6" x14ac:dyDescent="0.25">
      <c r="E1721" s="4">
        <f t="shared" ca="1" si="52"/>
        <v>0.33371011553534824</v>
      </c>
      <c r="F1721" s="4">
        <f t="shared" ca="1" si="53"/>
        <v>874.19215023196466</v>
      </c>
    </row>
    <row r="1722" spans="5:6" x14ac:dyDescent="0.25">
      <c r="E1722" s="4">
        <f t="shared" ca="1" si="52"/>
        <v>0.76644839641703388</v>
      </c>
      <c r="F1722" s="4">
        <f t="shared" ca="1" si="53"/>
        <v>901.19140253550313</v>
      </c>
    </row>
    <row r="1723" spans="5:6" x14ac:dyDescent="0.25">
      <c r="E1723" s="4">
        <f t="shared" ca="1" si="52"/>
        <v>0.25034034066268951</v>
      </c>
      <c r="F1723" s="4">
        <f t="shared" ca="1" si="53"/>
        <v>868.06193351353329</v>
      </c>
    </row>
    <row r="1724" spans="5:6" x14ac:dyDescent="0.25">
      <c r="E1724" s="4">
        <f t="shared" ca="1" si="52"/>
        <v>0.89933873362059091</v>
      </c>
      <c r="F1724" s="4">
        <f t="shared" ca="1" si="53"/>
        <v>912.771880690731</v>
      </c>
    </row>
    <row r="1725" spans="5:6" x14ac:dyDescent="0.25">
      <c r="E1725" s="4">
        <f t="shared" ca="1" si="52"/>
        <v>0.67962766444244005</v>
      </c>
      <c r="F1725" s="4">
        <f t="shared" ca="1" si="53"/>
        <v>895.42168970516809</v>
      </c>
    </row>
    <row r="1726" spans="5:6" x14ac:dyDescent="0.25">
      <c r="E1726" s="4">
        <f t="shared" ca="1" si="52"/>
        <v>0.99378068005526909</v>
      </c>
      <c r="F1726" s="4">
        <f t="shared" ca="1" si="53"/>
        <v>935.4438417729599</v>
      </c>
    </row>
    <row r="1727" spans="5:6" x14ac:dyDescent="0.25">
      <c r="E1727" s="4">
        <f t="shared" ca="1" si="52"/>
        <v>9.807682706866383E-2</v>
      </c>
      <c r="F1727" s="4">
        <f t="shared" ca="1" si="53"/>
        <v>851.83703418258176</v>
      </c>
    </row>
    <row r="1728" spans="5:6" x14ac:dyDescent="0.25">
      <c r="E1728" s="4">
        <f t="shared" ca="1" si="52"/>
        <v>0.58364957739396639</v>
      </c>
      <c r="F1728" s="4">
        <f t="shared" ca="1" si="53"/>
        <v>889.58772315379463</v>
      </c>
    </row>
    <row r="1729" spans="5:6" x14ac:dyDescent="0.25">
      <c r="E1729" s="4">
        <f t="shared" ca="1" si="52"/>
        <v>0.6465474487580134</v>
      </c>
      <c r="F1729" s="4">
        <f t="shared" ca="1" si="53"/>
        <v>893.37136704693785</v>
      </c>
    </row>
    <row r="1730" spans="5:6" x14ac:dyDescent="0.25">
      <c r="E1730" s="4">
        <f t="shared" ca="1" si="52"/>
        <v>0.72920672012187648</v>
      </c>
      <c r="F1730" s="4">
        <f t="shared" ca="1" si="53"/>
        <v>898.62800272462482</v>
      </c>
    </row>
    <row r="1731" spans="5:6" x14ac:dyDescent="0.25">
      <c r="E1731" s="4">
        <f t="shared" ca="1" si="52"/>
        <v>0.55475462512959361</v>
      </c>
      <c r="F1731" s="4">
        <f t="shared" ca="1" si="53"/>
        <v>887.87539024254374</v>
      </c>
    </row>
    <row r="1732" spans="5:6" x14ac:dyDescent="0.25">
      <c r="E1732" s="4">
        <f t="shared" ref="E1732:E1795" ca="1" si="54">RAND()</f>
        <v>0.9654203868725082</v>
      </c>
      <c r="F1732" s="4">
        <f t="shared" ref="F1732:F1795" ca="1" si="55">_xlfn.BETA.INV(E1732,$C$5,$C$6,$C$3,$C$4)</f>
        <v>923.30233951731714</v>
      </c>
    </row>
    <row r="1733" spans="5:6" x14ac:dyDescent="0.25">
      <c r="E1733" s="4">
        <f t="shared" ca="1" si="54"/>
        <v>0.55265165011352768</v>
      </c>
      <c r="F1733" s="4">
        <f t="shared" ca="1" si="55"/>
        <v>887.75099622504388</v>
      </c>
    </row>
    <row r="1734" spans="5:6" x14ac:dyDescent="0.25">
      <c r="E1734" s="4">
        <f t="shared" ca="1" si="54"/>
        <v>0.11153991364766658</v>
      </c>
      <c r="F1734" s="4">
        <f t="shared" ca="1" si="55"/>
        <v>853.82953089129114</v>
      </c>
    </row>
    <row r="1735" spans="5:6" x14ac:dyDescent="0.25">
      <c r="E1735" s="4">
        <f t="shared" ca="1" si="54"/>
        <v>0.14582875309462939</v>
      </c>
      <c r="F1735" s="4">
        <f t="shared" ca="1" si="55"/>
        <v>858.18435147265484</v>
      </c>
    </row>
    <row r="1736" spans="5:6" x14ac:dyDescent="0.25">
      <c r="E1736" s="4">
        <f t="shared" ca="1" si="54"/>
        <v>0.78202004324985497</v>
      </c>
      <c r="F1736" s="4">
        <f t="shared" ca="1" si="55"/>
        <v>902.31720136973979</v>
      </c>
    </row>
    <row r="1737" spans="5:6" x14ac:dyDescent="0.25">
      <c r="E1737" s="4">
        <f t="shared" ca="1" si="54"/>
        <v>0.47966482842979119</v>
      </c>
      <c r="F1737" s="4">
        <f t="shared" ca="1" si="55"/>
        <v>883.41783517282227</v>
      </c>
    </row>
    <row r="1738" spans="5:6" x14ac:dyDescent="0.25">
      <c r="E1738" s="4">
        <f t="shared" ca="1" si="54"/>
        <v>0.11266028088480728</v>
      </c>
      <c r="F1738" s="4">
        <f t="shared" ca="1" si="55"/>
        <v>853.98681335272533</v>
      </c>
    </row>
    <row r="1739" spans="5:6" x14ac:dyDescent="0.25">
      <c r="E1739" s="4">
        <f t="shared" ca="1" si="54"/>
        <v>0.32724852755312017</v>
      </c>
      <c r="F1739" s="4">
        <f t="shared" ca="1" si="55"/>
        <v>873.74868819652966</v>
      </c>
    </row>
    <row r="1740" spans="5:6" x14ac:dyDescent="0.25">
      <c r="E1740" s="4">
        <f t="shared" ca="1" si="54"/>
        <v>0.83708496246004271</v>
      </c>
      <c r="F1740" s="4">
        <f t="shared" ca="1" si="55"/>
        <v>906.66614936285373</v>
      </c>
    </row>
    <row r="1741" spans="5:6" x14ac:dyDescent="0.25">
      <c r="E1741" s="4">
        <f t="shared" ca="1" si="54"/>
        <v>0.95233122189590913</v>
      </c>
      <c r="F1741" s="4">
        <f t="shared" ca="1" si="55"/>
        <v>920.46665903019641</v>
      </c>
    </row>
    <row r="1742" spans="5:6" x14ac:dyDescent="0.25">
      <c r="E1742" s="4">
        <f t="shared" ca="1" si="54"/>
        <v>0.45446925801142368</v>
      </c>
      <c r="F1742" s="4">
        <f t="shared" ca="1" si="55"/>
        <v>881.89950061093975</v>
      </c>
    </row>
    <row r="1743" spans="5:6" x14ac:dyDescent="0.25">
      <c r="E1743" s="4">
        <f t="shared" ca="1" si="54"/>
        <v>0.59728153598634504</v>
      </c>
      <c r="F1743" s="4">
        <f t="shared" ca="1" si="55"/>
        <v>890.3992603249792</v>
      </c>
    </row>
    <row r="1744" spans="5:6" x14ac:dyDescent="0.25">
      <c r="E1744" s="4">
        <f t="shared" ca="1" si="54"/>
        <v>0.55947339614610747</v>
      </c>
      <c r="F1744" s="4">
        <f t="shared" ca="1" si="55"/>
        <v>888.15457683220984</v>
      </c>
    </row>
    <row r="1745" spans="5:6" x14ac:dyDescent="0.25">
      <c r="E1745" s="4">
        <f t="shared" ca="1" si="54"/>
        <v>0.84259635310504288</v>
      </c>
      <c r="F1745" s="4">
        <f t="shared" ca="1" si="55"/>
        <v>907.14286176822327</v>
      </c>
    </row>
    <row r="1746" spans="5:6" x14ac:dyDescent="0.25">
      <c r="E1746" s="4">
        <f t="shared" ca="1" si="54"/>
        <v>0.638270034856811</v>
      </c>
      <c r="F1746" s="4">
        <f t="shared" ca="1" si="55"/>
        <v>892.86635305782193</v>
      </c>
    </row>
    <row r="1747" spans="5:6" x14ac:dyDescent="0.25">
      <c r="E1747" s="4">
        <f t="shared" ca="1" si="54"/>
        <v>0.9350949831969656</v>
      </c>
      <c r="F1747" s="4">
        <f t="shared" ca="1" si="55"/>
        <v>917.49868224441832</v>
      </c>
    </row>
    <row r="1748" spans="5:6" x14ac:dyDescent="0.25">
      <c r="E1748" s="4">
        <f t="shared" ca="1" si="54"/>
        <v>0.9763166490382208</v>
      </c>
      <c r="F1748" s="4">
        <f t="shared" ca="1" si="55"/>
        <v>926.37086830343253</v>
      </c>
    </row>
    <row r="1749" spans="5:6" x14ac:dyDescent="0.25">
      <c r="E1749" s="4">
        <f t="shared" ca="1" si="54"/>
        <v>0.16603345154721538</v>
      </c>
      <c r="F1749" s="4">
        <f t="shared" ca="1" si="55"/>
        <v>860.40575126575516</v>
      </c>
    </row>
    <row r="1750" spans="5:6" x14ac:dyDescent="0.25">
      <c r="E1750" s="4">
        <f t="shared" ca="1" si="54"/>
        <v>0.4784560301587677</v>
      </c>
      <c r="F1750" s="4">
        <f t="shared" ca="1" si="55"/>
        <v>883.34538959262727</v>
      </c>
    </row>
    <row r="1751" spans="5:6" x14ac:dyDescent="0.25">
      <c r="E1751" s="4">
        <f t="shared" ca="1" si="54"/>
        <v>0.29634087405596565</v>
      </c>
      <c r="F1751" s="4">
        <f t="shared" ca="1" si="55"/>
        <v>871.56283557698498</v>
      </c>
    </row>
    <row r="1752" spans="5:6" x14ac:dyDescent="0.25">
      <c r="E1752" s="4">
        <f t="shared" ca="1" si="54"/>
        <v>0.30587695262998105</v>
      </c>
      <c r="F1752" s="4">
        <f t="shared" ca="1" si="55"/>
        <v>872.24949299647403</v>
      </c>
    </row>
    <row r="1753" spans="5:6" x14ac:dyDescent="0.25">
      <c r="E1753" s="4">
        <f t="shared" ca="1" si="54"/>
        <v>0.13916442640762261</v>
      </c>
      <c r="F1753" s="4">
        <f t="shared" ca="1" si="55"/>
        <v>857.40279754110566</v>
      </c>
    </row>
    <row r="1754" spans="5:6" x14ac:dyDescent="0.25">
      <c r="E1754" s="4">
        <f t="shared" ca="1" si="54"/>
        <v>0.24853344776290698</v>
      </c>
      <c r="F1754" s="4">
        <f t="shared" ca="1" si="55"/>
        <v>867.91697819868125</v>
      </c>
    </row>
    <row r="1755" spans="5:6" x14ac:dyDescent="0.25">
      <c r="E1755" s="4">
        <f t="shared" ca="1" si="54"/>
        <v>0.95862002867810114</v>
      </c>
      <c r="F1755" s="4">
        <f t="shared" ca="1" si="55"/>
        <v>921.74539561635686</v>
      </c>
    </row>
    <row r="1756" spans="5:6" x14ac:dyDescent="0.25">
      <c r="E1756" s="4">
        <f t="shared" ca="1" si="54"/>
        <v>0.74736237440056996</v>
      </c>
      <c r="F1756" s="4">
        <f t="shared" ca="1" si="55"/>
        <v>899.85736995089439</v>
      </c>
    </row>
    <row r="1757" spans="5:6" x14ac:dyDescent="0.25">
      <c r="E1757" s="4">
        <f t="shared" ca="1" si="54"/>
        <v>0.34240861616080853</v>
      </c>
      <c r="F1757" s="4">
        <f t="shared" ca="1" si="55"/>
        <v>874.78258832262065</v>
      </c>
    </row>
    <row r="1758" spans="5:6" x14ac:dyDescent="0.25">
      <c r="E1758" s="4">
        <f t="shared" ca="1" si="54"/>
        <v>5.0822252488790576E-2</v>
      </c>
      <c r="F1758" s="4">
        <f t="shared" ca="1" si="55"/>
        <v>842.42727873371746</v>
      </c>
    </row>
    <row r="1759" spans="5:6" x14ac:dyDescent="0.25">
      <c r="E1759" s="4">
        <f t="shared" ca="1" si="54"/>
        <v>0.44153398718880044</v>
      </c>
      <c r="F1759" s="4">
        <f t="shared" ca="1" si="55"/>
        <v>881.11200209649189</v>
      </c>
    </row>
    <row r="1760" spans="5:6" x14ac:dyDescent="0.25">
      <c r="E1760" s="4">
        <f t="shared" ca="1" si="54"/>
        <v>0.52007800430319151</v>
      </c>
      <c r="F1760" s="4">
        <f t="shared" ca="1" si="55"/>
        <v>885.82373758798826</v>
      </c>
    </row>
    <row r="1761" spans="5:6" x14ac:dyDescent="0.25">
      <c r="E1761" s="4">
        <f t="shared" ca="1" si="54"/>
        <v>0.13786276965024646</v>
      </c>
      <c r="F1761" s="4">
        <f t="shared" ca="1" si="55"/>
        <v>857.24695093989135</v>
      </c>
    </row>
    <row r="1762" spans="5:6" x14ac:dyDescent="0.25">
      <c r="E1762" s="4">
        <f t="shared" ca="1" si="54"/>
        <v>0.33408692484801417</v>
      </c>
      <c r="F1762" s="4">
        <f t="shared" ca="1" si="55"/>
        <v>874.21788022729891</v>
      </c>
    </row>
    <row r="1763" spans="5:6" x14ac:dyDescent="0.25">
      <c r="E1763" s="4">
        <f t="shared" ca="1" si="54"/>
        <v>0.48049585416388196</v>
      </c>
      <c r="F1763" s="4">
        <f t="shared" ca="1" si="55"/>
        <v>883.46761965395729</v>
      </c>
    </row>
    <row r="1764" spans="5:6" x14ac:dyDescent="0.25">
      <c r="E1764" s="4">
        <f t="shared" ca="1" si="54"/>
        <v>0.45364456940904452</v>
      </c>
      <c r="F1764" s="4">
        <f t="shared" ca="1" si="55"/>
        <v>881.84947299257612</v>
      </c>
    </row>
    <row r="1765" spans="5:6" x14ac:dyDescent="0.25">
      <c r="E1765" s="4">
        <f t="shared" ca="1" si="54"/>
        <v>9.3652429435161721E-2</v>
      </c>
      <c r="F1765" s="4">
        <f t="shared" ca="1" si="55"/>
        <v>851.13575750654763</v>
      </c>
    </row>
    <row r="1766" spans="5:6" x14ac:dyDescent="0.25">
      <c r="E1766" s="4">
        <f t="shared" ca="1" si="54"/>
        <v>0.77165586999713798</v>
      </c>
      <c r="F1766" s="4">
        <f t="shared" ca="1" si="55"/>
        <v>901.56385443792203</v>
      </c>
    </row>
    <row r="1767" spans="5:6" x14ac:dyDescent="0.25">
      <c r="E1767" s="4">
        <f t="shared" ca="1" si="54"/>
        <v>0.27019122275348639</v>
      </c>
      <c r="F1767" s="4">
        <f t="shared" ca="1" si="55"/>
        <v>869.614778391708</v>
      </c>
    </row>
    <row r="1768" spans="5:6" x14ac:dyDescent="0.25">
      <c r="E1768" s="4">
        <f t="shared" ca="1" si="54"/>
        <v>0.33743273587127243</v>
      </c>
      <c r="F1768" s="4">
        <f t="shared" ca="1" si="55"/>
        <v>874.44573011972318</v>
      </c>
    </row>
    <row r="1769" spans="5:6" x14ac:dyDescent="0.25">
      <c r="E1769" s="4">
        <f t="shared" ca="1" si="54"/>
        <v>0.67098926674812309</v>
      </c>
      <c r="F1769" s="4">
        <f t="shared" ca="1" si="55"/>
        <v>894.8807047259711</v>
      </c>
    </row>
    <row r="1770" spans="5:6" x14ac:dyDescent="0.25">
      <c r="E1770" s="4">
        <f t="shared" ca="1" si="54"/>
        <v>0.72396507399688381</v>
      </c>
      <c r="F1770" s="4">
        <f t="shared" ca="1" si="55"/>
        <v>898.27936006163577</v>
      </c>
    </row>
    <row r="1771" spans="5:6" x14ac:dyDescent="0.25">
      <c r="E1771" s="4">
        <f t="shared" ca="1" si="54"/>
        <v>0.77883657389983874</v>
      </c>
      <c r="F1771" s="4">
        <f t="shared" ca="1" si="55"/>
        <v>902.08402218217009</v>
      </c>
    </row>
    <row r="1772" spans="5:6" x14ac:dyDescent="0.25">
      <c r="E1772" s="4">
        <f t="shared" ca="1" si="54"/>
        <v>1.9092721104399413E-2</v>
      </c>
      <c r="F1772" s="4">
        <f t="shared" ca="1" si="55"/>
        <v>830.14291292647033</v>
      </c>
    </row>
    <row r="1773" spans="5:6" x14ac:dyDescent="0.25">
      <c r="E1773" s="4">
        <f t="shared" ca="1" si="54"/>
        <v>0.57200709940195471</v>
      </c>
      <c r="F1773" s="4">
        <f t="shared" ca="1" si="55"/>
        <v>888.89682946039613</v>
      </c>
    </row>
    <row r="1774" spans="5:6" x14ac:dyDescent="0.25">
      <c r="E1774" s="4">
        <f t="shared" ca="1" si="54"/>
        <v>0.19358761518491652</v>
      </c>
      <c r="F1774" s="4">
        <f t="shared" ca="1" si="55"/>
        <v>863.14650773229778</v>
      </c>
    </row>
    <row r="1775" spans="5:6" x14ac:dyDescent="0.25">
      <c r="E1775" s="4">
        <f t="shared" ca="1" si="54"/>
        <v>0.47570197300435479</v>
      </c>
      <c r="F1775" s="4">
        <f t="shared" ca="1" si="55"/>
        <v>883.18019855655859</v>
      </c>
    </row>
    <row r="1776" spans="5:6" x14ac:dyDescent="0.25">
      <c r="E1776" s="4">
        <f t="shared" ca="1" si="54"/>
        <v>0.70516006384912788</v>
      </c>
      <c r="F1776" s="4">
        <f t="shared" ca="1" si="55"/>
        <v>897.04886359612283</v>
      </c>
    </row>
    <row r="1777" spans="5:6" x14ac:dyDescent="0.25">
      <c r="E1777" s="4">
        <f t="shared" ca="1" si="54"/>
        <v>0.57015627991556195</v>
      </c>
      <c r="F1777" s="4">
        <f t="shared" ca="1" si="55"/>
        <v>888.78714023102236</v>
      </c>
    </row>
    <row r="1778" spans="5:6" x14ac:dyDescent="0.25">
      <c r="E1778" s="4">
        <f t="shared" ca="1" si="54"/>
        <v>0.40384636620275272</v>
      </c>
      <c r="F1778" s="4">
        <f t="shared" ca="1" si="55"/>
        <v>878.77650009357569</v>
      </c>
    </row>
    <row r="1779" spans="5:6" x14ac:dyDescent="0.25">
      <c r="E1779" s="4">
        <f t="shared" ca="1" si="54"/>
        <v>0.38773772835064735</v>
      </c>
      <c r="F1779" s="4">
        <f t="shared" ca="1" si="55"/>
        <v>877.75515204736223</v>
      </c>
    </row>
    <row r="1780" spans="5:6" x14ac:dyDescent="0.25">
      <c r="E1780" s="4">
        <f t="shared" ca="1" si="54"/>
        <v>0.8123911763876015</v>
      </c>
      <c r="F1780" s="4">
        <f t="shared" ca="1" si="55"/>
        <v>904.63304732465258</v>
      </c>
    </row>
    <row r="1781" spans="5:6" x14ac:dyDescent="0.25">
      <c r="E1781" s="4">
        <f t="shared" ca="1" si="54"/>
        <v>0.29240598831361253</v>
      </c>
      <c r="F1781" s="4">
        <f t="shared" ca="1" si="55"/>
        <v>871.27601595534463</v>
      </c>
    </row>
    <row r="1782" spans="5:6" x14ac:dyDescent="0.25">
      <c r="E1782" s="4">
        <f t="shared" ca="1" si="54"/>
        <v>2.6829276539266922E-2</v>
      </c>
      <c r="F1782" s="4">
        <f t="shared" ca="1" si="55"/>
        <v>834.22482333375046</v>
      </c>
    </row>
    <row r="1783" spans="5:6" x14ac:dyDescent="0.25">
      <c r="E1783" s="4">
        <f t="shared" ca="1" si="54"/>
        <v>0.79594947533709703</v>
      </c>
      <c r="F1783" s="4">
        <f t="shared" ca="1" si="55"/>
        <v>903.35762331707326</v>
      </c>
    </row>
    <row r="1784" spans="5:6" x14ac:dyDescent="0.25">
      <c r="E1784" s="4">
        <f t="shared" ca="1" si="54"/>
        <v>0.92059347886377307</v>
      </c>
      <c r="F1784" s="4">
        <f t="shared" ca="1" si="55"/>
        <v>915.40895878279753</v>
      </c>
    </row>
    <row r="1785" spans="5:6" x14ac:dyDescent="0.25">
      <c r="E1785" s="4">
        <f t="shared" ca="1" si="54"/>
        <v>0.69423037928596443</v>
      </c>
      <c r="F1785" s="4">
        <f t="shared" ca="1" si="55"/>
        <v>896.34675460359097</v>
      </c>
    </row>
    <row r="1786" spans="5:6" x14ac:dyDescent="0.25">
      <c r="E1786" s="4">
        <f t="shared" ca="1" si="54"/>
        <v>0.75607438898179791</v>
      </c>
      <c r="F1786" s="4">
        <f t="shared" ca="1" si="55"/>
        <v>900.46054752733858</v>
      </c>
    </row>
    <row r="1787" spans="5:6" x14ac:dyDescent="0.25">
      <c r="E1787" s="4">
        <f t="shared" ca="1" si="54"/>
        <v>0.36531558022856114</v>
      </c>
      <c r="F1787" s="4">
        <f t="shared" ca="1" si="55"/>
        <v>876.30487006025362</v>
      </c>
    </row>
    <row r="1788" spans="5:6" x14ac:dyDescent="0.25">
      <c r="E1788" s="4">
        <f t="shared" ca="1" si="54"/>
        <v>0.58073960632599231</v>
      </c>
      <c r="F1788" s="4">
        <f t="shared" ca="1" si="55"/>
        <v>889.41487532062695</v>
      </c>
    </row>
    <row r="1789" spans="5:6" x14ac:dyDescent="0.25">
      <c r="E1789" s="4">
        <f t="shared" ca="1" si="54"/>
        <v>0.62706916763691756</v>
      </c>
      <c r="F1789" s="4">
        <f t="shared" ca="1" si="55"/>
        <v>892.18711212451592</v>
      </c>
    </row>
    <row r="1790" spans="5:6" x14ac:dyDescent="0.25">
      <c r="E1790" s="4">
        <f t="shared" ca="1" si="54"/>
        <v>0.75512161773127506</v>
      </c>
      <c r="F1790" s="4">
        <f t="shared" ca="1" si="55"/>
        <v>900.39412832801167</v>
      </c>
    </row>
    <row r="1791" spans="5:6" x14ac:dyDescent="0.25">
      <c r="E1791" s="4">
        <f t="shared" ca="1" si="54"/>
        <v>0.2670867406014712</v>
      </c>
      <c r="F1791" s="4">
        <f t="shared" ca="1" si="55"/>
        <v>869.3764822492609</v>
      </c>
    </row>
    <row r="1792" spans="5:6" x14ac:dyDescent="0.25">
      <c r="E1792" s="4">
        <f t="shared" ca="1" si="54"/>
        <v>0.33899333421422384</v>
      </c>
      <c r="F1792" s="4">
        <f t="shared" ca="1" si="55"/>
        <v>874.55163396150203</v>
      </c>
    </row>
    <row r="1793" spans="5:6" x14ac:dyDescent="0.25">
      <c r="E1793" s="4">
        <f t="shared" ca="1" si="54"/>
        <v>0.98413571905845598</v>
      </c>
      <c r="F1793" s="4">
        <f t="shared" ca="1" si="55"/>
        <v>929.34763382966798</v>
      </c>
    </row>
    <row r="1794" spans="5:6" x14ac:dyDescent="0.25">
      <c r="E1794" s="4">
        <f t="shared" ca="1" si="54"/>
        <v>0.33631594163395873</v>
      </c>
      <c r="F1794" s="4">
        <f t="shared" ca="1" si="55"/>
        <v>874.36979847463033</v>
      </c>
    </row>
    <row r="1795" spans="5:6" x14ac:dyDescent="0.25">
      <c r="E1795" s="4">
        <f t="shared" ca="1" si="54"/>
        <v>0.5656892416609377</v>
      </c>
      <c r="F1795" s="4">
        <f t="shared" ca="1" si="55"/>
        <v>888.5225293686035</v>
      </c>
    </row>
    <row r="1796" spans="5:6" x14ac:dyDescent="0.25">
      <c r="E1796" s="4">
        <f t="shared" ref="E1796:E1859" ca="1" si="56">RAND()</f>
        <v>0.16217633974533174</v>
      </c>
      <c r="F1796" s="4">
        <f t="shared" ref="F1796:F1859" ca="1" si="57">_xlfn.BETA.INV(E1796,$C$5,$C$6,$C$3,$C$4)</f>
        <v>859.99725956435645</v>
      </c>
    </row>
    <row r="1797" spans="5:6" x14ac:dyDescent="0.25">
      <c r="E1797" s="4">
        <f t="shared" ca="1" si="56"/>
        <v>0.67020340644195597</v>
      </c>
      <c r="F1797" s="4">
        <f t="shared" ca="1" si="57"/>
        <v>894.83170192243995</v>
      </c>
    </row>
    <row r="1798" spans="5:6" x14ac:dyDescent="0.25">
      <c r="E1798" s="4">
        <f t="shared" ca="1" si="56"/>
        <v>0.59773293563805119</v>
      </c>
      <c r="F1798" s="4">
        <f t="shared" ca="1" si="57"/>
        <v>890.42619154620638</v>
      </c>
    </row>
    <row r="1799" spans="5:6" x14ac:dyDescent="0.25">
      <c r="E1799" s="4">
        <f t="shared" ca="1" si="56"/>
        <v>0.14118124129872156</v>
      </c>
      <c r="F1799" s="4">
        <f t="shared" ca="1" si="57"/>
        <v>857.64216284404245</v>
      </c>
    </row>
    <row r="1800" spans="5:6" x14ac:dyDescent="0.25">
      <c r="E1800" s="4">
        <f t="shared" ca="1" si="56"/>
        <v>0.53663082973424869</v>
      </c>
      <c r="F1800" s="4">
        <f t="shared" ca="1" si="57"/>
        <v>886.80351275014209</v>
      </c>
    </row>
    <row r="1801" spans="5:6" x14ac:dyDescent="0.25">
      <c r="E1801" s="4">
        <f t="shared" ca="1" si="56"/>
        <v>6.4847793226405437E-2</v>
      </c>
      <c r="F1801" s="4">
        <f t="shared" ca="1" si="57"/>
        <v>845.78142194840905</v>
      </c>
    </row>
    <row r="1802" spans="5:6" x14ac:dyDescent="0.25">
      <c r="E1802" s="4">
        <f t="shared" ca="1" si="56"/>
        <v>0.56759339121842445</v>
      </c>
      <c r="F1802" s="4">
        <f t="shared" ca="1" si="57"/>
        <v>888.63530319678785</v>
      </c>
    </row>
    <row r="1803" spans="5:6" x14ac:dyDescent="0.25">
      <c r="E1803" s="4">
        <f t="shared" ca="1" si="56"/>
        <v>0.56059591709947176</v>
      </c>
      <c r="F1803" s="4">
        <f t="shared" ca="1" si="57"/>
        <v>888.22100727632687</v>
      </c>
    </row>
    <row r="1804" spans="5:6" x14ac:dyDescent="0.25">
      <c r="E1804" s="4">
        <f t="shared" ca="1" si="56"/>
        <v>0.68629245731082056</v>
      </c>
      <c r="F1804" s="4">
        <f t="shared" ca="1" si="57"/>
        <v>895.84216475343965</v>
      </c>
    </row>
    <row r="1805" spans="5:6" x14ac:dyDescent="0.25">
      <c r="E1805" s="4">
        <f t="shared" ca="1" si="56"/>
        <v>0.34740577494566061</v>
      </c>
      <c r="F1805" s="4">
        <f t="shared" ca="1" si="57"/>
        <v>875.11856165534675</v>
      </c>
    </row>
    <row r="1806" spans="5:6" x14ac:dyDescent="0.25">
      <c r="E1806" s="4">
        <f t="shared" ca="1" si="56"/>
        <v>0.61040424436050411</v>
      </c>
      <c r="F1806" s="4">
        <f t="shared" ca="1" si="57"/>
        <v>891.18401654625973</v>
      </c>
    </row>
    <row r="1807" spans="5:6" x14ac:dyDescent="0.25">
      <c r="E1807" s="4">
        <f t="shared" ca="1" si="56"/>
        <v>0.98863310156439499</v>
      </c>
      <c r="F1807" s="4">
        <f t="shared" ca="1" si="57"/>
        <v>931.64298685104734</v>
      </c>
    </row>
    <row r="1808" spans="5:6" x14ac:dyDescent="0.25">
      <c r="E1808" s="4">
        <f t="shared" ca="1" si="56"/>
        <v>0.85415123146891425</v>
      </c>
      <c r="F1808" s="4">
        <f t="shared" ca="1" si="57"/>
        <v>908.17441926593881</v>
      </c>
    </row>
    <row r="1809" spans="5:6" x14ac:dyDescent="0.25">
      <c r="E1809" s="4">
        <f t="shared" ca="1" si="56"/>
        <v>0.82739860022487122</v>
      </c>
      <c r="F1809" s="4">
        <f t="shared" ca="1" si="57"/>
        <v>905.84978813099576</v>
      </c>
    </row>
    <row r="1810" spans="5:6" x14ac:dyDescent="0.25">
      <c r="E1810" s="4">
        <f t="shared" ca="1" si="56"/>
        <v>0.13781170916534591</v>
      </c>
      <c r="F1810" s="4">
        <f t="shared" ca="1" si="57"/>
        <v>857.24081541262149</v>
      </c>
    </row>
    <row r="1811" spans="5:6" x14ac:dyDescent="0.25">
      <c r="E1811" s="4">
        <f t="shared" ca="1" si="56"/>
        <v>0.88582040843490573</v>
      </c>
      <c r="F1811" s="4">
        <f t="shared" ca="1" si="57"/>
        <v>911.28072224674372</v>
      </c>
    </row>
    <row r="1812" spans="5:6" x14ac:dyDescent="0.25">
      <c r="E1812" s="4">
        <f t="shared" ca="1" si="56"/>
        <v>0.52456147610572945</v>
      </c>
      <c r="F1812" s="4">
        <f t="shared" ca="1" si="57"/>
        <v>886.08929390136825</v>
      </c>
    </row>
    <row r="1813" spans="5:6" x14ac:dyDescent="0.25">
      <c r="E1813" s="4">
        <f t="shared" ca="1" si="56"/>
        <v>0.45323550799999601</v>
      </c>
      <c r="F1813" s="4">
        <f t="shared" ca="1" si="57"/>
        <v>881.82464967316366</v>
      </c>
    </row>
    <row r="1814" spans="5:6" x14ac:dyDescent="0.25">
      <c r="E1814" s="4">
        <f t="shared" ca="1" si="56"/>
        <v>0.61978765552106652</v>
      </c>
      <c r="F1814" s="4">
        <f t="shared" ca="1" si="57"/>
        <v>891.74781570425546</v>
      </c>
    </row>
    <row r="1815" spans="5:6" x14ac:dyDescent="0.25">
      <c r="E1815" s="4">
        <f t="shared" ca="1" si="56"/>
        <v>0.59320934024629157</v>
      </c>
      <c r="F1815" s="4">
        <f t="shared" ca="1" si="57"/>
        <v>890.15648808032427</v>
      </c>
    </row>
    <row r="1816" spans="5:6" x14ac:dyDescent="0.25">
      <c r="E1816" s="4">
        <f t="shared" ca="1" si="56"/>
        <v>0.35265607788145015</v>
      </c>
      <c r="F1816" s="4">
        <f t="shared" ca="1" si="57"/>
        <v>875.46914101095194</v>
      </c>
    </row>
    <row r="1817" spans="5:6" x14ac:dyDescent="0.25">
      <c r="E1817" s="4">
        <f t="shared" ca="1" si="56"/>
        <v>0.8584244852643047</v>
      </c>
      <c r="F1817" s="4">
        <f t="shared" ca="1" si="57"/>
        <v>908.56797714175582</v>
      </c>
    </row>
    <row r="1818" spans="5:6" x14ac:dyDescent="0.25">
      <c r="E1818" s="4">
        <f t="shared" ca="1" si="56"/>
        <v>0.21153052903982272</v>
      </c>
      <c r="F1818" s="4">
        <f t="shared" ca="1" si="57"/>
        <v>864.79111768594578</v>
      </c>
    </row>
    <row r="1819" spans="5:6" x14ac:dyDescent="0.25">
      <c r="E1819" s="4">
        <f t="shared" ca="1" si="56"/>
        <v>0.50066252969563629</v>
      </c>
      <c r="F1819" s="4">
        <f t="shared" ca="1" si="57"/>
        <v>884.67123030967093</v>
      </c>
    </row>
    <row r="1820" spans="5:6" x14ac:dyDescent="0.25">
      <c r="E1820" s="4">
        <f t="shared" ca="1" si="56"/>
        <v>0.97187361822116347</v>
      </c>
      <c r="F1820" s="4">
        <f t="shared" ca="1" si="57"/>
        <v>925.01064751420165</v>
      </c>
    </row>
    <row r="1821" spans="5:6" x14ac:dyDescent="0.25">
      <c r="E1821" s="4">
        <f t="shared" ca="1" si="56"/>
        <v>0.73405746752455026</v>
      </c>
      <c r="F1821" s="4">
        <f t="shared" ca="1" si="57"/>
        <v>898.95304878396951</v>
      </c>
    </row>
    <row r="1822" spans="5:6" x14ac:dyDescent="0.25">
      <c r="E1822" s="4">
        <f t="shared" ca="1" si="56"/>
        <v>0.51916613679724011</v>
      </c>
      <c r="F1822" s="4">
        <f t="shared" ca="1" si="57"/>
        <v>885.76970638118235</v>
      </c>
    </row>
    <row r="1823" spans="5:6" x14ac:dyDescent="0.25">
      <c r="E1823" s="4">
        <f t="shared" ca="1" si="56"/>
        <v>0.10193514232197987</v>
      </c>
      <c r="F1823" s="4">
        <f t="shared" ca="1" si="57"/>
        <v>852.42868261534636</v>
      </c>
    </row>
    <row r="1824" spans="5:6" x14ac:dyDescent="0.25">
      <c r="E1824" s="4">
        <f t="shared" ca="1" si="56"/>
        <v>0.90439956418913026</v>
      </c>
      <c r="F1824" s="4">
        <f t="shared" ca="1" si="57"/>
        <v>913.36343247126558</v>
      </c>
    </row>
    <row r="1825" spans="5:6" x14ac:dyDescent="0.25">
      <c r="E1825" s="4">
        <f t="shared" ca="1" si="56"/>
        <v>0.4678754453996703</v>
      </c>
      <c r="F1825" s="4">
        <f t="shared" ca="1" si="57"/>
        <v>882.70966752234983</v>
      </c>
    </row>
    <row r="1826" spans="5:6" x14ac:dyDescent="0.25">
      <c r="E1826" s="4">
        <f t="shared" ca="1" si="56"/>
        <v>0.69637495713448294</v>
      </c>
      <c r="F1826" s="4">
        <f t="shared" ca="1" si="57"/>
        <v>896.48382678124517</v>
      </c>
    </row>
    <row r="1827" spans="5:6" x14ac:dyDescent="0.25">
      <c r="E1827" s="4">
        <f t="shared" ca="1" si="56"/>
        <v>4.3460305643860719E-2</v>
      </c>
      <c r="F1827" s="4">
        <f t="shared" ca="1" si="57"/>
        <v>840.34452724925745</v>
      </c>
    </row>
    <row r="1828" spans="5:6" x14ac:dyDescent="0.25">
      <c r="E1828" s="4">
        <f t="shared" ca="1" si="56"/>
        <v>0.7460740120444298</v>
      </c>
      <c r="F1828" s="4">
        <f t="shared" ca="1" si="57"/>
        <v>899.7689389139482</v>
      </c>
    </row>
    <row r="1829" spans="5:6" x14ac:dyDescent="0.25">
      <c r="E1829" s="4">
        <f t="shared" ca="1" si="56"/>
        <v>0.68383087328450476</v>
      </c>
      <c r="F1829" s="4">
        <f t="shared" ca="1" si="57"/>
        <v>895.68653883978345</v>
      </c>
    </row>
    <row r="1830" spans="5:6" x14ac:dyDescent="0.25">
      <c r="E1830" s="4">
        <f t="shared" ca="1" si="56"/>
        <v>0.56687491488839814</v>
      </c>
      <c r="F1830" s="4">
        <f t="shared" ca="1" si="57"/>
        <v>888.59274773827212</v>
      </c>
    </row>
    <row r="1831" spans="5:6" x14ac:dyDescent="0.25">
      <c r="E1831" s="4">
        <f t="shared" ca="1" si="56"/>
        <v>0.79613570694770264</v>
      </c>
      <c r="F1831" s="4">
        <f t="shared" ca="1" si="57"/>
        <v>903.37176873192698</v>
      </c>
    </row>
    <row r="1832" spans="5:6" x14ac:dyDescent="0.25">
      <c r="E1832" s="4">
        <f t="shared" ca="1" si="56"/>
        <v>0.45983252934618335</v>
      </c>
      <c r="F1832" s="4">
        <f t="shared" ca="1" si="57"/>
        <v>882.22429515370584</v>
      </c>
    </row>
    <row r="1833" spans="5:6" x14ac:dyDescent="0.25">
      <c r="E1833" s="4">
        <f t="shared" ca="1" si="56"/>
        <v>0.24868072740739244</v>
      </c>
      <c r="F1833" s="4">
        <f t="shared" ca="1" si="57"/>
        <v>867.92881743051157</v>
      </c>
    </row>
    <row r="1834" spans="5:6" x14ac:dyDescent="0.25">
      <c r="E1834" s="4">
        <f t="shared" ca="1" si="56"/>
        <v>7.9795713554271064E-2</v>
      </c>
      <c r="F1834" s="4">
        <f t="shared" ca="1" si="57"/>
        <v>848.75528594556715</v>
      </c>
    </row>
    <row r="1835" spans="5:6" x14ac:dyDescent="0.25">
      <c r="E1835" s="4">
        <f t="shared" ca="1" si="56"/>
        <v>9.6239350337825047E-2</v>
      </c>
      <c r="F1835" s="4">
        <f t="shared" ca="1" si="57"/>
        <v>851.54886201317163</v>
      </c>
    </row>
    <row r="1836" spans="5:6" x14ac:dyDescent="0.25">
      <c r="E1836" s="4">
        <f t="shared" ca="1" si="56"/>
        <v>0.81694725155045445</v>
      </c>
      <c r="F1836" s="4">
        <f t="shared" ca="1" si="57"/>
        <v>904.99671901864758</v>
      </c>
    </row>
    <row r="1837" spans="5:6" x14ac:dyDescent="0.25">
      <c r="E1837" s="4">
        <f t="shared" ca="1" si="56"/>
        <v>0.54410110874339701</v>
      </c>
      <c r="F1837" s="4">
        <f t="shared" ca="1" si="57"/>
        <v>887.24531495230258</v>
      </c>
    </row>
    <row r="1838" spans="5:6" x14ac:dyDescent="0.25">
      <c r="E1838" s="4">
        <f t="shared" ca="1" si="56"/>
        <v>0.91910993377186068</v>
      </c>
      <c r="F1838" s="4">
        <f t="shared" ca="1" si="57"/>
        <v>915.210472419251</v>
      </c>
    </row>
    <row r="1839" spans="5:6" x14ac:dyDescent="0.25">
      <c r="E1839" s="4">
        <f t="shared" ca="1" si="56"/>
        <v>0.79345327942132338</v>
      </c>
      <c r="F1839" s="4">
        <f t="shared" ca="1" si="57"/>
        <v>903.16864505263163</v>
      </c>
    </row>
    <row r="1840" spans="5:6" x14ac:dyDescent="0.25">
      <c r="E1840" s="4">
        <f t="shared" ca="1" si="56"/>
        <v>0.18389311988341117</v>
      </c>
      <c r="F1840" s="4">
        <f t="shared" ca="1" si="57"/>
        <v>862.21489317596888</v>
      </c>
    </row>
    <row r="1841" spans="5:6" x14ac:dyDescent="0.25">
      <c r="E1841" s="4">
        <f t="shared" ca="1" si="56"/>
        <v>0.3067065528729862</v>
      </c>
      <c r="F1841" s="4">
        <f t="shared" ca="1" si="57"/>
        <v>872.30868504656985</v>
      </c>
    </row>
    <row r="1842" spans="5:6" x14ac:dyDescent="0.25">
      <c r="E1842" s="4">
        <f t="shared" ca="1" si="56"/>
        <v>1.3389514150763393E-2</v>
      </c>
      <c r="F1842" s="4">
        <f t="shared" ca="1" si="57"/>
        <v>826.05968313525125</v>
      </c>
    </row>
    <row r="1843" spans="5:6" x14ac:dyDescent="0.25">
      <c r="E1843" s="4">
        <f t="shared" ca="1" si="56"/>
        <v>0.14873536441064228</v>
      </c>
      <c r="F1843" s="4">
        <f t="shared" ca="1" si="57"/>
        <v>858.51706038461919</v>
      </c>
    </row>
    <row r="1844" spans="5:6" x14ac:dyDescent="0.25">
      <c r="E1844" s="4">
        <f t="shared" ca="1" si="56"/>
        <v>0.82643901715596524</v>
      </c>
      <c r="F1844" s="4">
        <f t="shared" ca="1" si="57"/>
        <v>905.77031186373188</v>
      </c>
    </row>
    <row r="1845" spans="5:6" x14ac:dyDescent="0.25">
      <c r="E1845" s="4">
        <f t="shared" ca="1" si="56"/>
        <v>0.16130612168044844</v>
      </c>
      <c r="F1845" s="4">
        <f t="shared" ca="1" si="57"/>
        <v>859.90414596538074</v>
      </c>
    </row>
    <row r="1846" spans="5:6" x14ac:dyDescent="0.25">
      <c r="E1846" s="4">
        <f t="shared" ca="1" si="56"/>
        <v>0.39495925591251324</v>
      </c>
      <c r="F1846" s="4">
        <f t="shared" ca="1" si="57"/>
        <v>878.21497928896088</v>
      </c>
    </row>
    <row r="1847" spans="5:6" x14ac:dyDescent="0.25">
      <c r="E1847" s="4">
        <f t="shared" ca="1" si="56"/>
        <v>0.12790597603250264</v>
      </c>
      <c r="F1847" s="4">
        <f t="shared" ca="1" si="57"/>
        <v>856.01722912833861</v>
      </c>
    </row>
    <row r="1848" spans="5:6" x14ac:dyDescent="0.25">
      <c r="E1848" s="4">
        <f t="shared" ca="1" si="56"/>
        <v>0.92629956809433678</v>
      </c>
      <c r="F1848" s="4">
        <f t="shared" ca="1" si="57"/>
        <v>916.19691294446034</v>
      </c>
    </row>
    <row r="1849" spans="5:6" x14ac:dyDescent="0.25">
      <c r="E1849" s="4">
        <f t="shared" ca="1" si="56"/>
        <v>0.23994002011532867</v>
      </c>
      <c r="F1849" s="4">
        <f t="shared" ca="1" si="57"/>
        <v>867.21860525947022</v>
      </c>
    </row>
    <row r="1850" spans="5:6" x14ac:dyDescent="0.25">
      <c r="E1850" s="4">
        <f t="shared" ca="1" si="56"/>
        <v>0.77891839485785852</v>
      </c>
      <c r="F1850" s="4">
        <f t="shared" ca="1" si="57"/>
        <v>902.08999507261126</v>
      </c>
    </row>
    <row r="1851" spans="5:6" x14ac:dyDescent="0.25">
      <c r="E1851" s="4">
        <f t="shared" ca="1" si="56"/>
        <v>0.1008045304268036</v>
      </c>
      <c r="F1851" s="4">
        <f t="shared" ca="1" si="57"/>
        <v>852.25714324332137</v>
      </c>
    </row>
    <row r="1852" spans="5:6" x14ac:dyDescent="0.25">
      <c r="E1852" s="4">
        <f t="shared" ca="1" si="56"/>
        <v>0.19638966522883305</v>
      </c>
      <c r="F1852" s="4">
        <f t="shared" ca="1" si="57"/>
        <v>863.40986150955905</v>
      </c>
    </row>
    <row r="1853" spans="5:6" x14ac:dyDescent="0.25">
      <c r="E1853" s="4">
        <f t="shared" ca="1" si="56"/>
        <v>0.71109154022621479</v>
      </c>
      <c r="F1853" s="4">
        <f t="shared" ca="1" si="57"/>
        <v>897.43375045263019</v>
      </c>
    </row>
    <row r="1854" spans="5:6" x14ac:dyDescent="0.25">
      <c r="E1854" s="4">
        <f t="shared" ca="1" si="56"/>
        <v>0.52905485773454419</v>
      </c>
      <c r="F1854" s="4">
        <f t="shared" ca="1" si="57"/>
        <v>886.35528736600747</v>
      </c>
    </row>
    <row r="1855" spans="5:6" x14ac:dyDescent="0.25">
      <c r="E1855" s="4">
        <f t="shared" ca="1" si="56"/>
        <v>7.9223389572932734E-2</v>
      </c>
      <c r="F1855" s="4">
        <f t="shared" ca="1" si="57"/>
        <v>848.6500826415471</v>
      </c>
    </row>
    <row r="1856" spans="5:6" x14ac:dyDescent="0.25">
      <c r="E1856" s="4">
        <f t="shared" ca="1" si="56"/>
        <v>0.56138892106707738</v>
      </c>
      <c r="F1856" s="4">
        <f t="shared" ca="1" si="57"/>
        <v>888.2679414292428</v>
      </c>
    </row>
    <row r="1857" spans="5:6" x14ac:dyDescent="0.25">
      <c r="E1857" s="4">
        <f t="shared" ca="1" si="56"/>
        <v>0.43255730998889841</v>
      </c>
      <c r="F1857" s="4">
        <f t="shared" ca="1" si="57"/>
        <v>880.56168012355886</v>
      </c>
    </row>
    <row r="1858" spans="5:6" x14ac:dyDescent="0.25">
      <c r="E1858" s="4">
        <f t="shared" ca="1" si="56"/>
        <v>7.5189808967839111E-2</v>
      </c>
      <c r="F1858" s="4">
        <f t="shared" ca="1" si="57"/>
        <v>847.89080415303215</v>
      </c>
    </row>
    <row r="1859" spans="5:6" x14ac:dyDescent="0.25">
      <c r="E1859" s="4">
        <f t="shared" ca="1" si="56"/>
        <v>0.94455082281606473</v>
      </c>
      <c r="F1859" s="4">
        <f t="shared" ca="1" si="57"/>
        <v>919.04511969184</v>
      </c>
    </row>
    <row r="1860" spans="5:6" x14ac:dyDescent="0.25">
      <c r="E1860" s="4">
        <f t="shared" ref="E1860:E1923" ca="1" si="58">RAND()</f>
        <v>0.47772712103757675</v>
      </c>
      <c r="F1860" s="4">
        <f t="shared" ref="F1860:F1923" ca="1" si="59">_xlfn.BETA.INV(E1860,$C$5,$C$6,$C$3,$C$4)</f>
        <v>883.30168737487554</v>
      </c>
    </row>
    <row r="1861" spans="5:6" x14ac:dyDescent="0.25">
      <c r="E1861" s="4">
        <f t="shared" ca="1" si="58"/>
        <v>0.92067252345626338</v>
      </c>
      <c r="F1861" s="4">
        <f t="shared" ca="1" si="59"/>
        <v>915.41960490205804</v>
      </c>
    </row>
    <row r="1862" spans="5:6" x14ac:dyDescent="0.25">
      <c r="E1862" s="4">
        <f t="shared" ca="1" si="58"/>
        <v>0.39802029133828865</v>
      </c>
      <c r="F1862" s="4">
        <f t="shared" ca="1" si="59"/>
        <v>878.4089144468951</v>
      </c>
    </row>
    <row r="1863" spans="5:6" x14ac:dyDescent="0.25">
      <c r="E1863" s="4">
        <f t="shared" ca="1" si="58"/>
        <v>0.52002628497142611</v>
      </c>
      <c r="F1863" s="4">
        <f t="shared" ca="1" si="59"/>
        <v>885.82067324852869</v>
      </c>
    </row>
    <row r="1864" spans="5:6" x14ac:dyDescent="0.25">
      <c r="E1864" s="4">
        <f t="shared" ca="1" si="58"/>
        <v>0.76948133222135717</v>
      </c>
      <c r="F1864" s="4">
        <f t="shared" ca="1" si="59"/>
        <v>901.40785238761748</v>
      </c>
    </row>
    <row r="1865" spans="5:6" x14ac:dyDescent="0.25">
      <c r="E1865" s="4">
        <f t="shared" ca="1" si="58"/>
        <v>0.24779707850309274</v>
      </c>
      <c r="F1865" s="4">
        <f t="shared" ca="1" si="59"/>
        <v>867.85772017255397</v>
      </c>
    </row>
    <row r="1866" spans="5:6" x14ac:dyDescent="0.25">
      <c r="E1866" s="4">
        <f t="shared" ca="1" si="58"/>
        <v>0.70606459966767632</v>
      </c>
      <c r="F1866" s="4">
        <f t="shared" ca="1" si="59"/>
        <v>897.10737591316263</v>
      </c>
    </row>
    <row r="1867" spans="5:6" x14ac:dyDescent="0.25">
      <c r="E1867" s="4">
        <f t="shared" ca="1" si="58"/>
        <v>0.17526821625683364</v>
      </c>
      <c r="F1867" s="4">
        <f t="shared" ca="1" si="59"/>
        <v>861.35727553716788</v>
      </c>
    </row>
    <row r="1868" spans="5:6" x14ac:dyDescent="0.25">
      <c r="E1868" s="4">
        <f t="shared" ca="1" si="58"/>
        <v>0.53831222766854925</v>
      </c>
      <c r="F1868" s="4">
        <f t="shared" ca="1" si="59"/>
        <v>886.90296206187088</v>
      </c>
    </row>
    <row r="1869" spans="5:6" x14ac:dyDescent="0.25">
      <c r="E1869" s="4">
        <f t="shared" ca="1" si="58"/>
        <v>0.68035398281774573</v>
      </c>
      <c r="F1869" s="4">
        <f t="shared" ca="1" si="59"/>
        <v>895.46737763242584</v>
      </c>
    </row>
    <row r="1870" spans="5:6" x14ac:dyDescent="0.25">
      <c r="E1870" s="4">
        <f t="shared" ca="1" si="58"/>
        <v>0.80144155616389945</v>
      </c>
      <c r="F1870" s="4">
        <f t="shared" ca="1" si="59"/>
        <v>903.77756669179951</v>
      </c>
    </row>
    <row r="1871" spans="5:6" x14ac:dyDescent="0.25">
      <c r="E1871" s="4">
        <f t="shared" ca="1" si="58"/>
        <v>0.23169660714140949</v>
      </c>
      <c r="F1871" s="4">
        <f t="shared" ca="1" si="59"/>
        <v>866.53395482832366</v>
      </c>
    </row>
    <row r="1872" spans="5:6" x14ac:dyDescent="0.25">
      <c r="E1872" s="4">
        <f t="shared" ca="1" si="58"/>
        <v>0.28430000328113036</v>
      </c>
      <c r="F1872" s="4">
        <f t="shared" ca="1" si="59"/>
        <v>870.67837196833489</v>
      </c>
    </row>
    <row r="1873" spans="5:6" x14ac:dyDescent="0.25">
      <c r="E1873" s="4">
        <f t="shared" ca="1" si="58"/>
        <v>8.9252101586582477E-2</v>
      </c>
      <c r="F1873" s="4">
        <f t="shared" ca="1" si="59"/>
        <v>850.41197080037921</v>
      </c>
    </row>
    <row r="1874" spans="5:6" x14ac:dyDescent="0.25">
      <c r="E1874" s="4">
        <f t="shared" ca="1" si="58"/>
        <v>0.83295848547919626</v>
      </c>
      <c r="F1874" s="4">
        <f t="shared" ca="1" si="59"/>
        <v>906.31515416743343</v>
      </c>
    </row>
    <row r="1875" spans="5:6" x14ac:dyDescent="0.25">
      <c r="E1875" s="4">
        <f t="shared" ca="1" si="58"/>
        <v>0.45966986065840942</v>
      </c>
      <c r="F1875" s="4">
        <f t="shared" ca="1" si="59"/>
        <v>882.21445788710355</v>
      </c>
    </row>
    <row r="1876" spans="5:6" x14ac:dyDescent="0.25">
      <c r="E1876" s="4">
        <f t="shared" ca="1" si="58"/>
        <v>0.56637394435243027</v>
      </c>
      <c r="F1876" s="4">
        <f t="shared" ca="1" si="59"/>
        <v>888.56307770377532</v>
      </c>
    </row>
    <row r="1877" spans="5:6" x14ac:dyDescent="0.25">
      <c r="E1877" s="4">
        <f t="shared" ca="1" si="58"/>
        <v>0.95114759306481178</v>
      </c>
      <c r="F1877" s="4">
        <f t="shared" ca="1" si="59"/>
        <v>920.24003379700139</v>
      </c>
    </row>
    <row r="1878" spans="5:6" x14ac:dyDescent="0.25">
      <c r="E1878" s="4">
        <f t="shared" ca="1" si="58"/>
        <v>6.9848240304221654E-2</v>
      </c>
      <c r="F1878" s="4">
        <f t="shared" ca="1" si="59"/>
        <v>846.83300801530709</v>
      </c>
    </row>
    <row r="1879" spans="5:6" x14ac:dyDescent="0.25">
      <c r="E1879" s="4">
        <f t="shared" ca="1" si="58"/>
        <v>0.80627584618927517</v>
      </c>
      <c r="F1879" s="4">
        <f t="shared" ca="1" si="59"/>
        <v>904.15215949939432</v>
      </c>
    </row>
    <row r="1880" spans="5:6" x14ac:dyDescent="0.25">
      <c r="E1880" s="4">
        <f t="shared" ca="1" si="58"/>
        <v>0.4741663861902925</v>
      </c>
      <c r="F1880" s="4">
        <f t="shared" ca="1" si="59"/>
        <v>883.08800866761112</v>
      </c>
    </row>
    <row r="1881" spans="5:6" x14ac:dyDescent="0.25">
      <c r="E1881" s="4">
        <f t="shared" ca="1" si="58"/>
        <v>0.30035455543300771</v>
      </c>
      <c r="F1881" s="4">
        <f t="shared" ca="1" si="59"/>
        <v>871.85327221500677</v>
      </c>
    </row>
    <row r="1882" spans="5:6" x14ac:dyDescent="0.25">
      <c r="E1882" s="4">
        <f t="shared" ca="1" si="58"/>
        <v>0.24130939823969277</v>
      </c>
      <c r="F1882" s="4">
        <f t="shared" ca="1" si="59"/>
        <v>867.33091216238324</v>
      </c>
    </row>
    <row r="1883" spans="5:6" x14ac:dyDescent="0.25">
      <c r="E1883" s="4">
        <f t="shared" ca="1" si="58"/>
        <v>6.172113461676787E-3</v>
      </c>
      <c r="F1883" s="4">
        <f t="shared" ca="1" si="59"/>
        <v>817.66449117599791</v>
      </c>
    </row>
    <row r="1884" spans="5:6" x14ac:dyDescent="0.25">
      <c r="E1884" s="4">
        <f t="shared" ca="1" si="58"/>
        <v>0.54355158786299995</v>
      </c>
      <c r="F1884" s="4">
        <f t="shared" ca="1" si="59"/>
        <v>887.21281793683784</v>
      </c>
    </row>
    <row r="1885" spans="5:6" x14ac:dyDescent="0.25">
      <c r="E1885" s="4">
        <f t="shared" ca="1" si="58"/>
        <v>0.31603239908676173</v>
      </c>
      <c r="F1885" s="4">
        <f t="shared" ca="1" si="59"/>
        <v>872.96838817861124</v>
      </c>
    </row>
    <row r="1886" spans="5:6" x14ac:dyDescent="0.25">
      <c r="E1886" s="4">
        <f t="shared" ca="1" si="58"/>
        <v>0.54906919618226102</v>
      </c>
      <c r="F1886" s="4">
        <f t="shared" ca="1" si="59"/>
        <v>887.53911651972669</v>
      </c>
    </row>
    <row r="1887" spans="5:6" x14ac:dyDescent="0.25">
      <c r="E1887" s="4">
        <f t="shared" ca="1" si="58"/>
        <v>0.48868200630927427</v>
      </c>
      <c r="F1887" s="4">
        <f t="shared" ca="1" si="59"/>
        <v>883.95718613760482</v>
      </c>
    </row>
    <row r="1888" spans="5:6" x14ac:dyDescent="0.25">
      <c r="E1888" s="4">
        <f t="shared" ca="1" si="58"/>
        <v>0.55971830877132067</v>
      </c>
      <c r="F1888" s="4">
        <f t="shared" ca="1" si="59"/>
        <v>888.16907008260512</v>
      </c>
    </row>
    <row r="1889" spans="5:6" x14ac:dyDescent="0.25">
      <c r="E1889" s="4">
        <f t="shared" ca="1" si="58"/>
        <v>0.30107605675418936</v>
      </c>
      <c r="F1889" s="4">
        <f t="shared" ca="1" si="59"/>
        <v>871.90525863526545</v>
      </c>
    </row>
    <row r="1890" spans="5:6" x14ac:dyDescent="0.25">
      <c r="E1890" s="4">
        <f t="shared" ca="1" si="58"/>
        <v>0.48603912399899152</v>
      </c>
      <c r="F1890" s="4">
        <f t="shared" ca="1" si="59"/>
        <v>883.79929211224874</v>
      </c>
    </row>
    <row r="1891" spans="5:6" x14ac:dyDescent="0.25">
      <c r="E1891" s="4">
        <f t="shared" ca="1" si="58"/>
        <v>0.54790866971045815</v>
      </c>
      <c r="F1891" s="4">
        <f t="shared" ca="1" si="59"/>
        <v>887.47048378759291</v>
      </c>
    </row>
    <row r="1892" spans="5:6" x14ac:dyDescent="0.25">
      <c r="E1892" s="4">
        <f t="shared" ca="1" si="58"/>
        <v>0.31898359181013514</v>
      </c>
      <c r="F1892" s="4">
        <f t="shared" ca="1" si="59"/>
        <v>873.17504631255031</v>
      </c>
    </row>
    <row r="1893" spans="5:6" x14ac:dyDescent="0.25">
      <c r="E1893" s="4">
        <f t="shared" ca="1" si="58"/>
        <v>0.64591454484993105</v>
      </c>
      <c r="F1893" s="4">
        <f t="shared" ca="1" si="59"/>
        <v>893.33265375746691</v>
      </c>
    </row>
    <row r="1894" spans="5:6" x14ac:dyDescent="0.25">
      <c r="E1894" s="4">
        <f t="shared" ca="1" si="58"/>
        <v>0.15704414579154324</v>
      </c>
      <c r="F1894" s="4">
        <f t="shared" ca="1" si="59"/>
        <v>859.44286256400039</v>
      </c>
    </row>
    <row r="1895" spans="5:6" x14ac:dyDescent="0.25">
      <c r="E1895" s="4">
        <f t="shared" ca="1" si="58"/>
        <v>0.59435738603466937</v>
      </c>
      <c r="F1895" s="4">
        <f t="shared" ca="1" si="59"/>
        <v>890.22489887460813</v>
      </c>
    </row>
    <row r="1896" spans="5:6" x14ac:dyDescent="0.25">
      <c r="E1896" s="4">
        <f t="shared" ca="1" si="58"/>
        <v>0.30604832157844331</v>
      </c>
      <c r="F1896" s="4">
        <f t="shared" ca="1" si="59"/>
        <v>872.26172714757274</v>
      </c>
    </row>
    <row r="1897" spans="5:6" x14ac:dyDescent="0.25">
      <c r="E1897" s="4">
        <f t="shared" ca="1" si="58"/>
        <v>0.80105401374917462</v>
      </c>
      <c r="F1897" s="4">
        <f t="shared" ca="1" si="59"/>
        <v>903.74774143282048</v>
      </c>
    </row>
    <row r="1898" spans="5:6" x14ac:dyDescent="0.25">
      <c r="E1898" s="4">
        <f t="shared" ca="1" si="58"/>
        <v>0.63261677773748082</v>
      </c>
      <c r="F1898" s="4">
        <f t="shared" ca="1" si="59"/>
        <v>892.52296965603978</v>
      </c>
    </row>
    <row r="1899" spans="5:6" x14ac:dyDescent="0.25">
      <c r="E1899" s="4">
        <f t="shared" ca="1" si="58"/>
        <v>9.8519628350688726E-2</v>
      </c>
      <c r="F1899" s="4">
        <f t="shared" ca="1" si="59"/>
        <v>851.90584709384029</v>
      </c>
    </row>
    <row r="1900" spans="5:6" x14ac:dyDescent="0.25">
      <c r="E1900" s="4">
        <f t="shared" ca="1" si="58"/>
        <v>0.97237928591770884</v>
      </c>
      <c r="F1900" s="4">
        <f t="shared" ca="1" si="59"/>
        <v>925.1567258032336</v>
      </c>
    </row>
    <row r="1901" spans="5:6" x14ac:dyDescent="0.25">
      <c r="E1901" s="4">
        <f t="shared" ca="1" si="58"/>
        <v>9.7907958009198826E-2</v>
      </c>
      <c r="F1901" s="4">
        <f t="shared" ca="1" si="59"/>
        <v>851.81072739773413</v>
      </c>
    </row>
    <row r="1902" spans="5:6" x14ac:dyDescent="0.25">
      <c r="E1902" s="4">
        <f t="shared" ca="1" si="58"/>
        <v>0.12195272551717695</v>
      </c>
      <c r="F1902" s="4">
        <f t="shared" ca="1" si="59"/>
        <v>855.24738145850142</v>
      </c>
    </row>
    <row r="1903" spans="5:6" x14ac:dyDescent="0.25">
      <c r="E1903" s="4">
        <f t="shared" ca="1" si="58"/>
        <v>0.66424760050316201</v>
      </c>
      <c r="F1903" s="4">
        <f t="shared" ca="1" si="59"/>
        <v>894.4614139899378</v>
      </c>
    </row>
    <row r="1904" spans="5:6" x14ac:dyDescent="0.25">
      <c r="E1904" s="4">
        <f t="shared" ca="1" si="58"/>
        <v>0.18321776406872026</v>
      </c>
      <c r="F1904" s="4">
        <f t="shared" ca="1" si="59"/>
        <v>862.14875405907969</v>
      </c>
    </row>
    <row r="1905" spans="5:6" x14ac:dyDescent="0.25">
      <c r="E1905" s="4">
        <f t="shared" ca="1" si="58"/>
        <v>0.38721832983260496</v>
      </c>
      <c r="F1905" s="4">
        <f t="shared" ca="1" si="59"/>
        <v>877.72195125158271</v>
      </c>
    </row>
    <row r="1906" spans="5:6" x14ac:dyDescent="0.25">
      <c r="E1906" s="4">
        <f t="shared" ca="1" si="58"/>
        <v>0.43172013102119522</v>
      </c>
      <c r="F1906" s="4">
        <f t="shared" ca="1" si="59"/>
        <v>880.51018326918472</v>
      </c>
    </row>
    <row r="1907" spans="5:6" x14ac:dyDescent="0.25">
      <c r="E1907" s="4">
        <f t="shared" ca="1" si="58"/>
        <v>0.5539263108604332</v>
      </c>
      <c r="F1907" s="4">
        <f t="shared" ca="1" si="59"/>
        <v>887.82639250402656</v>
      </c>
    </row>
    <row r="1908" spans="5:6" x14ac:dyDescent="0.25">
      <c r="E1908" s="4">
        <f t="shared" ca="1" si="58"/>
        <v>0.52196817947793761</v>
      </c>
      <c r="F1908" s="4">
        <f t="shared" ca="1" si="59"/>
        <v>885.9357131034468</v>
      </c>
    </row>
    <row r="1909" spans="5:6" x14ac:dyDescent="0.25">
      <c r="E1909" s="4">
        <f t="shared" ca="1" si="58"/>
        <v>0.80382107691319649</v>
      </c>
      <c r="F1909" s="4">
        <f t="shared" ca="1" si="59"/>
        <v>903.96135286942524</v>
      </c>
    </row>
    <row r="1910" spans="5:6" x14ac:dyDescent="0.25">
      <c r="E1910" s="4">
        <f t="shared" ca="1" si="58"/>
        <v>0.27965967912832068</v>
      </c>
      <c r="F1910" s="4">
        <f t="shared" ca="1" si="59"/>
        <v>870.33194841874501</v>
      </c>
    </row>
    <row r="1911" spans="5:6" x14ac:dyDescent="0.25">
      <c r="E1911" s="4">
        <f t="shared" ca="1" si="58"/>
        <v>0.92221038618764717</v>
      </c>
      <c r="F1911" s="4">
        <f t="shared" ca="1" si="59"/>
        <v>915.62818773932406</v>
      </c>
    </row>
    <row r="1912" spans="5:6" x14ac:dyDescent="0.25">
      <c r="E1912" s="4">
        <f t="shared" ca="1" si="58"/>
        <v>7.9550152966458509E-2</v>
      </c>
      <c r="F1912" s="4">
        <f t="shared" ca="1" si="59"/>
        <v>848.71022187639051</v>
      </c>
    </row>
    <row r="1913" spans="5:6" x14ac:dyDescent="0.25">
      <c r="E1913" s="4">
        <f t="shared" ca="1" si="58"/>
        <v>0.94854375399809177</v>
      </c>
      <c r="F1913" s="4">
        <f t="shared" ca="1" si="59"/>
        <v>919.7552064612737</v>
      </c>
    </row>
    <row r="1914" spans="5:6" x14ac:dyDescent="0.25">
      <c r="E1914" s="4">
        <f t="shared" ca="1" si="58"/>
        <v>0.43643353476899915</v>
      </c>
      <c r="F1914" s="4">
        <f t="shared" ca="1" si="59"/>
        <v>880.79972448604849</v>
      </c>
    </row>
    <row r="1915" spans="5:6" x14ac:dyDescent="0.25">
      <c r="E1915" s="4">
        <f t="shared" ca="1" si="58"/>
        <v>9.1436889817213873E-2</v>
      </c>
      <c r="F1915" s="4">
        <f t="shared" ca="1" si="59"/>
        <v>850.77476781410746</v>
      </c>
    </row>
    <row r="1916" spans="5:6" x14ac:dyDescent="0.25">
      <c r="E1916" s="4">
        <f t="shared" ca="1" si="58"/>
        <v>0.54546338419485596</v>
      </c>
      <c r="F1916" s="4">
        <f t="shared" ca="1" si="59"/>
        <v>887.32587561610887</v>
      </c>
    </row>
    <row r="1917" spans="5:6" x14ac:dyDescent="0.25">
      <c r="E1917" s="4">
        <f t="shared" ca="1" si="58"/>
        <v>0.84137859874147458</v>
      </c>
      <c r="F1917" s="4">
        <f t="shared" ca="1" si="59"/>
        <v>907.03672472611913</v>
      </c>
    </row>
    <row r="1918" spans="5:6" x14ac:dyDescent="0.25">
      <c r="E1918" s="4">
        <f t="shared" ca="1" si="58"/>
        <v>0.90530623435850499</v>
      </c>
      <c r="F1918" s="4">
        <f t="shared" ca="1" si="59"/>
        <v>913.47156823092371</v>
      </c>
    </row>
    <row r="1919" spans="5:6" x14ac:dyDescent="0.25">
      <c r="E1919" s="4">
        <f t="shared" ca="1" si="58"/>
        <v>0.87633632005857409</v>
      </c>
      <c r="F1919" s="4">
        <f t="shared" ca="1" si="59"/>
        <v>910.30032176710347</v>
      </c>
    </row>
    <row r="1920" spans="5:6" x14ac:dyDescent="0.25">
      <c r="E1920" s="4">
        <f t="shared" ca="1" si="58"/>
        <v>0.33912231320511155</v>
      </c>
      <c r="F1920" s="4">
        <f t="shared" ca="1" si="59"/>
        <v>874.56037613298702</v>
      </c>
    </row>
    <row r="1921" spans="5:6" x14ac:dyDescent="0.25">
      <c r="E1921" s="4">
        <f t="shared" ca="1" si="58"/>
        <v>0.60635451338667179</v>
      </c>
      <c r="F1921" s="4">
        <f t="shared" ca="1" si="59"/>
        <v>890.94140956721765</v>
      </c>
    </row>
    <row r="1922" spans="5:6" x14ac:dyDescent="0.25">
      <c r="E1922" s="4">
        <f t="shared" ca="1" si="58"/>
        <v>0.35412947462993905</v>
      </c>
      <c r="F1922" s="4">
        <f t="shared" ca="1" si="59"/>
        <v>875.56709329200555</v>
      </c>
    </row>
    <row r="1923" spans="5:6" x14ac:dyDescent="0.25">
      <c r="E1923" s="4">
        <f t="shared" ca="1" si="58"/>
        <v>1.3978724851322011E-2</v>
      </c>
      <c r="F1923" s="4">
        <f t="shared" ca="1" si="59"/>
        <v>826.54653214769246</v>
      </c>
    </row>
    <row r="1924" spans="5:6" x14ac:dyDescent="0.25">
      <c r="E1924" s="4">
        <f t="shared" ref="E1924:E1987" ca="1" si="60">RAND()</f>
        <v>0.79388706667152686</v>
      </c>
      <c r="F1924" s="4">
        <f t="shared" ref="F1924:F1987" ca="1" si="61">_xlfn.BETA.INV(E1924,$C$5,$C$6,$C$3,$C$4)</f>
        <v>903.20140298408205</v>
      </c>
    </row>
    <row r="1925" spans="5:6" x14ac:dyDescent="0.25">
      <c r="E1925" s="4">
        <f t="shared" ca="1" si="60"/>
        <v>9.8959599027068079E-2</v>
      </c>
      <c r="F1925" s="4">
        <f t="shared" ca="1" si="61"/>
        <v>851.97398138469384</v>
      </c>
    </row>
    <row r="1926" spans="5:6" x14ac:dyDescent="0.25">
      <c r="E1926" s="4">
        <f t="shared" ca="1" si="60"/>
        <v>0.39008247947094554</v>
      </c>
      <c r="F1926" s="4">
        <f t="shared" ca="1" si="61"/>
        <v>877.9048150391144</v>
      </c>
    </row>
    <row r="1927" spans="5:6" x14ac:dyDescent="0.25">
      <c r="E1927" s="4">
        <f t="shared" ca="1" si="60"/>
        <v>8.5194113839783703E-2</v>
      </c>
      <c r="F1927" s="4">
        <f t="shared" ca="1" si="61"/>
        <v>849.71903594417131</v>
      </c>
    </row>
    <row r="1928" spans="5:6" x14ac:dyDescent="0.25">
      <c r="E1928" s="4">
        <f t="shared" ca="1" si="60"/>
        <v>0.91669525956560438</v>
      </c>
      <c r="F1928" s="4">
        <f t="shared" ca="1" si="61"/>
        <v>914.89262759070868</v>
      </c>
    </row>
    <row r="1929" spans="5:6" x14ac:dyDescent="0.25">
      <c r="E1929" s="4">
        <f t="shared" ca="1" si="60"/>
        <v>0.41408357485876579</v>
      </c>
      <c r="F1929" s="4">
        <f t="shared" ca="1" si="61"/>
        <v>879.41779662740862</v>
      </c>
    </row>
    <row r="1930" spans="5:6" x14ac:dyDescent="0.25">
      <c r="E1930" s="4">
        <f t="shared" ca="1" si="60"/>
        <v>1.2642515393909814E-2</v>
      </c>
      <c r="F1930" s="4">
        <f t="shared" ca="1" si="61"/>
        <v>825.41425306066367</v>
      </c>
    </row>
    <row r="1931" spans="5:6" x14ac:dyDescent="0.25">
      <c r="E1931" s="4">
        <f t="shared" ca="1" si="60"/>
        <v>0.97025598393878776</v>
      </c>
      <c r="F1931" s="4">
        <f t="shared" ca="1" si="61"/>
        <v>924.55645460461164</v>
      </c>
    </row>
    <row r="1932" spans="5:6" x14ac:dyDescent="0.25">
      <c r="E1932" s="4">
        <f t="shared" ca="1" si="60"/>
        <v>0.58360545984817391</v>
      </c>
      <c r="F1932" s="4">
        <f t="shared" ca="1" si="61"/>
        <v>889.58510173312243</v>
      </c>
    </row>
    <row r="1933" spans="5:6" x14ac:dyDescent="0.25">
      <c r="E1933" s="4">
        <f t="shared" ca="1" si="60"/>
        <v>0.91686196229643657</v>
      </c>
      <c r="F1933" s="4">
        <f t="shared" ca="1" si="61"/>
        <v>914.91436877975775</v>
      </c>
    </row>
    <row r="1934" spans="5:6" x14ac:dyDescent="0.25">
      <c r="E1934" s="4">
        <f t="shared" ca="1" si="60"/>
        <v>0.54518711830527167</v>
      </c>
      <c r="F1934" s="4">
        <f t="shared" ca="1" si="61"/>
        <v>887.30953811963377</v>
      </c>
    </row>
    <row r="1935" spans="5:6" x14ac:dyDescent="0.25">
      <c r="E1935" s="4">
        <f t="shared" ca="1" si="60"/>
        <v>0.98075628997821629</v>
      </c>
      <c r="F1935" s="4">
        <f t="shared" ca="1" si="61"/>
        <v>927.94491221151236</v>
      </c>
    </row>
    <row r="1936" spans="5:6" x14ac:dyDescent="0.25">
      <c r="E1936" s="4">
        <f t="shared" ca="1" si="60"/>
        <v>0.43754024001034453</v>
      </c>
      <c r="F1936" s="4">
        <f t="shared" ca="1" si="61"/>
        <v>880.86757299559565</v>
      </c>
    </row>
    <row r="1937" spans="5:6" x14ac:dyDescent="0.25">
      <c r="E1937" s="4">
        <f t="shared" ca="1" si="60"/>
        <v>0.52057265405685094</v>
      </c>
      <c r="F1937" s="4">
        <f t="shared" ca="1" si="61"/>
        <v>885.85304407169633</v>
      </c>
    </row>
    <row r="1938" spans="5:6" x14ac:dyDescent="0.25">
      <c r="E1938" s="4">
        <f t="shared" ca="1" si="60"/>
        <v>0.77613346913112169</v>
      </c>
      <c r="F1938" s="4">
        <f t="shared" ca="1" si="61"/>
        <v>901.88728566452835</v>
      </c>
    </row>
    <row r="1939" spans="5:6" x14ac:dyDescent="0.25">
      <c r="E1939" s="4">
        <f t="shared" ca="1" si="60"/>
        <v>0.24064089633614749</v>
      </c>
      <c r="F1939" s="4">
        <f t="shared" ca="1" si="61"/>
        <v>867.27613569079278</v>
      </c>
    </row>
    <row r="1940" spans="5:6" x14ac:dyDescent="0.25">
      <c r="E1940" s="4">
        <f t="shared" ca="1" si="60"/>
        <v>5.9816662733329862E-2</v>
      </c>
      <c r="F1940" s="4">
        <f t="shared" ca="1" si="61"/>
        <v>844.65413888870512</v>
      </c>
    </row>
    <row r="1941" spans="5:6" x14ac:dyDescent="0.25">
      <c r="E1941" s="4">
        <f t="shared" ca="1" si="60"/>
        <v>0.79729074713196368</v>
      </c>
      <c r="F1941" s="4">
        <f t="shared" ca="1" si="61"/>
        <v>903.4596470338472</v>
      </c>
    </row>
    <row r="1942" spans="5:6" x14ac:dyDescent="0.25">
      <c r="E1942" s="4">
        <f t="shared" ca="1" si="60"/>
        <v>7.1086129940403864E-2</v>
      </c>
      <c r="F1942" s="4">
        <f t="shared" ca="1" si="61"/>
        <v>847.08383579940335</v>
      </c>
    </row>
    <row r="1943" spans="5:6" x14ac:dyDescent="0.25">
      <c r="E1943" s="4">
        <f t="shared" ca="1" si="60"/>
        <v>0.34888643449536128</v>
      </c>
      <c r="F1943" s="4">
        <f t="shared" ca="1" si="61"/>
        <v>875.21767618476804</v>
      </c>
    </row>
    <row r="1944" spans="5:6" x14ac:dyDescent="0.25">
      <c r="E1944" s="4">
        <f t="shared" ca="1" si="60"/>
        <v>0.23722973620004795</v>
      </c>
      <c r="F1944" s="4">
        <f t="shared" ca="1" si="61"/>
        <v>866.9951485147842</v>
      </c>
    </row>
    <row r="1945" spans="5:6" x14ac:dyDescent="0.25">
      <c r="E1945" s="4">
        <f t="shared" ca="1" si="60"/>
        <v>0.23561975680676905</v>
      </c>
      <c r="F1945" s="4">
        <f t="shared" ca="1" si="61"/>
        <v>866.8616558108755</v>
      </c>
    </row>
    <row r="1946" spans="5:6" x14ac:dyDescent="0.25">
      <c r="E1946" s="4">
        <f t="shared" ca="1" si="60"/>
        <v>0.21945800506933466</v>
      </c>
      <c r="F1946" s="4">
        <f t="shared" ca="1" si="61"/>
        <v>865.4884876748921</v>
      </c>
    </row>
    <row r="1947" spans="5:6" x14ac:dyDescent="0.25">
      <c r="E1947" s="4">
        <f t="shared" ca="1" si="60"/>
        <v>0.48186187523159518</v>
      </c>
      <c r="F1947" s="4">
        <f t="shared" ca="1" si="61"/>
        <v>883.54941864964599</v>
      </c>
    </row>
    <row r="1948" spans="5:6" x14ac:dyDescent="0.25">
      <c r="E1948" s="4">
        <f t="shared" ca="1" si="60"/>
        <v>0.90298185141295928</v>
      </c>
      <c r="F1948" s="4">
        <f t="shared" ca="1" si="61"/>
        <v>913.19569042776766</v>
      </c>
    </row>
    <row r="1949" spans="5:6" x14ac:dyDescent="0.25">
      <c r="E1949" s="4">
        <f t="shared" ca="1" si="60"/>
        <v>0.98906648902032768</v>
      </c>
      <c r="F1949" s="4">
        <f t="shared" ca="1" si="61"/>
        <v>931.90100405692033</v>
      </c>
    </row>
    <row r="1950" spans="5:6" x14ac:dyDescent="0.25">
      <c r="E1950" s="4">
        <f t="shared" ca="1" si="60"/>
        <v>0.61069288205612737</v>
      </c>
      <c r="F1950" s="4">
        <f t="shared" ca="1" si="61"/>
        <v>891.20132369584519</v>
      </c>
    </row>
    <row r="1951" spans="5:6" x14ac:dyDescent="0.25">
      <c r="E1951" s="4">
        <f t="shared" ca="1" si="60"/>
        <v>0.83520382150558081</v>
      </c>
      <c r="F1951" s="4">
        <f t="shared" ca="1" si="61"/>
        <v>906.50552993374708</v>
      </c>
    </row>
    <row r="1952" spans="5:6" x14ac:dyDescent="0.25">
      <c r="E1952" s="4">
        <f t="shared" ca="1" si="60"/>
        <v>4.1233928135418596E-2</v>
      </c>
      <c r="F1952" s="4">
        <f t="shared" ca="1" si="61"/>
        <v>839.65610647078779</v>
      </c>
    </row>
    <row r="1953" spans="5:6" x14ac:dyDescent="0.25">
      <c r="E1953" s="4">
        <f t="shared" ca="1" si="60"/>
        <v>0.1380640627874814</v>
      </c>
      <c r="F1953" s="4">
        <f t="shared" ca="1" si="61"/>
        <v>857.27112238899258</v>
      </c>
    </row>
    <row r="1954" spans="5:6" x14ac:dyDescent="0.25">
      <c r="E1954" s="4">
        <f t="shared" ca="1" si="60"/>
        <v>0.88839179499578735</v>
      </c>
      <c r="F1954" s="4">
        <f t="shared" ca="1" si="61"/>
        <v>911.55530424626636</v>
      </c>
    </row>
    <row r="1955" spans="5:6" x14ac:dyDescent="0.25">
      <c r="E1955" s="4">
        <f t="shared" ca="1" si="60"/>
        <v>0.97523945930363931</v>
      </c>
      <c r="F1955" s="4">
        <f t="shared" ca="1" si="61"/>
        <v>926.02408491402184</v>
      </c>
    </row>
    <row r="1956" spans="5:6" x14ac:dyDescent="0.25">
      <c r="E1956" s="4">
        <f t="shared" ca="1" si="60"/>
        <v>0.14109937526334237</v>
      </c>
      <c r="F1956" s="4">
        <f t="shared" ca="1" si="61"/>
        <v>857.63249570934477</v>
      </c>
    </row>
    <row r="1957" spans="5:6" x14ac:dyDescent="0.25">
      <c r="E1957" s="4">
        <f t="shared" ca="1" si="60"/>
        <v>0.29042931222188029</v>
      </c>
      <c r="F1957" s="4">
        <f t="shared" ca="1" si="61"/>
        <v>871.13113372911823</v>
      </c>
    </row>
    <row r="1958" spans="5:6" x14ac:dyDescent="0.25">
      <c r="E1958" s="4">
        <f t="shared" ca="1" si="60"/>
        <v>0.448873716884434</v>
      </c>
      <c r="F1958" s="4">
        <f t="shared" ca="1" si="61"/>
        <v>881.55959551569265</v>
      </c>
    </row>
    <row r="1959" spans="5:6" x14ac:dyDescent="0.25">
      <c r="E1959" s="4">
        <f t="shared" ca="1" si="60"/>
        <v>0.34107199674058575</v>
      </c>
      <c r="F1959" s="4">
        <f t="shared" ca="1" si="61"/>
        <v>874.69233226274434</v>
      </c>
    </row>
    <row r="1960" spans="5:6" x14ac:dyDescent="0.25">
      <c r="E1960" s="4">
        <f t="shared" ca="1" si="60"/>
        <v>0.72469479215596522</v>
      </c>
      <c r="F1960" s="4">
        <f t="shared" ca="1" si="61"/>
        <v>898.32773954226639</v>
      </c>
    </row>
    <row r="1961" spans="5:6" x14ac:dyDescent="0.25">
      <c r="E1961" s="4">
        <f t="shared" ca="1" si="60"/>
        <v>0.12419789514232404</v>
      </c>
      <c r="F1961" s="4">
        <f t="shared" ca="1" si="61"/>
        <v>855.5409701845299</v>
      </c>
    </row>
    <row r="1962" spans="5:6" x14ac:dyDescent="0.25">
      <c r="E1962" s="4">
        <f t="shared" ca="1" si="60"/>
        <v>0.24718516798125634</v>
      </c>
      <c r="F1962" s="4">
        <f t="shared" ca="1" si="61"/>
        <v>867.80839600126876</v>
      </c>
    </row>
    <row r="1963" spans="5:6" x14ac:dyDescent="0.25">
      <c r="E1963" s="4">
        <f t="shared" ca="1" si="60"/>
        <v>0.25063466758819108</v>
      </c>
      <c r="F1963" s="4">
        <f t="shared" ca="1" si="61"/>
        <v>868.08548522110971</v>
      </c>
    </row>
    <row r="1964" spans="5:6" x14ac:dyDescent="0.25">
      <c r="E1964" s="4">
        <f t="shared" ca="1" si="60"/>
        <v>0.42652510964392254</v>
      </c>
      <c r="F1964" s="4">
        <f t="shared" ca="1" si="61"/>
        <v>880.1899311677621</v>
      </c>
    </row>
    <row r="1965" spans="5:6" x14ac:dyDescent="0.25">
      <c r="E1965" s="4">
        <f t="shared" ca="1" si="60"/>
        <v>0.62534284642825444</v>
      </c>
      <c r="F1965" s="4">
        <f t="shared" ca="1" si="61"/>
        <v>892.08281043125169</v>
      </c>
    </row>
    <row r="1966" spans="5:6" x14ac:dyDescent="0.25">
      <c r="E1966" s="4">
        <f t="shared" ca="1" si="60"/>
        <v>0.21154247197281661</v>
      </c>
      <c r="F1966" s="4">
        <f t="shared" ca="1" si="61"/>
        <v>864.79218099184754</v>
      </c>
    </row>
    <row r="1967" spans="5:6" x14ac:dyDescent="0.25">
      <c r="E1967" s="4">
        <f t="shared" ca="1" si="60"/>
        <v>0.95215861850653427</v>
      </c>
      <c r="F1967" s="4">
        <f t="shared" ca="1" si="61"/>
        <v>920.43335733201468</v>
      </c>
    </row>
    <row r="1968" spans="5:6" x14ac:dyDescent="0.25">
      <c r="E1968" s="4">
        <f t="shared" ca="1" si="60"/>
        <v>0.18436984573595672</v>
      </c>
      <c r="F1968" s="4">
        <f t="shared" ca="1" si="61"/>
        <v>862.26147960294486</v>
      </c>
    </row>
    <row r="1969" spans="5:6" x14ac:dyDescent="0.25">
      <c r="E1969" s="4">
        <f t="shared" ca="1" si="60"/>
        <v>0.89872694820004073</v>
      </c>
      <c r="F1969" s="4">
        <f t="shared" ca="1" si="61"/>
        <v>912.7016968327323</v>
      </c>
    </row>
    <row r="1970" spans="5:6" x14ac:dyDescent="0.25">
      <c r="E1970" s="4">
        <f t="shared" ca="1" si="60"/>
        <v>0.67424886434262321</v>
      </c>
      <c r="F1970" s="4">
        <f t="shared" ca="1" si="61"/>
        <v>895.08432968920704</v>
      </c>
    </row>
    <row r="1971" spans="5:6" x14ac:dyDescent="0.25">
      <c r="E1971" s="4">
        <f t="shared" ca="1" si="60"/>
        <v>0.36958339925350647</v>
      </c>
      <c r="F1971" s="4">
        <f t="shared" ca="1" si="61"/>
        <v>876.58373225961714</v>
      </c>
    </row>
    <row r="1972" spans="5:6" x14ac:dyDescent="0.25">
      <c r="E1972" s="4">
        <f t="shared" ca="1" si="60"/>
        <v>0.15445449977574355</v>
      </c>
      <c r="F1972" s="4">
        <f t="shared" ca="1" si="61"/>
        <v>859.15818211399255</v>
      </c>
    </row>
    <row r="1973" spans="5:6" x14ac:dyDescent="0.25">
      <c r="E1973" s="4">
        <f t="shared" ca="1" si="60"/>
        <v>0.78546762941635651</v>
      </c>
      <c r="F1973" s="4">
        <f t="shared" ca="1" si="61"/>
        <v>902.57158958715922</v>
      </c>
    </row>
    <row r="1974" spans="5:6" x14ac:dyDescent="0.25">
      <c r="E1974" s="4">
        <f t="shared" ca="1" si="60"/>
        <v>0.25655675806264189</v>
      </c>
      <c r="F1974" s="4">
        <f t="shared" ca="1" si="61"/>
        <v>868.55585910522984</v>
      </c>
    </row>
    <row r="1975" spans="5:6" x14ac:dyDescent="0.25">
      <c r="E1975" s="4">
        <f t="shared" ca="1" si="60"/>
        <v>0.32795622371547783</v>
      </c>
      <c r="F1975" s="4">
        <f t="shared" ca="1" si="61"/>
        <v>873.7974674276719</v>
      </c>
    </row>
    <row r="1976" spans="5:6" x14ac:dyDescent="0.25">
      <c r="E1976" s="4">
        <f t="shared" ca="1" si="60"/>
        <v>0.8374729571133509</v>
      </c>
      <c r="F1976" s="4">
        <f t="shared" ca="1" si="61"/>
        <v>906.69940758001337</v>
      </c>
    </row>
    <row r="1977" spans="5:6" x14ac:dyDescent="0.25">
      <c r="E1977" s="4">
        <f t="shared" ca="1" si="60"/>
        <v>9.7881404370083969E-2</v>
      </c>
      <c r="F1977" s="4">
        <f t="shared" ca="1" si="61"/>
        <v>851.80658758991387</v>
      </c>
    </row>
    <row r="1978" spans="5:6" x14ac:dyDescent="0.25">
      <c r="E1978" s="4">
        <f t="shared" ca="1" si="60"/>
        <v>0.34872409585075026</v>
      </c>
      <c r="F1978" s="4">
        <f t="shared" ca="1" si="61"/>
        <v>875.20681886245211</v>
      </c>
    </row>
    <row r="1979" spans="5:6" x14ac:dyDescent="0.25">
      <c r="E1979" s="4">
        <f t="shared" ca="1" si="60"/>
        <v>0.56558350822248371</v>
      </c>
      <c r="F1979" s="4">
        <f t="shared" ca="1" si="61"/>
        <v>888.51626812543816</v>
      </c>
    </row>
    <row r="1980" spans="5:6" x14ac:dyDescent="0.25">
      <c r="E1980" s="4">
        <f t="shared" ca="1" si="60"/>
        <v>6.5710801286458675E-2</v>
      </c>
      <c r="F1980" s="4">
        <f t="shared" ca="1" si="61"/>
        <v>845.96752912590375</v>
      </c>
    </row>
    <row r="1981" spans="5:6" x14ac:dyDescent="0.25">
      <c r="E1981" s="4">
        <f t="shared" ca="1" si="60"/>
        <v>0.52446306264007059</v>
      </c>
      <c r="F1981" s="4">
        <f t="shared" ca="1" si="61"/>
        <v>886.08346658922221</v>
      </c>
    </row>
    <row r="1982" spans="5:6" x14ac:dyDescent="0.25">
      <c r="E1982" s="4">
        <f t="shared" ca="1" si="60"/>
        <v>0.41698174318743408</v>
      </c>
      <c r="F1982" s="4">
        <f t="shared" ca="1" si="61"/>
        <v>879.59834197741054</v>
      </c>
    </row>
    <row r="1983" spans="5:6" x14ac:dyDescent="0.25">
      <c r="E1983" s="4">
        <f t="shared" ca="1" si="60"/>
        <v>0.60506935618872559</v>
      </c>
      <c r="F1983" s="4">
        <f t="shared" ca="1" si="61"/>
        <v>890.864503233405</v>
      </c>
    </row>
    <row r="1984" spans="5:6" x14ac:dyDescent="0.25">
      <c r="E1984" s="4">
        <f t="shared" ca="1" si="60"/>
        <v>0.80458775089551027</v>
      </c>
      <c r="F1984" s="4">
        <f t="shared" ca="1" si="61"/>
        <v>904.02081236433355</v>
      </c>
    </row>
    <row r="1985" spans="5:6" x14ac:dyDescent="0.25">
      <c r="E1985" s="4">
        <f t="shared" ca="1" si="60"/>
        <v>0.95927569537759716</v>
      </c>
      <c r="F1985" s="4">
        <f t="shared" ca="1" si="61"/>
        <v>921.88680252777715</v>
      </c>
    </row>
    <row r="1986" spans="5:6" x14ac:dyDescent="0.25">
      <c r="E1986" s="4">
        <f t="shared" ca="1" si="60"/>
        <v>0.86036320310330605</v>
      </c>
      <c r="F1986" s="4">
        <f t="shared" ca="1" si="61"/>
        <v>908.74885089274858</v>
      </c>
    </row>
    <row r="1987" spans="5:6" x14ac:dyDescent="0.25">
      <c r="E1987" s="4">
        <f t="shared" ca="1" si="60"/>
        <v>0.48577623626924782</v>
      </c>
      <c r="F1987" s="4">
        <f t="shared" ca="1" si="61"/>
        <v>883.78357821358702</v>
      </c>
    </row>
    <row r="1988" spans="5:6" x14ac:dyDescent="0.25">
      <c r="E1988" s="4">
        <f t="shared" ref="E1988:E2051" ca="1" si="62">RAND()</f>
        <v>0.69231406453063893</v>
      </c>
      <c r="F1988" s="4">
        <f t="shared" ref="F1988:F2051" ca="1" si="63">_xlfn.BETA.INV(E1988,$C$5,$C$6,$C$3,$C$4)</f>
        <v>896.22454645132063</v>
      </c>
    </row>
    <row r="1989" spans="5:6" x14ac:dyDescent="0.25">
      <c r="E1989" s="4">
        <f t="shared" ca="1" si="62"/>
        <v>0.48036344072292314</v>
      </c>
      <c r="F1989" s="4">
        <f t="shared" ca="1" si="63"/>
        <v>883.45968823243379</v>
      </c>
    </row>
    <row r="1990" spans="5:6" x14ac:dyDescent="0.25">
      <c r="E1990" s="4">
        <f t="shared" ca="1" si="62"/>
        <v>0.88137568152570567</v>
      </c>
      <c r="F1990" s="4">
        <f t="shared" ca="1" si="63"/>
        <v>910.81515738286873</v>
      </c>
    </row>
    <row r="1991" spans="5:6" x14ac:dyDescent="0.25">
      <c r="E1991" s="4">
        <f t="shared" ca="1" si="62"/>
        <v>0.42597896445010608</v>
      </c>
      <c r="F1991" s="4">
        <f t="shared" ca="1" si="63"/>
        <v>880.15619254506521</v>
      </c>
    </row>
    <row r="1992" spans="5:6" x14ac:dyDescent="0.25">
      <c r="E1992" s="4">
        <f t="shared" ca="1" si="62"/>
        <v>0.17142087969073783</v>
      </c>
      <c r="F1992" s="4">
        <f t="shared" ca="1" si="63"/>
        <v>860.96523692328878</v>
      </c>
    </row>
    <row r="1993" spans="5:6" x14ac:dyDescent="0.25">
      <c r="E1993" s="4">
        <f t="shared" ca="1" si="62"/>
        <v>0.22967073386209391</v>
      </c>
      <c r="F1993" s="4">
        <f t="shared" ca="1" si="63"/>
        <v>866.36336492979387</v>
      </c>
    </row>
    <row r="1994" spans="5:6" x14ac:dyDescent="0.25">
      <c r="E1994" s="4">
        <f t="shared" ca="1" si="62"/>
        <v>0.51341106355792598</v>
      </c>
      <c r="F1994" s="4">
        <f t="shared" ca="1" si="63"/>
        <v>885.42850726998518</v>
      </c>
    </row>
    <row r="1995" spans="5:6" x14ac:dyDescent="0.25">
      <c r="E1995" s="4">
        <f t="shared" ca="1" si="62"/>
        <v>5.4903716423235882E-2</v>
      </c>
      <c r="F1995" s="4">
        <f t="shared" ca="1" si="63"/>
        <v>843.47522131441428</v>
      </c>
    </row>
    <row r="1996" spans="5:6" x14ac:dyDescent="0.25">
      <c r="E1996" s="4">
        <f t="shared" ca="1" si="62"/>
        <v>0.41881251566603339</v>
      </c>
      <c r="F1996" s="4">
        <f t="shared" ca="1" si="63"/>
        <v>879.71217379733162</v>
      </c>
    </row>
    <row r="1997" spans="5:6" x14ac:dyDescent="0.25">
      <c r="E1997" s="4">
        <f t="shared" ca="1" si="62"/>
        <v>0.41672709043153322</v>
      </c>
      <c r="F1997" s="4">
        <f t="shared" ca="1" si="63"/>
        <v>879.5824951474948</v>
      </c>
    </row>
    <row r="1998" spans="5:6" x14ac:dyDescent="0.25">
      <c r="E1998" s="4">
        <f t="shared" ca="1" si="62"/>
        <v>0.32183784838924712</v>
      </c>
      <c r="F1998" s="4">
        <f t="shared" ca="1" si="63"/>
        <v>873.37398988291818</v>
      </c>
    </row>
    <row r="1999" spans="5:6" x14ac:dyDescent="0.25">
      <c r="E1999" s="4">
        <f t="shared" ca="1" si="62"/>
        <v>0.63002745504990576</v>
      </c>
      <c r="F1999" s="4">
        <f t="shared" ca="1" si="63"/>
        <v>892.3660778905213</v>
      </c>
    </row>
    <row r="2000" spans="5:6" x14ac:dyDescent="0.25">
      <c r="E2000" s="4">
        <f t="shared" ca="1" si="62"/>
        <v>0.99082520198625812</v>
      </c>
      <c r="F2000" s="4">
        <f t="shared" ca="1" si="63"/>
        <v>933.04169028070248</v>
      </c>
    </row>
    <row r="2001" spans="5:6" x14ac:dyDescent="0.25">
      <c r="E2001" s="4">
        <f t="shared" ca="1" si="62"/>
        <v>0.17720175651729464</v>
      </c>
      <c r="F2001" s="4">
        <f t="shared" ca="1" si="63"/>
        <v>861.55203772066523</v>
      </c>
    </row>
    <row r="2002" spans="5:6" x14ac:dyDescent="0.25">
      <c r="E2002" s="4">
        <f t="shared" ca="1" si="62"/>
        <v>0.15800777667431531</v>
      </c>
      <c r="F2002" s="4">
        <f t="shared" ca="1" si="63"/>
        <v>859.54793462726923</v>
      </c>
    </row>
    <row r="2003" spans="5:6" x14ac:dyDescent="0.25">
      <c r="E2003" s="4">
        <f t="shared" ca="1" si="62"/>
        <v>0.30101149785749071</v>
      </c>
      <c r="F2003" s="4">
        <f t="shared" ca="1" si="63"/>
        <v>871.90060969536364</v>
      </c>
    </row>
    <row r="2004" spans="5:6" x14ac:dyDescent="0.25">
      <c r="E2004" s="4">
        <f t="shared" ca="1" si="62"/>
        <v>0.36130973728867322</v>
      </c>
      <c r="F2004" s="4">
        <f t="shared" ca="1" si="63"/>
        <v>876.04183358384398</v>
      </c>
    </row>
    <row r="2005" spans="5:6" x14ac:dyDescent="0.25">
      <c r="E2005" s="4">
        <f t="shared" ca="1" si="62"/>
        <v>6.5879066204917125E-2</v>
      </c>
      <c r="F2005" s="4">
        <f t="shared" ca="1" si="63"/>
        <v>846.00358235475494</v>
      </c>
    </row>
    <row r="2006" spans="5:6" x14ac:dyDescent="0.25">
      <c r="E2006" s="4">
        <f t="shared" ca="1" si="62"/>
        <v>0.85214040911592848</v>
      </c>
      <c r="F2006" s="4">
        <f t="shared" ca="1" si="63"/>
        <v>907.99157468124417</v>
      </c>
    </row>
    <row r="2007" spans="5:6" x14ac:dyDescent="0.25">
      <c r="E2007" s="4">
        <f t="shared" ca="1" si="62"/>
        <v>0.4476348998566293</v>
      </c>
      <c r="F2007" s="4">
        <f t="shared" ca="1" si="63"/>
        <v>881.48419143564217</v>
      </c>
    </row>
    <row r="2008" spans="5:6" x14ac:dyDescent="0.25">
      <c r="E2008" s="4">
        <f t="shared" ca="1" si="62"/>
        <v>0.37120502297288482</v>
      </c>
      <c r="F2008" s="4">
        <f t="shared" ca="1" si="63"/>
        <v>876.68932761405017</v>
      </c>
    </row>
    <row r="2009" spans="5:6" x14ac:dyDescent="0.25">
      <c r="E2009" s="4">
        <f t="shared" ca="1" si="62"/>
        <v>6.0223202991864566E-2</v>
      </c>
      <c r="F2009" s="4">
        <f t="shared" ca="1" si="63"/>
        <v>844.74806565300651</v>
      </c>
    </row>
    <row r="2010" spans="5:6" x14ac:dyDescent="0.25">
      <c r="E2010" s="4">
        <f t="shared" ca="1" si="62"/>
        <v>0.20325000063909648</v>
      </c>
      <c r="F2010" s="4">
        <f t="shared" ca="1" si="63"/>
        <v>864.04416408376187</v>
      </c>
    </row>
    <row r="2011" spans="5:6" x14ac:dyDescent="0.25">
      <c r="E2011" s="4">
        <f t="shared" ca="1" si="62"/>
        <v>0.92167213785300528</v>
      </c>
      <c r="F2011" s="4">
        <f t="shared" ca="1" si="63"/>
        <v>915.55486655615789</v>
      </c>
    </row>
    <row r="2012" spans="5:6" x14ac:dyDescent="0.25">
      <c r="E2012" s="4">
        <f t="shared" ca="1" si="62"/>
        <v>0.49772755253425216</v>
      </c>
      <c r="F2012" s="4">
        <f t="shared" ca="1" si="63"/>
        <v>884.49654417390673</v>
      </c>
    </row>
    <row r="2013" spans="5:6" x14ac:dyDescent="0.25">
      <c r="E2013" s="4">
        <f t="shared" ca="1" si="62"/>
        <v>0.41652246960105765</v>
      </c>
      <c r="F2013" s="4">
        <f t="shared" ca="1" si="63"/>
        <v>879.5697593920662</v>
      </c>
    </row>
    <row r="2014" spans="5:6" x14ac:dyDescent="0.25">
      <c r="E2014" s="4">
        <f t="shared" ca="1" si="62"/>
        <v>0.20163455118173268</v>
      </c>
      <c r="F2014" s="4">
        <f t="shared" ca="1" si="63"/>
        <v>863.89610323679187</v>
      </c>
    </row>
    <row r="2015" spans="5:6" x14ac:dyDescent="0.25">
      <c r="E2015" s="4">
        <f t="shared" ca="1" si="62"/>
        <v>0.29402978009663827</v>
      </c>
      <c r="F2015" s="4">
        <f t="shared" ca="1" si="63"/>
        <v>871.39463083488431</v>
      </c>
    </row>
    <row r="2016" spans="5:6" x14ac:dyDescent="0.25">
      <c r="E2016" s="4">
        <f t="shared" ca="1" si="62"/>
        <v>0.36422183114003914</v>
      </c>
      <c r="F2016" s="4">
        <f t="shared" ca="1" si="63"/>
        <v>876.23317691636623</v>
      </c>
    </row>
    <row r="2017" spans="5:6" x14ac:dyDescent="0.25">
      <c r="E2017" s="4">
        <f t="shared" ca="1" si="62"/>
        <v>8.9484471397343723E-2</v>
      </c>
      <c r="F2017" s="4">
        <f t="shared" ca="1" si="63"/>
        <v>850.45088843157782</v>
      </c>
    </row>
    <row r="2018" spans="5:6" x14ac:dyDescent="0.25">
      <c r="E2018" s="4">
        <f t="shared" ca="1" si="62"/>
        <v>0.35397940896240776</v>
      </c>
      <c r="F2018" s="4">
        <f t="shared" ca="1" si="63"/>
        <v>875.55712533285134</v>
      </c>
    </row>
    <row r="2019" spans="5:6" x14ac:dyDescent="0.25">
      <c r="E2019" s="4">
        <f t="shared" ca="1" si="62"/>
        <v>0.55285449658457908</v>
      </c>
      <c r="F2019" s="4">
        <f t="shared" ca="1" si="63"/>
        <v>887.76299427430433</v>
      </c>
    </row>
    <row r="2020" spans="5:6" x14ac:dyDescent="0.25">
      <c r="E2020" s="4">
        <f t="shared" ca="1" si="62"/>
        <v>0.19792623091812522</v>
      </c>
      <c r="F2020" s="4">
        <f t="shared" ca="1" si="63"/>
        <v>863.55320495867511</v>
      </c>
    </row>
    <row r="2021" spans="5:6" x14ac:dyDescent="0.25">
      <c r="E2021" s="4">
        <f t="shared" ca="1" si="62"/>
        <v>6.7706707587791848E-2</v>
      </c>
      <c r="F2021" s="4">
        <f t="shared" ca="1" si="63"/>
        <v>846.39041616965289</v>
      </c>
    </row>
    <row r="2022" spans="5:6" x14ac:dyDescent="0.25">
      <c r="E2022" s="4">
        <f t="shared" ca="1" si="62"/>
        <v>0.47522891553364255</v>
      </c>
      <c r="F2022" s="4">
        <f t="shared" ca="1" si="63"/>
        <v>883.15180476920841</v>
      </c>
    </row>
    <row r="2023" spans="5:6" x14ac:dyDescent="0.25">
      <c r="E2023" s="4">
        <f t="shared" ca="1" si="62"/>
        <v>0.87398973776780187</v>
      </c>
      <c r="F2023" s="4">
        <f t="shared" ca="1" si="63"/>
        <v>910.06502347460605</v>
      </c>
    </row>
    <row r="2024" spans="5:6" x14ac:dyDescent="0.25">
      <c r="E2024" s="4">
        <f t="shared" ca="1" si="62"/>
        <v>0.25108456373840649</v>
      </c>
      <c r="F2024" s="4">
        <f t="shared" ca="1" si="63"/>
        <v>868.12145302731881</v>
      </c>
    </row>
    <row r="2025" spans="5:6" x14ac:dyDescent="0.25">
      <c r="E2025" s="4">
        <f t="shared" ca="1" si="62"/>
        <v>0.66713472549320874</v>
      </c>
      <c r="F2025" s="4">
        <f t="shared" ca="1" si="63"/>
        <v>894.6406768070799</v>
      </c>
    </row>
    <row r="2026" spans="5:6" x14ac:dyDescent="0.25">
      <c r="E2026" s="4">
        <f t="shared" ca="1" si="62"/>
        <v>0.82848554150411491</v>
      </c>
      <c r="F2026" s="4">
        <f t="shared" ca="1" si="63"/>
        <v>905.94010669078193</v>
      </c>
    </row>
    <row r="2027" spans="5:6" x14ac:dyDescent="0.25">
      <c r="E2027" s="4">
        <f t="shared" ca="1" si="62"/>
        <v>0.13141076919749572</v>
      </c>
      <c r="F2027" s="4">
        <f t="shared" ca="1" si="63"/>
        <v>856.45796357553809</v>
      </c>
    </row>
    <row r="2028" spans="5:6" x14ac:dyDescent="0.25">
      <c r="E2028" s="4">
        <f t="shared" ca="1" si="62"/>
        <v>0.23532693897820711</v>
      </c>
      <c r="F2028" s="4">
        <f t="shared" ca="1" si="63"/>
        <v>866.83731540009137</v>
      </c>
    </row>
    <row r="2029" spans="5:6" x14ac:dyDescent="0.25">
      <c r="E2029" s="4">
        <f t="shared" ca="1" si="62"/>
        <v>0.48695091405092439</v>
      </c>
      <c r="F2029" s="4">
        <f t="shared" ca="1" si="63"/>
        <v>883.85378204861104</v>
      </c>
    </row>
    <row r="2030" spans="5:6" x14ac:dyDescent="0.25">
      <c r="E2030" s="4">
        <f t="shared" ca="1" si="62"/>
        <v>0.55165120724356209</v>
      </c>
      <c r="F2030" s="4">
        <f t="shared" ca="1" si="63"/>
        <v>887.69182328891952</v>
      </c>
    </row>
    <row r="2031" spans="5:6" x14ac:dyDescent="0.25">
      <c r="E2031" s="4">
        <f t="shared" ca="1" si="62"/>
        <v>0.51600848239644004</v>
      </c>
      <c r="F2031" s="4">
        <f t="shared" ca="1" si="63"/>
        <v>885.58254259732223</v>
      </c>
    </row>
    <row r="2032" spans="5:6" x14ac:dyDescent="0.25">
      <c r="E2032" s="4">
        <f t="shared" ca="1" si="62"/>
        <v>3.2039725666870189E-2</v>
      </c>
      <c r="F2032" s="4">
        <f t="shared" ca="1" si="63"/>
        <v>836.42772679104792</v>
      </c>
    </row>
    <row r="2033" spans="5:6" x14ac:dyDescent="0.25">
      <c r="E2033" s="4">
        <f t="shared" ca="1" si="62"/>
        <v>0.5744467622435494</v>
      </c>
      <c r="F2033" s="4">
        <f t="shared" ca="1" si="63"/>
        <v>889.04147036763663</v>
      </c>
    </row>
    <row r="2034" spans="5:6" x14ac:dyDescent="0.25">
      <c r="E2034" s="4">
        <f t="shared" ca="1" si="62"/>
        <v>0.87476142397309176</v>
      </c>
      <c r="F2034" s="4">
        <f t="shared" ca="1" si="63"/>
        <v>910.14210202215543</v>
      </c>
    </row>
    <row r="2035" spans="5:6" x14ac:dyDescent="0.25">
      <c r="E2035" s="4">
        <f t="shared" ca="1" si="62"/>
        <v>0.3503642976870901</v>
      </c>
      <c r="F2035" s="4">
        <f t="shared" ca="1" si="63"/>
        <v>875.31640952155465</v>
      </c>
    </row>
    <row r="2036" spans="5:6" x14ac:dyDescent="0.25">
      <c r="E2036" s="4">
        <f t="shared" ca="1" si="62"/>
        <v>0.79311877388478613</v>
      </c>
      <c r="F2036" s="4">
        <f t="shared" ca="1" si="63"/>
        <v>903.14340798560102</v>
      </c>
    </row>
    <row r="2037" spans="5:6" x14ac:dyDescent="0.25">
      <c r="E2037" s="4">
        <f t="shared" ca="1" si="62"/>
        <v>0.7432198955223891</v>
      </c>
      <c r="F2037" s="4">
        <f t="shared" ca="1" si="63"/>
        <v>899.57371463211177</v>
      </c>
    </row>
    <row r="2038" spans="5:6" x14ac:dyDescent="0.25">
      <c r="E2038" s="4">
        <f t="shared" ca="1" si="62"/>
        <v>0.24852986809429234</v>
      </c>
      <c r="F2038" s="4">
        <f t="shared" ca="1" si="63"/>
        <v>867.9166903900234</v>
      </c>
    </row>
    <row r="2039" spans="5:6" x14ac:dyDescent="0.25">
      <c r="E2039" s="4">
        <f t="shared" ca="1" si="62"/>
        <v>0.49515145375147973</v>
      </c>
      <c r="F2039" s="4">
        <f t="shared" ca="1" si="63"/>
        <v>884.34309554068705</v>
      </c>
    </row>
    <row r="2040" spans="5:6" x14ac:dyDescent="0.25">
      <c r="E2040" s="4">
        <f t="shared" ca="1" si="62"/>
        <v>0.82956274450932899</v>
      </c>
      <c r="F2040" s="4">
        <f t="shared" ca="1" si="63"/>
        <v>906.02992792494604</v>
      </c>
    </row>
    <row r="2041" spans="5:6" x14ac:dyDescent="0.25">
      <c r="E2041" s="4">
        <f t="shared" ca="1" si="62"/>
        <v>0.50953871868163492</v>
      </c>
      <c r="F2041" s="4">
        <f t="shared" ca="1" si="63"/>
        <v>885.19871855671056</v>
      </c>
    </row>
    <row r="2042" spans="5:6" x14ac:dyDescent="0.25">
      <c r="E2042" s="4">
        <f t="shared" ca="1" si="62"/>
        <v>1.2316751670555348E-2</v>
      </c>
      <c r="F2042" s="4">
        <f t="shared" ca="1" si="63"/>
        <v>825.1220725371046</v>
      </c>
    </row>
    <row r="2043" spans="5:6" x14ac:dyDescent="0.25">
      <c r="E2043" s="4">
        <f t="shared" ca="1" si="62"/>
        <v>0.96878205499587378</v>
      </c>
      <c r="F2043" s="4">
        <f t="shared" ca="1" si="63"/>
        <v>924.15874407601325</v>
      </c>
    </row>
    <row r="2044" spans="5:6" x14ac:dyDescent="0.25">
      <c r="E2044" s="4">
        <f t="shared" ca="1" si="62"/>
        <v>0.20351444472527258</v>
      </c>
      <c r="F2044" s="4">
        <f t="shared" ca="1" si="63"/>
        <v>864.06832656550455</v>
      </c>
    </row>
    <row r="2045" spans="5:6" x14ac:dyDescent="0.25">
      <c r="E2045" s="4">
        <f t="shared" ca="1" si="62"/>
        <v>0.63025641596407367</v>
      </c>
      <c r="F2045" s="4">
        <f t="shared" ca="1" si="63"/>
        <v>892.37994162024665</v>
      </c>
    </row>
    <row r="2046" spans="5:6" x14ac:dyDescent="0.25">
      <c r="E2046" s="4">
        <f t="shared" ca="1" si="62"/>
        <v>0.97532736205874238</v>
      </c>
      <c r="F2046" s="4">
        <f t="shared" ca="1" si="63"/>
        <v>926.05194114011647</v>
      </c>
    </row>
    <row r="2047" spans="5:6" x14ac:dyDescent="0.25">
      <c r="E2047" s="4">
        <f t="shared" ca="1" si="62"/>
        <v>0.38112251698975852</v>
      </c>
      <c r="F2047" s="4">
        <f t="shared" ca="1" si="63"/>
        <v>877.3309593563896</v>
      </c>
    </row>
    <row r="2048" spans="5:6" x14ac:dyDescent="0.25">
      <c r="E2048" s="4">
        <f t="shared" ca="1" si="62"/>
        <v>0.99752210610269376</v>
      </c>
      <c r="F2048" s="4">
        <f t="shared" ca="1" si="63"/>
        <v>940.53813217503591</v>
      </c>
    </row>
    <row r="2049" spans="5:6" x14ac:dyDescent="0.25">
      <c r="E2049" s="4">
        <f t="shared" ca="1" si="62"/>
        <v>0.51591183362349913</v>
      </c>
      <c r="F2049" s="4">
        <f t="shared" ca="1" si="63"/>
        <v>885.57681232871425</v>
      </c>
    </row>
    <row r="2050" spans="5:6" x14ac:dyDescent="0.25">
      <c r="E2050" s="4">
        <f t="shared" ca="1" si="62"/>
        <v>1.9172930305391578E-2</v>
      </c>
      <c r="F2050" s="4">
        <f t="shared" ca="1" si="63"/>
        <v>830.19217160604421</v>
      </c>
    </row>
    <row r="2051" spans="5:6" x14ac:dyDescent="0.25">
      <c r="E2051" s="4">
        <f t="shared" ca="1" si="62"/>
        <v>0.62709873790019055</v>
      </c>
      <c r="F2051" s="4">
        <f t="shared" ca="1" si="63"/>
        <v>892.18889956683665</v>
      </c>
    </row>
    <row r="2052" spans="5:6" x14ac:dyDescent="0.25">
      <c r="E2052" s="4">
        <f t="shared" ref="E2052:E2115" ca="1" si="64">RAND()</f>
        <v>0.15913396918499034</v>
      </c>
      <c r="F2052" s="4">
        <f t="shared" ref="F2052:F2115" ca="1" si="65">_xlfn.BETA.INV(E2052,$C$5,$C$6,$C$3,$C$4)</f>
        <v>859.67015222002112</v>
      </c>
    </row>
    <row r="2053" spans="5:6" x14ac:dyDescent="0.25">
      <c r="E2053" s="4">
        <f t="shared" ca="1" si="64"/>
        <v>0.65523487844138129</v>
      </c>
      <c r="F2053" s="4">
        <f t="shared" ca="1" si="65"/>
        <v>893.90453225398028</v>
      </c>
    </row>
    <row r="2054" spans="5:6" x14ac:dyDescent="0.25">
      <c r="E2054" s="4">
        <f t="shared" ca="1" si="64"/>
        <v>0.87393848360594795</v>
      </c>
      <c r="F2054" s="4">
        <f t="shared" ca="1" si="65"/>
        <v>910.05991434622888</v>
      </c>
    </row>
    <row r="2055" spans="5:6" x14ac:dyDescent="0.25">
      <c r="E2055" s="4">
        <f t="shared" ca="1" si="64"/>
        <v>0.70919643749011285</v>
      </c>
      <c r="F2055" s="4">
        <f t="shared" ca="1" si="65"/>
        <v>897.3104701305499</v>
      </c>
    </row>
    <row r="2056" spans="5:6" x14ac:dyDescent="0.25">
      <c r="E2056" s="4">
        <f t="shared" ca="1" si="64"/>
        <v>0.58338180978988097</v>
      </c>
      <c r="F2056" s="4">
        <f t="shared" ca="1" si="65"/>
        <v>889.57181310864837</v>
      </c>
    </row>
    <row r="2057" spans="5:6" x14ac:dyDescent="0.25">
      <c r="E2057" s="4">
        <f t="shared" ca="1" si="64"/>
        <v>0.93997962853815786</v>
      </c>
      <c r="F2057" s="4">
        <f t="shared" ca="1" si="65"/>
        <v>918.27591256267067</v>
      </c>
    </row>
    <row r="2058" spans="5:6" x14ac:dyDescent="0.25">
      <c r="E2058" s="4">
        <f t="shared" ca="1" si="64"/>
        <v>0.3990928902087848</v>
      </c>
      <c r="F2058" s="4">
        <f t="shared" ca="1" si="65"/>
        <v>878.47673715103963</v>
      </c>
    </row>
    <row r="2059" spans="5:6" x14ac:dyDescent="0.25">
      <c r="E2059" s="4">
        <f t="shared" ca="1" si="64"/>
        <v>0.62630016557245527</v>
      </c>
      <c r="F2059" s="4">
        <f t="shared" ca="1" si="65"/>
        <v>892.14063815607346</v>
      </c>
    </row>
    <row r="2060" spans="5:6" x14ac:dyDescent="0.25">
      <c r="E2060" s="4">
        <f t="shared" ca="1" si="64"/>
        <v>0.96098705923247707</v>
      </c>
      <c r="F2060" s="4">
        <f t="shared" ca="1" si="65"/>
        <v>922.26403490317216</v>
      </c>
    </row>
    <row r="2061" spans="5:6" x14ac:dyDescent="0.25">
      <c r="E2061" s="4">
        <f t="shared" ca="1" si="64"/>
        <v>0.41493517494807097</v>
      </c>
      <c r="F2061" s="4">
        <f t="shared" ca="1" si="65"/>
        <v>879.470892762105</v>
      </c>
    </row>
    <row r="2062" spans="5:6" x14ac:dyDescent="0.25">
      <c r="E2062" s="4">
        <f t="shared" ca="1" si="64"/>
        <v>0.38038928810654682</v>
      </c>
      <c r="F2062" s="4">
        <f t="shared" ca="1" si="65"/>
        <v>877.28375979036912</v>
      </c>
    </row>
    <row r="2063" spans="5:6" x14ac:dyDescent="0.25">
      <c r="E2063" s="4">
        <f t="shared" ca="1" si="64"/>
        <v>0.12284417379664725</v>
      </c>
      <c r="F2063" s="4">
        <f t="shared" ca="1" si="65"/>
        <v>855.36443540200059</v>
      </c>
    </row>
    <row r="2064" spans="5:6" x14ac:dyDescent="0.25">
      <c r="E2064" s="4">
        <f t="shared" ca="1" si="64"/>
        <v>0.7556377048667674</v>
      </c>
      <c r="F2064" s="4">
        <f t="shared" ca="1" si="65"/>
        <v>900.43009138026059</v>
      </c>
    </row>
    <row r="2065" spans="5:6" x14ac:dyDescent="0.25">
      <c r="E2065" s="4">
        <f t="shared" ca="1" si="64"/>
        <v>0.8094086929248091</v>
      </c>
      <c r="F2065" s="4">
        <f t="shared" ca="1" si="65"/>
        <v>904.39750613867261</v>
      </c>
    </row>
    <row r="2066" spans="5:6" x14ac:dyDescent="0.25">
      <c r="E2066" s="4">
        <f t="shared" ca="1" si="64"/>
        <v>0.61795812156371477</v>
      </c>
      <c r="F2066" s="4">
        <f t="shared" ca="1" si="65"/>
        <v>891.63769430034677</v>
      </c>
    </row>
    <row r="2067" spans="5:6" x14ac:dyDescent="0.25">
      <c r="E2067" s="4">
        <f t="shared" ca="1" si="64"/>
        <v>0.3698898449332354</v>
      </c>
      <c r="F2067" s="4">
        <f t="shared" ca="1" si="65"/>
        <v>876.60370221639869</v>
      </c>
    </row>
    <row r="2068" spans="5:6" x14ac:dyDescent="0.25">
      <c r="E2068" s="4">
        <f t="shared" ca="1" si="64"/>
        <v>0.42510378865959297</v>
      </c>
      <c r="F2068" s="4">
        <f t="shared" ca="1" si="65"/>
        <v>880.10209898218557</v>
      </c>
    </row>
    <row r="2069" spans="5:6" x14ac:dyDescent="0.25">
      <c r="E2069" s="4">
        <f t="shared" ca="1" si="64"/>
        <v>0.22500099352912584</v>
      </c>
      <c r="F2069" s="4">
        <f t="shared" ca="1" si="65"/>
        <v>865.96648060619941</v>
      </c>
    </row>
    <row r="2070" spans="5:6" x14ac:dyDescent="0.25">
      <c r="E2070" s="4">
        <f t="shared" ca="1" si="64"/>
        <v>0.53796101859281964</v>
      </c>
      <c r="F2070" s="4">
        <f t="shared" ca="1" si="65"/>
        <v>886.88218978556029</v>
      </c>
    </row>
    <row r="2071" spans="5:6" x14ac:dyDescent="0.25">
      <c r="E2071" s="4">
        <f t="shared" ca="1" si="64"/>
        <v>0.58435470478515772</v>
      </c>
      <c r="F2071" s="4">
        <f t="shared" ca="1" si="65"/>
        <v>889.62962503230563</v>
      </c>
    </row>
    <row r="2072" spans="5:6" x14ac:dyDescent="0.25">
      <c r="E2072" s="4">
        <f t="shared" ca="1" si="64"/>
        <v>0.2611815219228889</v>
      </c>
      <c r="F2072" s="4">
        <f t="shared" ca="1" si="65"/>
        <v>868.91868548069635</v>
      </c>
    </row>
    <row r="2073" spans="5:6" x14ac:dyDescent="0.25">
      <c r="E2073" s="4">
        <f t="shared" ca="1" si="64"/>
        <v>0.25569140555456793</v>
      </c>
      <c r="F2073" s="4">
        <f t="shared" ca="1" si="65"/>
        <v>868.48753711846211</v>
      </c>
    </row>
    <row r="2074" spans="5:6" x14ac:dyDescent="0.25">
      <c r="E2074" s="4">
        <f t="shared" ca="1" si="64"/>
        <v>0.5553370772896431</v>
      </c>
      <c r="F2074" s="4">
        <f t="shared" ca="1" si="65"/>
        <v>887.90984586073489</v>
      </c>
    </row>
    <row r="2075" spans="5:6" x14ac:dyDescent="0.25">
      <c r="E2075" s="4">
        <f t="shared" ca="1" si="64"/>
        <v>0.98579667934006165</v>
      </c>
      <c r="F2075" s="4">
        <f t="shared" ca="1" si="65"/>
        <v>930.12610160567056</v>
      </c>
    </row>
    <row r="2076" spans="5:6" x14ac:dyDescent="0.25">
      <c r="E2076" s="4">
        <f t="shared" ca="1" si="64"/>
        <v>0.54634121316065387</v>
      </c>
      <c r="F2076" s="4">
        <f t="shared" ca="1" si="65"/>
        <v>887.37778781903614</v>
      </c>
    </row>
    <row r="2077" spans="5:6" x14ac:dyDescent="0.25">
      <c r="E2077" s="4">
        <f t="shared" ca="1" si="64"/>
        <v>0.25049863390550187</v>
      </c>
      <c r="F2077" s="4">
        <f t="shared" ca="1" si="65"/>
        <v>868.07460204529241</v>
      </c>
    </row>
    <row r="2078" spans="5:6" x14ac:dyDescent="0.25">
      <c r="E2078" s="4">
        <f t="shared" ca="1" si="64"/>
        <v>0.56013302375764829</v>
      </c>
      <c r="F2078" s="4">
        <f t="shared" ca="1" si="65"/>
        <v>888.19361252604244</v>
      </c>
    </row>
    <row r="2079" spans="5:6" x14ac:dyDescent="0.25">
      <c r="E2079" s="4">
        <f t="shared" ca="1" si="64"/>
        <v>0.14082820850328626</v>
      </c>
      <c r="F2079" s="4">
        <f t="shared" ca="1" si="65"/>
        <v>857.60044557780202</v>
      </c>
    </row>
    <row r="2080" spans="5:6" x14ac:dyDescent="0.25">
      <c r="E2080" s="4">
        <f t="shared" ca="1" si="64"/>
        <v>0.95524253768367906</v>
      </c>
      <c r="F2080" s="4">
        <f t="shared" ca="1" si="65"/>
        <v>921.04214402386037</v>
      </c>
    </row>
    <row r="2081" spans="5:6" x14ac:dyDescent="0.25">
      <c r="E2081" s="4">
        <f t="shared" ca="1" si="64"/>
        <v>0.66841152059843056</v>
      </c>
      <c r="F2081" s="4">
        <f t="shared" ca="1" si="65"/>
        <v>894.72009501517846</v>
      </c>
    </row>
    <row r="2082" spans="5:6" x14ac:dyDescent="0.25">
      <c r="E2082" s="4">
        <f t="shared" ca="1" si="64"/>
        <v>0.37119634262693213</v>
      </c>
      <c r="F2082" s="4">
        <f t="shared" ca="1" si="65"/>
        <v>876.68876289887294</v>
      </c>
    </row>
    <row r="2083" spans="5:6" x14ac:dyDescent="0.25">
      <c r="E2083" s="4">
        <f t="shared" ca="1" si="64"/>
        <v>0.87128373506266066</v>
      </c>
      <c r="F2083" s="4">
        <f t="shared" ca="1" si="65"/>
        <v>909.79700802596437</v>
      </c>
    </row>
    <row r="2084" spans="5:6" x14ac:dyDescent="0.25">
      <c r="E2084" s="4">
        <f t="shared" ca="1" si="64"/>
        <v>0.2509517192711429</v>
      </c>
      <c r="F2084" s="4">
        <f t="shared" ca="1" si="65"/>
        <v>868.11083658834195</v>
      </c>
    </row>
    <row r="2085" spans="5:6" x14ac:dyDescent="0.25">
      <c r="E2085" s="4">
        <f t="shared" ca="1" si="64"/>
        <v>0.63104701494590576</v>
      </c>
      <c r="F2085" s="4">
        <f t="shared" ca="1" si="65"/>
        <v>892.42782685739269</v>
      </c>
    </row>
    <row r="2086" spans="5:6" x14ac:dyDescent="0.25">
      <c r="E2086" s="4">
        <f t="shared" ca="1" si="64"/>
        <v>0.49348005504293946</v>
      </c>
      <c r="F2086" s="4">
        <f t="shared" ca="1" si="65"/>
        <v>884.24347211628515</v>
      </c>
    </row>
    <row r="2087" spans="5:6" x14ac:dyDescent="0.25">
      <c r="E2087" s="4">
        <f t="shared" ca="1" si="64"/>
        <v>1.7105915503145552E-2</v>
      </c>
      <c r="F2087" s="4">
        <f t="shared" ca="1" si="65"/>
        <v>828.86052978728196</v>
      </c>
    </row>
    <row r="2088" spans="5:6" x14ac:dyDescent="0.25">
      <c r="E2088" s="4">
        <f t="shared" ca="1" si="64"/>
        <v>0.90901179267822674</v>
      </c>
      <c r="F2088" s="4">
        <f t="shared" ca="1" si="65"/>
        <v>913.92077319485054</v>
      </c>
    </row>
    <row r="2089" spans="5:6" x14ac:dyDescent="0.25">
      <c r="E2089" s="4">
        <f t="shared" ca="1" si="64"/>
        <v>0.14652226816837344</v>
      </c>
      <c r="F2089" s="4">
        <f t="shared" ca="1" si="65"/>
        <v>858.26417111058038</v>
      </c>
    </row>
    <row r="2090" spans="5:6" x14ac:dyDescent="0.25">
      <c r="E2090" s="4">
        <f t="shared" ca="1" si="64"/>
        <v>0.76109128666557035</v>
      </c>
      <c r="F2090" s="4">
        <f t="shared" ca="1" si="65"/>
        <v>900.8122039701193</v>
      </c>
    </row>
    <row r="2091" spans="5:6" x14ac:dyDescent="0.25">
      <c r="E2091" s="4">
        <f t="shared" ca="1" si="64"/>
        <v>0.5350474675200535</v>
      </c>
      <c r="F2091" s="4">
        <f t="shared" ca="1" si="65"/>
        <v>886.70985418386419</v>
      </c>
    </row>
    <row r="2092" spans="5:6" x14ac:dyDescent="0.25">
      <c r="E2092" s="4">
        <f t="shared" ca="1" si="64"/>
        <v>0.1397560980707202</v>
      </c>
      <c r="F2092" s="4">
        <f t="shared" ca="1" si="65"/>
        <v>857.4732830835959</v>
      </c>
    </row>
    <row r="2093" spans="5:6" x14ac:dyDescent="0.25">
      <c r="E2093" s="4">
        <f t="shared" ca="1" si="64"/>
        <v>0.33768300285592256</v>
      </c>
      <c r="F2093" s="4">
        <f t="shared" ca="1" si="65"/>
        <v>874.46272932651232</v>
      </c>
    </row>
    <row r="2094" spans="5:6" x14ac:dyDescent="0.25">
      <c r="E2094" s="4">
        <f t="shared" ca="1" si="64"/>
        <v>0.52167110326979427</v>
      </c>
      <c r="F2094" s="4">
        <f t="shared" ca="1" si="65"/>
        <v>885.91811611267826</v>
      </c>
    </row>
    <row r="2095" spans="5:6" x14ac:dyDescent="0.25">
      <c r="E2095" s="4">
        <f t="shared" ca="1" si="64"/>
        <v>0.32945569131701236</v>
      </c>
      <c r="F2095" s="4">
        <f t="shared" ca="1" si="65"/>
        <v>873.90064863987823</v>
      </c>
    </row>
    <row r="2096" spans="5:6" x14ac:dyDescent="0.25">
      <c r="E2096" s="4">
        <f t="shared" ca="1" si="64"/>
        <v>0.41915548896620991</v>
      </c>
      <c r="F2096" s="4">
        <f t="shared" ca="1" si="65"/>
        <v>879.73348029171734</v>
      </c>
    </row>
    <row r="2097" spans="5:6" x14ac:dyDescent="0.25">
      <c r="E2097" s="4">
        <f t="shared" ca="1" si="64"/>
        <v>0.81754680925930112</v>
      </c>
      <c r="F2097" s="4">
        <f t="shared" ca="1" si="65"/>
        <v>905.04493400052797</v>
      </c>
    </row>
    <row r="2098" spans="5:6" x14ac:dyDescent="0.25">
      <c r="E2098" s="4">
        <f t="shared" ca="1" si="64"/>
        <v>5.3922018171933539E-3</v>
      </c>
      <c r="F2098" s="4">
        <f t="shared" ca="1" si="65"/>
        <v>816.26295340884633</v>
      </c>
    </row>
    <row r="2099" spans="5:6" x14ac:dyDescent="0.25">
      <c r="E2099" s="4">
        <f t="shared" ca="1" si="64"/>
        <v>0.57991113182959664</v>
      </c>
      <c r="F2099" s="4">
        <f t="shared" ca="1" si="65"/>
        <v>889.36568664499407</v>
      </c>
    </row>
    <row r="2100" spans="5:6" x14ac:dyDescent="0.25">
      <c r="E2100" s="4">
        <f t="shared" ca="1" si="64"/>
        <v>0.43024210627457959</v>
      </c>
      <c r="F2100" s="4">
        <f t="shared" ca="1" si="65"/>
        <v>880.41919162689737</v>
      </c>
    </row>
    <row r="2101" spans="5:6" x14ac:dyDescent="0.25">
      <c r="E2101" s="4">
        <f t="shared" ca="1" si="64"/>
        <v>0.15653405090314709</v>
      </c>
      <c r="F2101" s="4">
        <f t="shared" ca="1" si="65"/>
        <v>859.38705580696285</v>
      </c>
    </row>
    <row r="2102" spans="5:6" x14ac:dyDescent="0.25">
      <c r="E2102" s="4">
        <f t="shared" ca="1" si="64"/>
        <v>0.20270567602252365</v>
      </c>
      <c r="F2102" s="4">
        <f t="shared" ca="1" si="65"/>
        <v>863.99436283328635</v>
      </c>
    </row>
    <row r="2103" spans="5:6" x14ac:dyDescent="0.25">
      <c r="E2103" s="4">
        <f t="shared" ca="1" si="64"/>
        <v>0.18714719217249531</v>
      </c>
      <c r="F2103" s="4">
        <f t="shared" ca="1" si="65"/>
        <v>862.53125730565114</v>
      </c>
    </row>
    <row r="2104" spans="5:6" x14ac:dyDescent="0.25">
      <c r="E2104" s="4">
        <f t="shared" ca="1" si="64"/>
        <v>0.98235613758895102</v>
      </c>
      <c r="F2104" s="4">
        <f t="shared" ca="1" si="65"/>
        <v>928.58240944746296</v>
      </c>
    </row>
    <row r="2105" spans="5:6" x14ac:dyDescent="0.25">
      <c r="E2105" s="4">
        <f t="shared" ca="1" si="64"/>
        <v>0.58086549401297916</v>
      </c>
      <c r="F2105" s="4">
        <f t="shared" ca="1" si="65"/>
        <v>889.4223504084581</v>
      </c>
    </row>
    <row r="2106" spans="5:6" x14ac:dyDescent="0.25">
      <c r="E2106" s="4">
        <f t="shared" ca="1" si="64"/>
        <v>0.7446191188209107</v>
      </c>
      <c r="F2106" s="4">
        <f t="shared" ca="1" si="65"/>
        <v>899.66930718436004</v>
      </c>
    </row>
    <row r="2107" spans="5:6" x14ac:dyDescent="0.25">
      <c r="E2107" s="4">
        <f t="shared" ca="1" si="64"/>
        <v>0.82389026415008282</v>
      </c>
      <c r="F2107" s="4">
        <f t="shared" ca="1" si="65"/>
        <v>905.56037576168023</v>
      </c>
    </row>
    <row r="2108" spans="5:6" x14ac:dyDescent="0.25">
      <c r="E2108" s="4">
        <f t="shared" ca="1" si="64"/>
        <v>0.57046705802091657</v>
      </c>
      <c r="F2108" s="4">
        <f t="shared" ca="1" si="65"/>
        <v>888.80555622893348</v>
      </c>
    </row>
    <row r="2109" spans="5:6" x14ac:dyDescent="0.25">
      <c r="E2109" s="4">
        <f t="shared" ca="1" si="64"/>
        <v>0.6030592999703307</v>
      </c>
      <c r="F2109" s="4">
        <f t="shared" ca="1" si="65"/>
        <v>890.74429475674697</v>
      </c>
    </row>
    <row r="2110" spans="5:6" x14ac:dyDescent="0.25">
      <c r="E2110" s="4">
        <f t="shared" ca="1" si="64"/>
        <v>0.76080444903620581</v>
      </c>
      <c r="F2110" s="4">
        <f t="shared" ca="1" si="65"/>
        <v>900.79200967005625</v>
      </c>
    </row>
    <row r="2111" spans="5:6" x14ac:dyDescent="0.25">
      <c r="E2111" s="4">
        <f t="shared" ca="1" si="64"/>
        <v>0.58694895913366707</v>
      </c>
      <c r="F2111" s="4">
        <f t="shared" ca="1" si="65"/>
        <v>889.78385267256169</v>
      </c>
    </row>
    <row r="2112" spans="5:6" x14ac:dyDescent="0.25">
      <c r="E2112" s="4">
        <f t="shared" ca="1" si="64"/>
        <v>0.86239056362320621</v>
      </c>
      <c r="F2112" s="4">
        <f t="shared" ca="1" si="65"/>
        <v>908.93960385356525</v>
      </c>
    </row>
    <row r="2113" spans="5:6" x14ac:dyDescent="0.25">
      <c r="E2113" s="4">
        <f t="shared" ca="1" si="64"/>
        <v>0.8333869042116544</v>
      </c>
      <c r="F2113" s="4">
        <f t="shared" ca="1" si="65"/>
        <v>906.35136766200912</v>
      </c>
    </row>
    <row r="2114" spans="5:6" x14ac:dyDescent="0.25">
      <c r="E2114" s="4">
        <f t="shared" ca="1" si="64"/>
        <v>0.39710026535310294</v>
      </c>
      <c r="F2114" s="4">
        <f t="shared" ca="1" si="65"/>
        <v>878.35068461905746</v>
      </c>
    </row>
    <row r="2115" spans="5:6" x14ac:dyDescent="0.25">
      <c r="E2115" s="4">
        <f t="shared" ca="1" si="64"/>
        <v>0.66859277512875859</v>
      </c>
      <c r="F2115" s="4">
        <f t="shared" ca="1" si="65"/>
        <v>894.73137640831601</v>
      </c>
    </row>
    <row r="2116" spans="5:6" x14ac:dyDescent="0.25">
      <c r="E2116" s="4">
        <f t="shared" ref="E2116:E2160" ca="1" si="66">RAND()</f>
        <v>0.95479072252609087</v>
      </c>
      <c r="F2116" s="4">
        <f t="shared" ref="F2116:F2160" ca="1" si="67">_xlfn.BETA.INV(E2116,$C$5,$C$6,$C$3,$C$4)</f>
        <v>920.95106674303156</v>
      </c>
    </row>
    <row r="2117" spans="5:6" x14ac:dyDescent="0.25">
      <c r="E2117" s="4">
        <f t="shared" ca="1" si="66"/>
        <v>0.84912927408327954</v>
      </c>
      <c r="F2117" s="4">
        <f t="shared" ca="1" si="67"/>
        <v>907.72046834583739</v>
      </c>
    </row>
    <row r="2118" spans="5:6" x14ac:dyDescent="0.25">
      <c r="E2118" s="4">
        <f t="shared" ca="1" si="66"/>
        <v>0.52456309972877802</v>
      </c>
      <c r="F2118" s="4">
        <f t="shared" ca="1" si="67"/>
        <v>886.08939003962303</v>
      </c>
    </row>
    <row r="2119" spans="5:6" x14ac:dyDescent="0.25">
      <c r="E2119" s="4">
        <f t="shared" ca="1" si="66"/>
        <v>0.76586387274154155</v>
      </c>
      <c r="F2119" s="4">
        <f t="shared" ca="1" si="67"/>
        <v>901.14983615648407</v>
      </c>
    </row>
    <row r="2120" spans="5:6" x14ac:dyDescent="0.25">
      <c r="E2120" s="4">
        <f t="shared" ca="1" si="66"/>
        <v>0.43277363623468024</v>
      </c>
      <c r="F2120" s="4">
        <f t="shared" ca="1" si="67"/>
        <v>880.574981918768</v>
      </c>
    </row>
    <row r="2121" spans="5:6" x14ac:dyDescent="0.25">
      <c r="E2121" s="4">
        <f t="shared" ca="1" si="66"/>
        <v>0.31892042274571064</v>
      </c>
      <c r="F2121" s="4">
        <f t="shared" ca="1" si="67"/>
        <v>873.17063315834912</v>
      </c>
    </row>
    <row r="2122" spans="5:6" x14ac:dyDescent="0.25">
      <c r="E2122" s="4">
        <f t="shared" ca="1" si="66"/>
        <v>0.40162269579385734</v>
      </c>
      <c r="F2122" s="4">
        <f t="shared" ca="1" si="67"/>
        <v>878.63643405697519</v>
      </c>
    </row>
    <row r="2123" spans="5:6" x14ac:dyDescent="0.25">
      <c r="E2123" s="4">
        <f t="shared" ca="1" si="66"/>
        <v>0.18741936189723651</v>
      </c>
      <c r="F2123" s="4">
        <f t="shared" ca="1" si="67"/>
        <v>862.557546793607</v>
      </c>
    </row>
    <row r="2124" spans="5:6" x14ac:dyDescent="0.25">
      <c r="E2124" s="4">
        <f t="shared" ca="1" si="66"/>
        <v>0.27415399404447693</v>
      </c>
      <c r="F2124" s="4">
        <f t="shared" ca="1" si="67"/>
        <v>869.9166597219504</v>
      </c>
    </row>
    <row r="2125" spans="5:6" x14ac:dyDescent="0.25">
      <c r="E2125" s="4">
        <f t="shared" ca="1" si="66"/>
        <v>0.3684740306431693</v>
      </c>
      <c r="F2125" s="4">
        <f t="shared" ca="1" si="67"/>
        <v>876.51137937287285</v>
      </c>
    </row>
    <row r="2126" spans="5:6" x14ac:dyDescent="0.25">
      <c r="E2126" s="4">
        <f t="shared" ca="1" si="66"/>
        <v>0.99056750562348639</v>
      </c>
      <c r="F2126" s="4">
        <f t="shared" ca="1" si="67"/>
        <v>932.86400024168017</v>
      </c>
    </row>
    <row r="2127" spans="5:6" x14ac:dyDescent="0.25">
      <c r="E2127" s="4">
        <f t="shared" ca="1" si="66"/>
        <v>0.81762647452206272</v>
      </c>
      <c r="F2127" s="4">
        <f t="shared" ca="1" si="67"/>
        <v>905.05134686843076</v>
      </c>
    </row>
    <row r="2128" spans="5:6" x14ac:dyDescent="0.25">
      <c r="E2128" s="4">
        <f t="shared" ca="1" si="66"/>
        <v>0.31336137892479876</v>
      </c>
      <c r="F2128" s="4">
        <f t="shared" ca="1" si="67"/>
        <v>872.78049094998653</v>
      </c>
    </row>
    <row r="2129" spans="5:6" x14ac:dyDescent="0.25">
      <c r="E2129" s="4">
        <f t="shared" ca="1" si="66"/>
        <v>0.7765169456286648</v>
      </c>
      <c r="F2129" s="4">
        <f t="shared" ca="1" si="67"/>
        <v>901.91512669950691</v>
      </c>
    </row>
    <row r="2130" spans="5:6" x14ac:dyDescent="0.25">
      <c r="E2130" s="4">
        <f t="shared" ca="1" si="66"/>
        <v>0.53089084966120104</v>
      </c>
      <c r="F2130" s="4">
        <f t="shared" ca="1" si="67"/>
        <v>886.46393657013311</v>
      </c>
    </row>
    <row r="2131" spans="5:6" x14ac:dyDescent="0.25">
      <c r="E2131" s="4">
        <f t="shared" ca="1" si="66"/>
        <v>0.60958736956268622</v>
      </c>
      <c r="F2131" s="4">
        <f t="shared" ca="1" si="67"/>
        <v>891.13504707272682</v>
      </c>
    </row>
    <row r="2132" spans="5:6" x14ac:dyDescent="0.25">
      <c r="E2132" s="4">
        <f t="shared" ca="1" si="66"/>
        <v>0.90933073362350247</v>
      </c>
      <c r="F2132" s="4">
        <f t="shared" ca="1" si="67"/>
        <v>913.95999974672236</v>
      </c>
    </row>
    <row r="2133" spans="5:6" x14ac:dyDescent="0.25">
      <c r="E2133" s="4">
        <f t="shared" ca="1" si="66"/>
        <v>0.72420922661578413</v>
      </c>
      <c r="F2133" s="4">
        <f t="shared" ca="1" si="67"/>
        <v>898.29554153751201</v>
      </c>
    </row>
    <row r="2134" spans="5:6" x14ac:dyDescent="0.25">
      <c r="E2134" s="4">
        <f t="shared" ca="1" si="66"/>
        <v>0.83498499428345407</v>
      </c>
      <c r="F2134" s="4">
        <f t="shared" ca="1" si="67"/>
        <v>906.48691258348902</v>
      </c>
    </row>
    <row r="2135" spans="5:6" x14ac:dyDescent="0.25">
      <c r="E2135" s="4">
        <f t="shared" ca="1" si="66"/>
        <v>0.93532995657295437</v>
      </c>
      <c r="F2135" s="4">
        <f t="shared" ca="1" si="67"/>
        <v>917.53510731842391</v>
      </c>
    </row>
    <row r="2136" spans="5:6" x14ac:dyDescent="0.25">
      <c r="E2136" s="4">
        <f t="shared" ca="1" si="66"/>
        <v>0.74420152840483522</v>
      </c>
      <c r="F2136" s="4">
        <f t="shared" ca="1" si="67"/>
        <v>899.64075496727628</v>
      </c>
    </row>
    <row r="2137" spans="5:6" x14ac:dyDescent="0.25">
      <c r="E2137" s="4">
        <f t="shared" ca="1" si="66"/>
        <v>0.10075767698731697</v>
      </c>
      <c r="F2137" s="4">
        <f t="shared" ca="1" si="67"/>
        <v>852.25000228888405</v>
      </c>
    </row>
    <row r="2138" spans="5:6" x14ac:dyDescent="0.25">
      <c r="E2138" s="4">
        <f t="shared" ca="1" si="66"/>
        <v>0.18114630908572005</v>
      </c>
      <c r="F2138" s="4">
        <f t="shared" ca="1" si="67"/>
        <v>861.94483933016147</v>
      </c>
    </row>
    <row r="2139" spans="5:6" x14ac:dyDescent="0.25">
      <c r="E2139" s="4">
        <f t="shared" ca="1" si="66"/>
        <v>0.88242147626939205</v>
      </c>
      <c r="F2139" s="4">
        <f t="shared" ca="1" si="67"/>
        <v>910.92370019342582</v>
      </c>
    </row>
    <row r="2140" spans="5:6" x14ac:dyDescent="0.25">
      <c r="E2140" s="4">
        <f t="shared" ca="1" si="66"/>
        <v>0.53003537316650962</v>
      </c>
      <c r="F2140" s="4">
        <f t="shared" ca="1" si="67"/>
        <v>886.41331398942225</v>
      </c>
    </row>
    <row r="2141" spans="5:6" x14ac:dyDescent="0.25">
      <c r="E2141" s="4">
        <f t="shared" ca="1" si="66"/>
        <v>0.34155521996402993</v>
      </c>
      <c r="F2141" s="4">
        <f t="shared" ca="1" si="67"/>
        <v>874.72498156180268</v>
      </c>
    </row>
    <row r="2142" spans="5:6" x14ac:dyDescent="0.25">
      <c r="E2142" s="4">
        <f t="shared" ca="1" si="66"/>
        <v>0.32427860625043303</v>
      </c>
      <c r="F2142" s="4">
        <f t="shared" ca="1" si="67"/>
        <v>873.54340481491522</v>
      </c>
    </row>
    <row r="2143" spans="5:6" x14ac:dyDescent="0.25">
      <c r="E2143" s="4">
        <f t="shared" ca="1" si="66"/>
        <v>0.29587358001815467</v>
      </c>
      <c r="F2143" s="4">
        <f t="shared" ca="1" si="67"/>
        <v>871.5288831015132</v>
      </c>
    </row>
    <row r="2144" spans="5:6" x14ac:dyDescent="0.25">
      <c r="E2144" s="4">
        <f t="shared" ca="1" si="66"/>
        <v>0.68314731756520874</v>
      </c>
      <c r="F2144" s="4">
        <f t="shared" ca="1" si="67"/>
        <v>895.64339193857415</v>
      </c>
    </row>
    <row r="2145" spans="5:6" x14ac:dyDescent="0.25">
      <c r="E2145" s="4">
        <f t="shared" ca="1" si="66"/>
        <v>3.6582391610550657E-2</v>
      </c>
      <c r="F2145" s="4">
        <f t="shared" ca="1" si="67"/>
        <v>838.10952248990361</v>
      </c>
    </row>
    <row r="2146" spans="5:6" x14ac:dyDescent="0.25">
      <c r="E2146" s="4">
        <f t="shared" ca="1" si="66"/>
        <v>0.18641274334652791</v>
      </c>
      <c r="F2146" s="4">
        <f t="shared" ca="1" si="67"/>
        <v>862.46018460215873</v>
      </c>
    </row>
    <row r="2147" spans="5:6" x14ac:dyDescent="0.25">
      <c r="E2147" s="4">
        <f t="shared" ca="1" si="66"/>
        <v>0.60369154015985704</v>
      </c>
      <c r="F2147" s="4">
        <f t="shared" ca="1" si="67"/>
        <v>890.7820949619362</v>
      </c>
    </row>
    <row r="2148" spans="5:6" x14ac:dyDescent="0.25">
      <c r="E2148" s="4">
        <f t="shared" ca="1" si="66"/>
        <v>0.36758875418966741</v>
      </c>
      <c r="F2148" s="4">
        <f t="shared" ca="1" si="67"/>
        <v>876.45357462007462</v>
      </c>
    </row>
    <row r="2149" spans="5:6" x14ac:dyDescent="0.25">
      <c r="E2149" s="4">
        <f t="shared" ca="1" si="66"/>
        <v>5.7099136055347E-2</v>
      </c>
      <c r="F2149" s="4">
        <f t="shared" ca="1" si="67"/>
        <v>844.0123905698747</v>
      </c>
    </row>
    <row r="2150" spans="5:6" x14ac:dyDescent="0.25">
      <c r="E2150" s="4">
        <f t="shared" ca="1" si="66"/>
        <v>0.28323430517880999</v>
      </c>
      <c r="F2150" s="4">
        <f t="shared" ca="1" si="67"/>
        <v>870.59909585968592</v>
      </c>
    </row>
    <row r="2151" spans="5:6" x14ac:dyDescent="0.25">
      <c r="E2151" s="4">
        <f t="shared" ca="1" si="66"/>
        <v>0.61025973931840483</v>
      </c>
      <c r="F2151" s="4">
        <f t="shared" ca="1" si="67"/>
        <v>891.17535261160754</v>
      </c>
    </row>
    <row r="2152" spans="5:6" x14ac:dyDescent="0.25">
      <c r="E2152" s="4">
        <f t="shared" ca="1" si="66"/>
        <v>0.14109088635794154</v>
      </c>
      <c r="F2152" s="4">
        <f t="shared" ca="1" si="67"/>
        <v>857.63149306288039</v>
      </c>
    </row>
    <row r="2153" spans="5:6" x14ac:dyDescent="0.25">
      <c r="E2153" s="4">
        <f t="shared" ca="1" si="66"/>
        <v>0.28280290007602449</v>
      </c>
      <c r="F2153" s="4">
        <f t="shared" ca="1" si="67"/>
        <v>870.56695642710997</v>
      </c>
    </row>
    <row r="2154" spans="5:6" x14ac:dyDescent="0.25">
      <c r="E2154" s="4">
        <f t="shared" ca="1" si="66"/>
        <v>4.7413540212974947E-3</v>
      </c>
      <c r="F2154" s="4">
        <f t="shared" ca="1" si="67"/>
        <v>814.94395848335375</v>
      </c>
    </row>
    <row r="2155" spans="5:6" x14ac:dyDescent="0.25">
      <c r="E2155" s="4">
        <f t="shared" ca="1" si="66"/>
        <v>0.28641418425178211</v>
      </c>
      <c r="F2155" s="4">
        <f t="shared" ca="1" si="67"/>
        <v>870.83515197315933</v>
      </c>
    </row>
    <row r="2156" spans="5:6" x14ac:dyDescent="0.25">
      <c r="E2156" s="4">
        <f t="shared" ca="1" si="66"/>
        <v>0.44289718166686898</v>
      </c>
      <c r="F2156" s="4">
        <f t="shared" ca="1" si="67"/>
        <v>881.19528835315896</v>
      </c>
    </row>
    <row r="2157" spans="5:6" x14ac:dyDescent="0.25">
      <c r="E2157" s="4">
        <f t="shared" ca="1" si="66"/>
        <v>7.0682943773536677E-2</v>
      </c>
      <c r="F2157" s="4">
        <f t="shared" ca="1" si="67"/>
        <v>847.00253207425703</v>
      </c>
    </row>
    <row r="2158" spans="5:6" x14ac:dyDescent="0.25">
      <c r="E2158" s="4">
        <f t="shared" ca="1" si="66"/>
        <v>0.47573706067584431</v>
      </c>
      <c r="F2158" s="4">
        <f t="shared" ca="1" si="67"/>
        <v>883.18230435474891</v>
      </c>
    </row>
    <row r="2159" spans="5:6" x14ac:dyDescent="0.25">
      <c r="E2159" s="4">
        <f t="shared" ca="1" si="66"/>
        <v>0.72496781650441389</v>
      </c>
      <c r="F2159" s="4">
        <f t="shared" ca="1" si="67"/>
        <v>898.34585362419261</v>
      </c>
    </row>
    <row r="2160" spans="5:6" x14ac:dyDescent="0.25">
      <c r="E2160" s="4">
        <f t="shared" ca="1" si="66"/>
        <v>0.31456552661101544</v>
      </c>
      <c r="F2160" s="4">
        <f t="shared" ca="1" si="67"/>
        <v>872.86530076745396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M2160"/>
  <sheetViews>
    <sheetView zoomScale="90" zoomScaleNormal="90" workbookViewId="0">
      <selection activeCell="C3" sqref="C3"/>
    </sheetView>
  </sheetViews>
  <sheetFormatPr baseColWidth="10" defaultRowHeight="15" x14ac:dyDescent="0.25"/>
  <cols>
    <col min="1" max="1" width="4.28515625" style="10" customWidth="1"/>
    <col min="2" max="2" width="10.28515625" style="10" bestFit="1" customWidth="1"/>
    <col min="3" max="3" width="11.42578125" style="10"/>
    <col min="4" max="4" width="5.140625" style="10" customWidth="1"/>
    <col min="5" max="6" width="11.42578125" style="10"/>
    <col min="7" max="7" width="4.28515625" style="10" customWidth="1"/>
    <col min="8" max="8" width="11.42578125" style="10"/>
    <col min="9" max="9" width="17.7109375" style="10" bestFit="1" customWidth="1"/>
    <col min="10" max="10" width="18.7109375" style="10" bestFit="1" customWidth="1"/>
    <col min="11" max="11" width="11.42578125" style="10"/>
    <col min="12" max="12" width="12" style="10" bestFit="1" customWidth="1"/>
    <col min="13" max="13" width="11.42578125" style="10"/>
    <col min="14" max="14" width="11.7109375" style="10" bestFit="1" customWidth="1"/>
    <col min="15" max="16384" width="11.42578125" style="10"/>
  </cols>
  <sheetData>
    <row r="2" spans="2:13" x14ac:dyDescent="0.25">
      <c r="B2" s="9" t="s">
        <v>11</v>
      </c>
      <c r="C2" s="9" t="s">
        <v>12</v>
      </c>
      <c r="E2" s="9" t="s">
        <v>13</v>
      </c>
      <c r="F2" s="9" t="s">
        <v>14</v>
      </c>
      <c r="H2" s="9" t="s">
        <v>15</v>
      </c>
      <c r="I2" s="9" t="s">
        <v>16</v>
      </c>
      <c r="J2" s="9" t="s">
        <v>17</v>
      </c>
    </row>
    <row r="3" spans="2:13" x14ac:dyDescent="0.25">
      <c r="B3" s="11" t="s">
        <v>18</v>
      </c>
      <c r="C3" s="26">
        <v>24.1632677368933</v>
      </c>
      <c r="E3" s="11">
        <f ca="1">RAND()</f>
        <v>0.98546294782094879</v>
      </c>
      <c r="F3" s="11">
        <f ca="1">_xlfn.GAMMA.INV(E3,$C$3,$C$4)</f>
        <v>74.62294810281</v>
      </c>
      <c r="H3" s="11" t="s">
        <v>19</v>
      </c>
      <c r="I3" s="11">
        <f ca="1">AVERAGE(F3:F2160)</f>
        <v>49.972778161409359</v>
      </c>
      <c r="J3" s="11">
        <f>C3*C4</f>
        <v>49.928442182173022</v>
      </c>
      <c r="L3" s="10" t="s">
        <v>62</v>
      </c>
      <c r="M3" s="10">
        <f ca="1">I3^2/I4</f>
        <v>24.488169907475999</v>
      </c>
    </row>
    <row r="4" spans="2:13" x14ac:dyDescent="0.25">
      <c r="B4" s="11" t="s">
        <v>20</v>
      </c>
      <c r="C4" s="26">
        <v>2.0662951189313099</v>
      </c>
      <c r="E4" s="11">
        <f t="shared" ref="E4:E67" ca="1" si="0">RAND()</f>
        <v>0.31465643057436476</v>
      </c>
      <c r="F4" s="11">
        <f t="shared" ref="F4:F67" ca="1" si="1">_xlfn.GAMMA.INV(E4,$C$3,$C$4)</f>
        <v>44.537117414959241</v>
      </c>
      <c r="H4" s="11" t="s">
        <v>21</v>
      </c>
      <c r="I4" s="11">
        <f ca="1">_xlfn.VAR.S(F3:F2160)</f>
        <v>101.97897869072843</v>
      </c>
      <c r="J4" s="11">
        <f>C3*C4^2</f>
        <v>103.16689637686824</v>
      </c>
      <c r="L4" s="10" t="s">
        <v>63</v>
      </c>
      <c r="M4" s="10">
        <f ca="1">I4/I3</f>
        <v>2.0406906008175465</v>
      </c>
    </row>
    <row r="5" spans="2:13" x14ac:dyDescent="0.25">
      <c r="E5" s="11">
        <f t="shared" ca="1" si="0"/>
        <v>0.81207642195201635</v>
      </c>
      <c r="F5" s="11">
        <f t="shared" ca="1" si="1"/>
        <v>58.711271855817209</v>
      </c>
      <c r="H5" s="11" t="s">
        <v>22</v>
      </c>
      <c r="I5" s="11">
        <f ca="1">_xlfn.STDEV.S(F3:F2160)</f>
        <v>10.098464174849976</v>
      </c>
      <c r="J5" s="11">
        <f>SQRT(J4)</f>
        <v>10.157110631319728</v>
      </c>
    </row>
    <row r="6" spans="2:13" x14ac:dyDescent="0.25">
      <c r="E6" s="11">
        <f t="shared" ca="1" si="0"/>
        <v>0.8541707195885534</v>
      </c>
      <c r="F6" s="11">
        <f ca="1">_xlfn.GAMMA.INV(E6,$C$3,$C$4)</f>
        <v>60.644041169434352</v>
      </c>
      <c r="H6" s="11" t="s">
        <v>23</v>
      </c>
      <c r="I6" s="11">
        <f ca="1">SKEW(F3:F2160)</f>
        <v>0.49135828090720213</v>
      </c>
      <c r="J6" s="11"/>
    </row>
    <row r="7" spans="2:13" x14ac:dyDescent="0.25">
      <c r="E7" s="11">
        <f t="shared" ca="1" si="0"/>
        <v>0.1372732136314937</v>
      </c>
      <c r="F7" s="11">
        <f t="shared" ca="1" si="1"/>
        <v>39.038279490081152</v>
      </c>
      <c r="H7" s="11" t="s">
        <v>24</v>
      </c>
      <c r="I7" s="11">
        <f ca="1">I19/(I5^4)</f>
        <v>3.9016133891161022</v>
      </c>
      <c r="J7" s="11"/>
    </row>
    <row r="8" spans="2:13" x14ac:dyDescent="0.25">
      <c r="E8" s="11">
        <f t="shared" ca="1" si="0"/>
        <v>0.50864024971786925</v>
      </c>
      <c r="F8" s="11">
        <f t="shared" ca="1" si="1"/>
        <v>49.459939115583502</v>
      </c>
    </row>
    <row r="9" spans="2:13" x14ac:dyDescent="0.25">
      <c r="E9" s="11">
        <f t="shared" ca="1" si="0"/>
        <v>0.78292917061671974</v>
      </c>
      <c r="F9" s="11">
        <f t="shared" ca="1" si="1"/>
        <v>57.547826186841966</v>
      </c>
      <c r="H9" s="96" t="s">
        <v>26</v>
      </c>
      <c r="I9" s="96"/>
    </row>
    <row r="10" spans="2:13" x14ac:dyDescent="0.25">
      <c r="E10" s="11">
        <f t="shared" ca="1" si="0"/>
        <v>1.5629587510284537E-2</v>
      </c>
      <c r="F10" s="11">
        <f t="shared" ca="1" si="1"/>
        <v>30.608461902404013</v>
      </c>
      <c r="H10" s="11"/>
      <c r="I10" s="11">
        <f ca="1">SUMPRODUCT(F3:F2160)/COUNT(F3:F2160)</f>
        <v>49.972778161409359</v>
      </c>
    </row>
    <row r="11" spans="2:13" x14ac:dyDescent="0.25">
      <c r="E11" s="11">
        <f t="shared" ca="1" si="0"/>
        <v>0.18373547119894862</v>
      </c>
      <c r="F11" s="11">
        <f t="shared" ca="1" si="1"/>
        <v>40.711382660195717</v>
      </c>
      <c r="H11" s="11"/>
      <c r="I11" s="11">
        <f ca="1">SUMPRODUCT(F3:F2160,F3:F2160)/COUNT(F3:F2160)</f>
        <v>2599.2102796142426</v>
      </c>
    </row>
    <row r="12" spans="2:13" x14ac:dyDescent="0.25">
      <c r="E12" s="11">
        <f t="shared" ca="1" si="0"/>
        <v>0.45636138792126135</v>
      </c>
      <c r="F12" s="11">
        <f t="shared" ca="1" si="1"/>
        <v>48.145352783033516</v>
      </c>
      <c r="H12" s="11"/>
      <c r="I12" s="11">
        <f ca="1">SUMPRODUCT(F3:F2160,F3:F2160,F3:F2160)/COUNT(F3:F2160)</f>
        <v>140582.69419134076</v>
      </c>
    </row>
    <row r="13" spans="2:13" x14ac:dyDescent="0.25">
      <c r="E13" s="11">
        <f t="shared" ca="1" si="0"/>
        <v>0.97093553927542853</v>
      </c>
      <c r="F13" s="11">
        <f t="shared" ca="1" si="1"/>
        <v>70.877211215601278</v>
      </c>
      <c r="H13" s="11"/>
      <c r="I13" s="11">
        <f ca="1">SUMPRODUCT(F3:F2160,F3:F2160,F3:F2160,F3:F2160)/COUNT(F3:F2160)</f>
        <v>7905294.8117451845</v>
      </c>
    </row>
    <row r="14" spans="2:13" x14ac:dyDescent="0.25">
      <c r="E14" s="11">
        <f t="shared" ca="1" si="0"/>
        <v>0.63554607707487953</v>
      </c>
      <c r="F14" s="11">
        <f t="shared" ca="1" si="1"/>
        <v>52.816363632567324</v>
      </c>
    </row>
    <row r="15" spans="2:13" x14ac:dyDescent="0.25">
      <c r="E15" s="11">
        <f t="shared" ca="1" si="0"/>
        <v>0.15042912309482148</v>
      </c>
      <c r="F15" s="11">
        <f t="shared" ca="1" si="1"/>
        <v>39.540666099429131</v>
      </c>
      <c r="H15" s="96" t="s">
        <v>27</v>
      </c>
      <c r="I15" s="96"/>
    </row>
    <row r="16" spans="2:13" x14ac:dyDescent="0.25">
      <c r="E16" s="11">
        <f t="shared" ca="1" si="0"/>
        <v>0.37109332074782986</v>
      </c>
      <c r="F16" s="11">
        <f t="shared" ca="1" si="1"/>
        <v>46.001098070041685</v>
      </c>
      <c r="H16" s="11"/>
      <c r="I16" s="11">
        <v>0</v>
      </c>
    </row>
    <row r="17" spans="5:9" x14ac:dyDescent="0.25">
      <c r="E17" s="11">
        <f t="shared" ca="1" si="0"/>
        <v>0.5918904522987577</v>
      </c>
      <c r="F17" s="11">
        <f t="shared" ca="1" si="1"/>
        <v>51.620281258799061</v>
      </c>
      <c r="H17" s="11"/>
      <c r="I17" s="11">
        <f ca="1">I11-I10^2</f>
        <v>101.93172244481048</v>
      </c>
    </row>
    <row r="18" spans="5:9" x14ac:dyDescent="0.25">
      <c r="E18" s="11">
        <f t="shared" ca="1" si="0"/>
        <v>0.9313852179261376</v>
      </c>
      <c r="F18" s="11">
        <f t="shared" ca="1" si="1"/>
        <v>65.771820737026076</v>
      </c>
      <c r="H18" s="11"/>
      <c r="I18" s="11">
        <f ca="1">I12-3*I10*I11+2*I10^3</f>
        <v>505.31278663370176</v>
      </c>
    </row>
    <row r="19" spans="5:9" x14ac:dyDescent="0.25">
      <c r="E19" s="11">
        <f t="shared" ca="1" si="0"/>
        <v>0.43777995875951492</v>
      </c>
      <c r="F19" s="11">
        <f t="shared" ca="1" si="1"/>
        <v>47.680442911605851</v>
      </c>
      <c r="H19" s="11"/>
      <c r="I19" s="11">
        <f ca="1">I13-4*I10*I12+6*(I10^2)*I11-3*(I10^4)</f>
        <v>40575.655952040106</v>
      </c>
    </row>
    <row r="20" spans="5:9" x14ac:dyDescent="0.25">
      <c r="E20" s="11">
        <f t="shared" ca="1" si="0"/>
        <v>0.9562527827841113</v>
      </c>
      <c r="F20" s="11">
        <f t="shared" ca="1" si="1"/>
        <v>68.522583778797198</v>
      </c>
    </row>
    <row r="21" spans="5:9" x14ac:dyDescent="0.25">
      <c r="E21" s="11">
        <f t="shared" ca="1" si="0"/>
        <v>0.69107424963236741</v>
      </c>
      <c r="F21" s="11">
        <f t="shared" ca="1" si="1"/>
        <v>54.440566279815101</v>
      </c>
    </row>
    <row r="22" spans="5:9" x14ac:dyDescent="0.25">
      <c r="E22" s="11">
        <f t="shared" ca="1" si="0"/>
        <v>0.2113314173262848</v>
      </c>
      <c r="F22" s="11">
        <f t="shared" ca="1" si="1"/>
        <v>41.599117081059511</v>
      </c>
    </row>
    <row r="23" spans="5:9" x14ac:dyDescent="0.25">
      <c r="E23" s="11">
        <f t="shared" ca="1" si="0"/>
        <v>0.6838016565152949</v>
      </c>
      <c r="F23" s="11">
        <f t="shared" ca="1" si="1"/>
        <v>54.219626086258948</v>
      </c>
    </row>
    <row r="24" spans="5:9" x14ac:dyDescent="0.25">
      <c r="E24" s="11">
        <f t="shared" ca="1" si="0"/>
        <v>0.64886964256794355</v>
      </c>
      <c r="F24" s="11">
        <f t="shared" ca="1" si="1"/>
        <v>53.194028716726756</v>
      </c>
    </row>
    <row r="25" spans="5:9" x14ac:dyDescent="0.25">
      <c r="E25" s="11">
        <f t="shared" ca="1" si="0"/>
        <v>0.1426517014377241</v>
      </c>
      <c r="F25" s="11">
        <f t="shared" ca="1" si="1"/>
        <v>39.246905706446945</v>
      </c>
    </row>
    <row r="26" spans="5:9" x14ac:dyDescent="0.25">
      <c r="E26" s="11">
        <f t="shared" ca="1" si="0"/>
        <v>7.9444396605018786E-2</v>
      </c>
      <c r="F26" s="11">
        <f t="shared" ca="1" si="1"/>
        <v>36.378568716019679</v>
      </c>
    </row>
    <row r="27" spans="5:9" x14ac:dyDescent="0.25">
      <c r="E27" s="11">
        <f t="shared" ca="1" si="0"/>
        <v>0.39641487194398173</v>
      </c>
      <c r="F27" s="11">
        <f t="shared" ca="1" si="1"/>
        <v>46.642510577777649</v>
      </c>
    </row>
    <row r="28" spans="5:9" x14ac:dyDescent="0.25">
      <c r="E28" s="11">
        <f t="shared" ca="1" si="0"/>
        <v>0.18539411556530505</v>
      </c>
      <c r="F28" s="11">
        <f t="shared" ca="1" si="1"/>
        <v>40.766572793446549</v>
      </c>
    </row>
    <row r="29" spans="5:9" x14ac:dyDescent="0.25">
      <c r="E29" s="11">
        <f t="shared" ca="1" si="0"/>
        <v>0.81542304955273126</v>
      </c>
      <c r="F29" s="11">
        <f t="shared" ca="1" si="1"/>
        <v>58.852726412002312</v>
      </c>
    </row>
    <row r="30" spans="5:9" x14ac:dyDescent="0.25">
      <c r="E30" s="11">
        <f t="shared" ca="1" si="0"/>
        <v>7.9964684522381591E-2</v>
      </c>
      <c r="F30" s="11">
        <f t="shared" ca="1" si="1"/>
        <v>36.407391439363209</v>
      </c>
    </row>
    <row r="31" spans="5:9" x14ac:dyDescent="0.25">
      <c r="E31" s="11">
        <f t="shared" ca="1" si="0"/>
        <v>2.2400610478708116E-2</v>
      </c>
      <c r="F31" s="11">
        <f t="shared" ca="1" si="1"/>
        <v>31.694796061653459</v>
      </c>
    </row>
    <row r="32" spans="5:9" x14ac:dyDescent="0.25">
      <c r="E32" s="11">
        <f t="shared" ca="1" si="0"/>
        <v>0.48606323012979913</v>
      </c>
      <c r="F32" s="11">
        <f t="shared" ca="1" si="1"/>
        <v>48.890190303367682</v>
      </c>
    </row>
    <row r="33" spans="5:6" x14ac:dyDescent="0.25">
      <c r="E33" s="11">
        <f t="shared" ca="1" si="0"/>
        <v>0.83960138527557981</v>
      </c>
      <c r="F33" s="11">
        <f t="shared" ca="1" si="1"/>
        <v>59.933643609851281</v>
      </c>
    </row>
    <row r="34" spans="5:6" x14ac:dyDescent="0.25">
      <c r="E34" s="11">
        <f t="shared" ca="1" si="0"/>
        <v>0.79037963726649674</v>
      </c>
      <c r="F34" s="11">
        <f t="shared" ca="1" si="1"/>
        <v>57.834478646303687</v>
      </c>
    </row>
    <row r="35" spans="5:6" x14ac:dyDescent="0.25">
      <c r="E35" s="11">
        <f t="shared" ca="1" si="0"/>
        <v>0.17252594944868482</v>
      </c>
      <c r="F35" s="11">
        <f t="shared" ca="1" si="1"/>
        <v>40.331321576835357</v>
      </c>
    </row>
    <row r="36" spans="5:6" x14ac:dyDescent="0.25">
      <c r="E36" s="11">
        <f t="shared" ca="1" si="0"/>
        <v>0.98072234598448305</v>
      </c>
      <c r="F36" s="11">
        <f t="shared" ca="1" si="1"/>
        <v>73.129596517517697</v>
      </c>
    </row>
    <row r="37" spans="5:6" x14ac:dyDescent="0.25">
      <c r="E37" s="11">
        <f t="shared" ca="1" si="0"/>
        <v>0.9682064778716154</v>
      </c>
      <c r="F37" s="11">
        <f t="shared" ca="1" si="1"/>
        <v>70.370702092617734</v>
      </c>
    </row>
    <row r="38" spans="5:6" x14ac:dyDescent="0.25">
      <c r="E38" s="11">
        <f t="shared" ca="1" si="0"/>
        <v>0.78272183741658763</v>
      </c>
      <c r="F38" s="11">
        <f t="shared" ca="1" si="1"/>
        <v>57.539944845120935</v>
      </c>
    </row>
    <row r="39" spans="5:6" x14ac:dyDescent="0.25">
      <c r="E39" s="11">
        <f t="shared" ca="1" si="0"/>
        <v>0.15687231813688129</v>
      </c>
      <c r="F39" s="11">
        <f t="shared" ca="1" si="1"/>
        <v>39.777529036584312</v>
      </c>
    </row>
    <row r="40" spans="5:6" x14ac:dyDescent="0.25">
      <c r="E40" s="11">
        <f t="shared" ca="1" si="0"/>
        <v>0.84588455861838707</v>
      </c>
      <c r="F40" s="11">
        <f t="shared" ca="1" si="1"/>
        <v>60.233864963030349</v>
      </c>
    </row>
    <row r="41" spans="5:6" x14ac:dyDescent="0.25">
      <c r="E41" s="11">
        <f t="shared" ca="1" si="0"/>
        <v>0.89538575356771599</v>
      </c>
      <c r="F41" s="11">
        <f t="shared" ca="1" si="1"/>
        <v>63.000082817031739</v>
      </c>
    </row>
    <row r="42" spans="5:6" x14ac:dyDescent="0.25">
      <c r="E42" s="11">
        <f t="shared" ca="1" si="0"/>
        <v>0.64819102996693101</v>
      </c>
      <c r="F42" s="11">
        <f t="shared" ca="1" si="1"/>
        <v>53.174628650039359</v>
      </c>
    </row>
    <row r="43" spans="5:6" x14ac:dyDescent="0.25">
      <c r="E43" s="11">
        <f t="shared" ca="1" si="0"/>
        <v>0.3778914375071708</v>
      </c>
      <c r="F43" s="11">
        <f t="shared" ca="1" si="1"/>
        <v>46.173971974765578</v>
      </c>
    </row>
    <row r="44" spans="5:6" x14ac:dyDescent="0.25">
      <c r="E44" s="11">
        <f t="shared" ca="1" si="0"/>
        <v>0.92118975325492392</v>
      </c>
      <c r="F44" s="11">
        <f t="shared" ca="1" si="1"/>
        <v>64.884745736510098</v>
      </c>
    </row>
    <row r="45" spans="5:6" x14ac:dyDescent="0.25">
      <c r="E45" s="11">
        <f t="shared" ca="1" si="0"/>
        <v>0.40697807290465471</v>
      </c>
      <c r="F45" s="11">
        <f t="shared" ca="1" si="1"/>
        <v>46.908390959526344</v>
      </c>
    </row>
    <row r="46" spans="5:6" x14ac:dyDescent="0.25">
      <c r="E46" s="11">
        <f t="shared" ca="1" si="0"/>
        <v>0.65446719254645191</v>
      </c>
      <c r="F46" s="11">
        <f t="shared" ca="1" si="1"/>
        <v>53.354756381680964</v>
      </c>
    </row>
    <row r="47" spans="5:6" x14ac:dyDescent="0.25">
      <c r="E47" s="11">
        <f t="shared" ca="1" si="0"/>
        <v>5.6283783754070282E-2</v>
      </c>
      <c r="F47" s="11">
        <f t="shared" ca="1" si="1"/>
        <v>34.937606561308627</v>
      </c>
    </row>
    <row r="48" spans="5:6" x14ac:dyDescent="0.25">
      <c r="E48" s="11">
        <f t="shared" ca="1" si="0"/>
        <v>0.82051725616881743</v>
      </c>
      <c r="F48" s="11">
        <f t="shared" ca="1" si="1"/>
        <v>59.071586496572493</v>
      </c>
    </row>
    <row r="49" spans="5:6" x14ac:dyDescent="0.25">
      <c r="E49" s="11">
        <f t="shared" ca="1" si="0"/>
        <v>0.98675802821270653</v>
      </c>
      <c r="F49" s="11">
        <f t="shared" ca="1" si="1"/>
        <v>75.107802198639916</v>
      </c>
    </row>
    <row r="50" spans="5:6" x14ac:dyDescent="0.25">
      <c r="E50" s="11">
        <f t="shared" ca="1" si="0"/>
        <v>0.20701129405956564</v>
      </c>
      <c r="F50" s="11">
        <f t="shared" ca="1" si="1"/>
        <v>41.464109837585028</v>
      </c>
    </row>
    <row r="51" spans="5:6" x14ac:dyDescent="0.25">
      <c r="E51" s="11">
        <f t="shared" ca="1" si="0"/>
        <v>0.56535320219266205</v>
      </c>
      <c r="F51" s="11">
        <f t="shared" ca="1" si="1"/>
        <v>50.918004734814637</v>
      </c>
    </row>
    <row r="52" spans="5:6" x14ac:dyDescent="0.25">
      <c r="E52" s="11">
        <f t="shared" ca="1" si="0"/>
        <v>0.99715690217176622</v>
      </c>
      <c r="F52" s="11">
        <f t="shared" ca="1" si="1"/>
        <v>82.595434755046497</v>
      </c>
    </row>
    <row r="53" spans="5:6" x14ac:dyDescent="0.25">
      <c r="E53" s="11">
        <f t="shared" ca="1" si="0"/>
        <v>0.78378741182756662</v>
      </c>
      <c r="F53" s="11">
        <f t="shared" ca="1" si="1"/>
        <v>57.580504411298428</v>
      </c>
    </row>
    <row r="54" spans="5:6" x14ac:dyDescent="0.25">
      <c r="E54" s="11">
        <f t="shared" ca="1" si="0"/>
        <v>0.12676082782603715</v>
      </c>
      <c r="F54" s="11">
        <f t="shared" ca="1" si="1"/>
        <v>38.616085624621981</v>
      </c>
    </row>
    <row r="55" spans="5:6" x14ac:dyDescent="0.25">
      <c r="E55" s="11">
        <f t="shared" ca="1" si="0"/>
        <v>0.7241923426678375</v>
      </c>
      <c r="F55" s="11">
        <f t="shared" ca="1" si="1"/>
        <v>55.485865553900915</v>
      </c>
    </row>
    <row r="56" spans="5:6" x14ac:dyDescent="0.25">
      <c r="E56" s="11">
        <f t="shared" ca="1" si="0"/>
        <v>0.65642287394605137</v>
      </c>
      <c r="F56" s="11">
        <f t="shared" ca="1" si="1"/>
        <v>53.411214709876702</v>
      </c>
    </row>
    <row r="57" spans="5:6" x14ac:dyDescent="0.25">
      <c r="E57" s="11">
        <f t="shared" ca="1" si="0"/>
        <v>0.12309475467241882</v>
      </c>
      <c r="F57" s="11">
        <f t="shared" ca="1" si="1"/>
        <v>38.463916697957259</v>
      </c>
    </row>
    <row r="58" spans="5:6" x14ac:dyDescent="0.25">
      <c r="E58" s="11">
        <f t="shared" ca="1" si="0"/>
        <v>0.17248166497968209</v>
      </c>
      <c r="F58" s="11">
        <f t="shared" ca="1" si="1"/>
        <v>40.329794441543008</v>
      </c>
    </row>
    <row r="59" spans="5:6" x14ac:dyDescent="0.25">
      <c r="E59" s="11">
        <f t="shared" ca="1" si="0"/>
        <v>0.3103253486444274</v>
      </c>
      <c r="F59" s="11">
        <f t="shared" ca="1" si="1"/>
        <v>44.421979973326927</v>
      </c>
    </row>
    <row r="60" spans="5:6" x14ac:dyDescent="0.25">
      <c r="E60" s="11">
        <f t="shared" ca="1" si="0"/>
        <v>0.1524838231612714</v>
      </c>
      <c r="F60" s="11">
        <f t="shared" ca="1" si="1"/>
        <v>39.616813323919182</v>
      </c>
    </row>
    <row r="61" spans="5:6" x14ac:dyDescent="0.25">
      <c r="E61" s="11">
        <f t="shared" ca="1" si="0"/>
        <v>5.4993329335581764E-2</v>
      </c>
      <c r="F61" s="11">
        <f t="shared" ca="1" si="1"/>
        <v>34.845884818777876</v>
      </c>
    </row>
    <row r="62" spans="5:6" x14ac:dyDescent="0.25">
      <c r="E62" s="11">
        <f t="shared" ca="1" si="0"/>
        <v>0.22480444086311924</v>
      </c>
      <c r="F62" s="11">
        <f t="shared" ca="1" si="1"/>
        <v>42.011965920353454</v>
      </c>
    </row>
    <row r="63" spans="5:6" x14ac:dyDescent="0.25">
      <c r="E63" s="11">
        <f t="shared" ca="1" si="0"/>
        <v>0.76135018046521252</v>
      </c>
      <c r="F63" s="11">
        <f t="shared" ca="1" si="1"/>
        <v>56.75295988810123</v>
      </c>
    </row>
    <row r="64" spans="5:6" x14ac:dyDescent="0.25">
      <c r="E64" s="11">
        <f t="shared" ca="1" si="0"/>
        <v>0.5816826981958727</v>
      </c>
      <c r="F64" s="11">
        <f t="shared" ca="1" si="1"/>
        <v>51.348251675195534</v>
      </c>
    </row>
    <row r="65" spans="5:6" x14ac:dyDescent="0.25">
      <c r="E65" s="11">
        <f t="shared" ca="1" si="0"/>
        <v>0.69161604406153643</v>
      </c>
      <c r="F65" s="11">
        <f t="shared" ca="1" si="1"/>
        <v>54.457139675518007</v>
      </c>
    </row>
    <row r="66" spans="5:6" x14ac:dyDescent="0.25">
      <c r="E66" s="11">
        <f t="shared" ca="1" si="0"/>
        <v>0.59880444762430496</v>
      </c>
      <c r="F66" s="11">
        <f t="shared" ca="1" si="1"/>
        <v>51.806015964786809</v>
      </c>
    </row>
    <row r="67" spans="5:6" x14ac:dyDescent="0.25">
      <c r="E67" s="11">
        <f t="shared" ca="1" si="0"/>
        <v>0.77714844034927255</v>
      </c>
      <c r="F67" s="11">
        <f t="shared" ca="1" si="1"/>
        <v>57.32994579645397</v>
      </c>
    </row>
    <row r="68" spans="5:6" x14ac:dyDescent="0.25">
      <c r="E68" s="11">
        <f t="shared" ref="E68:E131" ca="1" si="2">RAND()</f>
        <v>0.58565275681768669</v>
      </c>
      <c r="F68" s="11">
        <f t="shared" ref="F68:F131" ca="1" si="3">_xlfn.GAMMA.INV(E68,$C$3,$C$4)</f>
        <v>51.453752581246945</v>
      </c>
    </row>
    <row r="69" spans="5:6" x14ac:dyDescent="0.25">
      <c r="E69" s="11">
        <f t="shared" ca="1" si="2"/>
        <v>0.20956062251782392</v>
      </c>
      <c r="F69" s="11">
        <f t="shared" ca="1" si="3"/>
        <v>41.543940746448683</v>
      </c>
    </row>
    <row r="70" spans="5:6" x14ac:dyDescent="0.25">
      <c r="E70" s="11">
        <f t="shared" ca="1" si="2"/>
        <v>0.23566852736246635</v>
      </c>
      <c r="F70" s="11">
        <f t="shared" ca="1" si="3"/>
        <v>42.336656928606679</v>
      </c>
    </row>
    <row r="71" spans="5:6" x14ac:dyDescent="0.25">
      <c r="E71" s="11">
        <f t="shared" ca="1" si="2"/>
        <v>0.78118484161774093</v>
      </c>
      <c r="F71" s="11">
        <f t="shared" ca="1" si="3"/>
        <v>57.481676048486698</v>
      </c>
    </row>
    <row r="72" spans="5:6" x14ac:dyDescent="0.25">
      <c r="E72" s="11">
        <f t="shared" ca="1" si="2"/>
        <v>0.83012485076109666</v>
      </c>
      <c r="F72" s="11">
        <f t="shared" ca="1" si="3"/>
        <v>59.49678397451563</v>
      </c>
    </row>
    <row r="73" spans="5:6" x14ac:dyDescent="0.25">
      <c r="E73" s="11">
        <f t="shared" ca="1" si="2"/>
        <v>0.13474321314040494</v>
      </c>
      <c r="F73" s="11">
        <f t="shared" ca="1" si="3"/>
        <v>38.938480602121636</v>
      </c>
    </row>
    <row r="74" spans="5:6" x14ac:dyDescent="0.25">
      <c r="E74" s="11">
        <f t="shared" ca="1" si="2"/>
        <v>0.88866995024317152</v>
      </c>
      <c r="F74" s="11">
        <f t="shared" ca="1" si="3"/>
        <v>62.571785656475434</v>
      </c>
    </row>
    <row r="75" spans="5:6" x14ac:dyDescent="0.25">
      <c r="E75" s="11">
        <f t="shared" ca="1" si="2"/>
        <v>0.92444482497807401</v>
      </c>
      <c r="F75" s="11">
        <f t="shared" ca="1" si="3"/>
        <v>65.157078418961817</v>
      </c>
    </row>
    <row r="76" spans="5:6" x14ac:dyDescent="0.25">
      <c r="E76" s="11">
        <f t="shared" ca="1" si="2"/>
        <v>0.60228909292232624</v>
      </c>
      <c r="F76" s="11">
        <f t="shared" ca="1" si="3"/>
        <v>51.900106460967962</v>
      </c>
    </row>
    <row r="77" spans="5:6" x14ac:dyDescent="0.25">
      <c r="E77" s="11">
        <f t="shared" ca="1" si="2"/>
        <v>0.78779758600165384</v>
      </c>
      <c r="F77" s="11">
        <f t="shared" ca="1" si="3"/>
        <v>57.734365789204794</v>
      </c>
    </row>
    <row r="78" spans="5:6" x14ac:dyDescent="0.25">
      <c r="E78" s="11">
        <f t="shared" ca="1" si="2"/>
        <v>0.5312464772069081</v>
      </c>
      <c r="F78" s="11">
        <f t="shared" ca="1" si="3"/>
        <v>50.035557028985302</v>
      </c>
    </row>
    <row r="79" spans="5:6" x14ac:dyDescent="0.25">
      <c r="E79" s="11">
        <f t="shared" ca="1" si="2"/>
        <v>0.67277597346693285</v>
      </c>
      <c r="F79" s="11">
        <f t="shared" ca="1" si="3"/>
        <v>53.88983718703799</v>
      </c>
    </row>
    <row r="80" spans="5:6" x14ac:dyDescent="0.25">
      <c r="E80" s="11">
        <f t="shared" ca="1" si="2"/>
        <v>0.50190313595119063</v>
      </c>
      <c r="F80" s="11">
        <f t="shared" ca="1" si="3"/>
        <v>49.289470956942694</v>
      </c>
    </row>
    <row r="81" spans="5:6" x14ac:dyDescent="0.25">
      <c r="E81" s="11">
        <f t="shared" ca="1" si="2"/>
        <v>0.86082793383595646</v>
      </c>
      <c r="F81" s="11">
        <f t="shared" ca="1" si="3"/>
        <v>60.986465190346543</v>
      </c>
    </row>
    <row r="82" spans="5:6" x14ac:dyDescent="0.25">
      <c r="E82" s="11">
        <f t="shared" ca="1" si="2"/>
        <v>0.18780347035862166</v>
      </c>
      <c r="F82" s="11">
        <f t="shared" ca="1" si="3"/>
        <v>40.846288561094333</v>
      </c>
    </row>
    <row r="83" spans="5:6" x14ac:dyDescent="0.25">
      <c r="E83" s="11">
        <f t="shared" ca="1" si="2"/>
        <v>0.17749286674674547</v>
      </c>
      <c r="F83" s="11">
        <f t="shared" ca="1" si="3"/>
        <v>40.501291973587513</v>
      </c>
    </row>
    <row r="84" spans="5:6" x14ac:dyDescent="0.25">
      <c r="E84" s="11">
        <f t="shared" ca="1" si="2"/>
        <v>0.31815005171602928</v>
      </c>
      <c r="F84" s="11">
        <f t="shared" ca="1" si="3"/>
        <v>44.629643213798659</v>
      </c>
    </row>
    <row r="85" spans="5:6" x14ac:dyDescent="0.25">
      <c r="E85" s="11">
        <f t="shared" ca="1" si="2"/>
        <v>0.56030125190593738</v>
      </c>
      <c r="F85" s="11">
        <f t="shared" ca="1" si="3"/>
        <v>50.786011081065588</v>
      </c>
    </row>
    <row r="86" spans="5:6" x14ac:dyDescent="0.25">
      <c r="E86" s="11">
        <f t="shared" ca="1" si="2"/>
        <v>0.40947086873423388</v>
      </c>
      <c r="F86" s="11">
        <f t="shared" ca="1" si="3"/>
        <v>46.971027049075296</v>
      </c>
    </row>
    <row r="87" spans="5:6" x14ac:dyDescent="0.25">
      <c r="E87" s="11">
        <f t="shared" ca="1" si="2"/>
        <v>0.16893009506258894</v>
      </c>
      <c r="F87" s="11">
        <f t="shared" ca="1" si="3"/>
        <v>40.206623764094893</v>
      </c>
    </row>
    <row r="88" spans="5:6" x14ac:dyDescent="0.25">
      <c r="E88" s="11">
        <f t="shared" ca="1" si="2"/>
        <v>0.47040595806952967</v>
      </c>
      <c r="F88" s="11">
        <f t="shared" ca="1" si="3"/>
        <v>48.497103482167212</v>
      </c>
    </row>
    <row r="89" spans="5:6" x14ac:dyDescent="0.25">
      <c r="E89" s="11">
        <f t="shared" ca="1" si="2"/>
        <v>0.73511973998389402</v>
      </c>
      <c r="F89" s="11">
        <f t="shared" ca="1" si="3"/>
        <v>55.846888529001603</v>
      </c>
    </row>
    <row r="90" spans="5:6" x14ac:dyDescent="0.25">
      <c r="E90" s="11">
        <f t="shared" ca="1" si="2"/>
        <v>0.44339431744343416</v>
      </c>
      <c r="F90" s="11">
        <f t="shared" ca="1" si="3"/>
        <v>47.820910344942412</v>
      </c>
    </row>
    <row r="91" spans="5:6" x14ac:dyDescent="0.25">
      <c r="E91" s="11">
        <f t="shared" ca="1" si="2"/>
        <v>0.56018628377561108</v>
      </c>
      <c r="F91" s="11">
        <f t="shared" ca="1" si="3"/>
        <v>50.783012997977302</v>
      </c>
    </row>
    <row r="92" spans="5:6" x14ac:dyDescent="0.25">
      <c r="E92" s="11">
        <f t="shared" ca="1" si="2"/>
        <v>0.87111045687694888</v>
      </c>
      <c r="F92" s="11">
        <f t="shared" ca="1" si="3"/>
        <v>61.540701335167711</v>
      </c>
    </row>
    <row r="93" spans="5:6" x14ac:dyDescent="0.25">
      <c r="E93" s="11">
        <f t="shared" ca="1" si="2"/>
        <v>0.43743171601276465</v>
      </c>
      <c r="F93" s="11">
        <f t="shared" ca="1" si="3"/>
        <v>47.671729206804855</v>
      </c>
    </row>
    <row r="94" spans="5:6" x14ac:dyDescent="0.25">
      <c r="E94" s="11">
        <f t="shared" ca="1" si="2"/>
        <v>0.84075833276035761</v>
      </c>
      <c r="F94" s="11">
        <f t="shared" ca="1" si="3"/>
        <v>59.988263690961617</v>
      </c>
    </row>
    <row r="95" spans="5:6" x14ac:dyDescent="0.25">
      <c r="E95" s="11">
        <f t="shared" ca="1" si="2"/>
        <v>0.45464903353597441</v>
      </c>
      <c r="F95" s="11">
        <f t="shared" ca="1" si="3"/>
        <v>48.102499071451675</v>
      </c>
    </row>
    <row r="96" spans="5:6" x14ac:dyDescent="0.25">
      <c r="E96" s="11">
        <f t="shared" ca="1" si="2"/>
        <v>0.74017047049103524</v>
      </c>
      <c r="F96" s="11">
        <f t="shared" ca="1" si="3"/>
        <v>56.016831716500043</v>
      </c>
    </row>
    <row r="97" spans="5:6" x14ac:dyDescent="0.25">
      <c r="E97" s="11">
        <f t="shared" ca="1" si="2"/>
        <v>0.44331054950611037</v>
      </c>
      <c r="F97" s="11">
        <f t="shared" ca="1" si="3"/>
        <v>47.818814658563355</v>
      </c>
    </row>
    <row r="98" spans="5:6" x14ac:dyDescent="0.25">
      <c r="E98" s="11">
        <f t="shared" ca="1" si="2"/>
        <v>0.9171021065870919</v>
      </c>
      <c r="F98" s="11">
        <f t="shared" ca="1" si="3"/>
        <v>64.555566031406883</v>
      </c>
    </row>
    <row r="99" spans="5:6" x14ac:dyDescent="0.25">
      <c r="E99" s="11">
        <f t="shared" ca="1" si="2"/>
        <v>0.47844501453176613</v>
      </c>
      <c r="F99" s="11">
        <f t="shared" ca="1" si="3"/>
        <v>48.698769845368986</v>
      </c>
    </row>
    <row r="100" spans="5:6" x14ac:dyDescent="0.25">
      <c r="E100" s="11">
        <f t="shared" ca="1" si="2"/>
        <v>0.80734732412705024</v>
      </c>
      <c r="F100" s="11">
        <f t="shared" ca="1" si="3"/>
        <v>58.514381713082003</v>
      </c>
    </row>
    <row r="101" spans="5:6" x14ac:dyDescent="0.25">
      <c r="E101" s="11">
        <f t="shared" ca="1" si="2"/>
        <v>0.17207234014931949</v>
      </c>
      <c r="F101" s="11">
        <f t="shared" ca="1" si="3"/>
        <v>40.315669015400843</v>
      </c>
    </row>
    <row r="102" spans="5:6" x14ac:dyDescent="0.25">
      <c r="E102" s="11">
        <f t="shared" ca="1" si="2"/>
        <v>0.53010887212326085</v>
      </c>
      <c r="F102" s="11">
        <f t="shared" ca="1" si="3"/>
        <v>50.006438340433562</v>
      </c>
    </row>
    <row r="103" spans="5:6" x14ac:dyDescent="0.25">
      <c r="E103" s="11">
        <f t="shared" ca="1" si="2"/>
        <v>0.68934939956402497</v>
      </c>
      <c r="F103" s="11">
        <f t="shared" ca="1" si="3"/>
        <v>54.387909967042582</v>
      </c>
    </row>
    <row r="104" spans="5:6" x14ac:dyDescent="0.25">
      <c r="E104" s="11">
        <f t="shared" ca="1" si="2"/>
        <v>0.73244775047942301</v>
      </c>
      <c r="F104" s="11">
        <f t="shared" ca="1" si="3"/>
        <v>55.757787499092807</v>
      </c>
    </row>
    <row r="105" spans="5:6" x14ac:dyDescent="0.25">
      <c r="E105" s="11">
        <f t="shared" ca="1" si="2"/>
        <v>0.64128590728784107</v>
      </c>
      <c r="F105" s="11">
        <f t="shared" ca="1" si="3"/>
        <v>52.978243672010073</v>
      </c>
    </row>
    <row r="106" spans="5:6" x14ac:dyDescent="0.25">
      <c r="E106" s="11">
        <f t="shared" ca="1" si="2"/>
        <v>0.11854018111164888</v>
      </c>
      <c r="F106" s="11">
        <f t="shared" ca="1" si="3"/>
        <v>38.270965887565431</v>
      </c>
    </row>
    <row r="107" spans="5:6" x14ac:dyDescent="0.25">
      <c r="E107" s="11">
        <f t="shared" ca="1" si="2"/>
        <v>1.2547924818802736E-2</v>
      </c>
      <c r="F107" s="11">
        <f t="shared" ca="1" si="3"/>
        <v>29.984872205637384</v>
      </c>
    </row>
    <row r="108" spans="5:6" x14ac:dyDescent="0.25">
      <c r="E108" s="11">
        <f t="shared" ca="1" si="2"/>
        <v>8.9401699428130144E-2</v>
      </c>
      <c r="F108" s="11">
        <f t="shared" ca="1" si="3"/>
        <v>36.909711464522559</v>
      </c>
    </row>
    <row r="109" spans="5:6" x14ac:dyDescent="0.25">
      <c r="E109" s="11">
        <f t="shared" ca="1" si="2"/>
        <v>0.52428138564452764</v>
      </c>
      <c r="F109" s="11">
        <f t="shared" ca="1" si="3"/>
        <v>49.85754559015411</v>
      </c>
    </row>
    <row r="110" spans="5:6" x14ac:dyDescent="0.25">
      <c r="E110" s="11">
        <f t="shared" ca="1" si="2"/>
        <v>0.96666082953040078</v>
      </c>
      <c r="F110" s="11">
        <f t="shared" ca="1" si="3"/>
        <v>70.100556374844587</v>
      </c>
    </row>
    <row r="111" spans="5:6" x14ac:dyDescent="0.25">
      <c r="E111" s="11">
        <f t="shared" ca="1" si="2"/>
        <v>0.93523387097392119</v>
      </c>
      <c r="F111" s="11">
        <f t="shared" ca="1" si="3"/>
        <v>66.135393119291109</v>
      </c>
    </row>
    <row r="112" spans="5:6" x14ac:dyDescent="0.25">
      <c r="E112" s="11">
        <f t="shared" ca="1" si="2"/>
        <v>0.43155946619145835</v>
      </c>
      <c r="F112" s="11">
        <f t="shared" ca="1" si="3"/>
        <v>47.524766705766496</v>
      </c>
    </row>
    <row r="113" spans="5:6" x14ac:dyDescent="0.25">
      <c r="E113" s="11">
        <f t="shared" ca="1" si="2"/>
        <v>0.5921228050322328</v>
      </c>
      <c r="F113" s="11">
        <f t="shared" ca="1" si="3"/>
        <v>51.626503079549657</v>
      </c>
    </row>
    <row r="114" spans="5:6" x14ac:dyDescent="0.25">
      <c r="E114" s="11">
        <f t="shared" ca="1" si="2"/>
        <v>0.10256429095652841</v>
      </c>
      <c r="F114" s="11">
        <f t="shared" ca="1" si="3"/>
        <v>37.555138928527938</v>
      </c>
    </row>
    <row r="115" spans="5:6" x14ac:dyDescent="0.25">
      <c r="E115" s="11">
        <f t="shared" ca="1" si="2"/>
        <v>0.38841723429006181</v>
      </c>
      <c r="F115" s="11">
        <f t="shared" ca="1" si="3"/>
        <v>46.440620457179087</v>
      </c>
    </row>
    <row r="116" spans="5:6" x14ac:dyDescent="0.25">
      <c r="E116" s="11">
        <f t="shared" ca="1" si="2"/>
        <v>0.31832168349284418</v>
      </c>
      <c r="F116" s="11">
        <f t="shared" ca="1" si="3"/>
        <v>44.634180946633251</v>
      </c>
    </row>
    <row r="117" spans="5:6" x14ac:dyDescent="0.25">
      <c r="E117" s="11">
        <f t="shared" ca="1" si="2"/>
        <v>0.16156453074755539</v>
      </c>
      <c r="F117" s="11">
        <f t="shared" ca="1" si="3"/>
        <v>39.946603854161737</v>
      </c>
    </row>
    <row r="118" spans="5:6" x14ac:dyDescent="0.25">
      <c r="E118" s="11">
        <f t="shared" ca="1" si="2"/>
        <v>0.89166543355985706</v>
      </c>
      <c r="F118" s="11">
        <f t="shared" ca="1" si="3"/>
        <v>62.760220295742357</v>
      </c>
    </row>
    <row r="119" spans="5:6" x14ac:dyDescent="0.25">
      <c r="E119" s="11">
        <f t="shared" ca="1" si="2"/>
        <v>0.2795374637292003</v>
      </c>
      <c r="F119" s="11">
        <f t="shared" ca="1" si="3"/>
        <v>43.587742254326123</v>
      </c>
    </row>
    <row r="120" spans="5:6" x14ac:dyDescent="0.25">
      <c r="E120" s="11">
        <f t="shared" ca="1" si="2"/>
        <v>8.9094504701985433E-2</v>
      </c>
      <c r="F120" s="11">
        <f t="shared" ca="1" si="3"/>
        <v>36.893928999291973</v>
      </c>
    </row>
    <row r="121" spans="5:6" x14ac:dyDescent="0.25">
      <c r="E121" s="11">
        <f t="shared" ca="1" si="2"/>
        <v>0.78484258280944952</v>
      </c>
      <c r="F121" s="11">
        <f t="shared" ca="1" si="3"/>
        <v>57.620800833449259</v>
      </c>
    </row>
    <row r="122" spans="5:6" x14ac:dyDescent="0.25">
      <c r="E122" s="11">
        <f t="shared" ca="1" si="2"/>
        <v>8.2038717584588916E-2</v>
      </c>
      <c r="F122" s="11">
        <f t="shared" ca="1" si="3"/>
        <v>36.521051045152937</v>
      </c>
    </row>
    <row r="123" spans="5:6" x14ac:dyDescent="0.25">
      <c r="E123" s="11">
        <f t="shared" ca="1" si="2"/>
        <v>0.21203447574862566</v>
      </c>
      <c r="F123" s="11">
        <f t="shared" ca="1" si="3"/>
        <v>41.620962236817725</v>
      </c>
    </row>
    <row r="124" spans="5:6" x14ac:dyDescent="0.25">
      <c r="E124" s="11">
        <f t="shared" ca="1" si="2"/>
        <v>0.37327053644981256</v>
      </c>
      <c r="F124" s="11">
        <f t="shared" ca="1" si="3"/>
        <v>46.056524969135289</v>
      </c>
    </row>
    <row r="125" spans="5:6" x14ac:dyDescent="0.25">
      <c r="E125" s="11">
        <f t="shared" ca="1" si="2"/>
        <v>0.46185743648892563</v>
      </c>
      <c r="F125" s="11">
        <f t="shared" ca="1" si="3"/>
        <v>48.282937195989767</v>
      </c>
    </row>
    <row r="126" spans="5:6" x14ac:dyDescent="0.25">
      <c r="E126" s="11">
        <f t="shared" ca="1" si="2"/>
        <v>0.63654701392838908</v>
      </c>
      <c r="F126" s="11">
        <f t="shared" ca="1" si="3"/>
        <v>52.844506499857523</v>
      </c>
    </row>
    <row r="127" spans="5:6" x14ac:dyDescent="0.25">
      <c r="E127" s="11">
        <f t="shared" ca="1" si="2"/>
        <v>0.28098104023887815</v>
      </c>
      <c r="F127" s="11">
        <f t="shared" ca="1" si="3"/>
        <v>43.627548620562877</v>
      </c>
    </row>
    <row r="128" spans="5:6" x14ac:dyDescent="0.25">
      <c r="E128" s="11">
        <f t="shared" ca="1" si="2"/>
        <v>0.33346549962738326</v>
      </c>
      <c r="F128" s="11">
        <f t="shared" ca="1" si="3"/>
        <v>45.031874874655614</v>
      </c>
    </row>
    <row r="129" spans="5:6" x14ac:dyDescent="0.25">
      <c r="E129" s="11">
        <f t="shared" ca="1" si="2"/>
        <v>0.49451117760366559</v>
      </c>
      <c r="F129" s="11">
        <f t="shared" ca="1" si="3"/>
        <v>49.102898981028986</v>
      </c>
    </row>
    <row r="130" spans="5:6" x14ac:dyDescent="0.25">
      <c r="E130" s="11">
        <f t="shared" ca="1" si="2"/>
        <v>7.3407242159724717E-2</v>
      </c>
      <c r="F130" s="11">
        <f t="shared" ca="1" si="3"/>
        <v>36.034380687814412</v>
      </c>
    </row>
    <row r="131" spans="5:6" x14ac:dyDescent="0.25">
      <c r="E131" s="11">
        <f t="shared" ca="1" si="2"/>
        <v>0.59411091763360857</v>
      </c>
      <c r="F131" s="11">
        <f t="shared" ca="1" si="3"/>
        <v>51.679795865601207</v>
      </c>
    </row>
    <row r="132" spans="5:6" x14ac:dyDescent="0.25">
      <c r="E132" s="11">
        <f t="shared" ref="E132:E195" ca="1" si="4">RAND()</f>
        <v>0.51511215760432949</v>
      </c>
      <c r="F132" s="11">
        <f t="shared" ref="F132:F195" ca="1" si="5">_xlfn.GAMMA.INV(E132,$C$3,$C$4)</f>
        <v>49.624125188994576</v>
      </c>
    </row>
    <row r="133" spans="5:6" x14ac:dyDescent="0.25">
      <c r="E133" s="11">
        <f t="shared" ca="1" si="4"/>
        <v>0.89304385662345565</v>
      </c>
      <c r="F133" s="11">
        <f t="shared" ca="1" si="5"/>
        <v>62.848319010903666</v>
      </c>
    </row>
    <row r="134" spans="5:6" x14ac:dyDescent="0.25">
      <c r="E134" s="11">
        <f t="shared" ca="1" si="4"/>
        <v>0.5270472666856062</v>
      </c>
      <c r="F134" s="11">
        <f t="shared" ca="1" si="5"/>
        <v>49.928158660236065</v>
      </c>
    </row>
    <row r="135" spans="5:6" x14ac:dyDescent="0.25">
      <c r="E135" s="11">
        <f t="shared" ca="1" si="4"/>
        <v>0.50467676511943194</v>
      </c>
      <c r="F135" s="11">
        <f t="shared" ca="1" si="5"/>
        <v>49.359599675118289</v>
      </c>
    </row>
    <row r="136" spans="5:6" x14ac:dyDescent="0.25">
      <c r="E136" s="11">
        <f t="shared" ca="1" si="4"/>
        <v>0.61889007879547109</v>
      </c>
      <c r="F136" s="11">
        <f t="shared" ca="1" si="5"/>
        <v>52.353119181453664</v>
      </c>
    </row>
    <row r="137" spans="5:6" x14ac:dyDescent="0.25">
      <c r="E137" s="11">
        <f t="shared" ca="1" si="4"/>
        <v>8.4401535150605222E-2</v>
      </c>
      <c r="F137" s="11">
        <f t="shared" ca="1" si="5"/>
        <v>36.64821511648212</v>
      </c>
    </row>
    <row r="138" spans="5:6" x14ac:dyDescent="0.25">
      <c r="E138" s="11">
        <f t="shared" ca="1" si="4"/>
        <v>0.58246073865246961</v>
      </c>
      <c r="F138" s="11">
        <f t="shared" ca="1" si="5"/>
        <v>51.368898318483431</v>
      </c>
    </row>
    <row r="139" spans="5:6" x14ac:dyDescent="0.25">
      <c r="E139" s="11">
        <f t="shared" ca="1" si="4"/>
        <v>0.23066177717649727</v>
      </c>
      <c r="F139" s="11">
        <f t="shared" ca="1" si="5"/>
        <v>42.187875582469879</v>
      </c>
    </row>
    <row r="140" spans="5:6" x14ac:dyDescent="0.25">
      <c r="E140" s="11">
        <f t="shared" ca="1" si="4"/>
        <v>0.57951118164902948</v>
      </c>
      <c r="F140" s="11">
        <f t="shared" ca="1" si="5"/>
        <v>51.290700489029312</v>
      </c>
    </row>
    <row r="141" spans="5:6" x14ac:dyDescent="0.25">
      <c r="E141" s="11">
        <f t="shared" ca="1" si="4"/>
        <v>0.74609911170758159</v>
      </c>
      <c r="F141" s="11">
        <f t="shared" ca="1" si="5"/>
        <v>56.218948251775181</v>
      </c>
    </row>
    <row r="142" spans="5:6" x14ac:dyDescent="0.25">
      <c r="E142" s="11">
        <f t="shared" ca="1" si="4"/>
        <v>0.74536368643042605</v>
      </c>
      <c r="F142" s="11">
        <f t="shared" ca="1" si="5"/>
        <v>56.193717467894743</v>
      </c>
    </row>
    <row r="143" spans="5:6" x14ac:dyDescent="0.25">
      <c r="E143" s="11">
        <f t="shared" ca="1" si="4"/>
        <v>0.75321155992070943</v>
      </c>
      <c r="F143" s="11">
        <f t="shared" ca="1" si="5"/>
        <v>56.465371084550057</v>
      </c>
    </row>
    <row r="144" spans="5:6" x14ac:dyDescent="0.25">
      <c r="E144" s="11">
        <f t="shared" ca="1" si="4"/>
        <v>0.58256569389428348</v>
      </c>
      <c r="F144" s="11">
        <f t="shared" ca="1" si="5"/>
        <v>51.371684563212455</v>
      </c>
    </row>
    <row r="145" spans="5:6" x14ac:dyDescent="0.25">
      <c r="E145" s="11">
        <f t="shared" ca="1" si="4"/>
        <v>0.20321955331787001</v>
      </c>
      <c r="F145" s="11">
        <f t="shared" ca="1" si="5"/>
        <v>41.344483949119819</v>
      </c>
    </row>
    <row r="146" spans="5:6" x14ac:dyDescent="0.25">
      <c r="E146" s="11">
        <f t="shared" ca="1" si="4"/>
        <v>0.32719147724191566</v>
      </c>
      <c r="F146" s="11">
        <f t="shared" ca="1" si="5"/>
        <v>44.867736312594232</v>
      </c>
    </row>
    <row r="147" spans="5:6" x14ac:dyDescent="0.25">
      <c r="E147" s="11">
        <f t="shared" ca="1" si="4"/>
        <v>0.89507695126323861</v>
      </c>
      <c r="F147" s="11">
        <f t="shared" ca="1" si="5"/>
        <v>62.979917736786106</v>
      </c>
    </row>
    <row r="148" spans="5:6" x14ac:dyDescent="0.25">
      <c r="E148" s="11">
        <f t="shared" ca="1" si="4"/>
        <v>0.81237548666260551</v>
      </c>
      <c r="F148" s="11">
        <f t="shared" ca="1" si="5"/>
        <v>58.723839824352318</v>
      </c>
    </row>
    <row r="149" spans="5:6" x14ac:dyDescent="0.25">
      <c r="E149" s="11">
        <f t="shared" ca="1" si="4"/>
        <v>0.29766669078226837</v>
      </c>
      <c r="F149" s="11">
        <f t="shared" ca="1" si="5"/>
        <v>44.082517554142498</v>
      </c>
    </row>
    <row r="150" spans="5:6" x14ac:dyDescent="0.25">
      <c r="E150" s="11">
        <f t="shared" ca="1" si="4"/>
        <v>0.41361684721975411</v>
      </c>
      <c r="F150" s="11">
        <f t="shared" ca="1" si="5"/>
        <v>47.075123945879255</v>
      </c>
    </row>
    <row r="151" spans="5:6" x14ac:dyDescent="0.25">
      <c r="E151" s="11">
        <f t="shared" ca="1" si="4"/>
        <v>0.11674958900112609</v>
      </c>
      <c r="F151" s="11">
        <f t="shared" ca="1" si="5"/>
        <v>38.193861278112365</v>
      </c>
    </row>
    <row r="152" spans="5:6" x14ac:dyDescent="0.25">
      <c r="E152" s="11">
        <f t="shared" ca="1" si="4"/>
        <v>0.29281840552324401</v>
      </c>
      <c r="F152" s="11">
        <f t="shared" ca="1" si="5"/>
        <v>43.951251568579714</v>
      </c>
    </row>
    <row r="153" spans="5:6" x14ac:dyDescent="0.25">
      <c r="E153" s="11">
        <f t="shared" ca="1" si="4"/>
        <v>0.38154309566689149</v>
      </c>
      <c r="F153" s="11">
        <f t="shared" ca="1" si="5"/>
        <v>46.266611029865821</v>
      </c>
    </row>
    <row r="154" spans="5:6" x14ac:dyDescent="0.25">
      <c r="E154" s="11">
        <f t="shared" ca="1" si="4"/>
        <v>0.11747007064762172</v>
      </c>
      <c r="F154" s="11">
        <f t="shared" ca="1" si="5"/>
        <v>38.224973120470914</v>
      </c>
    </row>
    <row r="155" spans="5:6" x14ac:dyDescent="0.25">
      <c r="E155" s="11">
        <f t="shared" ca="1" si="4"/>
        <v>0.11801837302121798</v>
      </c>
      <c r="F155" s="11">
        <f t="shared" ca="1" si="5"/>
        <v>38.248571003134913</v>
      </c>
    </row>
    <row r="156" spans="5:6" x14ac:dyDescent="0.25">
      <c r="E156" s="11">
        <f t="shared" ca="1" si="4"/>
        <v>0.29842709848092763</v>
      </c>
      <c r="F156" s="11">
        <f t="shared" ca="1" si="5"/>
        <v>44.103039989040063</v>
      </c>
    </row>
    <row r="157" spans="5:6" x14ac:dyDescent="0.25">
      <c r="E157" s="11">
        <f t="shared" ca="1" si="4"/>
        <v>1.3630364360241343E-2</v>
      </c>
      <c r="F157" s="11">
        <f t="shared" ca="1" si="5"/>
        <v>30.216573333697717</v>
      </c>
    </row>
    <row r="158" spans="5:6" x14ac:dyDescent="0.25">
      <c r="E158" s="11">
        <f t="shared" ca="1" si="4"/>
        <v>0.91885955131886277</v>
      </c>
      <c r="F158" s="11">
        <f t="shared" ca="1" si="5"/>
        <v>64.695423757956874</v>
      </c>
    </row>
    <row r="159" spans="5:6" x14ac:dyDescent="0.25">
      <c r="E159" s="11">
        <f t="shared" ca="1" si="4"/>
        <v>0.15003065619983036</v>
      </c>
      <c r="F159" s="11">
        <f t="shared" ca="1" si="5"/>
        <v>39.525830497222792</v>
      </c>
    </row>
    <row r="160" spans="5:6" x14ac:dyDescent="0.25">
      <c r="E160" s="11">
        <f t="shared" ca="1" si="4"/>
        <v>0.83600821830697447</v>
      </c>
      <c r="F160" s="11">
        <f t="shared" ca="1" si="5"/>
        <v>59.765834510399195</v>
      </c>
    </row>
    <row r="161" spans="5:6" x14ac:dyDescent="0.25">
      <c r="E161" s="11">
        <f t="shared" ca="1" si="4"/>
        <v>0.88999581302814723</v>
      </c>
      <c r="F161" s="11">
        <f t="shared" ca="1" si="5"/>
        <v>62.65469048764885</v>
      </c>
    </row>
    <row r="162" spans="5:6" x14ac:dyDescent="0.25">
      <c r="E162" s="11">
        <f t="shared" ca="1" si="4"/>
        <v>0.84782056902276104</v>
      </c>
      <c r="F162" s="11">
        <f t="shared" ca="1" si="5"/>
        <v>60.328197870248076</v>
      </c>
    </row>
    <row r="163" spans="5:6" x14ac:dyDescent="0.25">
      <c r="E163" s="11">
        <f t="shared" ca="1" si="4"/>
        <v>0.24010139080102177</v>
      </c>
      <c r="F163" s="11">
        <f t="shared" ca="1" si="5"/>
        <v>42.467226226427094</v>
      </c>
    </row>
    <row r="164" spans="5:6" x14ac:dyDescent="0.25">
      <c r="E164" s="11">
        <f t="shared" ca="1" si="4"/>
        <v>1.5690128207018761E-2</v>
      </c>
      <c r="F164" s="11">
        <f t="shared" ca="1" si="5"/>
        <v>30.619692589939362</v>
      </c>
    </row>
    <row r="165" spans="5:6" x14ac:dyDescent="0.25">
      <c r="E165" s="11">
        <f t="shared" ca="1" si="4"/>
        <v>0.90573510143840663</v>
      </c>
      <c r="F165" s="11">
        <f t="shared" ca="1" si="5"/>
        <v>63.705146503589511</v>
      </c>
    </row>
    <row r="166" spans="5:6" x14ac:dyDescent="0.25">
      <c r="E166" s="11">
        <f t="shared" ca="1" si="4"/>
        <v>0.68362741828118589</v>
      </c>
      <c r="F166" s="11">
        <f t="shared" ca="1" si="5"/>
        <v>54.214366921508017</v>
      </c>
    </row>
    <row r="167" spans="5:6" x14ac:dyDescent="0.25">
      <c r="E167" s="11">
        <f t="shared" ca="1" si="4"/>
        <v>0.76580014808017893</v>
      </c>
      <c r="F167" s="11">
        <f t="shared" ca="1" si="5"/>
        <v>56.912886735415114</v>
      </c>
    </row>
    <row r="168" spans="5:6" x14ac:dyDescent="0.25">
      <c r="E168" s="11">
        <f t="shared" ca="1" si="4"/>
        <v>0.65613383435715045</v>
      </c>
      <c r="F168" s="11">
        <f t="shared" ca="1" si="5"/>
        <v>53.402860396633571</v>
      </c>
    </row>
    <row r="169" spans="5:6" x14ac:dyDescent="0.25">
      <c r="E169" s="11">
        <f t="shared" ca="1" si="4"/>
        <v>0.75780251402404197</v>
      </c>
      <c r="F169" s="11">
        <f t="shared" ca="1" si="5"/>
        <v>56.626836954463123</v>
      </c>
    </row>
    <row r="170" spans="5:6" x14ac:dyDescent="0.25">
      <c r="E170" s="11">
        <f t="shared" ca="1" si="4"/>
        <v>0.58982913944660453</v>
      </c>
      <c r="F170" s="11">
        <f t="shared" ca="1" si="5"/>
        <v>51.565143896186441</v>
      </c>
    </row>
    <row r="171" spans="5:6" x14ac:dyDescent="0.25">
      <c r="E171" s="11">
        <f t="shared" ca="1" si="4"/>
        <v>3.246360718404484E-2</v>
      </c>
      <c r="F171" s="11">
        <f t="shared" ca="1" si="5"/>
        <v>32.911008623686925</v>
      </c>
    </row>
    <row r="172" spans="5:6" x14ac:dyDescent="0.25">
      <c r="E172" s="11">
        <f t="shared" ca="1" si="4"/>
        <v>0.35212729995860448</v>
      </c>
      <c r="F172" s="11">
        <f t="shared" ca="1" si="5"/>
        <v>45.515497853274624</v>
      </c>
    </row>
    <row r="173" spans="5:6" x14ac:dyDescent="0.25">
      <c r="E173" s="11">
        <f t="shared" ca="1" si="4"/>
        <v>0.27006551712576288</v>
      </c>
      <c r="F173" s="11">
        <f t="shared" ca="1" si="5"/>
        <v>43.324636355064129</v>
      </c>
    </row>
    <row r="174" spans="5:6" x14ac:dyDescent="0.25">
      <c r="E174" s="11">
        <f t="shared" ca="1" si="4"/>
        <v>0.88981933305920879</v>
      </c>
      <c r="F174" s="11">
        <f t="shared" ca="1" si="5"/>
        <v>62.643610036504541</v>
      </c>
    </row>
    <row r="175" spans="5:6" x14ac:dyDescent="0.25">
      <c r="E175" s="11">
        <f t="shared" ca="1" si="4"/>
        <v>0.36035867523663812</v>
      </c>
      <c r="F175" s="11">
        <f t="shared" ca="1" si="5"/>
        <v>45.726899620124854</v>
      </c>
    </row>
    <row r="176" spans="5:6" x14ac:dyDescent="0.25">
      <c r="E176" s="11">
        <f t="shared" ca="1" si="4"/>
        <v>0.79528556620294344</v>
      </c>
      <c r="F176" s="11">
        <f t="shared" ca="1" si="5"/>
        <v>58.027035786521331</v>
      </c>
    </row>
    <row r="177" spans="5:6" x14ac:dyDescent="0.25">
      <c r="E177" s="11">
        <f t="shared" ca="1" si="4"/>
        <v>0.67536693181701613</v>
      </c>
      <c r="F177" s="11">
        <f t="shared" ca="1" si="5"/>
        <v>53.966797286883434</v>
      </c>
    </row>
    <row r="178" spans="5:6" x14ac:dyDescent="0.25">
      <c r="E178" s="11">
        <f t="shared" ca="1" si="4"/>
        <v>0.9479881880075135</v>
      </c>
      <c r="F178" s="11">
        <f t="shared" ca="1" si="5"/>
        <v>67.486841941209491</v>
      </c>
    </row>
    <row r="179" spans="5:6" x14ac:dyDescent="0.25">
      <c r="E179" s="11">
        <f t="shared" ca="1" si="4"/>
        <v>0.44111724062946356</v>
      </c>
      <c r="F179" s="11">
        <f t="shared" ca="1" si="5"/>
        <v>47.763942013383009</v>
      </c>
    </row>
    <row r="180" spans="5:6" x14ac:dyDescent="0.25">
      <c r="E180" s="11">
        <f t="shared" ca="1" si="4"/>
        <v>0.48875483702541211</v>
      </c>
      <c r="F180" s="11">
        <f t="shared" ca="1" si="5"/>
        <v>48.957907172965207</v>
      </c>
    </row>
    <row r="181" spans="5:6" x14ac:dyDescent="0.25">
      <c r="E181" s="11">
        <f t="shared" ca="1" si="4"/>
        <v>0.58396836375581662</v>
      </c>
      <c r="F181" s="11">
        <f t="shared" ca="1" si="5"/>
        <v>51.408945945254708</v>
      </c>
    </row>
    <row r="182" spans="5:6" x14ac:dyDescent="0.25">
      <c r="E182" s="11">
        <f t="shared" ca="1" si="4"/>
        <v>0.68262993698521068</v>
      </c>
      <c r="F182" s="11">
        <f t="shared" ca="1" si="5"/>
        <v>54.184289305225107</v>
      </c>
    </row>
    <row r="183" spans="5:6" x14ac:dyDescent="0.25">
      <c r="E183" s="11">
        <f t="shared" ca="1" si="4"/>
        <v>0.75969000698384481</v>
      </c>
      <c r="F183" s="11">
        <f t="shared" ca="1" si="5"/>
        <v>56.693789853423993</v>
      </c>
    </row>
    <row r="184" spans="5:6" x14ac:dyDescent="0.25">
      <c r="E184" s="11">
        <f t="shared" ca="1" si="4"/>
        <v>0.4038158106339742</v>
      </c>
      <c r="F184" s="11">
        <f t="shared" ca="1" si="5"/>
        <v>46.82887736684139</v>
      </c>
    </row>
    <row r="185" spans="5:6" x14ac:dyDescent="0.25">
      <c r="E185" s="11">
        <f t="shared" ca="1" si="4"/>
        <v>0.38659342069842906</v>
      </c>
      <c r="F185" s="11">
        <f t="shared" ca="1" si="5"/>
        <v>46.394499134571511</v>
      </c>
    </row>
    <row r="186" spans="5:6" x14ac:dyDescent="0.25">
      <c r="E186" s="11">
        <f t="shared" ca="1" si="4"/>
        <v>0.2524017656982902</v>
      </c>
      <c r="F186" s="11">
        <f t="shared" ca="1" si="5"/>
        <v>42.824220410611964</v>
      </c>
    </row>
    <row r="187" spans="5:6" x14ac:dyDescent="0.25">
      <c r="E187" s="11">
        <f t="shared" ca="1" si="4"/>
        <v>0.668198257575912</v>
      </c>
      <c r="F187" s="11">
        <f t="shared" ca="1" si="5"/>
        <v>53.754640287392874</v>
      </c>
    </row>
    <row r="188" spans="5:6" x14ac:dyDescent="0.25">
      <c r="E188" s="11">
        <f t="shared" ca="1" si="4"/>
        <v>0.13764328621548716</v>
      </c>
      <c r="F188" s="11">
        <f t="shared" ca="1" si="5"/>
        <v>39.052786176935463</v>
      </c>
    </row>
    <row r="189" spans="5:6" x14ac:dyDescent="0.25">
      <c r="E189" s="11">
        <f t="shared" ca="1" si="4"/>
        <v>0.45207816416336799</v>
      </c>
      <c r="F189" s="11">
        <f t="shared" ca="1" si="5"/>
        <v>48.03816808804963</v>
      </c>
    </row>
    <row r="190" spans="5:6" x14ac:dyDescent="0.25">
      <c r="E190" s="11">
        <f t="shared" ca="1" si="4"/>
        <v>0.83548991816542195</v>
      </c>
      <c r="F190" s="11">
        <f t="shared" ca="1" si="5"/>
        <v>59.741851880780054</v>
      </c>
    </row>
    <row r="191" spans="5:6" x14ac:dyDescent="0.25">
      <c r="E191" s="11">
        <f t="shared" ca="1" si="4"/>
        <v>0.72987175756611111</v>
      </c>
      <c r="F191" s="11">
        <f t="shared" ca="1" si="5"/>
        <v>55.67239971828154</v>
      </c>
    </row>
    <row r="192" spans="5:6" x14ac:dyDescent="0.25">
      <c r="E192" s="11">
        <f t="shared" ca="1" si="4"/>
        <v>0.13099115109484805</v>
      </c>
      <c r="F192" s="11">
        <f t="shared" ca="1" si="5"/>
        <v>38.788407097378851</v>
      </c>
    </row>
    <row r="193" spans="5:6" x14ac:dyDescent="0.25">
      <c r="E193" s="11">
        <f t="shared" ca="1" si="4"/>
        <v>0.46478474069262121</v>
      </c>
      <c r="F193" s="11">
        <f t="shared" ca="1" si="5"/>
        <v>48.3562483260175</v>
      </c>
    </row>
    <row r="194" spans="5:6" x14ac:dyDescent="0.25">
      <c r="E194" s="11">
        <f t="shared" ca="1" si="4"/>
        <v>0.98932780781463081</v>
      </c>
      <c r="F194" s="11">
        <f t="shared" ca="1" si="5"/>
        <v>76.213302150177356</v>
      </c>
    </row>
    <row r="195" spans="5:6" x14ac:dyDescent="0.25">
      <c r="E195" s="11">
        <f t="shared" ca="1" si="4"/>
        <v>9.2814472946648352E-2</v>
      </c>
      <c r="F195" s="11">
        <f t="shared" ca="1" si="5"/>
        <v>37.082696137189771</v>
      </c>
    </row>
    <row r="196" spans="5:6" x14ac:dyDescent="0.25">
      <c r="E196" s="11">
        <f t="shared" ref="E196:E259" ca="1" si="6">RAND()</f>
        <v>0.50202151432306397</v>
      </c>
      <c r="F196" s="11">
        <f t="shared" ref="F196:F259" ca="1" si="7">_xlfn.GAMMA.INV(E196,$C$3,$C$4)</f>
        <v>49.292462616627752</v>
      </c>
    </row>
    <row r="197" spans="5:6" x14ac:dyDescent="0.25">
      <c r="E197" s="11">
        <f t="shared" ca="1" si="6"/>
        <v>0.16760865571274575</v>
      </c>
      <c r="F197" s="11">
        <f t="shared" ca="1" si="7"/>
        <v>40.160437649958681</v>
      </c>
    </row>
    <row r="198" spans="5:6" x14ac:dyDescent="0.25">
      <c r="E198" s="11">
        <f t="shared" ca="1" si="6"/>
        <v>0.55917572007910576</v>
      </c>
      <c r="F198" s="11">
        <f t="shared" ca="1" si="7"/>
        <v>50.75667074119702</v>
      </c>
    </row>
    <row r="199" spans="5:6" x14ac:dyDescent="0.25">
      <c r="E199" s="11">
        <f t="shared" ca="1" si="6"/>
        <v>0.65033444363943993</v>
      </c>
      <c r="F199" s="11">
        <f t="shared" ca="1" si="7"/>
        <v>53.235966630764878</v>
      </c>
    </row>
    <row r="200" spans="5:6" x14ac:dyDescent="0.25">
      <c r="E200" s="11">
        <f t="shared" ca="1" si="6"/>
        <v>2.2313328277593469E-2</v>
      </c>
      <c r="F200" s="11">
        <f t="shared" ca="1" si="7"/>
        <v>31.682547328904828</v>
      </c>
    </row>
    <row r="201" spans="5:6" x14ac:dyDescent="0.25">
      <c r="E201" s="11">
        <f t="shared" ca="1" si="6"/>
        <v>1.2372123899295095E-2</v>
      </c>
      <c r="F201" s="11">
        <f t="shared" ca="1" si="7"/>
        <v>29.94574356839593</v>
      </c>
    </row>
    <row r="202" spans="5:6" x14ac:dyDescent="0.25">
      <c r="E202" s="11">
        <f t="shared" ca="1" si="6"/>
        <v>0.15501377333475563</v>
      </c>
      <c r="F202" s="11">
        <f t="shared" ca="1" si="7"/>
        <v>39.709778713688202</v>
      </c>
    </row>
    <row r="203" spans="5:6" x14ac:dyDescent="0.25">
      <c r="E203" s="11">
        <f t="shared" ca="1" si="6"/>
        <v>0.66892239636153283</v>
      </c>
      <c r="F203" s="11">
        <f t="shared" ca="1" si="7"/>
        <v>53.775961823134644</v>
      </c>
    </row>
    <row r="204" spans="5:6" x14ac:dyDescent="0.25">
      <c r="E204" s="11">
        <f t="shared" ca="1" si="6"/>
        <v>0.77352378585574899</v>
      </c>
      <c r="F204" s="11">
        <f t="shared" ca="1" si="7"/>
        <v>57.195244570128693</v>
      </c>
    </row>
    <row r="205" spans="5:6" x14ac:dyDescent="0.25">
      <c r="E205" s="11">
        <f t="shared" ca="1" si="6"/>
        <v>0.71630056522592545</v>
      </c>
      <c r="F205" s="11">
        <f t="shared" ca="1" si="7"/>
        <v>55.230441079444084</v>
      </c>
    </row>
    <row r="206" spans="5:6" x14ac:dyDescent="0.25">
      <c r="E206" s="11">
        <f t="shared" ca="1" si="6"/>
        <v>0.11185030269575325</v>
      </c>
      <c r="F206" s="11">
        <f t="shared" ca="1" si="7"/>
        <v>37.979070001925393</v>
      </c>
    </row>
    <row r="207" spans="5:6" x14ac:dyDescent="0.25">
      <c r="E207" s="11">
        <f t="shared" ca="1" si="6"/>
        <v>0.40028475885638715</v>
      </c>
      <c r="F207" s="11">
        <f t="shared" ca="1" si="7"/>
        <v>46.740010632020876</v>
      </c>
    </row>
    <row r="208" spans="5:6" x14ac:dyDescent="0.25">
      <c r="E208" s="11">
        <f t="shared" ca="1" si="6"/>
        <v>0.21725996573800477</v>
      </c>
      <c r="F208" s="11">
        <f t="shared" ca="1" si="7"/>
        <v>41.782259499116535</v>
      </c>
    </row>
    <row r="209" spans="5:6" x14ac:dyDescent="0.25">
      <c r="E209" s="11">
        <f t="shared" ca="1" si="6"/>
        <v>0.34331035784664987</v>
      </c>
      <c r="F209" s="11">
        <f t="shared" ca="1" si="7"/>
        <v>45.287810432198278</v>
      </c>
    </row>
    <row r="210" spans="5:6" x14ac:dyDescent="0.25">
      <c r="E210" s="11">
        <f t="shared" ca="1" si="6"/>
        <v>0.57579338630863186</v>
      </c>
      <c r="F210" s="11">
        <f t="shared" ca="1" si="7"/>
        <v>51.192415807083108</v>
      </c>
    </row>
    <row r="211" spans="5:6" x14ac:dyDescent="0.25">
      <c r="E211" s="11">
        <f t="shared" ca="1" si="6"/>
        <v>0.58791688205779014</v>
      </c>
      <c r="F211" s="11">
        <f t="shared" ca="1" si="7"/>
        <v>51.514087900302194</v>
      </c>
    </row>
    <row r="212" spans="5:6" x14ac:dyDescent="0.25">
      <c r="E212" s="11">
        <f t="shared" ca="1" si="6"/>
        <v>0.64405894696128452</v>
      </c>
      <c r="F212" s="11">
        <f t="shared" ca="1" si="7"/>
        <v>53.056890299379873</v>
      </c>
    </row>
    <row r="213" spans="5:6" x14ac:dyDescent="0.25">
      <c r="E213" s="11">
        <f t="shared" ca="1" si="6"/>
        <v>0.78305790527347063</v>
      </c>
      <c r="F213" s="11">
        <f t="shared" ca="1" si="7"/>
        <v>57.552722314937846</v>
      </c>
    </row>
    <row r="214" spans="5:6" x14ac:dyDescent="0.25">
      <c r="E214" s="11">
        <f t="shared" ca="1" si="6"/>
        <v>0.7531915790373096</v>
      </c>
      <c r="F214" s="11">
        <f t="shared" ca="1" si="7"/>
        <v>56.464672554911203</v>
      </c>
    </row>
    <row r="215" spans="5:6" x14ac:dyDescent="0.25">
      <c r="E215" s="11">
        <f t="shared" ca="1" si="6"/>
        <v>0.54300083655689679</v>
      </c>
      <c r="F215" s="11">
        <f t="shared" ca="1" si="7"/>
        <v>50.337517476567022</v>
      </c>
    </row>
    <row r="216" spans="5:6" x14ac:dyDescent="0.25">
      <c r="E216" s="11">
        <f t="shared" ca="1" si="6"/>
        <v>0.27219801822428114</v>
      </c>
      <c r="F216" s="11">
        <f t="shared" ca="1" si="7"/>
        <v>43.384170424439766</v>
      </c>
    </row>
    <row r="217" spans="5:6" x14ac:dyDescent="0.25">
      <c r="E217" s="11">
        <f t="shared" ca="1" si="6"/>
        <v>0.33788418798995545</v>
      </c>
      <c r="F217" s="11">
        <f t="shared" ca="1" si="7"/>
        <v>45.146982055914819</v>
      </c>
    </row>
    <row r="218" spans="5:6" x14ac:dyDescent="0.25">
      <c r="E218" s="11">
        <f t="shared" ca="1" si="6"/>
        <v>0.24406605256402392</v>
      </c>
      <c r="F218" s="11">
        <f t="shared" ca="1" si="7"/>
        <v>42.583122467794048</v>
      </c>
    </row>
    <row r="219" spans="5:6" x14ac:dyDescent="0.25">
      <c r="E219" s="11">
        <f t="shared" ca="1" si="6"/>
        <v>0.2780823829592578</v>
      </c>
      <c r="F219" s="11">
        <f t="shared" ca="1" si="7"/>
        <v>43.547542410349806</v>
      </c>
    </row>
    <row r="220" spans="5:6" x14ac:dyDescent="0.25">
      <c r="E220" s="11">
        <f t="shared" ca="1" si="6"/>
        <v>0.23684930845104868</v>
      </c>
      <c r="F220" s="11">
        <f t="shared" ca="1" si="7"/>
        <v>42.371540811379177</v>
      </c>
    </row>
    <row r="221" spans="5:6" x14ac:dyDescent="0.25">
      <c r="E221" s="11">
        <f t="shared" ca="1" si="6"/>
        <v>0.32052663090875866</v>
      </c>
      <c r="F221" s="11">
        <f t="shared" ca="1" si="7"/>
        <v>44.69241340944285</v>
      </c>
    </row>
    <row r="222" spans="5:6" x14ac:dyDescent="0.25">
      <c r="E222" s="11">
        <f t="shared" ca="1" si="6"/>
        <v>0.58922124266600051</v>
      </c>
      <c r="F222" s="11">
        <f t="shared" ca="1" si="7"/>
        <v>51.548903689003353</v>
      </c>
    </row>
    <row r="223" spans="5:6" x14ac:dyDescent="0.25">
      <c r="E223" s="11">
        <f t="shared" ca="1" si="6"/>
        <v>0.63910921864599057</v>
      </c>
      <c r="F223" s="11">
        <f t="shared" ca="1" si="7"/>
        <v>52.916712327937361</v>
      </c>
    </row>
    <row r="224" spans="5:6" x14ac:dyDescent="0.25">
      <c r="E224" s="11">
        <f t="shared" ca="1" si="6"/>
        <v>0.88829295763472182</v>
      </c>
      <c r="F224" s="11">
        <f t="shared" ca="1" si="7"/>
        <v>62.54835492470194</v>
      </c>
    </row>
    <row r="225" spans="5:6" x14ac:dyDescent="0.25">
      <c r="E225" s="11">
        <f t="shared" ca="1" si="6"/>
        <v>0.5647111591020485</v>
      </c>
      <c r="F225" s="11">
        <f t="shared" ca="1" si="7"/>
        <v>50.901202237928587</v>
      </c>
    </row>
    <row r="226" spans="5:6" x14ac:dyDescent="0.25">
      <c r="E226" s="11">
        <f t="shared" ca="1" si="6"/>
        <v>0.45772150076802109</v>
      </c>
      <c r="F226" s="11">
        <f t="shared" ca="1" si="7"/>
        <v>48.179394917173681</v>
      </c>
    </row>
    <row r="227" spans="5:6" x14ac:dyDescent="0.25">
      <c r="E227" s="11">
        <f t="shared" ca="1" si="6"/>
        <v>0.6017397444166912</v>
      </c>
      <c r="F227" s="11">
        <f t="shared" ca="1" si="7"/>
        <v>51.885251284442262</v>
      </c>
    </row>
    <row r="228" spans="5:6" x14ac:dyDescent="0.25">
      <c r="E228" s="11">
        <f t="shared" ca="1" si="6"/>
        <v>0.82577056492189149</v>
      </c>
      <c r="F228" s="11">
        <f t="shared" ca="1" si="7"/>
        <v>59.301986995036941</v>
      </c>
    </row>
    <row r="229" spans="5:6" x14ac:dyDescent="0.25">
      <c r="E229" s="11">
        <f t="shared" ca="1" si="6"/>
        <v>0.36740262976147586</v>
      </c>
      <c r="F229" s="11">
        <f t="shared" ca="1" si="7"/>
        <v>45.907002958628141</v>
      </c>
    </row>
    <row r="230" spans="5:6" x14ac:dyDescent="0.25">
      <c r="E230" s="11">
        <f t="shared" ca="1" si="6"/>
        <v>0.7601595803365695</v>
      </c>
      <c r="F230" s="11">
        <f t="shared" ca="1" si="7"/>
        <v>56.710499040975236</v>
      </c>
    </row>
    <row r="231" spans="5:6" x14ac:dyDescent="0.25">
      <c r="E231" s="11">
        <f t="shared" ca="1" si="6"/>
        <v>0.86649933369702059</v>
      </c>
      <c r="F231" s="11">
        <f t="shared" ca="1" si="7"/>
        <v>61.288127134994852</v>
      </c>
    </row>
    <row r="232" spans="5:6" x14ac:dyDescent="0.25">
      <c r="E232" s="11">
        <f t="shared" ca="1" si="6"/>
        <v>0.70844307878573565</v>
      </c>
      <c r="F232" s="11">
        <f t="shared" ca="1" si="7"/>
        <v>54.980244328712054</v>
      </c>
    </row>
    <row r="233" spans="5:6" x14ac:dyDescent="0.25">
      <c r="E233" s="11">
        <f t="shared" ca="1" si="6"/>
        <v>0.11988907821049344</v>
      </c>
      <c r="F233" s="11">
        <f t="shared" ca="1" si="7"/>
        <v>38.328577786021732</v>
      </c>
    </row>
    <row r="234" spans="5:6" x14ac:dyDescent="0.25">
      <c r="E234" s="11">
        <f t="shared" ca="1" si="6"/>
        <v>0.38042571801579828</v>
      </c>
      <c r="F234" s="11">
        <f t="shared" ca="1" si="7"/>
        <v>46.238279836676391</v>
      </c>
    </row>
    <row r="235" spans="5:6" x14ac:dyDescent="0.25">
      <c r="E235" s="11">
        <f t="shared" ca="1" si="6"/>
        <v>0.68082658339243651</v>
      </c>
      <c r="F235" s="11">
        <f t="shared" ca="1" si="7"/>
        <v>54.130040946036388</v>
      </c>
    </row>
    <row r="236" spans="5:6" x14ac:dyDescent="0.25">
      <c r="E236" s="11">
        <f t="shared" ca="1" si="6"/>
        <v>0.50503187590526999</v>
      </c>
      <c r="F236" s="11">
        <f t="shared" ca="1" si="7"/>
        <v>49.36858347936937</v>
      </c>
    </row>
    <row r="237" spans="5:6" x14ac:dyDescent="0.25">
      <c r="E237" s="11">
        <f t="shared" ca="1" si="6"/>
        <v>0.25378536784701766</v>
      </c>
      <c r="F237" s="11">
        <f t="shared" ca="1" si="7"/>
        <v>42.863915992173411</v>
      </c>
    </row>
    <row r="238" spans="5:6" x14ac:dyDescent="0.25">
      <c r="E238" s="11">
        <f t="shared" ca="1" si="6"/>
        <v>5.9972209874275983E-2</v>
      </c>
      <c r="F238" s="11">
        <f t="shared" ca="1" si="7"/>
        <v>35.191802186037343</v>
      </c>
    </row>
    <row r="239" spans="5:6" x14ac:dyDescent="0.25">
      <c r="E239" s="11">
        <f t="shared" ca="1" si="6"/>
        <v>0.41626621998818336</v>
      </c>
      <c r="F239" s="11">
        <f t="shared" ca="1" si="7"/>
        <v>47.141597556281489</v>
      </c>
    </row>
    <row r="240" spans="5:6" x14ac:dyDescent="0.25">
      <c r="E240" s="11">
        <f t="shared" ca="1" si="6"/>
        <v>0.94617620338182895</v>
      </c>
      <c r="F240" s="11">
        <f t="shared" ca="1" si="7"/>
        <v>67.278785091932804</v>
      </c>
    </row>
    <row r="241" spans="5:6" x14ac:dyDescent="0.25">
      <c r="E241" s="11">
        <f t="shared" ca="1" si="6"/>
        <v>3.2457864301693062E-2</v>
      </c>
      <c r="F241" s="11">
        <f t="shared" ca="1" si="7"/>
        <v>32.910402589301114</v>
      </c>
    </row>
    <row r="242" spans="5:6" x14ac:dyDescent="0.25">
      <c r="E242" s="11">
        <f t="shared" ca="1" si="6"/>
        <v>0.23179862455607914</v>
      </c>
      <c r="F242" s="11">
        <f t="shared" ca="1" si="7"/>
        <v>42.221783431991675</v>
      </c>
    </row>
    <row r="243" spans="5:6" x14ac:dyDescent="0.25">
      <c r="E243" s="11">
        <f t="shared" ca="1" si="6"/>
        <v>0.10338446273270752</v>
      </c>
      <c r="F243" s="11">
        <f t="shared" ca="1" si="7"/>
        <v>37.593539136833087</v>
      </c>
    </row>
    <row r="244" spans="5:6" x14ac:dyDescent="0.25">
      <c r="E244" s="11">
        <f t="shared" ca="1" si="6"/>
        <v>0.43468734347301774</v>
      </c>
      <c r="F244" s="11">
        <f t="shared" ca="1" si="7"/>
        <v>47.603054037411184</v>
      </c>
    </row>
    <row r="245" spans="5:6" x14ac:dyDescent="0.25">
      <c r="E245" s="11">
        <f t="shared" ca="1" si="6"/>
        <v>0.30292820807344945</v>
      </c>
      <c r="F245" s="11">
        <f t="shared" ca="1" si="7"/>
        <v>44.224168116247839</v>
      </c>
    </row>
    <row r="246" spans="5:6" x14ac:dyDescent="0.25">
      <c r="E246" s="11">
        <f t="shared" ca="1" si="6"/>
        <v>0.26582703904832916</v>
      </c>
      <c r="F246" s="11">
        <f t="shared" ca="1" si="7"/>
        <v>43.205770053368383</v>
      </c>
    </row>
    <row r="247" spans="5:6" x14ac:dyDescent="0.25">
      <c r="E247" s="11">
        <f t="shared" ca="1" si="6"/>
        <v>0.70015775128938729</v>
      </c>
      <c r="F247" s="11">
        <f t="shared" ca="1" si="7"/>
        <v>54.720603006853949</v>
      </c>
    </row>
    <row r="248" spans="5:6" x14ac:dyDescent="0.25">
      <c r="E248" s="11">
        <f t="shared" ca="1" si="6"/>
        <v>0.34417910565153742</v>
      </c>
      <c r="F248" s="11">
        <f t="shared" ca="1" si="7"/>
        <v>45.310306121728743</v>
      </c>
    </row>
    <row r="249" spans="5:6" x14ac:dyDescent="0.25">
      <c r="E249" s="11">
        <f t="shared" ca="1" si="6"/>
        <v>0.23745014838766143</v>
      </c>
      <c r="F249" s="11">
        <f t="shared" ca="1" si="7"/>
        <v>42.389262172394112</v>
      </c>
    </row>
    <row r="250" spans="5:6" x14ac:dyDescent="0.25">
      <c r="E250" s="11">
        <f t="shared" ca="1" si="6"/>
        <v>1.3035063584962425E-2</v>
      </c>
      <c r="F250" s="11">
        <f t="shared" ca="1" si="7"/>
        <v>30.091048050956871</v>
      </c>
    </row>
    <row r="251" spans="5:6" x14ac:dyDescent="0.25">
      <c r="E251" s="11">
        <f t="shared" ca="1" si="6"/>
        <v>0.19850851079385856</v>
      </c>
      <c r="F251" s="11">
        <f t="shared" ca="1" si="7"/>
        <v>41.194314924671282</v>
      </c>
    </row>
    <row r="252" spans="5:6" x14ac:dyDescent="0.25">
      <c r="E252" s="11">
        <f t="shared" ca="1" si="6"/>
        <v>0.58818686976158852</v>
      </c>
      <c r="F252" s="11">
        <f t="shared" ca="1" si="7"/>
        <v>51.521290945239677</v>
      </c>
    </row>
    <row r="253" spans="5:6" x14ac:dyDescent="0.25">
      <c r="E253" s="11">
        <f t="shared" ca="1" si="6"/>
        <v>0.10284879366575317</v>
      </c>
      <c r="F253" s="11">
        <f t="shared" ca="1" si="7"/>
        <v>37.568481414421178</v>
      </c>
    </row>
    <row r="254" spans="5:6" x14ac:dyDescent="0.25">
      <c r="E254" s="11">
        <f t="shared" ca="1" si="6"/>
        <v>0.57011332837954287</v>
      </c>
      <c r="F254" s="11">
        <f t="shared" ca="1" si="7"/>
        <v>51.042838207520752</v>
      </c>
    </row>
    <row r="255" spans="5:6" x14ac:dyDescent="0.25">
      <c r="E255" s="11">
        <f t="shared" ca="1" si="6"/>
        <v>0.32134123603803377</v>
      </c>
      <c r="F255" s="11">
        <f t="shared" ca="1" si="7"/>
        <v>44.71389752649349</v>
      </c>
    </row>
    <row r="256" spans="5:6" x14ac:dyDescent="0.25">
      <c r="E256" s="11">
        <f t="shared" ca="1" si="6"/>
        <v>0.48316819110337561</v>
      </c>
      <c r="F256" s="11">
        <f t="shared" ca="1" si="7"/>
        <v>48.817407346969546</v>
      </c>
    </row>
    <row r="257" spans="5:6" x14ac:dyDescent="0.25">
      <c r="E257" s="11">
        <f t="shared" ca="1" si="6"/>
        <v>0.79175948440853217</v>
      </c>
      <c r="F257" s="11">
        <f t="shared" ca="1" si="7"/>
        <v>57.888323361274985</v>
      </c>
    </row>
    <row r="258" spans="5:6" x14ac:dyDescent="0.25">
      <c r="E258" s="11">
        <f t="shared" ca="1" si="6"/>
        <v>0.92759700426775638</v>
      </c>
      <c r="F258" s="11">
        <f t="shared" ca="1" si="7"/>
        <v>65.430205565887675</v>
      </c>
    </row>
    <row r="259" spans="5:6" x14ac:dyDescent="0.25">
      <c r="E259" s="11">
        <f t="shared" ca="1" si="6"/>
        <v>0.27055974573142261</v>
      </c>
      <c r="F259" s="11">
        <f t="shared" ca="1" si="7"/>
        <v>43.338449881473153</v>
      </c>
    </row>
    <row r="260" spans="5:6" x14ac:dyDescent="0.25">
      <c r="E260" s="11">
        <f t="shared" ref="E260:E323" ca="1" si="8">RAND()</f>
        <v>7.7422646331833711E-2</v>
      </c>
      <c r="F260" s="11">
        <f t="shared" ref="F260:F323" ca="1" si="9">_xlfn.GAMMA.INV(E260,$C$3,$C$4)</f>
        <v>36.265344037225702</v>
      </c>
    </row>
    <row r="261" spans="5:6" x14ac:dyDescent="0.25">
      <c r="E261" s="11">
        <f t="shared" ca="1" si="8"/>
        <v>0.51644101012588861</v>
      </c>
      <c r="F261" s="11">
        <f t="shared" ca="1" si="9"/>
        <v>49.657892924112133</v>
      </c>
    </row>
    <row r="262" spans="5:6" x14ac:dyDescent="0.25">
      <c r="E262" s="11">
        <f t="shared" ca="1" si="8"/>
        <v>0.44410476817182365</v>
      </c>
      <c r="F262" s="11">
        <f t="shared" ca="1" si="9"/>
        <v>47.838684168340251</v>
      </c>
    </row>
    <row r="263" spans="5:6" x14ac:dyDescent="0.25">
      <c r="E263" s="11">
        <f t="shared" ca="1" si="8"/>
        <v>0.69025482883887734</v>
      </c>
      <c r="F263" s="11">
        <f t="shared" ca="1" si="9"/>
        <v>54.415530810221568</v>
      </c>
    </row>
    <row r="264" spans="5:6" x14ac:dyDescent="0.25">
      <c r="E264" s="11">
        <f t="shared" ca="1" si="8"/>
        <v>0.22502503650230998</v>
      </c>
      <c r="F264" s="11">
        <f t="shared" ca="1" si="9"/>
        <v>42.018628407048681</v>
      </c>
    </row>
    <row r="265" spans="5:6" x14ac:dyDescent="0.25">
      <c r="E265" s="11">
        <f t="shared" ca="1" si="8"/>
        <v>0.82922474100898569</v>
      </c>
      <c r="F265" s="11">
        <f t="shared" ca="1" si="9"/>
        <v>59.456222014933388</v>
      </c>
    </row>
    <row r="266" spans="5:6" x14ac:dyDescent="0.25">
      <c r="E266" s="11">
        <f t="shared" ca="1" si="8"/>
        <v>0.75719914842074199</v>
      </c>
      <c r="F266" s="11">
        <f t="shared" ca="1" si="9"/>
        <v>56.605505185171246</v>
      </c>
    </row>
    <row r="267" spans="5:6" x14ac:dyDescent="0.25">
      <c r="E267" s="11">
        <f t="shared" ca="1" si="8"/>
        <v>0.74146336893429921</v>
      </c>
      <c r="F267" s="11">
        <f t="shared" ca="1" si="9"/>
        <v>56.060661804776771</v>
      </c>
    </row>
    <row r="268" spans="5:6" x14ac:dyDescent="0.25">
      <c r="E268" s="11">
        <f t="shared" ca="1" si="8"/>
        <v>0.99682972417242011</v>
      </c>
      <c r="F268" s="11">
        <f t="shared" ca="1" si="9"/>
        <v>82.091883230736215</v>
      </c>
    </row>
    <row r="269" spans="5:6" x14ac:dyDescent="0.25">
      <c r="E269" s="11">
        <f t="shared" ca="1" si="8"/>
        <v>0.34069941794323044</v>
      </c>
      <c r="F269" s="11">
        <f t="shared" ca="1" si="9"/>
        <v>45.220117316062229</v>
      </c>
    </row>
    <row r="270" spans="5:6" x14ac:dyDescent="0.25">
      <c r="E270" s="11">
        <f t="shared" ca="1" si="8"/>
        <v>0.67107091445987865</v>
      </c>
      <c r="F270" s="11">
        <f t="shared" ca="1" si="9"/>
        <v>53.839365834574579</v>
      </c>
    </row>
    <row r="271" spans="5:6" x14ac:dyDescent="0.25">
      <c r="E271" s="11">
        <f t="shared" ca="1" si="8"/>
        <v>7.2546652459097194E-2</v>
      </c>
      <c r="F271" s="11">
        <f t="shared" ca="1" si="9"/>
        <v>35.983765597917866</v>
      </c>
    </row>
    <row r="272" spans="5:6" x14ac:dyDescent="0.25">
      <c r="E272" s="11">
        <f t="shared" ca="1" si="8"/>
        <v>0.98057836699400014</v>
      </c>
      <c r="F272" s="11">
        <f t="shared" ca="1" si="9"/>
        <v>73.08965433201621</v>
      </c>
    </row>
    <row r="273" spans="5:6" x14ac:dyDescent="0.25">
      <c r="E273" s="11">
        <f t="shared" ca="1" si="8"/>
        <v>0.73874313524111779</v>
      </c>
      <c r="F273" s="11">
        <f t="shared" ca="1" si="9"/>
        <v>55.968600778764852</v>
      </c>
    </row>
    <row r="274" spans="5:6" x14ac:dyDescent="0.25">
      <c r="E274" s="11">
        <f t="shared" ca="1" si="8"/>
        <v>0.26041090731314875</v>
      </c>
      <c r="F274" s="11">
        <f t="shared" ca="1" si="9"/>
        <v>43.052793551208175</v>
      </c>
    </row>
    <row r="275" spans="5:6" x14ac:dyDescent="0.25">
      <c r="E275" s="11">
        <f t="shared" ca="1" si="8"/>
        <v>0.94057620621759119</v>
      </c>
      <c r="F275" s="11">
        <f t="shared" ca="1" si="9"/>
        <v>66.671361086569661</v>
      </c>
    </row>
    <row r="276" spans="5:6" x14ac:dyDescent="0.25">
      <c r="E276" s="11">
        <f t="shared" ca="1" si="8"/>
        <v>0.40591570969464197</v>
      </c>
      <c r="F276" s="11">
        <f t="shared" ca="1" si="9"/>
        <v>46.88168553974284</v>
      </c>
    </row>
    <row r="277" spans="5:6" x14ac:dyDescent="0.25">
      <c r="E277" s="11">
        <f t="shared" ca="1" si="8"/>
        <v>0.86427828118863848</v>
      </c>
      <c r="F277" s="11">
        <f t="shared" ca="1" si="9"/>
        <v>61.168846837907417</v>
      </c>
    </row>
    <row r="278" spans="5:6" x14ac:dyDescent="0.25">
      <c r="E278" s="11">
        <f t="shared" ca="1" si="8"/>
        <v>0.65440933357125131</v>
      </c>
      <c r="F278" s="11">
        <f t="shared" ca="1" si="9"/>
        <v>53.353088481421437</v>
      </c>
    </row>
    <row r="279" spans="5:6" x14ac:dyDescent="0.25">
      <c r="E279" s="11">
        <f t="shared" ca="1" si="8"/>
        <v>0.13145378229246452</v>
      </c>
      <c r="F279" s="11">
        <f t="shared" ca="1" si="9"/>
        <v>38.807048577131042</v>
      </c>
    </row>
    <row r="280" spans="5:6" x14ac:dyDescent="0.25">
      <c r="E280" s="11">
        <f t="shared" ca="1" si="8"/>
        <v>0.63690667653880595</v>
      </c>
      <c r="F280" s="11">
        <f t="shared" ca="1" si="9"/>
        <v>52.854627785871386</v>
      </c>
    </row>
    <row r="281" spans="5:6" x14ac:dyDescent="0.25">
      <c r="E281" s="11">
        <f t="shared" ca="1" si="8"/>
        <v>8.4376146986713474E-2</v>
      </c>
      <c r="F281" s="11">
        <f t="shared" ca="1" si="9"/>
        <v>36.646861467029012</v>
      </c>
    </row>
    <row r="282" spans="5:6" x14ac:dyDescent="0.25">
      <c r="E282" s="11">
        <f t="shared" ca="1" si="8"/>
        <v>0.67955479835467303</v>
      </c>
      <c r="F282" s="11">
        <f t="shared" ca="1" si="9"/>
        <v>54.091882191772349</v>
      </c>
    </row>
    <row r="283" spans="5:6" x14ac:dyDescent="0.25">
      <c r="E283" s="11">
        <f t="shared" ca="1" si="8"/>
        <v>0.56983511559861533</v>
      </c>
      <c r="F283" s="11">
        <f t="shared" ca="1" si="9"/>
        <v>51.035529349492286</v>
      </c>
    </row>
    <row r="284" spans="5:6" x14ac:dyDescent="0.25">
      <c r="E284" s="11">
        <f t="shared" ca="1" si="8"/>
        <v>0.34132356559839938</v>
      </c>
      <c r="F284" s="11">
        <f t="shared" ca="1" si="9"/>
        <v>45.236311076165414</v>
      </c>
    </row>
    <row r="285" spans="5:6" x14ac:dyDescent="0.25">
      <c r="E285" s="11">
        <f t="shared" ca="1" si="8"/>
        <v>0.57013174882295548</v>
      </c>
      <c r="F285" s="11">
        <f t="shared" ca="1" si="9"/>
        <v>51.043322183188472</v>
      </c>
    </row>
    <row r="286" spans="5:6" x14ac:dyDescent="0.25">
      <c r="E286" s="11">
        <f t="shared" ca="1" si="8"/>
        <v>4.2521036413584068E-2</v>
      </c>
      <c r="F286" s="11">
        <f t="shared" ca="1" si="9"/>
        <v>33.867795673717055</v>
      </c>
    </row>
    <row r="287" spans="5:6" x14ac:dyDescent="0.25">
      <c r="E287" s="11">
        <f t="shared" ca="1" si="8"/>
        <v>9.3786681825779539E-2</v>
      </c>
      <c r="F287" s="11">
        <f t="shared" ca="1" si="9"/>
        <v>37.131210431493216</v>
      </c>
    </row>
    <row r="288" spans="5:6" x14ac:dyDescent="0.25">
      <c r="E288" s="11">
        <f t="shared" ca="1" si="8"/>
        <v>0.9358899676407666</v>
      </c>
      <c r="F288" s="11">
        <f t="shared" ca="1" si="9"/>
        <v>66.199168079054573</v>
      </c>
    </row>
    <row r="289" spans="5:6" x14ac:dyDescent="0.25">
      <c r="E289" s="11">
        <f t="shared" ca="1" si="8"/>
        <v>0.28466043679139019</v>
      </c>
      <c r="F289" s="11">
        <f t="shared" ca="1" si="9"/>
        <v>43.728673739987855</v>
      </c>
    </row>
    <row r="290" spans="5:6" x14ac:dyDescent="0.25">
      <c r="E290" s="11">
        <f t="shared" ca="1" si="8"/>
        <v>0.55437758475199261</v>
      </c>
      <c r="F290" s="11">
        <f t="shared" ca="1" si="9"/>
        <v>50.631856139372864</v>
      </c>
    </row>
    <row r="291" spans="5:6" x14ac:dyDescent="0.25">
      <c r="E291" s="11">
        <f t="shared" ca="1" si="8"/>
        <v>0.57696374477112267</v>
      </c>
      <c r="F291" s="11">
        <f t="shared" ca="1" si="9"/>
        <v>51.223322548879771</v>
      </c>
    </row>
    <row r="292" spans="5:6" x14ac:dyDescent="0.25">
      <c r="E292" s="11">
        <f t="shared" ca="1" si="8"/>
        <v>0.48445962296953005</v>
      </c>
      <c r="F292" s="11">
        <f t="shared" ca="1" si="9"/>
        <v>48.849868270697549</v>
      </c>
    </row>
    <row r="293" spans="5:6" x14ac:dyDescent="0.25">
      <c r="E293" s="11">
        <f t="shared" ca="1" si="8"/>
        <v>0.49648518468539538</v>
      </c>
      <c r="F293" s="11">
        <f t="shared" ca="1" si="9"/>
        <v>49.152678422963909</v>
      </c>
    </row>
    <row r="294" spans="5:6" x14ac:dyDescent="0.25">
      <c r="E294" s="11">
        <f t="shared" ca="1" si="8"/>
        <v>0.64582065132579036</v>
      </c>
      <c r="F294" s="11">
        <f t="shared" ca="1" si="9"/>
        <v>53.107006700986375</v>
      </c>
    </row>
    <row r="295" spans="5:6" x14ac:dyDescent="0.25">
      <c r="E295" s="11">
        <f t="shared" ca="1" si="8"/>
        <v>6.6745066481865734E-2</v>
      </c>
      <c r="F295" s="11">
        <f t="shared" ca="1" si="9"/>
        <v>35.631302632969309</v>
      </c>
    </row>
    <row r="296" spans="5:6" x14ac:dyDescent="0.25">
      <c r="E296" s="11">
        <f t="shared" ca="1" si="8"/>
        <v>0.61343679181934274</v>
      </c>
      <c r="F296" s="11">
        <f t="shared" ca="1" si="9"/>
        <v>52.203405370957881</v>
      </c>
    </row>
    <row r="297" spans="5:6" x14ac:dyDescent="0.25">
      <c r="E297" s="11">
        <f t="shared" ca="1" si="8"/>
        <v>0.46157209419429202</v>
      </c>
      <c r="F297" s="11">
        <f t="shared" ca="1" si="9"/>
        <v>48.27579238579596</v>
      </c>
    </row>
    <row r="298" spans="5:6" x14ac:dyDescent="0.25">
      <c r="E298" s="11">
        <f t="shared" ca="1" si="8"/>
        <v>0.79991625306559155</v>
      </c>
      <c r="F298" s="11">
        <f t="shared" ca="1" si="9"/>
        <v>58.211718895102877</v>
      </c>
    </row>
    <row r="299" spans="5:6" x14ac:dyDescent="0.25">
      <c r="E299" s="11">
        <f t="shared" ca="1" si="8"/>
        <v>0.54433770252771652</v>
      </c>
      <c r="F299" s="11">
        <f t="shared" ca="1" si="9"/>
        <v>50.371993622495019</v>
      </c>
    </row>
    <row r="300" spans="5:6" x14ac:dyDescent="0.25">
      <c r="E300" s="11">
        <f t="shared" ca="1" si="8"/>
        <v>0.1023155589803173</v>
      </c>
      <c r="F300" s="11">
        <f t="shared" ca="1" si="9"/>
        <v>37.543454600168566</v>
      </c>
    </row>
    <row r="301" spans="5:6" x14ac:dyDescent="0.25">
      <c r="E301" s="11">
        <f t="shared" ca="1" si="8"/>
        <v>0.11859003073164998</v>
      </c>
      <c r="F301" s="11">
        <f t="shared" ca="1" si="9"/>
        <v>38.273102143876457</v>
      </c>
    </row>
    <row r="302" spans="5:6" x14ac:dyDescent="0.25">
      <c r="E302" s="11">
        <f t="shared" ca="1" si="8"/>
        <v>0.40754750935769679</v>
      </c>
      <c r="F302" s="11">
        <f t="shared" ca="1" si="9"/>
        <v>46.922702409065586</v>
      </c>
    </row>
    <row r="303" spans="5:6" x14ac:dyDescent="0.25">
      <c r="E303" s="11">
        <f t="shared" ca="1" si="8"/>
        <v>0.53951077685735538</v>
      </c>
      <c r="F303" s="11">
        <f t="shared" ca="1" si="9"/>
        <v>50.247645234074291</v>
      </c>
    </row>
    <row r="304" spans="5:6" x14ac:dyDescent="0.25">
      <c r="E304" s="11">
        <f t="shared" ca="1" si="8"/>
        <v>0.75519868774511378</v>
      </c>
      <c r="F304" s="11">
        <f t="shared" ca="1" si="9"/>
        <v>56.535021617387336</v>
      </c>
    </row>
    <row r="305" spans="5:6" x14ac:dyDescent="0.25">
      <c r="E305" s="11">
        <f t="shared" ca="1" si="8"/>
        <v>0.65630399541001083</v>
      </c>
      <c r="F305" s="11">
        <f t="shared" ca="1" si="9"/>
        <v>53.407778255876309</v>
      </c>
    </row>
    <row r="306" spans="5:6" x14ac:dyDescent="0.25">
      <c r="E306" s="11">
        <f t="shared" ca="1" si="8"/>
        <v>0.72843749900040711</v>
      </c>
      <c r="F306" s="11">
        <f t="shared" ca="1" si="9"/>
        <v>55.62507156297147</v>
      </c>
    </row>
    <row r="307" spans="5:6" x14ac:dyDescent="0.25">
      <c r="E307" s="11">
        <f t="shared" ca="1" si="8"/>
        <v>0.31761774365143591</v>
      </c>
      <c r="F307" s="11">
        <f t="shared" ca="1" si="9"/>
        <v>44.615565046792717</v>
      </c>
    </row>
    <row r="308" spans="5:6" x14ac:dyDescent="0.25">
      <c r="E308" s="11">
        <f t="shared" ca="1" si="8"/>
        <v>7.7619736735238254E-3</v>
      </c>
      <c r="F308" s="11">
        <f t="shared" ca="1" si="9"/>
        <v>28.710857238174057</v>
      </c>
    </row>
    <row r="309" spans="5:6" x14ac:dyDescent="0.25">
      <c r="E309" s="11">
        <f t="shared" ca="1" si="8"/>
        <v>9.0610113085916932E-2</v>
      </c>
      <c r="F309" s="11">
        <f t="shared" ca="1" si="9"/>
        <v>36.971450853886573</v>
      </c>
    </row>
    <row r="310" spans="5:6" x14ac:dyDescent="0.25">
      <c r="E310" s="11">
        <f t="shared" ca="1" si="8"/>
        <v>0.14968701812100105</v>
      </c>
      <c r="F310" s="11">
        <f t="shared" ca="1" si="9"/>
        <v>39.513018201180124</v>
      </c>
    </row>
    <row r="311" spans="5:6" x14ac:dyDescent="0.25">
      <c r="E311" s="11">
        <f t="shared" ca="1" si="8"/>
        <v>8.1204821002433647E-2</v>
      </c>
      <c r="F311" s="11">
        <f t="shared" ca="1" si="9"/>
        <v>36.475587009017829</v>
      </c>
    </row>
    <row r="312" spans="5:6" x14ac:dyDescent="0.25">
      <c r="E312" s="11">
        <f t="shared" ca="1" si="8"/>
        <v>3.1177416067583064E-2</v>
      </c>
      <c r="F312" s="11">
        <f t="shared" ca="1" si="9"/>
        <v>32.773213106317534</v>
      </c>
    </row>
    <row r="313" spans="5:6" x14ac:dyDescent="0.25">
      <c r="E313" s="11">
        <f t="shared" ca="1" si="8"/>
        <v>0.40852512362179982</v>
      </c>
      <c r="F313" s="11">
        <f t="shared" ca="1" si="9"/>
        <v>46.947267840320791</v>
      </c>
    </row>
    <row r="314" spans="5:6" x14ac:dyDescent="0.25">
      <c r="E314" s="11">
        <f t="shared" ca="1" si="8"/>
        <v>0.34719964073238241</v>
      </c>
      <c r="F314" s="11">
        <f t="shared" ca="1" si="9"/>
        <v>45.388414663496789</v>
      </c>
    </row>
    <row r="315" spans="5:6" x14ac:dyDescent="0.25">
      <c r="E315" s="11">
        <f t="shared" ca="1" si="8"/>
        <v>9.1385744870121632E-2</v>
      </c>
      <c r="F315" s="11">
        <f t="shared" ca="1" si="9"/>
        <v>37.010794191873444</v>
      </c>
    </row>
    <row r="316" spans="5:6" x14ac:dyDescent="0.25">
      <c r="E316" s="11">
        <f t="shared" ca="1" si="8"/>
        <v>0.71956540532941526</v>
      </c>
      <c r="F316" s="11">
        <f t="shared" ca="1" si="9"/>
        <v>55.335593018036178</v>
      </c>
    </row>
    <row r="317" spans="5:6" x14ac:dyDescent="0.25">
      <c r="E317" s="11">
        <f t="shared" ca="1" si="8"/>
        <v>0.90193625817396839</v>
      </c>
      <c r="F317" s="11">
        <f t="shared" ca="1" si="9"/>
        <v>63.439453491419016</v>
      </c>
    </row>
    <row r="318" spans="5:6" x14ac:dyDescent="0.25">
      <c r="E318" s="11">
        <f t="shared" ca="1" si="8"/>
        <v>0.14132254369060548</v>
      </c>
      <c r="F318" s="11">
        <f t="shared" ca="1" si="9"/>
        <v>39.195782771583545</v>
      </c>
    </row>
    <row r="319" spans="5:6" x14ac:dyDescent="0.25">
      <c r="E319" s="11">
        <f t="shared" ca="1" si="8"/>
        <v>0.83305942606083572</v>
      </c>
      <c r="F319" s="11">
        <f t="shared" ca="1" si="9"/>
        <v>59.630119964300548</v>
      </c>
    </row>
    <row r="320" spans="5:6" x14ac:dyDescent="0.25">
      <c r="E320" s="11">
        <f t="shared" ca="1" si="8"/>
        <v>0.22511736886821732</v>
      </c>
      <c r="F320" s="11">
        <f t="shared" ca="1" si="9"/>
        <v>42.021416166199685</v>
      </c>
    </row>
    <row r="321" spans="5:6" x14ac:dyDescent="0.25">
      <c r="E321" s="11">
        <f t="shared" ca="1" si="8"/>
        <v>0.90672753359912639</v>
      </c>
      <c r="F321" s="11">
        <f t="shared" ca="1" si="9"/>
        <v>63.77597604816615</v>
      </c>
    </row>
    <row r="322" spans="5:6" x14ac:dyDescent="0.25">
      <c r="E322" s="11">
        <f t="shared" ca="1" si="8"/>
        <v>0.22740288423997268</v>
      </c>
      <c r="F322" s="11">
        <f t="shared" ca="1" si="9"/>
        <v>42.090256548414061</v>
      </c>
    </row>
    <row r="323" spans="5:6" x14ac:dyDescent="0.25">
      <c r="E323" s="11">
        <f t="shared" ca="1" si="8"/>
        <v>0.97621754220641399</v>
      </c>
      <c r="F323" s="11">
        <f t="shared" ca="1" si="9"/>
        <v>71.990234679288477</v>
      </c>
    </row>
    <row r="324" spans="5:6" x14ac:dyDescent="0.25">
      <c r="E324" s="11">
        <f t="shared" ref="E324:E387" ca="1" si="10">RAND()</f>
        <v>0.86739362344715032</v>
      </c>
      <c r="F324" s="11">
        <f t="shared" ref="F324:F387" ca="1" si="11">_xlfn.GAMMA.INV(E324,$C$3,$C$4)</f>
        <v>61.336583044121404</v>
      </c>
    </row>
    <row r="325" spans="5:6" x14ac:dyDescent="0.25">
      <c r="E325" s="11">
        <f t="shared" ca="1" si="10"/>
        <v>0.9266132088207647</v>
      </c>
      <c r="F325" s="11">
        <f t="shared" ca="1" si="11"/>
        <v>65.343922649446853</v>
      </c>
    </row>
    <row r="326" spans="5:6" x14ac:dyDescent="0.25">
      <c r="E326" s="11">
        <f t="shared" ca="1" si="10"/>
        <v>0.4216362613654383</v>
      </c>
      <c r="F326" s="11">
        <f t="shared" ca="1" si="11"/>
        <v>47.276236624887048</v>
      </c>
    </row>
    <row r="327" spans="5:6" x14ac:dyDescent="0.25">
      <c r="E327" s="11">
        <f t="shared" ca="1" si="10"/>
        <v>8.5374598064849039E-2</v>
      </c>
      <c r="F327" s="11">
        <f t="shared" ca="1" si="11"/>
        <v>36.699893959691728</v>
      </c>
    </row>
    <row r="328" spans="5:6" x14ac:dyDescent="0.25">
      <c r="E328" s="11">
        <f t="shared" ca="1" si="10"/>
        <v>4.0226015964911932E-2</v>
      </c>
      <c r="F328" s="11">
        <f t="shared" ca="1" si="11"/>
        <v>33.665611046978498</v>
      </c>
    </row>
    <row r="329" spans="5:6" x14ac:dyDescent="0.25">
      <c r="E329" s="11">
        <f t="shared" ca="1" si="10"/>
        <v>6.946689490314184E-3</v>
      </c>
      <c r="F329" s="11">
        <f t="shared" ca="1" si="11"/>
        <v>28.43233620800779</v>
      </c>
    </row>
    <row r="330" spans="5:6" x14ac:dyDescent="0.25">
      <c r="E330" s="11">
        <f t="shared" ca="1" si="10"/>
        <v>0.48057542883532356</v>
      </c>
      <c r="F330" s="11">
        <f t="shared" ca="1" si="11"/>
        <v>48.752266469219173</v>
      </c>
    </row>
    <row r="331" spans="5:6" x14ac:dyDescent="0.25">
      <c r="E331" s="11">
        <f t="shared" ca="1" si="10"/>
        <v>0.57710568127686457</v>
      </c>
      <c r="F331" s="11">
        <f t="shared" ca="1" si="11"/>
        <v>51.227072856026602</v>
      </c>
    </row>
    <row r="332" spans="5:6" x14ac:dyDescent="0.25">
      <c r="E332" s="11">
        <f t="shared" ca="1" si="10"/>
        <v>0.8291250471215037</v>
      </c>
      <c r="F332" s="11">
        <f t="shared" ca="1" si="11"/>
        <v>59.451739018552736</v>
      </c>
    </row>
    <row r="333" spans="5:6" x14ac:dyDescent="0.25">
      <c r="E333" s="11">
        <f t="shared" ca="1" si="10"/>
        <v>0.738955460885522</v>
      </c>
      <c r="F333" s="11">
        <f t="shared" ca="1" si="11"/>
        <v>55.975765116804375</v>
      </c>
    </row>
    <row r="334" spans="5:6" x14ac:dyDescent="0.25">
      <c r="E334" s="11">
        <f t="shared" ca="1" si="10"/>
        <v>8.4402573386959334E-2</v>
      </c>
      <c r="F334" s="11">
        <f t="shared" ca="1" si="11"/>
        <v>36.64827046752918</v>
      </c>
    </row>
    <row r="335" spans="5:6" x14ac:dyDescent="0.25">
      <c r="E335" s="11">
        <f t="shared" ca="1" si="10"/>
        <v>0.98445628241092908</v>
      </c>
      <c r="F335" s="11">
        <f t="shared" ca="1" si="11"/>
        <v>74.27240156261928</v>
      </c>
    </row>
    <row r="336" spans="5:6" x14ac:dyDescent="0.25">
      <c r="E336" s="11">
        <f t="shared" ca="1" si="10"/>
        <v>0.58725022082455514</v>
      </c>
      <c r="F336" s="11">
        <f t="shared" ca="1" si="11"/>
        <v>51.496309552882892</v>
      </c>
    </row>
    <row r="337" spans="5:6" x14ac:dyDescent="0.25">
      <c r="E337" s="11">
        <f t="shared" ca="1" si="10"/>
        <v>0.41717843226381934</v>
      </c>
      <c r="F337" s="11">
        <f t="shared" ca="1" si="11"/>
        <v>47.164477536660009</v>
      </c>
    </row>
    <row r="338" spans="5:6" x14ac:dyDescent="0.25">
      <c r="E338" s="11">
        <f t="shared" ca="1" si="10"/>
        <v>0.28824211958229351</v>
      </c>
      <c r="F338" s="11">
        <f t="shared" ca="1" si="11"/>
        <v>43.826665842882598</v>
      </c>
    </row>
    <row r="339" spans="5:6" x14ac:dyDescent="0.25">
      <c r="E339" s="11">
        <f t="shared" ca="1" si="10"/>
        <v>0.52359881027168031</v>
      </c>
      <c r="F339" s="11">
        <f t="shared" ca="1" si="11"/>
        <v>49.840134383690788</v>
      </c>
    </row>
    <row r="340" spans="5:6" x14ac:dyDescent="0.25">
      <c r="E340" s="11">
        <f t="shared" ca="1" si="10"/>
        <v>0.64348036472166381</v>
      </c>
      <c r="F340" s="11">
        <f t="shared" ca="1" si="11"/>
        <v>53.040456954921034</v>
      </c>
    </row>
    <row r="341" spans="5:6" x14ac:dyDescent="0.25">
      <c r="E341" s="11">
        <f t="shared" ca="1" si="10"/>
        <v>0.75563402973346661</v>
      </c>
      <c r="F341" s="11">
        <f t="shared" ca="1" si="11"/>
        <v>56.550328857053067</v>
      </c>
    </row>
    <row r="342" spans="5:6" x14ac:dyDescent="0.25">
      <c r="E342" s="11">
        <f t="shared" ca="1" si="10"/>
        <v>0.67631874841757567</v>
      </c>
      <c r="F342" s="11">
        <f t="shared" ca="1" si="11"/>
        <v>53.995150855172845</v>
      </c>
    </row>
    <row r="343" spans="5:6" x14ac:dyDescent="0.25">
      <c r="E343" s="11">
        <f t="shared" ca="1" si="10"/>
        <v>0.11814055346675523</v>
      </c>
      <c r="F343" s="11">
        <f t="shared" ca="1" si="11"/>
        <v>38.253820191880557</v>
      </c>
    </row>
    <row r="344" spans="5:6" x14ac:dyDescent="0.25">
      <c r="E344" s="11">
        <f t="shared" ca="1" si="10"/>
        <v>0.79532891397288719</v>
      </c>
      <c r="F344" s="11">
        <f t="shared" ca="1" si="11"/>
        <v>58.028751195920599</v>
      </c>
    </row>
    <row r="345" spans="5:6" x14ac:dyDescent="0.25">
      <c r="E345" s="11">
        <f t="shared" ca="1" si="10"/>
        <v>0.37229805438544117</v>
      </c>
      <c r="F345" s="11">
        <f t="shared" ca="1" si="11"/>
        <v>46.031775128523961</v>
      </c>
    </row>
    <row r="346" spans="5:6" x14ac:dyDescent="0.25">
      <c r="E346" s="11">
        <f t="shared" ca="1" si="10"/>
        <v>0.78115597194459596</v>
      </c>
      <c r="F346" s="11">
        <f t="shared" ca="1" si="11"/>
        <v>57.480584206083698</v>
      </c>
    </row>
    <row r="347" spans="5:6" x14ac:dyDescent="0.25">
      <c r="E347" s="11">
        <f t="shared" ca="1" si="10"/>
        <v>0.62603388643230173</v>
      </c>
      <c r="F347" s="11">
        <f t="shared" ca="1" si="11"/>
        <v>52.550667481115561</v>
      </c>
    </row>
    <row r="348" spans="5:6" x14ac:dyDescent="0.25">
      <c r="E348" s="11">
        <f t="shared" ca="1" si="10"/>
        <v>0.73750840950826602</v>
      </c>
      <c r="F348" s="11">
        <f t="shared" ca="1" si="11"/>
        <v>55.927009454445539</v>
      </c>
    </row>
    <row r="349" spans="5:6" x14ac:dyDescent="0.25">
      <c r="E349" s="11">
        <f t="shared" ca="1" si="10"/>
        <v>0.86357522408516418</v>
      </c>
      <c r="F349" s="11">
        <f t="shared" ca="1" si="11"/>
        <v>61.13140006943209</v>
      </c>
    </row>
    <row r="350" spans="5:6" x14ac:dyDescent="0.25">
      <c r="E350" s="11">
        <f t="shared" ca="1" si="10"/>
        <v>5.7285202871376284E-2</v>
      </c>
      <c r="F350" s="11">
        <f t="shared" ca="1" si="11"/>
        <v>35.007760116349971</v>
      </c>
    </row>
    <row r="351" spans="5:6" x14ac:dyDescent="0.25">
      <c r="E351" s="11">
        <f t="shared" ca="1" si="10"/>
        <v>0.93823666406038142</v>
      </c>
      <c r="F351" s="11">
        <f t="shared" ca="1" si="11"/>
        <v>66.431854944569508</v>
      </c>
    </row>
    <row r="352" spans="5:6" x14ac:dyDescent="0.25">
      <c r="E352" s="11">
        <f t="shared" ca="1" si="10"/>
        <v>0.571100189662201</v>
      </c>
      <c r="F352" s="11">
        <f t="shared" ca="1" si="11"/>
        <v>51.068776815886096</v>
      </c>
    </row>
    <row r="353" spans="5:6" x14ac:dyDescent="0.25">
      <c r="E353" s="11">
        <f t="shared" ca="1" si="10"/>
        <v>0.38719642823194556</v>
      </c>
      <c r="F353" s="11">
        <f t="shared" ca="1" si="11"/>
        <v>46.409751780775252</v>
      </c>
    </row>
    <row r="354" spans="5:6" x14ac:dyDescent="0.25">
      <c r="E354" s="11">
        <f t="shared" ca="1" si="10"/>
        <v>1.4731180148874423E-2</v>
      </c>
      <c r="F354" s="11">
        <f t="shared" ca="1" si="11"/>
        <v>30.437605538545867</v>
      </c>
    </row>
    <row r="355" spans="5:6" x14ac:dyDescent="0.25">
      <c r="E355" s="11">
        <f t="shared" ca="1" si="10"/>
        <v>0.84982399812645049</v>
      </c>
      <c r="F355" s="11">
        <f t="shared" ca="1" si="11"/>
        <v>60.426761927383957</v>
      </c>
    </row>
    <row r="356" spans="5:6" x14ac:dyDescent="0.25">
      <c r="E356" s="11">
        <f t="shared" ca="1" si="10"/>
        <v>0.16027209482208105</v>
      </c>
      <c r="F356" s="11">
        <f t="shared" ca="1" si="11"/>
        <v>39.900309271452258</v>
      </c>
    </row>
    <row r="357" spans="5:6" x14ac:dyDescent="0.25">
      <c r="E357" s="11">
        <f t="shared" ca="1" si="10"/>
        <v>0.61903090532034932</v>
      </c>
      <c r="F357" s="11">
        <f t="shared" ca="1" si="11"/>
        <v>52.356997643492136</v>
      </c>
    </row>
    <row r="358" spans="5:6" x14ac:dyDescent="0.25">
      <c r="E358" s="11">
        <f t="shared" ca="1" si="10"/>
        <v>0.85660409824502182</v>
      </c>
      <c r="F358" s="11">
        <f t="shared" ca="1" si="11"/>
        <v>60.767810070273732</v>
      </c>
    </row>
    <row r="359" spans="5:6" x14ac:dyDescent="0.25">
      <c r="E359" s="11">
        <f t="shared" ca="1" si="10"/>
        <v>0.10477781320945589</v>
      </c>
      <c r="F359" s="11">
        <f t="shared" ca="1" si="11"/>
        <v>37.658332320934662</v>
      </c>
    </row>
    <row r="360" spans="5:6" x14ac:dyDescent="0.25">
      <c r="E360" s="11">
        <f t="shared" ca="1" si="10"/>
        <v>0.11809717073363746</v>
      </c>
      <c r="F360" s="11">
        <f t="shared" ca="1" si="11"/>
        <v>38.251956740769273</v>
      </c>
    </row>
    <row r="361" spans="5:6" x14ac:dyDescent="0.25">
      <c r="E361" s="11">
        <f t="shared" ca="1" si="10"/>
        <v>0.37548181650071699</v>
      </c>
      <c r="F361" s="11">
        <f t="shared" ca="1" si="11"/>
        <v>46.112759476641479</v>
      </c>
    </row>
    <row r="362" spans="5:6" x14ac:dyDescent="0.25">
      <c r="E362" s="11">
        <f t="shared" ca="1" si="10"/>
        <v>0.470692748206059</v>
      </c>
      <c r="F362" s="11">
        <f t="shared" ca="1" si="11"/>
        <v>48.504292940326771</v>
      </c>
    </row>
    <row r="363" spans="5:6" x14ac:dyDescent="0.25">
      <c r="E363" s="11">
        <f t="shared" ca="1" si="10"/>
        <v>0.18305493688115393</v>
      </c>
      <c r="F363" s="11">
        <f t="shared" ca="1" si="11"/>
        <v>40.688663406405624</v>
      </c>
    </row>
    <row r="364" spans="5:6" x14ac:dyDescent="0.25">
      <c r="E364" s="11">
        <f t="shared" ca="1" si="10"/>
        <v>7.2594211083552795E-2</v>
      </c>
      <c r="F364" s="11">
        <f t="shared" ca="1" si="11"/>
        <v>35.98657341936709</v>
      </c>
    </row>
    <row r="365" spans="5:6" x14ac:dyDescent="0.25">
      <c r="E365" s="11">
        <f t="shared" ca="1" si="10"/>
        <v>0.94588242040851189</v>
      </c>
      <c r="F365" s="11">
        <f t="shared" ca="1" si="11"/>
        <v>67.245615709020555</v>
      </c>
    </row>
    <row r="366" spans="5:6" x14ac:dyDescent="0.25">
      <c r="E366" s="11">
        <f t="shared" ca="1" si="10"/>
        <v>0.96001951614128722</v>
      </c>
      <c r="F366" s="11">
        <f t="shared" ca="1" si="11"/>
        <v>69.051738550419344</v>
      </c>
    </row>
    <row r="367" spans="5:6" x14ac:dyDescent="0.25">
      <c r="E367" s="11">
        <f t="shared" ca="1" si="10"/>
        <v>0.24299846041701623</v>
      </c>
      <c r="F367" s="11">
        <f t="shared" ca="1" si="11"/>
        <v>42.551994303251178</v>
      </c>
    </row>
    <row r="368" spans="5:6" x14ac:dyDescent="0.25">
      <c r="E368" s="11">
        <f t="shared" ca="1" si="10"/>
        <v>5.2557340680219222E-2</v>
      </c>
      <c r="F368" s="11">
        <f t="shared" ca="1" si="11"/>
        <v>34.668470859287872</v>
      </c>
    </row>
    <row r="369" spans="5:6" x14ac:dyDescent="0.25">
      <c r="E369" s="11">
        <f t="shared" ca="1" si="10"/>
        <v>0.21081406489005783</v>
      </c>
      <c r="F369" s="11">
        <f t="shared" ca="1" si="11"/>
        <v>41.583019880178945</v>
      </c>
    </row>
    <row r="370" spans="5:6" x14ac:dyDescent="0.25">
      <c r="E370" s="11">
        <f t="shared" ca="1" si="10"/>
        <v>0.47670700304199987</v>
      </c>
      <c r="F370" s="11">
        <f t="shared" ca="1" si="11"/>
        <v>48.655144494790541</v>
      </c>
    </row>
    <row r="371" spans="5:6" x14ac:dyDescent="0.25">
      <c r="E371" s="11">
        <f t="shared" ca="1" si="10"/>
        <v>0.45368614198728519</v>
      </c>
      <c r="F371" s="11">
        <f t="shared" ca="1" si="11"/>
        <v>48.078403562567793</v>
      </c>
    </row>
    <row r="372" spans="5:6" x14ac:dyDescent="0.25">
      <c r="E372" s="11">
        <f t="shared" ca="1" si="10"/>
        <v>0.48375803121125061</v>
      </c>
      <c r="F372" s="11">
        <f t="shared" ca="1" si="11"/>
        <v>48.832232078043283</v>
      </c>
    </row>
    <row r="373" spans="5:6" x14ac:dyDescent="0.25">
      <c r="E373" s="11">
        <f t="shared" ca="1" si="10"/>
        <v>0.37570440044105824</v>
      </c>
      <c r="F373" s="11">
        <f t="shared" ca="1" si="11"/>
        <v>46.118416705824949</v>
      </c>
    </row>
    <row r="374" spans="5:6" x14ac:dyDescent="0.25">
      <c r="E374" s="11">
        <f t="shared" ca="1" si="10"/>
        <v>0.68928689121709508</v>
      </c>
      <c r="F374" s="11">
        <f t="shared" ca="1" si="11"/>
        <v>54.386004735658048</v>
      </c>
    </row>
    <row r="375" spans="5:6" x14ac:dyDescent="0.25">
      <c r="E375" s="11">
        <f t="shared" ca="1" si="10"/>
        <v>9.1190298861859698E-2</v>
      </c>
      <c r="F375" s="11">
        <f t="shared" ca="1" si="11"/>
        <v>37.000901061060084</v>
      </c>
    </row>
    <row r="376" spans="5:6" x14ac:dyDescent="0.25">
      <c r="E376" s="11">
        <f t="shared" ca="1" si="10"/>
        <v>0.39241501643201615</v>
      </c>
      <c r="F376" s="11">
        <f t="shared" ca="1" si="11"/>
        <v>46.541609311821773</v>
      </c>
    </row>
    <row r="377" spans="5:6" x14ac:dyDescent="0.25">
      <c r="E377" s="11">
        <f t="shared" ca="1" si="10"/>
        <v>0.96197515476827666</v>
      </c>
      <c r="F377" s="11">
        <f t="shared" ca="1" si="11"/>
        <v>69.343746222097977</v>
      </c>
    </row>
    <row r="378" spans="5:6" x14ac:dyDescent="0.25">
      <c r="E378" s="11">
        <f t="shared" ca="1" si="10"/>
        <v>0.76654709912328467</v>
      </c>
      <c r="F378" s="11">
        <f t="shared" ca="1" si="11"/>
        <v>56.939924514156736</v>
      </c>
    </row>
    <row r="379" spans="5:6" x14ac:dyDescent="0.25">
      <c r="E379" s="11">
        <f t="shared" ca="1" si="10"/>
        <v>0.81190038156522659</v>
      </c>
      <c r="F379" s="11">
        <f t="shared" ca="1" si="11"/>
        <v>58.703880491716994</v>
      </c>
    </row>
    <row r="380" spans="5:6" x14ac:dyDescent="0.25">
      <c r="E380" s="11">
        <f t="shared" ca="1" si="10"/>
        <v>0.94696386099468211</v>
      </c>
      <c r="F380" s="11">
        <f t="shared" ca="1" si="11"/>
        <v>67.368481436937927</v>
      </c>
    </row>
    <row r="381" spans="5:6" x14ac:dyDescent="0.25">
      <c r="E381" s="11">
        <f t="shared" ca="1" si="10"/>
        <v>0.52371953462030185</v>
      </c>
      <c r="F381" s="11">
        <f t="shared" ca="1" si="11"/>
        <v>49.843213408230305</v>
      </c>
    </row>
    <row r="382" spans="5:6" x14ac:dyDescent="0.25">
      <c r="E382" s="11">
        <f t="shared" ca="1" si="10"/>
        <v>0.52282381395602562</v>
      </c>
      <c r="F382" s="11">
        <f t="shared" ca="1" si="11"/>
        <v>49.820372746985811</v>
      </c>
    </row>
    <row r="383" spans="5:6" x14ac:dyDescent="0.25">
      <c r="E383" s="11">
        <f t="shared" ca="1" si="10"/>
        <v>0.20178771925494698</v>
      </c>
      <c r="F383" s="11">
        <f t="shared" ca="1" si="11"/>
        <v>41.299026675525177</v>
      </c>
    </row>
    <row r="384" spans="5:6" x14ac:dyDescent="0.25">
      <c r="E384" s="11">
        <f t="shared" ca="1" si="10"/>
        <v>0.21383863553982163</v>
      </c>
      <c r="F384" s="11">
        <f t="shared" ca="1" si="11"/>
        <v>41.676862760993636</v>
      </c>
    </row>
    <row r="385" spans="5:6" x14ac:dyDescent="0.25">
      <c r="E385" s="11">
        <f t="shared" ca="1" si="10"/>
        <v>0.89322078704708807</v>
      </c>
      <c r="F385" s="11">
        <f t="shared" ca="1" si="11"/>
        <v>62.859692161457986</v>
      </c>
    </row>
    <row r="386" spans="5:6" x14ac:dyDescent="0.25">
      <c r="E386" s="11">
        <f t="shared" ca="1" si="10"/>
        <v>0.74487511333850154</v>
      </c>
      <c r="F386" s="11">
        <f t="shared" ca="1" si="11"/>
        <v>56.176980850934022</v>
      </c>
    </row>
    <row r="387" spans="5:6" x14ac:dyDescent="0.25">
      <c r="E387" s="11">
        <f t="shared" ca="1" si="10"/>
        <v>0.13292829438260023</v>
      </c>
      <c r="F387" s="11">
        <f t="shared" ca="1" si="11"/>
        <v>38.866203231812605</v>
      </c>
    </row>
    <row r="388" spans="5:6" x14ac:dyDescent="0.25">
      <c r="E388" s="11">
        <f t="shared" ref="E388:E451" ca="1" si="12">RAND()</f>
        <v>0.37402659783742842</v>
      </c>
      <c r="F388" s="11">
        <f t="shared" ref="F388:F451" ca="1" si="13">_xlfn.GAMMA.INV(E388,$C$3,$C$4)</f>
        <v>46.075758829633216</v>
      </c>
    </row>
    <row r="389" spans="5:6" x14ac:dyDescent="0.25">
      <c r="E389" s="11">
        <f t="shared" ca="1" si="12"/>
        <v>0.7829118073533009</v>
      </c>
      <c r="F389" s="11">
        <f t="shared" ca="1" si="13"/>
        <v>57.547165964282406</v>
      </c>
    </row>
    <row r="390" spans="5:6" x14ac:dyDescent="0.25">
      <c r="E390" s="11">
        <f t="shared" ca="1" si="12"/>
        <v>0.98585128779739051</v>
      </c>
      <c r="F390" s="11">
        <f t="shared" ca="1" si="13"/>
        <v>74.76408054148645</v>
      </c>
    </row>
    <row r="391" spans="5:6" x14ac:dyDescent="0.25">
      <c r="E391" s="11">
        <f t="shared" ca="1" si="12"/>
        <v>0.88428169474548934</v>
      </c>
      <c r="F391" s="11">
        <f t="shared" ca="1" si="13"/>
        <v>62.302822210244322</v>
      </c>
    </row>
    <row r="392" spans="5:6" x14ac:dyDescent="0.25">
      <c r="E392" s="11">
        <f t="shared" ca="1" si="12"/>
        <v>0.62575601259710467</v>
      </c>
      <c r="F392" s="11">
        <f t="shared" ca="1" si="13"/>
        <v>52.542952255241453</v>
      </c>
    </row>
    <row r="393" spans="5:6" x14ac:dyDescent="0.25">
      <c r="E393" s="11">
        <f t="shared" ca="1" si="12"/>
        <v>0.31560543069584635</v>
      </c>
      <c r="F393" s="11">
        <f t="shared" ca="1" si="13"/>
        <v>44.562281161316569</v>
      </c>
    </row>
    <row r="394" spans="5:6" x14ac:dyDescent="0.25">
      <c r="E394" s="11">
        <f t="shared" ca="1" si="12"/>
        <v>0.50595834728291378</v>
      </c>
      <c r="F394" s="11">
        <f t="shared" ca="1" si="13"/>
        <v>49.392027534380624</v>
      </c>
    </row>
    <row r="395" spans="5:6" x14ac:dyDescent="0.25">
      <c r="E395" s="11">
        <f t="shared" ca="1" si="12"/>
        <v>0.60661935628556385</v>
      </c>
      <c r="F395" s="11">
        <f t="shared" ca="1" si="13"/>
        <v>52.01749711759846</v>
      </c>
    </row>
    <row r="396" spans="5:6" x14ac:dyDescent="0.25">
      <c r="E396" s="11">
        <f t="shared" ca="1" si="12"/>
        <v>0.23559378305634904</v>
      </c>
      <c r="F396" s="11">
        <f t="shared" ca="1" si="13"/>
        <v>42.334446170253948</v>
      </c>
    </row>
    <row r="397" spans="5:6" x14ac:dyDescent="0.25">
      <c r="E397" s="11">
        <f t="shared" ca="1" si="12"/>
        <v>0.55666925722574723</v>
      </c>
      <c r="F397" s="11">
        <f t="shared" ca="1" si="13"/>
        <v>50.691417228264079</v>
      </c>
    </row>
    <row r="398" spans="5:6" x14ac:dyDescent="0.25">
      <c r="E398" s="11">
        <f t="shared" ca="1" si="12"/>
        <v>0.18301517875377649</v>
      </c>
      <c r="F398" s="11">
        <f t="shared" ca="1" si="13"/>
        <v>40.687334742768044</v>
      </c>
    </row>
    <row r="399" spans="5:6" x14ac:dyDescent="0.25">
      <c r="E399" s="11">
        <f t="shared" ca="1" si="12"/>
        <v>0.22032502404536802</v>
      </c>
      <c r="F399" s="11">
        <f t="shared" ca="1" si="13"/>
        <v>41.876020747357977</v>
      </c>
    </row>
    <row r="400" spans="5:6" x14ac:dyDescent="0.25">
      <c r="E400" s="11">
        <f t="shared" ca="1" si="12"/>
        <v>0.35007154259953188</v>
      </c>
      <c r="F400" s="11">
        <f t="shared" ca="1" si="13"/>
        <v>45.462530647098106</v>
      </c>
    </row>
    <row r="401" spans="5:6" x14ac:dyDescent="0.25">
      <c r="E401" s="11">
        <f t="shared" ca="1" si="12"/>
        <v>0.52257510625922909</v>
      </c>
      <c r="F401" s="11">
        <f t="shared" ca="1" si="13"/>
        <v>49.814032525244215</v>
      </c>
    </row>
    <row r="402" spans="5:6" x14ac:dyDescent="0.25">
      <c r="E402" s="11">
        <f t="shared" ca="1" si="12"/>
        <v>0.40489113369051422</v>
      </c>
      <c r="F402" s="11">
        <f t="shared" ca="1" si="13"/>
        <v>46.855923167952831</v>
      </c>
    </row>
    <row r="403" spans="5:6" x14ac:dyDescent="0.25">
      <c r="E403" s="11">
        <f t="shared" ca="1" si="12"/>
        <v>0.28849064731048601</v>
      </c>
      <c r="F403" s="11">
        <f t="shared" ca="1" si="13"/>
        <v>43.833449391564137</v>
      </c>
    </row>
    <row r="404" spans="5:6" x14ac:dyDescent="0.25">
      <c r="E404" s="11">
        <f t="shared" ca="1" si="12"/>
        <v>5.3810943348222007E-2</v>
      </c>
      <c r="F404" s="11">
        <f t="shared" ca="1" si="13"/>
        <v>34.760488181643069</v>
      </c>
    </row>
    <row r="405" spans="5:6" x14ac:dyDescent="0.25">
      <c r="E405" s="11">
        <f t="shared" ca="1" si="12"/>
        <v>0.7243007702314942</v>
      </c>
      <c r="F405" s="11">
        <f t="shared" ca="1" si="13"/>
        <v>55.489405006521487</v>
      </c>
    </row>
    <row r="406" spans="5:6" x14ac:dyDescent="0.25">
      <c r="E406" s="11">
        <f t="shared" ca="1" si="12"/>
        <v>0.62508709013704811</v>
      </c>
      <c r="F406" s="11">
        <f t="shared" ca="1" si="13"/>
        <v>52.524389992215653</v>
      </c>
    </row>
    <row r="407" spans="5:6" x14ac:dyDescent="0.25">
      <c r="E407" s="11">
        <f t="shared" ca="1" si="12"/>
        <v>0.22734679860557927</v>
      </c>
      <c r="F407" s="11">
        <f t="shared" ca="1" si="13"/>
        <v>42.088571009119718</v>
      </c>
    </row>
    <row r="408" spans="5:6" x14ac:dyDescent="0.25">
      <c r="E408" s="11">
        <f t="shared" ca="1" si="12"/>
        <v>1.3033915558441467E-2</v>
      </c>
      <c r="F408" s="11">
        <f t="shared" ca="1" si="13"/>
        <v>30.090801590936589</v>
      </c>
    </row>
    <row r="409" spans="5:6" x14ac:dyDescent="0.25">
      <c r="E409" s="11">
        <f t="shared" ca="1" si="12"/>
        <v>0.815277599514728</v>
      </c>
      <c r="F409" s="11">
        <f t="shared" ca="1" si="13"/>
        <v>58.846540961615915</v>
      </c>
    </row>
    <row r="410" spans="5:6" x14ac:dyDescent="0.25">
      <c r="E410" s="11">
        <f t="shared" ca="1" si="12"/>
        <v>0.93715991273298138</v>
      </c>
      <c r="F410" s="11">
        <f t="shared" ca="1" si="13"/>
        <v>66.324183495547459</v>
      </c>
    </row>
    <row r="411" spans="5:6" x14ac:dyDescent="0.25">
      <c r="E411" s="11">
        <f t="shared" ca="1" si="12"/>
        <v>0.38646342379544962</v>
      </c>
      <c r="F411" s="11">
        <f t="shared" ca="1" si="13"/>
        <v>46.391210490049765</v>
      </c>
    </row>
    <row r="412" spans="5:6" x14ac:dyDescent="0.25">
      <c r="E412" s="11">
        <f t="shared" ca="1" si="12"/>
        <v>0.75626716217022771</v>
      </c>
      <c r="F412" s="11">
        <f t="shared" ca="1" si="13"/>
        <v>56.572621834717701</v>
      </c>
    </row>
    <row r="413" spans="5:6" x14ac:dyDescent="0.25">
      <c r="E413" s="11">
        <f t="shared" ca="1" si="12"/>
        <v>0.30703399601045855</v>
      </c>
      <c r="F413" s="11">
        <f t="shared" ca="1" si="13"/>
        <v>44.334150177738437</v>
      </c>
    </row>
    <row r="414" spans="5:6" x14ac:dyDescent="0.25">
      <c r="E414" s="11">
        <f t="shared" ca="1" si="12"/>
        <v>0.22658330672888749</v>
      </c>
      <c r="F414" s="11">
        <f t="shared" ca="1" si="13"/>
        <v>42.065607012932006</v>
      </c>
    </row>
    <row r="415" spans="5:6" x14ac:dyDescent="0.25">
      <c r="E415" s="11">
        <f t="shared" ca="1" si="12"/>
        <v>0.6591315436169457</v>
      </c>
      <c r="F415" s="11">
        <f t="shared" ca="1" si="13"/>
        <v>53.489676938329644</v>
      </c>
    </row>
    <row r="416" spans="5:6" x14ac:dyDescent="0.25">
      <c r="E416" s="11">
        <f t="shared" ca="1" si="12"/>
        <v>8.0288040632572555E-2</v>
      </c>
      <c r="F416" s="11">
        <f t="shared" ca="1" si="13"/>
        <v>36.425241049236995</v>
      </c>
    </row>
    <row r="417" spans="5:6" x14ac:dyDescent="0.25">
      <c r="E417" s="11">
        <f t="shared" ca="1" si="12"/>
        <v>0.84132457647614312</v>
      </c>
      <c r="F417" s="11">
        <f t="shared" ca="1" si="13"/>
        <v>60.015103033510329</v>
      </c>
    </row>
    <row r="418" spans="5:6" x14ac:dyDescent="0.25">
      <c r="E418" s="11">
        <f t="shared" ca="1" si="12"/>
        <v>0.31729474881838704</v>
      </c>
      <c r="F418" s="11">
        <f t="shared" ca="1" si="13"/>
        <v>44.607019269928223</v>
      </c>
    </row>
    <row r="419" spans="5:6" x14ac:dyDescent="0.25">
      <c r="E419" s="11">
        <f t="shared" ca="1" si="12"/>
        <v>2.616133624045458E-2</v>
      </c>
      <c r="F419" s="11">
        <f t="shared" ca="1" si="13"/>
        <v>32.190643937422813</v>
      </c>
    </row>
    <row r="420" spans="5:6" x14ac:dyDescent="0.25">
      <c r="E420" s="11">
        <f t="shared" ca="1" si="12"/>
        <v>6.8123630466915275E-2</v>
      </c>
      <c r="F420" s="11">
        <f t="shared" ca="1" si="13"/>
        <v>35.716912228737506</v>
      </c>
    </row>
    <row r="421" spans="5:6" x14ac:dyDescent="0.25">
      <c r="E421" s="11">
        <f t="shared" ca="1" si="12"/>
        <v>0.42565073349131122</v>
      </c>
      <c r="F421" s="11">
        <f t="shared" ca="1" si="13"/>
        <v>47.376816138830591</v>
      </c>
    </row>
    <row r="422" spans="5:6" x14ac:dyDescent="0.25">
      <c r="E422" s="11">
        <f t="shared" ca="1" si="12"/>
        <v>0.41335872232289927</v>
      </c>
      <c r="F422" s="11">
        <f t="shared" ca="1" si="13"/>
        <v>47.068645647262016</v>
      </c>
    </row>
    <row r="423" spans="5:6" x14ac:dyDescent="0.25">
      <c r="E423" s="11">
        <f t="shared" ca="1" si="12"/>
        <v>0.39679863142413818</v>
      </c>
      <c r="F423" s="11">
        <f t="shared" ca="1" si="13"/>
        <v>46.652184438311252</v>
      </c>
    </row>
    <row r="424" spans="5:6" x14ac:dyDescent="0.25">
      <c r="E424" s="11">
        <f t="shared" ca="1" si="12"/>
        <v>0.91027725297505568</v>
      </c>
      <c r="F424" s="11">
        <f t="shared" ca="1" si="13"/>
        <v>64.034410712536143</v>
      </c>
    </row>
    <row r="425" spans="5:6" x14ac:dyDescent="0.25">
      <c r="E425" s="11">
        <f t="shared" ca="1" si="12"/>
        <v>0.4573831139890967</v>
      </c>
      <c r="F425" s="11">
        <f t="shared" ca="1" si="13"/>
        <v>48.170925137114132</v>
      </c>
    </row>
    <row r="426" spans="5:6" x14ac:dyDescent="0.25">
      <c r="E426" s="11">
        <f t="shared" ca="1" si="12"/>
        <v>0.89704942652060438</v>
      </c>
      <c r="F426" s="11">
        <f t="shared" ca="1" si="13"/>
        <v>63.109544643613454</v>
      </c>
    </row>
    <row r="427" spans="5:6" x14ac:dyDescent="0.25">
      <c r="E427" s="11">
        <f t="shared" ca="1" si="12"/>
        <v>0.58293532791640912</v>
      </c>
      <c r="F427" s="11">
        <f t="shared" ca="1" si="13"/>
        <v>51.381499275796557</v>
      </c>
    </row>
    <row r="428" spans="5:6" x14ac:dyDescent="0.25">
      <c r="E428" s="11">
        <f t="shared" ca="1" si="12"/>
        <v>0.1677230178448389</v>
      </c>
      <c r="F428" s="11">
        <f t="shared" ca="1" si="13"/>
        <v>40.164442577470105</v>
      </c>
    </row>
    <row r="429" spans="5:6" x14ac:dyDescent="0.25">
      <c r="E429" s="11">
        <f t="shared" ca="1" si="12"/>
        <v>0.35693591300203908</v>
      </c>
      <c r="F429" s="11">
        <f t="shared" ca="1" si="13"/>
        <v>45.63912338908807</v>
      </c>
    </row>
    <row r="430" spans="5:6" x14ac:dyDescent="0.25">
      <c r="E430" s="11">
        <f t="shared" ca="1" si="12"/>
        <v>0.94454319218523697</v>
      </c>
      <c r="F430" s="11">
        <f t="shared" ca="1" si="13"/>
        <v>67.096322982763922</v>
      </c>
    </row>
    <row r="431" spans="5:6" x14ac:dyDescent="0.25">
      <c r="E431" s="11">
        <f t="shared" ca="1" si="12"/>
        <v>0.29541364246020596</v>
      </c>
      <c r="F431" s="11">
        <f t="shared" ca="1" si="13"/>
        <v>44.021607446907794</v>
      </c>
    </row>
    <row r="432" spans="5:6" x14ac:dyDescent="0.25">
      <c r="E432" s="11">
        <f t="shared" ca="1" si="12"/>
        <v>0.71371592865820843</v>
      </c>
      <c r="F432" s="11">
        <f t="shared" ca="1" si="13"/>
        <v>55.147700489857989</v>
      </c>
    </row>
    <row r="433" spans="5:6" x14ac:dyDescent="0.25">
      <c r="E433" s="11">
        <f t="shared" ca="1" si="12"/>
        <v>0.50027144982688798</v>
      </c>
      <c r="F433" s="11">
        <f t="shared" ca="1" si="13"/>
        <v>49.248247628643</v>
      </c>
    </row>
    <row r="434" spans="5:6" x14ac:dyDescent="0.25">
      <c r="E434" s="11">
        <f t="shared" ca="1" si="12"/>
        <v>0.24953512040776804</v>
      </c>
      <c r="F434" s="11">
        <f t="shared" ca="1" si="13"/>
        <v>42.741688770815642</v>
      </c>
    </row>
    <row r="435" spans="5:6" x14ac:dyDescent="0.25">
      <c r="E435" s="11">
        <f t="shared" ca="1" si="12"/>
        <v>0.7565655373340604</v>
      </c>
      <c r="F435" s="11">
        <f t="shared" ca="1" si="13"/>
        <v>56.583140652738578</v>
      </c>
    </row>
    <row r="436" spans="5:6" x14ac:dyDescent="0.25">
      <c r="E436" s="11">
        <f t="shared" ca="1" si="12"/>
        <v>0.90873167113135833</v>
      </c>
      <c r="F436" s="11">
        <f t="shared" ca="1" si="13"/>
        <v>63.920886857061511</v>
      </c>
    </row>
    <row r="437" spans="5:6" x14ac:dyDescent="0.25">
      <c r="E437" s="11">
        <f t="shared" ca="1" si="12"/>
        <v>7.4451440876567299E-3</v>
      </c>
      <c r="F437" s="11">
        <f t="shared" ca="1" si="13"/>
        <v>28.605607431635828</v>
      </c>
    </row>
    <row r="438" spans="5:6" x14ac:dyDescent="0.25">
      <c r="E438" s="11">
        <f t="shared" ca="1" si="12"/>
        <v>0.19099276308160895</v>
      </c>
      <c r="F438" s="11">
        <f t="shared" ca="1" si="13"/>
        <v>40.951004510887593</v>
      </c>
    </row>
    <row r="439" spans="5:6" x14ac:dyDescent="0.25">
      <c r="E439" s="11">
        <f t="shared" ca="1" si="12"/>
        <v>0.85985366822296305</v>
      </c>
      <c r="F439" s="11">
        <f t="shared" ca="1" si="13"/>
        <v>60.935589214447234</v>
      </c>
    </row>
    <row r="440" spans="5:6" x14ac:dyDescent="0.25">
      <c r="E440" s="11">
        <f t="shared" ca="1" si="12"/>
        <v>0.25203523327209043</v>
      </c>
      <c r="F440" s="11">
        <f t="shared" ca="1" si="13"/>
        <v>42.813689570007725</v>
      </c>
    </row>
    <row r="441" spans="5:6" x14ac:dyDescent="0.25">
      <c r="E441" s="11">
        <f t="shared" ca="1" si="12"/>
        <v>0.47511434897061411</v>
      </c>
      <c r="F441" s="11">
        <f t="shared" ca="1" si="13"/>
        <v>48.615180917441712</v>
      </c>
    </row>
    <row r="442" spans="5:6" x14ac:dyDescent="0.25">
      <c r="E442" s="11">
        <f t="shared" ca="1" si="12"/>
        <v>0.68228717414152684</v>
      </c>
      <c r="F442" s="11">
        <f t="shared" ca="1" si="13"/>
        <v>54.17396557636328</v>
      </c>
    </row>
    <row r="443" spans="5:6" x14ac:dyDescent="0.25">
      <c r="E443" s="11">
        <f t="shared" ca="1" si="12"/>
        <v>0.66924324908353727</v>
      </c>
      <c r="F443" s="11">
        <f t="shared" ca="1" si="13"/>
        <v>53.785416743793263</v>
      </c>
    </row>
    <row r="444" spans="5:6" x14ac:dyDescent="0.25">
      <c r="E444" s="11">
        <f t="shared" ca="1" si="12"/>
        <v>0.38871171646045932</v>
      </c>
      <c r="F444" s="11">
        <f t="shared" ca="1" si="13"/>
        <v>46.448064457798104</v>
      </c>
    </row>
    <row r="445" spans="5:6" x14ac:dyDescent="0.25">
      <c r="E445" s="11">
        <f t="shared" ca="1" si="12"/>
        <v>0.48549697080974441</v>
      </c>
      <c r="F445" s="11">
        <f t="shared" ca="1" si="13"/>
        <v>48.87595009208902</v>
      </c>
    </row>
    <row r="446" spans="5:6" x14ac:dyDescent="0.25">
      <c r="E446" s="11">
        <f t="shared" ca="1" si="12"/>
        <v>0.51628683880815762</v>
      </c>
      <c r="F446" s="11">
        <f t="shared" ca="1" si="13"/>
        <v>49.653974229601573</v>
      </c>
    </row>
    <row r="447" spans="5:6" x14ac:dyDescent="0.25">
      <c r="E447" s="11">
        <f t="shared" ca="1" si="12"/>
        <v>2.6788540805425809E-3</v>
      </c>
      <c r="F447" s="11">
        <f t="shared" ca="1" si="13"/>
        <v>26.245744103361801</v>
      </c>
    </row>
    <row r="448" spans="5:6" x14ac:dyDescent="0.25">
      <c r="E448" s="11">
        <f t="shared" ca="1" si="12"/>
        <v>0.53457788363281467</v>
      </c>
      <c r="F448" s="11">
        <f t="shared" ca="1" si="13"/>
        <v>50.120932833657861</v>
      </c>
    </row>
    <row r="449" spans="5:6" x14ac:dyDescent="0.25">
      <c r="E449" s="11">
        <f t="shared" ca="1" si="12"/>
        <v>0.29635550290593682</v>
      </c>
      <c r="F449" s="11">
        <f t="shared" ca="1" si="13"/>
        <v>44.047089105085441</v>
      </c>
    </row>
    <row r="450" spans="5:6" x14ac:dyDescent="0.25">
      <c r="E450" s="11">
        <f t="shared" ca="1" si="12"/>
        <v>0.11582671392318877</v>
      </c>
      <c r="F450" s="11">
        <f t="shared" ca="1" si="13"/>
        <v>38.15383560020144</v>
      </c>
    </row>
    <row r="451" spans="5:6" x14ac:dyDescent="0.25">
      <c r="E451" s="11">
        <f t="shared" ca="1" si="12"/>
        <v>0.65579184396138046</v>
      </c>
      <c r="F451" s="11">
        <f t="shared" ca="1" si="13"/>
        <v>53.392980133075959</v>
      </c>
    </row>
    <row r="452" spans="5:6" x14ac:dyDescent="0.25">
      <c r="E452" s="11">
        <f t="shared" ref="E452:E515" ca="1" si="14">RAND()</f>
        <v>0.71059140424314293</v>
      </c>
      <c r="F452" s="11">
        <f t="shared" ref="F452:F515" ca="1" si="15">_xlfn.GAMMA.INV(E452,$C$3,$C$4)</f>
        <v>55.048257268335831</v>
      </c>
    </row>
    <row r="453" spans="5:6" x14ac:dyDescent="0.25">
      <c r="E453" s="11">
        <f t="shared" ca="1" si="14"/>
        <v>0.38713101481925272</v>
      </c>
      <c r="F453" s="11">
        <f t="shared" ca="1" si="15"/>
        <v>46.408097366129084</v>
      </c>
    </row>
    <row r="454" spans="5:6" x14ac:dyDescent="0.25">
      <c r="E454" s="11">
        <f t="shared" ca="1" si="14"/>
        <v>0.77356855498469601</v>
      </c>
      <c r="F454" s="11">
        <f t="shared" ca="1" si="15"/>
        <v>57.196899557984942</v>
      </c>
    </row>
    <row r="455" spans="5:6" x14ac:dyDescent="0.25">
      <c r="E455" s="11">
        <f t="shared" ca="1" si="14"/>
        <v>0.65794242692975802</v>
      </c>
      <c r="F455" s="11">
        <f t="shared" ca="1" si="15"/>
        <v>53.455193336259626</v>
      </c>
    </row>
    <row r="456" spans="5:6" x14ac:dyDescent="0.25">
      <c r="E456" s="11">
        <f t="shared" ca="1" si="14"/>
        <v>0.30760549812003757</v>
      </c>
      <c r="F456" s="11">
        <f t="shared" ca="1" si="15"/>
        <v>44.349421825719425</v>
      </c>
    </row>
    <row r="457" spans="5:6" x14ac:dyDescent="0.25">
      <c r="E457" s="11">
        <f t="shared" ca="1" si="14"/>
        <v>0.92028220128278548</v>
      </c>
      <c r="F457" s="11">
        <f t="shared" ca="1" si="15"/>
        <v>64.810469903070825</v>
      </c>
    </row>
    <row r="458" spans="5:6" x14ac:dyDescent="0.25">
      <c r="E458" s="11">
        <f t="shared" ca="1" si="14"/>
        <v>0.40048511624649175</v>
      </c>
      <c r="F458" s="11">
        <f t="shared" ca="1" si="15"/>
        <v>46.745055455433913</v>
      </c>
    </row>
    <row r="459" spans="5:6" x14ac:dyDescent="0.25">
      <c r="E459" s="11">
        <f t="shared" ca="1" si="14"/>
        <v>7.1916007506526158E-2</v>
      </c>
      <c r="F459" s="11">
        <f t="shared" ca="1" si="15"/>
        <v>35.946413115666374</v>
      </c>
    </row>
    <row r="460" spans="5:6" x14ac:dyDescent="0.25">
      <c r="E460" s="11">
        <f t="shared" ca="1" si="14"/>
        <v>0.4590174879710186</v>
      </c>
      <c r="F460" s="11">
        <f t="shared" ca="1" si="15"/>
        <v>48.211835487217321</v>
      </c>
    </row>
    <row r="461" spans="5:6" x14ac:dyDescent="0.25">
      <c r="E461" s="11">
        <f t="shared" ca="1" si="14"/>
        <v>0.47354168264421892</v>
      </c>
      <c r="F461" s="11">
        <f t="shared" ca="1" si="15"/>
        <v>48.575730628333964</v>
      </c>
    </row>
    <row r="462" spans="5:6" x14ac:dyDescent="0.25">
      <c r="E462" s="11">
        <f t="shared" ca="1" si="14"/>
        <v>0.67234423551354749</v>
      </c>
      <c r="F462" s="11">
        <f t="shared" ca="1" si="15"/>
        <v>53.87704433431486</v>
      </c>
    </row>
    <row r="463" spans="5:6" x14ac:dyDescent="0.25">
      <c r="E463" s="11">
        <f t="shared" ca="1" si="14"/>
        <v>0.55105464387973491</v>
      </c>
      <c r="F463" s="11">
        <f t="shared" ca="1" si="15"/>
        <v>50.545658124746403</v>
      </c>
    </row>
    <row r="464" spans="5:6" x14ac:dyDescent="0.25">
      <c r="E464" s="11">
        <f t="shared" ca="1" si="14"/>
        <v>0.51628702205456434</v>
      </c>
      <c r="F464" s="11">
        <f t="shared" ca="1" si="15"/>
        <v>49.653978887161351</v>
      </c>
    </row>
    <row r="465" spans="5:6" x14ac:dyDescent="0.25">
      <c r="E465" s="11">
        <f t="shared" ca="1" si="14"/>
        <v>0.64501075158317867</v>
      </c>
      <c r="F465" s="11">
        <f t="shared" ca="1" si="15"/>
        <v>53.08395208559056</v>
      </c>
    </row>
    <row r="466" spans="5:6" x14ac:dyDescent="0.25">
      <c r="E466" s="11">
        <f t="shared" ca="1" si="14"/>
        <v>0.38087523655043398</v>
      </c>
      <c r="F466" s="11">
        <f t="shared" ca="1" si="15"/>
        <v>46.249679038829136</v>
      </c>
    </row>
    <row r="467" spans="5:6" x14ac:dyDescent="0.25">
      <c r="E467" s="11">
        <f t="shared" ca="1" si="14"/>
        <v>0.37567885445606941</v>
      </c>
      <c r="F467" s="11">
        <f t="shared" ca="1" si="15"/>
        <v>46.117767454752389</v>
      </c>
    </row>
    <row r="468" spans="5:6" x14ac:dyDescent="0.25">
      <c r="E468" s="11">
        <f t="shared" ca="1" si="14"/>
        <v>0.42828239216641473</v>
      </c>
      <c r="F468" s="11">
        <f t="shared" ca="1" si="15"/>
        <v>47.442722464172356</v>
      </c>
    </row>
    <row r="469" spans="5:6" x14ac:dyDescent="0.25">
      <c r="E469" s="11">
        <f t="shared" ca="1" si="14"/>
        <v>0.63839668933555249</v>
      </c>
      <c r="F469" s="11">
        <f t="shared" ca="1" si="15"/>
        <v>52.896608374591601</v>
      </c>
    </row>
    <row r="470" spans="5:6" x14ac:dyDescent="0.25">
      <c r="E470" s="11">
        <f t="shared" ca="1" si="14"/>
        <v>0.92019140884937223</v>
      </c>
      <c r="F470" s="11">
        <f t="shared" ca="1" si="15"/>
        <v>64.803077583810193</v>
      </c>
    </row>
    <row r="471" spans="5:6" x14ac:dyDescent="0.25">
      <c r="E471" s="11">
        <f t="shared" ca="1" si="14"/>
        <v>0.85213746970019055</v>
      </c>
      <c r="F471" s="11">
        <f t="shared" ca="1" si="15"/>
        <v>60.541809493371161</v>
      </c>
    </row>
    <row r="472" spans="5:6" x14ac:dyDescent="0.25">
      <c r="E472" s="11">
        <f t="shared" ca="1" si="14"/>
        <v>0.63577337350953145</v>
      </c>
      <c r="F472" s="11">
        <f t="shared" ca="1" si="15"/>
        <v>52.822751257538869</v>
      </c>
    </row>
    <row r="473" spans="5:6" x14ac:dyDescent="0.25">
      <c r="E473" s="11">
        <f t="shared" ca="1" si="14"/>
        <v>0.16618273488699442</v>
      </c>
      <c r="F473" s="11">
        <f t="shared" ca="1" si="15"/>
        <v>40.110376635544931</v>
      </c>
    </row>
    <row r="474" spans="5:6" x14ac:dyDescent="0.25">
      <c r="E474" s="11">
        <f t="shared" ca="1" si="14"/>
        <v>0.51918172579166222</v>
      </c>
      <c r="F474" s="11">
        <f t="shared" ca="1" si="15"/>
        <v>49.727601285642109</v>
      </c>
    </row>
    <row r="475" spans="5:6" x14ac:dyDescent="0.25">
      <c r="E475" s="11">
        <f t="shared" ca="1" si="14"/>
        <v>0.58312674538718479</v>
      </c>
      <c r="F475" s="11">
        <f t="shared" ca="1" si="15"/>
        <v>51.386583145599189</v>
      </c>
    </row>
    <row r="476" spans="5:6" x14ac:dyDescent="0.25">
      <c r="E476" s="11">
        <f t="shared" ca="1" si="14"/>
        <v>0.79741523010039594</v>
      </c>
      <c r="F476" s="11">
        <f t="shared" ca="1" si="15"/>
        <v>58.11161041233364</v>
      </c>
    </row>
    <row r="477" spans="5:6" x14ac:dyDescent="0.25">
      <c r="E477" s="11">
        <f t="shared" ca="1" si="14"/>
        <v>0.56740509251465643</v>
      </c>
      <c r="F477" s="11">
        <f t="shared" ca="1" si="15"/>
        <v>50.971758691237298</v>
      </c>
    </row>
    <row r="478" spans="5:6" x14ac:dyDescent="0.25">
      <c r="E478" s="11">
        <f t="shared" ca="1" si="14"/>
        <v>0.74674282267014847</v>
      </c>
      <c r="F478" s="11">
        <f t="shared" ca="1" si="15"/>
        <v>56.24107016812443</v>
      </c>
    </row>
    <row r="479" spans="5:6" x14ac:dyDescent="0.25">
      <c r="E479" s="11">
        <f t="shared" ca="1" si="14"/>
        <v>0.11215599541299559</v>
      </c>
      <c r="F479" s="11">
        <f t="shared" ca="1" si="15"/>
        <v>37.992641607672276</v>
      </c>
    </row>
    <row r="480" spans="5:6" x14ac:dyDescent="0.25">
      <c r="E480" s="11">
        <f t="shared" ca="1" si="14"/>
        <v>0.66228571856485485</v>
      </c>
      <c r="F480" s="11">
        <f t="shared" ca="1" si="15"/>
        <v>53.581441216213371</v>
      </c>
    </row>
    <row r="481" spans="5:6" x14ac:dyDescent="0.25">
      <c r="E481" s="11">
        <f t="shared" ca="1" si="14"/>
        <v>0.19972442349229502</v>
      </c>
      <c r="F481" s="11">
        <f t="shared" ca="1" si="15"/>
        <v>41.233240901868001</v>
      </c>
    </row>
    <row r="482" spans="5:6" x14ac:dyDescent="0.25">
      <c r="E482" s="11">
        <f t="shared" ca="1" si="14"/>
        <v>0.17070119953390206</v>
      </c>
      <c r="F482" s="11">
        <f t="shared" ca="1" si="15"/>
        <v>40.268219855802784</v>
      </c>
    </row>
    <row r="483" spans="5:6" x14ac:dyDescent="0.25">
      <c r="E483" s="11">
        <f t="shared" ca="1" si="14"/>
        <v>0.64310612185668348</v>
      </c>
      <c r="F483" s="11">
        <f t="shared" ca="1" si="15"/>
        <v>53.029834211060901</v>
      </c>
    </row>
    <row r="484" spans="5:6" x14ac:dyDescent="0.25">
      <c r="E484" s="11">
        <f t="shared" ca="1" si="14"/>
        <v>0.27136233399466181</v>
      </c>
      <c r="F484" s="11">
        <f t="shared" ca="1" si="15"/>
        <v>43.360861456826861</v>
      </c>
    </row>
    <row r="485" spans="5:6" x14ac:dyDescent="0.25">
      <c r="E485" s="11">
        <f t="shared" ca="1" si="14"/>
        <v>0.12989718642266013</v>
      </c>
      <c r="F485" s="11">
        <f t="shared" ca="1" si="15"/>
        <v>38.744169045687499</v>
      </c>
    </row>
    <row r="486" spans="5:6" x14ac:dyDescent="0.25">
      <c r="E486" s="11">
        <f t="shared" ca="1" si="14"/>
        <v>0.88378240799329644</v>
      </c>
      <c r="F486" s="11">
        <f t="shared" ca="1" si="15"/>
        <v>62.272730095179192</v>
      </c>
    </row>
    <row r="487" spans="5:6" x14ac:dyDescent="0.25">
      <c r="E487" s="11">
        <f t="shared" ca="1" si="14"/>
        <v>6.608353129477873E-2</v>
      </c>
      <c r="F487" s="11">
        <f t="shared" ca="1" si="15"/>
        <v>35.589785272330303</v>
      </c>
    </row>
    <row r="488" spans="5:6" x14ac:dyDescent="0.25">
      <c r="E488" s="11">
        <f t="shared" ca="1" si="14"/>
        <v>0.66290311019306003</v>
      </c>
      <c r="F488" s="11">
        <f t="shared" ca="1" si="15"/>
        <v>53.599453785603309</v>
      </c>
    </row>
    <row r="489" spans="5:6" x14ac:dyDescent="0.25">
      <c r="E489" s="11">
        <f t="shared" ca="1" si="14"/>
        <v>0.81661433260133154</v>
      </c>
      <c r="F489" s="11">
        <f t="shared" ca="1" si="15"/>
        <v>58.903517965150321</v>
      </c>
    </row>
    <row r="490" spans="5:6" x14ac:dyDescent="0.25">
      <c r="E490" s="11">
        <f t="shared" ca="1" si="14"/>
        <v>0.36242853771105776</v>
      </c>
      <c r="F490" s="11">
        <f t="shared" ca="1" si="15"/>
        <v>45.779896096749155</v>
      </c>
    </row>
    <row r="491" spans="5:6" x14ac:dyDescent="0.25">
      <c r="E491" s="11">
        <f t="shared" ca="1" si="14"/>
        <v>0.24886014106246535</v>
      </c>
      <c r="F491" s="11">
        <f t="shared" ca="1" si="15"/>
        <v>42.722198587597724</v>
      </c>
    </row>
    <row r="492" spans="5:6" x14ac:dyDescent="0.25">
      <c r="E492" s="11">
        <f t="shared" ca="1" si="14"/>
        <v>0.94006207499282868</v>
      </c>
      <c r="F492" s="11">
        <f t="shared" ca="1" si="15"/>
        <v>66.618054876995018</v>
      </c>
    </row>
    <row r="493" spans="5:6" x14ac:dyDescent="0.25">
      <c r="E493" s="11">
        <f t="shared" ca="1" si="14"/>
        <v>0.83130200545009081</v>
      </c>
      <c r="F493" s="11">
        <f t="shared" ca="1" si="15"/>
        <v>59.550066636700237</v>
      </c>
    </row>
    <row r="494" spans="5:6" x14ac:dyDescent="0.25">
      <c r="E494" s="11">
        <f t="shared" ca="1" si="14"/>
        <v>0.11589702919624778</v>
      </c>
      <c r="F494" s="11">
        <f t="shared" ca="1" si="15"/>
        <v>38.156892158018387</v>
      </c>
    </row>
    <row r="495" spans="5:6" x14ac:dyDescent="0.25">
      <c r="E495" s="11">
        <f t="shared" ca="1" si="14"/>
        <v>0.33537924944417008</v>
      </c>
      <c r="F495" s="11">
        <f t="shared" ca="1" si="15"/>
        <v>45.081776670546404</v>
      </c>
    </row>
    <row r="496" spans="5:6" x14ac:dyDescent="0.25">
      <c r="E496" s="11">
        <f t="shared" ca="1" si="14"/>
        <v>0.55267633771982094</v>
      </c>
      <c r="F496" s="11">
        <f t="shared" ca="1" si="15"/>
        <v>50.587701107440203</v>
      </c>
    </row>
    <row r="497" spans="5:6" x14ac:dyDescent="0.25">
      <c r="E497" s="11">
        <f t="shared" ca="1" si="14"/>
        <v>9.1768550123926707E-2</v>
      </c>
      <c r="F497" s="11">
        <f t="shared" ca="1" si="15"/>
        <v>37.03013098479947</v>
      </c>
    </row>
    <row r="498" spans="5:6" x14ac:dyDescent="0.25">
      <c r="E498" s="11">
        <f t="shared" ca="1" si="14"/>
        <v>8.1871122329702173E-2</v>
      </c>
      <c r="F498" s="11">
        <f t="shared" ca="1" si="15"/>
        <v>36.511938713423014</v>
      </c>
    </row>
    <row r="499" spans="5:6" x14ac:dyDescent="0.25">
      <c r="E499" s="11">
        <f t="shared" ca="1" si="14"/>
        <v>0.58676460932524932</v>
      </c>
      <c r="F499" s="11">
        <f t="shared" ca="1" si="15"/>
        <v>51.483366187354335</v>
      </c>
    </row>
    <row r="500" spans="5:6" x14ac:dyDescent="0.25">
      <c r="E500" s="11">
        <f t="shared" ca="1" si="14"/>
        <v>0.85206851183110033</v>
      </c>
      <c r="F500" s="11">
        <f t="shared" ca="1" si="15"/>
        <v>60.538360838409915</v>
      </c>
    </row>
    <row r="501" spans="5:6" x14ac:dyDescent="0.25">
      <c r="E501" s="11">
        <f t="shared" ca="1" si="14"/>
        <v>0.69412003244085096</v>
      </c>
      <c r="F501" s="11">
        <f t="shared" ca="1" si="15"/>
        <v>54.533946628532398</v>
      </c>
    </row>
    <row r="502" spans="5:6" x14ac:dyDescent="0.25">
      <c r="E502" s="11">
        <f t="shared" ca="1" si="14"/>
        <v>0.86809287609816166</v>
      </c>
      <c r="F502" s="11">
        <f t="shared" ca="1" si="15"/>
        <v>61.37464576094316</v>
      </c>
    </row>
    <row r="503" spans="5:6" x14ac:dyDescent="0.25">
      <c r="E503" s="11">
        <f t="shared" ca="1" si="14"/>
        <v>0.13665384893467369</v>
      </c>
      <c r="F503" s="11">
        <f t="shared" ca="1" si="15"/>
        <v>39.013949012583517</v>
      </c>
    </row>
    <row r="504" spans="5:6" x14ac:dyDescent="0.25">
      <c r="E504" s="11">
        <f t="shared" ca="1" si="14"/>
        <v>0.89973825341241642</v>
      </c>
      <c r="F504" s="11">
        <f t="shared" ca="1" si="15"/>
        <v>63.28947677210666</v>
      </c>
    </row>
    <row r="505" spans="5:6" x14ac:dyDescent="0.25">
      <c r="E505" s="11">
        <f t="shared" ca="1" si="14"/>
        <v>0.7294688633558426</v>
      </c>
      <c r="F505" s="11">
        <f t="shared" ca="1" si="15"/>
        <v>55.659089544218531</v>
      </c>
    </row>
    <row r="506" spans="5:6" x14ac:dyDescent="0.25">
      <c r="E506" s="11">
        <f t="shared" ca="1" si="14"/>
        <v>0.80424449933876119</v>
      </c>
      <c r="F506" s="11">
        <f t="shared" ca="1" si="15"/>
        <v>58.387033702469701</v>
      </c>
    </row>
    <row r="507" spans="5:6" x14ac:dyDescent="0.25">
      <c r="E507" s="11">
        <f t="shared" ca="1" si="14"/>
        <v>0.29157078976847495</v>
      </c>
      <c r="F507" s="11">
        <f t="shared" ca="1" si="15"/>
        <v>43.91735342194881</v>
      </c>
    </row>
    <row r="508" spans="5:6" x14ac:dyDescent="0.25">
      <c r="E508" s="11">
        <f t="shared" ca="1" si="14"/>
        <v>0.85541907659367189</v>
      </c>
      <c r="F508" s="11">
        <f t="shared" ca="1" si="15"/>
        <v>60.707340373773015</v>
      </c>
    </row>
    <row r="509" spans="5:6" x14ac:dyDescent="0.25">
      <c r="E509" s="11">
        <f t="shared" ca="1" si="14"/>
        <v>0.59060300858726145</v>
      </c>
      <c r="F509" s="11">
        <f t="shared" ca="1" si="15"/>
        <v>51.585831397287343</v>
      </c>
    </row>
    <row r="510" spans="5:6" x14ac:dyDescent="0.25">
      <c r="E510" s="11">
        <f t="shared" ca="1" si="14"/>
        <v>0.69866498989940162</v>
      </c>
      <c r="F510" s="11">
        <f t="shared" ca="1" si="15"/>
        <v>54.674259140566889</v>
      </c>
    </row>
    <row r="511" spans="5:6" x14ac:dyDescent="0.25">
      <c r="E511" s="11">
        <f t="shared" ca="1" si="14"/>
        <v>0.81822137459968702</v>
      </c>
      <c r="F511" s="11">
        <f t="shared" ca="1" si="15"/>
        <v>58.972408903179819</v>
      </c>
    </row>
    <row r="512" spans="5:6" x14ac:dyDescent="0.25">
      <c r="E512" s="11">
        <f t="shared" ca="1" si="14"/>
        <v>0.20071036692859034</v>
      </c>
      <c r="F512" s="11">
        <f t="shared" ca="1" si="15"/>
        <v>41.264718327782106</v>
      </c>
    </row>
    <row r="513" spans="5:6" x14ac:dyDescent="0.25">
      <c r="E513" s="11">
        <f t="shared" ca="1" si="14"/>
        <v>0.62390611608280111</v>
      </c>
      <c r="F513" s="11">
        <f t="shared" ca="1" si="15"/>
        <v>52.491654610760733</v>
      </c>
    </row>
    <row r="514" spans="5:6" x14ac:dyDescent="0.25">
      <c r="E514" s="11">
        <f t="shared" ca="1" si="14"/>
        <v>0.22851061482012114</v>
      </c>
      <c r="F514" s="11">
        <f t="shared" ca="1" si="15"/>
        <v>42.123508631335767</v>
      </c>
    </row>
    <row r="515" spans="5:6" x14ac:dyDescent="0.25">
      <c r="E515" s="11">
        <f t="shared" ca="1" si="14"/>
        <v>0.89731769246096382</v>
      </c>
      <c r="F515" s="11">
        <f t="shared" ca="1" si="15"/>
        <v>63.127326985489852</v>
      </c>
    </row>
    <row r="516" spans="5:6" x14ac:dyDescent="0.25">
      <c r="E516" s="11">
        <f t="shared" ref="E516:E579" ca="1" si="16">RAND()</f>
        <v>0.52338085359346309</v>
      </c>
      <c r="F516" s="11">
        <f t="shared" ref="F516:F579" ca="1" si="17">_xlfn.GAMMA.INV(E516,$C$3,$C$4)</f>
        <v>49.83457594973185</v>
      </c>
    </row>
    <row r="517" spans="5:6" x14ac:dyDescent="0.25">
      <c r="E517" s="11">
        <f t="shared" ca="1" si="16"/>
        <v>0.50558832067513404</v>
      </c>
      <c r="F517" s="11">
        <f t="shared" ca="1" si="17"/>
        <v>49.382663150813805</v>
      </c>
    </row>
    <row r="518" spans="5:6" x14ac:dyDescent="0.25">
      <c r="E518" s="11">
        <f t="shared" ca="1" si="16"/>
        <v>0.42673873751269453</v>
      </c>
      <c r="F518" s="11">
        <f t="shared" ca="1" si="17"/>
        <v>47.404066167695738</v>
      </c>
    </row>
    <row r="519" spans="5:6" x14ac:dyDescent="0.25">
      <c r="E519" s="11">
        <f t="shared" ca="1" si="16"/>
        <v>0.55570621526994224</v>
      </c>
      <c r="F519" s="11">
        <f t="shared" ca="1" si="17"/>
        <v>50.666375984596634</v>
      </c>
    </row>
    <row r="520" spans="5:6" x14ac:dyDescent="0.25">
      <c r="E520" s="11">
        <f t="shared" ca="1" si="16"/>
        <v>0.56612252014722197</v>
      </c>
      <c r="F520" s="11">
        <f t="shared" ca="1" si="17"/>
        <v>50.938148869470801</v>
      </c>
    </row>
    <row r="521" spans="5:6" x14ac:dyDescent="0.25">
      <c r="E521" s="11">
        <f t="shared" ca="1" si="16"/>
        <v>0.97157912507684585</v>
      </c>
      <c r="F521" s="11">
        <f t="shared" ca="1" si="17"/>
        <v>71.002748852908269</v>
      </c>
    </row>
    <row r="522" spans="5:6" x14ac:dyDescent="0.25">
      <c r="E522" s="11">
        <f t="shared" ca="1" si="16"/>
        <v>2.6613887555137827E-2</v>
      </c>
      <c r="F522" s="11">
        <f t="shared" ca="1" si="17"/>
        <v>32.246539383554008</v>
      </c>
    </row>
    <row r="523" spans="5:6" x14ac:dyDescent="0.25">
      <c r="E523" s="11">
        <f t="shared" ca="1" si="16"/>
        <v>0.15417221948944126</v>
      </c>
      <c r="F523" s="11">
        <f t="shared" ca="1" si="17"/>
        <v>39.678950821467787</v>
      </c>
    </row>
    <row r="524" spans="5:6" x14ac:dyDescent="0.25">
      <c r="E524" s="11">
        <f t="shared" ca="1" si="16"/>
        <v>0.45778383860076344</v>
      </c>
      <c r="F524" s="11">
        <f t="shared" ca="1" si="17"/>
        <v>48.180955250327699</v>
      </c>
    </row>
    <row r="525" spans="5:6" x14ac:dyDescent="0.25">
      <c r="E525" s="11">
        <f t="shared" ca="1" si="16"/>
        <v>0.22987359531495399</v>
      </c>
      <c r="F525" s="11">
        <f t="shared" ca="1" si="17"/>
        <v>42.164323127438749</v>
      </c>
    </row>
    <row r="526" spans="5:6" x14ac:dyDescent="0.25">
      <c r="E526" s="11">
        <f t="shared" ca="1" si="16"/>
        <v>0.27682358675035534</v>
      </c>
      <c r="F526" s="11">
        <f t="shared" ca="1" si="17"/>
        <v>43.512702769122384</v>
      </c>
    </row>
    <row r="527" spans="5:6" x14ac:dyDescent="0.25">
      <c r="E527" s="11">
        <f t="shared" ca="1" si="16"/>
        <v>0.7379656067167949</v>
      </c>
      <c r="F527" s="11">
        <f t="shared" ca="1" si="17"/>
        <v>55.942395890418261</v>
      </c>
    </row>
    <row r="528" spans="5:6" x14ac:dyDescent="0.25">
      <c r="E528" s="11">
        <f t="shared" ca="1" si="16"/>
        <v>0.94825388440326974</v>
      </c>
      <c r="F528" s="11">
        <f t="shared" ca="1" si="17"/>
        <v>67.517867445367486</v>
      </c>
    </row>
    <row r="529" spans="5:6" x14ac:dyDescent="0.25">
      <c r="E529" s="11">
        <f t="shared" ca="1" si="16"/>
        <v>9.5134394703141112E-2</v>
      </c>
      <c r="F529" s="11">
        <f t="shared" ca="1" si="17"/>
        <v>37.19792332165801</v>
      </c>
    </row>
    <row r="530" spans="5:6" x14ac:dyDescent="0.25">
      <c r="E530" s="11">
        <f t="shared" ca="1" si="16"/>
        <v>0.48898221067639358</v>
      </c>
      <c r="F530" s="11">
        <f t="shared" ca="1" si="17"/>
        <v>48.963629793320202</v>
      </c>
    </row>
    <row r="531" spans="5:6" x14ac:dyDescent="0.25">
      <c r="E531" s="11">
        <f t="shared" ca="1" si="16"/>
        <v>0.95678278432038666</v>
      </c>
      <c r="F531" s="11">
        <f t="shared" ca="1" si="17"/>
        <v>68.594598297800502</v>
      </c>
    </row>
    <row r="532" spans="5:6" x14ac:dyDescent="0.25">
      <c r="E532" s="11">
        <f t="shared" ca="1" si="16"/>
        <v>0.44925638549281266</v>
      </c>
      <c r="F532" s="11">
        <f t="shared" ca="1" si="17"/>
        <v>47.967566936064323</v>
      </c>
    </row>
    <row r="533" spans="5:6" x14ac:dyDescent="0.25">
      <c r="E533" s="11">
        <f t="shared" ca="1" si="16"/>
        <v>0.82007974319908428</v>
      </c>
      <c r="F533" s="11">
        <f t="shared" ca="1" si="17"/>
        <v>59.052617192311168</v>
      </c>
    </row>
    <row r="534" spans="5:6" x14ac:dyDescent="0.25">
      <c r="E534" s="11">
        <f t="shared" ca="1" si="16"/>
        <v>0.78985917381819981</v>
      </c>
      <c r="F534" s="11">
        <f t="shared" ca="1" si="17"/>
        <v>57.814231732939</v>
      </c>
    </row>
    <row r="535" spans="5:6" x14ac:dyDescent="0.25">
      <c r="E535" s="11">
        <f t="shared" ca="1" si="16"/>
        <v>0.23638432675902232</v>
      </c>
      <c r="F535" s="11">
        <f t="shared" ca="1" si="17"/>
        <v>42.357812968605352</v>
      </c>
    </row>
    <row r="536" spans="5:6" x14ac:dyDescent="0.25">
      <c r="E536" s="11">
        <f t="shared" ca="1" si="16"/>
        <v>0.48757538664559275</v>
      </c>
      <c r="F536" s="11">
        <f t="shared" ca="1" si="17"/>
        <v>48.928227999793229</v>
      </c>
    </row>
    <row r="537" spans="5:6" x14ac:dyDescent="0.25">
      <c r="E537" s="11">
        <f t="shared" ca="1" si="16"/>
        <v>0.96554061187903761</v>
      </c>
      <c r="F537" s="11">
        <f t="shared" ca="1" si="17"/>
        <v>69.91154589581194</v>
      </c>
    </row>
    <row r="538" spans="5:6" x14ac:dyDescent="0.25">
      <c r="E538" s="11">
        <f t="shared" ca="1" si="16"/>
        <v>0.56269672147543592</v>
      </c>
      <c r="F538" s="11">
        <f t="shared" ca="1" si="17"/>
        <v>50.848536378529403</v>
      </c>
    </row>
    <row r="539" spans="5:6" x14ac:dyDescent="0.25">
      <c r="E539" s="11">
        <f t="shared" ca="1" si="16"/>
        <v>0.42429867441408042</v>
      </c>
      <c r="F539" s="11">
        <f t="shared" ca="1" si="17"/>
        <v>47.342947461697037</v>
      </c>
    </row>
    <row r="540" spans="5:6" x14ac:dyDescent="0.25">
      <c r="E540" s="11">
        <f t="shared" ca="1" si="16"/>
        <v>0.32903250937190776</v>
      </c>
      <c r="F540" s="11">
        <f t="shared" ca="1" si="17"/>
        <v>44.915988686175652</v>
      </c>
    </row>
    <row r="541" spans="5:6" x14ac:dyDescent="0.25">
      <c r="E541" s="11">
        <f t="shared" ca="1" si="16"/>
        <v>0.7308243890044509</v>
      </c>
      <c r="F541" s="11">
        <f t="shared" ca="1" si="17"/>
        <v>55.703919189040896</v>
      </c>
    </row>
    <row r="542" spans="5:6" x14ac:dyDescent="0.25">
      <c r="E542" s="11">
        <f t="shared" ca="1" si="16"/>
        <v>9.4751010335367147E-2</v>
      </c>
      <c r="F542" s="11">
        <f t="shared" ca="1" si="17"/>
        <v>37.179008459264033</v>
      </c>
    </row>
    <row r="543" spans="5:6" x14ac:dyDescent="0.25">
      <c r="E543" s="11">
        <f t="shared" ca="1" si="16"/>
        <v>6.4205618644928353E-2</v>
      </c>
      <c r="F543" s="11">
        <f t="shared" ca="1" si="17"/>
        <v>35.470332666125479</v>
      </c>
    </row>
    <row r="544" spans="5:6" x14ac:dyDescent="0.25">
      <c r="E544" s="11">
        <f t="shared" ca="1" si="16"/>
        <v>0.1193140531141339</v>
      </c>
      <c r="F544" s="11">
        <f t="shared" ca="1" si="17"/>
        <v>38.30406726570353</v>
      </c>
    </row>
    <row r="545" spans="5:6" x14ac:dyDescent="0.25">
      <c r="E545" s="11">
        <f t="shared" ca="1" si="16"/>
        <v>0.96253218547114616</v>
      </c>
      <c r="F545" s="11">
        <f t="shared" ca="1" si="17"/>
        <v>69.429308196158274</v>
      </c>
    </row>
    <row r="546" spans="5:6" x14ac:dyDescent="0.25">
      <c r="E546" s="11">
        <f t="shared" ca="1" si="16"/>
        <v>0.55790677860049709</v>
      </c>
      <c r="F546" s="11">
        <f t="shared" ca="1" si="17"/>
        <v>50.723620457369137</v>
      </c>
    </row>
    <row r="547" spans="5:6" x14ac:dyDescent="0.25">
      <c r="E547" s="11">
        <f t="shared" ca="1" si="16"/>
        <v>0.29228118170729323</v>
      </c>
      <c r="F547" s="11">
        <f t="shared" ca="1" si="17"/>
        <v>43.936661107046433</v>
      </c>
    </row>
    <row r="548" spans="5:6" x14ac:dyDescent="0.25">
      <c r="E548" s="11">
        <f t="shared" ca="1" si="16"/>
        <v>0.20512467052613104</v>
      </c>
      <c r="F548" s="11">
        <f t="shared" ca="1" si="17"/>
        <v>41.404723637047681</v>
      </c>
    </row>
    <row r="549" spans="5:6" x14ac:dyDescent="0.25">
      <c r="E549" s="11">
        <f t="shared" ca="1" si="16"/>
        <v>0.25049868502342376</v>
      </c>
      <c r="F549" s="11">
        <f t="shared" ca="1" si="17"/>
        <v>42.769473836731223</v>
      </c>
    </row>
    <row r="550" spans="5:6" x14ac:dyDescent="0.25">
      <c r="E550" s="11">
        <f t="shared" ca="1" si="16"/>
        <v>0.34562101777313126</v>
      </c>
      <c r="F550" s="11">
        <f t="shared" ca="1" si="17"/>
        <v>45.347613191990064</v>
      </c>
    </row>
    <row r="551" spans="5:6" x14ac:dyDescent="0.25">
      <c r="E551" s="11">
        <f t="shared" ca="1" si="16"/>
        <v>0.74980946885414179</v>
      </c>
      <c r="F551" s="11">
        <f t="shared" ca="1" si="17"/>
        <v>56.346947796099158</v>
      </c>
    </row>
    <row r="552" spans="5:6" x14ac:dyDescent="0.25">
      <c r="E552" s="11">
        <f t="shared" ca="1" si="16"/>
        <v>0.124649073878077</v>
      </c>
      <c r="F552" s="11">
        <f t="shared" ca="1" si="17"/>
        <v>38.528763794949725</v>
      </c>
    </row>
    <row r="553" spans="5:6" x14ac:dyDescent="0.25">
      <c r="E553" s="11">
        <f t="shared" ca="1" si="16"/>
        <v>0.70891820524115623</v>
      </c>
      <c r="F553" s="11">
        <f t="shared" ca="1" si="17"/>
        <v>54.995261132761009</v>
      </c>
    </row>
    <row r="554" spans="5:6" x14ac:dyDescent="0.25">
      <c r="E554" s="11">
        <f t="shared" ca="1" si="16"/>
        <v>0.10549184591474359</v>
      </c>
      <c r="F554" s="11">
        <f t="shared" ca="1" si="17"/>
        <v>37.691323659951294</v>
      </c>
    </row>
    <row r="555" spans="5:6" x14ac:dyDescent="0.25">
      <c r="E555" s="11">
        <f t="shared" ca="1" si="16"/>
        <v>0.10491709764291024</v>
      </c>
      <c r="F555" s="11">
        <f t="shared" ca="1" si="17"/>
        <v>37.664779049198764</v>
      </c>
    </row>
    <row r="556" spans="5:6" x14ac:dyDescent="0.25">
      <c r="E556" s="11">
        <f t="shared" ca="1" si="16"/>
        <v>0.60118850709002125</v>
      </c>
      <c r="F556" s="11">
        <f t="shared" ca="1" si="17"/>
        <v>51.870353350508395</v>
      </c>
    </row>
    <row r="557" spans="5:6" x14ac:dyDescent="0.25">
      <c r="E557" s="11">
        <f t="shared" ca="1" si="16"/>
        <v>0.90316531344614404</v>
      </c>
      <c r="F557" s="11">
        <f t="shared" ca="1" si="17"/>
        <v>63.524494543125726</v>
      </c>
    </row>
    <row r="558" spans="5:6" x14ac:dyDescent="0.25">
      <c r="E558" s="11">
        <f t="shared" ca="1" si="16"/>
        <v>0.36975414363216252</v>
      </c>
      <c r="F558" s="11">
        <f t="shared" ca="1" si="17"/>
        <v>45.966975921242309</v>
      </c>
    </row>
    <row r="559" spans="5:6" x14ac:dyDescent="0.25">
      <c r="E559" s="11">
        <f t="shared" ca="1" si="16"/>
        <v>0.78688598256299069</v>
      </c>
      <c r="F559" s="11">
        <f t="shared" ca="1" si="17"/>
        <v>57.699218079233617</v>
      </c>
    </row>
    <row r="560" spans="5:6" x14ac:dyDescent="0.25">
      <c r="E560" s="11">
        <f t="shared" ca="1" si="16"/>
        <v>4.1667886242494623E-2</v>
      </c>
      <c r="F560" s="11">
        <f t="shared" ca="1" si="17"/>
        <v>33.793595696108625</v>
      </c>
    </row>
    <row r="561" spans="5:6" x14ac:dyDescent="0.25">
      <c r="E561" s="11">
        <f t="shared" ca="1" si="16"/>
        <v>0.91618679811729897</v>
      </c>
      <c r="F561" s="11">
        <f t="shared" ca="1" si="17"/>
        <v>64.483684628845239</v>
      </c>
    </row>
    <row r="562" spans="5:6" x14ac:dyDescent="0.25">
      <c r="E562" s="11">
        <f t="shared" ca="1" si="16"/>
        <v>0.41897167242457622</v>
      </c>
      <c r="F562" s="11">
        <f t="shared" ca="1" si="17"/>
        <v>47.209444529985014</v>
      </c>
    </row>
    <row r="563" spans="5:6" x14ac:dyDescent="0.25">
      <c r="E563" s="11">
        <f t="shared" ca="1" si="16"/>
        <v>0.24113056331543825</v>
      </c>
      <c r="F563" s="11">
        <f t="shared" ca="1" si="17"/>
        <v>42.497389964362853</v>
      </c>
    </row>
    <row r="564" spans="5:6" x14ac:dyDescent="0.25">
      <c r="E564" s="11">
        <f t="shared" ca="1" si="16"/>
        <v>0.28074299915912104</v>
      </c>
      <c r="F564" s="11">
        <f t="shared" ca="1" si="17"/>
        <v>43.62098982328655</v>
      </c>
    </row>
    <row r="565" spans="5:6" x14ac:dyDescent="0.25">
      <c r="E565" s="11">
        <f t="shared" ca="1" si="16"/>
        <v>0.74502527326795165</v>
      </c>
      <c r="F565" s="11">
        <f t="shared" ca="1" si="17"/>
        <v>56.182122610017785</v>
      </c>
    </row>
    <row r="566" spans="5:6" x14ac:dyDescent="0.25">
      <c r="E566" s="11">
        <f t="shared" ca="1" si="16"/>
        <v>0.93114702152936146</v>
      </c>
      <c r="F566" s="11">
        <f t="shared" ca="1" si="17"/>
        <v>65.749883766481162</v>
      </c>
    </row>
    <row r="567" spans="5:6" x14ac:dyDescent="0.25">
      <c r="E567" s="11">
        <f t="shared" ca="1" si="16"/>
        <v>0.63477243124247951</v>
      </c>
      <c r="F567" s="11">
        <f t="shared" ca="1" si="17"/>
        <v>52.79463601677255</v>
      </c>
    </row>
    <row r="568" spans="5:6" x14ac:dyDescent="0.25">
      <c r="E568" s="11">
        <f t="shared" ca="1" si="16"/>
        <v>0.9396093072708519</v>
      </c>
      <c r="F568" s="11">
        <f t="shared" ca="1" si="17"/>
        <v>66.571429481283005</v>
      </c>
    </row>
    <row r="569" spans="5:6" x14ac:dyDescent="0.25">
      <c r="E569" s="11">
        <f t="shared" ca="1" si="16"/>
        <v>0.55782066067456226</v>
      </c>
      <c r="F569" s="11">
        <f t="shared" ca="1" si="17"/>
        <v>50.721378552191602</v>
      </c>
    </row>
    <row r="570" spans="5:6" x14ac:dyDescent="0.25">
      <c r="E570" s="11">
        <f t="shared" ca="1" si="16"/>
        <v>0.29006254655266073</v>
      </c>
      <c r="F570" s="11">
        <f t="shared" ca="1" si="17"/>
        <v>43.876307088231208</v>
      </c>
    </row>
    <row r="571" spans="5:6" x14ac:dyDescent="0.25">
      <c r="E571" s="11">
        <f t="shared" ca="1" si="16"/>
        <v>0.94354499777667766</v>
      </c>
      <c r="F571" s="11">
        <f t="shared" ca="1" si="17"/>
        <v>66.987025838109162</v>
      </c>
    </row>
    <row r="572" spans="5:6" x14ac:dyDescent="0.25">
      <c r="E572" s="11">
        <f t="shared" ca="1" si="16"/>
        <v>0.30871931071926939</v>
      </c>
      <c r="F572" s="11">
        <f t="shared" ca="1" si="17"/>
        <v>44.379159437379712</v>
      </c>
    </row>
    <row r="573" spans="5:6" x14ac:dyDescent="0.25">
      <c r="E573" s="11">
        <f t="shared" ca="1" si="16"/>
        <v>0.21483214735768463</v>
      </c>
      <c r="F573" s="11">
        <f t="shared" ca="1" si="17"/>
        <v>41.707550263665809</v>
      </c>
    </row>
    <row r="574" spans="5:6" x14ac:dyDescent="0.25">
      <c r="E574" s="11">
        <f t="shared" ca="1" si="16"/>
        <v>0.11447210033605371</v>
      </c>
      <c r="F574" s="11">
        <f t="shared" ca="1" si="17"/>
        <v>38.094725214217931</v>
      </c>
    </row>
    <row r="575" spans="5:6" x14ac:dyDescent="0.25">
      <c r="E575" s="11">
        <f t="shared" ca="1" si="16"/>
        <v>0.82132707473037625</v>
      </c>
      <c r="F575" s="11">
        <f t="shared" ca="1" si="17"/>
        <v>59.106785365078892</v>
      </c>
    </row>
    <row r="576" spans="5:6" x14ac:dyDescent="0.25">
      <c r="E576" s="11">
        <f t="shared" ca="1" si="16"/>
        <v>0.44777831812881075</v>
      </c>
      <c r="F576" s="11">
        <f t="shared" ca="1" si="17"/>
        <v>47.930587899705039</v>
      </c>
    </row>
    <row r="577" spans="5:6" x14ac:dyDescent="0.25">
      <c r="E577" s="11">
        <f t="shared" ca="1" si="16"/>
        <v>0.38537368548880302</v>
      </c>
      <c r="F577" s="11">
        <f t="shared" ca="1" si="17"/>
        <v>46.363635868254754</v>
      </c>
    </row>
    <row r="578" spans="5:6" x14ac:dyDescent="0.25">
      <c r="E578" s="11">
        <f t="shared" ca="1" si="16"/>
        <v>4.6571746706789985E-2</v>
      </c>
      <c r="F578" s="11">
        <f t="shared" ca="1" si="17"/>
        <v>34.205928040906933</v>
      </c>
    </row>
    <row r="579" spans="5:6" x14ac:dyDescent="0.25">
      <c r="E579" s="11">
        <f t="shared" ca="1" si="16"/>
        <v>0.13977257590891357</v>
      </c>
      <c r="F579" s="11">
        <f t="shared" ca="1" si="17"/>
        <v>39.135811374991825</v>
      </c>
    </row>
    <row r="580" spans="5:6" x14ac:dyDescent="0.25">
      <c r="E580" s="11">
        <f t="shared" ref="E580:E643" ca="1" si="18">RAND()</f>
        <v>0.45121725848324179</v>
      </c>
      <c r="F580" s="11">
        <f t="shared" ref="F580:F643" ca="1" si="19">_xlfn.GAMMA.INV(E580,$C$3,$C$4)</f>
        <v>48.01662737778598</v>
      </c>
    </row>
    <row r="581" spans="5:6" x14ac:dyDescent="0.25">
      <c r="E581" s="11">
        <f t="shared" ca="1" si="18"/>
        <v>0.84638950052741257</v>
      </c>
      <c r="F581" s="11">
        <f t="shared" ca="1" si="19"/>
        <v>60.258383111058912</v>
      </c>
    </row>
    <row r="582" spans="5:6" x14ac:dyDescent="0.25">
      <c r="E582" s="11">
        <f t="shared" ca="1" si="18"/>
        <v>0.75071475589953707</v>
      </c>
      <c r="F582" s="11">
        <f t="shared" ca="1" si="19"/>
        <v>56.378359750499847</v>
      </c>
    </row>
    <row r="583" spans="5:6" x14ac:dyDescent="0.25">
      <c r="E583" s="11">
        <f t="shared" ca="1" si="18"/>
        <v>0.55023399061724365</v>
      </c>
      <c r="F583" s="11">
        <f t="shared" ca="1" si="19"/>
        <v>50.524399736876489</v>
      </c>
    </row>
    <row r="584" spans="5:6" x14ac:dyDescent="0.25">
      <c r="E584" s="11">
        <f t="shared" ca="1" si="18"/>
        <v>0.38252484966840861</v>
      </c>
      <c r="F584" s="11">
        <f t="shared" ca="1" si="19"/>
        <v>46.291492416157119</v>
      </c>
    </row>
    <row r="585" spans="5:6" x14ac:dyDescent="0.25">
      <c r="E585" s="11">
        <f t="shared" ca="1" si="18"/>
        <v>0.66913257553334249</v>
      </c>
      <c r="F585" s="11">
        <f t="shared" ca="1" si="19"/>
        <v>53.782154866384758</v>
      </c>
    </row>
    <row r="586" spans="5:6" x14ac:dyDescent="0.25">
      <c r="E586" s="11">
        <f t="shared" ca="1" si="18"/>
        <v>0.81811691502216444</v>
      </c>
      <c r="F586" s="11">
        <f t="shared" ca="1" si="19"/>
        <v>58.967917763125321</v>
      </c>
    </row>
    <row r="587" spans="5:6" x14ac:dyDescent="0.25">
      <c r="E587" s="11">
        <f t="shared" ca="1" si="18"/>
        <v>0.14153658399965552</v>
      </c>
      <c r="F587" s="11">
        <f t="shared" ca="1" si="19"/>
        <v>39.204034192204261</v>
      </c>
    </row>
    <row r="588" spans="5:6" x14ac:dyDescent="0.25">
      <c r="E588" s="11">
        <f t="shared" ca="1" si="18"/>
        <v>0.97946919130598875</v>
      </c>
      <c r="F588" s="11">
        <f t="shared" ca="1" si="19"/>
        <v>72.790552812967192</v>
      </c>
    </row>
    <row r="589" spans="5:6" x14ac:dyDescent="0.25">
      <c r="E589" s="11">
        <f t="shared" ca="1" si="18"/>
        <v>0.72700698570057687</v>
      </c>
      <c r="F589" s="11">
        <f t="shared" ca="1" si="19"/>
        <v>55.578017212138647</v>
      </c>
    </row>
    <row r="590" spans="5:6" x14ac:dyDescent="0.25">
      <c r="E590" s="11">
        <f t="shared" ca="1" si="18"/>
        <v>0.47384196703306813</v>
      </c>
      <c r="F590" s="11">
        <f t="shared" ca="1" si="19"/>
        <v>48.583262380448232</v>
      </c>
    </row>
    <row r="591" spans="5:6" x14ac:dyDescent="0.25">
      <c r="E591" s="11">
        <f t="shared" ca="1" si="18"/>
        <v>0.69063199682117249</v>
      </c>
      <c r="F591" s="11">
        <f t="shared" ca="1" si="19"/>
        <v>54.427049743490038</v>
      </c>
    </row>
    <row r="592" spans="5:6" x14ac:dyDescent="0.25">
      <c r="E592" s="11">
        <f t="shared" ca="1" si="18"/>
        <v>0.35935155347352987</v>
      </c>
      <c r="F592" s="11">
        <f t="shared" ca="1" si="19"/>
        <v>45.701090541042809</v>
      </c>
    </row>
    <row r="593" spans="5:6" x14ac:dyDescent="0.25">
      <c r="E593" s="11">
        <f t="shared" ca="1" si="18"/>
        <v>0.16567058056793393</v>
      </c>
      <c r="F593" s="11">
        <f t="shared" ca="1" si="19"/>
        <v>40.092338725305837</v>
      </c>
    </row>
    <row r="594" spans="5:6" x14ac:dyDescent="0.25">
      <c r="E594" s="11">
        <f t="shared" ca="1" si="18"/>
        <v>0.11600953478966303</v>
      </c>
      <c r="F594" s="11">
        <f t="shared" ca="1" si="19"/>
        <v>38.161780310157312</v>
      </c>
    </row>
    <row r="595" spans="5:6" x14ac:dyDescent="0.25">
      <c r="E595" s="11">
        <f t="shared" ca="1" si="18"/>
        <v>0.86797699610157242</v>
      </c>
      <c r="F595" s="11">
        <f t="shared" ca="1" si="19"/>
        <v>61.368327344186241</v>
      </c>
    </row>
    <row r="596" spans="5:6" x14ac:dyDescent="0.25">
      <c r="E596" s="11">
        <f t="shared" ca="1" si="18"/>
        <v>0.57458351687255438</v>
      </c>
      <c r="F596" s="11">
        <f t="shared" ca="1" si="19"/>
        <v>51.160497241711134</v>
      </c>
    </row>
    <row r="597" spans="5:6" x14ac:dyDescent="0.25">
      <c r="E597" s="11">
        <f t="shared" ca="1" si="18"/>
        <v>0.86646013969782165</v>
      </c>
      <c r="F597" s="11">
        <f t="shared" ca="1" si="19"/>
        <v>61.286009148320886</v>
      </c>
    </row>
    <row r="598" spans="5:6" x14ac:dyDescent="0.25">
      <c r="E598" s="11">
        <f t="shared" ca="1" si="18"/>
        <v>0.57777352368222734</v>
      </c>
      <c r="F598" s="11">
        <f t="shared" ca="1" si="19"/>
        <v>51.244724885530765</v>
      </c>
    </row>
    <row r="599" spans="5:6" x14ac:dyDescent="0.25">
      <c r="E599" s="11">
        <f t="shared" ca="1" si="18"/>
        <v>0.29774289530766618</v>
      </c>
      <c r="F599" s="11">
        <f t="shared" ca="1" si="19"/>
        <v>44.084575003596484</v>
      </c>
    </row>
    <row r="600" spans="5:6" x14ac:dyDescent="0.25">
      <c r="E600" s="11">
        <f t="shared" ca="1" si="18"/>
        <v>0.57931501058158386</v>
      </c>
      <c r="F600" s="11">
        <f t="shared" ca="1" si="19"/>
        <v>51.285506712123293</v>
      </c>
    </row>
    <row r="601" spans="5:6" x14ac:dyDescent="0.25">
      <c r="E601" s="11">
        <f t="shared" ca="1" si="18"/>
        <v>0.18176848829337577</v>
      </c>
      <c r="F601" s="11">
        <f t="shared" ca="1" si="19"/>
        <v>40.645595225631659</v>
      </c>
    </row>
    <row r="602" spans="5:6" x14ac:dyDescent="0.25">
      <c r="E602" s="11">
        <f t="shared" ca="1" si="18"/>
        <v>0.45400505103310129</v>
      </c>
      <c r="F602" s="11">
        <f t="shared" ca="1" si="19"/>
        <v>48.086383832353924</v>
      </c>
    </row>
    <row r="603" spans="5:6" x14ac:dyDescent="0.25">
      <c r="E603" s="11">
        <f t="shared" ca="1" si="18"/>
        <v>0.15949583215929553</v>
      </c>
      <c r="F603" s="11">
        <f t="shared" ca="1" si="19"/>
        <v>39.872404105302117</v>
      </c>
    </row>
    <row r="604" spans="5:6" x14ac:dyDescent="0.25">
      <c r="E604" s="11">
        <f t="shared" ca="1" si="18"/>
        <v>0.40893495876398522</v>
      </c>
      <c r="F604" s="11">
        <f t="shared" ca="1" si="19"/>
        <v>46.957564450843201</v>
      </c>
    </row>
    <row r="605" spans="5:6" x14ac:dyDescent="0.25">
      <c r="E605" s="11">
        <f t="shared" ca="1" si="18"/>
        <v>0.13858377999332727</v>
      </c>
      <c r="F605" s="11">
        <f t="shared" ca="1" si="19"/>
        <v>39.089550184571443</v>
      </c>
    </row>
    <row r="606" spans="5:6" x14ac:dyDescent="0.25">
      <c r="E606" s="11">
        <f t="shared" ca="1" si="18"/>
        <v>0.94362059795601916</v>
      </c>
      <c r="F606" s="11">
        <f t="shared" ca="1" si="19"/>
        <v>66.995246060124401</v>
      </c>
    </row>
    <row r="607" spans="5:6" x14ac:dyDescent="0.25">
      <c r="E607" s="11">
        <f t="shared" ca="1" si="18"/>
        <v>0.92730461122575625</v>
      </c>
      <c r="F607" s="11">
        <f t="shared" ca="1" si="19"/>
        <v>65.404460463102168</v>
      </c>
    </row>
    <row r="608" spans="5:6" x14ac:dyDescent="0.25">
      <c r="E608" s="11">
        <f t="shared" ca="1" si="18"/>
        <v>0.65918928012423872</v>
      </c>
      <c r="F608" s="11">
        <f t="shared" ca="1" si="19"/>
        <v>53.491352798614727</v>
      </c>
    </row>
    <row r="609" spans="5:6" x14ac:dyDescent="0.25">
      <c r="E609" s="11">
        <f t="shared" ca="1" si="18"/>
        <v>0.43870448560327968</v>
      </c>
      <c r="F609" s="11">
        <f t="shared" ca="1" si="19"/>
        <v>47.703575694042179</v>
      </c>
    </row>
    <row r="610" spans="5:6" x14ac:dyDescent="0.25">
      <c r="E610" s="11">
        <f t="shared" ca="1" si="18"/>
        <v>0.31872900321636832</v>
      </c>
      <c r="F610" s="11">
        <f t="shared" ca="1" si="19"/>
        <v>44.64494709673238</v>
      </c>
    </row>
    <row r="611" spans="5:6" x14ac:dyDescent="0.25">
      <c r="E611" s="11">
        <f t="shared" ca="1" si="18"/>
        <v>9.799230356603672E-2</v>
      </c>
      <c r="F611" s="11">
        <f t="shared" ca="1" si="19"/>
        <v>37.337387300565155</v>
      </c>
    </row>
    <row r="612" spans="5:6" x14ac:dyDescent="0.25">
      <c r="E612" s="11">
        <f t="shared" ca="1" si="18"/>
        <v>0.96496730940336006</v>
      </c>
      <c r="F612" s="11">
        <f t="shared" ca="1" si="19"/>
        <v>69.81688569493484</v>
      </c>
    </row>
    <row r="613" spans="5:6" x14ac:dyDescent="0.25">
      <c r="E613" s="11">
        <f t="shared" ca="1" si="18"/>
        <v>7.8609581817573604E-2</v>
      </c>
      <c r="F613" s="11">
        <f t="shared" ca="1" si="19"/>
        <v>36.332054927190569</v>
      </c>
    </row>
    <row r="614" spans="5:6" x14ac:dyDescent="0.25">
      <c r="E614" s="11">
        <f t="shared" ca="1" si="18"/>
        <v>0.83366978104354095</v>
      </c>
      <c r="F614" s="11">
        <f t="shared" ca="1" si="19"/>
        <v>59.65806626268644</v>
      </c>
    </row>
    <row r="615" spans="5:6" x14ac:dyDescent="0.25">
      <c r="E615" s="11">
        <f t="shared" ca="1" si="18"/>
        <v>0.9118915426215175</v>
      </c>
      <c r="F615" s="11">
        <f t="shared" ca="1" si="19"/>
        <v>64.154687574613845</v>
      </c>
    </row>
    <row r="616" spans="5:6" x14ac:dyDescent="0.25">
      <c r="E616" s="11">
        <f t="shared" ca="1" si="18"/>
        <v>0.74194775721314832</v>
      </c>
      <c r="F616" s="11">
        <f t="shared" ca="1" si="19"/>
        <v>56.077117921183458</v>
      </c>
    </row>
    <row r="617" spans="5:6" x14ac:dyDescent="0.25">
      <c r="E617" s="11">
        <f t="shared" ca="1" si="18"/>
        <v>0.42211047308846839</v>
      </c>
      <c r="F617" s="11">
        <f t="shared" ca="1" si="19"/>
        <v>47.288120591448575</v>
      </c>
    </row>
    <row r="618" spans="5:6" x14ac:dyDescent="0.25">
      <c r="E618" s="11">
        <f t="shared" ca="1" si="18"/>
        <v>0.87985423756516734</v>
      </c>
      <c r="F618" s="11">
        <f t="shared" ca="1" si="19"/>
        <v>62.039438572258931</v>
      </c>
    </row>
    <row r="619" spans="5:6" x14ac:dyDescent="0.25">
      <c r="E619" s="11">
        <f t="shared" ca="1" si="18"/>
        <v>0.51865885492625208</v>
      </c>
      <c r="F619" s="11">
        <f t="shared" ca="1" si="19"/>
        <v>49.714295683218339</v>
      </c>
    </row>
    <row r="620" spans="5:6" x14ac:dyDescent="0.25">
      <c r="E620" s="11">
        <f t="shared" ca="1" si="18"/>
        <v>0.55095204197981629</v>
      </c>
      <c r="F620" s="11">
        <f t="shared" ca="1" si="19"/>
        <v>50.54299966849679</v>
      </c>
    </row>
    <row r="621" spans="5:6" x14ac:dyDescent="0.25">
      <c r="E621" s="11">
        <f t="shared" ca="1" si="18"/>
        <v>0.89191976504200743</v>
      </c>
      <c r="F621" s="11">
        <f t="shared" ca="1" si="19"/>
        <v>62.776408246016622</v>
      </c>
    </row>
    <row r="622" spans="5:6" x14ac:dyDescent="0.25">
      <c r="E622" s="11">
        <f t="shared" ca="1" si="18"/>
        <v>0.33789436755643554</v>
      </c>
      <c r="F622" s="11">
        <f t="shared" ca="1" si="19"/>
        <v>45.147246783048473</v>
      </c>
    </row>
    <row r="623" spans="5:6" x14ac:dyDescent="0.25">
      <c r="E623" s="11">
        <f t="shared" ca="1" si="18"/>
        <v>0.85780926665195356</v>
      </c>
      <c r="F623" s="11">
        <f t="shared" ca="1" si="19"/>
        <v>60.829695739506079</v>
      </c>
    </row>
    <row r="624" spans="5:6" x14ac:dyDescent="0.25">
      <c r="E624" s="11">
        <f t="shared" ca="1" si="18"/>
        <v>0.98104552205128359</v>
      </c>
      <c r="F624" s="11">
        <f t="shared" ca="1" si="19"/>
        <v>73.220234875132249</v>
      </c>
    </row>
    <row r="625" spans="5:6" x14ac:dyDescent="0.25">
      <c r="E625" s="11">
        <f t="shared" ca="1" si="18"/>
        <v>0.44313087058455602</v>
      </c>
      <c r="F625" s="11">
        <f t="shared" ca="1" si="19"/>
        <v>47.814319487322564</v>
      </c>
    </row>
    <row r="626" spans="5:6" x14ac:dyDescent="0.25">
      <c r="E626" s="11">
        <f t="shared" ca="1" si="18"/>
        <v>0.6706120901934971</v>
      </c>
      <c r="F626" s="11">
        <f t="shared" ca="1" si="19"/>
        <v>53.825807584826961</v>
      </c>
    </row>
    <row r="627" spans="5:6" x14ac:dyDescent="0.25">
      <c r="E627" s="11">
        <f t="shared" ca="1" si="18"/>
        <v>0.42112695162087677</v>
      </c>
      <c r="F627" s="11">
        <f t="shared" ca="1" si="19"/>
        <v>47.263472141584344</v>
      </c>
    </row>
    <row r="628" spans="5:6" x14ac:dyDescent="0.25">
      <c r="E628" s="11">
        <f t="shared" ca="1" si="18"/>
        <v>0.36237861545806549</v>
      </c>
      <c r="F628" s="11">
        <f t="shared" ca="1" si="19"/>
        <v>45.778618628105299</v>
      </c>
    </row>
    <row r="629" spans="5:6" x14ac:dyDescent="0.25">
      <c r="E629" s="11">
        <f t="shared" ca="1" si="18"/>
        <v>0.86408157081333803</v>
      </c>
      <c r="F629" s="11">
        <f t="shared" ca="1" si="19"/>
        <v>61.15835462948192</v>
      </c>
    </row>
    <row r="630" spans="5:6" x14ac:dyDescent="0.25">
      <c r="E630" s="11">
        <f t="shared" ca="1" si="18"/>
        <v>1.4809919450513576E-3</v>
      </c>
      <c r="F630" s="11">
        <f t="shared" ca="1" si="19"/>
        <v>25.041831973175775</v>
      </c>
    </row>
    <row r="631" spans="5:6" x14ac:dyDescent="0.25">
      <c r="E631" s="11">
        <f t="shared" ca="1" si="18"/>
        <v>0.65183995789867111</v>
      </c>
      <c r="F631" s="11">
        <f t="shared" ca="1" si="19"/>
        <v>53.27915991140199</v>
      </c>
    </row>
    <row r="632" spans="5:6" x14ac:dyDescent="0.25">
      <c r="E632" s="11">
        <f t="shared" ca="1" si="18"/>
        <v>0.80272897311392544</v>
      </c>
      <c r="F632" s="11">
        <f t="shared" ca="1" si="19"/>
        <v>58.325343961250475</v>
      </c>
    </row>
    <row r="633" spans="5:6" x14ac:dyDescent="0.25">
      <c r="E633" s="11">
        <f t="shared" ca="1" si="18"/>
        <v>0.98995450368469962</v>
      </c>
      <c r="F633" s="11">
        <f t="shared" ca="1" si="19"/>
        <v>76.519659943745523</v>
      </c>
    </row>
    <row r="634" spans="5:6" x14ac:dyDescent="0.25">
      <c r="E634" s="11">
        <f t="shared" ca="1" si="18"/>
        <v>9.2896757281173525E-2</v>
      </c>
      <c r="F634" s="11">
        <f t="shared" ca="1" si="19"/>
        <v>37.086815039444119</v>
      </c>
    </row>
    <row r="635" spans="5:6" x14ac:dyDescent="0.25">
      <c r="E635" s="11">
        <f t="shared" ca="1" si="18"/>
        <v>0.37329978185575241</v>
      </c>
      <c r="F635" s="11">
        <f t="shared" ca="1" si="19"/>
        <v>46.057269089079824</v>
      </c>
    </row>
    <row r="636" spans="5:6" x14ac:dyDescent="0.25">
      <c r="E636" s="11">
        <f t="shared" ca="1" si="18"/>
        <v>7.9543058027421454E-2</v>
      </c>
      <c r="F636" s="11">
        <f t="shared" ca="1" si="19"/>
        <v>36.384044073588178</v>
      </c>
    </row>
    <row r="637" spans="5:6" x14ac:dyDescent="0.25">
      <c r="E637" s="11">
        <f t="shared" ca="1" si="18"/>
        <v>3.3143371649137721E-2</v>
      </c>
      <c r="F637" s="11">
        <f t="shared" ca="1" si="19"/>
        <v>32.98217953159471</v>
      </c>
    </row>
    <row r="638" spans="5:6" x14ac:dyDescent="0.25">
      <c r="E638" s="11">
        <f t="shared" ca="1" si="18"/>
        <v>0.92853098931302769</v>
      </c>
      <c r="F638" s="11">
        <f t="shared" ca="1" si="19"/>
        <v>65.513024832430247</v>
      </c>
    </row>
    <row r="639" spans="5:6" x14ac:dyDescent="0.25">
      <c r="E639" s="11">
        <f t="shared" ca="1" si="18"/>
        <v>0.87332079752582137</v>
      </c>
      <c r="F639" s="11">
        <f t="shared" ca="1" si="19"/>
        <v>61.664243520620644</v>
      </c>
    </row>
    <row r="640" spans="5:6" x14ac:dyDescent="0.25">
      <c r="E640" s="11">
        <f t="shared" ca="1" si="18"/>
        <v>0.31085600478306008</v>
      </c>
      <c r="F640" s="11">
        <f t="shared" ca="1" si="19"/>
        <v>44.436113307563254</v>
      </c>
    </row>
    <row r="641" spans="5:6" x14ac:dyDescent="0.25">
      <c r="E641" s="11">
        <f t="shared" ca="1" si="18"/>
        <v>0.13329782470407558</v>
      </c>
      <c r="F641" s="11">
        <f t="shared" ca="1" si="19"/>
        <v>38.880966747162731</v>
      </c>
    </row>
    <row r="642" spans="5:6" x14ac:dyDescent="0.25">
      <c r="E642" s="11">
        <f t="shared" ca="1" si="18"/>
        <v>0.51700953489711288</v>
      </c>
      <c r="F642" s="11">
        <f t="shared" ca="1" si="19"/>
        <v>49.672345896223256</v>
      </c>
    </row>
    <row r="643" spans="5:6" x14ac:dyDescent="0.25">
      <c r="E643" s="11">
        <f t="shared" ca="1" si="18"/>
        <v>0.76766915427455762</v>
      </c>
      <c r="F643" s="11">
        <f t="shared" ca="1" si="19"/>
        <v>56.980646478245824</v>
      </c>
    </row>
    <row r="644" spans="5:6" x14ac:dyDescent="0.25">
      <c r="E644" s="11">
        <f t="shared" ref="E644:E707" ca="1" si="20">RAND()</f>
        <v>0.11784451207765989</v>
      </c>
      <c r="F644" s="11">
        <f t="shared" ref="F644:F707" ca="1" si="21">_xlfn.GAMMA.INV(E644,$C$3,$C$4)</f>
        <v>38.241095702826968</v>
      </c>
    </row>
    <row r="645" spans="5:6" x14ac:dyDescent="0.25">
      <c r="E645" s="11">
        <f t="shared" ca="1" si="20"/>
        <v>0.79554542014636365</v>
      </c>
      <c r="F645" s="11">
        <f t="shared" ca="1" si="21"/>
        <v>58.037322773044828</v>
      </c>
    </row>
    <row r="646" spans="5:6" x14ac:dyDescent="0.25">
      <c r="E646" s="11">
        <f t="shared" ca="1" si="20"/>
        <v>0.47627251758883871</v>
      </c>
      <c r="F646" s="11">
        <f t="shared" ca="1" si="21"/>
        <v>48.644240971143795</v>
      </c>
    </row>
    <row r="647" spans="5:6" x14ac:dyDescent="0.25">
      <c r="E647" s="11">
        <f t="shared" ca="1" si="20"/>
        <v>0.43152289438590741</v>
      </c>
      <c r="F647" s="11">
        <f t="shared" ca="1" si="21"/>
        <v>47.523851238687669</v>
      </c>
    </row>
    <row r="648" spans="5:6" x14ac:dyDescent="0.25">
      <c r="E648" s="11">
        <f t="shared" ca="1" si="20"/>
        <v>3.1109502043093262E-2</v>
      </c>
      <c r="F648" s="11">
        <f t="shared" ca="1" si="21"/>
        <v>32.765818735852385</v>
      </c>
    </row>
    <row r="649" spans="5:6" x14ac:dyDescent="0.25">
      <c r="E649" s="11">
        <f t="shared" ca="1" si="20"/>
        <v>0.66370641436998179</v>
      </c>
      <c r="F649" s="11">
        <f t="shared" ca="1" si="21"/>
        <v>53.622915601215112</v>
      </c>
    </row>
    <row r="650" spans="5:6" x14ac:dyDescent="0.25">
      <c r="E650" s="11">
        <f t="shared" ca="1" si="20"/>
        <v>0.96847542840695744</v>
      </c>
      <c r="F650" s="11">
        <f t="shared" ca="1" si="21"/>
        <v>70.418882043504496</v>
      </c>
    </row>
    <row r="651" spans="5:6" x14ac:dyDescent="0.25">
      <c r="E651" s="11">
        <f t="shared" ca="1" si="20"/>
        <v>0.45678728480697561</v>
      </c>
      <c r="F651" s="11">
        <f t="shared" ca="1" si="21"/>
        <v>48.156012142058366</v>
      </c>
    </row>
    <row r="652" spans="5:6" x14ac:dyDescent="0.25">
      <c r="E652" s="11">
        <f t="shared" ca="1" si="20"/>
        <v>0.82676207632723653</v>
      </c>
      <c r="F652" s="11">
        <f t="shared" ca="1" si="21"/>
        <v>59.346031878130013</v>
      </c>
    </row>
    <row r="653" spans="5:6" x14ac:dyDescent="0.25">
      <c r="E653" s="11">
        <f t="shared" ca="1" si="20"/>
        <v>0.55748223995657087</v>
      </c>
      <c r="F653" s="11">
        <f t="shared" ca="1" si="21"/>
        <v>50.712569783580008</v>
      </c>
    </row>
    <row r="654" spans="5:6" x14ac:dyDescent="0.25">
      <c r="E654" s="11">
        <f t="shared" ca="1" si="20"/>
        <v>3.6487782690334369E-2</v>
      </c>
      <c r="F654" s="11">
        <f t="shared" ca="1" si="21"/>
        <v>33.317206832990713</v>
      </c>
    </row>
    <row r="655" spans="5:6" x14ac:dyDescent="0.25">
      <c r="E655" s="11">
        <f t="shared" ca="1" si="20"/>
        <v>0.29408761001675898</v>
      </c>
      <c r="F655" s="11">
        <f t="shared" ca="1" si="21"/>
        <v>43.98568559021269</v>
      </c>
    </row>
    <row r="656" spans="5:6" x14ac:dyDescent="0.25">
      <c r="E656" s="11">
        <f t="shared" ca="1" si="20"/>
        <v>0.69513286007048314</v>
      </c>
      <c r="F656" s="11">
        <f t="shared" ca="1" si="21"/>
        <v>54.565113234235938</v>
      </c>
    </row>
    <row r="657" spans="5:6" x14ac:dyDescent="0.25">
      <c r="E657" s="11">
        <f t="shared" ca="1" si="20"/>
        <v>0.84873402850616153</v>
      </c>
      <c r="F657" s="11">
        <f t="shared" ca="1" si="21"/>
        <v>60.373017126264976</v>
      </c>
    </row>
    <row r="658" spans="5:6" x14ac:dyDescent="0.25">
      <c r="E658" s="11">
        <f t="shared" ca="1" si="20"/>
        <v>8.0581278951559088E-2</v>
      </c>
      <c r="F658" s="11">
        <f t="shared" ca="1" si="21"/>
        <v>36.441386367668109</v>
      </c>
    </row>
    <row r="659" spans="5:6" x14ac:dyDescent="0.25">
      <c r="E659" s="11">
        <f t="shared" ca="1" si="20"/>
        <v>0.25114615227471382</v>
      </c>
      <c r="F659" s="11">
        <f t="shared" ca="1" si="21"/>
        <v>42.788119036163053</v>
      </c>
    </row>
    <row r="660" spans="5:6" x14ac:dyDescent="0.25">
      <c r="E660" s="11">
        <f t="shared" ca="1" si="20"/>
        <v>4.2976020676195992E-2</v>
      </c>
      <c r="F660" s="11">
        <f t="shared" ca="1" si="21"/>
        <v>33.906920351209536</v>
      </c>
    </row>
    <row r="661" spans="5:6" x14ac:dyDescent="0.25">
      <c r="E661" s="11">
        <f t="shared" ca="1" si="20"/>
        <v>0.2776886225416354</v>
      </c>
      <c r="F661" s="11">
        <f t="shared" ca="1" si="21"/>
        <v>43.536650600913291</v>
      </c>
    </row>
    <row r="662" spans="5:6" x14ac:dyDescent="0.25">
      <c r="E662" s="11">
        <f t="shared" ca="1" si="20"/>
        <v>0.21524427418381098</v>
      </c>
      <c r="F662" s="11">
        <f t="shared" ca="1" si="21"/>
        <v>41.720260268619633</v>
      </c>
    </row>
    <row r="663" spans="5:6" x14ac:dyDescent="0.25">
      <c r="E663" s="11">
        <f t="shared" ca="1" si="20"/>
        <v>0.82343110964863719</v>
      </c>
      <c r="F663" s="11">
        <f t="shared" ca="1" si="21"/>
        <v>59.198775043334329</v>
      </c>
    </row>
    <row r="664" spans="5:6" x14ac:dyDescent="0.25">
      <c r="E664" s="11">
        <f t="shared" ca="1" si="20"/>
        <v>0.60880564030099937</v>
      </c>
      <c r="F664" s="11">
        <f t="shared" ca="1" si="21"/>
        <v>52.076968010548562</v>
      </c>
    </row>
    <row r="665" spans="5:6" x14ac:dyDescent="0.25">
      <c r="E665" s="11">
        <f t="shared" ca="1" si="20"/>
        <v>0.99122270193634432</v>
      </c>
      <c r="F665" s="11">
        <f t="shared" ca="1" si="21"/>
        <v>77.197250689225868</v>
      </c>
    </row>
    <row r="666" spans="5:6" x14ac:dyDescent="0.25">
      <c r="E666" s="11">
        <f t="shared" ca="1" si="20"/>
        <v>0.91764702636225359</v>
      </c>
      <c r="F666" s="11">
        <f t="shared" ca="1" si="21"/>
        <v>64.598668878271596</v>
      </c>
    </row>
    <row r="667" spans="5:6" x14ac:dyDescent="0.25">
      <c r="E667" s="11">
        <f t="shared" ca="1" si="20"/>
        <v>0.54741219936299357</v>
      </c>
      <c r="F667" s="11">
        <f t="shared" ca="1" si="21"/>
        <v>50.451390693348024</v>
      </c>
    </row>
    <row r="668" spans="5:6" x14ac:dyDescent="0.25">
      <c r="E668" s="11">
        <f t="shared" ca="1" si="20"/>
        <v>0.2754737709931927</v>
      </c>
      <c r="F668" s="11">
        <f t="shared" ca="1" si="21"/>
        <v>43.475278614280036</v>
      </c>
    </row>
    <row r="669" spans="5:6" x14ac:dyDescent="0.25">
      <c r="E669" s="11">
        <f t="shared" ca="1" si="20"/>
        <v>0.96766056597552486</v>
      </c>
      <c r="F669" s="11">
        <f t="shared" ca="1" si="21"/>
        <v>70.273997803912337</v>
      </c>
    </row>
    <row r="670" spans="5:6" x14ac:dyDescent="0.25">
      <c r="E670" s="11">
        <f t="shared" ca="1" si="20"/>
        <v>9.1984945297013399E-2</v>
      </c>
      <c r="F670" s="11">
        <f t="shared" ca="1" si="21"/>
        <v>37.041038458442671</v>
      </c>
    </row>
    <row r="671" spans="5:6" x14ac:dyDescent="0.25">
      <c r="E671" s="11">
        <f t="shared" ca="1" si="20"/>
        <v>0.31151313197526709</v>
      </c>
      <c r="F671" s="11">
        <f t="shared" ca="1" si="21"/>
        <v>44.453604713739942</v>
      </c>
    </row>
    <row r="672" spans="5:6" x14ac:dyDescent="0.25">
      <c r="E672" s="11">
        <f t="shared" ca="1" si="20"/>
        <v>5.0258562187228351E-2</v>
      </c>
      <c r="F672" s="11">
        <f t="shared" ca="1" si="21"/>
        <v>34.495561411537736</v>
      </c>
    </row>
    <row r="673" spans="5:6" x14ac:dyDescent="0.25">
      <c r="E673" s="11">
        <f t="shared" ca="1" si="20"/>
        <v>0.25513818484191131</v>
      </c>
      <c r="F673" s="11">
        <f t="shared" ca="1" si="21"/>
        <v>42.902642552337973</v>
      </c>
    </row>
    <row r="674" spans="5:6" x14ac:dyDescent="0.25">
      <c r="E674" s="11">
        <f t="shared" ca="1" si="20"/>
        <v>0.55249309425757964</v>
      </c>
      <c r="F674" s="11">
        <f t="shared" ca="1" si="21"/>
        <v>50.58294815842882</v>
      </c>
    </row>
    <row r="675" spans="5:6" x14ac:dyDescent="0.25">
      <c r="E675" s="11">
        <f t="shared" ca="1" si="20"/>
        <v>0.38067182537921473</v>
      </c>
      <c r="F675" s="11">
        <f t="shared" ca="1" si="21"/>
        <v>46.244521070100596</v>
      </c>
    </row>
    <row r="676" spans="5:6" x14ac:dyDescent="0.25">
      <c r="E676" s="11">
        <f t="shared" ca="1" si="20"/>
        <v>0.86338270655705562</v>
      </c>
      <c r="F676" s="11">
        <f t="shared" ca="1" si="21"/>
        <v>61.121171705252074</v>
      </c>
    </row>
    <row r="677" spans="5:6" x14ac:dyDescent="0.25">
      <c r="E677" s="11">
        <f t="shared" ca="1" si="20"/>
        <v>0.14568781220297622</v>
      </c>
      <c r="F677" s="11">
        <f t="shared" ca="1" si="21"/>
        <v>39.362654613675723</v>
      </c>
    </row>
    <row r="678" spans="5:6" x14ac:dyDescent="0.25">
      <c r="E678" s="11">
        <f t="shared" ca="1" si="20"/>
        <v>0.86011651933329114</v>
      </c>
      <c r="F678" s="11">
        <f t="shared" ca="1" si="21"/>
        <v>60.949288766891058</v>
      </c>
    </row>
    <row r="679" spans="5:6" x14ac:dyDescent="0.25">
      <c r="E679" s="11">
        <f t="shared" ca="1" si="20"/>
        <v>0.28161615062825496</v>
      </c>
      <c r="F679" s="11">
        <f t="shared" ca="1" si="21"/>
        <v>43.645038081934658</v>
      </c>
    </row>
    <row r="680" spans="5:6" x14ac:dyDescent="0.25">
      <c r="E680" s="11">
        <f t="shared" ca="1" si="20"/>
        <v>0.76781413535312071</v>
      </c>
      <c r="F680" s="11">
        <f t="shared" ca="1" si="21"/>
        <v>56.985917546679545</v>
      </c>
    </row>
    <row r="681" spans="5:6" x14ac:dyDescent="0.25">
      <c r="E681" s="11">
        <f t="shared" ca="1" si="20"/>
        <v>0.38056004945608923</v>
      </c>
      <c r="F681" s="11">
        <f t="shared" ca="1" si="21"/>
        <v>46.241686536980346</v>
      </c>
    </row>
    <row r="682" spans="5:6" x14ac:dyDescent="0.25">
      <c r="E682" s="11">
        <f t="shared" ca="1" si="20"/>
        <v>0.52914854800620492</v>
      </c>
      <c r="F682" s="11">
        <f t="shared" ca="1" si="21"/>
        <v>49.981871119207909</v>
      </c>
    </row>
    <row r="683" spans="5:6" x14ac:dyDescent="0.25">
      <c r="E683" s="11">
        <f t="shared" ca="1" si="20"/>
        <v>0.1264319444491474</v>
      </c>
      <c r="F683" s="11">
        <f t="shared" ca="1" si="21"/>
        <v>38.602544385777108</v>
      </c>
    </row>
    <row r="684" spans="5:6" x14ac:dyDescent="0.25">
      <c r="E684" s="11">
        <f t="shared" ca="1" si="20"/>
        <v>0.79012176707077375</v>
      </c>
      <c r="F684" s="11">
        <f t="shared" ca="1" si="21"/>
        <v>57.824442784933368</v>
      </c>
    </row>
    <row r="685" spans="5:6" x14ac:dyDescent="0.25">
      <c r="E685" s="11">
        <f t="shared" ca="1" si="20"/>
        <v>0.90535441117262061</v>
      </c>
      <c r="F685" s="11">
        <f t="shared" ca="1" si="21"/>
        <v>63.678136310118397</v>
      </c>
    </row>
    <row r="686" spans="5:6" x14ac:dyDescent="0.25">
      <c r="E686" s="11">
        <f t="shared" ca="1" si="20"/>
        <v>0.42339728355752104</v>
      </c>
      <c r="F686" s="11">
        <f t="shared" ca="1" si="21"/>
        <v>47.320364531154134</v>
      </c>
    </row>
    <row r="687" spans="5:6" x14ac:dyDescent="0.25">
      <c r="E687" s="11">
        <f t="shared" ca="1" si="20"/>
        <v>0.45253719393036074</v>
      </c>
      <c r="F687" s="11">
        <f t="shared" ca="1" si="21"/>
        <v>48.049653796062856</v>
      </c>
    </row>
    <row r="688" spans="5:6" x14ac:dyDescent="0.25">
      <c r="E688" s="11">
        <f t="shared" ca="1" si="20"/>
        <v>0.9958112234929114</v>
      </c>
      <c r="F688" s="11">
        <f t="shared" ca="1" si="21"/>
        <v>80.787709248284088</v>
      </c>
    </row>
    <row r="689" spans="5:6" x14ac:dyDescent="0.25">
      <c r="E689" s="11">
        <f t="shared" ca="1" si="20"/>
        <v>0.16589081508258641</v>
      </c>
      <c r="F689" s="11">
        <f t="shared" ca="1" si="21"/>
        <v>40.100099049147168</v>
      </c>
    </row>
    <row r="690" spans="5:6" x14ac:dyDescent="0.25">
      <c r="E690" s="11">
        <f t="shared" ca="1" si="20"/>
        <v>0.63530134470360444</v>
      </c>
      <c r="F690" s="11">
        <f t="shared" ca="1" si="21"/>
        <v>52.809488082226927</v>
      </c>
    </row>
    <row r="691" spans="5:6" x14ac:dyDescent="0.25">
      <c r="E691" s="11">
        <f t="shared" ca="1" si="20"/>
        <v>0.8359495342686547</v>
      </c>
      <c r="F691" s="11">
        <f t="shared" ca="1" si="21"/>
        <v>59.763116316833376</v>
      </c>
    </row>
    <row r="692" spans="5:6" x14ac:dyDescent="0.25">
      <c r="E692" s="11">
        <f t="shared" ca="1" si="20"/>
        <v>0.97086358187599642</v>
      </c>
      <c r="F692" s="11">
        <f t="shared" ca="1" si="21"/>
        <v>70.863328095826688</v>
      </c>
    </row>
    <row r="693" spans="5:6" x14ac:dyDescent="0.25">
      <c r="E693" s="11">
        <f t="shared" ca="1" si="20"/>
        <v>2.7789572807801588E-2</v>
      </c>
      <c r="F693" s="11">
        <f t="shared" ca="1" si="21"/>
        <v>32.38842719264467</v>
      </c>
    </row>
    <row r="694" spans="5:6" x14ac:dyDescent="0.25">
      <c r="E694" s="11">
        <f t="shared" ca="1" si="20"/>
        <v>0.40691282964814157</v>
      </c>
      <c r="F694" s="11">
        <f t="shared" ca="1" si="21"/>
        <v>46.906751095200825</v>
      </c>
    </row>
    <row r="695" spans="5:6" x14ac:dyDescent="0.25">
      <c r="E695" s="11">
        <f t="shared" ca="1" si="20"/>
        <v>0.23755680389207046</v>
      </c>
      <c r="F695" s="11">
        <f t="shared" ca="1" si="21"/>
        <v>42.39240585137901</v>
      </c>
    </row>
    <row r="696" spans="5:6" x14ac:dyDescent="0.25">
      <c r="E696" s="11">
        <f t="shared" ca="1" si="20"/>
        <v>0.76114425064564539</v>
      </c>
      <c r="F696" s="11">
        <f t="shared" ca="1" si="21"/>
        <v>56.745605962838376</v>
      </c>
    </row>
    <row r="697" spans="5:6" x14ac:dyDescent="0.25">
      <c r="E697" s="11">
        <f t="shared" ca="1" si="20"/>
        <v>0.17314181945232265</v>
      </c>
      <c r="F697" s="11">
        <f t="shared" ca="1" si="21"/>
        <v>40.352537856387109</v>
      </c>
    </row>
    <row r="698" spans="5:6" x14ac:dyDescent="0.25">
      <c r="E698" s="11">
        <f t="shared" ca="1" si="20"/>
        <v>0.78550578690596307</v>
      </c>
      <c r="F698" s="11">
        <f t="shared" ca="1" si="21"/>
        <v>57.646196502775751</v>
      </c>
    </row>
    <row r="699" spans="5:6" x14ac:dyDescent="0.25">
      <c r="E699" s="11">
        <f t="shared" ca="1" si="20"/>
        <v>0.25812106846621308</v>
      </c>
      <c r="F699" s="11">
        <f t="shared" ca="1" si="21"/>
        <v>42.98773810397531</v>
      </c>
    </row>
    <row r="700" spans="5:6" x14ac:dyDescent="0.25">
      <c r="E700" s="11">
        <f t="shared" ca="1" si="20"/>
        <v>0.90434486001809022</v>
      </c>
      <c r="F700" s="11">
        <f t="shared" ca="1" si="21"/>
        <v>63.606929538911039</v>
      </c>
    </row>
    <row r="701" spans="5:6" x14ac:dyDescent="0.25">
      <c r="E701" s="11">
        <f t="shared" ca="1" si="20"/>
        <v>0.93259707182282103</v>
      </c>
      <c r="F701" s="11">
        <f t="shared" ca="1" si="21"/>
        <v>65.884421815000735</v>
      </c>
    </row>
    <row r="702" spans="5:6" x14ac:dyDescent="0.25">
      <c r="E702" s="11">
        <f t="shared" ca="1" si="20"/>
        <v>0.58433971988489608</v>
      </c>
      <c r="F702" s="11">
        <f t="shared" ca="1" si="21"/>
        <v>51.418818624677066</v>
      </c>
    </row>
    <row r="703" spans="5:6" x14ac:dyDescent="0.25">
      <c r="E703" s="11">
        <f t="shared" ca="1" si="20"/>
        <v>6.8237019934155763E-2</v>
      </c>
      <c r="F703" s="11">
        <f t="shared" ca="1" si="21"/>
        <v>35.723900234881754</v>
      </c>
    </row>
    <row r="704" spans="5:6" x14ac:dyDescent="0.25">
      <c r="E704" s="11">
        <f t="shared" ca="1" si="20"/>
        <v>0.41662302910172766</v>
      </c>
      <c r="F704" s="11">
        <f t="shared" ca="1" si="21"/>
        <v>47.150547446652283</v>
      </c>
    </row>
    <row r="705" spans="5:6" x14ac:dyDescent="0.25">
      <c r="E705" s="11">
        <f t="shared" ca="1" si="20"/>
        <v>0.95724968419515177</v>
      </c>
      <c r="F705" s="11">
        <f t="shared" ca="1" si="21"/>
        <v>68.658673405272339</v>
      </c>
    </row>
    <row r="706" spans="5:6" x14ac:dyDescent="0.25">
      <c r="E706" s="11">
        <f t="shared" ca="1" si="20"/>
        <v>0.88291908829639443</v>
      </c>
      <c r="F706" s="11">
        <f t="shared" ca="1" si="21"/>
        <v>62.220935637630333</v>
      </c>
    </row>
    <row r="707" spans="5:6" x14ac:dyDescent="0.25">
      <c r="E707" s="11">
        <f t="shared" ca="1" si="20"/>
        <v>0.39680460583873067</v>
      </c>
      <c r="F707" s="11">
        <f t="shared" ca="1" si="21"/>
        <v>46.652335032846487</v>
      </c>
    </row>
    <row r="708" spans="5:6" x14ac:dyDescent="0.25">
      <c r="E708" s="11">
        <f t="shared" ref="E708:E771" ca="1" si="22">RAND()</f>
        <v>0.5315023628931328</v>
      </c>
      <c r="F708" s="11">
        <f t="shared" ref="F708:F771" ca="1" si="23">_xlfn.GAMMA.INV(E708,$C$3,$C$4)</f>
        <v>50.042109250613393</v>
      </c>
    </row>
    <row r="709" spans="5:6" x14ac:dyDescent="0.25">
      <c r="E709" s="11">
        <f t="shared" ca="1" si="22"/>
        <v>1.1155524974553188E-2</v>
      </c>
      <c r="F709" s="11">
        <f t="shared" ca="1" si="23"/>
        <v>29.661985691067489</v>
      </c>
    </row>
    <row r="710" spans="5:6" x14ac:dyDescent="0.25">
      <c r="E710" s="11">
        <f t="shared" ca="1" si="22"/>
        <v>0.34124677334079356</v>
      </c>
      <c r="F710" s="11">
        <f t="shared" ca="1" si="23"/>
        <v>45.234319068742465</v>
      </c>
    </row>
    <row r="711" spans="5:6" x14ac:dyDescent="0.25">
      <c r="E711" s="11">
        <f t="shared" ca="1" si="22"/>
        <v>0.43329309870206345</v>
      </c>
      <c r="F711" s="11">
        <f t="shared" ca="1" si="23"/>
        <v>47.56815990916315</v>
      </c>
    </row>
    <row r="712" spans="5:6" x14ac:dyDescent="0.25">
      <c r="E712" s="11">
        <f t="shared" ca="1" si="22"/>
        <v>0.68143304814402084</v>
      </c>
      <c r="F712" s="11">
        <f t="shared" ca="1" si="23"/>
        <v>54.14826611577697</v>
      </c>
    </row>
    <row r="713" spans="5:6" x14ac:dyDescent="0.25">
      <c r="E713" s="11">
        <f t="shared" ca="1" si="22"/>
        <v>0.59122104344906912</v>
      </c>
      <c r="F713" s="11">
        <f t="shared" ca="1" si="23"/>
        <v>51.602363790614078</v>
      </c>
    </row>
    <row r="714" spans="5:6" x14ac:dyDescent="0.25">
      <c r="E714" s="11">
        <f t="shared" ca="1" si="22"/>
        <v>0.86433032774526652</v>
      </c>
      <c r="F714" s="11">
        <f t="shared" ca="1" si="23"/>
        <v>61.17162485551691</v>
      </c>
    </row>
    <row r="715" spans="5:6" x14ac:dyDescent="0.25">
      <c r="E715" s="11">
        <f t="shared" ca="1" si="22"/>
        <v>0.98995547958766827</v>
      </c>
      <c r="F715" s="11">
        <f t="shared" ca="1" si="23"/>
        <v>76.52015049456962</v>
      </c>
    </row>
    <row r="716" spans="5:6" x14ac:dyDescent="0.25">
      <c r="E716" s="11">
        <f t="shared" ca="1" si="22"/>
        <v>0.61170586459527487</v>
      </c>
      <c r="F716" s="11">
        <f t="shared" ca="1" si="23"/>
        <v>52.156074064000016</v>
      </c>
    </row>
    <row r="717" spans="5:6" x14ac:dyDescent="0.25">
      <c r="E717" s="11">
        <f t="shared" ca="1" si="22"/>
        <v>0.52698658371800478</v>
      </c>
      <c r="F717" s="11">
        <f t="shared" ca="1" si="23"/>
        <v>49.926608361423376</v>
      </c>
    </row>
    <row r="718" spans="5:6" x14ac:dyDescent="0.25">
      <c r="E718" s="11">
        <f t="shared" ca="1" si="22"/>
        <v>0.97833110781830446</v>
      </c>
      <c r="F718" s="11">
        <f t="shared" ca="1" si="23"/>
        <v>72.498331271895069</v>
      </c>
    </row>
    <row r="719" spans="5:6" x14ac:dyDescent="0.25">
      <c r="E719" s="11">
        <f t="shared" ca="1" si="22"/>
        <v>0.83649165014094484</v>
      </c>
      <c r="F719" s="11">
        <f t="shared" ca="1" si="23"/>
        <v>59.78825380458435</v>
      </c>
    </row>
    <row r="720" spans="5:6" x14ac:dyDescent="0.25">
      <c r="E720" s="11">
        <f t="shared" ca="1" si="22"/>
        <v>0.96567193467560164</v>
      </c>
      <c r="F720" s="11">
        <f t="shared" ca="1" si="23"/>
        <v>69.933422853719009</v>
      </c>
    </row>
    <row r="721" spans="5:6" x14ac:dyDescent="0.25">
      <c r="E721" s="11">
        <f t="shared" ca="1" si="22"/>
        <v>0.78543920653567822</v>
      </c>
      <c r="F721" s="11">
        <f t="shared" ca="1" si="23"/>
        <v>57.643644589694595</v>
      </c>
    </row>
    <row r="722" spans="5:6" x14ac:dyDescent="0.25">
      <c r="E722" s="11">
        <f t="shared" ca="1" si="22"/>
        <v>0.45218324102880703</v>
      </c>
      <c r="F722" s="11">
        <f t="shared" ca="1" si="23"/>
        <v>48.040797269319704</v>
      </c>
    </row>
    <row r="723" spans="5:6" x14ac:dyDescent="0.25">
      <c r="E723" s="11">
        <f t="shared" ca="1" si="22"/>
        <v>0.90958142416538346</v>
      </c>
      <c r="F723" s="11">
        <f t="shared" ca="1" si="23"/>
        <v>63.98310715447294</v>
      </c>
    </row>
    <row r="724" spans="5:6" x14ac:dyDescent="0.25">
      <c r="E724" s="11">
        <f t="shared" ca="1" si="22"/>
        <v>0.80024911902740414</v>
      </c>
      <c r="F724" s="11">
        <f t="shared" ca="1" si="23"/>
        <v>58.225107632478242</v>
      </c>
    </row>
    <row r="725" spans="5:6" x14ac:dyDescent="0.25">
      <c r="E725" s="11">
        <f t="shared" ca="1" si="22"/>
        <v>0.25857874147333626</v>
      </c>
      <c r="F725" s="11">
        <f t="shared" ca="1" si="23"/>
        <v>43.00075929274125</v>
      </c>
    </row>
    <row r="726" spans="5:6" x14ac:dyDescent="0.25">
      <c r="E726" s="11">
        <f t="shared" ca="1" si="22"/>
        <v>0.82796383845793142</v>
      </c>
      <c r="F726" s="11">
        <f t="shared" ca="1" si="23"/>
        <v>59.399661264772647</v>
      </c>
    </row>
    <row r="727" spans="5:6" x14ac:dyDescent="0.25">
      <c r="E727" s="11">
        <f t="shared" ca="1" si="22"/>
        <v>0.65897784397271153</v>
      </c>
      <c r="F727" s="11">
        <f t="shared" ca="1" si="23"/>
        <v>53.485216348129292</v>
      </c>
    </row>
    <row r="728" spans="5:6" x14ac:dyDescent="0.25">
      <c r="E728" s="11">
        <f t="shared" ca="1" si="22"/>
        <v>0.41131453779597693</v>
      </c>
      <c r="F728" s="11">
        <f t="shared" ca="1" si="23"/>
        <v>47.017329326057094</v>
      </c>
    </row>
    <row r="729" spans="5:6" x14ac:dyDescent="0.25">
      <c r="E729" s="11">
        <f t="shared" ca="1" si="22"/>
        <v>0.30043214418387387</v>
      </c>
      <c r="F729" s="11">
        <f t="shared" ca="1" si="23"/>
        <v>44.157070731743488</v>
      </c>
    </row>
    <row r="730" spans="5:6" x14ac:dyDescent="0.25">
      <c r="E730" s="11">
        <f t="shared" ca="1" si="22"/>
        <v>0.6278706259380008</v>
      </c>
      <c r="F730" s="11">
        <f t="shared" ca="1" si="23"/>
        <v>52.601729868695877</v>
      </c>
    </row>
    <row r="731" spans="5:6" x14ac:dyDescent="0.25">
      <c r="E731" s="11">
        <f t="shared" ca="1" si="22"/>
        <v>0.95265902235101418</v>
      </c>
      <c r="F731" s="11">
        <f t="shared" ca="1" si="23"/>
        <v>68.053195003735993</v>
      </c>
    </row>
    <row r="732" spans="5:6" x14ac:dyDescent="0.25">
      <c r="E732" s="11">
        <f t="shared" ca="1" si="22"/>
        <v>0.90644472329287706</v>
      </c>
      <c r="F732" s="11">
        <f t="shared" ca="1" si="23"/>
        <v>63.755730263545004</v>
      </c>
    </row>
    <row r="733" spans="5:6" x14ac:dyDescent="0.25">
      <c r="E733" s="11">
        <f t="shared" ca="1" si="22"/>
        <v>0.81715851108734994</v>
      </c>
      <c r="F733" s="11">
        <f t="shared" ca="1" si="23"/>
        <v>58.926797609590842</v>
      </c>
    </row>
    <row r="734" spans="5:6" x14ac:dyDescent="0.25">
      <c r="E734" s="11">
        <f t="shared" ca="1" si="22"/>
        <v>0.90663469715990563</v>
      </c>
      <c r="F734" s="11">
        <f t="shared" ca="1" si="23"/>
        <v>63.769324629524661</v>
      </c>
    </row>
    <row r="735" spans="5:6" x14ac:dyDescent="0.25">
      <c r="E735" s="11">
        <f t="shared" ca="1" si="22"/>
        <v>0.69689410556344</v>
      </c>
      <c r="F735" s="11">
        <f t="shared" ca="1" si="23"/>
        <v>54.619448105216719</v>
      </c>
    </row>
    <row r="736" spans="5:6" x14ac:dyDescent="0.25">
      <c r="E736" s="11">
        <f t="shared" ca="1" si="22"/>
        <v>0.57648497570258039</v>
      </c>
      <c r="F736" s="11">
        <f t="shared" ca="1" si="23"/>
        <v>51.210675598027301</v>
      </c>
    </row>
    <row r="737" spans="5:6" x14ac:dyDescent="0.25">
      <c r="E737" s="11">
        <f t="shared" ca="1" si="22"/>
        <v>0.46378045719372274</v>
      </c>
      <c r="F737" s="11">
        <f t="shared" ca="1" si="23"/>
        <v>48.331094346970204</v>
      </c>
    </row>
    <row r="738" spans="5:6" x14ac:dyDescent="0.25">
      <c r="E738" s="11">
        <f t="shared" ca="1" si="22"/>
        <v>0.88618415429624975</v>
      </c>
      <c r="F738" s="11">
        <f t="shared" ca="1" si="23"/>
        <v>62.418425306905498</v>
      </c>
    </row>
    <row r="739" spans="5:6" x14ac:dyDescent="0.25">
      <c r="E739" s="11">
        <f t="shared" ca="1" si="22"/>
        <v>0.86829199843676885</v>
      </c>
      <c r="F739" s="11">
        <f t="shared" ca="1" si="23"/>
        <v>61.385512954998035</v>
      </c>
    </row>
    <row r="740" spans="5:6" x14ac:dyDescent="0.25">
      <c r="E740" s="11">
        <f t="shared" ca="1" si="22"/>
        <v>0.42571646760306181</v>
      </c>
      <c r="F740" s="11">
        <f t="shared" ca="1" si="23"/>
        <v>47.378462610552795</v>
      </c>
    </row>
    <row r="741" spans="5:6" x14ac:dyDescent="0.25">
      <c r="E741" s="11">
        <f t="shared" ca="1" si="22"/>
        <v>0.27546953697697385</v>
      </c>
      <c r="F741" s="11">
        <f t="shared" ca="1" si="23"/>
        <v>43.475161117236532</v>
      </c>
    </row>
    <row r="742" spans="5:6" x14ac:dyDescent="0.25">
      <c r="E742" s="11">
        <f t="shared" ca="1" si="22"/>
        <v>0.72922126694941447</v>
      </c>
      <c r="F742" s="11">
        <f t="shared" ca="1" si="23"/>
        <v>55.650915806062592</v>
      </c>
    </row>
    <row r="743" spans="5:6" x14ac:dyDescent="0.25">
      <c r="E743" s="11">
        <f t="shared" ca="1" si="22"/>
        <v>0.6635229994398999</v>
      </c>
      <c r="F743" s="11">
        <f t="shared" ca="1" si="23"/>
        <v>53.617556149375851</v>
      </c>
    </row>
    <row r="744" spans="5:6" x14ac:dyDescent="0.25">
      <c r="E744" s="11">
        <f t="shared" ca="1" si="22"/>
        <v>0.27184369855295298</v>
      </c>
      <c r="F744" s="11">
        <f t="shared" ca="1" si="23"/>
        <v>43.374291036310922</v>
      </c>
    </row>
    <row r="745" spans="5:6" x14ac:dyDescent="0.25">
      <c r="E745" s="11">
        <f t="shared" ca="1" si="22"/>
        <v>0.27220938172278986</v>
      </c>
      <c r="F745" s="11">
        <f t="shared" ca="1" si="23"/>
        <v>43.384487188690201</v>
      </c>
    </row>
    <row r="746" spans="5:6" x14ac:dyDescent="0.25">
      <c r="E746" s="11">
        <f t="shared" ca="1" si="22"/>
        <v>0.57451563723315979</v>
      </c>
      <c r="F746" s="11">
        <f t="shared" ca="1" si="23"/>
        <v>51.158707396931163</v>
      </c>
    </row>
    <row r="747" spans="5:6" x14ac:dyDescent="0.25">
      <c r="E747" s="11">
        <f t="shared" ca="1" si="22"/>
        <v>0.75686937145101607</v>
      </c>
      <c r="F747" s="11">
        <f t="shared" ca="1" si="23"/>
        <v>56.593860406698539</v>
      </c>
    </row>
    <row r="748" spans="5:6" x14ac:dyDescent="0.25">
      <c r="E748" s="11">
        <f t="shared" ca="1" si="22"/>
        <v>0.86556337424164986</v>
      </c>
      <c r="F748" s="11">
        <f t="shared" ca="1" si="23"/>
        <v>61.237678588003867</v>
      </c>
    </row>
    <row r="749" spans="5:6" x14ac:dyDescent="0.25">
      <c r="E749" s="11">
        <f t="shared" ca="1" si="22"/>
        <v>0.34186557114469662</v>
      </c>
      <c r="F749" s="11">
        <f t="shared" ca="1" si="23"/>
        <v>45.25036765084419</v>
      </c>
    </row>
    <row r="750" spans="5:6" x14ac:dyDescent="0.25">
      <c r="E750" s="11">
        <f t="shared" ca="1" si="22"/>
        <v>0.27722099272737544</v>
      </c>
      <c r="F750" s="11">
        <f t="shared" ca="1" si="23"/>
        <v>43.523708074332475</v>
      </c>
    </row>
    <row r="751" spans="5:6" x14ac:dyDescent="0.25">
      <c r="E751" s="11">
        <f t="shared" ca="1" si="22"/>
        <v>0.70124028006746353</v>
      </c>
      <c r="F751" s="11">
        <f t="shared" ca="1" si="23"/>
        <v>54.754292539251388</v>
      </c>
    </row>
    <row r="752" spans="5:6" x14ac:dyDescent="0.25">
      <c r="E752" s="11">
        <f t="shared" ca="1" si="22"/>
        <v>5.8204278651630137E-4</v>
      </c>
      <c r="F752" s="11">
        <f t="shared" ca="1" si="23"/>
        <v>23.33725827582796</v>
      </c>
    </row>
    <row r="753" spans="5:6" x14ac:dyDescent="0.25">
      <c r="E753" s="11">
        <f t="shared" ca="1" si="22"/>
        <v>0.10131756131310421</v>
      </c>
      <c r="F753" s="11">
        <f t="shared" ca="1" si="23"/>
        <v>37.49638935048123</v>
      </c>
    </row>
    <row r="754" spans="5:6" x14ac:dyDescent="0.25">
      <c r="E754" s="11">
        <f t="shared" ca="1" si="22"/>
        <v>0.15842405603223619</v>
      </c>
      <c r="F754" s="11">
        <f t="shared" ca="1" si="23"/>
        <v>39.833751192868498</v>
      </c>
    </row>
    <row r="755" spans="5:6" x14ac:dyDescent="0.25">
      <c r="E755" s="11">
        <f t="shared" ca="1" si="22"/>
        <v>0.62888910687591781</v>
      </c>
      <c r="F755" s="11">
        <f t="shared" ca="1" si="23"/>
        <v>52.630093217251883</v>
      </c>
    </row>
    <row r="756" spans="5:6" x14ac:dyDescent="0.25">
      <c r="E756" s="11">
        <f t="shared" ca="1" si="22"/>
        <v>0.46799597205665122</v>
      </c>
      <c r="F756" s="11">
        <f t="shared" ca="1" si="23"/>
        <v>48.436700826333208</v>
      </c>
    </row>
    <row r="757" spans="5:6" x14ac:dyDescent="0.25">
      <c r="E757" s="11">
        <f t="shared" ca="1" si="22"/>
        <v>0.88506917204520175</v>
      </c>
      <c r="F757" s="11">
        <f t="shared" ca="1" si="23"/>
        <v>62.350491106322231</v>
      </c>
    </row>
    <row r="758" spans="5:6" x14ac:dyDescent="0.25">
      <c r="E758" s="11">
        <f t="shared" ca="1" si="22"/>
        <v>9.6533575485516332E-2</v>
      </c>
      <c r="F758" s="11">
        <f t="shared" ca="1" si="23"/>
        <v>37.266536780698779</v>
      </c>
    </row>
    <row r="759" spans="5:6" x14ac:dyDescent="0.25">
      <c r="E759" s="11">
        <f t="shared" ca="1" si="22"/>
        <v>0.94280416290861657</v>
      </c>
      <c r="F759" s="11">
        <f t="shared" ca="1" si="23"/>
        <v>66.906962531948537</v>
      </c>
    </row>
    <row r="760" spans="5:6" x14ac:dyDescent="0.25">
      <c r="E760" s="11">
        <f t="shared" ca="1" si="22"/>
        <v>0.83566810091075117</v>
      </c>
      <c r="F760" s="11">
        <f t="shared" ca="1" si="23"/>
        <v>59.750090453101997</v>
      </c>
    </row>
    <row r="761" spans="5:6" x14ac:dyDescent="0.25">
      <c r="E761" s="11">
        <f t="shared" ca="1" si="22"/>
        <v>0.68160649160742137</v>
      </c>
      <c r="F761" s="11">
        <f t="shared" ca="1" si="23"/>
        <v>54.15348178182083</v>
      </c>
    </row>
    <row r="762" spans="5:6" x14ac:dyDescent="0.25">
      <c r="E762" s="11">
        <f t="shared" ca="1" si="22"/>
        <v>0.49424139119185484</v>
      </c>
      <c r="F762" s="11">
        <f t="shared" ca="1" si="23"/>
        <v>49.096098032955247</v>
      </c>
    </row>
    <row r="763" spans="5:6" x14ac:dyDescent="0.25">
      <c r="E763" s="11">
        <f t="shared" ca="1" si="22"/>
        <v>0.1391546217718298</v>
      </c>
      <c r="F763" s="11">
        <f t="shared" ca="1" si="23"/>
        <v>39.11179302566633</v>
      </c>
    </row>
    <row r="764" spans="5:6" x14ac:dyDescent="0.25">
      <c r="E764" s="11">
        <f t="shared" ca="1" si="22"/>
        <v>9.7918239605101487E-2</v>
      </c>
      <c r="F764" s="11">
        <f t="shared" ca="1" si="23"/>
        <v>37.333806512898619</v>
      </c>
    </row>
    <row r="765" spans="5:6" x14ac:dyDescent="0.25">
      <c r="E765" s="11">
        <f t="shared" ca="1" si="22"/>
        <v>0.56489802773695819</v>
      </c>
      <c r="F765" s="11">
        <f t="shared" ca="1" si="23"/>
        <v>50.906091813358444</v>
      </c>
    </row>
    <row r="766" spans="5:6" x14ac:dyDescent="0.25">
      <c r="E766" s="11">
        <f t="shared" ca="1" si="22"/>
        <v>0.28985950051687204</v>
      </c>
      <c r="F766" s="11">
        <f t="shared" ca="1" si="23"/>
        <v>43.870775615368011</v>
      </c>
    </row>
    <row r="767" spans="5:6" x14ac:dyDescent="0.25">
      <c r="E767" s="11">
        <f t="shared" ca="1" si="22"/>
        <v>0.76183957505021527</v>
      </c>
      <c r="F767" s="11">
        <f t="shared" ca="1" si="23"/>
        <v>56.770453049399563</v>
      </c>
    </row>
    <row r="768" spans="5:6" x14ac:dyDescent="0.25">
      <c r="E768" s="11">
        <f t="shared" ca="1" si="22"/>
        <v>0.83021265102861164</v>
      </c>
      <c r="F768" s="11">
        <f t="shared" ca="1" si="23"/>
        <v>59.500748889125454</v>
      </c>
    </row>
    <row r="769" spans="5:6" x14ac:dyDescent="0.25">
      <c r="E769" s="11">
        <f t="shared" ca="1" si="22"/>
        <v>0.434856959468923</v>
      </c>
      <c r="F769" s="11">
        <f t="shared" ca="1" si="23"/>
        <v>47.607298833776227</v>
      </c>
    </row>
    <row r="770" spans="5:6" x14ac:dyDescent="0.25">
      <c r="E770" s="11">
        <f t="shared" ca="1" si="22"/>
        <v>0.58286170662272485</v>
      </c>
      <c r="F770" s="11">
        <f t="shared" ca="1" si="23"/>
        <v>51.379544190947051</v>
      </c>
    </row>
    <row r="771" spans="5:6" x14ac:dyDescent="0.25">
      <c r="E771" s="11">
        <f t="shared" ca="1" si="22"/>
        <v>0.50551546842693784</v>
      </c>
      <c r="F771" s="11">
        <f t="shared" ca="1" si="23"/>
        <v>49.380819609500875</v>
      </c>
    </row>
    <row r="772" spans="5:6" x14ac:dyDescent="0.25">
      <c r="E772" s="11">
        <f t="shared" ref="E772:E835" ca="1" si="24">RAND()</f>
        <v>0.89312763391168237</v>
      </c>
      <c r="F772" s="11">
        <f t="shared" ref="F772:F835" ca="1" si="25">_xlfn.GAMMA.INV(E772,$C$3,$C$4)</f>
        <v>62.853702383691981</v>
      </c>
    </row>
    <row r="773" spans="5:6" x14ac:dyDescent="0.25">
      <c r="E773" s="11">
        <f t="shared" ca="1" si="24"/>
        <v>0.61891890176949105</v>
      </c>
      <c r="F773" s="11">
        <f t="shared" ca="1" si="25"/>
        <v>52.353912935690012</v>
      </c>
    </row>
    <row r="774" spans="5:6" x14ac:dyDescent="0.25">
      <c r="E774" s="11">
        <f t="shared" ca="1" si="24"/>
        <v>0.86680664256886641</v>
      </c>
      <c r="F774" s="11">
        <f t="shared" ca="1" si="25"/>
        <v>61.304750167438584</v>
      </c>
    </row>
    <row r="775" spans="5:6" x14ac:dyDescent="0.25">
      <c r="E775" s="11">
        <f t="shared" ca="1" si="24"/>
        <v>0.52905842342155973</v>
      </c>
      <c r="F775" s="11">
        <f t="shared" ca="1" si="25"/>
        <v>49.979566170237192</v>
      </c>
    </row>
    <row r="776" spans="5:6" x14ac:dyDescent="0.25">
      <c r="E776" s="11">
        <f t="shared" ca="1" si="24"/>
        <v>0.58972342040504022</v>
      </c>
      <c r="F776" s="11">
        <f t="shared" ca="1" si="25"/>
        <v>51.562318911976881</v>
      </c>
    </row>
    <row r="777" spans="5:6" x14ac:dyDescent="0.25">
      <c r="E777" s="11">
        <f t="shared" ca="1" si="24"/>
        <v>0.68093843268351784</v>
      </c>
      <c r="F777" s="11">
        <f t="shared" ca="1" si="25"/>
        <v>54.133400782939297</v>
      </c>
    </row>
    <row r="778" spans="5:6" x14ac:dyDescent="0.25">
      <c r="E778" s="11">
        <f t="shared" ca="1" si="24"/>
        <v>0.28088757032380529</v>
      </c>
      <c r="F778" s="11">
        <f t="shared" ca="1" si="25"/>
        <v>43.62497346494262</v>
      </c>
    </row>
    <row r="779" spans="5:6" x14ac:dyDescent="0.25">
      <c r="E779" s="11">
        <f t="shared" ca="1" si="24"/>
        <v>0.83248796833099992</v>
      </c>
      <c r="F779" s="11">
        <f t="shared" ca="1" si="25"/>
        <v>59.604022096258987</v>
      </c>
    </row>
    <row r="780" spans="5:6" x14ac:dyDescent="0.25">
      <c r="E780" s="11">
        <f t="shared" ca="1" si="24"/>
        <v>0.86497671067047321</v>
      </c>
      <c r="F780" s="11">
        <f t="shared" ca="1" si="25"/>
        <v>61.206193878435677</v>
      </c>
    </row>
    <row r="781" spans="5:6" x14ac:dyDescent="0.25">
      <c r="E781" s="11">
        <f t="shared" ca="1" si="24"/>
        <v>0.1645857953435228</v>
      </c>
      <c r="F781" s="11">
        <f t="shared" ca="1" si="25"/>
        <v>40.054031765587879</v>
      </c>
    </row>
    <row r="782" spans="5:6" x14ac:dyDescent="0.25">
      <c r="E782" s="11">
        <f t="shared" ca="1" si="24"/>
        <v>0.3151686010550796</v>
      </c>
      <c r="F782" s="11">
        <f t="shared" ca="1" si="25"/>
        <v>44.550700989228922</v>
      </c>
    </row>
    <row r="783" spans="5:6" x14ac:dyDescent="0.25">
      <c r="E783" s="11">
        <f t="shared" ca="1" si="24"/>
        <v>0.49435159992807387</v>
      </c>
      <c r="F783" s="11">
        <f t="shared" ca="1" si="25"/>
        <v>49.098876176983325</v>
      </c>
    </row>
    <row r="784" spans="5:6" x14ac:dyDescent="0.25">
      <c r="E784" s="11">
        <f t="shared" ca="1" si="24"/>
        <v>0.62671749249713649</v>
      </c>
      <c r="F784" s="11">
        <f t="shared" ca="1" si="25"/>
        <v>52.569658902594469</v>
      </c>
    </row>
    <row r="785" spans="5:6" x14ac:dyDescent="0.25">
      <c r="E785" s="11">
        <f t="shared" ca="1" si="24"/>
        <v>0.11485774196992427</v>
      </c>
      <c r="F785" s="11">
        <f t="shared" ca="1" si="25"/>
        <v>38.111597253332839</v>
      </c>
    </row>
    <row r="786" spans="5:6" x14ac:dyDescent="0.25">
      <c r="E786" s="11">
        <f t="shared" ca="1" si="24"/>
        <v>0.39133554682679439</v>
      </c>
      <c r="F786" s="11">
        <f t="shared" ca="1" si="25"/>
        <v>46.514354851214712</v>
      </c>
    </row>
    <row r="787" spans="5:6" x14ac:dyDescent="0.25">
      <c r="E787" s="11">
        <f t="shared" ca="1" si="24"/>
        <v>0.11950509594328684</v>
      </c>
      <c r="F787" s="11">
        <f t="shared" ca="1" si="25"/>
        <v>38.312218530403847</v>
      </c>
    </row>
    <row r="788" spans="5:6" x14ac:dyDescent="0.25">
      <c r="E788" s="11">
        <f t="shared" ca="1" si="24"/>
        <v>0.10843848901276132</v>
      </c>
      <c r="F788" s="11">
        <f t="shared" ca="1" si="25"/>
        <v>37.825993314652479</v>
      </c>
    </row>
    <row r="789" spans="5:6" x14ac:dyDescent="0.25">
      <c r="E789" s="11">
        <f t="shared" ca="1" si="24"/>
        <v>8.5041960610755307E-2</v>
      </c>
      <c r="F789" s="11">
        <f t="shared" ca="1" si="25"/>
        <v>36.682272071720149</v>
      </c>
    </row>
    <row r="790" spans="5:6" x14ac:dyDescent="0.25">
      <c r="E790" s="11">
        <f t="shared" ca="1" si="24"/>
        <v>0.48198568945166376</v>
      </c>
      <c r="F790" s="11">
        <f t="shared" ca="1" si="25"/>
        <v>48.787693207651607</v>
      </c>
    </row>
    <row r="791" spans="5:6" x14ac:dyDescent="0.25">
      <c r="E791" s="11">
        <f t="shared" ca="1" si="24"/>
        <v>0.31135299510627534</v>
      </c>
      <c r="F791" s="11">
        <f t="shared" ca="1" si="25"/>
        <v>44.449343240398306</v>
      </c>
    </row>
    <row r="792" spans="5:6" x14ac:dyDescent="0.25">
      <c r="E792" s="11">
        <f t="shared" ca="1" si="24"/>
        <v>6.6186577995391849E-3</v>
      </c>
      <c r="F792" s="11">
        <f t="shared" ca="1" si="25"/>
        <v>28.312647473141933</v>
      </c>
    </row>
    <row r="793" spans="5:6" x14ac:dyDescent="0.25">
      <c r="E793" s="11">
        <f t="shared" ca="1" si="24"/>
        <v>0.86622152750327897</v>
      </c>
      <c r="F793" s="11">
        <f t="shared" ca="1" si="25"/>
        <v>61.273125140081859</v>
      </c>
    </row>
    <row r="794" spans="5:6" x14ac:dyDescent="0.25">
      <c r="E794" s="11">
        <f t="shared" ca="1" si="24"/>
        <v>0.34981299913227892</v>
      </c>
      <c r="F794" s="11">
        <f t="shared" ca="1" si="25"/>
        <v>45.455864155184329</v>
      </c>
    </row>
    <row r="795" spans="5:6" x14ac:dyDescent="0.25">
      <c r="E795" s="11">
        <f t="shared" ca="1" si="24"/>
        <v>4.7052482786472005E-2</v>
      </c>
      <c r="F795" s="11">
        <f t="shared" ca="1" si="25"/>
        <v>34.244615390018673</v>
      </c>
    </row>
    <row r="796" spans="5:6" x14ac:dyDescent="0.25">
      <c r="E796" s="11">
        <f t="shared" ca="1" si="24"/>
        <v>0.14773572084333264</v>
      </c>
      <c r="F796" s="11">
        <f t="shared" ca="1" si="25"/>
        <v>39.439944543682863</v>
      </c>
    </row>
    <row r="797" spans="5:6" x14ac:dyDescent="0.25">
      <c r="E797" s="11">
        <f t="shared" ca="1" si="24"/>
        <v>0.49865587359743546</v>
      </c>
      <c r="F797" s="11">
        <f t="shared" ca="1" si="25"/>
        <v>49.207454099713665</v>
      </c>
    </row>
    <row r="798" spans="5:6" x14ac:dyDescent="0.25">
      <c r="E798" s="11">
        <f t="shared" ca="1" si="24"/>
        <v>0.55128263477979411</v>
      </c>
      <c r="F798" s="11">
        <f t="shared" ca="1" si="25"/>
        <v>50.551566110516603</v>
      </c>
    </row>
    <row r="799" spans="5:6" x14ac:dyDescent="0.25">
      <c r="E799" s="11">
        <f t="shared" ca="1" si="24"/>
        <v>0.99886045205070983</v>
      </c>
      <c r="F799" s="11">
        <f t="shared" ca="1" si="25"/>
        <v>86.696759087962903</v>
      </c>
    </row>
    <row r="800" spans="5:6" x14ac:dyDescent="0.25">
      <c r="E800" s="11">
        <f t="shared" ca="1" si="24"/>
        <v>0.71383248411318967</v>
      </c>
      <c r="F800" s="11">
        <f t="shared" ca="1" si="25"/>
        <v>55.151422276087061</v>
      </c>
    </row>
    <row r="801" spans="5:6" x14ac:dyDescent="0.25">
      <c r="E801" s="11">
        <f t="shared" ca="1" si="24"/>
        <v>0.86804308311563561</v>
      </c>
      <c r="F801" s="11">
        <f t="shared" ca="1" si="25"/>
        <v>61.37193025168343</v>
      </c>
    </row>
    <row r="802" spans="5:6" x14ac:dyDescent="0.25">
      <c r="E802" s="11">
        <f t="shared" ca="1" si="24"/>
        <v>0.63058207162363888</v>
      </c>
      <c r="F802" s="11">
        <f t="shared" ca="1" si="25"/>
        <v>52.677318325563085</v>
      </c>
    </row>
    <row r="803" spans="5:6" x14ac:dyDescent="0.25">
      <c r="E803" s="11">
        <f t="shared" ca="1" si="24"/>
        <v>0.95241984692566994</v>
      </c>
      <c r="F803" s="11">
        <f t="shared" ca="1" si="25"/>
        <v>68.023055990329837</v>
      </c>
    </row>
    <row r="804" spans="5:6" x14ac:dyDescent="0.25">
      <c r="E804" s="11">
        <f t="shared" ca="1" si="24"/>
        <v>0.24588110249367867</v>
      </c>
      <c r="F804" s="11">
        <f t="shared" ca="1" si="25"/>
        <v>42.635911658722542</v>
      </c>
    </row>
    <row r="805" spans="5:6" x14ac:dyDescent="0.25">
      <c r="E805" s="11">
        <f t="shared" ca="1" si="24"/>
        <v>0.2102755350629173</v>
      </c>
      <c r="F805" s="11">
        <f t="shared" ca="1" si="25"/>
        <v>41.566243613902714</v>
      </c>
    </row>
    <row r="806" spans="5:6" x14ac:dyDescent="0.25">
      <c r="E806" s="11">
        <f t="shared" ca="1" si="24"/>
        <v>0.25040993206163142</v>
      </c>
      <c r="F806" s="11">
        <f t="shared" ca="1" si="25"/>
        <v>42.766916445895824</v>
      </c>
    </row>
    <row r="807" spans="5:6" x14ac:dyDescent="0.25">
      <c r="E807" s="11">
        <f t="shared" ca="1" si="24"/>
        <v>0.28809140466103156</v>
      </c>
      <c r="F807" s="11">
        <f t="shared" ca="1" si="25"/>
        <v>43.822551089790139</v>
      </c>
    </row>
    <row r="808" spans="5:6" x14ac:dyDescent="0.25">
      <c r="E808" s="11">
        <f t="shared" ca="1" si="24"/>
        <v>6.8950291774766082E-2</v>
      </c>
      <c r="F808" s="11">
        <f t="shared" ca="1" si="25"/>
        <v>35.767675075345949</v>
      </c>
    </row>
    <row r="809" spans="5:6" x14ac:dyDescent="0.25">
      <c r="E809" s="11">
        <f t="shared" ca="1" si="24"/>
        <v>0.81121860148927194</v>
      </c>
      <c r="F809" s="11">
        <f t="shared" ca="1" si="25"/>
        <v>58.675300723667256</v>
      </c>
    </row>
    <row r="810" spans="5:6" x14ac:dyDescent="0.25">
      <c r="E810" s="11">
        <f t="shared" ca="1" si="24"/>
        <v>9.7012778657806775E-3</v>
      </c>
      <c r="F810" s="11">
        <f t="shared" ca="1" si="25"/>
        <v>29.287994224341965</v>
      </c>
    </row>
    <row r="811" spans="5:6" x14ac:dyDescent="0.25">
      <c r="E811" s="11">
        <f t="shared" ca="1" si="24"/>
        <v>0.4772476932949582</v>
      </c>
      <c r="F811" s="11">
        <f t="shared" ca="1" si="25"/>
        <v>48.668714566233817</v>
      </c>
    </row>
    <row r="812" spans="5:6" x14ac:dyDescent="0.25">
      <c r="E812" s="11">
        <f t="shared" ca="1" si="24"/>
        <v>0.67514850741271937</v>
      </c>
      <c r="F812" s="11">
        <f t="shared" ca="1" si="25"/>
        <v>53.960296874955191</v>
      </c>
    </row>
    <row r="813" spans="5:6" x14ac:dyDescent="0.25">
      <c r="E813" s="11">
        <f t="shared" ca="1" si="24"/>
        <v>0.31621372710003015</v>
      </c>
      <c r="F813" s="11">
        <f t="shared" ca="1" si="25"/>
        <v>44.578398848466563</v>
      </c>
    </row>
    <row r="814" spans="5:6" x14ac:dyDescent="0.25">
      <c r="E814" s="11">
        <f t="shared" ca="1" si="24"/>
        <v>0.76889217655497255</v>
      </c>
      <c r="F814" s="11">
        <f t="shared" ca="1" si="25"/>
        <v>57.02517956278588</v>
      </c>
    </row>
    <row r="815" spans="5:6" x14ac:dyDescent="0.25">
      <c r="E815" s="11">
        <f t="shared" ca="1" si="24"/>
        <v>1.5911728396337921E-2</v>
      </c>
      <c r="F815" s="11">
        <f t="shared" ca="1" si="25"/>
        <v>30.660510392641033</v>
      </c>
    </row>
    <row r="816" spans="5:6" x14ac:dyDescent="0.25">
      <c r="E816" s="11">
        <f t="shared" ca="1" si="24"/>
        <v>0.85616132688086277</v>
      </c>
      <c r="F816" s="11">
        <f t="shared" ca="1" si="25"/>
        <v>60.745172252624521</v>
      </c>
    </row>
    <row r="817" spans="5:6" x14ac:dyDescent="0.25">
      <c r="E817" s="11">
        <f t="shared" ca="1" si="24"/>
        <v>0.18145670623287113</v>
      </c>
      <c r="F817" s="11">
        <f t="shared" ca="1" si="25"/>
        <v>40.635133279681114</v>
      </c>
    </row>
    <row r="818" spans="5:6" x14ac:dyDescent="0.25">
      <c r="E818" s="11">
        <f t="shared" ca="1" si="24"/>
        <v>8.8644974439745949E-2</v>
      </c>
      <c r="F818" s="11">
        <f t="shared" ca="1" si="25"/>
        <v>36.870769086755161</v>
      </c>
    </row>
    <row r="819" spans="5:6" x14ac:dyDescent="0.25">
      <c r="E819" s="11">
        <f t="shared" ca="1" si="24"/>
        <v>0.59683453201718617</v>
      </c>
      <c r="F819" s="11">
        <f t="shared" ca="1" si="25"/>
        <v>51.752969791800901</v>
      </c>
    </row>
    <row r="820" spans="5:6" x14ac:dyDescent="0.25">
      <c r="E820" s="11">
        <f t="shared" ca="1" si="24"/>
        <v>0.31972311892173966</v>
      </c>
      <c r="F820" s="11">
        <f t="shared" ca="1" si="25"/>
        <v>44.671206327622805</v>
      </c>
    </row>
    <row r="821" spans="5:6" x14ac:dyDescent="0.25">
      <c r="E821" s="11">
        <f t="shared" ca="1" si="24"/>
        <v>0.51675666083653249</v>
      </c>
      <c r="F821" s="11">
        <f t="shared" ca="1" si="25"/>
        <v>49.665916907380407</v>
      </c>
    </row>
    <row r="822" spans="5:6" x14ac:dyDescent="0.25">
      <c r="E822" s="11">
        <f t="shared" ca="1" si="24"/>
        <v>0.15011430841667472</v>
      </c>
      <c r="F822" s="11">
        <f t="shared" ca="1" si="25"/>
        <v>39.528946873945316</v>
      </c>
    </row>
    <row r="823" spans="5:6" x14ac:dyDescent="0.25">
      <c r="E823" s="11">
        <f t="shared" ca="1" si="24"/>
        <v>0.38959387846346372</v>
      </c>
      <c r="F823" s="11">
        <f t="shared" ca="1" si="25"/>
        <v>46.470359122147308</v>
      </c>
    </row>
    <row r="824" spans="5:6" x14ac:dyDescent="0.25">
      <c r="E824" s="11">
        <f t="shared" ca="1" si="24"/>
        <v>0.46802396113253986</v>
      </c>
      <c r="F824" s="11">
        <f t="shared" ca="1" si="25"/>
        <v>48.437402205799259</v>
      </c>
    </row>
    <row r="825" spans="5:6" x14ac:dyDescent="0.25">
      <c r="E825" s="11">
        <f t="shared" ca="1" si="24"/>
        <v>0.98309435611065998</v>
      </c>
      <c r="F825" s="11">
        <f t="shared" ca="1" si="25"/>
        <v>73.829458899696547</v>
      </c>
    </row>
    <row r="826" spans="5:6" x14ac:dyDescent="0.25">
      <c r="E826" s="11">
        <f t="shared" ca="1" si="24"/>
        <v>0.6014601908231797</v>
      </c>
      <c r="F826" s="11">
        <f t="shared" ca="1" si="25"/>
        <v>51.877694931582376</v>
      </c>
    </row>
    <row r="827" spans="5:6" x14ac:dyDescent="0.25">
      <c r="E827" s="11">
        <f t="shared" ca="1" si="24"/>
        <v>0.24502516774012228</v>
      </c>
      <c r="F827" s="11">
        <f t="shared" ca="1" si="25"/>
        <v>42.611038231782217</v>
      </c>
    </row>
    <row r="828" spans="5:6" x14ac:dyDescent="0.25">
      <c r="E828" s="11">
        <f t="shared" ca="1" si="24"/>
        <v>0.75503855420439236</v>
      </c>
      <c r="F828" s="11">
        <f t="shared" ca="1" si="25"/>
        <v>56.529395470496844</v>
      </c>
    </row>
    <row r="829" spans="5:6" x14ac:dyDescent="0.25">
      <c r="E829" s="11">
        <f t="shared" ca="1" si="24"/>
        <v>0.59078670212517459</v>
      </c>
      <c r="F829" s="11">
        <f t="shared" ca="1" si="25"/>
        <v>51.59074418885065</v>
      </c>
    </row>
    <row r="830" spans="5:6" x14ac:dyDescent="0.25">
      <c r="E830" s="11">
        <f t="shared" ca="1" si="24"/>
        <v>0.88314780748603972</v>
      </c>
      <c r="F830" s="11">
        <f t="shared" ca="1" si="25"/>
        <v>62.23462835656423</v>
      </c>
    </row>
    <row r="831" spans="5:6" x14ac:dyDescent="0.25">
      <c r="E831" s="11">
        <f t="shared" ca="1" si="24"/>
        <v>2.408504200647954E-2</v>
      </c>
      <c r="F831" s="11">
        <f t="shared" ca="1" si="25"/>
        <v>31.924248593017271</v>
      </c>
    </row>
    <row r="832" spans="5:6" x14ac:dyDescent="0.25">
      <c r="E832" s="11">
        <f t="shared" ca="1" si="24"/>
        <v>0.53458731847896135</v>
      </c>
      <c r="F832" s="11">
        <f t="shared" ca="1" si="25"/>
        <v>50.121174848887748</v>
      </c>
    </row>
    <row r="833" spans="5:6" x14ac:dyDescent="0.25">
      <c r="E833" s="11">
        <f t="shared" ca="1" si="24"/>
        <v>0.43394187382778571</v>
      </c>
      <c r="F833" s="11">
        <f t="shared" ca="1" si="25"/>
        <v>47.584397400411</v>
      </c>
    </row>
    <row r="834" spans="5:6" x14ac:dyDescent="0.25">
      <c r="E834" s="11">
        <f t="shared" ca="1" si="24"/>
        <v>0.76872568928188478</v>
      </c>
      <c r="F834" s="11">
        <f t="shared" ca="1" si="25"/>
        <v>57.019108312532389</v>
      </c>
    </row>
    <row r="835" spans="5:6" x14ac:dyDescent="0.25">
      <c r="E835" s="11">
        <f t="shared" ca="1" si="24"/>
        <v>5.6286884185836383E-2</v>
      </c>
      <c r="F835" s="11">
        <f t="shared" ca="1" si="25"/>
        <v>34.937825121404046</v>
      </c>
    </row>
    <row r="836" spans="5:6" x14ac:dyDescent="0.25">
      <c r="E836" s="11">
        <f t="shared" ref="E836:E899" ca="1" si="26">RAND()</f>
        <v>0.87475090951134105</v>
      </c>
      <c r="F836" s="11">
        <f t="shared" ref="F836:F899" ca="1" si="27">_xlfn.GAMMA.INV(E836,$C$3,$C$4)</f>
        <v>61.745065807833384</v>
      </c>
    </row>
    <row r="837" spans="5:6" x14ac:dyDescent="0.25">
      <c r="E837" s="11">
        <f t="shared" ca="1" si="26"/>
        <v>6.8575666077421937E-2</v>
      </c>
      <c r="F837" s="11">
        <f t="shared" ca="1" si="27"/>
        <v>35.744722787595528</v>
      </c>
    </row>
    <row r="838" spans="5:6" x14ac:dyDescent="0.25">
      <c r="E838" s="11">
        <f t="shared" ca="1" si="26"/>
        <v>0.54556072034002678</v>
      </c>
      <c r="F838" s="11">
        <f t="shared" ca="1" si="27"/>
        <v>50.40355887785315</v>
      </c>
    </row>
    <row r="839" spans="5:6" x14ac:dyDescent="0.25">
      <c r="E839" s="11">
        <f t="shared" ca="1" si="26"/>
        <v>0.50571147262626448</v>
      </c>
      <c r="F839" s="11">
        <f t="shared" ca="1" si="27"/>
        <v>49.385779651785789</v>
      </c>
    </row>
    <row r="840" spans="5:6" x14ac:dyDescent="0.25">
      <c r="E840" s="11">
        <f t="shared" ca="1" si="26"/>
        <v>0.15883963727683204</v>
      </c>
      <c r="F840" s="11">
        <f t="shared" ca="1" si="27"/>
        <v>39.848756118249085</v>
      </c>
    </row>
    <row r="841" spans="5:6" x14ac:dyDescent="0.25">
      <c r="E841" s="11">
        <f t="shared" ca="1" si="26"/>
        <v>0.88535074976513761</v>
      </c>
      <c r="F841" s="11">
        <f t="shared" ca="1" si="27"/>
        <v>62.367598220311649</v>
      </c>
    </row>
    <row r="842" spans="5:6" x14ac:dyDescent="0.25">
      <c r="E842" s="11">
        <f t="shared" ca="1" si="26"/>
        <v>0.32933282812342657</v>
      </c>
      <c r="F842" s="11">
        <f t="shared" ca="1" si="27"/>
        <v>44.923852823742735</v>
      </c>
    </row>
    <row r="843" spans="5:6" x14ac:dyDescent="0.25">
      <c r="E843" s="11">
        <f t="shared" ca="1" si="26"/>
        <v>0.69300147748378371</v>
      </c>
      <c r="F843" s="11">
        <f t="shared" ca="1" si="27"/>
        <v>54.499593285045158</v>
      </c>
    </row>
    <row r="844" spans="5:6" x14ac:dyDescent="0.25">
      <c r="E844" s="11">
        <f t="shared" ca="1" si="26"/>
        <v>1.2116287006857851E-2</v>
      </c>
      <c r="F844" s="11">
        <f t="shared" ca="1" si="27"/>
        <v>29.887996704433718</v>
      </c>
    </row>
    <row r="845" spans="5:6" x14ac:dyDescent="0.25">
      <c r="E845" s="11">
        <f t="shared" ca="1" si="26"/>
        <v>0.41437124308362039</v>
      </c>
      <c r="F845" s="11">
        <f t="shared" ca="1" si="27"/>
        <v>47.094055486664786</v>
      </c>
    </row>
    <row r="846" spans="5:6" x14ac:dyDescent="0.25">
      <c r="E846" s="11">
        <f t="shared" ca="1" si="26"/>
        <v>0.99762400746997348</v>
      </c>
      <c r="F846" s="11">
        <f t="shared" ca="1" si="27"/>
        <v>83.417766036056477</v>
      </c>
    </row>
    <row r="847" spans="5:6" x14ac:dyDescent="0.25">
      <c r="E847" s="11">
        <f t="shared" ca="1" si="26"/>
        <v>0.81758566340427863</v>
      </c>
      <c r="F847" s="11">
        <f t="shared" ca="1" si="27"/>
        <v>58.945105500120114</v>
      </c>
    </row>
    <row r="848" spans="5:6" x14ac:dyDescent="0.25">
      <c r="E848" s="11">
        <f t="shared" ca="1" si="26"/>
        <v>0.39643286069809991</v>
      </c>
      <c r="F848" s="11">
        <f t="shared" ca="1" si="27"/>
        <v>46.642964067089672</v>
      </c>
    </row>
    <row r="849" spans="5:6" x14ac:dyDescent="0.25">
      <c r="E849" s="11">
        <f t="shared" ca="1" si="26"/>
        <v>8.6026470378322117E-2</v>
      </c>
      <c r="F849" s="11">
        <f t="shared" ca="1" si="27"/>
        <v>36.734295804260377</v>
      </c>
    </row>
    <row r="850" spans="5:6" x14ac:dyDescent="0.25">
      <c r="E850" s="11">
        <f t="shared" ca="1" si="26"/>
        <v>0.74005951043535234</v>
      </c>
      <c r="F850" s="11">
        <f t="shared" ca="1" si="27"/>
        <v>56.013076406755033</v>
      </c>
    </row>
    <row r="851" spans="5:6" x14ac:dyDescent="0.25">
      <c r="E851" s="11">
        <f t="shared" ca="1" si="26"/>
        <v>0.95475616244271377</v>
      </c>
      <c r="F851" s="11">
        <f t="shared" ca="1" si="27"/>
        <v>68.323216118518516</v>
      </c>
    </row>
    <row r="852" spans="5:6" x14ac:dyDescent="0.25">
      <c r="E852" s="11">
        <f t="shared" ca="1" si="26"/>
        <v>0.27364634269293564</v>
      </c>
      <c r="F852" s="11">
        <f t="shared" ca="1" si="27"/>
        <v>43.424503123906497</v>
      </c>
    </row>
    <row r="853" spans="5:6" x14ac:dyDescent="0.25">
      <c r="E853" s="11">
        <f t="shared" ca="1" si="26"/>
        <v>0.96482299082225553</v>
      </c>
      <c r="F853" s="11">
        <f t="shared" ca="1" si="27"/>
        <v>69.793270155962475</v>
      </c>
    </row>
    <row r="854" spans="5:6" x14ac:dyDescent="0.25">
      <c r="E854" s="11">
        <f t="shared" ca="1" si="26"/>
        <v>0.78941551551887923</v>
      </c>
      <c r="F854" s="11">
        <f t="shared" ca="1" si="27"/>
        <v>57.79699959520174</v>
      </c>
    </row>
    <row r="855" spans="5:6" x14ac:dyDescent="0.25">
      <c r="E855" s="11">
        <f t="shared" ca="1" si="26"/>
        <v>1.0697034122900684E-2</v>
      </c>
      <c r="F855" s="11">
        <f t="shared" ca="1" si="27"/>
        <v>29.548558078615848</v>
      </c>
    </row>
    <row r="856" spans="5:6" x14ac:dyDescent="0.25">
      <c r="E856" s="11">
        <f t="shared" ca="1" si="26"/>
        <v>0.33992937428717973</v>
      </c>
      <c r="F856" s="11">
        <f t="shared" ca="1" si="27"/>
        <v>45.200127997930409</v>
      </c>
    </row>
    <row r="857" spans="5:6" x14ac:dyDescent="0.25">
      <c r="E857" s="11">
        <f t="shared" ca="1" si="26"/>
        <v>0.92550722657807127</v>
      </c>
      <c r="F857" s="11">
        <f t="shared" ca="1" si="27"/>
        <v>65.248060473471455</v>
      </c>
    </row>
    <row r="858" spans="5:6" x14ac:dyDescent="0.25">
      <c r="E858" s="11">
        <f t="shared" ca="1" si="26"/>
        <v>0.42882480063695538</v>
      </c>
      <c r="F858" s="11">
        <f t="shared" ca="1" si="27"/>
        <v>47.45630394272073</v>
      </c>
    </row>
    <row r="859" spans="5:6" x14ac:dyDescent="0.25">
      <c r="E859" s="11">
        <f t="shared" ca="1" si="26"/>
        <v>0.78039240071931493</v>
      </c>
      <c r="F859" s="11">
        <f t="shared" ca="1" si="27"/>
        <v>57.451741131176284</v>
      </c>
    </row>
    <row r="860" spans="5:6" x14ac:dyDescent="0.25">
      <c r="E860" s="11">
        <f t="shared" ca="1" si="26"/>
        <v>0.22584320741044539</v>
      </c>
      <c r="F860" s="11">
        <f t="shared" ca="1" si="27"/>
        <v>42.043312991600096</v>
      </c>
    </row>
    <row r="861" spans="5:6" x14ac:dyDescent="0.25">
      <c r="E861" s="11">
        <f t="shared" ca="1" si="26"/>
        <v>5.3265000126507034E-2</v>
      </c>
      <c r="F861" s="11">
        <f t="shared" ca="1" si="27"/>
        <v>34.720605278946664</v>
      </c>
    </row>
    <row r="862" spans="5:6" x14ac:dyDescent="0.25">
      <c r="E862" s="11">
        <f t="shared" ca="1" si="26"/>
        <v>0.67538042863809356</v>
      </c>
      <c r="F862" s="11">
        <f t="shared" ca="1" si="27"/>
        <v>53.967199034434188</v>
      </c>
    </row>
    <row r="863" spans="5:6" x14ac:dyDescent="0.25">
      <c r="E863" s="11">
        <f t="shared" ca="1" si="26"/>
        <v>7.8832248737198518E-2</v>
      </c>
      <c r="F863" s="11">
        <f t="shared" ca="1" si="27"/>
        <v>36.344493828109528</v>
      </c>
    </row>
    <row r="864" spans="5:6" x14ac:dyDescent="0.25">
      <c r="E864" s="11">
        <f t="shared" ca="1" si="26"/>
        <v>0.9888419609439939</v>
      </c>
      <c r="F864" s="11">
        <f t="shared" ca="1" si="27"/>
        <v>75.986911788465193</v>
      </c>
    </row>
    <row r="865" spans="5:6" x14ac:dyDescent="0.25">
      <c r="E865" s="11">
        <f t="shared" ca="1" si="26"/>
        <v>0.30793302319238769</v>
      </c>
      <c r="F865" s="11">
        <f t="shared" ca="1" si="27"/>
        <v>44.358169901873268</v>
      </c>
    </row>
    <row r="866" spans="5:6" x14ac:dyDescent="0.25">
      <c r="E866" s="11">
        <f t="shared" ca="1" si="26"/>
        <v>0.63555969084799202</v>
      </c>
      <c r="F866" s="11">
        <f t="shared" ca="1" si="27"/>
        <v>52.816746163074754</v>
      </c>
    </row>
    <row r="867" spans="5:6" x14ac:dyDescent="0.25">
      <c r="E867" s="11">
        <f t="shared" ca="1" si="26"/>
        <v>0.15890223106626877</v>
      </c>
      <c r="F867" s="11">
        <f t="shared" ca="1" si="27"/>
        <v>39.851014223231651</v>
      </c>
    </row>
    <row r="868" spans="5:6" x14ac:dyDescent="0.25">
      <c r="E868" s="11">
        <f t="shared" ca="1" si="26"/>
        <v>0.49819408416595057</v>
      </c>
      <c r="F868" s="11">
        <f t="shared" ca="1" si="27"/>
        <v>49.195797924561646</v>
      </c>
    </row>
    <row r="869" spans="5:6" x14ac:dyDescent="0.25">
      <c r="E869" s="11">
        <f t="shared" ca="1" si="26"/>
        <v>0.91196937017918978</v>
      </c>
      <c r="F869" s="11">
        <f t="shared" ca="1" si="27"/>
        <v>64.160531410711528</v>
      </c>
    </row>
    <row r="870" spans="5:6" x14ac:dyDescent="0.25">
      <c r="E870" s="11">
        <f t="shared" ca="1" si="26"/>
        <v>0.25390788798178132</v>
      </c>
      <c r="F870" s="11">
        <f t="shared" ca="1" si="27"/>
        <v>42.867426804455185</v>
      </c>
    </row>
    <row r="871" spans="5:6" x14ac:dyDescent="0.25">
      <c r="E871" s="11">
        <f t="shared" ca="1" si="26"/>
        <v>8.508696732200427E-2</v>
      </c>
      <c r="F871" s="11">
        <f t="shared" ca="1" si="27"/>
        <v>36.684659037899621</v>
      </c>
    </row>
    <row r="872" spans="5:6" x14ac:dyDescent="0.25">
      <c r="E872" s="11">
        <f t="shared" ca="1" si="26"/>
        <v>0.15977935509839403</v>
      </c>
      <c r="F872" s="11">
        <f t="shared" ca="1" si="27"/>
        <v>39.882604954853676</v>
      </c>
    </row>
    <row r="873" spans="5:6" x14ac:dyDescent="0.25">
      <c r="E873" s="11">
        <f t="shared" ca="1" si="26"/>
        <v>0.33188252141688768</v>
      </c>
      <c r="F873" s="11">
        <f t="shared" ca="1" si="27"/>
        <v>44.990540827874597</v>
      </c>
    </row>
    <row r="874" spans="5:6" x14ac:dyDescent="0.25">
      <c r="E874" s="11">
        <f t="shared" ca="1" si="26"/>
        <v>0.25391959030258182</v>
      </c>
      <c r="F874" s="11">
        <f t="shared" ca="1" si="27"/>
        <v>42.867762097880842</v>
      </c>
    </row>
    <row r="875" spans="5:6" x14ac:dyDescent="0.25">
      <c r="E875" s="11">
        <f t="shared" ca="1" si="26"/>
        <v>0.52405679077686806</v>
      </c>
      <c r="F875" s="11">
        <f t="shared" ca="1" si="27"/>
        <v>49.851815954194116</v>
      </c>
    </row>
    <row r="876" spans="5:6" x14ac:dyDescent="0.25">
      <c r="E876" s="11">
        <f t="shared" ca="1" si="26"/>
        <v>0.49854552208776759</v>
      </c>
      <c r="F876" s="11">
        <f t="shared" ca="1" si="27"/>
        <v>49.204668518966308</v>
      </c>
    </row>
    <row r="877" spans="5:6" x14ac:dyDescent="0.25">
      <c r="E877" s="11">
        <f t="shared" ca="1" si="26"/>
        <v>0.89241062463133813</v>
      </c>
      <c r="F877" s="11">
        <f t="shared" ca="1" si="27"/>
        <v>62.807736449490498</v>
      </c>
    </row>
    <row r="878" spans="5:6" x14ac:dyDescent="0.25">
      <c r="E878" s="11">
        <f t="shared" ca="1" si="26"/>
        <v>0.98475533583654418</v>
      </c>
      <c r="F878" s="11">
        <f t="shared" ca="1" si="27"/>
        <v>74.374341878179962</v>
      </c>
    </row>
    <row r="879" spans="5:6" x14ac:dyDescent="0.25">
      <c r="E879" s="11">
        <f t="shared" ca="1" si="26"/>
        <v>0.29627636809586466</v>
      </c>
      <c r="F879" s="11">
        <f t="shared" ca="1" si="27"/>
        <v>44.044949194172261</v>
      </c>
    </row>
    <row r="880" spans="5:6" x14ac:dyDescent="0.25">
      <c r="E880" s="11">
        <f t="shared" ca="1" si="26"/>
        <v>0.59965913219561839</v>
      </c>
      <c r="F880" s="11">
        <f t="shared" ca="1" si="27"/>
        <v>51.829063245746141</v>
      </c>
    </row>
    <row r="881" spans="5:6" x14ac:dyDescent="0.25">
      <c r="E881" s="11">
        <f t="shared" ca="1" si="26"/>
        <v>0.87944972941109345</v>
      </c>
      <c r="F881" s="11">
        <f t="shared" ca="1" si="27"/>
        <v>62.01575467111708</v>
      </c>
    </row>
    <row r="882" spans="5:6" x14ac:dyDescent="0.25">
      <c r="E882" s="11">
        <f t="shared" ca="1" si="26"/>
        <v>0.41739202780756612</v>
      </c>
      <c r="F882" s="11">
        <f t="shared" ca="1" si="27"/>
        <v>47.169834364091102</v>
      </c>
    </row>
    <row r="883" spans="5:6" x14ac:dyDescent="0.25">
      <c r="E883" s="11">
        <f t="shared" ca="1" si="26"/>
        <v>0.30467105141967021</v>
      </c>
      <c r="F883" s="11">
        <f t="shared" ca="1" si="27"/>
        <v>44.270911718386074</v>
      </c>
    </row>
    <row r="884" spans="5:6" x14ac:dyDescent="0.25">
      <c r="E884" s="11">
        <f t="shared" ca="1" si="26"/>
        <v>0.83280700265767538</v>
      </c>
      <c r="F884" s="11">
        <f t="shared" ca="1" si="27"/>
        <v>59.618584040574518</v>
      </c>
    </row>
    <row r="885" spans="5:6" x14ac:dyDescent="0.25">
      <c r="E885" s="11">
        <f t="shared" ca="1" si="26"/>
        <v>0.40315680477822946</v>
      </c>
      <c r="F885" s="11">
        <f t="shared" ca="1" si="27"/>
        <v>46.812298647709717</v>
      </c>
    </row>
    <row r="886" spans="5:6" x14ac:dyDescent="0.25">
      <c r="E886" s="11">
        <f t="shared" ca="1" si="26"/>
        <v>0.89614794135529385</v>
      </c>
      <c r="F886" s="11">
        <f t="shared" ca="1" si="27"/>
        <v>63.050057830657842</v>
      </c>
    </row>
    <row r="887" spans="5:6" x14ac:dyDescent="0.25">
      <c r="E887" s="11">
        <f t="shared" ca="1" si="26"/>
        <v>0.66597274498562886</v>
      </c>
      <c r="F887" s="11">
        <f t="shared" ca="1" si="27"/>
        <v>53.689262533554313</v>
      </c>
    </row>
    <row r="888" spans="5:6" x14ac:dyDescent="0.25">
      <c r="E888" s="11">
        <f t="shared" ca="1" si="26"/>
        <v>0.66566934944485567</v>
      </c>
      <c r="F888" s="11">
        <f t="shared" ca="1" si="27"/>
        <v>53.680367250783647</v>
      </c>
    </row>
    <row r="889" spans="5:6" x14ac:dyDescent="0.25">
      <c r="E889" s="11">
        <f t="shared" ca="1" si="26"/>
        <v>0.47849891246543386</v>
      </c>
      <c r="F889" s="11">
        <f t="shared" ca="1" si="27"/>
        <v>48.700122971447144</v>
      </c>
    </row>
    <row r="890" spans="5:6" x14ac:dyDescent="0.25">
      <c r="E890" s="11">
        <f t="shared" ca="1" si="26"/>
        <v>0.30542710428309028</v>
      </c>
      <c r="F890" s="11">
        <f t="shared" ca="1" si="27"/>
        <v>44.291162575022248</v>
      </c>
    </row>
    <row r="891" spans="5:6" x14ac:dyDescent="0.25">
      <c r="E891" s="11">
        <f t="shared" ca="1" si="26"/>
        <v>0.79771463137151088</v>
      </c>
      <c r="F891" s="11">
        <f t="shared" ca="1" si="27"/>
        <v>58.123549441212731</v>
      </c>
    </row>
    <row r="892" spans="5:6" x14ac:dyDescent="0.25">
      <c r="E892" s="11">
        <f t="shared" ca="1" si="26"/>
        <v>0.29457230526171563</v>
      </c>
      <c r="F892" s="11">
        <f t="shared" ca="1" si="27"/>
        <v>43.998822205489503</v>
      </c>
    </row>
    <row r="893" spans="5:6" x14ac:dyDescent="0.25">
      <c r="E893" s="11">
        <f t="shared" ca="1" si="26"/>
        <v>0.49368380346189078</v>
      </c>
      <c r="F893" s="11">
        <f t="shared" ca="1" si="27"/>
        <v>49.082043784855536</v>
      </c>
    </row>
    <row r="894" spans="5:6" x14ac:dyDescent="0.25">
      <c r="E894" s="11">
        <f t="shared" ca="1" si="26"/>
        <v>0.68118625586141324</v>
      </c>
      <c r="F894" s="11">
        <f t="shared" ca="1" si="27"/>
        <v>54.140847390510793</v>
      </c>
    </row>
    <row r="895" spans="5:6" x14ac:dyDescent="0.25">
      <c r="E895" s="11">
        <f t="shared" ca="1" si="26"/>
        <v>0.48348251078085458</v>
      </c>
      <c r="F895" s="11">
        <f t="shared" ca="1" si="27"/>
        <v>48.825307031394964</v>
      </c>
    </row>
    <row r="896" spans="5:6" x14ac:dyDescent="0.25">
      <c r="E896" s="11">
        <f t="shared" ca="1" si="26"/>
        <v>0.51589246832456603</v>
      </c>
      <c r="F896" s="11">
        <f t="shared" ca="1" si="27"/>
        <v>49.643951421531725</v>
      </c>
    </row>
    <row r="897" spans="5:6" x14ac:dyDescent="0.25">
      <c r="E897" s="11">
        <f t="shared" ca="1" si="26"/>
        <v>0.25561460446502549</v>
      </c>
      <c r="F897" s="11">
        <f t="shared" ca="1" si="27"/>
        <v>42.916260839548819</v>
      </c>
    </row>
    <row r="898" spans="5:6" x14ac:dyDescent="0.25">
      <c r="E898" s="11">
        <f t="shared" ca="1" si="26"/>
        <v>0.45628489642476688</v>
      </c>
      <c r="F898" s="11">
        <f t="shared" ca="1" si="27"/>
        <v>48.143438386359037</v>
      </c>
    </row>
    <row r="899" spans="5:6" x14ac:dyDescent="0.25">
      <c r="E899" s="11">
        <f t="shared" ca="1" si="26"/>
        <v>0.39525348166657726</v>
      </c>
      <c r="F899" s="11">
        <f t="shared" ca="1" si="27"/>
        <v>46.613226838507224</v>
      </c>
    </row>
    <row r="900" spans="5:6" x14ac:dyDescent="0.25">
      <c r="E900" s="11">
        <f t="shared" ref="E900:E963" ca="1" si="28">RAND()</f>
        <v>0.94825241978192598</v>
      </c>
      <c r="F900" s="11">
        <f t="shared" ref="F900:F963" ca="1" si="29">_xlfn.GAMMA.INV(E900,$C$3,$C$4)</f>
        <v>67.517696048659545</v>
      </c>
    </row>
    <row r="901" spans="5:6" x14ac:dyDescent="0.25">
      <c r="E901" s="11">
        <f t="shared" ca="1" si="28"/>
        <v>0.78458712493352178</v>
      </c>
      <c r="F901" s="11">
        <f t="shared" ca="1" si="29"/>
        <v>57.611032832238195</v>
      </c>
    </row>
    <row r="902" spans="5:6" x14ac:dyDescent="0.25">
      <c r="E902" s="11">
        <f t="shared" ca="1" si="28"/>
        <v>0.37805006486386206</v>
      </c>
      <c r="F902" s="11">
        <f t="shared" ca="1" si="29"/>
        <v>46.177999292281022</v>
      </c>
    </row>
    <row r="903" spans="5:6" x14ac:dyDescent="0.25">
      <c r="E903" s="11">
        <f t="shared" ca="1" si="28"/>
        <v>0.51439538000715967</v>
      </c>
      <c r="F903" s="11">
        <f t="shared" ca="1" si="29"/>
        <v>49.605919165836227</v>
      </c>
    </row>
    <row r="904" spans="5:6" x14ac:dyDescent="0.25">
      <c r="E904" s="11">
        <f t="shared" ca="1" si="28"/>
        <v>0.9797996747015969</v>
      </c>
      <c r="F904" s="11">
        <f t="shared" ca="1" si="29"/>
        <v>72.878125805177902</v>
      </c>
    </row>
    <row r="905" spans="5:6" x14ac:dyDescent="0.25">
      <c r="E905" s="11">
        <f t="shared" ca="1" si="28"/>
        <v>0.87569519158176023</v>
      </c>
      <c r="F905" s="11">
        <f t="shared" ca="1" si="29"/>
        <v>61.798823666407706</v>
      </c>
    </row>
    <row r="906" spans="5:6" x14ac:dyDescent="0.25">
      <c r="E906" s="11">
        <f t="shared" ca="1" si="28"/>
        <v>0.55137470787102372</v>
      </c>
      <c r="F906" s="11">
        <f t="shared" ca="1" si="29"/>
        <v>50.553952278450296</v>
      </c>
    </row>
    <row r="907" spans="5:6" x14ac:dyDescent="0.25">
      <c r="E907" s="11">
        <f t="shared" ca="1" si="28"/>
        <v>0.70364621161439223</v>
      </c>
      <c r="F907" s="11">
        <f t="shared" ca="1" si="29"/>
        <v>54.829416835113676</v>
      </c>
    </row>
    <row r="908" spans="5:6" x14ac:dyDescent="0.25">
      <c r="E908" s="11">
        <f t="shared" ca="1" si="28"/>
        <v>0.62727562839545958</v>
      </c>
      <c r="F908" s="11">
        <f t="shared" ca="1" si="29"/>
        <v>52.585176204195086</v>
      </c>
    </row>
    <row r="909" spans="5:6" x14ac:dyDescent="0.25">
      <c r="E909" s="11">
        <f t="shared" ca="1" si="28"/>
        <v>6.8879203922383558E-2</v>
      </c>
      <c r="F909" s="11">
        <f t="shared" ca="1" si="29"/>
        <v>35.763326346688785</v>
      </c>
    </row>
    <row r="910" spans="5:6" x14ac:dyDescent="0.25">
      <c r="E910" s="11">
        <f t="shared" ca="1" si="28"/>
        <v>0.99542619447036673</v>
      </c>
      <c r="F910" s="11">
        <f t="shared" ca="1" si="29"/>
        <v>80.370960172132826</v>
      </c>
    </row>
    <row r="911" spans="5:6" x14ac:dyDescent="0.25">
      <c r="E911" s="11">
        <f t="shared" ca="1" si="28"/>
        <v>1.4964325718802018E-2</v>
      </c>
      <c r="F911" s="11">
        <f t="shared" ca="1" si="29"/>
        <v>30.482722279082576</v>
      </c>
    </row>
    <row r="912" spans="5:6" x14ac:dyDescent="0.25">
      <c r="E912" s="11">
        <f t="shared" ca="1" si="28"/>
        <v>0.77789217776459374</v>
      </c>
      <c r="F912" s="11">
        <f t="shared" ca="1" si="29"/>
        <v>57.357764586794389</v>
      </c>
    </row>
    <row r="913" spans="5:6" x14ac:dyDescent="0.25">
      <c r="E913" s="11">
        <f t="shared" ca="1" si="28"/>
        <v>0.39934522395437355</v>
      </c>
      <c r="F913" s="11">
        <f t="shared" ca="1" si="29"/>
        <v>46.716349999300647</v>
      </c>
    </row>
    <row r="914" spans="5:6" x14ac:dyDescent="0.25">
      <c r="E914" s="11">
        <f t="shared" ca="1" si="28"/>
        <v>0.95729478197368911</v>
      </c>
      <c r="F914" s="11">
        <f t="shared" ca="1" si="29"/>
        <v>68.664894380863487</v>
      </c>
    </row>
    <row r="915" spans="5:6" x14ac:dyDescent="0.25">
      <c r="E915" s="11">
        <f t="shared" ca="1" si="28"/>
        <v>0.35258543802211695</v>
      </c>
      <c r="F915" s="11">
        <f t="shared" ca="1" si="29"/>
        <v>45.527292327115006</v>
      </c>
    </row>
    <row r="916" spans="5:6" x14ac:dyDescent="0.25">
      <c r="E916" s="11">
        <f t="shared" ca="1" si="28"/>
        <v>0.23112886966441748</v>
      </c>
      <c r="F916" s="11">
        <f t="shared" ca="1" si="29"/>
        <v>42.201816211394146</v>
      </c>
    </row>
    <row r="917" spans="5:6" x14ac:dyDescent="0.25">
      <c r="E917" s="11">
        <f t="shared" ca="1" si="28"/>
        <v>0.45605656826207575</v>
      </c>
      <c r="F917" s="11">
        <f t="shared" ca="1" si="29"/>
        <v>48.137723947475124</v>
      </c>
    </row>
    <row r="918" spans="5:6" x14ac:dyDescent="0.25">
      <c r="E918" s="11">
        <f t="shared" ca="1" si="28"/>
        <v>0.48991017724672281</v>
      </c>
      <c r="F918" s="11">
        <f t="shared" ca="1" si="29"/>
        <v>48.986988900571873</v>
      </c>
    </row>
    <row r="919" spans="5:6" x14ac:dyDescent="0.25">
      <c r="E919" s="11">
        <f t="shared" ca="1" si="28"/>
        <v>0.66868478556497846</v>
      </c>
      <c r="F919" s="11">
        <f t="shared" ca="1" si="29"/>
        <v>53.76896294946205</v>
      </c>
    </row>
    <row r="920" spans="5:6" x14ac:dyDescent="0.25">
      <c r="E920" s="11">
        <f t="shared" ca="1" si="28"/>
        <v>6.0246630520180311E-2</v>
      </c>
      <c r="F920" s="11">
        <f t="shared" ca="1" si="29"/>
        <v>35.21026832950043</v>
      </c>
    </row>
    <row r="921" spans="5:6" x14ac:dyDescent="0.25">
      <c r="E921" s="11">
        <f t="shared" ca="1" si="28"/>
        <v>5.5042688286057295E-2</v>
      </c>
      <c r="F921" s="11">
        <f t="shared" ca="1" si="29"/>
        <v>34.849421131094005</v>
      </c>
    </row>
    <row r="922" spans="5:6" x14ac:dyDescent="0.25">
      <c r="E922" s="11">
        <f t="shared" ca="1" si="28"/>
        <v>0.84554148113332417</v>
      </c>
      <c r="F922" s="11">
        <f t="shared" ca="1" si="29"/>
        <v>60.217240397376628</v>
      </c>
    </row>
    <row r="923" spans="5:6" x14ac:dyDescent="0.25">
      <c r="E923" s="11">
        <f t="shared" ca="1" si="28"/>
        <v>9.3067966578846639E-2</v>
      </c>
      <c r="F923" s="11">
        <f t="shared" ca="1" si="29"/>
        <v>37.095377616881485</v>
      </c>
    </row>
    <row r="924" spans="5:6" x14ac:dyDescent="0.25">
      <c r="E924" s="11">
        <f t="shared" ca="1" si="28"/>
        <v>5.8679137912190371E-2</v>
      </c>
      <c r="F924" s="11">
        <f t="shared" ca="1" si="29"/>
        <v>35.10397891248941</v>
      </c>
    </row>
    <row r="925" spans="5:6" x14ac:dyDescent="0.25">
      <c r="E925" s="11">
        <f t="shared" ca="1" si="28"/>
        <v>0.28733751397722773</v>
      </c>
      <c r="F925" s="11">
        <f t="shared" ca="1" si="29"/>
        <v>43.801957331781736</v>
      </c>
    </row>
    <row r="926" spans="5:6" x14ac:dyDescent="0.25">
      <c r="E926" s="11">
        <f t="shared" ca="1" si="28"/>
        <v>0.80700837177412332</v>
      </c>
      <c r="F926" s="11">
        <f t="shared" ca="1" si="29"/>
        <v>58.50040076004958</v>
      </c>
    </row>
    <row r="927" spans="5:6" x14ac:dyDescent="0.25">
      <c r="E927" s="11">
        <f t="shared" ca="1" si="28"/>
        <v>0.49079953674621879</v>
      </c>
      <c r="F927" s="11">
        <f t="shared" ca="1" si="29"/>
        <v>49.009381867072996</v>
      </c>
    </row>
    <row r="928" spans="5:6" x14ac:dyDescent="0.25">
      <c r="E928" s="11">
        <f t="shared" ca="1" si="28"/>
        <v>0.41094993553036485</v>
      </c>
      <c r="F928" s="11">
        <f t="shared" ca="1" si="29"/>
        <v>47.008174142856532</v>
      </c>
    </row>
    <row r="929" spans="5:6" x14ac:dyDescent="0.25">
      <c r="E929" s="11">
        <f t="shared" ca="1" si="28"/>
        <v>0.38878847568605301</v>
      </c>
      <c r="F929" s="11">
        <f t="shared" ca="1" si="29"/>
        <v>46.450004664123199</v>
      </c>
    </row>
    <row r="930" spans="5:6" x14ac:dyDescent="0.25">
      <c r="E930" s="11">
        <f t="shared" ca="1" si="28"/>
        <v>0.12163485925099804</v>
      </c>
      <c r="F930" s="11">
        <f t="shared" ca="1" si="29"/>
        <v>38.402552866247746</v>
      </c>
    </row>
    <row r="931" spans="5:6" x14ac:dyDescent="0.25">
      <c r="E931" s="11">
        <f t="shared" ca="1" si="28"/>
        <v>0.75908571978493244</v>
      </c>
      <c r="F931" s="11">
        <f t="shared" ca="1" si="29"/>
        <v>56.672317961685671</v>
      </c>
    </row>
    <row r="932" spans="5:6" x14ac:dyDescent="0.25">
      <c r="E932" s="11">
        <f t="shared" ca="1" si="28"/>
        <v>0.78618171448523755</v>
      </c>
      <c r="F932" s="11">
        <f t="shared" ca="1" si="29"/>
        <v>57.672134010618201</v>
      </c>
    </row>
    <row r="933" spans="5:6" x14ac:dyDescent="0.25">
      <c r="E933" s="11">
        <f t="shared" ca="1" si="28"/>
        <v>0.51281980524689852</v>
      </c>
      <c r="F933" s="11">
        <f t="shared" ca="1" si="29"/>
        <v>49.56591957773982</v>
      </c>
    </row>
    <row r="934" spans="5:6" x14ac:dyDescent="0.25">
      <c r="E934" s="11">
        <f t="shared" ca="1" si="28"/>
        <v>0.75310973628658273</v>
      </c>
      <c r="F934" s="11">
        <f t="shared" ca="1" si="29"/>
        <v>56.4618117161234</v>
      </c>
    </row>
    <row r="935" spans="5:6" x14ac:dyDescent="0.25">
      <c r="E935" s="11">
        <f t="shared" ca="1" si="28"/>
        <v>0.3831380365417153</v>
      </c>
      <c r="F935" s="11">
        <f t="shared" ca="1" si="29"/>
        <v>46.307027740915267</v>
      </c>
    </row>
    <row r="936" spans="5:6" x14ac:dyDescent="0.25">
      <c r="E936" s="11">
        <f t="shared" ca="1" si="28"/>
        <v>0.12399414589985847</v>
      </c>
      <c r="F936" s="11">
        <f t="shared" ca="1" si="29"/>
        <v>38.501500142059335</v>
      </c>
    </row>
    <row r="937" spans="5:6" x14ac:dyDescent="0.25">
      <c r="E937" s="11">
        <f t="shared" ca="1" si="28"/>
        <v>1.6205911903290349E-2</v>
      </c>
      <c r="F937" s="11">
        <f t="shared" ca="1" si="29"/>
        <v>30.714008396698091</v>
      </c>
    </row>
    <row r="938" spans="5:6" x14ac:dyDescent="0.25">
      <c r="E938" s="11">
        <f t="shared" ca="1" si="28"/>
        <v>0.52414944799402263</v>
      </c>
      <c r="F938" s="11">
        <f t="shared" ca="1" si="29"/>
        <v>49.854179653992645</v>
      </c>
    </row>
    <row r="939" spans="5:6" x14ac:dyDescent="0.25">
      <c r="E939" s="11">
        <f t="shared" ca="1" si="28"/>
        <v>0.79365231477710241</v>
      </c>
      <c r="F939" s="11">
        <f t="shared" ca="1" si="29"/>
        <v>57.962583621180023</v>
      </c>
    </row>
    <row r="940" spans="5:6" x14ac:dyDescent="0.25">
      <c r="E940" s="11">
        <f t="shared" ca="1" si="28"/>
        <v>0.27661504851518959</v>
      </c>
      <c r="F940" s="11">
        <f t="shared" ca="1" si="29"/>
        <v>43.5069254067066</v>
      </c>
    </row>
    <row r="941" spans="5:6" x14ac:dyDescent="0.25">
      <c r="E941" s="11">
        <f t="shared" ca="1" si="28"/>
        <v>0.21924667571666312</v>
      </c>
      <c r="F941" s="11">
        <f t="shared" ca="1" si="29"/>
        <v>41.843103540117148</v>
      </c>
    </row>
    <row r="942" spans="5:6" x14ac:dyDescent="0.25">
      <c r="E942" s="11">
        <f t="shared" ca="1" si="28"/>
        <v>0.15404799248828294</v>
      </c>
      <c r="F942" s="11">
        <f t="shared" ca="1" si="29"/>
        <v>39.674392089627169</v>
      </c>
    </row>
    <row r="943" spans="5:6" x14ac:dyDescent="0.25">
      <c r="E943" s="11">
        <f t="shared" ca="1" si="28"/>
        <v>0.23763292915896783</v>
      </c>
      <c r="F943" s="11">
        <f t="shared" ca="1" si="29"/>
        <v>42.394649271941439</v>
      </c>
    </row>
    <row r="944" spans="5:6" x14ac:dyDescent="0.25">
      <c r="E944" s="11">
        <f t="shared" ca="1" si="28"/>
        <v>0.83075546846260206</v>
      </c>
      <c r="F944" s="11">
        <f t="shared" ca="1" si="29"/>
        <v>59.525294737052839</v>
      </c>
    </row>
    <row r="945" spans="5:6" x14ac:dyDescent="0.25">
      <c r="E945" s="11">
        <f t="shared" ca="1" si="28"/>
        <v>0.64162855330394586</v>
      </c>
      <c r="F945" s="11">
        <f t="shared" ca="1" si="29"/>
        <v>52.987945791742796</v>
      </c>
    </row>
    <row r="946" spans="5:6" x14ac:dyDescent="0.25">
      <c r="E946" s="11">
        <f t="shared" ca="1" si="28"/>
        <v>0.64043015471262688</v>
      </c>
      <c r="F946" s="11">
        <f t="shared" ca="1" si="29"/>
        <v>52.954031973506851</v>
      </c>
    </row>
    <row r="947" spans="5:6" x14ac:dyDescent="0.25">
      <c r="E947" s="11">
        <f t="shared" ca="1" si="28"/>
        <v>0.21225478451621804</v>
      </c>
      <c r="F947" s="11">
        <f t="shared" ca="1" si="29"/>
        <v>41.627800457729705</v>
      </c>
    </row>
    <row r="948" spans="5:6" x14ac:dyDescent="0.25">
      <c r="E948" s="11">
        <f t="shared" ca="1" si="28"/>
        <v>0.18644319081759886</v>
      </c>
      <c r="F948" s="11">
        <f t="shared" ca="1" si="29"/>
        <v>40.801347831096692</v>
      </c>
    </row>
    <row r="949" spans="5:6" x14ac:dyDescent="0.25">
      <c r="E949" s="11">
        <f t="shared" ca="1" si="28"/>
        <v>0.90518995302310601</v>
      </c>
      <c r="F949" s="11">
        <f t="shared" ca="1" si="29"/>
        <v>63.666494986462816</v>
      </c>
    </row>
    <row r="950" spans="5:6" x14ac:dyDescent="0.25">
      <c r="E950" s="11">
        <f t="shared" ca="1" si="28"/>
        <v>9.9369398619622351E-2</v>
      </c>
      <c r="F950" s="11">
        <f t="shared" ca="1" si="29"/>
        <v>37.403650189465417</v>
      </c>
    </row>
    <row r="951" spans="5:6" x14ac:dyDescent="0.25">
      <c r="E951" s="11">
        <f t="shared" ca="1" si="28"/>
        <v>2.4312115837457071E-3</v>
      </c>
      <c r="F951" s="11">
        <f t="shared" ca="1" si="29"/>
        <v>26.041350807866095</v>
      </c>
    </row>
    <row r="952" spans="5:6" x14ac:dyDescent="0.25">
      <c r="E952" s="11">
        <f t="shared" ca="1" si="28"/>
        <v>0.59486812004640177</v>
      </c>
      <c r="F952" s="11">
        <f t="shared" ca="1" si="29"/>
        <v>51.700119878596361</v>
      </c>
    </row>
    <row r="953" spans="5:6" x14ac:dyDescent="0.25">
      <c r="E953" s="11">
        <f t="shared" ca="1" si="28"/>
        <v>0.5696205032104561</v>
      </c>
      <c r="F953" s="11">
        <f t="shared" ca="1" si="29"/>
        <v>51.029892419667398</v>
      </c>
    </row>
    <row r="954" spans="5:6" x14ac:dyDescent="0.25">
      <c r="E954" s="11">
        <f t="shared" ca="1" si="28"/>
        <v>1.8007191172852433E-2</v>
      </c>
      <c r="F954" s="11">
        <f t="shared" ca="1" si="29"/>
        <v>31.025833655166966</v>
      </c>
    </row>
    <row r="955" spans="5:6" x14ac:dyDescent="0.25">
      <c r="E955" s="11">
        <f t="shared" ca="1" si="28"/>
        <v>0.5198206649708762</v>
      </c>
      <c r="F955" s="11">
        <f t="shared" ca="1" si="29"/>
        <v>49.743864869288295</v>
      </c>
    </row>
    <row r="956" spans="5:6" x14ac:dyDescent="0.25">
      <c r="E956" s="11">
        <f t="shared" ca="1" si="28"/>
        <v>0.6806813391667712</v>
      </c>
      <c r="F956" s="11">
        <f t="shared" ca="1" si="29"/>
        <v>54.125678903722054</v>
      </c>
    </row>
    <row r="957" spans="5:6" x14ac:dyDescent="0.25">
      <c r="E957" s="11">
        <f t="shared" ca="1" si="28"/>
        <v>0.25738623388490356</v>
      </c>
      <c r="F957" s="11">
        <f t="shared" ca="1" si="29"/>
        <v>42.96681193752449</v>
      </c>
    </row>
    <row r="958" spans="5:6" x14ac:dyDescent="0.25">
      <c r="E958" s="11">
        <f t="shared" ca="1" si="28"/>
        <v>7.254109064352765E-2</v>
      </c>
      <c r="F958" s="11">
        <f t="shared" ca="1" si="29"/>
        <v>35.983437150706713</v>
      </c>
    </row>
    <row r="959" spans="5:6" x14ac:dyDescent="0.25">
      <c r="E959" s="11">
        <f t="shared" ca="1" si="28"/>
        <v>1.4653560475891392E-2</v>
      </c>
      <c r="F959" s="11">
        <f t="shared" ca="1" si="29"/>
        <v>30.422459221063725</v>
      </c>
    </row>
    <row r="960" spans="5:6" x14ac:dyDescent="0.25">
      <c r="E960" s="11">
        <f t="shared" ca="1" si="28"/>
        <v>0.86255535743557188</v>
      </c>
      <c r="F960" s="11">
        <f t="shared" ca="1" si="29"/>
        <v>61.077339558553149</v>
      </c>
    </row>
    <row r="961" spans="5:6" x14ac:dyDescent="0.25">
      <c r="E961" s="11">
        <f t="shared" ca="1" si="28"/>
        <v>0.37550217926976437</v>
      </c>
      <c r="F961" s="11">
        <f t="shared" ca="1" si="29"/>
        <v>46.113277044440409</v>
      </c>
    </row>
    <row r="962" spans="5:6" x14ac:dyDescent="0.25">
      <c r="E962" s="11">
        <f t="shared" ca="1" si="28"/>
        <v>0.43642161350497588</v>
      </c>
      <c r="F962" s="11">
        <f t="shared" ca="1" si="29"/>
        <v>47.646453640451</v>
      </c>
    </row>
    <row r="963" spans="5:6" x14ac:dyDescent="0.25">
      <c r="E963" s="11">
        <f t="shared" ca="1" si="28"/>
        <v>0.26849311042581281</v>
      </c>
      <c r="F963" s="11">
        <f t="shared" ca="1" si="29"/>
        <v>43.280623503468057</v>
      </c>
    </row>
    <row r="964" spans="5:6" x14ac:dyDescent="0.25">
      <c r="E964" s="11">
        <f t="shared" ref="E964:E1027" ca="1" si="30">RAND()</f>
        <v>8.4802939709612057E-2</v>
      </c>
      <c r="F964" s="11">
        <f t="shared" ref="F964:F1027" ca="1" si="31">_xlfn.GAMMA.INV(E964,$C$3,$C$4)</f>
        <v>36.669581303211878</v>
      </c>
    </row>
    <row r="965" spans="5:6" x14ac:dyDescent="0.25">
      <c r="E965" s="11">
        <f t="shared" ca="1" si="30"/>
        <v>0.92207073322232003</v>
      </c>
      <c r="F965" s="11">
        <f t="shared" ca="1" si="31"/>
        <v>64.95752310726796</v>
      </c>
    </row>
    <row r="966" spans="5:6" x14ac:dyDescent="0.25">
      <c r="E966" s="11">
        <f t="shared" ca="1" si="30"/>
        <v>1.199457715094332E-3</v>
      </c>
      <c r="F966" s="11">
        <f t="shared" ca="1" si="31"/>
        <v>24.637850867873581</v>
      </c>
    </row>
    <row r="967" spans="5:6" x14ac:dyDescent="0.25">
      <c r="E967" s="11">
        <f t="shared" ca="1" si="30"/>
        <v>0.62865298642071665</v>
      </c>
      <c r="F967" s="11">
        <f t="shared" ca="1" si="31"/>
        <v>52.62351444012296</v>
      </c>
    </row>
    <row r="968" spans="5:6" x14ac:dyDescent="0.25">
      <c r="E968" s="11">
        <f t="shared" ca="1" si="30"/>
        <v>0.38834027333493915</v>
      </c>
      <c r="F968" s="11">
        <f t="shared" ca="1" si="31"/>
        <v>46.438674882039486</v>
      </c>
    </row>
    <row r="969" spans="5:6" x14ac:dyDescent="0.25">
      <c r="E969" s="11">
        <f t="shared" ca="1" si="30"/>
        <v>5.8684668060449141E-4</v>
      </c>
      <c r="F969" s="11">
        <f t="shared" ca="1" si="31"/>
        <v>23.351358840617209</v>
      </c>
    </row>
    <row r="970" spans="5:6" x14ac:dyDescent="0.25">
      <c r="E970" s="11">
        <f t="shared" ca="1" si="30"/>
        <v>0.76201090815180228</v>
      </c>
      <c r="F970" s="11">
        <f t="shared" ca="1" si="31"/>
        <v>56.776582758433122</v>
      </c>
    </row>
    <row r="971" spans="5:6" x14ac:dyDescent="0.25">
      <c r="E971" s="11">
        <f t="shared" ca="1" si="30"/>
        <v>0.54709157636902328</v>
      </c>
      <c r="F971" s="11">
        <f t="shared" ca="1" si="31"/>
        <v>50.443103555247895</v>
      </c>
    </row>
    <row r="972" spans="5:6" x14ac:dyDescent="0.25">
      <c r="E972" s="11">
        <f t="shared" ca="1" si="30"/>
        <v>4.3332381471020476E-2</v>
      </c>
      <c r="F972" s="11">
        <f t="shared" ca="1" si="31"/>
        <v>33.937352692175416</v>
      </c>
    </row>
    <row r="973" spans="5:6" x14ac:dyDescent="0.25">
      <c r="E973" s="11">
        <f t="shared" ca="1" si="30"/>
        <v>0.39779661732898519</v>
      </c>
      <c r="F973" s="11">
        <f t="shared" ca="1" si="31"/>
        <v>46.677336327147096</v>
      </c>
    </row>
    <row r="974" spans="5:6" x14ac:dyDescent="0.25">
      <c r="E974" s="11">
        <f t="shared" ca="1" si="30"/>
        <v>0.9806114586736937</v>
      </c>
      <c r="F974" s="11">
        <f t="shared" ca="1" si="31"/>
        <v>73.098810950616837</v>
      </c>
    </row>
    <row r="975" spans="5:6" x14ac:dyDescent="0.25">
      <c r="E975" s="11">
        <f t="shared" ca="1" si="30"/>
        <v>0.36051371496637452</v>
      </c>
      <c r="F975" s="11">
        <f t="shared" ca="1" si="31"/>
        <v>45.730871415560316</v>
      </c>
    </row>
    <row r="976" spans="5:6" x14ac:dyDescent="0.25">
      <c r="E976" s="11">
        <f t="shared" ca="1" si="30"/>
        <v>0.83163282084008217</v>
      </c>
      <c r="F976" s="11">
        <f t="shared" ca="1" si="31"/>
        <v>59.56508927268829</v>
      </c>
    </row>
    <row r="977" spans="5:6" x14ac:dyDescent="0.25">
      <c r="E977" s="11">
        <f t="shared" ca="1" si="30"/>
        <v>0.54273097853886187</v>
      </c>
      <c r="F977" s="11">
        <f t="shared" ca="1" si="31"/>
        <v>50.330561608902435</v>
      </c>
    </row>
    <row r="978" spans="5:6" x14ac:dyDescent="0.25">
      <c r="E978" s="11">
        <f t="shared" ca="1" si="30"/>
        <v>0.76705709542582212</v>
      </c>
      <c r="F978" s="11">
        <f t="shared" ca="1" si="31"/>
        <v>56.958417565428341</v>
      </c>
    </row>
    <row r="979" spans="5:6" x14ac:dyDescent="0.25">
      <c r="E979" s="11">
        <f t="shared" ca="1" si="30"/>
        <v>0.1936121700621436</v>
      </c>
      <c r="F979" s="11">
        <f t="shared" ca="1" si="31"/>
        <v>41.036343493923297</v>
      </c>
    </row>
    <row r="980" spans="5:6" x14ac:dyDescent="0.25">
      <c r="E980" s="11">
        <f t="shared" ca="1" si="30"/>
        <v>0.5420917432039758</v>
      </c>
      <c r="F980" s="11">
        <f t="shared" ca="1" si="31"/>
        <v>50.314089236463573</v>
      </c>
    </row>
    <row r="981" spans="5:6" x14ac:dyDescent="0.25">
      <c r="E981" s="11">
        <f t="shared" ca="1" si="30"/>
        <v>0.36756655720990716</v>
      </c>
      <c r="F981" s="11">
        <f t="shared" ca="1" si="31"/>
        <v>45.911186138288201</v>
      </c>
    </row>
    <row r="982" spans="5:6" x14ac:dyDescent="0.25">
      <c r="E982" s="11">
        <f t="shared" ca="1" si="30"/>
        <v>0.12689995872520832</v>
      </c>
      <c r="F982" s="11">
        <f t="shared" ca="1" si="31"/>
        <v>38.621807721739494</v>
      </c>
    </row>
    <row r="983" spans="5:6" x14ac:dyDescent="0.25">
      <c r="E983" s="11">
        <f t="shared" ca="1" si="30"/>
        <v>0.86075944584005515</v>
      </c>
      <c r="F983" s="11">
        <f t="shared" ca="1" si="31"/>
        <v>60.982879946653924</v>
      </c>
    </row>
    <row r="984" spans="5:6" x14ac:dyDescent="0.25">
      <c r="E984" s="11">
        <f t="shared" ca="1" si="30"/>
        <v>0.20499307355143526</v>
      </c>
      <c r="F984" s="11">
        <f t="shared" ca="1" si="31"/>
        <v>41.400571377392303</v>
      </c>
    </row>
    <row r="985" spans="5:6" x14ac:dyDescent="0.25">
      <c r="E985" s="11">
        <f t="shared" ca="1" si="30"/>
        <v>0.19690615812319323</v>
      </c>
      <c r="F985" s="11">
        <f t="shared" ca="1" si="31"/>
        <v>41.142835457091522</v>
      </c>
    </row>
    <row r="986" spans="5:6" x14ac:dyDescent="0.25">
      <c r="E986" s="11">
        <f t="shared" ca="1" si="30"/>
        <v>0.60216508479878217</v>
      </c>
      <c r="F986" s="11">
        <f t="shared" ca="1" si="31"/>
        <v>51.89675237711009</v>
      </c>
    </row>
    <row r="987" spans="5:6" x14ac:dyDescent="0.25">
      <c r="E987" s="11">
        <f t="shared" ca="1" si="30"/>
        <v>0.74798779814356309</v>
      </c>
      <c r="F987" s="11">
        <f t="shared" ca="1" si="31"/>
        <v>56.283955721391912</v>
      </c>
    </row>
    <row r="988" spans="5:6" x14ac:dyDescent="0.25">
      <c r="E988" s="11">
        <f t="shared" ca="1" si="30"/>
        <v>0.63296605748289758</v>
      </c>
      <c r="F988" s="11">
        <f t="shared" ca="1" si="31"/>
        <v>52.743987344314142</v>
      </c>
    </row>
    <row r="989" spans="5:6" x14ac:dyDescent="0.25">
      <c r="E989" s="11">
        <f t="shared" ca="1" si="30"/>
        <v>0.60280768620361536</v>
      </c>
      <c r="F989" s="11">
        <f t="shared" ca="1" si="31"/>
        <v>51.914137599859821</v>
      </c>
    </row>
    <row r="990" spans="5:6" x14ac:dyDescent="0.25">
      <c r="E990" s="11">
        <f t="shared" ca="1" si="30"/>
        <v>0.82217980271675339</v>
      </c>
      <c r="F990" s="11">
        <f t="shared" ca="1" si="31"/>
        <v>59.143973015168633</v>
      </c>
    </row>
    <row r="991" spans="5:6" x14ac:dyDescent="0.25">
      <c r="E991" s="11">
        <f t="shared" ca="1" si="30"/>
        <v>0.52770862253937945</v>
      </c>
      <c r="F991" s="11">
        <f t="shared" ca="1" si="31"/>
        <v>49.945057785404849</v>
      </c>
    </row>
    <row r="992" spans="5:6" x14ac:dyDescent="0.25">
      <c r="E992" s="11">
        <f t="shared" ca="1" si="30"/>
        <v>0.30011053922455322</v>
      </c>
      <c r="F992" s="11">
        <f t="shared" ca="1" si="31"/>
        <v>44.148412345527817</v>
      </c>
    </row>
    <row r="993" spans="5:6" x14ac:dyDescent="0.25">
      <c r="E993" s="11">
        <f t="shared" ca="1" si="30"/>
        <v>0.20856449649038844</v>
      </c>
      <c r="F993" s="11">
        <f t="shared" ca="1" si="31"/>
        <v>41.512803758805227</v>
      </c>
    </row>
    <row r="994" spans="5:6" x14ac:dyDescent="0.25">
      <c r="E994" s="11">
        <f t="shared" ca="1" si="30"/>
        <v>0.15860498137560297</v>
      </c>
      <c r="F994" s="11">
        <f t="shared" ca="1" si="31"/>
        <v>39.840286357609095</v>
      </c>
    </row>
    <row r="995" spans="5:6" x14ac:dyDescent="0.25">
      <c r="E995" s="11">
        <f t="shared" ca="1" si="30"/>
        <v>0.24220942557438152</v>
      </c>
      <c r="F995" s="11">
        <f t="shared" ca="1" si="31"/>
        <v>42.52895048816054</v>
      </c>
    </row>
    <row r="996" spans="5:6" x14ac:dyDescent="0.25">
      <c r="E996" s="11">
        <f t="shared" ca="1" si="30"/>
        <v>0.69589756634740318</v>
      </c>
      <c r="F996" s="11">
        <f t="shared" ca="1" si="31"/>
        <v>54.588682987685473</v>
      </c>
    </row>
    <row r="997" spans="5:6" x14ac:dyDescent="0.25">
      <c r="E997" s="11">
        <f t="shared" ca="1" si="30"/>
        <v>0.54138591335961306</v>
      </c>
      <c r="F997" s="11">
        <f t="shared" ca="1" si="31"/>
        <v>50.295908228181744</v>
      </c>
    </row>
    <row r="998" spans="5:6" x14ac:dyDescent="0.25">
      <c r="E998" s="11">
        <f t="shared" ca="1" si="30"/>
        <v>0.49415204397591694</v>
      </c>
      <c r="F998" s="11">
        <f t="shared" ca="1" si="31"/>
        <v>49.093845835460556</v>
      </c>
    </row>
    <row r="999" spans="5:6" x14ac:dyDescent="0.25">
      <c r="E999" s="11">
        <f t="shared" ca="1" si="30"/>
        <v>0.69769142624322633</v>
      </c>
      <c r="F999" s="11">
        <f t="shared" ca="1" si="31"/>
        <v>54.644103819513546</v>
      </c>
    </row>
    <row r="1000" spans="5:6" x14ac:dyDescent="0.25">
      <c r="E1000" s="11">
        <f t="shared" ca="1" si="30"/>
        <v>0.533245519524566</v>
      </c>
      <c r="F1000" s="11">
        <f t="shared" ca="1" si="31"/>
        <v>50.086768841041511</v>
      </c>
    </row>
    <row r="1001" spans="5:6" x14ac:dyDescent="0.25">
      <c r="E1001" s="11">
        <f t="shared" ca="1" si="30"/>
        <v>0.73978302017212239</v>
      </c>
      <c r="F1001" s="11">
        <f t="shared" ca="1" si="31"/>
        <v>56.003723243582613</v>
      </c>
    </row>
    <row r="1002" spans="5:6" x14ac:dyDescent="0.25">
      <c r="E1002" s="11">
        <f t="shared" ca="1" si="30"/>
        <v>0.40051966784027204</v>
      </c>
      <c r="F1002" s="11">
        <f t="shared" ca="1" si="31"/>
        <v>46.745925404477553</v>
      </c>
    </row>
    <row r="1003" spans="5:6" x14ac:dyDescent="0.25">
      <c r="E1003" s="11">
        <f t="shared" ca="1" si="30"/>
        <v>0.43108038283497552</v>
      </c>
      <c r="F1003" s="11">
        <f t="shared" ca="1" si="31"/>
        <v>47.512774038541259</v>
      </c>
    </row>
    <row r="1004" spans="5:6" x14ac:dyDescent="0.25">
      <c r="E1004" s="11">
        <f t="shared" ca="1" si="30"/>
        <v>0.30807993169380221</v>
      </c>
      <c r="F1004" s="11">
        <f t="shared" ca="1" si="31"/>
        <v>44.362092824073777</v>
      </c>
    </row>
    <row r="1005" spans="5:6" x14ac:dyDescent="0.25">
      <c r="E1005" s="11">
        <f t="shared" ca="1" si="30"/>
        <v>0.72590684101171854</v>
      </c>
      <c r="F1005" s="11">
        <f t="shared" ca="1" si="31"/>
        <v>55.541930752040329</v>
      </c>
    </row>
    <row r="1006" spans="5:6" x14ac:dyDescent="0.25">
      <c r="E1006" s="11">
        <f t="shared" ca="1" si="30"/>
        <v>0.1020884273592918</v>
      </c>
      <c r="F1006" s="11">
        <f t="shared" ca="1" si="31"/>
        <v>37.532769075843802</v>
      </c>
    </row>
    <row r="1007" spans="5:6" x14ac:dyDescent="0.25">
      <c r="E1007" s="11">
        <f t="shared" ca="1" si="30"/>
        <v>0.38434296929970557</v>
      </c>
      <c r="F1007" s="11">
        <f t="shared" ca="1" si="31"/>
        <v>46.337543790310704</v>
      </c>
    </row>
    <row r="1008" spans="5:6" x14ac:dyDescent="0.25">
      <c r="E1008" s="11">
        <f t="shared" ca="1" si="30"/>
        <v>0.71644923922371895</v>
      </c>
      <c r="F1008" s="11">
        <f t="shared" ca="1" si="31"/>
        <v>55.235213930130243</v>
      </c>
    </row>
    <row r="1009" spans="5:6" x14ac:dyDescent="0.25">
      <c r="E1009" s="11">
        <f t="shared" ca="1" si="30"/>
        <v>0.78952899933959986</v>
      </c>
      <c r="F1009" s="11">
        <f t="shared" ca="1" si="31"/>
        <v>57.80140506967021</v>
      </c>
    </row>
    <row r="1010" spans="5:6" x14ac:dyDescent="0.25">
      <c r="E1010" s="11">
        <f t="shared" ca="1" si="30"/>
        <v>0.34976857207268663</v>
      </c>
      <c r="F1010" s="11">
        <f t="shared" ca="1" si="31"/>
        <v>45.454718497733751</v>
      </c>
    </row>
    <row r="1011" spans="5:6" x14ac:dyDescent="0.25">
      <c r="E1011" s="11">
        <f t="shared" ca="1" si="30"/>
        <v>0.68253906803464626</v>
      </c>
      <c r="F1011" s="11">
        <f t="shared" ca="1" si="31"/>
        <v>54.181551822829441</v>
      </c>
    </row>
    <row r="1012" spans="5:6" x14ac:dyDescent="0.25">
      <c r="E1012" s="11">
        <f t="shared" ca="1" si="30"/>
        <v>0.7606659585674187</v>
      </c>
      <c r="F1012" s="11">
        <f t="shared" ca="1" si="31"/>
        <v>56.728541542692113</v>
      </c>
    </row>
    <row r="1013" spans="5:6" x14ac:dyDescent="0.25">
      <c r="E1013" s="11">
        <f t="shared" ca="1" si="30"/>
        <v>0.75652927350324217</v>
      </c>
      <c r="F1013" s="11">
        <f t="shared" ca="1" si="31"/>
        <v>56.581861779302372</v>
      </c>
    </row>
    <row r="1014" spans="5:6" x14ac:dyDescent="0.25">
      <c r="E1014" s="11">
        <f t="shared" ca="1" si="30"/>
        <v>0.36805045611150755</v>
      </c>
      <c r="F1014" s="11">
        <f t="shared" ca="1" si="31"/>
        <v>45.923532408129553</v>
      </c>
    </row>
    <row r="1015" spans="5:6" x14ac:dyDescent="0.25">
      <c r="E1015" s="11">
        <f t="shared" ca="1" si="30"/>
        <v>0.34657209572883774</v>
      </c>
      <c r="F1015" s="11">
        <f t="shared" ca="1" si="31"/>
        <v>45.372200283755838</v>
      </c>
    </row>
    <row r="1016" spans="5:6" x14ac:dyDescent="0.25">
      <c r="E1016" s="11">
        <f t="shared" ca="1" si="30"/>
        <v>0.17917172420778293</v>
      </c>
      <c r="F1016" s="11">
        <f t="shared" ca="1" si="31"/>
        <v>40.558170052447871</v>
      </c>
    </row>
    <row r="1017" spans="5:6" x14ac:dyDescent="0.25">
      <c r="E1017" s="11">
        <f t="shared" ca="1" si="30"/>
        <v>0.80940007196489161</v>
      </c>
      <c r="F1017" s="11">
        <f t="shared" ca="1" si="31"/>
        <v>58.599423148667164</v>
      </c>
    </row>
    <row r="1018" spans="5:6" x14ac:dyDescent="0.25">
      <c r="E1018" s="11">
        <f t="shared" ca="1" si="30"/>
        <v>0.40487666334253558</v>
      </c>
      <c r="F1018" s="11">
        <f t="shared" ca="1" si="31"/>
        <v>46.855559270434</v>
      </c>
    </row>
    <row r="1019" spans="5:6" x14ac:dyDescent="0.25">
      <c r="E1019" s="11">
        <f t="shared" ca="1" si="30"/>
        <v>0.3607139897354007</v>
      </c>
      <c r="F1019" s="11">
        <f t="shared" ca="1" si="31"/>
        <v>45.736001512116694</v>
      </c>
    </row>
    <row r="1020" spans="5:6" x14ac:dyDescent="0.25">
      <c r="E1020" s="11">
        <f t="shared" ca="1" si="30"/>
        <v>0.84060743439123531</v>
      </c>
      <c r="F1020" s="11">
        <f t="shared" ca="1" si="31"/>
        <v>59.98112315203268</v>
      </c>
    </row>
    <row r="1021" spans="5:6" x14ac:dyDescent="0.25">
      <c r="E1021" s="11">
        <f t="shared" ca="1" si="30"/>
        <v>0.96574828456778583</v>
      </c>
      <c r="F1021" s="11">
        <f t="shared" ca="1" si="31"/>
        <v>69.946175602981384</v>
      </c>
    </row>
    <row r="1022" spans="5:6" x14ac:dyDescent="0.25">
      <c r="E1022" s="11">
        <f t="shared" ca="1" si="30"/>
        <v>0.2031015867261885</v>
      </c>
      <c r="F1022" s="11">
        <f t="shared" ca="1" si="31"/>
        <v>41.340744765448889</v>
      </c>
    </row>
    <row r="1023" spans="5:6" x14ac:dyDescent="0.25">
      <c r="E1023" s="11">
        <f t="shared" ca="1" si="30"/>
        <v>0.56413853927601554</v>
      </c>
      <c r="F1023" s="11">
        <f t="shared" ca="1" si="31"/>
        <v>50.88622345308881</v>
      </c>
    </row>
    <row r="1024" spans="5:6" x14ac:dyDescent="0.25">
      <c r="E1024" s="11">
        <f t="shared" ca="1" si="30"/>
        <v>3.289671969419472E-2</v>
      </c>
      <c r="F1024" s="11">
        <f t="shared" ca="1" si="31"/>
        <v>32.956483289507737</v>
      </c>
    </row>
    <row r="1025" spans="5:6" x14ac:dyDescent="0.25">
      <c r="E1025" s="11">
        <f t="shared" ca="1" si="30"/>
        <v>0.36236575310186947</v>
      </c>
      <c r="F1025" s="11">
        <f t="shared" ca="1" si="31"/>
        <v>45.778289485359672</v>
      </c>
    </row>
    <row r="1026" spans="5:6" x14ac:dyDescent="0.25">
      <c r="E1026" s="11">
        <f t="shared" ca="1" si="30"/>
        <v>0.11481556479113231</v>
      </c>
      <c r="F1026" s="11">
        <f t="shared" ca="1" si="31"/>
        <v>38.109753695030953</v>
      </c>
    </row>
    <row r="1027" spans="5:6" x14ac:dyDescent="0.25">
      <c r="E1027" s="11">
        <f t="shared" ca="1" si="30"/>
        <v>0.48254496373498046</v>
      </c>
      <c r="F1027" s="11">
        <f t="shared" ca="1" si="31"/>
        <v>48.80174573838503</v>
      </c>
    </row>
    <row r="1028" spans="5:6" x14ac:dyDescent="0.25">
      <c r="E1028" s="11">
        <f t="shared" ref="E1028:E1091" ca="1" si="32">RAND()</f>
        <v>0.79681499009503154</v>
      </c>
      <c r="F1028" s="11">
        <f t="shared" ref="F1028:F1091" ca="1" si="33">_xlfn.GAMMA.INV(E1028,$C$3,$C$4)</f>
        <v>58.087711607048554</v>
      </c>
    </row>
    <row r="1029" spans="5:6" x14ac:dyDescent="0.25">
      <c r="E1029" s="11">
        <f t="shared" ca="1" si="32"/>
        <v>0.65027614700476544</v>
      </c>
      <c r="F1029" s="11">
        <f t="shared" ca="1" si="33"/>
        <v>53.234295933129758</v>
      </c>
    </row>
    <row r="1030" spans="5:6" x14ac:dyDescent="0.25">
      <c r="E1030" s="11">
        <f t="shared" ca="1" si="32"/>
        <v>0.31505243292461305</v>
      </c>
      <c r="F1030" s="11">
        <f t="shared" ca="1" si="33"/>
        <v>44.547620608979727</v>
      </c>
    </row>
    <row r="1031" spans="5:6" x14ac:dyDescent="0.25">
      <c r="E1031" s="11">
        <f t="shared" ca="1" si="32"/>
        <v>0.83713717992254844</v>
      </c>
      <c r="F1031" s="11">
        <f t="shared" ca="1" si="33"/>
        <v>59.818266306354921</v>
      </c>
    </row>
    <row r="1032" spans="5:6" x14ac:dyDescent="0.25">
      <c r="E1032" s="11">
        <f t="shared" ca="1" si="32"/>
        <v>0.2079913887564433</v>
      </c>
      <c r="F1032" s="11">
        <f t="shared" ca="1" si="33"/>
        <v>41.494856961622418</v>
      </c>
    </row>
    <row r="1033" spans="5:6" x14ac:dyDescent="0.25">
      <c r="E1033" s="11">
        <f t="shared" ca="1" si="32"/>
        <v>0.73994158085495754</v>
      </c>
      <c r="F1033" s="11">
        <f t="shared" ca="1" si="33"/>
        <v>56.009086310198008</v>
      </c>
    </row>
    <row r="1034" spans="5:6" x14ac:dyDescent="0.25">
      <c r="E1034" s="11">
        <f t="shared" ca="1" si="32"/>
        <v>0.59546292967368364</v>
      </c>
      <c r="F1034" s="11">
        <f t="shared" ca="1" si="33"/>
        <v>51.71609552930348</v>
      </c>
    </row>
    <row r="1035" spans="5:6" x14ac:dyDescent="0.25">
      <c r="E1035" s="11">
        <f t="shared" ca="1" si="32"/>
        <v>0.33246106138996068</v>
      </c>
      <c r="F1035" s="11">
        <f t="shared" ca="1" si="33"/>
        <v>45.005653492421615</v>
      </c>
    </row>
    <row r="1036" spans="5:6" x14ac:dyDescent="0.25">
      <c r="E1036" s="11">
        <f t="shared" ca="1" si="32"/>
        <v>0.12807849520244785</v>
      </c>
      <c r="F1036" s="11">
        <f t="shared" ca="1" si="33"/>
        <v>38.670126721644372</v>
      </c>
    </row>
    <row r="1037" spans="5:6" x14ac:dyDescent="0.25">
      <c r="E1037" s="11">
        <f t="shared" ca="1" si="32"/>
        <v>0.58948863804387319</v>
      </c>
      <c r="F1037" s="11">
        <f t="shared" ca="1" si="33"/>
        <v>51.556046137370792</v>
      </c>
    </row>
    <row r="1038" spans="5:6" x14ac:dyDescent="0.25">
      <c r="E1038" s="11">
        <f t="shared" ca="1" si="32"/>
        <v>4.3166611193067306E-2</v>
      </c>
      <c r="F1038" s="11">
        <f t="shared" ca="1" si="33"/>
        <v>33.923219223119936</v>
      </c>
    </row>
    <row r="1039" spans="5:6" x14ac:dyDescent="0.25">
      <c r="E1039" s="11">
        <f t="shared" ca="1" si="32"/>
        <v>2.391315295066776E-2</v>
      </c>
      <c r="F1039" s="11">
        <f t="shared" ca="1" si="33"/>
        <v>31.901412715000571</v>
      </c>
    </row>
    <row r="1040" spans="5:6" x14ac:dyDescent="0.25">
      <c r="E1040" s="11">
        <f t="shared" ca="1" si="32"/>
        <v>0.18122967480488683</v>
      </c>
      <c r="F1040" s="11">
        <f t="shared" ca="1" si="33"/>
        <v>40.62750923699052</v>
      </c>
    </row>
    <row r="1041" spans="5:6" x14ac:dyDescent="0.25">
      <c r="E1041" s="11">
        <f t="shared" ca="1" si="32"/>
        <v>2.1295818066048855E-2</v>
      </c>
      <c r="F1041" s="11">
        <f t="shared" ca="1" si="33"/>
        <v>31.536938507110516</v>
      </c>
    </row>
    <row r="1042" spans="5:6" x14ac:dyDescent="0.25">
      <c r="E1042" s="11">
        <f t="shared" ca="1" si="32"/>
        <v>7.8742425094490143E-3</v>
      </c>
      <c r="F1042" s="11">
        <f t="shared" ca="1" si="33"/>
        <v>28.74730915021415</v>
      </c>
    </row>
    <row r="1043" spans="5:6" x14ac:dyDescent="0.25">
      <c r="E1043" s="11">
        <f t="shared" ca="1" si="32"/>
        <v>0.90259395801684639</v>
      </c>
      <c r="F1043" s="11">
        <f t="shared" ca="1" si="33"/>
        <v>63.484854052502811</v>
      </c>
    </row>
    <row r="1044" spans="5:6" x14ac:dyDescent="0.25">
      <c r="E1044" s="11">
        <f t="shared" ca="1" si="32"/>
        <v>0.56034872195627927</v>
      </c>
      <c r="F1044" s="11">
        <f t="shared" ca="1" si="33"/>
        <v>50.787249055034486</v>
      </c>
    </row>
    <row r="1045" spans="5:6" x14ac:dyDescent="0.25">
      <c r="E1045" s="11">
        <f t="shared" ca="1" si="32"/>
        <v>0.7685682431406633</v>
      </c>
      <c r="F1045" s="11">
        <f t="shared" ca="1" si="33"/>
        <v>57.013369397496639</v>
      </c>
    </row>
    <row r="1046" spans="5:6" x14ac:dyDescent="0.25">
      <c r="E1046" s="11">
        <f t="shared" ca="1" si="32"/>
        <v>0.72322829066845917</v>
      </c>
      <c r="F1046" s="11">
        <f t="shared" ca="1" si="33"/>
        <v>55.454432083467879</v>
      </c>
    </row>
    <row r="1047" spans="5:6" x14ac:dyDescent="0.25">
      <c r="E1047" s="11">
        <f t="shared" ca="1" si="32"/>
        <v>0.37969653690041261</v>
      </c>
      <c r="F1047" s="11">
        <f t="shared" ca="1" si="33"/>
        <v>46.219784051865062</v>
      </c>
    </row>
    <row r="1048" spans="5:6" x14ac:dyDescent="0.25">
      <c r="E1048" s="11">
        <f t="shared" ca="1" si="32"/>
        <v>0.85411549753428706</v>
      </c>
      <c r="F1048" s="11">
        <f t="shared" ca="1" si="33"/>
        <v>60.641250508545276</v>
      </c>
    </row>
    <row r="1049" spans="5:6" x14ac:dyDescent="0.25">
      <c r="E1049" s="11">
        <f t="shared" ca="1" si="32"/>
        <v>0.25604706670146971</v>
      </c>
      <c r="F1049" s="11">
        <f t="shared" ca="1" si="33"/>
        <v>42.928613669717876</v>
      </c>
    </row>
    <row r="1050" spans="5:6" x14ac:dyDescent="0.25">
      <c r="E1050" s="11">
        <f t="shared" ca="1" si="32"/>
        <v>0.49675992286052006</v>
      </c>
      <c r="F1050" s="11">
        <f t="shared" ca="1" si="33"/>
        <v>49.159609091367955</v>
      </c>
    </row>
    <row r="1051" spans="5:6" x14ac:dyDescent="0.25">
      <c r="E1051" s="11">
        <f t="shared" ca="1" si="32"/>
        <v>0.40371822836322591</v>
      </c>
      <c r="F1051" s="11">
        <f t="shared" ca="1" si="33"/>
        <v>46.826422659820977</v>
      </c>
    </row>
    <row r="1052" spans="5:6" x14ac:dyDescent="0.25">
      <c r="E1052" s="11">
        <f t="shared" ca="1" si="32"/>
        <v>0.15682900648222731</v>
      </c>
      <c r="F1052" s="11">
        <f t="shared" ca="1" si="33"/>
        <v>39.775955323407963</v>
      </c>
    </row>
    <row r="1053" spans="5:6" x14ac:dyDescent="0.25">
      <c r="E1053" s="11">
        <f t="shared" ca="1" si="32"/>
        <v>5.3189065640232513E-2</v>
      </c>
      <c r="F1053" s="11">
        <f t="shared" ca="1" si="33"/>
        <v>34.715034895849648</v>
      </c>
    </row>
    <row r="1054" spans="5:6" x14ac:dyDescent="0.25">
      <c r="E1054" s="11">
        <f t="shared" ca="1" si="32"/>
        <v>0.42412949757818397</v>
      </c>
      <c r="F1054" s="11">
        <f t="shared" ca="1" si="33"/>
        <v>47.338709212012347</v>
      </c>
    </row>
    <row r="1055" spans="5:6" x14ac:dyDescent="0.25">
      <c r="E1055" s="11">
        <f t="shared" ca="1" si="32"/>
        <v>0.9310200160201193</v>
      </c>
      <c r="F1055" s="11">
        <f t="shared" ca="1" si="33"/>
        <v>65.738212899127504</v>
      </c>
    </row>
    <row r="1056" spans="5:6" x14ac:dyDescent="0.25">
      <c r="E1056" s="11">
        <f t="shared" ca="1" si="32"/>
        <v>0.416694285479704</v>
      </c>
      <c r="F1056" s="11">
        <f t="shared" ca="1" si="33"/>
        <v>47.152334709520794</v>
      </c>
    </row>
    <row r="1057" spans="5:6" x14ac:dyDescent="0.25">
      <c r="E1057" s="11">
        <f t="shared" ca="1" si="32"/>
        <v>0.97199948733530761</v>
      </c>
      <c r="F1057" s="11">
        <f t="shared" ca="1" si="33"/>
        <v>71.086106778285611</v>
      </c>
    </row>
    <row r="1058" spans="5:6" x14ac:dyDescent="0.25">
      <c r="E1058" s="11">
        <f t="shared" ca="1" si="32"/>
        <v>2.4572359554512424E-2</v>
      </c>
      <c r="F1058" s="11">
        <f t="shared" ca="1" si="33"/>
        <v>31.988314113472317</v>
      </c>
    </row>
    <row r="1059" spans="5:6" x14ac:dyDescent="0.25">
      <c r="E1059" s="11">
        <f t="shared" ca="1" si="32"/>
        <v>0.25718510085097146</v>
      </c>
      <c r="F1059" s="11">
        <f t="shared" ca="1" si="33"/>
        <v>42.961079988331797</v>
      </c>
    </row>
    <row r="1060" spans="5:6" x14ac:dyDescent="0.25">
      <c r="E1060" s="11">
        <f t="shared" ca="1" si="32"/>
        <v>0.63749159703368963</v>
      </c>
      <c r="F1060" s="11">
        <f t="shared" ca="1" si="33"/>
        <v>52.871098077917289</v>
      </c>
    </row>
    <row r="1061" spans="5:6" x14ac:dyDescent="0.25">
      <c r="E1061" s="11">
        <f t="shared" ca="1" si="32"/>
        <v>0.99449639502125076</v>
      </c>
      <c r="F1061" s="11">
        <f t="shared" ca="1" si="33"/>
        <v>79.485510588956274</v>
      </c>
    </row>
    <row r="1062" spans="5:6" x14ac:dyDescent="0.25">
      <c r="E1062" s="11">
        <f t="shared" ca="1" si="32"/>
        <v>0.56137284909166651</v>
      </c>
      <c r="F1062" s="11">
        <f t="shared" ca="1" si="33"/>
        <v>50.813967757254076</v>
      </c>
    </row>
    <row r="1063" spans="5:6" x14ac:dyDescent="0.25">
      <c r="E1063" s="11">
        <f t="shared" ca="1" si="32"/>
        <v>0.35700006866243983</v>
      </c>
      <c r="F1063" s="11">
        <f t="shared" ca="1" si="33"/>
        <v>45.640770299356781</v>
      </c>
    </row>
    <row r="1064" spans="5:6" x14ac:dyDescent="0.25">
      <c r="E1064" s="11">
        <f t="shared" ca="1" si="32"/>
        <v>0.27162339840164385</v>
      </c>
      <c r="F1064" s="11">
        <f t="shared" ca="1" si="33"/>
        <v>43.36814600968053</v>
      </c>
    </row>
    <row r="1065" spans="5:6" x14ac:dyDescent="0.25">
      <c r="E1065" s="11">
        <f t="shared" ca="1" si="32"/>
        <v>0.85265901620494833</v>
      </c>
      <c r="F1065" s="11">
        <f t="shared" ca="1" si="33"/>
        <v>60.567931707180989</v>
      </c>
    </row>
    <row r="1066" spans="5:6" x14ac:dyDescent="0.25">
      <c r="E1066" s="11">
        <f t="shared" ca="1" si="32"/>
        <v>0.29064623704358428</v>
      </c>
      <c r="F1066" s="11">
        <f t="shared" ca="1" si="33"/>
        <v>43.892200770844212</v>
      </c>
    </row>
    <row r="1067" spans="5:6" x14ac:dyDescent="0.25">
      <c r="E1067" s="11">
        <f t="shared" ca="1" si="32"/>
        <v>0.74592836827446496</v>
      </c>
      <c r="F1067" s="11">
        <f t="shared" ca="1" si="33"/>
        <v>56.213086350423666</v>
      </c>
    </row>
    <row r="1068" spans="5:6" x14ac:dyDescent="0.25">
      <c r="E1068" s="11">
        <f t="shared" ca="1" si="32"/>
        <v>0.69062498132775263</v>
      </c>
      <c r="F1068" s="11">
        <f t="shared" ca="1" si="33"/>
        <v>54.426835415498857</v>
      </c>
    </row>
    <row r="1069" spans="5:6" x14ac:dyDescent="0.25">
      <c r="E1069" s="11">
        <f t="shared" ca="1" si="32"/>
        <v>0.50508976611219913</v>
      </c>
      <c r="F1069" s="11">
        <f t="shared" ca="1" si="33"/>
        <v>49.370048133128755</v>
      </c>
    </row>
    <row r="1070" spans="5:6" x14ac:dyDescent="0.25">
      <c r="E1070" s="11">
        <f t="shared" ca="1" si="32"/>
        <v>0.58871117028964937</v>
      </c>
      <c r="F1070" s="11">
        <f t="shared" ca="1" si="33"/>
        <v>51.535283941656488</v>
      </c>
    </row>
    <row r="1071" spans="5:6" x14ac:dyDescent="0.25">
      <c r="E1071" s="11">
        <f t="shared" ca="1" si="32"/>
        <v>0.84581463118088795</v>
      </c>
      <c r="F1071" s="11">
        <f t="shared" ca="1" si="33"/>
        <v>60.23047424808626</v>
      </c>
    </row>
    <row r="1072" spans="5:6" x14ac:dyDescent="0.25">
      <c r="E1072" s="11">
        <f t="shared" ca="1" si="32"/>
        <v>0.57044778354863801</v>
      </c>
      <c r="F1072" s="11">
        <f t="shared" ca="1" si="33"/>
        <v>51.05162672845146</v>
      </c>
    </row>
    <row r="1073" spans="5:6" x14ac:dyDescent="0.25">
      <c r="E1073" s="11">
        <f t="shared" ca="1" si="32"/>
        <v>0.6478227001933492</v>
      </c>
      <c r="F1073" s="11">
        <f t="shared" ca="1" si="33"/>
        <v>53.164106516124825</v>
      </c>
    </row>
    <row r="1074" spans="5:6" x14ac:dyDescent="0.25">
      <c r="E1074" s="11">
        <f t="shared" ca="1" si="32"/>
        <v>0.64695988009511607</v>
      </c>
      <c r="F1074" s="11">
        <f t="shared" ca="1" si="33"/>
        <v>53.139479083379186</v>
      </c>
    </row>
    <row r="1075" spans="5:6" x14ac:dyDescent="0.25">
      <c r="E1075" s="11">
        <f t="shared" ca="1" si="32"/>
        <v>8.9063941543843339E-2</v>
      </c>
      <c r="F1075" s="11">
        <f t="shared" ca="1" si="33"/>
        <v>36.892356822786624</v>
      </c>
    </row>
    <row r="1076" spans="5:6" x14ac:dyDescent="0.25">
      <c r="E1076" s="11">
        <f t="shared" ca="1" si="32"/>
        <v>0.16081031974964144</v>
      </c>
      <c r="F1076" s="11">
        <f t="shared" ca="1" si="33"/>
        <v>39.919613363721759</v>
      </c>
    </row>
    <row r="1077" spans="5:6" x14ac:dyDescent="0.25">
      <c r="E1077" s="11">
        <f t="shared" ca="1" si="32"/>
        <v>0.44479157987393181</v>
      </c>
      <c r="F1077" s="11">
        <f t="shared" ca="1" si="33"/>
        <v>47.855866526442995</v>
      </c>
    </row>
    <row r="1078" spans="5:6" x14ac:dyDescent="0.25">
      <c r="E1078" s="11">
        <f t="shared" ca="1" si="32"/>
        <v>0.67374721111479241</v>
      </c>
      <c r="F1078" s="11">
        <f t="shared" ca="1" si="33"/>
        <v>53.918648434770297</v>
      </c>
    </row>
    <row r="1079" spans="5:6" x14ac:dyDescent="0.25">
      <c r="E1079" s="11">
        <f t="shared" ca="1" si="32"/>
        <v>0.65754435422910595</v>
      </c>
      <c r="F1079" s="11">
        <f t="shared" ca="1" si="33"/>
        <v>53.443662945571027</v>
      </c>
    </row>
    <row r="1080" spans="5:6" x14ac:dyDescent="0.25">
      <c r="E1080" s="11">
        <f t="shared" ca="1" si="32"/>
        <v>0.87021485096656515</v>
      </c>
      <c r="F1080" s="11">
        <f t="shared" ca="1" si="33"/>
        <v>61.491107702638899</v>
      </c>
    </row>
    <row r="1081" spans="5:6" x14ac:dyDescent="0.25">
      <c r="E1081" s="11">
        <f t="shared" ca="1" si="32"/>
        <v>6.482743999477103E-2</v>
      </c>
      <c r="F1081" s="11">
        <f t="shared" ca="1" si="33"/>
        <v>35.510152469128457</v>
      </c>
    </row>
    <row r="1082" spans="5:6" x14ac:dyDescent="0.25">
      <c r="E1082" s="11">
        <f t="shared" ca="1" si="32"/>
        <v>0.20566975130792942</v>
      </c>
      <c r="F1082" s="11">
        <f t="shared" ca="1" si="33"/>
        <v>41.421908655387114</v>
      </c>
    </row>
    <row r="1083" spans="5:6" x14ac:dyDescent="0.25">
      <c r="E1083" s="11">
        <f t="shared" ca="1" si="32"/>
        <v>0.18028293255847616</v>
      </c>
      <c r="F1083" s="11">
        <f t="shared" ca="1" si="33"/>
        <v>40.595662085899015</v>
      </c>
    </row>
    <row r="1084" spans="5:6" x14ac:dyDescent="0.25">
      <c r="E1084" s="11">
        <f t="shared" ca="1" si="32"/>
        <v>0.39320673898732728</v>
      </c>
      <c r="F1084" s="11">
        <f t="shared" ca="1" si="33"/>
        <v>46.56159223761788</v>
      </c>
    </row>
    <row r="1085" spans="5:6" x14ac:dyDescent="0.25">
      <c r="E1085" s="11">
        <f t="shared" ca="1" si="32"/>
        <v>0.75693085401262394</v>
      </c>
      <c r="F1085" s="11">
        <f t="shared" ca="1" si="33"/>
        <v>56.596030653803865</v>
      </c>
    </row>
    <row r="1086" spans="5:6" x14ac:dyDescent="0.25">
      <c r="E1086" s="11">
        <f t="shared" ca="1" si="32"/>
        <v>0.71470967234805904</v>
      </c>
      <c r="F1086" s="11">
        <f t="shared" ca="1" si="33"/>
        <v>55.179460669364168</v>
      </c>
    </row>
    <row r="1087" spans="5:6" x14ac:dyDescent="0.25">
      <c r="E1087" s="11">
        <f t="shared" ca="1" si="32"/>
        <v>0.48503397367924206</v>
      </c>
      <c r="F1087" s="11">
        <f t="shared" ca="1" si="33"/>
        <v>48.864308217840446</v>
      </c>
    </row>
    <row r="1088" spans="5:6" x14ac:dyDescent="0.25">
      <c r="E1088" s="11">
        <f t="shared" ca="1" si="32"/>
        <v>0.37019385510645053</v>
      </c>
      <c r="F1088" s="11">
        <f t="shared" ca="1" si="33"/>
        <v>45.978182282635061</v>
      </c>
    </row>
    <row r="1089" spans="5:6" x14ac:dyDescent="0.25">
      <c r="E1089" s="11">
        <f t="shared" ca="1" si="32"/>
        <v>0.21035589872278881</v>
      </c>
      <c r="F1089" s="11">
        <f t="shared" ca="1" si="33"/>
        <v>41.568748408878704</v>
      </c>
    </row>
    <row r="1090" spans="5:6" x14ac:dyDescent="0.25">
      <c r="E1090" s="11">
        <f t="shared" ca="1" si="32"/>
        <v>0.51933109711641057</v>
      </c>
      <c r="F1090" s="11">
        <f t="shared" ca="1" si="33"/>
        <v>49.731402957818538</v>
      </c>
    </row>
    <row r="1091" spans="5:6" x14ac:dyDescent="0.25">
      <c r="E1091" s="11">
        <f t="shared" ca="1" si="32"/>
        <v>0.55320382074700059</v>
      </c>
      <c r="F1091" s="11">
        <f t="shared" ca="1" si="33"/>
        <v>50.601386197470639</v>
      </c>
    </row>
    <row r="1092" spans="5:6" x14ac:dyDescent="0.25">
      <c r="E1092" s="11">
        <f t="shared" ref="E1092:E1155" ca="1" si="34">RAND()</f>
        <v>2.071906697048298E-2</v>
      </c>
      <c r="F1092" s="11">
        <f t="shared" ref="F1092:F1155" ca="1" si="35">_xlfn.GAMMA.INV(E1092,$C$3,$C$4)</f>
        <v>31.451986838698211</v>
      </c>
    </row>
    <row r="1093" spans="5:6" x14ac:dyDescent="0.25">
      <c r="E1093" s="11">
        <f t="shared" ca="1" si="34"/>
        <v>0.57669471285101059</v>
      </c>
      <c r="F1093" s="11">
        <f t="shared" ca="1" si="35"/>
        <v>51.216215297273031</v>
      </c>
    </row>
    <row r="1094" spans="5:6" x14ac:dyDescent="0.25">
      <c r="E1094" s="11">
        <f t="shared" ca="1" si="34"/>
        <v>0.23137307611742342</v>
      </c>
      <c r="F1094" s="11">
        <f t="shared" ca="1" si="35"/>
        <v>42.209099664682761</v>
      </c>
    </row>
    <row r="1095" spans="5:6" x14ac:dyDescent="0.25">
      <c r="E1095" s="11">
        <f t="shared" ca="1" si="34"/>
        <v>0.24932588813464407</v>
      </c>
      <c r="F1095" s="11">
        <f t="shared" ca="1" si="35"/>
        <v>42.735649500443685</v>
      </c>
    </row>
    <row r="1096" spans="5:6" x14ac:dyDescent="0.25">
      <c r="E1096" s="11">
        <f t="shared" ca="1" si="34"/>
        <v>5.2150011842230892E-2</v>
      </c>
      <c r="F1096" s="11">
        <f t="shared" ca="1" si="35"/>
        <v>34.638233885364087</v>
      </c>
    </row>
    <row r="1097" spans="5:6" x14ac:dyDescent="0.25">
      <c r="E1097" s="11">
        <f t="shared" ca="1" si="34"/>
        <v>0.57344662439918426</v>
      </c>
      <c r="F1097" s="11">
        <f t="shared" ca="1" si="35"/>
        <v>51.130532888817825</v>
      </c>
    </row>
    <row r="1098" spans="5:6" x14ac:dyDescent="0.25">
      <c r="E1098" s="11">
        <f t="shared" ca="1" si="34"/>
        <v>0.39142730509808787</v>
      </c>
      <c r="F1098" s="11">
        <f t="shared" ca="1" si="35"/>
        <v>46.516671967146394</v>
      </c>
    </row>
    <row r="1099" spans="5:6" x14ac:dyDescent="0.25">
      <c r="E1099" s="11">
        <f t="shared" ca="1" si="34"/>
        <v>0.70838908967734104</v>
      </c>
      <c r="F1099" s="11">
        <f t="shared" ca="1" si="35"/>
        <v>54.978538847925769</v>
      </c>
    </row>
    <row r="1100" spans="5:6" x14ac:dyDescent="0.25">
      <c r="E1100" s="11">
        <f t="shared" ca="1" si="34"/>
        <v>0.71874147430845603</v>
      </c>
      <c r="F1100" s="11">
        <f t="shared" ca="1" si="35"/>
        <v>55.308988452409523</v>
      </c>
    </row>
    <row r="1101" spans="5:6" x14ac:dyDescent="0.25">
      <c r="E1101" s="11">
        <f t="shared" ca="1" si="34"/>
        <v>0.9651895017216503</v>
      </c>
      <c r="F1101" s="11">
        <f t="shared" ca="1" si="35"/>
        <v>69.85341084858058</v>
      </c>
    </row>
    <row r="1102" spans="5:6" x14ac:dyDescent="0.25">
      <c r="E1102" s="11">
        <f t="shared" ca="1" si="34"/>
        <v>0.52821747122274332</v>
      </c>
      <c r="F1102" s="11">
        <f t="shared" ca="1" si="35"/>
        <v>49.958063932571172</v>
      </c>
    </row>
    <row r="1103" spans="5:6" x14ac:dyDescent="0.25">
      <c r="E1103" s="11">
        <f t="shared" ca="1" si="34"/>
        <v>0.46781417781802559</v>
      </c>
      <c r="F1103" s="11">
        <f t="shared" ca="1" si="35"/>
        <v>48.432145305214021</v>
      </c>
    </row>
    <row r="1104" spans="5:6" x14ac:dyDescent="0.25">
      <c r="E1104" s="11">
        <f t="shared" ca="1" si="34"/>
        <v>0.48221693211200656</v>
      </c>
      <c r="F1104" s="11">
        <f t="shared" ca="1" si="35"/>
        <v>48.793503274152322</v>
      </c>
    </row>
    <row r="1105" spans="5:6" x14ac:dyDescent="0.25">
      <c r="E1105" s="11">
        <f t="shared" ca="1" si="34"/>
        <v>0.99648214264280799</v>
      </c>
      <c r="F1105" s="11">
        <f t="shared" ca="1" si="35"/>
        <v>81.607659984546046</v>
      </c>
    </row>
    <row r="1106" spans="5:6" x14ac:dyDescent="0.25">
      <c r="E1106" s="11">
        <f t="shared" ca="1" si="34"/>
        <v>0.76311488139239125</v>
      </c>
      <c r="F1106" s="11">
        <f t="shared" ca="1" si="35"/>
        <v>56.816147809604644</v>
      </c>
    </row>
    <row r="1107" spans="5:6" x14ac:dyDescent="0.25">
      <c r="E1107" s="11">
        <f t="shared" ca="1" si="34"/>
        <v>0.76375266129257435</v>
      </c>
      <c r="F1107" s="11">
        <f t="shared" ca="1" si="35"/>
        <v>56.839059562102804</v>
      </c>
    </row>
    <row r="1108" spans="5:6" x14ac:dyDescent="0.25">
      <c r="E1108" s="11">
        <f t="shared" ca="1" si="34"/>
        <v>0.89595708928165563</v>
      </c>
      <c r="F1108" s="11">
        <f t="shared" ca="1" si="35"/>
        <v>63.037516747793028</v>
      </c>
    </row>
    <row r="1109" spans="5:6" x14ac:dyDescent="0.25">
      <c r="E1109" s="11">
        <f t="shared" ca="1" si="34"/>
        <v>5.4792224224282426E-2</v>
      </c>
      <c r="F1109" s="11">
        <f t="shared" ca="1" si="35"/>
        <v>34.831453258361677</v>
      </c>
    </row>
    <row r="1110" spans="5:6" x14ac:dyDescent="0.25">
      <c r="E1110" s="11">
        <f t="shared" ca="1" si="34"/>
        <v>0.26558360028350969</v>
      </c>
      <c r="F1110" s="11">
        <f t="shared" ca="1" si="35"/>
        <v>43.19892068668203</v>
      </c>
    </row>
    <row r="1111" spans="5:6" x14ac:dyDescent="0.25">
      <c r="E1111" s="11">
        <f t="shared" ca="1" si="34"/>
        <v>0.66941064385361715</v>
      </c>
      <c r="F1111" s="11">
        <f t="shared" ca="1" si="35"/>
        <v>53.790351441433046</v>
      </c>
    </row>
    <row r="1112" spans="5:6" x14ac:dyDescent="0.25">
      <c r="E1112" s="11">
        <f t="shared" ca="1" si="34"/>
        <v>4.2801691589025248E-2</v>
      </c>
      <c r="F1112" s="11">
        <f t="shared" ca="1" si="35"/>
        <v>33.891965645306264</v>
      </c>
    </row>
    <row r="1113" spans="5:6" x14ac:dyDescent="0.25">
      <c r="E1113" s="11">
        <f t="shared" ca="1" si="34"/>
        <v>0.18727044283331606</v>
      </c>
      <c r="F1113" s="11">
        <f t="shared" ca="1" si="35"/>
        <v>40.828698538645703</v>
      </c>
    </row>
    <row r="1114" spans="5:6" x14ac:dyDescent="0.25">
      <c r="E1114" s="11">
        <f t="shared" ca="1" si="34"/>
        <v>0.48982318409028935</v>
      </c>
      <c r="F1114" s="11">
        <f t="shared" ca="1" si="35"/>
        <v>48.984798821957888</v>
      </c>
    </row>
    <row r="1115" spans="5:6" x14ac:dyDescent="0.25">
      <c r="E1115" s="11">
        <f t="shared" ca="1" si="34"/>
        <v>0.27593980977705623</v>
      </c>
      <c r="F1115" s="11">
        <f t="shared" ca="1" si="35"/>
        <v>43.488207416104729</v>
      </c>
    </row>
    <row r="1116" spans="5:6" x14ac:dyDescent="0.25">
      <c r="E1116" s="11">
        <f t="shared" ca="1" si="34"/>
        <v>0.84600471535164212</v>
      </c>
      <c r="F1116" s="11">
        <f t="shared" ca="1" si="35"/>
        <v>60.239693919227129</v>
      </c>
    </row>
    <row r="1117" spans="5:6" x14ac:dyDescent="0.25">
      <c r="E1117" s="11">
        <f t="shared" ca="1" si="34"/>
        <v>0.3697175413468935</v>
      </c>
      <c r="F1117" s="11">
        <f t="shared" ca="1" si="35"/>
        <v>45.966042973054826</v>
      </c>
    </row>
    <row r="1118" spans="5:6" x14ac:dyDescent="0.25">
      <c r="E1118" s="11">
        <f t="shared" ca="1" si="34"/>
        <v>0.82523893898447953</v>
      </c>
      <c r="F1118" s="11">
        <f t="shared" ca="1" si="35"/>
        <v>59.278445539711683</v>
      </c>
    </row>
    <row r="1119" spans="5:6" x14ac:dyDescent="0.25">
      <c r="E1119" s="11">
        <f t="shared" ca="1" si="34"/>
        <v>0.65726597131086317</v>
      </c>
      <c r="F1119" s="11">
        <f t="shared" ca="1" si="35"/>
        <v>53.435603425740268</v>
      </c>
    </row>
    <row r="1120" spans="5:6" x14ac:dyDescent="0.25">
      <c r="E1120" s="11">
        <f t="shared" ca="1" si="34"/>
        <v>0.57509369452333259</v>
      </c>
      <c r="F1120" s="11">
        <f t="shared" ca="1" si="35"/>
        <v>51.173952767540783</v>
      </c>
    </row>
    <row r="1121" spans="5:6" x14ac:dyDescent="0.25">
      <c r="E1121" s="11">
        <f t="shared" ca="1" si="34"/>
        <v>0.69048409422042267</v>
      </c>
      <c r="F1121" s="11">
        <f t="shared" ca="1" si="35"/>
        <v>54.422531788072916</v>
      </c>
    </row>
    <row r="1122" spans="5:6" x14ac:dyDescent="0.25">
      <c r="E1122" s="11">
        <f t="shared" ca="1" si="34"/>
        <v>0.59505434472615848</v>
      </c>
      <c r="F1122" s="11">
        <f t="shared" ca="1" si="35"/>
        <v>51.705120592912877</v>
      </c>
    </row>
    <row r="1123" spans="5:6" x14ac:dyDescent="0.25">
      <c r="E1123" s="11">
        <f t="shared" ca="1" si="34"/>
        <v>0.85834757915619975</v>
      </c>
      <c r="F1123" s="11">
        <f t="shared" ca="1" si="35"/>
        <v>60.857466295831941</v>
      </c>
    </row>
    <row r="1124" spans="5:6" x14ac:dyDescent="0.25">
      <c r="E1124" s="11">
        <f t="shared" ca="1" si="34"/>
        <v>0.75503592706246581</v>
      </c>
      <c r="F1124" s="11">
        <f t="shared" ca="1" si="35"/>
        <v>56.529303187828667</v>
      </c>
    </row>
    <row r="1125" spans="5:6" x14ac:dyDescent="0.25">
      <c r="E1125" s="11">
        <f t="shared" ca="1" si="34"/>
        <v>0.8027152230949649</v>
      </c>
      <c r="F1125" s="11">
        <f t="shared" ca="1" si="35"/>
        <v>58.324785776577208</v>
      </c>
    </row>
    <row r="1126" spans="5:6" x14ac:dyDescent="0.25">
      <c r="E1126" s="11">
        <f t="shared" ca="1" si="34"/>
        <v>2.0243061290497244E-2</v>
      </c>
      <c r="F1126" s="11">
        <f t="shared" ca="1" si="35"/>
        <v>31.380475744443917</v>
      </c>
    </row>
    <row r="1127" spans="5:6" x14ac:dyDescent="0.25">
      <c r="E1127" s="11">
        <f t="shared" ca="1" si="34"/>
        <v>0.38336516724629099</v>
      </c>
      <c r="F1127" s="11">
        <f t="shared" ca="1" si="35"/>
        <v>46.312781186907372</v>
      </c>
    </row>
    <row r="1128" spans="5:6" x14ac:dyDescent="0.25">
      <c r="E1128" s="11">
        <f t="shared" ca="1" si="34"/>
        <v>0.39175036401993557</v>
      </c>
      <c r="F1128" s="11">
        <f t="shared" ca="1" si="35"/>
        <v>46.524829380839392</v>
      </c>
    </row>
    <row r="1129" spans="5:6" x14ac:dyDescent="0.25">
      <c r="E1129" s="11">
        <f t="shared" ca="1" si="34"/>
        <v>0.17314838964848001</v>
      </c>
      <c r="F1129" s="11">
        <f t="shared" ca="1" si="35"/>
        <v>40.352763976274638</v>
      </c>
    </row>
    <row r="1130" spans="5:6" x14ac:dyDescent="0.25">
      <c r="E1130" s="11">
        <f t="shared" ca="1" si="34"/>
        <v>0.2285682009976614</v>
      </c>
      <c r="F1130" s="11">
        <f t="shared" ca="1" si="35"/>
        <v>42.125235269050222</v>
      </c>
    </row>
    <row r="1131" spans="5:6" x14ac:dyDescent="0.25">
      <c r="E1131" s="11">
        <f t="shared" ca="1" si="34"/>
        <v>0.49656361203960431</v>
      </c>
      <c r="F1131" s="11">
        <f t="shared" ca="1" si="35"/>
        <v>49.154656804183304</v>
      </c>
    </row>
    <row r="1132" spans="5:6" x14ac:dyDescent="0.25">
      <c r="E1132" s="11">
        <f t="shared" ca="1" si="34"/>
        <v>0.58797178367572089</v>
      </c>
      <c r="F1132" s="11">
        <f t="shared" ca="1" si="35"/>
        <v>51.515552485025559</v>
      </c>
    </row>
    <row r="1133" spans="5:6" x14ac:dyDescent="0.25">
      <c r="E1133" s="11">
        <f t="shared" ca="1" si="34"/>
        <v>0.49455354261655238</v>
      </c>
      <c r="F1133" s="11">
        <f t="shared" ca="1" si="35"/>
        <v>49.10396699662406</v>
      </c>
    </row>
    <row r="1134" spans="5:6" x14ac:dyDescent="0.25">
      <c r="E1134" s="11">
        <f t="shared" ca="1" si="34"/>
        <v>0.52678081223878059</v>
      </c>
      <c r="F1134" s="11">
        <f t="shared" ca="1" si="35"/>
        <v>49.921351770018745</v>
      </c>
    </row>
    <row r="1135" spans="5:6" x14ac:dyDescent="0.25">
      <c r="E1135" s="11">
        <f t="shared" ca="1" si="34"/>
        <v>6.4283218681275067E-2</v>
      </c>
      <c r="F1135" s="11">
        <f t="shared" ca="1" si="35"/>
        <v>35.475316609405752</v>
      </c>
    </row>
    <row r="1136" spans="5:6" x14ac:dyDescent="0.25">
      <c r="E1136" s="11">
        <f t="shared" ca="1" si="34"/>
        <v>0.26666638595970926</v>
      </c>
      <c r="F1136" s="11">
        <f t="shared" ca="1" si="35"/>
        <v>43.229367107089061</v>
      </c>
    </row>
    <row r="1137" spans="5:6" x14ac:dyDescent="0.25">
      <c r="E1137" s="11">
        <f t="shared" ca="1" si="34"/>
        <v>0.78622941986144834</v>
      </c>
      <c r="F1137" s="11">
        <f t="shared" ca="1" si="35"/>
        <v>57.673966711384132</v>
      </c>
    </row>
    <row r="1138" spans="5:6" x14ac:dyDescent="0.25">
      <c r="E1138" s="11">
        <f t="shared" ca="1" si="34"/>
        <v>0.63752514523710002</v>
      </c>
      <c r="F1138" s="11">
        <f t="shared" ca="1" si="35"/>
        <v>52.872043110899845</v>
      </c>
    </row>
    <row r="1139" spans="5:6" x14ac:dyDescent="0.25">
      <c r="E1139" s="11">
        <f t="shared" ca="1" si="34"/>
        <v>0.96538703232152123</v>
      </c>
      <c r="F1139" s="11">
        <f t="shared" ca="1" si="35"/>
        <v>69.886053527711141</v>
      </c>
    </row>
    <row r="1140" spans="5:6" x14ac:dyDescent="0.25">
      <c r="E1140" s="11">
        <f t="shared" ca="1" si="34"/>
        <v>0.80593397409206458</v>
      </c>
      <c r="F1140" s="11">
        <f t="shared" ca="1" si="35"/>
        <v>58.456197746908636</v>
      </c>
    </row>
    <row r="1141" spans="5:6" x14ac:dyDescent="0.25">
      <c r="E1141" s="11">
        <f t="shared" ca="1" si="34"/>
        <v>0.80591601422331161</v>
      </c>
      <c r="F1141" s="11">
        <f t="shared" ca="1" si="35"/>
        <v>58.455460295568066</v>
      </c>
    </row>
    <row r="1142" spans="5:6" x14ac:dyDescent="0.25">
      <c r="E1142" s="11">
        <f t="shared" ca="1" si="34"/>
        <v>0.76374183649287197</v>
      </c>
      <c r="F1142" s="11">
        <f t="shared" ca="1" si="35"/>
        <v>56.838670354826853</v>
      </c>
    </row>
    <row r="1143" spans="5:6" x14ac:dyDescent="0.25">
      <c r="E1143" s="11">
        <f t="shared" ca="1" si="34"/>
        <v>5.7233698865903238E-2</v>
      </c>
      <c r="F1143" s="11">
        <f t="shared" ca="1" si="35"/>
        <v>35.004173356867767</v>
      </c>
    </row>
    <row r="1144" spans="5:6" x14ac:dyDescent="0.25">
      <c r="E1144" s="11">
        <f t="shared" ca="1" si="34"/>
        <v>0.83732292669392749</v>
      </c>
      <c r="F1144" s="11">
        <f t="shared" ca="1" si="35"/>
        <v>59.82691835758645</v>
      </c>
    </row>
    <row r="1145" spans="5:6" x14ac:dyDescent="0.25">
      <c r="E1145" s="11">
        <f t="shared" ca="1" si="34"/>
        <v>0.41782001959303228</v>
      </c>
      <c r="F1145" s="11">
        <f t="shared" ca="1" si="35"/>
        <v>47.180567488158736</v>
      </c>
    </row>
    <row r="1146" spans="5:6" x14ac:dyDescent="0.25">
      <c r="E1146" s="11">
        <f t="shared" ca="1" si="34"/>
        <v>0.97649097221543713</v>
      </c>
      <c r="F1146" s="11">
        <f t="shared" ca="1" si="35"/>
        <v>72.0536442527264</v>
      </c>
    </row>
    <row r="1147" spans="5:6" x14ac:dyDescent="0.25">
      <c r="E1147" s="11">
        <f t="shared" ca="1" si="34"/>
        <v>0.51441669543327839</v>
      </c>
      <c r="F1147" s="11">
        <f t="shared" ca="1" si="35"/>
        <v>49.606460492234596</v>
      </c>
    </row>
    <row r="1148" spans="5:6" x14ac:dyDescent="0.25">
      <c r="E1148" s="11">
        <f t="shared" ca="1" si="34"/>
        <v>0.54523850541581131</v>
      </c>
      <c r="F1148" s="11">
        <f t="shared" ca="1" si="35"/>
        <v>50.395240382965255</v>
      </c>
    </row>
    <row r="1149" spans="5:6" x14ac:dyDescent="0.25">
      <c r="E1149" s="11">
        <f t="shared" ca="1" si="34"/>
        <v>0.98203545831172789</v>
      </c>
      <c r="F1149" s="11">
        <f t="shared" ca="1" si="35"/>
        <v>73.506779994907873</v>
      </c>
    </row>
    <row r="1150" spans="5:6" x14ac:dyDescent="0.25">
      <c r="E1150" s="11">
        <f t="shared" ca="1" si="34"/>
        <v>0.40736086398676785</v>
      </c>
      <c r="F1150" s="11">
        <f t="shared" ca="1" si="35"/>
        <v>46.918011735611366</v>
      </c>
    </row>
    <row r="1151" spans="5:6" x14ac:dyDescent="0.25">
      <c r="E1151" s="11">
        <f t="shared" ca="1" si="34"/>
        <v>0.51590990212055099</v>
      </c>
      <c r="F1151" s="11">
        <f t="shared" ca="1" si="35"/>
        <v>49.644394459318882</v>
      </c>
    </row>
    <row r="1152" spans="5:6" x14ac:dyDescent="0.25">
      <c r="E1152" s="11">
        <f t="shared" ca="1" si="34"/>
        <v>0.34924676451187797</v>
      </c>
      <c r="F1152" s="11">
        <f t="shared" ca="1" si="35"/>
        <v>45.441259924852005</v>
      </c>
    </row>
    <row r="1153" spans="5:6" x14ac:dyDescent="0.25">
      <c r="E1153" s="11">
        <f t="shared" ca="1" si="34"/>
        <v>0.20868622035667894</v>
      </c>
      <c r="F1153" s="11">
        <f t="shared" ca="1" si="35"/>
        <v>41.516612456207746</v>
      </c>
    </row>
    <row r="1154" spans="5:6" x14ac:dyDescent="0.25">
      <c r="E1154" s="11">
        <f t="shared" ca="1" si="34"/>
        <v>0.3487487913685734</v>
      </c>
      <c r="F1154" s="11">
        <f t="shared" ca="1" si="35"/>
        <v>45.428411738277532</v>
      </c>
    </row>
    <row r="1155" spans="5:6" x14ac:dyDescent="0.25">
      <c r="E1155" s="11">
        <f t="shared" ca="1" si="34"/>
        <v>0.19513104957641114</v>
      </c>
      <c r="F1155" s="11">
        <f t="shared" ca="1" si="35"/>
        <v>41.085560079596704</v>
      </c>
    </row>
    <row r="1156" spans="5:6" x14ac:dyDescent="0.25">
      <c r="E1156" s="11">
        <f t="shared" ref="E1156:E1219" ca="1" si="36">RAND()</f>
        <v>0.79769323521498203</v>
      </c>
      <c r="F1156" s="11">
        <f t="shared" ref="F1156:F1219" ca="1" si="37">_xlfn.GAMMA.INV(E1156,$C$3,$C$4)</f>
        <v>58.122695836612998</v>
      </c>
    </row>
    <row r="1157" spans="5:6" x14ac:dyDescent="0.25">
      <c r="E1157" s="11">
        <f t="shared" ca="1" si="36"/>
        <v>0.41402685198741673</v>
      </c>
      <c r="F1157" s="11">
        <f t="shared" ca="1" si="37"/>
        <v>47.085413358008374</v>
      </c>
    </row>
    <row r="1158" spans="5:6" x14ac:dyDescent="0.25">
      <c r="E1158" s="11">
        <f t="shared" ca="1" si="36"/>
        <v>0.38049650684146752</v>
      </c>
      <c r="F1158" s="11">
        <f t="shared" ca="1" si="37"/>
        <v>46.240075094825002</v>
      </c>
    </row>
    <row r="1159" spans="5:6" x14ac:dyDescent="0.25">
      <c r="E1159" s="11">
        <f t="shared" ca="1" si="36"/>
        <v>0.26735243302345535</v>
      </c>
      <c r="F1159" s="11">
        <f t="shared" ca="1" si="37"/>
        <v>43.248632918517529</v>
      </c>
    </row>
    <row r="1160" spans="5:6" x14ac:dyDescent="0.25">
      <c r="E1160" s="11">
        <f t="shared" ca="1" si="36"/>
        <v>0.24134392823834661</v>
      </c>
      <c r="F1160" s="11">
        <f t="shared" ca="1" si="37"/>
        <v>42.503636456884628</v>
      </c>
    </row>
    <row r="1161" spans="5:6" x14ac:dyDescent="0.25">
      <c r="E1161" s="11">
        <f t="shared" ca="1" si="36"/>
        <v>0.43749838024711984</v>
      </c>
      <c r="F1161" s="11">
        <f t="shared" ca="1" si="37"/>
        <v>47.673397285603542</v>
      </c>
    </row>
    <row r="1162" spans="5:6" x14ac:dyDescent="0.25">
      <c r="E1162" s="11">
        <f t="shared" ca="1" si="36"/>
        <v>0.29148056576997183</v>
      </c>
      <c r="F1162" s="11">
        <f t="shared" ca="1" si="37"/>
        <v>43.914900072796463</v>
      </c>
    </row>
    <row r="1163" spans="5:6" x14ac:dyDescent="0.25">
      <c r="E1163" s="11">
        <f t="shared" ca="1" si="36"/>
        <v>7.1317535088571082E-2</v>
      </c>
      <c r="F1163" s="11">
        <f t="shared" ca="1" si="37"/>
        <v>35.910757998854862</v>
      </c>
    </row>
    <row r="1164" spans="5:6" x14ac:dyDescent="0.25">
      <c r="E1164" s="11">
        <f t="shared" ca="1" si="36"/>
        <v>0.12124657003858463</v>
      </c>
      <c r="F1164" s="11">
        <f t="shared" ca="1" si="37"/>
        <v>38.386156186267698</v>
      </c>
    </row>
    <row r="1165" spans="5:6" x14ac:dyDescent="0.25">
      <c r="E1165" s="11">
        <f t="shared" ca="1" si="36"/>
        <v>0.93417085765738572</v>
      </c>
      <c r="F1165" s="11">
        <f t="shared" ca="1" si="37"/>
        <v>66.033204513558061</v>
      </c>
    </row>
    <row r="1166" spans="5:6" x14ac:dyDescent="0.25">
      <c r="E1166" s="11">
        <f t="shared" ca="1" si="36"/>
        <v>0.60380040282764913</v>
      </c>
      <c r="F1166" s="11">
        <f t="shared" ca="1" si="37"/>
        <v>51.941017473139667</v>
      </c>
    </row>
    <row r="1167" spans="5:6" x14ac:dyDescent="0.25">
      <c r="E1167" s="11">
        <f t="shared" ca="1" si="36"/>
        <v>0.21286125580601656</v>
      </c>
      <c r="F1167" s="11">
        <f t="shared" ca="1" si="37"/>
        <v>41.646607402005351</v>
      </c>
    </row>
    <row r="1168" spans="5:6" x14ac:dyDescent="0.25">
      <c r="E1168" s="11">
        <f t="shared" ca="1" si="36"/>
        <v>0.8471336930035217</v>
      </c>
      <c r="F1168" s="11">
        <f t="shared" ca="1" si="37"/>
        <v>60.294627881210381</v>
      </c>
    </row>
    <row r="1169" spans="5:6" x14ac:dyDescent="0.25">
      <c r="E1169" s="11">
        <f t="shared" ca="1" si="36"/>
        <v>0.30685066201256772</v>
      </c>
      <c r="F1169" s="11">
        <f t="shared" ca="1" si="37"/>
        <v>44.329249235291414</v>
      </c>
    </row>
    <row r="1170" spans="5:6" x14ac:dyDescent="0.25">
      <c r="E1170" s="11">
        <f t="shared" ca="1" si="36"/>
        <v>0.39342488147772825</v>
      </c>
      <c r="F1170" s="11">
        <f t="shared" ca="1" si="37"/>
        <v>46.567097160310794</v>
      </c>
    </row>
    <row r="1171" spans="5:6" x14ac:dyDescent="0.25">
      <c r="E1171" s="11">
        <f t="shared" ca="1" si="36"/>
        <v>0.94906871634692958</v>
      </c>
      <c r="F1171" s="11">
        <f t="shared" ca="1" si="37"/>
        <v>67.613871058833766</v>
      </c>
    </row>
    <row r="1172" spans="5:6" x14ac:dyDescent="0.25">
      <c r="E1172" s="11">
        <f t="shared" ca="1" si="36"/>
        <v>0.37679194512449299</v>
      </c>
      <c r="F1172" s="11">
        <f t="shared" ca="1" si="37"/>
        <v>46.146049535009816</v>
      </c>
    </row>
    <row r="1173" spans="5:6" x14ac:dyDescent="0.25">
      <c r="E1173" s="11">
        <f t="shared" ca="1" si="36"/>
        <v>0.1768221423977987</v>
      </c>
      <c r="F1173" s="11">
        <f t="shared" ca="1" si="37"/>
        <v>40.478488834367297</v>
      </c>
    </row>
    <row r="1174" spans="5:6" x14ac:dyDescent="0.25">
      <c r="E1174" s="11">
        <f t="shared" ca="1" si="36"/>
        <v>0.79498298807041645</v>
      </c>
      <c r="F1174" s="11">
        <f t="shared" ca="1" si="37"/>
        <v>58.015068746792821</v>
      </c>
    </row>
    <row r="1175" spans="5:6" x14ac:dyDescent="0.25">
      <c r="E1175" s="11">
        <f t="shared" ca="1" si="36"/>
        <v>0.77215936648250294</v>
      </c>
      <c r="F1175" s="11">
        <f t="shared" ca="1" si="37"/>
        <v>57.14490917329244</v>
      </c>
    </row>
    <row r="1176" spans="5:6" x14ac:dyDescent="0.25">
      <c r="E1176" s="11">
        <f t="shared" ca="1" si="36"/>
        <v>5.2327993873356626E-2</v>
      </c>
      <c r="F1176" s="11">
        <f t="shared" ca="1" si="37"/>
        <v>34.651466661487802</v>
      </c>
    </row>
    <row r="1177" spans="5:6" x14ac:dyDescent="0.25">
      <c r="E1177" s="11">
        <f t="shared" ca="1" si="36"/>
        <v>0.45597998028576614</v>
      </c>
      <c r="F1177" s="11">
        <f t="shared" ca="1" si="37"/>
        <v>48.135807177082015</v>
      </c>
    </row>
    <row r="1178" spans="5:6" x14ac:dyDescent="0.25">
      <c r="E1178" s="11">
        <f t="shared" ca="1" si="36"/>
        <v>0.31332153162901233</v>
      </c>
      <c r="F1178" s="11">
        <f t="shared" ca="1" si="37"/>
        <v>44.501682338299453</v>
      </c>
    </row>
    <row r="1179" spans="5:6" x14ac:dyDescent="0.25">
      <c r="E1179" s="11">
        <f t="shared" ca="1" si="36"/>
        <v>0.67814946242629348</v>
      </c>
      <c r="F1179" s="11">
        <f t="shared" ca="1" si="37"/>
        <v>54.049810522176422</v>
      </c>
    </row>
    <row r="1180" spans="5:6" x14ac:dyDescent="0.25">
      <c r="E1180" s="11">
        <f t="shared" ca="1" si="36"/>
        <v>0.57893413365457036</v>
      </c>
      <c r="F1180" s="11">
        <f t="shared" ca="1" si="37"/>
        <v>51.275425194998554</v>
      </c>
    </row>
    <row r="1181" spans="5:6" x14ac:dyDescent="0.25">
      <c r="E1181" s="11">
        <f t="shared" ca="1" si="36"/>
        <v>0.62216762535234482</v>
      </c>
      <c r="F1181" s="11">
        <f t="shared" ca="1" si="37"/>
        <v>52.443548430862258</v>
      </c>
    </row>
    <row r="1182" spans="5:6" x14ac:dyDescent="0.25">
      <c r="E1182" s="11">
        <f t="shared" ca="1" si="36"/>
        <v>0.72793082990992553</v>
      </c>
      <c r="F1182" s="11">
        <f t="shared" ca="1" si="37"/>
        <v>55.608388459763738</v>
      </c>
    </row>
    <row r="1183" spans="5:6" x14ac:dyDescent="0.25">
      <c r="E1183" s="11">
        <f t="shared" ca="1" si="36"/>
        <v>0.5851840086531489</v>
      </c>
      <c r="F1183" s="11">
        <f t="shared" ca="1" si="37"/>
        <v>51.441276606029305</v>
      </c>
    </row>
    <row r="1184" spans="5:6" x14ac:dyDescent="0.25">
      <c r="E1184" s="11">
        <f t="shared" ca="1" si="36"/>
        <v>0.6453851050991114</v>
      </c>
      <c r="F1184" s="11">
        <f t="shared" ca="1" si="37"/>
        <v>53.094605286189321</v>
      </c>
    </row>
    <row r="1185" spans="5:6" x14ac:dyDescent="0.25">
      <c r="E1185" s="11">
        <f t="shared" ca="1" si="36"/>
        <v>0.85049566078491246</v>
      </c>
      <c r="F1185" s="11">
        <f t="shared" ca="1" si="37"/>
        <v>60.46002589511906</v>
      </c>
    </row>
    <row r="1186" spans="5:6" x14ac:dyDescent="0.25">
      <c r="E1186" s="11">
        <f t="shared" ca="1" si="36"/>
        <v>7.4576801252391967E-2</v>
      </c>
      <c r="F1186" s="11">
        <f t="shared" ca="1" si="37"/>
        <v>36.10252213665143</v>
      </c>
    </row>
    <row r="1187" spans="5:6" x14ac:dyDescent="0.25">
      <c r="E1187" s="11">
        <f t="shared" ca="1" si="36"/>
        <v>0.67520895394596181</v>
      </c>
      <c r="F1187" s="11">
        <f t="shared" ca="1" si="37"/>
        <v>53.962095560550395</v>
      </c>
    </row>
    <row r="1188" spans="5:6" x14ac:dyDescent="0.25">
      <c r="E1188" s="11">
        <f t="shared" ca="1" si="36"/>
        <v>0.80191150743650297</v>
      </c>
      <c r="F1188" s="11">
        <f t="shared" ca="1" si="37"/>
        <v>58.292205654594774</v>
      </c>
    </row>
    <row r="1189" spans="5:6" x14ac:dyDescent="0.25">
      <c r="E1189" s="11">
        <f t="shared" ca="1" si="36"/>
        <v>0.20489410698621113</v>
      </c>
      <c r="F1189" s="11">
        <f t="shared" ca="1" si="37"/>
        <v>41.397447842035305</v>
      </c>
    </row>
    <row r="1190" spans="5:6" x14ac:dyDescent="0.25">
      <c r="E1190" s="11">
        <f t="shared" ca="1" si="36"/>
        <v>0.25846887331540458</v>
      </c>
      <c r="F1190" s="11">
        <f t="shared" ca="1" si="37"/>
        <v>42.997634296726737</v>
      </c>
    </row>
    <row r="1191" spans="5:6" x14ac:dyDescent="0.25">
      <c r="E1191" s="11">
        <f t="shared" ca="1" si="36"/>
        <v>0.10567961109148294</v>
      </c>
      <c r="F1191" s="11">
        <f t="shared" ca="1" si="37"/>
        <v>37.699975631486083</v>
      </c>
    </row>
    <row r="1192" spans="5:6" x14ac:dyDescent="0.25">
      <c r="E1192" s="11">
        <f t="shared" ca="1" si="36"/>
        <v>0.47755558908794693</v>
      </c>
      <c r="F1192" s="11">
        <f t="shared" ca="1" si="37"/>
        <v>48.676442695072133</v>
      </c>
    </row>
    <row r="1193" spans="5:6" x14ac:dyDescent="0.25">
      <c r="E1193" s="11">
        <f t="shared" ca="1" si="36"/>
        <v>0.71460876350987979</v>
      </c>
      <c r="F1193" s="11">
        <f t="shared" ca="1" si="37"/>
        <v>55.176232659024848</v>
      </c>
    </row>
    <row r="1194" spans="5:6" x14ac:dyDescent="0.25">
      <c r="E1194" s="11">
        <f t="shared" ca="1" si="36"/>
        <v>0.34263064281295696</v>
      </c>
      <c r="F1194" s="11">
        <f t="shared" ca="1" si="37"/>
        <v>45.270199923901707</v>
      </c>
    </row>
    <row r="1195" spans="5:6" x14ac:dyDescent="0.25">
      <c r="E1195" s="11">
        <f t="shared" ca="1" si="36"/>
        <v>0.11298892636237612</v>
      </c>
      <c r="F1195" s="11">
        <f t="shared" ca="1" si="37"/>
        <v>38.029503646174597</v>
      </c>
    </row>
    <row r="1196" spans="5:6" x14ac:dyDescent="0.25">
      <c r="E1196" s="11">
        <f t="shared" ca="1" si="36"/>
        <v>0.94128994444613556</v>
      </c>
      <c r="F1196" s="11">
        <f t="shared" ca="1" si="37"/>
        <v>66.746012243350279</v>
      </c>
    </row>
    <row r="1197" spans="5:6" x14ac:dyDescent="0.25">
      <c r="E1197" s="11">
        <f t="shared" ca="1" si="36"/>
        <v>0.72844765617513485</v>
      </c>
      <c r="F1197" s="11">
        <f t="shared" ca="1" si="37"/>
        <v>55.625406200625029</v>
      </c>
    </row>
    <row r="1198" spans="5:6" x14ac:dyDescent="0.25">
      <c r="E1198" s="11">
        <f t="shared" ca="1" si="36"/>
        <v>0.34239516872345199</v>
      </c>
      <c r="F1198" s="11">
        <f t="shared" ca="1" si="37"/>
        <v>45.264097103291348</v>
      </c>
    </row>
    <row r="1199" spans="5:6" x14ac:dyDescent="0.25">
      <c r="E1199" s="11">
        <f t="shared" ca="1" si="36"/>
        <v>0.35749017683242601</v>
      </c>
      <c r="F1199" s="11">
        <f t="shared" ca="1" si="37"/>
        <v>45.653349535183317</v>
      </c>
    </row>
    <row r="1200" spans="5:6" x14ac:dyDescent="0.25">
      <c r="E1200" s="11">
        <f t="shared" ca="1" si="36"/>
        <v>0.70835675415524535</v>
      </c>
      <c r="F1200" s="11">
        <f t="shared" ca="1" si="37"/>
        <v>54.977517477074329</v>
      </c>
    </row>
    <row r="1201" spans="5:6" x14ac:dyDescent="0.25">
      <c r="E1201" s="11">
        <f t="shared" ca="1" si="36"/>
        <v>0.46849299441805803</v>
      </c>
      <c r="F1201" s="11">
        <f t="shared" ca="1" si="37"/>
        <v>48.449156154609462</v>
      </c>
    </row>
    <row r="1202" spans="5:6" x14ac:dyDescent="0.25">
      <c r="E1202" s="11">
        <f t="shared" ca="1" si="36"/>
        <v>0.62274902696473333</v>
      </c>
      <c r="F1202" s="11">
        <f t="shared" ca="1" si="37"/>
        <v>52.459625596807165</v>
      </c>
    </row>
    <row r="1203" spans="5:6" x14ac:dyDescent="0.25">
      <c r="E1203" s="11">
        <f t="shared" ca="1" si="36"/>
        <v>0.69641937838546064</v>
      </c>
      <c r="F1203" s="11">
        <f t="shared" ca="1" si="37"/>
        <v>54.604785293164348</v>
      </c>
    </row>
    <row r="1204" spans="5:6" x14ac:dyDescent="0.25">
      <c r="E1204" s="11">
        <f t="shared" ca="1" si="36"/>
        <v>0.88053802078438936</v>
      </c>
      <c r="F1204" s="11">
        <f t="shared" ca="1" si="37"/>
        <v>62.079615642122896</v>
      </c>
    </row>
    <row r="1205" spans="5:6" x14ac:dyDescent="0.25">
      <c r="E1205" s="11">
        <f t="shared" ca="1" si="36"/>
        <v>2.1994208612445276E-2</v>
      </c>
      <c r="F1205" s="11">
        <f t="shared" ca="1" si="37"/>
        <v>31.637445104199266</v>
      </c>
    </row>
    <row r="1206" spans="5:6" x14ac:dyDescent="0.25">
      <c r="E1206" s="11">
        <f t="shared" ca="1" si="36"/>
        <v>0.21371192364893954</v>
      </c>
      <c r="F1206" s="11">
        <f t="shared" ca="1" si="37"/>
        <v>41.672944035798629</v>
      </c>
    </row>
    <row r="1207" spans="5:6" x14ac:dyDescent="0.25">
      <c r="E1207" s="11">
        <f t="shared" ca="1" si="36"/>
        <v>0.25869246441541149</v>
      </c>
      <c r="F1207" s="11">
        <f t="shared" ca="1" si="37"/>
        <v>43.003993368290253</v>
      </c>
    </row>
    <row r="1208" spans="5:6" x14ac:dyDescent="0.25">
      <c r="E1208" s="11">
        <f t="shared" ca="1" si="36"/>
        <v>0.7431069946372717</v>
      </c>
      <c r="F1208" s="11">
        <f t="shared" ca="1" si="37"/>
        <v>56.11657887102573</v>
      </c>
    </row>
    <row r="1209" spans="5:6" x14ac:dyDescent="0.25">
      <c r="E1209" s="11">
        <f t="shared" ca="1" si="36"/>
        <v>0.25705230981131366</v>
      </c>
      <c r="F1209" s="11">
        <f t="shared" ca="1" si="37"/>
        <v>42.957294675439698</v>
      </c>
    </row>
    <row r="1210" spans="5:6" x14ac:dyDescent="0.25">
      <c r="E1210" s="11">
        <f t="shared" ca="1" si="36"/>
        <v>0.84508747393107841</v>
      </c>
      <c r="F1210" s="11">
        <f t="shared" ca="1" si="37"/>
        <v>60.19528258948197</v>
      </c>
    </row>
    <row r="1211" spans="5:6" x14ac:dyDescent="0.25">
      <c r="E1211" s="11">
        <f t="shared" ca="1" si="36"/>
        <v>0.44782119052287739</v>
      </c>
      <c r="F1211" s="11">
        <f t="shared" ca="1" si="37"/>
        <v>47.931660487159498</v>
      </c>
    </row>
    <row r="1212" spans="5:6" x14ac:dyDescent="0.25">
      <c r="E1212" s="11">
        <f t="shared" ca="1" si="36"/>
        <v>0.83836008601871759</v>
      </c>
      <c r="F1212" s="11">
        <f t="shared" ca="1" si="37"/>
        <v>59.875362799447259</v>
      </c>
    </row>
    <row r="1213" spans="5:6" x14ac:dyDescent="0.25">
      <c r="E1213" s="11">
        <f t="shared" ca="1" si="36"/>
        <v>0.81837963208021325</v>
      </c>
      <c r="F1213" s="11">
        <f t="shared" ca="1" si="37"/>
        <v>58.979216538628762</v>
      </c>
    </row>
    <row r="1214" spans="5:6" x14ac:dyDescent="0.25">
      <c r="E1214" s="11">
        <f t="shared" ca="1" si="36"/>
        <v>0.80362992919446841</v>
      </c>
      <c r="F1214" s="11">
        <f t="shared" ca="1" si="37"/>
        <v>58.361977583873809</v>
      </c>
    </row>
    <row r="1215" spans="5:6" x14ac:dyDescent="0.25">
      <c r="E1215" s="11">
        <f t="shared" ca="1" si="36"/>
        <v>0.65208067597272024</v>
      </c>
      <c r="F1215" s="11">
        <f t="shared" ca="1" si="37"/>
        <v>53.286074628465215</v>
      </c>
    </row>
    <row r="1216" spans="5:6" x14ac:dyDescent="0.25">
      <c r="E1216" s="11">
        <f t="shared" ca="1" si="36"/>
        <v>0.65084922327912875</v>
      </c>
      <c r="F1216" s="11">
        <f t="shared" ca="1" si="37"/>
        <v>53.250725399887948</v>
      </c>
    </row>
    <row r="1217" spans="5:6" x14ac:dyDescent="0.25">
      <c r="E1217" s="11">
        <f t="shared" ca="1" si="36"/>
        <v>0.21516200768908755</v>
      </c>
      <c r="F1217" s="11">
        <f t="shared" ca="1" si="37"/>
        <v>41.717724087328889</v>
      </c>
    </row>
    <row r="1218" spans="5:6" x14ac:dyDescent="0.25">
      <c r="E1218" s="11">
        <f t="shared" ca="1" si="36"/>
        <v>0.17559161325459371</v>
      </c>
      <c r="F1218" s="11">
        <f t="shared" ca="1" si="37"/>
        <v>40.436533716809173</v>
      </c>
    </row>
    <row r="1219" spans="5:6" x14ac:dyDescent="0.25">
      <c r="E1219" s="11">
        <f t="shared" ca="1" si="36"/>
        <v>0.55271092014196954</v>
      </c>
      <c r="F1219" s="11">
        <f t="shared" ca="1" si="37"/>
        <v>50.588598168594906</v>
      </c>
    </row>
    <row r="1220" spans="5:6" x14ac:dyDescent="0.25">
      <c r="E1220" s="11">
        <f t="shared" ref="E1220:E1283" ca="1" si="38">RAND()</f>
        <v>0.31599716336156358</v>
      </c>
      <c r="F1220" s="11">
        <f t="shared" ref="F1220:F1283" ca="1" si="39">_xlfn.GAMMA.INV(E1220,$C$3,$C$4)</f>
        <v>44.572661745186373</v>
      </c>
    </row>
    <row r="1221" spans="5:6" x14ac:dyDescent="0.25">
      <c r="E1221" s="11">
        <f t="shared" ca="1" si="38"/>
        <v>0.75712860289937645</v>
      </c>
      <c r="F1221" s="11">
        <f t="shared" ca="1" si="39"/>
        <v>56.603013295133806</v>
      </c>
    </row>
    <row r="1222" spans="5:6" x14ac:dyDescent="0.25">
      <c r="E1222" s="11">
        <f t="shared" ca="1" si="38"/>
        <v>0.91167858110073396</v>
      </c>
      <c r="F1222" s="11">
        <f t="shared" ca="1" si="39"/>
        <v>64.138718357015648</v>
      </c>
    </row>
    <row r="1223" spans="5:6" x14ac:dyDescent="0.25">
      <c r="E1223" s="11">
        <f t="shared" ca="1" si="38"/>
        <v>0.4817963681862194</v>
      </c>
      <c r="F1223" s="11">
        <f t="shared" ca="1" si="39"/>
        <v>48.782936664173484</v>
      </c>
    </row>
    <row r="1224" spans="5:6" x14ac:dyDescent="0.25">
      <c r="E1224" s="11">
        <f t="shared" ca="1" si="38"/>
        <v>0.52559035764311746</v>
      </c>
      <c r="F1224" s="11">
        <f t="shared" ca="1" si="39"/>
        <v>49.890951467440814</v>
      </c>
    </row>
    <row r="1225" spans="5:6" x14ac:dyDescent="0.25">
      <c r="E1225" s="11">
        <f t="shared" ca="1" si="38"/>
        <v>6.3983103029369492E-2</v>
      </c>
      <c r="F1225" s="11">
        <f t="shared" ca="1" si="39"/>
        <v>35.456018029264428</v>
      </c>
    </row>
    <row r="1226" spans="5:6" x14ac:dyDescent="0.25">
      <c r="E1226" s="11">
        <f t="shared" ca="1" si="38"/>
        <v>0.33485898937107739</v>
      </c>
      <c r="F1226" s="11">
        <f t="shared" ca="1" si="39"/>
        <v>45.068218094132249</v>
      </c>
    </row>
    <row r="1227" spans="5:6" x14ac:dyDescent="0.25">
      <c r="E1227" s="11">
        <f t="shared" ca="1" si="38"/>
        <v>0.2257780719936392</v>
      </c>
      <c r="F1227" s="11">
        <f t="shared" ca="1" si="39"/>
        <v>42.041349323908847</v>
      </c>
    </row>
    <row r="1228" spans="5:6" x14ac:dyDescent="0.25">
      <c r="E1228" s="11">
        <f t="shared" ca="1" si="38"/>
        <v>0.31125382739522045</v>
      </c>
      <c r="F1228" s="11">
        <f t="shared" ca="1" si="39"/>
        <v>44.446703906083862</v>
      </c>
    </row>
    <row r="1229" spans="5:6" x14ac:dyDescent="0.25">
      <c r="E1229" s="11">
        <f t="shared" ca="1" si="38"/>
        <v>0.86243191141156739</v>
      </c>
      <c r="F1229" s="11">
        <f t="shared" ca="1" si="39"/>
        <v>61.070816735646119</v>
      </c>
    </row>
    <row r="1230" spans="5:6" x14ac:dyDescent="0.25">
      <c r="E1230" s="11">
        <f t="shared" ca="1" si="38"/>
        <v>0.33309140280322758</v>
      </c>
      <c r="F1230" s="11">
        <f t="shared" ca="1" si="39"/>
        <v>45.022111337524791</v>
      </c>
    </row>
    <row r="1231" spans="5:6" x14ac:dyDescent="0.25">
      <c r="E1231" s="11">
        <f t="shared" ca="1" si="38"/>
        <v>0.5376339373060961</v>
      </c>
      <c r="F1231" s="11">
        <f t="shared" ca="1" si="39"/>
        <v>50.199391937537349</v>
      </c>
    </row>
    <row r="1232" spans="5:6" x14ac:dyDescent="0.25">
      <c r="E1232" s="11">
        <f t="shared" ca="1" si="38"/>
        <v>0.96853887599757427</v>
      </c>
      <c r="F1232" s="11">
        <f t="shared" ca="1" si="39"/>
        <v>70.430300713870125</v>
      </c>
    </row>
    <row r="1233" spans="5:6" x14ac:dyDescent="0.25">
      <c r="E1233" s="11">
        <f t="shared" ca="1" si="38"/>
        <v>0.30864599276493032</v>
      </c>
      <c r="F1233" s="11">
        <f t="shared" ca="1" si="39"/>
        <v>44.377202961759423</v>
      </c>
    </row>
    <row r="1234" spans="5:6" x14ac:dyDescent="0.25">
      <c r="E1234" s="11">
        <f t="shared" ca="1" si="38"/>
        <v>0.95769248385722161</v>
      </c>
      <c r="F1234" s="11">
        <f t="shared" ca="1" si="39"/>
        <v>68.720002233652394</v>
      </c>
    </row>
    <row r="1235" spans="5:6" x14ac:dyDescent="0.25">
      <c r="E1235" s="11">
        <f t="shared" ca="1" si="38"/>
        <v>0.12148968495317491</v>
      </c>
      <c r="F1235" s="11">
        <f t="shared" ca="1" si="39"/>
        <v>38.396426199319734</v>
      </c>
    </row>
    <row r="1236" spans="5:6" x14ac:dyDescent="0.25">
      <c r="E1236" s="11">
        <f t="shared" ca="1" si="38"/>
        <v>0.43299871641838217</v>
      </c>
      <c r="F1236" s="11">
        <f t="shared" ca="1" si="39"/>
        <v>47.560791875760479</v>
      </c>
    </row>
    <row r="1237" spans="5:6" x14ac:dyDescent="0.25">
      <c r="E1237" s="11">
        <f t="shared" ca="1" si="38"/>
        <v>0.25750298116189974</v>
      </c>
      <c r="F1237" s="11">
        <f t="shared" ca="1" si="39"/>
        <v>42.970138205333377</v>
      </c>
    </row>
    <row r="1238" spans="5:6" x14ac:dyDescent="0.25">
      <c r="E1238" s="11">
        <f t="shared" ca="1" si="38"/>
        <v>2.8803141302791713E-2</v>
      </c>
      <c r="F1238" s="11">
        <f t="shared" ca="1" si="39"/>
        <v>32.507118964297213</v>
      </c>
    </row>
    <row r="1239" spans="5:6" x14ac:dyDescent="0.25">
      <c r="E1239" s="11">
        <f t="shared" ca="1" si="38"/>
        <v>0.50569196946853345</v>
      </c>
      <c r="F1239" s="11">
        <f t="shared" ca="1" si="39"/>
        <v>49.385286092416528</v>
      </c>
    </row>
    <row r="1240" spans="5:6" x14ac:dyDescent="0.25">
      <c r="E1240" s="11">
        <f t="shared" ca="1" si="38"/>
        <v>0.89999910548725937</v>
      </c>
      <c r="F1240" s="11">
        <f t="shared" ca="1" si="39"/>
        <v>63.30713700284744</v>
      </c>
    </row>
    <row r="1241" spans="5:6" x14ac:dyDescent="0.25">
      <c r="E1241" s="11">
        <f t="shared" ca="1" si="38"/>
        <v>0.70079906282380999</v>
      </c>
      <c r="F1241" s="11">
        <f t="shared" ca="1" si="39"/>
        <v>54.740553022909467</v>
      </c>
    </row>
    <row r="1242" spans="5:6" x14ac:dyDescent="0.25">
      <c r="E1242" s="11">
        <f t="shared" ca="1" si="38"/>
        <v>0.61416019670359956</v>
      </c>
      <c r="F1242" s="11">
        <f t="shared" ca="1" si="39"/>
        <v>52.223213196061579</v>
      </c>
    </row>
    <row r="1243" spans="5:6" x14ac:dyDescent="0.25">
      <c r="E1243" s="11">
        <f t="shared" ca="1" si="38"/>
        <v>1.5740692275360013E-2</v>
      </c>
      <c r="F1243" s="11">
        <f t="shared" ca="1" si="39"/>
        <v>30.629046275802516</v>
      </c>
    </row>
    <row r="1244" spans="5:6" x14ac:dyDescent="0.25">
      <c r="E1244" s="11">
        <f t="shared" ca="1" si="38"/>
        <v>5.9854845458678252E-2</v>
      </c>
      <c r="F1244" s="11">
        <f t="shared" ca="1" si="39"/>
        <v>35.183886403869352</v>
      </c>
    </row>
    <row r="1245" spans="5:6" x14ac:dyDescent="0.25">
      <c r="E1245" s="11">
        <f t="shared" ca="1" si="38"/>
        <v>0.88362131320064941</v>
      </c>
      <c r="F1245" s="11">
        <f t="shared" ca="1" si="39"/>
        <v>62.26304248613603</v>
      </c>
    </row>
    <row r="1246" spans="5:6" x14ac:dyDescent="0.25">
      <c r="E1246" s="11">
        <f t="shared" ca="1" si="38"/>
        <v>0.62621620009272683</v>
      </c>
      <c r="F1246" s="11">
        <f t="shared" ca="1" si="39"/>
        <v>52.555730854961055</v>
      </c>
    </row>
    <row r="1247" spans="5:6" x14ac:dyDescent="0.25">
      <c r="E1247" s="11">
        <f t="shared" ca="1" si="38"/>
        <v>0.27300802590068596</v>
      </c>
      <c r="F1247" s="11">
        <f t="shared" ca="1" si="39"/>
        <v>43.406737345967954</v>
      </c>
    </row>
    <row r="1248" spans="5:6" x14ac:dyDescent="0.25">
      <c r="E1248" s="11">
        <f t="shared" ca="1" si="38"/>
        <v>0.95039747536756125</v>
      </c>
      <c r="F1248" s="11">
        <f t="shared" ca="1" si="39"/>
        <v>67.773277818007372</v>
      </c>
    </row>
    <row r="1249" spans="5:6" x14ac:dyDescent="0.25">
      <c r="E1249" s="11">
        <f t="shared" ca="1" si="38"/>
        <v>0.83225476408460308</v>
      </c>
      <c r="F1249" s="11">
        <f t="shared" ca="1" si="39"/>
        <v>59.593390540864405</v>
      </c>
    </row>
    <row r="1250" spans="5:6" x14ac:dyDescent="0.25">
      <c r="E1250" s="11">
        <f t="shared" ca="1" si="38"/>
        <v>0.84440678882375841</v>
      </c>
      <c r="F1250" s="11">
        <f t="shared" ca="1" si="39"/>
        <v>60.162450920400062</v>
      </c>
    </row>
    <row r="1251" spans="5:6" x14ac:dyDescent="0.25">
      <c r="E1251" s="11">
        <f t="shared" ca="1" si="38"/>
        <v>0.63575878306981937</v>
      </c>
      <c r="F1251" s="11">
        <f t="shared" ca="1" si="39"/>
        <v>52.822341172300256</v>
      </c>
    </row>
    <row r="1252" spans="5:6" x14ac:dyDescent="0.25">
      <c r="E1252" s="11">
        <f t="shared" ca="1" si="38"/>
        <v>0.99833938125704669</v>
      </c>
      <c r="F1252" s="11">
        <f t="shared" ca="1" si="39"/>
        <v>85.033132037370336</v>
      </c>
    </row>
    <row r="1253" spans="5:6" x14ac:dyDescent="0.25">
      <c r="E1253" s="11">
        <f t="shared" ca="1" si="38"/>
        <v>0.5026988736590644</v>
      </c>
      <c r="F1253" s="11">
        <f t="shared" ca="1" si="39"/>
        <v>49.309583275452255</v>
      </c>
    </row>
    <row r="1254" spans="5:6" x14ac:dyDescent="0.25">
      <c r="E1254" s="11">
        <f t="shared" ca="1" si="38"/>
        <v>9.5810270964805988E-2</v>
      </c>
      <c r="F1254" s="11">
        <f t="shared" ca="1" si="39"/>
        <v>37.231148379396743</v>
      </c>
    </row>
    <row r="1255" spans="5:6" x14ac:dyDescent="0.25">
      <c r="E1255" s="11">
        <f t="shared" ca="1" si="38"/>
        <v>0.27348243234702219</v>
      </c>
      <c r="F1255" s="11">
        <f t="shared" ca="1" si="39"/>
        <v>43.41994262599799</v>
      </c>
    </row>
    <row r="1256" spans="5:6" x14ac:dyDescent="0.25">
      <c r="E1256" s="11">
        <f t="shared" ca="1" si="38"/>
        <v>0.62355876838660707</v>
      </c>
      <c r="F1256" s="11">
        <f t="shared" ca="1" si="39"/>
        <v>52.482035202733606</v>
      </c>
    </row>
    <row r="1257" spans="5:6" x14ac:dyDescent="0.25">
      <c r="E1257" s="11">
        <f t="shared" ca="1" si="38"/>
        <v>0.14944447851245801</v>
      </c>
      <c r="F1257" s="11">
        <f t="shared" ca="1" si="39"/>
        <v>39.503965174188608</v>
      </c>
    </row>
    <row r="1258" spans="5:6" x14ac:dyDescent="0.25">
      <c r="E1258" s="11">
        <f t="shared" ca="1" si="38"/>
        <v>0.9763715187207882</v>
      </c>
      <c r="F1258" s="11">
        <f t="shared" ca="1" si="39"/>
        <v>72.025862152897744</v>
      </c>
    </row>
    <row r="1259" spans="5:6" x14ac:dyDescent="0.25">
      <c r="E1259" s="11">
        <f t="shared" ca="1" si="38"/>
        <v>0.66664450173686407</v>
      </c>
      <c r="F1259" s="11">
        <f t="shared" ca="1" si="39"/>
        <v>53.708972643117448</v>
      </c>
    </row>
    <row r="1260" spans="5:6" x14ac:dyDescent="0.25">
      <c r="E1260" s="11">
        <f t="shared" ca="1" si="38"/>
        <v>0.57029969024094052</v>
      </c>
      <c r="F1260" s="11">
        <f t="shared" ca="1" si="39"/>
        <v>51.047734974067396</v>
      </c>
    </row>
    <row r="1261" spans="5:6" x14ac:dyDescent="0.25">
      <c r="E1261" s="11">
        <f t="shared" ca="1" si="38"/>
        <v>0.20253836862992036</v>
      </c>
      <c r="F1261" s="11">
        <f t="shared" ca="1" si="39"/>
        <v>41.3228777169574</v>
      </c>
    </row>
    <row r="1262" spans="5:6" x14ac:dyDescent="0.25">
      <c r="E1262" s="11">
        <f t="shared" ca="1" si="38"/>
        <v>0.94589455699950786</v>
      </c>
      <c r="F1262" s="11">
        <f t="shared" ca="1" si="39"/>
        <v>67.246982946996042</v>
      </c>
    </row>
    <row r="1263" spans="5:6" x14ac:dyDescent="0.25">
      <c r="E1263" s="11">
        <f t="shared" ca="1" si="38"/>
        <v>9.8814210845873385E-2</v>
      </c>
      <c r="F1263" s="11">
        <f t="shared" ca="1" si="39"/>
        <v>37.377007446117737</v>
      </c>
    </row>
    <row r="1264" spans="5:6" x14ac:dyDescent="0.25">
      <c r="E1264" s="11">
        <f t="shared" ca="1" si="38"/>
        <v>0.98497240249480678</v>
      </c>
      <c r="F1264" s="11">
        <f t="shared" ca="1" si="39"/>
        <v>74.449473850753691</v>
      </c>
    </row>
    <row r="1265" spans="5:6" x14ac:dyDescent="0.25">
      <c r="E1265" s="11">
        <f t="shared" ca="1" si="38"/>
        <v>0.25477411135187933</v>
      </c>
      <c r="F1265" s="11">
        <f t="shared" ca="1" si="39"/>
        <v>42.892228643057976</v>
      </c>
    </row>
    <row r="1266" spans="5:6" x14ac:dyDescent="0.25">
      <c r="E1266" s="11">
        <f t="shared" ca="1" si="38"/>
        <v>0.95266438473080273</v>
      </c>
      <c r="F1266" s="11">
        <f t="shared" ca="1" si="39"/>
        <v>68.053872225485847</v>
      </c>
    </row>
    <row r="1267" spans="5:6" x14ac:dyDescent="0.25">
      <c r="E1267" s="11">
        <f t="shared" ca="1" si="38"/>
        <v>0.76639419374430018</v>
      </c>
      <c r="F1267" s="11">
        <f t="shared" ca="1" si="39"/>
        <v>56.93438512932682</v>
      </c>
    </row>
    <row r="1268" spans="5:6" x14ac:dyDescent="0.25">
      <c r="E1268" s="11">
        <f t="shared" ca="1" si="38"/>
        <v>0.31419482505841834</v>
      </c>
      <c r="F1268" s="11">
        <f t="shared" ca="1" si="39"/>
        <v>44.52486919013991</v>
      </c>
    </row>
    <row r="1269" spans="5:6" x14ac:dyDescent="0.25">
      <c r="E1269" s="11">
        <f t="shared" ca="1" si="38"/>
        <v>0.50892374042638999</v>
      </c>
      <c r="F1269" s="11">
        <f t="shared" ca="1" si="39"/>
        <v>49.467121878429218</v>
      </c>
    </row>
    <row r="1270" spans="5:6" x14ac:dyDescent="0.25">
      <c r="E1270" s="11">
        <f t="shared" ca="1" si="38"/>
        <v>0.527861293099955</v>
      </c>
      <c r="F1270" s="11">
        <f t="shared" ca="1" si="39"/>
        <v>49.948959677953795</v>
      </c>
    </row>
    <row r="1271" spans="5:6" x14ac:dyDescent="0.25">
      <c r="E1271" s="11">
        <f t="shared" ca="1" si="38"/>
        <v>0.51515168921724031</v>
      </c>
      <c r="F1271" s="11">
        <f t="shared" ca="1" si="39"/>
        <v>49.625129450138324</v>
      </c>
    </row>
    <row r="1272" spans="5:6" x14ac:dyDescent="0.25">
      <c r="E1272" s="11">
        <f t="shared" ca="1" si="38"/>
        <v>0.69921431950654123</v>
      </c>
      <c r="F1272" s="11">
        <f t="shared" ca="1" si="39"/>
        <v>54.691298381848405</v>
      </c>
    </row>
    <row r="1273" spans="5:6" x14ac:dyDescent="0.25">
      <c r="E1273" s="11">
        <f t="shared" ca="1" si="38"/>
        <v>0.95006543047859904</v>
      </c>
      <c r="F1273" s="11">
        <f t="shared" ca="1" si="39"/>
        <v>67.733104423584308</v>
      </c>
    </row>
    <row r="1274" spans="5:6" x14ac:dyDescent="0.25">
      <c r="E1274" s="11">
        <f t="shared" ca="1" si="38"/>
        <v>2.9180877114401316E-2</v>
      </c>
      <c r="F1274" s="11">
        <f t="shared" ca="1" si="39"/>
        <v>32.550540046182554</v>
      </c>
    </row>
    <row r="1275" spans="5:6" x14ac:dyDescent="0.25">
      <c r="E1275" s="11">
        <f t="shared" ca="1" si="38"/>
        <v>0.49637002951611386</v>
      </c>
      <c r="F1275" s="11">
        <f t="shared" ca="1" si="39"/>
        <v>49.149773648726296</v>
      </c>
    </row>
    <row r="1276" spans="5:6" x14ac:dyDescent="0.25">
      <c r="E1276" s="11">
        <f t="shared" ca="1" si="38"/>
        <v>0.2575611831735275</v>
      </c>
      <c r="F1276" s="11">
        <f t="shared" ca="1" si="39"/>
        <v>42.971796221681288</v>
      </c>
    </row>
    <row r="1277" spans="5:6" x14ac:dyDescent="0.25">
      <c r="E1277" s="11">
        <f t="shared" ca="1" si="38"/>
        <v>0.39684614594071577</v>
      </c>
      <c r="F1277" s="11">
        <f t="shared" ca="1" si="39"/>
        <v>46.6533821087151</v>
      </c>
    </row>
    <row r="1278" spans="5:6" x14ac:dyDescent="0.25">
      <c r="E1278" s="11">
        <f t="shared" ca="1" si="38"/>
        <v>0.93007301045297841</v>
      </c>
      <c r="F1278" s="11">
        <f t="shared" ca="1" si="39"/>
        <v>65.651750098117603</v>
      </c>
    </row>
    <row r="1279" spans="5:6" x14ac:dyDescent="0.25">
      <c r="E1279" s="11">
        <f t="shared" ca="1" si="38"/>
        <v>0.5156532527952522</v>
      </c>
      <c r="F1279" s="11">
        <f t="shared" ca="1" si="39"/>
        <v>49.637872681016091</v>
      </c>
    </row>
    <row r="1280" spans="5:6" x14ac:dyDescent="0.25">
      <c r="E1280" s="11">
        <f t="shared" ca="1" si="38"/>
        <v>0.71414997047312645</v>
      </c>
      <c r="F1280" s="11">
        <f t="shared" ca="1" si="39"/>
        <v>55.161564577226322</v>
      </c>
    </row>
    <row r="1281" spans="5:6" x14ac:dyDescent="0.25">
      <c r="E1281" s="11">
        <f t="shared" ca="1" si="38"/>
        <v>0.20109176355500347</v>
      </c>
      <c r="F1281" s="11">
        <f t="shared" ca="1" si="39"/>
        <v>41.276874313910469</v>
      </c>
    </row>
    <row r="1282" spans="5:6" x14ac:dyDescent="0.25">
      <c r="E1282" s="11">
        <f t="shared" ca="1" si="38"/>
        <v>0.76472666359571984</v>
      </c>
      <c r="F1282" s="11">
        <f t="shared" ca="1" si="39"/>
        <v>56.874127487314254</v>
      </c>
    </row>
    <row r="1283" spans="5:6" x14ac:dyDescent="0.25">
      <c r="E1283" s="11">
        <f t="shared" ca="1" si="38"/>
        <v>0.68074367969675831</v>
      </c>
      <c r="F1283" s="11">
        <f t="shared" ca="1" si="39"/>
        <v>54.127551013019101</v>
      </c>
    </row>
    <row r="1284" spans="5:6" x14ac:dyDescent="0.25">
      <c r="E1284" s="11">
        <f t="shared" ref="E1284:E1347" ca="1" si="40">RAND()</f>
        <v>0.12721461447847482</v>
      </c>
      <c r="F1284" s="11">
        <f t="shared" ref="F1284:F1347" ca="1" si="41">_xlfn.GAMMA.INV(E1284,$C$3,$C$4)</f>
        <v>38.634734745081801</v>
      </c>
    </row>
    <row r="1285" spans="5:6" x14ac:dyDescent="0.25">
      <c r="E1285" s="11">
        <f t="shared" ca="1" si="40"/>
        <v>3.9534180005218467E-2</v>
      </c>
      <c r="F1285" s="11">
        <f t="shared" ca="1" si="41"/>
        <v>33.602996941529504</v>
      </c>
    </row>
    <row r="1286" spans="5:6" x14ac:dyDescent="0.25">
      <c r="E1286" s="11">
        <f t="shared" ca="1" si="40"/>
        <v>0.90645596963015851</v>
      </c>
      <c r="F1286" s="11">
        <f t="shared" ca="1" si="41"/>
        <v>63.756534421006386</v>
      </c>
    </row>
    <row r="1287" spans="5:6" x14ac:dyDescent="0.25">
      <c r="E1287" s="11">
        <f t="shared" ca="1" si="40"/>
        <v>0.56509206082369412</v>
      </c>
      <c r="F1287" s="11">
        <f t="shared" ca="1" si="41"/>
        <v>50.911169584987682</v>
      </c>
    </row>
    <row r="1288" spans="5:6" x14ac:dyDescent="0.25">
      <c r="E1288" s="11">
        <f t="shared" ca="1" si="40"/>
        <v>0.19091146913567503</v>
      </c>
      <c r="F1288" s="11">
        <f t="shared" ca="1" si="41"/>
        <v>40.948346498684074</v>
      </c>
    </row>
    <row r="1289" spans="5:6" x14ac:dyDescent="0.25">
      <c r="E1289" s="11">
        <f t="shared" ca="1" si="40"/>
        <v>0.27697222061697846</v>
      </c>
      <c r="F1289" s="11">
        <f t="shared" ca="1" si="41"/>
        <v>43.516819549946511</v>
      </c>
    </row>
    <row r="1290" spans="5:6" x14ac:dyDescent="0.25">
      <c r="E1290" s="11">
        <f t="shared" ca="1" si="40"/>
        <v>0.66293650888050337</v>
      </c>
      <c r="F1290" s="11">
        <f t="shared" ca="1" si="41"/>
        <v>53.600428680383182</v>
      </c>
    </row>
    <row r="1291" spans="5:6" x14ac:dyDescent="0.25">
      <c r="E1291" s="11">
        <f t="shared" ca="1" si="40"/>
        <v>0.62471338661120757</v>
      </c>
      <c r="F1291" s="11">
        <f t="shared" ca="1" si="41"/>
        <v>52.514026350799448</v>
      </c>
    </row>
    <row r="1292" spans="5:6" x14ac:dyDescent="0.25">
      <c r="E1292" s="11">
        <f t="shared" ca="1" si="40"/>
        <v>0.9491459944434445</v>
      </c>
      <c r="F1292" s="11">
        <f t="shared" ca="1" si="41"/>
        <v>67.623043918591847</v>
      </c>
    </row>
    <row r="1293" spans="5:6" x14ac:dyDescent="0.25">
      <c r="E1293" s="11">
        <f t="shared" ca="1" si="40"/>
        <v>0.91277067386335542</v>
      </c>
      <c r="F1293" s="11">
        <f t="shared" ca="1" si="41"/>
        <v>64.220944494974731</v>
      </c>
    </row>
    <row r="1294" spans="5:6" x14ac:dyDescent="0.25">
      <c r="E1294" s="11">
        <f t="shared" ca="1" si="40"/>
        <v>0.69466730296190238</v>
      </c>
      <c r="F1294" s="11">
        <f t="shared" ca="1" si="41"/>
        <v>54.550780011202946</v>
      </c>
    </row>
    <row r="1295" spans="5:6" x14ac:dyDescent="0.25">
      <c r="E1295" s="11">
        <f t="shared" ca="1" si="40"/>
        <v>0.35640189375569098</v>
      </c>
      <c r="F1295" s="11">
        <f t="shared" ca="1" si="41"/>
        <v>45.625412341795361</v>
      </c>
    </row>
    <row r="1296" spans="5:6" x14ac:dyDescent="0.25">
      <c r="E1296" s="11">
        <f t="shared" ca="1" si="40"/>
        <v>0.38658325858507159</v>
      </c>
      <c r="F1296" s="11">
        <f t="shared" ca="1" si="41"/>
        <v>46.394242060737525</v>
      </c>
    </row>
    <row r="1297" spans="5:6" x14ac:dyDescent="0.25">
      <c r="E1297" s="11">
        <f t="shared" ca="1" si="40"/>
        <v>0.99289419761183573</v>
      </c>
      <c r="F1297" s="11">
        <f t="shared" ca="1" si="41"/>
        <v>78.24312674206395</v>
      </c>
    </row>
    <row r="1298" spans="5:6" x14ac:dyDescent="0.25">
      <c r="E1298" s="11">
        <f t="shared" ca="1" si="40"/>
        <v>0.88151213145238183</v>
      </c>
      <c r="F1298" s="11">
        <f t="shared" ca="1" si="41"/>
        <v>62.137162347975853</v>
      </c>
    </row>
    <row r="1299" spans="5:6" x14ac:dyDescent="0.25">
      <c r="E1299" s="11">
        <f t="shared" ca="1" si="40"/>
        <v>0.26289408129150127</v>
      </c>
      <c r="F1299" s="11">
        <f t="shared" ca="1" si="41"/>
        <v>43.123084210001863</v>
      </c>
    </row>
    <row r="1300" spans="5:6" x14ac:dyDescent="0.25">
      <c r="E1300" s="11">
        <f t="shared" ca="1" si="40"/>
        <v>0.80229607239358214</v>
      </c>
      <c r="F1300" s="11">
        <f t="shared" ca="1" si="41"/>
        <v>58.307783234378668</v>
      </c>
    </row>
    <row r="1301" spans="5:6" x14ac:dyDescent="0.25">
      <c r="E1301" s="11">
        <f t="shared" ca="1" si="40"/>
        <v>8.2119325433763768E-3</v>
      </c>
      <c r="F1301" s="11">
        <f t="shared" ca="1" si="41"/>
        <v>28.854448091199753</v>
      </c>
    </row>
    <row r="1302" spans="5:6" x14ac:dyDescent="0.25">
      <c r="E1302" s="11">
        <f t="shared" ca="1" si="40"/>
        <v>0.64582841197498819</v>
      </c>
      <c r="F1302" s="11">
        <f t="shared" ca="1" si="41"/>
        <v>53.10722773848169</v>
      </c>
    </row>
    <row r="1303" spans="5:6" x14ac:dyDescent="0.25">
      <c r="E1303" s="11">
        <f t="shared" ca="1" si="40"/>
        <v>0.1976401647740168</v>
      </c>
      <c r="F1303" s="11">
        <f t="shared" ca="1" si="41"/>
        <v>41.166443090872995</v>
      </c>
    </row>
    <row r="1304" spans="5:6" x14ac:dyDescent="0.25">
      <c r="E1304" s="11">
        <f t="shared" ca="1" si="40"/>
        <v>0.47199965266777633</v>
      </c>
      <c r="F1304" s="11">
        <f t="shared" ca="1" si="41"/>
        <v>48.537059595290764</v>
      </c>
    </row>
    <row r="1305" spans="5:6" x14ac:dyDescent="0.25">
      <c r="E1305" s="11">
        <f t="shared" ca="1" si="40"/>
        <v>0.88350897599987321</v>
      </c>
      <c r="F1305" s="11">
        <f t="shared" ca="1" si="41"/>
        <v>62.256293179383491</v>
      </c>
    </row>
    <row r="1306" spans="5:6" x14ac:dyDescent="0.25">
      <c r="E1306" s="11">
        <f t="shared" ca="1" si="40"/>
        <v>0.72085959207880757</v>
      </c>
      <c r="F1306" s="11">
        <f t="shared" ca="1" si="41"/>
        <v>55.377475731156395</v>
      </c>
    </row>
    <row r="1307" spans="5:6" x14ac:dyDescent="0.25">
      <c r="E1307" s="11">
        <f t="shared" ca="1" si="40"/>
        <v>0.29088007865740417</v>
      </c>
      <c r="F1307" s="11">
        <f t="shared" ca="1" si="41"/>
        <v>43.898565090354765</v>
      </c>
    </row>
    <row r="1308" spans="5:6" x14ac:dyDescent="0.25">
      <c r="E1308" s="11">
        <f t="shared" ca="1" si="40"/>
        <v>0.11926243699080263</v>
      </c>
      <c r="F1308" s="11">
        <f t="shared" ca="1" si="41"/>
        <v>38.301863572530884</v>
      </c>
    </row>
    <row r="1309" spans="5:6" x14ac:dyDescent="0.25">
      <c r="E1309" s="11">
        <f t="shared" ca="1" si="40"/>
        <v>0.68378488101914214</v>
      </c>
      <c r="F1309" s="11">
        <f t="shared" ca="1" si="41"/>
        <v>54.219119670467933</v>
      </c>
    </row>
    <row r="1310" spans="5:6" x14ac:dyDescent="0.25">
      <c r="E1310" s="11">
        <f t="shared" ca="1" si="40"/>
        <v>0.73292273373072336</v>
      </c>
      <c r="F1310" s="11">
        <f t="shared" ca="1" si="41"/>
        <v>55.773586584728584</v>
      </c>
    </row>
    <row r="1311" spans="5:6" x14ac:dyDescent="0.25">
      <c r="E1311" s="11">
        <f t="shared" ca="1" si="40"/>
        <v>0.81732751613165378</v>
      </c>
      <c r="F1311" s="11">
        <f t="shared" ca="1" si="41"/>
        <v>58.934037578704377</v>
      </c>
    </row>
    <row r="1312" spans="5:6" x14ac:dyDescent="0.25">
      <c r="E1312" s="11">
        <f t="shared" ca="1" si="40"/>
        <v>0.93099992895491934</v>
      </c>
      <c r="F1312" s="11">
        <f t="shared" ca="1" si="41"/>
        <v>65.736368687175116</v>
      </c>
    </row>
    <row r="1313" spans="5:6" x14ac:dyDescent="0.25">
      <c r="E1313" s="11">
        <f t="shared" ca="1" si="40"/>
        <v>0.23865769701159767</v>
      </c>
      <c r="F1313" s="11">
        <f t="shared" ca="1" si="41"/>
        <v>42.424818822770348</v>
      </c>
    </row>
    <row r="1314" spans="5:6" x14ac:dyDescent="0.25">
      <c r="E1314" s="11">
        <f t="shared" ca="1" si="40"/>
        <v>0.8509686678392625</v>
      </c>
      <c r="F1314" s="11">
        <f t="shared" ca="1" si="41"/>
        <v>60.483518605828564</v>
      </c>
    </row>
    <row r="1315" spans="5:6" x14ac:dyDescent="0.25">
      <c r="E1315" s="11">
        <f t="shared" ca="1" si="40"/>
        <v>0.90716530073942225</v>
      </c>
      <c r="F1315" s="11">
        <f t="shared" ca="1" si="41"/>
        <v>63.807412815992194</v>
      </c>
    </row>
    <row r="1316" spans="5:6" x14ac:dyDescent="0.25">
      <c r="E1316" s="11">
        <f t="shared" ca="1" si="40"/>
        <v>0.74048085140298114</v>
      </c>
      <c r="F1316" s="11">
        <f t="shared" ca="1" si="41"/>
        <v>56.027341466387696</v>
      </c>
    </row>
    <row r="1317" spans="5:6" x14ac:dyDescent="0.25">
      <c r="E1317" s="11">
        <f t="shared" ca="1" si="40"/>
        <v>0.42075735434799943</v>
      </c>
      <c r="F1317" s="11">
        <f t="shared" ca="1" si="41"/>
        <v>47.254208552614386</v>
      </c>
    </row>
    <row r="1318" spans="5:6" x14ac:dyDescent="0.25">
      <c r="E1318" s="11">
        <f t="shared" ca="1" si="40"/>
        <v>0.26672644177933458</v>
      </c>
      <c r="F1318" s="11">
        <f t="shared" ca="1" si="41"/>
        <v>43.231054383189118</v>
      </c>
    </row>
    <row r="1319" spans="5:6" x14ac:dyDescent="0.25">
      <c r="E1319" s="11">
        <f t="shared" ca="1" si="40"/>
        <v>0.60257569197403482</v>
      </c>
      <c r="F1319" s="11">
        <f t="shared" ca="1" si="41"/>
        <v>51.907859810736916</v>
      </c>
    </row>
    <row r="1320" spans="5:6" x14ac:dyDescent="0.25">
      <c r="E1320" s="11">
        <f t="shared" ca="1" si="40"/>
        <v>0.5243353205565896</v>
      </c>
      <c r="F1320" s="11">
        <f t="shared" ca="1" si="41"/>
        <v>49.858921617427221</v>
      </c>
    </row>
    <row r="1321" spans="5:6" x14ac:dyDescent="0.25">
      <c r="E1321" s="11">
        <f t="shared" ca="1" si="40"/>
        <v>4.2894651337047174E-2</v>
      </c>
      <c r="F1321" s="11">
        <f t="shared" ca="1" si="41"/>
        <v>33.899945683461489</v>
      </c>
    </row>
    <row r="1322" spans="5:6" x14ac:dyDescent="0.25">
      <c r="E1322" s="11">
        <f t="shared" ca="1" si="40"/>
        <v>0.48137708112071098</v>
      </c>
      <c r="F1322" s="11">
        <f t="shared" ca="1" si="41"/>
        <v>48.772403150337119</v>
      </c>
    </row>
    <row r="1323" spans="5:6" x14ac:dyDescent="0.25">
      <c r="E1323" s="11">
        <f t="shared" ca="1" si="40"/>
        <v>0.88209952615497078</v>
      </c>
      <c r="F1323" s="11">
        <f t="shared" ca="1" si="41"/>
        <v>62.17204208324555</v>
      </c>
    </row>
    <row r="1324" spans="5:6" x14ac:dyDescent="0.25">
      <c r="E1324" s="11">
        <f t="shared" ca="1" si="40"/>
        <v>0.6418788647014626</v>
      </c>
      <c r="F1324" s="11">
        <f t="shared" ca="1" si="41"/>
        <v>52.995036216541429</v>
      </c>
    </row>
    <row r="1325" spans="5:6" x14ac:dyDescent="0.25">
      <c r="E1325" s="11">
        <f t="shared" ca="1" si="40"/>
        <v>0.60521688671390184</v>
      </c>
      <c r="F1325" s="11">
        <f t="shared" ca="1" si="41"/>
        <v>51.979419376715484</v>
      </c>
    </row>
    <row r="1326" spans="5:6" x14ac:dyDescent="0.25">
      <c r="E1326" s="11">
        <f t="shared" ca="1" si="40"/>
        <v>0.12309984766133086</v>
      </c>
      <c r="F1326" s="11">
        <f t="shared" ca="1" si="41"/>
        <v>38.464129992130239</v>
      </c>
    </row>
    <row r="1327" spans="5:6" x14ac:dyDescent="0.25">
      <c r="E1327" s="11">
        <f t="shared" ca="1" si="40"/>
        <v>0.95715471160511434</v>
      </c>
      <c r="F1327" s="11">
        <f t="shared" ca="1" si="41"/>
        <v>68.645591012919525</v>
      </c>
    </row>
    <row r="1328" spans="5:6" x14ac:dyDescent="0.25">
      <c r="E1328" s="11">
        <f t="shared" ca="1" si="40"/>
        <v>0.99770100691743124</v>
      </c>
      <c r="F1328" s="11">
        <f t="shared" ca="1" si="41"/>
        <v>83.567737998923093</v>
      </c>
    </row>
    <row r="1329" spans="5:6" x14ac:dyDescent="0.25">
      <c r="E1329" s="11">
        <f t="shared" ca="1" si="40"/>
        <v>0.25941698978156313</v>
      </c>
      <c r="F1329" s="11">
        <f t="shared" ca="1" si="41"/>
        <v>43.024584166032803</v>
      </c>
    </row>
    <row r="1330" spans="5:6" x14ac:dyDescent="0.25">
      <c r="E1330" s="11">
        <f t="shared" ca="1" si="40"/>
        <v>4.2644382746932719E-2</v>
      </c>
      <c r="F1330" s="11">
        <f t="shared" ca="1" si="41"/>
        <v>33.878432611916708</v>
      </c>
    </row>
    <row r="1331" spans="5:6" x14ac:dyDescent="0.25">
      <c r="E1331" s="11">
        <f t="shared" ca="1" si="40"/>
        <v>5.4357991458539145E-2</v>
      </c>
      <c r="F1331" s="11">
        <f t="shared" ca="1" si="41"/>
        <v>34.800162871169931</v>
      </c>
    </row>
    <row r="1332" spans="5:6" x14ac:dyDescent="0.25">
      <c r="E1332" s="11">
        <f t="shared" ca="1" si="40"/>
        <v>0.28637333867635861</v>
      </c>
      <c r="F1332" s="11">
        <f t="shared" ca="1" si="41"/>
        <v>43.775591534870891</v>
      </c>
    </row>
    <row r="1333" spans="5:6" x14ac:dyDescent="0.25">
      <c r="E1333" s="11">
        <f t="shared" ca="1" si="40"/>
        <v>0.53344476296703669</v>
      </c>
      <c r="F1333" s="11">
        <f t="shared" ca="1" si="41"/>
        <v>50.091876164375961</v>
      </c>
    </row>
    <row r="1334" spans="5:6" x14ac:dyDescent="0.25">
      <c r="E1334" s="11">
        <f t="shared" ca="1" si="40"/>
        <v>0.74338263185611841</v>
      </c>
      <c r="F1334" s="11">
        <f t="shared" ca="1" si="41"/>
        <v>56.125978000666102</v>
      </c>
    </row>
    <row r="1335" spans="5:6" x14ac:dyDescent="0.25">
      <c r="E1335" s="11">
        <f t="shared" ca="1" si="40"/>
        <v>0.55813909265418093</v>
      </c>
      <c r="F1335" s="11">
        <f t="shared" ca="1" si="41"/>
        <v>50.729668966361452</v>
      </c>
    </row>
    <row r="1336" spans="5:6" x14ac:dyDescent="0.25">
      <c r="E1336" s="11">
        <f t="shared" ca="1" si="40"/>
        <v>0.46122613744112972</v>
      </c>
      <c r="F1336" s="11">
        <f t="shared" ca="1" si="41"/>
        <v>48.26713010728961</v>
      </c>
    </row>
    <row r="1337" spans="5:6" x14ac:dyDescent="0.25">
      <c r="E1337" s="11">
        <f t="shared" ca="1" si="40"/>
        <v>0.34542782551087414</v>
      </c>
      <c r="F1337" s="11">
        <f t="shared" ca="1" si="41"/>
        <v>45.342616843753639</v>
      </c>
    </row>
    <row r="1338" spans="5:6" x14ac:dyDescent="0.25">
      <c r="E1338" s="11">
        <f t="shared" ca="1" si="40"/>
        <v>0.46884036375218374</v>
      </c>
      <c r="F1338" s="11">
        <f t="shared" ca="1" si="41"/>
        <v>48.457861732649782</v>
      </c>
    </row>
    <row r="1339" spans="5:6" x14ac:dyDescent="0.25">
      <c r="E1339" s="11">
        <f t="shared" ca="1" si="40"/>
        <v>0.52073234423007042</v>
      </c>
      <c r="F1339" s="11">
        <f t="shared" ca="1" si="41"/>
        <v>49.767079187108983</v>
      </c>
    </row>
    <row r="1340" spans="5:6" x14ac:dyDescent="0.25">
      <c r="E1340" s="11">
        <f t="shared" ca="1" si="40"/>
        <v>0.82233457100779062</v>
      </c>
      <c r="F1340" s="11">
        <f t="shared" ca="1" si="41"/>
        <v>59.150736193133362</v>
      </c>
    </row>
    <row r="1341" spans="5:6" x14ac:dyDescent="0.25">
      <c r="E1341" s="11">
        <f t="shared" ca="1" si="40"/>
        <v>0.25988543653974594</v>
      </c>
      <c r="F1341" s="11">
        <f t="shared" ca="1" si="41"/>
        <v>43.037885008200696</v>
      </c>
    </row>
    <row r="1342" spans="5:6" x14ac:dyDescent="0.25">
      <c r="E1342" s="11">
        <f t="shared" ca="1" si="40"/>
        <v>0.29872783227797384</v>
      </c>
      <c r="F1342" s="11">
        <f t="shared" ca="1" si="41"/>
        <v>44.111151613559549</v>
      </c>
    </row>
    <row r="1343" spans="5:6" x14ac:dyDescent="0.25">
      <c r="E1343" s="11">
        <f t="shared" ca="1" si="40"/>
        <v>0.36677551798151631</v>
      </c>
      <c r="F1343" s="11">
        <f t="shared" ca="1" si="41"/>
        <v>45.890996680936382</v>
      </c>
    </row>
    <row r="1344" spans="5:6" x14ac:dyDescent="0.25">
      <c r="E1344" s="11">
        <f t="shared" ca="1" si="40"/>
        <v>0.16759229070625581</v>
      </c>
      <c r="F1344" s="11">
        <f t="shared" ca="1" si="41"/>
        <v>40.159864430598446</v>
      </c>
    </row>
    <row r="1345" spans="5:6" x14ac:dyDescent="0.25">
      <c r="E1345" s="11">
        <f t="shared" ca="1" si="40"/>
        <v>9.8961572560962718E-3</v>
      </c>
      <c r="F1345" s="11">
        <f t="shared" ca="1" si="41"/>
        <v>29.340640281314968</v>
      </c>
    </row>
    <row r="1346" spans="5:6" x14ac:dyDescent="0.25">
      <c r="E1346" s="11">
        <f t="shared" ca="1" si="40"/>
        <v>0.24342805960840896</v>
      </c>
      <c r="F1346" s="11">
        <f t="shared" ca="1" si="41"/>
        <v>42.56452729531857</v>
      </c>
    </row>
    <row r="1347" spans="5:6" x14ac:dyDescent="0.25">
      <c r="E1347" s="11">
        <f t="shared" ca="1" si="40"/>
        <v>7.1069897620904099E-2</v>
      </c>
      <c r="F1347" s="11">
        <f t="shared" ca="1" si="41"/>
        <v>35.895944476557673</v>
      </c>
    </row>
    <row r="1348" spans="5:6" x14ac:dyDescent="0.25">
      <c r="E1348" s="11">
        <f t="shared" ref="E1348:E1411" ca="1" si="42">RAND()</f>
        <v>0.31940160142049334</v>
      </c>
      <c r="F1348" s="11">
        <f t="shared" ref="F1348:F1411" ca="1" si="43">_xlfn.GAMMA.INV(E1348,$C$3,$C$4)</f>
        <v>44.662716169259241</v>
      </c>
    </row>
    <row r="1349" spans="5:6" x14ac:dyDescent="0.25">
      <c r="E1349" s="11">
        <f t="shared" ca="1" si="42"/>
        <v>0.59589436444484833</v>
      </c>
      <c r="F1349" s="11">
        <f t="shared" ca="1" si="43"/>
        <v>51.727688948621399</v>
      </c>
    </row>
    <row r="1350" spans="5:6" x14ac:dyDescent="0.25">
      <c r="E1350" s="11">
        <f t="shared" ca="1" si="42"/>
        <v>0.58249280494254019</v>
      </c>
      <c r="F1350" s="11">
        <f t="shared" ca="1" si="43"/>
        <v>51.369749554433753</v>
      </c>
    </row>
    <row r="1351" spans="5:6" x14ac:dyDescent="0.25">
      <c r="E1351" s="11">
        <f t="shared" ca="1" si="42"/>
        <v>0.639052731041725</v>
      </c>
      <c r="F1351" s="11">
        <f t="shared" ca="1" si="43"/>
        <v>52.915117853851854</v>
      </c>
    </row>
    <row r="1352" spans="5:6" x14ac:dyDescent="0.25">
      <c r="E1352" s="11">
        <f t="shared" ca="1" si="42"/>
        <v>0.16320463339513769</v>
      </c>
      <c r="F1352" s="11">
        <f t="shared" ca="1" si="43"/>
        <v>40.005057558720324</v>
      </c>
    </row>
    <row r="1353" spans="5:6" x14ac:dyDescent="0.25">
      <c r="E1353" s="11">
        <f t="shared" ca="1" si="42"/>
        <v>0.49573786116458507</v>
      </c>
      <c r="F1353" s="11">
        <f t="shared" ca="1" si="43"/>
        <v>49.133829183012736</v>
      </c>
    </row>
    <row r="1354" spans="5:6" x14ac:dyDescent="0.25">
      <c r="E1354" s="11">
        <f t="shared" ca="1" si="42"/>
        <v>0.38625365284957669</v>
      </c>
      <c r="F1354" s="11">
        <f t="shared" ca="1" si="43"/>
        <v>46.385903382142295</v>
      </c>
    </row>
    <row r="1355" spans="5:6" x14ac:dyDescent="0.25">
      <c r="E1355" s="11">
        <f t="shared" ca="1" si="42"/>
        <v>0.91265003809137069</v>
      </c>
      <c r="F1355" s="11">
        <f t="shared" ca="1" si="43"/>
        <v>64.211820553783824</v>
      </c>
    </row>
    <row r="1356" spans="5:6" x14ac:dyDescent="0.25">
      <c r="E1356" s="11">
        <f t="shared" ca="1" si="42"/>
        <v>0.77587138202284045</v>
      </c>
      <c r="F1356" s="11">
        <f t="shared" ca="1" si="43"/>
        <v>57.28232237195121</v>
      </c>
    </row>
    <row r="1357" spans="5:6" x14ac:dyDescent="0.25">
      <c r="E1357" s="11">
        <f t="shared" ca="1" si="42"/>
        <v>0.58800312157794699</v>
      </c>
      <c r="F1357" s="11">
        <f t="shared" ca="1" si="43"/>
        <v>51.516388504555707</v>
      </c>
    </row>
    <row r="1358" spans="5:6" x14ac:dyDescent="0.25">
      <c r="E1358" s="11">
        <f t="shared" ca="1" si="42"/>
        <v>0.37095938579708387</v>
      </c>
      <c r="F1358" s="11">
        <f t="shared" ca="1" si="43"/>
        <v>45.997686448866048</v>
      </c>
    </row>
    <row r="1359" spans="5:6" x14ac:dyDescent="0.25">
      <c r="E1359" s="11">
        <f t="shared" ca="1" si="42"/>
        <v>0.40139874448816104</v>
      </c>
      <c r="F1359" s="11">
        <f t="shared" ca="1" si="43"/>
        <v>46.768056103389689</v>
      </c>
    </row>
    <row r="1360" spans="5:6" x14ac:dyDescent="0.25">
      <c r="E1360" s="11">
        <f t="shared" ca="1" si="42"/>
        <v>0.30086921818432311</v>
      </c>
      <c r="F1360" s="11">
        <f t="shared" ca="1" si="43"/>
        <v>44.168832948496693</v>
      </c>
    </row>
    <row r="1361" spans="5:6" x14ac:dyDescent="0.25">
      <c r="E1361" s="11">
        <f t="shared" ca="1" si="42"/>
        <v>0.78747921369107221</v>
      </c>
      <c r="F1361" s="11">
        <f t="shared" ca="1" si="43"/>
        <v>57.722079046519987</v>
      </c>
    </row>
    <row r="1362" spans="5:6" x14ac:dyDescent="0.25">
      <c r="E1362" s="11">
        <f t="shared" ca="1" si="42"/>
        <v>0.24523384009549698</v>
      </c>
      <c r="F1362" s="11">
        <f t="shared" ca="1" si="43"/>
        <v>42.617105636040762</v>
      </c>
    </row>
    <row r="1363" spans="5:6" x14ac:dyDescent="0.25">
      <c r="E1363" s="11">
        <f t="shared" ca="1" si="42"/>
        <v>0.12069567997109909</v>
      </c>
      <c r="F1363" s="11">
        <f t="shared" ca="1" si="43"/>
        <v>38.36283792928652</v>
      </c>
    </row>
    <row r="1364" spans="5:6" x14ac:dyDescent="0.25">
      <c r="E1364" s="11">
        <f t="shared" ca="1" si="42"/>
        <v>0.63098744556969599</v>
      </c>
      <c r="F1364" s="11">
        <f t="shared" ca="1" si="43"/>
        <v>52.688640819615557</v>
      </c>
    </row>
    <row r="1365" spans="5:6" x14ac:dyDescent="0.25">
      <c r="E1365" s="11">
        <f t="shared" ca="1" si="42"/>
        <v>2.7716279575703107E-2</v>
      </c>
      <c r="F1365" s="11">
        <f t="shared" ca="1" si="43"/>
        <v>32.379717177106514</v>
      </c>
    </row>
    <row r="1366" spans="5:6" x14ac:dyDescent="0.25">
      <c r="E1366" s="11">
        <f t="shared" ca="1" si="42"/>
        <v>6.811664998828959E-2</v>
      </c>
      <c r="F1366" s="11">
        <f t="shared" ca="1" si="43"/>
        <v>35.716481770697548</v>
      </c>
    </row>
    <row r="1367" spans="5:6" x14ac:dyDescent="0.25">
      <c r="E1367" s="11">
        <f t="shared" ca="1" si="42"/>
        <v>4.0929071070977874E-2</v>
      </c>
      <c r="F1367" s="11">
        <f t="shared" ca="1" si="43"/>
        <v>33.728431309312633</v>
      </c>
    </row>
    <row r="1368" spans="5:6" x14ac:dyDescent="0.25">
      <c r="E1368" s="11">
        <f t="shared" ca="1" si="42"/>
        <v>0.87869828463273436</v>
      </c>
      <c r="F1368" s="11">
        <f t="shared" ca="1" si="43"/>
        <v>61.971921390897926</v>
      </c>
    </row>
    <row r="1369" spans="5:6" x14ac:dyDescent="0.25">
      <c r="E1369" s="11">
        <f t="shared" ca="1" si="42"/>
        <v>0.36969511087974261</v>
      </c>
      <c r="F1369" s="11">
        <f t="shared" ca="1" si="43"/>
        <v>45.965471238863906</v>
      </c>
    </row>
    <row r="1370" spans="5:6" x14ac:dyDescent="0.25">
      <c r="E1370" s="11">
        <f t="shared" ca="1" si="42"/>
        <v>0.89491766264819794</v>
      </c>
      <c r="F1370" s="11">
        <f t="shared" ca="1" si="43"/>
        <v>62.969534482403695</v>
      </c>
    </row>
    <row r="1371" spans="5:6" x14ac:dyDescent="0.25">
      <c r="E1371" s="11">
        <f t="shared" ca="1" si="42"/>
        <v>0.83436083034466912</v>
      </c>
      <c r="F1371" s="11">
        <f t="shared" ca="1" si="43"/>
        <v>59.689797787572331</v>
      </c>
    </row>
    <row r="1372" spans="5:6" x14ac:dyDescent="0.25">
      <c r="E1372" s="11">
        <f t="shared" ca="1" si="42"/>
        <v>1.6392709367907043E-2</v>
      </c>
      <c r="F1372" s="11">
        <f t="shared" ca="1" si="43"/>
        <v>30.747580669119849</v>
      </c>
    </row>
    <row r="1373" spans="5:6" x14ac:dyDescent="0.25">
      <c r="E1373" s="11">
        <f t="shared" ca="1" si="42"/>
        <v>0.67909947720303565</v>
      </c>
      <c r="F1373" s="11">
        <f t="shared" ca="1" si="43"/>
        <v>54.078240422622883</v>
      </c>
    </row>
    <row r="1374" spans="5:6" x14ac:dyDescent="0.25">
      <c r="E1374" s="11">
        <f t="shared" ca="1" si="42"/>
        <v>0.46325682827802939</v>
      </c>
      <c r="F1374" s="11">
        <f t="shared" ca="1" si="43"/>
        <v>48.317980363321198</v>
      </c>
    </row>
    <row r="1375" spans="5:6" x14ac:dyDescent="0.25">
      <c r="E1375" s="11">
        <f t="shared" ca="1" si="42"/>
        <v>0.7231634906729455</v>
      </c>
      <c r="F1375" s="11">
        <f t="shared" ca="1" si="43"/>
        <v>55.452321591213483</v>
      </c>
    </row>
    <row r="1376" spans="5:6" x14ac:dyDescent="0.25">
      <c r="E1376" s="11">
        <f t="shared" ca="1" si="42"/>
        <v>0.20285881189354771</v>
      </c>
      <c r="F1376" s="11">
        <f t="shared" ca="1" si="43"/>
        <v>41.333046177388958</v>
      </c>
    </row>
    <row r="1377" spans="5:6" x14ac:dyDescent="0.25">
      <c r="E1377" s="11">
        <f t="shared" ca="1" si="42"/>
        <v>0.95903312985843736</v>
      </c>
      <c r="F1377" s="11">
        <f t="shared" ca="1" si="43"/>
        <v>68.90913165904405</v>
      </c>
    </row>
    <row r="1378" spans="5:6" x14ac:dyDescent="0.25">
      <c r="E1378" s="11">
        <f t="shared" ca="1" si="42"/>
        <v>0.56346556578811724</v>
      </c>
      <c r="F1378" s="11">
        <f t="shared" ca="1" si="43"/>
        <v>50.868627825013121</v>
      </c>
    </row>
    <row r="1379" spans="5:6" x14ac:dyDescent="0.25">
      <c r="E1379" s="11">
        <f t="shared" ca="1" si="42"/>
        <v>0.9051900899218438</v>
      </c>
      <c r="F1379" s="11">
        <f t="shared" ca="1" si="43"/>
        <v>63.666504670199039</v>
      </c>
    </row>
    <row r="1380" spans="5:6" x14ac:dyDescent="0.25">
      <c r="E1380" s="11">
        <f t="shared" ca="1" si="42"/>
        <v>0.6786946436027933</v>
      </c>
      <c r="F1380" s="11">
        <f t="shared" ca="1" si="43"/>
        <v>54.066119987796796</v>
      </c>
    </row>
    <row r="1381" spans="5:6" x14ac:dyDescent="0.25">
      <c r="E1381" s="11">
        <f t="shared" ca="1" si="42"/>
        <v>6.1788916812637762E-2</v>
      </c>
      <c r="F1381" s="11">
        <f t="shared" ca="1" si="43"/>
        <v>35.312965244958832</v>
      </c>
    </row>
    <row r="1382" spans="5:6" x14ac:dyDescent="0.25">
      <c r="E1382" s="11">
        <f t="shared" ca="1" si="42"/>
        <v>0.72112206262797029</v>
      </c>
      <c r="F1382" s="11">
        <f t="shared" ca="1" si="43"/>
        <v>55.385983904266361</v>
      </c>
    </row>
    <row r="1383" spans="5:6" x14ac:dyDescent="0.25">
      <c r="E1383" s="11">
        <f t="shared" ca="1" si="42"/>
        <v>0.29139684531701093</v>
      </c>
      <c r="F1383" s="11">
        <f t="shared" ca="1" si="43"/>
        <v>43.912623332267501</v>
      </c>
    </row>
    <row r="1384" spans="5:6" x14ac:dyDescent="0.25">
      <c r="E1384" s="11">
        <f t="shared" ca="1" si="42"/>
        <v>6.6865691725469634E-2</v>
      </c>
      <c r="F1384" s="11">
        <f t="shared" ca="1" si="43"/>
        <v>35.638842157825529</v>
      </c>
    </row>
    <row r="1385" spans="5:6" x14ac:dyDescent="0.25">
      <c r="E1385" s="11">
        <f t="shared" ca="1" si="42"/>
        <v>0.57370013946259057</v>
      </c>
      <c r="F1385" s="11">
        <f t="shared" ca="1" si="43"/>
        <v>51.137212210028487</v>
      </c>
    </row>
    <row r="1386" spans="5:6" x14ac:dyDescent="0.25">
      <c r="E1386" s="11">
        <f t="shared" ca="1" si="42"/>
        <v>0.31826936593864508</v>
      </c>
      <c r="F1386" s="11">
        <f t="shared" ca="1" si="43"/>
        <v>44.632797811330796</v>
      </c>
    </row>
    <row r="1387" spans="5:6" x14ac:dyDescent="0.25">
      <c r="E1387" s="11">
        <f t="shared" ca="1" si="42"/>
        <v>0.92633658349639236</v>
      </c>
      <c r="F1387" s="11">
        <f t="shared" ca="1" si="43"/>
        <v>65.319834234638478</v>
      </c>
    </row>
    <row r="1388" spans="5:6" x14ac:dyDescent="0.25">
      <c r="E1388" s="11">
        <f t="shared" ca="1" si="42"/>
        <v>0.18803186187302456</v>
      </c>
      <c r="F1388" s="11">
        <f t="shared" ca="1" si="43"/>
        <v>40.853817661443166</v>
      </c>
    </row>
    <row r="1389" spans="5:6" x14ac:dyDescent="0.25">
      <c r="E1389" s="11">
        <f t="shared" ca="1" si="42"/>
        <v>0.85984497905541268</v>
      </c>
      <c r="F1389" s="11">
        <f t="shared" ca="1" si="43"/>
        <v>60.935136675871611</v>
      </c>
    </row>
    <row r="1390" spans="5:6" x14ac:dyDescent="0.25">
      <c r="E1390" s="11">
        <f t="shared" ca="1" si="42"/>
        <v>0.69671916700190994</v>
      </c>
      <c r="F1390" s="11">
        <f t="shared" ca="1" si="43"/>
        <v>54.614043313061764</v>
      </c>
    </row>
    <row r="1391" spans="5:6" x14ac:dyDescent="0.25">
      <c r="E1391" s="11">
        <f t="shared" ca="1" si="42"/>
        <v>0.62921559984849129</v>
      </c>
      <c r="F1391" s="11">
        <f t="shared" ca="1" si="43"/>
        <v>52.639193076834516</v>
      </c>
    </row>
    <row r="1392" spans="5:6" x14ac:dyDescent="0.25">
      <c r="E1392" s="11">
        <f t="shared" ca="1" si="42"/>
        <v>0.74312480621703259</v>
      </c>
      <c r="F1392" s="11">
        <f t="shared" ca="1" si="43"/>
        <v>56.117186049371092</v>
      </c>
    </row>
    <row r="1393" spans="5:6" x14ac:dyDescent="0.25">
      <c r="E1393" s="11">
        <f t="shared" ca="1" si="42"/>
        <v>0.12470114764797458</v>
      </c>
      <c r="F1393" s="11">
        <f t="shared" ca="1" si="43"/>
        <v>38.530927807197976</v>
      </c>
    </row>
    <row r="1394" spans="5:6" x14ac:dyDescent="0.25">
      <c r="E1394" s="11">
        <f t="shared" ca="1" si="42"/>
        <v>0.79741766972435935</v>
      </c>
      <c r="F1394" s="11">
        <f t="shared" ca="1" si="43"/>
        <v>58.111707646458555</v>
      </c>
    </row>
    <row r="1395" spans="5:6" x14ac:dyDescent="0.25">
      <c r="E1395" s="11">
        <f t="shared" ca="1" si="42"/>
        <v>0.15430608724204908</v>
      </c>
      <c r="F1395" s="11">
        <f t="shared" ca="1" si="43"/>
        <v>39.683861017120918</v>
      </c>
    </row>
    <row r="1396" spans="5:6" x14ac:dyDescent="0.25">
      <c r="E1396" s="11">
        <f t="shared" ca="1" si="42"/>
        <v>9.6790305620453876E-2</v>
      </c>
      <c r="F1396" s="11">
        <f t="shared" ca="1" si="43"/>
        <v>37.279056200999889</v>
      </c>
    </row>
    <row r="1397" spans="5:6" x14ac:dyDescent="0.25">
      <c r="E1397" s="11">
        <f t="shared" ca="1" si="42"/>
        <v>0.12123790349249752</v>
      </c>
      <c r="F1397" s="11">
        <f t="shared" ca="1" si="43"/>
        <v>38.385789848845896</v>
      </c>
    </row>
    <row r="1398" spans="5:6" x14ac:dyDescent="0.25">
      <c r="E1398" s="11">
        <f t="shared" ca="1" si="42"/>
        <v>0.26179111603149685</v>
      </c>
      <c r="F1398" s="11">
        <f t="shared" ca="1" si="43"/>
        <v>43.091895505460286</v>
      </c>
    </row>
    <row r="1399" spans="5:6" x14ac:dyDescent="0.25">
      <c r="E1399" s="11">
        <f t="shared" ca="1" si="42"/>
        <v>0.41804254788931061</v>
      </c>
      <c r="F1399" s="11">
        <f t="shared" ca="1" si="43"/>
        <v>47.186147705693472</v>
      </c>
    </row>
    <row r="1400" spans="5:6" x14ac:dyDescent="0.25">
      <c r="E1400" s="11">
        <f t="shared" ca="1" si="42"/>
        <v>0.43243052061103093</v>
      </c>
      <c r="F1400" s="11">
        <f t="shared" ca="1" si="43"/>
        <v>47.546570145850808</v>
      </c>
    </row>
    <row r="1401" spans="5:6" x14ac:dyDescent="0.25">
      <c r="E1401" s="11">
        <f t="shared" ca="1" si="42"/>
        <v>5.0893305034012237E-2</v>
      </c>
      <c r="F1401" s="11">
        <f t="shared" ca="1" si="43"/>
        <v>34.543864178084334</v>
      </c>
    </row>
    <row r="1402" spans="5:6" x14ac:dyDescent="0.25">
      <c r="E1402" s="11">
        <f t="shared" ca="1" si="42"/>
        <v>0.48885967783839157</v>
      </c>
      <c r="F1402" s="11">
        <f t="shared" ca="1" si="43"/>
        <v>48.960545799393948</v>
      </c>
    </row>
    <row r="1403" spans="5:6" x14ac:dyDescent="0.25">
      <c r="E1403" s="11">
        <f t="shared" ca="1" si="42"/>
        <v>0.40458305837258279</v>
      </c>
      <c r="F1403" s="11">
        <f t="shared" ca="1" si="43"/>
        <v>46.848175451216427</v>
      </c>
    </row>
    <row r="1404" spans="5:6" x14ac:dyDescent="0.25">
      <c r="E1404" s="11">
        <f t="shared" ca="1" si="42"/>
        <v>0.20135629144806544</v>
      </c>
      <c r="F1404" s="11">
        <f t="shared" ca="1" si="43"/>
        <v>41.285298727956821</v>
      </c>
    </row>
    <row r="1405" spans="5:6" x14ac:dyDescent="0.25">
      <c r="E1405" s="11">
        <f t="shared" ca="1" si="42"/>
        <v>0.17290032355194751</v>
      </c>
      <c r="F1405" s="11">
        <f t="shared" ca="1" si="43"/>
        <v>40.344223334513671</v>
      </c>
    </row>
    <row r="1406" spans="5:6" x14ac:dyDescent="0.25">
      <c r="E1406" s="11">
        <f t="shared" ca="1" si="42"/>
        <v>0.39614304689058566</v>
      </c>
      <c r="F1406" s="11">
        <f t="shared" ca="1" si="43"/>
        <v>46.635657659292583</v>
      </c>
    </row>
    <row r="1407" spans="5:6" x14ac:dyDescent="0.25">
      <c r="E1407" s="11">
        <f t="shared" ca="1" si="42"/>
        <v>0.1007469797241477</v>
      </c>
      <c r="F1407" s="11">
        <f t="shared" ca="1" si="43"/>
        <v>37.469347260262779</v>
      </c>
    </row>
    <row r="1408" spans="5:6" x14ac:dyDescent="0.25">
      <c r="E1408" s="11">
        <f t="shared" ca="1" si="42"/>
        <v>0.39057186626468499</v>
      </c>
      <c r="F1408" s="11">
        <f t="shared" ca="1" si="43"/>
        <v>46.495067155402481</v>
      </c>
    </row>
    <row r="1409" spans="5:6" x14ac:dyDescent="0.25">
      <c r="E1409" s="11">
        <f t="shared" ca="1" si="42"/>
        <v>0.55745688050747166</v>
      </c>
      <c r="F1409" s="11">
        <f t="shared" ca="1" si="43"/>
        <v>50.711909786377674</v>
      </c>
    </row>
    <row r="1410" spans="5:6" x14ac:dyDescent="0.25">
      <c r="E1410" s="11">
        <f t="shared" ca="1" si="42"/>
        <v>0.84289101301480307</v>
      </c>
      <c r="F1410" s="11">
        <f t="shared" ca="1" si="43"/>
        <v>60.089720715586843</v>
      </c>
    </row>
    <row r="1411" spans="5:6" x14ac:dyDescent="0.25">
      <c r="E1411" s="11">
        <f t="shared" ca="1" si="42"/>
        <v>0.97032773066958478</v>
      </c>
      <c r="F1411" s="11">
        <f t="shared" ca="1" si="43"/>
        <v>70.760884059821976</v>
      </c>
    </row>
    <row r="1412" spans="5:6" x14ac:dyDescent="0.25">
      <c r="E1412" s="11">
        <f t="shared" ref="E1412:E1475" ca="1" si="44">RAND()</f>
        <v>0.93671333298157844</v>
      </c>
      <c r="F1412" s="11">
        <f t="shared" ref="F1412:F1475" ca="1" si="45">_xlfn.GAMMA.INV(E1412,$C$3,$C$4)</f>
        <v>66.279981595446657</v>
      </c>
    </row>
    <row r="1413" spans="5:6" x14ac:dyDescent="0.25">
      <c r="E1413" s="11">
        <f t="shared" ca="1" si="44"/>
        <v>0.73699436897501946</v>
      </c>
      <c r="F1413" s="11">
        <f t="shared" ca="1" si="45"/>
        <v>55.909729729600841</v>
      </c>
    </row>
    <row r="1414" spans="5:6" x14ac:dyDescent="0.25">
      <c r="E1414" s="11">
        <f t="shared" ca="1" si="44"/>
        <v>0.31930711666166145</v>
      </c>
      <c r="F1414" s="11">
        <f t="shared" ca="1" si="45"/>
        <v>44.660220680718737</v>
      </c>
    </row>
    <row r="1415" spans="5:6" x14ac:dyDescent="0.25">
      <c r="E1415" s="11">
        <f t="shared" ca="1" si="44"/>
        <v>0.64237054899254442</v>
      </c>
      <c r="F1415" s="11">
        <f t="shared" ca="1" si="45"/>
        <v>53.008970737669728</v>
      </c>
    </row>
    <row r="1416" spans="5:6" x14ac:dyDescent="0.25">
      <c r="E1416" s="11">
        <f t="shared" ca="1" si="44"/>
        <v>0.20909978644538763</v>
      </c>
      <c r="F1416" s="11">
        <f t="shared" ca="1" si="45"/>
        <v>41.529544789409321</v>
      </c>
    </row>
    <row r="1417" spans="5:6" x14ac:dyDescent="0.25">
      <c r="E1417" s="11">
        <f t="shared" ca="1" si="44"/>
        <v>0.30879549825040598</v>
      </c>
      <c r="F1417" s="11">
        <f t="shared" ca="1" si="45"/>
        <v>44.381192333087071</v>
      </c>
    </row>
    <row r="1418" spans="5:6" x14ac:dyDescent="0.25">
      <c r="E1418" s="11">
        <f t="shared" ca="1" si="44"/>
        <v>0.37771274600722915</v>
      </c>
      <c r="F1418" s="11">
        <f t="shared" ca="1" si="45"/>
        <v>46.169434914087383</v>
      </c>
    </row>
    <row r="1419" spans="5:6" x14ac:dyDescent="0.25">
      <c r="E1419" s="11">
        <f t="shared" ca="1" si="44"/>
        <v>0.12172855424349627</v>
      </c>
      <c r="F1419" s="11">
        <f t="shared" ca="1" si="45"/>
        <v>38.406504621166491</v>
      </c>
    </row>
    <row r="1420" spans="5:6" x14ac:dyDescent="0.25">
      <c r="E1420" s="11">
        <f t="shared" ca="1" si="44"/>
        <v>9.3829773365188274E-2</v>
      </c>
      <c r="F1420" s="11">
        <f t="shared" ca="1" si="45"/>
        <v>37.133353132698247</v>
      </c>
    </row>
    <row r="1421" spans="5:6" x14ac:dyDescent="0.25">
      <c r="E1421" s="11">
        <f t="shared" ca="1" si="44"/>
        <v>0.23772386336013374</v>
      </c>
      <c r="F1421" s="11">
        <f t="shared" ca="1" si="45"/>
        <v>42.397328701880163</v>
      </c>
    </row>
    <row r="1422" spans="5:6" x14ac:dyDescent="0.25">
      <c r="E1422" s="11">
        <f t="shared" ca="1" si="44"/>
        <v>0.92163482340205938</v>
      </c>
      <c r="F1422" s="11">
        <f t="shared" ca="1" si="45"/>
        <v>64.921428600301326</v>
      </c>
    </row>
    <row r="1423" spans="5:6" x14ac:dyDescent="0.25">
      <c r="E1423" s="11">
        <f t="shared" ca="1" si="44"/>
        <v>7.4377451584282883E-2</v>
      </c>
      <c r="F1423" s="11">
        <f t="shared" ca="1" si="45"/>
        <v>36.090959304724301</v>
      </c>
    </row>
    <row r="1424" spans="5:6" x14ac:dyDescent="0.25">
      <c r="E1424" s="11">
        <f t="shared" ca="1" si="44"/>
        <v>0.46864010912614396</v>
      </c>
      <c r="F1424" s="11">
        <f t="shared" ca="1" si="45"/>
        <v>48.452843007394456</v>
      </c>
    </row>
    <row r="1425" spans="5:6" x14ac:dyDescent="0.25">
      <c r="E1425" s="11">
        <f t="shared" ca="1" si="44"/>
        <v>0.12127905862071109</v>
      </c>
      <c r="F1425" s="11">
        <f t="shared" ca="1" si="45"/>
        <v>38.387529345390611</v>
      </c>
    </row>
    <row r="1426" spans="5:6" x14ac:dyDescent="0.25">
      <c r="E1426" s="11">
        <f t="shared" ca="1" si="44"/>
        <v>0.87833624085275597</v>
      </c>
      <c r="F1426" s="11">
        <f t="shared" ca="1" si="45"/>
        <v>61.950878016951258</v>
      </c>
    </row>
    <row r="1427" spans="5:6" x14ac:dyDescent="0.25">
      <c r="E1427" s="11">
        <f t="shared" ca="1" si="44"/>
        <v>0.60794222947753918</v>
      </c>
      <c r="F1427" s="11">
        <f t="shared" ca="1" si="45"/>
        <v>52.053465214741209</v>
      </c>
    </row>
    <row r="1428" spans="5:6" x14ac:dyDescent="0.25">
      <c r="E1428" s="11">
        <f t="shared" ca="1" si="44"/>
        <v>0.29617730536801001</v>
      </c>
      <c r="F1428" s="11">
        <f t="shared" ca="1" si="45"/>
        <v>44.042270135011407</v>
      </c>
    </row>
    <row r="1429" spans="5:6" x14ac:dyDescent="0.25">
      <c r="E1429" s="11">
        <f t="shared" ca="1" si="44"/>
        <v>0.17820596325871307</v>
      </c>
      <c r="F1429" s="11">
        <f t="shared" ca="1" si="45"/>
        <v>40.52548561962459</v>
      </c>
    </row>
    <row r="1430" spans="5:6" x14ac:dyDescent="0.25">
      <c r="E1430" s="11">
        <f t="shared" ca="1" si="44"/>
        <v>0.31034701141978915</v>
      </c>
      <c r="F1430" s="11">
        <f t="shared" ca="1" si="45"/>
        <v>44.422557079468511</v>
      </c>
    </row>
    <row r="1431" spans="5:6" x14ac:dyDescent="0.25">
      <c r="E1431" s="11">
        <f t="shared" ca="1" si="44"/>
        <v>0.38348762170014838</v>
      </c>
      <c r="F1431" s="11">
        <f t="shared" ca="1" si="45"/>
        <v>46.315882857181641</v>
      </c>
    </row>
    <row r="1432" spans="5:6" x14ac:dyDescent="0.25">
      <c r="E1432" s="11">
        <f t="shared" ca="1" si="44"/>
        <v>1.7354376265221849E-2</v>
      </c>
      <c r="F1432" s="11">
        <f t="shared" ca="1" si="45"/>
        <v>30.915787772005643</v>
      </c>
    </row>
    <row r="1433" spans="5:6" x14ac:dyDescent="0.25">
      <c r="E1433" s="11">
        <f t="shared" ca="1" si="44"/>
        <v>0.87474383154114965</v>
      </c>
      <c r="F1433" s="11">
        <f t="shared" ca="1" si="45"/>
        <v>61.744664046095949</v>
      </c>
    </row>
    <row r="1434" spans="5:6" x14ac:dyDescent="0.25">
      <c r="E1434" s="11">
        <f t="shared" ca="1" si="44"/>
        <v>0.85655863439618096</v>
      </c>
      <c r="F1434" s="11">
        <f t="shared" ca="1" si="45"/>
        <v>60.765483188001454</v>
      </c>
    </row>
    <row r="1435" spans="5:6" x14ac:dyDescent="0.25">
      <c r="E1435" s="11">
        <f t="shared" ca="1" si="44"/>
        <v>1.6866372848320044E-2</v>
      </c>
      <c r="F1435" s="11">
        <f t="shared" ca="1" si="45"/>
        <v>30.831375470304927</v>
      </c>
    </row>
    <row r="1436" spans="5:6" x14ac:dyDescent="0.25">
      <c r="E1436" s="11">
        <f t="shared" ca="1" si="44"/>
        <v>0.53070895729147127</v>
      </c>
      <c r="F1436" s="11">
        <f t="shared" ca="1" si="45"/>
        <v>50.021796202553567</v>
      </c>
    </row>
    <row r="1437" spans="5:6" x14ac:dyDescent="0.25">
      <c r="E1437" s="11">
        <f t="shared" ca="1" si="44"/>
        <v>0.26147719985493678</v>
      </c>
      <c r="F1437" s="11">
        <f t="shared" ca="1" si="45"/>
        <v>43.083009334873324</v>
      </c>
    </row>
    <row r="1438" spans="5:6" x14ac:dyDescent="0.25">
      <c r="E1438" s="11">
        <f t="shared" ca="1" si="44"/>
        <v>0.4626890249435891</v>
      </c>
      <c r="F1438" s="11">
        <f t="shared" ca="1" si="45"/>
        <v>48.303760943453348</v>
      </c>
    </row>
    <row r="1439" spans="5:6" x14ac:dyDescent="0.25">
      <c r="E1439" s="11">
        <f t="shared" ca="1" si="44"/>
        <v>0.30862443059828504</v>
      </c>
      <c r="F1439" s="11">
        <f t="shared" ca="1" si="45"/>
        <v>44.37662755177729</v>
      </c>
    </row>
    <row r="1440" spans="5:6" x14ac:dyDescent="0.25">
      <c r="E1440" s="11">
        <f t="shared" ca="1" si="44"/>
        <v>0.77460014075208039</v>
      </c>
      <c r="F1440" s="11">
        <f t="shared" ca="1" si="45"/>
        <v>57.235094474022205</v>
      </c>
    </row>
    <row r="1441" spans="5:6" x14ac:dyDescent="0.25">
      <c r="E1441" s="11">
        <f t="shared" ca="1" si="44"/>
        <v>0.7287734536508188</v>
      </c>
      <c r="F1441" s="11">
        <f t="shared" ca="1" si="45"/>
        <v>55.636143919907198</v>
      </c>
    </row>
    <row r="1442" spans="5:6" x14ac:dyDescent="0.25">
      <c r="E1442" s="11">
        <f t="shared" ca="1" si="44"/>
        <v>0.35091594724914532</v>
      </c>
      <c r="F1442" s="11">
        <f t="shared" ca="1" si="45"/>
        <v>45.484295565383043</v>
      </c>
    </row>
    <row r="1443" spans="5:6" x14ac:dyDescent="0.25">
      <c r="E1443" s="11">
        <f t="shared" ca="1" si="44"/>
        <v>0.90293022688168301</v>
      </c>
      <c r="F1443" s="11">
        <f t="shared" ca="1" si="45"/>
        <v>63.508161610226409</v>
      </c>
    </row>
    <row r="1444" spans="5:6" x14ac:dyDescent="0.25">
      <c r="E1444" s="11">
        <f t="shared" ca="1" si="44"/>
        <v>0.65609040920637085</v>
      </c>
      <c r="F1444" s="11">
        <f t="shared" ca="1" si="45"/>
        <v>53.401605552023916</v>
      </c>
    </row>
    <row r="1445" spans="5:6" x14ac:dyDescent="0.25">
      <c r="E1445" s="11">
        <f t="shared" ca="1" si="44"/>
        <v>0.47319460104470734</v>
      </c>
      <c r="F1445" s="11">
        <f t="shared" ca="1" si="45"/>
        <v>48.567025607779428</v>
      </c>
    </row>
    <row r="1446" spans="5:6" x14ac:dyDescent="0.25">
      <c r="E1446" s="11">
        <f t="shared" ca="1" si="44"/>
        <v>0.55395543221523325</v>
      </c>
      <c r="F1446" s="11">
        <f t="shared" ca="1" si="45"/>
        <v>50.620894591819827</v>
      </c>
    </row>
    <row r="1447" spans="5:6" x14ac:dyDescent="0.25">
      <c r="E1447" s="11">
        <f t="shared" ca="1" si="44"/>
        <v>0.5821275800195711</v>
      </c>
      <c r="F1447" s="11">
        <f t="shared" ca="1" si="45"/>
        <v>51.360055660773831</v>
      </c>
    </row>
    <row r="1448" spans="5:6" x14ac:dyDescent="0.25">
      <c r="E1448" s="11">
        <f t="shared" ca="1" si="44"/>
        <v>0.6669282009418962</v>
      </c>
      <c r="F1448" s="11">
        <f t="shared" ca="1" si="45"/>
        <v>53.717302849013244</v>
      </c>
    </row>
    <row r="1449" spans="5:6" x14ac:dyDescent="0.25">
      <c r="E1449" s="11">
        <f t="shared" ca="1" si="44"/>
        <v>0.88178533447032714</v>
      </c>
      <c r="F1449" s="11">
        <f t="shared" ca="1" si="45"/>
        <v>62.153368414325314</v>
      </c>
    </row>
    <row r="1450" spans="5:6" x14ac:dyDescent="0.25">
      <c r="E1450" s="11">
        <f t="shared" ca="1" si="44"/>
        <v>8.649135521177409E-2</v>
      </c>
      <c r="F1450" s="11">
        <f t="shared" ca="1" si="45"/>
        <v>36.758723991050523</v>
      </c>
    </row>
    <row r="1451" spans="5:6" x14ac:dyDescent="0.25">
      <c r="E1451" s="11">
        <f t="shared" ca="1" si="44"/>
        <v>0.82476535616495772</v>
      </c>
      <c r="F1451" s="11">
        <f t="shared" ca="1" si="45"/>
        <v>59.257517765935567</v>
      </c>
    </row>
    <row r="1452" spans="5:6" x14ac:dyDescent="0.25">
      <c r="E1452" s="11">
        <f t="shared" ca="1" si="44"/>
        <v>0.65787692599800174</v>
      </c>
      <c r="F1452" s="11">
        <f t="shared" ca="1" si="45"/>
        <v>53.453295603944582</v>
      </c>
    </row>
    <row r="1453" spans="5:6" x14ac:dyDescent="0.25">
      <c r="E1453" s="11">
        <f t="shared" ca="1" si="44"/>
        <v>0.67827479171681693</v>
      </c>
      <c r="F1453" s="11">
        <f t="shared" ca="1" si="45"/>
        <v>54.053558527553974</v>
      </c>
    </row>
    <row r="1454" spans="5:6" x14ac:dyDescent="0.25">
      <c r="E1454" s="11">
        <f t="shared" ca="1" si="44"/>
        <v>0.56797221180792579</v>
      </c>
      <c r="F1454" s="11">
        <f t="shared" ca="1" si="45"/>
        <v>50.986630678547677</v>
      </c>
    </row>
    <row r="1455" spans="5:6" x14ac:dyDescent="0.25">
      <c r="E1455" s="11">
        <f t="shared" ca="1" si="44"/>
        <v>0.48742822216430004</v>
      </c>
      <c r="F1455" s="11">
        <f t="shared" ca="1" si="45"/>
        <v>48.924525474061994</v>
      </c>
    </row>
    <row r="1456" spans="5:6" x14ac:dyDescent="0.25">
      <c r="E1456" s="11">
        <f t="shared" ca="1" si="44"/>
        <v>0.51927098523477644</v>
      </c>
      <c r="F1456" s="11">
        <f t="shared" ca="1" si="45"/>
        <v>49.729873009645303</v>
      </c>
    </row>
    <row r="1457" spans="5:6" x14ac:dyDescent="0.25">
      <c r="E1457" s="11">
        <f t="shared" ca="1" si="44"/>
        <v>0.92222210007846495</v>
      </c>
      <c r="F1457" s="11">
        <f t="shared" ca="1" si="45"/>
        <v>64.970095592497557</v>
      </c>
    </row>
    <row r="1458" spans="5:6" x14ac:dyDescent="0.25">
      <c r="E1458" s="11">
        <f t="shared" ca="1" si="44"/>
        <v>0.44571696513164483</v>
      </c>
      <c r="F1458" s="11">
        <f t="shared" ca="1" si="45"/>
        <v>47.879017394306075</v>
      </c>
    </row>
    <row r="1459" spans="5:6" x14ac:dyDescent="0.25">
      <c r="E1459" s="11">
        <f t="shared" ca="1" si="44"/>
        <v>0.9508583497187777</v>
      </c>
      <c r="F1459" s="11">
        <f t="shared" ca="1" si="45"/>
        <v>67.829421124922234</v>
      </c>
    </row>
    <row r="1460" spans="5:6" x14ac:dyDescent="0.25">
      <c r="E1460" s="11">
        <f t="shared" ca="1" si="44"/>
        <v>0.14258734330976219</v>
      </c>
      <c r="F1460" s="11">
        <f t="shared" ca="1" si="45"/>
        <v>39.244436724215376</v>
      </c>
    </row>
    <row r="1461" spans="5:6" x14ac:dyDescent="0.25">
      <c r="E1461" s="11">
        <f t="shared" ca="1" si="44"/>
        <v>0.54281265127378775</v>
      </c>
      <c r="F1461" s="11">
        <f t="shared" ca="1" si="45"/>
        <v>50.33266668622889</v>
      </c>
    </row>
    <row r="1462" spans="5:6" x14ac:dyDescent="0.25">
      <c r="E1462" s="11">
        <f t="shared" ca="1" si="44"/>
        <v>0.97612589561986296</v>
      </c>
      <c r="F1462" s="11">
        <f t="shared" ca="1" si="45"/>
        <v>71.969126603904968</v>
      </c>
    </row>
    <row r="1463" spans="5:6" x14ac:dyDescent="0.25">
      <c r="E1463" s="11">
        <f t="shared" ca="1" si="44"/>
        <v>0.90933577850158609</v>
      </c>
      <c r="F1463" s="11">
        <f t="shared" ca="1" si="45"/>
        <v>63.96507208158193</v>
      </c>
    </row>
    <row r="1464" spans="5:6" x14ac:dyDescent="0.25">
      <c r="E1464" s="11">
        <f t="shared" ca="1" si="44"/>
        <v>0.88131960556281463</v>
      </c>
      <c r="F1464" s="11">
        <f t="shared" ca="1" si="45"/>
        <v>62.125759464812347</v>
      </c>
    </row>
    <row r="1465" spans="5:6" x14ac:dyDescent="0.25">
      <c r="E1465" s="11">
        <f t="shared" ca="1" si="44"/>
        <v>0.58620247432250439</v>
      </c>
      <c r="F1465" s="11">
        <f t="shared" ca="1" si="45"/>
        <v>51.468390300722717</v>
      </c>
    </row>
    <row r="1466" spans="5:6" x14ac:dyDescent="0.25">
      <c r="E1466" s="11">
        <f t="shared" ca="1" si="44"/>
        <v>0.46582962472499556</v>
      </c>
      <c r="F1466" s="11">
        <f t="shared" ca="1" si="45"/>
        <v>48.382422537915858</v>
      </c>
    </row>
    <row r="1467" spans="5:6" x14ac:dyDescent="0.25">
      <c r="E1467" s="11">
        <f t="shared" ca="1" si="44"/>
        <v>0.41098888631581498</v>
      </c>
      <c r="F1467" s="11">
        <f t="shared" ca="1" si="45"/>
        <v>47.009152234265294</v>
      </c>
    </row>
    <row r="1468" spans="5:6" x14ac:dyDescent="0.25">
      <c r="E1468" s="11">
        <f t="shared" ca="1" si="44"/>
        <v>0.30214888583279309</v>
      </c>
      <c r="F1468" s="11">
        <f t="shared" ca="1" si="45"/>
        <v>44.203238345075988</v>
      </c>
    </row>
    <row r="1469" spans="5:6" x14ac:dyDescent="0.25">
      <c r="E1469" s="11">
        <f t="shared" ca="1" si="44"/>
        <v>0.74624634562898029</v>
      </c>
      <c r="F1469" s="11">
        <f t="shared" ca="1" si="45"/>
        <v>56.224005018691727</v>
      </c>
    </row>
    <row r="1470" spans="5:6" x14ac:dyDescent="0.25">
      <c r="E1470" s="11">
        <f t="shared" ca="1" si="44"/>
        <v>0.24104806253184152</v>
      </c>
      <c r="F1470" s="11">
        <f t="shared" ca="1" si="45"/>
        <v>42.494974024250212</v>
      </c>
    </row>
    <row r="1471" spans="5:6" x14ac:dyDescent="0.25">
      <c r="E1471" s="11">
        <f t="shared" ca="1" si="44"/>
        <v>0.52631191486743023</v>
      </c>
      <c r="F1471" s="11">
        <f t="shared" ca="1" si="45"/>
        <v>49.909375482491384</v>
      </c>
    </row>
    <row r="1472" spans="5:6" x14ac:dyDescent="0.25">
      <c r="E1472" s="11">
        <f t="shared" ca="1" si="44"/>
        <v>0.65684671964717922</v>
      </c>
      <c r="F1472" s="11">
        <f t="shared" ca="1" si="45"/>
        <v>53.423471769217514</v>
      </c>
    </row>
    <row r="1473" spans="5:6" x14ac:dyDescent="0.25">
      <c r="E1473" s="11">
        <f t="shared" ca="1" si="44"/>
        <v>0.48949378794627951</v>
      </c>
      <c r="F1473" s="11">
        <f t="shared" ca="1" si="45"/>
        <v>48.976506657163945</v>
      </c>
    </row>
    <row r="1474" spans="5:6" x14ac:dyDescent="0.25">
      <c r="E1474" s="11">
        <f t="shared" ca="1" si="44"/>
        <v>7.5414191831717714E-2</v>
      </c>
      <c r="F1474" s="11">
        <f t="shared" ca="1" si="45"/>
        <v>36.150864514296096</v>
      </c>
    </row>
    <row r="1475" spans="5:6" x14ac:dyDescent="0.25">
      <c r="E1475" s="11">
        <f t="shared" ca="1" si="44"/>
        <v>0.46093799623340759</v>
      </c>
      <c r="F1475" s="11">
        <f t="shared" ca="1" si="45"/>
        <v>48.25991568289264</v>
      </c>
    </row>
    <row r="1476" spans="5:6" x14ac:dyDescent="0.25">
      <c r="E1476" s="11">
        <f t="shared" ref="E1476:E1539" ca="1" si="46">RAND()</f>
        <v>0.73936453581818373</v>
      </c>
      <c r="F1476" s="11">
        <f t="shared" ref="F1476:F1539" ca="1" si="47">_xlfn.GAMMA.INV(E1476,$C$3,$C$4)</f>
        <v>55.989578373842669</v>
      </c>
    </row>
    <row r="1477" spans="5:6" x14ac:dyDescent="0.25">
      <c r="E1477" s="11">
        <f t="shared" ca="1" si="46"/>
        <v>0.58296383511378636</v>
      </c>
      <c r="F1477" s="11">
        <f t="shared" ca="1" si="47"/>
        <v>51.382256346095836</v>
      </c>
    </row>
    <row r="1478" spans="5:6" x14ac:dyDescent="0.25">
      <c r="E1478" s="11">
        <f t="shared" ca="1" si="46"/>
        <v>0.57521087535674598</v>
      </c>
      <c r="F1478" s="11">
        <f t="shared" ca="1" si="47"/>
        <v>51.177044118100376</v>
      </c>
    </row>
    <row r="1479" spans="5:6" x14ac:dyDescent="0.25">
      <c r="E1479" s="11">
        <f t="shared" ca="1" si="46"/>
        <v>8.0283155556728603E-2</v>
      </c>
      <c r="F1479" s="11">
        <f t="shared" ca="1" si="47"/>
        <v>36.424971747838171</v>
      </c>
    </row>
    <row r="1480" spans="5:6" x14ac:dyDescent="0.25">
      <c r="E1480" s="11">
        <f t="shared" ca="1" si="46"/>
        <v>0.50756669845614621</v>
      </c>
      <c r="F1480" s="11">
        <f t="shared" ca="1" si="47"/>
        <v>49.43274598236615</v>
      </c>
    </row>
    <row r="1481" spans="5:6" x14ac:dyDescent="0.25">
      <c r="E1481" s="11">
        <f t="shared" ca="1" si="46"/>
        <v>0.77004263351016333</v>
      </c>
      <c r="F1481" s="11">
        <f t="shared" ca="1" si="47"/>
        <v>57.067211601623868</v>
      </c>
    </row>
    <row r="1482" spans="5:6" x14ac:dyDescent="0.25">
      <c r="E1482" s="11">
        <f t="shared" ca="1" si="46"/>
        <v>0.67357796447643703</v>
      </c>
      <c r="F1482" s="11">
        <f t="shared" ca="1" si="47"/>
        <v>53.913624581061271</v>
      </c>
    </row>
    <row r="1483" spans="5:6" x14ac:dyDescent="0.25">
      <c r="E1483" s="11">
        <f t="shared" ca="1" si="46"/>
        <v>0.69775198209133749</v>
      </c>
      <c r="F1483" s="11">
        <f t="shared" ca="1" si="47"/>
        <v>54.645977891963952</v>
      </c>
    </row>
    <row r="1484" spans="5:6" x14ac:dyDescent="0.25">
      <c r="E1484" s="11">
        <f t="shared" ca="1" si="46"/>
        <v>0.38372549675150447</v>
      </c>
      <c r="F1484" s="11">
        <f t="shared" ca="1" si="47"/>
        <v>46.32190759203332</v>
      </c>
    </row>
    <row r="1485" spans="5:6" x14ac:dyDescent="0.25">
      <c r="E1485" s="11">
        <f t="shared" ca="1" si="46"/>
        <v>0.24056289796836572</v>
      </c>
      <c r="F1485" s="11">
        <f t="shared" ca="1" si="47"/>
        <v>42.48075931203811</v>
      </c>
    </row>
    <row r="1486" spans="5:6" x14ac:dyDescent="0.25">
      <c r="E1486" s="11">
        <f t="shared" ca="1" si="46"/>
        <v>0.86428896023317692</v>
      </c>
      <c r="F1486" s="11">
        <f t="shared" ca="1" si="47"/>
        <v>61.169416772356747</v>
      </c>
    </row>
    <row r="1487" spans="5:6" x14ac:dyDescent="0.25">
      <c r="E1487" s="11">
        <f t="shared" ca="1" si="46"/>
        <v>0.692049378971199</v>
      </c>
      <c r="F1487" s="11">
        <f t="shared" ca="1" si="47"/>
        <v>54.470406908927757</v>
      </c>
    </row>
    <row r="1488" spans="5:6" x14ac:dyDescent="0.25">
      <c r="E1488" s="11">
        <f t="shared" ca="1" si="46"/>
        <v>0.17272212440163026</v>
      </c>
      <c r="F1488" s="11">
        <f t="shared" ca="1" si="47"/>
        <v>40.338084072528652</v>
      </c>
    </row>
    <row r="1489" spans="5:6" x14ac:dyDescent="0.25">
      <c r="E1489" s="11">
        <f t="shared" ca="1" si="46"/>
        <v>0.19936563113023231</v>
      </c>
      <c r="F1489" s="11">
        <f t="shared" ca="1" si="47"/>
        <v>41.221766889658767</v>
      </c>
    </row>
    <row r="1490" spans="5:6" x14ac:dyDescent="0.25">
      <c r="E1490" s="11">
        <f t="shared" ca="1" si="46"/>
        <v>0.81163169609539598</v>
      </c>
      <c r="F1490" s="11">
        <f t="shared" ca="1" si="47"/>
        <v>58.692608666087537</v>
      </c>
    </row>
    <row r="1491" spans="5:6" x14ac:dyDescent="0.25">
      <c r="E1491" s="11">
        <f t="shared" ca="1" si="46"/>
        <v>0.27010306071622581</v>
      </c>
      <c r="F1491" s="11">
        <f t="shared" ca="1" si="47"/>
        <v>43.325686025126593</v>
      </c>
    </row>
    <row r="1492" spans="5:6" x14ac:dyDescent="0.25">
      <c r="E1492" s="11">
        <f t="shared" ca="1" si="46"/>
        <v>0.53339232731602837</v>
      </c>
      <c r="F1492" s="11">
        <f t="shared" ca="1" si="47"/>
        <v>50.090531996326604</v>
      </c>
    </row>
    <row r="1493" spans="5:6" x14ac:dyDescent="0.25">
      <c r="E1493" s="11">
        <f t="shared" ca="1" si="46"/>
        <v>0.83569185967581328</v>
      </c>
      <c r="F1493" s="11">
        <f t="shared" ca="1" si="47"/>
        <v>59.751189472590603</v>
      </c>
    </row>
    <row r="1494" spans="5:6" x14ac:dyDescent="0.25">
      <c r="E1494" s="11">
        <f t="shared" ca="1" si="46"/>
        <v>7.5775696291433214E-2</v>
      </c>
      <c r="F1494" s="11">
        <f t="shared" ca="1" si="47"/>
        <v>36.171621273727666</v>
      </c>
    </row>
    <row r="1495" spans="5:6" x14ac:dyDescent="0.25">
      <c r="E1495" s="11">
        <f t="shared" ca="1" si="46"/>
        <v>0.24797747923667368</v>
      </c>
      <c r="F1495" s="11">
        <f t="shared" ca="1" si="47"/>
        <v>42.696678091795356</v>
      </c>
    </row>
    <row r="1496" spans="5:6" x14ac:dyDescent="0.25">
      <c r="E1496" s="11">
        <f t="shared" ca="1" si="46"/>
        <v>0.6842519218483758</v>
      </c>
      <c r="F1496" s="11">
        <f t="shared" ca="1" si="47"/>
        <v>54.233224062219968</v>
      </c>
    </row>
    <row r="1497" spans="5:6" x14ac:dyDescent="0.25">
      <c r="E1497" s="11">
        <f t="shared" ca="1" si="46"/>
        <v>4.0349016199981991E-2</v>
      </c>
      <c r="F1497" s="11">
        <f t="shared" ca="1" si="47"/>
        <v>33.676659661718148</v>
      </c>
    </row>
    <row r="1498" spans="5:6" x14ac:dyDescent="0.25">
      <c r="E1498" s="11">
        <f t="shared" ca="1" si="46"/>
        <v>0.35516656640500444</v>
      </c>
      <c r="F1498" s="11">
        <f t="shared" ca="1" si="47"/>
        <v>45.59367792221672</v>
      </c>
    </row>
    <row r="1499" spans="5:6" x14ac:dyDescent="0.25">
      <c r="E1499" s="11">
        <f t="shared" ca="1" si="46"/>
        <v>0.39160548031981834</v>
      </c>
      <c r="F1499" s="11">
        <f t="shared" ca="1" si="47"/>
        <v>46.521171103345495</v>
      </c>
    </row>
    <row r="1500" spans="5:6" x14ac:dyDescent="0.25">
      <c r="E1500" s="11">
        <f t="shared" ca="1" si="46"/>
        <v>0.96579860944096152</v>
      </c>
      <c r="F1500" s="11">
        <f t="shared" ca="1" si="47"/>
        <v>69.954594992077048</v>
      </c>
    </row>
    <row r="1501" spans="5:6" x14ac:dyDescent="0.25">
      <c r="E1501" s="11">
        <f t="shared" ca="1" si="46"/>
        <v>0.31910328550241174</v>
      </c>
      <c r="F1501" s="11">
        <f t="shared" ca="1" si="47"/>
        <v>44.654836448486492</v>
      </c>
    </row>
    <row r="1502" spans="5:6" x14ac:dyDescent="0.25">
      <c r="E1502" s="11">
        <f t="shared" ca="1" si="46"/>
        <v>0.68550286476647881</v>
      </c>
      <c r="F1502" s="11">
        <f t="shared" ca="1" si="47"/>
        <v>54.271057764207569</v>
      </c>
    </row>
    <row r="1503" spans="5:6" x14ac:dyDescent="0.25">
      <c r="E1503" s="11">
        <f t="shared" ca="1" si="46"/>
        <v>0.62187466086592025</v>
      </c>
      <c r="F1503" s="11">
        <f t="shared" ca="1" si="47"/>
        <v>52.435451392501498</v>
      </c>
    </row>
    <row r="1504" spans="5:6" x14ac:dyDescent="0.25">
      <c r="E1504" s="11">
        <f t="shared" ca="1" si="46"/>
        <v>0.16696066421888434</v>
      </c>
      <c r="F1504" s="11">
        <f t="shared" ca="1" si="47"/>
        <v>40.137716998614394</v>
      </c>
    </row>
    <row r="1505" spans="5:6" x14ac:dyDescent="0.25">
      <c r="E1505" s="11">
        <f t="shared" ca="1" si="46"/>
        <v>0.11946514286888144</v>
      </c>
      <c r="F1505" s="11">
        <f t="shared" ca="1" si="47"/>
        <v>38.310514507155105</v>
      </c>
    </row>
    <row r="1506" spans="5:6" x14ac:dyDescent="0.25">
      <c r="E1506" s="11">
        <f t="shared" ca="1" si="46"/>
        <v>0.66646226431690025</v>
      </c>
      <c r="F1506" s="11">
        <f t="shared" ca="1" si="47"/>
        <v>53.703623568460891</v>
      </c>
    </row>
    <row r="1507" spans="5:6" x14ac:dyDescent="0.25">
      <c r="E1507" s="11">
        <f t="shared" ca="1" si="46"/>
        <v>0.26248143135934521</v>
      </c>
      <c r="F1507" s="11">
        <f t="shared" ca="1" si="47"/>
        <v>43.11142172601155</v>
      </c>
    </row>
    <row r="1508" spans="5:6" x14ac:dyDescent="0.25">
      <c r="E1508" s="11">
        <f t="shared" ca="1" si="46"/>
        <v>0.17704860568029823</v>
      </c>
      <c r="F1508" s="11">
        <f t="shared" ca="1" si="47"/>
        <v>40.48619320899595</v>
      </c>
    </row>
    <row r="1509" spans="5:6" x14ac:dyDescent="0.25">
      <c r="E1509" s="11">
        <f t="shared" ca="1" si="46"/>
        <v>0.16740808843625365</v>
      </c>
      <c r="F1509" s="11">
        <f t="shared" ca="1" si="47"/>
        <v>40.153410246901565</v>
      </c>
    </row>
    <row r="1510" spans="5:6" x14ac:dyDescent="0.25">
      <c r="E1510" s="11">
        <f t="shared" ca="1" si="46"/>
        <v>0.62441512683806044</v>
      </c>
      <c r="F1510" s="11">
        <f t="shared" ca="1" si="47"/>
        <v>52.505758237951362</v>
      </c>
    </row>
    <row r="1511" spans="5:6" x14ac:dyDescent="0.25">
      <c r="E1511" s="11">
        <f t="shared" ca="1" si="46"/>
        <v>0.6405750702414289</v>
      </c>
      <c r="F1511" s="11">
        <f t="shared" ca="1" si="47"/>
        <v>52.958130128699693</v>
      </c>
    </row>
    <row r="1512" spans="5:6" x14ac:dyDescent="0.25">
      <c r="E1512" s="11">
        <f t="shared" ca="1" si="46"/>
        <v>1.265563568067618E-2</v>
      </c>
      <c r="F1512" s="11">
        <f t="shared" ca="1" si="47"/>
        <v>30.008629259987543</v>
      </c>
    </row>
    <row r="1513" spans="5:6" x14ac:dyDescent="0.25">
      <c r="E1513" s="11">
        <f t="shared" ca="1" si="46"/>
        <v>0.31970125359187818</v>
      </c>
      <c r="F1513" s="11">
        <f t="shared" ca="1" si="47"/>
        <v>44.670629019393921</v>
      </c>
    </row>
    <row r="1514" spans="5:6" x14ac:dyDescent="0.25">
      <c r="E1514" s="11">
        <f t="shared" ca="1" si="46"/>
        <v>0.78542340128551125</v>
      </c>
      <c r="F1514" s="11">
        <f t="shared" ca="1" si="47"/>
        <v>57.643038879706609</v>
      </c>
    </row>
    <row r="1515" spans="5:6" x14ac:dyDescent="0.25">
      <c r="E1515" s="11">
        <f t="shared" ca="1" si="46"/>
        <v>0.86488809012226076</v>
      </c>
      <c r="F1515" s="11">
        <f t="shared" ca="1" si="47"/>
        <v>61.201446928609201</v>
      </c>
    </row>
    <row r="1516" spans="5:6" x14ac:dyDescent="0.25">
      <c r="E1516" s="11">
        <f t="shared" ca="1" si="46"/>
        <v>0.75618325168151002</v>
      </c>
      <c r="F1516" s="11">
        <f t="shared" ca="1" si="47"/>
        <v>56.569665167569781</v>
      </c>
    </row>
    <row r="1517" spans="5:6" x14ac:dyDescent="0.25">
      <c r="E1517" s="11">
        <f t="shared" ca="1" si="46"/>
        <v>0.44447517309051454</v>
      </c>
      <c r="F1517" s="11">
        <f t="shared" ca="1" si="47"/>
        <v>47.847950803821533</v>
      </c>
    </row>
    <row r="1518" spans="5:6" x14ac:dyDescent="0.25">
      <c r="E1518" s="11">
        <f t="shared" ca="1" si="46"/>
        <v>0.8131485367043767</v>
      </c>
      <c r="F1518" s="11">
        <f t="shared" ca="1" si="47"/>
        <v>58.75639236346602</v>
      </c>
    </row>
    <row r="1519" spans="5:6" x14ac:dyDescent="0.25">
      <c r="E1519" s="11">
        <f t="shared" ca="1" si="46"/>
        <v>0.34960464179989181</v>
      </c>
      <c r="F1519" s="11">
        <f t="shared" ca="1" si="47"/>
        <v>45.450490874310411</v>
      </c>
    </row>
    <row r="1520" spans="5:6" x14ac:dyDescent="0.25">
      <c r="E1520" s="11">
        <f t="shared" ca="1" si="46"/>
        <v>0.70668111001872647</v>
      </c>
      <c r="F1520" s="11">
        <f t="shared" ca="1" si="47"/>
        <v>54.92467852875599</v>
      </c>
    </row>
    <row r="1521" spans="5:6" x14ac:dyDescent="0.25">
      <c r="E1521" s="11">
        <f t="shared" ca="1" si="46"/>
        <v>0.10229597456192019</v>
      </c>
      <c r="F1521" s="11">
        <f t="shared" ca="1" si="47"/>
        <v>37.542533839467659</v>
      </c>
    </row>
    <row r="1522" spans="5:6" x14ac:dyDescent="0.25">
      <c r="E1522" s="11">
        <f t="shared" ca="1" si="46"/>
        <v>0.12814608263214688</v>
      </c>
      <c r="F1522" s="11">
        <f t="shared" ca="1" si="47"/>
        <v>38.672889606264263</v>
      </c>
    </row>
    <row r="1523" spans="5:6" x14ac:dyDescent="0.25">
      <c r="E1523" s="11">
        <f t="shared" ca="1" si="46"/>
        <v>0.82073575315165914</v>
      </c>
      <c r="F1523" s="11">
        <f t="shared" ca="1" si="47"/>
        <v>59.081072281548252</v>
      </c>
    </row>
    <row r="1524" spans="5:6" x14ac:dyDescent="0.25">
      <c r="E1524" s="11">
        <f t="shared" ca="1" si="46"/>
        <v>0.62132445736719466</v>
      </c>
      <c r="F1524" s="11">
        <f t="shared" ca="1" si="47"/>
        <v>52.420252178310072</v>
      </c>
    </row>
    <row r="1525" spans="5:6" x14ac:dyDescent="0.25">
      <c r="E1525" s="11">
        <f t="shared" ca="1" si="46"/>
        <v>0.97432091895112816</v>
      </c>
      <c r="F1525" s="11">
        <f t="shared" ca="1" si="47"/>
        <v>71.567430828095226</v>
      </c>
    </row>
    <row r="1526" spans="5:6" x14ac:dyDescent="0.25">
      <c r="E1526" s="11">
        <f t="shared" ca="1" si="46"/>
        <v>0.62742579433729739</v>
      </c>
      <c r="F1526" s="11">
        <f t="shared" ca="1" si="47"/>
        <v>52.589352905809598</v>
      </c>
    </row>
    <row r="1527" spans="5:6" x14ac:dyDescent="0.25">
      <c r="E1527" s="11">
        <f t="shared" ca="1" si="46"/>
        <v>0.37277001155226031</v>
      </c>
      <c r="F1527" s="11">
        <f t="shared" ca="1" si="47"/>
        <v>46.043787983898071</v>
      </c>
    </row>
    <row r="1528" spans="5:6" x14ac:dyDescent="0.25">
      <c r="E1528" s="11">
        <f t="shared" ca="1" si="46"/>
        <v>0.81525282910955521</v>
      </c>
      <c r="F1528" s="11">
        <f t="shared" ca="1" si="47"/>
        <v>58.845487912581888</v>
      </c>
    </row>
    <row r="1529" spans="5:6" x14ac:dyDescent="0.25">
      <c r="E1529" s="11">
        <f t="shared" ca="1" si="46"/>
        <v>0.28989583359722504</v>
      </c>
      <c r="F1529" s="11">
        <f t="shared" ca="1" si="47"/>
        <v>43.871765516653738</v>
      </c>
    </row>
    <row r="1530" spans="5:6" x14ac:dyDescent="0.25">
      <c r="E1530" s="11">
        <f t="shared" ca="1" si="46"/>
        <v>0.30582719877803832</v>
      </c>
      <c r="F1530" s="11">
        <f t="shared" ca="1" si="47"/>
        <v>44.301872618625708</v>
      </c>
    </row>
    <row r="1531" spans="5:6" x14ac:dyDescent="0.25">
      <c r="E1531" s="11">
        <f t="shared" ca="1" si="46"/>
        <v>0.41872440289066926</v>
      </c>
      <c r="F1531" s="11">
        <f t="shared" ca="1" si="47"/>
        <v>47.203244865518755</v>
      </c>
    </row>
    <row r="1532" spans="5:6" x14ac:dyDescent="0.25">
      <c r="E1532" s="11">
        <f t="shared" ca="1" si="46"/>
        <v>0.80941068658874948</v>
      </c>
      <c r="F1532" s="11">
        <f t="shared" ca="1" si="47"/>
        <v>58.599864559637552</v>
      </c>
    </row>
    <row r="1533" spans="5:6" x14ac:dyDescent="0.25">
      <c r="E1533" s="11">
        <f t="shared" ca="1" si="46"/>
        <v>0.22622308561629312</v>
      </c>
      <c r="F1533" s="11">
        <f t="shared" ca="1" si="47"/>
        <v>42.054760216907724</v>
      </c>
    </row>
    <row r="1534" spans="5:6" x14ac:dyDescent="0.25">
      <c r="E1534" s="11">
        <f t="shared" ca="1" si="46"/>
        <v>0.44019942095325093</v>
      </c>
      <c r="F1534" s="11">
        <f t="shared" ca="1" si="47"/>
        <v>47.740979022262778</v>
      </c>
    </row>
    <row r="1535" spans="5:6" x14ac:dyDescent="0.25">
      <c r="E1535" s="11">
        <f t="shared" ca="1" si="46"/>
        <v>0.93346396675270926</v>
      </c>
      <c r="F1535" s="11">
        <f t="shared" ca="1" si="47"/>
        <v>65.966012519668411</v>
      </c>
    </row>
    <row r="1536" spans="5:6" x14ac:dyDescent="0.25">
      <c r="E1536" s="11">
        <f t="shared" ca="1" si="46"/>
        <v>0.46409182361495616</v>
      </c>
      <c r="F1536" s="11">
        <f t="shared" ca="1" si="47"/>
        <v>48.338892720542837</v>
      </c>
    </row>
    <row r="1537" spans="5:6" x14ac:dyDescent="0.25">
      <c r="E1537" s="11">
        <f t="shared" ca="1" si="46"/>
        <v>0.69619093173330926</v>
      </c>
      <c r="F1537" s="11">
        <f t="shared" ca="1" si="47"/>
        <v>54.597733880830255</v>
      </c>
    </row>
    <row r="1538" spans="5:6" x14ac:dyDescent="0.25">
      <c r="E1538" s="11">
        <f t="shared" ca="1" si="46"/>
        <v>0.10505296412008924</v>
      </c>
      <c r="F1538" s="11">
        <f t="shared" ca="1" si="47"/>
        <v>37.671062336235167</v>
      </c>
    </row>
    <row r="1539" spans="5:6" x14ac:dyDescent="0.25">
      <c r="E1539" s="11">
        <f t="shared" ca="1" si="46"/>
        <v>0.77719156099916287</v>
      </c>
      <c r="F1539" s="11">
        <f t="shared" ca="1" si="47"/>
        <v>57.331556993908549</v>
      </c>
    </row>
    <row r="1540" spans="5:6" x14ac:dyDescent="0.25">
      <c r="E1540" s="11">
        <f t="shared" ref="E1540:E1603" ca="1" si="48">RAND()</f>
        <v>0.87754305260783627</v>
      </c>
      <c r="F1540" s="11">
        <f t="shared" ref="F1540:F1603" ca="1" si="49">_xlfn.GAMMA.INV(E1540,$C$3,$C$4)</f>
        <v>61.904944445995703</v>
      </c>
    </row>
    <row r="1541" spans="5:6" x14ac:dyDescent="0.25">
      <c r="E1541" s="11">
        <f t="shared" ca="1" si="48"/>
        <v>0.8933005674377209</v>
      </c>
      <c r="F1541" s="11">
        <f t="shared" ca="1" si="49"/>
        <v>62.864825362545652</v>
      </c>
    </row>
    <row r="1542" spans="5:6" x14ac:dyDescent="0.25">
      <c r="E1542" s="11">
        <f t="shared" ca="1" si="48"/>
        <v>0.53158596367018207</v>
      </c>
      <c r="F1542" s="11">
        <f t="shared" ca="1" si="49"/>
        <v>50.044250132322652</v>
      </c>
    </row>
    <row r="1543" spans="5:6" x14ac:dyDescent="0.25">
      <c r="E1543" s="11">
        <f t="shared" ca="1" si="48"/>
        <v>0.96578829025194968</v>
      </c>
      <c r="F1543" s="11">
        <f t="shared" ca="1" si="49"/>
        <v>69.952867700855336</v>
      </c>
    </row>
    <row r="1544" spans="5:6" x14ac:dyDescent="0.25">
      <c r="E1544" s="11">
        <f t="shared" ca="1" si="48"/>
        <v>0.69305785767690886</v>
      </c>
      <c r="F1544" s="11">
        <f t="shared" ca="1" si="49"/>
        <v>54.501323181516462</v>
      </c>
    </row>
    <row r="1545" spans="5:6" x14ac:dyDescent="0.25">
      <c r="E1545" s="11">
        <f t="shared" ca="1" si="48"/>
        <v>0.13571464551861323</v>
      </c>
      <c r="F1545" s="11">
        <f t="shared" ca="1" si="49"/>
        <v>38.976929837015817</v>
      </c>
    </row>
    <row r="1546" spans="5:6" x14ac:dyDescent="0.25">
      <c r="E1546" s="11">
        <f t="shared" ca="1" si="48"/>
        <v>0.3752846114687407</v>
      </c>
      <c r="F1546" s="11">
        <f t="shared" ca="1" si="49"/>
        <v>46.107746790964448</v>
      </c>
    </row>
    <row r="1547" spans="5:6" x14ac:dyDescent="0.25">
      <c r="E1547" s="11">
        <f t="shared" ca="1" si="48"/>
        <v>0.2621110190849858</v>
      </c>
      <c r="F1547" s="11">
        <f t="shared" ca="1" si="49"/>
        <v>43.100946799296096</v>
      </c>
    </row>
    <row r="1548" spans="5:6" x14ac:dyDescent="0.25">
      <c r="E1548" s="11">
        <f t="shared" ca="1" si="48"/>
        <v>0.37169521606839606</v>
      </c>
      <c r="F1548" s="11">
        <f t="shared" ca="1" si="49"/>
        <v>46.016426876636444</v>
      </c>
    </row>
    <row r="1549" spans="5:6" x14ac:dyDescent="0.25">
      <c r="E1549" s="11">
        <f t="shared" ca="1" si="48"/>
        <v>0.29714563455289111</v>
      </c>
      <c r="F1549" s="11">
        <f t="shared" ca="1" si="49"/>
        <v>44.068444819288786</v>
      </c>
    </row>
    <row r="1550" spans="5:6" x14ac:dyDescent="0.25">
      <c r="E1550" s="11">
        <f t="shared" ca="1" si="48"/>
        <v>0.68735102927871283</v>
      </c>
      <c r="F1550" s="11">
        <f t="shared" ca="1" si="49"/>
        <v>54.327104188542968</v>
      </c>
    </row>
    <row r="1551" spans="5:6" x14ac:dyDescent="0.25">
      <c r="E1551" s="11">
        <f t="shared" ca="1" si="48"/>
        <v>0.30725293833447953</v>
      </c>
      <c r="F1551" s="11">
        <f t="shared" ca="1" si="49"/>
        <v>44.340001801625199</v>
      </c>
    </row>
    <row r="1552" spans="5:6" x14ac:dyDescent="0.25">
      <c r="E1552" s="11">
        <f t="shared" ca="1" si="48"/>
        <v>0.42230735931528907</v>
      </c>
      <c r="F1552" s="11">
        <f t="shared" ca="1" si="49"/>
        <v>47.293054407227437</v>
      </c>
    </row>
    <row r="1553" spans="5:6" x14ac:dyDescent="0.25">
      <c r="E1553" s="11">
        <f t="shared" ca="1" si="48"/>
        <v>0.32335805008296847</v>
      </c>
      <c r="F1553" s="11">
        <f t="shared" ca="1" si="49"/>
        <v>44.767020957338161</v>
      </c>
    </row>
    <row r="1554" spans="5:6" x14ac:dyDescent="0.25">
      <c r="E1554" s="11">
        <f t="shared" ca="1" si="48"/>
        <v>0.74128487089924466</v>
      </c>
      <c r="F1554" s="11">
        <f t="shared" ca="1" si="49"/>
        <v>56.054602524697309</v>
      </c>
    </row>
    <row r="1555" spans="5:6" x14ac:dyDescent="0.25">
      <c r="E1555" s="11">
        <f t="shared" ca="1" si="48"/>
        <v>0.12943750437095358</v>
      </c>
      <c r="F1555" s="11">
        <f t="shared" ca="1" si="49"/>
        <v>38.725513657830327</v>
      </c>
    </row>
    <row r="1556" spans="5:6" x14ac:dyDescent="0.25">
      <c r="E1556" s="11">
        <f t="shared" ca="1" si="48"/>
        <v>0.2940389309636483</v>
      </c>
      <c r="F1556" s="11">
        <f t="shared" ca="1" si="49"/>
        <v>43.984365843494892</v>
      </c>
    </row>
    <row r="1557" spans="5:6" x14ac:dyDescent="0.25">
      <c r="E1557" s="11">
        <f t="shared" ca="1" si="48"/>
        <v>0.47040126861135556</v>
      </c>
      <c r="F1557" s="11">
        <f t="shared" ca="1" si="49"/>
        <v>48.496985926241443</v>
      </c>
    </row>
    <row r="1558" spans="5:6" x14ac:dyDescent="0.25">
      <c r="E1558" s="11">
        <f t="shared" ca="1" si="48"/>
        <v>0.58888298135087547</v>
      </c>
      <c r="F1558" s="11">
        <f t="shared" ca="1" si="49"/>
        <v>51.539870855777856</v>
      </c>
    </row>
    <row r="1559" spans="5:6" x14ac:dyDescent="0.25">
      <c r="E1559" s="11">
        <f t="shared" ca="1" si="48"/>
        <v>0.80808504614538057</v>
      </c>
      <c r="F1559" s="11">
        <f t="shared" ca="1" si="49"/>
        <v>58.544870622008339</v>
      </c>
    </row>
    <row r="1560" spans="5:6" x14ac:dyDescent="0.25">
      <c r="E1560" s="11">
        <f t="shared" ca="1" si="48"/>
        <v>0.45428873616268395</v>
      </c>
      <c r="F1560" s="11">
        <f t="shared" ca="1" si="49"/>
        <v>48.093482791662169</v>
      </c>
    </row>
    <row r="1561" spans="5:6" x14ac:dyDescent="0.25">
      <c r="E1561" s="11">
        <f t="shared" ca="1" si="48"/>
        <v>0.36606782654544467</v>
      </c>
      <c r="F1561" s="11">
        <f t="shared" ca="1" si="49"/>
        <v>45.872927303115368</v>
      </c>
    </row>
    <row r="1562" spans="5:6" x14ac:dyDescent="0.25">
      <c r="E1562" s="11">
        <f t="shared" ca="1" si="48"/>
        <v>0.80961500638271078</v>
      </c>
      <c r="F1562" s="11">
        <f t="shared" ca="1" si="49"/>
        <v>58.608364603395771</v>
      </c>
    </row>
    <row r="1563" spans="5:6" x14ac:dyDescent="0.25">
      <c r="E1563" s="11">
        <f t="shared" ca="1" si="48"/>
        <v>0.43760489804067293</v>
      </c>
      <c r="F1563" s="11">
        <f t="shared" ca="1" si="49"/>
        <v>47.676062572897102</v>
      </c>
    </row>
    <row r="1564" spans="5:6" x14ac:dyDescent="0.25">
      <c r="E1564" s="11">
        <f t="shared" ca="1" si="48"/>
        <v>0.71668779806669047</v>
      </c>
      <c r="F1564" s="11">
        <f t="shared" ca="1" si="49"/>
        <v>55.242875412268546</v>
      </c>
    </row>
    <row r="1565" spans="5:6" x14ac:dyDescent="0.25">
      <c r="E1565" s="11">
        <f t="shared" ca="1" si="48"/>
        <v>0.67931078283917956</v>
      </c>
      <c r="F1565" s="11">
        <f t="shared" ca="1" si="49"/>
        <v>54.084570012147879</v>
      </c>
    </row>
    <row r="1566" spans="5:6" x14ac:dyDescent="0.25">
      <c r="E1566" s="11">
        <f t="shared" ca="1" si="48"/>
        <v>0.82435566310837305</v>
      </c>
      <c r="F1566" s="11">
        <f t="shared" ca="1" si="49"/>
        <v>59.239446127938706</v>
      </c>
    </row>
    <row r="1567" spans="5:6" x14ac:dyDescent="0.25">
      <c r="E1567" s="11">
        <f t="shared" ca="1" si="48"/>
        <v>0.43785491020575451</v>
      </c>
      <c r="F1567" s="11">
        <f t="shared" ca="1" si="49"/>
        <v>47.682318322724505</v>
      </c>
    </row>
    <row r="1568" spans="5:6" x14ac:dyDescent="0.25">
      <c r="E1568" s="11">
        <f t="shared" ca="1" si="48"/>
        <v>0.34595640839914765</v>
      </c>
      <c r="F1568" s="11">
        <f t="shared" ca="1" si="49"/>
        <v>45.356285491767608</v>
      </c>
    </row>
    <row r="1569" spans="5:6" x14ac:dyDescent="0.25">
      <c r="E1569" s="11">
        <f t="shared" ca="1" si="48"/>
        <v>0.41080456708626178</v>
      </c>
      <c r="F1569" s="11">
        <f t="shared" ca="1" si="49"/>
        <v>47.004523728091563</v>
      </c>
    </row>
    <row r="1570" spans="5:6" x14ac:dyDescent="0.25">
      <c r="E1570" s="11">
        <f t="shared" ca="1" si="48"/>
        <v>1.1621465364328065E-2</v>
      </c>
      <c r="F1570" s="11">
        <f t="shared" ca="1" si="49"/>
        <v>29.773470551627408</v>
      </c>
    </row>
    <row r="1571" spans="5:6" x14ac:dyDescent="0.25">
      <c r="E1571" s="11">
        <f t="shared" ca="1" si="48"/>
        <v>0.83040176695762069</v>
      </c>
      <c r="F1571" s="11">
        <f t="shared" ca="1" si="49"/>
        <v>59.509294109890213</v>
      </c>
    </row>
    <row r="1572" spans="5:6" x14ac:dyDescent="0.25">
      <c r="E1572" s="11">
        <f t="shared" ca="1" si="48"/>
        <v>0.39882461476016362</v>
      </c>
      <c r="F1572" s="11">
        <f t="shared" ca="1" si="49"/>
        <v>46.703236464931912</v>
      </c>
    </row>
    <row r="1573" spans="5:6" x14ac:dyDescent="0.25">
      <c r="E1573" s="11">
        <f t="shared" ca="1" si="48"/>
        <v>0.92439952232743494</v>
      </c>
      <c r="F1573" s="11">
        <f t="shared" ca="1" si="49"/>
        <v>65.153222353598153</v>
      </c>
    </row>
    <row r="1574" spans="5:6" x14ac:dyDescent="0.25">
      <c r="E1574" s="11">
        <f t="shared" ca="1" si="48"/>
        <v>0.57588566253383211</v>
      </c>
      <c r="F1574" s="11">
        <f t="shared" ca="1" si="49"/>
        <v>51.19485153577309</v>
      </c>
    </row>
    <row r="1575" spans="5:6" x14ac:dyDescent="0.25">
      <c r="E1575" s="11">
        <f t="shared" ca="1" si="48"/>
        <v>0.66174604308040086</v>
      </c>
      <c r="F1575" s="11">
        <f t="shared" ca="1" si="49"/>
        <v>53.565709755093842</v>
      </c>
    </row>
    <row r="1576" spans="5:6" x14ac:dyDescent="0.25">
      <c r="E1576" s="11">
        <f t="shared" ca="1" si="48"/>
        <v>0.2877362503649642</v>
      </c>
      <c r="F1576" s="11">
        <f t="shared" ca="1" si="49"/>
        <v>43.812851832350816</v>
      </c>
    </row>
    <row r="1577" spans="5:6" x14ac:dyDescent="0.25">
      <c r="E1577" s="11">
        <f t="shared" ca="1" si="48"/>
        <v>0.11601409913462646</v>
      </c>
      <c r="F1577" s="11">
        <f t="shared" ca="1" si="49"/>
        <v>38.161978560143694</v>
      </c>
    </row>
    <row r="1578" spans="5:6" x14ac:dyDescent="0.25">
      <c r="E1578" s="11">
        <f t="shared" ca="1" si="48"/>
        <v>4.060404560135833E-2</v>
      </c>
      <c r="F1578" s="11">
        <f t="shared" ca="1" si="49"/>
        <v>33.699488970732453</v>
      </c>
    </row>
    <row r="1579" spans="5:6" x14ac:dyDescent="0.25">
      <c r="E1579" s="11">
        <f t="shared" ca="1" si="48"/>
        <v>0.54936063923836975</v>
      </c>
      <c r="F1579" s="11">
        <f t="shared" ca="1" si="49"/>
        <v>50.501788894041091</v>
      </c>
    </row>
    <row r="1580" spans="5:6" x14ac:dyDescent="0.25">
      <c r="E1580" s="11">
        <f t="shared" ca="1" si="48"/>
        <v>0.22904259351176404</v>
      </c>
      <c r="F1580" s="11">
        <f t="shared" ca="1" si="49"/>
        <v>42.139451772469982</v>
      </c>
    </row>
    <row r="1581" spans="5:6" x14ac:dyDescent="0.25">
      <c r="E1581" s="11">
        <f t="shared" ca="1" si="48"/>
        <v>0.5018146497097028</v>
      </c>
      <c r="F1581" s="11">
        <f t="shared" ca="1" si="49"/>
        <v>49.287234813478946</v>
      </c>
    </row>
    <row r="1582" spans="5:6" x14ac:dyDescent="0.25">
      <c r="E1582" s="11">
        <f t="shared" ca="1" si="48"/>
        <v>0.73007278510166973</v>
      </c>
      <c r="F1582" s="11">
        <f t="shared" ca="1" si="49"/>
        <v>55.679045443903533</v>
      </c>
    </row>
    <row r="1583" spans="5:6" x14ac:dyDescent="0.25">
      <c r="E1583" s="11">
        <f t="shared" ca="1" si="48"/>
        <v>0.77155350837835746</v>
      </c>
      <c r="F1583" s="11">
        <f t="shared" ca="1" si="49"/>
        <v>57.122621949358603</v>
      </c>
    </row>
    <row r="1584" spans="5:6" x14ac:dyDescent="0.25">
      <c r="E1584" s="11">
        <f t="shared" ca="1" si="48"/>
        <v>0.45755006541248899</v>
      </c>
      <c r="F1584" s="11">
        <f t="shared" ca="1" si="49"/>
        <v>48.175103882814689</v>
      </c>
    </row>
    <row r="1585" spans="5:6" x14ac:dyDescent="0.25">
      <c r="E1585" s="11">
        <f t="shared" ca="1" si="48"/>
        <v>0.55659385116273452</v>
      </c>
      <c r="F1585" s="11">
        <f t="shared" ca="1" si="49"/>
        <v>50.689455892585904</v>
      </c>
    </row>
    <row r="1586" spans="5:6" x14ac:dyDescent="0.25">
      <c r="E1586" s="11">
        <f t="shared" ca="1" si="48"/>
        <v>0.71712523984817078</v>
      </c>
      <c r="F1586" s="11">
        <f t="shared" ca="1" si="49"/>
        <v>55.256934028106585</v>
      </c>
    </row>
    <row r="1587" spans="5:6" x14ac:dyDescent="0.25">
      <c r="E1587" s="11">
        <f t="shared" ca="1" si="48"/>
        <v>0.51481373305143741</v>
      </c>
      <c r="F1587" s="11">
        <f t="shared" ca="1" si="49"/>
        <v>49.616544569779791</v>
      </c>
    </row>
    <row r="1588" spans="5:6" x14ac:dyDescent="0.25">
      <c r="E1588" s="11">
        <f t="shared" ca="1" si="48"/>
        <v>0.96117304239423951</v>
      </c>
      <c r="F1588" s="11">
        <f t="shared" ca="1" si="49"/>
        <v>69.222434807197502</v>
      </c>
    </row>
    <row r="1589" spans="5:6" x14ac:dyDescent="0.25">
      <c r="E1589" s="11">
        <f t="shared" ca="1" si="48"/>
        <v>0.22571623610109126</v>
      </c>
      <c r="F1589" s="11">
        <f t="shared" ca="1" si="49"/>
        <v>42.039484889407021</v>
      </c>
    </row>
    <row r="1590" spans="5:6" x14ac:dyDescent="0.25">
      <c r="E1590" s="11">
        <f t="shared" ca="1" si="48"/>
        <v>4.9608043038326333E-2</v>
      </c>
      <c r="F1590" s="11">
        <f t="shared" ca="1" si="49"/>
        <v>34.445599871263724</v>
      </c>
    </row>
    <row r="1591" spans="5:6" x14ac:dyDescent="0.25">
      <c r="E1591" s="11">
        <f t="shared" ca="1" si="48"/>
        <v>0.42088488249836187</v>
      </c>
      <c r="F1591" s="11">
        <f t="shared" ca="1" si="49"/>
        <v>47.257404979139203</v>
      </c>
    </row>
    <row r="1592" spans="5:6" x14ac:dyDescent="0.25">
      <c r="E1592" s="11">
        <f t="shared" ca="1" si="48"/>
        <v>0.73386160066450257</v>
      </c>
      <c r="F1592" s="11">
        <f t="shared" ca="1" si="49"/>
        <v>55.804866086684783</v>
      </c>
    </row>
    <row r="1593" spans="5:6" x14ac:dyDescent="0.25">
      <c r="E1593" s="11">
        <f t="shared" ca="1" si="48"/>
        <v>0.24180642634543148</v>
      </c>
      <c r="F1593" s="11">
        <f t="shared" ca="1" si="49"/>
        <v>42.517168433599522</v>
      </c>
    </row>
    <row r="1594" spans="5:6" x14ac:dyDescent="0.25">
      <c r="E1594" s="11">
        <f t="shared" ca="1" si="48"/>
        <v>0.60065714617801058</v>
      </c>
      <c r="F1594" s="11">
        <f t="shared" ca="1" si="49"/>
        <v>51.856000456308607</v>
      </c>
    </row>
    <row r="1595" spans="5:6" x14ac:dyDescent="0.25">
      <c r="E1595" s="11">
        <f t="shared" ca="1" si="48"/>
        <v>0.60525249067564735</v>
      </c>
      <c r="F1595" s="11">
        <f t="shared" ca="1" si="49"/>
        <v>51.980385352564397</v>
      </c>
    </row>
    <row r="1596" spans="5:6" x14ac:dyDescent="0.25">
      <c r="E1596" s="11">
        <f t="shared" ca="1" si="48"/>
        <v>0.21243082265446744</v>
      </c>
      <c r="F1596" s="11">
        <f t="shared" ca="1" si="49"/>
        <v>41.633262115876001</v>
      </c>
    </row>
    <row r="1597" spans="5:6" x14ac:dyDescent="0.25">
      <c r="E1597" s="11">
        <f t="shared" ca="1" si="48"/>
        <v>0.28528404592218648</v>
      </c>
      <c r="F1597" s="11">
        <f t="shared" ca="1" si="49"/>
        <v>43.745766501831461</v>
      </c>
    </row>
    <row r="1598" spans="5:6" x14ac:dyDescent="0.25">
      <c r="E1598" s="11">
        <f t="shared" ca="1" si="48"/>
        <v>0.3845369398434777</v>
      </c>
      <c r="F1598" s="11">
        <f t="shared" ca="1" si="49"/>
        <v>46.342454882432541</v>
      </c>
    </row>
    <row r="1599" spans="5:6" x14ac:dyDescent="0.25">
      <c r="E1599" s="11">
        <f t="shared" ca="1" si="48"/>
        <v>0.38819857688477877</v>
      </c>
      <c r="F1599" s="11">
        <f t="shared" ca="1" si="49"/>
        <v>46.435092644807824</v>
      </c>
    </row>
    <row r="1600" spans="5:6" x14ac:dyDescent="0.25">
      <c r="E1600" s="11">
        <f t="shared" ca="1" si="48"/>
        <v>0.56912657157910673</v>
      </c>
      <c r="F1600" s="11">
        <f t="shared" ca="1" si="49"/>
        <v>51.01692261656919</v>
      </c>
    </row>
    <row r="1601" spans="5:6" x14ac:dyDescent="0.25">
      <c r="E1601" s="11">
        <f t="shared" ca="1" si="48"/>
        <v>0.81032251672725675</v>
      </c>
      <c r="F1601" s="11">
        <f t="shared" ca="1" si="49"/>
        <v>58.637847875945454</v>
      </c>
    </row>
    <row r="1602" spans="5:6" x14ac:dyDescent="0.25">
      <c r="E1602" s="11">
        <f t="shared" ca="1" si="48"/>
        <v>0.28607283472155332</v>
      </c>
      <c r="F1602" s="11">
        <f t="shared" ca="1" si="49"/>
        <v>43.767367709019616</v>
      </c>
    </row>
    <row r="1603" spans="5:6" x14ac:dyDescent="0.25">
      <c r="E1603" s="11">
        <f t="shared" ca="1" si="48"/>
        <v>0.77240842121489395</v>
      </c>
      <c r="F1603" s="11">
        <f t="shared" ca="1" si="49"/>
        <v>57.154082286439809</v>
      </c>
    </row>
    <row r="1604" spans="5:6" x14ac:dyDescent="0.25">
      <c r="E1604" s="11">
        <f t="shared" ref="E1604:E1667" ca="1" si="50">RAND()</f>
        <v>0.1072454515547242</v>
      </c>
      <c r="F1604" s="11">
        <f t="shared" ref="F1604:F1667" ca="1" si="51">_xlfn.GAMMA.INV(E1604,$C$3,$C$4)</f>
        <v>37.771750711290899</v>
      </c>
    </row>
    <row r="1605" spans="5:6" x14ac:dyDescent="0.25">
      <c r="E1605" s="11">
        <f t="shared" ca="1" si="50"/>
        <v>0.20909722876533732</v>
      </c>
      <c r="F1605" s="11">
        <f t="shared" ca="1" si="51"/>
        <v>41.52946484794839</v>
      </c>
    </row>
    <row r="1606" spans="5:6" x14ac:dyDescent="0.25">
      <c r="E1606" s="11">
        <f t="shared" ca="1" si="50"/>
        <v>0.34228081139103617</v>
      </c>
      <c r="F1606" s="11">
        <f t="shared" ca="1" si="51"/>
        <v>45.261132912439074</v>
      </c>
    </row>
    <row r="1607" spans="5:6" x14ac:dyDescent="0.25">
      <c r="E1607" s="11">
        <f t="shared" ca="1" si="50"/>
        <v>0.71167900910421167</v>
      </c>
      <c r="F1607" s="11">
        <f t="shared" ca="1" si="51"/>
        <v>55.082800892165892</v>
      </c>
    </row>
    <row r="1608" spans="5:6" x14ac:dyDescent="0.25">
      <c r="E1608" s="11">
        <f t="shared" ca="1" si="50"/>
        <v>0.65149058441458207</v>
      </c>
      <c r="F1608" s="11">
        <f t="shared" ca="1" si="51"/>
        <v>53.269128209559732</v>
      </c>
    </row>
    <row r="1609" spans="5:6" x14ac:dyDescent="0.25">
      <c r="E1609" s="11">
        <f t="shared" ca="1" si="50"/>
        <v>0.93245464097964337</v>
      </c>
      <c r="F1609" s="11">
        <f t="shared" ca="1" si="51"/>
        <v>65.871100429006773</v>
      </c>
    </row>
    <row r="1610" spans="5:6" x14ac:dyDescent="0.25">
      <c r="E1610" s="11">
        <f t="shared" ca="1" si="50"/>
        <v>0.21343131797543236</v>
      </c>
      <c r="F1610" s="11">
        <f t="shared" ca="1" si="51"/>
        <v>41.664262019284031</v>
      </c>
    </row>
    <row r="1611" spans="5:6" x14ac:dyDescent="0.25">
      <c r="E1611" s="11">
        <f t="shared" ca="1" si="50"/>
        <v>0.67773232108655335</v>
      </c>
      <c r="F1611" s="11">
        <f t="shared" ca="1" si="51"/>
        <v>54.0373414016127</v>
      </c>
    </row>
    <row r="1612" spans="5:6" x14ac:dyDescent="0.25">
      <c r="E1612" s="11">
        <f t="shared" ca="1" si="50"/>
        <v>0.53398718475818674</v>
      </c>
      <c r="F1612" s="11">
        <f t="shared" ca="1" si="51"/>
        <v>50.105783229926807</v>
      </c>
    </row>
    <row r="1613" spans="5:6" x14ac:dyDescent="0.25">
      <c r="E1613" s="11">
        <f t="shared" ca="1" si="50"/>
        <v>0.21225681216750469</v>
      </c>
      <c r="F1613" s="11">
        <f t="shared" ca="1" si="51"/>
        <v>41.627863378779132</v>
      </c>
    </row>
    <row r="1614" spans="5:6" x14ac:dyDescent="0.25">
      <c r="E1614" s="11">
        <f t="shared" ca="1" si="50"/>
        <v>0.88257002534977824</v>
      </c>
      <c r="F1614" s="11">
        <f t="shared" ca="1" si="51"/>
        <v>62.200078582015585</v>
      </c>
    </row>
    <row r="1615" spans="5:6" x14ac:dyDescent="0.25">
      <c r="E1615" s="11">
        <f t="shared" ca="1" si="50"/>
        <v>0.29911476638423917</v>
      </c>
      <c r="F1615" s="11">
        <f t="shared" ca="1" si="51"/>
        <v>44.121584318650719</v>
      </c>
    </row>
    <row r="1616" spans="5:6" x14ac:dyDescent="0.25">
      <c r="E1616" s="11">
        <f t="shared" ca="1" si="50"/>
        <v>6.0847788357830335E-2</v>
      </c>
      <c r="F1616" s="11">
        <f t="shared" ca="1" si="51"/>
        <v>35.250515178709819</v>
      </c>
    </row>
    <row r="1617" spans="5:6" x14ac:dyDescent="0.25">
      <c r="E1617" s="11">
        <f t="shared" ca="1" si="50"/>
        <v>0.54838786073669343</v>
      </c>
      <c r="F1617" s="11">
        <f t="shared" ca="1" si="51"/>
        <v>50.476619119162514</v>
      </c>
    </row>
    <row r="1618" spans="5:6" x14ac:dyDescent="0.25">
      <c r="E1618" s="11">
        <f t="shared" ca="1" si="50"/>
        <v>0.78181600771493087</v>
      </c>
      <c r="F1618" s="11">
        <f t="shared" ca="1" si="51"/>
        <v>57.505570738817958</v>
      </c>
    </row>
    <row r="1619" spans="5:6" x14ac:dyDescent="0.25">
      <c r="E1619" s="11">
        <f t="shared" ca="1" si="50"/>
        <v>0.61207671973991928</v>
      </c>
      <c r="F1619" s="11">
        <f t="shared" ca="1" si="51"/>
        <v>52.166207364177438</v>
      </c>
    </row>
    <row r="1620" spans="5:6" x14ac:dyDescent="0.25">
      <c r="E1620" s="11">
        <f t="shared" ca="1" si="50"/>
        <v>0.32813376929640092</v>
      </c>
      <c r="F1620" s="11">
        <f t="shared" ca="1" si="51"/>
        <v>44.892442548684727</v>
      </c>
    </row>
    <row r="1621" spans="5:6" x14ac:dyDescent="0.25">
      <c r="E1621" s="11">
        <f t="shared" ca="1" si="50"/>
        <v>0.22251155824982682</v>
      </c>
      <c r="F1621" s="11">
        <f t="shared" ca="1" si="51"/>
        <v>41.942537241454005</v>
      </c>
    </row>
    <row r="1622" spans="5:6" x14ac:dyDescent="0.25">
      <c r="E1622" s="11">
        <f t="shared" ca="1" si="50"/>
        <v>0.3826980185063551</v>
      </c>
      <c r="F1622" s="11">
        <f t="shared" ca="1" si="51"/>
        <v>46.295880114944865</v>
      </c>
    </row>
    <row r="1623" spans="5:6" x14ac:dyDescent="0.25">
      <c r="E1623" s="11">
        <f t="shared" ca="1" si="50"/>
        <v>0.95077765509463585</v>
      </c>
      <c r="F1623" s="11">
        <f t="shared" ca="1" si="51"/>
        <v>67.819558516420983</v>
      </c>
    </row>
    <row r="1624" spans="5:6" x14ac:dyDescent="0.25">
      <c r="E1624" s="11">
        <f t="shared" ca="1" si="50"/>
        <v>0.33523069730846988</v>
      </c>
      <c r="F1624" s="11">
        <f t="shared" ca="1" si="51"/>
        <v>45.077905791779699</v>
      </c>
    </row>
    <row r="1625" spans="5:6" x14ac:dyDescent="0.25">
      <c r="E1625" s="11">
        <f t="shared" ca="1" si="50"/>
        <v>0.85275313497510918</v>
      </c>
      <c r="F1625" s="11">
        <f t="shared" ca="1" si="51"/>
        <v>60.572653130818921</v>
      </c>
    </row>
    <row r="1626" spans="5:6" x14ac:dyDescent="0.25">
      <c r="E1626" s="11">
        <f t="shared" ca="1" si="50"/>
        <v>0.11090320189187164</v>
      </c>
      <c r="F1626" s="11">
        <f t="shared" ca="1" si="51"/>
        <v>37.936874241857893</v>
      </c>
    </row>
    <row r="1627" spans="5:6" x14ac:dyDescent="0.25">
      <c r="E1627" s="11">
        <f t="shared" ca="1" si="50"/>
        <v>0.50967004630027724</v>
      </c>
      <c r="F1627" s="11">
        <f t="shared" ca="1" si="51"/>
        <v>49.486034805338619</v>
      </c>
    </row>
    <row r="1628" spans="5:6" x14ac:dyDescent="0.25">
      <c r="E1628" s="11">
        <f t="shared" ca="1" si="50"/>
        <v>0.37130338915018934</v>
      </c>
      <c r="F1628" s="11">
        <f t="shared" ca="1" si="51"/>
        <v>46.006448520808227</v>
      </c>
    </row>
    <row r="1629" spans="5:6" x14ac:dyDescent="0.25">
      <c r="E1629" s="11">
        <f t="shared" ca="1" si="50"/>
        <v>0.42872682148564389</v>
      </c>
      <c r="F1629" s="11">
        <f t="shared" ca="1" si="51"/>
        <v>47.453850679611378</v>
      </c>
    </row>
    <row r="1630" spans="5:6" x14ac:dyDescent="0.25">
      <c r="E1630" s="11">
        <f t="shared" ca="1" si="50"/>
        <v>3.071826954715573E-2</v>
      </c>
      <c r="F1630" s="11">
        <f t="shared" ca="1" si="51"/>
        <v>32.722982636067648</v>
      </c>
    </row>
    <row r="1631" spans="5:6" x14ac:dyDescent="0.25">
      <c r="E1631" s="11">
        <f t="shared" ca="1" si="50"/>
        <v>0.22654455199540591</v>
      </c>
      <c r="F1631" s="11">
        <f t="shared" ca="1" si="51"/>
        <v>42.064440426870931</v>
      </c>
    </row>
    <row r="1632" spans="5:6" x14ac:dyDescent="0.25">
      <c r="E1632" s="11">
        <f t="shared" ca="1" si="50"/>
        <v>0.52107726851027936</v>
      </c>
      <c r="F1632" s="11">
        <f t="shared" ca="1" si="51"/>
        <v>49.775864677909837</v>
      </c>
    </row>
    <row r="1633" spans="5:6" x14ac:dyDescent="0.25">
      <c r="E1633" s="11">
        <f t="shared" ca="1" si="50"/>
        <v>0.21470384189144853</v>
      </c>
      <c r="F1633" s="11">
        <f t="shared" ca="1" si="51"/>
        <v>41.703590964033339</v>
      </c>
    </row>
    <row r="1634" spans="5:6" x14ac:dyDescent="0.25">
      <c r="E1634" s="11">
        <f t="shared" ca="1" si="50"/>
        <v>0.50434437605473004</v>
      </c>
      <c r="F1634" s="11">
        <f t="shared" ca="1" si="51"/>
        <v>49.351191772175916</v>
      </c>
    </row>
    <row r="1635" spans="5:6" x14ac:dyDescent="0.25">
      <c r="E1635" s="11">
        <f t="shared" ca="1" si="50"/>
        <v>6.0459179472391544E-2</v>
      </c>
      <c r="F1635" s="11">
        <f t="shared" ca="1" si="51"/>
        <v>35.224530394758773</v>
      </c>
    </row>
    <row r="1636" spans="5:6" x14ac:dyDescent="0.25">
      <c r="E1636" s="11">
        <f t="shared" ca="1" si="50"/>
        <v>0.18584368479199909</v>
      </c>
      <c r="F1636" s="11">
        <f t="shared" ca="1" si="51"/>
        <v>40.781487679574646</v>
      </c>
    </row>
    <row r="1637" spans="5:6" x14ac:dyDescent="0.25">
      <c r="E1637" s="11">
        <f t="shared" ca="1" si="50"/>
        <v>0.48086540768054553</v>
      </c>
      <c r="F1637" s="11">
        <f t="shared" ca="1" si="51"/>
        <v>48.759550021868755</v>
      </c>
    </row>
    <row r="1638" spans="5:6" x14ac:dyDescent="0.25">
      <c r="E1638" s="11">
        <f t="shared" ca="1" si="50"/>
        <v>0.55640670234876544</v>
      </c>
      <c r="F1638" s="11">
        <f t="shared" ca="1" si="51"/>
        <v>50.684588540903583</v>
      </c>
    </row>
    <row r="1639" spans="5:6" x14ac:dyDescent="0.25">
      <c r="E1639" s="11">
        <f t="shared" ca="1" si="50"/>
        <v>0.49924237392889514</v>
      </c>
      <c r="F1639" s="11">
        <f t="shared" ca="1" si="51"/>
        <v>49.222260736574164</v>
      </c>
    </row>
    <row r="1640" spans="5:6" x14ac:dyDescent="0.25">
      <c r="E1640" s="11">
        <f t="shared" ca="1" si="50"/>
        <v>0.57505985185018393</v>
      </c>
      <c r="F1640" s="11">
        <f t="shared" ca="1" si="51"/>
        <v>51.173060018828608</v>
      </c>
    </row>
    <row r="1641" spans="5:6" x14ac:dyDescent="0.25">
      <c r="E1641" s="11">
        <f t="shared" ca="1" si="50"/>
        <v>0.87936216518352617</v>
      </c>
      <c r="F1641" s="11">
        <f t="shared" ca="1" si="51"/>
        <v>62.010635946631659</v>
      </c>
    </row>
    <row r="1642" spans="5:6" x14ac:dyDescent="0.25">
      <c r="E1642" s="11">
        <f t="shared" ca="1" si="50"/>
        <v>0.43706450918031714</v>
      </c>
      <c r="F1642" s="11">
        <f t="shared" ca="1" si="51"/>
        <v>47.662540824903807</v>
      </c>
    </row>
    <row r="1643" spans="5:6" x14ac:dyDescent="0.25">
      <c r="E1643" s="11">
        <f t="shared" ca="1" si="50"/>
        <v>0.87832030636563641</v>
      </c>
      <c r="F1643" s="11">
        <f t="shared" ca="1" si="51"/>
        <v>61.94995296261316</v>
      </c>
    </row>
    <row r="1644" spans="5:6" x14ac:dyDescent="0.25">
      <c r="E1644" s="11">
        <f t="shared" ca="1" si="50"/>
        <v>0.46218062681966843</v>
      </c>
      <c r="F1644" s="11">
        <f t="shared" ca="1" si="51"/>
        <v>48.291029959913033</v>
      </c>
    </row>
    <row r="1645" spans="5:6" x14ac:dyDescent="0.25">
      <c r="E1645" s="11">
        <f t="shared" ca="1" si="50"/>
        <v>0.48507473471252982</v>
      </c>
      <c r="F1645" s="11">
        <f t="shared" ca="1" si="51"/>
        <v>48.865333083195289</v>
      </c>
    </row>
    <row r="1646" spans="5:6" x14ac:dyDescent="0.25">
      <c r="E1646" s="11">
        <f t="shared" ca="1" si="50"/>
        <v>0.35997349598610962</v>
      </c>
      <c r="F1646" s="11">
        <f t="shared" ca="1" si="51"/>
        <v>45.717030584000327</v>
      </c>
    </row>
    <row r="1647" spans="5:6" x14ac:dyDescent="0.25">
      <c r="E1647" s="11">
        <f t="shared" ca="1" si="50"/>
        <v>0.85582726462787795</v>
      </c>
      <c r="F1647" s="11">
        <f t="shared" ca="1" si="51"/>
        <v>60.728127216184944</v>
      </c>
    </row>
    <row r="1648" spans="5:6" x14ac:dyDescent="0.25">
      <c r="E1648" s="11">
        <f t="shared" ca="1" si="50"/>
        <v>0.99543689567723148</v>
      </c>
      <c r="F1648" s="11">
        <f t="shared" ca="1" si="51"/>
        <v>80.382094106110202</v>
      </c>
    </row>
    <row r="1649" spans="5:6" x14ac:dyDescent="0.25">
      <c r="E1649" s="11">
        <f t="shared" ca="1" si="50"/>
        <v>0.33785655860214947</v>
      </c>
      <c r="F1649" s="11">
        <f t="shared" ca="1" si="51"/>
        <v>45.14626352302637</v>
      </c>
    </row>
    <row r="1650" spans="5:6" x14ac:dyDescent="0.25">
      <c r="E1650" s="11">
        <f t="shared" ca="1" si="50"/>
        <v>0.20813210594472242</v>
      </c>
      <c r="F1650" s="11">
        <f t="shared" ca="1" si="51"/>
        <v>41.499265715779593</v>
      </c>
    </row>
    <row r="1651" spans="5:6" x14ac:dyDescent="0.25">
      <c r="E1651" s="11">
        <f t="shared" ca="1" si="50"/>
        <v>0.10712552085599947</v>
      </c>
      <c r="F1651" s="11">
        <f t="shared" ca="1" si="51"/>
        <v>37.766276888433872</v>
      </c>
    </row>
    <row r="1652" spans="5:6" x14ac:dyDescent="0.25">
      <c r="E1652" s="11">
        <f t="shared" ca="1" si="50"/>
        <v>0.31389813479119111</v>
      </c>
      <c r="F1652" s="11">
        <f t="shared" ca="1" si="51"/>
        <v>44.516993948357445</v>
      </c>
    </row>
    <row r="1653" spans="5:6" x14ac:dyDescent="0.25">
      <c r="E1653" s="11">
        <f t="shared" ca="1" si="50"/>
        <v>0.1324472792837732</v>
      </c>
      <c r="F1653" s="11">
        <f t="shared" ca="1" si="51"/>
        <v>38.846949008958184</v>
      </c>
    </row>
    <row r="1654" spans="5:6" x14ac:dyDescent="0.25">
      <c r="E1654" s="11">
        <f t="shared" ca="1" si="50"/>
        <v>0.43498826573199656</v>
      </c>
      <c r="F1654" s="11">
        <f t="shared" ca="1" si="51"/>
        <v>47.610584861731645</v>
      </c>
    </row>
    <row r="1655" spans="5:6" x14ac:dyDescent="0.25">
      <c r="E1655" s="11">
        <f t="shared" ca="1" si="50"/>
        <v>0.55702445652546106</v>
      </c>
      <c r="F1655" s="11">
        <f t="shared" ca="1" si="51"/>
        <v>50.700657473920458</v>
      </c>
    </row>
    <row r="1656" spans="5:6" x14ac:dyDescent="0.25">
      <c r="E1656" s="11">
        <f t="shared" ca="1" si="50"/>
        <v>0.56469820868333487</v>
      </c>
      <c r="F1656" s="11">
        <f t="shared" ca="1" si="51"/>
        <v>50.900863404908094</v>
      </c>
    </row>
    <row r="1657" spans="5:6" x14ac:dyDescent="0.25">
      <c r="E1657" s="11">
        <f t="shared" ca="1" si="50"/>
        <v>0.67778878045543789</v>
      </c>
      <c r="F1657" s="11">
        <f t="shared" ca="1" si="51"/>
        <v>54.039028572405584</v>
      </c>
    </row>
    <row r="1658" spans="5:6" x14ac:dyDescent="0.25">
      <c r="E1658" s="11">
        <f t="shared" ca="1" si="50"/>
        <v>0.13885618118538223</v>
      </c>
      <c r="F1658" s="11">
        <f t="shared" ca="1" si="51"/>
        <v>39.100170985690227</v>
      </c>
    </row>
    <row r="1659" spans="5:6" x14ac:dyDescent="0.25">
      <c r="E1659" s="11">
        <f t="shared" ca="1" si="50"/>
        <v>0.97255376246188319</v>
      </c>
      <c r="F1659" s="11">
        <f t="shared" ca="1" si="51"/>
        <v>71.197726794238918</v>
      </c>
    </row>
    <row r="1660" spans="5:6" x14ac:dyDescent="0.25">
      <c r="E1660" s="11">
        <f t="shared" ca="1" si="50"/>
        <v>0.99999912201945285</v>
      </c>
      <c r="F1660" s="11">
        <f t="shared" ca="1" si="51"/>
        <v>114.2467862629677</v>
      </c>
    </row>
    <row r="1661" spans="5:6" x14ac:dyDescent="0.25">
      <c r="E1661" s="11">
        <f t="shared" ca="1" si="50"/>
        <v>0.76212002601457474</v>
      </c>
      <c r="F1661" s="11">
        <f t="shared" ca="1" si="51"/>
        <v>56.780488108816066</v>
      </c>
    </row>
    <row r="1662" spans="5:6" x14ac:dyDescent="0.25">
      <c r="E1662" s="11">
        <f t="shared" ca="1" si="50"/>
        <v>0.25171627345138603</v>
      </c>
      <c r="F1662" s="11">
        <f t="shared" ca="1" si="51"/>
        <v>42.804520385455504</v>
      </c>
    </row>
    <row r="1663" spans="5:6" x14ac:dyDescent="0.25">
      <c r="E1663" s="11">
        <f t="shared" ca="1" si="50"/>
        <v>0.52117761485246628</v>
      </c>
      <c r="F1663" s="11">
        <f t="shared" ca="1" si="51"/>
        <v>49.778420847035875</v>
      </c>
    </row>
    <row r="1664" spans="5:6" x14ac:dyDescent="0.25">
      <c r="E1664" s="11">
        <f t="shared" ca="1" si="50"/>
        <v>0.20460200698285447</v>
      </c>
      <c r="F1664" s="11">
        <f t="shared" ca="1" si="51"/>
        <v>41.388224417830884</v>
      </c>
    </row>
    <row r="1665" spans="5:6" x14ac:dyDescent="0.25">
      <c r="E1665" s="11">
        <f t="shared" ca="1" si="50"/>
        <v>0.98185205180935342</v>
      </c>
      <c r="F1665" s="11">
        <f t="shared" ca="1" si="51"/>
        <v>73.452637648414566</v>
      </c>
    </row>
    <row r="1666" spans="5:6" x14ac:dyDescent="0.25">
      <c r="E1666" s="11">
        <f t="shared" ca="1" si="50"/>
        <v>0.7730295835847657</v>
      </c>
      <c r="F1666" s="11">
        <f t="shared" ca="1" si="51"/>
        <v>57.176989663766207</v>
      </c>
    </row>
    <row r="1667" spans="5:6" x14ac:dyDescent="0.25">
      <c r="E1667" s="11">
        <f t="shared" ca="1" si="50"/>
        <v>0.18742855691263549</v>
      </c>
      <c r="F1667" s="11">
        <f t="shared" ca="1" si="51"/>
        <v>40.833919025248221</v>
      </c>
    </row>
    <row r="1668" spans="5:6" x14ac:dyDescent="0.25">
      <c r="E1668" s="11">
        <f t="shared" ref="E1668:E1731" ca="1" si="52">RAND()</f>
        <v>0.17335974019134792</v>
      </c>
      <c r="F1668" s="11">
        <f t="shared" ref="F1668:F1731" ca="1" si="53">_xlfn.GAMMA.INV(E1668,$C$3,$C$4)</f>
        <v>40.360035362507801</v>
      </c>
    </row>
    <row r="1669" spans="5:6" x14ac:dyDescent="0.25">
      <c r="E1669" s="11">
        <f t="shared" ca="1" si="52"/>
        <v>0.74523261445841826</v>
      </c>
      <c r="F1669" s="11">
        <f t="shared" ca="1" si="53"/>
        <v>56.189225479371466</v>
      </c>
    </row>
    <row r="1670" spans="5:6" x14ac:dyDescent="0.25">
      <c r="E1670" s="11">
        <f t="shared" ca="1" si="52"/>
        <v>0.73923018519944539</v>
      </c>
      <c r="F1670" s="11">
        <f t="shared" ca="1" si="53"/>
        <v>55.985040271227952</v>
      </c>
    </row>
    <row r="1671" spans="5:6" x14ac:dyDescent="0.25">
      <c r="E1671" s="11">
        <f t="shared" ca="1" si="52"/>
        <v>0.4519732659372997</v>
      </c>
      <c r="F1671" s="11">
        <f t="shared" ca="1" si="53"/>
        <v>48.035543388832394</v>
      </c>
    </row>
    <row r="1672" spans="5:6" x14ac:dyDescent="0.25">
      <c r="E1672" s="11">
        <f t="shared" ca="1" si="52"/>
        <v>3.3658486913135333E-2</v>
      </c>
      <c r="F1672" s="11">
        <f t="shared" ca="1" si="53"/>
        <v>33.0353842482644</v>
      </c>
    </row>
    <row r="1673" spans="5:6" x14ac:dyDescent="0.25">
      <c r="E1673" s="11">
        <f t="shared" ca="1" si="52"/>
        <v>0.36051261809915192</v>
      </c>
      <c r="F1673" s="11">
        <f t="shared" ca="1" si="53"/>
        <v>45.730843317353745</v>
      </c>
    </row>
    <row r="1674" spans="5:6" x14ac:dyDescent="0.25">
      <c r="E1674" s="11">
        <f t="shared" ca="1" si="52"/>
        <v>0.67945939302016722</v>
      </c>
      <c r="F1674" s="11">
        <f t="shared" ca="1" si="53"/>
        <v>54.089022916690993</v>
      </c>
    </row>
    <row r="1675" spans="5:6" x14ac:dyDescent="0.25">
      <c r="E1675" s="11">
        <f t="shared" ca="1" si="52"/>
        <v>0.26646699654691464</v>
      </c>
      <c r="F1675" s="11">
        <f t="shared" ca="1" si="53"/>
        <v>43.223764176026457</v>
      </c>
    </row>
    <row r="1676" spans="5:6" x14ac:dyDescent="0.25">
      <c r="E1676" s="11">
        <f t="shared" ca="1" si="52"/>
        <v>0.91041214363150846</v>
      </c>
      <c r="F1676" s="11">
        <f t="shared" ca="1" si="53"/>
        <v>64.04439353171044</v>
      </c>
    </row>
    <row r="1677" spans="5:6" x14ac:dyDescent="0.25">
      <c r="E1677" s="11">
        <f t="shared" ca="1" si="52"/>
        <v>0.30319305707420141</v>
      </c>
      <c r="F1677" s="11">
        <f t="shared" ca="1" si="53"/>
        <v>44.231277026546728</v>
      </c>
    </row>
    <row r="1678" spans="5:6" x14ac:dyDescent="0.25">
      <c r="E1678" s="11">
        <f t="shared" ca="1" si="52"/>
        <v>0.14363798219729618</v>
      </c>
      <c r="F1678" s="11">
        <f t="shared" ca="1" si="53"/>
        <v>39.284661919981374</v>
      </c>
    </row>
    <row r="1679" spans="5:6" x14ac:dyDescent="0.25">
      <c r="E1679" s="11">
        <f t="shared" ca="1" si="52"/>
        <v>0.79134540380690932</v>
      </c>
      <c r="F1679" s="11">
        <f t="shared" ca="1" si="53"/>
        <v>57.872139524624963</v>
      </c>
    </row>
    <row r="1680" spans="5:6" x14ac:dyDescent="0.25">
      <c r="E1680" s="11">
        <f t="shared" ca="1" si="52"/>
        <v>0.58201745170182584</v>
      </c>
      <c r="F1680" s="11">
        <f t="shared" ca="1" si="53"/>
        <v>51.357133214743001</v>
      </c>
    </row>
    <row r="1681" spans="5:6" x14ac:dyDescent="0.25">
      <c r="E1681" s="11">
        <f t="shared" ca="1" si="52"/>
        <v>0.62846176524320552</v>
      </c>
      <c r="F1681" s="11">
        <f t="shared" ca="1" si="53"/>
        <v>52.618188033216946</v>
      </c>
    </row>
    <row r="1682" spans="5:6" x14ac:dyDescent="0.25">
      <c r="E1682" s="11">
        <f t="shared" ca="1" si="52"/>
        <v>0.78096925971795783</v>
      </c>
      <c r="F1682" s="11">
        <f t="shared" ca="1" si="53"/>
        <v>57.473525135376867</v>
      </c>
    </row>
    <row r="1683" spans="5:6" x14ac:dyDescent="0.25">
      <c r="E1683" s="11">
        <f t="shared" ca="1" si="52"/>
        <v>3.0269185257258968E-3</v>
      </c>
      <c r="F1683" s="11">
        <f t="shared" ca="1" si="53"/>
        <v>26.507529231970537</v>
      </c>
    </row>
    <row r="1684" spans="5:6" x14ac:dyDescent="0.25">
      <c r="E1684" s="11">
        <f t="shared" ca="1" si="52"/>
        <v>0.65086822867044825</v>
      </c>
      <c r="F1684" s="11">
        <f t="shared" ca="1" si="53"/>
        <v>53.25127048989556</v>
      </c>
    </row>
    <row r="1685" spans="5:6" x14ac:dyDescent="0.25">
      <c r="E1685" s="11">
        <f t="shared" ca="1" si="52"/>
        <v>0.88934914016294808</v>
      </c>
      <c r="F1685" s="11">
        <f t="shared" ca="1" si="53"/>
        <v>62.614156794294793</v>
      </c>
    </row>
    <row r="1686" spans="5:6" x14ac:dyDescent="0.25">
      <c r="E1686" s="11">
        <f t="shared" ca="1" si="52"/>
        <v>0.75355772320315029</v>
      </c>
      <c r="F1686" s="11">
        <f t="shared" ca="1" si="53"/>
        <v>56.477478634354988</v>
      </c>
    </row>
    <row r="1687" spans="5:6" x14ac:dyDescent="0.25">
      <c r="E1687" s="11">
        <f t="shared" ca="1" si="52"/>
        <v>0.96074181408355108</v>
      </c>
      <c r="F1687" s="11">
        <f t="shared" ca="1" si="53"/>
        <v>69.158113539989088</v>
      </c>
    </row>
    <row r="1688" spans="5:6" x14ac:dyDescent="0.25">
      <c r="E1688" s="11">
        <f t="shared" ca="1" si="52"/>
        <v>0.38969893375696074</v>
      </c>
      <c r="F1688" s="11">
        <f t="shared" ca="1" si="53"/>
        <v>46.47301367652409</v>
      </c>
    </row>
    <row r="1689" spans="5:6" x14ac:dyDescent="0.25">
      <c r="E1689" s="11">
        <f t="shared" ca="1" si="52"/>
        <v>0.55523811440523962</v>
      </c>
      <c r="F1689" s="11">
        <f t="shared" ca="1" si="53"/>
        <v>50.654210387967112</v>
      </c>
    </row>
    <row r="1690" spans="5:6" x14ac:dyDescent="0.25">
      <c r="E1690" s="11">
        <f t="shared" ca="1" si="52"/>
        <v>0.56183460190687029</v>
      </c>
      <c r="F1690" s="11">
        <f t="shared" ca="1" si="53"/>
        <v>50.826021096249811</v>
      </c>
    </row>
    <row r="1691" spans="5:6" x14ac:dyDescent="0.25">
      <c r="E1691" s="11">
        <f t="shared" ca="1" si="52"/>
        <v>0.3732509685080867</v>
      </c>
      <c r="F1691" s="11">
        <f t="shared" ca="1" si="53"/>
        <v>46.05602707666975</v>
      </c>
    </row>
    <row r="1692" spans="5:6" x14ac:dyDescent="0.25">
      <c r="E1692" s="11">
        <f t="shared" ca="1" si="52"/>
        <v>0.27256405590239696</v>
      </c>
      <c r="F1692" s="11">
        <f t="shared" ca="1" si="53"/>
        <v>43.394371424902026</v>
      </c>
    </row>
    <row r="1693" spans="5:6" x14ac:dyDescent="0.25">
      <c r="E1693" s="11">
        <f t="shared" ca="1" si="52"/>
        <v>0.79731274132890528</v>
      </c>
      <c r="F1693" s="11">
        <f t="shared" ca="1" si="53"/>
        <v>58.107526328851861</v>
      </c>
    </row>
    <row r="1694" spans="5:6" x14ac:dyDescent="0.25">
      <c r="E1694" s="11">
        <f t="shared" ca="1" si="52"/>
        <v>0.98410181495898374</v>
      </c>
      <c r="F1694" s="11">
        <f t="shared" ca="1" si="53"/>
        <v>74.153842977816907</v>
      </c>
    </row>
    <row r="1695" spans="5:6" x14ac:dyDescent="0.25">
      <c r="E1695" s="11">
        <f t="shared" ca="1" si="52"/>
        <v>1.3015363004080016E-2</v>
      </c>
      <c r="F1695" s="11">
        <f t="shared" ca="1" si="53"/>
        <v>30.086816291821016</v>
      </c>
    </row>
    <row r="1696" spans="5:6" x14ac:dyDescent="0.25">
      <c r="E1696" s="11">
        <f t="shared" ca="1" si="52"/>
        <v>4.9305926682072121E-2</v>
      </c>
      <c r="F1696" s="11">
        <f t="shared" ca="1" si="53"/>
        <v>34.422235727378997</v>
      </c>
    </row>
    <row r="1697" spans="5:6" x14ac:dyDescent="0.25">
      <c r="E1697" s="11">
        <f t="shared" ca="1" si="52"/>
        <v>0.99618288161437951</v>
      </c>
      <c r="F1697" s="11">
        <f t="shared" ca="1" si="53"/>
        <v>81.225340013869015</v>
      </c>
    </row>
    <row r="1698" spans="5:6" x14ac:dyDescent="0.25">
      <c r="E1698" s="11">
        <f t="shared" ca="1" si="52"/>
        <v>0.75362603362987779</v>
      </c>
      <c r="F1698" s="11">
        <f t="shared" ca="1" si="53"/>
        <v>56.479869166674966</v>
      </c>
    </row>
    <row r="1699" spans="5:6" x14ac:dyDescent="0.25">
      <c r="E1699" s="11">
        <f t="shared" ca="1" si="52"/>
        <v>0.56240326814155228</v>
      </c>
      <c r="F1699" s="11">
        <f t="shared" ca="1" si="53"/>
        <v>50.840870881659299</v>
      </c>
    </row>
    <row r="1700" spans="5:6" x14ac:dyDescent="0.25">
      <c r="E1700" s="11">
        <f t="shared" ca="1" si="52"/>
        <v>0.77216208539628728</v>
      </c>
      <c r="F1700" s="11">
        <f t="shared" ca="1" si="53"/>
        <v>57.145009279836479</v>
      </c>
    </row>
    <row r="1701" spans="5:6" x14ac:dyDescent="0.25">
      <c r="E1701" s="11">
        <f t="shared" ca="1" si="52"/>
        <v>0.34365642579246991</v>
      </c>
      <c r="F1701" s="11">
        <f t="shared" ca="1" si="53"/>
        <v>45.29677330975894</v>
      </c>
    </row>
    <row r="1702" spans="5:6" x14ac:dyDescent="0.25">
      <c r="E1702" s="11">
        <f t="shared" ca="1" si="52"/>
        <v>0.71688527303758665</v>
      </c>
      <c r="F1702" s="11">
        <f t="shared" ca="1" si="53"/>
        <v>55.249220329794667</v>
      </c>
    </row>
    <row r="1703" spans="5:6" x14ac:dyDescent="0.25">
      <c r="E1703" s="11">
        <f t="shared" ca="1" si="52"/>
        <v>0.51399511675698639</v>
      </c>
      <c r="F1703" s="11">
        <f t="shared" ca="1" si="53"/>
        <v>49.59575500738859</v>
      </c>
    </row>
    <row r="1704" spans="5:6" x14ac:dyDescent="0.25">
      <c r="E1704" s="11">
        <f t="shared" ca="1" si="52"/>
        <v>0.16974767596261719</v>
      </c>
      <c r="F1704" s="11">
        <f t="shared" ca="1" si="53"/>
        <v>40.235101127047429</v>
      </c>
    </row>
    <row r="1705" spans="5:6" x14ac:dyDescent="0.25">
      <c r="E1705" s="11">
        <f t="shared" ca="1" si="52"/>
        <v>0.35003353160352668</v>
      </c>
      <c r="F1705" s="11">
        <f t="shared" ca="1" si="53"/>
        <v>45.46155061238094</v>
      </c>
    </row>
    <row r="1706" spans="5:6" x14ac:dyDescent="0.25">
      <c r="E1706" s="11">
        <f t="shared" ca="1" si="52"/>
        <v>0.86789411634618141</v>
      </c>
      <c r="F1706" s="11">
        <f t="shared" ca="1" si="53"/>
        <v>61.363810889529361</v>
      </c>
    </row>
    <row r="1707" spans="5:6" x14ac:dyDescent="0.25">
      <c r="E1707" s="11">
        <f t="shared" ca="1" si="52"/>
        <v>0.2785295846218987</v>
      </c>
      <c r="F1707" s="11">
        <f t="shared" ca="1" si="53"/>
        <v>43.559905564438779</v>
      </c>
    </row>
    <row r="1708" spans="5:6" x14ac:dyDescent="0.25">
      <c r="E1708" s="11">
        <f t="shared" ca="1" si="52"/>
        <v>0.79520964554827311</v>
      </c>
      <c r="F1708" s="11">
        <f t="shared" ca="1" si="53"/>
        <v>58.024031965203669</v>
      </c>
    </row>
    <row r="1709" spans="5:6" x14ac:dyDescent="0.25">
      <c r="E1709" s="11">
        <f t="shared" ca="1" si="52"/>
        <v>0.81646545174228313</v>
      </c>
      <c r="F1709" s="11">
        <f t="shared" ca="1" si="53"/>
        <v>58.897157486587538</v>
      </c>
    </row>
    <row r="1710" spans="5:6" x14ac:dyDescent="0.25">
      <c r="E1710" s="11">
        <f t="shared" ca="1" si="52"/>
        <v>0.16890865708778613</v>
      </c>
      <c r="F1710" s="11">
        <f t="shared" ca="1" si="53"/>
        <v>40.205876047780571</v>
      </c>
    </row>
    <row r="1711" spans="5:6" x14ac:dyDescent="0.25">
      <c r="E1711" s="11">
        <f t="shared" ca="1" si="52"/>
        <v>0.96985528930817133</v>
      </c>
      <c r="F1711" s="11">
        <f t="shared" ca="1" si="53"/>
        <v>70.671906430016136</v>
      </c>
    </row>
    <row r="1712" spans="5:6" x14ac:dyDescent="0.25">
      <c r="E1712" s="11">
        <f t="shared" ca="1" si="52"/>
        <v>0.16507233981271174</v>
      </c>
      <c r="F1712" s="11">
        <f t="shared" ca="1" si="53"/>
        <v>40.071230158337706</v>
      </c>
    </row>
    <row r="1713" spans="5:6" x14ac:dyDescent="0.25">
      <c r="E1713" s="11">
        <f t="shared" ca="1" si="52"/>
        <v>0.82281246410104247</v>
      </c>
      <c r="F1713" s="11">
        <f t="shared" ca="1" si="53"/>
        <v>59.17164622620151</v>
      </c>
    </row>
    <row r="1714" spans="5:6" x14ac:dyDescent="0.25">
      <c r="E1714" s="11">
        <f t="shared" ca="1" si="52"/>
        <v>0.54822270831862885</v>
      </c>
      <c r="F1714" s="11">
        <f t="shared" ca="1" si="53"/>
        <v>50.472347528285447</v>
      </c>
    </row>
    <row r="1715" spans="5:6" x14ac:dyDescent="0.25">
      <c r="E1715" s="11">
        <f t="shared" ca="1" si="52"/>
        <v>0.25265379054722581</v>
      </c>
      <c r="F1715" s="11">
        <f t="shared" ca="1" si="53"/>
        <v>42.831457672418459</v>
      </c>
    </row>
    <row r="1716" spans="5:6" x14ac:dyDescent="0.25">
      <c r="E1716" s="11">
        <f t="shared" ca="1" si="52"/>
        <v>0.86166546892440243</v>
      </c>
      <c r="F1716" s="11">
        <f t="shared" ca="1" si="53"/>
        <v>61.030417611751496</v>
      </c>
    </row>
    <row r="1717" spans="5:6" x14ac:dyDescent="0.25">
      <c r="E1717" s="11">
        <f t="shared" ca="1" si="52"/>
        <v>0.55160798921462995</v>
      </c>
      <c r="F1717" s="11">
        <f t="shared" ca="1" si="53"/>
        <v>50.559998659235063</v>
      </c>
    </row>
    <row r="1718" spans="5:6" x14ac:dyDescent="0.25">
      <c r="E1718" s="11">
        <f t="shared" ca="1" si="52"/>
        <v>0.27404902531599362</v>
      </c>
      <c r="F1718" s="11">
        <f t="shared" ca="1" si="53"/>
        <v>43.435702649289226</v>
      </c>
    </row>
    <row r="1719" spans="5:6" x14ac:dyDescent="0.25">
      <c r="E1719" s="11">
        <f t="shared" ca="1" si="52"/>
        <v>0.13573609178261992</v>
      </c>
      <c r="F1719" s="11">
        <f t="shared" ca="1" si="53"/>
        <v>38.977776838308145</v>
      </c>
    </row>
    <row r="1720" spans="5:6" x14ac:dyDescent="0.25">
      <c r="E1720" s="11">
        <f t="shared" ca="1" si="52"/>
        <v>0.20737354342909464</v>
      </c>
      <c r="F1720" s="11">
        <f t="shared" ca="1" si="53"/>
        <v>41.475482379812547</v>
      </c>
    </row>
    <row r="1721" spans="5:6" x14ac:dyDescent="0.25">
      <c r="E1721" s="11">
        <f t="shared" ca="1" si="52"/>
        <v>0.97061884521832942</v>
      </c>
      <c r="F1721" s="11">
        <f t="shared" ca="1" si="53"/>
        <v>70.816335018994266</v>
      </c>
    </row>
    <row r="1722" spans="5:6" x14ac:dyDescent="0.25">
      <c r="E1722" s="11">
        <f t="shared" ca="1" si="52"/>
        <v>0.92681088700484471</v>
      </c>
      <c r="F1722" s="11">
        <f t="shared" ca="1" si="53"/>
        <v>65.361182519462375</v>
      </c>
    </row>
    <row r="1723" spans="5:6" x14ac:dyDescent="0.25">
      <c r="E1723" s="11">
        <f t="shared" ca="1" si="52"/>
        <v>0.25007375460752379</v>
      </c>
      <c r="F1723" s="11">
        <f t="shared" ca="1" si="53"/>
        <v>42.757226167506118</v>
      </c>
    </row>
    <row r="1724" spans="5:6" x14ac:dyDescent="0.25">
      <c r="E1724" s="11">
        <f t="shared" ca="1" si="52"/>
        <v>0.44547592951454373</v>
      </c>
      <c r="F1724" s="11">
        <f t="shared" ca="1" si="53"/>
        <v>47.872987271041374</v>
      </c>
    </row>
    <row r="1725" spans="5:6" x14ac:dyDescent="0.25">
      <c r="E1725" s="11">
        <f t="shared" ca="1" si="52"/>
        <v>0.84200855699357424</v>
      </c>
      <c r="F1725" s="11">
        <f t="shared" ca="1" si="53"/>
        <v>60.047617406840352</v>
      </c>
    </row>
    <row r="1726" spans="5:6" x14ac:dyDescent="0.25">
      <c r="E1726" s="11">
        <f t="shared" ca="1" si="52"/>
        <v>0.42694079065574686</v>
      </c>
      <c r="F1726" s="11">
        <f t="shared" ca="1" si="53"/>
        <v>47.409126379904635</v>
      </c>
    </row>
    <row r="1727" spans="5:6" x14ac:dyDescent="0.25">
      <c r="E1727" s="11">
        <f t="shared" ca="1" si="52"/>
        <v>0.97949391325904001</v>
      </c>
      <c r="F1727" s="11">
        <f t="shared" ca="1" si="53"/>
        <v>72.797059908025361</v>
      </c>
    </row>
    <row r="1728" spans="5:6" x14ac:dyDescent="0.25">
      <c r="E1728" s="11">
        <f t="shared" ca="1" si="52"/>
        <v>0.63603304491144863</v>
      </c>
      <c r="F1728" s="11">
        <f t="shared" ca="1" si="53"/>
        <v>52.830050974099727</v>
      </c>
    </row>
    <row r="1729" spans="5:6" x14ac:dyDescent="0.25">
      <c r="E1729" s="11">
        <f t="shared" ca="1" si="52"/>
        <v>0.19566356766294424</v>
      </c>
      <c r="F1729" s="11">
        <f t="shared" ca="1" si="53"/>
        <v>41.102769619664848</v>
      </c>
    </row>
    <row r="1730" spans="5:6" x14ac:dyDescent="0.25">
      <c r="E1730" s="11">
        <f t="shared" ca="1" si="52"/>
        <v>0.95004558605426903</v>
      </c>
      <c r="F1730" s="11">
        <f t="shared" ca="1" si="53"/>
        <v>67.730710733770252</v>
      </c>
    </row>
    <row r="1731" spans="5:6" x14ac:dyDescent="0.25">
      <c r="E1731" s="11">
        <f t="shared" ca="1" si="52"/>
        <v>0.81351183421368622</v>
      </c>
      <c r="F1731" s="11">
        <f t="shared" ca="1" si="53"/>
        <v>58.771723431848471</v>
      </c>
    </row>
    <row r="1732" spans="5:6" x14ac:dyDescent="0.25">
      <c r="E1732" s="11">
        <f t="shared" ref="E1732:E1795" ca="1" si="54">RAND()</f>
        <v>0.99576382804706187</v>
      </c>
      <c r="F1732" s="11">
        <f t="shared" ref="F1732:F1795" ca="1" si="55">_xlfn.GAMMA.INV(E1732,$C$3,$C$4)</f>
        <v>80.734527234188647</v>
      </c>
    </row>
    <row r="1733" spans="5:6" x14ac:dyDescent="0.25">
      <c r="E1733" s="11">
        <f t="shared" ca="1" si="54"/>
        <v>0.72674399692051173</v>
      </c>
      <c r="F1733" s="11">
        <f t="shared" ca="1" si="55"/>
        <v>55.569382822468647</v>
      </c>
    </row>
    <row r="1734" spans="5:6" x14ac:dyDescent="0.25">
      <c r="E1734" s="11">
        <f t="shared" ca="1" si="54"/>
        <v>0.61006187810062851</v>
      </c>
      <c r="F1734" s="11">
        <f t="shared" ca="1" si="55"/>
        <v>52.11120261714391</v>
      </c>
    </row>
    <row r="1735" spans="5:6" x14ac:dyDescent="0.25">
      <c r="E1735" s="11">
        <f t="shared" ca="1" si="54"/>
        <v>0.57456107497292042</v>
      </c>
      <c r="F1735" s="11">
        <f t="shared" ca="1" si="55"/>
        <v>51.159905484479111</v>
      </c>
    </row>
    <row r="1736" spans="5:6" x14ac:dyDescent="0.25">
      <c r="E1736" s="11">
        <f t="shared" ca="1" si="54"/>
        <v>0.32972614687539248</v>
      </c>
      <c r="F1736" s="11">
        <f t="shared" ca="1" si="55"/>
        <v>44.934149297403096</v>
      </c>
    </row>
    <row r="1737" spans="5:6" x14ac:dyDescent="0.25">
      <c r="E1737" s="11">
        <f t="shared" ca="1" si="54"/>
        <v>6.7866005124707085E-3</v>
      </c>
      <c r="F1737" s="11">
        <f t="shared" ca="1" si="55"/>
        <v>28.374519319542731</v>
      </c>
    </row>
    <row r="1738" spans="5:6" x14ac:dyDescent="0.25">
      <c r="E1738" s="11">
        <f t="shared" ca="1" si="54"/>
        <v>0.93639918089700824</v>
      </c>
      <c r="F1738" s="11">
        <f t="shared" ca="1" si="55"/>
        <v>66.24904392913993</v>
      </c>
    </row>
    <row r="1739" spans="5:6" x14ac:dyDescent="0.25">
      <c r="E1739" s="11">
        <f t="shared" ca="1" si="54"/>
        <v>0.32603036990621559</v>
      </c>
      <c r="F1739" s="11">
        <f t="shared" ca="1" si="55"/>
        <v>44.837265736001889</v>
      </c>
    </row>
    <row r="1740" spans="5:6" x14ac:dyDescent="0.25">
      <c r="E1740" s="11">
        <f t="shared" ca="1" si="54"/>
        <v>0.44811375094942085</v>
      </c>
      <c r="F1740" s="11">
        <f t="shared" ca="1" si="55"/>
        <v>47.938979826370314</v>
      </c>
    </row>
    <row r="1741" spans="5:6" x14ac:dyDescent="0.25">
      <c r="E1741" s="11">
        <f t="shared" ca="1" si="54"/>
        <v>0.57943988739917718</v>
      </c>
      <c r="F1741" s="11">
        <f t="shared" ca="1" si="55"/>
        <v>51.288812819133753</v>
      </c>
    </row>
    <row r="1742" spans="5:6" x14ac:dyDescent="0.25">
      <c r="E1742" s="11">
        <f t="shared" ca="1" si="54"/>
        <v>0.28726429785430618</v>
      </c>
      <c r="F1742" s="11">
        <f t="shared" ca="1" si="55"/>
        <v>43.799956301292674</v>
      </c>
    </row>
    <row r="1743" spans="5:6" x14ac:dyDescent="0.25">
      <c r="E1743" s="11">
        <f t="shared" ca="1" si="54"/>
        <v>3.1671739480663152E-3</v>
      </c>
      <c r="F1743" s="11">
        <f t="shared" ca="1" si="55"/>
        <v>26.605871708039707</v>
      </c>
    </row>
    <row r="1744" spans="5:6" x14ac:dyDescent="0.25">
      <c r="E1744" s="11">
        <f t="shared" ca="1" si="54"/>
        <v>0.7200031141697858</v>
      </c>
      <c r="F1744" s="11">
        <f t="shared" ca="1" si="55"/>
        <v>55.349745377987901</v>
      </c>
    </row>
    <row r="1745" spans="5:6" x14ac:dyDescent="0.25">
      <c r="E1745" s="11">
        <f t="shared" ca="1" si="54"/>
        <v>0.13249961645939312</v>
      </c>
      <c r="F1745" s="11">
        <f t="shared" ca="1" si="55"/>
        <v>38.849045995671034</v>
      </c>
    </row>
    <row r="1746" spans="5:6" x14ac:dyDescent="0.25">
      <c r="E1746" s="11">
        <f t="shared" ca="1" si="54"/>
        <v>0.51091126230105122</v>
      </c>
      <c r="F1746" s="11">
        <f t="shared" ca="1" si="55"/>
        <v>49.517502390698311</v>
      </c>
    </row>
    <row r="1747" spans="5:6" x14ac:dyDescent="0.25">
      <c r="E1747" s="11">
        <f t="shared" ca="1" si="54"/>
        <v>0.82603366594915084</v>
      </c>
      <c r="F1747" s="11">
        <f t="shared" ca="1" si="55"/>
        <v>59.313656794280753</v>
      </c>
    </row>
    <row r="1748" spans="5:6" x14ac:dyDescent="0.25">
      <c r="E1748" s="11">
        <f t="shared" ca="1" si="54"/>
        <v>0.81018692315467689</v>
      </c>
      <c r="F1748" s="11">
        <f t="shared" ca="1" si="55"/>
        <v>58.632191453273954</v>
      </c>
    </row>
    <row r="1749" spans="5:6" x14ac:dyDescent="0.25">
      <c r="E1749" s="11">
        <f t="shared" ca="1" si="54"/>
        <v>0.30640541545671796</v>
      </c>
      <c r="F1749" s="11">
        <f t="shared" ca="1" si="55"/>
        <v>44.317342902254552</v>
      </c>
    </row>
    <row r="1750" spans="5:6" x14ac:dyDescent="0.25">
      <c r="E1750" s="11">
        <f t="shared" ca="1" si="54"/>
        <v>0.21608975071104453</v>
      </c>
      <c r="F1750" s="11">
        <f t="shared" ca="1" si="55"/>
        <v>41.74629885261578</v>
      </c>
    </row>
    <row r="1751" spans="5:6" x14ac:dyDescent="0.25">
      <c r="E1751" s="11">
        <f t="shared" ca="1" si="54"/>
        <v>0.68941522830079438</v>
      </c>
      <c r="F1751" s="11">
        <f t="shared" ca="1" si="55"/>
        <v>54.389916630586669</v>
      </c>
    </row>
    <row r="1752" spans="5:6" x14ac:dyDescent="0.25">
      <c r="E1752" s="11">
        <f t="shared" ca="1" si="54"/>
        <v>0.54321994603309354</v>
      </c>
      <c r="F1752" s="11">
        <f t="shared" ca="1" si="55"/>
        <v>50.34316609543864</v>
      </c>
    </row>
    <row r="1753" spans="5:6" x14ac:dyDescent="0.25">
      <c r="E1753" s="11">
        <f t="shared" ca="1" si="54"/>
        <v>0.82559726978483372</v>
      </c>
      <c r="F1753" s="11">
        <f t="shared" ca="1" si="55"/>
        <v>59.29430745996352</v>
      </c>
    </row>
    <row r="1754" spans="5:6" x14ac:dyDescent="0.25">
      <c r="E1754" s="11">
        <f t="shared" ca="1" si="54"/>
        <v>6.1491246886650308E-2</v>
      </c>
      <c r="F1754" s="11">
        <f t="shared" ca="1" si="55"/>
        <v>35.293285528960716</v>
      </c>
    </row>
    <row r="1755" spans="5:6" x14ac:dyDescent="0.25">
      <c r="E1755" s="11">
        <f t="shared" ca="1" si="54"/>
        <v>0.83196786235687159</v>
      </c>
      <c r="F1755" s="11">
        <f t="shared" ca="1" si="55"/>
        <v>59.580325724343353</v>
      </c>
    </row>
    <row r="1756" spans="5:6" x14ac:dyDescent="0.25">
      <c r="E1756" s="11">
        <f t="shared" ca="1" si="54"/>
        <v>0.33635759534706366</v>
      </c>
      <c r="F1756" s="11">
        <f t="shared" ca="1" si="55"/>
        <v>45.107258662135678</v>
      </c>
    </row>
    <row r="1757" spans="5:6" x14ac:dyDescent="0.25">
      <c r="E1757" s="11">
        <f t="shared" ca="1" si="54"/>
        <v>0.30206175709665972</v>
      </c>
      <c r="F1757" s="11">
        <f t="shared" ca="1" si="55"/>
        <v>44.200897293975217</v>
      </c>
    </row>
    <row r="1758" spans="5:6" x14ac:dyDescent="0.25">
      <c r="E1758" s="11">
        <f t="shared" ca="1" si="54"/>
        <v>0.73454018765857121</v>
      </c>
      <c r="F1758" s="11">
        <f t="shared" ca="1" si="55"/>
        <v>55.827516063218887</v>
      </c>
    </row>
    <row r="1759" spans="5:6" x14ac:dyDescent="0.25">
      <c r="E1759" s="11">
        <f t="shared" ca="1" si="54"/>
        <v>0.68327251097933694</v>
      </c>
      <c r="F1759" s="11">
        <f t="shared" ca="1" si="55"/>
        <v>54.203659332544461</v>
      </c>
    </row>
    <row r="1760" spans="5:6" x14ac:dyDescent="0.25">
      <c r="E1760" s="11">
        <f t="shared" ca="1" si="54"/>
        <v>0.81354975710170663</v>
      </c>
      <c r="F1760" s="11">
        <f t="shared" ca="1" si="55"/>
        <v>58.77332498603861</v>
      </c>
    </row>
    <row r="1761" spans="5:6" x14ac:dyDescent="0.25">
      <c r="E1761" s="11">
        <f t="shared" ca="1" si="54"/>
        <v>0.18852800753589682</v>
      </c>
      <c r="F1761" s="11">
        <f t="shared" ca="1" si="55"/>
        <v>40.870157290910903</v>
      </c>
    </row>
    <row r="1762" spans="5:6" x14ac:dyDescent="0.25">
      <c r="E1762" s="11">
        <f t="shared" ca="1" si="54"/>
        <v>0.50871570399478905</v>
      </c>
      <c r="F1762" s="11">
        <f t="shared" ca="1" si="55"/>
        <v>49.461850810706935</v>
      </c>
    </row>
    <row r="1763" spans="5:6" x14ac:dyDescent="0.25">
      <c r="E1763" s="11">
        <f t="shared" ca="1" si="54"/>
        <v>0.58858219663735689</v>
      </c>
      <c r="F1763" s="11">
        <f t="shared" ca="1" si="55"/>
        <v>51.531841153206003</v>
      </c>
    </row>
    <row r="1764" spans="5:6" x14ac:dyDescent="0.25">
      <c r="E1764" s="11">
        <f t="shared" ca="1" si="54"/>
        <v>0.87026646156092935</v>
      </c>
      <c r="F1764" s="11">
        <f t="shared" ca="1" si="55"/>
        <v>61.493958448518505</v>
      </c>
    </row>
    <row r="1765" spans="5:6" x14ac:dyDescent="0.25">
      <c r="E1765" s="11">
        <f t="shared" ca="1" si="54"/>
        <v>0.48307131955916427</v>
      </c>
      <c r="F1765" s="11">
        <f t="shared" ca="1" si="55"/>
        <v>48.814972828328855</v>
      </c>
    </row>
    <row r="1766" spans="5:6" x14ac:dyDescent="0.25">
      <c r="E1766" s="11">
        <f t="shared" ca="1" si="54"/>
        <v>0.70592862002353296</v>
      </c>
      <c r="F1766" s="11">
        <f t="shared" ca="1" si="55"/>
        <v>54.90100635607363</v>
      </c>
    </row>
    <row r="1767" spans="5:6" x14ac:dyDescent="0.25">
      <c r="E1767" s="11">
        <f t="shared" ca="1" si="54"/>
        <v>0.43158456310317816</v>
      </c>
      <c r="F1767" s="11">
        <f t="shared" ca="1" si="55"/>
        <v>47.525394931121262</v>
      </c>
    </row>
    <row r="1768" spans="5:6" x14ac:dyDescent="0.25">
      <c r="E1768" s="11">
        <f t="shared" ca="1" si="54"/>
        <v>0.19004913475863827</v>
      </c>
      <c r="F1768" s="11">
        <f t="shared" ca="1" si="55"/>
        <v>40.920115695143231</v>
      </c>
    </row>
    <row r="1769" spans="5:6" x14ac:dyDescent="0.25">
      <c r="E1769" s="11">
        <f t="shared" ca="1" si="54"/>
        <v>0.51708292913241516</v>
      </c>
      <c r="F1769" s="11">
        <f t="shared" ca="1" si="55"/>
        <v>49.674211984061053</v>
      </c>
    </row>
    <row r="1770" spans="5:6" x14ac:dyDescent="0.25">
      <c r="E1770" s="11">
        <f t="shared" ca="1" si="54"/>
        <v>0.83400257186014903</v>
      </c>
      <c r="F1770" s="11">
        <f t="shared" ca="1" si="55"/>
        <v>59.673335274598934</v>
      </c>
    </row>
    <row r="1771" spans="5:6" x14ac:dyDescent="0.25">
      <c r="E1771" s="11">
        <f t="shared" ca="1" si="54"/>
        <v>0.22970567041941603</v>
      </c>
      <c r="F1771" s="11">
        <f t="shared" ca="1" si="55"/>
        <v>42.159300509117251</v>
      </c>
    </row>
    <row r="1772" spans="5:6" x14ac:dyDescent="0.25">
      <c r="E1772" s="11">
        <f t="shared" ca="1" si="54"/>
        <v>0.20627337978639892</v>
      </c>
      <c r="F1772" s="11">
        <f t="shared" ca="1" si="55"/>
        <v>41.440913642905699</v>
      </c>
    </row>
    <row r="1773" spans="5:6" x14ac:dyDescent="0.25">
      <c r="E1773" s="11">
        <f t="shared" ca="1" si="54"/>
        <v>0.8668521659483156</v>
      </c>
      <c r="F1773" s="11">
        <f t="shared" ca="1" si="55"/>
        <v>61.307215124964024</v>
      </c>
    </row>
    <row r="1774" spans="5:6" x14ac:dyDescent="0.25">
      <c r="E1774" s="11">
        <f t="shared" ca="1" si="54"/>
        <v>0.73844350615116672</v>
      </c>
      <c r="F1774" s="11">
        <f t="shared" ca="1" si="55"/>
        <v>55.958496745408837</v>
      </c>
    </row>
    <row r="1775" spans="5:6" x14ac:dyDescent="0.25">
      <c r="E1775" s="11">
        <f t="shared" ca="1" si="54"/>
        <v>0.9427025779619479</v>
      </c>
      <c r="F1775" s="11">
        <f t="shared" ca="1" si="55"/>
        <v>66.896052652620227</v>
      </c>
    </row>
    <row r="1776" spans="5:6" x14ac:dyDescent="0.25">
      <c r="E1776" s="11">
        <f t="shared" ca="1" si="54"/>
        <v>1.1711642131779332E-2</v>
      </c>
      <c r="F1776" s="11">
        <f t="shared" ca="1" si="55"/>
        <v>29.794630154105679</v>
      </c>
    </row>
    <row r="1777" spans="5:6" x14ac:dyDescent="0.25">
      <c r="E1777" s="11">
        <f t="shared" ca="1" si="54"/>
        <v>0.19386004348730113</v>
      </c>
      <c r="F1777" s="11">
        <f t="shared" ca="1" si="55"/>
        <v>41.044388673437496</v>
      </c>
    </row>
    <row r="1778" spans="5:6" x14ac:dyDescent="0.25">
      <c r="E1778" s="11">
        <f t="shared" ca="1" si="54"/>
        <v>0.61510680636889881</v>
      </c>
      <c r="F1778" s="11">
        <f t="shared" ca="1" si="55"/>
        <v>52.249156660033286</v>
      </c>
    </row>
    <row r="1779" spans="5:6" x14ac:dyDescent="0.25">
      <c r="E1779" s="11">
        <f t="shared" ca="1" si="54"/>
        <v>0.22561258080307012</v>
      </c>
      <c r="F1779" s="11">
        <f t="shared" ca="1" si="55"/>
        <v>42.036359021342747</v>
      </c>
    </row>
    <row r="1780" spans="5:6" x14ac:dyDescent="0.25">
      <c r="E1780" s="11">
        <f t="shared" ca="1" si="54"/>
        <v>0.40066247879713968</v>
      </c>
      <c r="F1780" s="11">
        <f t="shared" ca="1" si="55"/>
        <v>46.749521043311915</v>
      </c>
    </row>
    <row r="1781" spans="5:6" x14ac:dyDescent="0.25">
      <c r="E1781" s="11">
        <f t="shared" ca="1" si="54"/>
        <v>0.68958021114768597</v>
      </c>
      <c r="F1781" s="11">
        <f t="shared" ca="1" si="55"/>
        <v>54.394946846163755</v>
      </c>
    </row>
    <row r="1782" spans="5:6" x14ac:dyDescent="0.25">
      <c r="E1782" s="11">
        <f t="shared" ca="1" si="54"/>
        <v>0.51104527884135675</v>
      </c>
      <c r="F1782" s="11">
        <f t="shared" ca="1" si="55"/>
        <v>49.520900961173716</v>
      </c>
    </row>
    <row r="1783" spans="5:6" x14ac:dyDescent="0.25">
      <c r="E1783" s="11">
        <f t="shared" ca="1" si="54"/>
        <v>0.62575437793165289</v>
      </c>
      <c r="F1783" s="11">
        <f t="shared" ca="1" si="55"/>
        <v>52.542906876004899</v>
      </c>
    </row>
    <row r="1784" spans="5:6" x14ac:dyDescent="0.25">
      <c r="E1784" s="11">
        <f t="shared" ca="1" si="54"/>
        <v>0.36870981275423764</v>
      </c>
      <c r="F1784" s="11">
        <f t="shared" ca="1" si="55"/>
        <v>45.940350326363365</v>
      </c>
    </row>
    <row r="1785" spans="5:6" x14ac:dyDescent="0.25">
      <c r="E1785" s="11">
        <f t="shared" ca="1" si="54"/>
        <v>0.98717094939848149</v>
      </c>
      <c r="F1785" s="11">
        <f t="shared" ca="1" si="55"/>
        <v>75.271467550906721</v>
      </c>
    </row>
    <row r="1786" spans="5:6" x14ac:dyDescent="0.25">
      <c r="E1786" s="11">
        <f t="shared" ca="1" si="54"/>
        <v>0.84561715507449631</v>
      </c>
      <c r="F1786" s="11">
        <f t="shared" ca="1" si="55"/>
        <v>60.220904983444669</v>
      </c>
    </row>
    <row r="1787" spans="5:6" x14ac:dyDescent="0.25">
      <c r="E1787" s="11">
        <f t="shared" ca="1" si="54"/>
        <v>0.35686111310416235</v>
      </c>
      <c r="F1787" s="11">
        <f t="shared" ca="1" si="55"/>
        <v>45.637203154788708</v>
      </c>
    </row>
    <row r="1788" spans="5:6" x14ac:dyDescent="0.25">
      <c r="E1788" s="11">
        <f t="shared" ca="1" si="54"/>
        <v>0.99179767291880905</v>
      </c>
      <c r="F1788" s="11">
        <f t="shared" ca="1" si="55"/>
        <v>77.534589155020512</v>
      </c>
    </row>
    <row r="1789" spans="5:6" x14ac:dyDescent="0.25">
      <c r="E1789" s="11">
        <f t="shared" ca="1" si="54"/>
        <v>0.15615634738275874</v>
      </c>
      <c r="F1789" s="11">
        <f t="shared" ca="1" si="55"/>
        <v>39.751483135276892</v>
      </c>
    </row>
    <row r="1790" spans="5:6" x14ac:dyDescent="0.25">
      <c r="E1790" s="11">
        <f t="shared" ca="1" si="54"/>
        <v>0.29921886262366315</v>
      </c>
      <c r="F1790" s="11">
        <f t="shared" ca="1" si="55"/>
        <v>44.124390249263591</v>
      </c>
    </row>
    <row r="1791" spans="5:6" x14ac:dyDescent="0.25">
      <c r="E1791" s="11">
        <f t="shared" ca="1" si="54"/>
        <v>0.98665170422500892</v>
      </c>
      <c r="F1791" s="11">
        <f t="shared" ca="1" si="55"/>
        <v>75.066410781888493</v>
      </c>
    </row>
    <row r="1792" spans="5:6" x14ac:dyDescent="0.25">
      <c r="E1792" s="11">
        <f t="shared" ca="1" si="54"/>
        <v>0.50275982279757259</v>
      </c>
      <c r="F1792" s="11">
        <f t="shared" ca="1" si="55"/>
        <v>49.3111240045721</v>
      </c>
    </row>
    <row r="1793" spans="5:6" x14ac:dyDescent="0.25">
      <c r="E1793" s="11">
        <f t="shared" ca="1" si="54"/>
        <v>0.76705136638310523</v>
      </c>
      <c r="F1793" s="11">
        <f t="shared" ca="1" si="55"/>
        <v>56.958209676985994</v>
      </c>
    </row>
    <row r="1794" spans="5:6" x14ac:dyDescent="0.25">
      <c r="E1794" s="11">
        <f t="shared" ca="1" si="54"/>
        <v>0.96077496819111674</v>
      </c>
      <c r="F1794" s="11">
        <f t="shared" ca="1" si="55"/>
        <v>69.163036912930991</v>
      </c>
    </row>
    <row r="1795" spans="5:6" x14ac:dyDescent="0.25">
      <c r="E1795" s="11">
        <f t="shared" ca="1" si="54"/>
        <v>0.36955866090399325</v>
      </c>
      <c r="F1795" s="11">
        <f t="shared" ca="1" si="55"/>
        <v>45.961993100298429</v>
      </c>
    </row>
    <row r="1796" spans="5:6" x14ac:dyDescent="0.25">
      <c r="E1796" s="11">
        <f t="shared" ref="E1796:E1859" ca="1" si="56">RAND()</f>
        <v>0.95530445837122346</v>
      </c>
      <c r="F1796" s="11">
        <f t="shared" ref="F1796:F1859" ca="1" si="57">_xlfn.GAMMA.INV(E1796,$C$3,$C$4)</f>
        <v>68.395586706276347</v>
      </c>
    </row>
    <row r="1797" spans="5:6" x14ac:dyDescent="0.25">
      <c r="E1797" s="11">
        <f t="shared" ca="1" si="56"/>
        <v>0.50192060456789922</v>
      </c>
      <c r="F1797" s="11">
        <f t="shared" ca="1" si="57"/>
        <v>49.289912416146251</v>
      </c>
    </row>
    <row r="1798" spans="5:6" x14ac:dyDescent="0.25">
      <c r="E1798" s="11">
        <f t="shared" ca="1" si="56"/>
        <v>0.20247977882631429</v>
      </c>
      <c r="F1798" s="11">
        <f t="shared" ca="1" si="57"/>
        <v>41.3210176608289</v>
      </c>
    </row>
    <row r="1799" spans="5:6" x14ac:dyDescent="0.25">
      <c r="E1799" s="11">
        <f t="shared" ca="1" si="56"/>
        <v>0.58747389475011014</v>
      </c>
      <c r="F1799" s="11">
        <f t="shared" ca="1" si="57"/>
        <v>51.502273224948269</v>
      </c>
    </row>
    <row r="1800" spans="5:6" x14ac:dyDescent="0.25">
      <c r="E1800" s="11">
        <f t="shared" ca="1" si="56"/>
        <v>0.99002703019062543</v>
      </c>
      <c r="F1800" s="11">
        <f t="shared" ca="1" si="57"/>
        <v>76.556235752517907</v>
      </c>
    </row>
    <row r="1801" spans="5:6" x14ac:dyDescent="0.25">
      <c r="E1801" s="11">
        <f t="shared" ca="1" si="56"/>
        <v>0.59218580475637428</v>
      </c>
      <c r="F1801" s="11">
        <f t="shared" ca="1" si="57"/>
        <v>51.628190288766909</v>
      </c>
    </row>
    <row r="1802" spans="5:6" x14ac:dyDescent="0.25">
      <c r="E1802" s="11">
        <f t="shared" ca="1" si="56"/>
        <v>0.60859113960888245</v>
      </c>
      <c r="F1802" s="11">
        <f t="shared" ca="1" si="57"/>
        <v>52.071127098695953</v>
      </c>
    </row>
    <row r="1803" spans="5:6" x14ac:dyDescent="0.25">
      <c r="E1803" s="11">
        <f t="shared" ca="1" si="56"/>
        <v>0.17912447769508077</v>
      </c>
      <c r="F1803" s="11">
        <f t="shared" ca="1" si="57"/>
        <v>40.556573247798404</v>
      </c>
    </row>
    <row r="1804" spans="5:6" x14ac:dyDescent="0.25">
      <c r="E1804" s="11">
        <f t="shared" ca="1" si="56"/>
        <v>0.75059312127404387</v>
      </c>
      <c r="F1804" s="11">
        <f t="shared" ca="1" si="57"/>
        <v>56.37413503919305</v>
      </c>
    </row>
    <row r="1805" spans="5:6" x14ac:dyDescent="0.25">
      <c r="E1805" s="11">
        <f t="shared" ca="1" si="56"/>
        <v>0.15173769004796844</v>
      </c>
      <c r="F1805" s="11">
        <f t="shared" ca="1" si="57"/>
        <v>39.589229445877521</v>
      </c>
    </row>
    <row r="1806" spans="5:6" x14ac:dyDescent="0.25">
      <c r="E1806" s="11">
        <f t="shared" ca="1" si="56"/>
        <v>7.155986613424159E-2</v>
      </c>
      <c r="F1806" s="11">
        <f t="shared" ca="1" si="57"/>
        <v>35.9252199577844</v>
      </c>
    </row>
    <row r="1807" spans="5:6" x14ac:dyDescent="0.25">
      <c r="E1807" s="11">
        <f t="shared" ca="1" si="56"/>
        <v>0.88786172120154672</v>
      </c>
      <c r="F1807" s="11">
        <f t="shared" ca="1" si="57"/>
        <v>62.52162911409178</v>
      </c>
    </row>
    <row r="1808" spans="5:6" x14ac:dyDescent="0.25">
      <c r="E1808" s="11">
        <f t="shared" ca="1" si="56"/>
        <v>0.59228624223065507</v>
      </c>
      <c r="F1808" s="11">
        <f t="shared" ca="1" si="57"/>
        <v>51.630880334307903</v>
      </c>
    </row>
    <row r="1809" spans="5:6" x14ac:dyDescent="0.25">
      <c r="E1809" s="11">
        <f t="shared" ca="1" si="56"/>
        <v>0.35695408253618377</v>
      </c>
      <c r="F1809" s="11">
        <f t="shared" ca="1" si="57"/>
        <v>45.639589817278342</v>
      </c>
    </row>
    <row r="1810" spans="5:6" x14ac:dyDescent="0.25">
      <c r="E1810" s="11">
        <f t="shared" ca="1" si="56"/>
        <v>6.1035963014584027E-3</v>
      </c>
      <c r="F1810" s="11">
        <f t="shared" ca="1" si="57"/>
        <v>28.114466150656021</v>
      </c>
    </row>
    <row r="1811" spans="5:6" x14ac:dyDescent="0.25">
      <c r="E1811" s="11">
        <f t="shared" ca="1" si="56"/>
        <v>0.73432514309555075</v>
      </c>
      <c r="F1811" s="11">
        <f t="shared" ca="1" si="57"/>
        <v>55.820334443302222</v>
      </c>
    </row>
    <row r="1812" spans="5:6" x14ac:dyDescent="0.25">
      <c r="E1812" s="11">
        <f t="shared" ca="1" si="56"/>
        <v>0.81815287156158101</v>
      </c>
      <c r="F1812" s="11">
        <f t="shared" ca="1" si="57"/>
        <v>58.969463472774486</v>
      </c>
    </row>
    <row r="1813" spans="5:6" x14ac:dyDescent="0.25">
      <c r="E1813" s="11">
        <f t="shared" ca="1" si="56"/>
        <v>0.84927114903139478</v>
      </c>
      <c r="F1813" s="11">
        <f t="shared" ca="1" si="57"/>
        <v>60.399465487176656</v>
      </c>
    </row>
    <row r="1814" spans="5:6" x14ac:dyDescent="0.25">
      <c r="E1814" s="11">
        <f t="shared" ca="1" si="56"/>
        <v>0.49736655461290391</v>
      </c>
      <c r="F1814" s="11">
        <f t="shared" ca="1" si="57"/>
        <v>49.174914433878278</v>
      </c>
    </row>
    <row r="1815" spans="5:6" x14ac:dyDescent="0.25">
      <c r="E1815" s="11">
        <f t="shared" ca="1" si="56"/>
        <v>0.65633342020570418</v>
      </c>
      <c r="F1815" s="11">
        <f t="shared" ca="1" si="57"/>
        <v>53.40862879112926</v>
      </c>
    </row>
    <row r="1816" spans="5:6" x14ac:dyDescent="0.25">
      <c r="E1816" s="11">
        <f t="shared" ca="1" si="56"/>
        <v>0.48581797296380147</v>
      </c>
      <c r="F1816" s="11">
        <f t="shared" ca="1" si="57"/>
        <v>48.884022358287105</v>
      </c>
    </row>
    <row r="1817" spans="5:6" x14ac:dyDescent="0.25">
      <c r="E1817" s="11">
        <f t="shared" ca="1" si="56"/>
        <v>0.33757627241379629</v>
      </c>
      <c r="F1817" s="11">
        <f t="shared" ca="1" si="57"/>
        <v>45.138973519158135</v>
      </c>
    </row>
    <row r="1818" spans="5:6" x14ac:dyDescent="0.25">
      <c r="E1818" s="11">
        <f t="shared" ca="1" si="56"/>
        <v>0.39242395034278044</v>
      </c>
      <c r="F1818" s="11">
        <f t="shared" ca="1" si="57"/>
        <v>46.541834832449801</v>
      </c>
    </row>
    <row r="1819" spans="5:6" x14ac:dyDescent="0.25">
      <c r="E1819" s="11">
        <f t="shared" ca="1" si="56"/>
        <v>0.20019296163682176</v>
      </c>
      <c r="F1819" s="11">
        <f t="shared" ca="1" si="57"/>
        <v>41.248209130667234</v>
      </c>
    </row>
    <row r="1820" spans="5:6" x14ac:dyDescent="0.25">
      <c r="E1820" s="11">
        <f t="shared" ca="1" si="56"/>
        <v>0.11733031508061476</v>
      </c>
      <c r="F1820" s="11">
        <f t="shared" ca="1" si="57"/>
        <v>38.218947435146639</v>
      </c>
    </row>
    <row r="1821" spans="5:6" x14ac:dyDescent="0.25">
      <c r="E1821" s="11">
        <f t="shared" ca="1" si="56"/>
        <v>0.5478226365238501</v>
      </c>
      <c r="F1821" s="11">
        <f t="shared" ca="1" si="57"/>
        <v>50.462001747708307</v>
      </c>
    </row>
    <row r="1822" spans="5:6" x14ac:dyDescent="0.25">
      <c r="E1822" s="11">
        <f t="shared" ca="1" si="56"/>
        <v>0.16093785050601261</v>
      </c>
      <c r="F1822" s="11">
        <f t="shared" ca="1" si="57"/>
        <v>39.924182152090175</v>
      </c>
    </row>
    <row r="1823" spans="5:6" x14ac:dyDescent="0.25">
      <c r="E1823" s="11">
        <f t="shared" ca="1" si="56"/>
        <v>0.67070143683883743</v>
      </c>
      <c r="F1823" s="11">
        <f t="shared" ca="1" si="57"/>
        <v>53.828447003438505</v>
      </c>
    </row>
    <row r="1824" spans="5:6" x14ac:dyDescent="0.25">
      <c r="E1824" s="11">
        <f t="shared" ca="1" si="56"/>
        <v>0.30371850899948138</v>
      </c>
      <c r="F1824" s="11">
        <f t="shared" ca="1" si="57"/>
        <v>44.245374940700877</v>
      </c>
    </row>
    <row r="1825" spans="5:6" x14ac:dyDescent="0.25">
      <c r="E1825" s="11">
        <f t="shared" ca="1" si="56"/>
        <v>0.14732246636334589</v>
      </c>
      <c r="F1825" s="11">
        <f t="shared" ca="1" si="57"/>
        <v>39.424397807322968</v>
      </c>
    </row>
    <row r="1826" spans="5:6" x14ac:dyDescent="0.25">
      <c r="E1826" s="11">
        <f t="shared" ca="1" si="56"/>
        <v>0.31257335277424136</v>
      </c>
      <c r="F1826" s="11">
        <f t="shared" ca="1" si="57"/>
        <v>44.481801775393855</v>
      </c>
    </row>
    <row r="1827" spans="5:6" x14ac:dyDescent="0.25">
      <c r="E1827" s="11">
        <f t="shared" ca="1" si="56"/>
        <v>0.19171024621306398</v>
      </c>
      <c r="F1827" s="11">
        <f t="shared" ca="1" si="57"/>
        <v>40.974438605402185</v>
      </c>
    </row>
    <row r="1828" spans="5:6" x14ac:dyDescent="0.25">
      <c r="E1828" s="11">
        <f t="shared" ca="1" si="56"/>
        <v>0.74835365076879468</v>
      </c>
      <c r="F1828" s="11">
        <f t="shared" ca="1" si="57"/>
        <v>56.296583547665897</v>
      </c>
    </row>
    <row r="1829" spans="5:6" x14ac:dyDescent="0.25">
      <c r="E1829" s="11">
        <f t="shared" ca="1" si="56"/>
        <v>0.23408085088092678</v>
      </c>
      <c r="F1829" s="11">
        <f t="shared" ca="1" si="57"/>
        <v>42.289630526677215</v>
      </c>
    </row>
    <row r="1830" spans="5:6" x14ac:dyDescent="0.25">
      <c r="E1830" s="11">
        <f t="shared" ca="1" si="56"/>
        <v>0.89207110398656575</v>
      </c>
      <c r="F1830" s="11">
        <f t="shared" ca="1" si="57"/>
        <v>62.786055138286244</v>
      </c>
    </row>
    <row r="1831" spans="5:6" x14ac:dyDescent="0.25">
      <c r="E1831" s="11">
        <f t="shared" ca="1" si="56"/>
        <v>0.39279590172353385</v>
      </c>
      <c r="F1831" s="11">
        <f t="shared" ca="1" si="57"/>
        <v>46.551223462861493</v>
      </c>
    </row>
    <row r="1832" spans="5:6" x14ac:dyDescent="0.25">
      <c r="E1832" s="11">
        <f t="shared" ca="1" si="56"/>
        <v>0.34113626680846931</v>
      </c>
      <c r="F1832" s="11">
        <f t="shared" ca="1" si="57"/>
        <v>45.231452310073536</v>
      </c>
    </row>
    <row r="1833" spans="5:6" x14ac:dyDescent="0.25">
      <c r="E1833" s="11">
        <f t="shared" ca="1" si="56"/>
        <v>0.17510600611945126</v>
      </c>
      <c r="F1833" s="11">
        <f t="shared" ca="1" si="57"/>
        <v>40.419933765902634</v>
      </c>
    </row>
    <row r="1834" spans="5:6" x14ac:dyDescent="0.25">
      <c r="E1834" s="11">
        <f t="shared" ca="1" si="56"/>
        <v>0.14666704997089874</v>
      </c>
      <c r="F1834" s="11">
        <f t="shared" ca="1" si="57"/>
        <v>39.399689403090342</v>
      </c>
    </row>
    <row r="1835" spans="5:6" x14ac:dyDescent="0.25">
      <c r="E1835" s="11">
        <f t="shared" ca="1" si="56"/>
        <v>0.18304274968199286</v>
      </c>
      <c r="F1835" s="11">
        <f t="shared" ca="1" si="57"/>
        <v>40.688256142460034</v>
      </c>
    </row>
    <row r="1836" spans="5:6" x14ac:dyDescent="0.25">
      <c r="E1836" s="11">
        <f t="shared" ca="1" si="56"/>
        <v>0.48592216527204701</v>
      </c>
      <c r="F1836" s="11">
        <f t="shared" ca="1" si="57"/>
        <v>48.886642631858564</v>
      </c>
    </row>
    <row r="1837" spans="5:6" x14ac:dyDescent="0.25">
      <c r="E1837" s="11">
        <f t="shared" ca="1" si="56"/>
        <v>0.17467906378993714</v>
      </c>
      <c r="F1837" s="11">
        <f t="shared" ca="1" si="57"/>
        <v>40.405318897999429</v>
      </c>
    </row>
    <row r="1838" spans="5:6" x14ac:dyDescent="0.25">
      <c r="E1838" s="11">
        <f t="shared" ca="1" si="56"/>
        <v>0.31314749893935034</v>
      </c>
      <c r="F1838" s="11">
        <f t="shared" ca="1" si="57"/>
        <v>44.497059244625738</v>
      </c>
    </row>
    <row r="1839" spans="5:6" x14ac:dyDescent="0.25">
      <c r="E1839" s="11">
        <f t="shared" ca="1" si="56"/>
        <v>0.42693443095343175</v>
      </c>
      <c r="F1839" s="11">
        <f t="shared" ca="1" si="57"/>
        <v>47.4089671095428</v>
      </c>
    </row>
    <row r="1840" spans="5:6" x14ac:dyDescent="0.25">
      <c r="E1840" s="11">
        <f t="shared" ca="1" si="56"/>
        <v>0.56777087116609248</v>
      </c>
      <c r="F1840" s="11">
        <f t="shared" ca="1" si="57"/>
        <v>50.981350024954082</v>
      </c>
    </row>
    <row r="1841" spans="5:6" x14ac:dyDescent="0.25">
      <c r="E1841" s="11">
        <f t="shared" ca="1" si="56"/>
        <v>0.80560003878384345</v>
      </c>
      <c r="F1841" s="11">
        <f t="shared" ca="1" si="57"/>
        <v>58.442493800116921</v>
      </c>
    </row>
    <row r="1842" spans="5:6" x14ac:dyDescent="0.25">
      <c r="E1842" s="11">
        <f t="shared" ca="1" si="56"/>
        <v>0.11963403516636173</v>
      </c>
      <c r="F1842" s="11">
        <f t="shared" ca="1" si="57"/>
        <v>38.317715479970936</v>
      </c>
    </row>
    <row r="1843" spans="5:6" x14ac:dyDescent="0.25">
      <c r="E1843" s="11">
        <f t="shared" ca="1" si="56"/>
        <v>0.84850333203660488</v>
      </c>
      <c r="F1843" s="11">
        <f t="shared" ca="1" si="57"/>
        <v>60.361678905484915</v>
      </c>
    </row>
    <row r="1844" spans="5:6" x14ac:dyDescent="0.25">
      <c r="E1844" s="11">
        <f t="shared" ca="1" si="56"/>
        <v>0.93198744931979871</v>
      </c>
      <c r="F1844" s="11">
        <f t="shared" ca="1" si="57"/>
        <v>65.827568581308924</v>
      </c>
    </row>
    <row r="1845" spans="5:6" x14ac:dyDescent="0.25">
      <c r="E1845" s="11">
        <f t="shared" ca="1" si="56"/>
        <v>0.58439567451248775</v>
      </c>
      <c r="F1845" s="11">
        <f t="shared" ca="1" si="57"/>
        <v>51.420306487772038</v>
      </c>
    </row>
    <row r="1846" spans="5:6" x14ac:dyDescent="0.25">
      <c r="E1846" s="11">
        <f t="shared" ca="1" si="56"/>
        <v>0.97167430479385386</v>
      </c>
      <c r="F1846" s="11">
        <f t="shared" ca="1" si="57"/>
        <v>71.021527163507798</v>
      </c>
    </row>
    <row r="1847" spans="5:6" x14ac:dyDescent="0.25">
      <c r="E1847" s="11">
        <f t="shared" ca="1" si="56"/>
        <v>0.89408978300831166</v>
      </c>
      <c r="F1847" s="11">
        <f t="shared" ca="1" si="57"/>
        <v>62.915769549817831</v>
      </c>
    </row>
    <row r="1848" spans="5:6" x14ac:dyDescent="0.25">
      <c r="E1848" s="11">
        <f t="shared" ca="1" si="56"/>
        <v>0.47773429060363704</v>
      </c>
      <c r="F1848" s="11">
        <f t="shared" ca="1" si="57"/>
        <v>48.680928292344731</v>
      </c>
    </row>
    <row r="1849" spans="5:6" x14ac:dyDescent="0.25">
      <c r="E1849" s="11">
        <f t="shared" ca="1" si="56"/>
        <v>0.70313426306879789</v>
      </c>
      <c r="F1849" s="11">
        <f t="shared" ca="1" si="57"/>
        <v>54.813402453519871</v>
      </c>
    </row>
    <row r="1850" spans="5:6" x14ac:dyDescent="0.25">
      <c r="E1850" s="11">
        <f t="shared" ca="1" si="56"/>
        <v>0.51103506071984484</v>
      </c>
      <c r="F1850" s="11">
        <f t="shared" ca="1" si="57"/>
        <v>49.520641829807808</v>
      </c>
    </row>
    <row r="1851" spans="5:6" x14ac:dyDescent="0.25">
      <c r="E1851" s="11">
        <f t="shared" ca="1" si="56"/>
        <v>0.94067352221318157</v>
      </c>
      <c r="F1851" s="11">
        <f t="shared" ca="1" si="57"/>
        <v>66.681494804182165</v>
      </c>
    </row>
    <row r="1852" spans="5:6" x14ac:dyDescent="0.25">
      <c r="E1852" s="11">
        <f t="shared" ca="1" si="56"/>
        <v>0.79313878797970316</v>
      </c>
      <c r="F1852" s="11">
        <f t="shared" ca="1" si="57"/>
        <v>57.942390841354282</v>
      </c>
    </row>
    <row r="1853" spans="5:6" x14ac:dyDescent="0.25">
      <c r="E1853" s="11">
        <f t="shared" ca="1" si="56"/>
        <v>0.11682162550405806</v>
      </c>
      <c r="F1853" s="11">
        <f t="shared" ca="1" si="57"/>
        <v>38.196977291669249</v>
      </c>
    </row>
    <row r="1854" spans="5:6" x14ac:dyDescent="0.25">
      <c r="E1854" s="11">
        <f t="shared" ca="1" si="56"/>
        <v>0.30478850425523862</v>
      </c>
      <c r="F1854" s="11">
        <f t="shared" ca="1" si="57"/>
        <v>44.274058743576681</v>
      </c>
    </row>
    <row r="1855" spans="5:6" x14ac:dyDescent="0.25">
      <c r="E1855" s="11">
        <f t="shared" ca="1" si="56"/>
        <v>0.50746797546845956</v>
      </c>
      <c r="F1855" s="11">
        <f t="shared" ca="1" si="57"/>
        <v>49.430245895439292</v>
      </c>
    </row>
    <row r="1856" spans="5:6" x14ac:dyDescent="0.25">
      <c r="E1856" s="11">
        <f t="shared" ca="1" si="56"/>
        <v>0.99050134048863436</v>
      </c>
      <c r="F1856" s="11">
        <f t="shared" ca="1" si="57"/>
        <v>76.801620417151128</v>
      </c>
    </row>
    <row r="1857" spans="5:6" x14ac:dyDescent="0.25">
      <c r="E1857" s="11">
        <f t="shared" ca="1" si="56"/>
        <v>0.35693107955376757</v>
      </c>
      <c r="F1857" s="11">
        <f t="shared" ca="1" si="57"/>
        <v>45.638999309284905</v>
      </c>
    </row>
    <row r="1858" spans="5:6" x14ac:dyDescent="0.25">
      <c r="E1858" s="11">
        <f t="shared" ca="1" si="56"/>
        <v>0.57174136658959285</v>
      </c>
      <c r="F1858" s="11">
        <f t="shared" ca="1" si="57"/>
        <v>51.08564042941903</v>
      </c>
    </row>
    <row r="1859" spans="5:6" x14ac:dyDescent="0.25">
      <c r="E1859" s="11">
        <f t="shared" ca="1" si="56"/>
        <v>0.42341102544443354</v>
      </c>
      <c r="F1859" s="11">
        <f t="shared" ca="1" si="57"/>
        <v>47.320708833432676</v>
      </c>
    </row>
    <row r="1860" spans="5:6" x14ac:dyDescent="0.25">
      <c r="E1860" s="11">
        <f t="shared" ref="E1860:E1923" ca="1" si="58">RAND()</f>
        <v>0.66357599528160449</v>
      </c>
      <c r="F1860" s="11">
        <f t="shared" ref="F1860:F1923" ca="1" si="59">_xlfn.GAMMA.INV(E1860,$C$3,$C$4)</f>
        <v>53.619104554063391</v>
      </c>
    </row>
    <row r="1861" spans="5:6" x14ac:dyDescent="0.25">
      <c r="E1861" s="11">
        <f t="shared" ca="1" si="58"/>
        <v>0.62718571900935782</v>
      </c>
      <c r="F1861" s="11">
        <f t="shared" ca="1" si="59"/>
        <v>52.582675835758828</v>
      </c>
    </row>
    <row r="1862" spans="5:6" x14ac:dyDescent="0.25">
      <c r="E1862" s="11">
        <f t="shared" ca="1" si="58"/>
        <v>0.43067407735753305</v>
      </c>
      <c r="F1862" s="11">
        <f t="shared" ca="1" si="59"/>
        <v>47.502602785150025</v>
      </c>
    </row>
    <row r="1863" spans="5:6" x14ac:dyDescent="0.25">
      <c r="E1863" s="11">
        <f t="shared" ca="1" si="58"/>
        <v>0.94234769765112025</v>
      </c>
      <c r="F1863" s="11">
        <f t="shared" ca="1" si="59"/>
        <v>66.858067793187331</v>
      </c>
    </row>
    <row r="1864" spans="5:6" x14ac:dyDescent="0.25">
      <c r="E1864" s="11">
        <f t="shared" ca="1" si="58"/>
        <v>0.73073429934895251</v>
      </c>
      <c r="F1864" s="11">
        <f t="shared" ca="1" si="59"/>
        <v>55.700935520009288</v>
      </c>
    </row>
    <row r="1865" spans="5:6" x14ac:dyDescent="0.25">
      <c r="E1865" s="11">
        <f t="shared" ca="1" si="58"/>
        <v>0.59197999336119245</v>
      </c>
      <c r="F1865" s="11">
        <f t="shared" ca="1" si="59"/>
        <v>51.622678781194843</v>
      </c>
    </row>
    <row r="1866" spans="5:6" x14ac:dyDescent="0.25">
      <c r="E1866" s="11">
        <f t="shared" ca="1" si="58"/>
        <v>0.48502853217987152</v>
      </c>
      <c r="F1866" s="11">
        <f t="shared" ca="1" si="59"/>
        <v>48.864171401583029</v>
      </c>
    </row>
    <row r="1867" spans="5:6" x14ac:dyDescent="0.25">
      <c r="E1867" s="11">
        <f t="shared" ca="1" si="58"/>
        <v>0.47244473974170975</v>
      </c>
      <c r="F1867" s="11">
        <f t="shared" ca="1" si="59"/>
        <v>48.548220432277951</v>
      </c>
    </row>
    <row r="1868" spans="5:6" x14ac:dyDescent="0.25">
      <c r="E1868" s="11">
        <f t="shared" ca="1" si="58"/>
        <v>3.7081602608506792E-2</v>
      </c>
      <c r="F1868" s="11">
        <f t="shared" ca="1" si="59"/>
        <v>33.374269566863958</v>
      </c>
    </row>
    <row r="1869" spans="5:6" x14ac:dyDescent="0.25">
      <c r="E1869" s="11">
        <f t="shared" ca="1" si="58"/>
        <v>0.32319601641396511</v>
      </c>
      <c r="F1869" s="11">
        <f t="shared" ca="1" si="59"/>
        <v>44.762756456180441</v>
      </c>
    </row>
    <row r="1870" spans="5:6" x14ac:dyDescent="0.25">
      <c r="E1870" s="11">
        <f t="shared" ca="1" si="58"/>
        <v>0.26842025939225678</v>
      </c>
      <c r="F1870" s="11">
        <f t="shared" ca="1" si="59"/>
        <v>43.27858194872038</v>
      </c>
    </row>
    <row r="1871" spans="5:6" x14ac:dyDescent="0.25">
      <c r="E1871" s="11">
        <f t="shared" ca="1" si="58"/>
        <v>0.85721935352987122</v>
      </c>
      <c r="F1871" s="11">
        <f t="shared" ca="1" si="59"/>
        <v>60.799354289541384</v>
      </c>
    </row>
    <row r="1872" spans="5:6" x14ac:dyDescent="0.25">
      <c r="E1872" s="11">
        <f t="shared" ca="1" si="58"/>
        <v>6.5319645184533925E-2</v>
      </c>
      <c r="F1872" s="11">
        <f t="shared" ca="1" si="59"/>
        <v>35.541483757233323</v>
      </c>
    </row>
    <row r="1873" spans="5:6" x14ac:dyDescent="0.25">
      <c r="E1873" s="11">
        <f t="shared" ca="1" si="58"/>
        <v>0.23220595401701538</v>
      </c>
      <c r="F1873" s="11">
        <f t="shared" ca="1" si="59"/>
        <v>42.233914434810032</v>
      </c>
    </row>
    <row r="1874" spans="5:6" x14ac:dyDescent="0.25">
      <c r="E1874" s="11">
        <f t="shared" ca="1" si="58"/>
        <v>2.6816226848454527E-2</v>
      </c>
      <c r="F1874" s="11">
        <f t="shared" ca="1" si="59"/>
        <v>32.2712955204561</v>
      </c>
    </row>
    <row r="1875" spans="5:6" x14ac:dyDescent="0.25">
      <c r="E1875" s="11">
        <f t="shared" ca="1" si="58"/>
        <v>0.45445133975731011</v>
      </c>
      <c r="F1875" s="11">
        <f t="shared" ca="1" si="59"/>
        <v>48.097551849646266</v>
      </c>
    </row>
    <row r="1876" spans="5:6" x14ac:dyDescent="0.25">
      <c r="E1876" s="11">
        <f t="shared" ca="1" si="58"/>
        <v>0.92812927680256629</v>
      </c>
      <c r="F1876" s="11">
        <f t="shared" ca="1" si="59"/>
        <v>65.477294289826375</v>
      </c>
    </row>
    <row r="1877" spans="5:6" x14ac:dyDescent="0.25">
      <c r="E1877" s="11">
        <f t="shared" ca="1" si="58"/>
        <v>4.9039317787802239E-2</v>
      </c>
      <c r="F1877" s="11">
        <f t="shared" ca="1" si="59"/>
        <v>34.401531531177696</v>
      </c>
    </row>
    <row r="1878" spans="5:6" x14ac:dyDescent="0.25">
      <c r="E1878" s="11">
        <f t="shared" ca="1" si="58"/>
        <v>0.51870323507180238</v>
      </c>
      <c r="F1878" s="11">
        <f t="shared" ca="1" si="59"/>
        <v>49.71542490963634</v>
      </c>
    </row>
    <row r="1879" spans="5:6" x14ac:dyDescent="0.25">
      <c r="E1879" s="11">
        <f t="shared" ca="1" si="58"/>
        <v>0.88850495269489316</v>
      </c>
      <c r="F1879" s="11">
        <f t="shared" ca="1" si="59"/>
        <v>62.5615230957008</v>
      </c>
    </row>
    <row r="1880" spans="5:6" x14ac:dyDescent="0.25">
      <c r="E1880" s="11">
        <f t="shared" ca="1" si="58"/>
        <v>0.44106115959821712</v>
      </c>
      <c r="F1880" s="11">
        <f t="shared" ca="1" si="59"/>
        <v>47.762538934654707</v>
      </c>
    </row>
    <row r="1881" spans="5:6" x14ac:dyDescent="0.25">
      <c r="E1881" s="11">
        <f t="shared" ca="1" si="58"/>
        <v>0.22982874267840736</v>
      </c>
      <c r="F1881" s="11">
        <f t="shared" ca="1" si="59"/>
        <v>42.162981750707758</v>
      </c>
    </row>
    <row r="1882" spans="5:6" x14ac:dyDescent="0.25">
      <c r="E1882" s="11">
        <f t="shared" ca="1" si="58"/>
        <v>0.76648130827888505</v>
      </c>
      <c r="F1882" s="11">
        <f t="shared" ca="1" si="59"/>
        <v>56.937540783979252</v>
      </c>
    </row>
    <row r="1883" spans="5:6" x14ac:dyDescent="0.25">
      <c r="E1883" s="11">
        <f t="shared" ca="1" si="58"/>
        <v>0.275113078966706</v>
      </c>
      <c r="F1883" s="11">
        <f t="shared" ca="1" si="59"/>
        <v>43.465266726589483</v>
      </c>
    </row>
    <row r="1884" spans="5:6" x14ac:dyDescent="0.25">
      <c r="E1884" s="11">
        <f t="shared" ca="1" si="58"/>
        <v>0.74093843524819103</v>
      </c>
      <c r="F1884" s="11">
        <f t="shared" ca="1" si="59"/>
        <v>56.042849852153338</v>
      </c>
    </row>
    <row r="1885" spans="5:6" x14ac:dyDescent="0.25">
      <c r="E1885" s="11">
        <f t="shared" ca="1" si="58"/>
        <v>0.68809921448918043</v>
      </c>
      <c r="F1885" s="11">
        <f t="shared" ca="1" si="59"/>
        <v>54.349844706903966</v>
      </c>
    </row>
    <row r="1886" spans="5:6" x14ac:dyDescent="0.25">
      <c r="E1886" s="11">
        <f t="shared" ca="1" si="58"/>
        <v>0.31993662003376455</v>
      </c>
      <c r="F1886" s="11">
        <f t="shared" ca="1" si="59"/>
        <v>44.676842772139842</v>
      </c>
    </row>
    <row r="1887" spans="5:6" x14ac:dyDescent="0.25">
      <c r="E1887" s="11">
        <f t="shared" ca="1" si="58"/>
        <v>0.85994872821863133</v>
      </c>
      <c r="F1887" s="11">
        <f t="shared" ca="1" si="59"/>
        <v>60.940541402048169</v>
      </c>
    </row>
    <row r="1888" spans="5:6" x14ac:dyDescent="0.25">
      <c r="E1888" s="11">
        <f t="shared" ca="1" si="58"/>
        <v>0.21174371481040921</v>
      </c>
      <c r="F1888" s="11">
        <f t="shared" ca="1" si="59"/>
        <v>41.611932034068609</v>
      </c>
    </row>
    <row r="1889" spans="5:6" x14ac:dyDescent="0.25">
      <c r="E1889" s="11">
        <f t="shared" ca="1" si="58"/>
        <v>0.45944002157403074</v>
      </c>
      <c r="F1889" s="11">
        <f t="shared" ca="1" si="59"/>
        <v>48.22241294080068</v>
      </c>
    </row>
    <row r="1890" spans="5:6" x14ac:dyDescent="0.25">
      <c r="E1890" s="11">
        <f t="shared" ca="1" si="58"/>
        <v>0.52040523014295847</v>
      </c>
      <c r="F1890" s="11">
        <f t="shared" ca="1" si="59"/>
        <v>49.758748656698963</v>
      </c>
    </row>
    <row r="1891" spans="5:6" x14ac:dyDescent="0.25">
      <c r="E1891" s="11">
        <f t="shared" ca="1" si="58"/>
        <v>0.10801653591375038</v>
      </c>
      <c r="F1891" s="11">
        <f t="shared" ca="1" si="59"/>
        <v>37.806852093122501</v>
      </c>
    </row>
    <row r="1892" spans="5:6" x14ac:dyDescent="0.25">
      <c r="E1892" s="11">
        <f t="shared" ca="1" si="58"/>
        <v>0.22064158018187763</v>
      </c>
      <c r="F1892" s="11">
        <f t="shared" ca="1" si="59"/>
        <v>41.885669570353251</v>
      </c>
    </row>
    <row r="1893" spans="5:6" x14ac:dyDescent="0.25">
      <c r="E1893" s="11">
        <f t="shared" ca="1" si="58"/>
        <v>0.89939942223191049</v>
      </c>
      <c r="F1893" s="11">
        <f t="shared" ca="1" si="59"/>
        <v>63.26659198599517</v>
      </c>
    </row>
    <row r="1894" spans="5:6" x14ac:dyDescent="0.25">
      <c r="E1894" s="11">
        <f t="shared" ca="1" si="58"/>
        <v>0.2552748919202934</v>
      </c>
      <c r="F1894" s="11">
        <f t="shared" ca="1" si="59"/>
        <v>42.906551336219351</v>
      </c>
    </row>
    <row r="1895" spans="5:6" x14ac:dyDescent="0.25">
      <c r="E1895" s="11">
        <f t="shared" ca="1" si="58"/>
        <v>0.18839796148178745</v>
      </c>
      <c r="F1895" s="11">
        <f t="shared" ca="1" si="59"/>
        <v>40.865876606984926</v>
      </c>
    </row>
    <row r="1896" spans="5:6" x14ac:dyDescent="0.25">
      <c r="E1896" s="11">
        <f t="shared" ca="1" si="58"/>
        <v>0.30761020758423541</v>
      </c>
      <c r="F1896" s="11">
        <f t="shared" ca="1" si="59"/>
        <v>44.3495476345744</v>
      </c>
    </row>
    <row r="1897" spans="5:6" x14ac:dyDescent="0.25">
      <c r="E1897" s="11">
        <f t="shared" ca="1" si="58"/>
        <v>0.91283215857299582</v>
      </c>
      <c r="F1897" s="11">
        <f t="shared" ca="1" si="59"/>
        <v>64.225598665784673</v>
      </c>
    </row>
    <row r="1898" spans="5:6" x14ac:dyDescent="0.25">
      <c r="E1898" s="11">
        <f t="shared" ca="1" si="58"/>
        <v>0.21249295203772856</v>
      </c>
      <c r="F1898" s="11">
        <f t="shared" ca="1" si="59"/>
        <v>41.635189190773602</v>
      </c>
    </row>
    <row r="1899" spans="5:6" x14ac:dyDescent="0.25">
      <c r="E1899" s="11">
        <f t="shared" ca="1" si="58"/>
        <v>0.80565075043738044</v>
      </c>
      <c r="F1899" s="11">
        <f t="shared" ca="1" si="59"/>
        <v>58.444573831466215</v>
      </c>
    </row>
    <row r="1900" spans="5:6" x14ac:dyDescent="0.25">
      <c r="E1900" s="11">
        <f t="shared" ca="1" si="58"/>
        <v>0.77149897692668079</v>
      </c>
      <c r="F1900" s="11">
        <f t="shared" ca="1" si="59"/>
        <v>57.120617855437132</v>
      </c>
    </row>
    <row r="1901" spans="5:6" x14ac:dyDescent="0.25">
      <c r="E1901" s="11">
        <f t="shared" ca="1" si="58"/>
        <v>0.27522994748628637</v>
      </c>
      <c r="F1901" s="11">
        <f t="shared" ca="1" si="59"/>
        <v>43.46851123449526</v>
      </c>
    </row>
    <row r="1902" spans="5:6" x14ac:dyDescent="0.25">
      <c r="E1902" s="11">
        <f t="shared" ca="1" si="58"/>
        <v>0.9450805354262688</v>
      </c>
      <c r="F1902" s="11">
        <f t="shared" ca="1" si="59"/>
        <v>67.1558523492088</v>
      </c>
    </row>
    <row r="1903" spans="5:6" x14ac:dyDescent="0.25">
      <c r="E1903" s="11">
        <f t="shared" ca="1" si="58"/>
        <v>0.94217131997839076</v>
      </c>
      <c r="F1903" s="11">
        <f t="shared" ca="1" si="59"/>
        <v>66.839262655154187</v>
      </c>
    </row>
    <row r="1904" spans="5:6" x14ac:dyDescent="0.25">
      <c r="E1904" s="11">
        <f t="shared" ca="1" si="58"/>
        <v>0.64302794555457876</v>
      </c>
      <c r="F1904" s="11">
        <f t="shared" ca="1" si="59"/>
        <v>53.027615878059919</v>
      </c>
    </row>
    <row r="1905" spans="5:6" x14ac:dyDescent="0.25">
      <c r="E1905" s="11">
        <f t="shared" ca="1" si="58"/>
        <v>0.78326417976493956</v>
      </c>
      <c r="F1905" s="11">
        <f t="shared" ca="1" si="59"/>
        <v>57.560571568501473</v>
      </c>
    </row>
    <row r="1906" spans="5:6" x14ac:dyDescent="0.25">
      <c r="E1906" s="11">
        <f t="shared" ca="1" si="58"/>
        <v>3.1123295018351094E-2</v>
      </c>
      <c r="F1906" s="11">
        <f t="shared" ca="1" si="59"/>
        <v>32.767321479584545</v>
      </c>
    </row>
    <row r="1907" spans="5:6" x14ac:dyDescent="0.25">
      <c r="E1907" s="11">
        <f t="shared" ca="1" si="58"/>
        <v>0.82690620346559485</v>
      </c>
      <c r="F1907" s="11">
        <f t="shared" ca="1" si="59"/>
        <v>59.352449425693081</v>
      </c>
    </row>
    <row r="1908" spans="5:6" x14ac:dyDescent="0.25">
      <c r="E1908" s="11">
        <f t="shared" ca="1" si="58"/>
        <v>0.36478522007669867</v>
      </c>
      <c r="F1908" s="11">
        <f t="shared" ca="1" si="59"/>
        <v>45.840161189230905</v>
      </c>
    </row>
    <row r="1909" spans="5:6" x14ac:dyDescent="0.25">
      <c r="E1909" s="11">
        <f t="shared" ca="1" si="58"/>
        <v>0.77657780382595731</v>
      </c>
      <c r="F1909" s="11">
        <f t="shared" ca="1" si="59"/>
        <v>57.308643543116808</v>
      </c>
    </row>
    <row r="1910" spans="5:6" x14ac:dyDescent="0.25">
      <c r="E1910" s="11">
        <f t="shared" ca="1" si="58"/>
        <v>0.729289131237431</v>
      </c>
      <c r="F1910" s="11">
        <f t="shared" ca="1" si="59"/>
        <v>55.653155715074362</v>
      </c>
    </row>
    <row r="1911" spans="5:6" x14ac:dyDescent="0.25">
      <c r="E1911" s="11">
        <f t="shared" ca="1" si="58"/>
        <v>0.71767381839519462</v>
      </c>
      <c r="F1911" s="11">
        <f t="shared" ca="1" si="59"/>
        <v>55.274582499527277</v>
      </c>
    </row>
    <row r="1912" spans="5:6" x14ac:dyDescent="0.25">
      <c r="E1912" s="11">
        <f t="shared" ca="1" si="58"/>
        <v>0.65352772183445207</v>
      </c>
      <c r="F1912" s="11">
        <f t="shared" ca="1" si="59"/>
        <v>53.327691369746468</v>
      </c>
    </row>
    <row r="1913" spans="5:6" x14ac:dyDescent="0.25">
      <c r="E1913" s="11">
        <f t="shared" ca="1" si="58"/>
        <v>0.96932541907808767</v>
      </c>
      <c r="F1913" s="11">
        <f t="shared" ca="1" si="59"/>
        <v>70.573562260458729</v>
      </c>
    </row>
    <row r="1914" spans="5:6" x14ac:dyDescent="0.25">
      <c r="E1914" s="11">
        <f t="shared" ca="1" si="58"/>
        <v>0.11144565399763096</v>
      </c>
      <c r="F1914" s="11">
        <f t="shared" ca="1" si="59"/>
        <v>37.961069367219615</v>
      </c>
    </row>
    <row r="1915" spans="5:6" x14ac:dyDescent="0.25">
      <c r="E1915" s="11">
        <f t="shared" ca="1" si="58"/>
        <v>0.20918764913363552</v>
      </c>
      <c r="F1915" s="11">
        <f t="shared" ca="1" si="59"/>
        <v>41.532290691672749</v>
      </c>
    </row>
    <row r="1916" spans="5:6" x14ac:dyDescent="0.25">
      <c r="E1916" s="11">
        <f t="shared" ca="1" si="58"/>
        <v>0.58670286550038586</v>
      </c>
      <c r="F1916" s="11">
        <f t="shared" ca="1" si="59"/>
        <v>51.481720892096391</v>
      </c>
    </row>
    <row r="1917" spans="5:6" x14ac:dyDescent="0.25">
      <c r="E1917" s="11">
        <f t="shared" ca="1" si="58"/>
        <v>0.10244882659704624</v>
      </c>
      <c r="F1917" s="11">
        <f t="shared" ca="1" si="59"/>
        <v>37.549717180062757</v>
      </c>
    </row>
    <row r="1918" spans="5:6" x14ac:dyDescent="0.25">
      <c r="E1918" s="11">
        <f t="shared" ca="1" si="58"/>
        <v>0.9338237524533628</v>
      </c>
      <c r="F1918" s="11">
        <f t="shared" ca="1" si="59"/>
        <v>66.000136138761775</v>
      </c>
    </row>
    <row r="1919" spans="5:6" x14ac:dyDescent="0.25">
      <c r="E1919" s="11">
        <f t="shared" ca="1" si="58"/>
        <v>0.36436350815348018</v>
      </c>
      <c r="F1919" s="11">
        <f t="shared" ca="1" si="59"/>
        <v>45.82938293350616</v>
      </c>
    </row>
    <row r="1920" spans="5:6" x14ac:dyDescent="0.25">
      <c r="E1920" s="11">
        <f t="shared" ca="1" si="58"/>
        <v>0.46513180333817195</v>
      </c>
      <c r="F1920" s="11">
        <f t="shared" ca="1" si="59"/>
        <v>48.364941816580007</v>
      </c>
    </row>
    <row r="1921" spans="5:6" x14ac:dyDescent="0.25">
      <c r="E1921" s="11">
        <f t="shared" ca="1" si="58"/>
        <v>0.29325227914716279</v>
      </c>
      <c r="F1921" s="11">
        <f t="shared" ca="1" si="59"/>
        <v>43.963028452484934</v>
      </c>
    </row>
    <row r="1922" spans="5:6" x14ac:dyDescent="0.25">
      <c r="E1922" s="11">
        <f t="shared" ca="1" si="58"/>
        <v>0.65036959564779784</v>
      </c>
      <c r="F1922" s="11">
        <f t="shared" ca="1" si="59"/>
        <v>53.236974102626959</v>
      </c>
    </row>
    <row r="1923" spans="5:6" x14ac:dyDescent="0.25">
      <c r="E1923" s="11">
        <f t="shared" ca="1" si="58"/>
        <v>0.78954116076205372</v>
      </c>
      <c r="F1923" s="11">
        <f t="shared" ca="1" si="59"/>
        <v>57.801877275398304</v>
      </c>
    </row>
    <row r="1924" spans="5:6" x14ac:dyDescent="0.25">
      <c r="E1924" s="11">
        <f t="shared" ref="E1924:E1987" ca="1" si="60">RAND()</f>
        <v>0.81353157439327373</v>
      </c>
      <c r="F1924" s="11">
        <f t="shared" ref="F1924:F1987" ca="1" si="61">_xlfn.GAMMA.INV(E1924,$C$3,$C$4)</f>
        <v>58.772557067640918</v>
      </c>
    </row>
    <row r="1925" spans="5:6" x14ac:dyDescent="0.25">
      <c r="E1925" s="11">
        <f t="shared" ca="1" si="60"/>
        <v>7.0428601647540723E-2</v>
      </c>
      <c r="F1925" s="11">
        <f t="shared" ca="1" si="61"/>
        <v>35.857417030811291</v>
      </c>
    </row>
    <row r="1926" spans="5:6" x14ac:dyDescent="0.25">
      <c r="E1926" s="11">
        <f t="shared" ca="1" si="60"/>
        <v>0.29353205900576962</v>
      </c>
      <c r="F1926" s="11">
        <f t="shared" ca="1" si="61"/>
        <v>43.970619522614633</v>
      </c>
    </row>
    <row r="1927" spans="5:6" x14ac:dyDescent="0.25">
      <c r="E1927" s="11">
        <f t="shared" ca="1" si="60"/>
        <v>0.66684173036678174</v>
      </c>
      <c r="F1927" s="11">
        <f t="shared" ca="1" si="61"/>
        <v>53.714763442300004</v>
      </c>
    </row>
    <row r="1928" spans="5:6" x14ac:dyDescent="0.25">
      <c r="E1928" s="11">
        <f t="shared" ca="1" si="60"/>
        <v>0.97160892829524148</v>
      </c>
      <c r="F1928" s="11">
        <f t="shared" ca="1" si="61"/>
        <v>71.008622844735655</v>
      </c>
    </row>
    <row r="1929" spans="5:6" x14ac:dyDescent="0.25">
      <c r="E1929" s="11">
        <f t="shared" ca="1" si="60"/>
        <v>0.25717085111081628</v>
      </c>
      <c r="F1929" s="11">
        <f t="shared" ca="1" si="61"/>
        <v>42.960673826196512</v>
      </c>
    </row>
    <row r="1930" spans="5:6" x14ac:dyDescent="0.25">
      <c r="E1930" s="11">
        <f t="shared" ca="1" si="60"/>
        <v>0.81502279463104454</v>
      </c>
      <c r="F1930" s="11">
        <f t="shared" ca="1" si="61"/>
        <v>58.835713378402559</v>
      </c>
    </row>
    <row r="1931" spans="5:6" x14ac:dyDescent="0.25">
      <c r="E1931" s="11">
        <f t="shared" ca="1" si="60"/>
        <v>6.2200771634864371E-2</v>
      </c>
      <c r="F1931" s="11">
        <f t="shared" ca="1" si="61"/>
        <v>35.340084674392777</v>
      </c>
    </row>
    <row r="1932" spans="5:6" x14ac:dyDescent="0.25">
      <c r="E1932" s="11">
        <f t="shared" ca="1" si="60"/>
        <v>0.1846626160035697</v>
      </c>
      <c r="F1932" s="11">
        <f t="shared" ca="1" si="61"/>
        <v>40.742264458855331</v>
      </c>
    </row>
    <row r="1933" spans="5:6" x14ac:dyDescent="0.25">
      <c r="E1933" s="11">
        <f t="shared" ca="1" si="60"/>
        <v>0.76146093998543918</v>
      </c>
      <c r="F1933" s="11">
        <f t="shared" ca="1" si="61"/>
        <v>56.756916898916053</v>
      </c>
    </row>
    <row r="1934" spans="5:6" x14ac:dyDescent="0.25">
      <c r="E1934" s="11">
        <f t="shared" ca="1" si="60"/>
        <v>0.26656254555747017</v>
      </c>
      <c r="F1934" s="11">
        <f t="shared" ca="1" si="61"/>
        <v>43.22644934897184</v>
      </c>
    </row>
    <row r="1935" spans="5:6" x14ac:dyDescent="0.25">
      <c r="E1935" s="11">
        <f t="shared" ca="1" si="60"/>
        <v>0.10459034268026068</v>
      </c>
      <c r="F1935" s="11">
        <f t="shared" ca="1" si="61"/>
        <v>37.649646703217158</v>
      </c>
    </row>
    <row r="1936" spans="5:6" x14ac:dyDescent="0.25">
      <c r="E1936" s="11">
        <f t="shared" ca="1" si="60"/>
        <v>0.83937413380418291</v>
      </c>
      <c r="F1936" s="11">
        <f t="shared" ca="1" si="61"/>
        <v>59.922949071002257</v>
      </c>
    </row>
    <row r="1937" spans="5:6" x14ac:dyDescent="0.25">
      <c r="E1937" s="11">
        <f t="shared" ca="1" si="60"/>
        <v>0.21106860870199584</v>
      </c>
      <c r="F1937" s="11">
        <f t="shared" ca="1" si="61"/>
        <v>41.590942265516304</v>
      </c>
    </row>
    <row r="1938" spans="5:6" x14ac:dyDescent="0.25">
      <c r="E1938" s="11">
        <f t="shared" ca="1" si="60"/>
        <v>0.17020365261272208</v>
      </c>
      <c r="F1938" s="11">
        <f t="shared" ca="1" si="61"/>
        <v>40.250951084256315</v>
      </c>
    </row>
    <row r="1939" spans="5:6" x14ac:dyDescent="0.25">
      <c r="E1939" s="11">
        <f t="shared" ca="1" si="60"/>
        <v>0.49814453220217902</v>
      </c>
      <c r="F1939" s="11">
        <f t="shared" ca="1" si="61"/>
        <v>49.194547273710377</v>
      </c>
    </row>
    <row r="1940" spans="5:6" x14ac:dyDescent="0.25">
      <c r="E1940" s="11">
        <f t="shared" ca="1" si="60"/>
        <v>6.9669273399852627E-2</v>
      </c>
      <c r="F1940" s="11">
        <f t="shared" ca="1" si="61"/>
        <v>35.811485246153246</v>
      </c>
    </row>
    <row r="1941" spans="5:6" x14ac:dyDescent="0.25">
      <c r="E1941" s="11">
        <f t="shared" ca="1" si="60"/>
        <v>0.9171200457147668</v>
      </c>
      <c r="F1941" s="11">
        <f t="shared" ca="1" si="61"/>
        <v>64.556981308957731</v>
      </c>
    </row>
    <row r="1942" spans="5:6" x14ac:dyDescent="0.25">
      <c r="E1942" s="11">
        <f t="shared" ca="1" si="60"/>
        <v>0.57722304420624959</v>
      </c>
      <c r="F1942" s="11">
        <f t="shared" ca="1" si="61"/>
        <v>51.230174207329661</v>
      </c>
    </row>
    <row r="1943" spans="5:6" x14ac:dyDescent="0.25">
      <c r="E1943" s="11">
        <f t="shared" ca="1" si="60"/>
        <v>0.75305134590967204</v>
      </c>
      <c r="F1943" s="11">
        <f t="shared" ca="1" si="61"/>
        <v>56.459771031040198</v>
      </c>
    </row>
    <row r="1944" spans="5:6" x14ac:dyDescent="0.25">
      <c r="E1944" s="11">
        <f t="shared" ca="1" si="60"/>
        <v>0.25250469723512758</v>
      </c>
      <c r="F1944" s="11">
        <f t="shared" ca="1" si="61"/>
        <v>42.827176600091391</v>
      </c>
    </row>
    <row r="1945" spans="5:6" x14ac:dyDescent="0.25">
      <c r="E1945" s="11">
        <f t="shared" ca="1" si="60"/>
        <v>0.53007696220544587</v>
      </c>
      <c r="F1945" s="11">
        <f t="shared" ca="1" si="61"/>
        <v>50.005621813500127</v>
      </c>
    </row>
    <row r="1946" spans="5:6" x14ac:dyDescent="0.25">
      <c r="E1946" s="11">
        <f t="shared" ca="1" si="60"/>
        <v>0.53760303956771538</v>
      </c>
      <c r="F1946" s="11">
        <f t="shared" ca="1" si="61"/>
        <v>50.198598002399905</v>
      </c>
    </row>
    <row r="1947" spans="5:6" x14ac:dyDescent="0.25">
      <c r="E1947" s="11">
        <f t="shared" ca="1" si="60"/>
        <v>0.89192739802831178</v>
      </c>
      <c r="F1947" s="11">
        <f t="shared" ca="1" si="61"/>
        <v>62.776894544013437</v>
      </c>
    </row>
    <row r="1948" spans="5:6" x14ac:dyDescent="0.25">
      <c r="E1948" s="11">
        <f t="shared" ca="1" si="60"/>
        <v>0.61260328241346862</v>
      </c>
      <c r="F1948" s="11">
        <f t="shared" ca="1" si="61"/>
        <v>52.180602289179149</v>
      </c>
    </row>
    <row r="1949" spans="5:6" x14ac:dyDescent="0.25">
      <c r="E1949" s="11">
        <f t="shared" ca="1" si="60"/>
        <v>0.17529391847423104</v>
      </c>
      <c r="F1949" s="11">
        <f t="shared" ca="1" si="61"/>
        <v>40.426360254232584</v>
      </c>
    </row>
    <row r="1950" spans="5:6" x14ac:dyDescent="0.25">
      <c r="E1950" s="11">
        <f t="shared" ca="1" si="60"/>
        <v>0.96664485163906955</v>
      </c>
      <c r="F1950" s="11">
        <f t="shared" ca="1" si="61"/>
        <v>70.097821635082653</v>
      </c>
    </row>
    <row r="1951" spans="5:6" x14ac:dyDescent="0.25">
      <c r="E1951" s="11">
        <f t="shared" ca="1" si="60"/>
        <v>0.5392285724003939</v>
      </c>
      <c r="F1951" s="11">
        <f t="shared" ca="1" si="61"/>
        <v>50.240386402052046</v>
      </c>
    </row>
    <row r="1952" spans="5:6" x14ac:dyDescent="0.25">
      <c r="E1952" s="11">
        <f t="shared" ca="1" si="60"/>
        <v>0.91248483892229049</v>
      </c>
      <c r="F1952" s="11">
        <f t="shared" ca="1" si="61"/>
        <v>64.199342805607102</v>
      </c>
    </row>
    <row r="1953" spans="5:6" x14ac:dyDescent="0.25">
      <c r="E1953" s="11">
        <f t="shared" ca="1" si="60"/>
        <v>0.47666815607621127</v>
      </c>
      <c r="F1953" s="11">
        <f t="shared" ca="1" si="61"/>
        <v>48.654169582255143</v>
      </c>
    </row>
    <row r="1954" spans="5:6" x14ac:dyDescent="0.25">
      <c r="E1954" s="11">
        <f t="shared" ca="1" si="60"/>
        <v>4.6514486537782007E-2</v>
      </c>
      <c r="F1954" s="11">
        <f t="shared" ca="1" si="61"/>
        <v>34.201300704661683</v>
      </c>
    </row>
    <row r="1955" spans="5:6" x14ac:dyDescent="0.25">
      <c r="E1955" s="11">
        <f t="shared" ca="1" si="60"/>
        <v>0.42625882455762443</v>
      </c>
      <c r="F1955" s="11">
        <f t="shared" ca="1" si="61"/>
        <v>47.392046761105739</v>
      </c>
    </row>
    <row r="1956" spans="5:6" x14ac:dyDescent="0.25">
      <c r="E1956" s="11">
        <f t="shared" ca="1" si="60"/>
        <v>0.39249089594989262</v>
      </c>
      <c r="F1956" s="11">
        <f t="shared" ca="1" si="61"/>
        <v>46.543524732575655</v>
      </c>
    </row>
    <row r="1957" spans="5:6" x14ac:dyDescent="0.25">
      <c r="E1957" s="11">
        <f t="shared" ca="1" si="60"/>
        <v>0.84353791931704114</v>
      </c>
      <c r="F1957" s="11">
        <f t="shared" ca="1" si="61"/>
        <v>60.120696839968694</v>
      </c>
    </row>
    <row r="1958" spans="5:6" x14ac:dyDescent="0.25">
      <c r="E1958" s="11">
        <f t="shared" ca="1" si="60"/>
        <v>0.46052801773782592</v>
      </c>
      <c r="F1958" s="11">
        <f t="shared" ca="1" si="61"/>
        <v>48.249651076739752</v>
      </c>
    </row>
    <row r="1959" spans="5:6" x14ac:dyDescent="0.25">
      <c r="E1959" s="11">
        <f t="shared" ca="1" si="60"/>
        <v>0.90614777966510607</v>
      </c>
      <c r="F1959" s="11">
        <f t="shared" ca="1" si="61"/>
        <v>63.734525790137951</v>
      </c>
    </row>
    <row r="1960" spans="5:6" x14ac:dyDescent="0.25">
      <c r="E1960" s="11">
        <f t="shared" ca="1" si="60"/>
        <v>0.48027042237189643</v>
      </c>
      <c r="F1960" s="11">
        <f t="shared" ca="1" si="61"/>
        <v>48.744605965623769</v>
      </c>
    </row>
    <row r="1961" spans="5:6" x14ac:dyDescent="0.25">
      <c r="E1961" s="11">
        <f t="shared" ca="1" si="60"/>
        <v>0.80551196702457195</v>
      </c>
      <c r="F1961" s="11">
        <f t="shared" ca="1" si="61"/>
        <v>58.438882276163966</v>
      </c>
    </row>
    <row r="1962" spans="5:6" x14ac:dyDescent="0.25">
      <c r="E1962" s="11">
        <f t="shared" ca="1" si="60"/>
        <v>1.760107166688063E-2</v>
      </c>
      <c r="F1962" s="11">
        <f t="shared" ca="1" si="61"/>
        <v>30.957750298485252</v>
      </c>
    </row>
    <row r="1963" spans="5:6" x14ac:dyDescent="0.25">
      <c r="E1963" s="11">
        <f t="shared" ca="1" si="60"/>
        <v>0.7024134900861797</v>
      </c>
      <c r="F1963" s="11">
        <f t="shared" ca="1" si="61"/>
        <v>54.790882425516514</v>
      </c>
    </row>
    <row r="1964" spans="5:6" x14ac:dyDescent="0.25">
      <c r="E1964" s="11">
        <f t="shared" ca="1" si="60"/>
        <v>0.21986188813192553</v>
      </c>
      <c r="F1964" s="11">
        <f t="shared" ca="1" si="61"/>
        <v>41.861892465637432</v>
      </c>
    </row>
    <row r="1965" spans="5:6" x14ac:dyDescent="0.25">
      <c r="E1965" s="11">
        <f t="shared" ca="1" si="60"/>
        <v>0.79840558298887243</v>
      </c>
      <c r="F1965" s="11">
        <f t="shared" ca="1" si="61"/>
        <v>58.151148659599784</v>
      </c>
    </row>
    <row r="1966" spans="5:6" x14ac:dyDescent="0.25">
      <c r="E1966" s="11">
        <f t="shared" ca="1" si="60"/>
        <v>9.9040854553862356E-2</v>
      </c>
      <c r="F1966" s="11">
        <f t="shared" ca="1" si="61"/>
        <v>37.387895409634183</v>
      </c>
    </row>
    <row r="1967" spans="5:6" x14ac:dyDescent="0.25">
      <c r="E1967" s="11">
        <f t="shared" ca="1" si="60"/>
        <v>0.13970575243967553</v>
      </c>
      <c r="F1967" s="11">
        <f t="shared" ca="1" si="61"/>
        <v>39.13321711554439</v>
      </c>
    </row>
    <row r="1968" spans="5:6" x14ac:dyDescent="0.25">
      <c r="E1968" s="11">
        <f t="shared" ca="1" si="60"/>
        <v>0.11424768304852451</v>
      </c>
      <c r="F1968" s="11">
        <f t="shared" ca="1" si="61"/>
        <v>38.084890552784948</v>
      </c>
    </row>
    <row r="1969" spans="5:6" x14ac:dyDescent="0.25">
      <c r="E1969" s="11">
        <f t="shared" ca="1" si="60"/>
        <v>0.3055886976075235</v>
      </c>
      <c r="F1969" s="11">
        <f t="shared" ca="1" si="61"/>
        <v>44.295488770004795</v>
      </c>
    </row>
    <row r="1970" spans="5:6" x14ac:dyDescent="0.25">
      <c r="E1970" s="11">
        <f t="shared" ca="1" si="60"/>
        <v>0.58287039092190529</v>
      </c>
      <c r="F1970" s="11">
        <f t="shared" ca="1" si="61"/>
        <v>51.379774804344294</v>
      </c>
    </row>
    <row r="1971" spans="5:6" x14ac:dyDescent="0.25">
      <c r="E1971" s="11">
        <f t="shared" ca="1" si="60"/>
        <v>0.81574107965066478</v>
      </c>
      <c r="F1971" s="11">
        <f t="shared" ca="1" si="61"/>
        <v>58.866263112283143</v>
      </c>
    </row>
    <row r="1972" spans="5:6" x14ac:dyDescent="0.25">
      <c r="E1972" s="11">
        <f t="shared" ca="1" si="60"/>
        <v>0.99745153064765024</v>
      </c>
      <c r="F1972" s="11">
        <f t="shared" ca="1" si="61"/>
        <v>83.097758952277516</v>
      </c>
    </row>
    <row r="1973" spans="5:6" x14ac:dyDescent="0.25">
      <c r="E1973" s="11">
        <f t="shared" ca="1" si="60"/>
        <v>0.43128929009969141</v>
      </c>
      <c r="F1973" s="11">
        <f t="shared" ca="1" si="61"/>
        <v>47.518003577249246</v>
      </c>
    </row>
    <row r="1974" spans="5:6" x14ac:dyDescent="0.25">
      <c r="E1974" s="11">
        <f t="shared" ca="1" si="60"/>
        <v>0.38587316103628022</v>
      </c>
      <c r="F1974" s="11">
        <f t="shared" ca="1" si="61"/>
        <v>46.376276006950675</v>
      </c>
    </row>
    <row r="1975" spans="5:6" x14ac:dyDescent="0.25">
      <c r="E1975" s="11">
        <f t="shared" ca="1" si="60"/>
        <v>3.1828852760073301E-2</v>
      </c>
      <c r="F1975" s="11">
        <f t="shared" ca="1" si="61"/>
        <v>32.84352960806784</v>
      </c>
    </row>
    <row r="1976" spans="5:6" x14ac:dyDescent="0.25">
      <c r="E1976" s="11">
        <f t="shared" ca="1" si="60"/>
        <v>0.39562519725063006</v>
      </c>
      <c r="F1976" s="11">
        <f t="shared" ca="1" si="61"/>
        <v>46.62260061477793</v>
      </c>
    </row>
    <row r="1977" spans="5:6" x14ac:dyDescent="0.25">
      <c r="E1977" s="11">
        <f t="shared" ca="1" si="60"/>
        <v>0.308789878825799</v>
      </c>
      <c r="F1977" s="11">
        <f t="shared" ca="1" si="61"/>
        <v>44.381042396533665</v>
      </c>
    </row>
    <row r="1978" spans="5:6" x14ac:dyDescent="0.25">
      <c r="E1978" s="11">
        <f t="shared" ca="1" si="60"/>
        <v>0.29831844036267918</v>
      </c>
      <c r="F1978" s="11">
        <f t="shared" ca="1" si="61"/>
        <v>44.100108510965597</v>
      </c>
    </row>
    <row r="1979" spans="5:6" x14ac:dyDescent="0.25">
      <c r="E1979" s="11">
        <f t="shared" ca="1" si="60"/>
        <v>0.44388167721197869</v>
      </c>
      <c r="F1979" s="11">
        <f t="shared" ca="1" si="61"/>
        <v>47.833102962606091</v>
      </c>
    </row>
    <row r="1980" spans="5:6" x14ac:dyDescent="0.25">
      <c r="E1980" s="11">
        <f t="shared" ca="1" si="60"/>
        <v>0.81302819354449762</v>
      </c>
      <c r="F1980" s="11">
        <f t="shared" ca="1" si="61"/>
        <v>58.751318558751336</v>
      </c>
    </row>
    <row r="1981" spans="5:6" x14ac:dyDescent="0.25">
      <c r="E1981" s="11">
        <f t="shared" ca="1" si="60"/>
        <v>0.37399351493931032</v>
      </c>
      <c r="F1981" s="11">
        <f t="shared" ca="1" si="61"/>
        <v>46.074917361404971</v>
      </c>
    </row>
    <row r="1982" spans="5:6" x14ac:dyDescent="0.25">
      <c r="E1982" s="11">
        <f t="shared" ca="1" si="60"/>
        <v>0.21006295954399345</v>
      </c>
      <c r="F1982" s="11">
        <f t="shared" ca="1" si="61"/>
        <v>41.559615787460061</v>
      </c>
    </row>
    <row r="1983" spans="5:6" x14ac:dyDescent="0.25">
      <c r="E1983" s="11">
        <f t="shared" ca="1" si="60"/>
        <v>0.75815888861836545</v>
      </c>
      <c r="F1983" s="11">
        <f t="shared" ca="1" si="61"/>
        <v>56.639452473453723</v>
      </c>
    </row>
    <row r="1984" spans="5:6" x14ac:dyDescent="0.25">
      <c r="E1984" s="11">
        <f t="shared" ca="1" si="60"/>
        <v>0.73790354653819423</v>
      </c>
      <c r="F1984" s="11">
        <f t="shared" ca="1" si="61"/>
        <v>55.940306357507517</v>
      </c>
    </row>
    <row r="1985" spans="5:6" x14ac:dyDescent="0.25">
      <c r="E1985" s="11">
        <f t="shared" ca="1" si="60"/>
        <v>0.29128484913932584</v>
      </c>
      <c r="F1985" s="11">
        <f t="shared" ca="1" si="61"/>
        <v>43.909577293097733</v>
      </c>
    </row>
    <row r="1986" spans="5:6" x14ac:dyDescent="0.25">
      <c r="E1986" s="11">
        <f t="shared" ca="1" si="60"/>
        <v>0.45386068271084723</v>
      </c>
      <c r="F1986" s="11">
        <f t="shared" ca="1" si="61"/>
        <v>48.082771191834865</v>
      </c>
    </row>
    <row r="1987" spans="5:6" x14ac:dyDescent="0.25">
      <c r="E1987" s="11">
        <f t="shared" ca="1" si="60"/>
        <v>0.96748201253179344</v>
      </c>
      <c r="F1987" s="11">
        <f t="shared" ca="1" si="61"/>
        <v>70.242679268370424</v>
      </c>
    </row>
    <row r="1988" spans="5:6" x14ac:dyDescent="0.25">
      <c r="E1988" s="11">
        <f t="shared" ref="E1988:E2051" ca="1" si="62">RAND()</f>
        <v>0.6455244092404604</v>
      </c>
      <c r="F1988" s="11">
        <f t="shared" ref="F1988:F2051" ca="1" si="63">_xlfn.GAMMA.INV(E1988,$C$3,$C$4)</f>
        <v>53.098570928719134</v>
      </c>
    </row>
    <row r="1989" spans="5:6" x14ac:dyDescent="0.25">
      <c r="E1989" s="11">
        <f t="shared" ca="1" si="62"/>
        <v>0.61977177526972149</v>
      </c>
      <c r="F1989" s="11">
        <f t="shared" ca="1" si="63"/>
        <v>52.377412036208263</v>
      </c>
    </row>
    <row r="1990" spans="5:6" x14ac:dyDescent="0.25">
      <c r="E1990" s="11">
        <f t="shared" ca="1" si="62"/>
        <v>0.6453395858975729</v>
      </c>
      <c r="F1990" s="11">
        <f t="shared" ca="1" si="63"/>
        <v>53.093309630297391</v>
      </c>
    </row>
    <row r="1991" spans="5:6" x14ac:dyDescent="0.25">
      <c r="E1991" s="11">
        <f t="shared" ca="1" si="62"/>
        <v>0.59922076407314662</v>
      </c>
      <c r="F1991" s="11">
        <f t="shared" ca="1" si="63"/>
        <v>51.817239833263073</v>
      </c>
    </row>
    <row r="1992" spans="5:6" x14ac:dyDescent="0.25">
      <c r="E1992" s="11">
        <f t="shared" ca="1" si="62"/>
        <v>0.604409271562942</v>
      </c>
      <c r="F1992" s="11">
        <f t="shared" ca="1" si="63"/>
        <v>51.957517449620752</v>
      </c>
    </row>
    <row r="1993" spans="5:6" x14ac:dyDescent="0.25">
      <c r="E1993" s="11">
        <f t="shared" ca="1" si="62"/>
        <v>0.73725406533515969</v>
      </c>
      <c r="F1993" s="11">
        <f t="shared" ca="1" si="63"/>
        <v>55.918456948118546</v>
      </c>
    </row>
    <row r="1994" spans="5:6" x14ac:dyDescent="0.25">
      <c r="E1994" s="11">
        <f t="shared" ca="1" si="62"/>
        <v>0.94716223690872814</v>
      </c>
      <c r="F1994" s="11">
        <f t="shared" ca="1" si="63"/>
        <v>67.391250662324609</v>
      </c>
    </row>
    <row r="1995" spans="5:6" x14ac:dyDescent="0.25">
      <c r="E1995" s="11">
        <f t="shared" ca="1" si="62"/>
        <v>0.52860317816343849</v>
      </c>
      <c r="F1995" s="11">
        <f t="shared" ca="1" si="63"/>
        <v>49.967924870692315</v>
      </c>
    </row>
    <row r="1996" spans="5:6" x14ac:dyDescent="0.25">
      <c r="E1996" s="11">
        <f t="shared" ca="1" si="62"/>
        <v>0.47757335772724208</v>
      </c>
      <c r="F1996" s="11">
        <f t="shared" ca="1" si="63"/>
        <v>48.676888699426129</v>
      </c>
    </row>
    <row r="1997" spans="5:6" x14ac:dyDescent="0.25">
      <c r="E1997" s="11">
        <f t="shared" ca="1" si="62"/>
        <v>0.49970885454379177</v>
      </c>
      <c r="F1997" s="11">
        <f t="shared" ca="1" si="63"/>
        <v>49.234039478568683</v>
      </c>
    </row>
    <row r="1998" spans="5:6" x14ac:dyDescent="0.25">
      <c r="E1998" s="11">
        <f t="shared" ca="1" si="62"/>
        <v>0.59210972491730818</v>
      </c>
      <c r="F1998" s="11">
        <f t="shared" ca="1" si="63"/>
        <v>51.626152790761424</v>
      </c>
    </row>
    <row r="1999" spans="5:6" x14ac:dyDescent="0.25">
      <c r="E1999" s="11">
        <f t="shared" ca="1" si="62"/>
        <v>0.69026760318599978</v>
      </c>
      <c r="F1999" s="11">
        <f t="shared" ca="1" si="63"/>
        <v>54.415920819770093</v>
      </c>
    </row>
    <row r="2000" spans="5:6" x14ac:dyDescent="0.25">
      <c r="E2000" s="11">
        <f t="shared" ca="1" si="62"/>
        <v>0.62074545678145499</v>
      </c>
      <c r="F2000" s="11">
        <f t="shared" ca="1" si="63"/>
        <v>52.404267943414915</v>
      </c>
    </row>
    <row r="2001" spans="5:6" x14ac:dyDescent="0.25">
      <c r="E2001" s="11">
        <f t="shared" ca="1" si="62"/>
        <v>0.5008010894201137</v>
      </c>
      <c r="F2001" s="11">
        <f t="shared" ca="1" si="63"/>
        <v>49.261626006918242</v>
      </c>
    </row>
    <row r="2002" spans="5:6" x14ac:dyDescent="0.25">
      <c r="E2002" s="11">
        <f t="shared" ca="1" si="62"/>
        <v>0.56813903075257022</v>
      </c>
      <c r="F2002" s="11">
        <f t="shared" ca="1" si="63"/>
        <v>50.99100654220576</v>
      </c>
    </row>
    <row r="2003" spans="5:6" x14ac:dyDescent="0.25">
      <c r="E2003" s="11">
        <f t="shared" ca="1" si="62"/>
        <v>0.27585918618428718</v>
      </c>
      <c r="F2003" s="11">
        <f t="shared" ca="1" si="63"/>
        <v>43.485971347058587</v>
      </c>
    </row>
    <row r="2004" spans="5:6" x14ac:dyDescent="0.25">
      <c r="E2004" s="11">
        <f t="shared" ca="1" si="62"/>
        <v>5.8491964582941369E-2</v>
      </c>
      <c r="F2004" s="11">
        <f t="shared" ca="1" si="63"/>
        <v>35.091153569679122</v>
      </c>
    </row>
    <row r="2005" spans="5:6" x14ac:dyDescent="0.25">
      <c r="E2005" s="11">
        <f t="shared" ca="1" si="62"/>
        <v>0.52805284618241277</v>
      </c>
      <c r="F2005" s="11">
        <f t="shared" ca="1" si="63"/>
        <v>49.953855749821386</v>
      </c>
    </row>
    <row r="2006" spans="5:6" x14ac:dyDescent="0.25">
      <c r="E2006" s="11">
        <f t="shared" ca="1" si="62"/>
        <v>0.32182352648293999</v>
      </c>
      <c r="F2006" s="11">
        <f t="shared" ca="1" si="63"/>
        <v>44.726609873913048</v>
      </c>
    </row>
    <row r="2007" spans="5:6" x14ac:dyDescent="0.25">
      <c r="E2007" s="11">
        <f t="shared" ca="1" si="62"/>
        <v>0.63895000789515388</v>
      </c>
      <c r="F2007" s="11">
        <f t="shared" ca="1" si="63"/>
        <v>52.912218591402436</v>
      </c>
    </row>
    <row r="2008" spans="5:6" x14ac:dyDescent="0.25">
      <c r="E2008" s="11">
        <f t="shared" ca="1" si="62"/>
        <v>0.43012882548510123</v>
      </c>
      <c r="F2008" s="11">
        <f t="shared" ca="1" si="63"/>
        <v>47.488952617921633</v>
      </c>
    </row>
    <row r="2009" spans="5:6" x14ac:dyDescent="0.25">
      <c r="E2009" s="11">
        <f t="shared" ca="1" si="62"/>
        <v>0.89243445826224876</v>
      </c>
      <c r="F2009" s="11">
        <f t="shared" ca="1" si="63"/>
        <v>62.809260466362623</v>
      </c>
    </row>
    <row r="2010" spans="5:6" x14ac:dyDescent="0.25">
      <c r="E2010" s="11">
        <f t="shared" ca="1" si="62"/>
        <v>1.7977067253729717E-2</v>
      </c>
      <c r="F2010" s="11">
        <f t="shared" ca="1" si="63"/>
        <v>31.020825251581744</v>
      </c>
    </row>
    <row r="2011" spans="5:6" x14ac:dyDescent="0.25">
      <c r="E2011" s="11">
        <f t="shared" ca="1" si="62"/>
        <v>0.15716250901316697</v>
      </c>
      <c r="F2011" s="11">
        <f t="shared" ca="1" si="63"/>
        <v>39.788066739876896</v>
      </c>
    </row>
    <row r="2012" spans="5:6" x14ac:dyDescent="0.25">
      <c r="E2012" s="11">
        <f t="shared" ca="1" si="62"/>
        <v>0.58579490007168511</v>
      </c>
      <c r="F2012" s="11">
        <f t="shared" ca="1" si="63"/>
        <v>51.457536836024012</v>
      </c>
    </row>
    <row r="2013" spans="5:6" x14ac:dyDescent="0.25">
      <c r="E2013" s="11">
        <f t="shared" ca="1" si="62"/>
        <v>0.33820011023787866</v>
      </c>
      <c r="F2013" s="11">
        <f t="shared" ca="1" si="63"/>
        <v>45.155196897511807</v>
      </c>
    </row>
    <row r="2014" spans="5:6" x14ac:dyDescent="0.25">
      <c r="E2014" s="11">
        <f t="shared" ca="1" si="62"/>
        <v>0.11772228536954221</v>
      </c>
      <c r="F2014" s="11">
        <f t="shared" ca="1" si="63"/>
        <v>38.235836385197153</v>
      </c>
    </row>
    <row r="2015" spans="5:6" x14ac:dyDescent="0.25">
      <c r="E2015" s="11">
        <f t="shared" ca="1" si="62"/>
        <v>0.26271339108331415</v>
      </c>
      <c r="F2015" s="11">
        <f t="shared" ca="1" si="63"/>
        <v>43.117978359616409</v>
      </c>
    </row>
    <row r="2016" spans="5:6" x14ac:dyDescent="0.25">
      <c r="E2016" s="11">
        <f t="shared" ca="1" si="62"/>
        <v>0.875975887456373</v>
      </c>
      <c r="F2016" s="11">
        <f t="shared" ca="1" si="63"/>
        <v>61.81486460807232</v>
      </c>
    </row>
    <row r="2017" spans="5:6" x14ac:dyDescent="0.25">
      <c r="E2017" s="11">
        <f t="shared" ca="1" si="62"/>
        <v>0.4596943919151516</v>
      </c>
      <c r="F2017" s="11">
        <f t="shared" ca="1" si="63"/>
        <v>48.228780890150084</v>
      </c>
    </row>
    <row r="2018" spans="5:6" x14ac:dyDescent="0.25">
      <c r="E2018" s="11">
        <f t="shared" ca="1" si="62"/>
        <v>0.77436361952245714</v>
      </c>
      <c r="F2018" s="11">
        <f t="shared" ca="1" si="63"/>
        <v>57.226326964729985</v>
      </c>
    </row>
    <row r="2019" spans="5:6" x14ac:dyDescent="0.25">
      <c r="E2019" s="11">
        <f t="shared" ca="1" si="62"/>
        <v>0.86046042513519738</v>
      </c>
      <c r="F2019" s="11">
        <f t="shared" ca="1" si="63"/>
        <v>60.967242317789193</v>
      </c>
    </row>
    <row r="2020" spans="5:6" x14ac:dyDescent="0.25">
      <c r="E2020" s="11">
        <f t="shared" ca="1" si="62"/>
        <v>0.89964320488352434</v>
      </c>
      <c r="F2020" s="11">
        <f t="shared" ca="1" si="63"/>
        <v>63.28305092438557</v>
      </c>
    </row>
    <row r="2021" spans="5:6" x14ac:dyDescent="0.25">
      <c r="E2021" s="11">
        <f t="shared" ca="1" si="62"/>
        <v>0.76482023978647817</v>
      </c>
      <c r="F2021" s="11">
        <f t="shared" ca="1" si="63"/>
        <v>56.877501565059724</v>
      </c>
    </row>
    <row r="2022" spans="5:6" x14ac:dyDescent="0.25">
      <c r="E2022" s="11">
        <f t="shared" ca="1" si="62"/>
        <v>0.66844534161115599</v>
      </c>
      <c r="F2022" s="11">
        <f t="shared" ca="1" si="63"/>
        <v>53.761912713266156</v>
      </c>
    </row>
    <row r="2023" spans="5:6" x14ac:dyDescent="0.25">
      <c r="E2023" s="11">
        <f t="shared" ca="1" si="62"/>
        <v>0.5738411574230704</v>
      </c>
      <c r="F2023" s="11">
        <f t="shared" ca="1" si="63"/>
        <v>51.140928186325304</v>
      </c>
    </row>
    <row r="2024" spans="5:6" x14ac:dyDescent="0.25">
      <c r="E2024" s="11">
        <f t="shared" ca="1" si="62"/>
        <v>0.87415449130682454</v>
      </c>
      <c r="F2024" s="11">
        <f t="shared" ca="1" si="63"/>
        <v>61.711273176585401</v>
      </c>
    </row>
    <row r="2025" spans="5:6" x14ac:dyDescent="0.25">
      <c r="E2025" s="11">
        <f t="shared" ca="1" si="62"/>
        <v>0.32156818348323313</v>
      </c>
      <c r="F2025" s="11">
        <f t="shared" ca="1" si="63"/>
        <v>44.719880155685736</v>
      </c>
    </row>
    <row r="2026" spans="5:6" x14ac:dyDescent="0.25">
      <c r="E2026" s="11">
        <f t="shared" ca="1" si="62"/>
        <v>0.65098673642739624</v>
      </c>
      <c r="F2026" s="11">
        <f t="shared" ca="1" si="63"/>
        <v>53.254669716662882</v>
      </c>
    </row>
    <row r="2027" spans="5:6" x14ac:dyDescent="0.25">
      <c r="E2027" s="11">
        <f t="shared" ca="1" si="62"/>
        <v>6.3110470296861121E-2</v>
      </c>
      <c r="F2027" s="11">
        <f t="shared" ca="1" si="63"/>
        <v>35.399542957579627</v>
      </c>
    </row>
    <row r="2028" spans="5:6" x14ac:dyDescent="0.25">
      <c r="E2028" s="11">
        <f t="shared" ca="1" si="62"/>
        <v>0.90943913712155433</v>
      </c>
      <c r="F2028" s="11">
        <f t="shared" ca="1" si="63"/>
        <v>63.972655743463129</v>
      </c>
    </row>
    <row r="2029" spans="5:6" x14ac:dyDescent="0.25">
      <c r="E2029" s="11">
        <f t="shared" ca="1" si="62"/>
        <v>0.42572696342908567</v>
      </c>
      <c r="F2029" s="11">
        <f t="shared" ca="1" si="63"/>
        <v>47.378725502964357</v>
      </c>
    </row>
    <row r="2030" spans="5:6" x14ac:dyDescent="0.25">
      <c r="E2030" s="11">
        <f t="shared" ca="1" si="62"/>
        <v>0.94126918992529696</v>
      </c>
      <c r="F2030" s="11">
        <f t="shared" ca="1" si="63"/>
        <v>66.743830695392305</v>
      </c>
    </row>
    <row r="2031" spans="5:6" x14ac:dyDescent="0.25">
      <c r="E2031" s="11">
        <f t="shared" ca="1" si="62"/>
        <v>0.39317595001017569</v>
      </c>
      <c r="F2031" s="11">
        <f t="shared" ca="1" si="63"/>
        <v>46.560815231146684</v>
      </c>
    </row>
    <row r="2032" spans="5:6" x14ac:dyDescent="0.25">
      <c r="E2032" s="11">
        <f t="shared" ca="1" si="62"/>
        <v>0.16651030543199019</v>
      </c>
      <c r="F2032" s="11">
        <f t="shared" ca="1" si="63"/>
        <v>40.121897623406099</v>
      </c>
    </row>
    <row r="2033" spans="5:6" x14ac:dyDescent="0.25">
      <c r="E2033" s="11">
        <f t="shared" ca="1" si="62"/>
        <v>0.13709498027438416</v>
      </c>
      <c r="F2033" s="11">
        <f t="shared" ca="1" si="63"/>
        <v>39.031284599760284</v>
      </c>
    </row>
    <row r="2034" spans="5:6" x14ac:dyDescent="0.25">
      <c r="E2034" s="11">
        <f t="shared" ca="1" si="62"/>
        <v>0.2713541682048124</v>
      </c>
      <c r="F2034" s="11">
        <f t="shared" ca="1" si="63"/>
        <v>43.360633561539721</v>
      </c>
    </row>
    <row r="2035" spans="5:6" x14ac:dyDescent="0.25">
      <c r="E2035" s="11">
        <f t="shared" ca="1" si="62"/>
        <v>0.22326364295364998</v>
      </c>
      <c r="F2035" s="11">
        <f t="shared" ca="1" si="63"/>
        <v>41.965346520559216</v>
      </c>
    </row>
    <row r="2036" spans="5:6" x14ac:dyDescent="0.25">
      <c r="E2036" s="11">
        <f t="shared" ca="1" si="62"/>
        <v>0.38316099987221131</v>
      </c>
      <c r="F2036" s="11">
        <f t="shared" ca="1" si="63"/>
        <v>46.307609449262415</v>
      </c>
    </row>
    <row r="2037" spans="5:6" x14ac:dyDescent="0.25">
      <c r="E2037" s="11">
        <f t="shared" ca="1" si="62"/>
        <v>0.94188820325383349</v>
      </c>
      <c r="F2037" s="11">
        <f t="shared" ca="1" si="63"/>
        <v>66.809178367666178</v>
      </c>
    </row>
    <row r="2038" spans="5:6" x14ac:dyDescent="0.25">
      <c r="E2038" s="11">
        <f t="shared" ca="1" si="62"/>
        <v>0.12700565275990905</v>
      </c>
      <c r="F2038" s="11">
        <f t="shared" ca="1" si="63"/>
        <v>38.626152113639563</v>
      </c>
    </row>
    <row r="2039" spans="5:6" x14ac:dyDescent="0.25">
      <c r="E2039" s="11">
        <f t="shared" ca="1" si="62"/>
        <v>0.94175980220303557</v>
      </c>
      <c r="F2039" s="11">
        <f t="shared" ca="1" si="63"/>
        <v>66.795575179064059</v>
      </c>
    </row>
    <row r="2040" spans="5:6" x14ac:dyDescent="0.25">
      <c r="E2040" s="11">
        <f t="shared" ca="1" si="62"/>
        <v>0.70891149996643621</v>
      </c>
      <c r="F2040" s="11">
        <f t="shared" ca="1" si="63"/>
        <v>54.995049108007876</v>
      </c>
    </row>
    <row r="2041" spans="5:6" x14ac:dyDescent="0.25">
      <c r="E2041" s="11">
        <f t="shared" ca="1" si="62"/>
        <v>0.64386746858864119</v>
      </c>
      <c r="F2041" s="11">
        <f t="shared" ca="1" si="63"/>
        <v>53.051450366155599</v>
      </c>
    </row>
    <row r="2042" spans="5:6" x14ac:dyDescent="0.25">
      <c r="E2042" s="11">
        <f t="shared" ca="1" si="62"/>
        <v>0.68624797064812604</v>
      </c>
      <c r="F2042" s="11">
        <f t="shared" ca="1" si="63"/>
        <v>54.29363176502568</v>
      </c>
    </row>
    <row r="2043" spans="5:6" x14ac:dyDescent="0.25">
      <c r="E2043" s="11">
        <f t="shared" ca="1" si="62"/>
        <v>0.12046904277903736</v>
      </c>
      <c r="F2043" s="11">
        <f t="shared" ca="1" si="63"/>
        <v>38.353225816792261</v>
      </c>
    </row>
    <row r="2044" spans="5:6" x14ac:dyDescent="0.25">
      <c r="E2044" s="11">
        <f t="shared" ca="1" si="62"/>
        <v>5.9448888259442612E-2</v>
      </c>
      <c r="F2044" s="11">
        <f t="shared" ca="1" si="63"/>
        <v>35.156421504680409</v>
      </c>
    </row>
    <row r="2045" spans="5:6" x14ac:dyDescent="0.25">
      <c r="E2045" s="11">
        <f t="shared" ca="1" si="62"/>
        <v>0.26808195737734908</v>
      </c>
      <c r="F2045" s="11">
        <f t="shared" ca="1" si="63"/>
        <v>43.269098675987621</v>
      </c>
    </row>
    <row r="2046" spans="5:6" x14ac:dyDescent="0.25">
      <c r="E2046" s="11">
        <f t="shared" ca="1" si="62"/>
        <v>0.11951591317101873</v>
      </c>
      <c r="F2046" s="11">
        <f t="shared" ca="1" si="63"/>
        <v>38.312679831578691</v>
      </c>
    </row>
    <row r="2047" spans="5:6" x14ac:dyDescent="0.25">
      <c r="E2047" s="11">
        <f t="shared" ca="1" si="62"/>
        <v>0.46915767342607262</v>
      </c>
      <c r="F2047" s="11">
        <f t="shared" ca="1" si="63"/>
        <v>48.465814366030543</v>
      </c>
    </row>
    <row r="2048" spans="5:6" x14ac:dyDescent="0.25">
      <c r="E2048" s="11">
        <f t="shared" ca="1" si="62"/>
        <v>0.33915494344762886</v>
      </c>
      <c r="F2048" s="11">
        <f t="shared" ca="1" si="63"/>
        <v>45.180013301294402</v>
      </c>
    </row>
    <row r="2049" spans="5:6" x14ac:dyDescent="0.25">
      <c r="E2049" s="11">
        <f t="shared" ca="1" si="62"/>
        <v>0.1892331514329032</v>
      </c>
      <c r="F2049" s="11">
        <f t="shared" ca="1" si="63"/>
        <v>40.893341933335179</v>
      </c>
    </row>
    <row r="2050" spans="5:6" x14ac:dyDescent="0.25">
      <c r="E2050" s="11">
        <f t="shared" ca="1" si="62"/>
        <v>0.25529563411265477</v>
      </c>
      <c r="F2050" s="11">
        <f t="shared" ca="1" si="63"/>
        <v>42.907144330712974</v>
      </c>
    </row>
    <row r="2051" spans="5:6" x14ac:dyDescent="0.25">
      <c r="E2051" s="11">
        <f t="shared" ca="1" si="62"/>
        <v>0.68669602735633362</v>
      </c>
      <c r="F2051" s="11">
        <f t="shared" ca="1" si="63"/>
        <v>54.307220328277758</v>
      </c>
    </row>
    <row r="2052" spans="5:6" x14ac:dyDescent="0.25">
      <c r="E2052" s="11">
        <f t="shared" ref="E2052:E2115" ca="1" si="64">RAND()</f>
        <v>2.2631185007284005E-2</v>
      </c>
      <c r="F2052" s="11">
        <f t="shared" ref="F2052:F2115" ca="1" si="65">_xlfn.GAMMA.INV(E2052,$C$3,$C$4)</f>
        <v>31.726976771587918</v>
      </c>
    </row>
    <row r="2053" spans="5:6" x14ac:dyDescent="0.25">
      <c r="E2053" s="11">
        <f t="shared" ca="1" si="64"/>
        <v>0.37314674841695228</v>
      </c>
      <c r="F2053" s="11">
        <f t="shared" ca="1" si="65"/>
        <v>46.053375190718</v>
      </c>
    </row>
    <row r="2054" spans="5:6" x14ac:dyDescent="0.25">
      <c r="E2054" s="11">
        <f t="shared" ca="1" si="64"/>
        <v>0.57655976660869224</v>
      </c>
      <c r="F2054" s="11">
        <f t="shared" ca="1" si="65"/>
        <v>51.212650907349897</v>
      </c>
    </row>
    <row r="2055" spans="5:6" x14ac:dyDescent="0.25">
      <c r="E2055" s="11">
        <f t="shared" ca="1" si="64"/>
        <v>0.96856029764158824</v>
      </c>
      <c r="F2055" s="11">
        <f t="shared" ca="1" si="65"/>
        <v>70.434160539653561</v>
      </c>
    </row>
    <row r="2056" spans="5:6" x14ac:dyDescent="0.25">
      <c r="E2056" s="11">
        <f t="shared" ca="1" si="64"/>
        <v>0.46241128246751662</v>
      </c>
      <c r="F2056" s="11">
        <f t="shared" ca="1" si="65"/>
        <v>48.296805804868896</v>
      </c>
    </row>
    <row r="2057" spans="5:6" x14ac:dyDescent="0.25">
      <c r="E2057" s="11">
        <f t="shared" ca="1" si="64"/>
        <v>3.0721934753097369E-3</v>
      </c>
      <c r="F2057" s="11">
        <f t="shared" ca="1" si="65"/>
        <v>26.539686986039627</v>
      </c>
    </row>
    <row r="2058" spans="5:6" x14ac:dyDescent="0.25">
      <c r="E2058" s="11">
        <f t="shared" ca="1" si="64"/>
        <v>4.2688748342199601E-2</v>
      </c>
      <c r="F2058" s="11">
        <f t="shared" ca="1" si="65"/>
        <v>33.88225301787395</v>
      </c>
    </row>
    <row r="2059" spans="5:6" x14ac:dyDescent="0.25">
      <c r="E2059" s="11">
        <f t="shared" ca="1" si="64"/>
        <v>0.26602613686066445</v>
      </c>
      <c r="F2059" s="11">
        <f t="shared" ca="1" si="65"/>
        <v>43.211370029263698</v>
      </c>
    </row>
    <row r="2060" spans="5:6" x14ac:dyDescent="0.25">
      <c r="E2060" s="11">
        <f t="shared" ca="1" si="64"/>
        <v>0.42415249409632561</v>
      </c>
      <c r="F2060" s="11">
        <f t="shared" ca="1" si="65"/>
        <v>47.339285330706758</v>
      </c>
    </row>
    <row r="2061" spans="5:6" x14ac:dyDescent="0.25">
      <c r="E2061" s="11">
        <f t="shared" ca="1" si="64"/>
        <v>0.71653004007940824</v>
      </c>
      <c r="F2061" s="11">
        <f t="shared" ca="1" si="65"/>
        <v>55.237808480643693</v>
      </c>
    </row>
    <row r="2062" spans="5:6" x14ac:dyDescent="0.25">
      <c r="E2062" s="11">
        <f t="shared" ca="1" si="64"/>
        <v>0.87785522661295379</v>
      </c>
      <c r="F2062" s="11">
        <f t="shared" ca="1" si="65"/>
        <v>61.922994793816315</v>
      </c>
    </row>
    <row r="2063" spans="5:6" x14ac:dyDescent="0.25">
      <c r="E2063" s="11">
        <f t="shared" ca="1" si="64"/>
        <v>0.38191202092989063</v>
      </c>
      <c r="F2063" s="11">
        <f t="shared" ca="1" si="65"/>
        <v>46.27596220431122</v>
      </c>
    </row>
    <row r="2064" spans="5:6" x14ac:dyDescent="0.25">
      <c r="E2064" s="11">
        <f t="shared" ca="1" si="64"/>
        <v>0.98582300746865981</v>
      </c>
      <c r="F2064" s="11">
        <f t="shared" ca="1" si="65"/>
        <v>74.75368498438408</v>
      </c>
    </row>
    <row r="2065" spans="5:6" x14ac:dyDescent="0.25">
      <c r="E2065" s="11">
        <f t="shared" ca="1" si="64"/>
        <v>0.65504211628861864</v>
      </c>
      <c r="F2065" s="11">
        <f t="shared" ca="1" si="65"/>
        <v>53.371337245611542</v>
      </c>
    </row>
    <row r="2066" spans="5:6" x14ac:dyDescent="0.25">
      <c r="E2066" s="11">
        <f t="shared" ca="1" si="64"/>
        <v>0.79806491034233107</v>
      </c>
      <c r="F2066" s="11">
        <f t="shared" ca="1" si="65"/>
        <v>58.137532764137966</v>
      </c>
    </row>
    <row r="2067" spans="5:6" x14ac:dyDescent="0.25">
      <c r="E2067" s="11">
        <f t="shared" ca="1" si="64"/>
        <v>0.50737973920225143</v>
      </c>
      <c r="F2067" s="11">
        <f t="shared" ca="1" si="65"/>
        <v>49.428011458222194</v>
      </c>
    </row>
    <row r="2068" spans="5:6" x14ac:dyDescent="0.25">
      <c r="E2068" s="11">
        <f t="shared" ca="1" si="64"/>
        <v>0.8101271382570856</v>
      </c>
      <c r="F2068" s="11">
        <f t="shared" ca="1" si="65"/>
        <v>58.629698369254669</v>
      </c>
    </row>
    <row r="2069" spans="5:6" x14ac:dyDescent="0.25">
      <c r="E2069" s="11">
        <f t="shared" ca="1" si="64"/>
        <v>0.23570710679327611</v>
      </c>
      <c r="F2069" s="11">
        <f t="shared" ca="1" si="65"/>
        <v>42.337797895391773</v>
      </c>
    </row>
    <row r="2070" spans="5:6" x14ac:dyDescent="0.25">
      <c r="E2070" s="11">
        <f t="shared" ca="1" si="64"/>
        <v>0.1892853013421314</v>
      </c>
      <c r="F2070" s="11">
        <f t="shared" ca="1" si="65"/>
        <v>40.895054824823539</v>
      </c>
    </row>
    <row r="2071" spans="5:6" x14ac:dyDescent="0.25">
      <c r="E2071" s="11">
        <f t="shared" ca="1" si="64"/>
        <v>0.25863762820910086</v>
      </c>
      <c r="F2071" s="11">
        <f t="shared" ca="1" si="65"/>
        <v>43.002433996809785</v>
      </c>
    </row>
    <row r="2072" spans="5:6" x14ac:dyDescent="0.25">
      <c r="E2072" s="11">
        <f t="shared" ca="1" si="64"/>
        <v>0.12531887025138366</v>
      </c>
      <c r="F2072" s="11">
        <f t="shared" ca="1" si="65"/>
        <v>38.556556557615103</v>
      </c>
    </row>
    <row r="2073" spans="5:6" x14ac:dyDescent="0.25">
      <c r="E2073" s="11">
        <f t="shared" ca="1" si="64"/>
        <v>0.35668336486167285</v>
      </c>
      <c r="F2073" s="11">
        <f t="shared" ca="1" si="65"/>
        <v>45.632639720875815</v>
      </c>
    </row>
    <row r="2074" spans="5:6" x14ac:dyDescent="0.25">
      <c r="E2074" s="11">
        <f t="shared" ca="1" si="64"/>
        <v>0.8316259708049295</v>
      </c>
      <c r="F2074" s="11">
        <f t="shared" ca="1" si="65"/>
        <v>59.564777988601065</v>
      </c>
    </row>
    <row r="2075" spans="5:6" x14ac:dyDescent="0.25">
      <c r="E2075" s="11">
        <f t="shared" ca="1" si="64"/>
        <v>0.72669325575858379</v>
      </c>
      <c r="F2075" s="11">
        <f t="shared" ca="1" si="65"/>
        <v>55.567717475716258</v>
      </c>
    </row>
    <row r="2076" spans="5:6" x14ac:dyDescent="0.25">
      <c r="E2076" s="11">
        <f t="shared" ca="1" si="64"/>
        <v>0.99971169255483217</v>
      </c>
      <c r="F2076" s="11">
        <f t="shared" ca="1" si="65"/>
        <v>92.515111655717305</v>
      </c>
    </row>
    <row r="2077" spans="5:6" x14ac:dyDescent="0.25">
      <c r="E2077" s="11">
        <f t="shared" ca="1" si="64"/>
        <v>0.13440724799451709</v>
      </c>
      <c r="F2077" s="11">
        <f t="shared" ca="1" si="65"/>
        <v>38.925144915419359</v>
      </c>
    </row>
    <row r="2078" spans="5:6" x14ac:dyDescent="0.25">
      <c r="E2078" s="11">
        <f t="shared" ca="1" si="64"/>
        <v>0.76074479225553127</v>
      </c>
      <c r="F2078" s="11">
        <f t="shared" ca="1" si="65"/>
        <v>56.731352640537494</v>
      </c>
    </row>
    <row r="2079" spans="5:6" x14ac:dyDescent="0.25">
      <c r="E2079" s="11">
        <f t="shared" ca="1" si="64"/>
        <v>0.33460845741338552</v>
      </c>
      <c r="F2079" s="11">
        <f t="shared" ca="1" si="65"/>
        <v>45.061686976658606</v>
      </c>
    </row>
    <row r="2080" spans="5:6" x14ac:dyDescent="0.25">
      <c r="E2080" s="11">
        <f t="shared" ca="1" si="64"/>
        <v>0.462811869451904</v>
      </c>
      <c r="F2080" s="11">
        <f t="shared" ca="1" si="65"/>
        <v>48.306837244558267</v>
      </c>
    </row>
    <row r="2081" spans="5:6" x14ac:dyDescent="0.25">
      <c r="E2081" s="11">
        <f t="shared" ca="1" si="64"/>
        <v>2.8068973648460283E-2</v>
      </c>
      <c r="F2081" s="11">
        <f t="shared" ca="1" si="65"/>
        <v>32.421470771085801</v>
      </c>
    </row>
    <row r="2082" spans="5:6" x14ac:dyDescent="0.25">
      <c r="E2082" s="11">
        <f t="shared" ca="1" si="64"/>
        <v>0.81982151611977039</v>
      </c>
      <c r="F2082" s="11">
        <f t="shared" ca="1" si="65"/>
        <v>59.041436678669903</v>
      </c>
    </row>
    <row r="2083" spans="5:6" x14ac:dyDescent="0.25">
      <c r="E2083" s="11">
        <f t="shared" ca="1" si="64"/>
        <v>0.73811090981966121</v>
      </c>
      <c r="F2083" s="11">
        <f t="shared" ca="1" si="65"/>
        <v>55.947289362192222</v>
      </c>
    </row>
    <row r="2084" spans="5:6" x14ac:dyDescent="0.25">
      <c r="E2084" s="11">
        <f t="shared" ca="1" si="64"/>
        <v>6.3933117282087726E-2</v>
      </c>
      <c r="F2084" s="11">
        <f t="shared" ca="1" si="65"/>
        <v>35.452797623043004</v>
      </c>
    </row>
    <row r="2085" spans="5:6" x14ac:dyDescent="0.25">
      <c r="E2085" s="11">
        <f t="shared" ca="1" si="64"/>
        <v>0.31930017242417363</v>
      </c>
      <c r="F2085" s="11">
        <f t="shared" ca="1" si="65"/>
        <v>44.660037264149821</v>
      </c>
    </row>
    <row r="2086" spans="5:6" x14ac:dyDescent="0.25">
      <c r="E2086" s="11">
        <f t="shared" ca="1" si="64"/>
        <v>0.66699602677076064</v>
      </c>
      <c r="F2086" s="11">
        <f t="shared" ca="1" si="65"/>
        <v>53.719294948078421</v>
      </c>
    </row>
    <row r="2087" spans="5:6" x14ac:dyDescent="0.25">
      <c r="E2087" s="11">
        <f t="shared" ca="1" si="64"/>
        <v>0.24472829398855767</v>
      </c>
      <c r="F2087" s="11">
        <f t="shared" ca="1" si="65"/>
        <v>42.60240247778804</v>
      </c>
    </row>
    <row r="2088" spans="5:6" x14ac:dyDescent="0.25">
      <c r="E2088" s="11">
        <f t="shared" ca="1" si="64"/>
        <v>0.20102012432399285</v>
      </c>
      <c r="F2088" s="11">
        <f t="shared" ca="1" si="65"/>
        <v>41.274591877959459</v>
      </c>
    </row>
    <row r="2089" spans="5:6" x14ac:dyDescent="0.25">
      <c r="E2089" s="11">
        <f t="shared" ca="1" si="64"/>
        <v>0.76184514857515406</v>
      </c>
      <c r="F2089" s="11">
        <f t="shared" ca="1" si="65"/>
        <v>56.770652406046935</v>
      </c>
    </row>
    <row r="2090" spans="5:6" x14ac:dyDescent="0.25">
      <c r="E2090" s="11">
        <f t="shared" ca="1" si="64"/>
        <v>0.21976116087639974</v>
      </c>
      <c r="F2090" s="11">
        <f t="shared" ca="1" si="65"/>
        <v>41.858817878186514</v>
      </c>
    </row>
    <row r="2091" spans="5:6" x14ac:dyDescent="0.25">
      <c r="E2091" s="11">
        <f t="shared" ca="1" si="64"/>
        <v>0.54863084907250226</v>
      </c>
      <c r="F2091" s="11">
        <f t="shared" ca="1" si="65"/>
        <v>50.482904731883522</v>
      </c>
    </row>
    <row r="2092" spans="5:6" x14ac:dyDescent="0.25">
      <c r="E2092" s="11">
        <f t="shared" ca="1" si="64"/>
        <v>0.83312748326318131</v>
      </c>
      <c r="F2092" s="11">
        <f t="shared" ca="1" si="65"/>
        <v>59.633232401607671</v>
      </c>
    </row>
    <row r="2093" spans="5:6" x14ac:dyDescent="0.25">
      <c r="E2093" s="11">
        <f t="shared" ca="1" si="64"/>
        <v>0.91218245916659713</v>
      </c>
      <c r="F2093" s="11">
        <f t="shared" ca="1" si="65"/>
        <v>64.176553139396162</v>
      </c>
    </row>
    <row r="2094" spans="5:6" x14ac:dyDescent="0.25">
      <c r="E2094" s="11">
        <f t="shared" ca="1" si="64"/>
        <v>0.80017480425329501</v>
      </c>
      <c r="F2094" s="11">
        <f t="shared" ca="1" si="65"/>
        <v>58.222117159891347</v>
      </c>
    </row>
    <row r="2095" spans="5:6" x14ac:dyDescent="0.25">
      <c r="E2095" s="11">
        <f t="shared" ca="1" si="64"/>
        <v>0.75586681481269291</v>
      </c>
      <c r="F2095" s="11">
        <f t="shared" ca="1" si="65"/>
        <v>56.558521061997048</v>
      </c>
    </row>
    <row r="2096" spans="5:6" x14ac:dyDescent="0.25">
      <c r="E2096" s="11">
        <f t="shared" ca="1" si="64"/>
        <v>0.47695113936314781</v>
      </c>
      <c r="F2096" s="11">
        <f t="shared" ca="1" si="65"/>
        <v>48.661271568959194</v>
      </c>
    </row>
    <row r="2097" spans="5:6" x14ac:dyDescent="0.25">
      <c r="E2097" s="11">
        <f t="shared" ca="1" si="64"/>
        <v>0.89069957918114395</v>
      </c>
      <c r="F2097" s="11">
        <f t="shared" ca="1" si="65"/>
        <v>62.699017195742421</v>
      </c>
    </row>
    <row r="2098" spans="5:6" x14ac:dyDescent="0.25">
      <c r="E2098" s="11">
        <f t="shared" ca="1" si="64"/>
        <v>0.81197283950405497</v>
      </c>
      <c r="F2098" s="11">
        <f t="shared" ca="1" si="65"/>
        <v>58.706922173811286</v>
      </c>
    </row>
    <row r="2099" spans="5:6" x14ac:dyDescent="0.25">
      <c r="E2099" s="11">
        <f t="shared" ca="1" si="64"/>
        <v>0.67732752045394462</v>
      </c>
      <c r="F2099" s="11">
        <f t="shared" ca="1" si="65"/>
        <v>54.025249382984164</v>
      </c>
    </row>
    <row r="2100" spans="5:6" x14ac:dyDescent="0.25">
      <c r="E2100" s="11">
        <f t="shared" ca="1" si="64"/>
        <v>0.84601594429450144</v>
      </c>
      <c r="F2100" s="11">
        <f t="shared" ca="1" si="65"/>
        <v>60.240238822193973</v>
      </c>
    </row>
    <row r="2101" spans="5:6" x14ac:dyDescent="0.25">
      <c r="E2101" s="11">
        <f t="shared" ca="1" si="64"/>
        <v>0.33098062793600402</v>
      </c>
      <c r="F2101" s="11">
        <f t="shared" ca="1" si="65"/>
        <v>44.966967403495943</v>
      </c>
    </row>
    <row r="2102" spans="5:6" x14ac:dyDescent="0.25">
      <c r="E2102" s="11">
        <f t="shared" ca="1" si="64"/>
        <v>0.45265116762195545</v>
      </c>
      <c r="F2102" s="11">
        <f t="shared" ca="1" si="65"/>
        <v>48.05250565032005</v>
      </c>
    </row>
    <row r="2103" spans="5:6" x14ac:dyDescent="0.25">
      <c r="E2103" s="11">
        <f t="shared" ca="1" si="64"/>
        <v>0.31888268473482273</v>
      </c>
      <c r="F2103" s="11">
        <f t="shared" ca="1" si="65"/>
        <v>44.649008108664106</v>
      </c>
    </row>
    <row r="2104" spans="5:6" x14ac:dyDescent="0.25">
      <c r="E2104" s="11">
        <f t="shared" ca="1" si="64"/>
        <v>0.67052102170102734</v>
      </c>
      <c r="F2104" s="11">
        <f t="shared" ca="1" si="65"/>
        <v>53.823117684923211</v>
      </c>
    </row>
    <row r="2105" spans="5:6" x14ac:dyDescent="0.25">
      <c r="E2105" s="11">
        <f t="shared" ca="1" si="64"/>
        <v>0.77523373851929278</v>
      </c>
      <c r="F2105" s="11">
        <f t="shared" ca="1" si="65"/>
        <v>57.258611128491829</v>
      </c>
    </row>
    <row r="2106" spans="5:6" x14ac:dyDescent="0.25">
      <c r="E2106" s="11">
        <f t="shared" ca="1" si="64"/>
        <v>0.84624964516745182</v>
      </c>
      <c r="F2106" s="11">
        <f t="shared" ca="1" si="65"/>
        <v>60.251586251145596</v>
      </c>
    </row>
    <row r="2107" spans="5:6" x14ac:dyDescent="0.25">
      <c r="E2107" s="11">
        <f t="shared" ca="1" si="64"/>
        <v>0.63041756276125438</v>
      </c>
      <c r="F2107" s="11">
        <f t="shared" ca="1" si="65"/>
        <v>52.672725048765912</v>
      </c>
    </row>
    <row r="2108" spans="5:6" x14ac:dyDescent="0.25">
      <c r="E2108" s="11">
        <f t="shared" ca="1" si="64"/>
        <v>0.81335695748632431</v>
      </c>
      <c r="F2108" s="11">
        <f t="shared" ca="1" si="65"/>
        <v>58.765185090016999</v>
      </c>
    </row>
    <row r="2109" spans="5:6" x14ac:dyDescent="0.25">
      <c r="E2109" s="11">
        <f t="shared" ca="1" si="64"/>
        <v>0.47216256462932327</v>
      </c>
      <c r="F2109" s="11">
        <f t="shared" ca="1" si="65"/>
        <v>48.541144616723756</v>
      </c>
    </row>
    <row r="2110" spans="5:6" x14ac:dyDescent="0.25">
      <c r="E2110" s="11">
        <f t="shared" ca="1" si="64"/>
        <v>0.4472598068805933</v>
      </c>
      <c r="F2110" s="11">
        <f t="shared" ca="1" si="65"/>
        <v>47.917615773252216</v>
      </c>
    </row>
    <row r="2111" spans="5:6" x14ac:dyDescent="0.25">
      <c r="E2111" s="11">
        <f t="shared" ca="1" si="64"/>
        <v>0.60281896367030297</v>
      </c>
      <c r="F2111" s="11">
        <f t="shared" ca="1" si="65"/>
        <v>51.914442807265118</v>
      </c>
    </row>
    <row r="2112" spans="5:6" x14ac:dyDescent="0.25">
      <c r="E2112" s="11">
        <f t="shared" ca="1" si="64"/>
        <v>0.64645734461439919</v>
      </c>
      <c r="F2112" s="11">
        <f t="shared" ca="1" si="65"/>
        <v>53.125148666975825</v>
      </c>
    </row>
    <row r="2113" spans="5:6" x14ac:dyDescent="0.25">
      <c r="E2113" s="11">
        <f t="shared" ca="1" si="64"/>
        <v>0.89825739613548006</v>
      </c>
      <c r="F2113" s="11">
        <f t="shared" ca="1" si="65"/>
        <v>63.189910110490096</v>
      </c>
    </row>
    <row r="2114" spans="5:6" x14ac:dyDescent="0.25">
      <c r="E2114" s="11">
        <f t="shared" ca="1" si="64"/>
        <v>0.75100225830407163</v>
      </c>
      <c r="F2114" s="11">
        <f t="shared" ca="1" si="65"/>
        <v>56.388350705337018</v>
      </c>
    </row>
    <row r="2115" spans="5:6" x14ac:dyDescent="0.25">
      <c r="E2115" s="11">
        <f t="shared" ca="1" si="64"/>
        <v>6.5975009744848823E-2</v>
      </c>
      <c r="F2115" s="11">
        <f t="shared" ca="1" si="65"/>
        <v>35.582947042237052</v>
      </c>
    </row>
    <row r="2116" spans="5:6" x14ac:dyDescent="0.25">
      <c r="E2116" s="11">
        <f t="shared" ref="E2116:E2160" ca="1" si="66">RAND()</f>
        <v>3.3291375025967129E-2</v>
      </c>
      <c r="F2116" s="11">
        <f t="shared" ref="F2116:F2160" ca="1" si="67">_xlfn.GAMMA.INV(E2116,$C$3,$C$4)</f>
        <v>32.997529600147132</v>
      </c>
    </row>
    <row r="2117" spans="5:6" x14ac:dyDescent="0.25">
      <c r="E2117" s="11">
        <f t="shared" ca="1" si="66"/>
        <v>0.23363859571530876</v>
      </c>
      <c r="F2117" s="11">
        <f t="shared" ca="1" si="67"/>
        <v>42.276505994029613</v>
      </c>
    </row>
    <row r="2118" spans="5:6" x14ac:dyDescent="0.25">
      <c r="E2118" s="11">
        <f t="shared" ca="1" si="66"/>
        <v>0.40381304884156755</v>
      </c>
      <c r="F2118" s="11">
        <f t="shared" ca="1" si="67"/>
        <v>46.828807894131351</v>
      </c>
    </row>
    <row r="2119" spans="5:6" x14ac:dyDescent="0.25">
      <c r="E2119" s="11">
        <f t="shared" ca="1" si="66"/>
        <v>0.30200810688357227</v>
      </c>
      <c r="F2119" s="11">
        <f t="shared" ca="1" si="67"/>
        <v>44.199455663829077</v>
      </c>
    </row>
    <row r="2120" spans="5:6" x14ac:dyDescent="0.25">
      <c r="E2120" s="11">
        <f t="shared" ca="1" si="66"/>
        <v>0.24531867612759173</v>
      </c>
      <c r="F2120" s="11">
        <f t="shared" ca="1" si="67"/>
        <v>42.619571720603517</v>
      </c>
    </row>
    <row r="2121" spans="5:6" x14ac:dyDescent="0.25">
      <c r="E2121" s="11">
        <f t="shared" ca="1" si="66"/>
        <v>0.2582129666883114</v>
      </c>
      <c r="F2121" s="11">
        <f t="shared" ca="1" si="67"/>
        <v>42.990353432828506</v>
      </c>
    </row>
    <row r="2122" spans="5:6" x14ac:dyDescent="0.25">
      <c r="E2122" s="11">
        <f t="shared" ca="1" si="66"/>
        <v>8.9170000724950182E-2</v>
      </c>
      <c r="F2122" s="11">
        <f t="shared" ca="1" si="67"/>
        <v>36.897811010248617</v>
      </c>
    </row>
    <row r="2123" spans="5:6" x14ac:dyDescent="0.25">
      <c r="E2123" s="11">
        <f t="shared" ca="1" si="66"/>
        <v>0.96070591147859263</v>
      </c>
      <c r="F2123" s="11">
        <f t="shared" ca="1" si="67"/>
        <v>69.152786086951238</v>
      </c>
    </row>
    <row r="2124" spans="5:6" x14ac:dyDescent="0.25">
      <c r="E2124" s="11">
        <f t="shared" ca="1" si="66"/>
        <v>0.89954408695201182</v>
      </c>
      <c r="F2124" s="11">
        <f t="shared" ca="1" si="67"/>
        <v>63.276355143467391</v>
      </c>
    </row>
    <row r="2125" spans="5:6" x14ac:dyDescent="0.25">
      <c r="E2125" s="11">
        <f t="shared" ca="1" si="66"/>
        <v>2.1026930542101807E-2</v>
      </c>
      <c r="F2125" s="11">
        <f t="shared" ca="1" si="67"/>
        <v>31.497558849741157</v>
      </c>
    </row>
    <row r="2126" spans="5:6" x14ac:dyDescent="0.25">
      <c r="E2126" s="11">
        <f t="shared" ca="1" si="66"/>
        <v>0.15632680415105882</v>
      </c>
      <c r="F2126" s="11">
        <f t="shared" ca="1" si="67"/>
        <v>39.757690155739247</v>
      </c>
    </row>
    <row r="2127" spans="5:6" x14ac:dyDescent="0.25">
      <c r="E2127" s="11">
        <f t="shared" ca="1" si="66"/>
        <v>0.65663334155296271</v>
      </c>
      <c r="F2127" s="11">
        <f t="shared" ca="1" si="67"/>
        <v>53.417300210701427</v>
      </c>
    </row>
    <row r="2128" spans="5:6" x14ac:dyDescent="0.25">
      <c r="E2128" s="11">
        <f t="shared" ca="1" si="66"/>
        <v>0.91061078295700015</v>
      </c>
      <c r="F2128" s="11">
        <f t="shared" ca="1" si="67"/>
        <v>64.05911640599345</v>
      </c>
    </row>
    <row r="2129" spans="5:6" x14ac:dyDescent="0.25">
      <c r="E2129" s="11">
        <f t="shared" ca="1" si="66"/>
        <v>0.839933361585668</v>
      </c>
      <c r="F2129" s="11">
        <f t="shared" ca="1" si="67"/>
        <v>59.949286607071585</v>
      </c>
    </row>
    <row r="2130" spans="5:6" x14ac:dyDescent="0.25">
      <c r="E2130" s="11">
        <f t="shared" ca="1" si="66"/>
        <v>0.31457016006042471</v>
      </c>
      <c r="F2130" s="11">
        <f t="shared" ca="1" si="67"/>
        <v>44.534828728576372</v>
      </c>
    </row>
    <row r="2131" spans="5:6" x14ac:dyDescent="0.25">
      <c r="E2131" s="11">
        <f t="shared" ca="1" si="66"/>
        <v>5.056545320250061E-2</v>
      </c>
      <c r="F2131" s="11">
        <f t="shared" ca="1" si="67"/>
        <v>34.518969756458873</v>
      </c>
    </row>
    <row r="2132" spans="5:6" x14ac:dyDescent="0.25">
      <c r="E2132" s="11">
        <f t="shared" ca="1" si="66"/>
        <v>0.30639362351058086</v>
      </c>
      <c r="F2132" s="11">
        <f t="shared" ca="1" si="67"/>
        <v>44.31702749944256</v>
      </c>
    </row>
    <row r="2133" spans="5:6" x14ac:dyDescent="0.25">
      <c r="E2133" s="11">
        <f t="shared" ca="1" si="66"/>
        <v>0.97157272936511907</v>
      </c>
      <c r="F2133" s="11">
        <f t="shared" ca="1" si="67"/>
        <v>71.001489014852254</v>
      </c>
    </row>
    <row r="2134" spans="5:6" x14ac:dyDescent="0.25">
      <c r="E2134" s="11">
        <f t="shared" ca="1" si="66"/>
        <v>0.49762333230780109</v>
      </c>
      <c r="F2134" s="11">
        <f t="shared" ca="1" si="67"/>
        <v>49.181393854803432</v>
      </c>
    </row>
    <row r="2135" spans="5:6" x14ac:dyDescent="0.25">
      <c r="E2135" s="11">
        <f t="shared" ca="1" si="66"/>
        <v>0.6611038134588938</v>
      </c>
      <c r="F2135" s="11">
        <f t="shared" ca="1" si="67"/>
        <v>53.547005456346191</v>
      </c>
    </row>
    <row r="2136" spans="5:6" x14ac:dyDescent="0.25">
      <c r="E2136" s="11">
        <f t="shared" ca="1" si="66"/>
        <v>0.43703113268244553</v>
      </c>
      <c r="F2136" s="11">
        <f t="shared" ca="1" si="67"/>
        <v>47.661705657762624</v>
      </c>
    </row>
    <row r="2137" spans="5:6" x14ac:dyDescent="0.25">
      <c r="E2137" s="11">
        <f t="shared" ca="1" si="66"/>
        <v>0.87472951219905626</v>
      </c>
      <c r="F2137" s="11">
        <f t="shared" ca="1" si="67"/>
        <v>61.74385130127196</v>
      </c>
    </row>
    <row r="2138" spans="5:6" x14ac:dyDescent="0.25">
      <c r="E2138" s="11">
        <f t="shared" ca="1" si="66"/>
        <v>0.84510523258472858</v>
      </c>
      <c r="F2138" s="11">
        <f t="shared" ca="1" si="67"/>
        <v>60.196140578698618</v>
      </c>
    </row>
    <row r="2139" spans="5:6" x14ac:dyDescent="0.25">
      <c r="E2139" s="11">
        <f t="shared" ca="1" si="66"/>
        <v>0.3106656426017973</v>
      </c>
      <c r="F2139" s="11">
        <f t="shared" ca="1" si="67"/>
        <v>44.431044118091243</v>
      </c>
    </row>
    <row r="2140" spans="5:6" x14ac:dyDescent="0.25">
      <c r="E2140" s="11">
        <f t="shared" ca="1" si="66"/>
        <v>0.40913901606512804</v>
      </c>
      <c r="F2140" s="11">
        <f t="shared" ca="1" si="67"/>
        <v>46.96269077359112</v>
      </c>
    </row>
    <row r="2141" spans="5:6" x14ac:dyDescent="0.25">
      <c r="E2141" s="11">
        <f t="shared" ca="1" si="66"/>
        <v>0.40119127443900782</v>
      </c>
      <c r="F2141" s="11">
        <f t="shared" ca="1" si="67"/>
        <v>46.762833562196306</v>
      </c>
    </row>
    <row r="2142" spans="5:6" x14ac:dyDescent="0.25">
      <c r="E2142" s="11">
        <f t="shared" ca="1" si="66"/>
        <v>3.5562585461327734E-2</v>
      </c>
      <c r="F2142" s="11">
        <f t="shared" ca="1" si="67"/>
        <v>33.226905049271501</v>
      </c>
    </row>
    <row r="2143" spans="5:6" x14ac:dyDescent="0.25">
      <c r="E2143" s="11">
        <f t="shared" ca="1" si="66"/>
        <v>0.65208328010172711</v>
      </c>
      <c r="F2143" s="11">
        <f t="shared" ca="1" si="67"/>
        <v>53.286149445923535</v>
      </c>
    </row>
    <row r="2144" spans="5:6" x14ac:dyDescent="0.25">
      <c r="E2144" s="11">
        <f t="shared" ca="1" si="66"/>
        <v>0.71640945892898589</v>
      </c>
      <c r="F2144" s="11">
        <f t="shared" ca="1" si="67"/>
        <v>55.233936727360351</v>
      </c>
    </row>
    <row r="2145" spans="5:6" x14ac:dyDescent="0.25">
      <c r="E2145" s="11">
        <f t="shared" ca="1" si="66"/>
        <v>0.12966649525249208</v>
      </c>
      <c r="F2145" s="11">
        <f t="shared" ca="1" si="67"/>
        <v>38.734811811072198</v>
      </c>
    </row>
    <row r="2146" spans="5:6" x14ac:dyDescent="0.25">
      <c r="E2146" s="11">
        <f t="shared" ca="1" si="66"/>
        <v>6.9732444653710535E-2</v>
      </c>
      <c r="F2146" s="11">
        <f t="shared" ca="1" si="67"/>
        <v>35.815319582628518</v>
      </c>
    </row>
    <row r="2147" spans="5:6" x14ac:dyDescent="0.25">
      <c r="E2147" s="11">
        <f t="shared" ca="1" si="66"/>
        <v>0.43272090546094211</v>
      </c>
      <c r="F2147" s="11">
        <f t="shared" ca="1" si="67"/>
        <v>47.553838450049234</v>
      </c>
    </row>
    <row r="2148" spans="5:6" x14ac:dyDescent="0.25">
      <c r="E2148" s="11">
        <f t="shared" ca="1" si="66"/>
        <v>5.824462515844453E-3</v>
      </c>
      <c r="F2148" s="11">
        <f t="shared" ca="1" si="67"/>
        <v>28.001225664944137</v>
      </c>
    </row>
    <row r="2149" spans="5:6" x14ac:dyDescent="0.25">
      <c r="E2149" s="11">
        <f t="shared" ca="1" si="66"/>
        <v>0.65172649292911577</v>
      </c>
      <c r="F2149" s="11">
        <f t="shared" ca="1" si="67"/>
        <v>53.275901403364898</v>
      </c>
    </row>
    <row r="2150" spans="5:6" x14ac:dyDescent="0.25">
      <c r="E2150" s="11">
        <f t="shared" ca="1" si="66"/>
        <v>1.4728091167485302E-2</v>
      </c>
      <c r="F2150" s="11">
        <f t="shared" ca="1" si="67"/>
        <v>30.437003983436579</v>
      </c>
    </row>
    <row r="2151" spans="5:6" x14ac:dyDescent="0.25">
      <c r="E2151" s="11">
        <f t="shared" ca="1" si="66"/>
        <v>0.59849889785196564</v>
      </c>
      <c r="F2151" s="11">
        <f t="shared" ca="1" si="67"/>
        <v>51.7977813127034</v>
      </c>
    </row>
    <row r="2152" spans="5:6" x14ac:dyDescent="0.25">
      <c r="E2152" s="11">
        <f t="shared" ca="1" si="66"/>
        <v>0.63026847568097932</v>
      </c>
      <c r="F2152" s="11">
        <f t="shared" ca="1" si="67"/>
        <v>52.668563171246419</v>
      </c>
    </row>
    <row r="2153" spans="5:6" x14ac:dyDescent="0.25">
      <c r="E2153" s="11">
        <f t="shared" ca="1" si="66"/>
        <v>0.22264207096841848</v>
      </c>
      <c r="F2153" s="11">
        <f t="shared" ca="1" si="67"/>
        <v>41.94649798536507</v>
      </c>
    </row>
    <row r="2154" spans="5:6" x14ac:dyDescent="0.25">
      <c r="E2154" s="11">
        <f t="shared" ca="1" si="66"/>
        <v>0.38110606964497418</v>
      </c>
      <c r="F2154" s="11">
        <f t="shared" ca="1" si="67"/>
        <v>46.25553181130924</v>
      </c>
    </row>
    <row r="2155" spans="5:6" x14ac:dyDescent="0.25">
      <c r="E2155" s="11">
        <f t="shared" ca="1" si="66"/>
        <v>0.48382168105110934</v>
      </c>
      <c r="F2155" s="11">
        <f t="shared" ca="1" si="67"/>
        <v>48.833831945394813</v>
      </c>
    </row>
    <row r="2156" spans="5:6" x14ac:dyDescent="0.25">
      <c r="E2156" s="11">
        <f t="shared" ca="1" si="66"/>
        <v>0.75825299830507686</v>
      </c>
      <c r="F2156" s="11">
        <f t="shared" ca="1" si="67"/>
        <v>56.642785911512988</v>
      </c>
    </row>
    <row r="2157" spans="5:6" x14ac:dyDescent="0.25">
      <c r="E2157" s="11">
        <f t="shared" ca="1" si="66"/>
        <v>0.94762101324060122</v>
      </c>
      <c r="F2157" s="11">
        <f t="shared" ca="1" si="67"/>
        <v>67.444188464964753</v>
      </c>
    </row>
    <row r="2158" spans="5:6" x14ac:dyDescent="0.25">
      <c r="E2158" s="11">
        <f t="shared" ca="1" si="66"/>
        <v>0.61642084219063875</v>
      </c>
      <c r="F2158" s="11">
        <f t="shared" ca="1" si="67"/>
        <v>52.285215494823994</v>
      </c>
    </row>
    <row r="2159" spans="5:6" x14ac:dyDescent="0.25">
      <c r="E2159" s="11">
        <f t="shared" ca="1" si="66"/>
        <v>0.7826952563638615</v>
      </c>
      <c r="F2159" s="11">
        <f t="shared" ca="1" si="67"/>
        <v>57.538934787147049</v>
      </c>
    </row>
    <row r="2160" spans="5:6" x14ac:dyDescent="0.25">
      <c r="E2160" s="11">
        <f t="shared" ca="1" si="66"/>
        <v>0.46856284523868774</v>
      </c>
      <c r="F2160" s="11">
        <f t="shared" ca="1" si="67"/>
        <v>48.450906681320831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L2160"/>
  <sheetViews>
    <sheetView zoomScale="80" zoomScaleNormal="80" workbookViewId="0">
      <selection activeCell="I4" sqref="I4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6" width="11.42578125" style="22"/>
    <col min="7" max="7" width="4.28515625" style="22" customWidth="1"/>
    <col min="8" max="8" width="11.42578125" style="22"/>
    <col min="9" max="9" width="17.7109375" style="22" bestFit="1" customWidth="1"/>
    <col min="10" max="10" width="20.28515625" style="22" customWidth="1"/>
    <col min="11" max="11" width="13" style="22" bestFit="1" customWidth="1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2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2" x14ac:dyDescent="0.25">
      <c r="B3" s="24" t="s">
        <v>44</v>
      </c>
      <c r="C3" s="24">
        <v>50000</v>
      </c>
      <c r="E3" s="24">
        <f ca="1">RAND()</f>
        <v>0.5603670385710311</v>
      </c>
      <c r="F3" s="24">
        <f ca="1">_xlfn.NORM.INV(E3,$C$3,$C$4)</f>
        <v>50151.899854749361</v>
      </c>
      <c r="H3" s="24" t="s">
        <v>19</v>
      </c>
      <c r="I3" s="24">
        <f ca="1">AVERAGE(F3:F2160)</f>
        <v>50003.344972082785</v>
      </c>
      <c r="J3" s="24">
        <f>C3</f>
        <v>50000</v>
      </c>
      <c r="L3" s="22">
        <f ca="1">LN((I3^2)/(SQRT(I3^2+I4)))</f>
        <v>10.819632383324123</v>
      </c>
    </row>
    <row r="4" spans="2:12" x14ac:dyDescent="0.25">
      <c r="B4" s="24" t="s">
        <v>57</v>
      </c>
      <c r="C4" s="24">
        <v>1000</v>
      </c>
      <c r="E4" s="24">
        <f t="shared" ref="E4:E67" ca="1" si="0">RAND()</f>
        <v>0.91796034745643995</v>
      </c>
      <c r="F4" s="24">
        <f t="shared" ref="F4:F67" ca="1" si="1">_xlfn.NORM.INV(E4,$C$3,$C$4)</f>
        <v>51391.482030177518</v>
      </c>
      <c r="H4" s="24" t="s">
        <v>21</v>
      </c>
      <c r="I4" s="24">
        <f ca="1">_xlfn.VAR.S(F3:F2160)</f>
        <v>1064360.2943503335</v>
      </c>
      <c r="J4" s="24">
        <f>C4</f>
        <v>1000</v>
      </c>
      <c r="L4" s="22">
        <f ca="1">SQRT(LN((I3^2+I4)/(I3^2)))</f>
        <v>2.0629992251434411E-2</v>
      </c>
    </row>
    <row r="5" spans="2:12" x14ac:dyDescent="0.25">
      <c r="E5" s="24">
        <f t="shared" ca="1" si="0"/>
        <v>0.11633062554669948</v>
      </c>
      <c r="F5" s="24">
        <f t="shared" ca="1" si="1"/>
        <v>48806.4684181388</v>
      </c>
      <c r="H5" s="24" t="s">
        <v>22</v>
      </c>
      <c r="I5" s="24">
        <f ca="1">_xlfn.STDEV.S(F3:F2160)</f>
        <v>1031.6783870714428</v>
      </c>
      <c r="J5" s="24"/>
    </row>
    <row r="6" spans="2:12" x14ac:dyDescent="0.25">
      <c r="E6" s="24">
        <f t="shared" ca="1" si="0"/>
        <v>0.18407313971424744</v>
      </c>
      <c r="F6" s="24">
        <f t="shared" ca="1" si="1"/>
        <v>49100.048909441859</v>
      </c>
      <c r="H6" s="24" t="s">
        <v>23</v>
      </c>
      <c r="I6" s="24">
        <f ca="1">SKEW(F3:F2160)</f>
        <v>3.1913125194790476E-2</v>
      </c>
      <c r="J6" s="24"/>
    </row>
    <row r="7" spans="2:12" x14ac:dyDescent="0.25">
      <c r="E7" s="24">
        <f t="shared" ca="1" si="0"/>
        <v>0.24213329182667231</v>
      </c>
      <c r="F7" s="24">
        <f t="shared" ca="1" si="1"/>
        <v>49300.543171264428</v>
      </c>
      <c r="H7" s="24" t="s">
        <v>24</v>
      </c>
      <c r="I7" s="24">
        <f ca="1">I19/(I5^4)</f>
        <v>2.923332442203924</v>
      </c>
      <c r="J7" s="24"/>
    </row>
    <row r="8" spans="2:12" x14ac:dyDescent="0.25">
      <c r="E8" s="24">
        <f t="shared" ca="1" si="0"/>
        <v>0.28375728167884795</v>
      </c>
      <c r="F8" s="24">
        <f t="shared" ca="1" si="1"/>
        <v>49428.284251360776</v>
      </c>
    </row>
    <row r="9" spans="2:12" x14ac:dyDescent="0.25">
      <c r="E9" s="24">
        <f t="shared" ca="1" si="0"/>
        <v>0.44856941077916279</v>
      </c>
      <c r="F9" s="24">
        <f t="shared" ca="1" si="1"/>
        <v>49870.723444256815</v>
      </c>
      <c r="H9" s="96" t="s">
        <v>26</v>
      </c>
      <c r="I9" s="96"/>
    </row>
    <row r="10" spans="2:12" x14ac:dyDescent="0.25">
      <c r="E10" s="24">
        <f t="shared" ca="1" si="0"/>
        <v>0.27307931391499962</v>
      </c>
      <c r="F10" s="24">
        <f t="shared" ca="1" si="1"/>
        <v>49396.473704370852</v>
      </c>
      <c r="H10" s="24"/>
      <c r="I10" s="24">
        <f ca="1">SUMPRODUCT(F3:F2160)/COUNT(F3:F2160)</f>
        <v>50003.344972082785</v>
      </c>
    </row>
    <row r="11" spans="2:12" x14ac:dyDescent="0.25">
      <c r="E11" s="24">
        <f t="shared" ca="1" si="0"/>
        <v>0.45071819345677144</v>
      </c>
      <c r="F11" s="24">
        <f t="shared" ca="1" si="1"/>
        <v>49876.152961211897</v>
      </c>
      <c r="H11" s="24"/>
      <c r="I11" s="24">
        <f ca="1">SUMPRODUCT(F3:F2160,F3:F2160)/COUNT(F3:F2160)</f>
        <v>2501398375.4753923</v>
      </c>
    </row>
    <row r="12" spans="2:12" x14ac:dyDescent="0.25">
      <c r="E12" s="24">
        <f t="shared" ca="1" si="0"/>
        <v>0.12801589283349657</v>
      </c>
      <c r="F12" s="24">
        <f t="shared" ca="1" si="1"/>
        <v>48864.179715054612</v>
      </c>
      <c r="H12" s="24"/>
      <c r="I12" s="24">
        <f ca="1">SUMPRODUCT(F3:F2160,F3:F2160,F3:F2160)/COUNT(F3:F2160)</f>
        <v>125184714700926.25</v>
      </c>
    </row>
    <row r="13" spans="2:12" x14ac:dyDescent="0.25">
      <c r="E13" s="24">
        <f t="shared" ca="1" si="0"/>
        <v>0.73083169573170981</v>
      </c>
      <c r="F13" s="24">
        <f t="shared" ca="1" si="1"/>
        <v>50615.330304059149</v>
      </c>
      <c r="H13" s="24"/>
      <c r="I13" s="24">
        <f ca="1">SUMPRODUCT(F3:F2160,F3:F2160,F3:F2160,F3:F2160)/COUNT(F3:F2160)</f>
        <v>6.2676431063700818E+18</v>
      </c>
    </row>
    <row r="14" spans="2:12" x14ac:dyDescent="0.25">
      <c r="E14" s="24">
        <f t="shared" ca="1" si="0"/>
        <v>9.1371962078016233E-2</v>
      </c>
      <c r="F14" s="24">
        <f t="shared" ca="1" si="1"/>
        <v>48667.646103101026</v>
      </c>
    </row>
    <row r="15" spans="2:12" x14ac:dyDescent="0.25">
      <c r="E15" s="24">
        <f t="shared" ca="1" si="0"/>
        <v>8.9870646183808689E-2</v>
      </c>
      <c r="F15" s="24">
        <f t="shared" ca="1" si="1"/>
        <v>48658.447980946592</v>
      </c>
      <c r="H15" s="96" t="s">
        <v>27</v>
      </c>
      <c r="I15" s="96"/>
    </row>
    <row r="16" spans="2:12" x14ac:dyDescent="0.25">
      <c r="E16" s="24">
        <f t="shared" ca="1" si="0"/>
        <v>0.43317351531475623</v>
      </c>
      <c r="F16" s="24">
        <f t="shared" ca="1" si="1"/>
        <v>49831.699690804322</v>
      </c>
      <c r="H16" s="24"/>
      <c r="I16" s="24">
        <v>0</v>
      </c>
    </row>
    <row r="17" spans="5:9" x14ac:dyDescent="0.25">
      <c r="E17" s="24">
        <f t="shared" ca="1" si="0"/>
        <v>0.55483606030562271</v>
      </c>
      <c r="F17" s="24">
        <f t="shared" ca="1" si="1"/>
        <v>50137.889334922795</v>
      </c>
      <c r="H17" s="24"/>
      <c r="I17" s="24">
        <f ca="1">I11-I10^2</f>
        <v>1063867.0782756805</v>
      </c>
    </row>
    <row r="18" spans="5:9" x14ac:dyDescent="0.25">
      <c r="E18" s="24">
        <f t="shared" ca="1" si="0"/>
        <v>4.6226685618353303E-2</v>
      </c>
      <c r="F18" s="24">
        <f t="shared" ca="1" si="1"/>
        <v>48317.404230579217</v>
      </c>
      <c r="H18" s="24"/>
      <c r="I18" s="24">
        <f ca="1">I12-3*I10*I11+2*I10^3</f>
        <v>34994383.84375</v>
      </c>
    </row>
    <row r="19" spans="5:9" x14ac:dyDescent="0.25">
      <c r="E19" s="24">
        <f t="shared" ca="1" si="0"/>
        <v>0.17188235633668481</v>
      </c>
      <c r="F19" s="24">
        <f t="shared" ca="1" si="1"/>
        <v>49053.24711028664</v>
      </c>
      <c r="H19" s="24"/>
      <c r="I19" s="24">
        <f ca="1">I13-4*I10*I12+6*(I10^2)*I11-3*(I10^4)</f>
        <v>3311734681600</v>
      </c>
    </row>
    <row r="20" spans="5:9" x14ac:dyDescent="0.25">
      <c r="E20" s="24">
        <f t="shared" ca="1" si="0"/>
        <v>0.77936382460815601</v>
      </c>
      <c r="F20" s="24">
        <f t="shared" ca="1" si="1"/>
        <v>50770.046431019931</v>
      </c>
    </row>
    <row r="21" spans="5:9" x14ac:dyDescent="0.25">
      <c r="E21" s="24">
        <f t="shared" ca="1" si="0"/>
        <v>0.21950849552256224</v>
      </c>
      <c r="F21" s="24">
        <f t="shared" ca="1" si="1"/>
        <v>49226.145756973383</v>
      </c>
    </row>
    <row r="22" spans="5:9" x14ac:dyDescent="0.25">
      <c r="E22" s="24">
        <f t="shared" ca="1" si="0"/>
        <v>0.74661163271535202</v>
      </c>
      <c r="F22" s="24">
        <f t="shared" ca="1" si="1"/>
        <v>50663.864975807919</v>
      </c>
    </row>
    <row r="23" spans="5:9" x14ac:dyDescent="0.25">
      <c r="E23" s="24">
        <f t="shared" ca="1" si="0"/>
        <v>0.84791925607743768</v>
      </c>
      <c r="F23" s="24">
        <f t="shared" ca="1" si="1"/>
        <v>51027.550141047701</v>
      </c>
    </row>
    <row r="24" spans="5:9" x14ac:dyDescent="0.25">
      <c r="E24" s="24">
        <f t="shared" ca="1" si="0"/>
        <v>8.110095340081025E-2</v>
      </c>
      <c r="F24" s="24">
        <f t="shared" ca="1" si="1"/>
        <v>48602.295780986911</v>
      </c>
    </row>
    <row r="25" spans="5:9" x14ac:dyDescent="0.25">
      <c r="E25" s="24">
        <f t="shared" ca="1" si="0"/>
        <v>0.13321628286466525</v>
      </c>
      <c r="F25" s="24">
        <f t="shared" ca="1" si="1"/>
        <v>48888.684490313433</v>
      </c>
    </row>
    <row r="26" spans="5:9" x14ac:dyDescent="0.25">
      <c r="E26" s="24">
        <f t="shared" ca="1" si="0"/>
        <v>0.17522312047136512</v>
      </c>
      <c r="F26" s="24">
        <f t="shared" ca="1" si="1"/>
        <v>49066.275921087064</v>
      </c>
    </row>
    <row r="27" spans="5:9" x14ac:dyDescent="0.25">
      <c r="E27" s="24">
        <f t="shared" ca="1" si="0"/>
        <v>9.2064534482765858E-2</v>
      </c>
      <c r="F27" s="24">
        <f t="shared" ca="1" si="1"/>
        <v>48671.851545813719</v>
      </c>
    </row>
    <row r="28" spans="5:9" x14ac:dyDescent="0.25">
      <c r="E28" s="24">
        <f t="shared" ca="1" si="0"/>
        <v>0.57025234091724764</v>
      </c>
      <c r="F28" s="24">
        <f t="shared" ca="1" si="1"/>
        <v>50177.016641256334</v>
      </c>
    </row>
    <row r="29" spans="5:9" x14ac:dyDescent="0.25">
      <c r="E29" s="24">
        <f t="shared" ca="1" si="0"/>
        <v>0.79395453962418583</v>
      </c>
      <c r="F29" s="24">
        <f t="shared" ca="1" si="1"/>
        <v>50820.219617058974</v>
      </c>
    </row>
    <row r="30" spans="5:9" x14ac:dyDescent="0.25">
      <c r="E30" s="24">
        <f t="shared" ca="1" si="0"/>
        <v>0.77953249472029973</v>
      </c>
      <c r="F30" s="24">
        <f t="shared" ca="1" si="1"/>
        <v>50770.615264737084</v>
      </c>
    </row>
    <row r="31" spans="5:9" x14ac:dyDescent="0.25">
      <c r="E31" s="24">
        <f t="shared" ca="1" si="0"/>
        <v>0.8781981186770963</v>
      </c>
      <c r="F31" s="24">
        <f t="shared" ca="1" si="1"/>
        <v>51166.026422677191</v>
      </c>
    </row>
    <row r="32" spans="5:9" x14ac:dyDescent="0.25">
      <c r="E32" s="24">
        <f t="shared" ca="1" si="0"/>
        <v>0.52549831378335887</v>
      </c>
      <c r="F32" s="24">
        <f t="shared" ca="1" si="1"/>
        <v>50063.958373011475</v>
      </c>
    </row>
    <row r="33" spans="5:6" x14ac:dyDescent="0.25">
      <c r="E33" s="24">
        <f t="shared" ca="1" si="0"/>
        <v>0.771787287836466</v>
      </c>
      <c r="F33" s="24">
        <f t="shared" ca="1" si="1"/>
        <v>50744.745769656867</v>
      </c>
    </row>
    <row r="34" spans="5:6" x14ac:dyDescent="0.25">
      <c r="E34" s="24">
        <f t="shared" ca="1" si="0"/>
        <v>1.1398337761122201E-2</v>
      </c>
      <c r="F34" s="24">
        <f t="shared" ca="1" si="1"/>
        <v>47723.174958587777</v>
      </c>
    </row>
    <row r="35" spans="5:6" x14ac:dyDescent="0.25">
      <c r="E35" s="24">
        <f t="shared" ca="1" si="0"/>
        <v>0.51380389486503997</v>
      </c>
      <c r="F35" s="24">
        <f t="shared" ca="1" si="1"/>
        <v>50034.608140424258</v>
      </c>
    </row>
    <row r="36" spans="5:6" x14ac:dyDescent="0.25">
      <c r="E36" s="24">
        <f t="shared" ca="1" si="0"/>
        <v>0.79032863134476328</v>
      </c>
      <c r="F36" s="24">
        <f t="shared" ca="1" si="1"/>
        <v>50807.56205597939</v>
      </c>
    </row>
    <row r="37" spans="5:6" x14ac:dyDescent="0.25">
      <c r="E37" s="24">
        <f t="shared" ca="1" si="0"/>
        <v>0.94374308201853419</v>
      </c>
      <c r="F37" s="24">
        <f t="shared" ca="1" si="1"/>
        <v>51586.994739907328</v>
      </c>
    </row>
    <row r="38" spans="5:6" x14ac:dyDescent="0.25">
      <c r="E38" s="24">
        <f t="shared" ca="1" si="0"/>
        <v>0.46344678348278279</v>
      </c>
      <c r="F38" s="24">
        <f t="shared" ca="1" si="1"/>
        <v>49908.24609371672</v>
      </c>
    </row>
    <row r="39" spans="5:6" x14ac:dyDescent="0.25">
      <c r="E39" s="24">
        <f t="shared" ca="1" si="0"/>
        <v>0.94361413535840388</v>
      </c>
      <c r="F39" s="24">
        <f t="shared" ca="1" si="1"/>
        <v>51585.857100291047</v>
      </c>
    </row>
    <row r="40" spans="5:6" x14ac:dyDescent="0.25">
      <c r="E40" s="24">
        <f t="shared" ca="1" si="0"/>
        <v>0.51984150152383979</v>
      </c>
      <c r="F40" s="24">
        <f t="shared" ca="1" si="1"/>
        <v>50049.755790669667</v>
      </c>
    </row>
    <row r="41" spans="5:6" x14ac:dyDescent="0.25">
      <c r="E41" s="24">
        <f t="shared" ca="1" si="0"/>
        <v>0.2945480897907643</v>
      </c>
      <c r="F41" s="24">
        <f t="shared" ca="1" si="1"/>
        <v>49459.85375352767</v>
      </c>
    </row>
    <row r="42" spans="5:6" x14ac:dyDescent="0.25">
      <c r="E42" s="24">
        <f t="shared" ca="1" si="0"/>
        <v>0.86127187565999419</v>
      </c>
      <c r="F42" s="24">
        <f t="shared" ca="1" si="1"/>
        <v>51086.05140829469</v>
      </c>
    </row>
    <row r="43" spans="5:6" x14ac:dyDescent="0.25">
      <c r="E43" s="24">
        <f t="shared" ca="1" si="0"/>
        <v>0.25590169169854149</v>
      </c>
      <c r="F43" s="24">
        <f t="shared" ca="1" si="1"/>
        <v>49343.967764324007</v>
      </c>
    </row>
    <row r="44" spans="5:6" x14ac:dyDescent="0.25">
      <c r="E44" s="24">
        <f t="shared" ca="1" si="0"/>
        <v>0.12360457987655293</v>
      </c>
      <c r="F44" s="24">
        <f t="shared" ca="1" si="1"/>
        <v>48842.845295155836</v>
      </c>
    </row>
    <row r="45" spans="5:6" x14ac:dyDescent="0.25">
      <c r="E45" s="24">
        <f t="shared" ca="1" si="0"/>
        <v>0.10760865648310414</v>
      </c>
      <c r="F45" s="24">
        <f t="shared" ca="1" si="1"/>
        <v>48760.653791340257</v>
      </c>
    </row>
    <row r="46" spans="5:6" x14ac:dyDescent="0.25">
      <c r="E46" s="24">
        <f t="shared" ca="1" si="0"/>
        <v>0.32214683448112036</v>
      </c>
      <c r="F46" s="24">
        <f t="shared" ca="1" si="1"/>
        <v>49538.296093068668</v>
      </c>
    </row>
    <row r="47" spans="5:6" x14ac:dyDescent="0.25">
      <c r="E47" s="24">
        <f t="shared" ca="1" si="0"/>
        <v>0.27298348778654025</v>
      </c>
      <c r="F47" s="24">
        <f t="shared" ca="1" si="1"/>
        <v>49396.185496239166</v>
      </c>
    </row>
    <row r="48" spans="5:6" x14ac:dyDescent="0.25">
      <c r="E48" s="24">
        <f t="shared" ca="1" si="0"/>
        <v>0.65561897552882586</v>
      </c>
      <c r="F48" s="24">
        <f t="shared" ca="1" si="1"/>
        <v>50400.535625987075</v>
      </c>
    </row>
    <row r="49" spans="5:6" x14ac:dyDescent="0.25">
      <c r="E49" s="24">
        <f t="shared" ca="1" si="0"/>
        <v>0.84298769321990352</v>
      </c>
      <c r="F49" s="24">
        <f t="shared" ca="1" si="1"/>
        <v>51006.813067973897</v>
      </c>
    </row>
    <row r="50" spans="5:6" x14ac:dyDescent="0.25">
      <c r="E50" s="24">
        <f t="shared" ca="1" si="0"/>
        <v>0.60016009312036012</v>
      </c>
      <c r="F50" s="24">
        <f t="shared" ca="1" si="1"/>
        <v>50253.761506198163</v>
      </c>
    </row>
    <row r="51" spans="5:6" x14ac:dyDescent="0.25">
      <c r="E51" s="24">
        <f t="shared" ca="1" si="0"/>
        <v>0.41611924267974687</v>
      </c>
      <c r="F51" s="24">
        <f t="shared" ca="1" si="1"/>
        <v>49788.168490595941</v>
      </c>
    </row>
    <row r="52" spans="5:6" x14ac:dyDescent="0.25">
      <c r="E52" s="24">
        <f t="shared" ca="1" si="0"/>
        <v>0.22815453945325559</v>
      </c>
      <c r="F52" s="24">
        <f t="shared" ca="1" si="1"/>
        <v>49255.061797028655</v>
      </c>
    </row>
    <row r="53" spans="5:6" x14ac:dyDescent="0.25">
      <c r="E53" s="24">
        <f t="shared" ca="1" si="0"/>
        <v>0.16857758720677429</v>
      </c>
      <c r="F53" s="24">
        <f t="shared" ca="1" si="1"/>
        <v>49040.198593681387</v>
      </c>
    </row>
    <row r="54" spans="5:6" x14ac:dyDescent="0.25">
      <c r="E54" s="24">
        <f t="shared" ca="1" si="0"/>
        <v>0.24179406535039105</v>
      </c>
      <c r="F54" s="24">
        <f t="shared" ca="1" si="1"/>
        <v>49299.456791068653</v>
      </c>
    </row>
    <row r="55" spans="5:6" x14ac:dyDescent="0.25">
      <c r="E55" s="24">
        <f t="shared" ca="1" si="0"/>
        <v>0.22597290486979771</v>
      </c>
      <c r="F55" s="24">
        <f t="shared" ca="1" si="1"/>
        <v>49247.824973288683</v>
      </c>
    </row>
    <row r="56" spans="5:6" x14ac:dyDescent="0.25">
      <c r="E56" s="24">
        <f t="shared" ca="1" si="0"/>
        <v>9.6476239963372512E-2</v>
      </c>
      <c r="F56" s="24">
        <f t="shared" ca="1" si="1"/>
        <v>48698.10557907624</v>
      </c>
    </row>
    <row r="57" spans="5:6" x14ac:dyDescent="0.25">
      <c r="E57" s="24">
        <f t="shared" ca="1" si="0"/>
        <v>0.12663885063922653</v>
      </c>
      <c r="F57" s="24">
        <f t="shared" ca="1" si="1"/>
        <v>48857.575714273531</v>
      </c>
    </row>
    <row r="58" spans="5:6" x14ac:dyDescent="0.25">
      <c r="E58" s="24">
        <f t="shared" ca="1" si="0"/>
        <v>0.55678616666605207</v>
      </c>
      <c r="F58" s="24">
        <f t="shared" ca="1" si="1"/>
        <v>50142.825918829942</v>
      </c>
    </row>
    <row r="59" spans="5:6" x14ac:dyDescent="0.25">
      <c r="E59" s="24">
        <f t="shared" ca="1" si="0"/>
        <v>8.8320362059105428E-2</v>
      </c>
      <c r="F59" s="24">
        <f t="shared" ca="1" si="1"/>
        <v>48648.829194120612</v>
      </c>
    </row>
    <row r="60" spans="5:6" x14ac:dyDescent="0.25">
      <c r="E60" s="24">
        <f t="shared" ca="1" si="0"/>
        <v>0.14382560457437688</v>
      </c>
      <c r="F60" s="24">
        <f t="shared" ca="1" si="1"/>
        <v>48936.711655347317</v>
      </c>
    </row>
    <row r="61" spans="5:6" x14ac:dyDescent="0.25">
      <c r="E61" s="24">
        <f t="shared" ca="1" si="0"/>
        <v>0.19594159046234272</v>
      </c>
      <c r="F61" s="24">
        <f t="shared" ca="1" si="1"/>
        <v>49143.792800326279</v>
      </c>
    </row>
    <row r="62" spans="5:6" x14ac:dyDescent="0.25">
      <c r="E62" s="24">
        <f t="shared" ca="1" si="0"/>
        <v>0.3594683660870317</v>
      </c>
      <c r="F62" s="24">
        <f t="shared" ca="1" si="1"/>
        <v>49640.119810292512</v>
      </c>
    </row>
    <row r="63" spans="5:6" x14ac:dyDescent="0.25">
      <c r="E63" s="24">
        <f t="shared" ca="1" si="0"/>
        <v>0.34472076683424369</v>
      </c>
      <c r="F63" s="24">
        <f t="shared" ca="1" si="1"/>
        <v>49600.386937208452</v>
      </c>
    </row>
    <row r="64" spans="5:6" x14ac:dyDescent="0.25">
      <c r="E64" s="24">
        <f t="shared" ca="1" si="0"/>
        <v>8.225702053582129E-2</v>
      </c>
      <c r="F64" s="24">
        <f t="shared" ca="1" si="1"/>
        <v>48609.951140389603</v>
      </c>
    </row>
    <row r="65" spans="5:6" x14ac:dyDescent="0.25">
      <c r="E65" s="24">
        <f t="shared" ca="1" si="0"/>
        <v>0.22944582157538429</v>
      </c>
      <c r="F65" s="24">
        <f t="shared" ca="1" si="1"/>
        <v>49259.326850112804</v>
      </c>
    </row>
    <row r="66" spans="5:6" x14ac:dyDescent="0.25">
      <c r="E66" s="24">
        <f t="shared" ca="1" si="0"/>
        <v>0.34013139025940287</v>
      </c>
      <c r="F66" s="24">
        <f t="shared" ca="1" si="1"/>
        <v>49587.895431809091</v>
      </c>
    </row>
    <row r="67" spans="5:6" x14ac:dyDescent="0.25">
      <c r="E67" s="24">
        <f t="shared" ca="1" si="0"/>
        <v>0.57358403869111296</v>
      </c>
      <c r="F67" s="24">
        <f t="shared" ca="1" si="1"/>
        <v>50185.506321322559</v>
      </c>
    </row>
    <row r="68" spans="5:6" x14ac:dyDescent="0.25">
      <c r="E68" s="24">
        <f t="shared" ref="E68:E131" ca="1" si="2">RAND()</f>
        <v>0.87737438380433652</v>
      </c>
      <c r="F68" s="24">
        <f t="shared" ref="F68:F131" ca="1" si="3">_xlfn.NORM.INV(E68,$C$3,$C$4)</f>
        <v>51161.9611837474</v>
      </c>
    </row>
    <row r="69" spans="5:6" x14ac:dyDescent="0.25">
      <c r="E69" s="24">
        <f t="shared" ca="1" si="2"/>
        <v>0.97576121746046784</v>
      </c>
      <c r="F69" s="24">
        <f t="shared" ca="1" si="3"/>
        <v>51973.157989910731</v>
      </c>
    </row>
    <row r="70" spans="5:6" x14ac:dyDescent="0.25">
      <c r="E70" s="24">
        <f t="shared" ca="1" si="2"/>
        <v>2.6690957503158086E-2</v>
      </c>
      <c r="F70" s="24">
        <f t="shared" ca="1" si="3"/>
        <v>48068.181525543201</v>
      </c>
    </row>
    <row r="71" spans="5:6" x14ac:dyDescent="0.25">
      <c r="E71" s="24">
        <f t="shared" ca="1" si="2"/>
        <v>0.19238722496657179</v>
      </c>
      <c r="F71" s="24">
        <f t="shared" ca="1" si="3"/>
        <v>49130.867111909771</v>
      </c>
    </row>
    <row r="72" spans="5:6" x14ac:dyDescent="0.25">
      <c r="E72" s="24">
        <f t="shared" ca="1" si="2"/>
        <v>0.40055029382629548</v>
      </c>
      <c r="F72" s="24">
        <f t="shared" ca="1" si="3"/>
        <v>49748.077008110238</v>
      </c>
    </row>
    <row r="73" spans="5:6" x14ac:dyDescent="0.25">
      <c r="E73" s="24">
        <f t="shared" ca="1" si="2"/>
        <v>0.1382948804953642</v>
      </c>
      <c r="F73" s="24">
        <f t="shared" ca="1" si="3"/>
        <v>48911.987888926691</v>
      </c>
    </row>
    <row r="74" spans="5:6" x14ac:dyDescent="0.25">
      <c r="E74" s="24">
        <f t="shared" ca="1" si="2"/>
        <v>0.47791253545279744</v>
      </c>
      <c r="F74" s="24">
        <f t="shared" ca="1" si="3"/>
        <v>49944.606621467487</v>
      </c>
    </row>
    <row r="75" spans="5:6" x14ac:dyDescent="0.25">
      <c r="E75" s="24">
        <f t="shared" ca="1" si="2"/>
        <v>0.59496004411561754</v>
      </c>
      <c r="F75" s="24">
        <f t="shared" ca="1" si="3"/>
        <v>50240.322940931765</v>
      </c>
    </row>
    <row r="76" spans="5:6" x14ac:dyDescent="0.25">
      <c r="E76" s="24">
        <f t="shared" ca="1" si="2"/>
        <v>2.9750358271561916E-2</v>
      </c>
      <c r="F76" s="24">
        <f t="shared" ca="1" si="3"/>
        <v>48115.524727794269</v>
      </c>
    </row>
    <row r="77" spans="5:6" x14ac:dyDescent="0.25">
      <c r="E77" s="24">
        <f t="shared" ca="1" si="2"/>
        <v>0.21054725843496325</v>
      </c>
      <c r="F77" s="24">
        <f t="shared" ca="1" si="3"/>
        <v>49195.476177516626</v>
      </c>
    </row>
    <row r="78" spans="5:6" x14ac:dyDescent="0.25">
      <c r="E78" s="24">
        <f t="shared" ca="1" si="2"/>
        <v>0.6780846007326693</v>
      </c>
      <c r="F78" s="24">
        <f t="shared" ca="1" si="3"/>
        <v>50462.349373124118</v>
      </c>
    </row>
    <row r="79" spans="5:6" x14ac:dyDescent="0.25">
      <c r="E79" s="24">
        <f t="shared" ca="1" si="2"/>
        <v>0.49868358526304435</v>
      </c>
      <c r="F79" s="24">
        <f t="shared" ca="1" si="3"/>
        <v>49996.700231610979</v>
      </c>
    </row>
    <row r="80" spans="5:6" x14ac:dyDescent="0.25">
      <c r="E80" s="24">
        <f t="shared" ca="1" si="2"/>
        <v>0.62102360700756609</v>
      </c>
      <c r="F80" s="24">
        <f t="shared" ca="1" si="3"/>
        <v>50308.170253471952</v>
      </c>
    </row>
    <row r="81" spans="5:6" x14ac:dyDescent="0.25">
      <c r="E81" s="24">
        <f t="shared" ca="1" si="2"/>
        <v>0.88692648289619636</v>
      </c>
      <c r="F81" s="24">
        <f t="shared" ca="1" si="3"/>
        <v>51210.343703735241</v>
      </c>
    </row>
    <row r="82" spans="5:6" x14ac:dyDescent="0.25">
      <c r="E82" s="24">
        <f t="shared" ca="1" si="2"/>
        <v>4.9303925811620242E-2</v>
      </c>
      <c r="F82" s="24">
        <f t="shared" ca="1" si="3"/>
        <v>48348.359465292888</v>
      </c>
    </row>
    <row r="83" spans="5:6" x14ac:dyDescent="0.25">
      <c r="E83" s="24">
        <f t="shared" ca="1" si="2"/>
        <v>0.6210470090569632</v>
      </c>
      <c r="F83" s="24">
        <f t="shared" ca="1" si="3"/>
        <v>50308.231766935132</v>
      </c>
    </row>
    <row r="84" spans="5:6" x14ac:dyDescent="0.25">
      <c r="E84" s="24">
        <f t="shared" ca="1" si="2"/>
        <v>0.33766957378005669</v>
      </c>
      <c r="F84" s="24">
        <f t="shared" ca="1" si="3"/>
        <v>49581.168316239484</v>
      </c>
    </row>
    <row r="85" spans="5:6" x14ac:dyDescent="0.25">
      <c r="E85" s="24">
        <f t="shared" ca="1" si="2"/>
        <v>2.2126183128752475E-2</v>
      </c>
      <c r="F85" s="24">
        <f t="shared" ca="1" si="3"/>
        <v>47988.307543120311</v>
      </c>
    </row>
    <row r="86" spans="5:6" x14ac:dyDescent="0.25">
      <c r="E86" s="24">
        <f t="shared" ca="1" si="2"/>
        <v>0.29166465979662681</v>
      </c>
      <c r="F86" s="24">
        <f t="shared" ca="1" si="3"/>
        <v>49451.471870149355</v>
      </c>
    </row>
    <row r="87" spans="5:6" x14ac:dyDescent="0.25">
      <c r="E87" s="24">
        <f t="shared" ca="1" si="2"/>
        <v>0.866332709538292</v>
      </c>
      <c r="F87" s="24">
        <f t="shared" ca="1" si="3"/>
        <v>51109.22163650435</v>
      </c>
    </row>
    <row r="88" spans="5:6" x14ac:dyDescent="0.25">
      <c r="E88" s="24">
        <f t="shared" ca="1" si="2"/>
        <v>0.34823255910209572</v>
      </c>
      <c r="F88" s="24">
        <f t="shared" ca="1" si="3"/>
        <v>49609.903401783922</v>
      </c>
    </row>
    <row r="89" spans="5:6" x14ac:dyDescent="0.25">
      <c r="E89" s="24">
        <f t="shared" ca="1" si="2"/>
        <v>0.41225546143577407</v>
      </c>
      <c r="F89" s="24">
        <f t="shared" ca="1" si="3"/>
        <v>49778.253106332908</v>
      </c>
    </row>
    <row r="90" spans="5:6" x14ac:dyDescent="0.25">
      <c r="E90" s="24">
        <f t="shared" ca="1" si="2"/>
        <v>0.20971364830217742</v>
      </c>
      <c r="F90" s="24">
        <f t="shared" ca="1" si="3"/>
        <v>49192.584772235517</v>
      </c>
    </row>
    <row r="91" spans="5:6" x14ac:dyDescent="0.25">
      <c r="E91" s="24">
        <f t="shared" ca="1" si="2"/>
        <v>0.38232090617080783</v>
      </c>
      <c r="F91" s="24">
        <f t="shared" ca="1" si="3"/>
        <v>49700.609110040554</v>
      </c>
    </row>
    <row r="92" spans="5:6" x14ac:dyDescent="0.25">
      <c r="E92" s="24">
        <f t="shared" ca="1" si="2"/>
        <v>0.25150996028224315</v>
      </c>
      <c r="F92" s="24">
        <f t="shared" ca="1" si="3"/>
        <v>49330.254310753102</v>
      </c>
    </row>
    <row r="93" spans="5:6" x14ac:dyDescent="0.25">
      <c r="E93" s="24">
        <f t="shared" ca="1" si="2"/>
        <v>0.82482091290100046</v>
      </c>
      <c r="F93" s="24">
        <f t="shared" ca="1" si="3"/>
        <v>50933.894775283195</v>
      </c>
    </row>
    <row r="94" spans="5:6" x14ac:dyDescent="0.25">
      <c r="E94" s="24">
        <f t="shared" ca="1" si="2"/>
        <v>0.87493435150650545</v>
      </c>
      <c r="F94" s="24">
        <f t="shared" ca="1" si="3"/>
        <v>51150.030530095872</v>
      </c>
    </row>
    <row r="95" spans="5:6" x14ac:dyDescent="0.25">
      <c r="E95" s="24">
        <f t="shared" ca="1" si="2"/>
        <v>0.38091238157022334</v>
      </c>
      <c r="F95" s="24">
        <f t="shared" ca="1" si="3"/>
        <v>49696.914577490199</v>
      </c>
    </row>
    <row r="96" spans="5:6" x14ac:dyDescent="0.25">
      <c r="E96" s="24">
        <f t="shared" ca="1" si="2"/>
        <v>0.41869630632857036</v>
      </c>
      <c r="F96" s="24">
        <f t="shared" ca="1" si="3"/>
        <v>49794.770231674585</v>
      </c>
    </row>
    <row r="97" spans="5:6" x14ac:dyDescent="0.25">
      <c r="E97" s="24">
        <f t="shared" ca="1" si="2"/>
        <v>0.4228333477260604</v>
      </c>
      <c r="F97" s="24">
        <f t="shared" ca="1" si="3"/>
        <v>49805.349665553971</v>
      </c>
    </row>
    <row r="98" spans="5:6" x14ac:dyDescent="0.25">
      <c r="E98" s="24">
        <f t="shared" ca="1" si="2"/>
        <v>0.34094961574906424</v>
      </c>
      <c r="F98" s="24">
        <f t="shared" ca="1" si="3"/>
        <v>49590.127162194243</v>
      </c>
    </row>
    <row r="99" spans="5:6" x14ac:dyDescent="0.25">
      <c r="E99" s="24">
        <f t="shared" ca="1" si="2"/>
        <v>0.43540254700591474</v>
      </c>
      <c r="F99" s="24">
        <f t="shared" ca="1" si="3"/>
        <v>49837.364068030874</v>
      </c>
    </row>
    <row r="100" spans="5:6" x14ac:dyDescent="0.25">
      <c r="E100" s="24">
        <f t="shared" ca="1" si="2"/>
        <v>0.91417200202660587</v>
      </c>
      <c r="F100" s="24">
        <f t="shared" ca="1" si="3"/>
        <v>51366.902092805904</v>
      </c>
    </row>
    <row r="101" spans="5:6" x14ac:dyDescent="0.25">
      <c r="E101" s="24">
        <f t="shared" ca="1" si="2"/>
        <v>0.14688848437312274</v>
      </c>
      <c r="F101" s="24">
        <f t="shared" ca="1" si="3"/>
        <v>48950.128004809892</v>
      </c>
    </row>
    <row r="102" spans="5:6" x14ac:dyDescent="0.25">
      <c r="E102" s="24">
        <f t="shared" ca="1" si="2"/>
        <v>0.23846279101954349</v>
      </c>
      <c r="F102" s="24">
        <f t="shared" ca="1" si="3"/>
        <v>49288.743951433818</v>
      </c>
    </row>
    <row r="103" spans="5:6" x14ac:dyDescent="0.25">
      <c r="E103" s="24">
        <f t="shared" ca="1" si="2"/>
        <v>0.97529343162253057</v>
      </c>
      <c r="F103" s="24">
        <f t="shared" ca="1" si="3"/>
        <v>51965.00951092715</v>
      </c>
    </row>
    <row r="104" spans="5:6" x14ac:dyDescent="0.25">
      <c r="E104" s="24">
        <f t="shared" ca="1" si="2"/>
        <v>0.73640597836847721</v>
      </c>
      <c r="F104" s="24">
        <f t="shared" ca="1" si="3"/>
        <v>50632.304316914109</v>
      </c>
    </row>
    <row r="105" spans="5:6" x14ac:dyDescent="0.25">
      <c r="E105" s="24">
        <f t="shared" ca="1" si="2"/>
        <v>0.79909927608777154</v>
      </c>
      <c r="F105" s="24">
        <f t="shared" ca="1" si="3"/>
        <v>50838.408267379447</v>
      </c>
    </row>
    <row r="106" spans="5:6" x14ac:dyDescent="0.25">
      <c r="E106" s="24">
        <f t="shared" ca="1" si="2"/>
        <v>0.65877249237469648</v>
      </c>
      <c r="F106" s="24">
        <f t="shared" ca="1" si="3"/>
        <v>50409.115345513346</v>
      </c>
    </row>
    <row r="107" spans="5:6" x14ac:dyDescent="0.25">
      <c r="E107" s="24">
        <f t="shared" ca="1" si="2"/>
        <v>0.68326106215608018</v>
      </c>
      <c r="F107" s="24">
        <f t="shared" ca="1" si="3"/>
        <v>50476.837450143066</v>
      </c>
    </row>
    <row r="108" spans="5:6" x14ac:dyDescent="0.25">
      <c r="E108" s="24">
        <f t="shared" ca="1" si="2"/>
        <v>0.64577053721532696</v>
      </c>
      <c r="F108" s="24">
        <f t="shared" ca="1" si="3"/>
        <v>50373.926600183462</v>
      </c>
    </row>
    <row r="109" spans="5:6" x14ac:dyDescent="0.25">
      <c r="E109" s="24">
        <f t="shared" ca="1" si="2"/>
        <v>0.24227614073630954</v>
      </c>
      <c r="F109" s="24">
        <f t="shared" ca="1" si="3"/>
        <v>49301.000401051511</v>
      </c>
    </row>
    <row r="110" spans="5:6" x14ac:dyDescent="0.25">
      <c r="E110" s="24">
        <f t="shared" ca="1" si="2"/>
        <v>0.39423722071932221</v>
      </c>
      <c r="F110" s="24">
        <f t="shared" ca="1" si="3"/>
        <v>49731.707841222611</v>
      </c>
    </row>
    <row r="111" spans="5:6" x14ac:dyDescent="0.25">
      <c r="E111" s="24">
        <f t="shared" ca="1" si="2"/>
        <v>0.7950140631488859</v>
      </c>
      <c r="F111" s="24">
        <f t="shared" ca="1" si="3"/>
        <v>50823.943127588078</v>
      </c>
    </row>
    <row r="112" spans="5:6" x14ac:dyDescent="0.25">
      <c r="E112" s="24">
        <f t="shared" ca="1" si="2"/>
        <v>0.20061544711328649</v>
      </c>
      <c r="F112" s="24">
        <f t="shared" ca="1" si="3"/>
        <v>49160.575061448333</v>
      </c>
    </row>
    <row r="113" spans="5:6" x14ac:dyDescent="0.25">
      <c r="E113" s="24">
        <f t="shared" ca="1" si="2"/>
        <v>0.58834305357892902</v>
      </c>
      <c r="F113" s="24">
        <f t="shared" ca="1" si="3"/>
        <v>50223.284753307249</v>
      </c>
    </row>
    <row r="114" spans="5:6" x14ac:dyDescent="0.25">
      <c r="E114" s="24">
        <f t="shared" ca="1" si="2"/>
        <v>0.82962391827279669</v>
      </c>
      <c r="F114" s="24">
        <f t="shared" ca="1" si="3"/>
        <v>50952.680130800218</v>
      </c>
    </row>
    <row r="115" spans="5:6" x14ac:dyDescent="0.25">
      <c r="E115" s="24">
        <f t="shared" ca="1" si="2"/>
        <v>0.68388245693204186</v>
      </c>
      <c r="F115" s="24">
        <f t="shared" ca="1" si="3"/>
        <v>50478.583321102946</v>
      </c>
    </row>
    <row r="116" spans="5:6" x14ac:dyDescent="0.25">
      <c r="E116" s="24">
        <f t="shared" ca="1" si="2"/>
        <v>0.84871909126032419</v>
      </c>
      <c r="F116" s="24">
        <f t="shared" ca="1" si="3"/>
        <v>51030.955224517202</v>
      </c>
    </row>
    <row r="117" spans="5:6" x14ac:dyDescent="0.25">
      <c r="E117" s="24">
        <f t="shared" ca="1" si="2"/>
        <v>0.98006641198020272</v>
      </c>
      <c r="F117" s="24">
        <f t="shared" ca="1" si="3"/>
        <v>52055.122481030419</v>
      </c>
    </row>
    <row r="118" spans="5:6" x14ac:dyDescent="0.25">
      <c r="E118" s="24">
        <f t="shared" ca="1" si="2"/>
        <v>0.2190322021763168</v>
      </c>
      <c r="F118" s="24">
        <f t="shared" ca="1" si="3"/>
        <v>49224.534094318631</v>
      </c>
    </row>
    <row r="119" spans="5:6" x14ac:dyDescent="0.25">
      <c r="E119" s="24">
        <f t="shared" ca="1" si="2"/>
        <v>0.71872065054914935</v>
      </c>
      <c r="F119" s="24">
        <f t="shared" ca="1" si="3"/>
        <v>50579.045164335657</v>
      </c>
    </row>
    <row r="120" spans="5:6" x14ac:dyDescent="0.25">
      <c r="E120" s="24">
        <f t="shared" ca="1" si="2"/>
        <v>0.72423590846198427</v>
      </c>
      <c r="F120" s="24">
        <f t="shared" ca="1" si="3"/>
        <v>50595.471741160516</v>
      </c>
    </row>
    <row r="121" spans="5:6" x14ac:dyDescent="0.25">
      <c r="E121" s="24">
        <f t="shared" ca="1" si="2"/>
        <v>0.24676264520614477</v>
      </c>
      <c r="F121" s="24">
        <f t="shared" ca="1" si="3"/>
        <v>49315.287390376223</v>
      </c>
    </row>
    <row r="122" spans="5:6" x14ac:dyDescent="0.25">
      <c r="E122" s="24">
        <f t="shared" ca="1" si="2"/>
        <v>0.56932881620111975</v>
      </c>
      <c r="F122" s="24">
        <f t="shared" ca="1" si="3"/>
        <v>50174.66564049443</v>
      </c>
    </row>
    <row r="123" spans="5:6" x14ac:dyDescent="0.25">
      <c r="E123" s="24">
        <f t="shared" ca="1" si="2"/>
        <v>0.88277286956544543</v>
      </c>
      <c r="F123" s="24">
        <f t="shared" ca="1" si="3"/>
        <v>51188.962914128322</v>
      </c>
    </row>
    <row r="124" spans="5:6" x14ac:dyDescent="0.25">
      <c r="E124" s="24">
        <f t="shared" ca="1" si="2"/>
        <v>0.75452098946299306</v>
      </c>
      <c r="F124" s="24">
        <f t="shared" ca="1" si="3"/>
        <v>50688.785882411714</v>
      </c>
    </row>
    <row r="125" spans="5:6" x14ac:dyDescent="0.25">
      <c r="E125" s="24">
        <f t="shared" ca="1" si="2"/>
        <v>0.44211115583123317</v>
      </c>
      <c r="F125" s="24">
        <f t="shared" ca="1" si="3"/>
        <v>49854.381181923345</v>
      </c>
    </row>
    <row r="126" spans="5:6" x14ac:dyDescent="0.25">
      <c r="E126" s="24">
        <f t="shared" ca="1" si="2"/>
        <v>0.93639223243517256</v>
      </c>
      <c r="F126" s="24">
        <f t="shared" ca="1" si="3"/>
        <v>51525.174676271934</v>
      </c>
    </row>
    <row r="127" spans="5:6" x14ac:dyDescent="0.25">
      <c r="E127" s="24">
        <f t="shared" ca="1" si="2"/>
        <v>0.56889235706786534</v>
      </c>
      <c r="F127" s="24">
        <f t="shared" ca="1" si="3"/>
        <v>50173.554890737985</v>
      </c>
    </row>
    <row r="128" spans="5:6" x14ac:dyDescent="0.25">
      <c r="E128" s="24">
        <f t="shared" ca="1" si="2"/>
        <v>0.73263078161357487</v>
      </c>
      <c r="F128" s="24">
        <f t="shared" ca="1" si="3"/>
        <v>50620.789037932038</v>
      </c>
    </row>
    <row r="129" spans="5:6" x14ac:dyDescent="0.25">
      <c r="E129" s="24">
        <f t="shared" ca="1" si="2"/>
        <v>0.50135069262939091</v>
      </c>
      <c r="F129" s="24">
        <f t="shared" ca="1" si="3"/>
        <v>50003.385690803465</v>
      </c>
    </row>
    <row r="130" spans="5:6" x14ac:dyDescent="0.25">
      <c r="E130" s="24">
        <f t="shared" ca="1" si="2"/>
        <v>0.85995495381109244</v>
      </c>
      <c r="F130" s="24">
        <f t="shared" ca="1" si="3"/>
        <v>51080.116977928687</v>
      </c>
    </row>
    <row r="131" spans="5:6" x14ac:dyDescent="0.25">
      <c r="E131" s="24">
        <f t="shared" ca="1" si="2"/>
        <v>7.1825297586157522E-2</v>
      </c>
      <c r="F131" s="24">
        <f t="shared" ca="1" si="3"/>
        <v>48537.669247092555</v>
      </c>
    </row>
    <row r="132" spans="5:6" x14ac:dyDescent="0.25">
      <c r="E132" s="24">
        <f t="shared" ref="E132:E195" ca="1" si="4">RAND()</f>
        <v>0.49451096970339992</v>
      </c>
      <c r="F132" s="24">
        <f t="shared" ref="F132:F195" ca="1" si="5">_xlfn.NORM.INV(E132,$C$3,$C$4)</f>
        <v>49986.240607313826</v>
      </c>
    </row>
    <row r="133" spans="5:6" x14ac:dyDescent="0.25">
      <c r="E133" s="24">
        <f t="shared" ca="1" si="4"/>
        <v>0.23525513716797175</v>
      </c>
      <c r="F133" s="24">
        <f t="shared" ca="1" si="5"/>
        <v>49278.350950069856</v>
      </c>
    </row>
    <row r="134" spans="5:6" x14ac:dyDescent="0.25">
      <c r="E134" s="24">
        <f t="shared" ca="1" si="4"/>
        <v>0.2435809714881999</v>
      </c>
      <c r="F134" s="24">
        <f t="shared" ca="1" si="5"/>
        <v>49305.170156174434</v>
      </c>
    </row>
    <row r="135" spans="5:6" x14ac:dyDescent="0.25">
      <c r="E135" s="24">
        <f t="shared" ca="1" si="4"/>
        <v>0.97532907359650023</v>
      </c>
      <c r="F135" s="24">
        <f t="shared" ca="1" si="5"/>
        <v>51965.62578957306</v>
      </c>
    </row>
    <row r="136" spans="5:6" x14ac:dyDescent="0.25">
      <c r="E136" s="24">
        <f t="shared" ca="1" si="4"/>
        <v>0.23634765833863247</v>
      </c>
      <c r="F136" s="24">
        <f t="shared" ca="1" si="5"/>
        <v>49281.899491523123</v>
      </c>
    </row>
    <row r="137" spans="5:6" x14ac:dyDescent="0.25">
      <c r="E137" s="24">
        <f t="shared" ca="1" si="4"/>
        <v>0.99772105266206135</v>
      </c>
      <c r="F137" s="24">
        <f t="shared" ca="1" si="5"/>
        <v>52836.724328969591</v>
      </c>
    </row>
    <row r="138" spans="5:6" x14ac:dyDescent="0.25">
      <c r="E138" s="24">
        <f t="shared" ca="1" si="4"/>
        <v>4.4938271803476204E-2</v>
      </c>
      <c r="F138" s="24">
        <f t="shared" ca="1" si="5"/>
        <v>48303.950697841217</v>
      </c>
    </row>
    <row r="139" spans="5:6" x14ac:dyDescent="0.25">
      <c r="E139" s="24">
        <f t="shared" ca="1" si="4"/>
        <v>0.4918355677268943</v>
      </c>
      <c r="F139" s="24">
        <f t="shared" ca="1" si="5"/>
        <v>49979.533374454928</v>
      </c>
    </row>
    <row r="140" spans="5:6" x14ac:dyDescent="0.25">
      <c r="E140" s="24">
        <f t="shared" ca="1" si="4"/>
        <v>0.89632274436759185</v>
      </c>
      <c r="F140" s="24">
        <f t="shared" ca="1" si="5"/>
        <v>51260.873266717739</v>
      </c>
    </row>
    <row r="141" spans="5:6" x14ac:dyDescent="0.25">
      <c r="E141" s="24">
        <f t="shared" ca="1" si="4"/>
        <v>0.84115958844977257</v>
      </c>
      <c r="F141" s="24">
        <f t="shared" ca="1" si="5"/>
        <v>50999.235085850254</v>
      </c>
    </row>
    <row r="142" spans="5:6" x14ac:dyDescent="0.25">
      <c r="E142" s="24">
        <f t="shared" ca="1" si="4"/>
        <v>0.93554544943272488</v>
      </c>
      <c r="F142" s="24">
        <f t="shared" ca="1" si="5"/>
        <v>51518.417824070297</v>
      </c>
    </row>
    <row r="143" spans="5:6" x14ac:dyDescent="0.25">
      <c r="E143" s="24">
        <f t="shared" ca="1" si="4"/>
        <v>0.90295348854598345</v>
      </c>
      <c r="F143" s="24">
        <f t="shared" ca="1" si="5"/>
        <v>51298.565678529441</v>
      </c>
    </row>
    <row r="144" spans="5:6" x14ac:dyDescent="0.25">
      <c r="E144" s="24">
        <f t="shared" ca="1" si="4"/>
        <v>0.85113951766299933</v>
      </c>
      <c r="F144" s="24">
        <f t="shared" ca="1" si="5"/>
        <v>51041.333132416999</v>
      </c>
    </row>
    <row r="145" spans="5:6" x14ac:dyDescent="0.25">
      <c r="E145" s="24">
        <f t="shared" ca="1" si="4"/>
        <v>0.46845558288398625</v>
      </c>
      <c r="F145" s="24">
        <f t="shared" ca="1" si="5"/>
        <v>49920.847299173874</v>
      </c>
    </row>
    <row r="146" spans="5:6" x14ac:dyDescent="0.25">
      <c r="E146" s="24">
        <f t="shared" ca="1" si="4"/>
        <v>0.43379444388441468</v>
      </c>
      <c r="F146" s="24">
        <f t="shared" ca="1" si="5"/>
        <v>49833.278118763585</v>
      </c>
    </row>
    <row r="147" spans="5:6" x14ac:dyDescent="0.25">
      <c r="E147" s="24">
        <f t="shared" ca="1" si="4"/>
        <v>0.19201725542638759</v>
      </c>
      <c r="F147" s="24">
        <f t="shared" ca="1" si="5"/>
        <v>49129.513348440239</v>
      </c>
    </row>
    <row r="148" spans="5:6" x14ac:dyDescent="0.25">
      <c r="E148" s="24">
        <f t="shared" ca="1" si="4"/>
        <v>0.32892448040796318</v>
      </c>
      <c r="F148" s="24">
        <f t="shared" ca="1" si="5"/>
        <v>49557.115059741896</v>
      </c>
    </row>
    <row r="149" spans="5:6" x14ac:dyDescent="0.25">
      <c r="E149" s="24">
        <f t="shared" ca="1" si="4"/>
        <v>0.98979605547407445</v>
      </c>
      <c r="F149" s="24">
        <f t="shared" ca="1" si="5"/>
        <v>52318.763025422726</v>
      </c>
    </row>
    <row r="150" spans="5:6" x14ac:dyDescent="0.25">
      <c r="E150" s="24">
        <f t="shared" ca="1" si="4"/>
        <v>0.8999681075971484</v>
      </c>
      <c r="F150" s="24">
        <f t="shared" ca="1" si="5"/>
        <v>51281.369861880834</v>
      </c>
    </row>
    <row r="151" spans="5:6" x14ac:dyDescent="0.25">
      <c r="E151" s="24">
        <f t="shared" ca="1" si="4"/>
        <v>0.58451775763296365</v>
      </c>
      <c r="F151" s="24">
        <f t="shared" ca="1" si="5"/>
        <v>50213.46474507251</v>
      </c>
    </row>
    <row r="152" spans="5:6" x14ac:dyDescent="0.25">
      <c r="E152" s="24">
        <f t="shared" ca="1" si="4"/>
        <v>0.55223767033230575</v>
      </c>
      <c r="F152" s="24">
        <f t="shared" ca="1" si="5"/>
        <v>50131.31685443256</v>
      </c>
    </row>
    <row r="153" spans="5:6" x14ac:dyDescent="0.25">
      <c r="E153" s="24">
        <f t="shared" ca="1" si="4"/>
        <v>0.44908807089373071</v>
      </c>
      <c r="F153" s="24">
        <f t="shared" ca="1" si="5"/>
        <v>49872.034330989401</v>
      </c>
    </row>
    <row r="154" spans="5:6" x14ac:dyDescent="0.25">
      <c r="E154" s="24">
        <f t="shared" ca="1" si="4"/>
        <v>0.95358654949048149</v>
      </c>
      <c r="F154" s="24">
        <f t="shared" ca="1" si="5"/>
        <v>51680.670667961633</v>
      </c>
    </row>
    <row r="155" spans="5:6" x14ac:dyDescent="0.25">
      <c r="E155" s="24">
        <f t="shared" ca="1" si="4"/>
        <v>0.41102647896679267</v>
      </c>
      <c r="F155" s="24">
        <f t="shared" ca="1" si="5"/>
        <v>49775.094715192361</v>
      </c>
    </row>
    <row r="156" spans="5:6" x14ac:dyDescent="0.25">
      <c r="E156" s="24">
        <f t="shared" ca="1" si="4"/>
        <v>5.4218524610417207E-2</v>
      </c>
      <c r="F156" s="24">
        <f t="shared" ca="1" si="5"/>
        <v>48394.742050826091</v>
      </c>
    </row>
    <row r="157" spans="5:6" x14ac:dyDescent="0.25">
      <c r="E157" s="24">
        <f t="shared" ca="1" si="4"/>
        <v>0.81549441021331626</v>
      </c>
      <c r="F157" s="24">
        <f t="shared" ca="1" si="5"/>
        <v>50898.327117389759</v>
      </c>
    </row>
    <row r="158" spans="5:6" x14ac:dyDescent="0.25">
      <c r="E158" s="24">
        <f t="shared" ca="1" si="4"/>
        <v>0.60578220918657311</v>
      </c>
      <c r="F158" s="24">
        <f t="shared" ca="1" si="5"/>
        <v>50268.342647453108</v>
      </c>
    </row>
    <row r="159" spans="5:6" x14ac:dyDescent="0.25">
      <c r="E159" s="24">
        <f t="shared" ca="1" si="4"/>
        <v>0.56769736414853911</v>
      </c>
      <c r="F159" s="24">
        <f t="shared" ca="1" si="5"/>
        <v>50170.514831006672</v>
      </c>
    </row>
    <row r="160" spans="5:6" x14ac:dyDescent="0.25">
      <c r="E160" s="24">
        <f t="shared" ca="1" si="4"/>
        <v>0.56465513187009653</v>
      </c>
      <c r="F160" s="24">
        <f t="shared" ca="1" si="5"/>
        <v>50162.782438012553</v>
      </c>
    </row>
    <row r="161" spans="5:6" x14ac:dyDescent="0.25">
      <c r="E161" s="24">
        <f t="shared" ca="1" si="4"/>
        <v>0.16848832495995414</v>
      </c>
      <c r="F161" s="24">
        <f t="shared" ca="1" si="5"/>
        <v>49039.843885022063</v>
      </c>
    </row>
    <row r="162" spans="5:6" x14ac:dyDescent="0.25">
      <c r="E162" s="24">
        <f t="shared" ca="1" si="4"/>
        <v>0.77528814814999347</v>
      </c>
      <c r="F162" s="24">
        <f t="shared" ca="1" si="5"/>
        <v>50756.37614934575</v>
      </c>
    </row>
    <row r="163" spans="5:6" x14ac:dyDescent="0.25">
      <c r="E163" s="24">
        <f t="shared" ca="1" si="4"/>
        <v>0.55614891267787692</v>
      </c>
      <c r="F163" s="24">
        <f t="shared" ca="1" si="5"/>
        <v>50141.212369378147</v>
      </c>
    </row>
    <row r="164" spans="5:6" x14ac:dyDescent="0.25">
      <c r="E164" s="24">
        <f t="shared" ca="1" si="4"/>
        <v>0.25606579693699583</v>
      </c>
      <c r="F164" s="24">
        <f t="shared" ca="1" si="5"/>
        <v>49344.477793708691</v>
      </c>
    </row>
    <row r="165" spans="5:6" x14ac:dyDescent="0.25">
      <c r="E165" s="24">
        <f t="shared" ca="1" si="4"/>
        <v>0.58897358776203479</v>
      </c>
      <c r="F165" s="24">
        <f t="shared" ca="1" si="5"/>
        <v>50224.905456356268</v>
      </c>
    </row>
    <row r="166" spans="5:6" x14ac:dyDescent="0.25">
      <c r="E166" s="24">
        <f t="shared" ca="1" si="4"/>
        <v>0.77914825161677714</v>
      </c>
      <c r="F166" s="24">
        <f t="shared" ca="1" si="5"/>
        <v>50769.319781592203</v>
      </c>
    </row>
    <row r="167" spans="5:6" x14ac:dyDescent="0.25">
      <c r="E167" s="24">
        <f t="shared" ca="1" si="4"/>
        <v>2.8002072480574958E-2</v>
      </c>
      <c r="F167" s="24">
        <f t="shared" ca="1" si="5"/>
        <v>48088.996607757341</v>
      </c>
    </row>
    <row r="168" spans="5:6" x14ac:dyDescent="0.25">
      <c r="E168" s="24">
        <f t="shared" ca="1" si="4"/>
        <v>8.6705672104721465E-2</v>
      </c>
      <c r="F168" s="24">
        <f t="shared" ca="1" si="5"/>
        <v>48638.676071067624</v>
      </c>
    </row>
    <row r="169" spans="5:6" x14ac:dyDescent="0.25">
      <c r="E169" s="24">
        <f t="shared" ca="1" si="4"/>
        <v>0.50699596886558673</v>
      </c>
      <c r="F169" s="24">
        <f t="shared" ca="1" si="5"/>
        <v>50017.537192261792</v>
      </c>
    </row>
    <row r="170" spans="5:6" x14ac:dyDescent="0.25">
      <c r="E170" s="24">
        <f t="shared" ca="1" si="4"/>
        <v>0.15524430415764179</v>
      </c>
      <c r="F170" s="24">
        <f t="shared" ca="1" si="5"/>
        <v>48985.802682384667</v>
      </c>
    </row>
    <row r="171" spans="5:6" x14ac:dyDescent="0.25">
      <c r="E171" s="24">
        <f t="shared" ca="1" si="4"/>
        <v>0.93496826627607021</v>
      </c>
      <c r="F171" s="24">
        <f t="shared" ca="1" si="5"/>
        <v>51513.851657411462</v>
      </c>
    </row>
    <row r="172" spans="5:6" x14ac:dyDescent="0.25">
      <c r="E172" s="24">
        <f t="shared" ca="1" si="4"/>
        <v>4.217942607282632E-2</v>
      </c>
      <c r="F172" s="24">
        <f t="shared" ca="1" si="5"/>
        <v>48274.063582514675</v>
      </c>
    </row>
    <row r="173" spans="5:6" x14ac:dyDescent="0.25">
      <c r="E173" s="24">
        <f t="shared" ca="1" si="4"/>
        <v>0.31890144517106633</v>
      </c>
      <c r="F173" s="24">
        <f t="shared" ca="1" si="5"/>
        <v>49529.227059877987</v>
      </c>
    </row>
    <row r="174" spans="5:6" x14ac:dyDescent="0.25">
      <c r="E174" s="24">
        <f t="shared" ca="1" si="4"/>
        <v>8.5172996396094658E-2</v>
      </c>
      <c r="F174" s="24">
        <f t="shared" ca="1" si="5"/>
        <v>48628.907083324302</v>
      </c>
    </row>
    <row r="175" spans="5:6" x14ac:dyDescent="0.25">
      <c r="E175" s="24">
        <f t="shared" ca="1" si="4"/>
        <v>0.34924183527791874</v>
      </c>
      <c r="F175" s="24">
        <f t="shared" ca="1" si="5"/>
        <v>49612.631838038353</v>
      </c>
    </row>
    <row r="176" spans="5:6" x14ac:dyDescent="0.25">
      <c r="E176" s="24">
        <f t="shared" ca="1" si="4"/>
        <v>0.61587518460695612</v>
      </c>
      <c r="F176" s="24">
        <f t="shared" ca="1" si="5"/>
        <v>50294.665224848999</v>
      </c>
    </row>
    <row r="177" spans="5:6" x14ac:dyDescent="0.25">
      <c r="E177" s="24">
        <f t="shared" ca="1" si="4"/>
        <v>0.48506739465404025</v>
      </c>
      <c r="F177" s="24">
        <f t="shared" ca="1" si="5"/>
        <v>49962.560764658032</v>
      </c>
    </row>
    <row r="178" spans="5:6" x14ac:dyDescent="0.25">
      <c r="E178" s="24">
        <f t="shared" ca="1" si="4"/>
        <v>0.63324112097171925</v>
      </c>
      <c r="F178" s="24">
        <f t="shared" ca="1" si="5"/>
        <v>50340.449883606459</v>
      </c>
    </row>
    <row r="179" spans="5:6" x14ac:dyDescent="0.25">
      <c r="E179" s="24">
        <f t="shared" ca="1" si="4"/>
        <v>0.84833261749571542</v>
      </c>
      <c r="F179" s="24">
        <f t="shared" ca="1" si="5"/>
        <v>51029.308426145079</v>
      </c>
    </row>
    <row r="180" spans="5:6" x14ac:dyDescent="0.25">
      <c r="E180" s="24">
        <f t="shared" ca="1" si="4"/>
        <v>0.92139932291331494</v>
      </c>
      <c r="F180" s="24">
        <f t="shared" ca="1" si="5"/>
        <v>51414.547012143717</v>
      </c>
    </row>
    <row r="181" spans="5:6" x14ac:dyDescent="0.25">
      <c r="E181" s="24">
        <f t="shared" ca="1" si="4"/>
        <v>7.0603732431173349E-2</v>
      </c>
      <c r="F181" s="24">
        <f t="shared" ca="1" si="5"/>
        <v>48528.690609302081</v>
      </c>
    </row>
    <row r="182" spans="5:6" x14ac:dyDescent="0.25">
      <c r="E182" s="24">
        <f t="shared" ca="1" si="4"/>
        <v>0.77021002646832237</v>
      </c>
      <c r="F182" s="24">
        <f t="shared" ca="1" si="5"/>
        <v>50739.538703278042</v>
      </c>
    </row>
    <row r="183" spans="5:6" x14ac:dyDescent="0.25">
      <c r="E183" s="24">
        <f t="shared" ca="1" si="4"/>
        <v>0.94001017052283264</v>
      </c>
      <c r="F183" s="24">
        <f t="shared" ca="1" si="5"/>
        <v>51554.858978619377</v>
      </c>
    </row>
    <row r="184" spans="5:6" x14ac:dyDescent="0.25">
      <c r="E184" s="24">
        <f t="shared" ca="1" si="4"/>
        <v>2.7405716661311197E-2</v>
      </c>
      <c r="F184" s="24">
        <f t="shared" ca="1" si="5"/>
        <v>48079.63200574684</v>
      </c>
    </row>
    <row r="185" spans="5:6" x14ac:dyDescent="0.25">
      <c r="E185" s="24">
        <f t="shared" ca="1" si="4"/>
        <v>0.38091423819705517</v>
      </c>
      <c r="F185" s="24">
        <f t="shared" ca="1" si="5"/>
        <v>49696.919450099042</v>
      </c>
    </row>
    <row r="186" spans="5:6" x14ac:dyDescent="0.25">
      <c r="E186" s="24">
        <f t="shared" ca="1" si="4"/>
        <v>0.25188088820882282</v>
      </c>
      <c r="F186" s="24">
        <f t="shared" ca="1" si="5"/>
        <v>49331.417402067425</v>
      </c>
    </row>
    <row r="187" spans="5:6" x14ac:dyDescent="0.25">
      <c r="E187" s="24">
        <f t="shared" ca="1" si="4"/>
        <v>2.0737903478858621E-2</v>
      </c>
      <c r="F187" s="24">
        <f t="shared" ca="1" si="5"/>
        <v>47961.258233578228</v>
      </c>
    </row>
    <row r="188" spans="5:6" x14ac:dyDescent="0.25">
      <c r="E188" s="24">
        <f t="shared" ca="1" si="4"/>
        <v>0.15005421105310246</v>
      </c>
      <c r="F188" s="24">
        <f t="shared" ca="1" si="5"/>
        <v>48963.799089522894</v>
      </c>
    </row>
    <row r="189" spans="5:6" x14ac:dyDescent="0.25">
      <c r="E189" s="24">
        <f t="shared" ca="1" si="4"/>
        <v>0.46094141513787934</v>
      </c>
      <c r="F189" s="24">
        <f t="shared" ca="1" si="5"/>
        <v>49901.937708610807</v>
      </c>
    </row>
    <row r="190" spans="5:6" x14ac:dyDescent="0.25">
      <c r="E190" s="24">
        <f t="shared" ca="1" si="4"/>
        <v>0.46085169538817328</v>
      </c>
      <c r="F190" s="24">
        <f t="shared" ca="1" si="5"/>
        <v>49901.711728125309</v>
      </c>
    </row>
    <row r="191" spans="5:6" x14ac:dyDescent="0.25">
      <c r="E191" s="24">
        <f t="shared" ca="1" si="4"/>
        <v>0.89265752647568497</v>
      </c>
      <c r="F191" s="24">
        <f t="shared" ca="1" si="5"/>
        <v>51240.785641023605</v>
      </c>
    </row>
    <row r="192" spans="5:6" x14ac:dyDescent="0.25">
      <c r="E192" s="24">
        <f t="shared" ca="1" si="4"/>
        <v>0.36591656829556118</v>
      </c>
      <c r="F192" s="24">
        <f t="shared" ca="1" si="5"/>
        <v>49657.311927275601</v>
      </c>
    </row>
    <row r="193" spans="5:6" x14ac:dyDescent="0.25">
      <c r="E193" s="24">
        <f t="shared" ca="1" si="4"/>
        <v>6.7127428181884774E-2</v>
      </c>
      <c r="F193" s="24">
        <f t="shared" ca="1" si="5"/>
        <v>48502.467887770486</v>
      </c>
    </row>
    <row r="194" spans="5:6" x14ac:dyDescent="0.25">
      <c r="E194" s="24">
        <f t="shared" ca="1" si="4"/>
        <v>8.3805971887144226E-3</v>
      </c>
      <c r="F194" s="24">
        <f t="shared" ca="1" si="5"/>
        <v>47608.095310972174</v>
      </c>
    </row>
    <row r="195" spans="5:6" x14ac:dyDescent="0.25">
      <c r="E195" s="24">
        <f t="shared" ca="1" si="4"/>
        <v>0.14676165169379596</v>
      </c>
      <c r="F195" s="24">
        <f t="shared" ca="1" si="5"/>
        <v>48949.576189960208</v>
      </c>
    </row>
    <row r="196" spans="5:6" x14ac:dyDescent="0.25">
      <c r="E196" s="24">
        <f t="shared" ref="E196:E259" ca="1" si="6">RAND()</f>
        <v>0.89915746746411485</v>
      </c>
      <c r="F196" s="24">
        <f t="shared" ref="F196:F259" ca="1" si="7">_xlfn.NORM.INV(E196,$C$3,$C$4)</f>
        <v>51276.765454583983</v>
      </c>
    </row>
    <row r="197" spans="5:6" x14ac:dyDescent="0.25">
      <c r="E197" s="24">
        <f t="shared" ca="1" si="6"/>
        <v>0.72852104202591184</v>
      </c>
      <c r="F197" s="24">
        <f t="shared" ca="1" si="7"/>
        <v>50608.346154114035</v>
      </c>
    </row>
    <row r="198" spans="5:6" x14ac:dyDescent="0.25">
      <c r="E198" s="24">
        <f t="shared" ca="1" si="6"/>
        <v>0.89004455395660798</v>
      </c>
      <c r="F198" s="24">
        <f t="shared" ca="1" si="7"/>
        <v>51226.765098780037</v>
      </c>
    </row>
    <row r="199" spans="5:6" x14ac:dyDescent="0.25">
      <c r="E199" s="24">
        <f t="shared" ca="1" si="6"/>
        <v>1.3800070675453302E-2</v>
      </c>
      <c r="F199" s="24">
        <f t="shared" ca="1" si="7"/>
        <v>47797.076505256657</v>
      </c>
    </row>
    <row r="200" spans="5:6" x14ac:dyDescent="0.25">
      <c r="E200" s="24">
        <f t="shared" ca="1" si="6"/>
        <v>0.91094879718169453</v>
      </c>
      <c r="F200" s="24">
        <f t="shared" ca="1" si="7"/>
        <v>51346.620756625322</v>
      </c>
    </row>
    <row r="201" spans="5:6" x14ac:dyDescent="0.25">
      <c r="E201" s="24">
        <f t="shared" ca="1" si="6"/>
        <v>0.42800210085342749</v>
      </c>
      <c r="F201" s="24">
        <f t="shared" ca="1" si="7"/>
        <v>49818.537036952926</v>
      </c>
    </row>
    <row r="202" spans="5:6" x14ac:dyDescent="0.25">
      <c r="E202" s="24">
        <f t="shared" ca="1" si="6"/>
        <v>8.0362684779632931E-2</v>
      </c>
      <c r="F202" s="24">
        <f t="shared" ca="1" si="7"/>
        <v>48597.363861357961</v>
      </c>
    </row>
    <row r="203" spans="5:6" x14ac:dyDescent="0.25">
      <c r="E203" s="24">
        <f t="shared" ca="1" si="6"/>
        <v>3.213789358547392E-2</v>
      </c>
      <c r="F203" s="24">
        <f t="shared" ca="1" si="7"/>
        <v>48149.737933522789</v>
      </c>
    </row>
    <row r="204" spans="5:6" x14ac:dyDescent="0.25">
      <c r="E204" s="24">
        <f t="shared" ca="1" si="6"/>
        <v>0.92401990499045827</v>
      </c>
      <c r="F204" s="24">
        <f t="shared" ca="1" si="7"/>
        <v>51432.641938783992</v>
      </c>
    </row>
    <row r="205" spans="5:6" x14ac:dyDescent="0.25">
      <c r="E205" s="24">
        <f t="shared" ca="1" si="6"/>
        <v>0.64220815708165457</v>
      </c>
      <c r="F205" s="24">
        <f t="shared" ca="1" si="7"/>
        <v>50364.367386514379</v>
      </c>
    </row>
    <row r="206" spans="5:6" x14ac:dyDescent="0.25">
      <c r="E206" s="24">
        <f t="shared" ca="1" si="6"/>
        <v>0.19791377468879012</v>
      </c>
      <c r="F206" s="24">
        <f t="shared" ca="1" si="7"/>
        <v>49150.903412971893</v>
      </c>
    </row>
    <row r="207" spans="5:6" x14ac:dyDescent="0.25">
      <c r="E207" s="24">
        <f t="shared" ca="1" si="6"/>
        <v>0.5643076704766693</v>
      </c>
      <c r="F207" s="24">
        <f t="shared" ca="1" si="7"/>
        <v>50161.899928599159</v>
      </c>
    </row>
    <row r="208" spans="5:6" x14ac:dyDescent="0.25">
      <c r="E208" s="24">
        <f t="shared" ca="1" si="6"/>
        <v>0.31963578681081262</v>
      </c>
      <c r="F208" s="24">
        <f t="shared" ca="1" si="7"/>
        <v>49531.282495994972</v>
      </c>
    </row>
    <row r="209" spans="5:6" x14ac:dyDescent="0.25">
      <c r="E209" s="24">
        <f t="shared" ca="1" si="6"/>
        <v>0.81593690045282763</v>
      </c>
      <c r="F209" s="24">
        <f t="shared" ca="1" si="7"/>
        <v>50899.988822433959</v>
      </c>
    </row>
    <row r="210" spans="5:6" x14ac:dyDescent="0.25">
      <c r="E210" s="24">
        <f t="shared" ca="1" si="6"/>
        <v>0.77889939880486037</v>
      </c>
      <c r="F210" s="24">
        <f t="shared" ca="1" si="7"/>
        <v>50768.481457951842</v>
      </c>
    </row>
    <row r="211" spans="5:6" x14ac:dyDescent="0.25">
      <c r="E211" s="24">
        <f t="shared" ca="1" si="6"/>
        <v>0.38325887281634163</v>
      </c>
      <c r="F211" s="24">
        <f t="shared" ca="1" si="7"/>
        <v>49703.067110330478</v>
      </c>
    </row>
    <row r="212" spans="5:6" x14ac:dyDescent="0.25">
      <c r="E212" s="24">
        <f t="shared" ca="1" si="6"/>
        <v>3.281414574568553E-2</v>
      </c>
      <c r="F212" s="24">
        <f t="shared" ca="1" si="7"/>
        <v>48159.045941961413</v>
      </c>
    </row>
    <row r="213" spans="5:6" x14ac:dyDescent="0.25">
      <c r="E213" s="24">
        <f t="shared" ca="1" si="6"/>
        <v>0.77480625965468897</v>
      </c>
      <c r="F213" s="24">
        <f t="shared" ca="1" si="7"/>
        <v>50754.769194349792</v>
      </c>
    </row>
    <row r="214" spans="5:6" x14ac:dyDescent="0.25">
      <c r="E214" s="24">
        <f t="shared" ca="1" si="6"/>
        <v>0.83121250487164489</v>
      </c>
      <c r="F214" s="24">
        <f t="shared" ca="1" si="7"/>
        <v>50958.967753619632</v>
      </c>
    </row>
    <row r="215" spans="5:6" x14ac:dyDescent="0.25">
      <c r="E215" s="24">
        <f t="shared" ca="1" si="6"/>
        <v>5.5141203883022682E-2</v>
      </c>
      <c r="F215" s="24">
        <f t="shared" ca="1" si="7"/>
        <v>48403.07491672835</v>
      </c>
    </row>
    <row r="216" spans="5:6" x14ac:dyDescent="0.25">
      <c r="E216" s="24">
        <f t="shared" ca="1" si="6"/>
        <v>0.38484627195134447</v>
      </c>
      <c r="F216" s="24">
        <f t="shared" ca="1" si="7"/>
        <v>49707.222914012738</v>
      </c>
    </row>
    <row r="217" spans="5:6" x14ac:dyDescent="0.25">
      <c r="E217" s="24">
        <f t="shared" ca="1" si="6"/>
        <v>4.6583706663651192E-2</v>
      </c>
      <c r="F217" s="24">
        <f t="shared" ca="1" si="7"/>
        <v>48321.078856921966</v>
      </c>
    </row>
    <row r="218" spans="5:6" x14ac:dyDescent="0.25">
      <c r="E218" s="24">
        <f t="shared" ca="1" si="6"/>
        <v>0.58531729254467457</v>
      </c>
      <c r="F218" s="24">
        <f t="shared" ca="1" si="7"/>
        <v>50215.515517729284</v>
      </c>
    </row>
    <row r="219" spans="5:6" x14ac:dyDescent="0.25">
      <c r="E219" s="24">
        <f t="shared" ca="1" si="6"/>
        <v>0.40829453353196954</v>
      </c>
      <c r="F219" s="24">
        <f t="shared" ca="1" si="7"/>
        <v>49768.065730639362</v>
      </c>
    </row>
    <row r="220" spans="5:6" x14ac:dyDescent="0.25">
      <c r="E220" s="24">
        <f t="shared" ca="1" si="6"/>
        <v>0.77024956056867178</v>
      </c>
      <c r="F220" s="24">
        <f t="shared" ca="1" si="7"/>
        <v>50739.668973256164</v>
      </c>
    </row>
    <row r="221" spans="5:6" x14ac:dyDescent="0.25">
      <c r="E221" s="24">
        <f t="shared" ca="1" si="6"/>
        <v>0.73750710633572447</v>
      </c>
      <c r="F221" s="24">
        <f t="shared" ca="1" si="7"/>
        <v>50635.678814834566</v>
      </c>
    </row>
    <row r="222" spans="5:6" x14ac:dyDescent="0.25">
      <c r="E222" s="24">
        <f t="shared" ca="1" si="6"/>
        <v>0.46676573345339101</v>
      </c>
      <c r="F222" s="24">
        <f t="shared" ca="1" si="7"/>
        <v>49916.597457464799</v>
      </c>
    </row>
    <row r="223" spans="5:6" x14ac:dyDescent="0.25">
      <c r="E223" s="24">
        <f t="shared" ca="1" si="6"/>
        <v>0.38480708287139698</v>
      </c>
      <c r="F223" s="24">
        <f t="shared" ca="1" si="7"/>
        <v>49707.120378327032</v>
      </c>
    </row>
    <row r="224" spans="5:6" x14ac:dyDescent="0.25">
      <c r="E224" s="24">
        <f t="shared" ca="1" si="6"/>
        <v>0.77504057479070199</v>
      </c>
      <c r="F224" s="24">
        <f t="shared" ca="1" si="7"/>
        <v>50755.550322029441</v>
      </c>
    </row>
    <row r="225" spans="5:6" x14ac:dyDescent="0.25">
      <c r="E225" s="24">
        <f t="shared" ca="1" si="6"/>
        <v>0.92221039183535058</v>
      </c>
      <c r="F225" s="24">
        <f t="shared" ca="1" si="7"/>
        <v>51420.097780614014</v>
      </c>
    </row>
    <row r="226" spans="5:6" x14ac:dyDescent="0.25">
      <c r="E226" s="24">
        <f t="shared" ca="1" si="6"/>
        <v>0.6421521084370978</v>
      </c>
      <c r="F226" s="24">
        <f t="shared" ca="1" si="7"/>
        <v>50364.217254808515</v>
      </c>
    </row>
    <row r="227" spans="5:6" x14ac:dyDescent="0.25">
      <c r="E227" s="24">
        <f t="shared" ca="1" si="6"/>
        <v>0.34743485505801019</v>
      </c>
      <c r="F227" s="24">
        <f t="shared" ca="1" si="7"/>
        <v>49607.744865481014</v>
      </c>
    </row>
    <row r="228" spans="5:6" x14ac:dyDescent="0.25">
      <c r="E228" s="24">
        <f t="shared" ca="1" si="6"/>
        <v>0.87331777426501378</v>
      </c>
      <c r="F228" s="24">
        <f t="shared" ca="1" si="7"/>
        <v>51142.215507754576</v>
      </c>
    </row>
    <row r="229" spans="5:6" x14ac:dyDescent="0.25">
      <c r="E229" s="24">
        <f t="shared" ca="1" si="6"/>
        <v>0.27465840651904661</v>
      </c>
      <c r="F229" s="24">
        <f t="shared" ca="1" si="7"/>
        <v>49401.215819767909</v>
      </c>
    </row>
    <row r="230" spans="5:6" x14ac:dyDescent="0.25">
      <c r="E230" s="24">
        <f t="shared" ca="1" si="6"/>
        <v>0.83618345448677855</v>
      </c>
      <c r="F230" s="24">
        <f t="shared" ca="1" si="7"/>
        <v>50978.892514807645</v>
      </c>
    </row>
    <row r="231" spans="5:6" x14ac:dyDescent="0.25">
      <c r="E231" s="24">
        <f t="shared" ca="1" si="6"/>
        <v>0.98064521202065991</v>
      </c>
      <c r="F231" s="24">
        <f t="shared" ca="1" si="7"/>
        <v>52067.260905215786</v>
      </c>
    </row>
    <row r="232" spans="5:6" x14ac:dyDescent="0.25">
      <c r="E232" s="24">
        <f t="shared" ca="1" si="6"/>
        <v>1.4530525037065312E-3</v>
      </c>
      <c r="F232" s="24">
        <f t="shared" ca="1" si="7"/>
        <v>47022.500903127475</v>
      </c>
    </row>
    <row r="233" spans="5:6" x14ac:dyDescent="0.25">
      <c r="E233" s="24">
        <f t="shared" ca="1" si="6"/>
        <v>0.88228443626064745</v>
      </c>
      <c r="F233" s="24">
        <f t="shared" ca="1" si="7"/>
        <v>51186.484225306041</v>
      </c>
    </row>
    <row r="234" spans="5:6" x14ac:dyDescent="0.25">
      <c r="E234" s="24">
        <f t="shared" ca="1" si="6"/>
        <v>6.5871689821551671E-2</v>
      </c>
      <c r="F234" s="24">
        <f t="shared" ca="1" si="7"/>
        <v>48492.737476550712</v>
      </c>
    </row>
    <row r="235" spans="5:6" x14ac:dyDescent="0.25">
      <c r="E235" s="24">
        <f t="shared" ca="1" si="6"/>
        <v>0.8759106966160064</v>
      </c>
      <c r="F235" s="24">
        <f t="shared" ca="1" si="7"/>
        <v>51154.784693388414</v>
      </c>
    </row>
    <row r="236" spans="5:6" x14ac:dyDescent="0.25">
      <c r="E236" s="24">
        <f t="shared" ca="1" si="6"/>
        <v>0.78077171717762883</v>
      </c>
      <c r="F236" s="24">
        <f t="shared" ca="1" si="7"/>
        <v>50774.802172015305</v>
      </c>
    </row>
    <row r="237" spans="5:6" x14ac:dyDescent="0.25">
      <c r="E237" s="24">
        <f t="shared" ca="1" si="6"/>
        <v>0.45654235345056204</v>
      </c>
      <c r="F237" s="24">
        <f t="shared" ca="1" si="7"/>
        <v>49890.85149960938</v>
      </c>
    </row>
    <row r="238" spans="5:6" x14ac:dyDescent="0.25">
      <c r="E238" s="24">
        <f t="shared" ca="1" si="6"/>
        <v>0.69817867060904937</v>
      </c>
      <c r="F238" s="24">
        <f t="shared" ca="1" si="7"/>
        <v>50519.169338398257</v>
      </c>
    </row>
    <row r="239" spans="5:6" x14ac:dyDescent="0.25">
      <c r="E239" s="24">
        <f t="shared" ca="1" si="6"/>
        <v>0.51696597812859046</v>
      </c>
      <c r="F239" s="24">
        <f t="shared" ca="1" si="7"/>
        <v>50042.540227637583</v>
      </c>
    </row>
    <row r="240" spans="5:6" x14ac:dyDescent="0.25">
      <c r="E240" s="24">
        <f t="shared" ca="1" si="6"/>
        <v>1.4585745732896838E-3</v>
      </c>
      <c r="F240" s="24">
        <f t="shared" ca="1" si="7"/>
        <v>47023.663847217198</v>
      </c>
    </row>
    <row r="241" spans="5:6" x14ac:dyDescent="0.25">
      <c r="E241" s="24">
        <f t="shared" ca="1" si="6"/>
        <v>0.50486673360684231</v>
      </c>
      <c r="F241" s="24">
        <f t="shared" ca="1" si="7"/>
        <v>50012.199394653537</v>
      </c>
    </row>
    <row r="242" spans="5:6" x14ac:dyDescent="0.25">
      <c r="E242" s="24">
        <f t="shared" ca="1" si="6"/>
        <v>0.18634677651313913</v>
      </c>
      <c r="F242" s="24">
        <f t="shared" ca="1" si="7"/>
        <v>49108.560720420683</v>
      </c>
    </row>
    <row r="243" spans="5:6" x14ac:dyDescent="0.25">
      <c r="E243" s="24">
        <f t="shared" ca="1" si="6"/>
        <v>9.5597684844634934E-2</v>
      </c>
      <c r="F243" s="24">
        <f t="shared" ca="1" si="7"/>
        <v>48692.948936563393</v>
      </c>
    </row>
    <row r="244" spans="5:6" x14ac:dyDescent="0.25">
      <c r="E244" s="24">
        <f t="shared" ca="1" si="6"/>
        <v>0.16764846891719776</v>
      </c>
      <c r="F244" s="24">
        <f t="shared" ca="1" si="7"/>
        <v>49036.500545607298</v>
      </c>
    </row>
    <row r="245" spans="5:6" x14ac:dyDescent="0.25">
      <c r="E245" s="24">
        <f t="shared" ca="1" si="6"/>
        <v>0.94733415441455315</v>
      </c>
      <c r="F245" s="24">
        <f t="shared" ca="1" si="7"/>
        <v>51619.537377110559</v>
      </c>
    </row>
    <row r="246" spans="5:6" x14ac:dyDescent="0.25">
      <c r="E246" s="24">
        <f t="shared" ca="1" si="6"/>
        <v>0.60312942688810589</v>
      </c>
      <c r="F246" s="24">
        <f t="shared" ca="1" si="7"/>
        <v>50261.455650297823</v>
      </c>
    </row>
    <row r="247" spans="5:6" x14ac:dyDescent="0.25">
      <c r="E247" s="24">
        <f t="shared" ca="1" si="6"/>
        <v>0.9491385712665471</v>
      </c>
      <c r="F247" s="24">
        <f t="shared" ca="1" si="7"/>
        <v>51636.557999899778</v>
      </c>
    </row>
    <row r="248" spans="5:6" x14ac:dyDescent="0.25">
      <c r="E248" s="24">
        <f t="shared" ca="1" si="6"/>
        <v>0.94146974898709868</v>
      </c>
      <c r="F248" s="24">
        <f t="shared" ca="1" si="7"/>
        <v>51567.23187683228</v>
      </c>
    </row>
    <row r="249" spans="5:6" x14ac:dyDescent="0.25">
      <c r="E249" s="24">
        <f t="shared" ca="1" si="6"/>
        <v>0.7695118229493414</v>
      </c>
      <c r="F249" s="24">
        <f t="shared" ca="1" si="7"/>
        <v>50737.240095922869</v>
      </c>
    </row>
    <row r="250" spans="5:6" x14ac:dyDescent="0.25">
      <c r="E250" s="24">
        <f t="shared" ca="1" si="6"/>
        <v>0.13108135628479201</v>
      </c>
      <c r="F250" s="24">
        <f t="shared" ca="1" si="7"/>
        <v>48878.705938644824</v>
      </c>
    </row>
    <row r="251" spans="5:6" x14ac:dyDescent="0.25">
      <c r="E251" s="24">
        <f t="shared" ca="1" si="6"/>
        <v>0.25849360688701828</v>
      </c>
      <c r="F251" s="24">
        <f t="shared" ca="1" si="7"/>
        <v>49352.00349961051</v>
      </c>
    </row>
    <row r="252" spans="5:6" x14ac:dyDescent="0.25">
      <c r="E252" s="24">
        <f t="shared" ca="1" si="6"/>
        <v>0.28917836192434743</v>
      </c>
      <c r="F252" s="24">
        <f t="shared" ca="1" si="7"/>
        <v>49444.213366111901</v>
      </c>
    </row>
    <row r="253" spans="5:6" x14ac:dyDescent="0.25">
      <c r="E253" s="24">
        <f t="shared" ca="1" si="6"/>
        <v>0.46195287382887817</v>
      </c>
      <c r="F253" s="24">
        <f t="shared" ca="1" si="7"/>
        <v>49904.484963744333</v>
      </c>
    </row>
    <row r="254" spans="5:6" x14ac:dyDescent="0.25">
      <c r="E254" s="24">
        <f t="shared" ca="1" si="6"/>
        <v>0.86383995081435971</v>
      </c>
      <c r="F254" s="24">
        <f t="shared" ca="1" si="7"/>
        <v>51097.735282637957</v>
      </c>
    </row>
    <row r="255" spans="5:6" x14ac:dyDescent="0.25">
      <c r="E255" s="24">
        <f t="shared" ca="1" si="6"/>
        <v>5.0591269575265163E-2</v>
      </c>
      <c r="F255" s="24">
        <f t="shared" ca="1" si="7"/>
        <v>48360.852474013809</v>
      </c>
    </row>
    <row r="256" spans="5:6" x14ac:dyDescent="0.25">
      <c r="E256" s="24">
        <f t="shared" ca="1" si="6"/>
        <v>0.23597935329555564</v>
      </c>
      <c r="F256" s="24">
        <f t="shared" ca="1" si="7"/>
        <v>49280.704238014485</v>
      </c>
    </row>
    <row r="257" spans="5:6" x14ac:dyDescent="0.25">
      <c r="E257" s="24">
        <f t="shared" ca="1" si="6"/>
        <v>9.6389100669457495E-2</v>
      </c>
      <c r="F257" s="24">
        <f t="shared" ca="1" si="7"/>
        <v>48697.595664637258</v>
      </c>
    </row>
    <row r="258" spans="5:6" x14ac:dyDescent="0.25">
      <c r="E258" s="24">
        <f t="shared" ca="1" si="6"/>
        <v>0.11369608236150619</v>
      </c>
      <c r="F258" s="24">
        <f t="shared" ca="1" si="7"/>
        <v>48792.896182031836</v>
      </c>
    </row>
    <row r="259" spans="5:6" x14ac:dyDescent="0.25">
      <c r="E259" s="24">
        <f t="shared" ca="1" si="6"/>
        <v>0.72518882399659945</v>
      </c>
      <c r="F259" s="24">
        <f t="shared" ca="1" si="7"/>
        <v>50598.326119023019</v>
      </c>
    </row>
    <row r="260" spans="5:6" x14ac:dyDescent="0.25">
      <c r="E260" s="24">
        <f t="shared" ref="E260:E323" ca="1" si="8">RAND()</f>
        <v>0.43891270546016881</v>
      </c>
      <c r="F260" s="24">
        <f t="shared" ref="F260:F323" ca="1" si="9">_xlfn.NORM.INV(E260,$C$3,$C$4)</f>
        <v>49846.273527592341</v>
      </c>
    </row>
    <row r="261" spans="5:6" x14ac:dyDescent="0.25">
      <c r="E261" s="24">
        <f t="shared" ca="1" si="8"/>
        <v>0.5941516237191069</v>
      </c>
      <c r="F261" s="24">
        <f t="shared" ca="1" si="9"/>
        <v>50238.23768170971</v>
      </c>
    </row>
    <row r="262" spans="5:6" x14ac:dyDescent="0.25">
      <c r="E262" s="24">
        <f t="shared" ca="1" si="8"/>
        <v>0.10377487173174738</v>
      </c>
      <c r="F262" s="24">
        <f t="shared" ca="1" si="9"/>
        <v>48739.668340064076</v>
      </c>
    </row>
    <row r="263" spans="5:6" x14ac:dyDescent="0.25">
      <c r="E263" s="24">
        <f t="shared" ca="1" si="8"/>
        <v>0.45986981712047181</v>
      </c>
      <c r="F263" s="24">
        <f t="shared" ca="1" si="9"/>
        <v>49899.238304052778</v>
      </c>
    </row>
    <row r="264" spans="5:6" x14ac:dyDescent="0.25">
      <c r="E264" s="24">
        <f t="shared" ca="1" si="8"/>
        <v>0.54241144606204561</v>
      </c>
      <c r="F264" s="24">
        <f t="shared" ca="1" si="9"/>
        <v>50106.510773677022</v>
      </c>
    </row>
    <row r="265" spans="5:6" x14ac:dyDescent="0.25">
      <c r="E265" s="24">
        <f t="shared" ca="1" si="8"/>
        <v>0.98065559524447266</v>
      </c>
      <c r="F265" s="24">
        <f t="shared" ca="1" si="9"/>
        <v>52067.481459033792</v>
      </c>
    </row>
    <row r="266" spans="5:6" x14ac:dyDescent="0.25">
      <c r="E266" s="24">
        <f t="shared" ca="1" si="8"/>
        <v>0.72300678444592748</v>
      </c>
      <c r="F266" s="24">
        <f t="shared" ca="1" si="9"/>
        <v>50591.797151170933</v>
      </c>
    </row>
    <row r="267" spans="5:6" x14ac:dyDescent="0.25">
      <c r="E267" s="24">
        <f t="shared" ca="1" si="8"/>
        <v>0.29263058647940265</v>
      </c>
      <c r="F267" s="24">
        <f t="shared" ca="1" si="9"/>
        <v>49454.284001532644</v>
      </c>
    </row>
    <row r="268" spans="5:6" x14ac:dyDescent="0.25">
      <c r="E268" s="24">
        <f t="shared" ca="1" si="8"/>
        <v>0.94687174056512846</v>
      </c>
      <c r="F268" s="24">
        <f t="shared" ca="1" si="9"/>
        <v>51615.250220856629</v>
      </c>
    </row>
    <row r="269" spans="5:6" x14ac:dyDescent="0.25">
      <c r="E269" s="24">
        <f t="shared" ca="1" si="8"/>
        <v>0.88646789775104629</v>
      </c>
      <c r="F269" s="24">
        <f t="shared" ca="1" si="9"/>
        <v>51207.955955459438</v>
      </c>
    </row>
    <row r="270" spans="5:6" x14ac:dyDescent="0.25">
      <c r="E270" s="24">
        <f t="shared" ca="1" si="8"/>
        <v>0.52621532308871943</v>
      </c>
      <c r="F270" s="24">
        <f t="shared" ca="1" si="9"/>
        <v>50065.759433309933</v>
      </c>
    </row>
    <row r="271" spans="5:6" x14ac:dyDescent="0.25">
      <c r="E271" s="24">
        <f t="shared" ca="1" si="8"/>
        <v>0.42857967419359466</v>
      </c>
      <c r="F271" s="24">
        <f t="shared" ca="1" si="9"/>
        <v>49820.008636483966</v>
      </c>
    </row>
    <row r="272" spans="5:6" x14ac:dyDescent="0.25">
      <c r="E272" s="24">
        <f t="shared" ca="1" si="8"/>
        <v>0.19548728504366386</v>
      </c>
      <c r="F272" s="24">
        <f t="shared" ca="1" si="9"/>
        <v>49142.148684811873</v>
      </c>
    </row>
    <row r="273" spans="5:6" x14ac:dyDescent="0.25">
      <c r="E273" s="24">
        <f t="shared" ca="1" si="8"/>
        <v>0.96465621545246305</v>
      </c>
      <c r="F273" s="24">
        <f t="shared" ca="1" si="9"/>
        <v>51807.479365970154</v>
      </c>
    </row>
    <row r="274" spans="5:6" x14ac:dyDescent="0.25">
      <c r="E274" s="24">
        <f t="shared" ca="1" si="8"/>
        <v>0.37505579772817677</v>
      </c>
      <c r="F274" s="24">
        <f t="shared" ca="1" si="9"/>
        <v>49681.507780340449</v>
      </c>
    </row>
    <row r="275" spans="5:6" x14ac:dyDescent="0.25">
      <c r="E275" s="24">
        <f t="shared" ca="1" si="8"/>
        <v>0.8971406669485984</v>
      </c>
      <c r="F275" s="24">
        <f t="shared" ca="1" si="9"/>
        <v>51265.425982430213</v>
      </c>
    </row>
    <row r="276" spans="5:6" x14ac:dyDescent="0.25">
      <c r="E276" s="24">
        <f t="shared" ca="1" si="8"/>
        <v>0.65528732395183298</v>
      </c>
      <c r="F276" s="24">
        <f t="shared" ca="1" si="9"/>
        <v>50399.635029193792</v>
      </c>
    </row>
    <row r="277" spans="5:6" x14ac:dyDescent="0.25">
      <c r="E277" s="24">
        <f t="shared" ca="1" si="8"/>
        <v>0.37869440243170338</v>
      </c>
      <c r="F277" s="24">
        <f t="shared" ca="1" si="9"/>
        <v>49691.08844245442</v>
      </c>
    </row>
    <row r="278" spans="5:6" x14ac:dyDescent="0.25">
      <c r="E278" s="24">
        <f t="shared" ca="1" si="8"/>
        <v>0.18833264071154743</v>
      </c>
      <c r="F278" s="24">
        <f t="shared" ca="1" si="9"/>
        <v>49115.942699064581</v>
      </c>
    </row>
    <row r="279" spans="5:6" x14ac:dyDescent="0.25">
      <c r="E279" s="24">
        <f t="shared" ca="1" si="8"/>
        <v>0.85038181762755194</v>
      </c>
      <c r="F279" s="24">
        <f t="shared" ca="1" si="9"/>
        <v>51038.07236784757</v>
      </c>
    </row>
    <row r="280" spans="5:6" x14ac:dyDescent="0.25">
      <c r="E280" s="24">
        <f t="shared" ca="1" si="8"/>
        <v>7.7641099698302241E-2</v>
      </c>
      <c r="F280" s="24">
        <f t="shared" ca="1" si="9"/>
        <v>48578.881110479604</v>
      </c>
    </row>
    <row r="281" spans="5:6" x14ac:dyDescent="0.25">
      <c r="E281" s="24">
        <f t="shared" ca="1" si="8"/>
        <v>0.57357122579575315</v>
      </c>
      <c r="F281" s="24">
        <f t="shared" ca="1" si="9"/>
        <v>50185.473646856633</v>
      </c>
    </row>
    <row r="282" spans="5:6" x14ac:dyDescent="0.25">
      <c r="E282" s="24">
        <f t="shared" ca="1" si="8"/>
        <v>0.55577892087617375</v>
      </c>
      <c r="F282" s="24">
        <f t="shared" ca="1" si="9"/>
        <v>50140.275706097251</v>
      </c>
    </row>
    <row r="283" spans="5:6" x14ac:dyDescent="0.25">
      <c r="E283" s="24">
        <f t="shared" ca="1" si="8"/>
        <v>7.6719988642660608E-2</v>
      </c>
      <c r="F283" s="24">
        <f t="shared" ca="1" si="9"/>
        <v>48572.514415082827</v>
      </c>
    </row>
    <row r="284" spans="5:6" x14ac:dyDescent="0.25">
      <c r="E284" s="24">
        <f t="shared" ca="1" si="8"/>
        <v>0.84977220168788337</v>
      </c>
      <c r="F284" s="24">
        <f t="shared" ca="1" si="9"/>
        <v>51035.456874280178</v>
      </c>
    </row>
    <row r="285" spans="5:6" x14ac:dyDescent="0.25">
      <c r="E285" s="24">
        <f t="shared" ca="1" si="8"/>
        <v>0.63487643469706601</v>
      </c>
      <c r="F285" s="24">
        <f t="shared" ca="1" si="9"/>
        <v>50344.79681110807</v>
      </c>
    </row>
    <row r="286" spans="5:6" x14ac:dyDescent="0.25">
      <c r="E286" s="24">
        <f t="shared" ca="1" si="8"/>
        <v>0.65171829844181595</v>
      </c>
      <c r="F286" s="24">
        <f t="shared" ca="1" si="9"/>
        <v>50389.963681380519</v>
      </c>
    </row>
    <row r="287" spans="5:6" x14ac:dyDescent="0.25">
      <c r="E287" s="24">
        <f t="shared" ca="1" si="8"/>
        <v>0.83118077642589139</v>
      </c>
      <c r="F287" s="24">
        <f t="shared" ca="1" si="9"/>
        <v>50958.841801561888</v>
      </c>
    </row>
    <row r="288" spans="5:6" x14ac:dyDescent="0.25">
      <c r="E288" s="24">
        <f t="shared" ca="1" si="8"/>
        <v>0.54631593390145727</v>
      </c>
      <c r="F288" s="24">
        <f t="shared" ca="1" si="9"/>
        <v>50116.358868360621</v>
      </c>
    </row>
    <row r="289" spans="5:6" x14ac:dyDescent="0.25">
      <c r="E289" s="24">
        <f t="shared" ca="1" si="8"/>
        <v>0.5319148181319765</v>
      </c>
      <c r="F289" s="24">
        <f t="shared" ca="1" si="9"/>
        <v>50080.084105976137</v>
      </c>
    </row>
    <row r="290" spans="5:6" x14ac:dyDescent="0.25">
      <c r="E290" s="24">
        <f t="shared" ca="1" si="8"/>
        <v>0.30573666508559849</v>
      </c>
      <c r="F290" s="24">
        <f t="shared" ca="1" si="9"/>
        <v>49492.028499771885</v>
      </c>
    </row>
    <row r="291" spans="5:6" x14ac:dyDescent="0.25">
      <c r="E291" s="24">
        <f t="shared" ca="1" si="8"/>
        <v>0.51792411197223065</v>
      </c>
      <c r="F291" s="24">
        <f t="shared" ca="1" si="9"/>
        <v>50044.944212368689</v>
      </c>
    </row>
    <row r="292" spans="5:6" x14ac:dyDescent="0.25">
      <c r="E292" s="24">
        <f t="shared" ca="1" si="8"/>
        <v>0.97980329252026066</v>
      </c>
      <c r="F292" s="24">
        <f t="shared" ca="1" si="9"/>
        <v>52049.703073075209</v>
      </c>
    </row>
    <row r="293" spans="5:6" x14ac:dyDescent="0.25">
      <c r="E293" s="24">
        <f t="shared" ca="1" si="8"/>
        <v>0.66714603314674459</v>
      </c>
      <c r="F293" s="24">
        <f t="shared" ca="1" si="9"/>
        <v>50432.046064630806</v>
      </c>
    </row>
    <row r="294" spans="5:6" x14ac:dyDescent="0.25">
      <c r="E294" s="24">
        <f t="shared" ca="1" si="8"/>
        <v>6.2596497908328219E-2</v>
      </c>
      <c r="F294" s="24">
        <f t="shared" ca="1" si="9"/>
        <v>48466.663622113956</v>
      </c>
    </row>
    <row r="295" spans="5:6" x14ac:dyDescent="0.25">
      <c r="E295" s="24">
        <f t="shared" ca="1" si="8"/>
        <v>0.56355115048334714</v>
      </c>
      <c r="F295" s="24">
        <f t="shared" ca="1" si="9"/>
        <v>50159.97889550199</v>
      </c>
    </row>
    <row r="296" spans="5:6" x14ac:dyDescent="0.25">
      <c r="E296" s="24">
        <f t="shared" ca="1" si="8"/>
        <v>0.13100432076675705</v>
      </c>
      <c r="F296" s="24">
        <f t="shared" ca="1" si="9"/>
        <v>48878.343788691702</v>
      </c>
    </row>
    <row r="297" spans="5:6" x14ac:dyDescent="0.25">
      <c r="E297" s="24">
        <f t="shared" ca="1" si="8"/>
        <v>0.40244201358263243</v>
      </c>
      <c r="F297" s="24">
        <f t="shared" ca="1" si="9"/>
        <v>49752.968734207985</v>
      </c>
    </row>
    <row r="298" spans="5:6" x14ac:dyDescent="0.25">
      <c r="E298" s="24">
        <f t="shared" ca="1" si="8"/>
        <v>0.55046964551696886</v>
      </c>
      <c r="F298" s="24">
        <f t="shared" ca="1" si="9"/>
        <v>50126.847993784759</v>
      </c>
    </row>
    <row r="299" spans="5:6" x14ac:dyDescent="0.25">
      <c r="E299" s="24">
        <f t="shared" ca="1" si="8"/>
        <v>0.15274616006909825</v>
      </c>
      <c r="F299" s="24">
        <f t="shared" ca="1" si="9"/>
        <v>48975.273637001192</v>
      </c>
    </row>
    <row r="300" spans="5:6" x14ac:dyDescent="0.25">
      <c r="E300" s="24">
        <f t="shared" ca="1" si="8"/>
        <v>0.87439428395900232</v>
      </c>
      <c r="F300" s="24">
        <f t="shared" ca="1" si="9"/>
        <v>51147.411883577784</v>
      </c>
    </row>
    <row r="301" spans="5:6" x14ac:dyDescent="0.25">
      <c r="E301" s="24">
        <f t="shared" ca="1" si="8"/>
        <v>0.58429416473795681</v>
      </c>
      <c r="F301" s="24">
        <f t="shared" ca="1" si="9"/>
        <v>50212.891399884953</v>
      </c>
    </row>
    <row r="302" spans="5:6" x14ac:dyDescent="0.25">
      <c r="E302" s="24">
        <f t="shared" ca="1" si="8"/>
        <v>0.57138559565707869</v>
      </c>
      <c r="F302" s="24">
        <f t="shared" ca="1" si="9"/>
        <v>50179.902886998003</v>
      </c>
    </row>
    <row r="303" spans="5:6" x14ac:dyDescent="0.25">
      <c r="E303" s="24">
        <f t="shared" ca="1" si="8"/>
        <v>0.21583571398684454</v>
      </c>
      <c r="F303" s="24">
        <f t="shared" ca="1" si="9"/>
        <v>49213.665299072934</v>
      </c>
    </row>
    <row r="304" spans="5:6" x14ac:dyDescent="0.25">
      <c r="E304" s="24">
        <f t="shared" ca="1" si="8"/>
        <v>0.6061440623032226</v>
      </c>
      <c r="F304" s="24">
        <f t="shared" ca="1" si="9"/>
        <v>50269.283049144702</v>
      </c>
    </row>
    <row r="305" spans="5:6" x14ac:dyDescent="0.25">
      <c r="E305" s="24">
        <f t="shared" ca="1" si="8"/>
        <v>0.73239958868975552</v>
      </c>
      <c r="F305" s="24">
        <f t="shared" ca="1" si="9"/>
        <v>50620.086525852268</v>
      </c>
    </row>
    <row r="306" spans="5:6" x14ac:dyDescent="0.25">
      <c r="E306" s="24">
        <f t="shared" ca="1" si="8"/>
        <v>0.29076134233071704</v>
      </c>
      <c r="F306" s="24">
        <f t="shared" ca="1" si="9"/>
        <v>49448.838084319825</v>
      </c>
    </row>
    <row r="307" spans="5:6" x14ac:dyDescent="0.25">
      <c r="E307" s="24">
        <f t="shared" ca="1" si="8"/>
        <v>0.19797415108853211</v>
      </c>
      <c r="F307" s="24">
        <f t="shared" ca="1" si="9"/>
        <v>49151.12041945145</v>
      </c>
    </row>
    <row r="308" spans="5:6" x14ac:dyDescent="0.25">
      <c r="E308" s="24">
        <f t="shared" ca="1" si="8"/>
        <v>0.89353034933377873</v>
      </c>
      <c r="F308" s="24">
        <f t="shared" ca="1" si="9"/>
        <v>51245.523721773054</v>
      </c>
    </row>
    <row r="309" spans="5:6" x14ac:dyDescent="0.25">
      <c r="E309" s="24">
        <f t="shared" ca="1" si="8"/>
        <v>0.68697973939966717</v>
      </c>
      <c r="F309" s="24">
        <f t="shared" ca="1" si="9"/>
        <v>50487.307376282712</v>
      </c>
    </row>
    <row r="310" spans="5:6" x14ac:dyDescent="0.25">
      <c r="E310" s="24">
        <f t="shared" ca="1" si="8"/>
        <v>0.55828881467109459</v>
      </c>
      <c r="F310" s="24">
        <f t="shared" ca="1" si="9"/>
        <v>50146.632156677901</v>
      </c>
    </row>
    <row r="311" spans="5:6" x14ac:dyDescent="0.25">
      <c r="E311" s="24">
        <f t="shared" ca="1" si="8"/>
        <v>0.7566601320371189</v>
      </c>
      <c r="F311" s="24">
        <f t="shared" ca="1" si="9"/>
        <v>50695.599409765484</v>
      </c>
    </row>
    <row r="312" spans="5:6" x14ac:dyDescent="0.25">
      <c r="E312" s="24">
        <f t="shared" ca="1" si="8"/>
        <v>9.5960602631142145E-2</v>
      </c>
      <c r="F312" s="24">
        <f t="shared" ca="1" si="9"/>
        <v>48695.083274314835</v>
      </c>
    </row>
    <row r="313" spans="5:6" x14ac:dyDescent="0.25">
      <c r="E313" s="24">
        <f t="shared" ca="1" si="8"/>
        <v>0.92960035172318756</v>
      </c>
      <c r="F313" s="24">
        <f t="shared" ca="1" si="9"/>
        <v>51472.821043427102</v>
      </c>
    </row>
    <row r="314" spans="5:6" x14ac:dyDescent="0.25">
      <c r="E314" s="24">
        <f t="shared" ca="1" si="8"/>
        <v>0.44141902315810455</v>
      </c>
      <c r="F314" s="24">
        <f t="shared" ca="1" si="9"/>
        <v>49852.62754560772</v>
      </c>
    </row>
    <row r="315" spans="5:6" x14ac:dyDescent="0.25">
      <c r="E315" s="24">
        <f t="shared" ca="1" si="8"/>
        <v>0.88972633880021645</v>
      </c>
      <c r="F315" s="24">
        <f t="shared" ca="1" si="9"/>
        <v>51225.074047591392</v>
      </c>
    </row>
    <row r="316" spans="5:6" x14ac:dyDescent="0.25">
      <c r="E316" s="24">
        <f t="shared" ca="1" si="8"/>
        <v>0.90325505946943696</v>
      </c>
      <c r="F316" s="24">
        <f t="shared" ca="1" si="9"/>
        <v>51300.324188700914</v>
      </c>
    </row>
    <row r="317" spans="5:6" x14ac:dyDescent="0.25">
      <c r="E317" s="24">
        <f t="shared" ca="1" si="8"/>
        <v>0.76304894752664432</v>
      </c>
      <c r="F317" s="24">
        <f t="shared" ca="1" si="9"/>
        <v>50716.144538358196</v>
      </c>
    </row>
    <row r="318" spans="5:6" x14ac:dyDescent="0.25">
      <c r="E318" s="24">
        <f t="shared" ca="1" si="8"/>
        <v>0.78038986675051769</v>
      </c>
      <c r="F318" s="24">
        <f t="shared" ca="1" si="9"/>
        <v>50773.510585510609</v>
      </c>
    </row>
    <row r="319" spans="5:6" x14ac:dyDescent="0.25">
      <c r="E319" s="24">
        <f t="shared" ca="1" si="8"/>
        <v>0.30092559548415643</v>
      </c>
      <c r="F319" s="24">
        <f t="shared" ca="1" si="9"/>
        <v>49478.259742548595</v>
      </c>
    </row>
    <row r="320" spans="5:6" x14ac:dyDescent="0.25">
      <c r="E320" s="24">
        <f t="shared" ca="1" si="8"/>
        <v>0.53501989752608792</v>
      </c>
      <c r="F320" s="24">
        <f t="shared" ca="1" si="9"/>
        <v>50087.894906517511</v>
      </c>
    </row>
    <row r="321" spans="5:6" x14ac:dyDescent="0.25">
      <c r="E321" s="24">
        <f t="shared" ca="1" si="8"/>
        <v>0.65883015247749854</v>
      </c>
      <c r="F321" s="24">
        <f t="shared" ca="1" si="9"/>
        <v>50409.272499140243</v>
      </c>
    </row>
    <row r="322" spans="5:6" x14ac:dyDescent="0.25">
      <c r="E322" s="24">
        <f t="shared" ca="1" si="8"/>
        <v>0.56813368888817961</v>
      </c>
      <c r="F322" s="24">
        <f t="shared" ca="1" si="9"/>
        <v>50171.62465619445</v>
      </c>
    </row>
    <row r="323" spans="5:6" x14ac:dyDescent="0.25">
      <c r="E323" s="24">
        <f t="shared" ca="1" si="8"/>
        <v>4.1054104817000114E-2</v>
      </c>
      <c r="F323" s="24">
        <f t="shared" ca="1" si="9"/>
        <v>48261.417401691549</v>
      </c>
    </row>
    <row r="324" spans="5:6" x14ac:dyDescent="0.25">
      <c r="E324" s="24">
        <f t="shared" ref="E324:E387" ca="1" si="10">RAND()</f>
        <v>0.59083400217749338</v>
      </c>
      <c r="F324" s="24">
        <f t="shared" ref="F324:F387" ca="1" si="11">_xlfn.NORM.INV(E324,$C$3,$C$4)</f>
        <v>50229.690862652315</v>
      </c>
    </row>
    <row r="325" spans="5:6" x14ac:dyDescent="0.25">
      <c r="E325" s="24">
        <f t="shared" ca="1" si="10"/>
        <v>0.77407741128430274</v>
      </c>
      <c r="F325" s="24">
        <f t="shared" ca="1" si="11"/>
        <v>50752.342397442517</v>
      </c>
    </row>
    <row r="326" spans="5:6" x14ac:dyDescent="0.25">
      <c r="E326" s="24">
        <f t="shared" ca="1" si="10"/>
        <v>0.39465713825194171</v>
      </c>
      <c r="F326" s="24">
        <f t="shared" ca="1" si="11"/>
        <v>49732.798831482694</v>
      </c>
    </row>
    <row r="327" spans="5:6" x14ac:dyDescent="0.25">
      <c r="E327" s="24">
        <f t="shared" ca="1" si="10"/>
        <v>5.1315654434075819E-2</v>
      </c>
      <c r="F327" s="24">
        <f t="shared" ca="1" si="11"/>
        <v>48367.771261733513</v>
      </c>
    </row>
    <row r="328" spans="5:6" x14ac:dyDescent="0.25">
      <c r="E328" s="24">
        <f t="shared" ca="1" si="10"/>
        <v>0.67574154553454668</v>
      </c>
      <c r="F328" s="24">
        <f t="shared" ca="1" si="11"/>
        <v>50455.823493005584</v>
      </c>
    </row>
    <row r="329" spans="5:6" x14ac:dyDescent="0.25">
      <c r="E329" s="24">
        <f t="shared" ca="1" si="10"/>
        <v>0.34535682518818545</v>
      </c>
      <c r="F329" s="24">
        <f t="shared" ca="1" si="11"/>
        <v>49602.113226898931</v>
      </c>
    </row>
    <row r="330" spans="5:6" x14ac:dyDescent="0.25">
      <c r="E330" s="24">
        <f t="shared" ca="1" si="10"/>
        <v>0.70435852217743544</v>
      </c>
      <c r="F330" s="24">
        <f t="shared" ca="1" si="11"/>
        <v>50536.977790115801</v>
      </c>
    </row>
    <row r="331" spans="5:6" x14ac:dyDescent="0.25">
      <c r="E331" s="24">
        <f t="shared" ca="1" si="10"/>
        <v>0.57015809496253556</v>
      </c>
      <c r="F331" s="24">
        <f t="shared" ca="1" si="11"/>
        <v>50176.776676358393</v>
      </c>
    </row>
    <row r="332" spans="5:6" x14ac:dyDescent="0.25">
      <c r="E332" s="24">
        <f t="shared" ca="1" si="10"/>
        <v>0.44977289380332031</v>
      </c>
      <c r="F332" s="24">
        <f t="shared" ca="1" si="11"/>
        <v>49873.764849209379</v>
      </c>
    </row>
    <row r="333" spans="5:6" x14ac:dyDescent="0.25">
      <c r="E333" s="24">
        <f t="shared" ca="1" si="10"/>
        <v>0.87250319549740818</v>
      </c>
      <c r="F333" s="24">
        <f t="shared" ca="1" si="11"/>
        <v>51138.303892939097</v>
      </c>
    </row>
    <row r="334" spans="5:6" x14ac:dyDescent="0.25">
      <c r="E334" s="24">
        <f t="shared" ca="1" si="10"/>
        <v>0.4597717994862498</v>
      </c>
      <c r="F334" s="24">
        <f t="shared" ca="1" si="11"/>
        <v>49898.991356778846</v>
      </c>
    </row>
    <row r="335" spans="5:6" x14ac:dyDescent="0.25">
      <c r="E335" s="24">
        <f t="shared" ca="1" si="10"/>
        <v>9.5900935899752016E-3</v>
      </c>
      <c r="F335" s="24">
        <f t="shared" ca="1" si="11"/>
        <v>47657.989730877074</v>
      </c>
    </row>
    <row r="336" spans="5:6" x14ac:dyDescent="0.25">
      <c r="E336" s="24">
        <f t="shared" ca="1" si="10"/>
        <v>0.7368119882181785</v>
      </c>
      <c r="F336" s="24">
        <f t="shared" ca="1" si="11"/>
        <v>50633.547727886609</v>
      </c>
    </row>
    <row r="337" spans="5:6" x14ac:dyDescent="0.25">
      <c r="E337" s="24">
        <f t="shared" ca="1" si="10"/>
        <v>0.10263113614123998</v>
      </c>
      <c r="F337" s="24">
        <f t="shared" ca="1" si="11"/>
        <v>48733.299139676368</v>
      </c>
    </row>
    <row r="338" spans="5:6" x14ac:dyDescent="0.25">
      <c r="E338" s="24">
        <f t="shared" ca="1" si="10"/>
        <v>0.69464973142455566</v>
      </c>
      <c r="F338" s="24">
        <f t="shared" ca="1" si="11"/>
        <v>50509.073740798289</v>
      </c>
    </row>
    <row r="339" spans="5:6" x14ac:dyDescent="0.25">
      <c r="E339" s="24">
        <f t="shared" ca="1" si="10"/>
        <v>7.8282316289477016E-2</v>
      </c>
      <c r="F339" s="24">
        <f t="shared" ca="1" si="11"/>
        <v>48583.27940278023</v>
      </c>
    </row>
    <row r="340" spans="5:6" x14ac:dyDescent="0.25">
      <c r="E340" s="24">
        <f t="shared" ca="1" si="10"/>
        <v>0.7426853408599281</v>
      </c>
      <c r="F340" s="24">
        <f t="shared" ca="1" si="11"/>
        <v>50651.646383373176</v>
      </c>
    </row>
    <row r="341" spans="5:6" x14ac:dyDescent="0.25">
      <c r="E341" s="24">
        <f t="shared" ca="1" si="10"/>
        <v>1.0905945478113521E-3</v>
      </c>
      <c r="F341" s="24">
        <f t="shared" ca="1" si="11"/>
        <v>46935.616228016625</v>
      </c>
    </row>
    <row r="342" spans="5:6" x14ac:dyDescent="0.25">
      <c r="E342" s="24">
        <f t="shared" ca="1" si="10"/>
        <v>2.7093837059180559E-2</v>
      </c>
      <c r="F342" s="24">
        <f t="shared" ca="1" si="11"/>
        <v>48074.666699323403</v>
      </c>
    </row>
    <row r="343" spans="5:6" x14ac:dyDescent="0.25">
      <c r="E343" s="24">
        <f t="shared" ca="1" si="10"/>
        <v>0.21309577399917745</v>
      </c>
      <c r="F343" s="24">
        <f t="shared" ca="1" si="11"/>
        <v>49204.274407170786</v>
      </c>
    </row>
    <row r="344" spans="5:6" x14ac:dyDescent="0.25">
      <c r="E344" s="24">
        <f t="shared" ca="1" si="10"/>
        <v>0.14087232319344956</v>
      </c>
      <c r="F344" s="24">
        <f t="shared" ca="1" si="11"/>
        <v>48923.591598033687</v>
      </c>
    </row>
    <row r="345" spans="5:6" x14ac:dyDescent="0.25">
      <c r="E345" s="24">
        <f t="shared" ca="1" si="10"/>
        <v>0.64798796211873344</v>
      </c>
      <c r="F345" s="24">
        <f t="shared" ca="1" si="11"/>
        <v>50379.894034480465</v>
      </c>
    </row>
    <row r="346" spans="5:6" x14ac:dyDescent="0.25">
      <c r="E346" s="24">
        <f t="shared" ca="1" si="10"/>
        <v>0.84031074287658347</v>
      </c>
      <c r="F346" s="24">
        <f t="shared" ca="1" si="11"/>
        <v>50995.735834116094</v>
      </c>
    </row>
    <row r="347" spans="5:6" x14ac:dyDescent="0.25">
      <c r="E347" s="24">
        <f t="shared" ca="1" si="10"/>
        <v>0.71375819787608241</v>
      </c>
      <c r="F347" s="24">
        <f t="shared" ca="1" si="11"/>
        <v>50564.39755238103</v>
      </c>
    </row>
    <row r="348" spans="5:6" x14ac:dyDescent="0.25">
      <c r="E348" s="24">
        <f t="shared" ca="1" si="10"/>
        <v>0.46094112547079313</v>
      </c>
      <c r="F348" s="24">
        <f t="shared" ca="1" si="11"/>
        <v>49901.936979023558</v>
      </c>
    </row>
    <row r="349" spans="5:6" x14ac:dyDescent="0.25">
      <c r="E349" s="24">
        <f t="shared" ca="1" si="10"/>
        <v>0.63034213067141165</v>
      </c>
      <c r="F349" s="24">
        <f t="shared" ca="1" si="11"/>
        <v>50332.75962353564</v>
      </c>
    </row>
    <row r="350" spans="5:6" x14ac:dyDescent="0.25">
      <c r="E350" s="24">
        <f t="shared" ca="1" si="10"/>
        <v>0.62742190127640718</v>
      </c>
      <c r="F350" s="24">
        <f t="shared" ca="1" si="11"/>
        <v>50325.032866114561</v>
      </c>
    </row>
    <row r="351" spans="5:6" x14ac:dyDescent="0.25">
      <c r="E351" s="24">
        <f t="shared" ca="1" si="10"/>
        <v>0.43167460472218411</v>
      </c>
      <c r="F351" s="24">
        <f t="shared" ca="1" si="11"/>
        <v>49827.887657240724</v>
      </c>
    </row>
    <row r="352" spans="5:6" x14ac:dyDescent="0.25">
      <c r="E352" s="24">
        <f t="shared" ca="1" si="10"/>
        <v>0.60120501204138754</v>
      </c>
      <c r="F352" s="24">
        <f t="shared" ca="1" si="11"/>
        <v>50256.467366223995</v>
      </c>
    </row>
    <row r="353" spans="5:6" x14ac:dyDescent="0.25">
      <c r="E353" s="24">
        <f t="shared" ca="1" si="10"/>
        <v>0.90783661566067064</v>
      </c>
      <c r="F353" s="24">
        <f t="shared" ca="1" si="11"/>
        <v>51327.550130139316</v>
      </c>
    </row>
    <row r="354" spans="5:6" x14ac:dyDescent="0.25">
      <c r="E354" s="24">
        <f t="shared" ca="1" si="10"/>
        <v>0.81310512532059132</v>
      </c>
      <c r="F354" s="24">
        <f t="shared" ca="1" si="11"/>
        <v>50889.397013663322</v>
      </c>
    </row>
    <row r="355" spans="5:6" x14ac:dyDescent="0.25">
      <c r="E355" s="24">
        <f t="shared" ca="1" si="10"/>
        <v>0.41949342763427977</v>
      </c>
      <c r="F355" s="24">
        <f t="shared" ca="1" si="11"/>
        <v>49796.810417891014</v>
      </c>
    </row>
    <row r="356" spans="5:6" x14ac:dyDescent="0.25">
      <c r="E356" s="24">
        <f t="shared" ca="1" si="10"/>
        <v>3.9684122390777232E-2</v>
      </c>
      <c r="F356" s="24">
        <f t="shared" ca="1" si="11"/>
        <v>48245.636519638065</v>
      </c>
    </row>
    <row r="357" spans="5:6" x14ac:dyDescent="0.25">
      <c r="E357" s="24">
        <f t="shared" ca="1" si="10"/>
        <v>0.69998308236987306</v>
      </c>
      <c r="F357" s="24">
        <f t="shared" ca="1" si="11"/>
        <v>50524.35185647085</v>
      </c>
    </row>
    <row r="358" spans="5:6" x14ac:dyDescent="0.25">
      <c r="E358" s="24">
        <f t="shared" ca="1" si="10"/>
        <v>0.90366712859635789</v>
      </c>
      <c r="F358" s="24">
        <f t="shared" ca="1" si="11"/>
        <v>51302.733552927275</v>
      </c>
    </row>
    <row r="359" spans="5:6" x14ac:dyDescent="0.25">
      <c r="E359" s="24">
        <f t="shared" ca="1" si="10"/>
        <v>0.20895487847536331</v>
      </c>
      <c r="F359" s="24">
        <f t="shared" ca="1" si="11"/>
        <v>49189.94707248269</v>
      </c>
    </row>
    <row r="360" spans="5:6" x14ac:dyDescent="0.25">
      <c r="E360" s="24">
        <f t="shared" ca="1" si="10"/>
        <v>0.47735521641819056</v>
      </c>
      <c r="F360" s="24">
        <f t="shared" ca="1" si="11"/>
        <v>49943.207430211434</v>
      </c>
    </row>
    <row r="361" spans="5:6" x14ac:dyDescent="0.25">
      <c r="E361" s="24">
        <f t="shared" ca="1" si="10"/>
        <v>0.92217944892351944</v>
      </c>
      <c r="F361" s="24">
        <f t="shared" ca="1" si="11"/>
        <v>51419.885210813351</v>
      </c>
    </row>
    <row r="362" spans="5:6" x14ac:dyDescent="0.25">
      <c r="E362" s="24">
        <f t="shared" ca="1" si="10"/>
        <v>0.51721037747243725</v>
      </c>
      <c r="F362" s="24">
        <f t="shared" ca="1" si="11"/>
        <v>50043.153408548533</v>
      </c>
    </row>
    <row r="363" spans="5:6" x14ac:dyDescent="0.25">
      <c r="E363" s="24">
        <f t="shared" ca="1" si="10"/>
        <v>0.35171864714828016</v>
      </c>
      <c r="F363" s="24">
        <f t="shared" ca="1" si="11"/>
        <v>49619.315395824146</v>
      </c>
    </row>
    <row r="364" spans="5:6" x14ac:dyDescent="0.25">
      <c r="E364" s="24">
        <f t="shared" ca="1" si="10"/>
        <v>0.94216897735201643</v>
      </c>
      <c r="F364" s="24">
        <f t="shared" ca="1" si="11"/>
        <v>51573.245232840309</v>
      </c>
    </row>
    <row r="365" spans="5:6" x14ac:dyDescent="0.25">
      <c r="E365" s="24">
        <f t="shared" ca="1" si="10"/>
        <v>0.92814905459284014</v>
      </c>
      <c r="F365" s="24">
        <f t="shared" ca="1" si="11"/>
        <v>51462.143498931677</v>
      </c>
    </row>
    <row r="366" spans="5:6" x14ac:dyDescent="0.25">
      <c r="E366" s="24">
        <f t="shared" ca="1" si="10"/>
        <v>8.7794773400007409E-2</v>
      </c>
      <c r="F366" s="24">
        <f t="shared" ca="1" si="11"/>
        <v>48645.539624370736</v>
      </c>
    </row>
    <row r="367" spans="5:6" x14ac:dyDescent="0.25">
      <c r="E367" s="24">
        <f t="shared" ca="1" si="10"/>
        <v>0.31826668414889581</v>
      </c>
      <c r="F367" s="24">
        <f t="shared" ca="1" si="11"/>
        <v>49527.448748040959</v>
      </c>
    </row>
    <row r="368" spans="5:6" x14ac:dyDescent="0.25">
      <c r="E368" s="24">
        <f t="shared" ca="1" si="10"/>
        <v>0.17013236851225633</v>
      </c>
      <c r="F368" s="24">
        <f t="shared" ca="1" si="11"/>
        <v>49046.357701391062</v>
      </c>
    </row>
    <row r="369" spans="5:6" x14ac:dyDescent="0.25">
      <c r="E369" s="24">
        <f t="shared" ca="1" si="10"/>
        <v>0.76315790173303311</v>
      </c>
      <c r="F369" s="24">
        <f t="shared" ca="1" si="11"/>
        <v>50716.497522846774</v>
      </c>
    </row>
    <row r="370" spans="5:6" x14ac:dyDescent="0.25">
      <c r="E370" s="24">
        <f t="shared" ca="1" si="10"/>
        <v>0.6139448802691968</v>
      </c>
      <c r="F370" s="24">
        <f t="shared" ca="1" si="11"/>
        <v>50289.615719886926</v>
      </c>
    </row>
    <row r="371" spans="5:6" x14ac:dyDescent="0.25">
      <c r="E371" s="24">
        <f t="shared" ca="1" si="10"/>
        <v>0.57397953418627512</v>
      </c>
      <c r="F371" s="24">
        <f t="shared" ca="1" si="11"/>
        <v>50186.514981278138</v>
      </c>
    </row>
    <row r="372" spans="5:6" x14ac:dyDescent="0.25">
      <c r="E372" s="24">
        <f t="shared" ca="1" si="10"/>
        <v>9.341012481752542E-2</v>
      </c>
      <c r="F372" s="24">
        <f t="shared" ca="1" si="11"/>
        <v>48679.955765410399</v>
      </c>
    </row>
    <row r="373" spans="5:6" x14ac:dyDescent="0.25">
      <c r="E373" s="24">
        <f t="shared" ca="1" si="10"/>
        <v>0.16374143752449599</v>
      </c>
      <c r="F373" s="24">
        <f t="shared" ca="1" si="11"/>
        <v>49020.80345422664</v>
      </c>
    </row>
    <row r="374" spans="5:6" x14ac:dyDescent="0.25">
      <c r="E374" s="24">
        <f t="shared" ca="1" si="10"/>
        <v>0.77236243847155672</v>
      </c>
      <c r="F374" s="24">
        <f t="shared" ca="1" si="11"/>
        <v>50746.649561884347</v>
      </c>
    </row>
    <row r="375" spans="5:6" x14ac:dyDescent="0.25">
      <c r="E375" s="24">
        <f t="shared" ca="1" si="10"/>
        <v>0.23879314119641903</v>
      </c>
      <c r="F375" s="24">
        <f t="shared" ca="1" si="11"/>
        <v>49289.809937380494</v>
      </c>
    </row>
    <row r="376" spans="5:6" x14ac:dyDescent="0.25">
      <c r="E376" s="24">
        <f t="shared" ca="1" si="10"/>
        <v>0.43743958978413522</v>
      </c>
      <c r="F376" s="24">
        <f t="shared" ca="1" si="11"/>
        <v>49842.536002303073</v>
      </c>
    </row>
    <row r="377" spans="5:6" x14ac:dyDescent="0.25">
      <c r="E377" s="24">
        <f t="shared" ca="1" si="10"/>
        <v>0.13618786570397445</v>
      </c>
      <c r="F377" s="24">
        <f t="shared" ca="1" si="11"/>
        <v>48902.392076383163</v>
      </c>
    </row>
    <row r="378" spans="5:6" x14ac:dyDescent="0.25">
      <c r="E378" s="24">
        <f t="shared" ca="1" si="10"/>
        <v>0.585424672831659</v>
      </c>
      <c r="F378" s="24">
        <f t="shared" ca="1" si="11"/>
        <v>50215.791012409587</v>
      </c>
    </row>
    <row r="379" spans="5:6" x14ac:dyDescent="0.25">
      <c r="E379" s="24">
        <f t="shared" ca="1" si="10"/>
        <v>0.96439880947884615</v>
      </c>
      <c r="F379" s="24">
        <f t="shared" ca="1" si="11"/>
        <v>51804.184546882469</v>
      </c>
    </row>
    <row r="380" spans="5:6" x14ac:dyDescent="0.25">
      <c r="E380" s="24">
        <f t="shared" ca="1" si="10"/>
        <v>0.15110850449603508</v>
      </c>
      <c r="F380" s="24">
        <f t="shared" ca="1" si="11"/>
        <v>48968.309243473042</v>
      </c>
    </row>
    <row r="381" spans="5:6" x14ac:dyDescent="0.25">
      <c r="E381" s="24">
        <f t="shared" ca="1" si="10"/>
        <v>0.76301779199357278</v>
      </c>
      <c r="F381" s="24">
        <f t="shared" ca="1" si="11"/>
        <v>50716.043618597338</v>
      </c>
    </row>
    <row r="382" spans="5:6" x14ac:dyDescent="0.25">
      <c r="E382" s="24">
        <f t="shared" ca="1" si="10"/>
        <v>0.52096543075562507</v>
      </c>
      <c r="F382" s="24">
        <f t="shared" ca="1" si="11"/>
        <v>50052.576754600777</v>
      </c>
    </row>
    <row r="383" spans="5:6" x14ac:dyDescent="0.25">
      <c r="E383" s="24">
        <f t="shared" ca="1" si="10"/>
        <v>0.78730484037432269</v>
      </c>
      <c r="F383" s="24">
        <f t="shared" ca="1" si="11"/>
        <v>50797.104541071269</v>
      </c>
    </row>
    <row r="384" spans="5:6" x14ac:dyDescent="0.25">
      <c r="E384" s="24">
        <f t="shared" ca="1" si="10"/>
        <v>0.62617039451715051</v>
      </c>
      <c r="F384" s="24">
        <f t="shared" ca="1" si="11"/>
        <v>50321.72740980416</v>
      </c>
    </row>
    <row r="385" spans="5:6" x14ac:dyDescent="0.25">
      <c r="E385" s="24">
        <f t="shared" ca="1" si="10"/>
        <v>0.71728644185873747</v>
      </c>
      <c r="F385" s="24">
        <f t="shared" ca="1" si="11"/>
        <v>50574.799187554883</v>
      </c>
    </row>
    <row r="386" spans="5:6" x14ac:dyDescent="0.25">
      <c r="E386" s="24">
        <f t="shared" ca="1" si="10"/>
        <v>0.63169878489558939</v>
      </c>
      <c r="F386" s="24">
        <f t="shared" ca="1" si="11"/>
        <v>50336.355993576588</v>
      </c>
    </row>
    <row r="387" spans="5:6" x14ac:dyDescent="0.25">
      <c r="E387" s="24">
        <f t="shared" ca="1" si="10"/>
        <v>0.3778298415898329</v>
      </c>
      <c r="F387" s="24">
        <f t="shared" ca="1" si="11"/>
        <v>49688.814602166327</v>
      </c>
    </row>
    <row r="388" spans="5:6" x14ac:dyDescent="0.25">
      <c r="E388" s="24">
        <f t="shared" ref="E388:E451" ca="1" si="12">RAND()</f>
        <v>0.92073307461134279</v>
      </c>
      <c r="F388" s="24">
        <f t="shared" ref="F388:F451" ca="1" si="13">_xlfn.NORM.INV(E388,$C$3,$C$4)</f>
        <v>51410.019751658685</v>
      </c>
    </row>
    <row r="389" spans="5:6" x14ac:dyDescent="0.25">
      <c r="E389" s="24">
        <f t="shared" ca="1" si="12"/>
        <v>0.27134442095428946</v>
      </c>
      <c r="F389" s="24">
        <f t="shared" ca="1" si="13"/>
        <v>49391.248012001313</v>
      </c>
    </row>
    <row r="390" spans="5:6" x14ac:dyDescent="0.25">
      <c r="E390" s="24">
        <f t="shared" ca="1" si="12"/>
        <v>0.51781936736531908</v>
      </c>
      <c r="F390" s="24">
        <f t="shared" ca="1" si="13"/>
        <v>50044.681392811632</v>
      </c>
    </row>
    <row r="391" spans="5:6" x14ac:dyDescent="0.25">
      <c r="E391" s="24">
        <f t="shared" ca="1" si="12"/>
        <v>0.81584374389657854</v>
      </c>
      <c r="F391" s="24">
        <f t="shared" ca="1" si="13"/>
        <v>50899.638780677597</v>
      </c>
    </row>
    <row r="392" spans="5:6" x14ac:dyDescent="0.25">
      <c r="E392" s="24">
        <f t="shared" ca="1" si="12"/>
        <v>0.56098234038712236</v>
      </c>
      <c r="F392" s="24">
        <f t="shared" ca="1" si="13"/>
        <v>50153.46026982394</v>
      </c>
    </row>
    <row r="393" spans="5:6" x14ac:dyDescent="0.25">
      <c r="E393" s="24">
        <f t="shared" ca="1" si="12"/>
        <v>0.95747737422149803</v>
      </c>
      <c r="F393" s="24">
        <f t="shared" ca="1" si="13"/>
        <v>51722.133976381643</v>
      </c>
    </row>
    <row r="394" spans="5:6" x14ac:dyDescent="0.25">
      <c r="E394" s="24">
        <f t="shared" ca="1" si="12"/>
        <v>0.49257688046346859</v>
      </c>
      <c r="F394" s="24">
        <f t="shared" ca="1" si="13"/>
        <v>49981.391924866097</v>
      </c>
    </row>
    <row r="395" spans="5:6" x14ac:dyDescent="0.25">
      <c r="E395" s="24">
        <f t="shared" ca="1" si="12"/>
        <v>0.72678723062967532</v>
      </c>
      <c r="F395" s="24">
        <f t="shared" ca="1" si="13"/>
        <v>50603.124996459046</v>
      </c>
    </row>
    <row r="396" spans="5:6" x14ac:dyDescent="0.25">
      <c r="E396" s="24">
        <f t="shared" ca="1" si="12"/>
        <v>0.67673548851375143</v>
      </c>
      <c r="F396" s="24">
        <f t="shared" ca="1" si="13"/>
        <v>50458.589437656017</v>
      </c>
    </row>
    <row r="397" spans="5:6" x14ac:dyDescent="0.25">
      <c r="E397" s="24">
        <f t="shared" ca="1" si="12"/>
        <v>0.31111500889915356</v>
      </c>
      <c r="F397" s="24">
        <f t="shared" ca="1" si="13"/>
        <v>49507.307698092576</v>
      </c>
    </row>
    <row r="398" spans="5:6" x14ac:dyDescent="0.25">
      <c r="E398" s="24">
        <f t="shared" ca="1" si="12"/>
        <v>0.82934162960646973</v>
      </c>
      <c r="F398" s="24">
        <f t="shared" ca="1" si="13"/>
        <v>50951.566770234334</v>
      </c>
    </row>
    <row r="399" spans="5:6" x14ac:dyDescent="0.25">
      <c r="E399" s="24">
        <f t="shared" ca="1" si="12"/>
        <v>1.0715055380070559E-2</v>
      </c>
      <c r="F399" s="24">
        <f t="shared" ca="1" si="13"/>
        <v>47699.680235826178</v>
      </c>
    </row>
    <row r="400" spans="5:6" x14ac:dyDescent="0.25">
      <c r="E400" s="24">
        <f t="shared" ca="1" si="12"/>
        <v>0.81282614884195348</v>
      </c>
      <c r="F400" s="24">
        <f t="shared" ca="1" si="13"/>
        <v>50888.358944133783</v>
      </c>
    </row>
    <row r="401" spans="5:6" x14ac:dyDescent="0.25">
      <c r="E401" s="24">
        <f t="shared" ca="1" si="12"/>
        <v>0.36461158841649222</v>
      </c>
      <c r="F401" s="24">
        <f t="shared" ca="1" si="13"/>
        <v>49653.840935403256</v>
      </c>
    </row>
    <row r="402" spans="5:6" x14ac:dyDescent="0.25">
      <c r="E402" s="24">
        <f t="shared" ca="1" si="12"/>
        <v>2.0976362682830652E-2</v>
      </c>
      <c r="F402" s="24">
        <f t="shared" ca="1" si="13"/>
        <v>47966.011206554722</v>
      </c>
    </row>
    <row r="403" spans="5:6" x14ac:dyDescent="0.25">
      <c r="E403" s="24">
        <f t="shared" ca="1" si="12"/>
        <v>0.18889013286061751</v>
      </c>
      <c r="F403" s="24">
        <f t="shared" ca="1" si="13"/>
        <v>49118.006395352153</v>
      </c>
    </row>
    <row r="404" spans="5:6" x14ac:dyDescent="0.25">
      <c r="E404" s="24">
        <f t="shared" ca="1" si="12"/>
        <v>0.54899767345115436</v>
      </c>
      <c r="F404" s="24">
        <f t="shared" ca="1" si="13"/>
        <v>50123.129371564166</v>
      </c>
    </row>
    <row r="405" spans="5:6" x14ac:dyDescent="0.25">
      <c r="E405" s="24">
        <f t="shared" ca="1" si="12"/>
        <v>0.75540011582475353</v>
      </c>
      <c r="F405" s="24">
        <f t="shared" ca="1" si="13"/>
        <v>50691.582159888225</v>
      </c>
    </row>
    <row r="406" spans="5:6" x14ac:dyDescent="0.25">
      <c r="E406" s="24">
        <f t="shared" ca="1" si="12"/>
        <v>0.38926781419555057</v>
      </c>
      <c r="F406" s="24">
        <f t="shared" ca="1" si="13"/>
        <v>49718.772128256183</v>
      </c>
    </row>
    <row r="407" spans="5:6" x14ac:dyDescent="0.25">
      <c r="E407" s="24">
        <f t="shared" ca="1" si="12"/>
        <v>0.10811810182956494</v>
      </c>
      <c r="F407" s="24">
        <f t="shared" ca="1" si="13"/>
        <v>48763.401571566763</v>
      </c>
    </row>
    <row r="408" spans="5:6" x14ac:dyDescent="0.25">
      <c r="E408" s="24">
        <f t="shared" ca="1" si="12"/>
        <v>0.96362695555787192</v>
      </c>
      <c r="F408" s="24">
        <f t="shared" ca="1" si="13"/>
        <v>51794.420427329824</v>
      </c>
    </row>
    <row r="409" spans="5:6" x14ac:dyDescent="0.25">
      <c r="E409" s="24">
        <f t="shared" ca="1" si="12"/>
        <v>9.8686591656724776E-3</v>
      </c>
      <c r="F409" s="24">
        <f t="shared" ca="1" si="13"/>
        <v>47668.695674958697</v>
      </c>
    </row>
    <row r="410" spans="5:6" x14ac:dyDescent="0.25">
      <c r="E410" s="24">
        <f t="shared" ca="1" si="12"/>
        <v>0.21338228267159576</v>
      </c>
      <c r="F410" s="24">
        <f t="shared" ca="1" si="13"/>
        <v>49205.259666698876</v>
      </c>
    </row>
    <row r="411" spans="5:6" x14ac:dyDescent="0.25">
      <c r="E411" s="24">
        <f t="shared" ca="1" si="12"/>
        <v>0.40296349010930177</v>
      </c>
      <c r="F411" s="24">
        <f t="shared" ca="1" si="13"/>
        <v>49754.316156844907</v>
      </c>
    </row>
    <row r="412" spans="5:6" x14ac:dyDescent="0.25">
      <c r="E412" s="24">
        <f t="shared" ca="1" si="12"/>
        <v>0.9765533895766072</v>
      </c>
      <c r="F412" s="24">
        <f t="shared" ca="1" si="13"/>
        <v>51987.263349991263</v>
      </c>
    </row>
    <row r="413" spans="5:6" x14ac:dyDescent="0.25">
      <c r="E413" s="24">
        <f t="shared" ca="1" si="12"/>
        <v>0.81467200228250147</v>
      </c>
      <c r="F413" s="24">
        <f t="shared" ca="1" si="13"/>
        <v>50895.245259568757</v>
      </c>
    </row>
    <row r="414" spans="5:6" x14ac:dyDescent="0.25">
      <c r="E414" s="24">
        <f t="shared" ca="1" si="12"/>
        <v>0.38425850634145009</v>
      </c>
      <c r="F414" s="24">
        <f t="shared" ca="1" si="13"/>
        <v>49705.684739598386</v>
      </c>
    </row>
    <row r="415" spans="5:6" x14ac:dyDescent="0.25">
      <c r="E415" s="24">
        <f t="shared" ca="1" si="12"/>
        <v>0.17500441331102434</v>
      </c>
      <c r="F415" s="24">
        <f t="shared" ca="1" si="13"/>
        <v>49065.427829558954</v>
      </c>
    </row>
    <row r="416" spans="5:6" x14ac:dyDescent="0.25">
      <c r="E416" s="24">
        <f t="shared" ca="1" si="12"/>
        <v>0.90104032325222372</v>
      </c>
      <c r="F416" s="24">
        <f t="shared" ca="1" si="13"/>
        <v>51287.502055860707</v>
      </c>
    </row>
    <row r="417" spans="5:6" x14ac:dyDescent="0.25">
      <c r="E417" s="24">
        <f t="shared" ca="1" si="12"/>
        <v>0.97127287193578149</v>
      </c>
      <c r="F417" s="24">
        <f t="shared" ca="1" si="13"/>
        <v>51899.838962122361</v>
      </c>
    </row>
    <row r="418" spans="5:6" x14ac:dyDescent="0.25">
      <c r="E418" s="24">
        <f t="shared" ca="1" si="12"/>
        <v>0.55409687873389712</v>
      </c>
      <c r="F418" s="24">
        <f t="shared" ca="1" si="13"/>
        <v>50136.019023018307</v>
      </c>
    </row>
    <row r="419" spans="5:6" x14ac:dyDescent="0.25">
      <c r="E419" s="24">
        <f t="shared" ca="1" si="12"/>
        <v>0.60004382318126614</v>
      </c>
      <c r="F419" s="24">
        <f t="shared" ca="1" si="13"/>
        <v>50253.460535665887</v>
      </c>
    </row>
    <row r="420" spans="5:6" x14ac:dyDescent="0.25">
      <c r="E420" s="24">
        <f t="shared" ca="1" si="12"/>
        <v>0.23304242077368664</v>
      </c>
      <c r="F420" s="24">
        <f t="shared" ca="1" si="13"/>
        <v>49271.135973224591</v>
      </c>
    </row>
    <row r="421" spans="5:6" x14ac:dyDescent="0.25">
      <c r="E421" s="24">
        <f t="shared" ca="1" si="12"/>
        <v>0.41973048322018636</v>
      </c>
      <c r="F421" s="24">
        <f t="shared" ca="1" si="13"/>
        <v>49797.416984547795</v>
      </c>
    </row>
    <row r="422" spans="5:6" x14ac:dyDescent="0.25">
      <c r="E422" s="24">
        <f t="shared" ca="1" si="12"/>
        <v>0.65171956641038853</v>
      </c>
      <c r="F422" s="24">
        <f t="shared" ca="1" si="13"/>
        <v>50389.967110800375</v>
      </c>
    </row>
    <row r="423" spans="5:6" x14ac:dyDescent="0.25">
      <c r="E423" s="24">
        <f t="shared" ca="1" si="12"/>
        <v>0.70724146376370578</v>
      </c>
      <c r="F423" s="24">
        <f t="shared" ca="1" si="13"/>
        <v>50545.343818455396</v>
      </c>
    </row>
    <row r="424" spans="5:6" x14ac:dyDescent="0.25">
      <c r="E424" s="24">
        <f t="shared" ca="1" si="12"/>
        <v>0.11165973418355046</v>
      </c>
      <c r="F424" s="24">
        <f t="shared" ca="1" si="13"/>
        <v>48782.251258112447</v>
      </c>
    </row>
    <row r="425" spans="5:6" x14ac:dyDescent="0.25">
      <c r="E425" s="24">
        <f t="shared" ca="1" si="12"/>
        <v>0.10722905693919149</v>
      </c>
      <c r="F425" s="24">
        <f t="shared" ca="1" si="13"/>
        <v>48758.600256573649</v>
      </c>
    </row>
    <row r="426" spans="5:6" x14ac:dyDescent="0.25">
      <c r="E426" s="24">
        <f t="shared" ca="1" si="12"/>
        <v>0.99905968159841008</v>
      </c>
      <c r="F426" s="24">
        <f t="shared" ca="1" si="13"/>
        <v>53108.462233073456</v>
      </c>
    </row>
    <row r="427" spans="5:6" x14ac:dyDescent="0.25">
      <c r="E427" s="24">
        <f t="shared" ca="1" si="12"/>
        <v>0.79989768025464025</v>
      </c>
      <c r="F427" s="24">
        <f t="shared" ca="1" si="13"/>
        <v>50841.255812396106</v>
      </c>
    </row>
    <row r="428" spans="5:6" x14ac:dyDescent="0.25">
      <c r="E428" s="24">
        <f t="shared" ca="1" si="12"/>
        <v>0.58952609833340364</v>
      </c>
      <c r="F428" s="24">
        <f t="shared" ca="1" si="13"/>
        <v>50226.326095881574</v>
      </c>
    </row>
    <row r="429" spans="5:6" x14ac:dyDescent="0.25">
      <c r="E429" s="24">
        <f t="shared" ca="1" si="12"/>
        <v>0.42097954734045429</v>
      </c>
      <c r="F429" s="24">
        <f t="shared" ca="1" si="13"/>
        <v>49800.611805719942</v>
      </c>
    </row>
    <row r="430" spans="5:6" x14ac:dyDescent="0.25">
      <c r="E430" s="24">
        <f t="shared" ca="1" si="12"/>
        <v>0.54779861316078693</v>
      </c>
      <c r="F430" s="24">
        <f t="shared" ca="1" si="13"/>
        <v>50120.101462743471</v>
      </c>
    </row>
    <row r="431" spans="5:6" x14ac:dyDescent="0.25">
      <c r="E431" s="24">
        <f t="shared" ca="1" si="12"/>
        <v>0.43161394600512892</v>
      </c>
      <c r="F431" s="24">
        <f t="shared" ca="1" si="13"/>
        <v>49827.733337529266</v>
      </c>
    </row>
    <row r="432" spans="5:6" x14ac:dyDescent="0.25">
      <c r="E432" s="24">
        <f t="shared" ca="1" si="12"/>
        <v>0.78891575458680763</v>
      </c>
      <c r="F432" s="24">
        <f t="shared" ca="1" si="13"/>
        <v>50802.664821816194</v>
      </c>
    </row>
    <row r="433" spans="5:6" x14ac:dyDescent="0.25">
      <c r="E433" s="24">
        <f t="shared" ca="1" si="12"/>
        <v>0.2284333930997946</v>
      </c>
      <c r="F433" s="24">
        <f t="shared" ca="1" si="13"/>
        <v>49255.983984663944</v>
      </c>
    </row>
    <row r="434" spans="5:6" x14ac:dyDescent="0.25">
      <c r="E434" s="24">
        <f t="shared" ca="1" si="12"/>
        <v>0.83335771398702063</v>
      </c>
      <c r="F434" s="24">
        <f t="shared" ca="1" si="13"/>
        <v>50967.51915150413</v>
      </c>
    </row>
    <row r="435" spans="5:6" x14ac:dyDescent="0.25">
      <c r="E435" s="24">
        <f t="shared" ca="1" si="12"/>
        <v>0.88612632237458278</v>
      </c>
      <c r="F435" s="24">
        <f t="shared" ca="1" si="13"/>
        <v>51206.181915731308</v>
      </c>
    </row>
    <row r="436" spans="5:6" x14ac:dyDescent="0.25">
      <c r="E436" s="24">
        <f t="shared" ca="1" si="12"/>
        <v>0.27435242881091615</v>
      </c>
      <c r="F436" s="24">
        <f t="shared" ca="1" si="13"/>
        <v>49400.298003758406</v>
      </c>
    </row>
    <row r="437" spans="5:6" x14ac:dyDescent="0.25">
      <c r="E437" s="24">
        <f t="shared" ca="1" si="12"/>
        <v>0.88171970474417183</v>
      </c>
      <c r="F437" s="24">
        <f t="shared" ca="1" si="13"/>
        <v>51183.627396557749</v>
      </c>
    </row>
    <row r="438" spans="5:6" x14ac:dyDescent="0.25">
      <c r="E438" s="24">
        <f t="shared" ca="1" si="12"/>
        <v>0.90347530882986604</v>
      </c>
      <c r="F438" s="24">
        <f t="shared" ca="1" si="13"/>
        <v>51301.611044576013</v>
      </c>
    </row>
    <row r="439" spans="5:6" x14ac:dyDescent="0.25">
      <c r="E439" s="24">
        <f t="shared" ca="1" si="12"/>
        <v>0.9982932401819008</v>
      </c>
      <c r="F439" s="24">
        <f t="shared" ca="1" si="13"/>
        <v>52927.816023577892</v>
      </c>
    </row>
    <row r="440" spans="5:6" x14ac:dyDescent="0.25">
      <c r="E440" s="24">
        <f t="shared" ca="1" si="12"/>
        <v>0.43834348802345824</v>
      </c>
      <c r="F440" s="24">
        <f t="shared" ca="1" si="13"/>
        <v>49844.829591186986</v>
      </c>
    </row>
    <row r="441" spans="5:6" x14ac:dyDescent="0.25">
      <c r="E441" s="24">
        <f t="shared" ca="1" si="12"/>
        <v>0.17946482573817646</v>
      </c>
      <c r="F441" s="24">
        <f t="shared" ca="1" si="13"/>
        <v>49082.593468617779</v>
      </c>
    </row>
    <row r="442" spans="5:6" x14ac:dyDescent="0.25">
      <c r="E442" s="24">
        <f t="shared" ca="1" si="12"/>
        <v>0.21912611945995086</v>
      </c>
      <c r="F442" s="24">
        <f t="shared" ca="1" si="13"/>
        <v>49224.852047259032</v>
      </c>
    </row>
    <row r="443" spans="5:6" x14ac:dyDescent="0.25">
      <c r="E443" s="24">
        <f t="shared" ca="1" si="12"/>
        <v>0.30992881173529763</v>
      </c>
      <c r="F443" s="24">
        <f t="shared" ca="1" si="13"/>
        <v>49503.947858054999</v>
      </c>
    </row>
    <row r="444" spans="5:6" x14ac:dyDescent="0.25">
      <c r="E444" s="24">
        <f t="shared" ca="1" si="12"/>
        <v>0.7669208823064394</v>
      </c>
      <c r="F444" s="24">
        <f t="shared" ca="1" si="13"/>
        <v>50728.74406069675</v>
      </c>
    </row>
    <row r="445" spans="5:6" x14ac:dyDescent="0.25">
      <c r="E445" s="24">
        <f t="shared" ca="1" si="12"/>
        <v>0.10927871114939214</v>
      </c>
      <c r="F445" s="24">
        <f t="shared" ca="1" si="13"/>
        <v>48769.626901227821</v>
      </c>
    </row>
    <row r="446" spans="5:6" x14ac:dyDescent="0.25">
      <c r="E446" s="24">
        <f t="shared" ca="1" si="12"/>
        <v>0.12316476786308461</v>
      </c>
      <c r="F446" s="24">
        <f t="shared" ca="1" si="13"/>
        <v>48840.689235946724</v>
      </c>
    </row>
    <row r="447" spans="5:6" x14ac:dyDescent="0.25">
      <c r="E447" s="24">
        <f t="shared" ca="1" si="12"/>
        <v>0.47365559166668914</v>
      </c>
      <c r="F447" s="24">
        <f t="shared" ca="1" si="13"/>
        <v>49933.9162941416</v>
      </c>
    </row>
    <row r="448" spans="5:6" x14ac:dyDescent="0.25">
      <c r="E448" s="24">
        <f t="shared" ca="1" si="12"/>
        <v>0.78249287523478761</v>
      </c>
      <c r="F448" s="24">
        <f t="shared" ca="1" si="13"/>
        <v>50780.640015705671</v>
      </c>
    </row>
    <row r="449" spans="5:6" x14ac:dyDescent="0.25">
      <c r="E449" s="24">
        <f t="shared" ca="1" si="12"/>
        <v>0.8870215318371989</v>
      </c>
      <c r="F449" s="24">
        <f t="shared" ca="1" si="13"/>
        <v>51210.839465971047</v>
      </c>
    </row>
    <row r="450" spans="5:6" x14ac:dyDescent="0.25">
      <c r="E450" s="24">
        <f t="shared" ca="1" si="12"/>
        <v>0.80181822058198793</v>
      </c>
      <c r="F450" s="24">
        <f t="shared" ca="1" si="13"/>
        <v>50848.133622122281</v>
      </c>
    </row>
    <row r="451" spans="5:6" x14ac:dyDescent="0.25">
      <c r="E451" s="24">
        <f t="shared" ca="1" si="12"/>
        <v>0.27044312710084251</v>
      </c>
      <c r="F451" s="24">
        <f t="shared" ca="1" si="13"/>
        <v>49388.526647174243</v>
      </c>
    </row>
    <row r="452" spans="5:6" x14ac:dyDescent="0.25">
      <c r="E452" s="24">
        <f t="shared" ref="E452:E515" ca="1" si="14">RAND()</f>
        <v>0.55573245985343578</v>
      </c>
      <c r="F452" s="24">
        <f t="shared" ref="F452:F515" ca="1" si="15">_xlfn.NORM.INV(E452,$C$3,$C$4)</f>
        <v>50140.158095086044</v>
      </c>
    </row>
    <row r="453" spans="5:6" x14ac:dyDescent="0.25">
      <c r="E453" s="24">
        <f t="shared" ca="1" si="14"/>
        <v>0.1814490847461564</v>
      </c>
      <c r="F453" s="24">
        <f t="shared" ca="1" si="15"/>
        <v>49090.143455065336</v>
      </c>
    </row>
    <row r="454" spans="5:6" x14ac:dyDescent="0.25">
      <c r="E454" s="24">
        <f t="shared" ca="1" si="14"/>
        <v>0.65679292918281673</v>
      </c>
      <c r="F454" s="24">
        <f t="shared" ca="1" si="15"/>
        <v>50403.726103986512</v>
      </c>
    </row>
    <row r="455" spans="5:6" x14ac:dyDescent="0.25">
      <c r="E455" s="24">
        <f t="shared" ca="1" si="14"/>
        <v>0.96050555422970418</v>
      </c>
      <c r="F455" s="24">
        <f t="shared" ca="1" si="15"/>
        <v>51756.583124109566</v>
      </c>
    </row>
    <row r="456" spans="5:6" x14ac:dyDescent="0.25">
      <c r="E456" s="24">
        <f t="shared" ca="1" si="14"/>
        <v>0.99568736295606308</v>
      </c>
      <c r="F456" s="24">
        <f t="shared" ca="1" si="15"/>
        <v>52626.560172874917</v>
      </c>
    </row>
    <row r="457" spans="5:6" x14ac:dyDescent="0.25">
      <c r="E457" s="24">
        <f t="shared" ca="1" si="14"/>
        <v>0.84159859096597456</v>
      </c>
      <c r="F457" s="24">
        <f t="shared" ca="1" si="15"/>
        <v>51001.049623621475</v>
      </c>
    </row>
    <row r="458" spans="5:6" x14ac:dyDescent="0.25">
      <c r="E458" s="24">
        <f t="shared" ca="1" si="14"/>
        <v>0.10798680963504081</v>
      </c>
      <c r="F458" s="24">
        <f t="shared" ca="1" si="15"/>
        <v>48762.694318145615</v>
      </c>
    </row>
    <row r="459" spans="5:6" x14ac:dyDescent="0.25">
      <c r="E459" s="24">
        <f t="shared" ca="1" si="14"/>
        <v>0.37025253884174081</v>
      </c>
      <c r="F459" s="24">
        <f t="shared" ca="1" si="15"/>
        <v>49668.815434143333</v>
      </c>
    </row>
    <row r="460" spans="5:6" x14ac:dyDescent="0.25">
      <c r="E460" s="24">
        <f t="shared" ca="1" si="14"/>
        <v>9.8563323401987479E-2</v>
      </c>
      <c r="F460" s="24">
        <f t="shared" ca="1" si="15"/>
        <v>48710.218827755845</v>
      </c>
    </row>
    <row r="461" spans="5:6" x14ac:dyDescent="0.25">
      <c r="E461" s="24">
        <f t="shared" ca="1" si="14"/>
        <v>0.12665257533973329</v>
      </c>
      <c r="F461" s="24">
        <f t="shared" ca="1" si="15"/>
        <v>48857.641780956896</v>
      </c>
    </row>
    <row r="462" spans="5:6" x14ac:dyDescent="0.25">
      <c r="E462" s="24">
        <f t="shared" ca="1" si="14"/>
        <v>0.80680167988801466</v>
      </c>
      <c r="F462" s="24">
        <f t="shared" ca="1" si="15"/>
        <v>50866.170551149771</v>
      </c>
    </row>
    <row r="463" spans="5:6" x14ac:dyDescent="0.25">
      <c r="E463" s="24">
        <f t="shared" ca="1" si="14"/>
        <v>0.8644797501645769</v>
      </c>
      <c r="F463" s="24">
        <f t="shared" ca="1" si="15"/>
        <v>51100.669558718393</v>
      </c>
    </row>
    <row r="464" spans="5:6" x14ac:dyDescent="0.25">
      <c r="E464" s="24">
        <f t="shared" ca="1" si="14"/>
        <v>0.20827803157323177</v>
      </c>
      <c r="F464" s="24">
        <f t="shared" ca="1" si="15"/>
        <v>49187.589395208939</v>
      </c>
    </row>
    <row r="465" spans="5:6" x14ac:dyDescent="0.25">
      <c r="E465" s="24">
        <f t="shared" ca="1" si="14"/>
        <v>0.17550131832708515</v>
      </c>
      <c r="F465" s="24">
        <f t="shared" ca="1" si="15"/>
        <v>49067.353733146818</v>
      </c>
    </row>
    <row r="466" spans="5:6" x14ac:dyDescent="0.25">
      <c r="E466" s="24">
        <f t="shared" ca="1" si="14"/>
        <v>0.44249398204650514</v>
      </c>
      <c r="F466" s="24">
        <f t="shared" ca="1" si="15"/>
        <v>49855.350944855243</v>
      </c>
    </row>
    <row r="467" spans="5:6" x14ac:dyDescent="0.25">
      <c r="E467" s="24">
        <f t="shared" ca="1" si="14"/>
        <v>6.2452691903544744E-2</v>
      </c>
      <c r="F467" s="24">
        <f t="shared" ca="1" si="15"/>
        <v>48465.494673212612</v>
      </c>
    </row>
    <row r="468" spans="5:6" x14ac:dyDescent="0.25">
      <c r="E468" s="24">
        <f t="shared" ca="1" si="14"/>
        <v>0.67886177931096137</v>
      </c>
      <c r="F468" s="24">
        <f t="shared" ca="1" si="15"/>
        <v>50464.518314116081</v>
      </c>
    </row>
    <row r="469" spans="5:6" x14ac:dyDescent="0.25">
      <c r="E469" s="24">
        <f t="shared" ca="1" si="14"/>
        <v>0.44282802666265719</v>
      </c>
      <c r="F469" s="24">
        <f t="shared" ca="1" si="15"/>
        <v>49856.197024670553</v>
      </c>
    </row>
    <row r="470" spans="5:6" x14ac:dyDescent="0.25">
      <c r="E470" s="24">
        <f t="shared" ca="1" si="14"/>
        <v>0.4836565324387917</v>
      </c>
      <c r="F470" s="24">
        <f t="shared" ca="1" si="15"/>
        <v>49959.02153625217</v>
      </c>
    </row>
    <row r="471" spans="5:6" x14ac:dyDescent="0.25">
      <c r="E471" s="24">
        <f t="shared" ca="1" si="14"/>
        <v>3.5650276091539923E-2</v>
      </c>
      <c r="F471" s="24">
        <f t="shared" ca="1" si="15"/>
        <v>48196.441534152516</v>
      </c>
    </row>
    <row r="472" spans="5:6" x14ac:dyDescent="0.25">
      <c r="E472" s="24">
        <f t="shared" ca="1" si="14"/>
        <v>5.7981981558201223E-2</v>
      </c>
      <c r="F472" s="24">
        <f t="shared" ca="1" si="15"/>
        <v>48428.057828415163</v>
      </c>
    </row>
    <row r="473" spans="5:6" x14ac:dyDescent="0.25">
      <c r="E473" s="24">
        <f t="shared" ca="1" si="14"/>
        <v>0.98052421408870083</v>
      </c>
      <c r="F473" s="24">
        <f t="shared" ca="1" si="15"/>
        <v>52064.698128063457</v>
      </c>
    </row>
    <row r="474" spans="5:6" x14ac:dyDescent="0.25">
      <c r="E474" s="24">
        <f t="shared" ca="1" si="14"/>
        <v>0.37727480194366525</v>
      </c>
      <c r="F474" s="24">
        <f t="shared" ca="1" si="15"/>
        <v>49687.353971090095</v>
      </c>
    </row>
    <row r="475" spans="5:6" x14ac:dyDescent="0.25">
      <c r="E475" s="24">
        <f t="shared" ca="1" si="14"/>
        <v>0.54854091568754815</v>
      </c>
      <c r="F475" s="24">
        <f t="shared" ca="1" si="15"/>
        <v>50121.975819341569</v>
      </c>
    </row>
    <row r="476" spans="5:6" x14ac:dyDescent="0.25">
      <c r="E476" s="24">
        <f t="shared" ca="1" si="14"/>
        <v>1.1326789438366291E-2</v>
      </c>
      <c r="F476" s="24">
        <f t="shared" ca="1" si="15"/>
        <v>47720.773067187751</v>
      </c>
    </row>
    <row r="477" spans="5:6" x14ac:dyDescent="0.25">
      <c r="E477" s="24">
        <f t="shared" ca="1" si="14"/>
        <v>0.1178851124997421</v>
      </c>
      <c r="F477" s="24">
        <f t="shared" ca="1" si="15"/>
        <v>48814.374494042866</v>
      </c>
    </row>
    <row r="478" spans="5:6" x14ac:dyDescent="0.25">
      <c r="E478" s="24">
        <f t="shared" ca="1" si="14"/>
        <v>0.1454576242409461</v>
      </c>
      <c r="F478" s="24">
        <f t="shared" ca="1" si="15"/>
        <v>48943.884059404008</v>
      </c>
    </row>
    <row r="479" spans="5:6" x14ac:dyDescent="0.25">
      <c r="E479" s="24">
        <f t="shared" ca="1" si="14"/>
        <v>0.82204608401798651</v>
      </c>
      <c r="F479" s="24">
        <f t="shared" ca="1" si="15"/>
        <v>50923.190704857923</v>
      </c>
    </row>
    <row r="480" spans="5:6" x14ac:dyDescent="0.25">
      <c r="E480" s="24">
        <f t="shared" ca="1" si="14"/>
        <v>0.51936282751775986</v>
      </c>
      <c r="F480" s="24">
        <f t="shared" ca="1" si="15"/>
        <v>50048.554482358995</v>
      </c>
    </row>
    <row r="481" spans="5:6" x14ac:dyDescent="0.25">
      <c r="E481" s="24">
        <f t="shared" ca="1" si="14"/>
        <v>0.21529550765121985</v>
      </c>
      <c r="F481" s="24">
        <f t="shared" ca="1" si="15"/>
        <v>49211.819297806498</v>
      </c>
    </row>
    <row r="482" spans="5:6" x14ac:dyDescent="0.25">
      <c r="E482" s="24">
        <f t="shared" ca="1" si="14"/>
        <v>3.7918109784753184E-2</v>
      </c>
      <c r="F482" s="24">
        <f t="shared" ca="1" si="15"/>
        <v>48224.626396755142</v>
      </c>
    </row>
    <row r="483" spans="5:6" x14ac:dyDescent="0.25">
      <c r="E483" s="24">
        <f t="shared" ca="1" si="14"/>
        <v>0.10464445142146517</v>
      </c>
      <c r="F483" s="24">
        <f t="shared" ca="1" si="15"/>
        <v>48744.476831300482</v>
      </c>
    </row>
    <row r="484" spans="5:6" x14ac:dyDescent="0.25">
      <c r="E484" s="24">
        <f t="shared" ca="1" si="14"/>
        <v>0.10008015821138461</v>
      </c>
      <c r="F484" s="24">
        <f t="shared" ca="1" si="15"/>
        <v>48718.905047133005</v>
      </c>
    </row>
    <row r="485" spans="5:6" x14ac:dyDescent="0.25">
      <c r="E485" s="24">
        <f t="shared" ca="1" si="14"/>
        <v>0.21868773846783351</v>
      </c>
      <c r="F485" s="24">
        <f t="shared" ca="1" si="15"/>
        <v>49223.367255423036</v>
      </c>
    </row>
    <row r="486" spans="5:6" x14ac:dyDescent="0.25">
      <c r="E486" s="24">
        <f t="shared" ca="1" si="14"/>
        <v>0.59240060062172717</v>
      </c>
      <c r="F486" s="24">
        <f t="shared" ca="1" si="15"/>
        <v>50233.724586909426</v>
      </c>
    </row>
    <row r="487" spans="5:6" x14ac:dyDescent="0.25">
      <c r="E487" s="24">
        <f t="shared" ca="1" si="14"/>
        <v>0.59288194916453685</v>
      </c>
      <c r="F487" s="24">
        <f t="shared" ca="1" si="15"/>
        <v>50234.964738539158</v>
      </c>
    </row>
    <row r="488" spans="5:6" x14ac:dyDescent="0.25">
      <c r="E488" s="24">
        <f t="shared" ca="1" si="14"/>
        <v>0.37626569272913979</v>
      </c>
      <c r="F488" s="24">
        <f t="shared" ca="1" si="15"/>
        <v>49684.696707632102</v>
      </c>
    </row>
    <row r="489" spans="5:6" x14ac:dyDescent="0.25">
      <c r="E489" s="24">
        <f t="shared" ca="1" si="14"/>
        <v>0.56778588067198155</v>
      </c>
      <c r="F489" s="24">
        <f t="shared" ca="1" si="15"/>
        <v>50170.739962496264</v>
      </c>
    </row>
    <row r="490" spans="5:6" x14ac:dyDescent="0.25">
      <c r="E490" s="24">
        <f t="shared" ca="1" si="14"/>
        <v>0.15909536535924251</v>
      </c>
      <c r="F490" s="24">
        <f t="shared" ca="1" si="15"/>
        <v>49001.817211169604</v>
      </c>
    </row>
    <row r="491" spans="5:6" x14ac:dyDescent="0.25">
      <c r="E491" s="24">
        <f t="shared" ca="1" si="14"/>
        <v>0.80900213217792638</v>
      </c>
      <c r="F491" s="24">
        <f t="shared" ca="1" si="15"/>
        <v>50874.224996833866</v>
      </c>
    </row>
    <row r="492" spans="5:6" x14ac:dyDescent="0.25">
      <c r="E492" s="24">
        <f t="shared" ca="1" si="14"/>
        <v>0.56494040723994243</v>
      </c>
      <c r="F492" s="24">
        <f t="shared" ca="1" si="15"/>
        <v>50163.507097292633</v>
      </c>
    </row>
    <row r="493" spans="5:6" x14ac:dyDescent="0.25">
      <c r="E493" s="24">
        <f t="shared" ca="1" si="14"/>
        <v>0.93132514430442193</v>
      </c>
      <c r="F493" s="24">
        <f t="shared" ca="1" si="15"/>
        <v>51485.733177094633</v>
      </c>
    </row>
    <row r="494" spans="5:6" x14ac:dyDescent="0.25">
      <c r="E494" s="24">
        <f t="shared" ca="1" si="14"/>
        <v>0.11346954188860847</v>
      </c>
      <c r="F494" s="24">
        <f t="shared" ca="1" si="15"/>
        <v>48791.718712706592</v>
      </c>
    </row>
    <row r="495" spans="5:6" x14ac:dyDescent="0.25">
      <c r="E495" s="24">
        <f t="shared" ca="1" si="14"/>
        <v>6.3218312562532519E-2</v>
      </c>
      <c r="F495" s="24">
        <f t="shared" ca="1" si="15"/>
        <v>48471.694178151869</v>
      </c>
    </row>
    <row r="496" spans="5:6" x14ac:dyDescent="0.25">
      <c r="E496" s="24">
        <f t="shared" ca="1" si="14"/>
        <v>0.78011000988021728</v>
      </c>
      <c r="F496" s="24">
        <f t="shared" ca="1" si="15"/>
        <v>50772.564805039168</v>
      </c>
    </row>
    <row r="497" spans="5:6" x14ac:dyDescent="0.25">
      <c r="E497" s="24">
        <f t="shared" ca="1" si="14"/>
        <v>0.87634721861219367</v>
      </c>
      <c r="F497" s="24">
        <f t="shared" ca="1" si="15"/>
        <v>51156.918736917098</v>
      </c>
    </row>
    <row r="498" spans="5:6" x14ac:dyDescent="0.25">
      <c r="E498" s="24">
        <f t="shared" ca="1" si="14"/>
        <v>0.74852565413717753</v>
      </c>
      <c r="F498" s="24">
        <f t="shared" ca="1" si="15"/>
        <v>50669.857410413962</v>
      </c>
    </row>
    <row r="499" spans="5:6" x14ac:dyDescent="0.25">
      <c r="E499" s="24">
        <f t="shared" ca="1" si="14"/>
        <v>3.887493860082758E-2</v>
      </c>
      <c r="F499" s="24">
        <f t="shared" ca="1" si="15"/>
        <v>48236.106296783786</v>
      </c>
    </row>
    <row r="500" spans="5:6" x14ac:dyDescent="0.25">
      <c r="E500" s="24">
        <f t="shared" ca="1" si="14"/>
        <v>0.63949581895028851</v>
      </c>
      <c r="F500" s="24">
        <f t="shared" ca="1" si="15"/>
        <v>50357.111464608875</v>
      </c>
    </row>
    <row r="501" spans="5:6" x14ac:dyDescent="0.25">
      <c r="E501" s="24">
        <f t="shared" ca="1" si="14"/>
        <v>0.57448333495303916</v>
      </c>
      <c r="F501" s="24">
        <f t="shared" ca="1" si="15"/>
        <v>50187.800134798454</v>
      </c>
    </row>
    <row r="502" spans="5:6" x14ac:dyDescent="0.25">
      <c r="E502" s="24">
        <f t="shared" ca="1" si="14"/>
        <v>0.31935705726846131</v>
      </c>
      <c r="F502" s="24">
        <f t="shared" ca="1" si="15"/>
        <v>49530.502560363559</v>
      </c>
    </row>
    <row r="503" spans="5:6" x14ac:dyDescent="0.25">
      <c r="E503" s="24">
        <f t="shared" ca="1" si="14"/>
        <v>4.3368760730523981E-2</v>
      </c>
      <c r="F503" s="24">
        <f t="shared" ca="1" si="15"/>
        <v>48287.135776460695</v>
      </c>
    </row>
    <row r="504" spans="5:6" x14ac:dyDescent="0.25">
      <c r="E504" s="24">
        <f t="shared" ca="1" si="14"/>
        <v>0.42966906678061512</v>
      </c>
      <c r="F504" s="24">
        <f t="shared" ca="1" si="15"/>
        <v>49822.783242692349</v>
      </c>
    </row>
    <row r="505" spans="5:6" x14ac:dyDescent="0.25">
      <c r="E505" s="24">
        <f t="shared" ca="1" si="14"/>
        <v>0.36554041514452695</v>
      </c>
      <c r="F505" s="24">
        <f t="shared" ca="1" si="15"/>
        <v>49656.311858566798</v>
      </c>
    </row>
    <row r="506" spans="5:6" x14ac:dyDescent="0.25">
      <c r="E506" s="24">
        <f t="shared" ca="1" si="14"/>
        <v>0.8288735126121568</v>
      </c>
      <c r="F506" s="24">
        <f t="shared" ca="1" si="15"/>
        <v>50949.723088691077</v>
      </c>
    </row>
    <row r="507" spans="5:6" x14ac:dyDescent="0.25">
      <c r="E507" s="24">
        <f t="shared" ca="1" si="14"/>
        <v>0.36677960523652686</v>
      </c>
      <c r="F507" s="24">
        <f t="shared" ca="1" si="15"/>
        <v>49659.605168560309</v>
      </c>
    </row>
    <row r="508" spans="5:6" x14ac:dyDescent="0.25">
      <c r="E508" s="24">
        <f t="shared" ca="1" si="14"/>
        <v>0.32979283160861983</v>
      </c>
      <c r="F508" s="24">
        <f t="shared" ca="1" si="15"/>
        <v>49559.514708941701</v>
      </c>
    </row>
    <row r="509" spans="5:6" x14ac:dyDescent="0.25">
      <c r="E509" s="24">
        <f t="shared" ca="1" si="14"/>
        <v>0.28024542398261632</v>
      </c>
      <c r="F509" s="24">
        <f t="shared" ca="1" si="15"/>
        <v>49417.887413874902</v>
      </c>
    </row>
    <row r="510" spans="5:6" x14ac:dyDescent="0.25">
      <c r="E510" s="24">
        <f t="shared" ca="1" si="14"/>
        <v>4.8550230822307916E-2</v>
      </c>
      <c r="F510" s="24">
        <f t="shared" ca="1" si="15"/>
        <v>48340.923915118852</v>
      </c>
    </row>
    <row r="511" spans="5:6" x14ac:dyDescent="0.25">
      <c r="E511" s="24">
        <f t="shared" ca="1" si="14"/>
        <v>0.44073092959423921</v>
      </c>
      <c r="F511" s="24">
        <f t="shared" ca="1" si="15"/>
        <v>49850.883693713266</v>
      </c>
    </row>
    <row r="512" spans="5:6" x14ac:dyDescent="0.25">
      <c r="E512" s="24">
        <f t="shared" ca="1" si="14"/>
        <v>0.99358176482609961</v>
      </c>
      <c r="F512" s="24">
        <f t="shared" ca="1" si="15"/>
        <v>52488.274249366259</v>
      </c>
    </row>
    <row r="513" spans="5:6" x14ac:dyDescent="0.25">
      <c r="E513" s="24">
        <f t="shared" ca="1" si="14"/>
        <v>0.27966829955879779</v>
      </c>
      <c r="F513" s="24">
        <f t="shared" ca="1" si="15"/>
        <v>49416.172833869561</v>
      </c>
    </row>
    <row r="514" spans="5:6" x14ac:dyDescent="0.25">
      <c r="E514" s="24">
        <f t="shared" ca="1" si="14"/>
        <v>0.34590749357725392</v>
      </c>
      <c r="F514" s="24">
        <f t="shared" ca="1" si="15"/>
        <v>49603.606807326221</v>
      </c>
    </row>
    <row r="515" spans="5:6" x14ac:dyDescent="0.25">
      <c r="E515" s="24">
        <f t="shared" ca="1" si="14"/>
        <v>0.87660004149839521</v>
      </c>
      <c r="F515" s="24">
        <f t="shared" ca="1" si="15"/>
        <v>51158.157135969523</v>
      </c>
    </row>
    <row r="516" spans="5:6" x14ac:dyDescent="0.25">
      <c r="E516" s="24">
        <f t="shared" ref="E516:E579" ca="1" si="16">RAND()</f>
        <v>0.15351570969799566</v>
      </c>
      <c r="F516" s="24">
        <f t="shared" ref="F516:F579" ca="1" si="17">_xlfn.NORM.INV(E516,$C$3,$C$4)</f>
        <v>48978.529163626154</v>
      </c>
    </row>
    <row r="517" spans="5:6" x14ac:dyDescent="0.25">
      <c r="E517" s="24">
        <f t="shared" ca="1" si="16"/>
        <v>1.1889643375555758E-2</v>
      </c>
      <c r="F517" s="24">
        <f t="shared" ca="1" si="17"/>
        <v>47739.323339198891</v>
      </c>
    </row>
    <row r="518" spans="5:6" x14ac:dyDescent="0.25">
      <c r="E518" s="24">
        <f t="shared" ca="1" si="16"/>
        <v>0.64800952617064411</v>
      </c>
      <c r="F518" s="24">
        <f t="shared" ca="1" si="17"/>
        <v>50379.952132813545</v>
      </c>
    </row>
    <row r="519" spans="5:6" x14ac:dyDescent="0.25">
      <c r="E519" s="24">
        <f t="shared" ca="1" si="16"/>
        <v>0.98506431062267097</v>
      </c>
      <c r="F519" s="24">
        <f t="shared" ca="1" si="17"/>
        <v>52171.791690260208</v>
      </c>
    </row>
    <row r="520" spans="5:6" x14ac:dyDescent="0.25">
      <c r="E520" s="24">
        <f t="shared" ca="1" si="16"/>
        <v>0.35138239468674071</v>
      </c>
      <c r="F520" s="24">
        <f t="shared" ca="1" si="17"/>
        <v>49618.409038325161</v>
      </c>
    </row>
    <row r="521" spans="5:6" x14ac:dyDescent="0.25">
      <c r="E521" s="24">
        <f t="shared" ca="1" si="16"/>
        <v>0.43990565826570338</v>
      </c>
      <c r="F521" s="24">
        <f t="shared" ca="1" si="17"/>
        <v>49848.791590222601</v>
      </c>
    </row>
    <row r="522" spans="5:6" x14ac:dyDescent="0.25">
      <c r="E522" s="24">
        <f t="shared" ca="1" si="16"/>
        <v>0.75138278259912095</v>
      </c>
      <c r="F522" s="24">
        <f t="shared" ca="1" si="17"/>
        <v>50678.847592510079</v>
      </c>
    </row>
    <row r="523" spans="5:6" x14ac:dyDescent="0.25">
      <c r="E523" s="24">
        <f t="shared" ca="1" si="16"/>
        <v>8.4313663223975266E-2</v>
      </c>
      <c r="F523" s="24">
        <f t="shared" ca="1" si="17"/>
        <v>48623.372119524181</v>
      </c>
    </row>
    <row r="524" spans="5:6" x14ac:dyDescent="0.25">
      <c r="E524" s="24">
        <f t="shared" ca="1" si="16"/>
        <v>3.9364469193321483E-3</v>
      </c>
      <c r="F524" s="24">
        <f t="shared" ca="1" si="17"/>
        <v>47342.527179230296</v>
      </c>
    </row>
    <row r="525" spans="5:6" x14ac:dyDescent="0.25">
      <c r="E525" s="24">
        <f t="shared" ca="1" si="16"/>
        <v>0.42676525770347074</v>
      </c>
      <c r="F525" s="24">
        <f t="shared" ca="1" si="17"/>
        <v>49815.384356862851</v>
      </c>
    </row>
    <row r="526" spans="5:6" x14ac:dyDescent="0.25">
      <c r="E526" s="24">
        <f t="shared" ca="1" si="16"/>
        <v>0.68724810570738326</v>
      </c>
      <c r="F526" s="24">
        <f t="shared" ca="1" si="17"/>
        <v>50488.065017792789</v>
      </c>
    </row>
    <row r="527" spans="5:6" x14ac:dyDescent="0.25">
      <c r="E527" s="24">
        <f t="shared" ca="1" si="16"/>
        <v>7.1564861558662263E-2</v>
      </c>
      <c r="F527" s="24">
        <f t="shared" ca="1" si="17"/>
        <v>48535.764900796858</v>
      </c>
    </row>
    <row r="528" spans="5:6" x14ac:dyDescent="0.25">
      <c r="E528" s="24">
        <f t="shared" ca="1" si="16"/>
        <v>0.99915402690191857</v>
      </c>
      <c r="F528" s="24">
        <f t="shared" ca="1" si="17"/>
        <v>53139.572366318964</v>
      </c>
    </row>
    <row r="529" spans="5:6" x14ac:dyDescent="0.25">
      <c r="E529" s="24">
        <f t="shared" ca="1" si="16"/>
        <v>0.98813199592831691</v>
      </c>
      <c r="F529" s="24">
        <f t="shared" ca="1" si="17"/>
        <v>52261.375603889275</v>
      </c>
    </row>
    <row r="530" spans="5:6" x14ac:dyDescent="0.25">
      <c r="E530" s="24">
        <f t="shared" ca="1" si="16"/>
        <v>0.40414419716206151</v>
      </c>
      <c r="F530" s="24">
        <f t="shared" ca="1" si="17"/>
        <v>49757.365295764299</v>
      </c>
    </row>
    <row r="531" spans="5:6" x14ac:dyDescent="0.25">
      <c r="E531" s="24">
        <f t="shared" ca="1" si="16"/>
        <v>0.78100427233691605</v>
      </c>
      <c r="F531" s="24">
        <f t="shared" ca="1" si="17"/>
        <v>50775.589409719934</v>
      </c>
    </row>
    <row r="532" spans="5:6" x14ac:dyDescent="0.25">
      <c r="E532" s="24">
        <f t="shared" ca="1" si="16"/>
        <v>0.76076922879939957</v>
      </c>
      <c r="F532" s="24">
        <f t="shared" ca="1" si="17"/>
        <v>50708.779143555497</v>
      </c>
    </row>
    <row r="533" spans="5:6" x14ac:dyDescent="0.25">
      <c r="E533" s="24">
        <f t="shared" ca="1" si="16"/>
        <v>0.88246446913135901</v>
      </c>
      <c r="F533" s="24">
        <f t="shared" ca="1" si="17"/>
        <v>51187.397002650905</v>
      </c>
    </row>
    <row r="534" spans="5:6" x14ac:dyDescent="0.25">
      <c r="E534" s="24">
        <f t="shared" ca="1" si="16"/>
        <v>0.12552222014181924</v>
      </c>
      <c r="F534" s="24">
        <f t="shared" ca="1" si="17"/>
        <v>48852.183780891239</v>
      </c>
    </row>
    <row r="535" spans="5:6" x14ac:dyDescent="0.25">
      <c r="E535" s="24">
        <f t="shared" ca="1" si="16"/>
        <v>0.56941138187948093</v>
      </c>
      <c r="F535" s="24">
        <f t="shared" ca="1" si="17"/>
        <v>50174.875787017045</v>
      </c>
    </row>
    <row r="536" spans="5:6" x14ac:dyDescent="0.25">
      <c r="E536" s="24">
        <f t="shared" ca="1" si="16"/>
        <v>0.28813621248624233</v>
      </c>
      <c r="F536" s="24">
        <f t="shared" ca="1" si="17"/>
        <v>49441.162203809203</v>
      </c>
    </row>
    <row r="537" spans="5:6" x14ac:dyDescent="0.25">
      <c r="E537" s="24">
        <f t="shared" ca="1" si="16"/>
        <v>0.87280791238023947</v>
      </c>
      <c r="F537" s="24">
        <f t="shared" ca="1" si="17"/>
        <v>51139.765104773578</v>
      </c>
    </row>
    <row r="538" spans="5:6" x14ac:dyDescent="0.25">
      <c r="E538" s="24">
        <f t="shared" ca="1" si="16"/>
        <v>0.38148490279958047</v>
      </c>
      <c r="F538" s="24">
        <f t="shared" ca="1" si="17"/>
        <v>49698.416785716283</v>
      </c>
    </row>
    <row r="539" spans="5:6" x14ac:dyDescent="0.25">
      <c r="E539" s="24">
        <f t="shared" ca="1" si="16"/>
        <v>0.80078480572614597</v>
      </c>
      <c r="F539" s="24">
        <f t="shared" ca="1" si="17"/>
        <v>50844.427808141751</v>
      </c>
    </row>
    <row r="540" spans="5:6" x14ac:dyDescent="0.25">
      <c r="E540" s="24">
        <f t="shared" ca="1" si="16"/>
        <v>0.47537572569198605</v>
      </c>
      <c r="F540" s="24">
        <f t="shared" ca="1" si="17"/>
        <v>49938.236852396352</v>
      </c>
    </row>
    <row r="541" spans="5:6" x14ac:dyDescent="0.25">
      <c r="E541" s="24">
        <f t="shared" ca="1" si="16"/>
        <v>0.98186794768869923</v>
      </c>
      <c r="F541" s="24">
        <f t="shared" ca="1" si="17"/>
        <v>52093.953703111525</v>
      </c>
    </row>
    <row r="542" spans="5:6" x14ac:dyDescent="0.25">
      <c r="E542" s="24">
        <f t="shared" ca="1" si="16"/>
        <v>0.7046588670848658</v>
      </c>
      <c r="F542" s="24">
        <f t="shared" ca="1" si="17"/>
        <v>50537.847601391906</v>
      </c>
    </row>
    <row r="543" spans="5:6" x14ac:dyDescent="0.25">
      <c r="E543" s="24">
        <f t="shared" ca="1" si="16"/>
        <v>0.92243125874100207</v>
      </c>
      <c r="F543" s="24">
        <f t="shared" ca="1" si="17"/>
        <v>51421.616946254013</v>
      </c>
    </row>
    <row r="544" spans="5:6" x14ac:dyDescent="0.25">
      <c r="E544" s="24">
        <f t="shared" ca="1" si="16"/>
        <v>2.1653200694688457E-2</v>
      </c>
      <c r="F544" s="24">
        <f t="shared" ca="1" si="17"/>
        <v>47979.257244427827</v>
      </c>
    </row>
    <row r="545" spans="5:6" x14ac:dyDescent="0.25">
      <c r="E545" s="24">
        <f t="shared" ca="1" si="16"/>
        <v>0.26831552859344709</v>
      </c>
      <c r="F545" s="24">
        <f t="shared" ca="1" si="17"/>
        <v>49382.084524440834</v>
      </c>
    </row>
    <row r="546" spans="5:6" x14ac:dyDescent="0.25">
      <c r="E546" s="24">
        <f t="shared" ca="1" si="16"/>
        <v>0.84090481594399868</v>
      </c>
      <c r="F546" s="24">
        <f t="shared" ca="1" si="17"/>
        <v>50998.183536749137</v>
      </c>
    </row>
    <row r="547" spans="5:6" x14ac:dyDescent="0.25">
      <c r="E547" s="24">
        <f t="shared" ca="1" si="16"/>
        <v>0.32124536341001764</v>
      </c>
      <c r="F547" s="24">
        <f t="shared" ca="1" si="17"/>
        <v>49535.780828216084</v>
      </c>
    </row>
    <row r="548" spans="5:6" x14ac:dyDescent="0.25">
      <c r="E548" s="24">
        <f t="shared" ca="1" si="16"/>
        <v>0.14082854297100877</v>
      </c>
      <c r="F548" s="24">
        <f t="shared" ca="1" si="17"/>
        <v>48923.395707958014</v>
      </c>
    </row>
    <row r="549" spans="5:6" x14ac:dyDescent="0.25">
      <c r="E549" s="24">
        <f t="shared" ca="1" si="16"/>
        <v>0.69559795001197744</v>
      </c>
      <c r="F549" s="24">
        <f t="shared" ca="1" si="17"/>
        <v>50511.781270452535</v>
      </c>
    </row>
    <row r="550" spans="5:6" x14ac:dyDescent="0.25">
      <c r="E550" s="24">
        <f t="shared" ca="1" si="16"/>
        <v>1.8218572122450039E-2</v>
      </c>
      <c r="F550" s="24">
        <f t="shared" ca="1" si="17"/>
        <v>47907.984668486577</v>
      </c>
    </row>
    <row r="551" spans="5:6" x14ac:dyDescent="0.25">
      <c r="E551" s="24">
        <f t="shared" ca="1" si="16"/>
        <v>0.75475539629220878</v>
      </c>
      <c r="F551" s="24">
        <f t="shared" ca="1" si="17"/>
        <v>50689.53094363703</v>
      </c>
    </row>
    <row r="552" spans="5:6" x14ac:dyDescent="0.25">
      <c r="E552" s="24">
        <f t="shared" ca="1" si="16"/>
        <v>0.49100377563398501</v>
      </c>
      <c r="F552" s="24">
        <f t="shared" ca="1" si="17"/>
        <v>49977.447898128703</v>
      </c>
    </row>
    <row r="553" spans="5:6" x14ac:dyDescent="0.25">
      <c r="E553" s="24">
        <f t="shared" ca="1" si="16"/>
        <v>0.65081405097891032</v>
      </c>
      <c r="F553" s="24">
        <f t="shared" ca="1" si="17"/>
        <v>50387.519167018865</v>
      </c>
    </row>
    <row r="554" spans="5:6" x14ac:dyDescent="0.25">
      <c r="E554" s="24">
        <f t="shared" ca="1" si="16"/>
        <v>0.36087637144184426</v>
      </c>
      <c r="F554" s="24">
        <f t="shared" ca="1" si="17"/>
        <v>49643.882728043493</v>
      </c>
    </row>
    <row r="555" spans="5:6" x14ac:dyDescent="0.25">
      <c r="E555" s="24">
        <f t="shared" ca="1" si="16"/>
        <v>0.97250554578443538</v>
      </c>
      <c r="F555" s="24">
        <f t="shared" ca="1" si="17"/>
        <v>51918.963854487294</v>
      </c>
    </row>
    <row r="556" spans="5:6" x14ac:dyDescent="0.25">
      <c r="E556" s="24">
        <f t="shared" ca="1" si="16"/>
        <v>0.93988603038808938</v>
      </c>
      <c r="F556" s="24">
        <f t="shared" ca="1" si="17"/>
        <v>51553.817566114834</v>
      </c>
    </row>
    <row r="557" spans="5:6" x14ac:dyDescent="0.25">
      <c r="E557" s="24">
        <f t="shared" ca="1" si="16"/>
        <v>0.79248746961774275</v>
      </c>
      <c r="F557" s="24">
        <f t="shared" ca="1" si="17"/>
        <v>50815.082547651225</v>
      </c>
    </row>
    <row r="558" spans="5:6" x14ac:dyDescent="0.25">
      <c r="E558" s="24">
        <f t="shared" ca="1" si="16"/>
        <v>0.42839825805154408</v>
      </c>
      <c r="F558" s="24">
        <f t="shared" ca="1" si="17"/>
        <v>49819.546448301917</v>
      </c>
    </row>
    <row r="559" spans="5:6" x14ac:dyDescent="0.25">
      <c r="E559" s="24">
        <f t="shared" ca="1" si="16"/>
        <v>0.55887922683590974</v>
      </c>
      <c r="F559" s="24">
        <f t="shared" ca="1" si="17"/>
        <v>50148.128261111815</v>
      </c>
    </row>
    <row r="560" spans="5:6" x14ac:dyDescent="0.25">
      <c r="E560" s="24">
        <f t="shared" ca="1" si="16"/>
        <v>0.16355914230339896</v>
      </c>
      <c r="F560" s="24">
        <f t="shared" ca="1" si="17"/>
        <v>49020.065161441613</v>
      </c>
    </row>
    <row r="561" spans="5:6" x14ac:dyDescent="0.25">
      <c r="E561" s="24">
        <f t="shared" ca="1" si="16"/>
        <v>0.95321417176193579</v>
      </c>
      <c r="F561" s="24">
        <f t="shared" ca="1" si="17"/>
        <v>51676.850823488654</v>
      </c>
    </row>
    <row r="562" spans="5:6" x14ac:dyDescent="0.25">
      <c r="E562" s="24">
        <f t="shared" ca="1" si="16"/>
        <v>0.22653841509142914</v>
      </c>
      <c r="F562" s="24">
        <f t="shared" ca="1" si="17"/>
        <v>49249.70462941951</v>
      </c>
    </row>
    <row r="563" spans="5:6" x14ac:dyDescent="0.25">
      <c r="E563" s="24">
        <f t="shared" ca="1" si="16"/>
        <v>0.11997824104306087</v>
      </c>
      <c r="F563" s="24">
        <f t="shared" ca="1" si="17"/>
        <v>48824.904428215137</v>
      </c>
    </row>
    <row r="564" spans="5:6" x14ac:dyDescent="0.25">
      <c r="E564" s="24">
        <f t="shared" ca="1" si="16"/>
        <v>0.78064308787238401</v>
      </c>
      <c r="F564" s="24">
        <f t="shared" ca="1" si="17"/>
        <v>50774.36694671835</v>
      </c>
    </row>
    <row r="565" spans="5:6" x14ac:dyDescent="0.25">
      <c r="E565" s="24">
        <f t="shared" ca="1" si="16"/>
        <v>0.16957732465360331</v>
      </c>
      <c r="F565" s="24">
        <f t="shared" ca="1" si="17"/>
        <v>49044.163113561415</v>
      </c>
    </row>
    <row r="566" spans="5:6" x14ac:dyDescent="0.25">
      <c r="E566" s="24">
        <f t="shared" ca="1" si="16"/>
        <v>0.86709497452082862</v>
      </c>
      <c r="F566" s="24">
        <f t="shared" ca="1" si="17"/>
        <v>51112.763417016962</v>
      </c>
    </row>
    <row r="567" spans="5:6" x14ac:dyDescent="0.25">
      <c r="E567" s="24">
        <f t="shared" ca="1" si="16"/>
        <v>0.66764976547119392</v>
      </c>
      <c r="F567" s="24">
        <f t="shared" ca="1" si="17"/>
        <v>50433.432672003313</v>
      </c>
    </row>
    <row r="568" spans="5:6" x14ac:dyDescent="0.25">
      <c r="E568" s="24">
        <f t="shared" ca="1" si="16"/>
        <v>2.8733999650767172E-2</v>
      </c>
      <c r="F568" s="24">
        <f t="shared" ca="1" si="17"/>
        <v>48100.265719979157</v>
      </c>
    </row>
    <row r="569" spans="5:6" x14ac:dyDescent="0.25">
      <c r="E569" s="24">
        <f t="shared" ca="1" si="16"/>
        <v>0.80095772381869812</v>
      </c>
      <c r="F569" s="24">
        <f t="shared" ca="1" si="17"/>
        <v>50845.047081781333</v>
      </c>
    </row>
    <row r="570" spans="5:6" x14ac:dyDescent="0.25">
      <c r="E570" s="24">
        <f t="shared" ca="1" si="16"/>
        <v>0.79496860465049224</v>
      </c>
      <c r="F570" s="24">
        <f t="shared" ca="1" si="17"/>
        <v>50823.783137230137</v>
      </c>
    </row>
    <row r="571" spans="5:6" x14ac:dyDescent="0.25">
      <c r="E571" s="24">
        <f t="shared" ca="1" si="16"/>
        <v>0.74701210786030581</v>
      </c>
      <c r="F571" s="24">
        <f t="shared" ca="1" si="17"/>
        <v>50665.116809047133</v>
      </c>
    </row>
    <row r="572" spans="5:6" x14ac:dyDescent="0.25">
      <c r="E572" s="24">
        <f t="shared" ca="1" si="16"/>
        <v>0.57877880048483732</v>
      </c>
      <c r="F572" s="24">
        <f t="shared" ca="1" si="17"/>
        <v>50198.770339019786</v>
      </c>
    </row>
    <row r="573" spans="5:6" x14ac:dyDescent="0.25">
      <c r="E573" s="24">
        <f t="shared" ca="1" si="16"/>
        <v>0.67883292474033652</v>
      </c>
      <c r="F573" s="24">
        <f t="shared" ca="1" si="17"/>
        <v>50464.437748105011</v>
      </c>
    </row>
    <row r="574" spans="5:6" x14ac:dyDescent="0.25">
      <c r="E574" s="24">
        <f t="shared" ca="1" si="16"/>
        <v>0.41353661215905346</v>
      </c>
      <c r="F574" s="24">
        <f t="shared" ca="1" si="17"/>
        <v>49781.54321320793</v>
      </c>
    </row>
    <row r="575" spans="5:6" x14ac:dyDescent="0.25">
      <c r="E575" s="24">
        <f t="shared" ca="1" si="16"/>
        <v>0.63996724934804494</v>
      </c>
      <c r="F575" s="24">
        <f t="shared" ca="1" si="17"/>
        <v>50358.371253580772</v>
      </c>
    </row>
    <row r="576" spans="5:6" x14ac:dyDescent="0.25">
      <c r="E576" s="24">
        <f t="shared" ca="1" si="16"/>
        <v>0.99476026779974258</v>
      </c>
      <c r="F576" s="24">
        <f t="shared" ca="1" si="17"/>
        <v>52559.593558607987</v>
      </c>
    </row>
    <row r="577" spans="5:6" x14ac:dyDescent="0.25">
      <c r="E577" s="24">
        <f t="shared" ca="1" si="16"/>
        <v>0.52445063659053159</v>
      </c>
      <c r="F577" s="24">
        <f t="shared" ca="1" si="17"/>
        <v>50061.327077295849</v>
      </c>
    </row>
    <row r="578" spans="5:6" x14ac:dyDescent="0.25">
      <c r="E578" s="24">
        <f t="shared" ca="1" si="16"/>
        <v>0.70304916361052094</v>
      </c>
      <c r="F578" s="24">
        <f t="shared" ca="1" si="17"/>
        <v>50533.190563938886</v>
      </c>
    </row>
    <row r="579" spans="5:6" x14ac:dyDescent="0.25">
      <c r="E579" s="24">
        <f t="shared" ca="1" si="16"/>
        <v>0.80422515842076037</v>
      </c>
      <c r="F579" s="24">
        <f t="shared" ca="1" si="17"/>
        <v>50856.810389036204</v>
      </c>
    </row>
    <row r="580" spans="5:6" x14ac:dyDescent="0.25">
      <c r="E580" s="24">
        <f t="shared" ref="E580:E643" ca="1" si="18">RAND()</f>
        <v>0.54161183160929494</v>
      </c>
      <c r="F580" s="24">
        <f t="shared" ref="F580:F643" ca="1" si="19">_xlfn.NORM.INV(E580,$C$3,$C$4)</f>
        <v>50104.495251026157</v>
      </c>
    </row>
    <row r="581" spans="5:6" x14ac:dyDescent="0.25">
      <c r="E581" s="24">
        <f t="shared" ca="1" si="18"/>
        <v>0.57019698446061584</v>
      </c>
      <c r="F581" s="24">
        <f t="shared" ca="1" si="19"/>
        <v>50176.875693850794</v>
      </c>
    </row>
    <row r="582" spans="5:6" x14ac:dyDescent="0.25">
      <c r="E582" s="24">
        <f t="shared" ca="1" si="18"/>
        <v>0.9431198732057442</v>
      </c>
      <c r="F582" s="24">
        <f t="shared" ca="1" si="19"/>
        <v>51581.515343121464</v>
      </c>
    </row>
    <row r="583" spans="5:6" x14ac:dyDescent="0.25">
      <c r="E583" s="24">
        <f t="shared" ca="1" si="18"/>
        <v>0.60610572263401263</v>
      </c>
      <c r="F583" s="24">
        <f t="shared" ca="1" si="19"/>
        <v>50269.183398859583</v>
      </c>
    </row>
    <row r="584" spans="5:6" x14ac:dyDescent="0.25">
      <c r="E584" s="24">
        <f t="shared" ca="1" si="18"/>
        <v>0.20662410785577856</v>
      </c>
      <c r="F584" s="24">
        <f t="shared" ca="1" si="19"/>
        <v>49181.809144159546</v>
      </c>
    </row>
    <row r="585" spans="5:6" x14ac:dyDescent="0.25">
      <c r="E585" s="24">
        <f t="shared" ca="1" si="18"/>
        <v>7.9528643640818908E-2</v>
      </c>
      <c r="F585" s="24">
        <f t="shared" ca="1" si="19"/>
        <v>48591.750783188538</v>
      </c>
    </row>
    <row r="586" spans="5:6" x14ac:dyDescent="0.25">
      <c r="E586" s="24">
        <f t="shared" ca="1" si="18"/>
        <v>0.94219582303112781</v>
      </c>
      <c r="F586" s="24">
        <f t="shared" ca="1" si="19"/>
        <v>51573.47724184925</v>
      </c>
    </row>
    <row r="587" spans="5:6" x14ac:dyDescent="0.25">
      <c r="E587" s="24">
        <f t="shared" ca="1" si="18"/>
        <v>0.10021104859326291</v>
      </c>
      <c r="F587" s="24">
        <f t="shared" ca="1" si="19"/>
        <v>48719.650076542588</v>
      </c>
    </row>
    <row r="588" spans="5:6" x14ac:dyDescent="0.25">
      <c r="E588" s="24">
        <f t="shared" ca="1" si="18"/>
        <v>0.55180423487832497</v>
      </c>
      <c r="F588" s="24">
        <f t="shared" ca="1" si="19"/>
        <v>50130.221063457931</v>
      </c>
    </row>
    <row r="589" spans="5:6" x14ac:dyDescent="0.25">
      <c r="E589" s="24">
        <f t="shared" ca="1" si="18"/>
        <v>0.54222893311401044</v>
      </c>
      <c r="F589" s="24">
        <f t="shared" ca="1" si="19"/>
        <v>50106.05069042417</v>
      </c>
    </row>
    <row r="590" spans="5:6" x14ac:dyDescent="0.25">
      <c r="E590" s="24">
        <f t="shared" ca="1" si="18"/>
        <v>1.7806895506063847E-2</v>
      </c>
      <c r="F590" s="24">
        <f t="shared" ca="1" si="19"/>
        <v>47898.690325011623</v>
      </c>
    </row>
    <row r="591" spans="5:6" x14ac:dyDescent="0.25">
      <c r="E591" s="24">
        <f t="shared" ca="1" si="18"/>
        <v>0.34257113949371376</v>
      </c>
      <c r="F591" s="24">
        <f t="shared" ca="1" si="19"/>
        <v>49594.543896867959</v>
      </c>
    </row>
    <row r="592" spans="5:6" x14ac:dyDescent="0.25">
      <c r="E592" s="24">
        <f t="shared" ca="1" si="18"/>
        <v>0.44064158585481084</v>
      </c>
      <c r="F592" s="24">
        <f t="shared" ca="1" si="19"/>
        <v>49850.657234595375</v>
      </c>
    </row>
    <row r="593" spans="5:6" x14ac:dyDescent="0.25">
      <c r="E593" s="24">
        <f t="shared" ca="1" si="18"/>
        <v>0.73887892723879289</v>
      </c>
      <c r="F593" s="24">
        <f t="shared" ca="1" si="19"/>
        <v>50639.893030099236</v>
      </c>
    </row>
    <row r="594" spans="5:6" x14ac:dyDescent="0.25">
      <c r="E594" s="24">
        <f t="shared" ca="1" si="18"/>
        <v>0.69154356031632624</v>
      </c>
      <c r="F594" s="24">
        <f t="shared" ca="1" si="19"/>
        <v>50500.230365524694</v>
      </c>
    </row>
    <row r="595" spans="5:6" x14ac:dyDescent="0.25">
      <c r="E595" s="24">
        <f t="shared" ca="1" si="18"/>
        <v>8.6749608423638658E-2</v>
      </c>
      <c r="F595" s="24">
        <f t="shared" ca="1" si="19"/>
        <v>48638.954201986759</v>
      </c>
    </row>
    <row r="596" spans="5:6" x14ac:dyDescent="0.25">
      <c r="E596" s="24">
        <f t="shared" ca="1" si="18"/>
        <v>0.81034086108217063</v>
      </c>
      <c r="F596" s="24">
        <f t="shared" ca="1" si="19"/>
        <v>50879.153085358259</v>
      </c>
    </row>
    <row r="597" spans="5:6" x14ac:dyDescent="0.25">
      <c r="E597" s="24">
        <f t="shared" ca="1" si="18"/>
        <v>0.18743106170138513</v>
      </c>
      <c r="F597" s="24">
        <f t="shared" ca="1" si="19"/>
        <v>49112.597287050521</v>
      </c>
    </row>
    <row r="598" spans="5:6" x14ac:dyDescent="0.25">
      <c r="E598" s="24">
        <f t="shared" ca="1" si="18"/>
        <v>0.93164040972658235</v>
      </c>
      <c r="F598" s="24">
        <f t="shared" ca="1" si="19"/>
        <v>51488.120263144963</v>
      </c>
    </row>
    <row r="599" spans="5:6" x14ac:dyDescent="0.25">
      <c r="E599" s="24">
        <f t="shared" ca="1" si="18"/>
        <v>0.2420141082142141</v>
      </c>
      <c r="F599" s="24">
        <f t="shared" ca="1" si="19"/>
        <v>49300.161577269762</v>
      </c>
    </row>
    <row r="600" spans="5:6" x14ac:dyDescent="0.25">
      <c r="E600" s="24">
        <f t="shared" ca="1" si="18"/>
        <v>0.35345369999150555</v>
      </c>
      <c r="F600" s="24">
        <f t="shared" ca="1" si="19"/>
        <v>49623.987226710953</v>
      </c>
    </row>
    <row r="601" spans="5:6" x14ac:dyDescent="0.25">
      <c r="E601" s="24">
        <f t="shared" ca="1" si="18"/>
        <v>0.12875655827774746</v>
      </c>
      <c r="F601" s="24">
        <f t="shared" ca="1" si="19"/>
        <v>48867.71138871133</v>
      </c>
    </row>
    <row r="602" spans="5:6" x14ac:dyDescent="0.25">
      <c r="E602" s="24">
        <f t="shared" ca="1" si="18"/>
        <v>0.72698455748821555</v>
      </c>
      <c r="F602" s="24">
        <f t="shared" ca="1" si="19"/>
        <v>50603.718390666916</v>
      </c>
    </row>
    <row r="603" spans="5:6" x14ac:dyDescent="0.25">
      <c r="E603" s="24">
        <f t="shared" ca="1" si="18"/>
        <v>0.16478130163495053</v>
      </c>
      <c r="F603" s="24">
        <f t="shared" ca="1" si="19"/>
        <v>49025.00472404631</v>
      </c>
    </row>
    <row r="604" spans="5:6" x14ac:dyDescent="0.25">
      <c r="E604" s="24">
        <f t="shared" ca="1" si="18"/>
        <v>0.64579603248385198</v>
      </c>
      <c r="F604" s="24">
        <f t="shared" ca="1" si="19"/>
        <v>50373.995135884026</v>
      </c>
    </row>
    <row r="605" spans="5:6" x14ac:dyDescent="0.25">
      <c r="E605" s="24">
        <f t="shared" ca="1" si="18"/>
        <v>0.35151504764393582</v>
      </c>
      <c r="F605" s="24">
        <f t="shared" ca="1" si="19"/>
        <v>49618.766637426415</v>
      </c>
    </row>
    <row r="606" spans="5:6" x14ac:dyDescent="0.25">
      <c r="E606" s="24">
        <f t="shared" ca="1" si="18"/>
        <v>0.91118644699069273</v>
      </c>
      <c r="F606" s="24">
        <f t="shared" ca="1" si="19"/>
        <v>51348.097249388709</v>
      </c>
    </row>
    <row r="607" spans="5:6" x14ac:dyDescent="0.25">
      <c r="E607" s="24">
        <f t="shared" ca="1" si="18"/>
        <v>0.96633751826482839</v>
      </c>
      <c r="F607" s="24">
        <f t="shared" ca="1" si="19"/>
        <v>51829.49850232905</v>
      </c>
    </row>
    <row r="608" spans="5:6" x14ac:dyDescent="0.25">
      <c r="E608" s="24">
        <f t="shared" ca="1" si="18"/>
        <v>0.36101201976341679</v>
      </c>
      <c r="F608" s="24">
        <f t="shared" ca="1" si="19"/>
        <v>49644.244983438155</v>
      </c>
    </row>
    <row r="609" spans="5:6" x14ac:dyDescent="0.25">
      <c r="E609" s="24">
        <f t="shared" ca="1" si="18"/>
        <v>9.5196097400749191E-2</v>
      </c>
      <c r="F609" s="24">
        <f t="shared" ca="1" si="19"/>
        <v>48690.580219820076</v>
      </c>
    </row>
    <row r="610" spans="5:6" x14ac:dyDescent="0.25">
      <c r="E610" s="24">
        <f t="shared" ca="1" si="18"/>
        <v>0.98800679684958592</v>
      </c>
      <c r="F610" s="24">
        <f t="shared" ca="1" si="19"/>
        <v>52257.346910012726</v>
      </c>
    </row>
    <row r="611" spans="5:6" x14ac:dyDescent="0.25">
      <c r="E611" s="24">
        <f t="shared" ca="1" si="18"/>
        <v>0.2164567246617668</v>
      </c>
      <c r="F611" s="24">
        <f t="shared" ca="1" si="19"/>
        <v>49215.784120997196</v>
      </c>
    </row>
    <row r="612" spans="5:6" x14ac:dyDescent="0.25">
      <c r="E612" s="24">
        <f t="shared" ca="1" si="18"/>
        <v>0.3479529018452</v>
      </c>
      <c r="F612" s="24">
        <f t="shared" ca="1" si="19"/>
        <v>49609.146874473838</v>
      </c>
    </row>
    <row r="613" spans="5:6" x14ac:dyDescent="0.25">
      <c r="E613" s="24">
        <f t="shared" ca="1" si="18"/>
        <v>0.50786605336002522</v>
      </c>
      <c r="F613" s="24">
        <f t="shared" ca="1" si="19"/>
        <v>50019.718549519137</v>
      </c>
    </row>
    <row r="614" spans="5:6" x14ac:dyDescent="0.25">
      <c r="E614" s="24">
        <f t="shared" ca="1" si="18"/>
        <v>0.83640477202900898</v>
      </c>
      <c r="F614" s="24">
        <f t="shared" ca="1" si="19"/>
        <v>50979.788649775641</v>
      </c>
    </row>
    <row r="615" spans="5:6" x14ac:dyDescent="0.25">
      <c r="E615" s="24">
        <f t="shared" ca="1" si="18"/>
        <v>6.2010182648505885E-2</v>
      </c>
      <c r="F615" s="24">
        <f t="shared" ca="1" si="19"/>
        <v>48461.88445298867</v>
      </c>
    </row>
    <row r="616" spans="5:6" x14ac:dyDescent="0.25">
      <c r="E616" s="24">
        <f t="shared" ca="1" si="18"/>
        <v>6.6686700168534507E-2</v>
      </c>
      <c r="F616" s="24">
        <f t="shared" ca="1" si="19"/>
        <v>48499.068966037652</v>
      </c>
    </row>
    <row r="617" spans="5:6" x14ac:dyDescent="0.25">
      <c r="E617" s="24">
        <f t="shared" ca="1" si="18"/>
        <v>0.25262996006741845</v>
      </c>
      <c r="F617" s="24">
        <f t="shared" ca="1" si="19"/>
        <v>49333.763459113768</v>
      </c>
    </row>
    <row r="618" spans="5:6" x14ac:dyDescent="0.25">
      <c r="E618" s="24">
        <f t="shared" ca="1" si="18"/>
        <v>0.99087175737183553</v>
      </c>
      <c r="F618" s="24">
        <f t="shared" ca="1" si="19"/>
        <v>52360.374685596071</v>
      </c>
    </row>
    <row r="619" spans="5:6" x14ac:dyDescent="0.25">
      <c r="E619" s="24">
        <f t="shared" ca="1" si="18"/>
        <v>0.97415249255444425</v>
      </c>
      <c r="F619" s="24">
        <f t="shared" ca="1" si="19"/>
        <v>51945.664822214334</v>
      </c>
    </row>
    <row r="620" spans="5:6" x14ac:dyDescent="0.25">
      <c r="E620" s="24">
        <f t="shared" ca="1" si="18"/>
        <v>0.84874571189027481</v>
      </c>
      <c r="F620" s="24">
        <f t="shared" ca="1" si="19"/>
        <v>51031.068760279617</v>
      </c>
    </row>
    <row r="621" spans="5:6" x14ac:dyDescent="0.25">
      <c r="E621" s="24">
        <f t="shared" ca="1" si="18"/>
        <v>6.9691744414512202E-2</v>
      </c>
      <c r="F621" s="24">
        <f t="shared" ca="1" si="19"/>
        <v>48521.909247045485</v>
      </c>
    </row>
    <row r="622" spans="5:6" x14ac:dyDescent="0.25">
      <c r="E622" s="24">
        <f t="shared" ca="1" si="18"/>
        <v>0.7176212541928203</v>
      </c>
      <c r="F622" s="24">
        <f t="shared" ca="1" si="19"/>
        <v>50575.789470317432</v>
      </c>
    </row>
    <row r="623" spans="5:6" x14ac:dyDescent="0.25">
      <c r="E623" s="24">
        <f t="shared" ca="1" si="18"/>
        <v>0.97130761152996448</v>
      </c>
      <c r="F623" s="24">
        <f t="shared" ca="1" si="19"/>
        <v>51900.368505816798</v>
      </c>
    </row>
    <row r="624" spans="5:6" x14ac:dyDescent="0.25">
      <c r="E624" s="24">
        <f t="shared" ca="1" si="18"/>
        <v>0.76567010250220147</v>
      </c>
      <c r="F624" s="24">
        <f t="shared" ca="1" si="19"/>
        <v>50724.661377240765</v>
      </c>
    </row>
    <row r="625" spans="5:6" x14ac:dyDescent="0.25">
      <c r="E625" s="24">
        <f t="shared" ca="1" si="18"/>
        <v>0.14467643165395638</v>
      </c>
      <c r="F625" s="24">
        <f t="shared" ca="1" si="19"/>
        <v>48940.457673121637</v>
      </c>
    </row>
    <row r="626" spans="5:6" x14ac:dyDescent="0.25">
      <c r="E626" s="24">
        <f t="shared" ca="1" si="18"/>
        <v>6.653935484000062E-4</v>
      </c>
      <c r="F626" s="24">
        <f t="shared" ca="1" si="19"/>
        <v>46790.743490278226</v>
      </c>
    </row>
    <row r="627" spans="5:6" x14ac:dyDescent="0.25">
      <c r="E627" s="24">
        <f t="shared" ca="1" si="18"/>
        <v>5.5476360823472182E-2</v>
      </c>
      <c r="F627" s="24">
        <f t="shared" ca="1" si="19"/>
        <v>48406.074497417452</v>
      </c>
    </row>
    <row r="628" spans="5:6" x14ac:dyDescent="0.25">
      <c r="E628" s="24">
        <f t="shared" ca="1" si="18"/>
        <v>0.74304285813883508</v>
      </c>
      <c r="F628" s="24">
        <f t="shared" ca="1" si="19"/>
        <v>50652.75493001478</v>
      </c>
    </row>
    <row r="629" spans="5:6" x14ac:dyDescent="0.25">
      <c r="E629" s="24">
        <f t="shared" ca="1" si="18"/>
        <v>1.4987040989508871E-2</v>
      </c>
      <c r="F629" s="24">
        <f t="shared" ca="1" si="19"/>
        <v>47829.567301918629</v>
      </c>
    </row>
    <row r="630" spans="5:6" x14ac:dyDescent="0.25">
      <c r="E630" s="24">
        <f t="shared" ca="1" si="18"/>
        <v>0.20038330372331603</v>
      </c>
      <c r="F630" s="24">
        <f t="shared" ca="1" si="19"/>
        <v>49159.747106713403</v>
      </c>
    </row>
    <row r="631" spans="5:6" x14ac:dyDescent="0.25">
      <c r="E631" s="24">
        <f t="shared" ca="1" si="18"/>
        <v>0.86194267839332595</v>
      </c>
      <c r="F631" s="24">
        <f t="shared" ca="1" si="19"/>
        <v>51089.088993196201</v>
      </c>
    </row>
    <row r="632" spans="5:6" x14ac:dyDescent="0.25">
      <c r="E632" s="24">
        <f t="shared" ca="1" si="18"/>
        <v>0.20542477483412735</v>
      </c>
      <c r="F632" s="24">
        <f t="shared" ca="1" si="19"/>
        <v>49177.60047509391</v>
      </c>
    </row>
    <row r="633" spans="5:6" x14ac:dyDescent="0.25">
      <c r="E633" s="24">
        <f t="shared" ca="1" si="18"/>
        <v>0.71510117756574776</v>
      </c>
      <c r="F633" s="24">
        <f t="shared" ca="1" si="19"/>
        <v>50568.349542450669</v>
      </c>
    </row>
    <row r="634" spans="5:6" x14ac:dyDescent="0.25">
      <c r="E634" s="24">
        <f t="shared" ca="1" si="18"/>
        <v>0.75914077350828169</v>
      </c>
      <c r="F634" s="24">
        <f t="shared" ca="1" si="19"/>
        <v>50703.541340525459</v>
      </c>
    </row>
    <row r="635" spans="5:6" x14ac:dyDescent="0.25">
      <c r="E635" s="24">
        <f t="shared" ca="1" si="18"/>
        <v>0.53226882860675895</v>
      </c>
      <c r="F635" s="24">
        <f t="shared" ca="1" si="19"/>
        <v>50080.974360627741</v>
      </c>
    </row>
    <row r="636" spans="5:6" x14ac:dyDescent="0.25">
      <c r="E636" s="24">
        <f t="shared" ca="1" si="18"/>
        <v>0.19638990881001628</v>
      </c>
      <c r="F636" s="24">
        <f t="shared" ca="1" si="19"/>
        <v>49145.412983102236</v>
      </c>
    </row>
    <row r="637" spans="5:6" x14ac:dyDescent="0.25">
      <c r="E637" s="24">
        <f t="shared" ca="1" si="18"/>
        <v>0.6661198197078283</v>
      </c>
      <c r="F637" s="24">
        <f t="shared" ca="1" si="19"/>
        <v>50429.223805195412</v>
      </c>
    </row>
    <row r="638" spans="5:6" x14ac:dyDescent="0.25">
      <c r="E638" s="24">
        <f t="shared" ca="1" si="18"/>
        <v>0.13777833456812905</v>
      </c>
      <c r="F638" s="24">
        <f t="shared" ca="1" si="19"/>
        <v>48909.644711267007</v>
      </c>
    </row>
    <row r="639" spans="5:6" x14ac:dyDescent="0.25">
      <c r="E639" s="24">
        <f t="shared" ca="1" si="18"/>
        <v>0.70533440189717045</v>
      </c>
      <c r="F639" s="24">
        <f t="shared" ca="1" si="19"/>
        <v>50539.80546733657</v>
      </c>
    </row>
    <row r="640" spans="5:6" x14ac:dyDescent="0.25">
      <c r="E640" s="24">
        <f t="shared" ca="1" si="18"/>
        <v>0.67723987898338123</v>
      </c>
      <c r="F640" s="24">
        <f t="shared" ca="1" si="19"/>
        <v>50459.994397274793</v>
      </c>
    </row>
    <row r="641" spans="5:6" x14ac:dyDescent="0.25">
      <c r="E641" s="24">
        <f t="shared" ca="1" si="18"/>
        <v>3.5064405170588619E-2</v>
      </c>
      <c r="F641" s="24">
        <f t="shared" ca="1" si="19"/>
        <v>48188.922205790397</v>
      </c>
    </row>
    <row r="642" spans="5:6" x14ac:dyDescent="0.25">
      <c r="E642" s="24">
        <f t="shared" ca="1" si="18"/>
        <v>0.66115564445288455</v>
      </c>
      <c r="F642" s="24">
        <f t="shared" ca="1" si="19"/>
        <v>50415.619150470266</v>
      </c>
    </row>
    <row r="643" spans="5:6" x14ac:dyDescent="0.25">
      <c r="E643" s="24">
        <f t="shared" ca="1" si="18"/>
        <v>0.13931262214733386</v>
      </c>
      <c r="F643" s="24">
        <f t="shared" ca="1" si="19"/>
        <v>48916.58721708526</v>
      </c>
    </row>
    <row r="644" spans="5:6" x14ac:dyDescent="0.25">
      <c r="E644" s="24">
        <f t="shared" ref="E644:E707" ca="1" si="20">RAND()</f>
        <v>0.50830487847033134</v>
      </c>
      <c r="F644" s="24">
        <f t="shared" ref="F644:F707" ca="1" si="21">_xlfn.NORM.INV(E644,$C$3,$C$4)</f>
        <v>50020.81874697101</v>
      </c>
    </row>
    <row r="645" spans="5:6" x14ac:dyDescent="0.25">
      <c r="E645" s="24">
        <f t="shared" ca="1" si="20"/>
        <v>0.88861531658690129</v>
      </c>
      <c r="F645" s="24">
        <f t="shared" ca="1" si="21"/>
        <v>51219.197167356397</v>
      </c>
    </row>
    <row r="646" spans="5:6" x14ac:dyDescent="0.25">
      <c r="E646" s="24">
        <f t="shared" ca="1" si="20"/>
        <v>7.5251853808113611E-2</v>
      </c>
      <c r="F646" s="24">
        <f t="shared" ca="1" si="21"/>
        <v>48562.245444153101</v>
      </c>
    </row>
    <row r="647" spans="5:6" x14ac:dyDescent="0.25">
      <c r="E647" s="24">
        <f t="shared" ca="1" si="20"/>
        <v>0.60245425424146404</v>
      </c>
      <c r="F647" s="24">
        <f t="shared" ca="1" si="21"/>
        <v>50259.704797765175</v>
      </c>
    </row>
    <row r="648" spans="5:6" x14ac:dyDescent="0.25">
      <c r="E648" s="24">
        <f t="shared" ca="1" si="20"/>
        <v>0.44898723566969878</v>
      </c>
      <c r="F648" s="24">
        <f t="shared" ca="1" si="21"/>
        <v>49871.779492442591</v>
      </c>
    </row>
    <row r="649" spans="5:6" x14ac:dyDescent="0.25">
      <c r="E649" s="24">
        <f t="shared" ca="1" si="20"/>
        <v>0.20056838726843773</v>
      </c>
      <c r="F649" s="24">
        <f t="shared" ca="1" si="21"/>
        <v>49160.40726591694</v>
      </c>
    </row>
    <row r="650" spans="5:6" x14ac:dyDescent="0.25">
      <c r="E650" s="24">
        <f t="shared" ca="1" si="20"/>
        <v>0.35065657109116222</v>
      </c>
      <c r="F650" s="24">
        <f t="shared" ca="1" si="21"/>
        <v>49616.451534334708</v>
      </c>
    </row>
    <row r="651" spans="5:6" x14ac:dyDescent="0.25">
      <c r="E651" s="24">
        <f t="shared" ca="1" si="20"/>
        <v>0.11765133541325135</v>
      </c>
      <c r="F651" s="24">
        <f t="shared" ca="1" si="21"/>
        <v>48813.190246719852</v>
      </c>
    </row>
    <row r="652" spans="5:6" x14ac:dyDescent="0.25">
      <c r="E652" s="24">
        <f t="shared" ca="1" si="20"/>
        <v>0.96506193776472515</v>
      </c>
      <c r="F652" s="24">
        <f t="shared" ca="1" si="21"/>
        <v>51812.712830876575</v>
      </c>
    </row>
    <row r="653" spans="5:6" x14ac:dyDescent="0.25">
      <c r="E653" s="24">
        <f t="shared" ca="1" si="20"/>
        <v>0.92627062908640034</v>
      </c>
      <c r="F653" s="24">
        <f t="shared" ca="1" si="21"/>
        <v>51448.566286822665</v>
      </c>
    </row>
    <row r="654" spans="5:6" x14ac:dyDescent="0.25">
      <c r="E654" s="24">
        <f t="shared" ca="1" si="20"/>
        <v>8.9591053596429715E-2</v>
      </c>
      <c r="F654" s="24">
        <f t="shared" ca="1" si="21"/>
        <v>48656.722414443902</v>
      </c>
    </row>
    <row r="655" spans="5:6" x14ac:dyDescent="0.25">
      <c r="E655" s="24">
        <f t="shared" ca="1" si="20"/>
        <v>0.35279904241307025</v>
      </c>
      <c r="F655" s="24">
        <f t="shared" ca="1" si="21"/>
        <v>49622.225454750471</v>
      </c>
    </row>
    <row r="656" spans="5:6" x14ac:dyDescent="0.25">
      <c r="E656" s="24">
        <f t="shared" ca="1" si="20"/>
        <v>0.38384207059982789</v>
      </c>
      <c r="F656" s="24">
        <f t="shared" ca="1" si="21"/>
        <v>49704.594511665069</v>
      </c>
    </row>
    <row r="657" spans="5:6" x14ac:dyDescent="0.25">
      <c r="E657" s="24">
        <f t="shared" ca="1" si="20"/>
        <v>0.62528086883885747</v>
      </c>
      <c r="F657" s="24">
        <f t="shared" ca="1" si="21"/>
        <v>50319.380148613265</v>
      </c>
    </row>
    <row r="658" spans="5:6" x14ac:dyDescent="0.25">
      <c r="E658" s="24">
        <f t="shared" ca="1" si="20"/>
        <v>0.5922106140813721</v>
      </c>
      <c r="F658" s="24">
        <f t="shared" ca="1" si="21"/>
        <v>50233.235202544689</v>
      </c>
    </row>
    <row r="659" spans="5:6" x14ac:dyDescent="0.25">
      <c r="E659" s="24">
        <f t="shared" ca="1" si="20"/>
        <v>0.10596742695592987</v>
      </c>
      <c r="F659" s="24">
        <f t="shared" ca="1" si="21"/>
        <v>48751.737258466201</v>
      </c>
    </row>
    <row r="660" spans="5:6" x14ac:dyDescent="0.25">
      <c r="E660" s="24">
        <f t="shared" ca="1" si="20"/>
        <v>0.41881782008312574</v>
      </c>
      <c r="F660" s="24">
        <f t="shared" ca="1" si="21"/>
        <v>49795.081294132404</v>
      </c>
    </row>
    <row r="661" spans="5:6" x14ac:dyDescent="0.25">
      <c r="E661" s="24">
        <f t="shared" ca="1" si="20"/>
        <v>0.1902857879262293</v>
      </c>
      <c r="F661" s="24">
        <f t="shared" ca="1" si="21"/>
        <v>49123.156367071737</v>
      </c>
    </row>
    <row r="662" spans="5:6" x14ac:dyDescent="0.25">
      <c r="E662" s="24">
        <f t="shared" ca="1" si="20"/>
        <v>0.60963525935551877</v>
      </c>
      <c r="F662" s="24">
        <f t="shared" ca="1" si="21"/>
        <v>50278.368521263772</v>
      </c>
    </row>
    <row r="663" spans="5:6" x14ac:dyDescent="0.25">
      <c r="E663" s="24">
        <f t="shared" ca="1" si="20"/>
        <v>0.45132624978629388</v>
      </c>
      <c r="F663" s="24">
        <f t="shared" ca="1" si="21"/>
        <v>49877.68872081735</v>
      </c>
    </row>
    <row r="664" spans="5:6" x14ac:dyDescent="0.25">
      <c r="E664" s="24">
        <f t="shared" ca="1" si="20"/>
        <v>8.2399815263491383E-2</v>
      </c>
      <c r="F664" s="24">
        <f t="shared" ca="1" si="21"/>
        <v>48610.891076001899</v>
      </c>
    </row>
    <row r="665" spans="5:6" x14ac:dyDescent="0.25">
      <c r="E665" s="24">
        <f t="shared" ca="1" si="20"/>
        <v>0.17075162770157981</v>
      </c>
      <c r="F665" s="24">
        <f t="shared" ca="1" si="21"/>
        <v>49048.800782116734</v>
      </c>
    </row>
    <row r="666" spans="5:6" x14ac:dyDescent="0.25">
      <c r="E666" s="24">
        <f t="shared" ca="1" si="20"/>
        <v>0.72460151854336108</v>
      </c>
      <c r="F666" s="24">
        <f t="shared" ca="1" si="21"/>
        <v>50596.566320410704</v>
      </c>
    </row>
    <row r="667" spans="5:6" x14ac:dyDescent="0.25">
      <c r="E667" s="24">
        <f t="shared" ca="1" si="20"/>
        <v>0.86987736688682149</v>
      </c>
      <c r="F667" s="24">
        <f t="shared" ca="1" si="21"/>
        <v>51125.811616234249</v>
      </c>
    </row>
    <row r="668" spans="5:6" x14ac:dyDescent="0.25">
      <c r="E668" s="24">
        <f t="shared" ca="1" si="20"/>
        <v>0.94903575864018785</v>
      </c>
      <c r="F668" s="24">
        <f t="shared" ca="1" si="21"/>
        <v>51635.575398290333</v>
      </c>
    </row>
    <row r="669" spans="5:6" x14ac:dyDescent="0.25">
      <c r="E669" s="24">
        <f t="shared" ca="1" si="20"/>
        <v>0.99067772814668131</v>
      </c>
      <c r="F669" s="24">
        <f t="shared" ca="1" si="21"/>
        <v>52352.562749146251</v>
      </c>
    </row>
    <row r="670" spans="5:6" x14ac:dyDescent="0.25">
      <c r="E670" s="24">
        <f t="shared" ca="1" si="20"/>
        <v>0.96390579859484204</v>
      </c>
      <c r="F670" s="24">
        <f t="shared" ca="1" si="21"/>
        <v>51797.928097807904</v>
      </c>
    </row>
    <row r="671" spans="5:6" x14ac:dyDescent="0.25">
      <c r="E671" s="24">
        <f t="shared" ca="1" si="20"/>
        <v>0.54090775201004715</v>
      </c>
      <c r="F671" s="24">
        <f t="shared" ca="1" si="21"/>
        <v>50102.72088690551</v>
      </c>
    </row>
    <row r="672" spans="5:6" x14ac:dyDescent="0.25">
      <c r="E672" s="24">
        <f t="shared" ca="1" si="20"/>
        <v>0.60533448253496658</v>
      </c>
      <c r="F672" s="24">
        <f t="shared" ca="1" si="21"/>
        <v>50267.179401673966</v>
      </c>
    </row>
    <row r="673" spans="5:6" x14ac:dyDescent="0.25">
      <c r="E673" s="24">
        <f t="shared" ca="1" si="20"/>
        <v>7.6160631077258123E-2</v>
      </c>
      <c r="F673" s="24">
        <f t="shared" ca="1" si="21"/>
        <v>48568.619738053079</v>
      </c>
    </row>
    <row r="674" spans="5:6" x14ac:dyDescent="0.25">
      <c r="E674" s="24">
        <f t="shared" ca="1" si="20"/>
        <v>0.93949013746221144</v>
      </c>
      <c r="F674" s="24">
        <f t="shared" ca="1" si="21"/>
        <v>51550.507623815422</v>
      </c>
    </row>
    <row r="675" spans="5:6" x14ac:dyDescent="0.25">
      <c r="E675" s="24">
        <f t="shared" ca="1" si="20"/>
        <v>0.30059771925442413</v>
      </c>
      <c r="F675" s="24">
        <f t="shared" ca="1" si="21"/>
        <v>49477.317816253664</v>
      </c>
    </row>
    <row r="676" spans="5:6" x14ac:dyDescent="0.25">
      <c r="E676" s="24">
        <f t="shared" ca="1" si="20"/>
        <v>0.19836611942622173</v>
      </c>
      <c r="F676" s="24">
        <f t="shared" ca="1" si="21"/>
        <v>49152.528271697163</v>
      </c>
    </row>
    <row r="677" spans="5:6" x14ac:dyDescent="0.25">
      <c r="E677" s="24">
        <f t="shared" ca="1" si="20"/>
        <v>0.691660094995866</v>
      </c>
      <c r="F677" s="24">
        <f t="shared" ca="1" si="21"/>
        <v>50500.561434080795</v>
      </c>
    </row>
    <row r="678" spans="5:6" x14ac:dyDescent="0.25">
      <c r="E678" s="24">
        <f t="shared" ca="1" si="20"/>
        <v>0.66780366176233052</v>
      </c>
      <c r="F678" s="24">
        <f t="shared" ca="1" si="21"/>
        <v>50433.856463374992</v>
      </c>
    </row>
    <row r="679" spans="5:6" x14ac:dyDescent="0.25">
      <c r="E679" s="24">
        <f t="shared" ca="1" si="20"/>
        <v>0.73047380659235994</v>
      </c>
      <c r="F679" s="24">
        <f t="shared" ca="1" si="21"/>
        <v>50614.246595537399</v>
      </c>
    </row>
    <row r="680" spans="5:6" x14ac:dyDescent="0.25">
      <c r="E680" s="24">
        <f t="shared" ca="1" si="20"/>
        <v>0.56644138879653938</v>
      </c>
      <c r="F680" s="24">
        <f t="shared" ca="1" si="21"/>
        <v>50167.321329235747</v>
      </c>
    </row>
    <row r="681" spans="5:6" x14ac:dyDescent="0.25">
      <c r="E681" s="24">
        <f t="shared" ca="1" si="20"/>
        <v>0.56078921385027714</v>
      </c>
      <c r="F681" s="24">
        <f t="shared" ca="1" si="21"/>
        <v>50152.970457834614</v>
      </c>
    </row>
    <row r="682" spans="5:6" x14ac:dyDescent="0.25">
      <c r="E682" s="24">
        <f t="shared" ca="1" si="20"/>
        <v>0.34931590961570536</v>
      </c>
      <c r="F682" s="24">
        <f t="shared" ca="1" si="21"/>
        <v>49612.831973806424</v>
      </c>
    </row>
    <row r="683" spans="5:6" x14ac:dyDescent="0.25">
      <c r="E683" s="24">
        <f t="shared" ca="1" si="20"/>
        <v>0.95552614622083032</v>
      </c>
      <c r="F683" s="24">
        <f t="shared" ca="1" si="21"/>
        <v>51700.97486256808</v>
      </c>
    </row>
    <row r="684" spans="5:6" x14ac:dyDescent="0.25">
      <c r="E684" s="24">
        <f t="shared" ca="1" si="20"/>
        <v>0.38641150695446791</v>
      </c>
      <c r="F684" s="24">
        <f t="shared" ca="1" si="21"/>
        <v>49711.315746654502</v>
      </c>
    </row>
    <row r="685" spans="5:6" x14ac:dyDescent="0.25">
      <c r="E685" s="24">
        <f t="shared" ca="1" si="20"/>
        <v>8.6410094695076989E-2</v>
      </c>
      <c r="F685" s="24">
        <f t="shared" ca="1" si="21"/>
        <v>48636.802228436958</v>
      </c>
    </row>
    <row r="686" spans="5:6" x14ac:dyDescent="0.25">
      <c r="E686" s="24">
        <f t="shared" ca="1" si="20"/>
        <v>0.73603439627218392</v>
      </c>
      <c r="F686" s="24">
        <f t="shared" ca="1" si="21"/>
        <v>50631.167197601237</v>
      </c>
    </row>
    <row r="687" spans="5:6" x14ac:dyDescent="0.25">
      <c r="E687" s="24">
        <f t="shared" ca="1" si="20"/>
        <v>5.6732932437839279E-2</v>
      </c>
      <c r="F687" s="24">
        <f t="shared" ca="1" si="21"/>
        <v>48417.194772480761</v>
      </c>
    </row>
    <row r="688" spans="5:6" x14ac:dyDescent="0.25">
      <c r="E688" s="24">
        <f t="shared" ca="1" si="20"/>
        <v>0.10687680354296136</v>
      </c>
      <c r="F688" s="24">
        <f t="shared" ca="1" si="21"/>
        <v>48756.689963254852</v>
      </c>
    </row>
    <row r="689" spans="5:6" x14ac:dyDescent="0.25">
      <c r="E689" s="24">
        <f t="shared" ca="1" si="20"/>
        <v>0.34028347959286975</v>
      </c>
      <c r="F689" s="24">
        <f t="shared" ca="1" si="21"/>
        <v>49588.310414250118</v>
      </c>
    </row>
    <row r="690" spans="5:6" x14ac:dyDescent="0.25">
      <c r="E690" s="24">
        <f t="shared" ca="1" si="20"/>
        <v>2.126585498797684E-2</v>
      </c>
      <c r="F690" s="24">
        <f t="shared" ca="1" si="21"/>
        <v>47971.720303664602</v>
      </c>
    </row>
    <row r="691" spans="5:6" x14ac:dyDescent="0.25">
      <c r="E691" s="24">
        <f t="shared" ca="1" si="20"/>
        <v>0.57802644179358231</v>
      </c>
      <c r="F691" s="24">
        <f t="shared" ca="1" si="21"/>
        <v>50196.847196167815</v>
      </c>
    </row>
    <row r="692" spans="5:6" x14ac:dyDescent="0.25">
      <c r="E692" s="24">
        <f t="shared" ca="1" si="20"/>
        <v>7.101351886280205E-2</v>
      </c>
      <c r="F692" s="24">
        <f t="shared" ca="1" si="21"/>
        <v>48531.71578827918</v>
      </c>
    </row>
    <row r="693" spans="5:6" x14ac:dyDescent="0.25">
      <c r="E693" s="24">
        <f t="shared" ca="1" si="20"/>
        <v>0.49627230472832617</v>
      </c>
      <c r="F693" s="24">
        <f t="shared" ca="1" si="21"/>
        <v>49990.6559176597</v>
      </c>
    </row>
    <row r="694" spans="5:6" x14ac:dyDescent="0.25">
      <c r="E694" s="24">
        <f t="shared" ca="1" si="20"/>
        <v>0.86711964259488961</v>
      </c>
      <c r="F694" s="24">
        <f t="shared" ca="1" si="21"/>
        <v>51112.878267772336</v>
      </c>
    </row>
    <row r="695" spans="5:6" x14ac:dyDescent="0.25">
      <c r="E695" s="24">
        <f t="shared" ca="1" si="20"/>
        <v>0.55750476770178337</v>
      </c>
      <c r="F695" s="24">
        <f t="shared" ca="1" si="21"/>
        <v>50144.645888271079</v>
      </c>
    </row>
    <row r="696" spans="5:6" x14ac:dyDescent="0.25">
      <c r="E696" s="24">
        <f t="shared" ca="1" si="20"/>
        <v>0.3904588293184712</v>
      </c>
      <c r="F696" s="24">
        <f t="shared" ca="1" si="21"/>
        <v>49721.876632743995</v>
      </c>
    </row>
    <row r="697" spans="5:6" x14ac:dyDescent="0.25">
      <c r="E697" s="24">
        <f t="shared" ca="1" si="20"/>
        <v>0.21874734020967612</v>
      </c>
      <c r="F697" s="24">
        <f t="shared" ca="1" si="21"/>
        <v>49223.569226422376</v>
      </c>
    </row>
    <row r="698" spans="5:6" x14ac:dyDescent="0.25">
      <c r="E698" s="24">
        <f t="shared" ca="1" si="20"/>
        <v>0.99034204857128649</v>
      </c>
      <c r="F698" s="24">
        <f t="shared" ca="1" si="21"/>
        <v>52339.377540391921</v>
      </c>
    </row>
    <row r="699" spans="5:6" x14ac:dyDescent="0.25">
      <c r="E699" s="24">
        <f t="shared" ca="1" si="20"/>
        <v>0.5937155771244137</v>
      </c>
      <c r="F699" s="24">
        <f t="shared" ca="1" si="21"/>
        <v>50237.113363026707</v>
      </c>
    </row>
    <row r="700" spans="5:6" x14ac:dyDescent="0.25">
      <c r="E700" s="24">
        <f t="shared" ca="1" si="20"/>
        <v>8.2486222330375725E-3</v>
      </c>
      <c r="F700" s="24">
        <f t="shared" ca="1" si="21"/>
        <v>47602.274975833265</v>
      </c>
    </row>
    <row r="701" spans="5:6" x14ac:dyDescent="0.25">
      <c r="E701" s="24">
        <f t="shared" ca="1" si="20"/>
        <v>0.52267466394683681</v>
      </c>
      <c r="F701" s="24">
        <f t="shared" ca="1" si="21"/>
        <v>50056.867589803151</v>
      </c>
    </row>
    <row r="702" spans="5:6" x14ac:dyDescent="0.25">
      <c r="E702" s="24">
        <f t="shared" ca="1" si="20"/>
        <v>0.26366697443643505</v>
      </c>
      <c r="F702" s="24">
        <f t="shared" ca="1" si="21"/>
        <v>49367.918998467059</v>
      </c>
    </row>
    <row r="703" spans="5:6" x14ac:dyDescent="0.25">
      <c r="E703" s="24">
        <f t="shared" ca="1" si="20"/>
        <v>0.68505399012831092</v>
      </c>
      <c r="F703" s="24">
        <f t="shared" ca="1" si="21"/>
        <v>50481.878838371209</v>
      </c>
    </row>
    <row r="704" spans="5:6" x14ac:dyDescent="0.25">
      <c r="E704" s="24">
        <f t="shared" ca="1" si="20"/>
        <v>0.69260982310641372</v>
      </c>
      <c r="F704" s="24">
        <f t="shared" ca="1" si="21"/>
        <v>50503.261609696077</v>
      </c>
    </row>
    <row r="705" spans="5:6" x14ac:dyDescent="0.25">
      <c r="E705" s="24">
        <f t="shared" ca="1" si="20"/>
        <v>0.68390282065350338</v>
      </c>
      <c r="F705" s="24">
        <f t="shared" ca="1" si="21"/>
        <v>50478.640559685206</v>
      </c>
    </row>
    <row r="706" spans="5:6" x14ac:dyDescent="0.25">
      <c r="E706" s="24">
        <f t="shared" ca="1" si="20"/>
        <v>2.642346747873392E-2</v>
      </c>
      <c r="F706" s="24">
        <f t="shared" ca="1" si="21"/>
        <v>48063.830420636543</v>
      </c>
    </row>
    <row r="707" spans="5:6" x14ac:dyDescent="0.25">
      <c r="E707" s="24">
        <f t="shared" ca="1" si="20"/>
        <v>0.61791739506517307</v>
      </c>
      <c r="F707" s="24">
        <f t="shared" ca="1" si="21"/>
        <v>50300.015660936217</v>
      </c>
    </row>
    <row r="708" spans="5:6" x14ac:dyDescent="0.25">
      <c r="E708" s="24">
        <f t="shared" ref="E708:E771" ca="1" si="22">RAND()</f>
        <v>0.38838455977842523</v>
      </c>
      <c r="F708" s="24">
        <f t="shared" ref="F708:F771" ca="1" si="23">_xlfn.NORM.INV(E708,$C$3,$C$4)</f>
        <v>49716.46808400884</v>
      </c>
    </row>
    <row r="709" spans="5:6" x14ac:dyDescent="0.25">
      <c r="E709" s="24">
        <f t="shared" ca="1" si="22"/>
        <v>0.10266923688209151</v>
      </c>
      <c r="F709" s="24">
        <f t="shared" ca="1" si="23"/>
        <v>48733.512141961561</v>
      </c>
    </row>
    <row r="710" spans="5:6" x14ac:dyDescent="0.25">
      <c r="E710" s="24">
        <f t="shared" ca="1" si="22"/>
        <v>0.47239780763250216</v>
      </c>
      <c r="F710" s="24">
        <f t="shared" ca="1" si="23"/>
        <v>49930.756270192716</v>
      </c>
    </row>
    <row r="711" spans="5:6" x14ac:dyDescent="0.25">
      <c r="E711" s="24">
        <f t="shared" ca="1" si="22"/>
        <v>0.8224821496668977</v>
      </c>
      <c r="F711" s="24">
        <f t="shared" ca="1" si="23"/>
        <v>50924.865833888565</v>
      </c>
    </row>
    <row r="712" spans="5:6" x14ac:dyDescent="0.25">
      <c r="E712" s="24">
        <f t="shared" ca="1" si="22"/>
        <v>0.42916157094057938</v>
      </c>
      <c r="F712" s="24">
        <f t="shared" ca="1" si="23"/>
        <v>49821.490857561294</v>
      </c>
    </row>
    <row r="713" spans="5:6" x14ac:dyDescent="0.25">
      <c r="E713" s="24">
        <f t="shared" ca="1" si="22"/>
        <v>0.75817226922604175</v>
      </c>
      <c r="F713" s="24">
        <f t="shared" ca="1" si="23"/>
        <v>50700.435357736103</v>
      </c>
    </row>
    <row r="714" spans="5:6" x14ac:dyDescent="0.25">
      <c r="E714" s="24">
        <f t="shared" ca="1" si="22"/>
        <v>0.76091922475982154</v>
      </c>
      <c r="F714" s="24">
        <f t="shared" ca="1" si="23"/>
        <v>50709.262571458719</v>
      </c>
    </row>
    <row r="715" spans="5:6" x14ac:dyDescent="0.25">
      <c r="E715" s="24">
        <f t="shared" ca="1" si="22"/>
        <v>0.58150143191899806</v>
      </c>
      <c r="F715" s="24">
        <f t="shared" ca="1" si="23"/>
        <v>50205.735999952405</v>
      </c>
    </row>
    <row r="716" spans="5:6" x14ac:dyDescent="0.25">
      <c r="E716" s="24">
        <f t="shared" ca="1" si="22"/>
        <v>0.67546221244512716</v>
      </c>
      <c r="F716" s="24">
        <f t="shared" ca="1" si="23"/>
        <v>50455.046793082423</v>
      </c>
    </row>
    <row r="717" spans="5:6" x14ac:dyDescent="0.25">
      <c r="E717" s="24">
        <f t="shared" ca="1" si="22"/>
        <v>3.9557906271172727E-2</v>
      </c>
      <c r="F717" s="24">
        <f t="shared" ca="1" si="23"/>
        <v>48244.160469957227</v>
      </c>
    </row>
    <row r="718" spans="5:6" x14ac:dyDescent="0.25">
      <c r="E718" s="24">
        <f t="shared" ca="1" si="22"/>
        <v>0.53529255921001895</v>
      </c>
      <c r="F718" s="24">
        <f t="shared" ca="1" si="23"/>
        <v>50088.581033897797</v>
      </c>
    </row>
    <row r="719" spans="5:6" x14ac:dyDescent="0.25">
      <c r="E719" s="24">
        <f t="shared" ca="1" si="22"/>
        <v>0.3249173538976533</v>
      </c>
      <c r="F719" s="24">
        <f t="shared" ca="1" si="23"/>
        <v>49546.008170862529</v>
      </c>
    </row>
    <row r="720" spans="5:6" x14ac:dyDescent="0.25">
      <c r="E720" s="24">
        <f t="shared" ca="1" si="22"/>
        <v>0.40068775316046623</v>
      </c>
      <c r="F720" s="24">
        <f t="shared" ca="1" si="23"/>
        <v>49748.432660732462</v>
      </c>
    </row>
    <row r="721" spans="5:6" x14ac:dyDescent="0.25">
      <c r="E721" s="24">
        <f t="shared" ca="1" si="22"/>
        <v>1.3659310614629439E-2</v>
      </c>
      <c r="F721" s="24">
        <f t="shared" ca="1" si="23"/>
        <v>47793.065292694715</v>
      </c>
    </row>
    <row r="722" spans="5:6" x14ac:dyDescent="0.25">
      <c r="E722" s="24">
        <f t="shared" ca="1" si="22"/>
        <v>0.55850358836380276</v>
      </c>
      <c r="F722" s="24">
        <f t="shared" ca="1" si="23"/>
        <v>50147.176355062082</v>
      </c>
    </row>
    <row r="723" spans="5:6" x14ac:dyDescent="0.25">
      <c r="E723" s="24">
        <f t="shared" ca="1" si="22"/>
        <v>0.56875485661699798</v>
      </c>
      <c r="F723" s="24">
        <f t="shared" ca="1" si="23"/>
        <v>50173.205008708952</v>
      </c>
    </row>
    <row r="724" spans="5:6" x14ac:dyDescent="0.25">
      <c r="E724" s="24">
        <f t="shared" ca="1" si="22"/>
        <v>8.9062744665377225E-2</v>
      </c>
      <c r="F724" s="24">
        <f t="shared" ca="1" si="23"/>
        <v>48653.450876910356</v>
      </c>
    </row>
    <row r="725" spans="5:6" x14ac:dyDescent="0.25">
      <c r="E725" s="24">
        <f t="shared" ca="1" si="22"/>
        <v>0.13548891403157526</v>
      </c>
      <c r="F725" s="24">
        <f t="shared" ca="1" si="23"/>
        <v>48899.186484110032</v>
      </c>
    </row>
    <row r="726" spans="5:6" x14ac:dyDescent="0.25">
      <c r="E726" s="24">
        <f t="shared" ca="1" si="22"/>
        <v>0.98415445928715384</v>
      </c>
      <c r="F726" s="24">
        <f t="shared" ca="1" si="23"/>
        <v>52148.285508112269</v>
      </c>
    </row>
    <row r="727" spans="5:6" x14ac:dyDescent="0.25">
      <c r="E727" s="24">
        <f t="shared" ca="1" si="22"/>
        <v>0.98215347340456138</v>
      </c>
      <c r="F727" s="24">
        <f t="shared" ca="1" si="23"/>
        <v>52100.407006650421</v>
      </c>
    </row>
    <row r="728" spans="5:6" x14ac:dyDescent="0.25">
      <c r="E728" s="24">
        <f t="shared" ca="1" si="22"/>
        <v>0.981080530911288</v>
      </c>
      <c r="F728" s="24">
        <f t="shared" ca="1" si="23"/>
        <v>52076.595179670854</v>
      </c>
    </row>
    <row r="729" spans="5:6" x14ac:dyDescent="0.25">
      <c r="E729" s="24">
        <f t="shared" ca="1" si="22"/>
        <v>0.75223035154593465</v>
      </c>
      <c r="F729" s="24">
        <f t="shared" ca="1" si="23"/>
        <v>50681.52508932304</v>
      </c>
    </row>
    <row r="730" spans="5:6" x14ac:dyDescent="0.25">
      <c r="E730" s="24">
        <f t="shared" ca="1" si="22"/>
        <v>0.93324072832160354</v>
      </c>
      <c r="F730" s="24">
        <f t="shared" ca="1" si="23"/>
        <v>51500.370165141954</v>
      </c>
    </row>
    <row r="731" spans="5:6" x14ac:dyDescent="0.25">
      <c r="E731" s="24">
        <f t="shared" ca="1" si="22"/>
        <v>0.9374604453246187</v>
      </c>
      <c r="F731" s="24">
        <f t="shared" ca="1" si="23"/>
        <v>51533.798998961291</v>
      </c>
    </row>
    <row r="732" spans="5:6" x14ac:dyDescent="0.25">
      <c r="E732" s="24">
        <f t="shared" ca="1" si="22"/>
        <v>0.39873689874060314</v>
      </c>
      <c r="F732" s="24">
        <f t="shared" ca="1" si="23"/>
        <v>49743.382154457133</v>
      </c>
    </row>
    <row r="733" spans="5:6" x14ac:dyDescent="0.25">
      <c r="E733" s="24">
        <f t="shared" ca="1" si="22"/>
        <v>0.38010610841300219</v>
      </c>
      <c r="F733" s="24">
        <f t="shared" ca="1" si="23"/>
        <v>49694.797878636746</v>
      </c>
    </row>
    <row r="734" spans="5:6" x14ac:dyDescent="0.25">
      <c r="E734" s="24">
        <f t="shared" ca="1" si="22"/>
        <v>0.98388728119022528</v>
      </c>
      <c r="F734" s="24">
        <f t="shared" ca="1" si="23"/>
        <v>52141.603055973865</v>
      </c>
    </row>
    <row r="735" spans="5:6" x14ac:dyDescent="0.25">
      <c r="E735" s="24">
        <f t="shared" ca="1" si="22"/>
        <v>0.63286636986145894</v>
      </c>
      <c r="F735" s="24">
        <f t="shared" ca="1" si="23"/>
        <v>50339.454643083038</v>
      </c>
    </row>
    <row r="736" spans="5:6" x14ac:dyDescent="0.25">
      <c r="E736" s="24">
        <f t="shared" ca="1" si="22"/>
        <v>0.52599008089906729</v>
      </c>
      <c r="F736" s="24">
        <f t="shared" ca="1" si="23"/>
        <v>50065.193623296735</v>
      </c>
    </row>
    <row r="737" spans="5:6" x14ac:dyDescent="0.25">
      <c r="E737" s="24">
        <f t="shared" ca="1" si="22"/>
        <v>0.76017666253969651</v>
      </c>
      <c r="F737" s="24">
        <f t="shared" ca="1" si="23"/>
        <v>50706.87095540842</v>
      </c>
    </row>
    <row r="738" spans="5:6" x14ac:dyDescent="0.25">
      <c r="E738" s="24">
        <f t="shared" ca="1" si="22"/>
        <v>0.24243160179712631</v>
      </c>
      <c r="F738" s="24">
        <f t="shared" ca="1" si="23"/>
        <v>49301.497833728077</v>
      </c>
    </row>
    <row r="739" spans="5:6" x14ac:dyDescent="0.25">
      <c r="E739" s="24">
        <f t="shared" ca="1" si="22"/>
        <v>0.96101395952880009</v>
      </c>
      <c r="F739" s="24">
        <f t="shared" ca="1" si="23"/>
        <v>51762.575685435397</v>
      </c>
    </row>
    <row r="740" spans="5:6" x14ac:dyDescent="0.25">
      <c r="E740" s="24">
        <f t="shared" ca="1" si="22"/>
        <v>0.68836672080326167</v>
      </c>
      <c r="F740" s="24">
        <f t="shared" ca="1" si="23"/>
        <v>50491.226075310144</v>
      </c>
    </row>
    <row r="741" spans="5:6" x14ac:dyDescent="0.25">
      <c r="E741" s="24">
        <f t="shared" ca="1" si="22"/>
        <v>0.11339290576821437</v>
      </c>
      <c r="F741" s="24">
        <f t="shared" ca="1" si="23"/>
        <v>48791.320008514289</v>
      </c>
    </row>
    <row r="742" spans="5:6" x14ac:dyDescent="0.25">
      <c r="E742" s="24">
        <f t="shared" ca="1" si="22"/>
        <v>0.31195168565550646</v>
      </c>
      <c r="F742" s="24">
        <f t="shared" ca="1" si="23"/>
        <v>49509.674197472108</v>
      </c>
    </row>
    <row r="743" spans="5:6" x14ac:dyDescent="0.25">
      <c r="E743" s="24">
        <f t="shared" ca="1" si="22"/>
        <v>0.98485558231953074</v>
      </c>
      <c r="F743" s="24">
        <f t="shared" ca="1" si="23"/>
        <v>52166.292593167564</v>
      </c>
    </row>
    <row r="744" spans="5:6" x14ac:dyDescent="0.25">
      <c r="E744" s="24">
        <f t="shared" ca="1" si="22"/>
        <v>0.32726985219373139</v>
      </c>
      <c r="F744" s="24">
        <f t="shared" ca="1" si="23"/>
        <v>49552.535486375913</v>
      </c>
    </row>
    <row r="745" spans="5:6" x14ac:dyDescent="0.25">
      <c r="E745" s="24">
        <f t="shared" ca="1" si="22"/>
        <v>0.32492222383615499</v>
      </c>
      <c r="F745" s="24">
        <f t="shared" ca="1" si="23"/>
        <v>49546.02170304941</v>
      </c>
    </row>
    <row r="746" spans="5:6" x14ac:dyDescent="0.25">
      <c r="E746" s="24">
        <f t="shared" ca="1" si="22"/>
        <v>0.37539041901138637</v>
      </c>
      <c r="F746" s="24">
        <f t="shared" ca="1" si="23"/>
        <v>49682.390066282234</v>
      </c>
    </row>
    <row r="747" spans="5:6" x14ac:dyDescent="0.25">
      <c r="E747" s="24">
        <f t="shared" ca="1" si="22"/>
        <v>0.87312649802125464</v>
      </c>
      <c r="F747" s="24">
        <f t="shared" ca="1" si="23"/>
        <v>51141.295428343714</v>
      </c>
    </row>
    <row r="748" spans="5:6" x14ac:dyDescent="0.25">
      <c r="E748" s="24">
        <f t="shared" ca="1" si="22"/>
        <v>0.15797056721606217</v>
      </c>
      <c r="F748" s="24">
        <f t="shared" ca="1" si="23"/>
        <v>48997.166358988216</v>
      </c>
    </row>
    <row r="749" spans="5:6" x14ac:dyDescent="0.25">
      <c r="E749" s="24">
        <f t="shared" ca="1" si="22"/>
        <v>0.72945246272445152</v>
      </c>
      <c r="F749" s="24">
        <f t="shared" ca="1" si="23"/>
        <v>50611.157865328671</v>
      </c>
    </row>
    <row r="750" spans="5:6" x14ac:dyDescent="0.25">
      <c r="E750" s="24">
        <f t="shared" ca="1" si="22"/>
        <v>0.15160026421372019</v>
      </c>
      <c r="F750" s="24">
        <f t="shared" ca="1" si="23"/>
        <v>48970.40577732004</v>
      </c>
    </row>
    <row r="751" spans="5:6" x14ac:dyDescent="0.25">
      <c r="E751" s="24">
        <f t="shared" ca="1" si="22"/>
        <v>0.70306965500796026</v>
      </c>
      <c r="F751" s="24">
        <f t="shared" ca="1" si="23"/>
        <v>50533.249774834287</v>
      </c>
    </row>
    <row r="752" spans="5:6" x14ac:dyDescent="0.25">
      <c r="E752" s="24">
        <f t="shared" ca="1" si="22"/>
        <v>0.70201199734203534</v>
      </c>
      <c r="F752" s="24">
        <f t="shared" ca="1" si="23"/>
        <v>50530.196055947003</v>
      </c>
    </row>
    <row r="753" spans="5:6" x14ac:dyDescent="0.25">
      <c r="E753" s="24">
        <f t="shared" ca="1" si="22"/>
        <v>0.47594807648065096</v>
      </c>
      <c r="F753" s="24">
        <f t="shared" ca="1" si="23"/>
        <v>49939.674198779692</v>
      </c>
    </row>
    <row r="754" spans="5:6" x14ac:dyDescent="0.25">
      <c r="E754" s="24">
        <f t="shared" ca="1" si="22"/>
        <v>0.93350191233146673</v>
      </c>
      <c r="F754" s="24">
        <f t="shared" ca="1" si="23"/>
        <v>51502.390937913922</v>
      </c>
    </row>
    <row r="755" spans="5:6" x14ac:dyDescent="0.25">
      <c r="E755" s="24">
        <f t="shared" ca="1" si="22"/>
        <v>0.35124789007920931</v>
      </c>
      <c r="F755" s="24">
        <f t="shared" ca="1" si="23"/>
        <v>49618.046397808735</v>
      </c>
    </row>
    <row r="756" spans="5:6" x14ac:dyDescent="0.25">
      <c r="E756" s="24">
        <f t="shared" ca="1" si="22"/>
        <v>0.111117874794053</v>
      </c>
      <c r="F756" s="24">
        <f t="shared" ca="1" si="23"/>
        <v>48779.395362401192</v>
      </c>
    </row>
    <row r="757" spans="5:6" x14ac:dyDescent="0.25">
      <c r="E757" s="24">
        <f t="shared" ca="1" si="22"/>
        <v>8.060872733611768E-2</v>
      </c>
      <c r="F757" s="24">
        <f t="shared" ca="1" si="23"/>
        <v>48599.011308138441</v>
      </c>
    </row>
    <row r="758" spans="5:6" x14ac:dyDescent="0.25">
      <c r="E758" s="24">
        <f t="shared" ca="1" si="22"/>
        <v>0.41517345565368768</v>
      </c>
      <c r="F758" s="24">
        <f t="shared" ca="1" si="23"/>
        <v>49785.743337166736</v>
      </c>
    </row>
    <row r="759" spans="5:6" x14ac:dyDescent="0.25">
      <c r="E759" s="24">
        <f t="shared" ca="1" si="22"/>
        <v>0.99489077238433554</v>
      </c>
      <c r="F759" s="24">
        <f t="shared" ca="1" si="23"/>
        <v>52568.347873672916</v>
      </c>
    </row>
    <row r="760" spans="5:6" x14ac:dyDescent="0.25">
      <c r="E760" s="24">
        <f t="shared" ca="1" si="22"/>
        <v>0.32540744132980337</v>
      </c>
      <c r="F760" s="24">
        <f t="shared" ca="1" si="23"/>
        <v>49547.369569544549</v>
      </c>
    </row>
    <row r="761" spans="5:6" x14ac:dyDescent="0.25">
      <c r="E761" s="24">
        <f t="shared" ca="1" si="22"/>
        <v>0.1641969014629856</v>
      </c>
      <c r="F761" s="24">
        <f t="shared" ca="1" si="23"/>
        <v>49022.645747579663</v>
      </c>
    </row>
    <row r="762" spans="5:6" x14ac:dyDescent="0.25">
      <c r="E762" s="24">
        <f t="shared" ca="1" si="22"/>
        <v>0.83055051933661206</v>
      </c>
      <c r="F762" s="24">
        <f t="shared" ca="1" si="23"/>
        <v>50956.343021335364</v>
      </c>
    </row>
    <row r="763" spans="5:6" x14ac:dyDescent="0.25">
      <c r="E763" s="24">
        <f t="shared" ca="1" si="22"/>
        <v>0.62156959267885148</v>
      </c>
      <c r="F763" s="24">
        <f t="shared" ca="1" si="23"/>
        <v>50309.605708593263</v>
      </c>
    </row>
    <row r="764" spans="5:6" x14ac:dyDescent="0.25">
      <c r="E764" s="24">
        <f t="shared" ca="1" si="22"/>
        <v>0.40207700912005218</v>
      </c>
      <c r="F764" s="24">
        <f t="shared" ca="1" si="23"/>
        <v>49752.025346817012</v>
      </c>
    </row>
    <row r="765" spans="5:6" x14ac:dyDescent="0.25">
      <c r="E765" s="24">
        <f t="shared" ca="1" si="22"/>
        <v>0.79568764903988698</v>
      </c>
      <c r="F765" s="24">
        <f t="shared" ca="1" si="23"/>
        <v>50826.31627799815</v>
      </c>
    </row>
    <row r="766" spans="5:6" x14ac:dyDescent="0.25">
      <c r="E766" s="24">
        <f t="shared" ca="1" si="22"/>
        <v>0.88316995278065347</v>
      </c>
      <c r="F766" s="24">
        <f t="shared" ca="1" si="23"/>
        <v>51190.983418401585</v>
      </c>
    </row>
    <row r="767" spans="5:6" x14ac:dyDescent="0.25">
      <c r="E767" s="24">
        <f t="shared" ca="1" si="22"/>
        <v>0.18713577189591835</v>
      </c>
      <c r="F767" s="24">
        <f t="shared" ca="1" si="23"/>
        <v>49111.499419625266</v>
      </c>
    </row>
    <row r="768" spans="5:6" x14ac:dyDescent="0.25">
      <c r="E768" s="24">
        <f t="shared" ca="1" si="22"/>
        <v>0.84525327196896283</v>
      </c>
      <c r="F768" s="24">
        <f t="shared" ca="1" si="23"/>
        <v>51016.285490291652</v>
      </c>
    </row>
    <row r="769" spans="5:6" x14ac:dyDescent="0.25">
      <c r="E769" s="24">
        <f t="shared" ca="1" si="22"/>
        <v>7.6019119428678117E-2</v>
      </c>
      <c r="F769" s="24">
        <f t="shared" ca="1" si="23"/>
        <v>48567.63097667916</v>
      </c>
    </row>
    <row r="770" spans="5:6" x14ac:dyDescent="0.25">
      <c r="E770" s="24">
        <f t="shared" ca="1" si="22"/>
        <v>0.82458836254224799</v>
      </c>
      <c r="F770" s="24">
        <f t="shared" ca="1" si="23"/>
        <v>50932.993595874344</v>
      </c>
    </row>
    <row r="771" spans="5:6" x14ac:dyDescent="0.25">
      <c r="E771" s="24">
        <f t="shared" ca="1" si="22"/>
        <v>0.55097828307780516</v>
      </c>
      <c r="F771" s="24">
        <f t="shared" ca="1" si="23"/>
        <v>50128.133362943518</v>
      </c>
    </row>
    <row r="772" spans="5:6" x14ac:dyDescent="0.25">
      <c r="E772" s="24">
        <f t="shared" ref="E772:E835" ca="1" si="24">RAND()</f>
        <v>0.99786312355722218</v>
      </c>
      <c r="F772" s="24">
        <f t="shared" ref="F772:F835" ca="1" si="25">_xlfn.NORM.INV(E772,$C$3,$C$4)</f>
        <v>52857.215708511379</v>
      </c>
    </row>
    <row r="773" spans="5:6" x14ac:dyDescent="0.25">
      <c r="E773" s="24">
        <f t="shared" ca="1" si="24"/>
        <v>0.6870872107534769</v>
      </c>
      <c r="F773" s="24">
        <f t="shared" ca="1" si="25"/>
        <v>50487.610751700602</v>
      </c>
    </row>
    <row r="774" spans="5:6" x14ac:dyDescent="0.25">
      <c r="E774" s="24">
        <f t="shared" ca="1" si="24"/>
        <v>0.20346324822682949</v>
      </c>
      <c r="F774" s="24">
        <f t="shared" ca="1" si="25"/>
        <v>49170.685550227128</v>
      </c>
    </row>
    <row r="775" spans="5:6" x14ac:dyDescent="0.25">
      <c r="E775" s="24">
        <f t="shared" ca="1" si="24"/>
        <v>0.63369617889996588</v>
      </c>
      <c r="F775" s="24">
        <f t="shared" ca="1" si="25"/>
        <v>50341.658851571898</v>
      </c>
    </row>
    <row r="776" spans="5:6" x14ac:dyDescent="0.25">
      <c r="E776" s="24">
        <f t="shared" ca="1" si="24"/>
        <v>0.5564303653790873</v>
      </c>
      <c r="F776" s="24">
        <f t="shared" ca="1" si="25"/>
        <v>50141.924971910994</v>
      </c>
    </row>
    <row r="777" spans="5:6" x14ac:dyDescent="0.25">
      <c r="E777" s="24">
        <f t="shared" ca="1" si="24"/>
        <v>0.21127699626273599</v>
      </c>
      <c r="F777" s="24">
        <f t="shared" ca="1" si="25"/>
        <v>49198.001787999812</v>
      </c>
    </row>
    <row r="778" spans="5:6" x14ac:dyDescent="0.25">
      <c r="E778" s="24">
        <f t="shared" ca="1" si="24"/>
        <v>0.76876820723654626</v>
      </c>
      <c r="F778" s="24">
        <f t="shared" ca="1" si="25"/>
        <v>50734.796259439994</v>
      </c>
    </row>
    <row r="779" spans="5:6" x14ac:dyDescent="0.25">
      <c r="E779" s="24">
        <f t="shared" ca="1" si="24"/>
        <v>0.94363450127246806</v>
      </c>
      <c r="F779" s="24">
        <f t="shared" ca="1" si="25"/>
        <v>51586.036643320105</v>
      </c>
    </row>
    <row r="780" spans="5:6" x14ac:dyDescent="0.25">
      <c r="E780" s="24">
        <f t="shared" ca="1" si="24"/>
        <v>0.28776603004463275</v>
      </c>
      <c r="F780" s="24">
        <f t="shared" ca="1" si="25"/>
        <v>49440.077146905671</v>
      </c>
    </row>
    <row r="781" spans="5:6" x14ac:dyDescent="0.25">
      <c r="E781" s="24">
        <f t="shared" ca="1" si="24"/>
        <v>0.92462144275816782</v>
      </c>
      <c r="F781" s="24">
        <f t="shared" ca="1" si="25"/>
        <v>51436.862333411547</v>
      </c>
    </row>
    <row r="782" spans="5:6" x14ac:dyDescent="0.25">
      <c r="E782" s="24">
        <f t="shared" ca="1" si="24"/>
        <v>0.70620094552138657</v>
      </c>
      <c r="F782" s="24">
        <f t="shared" ca="1" si="25"/>
        <v>50542.319958150307</v>
      </c>
    </row>
    <row r="783" spans="5:6" x14ac:dyDescent="0.25">
      <c r="E783" s="24">
        <f t="shared" ca="1" si="24"/>
        <v>0.89875204476828807</v>
      </c>
      <c r="F783" s="24">
        <f t="shared" ca="1" si="25"/>
        <v>51274.472788418672</v>
      </c>
    </row>
    <row r="784" spans="5:6" x14ac:dyDescent="0.25">
      <c r="E784" s="24">
        <f t="shared" ca="1" si="24"/>
        <v>0.52334253583617441</v>
      </c>
      <c r="F784" s="24">
        <f t="shared" ca="1" si="25"/>
        <v>50058.544486258783</v>
      </c>
    </row>
    <row r="785" spans="5:6" x14ac:dyDescent="0.25">
      <c r="E785" s="24">
        <f t="shared" ca="1" si="24"/>
        <v>0.23059203847052068</v>
      </c>
      <c r="F785" s="24">
        <f t="shared" ca="1" si="25"/>
        <v>49263.101501056502</v>
      </c>
    </row>
    <row r="786" spans="5:6" x14ac:dyDescent="0.25">
      <c r="E786" s="24">
        <f t="shared" ca="1" si="24"/>
        <v>0.80177732278827907</v>
      </c>
      <c r="F786" s="24">
        <f t="shared" ca="1" si="25"/>
        <v>50847.986741863664</v>
      </c>
    </row>
    <row r="787" spans="5:6" x14ac:dyDescent="0.25">
      <c r="E787" s="24">
        <f t="shared" ca="1" si="24"/>
        <v>0.55083297781280582</v>
      </c>
      <c r="F787" s="24">
        <f t="shared" ca="1" si="25"/>
        <v>50127.76614302057</v>
      </c>
    </row>
    <row r="788" spans="5:6" x14ac:dyDescent="0.25">
      <c r="E788" s="24">
        <f t="shared" ca="1" si="24"/>
        <v>0.55019893184014579</v>
      </c>
      <c r="F788" s="24">
        <f t="shared" ca="1" si="25"/>
        <v>50126.16396352712</v>
      </c>
    </row>
    <row r="789" spans="5:6" x14ac:dyDescent="0.25">
      <c r="E789" s="24">
        <f t="shared" ca="1" si="24"/>
        <v>0.35493201377600947</v>
      </c>
      <c r="F789" s="24">
        <f t="shared" ca="1" si="25"/>
        <v>49627.961289049184</v>
      </c>
    </row>
    <row r="790" spans="5:6" x14ac:dyDescent="0.25">
      <c r="E790" s="24">
        <f t="shared" ca="1" si="24"/>
        <v>3.8079391592506617E-2</v>
      </c>
      <c r="F790" s="24">
        <f t="shared" ca="1" si="25"/>
        <v>48226.577861046455</v>
      </c>
    </row>
    <row r="791" spans="5:6" x14ac:dyDescent="0.25">
      <c r="E791" s="24">
        <f t="shared" ca="1" si="24"/>
        <v>0.33909015653284924</v>
      </c>
      <c r="F791" s="24">
        <f t="shared" ca="1" si="25"/>
        <v>49585.05246830637</v>
      </c>
    </row>
    <row r="792" spans="5:6" x14ac:dyDescent="0.25">
      <c r="E792" s="24">
        <f t="shared" ca="1" si="24"/>
        <v>0.31679458295385643</v>
      </c>
      <c r="F792" s="24">
        <f t="shared" ca="1" si="25"/>
        <v>49523.318819415952</v>
      </c>
    </row>
    <row r="793" spans="5:6" x14ac:dyDescent="0.25">
      <c r="E793" s="24">
        <f t="shared" ca="1" si="24"/>
        <v>0.41768147301769243</v>
      </c>
      <c r="F793" s="24">
        <f t="shared" ca="1" si="25"/>
        <v>49792.171586276389</v>
      </c>
    </row>
    <row r="794" spans="5:6" x14ac:dyDescent="0.25">
      <c r="E794" s="24">
        <f t="shared" ca="1" si="24"/>
        <v>0.33542840031311216</v>
      </c>
      <c r="F794" s="24">
        <f t="shared" ca="1" si="25"/>
        <v>49575.027607979064</v>
      </c>
    </row>
    <row r="795" spans="5:6" x14ac:dyDescent="0.25">
      <c r="E795" s="24">
        <f t="shared" ca="1" si="24"/>
        <v>2.4007036775834822E-2</v>
      </c>
      <c r="F795" s="24">
        <f t="shared" ca="1" si="25"/>
        <v>48022.75615310367</v>
      </c>
    </row>
    <row r="796" spans="5:6" x14ac:dyDescent="0.25">
      <c r="E796" s="24">
        <f t="shared" ca="1" si="24"/>
        <v>0.20431369280204004</v>
      </c>
      <c r="F796" s="24">
        <f t="shared" ca="1" si="25"/>
        <v>49173.688454149349</v>
      </c>
    </row>
    <row r="797" spans="5:6" x14ac:dyDescent="0.25">
      <c r="E797" s="24">
        <f t="shared" ca="1" si="24"/>
        <v>0.61554064181016188</v>
      </c>
      <c r="F797" s="24">
        <f t="shared" ca="1" si="25"/>
        <v>50293.789555770789</v>
      </c>
    </row>
    <row r="798" spans="5:6" x14ac:dyDescent="0.25">
      <c r="E798" s="24">
        <f t="shared" ca="1" si="24"/>
        <v>0.12394705290197205</v>
      </c>
      <c r="F798" s="24">
        <f t="shared" ca="1" si="25"/>
        <v>48844.520458628453</v>
      </c>
    </row>
    <row r="799" spans="5:6" x14ac:dyDescent="0.25">
      <c r="E799" s="24">
        <f t="shared" ca="1" si="24"/>
        <v>0.88629129254311723</v>
      </c>
      <c r="F799" s="24">
        <f t="shared" ca="1" si="25"/>
        <v>51207.038246851676</v>
      </c>
    </row>
    <row r="800" spans="5:6" x14ac:dyDescent="0.25">
      <c r="E800" s="24">
        <f t="shared" ca="1" si="24"/>
        <v>0.48101261275754359</v>
      </c>
      <c r="F800" s="24">
        <f t="shared" ca="1" si="25"/>
        <v>49952.387695419457</v>
      </c>
    </row>
    <row r="801" spans="5:6" x14ac:dyDescent="0.25">
      <c r="E801" s="24">
        <f t="shared" ca="1" si="24"/>
        <v>6.5257479859546996E-2</v>
      </c>
      <c r="F801" s="24">
        <f t="shared" ca="1" si="25"/>
        <v>48487.925691099088</v>
      </c>
    </row>
    <row r="802" spans="5:6" x14ac:dyDescent="0.25">
      <c r="E802" s="24">
        <f t="shared" ca="1" si="24"/>
        <v>3.0932190505127521E-2</v>
      </c>
      <c r="F802" s="24">
        <f t="shared" ca="1" si="25"/>
        <v>48132.733499189882</v>
      </c>
    </row>
    <row r="803" spans="5:6" x14ac:dyDescent="0.25">
      <c r="E803" s="24">
        <f t="shared" ca="1" si="24"/>
        <v>0.13517592377226384</v>
      </c>
      <c r="F803" s="24">
        <f t="shared" ca="1" si="25"/>
        <v>48897.747348197328</v>
      </c>
    </row>
    <row r="804" spans="5:6" x14ac:dyDescent="0.25">
      <c r="E804" s="24">
        <f t="shared" ca="1" si="24"/>
        <v>0.93265565720539423</v>
      </c>
      <c r="F804" s="24">
        <f t="shared" ca="1" si="25"/>
        <v>51495.865587229026</v>
      </c>
    </row>
    <row r="805" spans="5:6" x14ac:dyDescent="0.25">
      <c r="E805" s="24">
        <f t="shared" ca="1" si="24"/>
        <v>0.47046399876372769</v>
      </c>
      <c r="F805" s="24">
        <f t="shared" ca="1" si="25"/>
        <v>49925.896458783442</v>
      </c>
    </row>
    <row r="806" spans="5:6" x14ac:dyDescent="0.25">
      <c r="E806" s="24">
        <f t="shared" ca="1" si="24"/>
        <v>0.80292345972879475</v>
      </c>
      <c r="F806" s="24">
        <f t="shared" ca="1" si="25"/>
        <v>50852.109930984305</v>
      </c>
    </row>
    <row r="807" spans="5:6" x14ac:dyDescent="0.25">
      <c r="E807" s="24">
        <f t="shared" ca="1" si="24"/>
        <v>0.62727580181617615</v>
      </c>
      <c r="F807" s="24">
        <f t="shared" ca="1" si="25"/>
        <v>50324.646808498423</v>
      </c>
    </row>
    <row r="808" spans="5:6" x14ac:dyDescent="0.25">
      <c r="E808" s="24">
        <f t="shared" ca="1" si="24"/>
        <v>0.2010388919114775</v>
      </c>
      <c r="F808" s="24">
        <f t="shared" ca="1" si="25"/>
        <v>49162.0838251768</v>
      </c>
    </row>
    <row r="809" spans="5:6" x14ac:dyDescent="0.25">
      <c r="E809" s="24">
        <f t="shared" ca="1" si="24"/>
        <v>0.50262146628837046</v>
      </c>
      <c r="F809" s="24">
        <f t="shared" ca="1" si="25"/>
        <v>50006.571088808181</v>
      </c>
    </row>
    <row r="810" spans="5:6" x14ac:dyDescent="0.25">
      <c r="E810" s="24">
        <f t="shared" ca="1" si="24"/>
        <v>0.9877764175871131</v>
      </c>
      <c r="F810" s="24">
        <f t="shared" ca="1" si="25"/>
        <v>52250.028049149834</v>
      </c>
    </row>
    <row r="811" spans="5:6" x14ac:dyDescent="0.25">
      <c r="E811" s="24">
        <f t="shared" ca="1" si="24"/>
        <v>0.12115477554212184</v>
      </c>
      <c r="F811" s="24">
        <f t="shared" ca="1" si="25"/>
        <v>48830.766459173727</v>
      </c>
    </row>
    <row r="812" spans="5:6" x14ac:dyDescent="0.25">
      <c r="E812" s="24">
        <f t="shared" ca="1" si="24"/>
        <v>0.32626346609212353</v>
      </c>
      <c r="F812" s="24">
        <f t="shared" ca="1" si="25"/>
        <v>49549.745485190229</v>
      </c>
    </row>
    <row r="813" spans="5:6" x14ac:dyDescent="0.25">
      <c r="E813" s="24">
        <f t="shared" ca="1" si="24"/>
        <v>0.95621550478437334</v>
      </c>
      <c r="F813" s="24">
        <f t="shared" ca="1" si="25"/>
        <v>51708.363095800385</v>
      </c>
    </row>
    <row r="814" spans="5:6" x14ac:dyDescent="0.25">
      <c r="E814" s="24">
        <f t="shared" ca="1" si="24"/>
        <v>0.89554261216670239</v>
      </c>
      <c r="F814" s="24">
        <f t="shared" ca="1" si="25"/>
        <v>51256.555117440032</v>
      </c>
    </row>
    <row r="815" spans="5:6" x14ac:dyDescent="0.25">
      <c r="E815" s="24">
        <f t="shared" ca="1" si="24"/>
        <v>0.57602551107226674</v>
      </c>
      <c r="F815" s="24">
        <f t="shared" ca="1" si="25"/>
        <v>50191.736034914582</v>
      </c>
    </row>
    <row r="816" spans="5:6" x14ac:dyDescent="0.25">
      <c r="E816" s="24">
        <f t="shared" ca="1" si="24"/>
        <v>0.81852596266658684</v>
      </c>
      <c r="F816" s="24">
        <f t="shared" ca="1" si="25"/>
        <v>50909.761932163085</v>
      </c>
    </row>
    <row r="817" spans="5:6" x14ac:dyDescent="0.25">
      <c r="E817" s="24">
        <f t="shared" ca="1" si="24"/>
        <v>0.82455093798587031</v>
      </c>
      <c r="F817" s="24">
        <f t="shared" ca="1" si="25"/>
        <v>50932.848638965828</v>
      </c>
    </row>
    <row r="818" spans="5:6" x14ac:dyDescent="0.25">
      <c r="E818" s="24">
        <f t="shared" ca="1" si="24"/>
        <v>0.6644473972292706</v>
      </c>
      <c r="F818" s="24">
        <f t="shared" ca="1" si="25"/>
        <v>50424.631665598208</v>
      </c>
    </row>
    <row r="819" spans="5:6" x14ac:dyDescent="0.25">
      <c r="E819" s="24">
        <f t="shared" ca="1" si="24"/>
        <v>0.65703490337999826</v>
      </c>
      <c r="F819" s="24">
        <f t="shared" ca="1" si="25"/>
        <v>50404.384232311451</v>
      </c>
    </row>
    <row r="820" spans="5:6" x14ac:dyDescent="0.25">
      <c r="E820" s="24">
        <f t="shared" ca="1" si="24"/>
        <v>0.87331885192660441</v>
      </c>
      <c r="F820" s="24">
        <f t="shared" ca="1" si="25"/>
        <v>51142.220694275486</v>
      </c>
    </row>
    <row r="821" spans="5:6" x14ac:dyDescent="0.25">
      <c r="E821" s="24">
        <f t="shared" ca="1" si="24"/>
        <v>4.9153671628013318E-2</v>
      </c>
      <c r="F821" s="24">
        <f t="shared" ca="1" si="25"/>
        <v>48346.884420826238</v>
      </c>
    </row>
    <row r="822" spans="5:6" x14ac:dyDescent="0.25">
      <c r="E822" s="24">
        <f t="shared" ca="1" si="24"/>
        <v>0.51106644439356386</v>
      </c>
      <c r="F822" s="24">
        <f t="shared" ca="1" si="25"/>
        <v>50027.743020858252</v>
      </c>
    </row>
    <row r="823" spans="5:6" x14ac:dyDescent="0.25">
      <c r="E823" s="24">
        <f t="shared" ca="1" si="24"/>
        <v>0.21495528737287706</v>
      </c>
      <c r="F823" s="24">
        <f t="shared" ca="1" si="25"/>
        <v>49210.655312349416</v>
      </c>
    </row>
    <row r="824" spans="5:6" x14ac:dyDescent="0.25">
      <c r="E824" s="24">
        <f t="shared" ca="1" si="24"/>
        <v>0.96173561373587435</v>
      </c>
      <c r="F824" s="24">
        <f t="shared" ca="1" si="25"/>
        <v>51771.192039811751</v>
      </c>
    </row>
    <row r="825" spans="5:6" x14ac:dyDescent="0.25">
      <c r="E825" s="24">
        <f t="shared" ca="1" si="24"/>
        <v>0.84479263080823108</v>
      </c>
      <c r="F825" s="24">
        <f t="shared" ca="1" si="25"/>
        <v>51014.352170238803</v>
      </c>
    </row>
    <row r="826" spans="5:6" x14ac:dyDescent="0.25">
      <c r="E826" s="24">
        <f t="shared" ca="1" si="24"/>
        <v>0.1955748740459724</v>
      </c>
      <c r="F826" s="24">
        <f t="shared" ca="1" si="25"/>
        <v>49142.465846719511</v>
      </c>
    </row>
    <row r="827" spans="5:6" x14ac:dyDescent="0.25">
      <c r="E827" s="24">
        <f t="shared" ca="1" si="24"/>
        <v>0.14097038395561234</v>
      </c>
      <c r="F827" s="24">
        <f t="shared" ca="1" si="25"/>
        <v>48924.030210967838</v>
      </c>
    </row>
    <row r="828" spans="5:6" x14ac:dyDescent="0.25">
      <c r="E828" s="24">
        <f t="shared" ca="1" si="24"/>
        <v>0.89676124823273295</v>
      </c>
      <c r="F828" s="24">
        <f t="shared" ca="1" si="25"/>
        <v>51263.310808070812</v>
      </c>
    </row>
    <row r="829" spans="5:6" x14ac:dyDescent="0.25">
      <c r="E829" s="24">
        <f t="shared" ca="1" si="24"/>
        <v>0.55670151790036893</v>
      </c>
      <c r="F829" s="24">
        <f t="shared" ca="1" si="25"/>
        <v>50142.611563859398</v>
      </c>
    </row>
    <row r="830" spans="5:6" x14ac:dyDescent="0.25">
      <c r="E830" s="24">
        <f t="shared" ca="1" si="24"/>
        <v>0.91895558509560693</v>
      </c>
      <c r="F830" s="24">
        <f t="shared" ca="1" si="25"/>
        <v>51398.080716722034</v>
      </c>
    </row>
    <row r="831" spans="5:6" x14ac:dyDescent="0.25">
      <c r="E831" s="24">
        <f t="shared" ca="1" si="24"/>
        <v>0.45448588920995103</v>
      </c>
      <c r="F831" s="24">
        <f t="shared" ca="1" si="25"/>
        <v>49885.664419693851</v>
      </c>
    </row>
    <row r="832" spans="5:6" x14ac:dyDescent="0.25">
      <c r="E832" s="24">
        <f t="shared" ca="1" si="24"/>
        <v>0.38579953728793959</v>
      </c>
      <c r="F832" s="24">
        <f t="shared" ca="1" si="25"/>
        <v>49709.716125887913</v>
      </c>
    </row>
    <row r="833" spans="5:6" x14ac:dyDescent="0.25">
      <c r="E833" s="24">
        <f t="shared" ca="1" si="24"/>
        <v>0.97146981669714805</v>
      </c>
      <c r="F833" s="24">
        <f t="shared" ca="1" si="25"/>
        <v>51902.848116751804</v>
      </c>
    </row>
    <row r="834" spans="5:6" x14ac:dyDescent="0.25">
      <c r="E834" s="24">
        <f t="shared" ca="1" si="24"/>
        <v>0.84635417181382866</v>
      </c>
      <c r="F834" s="24">
        <f t="shared" ca="1" si="25"/>
        <v>51020.921448448156</v>
      </c>
    </row>
    <row r="835" spans="5:6" x14ac:dyDescent="0.25">
      <c r="E835" s="24">
        <f t="shared" ca="1" si="24"/>
        <v>0.34782184476787215</v>
      </c>
      <c r="F835" s="24">
        <f t="shared" ca="1" si="25"/>
        <v>49608.792262602954</v>
      </c>
    </row>
    <row r="836" spans="5:6" x14ac:dyDescent="0.25">
      <c r="E836" s="24">
        <f t="shared" ref="E836:E899" ca="1" si="26">RAND()</f>
        <v>0.85147165928504587</v>
      </c>
      <c r="F836" s="24">
        <f t="shared" ref="F836:F899" ca="1" si="27">_xlfn.NORM.INV(E836,$C$3,$C$4)</f>
        <v>51042.766000870906</v>
      </c>
    </row>
    <row r="837" spans="5:6" x14ac:dyDescent="0.25">
      <c r="E837" s="24">
        <f t="shared" ca="1" si="26"/>
        <v>0.36049397790979631</v>
      </c>
      <c r="F837" s="24">
        <f t="shared" ca="1" si="27"/>
        <v>49642.861275860501</v>
      </c>
    </row>
    <row r="838" spans="5:6" x14ac:dyDescent="0.25">
      <c r="E838" s="24">
        <f t="shared" ca="1" si="26"/>
        <v>3.5409649420347633E-2</v>
      </c>
      <c r="F838" s="24">
        <f t="shared" ca="1" si="27"/>
        <v>48193.365578606914</v>
      </c>
    </row>
    <row r="839" spans="5:6" x14ac:dyDescent="0.25">
      <c r="E839" s="24">
        <f t="shared" ca="1" si="26"/>
        <v>0.93936748701039685</v>
      </c>
      <c r="F839" s="24">
        <f t="shared" ca="1" si="27"/>
        <v>51549.485618788298</v>
      </c>
    </row>
    <row r="840" spans="5:6" x14ac:dyDescent="0.25">
      <c r="E840" s="24">
        <f t="shared" ca="1" si="26"/>
        <v>0.86194913250092886</v>
      </c>
      <c r="F840" s="24">
        <f t="shared" ca="1" si="27"/>
        <v>51089.118268042461</v>
      </c>
    </row>
    <row r="841" spans="5:6" x14ac:dyDescent="0.25">
      <c r="E841" s="24">
        <f t="shared" ca="1" si="26"/>
        <v>0.34589254927695123</v>
      </c>
      <c r="F841" s="24">
        <f t="shared" ca="1" si="27"/>
        <v>49603.566285517227</v>
      </c>
    </row>
    <row r="842" spans="5:6" x14ac:dyDescent="0.25">
      <c r="E842" s="24">
        <f t="shared" ca="1" si="26"/>
        <v>0.56283055843279906</v>
      </c>
      <c r="F842" s="24">
        <f t="shared" ca="1" si="27"/>
        <v>50158.149643250596</v>
      </c>
    </row>
    <row r="843" spans="5:6" x14ac:dyDescent="0.25">
      <c r="E843" s="24">
        <f t="shared" ca="1" si="26"/>
        <v>0.72467422250179359</v>
      </c>
      <c r="F843" s="24">
        <f t="shared" ca="1" si="27"/>
        <v>50596.784069843445</v>
      </c>
    </row>
    <row r="844" spans="5:6" x14ac:dyDescent="0.25">
      <c r="E844" s="24">
        <f t="shared" ca="1" si="26"/>
        <v>0.99495482590607587</v>
      </c>
      <c r="F844" s="24">
        <f t="shared" ca="1" si="27"/>
        <v>52572.717673376203</v>
      </c>
    </row>
    <row r="845" spans="5:6" x14ac:dyDescent="0.25">
      <c r="E845" s="24">
        <f t="shared" ca="1" si="26"/>
        <v>9.2600680264395718E-2</v>
      </c>
      <c r="F845" s="24">
        <f t="shared" ca="1" si="27"/>
        <v>48675.091075654818</v>
      </c>
    </row>
    <row r="846" spans="5:6" x14ac:dyDescent="0.25">
      <c r="E846" s="24">
        <f t="shared" ca="1" si="26"/>
        <v>0.65921499202504952</v>
      </c>
      <c r="F846" s="24">
        <f t="shared" ca="1" si="27"/>
        <v>50410.321645245669</v>
      </c>
    </row>
    <row r="847" spans="5:6" x14ac:dyDescent="0.25">
      <c r="E847" s="24">
        <f t="shared" ca="1" si="26"/>
        <v>0.17525563037609504</v>
      </c>
      <c r="F847" s="24">
        <f t="shared" ca="1" si="27"/>
        <v>49066.401929016698</v>
      </c>
    </row>
    <row r="848" spans="5:6" x14ac:dyDescent="0.25">
      <c r="E848" s="24">
        <f t="shared" ca="1" si="26"/>
        <v>0.98755463500692564</v>
      </c>
      <c r="F848" s="24">
        <f t="shared" ca="1" si="27"/>
        <v>52243.094364903009</v>
      </c>
    </row>
    <row r="849" spans="5:6" x14ac:dyDescent="0.25">
      <c r="E849" s="24">
        <f t="shared" ca="1" si="26"/>
        <v>0.92000047438424282</v>
      </c>
      <c r="F849" s="24">
        <f t="shared" ca="1" si="27"/>
        <v>51405.074751251639</v>
      </c>
    </row>
    <row r="850" spans="5:6" x14ac:dyDescent="0.25">
      <c r="E850" s="24">
        <f t="shared" ca="1" si="26"/>
        <v>0.87947213081451636</v>
      </c>
      <c r="F850" s="24">
        <f t="shared" ca="1" si="27"/>
        <v>51172.352059710742</v>
      </c>
    </row>
    <row r="851" spans="5:6" x14ac:dyDescent="0.25">
      <c r="E851" s="24">
        <f t="shared" ca="1" si="26"/>
        <v>0.29034600772997177</v>
      </c>
      <c r="F851" s="24">
        <f t="shared" ca="1" si="27"/>
        <v>49447.625817818633</v>
      </c>
    </row>
    <row r="852" spans="5:6" x14ac:dyDescent="0.25">
      <c r="E852" s="24">
        <f t="shared" ca="1" si="26"/>
        <v>0.29648699606959927</v>
      </c>
      <c r="F852" s="24">
        <f t="shared" ca="1" si="27"/>
        <v>49465.468688401874</v>
      </c>
    </row>
    <row r="853" spans="5:6" x14ac:dyDescent="0.25">
      <c r="E853" s="24">
        <f t="shared" ca="1" si="26"/>
        <v>0.39963452885969963</v>
      </c>
      <c r="F853" s="24">
        <f t="shared" ca="1" si="27"/>
        <v>49745.70680637547</v>
      </c>
    </row>
    <row r="854" spans="5:6" x14ac:dyDescent="0.25">
      <c r="E854" s="24">
        <f t="shared" ca="1" si="26"/>
        <v>9.7359651911931522E-2</v>
      </c>
      <c r="F854" s="24">
        <f t="shared" ca="1" si="27"/>
        <v>48703.256055847298</v>
      </c>
    </row>
    <row r="855" spans="5:6" x14ac:dyDescent="0.25">
      <c r="E855" s="24">
        <f t="shared" ca="1" si="26"/>
        <v>0.20291166899811064</v>
      </c>
      <c r="F855" s="24">
        <f t="shared" ca="1" si="27"/>
        <v>49168.73393031866</v>
      </c>
    </row>
    <row r="856" spans="5:6" x14ac:dyDescent="0.25">
      <c r="E856" s="24">
        <f t="shared" ca="1" si="26"/>
        <v>0.60593076614789931</v>
      </c>
      <c r="F856" s="24">
        <f t="shared" ca="1" si="27"/>
        <v>50268.728695835685</v>
      </c>
    </row>
    <row r="857" spans="5:6" x14ac:dyDescent="0.25">
      <c r="E857" s="24">
        <f t="shared" ca="1" si="26"/>
        <v>0.1897526754742821</v>
      </c>
      <c r="F857" s="24">
        <f t="shared" ca="1" si="27"/>
        <v>49121.191931851616</v>
      </c>
    </row>
    <row r="858" spans="5:6" x14ac:dyDescent="0.25">
      <c r="E858" s="24">
        <f t="shared" ca="1" si="26"/>
        <v>0.13939114447857381</v>
      </c>
      <c r="F858" s="24">
        <f t="shared" ca="1" si="27"/>
        <v>48916.94111961111</v>
      </c>
    </row>
    <row r="859" spans="5:6" x14ac:dyDescent="0.25">
      <c r="E859" s="24">
        <f t="shared" ca="1" si="26"/>
        <v>0.9139977920410739</v>
      </c>
      <c r="F859" s="24">
        <f t="shared" ca="1" si="27"/>
        <v>51365.791497284932</v>
      </c>
    </row>
    <row r="860" spans="5:6" x14ac:dyDescent="0.25">
      <c r="E860" s="24">
        <f t="shared" ca="1" si="26"/>
        <v>0.37640367186915169</v>
      </c>
      <c r="F860" s="24">
        <f t="shared" ca="1" si="27"/>
        <v>49685.060175846811</v>
      </c>
    </row>
    <row r="861" spans="5:6" x14ac:dyDescent="0.25">
      <c r="E861" s="24">
        <f t="shared" ca="1" si="26"/>
        <v>0.33767019699807277</v>
      </c>
      <c r="F861" s="24">
        <f t="shared" ca="1" si="27"/>
        <v>49581.170021621758</v>
      </c>
    </row>
    <row r="862" spans="5:6" x14ac:dyDescent="0.25">
      <c r="E862" s="24">
        <f t="shared" ca="1" si="26"/>
        <v>0.99758945061158799</v>
      </c>
      <c r="F862" s="24">
        <f t="shared" ca="1" si="27"/>
        <v>52818.750423353638</v>
      </c>
    </row>
    <row r="863" spans="5:6" x14ac:dyDescent="0.25">
      <c r="E863" s="24">
        <f t="shared" ca="1" si="26"/>
        <v>0.39727586766627587</v>
      </c>
      <c r="F863" s="24">
        <f t="shared" ca="1" si="27"/>
        <v>49739.595452243833</v>
      </c>
    </row>
    <row r="864" spans="5:6" x14ac:dyDescent="0.25">
      <c r="E864" s="24">
        <f t="shared" ca="1" si="26"/>
        <v>0.95314063769730673</v>
      </c>
      <c r="F864" s="24">
        <f t="shared" ca="1" si="27"/>
        <v>51676.099398301769</v>
      </c>
    </row>
    <row r="865" spans="5:6" x14ac:dyDescent="0.25">
      <c r="E865" s="24">
        <f t="shared" ca="1" si="26"/>
        <v>0.49853011324376695</v>
      </c>
      <c r="F865" s="24">
        <f t="shared" ca="1" si="27"/>
        <v>49996.315531960041</v>
      </c>
    </row>
    <row r="866" spans="5:6" x14ac:dyDescent="0.25">
      <c r="E866" s="24">
        <f t="shared" ca="1" si="26"/>
        <v>0.25550000412770746</v>
      </c>
      <c r="F866" s="24">
        <f t="shared" ca="1" si="27"/>
        <v>49342.718622254128</v>
      </c>
    </row>
    <row r="867" spans="5:6" x14ac:dyDescent="0.25">
      <c r="E867" s="24">
        <f t="shared" ca="1" si="26"/>
        <v>0.32776951878955696</v>
      </c>
      <c r="F867" s="24">
        <f t="shared" ca="1" si="27"/>
        <v>49553.919416324687</v>
      </c>
    </row>
    <row r="868" spans="5:6" x14ac:dyDescent="0.25">
      <c r="E868" s="24">
        <f t="shared" ca="1" si="26"/>
        <v>0.84332497365405723</v>
      </c>
      <c r="F868" s="24">
        <f t="shared" ca="1" si="27"/>
        <v>51008.217512003343</v>
      </c>
    </row>
    <row r="869" spans="5:6" x14ac:dyDescent="0.25">
      <c r="E869" s="24">
        <f t="shared" ca="1" si="26"/>
        <v>9.9068461398462371E-2</v>
      </c>
      <c r="F869" s="24">
        <f t="shared" ca="1" si="27"/>
        <v>48713.122310712395</v>
      </c>
    </row>
    <row r="870" spans="5:6" x14ac:dyDescent="0.25">
      <c r="E870" s="24">
        <f t="shared" ca="1" si="26"/>
        <v>0.29745202635437329</v>
      </c>
      <c r="F870" s="24">
        <f t="shared" ca="1" si="27"/>
        <v>49468.25706779812</v>
      </c>
    </row>
    <row r="871" spans="5:6" x14ac:dyDescent="0.25">
      <c r="E871" s="24">
        <f t="shared" ca="1" si="26"/>
        <v>0.71036966814109215</v>
      </c>
      <c r="F871" s="24">
        <f t="shared" ca="1" si="27"/>
        <v>50554.46498343681</v>
      </c>
    </row>
    <row r="872" spans="5:6" x14ac:dyDescent="0.25">
      <c r="E872" s="24">
        <f t="shared" ca="1" si="26"/>
        <v>0.27726388462882945</v>
      </c>
      <c r="F872" s="24">
        <f t="shared" ca="1" si="27"/>
        <v>49409.010967076705</v>
      </c>
    </row>
    <row r="873" spans="5:6" x14ac:dyDescent="0.25">
      <c r="E873" s="24">
        <f t="shared" ca="1" si="26"/>
        <v>0.37069987297673879</v>
      </c>
      <c r="F873" s="24">
        <f t="shared" ca="1" si="27"/>
        <v>49669.99971391631</v>
      </c>
    </row>
    <row r="874" spans="5:6" x14ac:dyDescent="0.25">
      <c r="E874" s="24">
        <f t="shared" ca="1" si="26"/>
        <v>0.33256955532961308</v>
      </c>
      <c r="F874" s="24">
        <f t="shared" ca="1" si="27"/>
        <v>49567.171147414447</v>
      </c>
    </row>
    <row r="875" spans="5:6" x14ac:dyDescent="0.25">
      <c r="E875" s="24">
        <f t="shared" ca="1" si="26"/>
        <v>0.70476669018305205</v>
      </c>
      <c r="F875" s="24">
        <f t="shared" ca="1" si="27"/>
        <v>50538.159960800287</v>
      </c>
    </row>
    <row r="876" spans="5:6" x14ac:dyDescent="0.25">
      <c r="E876" s="24">
        <f t="shared" ca="1" si="26"/>
        <v>1.0737975795705457E-2</v>
      </c>
      <c r="F876" s="24">
        <f t="shared" ca="1" si="27"/>
        <v>47700.489213709749</v>
      </c>
    </row>
    <row r="877" spans="5:6" x14ac:dyDescent="0.25">
      <c r="E877" s="24">
        <f t="shared" ca="1" si="26"/>
        <v>0.19479642837091427</v>
      </c>
      <c r="F877" s="24">
        <f t="shared" ca="1" si="27"/>
        <v>49139.644044257097</v>
      </c>
    </row>
    <row r="878" spans="5:6" x14ac:dyDescent="0.25">
      <c r="E878" s="24">
        <f t="shared" ca="1" si="26"/>
        <v>0.86777748835629531</v>
      </c>
      <c r="F878" s="24">
        <f t="shared" ca="1" si="27"/>
        <v>51115.946529396679</v>
      </c>
    </row>
    <row r="879" spans="5:6" x14ac:dyDescent="0.25">
      <c r="E879" s="24">
        <f t="shared" ca="1" si="26"/>
        <v>0.53883311892900487</v>
      </c>
      <c r="F879" s="24">
        <f t="shared" ca="1" si="27"/>
        <v>50097.494423998141</v>
      </c>
    </row>
    <row r="880" spans="5:6" x14ac:dyDescent="0.25">
      <c r="E880" s="24">
        <f t="shared" ca="1" si="26"/>
        <v>0.98073677173864648</v>
      </c>
      <c r="F880" s="24">
        <f t="shared" ca="1" si="27"/>
        <v>52069.209234646209</v>
      </c>
    </row>
    <row r="881" spans="5:6" x14ac:dyDescent="0.25">
      <c r="E881" s="24">
        <f t="shared" ca="1" si="26"/>
        <v>0.51988792496095748</v>
      </c>
      <c r="F881" s="24">
        <f t="shared" ca="1" si="27"/>
        <v>50049.872301437368</v>
      </c>
    </row>
    <row r="882" spans="5:6" x14ac:dyDescent="0.25">
      <c r="E882" s="24">
        <f t="shared" ca="1" si="26"/>
        <v>0.78425837048947677</v>
      </c>
      <c r="F882" s="24">
        <f t="shared" ca="1" si="27"/>
        <v>50786.656015002154</v>
      </c>
    </row>
    <row r="883" spans="5:6" x14ac:dyDescent="0.25">
      <c r="E883" s="24">
        <f t="shared" ca="1" si="26"/>
        <v>0.14447781938753024</v>
      </c>
      <c r="F883" s="24">
        <f t="shared" ca="1" si="27"/>
        <v>48939.584555165384</v>
      </c>
    </row>
    <row r="884" spans="5:6" x14ac:dyDescent="0.25">
      <c r="E884" s="24">
        <f t="shared" ca="1" si="26"/>
        <v>1.8982047949043901E-2</v>
      </c>
      <c r="F884" s="24">
        <f t="shared" ca="1" si="27"/>
        <v>47924.757827573238</v>
      </c>
    </row>
    <row r="885" spans="5:6" x14ac:dyDescent="0.25">
      <c r="E885" s="24">
        <f t="shared" ca="1" si="26"/>
        <v>0.37817716734417639</v>
      </c>
      <c r="F885" s="24">
        <f t="shared" ca="1" si="27"/>
        <v>49689.728279786628</v>
      </c>
    </row>
    <row r="886" spans="5:6" x14ac:dyDescent="0.25">
      <c r="E886" s="24">
        <f t="shared" ca="1" si="26"/>
        <v>0.16823656723017022</v>
      </c>
      <c r="F886" s="24">
        <f t="shared" ca="1" si="27"/>
        <v>49038.842803339503</v>
      </c>
    </row>
    <row r="887" spans="5:6" x14ac:dyDescent="0.25">
      <c r="E887" s="24">
        <f t="shared" ca="1" si="26"/>
        <v>0.51061151900898016</v>
      </c>
      <c r="F887" s="24">
        <f t="shared" ca="1" si="27"/>
        <v>50026.602270904456</v>
      </c>
    </row>
    <row r="888" spans="5:6" x14ac:dyDescent="0.25">
      <c r="E888" s="24">
        <f t="shared" ca="1" si="26"/>
        <v>0.97307662660585981</v>
      </c>
      <c r="F888" s="24">
        <f t="shared" ca="1" si="27"/>
        <v>51928.067371568846</v>
      </c>
    </row>
    <row r="889" spans="5:6" x14ac:dyDescent="0.25">
      <c r="E889" s="24">
        <f t="shared" ca="1" si="26"/>
        <v>0.72394906049822572</v>
      </c>
      <c r="F889" s="24">
        <f t="shared" ca="1" si="27"/>
        <v>50594.613462578505</v>
      </c>
    </row>
    <row r="890" spans="5:6" x14ac:dyDescent="0.25">
      <c r="E890" s="24">
        <f t="shared" ca="1" si="26"/>
        <v>0.28761079159683378</v>
      </c>
      <c r="F890" s="24">
        <f t="shared" ca="1" si="27"/>
        <v>49439.621924948457</v>
      </c>
    </row>
    <row r="891" spans="5:6" x14ac:dyDescent="0.25">
      <c r="E891" s="24">
        <f t="shared" ca="1" si="26"/>
        <v>0.80529483239230581</v>
      </c>
      <c r="F891" s="24">
        <f t="shared" ca="1" si="27"/>
        <v>50860.687217269318</v>
      </c>
    </row>
    <row r="892" spans="5:6" x14ac:dyDescent="0.25">
      <c r="E892" s="24">
        <f t="shared" ca="1" si="26"/>
        <v>0.63162542351158391</v>
      </c>
      <c r="F892" s="24">
        <f t="shared" ca="1" si="27"/>
        <v>50336.161408168024</v>
      </c>
    </row>
    <row r="893" spans="5:6" x14ac:dyDescent="0.25">
      <c r="E893" s="24">
        <f t="shared" ca="1" si="26"/>
        <v>0.96387344232111172</v>
      </c>
      <c r="F893" s="24">
        <f t="shared" ca="1" si="27"/>
        <v>51797.519940655606</v>
      </c>
    </row>
    <row r="894" spans="5:6" x14ac:dyDescent="0.25">
      <c r="E894" s="24">
        <f t="shared" ca="1" si="26"/>
        <v>0.31195163417967453</v>
      </c>
      <c r="F894" s="24">
        <f t="shared" ca="1" si="27"/>
        <v>49509.674051959795</v>
      </c>
    </row>
    <row r="895" spans="5:6" x14ac:dyDescent="0.25">
      <c r="E895" s="24">
        <f t="shared" ca="1" si="26"/>
        <v>0.71055724210920157</v>
      </c>
      <c r="F895" s="24">
        <f t="shared" ca="1" si="27"/>
        <v>50555.01336952702</v>
      </c>
    </row>
    <row r="896" spans="5:6" x14ac:dyDescent="0.25">
      <c r="E896" s="24">
        <f t="shared" ca="1" si="26"/>
        <v>0.40098693094122684</v>
      </c>
      <c r="F896" s="24">
        <f t="shared" ca="1" si="27"/>
        <v>49749.206622382037</v>
      </c>
    </row>
    <row r="897" spans="5:6" x14ac:dyDescent="0.25">
      <c r="E897" s="24">
        <f t="shared" ca="1" si="26"/>
        <v>0.3956316427233757</v>
      </c>
      <c r="F897" s="24">
        <f t="shared" ca="1" si="27"/>
        <v>49735.329474802173</v>
      </c>
    </row>
    <row r="898" spans="5:6" x14ac:dyDescent="0.25">
      <c r="E898" s="24">
        <f t="shared" ca="1" si="26"/>
        <v>0.26279241194044645</v>
      </c>
      <c r="F898" s="24">
        <f t="shared" ca="1" si="27"/>
        <v>49365.239799065661</v>
      </c>
    </row>
    <row r="899" spans="5:6" x14ac:dyDescent="0.25">
      <c r="E899" s="24">
        <f t="shared" ca="1" si="26"/>
        <v>0.35620451094207062</v>
      </c>
      <c r="F899" s="24">
        <f t="shared" ca="1" si="27"/>
        <v>49631.377365304783</v>
      </c>
    </row>
    <row r="900" spans="5:6" x14ac:dyDescent="0.25">
      <c r="E900" s="24">
        <f t="shared" ref="E900:E963" ca="1" si="28">RAND()</f>
        <v>0.82395318185766675</v>
      </c>
      <c r="F900" s="24">
        <f t="shared" ref="F900:F963" ca="1" si="29">_xlfn.NORM.INV(E900,$C$3,$C$4)</f>
        <v>50930.535995035039</v>
      </c>
    </row>
    <row r="901" spans="5:6" x14ac:dyDescent="0.25">
      <c r="E901" s="24">
        <f t="shared" ca="1" si="28"/>
        <v>0.35952157694196252</v>
      </c>
      <c r="F901" s="24">
        <f t="shared" ca="1" si="29"/>
        <v>49640.262109540752</v>
      </c>
    </row>
    <row r="902" spans="5:6" x14ac:dyDescent="0.25">
      <c r="E902" s="24">
        <f t="shared" ca="1" si="28"/>
        <v>4.5182186919778378E-2</v>
      </c>
      <c r="F902" s="24">
        <f t="shared" ca="1" si="29"/>
        <v>48306.521236785236</v>
      </c>
    </row>
    <row r="903" spans="5:6" x14ac:dyDescent="0.25">
      <c r="E903" s="24">
        <f t="shared" ca="1" si="28"/>
        <v>0.79396364745264347</v>
      </c>
      <c r="F903" s="24">
        <f t="shared" ca="1" si="29"/>
        <v>50820.251576449919</v>
      </c>
    </row>
    <row r="904" spans="5:6" x14ac:dyDescent="0.25">
      <c r="E904" s="24">
        <f t="shared" ca="1" si="28"/>
        <v>0.52569677957661098</v>
      </c>
      <c r="F904" s="24">
        <f t="shared" ca="1" si="29"/>
        <v>50064.456879503407</v>
      </c>
    </row>
    <row r="905" spans="5:6" x14ac:dyDescent="0.25">
      <c r="E905" s="24">
        <f t="shared" ca="1" si="28"/>
        <v>0.81099751173089063</v>
      </c>
      <c r="F905" s="24">
        <f t="shared" ca="1" si="29"/>
        <v>50881.578147764791</v>
      </c>
    </row>
    <row r="906" spans="5:6" x14ac:dyDescent="0.25">
      <c r="E906" s="24">
        <f t="shared" ca="1" si="28"/>
        <v>0.66829646032425039</v>
      </c>
      <c r="F906" s="24">
        <f t="shared" ca="1" si="29"/>
        <v>50435.214030543233</v>
      </c>
    </row>
    <row r="907" spans="5:6" x14ac:dyDescent="0.25">
      <c r="E907" s="24">
        <f t="shared" ca="1" si="28"/>
        <v>0.38040706275905423</v>
      </c>
      <c r="F907" s="24">
        <f t="shared" ca="1" si="29"/>
        <v>49695.588129772383</v>
      </c>
    </row>
    <row r="908" spans="5:6" x14ac:dyDescent="0.25">
      <c r="E908" s="24">
        <f t="shared" ca="1" si="28"/>
        <v>0.40291224933521641</v>
      </c>
      <c r="F908" s="24">
        <f t="shared" ca="1" si="29"/>
        <v>49754.18377762827</v>
      </c>
    </row>
    <row r="909" spans="5:6" x14ac:dyDescent="0.25">
      <c r="E909" s="24">
        <f t="shared" ca="1" si="28"/>
        <v>0.79791328730181688</v>
      </c>
      <c r="F909" s="24">
        <f t="shared" ca="1" si="29"/>
        <v>50834.190887334968</v>
      </c>
    </row>
    <row r="910" spans="5:6" x14ac:dyDescent="0.25">
      <c r="E910" s="24">
        <f t="shared" ca="1" si="28"/>
        <v>3.3093811044244359E-2</v>
      </c>
      <c r="F910" s="24">
        <f t="shared" ca="1" si="29"/>
        <v>48162.849102161694</v>
      </c>
    </row>
    <row r="911" spans="5:6" x14ac:dyDescent="0.25">
      <c r="E911" s="24">
        <f t="shared" ca="1" si="28"/>
        <v>0.13604610986467358</v>
      </c>
      <c r="F911" s="24">
        <f t="shared" ca="1" si="29"/>
        <v>48901.742855767749</v>
      </c>
    </row>
    <row r="912" spans="5:6" x14ac:dyDescent="0.25">
      <c r="E912" s="24">
        <f t="shared" ca="1" si="28"/>
        <v>8.6115987821020701E-2</v>
      </c>
      <c r="F912" s="24">
        <f t="shared" ca="1" si="29"/>
        <v>48634.932945375804</v>
      </c>
    </row>
    <row r="913" spans="5:6" x14ac:dyDescent="0.25">
      <c r="E913" s="24">
        <f t="shared" ca="1" si="28"/>
        <v>0.45715313899320187</v>
      </c>
      <c r="F913" s="24">
        <f t="shared" ca="1" si="29"/>
        <v>49892.391530081652</v>
      </c>
    </row>
    <row r="914" spans="5:6" x14ac:dyDescent="0.25">
      <c r="E914" s="24">
        <f t="shared" ca="1" si="28"/>
        <v>0.46757650151787911</v>
      </c>
      <c r="F914" s="24">
        <f t="shared" ca="1" si="29"/>
        <v>49918.636660223587</v>
      </c>
    </row>
    <row r="915" spans="5:6" x14ac:dyDescent="0.25">
      <c r="E915" s="24">
        <f t="shared" ca="1" si="28"/>
        <v>0.16489087287309134</v>
      </c>
      <c r="F915" s="24">
        <f t="shared" ca="1" si="29"/>
        <v>49025.446413059362</v>
      </c>
    </row>
    <row r="916" spans="5:6" x14ac:dyDescent="0.25">
      <c r="E916" s="24">
        <f t="shared" ca="1" si="28"/>
        <v>0.51356046850273696</v>
      </c>
      <c r="F916" s="24">
        <f t="shared" ca="1" si="29"/>
        <v>50033.997601911542</v>
      </c>
    </row>
    <row r="917" spans="5:6" x14ac:dyDescent="0.25">
      <c r="E917" s="24">
        <f t="shared" ca="1" si="28"/>
        <v>0.90865372809856226</v>
      </c>
      <c r="F917" s="24">
        <f t="shared" ca="1" si="29"/>
        <v>51332.51034665278</v>
      </c>
    </row>
    <row r="918" spans="5:6" x14ac:dyDescent="0.25">
      <c r="E918" s="24">
        <f t="shared" ca="1" si="28"/>
        <v>9.7431595077235311E-4</v>
      </c>
      <c r="F918" s="24">
        <f t="shared" ca="1" si="29"/>
        <v>46902.048308326135</v>
      </c>
    </row>
    <row r="919" spans="5:6" x14ac:dyDescent="0.25">
      <c r="E919" s="24">
        <f t="shared" ca="1" si="28"/>
        <v>0.90821842078261639</v>
      </c>
      <c r="F919" s="24">
        <f t="shared" ca="1" si="29"/>
        <v>51329.863775811195</v>
      </c>
    </row>
    <row r="920" spans="5:6" x14ac:dyDescent="0.25">
      <c r="E920" s="24">
        <f t="shared" ca="1" si="28"/>
        <v>0.19869178039070723</v>
      </c>
      <c r="F920" s="24">
        <f t="shared" ca="1" si="29"/>
        <v>49153.696688135009</v>
      </c>
    </row>
    <row r="921" spans="5:6" x14ac:dyDescent="0.25">
      <c r="E921" s="24">
        <f t="shared" ca="1" si="28"/>
        <v>0.38592715493944918</v>
      </c>
      <c r="F921" s="24">
        <f t="shared" ca="1" si="29"/>
        <v>49710.049765427073</v>
      </c>
    </row>
    <row r="922" spans="5:6" x14ac:dyDescent="0.25">
      <c r="E922" s="24">
        <f t="shared" ca="1" si="28"/>
        <v>0.74594646233411177</v>
      </c>
      <c r="F922" s="24">
        <f t="shared" ca="1" si="29"/>
        <v>50661.788034963254</v>
      </c>
    </row>
    <row r="923" spans="5:6" x14ac:dyDescent="0.25">
      <c r="E923" s="24">
        <f t="shared" ca="1" si="28"/>
        <v>0.61917995939420445</v>
      </c>
      <c r="F923" s="24">
        <f t="shared" ca="1" si="29"/>
        <v>50303.327775067883</v>
      </c>
    </row>
    <row r="924" spans="5:6" x14ac:dyDescent="0.25">
      <c r="E924" s="24">
        <f t="shared" ca="1" si="28"/>
        <v>0.52501863285844219</v>
      </c>
      <c r="F924" s="24">
        <f t="shared" ca="1" si="29"/>
        <v>50062.753575578608</v>
      </c>
    </row>
    <row r="925" spans="5:6" x14ac:dyDescent="0.25">
      <c r="E925" s="24">
        <f t="shared" ca="1" si="28"/>
        <v>0.59975526084909359</v>
      </c>
      <c r="F925" s="24">
        <f t="shared" ca="1" si="29"/>
        <v>50252.713676813015</v>
      </c>
    </row>
    <row r="926" spans="5:6" x14ac:dyDescent="0.25">
      <c r="E926" s="24">
        <f t="shared" ca="1" si="28"/>
        <v>0.57948620701120113</v>
      </c>
      <c r="F926" s="24">
        <f t="shared" ca="1" si="29"/>
        <v>50200.579248016482</v>
      </c>
    </row>
    <row r="927" spans="5:6" x14ac:dyDescent="0.25">
      <c r="E927" s="24">
        <f t="shared" ca="1" si="28"/>
        <v>0.76451874516306306</v>
      </c>
      <c r="F927" s="24">
        <f t="shared" ca="1" si="29"/>
        <v>50720.913868333795</v>
      </c>
    </row>
    <row r="928" spans="5:6" x14ac:dyDescent="0.25">
      <c r="E928" s="24">
        <f t="shared" ca="1" si="28"/>
        <v>0.54573471133634677</v>
      </c>
      <c r="F928" s="24">
        <f t="shared" ca="1" si="29"/>
        <v>50114.892187793186</v>
      </c>
    </row>
    <row r="929" spans="5:6" x14ac:dyDescent="0.25">
      <c r="E929" s="24">
        <f t="shared" ca="1" si="28"/>
        <v>0.55497547643239897</v>
      </c>
      <c r="F929" s="24">
        <f t="shared" ca="1" si="29"/>
        <v>50138.242146024597</v>
      </c>
    </row>
    <row r="930" spans="5:6" x14ac:dyDescent="0.25">
      <c r="E930" s="24">
        <f t="shared" ca="1" si="28"/>
        <v>0.94468719451567507</v>
      </c>
      <c r="F930" s="24">
        <f t="shared" ca="1" si="29"/>
        <v>51595.387493558686</v>
      </c>
    </row>
    <row r="931" spans="5:6" x14ac:dyDescent="0.25">
      <c r="E931" s="24">
        <f t="shared" ca="1" si="28"/>
        <v>0.89197592443510587</v>
      </c>
      <c r="F931" s="24">
        <f t="shared" ca="1" si="29"/>
        <v>51237.104872397715</v>
      </c>
    </row>
    <row r="932" spans="5:6" x14ac:dyDescent="0.25">
      <c r="E932" s="24">
        <f t="shared" ca="1" si="28"/>
        <v>9.0346368825111711E-2</v>
      </c>
      <c r="F932" s="24">
        <f t="shared" ca="1" si="29"/>
        <v>48661.374859949938</v>
      </c>
    </row>
    <row r="933" spans="5:6" x14ac:dyDescent="0.25">
      <c r="E933" s="24">
        <f t="shared" ca="1" si="28"/>
        <v>0.39710046948876365</v>
      </c>
      <c r="F933" s="24">
        <f t="shared" ca="1" si="29"/>
        <v>49739.140604950793</v>
      </c>
    </row>
    <row r="934" spans="5:6" x14ac:dyDescent="0.25">
      <c r="E934" s="24">
        <f t="shared" ca="1" si="28"/>
        <v>0.23836483649580764</v>
      </c>
      <c r="F934" s="24">
        <f t="shared" ca="1" si="29"/>
        <v>49288.427712855999</v>
      </c>
    </row>
    <row r="935" spans="5:6" x14ac:dyDescent="0.25">
      <c r="E935" s="24">
        <f t="shared" ca="1" si="28"/>
        <v>0.58679044352579535</v>
      </c>
      <c r="F935" s="24">
        <f t="shared" ca="1" si="29"/>
        <v>50219.296468160574</v>
      </c>
    </row>
    <row r="936" spans="5:6" x14ac:dyDescent="0.25">
      <c r="E936" s="24">
        <f t="shared" ca="1" si="28"/>
        <v>1.7728301924984868E-2</v>
      </c>
      <c r="F936" s="24">
        <f t="shared" ca="1" si="29"/>
        <v>47896.89513561847</v>
      </c>
    </row>
    <row r="937" spans="5:6" x14ac:dyDescent="0.25">
      <c r="E937" s="24">
        <f t="shared" ca="1" si="28"/>
        <v>0.14680151913212591</v>
      </c>
      <c r="F937" s="24">
        <f t="shared" ca="1" si="29"/>
        <v>48949.749676916821</v>
      </c>
    </row>
    <row r="938" spans="5:6" x14ac:dyDescent="0.25">
      <c r="E938" s="24">
        <f t="shared" ca="1" si="28"/>
        <v>0.12403594974452348</v>
      </c>
      <c r="F938" s="24">
        <f t="shared" ca="1" si="29"/>
        <v>48844.954756549778</v>
      </c>
    </row>
    <row r="939" spans="5:6" x14ac:dyDescent="0.25">
      <c r="E939" s="24">
        <f t="shared" ca="1" si="28"/>
        <v>0.74621939004240578</v>
      </c>
      <c r="F939" s="24">
        <f t="shared" ca="1" si="29"/>
        <v>50662.639883868243</v>
      </c>
    </row>
    <row r="940" spans="5:6" x14ac:dyDescent="0.25">
      <c r="E940" s="24">
        <f t="shared" ca="1" si="28"/>
        <v>0.29904136909672996</v>
      </c>
      <c r="F940" s="24">
        <f t="shared" ca="1" si="29"/>
        <v>49472.840366844721</v>
      </c>
    </row>
    <row r="941" spans="5:6" x14ac:dyDescent="0.25">
      <c r="E941" s="24">
        <f t="shared" ca="1" si="28"/>
        <v>0.86433019723027504</v>
      </c>
      <c r="F941" s="24">
        <f t="shared" ca="1" si="29"/>
        <v>51099.982824188191</v>
      </c>
    </row>
    <row r="942" spans="5:6" x14ac:dyDescent="0.25">
      <c r="E942" s="24">
        <f t="shared" ca="1" si="28"/>
        <v>0.80576728231031214</v>
      </c>
      <c r="F942" s="24">
        <f t="shared" ca="1" si="29"/>
        <v>50862.40364511712</v>
      </c>
    </row>
    <row r="943" spans="5:6" x14ac:dyDescent="0.25">
      <c r="E943" s="24">
        <f t="shared" ca="1" si="28"/>
        <v>0.17274925431928168</v>
      </c>
      <c r="F943" s="24">
        <f t="shared" ca="1" si="29"/>
        <v>49056.643350048813</v>
      </c>
    </row>
    <row r="944" spans="5:6" x14ac:dyDescent="0.25">
      <c r="E944" s="24">
        <f t="shared" ca="1" si="28"/>
        <v>0.79648003378527998</v>
      </c>
      <c r="F944" s="24">
        <f t="shared" ca="1" si="29"/>
        <v>50829.113947008445</v>
      </c>
    </row>
    <row r="945" spans="5:6" x14ac:dyDescent="0.25">
      <c r="E945" s="24">
        <f t="shared" ca="1" si="28"/>
        <v>0.31805008797746048</v>
      </c>
      <c r="F945" s="24">
        <f t="shared" ca="1" si="29"/>
        <v>49526.841602188382</v>
      </c>
    </row>
    <row r="946" spans="5:6" x14ac:dyDescent="0.25">
      <c r="E946" s="24">
        <f t="shared" ca="1" si="28"/>
        <v>0.90940764669302721</v>
      </c>
      <c r="F946" s="24">
        <f t="shared" ca="1" si="29"/>
        <v>51337.116210332599</v>
      </c>
    </row>
    <row r="947" spans="5:6" x14ac:dyDescent="0.25">
      <c r="E947" s="24">
        <f t="shared" ca="1" si="28"/>
        <v>0.52642029590484307</v>
      </c>
      <c r="F947" s="24">
        <f t="shared" ca="1" si="29"/>
        <v>50066.274344801619</v>
      </c>
    </row>
    <row r="948" spans="5:6" x14ac:dyDescent="0.25">
      <c r="E948" s="24">
        <f t="shared" ca="1" si="28"/>
        <v>0.11072520368933414</v>
      </c>
      <c r="F948" s="24">
        <f t="shared" ca="1" si="29"/>
        <v>48777.319532955953</v>
      </c>
    </row>
    <row r="949" spans="5:6" x14ac:dyDescent="0.25">
      <c r="E949" s="24">
        <f t="shared" ca="1" si="28"/>
        <v>0.69201224507044834</v>
      </c>
      <c r="F949" s="24">
        <f t="shared" ca="1" si="29"/>
        <v>50501.562206571361</v>
      </c>
    </row>
    <row r="950" spans="5:6" x14ac:dyDescent="0.25">
      <c r="E950" s="24">
        <f t="shared" ca="1" si="28"/>
        <v>0.14764518290066664</v>
      </c>
      <c r="F950" s="24">
        <f t="shared" ca="1" si="29"/>
        <v>48953.413575542232</v>
      </c>
    </row>
    <row r="951" spans="5:6" x14ac:dyDescent="0.25">
      <c r="E951" s="24">
        <f t="shared" ca="1" si="28"/>
        <v>0.68657390113506256</v>
      </c>
      <c r="F951" s="24">
        <f t="shared" ca="1" si="29"/>
        <v>50486.162160151114</v>
      </c>
    </row>
    <row r="952" spans="5:6" x14ac:dyDescent="0.25">
      <c r="E952" s="24">
        <f t="shared" ca="1" si="28"/>
        <v>0.3688596693079419</v>
      </c>
      <c r="F952" s="24">
        <f t="shared" ca="1" si="29"/>
        <v>49665.124943195682</v>
      </c>
    </row>
    <row r="953" spans="5:6" x14ac:dyDescent="0.25">
      <c r="E953" s="24">
        <f t="shared" ca="1" si="28"/>
        <v>0.49616603853294083</v>
      </c>
      <c r="F953" s="24">
        <f t="shared" ca="1" si="29"/>
        <v>49990.38953584616</v>
      </c>
    </row>
    <row r="954" spans="5:6" x14ac:dyDescent="0.25">
      <c r="E954" s="24">
        <f t="shared" ca="1" si="28"/>
        <v>0.93140793191063342</v>
      </c>
      <c r="F954" s="24">
        <f t="shared" ca="1" si="29"/>
        <v>51486.359197843609</v>
      </c>
    </row>
    <row r="955" spans="5:6" x14ac:dyDescent="0.25">
      <c r="E955" s="24">
        <f t="shared" ca="1" si="28"/>
        <v>0.599757572665229</v>
      </c>
      <c r="F955" s="24">
        <f t="shared" ca="1" si="29"/>
        <v>50252.719659709495</v>
      </c>
    </row>
    <row r="956" spans="5:6" x14ac:dyDescent="0.25">
      <c r="E956" s="24">
        <f t="shared" ca="1" si="28"/>
        <v>0.40363413305685014</v>
      </c>
      <c r="F956" s="24">
        <f t="shared" ca="1" si="29"/>
        <v>49756.048349630044</v>
      </c>
    </row>
    <row r="957" spans="5:6" x14ac:dyDescent="0.25">
      <c r="E957" s="24">
        <f t="shared" ca="1" si="28"/>
        <v>0.28084366544383843</v>
      </c>
      <c r="F957" s="24">
        <f t="shared" ca="1" si="29"/>
        <v>49419.662926078097</v>
      </c>
    </row>
    <row r="958" spans="5:6" x14ac:dyDescent="0.25">
      <c r="E958" s="24">
        <f t="shared" ca="1" si="28"/>
        <v>0.22951370585154907</v>
      </c>
      <c r="F958" s="24">
        <f t="shared" ca="1" si="29"/>
        <v>49259.550696139318</v>
      </c>
    </row>
    <row r="959" spans="5:6" x14ac:dyDescent="0.25">
      <c r="E959" s="24">
        <f t="shared" ca="1" si="28"/>
        <v>0.26180618432604774</v>
      </c>
      <c r="F959" s="24">
        <f t="shared" ca="1" si="29"/>
        <v>49362.213039217037</v>
      </c>
    </row>
    <row r="960" spans="5:6" x14ac:dyDescent="0.25">
      <c r="E960" s="24">
        <f t="shared" ca="1" si="28"/>
        <v>0.32238035756432093</v>
      </c>
      <c r="F960" s="24">
        <f t="shared" ca="1" si="29"/>
        <v>49538.947187359794</v>
      </c>
    </row>
    <row r="961" spans="5:6" x14ac:dyDescent="0.25">
      <c r="E961" s="24">
        <f t="shared" ca="1" si="28"/>
        <v>0.52734367666971371</v>
      </c>
      <c r="F961" s="24">
        <f t="shared" ca="1" si="29"/>
        <v>50068.594186260409</v>
      </c>
    </row>
    <row r="962" spans="5:6" x14ac:dyDescent="0.25">
      <c r="E962" s="24">
        <f t="shared" ca="1" si="28"/>
        <v>0.8450967388714079</v>
      </c>
      <c r="F962" s="24">
        <f t="shared" ca="1" si="29"/>
        <v>51015.628091970837</v>
      </c>
    </row>
    <row r="963" spans="5:6" x14ac:dyDescent="0.25">
      <c r="E963" s="24">
        <f t="shared" ca="1" si="28"/>
        <v>0.22278833749368698</v>
      </c>
      <c r="F963" s="24">
        <f t="shared" ca="1" si="29"/>
        <v>49237.189930520457</v>
      </c>
    </row>
    <row r="964" spans="5:6" x14ac:dyDescent="0.25">
      <c r="E964" s="24">
        <f t="shared" ref="E964:E1027" ca="1" si="30">RAND()</f>
        <v>0.33427876775831922</v>
      </c>
      <c r="F964" s="24">
        <f t="shared" ref="F964:F1027" ca="1" si="31">_xlfn.NORM.INV(E964,$C$3,$C$4)</f>
        <v>49571.871454926353</v>
      </c>
    </row>
    <row r="965" spans="5:6" x14ac:dyDescent="0.25">
      <c r="E965" s="24">
        <f t="shared" ca="1" si="30"/>
        <v>0.4112417806746036</v>
      </c>
      <c r="F965" s="24">
        <f t="shared" ca="1" si="31"/>
        <v>49775.648185371931</v>
      </c>
    </row>
    <row r="966" spans="5:6" x14ac:dyDescent="0.25">
      <c r="E966" s="24">
        <f t="shared" ca="1" si="30"/>
        <v>0.47375140617107037</v>
      </c>
      <c r="F966" s="24">
        <f t="shared" ca="1" si="31"/>
        <v>49934.156988569317</v>
      </c>
    </row>
    <row r="967" spans="5:6" x14ac:dyDescent="0.25">
      <c r="E967" s="24">
        <f t="shared" ca="1" si="30"/>
        <v>0.44777641595467976</v>
      </c>
      <c r="F967" s="24">
        <f t="shared" ca="1" si="31"/>
        <v>49868.718760322612</v>
      </c>
    </row>
    <row r="968" spans="5:6" x14ac:dyDescent="0.25">
      <c r="E968" s="24">
        <f t="shared" ca="1" si="30"/>
        <v>0.96409555362064481</v>
      </c>
      <c r="F968" s="24">
        <f t="shared" ca="1" si="31"/>
        <v>51800.327806409317</v>
      </c>
    </row>
    <row r="969" spans="5:6" x14ac:dyDescent="0.25">
      <c r="E969" s="24">
        <f t="shared" ca="1" si="30"/>
        <v>0.24329128947040768</v>
      </c>
      <c r="F969" s="24">
        <f t="shared" ca="1" si="31"/>
        <v>49304.245485182408</v>
      </c>
    </row>
    <row r="970" spans="5:6" x14ac:dyDescent="0.25">
      <c r="E970" s="24">
        <f t="shared" ca="1" si="30"/>
        <v>0.33977761680407204</v>
      </c>
      <c r="F970" s="24">
        <f t="shared" ca="1" si="31"/>
        <v>49586.92987061826</v>
      </c>
    </row>
    <row r="971" spans="5:6" x14ac:dyDescent="0.25">
      <c r="E971" s="24">
        <f t="shared" ca="1" si="30"/>
        <v>0.56157338655650091</v>
      </c>
      <c r="F971" s="24">
        <f t="shared" ca="1" si="31"/>
        <v>50154.95952408763</v>
      </c>
    </row>
    <row r="972" spans="5:6" x14ac:dyDescent="0.25">
      <c r="E972" s="24">
        <f t="shared" ca="1" si="30"/>
        <v>0.32199577287906411</v>
      </c>
      <c r="F972" s="24">
        <f t="shared" ca="1" si="31"/>
        <v>49537.874808399618</v>
      </c>
    </row>
    <row r="973" spans="5:6" x14ac:dyDescent="0.25">
      <c r="E973" s="24">
        <f t="shared" ca="1" si="30"/>
        <v>0.60953613716673805</v>
      </c>
      <c r="F973" s="24">
        <f t="shared" ca="1" si="31"/>
        <v>50278.110252585117</v>
      </c>
    </row>
    <row r="974" spans="5:6" x14ac:dyDescent="0.25">
      <c r="E974" s="24">
        <f t="shared" ca="1" si="30"/>
        <v>0.83976370946754264</v>
      </c>
      <c r="F974" s="24">
        <f t="shared" ca="1" si="31"/>
        <v>50993.487208543185</v>
      </c>
    </row>
    <row r="975" spans="5:6" x14ac:dyDescent="0.25">
      <c r="E975" s="24">
        <f t="shared" ca="1" si="30"/>
        <v>0.51035753120986438</v>
      </c>
      <c r="F975" s="24">
        <f t="shared" ca="1" si="31"/>
        <v>50025.965397944376</v>
      </c>
    </row>
    <row r="976" spans="5:6" x14ac:dyDescent="0.25">
      <c r="E976" s="24">
        <f t="shared" ca="1" si="30"/>
        <v>0.66446625376480462</v>
      </c>
      <c r="F976" s="24">
        <f t="shared" ca="1" si="31"/>
        <v>50424.683391833649</v>
      </c>
    </row>
    <row r="977" spans="5:6" x14ac:dyDescent="0.25">
      <c r="E977" s="24">
        <f t="shared" ca="1" si="30"/>
        <v>0.73190451219006225</v>
      </c>
      <c r="F977" s="24">
        <f t="shared" ca="1" si="31"/>
        <v>50618.583194657498</v>
      </c>
    </row>
    <row r="978" spans="5:6" x14ac:dyDescent="0.25">
      <c r="E978" s="24">
        <f t="shared" ca="1" si="30"/>
        <v>0.90543431509973471</v>
      </c>
      <c r="F978" s="24">
        <f t="shared" ca="1" si="31"/>
        <v>51313.153082777804</v>
      </c>
    </row>
    <row r="979" spans="5:6" x14ac:dyDescent="0.25">
      <c r="E979" s="24">
        <f t="shared" ca="1" si="30"/>
        <v>0.5063883678701504</v>
      </c>
      <c r="F979" s="24">
        <f t="shared" ca="1" si="31"/>
        <v>50016.013947959298</v>
      </c>
    </row>
    <row r="980" spans="5:6" x14ac:dyDescent="0.25">
      <c r="E980" s="24">
        <f t="shared" ca="1" si="30"/>
        <v>0.51637770633671054</v>
      </c>
      <c r="F980" s="24">
        <f t="shared" ca="1" si="31"/>
        <v>50041.064359871343</v>
      </c>
    </row>
    <row r="981" spans="5:6" x14ac:dyDescent="0.25">
      <c r="E981" s="24">
        <f t="shared" ca="1" si="30"/>
        <v>0.96050129905049131</v>
      </c>
      <c r="F981" s="24">
        <f t="shared" ca="1" si="31"/>
        <v>51756.533233952483</v>
      </c>
    </row>
    <row r="982" spans="5:6" x14ac:dyDescent="0.25">
      <c r="E982" s="24">
        <f t="shared" ca="1" si="30"/>
        <v>0.73005982373070222</v>
      </c>
      <c r="F982" s="24">
        <f t="shared" ca="1" si="31"/>
        <v>50612.993931160017</v>
      </c>
    </row>
    <row r="983" spans="5:6" x14ac:dyDescent="0.25">
      <c r="E983" s="24">
        <f t="shared" ca="1" si="30"/>
        <v>0.45098666216931471</v>
      </c>
      <c r="F983" s="24">
        <f t="shared" ca="1" si="31"/>
        <v>49876.831064788297</v>
      </c>
    </row>
    <row r="984" spans="5:6" x14ac:dyDescent="0.25">
      <c r="E984" s="24">
        <f t="shared" ca="1" si="30"/>
        <v>0.76575667792640567</v>
      </c>
      <c r="F984" s="24">
        <f t="shared" ca="1" si="31"/>
        <v>50724.943579442435</v>
      </c>
    </row>
    <row r="985" spans="5:6" x14ac:dyDescent="0.25">
      <c r="E985" s="24">
        <f t="shared" ca="1" si="30"/>
        <v>0.75617677821052653</v>
      </c>
      <c r="F985" s="24">
        <f t="shared" ca="1" si="31"/>
        <v>50694.05703176844</v>
      </c>
    </row>
    <row r="986" spans="5:6" x14ac:dyDescent="0.25">
      <c r="E986" s="24">
        <f t="shared" ca="1" si="30"/>
        <v>0.93388027662310291</v>
      </c>
      <c r="F986" s="24">
        <f t="shared" ca="1" si="31"/>
        <v>51505.329257542842</v>
      </c>
    </row>
    <row r="987" spans="5:6" x14ac:dyDescent="0.25">
      <c r="E987" s="24">
        <f t="shared" ca="1" si="30"/>
        <v>0.66768293585609972</v>
      </c>
      <c r="F987" s="24">
        <f t="shared" ca="1" si="31"/>
        <v>50433.524008250992</v>
      </c>
    </row>
    <row r="988" spans="5:6" x14ac:dyDescent="0.25">
      <c r="E988" s="24">
        <f t="shared" ca="1" si="30"/>
        <v>0.20579452105411333</v>
      </c>
      <c r="F988" s="24">
        <f t="shared" ca="1" si="31"/>
        <v>49178.899529584298</v>
      </c>
    </row>
    <row r="989" spans="5:6" x14ac:dyDescent="0.25">
      <c r="E989" s="24">
        <f t="shared" ca="1" si="30"/>
        <v>0.9124795338752627</v>
      </c>
      <c r="F989" s="24">
        <f t="shared" ca="1" si="31"/>
        <v>51356.183054473862</v>
      </c>
    </row>
    <row r="990" spans="5:6" x14ac:dyDescent="0.25">
      <c r="E990" s="24">
        <f t="shared" ca="1" si="30"/>
        <v>0.48647107654299204</v>
      </c>
      <c r="F990" s="24">
        <f t="shared" ca="1" si="31"/>
        <v>49966.08151539589</v>
      </c>
    </row>
    <row r="991" spans="5:6" x14ac:dyDescent="0.25">
      <c r="E991" s="24">
        <f t="shared" ca="1" si="30"/>
        <v>0.62445443680386603</v>
      </c>
      <c r="F991" s="24">
        <f t="shared" ca="1" si="31"/>
        <v>50317.200953594693</v>
      </c>
    </row>
    <row r="992" spans="5:6" x14ac:dyDescent="0.25">
      <c r="E992" s="24">
        <f t="shared" ca="1" si="30"/>
        <v>4.8784514372530619E-2</v>
      </c>
      <c r="F992" s="24">
        <f t="shared" ca="1" si="31"/>
        <v>48343.245051596277</v>
      </c>
    </row>
    <row r="993" spans="5:6" x14ac:dyDescent="0.25">
      <c r="E993" s="24">
        <f t="shared" ca="1" si="30"/>
        <v>0.12384395719795638</v>
      </c>
      <c r="F993" s="24">
        <f t="shared" ca="1" si="31"/>
        <v>48844.016520291181</v>
      </c>
    </row>
    <row r="994" spans="5:6" x14ac:dyDescent="0.25">
      <c r="E994" s="24">
        <f t="shared" ca="1" si="30"/>
        <v>0.13646049744230648</v>
      </c>
      <c r="F994" s="24">
        <f t="shared" ca="1" si="31"/>
        <v>48903.63939036199</v>
      </c>
    </row>
    <row r="995" spans="5:6" x14ac:dyDescent="0.25">
      <c r="E995" s="24">
        <f t="shared" ca="1" si="30"/>
        <v>0.47448262069921865</v>
      </c>
      <c r="F995" s="24">
        <f t="shared" ca="1" si="31"/>
        <v>49935.993738903118</v>
      </c>
    </row>
    <row r="996" spans="5:6" x14ac:dyDescent="0.25">
      <c r="E996" s="24">
        <f t="shared" ca="1" si="30"/>
        <v>0.68616285529665433</v>
      </c>
      <c r="F996" s="24">
        <f t="shared" ca="1" si="31"/>
        <v>50485.002898574341</v>
      </c>
    </row>
    <row r="997" spans="5:6" x14ac:dyDescent="0.25">
      <c r="E997" s="24">
        <f t="shared" ca="1" si="30"/>
        <v>5.3107794360439886E-2</v>
      </c>
      <c r="F997" s="24">
        <f t="shared" ca="1" si="31"/>
        <v>48384.560669371502</v>
      </c>
    </row>
    <row r="998" spans="5:6" x14ac:dyDescent="0.25">
      <c r="E998" s="24">
        <f t="shared" ca="1" si="30"/>
        <v>0.13709034322151714</v>
      </c>
      <c r="F998" s="24">
        <f t="shared" ca="1" si="31"/>
        <v>48906.514487426124</v>
      </c>
    </row>
    <row r="999" spans="5:6" x14ac:dyDescent="0.25">
      <c r="E999" s="24">
        <f t="shared" ca="1" si="30"/>
        <v>0.76366433345463147</v>
      </c>
      <c r="F999" s="24">
        <f t="shared" ca="1" si="31"/>
        <v>50718.139409058102</v>
      </c>
    </row>
    <row r="1000" spans="5:6" x14ac:dyDescent="0.25">
      <c r="E1000" s="24">
        <f t="shared" ca="1" si="30"/>
        <v>0.60867390844527858</v>
      </c>
      <c r="F1000" s="24">
        <f t="shared" ca="1" si="31"/>
        <v>50275.864445370629</v>
      </c>
    </row>
    <row r="1001" spans="5:6" x14ac:dyDescent="0.25">
      <c r="E1001" s="24">
        <f t="shared" ca="1" si="30"/>
        <v>2.2318780759596257E-2</v>
      </c>
      <c r="F1001" s="24">
        <f t="shared" ca="1" si="31"/>
        <v>47991.946073648469</v>
      </c>
    </row>
    <row r="1002" spans="5:6" x14ac:dyDescent="0.25">
      <c r="E1002" s="24">
        <f t="shared" ca="1" si="30"/>
        <v>0.99336696739619645</v>
      </c>
      <c r="F1002" s="24">
        <f t="shared" ca="1" si="31"/>
        <v>52476.545668577404</v>
      </c>
    </row>
    <row r="1003" spans="5:6" x14ac:dyDescent="0.25">
      <c r="E1003" s="24">
        <f t="shared" ca="1" si="30"/>
        <v>0.88200289499397078</v>
      </c>
      <c r="F1003" s="24">
        <f t="shared" ca="1" si="31"/>
        <v>51185.058772849981</v>
      </c>
    </row>
    <row r="1004" spans="5:6" x14ac:dyDescent="0.25">
      <c r="E1004" s="24">
        <f t="shared" ca="1" si="30"/>
        <v>0.83517965893117807</v>
      </c>
      <c r="F1004" s="24">
        <f t="shared" ca="1" si="31"/>
        <v>50974.837883567532</v>
      </c>
    </row>
    <row r="1005" spans="5:6" x14ac:dyDescent="0.25">
      <c r="E1005" s="24">
        <f t="shared" ca="1" si="30"/>
        <v>0.46078832168576611</v>
      </c>
      <c r="F1005" s="24">
        <f t="shared" ca="1" si="31"/>
        <v>49901.5521033892</v>
      </c>
    </row>
    <row r="1006" spans="5:6" x14ac:dyDescent="0.25">
      <c r="E1006" s="24">
        <f t="shared" ca="1" si="30"/>
        <v>0.86248057672669398</v>
      </c>
      <c r="F1006" s="24">
        <f t="shared" ca="1" si="31"/>
        <v>51091.53202859786</v>
      </c>
    </row>
    <row r="1007" spans="5:6" x14ac:dyDescent="0.25">
      <c r="E1007" s="24">
        <f t="shared" ca="1" si="30"/>
        <v>0.17891679569389052</v>
      </c>
      <c r="F1007" s="24">
        <f t="shared" ca="1" si="31"/>
        <v>49080.499016404254</v>
      </c>
    </row>
    <row r="1008" spans="5:6" x14ac:dyDescent="0.25">
      <c r="E1008" s="24">
        <f t="shared" ca="1" si="30"/>
        <v>0.75161385930253188</v>
      </c>
      <c r="F1008" s="24">
        <f t="shared" ca="1" si="31"/>
        <v>50679.577087829268</v>
      </c>
    </row>
    <row r="1009" spans="5:6" x14ac:dyDescent="0.25">
      <c r="E1009" s="24">
        <f t="shared" ca="1" si="30"/>
        <v>0.14124129699754562</v>
      </c>
      <c r="F1009" s="24">
        <f t="shared" ca="1" si="31"/>
        <v>48925.240894959854</v>
      </c>
    </row>
    <row r="1010" spans="5:6" x14ac:dyDescent="0.25">
      <c r="E1010" s="24">
        <f t="shared" ca="1" si="30"/>
        <v>0.76242541392311391</v>
      </c>
      <c r="F1010" s="24">
        <f t="shared" ca="1" si="31"/>
        <v>50714.126158217819</v>
      </c>
    </row>
    <row r="1011" spans="5:6" x14ac:dyDescent="0.25">
      <c r="E1011" s="24">
        <f t="shared" ca="1" si="30"/>
        <v>0.34461824326778778</v>
      </c>
      <c r="F1011" s="24">
        <f t="shared" ca="1" si="31"/>
        <v>49600.108572500372</v>
      </c>
    </row>
    <row r="1012" spans="5:6" x14ac:dyDescent="0.25">
      <c r="E1012" s="24">
        <f t="shared" ca="1" si="30"/>
        <v>0.15218714751472084</v>
      </c>
      <c r="F1012" s="24">
        <f t="shared" ca="1" si="31"/>
        <v>48972.901946237704</v>
      </c>
    </row>
    <row r="1013" spans="5:6" x14ac:dyDescent="0.25">
      <c r="E1013" s="24">
        <f t="shared" ca="1" si="30"/>
        <v>0.12702544036687846</v>
      </c>
      <c r="F1013" s="24">
        <f t="shared" ca="1" si="31"/>
        <v>48859.434739659657</v>
      </c>
    </row>
    <row r="1014" spans="5:6" x14ac:dyDescent="0.25">
      <c r="E1014" s="24">
        <f t="shared" ca="1" si="30"/>
        <v>0.35092218676802445</v>
      </c>
      <c r="F1014" s="24">
        <f t="shared" ca="1" si="31"/>
        <v>49617.168054476679</v>
      </c>
    </row>
    <row r="1015" spans="5:6" x14ac:dyDescent="0.25">
      <c r="E1015" s="24">
        <f t="shared" ca="1" si="30"/>
        <v>6.9192631150030715E-2</v>
      </c>
      <c r="F1015" s="24">
        <f t="shared" ca="1" si="31"/>
        <v>48518.168977319532</v>
      </c>
    </row>
    <row r="1016" spans="5:6" x14ac:dyDescent="0.25">
      <c r="E1016" s="24">
        <f t="shared" ca="1" si="30"/>
        <v>0.71463321384409983</v>
      </c>
      <c r="F1016" s="24">
        <f t="shared" ca="1" si="31"/>
        <v>50566.97145958554</v>
      </c>
    </row>
    <row r="1017" spans="5:6" x14ac:dyDescent="0.25">
      <c r="E1017" s="24">
        <f t="shared" ca="1" si="30"/>
        <v>0.47107205490829829</v>
      </c>
      <c r="F1017" s="24">
        <f t="shared" ca="1" si="31"/>
        <v>49927.424734176893</v>
      </c>
    </row>
    <row r="1018" spans="5:6" x14ac:dyDescent="0.25">
      <c r="E1018" s="24">
        <f t="shared" ca="1" si="30"/>
        <v>0.2152397812024921</v>
      </c>
      <c r="F1018" s="24">
        <f t="shared" ca="1" si="31"/>
        <v>49211.628715733474</v>
      </c>
    </row>
    <row r="1019" spans="5:6" x14ac:dyDescent="0.25">
      <c r="E1019" s="24">
        <f t="shared" ca="1" si="30"/>
        <v>0.36519883531558683</v>
      </c>
      <c r="F1019" s="24">
        <f t="shared" ca="1" si="31"/>
        <v>49655.403411193933</v>
      </c>
    </row>
    <row r="1020" spans="5:6" x14ac:dyDescent="0.25">
      <c r="E1020" s="24">
        <f t="shared" ca="1" si="30"/>
        <v>0.45365902060274421</v>
      </c>
      <c r="F1020" s="24">
        <f t="shared" ca="1" si="31"/>
        <v>49883.577925217549</v>
      </c>
    </row>
    <row r="1021" spans="5:6" x14ac:dyDescent="0.25">
      <c r="E1021" s="24">
        <f t="shared" ca="1" si="30"/>
        <v>0.77672363396169142</v>
      </c>
      <c r="F1021" s="24">
        <f t="shared" ca="1" si="31"/>
        <v>50761.174692424465</v>
      </c>
    </row>
    <row r="1022" spans="5:6" x14ac:dyDescent="0.25">
      <c r="E1022" s="24">
        <f t="shared" ca="1" si="30"/>
        <v>0.94670443216560085</v>
      </c>
      <c r="F1022" s="24">
        <f t="shared" ca="1" si="31"/>
        <v>51613.706351281631</v>
      </c>
    </row>
    <row r="1023" spans="5:6" x14ac:dyDescent="0.25">
      <c r="E1023" s="24">
        <f t="shared" ca="1" si="30"/>
        <v>0.82741239343163242</v>
      </c>
      <c r="F1023" s="24">
        <f t="shared" ca="1" si="31"/>
        <v>50943.989110204551</v>
      </c>
    </row>
    <row r="1024" spans="5:6" x14ac:dyDescent="0.25">
      <c r="E1024" s="24">
        <f t="shared" ca="1" si="30"/>
        <v>0.45653776223650744</v>
      </c>
      <c r="F1024" s="24">
        <f t="shared" ca="1" si="31"/>
        <v>49890.839922378065</v>
      </c>
    </row>
    <row r="1025" spans="5:6" x14ac:dyDescent="0.25">
      <c r="E1025" s="24">
        <f t="shared" ca="1" si="30"/>
        <v>0.71026259808209158</v>
      </c>
      <c r="F1025" s="24">
        <f t="shared" ca="1" si="31"/>
        <v>50554.1520311083</v>
      </c>
    </row>
    <row r="1026" spans="5:6" x14ac:dyDescent="0.25">
      <c r="E1026" s="24">
        <f t="shared" ca="1" si="30"/>
        <v>0.73940370680550915</v>
      </c>
      <c r="F1026" s="24">
        <f t="shared" ca="1" si="31"/>
        <v>50641.508151691851</v>
      </c>
    </row>
    <row r="1027" spans="5:6" x14ac:dyDescent="0.25">
      <c r="E1027" s="24">
        <f t="shared" ca="1" si="30"/>
        <v>0.96548770591939104</v>
      </c>
      <c r="F1027" s="24">
        <f t="shared" ca="1" si="31"/>
        <v>51818.258790330263</v>
      </c>
    </row>
    <row r="1028" spans="5:6" x14ac:dyDescent="0.25">
      <c r="E1028" s="24">
        <f t="shared" ref="E1028:E1091" ca="1" si="32">RAND()</f>
        <v>9.8333733668790835E-2</v>
      </c>
      <c r="F1028" s="24">
        <f t="shared" ref="F1028:F1091" ca="1" si="33">_xlfn.NORM.INV(E1028,$C$3,$C$4)</f>
        <v>48708.895567653679</v>
      </c>
    </row>
    <row r="1029" spans="5:6" x14ac:dyDescent="0.25">
      <c r="E1029" s="24">
        <f t="shared" ca="1" si="32"/>
        <v>0.60364911246408459</v>
      </c>
      <c r="F1029" s="24">
        <f t="shared" ca="1" si="33"/>
        <v>50262.803840758235</v>
      </c>
    </row>
    <row r="1030" spans="5:6" x14ac:dyDescent="0.25">
      <c r="E1030" s="24">
        <f t="shared" ca="1" si="32"/>
        <v>0.72420344042176821</v>
      </c>
      <c r="F1030" s="24">
        <f t="shared" ca="1" si="33"/>
        <v>50595.374571441658</v>
      </c>
    </row>
    <row r="1031" spans="5:6" x14ac:dyDescent="0.25">
      <c r="E1031" s="24">
        <f t="shared" ca="1" si="32"/>
        <v>0.22865654784999168</v>
      </c>
      <c r="F1031" s="24">
        <f t="shared" ca="1" si="33"/>
        <v>49256.721516781785</v>
      </c>
    </row>
    <row r="1032" spans="5:6" x14ac:dyDescent="0.25">
      <c r="E1032" s="24">
        <f t="shared" ca="1" si="32"/>
        <v>0.64444225259069721</v>
      </c>
      <c r="F1032" s="24">
        <f t="shared" ca="1" si="33"/>
        <v>50370.358360611855</v>
      </c>
    </row>
    <row r="1033" spans="5:6" x14ac:dyDescent="0.25">
      <c r="E1033" s="24">
        <f t="shared" ca="1" si="32"/>
        <v>0.20216648157850681</v>
      </c>
      <c r="F1033" s="24">
        <f t="shared" ca="1" si="33"/>
        <v>49166.092238410594</v>
      </c>
    </row>
    <row r="1034" spans="5:6" x14ac:dyDescent="0.25">
      <c r="E1034" s="24">
        <f t="shared" ca="1" si="32"/>
        <v>0.44688166562241094</v>
      </c>
      <c r="F1034" s="24">
        <f t="shared" ca="1" si="33"/>
        <v>49866.456205285394</v>
      </c>
    </row>
    <row r="1035" spans="5:6" x14ac:dyDescent="0.25">
      <c r="E1035" s="24">
        <f t="shared" ca="1" si="32"/>
        <v>0.24212351508537466</v>
      </c>
      <c r="F1035" s="24">
        <f t="shared" ca="1" si="33"/>
        <v>49300.511872593481</v>
      </c>
    </row>
    <row r="1036" spans="5:6" x14ac:dyDescent="0.25">
      <c r="E1036" s="24">
        <f t="shared" ca="1" si="32"/>
        <v>0.80827496451396375</v>
      </c>
      <c r="F1036" s="24">
        <f t="shared" ca="1" si="33"/>
        <v>50871.557048483526</v>
      </c>
    </row>
    <row r="1037" spans="5:6" x14ac:dyDescent="0.25">
      <c r="E1037" s="24">
        <f t="shared" ca="1" si="32"/>
        <v>0.79610617833042807</v>
      </c>
      <c r="F1037" s="24">
        <f t="shared" ca="1" si="33"/>
        <v>50827.793170054785</v>
      </c>
    </row>
    <row r="1038" spans="5:6" x14ac:dyDescent="0.25">
      <c r="E1038" s="24">
        <f t="shared" ca="1" si="32"/>
        <v>0.2786701362532088</v>
      </c>
      <c r="F1038" s="24">
        <f t="shared" ca="1" si="33"/>
        <v>49413.20332845248</v>
      </c>
    </row>
    <row r="1039" spans="5:6" x14ac:dyDescent="0.25">
      <c r="E1039" s="24">
        <f t="shared" ca="1" si="32"/>
        <v>0.7274405102809246</v>
      </c>
      <c r="F1039" s="24">
        <f t="shared" ca="1" si="33"/>
        <v>50605.090329434985</v>
      </c>
    </row>
    <row r="1040" spans="5:6" x14ac:dyDescent="0.25">
      <c r="E1040" s="24">
        <f t="shared" ca="1" si="32"/>
        <v>0.28362619136542855</v>
      </c>
      <c r="F1040" s="24">
        <f t="shared" ca="1" si="33"/>
        <v>49427.89727441244</v>
      </c>
    </row>
    <row r="1041" spans="5:6" x14ac:dyDescent="0.25">
      <c r="E1041" s="24">
        <f t="shared" ca="1" si="32"/>
        <v>7.2815205122594873E-2</v>
      </c>
      <c r="F1041" s="24">
        <f t="shared" ca="1" si="33"/>
        <v>48544.859649018952</v>
      </c>
    </row>
    <row r="1042" spans="5:6" x14ac:dyDescent="0.25">
      <c r="E1042" s="24">
        <f t="shared" ca="1" si="32"/>
        <v>0.40578319263458096</v>
      </c>
      <c r="F1042" s="24">
        <f t="shared" ca="1" si="33"/>
        <v>49761.594220520703</v>
      </c>
    </row>
    <row r="1043" spans="5:6" x14ac:dyDescent="0.25">
      <c r="E1043" s="24">
        <f t="shared" ca="1" si="32"/>
        <v>0.9730685016074605</v>
      </c>
      <c r="F1043" s="24">
        <f t="shared" ca="1" si="33"/>
        <v>51927.936727053209</v>
      </c>
    </row>
    <row r="1044" spans="5:6" x14ac:dyDescent="0.25">
      <c r="E1044" s="24">
        <f t="shared" ca="1" si="32"/>
        <v>0.54587960056327933</v>
      </c>
      <c r="F1044" s="24">
        <f t="shared" ca="1" si="33"/>
        <v>50115.257783889909</v>
      </c>
    </row>
    <row r="1045" spans="5:6" x14ac:dyDescent="0.25">
      <c r="E1045" s="24">
        <f t="shared" ca="1" si="32"/>
        <v>6.3902102441701802E-2</v>
      </c>
      <c r="F1045" s="24">
        <f t="shared" ca="1" si="33"/>
        <v>48477.181838290075</v>
      </c>
    </row>
    <row r="1046" spans="5:6" x14ac:dyDescent="0.25">
      <c r="E1046" s="24">
        <f t="shared" ca="1" si="32"/>
        <v>0.21585248495948217</v>
      </c>
      <c r="F1046" s="24">
        <f t="shared" ca="1" si="33"/>
        <v>49213.722566197794</v>
      </c>
    </row>
    <row r="1047" spans="5:6" x14ac:dyDescent="0.25">
      <c r="E1047" s="24">
        <f t="shared" ca="1" si="32"/>
        <v>0.68795831132862562</v>
      </c>
      <c r="F1047" s="24">
        <f t="shared" ca="1" si="33"/>
        <v>50490.071397130276</v>
      </c>
    </row>
    <row r="1048" spans="5:6" x14ac:dyDescent="0.25">
      <c r="E1048" s="24">
        <f t="shared" ca="1" si="32"/>
        <v>0.25738324366301291</v>
      </c>
      <c r="F1048" s="24">
        <f t="shared" ca="1" si="33"/>
        <v>49348.566183722163</v>
      </c>
    </row>
    <row r="1049" spans="5:6" x14ac:dyDescent="0.25">
      <c r="E1049" s="24">
        <f t="shared" ca="1" si="32"/>
        <v>0.21051747297692924</v>
      </c>
      <c r="F1049" s="24">
        <f t="shared" ca="1" si="33"/>
        <v>49195.372981564782</v>
      </c>
    </row>
    <row r="1050" spans="5:6" x14ac:dyDescent="0.25">
      <c r="E1050" s="24">
        <f t="shared" ca="1" si="32"/>
        <v>0.27785637485894599</v>
      </c>
      <c r="F1050" s="24">
        <f t="shared" ca="1" si="33"/>
        <v>49410.778579657941</v>
      </c>
    </row>
    <row r="1051" spans="5:6" x14ac:dyDescent="0.25">
      <c r="E1051" s="24">
        <f t="shared" ca="1" si="32"/>
        <v>0.79225229674069264</v>
      </c>
      <c r="F1051" s="24">
        <f t="shared" ca="1" si="33"/>
        <v>50814.261070181368</v>
      </c>
    </row>
    <row r="1052" spans="5:6" x14ac:dyDescent="0.25">
      <c r="E1052" s="24">
        <f t="shared" ca="1" si="32"/>
        <v>0.62734555379308476</v>
      </c>
      <c r="F1052" s="24">
        <f t="shared" ca="1" si="33"/>
        <v>50324.831117184658</v>
      </c>
    </row>
    <row r="1053" spans="5:6" x14ac:dyDescent="0.25">
      <c r="E1053" s="24">
        <f t="shared" ca="1" si="32"/>
        <v>0.55489046553615484</v>
      </c>
      <c r="F1053" s="24">
        <f t="shared" ca="1" si="33"/>
        <v>50138.027012569815</v>
      </c>
    </row>
    <row r="1054" spans="5:6" x14ac:dyDescent="0.25">
      <c r="E1054" s="24">
        <f t="shared" ca="1" si="32"/>
        <v>0.35952243129211292</v>
      </c>
      <c r="F1054" s="24">
        <f t="shared" ca="1" si="33"/>
        <v>49640.26439422914</v>
      </c>
    </row>
    <row r="1055" spans="5:6" x14ac:dyDescent="0.25">
      <c r="E1055" s="24">
        <f t="shared" ca="1" si="32"/>
        <v>0.98082651233011819</v>
      </c>
      <c r="F1055" s="24">
        <f t="shared" ca="1" si="33"/>
        <v>52071.126506850662</v>
      </c>
    </row>
    <row r="1056" spans="5:6" x14ac:dyDescent="0.25">
      <c r="E1056" s="24">
        <f t="shared" ca="1" si="32"/>
        <v>0.953819363670251</v>
      </c>
      <c r="F1056" s="24">
        <f t="shared" ca="1" si="33"/>
        <v>51683.071387537588</v>
      </c>
    </row>
    <row r="1057" spans="5:6" x14ac:dyDescent="0.25">
      <c r="E1057" s="24">
        <f t="shared" ca="1" si="32"/>
        <v>0.90941111946243758</v>
      </c>
      <c r="F1057" s="24">
        <f t="shared" ca="1" si="33"/>
        <v>51337.137491978741</v>
      </c>
    </row>
    <row r="1058" spans="5:6" x14ac:dyDescent="0.25">
      <c r="E1058" s="24">
        <f t="shared" ca="1" si="32"/>
        <v>0.35191427634973127</v>
      </c>
      <c r="F1058" s="24">
        <f t="shared" ca="1" si="33"/>
        <v>49619.842564021397</v>
      </c>
    </row>
    <row r="1059" spans="5:6" x14ac:dyDescent="0.25">
      <c r="E1059" s="24">
        <f t="shared" ca="1" si="32"/>
        <v>0.52580560980514812</v>
      </c>
      <c r="F1059" s="24">
        <f t="shared" ca="1" si="33"/>
        <v>50064.730246125451</v>
      </c>
    </row>
    <row r="1060" spans="5:6" x14ac:dyDescent="0.25">
      <c r="E1060" s="24">
        <f t="shared" ca="1" si="32"/>
        <v>0.7942879179341692</v>
      </c>
      <c r="F1060" s="24">
        <f t="shared" ca="1" si="33"/>
        <v>50821.389988824056</v>
      </c>
    </row>
    <row r="1061" spans="5:6" x14ac:dyDescent="0.25">
      <c r="E1061" s="24">
        <f t="shared" ca="1" si="32"/>
        <v>0.19669626085163483</v>
      </c>
      <c r="F1061" s="24">
        <f t="shared" ca="1" si="33"/>
        <v>49146.518823172592</v>
      </c>
    </row>
    <row r="1062" spans="5:6" x14ac:dyDescent="0.25">
      <c r="E1062" s="24">
        <f t="shared" ca="1" si="32"/>
        <v>0.43527073527234572</v>
      </c>
      <c r="F1062" s="24">
        <f t="shared" ca="1" si="33"/>
        <v>49837.029257214606</v>
      </c>
    </row>
    <row r="1063" spans="5:6" x14ac:dyDescent="0.25">
      <c r="E1063" s="24">
        <f t="shared" ca="1" si="32"/>
        <v>0.86112900560873051</v>
      </c>
      <c r="F1063" s="24">
        <f t="shared" ca="1" si="33"/>
        <v>51085.405745559197</v>
      </c>
    </row>
    <row r="1064" spans="5:6" x14ac:dyDescent="0.25">
      <c r="E1064" s="24">
        <f t="shared" ca="1" si="32"/>
        <v>0.9646671067055318</v>
      </c>
      <c r="F1064" s="24">
        <f t="shared" ca="1" si="33"/>
        <v>51807.619208323471</v>
      </c>
    </row>
    <row r="1065" spans="5:6" x14ac:dyDescent="0.25">
      <c r="E1065" s="24">
        <f t="shared" ca="1" si="32"/>
        <v>8.5790815869112746E-2</v>
      </c>
      <c r="F1065" s="24">
        <f t="shared" ca="1" si="33"/>
        <v>48632.860651382129</v>
      </c>
    </row>
    <row r="1066" spans="5:6" x14ac:dyDescent="0.25">
      <c r="E1066" s="24">
        <f t="shared" ca="1" si="32"/>
        <v>0.32307656463268686</v>
      </c>
      <c r="F1066" s="24">
        <f t="shared" ca="1" si="33"/>
        <v>49540.887149799346</v>
      </c>
    </row>
    <row r="1067" spans="5:6" x14ac:dyDescent="0.25">
      <c r="E1067" s="24">
        <f t="shared" ca="1" si="32"/>
        <v>0.21879719230374084</v>
      </c>
      <c r="F1067" s="24">
        <f t="shared" ca="1" si="33"/>
        <v>49223.738134701482</v>
      </c>
    </row>
    <row r="1068" spans="5:6" x14ac:dyDescent="0.25">
      <c r="E1068" s="24">
        <f t="shared" ca="1" si="32"/>
        <v>0.6043819612094643</v>
      </c>
      <c r="F1068" s="24">
        <f t="shared" ca="1" si="33"/>
        <v>50264.705840889226</v>
      </c>
    </row>
    <row r="1069" spans="5:6" x14ac:dyDescent="0.25">
      <c r="E1069" s="24">
        <f t="shared" ca="1" si="32"/>
        <v>0.86246096537644801</v>
      </c>
      <c r="F1069" s="24">
        <f t="shared" ca="1" si="33"/>
        <v>51091.442843011631</v>
      </c>
    </row>
    <row r="1070" spans="5:6" x14ac:dyDescent="0.25">
      <c r="E1070" s="24">
        <f t="shared" ca="1" si="32"/>
        <v>0.97244274377326201</v>
      </c>
      <c r="F1070" s="24">
        <f t="shared" ca="1" si="33"/>
        <v>51917.97238766306</v>
      </c>
    </row>
    <row r="1071" spans="5:6" x14ac:dyDescent="0.25">
      <c r="E1071" s="24">
        <f t="shared" ca="1" si="32"/>
        <v>0.88569152480927804</v>
      </c>
      <c r="F1071" s="24">
        <f t="shared" ca="1" si="33"/>
        <v>51203.929184965542</v>
      </c>
    </row>
    <row r="1072" spans="5:6" x14ac:dyDescent="0.25">
      <c r="E1072" s="24">
        <f t="shared" ca="1" si="32"/>
        <v>0.97692701596507747</v>
      </c>
      <c r="F1072" s="24">
        <f t="shared" ca="1" si="33"/>
        <v>51994.055697180855</v>
      </c>
    </row>
    <row r="1073" spans="5:6" x14ac:dyDescent="0.25">
      <c r="E1073" s="24">
        <f t="shared" ca="1" si="32"/>
        <v>0.58957469633713033</v>
      </c>
      <c r="F1073" s="24">
        <f t="shared" ca="1" si="33"/>
        <v>50226.451075026664</v>
      </c>
    </row>
    <row r="1074" spans="5:6" x14ac:dyDescent="0.25">
      <c r="E1074" s="24">
        <f t="shared" ca="1" si="32"/>
        <v>0.95748742943698673</v>
      </c>
      <c r="F1074" s="24">
        <f t="shared" ca="1" si="33"/>
        <v>51722.245028355777</v>
      </c>
    </row>
    <row r="1075" spans="5:6" x14ac:dyDescent="0.25">
      <c r="E1075" s="24">
        <f t="shared" ca="1" si="32"/>
        <v>0.75412375732168258</v>
      </c>
      <c r="F1075" s="24">
        <f t="shared" ca="1" si="33"/>
        <v>50687.524153664526</v>
      </c>
    </row>
    <row r="1076" spans="5:6" x14ac:dyDescent="0.25">
      <c r="E1076" s="24">
        <f t="shared" ca="1" si="32"/>
        <v>0.16910532221160812</v>
      </c>
      <c r="F1076" s="24">
        <f t="shared" ca="1" si="33"/>
        <v>49042.293234811448</v>
      </c>
    </row>
    <row r="1077" spans="5:6" x14ac:dyDescent="0.25">
      <c r="E1077" s="24">
        <f t="shared" ca="1" si="32"/>
        <v>0.21508893189012535</v>
      </c>
      <c r="F1077" s="24">
        <f t="shared" ca="1" si="33"/>
        <v>49211.112673796626</v>
      </c>
    </row>
    <row r="1078" spans="5:6" x14ac:dyDescent="0.25">
      <c r="E1078" s="24">
        <f t="shared" ca="1" si="32"/>
        <v>0.59985736217985608</v>
      </c>
      <c r="F1078" s="24">
        <f t="shared" ca="1" si="33"/>
        <v>50252.977919987279</v>
      </c>
    </row>
    <row r="1079" spans="5:6" x14ac:dyDescent="0.25">
      <c r="E1079" s="24">
        <f t="shared" ca="1" si="32"/>
        <v>0.2848341061259978</v>
      </c>
      <c r="F1079" s="24">
        <f t="shared" ca="1" si="33"/>
        <v>49431.459792818168</v>
      </c>
    </row>
    <row r="1080" spans="5:6" x14ac:dyDescent="0.25">
      <c r="E1080" s="24">
        <f t="shared" ca="1" si="32"/>
        <v>0.36235527686473223</v>
      </c>
      <c r="F1080" s="24">
        <f t="shared" ca="1" si="33"/>
        <v>49647.829706132703</v>
      </c>
    </row>
    <row r="1081" spans="5:6" x14ac:dyDescent="0.25">
      <c r="E1081" s="24">
        <f t="shared" ca="1" si="32"/>
        <v>0.4447873728429752</v>
      </c>
      <c r="F1081" s="24">
        <f t="shared" ca="1" si="33"/>
        <v>49861.157672882335</v>
      </c>
    </row>
    <row r="1082" spans="5:6" x14ac:dyDescent="0.25">
      <c r="E1082" s="24">
        <f t="shared" ca="1" si="32"/>
        <v>0.94603960636518725</v>
      </c>
      <c r="F1082" s="24">
        <f t="shared" ca="1" si="33"/>
        <v>51607.60923996575</v>
      </c>
    </row>
    <row r="1083" spans="5:6" x14ac:dyDescent="0.25">
      <c r="E1083" s="24">
        <f t="shared" ca="1" si="32"/>
        <v>0.30987722320143374</v>
      </c>
      <c r="F1083" s="24">
        <f t="shared" ca="1" si="33"/>
        <v>49503.8016094263</v>
      </c>
    </row>
    <row r="1084" spans="5:6" x14ac:dyDescent="0.25">
      <c r="E1084" s="24">
        <f t="shared" ca="1" si="32"/>
        <v>0.21330279133801044</v>
      </c>
      <c r="F1084" s="24">
        <f t="shared" ca="1" si="33"/>
        <v>49204.986385515636</v>
      </c>
    </row>
    <row r="1085" spans="5:6" x14ac:dyDescent="0.25">
      <c r="E1085" s="24">
        <f t="shared" ca="1" si="32"/>
        <v>9.5038915519300882E-2</v>
      </c>
      <c r="F1085" s="24">
        <f t="shared" ca="1" si="33"/>
        <v>48689.651097297326</v>
      </c>
    </row>
    <row r="1086" spans="5:6" x14ac:dyDescent="0.25">
      <c r="E1086" s="24">
        <f t="shared" ca="1" si="32"/>
        <v>0.88136313834984614</v>
      </c>
      <c r="F1086" s="24">
        <f t="shared" ca="1" si="33"/>
        <v>51181.828584620416</v>
      </c>
    </row>
    <row r="1087" spans="5:6" x14ac:dyDescent="0.25">
      <c r="E1087" s="24">
        <f t="shared" ca="1" si="32"/>
        <v>0.74310277596596785</v>
      </c>
      <c r="F1087" s="24">
        <f t="shared" ca="1" si="33"/>
        <v>50652.940794489092</v>
      </c>
    </row>
    <row r="1088" spans="5:6" x14ac:dyDescent="0.25">
      <c r="E1088" s="24">
        <f t="shared" ca="1" si="32"/>
        <v>0.51700807555307127</v>
      </c>
      <c r="F1088" s="24">
        <f t="shared" ca="1" si="33"/>
        <v>50042.645845993342</v>
      </c>
    </row>
    <row r="1089" spans="5:6" x14ac:dyDescent="0.25">
      <c r="E1089" s="24">
        <f t="shared" ca="1" si="32"/>
        <v>0.46204642420710285</v>
      </c>
      <c r="F1089" s="24">
        <f t="shared" ca="1" si="33"/>
        <v>49904.720529230857</v>
      </c>
    </row>
    <row r="1090" spans="5:6" x14ac:dyDescent="0.25">
      <c r="E1090" s="24">
        <f t="shared" ca="1" si="32"/>
        <v>0.83802479814190733</v>
      </c>
      <c r="F1090" s="24">
        <f t="shared" ca="1" si="33"/>
        <v>50986.372399968997</v>
      </c>
    </row>
    <row r="1091" spans="5:6" x14ac:dyDescent="0.25">
      <c r="E1091" s="24">
        <f t="shared" ca="1" si="32"/>
        <v>0.23993343322269756</v>
      </c>
      <c r="F1091" s="24">
        <f t="shared" ca="1" si="33"/>
        <v>49293.483292571378</v>
      </c>
    </row>
    <row r="1092" spans="5:6" x14ac:dyDescent="0.25">
      <c r="E1092" s="24">
        <f t="shared" ref="E1092:E1155" ca="1" si="34">RAND()</f>
        <v>0.24466443501019919</v>
      </c>
      <c r="F1092" s="24">
        <f t="shared" ref="F1092:F1155" ca="1" si="35">_xlfn.NORM.INV(E1092,$C$3,$C$4)</f>
        <v>49308.62334369537</v>
      </c>
    </row>
    <row r="1093" spans="5:6" x14ac:dyDescent="0.25">
      <c r="E1093" s="24">
        <f t="shared" ca="1" si="34"/>
        <v>0.75773145289626354</v>
      </c>
      <c r="F1093" s="24">
        <f t="shared" ca="1" si="35"/>
        <v>50699.023900916211</v>
      </c>
    </row>
    <row r="1094" spans="5:6" x14ac:dyDescent="0.25">
      <c r="E1094" s="24">
        <f t="shared" ca="1" si="34"/>
        <v>0.73231734869932241</v>
      </c>
      <c r="F1094" s="24">
        <f t="shared" ca="1" si="35"/>
        <v>50619.836701914326</v>
      </c>
    </row>
    <row r="1095" spans="5:6" x14ac:dyDescent="0.25">
      <c r="E1095" s="24">
        <f t="shared" ca="1" si="34"/>
        <v>0.58066076034847514</v>
      </c>
      <c r="F1095" s="24">
        <f t="shared" ca="1" si="35"/>
        <v>50203.584151165604</v>
      </c>
    </row>
    <row r="1096" spans="5:6" x14ac:dyDescent="0.25">
      <c r="E1096" s="24">
        <f t="shared" ca="1" si="34"/>
        <v>0.25551344181718727</v>
      </c>
      <c r="F1096" s="24">
        <f t="shared" ca="1" si="35"/>
        <v>49342.760426487293</v>
      </c>
    </row>
    <row r="1097" spans="5:6" x14ac:dyDescent="0.25">
      <c r="E1097" s="24">
        <f t="shared" ca="1" si="34"/>
        <v>0.71509176563197174</v>
      </c>
      <c r="F1097" s="24">
        <f t="shared" ca="1" si="35"/>
        <v>50568.321815089599</v>
      </c>
    </row>
    <row r="1098" spans="5:6" x14ac:dyDescent="0.25">
      <c r="E1098" s="24">
        <f t="shared" ca="1" si="34"/>
        <v>0.35227361088681786</v>
      </c>
      <c r="F1098" s="24">
        <f t="shared" ca="1" si="35"/>
        <v>49620.810599106648</v>
      </c>
    </row>
    <row r="1099" spans="5:6" x14ac:dyDescent="0.25">
      <c r="E1099" s="24">
        <f t="shared" ca="1" si="34"/>
        <v>0.30957306519082683</v>
      </c>
      <c r="F1099" s="24">
        <f t="shared" ca="1" si="35"/>
        <v>49502.939134231834</v>
      </c>
    </row>
    <row r="1100" spans="5:6" x14ac:dyDescent="0.25">
      <c r="E1100" s="24">
        <f t="shared" ca="1" si="34"/>
        <v>0.63108051508151908</v>
      </c>
      <c r="F1100" s="24">
        <f t="shared" ca="1" si="35"/>
        <v>50334.716478372349</v>
      </c>
    </row>
    <row r="1101" spans="5:6" x14ac:dyDescent="0.25">
      <c r="E1101" s="24">
        <f t="shared" ca="1" si="34"/>
        <v>8.5362625894059185E-2</v>
      </c>
      <c r="F1101" s="24">
        <f t="shared" ca="1" si="35"/>
        <v>48630.122844028941</v>
      </c>
    </row>
    <row r="1102" spans="5:6" x14ac:dyDescent="0.25">
      <c r="E1102" s="24">
        <f t="shared" ca="1" si="34"/>
        <v>0.33518011197105424</v>
      </c>
      <c r="F1102" s="24">
        <f t="shared" ca="1" si="35"/>
        <v>49574.346326960185</v>
      </c>
    </row>
    <row r="1103" spans="5:6" x14ac:dyDescent="0.25">
      <c r="E1103" s="24">
        <f t="shared" ca="1" si="34"/>
        <v>0.54307816609419712</v>
      </c>
      <c r="F1103" s="24">
        <f t="shared" ca="1" si="35"/>
        <v>50108.191650755776</v>
      </c>
    </row>
    <row r="1104" spans="5:6" x14ac:dyDescent="0.25">
      <c r="E1104" s="24">
        <f t="shared" ca="1" si="34"/>
        <v>7.2596822916007886E-2</v>
      </c>
      <c r="F1104" s="24">
        <f t="shared" ca="1" si="35"/>
        <v>48543.279852027546</v>
      </c>
    </row>
    <row r="1105" spans="5:6" x14ac:dyDescent="0.25">
      <c r="E1105" s="24">
        <f t="shared" ca="1" si="34"/>
        <v>0.97893227225623913</v>
      </c>
      <c r="F1105" s="24">
        <f t="shared" ca="1" si="35"/>
        <v>52032.179815776813</v>
      </c>
    </row>
    <row r="1106" spans="5:6" x14ac:dyDescent="0.25">
      <c r="E1106" s="24">
        <f t="shared" ca="1" si="34"/>
        <v>0.11762332227882355</v>
      </c>
      <c r="F1106" s="24">
        <f t="shared" ca="1" si="35"/>
        <v>48813.048228552034</v>
      </c>
    </row>
    <row r="1107" spans="5:6" x14ac:dyDescent="0.25">
      <c r="E1107" s="24">
        <f t="shared" ca="1" si="34"/>
        <v>0.75130244086126452</v>
      </c>
      <c r="F1107" s="24">
        <f t="shared" ca="1" si="35"/>
        <v>50678.594043086494</v>
      </c>
    </row>
    <row r="1108" spans="5:6" x14ac:dyDescent="0.25">
      <c r="E1108" s="24">
        <f t="shared" ca="1" si="34"/>
        <v>0.90907899961410277</v>
      </c>
      <c r="F1108" s="24">
        <f t="shared" ca="1" si="35"/>
        <v>51335.104946438922</v>
      </c>
    </row>
    <row r="1109" spans="5:6" x14ac:dyDescent="0.25">
      <c r="E1109" s="24">
        <f t="shared" ca="1" si="34"/>
        <v>0.12841915439996143</v>
      </c>
      <c r="F1109" s="24">
        <f t="shared" ca="1" si="35"/>
        <v>48866.104318473881</v>
      </c>
    </row>
    <row r="1110" spans="5:6" x14ac:dyDescent="0.25">
      <c r="E1110" s="24">
        <f t="shared" ca="1" si="34"/>
        <v>0.64781232480477258</v>
      </c>
      <c r="F1110" s="24">
        <f t="shared" ca="1" si="35"/>
        <v>50379.420876378805</v>
      </c>
    </row>
    <row r="1111" spans="5:6" x14ac:dyDescent="0.25">
      <c r="E1111" s="24">
        <f t="shared" ca="1" si="34"/>
        <v>0.96127174497930212</v>
      </c>
      <c r="F1111" s="24">
        <f t="shared" ca="1" si="35"/>
        <v>51765.638539040643</v>
      </c>
    </row>
    <row r="1112" spans="5:6" x14ac:dyDescent="0.25">
      <c r="E1112" s="24">
        <f t="shared" ca="1" si="34"/>
        <v>0.96295114508860813</v>
      </c>
      <c r="F1112" s="24">
        <f t="shared" ca="1" si="35"/>
        <v>51786.009562643718</v>
      </c>
    </row>
    <row r="1113" spans="5:6" x14ac:dyDescent="0.25">
      <c r="E1113" s="24">
        <f t="shared" ca="1" si="34"/>
        <v>0.49057436205275373</v>
      </c>
      <c r="F1113" s="24">
        <f t="shared" ca="1" si="35"/>
        <v>49976.37123086839</v>
      </c>
    </row>
    <row r="1114" spans="5:6" x14ac:dyDescent="0.25">
      <c r="E1114" s="24">
        <f t="shared" ca="1" si="34"/>
        <v>0.1098000873835191</v>
      </c>
      <c r="F1114" s="24">
        <f t="shared" ca="1" si="35"/>
        <v>48772.408022131101</v>
      </c>
    </row>
    <row r="1115" spans="5:6" x14ac:dyDescent="0.25">
      <c r="E1115" s="24">
        <f t="shared" ca="1" si="34"/>
        <v>1.7030200012701169E-2</v>
      </c>
      <c r="F1115" s="24">
        <f t="shared" ca="1" si="35"/>
        <v>47880.644091146758</v>
      </c>
    </row>
    <row r="1116" spans="5:6" x14ac:dyDescent="0.25">
      <c r="E1116" s="24">
        <f t="shared" ca="1" si="34"/>
        <v>0.80808341021625119</v>
      </c>
      <c r="F1116" s="24">
        <f t="shared" ca="1" si="35"/>
        <v>50870.85527552283</v>
      </c>
    </row>
    <row r="1117" spans="5:6" x14ac:dyDescent="0.25">
      <c r="E1117" s="24">
        <f t="shared" ca="1" si="34"/>
        <v>0.11122155826954316</v>
      </c>
      <c r="F1117" s="24">
        <f t="shared" ca="1" si="35"/>
        <v>48779.942601150433</v>
      </c>
    </row>
    <row r="1118" spans="5:6" x14ac:dyDescent="0.25">
      <c r="E1118" s="24">
        <f t="shared" ca="1" si="34"/>
        <v>0.47318317874648907</v>
      </c>
      <c r="F1118" s="24">
        <f t="shared" ca="1" si="35"/>
        <v>49932.729495262567</v>
      </c>
    </row>
    <row r="1119" spans="5:6" x14ac:dyDescent="0.25">
      <c r="E1119" s="24">
        <f t="shared" ca="1" si="34"/>
        <v>0.84489049632134117</v>
      </c>
      <c r="F1119" s="24">
        <f t="shared" ca="1" si="35"/>
        <v>51014.762596424043</v>
      </c>
    </row>
    <row r="1120" spans="5:6" x14ac:dyDescent="0.25">
      <c r="E1120" s="24">
        <f t="shared" ca="1" si="34"/>
        <v>0.51646390815297916</v>
      </c>
      <c r="F1120" s="24">
        <f t="shared" ca="1" si="35"/>
        <v>50041.2806190025</v>
      </c>
    </row>
    <row r="1121" spans="5:6" x14ac:dyDescent="0.25">
      <c r="E1121" s="24">
        <f t="shared" ca="1" si="34"/>
        <v>0.31666306285797985</v>
      </c>
      <c r="F1121" s="24">
        <f t="shared" ca="1" si="35"/>
        <v>49522.949449462831</v>
      </c>
    </row>
    <row r="1122" spans="5:6" x14ac:dyDescent="0.25">
      <c r="E1122" s="24">
        <f t="shared" ca="1" si="34"/>
        <v>0.56019148229398008</v>
      </c>
      <c r="F1122" s="24">
        <f t="shared" ca="1" si="35"/>
        <v>50151.454709247737</v>
      </c>
    </row>
    <row r="1123" spans="5:6" x14ac:dyDescent="0.25">
      <c r="E1123" s="24">
        <f t="shared" ca="1" si="34"/>
        <v>0.34919393323449732</v>
      </c>
      <c r="F1123" s="24">
        <f t="shared" ca="1" si="35"/>
        <v>49612.50240692262</v>
      </c>
    </row>
    <row r="1124" spans="5:6" x14ac:dyDescent="0.25">
      <c r="E1124" s="24">
        <f t="shared" ca="1" si="34"/>
        <v>0.72287970613277608</v>
      </c>
      <c r="F1124" s="24">
        <f t="shared" ca="1" si="35"/>
        <v>50591.417693996264</v>
      </c>
    </row>
    <row r="1125" spans="5:6" x14ac:dyDescent="0.25">
      <c r="E1125" s="24">
        <f t="shared" ca="1" si="34"/>
        <v>0.90523348866377351</v>
      </c>
      <c r="F1125" s="24">
        <f t="shared" ca="1" si="35"/>
        <v>51311.961803486272</v>
      </c>
    </row>
    <row r="1126" spans="5:6" x14ac:dyDescent="0.25">
      <c r="E1126" s="24">
        <f t="shared" ca="1" si="34"/>
        <v>0.87206923178696982</v>
      </c>
      <c r="F1126" s="24">
        <f t="shared" ca="1" si="35"/>
        <v>51136.22708823283</v>
      </c>
    </row>
    <row r="1127" spans="5:6" x14ac:dyDescent="0.25">
      <c r="E1127" s="24">
        <f t="shared" ca="1" si="34"/>
        <v>0.29355898836828509</v>
      </c>
      <c r="F1127" s="24">
        <f t="shared" ca="1" si="35"/>
        <v>49456.98282430393</v>
      </c>
    </row>
    <row r="1128" spans="5:6" x14ac:dyDescent="0.25">
      <c r="E1128" s="24">
        <f t="shared" ca="1" si="34"/>
        <v>0.5556065080060939</v>
      </c>
      <c r="F1128" s="24">
        <f t="shared" ca="1" si="35"/>
        <v>50139.839271469726</v>
      </c>
    </row>
    <row r="1129" spans="5:6" x14ac:dyDescent="0.25">
      <c r="E1129" s="24">
        <f t="shared" ca="1" si="34"/>
        <v>0.3788839797911876</v>
      </c>
      <c r="F1129" s="24">
        <f t="shared" ca="1" si="35"/>
        <v>49691.586826991123</v>
      </c>
    </row>
    <row r="1130" spans="5:6" x14ac:dyDescent="0.25">
      <c r="E1130" s="24">
        <f t="shared" ca="1" si="34"/>
        <v>0.39364450022170416</v>
      </c>
      <c r="F1130" s="24">
        <f t="shared" ca="1" si="35"/>
        <v>49730.167346540802</v>
      </c>
    </row>
    <row r="1131" spans="5:6" x14ac:dyDescent="0.25">
      <c r="E1131" s="24">
        <f t="shared" ca="1" si="34"/>
        <v>0.40247735466274137</v>
      </c>
      <c r="F1131" s="24">
        <f t="shared" ca="1" si="35"/>
        <v>49753.060064772959</v>
      </c>
    </row>
    <row r="1132" spans="5:6" x14ac:dyDescent="0.25">
      <c r="E1132" s="24">
        <f t="shared" ca="1" si="34"/>
        <v>0.20141353640167636</v>
      </c>
      <c r="F1132" s="24">
        <f t="shared" ca="1" si="35"/>
        <v>49163.417121362785</v>
      </c>
    </row>
    <row r="1133" spans="5:6" x14ac:dyDescent="0.25">
      <c r="E1133" s="24">
        <f t="shared" ca="1" si="34"/>
        <v>0.51057214813845964</v>
      </c>
      <c r="F1133" s="24">
        <f t="shared" ca="1" si="35"/>
        <v>50026.503547970657</v>
      </c>
    </row>
    <row r="1134" spans="5:6" x14ac:dyDescent="0.25">
      <c r="E1134" s="24">
        <f t="shared" ca="1" si="34"/>
        <v>5.7569905785018305E-2</v>
      </c>
      <c r="F1134" s="24">
        <f t="shared" ca="1" si="35"/>
        <v>48424.494507073534</v>
      </c>
    </row>
    <row r="1135" spans="5:6" x14ac:dyDescent="0.25">
      <c r="E1135" s="24">
        <f t="shared" ca="1" si="34"/>
        <v>0.49945899912509883</v>
      </c>
      <c r="F1135" s="24">
        <f t="shared" ca="1" si="35"/>
        <v>49998.643911494735</v>
      </c>
    </row>
    <row r="1136" spans="5:6" x14ac:dyDescent="0.25">
      <c r="E1136" s="24">
        <f t="shared" ca="1" si="34"/>
        <v>0.59436422182269588</v>
      </c>
      <c r="F1136" s="24">
        <f t="shared" ca="1" si="35"/>
        <v>50238.785961671318</v>
      </c>
    </row>
    <row r="1137" spans="5:6" x14ac:dyDescent="0.25">
      <c r="E1137" s="24">
        <f t="shared" ca="1" si="34"/>
        <v>0.34623569110428554</v>
      </c>
      <c r="F1137" s="24">
        <f t="shared" ca="1" si="35"/>
        <v>49604.496558407474</v>
      </c>
    </row>
    <row r="1138" spans="5:6" x14ac:dyDescent="0.25">
      <c r="E1138" s="24">
        <f t="shared" ca="1" si="34"/>
        <v>0.53127989209875237</v>
      </c>
      <c r="F1138" s="24">
        <f t="shared" ca="1" si="35"/>
        <v>50078.487572037826</v>
      </c>
    </row>
    <row r="1139" spans="5:6" x14ac:dyDescent="0.25">
      <c r="E1139" s="24">
        <f t="shared" ca="1" si="34"/>
        <v>0.6241616483277731</v>
      </c>
      <c r="F1139" s="24">
        <f t="shared" ca="1" si="35"/>
        <v>50316.429269789987</v>
      </c>
    </row>
    <row r="1140" spans="5:6" x14ac:dyDescent="0.25">
      <c r="E1140" s="24">
        <f t="shared" ca="1" si="34"/>
        <v>0.72982428074224803</v>
      </c>
      <c r="F1140" s="24">
        <f t="shared" ca="1" si="35"/>
        <v>50612.281634479405</v>
      </c>
    </row>
    <row r="1141" spans="5:6" x14ac:dyDescent="0.25">
      <c r="E1141" s="24">
        <f t="shared" ca="1" si="34"/>
        <v>0.28859009348715503</v>
      </c>
      <c r="F1141" s="24">
        <f t="shared" ca="1" si="35"/>
        <v>49442.491695834025</v>
      </c>
    </row>
    <row r="1142" spans="5:6" x14ac:dyDescent="0.25">
      <c r="E1142" s="24">
        <f t="shared" ca="1" si="34"/>
        <v>0.14117902828901718</v>
      </c>
      <c r="F1142" s="24">
        <f t="shared" ca="1" si="35"/>
        <v>48924.962761630348</v>
      </c>
    </row>
    <row r="1143" spans="5:6" x14ac:dyDescent="0.25">
      <c r="E1143" s="24">
        <f t="shared" ca="1" si="34"/>
        <v>4.9124095332131135E-2</v>
      </c>
      <c r="F1143" s="24">
        <f t="shared" ca="1" si="35"/>
        <v>48346.593646439178</v>
      </c>
    </row>
    <row r="1144" spans="5:6" x14ac:dyDescent="0.25">
      <c r="E1144" s="24">
        <f t="shared" ca="1" si="34"/>
        <v>0.79538743532769174</v>
      </c>
      <c r="F1144" s="24">
        <f t="shared" ca="1" si="35"/>
        <v>50825.258003166608</v>
      </c>
    </row>
    <row r="1145" spans="5:6" x14ac:dyDescent="0.25">
      <c r="E1145" s="24">
        <f t="shared" ca="1" si="34"/>
        <v>0.74921340792886348</v>
      </c>
      <c r="F1145" s="24">
        <f t="shared" ca="1" si="35"/>
        <v>50672.016512592374</v>
      </c>
    </row>
    <row r="1146" spans="5:6" x14ac:dyDescent="0.25">
      <c r="E1146" s="24">
        <f t="shared" ca="1" si="34"/>
        <v>0.40631861818157067</v>
      </c>
      <c r="F1146" s="24">
        <f t="shared" ca="1" si="35"/>
        <v>49762.974794724672</v>
      </c>
    </row>
    <row r="1147" spans="5:6" x14ac:dyDescent="0.25">
      <c r="E1147" s="24">
        <f t="shared" ca="1" si="34"/>
        <v>0.49151924584301154</v>
      </c>
      <c r="F1147" s="24">
        <f t="shared" ca="1" si="35"/>
        <v>49978.740300473641</v>
      </c>
    </row>
    <row r="1148" spans="5:6" x14ac:dyDescent="0.25">
      <c r="E1148" s="24">
        <f t="shared" ca="1" si="34"/>
        <v>0.1889900479074087</v>
      </c>
      <c r="F1148" s="24">
        <f t="shared" ca="1" si="35"/>
        <v>49118.375858969659</v>
      </c>
    </row>
    <row r="1149" spans="5:6" x14ac:dyDescent="0.25">
      <c r="E1149" s="24">
        <f t="shared" ca="1" si="34"/>
        <v>0.19588232402123873</v>
      </c>
      <c r="F1149" s="24">
        <f t="shared" ca="1" si="35"/>
        <v>49143.578448456254</v>
      </c>
    </row>
    <row r="1150" spans="5:6" x14ac:dyDescent="0.25">
      <c r="E1150" s="24">
        <f t="shared" ca="1" si="34"/>
        <v>0.20350786535275878</v>
      </c>
      <c r="F1150" s="24">
        <f t="shared" ca="1" si="35"/>
        <v>49170.843278243869</v>
      </c>
    </row>
    <row r="1151" spans="5:6" x14ac:dyDescent="0.25">
      <c r="E1151" s="24">
        <f t="shared" ca="1" si="34"/>
        <v>0.36768908837434955</v>
      </c>
      <c r="F1151" s="24">
        <f t="shared" ca="1" si="35"/>
        <v>49662.019890150943</v>
      </c>
    </row>
    <row r="1152" spans="5:6" x14ac:dyDescent="0.25">
      <c r="E1152" s="24">
        <f t="shared" ca="1" si="34"/>
        <v>0.21710386256422087</v>
      </c>
      <c r="F1152" s="24">
        <f t="shared" ca="1" si="35"/>
        <v>49217.988346785853</v>
      </c>
    </row>
    <row r="1153" spans="5:6" x14ac:dyDescent="0.25">
      <c r="E1153" s="24">
        <f t="shared" ca="1" si="34"/>
        <v>8.1886301282991791E-2</v>
      </c>
      <c r="F1153" s="24">
        <f t="shared" ca="1" si="35"/>
        <v>48607.505158220367</v>
      </c>
    </row>
    <row r="1154" spans="5:6" x14ac:dyDescent="0.25">
      <c r="E1154" s="24">
        <f t="shared" ca="1" si="34"/>
        <v>0.89599338256846994</v>
      </c>
      <c r="F1154" s="24">
        <f t="shared" ca="1" si="35"/>
        <v>51259.047335719726</v>
      </c>
    </row>
    <row r="1155" spans="5:6" x14ac:dyDescent="0.25">
      <c r="E1155" s="24">
        <f t="shared" ca="1" si="34"/>
        <v>0.17750306347088263</v>
      </c>
      <c r="F1155" s="24">
        <f t="shared" ca="1" si="35"/>
        <v>49075.07731746979</v>
      </c>
    </row>
    <row r="1156" spans="5:6" x14ac:dyDescent="0.25">
      <c r="E1156" s="24">
        <f t="shared" ref="E1156:E1219" ca="1" si="36">RAND()</f>
        <v>0.39870703937067464</v>
      </c>
      <c r="F1156" s="24">
        <f t="shared" ref="F1156:F1219" ca="1" si="37">_xlfn.NORM.INV(E1156,$C$3,$C$4)</f>
        <v>49743.304801909762</v>
      </c>
    </row>
    <row r="1157" spans="5:6" x14ac:dyDescent="0.25">
      <c r="E1157" s="24">
        <f t="shared" ca="1" si="36"/>
        <v>0.2085204901321005</v>
      </c>
      <c r="F1157" s="24">
        <f t="shared" ca="1" si="37"/>
        <v>49188.434475512302</v>
      </c>
    </row>
    <row r="1158" spans="5:6" x14ac:dyDescent="0.25">
      <c r="E1158" s="24">
        <f t="shared" ca="1" si="36"/>
        <v>0.12446166750896015</v>
      </c>
      <c r="F1158" s="24">
        <f t="shared" ca="1" si="37"/>
        <v>48847.031551252716</v>
      </c>
    </row>
    <row r="1159" spans="5:6" x14ac:dyDescent="0.25">
      <c r="E1159" s="24">
        <f t="shared" ca="1" si="36"/>
        <v>0.82328129979373266</v>
      </c>
      <c r="F1159" s="24">
        <f t="shared" ca="1" si="37"/>
        <v>50927.942493506838</v>
      </c>
    </row>
    <row r="1160" spans="5:6" x14ac:dyDescent="0.25">
      <c r="E1160" s="24">
        <f t="shared" ca="1" si="36"/>
        <v>0.45321682402550323</v>
      </c>
      <c r="F1160" s="24">
        <f t="shared" ca="1" si="37"/>
        <v>49882.461892696396</v>
      </c>
    </row>
    <row r="1161" spans="5:6" x14ac:dyDescent="0.25">
      <c r="E1161" s="24">
        <f t="shared" ca="1" si="36"/>
        <v>6.7655860706277049E-2</v>
      </c>
      <c r="F1161" s="24">
        <f t="shared" ca="1" si="37"/>
        <v>48506.520518873818</v>
      </c>
    </row>
    <row r="1162" spans="5:6" x14ac:dyDescent="0.25">
      <c r="E1162" s="24">
        <f t="shared" ca="1" si="36"/>
        <v>0.86404296147693171</v>
      </c>
      <c r="F1162" s="24">
        <f t="shared" ca="1" si="37"/>
        <v>51098.665314621423</v>
      </c>
    </row>
    <row r="1163" spans="5:6" x14ac:dyDescent="0.25">
      <c r="E1163" s="24">
        <f t="shared" ca="1" si="36"/>
        <v>0.83234310681250234</v>
      </c>
      <c r="F1163" s="24">
        <f t="shared" ca="1" si="37"/>
        <v>50963.465865185128</v>
      </c>
    </row>
    <row r="1164" spans="5:6" x14ac:dyDescent="0.25">
      <c r="E1164" s="24">
        <f t="shared" ca="1" si="36"/>
        <v>0.37735921758622981</v>
      </c>
      <c r="F1164" s="24">
        <f t="shared" ca="1" si="37"/>
        <v>49687.576160518794</v>
      </c>
    </row>
    <row r="1165" spans="5:6" x14ac:dyDescent="0.25">
      <c r="E1165" s="24">
        <f t="shared" ca="1" si="36"/>
        <v>0.59030987974297178</v>
      </c>
      <c r="F1165" s="24">
        <f t="shared" ca="1" si="37"/>
        <v>50228.34217377365</v>
      </c>
    </row>
    <row r="1166" spans="5:6" x14ac:dyDescent="0.25">
      <c r="E1166" s="24">
        <f t="shared" ca="1" si="36"/>
        <v>0.2037764423382864</v>
      </c>
      <c r="F1166" s="24">
        <f t="shared" ca="1" si="37"/>
        <v>49171.792301443798</v>
      </c>
    </row>
    <row r="1167" spans="5:6" x14ac:dyDescent="0.25">
      <c r="E1167" s="24">
        <f t="shared" ca="1" si="36"/>
        <v>0.56791948401072145</v>
      </c>
      <c r="F1167" s="24">
        <f t="shared" ca="1" si="37"/>
        <v>50171.07978345317</v>
      </c>
    </row>
    <row r="1168" spans="5:6" x14ac:dyDescent="0.25">
      <c r="E1168" s="24">
        <f t="shared" ca="1" si="36"/>
        <v>0.57891610866399368</v>
      </c>
      <c r="F1168" s="24">
        <f t="shared" ca="1" si="37"/>
        <v>50199.121398669042</v>
      </c>
    </row>
    <row r="1169" spans="5:6" x14ac:dyDescent="0.25">
      <c r="E1169" s="24">
        <f t="shared" ca="1" si="36"/>
        <v>0.30202172437441421</v>
      </c>
      <c r="F1169" s="24">
        <f t="shared" ca="1" si="37"/>
        <v>49481.405361586214</v>
      </c>
    </row>
    <row r="1170" spans="5:6" x14ac:dyDescent="0.25">
      <c r="E1170" s="24">
        <f t="shared" ca="1" si="36"/>
        <v>0.32663665184360924</v>
      </c>
      <c r="F1170" s="24">
        <f t="shared" ca="1" si="37"/>
        <v>49550.780474680549</v>
      </c>
    </row>
    <row r="1171" spans="5:6" x14ac:dyDescent="0.25">
      <c r="E1171" s="24">
        <f t="shared" ca="1" si="36"/>
        <v>6.8981769948878058E-2</v>
      </c>
      <c r="F1171" s="24">
        <f t="shared" ca="1" si="37"/>
        <v>48516.58257219613</v>
      </c>
    </row>
    <row r="1172" spans="5:6" x14ac:dyDescent="0.25">
      <c r="E1172" s="24">
        <f t="shared" ca="1" si="36"/>
        <v>0.38744286770001257</v>
      </c>
      <c r="F1172" s="24">
        <f t="shared" ca="1" si="37"/>
        <v>49714.009940887816</v>
      </c>
    </row>
    <row r="1173" spans="5:6" x14ac:dyDescent="0.25">
      <c r="E1173" s="24">
        <f t="shared" ca="1" si="36"/>
        <v>0.93371031459812581</v>
      </c>
      <c r="F1173" s="24">
        <f t="shared" ca="1" si="37"/>
        <v>51504.007751739824</v>
      </c>
    </row>
    <row r="1174" spans="5:6" x14ac:dyDescent="0.25">
      <c r="E1174" s="24">
        <f t="shared" ca="1" si="36"/>
        <v>0.19545183486312667</v>
      </c>
      <c r="F1174" s="24">
        <f t="shared" ca="1" si="37"/>
        <v>49142.020294313203</v>
      </c>
    </row>
    <row r="1175" spans="5:6" x14ac:dyDescent="0.25">
      <c r="E1175" s="24">
        <f t="shared" ca="1" si="36"/>
        <v>0.21437037209773768</v>
      </c>
      <c r="F1175" s="24">
        <f t="shared" ca="1" si="37"/>
        <v>49208.651655105103</v>
      </c>
    </row>
    <row r="1176" spans="5:6" x14ac:dyDescent="0.25">
      <c r="E1176" s="24">
        <f t="shared" ca="1" si="36"/>
        <v>0.16673133919354233</v>
      </c>
      <c r="F1176" s="24">
        <f t="shared" ca="1" si="37"/>
        <v>49032.837245938041</v>
      </c>
    </row>
    <row r="1177" spans="5:6" x14ac:dyDescent="0.25">
      <c r="E1177" s="24">
        <f t="shared" ca="1" si="36"/>
        <v>0.56048529668136493</v>
      </c>
      <c r="F1177" s="24">
        <f t="shared" ca="1" si="37"/>
        <v>50152.19973034814</v>
      </c>
    </row>
    <row r="1178" spans="5:6" x14ac:dyDescent="0.25">
      <c r="E1178" s="24">
        <f t="shared" ca="1" si="36"/>
        <v>0.31093253909186025</v>
      </c>
      <c r="F1178" s="24">
        <f t="shared" ca="1" si="37"/>
        <v>49506.791224903602</v>
      </c>
    </row>
    <row r="1179" spans="5:6" x14ac:dyDescent="0.25">
      <c r="E1179" s="24">
        <f t="shared" ca="1" si="36"/>
        <v>0.51373333101337382</v>
      </c>
      <c r="F1179" s="24">
        <f t="shared" ca="1" si="37"/>
        <v>50034.431157662802</v>
      </c>
    </row>
    <row r="1180" spans="5:6" x14ac:dyDescent="0.25">
      <c r="E1180" s="24">
        <f t="shared" ca="1" si="36"/>
        <v>0.15171353576870295</v>
      </c>
      <c r="F1180" s="24">
        <f t="shared" ca="1" si="37"/>
        <v>48970.888050394351</v>
      </c>
    </row>
    <row r="1181" spans="5:6" x14ac:dyDescent="0.25">
      <c r="E1181" s="24">
        <f t="shared" ca="1" si="36"/>
        <v>0.26374500592187056</v>
      </c>
      <c r="F1181" s="24">
        <f t="shared" ca="1" si="37"/>
        <v>49368.15782528156</v>
      </c>
    </row>
    <row r="1182" spans="5:6" x14ac:dyDescent="0.25">
      <c r="E1182" s="24">
        <f t="shared" ca="1" si="36"/>
        <v>0.47619576749136716</v>
      </c>
      <c r="F1182" s="24">
        <f t="shared" ca="1" si="37"/>
        <v>49940.296187204309</v>
      </c>
    </row>
    <row r="1183" spans="5:6" x14ac:dyDescent="0.25">
      <c r="E1183" s="24">
        <f t="shared" ca="1" si="36"/>
        <v>0.60376489981758874</v>
      </c>
      <c r="F1183" s="24">
        <f t="shared" ca="1" si="37"/>
        <v>50263.104286238013</v>
      </c>
    </row>
    <row r="1184" spans="5:6" x14ac:dyDescent="0.25">
      <c r="E1184" s="24">
        <f t="shared" ca="1" si="36"/>
        <v>0.67958118266668477</v>
      </c>
      <c r="F1184" s="24">
        <f t="shared" ca="1" si="37"/>
        <v>50466.527965927366</v>
      </c>
    </row>
    <row r="1185" spans="5:6" x14ac:dyDescent="0.25">
      <c r="E1185" s="24">
        <f t="shared" ca="1" si="36"/>
        <v>0.40163196819770064</v>
      </c>
      <c r="F1185" s="24">
        <f t="shared" ca="1" si="37"/>
        <v>49750.874799131401</v>
      </c>
    </row>
    <row r="1186" spans="5:6" x14ac:dyDescent="0.25">
      <c r="E1186" s="24">
        <f t="shared" ca="1" si="36"/>
        <v>0.38672511443414981</v>
      </c>
      <c r="F1186" s="24">
        <f t="shared" ca="1" si="37"/>
        <v>49712.135195356983</v>
      </c>
    </row>
    <row r="1187" spans="5:6" x14ac:dyDescent="0.25">
      <c r="E1187" s="24">
        <f t="shared" ca="1" si="36"/>
        <v>0.69218460873431187</v>
      </c>
      <c r="F1187" s="24">
        <f t="shared" ca="1" si="37"/>
        <v>50502.052228602726</v>
      </c>
    </row>
    <row r="1188" spans="5:6" x14ac:dyDescent="0.25">
      <c r="E1188" s="24">
        <f t="shared" ca="1" si="36"/>
        <v>0.61333949701755452</v>
      </c>
      <c r="F1188" s="24">
        <f t="shared" ca="1" si="37"/>
        <v>50288.033616964545</v>
      </c>
    </row>
    <row r="1189" spans="5:6" x14ac:dyDescent="0.25">
      <c r="E1189" s="24">
        <f t="shared" ca="1" si="36"/>
        <v>0.35830545997693075</v>
      </c>
      <c r="F1189" s="24">
        <f t="shared" ca="1" si="37"/>
        <v>49637.008079692721</v>
      </c>
    </row>
    <row r="1190" spans="5:6" x14ac:dyDescent="0.25">
      <c r="E1190" s="24">
        <f t="shared" ca="1" si="36"/>
        <v>0.33400413674004537</v>
      </c>
      <c r="F1190" s="24">
        <f t="shared" ca="1" si="37"/>
        <v>49571.116864119074</v>
      </c>
    </row>
    <row r="1191" spans="5:6" x14ac:dyDescent="0.25">
      <c r="E1191" s="24">
        <f t="shared" ca="1" si="36"/>
        <v>0.94736511064100226</v>
      </c>
      <c r="F1191" s="24">
        <f t="shared" ca="1" si="37"/>
        <v>51619.825445127142</v>
      </c>
    </row>
    <row r="1192" spans="5:6" x14ac:dyDescent="0.25">
      <c r="E1192" s="24">
        <f t="shared" ca="1" si="36"/>
        <v>0.97757066842637141</v>
      </c>
      <c r="F1192" s="24">
        <f t="shared" ca="1" si="37"/>
        <v>52005.977363854865</v>
      </c>
    </row>
    <row r="1193" spans="5:6" x14ac:dyDescent="0.25">
      <c r="E1193" s="24">
        <f t="shared" ca="1" si="36"/>
        <v>0.48437738363438143</v>
      </c>
      <c r="F1193" s="24">
        <f t="shared" ca="1" si="37"/>
        <v>49960.829893968323</v>
      </c>
    </row>
    <row r="1194" spans="5:6" x14ac:dyDescent="0.25">
      <c r="E1194" s="24">
        <f t="shared" ca="1" si="36"/>
        <v>0.3435714931950129</v>
      </c>
      <c r="F1194" s="24">
        <f t="shared" ca="1" si="37"/>
        <v>49597.264732610704</v>
      </c>
    </row>
    <row r="1195" spans="5:6" x14ac:dyDescent="0.25">
      <c r="E1195" s="24">
        <f t="shared" ca="1" si="36"/>
        <v>5.1699739030169112E-2</v>
      </c>
      <c r="F1195" s="24">
        <f t="shared" ca="1" si="37"/>
        <v>48371.408279057716</v>
      </c>
    </row>
    <row r="1196" spans="5:6" x14ac:dyDescent="0.25">
      <c r="E1196" s="24">
        <f t="shared" ca="1" si="36"/>
        <v>0.66616606480310481</v>
      </c>
      <c r="F1196" s="24">
        <f t="shared" ca="1" si="37"/>
        <v>50429.350913277223</v>
      </c>
    </row>
    <row r="1197" spans="5:6" x14ac:dyDescent="0.25">
      <c r="E1197" s="24">
        <f t="shared" ca="1" si="36"/>
        <v>0.2293889409579386</v>
      </c>
      <c r="F1197" s="24">
        <f t="shared" ca="1" si="37"/>
        <v>49259.139259685522</v>
      </c>
    </row>
    <row r="1198" spans="5:6" x14ac:dyDescent="0.25">
      <c r="E1198" s="24">
        <f t="shared" ca="1" si="36"/>
        <v>0.83718243778627743</v>
      </c>
      <c r="F1198" s="24">
        <f t="shared" ca="1" si="37"/>
        <v>50982.9437488318</v>
      </c>
    </row>
    <row r="1199" spans="5:6" x14ac:dyDescent="0.25">
      <c r="E1199" s="24">
        <f t="shared" ca="1" si="36"/>
        <v>0.4857683631666927</v>
      </c>
      <c r="F1199" s="24">
        <f t="shared" ca="1" si="37"/>
        <v>49964.319007055194</v>
      </c>
    </row>
    <row r="1200" spans="5:6" x14ac:dyDescent="0.25">
      <c r="E1200" s="24">
        <f t="shared" ca="1" si="36"/>
        <v>0.283263243765982</v>
      </c>
      <c r="F1200" s="24">
        <f t="shared" ca="1" si="37"/>
        <v>49426.825410323174</v>
      </c>
    </row>
    <row r="1201" spans="5:6" x14ac:dyDescent="0.25">
      <c r="E1201" s="24">
        <f t="shared" ca="1" si="36"/>
        <v>0.31325204228498238</v>
      </c>
      <c r="F1201" s="24">
        <f t="shared" ca="1" si="37"/>
        <v>49513.346755852246</v>
      </c>
    </row>
    <row r="1202" spans="5:6" x14ac:dyDescent="0.25">
      <c r="E1202" s="24">
        <f t="shared" ca="1" si="36"/>
        <v>6.8645800471856977E-2</v>
      </c>
      <c r="F1202" s="24">
        <f t="shared" ca="1" si="37"/>
        <v>48514.047180339585</v>
      </c>
    </row>
    <row r="1203" spans="5:6" x14ac:dyDescent="0.25">
      <c r="E1203" s="24">
        <f t="shared" ca="1" si="36"/>
        <v>0.74798244625605914</v>
      </c>
      <c r="F1203" s="24">
        <f t="shared" ca="1" si="37"/>
        <v>50668.154293892003</v>
      </c>
    </row>
    <row r="1204" spans="5:6" x14ac:dyDescent="0.25">
      <c r="E1204" s="24">
        <f t="shared" ca="1" si="36"/>
        <v>0.42549700548673675</v>
      </c>
      <c r="F1204" s="24">
        <f t="shared" ca="1" si="37"/>
        <v>49812.149709036748</v>
      </c>
    </row>
    <row r="1205" spans="5:6" x14ac:dyDescent="0.25">
      <c r="E1205" s="24">
        <f t="shared" ca="1" si="36"/>
        <v>9.9833009305903109E-2</v>
      </c>
      <c r="F1205" s="24">
        <f t="shared" ca="1" si="37"/>
        <v>48717.496330713257</v>
      </c>
    </row>
    <row r="1206" spans="5:6" x14ac:dyDescent="0.25">
      <c r="E1206" s="24">
        <f t="shared" ca="1" si="36"/>
        <v>0.7939931413393998</v>
      </c>
      <c r="F1206" s="24">
        <f t="shared" ca="1" si="37"/>
        <v>50820.355076316155</v>
      </c>
    </row>
    <row r="1207" spans="5:6" x14ac:dyDescent="0.25">
      <c r="E1207" s="24">
        <f t="shared" ca="1" si="36"/>
        <v>0.31664382258790813</v>
      </c>
      <c r="F1207" s="24">
        <f t="shared" ca="1" si="37"/>
        <v>49522.895408327618</v>
      </c>
    </row>
    <row r="1208" spans="5:6" x14ac:dyDescent="0.25">
      <c r="E1208" s="24">
        <f t="shared" ca="1" si="36"/>
        <v>0.49950780623802249</v>
      </c>
      <c r="F1208" s="24">
        <f t="shared" ca="1" si="37"/>
        <v>49998.766252886642</v>
      </c>
    </row>
    <row r="1209" spans="5:6" x14ac:dyDescent="0.25">
      <c r="E1209" s="24">
        <f t="shared" ca="1" si="36"/>
        <v>2.9359202276780905E-2</v>
      </c>
      <c r="F1209" s="24">
        <f t="shared" ca="1" si="37"/>
        <v>48109.704157752909</v>
      </c>
    </row>
    <row r="1210" spans="5:6" x14ac:dyDescent="0.25">
      <c r="E1210" s="24">
        <f t="shared" ca="1" si="36"/>
        <v>0.19532447049675394</v>
      </c>
      <c r="F1210" s="24">
        <f t="shared" ca="1" si="37"/>
        <v>49141.558899968644</v>
      </c>
    </row>
    <row r="1211" spans="5:6" x14ac:dyDescent="0.25">
      <c r="E1211" s="24">
        <f t="shared" ca="1" si="36"/>
        <v>0.54345710565795746</v>
      </c>
      <c r="F1211" s="24">
        <f t="shared" ca="1" si="37"/>
        <v>50109.147136476568</v>
      </c>
    </row>
    <row r="1212" spans="5:6" x14ac:dyDescent="0.25">
      <c r="E1212" s="24">
        <f t="shared" ca="1" si="36"/>
        <v>0.70154313310406946</v>
      </c>
      <c r="F1212" s="24">
        <f t="shared" ca="1" si="37"/>
        <v>50528.843910878961</v>
      </c>
    </row>
    <row r="1213" spans="5:6" x14ac:dyDescent="0.25">
      <c r="E1213" s="24">
        <f t="shared" ca="1" si="36"/>
        <v>0.87974483764992528</v>
      </c>
      <c r="F1213" s="24">
        <f t="shared" ca="1" si="37"/>
        <v>51173.712193086343</v>
      </c>
    </row>
    <row r="1214" spans="5:6" x14ac:dyDescent="0.25">
      <c r="E1214" s="24">
        <f t="shared" ca="1" si="36"/>
        <v>0.44005191546139333</v>
      </c>
      <c r="F1214" s="24">
        <f t="shared" ca="1" si="37"/>
        <v>49849.162407415053</v>
      </c>
    </row>
    <row r="1215" spans="5:6" x14ac:dyDescent="0.25">
      <c r="E1215" s="24">
        <f t="shared" ca="1" si="36"/>
        <v>0.78852421526452521</v>
      </c>
      <c r="F1215" s="24">
        <f t="shared" ca="1" si="37"/>
        <v>50801.311094755023</v>
      </c>
    </row>
    <row r="1216" spans="5:6" x14ac:dyDescent="0.25">
      <c r="E1216" s="24">
        <f t="shared" ca="1" si="36"/>
        <v>0.61554660311810272</v>
      </c>
      <c r="F1216" s="24">
        <f t="shared" ca="1" si="37"/>
        <v>50293.805157580064</v>
      </c>
    </row>
    <row r="1217" spans="5:6" x14ac:dyDescent="0.25">
      <c r="E1217" s="24">
        <f t="shared" ca="1" si="36"/>
        <v>0.45483220209626518</v>
      </c>
      <c r="F1217" s="24">
        <f t="shared" ca="1" si="37"/>
        <v>49886.538146445462</v>
      </c>
    </row>
    <row r="1218" spans="5:6" x14ac:dyDescent="0.25">
      <c r="E1218" s="24">
        <f t="shared" ca="1" si="36"/>
        <v>0.90054756322224394</v>
      </c>
      <c r="F1218" s="24">
        <f t="shared" ca="1" si="37"/>
        <v>51284.677873095294</v>
      </c>
    </row>
    <row r="1219" spans="5:6" x14ac:dyDescent="0.25">
      <c r="E1219" s="24">
        <f t="shared" ca="1" si="36"/>
        <v>0.98090278610366366</v>
      </c>
      <c r="F1219" s="24">
        <f t="shared" ca="1" si="37"/>
        <v>52072.762072337187</v>
      </c>
    </row>
    <row r="1220" spans="5:6" x14ac:dyDescent="0.25">
      <c r="E1220" s="24">
        <f t="shared" ref="E1220:E1283" ca="1" si="38">RAND()</f>
        <v>0.94335224696307118</v>
      </c>
      <c r="F1220" s="24">
        <f t="shared" ref="F1220:F1283" ca="1" si="39">_xlfn.NORM.INV(E1220,$C$3,$C$4)</f>
        <v>51583.552870884814</v>
      </c>
    </row>
    <row r="1221" spans="5:6" x14ac:dyDescent="0.25">
      <c r="E1221" s="24">
        <f t="shared" ca="1" si="38"/>
        <v>0.33823597571179054</v>
      </c>
      <c r="F1221" s="24">
        <f t="shared" ca="1" si="39"/>
        <v>49582.717724528142</v>
      </c>
    </row>
    <row r="1222" spans="5:6" x14ac:dyDescent="0.25">
      <c r="E1222" s="24">
        <f t="shared" ca="1" si="38"/>
        <v>0.15084257139673318</v>
      </c>
      <c r="F1222" s="24">
        <f t="shared" ca="1" si="39"/>
        <v>48967.173591499493</v>
      </c>
    </row>
    <row r="1223" spans="5:6" x14ac:dyDescent="0.25">
      <c r="E1223" s="24">
        <f t="shared" ca="1" si="38"/>
        <v>2.0136967903802927E-2</v>
      </c>
      <c r="F1223" s="24">
        <f t="shared" ca="1" si="39"/>
        <v>47949.071762681589</v>
      </c>
    </row>
    <row r="1224" spans="5:6" x14ac:dyDescent="0.25">
      <c r="E1224" s="24">
        <f t="shared" ca="1" si="38"/>
        <v>0.62063862370121092</v>
      </c>
      <c r="F1224" s="24">
        <f t="shared" ca="1" si="39"/>
        <v>50307.158472672345</v>
      </c>
    </row>
    <row r="1225" spans="5:6" x14ac:dyDescent="0.25">
      <c r="E1225" s="24">
        <f t="shared" ca="1" si="38"/>
        <v>0.69853867944639647</v>
      </c>
      <c r="F1225" s="24">
        <f t="shared" ca="1" si="39"/>
        <v>50520.202215818732</v>
      </c>
    </row>
    <row r="1226" spans="5:6" x14ac:dyDescent="0.25">
      <c r="E1226" s="24">
        <f t="shared" ca="1" si="38"/>
        <v>3.617237139992846E-2</v>
      </c>
      <c r="F1226" s="24">
        <f t="shared" ca="1" si="39"/>
        <v>48203.057463345722</v>
      </c>
    </row>
    <row r="1227" spans="5:6" x14ac:dyDescent="0.25">
      <c r="E1227" s="24">
        <f t="shared" ca="1" si="38"/>
        <v>0.38266110795726815</v>
      </c>
      <c r="F1227" s="24">
        <f t="shared" ca="1" si="39"/>
        <v>49701.500838402069</v>
      </c>
    </row>
    <row r="1228" spans="5:6" x14ac:dyDescent="0.25">
      <c r="E1228" s="24">
        <f t="shared" ca="1" si="38"/>
        <v>0.55193126593748643</v>
      </c>
      <c r="F1228" s="24">
        <f t="shared" ca="1" si="39"/>
        <v>50130.542201105331</v>
      </c>
    </row>
    <row r="1229" spans="5:6" x14ac:dyDescent="0.25">
      <c r="E1229" s="24">
        <f t="shared" ca="1" si="38"/>
        <v>0.1095143057756357</v>
      </c>
      <c r="F1229" s="24">
        <f t="shared" ca="1" si="39"/>
        <v>48770.884785560324</v>
      </c>
    </row>
    <row r="1230" spans="5:6" x14ac:dyDescent="0.25">
      <c r="E1230" s="24">
        <f t="shared" ca="1" si="38"/>
        <v>0.97408211718776472</v>
      </c>
      <c r="F1230" s="24">
        <f t="shared" ca="1" si="39"/>
        <v>51944.495183977633</v>
      </c>
    </row>
    <row r="1231" spans="5:6" x14ac:dyDescent="0.25">
      <c r="E1231" s="24">
        <f t="shared" ca="1" si="38"/>
        <v>0.35291876117742393</v>
      </c>
      <c r="F1231" s="24">
        <f t="shared" ca="1" si="39"/>
        <v>49622.547721572781</v>
      </c>
    </row>
    <row r="1232" spans="5:6" x14ac:dyDescent="0.25">
      <c r="E1232" s="24">
        <f t="shared" ca="1" si="38"/>
        <v>0.42002809782670636</v>
      </c>
      <c r="F1232" s="24">
        <f t="shared" ca="1" si="39"/>
        <v>49798.178401284866</v>
      </c>
    </row>
    <row r="1233" spans="5:6" x14ac:dyDescent="0.25">
      <c r="E1233" s="24">
        <f t="shared" ca="1" si="38"/>
        <v>0.21579065908245088</v>
      </c>
      <c r="F1233" s="24">
        <f t="shared" ca="1" si="39"/>
        <v>49213.511439241287</v>
      </c>
    </row>
    <row r="1234" spans="5:6" x14ac:dyDescent="0.25">
      <c r="E1234" s="24">
        <f t="shared" ca="1" si="38"/>
        <v>0.6938375965100031</v>
      </c>
      <c r="F1234" s="24">
        <f t="shared" ca="1" si="39"/>
        <v>50506.757746498057</v>
      </c>
    </row>
    <row r="1235" spans="5:6" x14ac:dyDescent="0.25">
      <c r="E1235" s="24">
        <f t="shared" ca="1" si="38"/>
        <v>0.23967161364417489</v>
      </c>
      <c r="F1235" s="24">
        <f t="shared" ca="1" si="39"/>
        <v>49292.640707315586</v>
      </c>
    </row>
    <row r="1236" spans="5:6" x14ac:dyDescent="0.25">
      <c r="E1236" s="24">
        <f t="shared" ca="1" si="38"/>
        <v>0.80472481475553048</v>
      </c>
      <c r="F1236" s="24">
        <f t="shared" ca="1" si="39"/>
        <v>50858.619691455067</v>
      </c>
    </row>
    <row r="1237" spans="5:6" x14ac:dyDescent="0.25">
      <c r="E1237" s="24">
        <f t="shared" ca="1" si="38"/>
        <v>0.50484540540690526</v>
      </c>
      <c r="F1237" s="24">
        <f t="shared" ca="1" si="39"/>
        <v>50012.145928823556</v>
      </c>
    </row>
    <row r="1238" spans="5:6" x14ac:dyDescent="0.25">
      <c r="E1238" s="24">
        <f t="shared" ca="1" si="38"/>
        <v>0.38372193187873738</v>
      </c>
      <c r="F1238" s="24">
        <f t="shared" ca="1" si="39"/>
        <v>49704.279923522205</v>
      </c>
    </row>
    <row r="1239" spans="5:6" x14ac:dyDescent="0.25">
      <c r="E1239" s="24">
        <f t="shared" ca="1" si="38"/>
        <v>4.6593040741103819E-2</v>
      </c>
      <c r="F1239" s="24">
        <f t="shared" ca="1" si="39"/>
        <v>48321.174623924919</v>
      </c>
    </row>
    <row r="1240" spans="5:6" x14ac:dyDescent="0.25">
      <c r="E1240" s="24">
        <f t="shared" ca="1" si="38"/>
        <v>3.7093170415489762E-3</v>
      </c>
      <c r="F1240" s="24">
        <f t="shared" ca="1" si="39"/>
        <v>47322.556397499058</v>
      </c>
    </row>
    <row r="1241" spans="5:6" x14ac:dyDescent="0.25">
      <c r="E1241" s="24">
        <f t="shared" ca="1" si="38"/>
        <v>0.9030907972547787</v>
      </c>
      <c r="F1241" s="24">
        <f t="shared" ca="1" si="39"/>
        <v>51299.365850192182</v>
      </c>
    </row>
    <row r="1242" spans="5:6" x14ac:dyDescent="0.25">
      <c r="E1242" s="24">
        <f t="shared" ca="1" si="38"/>
        <v>9.9740508801623773E-2</v>
      </c>
      <c r="F1242" s="24">
        <f t="shared" ca="1" si="39"/>
        <v>48716.968434867842</v>
      </c>
    </row>
    <row r="1243" spans="5:6" x14ac:dyDescent="0.25">
      <c r="E1243" s="24">
        <f t="shared" ca="1" si="38"/>
        <v>0.32973861898239576</v>
      </c>
      <c r="F1243" s="24">
        <f t="shared" ca="1" si="39"/>
        <v>49559.364969159971</v>
      </c>
    </row>
    <row r="1244" spans="5:6" x14ac:dyDescent="0.25">
      <c r="E1244" s="24">
        <f t="shared" ca="1" si="38"/>
        <v>0.62108924087235129</v>
      </c>
      <c r="F1244" s="24">
        <f t="shared" ca="1" si="39"/>
        <v>50308.342778336497</v>
      </c>
    </row>
    <row r="1245" spans="5:6" x14ac:dyDescent="0.25">
      <c r="E1245" s="24">
        <f t="shared" ca="1" si="38"/>
        <v>0.41951595699853372</v>
      </c>
      <c r="F1245" s="24">
        <f t="shared" ca="1" si="39"/>
        <v>49796.868068177508</v>
      </c>
    </row>
    <row r="1246" spans="5:6" x14ac:dyDescent="0.25">
      <c r="E1246" s="24">
        <f t="shared" ca="1" si="38"/>
        <v>0.51804603965968266</v>
      </c>
      <c r="F1246" s="24">
        <f t="shared" ca="1" si="39"/>
        <v>50045.250150702508</v>
      </c>
    </row>
    <row r="1247" spans="5:6" x14ac:dyDescent="0.25">
      <c r="E1247" s="24">
        <f t="shared" ca="1" si="38"/>
        <v>0.17392165829336026</v>
      </c>
      <c r="F1247" s="24">
        <f t="shared" ca="1" si="39"/>
        <v>49061.219234984783</v>
      </c>
    </row>
    <row r="1248" spans="5:6" x14ac:dyDescent="0.25">
      <c r="E1248" s="24">
        <f t="shared" ca="1" si="38"/>
        <v>0.9092200403568933</v>
      </c>
      <c r="F1248" s="24">
        <f t="shared" ca="1" si="39"/>
        <v>51335.967429723358</v>
      </c>
    </row>
    <row r="1249" spans="5:6" x14ac:dyDescent="0.25">
      <c r="E1249" s="24">
        <f t="shared" ca="1" si="38"/>
        <v>0.32892988057315342</v>
      </c>
      <c r="F1249" s="24">
        <f t="shared" ca="1" si="39"/>
        <v>49557.129990722744</v>
      </c>
    </row>
    <row r="1250" spans="5:6" x14ac:dyDescent="0.25">
      <c r="E1250" s="24">
        <f t="shared" ca="1" si="38"/>
        <v>6.887494857660148E-2</v>
      </c>
      <c r="F1250" s="24">
        <f t="shared" ca="1" si="39"/>
        <v>48515.777479533201</v>
      </c>
    </row>
    <row r="1251" spans="5:6" x14ac:dyDescent="0.25">
      <c r="E1251" s="24">
        <f t="shared" ca="1" si="38"/>
        <v>0.51651181300694515</v>
      </c>
      <c r="F1251" s="24">
        <f t="shared" ca="1" si="39"/>
        <v>50041.400801319207</v>
      </c>
    </row>
    <row r="1252" spans="5:6" x14ac:dyDescent="0.25">
      <c r="E1252" s="24">
        <f t="shared" ca="1" si="38"/>
        <v>0.76996602985610529</v>
      </c>
      <c r="F1252" s="24">
        <f t="shared" ca="1" si="39"/>
        <v>50738.734980407207</v>
      </c>
    </row>
    <row r="1253" spans="5:6" x14ac:dyDescent="0.25">
      <c r="E1253" s="24">
        <f t="shared" ca="1" si="38"/>
        <v>0.73102828524500518</v>
      </c>
      <c r="F1253" s="24">
        <f t="shared" ca="1" si="39"/>
        <v>50615.925895772183</v>
      </c>
    </row>
    <row r="1254" spans="5:6" x14ac:dyDescent="0.25">
      <c r="E1254" s="24">
        <f t="shared" ca="1" si="38"/>
        <v>0.89018747027911149</v>
      </c>
      <c r="F1254" s="24">
        <f t="shared" ca="1" si="39"/>
        <v>51227.525724000072</v>
      </c>
    </row>
    <row r="1255" spans="5:6" x14ac:dyDescent="0.25">
      <c r="E1255" s="24">
        <f t="shared" ca="1" si="38"/>
        <v>4.4304066737566261E-2</v>
      </c>
      <c r="F1255" s="24">
        <f t="shared" ca="1" si="39"/>
        <v>48297.2140518991</v>
      </c>
    </row>
    <row r="1256" spans="5:6" x14ac:dyDescent="0.25">
      <c r="E1256" s="24">
        <f t="shared" ca="1" si="38"/>
        <v>0.45701638929495247</v>
      </c>
      <c r="F1256" s="24">
        <f t="shared" ca="1" si="39"/>
        <v>49892.046752634022</v>
      </c>
    </row>
    <row r="1257" spans="5:6" x14ac:dyDescent="0.25">
      <c r="E1257" s="24">
        <f t="shared" ca="1" si="38"/>
        <v>0.22726707431639614</v>
      </c>
      <c r="F1257" s="24">
        <f t="shared" ca="1" si="39"/>
        <v>49252.122663172253</v>
      </c>
    </row>
    <row r="1258" spans="5:6" x14ac:dyDescent="0.25">
      <c r="E1258" s="24">
        <f t="shared" ca="1" si="38"/>
        <v>0.47995350090669409</v>
      </c>
      <c r="F1258" s="24">
        <f t="shared" ca="1" si="39"/>
        <v>49949.729713567867</v>
      </c>
    </row>
    <row r="1259" spans="5:6" x14ac:dyDescent="0.25">
      <c r="E1259" s="24">
        <f t="shared" ca="1" si="38"/>
        <v>0.75265190516660407</v>
      </c>
      <c r="F1259" s="24">
        <f t="shared" ca="1" si="39"/>
        <v>50682.858610756026</v>
      </c>
    </row>
    <row r="1260" spans="5:6" x14ac:dyDescent="0.25">
      <c r="E1260" s="24">
        <f t="shared" ca="1" si="38"/>
        <v>0.217060640160888</v>
      </c>
      <c r="F1260" s="24">
        <f t="shared" ca="1" si="39"/>
        <v>49217.841244800613</v>
      </c>
    </row>
    <row r="1261" spans="5:6" x14ac:dyDescent="0.25">
      <c r="E1261" s="24">
        <f t="shared" ca="1" si="38"/>
        <v>0.21727679716233106</v>
      </c>
      <c r="F1261" s="24">
        <f t="shared" ca="1" si="39"/>
        <v>49218.576738618336</v>
      </c>
    </row>
    <row r="1262" spans="5:6" x14ac:dyDescent="0.25">
      <c r="E1262" s="24">
        <f t="shared" ca="1" si="38"/>
        <v>0.29200993138054043</v>
      </c>
      <c r="F1262" s="24">
        <f t="shared" ca="1" si="39"/>
        <v>49452.477566759095</v>
      </c>
    </row>
    <row r="1263" spans="5:6" x14ac:dyDescent="0.25">
      <c r="E1263" s="24">
        <f t="shared" ca="1" si="38"/>
        <v>0.99077086533958536</v>
      </c>
      <c r="F1263" s="24">
        <f t="shared" ca="1" si="39"/>
        <v>52356.294664059955</v>
      </c>
    </row>
    <row r="1264" spans="5:6" x14ac:dyDescent="0.25">
      <c r="E1264" s="24">
        <f t="shared" ca="1" si="38"/>
        <v>0.87474991913521727</v>
      </c>
      <c r="F1264" s="24">
        <f t="shared" ca="1" si="39"/>
        <v>51149.135379603074</v>
      </c>
    </row>
    <row r="1265" spans="5:6" x14ac:dyDescent="0.25">
      <c r="E1265" s="24">
        <f t="shared" ca="1" si="38"/>
        <v>0.20333385298479012</v>
      </c>
      <c r="F1265" s="24">
        <f t="shared" ca="1" si="39"/>
        <v>49170.228002533411</v>
      </c>
    </row>
    <row r="1266" spans="5:6" x14ac:dyDescent="0.25">
      <c r="E1266" s="24">
        <f t="shared" ca="1" si="38"/>
        <v>0.75873023963889774</v>
      </c>
      <c r="F1266" s="24">
        <f t="shared" ca="1" si="39"/>
        <v>50702.223935745656</v>
      </c>
    </row>
    <row r="1267" spans="5:6" x14ac:dyDescent="0.25">
      <c r="E1267" s="24">
        <f t="shared" ca="1" si="38"/>
        <v>0.79482514901567558</v>
      </c>
      <c r="F1267" s="24">
        <f t="shared" ca="1" si="39"/>
        <v>50823.278385938269</v>
      </c>
    </row>
    <row r="1268" spans="5:6" x14ac:dyDescent="0.25">
      <c r="E1268" s="24">
        <f t="shared" ca="1" si="38"/>
        <v>0.40708444788610176</v>
      </c>
      <c r="F1268" s="24">
        <f t="shared" ca="1" si="39"/>
        <v>49764.948672982435</v>
      </c>
    </row>
    <row r="1269" spans="5:6" x14ac:dyDescent="0.25">
      <c r="E1269" s="24">
        <f t="shared" ca="1" si="38"/>
        <v>0.87008667272354456</v>
      </c>
      <c r="F1269" s="24">
        <f t="shared" ca="1" si="39"/>
        <v>51126.800936346794</v>
      </c>
    </row>
    <row r="1270" spans="5:6" x14ac:dyDescent="0.25">
      <c r="E1270" s="24">
        <f t="shared" ca="1" si="38"/>
        <v>0.75882509769474771</v>
      </c>
      <c r="F1270" s="24">
        <f t="shared" ca="1" si="39"/>
        <v>50702.528227281211</v>
      </c>
    </row>
    <row r="1271" spans="5:6" x14ac:dyDescent="0.25">
      <c r="E1271" s="24">
        <f t="shared" ca="1" si="38"/>
        <v>0.35726211620434745</v>
      </c>
      <c r="F1271" s="24">
        <f t="shared" ca="1" si="39"/>
        <v>49634.213283110737</v>
      </c>
    </row>
    <row r="1272" spans="5:6" x14ac:dyDescent="0.25">
      <c r="E1272" s="24">
        <f t="shared" ca="1" si="38"/>
        <v>0.85520024430457042</v>
      </c>
      <c r="F1272" s="24">
        <f t="shared" ca="1" si="39"/>
        <v>51059.00058918845</v>
      </c>
    </row>
    <row r="1273" spans="5:6" x14ac:dyDescent="0.25">
      <c r="E1273" s="24">
        <f t="shared" ca="1" si="38"/>
        <v>0.30581376948937822</v>
      </c>
      <c r="F1273" s="24">
        <f t="shared" ca="1" si="39"/>
        <v>49492.248375082287</v>
      </c>
    </row>
    <row r="1274" spans="5:6" x14ac:dyDescent="0.25">
      <c r="E1274" s="24">
        <f t="shared" ca="1" si="38"/>
        <v>0.43160349686256005</v>
      </c>
      <c r="F1274" s="24">
        <f t="shared" ca="1" si="39"/>
        <v>49827.706753818551</v>
      </c>
    </row>
    <row r="1275" spans="5:6" x14ac:dyDescent="0.25">
      <c r="E1275" s="24">
        <f t="shared" ca="1" si="38"/>
        <v>0.32726102633315701</v>
      </c>
      <c r="F1275" s="24">
        <f t="shared" ca="1" si="39"/>
        <v>49552.511033633753</v>
      </c>
    </row>
    <row r="1276" spans="5:6" x14ac:dyDescent="0.25">
      <c r="E1276" s="24">
        <f t="shared" ca="1" si="38"/>
        <v>0.24732315155416673</v>
      </c>
      <c r="F1276" s="24">
        <f t="shared" ca="1" si="39"/>
        <v>49317.062446893535</v>
      </c>
    </row>
    <row r="1277" spans="5:6" x14ac:dyDescent="0.25">
      <c r="E1277" s="24">
        <f t="shared" ca="1" si="38"/>
        <v>0.7776386854615458</v>
      </c>
      <c r="F1277" s="24">
        <f t="shared" ca="1" si="39"/>
        <v>50764.242692907312</v>
      </c>
    </row>
    <row r="1278" spans="5:6" x14ac:dyDescent="0.25">
      <c r="E1278" s="24">
        <f t="shared" ca="1" si="38"/>
        <v>0.22755279938022244</v>
      </c>
      <c r="F1278" s="24">
        <f t="shared" ca="1" si="39"/>
        <v>49253.069640203918</v>
      </c>
    </row>
    <row r="1279" spans="5:6" x14ac:dyDescent="0.25">
      <c r="E1279" s="24">
        <f t="shared" ca="1" si="38"/>
        <v>0.28235298638244077</v>
      </c>
      <c r="F1279" s="24">
        <f t="shared" ca="1" si="39"/>
        <v>49424.134317006472</v>
      </c>
    </row>
    <row r="1280" spans="5:6" x14ac:dyDescent="0.25">
      <c r="E1280" s="24">
        <f t="shared" ca="1" si="38"/>
        <v>0.77099986279502797</v>
      </c>
      <c r="F1280" s="24">
        <f t="shared" ca="1" si="39"/>
        <v>50742.143701435649</v>
      </c>
    </row>
    <row r="1281" spans="5:6" x14ac:dyDescent="0.25">
      <c r="E1281" s="24">
        <f t="shared" ca="1" si="38"/>
        <v>0.83833989284958732</v>
      </c>
      <c r="F1281" s="24">
        <f t="shared" ca="1" si="39"/>
        <v>50987.657910535287</v>
      </c>
    </row>
    <row r="1282" spans="5:6" x14ac:dyDescent="0.25">
      <c r="E1282" s="24">
        <f t="shared" ca="1" si="38"/>
        <v>7.2326240905584482E-2</v>
      </c>
      <c r="F1282" s="24">
        <f t="shared" ca="1" si="39"/>
        <v>48541.317379897308</v>
      </c>
    </row>
    <row r="1283" spans="5:6" x14ac:dyDescent="0.25">
      <c r="E1283" s="24">
        <f t="shared" ca="1" si="38"/>
        <v>0.97687024435535241</v>
      </c>
      <c r="F1283" s="24">
        <f t="shared" ca="1" si="39"/>
        <v>51993.017678526943</v>
      </c>
    </row>
    <row r="1284" spans="5:6" x14ac:dyDescent="0.25">
      <c r="E1284" s="24">
        <f t="shared" ref="E1284:E1347" ca="1" si="40">RAND()</f>
        <v>0.17755152556979159</v>
      </c>
      <c r="F1284" s="24">
        <f t="shared" ref="F1284:F1347" ca="1" si="41">_xlfn.NORM.INV(E1284,$C$3,$C$4)</f>
        <v>49075.263620657985</v>
      </c>
    </row>
    <row r="1285" spans="5:6" x14ac:dyDescent="0.25">
      <c r="E1285" s="24">
        <f t="shared" ca="1" si="40"/>
        <v>0.45583112548621108</v>
      </c>
      <c r="F1285" s="24">
        <f t="shared" ca="1" si="41"/>
        <v>49889.057887769057</v>
      </c>
    </row>
    <row r="1286" spans="5:6" x14ac:dyDescent="0.25">
      <c r="E1286" s="24">
        <f t="shared" ca="1" si="40"/>
        <v>0.67019765454003022</v>
      </c>
      <c r="F1286" s="24">
        <f t="shared" ca="1" si="41"/>
        <v>50440.459014028515</v>
      </c>
    </row>
    <row r="1287" spans="5:6" x14ac:dyDescent="0.25">
      <c r="E1287" s="24">
        <f t="shared" ca="1" si="40"/>
        <v>0.16792029822798926</v>
      </c>
      <c r="F1287" s="24">
        <f t="shared" ca="1" si="41"/>
        <v>49037.583834262223</v>
      </c>
    </row>
    <row r="1288" spans="5:6" x14ac:dyDescent="0.25">
      <c r="E1288" s="24">
        <f t="shared" ca="1" si="40"/>
        <v>0.54741406634595535</v>
      </c>
      <c r="F1288" s="24">
        <f t="shared" ca="1" si="41"/>
        <v>50119.130626207952</v>
      </c>
    </row>
    <row r="1289" spans="5:6" x14ac:dyDescent="0.25">
      <c r="E1289" s="24">
        <f t="shared" ca="1" si="40"/>
        <v>0.90963131091666993</v>
      </c>
      <c r="F1289" s="24">
        <f t="shared" ca="1" si="41"/>
        <v>51338.488096309513</v>
      </c>
    </row>
    <row r="1290" spans="5:6" x14ac:dyDescent="0.25">
      <c r="E1290" s="24">
        <f t="shared" ca="1" si="40"/>
        <v>0.90774935028138237</v>
      </c>
      <c r="F1290" s="24">
        <f t="shared" ca="1" si="41"/>
        <v>51327.022319966207</v>
      </c>
    </row>
    <row r="1291" spans="5:6" x14ac:dyDescent="0.25">
      <c r="E1291" s="24">
        <f t="shared" ca="1" si="40"/>
        <v>0.68455944003392832</v>
      </c>
      <c r="F1291" s="24">
        <f t="shared" ca="1" si="41"/>
        <v>50480.487035029306</v>
      </c>
    </row>
    <row r="1292" spans="5:6" x14ac:dyDescent="0.25">
      <c r="E1292" s="24">
        <f t="shared" ca="1" si="40"/>
        <v>0.34747314387309469</v>
      </c>
      <c r="F1292" s="24">
        <f t="shared" ca="1" si="41"/>
        <v>49607.848514261277</v>
      </c>
    </row>
    <row r="1293" spans="5:6" x14ac:dyDescent="0.25">
      <c r="E1293" s="24">
        <f t="shared" ca="1" si="40"/>
        <v>0.21513984066694702</v>
      </c>
      <c r="F1293" s="24">
        <f t="shared" ca="1" si="41"/>
        <v>49211.286851625475</v>
      </c>
    </row>
    <row r="1294" spans="5:6" x14ac:dyDescent="0.25">
      <c r="E1294" s="24">
        <f t="shared" ca="1" si="40"/>
        <v>0.77659252939602008</v>
      </c>
      <c r="F1294" s="24">
        <f t="shared" ca="1" si="41"/>
        <v>50760.735709655521</v>
      </c>
    </row>
    <row r="1295" spans="5:6" x14ac:dyDescent="0.25">
      <c r="E1295" s="24">
        <f t="shared" ca="1" si="40"/>
        <v>0.80801091855009854</v>
      </c>
      <c r="F1295" s="24">
        <f t="shared" ca="1" si="41"/>
        <v>50870.589808928155</v>
      </c>
    </row>
    <row r="1296" spans="5:6" x14ac:dyDescent="0.25">
      <c r="E1296" s="24">
        <f t="shared" ca="1" si="40"/>
        <v>0.89782516396557099</v>
      </c>
      <c r="F1296" s="24">
        <f t="shared" ca="1" si="41"/>
        <v>51269.256285556825</v>
      </c>
    </row>
    <row r="1297" spans="5:6" x14ac:dyDescent="0.25">
      <c r="E1297" s="24">
        <f t="shared" ca="1" si="40"/>
        <v>3.1985536233646084E-2</v>
      </c>
      <c r="F1297" s="24">
        <f t="shared" ca="1" si="41"/>
        <v>48147.618587307508</v>
      </c>
    </row>
    <row r="1298" spans="5:6" x14ac:dyDescent="0.25">
      <c r="E1298" s="24">
        <f t="shared" ca="1" si="40"/>
        <v>0.70598478996708303</v>
      </c>
      <c r="F1298" s="24">
        <f t="shared" ca="1" si="41"/>
        <v>50541.692408869181</v>
      </c>
    </row>
    <row r="1299" spans="5:6" x14ac:dyDescent="0.25">
      <c r="E1299" s="24">
        <f t="shared" ca="1" si="40"/>
        <v>0.16181984587745968</v>
      </c>
      <c r="F1299" s="24">
        <f t="shared" ca="1" si="41"/>
        <v>49012.993988866736</v>
      </c>
    </row>
    <row r="1300" spans="5:6" x14ac:dyDescent="0.25">
      <c r="E1300" s="24">
        <f t="shared" ca="1" si="40"/>
        <v>0.2346099189742511</v>
      </c>
      <c r="F1300" s="24">
        <f t="shared" ca="1" si="41"/>
        <v>49276.250988948821</v>
      </c>
    </row>
    <row r="1301" spans="5:6" x14ac:dyDescent="0.25">
      <c r="E1301" s="24">
        <f t="shared" ca="1" si="40"/>
        <v>4.7953163591789583E-3</v>
      </c>
      <c r="F1301" s="24">
        <f t="shared" ca="1" si="41"/>
        <v>47409.750261941132</v>
      </c>
    </row>
    <row r="1302" spans="5:6" x14ac:dyDescent="0.25">
      <c r="E1302" s="24">
        <f t="shared" ca="1" si="40"/>
        <v>0.16808391360192154</v>
      </c>
      <c r="F1302" s="24">
        <f t="shared" ca="1" si="41"/>
        <v>49038.23532678176</v>
      </c>
    </row>
    <row r="1303" spans="5:6" x14ac:dyDescent="0.25">
      <c r="E1303" s="24">
        <f t="shared" ca="1" si="40"/>
        <v>0.67339855434907259</v>
      </c>
      <c r="F1303" s="24">
        <f t="shared" ca="1" si="41"/>
        <v>50449.317145237175</v>
      </c>
    </row>
    <row r="1304" spans="5:6" x14ac:dyDescent="0.25">
      <c r="E1304" s="24">
        <f t="shared" ca="1" si="40"/>
        <v>0.67732224859081402</v>
      </c>
      <c r="F1304" s="24">
        <f t="shared" ca="1" si="41"/>
        <v>50460.223920742734</v>
      </c>
    </row>
    <row r="1305" spans="5:6" x14ac:dyDescent="0.25">
      <c r="E1305" s="24">
        <f t="shared" ca="1" si="40"/>
        <v>0.70323243585115502</v>
      </c>
      <c r="F1305" s="24">
        <f t="shared" ca="1" si="41"/>
        <v>50533.720204487428</v>
      </c>
    </row>
    <row r="1306" spans="5:6" x14ac:dyDescent="0.25">
      <c r="E1306" s="24">
        <f t="shared" ca="1" si="40"/>
        <v>0.18610410826748935</v>
      </c>
      <c r="F1306" s="24">
        <f t="shared" ca="1" si="41"/>
        <v>49107.655327102388</v>
      </c>
    </row>
    <row r="1307" spans="5:6" x14ac:dyDescent="0.25">
      <c r="E1307" s="24">
        <f t="shared" ca="1" si="40"/>
        <v>0.59918922702322308</v>
      </c>
      <c r="F1307" s="24">
        <f t="shared" ca="1" si="41"/>
        <v>50251.249073420375</v>
      </c>
    </row>
    <row r="1308" spans="5:6" x14ac:dyDescent="0.25">
      <c r="E1308" s="24">
        <f t="shared" ca="1" si="40"/>
        <v>0.16165123716047758</v>
      </c>
      <c r="F1308" s="24">
        <f t="shared" ca="1" si="41"/>
        <v>49012.305878420855</v>
      </c>
    </row>
    <row r="1309" spans="5:6" x14ac:dyDescent="0.25">
      <c r="E1309" s="24">
        <f t="shared" ca="1" si="40"/>
        <v>0.36860160341473169</v>
      </c>
      <c r="F1309" s="24">
        <f t="shared" ca="1" si="41"/>
        <v>49664.440682633372</v>
      </c>
    </row>
    <row r="1310" spans="5:6" x14ac:dyDescent="0.25">
      <c r="E1310" s="24">
        <f t="shared" ca="1" si="40"/>
        <v>0.41679975968345684</v>
      </c>
      <c r="F1310" s="24">
        <f t="shared" ca="1" si="41"/>
        <v>49789.912676858759</v>
      </c>
    </row>
    <row r="1311" spans="5:6" x14ac:dyDescent="0.25">
      <c r="E1311" s="24">
        <f t="shared" ca="1" si="40"/>
        <v>0.83932116375055399</v>
      </c>
      <c r="F1311" s="24">
        <f t="shared" ca="1" si="41"/>
        <v>50991.67175731832</v>
      </c>
    </row>
    <row r="1312" spans="5:6" x14ac:dyDescent="0.25">
      <c r="E1312" s="24">
        <f t="shared" ca="1" si="40"/>
        <v>0.78917521041128014</v>
      </c>
      <c r="F1312" s="24">
        <f t="shared" ca="1" si="41"/>
        <v>50803.562687829581</v>
      </c>
    </row>
    <row r="1313" spans="5:6" x14ac:dyDescent="0.25">
      <c r="E1313" s="24">
        <f t="shared" ca="1" si="40"/>
        <v>0.96875673441283749</v>
      </c>
      <c r="F1313" s="24">
        <f t="shared" ca="1" si="41"/>
        <v>51862.827560243488</v>
      </c>
    </row>
    <row r="1314" spans="5:6" x14ac:dyDescent="0.25">
      <c r="E1314" s="24">
        <f t="shared" ca="1" si="40"/>
        <v>4.649330960407061E-2</v>
      </c>
      <c r="F1314" s="24">
        <f t="shared" ca="1" si="41"/>
        <v>48320.150591543403</v>
      </c>
    </row>
    <row r="1315" spans="5:6" x14ac:dyDescent="0.25">
      <c r="E1315" s="24">
        <f t="shared" ca="1" si="40"/>
        <v>0.1012109110163385</v>
      </c>
      <c r="F1315" s="24">
        <f t="shared" ca="1" si="41"/>
        <v>48725.318004515859</v>
      </c>
    </row>
    <row r="1316" spans="5:6" x14ac:dyDescent="0.25">
      <c r="E1316" s="24">
        <f t="shared" ca="1" si="40"/>
        <v>0.79821599826424128</v>
      </c>
      <c r="F1316" s="24">
        <f t="shared" ca="1" si="41"/>
        <v>50835.265916135053</v>
      </c>
    </row>
    <row r="1317" spans="5:6" x14ac:dyDescent="0.25">
      <c r="E1317" s="24">
        <f t="shared" ca="1" si="40"/>
        <v>0.60515827281123202</v>
      </c>
      <c r="F1317" s="24">
        <f t="shared" ca="1" si="41"/>
        <v>50266.721687582052</v>
      </c>
    </row>
    <row r="1318" spans="5:6" x14ac:dyDescent="0.25">
      <c r="E1318" s="24">
        <f t="shared" ca="1" si="40"/>
        <v>0.53927759596128277</v>
      </c>
      <c r="F1318" s="24">
        <f t="shared" ca="1" si="41"/>
        <v>50098.613931658329</v>
      </c>
    </row>
    <row r="1319" spans="5:6" x14ac:dyDescent="0.25">
      <c r="E1319" s="24">
        <f t="shared" ca="1" si="40"/>
        <v>0.69467859528959908</v>
      </c>
      <c r="F1319" s="24">
        <f t="shared" ca="1" si="41"/>
        <v>50509.156103114401</v>
      </c>
    </row>
    <row r="1320" spans="5:6" x14ac:dyDescent="0.25">
      <c r="E1320" s="24">
        <f t="shared" ca="1" si="40"/>
        <v>0.16438611177775897</v>
      </c>
      <c r="F1320" s="24">
        <f t="shared" ca="1" si="41"/>
        <v>49023.410104553965</v>
      </c>
    </row>
    <row r="1321" spans="5:6" x14ac:dyDescent="0.25">
      <c r="E1321" s="24">
        <f t="shared" ca="1" si="40"/>
        <v>0.48967137659331639</v>
      </c>
      <c r="F1321" s="24">
        <f t="shared" ca="1" si="41"/>
        <v>49974.107087535114</v>
      </c>
    </row>
    <row r="1322" spans="5:6" x14ac:dyDescent="0.25">
      <c r="E1322" s="24">
        <f t="shared" ca="1" si="40"/>
        <v>0.76164253947739258</v>
      </c>
      <c r="F1322" s="24">
        <f t="shared" ca="1" si="41"/>
        <v>50711.596102781899</v>
      </c>
    </row>
    <row r="1323" spans="5:6" x14ac:dyDescent="0.25">
      <c r="E1323" s="24">
        <f t="shared" ca="1" si="40"/>
        <v>0.29147245914614373</v>
      </c>
      <c r="F1323" s="24">
        <f t="shared" ca="1" si="41"/>
        <v>49450.911793512438</v>
      </c>
    </row>
    <row r="1324" spans="5:6" x14ac:dyDescent="0.25">
      <c r="E1324" s="24">
        <f t="shared" ca="1" si="40"/>
        <v>0.19241527572196582</v>
      </c>
      <c r="F1324" s="24">
        <f t="shared" ca="1" si="41"/>
        <v>49130.969688065852</v>
      </c>
    </row>
    <row r="1325" spans="5:6" x14ac:dyDescent="0.25">
      <c r="E1325" s="24">
        <f t="shared" ca="1" si="40"/>
        <v>0.47314216543192833</v>
      </c>
      <c r="F1325" s="24">
        <f t="shared" ca="1" si="41"/>
        <v>49932.626456894897</v>
      </c>
    </row>
    <row r="1326" spans="5:6" x14ac:dyDescent="0.25">
      <c r="E1326" s="24">
        <f t="shared" ca="1" si="40"/>
        <v>0.90048151551981559</v>
      </c>
      <c r="F1326" s="24">
        <f t="shared" ca="1" si="41"/>
        <v>51284.300108303512</v>
      </c>
    </row>
    <row r="1327" spans="5:6" x14ac:dyDescent="0.25">
      <c r="E1327" s="24">
        <f t="shared" ca="1" si="40"/>
        <v>0.79603298066214456</v>
      </c>
      <c r="F1327" s="24">
        <f t="shared" ca="1" si="41"/>
        <v>50827.534742368123</v>
      </c>
    </row>
    <row r="1328" spans="5:6" x14ac:dyDescent="0.25">
      <c r="E1328" s="24">
        <f t="shared" ca="1" si="40"/>
        <v>0.93510208707701958</v>
      </c>
      <c r="F1328" s="24">
        <f t="shared" ca="1" si="41"/>
        <v>51514.907519481967</v>
      </c>
    </row>
    <row r="1329" spans="5:6" x14ac:dyDescent="0.25">
      <c r="E1329" s="24">
        <f t="shared" ca="1" si="40"/>
        <v>0.54233352606226382</v>
      </c>
      <c r="F1329" s="24">
        <f t="shared" ca="1" si="41"/>
        <v>50106.314348219581</v>
      </c>
    </row>
    <row r="1330" spans="5:6" x14ac:dyDescent="0.25">
      <c r="E1330" s="24">
        <f t="shared" ca="1" si="40"/>
        <v>0.89864250564820525</v>
      </c>
      <c r="F1330" s="24">
        <f t="shared" ca="1" si="41"/>
        <v>51273.854492756225</v>
      </c>
    </row>
    <row r="1331" spans="5:6" x14ac:dyDescent="0.25">
      <c r="E1331" s="24">
        <f t="shared" ca="1" si="40"/>
        <v>0.40068464317013608</v>
      </c>
      <c r="F1331" s="24">
        <f t="shared" ca="1" si="41"/>
        <v>49748.424614513999</v>
      </c>
    </row>
    <row r="1332" spans="5:6" x14ac:dyDescent="0.25">
      <c r="E1332" s="24">
        <f t="shared" ca="1" si="40"/>
        <v>0.25651433714162375</v>
      </c>
      <c r="F1332" s="24">
        <f t="shared" ca="1" si="41"/>
        <v>49345.870961190092</v>
      </c>
    </row>
    <row r="1333" spans="5:6" x14ac:dyDescent="0.25">
      <c r="E1333" s="24">
        <f t="shared" ca="1" si="40"/>
        <v>0.822035630657031</v>
      </c>
      <c r="F1333" s="24">
        <f t="shared" ca="1" si="41"/>
        <v>50923.150580479109</v>
      </c>
    </row>
    <row r="1334" spans="5:6" x14ac:dyDescent="0.25">
      <c r="E1334" s="24">
        <f t="shared" ca="1" si="40"/>
        <v>0.8319974027983793</v>
      </c>
      <c r="F1334" s="24">
        <f t="shared" ca="1" si="41"/>
        <v>50962.088412204197</v>
      </c>
    </row>
    <row r="1335" spans="5:6" x14ac:dyDescent="0.25">
      <c r="E1335" s="24">
        <f t="shared" ca="1" si="40"/>
        <v>0.17924845893501673</v>
      </c>
      <c r="F1335" s="24">
        <f t="shared" ca="1" si="41"/>
        <v>49081.767042757972</v>
      </c>
    </row>
    <row r="1336" spans="5:6" x14ac:dyDescent="0.25">
      <c r="E1336" s="24">
        <f t="shared" ca="1" si="40"/>
        <v>0.11435277197090332</v>
      </c>
      <c r="F1336" s="24">
        <f t="shared" ca="1" si="41"/>
        <v>48796.299978443109</v>
      </c>
    </row>
    <row r="1337" spans="5:6" x14ac:dyDescent="0.25">
      <c r="E1337" s="24">
        <f t="shared" ca="1" si="40"/>
        <v>0.32272222950413065</v>
      </c>
      <c r="F1337" s="24">
        <f t="shared" ca="1" si="41"/>
        <v>49539.900020779984</v>
      </c>
    </row>
    <row r="1338" spans="5:6" x14ac:dyDescent="0.25">
      <c r="E1338" s="24">
        <f t="shared" ca="1" si="40"/>
        <v>0.9453707703610057</v>
      </c>
      <c r="F1338" s="24">
        <f t="shared" ca="1" si="41"/>
        <v>51601.535068311394</v>
      </c>
    </row>
    <row r="1339" spans="5:6" x14ac:dyDescent="0.25">
      <c r="E1339" s="24">
        <f t="shared" ca="1" si="40"/>
        <v>2.4641941429350944E-2</v>
      </c>
      <c r="F1339" s="24">
        <f t="shared" ca="1" si="41"/>
        <v>48033.872485722684</v>
      </c>
    </row>
    <row r="1340" spans="5:6" x14ac:dyDescent="0.25">
      <c r="E1340" s="24">
        <f t="shared" ca="1" si="40"/>
        <v>0.95849779016321779</v>
      </c>
      <c r="F1340" s="24">
        <f t="shared" ca="1" si="41"/>
        <v>51733.513615151598</v>
      </c>
    </row>
    <row r="1341" spans="5:6" x14ac:dyDescent="0.25">
      <c r="E1341" s="24">
        <f t="shared" ca="1" si="40"/>
        <v>0.56041997191860737</v>
      </c>
      <c r="F1341" s="24">
        <f t="shared" ca="1" si="41"/>
        <v>50152.034079956931</v>
      </c>
    </row>
    <row r="1342" spans="5:6" x14ac:dyDescent="0.25">
      <c r="E1342" s="24">
        <f t="shared" ca="1" si="40"/>
        <v>0.21326918309064291</v>
      </c>
      <c r="F1342" s="24">
        <f t="shared" ca="1" si="41"/>
        <v>49204.870826739098</v>
      </c>
    </row>
    <row r="1343" spans="5:6" x14ac:dyDescent="0.25">
      <c r="E1343" s="24">
        <f t="shared" ca="1" si="40"/>
        <v>0.85752755614401155</v>
      </c>
      <c r="F1343" s="24">
        <f t="shared" ca="1" si="41"/>
        <v>51069.276963484546</v>
      </c>
    </row>
    <row r="1344" spans="5:6" x14ac:dyDescent="0.25">
      <c r="E1344" s="24">
        <f t="shared" ca="1" si="40"/>
        <v>0.67047146775558941</v>
      </c>
      <c r="F1344" s="24">
        <f t="shared" ca="1" si="41"/>
        <v>50441.215401257818</v>
      </c>
    </row>
    <row r="1345" spans="5:6" x14ac:dyDescent="0.25">
      <c r="E1345" s="24">
        <f t="shared" ca="1" si="40"/>
        <v>0.22608609651999056</v>
      </c>
      <c r="F1345" s="24">
        <f t="shared" ca="1" si="41"/>
        <v>49248.201414923715</v>
      </c>
    </row>
    <row r="1346" spans="5:6" x14ac:dyDescent="0.25">
      <c r="E1346" s="24">
        <f t="shared" ca="1" si="40"/>
        <v>0.21564205043155837</v>
      </c>
      <c r="F1346" s="24">
        <f t="shared" ca="1" si="41"/>
        <v>49213.003817450728</v>
      </c>
    </row>
    <row r="1347" spans="5:6" x14ac:dyDescent="0.25">
      <c r="E1347" s="24">
        <f t="shared" ca="1" si="40"/>
        <v>0.39177518998013361</v>
      </c>
      <c r="F1347" s="24">
        <f t="shared" ca="1" si="41"/>
        <v>49725.304748928393</v>
      </c>
    </row>
    <row r="1348" spans="5:6" x14ac:dyDescent="0.25">
      <c r="E1348" s="24">
        <f t="shared" ref="E1348:E1411" ca="1" si="42">RAND()</f>
        <v>0.38622441382230122</v>
      </c>
      <c r="F1348" s="24">
        <f t="shared" ref="F1348:F1411" ca="1" si="43">_xlfn.NORM.INV(E1348,$C$3,$C$4)</f>
        <v>49710.826784557627</v>
      </c>
    </row>
    <row r="1349" spans="5:6" x14ac:dyDescent="0.25">
      <c r="E1349" s="24">
        <f t="shared" ca="1" si="42"/>
        <v>0.99598633760881639</v>
      </c>
      <c r="F1349" s="24">
        <f t="shared" ca="1" si="43"/>
        <v>52650.918336945295</v>
      </c>
    </row>
    <row r="1350" spans="5:6" x14ac:dyDescent="0.25">
      <c r="E1350" s="24">
        <f t="shared" ca="1" si="42"/>
        <v>0.30629712068914638</v>
      </c>
      <c r="F1350" s="24">
        <f t="shared" ca="1" si="43"/>
        <v>49493.626168338131</v>
      </c>
    </row>
    <row r="1351" spans="5:6" x14ac:dyDescent="0.25">
      <c r="E1351" s="24">
        <f t="shared" ca="1" si="42"/>
        <v>0.43387601334045323</v>
      </c>
      <c r="F1351" s="24">
        <f t="shared" ca="1" si="43"/>
        <v>49833.48544098936</v>
      </c>
    </row>
    <row r="1352" spans="5:6" x14ac:dyDescent="0.25">
      <c r="E1352" s="24">
        <f t="shared" ca="1" si="42"/>
        <v>0.80965603667351516</v>
      </c>
      <c r="F1352" s="24">
        <f t="shared" ca="1" si="43"/>
        <v>50876.629470526575</v>
      </c>
    </row>
    <row r="1353" spans="5:6" x14ac:dyDescent="0.25">
      <c r="E1353" s="24">
        <f t="shared" ca="1" si="42"/>
        <v>0.27980020584912901</v>
      </c>
      <c r="F1353" s="24">
        <f t="shared" ca="1" si="43"/>
        <v>49416.564865664455</v>
      </c>
    </row>
    <row r="1354" spans="5:6" x14ac:dyDescent="0.25">
      <c r="E1354" s="24">
        <f t="shared" ca="1" si="42"/>
        <v>0.23346702182401546</v>
      </c>
      <c r="F1354" s="24">
        <f t="shared" ca="1" si="43"/>
        <v>49272.523397956989</v>
      </c>
    </row>
    <row r="1355" spans="5:6" x14ac:dyDescent="0.25">
      <c r="E1355" s="24">
        <f t="shared" ca="1" si="42"/>
        <v>0.70847974071182207</v>
      </c>
      <c r="F1355" s="24">
        <f t="shared" ca="1" si="43"/>
        <v>50548.948899807998</v>
      </c>
    </row>
    <row r="1356" spans="5:6" x14ac:dyDescent="0.25">
      <c r="E1356" s="24">
        <f t="shared" ca="1" si="42"/>
        <v>0.88609807866876544</v>
      </c>
      <c r="F1356" s="24">
        <f t="shared" ca="1" si="43"/>
        <v>51206.035396277861</v>
      </c>
    </row>
    <row r="1357" spans="5:6" x14ac:dyDescent="0.25">
      <c r="E1357" s="24">
        <f t="shared" ca="1" si="42"/>
        <v>0.84409862330646512</v>
      </c>
      <c r="F1357" s="24">
        <f t="shared" ca="1" si="43"/>
        <v>51011.44654507636</v>
      </c>
    </row>
    <row r="1358" spans="5:6" x14ac:dyDescent="0.25">
      <c r="E1358" s="24">
        <f t="shared" ca="1" si="42"/>
        <v>0.7676014104701927</v>
      </c>
      <c r="F1358" s="24">
        <f t="shared" ca="1" si="43"/>
        <v>50730.970488411614</v>
      </c>
    </row>
    <row r="1359" spans="5:6" x14ac:dyDescent="0.25">
      <c r="E1359" s="24">
        <f t="shared" ca="1" si="42"/>
        <v>0.45183142433096979</v>
      </c>
      <c r="F1359" s="24">
        <f t="shared" ca="1" si="43"/>
        <v>49878.964413785914</v>
      </c>
    </row>
    <row r="1360" spans="5:6" x14ac:dyDescent="0.25">
      <c r="E1360" s="24">
        <f t="shared" ca="1" si="42"/>
        <v>0.19894193431272744</v>
      </c>
      <c r="F1360" s="24">
        <f t="shared" ca="1" si="43"/>
        <v>49154.593414048722</v>
      </c>
    </row>
    <row r="1361" spans="5:6" x14ac:dyDescent="0.25">
      <c r="E1361" s="24">
        <f t="shared" ca="1" si="42"/>
        <v>0.70080718178493329</v>
      </c>
      <c r="F1361" s="24">
        <f t="shared" ca="1" si="43"/>
        <v>50526.723467570155</v>
      </c>
    </row>
    <row r="1362" spans="5:6" x14ac:dyDescent="0.25">
      <c r="E1362" s="24">
        <f t="shared" ca="1" si="42"/>
        <v>0.87830217332944049</v>
      </c>
      <c r="F1362" s="24">
        <f t="shared" ca="1" si="43"/>
        <v>51166.541318104777</v>
      </c>
    </row>
    <row r="1363" spans="5:6" x14ac:dyDescent="0.25">
      <c r="E1363" s="24">
        <f t="shared" ca="1" si="42"/>
        <v>0.82256633378279098</v>
      </c>
      <c r="F1363" s="24">
        <f t="shared" ca="1" si="43"/>
        <v>50925.189522796158</v>
      </c>
    </row>
    <row r="1364" spans="5:6" x14ac:dyDescent="0.25">
      <c r="E1364" s="24">
        <f t="shared" ca="1" si="42"/>
        <v>0.59669832389167121</v>
      </c>
      <c r="F1364" s="24">
        <f t="shared" ca="1" si="43"/>
        <v>50244.810256212782</v>
      </c>
    </row>
    <row r="1365" spans="5:6" x14ac:dyDescent="0.25">
      <c r="E1365" s="24">
        <f t="shared" ca="1" si="42"/>
        <v>0.12623223602291511</v>
      </c>
      <c r="F1365" s="24">
        <f t="shared" ca="1" si="43"/>
        <v>48855.616123819455</v>
      </c>
    </row>
    <row r="1366" spans="5:6" x14ac:dyDescent="0.25">
      <c r="E1366" s="24">
        <f t="shared" ca="1" si="42"/>
        <v>7.0969373922583179E-2</v>
      </c>
      <c r="F1366" s="24">
        <f t="shared" ca="1" si="43"/>
        <v>48531.390541277709</v>
      </c>
    </row>
    <row r="1367" spans="5:6" x14ac:dyDescent="0.25">
      <c r="E1367" s="24">
        <f t="shared" ca="1" si="42"/>
        <v>0.80317310507789519</v>
      </c>
      <c r="F1367" s="24">
        <f t="shared" ca="1" si="43"/>
        <v>50853.009943863071</v>
      </c>
    </row>
    <row r="1368" spans="5:6" x14ac:dyDescent="0.25">
      <c r="E1368" s="24">
        <f t="shared" ca="1" si="42"/>
        <v>0.13169982313496231</v>
      </c>
      <c r="F1368" s="24">
        <f t="shared" ca="1" si="43"/>
        <v>48881.608085961081</v>
      </c>
    </row>
    <row r="1369" spans="5:6" x14ac:dyDescent="0.25">
      <c r="E1369" s="24">
        <f t="shared" ca="1" si="42"/>
        <v>0.42779355903679428</v>
      </c>
      <c r="F1369" s="24">
        <f t="shared" ca="1" si="43"/>
        <v>49818.005596698422</v>
      </c>
    </row>
    <row r="1370" spans="5:6" x14ac:dyDescent="0.25">
      <c r="E1370" s="24">
        <f t="shared" ca="1" si="42"/>
        <v>0.43223038534772884</v>
      </c>
      <c r="F1370" s="24">
        <f t="shared" ca="1" si="43"/>
        <v>49829.301408883039</v>
      </c>
    </row>
    <row r="1371" spans="5:6" x14ac:dyDescent="0.25">
      <c r="E1371" s="24">
        <f t="shared" ca="1" si="42"/>
        <v>0.48459609926029323</v>
      </c>
      <c r="F1371" s="24">
        <f t="shared" ca="1" si="43"/>
        <v>49961.378547614288</v>
      </c>
    </row>
    <row r="1372" spans="5:6" x14ac:dyDescent="0.25">
      <c r="E1372" s="24">
        <f t="shared" ca="1" si="42"/>
        <v>0.86733297414598443</v>
      </c>
      <c r="F1372" s="24">
        <f t="shared" ca="1" si="43"/>
        <v>51113.8721196884</v>
      </c>
    </row>
    <row r="1373" spans="5:6" x14ac:dyDescent="0.25">
      <c r="E1373" s="24">
        <f t="shared" ca="1" si="42"/>
        <v>0.34700936953911965</v>
      </c>
      <c r="F1373" s="24">
        <f t="shared" ca="1" si="43"/>
        <v>49606.592781589781</v>
      </c>
    </row>
    <row r="1374" spans="5:6" x14ac:dyDescent="0.25">
      <c r="E1374" s="24">
        <f t="shared" ca="1" si="42"/>
        <v>0.99241684546479214</v>
      </c>
      <c r="F1374" s="24">
        <f t="shared" ca="1" si="43"/>
        <v>52428.383206034785</v>
      </c>
    </row>
    <row r="1375" spans="5:6" x14ac:dyDescent="0.25">
      <c r="E1375" s="24">
        <f t="shared" ca="1" si="42"/>
        <v>0.2044878401824306</v>
      </c>
      <c r="F1375" s="24">
        <f t="shared" ca="1" si="43"/>
        <v>49174.302446365466</v>
      </c>
    </row>
    <row r="1376" spans="5:6" x14ac:dyDescent="0.25">
      <c r="E1376" s="24">
        <f t="shared" ca="1" si="42"/>
        <v>0.70056005525643317</v>
      </c>
      <c r="F1376" s="24">
        <f t="shared" ca="1" si="43"/>
        <v>50526.011971066815</v>
      </c>
    </row>
    <row r="1377" spans="5:6" x14ac:dyDescent="0.25">
      <c r="E1377" s="24">
        <f t="shared" ca="1" si="42"/>
        <v>2.066534862649072E-2</v>
      </c>
      <c r="F1377" s="24">
        <f t="shared" ca="1" si="43"/>
        <v>47959.802887636957</v>
      </c>
    </row>
    <row r="1378" spans="5:6" x14ac:dyDescent="0.25">
      <c r="E1378" s="24">
        <f t="shared" ca="1" si="42"/>
        <v>0.32168687545172447</v>
      </c>
      <c r="F1378" s="24">
        <f t="shared" ca="1" si="43"/>
        <v>49537.013091427019</v>
      </c>
    </row>
    <row r="1379" spans="5:6" x14ac:dyDescent="0.25">
      <c r="E1379" s="24">
        <f t="shared" ca="1" si="42"/>
        <v>0.10535597875298519</v>
      </c>
      <c r="F1379" s="24">
        <f t="shared" ca="1" si="43"/>
        <v>48748.389858911862</v>
      </c>
    </row>
    <row r="1380" spans="5:6" x14ac:dyDescent="0.25">
      <c r="E1380" s="24">
        <f t="shared" ca="1" si="42"/>
        <v>8.0122750842449686E-2</v>
      </c>
      <c r="F1380" s="24">
        <f t="shared" ca="1" si="43"/>
        <v>48595.753641959651</v>
      </c>
    </row>
    <row r="1381" spans="5:6" x14ac:dyDescent="0.25">
      <c r="E1381" s="24">
        <f t="shared" ca="1" si="42"/>
        <v>0.79295852761739849</v>
      </c>
      <c r="F1381" s="24">
        <f t="shared" ca="1" si="43"/>
        <v>50816.729647213222</v>
      </c>
    </row>
    <row r="1382" spans="5:6" x14ac:dyDescent="0.25">
      <c r="E1382" s="24">
        <f t="shared" ca="1" si="42"/>
        <v>0.63854477123209741</v>
      </c>
      <c r="F1382" s="24">
        <f t="shared" ca="1" si="43"/>
        <v>50354.571730615855</v>
      </c>
    </row>
    <row r="1383" spans="5:6" x14ac:dyDescent="0.25">
      <c r="E1383" s="24">
        <f t="shared" ca="1" si="42"/>
        <v>0.69517833740038615</v>
      </c>
      <c r="F1383" s="24">
        <f t="shared" ca="1" si="43"/>
        <v>50510.582653047895</v>
      </c>
    </row>
    <row r="1384" spans="5:6" x14ac:dyDescent="0.25">
      <c r="E1384" s="24">
        <f t="shared" ca="1" si="42"/>
        <v>0.83269197506090364</v>
      </c>
      <c r="F1384" s="24">
        <f t="shared" ca="1" si="43"/>
        <v>50964.857781734565</v>
      </c>
    </row>
    <row r="1385" spans="5:6" x14ac:dyDescent="0.25">
      <c r="E1385" s="24">
        <f t="shared" ca="1" si="42"/>
        <v>3.955610844420554E-2</v>
      </c>
      <c r="F1385" s="24">
        <f t="shared" ca="1" si="43"/>
        <v>48244.139417402053</v>
      </c>
    </row>
    <row r="1386" spans="5:6" x14ac:dyDescent="0.25">
      <c r="E1386" s="24">
        <f t="shared" ca="1" si="42"/>
        <v>0.89452247977402399</v>
      </c>
      <c r="F1386" s="24">
        <f t="shared" ca="1" si="43"/>
        <v>51250.943640516372</v>
      </c>
    </row>
    <row r="1387" spans="5:6" x14ac:dyDescent="0.25">
      <c r="E1387" s="24">
        <f t="shared" ca="1" si="42"/>
        <v>0.93162721002053217</v>
      </c>
      <c r="F1387" s="24">
        <f t="shared" ca="1" si="43"/>
        <v>51488.020149142394</v>
      </c>
    </row>
    <row r="1388" spans="5:6" x14ac:dyDescent="0.25">
      <c r="E1388" s="24">
        <f t="shared" ca="1" si="42"/>
        <v>0.47314772865053067</v>
      </c>
      <c r="F1388" s="24">
        <f t="shared" ca="1" si="43"/>
        <v>49932.640433494664</v>
      </c>
    </row>
    <row r="1389" spans="5:6" x14ac:dyDescent="0.25">
      <c r="E1389" s="24">
        <f t="shared" ca="1" si="42"/>
        <v>7.0187452571019104E-2</v>
      </c>
      <c r="F1389" s="24">
        <f t="shared" ca="1" si="43"/>
        <v>48525.603644456067</v>
      </c>
    </row>
    <row r="1390" spans="5:6" x14ac:dyDescent="0.25">
      <c r="E1390" s="24">
        <f t="shared" ca="1" si="42"/>
        <v>0.41812068761604237</v>
      </c>
      <c r="F1390" s="24">
        <f t="shared" ca="1" si="43"/>
        <v>49793.296437777244</v>
      </c>
    </row>
    <row r="1391" spans="5:6" x14ac:dyDescent="0.25">
      <c r="E1391" s="24">
        <f t="shared" ca="1" si="42"/>
        <v>0.71942808338781516</v>
      </c>
      <c r="F1391" s="24">
        <f t="shared" ca="1" si="43"/>
        <v>50581.143366260258</v>
      </c>
    </row>
    <row r="1392" spans="5:6" x14ac:dyDescent="0.25">
      <c r="E1392" s="24">
        <f t="shared" ca="1" si="42"/>
        <v>0.89019938074414928</v>
      </c>
      <c r="F1392" s="24">
        <f t="shared" ca="1" si="43"/>
        <v>51227.589145605918</v>
      </c>
    </row>
    <row r="1393" spans="5:6" x14ac:dyDescent="0.25">
      <c r="E1393" s="24">
        <f t="shared" ca="1" si="42"/>
        <v>0.63896820655394715</v>
      </c>
      <c r="F1393" s="24">
        <f t="shared" ca="1" si="43"/>
        <v>50355.702213886922</v>
      </c>
    </row>
    <row r="1394" spans="5:6" x14ac:dyDescent="0.25">
      <c r="E1394" s="24">
        <f t="shared" ca="1" si="42"/>
        <v>0.44352639087213852</v>
      </c>
      <c r="F1394" s="24">
        <f t="shared" ca="1" si="43"/>
        <v>49857.96553402477</v>
      </c>
    </row>
    <row r="1395" spans="5:6" x14ac:dyDescent="0.25">
      <c r="E1395" s="24">
        <f t="shared" ca="1" si="42"/>
        <v>0.66311107127773039</v>
      </c>
      <c r="F1395" s="24">
        <f t="shared" ca="1" si="43"/>
        <v>50420.968810100261</v>
      </c>
    </row>
    <row r="1396" spans="5:6" x14ac:dyDescent="0.25">
      <c r="E1396" s="24">
        <f t="shared" ca="1" si="42"/>
        <v>6.0405323208975181E-2</v>
      </c>
      <c r="F1396" s="24">
        <f t="shared" ca="1" si="43"/>
        <v>48448.620004836092</v>
      </c>
    </row>
    <row r="1397" spans="5:6" x14ac:dyDescent="0.25">
      <c r="E1397" s="24">
        <f t="shared" ca="1" si="42"/>
        <v>0.40407353506194987</v>
      </c>
      <c r="F1397" s="24">
        <f t="shared" ca="1" si="43"/>
        <v>49757.182876838524</v>
      </c>
    </row>
    <row r="1398" spans="5:6" x14ac:dyDescent="0.25">
      <c r="E1398" s="24">
        <f t="shared" ca="1" si="42"/>
        <v>0.38946030426366141</v>
      </c>
      <c r="F1398" s="24">
        <f t="shared" ca="1" si="43"/>
        <v>49719.27405647163</v>
      </c>
    </row>
    <row r="1399" spans="5:6" x14ac:dyDescent="0.25">
      <c r="E1399" s="24">
        <f t="shared" ca="1" si="42"/>
        <v>0.8127420995947976</v>
      </c>
      <c r="F1399" s="24">
        <f t="shared" ca="1" si="43"/>
        <v>50888.046385079979</v>
      </c>
    </row>
    <row r="1400" spans="5:6" x14ac:dyDescent="0.25">
      <c r="E1400" s="24">
        <f t="shared" ca="1" si="42"/>
        <v>0.63708821046323738</v>
      </c>
      <c r="F1400" s="24">
        <f t="shared" ca="1" si="43"/>
        <v>50350.686467359548</v>
      </c>
    </row>
    <row r="1401" spans="5:6" x14ac:dyDescent="0.25">
      <c r="E1401" s="24">
        <f t="shared" ca="1" si="42"/>
        <v>0.58268298554736397</v>
      </c>
      <c r="F1401" s="24">
        <f t="shared" ca="1" si="43"/>
        <v>50208.762010739425</v>
      </c>
    </row>
    <row r="1402" spans="5:6" x14ac:dyDescent="0.25">
      <c r="E1402" s="24">
        <f t="shared" ca="1" si="42"/>
        <v>0.52687635111910258</v>
      </c>
      <c r="F1402" s="24">
        <f t="shared" ca="1" si="43"/>
        <v>50067.420062749348</v>
      </c>
    </row>
    <row r="1403" spans="5:6" x14ac:dyDescent="0.25">
      <c r="E1403" s="24">
        <f t="shared" ca="1" si="42"/>
        <v>5.4318711216961968E-2</v>
      </c>
      <c r="F1403" s="24">
        <f t="shared" ca="1" si="43"/>
        <v>48395.652255126472</v>
      </c>
    </row>
    <row r="1404" spans="5:6" x14ac:dyDescent="0.25">
      <c r="E1404" s="24">
        <f t="shared" ca="1" si="42"/>
        <v>0.58584625754714226</v>
      </c>
      <c r="F1404" s="24">
        <f t="shared" ca="1" si="43"/>
        <v>50216.872788035551</v>
      </c>
    </row>
    <row r="1405" spans="5:6" x14ac:dyDescent="0.25">
      <c r="E1405" s="24">
        <f t="shared" ca="1" si="42"/>
        <v>0.22594842707100504</v>
      </c>
      <c r="F1405" s="24">
        <f t="shared" ca="1" si="43"/>
        <v>49247.743553420383</v>
      </c>
    </row>
    <row r="1406" spans="5:6" x14ac:dyDescent="0.25">
      <c r="E1406" s="24">
        <f t="shared" ca="1" si="42"/>
        <v>0.92443597133731459</v>
      </c>
      <c r="F1406" s="24">
        <f t="shared" ca="1" si="43"/>
        <v>51435.558336562935</v>
      </c>
    </row>
    <row r="1407" spans="5:6" x14ac:dyDescent="0.25">
      <c r="E1407" s="24">
        <f t="shared" ca="1" si="42"/>
        <v>0.11757253470708395</v>
      </c>
      <c r="F1407" s="24">
        <f t="shared" ca="1" si="43"/>
        <v>48812.790689771915</v>
      </c>
    </row>
    <row r="1408" spans="5:6" x14ac:dyDescent="0.25">
      <c r="E1408" s="24">
        <f t="shared" ca="1" si="42"/>
        <v>0.43021779140552496</v>
      </c>
      <c r="F1408" s="24">
        <f t="shared" ca="1" si="43"/>
        <v>49824.180287841365</v>
      </c>
    </row>
    <row r="1409" spans="5:6" x14ac:dyDescent="0.25">
      <c r="E1409" s="24">
        <f t="shared" ca="1" si="42"/>
        <v>0.75609696742505794</v>
      </c>
      <c r="F1409" s="24">
        <f t="shared" ca="1" si="43"/>
        <v>50693.802515068768</v>
      </c>
    </row>
    <row r="1410" spans="5:6" x14ac:dyDescent="0.25">
      <c r="E1410" s="24">
        <f t="shared" ca="1" si="42"/>
        <v>0.81518113385432123</v>
      </c>
      <c r="F1410" s="24">
        <f t="shared" ca="1" si="43"/>
        <v>50897.15215371846</v>
      </c>
    </row>
    <row r="1411" spans="5:6" x14ac:dyDescent="0.25">
      <c r="E1411" s="24">
        <f t="shared" ca="1" si="42"/>
        <v>1.5706513975020986E-2</v>
      </c>
      <c r="F1411" s="24">
        <f t="shared" ca="1" si="43"/>
        <v>47848.198960463291</v>
      </c>
    </row>
    <row r="1412" spans="5:6" x14ac:dyDescent="0.25">
      <c r="E1412" s="24">
        <f t="shared" ref="E1412:E1475" ca="1" si="44">RAND()</f>
        <v>0.95818393523053447</v>
      </c>
      <c r="F1412" s="24">
        <f t="shared" ref="F1412:F1475" ca="1" si="45">_xlfn.NORM.INV(E1412,$C$3,$C$4)</f>
        <v>51729.989621400215</v>
      </c>
    </row>
    <row r="1413" spans="5:6" x14ac:dyDescent="0.25">
      <c r="E1413" s="24">
        <f t="shared" ca="1" si="44"/>
        <v>0.10451418021964187</v>
      </c>
      <c r="F1413" s="24">
        <f t="shared" ca="1" si="45"/>
        <v>48743.758322972593</v>
      </c>
    </row>
    <row r="1414" spans="5:6" x14ac:dyDescent="0.25">
      <c r="E1414" s="24">
        <f t="shared" ca="1" si="44"/>
        <v>0.16373619959833352</v>
      </c>
      <c r="F1414" s="24">
        <f t="shared" ca="1" si="45"/>
        <v>49020.78224815576</v>
      </c>
    </row>
    <row r="1415" spans="5:6" x14ac:dyDescent="0.25">
      <c r="E1415" s="24">
        <f t="shared" ca="1" si="44"/>
        <v>0.80170992839654676</v>
      </c>
      <c r="F1415" s="24">
        <f t="shared" ca="1" si="45"/>
        <v>50847.744741676957</v>
      </c>
    </row>
    <row r="1416" spans="5:6" x14ac:dyDescent="0.25">
      <c r="E1416" s="24">
        <f t="shared" ca="1" si="44"/>
        <v>0.81623289042660985</v>
      </c>
      <c r="F1416" s="24">
        <f t="shared" ca="1" si="45"/>
        <v>50901.101756415243</v>
      </c>
    </row>
    <row r="1417" spans="5:6" x14ac:dyDescent="0.25">
      <c r="E1417" s="24">
        <f t="shared" ca="1" si="44"/>
        <v>0.55243693670814031</v>
      </c>
      <c r="F1417" s="24">
        <f t="shared" ca="1" si="45"/>
        <v>50131.820683075312</v>
      </c>
    </row>
    <row r="1418" spans="5:6" x14ac:dyDescent="0.25">
      <c r="E1418" s="24">
        <f t="shared" ca="1" si="44"/>
        <v>0.98664302857744357</v>
      </c>
      <c r="F1418" s="24">
        <f t="shared" ca="1" si="45"/>
        <v>52215.672452600389</v>
      </c>
    </row>
    <row r="1419" spans="5:6" x14ac:dyDescent="0.25">
      <c r="E1419" s="24">
        <f t="shared" ca="1" si="44"/>
        <v>0.17783858227223659</v>
      </c>
      <c r="F1419" s="24">
        <f t="shared" ca="1" si="45"/>
        <v>49076.366497338087</v>
      </c>
    </row>
    <row r="1420" spans="5:6" x14ac:dyDescent="0.25">
      <c r="E1420" s="24">
        <f t="shared" ca="1" si="44"/>
        <v>3.4107257384660583E-2</v>
      </c>
      <c r="F1420" s="24">
        <f t="shared" ca="1" si="45"/>
        <v>48176.412876877905</v>
      </c>
    </row>
    <row r="1421" spans="5:6" x14ac:dyDescent="0.25">
      <c r="E1421" s="24">
        <f t="shared" ca="1" si="44"/>
        <v>0.29526309313035137</v>
      </c>
      <c r="F1421" s="24">
        <f t="shared" ca="1" si="45"/>
        <v>49461.92632557176</v>
      </c>
    </row>
    <row r="1422" spans="5:6" x14ac:dyDescent="0.25">
      <c r="E1422" s="24">
        <f t="shared" ca="1" si="44"/>
        <v>0.73269355426258687</v>
      </c>
      <c r="F1422" s="24">
        <f t="shared" ca="1" si="45"/>
        <v>50620.979834301135</v>
      </c>
    </row>
    <row r="1423" spans="5:6" x14ac:dyDescent="0.25">
      <c r="E1423" s="24">
        <f t="shared" ca="1" si="44"/>
        <v>0.36656036405004377</v>
      </c>
      <c r="F1423" s="24">
        <f t="shared" ca="1" si="45"/>
        <v>49659.022776151556</v>
      </c>
    </row>
    <row r="1424" spans="5:6" x14ac:dyDescent="0.25">
      <c r="E1424" s="24">
        <f t="shared" ca="1" si="44"/>
        <v>0.14159336480843376</v>
      </c>
      <c r="F1424" s="24">
        <f t="shared" ca="1" si="45"/>
        <v>48926.81190176119</v>
      </c>
    </row>
    <row r="1425" spans="5:6" x14ac:dyDescent="0.25">
      <c r="E1425" s="24">
        <f t="shared" ca="1" si="44"/>
        <v>0.66378826940133151</v>
      </c>
      <c r="F1425" s="24">
        <f t="shared" ca="1" si="45"/>
        <v>50422.824294143778</v>
      </c>
    </row>
    <row r="1426" spans="5:6" x14ac:dyDescent="0.25">
      <c r="E1426" s="24">
        <f t="shared" ca="1" si="44"/>
        <v>0.71744568039910972</v>
      </c>
      <c r="F1426" s="24">
        <f t="shared" ca="1" si="45"/>
        <v>50575.270100992238</v>
      </c>
    </row>
    <row r="1427" spans="5:6" x14ac:dyDescent="0.25">
      <c r="E1427" s="24">
        <f t="shared" ca="1" si="44"/>
        <v>0.73142939215371183</v>
      </c>
      <c r="F1427" s="24">
        <f t="shared" ca="1" si="45"/>
        <v>50617.141775991484</v>
      </c>
    </row>
    <row r="1428" spans="5:6" x14ac:dyDescent="0.25">
      <c r="E1428" s="24">
        <f t="shared" ca="1" si="44"/>
        <v>0.33826947985279399</v>
      </c>
      <c r="F1428" s="24">
        <f t="shared" ca="1" si="45"/>
        <v>49582.809344630965</v>
      </c>
    </row>
    <row r="1429" spans="5:6" x14ac:dyDescent="0.25">
      <c r="E1429" s="24">
        <f t="shared" ca="1" si="44"/>
        <v>0.87422154116151396</v>
      </c>
      <c r="F1429" s="24">
        <f t="shared" ca="1" si="45"/>
        <v>51146.575957805857</v>
      </c>
    </row>
    <row r="1430" spans="5:6" x14ac:dyDescent="0.25">
      <c r="E1430" s="24">
        <f t="shared" ca="1" si="44"/>
        <v>0.64749631786344763</v>
      </c>
      <c r="F1430" s="24">
        <f t="shared" ca="1" si="45"/>
        <v>50378.569783325322</v>
      </c>
    </row>
    <row r="1431" spans="5:6" x14ac:dyDescent="0.25">
      <c r="E1431" s="24">
        <f t="shared" ca="1" si="44"/>
        <v>0.42492456943724799</v>
      </c>
      <c r="F1431" s="24">
        <f t="shared" ca="1" si="45"/>
        <v>49810.689082194818</v>
      </c>
    </row>
    <row r="1432" spans="5:6" x14ac:dyDescent="0.25">
      <c r="E1432" s="24">
        <f t="shared" ca="1" si="44"/>
        <v>0.78524004421465199</v>
      </c>
      <c r="F1432" s="24">
        <f t="shared" ca="1" si="45"/>
        <v>50790.013453247666</v>
      </c>
    </row>
    <row r="1433" spans="5:6" x14ac:dyDescent="0.25">
      <c r="E1433" s="24">
        <f t="shared" ca="1" si="44"/>
        <v>0.40181312848197237</v>
      </c>
      <c r="F1433" s="24">
        <f t="shared" ca="1" si="45"/>
        <v>49751.343185765676</v>
      </c>
    </row>
    <row r="1434" spans="5:6" x14ac:dyDescent="0.25">
      <c r="E1434" s="24">
        <f t="shared" ca="1" si="44"/>
        <v>0.3821657801207452</v>
      </c>
      <c r="F1434" s="24">
        <f t="shared" ca="1" si="45"/>
        <v>49700.202418543653</v>
      </c>
    </row>
    <row r="1435" spans="5:6" x14ac:dyDescent="0.25">
      <c r="E1435" s="24">
        <f t="shared" ca="1" si="44"/>
        <v>0.29093698189469197</v>
      </c>
      <c r="F1435" s="24">
        <f t="shared" ca="1" si="45"/>
        <v>49449.350492254707</v>
      </c>
    </row>
    <row r="1436" spans="5:6" x14ac:dyDescent="0.25">
      <c r="E1436" s="24">
        <f t="shared" ca="1" si="44"/>
        <v>0.3186276410988953</v>
      </c>
      <c r="F1436" s="24">
        <f t="shared" ca="1" si="45"/>
        <v>49528.460168242484</v>
      </c>
    </row>
    <row r="1437" spans="5:6" x14ac:dyDescent="0.25">
      <c r="E1437" s="24">
        <f t="shared" ca="1" si="44"/>
        <v>0.63211261117335726</v>
      </c>
      <c r="F1437" s="24">
        <f t="shared" ca="1" si="45"/>
        <v>50337.453874658451</v>
      </c>
    </row>
    <row r="1438" spans="5:6" x14ac:dyDescent="0.25">
      <c r="E1438" s="24">
        <f t="shared" ca="1" si="44"/>
        <v>0.8518903107638427</v>
      </c>
      <c r="F1438" s="24">
        <f t="shared" ca="1" si="45"/>
        <v>51044.575131018108</v>
      </c>
    </row>
    <row r="1439" spans="5:6" x14ac:dyDescent="0.25">
      <c r="E1439" s="24">
        <f t="shared" ca="1" si="44"/>
        <v>0.68387885117324942</v>
      </c>
      <c r="F1439" s="24">
        <f t="shared" ca="1" si="45"/>
        <v>50478.573186158108</v>
      </c>
    </row>
    <row r="1440" spans="5:6" x14ac:dyDescent="0.25">
      <c r="E1440" s="24">
        <f t="shared" ca="1" si="44"/>
        <v>1.084875247248962E-2</v>
      </c>
      <c r="F1440" s="24">
        <f t="shared" ca="1" si="45"/>
        <v>47704.378020813368</v>
      </c>
    </row>
    <row r="1441" spans="5:6" x14ac:dyDescent="0.25">
      <c r="E1441" s="24">
        <f t="shared" ca="1" si="44"/>
        <v>0.39751276813029823</v>
      </c>
      <c r="F1441" s="24">
        <f t="shared" ca="1" si="45"/>
        <v>49740.209703436005</v>
      </c>
    </row>
    <row r="1442" spans="5:6" x14ac:dyDescent="0.25">
      <c r="E1442" s="24">
        <f t="shared" ca="1" si="44"/>
        <v>0.27785566711608178</v>
      </c>
      <c r="F1442" s="24">
        <f t="shared" ca="1" si="45"/>
        <v>49410.776469304037</v>
      </c>
    </row>
    <row r="1443" spans="5:6" x14ac:dyDescent="0.25">
      <c r="E1443" s="24">
        <f t="shared" ca="1" si="44"/>
        <v>0.50600907239973614</v>
      </c>
      <c r="F1443" s="24">
        <f t="shared" ca="1" si="45"/>
        <v>50015.063080388529</v>
      </c>
    </row>
    <row r="1444" spans="5:6" x14ac:dyDescent="0.25">
      <c r="E1444" s="24">
        <f t="shared" ca="1" si="44"/>
        <v>0.70866028971316752</v>
      </c>
      <c r="F1444" s="24">
        <f t="shared" ca="1" si="45"/>
        <v>50549.475139964154</v>
      </c>
    </row>
    <row r="1445" spans="5:6" x14ac:dyDescent="0.25">
      <c r="E1445" s="24">
        <f t="shared" ca="1" si="44"/>
        <v>0.17597467840433501</v>
      </c>
      <c r="F1445" s="24">
        <f t="shared" ca="1" si="45"/>
        <v>49069.185169482524</v>
      </c>
    </row>
    <row r="1446" spans="5:6" x14ac:dyDescent="0.25">
      <c r="E1446" s="24">
        <f t="shared" ca="1" si="44"/>
        <v>8.3740944296792907E-3</v>
      </c>
      <c r="F1446" s="24">
        <f t="shared" ca="1" si="45"/>
        <v>47607.810419069632</v>
      </c>
    </row>
    <row r="1447" spans="5:6" x14ac:dyDescent="0.25">
      <c r="E1447" s="24">
        <f t="shared" ca="1" si="44"/>
        <v>6.257905676601716E-2</v>
      </c>
      <c r="F1447" s="24">
        <f t="shared" ca="1" si="45"/>
        <v>48466.52196077368</v>
      </c>
    </row>
    <row r="1448" spans="5:6" x14ac:dyDescent="0.25">
      <c r="E1448" s="24">
        <f t="shared" ca="1" si="44"/>
        <v>0.34816705115171165</v>
      </c>
      <c r="F1448" s="24">
        <f t="shared" ca="1" si="45"/>
        <v>49609.726210067085</v>
      </c>
    </row>
    <row r="1449" spans="5:6" x14ac:dyDescent="0.25">
      <c r="E1449" s="24">
        <f t="shared" ca="1" si="44"/>
        <v>0.53592187743715591</v>
      </c>
      <c r="F1449" s="24">
        <f t="shared" ca="1" si="45"/>
        <v>50090.164813544696</v>
      </c>
    </row>
    <row r="1450" spans="5:6" x14ac:dyDescent="0.25">
      <c r="E1450" s="24">
        <f t="shared" ca="1" si="44"/>
        <v>0.6272773989751762</v>
      </c>
      <c r="F1450" s="24">
        <f t="shared" ca="1" si="45"/>
        <v>50324.651028617809</v>
      </c>
    </row>
    <row r="1451" spans="5:6" x14ac:dyDescent="0.25">
      <c r="E1451" s="24">
        <f t="shared" ca="1" si="44"/>
        <v>0.63495916786410933</v>
      </c>
      <c r="F1451" s="24">
        <f t="shared" ca="1" si="45"/>
        <v>50345.016901751907</v>
      </c>
    </row>
    <row r="1452" spans="5:6" x14ac:dyDescent="0.25">
      <c r="E1452" s="24">
        <f t="shared" ca="1" si="44"/>
        <v>0.78183932449913707</v>
      </c>
      <c r="F1452" s="24">
        <f t="shared" ca="1" si="45"/>
        <v>50778.420171346406</v>
      </c>
    </row>
    <row r="1453" spans="5:6" x14ac:dyDescent="0.25">
      <c r="E1453" s="24">
        <f t="shared" ca="1" si="44"/>
        <v>0.75471316712076497</v>
      </c>
      <c r="F1453" s="24">
        <f t="shared" ca="1" si="45"/>
        <v>50689.396690116104</v>
      </c>
    </row>
    <row r="1454" spans="5:6" x14ac:dyDescent="0.25">
      <c r="E1454" s="24">
        <f t="shared" ca="1" si="44"/>
        <v>0.36817914924418871</v>
      </c>
      <c r="F1454" s="24">
        <f t="shared" ca="1" si="45"/>
        <v>49663.320207919722</v>
      </c>
    </row>
    <row r="1455" spans="5:6" x14ac:dyDescent="0.25">
      <c r="E1455" s="24">
        <f t="shared" ca="1" si="44"/>
        <v>0.66216996394275396</v>
      </c>
      <c r="F1455" s="24">
        <f t="shared" ca="1" si="45"/>
        <v>50418.392632799252</v>
      </c>
    </row>
    <row r="1456" spans="5:6" x14ac:dyDescent="0.25">
      <c r="E1456" s="24">
        <f t="shared" ca="1" si="44"/>
        <v>0.37122021532184257</v>
      </c>
      <c r="F1456" s="24">
        <f t="shared" ca="1" si="45"/>
        <v>49671.37669489345</v>
      </c>
    </row>
    <row r="1457" spans="5:6" x14ac:dyDescent="0.25">
      <c r="E1457" s="24">
        <f t="shared" ca="1" si="44"/>
        <v>0.98183809566761004</v>
      </c>
      <c r="F1457" s="24">
        <f t="shared" ca="1" si="45"/>
        <v>52093.284015749268</v>
      </c>
    </row>
    <row r="1458" spans="5:6" x14ac:dyDescent="0.25">
      <c r="E1458" s="24">
        <f t="shared" ca="1" si="44"/>
        <v>0.97229900878606479</v>
      </c>
      <c r="F1458" s="24">
        <f t="shared" ca="1" si="45"/>
        <v>51915.7102860991</v>
      </c>
    </row>
    <row r="1459" spans="5:6" x14ac:dyDescent="0.25">
      <c r="E1459" s="24">
        <f t="shared" ca="1" si="44"/>
        <v>0.99237987764915836</v>
      </c>
      <c r="F1459" s="24">
        <f t="shared" ca="1" si="45"/>
        <v>52426.619157801571</v>
      </c>
    </row>
    <row r="1460" spans="5:6" x14ac:dyDescent="0.25">
      <c r="E1460" s="24">
        <f t="shared" ca="1" si="44"/>
        <v>0.99274676572148479</v>
      </c>
      <c r="F1460" s="24">
        <f t="shared" ca="1" si="45"/>
        <v>52444.471142270413</v>
      </c>
    </row>
    <row r="1461" spans="5:6" x14ac:dyDescent="0.25">
      <c r="E1461" s="24">
        <f t="shared" ca="1" si="44"/>
        <v>0.82792431469524996</v>
      </c>
      <c r="F1461" s="24">
        <f t="shared" ca="1" si="45"/>
        <v>50945.994540960543</v>
      </c>
    </row>
    <row r="1462" spans="5:6" x14ac:dyDescent="0.25">
      <c r="E1462" s="24">
        <f t="shared" ca="1" si="44"/>
        <v>0.93579750241002235</v>
      </c>
      <c r="F1462" s="24">
        <f t="shared" ca="1" si="45"/>
        <v>51520.421814929585</v>
      </c>
    </row>
    <row r="1463" spans="5:6" x14ac:dyDescent="0.25">
      <c r="E1463" s="24">
        <f t="shared" ca="1" si="44"/>
        <v>0.4751749792036668</v>
      </c>
      <c r="F1463" s="24">
        <f t="shared" ca="1" si="45"/>
        <v>49937.732687016935</v>
      </c>
    </row>
    <row r="1464" spans="5:6" x14ac:dyDescent="0.25">
      <c r="E1464" s="24">
        <f t="shared" ca="1" si="44"/>
        <v>0.23314412514780525</v>
      </c>
      <c r="F1464" s="24">
        <f t="shared" ca="1" si="45"/>
        <v>49271.468429745808</v>
      </c>
    </row>
    <row r="1465" spans="5:6" x14ac:dyDescent="0.25">
      <c r="E1465" s="24">
        <f t="shared" ca="1" si="44"/>
        <v>0.79121639311315173</v>
      </c>
      <c r="F1465" s="24">
        <f t="shared" ca="1" si="45"/>
        <v>50810.649096081543</v>
      </c>
    </row>
    <row r="1466" spans="5:6" x14ac:dyDescent="0.25">
      <c r="E1466" s="24">
        <f t="shared" ca="1" si="44"/>
        <v>0.36016939634169842</v>
      </c>
      <c r="F1466" s="24">
        <f t="shared" ca="1" si="45"/>
        <v>49641.993958950341</v>
      </c>
    </row>
    <row r="1467" spans="5:6" x14ac:dyDescent="0.25">
      <c r="E1467" s="24">
        <f t="shared" ca="1" si="44"/>
        <v>7.468207731060772E-2</v>
      </c>
      <c r="F1467" s="24">
        <f t="shared" ca="1" si="45"/>
        <v>48558.218964914056</v>
      </c>
    </row>
    <row r="1468" spans="5:6" x14ac:dyDescent="0.25">
      <c r="E1468" s="24">
        <f t="shared" ca="1" si="44"/>
        <v>4.1252239159626614E-2</v>
      </c>
      <c r="F1468" s="24">
        <f t="shared" ca="1" si="45"/>
        <v>48263.664209269933</v>
      </c>
    </row>
    <row r="1469" spans="5:6" x14ac:dyDescent="0.25">
      <c r="E1469" s="24">
        <f t="shared" ca="1" si="44"/>
        <v>0.4227809834649755</v>
      </c>
      <c r="F1469" s="24">
        <f t="shared" ca="1" si="45"/>
        <v>49805.215895775676</v>
      </c>
    </row>
    <row r="1470" spans="5:6" x14ac:dyDescent="0.25">
      <c r="E1470" s="24">
        <f t="shared" ca="1" si="44"/>
        <v>0.2084814619809503</v>
      </c>
      <c r="F1470" s="24">
        <f t="shared" ca="1" si="45"/>
        <v>49188.298483489336</v>
      </c>
    </row>
    <row r="1471" spans="5:6" x14ac:dyDescent="0.25">
      <c r="E1471" s="24">
        <f t="shared" ca="1" si="44"/>
        <v>0.83730255586316005</v>
      </c>
      <c r="F1471" s="24">
        <f t="shared" ca="1" si="45"/>
        <v>50983.431957514957</v>
      </c>
    </row>
    <row r="1472" spans="5:6" x14ac:dyDescent="0.25">
      <c r="E1472" s="24">
        <f t="shared" ca="1" si="44"/>
        <v>0.93849949230288876</v>
      </c>
      <c r="F1472" s="24">
        <f t="shared" ca="1" si="45"/>
        <v>51542.29873840791</v>
      </c>
    </row>
    <row r="1473" spans="5:6" x14ac:dyDescent="0.25">
      <c r="E1473" s="24">
        <f t="shared" ca="1" si="44"/>
        <v>0.86340062351700519</v>
      </c>
      <c r="F1473" s="24">
        <f t="shared" ca="1" si="45"/>
        <v>51095.725881187056</v>
      </c>
    </row>
    <row r="1474" spans="5:6" x14ac:dyDescent="0.25">
      <c r="E1474" s="24">
        <f t="shared" ca="1" si="44"/>
        <v>0.97646556744215762</v>
      </c>
      <c r="F1474" s="24">
        <f t="shared" ca="1" si="45"/>
        <v>51985.680018142186</v>
      </c>
    </row>
    <row r="1475" spans="5:6" x14ac:dyDescent="0.25">
      <c r="E1475" s="24">
        <f t="shared" ca="1" si="44"/>
        <v>9.4047246577610988E-3</v>
      </c>
      <c r="F1475" s="24">
        <f t="shared" ca="1" si="45"/>
        <v>47650.713928782621</v>
      </c>
    </row>
    <row r="1476" spans="5:6" x14ac:dyDescent="0.25">
      <c r="E1476" s="24">
        <f t="shared" ref="E1476:E1539" ca="1" si="46">RAND()</f>
        <v>0.57595352469089511</v>
      </c>
      <c r="F1476" s="24">
        <f t="shared" ref="F1476:F1539" ca="1" si="47">_xlfn.NORM.INV(E1476,$C$3,$C$4)</f>
        <v>50191.552247593296</v>
      </c>
    </row>
    <row r="1477" spans="5:6" x14ac:dyDescent="0.25">
      <c r="E1477" s="24">
        <f t="shared" ca="1" si="46"/>
        <v>2.8014419776266397E-2</v>
      </c>
      <c r="F1477" s="24">
        <f t="shared" ca="1" si="47"/>
        <v>48089.188735217147</v>
      </c>
    </row>
    <row r="1478" spans="5:6" x14ac:dyDescent="0.25">
      <c r="E1478" s="24">
        <f t="shared" ca="1" si="46"/>
        <v>0.77785156656319887</v>
      </c>
      <c r="F1478" s="24">
        <f t="shared" ca="1" si="47"/>
        <v>50764.957475898809</v>
      </c>
    </row>
    <row r="1479" spans="5:6" x14ac:dyDescent="0.25">
      <c r="E1479" s="24">
        <f t="shared" ca="1" si="46"/>
        <v>0.21887565732429515</v>
      </c>
      <c r="F1479" s="24">
        <f t="shared" ca="1" si="47"/>
        <v>49224.003944110242</v>
      </c>
    </row>
    <row r="1480" spans="5:6" x14ac:dyDescent="0.25">
      <c r="E1480" s="24">
        <f t="shared" ca="1" si="46"/>
        <v>0.79838982643275158</v>
      </c>
      <c r="F1480" s="24">
        <f t="shared" ca="1" si="47"/>
        <v>50835.88367514604</v>
      </c>
    </row>
    <row r="1481" spans="5:6" x14ac:dyDescent="0.25">
      <c r="E1481" s="24">
        <f t="shared" ca="1" si="46"/>
        <v>0.55537671092929763</v>
      </c>
      <c r="F1481" s="24">
        <f t="shared" ca="1" si="47"/>
        <v>50139.257619617878</v>
      </c>
    </row>
    <row r="1482" spans="5:6" x14ac:dyDescent="0.25">
      <c r="E1482" s="24">
        <f t="shared" ca="1" si="46"/>
        <v>0.95632243516979032</v>
      </c>
      <c r="F1482" s="24">
        <f t="shared" ca="1" si="47"/>
        <v>51709.517517646716</v>
      </c>
    </row>
    <row r="1483" spans="5:6" x14ac:dyDescent="0.25">
      <c r="E1483" s="24">
        <f t="shared" ca="1" si="46"/>
        <v>0.90071362767269136</v>
      </c>
      <c r="F1483" s="24">
        <f t="shared" ca="1" si="47"/>
        <v>51285.628502061438</v>
      </c>
    </row>
    <row r="1484" spans="5:6" x14ac:dyDescent="0.25">
      <c r="E1484" s="24">
        <f t="shared" ca="1" si="46"/>
        <v>0.50262477828865915</v>
      </c>
      <c r="F1484" s="24">
        <f t="shared" ca="1" si="47"/>
        <v>50006.579390941217</v>
      </c>
    </row>
    <row r="1485" spans="5:6" x14ac:dyDescent="0.25">
      <c r="E1485" s="24">
        <f t="shared" ca="1" si="46"/>
        <v>6.4932164925422198E-2</v>
      </c>
      <c r="F1485" s="24">
        <f t="shared" ca="1" si="47"/>
        <v>48485.36289371211</v>
      </c>
    </row>
    <row r="1486" spans="5:6" x14ac:dyDescent="0.25">
      <c r="E1486" s="24">
        <f t="shared" ca="1" si="46"/>
        <v>0.93103711226472319</v>
      </c>
      <c r="F1486" s="24">
        <f t="shared" ca="1" si="47"/>
        <v>51483.559669553026</v>
      </c>
    </row>
    <row r="1487" spans="5:6" x14ac:dyDescent="0.25">
      <c r="E1487" s="24">
        <f t="shared" ca="1" si="46"/>
        <v>3.2631127153980977E-2</v>
      </c>
      <c r="F1487" s="24">
        <f t="shared" ca="1" si="47"/>
        <v>48156.542588153985</v>
      </c>
    </row>
    <row r="1488" spans="5:6" x14ac:dyDescent="0.25">
      <c r="E1488" s="24">
        <f t="shared" ca="1" si="46"/>
        <v>0.74419159064391716</v>
      </c>
      <c r="F1488" s="24">
        <f t="shared" ca="1" si="47"/>
        <v>50656.322227766737</v>
      </c>
    </row>
    <row r="1489" spans="5:6" x14ac:dyDescent="0.25">
      <c r="E1489" s="24">
        <f t="shared" ca="1" si="46"/>
        <v>0.71884999171043151</v>
      </c>
      <c r="F1489" s="24">
        <f t="shared" ca="1" si="47"/>
        <v>50579.428591543285</v>
      </c>
    </row>
    <row r="1490" spans="5:6" x14ac:dyDescent="0.25">
      <c r="E1490" s="24">
        <f t="shared" ca="1" si="46"/>
        <v>0.40757869418103132</v>
      </c>
      <c r="F1490" s="24">
        <f t="shared" ca="1" si="47"/>
        <v>49766.222075406411</v>
      </c>
    </row>
    <row r="1491" spans="5:6" x14ac:dyDescent="0.25">
      <c r="E1491" s="24">
        <f t="shared" ca="1" si="46"/>
        <v>0.22414413130780475</v>
      </c>
      <c r="F1491" s="24">
        <f t="shared" ca="1" si="47"/>
        <v>49241.728161526109</v>
      </c>
    </row>
    <row r="1492" spans="5:6" x14ac:dyDescent="0.25">
      <c r="E1492" s="24">
        <f t="shared" ca="1" si="46"/>
        <v>0.26175509108169237</v>
      </c>
      <c r="F1492" s="24">
        <f t="shared" ca="1" si="47"/>
        <v>49362.056073568863</v>
      </c>
    </row>
    <row r="1493" spans="5:6" x14ac:dyDescent="0.25">
      <c r="E1493" s="24">
        <f t="shared" ca="1" si="46"/>
        <v>0.82053144836656489</v>
      </c>
      <c r="F1493" s="24">
        <f t="shared" ca="1" si="47"/>
        <v>50917.392305591849</v>
      </c>
    </row>
    <row r="1494" spans="5:6" x14ac:dyDescent="0.25">
      <c r="E1494" s="24">
        <f t="shared" ca="1" si="46"/>
        <v>0.57071387923010464</v>
      </c>
      <c r="F1494" s="24">
        <f t="shared" ca="1" si="47"/>
        <v>50178.19193724409</v>
      </c>
    </row>
    <row r="1495" spans="5:6" x14ac:dyDescent="0.25">
      <c r="E1495" s="24">
        <f t="shared" ca="1" si="46"/>
        <v>4.3641013640047244E-2</v>
      </c>
      <c r="F1495" s="24">
        <f t="shared" ca="1" si="47"/>
        <v>48290.087352244125</v>
      </c>
    </row>
    <row r="1496" spans="5:6" x14ac:dyDescent="0.25">
      <c r="E1496" s="24">
        <f t="shared" ca="1" si="46"/>
        <v>0.86274294711297184</v>
      </c>
      <c r="F1496" s="24">
        <f t="shared" ca="1" si="47"/>
        <v>51092.726033769934</v>
      </c>
    </row>
    <row r="1497" spans="5:6" x14ac:dyDescent="0.25">
      <c r="E1497" s="24">
        <f t="shared" ca="1" si="46"/>
        <v>0.99760418054543842</v>
      </c>
      <c r="F1497" s="24">
        <f t="shared" ca="1" si="47"/>
        <v>52820.717431308927</v>
      </c>
    </row>
    <row r="1498" spans="5:6" x14ac:dyDescent="0.25">
      <c r="E1498" s="24">
        <f t="shared" ca="1" si="46"/>
        <v>0.49417931421836558</v>
      </c>
      <c r="F1498" s="24">
        <f t="shared" ca="1" si="47"/>
        <v>49985.409186747718</v>
      </c>
    </row>
    <row r="1499" spans="5:6" x14ac:dyDescent="0.25">
      <c r="E1499" s="24">
        <f t="shared" ca="1" si="46"/>
        <v>0.30519360475919244</v>
      </c>
      <c r="F1499" s="24">
        <f t="shared" ca="1" si="47"/>
        <v>49490.47918140977</v>
      </c>
    </row>
    <row r="1500" spans="5:6" x14ac:dyDescent="0.25">
      <c r="E1500" s="24">
        <f t="shared" ca="1" si="46"/>
        <v>0.84604194547116007</v>
      </c>
      <c r="F1500" s="24">
        <f t="shared" ca="1" si="47"/>
        <v>51019.604417581511</v>
      </c>
    </row>
    <row r="1501" spans="5:6" x14ac:dyDescent="0.25">
      <c r="E1501" s="24">
        <f t="shared" ca="1" si="46"/>
        <v>0.31438214376586282</v>
      </c>
      <c r="F1501" s="24">
        <f t="shared" ca="1" si="47"/>
        <v>49516.53314363175</v>
      </c>
    </row>
    <row r="1502" spans="5:6" x14ac:dyDescent="0.25">
      <c r="E1502" s="24">
        <f t="shared" ca="1" si="46"/>
        <v>0.60650579229768997</v>
      </c>
      <c r="F1502" s="24">
        <f t="shared" ca="1" si="47"/>
        <v>50270.223368940919</v>
      </c>
    </row>
    <row r="1503" spans="5:6" x14ac:dyDescent="0.25">
      <c r="E1503" s="24">
        <f t="shared" ca="1" si="46"/>
        <v>0.40267011075472869</v>
      </c>
      <c r="F1503" s="24">
        <f t="shared" ca="1" si="47"/>
        <v>49753.558160537817</v>
      </c>
    </row>
    <row r="1504" spans="5:6" x14ac:dyDescent="0.25">
      <c r="E1504" s="24">
        <f t="shared" ca="1" si="46"/>
        <v>3.5116294588276142E-2</v>
      </c>
      <c r="F1504" s="24">
        <f t="shared" ca="1" si="47"/>
        <v>48189.592319887401</v>
      </c>
    </row>
    <row r="1505" spans="5:6" x14ac:dyDescent="0.25">
      <c r="E1505" s="24">
        <f t="shared" ca="1" si="46"/>
        <v>0.86254373429369047</v>
      </c>
      <c r="F1505" s="24">
        <f t="shared" ca="1" si="47"/>
        <v>51091.819306222467</v>
      </c>
    </row>
    <row r="1506" spans="5:6" x14ac:dyDescent="0.25">
      <c r="E1506" s="24">
        <f t="shared" ca="1" si="46"/>
        <v>0.20875437273751607</v>
      </c>
      <c r="F1506" s="24">
        <f t="shared" ca="1" si="47"/>
        <v>49189.249115809034</v>
      </c>
    </row>
    <row r="1507" spans="5:6" x14ac:dyDescent="0.25">
      <c r="E1507" s="24">
        <f t="shared" ca="1" si="46"/>
        <v>0.66223521760155402</v>
      </c>
      <c r="F1507" s="24">
        <f t="shared" ca="1" si="47"/>
        <v>50418.571167717571</v>
      </c>
    </row>
    <row r="1508" spans="5:6" x14ac:dyDescent="0.25">
      <c r="E1508" s="24">
        <f t="shared" ca="1" si="46"/>
        <v>0.25899141230393119</v>
      </c>
      <c r="F1508" s="24">
        <f t="shared" ca="1" si="47"/>
        <v>49353.542055314654</v>
      </c>
    </row>
    <row r="1509" spans="5:6" x14ac:dyDescent="0.25">
      <c r="E1509" s="24">
        <f t="shared" ca="1" si="46"/>
        <v>0.65737877384050658</v>
      </c>
      <c r="F1509" s="24">
        <f t="shared" ca="1" si="47"/>
        <v>50405.319802489816</v>
      </c>
    </row>
    <row r="1510" spans="5:6" x14ac:dyDescent="0.25">
      <c r="E1510" s="24">
        <f t="shared" ca="1" si="46"/>
        <v>0.18422116160063573</v>
      </c>
      <c r="F1510" s="24">
        <f t="shared" ca="1" si="47"/>
        <v>49100.605040762937</v>
      </c>
    </row>
    <row r="1511" spans="5:6" x14ac:dyDescent="0.25">
      <c r="E1511" s="24">
        <f t="shared" ca="1" si="46"/>
        <v>0.42780936986393325</v>
      </c>
      <c r="F1511" s="24">
        <f t="shared" ca="1" si="47"/>
        <v>49818.04589022461</v>
      </c>
    </row>
    <row r="1512" spans="5:6" x14ac:dyDescent="0.25">
      <c r="E1512" s="24">
        <f t="shared" ca="1" si="46"/>
        <v>0.38408205453621336</v>
      </c>
      <c r="F1512" s="24">
        <f t="shared" ca="1" si="47"/>
        <v>49705.222831911844</v>
      </c>
    </row>
    <row r="1513" spans="5:6" x14ac:dyDescent="0.25">
      <c r="E1513" s="24">
        <f t="shared" ca="1" si="46"/>
        <v>0.50239717313255094</v>
      </c>
      <c r="F1513" s="24">
        <f t="shared" ca="1" si="47"/>
        <v>50006.00885811272</v>
      </c>
    </row>
    <row r="1514" spans="5:6" x14ac:dyDescent="0.25">
      <c r="E1514" s="24">
        <f t="shared" ca="1" si="46"/>
        <v>0.15198855984829895</v>
      </c>
      <c r="F1514" s="24">
        <f t="shared" ca="1" si="47"/>
        <v>48972.058017655843</v>
      </c>
    </row>
    <row r="1515" spans="5:6" x14ac:dyDescent="0.25">
      <c r="E1515" s="24">
        <f t="shared" ca="1" si="46"/>
        <v>0.3017603790416723</v>
      </c>
      <c r="F1515" s="24">
        <f t="shared" ca="1" si="47"/>
        <v>49480.655831980199</v>
      </c>
    </row>
    <row r="1516" spans="5:6" x14ac:dyDescent="0.25">
      <c r="E1516" s="24">
        <f t="shared" ca="1" si="46"/>
        <v>0.40011290494148066</v>
      </c>
      <c r="F1516" s="24">
        <f t="shared" ca="1" si="47"/>
        <v>49746.945126566759</v>
      </c>
    </row>
    <row r="1517" spans="5:6" x14ac:dyDescent="0.25">
      <c r="E1517" s="24">
        <f t="shared" ca="1" si="46"/>
        <v>0.32937685662199601</v>
      </c>
      <c r="F1517" s="24">
        <f t="shared" ca="1" si="47"/>
        <v>49558.36549825791</v>
      </c>
    </row>
    <row r="1518" spans="5:6" x14ac:dyDescent="0.25">
      <c r="E1518" s="24">
        <f t="shared" ca="1" si="46"/>
        <v>6.7047686218906666E-2</v>
      </c>
      <c r="F1518" s="24">
        <f t="shared" ca="1" si="47"/>
        <v>48501.85419449873</v>
      </c>
    </row>
    <row r="1519" spans="5:6" x14ac:dyDescent="0.25">
      <c r="E1519" s="24">
        <f t="shared" ca="1" si="46"/>
        <v>0.16213078255650104</v>
      </c>
      <c r="F1519" s="24">
        <f t="shared" ca="1" si="47"/>
        <v>49014.261731091297</v>
      </c>
    </row>
    <row r="1520" spans="5:6" x14ac:dyDescent="0.25">
      <c r="E1520" s="24">
        <f t="shared" ca="1" si="46"/>
        <v>0.84967289818638292</v>
      </c>
      <c r="F1520" s="24">
        <f t="shared" ca="1" si="47"/>
        <v>51035.031493540868</v>
      </c>
    </row>
    <row r="1521" spans="5:6" x14ac:dyDescent="0.25">
      <c r="E1521" s="24">
        <f t="shared" ca="1" si="46"/>
        <v>0.45833506911232269</v>
      </c>
      <c r="F1521" s="24">
        <f t="shared" ca="1" si="47"/>
        <v>49895.37091922039</v>
      </c>
    </row>
    <row r="1522" spans="5:6" x14ac:dyDescent="0.25">
      <c r="E1522" s="24">
        <f t="shared" ca="1" si="46"/>
        <v>0.3298282556094575</v>
      </c>
      <c r="F1522" s="24">
        <f t="shared" ca="1" si="47"/>
        <v>49559.6125476425</v>
      </c>
    </row>
    <row r="1523" spans="5:6" x14ac:dyDescent="0.25">
      <c r="E1523" s="24">
        <f t="shared" ca="1" si="46"/>
        <v>0.55253088098034286</v>
      </c>
      <c r="F1523" s="24">
        <f t="shared" ca="1" si="47"/>
        <v>50132.058225040368</v>
      </c>
    </row>
    <row r="1524" spans="5:6" x14ac:dyDescent="0.25">
      <c r="E1524" s="24">
        <f t="shared" ca="1" si="46"/>
        <v>0.54898210490109711</v>
      </c>
      <c r="F1524" s="24">
        <f t="shared" ca="1" si="47"/>
        <v>50123.090050144849</v>
      </c>
    </row>
    <row r="1525" spans="5:6" x14ac:dyDescent="0.25">
      <c r="E1525" s="24">
        <f t="shared" ca="1" si="46"/>
        <v>0.65886042534232425</v>
      </c>
      <c r="F1525" s="24">
        <f t="shared" ca="1" si="47"/>
        <v>50409.355012413616</v>
      </c>
    </row>
    <row r="1526" spans="5:6" x14ac:dyDescent="0.25">
      <c r="E1526" s="24">
        <f t="shared" ca="1" si="46"/>
        <v>9.5764015306280648E-2</v>
      </c>
      <c r="F1526" s="24">
        <f t="shared" ca="1" si="47"/>
        <v>48693.927872936147</v>
      </c>
    </row>
    <row r="1527" spans="5:6" x14ac:dyDescent="0.25">
      <c r="E1527" s="24">
        <f t="shared" ca="1" si="46"/>
        <v>0.8216100852996775</v>
      </c>
      <c r="F1527" s="24">
        <f t="shared" ca="1" si="47"/>
        <v>50921.518418872089</v>
      </c>
    </row>
    <row r="1528" spans="5:6" x14ac:dyDescent="0.25">
      <c r="E1528" s="24">
        <f t="shared" ca="1" si="46"/>
        <v>0.33927842278676057</v>
      </c>
      <c r="F1528" s="24">
        <f t="shared" ca="1" si="47"/>
        <v>49585.566754448162</v>
      </c>
    </row>
    <row r="1529" spans="5:6" x14ac:dyDescent="0.25">
      <c r="E1529" s="24">
        <f t="shared" ca="1" si="46"/>
        <v>0.96038052492328307</v>
      </c>
      <c r="F1529" s="24">
        <f t="shared" ca="1" si="47"/>
        <v>51755.119028485431</v>
      </c>
    </row>
    <row r="1530" spans="5:6" x14ac:dyDescent="0.25">
      <c r="E1530" s="24">
        <f t="shared" ca="1" si="46"/>
        <v>0.54624831226609638</v>
      </c>
      <c r="F1530" s="24">
        <f t="shared" ca="1" si="47"/>
        <v>50116.188216379545</v>
      </c>
    </row>
    <row r="1531" spans="5:6" x14ac:dyDescent="0.25">
      <c r="E1531" s="24">
        <f t="shared" ca="1" si="46"/>
        <v>0.64227999466275654</v>
      </c>
      <c r="F1531" s="24">
        <f t="shared" ca="1" si="47"/>
        <v>50364.559822421223</v>
      </c>
    </row>
    <row r="1532" spans="5:6" x14ac:dyDescent="0.25">
      <c r="E1532" s="24">
        <f t="shared" ca="1" si="46"/>
        <v>0.47115784559551965</v>
      </c>
      <c r="F1532" s="24">
        <f t="shared" ca="1" si="47"/>
        <v>49927.640344940468</v>
      </c>
    </row>
    <row r="1533" spans="5:6" x14ac:dyDescent="0.25">
      <c r="E1533" s="24">
        <f t="shared" ca="1" si="46"/>
        <v>0.83753865833961505</v>
      </c>
      <c r="F1533" s="24">
        <f t="shared" ca="1" si="47"/>
        <v>50984.392257754655</v>
      </c>
    </row>
    <row r="1534" spans="5:6" x14ac:dyDescent="0.25">
      <c r="E1534" s="24">
        <f t="shared" ca="1" si="46"/>
        <v>0.89590680492984964</v>
      </c>
      <c r="F1534" s="24">
        <f t="shared" ca="1" si="47"/>
        <v>51258.568058822158</v>
      </c>
    </row>
    <row r="1535" spans="5:6" x14ac:dyDescent="0.25">
      <c r="E1535" s="24">
        <f t="shared" ca="1" si="46"/>
        <v>0.67583122886783942</v>
      </c>
      <c r="F1535" s="24">
        <f t="shared" ca="1" si="47"/>
        <v>50456.072920399296</v>
      </c>
    </row>
    <row r="1536" spans="5:6" x14ac:dyDescent="0.25">
      <c r="E1536" s="24">
        <f t="shared" ca="1" si="46"/>
        <v>1.7925869058875166E-2</v>
      </c>
      <c r="F1536" s="24">
        <f t="shared" ca="1" si="47"/>
        <v>47901.395032619905</v>
      </c>
    </row>
    <row r="1537" spans="5:6" x14ac:dyDescent="0.25">
      <c r="E1537" s="24">
        <f t="shared" ca="1" si="46"/>
        <v>0.88349771473407246</v>
      </c>
      <c r="F1537" s="24">
        <f t="shared" ca="1" si="47"/>
        <v>51192.654861241535</v>
      </c>
    </row>
    <row r="1538" spans="5:6" x14ac:dyDescent="0.25">
      <c r="E1538" s="24">
        <f t="shared" ca="1" si="46"/>
        <v>0.7193528733285115</v>
      </c>
      <c r="F1538" s="24">
        <f t="shared" ca="1" si="47"/>
        <v>50580.92017647074</v>
      </c>
    </row>
    <row r="1539" spans="5:6" x14ac:dyDescent="0.25">
      <c r="E1539" s="24">
        <f t="shared" ca="1" si="46"/>
        <v>0.37476927754613809</v>
      </c>
      <c r="F1539" s="24">
        <f t="shared" ca="1" si="47"/>
        <v>49680.752124084145</v>
      </c>
    </row>
    <row r="1540" spans="5:6" x14ac:dyDescent="0.25">
      <c r="E1540" s="24">
        <f t="shared" ref="E1540:E1603" ca="1" si="48">RAND()</f>
        <v>0.81932401987013359</v>
      </c>
      <c r="F1540" s="24">
        <f t="shared" ref="F1540:F1603" ca="1" si="49">_xlfn.NORM.INV(E1540,$C$3,$C$4)</f>
        <v>50912.791974040163</v>
      </c>
    </row>
    <row r="1541" spans="5:6" x14ac:dyDescent="0.25">
      <c r="E1541" s="24">
        <f t="shared" ca="1" si="48"/>
        <v>0.40867577874985705</v>
      </c>
      <c r="F1541" s="24">
        <f t="shared" ca="1" si="49"/>
        <v>49769.04731150264</v>
      </c>
    </row>
    <row r="1542" spans="5:6" x14ac:dyDescent="0.25">
      <c r="E1542" s="24">
        <f t="shared" ca="1" si="48"/>
        <v>0.54355447153465286</v>
      </c>
      <c r="F1542" s="24">
        <f t="shared" ca="1" si="49"/>
        <v>50109.392657922173</v>
      </c>
    </row>
    <row r="1543" spans="5:6" x14ac:dyDescent="0.25">
      <c r="E1543" s="24">
        <f t="shared" ca="1" si="48"/>
        <v>0.89672819538562076</v>
      </c>
      <c r="F1543" s="24">
        <f t="shared" ca="1" si="49"/>
        <v>51263.126813339608</v>
      </c>
    </row>
    <row r="1544" spans="5:6" x14ac:dyDescent="0.25">
      <c r="E1544" s="24">
        <f t="shared" ca="1" si="48"/>
        <v>0.46277153712304919</v>
      </c>
      <c r="F1544" s="24">
        <f t="shared" ca="1" si="49"/>
        <v>49906.546228929918</v>
      </c>
    </row>
    <row r="1545" spans="5:6" x14ac:dyDescent="0.25">
      <c r="E1545" s="24">
        <f t="shared" ca="1" si="48"/>
        <v>0.82505385324456004</v>
      </c>
      <c r="F1545" s="24">
        <f t="shared" ca="1" si="49"/>
        <v>50934.798226950967</v>
      </c>
    </row>
    <row r="1546" spans="5:6" x14ac:dyDescent="0.25">
      <c r="E1546" s="24">
        <f t="shared" ca="1" si="48"/>
        <v>0.33006871138137472</v>
      </c>
      <c r="F1546" s="24">
        <f t="shared" ca="1" si="49"/>
        <v>49560.27655890982</v>
      </c>
    </row>
    <row r="1547" spans="5:6" x14ac:dyDescent="0.25">
      <c r="E1547" s="24">
        <f t="shared" ca="1" si="48"/>
        <v>0.22544921828650311</v>
      </c>
      <c r="F1547" s="24">
        <f t="shared" ca="1" si="49"/>
        <v>49246.081958533032</v>
      </c>
    </row>
    <row r="1548" spans="5:6" x14ac:dyDescent="0.25">
      <c r="E1548" s="24">
        <f t="shared" ca="1" si="48"/>
        <v>0.91064659033329654</v>
      </c>
      <c r="F1548" s="24">
        <f t="shared" ca="1" si="49"/>
        <v>51344.747407750132</v>
      </c>
    </row>
    <row r="1549" spans="5:6" x14ac:dyDescent="0.25">
      <c r="E1549" s="24">
        <f t="shared" ca="1" si="48"/>
        <v>0.52847532741097802</v>
      </c>
      <c r="F1549" s="24">
        <f t="shared" ca="1" si="49"/>
        <v>50071.437776398649</v>
      </c>
    </row>
    <row r="1550" spans="5:6" x14ac:dyDescent="0.25">
      <c r="E1550" s="24">
        <f t="shared" ca="1" si="48"/>
        <v>0.43993433629031931</v>
      </c>
      <c r="F1550" s="24">
        <f t="shared" ca="1" si="49"/>
        <v>49848.864301476016</v>
      </c>
    </row>
    <row r="1551" spans="5:6" x14ac:dyDescent="0.25">
      <c r="E1551" s="24">
        <f t="shared" ca="1" si="48"/>
        <v>2.2053703222081777E-2</v>
      </c>
      <c r="F1551" s="24">
        <f t="shared" ca="1" si="49"/>
        <v>47986.931337521455</v>
      </c>
    </row>
    <row r="1552" spans="5:6" x14ac:dyDescent="0.25">
      <c r="E1552" s="24">
        <f t="shared" ca="1" si="48"/>
        <v>2.0077379074742274E-2</v>
      </c>
      <c r="F1552" s="24">
        <f t="shared" ca="1" si="49"/>
        <v>47947.846615447772</v>
      </c>
    </row>
    <row r="1553" spans="5:6" x14ac:dyDescent="0.25">
      <c r="E1553" s="24">
        <f t="shared" ca="1" si="48"/>
        <v>9.1924888040656794E-2</v>
      </c>
      <c r="F1553" s="24">
        <f t="shared" ca="1" si="49"/>
        <v>48671.005474689773</v>
      </c>
    </row>
    <row r="1554" spans="5:6" x14ac:dyDescent="0.25">
      <c r="E1554" s="24">
        <f t="shared" ca="1" si="48"/>
        <v>0.89514676610998967</v>
      </c>
      <c r="F1554" s="24">
        <f t="shared" ca="1" si="49"/>
        <v>51254.372982952336</v>
      </c>
    </row>
    <row r="1555" spans="5:6" x14ac:dyDescent="0.25">
      <c r="E1555" s="24">
        <f t="shared" ca="1" si="48"/>
        <v>0.89143356931413531</v>
      </c>
      <c r="F1555" s="24">
        <f t="shared" ca="1" si="49"/>
        <v>51234.187990766754</v>
      </c>
    </row>
    <row r="1556" spans="5:6" x14ac:dyDescent="0.25">
      <c r="E1556" s="24">
        <f t="shared" ca="1" si="48"/>
        <v>0.131274693773895</v>
      </c>
      <c r="F1556" s="24">
        <f t="shared" ca="1" si="49"/>
        <v>48879.614186143648</v>
      </c>
    </row>
    <row r="1557" spans="5:6" x14ac:dyDescent="0.25">
      <c r="E1557" s="24">
        <f t="shared" ca="1" si="48"/>
        <v>0.78439551656220008</v>
      </c>
      <c r="F1557" s="24">
        <f t="shared" ca="1" si="49"/>
        <v>50787.12453710199</v>
      </c>
    </row>
    <row r="1558" spans="5:6" x14ac:dyDescent="0.25">
      <c r="E1558" s="24">
        <f t="shared" ca="1" si="48"/>
        <v>0.34577363079259504</v>
      </c>
      <c r="F1558" s="24">
        <f t="shared" ca="1" si="49"/>
        <v>49603.243812144552</v>
      </c>
    </row>
    <row r="1559" spans="5:6" x14ac:dyDescent="0.25">
      <c r="E1559" s="24">
        <f t="shared" ca="1" si="48"/>
        <v>0.21611497387235956</v>
      </c>
      <c r="F1559" s="24">
        <f t="shared" ca="1" si="49"/>
        <v>49214.61854015795</v>
      </c>
    </row>
    <row r="1560" spans="5:6" x14ac:dyDescent="0.25">
      <c r="E1560" s="24">
        <f t="shared" ca="1" si="48"/>
        <v>0.7325796968563949</v>
      </c>
      <c r="F1560" s="24">
        <f t="shared" ca="1" si="49"/>
        <v>50620.633783383229</v>
      </c>
    </row>
    <row r="1561" spans="5:6" x14ac:dyDescent="0.25">
      <c r="E1561" s="24">
        <f t="shared" ca="1" si="48"/>
        <v>0.85720680005120298</v>
      </c>
      <c r="F1561" s="24">
        <f t="shared" ca="1" si="49"/>
        <v>51067.853945003968</v>
      </c>
    </row>
    <row r="1562" spans="5:6" x14ac:dyDescent="0.25">
      <c r="E1562" s="24">
        <f t="shared" ca="1" si="48"/>
        <v>0.98687934256613896</v>
      </c>
      <c r="F1562" s="24">
        <f t="shared" ca="1" si="49"/>
        <v>52222.621771753329</v>
      </c>
    </row>
    <row r="1563" spans="5:6" x14ac:dyDescent="0.25">
      <c r="E1563" s="24">
        <f t="shared" ca="1" si="48"/>
        <v>9.0829224259119101E-2</v>
      </c>
      <c r="F1563" s="24">
        <f t="shared" ca="1" si="49"/>
        <v>48664.333943008824</v>
      </c>
    </row>
    <row r="1564" spans="5:6" x14ac:dyDescent="0.25">
      <c r="E1564" s="24">
        <f t="shared" ca="1" si="48"/>
        <v>0.232564784539942</v>
      </c>
      <c r="F1564" s="24">
        <f t="shared" ca="1" si="49"/>
        <v>49269.573572122186</v>
      </c>
    </row>
    <row r="1565" spans="5:6" x14ac:dyDescent="0.25">
      <c r="E1565" s="24">
        <f t="shared" ca="1" si="48"/>
        <v>0.26252156521818426</v>
      </c>
      <c r="F1565" s="24">
        <f t="shared" ca="1" si="49"/>
        <v>49364.409143201156</v>
      </c>
    </row>
    <row r="1566" spans="5:6" x14ac:dyDescent="0.25">
      <c r="E1566" s="24">
        <f t="shared" ca="1" si="48"/>
        <v>0.88137207152453645</v>
      </c>
      <c r="F1566" s="24">
        <f t="shared" ca="1" si="49"/>
        <v>51181.873604149623</v>
      </c>
    </row>
    <row r="1567" spans="5:6" x14ac:dyDescent="0.25">
      <c r="E1567" s="24">
        <f t="shared" ca="1" si="48"/>
        <v>0.70799640723997093</v>
      </c>
      <c r="F1567" s="24">
        <f t="shared" ca="1" si="49"/>
        <v>50547.540891190562</v>
      </c>
    </row>
    <row r="1568" spans="5:6" x14ac:dyDescent="0.25">
      <c r="E1568" s="24">
        <f t="shared" ca="1" si="48"/>
        <v>0.10618961812156325</v>
      </c>
      <c r="F1568" s="24">
        <f t="shared" ca="1" si="49"/>
        <v>48752.950195144338</v>
      </c>
    </row>
    <row r="1569" spans="5:6" x14ac:dyDescent="0.25">
      <c r="E1569" s="24">
        <f t="shared" ca="1" si="48"/>
        <v>0.41074400088579843</v>
      </c>
      <c r="F1569" s="24">
        <f t="shared" ca="1" si="49"/>
        <v>49774.36845202258</v>
      </c>
    </row>
    <row r="1570" spans="5:6" x14ac:dyDescent="0.25">
      <c r="E1570" s="24">
        <f t="shared" ca="1" si="48"/>
        <v>0.31925442168934326</v>
      </c>
      <c r="F1570" s="24">
        <f t="shared" ca="1" si="49"/>
        <v>49530.215295531001</v>
      </c>
    </row>
    <row r="1571" spans="5:6" x14ac:dyDescent="0.25">
      <c r="E1571" s="24">
        <f t="shared" ca="1" si="48"/>
        <v>0.75497366376314734</v>
      </c>
      <c r="F1571" s="24">
        <f t="shared" ca="1" si="49"/>
        <v>50690.225050278459</v>
      </c>
    </row>
    <row r="1572" spans="5:6" x14ac:dyDescent="0.25">
      <c r="E1572" s="24">
        <f t="shared" ca="1" si="48"/>
        <v>0.43477171016486693</v>
      </c>
      <c r="F1572" s="24">
        <f t="shared" ca="1" si="49"/>
        <v>49835.761533473102</v>
      </c>
    </row>
    <row r="1573" spans="5:6" x14ac:dyDescent="0.25">
      <c r="E1573" s="24">
        <f t="shared" ca="1" si="48"/>
        <v>0.53325106381522802</v>
      </c>
      <c r="F1573" s="24">
        <f t="shared" ca="1" si="49"/>
        <v>50083.44479381221</v>
      </c>
    </row>
    <row r="1574" spans="5:6" x14ac:dyDescent="0.25">
      <c r="E1574" s="24">
        <f t="shared" ca="1" si="48"/>
        <v>2.6758815305503947E-2</v>
      </c>
      <c r="F1574" s="24">
        <f t="shared" ca="1" si="49"/>
        <v>48069.279534360932</v>
      </c>
    </row>
    <row r="1575" spans="5:6" x14ac:dyDescent="0.25">
      <c r="E1575" s="24">
        <f t="shared" ca="1" si="48"/>
        <v>0.60181089088986939</v>
      </c>
      <c r="F1575" s="24">
        <f t="shared" ca="1" si="49"/>
        <v>50258.037173348763</v>
      </c>
    </row>
    <row r="1576" spans="5:6" x14ac:dyDescent="0.25">
      <c r="E1576" s="24">
        <f t="shared" ca="1" si="48"/>
        <v>0.12549523770854443</v>
      </c>
      <c r="F1576" s="24">
        <f t="shared" ca="1" si="49"/>
        <v>48852.053076186188</v>
      </c>
    </row>
    <row r="1577" spans="5:6" x14ac:dyDescent="0.25">
      <c r="E1577" s="24">
        <f t="shared" ca="1" si="48"/>
        <v>0.2053654864027844</v>
      </c>
      <c r="F1577" s="24">
        <f t="shared" ca="1" si="49"/>
        <v>49177.392043909625</v>
      </c>
    </row>
    <row r="1578" spans="5:6" x14ac:dyDescent="0.25">
      <c r="E1578" s="24">
        <f t="shared" ca="1" si="48"/>
        <v>2.1957041293148571E-2</v>
      </c>
      <c r="F1578" s="24">
        <f t="shared" ca="1" si="49"/>
        <v>47985.090024468052</v>
      </c>
    </row>
    <row r="1579" spans="5:6" x14ac:dyDescent="0.25">
      <c r="E1579" s="24">
        <f t="shared" ca="1" si="48"/>
        <v>0.82241402111646833</v>
      </c>
      <c r="F1579" s="24">
        <f t="shared" ca="1" si="49"/>
        <v>50924.603949743461</v>
      </c>
    </row>
    <row r="1580" spans="5:6" x14ac:dyDescent="0.25">
      <c r="E1580" s="24">
        <f t="shared" ca="1" si="48"/>
        <v>0.26152877506465855</v>
      </c>
      <c r="F1580" s="24">
        <f t="shared" ca="1" si="49"/>
        <v>49361.360609746196</v>
      </c>
    </row>
    <row r="1581" spans="5:6" x14ac:dyDescent="0.25">
      <c r="E1581" s="24">
        <f t="shared" ca="1" si="48"/>
        <v>0.25896697149681613</v>
      </c>
      <c r="F1581" s="24">
        <f t="shared" ca="1" si="49"/>
        <v>49353.466552417078</v>
      </c>
    </row>
    <row r="1582" spans="5:6" x14ac:dyDescent="0.25">
      <c r="E1582" s="24">
        <f t="shared" ca="1" si="48"/>
        <v>0.2972450072921774</v>
      </c>
      <c r="F1582" s="24">
        <f t="shared" ca="1" si="49"/>
        <v>49467.659251399687</v>
      </c>
    </row>
    <row r="1583" spans="5:6" x14ac:dyDescent="0.25">
      <c r="E1583" s="24">
        <f t="shared" ca="1" si="48"/>
        <v>0.82766484866837287</v>
      </c>
      <c r="F1583" s="24">
        <f t="shared" ca="1" si="49"/>
        <v>50944.977618370052</v>
      </c>
    </row>
    <row r="1584" spans="5:6" x14ac:dyDescent="0.25">
      <c r="E1584" s="24">
        <f t="shared" ca="1" si="48"/>
        <v>0.20786994449421858</v>
      </c>
      <c r="F1584" s="24">
        <f t="shared" ca="1" si="49"/>
        <v>49186.165711149239</v>
      </c>
    </row>
    <row r="1585" spans="5:6" x14ac:dyDescent="0.25">
      <c r="E1585" s="24">
        <f t="shared" ca="1" si="48"/>
        <v>5.1961998499999051E-2</v>
      </c>
      <c r="F1585" s="24">
        <f t="shared" ca="1" si="49"/>
        <v>48373.879373753858</v>
      </c>
    </row>
    <row r="1586" spans="5:6" x14ac:dyDescent="0.25">
      <c r="E1586" s="24">
        <f t="shared" ca="1" si="48"/>
        <v>8.0424735060532604E-2</v>
      </c>
      <c r="F1586" s="24">
        <f t="shared" ca="1" si="49"/>
        <v>48597.779695308549</v>
      </c>
    </row>
    <row r="1587" spans="5:6" x14ac:dyDescent="0.25">
      <c r="E1587" s="24">
        <f t="shared" ca="1" si="48"/>
        <v>0.43790093795504303</v>
      </c>
      <c r="F1587" s="24">
        <f t="shared" ca="1" si="49"/>
        <v>49843.706749026846</v>
      </c>
    </row>
    <row r="1588" spans="5:6" x14ac:dyDescent="0.25">
      <c r="E1588" s="24">
        <f t="shared" ca="1" si="48"/>
        <v>0.50282142011828701</v>
      </c>
      <c r="F1588" s="24">
        <f t="shared" ca="1" si="49"/>
        <v>50007.0723103993</v>
      </c>
    </row>
    <row r="1589" spans="5:6" x14ac:dyDescent="0.25">
      <c r="E1589" s="24">
        <f t="shared" ca="1" si="48"/>
        <v>0.1489977736672945</v>
      </c>
      <c r="F1589" s="24">
        <f t="shared" ca="1" si="49"/>
        <v>48959.258522191965</v>
      </c>
    </row>
    <row r="1590" spans="5:6" x14ac:dyDescent="0.25">
      <c r="E1590" s="24">
        <f t="shared" ca="1" si="48"/>
        <v>0.24510122902034659</v>
      </c>
      <c r="F1590" s="24">
        <f t="shared" ca="1" si="49"/>
        <v>49310.013151752319</v>
      </c>
    </row>
    <row r="1591" spans="5:6" x14ac:dyDescent="0.25">
      <c r="E1591" s="24">
        <f t="shared" ca="1" si="48"/>
        <v>0.66567361067408104</v>
      </c>
      <c r="F1591" s="24">
        <f t="shared" ca="1" si="49"/>
        <v>50427.997722328502</v>
      </c>
    </row>
    <row r="1592" spans="5:6" x14ac:dyDescent="0.25">
      <c r="E1592" s="24">
        <f t="shared" ca="1" si="48"/>
        <v>0.99947646207889385</v>
      </c>
      <c r="F1592" s="24">
        <f t="shared" ca="1" si="49"/>
        <v>53277.562399803915</v>
      </c>
    </row>
    <row r="1593" spans="5:6" x14ac:dyDescent="0.25">
      <c r="E1593" s="24">
        <f t="shared" ca="1" si="48"/>
        <v>0.48411635162717848</v>
      </c>
      <c r="F1593" s="24">
        <f t="shared" ca="1" si="49"/>
        <v>49960.175073168131</v>
      </c>
    </row>
    <row r="1594" spans="5:6" x14ac:dyDescent="0.25">
      <c r="E1594" s="24">
        <f t="shared" ca="1" si="48"/>
        <v>0.81486782888355758</v>
      </c>
      <c r="F1594" s="24">
        <f t="shared" ca="1" si="49"/>
        <v>50895.978320156632</v>
      </c>
    </row>
    <row r="1595" spans="5:6" x14ac:dyDescent="0.25">
      <c r="E1595" s="24">
        <f t="shared" ca="1" si="48"/>
        <v>7.5240835816917651E-2</v>
      </c>
      <c r="F1595" s="24">
        <f t="shared" ca="1" si="49"/>
        <v>48562.167803363416</v>
      </c>
    </row>
    <row r="1596" spans="5:6" x14ac:dyDescent="0.25">
      <c r="E1596" s="24">
        <f t="shared" ca="1" si="48"/>
        <v>0.89865201688540142</v>
      </c>
      <c r="F1596" s="24">
        <f t="shared" ca="1" si="49"/>
        <v>51273.908159811217</v>
      </c>
    </row>
    <row r="1597" spans="5:6" x14ac:dyDescent="0.25">
      <c r="E1597" s="24">
        <f t="shared" ca="1" si="48"/>
        <v>8.4324620598630329E-4</v>
      </c>
      <c r="F1597" s="24">
        <f t="shared" ca="1" si="49"/>
        <v>46859.481822556954</v>
      </c>
    </row>
    <row r="1598" spans="5:6" x14ac:dyDescent="0.25">
      <c r="E1598" s="24">
        <f t="shared" ca="1" si="48"/>
        <v>0.87263294715007544</v>
      </c>
      <c r="F1598" s="24">
        <f t="shared" ca="1" si="49"/>
        <v>51138.925795029354</v>
      </c>
    </row>
    <row r="1599" spans="5:6" x14ac:dyDescent="0.25">
      <c r="E1599" s="24">
        <f t="shared" ca="1" si="48"/>
        <v>0.62747226715859117</v>
      </c>
      <c r="F1599" s="24">
        <f t="shared" ca="1" si="49"/>
        <v>50325.16596566583</v>
      </c>
    </row>
    <row r="1600" spans="5:6" x14ac:dyDescent="0.25">
      <c r="E1600" s="24">
        <f t="shared" ca="1" si="48"/>
        <v>0.31741865035985994</v>
      </c>
      <c r="F1600" s="24">
        <f t="shared" ca="1" si="49"/>
        <v>49525.070607578557</v>
      </c>
    </row>
    <row r="1601" spans="5:6" x14ac:dyDescent="0.25">
      <c r="E1601" s="24">
        <f t="shared" ca="1" si="48"/>
        <v>0.45102177997519288</v>
      </c>
      <c r="F1601" s="24">
        <f t="shared" ca="1" si="49"/>
        <v>49876.919761840662</v>
      </c>
    </row>
    <row r="1602" spans="5:6" x14ac:dyDescent="0.25">
      <c r="E1602" s="24">
        <f t="shared" ca="1" si="48"/>
        <v>0.2596011336589743</v>
      </c>
      <c r="F1602" s="24">
        <f t="shared" ca="1" si="49"/>
        <v>49355.424424788755</v>
      </c>
    </row>
    <row r="1603" spans="5:6" x14ac:dyDescent="0.25">
      <c r="E1603" s="24">
        <f t="shared" ca="1" si="48"/>
        <v>0.94870778116947829</v>
      </c>
      <c r="F1603" s="24">
        <f t="shared" ca="1" si="49"/>
        <v>51632.451357297854</v>
      </c>
    </row>
    <row r="1604" spans="5:6" x14ac:dyDescent="0.25">
      <c r="E1604" s="24">
        <f t="shared" ref="E1604:E1667" ca="1" si="50">RAND()</f>
        <v>0.10685305068861262</v>
      </c>
      <c r="F1604" s="24">
        <f t="shared" ref="F1604:F1667" ca="1" si="51">_xlfn.NORM.INV(E1604,$C$3,$C$4)</f>
        <v>48756.560986609526</v>
      </c>
    </row>
    <row r="1605" spans="5:6" x14ac:dyDescent="0.25">
      <c r="E1605" s="24">
        <f t="shared" ca="1" si="50"/>
        <v>0.50630784093498715</v>
      </c>
      <c r="F1605" s="24">
        <f t="shared" ca="1" si="51"/>
        <v>50015.812071308028</v>
      </c>
    </row>
    <row r="1606" spans="5:6" x14ac:dyDescent="0.25">
      <c r="E1606" s="24">
        <f t="shared" ca="1" si="50"/>
        <v>0.46288156464171093</v>
      </c>
      <c r="F1606" s="24">
        <f t="shared" ca="1" si="51"/>
        <v>49906.823230426882</v>
      </c>
    </row>
    <row r="1607" spans="5:6" x14ac:dyDescent="0.25">
      <c r="E1607" s="24">
        <f t="shared" ca="1" si="50"/>
        <v>0.69045860844491258</v>
      </c>
      <c r="F1607" s="24">
        <f t="shared" ca="1" si="51"/>
        <v>50497.150701272476</v>
      </c>
    </row>
    <row r="1608" spans="5:6" x14ac:dyDescent="0.25">
      <c r="E1608" s="24">
        <f t="shared" ca="1" si="50"/>
        <v>0.59120168082466917</v>
      </c>
      <c r="F1608" s="24">
        <f t="shared" ca="1" si="51"/>
        <v>50230.637234559617</v>
      </c>
    </row>
    <row r="1609" spans="5:6" x14ac:dyDescent="0.25">
      <c r="E1609" s="24">
        <f t="shared" ca="1" si="50"/>
        <v>0.82977250535174751</v>
      </c>
      <c r="F1609" s="24">
        <f t="shared" ca="1" si="51"/>
        <v>50953.266640289767</v>
      </c>
    </row>
    <row r="1610" spans="5:6" x14ac:dyDescent="0.25">
      <c r="E1610" s="24">
        <f t="shared" ca="1" si="50"/>
        <v>0.47678390932233206</v>
      </c>
      <c r="F1610" s="24">
        <f t="shared" ca="1" si="51"/>
        <v>49941.773005439012</v>
      </c>
    </row>
    <row r="1611" spans="5:6" x14ac:dyDescent="0.25">
      <c r="E1611" s="24">
        <f t="shared" ca="1" si="50"/>
        <v>0.31325064606616271</v>
      </c>
      <c r="F1611" s="24">
        <f t="shared" ca="1" si="51"/>
        <v>49513.342816079981</v>
      </c>
    </row>
    <row r="1612" spans="5:6" x14ac:dyDescent="0.25">
      <c r="E1612" s="24">
        <f t="shared" ca="1" si="50"/>
        <v>0.32638293191004664</v>
      </c>
      <c r="F1612" s="24">
        <f t="shared" ca="1" si="51"/>
        <v>49550.076862886257</v>
      </c>
    </row>
    <row r="1613" spans="5:6" x14ac:dyDescent="0.25">
      <c r="E1613" s="24">
        <f t="shared" ca="1" si="50"/>
        <v>0.59823669155687276</v>
      </c>
      <c r="F1613" s="24">
        <f t="shared" ca="1" si="51"/>
        <v>50248.785617600086</v>
      </c>
    </row>
    <row r="1614" spans="5:6" x14ac:dyDescent="0.25">
      <c r="E1614" s="24">
        <f t="shared" ca="1" si="50"/>
        <v>0.8637537171846672</v>
      </c>
      <c r="F1614" s="24">
        <f t="shared" ca="1" si="51"/>
        <v>51097.340516517426</v>
      </c>
    </row>
    <row r="1615" spans="5:6" x14ac:dyDescent="0.25">
      <c r="E1615" s="24">
        <f t="shared" ca="1" si="50"/>
        <v>0.61794430598804695</v>
      </c>
      <c r="F1615" s="24">
        <f t="shared" ca="1" si="51"/>
        <v>50300.086222535443</v>
      </c>
    </row>
    <row r="1616" spans="5:6" x14ac:dyDescent="0.25">
      <c r="E1616" s="24">
        <f t="shared" ca="1" si="50"/>
        <v>1.8415871200741174E-2</v>
      </c>
      <c r="F1616" s="24">
        <f t="shared" ca="1" si="51"/>
        <v>47912.375746127604</v>
      </c>
    </row>
    <row r="1617" spans="5:6" x14ac:dyDescent="0.25">
      <c r="E1617" s="24">
        <f t="shared" ca="1" si="50"/>
        <v>0.63246981245687273</v>
      </c>
      <c r="F1617" s="24">
        <f t="shared" ca="1" si="51"/>
        <v>50338.401856767581</v>
      </c>
    </row>
    <row r="1618" spans="5:6" x14ac:dyDescent="0.25">
      <c r="E1618" s="24">
        <f t="shared" ca="1" si="50"/>
        <v>0.25812961053803252</v>
      </c>
      <c r="F1618" s="24">
        <f t="shared" ca="1" si="51"/>
        <v>49350.877533058556</v>
      </c>
    </row>
    <row r="1619" spans="5:6" x14ac:dyDescent="0.25">
      <c r="E1619" s="24">
        <f t="shared" ca="1" si="50"/>
        <v>0.14125581460393388</v>
      </c>
      <c r="F1619" s="24">
        <f t="shared" ca="1" si="51"/>
        <v>48925.305728262887</v>
      </c>
    </row>
    <row r="1620" spans="5:6" x14ac:dyDescent="0.25">
      <c r="E1620" s="24">
        <f t="shared" ca="1" si="50"/>
        <v>0.12087819382475273</v>
      </c>
      <c r="F1620" s="24">
        <f t="shared" ca="1" si="51"/>
        <v>48829.392018537677</v>
      </c>
    </row>
    <row r="1621" spans="5:6" x14ac:dyDescent="0.25">
      <c r="E1621" s="24">
        <f t="shared" ca="1" si="50"/>
        <v>0.69346105023760329</v>
      </c>
      <c r="F1621" s="24">
        <f t="shared" ca="1" si="51"/>
        <v>50505.684858330045</v>
      </c>
    </row>
    <row r="1622" spans="5:6" x14ac:dyDescent="0.25">
      <c r="E1622" s="24">
        <f t="shared" ca="1" si="50"/>
        <v>0.88323028885997523</v>
      </c>
      <c r="F1622" s="24">
        <f t="shared" ca="1" si="51"/>
        <v>51191.290856151252</v>
      </c>
    </row>
    <row r="1623" spans="5:6" x14ac:dyDescent="0.25">
      <c r="E1623" s="24">
        <f t="shared" ca="1" si="50"/>
        <v>0.64887627531780512</v>
      </c>
      <c r="F1623" s="24">
        <f t="shared" ca="1" si="51"/>
        <v>50382.288411550471</v>
      </c>
    </row>
    <row r="1624" spans="5:6" x14ac:dyDescent="0.25">
      <c r="E1624" s="24">
        <f t="shared" ca="1" si="50"/>
        <v>0.90177548500805194</v>
      </c>
      <c r="F1624" s="24">
        <f t="shared" ca="1" si="51"/>
        <v>51291.734717828876</v>
      </c>
    </row>
    <row r="1625" spans="5:6" x14ac:dyDescent="0.25">
      <c r="E1625" s="24">
        <f t="shared" ca="1" si="50"/>
        <v>0.76297178151188305</v>
      </c>
      <c r="F1625" s="24">
        <f t="shared" ca="1" si="51"/>
        <v>50715.89459366136</v>
      </c>
    </row>
    <row r="1626" spans="5:6" x14ac:dyDescent="0.25">
      <c r="E1626" s="24">
        <f t="shared" ca="1" si="50"/>
        <v>0.93141945560033279</v>
      </c>
      <c r="F1626" s="24">
        <f t="shared" ca="1" si="51"/>
        <v>51486.4463835196</v>
      </c>
    </row>
    <row r="1627" spans="5:6" x14ac:dyDescent="0.25">
      <c r="E1627" s="24">
        <f t="shared" ca="1" si="50"/>
        <v>0.38519632198470877</v>
      </c>
      <c r="F1627" s="24">
        <f t="shared" ca="1" si="51"/>
        <v>49708.138660827091</v>
      </c>
    </row>
    <row r="1628" spans="5:6" x14ac:dyDescent="0.25">
      <c r="E1628" s="24">
        <f t="shared" ca="1" si="50"/>
        <v>0.48767935709147459</v>
      </c>
      <c r="F1628" s="24">
        <f t="shared" ca="1" si="51"/>
        <v>49969.111817194622</v>
      </c>
    </row>
    <row r="1629" spans="5:6" x14ac:dyDescent="0.25">
      <c r="E1629" s="24">
        <f t="shared" ca="1" si="50"/>
        <v>0.75705662647162353</v>
      </c>
      <c r="F1629" s="24">
        <f t="shared" ca="1" si="51"/>
        <v>50696.865856627272</v>
      </c>
    </row>
    <row r="1630" spans="5:6" x14ac:dyDescent="0.25">
      <c r="E1630" s="24">
        <f t="shared" ca="1" si="50"/>
        <v>0.60603133362683925</v>
      </c>
      <c r="F1630" s="24">
        <f t="shared" ca="1" si="51"/>
        <v>50268.990058811381</v>
      </c>
    </row>
    <row r="1631" spans="5:6" x14ac:dyDescent="0.25">
      <c r="E1631" s="24">
        <f t="shared" ca="1" si="50"/>
        <v>0.69131194564990972</v>
      </c>
      <c r="F1631" s="24">
        <f t="shared" ca="1" si="51"/>
        <v>50499.572523812036</v>
      </c>
    </row>
    <row r="1632" spans="5:6" x14ac:dyDescent="0.25">
      <c r="E1632" s="24">
        <f t="shared" ca="1" si="50"/>
        <v>0.78888760621518117</v>
      </c>
      <c r="F1632" s="24">
        <f t="shared" ca="1" si="51"/>
        <v>50802.567451210911</v>
      </c>
    </row>
    <row r="1633" spans="5:6" x14ac:dyDescent="0.25">
      <c r="E1633" s="24">
        <f t="shared" ca="1" si="50"/>
        <v>0.89290078446030907</v>
      </c>
      <c r="F1633" s="24">
        <f t="shared" ca="1" si="51"/>
        <v>51242.103354448758</v>
      </c>
    </row>
    <row r="1634" spans="5:6" x14ac:dyDescent="0.25">
      <c r="E1634" s="24">
        <f t="shared" ca="1" si="50"/>
        <v>0.53931889871578687</v>
      </c>
      <c r="F1634" s="24">
        <f t="shared" ca="1" si="51"/>
        <v>50098.717967472949</v>
      </c>
    </row>
    <row r="1635" spans="5:6" x14ac:dyDescent="0.25">
      <c r="E1635" s="24">
        <f t="shared" ca="1" si="50"/>
        <v>0.52150270934053689</v>
      </c>
      <c r="F1635" s="24">
        <f t="shared" ca="1" si="51"/>
        <v>50053.925423235203</v>
      </c>
    </row>
    <row r="1636" spans="5:6" x14ac:dyDescent="0.25">
      <c r="E1636" s="24">
        <f t="shared" ca="1" si="50"/>
        <v>0.16090243914060687</v>
      </c>
      <c r="F1636" s="24">
        <f t="shared" ca="1" si="51"/>
        <v>49009.244284979672</v>
      </c>
    </row>
    <row r="1637" spans="5:6" x14ac:dyDescent="0.25">
      <c r="E1637" s="24">
        <f t="shared" ca="1" si="50"/>
        <v>0.78612828546794555</v>
      </c>
      <c r="F1637" s="24">
        <f t="shared" ca="1" si="51"/>
        <v>50793.059033977246</v>
      </c>
    </row>
    <row r="1638" spans="5:6" x14ac:dyDescent="0.25">
      <c r="E1638" s="24">
        <f t="shared" ca="1" si="50"/>
        <v>0.33545334078479483</v>
      </c>
      <c r="F1638" s="24">
        <f t="shared" ca="1" si="51"/>
        <v>49575.096031498346</v>
      </c>
    </row>
    <row r="1639" spans="5:6" x14ac:dyDescent="0.25">
      <c r="E1639" s="24">
        <f t="shared" ca="1" si="50"/>
        <v>0.45139638539696159</v>
      </c>
      <c r="F1639" s="24">
        <f t="shared" ca="1" si="51"/>
        <v>49877.865842752421</v>
      </c>
    </row>
    <row r="1640" spans="5:6" x14ac:dyDescent="0.25">
      <c r="E1640" s="24">
        <f t="shared" ca="1" si="50"/>
        <v>0.31441667476333002</v>
      </c>
      <c r="F1640" s="24">
        <f t="shared" ca="1" si="51"/>
        <v>49516.630428408127</v>
      </c>
    </row>
    <row r="1641" spans="5:6" x14ac:dyDescent="0.25">
      <c r="E1641" s="24">
        <f t="shared" ca="1" si="50"/>
        <v>0.77495645809189817</v>
      </c>
      <c r="F1641" s="24">
        <f t="shared" ca="1" si="51"/>
        <v>50755.269852289355</v>
      </c>
    </row>
    <row r="1642" spans="5:6" x14ac:dyDescent="0.25">
      <c r="E1642" s="24">
        <f t="shared" ca="1" si="50"/>
        <v>0.47764814336431061</v>
      </c>
      <c r="F1642" s="24">
        <f t="shared" ca="1" si="51"/>
        <v>49943.94285897808</v>
      </c>
    </row>
    <row r="1643" spans="5:6" x14ac:dyDescent="0.25">
      <c r="E1643" s="24">
        <f t="shared" ca="1" si="50"/>
        <v>0.11578144446954353</v>
      </c>
      <c r="F1643" s="24">
        <f t="shared" ca="1" si="51"/>
        <v>48803.657394615424</v>
      </c>
    </row>
    <row r="1644" spans="5:6" x14ac:dyDescent="0.25">
      <c r="E1644" s="24">
        <f t="shared" ca="1" si="50"/>
        <v>0.9165705699933423</v>
      </c>
      <c r="F1644" s="24">
        <f t="shared" ca="1" si="51"/>
        <v>51382.367597262339</v>
      </c>
    </row>
    <row r="1645" spans="5:6" x14ac:dyDescent="0.25">
      <c r="E1645" s="24">
        <f t="shared" ca="1" si="50"/>
        <v>0.25399118841542145</v>
      </c>
      <c r="F1645" s="24">
        <f t="shared" ca="1" si="51"/>
        <v>49338.017405879036</v>
      </c>
    </row>
    <row r="1646" spans="5:6" x14ac:dyDescent="0.25">
      <c r="E1646" s="24">
        <f t="shared" ca="1" si="50"/>
        <v>0.45643362411861177</v>
      </c>
      <c r="F1646" s="24">
        <f t="shared" ca="1" si="51"/>
        <v>49890.577323178608</v>
      </c>
    </row>
    <row r="1647" spans="5:6" x14ac:dyDescent="0.25">
      <c r="E1647" s="24">
        <f t="shared" ca="1" si="50"/>
        <v>9.0457660256097805E-2</v>
      </c>
      <c r="F1647" s="24">
        <f t="shared" ca="1" si="51"/>
        <v>48662.057926497466</v>
      </c>
    </row>
    <row r="1648" spans="5:6" x14ac:dyDescent="0.25">
      <c r="E1648" s="24">
        <f t="shared" ca="1" si="50"/>
        <v>0.14394703438398226</v>
      </c>
      <c r="F1648" s="24">
        <f t="shared" ca="1" si="51"/>
        <v>48937.247198407713</v>
      </c>
    </row>
    <row r="1649" spans="5:6" x14ac:dyDescent="0.25">
      <c r="E1649" s="24">
        <f t="shared" ca="1" si="50"/>
        <v>0.2347949419794525</v>
      </c>
      <c r="F1649" s="24">
        <f t="shared" ca="1" si="51"/>
        <v>49276.853500620629</v>
      </c>
    </row>
    <row r="1650" spans="5:6" x14ac:dyDescent="0.25">
      <c r="E1650" s="24">
        <f t="shared" ca="1" si="50"/>
        <v>3.1613875935939006E-2</v>
      </c>
      <c r="F1650" s="24">
        <f t="shared" ca="1" si="51"/>
        <v>48142.413463277859</v>
      </c>
    </row>
    <row r="1651" spans="5:6" x14ac:dyDescent="0.25">
      <c r="E1651" s="24">
        <f t="shared" ca="1" si="50"/>
        <v>0.8655136848133681</v>
      </c>
      <c r="F1651" s="24">
        <f t="shared" ca="1" si="51"/>
        <v>51105.431570271234</v>
      </c>
    </row>
    <row r="1652" spans="5:6" x14ac:dyDescent="0.25">
      <c r="E1652" s="24">
        <f t="shared" ca="1" si="50"/>
        <v>0.47621311316591697</v>
      </c>
      <c r="F1652" s="24">
        <f t="shared" ca="1" si="51"/>
        <v>49940.339743866767</v>
      </c>
    </row>
    <row r="1653" spans="5:6" x14ac:dyDescent="0.25">
      <c r="E1653" s="24">
        <f t="shared" ca="1" si="50"/>
        <v>0.35047384303598972</v>
      </c>
      <c r="F1653" s="24">
        <f t="shared" ca="1" si="51"/>
        <v>49615.958496040301</v>
      </c>
    </row>
    <row r="1654" spans="5:6" x14ac:dyDescent="0.25">
      <c r="E1654" s="24">
        <f t="shared" ca="1" si="50"/>
        <v>0.76445877264467876</v>
      </c>
      <c r="F1654" s="24">
        <f t="shared" ca="1" si="51"/>
        <v>50720.718943676722</v>
      </c>
    </row>
    <row r="1655" spans="5:6" x14ac:dyDescent="0.25">
      <c r="E1655" s="24">
        <f t="shared" ca="1" si="50"/>
        <v>0.69804112280196651</v>
      </c>
      <c r="F1655" s="24">
        <f t="shared" ca="1" si="51"/>
        <v>50518.774855376825</v>
      </c>
    </row>
    <row r="1656" spans="5:6" x14ac:dyDescent="0.25">
      <c r="E1656" s="24">
        <f t="shared" ca="1" si="50"/>
        <v>0.62524645991914574</v>
      </c>
      <c r="F1656" s="24">
        <f t="shared" ca="1" si="51"/>
        <v>50319.289386521661</v>
      </c>
    </row>
    <row r="1657" spans="5:6" x14ac:dyDescent="0.25">
      <c r="E1657" s="24">
        <f t="shared" ca="1" si="50"/>
        <v>0.32879246454163324</v>
      </c>
      <c r="F1657" s="24">
        <f t="shared" ca="1" si="51"/>
        <v>49556.750016783706</v>
      </c>
    </row>
    <row r="1658" spans="5:6" x14ac:dyDescent="0.25">
      <c r="E1658" s="24">
        <f t="shared" ca="1" si="50"/>
        <v>0.13912969387509633</v>
      </c>
      <c r="F1658" s="24">
        <f t="shared" ca="1" si="51"/>
        <v>48915.76222708464</v>
      </c>
    </row>
    <row r="1659" spans="5:6" x14ac:dyDescent="0.25">
      <c r="E1659" s="24">
        <f t="shared" ca="1" si="50"/>
        <v>0.97802980091601155</v>
      </c>
      <c r="F1659" s="24">
        <f t="shared" ca="1" si="51"/>
        <v>52014.658930893907</v>
      </c>
    </row>
    <row r="1660" spans="5:6" x14ac:dyDescent="0.25">
      <c r="E1660" s="24">
        <f t="shared" ca="1" si="50"/>
        <v>0.10258283640721522</v>
      </c>
      <c r="F1660" s="24">
        <f t="shared" ca="1" si="51"/>
        <v>48733.02903726224</v>
      </c>
    </row>
    <row r="1661" spans="5:6" x14ac:dyDescent="0.25">
      <c r="E1661" s="24">
        <f t="shared" ca="1" si="50"/>
        <v>0.75230625923419481</v>
      </c>
      <c r="F1661" s="24">
        <f t="shared" ca="1" si="51"/>
        <v>50681.765122351753</v>
      </c>
    </row>
    <row r="1662" spans="5:6" x14ac:dyDescent="0.25">
      <c r="E1662" s="24">
        <f t="shared" ca="1" si="50"/>
        <v>4.4875961794075603E-2</v>
      </c>
      <c r="F1662" s="24">
        <f t="shared" ca="1" si="51"/>
        <v>48303.292233319225</v>
      </c>
    </row>
    <row r="1663" spans="5:6" x14ac:dyDescent="0.25">
      <c r="E1663" s="24">
        <f t="shared" ca="1" si="50"/>
        <v>0.30091875908990173</v>
      </c>
      <c r="F1663" s="24">
        <f t="shared" ca="1" si="51"/>
        <v>49478.2401076104</v>
      </c>
    </row>
    <row r="1664" spans="5:6" x14ac:dyDescent="0.25">
      <c r="E1664" s="24">
        <f t="shared" ca="1" si="50"/>
        <v>0.73496663670360063</v>
      </c>
      <c r="F1664" s="24">
        <f t="shared" ca="1" si="51"/>
        <v>50627.904158573729</v>
      </c>
    </row>
    <row r="1665" spans="5:6" x14ac:dyDescent="0.25">
      <c r="E1665" s="24">
        <f t="shared" ca="1" si="50"/>
        <v>0.59969876776102315</v>
      </c>
      <c r="F1665" s="24">
        <f t="shared" ca="1" si="51"/>
        <v>50252.567477556739</v>
      </c>
    </row>
    <row r="1666" spans="5:6" x14ac:dyDescent="0.25">
      <c r="E1666" s="24">
        <f t="shared" ca="1" si="50"/>
        <v>0.47907259348080578</v>
      </c>
      <c r="F1666" s="24">
        <f t="shared" ca="1" si="51"/>
        <v>49947.518689614197</v>
      </c>
    </row>
    <row r="1667" spans="5:6" x14ac:dyDescent="0.25">
      <c r="E1667" s="24">
        <f t="shared" ca="1" si="50"/>
        <v>0.56337909780519968</v>
      </c>
      <c r="F1667" s="24">
        <f t="shared" ca="1" si="51"/>
        <v>50159.542084353925</v>
      </c>
    </row>
    <row r="1668" spans="5:6" x14ac:dyDescent="0.25">
      <c r="E1668" s="24">
        <f t="shared" ref="E1668:E1731" ca="1" si="52">RAND()</f>
        <v>7.1933287249996147E-2</v>
      </c>
      <c r="F1668" s="24">
        <f t="shared" ref="F1668:F1731" ca="1" si="53">_xlfn.NORM.INV(E1668,$C$3,$C$4)</f>
        <v>48538.457330156307</v>
      </c>
    </row>
    <row r="1669" spans="5:6" x14ac:dyDescent="0.25">
      <c r="E1669" s="24">
        <f t="shared" ca="1" si="52"/>
        <v>0.78879727480959272</v>
      </c>
      <c r="F1669" s="24">
        <f t="shared" ca="1" si="53"/>
        <v>50802.255028964915</v>
      </c>
    </row>
    <row r="1670" spans="5:6" x14ac:dyDescent="0.25">
      <c r="E1670" s="24">
        <f t="shared" ca="1" si="52"/>
        <v>0.52387274395297401</v>
      </c>
      <c r="F1670" s="24">
        <f t="shared" ca="1" si="53"/>
        <v>50059.875852751058</v>
      </c>
    </row>
    <row r="1671" spans="5:6" x14ac:dyDescent="0.25">
      <c r="E1671" s="24">
        <f t="shared" ca="1" si="52"/>
        <v>0.94229765910686181</v>
      </c>
      <c r="F1671" s="24">
        <f t="shared" ca="1" si="53"/>
        <v>51574.358112974551</v>
      </c>
    </row>
    <row r="1672" spans="5:6" x14ac:dyDescent="0.25">
      <c r="E1672" s="24">
        <f t="shared" ca="1" si="52"/>
        <v>0.85820292615658067</v>
      </c>
      <c r="F1672" s="24">
        <f t="shared" ca="1" si="53"/>
        <v>51072.28031053827</v>
      </c>
    </row>
    <row r="1673" spans="5:6" x14ac:dyDescent="0.25">
      <c r="E1673" s="24">
        <f t="shared" ca="1" si="52"/>
        <v>0.46272444913231547</v>
      </c>
      <c r="F1673" s="24">
        <f t="shared" ca="1" si="53"/>
        <v>49906.427679634005</v>
      </c>
    </row>
    <row r="1674" spans="5:6" x14ac:dyDescent="0.25">
      <c r="E1674" s="24">
        <f t="shared" ca="1" si="52"/>
        <v>0.78585193298854716</v>
      </c>
      <c r="F1674" s="24">
        <f t="shared" ca="1" si="53"/>
        <v>50792.110695879957</v>
      </c>
    </row>
    <row r="1675" spans="5:6" x14ac:dyDescent="0.25">
      <c r="E1675" s="24">
        <f t="shared" ca="1" si="52"/>
        <v>0.14059138859273335</v>
      </c>
      <c r="F1675" s="24">
        <f t="shared" ca="1" si="53"/>
        <v>48922.333866426947</v>
      </c>
    </row>
    <row r="1676" spans="5:6" x14ac:dyDescent="0.25">
      <c r="E1676" s="24">
        <f t="shared" ca="1" si="52"/>
        <v>0.24607264535801876</v>
      </c>
      <c r="F1676" s="24">
        <f t="shared" ca="1" si="53"/>
        <v>49313.099276061366</v>
      </c>
    </row>
    <row r="1677" spans="5:6" x14ac:dyDescent="0.25">
      <c r="E1677" s="24">
        <f t="shared" ca="1" si="52"/>
        <v>0.14310206839306783</v>
      </c>
      <c r="F1677" s="24">
        <f t="shared" ca="1" si="53"/>
        <v>48933.514293845132</v>
      </c>
    </row>
    <row r="1678" spans="5:6" x14ac:dyDescent="0.25">
      <c r="E1678" s="24">
        <f t="shared" ca="1" si="52"/>
        <v>0.47643626306595588</v>
      </c>
      <c r="F1678" s="24">
        <f t="shared" ca="1" si="53"/>
        <v>49940.9000847321</v>
      </c>
    </row>
    <row r="1679" spans="5:6" x14ac:dyDescent="0.25">
      <c r="E1679" s="24">
        <f t="shared" ca="1" si="52"/>
        <v>0.46366244237428922</v>
      </c>
      <c r="F1679" s="24">
        <f t="shared" ca="1" si="53"/>
        <v>49908.788937193131</v>
      </c>
    </row>
    <row r="1680" spans="5:6" x14ac:dyDescent="0.25">
      <c r="E1680" s="24">
        <f t="shared" ca="1" si="52"/>
        <v>0.8559429915885044</v>
      </c>
      <c r="F1680" s="24">
        <f t="shared" ca="1" si="53"/>
        <v>51062.268044969584</v>
      </c>
    </row>
    <row r="1681" spans="5:6" x14ac:dyDescent="0.25">
      <c r="E1681" s="24">
        <f t="shared" ca="1" si="52"/>
        <v>0.57593361861403625</v>
      </c>
      <c r="F1681" s="24">
        <f t="shared" ca="1" si="53"/>
        <v>50191.501426837349</v>
      </c>
    </row>
    <row r="1682" spans="5:6" x14ac:dyDescent="0.25">
      <c r="E1682" s="24">
        <f t="shared" ca="1" si="52"/>
        <v>0.65112790335119908</v>
      </c>
      <c r="F1682" s="24">
        <f t="shared" ca="1" si="53"/>
        <v>50388.367362619596</v>
      </c>
    </row>
    <row r="1683" spans="5:6" x14ac:dyDescent="0.25">
      <c r="E1683" s="24">
        <f t="shared" ca="1" si="52"/>
        <v>0.83239574419133333</v>
      </c>
      <c r="F1683" s="24">
        <f t="shared" ca="1" si="53"/>
        <v>50963.675758500496</v>
      </c>
    </row>
    <row r="1684" spans="5:6" x14ac:dyDescent="0.25">
      <c r="E1684" s="24">
        <f t="shared" ca="1" si="52"/>
        <v>0.75203292297463609</v>
      </c>
      <c r="F1684" s="24">
        <f t="shared" ca="1" si="53"/>
        <v>50680.900970362229</v>
      </c>
    </row>
    <row r="1685" spans="5:6" x14ac:dyDescent="0.25">
      <c r="E1685" s="24">
        <f t="shared" ca="1" si="52"/>
        <v>0.27508889245610502</v>
      </c>
      <c r="F1685" s="24">
        <f t="shared" ca="1" si="53"/>
        <v>49402.506259533104</v>
      </c>
    </row>
    <row r="1686" spans="5:6" x14ac:dyDescent="0.25">
      <c r="E1686" s="24">
        <f t="shared" ca="1" si="52"/>
        <v>0.36776181089829496</v>
      </c>
      <c r="F1686" s="24">
        <f t="shared" ca="1" si="53"/>
        <v>49662.212886709814</v>
      </c>
    </row>
    <row r="1687" spans="5:6" x14ac:dyDescent="0.25">
      <c r="E1687" s="24">
        <f t="shared" ca="1" si="52"/>
        <v>0.54612735541520108</v>
      </c>
      <c r="F1687" s="24">
        <f t="shared" ca="1" si="53"/>
        <v>50115.882974489446</v>
      </c>
    </row>
    <row r="1688" spans="5:6" x14ac:dyDescent="0.25">
      <c r="E1688" s="24">
        <f t="shared" ca="1" si="52"/>
        <v>0.20981914141157321</v>
      </c>
      <c r="F1688" s="24">
        <f t="shared" ca="1" si="53"/>
        <v>49192.951051475844</v>
      </c>
    </row>
    <row r="1689" spans="5:6" x14ac:dyDescent="0.25">
      <c r="E1689" s="24">
        <f t="shared" ca="1" si="52"/>
        <v>0.51348901016961412</v>
      </c>
      <c r="F1689" s="24">
        <f t="shared" ca="1" si="53"/>
        <v>50033.818379431963</v>
      </c>
    </row>
    <row r="1690" spans="5:6" x14ac:dyDescent="0.25">
      <c r="E1690" s="24">
        <f t="shared" ca="1" si="52"/>
        <v>0.96236667635788598</v>
      </c>
      <c r="F1690" s="24">
        <f t="shared" ca="1" si="53"/>
        <v>51778.836036061257</v>
      </c>
    </row>
    <row r="1691" spans="5:6" x14ac:dyDescent="0.25">
      <c r="E1691" s="24">
        <f t="shared" ca="1" si="52"/>
        <v>0.59199816474848554</v>
      </c>
      <c r="F1691" s="24">
        <f t="shared" ca="1" si="53"/>
        <v>50232.688022647562</v>
      </c>
    </row>
    <row r="1692" spans="5:6" x14ac:dyDescent="0.25">
      <c r="E1692" s="24">
        <f t="shared" ca="1" si="52"/>
        <v>0.15016295066675056</v>
      </c>
      <c r="F1692" s="24">
        <f t="shared" ca="1" si="53"/>
        <v>48964.265240407716</v>
      </c>
    </row>
    <row r="1693" spans="5:6" x14ac:dyDescent="0.25">
      <c r="E1693" s="24">
        <f t="shared" ca="1" si="52"/>
        <v>0.53613550196741122</v>
      </c>
      <c r="F1693" s="24">
        <f t="shared" ca="1" si="53"/>
        <v>50090.702484953967</v>
      </c>
    </row>
    <row r="1694" spans="5:6" x14ac:dyDescent="0.25">
      <c r="E1694" s="24">
        <f t="shared" ca="1" si="52"/>
        <v>0.67152716572070437</v>
      </c>
      <c r="F1694" s="24">
        <f t="shared" ca="1" si="53"/>
        <v>50444.134051903573</v>
      </c>
    </row>
    <row r="1695" spans="5:6" x14ac:dyDescent="0.25">
      <c r="E1695" s="24">
        <f t="shared" ca="1" si="52"/>
        <v>0.8651579478421173</v>
      </c>
      <c r="F1695" s="24">
        <f t="shared" ca="1" si="53"/>
        <v>51103.790321310749</v>
      </c>
    </row>
    <row r="1696" spans="5:6" x14ac:dyDescent="0.25">
      <c r="E1696" s="24">
        <f t="shared" ca="1" si="52"/>
        <v>9.7369527102166842E-2</v>
      </c>
      <c r="F1696" s="24">
        <f t="shared" ca="1" si="53"/>
        <v>48703.313436049415</v>
      </c>
    </row>
    <row r="1697" spans="5:6" x14ac:dyDescent="0.25">
      <c r="E1697" s="24">
        <f t="shared" ca="1" si="52"/>
        <v>0.18839310496627726</v>
      </c>
      <c r="F1697" s="24">
        <f t="shared" ca="1" si="53"/>
        <v>49116.166704549607</v>
      </c>
    </row>
    <row r="1698" spans="5:6" x14ac:dyDescent="0.25">
      <c r="E1698" s="24">
        <f t="shared" ca="1" si="52"/>
        <v>0.8132208190663307</v>
      </c>
      <c r="F1698" s="24">
        <f t="shared" ca="1" si="53"/>
        <v>50889.827790521107</v>
      </c>
    </row>
    <row r="1699" spans="5:6" x14ac:dyDescent="0.25">
      <c r="E1699" s="24">
        <f t="shared" ca="1" si="52"/>
        <v>0.7905658569818258</v>
      </c>
      <c r="F1699" s="24">
        <f t="shared" ca="1" si="53"/>
        <v>50808.38621326103</v>
      </c>
    </row>
    <row r="1700" spans="5:6" x14ac:dyDescent="0.25">
      <c r="E1700" s="24">
        <f t="shared" ca="1" si="52"/>
        <v>0.72645391851875862</v>
      </c>
      <c r="F1700" s="24">
        <f t="shared" ca="1" si="53"/>
        <v>50602.123154274304</v>
      </c>
    </row>
    <row r="1701" spans="5:6" x14ac:dyDescent="0.25">
      <c r="E1701" s="24">
        <f t="shared" ca="1" si="52"/>
        <v>0.83720167120671296</v>
      </c>
      <c r="F1701" s="24">
        <f t="shared" ca="1" si="53"/>
        <v>50983.021905514623</v>
      </c>
    </row>
    <row r="1702" spans="5:6" x14ac:dyDescent="0.25">
      <c r="E1702" s="24">
        <f t="shared" ca="1" si="52"/>
        <v>3.6330161222615232E-2</v>
      </c>
      <c r="F1702" s="24">
        <f t="shared" ca="1" si="53"/>
        <v>48205.041564266583</v>
      </c>
    </row>
    <row r="1703" spans="5:6" x14ac:dyDescent="0.25">
      <c r="E1703" s="24">
        <f t="shared" ca="1" si="52"/>
        <v>0.14364612509129304</v>
      </c>
      <c r="F1703" s="24">
        <f t="shared" ca="1" si="53"/>
        <v>48935.919536304878</v>
      </c>
    </row>
    <row r="1704" spans="5:6" x14ac:dyDescent="0.25">
      <c r="E1704" s="24">
        <f t="shared" ca="1" si="52"/>
        <v>0.3611781289986068</v>
      </c>
      <c r="F1704" s="24">
        <f t="shared" ca="1" si="53"/>
        <v>49644.688522600365</v>
      </c>
    </row>
    <row r="1705" spans="5:6" x14ac:dyDescent="0.25">
      <c r="E1705" s="24">
        <f t="shared" ca="1" si="52"/>
        <v>0.74411776556833098</v>
      </c>
      <c r="F1705" s="24">
        <f t="shared" ca="1" si="53"/>
        <v>50656.092719027096</v>
      </c>
    </row>
    <row r="1706" spans="5:6" x14ac:dyDescent="0.25">
      <c r="E1706" s="24">
        <f t="shared" ca="1" si="52"/>
        <v>0.4534514731582876</v>
      </c>
      <c r="F1706" s="24">
        <f t="shared" ca="1" si="53"/>
        <v>49883.054127234813</v>
      </c>
    </row>
    <row r="1707" spans="5:6" x14ac:dyDescent="0.25">
      <c r="E1707" s="24">
        <f t="shared" ca="1" si="52"/>
        <v>9.519596594683255E-2</v>
      </c>
      <c r="F1707" s="24">
        <f t="shared" ca="1" si="53"/>
        <v>48690.579443251096</v>
      </c>
    </row>
    <row r="1708" spans="5:6" x14ac:dyDescent="0.25">
      <c r="E1708" s="24">
        <f t="shared" ca="1" si="52"/>
        <v>0.35661685355223427</v>
      </c>
      <c r="F1708" s="24">
        <f t="shared" ca="1" si="53"/>
        <v>49632.483393618546</v>
      </c>
    </row>
    <row r="1709" spans="5:6" x14ac:dyDescent="0.25">
      <c r="E1709" s="24">
        <f t="shared" ca="1" si="52"/>
        <v>0.58321011431526892</v>
      </c>
      <c r="F1709" s="24">
        <f t="shared" ca="1" si="53"/>
        <v>50210.112625925605</v>
      </c>
    </row>
    <row r="1710" spans="5:6" x14ac:dyDescent="0.25">
      <c r="E1710" s="24">
        <f t="shared" ca="1" si="52"/>
        <v>6.8922108782054625E-4</v>
      </c>
      <c r="F1710" s="24">
        <f t="shared" ca="1" si="53"/>
        <v>46800.872552981513</v>
      </c>
    </row>
    <row r="1711" spans="5:6" x14ac:dyDescent="0.25">
      <c r="E1711" s="24">
        <f t="shared" ca="1" si="52"/>
        <v>0.52610906239512378</v>
      </c>
      <c r="F1711" s="24">
        <f t="shared" ca="1" si="53"/>
        <v>50065.492503065259</v>
      </c>
    </row>
    <row r="1712" spans="5:6" x14ac:dyDescent="0.25">
      <c r="E1712" s="24">
        <f t="shared" ca="1" si="52"/>
        <v>0.53312236408381941</v>
      </c>
      <c r="F1712" s="24">
        <f t="shared" ca="1" si="53"/>
        <v>50083.121070690249</v>
      </c>
    </row>
    <row r="1713" spans="5:6" x14ac:dyDescent="0.25">
      <c r="E1713" s="24">
        <f t="shared" ca="1" si="52"/>
        <v>0.96099600011252495</v>
      </c>
      <c r="F1713" s="24">
        <f t="shared" ca="1" si="53"/>
        <v>51762.362917490871</v>
      </c>
    </row>
    <row r="1714" spans="5:6" x14ac:dyDescent="0.25">
      <c r="E1714" s="24">
        <f t="shared" ca="1" si="52"/>
        <v>0.61355538908543206</v>
      </c>
      <c r="F1714" s="24">
        <f t="shared" ca="1" si="53"/>
        <v>50288.597744362152</v>
      </c>
    </row>
    <row r="1715" spans="5:6" x14ac:dyDescent="0.25">
      <c r="E1715" s="24">
        <f t="shared" ca="1" si="52"/>
        <v>0.71109709714441494</v>
      </c>
      <c r="F1715" s="24">
        <f t="shared" ca="1" si="53"/>
        <v>50556.592607535</v>
      </c>
    </row>
    <row r="1716" spans="5:6" x14ac:dyDescent="0.25">
      <c r="E1716" s="24">
        <f t="shared" ca="1" si="52"/>
        <v>0.98848664943029696</v>
      </c>
      <c r="F1716" s="24">
        <f t="shared" ca="1" si="53"/>
        <v>52272.991351168974</v>
      </c>
    </row>
    <row r="1717" spans="5:6" x14ac:dyDescent="0.25">
      <c r="E1717" s="24">
        <f t="shared" ca="1" si="52"/>
        <v>0.36173322018476362</v>
      </c>
      <c r="F1717" s="24">
        <f t="shared" ca="1" si="53"/>
        <v>49646.17020159775</v>
      </c>
    </row>
    <row r="1718" spans="5:6" x14ac:dyDescent="0.25">
      <c r="E1718" s="24">
        <f t="shared" ca="1" si="52"/>
        <v>0.56361987086378595</v>
      </c>
      <c r="F1718" s="24">
        <f t="shared" ca="1" si="53"/>
        <v>50160.153372851652</v>
      </c>
    </row>
    <row r="1719" spans="5:6" x14ac:dyDescent="0.25">
      <c r="E1719" s="24">
        <f t="shared" ca="1" si="52"/>
        <v>0.44922384185201147</v>
      </c>
      <c r="F1719" s="24">
        <f t="shared" ca="1" si="53"/>
        <v>49872.377448690786</v>
      </c>
    </row>
    <row r="1720" spans="5:6" x14ac:dyDescent="0.25">
      <c r="E1720" s="24">
        <f t="shared" ca="1" si="52"/>
        <v>0.70982736592917639</v>
      </c>
      <c r="F1720" s="24">
        <f t="shared" ca="1" si="53"/>
        <v>50552.880460301843</v>
      </c>
    </row>
    <row r="1721" spans="5:6" x14ac:dyDescent="0.25">
      <c r="E1721" s="24">
        <f t="shared" ca="1" si="52"/>
        <v>0.81920801938209298</v>
      </c>
      <c r="F1721" s="24">
        <f t="shared" ca="1" si="53"/>
        <v>50912.351026326905</v>
      </c>
    </row>
    <row r="1722" spans="5:6" x14ac:dyDescent="0.25">
      <c r="E1722" s="24">
        <f t="shared" ca="1" si="52"/>
        <v>0.25363613820840603</v>
      </c>
      <c r="F1722" s="24">
        <f t="shared" ca="1" si="53"/>
        <v>49336.909003153138</v>
      </c>
    </row>
    <row r="1723" spans="5:6" x14ac:dyDescent="0.25">
      <c r="E1723" s="24">
        <f t="shared" ca="1" si="52"/>
        <v>0.64221856894934015</v>
      </c>
      <c r="F1723" s="24">
        <f t="shared" ca="1" si="53"/>
        <v>50364.395276611664</v>
      </c>
    </row>
    <row r="1724" spans="5:6" x14ac:dyDescent="0.25">
      <c r="E1724" s="24">
        <f t="shared" ca="1" si="52"/>
        <v>0.21152377149306256</v>
      </c>
      <c r="F1724" s="24">
        <f t="shared" ca="1" si="53"/>
        <v>49198.85471597025</v>
      </c>
    </row>
    <row r="1725" spans="5:6" x14ac:dyDescent="0.25">
      <c r="E1725" s="24">
        <f t="shared" ca="1" si="52"/>
        <v>0.25402055076250907</v>
      </c>
      <c r="F1725" s="24">
        <f t="shared" ca="1" si="53"/>
        <v>49338.109033413974</v>
      </c>
    </row>
    <row r="1726" spans="5:6" x14ac:dyDescent="0.25">
      <c r="E1726" s="24">
        <f t="shared" ca="1" si="52"/>
        <v>0.84187808610351655</v>
      </c>
      <c r="F1726" s="24">
        <f t="shared" ca="1" si="53"/>
        <v>51002.206585592961</v>
      </c>
    </row>
    <row r="1727" spans="5:6" x14ac:dyDescent="0.25">
      <c r="E1727" s="24">
        <f t="shared" ca="1" si="52"/>
        <v>0.92765589407868421</v>
      </c>
      <c r="F1727" s="24">
        <f t="shared" ca="1" si="53"/>
        <v>51458.552875779169</v>
      </c>
    </row>
    <row r="1728" spans="5:6" x14ac:dyDescent="0.25">
      <c r="E1728" s="24">
        <f t="shared" ca="1" si="52"/>
        <v>0.33797482141309576</v>
      </c>
      <c r="F1728" s="24">
        <f t="shared" ca="1" si="53"/>
        <v>49582.003454340542</v>
      </c>
    </row>
    <row r="1729" spans="5:6" x14ac:dyDescent="0.25">
      <c r="E1729" s="24">
        <f t="shared" ca="1" si="52"/>
        <v>0.88683947149574049</v>
      </c>
      <c r="F1729" s="24">
        <f t="shared" ca="1" si="53"/>
        <v>51209.890124872625</v>
      </c>
    </row>
    <row r="1730" spans="5:6" x14ac:dyDescent="0.25">
      <c r="E1730" s="24">
        <f t="shared" ca="1" si="52"/>
        <v>1.697622468102522E-2</v>
      </c>
      <c r="F1730" s="24">
        <f t="shared" ca="1" si="53"/>
        <v>47879.364038099768</v>
      </c>
    </row>
    <row r="1731" spans="5:6" x14ac:dyDescent="0.25">
      <c r="E1731" s="24">
        <f t="shared" ca="1" si="52"/>
        <v>0.80929191434166503</v>
      </c>
      <c r="F1731" s="24">
        <f t="shared" ca="1" si="53"/>
        <v>50875.28993108037</v>
      </c>
    </row>
    <row r="1732" spans="5:6" x14ac:dyDescent="0.25">
      <c r="E1732" s="24">
        <f t="shared" ref="E1732:E1795" ca="1" si="54">RAND()</f>
        <v>0.5621963981471706</v>
      </c>
      <c r="F1732" s="24">
        <f t="shared" ref="F1732:F1795" ca="1" si="55">_xlfn.NORM.INV(E1732,$C$3,$C$4)</f>
        <v>50156.54023942833</v>
      </c>
    </row>
    <row r="1733" spans="5:6" x14ac:dyDescent="0.25">
      <c r="E1733" s="24">
        <f t="shared" ca="1" si="54"/>
        <v>0.11752004962357243</v>
      </c>
      <c r="F1733" s="24">
        <f t="shared" ca="1" si="55"/>
        <v>48812.524460315602</v>
      </c>
    </row>
    <row r="1734" spans="5:6" x14ac:dyDescent="0.25">
      <c r="E1734" s="24">
        <f t="shared" ca="1" si="54"/>
        <v>0.38431638085691788</v>
      </c>
      <c r="F1734" s="24">
        <f t="shared" ca="1" si="55"/>
        <v>49705.836227251035</v>
      </c>
    </row>
    <row r="1735" spans="5:6" x14ac:dyDescent="0.25">
      <c r="E1735" s="24">
        <f t="shared" ca="1" si="54"/>
        <v>0.79383186422741003</v>
      </c>
      <c r="F1735" s="24">
        <f t="shared" ca="1" si="55"/>
        <v>50819.789230413779</v>
      </c>
    </row>
    <row r="1736" spans="5:6" x14ac:dyDescent="0.25">
      <c r="E1736" s="24">
        <f t="shared" ca="1" si="54"/>
        <v>0.29290927666727395</v>
      </c>
      <c r="F1736" s="24">
        <f t="shared" ca="1" si="55"/>
        <v>49455.094558131124</v>
      </c>
    </row>
    <row r="1737" spans="5:6" x14ac:dyDescent="0.25">
      <c r="E1737" s="24">
        <f t="shared" ca="1" si="54"/>
        <v>0.30579261513407807</v>
      </c>
      <c r="F1737" s="24">
        <f t="shared" ca="1" si="55"/>
        <v>49492.188052561491</v>
      </c>
    </row>
    <row r="1738" spans="5:6" x14ac:dyDescent="0.25">
      <c r="E1738" s="24">
        <f t="shared" ca="1" si="54"/>
        <v>0.80944248075993208</v>
      </c>
      <c r="F1738" s="24">
        <f t="shared" ca="1" si="55"/>
        <v>50875.843646815389</v>
      </c>
    </row>
    <row r="1739" spans="5:6" x14ac:dyDescent="0.25">
      <c r="E1739" s="24">
        <f t="shared" ca="1" si="54"/>
        <v>5.8211693293482414E-2</v>
      </c>
      <c r="F1739" s="24">
        <f t="shared" ca="1" si="55"/>
        <v>48430.035569545078</v>
      </c>
    </row>
    <row r="1740" spans="5:6" x14ac:dyDescent="0.25">
      <c r="E1740" s="24">
        <f t="shared" ca="1" si="54"/>
        <v>0.15333368599110708</v>
      </c>
      <c r="F1740" s="24">
        <f t="shared" ca="1" si="55"/>
        <v>48977.760103108099</v>
      </c>
    </row>
    <row r="1741" spans="5:6" x14ac:dyDescent="0.25">
      <c r="E1741" s="24">
        <f t="shared" ca="1" si="54"/>
        <v>0.85659106977778754</v>
      </c>
      <c r="F1741" s="24">
        <f t="shared" ca="1" si="55"/>
        <v>51065.12833056473</v>
      </c>
    </row>
    <row r="1742" spans="5:6" x14ac:dyDescent="0.25">
      <c r="E1742" s="24">
        <f t="shared" ca="1" si="54"/>
        <v>0.60037329624949254</v>
      </c>
      <c r="F1742" s="24">
        <f t="shared" ca="1" si="55"/>
        <v>50254.313452871174</v>
      </c>
    </row>
    <row r="1743" spans="5:6" x14ac:dyDescent="0.25">
      <c r="E1743" s="24">
        <f t="shared" ca="1" si="54"/>
        <v>0.91075815566211027</v>
      </c>
      <c r="F1743" s="24">
        <f t="shared" ca="1" si="55"/>
        <v>51345.438439888014</v>
      </c>
    </row>
    <row r="1744" spans="5:6" x14ac:dyDescent="0.25">
      <c r="E1744" s="24">
        <f t="shared" ca="1" si="54"/>
        <v>0.92943799328615839</v>
      </c>
      <c r="F1744" s="24">
        <f t="shared" ca="1" si="55"/>
        <v>51471.618179954174</v>
      </c>
    </row>
    <row r="1745" spans="5:6" x14ac:dyDescent="0.25">
      <c r="E1745" s="24">
        <f t="shared" ca="1" si="54"/>
        <v>0.67259025449821352</v>
      </c>
      <c r="F1745" s="24">
        <f t="shared" ca="1" si="55"/>
        <v>50447.076963907341</v>
      </c>
    </row>
    <row r="1746" spans="5:6" x14ac:dyDescent="0.25">
      <c r="E1746" s="24">
        <f t="shared" ca="1" si="54"/>
        <v>0.97266386867994559</v>
      </c>
      <c r="F1746" s="24">
        <f t="shared" ca="1" si="55"/>
        <v>51921.471733367332</v>
      </c>
    </row>
    <row r="1747" spans="5:6" x14ac:dyDescent="0.25">
      <c r="E1747" s="24">
        <f t="shared" ca="1" si="54"/>
        <v>0.80356813548772676</v>
      </c>
      <c r="F1747" s="24">
        <f t="shared" ca="1" si="55"/>
        <v>50854.435507502865</v>
      </c>
    </row>
    <row r="1748" spans="5:6" x14ac:dyDescent="0.25">
      <c r="E1748" s="24">
        <f t="shared" ca="1" si="54"/>
        <v>0.55215268670975937</v>
      </c>
      <c r="F1748" s="24">
        <f t="shared" ca="1" si="55"/>
        <v>50131.101990479074</v>
      </c>
    </row>
    <row r="1749" spans="5:6" x14ac:dyDescent="0.25">
      <c r="E1749" s="24">
        <f t="shared" ca="1" si="54"/>
        <v>8.3659584064454617E-2</v>
      </c>
      <c r="F1749" s="24">
        <f t="shared" ca="1" si="55"/>
        <v>48619.130756180472</v>
      </c>
    </row>
    <row r="1750" spans="5:6" x14ac:dyDescent="0.25">
      <c r="E1750" s="24">
        <f t="shared" ca="1" si="54"/>
        <v>0.39591217125399691</v>
      </c>
      <c r="F1750" s="24">
        <f t="shared" ca="1" si="55"/>
        <v>49736.057650915856</v>
      </c>
    </row>
    <row r="1751" spans="5:6" x14ac:dyDescent="0.25">
      <c r="E1751" s="24">
        <f t="shared" ca="1" si="54"/>
        <v>0.13639219449572093</v>
      </c>
      <c r="F1751" s="24">
        <f t="shared" ca="1" si="55"/>
        <v>48903.327058601011</v>
      </c>
    </row>
    <row r="1752" spans="5:6" x14ac:dyDescent="0.25">
      <c r="E1752" s="24">
        <f t="shared" ca="1" si="54"/>
        <v>0.33488440992936286</v>
      </c>
      <c r="F1752" s="24">
        <f t="shared" ca="1" si="55"/>
        <v>49573.53468911886</v>
      </c>
    </row>
    <row r="1753" spans="5:6" x14ac:dyDescent="0.25">
      <c r="E1753" s="24">
        <f t="shared" ca="1" si="54"/>
        <v>0.51792845395141063</v>
      </c>
      <c r="F1753" s="24">
        <f t="shared" ca="1" si="55"/>
        <v>50044.955107097157</v>
      </c>
    </row>
    <row r="1754" spans="5:6" x14ac:dyDescent="0.25">
      <c r="E1754" s="24">
        <f t="shared" ca="1" si="54"/>
        <v>0.42009771515928673</v>
      </c>
      <c r="F1754" s="24">
        <f t="shared" ca="1" si="55"/>
        <v>49798.356493256877</v>
      </c>
    </row>
    <row r="1755" spans="5:6" x14ac:dyDescent="0.25">
      <c r="E1755" s="24">
        <f t="shared" ca="1" si="54"/>
        <v>0.31534769018275366</v>
      </c>
      <c r="F1755" s="24">
        <f t="shared" ca="1" si="55"/>
        <v>49519.251674279913</v>
      </c>
    </row>
    <row r="1756" spans="5:6" x14ac:dyDescent="0.25">
      <c r="E1756" s="24">
        <f t="shared" ca="1" si="54"/>
        <v>0.13869498648162026</v>
      </c>
      <c r="F1756" s="24">
        <f t="shared" ca="1" si="55"/>
        <v>48913.798769377529</v>
      </c>
    </row>
    <row r="1757" spans="5:6" x14ac:dyDescent="0.25">
      <c r="E1757" s="24">
        <f t="shared" ca="1" si="54"/>
        <v>0.78876914075996618</v>
      </c>
      <c r="F1757" s="24">
        <f t="shared" ca="1" si="55"/>
        <v>50802.157739895083</v>
      </c>
    </row>
    <row r="1758" spans="5:6" x14ac:dyDescent="0.25">
      <c r="E1758" s="24">
        <f t="shared" ca="1" si="54"/>
        <v>0.34780931848014218</v>
      </c>
      <c r="F1758" s="24">
        <f t="shared" ca="1" si="55"/>
        <v>49608.758366624934</v>
      </c>
    </row>
    <row r="1759" spans="5:6" x14ac:dyDescent="0.25">
      <c r="E1759" s="24">
        <f t="shared" ca="1" si="54"/>
        <v>0.16474375319722667</v>
      </c>
      <c r="F1759" s="24">
        <f t="shared" ca="1" si="55"/>
        <v>49024.853320008362</v>
      </c>
    </row>
    <row r="1760" spans="5:6" x14ac:dyDescent="0.25">
      <c r="E1760" s="24">
        <f t="shared" ca="1" si="54"/>
        <v>0.54257276293740253</v>
      </c>
      <c r="F1760" s="24">
        <f t="shared" ca="1" si="55"/>
        <v>50106.917444102153</v>
      </c>
    </row>
    <row r="1761" spans="5:6" x14ac:dyDescent="0.25">
      <c r="E1761" s="24">
        <f t="shared" ca="1" si="54"/>
        <v>0.58027951564724944</v>
      </c>
      <c r="F1761" s="24">
        <f t="shared" ca="1" si="55"/>
        <v>50202.608598575658</v>
      </c>
    </row>
    <row r="1762" spans="5:6" x14ac:dyDescent="0.25">
      <c r="E1762" s="24">
        <f t="shared" ca="1" si="54"/>
        <v>0.8163195040114043</v>
      </c>
      <c r="F1762" s="24">
        <f t="shared" ca="1" si="55"/>
        <v>50901.427638050314</v>
      </c>
    </row>
    <row r="1763" spans="5:6" x14ac:dyDescent="0.25">
      <c r="E1763" s="24">
        <f t="shared" ca="1" si="54"/>
        <v>0.7308366183742121</v>
      </c>
      <c r="F1763" s="24">
        <f t="shared" ca="1" si="55"/>
        <v>50615.345215135152</v>
      </c>
    </row>
    <row r="1764" spans="5:6" x14ac:dyDescent="0.25">
      <c r="E1764" s="24">
        <f t="shared" ca="1" si="54"/>
        <v>0.48045091216116331</v>
      </c>
      <c r="F1764" s="24">
        <f t="shared" ca="1" si="55"/>
        <v>49950.978076257699</v>
      </c>
    </row>
    <row r="1765" spans="5:6" x14ac:dyDescent="0.25">
      <c r="E1765" s="24">
        <f t="shared" ca="1" si="54"/>
        <v>0.66484823402798465</v>
      </c>
      <c r="F1765" s="24">
        <f t="shared" ca="1" si="55"/>
        <v>50425.731464488243</v>
      </c>
    </row>
    <row r="1766" spans="5:6" x14ac:dyDescent="0.25">
      <c r="E1766" s="24">
        <f t="shared" ca="1" si="54"/>
        <v>0.52311977516315744</v>
      </c>
      <c r="F1766" s="24">
        <f t="shared" ca="1" si="55"/>
        <v>50057.985159456963</v>
      </c>
    </row>
    <row r="1767" spans="5:6" x14ac:dyDescent="0.25">
      <c r="E1767" s="24">
        <f t="shared" ca="1" si="54"/>
        <v>0.90404135038803135</v>
      </c>
      <c r="F1767" s="24">
        <f t="shared" ca="1" si="55"/>
        <v>51304.928195586355</v>
      </c>
    </row>
    <row r="1768" spans="5:6" x14ac:dyDescent="0.25">
      <c r="E1768" s="24">
        <f t="shared" ca="1" si="54"/>
        <v>0.51910548405591783</v>
      </c>
      <c r="F1768" s="24">
        <f t="shared" ca="1" si="55"/>
        <v>50047.908667211777</v>
      </c>
    </row>
    <row r="1769" spans="5:6" x14ac:dyDescent="0.25">
      <c r="E1769" s="24">
        <f t="shared" ca="1" si="54"/>
        <v>0.134048299129088</v>
      </c>
      <c r="F1769" s="24">
        <f t="shared" ca="1" si="55"/>
        <v>48892.543473666476</v>
      </c>
    </row>
    <row r="1770" spans="5:6" x14ac:dyDescent="0.25">
      <c r="E1770" s="24">
        <f t="shared" ca="1" si="54"/>
        <v>0.87121781530628639</v>
      </c>
      <c r="F1770" s="24">
        <f t="shared" ca="1" si="55"/>
        <v>51132.166670944636</v>
      </c>
    </row>
    <row r="1771" spans="5:6" x14ac:dyDescent="0.25">
      <c r="E1771" s="24">
        <f t="shared" ca="1" si="54"/>
        <v>0.67379294795798905</v>
      </c>
      <c r="F1771" s="24">
        <f t="shared" ca="1" si="55"/>
        <v>50450.411014898433</v>
      </c>
    </row>
    <row r="1772" spans="5:6" x14ac:dyDescent="0.25">
      <c r="E1772" s="24">
        <f t="shared" ca="1" si="54"/>
        <v>0.25008154144455708</v>
      </c>
      <c r="F1772" s="24">
        <f t="shared" ca="1" si="55"/>
        <v>49325.766827528401</v>
      </c>
    </row>
    <row r="1773" spans="5:6" x14ac:dyDescent="0.25">
      <c r="E1773" s="24">
        <f t="shared" ca="1" si="54"/>
        <v>0.72437596553465566</v>
      </c>
      <c r="F1773" s="24">
        <f t="shared" ca="1" si="55"/>
        <v>50595.890965702798</v>
      </c>
    </row>
    <row r="1774" spans="5:6" x14ac:dyDescent="0.25">
      <c r="E1774" s="24">
        <f t="shared" ca="1" si="54"/>
        <v>6.7993258487700658E-2</v>
      </c>
      <c r="F1774" s="24">
        <f t="shared" ca="1" si="55"/>
        <v>48509.095298963279</v>
      </c>
    </row>
    <row r="1775" spans="5:6" x14ac:dyDescent="0.25">
      <c r="E1775" s="24">
        <f t="shared" ca="1" si="54"/>
        <v>0.44326246803185054</v>
      </c>
      <c r="F1775" s="24">
        <f t="shared" ca="1" si="55"/>
        <v>49857.297238985702</v>
      </c>
    </row>
    <row r="1776" spans="5:6" x14ac:dyDescent="0.25">
      <c r="E1776" s="24">
        <f t="shared" ca="1" si="54"/>
        <v>0.72171626934007993</v>
      </c>
      <c r="F1776" s="24">
        <f t="shared" ca="1" si="55"/>
        <v>50587.947605657944</v>
      </c>
    </row>
    <row r="1777" spans="5:6" x14ac:dyDescent="0.25">
      <c r="E1777" s="24">
        <f t="shared" ca="1" si="54"/>
        <v>0.87673371868220962</v>
      </c>
      <c r="F1777" s="24">
        <f t="shared" ca="1" si="55"/>
        <v>51158.812643613528</v>
      </c>
    </row>
    <row r="1778" spans="5:6" x14ac:dyDescent="0.25">
      <c r="E1778" s="24">
        <f t="shared" ca="1" si="54"/>
        <v>0.92052211156939401</v>
      </c>
      <c r="F1778" s="24">
        <f t="shared" ca="1" si="55"/>
        <v>51408.592232873591</v>
      </c>
    </row>
    <row r="1779" spans="5:6" x14ac:dyDescent="0.25">
      <c r="E1779" s="24">
        <f t="shared" ca="1" si="54"/>
        <v>0.37015684965525664</v>
      </c>
      <c r="F1779" s="24">
        <f t="shared" ca="1" si="55"/>
        <v>49668.562044750041</v>
      </c>
    </row>
    <row r="1780" spans="5:6" x14ac:dyDescent="0.25">
      <c r="E1780" s="24">
        <f t="shared" ca="1" si="54"/>
        <v>0.75087403716072731</v>
      </c>
      <c r="F1780" s="24">
        <f t="shared" ca="1" si="55"/>
        <v>50677.242785154565</v>
      </c>
    </row>
    <row r="1781" spans="5:6" x14ac:dyDescent="0.25">
      <c r="E1781" s="24">
        <f t="shared" ca="1" si="54"/>
        <v>0.988861099375547</v>
      </c>
      <c r="F1781" s="24">
        <f t="shared" ca="1" si="55"/>
        <v>52285.597761601974</v>
      </c>
    </row>
    <row r="1782" spans="5:6" x14ac:dyDescent="0.25">
      <c r="E1782" s="24">
        <f t="shared" ca="1" si="54"/>
        <v>7.6975738757694145E-2</v>
      </c>
      <c r="F1782" s="24">
        <f t="shared" ca="1" si="55"/>
        <v>48574.287952449413</v>
      </c>
    </row>
    <row r="1783" spans="5:6" x14ac:dyDescent="0.25">
      <c r="E1783" s="24">
        <f t="shared" ca="1" si="54"/>
        <v>0.79883162925278772</v>
      </c>
      <c r="F1783" s="24">
        <f t="shared" ca="1" si="55"/>
        <v>50837.455213273133</v>
      </c>
    </row>
    <row r="1784" spans="5:6" x14ac:dyDescent="0.25">
      <c r="E1784" s="24">
        <f t="shared" ca="1" si="54"/>
        <v>7.2720336353742532E-2</v>
      </c>
      <c r="F1784" s="24">
        <f t="shared" ca="1" si="55"/>
        <v>48544.17380594548</v>
      </c>
    </row>
    <row r="1785" spans="5:6" x14ac:dyDescent="0.25">
      <c r="E1785" s="24">
        <f t="shared" ca="1" si="54"/>
        <v>0.17074805895609713</v>
      </c>
      <c r="F1785" s="24">
        <f t="shared" ca="1" si="55"/>
        <v>49048.786719087315</v>
      </c>
    </row>
    <row r="1786" spans="5:6" x14ac:dyDescent="0.25">
      <c r="E1786" s="24">
        <f t="shared" ca="1" si="54"/>
        <v>0.3501451987030707</v>
      </c>
      <c r="F1786" s="24">
        <f t="shared" ca="1" si="55"/>
        <v>49615.071510191126</v>
      </c>
    </row>
    <row r="1787" spans="5:6" x14ac:dyDescent="0.25">
      <c r="E1787" s="24">
        <f t="shared" ca="1" si="54"/>
        <v>0.97262836571448086</v>
      </c>
      <c r="F1787" s="24">
        <f t="shared" ca="1" si="55"/>
        <v>51920.908304963232</v>
      </c>
    </row>
    <row r="1788" spans="5:6" x14ac:dyDescent="0.25">
      <c r="E1788" s="24">
        <f t="shared" ca="1" si="54"/>
        <v>6.7326583973257637E-2</v>
      </c>
      <c r="F1788" s="24">
        <f t="shared" ca="1" si="55"/>
        <v>48503.998130294844</v>
      </c>
    </row>
    <row r="1789" spans="5:6" x14ac:dyDescent="0.25">
      <c r="E1789" s="24">
        <f t="shared" ca="1" si="54"/>
        <v>0.19680309944742302</v>
      </c>
      <c r="F1789" s="24">
        <f t="shared" ca="1" si="55"/>
        <v>49146.90423343666</v>
      </c>
    </row>
    <row r="1790" spans="5:6" x14ac:dyDescent="0.25">
      <c r="E1790" s="24">
        <f t="shared" ca="1" si="54"/>
        <v>0.12356409175898686</v>
      </c>
      <c r="F1790" s="24">
        <f t="shared" ca="1" si="55"/>
        <v>48842.647037933995</v>
      </c>
    </row>
    <row r="1791" spans="5:6" x14ac:dyDescent="0.25">
      <c r="E1791" s="24">
        <f t="shared" ca="1" si="54"/>
        <v>0.76188679562934869</v>
      </c>
      <c r="F1791" s="24">
        <f t="shared" ca="1" si="55"/>
        <v>50712.38498836261</v>
      </c>
    </row>
    <row r="1792" spans="5:6" x14ac:dyDescent="0.25">
      <c r="E1792" s="24">
        <f t="shared" ca="1" si="54"/>
        <v>0.36608243645809113</v>
      </c>
      <c r="F1792" s="24">
        <f t="shared" ca="1" si="55"/>
        <v>49657.752807770099</v>
      </c>
    </row>
    <row r="1793" spans="5:6" x14ac:dyDescent="0.25">
      <c r="E1793" s="24">
        <f t="shared" ca="1" si="54"/>
        <v>0.74422605267190856</v>
      </c>
      <c r="F1793" s="24">
        <f t="shared" ca="1" si="55"/>
        <v>50656.429375783206</v>
      </c>
    </row>
    <row r="1794" spans="5:6" x14ac:dyDescent="0.25">
      <c r="E1794" s="24">
        <f t="shared" ca="1" si="54"/>
        <v>0.97149690452637605</v>
      </c>
      <c r="F1794" s="24">
        <f t="shared" ca="1" si="55"/>
        <v>51903.26334717172</v>
      </c>
    </row>
    <row r="1795" spans="5:6" x14ac:dyDescent="0.25">
      <c r="E1795" s="24">
        <f t="shared" ca="1" si="54"/>
        <v>0.56653038627048669</v>
      </c>
      <c r="F1795" s="24">
        <f t="shared" ca="1" si="55"/>
        <v>50167.547561834668</v>
      </c>
    </row>
    <row r="1796" spans="5:6" x14ac:dyDescent="0.25">
      <c r="E1796" s="24">
        <f t="shared" ref="E1796:E1859" ca="1" si="56">RAND()</f>
        <v>0.24810850774749416</v>
      </c>
      <c r="F1796" s="24">
        <f t="shared" ref="F1796:F1859" ca="1" si="57">_xlfn.NORM.INV(E1796,$C$3,$C$4)</f>
        <v>49319.545962984324</v>
      </c>
    </row>
    <row r="1797" spans="5:6" x14ac:dyDescent="0.25">
      <c r="E1797" s="24">
        <f t="shared" ca="1" si="56"/>
        <v>0.54555284443352636</v>
      </c>
      <c r="F1797" s="24">
        <f t="shared" ca="1" si="57"/>
        <v>50114.433308392872</v>
      </c>
    </row>
    <row r="1798" spans="5:6" x14ac:dyDescent="0.25">
      <c r="E1798" s="24">
        <f t="shared" ca="1" si="56"/>
        <v>0.10456909489748956</v>
      </c>
      <c r="F1798" s="24">
        <f t="shared" ca="1" si="57"/>
        <v>48744.061282884075</v>
      </c>
    </row>
    <row r="1799" spans="5:6" x14ac:dyDescent="0.25">
      <c r="E1799" s="24">
        <f t="shared" ca="1" si="56"/>
        <v>0.95745180943703756</v>
      </c>
      <c r="F1799" s="24">
        <f t="shared" ca="1" si="57"/>
        <v>51721.851728974536</v>
      </c>
    </row>
    <row r="1800" spans="5:6" x14ac:dyDescent="0.25">
      <c r="E1800" s="24">
        <f t="shared" ca="1" si="56"/>
        <v>0.48248704165474576</v>
      </c>
      <c r="F1800" s="24">
        <f t="shared" ca="1" si="57"/>
        <v>49956.087414636568</v>
      </c>
    </row>
    <row r="1801" spans="5:6" x14ac:dyDescent="0.25">
      <c r="E1801" s="24">
        <f t="shared" ca="1" si="56"/>
        <v>0.92604877872467339</v>
      </c>
      <c r="F1801" s="24">
        <f t="shared" ca="1" si="57"/>
        <v>51446.980294950314</v>
      </c>
    </row>
    <row r="1802" spans="5:6" x14ac:dyDescent="0.25">
      <c r="E1802" s="24">
        <f t="shared" ca="1" si="56"/>
        <v>0.91875842623443438</v>
      </c>
      <c r="F1802" s="24">
        <f t="shared" ca="1" si="57"/>
        <v>51396.768666621741</v>
      </c>
    </row>
    <row r="1803" spans="5:6" x14ac:dyDescent="0.25">
      <c r="E1803" s="24">
        <f t="shared" ca="1" si="56"/>
        <v>0.42214234691381614</v>
      </c>
      <c r="F1803" s="24">
        <f t="shared" ca="1" si="57"/>
        <v>49803.584153130549</v>
      </c>
    </row>
    <row r="1804" spans="5:6" x14ac:dyDescent="0.25">
      <c r="E1804" s="24">
        <f t="shared" ca="1" si="56"/>
        <v>0.22003298373325642</v>
      </c>
      <c r="F1804" s="24">
        <f t="shared" ca="1" si="57"/>
        <v>49227.918177332751</v>
      </c>
    </row>
    <row r="1805" spans="5:6" x14ac:dyDescent="0.25">
      <c r="E1805" s="24">
        <f t="shared" ca="1" si="56"/>
        <v>0.16755492522501447</v>
      </c>
      <c r="F1805" s="24">
        <f t="shared" ca="1" si="57"/>
        <v>49036.127495595589</v>
      </c>
    </row>
    <row r="1806" spans="5:6" x14ac:dyDescent="0.25">
      <c r="E1806" s="24">
        <f t="shared" ca="1" si="56"/>
        <v>0.78030126318824167</v>
      </c>
      <c r="F1806" s="24">
        <f t="shared" ca="1" si="57"/>
        <v>50773.211073630235</v>
      </c>
    </row>
    <row r="1807" spans="5:6" x14ac:dyDescent="0.25">
      <c r="E1807" s="24">
        <f t="shared" ca="1" si="56"/>
        <v>0.66411601484504001</v>
      </c>
      <c r="F1807" s="24">
        <f t="shared" ca="1" si="57"/>
        <v>50423.722820494986</v>
      </c>
    </row>
    <row r="1808" spans="5:6" x14ac:dyDescent="0.25">
      <c r="E1808" s="24">
        <f t="shared" ca="1" si="56"/>
        <v>0.40480482467902179</v>
      </c>
      <c r="F1808" s="24">
        <f t="shared" ca="1" si="57"/>
        <v>49759.070360101112</v>
      </c>
    </row>
    <row r="1809" spans="5:6" x14ac:dyDescent="0.25">
      <c r="E1809" s="24">
        <f t="shared" ca="1" si="56"/>
        <v>0.56624148726489731</v>
      </c>
      <c r="F1809" s="24">
        <f t="shared" ca="1" si="57"/>
        <v>50166.813208451626</v>
      </c>
    </row>
    <row r="1810" spans="5:6" x14ac:dyDescent="0.25">
      <c r="E1810" s="24">
        <f t="shared" ca="1" si="56"/>
        <v>0.40039207953426947</v>
      </c>
      <c r="F1810" s="24">
        <f t="shared" ca="1" si="57"/>
        <v>49747.667616116065</v>
      </c>
    </row>
    <row r="1811" spans="5:6" x14ac:dyDescent="0.25">
      <c r="E1811" s="24">
        <f t="shared" ca="1" si="56"/>
        <v>0.32453765273623003</v>
      </c>
      <c r="F1811" s="24">
        <f t="shared" ca="1" si="57"/>
        <v>49544.952832113697</v>
      </c>
    </row>
    <row r="1812" spans="5:6" x14ac:dyDescent="0.25">
      <c r="E1812" s="24">
        <f t="shared" ca="1" si="56"/>
        <v>0.38344445356267132</v>
      </c>
      <c r="F1812" s="24">
        <f t="shared" ca="1" si="57"/>
        <v>49703.553223301846</v>
      </c>
    </row>
    <row r="1813" spans="5:6" x14ac:dyDescent="0.25">
      <c r="E1813" s="24">
        <f t="shared" ca="1" si="56"/>
        <v>0.92408757315488554</v>
      </c>
      <c r="F1813" s="24">
        <f t="shared" ca="1" si="57"/>
        <v>51433.115426044424</v>
      </c>
    </row>
    <row r="1814" spans="5:6" x14ac:dyDescent="0.25">
      <c r="E1814" s="24">
        <f t="shared" ca="1" si="56"/>
        <v>0.23388627667751682</v>
      </c>
      <c r="F1814" s="24">
        <f t="shared" ca="1" si="57"/>
        <v>49273.891980822431</v>
      </c>
    </row>
    <row r="1815" spans="5:6" x14ac:dyDescent="0.25">
      <c r="E1815" s="24">
        <f t="shared" ca="1" si="56"/>
        <v>0.40411878610855911</v>
      </c>
      <c r="F1815" s="24">
        <f t="shared" ca="1" si="57"/>
        <v>49757.299696364353</v>
      </c>
    </row>
    <row r="1816" spans="5:6" x14ac:dyDescent="0.25">
      <c r="E1816" s="24">
        <f t="shared" ca="1" si="56"/>
        <v>0.42914139515221061</v>
      </c>
      <c r="F1816" s="24">
        <f t="shared" ca="1" si="57"/>
        <v>49821.439471900172</v>
      </c>
    </row>
    <row r="1817" spans="5:6" x14ac:dyDescent="0.25">
      <c r="E1817" s="24">
        <f t="shared" ca="1" si="56"/>
        <v>0.12278127223158342</v>
      </c>
      <c r="F1817" s="24">
        <f t="shared" ca="1" si="57"/>
        <v>48838.804844558275</v>
      </c>
    </row>
    <row r="1818" spans="5:6" x14ac:dyDescent="0.25">
      <c r="E1818" s="24">
        <f t="shared" ca="1" si="56"/>
        <v>0.42156931572314449</v>
      </c>
      <c r="F1818" s="24">
        <f t="shared" ca="1" si="57"/>
        <v>49802.1195897246</v>
      </c>
    </row>
    <row r="1819" spans="5:6" x14ac:dyDescent="0.25">
      <c r="E1819" s="24">
        <f t="shared" ca="1" si="56"/>
        <v>4.1376348435014143E-2</v>
      </c>
      <c r="F1819" s="24">
        <f t="shared" ca="1" si="57"/>
        <v>48265.067133482022</v>
      </c>
    </row>
    <row r="1820" spans="5:6" x14ac:dyDescent="0.25">
      <c r="E1820" s="24">
        <f t="shared" ca="1" si="56"/>
        <v>0.3406642726332556</v>
      </c>
      <c r="F1820" s="24">
        <f t="shared" ca="1" si="57"/>
        <v>49589.349114113204</v>
      </c>
    </row>
    <row r="1821" spans="5:6" x14ac:dyDescent="0.25">
      <c r="E1821" s="24">
        <f t="shared" ca="1" si="56"/>
        <v>0.35363048619873083</v>
      </c>
      <c r="F1821" s="24">
        <f t="shared" ca="1" si="57"/>
        <v>49624.46278197522</v>
      </c>
    </row>
    <row r="1822" spans="5:6" x14ac:dyDescent="0.25">
      <c r="E1822" s="24">
        <f t="shared" ca="1" si="56"/>
        <v>0.71398348066235306</v>
      </c>
      <c r="F1822" s="24">
        <f t="shared" ca="1" si="57"/>
        <v>50565.059875973508</v>
      </c>
    </row>
    <row r="1823" spans="5:6" x14ac:dyDescent="0.25">
      <c r="E1823" s="24">
        <f t="shared" ca="1" si="56"/>
        <v>0.73278277048982621</v>
      </c>
      <c r="F1823" s="24">
        <f t="shared" ca="1" si="57"/>
        <v>50621.251044367258</v>
      </c>
    </row>
    <row r="1824" spans="5:6" x14ac:dyDescent="0.25">
      <c r="E1824" s="24">
        <f t="shared" ca="1" si="56"/>
        <v>0.64479238784795945</v>
      </c>
      <c r="F1824" s="24">
        <f t="shared" ca="1" si="57"/>
        <v>50371.298487594613</v>
      </c>
    </row>
    <row r="1825" spans="5:6" x14ac:dyDescent="0.25">
      <c r="E1825" s="24">
        <f t="shared" ca="1" si="56"/>
        <v>0.99256521414370724</v>
      </c>
      <c r="F1825" s="24">
        <f t="shared" ca="1" si="57"/>
        <v>52435.540213156928</v>
      </c>
    </row>
    <row r="1826" spans="5:6" x14ac:dyDescent="0.25">
      <c r="E1826" s="24">
        <f t="shared" ca="1" si="56"/>
        <v>0.66415829379849778</v>
      </c>
      <c r="F1826" s="24">
        <f t="shared" ca="1" si="57"/>
        <v>50423.838754721757</v>
      </c>
    </row>
    <row r="1827" spans="5:6" x14ac:dyDescent="0.25">
      <c r="E1827" s="24">
        <f t="shared" ca="1" si="56"/>
        <v>0.19728938462663581</v>
      </c>
      <c r="F1827" s="24">
        <f t="shared" ca="1" si="57"/>
        <v>49148.65686345323</v>
      </c>
    </row>
    <row r="1828" spans="5:6" x14ac:dyDescent="0.25">
      <c r="E1828" s="24">
        <f t="shared" ca="1" si="56"/>
        <v>0.8142522862670144</v>
      </c>
      <c r="F1828" s="24">
        <f t="shared" ca="1" si="57"/>
        <v>50893.675705759175</v>
      </c>
    </row>
    <row r="1829" spans="5:6" x14ac:dyDescent="0.25">
      <c r="E1829" s="24">
        <f t="shared" ca="1" si="56"/>
        <v>0.65519309214439936</v>
      </c>
      <c r="F1829" s="24">
        <f t="shared" ca="1" si="57"/>
        <v>50399.379202743388</v>
      </c>
    </row>
    <row r="1830" spans="5:6" x14ac:dyDescent="0.25">
      <c r="E1830" s="24">
        <f t="shared" ca="1" si="56"/>
        <v>0.41122997102958936</v>
      </c>
      <c r="F1830" s="24">
        <f t="shared" ca="1" si="57"/>
        <v>49775.617828425195</v>
      </c>
    </row>
    <row r="1831" spans="5:6" x14ac:dyDescent="0.25">
      <c r="E1831" s="24">
        <f t="shared" ca="1" si="56"/>
        <v>8.187107953441175E-2</v>
      </c>
      <c r="F1831" s="24">
        <f t="shared" ca="1" si="57"/>
        <v>48607.404547908234</v>
      </c>
    </row>
    <row r="1832" spans="5:6" x14ac:dyDescent="0.25">
      <c r="E1832" s="24">
        <f t="shared" ca="1" si="56"/>
        <v>0.33606808233897867</v>
      </c>
      <c r="F1832" s="24">
        <f t="shared" ca="1" si="57"/>
        <v>49576.781930860634</v>
      </c>
    </row>
    <row r="1833" spans="5:6" x14ac:dyDescent="0.25">
      <c r="E1833" s="24">
        <f t="shared" ca="1" si="56"/>
        <v>0.88731482500506575</v>
      </c>
      <c r="F1833" s="24">
        <f t="shared" ca="1" si="57"/>
        <v>51212.371122095748</v>
      </c>
    </row>
    <row r="1834" spans="5:6" x14ac:dyDescent="0.25">
      <c r="E1834" s="24">
        <f t="shared" ca="1" si="56"/>
        <v>0.58513753190587481</v>
      </c>
      <c r="F1834" s="24">
        <f t="shared" ca="1" si="57"/>
        <v>50215.05436074004</v>
      </c>
    </row>
    <row r="1835" spans="5:6" x14ac:dyDescent="0.25">
      <c r="E1835" s="24">
        <f t="shared" ca="1" si="56"/>
        <v>0.91377668568741732</v>
      </c>
      <c r="F1835" s="24">
        <f t="shared" ca="1" si="57"/>
        <v>51364.384356925118</v>
      </c>
    </row>
    <row r="1836" spans="5:6" x14ac:dyDescent="0.25">
      <c r="E1836" s="24">
        <f t="shared" ca="1" si="56"/>
        <v>0.47795525947977791</v>
      </c>
      <c r="F1836" s="24">
        <f t="shared" ca="1" si="57"/>
        <v>49944.713878833085</v>
      </c>
    </row>
    <row r="1837" spans="5:6" x14ac:dyDescent="0.25">
      <c r="E1837" s="24">
        <f t="shared" ca="1" si="56"/>
        <v>0.72107360731147352</v>
      </c>
      <c r="F1837" s="24">
        <f t="shared" ca="1" si="57"/>
        <v>50586.033823687729</v>
      </c>
    </row>
    <row r="1838" spans="5:6" x14ac:dyDescent="0.25">
      <c r="E1838" s="24">
        <f t="shared" ca="1" si="56"/>
        <v>0.12618354872168536</v>
      </c>
      <c r="F1838" s="24">
        <f t="shared" ca="1" si="57"/>
        <v>48855.38119127338</v>
      </c>
    </row>
    <row r="1839" spans="5:6" x14ac:dyDescent="0.25">
      <c r="E1839" s="24">
        <f t="shared" ca="1" si="56"/>
        <v>0.53898655301135578</v>
      </c>
      <c r="F1839" s="24">
        <f t="shared" ca="1" si="57"/>
        <v>50097.880865700245</v>
      </c>
    </row>
    <row r="1840" spans="5:6" x14ac:dyDescent="0.25">
      <c r="E1840" s="24">
        <f t="shared" ca="1" si="56"/>
        <v>0.98407265228914775</v>
      </c>
      <c r="F1840" s="24">
        <f t="shared" ca="1" si="57"/>
        <v>52146.229219934801</v>
      </c>
    </row>
    <row r="1841" spans="5:6" x14ac:dyDescent="0.25">
      <c r="E1841" s="24">
        <f t="shared" ca="1" si="56"/>
        <v>0.66203948022971038</v>
      </c>
      <c r="F1841" s="24">
        <f t="shared" ca="1" si="57"/>
        <v>50418.035667530727</v>
      </c>
    </row>
    <row r="1842" spans="5:6" x14ac:dyDescent="0.25">
      <c r="E1842" s="24">
        <f t="shared" ca="1" si="56"/>
        <v>0.34130267362918154</v>
      </c>
      <c r="F1842" s="24">
        <f t="shared" ca="1" si="57"/>
        <v>49591.089505586227</v>
      </c>
    </row>
    <row r="1843" spans="5:6" x14ac:dyDescent="0.25">
      <c r="E1843" s="24">
        <f t="shared" ca="1" si="56"/>
        <v>0.83239253027366311</v>
      </c>
      <c r="F1843" s="24">
        <f t="shared" ca="1" si="57"/>
        <v>50963.662941678944</v>
      </c>
    </row>
    <row r="1844" spans="5:6" x14ac:dyDescent="0.25">
      <c r="E1844" s="24">
        <f t="shared" ca="1" si="56"/>
        <v>0.29906886014890177</v>
      </c>
      <c r="F1844" s="24">
        <f t="shared" ca="1" si="57"/>
        <v>49472.919547093166</v>
      </c>
    </row>
    <row r="1845" spans="5:6" x14ac:dyDescent="0.25">
      <c r="E1845" s="24">
        <f t="shared" ca="1" si="56"/>
        <v>0.42558975312288205</v>
      </c>
      <c r="F1845" s="24">
        <f t="shared" ca="1" si="57"/>
        <v>49812.386325941807</v>
      </c>
    </row>
    <row r="1846" spans="5:6" x14ac:dyDescent="0.25">
      <c r="E1846" s="24">
        <f t="shared" ca="1" si="56"/>
        <v>0.80360653718421571</v>
      </c>
      <c r="F1846" s="24">
        <f t="shared" ca="1" si="57"/>
        <v>50854.574181999524</v>
      </c>
    </row>
    <row r="1847" spans="5:6" x14ac:dyDescent="0.25">
      <c r="E1847" s="24">
        <f t="shared" ca="1" si="56"/>
        <v>0.57632406339173414</v>
      </c>
      <c r="F1847" s="24">
        <f t="shared" ca="1" si="57"/>
        <v>50192.498333447795</v>
      </c>
    </row>
    <row r="1848" spans="5:6" x14ac:dyDescent="0.25">
      <c r="E1848" s="24">
        <f t="shared" ca="1" si="56"/>
        <v>0.95705006658888525</v>
      </c>
      <c r="F1848" s="24">
        <f t="shared" ca="1" si="57"/>
        <v>51717.434202886972</v>
      </c>
    </row>
    <row r="1849" spans="5:6" x14ac:dyDescent="0.25">
      <c r="E1849" s="24">
        <f t="shared" ca="1" si="56"/>
        <v>0.39760478173293823</v>
      </c>
      <c r="F1849" s="24">
        <f t="shared" ca="1" si="57"/>
        <v>49740.448255951233</v>
      </c>
    </row>
    <row r="1850" spans="5:6" x14ac:dyDescent="0.25">
      <c r="E1850" s="24">
        <f t="shared" ca="1" si="56"/>
        <v>0.41701767638576148</v>
      </c>
      <c r="F1850" s="24">
        <f t="shared" ca="1" si="57"/>
        <v>49790.471068823186</v>
      </c>
    </row>
    <row r="1851" spans="5:6" x14ac:dyDescent="0.25">
      <c r="E1851" s="24">
        <f t="shared" ca="1" si="56"/>
        <v>1.9689713553539323E-2</v>
      </c>
      <c r="F1851" s="24">
        <f t="shared" ca="1" si="57"/>
        <v>47939.800022813011</v>
      </c>
    </row>
    <row r="1852" spans="5:6" x14ac:dyDescent="0.25">
      <c r="E1852" s="24">
        <f t="shared" ca="1" si="56"/>
        <v>0.93176840449163101</v>
      </c>
      <c r="F1852" s="24">
        <f t="shared" ca="1" si="57"/>
        <v>51489.091821977447</v>
      </c>
    </row>
    <row r="1853" spans="5:6" x14ac:dyDescent="0.25">
      <c r="E1853" s="24">
        <f t="shared" ca="1" si="56"/>
        <v>0.31572234275781907</v>
      </c>
      <c r="F1853" s="24">
        <f t="shared" ca="1" si="57"/>
        <v>49520.305564940296</v>
      </c>
    </row>
    <row r="1854" spans="5:6" x14ac:dyDescent="0.25">
      <c r="E1854" s="24">
        <f t="shared" ca="1" si="56"/>
        <v>0.86341449846288798</v>
      </c>
      <c r="F1854" s="24">
        <f t="shared" ca="1" si="57"/>
        <v>51095.789274959323</v>
      </c>
    </row>
    <row r="1855" spans="5:6" x14ac:dyDescent="0.25">
      <c r="E1855" s="24">
        <f t="shared" ca="1" si="56"/>
        <v>0.71087194503736928</v>
      </c>
      <c r="F1855" s="24">
        <f t="shared" ca="1" si="57"/>
        <v>50555.933801520878</v>
      </c>
    </row>
    <row r="1856" spans="5:6" x14ac:dyDescent="0.25">
      <c r="E1856" s="24">
        <f t="shared" ca="1" si="56"/>
        <v>0.39511534387199032</v>
      </c>
      <c r="F1856" s="24">
        <f t="shared" ca="1" si="57"/>
        <v>49733.988935550398</v>
      </c>
    </row>
    <row r="1857" spans="5:6" x14ac:dyDescent="0.25">
      <c r="E1857" s="24">
        <f t="shared" ca="1" si="56"/>
        <v>0.20767477912320831</v>
      </c>
      <c r="F1857" s="24">
        <f t="shared" ca="1" si="57"/>
        <v>49185.484258837743</v>
      </c>
    </row>
    <row r="1858" spans="5:6" x14ac:dyDescent="0.25">
      <c r="E1858" s="24">
        <f t="shared" ca="1" si="56"/>
        <v>0.21281259103708006</v>
      </c>
      <c r="F1858" s="24">
        <f t="shared" ca="1" si="57"/>
        <v>49203.29982462219</v>
      </c>
    </row>
    <row r="1859" spans="5:6" x14ac:dyDescent="0.25">
      <c r="E1859" s="24">
        <f t="shared" ca="1" si="56"/>
        <v>0.81816966132676261</v>
      </c>
      <c r="F1859" s="24">
        <f t="shared" ca="1" si="57"/>
        <v>50908.411830926787</v>
      </c>
    </row>
    <row r="1860" spans="5:6" x14ac:dyDescent="0.25">
      <c r="E1860" s="24">
        <f t="shared" ref="E1860:E1923" ca="1" si="58">RAND()</f>
        <v>0.65430644526161552</v>
      </c>
      <c r="F1860" s="24">
        <f t="shared" ref="F1860:F1923" ca="1" si="59">_xlfn.NORM.INV(E1860,$C$3,$C$4)</f>
        <v>50396.973354763388</v>
      </c>
    </row>
    <row r="1861" spans="5:6" x14ac:dyDescent="0.25">
      <c r="E1861" s="24">
        <f t="shared" ca="1" si="58"/>
        <v>0.4295794005396999</v>
      </c>
      <c r="F1861" s="24">
        <f t="shared" ca="1" si="59"/>
        <v>49822.55492089966</v>
      </c>
    </row>
    <row r="1862" spans="5:6" x14ac:dyDescent="0.25">
      <c r="E1862" s="24">
        <f t="shared" ca="1" si="58"/>
        <v>0.98443132312796933</v>
      </c>
      <c r="F1862" s="24">
        <f t="shared" ca="1" si="59"/>
        <v>52155.312941692784</v>
      </c>
    </row>
    <row r="1863" spans="5:6" x14ac:dyDescent="0.25">
      <c r="E1863" s="24">
        <f t="shared" ca="1" si="58"/>
        <v>0.68070237252091437</v>
      </c>
      <c r="F1863" s="24">
        <f t="shared" ca="1" si="59"/>
        <v>50469.663771856169</v>
      </c>
    </row>
    <row r="1864" spans="5:6" x14ac:dyDescent="0.25">
      <c r="E1864" s="24">
        <f t="shared" ca="1" si="58"/>
        <v>0.16258365140238751</v>
      </c>
      <c r="F1864" s="24">
        <f t="shared" ca="1" si="59"/>
        <v>49016.105326257122</v>
      </c>
    </row>
    <row r="1865" spans="5:6" x14ac:dyDescent="0.25">
      <c r="E1865" s="24">
        <f t="shared" ca="1" si="58"/>
        <v>0.18147899881727803</v>
      </c>
      <c r="F1865" s="24">
        <f t="shared" ca="1" si="59"/>
        <v>49090.256879333909</v>
      </c>
    </row>
    <row r="1866" spans="5:6" x14ac:dyDescent="0.25">
      <c r="E1866" s="24">
        <f t="shared" ca="1" si="58"/>
        <v>0.15174806019983478</v>
      </c>
      <c r="F1866" s="24">
        <f t="shared" ca="1" si="59"/>
        <v>48971.03499649369</v>
      </c>
    </row>
    <row r="1867" spans="5:6" x14ac:dyDescent="0.25">
      <c r="E1867" s="24">
        <f t="shared" ca="1" si="58"/>
        <v>0.5950471617579054</v>
      </c>
      <c r="F1867" s="24">
        <f t="shared" ca="1" si="59"/>
        <v>50240.547716521221</v>
      </c>
    </row>
    <row r="1868" spans="5:6" x14ac:dyDescent="0.25">
      <c r="E1868" s="24">
        <f t="shared" ca="1" si="58"/>
        <v>0.97131452803680307</v>
      </c>
      <c r="F1868" s="24">
        <f t="shared" ca="1" si="59"/>
        <v>51900.473999370712</v>
      </c>
    </row>
    <row r="1869" spans="5:6" x14ac:dyDescent="0.25">
      <c r="E1869" s="24">
        <f t="shared" ca="1" si="58"/>
        <v>0.70807555459719496</v>
      </c>
      <c r="F1869" s="24">
        <f t="shared" ca="1" si="59"/>
        <v>50547.771382590945</v>
      </c>
    </row>
    <row r="1870" spans="5:6" x14ac:dyDescent="0.25">
      <c r="E1870" s="24">
        <f t="shared" ca="1" si="58"/>
        <v>0.97206291064273354</v>
      </c>
      <c r="F1870" s="24">
        <f t="shared" ca="1" si="59"/>
        <v>51912.015712641311</v>
      </c>
    </row>
    <row r="1871" spans="5:6" x14ac:dyDescent="0.25">
      <c r="E1871" s="24">
        <f t="shared" ca="1" si="58"/>
        <v>0.53475131126313236</v>
      </c>
      <c r="F1871" s="24">
        <f t="shared" ca="1" si="59"/>
        <v>50087.219075003697</v>
      </c>
    </row>
    <row r="1872" spans="5:6" x14ac:dyDescent="0.25">
      <c r="E1872" s="24">
        <f t="shared" ca="1" si="58"/>
        <v>0.14385837060718343</v>
      </c>
      <c r="F1872" s="24">
        <f t="shared" ca="1" si="59"/>
        <v>48936.856193736057</v>
      </c>
    </row>
    <row r="1873" spans="5:6" x14ac:dyDescent="0.25">
      <c r="E1873" s="24">
        <f t="shared" ca="1" si="58"/>
        <v>0.93468045182941828</v>
      </c>
      <c r="F1873" s="24">
        <f t="shared" ca="1" si="59"/>
        <v>51511.586467843168</v>
      </c>
    </row>
    <row r="1874" spans="5:6" x14ac:dyDescent="0.25">
      <c r="E1874" s="24">
        <f t="shared" ca="1" si="58"/>
        <v>0.9412455479209102</v>
      </c>
      <c r="F1874" s="24">
        <f t="shared" ca="1" si="59"/>
        <v>51565.315697856182</v>
      </c>
    </row>
    <row r="1875" spans="5:6" x14ac:dyDescent="0.25">
      <c r="E1875" s="24">
        <f t="shared" ca="1" si="58"/>
        <v>0.42823649234497752</v>
      </c>
      <c r="F1875" s="24">
        <f t="shared" ca="1" si="59"/>
        <v>49819.134290403817</v>
      </c>
    </row>
    <row r="1876" spans="5:6" x14ac:dyDescent="0.25">
      <c r="E1876" s="24">
        <f t="shared" ca="1" si="58"/>
        <v>0.50028187265209989</v>
      </c>
      <c r="F1876" s="24">
        <f t="shared" ca="1" si="59"/>
        <v>50000.706550018382</v>
      </c>
    </row>
    <row r="1877" spans="5:6" x14ac:dyDescent="0.25">
      <c r="E1877" s="24">
        <f t="shared" ca="1" si="58"/>
        <v>0.63608142205269147</v>
      </c>
      <c r="F1877" s="24">
        <f t="shared" ca="1" si="59"/>
        <v>50348.004031401942</v>
      </c>
    </row>
    <row r="1878" spans="5:6" x14ac:dyDescent="0.25">
      <c r="E1878" s="24">
        <f t="shared" ca="1" si="58"/>
        <v>0.19626746683885432</v>
      </c>
      <c r="F1878" s="24">
        <f t="shared" ca="1" si="59"/>
        <v>49144.970711473783</v>
      </c>
    </row>
    <row r="1879" spans="5:6" x14ac:dyDescent="0.25">
      <c r="E1879" s="24">
        <f t="shared" ca="1" si="58"/>
        <v>0.74339450894261572</v>
      </c>
      <c r="F1879" s="24">
        <f t="shared" ca="1" si="59"/>
        <v>50653.846069667183</v>
      </c>
    </row>
    <row r="1880" spans="5:6" x14ac:dyDescent="0.25">
      <c r="E1880" s="24">
        <f t="shared" ca="1" si="58"/>
        <v>0.21640822879844956</v>
      </c>
      <c r="F1880" s="24">
        <f t="shared" ca="1" si="59"/>
        <v>49215.618785100698</v>
      </c>
    </row>
    <row r="1881" spans="5:6" x14ac:dyDescent="0.25">
      <c r="E1881" s="24">
        <f t="shared" ca="1" si="58"/>
        <v>1.3668853292055916E-3</v>
      </c>
      <c r="F1881" s="24">
        <f t="shared" ca="1" si="59"/>
        <v>47003.811143908788</v>
      </c>
    </row>
    <row r="1882" spans="5:6" x14ac:dyDescent="0.25">
      <c r="E1882" s="24">
        <f t="shared" ca="1" si="58"/>
        <v>0.3112172292123877</v>
      </c>
      <c r="F1882" s="24">
        <f t="shared" ca="1" si="59"/>
        <v>49507.596970998842</v>
      </c>
    </row>
    <row r="1883" spans="5:6" x14ac:dyDescent="0.25">
      <c r="E1883" s="24">
        <f t="shared" ca="1" si="58"/>
        <v>3.391453593059357E-2</v>
      </c>
      <c r="F1883" s="24">
        <f t="shared" ca="1" si="59"/>
        <v>48173.85930614618</v>
      </c>
    </row>
    <row r="1884" spans="5:6" x14ac:dyDescent="0.25">
      <c r="E1884" s="24">
        <f t="shared" ca="1" si="58"/>
        <v>0.43138523228285641</v>
      </c>
      <c r="F1884" s="24">
        <f t="shared" ca="1" si="59"/>
        <v>49827.15143805273</v>
      </c>
    </row>
    <row r="1885" spans="5:6" x14ac:dyDescent="0.25">
      <c r="E1885" s="24">
        <f t="shared" ca="1" si="58"/>
        <v>0.50320288318941953</v>
      </c>
      <c r="F1885" s="24">
        <f t="shared" ca="1" si="59"/>
        <v>50008.028523811459</v>
      </c>
    </row>
    <row r="1886" spans="5:6" x14ac:dyDescent="0.25">
      <c r="E1886" s="24">
        <f t="shared" ca="1" si="58"/>
        <v>0.10029940691739603</v>
      </c>
      <c r="F1886" s="24">
        <f t="shared" ca="1" si="59"/>
        <v>48720.152611509307</v>
      </c>
    </row>
    <row r="1887" spans="5:6" x14ac:dyDescent="0.25">
      <c r="E1887" s="24">
        <f t="shared" ca="1" si="58"/>
        <v>0.17718408999583468</v>
      </c>
      <c r="F1887" s="24">
        <f t="shared" ca="1" si="59"/>
        <v>49073.850283512344</v>
      </c>
    </row>
    <row r="1888" spans="5:6" x14ac:dyDescent="0.25">
      <c r="E1888" s="24">
        <f t="shared" ca="1" si="58"/>
        <v>0.66525993579797571</v>
      </c>
      <c r="F1888" s="24">
        <f t="shared" ca="1" si="59"/>
        <v>50426.861610563734</v>
      </c>
    </row>
    <row r="1889" spans="5:6" x14ac:dyDescent="0.25">
      <c r="E1889" s="24">
        <f t="shared" ca="1" si="58"/>
        <v>0.2369666359510697</v>
      </c>
      <c r="F1889" s="24">
        <f t="shared" ca="1" si="59"/>
        <v>49283.905940933677</v>
      </c>
    </row>
    <row r="1890" spans="5:6" x14ac:dyDescent="0.25">
      <c r="E1890" s="24">
        <f t="shared" ca="1" si="58"/>
        <v>0.16322747601651466</v>
      </c>
      <c r="F1890" s="24">
        <f t="shared" ca="1" si="59"/>
        <v>49018.720546413009</v>
      </c>
    </row>
    <row r="1891" spans="5:6" x14ac:dyDescent="0.25">
      <c r="E1891" s="24">
        <f t="shared" ca="1" si="58"/>
        <v>0.16318534266862916</v>
      </c>
      <c r="F1891" s="24">
        <f t="shared" ca="1" si="59"/>
        <v>49018.549605727385</v>
      </c>
    </row>
    <row r="1892" spans="5:6" x14ac:dyDescent="0.25">
      <c r="E1892" s="24">
        <f t="shared" ca="1" si="58"/>
        <v>8.5380247263396547E-2</v>
      </c>
      <c r="F1892" s="24">
        <f t="shared" ca="1" si="59"/>
        <v>48630.235716123105</v>
      </c>
    </row>
    <row r="1893" spans="5:6" x14ac:dyDescent="0.25">
      <c r="E1893" s="24">
        <f t="shared" ca="1" si="58"/>
        <v>0.60675324874770353</v>
      </c>
      <c r="F1893" s="24">
        <f t="shared" ca="1" si="59"/>
        <v>50270.866771423716</v>
      </c>
    </row>
    <row r="1894" spans="5:6" x14ac:dyDescent="0.25">
      <c r="E1894" s="24">
        <f t="shared" ca="1" si="58"/>
        <v>0.60819628023686634</v>
      </c>
      <c r="F1894" s="24">
        <f t="shared" ca="1" si="59"/>
        <v>50274.620988607232</v>
      </c>
    </row>
    <row r="1895" spans="5:6" x14ac:dyDescent="0.25">
      <c r="E1895" s="24">
        <f t="shared" ca="1" si="58"/>
        <v>0.78176490224998685</v>
      </c>
      <c r="F1895" s="24">
        <f t="shared" ca="1" si="59"/>
        <v>50778.167632728793</v>
      </c>
    </row>
    <row r="1896" spans="5:6" x14ac:dyDescent="0.25">
      <c r="E1896" s="24">
        <f t="shared" ca="1" si="58"/>
        <v>0.90108231498364499</v>
      </c>
      <c r="F1896" s="24">
        <f t="shared" ca="1" si="59"/>
        <v>51287.743200586679</v>
      </c>
    </row>
    <row r="1897" spans="5:6" x14ac:dyDescent="0.25">
      <c r="E1897" s="24">
        <f t="shared" ca="1" si="58"/>
        <v>0.52386214317696722</v>
      </c>
      <c r="F1897" s="24">
        <f t="shared" ca="1" si="59"/>
        <v>50059.84923289244</v>
      </c>
    </row>
    <row r="1898" spans="5:6" x14ac:dyDescent="0.25">
      <c r="E1898" s="24">
        <f t="shared" ca="1" si="58"/>
        <v>0.23960098842458644</v>
      </c>
      <c r="F1898" s="24">
        <f t="shared" ca="1" si="59"/>
        <v>49292.413335907244</v>
      </c>
    </row>
    <row r="1899" spans="5:6" x14ac:dyDescent="0.25">
      <c r="E1899" s="24">
        <f t="shared" ca="1" si="58"/>
        <v>0.17381543129528698</v>
      </c>
      <c r="F1899" s="24">
        <f t="shared" ca="1" si="59"/>
        <v>49060.805442028177</v>
      </c>
    </row>
    <row r="1900" spans="5:6" x14ac:dyDescent="0.25">
      <c r="E1900" s="24">
        <f t="shared" ca="1" si="58"/>
        <v>0.24340275516300514</v>
      </c>
      <c r="F1900" s="24">
        <f t="shared" ca="1" si="59"/>
        <v>49304.601356350708</v>
      </c>
    </row>
    <row r="1901" spans="5:6" x14ac:dyDescent="0.25">
      <c r="E1901" s="24">
        <f t="shared" ca="1" si="58"/>
        <v>0.66681516911124672</v>
      </c>
      <c r="F1901" s="24">
        <f t="shared" ca="1" si="59"/>
        <v>50431.135758053621</v>
      </c>
    </row>
    <row r="1902" spans="5:6" x14ac:dyDescent="0.25">
      <c r="E1902" s="24">
        <f t="shared" ca="1" si="58"/>
        <v>0.29438993463238605</v>
      </c>
      <c r="F1902" s="24">
        <f t="shared" ca="1" si="59"/>
        <v>49459.394997740979</v>
      </c>
    </row>
    <row r="1903" spans="5:6" x14ac:dyDescent="0.25">
      <c r="E1903" s="24">
        <f t="shared" ca="1" si="58"/>
        <v>3.1909631994104792E-3</v>
      </c>
      <c r="F1903" s="24">
        <f t="shared" ca="1" si="59"/>
        <v>47272.515542068111</v>
      </c>
    </row>
    <row r="1904" spans="5:6" x14ac:dyDescent="0.25">
      <c r="E1904" s="24">
        <f t="shared" ca="1" si="58"/>
        <v>0.53499983863448197</v>
      </c>
      <c r="F1904" s="24">
        <f t="shared" ca="1" si="59"/>
        <v>50087.844431848855</v>
      </c>
    </row>
    <row r="1905" spans="5:6" x14ac:dyDescent="0.25">
      <c r="E1905" s="24">
        <f t="shared" ca="1" si="58"/>
        <v>0.91095669354352238</v>
      </c>
      <c r="F1905" s="24">
        <f t="shared" ca="1" si="59"/>
        <v>51346.669768734326</v>
      </c>
    </row>
    <row r="1906" spans="5:6" x14ac:dyDescent="0.25">
      <c r="E1906" s="24">
        <f t="shared" ca="1" si="58"/>
        <v>0.22173499365381655</v>
      </c>
      <c r="F1906" s="24">
        <f t="shared" ca="1" si="59"/>
        <v>49233.653214746853</v>
      </c>
    </row>
    <row r="1907" spans="5:6" x14ac:dyDescent="0.25">
      <c r="E1907" s="24">
        <f t="shared" ca="1" si="58"/>
        <v>0.91015410508517891</v>
      </c>
      <c r="F1907" s="24">
        <f t="shared" ca="1" si="59"/>
        <v>51341.70461576408</v>
      </c>
    </row>
    <row r="1908" spans="5:6" x14ac:dyDescent="0.25">
      <c r="E1908" s="24">
        <f t="shared" ca="1" si="58"/>
        <v>0.29651221999579946</v>
      </c>
      <c r="F1908" s="24">
        <f t="shared" ca="1" si="59"/>
        <v>49465.541623785903</v>
      </c>
    </row>
    <row r="1909" spans="5:6" x14ac:dyDescent="0.25">
      <c r="E1909" s="24">
        <f t="shared" ca="1" si="58"/>
        <v>0.15608062981690474</v>
      </c>
      <c r="F1909" s="24">
        <f t="shared" ca="1" si="59"/>
        <v>48989.302553605972</v>
      </c>
    </row>
    <row r="1910" spans="5:6" x14ac:dyDescent="0.25">
      <c r="E1910" s="24">
        <f t="shared" ca="1" si="58"/>
        <v>0.72955171964648935</v>
      </c>
      <c r="F1910" s="24">
        <f t="shared" ca="1" si="59"/>
        <v>50611.457780245313</v>
      </c>
    </row>
    <row r="1911" spans="5:6" x14ac:dyDescent="0.25">
      <c r="E1911" s="24">
        <f t="shared" ca="1" si="58"/>
        <v>0.49690036062649012</v>
      </c>
      <c r="F1911" s="24">
        <f t="shared" ca="1" si="59"/>
        <v>49992.230278131399</v>
      </c>
    </row>
    <row r="1912" spans="5:6" x14ac:dyDescent="0.25">
      <c r="E1912" s="24">
        <f t="shared" ca="1" si="58"/>
        <v>0.84962202790079955</v>
      </c>
      <c r="F1912" s="24">
        <f t="shared" ca="1" si="59"/>
        <v>51034.813655931575</v>
      </c>
    </row>
    <row r="1913" spans="5:6" x14ac:dyDescent="0.25">
      <c r="E1913" s="24">
        <f t="shared" ca="1" si="58"/>
        <v>0.42682447951050206</v>
      </c>
      <c r="F1913" s="24">
        <f t="shared" ca="1" si="59"/>
        <v>49815.535353248852</v>
      </c>
    </row>
    <row r="1914" spans="5:6" x14ac:dyDescent="0.25">
      <c r="E1914" s="24">
        <f t="shared" ca="1" si="58"/>
        <v>0.42563748383926414</v>
      </c>
      <c r="F1914" s="24">
        <f t="shared" ca="1" si="59"/>
        <v>49812.508092006137</v>
      </c>
    </row>
    <row r="1915" spans="5:6" x14ac:dyDescent="0.25">
      <c r="E1915" s="24">
        <f t="shared" ca="1" si="58"/>
        <v>0.3564971763378052</v>
      </c>
      <c r="F1915" s="24">
        <f t="shared" ca="1" si="59"/>
        <v>49632.162429288233</v>
      </c>
    </row>
    <row r="1916" spans="5:6" x14ac:dyDescent="0.25">
      <c r="E1916" s="24">
        <f t="shared" ca="1" si="58"/>
        <v>0.62263327389425516</v>
      </c>
      <c r="F1916" s="24">
        <f t="shared" ca="1" si="59"/>
        <v>50312.404077141626</v>
      </c>
    </row>
    <row r="1917" spans="5:6" x14ac:dyDescent="0.25">
      <c r="E1917" s="24">
        <f t="shared" ca="1" si="58"/>
        <v>0.86543393719727513</v>
      </c>
      <c r="F1917" s="24">
        <f t="shared" ca="1" si="59"/>
        <v>51105.06338311953</v>
      </c>
    </row>
    <row r="1918" spans="5:6" x14ac:dyDescent="0.25">
      <c r="E1918" s="24">
        <f t="shared" ca="1" si="58"/>
        <v>0.33783163566411689</v>
      </c>
      <c r="F1918" s="24">
        <f t="shared" ca="1" si="59"/>
        <v>49581.611743579917</v>
      </c>
    </row>
    <row r="1919" spans="5:6" x14ac:dyDescent="0.25">
      <c r="E1919" s="24">
        <f t="shared" ca="1" si="58"/>
        <v>0.48735617032292611</v>
      </c>
      <c r="F1919" s="24">
        <f t="shared" ca="1" si="59"/>
        <v>49968.30131132184</v>
      </c>
    </row>
    <row r="1920" spans="5:6" x14ac:dyDescent="0.25">
      <c r="E1920" s="24">
        <f t="shared" ca="1" si="58"/>
        <v>0.49899378288600149</v>
      </c>
      <c r="F1920" s="24">
        <f t="shared" ca="1" si="59"/>
        <v>49997.477785057432</v>
      </c>
    </row>
    <row r="1921" spans="5:6" x14ac:dyDescent="0.25">
      <c r="E1921" s="24">
        <f t="shared" ca="1" si="58"/>
        <v>0.54325850445490986</v>
      </c>
      <c r="F1921" s="24">
        <f t="shared" ca="1" si="59"/>
        <v>50108.646356616497</v>
      </c>
    </row>
    <row r="1922" spans="5:6" x14ac:dyDescent="0.25">
      <c r="E1922" s="24">
        <f t="shared" ca="1" si="58"/>
        <v>0.11285676674920797</v>
      </c>
      <c r="F1922" s="24">
        <f t="shared" ca="1" si="59"/>
        <v>48788.525321351735</v>
      </c>
    </row>
    <row r="1923" spans="5:6" x14ac:dyDescent="0.25">
      <c r="E1923" s="24">
        <f t="shared" ca="1" si="58"/>
        <v>1.857966228134833E-2</v>
      </c>
      <c r="F1923" s="24">
        <f t="shared" ca="1" si="59"/>
        <v>47915.990735526939</v>
      </c>
    </row>
    <row r="1924" spans="5:6" x14ac:dyDescent="0.25">
      <c r="E1924" s="24">
        <f t="shared" ref="E1924:E1987" ca="1" si="60">RAND()</f>
        <v>0.90213756732129469</v>
      </c>
      <c r="F1924" s="24">
        <f t="shared" ref="F1924:F1987" ca="1" si="61">_xlfn.NORM.INV(E1924,$C$3,$C$4)</f>
        <v>51293.82792301583</v>
      </c>
    </row>
    <row r="1925" spans="5:6" x14ac:dyDescent="0.25">
      <c r="E1925" s="24">
        <f t="shared" ca="1" si="60"/>
        <v>0.31353026997520717</v>
      </c>
      <c r="F1925" s="24">
        <f t="shared" ca="1" si="61"/>
        <v>49514.13169259487</v>
      </c>
    </row>
    <row r="1926" spans="5:6" x14ac:dyDescent="0.25">
      <c r="E1926" s="24">
        <f t="shared" ca="1" si="60"/>
        <v>2.1300461615208599E-2</v>
      </c>
      <c r="F1926" s="24">
        <f t="shared" ca="1" si="61"/>
        <v>47972.398376924757</v>
      </c>
    </row>
    <row r="1927" spans="5:6" x14ac:dyDescent="0.25">
      <c r="E1927" s="24">
        <f t="shared" ca="1" si="60"/>
        <v>0.16024790055032989</v>
      </c>
      <c r="F1927" s="24">
        <f t="shared" ca="1" si="61"/>
        <v>49006.560460948494</v>
      </c>
    </row>
    <row r="1928" spans="5:6" x14ac:dyDescent="0.25">
      <c r="E1928" s="24">
        <f t="shared" ca="1" si="60"/>
        <v>0.84581361461986948</v>
      </c>
      <c r="F1928" s="24">
        <f t="shared" ca="1" si="61"/>
        <v>51018.642392552159</v>
      </c>
    </row>
    <row r="1929" spans="5:6" x14ac:dyDescent="0.25">
      <c r="E1929" s="24">
        <f t="shared" ca="1" si="60"/>
        <v>0.99865820951771156</v>
      </c>
      <c r="F1929" s="24">
        <f t="shared" ca="1" si="61"/>
        <v>53001.834422708169</v>
      </c>
    </row>
    <row r="1930" spans="5:6" x14ac:dyDescent="0.25">
      <c r="E1930" s="24">
        <f t="shared" ca="1" si="60"/>
        <v>0.26400167942092523</v>
      </c>
      <c r="F1930" s="24">
        <f t="shared" ca="1" si="61"/>
        <v>49368.943158127069</v>
      </c>
    </row>
    <row r="1931" spans="5:6" x14ac:dyDescent="0.25">
      <c r="E1931" s="24">
        <f t="shared" ca="1" si="60"/>
        <v>0.87533009279862073</v>
      </c>
      <c r="F1931" s="24">
        <f t="shared" ca="1" si="61"/>
        <v>51151.954394210239</v>
      </c>
    </row>
    <row r="1932" spans="5:6" x14ac:dyDescent="0.25">
      <c r="E1932" s="24">
        <f t="shared" ca="1" si="60"/>
        <v>0.28805448590110938</v>
      </c>
      <c r="F1932" s="24">
        <f t="shared" ca="1" si="61"/>
        <v>49440.922708303537</v>
      </c>
    </row>
    <row r="1933" spans="5:6" x14ac:dyDescent="0.25">
      <c r="E1933" s="24">
        <f t="shared" ca="1" si="60"/>
        <v>0.83693568229769155</v>
      </c>
      <c r="F1933" s="24">
        <f t="shared" ca="1" si="61"/>
        <v>50981.941568492271</v>
      </c>
    </row>
    <row r="1934" spans="5:6" x14ac:dyDescent="0.25">
      <c r="E1934" s="24">
        <f t="shared" ca="1" si="60"/>
        <v>8.9057586594427862E-2</v>
      </c>
      <c r="F1934" s="24">
        <f t="shared" ca="1" si="61"/>
        <v>48653.418864616266</v>
      </c>
    </row>
    <row r="1935" spans="5:6" x14ac:dyDescent="0.25">
      <c r="E1935" s="24">
        <f t="shared" ca="1" si="60"/>
        <v>0.41152818687387471</v>
      </c>
      <c r="F1935" s="24">
        <f t="shared" ca="1" si="61"/>
        <v>49776.384335438546</v>
      </c>
    </row>
    <row r="1936" spans="5:6" x14ac:dyDescent="0.25">
      <c r="E1936" s="24">
        <f t="shared" ca="1" si="60"/>
        <v>0.63228454304904469</v>
      </c>
      <c r="F1936" s="24">
        <f t="shared" ca="1" si="61"/>
        <v>50337.910129462798</v>
      </c>
    </row>
    <row r="1937" spans="5:6" x14ac:dyDescent="0.25">
      <c r="E1937" s="24">
        <f t="shared" ca="1" si="60"/>
        <v>0.23221840553036743</v>
      </c>
      <c r="F1937" s="24">
        <f t="shared" ca="1" si="61"/>
        <v>49268.439411755055</v>
      </c>
    </row>
    <row r="1938" spans="5:6" x14ac:dyDescent="0.25">
      <c r="E1938" s="24">
        <f t="shared" ca="1" si="60"/>
        <v>0.13026684832651825</v>
      </c>
      <c r="F1938" s="24">
        <f t="shared" ca="1" si="61"/>
        <v>48874.869401165386</v>
      </c>
    </row>
    <row r="1939" spans="5:6" x14ac:dyDescent="0.25">
      <c r="E1939" s="24">
        <f t="shared" ca="1" si="60"/>
        <v>0.88422034981360587</v>
      </c>
      <c r="F1939" s="24">
        <f t="shared" ca="1" si="61"/>
        <v>51196.351805052916</v>
      </c>
    </row>
    <row r="1940" spans="5:6" x14ac:dyDescent="0.25">
      <c r="E1940" s="24">
        <f t="shared" ca="1" si="60"/>
        <v>2.1063452129819082E-2</v>
      </c>
      <c r="F1940" s="24">
        <f t="shared" ca="1" si="61"/>
        <v>47967.735677634373</v>
      </c>
    </row>
    <row r="1941" spans="5:6" x14ac:dyDescent="0.25">
      <c r="E1941" s="24">
        <f t="shared" ca="1" si="60"/>
        <v>0.18775638623310376</v>
      </c>
      <c r="F1941" s="24">
        <f t="shared" ca="1" si="61"/>
        <v>49113.805584566413</v>
      </c>
    </row>
    <row r="1942" spans="5:6" x14ac:dyDescent="0.25">
      <c r="E1942" s="24">
        <f t="shared" ca="1" si="60"/>
        <v>0.81853643704828438</v>
      </c>
      <c r="F1942" s="24">
        <f t="shared" ca="1" si="61"/>
        <v>50909.801646903863</v>
      </c>
    </row>
    <row r="1943" spans="5:6" x14ac:dyDescent="0.25">
      <c r="E1943" s="24">
        <f t="shared" ca="1" si="60"/>
        <v>3.7438251439822601E-2</v>
      </c>
      <c r="F1943" s="24">
        <f t="shared" ca="1" si="61"/>
        <v>48218.779909815559</v>
      </c>
    </row>
    <row r="1944" spans="5:6" x14ac:dyDescent="0.25">
      <c r="E1944" s="24">
        <f t="shared" ca="1" si="60"/>
        <v>0.79554870161082303</v>
      </c>
      <c r="F1944" s="24">
        <f t="shared" ca="1" si="61"/>
        <v>50825.82636339176</v>
      </c>
    </row>
    <row r="1945" spans="5:6" x14ac:dyDescent="0.25">
      <c r="E1945" s="24">
        <f t="shared" ca="1" si="60"/>
        <v>0.43842260614085526</v>
      </c>
      <c r="F1945" s="24">
        <f t="shared" ca="1" si="61"/>
        <v>49845.030309759</v>
      </c>
    </row>
    <row r="1946" spans="5:6" x14ac:dyDescent="0.25">
      <c r="E1946" s="24">
        <f t="shared" ca="1" si="60"/>
        <v>2.823800145826616E-2</v>
      </c>
      <c r="F1946" s="24">
        <f t="shared" ca="1" si="61"/>
        <v>48092.65559020386</v>
      </c>
    </row>
    <row r="1947" spans="5:6" x14ac:dyDescent="0.25">
      <c r="E1947" s="24">
        <f t="shared" ca="1" si="60"/>
        <v>0.13926754523465046</v>
      </c>
      <c r="F1947" s="24">
        <f t="shared" ca="1" si="61"/>
        <v>48916.383992752446</v>
      </c>
    </row>
    <row r="1948" spans="5:6" x14ac:dyDescent="0.25">
      <c r="E1948" s="24">
        <f t="shared" ca="1" si="60"/>
        <v>0.19405211402995526</v>
      </c>
      <c r="F1948" s="24">
        <f t="shared" ca="1" si="61"/>
        <v>49136.939543598666</v>
      </c>
    </row>
    <row r="1949" spans="5:6" x14ac:dyDescent="0.25">
      <c r="E1949" s="24">
        <f t="shared" ca="1" si="60"/>
        <v>0.87249230876136852</v>
      </c>
      <c r="F1949" s="24">
        <f t="shared" ca="1" si="61"/>
        <v>51138.251732627374</v>
      </c>
    </row>
    <row r="1950" spans="5:6" x14ac:dyDescent="0.25">
      <c r="E1950" s="24">
        <f t="shared" ca="1" si="60"/>
        <v>0.48348646594403477</v>
      </c>
      <c r="F1950" s="24">
        <f t="shared" ca="1" si="61"/>
        <v>49958.59488095151</v>
      </c>
    </row>
    <row r="1951" spans="5:6" x14ac:dyDescent="0.25">
      <c r="E1951" s="24">
        <f t="shared" ca="1" si="60"/>
        <v>0.71329044597094438</v>
      </c>
      <c r="F1951" s="24">
        <f t="shared" ca="1" si="61"/>
        <v>50563.02316783079</v>
      </c>
    </row>
    <row r="1952" spans="5:6" x14ac:dyDescent="0.25">
      <c r="E1952" s="24">
        <f t="shared" ca="1" si="60"/>
        <v>0.61439209237766901</v>
      </c>
      <c r="F1952" s="24">
        <f t="shared" ca="1" si="61"/>
        <v>50290.784925339402</v>
      </c>
    </row>
    <row r="1953" spans="5:6" x14ac:dyDescent="0.25">
      <c r="E1953" s="24">
        <f t="shared" ca="1" si="60"/>
        <v>0.46717582262255786</v>
      </c>
      <c r="F1953" s="24">
        <f t="shared" ca="1" si="61"/>
        <v>49917.628935780456</v>
      </c>
    </row>
    <row r="1954" spans="5:6" x14ac:dyDescent="0.25">
      <c r="E1954" s="24">
        <f t="shared" ca="1" si="60"/>
        <v>3.9541026794943646E-3</v>
      </c>
      <c r="F1954" s="24">
        <f t="shared" ca="1" si="61"/>
        <v>47344.035989040873</v>
      </c>
    </row>
    <row r="1955" spans="5:6" x14ac:dyDescent="0.25">
      <c r="E1955" s="24">
        <f t="shared" ca="1" si="60"/>
        <v>0.33463691610508306</v>
      </c>
      <c r="F1955" s="24">
        <f t="shared" ca="1" si="61"/>
        <v>49572.855156344674</v>
      </c>
    </row>
    <row r="1956" spans="5:6" x14ac:dyDescent="0.25">
      <c r="E1956" s="24">
        <f t="shared" ca="1" si="60"/>
        <v>0.1605305720581639</v>
      </c>
      <c r="F1956" s="24">
        <f t="shared" ca="1" si="61"/>
        <v>49007.72038415198</v>
      </c>
    </row>
    <row r="1957" spans="5:6" x14ac:dyDescent="0.25">
      <c r="E1957" s="24">
        <f t="shared" ca="1" si="60"/>
        <v>0.74265521257636657</v>
      </c>
      <c r="F1957" s="24">
        <f t="shared" ca="1" si="61"/>
        <v>50651.553001803695</v>
      </c>
    </row>
    <row r="1958" spans="5:6" x14ac:dyDescent="0.25">
      <c r="E1958" s="24">
        <f t="shared" ca="1" si="60"/>
        <v>0.76357513774696395</v>
      </c>
      <c r="F1958" s="24">
        <f t="shared" ca="1" si="61"/>
        <v>50717.850090116655</v>
      </c>
    </row>
    <row r="1959" spans="5:6" x14ac:dyDescent="0.25">
      <c r="E1959" s="24">
        <f t="shared" ca="1" si="60"/>
        <v>0.72017259106349729</v>
      </c>
      <c r="F1959" s="24">
        <f t="shared" ca="1" si="61"/>
        <v>50583.3542966143</v>
      </c>
    </row>
    <row r="1960" spans="5:6" x14ac:dyDescent="0.25">
      <c r="E1960" s="24">
        <f t="shared" ca="1" si="60"/>
        <v>0.46275041729182187</v>
      </c>
      <c r="F1960" s="24">
        <f t="shared" ca="1" si="61"/>
        <v>49906.493057549495</v>
      </c>
    </row>
    <row r="1961" spans="5:6" x14ac:dyDescent="0.25">
      <c r="E1961" s="24">
        <f t="shared" ca="1" si="60"/>
        <v>9.5348682042157407E-2</v>
      </c>
      <c r="F1961" s="24">
        <f t="shared" ca="1" si="61"/>
        <v>48691.481087467517</v>
      </c>
    </row>
    <row r="1962" spans="5:6" x14ac:dyDescent="0.25">
      <c r="E1962" s="24">
        <f t="shared" ca="1" si="60"/>
        <v>0.17492639399110854</v>
      </c>
      <c r="F1962" s="24">
        <f t="shared" ca="1" si="61"/>
        <v>49065.12512748978</v>
      </c>
    </row>
    <row r="1963" spans="5:6" x14ac:dyDescent="0.25">
      <c r="E1963" s="24">
        <f t="shared" ca="1" si="60"/>
        <v>2.4089042331932098E-2</v>
      </c>
      <c r="F1963" s="24">
        <f t="shared" ca="1" si="61"/>
        <v>48024.205747483007</v>
      </c>
    </row>
    <row r="1964" spans="5:6" x14ac:dyDescent="0.25">
      <c r="E1964" s="24">
        <f t="shared" ca="1" si="60"/>
        <v>0.71047757859771188</v>
      </c>
      <c r="F1964" s="24">
        <f t="shared" ca="1" si="61"/>
        <v>50554.780447096491</v>
      </c>
    </row>
    <row r="1965" spans="5:6" x14ac:dyDescent="0.25">
      <c r="E1965" s="24">
        <f t="shared" ca="1" si="60"/>
        <v>0.37240090523634306</v>
      </c>
      <c r="F1965" s="24">
        <f t="shared" ca="1" si="61"/>
        <v>49674.498847455317</v>
      </c>
    </row>
    <row r="1966" spans="5:6" x14ac:dyDescent="0.25">
      <c r="E1966" s="24">
        <f t="shared" ca="1" si="60"/>
        <v>0.46202613070455201</v>
      </c>
      <c r="F1966" s="24">
        <f t="shared" ca="1" si="61"/>
        <v>49904.669429418755</v>
      </c>
    </row>
    <row r="1967" spans="5:6" x14ac:dyDescent="0.25">
      <c r="E1967" s="24">
        <f t="shared" ca="1" si="60"/>
        <v>0.82765967901836568</v>
      </c>
      <c r="F1967" s="24">
        <f t="shared" ca="1" si="61"/>
        <v>50944.957366942166</v>
      </c>
    </row>
    <row r="1968" spans="5:6" x14ac:dyDescent="0.25">
      <c r="E1968" s="24">
        <f t="shared" ca="1" si="60"/>
        <v>0.29487429805534271</v>
      </c>
      <c r="F1968" s="24">
        <f t="shared" ca="1" si="61"/>
        <v>49460.799616991586</v>
      </c>
    </row>
    <row r="1969" spans="5:6" x14ac:dyDescent="0.25">
      <c r="E1969" s="24">
        <f t="shared" ca="1" si="60"/>
        <v>0.59173226462731721</v>
      </c>
      <c r="F1969" s="24">
        <f t="shared" ca="1" si="61"/>
        <v>50232.003274189854</v>
      </c>
    </row>
    <row r="1970" spans="5:6" x14ac:dyDescent="0.25">
      <c r="E1970" s="24">
        <f t="shared" ca="1" si="60"/>
        <v>0.53462970772784557</v>
      </c>
      <c r="F1970" s="24">
        <f t="shared" ca="1" si="61"/>
        <v>50086.913102625309</v>
      </c>
    </row>
    <row r="1971" spans="5:6" x14ac:dyDescent="0.25">
      <c r="E1971" s="24">
        <f t="shared" ca="1" si="60"/>
        <v>0.62725828884317658</v>
      </c>
      <c r="F1971" s="24">
        <f t="shared" ca="1" si="61"/>
        <v>50324.600534939425</v>
      </c>
    </row>
    <row r="1972" spans="5:6" x14ac:dyDescent="0.25">
      <c r="E1972" s="24">
        <f t="shared" ca="1" si="60"/>
        <v>6.5900655249089279E-3</v>
      </c>
      <c r="F1972" s="24">
        <f t="shared" ca="1" si="61"/>
        <v>47521.13535070006</v>
      </c>
    </row>
    <row r="1973" spans="5:6" x14ac:dyDescent="0.25">
      <c r="E1973" s="24">
        <f t="shared" ca="1" si="60"/>
        <v>0.63252160564285342</v>
      </c>
      <c r="F1973" s="24">
        <f t="shared" ca="1" si="61"/>
        <v>50338.539336746981</v>
      </c>
    </row>
    <row r="1974" spans="5:6" x14ac:dyDescent="0.25">
      <c r="E1974" s="24">
        <f t="shared" ca="1" si="60"/>
        <v>0.29233465019671168</v>
      </c>
      <c r="F1974" s="24">
        <f t="shared" ca="1" si="61"/>
        <v>49453.422892825387</v>
      </c>
    </row>
    <row r="1975" spans="5:6" x14ac:dyDescent="0.25">
      <c r="E1975" s="24">
        <f t="shared" ca="1" si="60"/>
        <v>0.97916122039310516</v>
      </c>
      <c r="F1975" s="24">
        <f t="shared" ca="1" si="61"/>
        <v>52036.725484478127</v>
      </c>
    </row>
    <row r="1976" spans="5:6" x14ac:dyDescent="0.25">
      <c r="E1976" s="24">
        <f t="shared" ca="1" si="60"/>
        <v>0.44737112492381093</v>
      </c>
      <c r="F1976" s="24">
        <f t="shared" ca="1" si="61"/>
        <v>49867.693984907775</v>
      </c>
    </row>
    <row r="1977" spans="5:6" x14ac:dyDescent="0.25">
      <c r="E1977" s="24">
        <f t="shared" ca="1" si="60"/>
        <v>0.11848734530355243</v>
      </c>
      <c r="F1977" s="24">
        <f t="shared" ca="1" si="61"/>
        <v>48817.417598731423</v>
      </c>
    </row>
    <row r="1978" spans="5:6" x14ac:dyDescent="0.25">
      <c r="E1978" s="24">
        <f t="shared" ca="1" si="60"/>
        <v>0.11757007174786904</v>
      </c>
      <c r="F1978" s="24">
        <f t="shared" ca="1" si="61"/>
        <v>48812.778198346015</v>
      </c>
    </row>
    <row r="1979" spans="5:6" x14ac:dyDescent="0.25">
      <c r="E1979" s="24">
        <f t="shared" ca="1" si="60"/>
        <v>0.13985050297762547</v>
      </c>
      <c r="F1979" s="24">
        <f t="shared" ca="1" si="61"/>
        <v>48919.008750168636</v>
      </c>
    </row>
    <row r="1980" spans="5:6" x14ac:dyDescent="0.25">
      <c r="E1980" s="24">
        <f t="shared" ca="1" si="60"/>
        <v>0.16531233333070128</v>
      </c>
      <c r="F1980" s="24">
        <f t="shared" ca="1" si="61"/>
        <v>49027.143579290314</v>
      </c>
    </row>
    <row r="1981" spans="5:6" x14ac:dyDescent="0.25">
      <c r="E1981" s="24">
        <f t="shared" ca="1" si="60"/>
        <v>0.31012285541838946</v>
      </c>
      <c r="F1981" s="24">
        <f t="shared" ca="1" si="61"/>
        <v>49504.497858635725</v>
      </c>
    </row>
    <row r="1982" spans="5:6" x14ac:dyDescent="0.25">
      <c r="E1982" s="24">
        <f t="shared" ca="1" si="60"/>
        <v>0.97465468378809028</v>
      </c>
      <c r="F1982" s="24">
        <f t="shared" ca="1" si="61"/>
        <v>51954.089510191014</v>
      </c>
    </row>
    <row r="1983" spans="5:6" x14ac:dyDescent="0.25">
      <c r="E1983" s="24">
        <f t="shared" ca="1" si="60"/>
        <v>0.37713491325470827</v>
      </c>
      <c r="F1983" s="24">
        <f t="shared" ca="1" si="61"/>
        <v>49686.985737712363</v>
      </c>
    </row>
    <row r="1984" spans="5:6" x14ac:dyDescent="0.25">
      <c r="E1984" s="24">
        <f t="shared" ca="1" si="60"/>
        <v>0.68795123040200723</v>
      </c>
      <c r="F1984" s="24">
        <f t="shared" ca="1" si="61"/>
        <v>50490.051383303093</v>
      </c>
    </row>
    <row r="1985" spans="5:6" x14ac:dyDescent="0.25">
      <c r="E1985" s="24">
        <f t="shared" ca="1" si="60"/>
        <v>0.3126186108392075</v>
      </c>
      <c r="F1985" s="24">
        <f t="shared" ca="1" si="61"/>
        <v>49511.558597331539</v>
      </c>
    </row>
    <row r="1986" spans="5:6" x14ac:dyDescent="0.25">
      <c r="E1986" s="24">
        <f t="shared" ca="1" si="60"/>
        <v>0.38817494553173293</v>
      </c>
      <c r="F1986" s="24">
        <f t="shared" ca="1" si="61"/>
        <v>49715.921066820323</v>
      </c>
    </row>
    <row r="1987" spans="5:6" x14ac:dyDescent="0.25">
      <c r="E1987" s="24">
        <f t="shared" ca="1" si="60"/>
        <v>0.36787133324813326</v>
      </c>
      <c r="F1987" s="24">
        <f t="shared" ca="1" si="61"/>
        <v>49662.503521703897</v>
      </c>
    </row>
    <row r="1988" spans="5:6" x14ac:dyDescent="0.25">
      <c r="E1988" s="24">
        <f t="shared" ref="E1988:E2051" ca="1" si="62">RAND()</f>
        <v>0.91449724290519674</v>
      </c>
      <c r="F1988" s="24">
        <f t="shared" ref="F1988:F2051" ca="1" si="63">_xlfn.NORM.INV(E1988,$C$3,$C$4)</f>
        <v>51368.980040146249</v>
      </c>
    </row>
    <row r="1989" spans="5:6" x14ac:dyDescent="0.25">
      <c r="E1989" s="24">
        <f t="shared" ca="1" si="62"/>
        <v>0.79305985082085617</v>
      </c>
      <c r="F1989" s="24">
        <f t="shared" ca="1" si="63"/>
        <v>50817.084223120226</v>
      </c>
    </row>
    <row r="1990" spans="5:6" x14ac:dyDescent="0.25">
      <c r="E1990" s="24">
        <f t="shared" ca="1" si="62"/>
        <v>0.54815954284424118</v>
      </c>
      <c r="F1990" s="24">
        <f t="shared" ca="1" si="63"/>
        <v>50121.012777854878</v>
      </c>
    </row>
    <row r="1991" spans="5:6" x14ac:dyDescent="0.25">
      <c r="E1991" s="24">
        <f t="shared" ca="1" si="62"/>
        <v>0.46352056555911214</v>
      </c>
      <c r="F1991" s="24">
        <f t="shared" ca="1" si="63"/>
        <v>49908.431816517215</v>
      </c>
    </row>
    <row r="1992" spans="5:6" x14ac:dyDescent="0.25">
      <c r="E1992" s="24">
        <f t="shared" ca="1" si="62"/>
        <v>0.71308085550124001</v>
      </c>
      <c r="F1992" s="24">
        <f t="shared" ca="1" si="63"/>
        <v>50562.407678045289</v>
      </c>
    </row>
    <row r="1993" spans="5:6" x14ac:dyDescent="0.25">
      <c r="E1993" s="24">
        <f t="shared" ca="1" si="62"/>
        <v>6.3769589461353138E-2</v>
      </c>
      <c r="F1993" s="24">
        <f t="shared" ca="1" si="63"/>
        <v>48476.121955295341</v>
      </c>
    </row>
    <row r="1994" spans="5:6" x14ac:dyDescent="0.25">
      <c r="E1994" s="24">
        <f t="shared" ca="1" si="62"/>
        <v>0.66036619836643362</v>
      </c>
      <c r="F1994" s="24">
        <f t="shared" ca="1" si="63"/>
        <v>50413.462757167115</v>
      </c>
    </row>
    <row r="1995" spans="5:6" x14ac:dyDescent="0.25">
      <c r="E1995" s="24">
        <f t="shared" ca="1" si="62"/>
        <v>0.25392899793229795</v>
      </c>
      <c r="F1995" s="24">
        <f t="shared" ca="1" si="63"/>
        <v>49337.823317184775</v>
      </c>
    </row>
    <row r="1996" spans="5:6" x14ac:dyDescent="0.25">
      <c r="E1996" s="24">
        <f t="shared" ca="1" si="62"/>
        <v>0.27201612240408224</v>
      </c>
      <c r="F1996" s="24">
        <f t="shared" ca="1" si="63"/>
        <v>49393.273216966911</v>
      </c>
    </row>
    <row r="1997" spans="5:6" x14ac:dyDescent="0.25">
      <c r="E1997" s="24">
        <f t="shared" ca="1" si="62"/>
        <v>0.26890118080117487</v>
      </c>
      <c r="F1997" s="24">
        <f t="shared" ca="1" si="63"/>
        <v>49383.860359823608</v>
      </c>
    </row>
    <row r="1998" spans="5:6" x14ac:dyDescent="0.25">
      <c r="E1998" s="24">
        <f t="shared" ca="1" si="62"/>
        <v>0.76131060452580801</v>
      </c>
      <c r="F1998" s="24">
        <f t="shared" ca="1" si="63"/>
        <v>50710.52474611083</v>
      </c>
    </row>
    <row r="1999" spans="5:6" x14ac:dyDescent="0.25">
      <c r="E1999" s="24">
        <f t="shared" ca="1" si="62"/>
        <v>0.42165267641188819</v>
      </c>
      <c r="F1999" s="24">
        <f t="shared" ca="1" si="63"/>
        <v>49802.332670778284</v>
      </c>
    </row>
    <row r="2000" spans="5:6" x14ac:dyDescent="0.25">
      <c r="E2000" s="24">
        <f t="shared" ca="1" si="62"/>
        <v>0.36977578615231543</v>
      </c>
      <c r="F2000" s="24">
        <f t="shared" ca="1" si="63"/>
        <v>49667.55275963663</v>
      </c>
    </row>
    <row r="2001" spans="5:6" x14ac:dyDescent="0.25">
      <c r="E2001" s="24">
        <f t="shared" ca="1" si="62"/>
        <v>0.94616461023904286</v>
      </c>
      <c r="F2001" s="24">
        <f t="shared" ca="1" si="63"/>
        <v>51608.751089809302</v>
      </c>
    </row>
    <row r="2002" spans="5:6" x14ac:dyDescent="0.25">
      <c r="E2002" s="24">
        <f t="shared" ca="1" si="62"/>
        <v>0.8531846768777348</v>
      </c>
      <c r="F2002" s="24">
        <f t="shared" ca="1" si="63"/>
        <v>51050.190261071592</v>
      </c>
    </row>
    <row r="2003" spans="5:6" x14ac:dyDescent="0.25">
      <c r="E2003" s="24">
        <f t="shared" ca="1" si="62"/>
        <v>0.96414178981610255</v>
      </c>
      <c r="F2003" s="24">
        <f t="shared" ca="1" si="63"/>
        <v>51800.914099225898</v>
      </c>
    </row>
    <row r="2004" spans="5:6" x14ac:dyDescent="0.25">
      <c r="E2004" s="24">
        <f t="shared" ca="1" si="62"/>
        <v>0.71020157603870704</v>
      </c>
      <c r="F2004" s="24">
        <f t="shared" ca="1" si="63"/>
        <v>50553.973695622466</v>
      </c>
    </row>
    <row r="2005" spans="5:6" x14ac:dyDescent="0.25">
      <c r="E2005" s="24">
        <f t="shared" ca="1" si="62"/>
        <v>0.28501775606648982</v>
      </c>
      <c r="F2005" s="24">
        <f t="shared" ca="1" si="63"/>
        <v>49432.00080144094</v>
      </c>
    </row>
    <row r="2006" spans="5:6" x14ac:dyDescent="0.25">
      <c r="E2006" s="24">
        <f t="shared" ca="1" si="62"/>
        <v>0.6622435909457528</v>
      </c>
      <c r="F2006" s="24">
        <f t="shared" ca="1" si="63"/>
        <v>50418.594078269554</v>
      </c>
    </row>
    <row r="2007" spans="5:6" x14ac:dyDescent="0.25">
      <c r="E2007" s="24">
        <f t="shared" ca="1" si="62"/>
        <v>0.32013930218581732</v>
      </c>
      <c r="F2007" s="24">
        <f t="shared" ca="1" si="63"/>
        <v>49532.690700987885</v>
      </c>
    </row>
    <row r="2008" spans="5:6" x14ac:dyDescent="0.25">
      <c r="E2008" s="24">
        <f t="shared" ca="1" si="62"/>
        <v>7.6555736252993056E-2</v>
      </c>
      <c r="F2008" s="24">
        <f t="shared" ca="1" si="63"/>
        <v>48571.373010283482</v>
      </c>
    </row>
    <row r="2009" spans="5:6" x14ac:dyDescent="0.25">
      <c r="E2009" s="24">
        <f t="shared" ca="1" si="62"/>
        <v>0.44838745768543931</v>
      </c>
      <c r="F2009" s="24">
        <f t="shared" ca="1" si="63"/>
        <v>49870.263514654944</v>
      </c>
    </row>
    <row r="2010" spans="5:6" x14ac:dyDescent="0.25">
      <c r="E2010" s="24">
        <f t="shared" ca="1" si="62"/>
        <v>0.44422885210314367</v>
      </c>
      <c r="F2010" s="24">
        <f t="shared" ca="1" si="63"/>
        <v>49859.743970487143</v>
      </c>
    </row>
    <row r="2011" spans="5:6" x14ac:dyDescent="0.25">
      <c r="E2011" s="24">
        <f t="shared" ca="1" si="62"/>
        <v>0.94951933410003742</v>
      </c>
      <c r="F2011" s="24">
        <f t="shared" ca="1" si="63"/>
        <v>51640.210861227817</v>
      </c>
    </row>
    <row r="2012" spans="5:6" x14ac:dyDescent="0.25">
      <c r="E2012" s="24">
        <f t="shared" ca="1" si="62"/>
        <v>0.39236267187671903</v>
      </c>
      <c r="F2012" s="24">
        <f t="shared" ca="1" si="63"/>
        <v>49726.833647850493</v>
      </c>
    </row>
    <row r="2013" spans="5:6" x14ac:dyDescent="0.25">
      <c r="E2013" s="24">
        <f t="shared" ca="1" si="62"/>
        <v>8.0493566741823286E-2</v>
      </c>
      <c r="F2013" s="24">
        <f t="shared" ca="1" si="63"/>
        <v>48598.24069176495</v>
      </c>
    </row>
    <row r="2014" spans="5:6" x14ac:dyDescent="0.25">
      <c r="E2014" s="24">
        <f t="shared" ca="1" si="62"/>
        <v>0.66884955551571379</v>
      </c>
      <c r="F2014" s="24">
        <f t="shared" ca="1" si="63"/>
        <v>50436.738659605435</v>
      </c>
    </row>
    <row r="2015" spans="5:6" x14ac:dyDescent="0.25">
      <c r="E2015" s="24">
        <f t="shared" ca="1" si="62"/>
        <v>0.81544130945971061</v>
      </c>
      <c r="F2015" s="24">
        <f t="shared" ca="1" si="63"/>
        <v>50898.127872240955</v>
      </c>
    </row>
    <row r="2016" spans="5:6" x14ac:dyDescent="0.25">
      <c r="E2016" s="24">
        <f t="shared" ca="1" si="62"/>
        <v>0.87594540198998383</v>
      </c>
      <c r="F2016" s="24">
        <f t="shared" ca="1" si="63"/>
        <v>51154.954166584241</v>
      </c>
    </row>
    <row r="2017" spans="5:6" x14ac:dyDescent="0.25">
      <c r="E2017" s="24">
        <f t="shared" ca="1" si="62"/>
        <v>0.19871760551011952</v>
      </c>
      <c r="F2017" s="24">
        <f t="shared" ca="1" si="63"/>
        <v>49153.78929484808</v>
      </c>
    </row>
    <row r="2018" spans="5:6" x14ac:dyDescent="0.25">
      <c r="E2018" s="24">
        <f t="shared" ca="1" si="62"/>
        <v>4.9354506565819634E-2</v>
      </c>
      <c r="F2018" s="24">
        <f t="shared" ca="1" si="63"/>
        <v>48348.855208731162</v>
      </c>
    </row>
    <row r="2019" spans="5:6" x14ac:dyDescent="0.25">
      <c r="E2019" s="24">
        <f t="shared" ca="1" si="62"/>
        <v>7.7608907064560473E-2</v>
      </c>
      <c r="F2019" s="24">
        <f t="shared" ca="1" si="63"/>
        <v>48578.659566069298</v>
      </c>
    </row>
    <row r="2020" spans="5:6" x14ac:dyDescent="0.25">
      <c r="E2020" s="24">
        <f t="shared" ca="1" si="62"/>
        <v>0.75909020491819001</v>
      </c>
      <c r="F2020" s="24">
        <f t="shared" ca="1" si="63"/>
        <v>50703.378999815657</v>
      </c>
    </row>
    <row r="2021" spans="5:6" x14ac:dyDescent="0.25">
      <c r="E2021" s="24">
        <f t="shared" ca="1" si="62"/>
        <v>0.14536819954004199</v>
      </c>
      <c r="F2021" s="24">
        <f t="shared" ca="1" si="63"/>
        <v>48943.492462612267</v>
      </c>
    </row>
    <row r="2022" spans="5:6" x14ac:dyDescent="0.25">
      <c r="E2022" s="24">
        <f t="shared" ca="1" si="62"/>
        <v>0.69804760221223594</v>
      </c>
      <c r="F2022" s="24">
        <f t="shared" ca="1" si="63"/>
        <v>50518.793436320586</v>
      </c>
    </row>
    <row r="2023" spans="5:6" x14ac:dyDescent="0.25">
      <c r="E2023" s="24">
        <f t="shared" ca="1" si="62"/>
        <v>5.6545093805864366E-2</v>
      </c>
      <c r="F2023" s="24">
        <f t="shared" ca="1" si="63"/>
        <v>48415.544882514609</v>
      </c>
    </row>
    <row r="2024" spans="5:6" x14ac:dyDescent="0.25">
      <c r="E2024" s="24">
        <f t="shared" ca="1" si="62"/>
        <v>0.2263669546642505</v>
      </c>
      <c r="F2024" s="24">
        <f t="shared" ca="1" si="63"/>
        <v>49249.135005507836</v>
      </c>
    </row>
    <row r="2025" spans="5:6" x14ac:dyDescent="0.25">
      <c r="E2025" s="24">
        <f t="shared" ca="1" si="62"/>
        <v>0.38451164651749214</v>
      </c>
      <c r="F2025" s="24">
        <f t="shared" ca="1" si="63"/>
        <v>49706.347289072262</v>
      </c>
    </row>
    <row r="2026" spans="5:6" x14ac:dyDescent="0.25">
      <c r="E2026" s="24">
        <f t="shared" ca="1" si="62"/>
        <v>0.41741681154370058</v>
      </c>
      <c r="F2026" s="24">
        <f t="shared" ca="1" si="63"/>
        <v>49791.493647533644</v>
      </c>
    </row>
    <row r="2027" spans="5:6" x14ac:dyDescent="0.25">
      <c r="E2027" s="24">
        <f t="shared" ca="1" si="62"/>
        <v>0.26282090144789405</v>
      </c>
      <c r="F2027" s="24">
        <f t="shared" ca="1" si="63"/>
        <v>49365.327147658565</v>
      </c>
    </row>
    <row r="2028" spans="5:6" x14ac:dyDescent="0.25">
      <c r="E2028" s="24">
        <f t="shared" ca="1" si="62"/>
        <v>0.39726390500016295</v>
      </c>
      <c r="F2028" s="24">
        <f t="shared" ca="1" si="63"/>
        <v>49739.564432047737</v>
      </c>
    </row>
    <row r="2029" spans="5:6" x14ac:dyDescent="0.25">
      <c r="E2029" s="24">
        <f t="shared" ca="1" si="62"/>
        <v>0.97479210898791557</v>
      </c>
      <c r="F2029" s="24">
        <f t="shared" ca="1" si="63"/>
        <v>51956.419286515091</v>
      </c>
    </row>
    <row r="2030" spans="5:6" x14ac:dyDescent="0.25">
      <c r="E2030" s="24">
        <f t="shared" ca="1" si="62"/>
        <v>0.99556736865291096</v>
      </c>
      <c r="F2030" s="24">
        <f t="shared" ca="1" si="63"/>
        <v>52617.206748221259</v>
      </c>
    </row>
    <row r="2031" spans="5:6" x14ac:dyDescent="0.25">
      <c r="E2031" s="24">
        <f t="shared" ca="1" si="62"/>
        <v>0.18536024199802226</v>
      </c>
      <c r="F2031" s="24">
        <f t="shared" ca="1" si="63"/>
        <v>49104.875398086828</v>
      </c>
    </row>
    <row r="2032" spans="5:6" x14ac:dyDescent="0.25">
      <c r="E2032" s="24">
        <f t="shared" ca="1" si="62"/>
        <v>0.45840521985300509</v>
      </c>
      <c r="F2032" s="24">
        <f t="shared" ca="1" si="63"/>
        <v>49895.547724546748</v>
      </c>
    </row>
    <row r="2033" spans="5:6" x14ac:dyDescent="0.25">
      <c r="E2033" s="24">
        <f t="shared" ca="1" si="62"/>
        <v>0.8661241676678394</v>
      </c>
      <c r="F2033" s="24">
        <f t="shared" ca="1" si="63"/>
        <v>51108.255090648963</v>
      </c>
    </row>
    <row r="2034" spans="5:6" x14ac:dyDescent="0.25">
      <c r="E2034" s="24">
        <f t="shared" ca="1" si="62"/>
        <v>0.57974237507519999</v>
      </c>
      <c r="F2034" s="24">
        <f t="shared" ca="1" si="63"/>
        <v>50201.234456880469</v>
      </c>
    </row>
    <row r="2035" spans="5:6" x14ac:dyDescent="0.25">
      <c r="E2035" s="24">
        <f t="shared" ca="1" si="62"/>
        <v>0.15139311716275028</v>
      </c>
      <c r="F2035" s="24">
        <f t="shared" ca="1" si="63"/>
        <v>48969.523193253131</v>
      </c>
    </row>
    <row r="2036" spans="5:6" x14ac:dyDescent="0.25">
      <c r="E2036" s="24">
        <f t="shared" ca="1" si="62"/>
        <v>0.22477002581833805</v>
      </c>
      <c r="F2036" s="24">
        <f t="shared" ca="1" si="63"/>
        <v>49243.817947171781</v>
      </c>
    </row>
    <row r="2037" spans="5:6" x14ac:dyDescent="0.25">
      <c r="E2037" s="24">
        <f t="shared" ca="1" si="62"/>
        <v>0.59648075560968961</v>
      </c>
      <c r="F2037" s="24">
        <f t="shared" ca="1" si="63"/>
        <v>50244.248342346065</v>
      </c>
    </row>
    <row r="2038" spans="5:6" x14ac:dyDescent="0.25">
      <c r="E2038" s="24">
        <f t="shared" ca="1" si="62"/>
        <v>0.88792347362194524</v>
      </c>
      <c r="F2038" s="24">
        <f t="shared" ca="1" si="63"/>
        <v>51215.558758200277</v>
      </c>
    </row>
    <row r="2039" spans="5:6" x14ac:dyDescent="0.25">
      <c r="E2039" s="24">
        <f t="shared" ca="1" si="62"/>
        <v>0.77496856720744289</v>
      </c>
      <c r="F2039" s="24">
        <f t="shared" ca="1" si="63"/>
        <v>50755.310223970358</v>
      </c>
    </row>
    <row r="2040" spans="5:6" x14ac:dyDescent="0.25">
      <c r="E2040" s="24">
        <f t="shared" ca="1" si="62"/>
        <v>6.5337620918693773E-2</v>
      </c>
      <c r="F2040" s="24">
        <f t="shared" ca="1" si="63"/>
        <v>48488.555511734332</v>
      </c>
    </row>
    <row r="2041" spans="5:6" x14ac:dyDescent="0.25">
      <c r="E2041" s="24">
        <f t="shared" ca="1" si="62"/>
        <v>0.20590364455476273</v>
      </c>
      <c r="F2041" s="24">
        <f t="shared" ca="1" si="63"/>
        <v>49179.282655817915</v>
      </c>
    </row>
    <row r="2042" spans="5:6" x14ac:dyDescent="0.25">
      <c r="E2042" s="24">
        <f t="shared" ca="1" si="62"/>
        <v>0.49919201040994732</v>
      </c>
      <c r="F2042" s="24">
        <f t="shared" ca="1" si="63"/>
        <v>49997.974669063326</v>
      </c>
    </row>
    <row r="2043" spans="5:6" x14ac:dyDescent="0.25">
      <c r="E2043" s="24">
        <f t="shared" ca="1" si="62"/>
        <v>0.6011620454693547</v>
      </c>
      <c r="F2043" s="24">
        <f t="shared" ca="1" si="63"/>
        <v>50256.356065647655</v>
      </c>
    </row>
    <row r="2044" spans="5:6" x14ac:dyDescent="0.25">
      <c r="E2044" s="24">
        <f t="shared" ca="1" si="62"/>
        <v>7.0308066391130519E-2</v>
      </c>
      <c r="F2044" s="24">
        <f t="shared" ca="1" si="63"/>
        <v>48526.499513584415</v>
      </c>
    </row>
    <row r="2045" spans="5:6" x14ac:dyDescent="0.25">
      <c r="E2045" s="24">
        <f t="shared" ca="1" si="62"/>
        <v>0.82499601855390103</v>
      </c>
      <c r="F2045" s="24">
        <f t="shared" ca="1" si="63"/>
        <v>50934.573845769897</v>
      </c>
    </row>
    <row r="2046" spans="5:6" x14ac:dyDescent="0.25">
      <c r="E2046" s="24">
        <f t="shared" ca="1" si="62"/>
        <v>0.19098371685542326</v>
      </c>
      <c r="F2046" s="24">
        <f t="shared" ca="1" si="63"/>
        <v>49125.72302213512</v>
      </c>
    </row>
    <row r="2047" spans="5:6" x14ac:dyDescent="0.25">
      <c r="E2047" s="24">
        <f t="shared" ca="1" si="62"/>
        <v>0.29540420416211188</v>
      </c>
      <c r="F2047" s="24">
        <f t="shared" ca="1" si="63"/>
        <v>49462.335089282969</v>
      </c>
    </row>
    <row r="2048" spans="5:6" x14ac:dyDescent="0.25">
      <c r="E2048" s="24">
        <f t="shared" ca="1" si="62"/>
        <v>0.70783830124829306</v>
      </c>
      <c r="F2048" s="24">
        <f t="shared" ca="1" si="63"/>
        <v>50547.08054504724</v>
      </c>
    </row>
    <row r="2049" spans="5:6" x14ac:dyDescent="0.25">
      <c r="E2049" s="24">
        <f t="shared" ca="1" si="62"/>
        <v>0.8152374315203389</v>
      </c>
      <c r="F2049" s="24">
        <f t="shared" ca="1" si="63"/>
        <v>50897.363210517229</v>
      </c>
    </row>
    <row r="2050" spans="5:6" x14ac:dyDescent="0.25">
      <c r="E2050" s="24">
        <f t="shared" ca="1" si="62"/>
        <v>0.49809844568048267</v>
      </c>
      <c r="F2050" s="24">
        <f t="shared" ca="1" si="63"/>
        <v>49995.233492128158</v>
      </c>
    </row>
    <row r="2051" spans="5:6" x14ac:dyDescent="0.25">
      <c r="E2051" s="24">
        <f t="shared" ca="1" si="62"/>
        <v>0.98428594227552346</v>
      </c>
      <c r="F2051" s="24">
        <f t="shared" ca="1" si="63"/>
        <v>52151.609599286203</v>
      </c>
    </row>
    <row r="2052" spans="5:6" x14ac:dyDescent="0.25">
      <c r="E2052" s="24">
        <f t="shared" ref="E2052:E2115" ca="1" si="64">RAND()</f>
        <v>0.96534225309290034</v>
      </c>
      <c r="F2052" s="24">
        <f t="shared" ref="F2052:F2115" ca="1" si="65">_xlfn.NORM.INV(E2052,$C$3,$C$4)</f>
        <v>51816.357867428283</v>
      </c>
    </row>
    <row r="2053" spans="5:6" x14ac:dyDescent="0.25">
      <c r="E2053" s="24">
        <f t="shared" ca="1" si="64"/>
        <v>0.17412689455752894</v>
      </c>
      <c r="F2053" s="24">
        <f t="shared" ca="1" si="65"/>
        <v>49062.01825025092</v>
      </c>
    </row>
    <row r="2054" spans="5:6" x14ac:dyDescent="0.25">
      <c r="E2054" s="24">
        <f t="shared" ca="1" si="64"/>
        <v>0.5058666379822826</v>
      </c>
      <c r="F2054" s="24">
        <f t="shared" ca="1" si="65"/>
        <v>50014.706010696413</v>
      </c>
    </row>
    <row r="2055" spans="5:6" x14ac:dyDescent="0.25">
      <c r="E2055" s="24">
        <f t="shared" ca="1" si="64"/>
        <v>0.21959405283208289</v>
      </c>
      <c r="F2055" s="24">
        <f t="shared" ca="1" si="65"/>
        <v>49226.435049460619</v>
      </c>
    </row>
    <row r="2056" spans="5:6" x14ac:dyDescent="0.25">
      <c r="E2056" s="24">
        <f t="shared" ca="1" si="64"/>
        <v>0.66169357195532619</v>
      </c>
      <c r="F2056" s="24">
        <f t="shared" ca="1" si="65"/>
        <v>50417.089621257983</v>
      </c>
    </row>
    <row r="2057" spans="5:6" x14ac:dyDescent="0.25">
      <c r="E2057" s="24">
        <f t="shared" ca="1" si="64"/>
        <v>0.98207002962455991</v>
      </c>
      <c r="F2057" s="24">
        <f t="shared" ca="1" si="65"/>
        <v>52098.512002626747</v>
      </c>
    </row>
    <row r="2058" spans="5:6" x14ac:dyDescent="0.25">
      <c r="E2058" s="24">
        <f t="shared" ca="1" si="64"/>
        <v>0.8040223270835023</v>
      </c>
      <c r="F2058" s="24">
        <f t="shared" ca="1" si="65"/>
        <v>50856.076717740711</v>
      </c>
    </row>
    <row r="2059" spans="5:6" x14ac:dyDescent="0.25">
      <c r="E2059" s="24">
        <f t="shared" ca="1" si="64"/>
        <v>0.79468718842663677</v>
      </c>
      <c r="F2059" s="24">
        <f t="shared" ca="1" si="65"/>
        <v>50822.793166839641</v>
      </c>
    </row>
    <row r="2060" spans="5:6" x14ac:dyDescent="0.25">
      <c r="E2060" s="24">
        <f t="shared" ca="1" si="64"/>
        <v>0.89074060731660476</v>
      </c>
      <c r="F2060" s="24">
        <f t="shared" ca="1" si="65"/>
        <v>51230.476330107915</v>
      </c>
    </row>
    <row r="2061" spans="5:6" x14ac:dyDescent="0.25">
      <c r="E2061" s="24">
        <f t="shared" ca="1" si="64"/>
        <v>0.71335171291011579</v>
      </c>
      <c r="F2061" s="24">
        <f t="shared" ca="1" si="65"/>
        <v>50563.20312648244</v>
      </c>
    </row>
    <row r="2062" spans="5:6" x14ac:dyDescent="0.25">
      <c r="E2062" s="24">
        <f t="shared" ca="1" si="64"/>
        <v>0.37694321517437468</v>
      </c>
      <c r="F2062" s="24">
        <f t="shared" ca="1" si="65"/>
        <v>49686.481055897457</v>
      </c>
    </row>
    <row r="2063" spans="5:6" x14ac:dyDescent="0.25">
      <c r="E2063" s="24">
        <f t="shared" ca="1" si="64"/>
        <v>0.18357409265999325</v>
      </c>
      <c r="F2063" s="24">
        <f t="shared" ca="1" si="65"/>
        <v>49098.171890768834</v>
      </c>
    </row>
    <row r="2064" spans="5:6" x14ac:dyDescent="0.25">
      <c r="E2064" s="24">
        <f t="shared" ca="1" si="64"/>
        <v>1.6260310489525365E-3</v>
      </c>
      <c r="F2064" s="24">
        <f t="shared" ca="1" si="65"/>
        <v>47057.150249806917</v>
      </c>
    </row>
    <row r="2065" spans="5:6" x14ac:dyDescent="0.25">
      <c r="E2065" s="24">
        <f t="shared" ca="1" si="64"/>
        <v>0.36471472560111817</v>
      </c>
      <c r="F2065" s="24">
        <f t="shared" ca="1" si="65"/>
        <v>49654.115411473082</v>
      </c>
    </row>
    <row r="2066" spans="5:6" x14ac:dyDescent="0.25">
      <c r="E2066" s="24">
        <f t="shared" ca="1" si="64"/>
        <v>0.80016328351724553</v>
      </c>
      <c r="F2066" s="24">
        <f t="shared" ca="1" si="65"/>
        <v>50842.204611534777</v>
      </c>
    </row>
    <row r="2067" spans="5:6" x14ac:dyDescent="0.25">
      <c r="E2067" s="24">
        <f t="shared" ca="1" si="64"/>
        <v>0.95652738560718675</v>
      </c>
      <c r="F2067" s="24">
        <f t="shared" ca="1" si="65"/>
        <v>51711.736554981384</v>
      </c>
    </row>
    <row r="2068" spans="5:6" x14ac:dyDescent="0.25">
      <c r="E2068" s="24">
        <f t="shared" ca="1" si="64"/>
        <v>0.47866068981901089</v>
      </c>
      <c r="F2068" s="24">
        <f t="shared" ca="1" si="65"/>
        <v>49946.484749147268</v>
      </c>
    </row>
    <row r="2069" spans="5:6" x14ac:dyDescent="0.25">
      <c r="E2069" s="24">
        <f t="shared" ca="1" si="64"/>
        <v>0.21199912068229232</v>
      </c>
      <c r="F2069" s="24">
        <f t="shared" ca="1" si="65"/>
        <v>49200.496022716346</v>
      </c>
    </row>
    <row r="2070" spans="5:6" x14ac:dyDescent="0.25">
      <c r="E2070" s="24">
        <f t="shared" ca="1" si="64"/>
        <v>1.5764253404674355E-2</v>
      </c>
      <c r="F2070" s="24">
        <f t="shared" ca="1" si="65"/>
        <v>47849.662229530084</v>
      </c>
    </row>
    <row r="2071" spans="5:6" x14ac:dyDescent="0.25">
      <c r="E2071" s="24">
        <f t="shared" ca="1" si="64"/>
        <v>0.7543231202697811</v>
      </c>
      <c r="F2071" s="24">
        <f t="shared" ca="1" si="65"/>
        <v>50688.157253407793</v>
      </c>
    </row>
    <row r="2072" spans="5:6" x14ac:dyDescent="0.25">
      <c r="E2072" s="24">
        <f t="shared" ca="1" si="64"/>
        <v>0.63427245885094341</v>
      </c>
      <c r="F2072" s="24">
        <f t="shared" ca="1" si="65"/>
        <v>50343.190591433995</v>
      </c>
    </row>
    <row r="2073" spans="5:6" x14ac:dyDescent="0.25">
      <c r="E2073" s="24">
        <f t="shared" ca="1" si="64"/>
        <v>0.5011703830244324</v>
      </c>
      <c r="F2073" s="24">
        <f t="shared" ca="1" si="65"/>
        <v>50002.933719389461</v>
      </c>
    </row>
    <row r="2074" spans="5:6" x14ac:dyDescent="0.25">
      <c r="E2074" s="24">
        <f t="shared" ca="1" si="64"/>
        <v>0.55516620107119385</v>
      </c>
      <c r="F2074" s="24">
        <f t="shared" ca="1" si="65"/>
        <v>50138.724828041588</v>
      </c>
    </row>
    <row r="2075" spans="5:6" x14ac:dyDescent="0.25">
      <c r="E2075" s="24">
        <f t="shared" ca="1" si="64"/>
        <v>0.80497502741221316</v>
      </c>
      <c r="F2075" s="24">
        <f t="shared" ca="1" si="65"/>
        <v>50859.526791858589</v>
      </c>
    </row>
    <row r="2076" spans="5:6" x14ac:dyDescent="0.25">
      <c r="E2076" s="24">
        <f t="shared" ca="1" si="64"/>
        <v>5.4661741053393942E-2</v>
      </c>
      <c r="F2076" s="24">
        <f t="shared" ca="1" si="65"/>
        <v>48398.758688377246</v>
      </c>
    </row>
    <row r="2077" spans="5:6" x14ac:dyDescent="0.25">
      <c r="E2077" s="24">
        <f t="shared" ca="1" si="64"/>
        <v>0.54113541032393164</v>
      </c>
      <c r="F2077" s="24">
        <f t="shared" ca="1" si="65"/>
        <v>50103.294577217624</v>
      </c>
    </row>
    <row r="2078" spans="5:6" x14ac:dyDescent="0.25">
      <c r="E2078" s="24">
        <f t="shared" ca="1" si="64"/>
        <v>0.32632776980469869</v>
      </c>
      <c r="F2078" s="24">
        <f t="shared" ca="1" si="65"/>
        <v>49549.923858805625</v>
      </c>
    </row>
    <row r="2079" spans="5:6" x14ac:dyDescent="0.25">
      <c r="E2079" s="24">
        <f t="shared" ca="1" si="64"/>
        <v>0.43201385893996758</v>
      </c>
      <c r="F2079" s="24">
        <f t="shared" ca="1" si="65"/>
        <v>49828.750666525477</v>
      </c>
    </row>
    <row r="2080" spans="5:6" x14ac:dyDescent="0.25">
      <c r="E2080" s="24">
        <f t="shared" ca="1" si="64"/>
        <v>0.83700151701763215</v>
      </c>
      <c r="F2080" s="24">
        <f t="shared" ca="1" si="65"/>
        <v>50982.208855162047</v>
      </c>
    </row>
    <row r="2081" spans="5:6" x14ac:dyDescent="0.25">
      <c r="E2081" s="24">
        <f t="shared" ca="1" si="64"/>
        <v>0.22090121519978312</v>
      </c>
      <c r="F2081" s="24">
        <f t="shared" ca="1" si="65"/>
        <v>49230.846902933088</v>
      </c>
    </row>
    <row r="2082" spans="5:6" x14ac:dyDescent="0.25">
      <c r="E2082" s="24">
        <f t="shared" ca="1" si="64"/>
        <v>0.55614107454006567</v>
      </c>
      <c r="F2082" s="24">
        <f t="shared" ca="1" si="65"/>
        <v>50141.192525235536</v>
      </c>
    </row>
    <row r="2083" spans="5:6" x14ac:dyDescent="0.25">
      <c r="E2083" s="24">
        <f t="shared" ca="1" si="64"/>
        <v>0.16168489080427173</v>
      </c>
      <c r="F2083" s="24">
        <f t="shared" ca="1" si="65"/>
        <v>49012.443259939682</v>
      </c>
    </row>
    <row r="2084" spans="5:6" x14ac:dyDescent="0.25">
      <c r="E2084" s="24">
        <f t="shared" ca="1" si="64"/>
        <v>0.23677988380090398</v>
      </c>
      <c r="F2084" s="24">
        <f t="shared" ca="1" si="65"/>
        <v>49283.300877733462</v>
      </c>
    </row>
    <row r="2085" spans="5:6" x14ac:dyDescent="0.25">
      <c r="E2085" s="24">
        <f t="shared" ca="1" si="64"/>
        <v>0.72278947407502914</v>
      </c>
      <c r="F2085" s="24">
        <f t="shared" ca="1" si="65"/>
        <v>50591.148311819918</v>
      </c>
    </row>
    <row r="2086" spans="5:6" x14ac:dyDescent="0.25">
      <c r="E2086" s="24">
        <f t="shared" ca="1" si="64"/>
        <v>0.77440112190102817</v>
      </c>
      <c r="F2086" s="24">
        <f t="shared" ca="1" si="65"/>
        <v>50753.419686943773</v>
      </c>
    </row>
    <row r="2087" spans="5:6" x14ac:dyDescent="0.25">
      <c r="E2087" s="24">
        <f t="shared" ca="1" si="64"/>
        <v>0.708473491650771</v>
      </c>
      <c r="F2087" s="24">
        <f t="shared" ca="1" si="65"/>
        <v>50548.930688600471</v>
      </c>
    </row>
    <row r="2088" spans="5:6" x14ac:dyDescent="0.25">
      <c r="E2088" s="24">
        <f t="shared" ca="1" si="64"/>
        <v>0.13888699224585388</v>
      </c>
      <c r="F2088" s="24">
        <f t="shared" ca="1" si="65"/>
        <v>48914.666524270862</v>
      </c>
    </row>
    <row r="2089" spans="5:6" x14ac:dyDescent="0.25">
      <c r="E2089" s="24">
        <f t="shared" ca="1" si="64"/>
        <v>0.99796403646599874</v>
      </c>
      <c r="F2089" s="24">
        <f t="shared" ca="1" si="65"/>
        <v>52872.535205406224</v>
      </c>
    </row>
    <row r="2090" spans="5:6" x14ac:dyDescent="0.25">
      <c r="E2090" s="24">
        <f t="shared" ca="1" si="64"/>
        <v>0.12009988149515116</v>
      </c>
      <c r="F2090" s="24">
        <f t="shared" ca="1" si="65"/>
        <v>48825.512367952426</v>
      </c>
    </row>
    <row r="2091" spans="5:6" x14ac:dyDescent="0.25">
      <c r="E2091" s="24">
        <f t="shared" ca="1" si="64"/>
        <v>0.50290139803704026</v>
      </c>
      <c r="F2091" s="24">
        <f t="shared" ca="1" si="65"/>
        <v>50007.27279046896</v>
      </c>
    </row>
    <row r="2092" spans="5:6" x14ac:dyDescent="0.25">
      <c r="E2092" s="24">
        <f t="shared" ca="1" si="64"/>
        <v>0.82131336334365812</v>
      </c>
      <c r="F2092" s="24">
        <f t="shared" ca="1" si="65"/>
        <v>50920.381805241603</v>
      </c>
    </row>
    <row r="2093" spans="5:6" x14ac:dyDescent="0.25">
      <c r="E2093" s="24">
        <f t="shared" ca="1" si="64"/>
        <v>0.23953817152098777</v>
      </c>
      <c r="F2093" s="24">
        <f t="shared" ca="1" si="65"/>
        <v>49292.211071913218</v>
      </c>
    </row>
    <row r="2094" spans="5:6" x14ac:dyDescent="0.25">
      <c r="E2094" s="24">
        <f t="shared" ca="1" si="64"/>
        <v>0.76216813094900937</v>
      </c>
      <c r="F2094" s="24">
        <f t="shared" ca="1" si="65"/>
        <v>50713.294180053359</v>
      </c>
    </row>
    <row r="2095" spans="5:6" x14ac:dyDescent="0.25">
      <c r="E2095" s="24">
        <f t="shared" ca="1" si="64"/>
        <v>0.85690824148790579</v>
      </c>
      <c r="F2095" s="24">
        <f t="shared" ca="1" si="65"/>
        <v>51066.531345104209</v>
      </c>
    </row>
    <row r="2096" spans="5:6" x14ac:dyDescent="0.25">
      <c r="E2096" s="24">
        <f t="shared" ca="1" si="64"/>
        <v>0.63985776152239526</v>
      </c>
      <c r="F2096" s="24">
        <f t="shared" ca="1" si="65"/>
        <v>50358.078621989225</v>
      </c>
    </row>
    <row r="2097" spans="5:6" x14ac:dyDescent="0.25">
      <c r="E2097" s="24">
        <f t="shared" ca="1" si="64"/>
        <v>0.9957756282038166</v>
      </c>
      <c r="F2097" s="24">
        <f t="shared" ca="1" si="65"/>
        <v>52633.590020544936</v>
      </c>
    </row>
    <row r="2098" spans="5:6" x14ac:dyDescent="0.25">
      <c r="E2098" s="24">
        <f t="shared" ca="1" si="64"/>
        <v>0.79976944903564995</v>
      </c>
      <c r="F2098" s="24">
        <f t="shared" ca="1" si="65"/>
        <v>50840.798010430393</v>
      </c>
    </row>
    <row r="2099" spans="5:6" x14ac:dyDescent="0.25">
      <c r="E2099" s="24">
        <f t="shared" ca="1" si="64"/>
        <v>0.67617055757861033</v>
      </c>
      <c r="F2099" s="24">
        <f t="shared" ca="1" si="65"/>
        <v>50457.016918807836</v>
      </c>
    </row>
    <row r="2100" spans="5:6" x14ac:dyDescent="0.25">
      <c r="E2100" s="24">
        <f t="shared" ca="1" si="64"/>
        <v>0.72137924084876603</v>
      </c>
      <c r="F2100" s="24">
        <f t="shared" ca="1" si="65"/>
        <v>50586.943701104661</v>
      </c>
    </row>
    <row r="2101" spans="5:6" x14ac:dyDescent="0.25">
      <c r="E2101" s="24">
        <f t="shared" ca="1" si="64"/>
        <v>0.67713620827053178</v>
      </c>
      <c r="F2101" s="24">
        <f t="shared" ca="1" si="65"/>
        <v>50459.705552570267</v>
      </c>
    </row>
    <row r="2102" spans="5:6" x14ac:dyDescent="0.25">
      <c r="E2102" s="24">
        <f t="shared" ca="1" si="64"/>
        <v>0.22532454401855451</v>
      </c>
      <c r="F2102" s="24">
        <f t="shared" ca="1" si="65"/>
        <v>49245.666660757437</v>
      </c>
    </row>
    <row r="2103" spans="5:6" x14ac:dyDescent="0.25">
      <c r="E2103" s="24">
        <f t="shared" ca="1" si="64"/>
        <v>0.18319435166022635</v>
      </c>
      <c r="F2103" s="24">
        <f t="shared" ca="1" si="65"/>
        <v>49096.741475313473</v>
      </c>
    </row>
    <row r="2104" spans="5:6" x14ac:dyDescent="0.25">
      <c r="E2104" s="24">
        <f t="shared" ca="1" si="64"/>
        <v>0.87669084451962653</v>
      </c>
      <c r="F2104" s="24">
        <f t="shared" ca="1" si="65"/>
        <v>51158.602349006687</v>
      </c>
    </row>
    <row r="2105" spans="5:6" x14ac:dyDescent="0.25">
      <c r="E2105" s="24">
        <f t="shared" ca="1" si="64"/>
        <v>0.684600252361659</v>
      </c>
      <c r="F2105" s="24">
        <f t="shared" ca="1" si="65"/>
        <v>50480.601857155474</v>
      </c>
    </row>
    <row r="2106" spans="5:6" x14ac:dyDescent="0.25">
      <c r="E2106" s="24">
        <f t="shared" ca="1" si="64"/>
        <v>0.94005144922014572</v>
      </c>
      <c r="F2106" s="24">
        <f t="shared" ca="1" si="65"/>
        <v>51555.205639783548</v>
      </c>
    </row>
    <row r="2107" spans="5:6" x14ac:dyDescent="0.25">
      <c r="E2107" s="24">
        <f t="shared" ca="1" si="64"/>
        <v>0.58612400447557911</v>
      </c>
      <c r="F2107" s="24">
        <f t="shared" ca="1" si="65"/>
        <v>50217.585618194964</v>
      </c>
    </row>
    <row r="2108" spans="5:6" x14ac:dyDescent="0.25">
      <c r="E2108" s="24">
        <f t="shared" ca="1" si="64"/>
        <v>0.45564019064415873</v>
      </c>
      <c r="F2108" s="24">
        <f t="shared" ca="1" si="65"/>
        <v>49888.576317773812</v>
      </c>
    </row>
    <row r="2109" spans="5:6" x14ac:dyDescent="0.25">
      <c r="E2109" s="24">
        <f t="shared" ca="1" si="64"/>
        <v>0.97113431766029046</v>
      </c>
      <c r="F2109" s="24">
        <f t="shared" ca="1" si="65"/>
        <v>51897.732229406603</v>
      </c>
    </row>
    <row r="2110" spans="5:6" x14ac:dyDescent="0.25">
      <c r="E2110" s="24">
        <f t="shared" ca="1" si="64"/>
        <v>1.3115865121431036E-2</v>
      </c>
      <c r="F2110" s="24">
        <f t="shared" ca="1" si="65"/>
        <v>47777.23618476581</v>
      </c>
    </row>
    <row r="2111" spans="5:6" x14ac:dyDescent="0.25">
      <c r="E2111" s="24">
        <f t="shared" ca="1" si="64"/>
        <v>7.1475056790104019E-2</v>
      </c>
      <c r="F2111" s="24">
        <f t="shared" ca="1" si="65"/>
        <v>48535.107002395365</v>
      </c>
    </row>
    <row r="2112" spans="5:6" x14ac:dyDescent="0.25">
      <c r="E2112" s="24">
        <f t="shared" ca="1" si="64"/>
        <v>0.41713967613660718</v>
      </c>
      <c r="F2112" s="24">
        <f t="shared" ca="1" si="65"/>
        <v>49790.783653685117</v>
      </c>
    </row>
    <row r="2113" spans="5:6" x14ac:dyDescent="0.25">
      <c r="E2113" s="24">
        <f t="shared" ca="1" si="64"/>
        <v>0.40306701902018149</v>
      </c>
      <c r="F2113" s="24">
        <f t="shared" ca="1" si="65"/>
        <v>49754.583607978639</v>
      </c>
    </row>
    <row r="2114" spans="5:6" x14ac:dyDescent="0.25">
      <c r="E2114" s="24">
        <f t="shared" ca="1" si="64"/>
        <v>0.72801221823048146</v>
      </c>
      <c r="F2114" s="24">
        <f t="shared" ca="1" si="65"/>
        <v>50606.812180783665</v>
      </c>
    </row>
    <row r="2115" spans="5:6" x14ac:dyDescent="0.25">
      <c r="E2115" s="24">
        <f t="shared" ca="1" si="64"/>
        <v>0.95939145395099901</v>
      </c>
      <c r="F2115" s="24">
        <f t="shared" ca="1" si="65"/>
        <v>51743.667462922887</v>
      </c>
    </row>
    <row r="2116" spans="5:6" x14ac:dyDescent="0.25">
      <c r="E2116" s="24">
        <f t="shared" ref="E2116:E2160" ca="1" si="66">RAND()</f>
        <v>0.59229694152619949</v>
      </c>
      <c r="F2116" s="24">
        <f t="shared" ref="F2116:F2160" ca="1" si="67">_xlfn.NORM.INV(E2116,$C$3,$C$4)</f>
        <v>50233.457565585843</v>
      </c>
    </row>
    <row r="2117" spans="5:6" x14ac:dyDescent="0.25">
      <c r="E2117" s="24">
        <f t="shared" ca="1" si="66"/>
        <v>0.11074180455050153</v>
      </c>
      <c r="F2117" s="24">
        <f t="shared" ca="1" si="67"/>
        <v>48777.407398975731</v>
      </c>
    </row>
    <row r="2118" spans="5:6" x14ac:dyDescent="0.25">
      <c r="E2118" s="24">
        <f t="shared" ca="1" si="66"/>
        <v>0.75728626139271593</v>
      </c>
      <c r="F2118" s="24">
        <f t="shared" ca="1" si="67"/>
        <v>50697.599847150828</v>
      </c>
    </row>
    <row r="2119" spans="5:6" x14ac:dyDescent="0.25">
      <c r="E2119" s="24">
        <f t="shared" ca="1" si="66"/>
        <v>0.34777421420634147</v>
      </c>
      <c r="F2119" s="24">
        <f t="shared" ca="1" si="67"/>
        <v>49608.663372503594</v>
      </c>
    </row>
    <row r="2120" spans="5:6" x14ac:dyDescent="0.25">
      <c r="E2120" s="24">
        <f t="shared" ca="1" si="66"/>
        <v>0.24551660313127788</v>
      </c>
      <c r="F2120" s="24">
        <f t="shared" ca="1" si="67"/>
        <v>49311.333569928211</v>
      </c>
    </row>
    <row r="2121" spans="5:6" x14ac:dyDescent="0.25">
      <c r="E2121" s="24">
        <f t="shared" ca="1" si="66"/>
        <v>0.56358253258031421</v>
      </c>
      <c r="F2121" s="24">
        <f t="shared" ca="1" si="67"/>
        <v>50160.058572353722</v>
      </c>
    </row>
    <row r="2122" spans="5:6" x14ac:dyDescent="0.25">
      <c r="E2122" s="24">
        <f t="shared" ca="1" si="66"/>
        <v>0.3344670296476101</v>
      </c>
      <c r="F2122" s="24">
        <f t="shared" ca="1" si="67"/>
        <v>49572.388592491319</v>
      </c>
    </row>
    <row r="2123" spans="5:6" x14ac:dyDescent="0.25">
      <c r="E2123" s="24">
        <f t="shared" ca="1" si="66"/>
        <v>0.89019710728064216</v>
      </c>
      <c r="F2123" s="24">
        <f t="shared" ca="1" si="67"/>
        <v>51227.577039340758</v>
      </c>
    </row>
    <row r="2124" spans="5:6" x14ac:dyDescent="0.25">
      <c r="E2124" s="24">
        <f t="shared" ca="1" si="66"/>
        <v>0.24280954875471439</v>
      </c>
      <c r="F2124" s="24">
        <f t="shared" ca="1" si="67"/>
        <v>49302.706440008114</v>
      </c>
    </row>
    <row r="2125" spans="5:6" x14ac:dyDescent="0.25">
      <c r="E2125" s="24">
        <f t="shared" ca="1" si="66"/>
        <v>0.32341156825270068</v>
      </c>
      <c r="F2125" s="24">
        <f t="shared" ca="1" si="67"/>
        <v>49541.820012628108</v>
      </c>
    </row>
    <row r="2126" spans="5:6" x14ac:dyDescent="0.25">
      <c r="E2126" s="24">
        <f t="shared" ca="1" si="66"/>
        <v>0.65347686797514215</v>
      </c>
      <c r="F2126" s="24">
        <f t="shared" ca="1" si="67"/>
        <v>50394.724439748483</v>
      </c>
    </row>
    <row r="2127" spans="5:6" x14ac:dyDescent="0.25">
      <c r="E2127" s="24">
        <f t="shared" ca="1" si="66"/>
        <v>0.14258350270808462</v>
      </c>
      <c r="F2127" s="24">
        <f t="shared" ca="1" si="67"/>
        <v>48931.215988553398</v>
      </c>
    </row>
    <row r="2128" spans="5:6" x14ac:dyDescent="0.25">
      <c r="E2128" s="24">
        <f t="shared" ca="1" si="66"/>
        <v>0.21830858506550321</v>
      </c>
      <c r="F2128" s="24">
        <f t="shared" ca="1" si="67"/>
        <v>49222.081684670804</v>
      </c>
    </row>
    <row r="2129" spans="5:6" x14ac:dyDescent="0.25">
      <c r="E2129" s="24">
        <f t="shared" ca="1" si="66"/>
        <v>0.71235486510473067</v>
      </c>
      <c r="F2129" s="24">
        <f t="shared" ca="1" si="67"/>
        <v>50560.277356600462</v>
      </c>
    </row>
    <row r="2130" spans="5:6" x14ac:dyDescent="0.25">
      <c r="E2130" s="24">
        <f t="shared" ca="1" si="66"/>
        <v>0.32199834020837437</v>
      </c>
      <c r="F2130" s="24">
        <f t="shared" ca="1" si="67"/>
        <v>49537.881968921771</v>
      </c>
    </row>
    <row r="2131" spans="5:6" x14ac:dyDescent="0.25">
      <c r="E2131" s="24">
        <f t="shared" ca="1" si="66"/>
        <v>2.3298000452151024E-2</v>
      </c>
      <c r="F2131" s="24">
        <f t="shared" ca="1" si="67"/>
        <v>48010.045981055518</v>
      </c>
    </row>
    <row r="2132" spans="5:6" x14ac:dyDescent="0.25">
      <c r="E2132" s="24">
        <f t="shared" ca="1" si="66"/>
        <v>0.58331404276456555</v>
      </c>
      <c r="F2132" s="24">
        <f t="shared" ca="1" si="67"/>
        <v>50210.378957714282</v>
      </c>
    </row>
    <row r="2133" spans="5:6" x14ac:dyDescent="0.25">
      <c r="E2133" s="24">
        <f t="shared" ca="1" si="66"/>
        <v>0.14204269836307237</v>
      </c>
      <c r="F2133" s="24">
        <f t="shared" ca="1" si="67"/>
        <v>48928.813091245473</v>
      </c>
    </row>
    <row r="2134" spans="5:6" x14ac:dyDescent="0.25">
      <c r="E2134" s="24">
        <f t="shared" ca="1" si="66"/>
        <v>0.93179639961428984</v>
      </c>
      <c r="F2134" s="24">
        <f t="shared" ca="1" si="67"/>
        <v>51489.304509577705</v>
      </c>
    </row>
    <row r="2135" spans="5:6" x14ac:dyDescent="0.25">
      <c r="E2135" s="24">
        <f t="shared" ca="1" si="66"/>
        <v>0.41286042959615976</v>
      </c>
      <c r="F2135" s="24">
        <f t="shared" ca="1" si="67"/>
        <v>49779.807014314407</v>
      </c>
    </row>
    <row r="2136" spans="5:6" x14ac:dyDescent="0.25">
      <c r="E2136" s="24">
        <f t="shared" ca="1" si="66"/>
        <v>0.51464840026705261</v>
      </c>
      <c r="F2136" s="24">
        <f t="shared" ca="1" si="67"/>
        <v>50036.726348851756</v>
      </c>
    </row>
    <row r="2137" spans="5:6" x14ac:dyDescent="0.25">
      <c r="E2137" s="24">
        <f t="shared" ca="1" si="66"/>
        <v>0.14236335658948363</v>
      </c>
      <c r="F2137" s="24">
        <f t="shared" ca="1" si="67"/>
        <v>48930.238582578611</v>
      </c>
    </row>
    <row r="2138" spans="5:6" x14ac:dyDescent="0.25">
      <c r="E2138" s="24">
        <f t="shared" ca="1" si="66"/>
        <v>0.44479073772524436</v>
      </c>
      <c r="F2138" s="24">
        <f t="shared" ca="1" si="67"/>
        <v>49861.166189076219</v>
      </c>
    </row>
    <row r="2139" spans="5:6" x14ac:dyDescent="0.25">
      <c r="E2139" s="24">
        <f t="shared" ca="1" si="66"/>
        <v>0.82038340584936487</v>
      </c>
      <c r="F2139" s="24">
        <f t="shared" ca="1" si="67"/>
        <v>50916.827216613157</v>
      </c>
    </row>
    <row r="2140" spans="5:6" x14ac:dyDescent="0.25">
      <c r="E2140" s="24">
        <f t="shared" ca="1" si="66"/>
        <v>0.14669982580494867</v>
      </c>
      <c r="F2140" s="24">
        <f t="shared" ca="1" si="67"/>
        <v>48949.307086165543</v>
      </c>
    </row>
    <row r="2141" spans="5:6" x14ac:dyDescent="0.25">
      <c r="E2141" s="24">
        <f t="shared" ca="1" si="66"/>
        <v>0.79158456394746479</v>
      </c>
      <c r="F2141" s="24">
        <f t="shared" ca="1" si="67"/>
        <v>50811.931615388916</v>
      </c>
    </row>
    <row r="2142" spans="5:6" x14ac:dyDescent="0.25">
      <c r="E2142" s="24">
        <f t="shared" ca="1" si="66"/>
        <v>0.31970851775155062</v>
      </c>
      <c r="F2142" s="24">
        <f t="shared" ca="1" si="67"/>
        <v>49531.485963394545</v>
      </c>
    </row>
    <row r="2143" spans="5:6" x14ac:dyDescent="0.25">
      <c r="E2143" s="24">
        <f t="shared" ca="1" si="66"/>
        <v>0.33707189709187269</v>
      </c>
      <c r="F2143" s="24">
        <f t="shared" ca="1" si="67"/>
        <v>49579.532263886671</v>
      </c>
    </row>
    <row r="2144" spans="5:6" x14ac:dyDescent="0.25">
      <c r="E2144" s="24">
        <f t="shared" ca="1" si="66"/>
        <v>0.32699616153826316</v>
      </c>
      <c r="F2144" s="24">
        <f t="shared" ca="1" si="67"/>
        <v>49551.777080253582</v>
      </c>
    </row>
    <row r="2145" spans="5:6" x14ac:dyDescent="0.25">
      <c r="E2145" s="24">
        <f t="shared" ca="1" si="66"/>
        <v>0.13889513891944327</v>
      </c>
      <c r="F2145" s="24">
        <f t="shared" ca="1" si="67"/>
        <v>48914.703324447139</v>
      </c>
    </row>
    <row r="2146" spans="5:6" x14ac:dyDescent="0.25">
      <c r="E2146" s="24">
        <f t="shared" ca="1" si="66"/>
        <v>0.64039490254701348</v>
      </c>
      <c r="F2146" s="24">
        <f t="shared" ca="1" si="67"/>
        <v>50359.514550233034</v>
      </c>
    </row>
    <row r="2147" spans="5:6" x14ac:dyDescent="0.25">
      <c r="E2147" s="24">
        <f t="shared" ca="1" si="66"/>
        <v>0.51530612952190147</v>
      </c>
      <c r="F2147" s="24">
        <f t="shared" ca="1" si="67"/>
        <v>50038.376194597869</v>
      </c>
    </row>
    <row r="2148" spans="5:6" x14ac:dyDescent="0.25">
      <c r="E2148" s="24">
        <f t="shared" ca="1" si="66"/>
        <v>0.89082660672811187</v>
      </c>
      <c r="F2148" s="24">
        <f t="shared" ca="1" si="67"/>
        <v>51230.936041019828</v>
      </c>
    </row>
    <row r="2149" spans="5:6" x14ac:dyDescent="0.25">
      <c r="E2149" s="24">
        <f t="shared" ca="1" si="66"/>
        <v>0.48114224476737433</v>
      </c>
      <c r="F2149" s="24">
        <f t="shared" ca="1" si="67"/>
        <v>49952.713000683412</v>
      </c>
    </row>
    <row r="2150" spans="5:6" x14ac:dyDescent="0.25">
      <c r="E2150" s="24">
        <f t="shared" ca="1" si="66"/>
        <v>0.13368198603146186</v>
      </c>
      <c r="F2150" s="24">
        <f t="shared" ca="1" si="67"/>
        <v>48890.846508178278</v>
      </c>
    </row>
    <row r="2151" spans="5:6" x14ac:dyDescent="0.25">
      <c r="E2151" s="24">
        <f t="shared" ca="1" si="66"/>
        <v>0.2364639578636949</v>
      </c>
      <c r="F2151" s="24">
        <f t="shared" ca="1" si="67"/>
        <v>49282.276703107527</v>
      </c>
    </row>
    <row r="2152" spans="5:6" x14ac:dyDescent="0.25">
      <c r="E2152" s="24">
        <f t="shared" ca="1" si="66"/>
        <v>0.49277358348678757</v>
      </c>
      <c r="F2152" s="24">
        <f t="shared" ca="1" si="67"/>
        <v>49981.88506935459</v>
      </c>
    </row>
    <row r="2153" spans="5:6" x14ac:dyDescent="0.25">
      <c r="E2153" s="24">
        <f t="shared" ca="1" si="66"/>
        <v>0.15397094653509658</v>
      </c>
      <c r="F2153" s="24">
        <f t="shared" ca="1" si="67"/>
        <v>48980.449925366993</v>
      </c>
    </row>
    <row r="2154" spans="5:6" x14ac:dyDescent="0.25">
      <c r="E2154" s="24">
        <f t="shared" ca="1" si="66"/>
        <v>0.74898077898764692</v>
      </c>
      <c r="F2154" s="24">
        <f t="shared" ca="1" si="67"/>
        <v>50671.285857981209</v>
      </c>
    </row>
    <row r="2155" spans="5:6" x14ac:dyDescent="0.25">
      <c r="E2155" s="24">
        <f t="shared" ca="1" si="66"/>
        <v>0.84995416480298491</v>
      </c>
      <c r="F2155" s="24">
        <f t="shared" ca="1" si="67"/>
        <v>51036.236825892316</v>
      </c>
    </row>
    <row r="2156" spans="5:6" x14ac:dyDescent="0.25">
      <c r="E2156" s="24">
        <f t="shared" ca="1" si="66"/>
        <v>0.54168276896944434</v>
      </c>
      <c r="F2156" s="24">
        <f t="shared" ca="1" si="67"/>
        <v>50104.674039741018</v>
      </c>
    </row>
    <row r="2157" spans="5:6" x14ac:dyDescent="0.25">
      <c r="E2157" s="24">
        <f t="shared" ca="1" si="66"/>
        <v>0.52770177731767631</v>
      </c>
      <c r="F2157" s="24">
        <f t="shared" ca="1" si="67"/>
        <v>50069.493953579018</v>
      </c>
    </row>
    <row r="2158" spans="5:6" x14ac:dyDescent="0.25">
      <c r="E2158" s="24">
        <f t="shared" ca="1" si="66"/>
        <v>0.11129457197303605</v>
      </c>
      <c r="F2158" s="24">
        <f t="shared" ca="1" si="67"/>
        <v>48780.327746490562</v>
      </c>
    </row>
    <row r="2159" spans="5:6" x14ac:dyDescent="0.25">
      <c r="E2159" s="24">
        <f t="shared" ca="1" si="66"/>
        <v>0.88702584956752561</v>
      </c>
      <c r="F2159" s="24">
        <f t="shared" ca="1" si="67"/>
        <v>51210.86199372718</v>
      </c>
    </row>
    <row r="2160" spans="5:6" x14ac:dyDescent="0.25">
      <c r="E2160" s="24">
        <f t="shared" ca="1" si="66"/>
        <v>2.0488101585975471E-2</v>
      </c>
      <c r="F2160" s="24">
        <f t="shared" ca="1" si="67"/>
        <v>47956.229281559972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L2160"/>
  <sheetViews>
    <sheetView zoomScale="90" zoomScaleNormal="90" workbookViewId="0">
      <selection activeCell="J22" sqref="J22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20.28515625" style="15" customWidth="1"/>
    <col min="11" max="11" width="13" style="15" bestFit="1" customWidth="1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2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2" x14ac:dyDescent="0.25">
      <c r="B3" s="16" t="s">
        <v>44</v>
      </c>
      <c r="C3" s="16">
        <v>3</v>
      </c>
      <c r="E3" s="16">
        <f ca="1">RAND()</f>
        <v>0.49117515144242729</v>
      </c>
      <c r="F3" s="16">
        <f ca="1">_xlfn.LOGNORM.INV(E3,$C$3,$C$4)</f>
        <v>19.646075156088706</v>
      </c>
      <c r="H3" s="16" t="s">
        <v>19</v>
      </c>
      <c r="I3" s="16">
        <f ca="1">AVERAGE(F3:F2160)</f>
        <v>32.328797770692688</v>
      </c>
      <c r="J3" s="16">
        <f>EXP(C3+(C4^2)/2)</f>
        <v>33.115451958692312</v>
      </c>
      <c r="L3" s="15">
        <f ca="1">LN((I3^2)/(SQRT(I3^2+I4)))</f>
        <v>3.0003240305861718</v>
      </c>
    </row>
    <row r="4" spans="2:12" x14ac:dyDescent="0.25">
      <c r="B4" s="16" t="s">
        <v>57</v>
      </c>
      <c r="C4" s="16">
        <v>1</v>
      </c>
      <c r="E4" s="16">
        <f t="shared" ref="E4:E67" ca="1" si="0">RAND()</f>
        <v>0.83937967541784864</v>
      </c>
      <c r="F4" s="16">
        <f t="shared" ref="F4:F67" ca="1" si="1">_xlfn.LOGNORM.INV(E4,$C$3,$C$4)</f>
        <v>54.158319605997256</v>
      </c>
      <c r="H4" s="16" t="s">
        <v>21</v>
      </c>
      <c r="I4" s="16">
        <f ca="1">_xlfn.VAR.S(F3:F2160)</f>
        <v>1660.7372132787339</v>
      </c>
      <c r="J4" s="16">
        <f>(EXP(C4^2)-1)*EXP(2*C3+C4^2)</f>
        <v>1884.3248286132693</v>
      </c>
      <c r="L4" s="15">
        <f ca="1">SQRT(LN((I3^2+I4)/(I3^2)))</f>
        <v>0.97533007159259544</v>
      </c>
    </row>
    <row r="5" spans="2:12" x14ac:dyDescent="0.25">
      <c r="E5" s="16">
        <f t="shared" ca="1" si="0"/>
        <v>0.39761146286546067</v>
      </c>
      <c r="F5" s="16">
        <f t="shared" ca="1" si="1"/>
        <v>15.494197155102151</v>
      </c>
      <c r="H5" s="16" t="s">
        <v>22</v>
      </c>
      <c r="I5" s="16">
        <f ca="1">_xlfn.STDEV.S(F3:F2160)</f>
        <v>40.752143664827422</v>
      </c>
      <c r="J5" s="16">
        <f>SQRT(J4)</f>
        <v>43.408810495258557</v>
      </c>
    </row>
    <row r="6" spans="2:12" x14ac:dyDescent="0.25">
      <c r="E6" s="16">
        <f t="shared" ca="1" si="0"/>
        <v>0.49480864939350844</v>
      </c>
      <c r="F6" s="16">
        <f t="shared" ca="1" si="1"/>
        <v>19.825854059479727</v>
      </c>
      <c r="H6" s="16" t="s">
        <v>23</v>
      </c>
      <c r="I6" s="16">
        <f ca="1">SKEW(F3:F2160)</f>
        <v>6.3998292419214824</v>
      </c>
      <c r="J6" s="16"/>
    </row>
    <row r="7" spans="2:12" x14ac:dyDescent="0.25">
      <c r="E7" s="16">
        <f t="shared" ca="1" si="0"/>
        <v>0.54278976260696388</v>
      </c>
      <c r="F7" s="16">
        <f t="shared" ca="1" si="1"/>
        <v>22.364268198314718</v>
      </c>
      <c r="H7" s="16" t="s">
        <v>24</v>
      </c>
      <c r="I7" s="16">
        <f ca="1">I19/(I5^4)</f>
        <v>92.878869204674515</v>
      </c>
      <c r="J7" s="16"/>
    </row>
    <row r="8" spans="2:12" x14ac:dyDescent="0.25">
      <c r="E8" s="16">
        <f t="shared" ca="1" si="0"/>
        <v>0.95318352317976807</v>
      </c>
      <c r="F8" s="16">
        <f t="shared" ca="1" si="1"/>
        <v>107.3975659771766</v>
      </c>
    </row>
    <row r="9" spans="2:12" x14ac:dyDescent="0.25">
      <c r="E9" s="16">
        <f t="shared" ca="1" si="0"/>
        <v>0.95489321674986571</v>
      </c>
      <c r="F9" s="16">
        <f t="shared" ca="1" si="1"/>
        <v>109.31921955391246</v>
      </c>
      <c r="H9" s="96" t="s">
        <v>26</v>
      </c>
      <c r="I9" s="96"/>
    </row>
    <row r="10" spans="2:12" x14ac:dyDescent="0.25">
      <c r="E10" s="16">
        <f t="shared" ca="1" si="0"/>
        <v>0.68737011364272205</v>
      </c>
      <c r="F10" s="16">
        <f t="shared" ca="1" si="1"/>
        <v>32.733845020776776</v>
      </c>
      <c r="H10" s="16"/>
      <c r="I10" s="16">
        <f ca="1">SUMPRODUCT(F3:F2160)/COUNT(F3:F2160)</f>
        <v>32.328797770692688</v>
      </c>
    </row>
    <row r="11" spans="2:12" x14ac:dyDescent="0.25">
      <c r="E11" s="16">
        <f t="shared" ca="1" si="0"/>
        <v>0.66418065497775181</v>
      </c>
      <c r="F11" s="16">
        <f t="shared" ca="1" si="1"/>
        <v>30.688870799694801</v>
      </c>
      <c r="H11" s="16"/>
      <c r="I11" s="16">
        <f ca="1">SUMPRODUCT(F3:F2160,F3:F2160)/COUNT(F3:F2160)</f>
        <v>2705.1188061890903</v>
      </c>
    </row>
    <row r="12" spans="2:12" x14ac:dyDescent="0.25">
      <c r="E12" s="16">
        <f t="shared" ca="1" si="0"/>
        <v>0.48871164176537285</v>
      </c>
      <c r="F12" s="16">
        <f t="shared" ca="1" si="1"/>
        <v>19.525093905206234</v>
      </c>
      <c r="H12" s="16"/>
      <c r="I12" s="16">
        <f ca="1">SUMPRODUCT(F3:F2160,F3:F2160,F3:F2160)/COUNT(F3:F2160)</f>
        <v>627312.30510155193</v>
      </c>
    </row>
    <row r="13" spans="2:12" x14ac:dyDescent="0.25">
      <c r="E13" s="16">
        <f t="shared" ca="1" si="0"/>
        <v>0.35781179145716691</v>
      </c>
      <c r="F13" s="16">
        <f t="shared" ca="1" si="1"/>
        <v>13.952881534006858</v>
      </c>
      <c r="H13" s="16"/>
      <c r="I13" s="16">
        <f ca="1">SUMPRODUCT(F3:F2160,F3:F2160,F3:F2160,F3:F2160)/COUNT(F3:F2160)</f>
        <v>323598872.99942219</v>
      </c>
    </row>
    <row r="14" spans="2:12" x14ac:dyDescent="0.25">
      <c r="E14" s="16">
        <f t="shared" ca="1" si="0"/>
        <v>0.29978819449671235</v>
      </c>
      <c r="F14" s="16">
        <f t="shared" ca="1" si="1"/>
        <v>11.88159085531815</v>
      </c>
    </row>
    <row r="15" spans="2:12" x14ac:dyDescent="0.25">
      <c r="E15" s="16">
        <f t="shared" ca="1" si="0"/>
        <v>0.96591979239922665</v>
      </c>
      <c r="F15" s="16">
        <f t="shared" ca="1" si="1"/>
        <v>124.45507624508899</v>
      </c>
      <c r="H15" s="96" t="s">
        <v>27</v>
      </c>
      <c r="I15" s="96"/>
    </row>
    <row r="16" spans="2:12" x14ac:dyDescent="0.25">
      <c r="E16" s="16">
        <f t="shared" ca="1" si="0"/>
        <v>0.42377428116131721</v>
      </c>
      <c r="F16" s="16">
        <f t="shared" ca="1" si="1"/>
        <v>16.572634047410812</v>
      </c>
      <c r="H16" s="16"/>
      <c r="I16" s="16">
        <v>0</v>
      </c>
    </row>
    <row r="17" spans="5:9" x14ac:dyDescent="0.25">
      <c r="E17" s="16">
        <f t="shared" ca="1" si="0"/>
        <v>0.17401074123948712</v>
      </c>
      <c r="F17" s="16">
        <f t="shared" ca="1" si="1"/>
        <v>7.8582671810893201</v>
      </c>
      <c r="H17" s="16"/>
      <c r="I17" s="16">
        <f ca="1">I11-I10^2</f>
        <v>1659.9676408907458</v>
      </c>
    </row>
    <row r="18" spans="5:9" x14ac:dyDescent="0.25">
      <c r="E18" s="16">
        <f t="shared" ca="1" si="0"/>
        <v>0.43450639079848097</v>
      </c>
      <c r="F18" s="16">
        <f t="shared" ca="1" si="1"/>
        <v>17.031888968960246</v>
      </c>
      <c r="H18" s="16"/>
      <c r="I18" s="16">
        <f ca="1">I12-3*I10*I11+2*I10^3</f>
        <v>432529.54993406573</v>
      </c>
    </row>
    <row r="19" spans="5:9" x14ac:dyDescent="0.25">
      <c r="E19" s="16">
        <f t="shared" ca="1" si="0"/>
        <v>0.78302025952580645</v>
      </c>
      <c r="F19" s="16">
        <f t="shared" ca="1" si="1"/>
        <v>43.922825699503974</v>
      </c>
      <c r="H19" s="16"/>
      <c r="I19" s="16">
        <f ca="1">I13-4*I10*I12+6*(I10^2)*I11-3*(I10^4)</f>
        <v>256164387.9570221</v>
      </c>
    </row>
    <row r="20" spans="5:9" x14ac:dyDescent="0.25">
      <c r="E20" s="16">
        <f t="shared" ca="1" si="0"/>
        <v>0.56397407043470293</v>
      </c>
      <c r="F20" s="16">
        <f t="shared" ca="1" si="1"/>
        <v>23.595422797453416</v>
      </c>
    </row>
    <row r="21" spans="5:9" x14ac:dyDescent="0.25">
      <c r="E21" s="16">
        <f t="shared" ca="1" si="0"/>
        <v>0.96624931947959614</v>
      </c>
      <c r="F21" s="16">
        <f t="shared" ca="1" si="1"/>
        <v>125.00093191877663</v>
      </c>
    </row>
    <row r="22" spans="5:9" x14ac:dyDescent="0.25">
      <c r="E22" s="16">
        <f t="shared" ca="1" si="0"/>
        <v>0.57765205037495304</v>
      </c>
      <c r="F22" s="16">
        <f t="shared" ca="1" si="1"/>
        <v>24.431919817690208</v>
      </c>
    </row>
    <row r="23" spans="5:9" x14ac:dyDescent="0.25">
      <c r="E23" s="16">
        <f t="shared" ca="1" si="0"/>
        <v>0.35487479633115426</v>
      </c>
      <c r="F23" s="16">
        <f t="shared" ca="1" si="1"/>
        <v>13.843386152781685</v>
      </c>
    </row>
    <row r="24" spans="5:9" x14ac:dyDescent="0.25">
      <c r="E24" s="16">
        <f t="shared" ca="1" si="0"/>
        <v>0.57220052506366492</v>
      </c>
      <c r="F24" s="16">
        <f t="shared" ca="1" si="1"/>
        <v>24.094397069731347</v>
      </c>
    </row>
    <row r="25" spans="5:9" x14ac:dyDescent="0.25">
      <c r="E25" s="16">
        <f t="shared" ca="1" si="0"/>
        <v>0.22072864070031328</v>
      </c>
      <c r="F25" s="16">
        <f t="shared" ca="1" si="1"/>
        <v>9.3023336528751273</v>
      </c>
    </row>
    <row r="26" spans="5:9" x14ac:dyDescent="0.25">
      <c r="E26" s="16">
        <f t="shared" ca="1" si="0"/>
        <v>0.43369295070148017</v>
      </c>
      <c r="F26" s="16">
        <f t="shared" ca="1" si="1"/>
        <v>16.996715968868436</v>
      </c>
    </row>
    <row r="27" spans="5:9" x14ac:dyDescent="0.25">
      <c r="E27" s="16">
        <f t="shared" ca="1" si="0"/>
        <v>0.44983776813980492</v>
      </c>
      <c r="F27" s="16">
        <f t="shared" ca="1" si="1"/>
        <v>17.706446179367124</v>
      </c>
    </row>
    <row r="28" spans="5:9" x14ac:dyDescent="0.25">
      <c r="E28" s="16">
        <f t="shared" ca="1" si="0"/>
        <v>0.86904064159861572</v>
      </c>
      <c r="F28" s="16">
        <f t="shared" ca="1" si="1"/>
        <v>61.674320867525267</v>
      </c>
    </row>
    <row r="29" spans="5:9" x14ac:dyDescent="0.25">
      <c r="E29" s="16">
        <f t="shared" ca="1" si="0"/>
        <v>7.9996444450507354E-2</v>
      </c>
      <c r="F29" s="16">
        <f t="shared" ca="1" si="1"/>
        <v>4.9278585523364047</v>
      </c>
    </row>
    <row r="30" spans="5:9" x14ac:dyDescent="0.25">
      <c r="E30" s="16">
        <f t="shared" ca="1" si="0"/>
        <v>0.83756712735330852</v>
      </c>
      <c r="F30" s="16">
        <f t="shared" ca="1" si="1"/>
        <v>53.758839601393731</v>
      </c>
    </row>
    <row r="31" spans="5:9" x14ac:dyDescent="0.25">
      <c r="E31" s="16">
        <f t="shared" ca="1" si="0"/>
        <v>4.917931887827931E-2</v>
      </c>
      <c r="F31" s="16">
        <f t="shared" ca="1" si="1"/>
        <v>3.8463954167816272</v>
      </c>
    </row>
    <row r="32" spans="5:9" x14ac:dyDescent="0.25">
      <c r="E32" s="16">
        <f t="shared" ca="1" si="0"/>
        <v>9.5265425174988372E-2</v>
      </c>
      <c r="F32" s="16">
        <f t="shared" ca="1" si="1"/>
        <v>5.4248468373860197</v>
      </c>
    </row>
    <row r="33" spans="5:6" x14ac:dyDescent="0.25">
      <c r="E33" s="16">
        <f t="shared" ca="1" si="0"/>
        <v>0.32287490088406112</v>
      </c>
      <c r="F33" s="16">
        <f t="shared" ca="1" si="1"/>
        <v>12.68379757159974</v>
      </c>
    </row>
    <row r="34" spans="5:6" x14ac:dyDescent="0.25">
      <c r="E34" s="16">
        <f t="shared" ca="1" si="0"/>
        <v>8.4563502301407967E-2</v>
      </c>
      <c r="F34" s="16">
        <f t="shared" ca="1" si="1"/>
        <v>5.0783463050381501</v>
      </c>
    </row>
    <row r="35" spans="5:6" x14ac:dyDescent="0.25">
      <c r="E35" s="16">
        <f t="shared" ca="1" si="0"/>
        <v>0.74357629563441918</v>
      </c>
      <c r="F35" s="16">
        <f t="shared" ca="1" si="1"/>
        <v>38.644731091939484</v>
      </c>
    </row>
    <row r="36" spans="5:6" x14ac:dyDescent="0.25">
      <c r="E36" s="16">
        <f t="shared" ca="1" si="0"/>
        <v>0.82522508105002079</v>
      </c>
      <c r="F36" s="16">
        <f t="shared" ca="1" si="1"/>
        <v>51.185834066847065</v>
      </c>
    </row>
    <row r="37" spans="5:6" x14ac:dyDescent="0.25">
      <c r="E37" s="16">
        <f t="shared" ca="1" si="0"/>
        <v>0.18904982380502067</v>
      </c>
      <c r="F37" s="16">
        <f t="shared" ca="1" si="1"/>
        <v>8.3194557615345879</v>
      </c>
    </row>
    <row r="38" spans="5:6" x14ac:dyDescent="0.25">
      <c r="E38" s="16">
        <f t="shared" ca="1" si="0"/>
        <v>0.91231896077472474</v>
      </c>
      <c r="F38" s="16">
        <f t="shared" ca="1" si="1"/>
        <v>77.880387049957534</v>
      </c>
    </row>
    <row r="39" spans="5:6" x14ac:dyDescent="0.25">
      <c r="E39" s="16">
        <f t="shared" ca="1" si="0"/>
        <v>0.10293356626666517</v>
      </c>
      <c r="F39" s="16">
        <f t="shared" ca="1" si="1"/>
        <v>5.6688614581146402</v>
      </c>
    </row>
    <row r="40" spans="5:6" x14ac:dyDescent="0.25">
      <c r="E40" s="16">
        <f t="shared" ca="1" si="0"/>
        <v>9.2304439925856352E-2</v>
      </c>
      <c r="F40" s="16">
        <f t="shared" ca="1" si="1"/>
        <v>5.3297420284975585</v>
      </c>
    </row>
    <row r="41" spans="5:6" x14ac:dyDescent="0.25">
      <c r="E41" s="16">
        <f t="shared" ca="1" si="0"/>
        <v>0.60688507933498426</v>
      </c>
      <c r="F41" s="16">
        <f t="shared" ca="1" si="1"/>
        <v>26.343184402812696</v>
      </c>
    </row>
    <row r="42" spans="5:6" x14ac:dyDescent="0.25">
      <c r="E42" s="16">
        <f t="shared" ca="1" si="0"/>
        <v>4.0654458162264651E-2</v>
      </c>
      <c r="F42" s="16">
        <f t="shared" ca="1" si="1"/>
        <v>3.5143640611971971</v>
      </c>
    </row>
    <row r="43" spans="5:6" x14ac:dyDescent="0.25">
      <c r="E43" s="16">
        <f t="shared" ca="1" si="0"/>
        <v>0.61863345857885665</v>
      </c>
      <c r="F43" s="16">
        <f t="shared" ca="1" si="1"/>
        <v>27.164031328043404</v>
      </c>
    </row>
    <row r="44" spans="5:6" x14ac:dyDescent="0.25">
      <c r="E44" s="16">
        <f t="shared" ca="1" si="0"/>
        <v>0.27471937897645404</v>
      </c>
      <c r="F44" s="16">
        <f t="shared" ca="1" si="1"/>
        <v>11.038604772078838</v>
      </c>
    </row>
    <row r="45" spans="5:6" x14ac:dyDescent="0.25">
      <c r="E45" s="16">
        <f t="shared" ca="1" si="0"/>
        <v>0.6397400614954466</v>
      </c>
      <c r="F45" s="16">
        <f t="shared" ca="1" si="1"/>
        <v>28.724892334494029</v>
      </c>
    </row>
    <row r="46" spans="5:6" x14ac:dyDescent="0.25">
      <c r="E46" s="16">
        <f t="shared" ca="1" si="0"/>
        <v>0.74829782957660085</v>
      </c>
      <c r="F46" s="16">
        <f t="shared" ca="1" si="1"/>
        <v>39.218276567033648</v>
      </c>
    </row>
    <row r="47" spans="5:6" x14ac:dyDescent="0.25">
      <c r="E47" s="16">
        <f t="shared" ca="1" si="0"/>
        <v>8.2110453137621886E-2</v>
      </c>
      <c r="F47" s="16">
        <f t="shared" ca="1" si="1"/>
        <v>4.9977364132196449</v>
      </c>
    </row>
    <row r="48" spans="5:6" x14ac:dyDescent="0.25">
      <c r="E48" s="16">
        <f t="shared" ca="1" si="0"/>
        <v>0.36749094660771908</v>
      </c>
      <c r="F48" s="16">
        <f t="shared" ca="1" si="1"/>
        <v>14.317663467895926</v>
      </c>
    </row>
    <row r="49" spans="5:6" x14ac:dyDescent="0.25">
      <c r="E49" s="16">
        <f t="shared" ca="1" si="0"/>
        <v>0.31503100310371046</v>
      </c>
      <c r="F49" s="16">
        <f t="shared" ca="1" si="1"/>
        <v>12.408235717311976</v>
      </c>
    </row>
    <row r="50" spans="5:6" x14ac:dyDescent="0.25">
      <c r="E50" s="16">
        <f t="shared" ca="1" si="0"/>
        <v>0.78288467536122275</v>
      </c>
      <c r="F50" s="16">
        <f t="shared" ca="1" si="1"/>
        <v>43.902560597054801</v>
      </c>
    </row>
    <row r="51" spans="5:6" x14ac:dyDescent="0.25">
      <c r="E51" s="16">
        <f t="shared" ca="1" si="0"/>
        <v>0.86523255679254218</v>
      </c>
      <c r="F51" s="16">
        <f t="shared" ca="1" si="1"/>
        <v>60.590268542886072</v>
      </c>
    </row>
    <row r="52" spans="5:6" x14ac:dyDescent="0.25">
      <c r="E52" s="16">
        <f t="shared" ca="1" si="0"/>
        <v>0.84322331453456612</v>
      </c>
      <c r="F52" s="16">
        <f t="shared" ca="1" si="1"/>
        <v>55.02535019307583</v>
      </c>
    </row>
    <row r="53" spans="5:6" x14ac:dyDescent="0.25">
      <c r="E53" s="16">
        <f t="shared" ca="1" si="0"/>
        <v>0.16914137085951964</v>
      </c>
      <c r="F53" s="16">
        <f t="shared" ca="1" si="1"/>
        <v>7.7093676145317209</v>
      </c>
    </row>
    <row r="54" spans="5:6" x14ac:dyDescent="0.25">
      <c r="E54" s="16">
        <f t="shared" ca="1" si="0"/>
        <v>0.30042699672086171</v>
      </c>
      <c r="F54" s="16">
        <f t="shared" ca="1" si="1"/>
        <v>11.903436966744854</v>
      </c>
    </row>
    <row r="55" spans="5:6" x14ac:dyDescent="0.25">
      <c r="E55" s="16">
        <f t="shared" ca="1" si="0"/>
        <v>0.71240385957087315</v>
      </c>
      <c r="F55" s="16">
        <f t="shared" ca="1" si="1"/>
        <v>35.178005522628325</v>
      </c>
    </row>
    <row r="56" spans="5:6" x14ac:dyDescent="0.25">
      <c r="E56" s="16">
        <f t="shared" ca="1" si="0"/>
        <v>0.43268731554117179</v>
      </c>
      <c r="F56" s="16">
        <f t="shared" ca="1" si="1"/>
        <v>16.953316134488158</v>
      </c>
    </row>
    <row r="57" spans="5:6" x14ac:dyDescent="0.25">
      <c r="E57" s="16">
        <f t="shared" ca="1" si="0"/>
        <v>0.96366056415087342</v>
      </c>
      <c r="F57" s="16">
        <f t="shared" ca="1" si="1"/>
        <v>120.8852844132106</v>
      </c>
    </row>
    <row r="58" spans="5:6" x14ac:dyDescent="0.25">
      <c r="E58" s="16">
        <f t="shared" ca="1" si="0"/>
        <v>0.87204365849132137</v>
      </c>
      <c r="F58" s="16">
        <f t="shared" ca="1" si="1"/>
        <v>62.55867121741602</v>
      </c>
    </row>
    <row r="59" spans="5:6" x14ac:dyDescent="0.25">
      <c r="E59" s="16">
        <f t="shared" ca="1" si="0"/>
        <v>0.50755313021315729</v>
      </c>
      <c r="F59" s="16">
        <f t="shared" ca="1" si="1"/>
        <v>20.469460035521788</v>
      </c>
    </row>
    <row r="60" spans="5:6" x14ac:dyDescent="0.25">
      <c r="E60" s="16">
        <f t="shared" ca="1" si="0"/>
        <v>0.10296315762978336</v>
      </c>
      <c r="F60" s="16">
        <f t="shared" ca="1" si="1"/>
        <v>5.6697973638828252</v>
      </c>
    </row>
    <row r="61" spans="5:6" x14ac:dyDescent="0.25">
      <c r="E61" s="16">
        <f t="shared" ca="1" si="0"/>
        <v>0.44357109704426689</v>
      </c>
      <c r="F61" s="16">
        <f t="shared" ca="1" si="1"/>
        <v>17.428010852247688</v>
      </c>
    </row>
    <row r="62" spans="5:6" x14ac:dyDescent="0.25">
      <c r="E62" s="16">
        <f t="shared" ca="1" si="0"/>
        <v>0.26688014914791902</v>
      </c>
      <c r="F62" s="16">
        <f t="shared" ca="1" si="1"/>
        <v>10.780337208522463</v>
      </c>
    </row>
    <row r="63" spans="5:6" x14ac:dyDescent="0.25">
      <c r="E63" s="16">
        <f t="shared" ca="1" si="0"/>
        <v>0.70183618721642027</v>
      </c>
      <c r="F63" s="16">
        <f t="shared" ca="1" si="1"/>
        <v>34.113354266653957</v>
      </c>
    </row>
    <row r="64" spans="5:6" x14ac:dyDescent="0.25">
      <c r="E64" s="16">
        <f t="shared" ca="1" si="0"/>
        <v>0.15730925392297912</v>
      </c>
      <c r="F64" s="16">
        <f t="shared" ca="1" si="1"/>
        <v>7.3479531055883367</v>
      </c>
    </row>
    <row r="65" spans="5:6" x14ac:dyDescent="0.25">
      <c r="E65" s="16">
        <f t="shared" ca="1" si="0"/>
        <v>0.38584224158914537</v>
      </c>
      <c r="F65" s="16">
        <f t="shared" ca="1" si="1"/>
        <v>15.026687309565823</v>
      </c>
    </row>
    <row r="66" spans="5:6" x14ac:dyDescent="0.25">
      <c r="E66" s="16">
        <f t="shared" ca="1" si="0"/>
        <v>0.24283415848585266</v>
      </c>
      <c r="F66" s="16">
        <f t="shared" ca="1" si="1"/>
        <v>10.00200029175353</v>
      </c>
    </row>
    <row r="67" spans="5:6" x14ac:dyDescent="0.25">
      <c r="E67" s="16">
        <f t="shared" ca="1" si="0"/>
        <v>0.99609580422124622</v>
      </c>
      <c r="F67" s="16">
        <f t="shared" ca="1" si="1"/>
        <v>287.21889578000457</v>
      </c>
    </row>
    <row r="68" spans="5:6" x14ac:dyDescent="0.25">
      <c r="E68" s="16">
        <f t="shared" ref="E68:E131" ca="1" si="2">RAND()</f>
        <v>0.69349265216543021</v>
      </c>
      <c r="F68" s="16">
        <f t="shared" ref="F68:F131" ca="1" si="3">_xlfn.LOGNORM.INV(E68,$C$3,$C$4)</f>
        <v>33.307242934728819</v>
      </c>
    </row>
    <row r="69" spans="5:6" x14ac:dyDescent="0.25">
      <c r="E69" s="16">
        <f t="shared" ca="1" si="2"/>
        <v>0.7501915840545611</v>
      </c>
      <c r="F69" s="16">
        <f t="shared" ca="1" si="3"/>
        <v>39.452316363921803</v>
      </c>
    </row>
    <row r="70" spans="5:6" x14ac:dyDescent="0.25">
      <c r="E70" s="16">
        <f t="shared" ca="1" si="2"/>
        <v>0.57425563705961657</v>
      </c>
      <c r="F70" s="16">
        <f t="shared" ca="1" si="3"/>
        <v>24.220981417899353</v>
      </c>
    </row>
    <row r="71" spans="5:6" x14ac:dyDescent="0.25">
      <c r="E71" s="16">
        <f t="shared" ca="1" si="2"/>
        <v>0.25377984350371086</v>
      </c>
      <c r="F71" s="16">
        <f t="shared" ca="1" si="3"/>
        <v>10.353842669638535</v>
      </c>
    </row>
    <row r="72" spans="5:6" x14ac:dyDescent="0.25">
      <c r="E72" s="16">
        <f t="shared" ca="1" si="2"/>
        <v>0.59270087690796502</v>
      </c>
      <c r="F72" s="16">
        <f t="shared" ca="1" si="3"/>
        <v>25.393625544302289</v>
      </c>
    </row>
    <row r="73" spans="5:6" x14ac:dyDescent="0.25">
      <c r="E73" s="16">
        <f t="shared" ca="1" si="2"/>
        <v>0.44560447211829224</v>
      </c>
      <c r="F73" s="16">
        <f t="shared" ca="1" si="3"/>
        <v>17.51793789533999</v>
      </c>
    </row>
    <row r="74" spans="5:6" x14ac:dyDescent="0.25">
      <c r="E74" s="16">
        <f t="shared" ca="1" si="2"/>
        <v>0.93175195652431442</v>
      </c>
      <c r="F74" s="16">
        <f t="shared" ca="1" si="3"/>
        <v>89.029421441114053</v>
      </c>
    </row>
    <row r="75" spans="5:6" x14ac:dyDescent="0.25">
      <c r="E75" s="16">
        <f t="shared" ca="1" si="2"/>
        <v>3.5758200434357956E-2</v>
      </c>
      <c r="F75" s="16">
        <f t="shared" ca="1" si="3"/>
        <v>3.3128724297856165</v>
      </c>
    </row>
    <row r="76" spans="5:6" x14ac:dyDescent="0.25">
      <c r="E76" s="16">
        <f t="shared" ca="1" si="2"/>
        <v>0.26311607155691319</v>
      </c>
      <c r="F76" s="16">
        <f t="shared" ca="1" si="3"/>
        <v>10.657158777378259</v>
      </c>
    </row>
    <row r="77" spans="5:6" x14ac:dyDescent="0.25">
      <c r="E77" s="16">
        <f t="shared" ca="1" si="2"/>
        <v>0.28871616328844929</v>
      </c>
      <c r="F77" s="16">
        <f t="shared" ca="1" si="3"/>
        <v>11.505909812331755</v>
      </c>
    </row>
    <row r="78" spans="5:6" x14ac:dyDescent="0.25">
      <c r="E78" s="16">
        <f t="shared" ca="1" si="2"/>
        <v>0.41122697589797674</v>
      </c>
      <c r="F78" s="16">
        <f t="shared" ca="1" si="3"/>
        <v>16.048415618451081</v>
      </c>
    </row>
    <row r="79" spans="5:6" x14ac:dyDescent="0.25">
      <c r="E79" s="16">
        <f t="shared" ca="1" si="2"/>
        <v>0.2057229570641036</v>
      </c>
      <c r="F79" s="16">
        <f t="shared" ca="1" si="3"/>
        <v>8.8343559641197569</v>
      </c>
    </row>
    <row r="80" spans="5:6" x14ac:dyDescent="0.25">
      <c r="E80" s="16">
        <f t="shared" ca="1" si="2"/>
        <v>0.21010197215196713</v>
      </c>
      <c r="F80" s="16">
        <f t="shared" ca="1" si="3"/>
        <v>8.9704202466008169</v>
      </c>
    </row>
    <row r="81" spans="5:6" x14ac:dyDescent="0.25">
      <c r="E81" s="16">
        <f t="shared" ca="1" si="2"/>
        <v>0.41194795311246246</v>
      </c>
      <c r="F81" s="16">
        <f t="shared" ca="1" si="3"/>
        <v>16.07817949916522</v>
      </c>
    </row>
    <row r="82" spans="5:6" x14ac:dyDescent="0.25">
      <c r="E82" s="16">
        <f t="shared" ca="1" si="2"/>
        <v>8.969605216236487E-2</v>
      </c>
      <c r="F82" s="16">
        <f t="shared" ca="1" si="3"/>
        <v>5.2455017758968889</v>
      </c>
    </row>
    <row r="83" spans="5:6" x14ac:dyDescent="0.25">
      <c r="E83" s="16">
        <f t="shared" ca="1" si="2"/>
        <v>0.20523153351305068</v>
      </c>
      <c r="F83" s="16">
        <f t="shared" ca="1" si="3"/>
        <v>8.819110325250886</v>
      </c>
    </row>
    <row r="84" spans="5:6" x14ac:dyDescent="0.25">
      <c r="E84" s="16">
        <f t="shared" ca="1" si="2"/>
        <v>1.6181504394109258E-2</v>
      </c>
      <c r="F84" s="16">
        <f t="shared" ca="1" si="3"/>
        <v>2.3634016900067238</v>
      </c>
    </row>
    <row r="85" spans="5:6" x14ac:dyDescent="0.25">
      <c r="E85" s="16">
        <f t="shared" ca="1" si="2"/>
        <v>0.35285927833916819</v>
      </c>
      <c r="F85" s="16">
        <f t="shared" ca="1" si="3"/>
        <v>13.768558272877751</v>
      </c>
    </row>
    <row r="86" spans="5:6" x14ac:dyDescent="0.25">
      <c r="E86" s="16">
        <f t="shared" ca="1" si="2"/>
        <v>0.18559095075824994</v>
      </c>
      <c r="F86" s="16">
        <f t="shared" ca="1" si="3"/>
        <v>8.2131647747262218</v>
      </c>
    </row>
    <row r="87" spans="5:6" x14ac:dyDescent="0.25">
      <c r="E87" s="16">
        <f t="shared" ca="1" si="2"/>
        <v>0.65040556449602471</v>
      </c>
      <c r="F87" s="16">
        <f t="shared" ca="1" si="3"/>
        <v>29.559809074877709</v>
      </c>
    </row>
    <row r="88" spans="5:6" x14ac:dyDescent="0.25">
      <c r="E88" s="16">
        <f t="shared" ca="1" si="2"/>
        <v>0.9302873498099361</v>
      </c>
      <c r="F88" s="16">
        <f t="shared" ca="1" si="3"/>
        <v>88.052615507059613</v>
      </c>
    </row>
    <row r="89" spans="5:6" x14ac:dyDescent="0.25">
      <c r="E89" s="16">
        <f t="shared" ca="1" si="2"/>
        <v>2.6197980431642454E-2</v>
      </c>
      <c r="F89" s="16">
        <f t="shared" ca="1" si="3"/>
        <v>2.8867574041960702</v>
      </c>
    </row>
    <row r="90" spans="5:6" x14ac:dyDescent="0.25">
      <c r="E90" s="16">
        <f t="shared" ca="1" si="2"/>
        <v>0.73291491748846371</v>
      </c>
      <c r="F90" s="16">
        <f t="shared" ca="1" si="3"/>
        <v>37.39933204408522</v>
      </c>
    </row>
    <row r="91" spans="5:6" x14ac:dyDescent="0.25">
      <c r="E91" s="16">
        <f t="shared" ca="1" si="2"/>
        <v>0.95813717437121004</v>
      </c>
      <c r="F91" s="16">
        <f t="shared" ca="1" si="3"/>
        <v>113.23512634253152</v>
      </c>
    </row>
    <row r="92" spans="5:6" x14ac:dyDescent="0.25">
      <c r="E92" s="16">
        <f t="shared" ca="1" si="2"/>
        <v>0.89865935997825497</v>
      </c>
      <c r="F92" s="16">
        <f t="shared" ca="1" si="3"/>
        <v>71.804675738838753</v>
      </c>
    </row>
    <row r="93" spans="5:6" x14ac:dyDescent="0.25">
      <c r="E93" s="16">
        <f t="shared" ca="1" si="2"/>
        <v>0.43805029502430104</v>
      </c>
      <c r="F93" s="16">
        <f t="shared" ca="1" si="3"/>
        <v>17.185838834638464</v>
      </c>
    </row>
    <row r="94" spans="5:6" x14ac:dyDescent="0.25">
      <c r="E94" s="16">
        <f t="shared" ca="1" si="2"/>
        <v>0.43811282054576117</v>
      </c>
      <c r="F94" s="16">
        <f t="shared" ca="1" si="3"/>
        <v>17.188565461825068</v>
      </c>
    </row>
    <row r="95" spans="5:6" x14ac:dyDescent="0.25">
      <c r="E95" s="16">
        <f t="shared" ca="1" si="2"/>
        <v>0.53271669771273489</v>
      </c>
      <c r="F95" s="16">
        <f t="shared" ca="1" si="3"/>
        <v>21.804159190006363</v>
      </c>
    </row>
    <row r="96" spans="5:6" x14ac:dyDescent="0.25">
      <c r="E96" s="16">
        <f t="shared" ca="1" si="2"/>
        <v>5.0594193140857335E-2</v>
      </c>
      <c r="F96" s="16">
        <f t="shared" ca="1" si="3"/>
        <v>3.8996256284265858</v>
      </c>
    </row>
    <row r="97" spans="5:6" x14ac:dyDescent="0.25">
      <c r="E97" s="16">
        <f t="shared" ca="1" si="2"/>
        <v>3.2831974679637166E-2</v>
      </c>
      <c r="F97" s="16">
        <f t="shared" ca="1" si="3"/>
        <v>3.1876666542539254</v>
      </c>
    </row>
    <row r="98" spans="5:6" x14ac:dyDescent="0.25">
      <c r="E98" s="16">
        <f t="shared" ca="1" si="2"/>
        <v>0.7315532028842735</v>
      </c>
      <c r="F98" s="16">
        <f t="shared" ca="1" si="3"/>
        <v>37.244983671514824</v>
      </c>
    </row>
    <row r="99" spans="5:6" x14ac:dyDescent="0.25">
      <c r="E99" s="16">
        <f t="shared" ca="1" si="2"/>
        <v>0.72254141700786789</v>
      </c>
      <c r="F99" s="16">
        <f t="shared" ca="1" si="3"/>
        <v>36.248861498159741</v>
      </c>
    </row>
    <row r="100" spans="5:6" x14ac:dyDescent="0.25">
      <c r="E100" s="16">
        <f t="shared" ca="1" si="2"/>
        <v>6.1277868254905776E-2</v>
      </c>
      <c r="F100" s="16">
        <f t="shared" ca="1" si="3"/>
        <v>4.2881930073791521</v>
      </c>
    </row>
    <row r="101" spans="5:6" x14ac:dyDescent="0.25">
      <c r="E101" s="16">
        <f t="shared" ca="1" si="2"/>
        <v>0.90449044705299131</v>
      </c>
      <c r="F101" s="16">
        <f t="shared" ca="1" si="3"/>
        <v>74.259838277141242</v>
      </c>
    </row>
    <row r="102" spans="5:6" x14ac:dyDescent="0.25">
      <c r="E102" s="16">
        <f t="shared" ca="1" si="2"/>
        <v>0.80341130592553234</v>
      </c>
      <c r="F102" s="16">
        <f t="shared" ca="1" si="3"/>
        <v>47.175247707224109</v>
      </c>
    </row>
    <row r="103" spans="5:6" x14ac:dyDescent="0.25">
      <c r="E103" s="16">
        <f t="shared" ca="1" si="2"/>
        <v>0.46763421034410069</v>
      </c>
      <c r="F103" s="16">
        <f t="shared" ca="1" si="3"/>
        <v>18.518714095926576</v>
      </c>
    </row>
    <row r="104" spans="5:6" x14ac:dyDescent="0.25">
      <c r="E104" s="16">
        <f t="shared" ca="1" si="2"/>
        <v>0.54645613007408667</v>
      </c>
      <c r="F104" s="16">
        <f t="shared" ca="1" si="3"/>
        <v>22.572056030741425</v>
      </c>
    </row>
    <row r="105" spans="5:6" x14ac:dyDescent="0.25">
      <c r="E105" s="16">
        <f t="shared" ca="1" si="2"/>
        <v>0.800914919372402</v>
      </c>
      <c r="F105" s="16">
        <f t="shared" ca="1" si="3"/>
        <v>46.753716763115484</v>
      </c>
    </row>
    <row r="106" spans="5:6" x14ac:dyDescent="0.25">
      <c r="E106" s="16">
        <f t="shared" ca="1" si="2"/>
        <v>0.92639305825680152</v>
      </c>
      <c r="F106" s="16">
        <f t="shared" ca="1" si="3"/>
        <v>85.579270470065396</v>
      </c>
    </row>
    <row r="107" spans="5:6" x14ac:dyDescent="0.25">
      <c r="E107" s="16">
        <f t="shared" ca="1" si="2"/>
        <v>0.70721162111346969</v>
      </c>
      <c r="F107" s="16">
        <f t="shared" ca="1" si="3"/>
        <v>34.648589684980919</v>
      </c>
    </row>
    <row r="108" spans="5:6" x14ac:dyDescent="0.25">
      <c r="E108" s="16">
        <f t="shared" ca="1" si="2"/>
        <v>0.57536681862212691</v>
      </c>
      <c r="F108" s="16">
        <f t="shared" ca="1" si="3"/>
        <v>24.289753093801888</v>
      </c>
    </row>
    <row r="109" spans="5:6" x14ac:dyDescent="0.25">
      <c r="E109" s="16">
        <f t="shared" ca="1" si="2"/>
        <v>0.69676637710659384</v>
      </c>
      <c r="F109" s="16">
        <f t="shared" ca="1" si="3"/>
        <v>33.620054549517626</v>
      </c>
    </row>
    <row r="110" spans="5:6" x14ac:dyDescent="0.25">
      <c r="E110" s="16">
        <f t="shared" ca="1" si="2"/>
        <v>3.5511611561144574E-2</v>
      </c>
      <c r="F110" s="16">
        <f t="shared" ca="1" si="3"/>
        <v>3.3024712671324892</v>
      </c>
    </row>
    <row r="111" spans="5:6" x14ac:dyDescent="0.25">
      <c r="E111" s="16">
        <f t="shared" ca="1" si="2"/>
        <v>0.8631637517140095</v>
      </c>
      <c r="F111" s="16">
        <f t="shared" ca="1" si="3"/>
        <v>60.017987385055456</v>
      </c>
    </row>
    <row r="112" spans="5:6" x14ac:dyDescent="0.25">
      <c r="E112" s="16">
        <f t="shared" ca="1" si="2"/>
        <v>0.50968828149502798</v>
      </c>
      <c r="F112" s="16">
        <f t="shared" ca="1" si="3"/>
        <v>20.57933275473853</v>
      </c>
    </row>
    <row r="113" spans="5:6" x14ac:dyDescent="0.25">
      <c r="E113" s="16">
        <f t="shared" ca="1" si="2"/>
        <v>0.67829849383415464</v>
      </c>
      <c r="F113" s="16">
        <f t="shared" ca="1" si="3"/>
        <v>31.910850281973275</v>
      </c>
    </row>
    <row r="114" spans="5:6" x14ac:dyDescent="0.25">
      <c r="E114" s="16">
        <f t="shared" ca="1" si="2"/>
        <v>4.4029932957113549E-2</v>
      </c>
      <c r="F114" s="16">
        <f t="shared" ca="1" si="3"/>
        <v>3.6483611875140483</v>
      </c>
    </row>
    <row r="115" spans="5:6" x14ac:dyDescent="0.25">
      <c r="E115" s="16">
        <f t="shared" ca="1" si="2"/>
        <v>0.79676799545147359</v>
      </c>
      <c r="F115" s="16">
        <f t="shared" ca="1" si="3"/>
        <v>46.068630894428821</v>
      </c>
    </row>
    <row r="116" spans="5:6" x14ac:dyDescent="0.25">
      <c r="E116" s="16">
        <f t="shared" ca="1" si="2"/>
        <v>0.83867318496052912</v>
      </c>
      <c r="F116" s="16">
        <f t="shared" ca="1" si="3"/>
        <v>54.001911320978216</v>
      </c>
    </row>
    <row r="117" spans="5:6" x14ac:dyDescent="0.25">
      <c r="E117" s="16">
        <f t="shared" ca="1" si="2"/>
        <v>0.56936889641624855</v>
      </c>
      <c r="F117" s="16">
        <f t="shared" ca="1" si="3"/>
        <v>23.921261162272788</v>
      </c>
    </row>
    <row r="118" spans="5:6" x14ac:dyDescent="0.25">
      <c r="E118" s="16">
        <f t="shared" ca="1" si="2"/>
        <v>0.40026483698680659</v>
      </c>
      <c r="F118" s="16">
        <f t="shared" ca="1" si="3"/>
        <v>15.601051803402974</v>
      </c>
    </row>
    <row r="119" spans="5:6" x14ac:dyDescent="0.25">
      <c r="E119" s="16">
        <f t="shared" ca="1" si="2"/>
        <v>0.5216811019882559</v>
      </c>
      <c r="F119" s="16">
        <f t="shared" ca="1" si="3"/>
        <v>21.207889174998584</v>
      </c>
    </row>
    <row r="120" spans="5:6" x14ac:dyDescent="0.25">
      <c r="E120" s="16">
        <f t="shared" ca="1" si="2"/>
        <v>0.7397129872294278</v>
      </c>
      <c r="F120" s="16">
        <f t="shared" ca="1" si="3"/>
        <v>38.18568902459883</v>
      </c>
    </row>
    <row r="121" spans="5:6" x14ac:dyDescent="0.25">
      <c r="E121" s="16">
        <f t="shared" ca="1" si="2"/>
        <v>0.75515536749089385</v>
      </c>
      <c r="F121" s="16">
        <f t="shared" ca="1" si="3"/>
        <v>40.077021304376288</v>
      </c>
    </row>
    <row r="122" spans="5:6" x14ac:dyDescent="0.25">
      <c r="E122" s="16">
        <f t="shared" ca="1" si="2"/>
        <v>0.35487914315013969</v>
      </c>
      <c r="F122" s="16">
        <f t="shared" ca="1" si="3"/>
        <v>13.843547806691404</v>
      </c>
    </row>
    <row r="123" spans="5:6" x14ac:dyDescent="0.25">
      <c r="E123" s="16">
        <f t="shared" ca="1" si="2"/>
        <v>0.52298792538906858</v>
      </c>
      <c r="F123" s="16">
        <f t="shared" ca="1" si="3"/>
        <v>21.277583659178273</v>
      </c>
    </row>
    <row r="124" spans="5:6" x14ac:dyDescent="0.25">
      <c r="E124" s="16">
        <f t="shared" ca="1" si="2"/>
        <v>5.7940592951372216E-2</v>
      </c>
      <c r="F124" s="16">
        <f t="shared" ca="1" si="3"/>
        <v>4.1691026964693112</v>
      </c>
    </row>
    <row r="125" spans="5:6" x14ac:dyDescent="0.25">
      <c r="E125" s="16">
        <f t="shared" ca="1" si="2"/>
        <v>0.33362619151302786</v>
      </c>
      <c r="F125" s="16">
        <f t="shared" ca="1" si="3"/>
        <v>13.066843643045823</v>
      </c>
    </row>
    <row r="126" spans="5:6" x14ac:dyDescent="0.25">
      <c r="E126" s="16">
        <f t="shared" ca="1" si="2"/>
        <v>0.60226754668946625</v>
      </c>
      <c r="F126" s="16">
        <f t="shared" ca="1" si="3"/>
        <v>26.029246465258492</v>
      </c>
    </row>
    <row r="127" spans="5:6" x14ac:dyDescent="0.25">
      <c r="E127" s="16">
        <f t="shared" ca="1" si="2"/>
        <v>0.19787729848156954</v>
      </c>
      <c r="F127" s="16">
        <f t="shared" ca="1" si="3"/>
        <v>8.5914909568031952</v>
      </c>
    </row>
    <row r="128" spans="5:6" x14ac:dyDescent="0.25">
      <c r="E128" s="16">
        <f t="shared" ca="1" si="2"/>
        <v>0.8036979747148757</v>
      </c>
      <c r="F128" s="16">
        <f t="shared" ca="1" si="3"/>
        <v>47.224104146642624</v>
      </c>
    </row>
    <row r="129" spans="5:6" x14ac:dyDescent="0.25">
      <c r="E129" s="16">
        <f t="shared" ca="1" si="2"/>
        <v>0.77269525108076265</v>
      </c>
      <c r="F129" s="16">
        <f t="shared" ca="1" si="3"/>
        <v>42.425620368387342</v>
      </c>
    </row>
    <row r="130" spans="5:6" x14ac:dyDescent="0.25">
      <c r="E130" s="16">
        <f t="shared" ca="1" si="2"/>
        <v>0.45591301162006537</v>
      </c>
      <c r="F130" s="16">
        <f t="shared" ca="1" si="3"/>
        <v>17.980078780051493</v>
      </c>
    </row>
    <row r="131" spans="5:6" x14ac:dyDescent="0.25">
      <c r="E131" s="16">
        <f t="shared" ca="1" si="2"/>
        <v>0.68306495584345039</v>
      </c>
      <c r="F131" s="16">
        <f t="shared" ca="1" si="3"/>
        <v>32.339415216423163</v>
      </c>
    </row>
    <row r="132" spans="5:6" x14ac:dyDescent="0.25">
      <c r="E132" s="16">
        <f t="shared" ref="E132:E195" ca="1" si="4">RAND()</f>
        <v>0.75066794563768413</v>
      </c>
      <c r="F132" s="16">
        <f t="shared" ref="F132:F195" ca="1" si="5">_xlfn.LOGNORM.INV(E132,$C$3,$C$4)</f>
        <v>39.511555678748508</v>
      </c>
    </row>
    <row r="133" spans="5:6" x14ac:dyDescent="0.25">
      <c r="E133" s="16">
        <f t="shared" ca="1" si="4"/>
        <v>0.97749022967912724</v>
      </c>
      <c r="F133" s="16">
        <f t="shared" ca="1" si="5"/>
        <v>149.07832495233802</v>
      </c>
    </row>
    <row r="134" spans="5:6" x14ac:dyDescent="0.25">
      <c r="E134" s="16">
        <f t="shared" ca="1" si="4"/>
        <v>0.39421049619018256</v>
      </c>
      <c r="F134" s="16">
        <f t="shared" ca="1" si="5"/>
        <v>15.358028970727958</v>
      </c>
    </row>
    <row r="135" spans="5:6" x14ac:dyDescent="0.25">
      <c r="E135" s="16">
        <f t="shared" ca="1" si="4"/>
        <v>0.37859002735302938</v>
      </c>
      <c r="F135" s="16">
        <f t="shared" ca="1" si="5"/>
        <v>14.743672615379586</v>
      </c>
    </row>
    <row r="136" spans="5:6" x14ac:dyDescent="0.25">
      <c r="E136" s="16">
        <f t="shared" ca="1" si="4"/>
        <v>0.68738499683891907</v>
      </c>
      <c r="F136" s="16">
        <f t="shared" ca="1" si="5"/>
        <v>32.735220949374856</v>
      </c>
    </row>
    <row r="137" spans="5:6" x14ac:dyDescent="0.25">
      <c r="E137" s="16">
        <f t="shared" ca="1" si="4"/>
        <v>0.31387180904067224</v>
      </c>
      <c r="F137" s="16">
        <f t="shared" ca="1" si="5"/>
        <v>12.367781616034758</v>
      </c>
    </row>
    <row r="138" spans="5:6" x14ac:dyDescent="0.25">
      <c r="E138" s="16">
        <f t="shared" ca="1" si="4"/>
        <v>0.57575737826333162</v>
      </c>
      <c r="F138" s="16">
        <f t="shared" ca="1" si="5"/>
        <v>24.313980204770107</v>
      </c>
    </row>
    <row r="139" spans="5:6" x14ac:dyDescent="0.25">
      <c r="E139" s="16">
        <f t="shared" ca="1" si="4"/>
        <v>0.69399584176913354</v>
      </c>
      <c r="F139" s="16">
        <f t="shared" ca="1" si="5"/>
        <v>33.355037373285541</v>
      </c>
    </row>
    <row r="140" spans="5:6" x14ac:dyDescent="0.25">
      <c r="E140" s="16">
        <f t="shared" ca="1" si="4"/>
        <v>0.58451152951535268</v>
      </c>
      <c r="F140" s="16">
        <f t="shared" ca="1" si="5"/>
        <v>24.864691218067609</v>
      </c>
    </row>
    <row r="141" spans="5:6" x14ac:dyDescent="0.25">
      <c r="E141" s="16">
        <f t="shared" ca="1" si="4"/>
        <v>0.86242530877194123</v>
      </c>
      <c r="F141" s="16">
        <f t="shared" ca="1" si="5"/>
        <v>59.816450281030562</v>
      </c>
    </row>
    <row r="142" spans="5:6" x14ac:dyDescent="0.25">
      <c r="E142" s="16">
        <f t="shared" ca="1" si="4"/>
        <v>1.2659302405062411E-2</v>
      </c>
      <c r="F142" s="16">
        <f t="shared" ca="1" si="5"/>
        <v>2.1457591159829814</v>
      </c>
    </row>
    <row r="143" spans="5:6" x14ac:dyDescent="0.25">
      <c r="E143" s="16">
        <f t="shared" ca="1" si="4"/>
        <v>0.3738219121451215</v>
      </c>
      <c r="F143" s="16">
        <f t="shared" ca="1" si="5"/>
        <v>14.55962492028036</v>
      </c>
    </row>
    <row r="144" spans="5:6" x14ac:dyDescent="0.25">
      <c r="E144" s="16">
        <f t="shared" ca="1" si="4"/>
        <v>0.3008954401228342</v>
      </c>
      <c r="F144" s="16">
        <f t="shared" ca="1" si="5"/>
        <v>11.919469209571817</v>
      </c>
    </row>
    <row r="145" spans="5:6" x14ac:dyDescent="0.25">
      <c r="E145" s="16">
        <f t="shared" ca="1" si="4"/>
        <v>0.50080704708657275</v>
      </c>
      <c r="F145" s="16">
        <f t="shared" ca="1" si="5"/>
        <v>20.126210456968021</v>
      </c>
    </row>
    <row r="146" spans="5:6" x14ac:dyDescent="0.25">
      <c r="E146" s="16">
        <f t="shared" ca="1" si="4"/>
        <v>0.7979291313047796</v>
      </c>
      <c r="F146" s="16">
        <f t="shared" ca="1" si="5"/>
        <v>46.258587889734478</v>
      </c>
    </row>
    <row r="147" spans="5:6" x14ac:dyDescent="0.25">
      <c r="E147" s="16">
        <f t="shared" ca="1" si="4"/>
        <v>3.4259190133437922E-2</v>
      </c>
      <c r="F147" s="16">
        <f t="shared" ca="1" si="5"/>
        <v>3.2492286997258297</v>
      </c>
    </row>
    <row r="148" spans="5:6" x14ac:dyDescent="0.25">
      <c r="E148" s="16">
        <f t="shared" ca="1" si="4"/>
        <v>0.90932509605038669</v>
      </c>
      <c r="F148" s="16">
        <f t="shared" ca="1" si="5"/>
        <v>76.447979725541856</v>
      </c>
    </row>
    <row r="149" spans="5:6" x14ac:dyDescent="0.25">
      <c r="E149" s="16">
        <f t="shared" ca="1" si="4"/>
        <v>0.7923025023905268</v>
      </c>
      <c r="F149" s="16">
        <f t="shared" ca="1" si="5"/>
        <v>45.351189082776735</v>
      </c>
    </row>
    <row r="150" spans="5:6" x14ac:dyDescent="0.25">
      <c r="E150" s="16">
        <f t="shared" ca="1" si="4"/>
        <v>9.0199061298476879E-2</v>
      </c>
      <c r="F150" s="16">
        <f t="shared" ca="1" si="5"/>
        <v>5.2617821336409945</v>
      </c>
    </row>
    <row r="151" spans="5:6" x14ac:dyDescent="0.25">
      <c r="E151" s="16">
        <f t="shared" ca="1" si="4"/>
        <v>0.73128205616259534</v>
      </c>
      <c r="F151" s="16">
        <f t="shared" ca="1" si="5"/>
        <v>37.214372667664165</v>
      </c>
    </row>
    <row r="152" spans="5:6" x14ac:dyDescent="0.25">
      <c r="E152" s="16">
        <f t="shared" ca="1" si="4"/>
        <v>0.68205046467307695</v>
      </c>
      <c r="F152" s="16">
        <f t="shared" ca="1" si="5"/>
        <v>32.247493477840933</v>
      </c>
    </row>
    <row r="153" spans="5:6" x14ac:dyDescent="0.25">
      <c r="E153" s="16">
        <f t="shared" ca="1" si="4"/>
        <v>0.1539326015018917</v>
      </c>
      <c r="F153" s="16">
        <f t="shared" ca="1" si="5"/>
        <v>7.2448312448455701</v>
      </c>
    </row>
    <row r="154" spans="5:6" x14ac:dyDescent="0.25">
      <c r="E154" s="16">
        <f t="shared" ca="1" si="4"/>
        <v>9.1409035729373533E-2</v>
      </c>
      <c r="F154" s="16">
        <f t="shared" ca="1" si="5"/>
        <v>5.3008745651011271</v>
      </c>
    </row>
    <row r="155" spans="5:6" x14ac:dyDescent="0.25">
      <c r="E155" s="16">
        <f t="shared" ca="1" si="4"/>
        <v>0.76692142807030028</v>
      </c>
      <c r="F155" s="16">
        <f t="shared" ca="1" si="5"/>
        <v>41.626868857873831</v>
      </c>
    </row>
    <row r="156" spans="5:6" x14ac:dyDescent="0.25">
      <c r="E156" s="16">
        <f t="shared" ca="1" si="4"/>
        <v>0.86212623092528229</v>
      </c>
      <c r="F156" s="16">
        <f t="shared" ca="1" si="5"/>
        <v>59.735227631159447</v>
      </c>
    </row>
    <row r="157" spans="5:6" x14ac:dyDescent="0.25">
      <c r="E157" s="16">
        <f t="shared" ca="1" si="4"/>
        <v>0.75353801496114947</v>
      </c>
      <c r="F157" s="16">
        <f t="shared" ca="1" si="5"/>
        <v>39.871654335951476</v>
      </c>
    </row>
    <row r="158" spans="5:6" x14ac:dyDescent="0.25">
      <c r="E158" s="16">
        <f t="shared" ca="1" si="4"/>
        <v>0.22581187379901524</v>
      </c>
      <c r="F158" s="16">
        <f t="shared" ca="1" si="5"/>
        <v>9.4620517672341524</v>
      </c>
    </row>
    <row r="159" spans="5:6" x14ac:dyDescent="0.25">
      <c r="E159" s="16">
        <f t="shared" ca="1" si="4"/>
        <v>0.1362916331404983</v>
      </c>
      <c r="F159" s="16">
        <f t="shared" ca="1" si="5"/>
        <v>6.7050905578341009</v>
      </c>
    </row>
    <row r="160" spans="5:6" x14ac:dyDescent="0.25">
      <c r="E160" s="16">
        <f t="shared" ca="1" si="4"/>
        <v>0.95426098422277306</v>
      </c>
      <c r="F160" s="16">
        <f t="shared" ca="1" si="5"/>
        <v>108.59790334473064</v>
      </c>
    </row>
    <row r="161" spans="5:6" x14ac:dyDescent="0.25">
      <c r="E161" s="16">
        <f t="shared" ca="1" si="4"/>
        <v>0.82738705531235934</v>
      </c>
      <c r="F161" s="16">
        <f t="shared" ca="1" si="5"/>
        <v>51.619006503435664</v>
      </c>
    </row>
    <row r="162" spans="5:6" x14ac:dyDescent="0.25">
      <c r="E162" s="16">
        <f t="shared" ca="1" si="4"/>
        <v>0.14120956894300007</v>
      </c>
      <c r="F162" s="16">
        <f t="shared" ca="1" si="5"/>
        <v>6.8558286400611932</v>
      </c>
    </row>
    <row r="163" spans="5:6" x14ac:dyDescent="0.25">
      <c r="E163" s="16">
        <f t="shared" ca="1" si="4"/>
        <v>0.77800246562372921</v>
      </c>
      <c r="F163" s="16">
        <f t="shared" ca="1" si="5"/>
        <v>43.183754914144487</v>
      </c>
    </row>
    <row r="164" spans="5:6" x14ac:dyDescent="0.25">
      <c r="E164" s="16">
        <f t="shared" ca="1" si="4"/>
        <v>0.15917594452615025</v>
      </c>
      <c r="F164" s="16">
        <f t="shared" ca="1" si="5"/>
        <v>7.40495643144616</v>
      </c>
    </row>
    <row r="165" spans="5:6" x14ac:dyDescent="0.25">
      <c r="E165" s="16">
        <f t="shared" ca="1" si="4"/>
        <v>0.88252793824050446</v>
      </c>
      <c r="F165" s="16">
        <f t="shared" ca="1" si="5"/>
        <v>65.872366627654074</v>
      </c>
    </row>
    <row r="166" spans="5:6" x14ac:dyDescent="0.25">
      <c r="E166" s="16">
        <f t="shared" ca="1" si="4"/>
        <v>0.80570871579714132</v>
      </c>
      <c r="F166" s="16">
        <f t="shared" ca="1" si="5"/>
        <v>47.569449260566948</v>
      </c>
    </row>
    <row r="167" spans="5:6" x14ac:dyDescent="0.25">
      <c r="E167" s="16">
        <f t="shared" ca="1" si="4"/>
        <v>0.4593253314232747</v>
      </c>
      <c r="F167" s="16">
        <f t="shared" ca="1" si="5"/>
        <v>18.135411066077282</v>
      </c>
    </row>
    <row r="168" spans="5:6" x14ac:dyDescent="0.25">
      <c r="E168" s="16">
        <f t="shared" ca="1" si="4"/>
        <v>0.52094710496751739</v>
      </c>
      <c r="F168" s="16">
        <f t="shared" ca="1" si="5"/>
        <v>21.168849865913913</v>
      </c>
    </row>
    <row r="169" spans="5:6" x14ac:dyDescent="0.25">
      <c r="E169" s="16">
        <f t="shared" ca="1" si="4"/>
        <v>0.54507063910297004</v>
      </c>
      <c r="F169" s="16">
        <f t="shared" ca="1" si="5"/>
        <v>22.493283269388822</v>
      </c>
    </row>
    <row r="170" spans="5:6" x14ac:dyDescent="0.25">
      <c r="E170" s="16">
        <f t="shared" ca="1" si="4"/>
        <v>0.24684452050117645</v>
      </c>
      <c r="F170" s="16">
        <f t="shared" ca="1" si="5"/>
        <v>10.130460883284675</v>
      </c>
    </row>
    <row r="171" spans="5:6" x14ac:dyDescent="0.25">
      <c r="E171" s="16">
        <f t="shared" ca="1" si="4"/>
        <v>0.11303634880386926</v>
      </c>
      <c r="F171" s="16">
        <f t="shared" ca="1" si="5"/>
        <v>5.9862338027933619</v>
      </c>
    </row>
    <row r="172" spans="5:6" x14ac:dyDescent="0.25">
      <c r="E172" s="16">
        <f t="shared" ca="1" si="4"/>
        <v>5.3182970848196898E-2</v>
      </c>
      <c r="F172" s="16">
        <f t="shared" ca="1" si="5"/>
        <v>3.9958449652030206</v>
      </c>
    </row>
    <row r="173" spans="5:6" x14ac:dyDescent="0.25">
      <c r="E173" s="16">
        <f t="shared" ca="1" si="4"/>
        <v>0.35821888350835385</v>
      </c>
      <c r="F173" s="16">
        <f t="shared" ca="1" si="5"/>
        <v>13.968101646180308</v>
      </c>
    </row>
    <row r="174" spans="5:6" x14ac:dyDescent="0.25">
      <c r="E174" s="16">
        <f t="shared" ca="1" si="4"/>
        <v>0.7801557969411157</v>
      </c>
      <c r="F174" s="16">
        <f t="shared" ca="1" si="5"/>
        <v>43.49819729743875</v>
      </c>
    </row>
    <row r="175" spans="5:6" x14ac:dyDescent="0.25">
      <c r="E175" s="16">
        <f t="shared" ca="1" si="4"/>
        <v>0.77362603501597438</v>
      </c>
      <c r="F175" s="16">
        <f t="shared" ca="1" si="5"/>
        <v>42.556887065907482</v>
      </c>
    </row>
    <row r="176" spans="5:6" x14ac:dyDescent="0.25">
      <c r="E176" s="16">
        <f t="shared" ca="1" si="4"/>
        <v>0.62315170489690641</v>
      </c>
      <c r="F176" s="16">
        <f t="shared" ca="1" si="5"/>
        <v>27.488531157805991</v>
      </c>
    </row>
    <row r="177" spans="5:6" x14ac:dyDescent="0.25">
      <c r="E177" s="16">
        <f t="shared" ca="1" si="4"/>
        <v>8.3892362717548186E-2</v>
      </c>
      <c r="F177" s="16">
        <f t="shared" ca="1" si="5"/>
        <v>5.0563407488277274</v>
      </c>
    </row>
    <row r="178" spans="5:6" x14ac:dyDescent="0.25">
      <c r="E178" s="16">
        <f t="shared" ca="1" si="4"/>
        <v>0.17197346614985243</v>
      </c>
      <c r="F178" s="16">
        <f t="shared" ca="1" si="5"/>
        <v>7.7959515259755596</v>
      </c>
    </row>
    <row r="179" spans="5:6" x14ac:dyDescent="0.25">
      <c r="E179" s="16">
        <f t="shared" ca="1" si="4"/>
        <v>0.440658060776699</v>
      </c>
      <c r="F179" s="16">
        <f t="shared" ca="1" si="5"/>
        <v>17.299870121900184</v>
      </c>
    </row>
    <row r="180" spans="5:6" x14ac:dyDescent="0.25">
      <c r="E180" s="16">
        <f t="shared" ca="1" si="4"/>
        <v>0.89556969496655048</v>
      </c>
      <c r="F180" s="16">
        <f t="shared" ca="1" si="5"/>
        <v>70.577022588180768</v>
      </c>
    </row>
    <row r="181" spans="5:6" x14ac:dyDescent="0.25">
      <c r="E181" s="16">
        <f t="shared" ca="1" si="4"/>
        <v>0.7209491172922935</v>
      </c>
      <c r="F181" s="16">
        <f t="shared" ca="1" si="5"/>
        <v>36.07728176884887</v>
      </c>
    </row>
    <row r="182" spans="5:6" x14ac:dyDescent="0.25">
      <c r="E182" s="16">
        <f t="shared" ca="1" si="4"/>
        <v>0.78539180329928138</v>
      </c>
      <c r="F182" s="16">
        <f t="shared" ca="1" si="5"/>
        <v>44.280007697839515</v>
      </c>
    </row>
    <row r="183" spans="5:6" x14ac:dyDescent="0.25">
      <c r="E183" s="16">
        <f t="shared" ca="1" si="4"/>
        <v>0.29424772877520589</v>
      </c>
      <c r="F183" s="16">
        <f t="shared" ca="1" si="5"/>
        <v>11.692906880593144</v>
      </c>
    </row>
    <row r="184" spans="5:6" x14ac:dyDescent="0.25">
      <c r="E184" s="16">
        <f t="shared" ca="1" si="4"/>
        <v>0.72279025673785258</v>
      </c>
      <c r="F184" s="16">
        <f t="shared" ca="1" si="5"/>
        <v>36.275792597683278</v>
      </c>
    </row>
    <row r="185" spans="5:6" x14ac:dyDescent="0.25">
      <c r="E185" s="16">
        <f t="shared" ca="1" si="4"/>
        <v>0.48195981589411641</v>
      </c>
      <c r="F185" s="16">
        <f t="shared" ca="1" si="5"/>
        <v>19.197202053297655</v>
      </c>
    </row>
    <row r="186" spans="5:6" x14ac:dyDescent="0.25">
      <c r="E186" s="16">
        <f t="shared" ca="1" si="4"/>
        <v>0.80318891429552042</v>
      </c>
      <c r="F186" s="16">
        <f t="shared" ca="1" si="5"/>
        <v>47.137410410180685</v>
      </c>
    </row>
    <row r="187" spans="5:6" x14ac:dyDescent="0.25">
      <c r="E187" s="16">
        <f t="shared" ca="1" si="4"/>
        <v>0.24710705285670864</v>
      </c>
      <c r="F187" s="16">
        <f t="shared" ca="1" si="5"/>
        <v>10.138888161133801</v>
      </c>
    </row>
    <row r="188" spans="5:6" x14ac:dyDescent="0.25">
      <c r="E188" s="16">
        <f t="shared" ca="1" si="4"/>
        <v>0.32173111402101517</v>
      </c>
      <c r="F188" s="16">
        <f t="shared" ca="1" si="5"/>
        <v>12.643414956171636</v>
      </c>
    </row>
    <row r="189" spans="5:6" x14ac:dyDescent="0.25">
      <c r="E189" s="16">
        <f t="shared" ca="1" si="4"/>
        <v>0.96854698150146679</v>
      </c>
      <c r="F189" s="16">
        <f t="shared" ca="1" si="5"/>
        <v>129.00550082960794</v>
      </c>
    </row>
    <row r="190" spans="5:6" x14ac:dyDescent="0.25">
      <c r="E190" s="16">
        <f t="shared" ca="1" si="4"/>
        <v>0.82084576650521457</v>
      </c>
      <c r="F190" s="16">
        <f t="shared" ca="1" si="5"/>
        <v>50.329583883553326</v>
      </c>
    </row>
    <row r="191" spans="5:6" x14ac:dyDescent="0.25">
      <c r="E191" s="16">
        <f t="shared" ca="1" si="4"/>
        <v>0.58037618785118417</v>
      </c>
      <c r="F191" s="16">
        <f t="shared" ca="1" si="5"/>
        <v>24.602694048862144</v>
      </c>
    </row>
    <row r="192" spans="5:6" x14ac:dyDescent="0.25">
      <c r="E192" s="16">
        <f t="shared" ca="1" si="4"/>
        <v>0.82887995883811572</v>
      </c>
      <c r="F192" s="16">
        <f t="shared" ca="1" si="5"/>
        <v>51.922304409794634</v>
      </c>
    </row>
    <row r="193" spans="5:6" x14ac:dyDescent="0.25">
      <c r="E193" s="16">
        <f t="shared" ca="1" si="4"/>
        <v>1.6002252311900445E-2</v>
      </c>
      <c r="F193" s="16">
        <f t="shared" ca="1" si="5"/>
        <v>2.3528930232220198</v>
      </c>
    </row>
    <row r="194" spans="5:6" x14ac:dyDescent="0.25">
      <c r="E194" s="16">
        <f t="shared" ca="1" si="4"/>
        <v>0.53658360785138459</v>
      </c>
      <c r="F194" s="16">
        <f t="shared" ca="1" si="5"/>
        <v>22.017341826366568</v>
      </c>
    </row>
    <row r="195" spans="5:6" x14ac:dyDescent="0.25">
      <c r="E195" s="16">
        <f t="shared" ca="1" si="4"/>
        <v>0.14044327122572731</v>
      </c>
      <c r="F195" s="16">
        <f t="shared" ca="1" si="5"/>
        <v>6.832359429268454</v>
      </c>
    </row>
    <row r="196" spans="5:6" x14ac:dyDescent="0.25">
      <c r="E196" s="16">
        <f t="shared" ref="E196:E259" ca="1" si="6">RAND()</f>
        <v>0.5779335404138255</v>
      </c>
      <c r="F196" s="16">
        <f t="shared" ref="F196:F259" ca="1" si="7">_xlfn.LOGNORM.INV(E196,$C$3,$C$4)</f>
        <v>24.449500268485124</v>
      </c>
    </row>
    <row r="197" spans="5:6" x14ac:dyDescent="0.25">
      <c r="E197" s="16">
        <f t="shared" ca="1" si="6"/>
        <v>0.2506695650470474</v>
      </c>
      <c r="F197" s="16">
        <f t="shared" ca="1" si="7"/>
        <v>10.253465914376124</v>
      </c>
    </row>
    <row r="198" spans="5:6" x14ac:dyDescent="0.25">
      <c r="E198" s="16">
        <f t="shared" ca="1" si="6"/>
        <v>0.5491370407872358</v>
      </c>
      <c r="F198" s="16">
        <f t="shared" ca="1" si="7"/>
        <v>22.725357682138092</v>
      </c>
    </row>
    <row r="199" spans="5:6" x14ac:dyDescent="0.25">
      <c r="E199" s="16">
        <f t="shared" ca="1" si="6"/>
        <v>0.92889863254329252</v>
      </c>
      <c r="F199" s="16">
        <f t="shared" ca="1" si="7"/>
        <v>87.150580309235679</v>
      </c>
    </row>
    <row r="200" spans="5:6" x14ac:dyDescent="0.25">
      <c r="E200" s="16">
        <f t="shared" ca="1" si="6"/>
        <v>0.81206981146998458</v>
      </c>
      <c r="F200" s="16">
        <f t="shared" ca="1" si="7"/>
        <v>48.693688452486676</v>
      </c>
    </row>
    <row r="201" spans="5:6" x14ac:dyDescent="0.25">
      <c r="E201" s="16">
        <f t="shared" ca="1" si="6"/>
        <v>0.86179266943243993</v>
      </c>
      <c r="F201" s="16">
        <f t="shared" ca="1" si="7"/>
        <v>59.644911456901276</v>
      </c>
    </row>
    <row r="202" spans="5:6" x14ac:dyDescent="0.25">
      <c r="E202" s="16">
        <f t="shared" ca="1" si="6"/>
        <v>0.67724487578141768</v>
      </c>
      <c r="F202" s="16">
        <f t="shared" ca="1" si="7"/>
        <v>31.817241239242229</v>
      </c>
    </row>
    <row r="203" spans="5:6" x14ac:dyDescent="0.25">
      <c r="E203" s="16">
        <f t="shared" ca="1" si="6"/>
        <v>0.69316448239260309</v>
      </c>
      <c r="F203" s="16">
        <f t="shared" ca="1" si="7"/>
        <v>33.276127940500572</v>
      </c>
    </row>
    <row r="204" spans="5:6" x14ac:dyDescent="0.25">
      <c r="E204" s="16">
        <f t="shared" ca="1" si="6"/>
        <v>0.97903676857111765</v>
      </c>
      <c r="F204" s="16">
        <f t="shared" ca="1" si="7"/>
        <v>153.58425866187778</v>
      </c>
    </row>
    <row r="205" spans="5:6" x14ac:dyDescent="0.25">
      <c r="E205" s="16">
        <f t="shared" ca="1" si="6"/>
        <v>4.6643570579676275E-2</v>
      </c>
      <c r="F205" s="16">
        <f t="shared" ca="1" si="7"/>
        <v>3.7497635683464656</v>
      </c>
    </row>
    <row r="206" spans="5:6" x14ac:dyDescent="0.25">
      <c r="E206" s="16">
        <f t="shared" ca="1" si="6"/>
        <v>0.76090950611710617</v>
      </c>
      <c r="F206" s="16">
        <f t="shared" ca="1" si="7"/>
        <v>40.822411980490109</v>
      </c>
    </row>
    <row r="207" spans="5:6" x14ac:dyDescent="0.25">
      <c r="E207" s="16">
        <f t="shared" ca="1" si="6"/>
        <v>0.92212671011159564</v>
      </c>
      <c r="F207" s="16">
        <f t="shared" ca="1" si="7"/>
        <v>83.056662584038875</v>
      </c>
    </row>
    <row r="208" spans="5:6" x14ac:dyDescent="0.25">
      <c r="E208" s="16">
        <f t="shared" ca="1" si="6"/>
        <v>0.69896673691661182</v>
      </c>
      <c r="F208" s="16">
        <f t="shared" ca="1" si="7"/>
        <v>33.832810273923542</v>
      </c>
    </row>
    <row r="209" spans="5:6" x14ac:dyDescent="0.25">
      <c r="E209" s="16">
        <f t="shared" ca="1" si="6"/>
        <v>0.53639825888614334</v>
      </c>
      <c r="F209" s="16">
        <f t="shared" ca="1" si="7"/>
        <v>22.007071941975173</v>
      </c>
    </row>
    <row r="210" spans="5:6" x14ac:dyDescent="0.25">
      <c r="E210" s="16">
        <f t="shared" ca="1" si="6"/>
        <v>0.37696099068325706</v>
      </c>
      <c r="F210" s="16">
        <f t="shared" ca="1" si="7"/>
        <v>14.680614128491969</v>
      </c>
    </row>
    <row r="211" spans="5:6" x14ac:dyDescent="0.25">
      <c r="E211" s="16">
        <f t="shared" ca="1" si="6"/>
        <v>0.60265482492251043</v>
      </c>
      <c r="F211" s="16">
        <f t="shared" ca="1" si="7"/>
        <v>26.055394590269238</v>
      </c>
    </row>
    <row r="212" spans="5:6" x14ac:dyDescent="0.25">
      <c r="E212" s="16">
        <f t="shared" ca="1" si="6"/>
        <v>4.2402533388876229E-2</v>
      </c>
      <c r="F212" s="16">
        <f t="shared" ca="1" si="7"/>
        <v>3.5842107879030203</v>
      </c>
    </row>
    <row r="213" spans="5:6" x14ac:dyDescent="0.25">
      <c r="E213" s="16">
        <f t="shared" ca="1" si="6"/>
        <v>0.39153142603019597</v>
      </c>
      <c r="F213" s="16">
        <f t="shared" ca="1" si="7"/>
        <v>15.25138279980219</v>
      </c>
    </row>
    <row r="214" spans="5:6" x14ac:dyDescent="0.25">
      <c r="E214" s="16">
        <f t="shared" ca="1" si="6"/>
        <v>0.79279662284113506</v>
      </c>
      <c r="F214" s="16">
        <f t="shared" ca="1" si="7"/>
        <v>45.429573056345916</v>
      </c>
    </row>
    <row r="215" spans="5:6" x14ac:dyDescent="0.25">
      <c r="E215" s="16">
        <f t="shared" ca="1" si="6"/>
        <v>0.87537874519549908</v>
      </c>
      <c r="F215" s="16">
        <f t="shared" ca="1" si="7"/>
        <v>63.573149804313722</v>
      </c>
    </row>
    <row r="216" spans="5:6" x14ac:dyDescent="0.25">
      <c r="E216" s="16">
        <f t="shared" ca="1" si="6"/>
        <v>0.38777192290657814</v>
      </c>
      <c r="F216" s="16">
        <f t="shared" ca="1" si="7"/>
        <v>15.102632778961784</v>
      </c>
    </row>
    <row r="217" spans="5:6" x14ac:dyDescent="0.25">
      <c r="E217" s="16">
        <f t="shared" ca="1" si="6"/>
        <v>0.57095582283037838</v>
      </c>
      <c r="F217" s="16">
        <f t="shared" ca="1" si="7"/>
        <v>24.018110235470449</v>
      </c>
    </row>
    <row r="218" spans="5:6" x14ac:dyDescent="0.25">
      <c r="E218" s="16">
        <f t="shared" ca="1" si="6"/>
        <v>0.42282946847621028</v>
      </c>
      <c r="F218" s="16">
        <f t="shared" ca="1" si="7"/>
        <v>16.532692028952535</v>
      </c>
    </row>
    <row r="219" spans="5:6" x14ac:dyDescent="0.25">
      <c r="E219" s="16">
        <f t="shared" ca="1" si="6"/>
        <v>0.85659286354906727</v>
      </c>
      <c r="F219" s="16">
        <f t="shared" ca="1" si="7"/>
        <v>58.272848207740161</v>
      </c>
    </row>
    <row r="220" spans="5:6" x14ac:dyDescent="0.25">
      <c r="E220" s="16">
        <f t="shared" ca="1" si="6"/>
        <v>0.92262889111256841</v>
      </c>
      <c r="F220" s="16">
        <f t="shared" ca="1" si="7"/>
        <v>83.344205532535128</v>
      </c>
    </row>
    <row r="221" spans="5:6" x14ac:dyDescent="0.25">
      <c r="E221" s="16">
        <f t="shared" ca="1" si="6"/>
        <v>0.36664526534510999</v>
      </c>
      <c r="F221" s="16">
        <f t="shared" ca="1" si="7"/>
        <v>14.285546926361933</v>
      </c>
    </row>
    <row r="222" spans="5:6" x14ac:dyDescent="0.25">
      <c r="E222" s="16">
        <f t="shared" ca="1" si="6"/>
        <v>0.89043134297899851</v>
      </c>
      <c r="F222" s="16">
        <f t="shared" ca="1" si="7"/>
        <v>68.63655735200777</v>
      </c>
    </row>
    <row r="223" spans="5:6" x14ac:dyDescent="0.25">
      <c r="E223" s="16">
        <f t="shared" ca="1" si="6"/>
        <v>0.70774405478363522</v>
      </c>
      <c r="F223" s="16">
        <f t="shared" ca="1" si="7"/>
        <v>34.702307710442902</v>
      </c>
    </row>
    <row r="224" spans="5:6" x14ac:dyDescent="0.25">
      <c r="E224" s="16">
        <f t="shared" ca="1" si="6"/>
        <v>0.26182238359444876</v>
      </c>
      <c r="F224" s="16">
        <f t="shared" ca="1" si="7"/>
        <v>10.614943817254174</v>
      </c>
    </row>
    <row r="225" spans="5:6" x14ac:dyDescent="0.25">
      <c r="E225" s="16">
        <f t="shared" ca="1" si="6"/>
        <v>0.88192518859032609</v>
      </c>
      <c r="F225" s="16">
        <f t="shared" ca="1" si="7"/>
        <v>65.671547623955874</v>
      </c>
    </row>
    <row r="226" spans="5:6" x14ac:dyDescent="0.25">
      <c r="E226" s="16">
        <f t="shared" ca="1" si="6"/>
        <v>0.51472108950887474</v>
      </c>
      <c r="F226" s="16">
        <f t="shared" ca="1" si="7"/>
        <v>20.840718167309234</v>
      </c>
    </row>
    <row r="227" spans="5:6" x14ac:dyDescent="0.25">
      <c r="E227" s="16">
        <f t="shared" ca="1" si="6"/>
        <v>0.54188438028284869</v>
      </c>
      <c r="F227" s="16">
        <f t="shared" ca="1" si="7"/>
        <v>22.313283952439907</v>
      </c>
    </row>
    <row r="228" spans="5:6" x14ac:dyDescent="0.25">
      <c r="E228" s="16">
        <f t="shared" ca="1" si="6"/>
        <v>0.95752339017069843</v>
      </c>
      <c r="F228" s="16">
        <f t="shared" ca="1" si="7"/>
        <v>112.46503354329545</v>
      </c>
    </row>
    <row r="229" spans="5:6" x14ac:dyDescent="0.25">
      <c r="E229" s="16">
        <f t="shared" ca="1" si="6"/>
        <v>0.64518632697310607</v>
      </c>
      <c r="F229" s="16">
        <f t="shared" ca="1" si="7"/>
        <v>29.147134969940709</v>
      </c>
    </row>
    <row r="230" spans="5:6" x14ac:dyDescent="0.25">
      <c r="E230" s="16">
        <f t="shared" ca="1" si="6"/>
        <v>0.30837400104275614</v>
      </c>
      <c r="F230" s="16">
        <f t="shared" ca="1" si="7"/>
        <v>12.176835733669126</v>
      </c>
    </row>
    <row r="231" spans="5:6" x14ac:dyDescent="0.25">
      <c r="E231" s="16">
        <f t="shared" ca="1" si="6"/>
        <v>0.87176402932316777</v>
      </c>
      <c r="F231" s="16">
        <f t="shared" ca="1" si="7"/>
        <v>62.475184001272609</v>
      </c>
    </row>
    <row r="232" spans="5:6" x14ac:dyDescent="0.25">
      <c r="E232" s="16">
        <f t="shared" ca="1" si="6"/>
        <v>0.3663237793702826</v>
      </c>
      <c r="F232" s="16">
        <f t="shared" ca="1" si="7"/>
        <v>14.273350293103752</v>
      </c>
    </row>
    <row r="233" spans="5:6" x14ac:dyDescent="0.25">
      <c r="E233" s="16">
        <f t="shared" ca="1" si="6"/>
        <v>0.77694930701456455</v>
      </c>
      <c r="F233" s="16">
        <f t="shared" ca="1" si="7"/>
        <v>43.031425161602641</v>
      </c>
    </row>
    <row r="234" spans="5:6" x14ac:dyDescent="0.25">
      <c r="E234" s="16">
        <f t="shared" ca="1" si="6"/>
        <v>0.91403090289588795</v>
      </c>
      <c r="F234" s="16">
        <f t="shared" ca="1" si="7"/>
        <v>78.728281612789559</v>
      </c>
    </row>
    <row r="235" spans="5:6" x14ac:dyDescent="0.25">
      <c r="E235" s="16">
        <f t="shared" ca="1" si="6"/>
        <v>0.92158165320163155</v>
      </c>
      <c r="F235" s="16">
        <f t="shared" ca="1" si="7"/>
        <v>82.747271456372957</v>
      </c>
    </row>
    <row r="236" spans="5:6" x14ac:dyDescent="0.25">
      <c r="E236" s="16">
        <f t="shared" ca="1" si="6"/>
        <v>0.29807475349182511</v>
      </c>
      <c r="F236" s="16">
        <f t="shared" ca="1" si="7"/>
        <v>11.823087592312477</v>
      </c>
    </row>
    <row r="237" spans="5:6" x14ac:dyDescent="0.25">
      <c r="E237" s="16">
        <f t="shared" ca="1" si="6"/>
        <v>0.94618375130610477</v>
      </c>
      <c r="F237" s="16">
        <f t="shared" ca="1" si="7"/>
        <v>100.37629958470613</v>
      </c>
    </row>
    <row r="238" spans="5:6" x14ac:dyDescent="0.25">
      <c r="E238" s="16">
        <f t="shared" ca="1" si="6"/>
        <v>0.88390317328762624</v>
      </c>
      <c r="F238" s="16">
        <f t="shared" ca="1" si="7"/>
        <v>66.335629055222427</v>
      </c>
    </row>
    <row r="239" spans="5:6" x14ac:dyDescent="0.25">
      <c r="E239" s="16">
        <f t="shared" ca="1" si="6"/>
        <v>0.46599043349730451</v>
      </c>
      <c r="F239" s="16">
        <f t="shared" ca="1" si="7"/>
        <v>18.442303665695608</v>
      </c>
    </row>
    <row r="240" spans="5:6" x14ac:dyDescent="0.25">
      <c r="E240" s="16">
        <f t="shared" ca="1" si="6"/>
        <v>0.61747198160861116</v>
      </c>
      <c r="F240" s="16">
        <f t="shared" ca="1" si="7"/>
        <v>27.081422719584108</v>
      </c>
    </row>
    <row r="241" spans="5:6" x14ac:dyDescent="0.25">
      <c r="E241" s="16">
        <f t="shared" ca="1" si="6"/>
        <v>0.16722195473569423</v>
      </c>
      <c r="F241" s="16">
        <f t="shared" ca="1" si="7"/>
        <v>7.6507105608554902</v>
      </c>
    </row>
    <row r="242" spans="5:6" x14ac:dyDescent="0.25">
      <c r="E242" s="16">
        <f t="shared" ca="1" si="6"/>
        <v>0.93082703155668678</v>
      </c>
      <c r="F242" s="16">
        <f t="shared" ca="1" si="7"/>
        <v>88.409444005535008</v>
      </c>
    </row>
    <row r="243" spans="5:6" x14ac:dyDescent="0.25">
      <c r="E243" s="16">
        <f t="shared" ca="1" si="6"/>
        <v>0.58114158952226047</v>
      </c>
      <c r="F243" s="16">
        <f t="shared" ca="1" si="7"/>
        <v>24.650934317983989</v>
      </c>
    </row>
    <row r="244" spans="5:6" x14ac:dyDescent="0.25">
      <c r="E244" s="16">
        <f t="shared" ca="1" si="6"/>
        <v>0.52057975094057762</v>
      </c>
      <c r="F244" s="16">
        <f t="shared" ca="1" si="7"/>
        <v>21.149339718554568</v>
      </c>
    </row>
    <row r="245" spans="5:6" x14ac:dyDescent="0.25">
      <c r="E245" s="16">
        <f t="shared" ca="1" si="6"/>
        <v>0.58492516777178061</v>
      </c>
      <c r="F245" s="16">
        <f t="shared" ca="1" si="7"/>
        <v>24.891082874271415</v>
      </c>
    </row>
    <row r="246" spans="5:6" x14ac:dyDescent="0.25">
      <c r="E246" s="16">
        <f t="shared" ca="1" si="6"/>
        <v>0.10837572061666778</v>
      </c>
      <c r="F246" s="16">
        <f t="shared" ca="1" si="7"/>
        <v>5.8403313582644723</v>
      </c>
    </row>
    <row r="247" spans="5:6" x14ac:dyDescent="0.25">
      <c r="E247" s="16">
        <f t="shared" ca="1" si="6"/>
        <v>3.1671543145674996E-2</v>
      </c>
      <c r="F247" s="16">
        <f t="shared" ca="1" si="7"/>
        <v>3.1368665834303218</v>
      </c>
    </row>
    <row r="248" spans="5:6" x14ac:dyDescent="0.25">
      <c r="E248" s="16">
        <f t="shared" ca="1" si="6"/>
        <v>0.89247406077942515</v>
      </c>
      <c r="F248" s="16">
        <f t="shared" ca="1" si="7"/>
        <v>69.393502700376857</v>
      </c>
    </row>
    <row r="249" spans="5:6" x14ac:dyDescent="0.25">
      <c r="E249" s="16">
        <f t="shared" ca="1" si="6"/>
        <v>0.27616615111332199</v>
      </c>
      <c r="F249" s="16">
        <f t="shared" ca="1" si="7"/>
        <v>11.086533117623212</v>
      </c>
    </row>
    <row r="250" spans="5:6" x14ac:dyDescent="0.25">
      <c r="E250" s="16">
        <f t="shared" ca="1" si="6"/>
        <v>0.23465946866345566</v>
      </c>
      <c r="F250" s="16">
        <f t="shared" ca="1" si="7"/>
        <v>9.741668131395512</v>
      </c>
    </row>
    <row r="251" spans="5:6" x14ac:dyDescent="0.25">
      <c r="E251" s="16">
        <f t="shared" ca="1" si="6"/>
        <v>0.93883940031060698</v>
      </c>
      <c r="F251" s="16">
        <f t="shared" ca="1" si="7"/>
        <v>94.170185454016192</v>
      </c>
    </row>
    <row r="252" spans="5:6" x14ac:dyDescent="0.25">
      <c r="E252" s="16">
        <f t="shared" ca="1" si="6"/>
        <v>0.98016758034861984</v>
      </c>
      <c r="F252" s="16">
        <f t="shared" ca="1" si="7"/>
        <v>157.15339780525153</v>
      </c>
    </row>
    <row r="253" spans="5:6" x14ac:dyDescent="0.25">
      <c r="E253" s="16">
        <f t="shared" ca="1" si="6"/>
        <v>0.64905527215236913</v>
      </c>
      <c r="F253" s="16">
        <f t="shared" ca="1" si="7"/>
        <v>29.45227474873402</v>
      </c>
    </row>
    <row r="254" spans="5:6" x14ac:dyDescent="0.25">
      <c r="E254" s="16">
        <f t="shared" ca="1" si="6"/>
        <v>3.9805003288110319E-3</v>
      </c>
      <c r="F254" s="16">
        <f t="shared" ca="1" si="7"/>
        <v>1.4137993259531372</v>
      </c>
    </row>
    <row r="255" spans="5:6" x14ac:dyDescent="0.25">
      <c r="E255" s="16">
        <f t="shared" ca="1" si="6"/>
        <v>0.17543189813652427</v>
      </c>
      <c r="F255" s="16">
        <f t="shared" ca="1" si="7"/>
        <v>7.9017549664122724</v>
      </c>
    </row>
    <row r="256" spans="5:6" x14ac:dyDescent="0.25">
      <c r="E256" s="16">
        <f t="shared" ca="1" si="6"/>
        <v>0.62608488194062972</v>
      </c>
      <c r="F256" s="16">
        <f t="shared" ca="1" si="7"/>
        <v>27.701918874398213</v>
      </c>
    </row>
    <row r="257" spans="5:6" x14ac:dyDescent="0.25">
      <c r="E257" s="16">
        <f t="shared" ca="1" si="6"/>
        <v>0.26887227786751411</v>
      </c>
      <c r="F257" s="16">
        <f t="shared" ca="1" si="7"/>
        <v>10.845744216548651</v>
      </c>
    </row>
    <row r="258" spans="5:6" x14ac:dyDescent="0.25">
      <c r="E258" s="16">
        <f t="shared" ca="1" si="6"/>
        <v>0.56248694220758932</v>
      </c>
      <c r="F258" s="16">
        <f t="shared" ca="1" si="7"/>
        <v>23.506513340130738</v>
      </c>
    </row>
    <row r="259" spans="5:6" x14ac:dyDescent="0.25">
      <c r="E259" s="16">
        <f t="shared" ca="1" si="6"/>
        <v>1.0790181339534799E-2</v>
      </c>
      <c r="F259" s="16">
        <f t="shared" ca="1" si="7"/>
        <v>2.018442582249067</v>
      </c>
    </row>
    <row r="260" spans="5:6" x14ac:dyDescent="0.25">
      <c r="E260" s="16">
        <f t="shared" ref="E260:E323" ca="1" si="8">RAND()</f>
        <v>0.12191876574534266</v>
      </c>
      <c r="F260" s="16">
        <f t="shared" ref="F260:F323" ca="1" si="9">_xlfn.LOGNORM.INV(E260,$C$3,$C$4)</f>
        <v>6.2623254271078634</v>
      </c>
    </row>
    <row r="261" spans="5:6" x14ac:dyDescent="0.25">
      <c r="E261" s="16">
        <f t="shared" ca="1" si="8"/>
        <v>0.39028424282050067</v>
      </c>
      <c r="F261" s="16">
        <f t="shared" ca="1" si="9"/>
        <v>15.20191981158265</v>
      </c>
    </row>
    <row r="262" spans="5:6" x14ac:dyDescent="0.25">
      <c r="E262" s="16">
        <f t="shared" ca="1" si="8"/>
        <v>0.93640570016309188</v>
      </c>
      <c r="F262" s="16">
        <f t="shared" ca="1" si="9"/>
        <v>92.322022026174025</v>
      </c>
    </row>
    <row r="263" spans="5:6" x14ac:dyDescent="0.25">
      <c r="E263" s="16">
        <f t="shared" ca="1" si="8"/>
        <v>0.11249980977833052</v>
      </c>
      <c r="F263" s="16">
        <f t="shared" ca="1" si="9"/>
        <v>5.9694773769958154</v>
      </c>
    </row>
    <row r="264" spans="5:6" x14ac:dyDescent="0.25">
      <c r="E264" s="16">
        <f t="shared" ca="1" si="8"/>
        <v>0.25598748924278258</v>
      </c>
      <c r="F264" s="16">
        <f t="shared" ca="1" si="9"/>
        <v>10.425288480587227</v>
      </c>
    </row>
    <row r="265" spans="5:6" x14ac:dyDescent="0.25">
      <c r="E265" s="16">
        <f t="shared" ca="1" si="8"/>
        <v>0.4943907760079902</v>
      </c>
      <c r="F265" s="16">
        <f t="shared" ca="1" si="9"/>
        <v>19.805096374824714</v>
      </c>
    </row>
    <row r="266" spans="5:6" x14ac:dyDescent="0.25">
      <c r="E266" s="16">
        <f t="shared" ca="1" si="8"/>
        <v>0.51456976743166782</v>
      </c>
      <c r="F266" s="16">
        <f t="shared" ca="1" si="9"/>
        <v>20.832809282182399</v>
      </c>
    </row>
    <row r="267" spans="5:6" x14ac:dyDescent="0.25">
      <c r="E267" s="16">
        <f t="shared" ca="1" si="8"/>
        <v>0.65329899205594311</v>
      </c>
      <c r="F267" s="16">
        <f t="shared" ca="1" si="9"/>
        <v>29.792077221870539</v>
      </c>
    </row>
    <row r="268" spans="5:6" x14ac:dyDescent="0.25">
      <c r="E268" s="16">
        <f t="shared" ca="1" si="8"/>
        <v>0.39380906277123851</v>
      </c>
      <c r="F268" s="16">
        <f t="shared" ca="1" si="9"/>
        <v>15.342014529607859</v>
      </c>
    </row>
    <row r="269" spans="5:6" x14ac:dyDescent="0.25">
      <c r="E269" s="16">
        <f t="shared" ca="1" si="8"/>
        <v>0.81586360353990639</v>
      </c>
      <c r="F269" s="16">
        <f t="shared" ca="1" si="9"/>
        <v>49.388292161222914</v>
      </c>
    </row>
    <row r="270" spans="5:6" x14ac:dyDescent="0.25">
      <c r="E270" s="16">
        <f t="shared" ca="1" si="8"/>
        <v>0.69344408670783464</v>
      </c>
      <c r="F270" s="16">
        <f t="shared" ca="1" si="9"/>
        <v>33.302635502852631</v>
      </c>
    </row>
    <row r="271" spans="5:6" x14ac:dyDescent="0.25">
      <c r="E271" s="16">
        <f t="shared" ca="1" si="8"/>
        <v>0.99247173614824369</v>
      </c>
      <c r="F271" s="16">
        <f t="shared" ca="1" si="9"/>
        <v>228.38128346047915</v>
      </c>
    </row>
    <row r="272" spans="5:6" x14ac:dyDescent="0.25">
      <c r="E272" s="16">
        <f t="shared" ca="1" si="8"/>
        <v>9.9599335372812625E-2</v>
      </c>
      <c r="F272" s="16">
        <f t="shared" ca="1" si="9"/>
        <v>5.5631365399446269</v>
      </c>
    </row>
    <row r="273" spans="5:6" x14ac:dyDescent="0.25">
      <c r="E273" s="16">
        <f t="shared" ca="1" si="8"/>
        <v>0.86949457339016656</v>
      </c>
      <c r="F273" s="16">
        <f t="shared" ca="1" si="9"/>
        <v>61.806288910260825</v>
      </c>
    </row>
    <row r="274" spans="5:6" x14ac:dyDescent="0.25">
      <c r="E274" s="16">
        <f t="shared" ca="1" si="8"/>
        <v>0.9637336953252813</v>
      </c>
      <c r="F274" s="16">
        <f t="shared" ca="1" si="9"/>
        <v>120.99636907033864</v>
      </c>
    </row>
    <row r="275" spans="5:6" x14ac:dyDescent="0.25">
      <c r="E275" s="16">
        <f t="shared" ca="1" si="8"/>
        <v>0.20910613058765959</v>
      </c>
      <c r="F275" s="16">
        <f t="shared" ca="1" si="9"/>
        <v>8.9394433058649465</v>
      </c>
    </row>
    <row r="276" spans="5:6" x14ac:dyDescent="0.25">
      <c r="E276" s="16">
        <f t="shared" ca="1" si="8"/>
        <v>0.54315216449911219</v>
      </c>
      <c r="F276" s="16">
        <f t="shared" ca="1" si="9"/>
        <v>22.384712046227168</v>
      </c>
    </row>
    <row r="277" spans="5:6" x14ac:dyDescent="0.25">
      <c r="E277" s="16">
        <f t="shared" ca="1" si="8"/>
        <v>0.72247515671032647</v>
      </c>
      <c r="F277" s="16">
        <f t="shared" ca="1" si="9"/>
        <v>36.241695726906471</v>
      </c>
    </row>
    <row r="278" spans="5:6" x14ac:dyDescent="0.25">
      <c r="E278" s="16">
        <f t="shared" ca="1" si="8"/>
        <v>0.64485865702518652</v>
      </c>
      <c r="F278" s="16">
        <f t="shared" ca="1" si="9"/>
        <v>29.12149204616103</v>
      </c>
    </row>
    <row r="279" spans="5:6" x14ac:dyDescent="0.25">
      <c r="E279" s="16">
        <f t="shared" ca="1" si="8"/>
        <v>0.89861307427061587</v>
      </c>
      <c r="F279" s="16">
        <f t="shared" ca="1" si="9"/>
        <v>71.785926691314273</v>
      </c>
    </row>
    <row r="280" spans="5:6" x14ac:dyDescent="0.25">
      <c r="E280" s="16">
        <f t="shared" ca="1" si="8"/>
        <v>0.79130062955583558</v>
      </c>
      <c r="F280" s="16">
        <f t="shared" ca="1" si="9"/>
        <v>45.193009381186208</v>
      </c>
    </row>
    <row r="281" spans="5:6" x14ac:dyDescent="0.25">
      <c r="E281" s="16">
        <f t="shared" ca="1" si="8"/>
        <v>0.63649468365785999</v>
      </c>
      <c r="F281" s="16">
        <f t="shared" ca="1" si="9"/>
        <v>28.477229431143389</v>
      </c>
    </row>
    <row r="282" spans="5:6" x14ac:dyDescent="0.25">
      <c r="E282" s="16">
        <f t="shared" ca="1" si="8"/>
        <v>0.20643958160607812</v>
      </c>
      <c r="F282" s="16">
        <f t="shared" ca="1" si="9"/>
        <v>8.856596545915858</v>
      </c>
    </row>
    <row r="283" spans="5:6" x14ac:dyDescent="0.25">
      <c r="E283" s="16">
        <f t="shared" ca="1" si="8"/>
        <v>0.16285456232738937</v>
      </c>
      <c r="F283" s="16">
        <f t="shared" ca="1" si="9"/>
        <v>7.5172966663743273</v>
      </c>
    </row>
    <row r="284" spans="5:6" x14ac:dyDescent="0.25">
      <c r="E284" s="16">
        <f t="shared" ca="1" si="8"/>
        <v>7.235667223384179E-2</v>
      </c>
      <c r="F284" s="16">
        <f t="shared" ca="1" si="9"/>
        <v>4.6717716689801936</v>
      </c>
    </row>
    <row r="285" spans="5:6" x14ac:dyDescent="0.25">
      <c r="E285" s="16">
        <f t="shared" ca="1" si="8"/>
        <v>0.74996004693156626</v>
      </c>
      <c r="F285" s="16">
        <f t="shared" ca="1" si="9"/>
        <v>39.423576616086415</v>
      </c>
    </row>
    <row r="286" spans="5:6" x14ac:dyDescent="0.25">
      <c r="E286" s="16">
        <f t="shared" ca="1" si="8"/>
        <v>0.14467115620926407</v>
      </c>
      <c r="F286" s="16">
        <f t="shared" ca="1" si="9"/>
        <v>6.9617751507341614</v>
      </c>
    </row>
    <row r="287" spans="5:6" x14ac:dyDescent="0.25">
      <c r="E287" s="16">
        <f t="shared" ca="1" si="8"/>
        <v>0.38366996732929048</v>
      </c>
      <c r="F287" s="16">
        <f t="shared" ca="1" si="9"/>
        <v>14.941518929284433</v>
      </c>
    </row>
    <row r="288" spans="5:6" x14ac:dyDescent="0.25">
      <c r="E288" s="16">
        <f t="shared" ca="1" si="8"/>
        <v>0.92409794604353868</v>
      </c>
      <c r="F288" s="16">
        <f t="shared" ca="1" si="9"/>
        <v>84.199420227256738</v>
      </c>
    </row>
    <row r="289" spans="5:6" x14ac:dyDescent="0.25">
      <c r="E289" s="16">
        <f t="shared" ca="1" si="8"/>
        <v>0.64575371549041627</v>
      </c>
      <c r="F289" s="16">
        <f t="shared" ca="1" si="9"/>
        <v>29.191611232260986</v>
      </c>
    </row>
    <row r="290" spans="5:6" x14ac:dyDescent="0.25">
      <c r="E290" s="16">
        <f t="shared" ca="1" si="8"/>
        <v>0.83459288364729389</v>
      </c>
      <c r="F290" s="16">
        <f t="shared" ca="1" si="9"/>
        <v>53.115836750945448</v>
      </c>
    </row>
    <row r="291" spans="5:6" x14ac:dyDescent="0.25">
      <c r="E291" s="16">
        <f t="shared" ca="1" si="8"/>
        <v>0.34862803104726203</v>
      </c>
      <c r="F291" s="16">
        <f t="shared" ca="1" si="9"/>
        <v>13.61228711919032</v>
      </c>
    </row>
    <row r="292" spans="5:6" x14ac:dyDescent="0.25">
      <c r="E292" s="16">
        <f t="shared" ca="1" si="8"/>
        <v>0.96031888850650526</v>
      </c>
      <c r="F292" s="16">
        <f t="shared" ca="1" si="9"/>
        <v>116.09381882427127</v>
      </c>
    </row>
    <row r="293" spans="5:6" x14ac:dyDescent="0.25">
      <c r="E293" s="16">
        <f t="shared" ca="1" si="8"/>
        <v>0.58589081010555177</v>
      </c>
      <c r="F293" s="16">
        <f t="shared" ca="1" si="9"/>
        <v>24.952827029412244</v>
      </c>
    </row>
    <row r="294" spans="5:6" x14ac:dyDescent="0.25">
      <c r="E294" s="16">
        <f t="shared" ca="1" si="8"/>
        <v>8.0822050309349636E-2</v>
      </c>
      <c r="F294" s="16">
        <f t="shared" ca="1" si="9"/>
        <v>4.9551953932511683</v>
      </c>
    </row>
    <row r="295" spans="5:6" x14ac:dyDescent="0.25">
      <c r="E295" s="16">
        <f t="shared" ca="1" si="8"/>
        <v>0.85044168551848731</v>
      </c>
      <c r="F295" s="16">
        <f t="shared" ca="1" si="9"/>
        <v>56.731499762900405</v>
      </c>
    </row>
    <row r="296" spans="5:6" x14ac:dyDescent="0.25">
      <c r="E296" s="16">
        <f t="shared" ca="1" si="8"/>
        <v>0.19608026332890505</v>
      </c>
      <c r="F296" s="16">
        <f t="shared" ca="1" si="9"/>
        <v>8.5360143208833481</v>
      </c>
    </row>
    <row r="297" spans="5:6" x14ac:dyDescent="0.25">
      <c r="E297" s="16">
        <f t="shared" ca="1" si="8"/>
        <v>0.79983228514023597</v>
      </c>
      <c r="F297" s="16">
        <f t="shared" ca="1" si="9"/>
        <v>46.573062748698085</v>
      </c>
    </row>
    <row r="298" spans="5:6" x14ac:dyDescent="0.25">
      <c r="E298" s="16">
        <f t="shared" ca="1" si="8"/>
        <v>0.2827958662101473</v>
      </c>
      <c r="F298" s="16">
        <f t="shared" ca="1" si="9"/>
        <v>11.307250653882679</v>
      </c>
    </row>
    <row r="299" spans="5:6" x14ac:dyDescent="0.25">
      <c r="E299" s="16">
        <f t="shared" ca="1" si="8"/>
        <v>0.87321427988243605</v>
      </c>
      <c r="F299" s="16">
        <f t="shared" ca="1" si="9"/>
        <v>62.91078161026762</v>
      </c>
    </row>
    <row r="300" spans="5:6" x14ac:dyDescent="0.25">
      <c r="E300" s="16">
        <f t="shared" ca="1" si="8"/>
        <v>0.69510793029324081</v>
      </c>
      <c r="F300" s="16">
        <f t="shared" ca="1" si="9"/>
        <v>33.461034347973865</v>
      </c>
    </row>
    <row r="301" spans="5:6" x14ac:dyDescent="0.25">
      <c r="E301" s="16">
        <f t="shared" ca="1" si="8"/>
        <v>5.2566654025819615E-2</v>
      </c>
      <c r="F301" s="16">
        <f t="shared" ca="1" si="9"/>
        <v>3.9730700379461834</v>
      </c>
    </row>
    <row r="302" spans="5:6" x14ac:dyDescent="0.25">
      <c r="E302" s="16">
        <f t="shared" ca="1" si="8"/>
        <v>0.51759447811191928</v>
      </c>
      <c r="F302" s="16">
        <f t="shared" ca="1" si="9"/>
        <v>20.991490118584476</v>
      </c>
    </row>
    <row r="303" spans="5:6" x14ac:dyDescent="0.25">
      <c r="E303" s="16">
        <f t="shared" ca="1" si="8"/>
        <v>0.83095108307159404</v>
      </c>
      <c r="F303" s="16">
        <f t="shared" ca="1" si="9"/>
        <v>52.348874818883843</v>
      </c>
    </row>
    <row r="304" spans="5:6" x14ac:dyDescent="0.25">
      <c r="E304" s="16">
        <f t="shared" ca="1" si="8"/>
        <v>0.87309400827168016</v>
      </c>
      <c r="F304" s="16">
        <f t="shared" ca="1" si="9"/>
        <v>62.874409813232361</v>
      </c>
    </row>
    <row r="305" spans="5:6" x14ac:dyDescent="0.25">
      <c r="E305" s="16">
        <f t="shared" ca="1" si="8"/>
        <v>0.32256862935204988</v>
      </c>
      <c r="F305" s="16">
        <f t="shared" ca="1" si="9"/>
        <v>12.672977524012863</v>
      </c>
    </row>
    <row r="306" spans="5:6" x14ac:dyDescent="0.25">
      <c r="E306" s="16">
        <f t="shared" ca="1" si="8"/>
        <v>0.4100322652215459</v>
      </c>
      <c r="F306" s="16">
        <f t="shared" ca="1" si="9"/>
        <v>15.99918879432769</v>
      </c>
    </row>
    <row r="307" spans="5:6" x14ac:dyDescent="0.25">
      <c r="E307" s="16">
        <f t="shared" ca="1" si="8"/>
        <v>2.2601565237961085E-2</v>
      </c>
      <c r="F307" s="16">
        <f t="shared" ca="1" si="9"/>
        <v>2.71079161494551</v>
      </c>
    </row>
    <row r="308" spans="5:6" x14ac:dyDescent="0.25">
      <c r="E308" s="16">
        <f t="shared" ca="1" si="8"/>
        <v>0.18768857649959725</v>
      </c>
      <c r="F308" s="16">
        <f t="shared" ca="1" si="9"/>
        <v>8.2776063396669297</v>
      </c>
    </row>
    <row r="309" spans="5:6" x14ac:dyDescent="0.25">
      <c r="E309" s="16">
        <f t="shared" ca="1" si="8"/>
        <v>0.22724183376123785</v>
      </c>
      <c r="F309" s="16">
        <f t="shared" ca="1" si="9"/>
        <v>9.5071008405578041</v>
      </c>
    </row>
    <row r="310" spans="5:6" x14ac:dyDescent="0.25">
      <c r="E310" s="16">
        <f t="shared" ca="1" si="8"/>
        <v>0.74979068828211493</v>
      </c>
      <c r="F310" s="16">
        <f t="shared" ca="1" si="9"/>
        <v>39.402577016855489</v>
      </c>
    </row>
    <row r="311" spans="5:6" x14ac:dyDescent="0.25">
      <c r="E311" s="16">
        <f t="shared" ca="1" si="8"/>
        <v>0.33843662346415737</v>
      </c>
      <c r="F311" s="16">
        <f t="shared" ca="1" si="9"/>
        <v>13.240315263362088</v>
      </c>
    </row>
    <row r="312" spans="5:6" x14ac:dyDescent="0.25">
      <c r="E312" s="16">
        <f t="shared" ca="1" si="8"/>
        <v>0.46900579603746029</v>
      </c>
      <c r="F312" s="16">
        <f t="shared" ca="1" si="9"/>
        <v>18.582694248655208</v>
      </c>
    </row>
    <row r="313" spans="5:6" x14ac:dyDescent="0.25">
      <c r="E313" s="16">
        <f t="shared" ca="1" si="8"/>
        <v>0.72751003750762266</v>
      </c>
      <c r="F313" s="16">
        <f t="shared" ca="1" si="9"/>
        <v>36.792706528537273</v>
      </c>
    </row>
    <row r="314" spans="5:6" x14ac:dyDescent="0.25">
      <c r="E314" s="16">
        <f t="shared" ca="1" si="8"/>
        <v>0.26117183400359834</v>
      </c>
      <c r="F314" s="16">
        <f t="shared" ca="1" si="9"/>
        <v>10.593738403576324</v>
      </c>
    </row>
    <row r="315" spans="5:6" x14ac:dyDescent="0.25">
      <c r="E315" s="16">
        <f t="shared" ca="1" si="8"/>
        <v>0.37426156015173928</v>
      </c>
      <c r="F315" s="16">
        <f t="shared" ca="1" si="9"/>
        <v>14.576529161302124</v>
      </c>
    </row>
    <row r="316" spans="5:6" x14ac:dyDescent="0.25">
      <c r="E316" s="16">
        <f t="shared" ca="1" si="8"/>
        <v>5.0722067661725045E-2</v>
      </c>
      <c r="F316" s="16">
        <f t="shared" ca="1" si="9"/>
        <v>3.904413459972893</v>
      </c>
    </row>
    <row r="317" spans="5:6" x14ac:dyDescent="0.25">
      <c r="E317" s="16">
        <f t="shared" ca="1" si="8"/>
        <v>0.24447669323370913</v>
      </c>
      <c r="F317" s="16">
        <f t="shared" ca="1" si="9"/>
        <v>10.054553024871867</v>
      </c>
    </row>
    <row r="318" spans="5:6" x14ac:dyDescent="0.25">
      <c r="E318" s="16">
        <f t="shared" ca="1" si="8"/>
        <v>0.38027787431386961</v>
      </c>
      <c r="F318" s="16">
        <f t="shared" ca="1" si="9"/>
        <v>14.809204717706677</v>
      </c>
    </row>
    <row r="319" spans="5:6" x14ac:dyDescent="0.25">
      <c r="E319" s="16">
        <f t="shared" ca="1" si="8"/>
        <v>0.69906022195821815</v>
      </c>
      <c r="F319" s="16">
        <f t="shared" ca="1" si="9"/>
        <v>33.841894733013959</v>
      </c>
    </row>
    <row r="320" spans="5:6" x14ac:dyDescent="0.25">
      <c r="E320" s="16">
        <f t="shared" ca="1" si="8"/>
        <v>0.91081838229697554</v>
      </c>
      <c r="F320" s="16">
        <f t="shared" ca="1" si="9"/>
        <v>77.154642266285109</v>
      </c>
    </row>
    <row r="321" spans="5:6" x14ac:dyDescent="0.25">
      <c r="E321" s="16">
        <f t="shared" ca="1" si="8"/>
        <v>0.48172501914495136</v>
      </c>
      <c r="F321" s="16">
        <f t="shared" ca="1" si="9"/>
        <v>19.185895189231754</v>
      </c>
    </row>
    <row r="322" spans="5:6" x14ac:dyDescent="0.25">
      <c r="E322" s="16">
        <f t="shared" ca="1" si="8"/>
        <v>8.9017903029482426E-3</v>
      </c>
      <c r="F322" s="16">
        <f t="shared" ca="1" si="9"/>
        <v>1.8782151752750837</v>
      </c>
    </row>
    <row r="323" spans="5:6" x14ac:dyDescent="0.25">
      <c r="E323" s="16">
        <f t="shared" ca="1" si="8"/>
        <v>0.34668640209902768</v>
      </c>
      <c r="F323" s="16">
        <f t="shared" ca="1" si="9"/>
        <v>13.540943350816889</v>
      </c>
    </row>
    <row r="324" spans="5:6" x14ac:dyDescent="0.25">
      <c r="E324" s="16">
        <f t="shared" ref="E324:E387" ca="1" si="10">RAND()</f>
        <v>0.41990984508527851</v>
      </c>
      <c r="F324" s="16">
        <f t="shared" ref="F324:F387" ca="1" si="11">_xlfn.LOGNORM.INV(E324,$C$3,$C$4)</f>
        <v>16.409753402064123</v>
      </c>
    </row>
    <row r="325" spans="5:6" x14ac:dyDescent="0.25">
      <c r="E325" s="16">
        <f t="shared" ca="1" si="10"/>
        <v>0.53319533368545857</v>
      </c>
      <c r="F325" s="16">
        <f t="shared" ca="1" si="11"/>
        <v>21.830424426339725</v>
      </c>
    </row>
    <row r="326" spans="5:6" x14ac:dyDescent="0.25">
      <c r="E326" s="16">
        <f t="shared" ca="1" si="10"/>
        <v>0.92825815302173498</v>
      </c>
      <c r="F326" s="16">
        <f t="shared" ca="1" si="11"/>
        <v>86.742189346037733</v>
      </c>
    </row>
    <row r="327" spans="5:6" x14ac:dyDescent="0.25">
      <c r="E327" s="16">
        <f t="shared" ca="1" si="10"/>
        <v>0.50131856233779903</v>
      </c>
      <c r="F327" s="16">
        <f t="shared" ca="1" si="11"/>
        <v>20.1520324972435</v>
      </c>
    </row>
    <row r="328" spans="5:6" x14ac:dyDescent="0.25">
      <c r="E328" s="16">
        <f t="shared" ca="1" si="10"/>
        <v>0.64892839833226568</v>
      </c>
      <c r="F328" s="16">
        <f t="shared" ca="1" si="11"/>
        <v>29.442198633680007</v>
      </c>
    </row>
    <row r="329" spans="5:6" x14ac:dyDescent="0.25">
      <c r="E329" s="16">
        <f t="shared" ca="1" si="10"/>
        <v>0.60200475914845486</v>
      </c>
      <c r="F329" s="16">
        <f t="shared" ca="1" si="11"/>
        <v>26.011522479742993</v>
      </c>
    </row>
    <row r="330" spans="5:6" x14ac:dyDescent="0.25">
      <c r="E330" s="16">
        <f t="shared" ca="1" si="10"/>
        <v>0.70135672851330344</v>
      </c>
      <c r="F330" s="16">
        <f t="shared" ca="1" si="11"/>
        <v>34.066231405988276</v>
      </c>
    </row>
    <row r="331" spans="5:6" x14ac:dyDescent="0.25">
      <c r="E331" s="16">
        <f t="shared" ca="1" si="10"/>
        <v>5.9062123098613917E-2</v>
      </c>
      <c r="F331" s="16">
        <f t="shared" ca="1" si="11"/>
        <v>4.2093344804372848</v>
      </c>
    </row>
    <row r="332" spans="5:6" x14ac:dyDescent="0.25">
      <c r="E332" s="16">
        <f t="shared" ca="1" si="10"/>
        <v>0.23443717446977541</v>
      </c>
      <c r="F332" s="16">
        <f t="shared" ca="1" si="11"/>
        <v>9.7346163034173738</v>
      </c>
    </row>
    <row r="333" spans="5:6" x14ac:dyDescent="0.25">
      <c r="E333" s="16">
        <f t="shared" ca="1" si="10"/>
        <v>0.71948559435778825</v>
      </c>
      <c r="F333" s="16">
        <f t="shared" ca="1" si="11"/>
        <v>35.920711552599656</v>
      </c>
    </row>
    <row r="334" spans="5:6" x14ac:dyDescent="0.25">
      <c r="E334" s="16">
        <f t="shared" ca="1" si="10"/>
        <v>0.73322661804362443</v>
      </c>
      <c r="F334" s="16">
        <f t="shared" ca="1" si="11"/>
        <v>37.434808673241285</v>
      </c>
    </row>
    <row r="335" spans="5:6" x14ac:dyDescent="0.25">
      <c r="E335" s="16">
        <f t="shared" ca="1" si="10"/>
        <v>0.96809732801562742</v>
      </c>
      <c r="F335" s="16">
        <f t="shared" ca="1" si="11"/>
        <v>128.19308279925653</v>
      </c>
    </row>
    <row r="336" spans="5:6" x14ac:dyDescent="0.25">
      <c r="E336" s="16">
        <f t="shared" ca="1" si="10"/>
        <v>0.59423987803183154</v>
      </c>
      <c r="F336" s="16">
        <f t="shared" ca="1" si="11"/>
        <v>25.494564599931135</v>
      </c>
    </row>
    <row r="337" spans="5:6" x14ac:dyDescent="0.25">
      <c r="E337" s="16">
        <f t="shared" ca="1" si="10"/>
        <v>0.47544815040751409</v>
      </c>
      <c r="F337" s="16">
        <f t="shared" ca="1" si="11"/>
        <v>18.885959073469827</v>
      </c>
    </row>
    <row r="338" spans="5:6" x14ac:dyDescent="0.25">
      <c r="E338" s="16">
        <f t="shared" ca="1" si="10"/>
        <v>0.48553258317218262</v>
      </c>
      <c r="F338" s="16">
        <f t="shared" ca="1" si="11"/>
        <v>19.370041339934769</v>
      </c>
    </row>
    <row r="339" spans="5:6" x14ac:dyDescent="0.25">
      <c r="E339" s="16">
        <f t="shared" ca="1" si="10"/>
        <v>0.72395061669537375</v>
      </c>
      <c r="F339" s="16">
        <f t="shared" ca="1" si="11"/>
        <v>36.401796131533089</v>
      </c>
    </row>
    <row r="340" spans="5:6" x14ac:dyDescent="0.25">
      <c r="E340" s="16">
        <f t="shared" ca="1" si="10"/>
        <v>0.88638840453113843</v>
      </c>
      <c r="F340" s="16">
        <f t="shared" ca="1" si="11"/>
        <v>67.191231289112011</v>
      </c>
    </row>
    <row r="341" spans="5:6" x14ac:dyDescent="0.25">
      <c r="E341" s="16">
        <f t="shared" ca="1" si="10"/>
        <v>0.58539082681714505</v>
      </c>
      <c r="F341" s="16">
        <f t="shared" ca="1" si="11"/>
        <v>24.920834371624423</v>
      </c>
    </row>
    <row r="342" spans="5:6" x14ac:dyDescent="0.25">
      <c r="E342" s="16">
        <f t="shared" ca="1" si="10"/>
        <v>0.72276690840603541</v>
      </c>
      <c r="F342" s="16">
        <f t="shared" ca="1" si="11"/>
        <v>36.273264332076337</v>
      </c>
    </row>
    <row r="343" spans="5:6" x14ac:dyDescent="0.25">
      <c r="E343" s="16">
        <f t="shared" ca="1" si="10"/>
        <v>0.82961088192957799</v>
      </c>
      <c r="F343" s="16">
        <f t="shared" ca="1" si="11"/>
        <v>52.072068346448191</v>
      </c>
    </row>
    <row r="344" spans="5:6" x14ac:dyDescent="0.25">
      <c r="E344" s="16">
        <f t="shared" ca="1" si="10"/>
        <v>2.9090440291259512E-2</v>
      </c>
      <c r="F344" s="16">
        <f t="shared" ca="1" si="11"/>
        <v>3.0212402648267451</v>
      </c>
    </row>
    <row r="345" spans="5:6" x14ac:dyDescent="0.25">
      <c r="E345" s="16">
        <f t="shared" ca="1" si="10"/>
        <v>0.78473877254877822</v>
      </c>
      <c r="F345" s="16">
        <f t="shared" ca="1" si="11"/>
        <v>44.181137103183659</v>
      </c>
    </row>
    <row r="346" spans="5:6" x14ac:dyDescent="0.25">
      <c r="E346" s="16">
        <f t="shared" ca="1" si="10"/>
        <v>0.90183847683670382</v>
      </c>
      <c r="F346" s="16">
        <f t="shared" ca="1" si="11"/>
        <v>73.119747080889127</v>
      </c>
    </row>
    <row r="347" spans="5:6" x14ac:dyDescent="0.25">
      <c r="E347" s="16">
        <f t="shared" ca="1" si="10"/>
        <v>0.63554522756040255</v>
      </c>
      <c r="F347" s="16">
        <f t="shared" ca="1" si="11"/>
        <v>28.405319799239631</v>
      </c>
    </row>
    <row r="348" spans="5:6" x14ac:dyDescent="0.25">
      <c r="E348" s="16">
        <f t="shared" ca="1" si="10"/>
        <v>0.39642119231856554</v>
      </c>
      <c r="F348" s="16">
        <f t="shared" ca="1" si="11"/>
        <v>15.446440289018682</v>
      </c>
    </row>
    <row r="349" spans="5:6" x14ac:dyDescent="0.25">
      <c r="E349" s="16">
        <f t="shared" ca="1" si="10"/>
        <v>0.2575562353007057</v>
      </c>
      <c r="F349" s="16">
        <f t="shared" ca="1" si="11"/>
        <v>10.476160149297172</v>
      </c>
    </row>
    <row r="350" spans="5:6" x14ac:dyDescent="0.25">
      <c r="E350" s="16">
        <f t="shared" ca="1" si="10"/>
        <v>6.1738800404381289E-2</v>
      </c>
      <c r="F350" s="16">
        <f t="shared" ca="1" si="11"/>
        <v>4.3044975604726714</v>
      </c>
    </row>
    <row r="351" spans="5:6" x14ac:dyDescent="0.25">
      <c r="E351" s="16">
        <f t="shared" ca="1" si="10"/>
        <v>0.17322174041394534</v>
      </c>
      <c r="F351" s="16">
        <f t="shared" ca="1" si="11"/>
        <v>7.8341300167707839</v>
      </c>
    </row>
    <row r="352" spans="5:6" x14ac:dyDescent="0.25">
      <c r="E352" s="16">
        <f t="shared" ca="1" si="10"/>
        <v>0.24289945600258722</v>
      </c>
      <c r="F352" s="16">
        <f t="shared" ca="1" si="11"/>
        <v>10.004087877542332</v>
      </c>
    </row>
    <row r="353" spans="5:6" x14ac:dyDescent="0.25">
      <c r="E353" s="16">
        <f t="shared" ca="1" si="10"/>
        <v>6.060839979032373E-2</v>
      </c>
      <c r="F353" s="16">
        <f t="shared" ca="1" si="11"/>
        <v>4.2644515600326356</v>
      </c>
    </row>
    <row r="354" spans="5:6" x14ac:dyDescent="0.25">
      <c r="E354" s="16">
        <f t="shared" ca="1" si="10"/>
        <v>0.15220463557406505</v>
      </c>
      <c r="F354" s="16">
        <f t="shared" ca="1" si="11"/>
        <v>7.192049856566733</v>
      </c>
    </row>
    <row r="355" spans="5:6" x14ac:dyDescent="0.25">
      <c r="E355" s="16">
        <f t="shared" ca="1" si="10"/>
        <v>0.33391547649840103</v>
      </c>
      <c r="F355" s="16">
        <f t="shared" ca="1" si="11"/>
        <v>13.077238558830995</v>
      </c>
    </row>
    <row r="356" spans="5:6" x14ac:dyDescent="0.25">
      <c r="E356" s="16">
        <f t="shared" ca="1" si="10"/>
        <v>0.56867833430232306</v>
      </c>
      <c r="F356" s="16">
        <f t="shared" ca="1" si="11"/>
        <v>23.879260008215269</v>
      </c>
    </row>
    <row r="357" spans="5:6" x14ac:dyDescent="0.25">
      <c r="E357" s="16">
        <f t="shared" ca="1" si="10"/>
        <v>0.56140152081197447</v>
      </c>
      <c r="F357" s="16">
        <f t="shared" ca="1" si="11"/>
        <v>23.441865126063053</v>
      </c>
    </row>
    <row r="358" spans="5:6" x14ac:dyDescent="0.25">
      <c r="E358" s="16">
        <f t="shared" ca="1" si="10"/>
        <v>0.38025788727767385</v>
      </c>
      <c r="F358" s="16">
        <f t="shared" ca="1" si="11"/>
        <v>14.808427523938784</v>
      </c>
    </row>
    <row r="359" spans="5:6" x14ac:dyDescent="0.25">
      <c r="E359" s="16">
        <f t="shared" ca="1" si="10"/>
        <v>0.19878788541802328</v>
      </c>
      <c r="F359" s="16">
        <f t="shared" ca="1" si="11"/>
        <v>8.6196223772017841</v>
      </c>
    </row>
    <row r="360" spans="5:6" x14ac:dyDescent="0.25">
      <c r="E360" s="16">
        <f t="shared" ca="1" si="10"/>
        <v>0.78829707267621596</v>
      </c>
      <c r="F360" s="16">
        <f t="shared" ca="1" si="11"/>
        <v>44.724722895218065</v>
      </c>
    </row>
    <row r="361" spans="5:6" x14ac:dyDescent="0.25">
      <c r="E361" s="16">
        <f t="shared" ca="1" si="10"/>
        <v>0.19902212015677223</v>
      </c>
      <c r="F361" s="16">
        <f t="shared" ca="1" si="11"/>
        <v>8.6268610375961092</v>
      </c>
    </row>
    <row r="362" spans="5:6" x14ac:dyDescent="0.25">
      <c r="E362" s="16">
        <f t="shared" ca="1" si="10"/>
        <v>5.7638708306730346E-2</v>
      </c>
      <c r="F362" s="16">
        <f t="shared" ca="1" si="11"/>
        <v>4.1582356064547312</v>
      </c>
    </row>
    <row r="363" spans="5:6" x14ac:dyDescent="0.25">
      <c r="E363" s="16">
        <f t="shared" ca="1" si="10"/>
        <v>0.85997338052799932</v>
      </c>
      <c r="F363" s="16">
        <f t="shared" ca="1" si="11"/>
        <v>59.157285437875821</v>
      </c>
    </row>
    <row r="364" spans="5:6" x14ac:dyDescent="0.25">
      <c r="E364" s="16">
        <f t="shared" ca="1" si="10"/>
        <v>0.40234930933083313</v>
      </c>
      <c r="F364" s="16">
        <f t="shared" ca="1" si="11"/>
        <v>15.685381319770466</v>
      </c>
    </row>
    <row r="365" spans="5:6" x14ac:dyDescent="0.25">
      <c r="E365" s="16">
        <f t="shared" ca="1" si="10"/>
        <v>0.55655528156887091</v>
      </c>
      <c r="F365" s="16">
        <f t="shared" ca="1" si="11"/>
        <v>23.155706863351888</v>
      </c>
    </row>
    <row r="366" spans="5:6" x14ac:dyDescent="0.25">
      <c r="E366" s="16">
        <f t="shared" ca="1" si="10"/>
        <v>0.4949555523545307</v>
      </c>
      <c r="F366" s="16">
        <f t="shared" ca="1" si="11"/>
        <v>19.833156501199291</v>
      </c>
    </row>
    <row r="367" spans="5:6" x14ac:dyDescent="0.25">
      <c r="E367" s="16">
        <f t="shared" ca="1" si="10"/>
        <v>0.83583301519216835</v>
      </c>
      <c r="F367" s="16">
        <f t="shared" ca="1" si="11"/>
        <v>53.38208269784424</v>
      </c>
    </row>
    <row r="368" spans="5:6" x14ac:dyDescent="0.25">
      <c r="E368" s="16">
        <f t="shared" ca="1" si="10"/>
        <v>6.4441212012747773E-2</v>
      </c>
      <c r="F368" s="16">
        <f t="shared" ca="1" si="11"/>
        <v>4.39943568013922</v>
      </c>
    </row>
    <row r="369" spans="5:6" x14ac:dyDescent="0.25">
      <c r="E369" s="16">
        <f t="shared" ca="1" si="10"/>
        <v>0.62968322689104417</v>
      </c>
      <c r="F369" s="16">
        <f t="shared" ca="1" si="11"/>
        <v>27.966699042806976</v>
      </c>
    </row>
    <row r="370" spans="5:6" x14ac:dyDescent="0.25">
      <c r="E370" s="16">
        <f t="shared" ca="1" si="10"/>
        <v>0.99411613304663671</v>
      </c>
      <c r="F370" s="16">
        <f t="shared" ca="1" si="11"/>
        <v>249.39397175183998</v>
      </c>
    </row>
    <row r="371" spans="5:6" x14ac:dyDescent="0.25">
      <c r="E371" s="16">
        <f t="shared" ca="1" si="10"/>
        <v>0.78632050580645785</v>
      </c>
      <c r="F371" s="16">
        <f t="shared" ca="1" si="11"/>
        <v>44.421299944925074</v>
      </c>
    </row>
    <row r="372" spans="5:6" x14ac:dyDescent="0.25">
      <c r="E372" s="16">
        <f t="shared" ca="1" si="10"/>
        <v>0.75962990216176463</v>
      </c>
      <c r="F372" s="16">
        <f t="shared" ca="1" si="11"/>
        <v>40.654622826030206</v>
      </c>
    </row>
    <row r="373" spans="5:6" x14ac:dyDescent="0.25">
      <c r="E373" s="16">
        <f t="shared" ca="1" si="10"/>
        <v>0.72381633375441001</v>
      </c>
      <c r="F373" s="16">
        <f t="shared" ca="1" si="11"/>
        <v>36.387178687689754</v>
      </c>
    </row>
    <row r="374" spans="5:6" x14ac:dyDescent="0.25">
      <c r="E374" s="16">
        <f t="shared" ca="1" si="10"/>
        <v>0.89779633328113229</v>
      </c>
      <c r="F374" s="16">
        <f t="shared" ca="1" si="11"/>
        <v>71.456907751869494</v>
      </c>
    </row>
    <row r="375" spans="5:6" x14ac:dyDescent="0.25">
      <c r="E375" s="16">
        <f t="shared" ca="1" si="10"/>
        <v>0.56018677586678756</v>
      </c>
      <c r="F375" s="16">
        <f t="shared" ca="1" si="11"/>
        <v>23.369757592647307</v>
      </c>
    </row>
    <row r="376" spans="5:6" x14ac:dyDescent="0.25">
      <c r="E376" s="16">
        <f t="shared" ca="1" si="10"/>
        <v>0.45040688351560532</v>
      </c>
      <c r="F376" s="16">
        <f t="shared" ca="1" si="11"/>
        <v>17.731923046827159</v>
      </c>
    </row>
    <row r="377" spans="5:6" x14ac:dyDescent="0.25">
      <c r="E377" s="16">
        <f t="shared" ca="1" si="10"/>
        <v>0.41907890918375301</v>
      </c>
      <c r="F377" s="16">
        <f t="shared" ca="1" si="11"/>
        <v>16.374898578167326</v>
      </c>
    </row>
    <row r="378" spans="5:6" x14ac:dyDescent="0.25">
      <c r="E378" s="16">
        <f t="shared" ca="1" si="10"/>
        <v>0.65543284372835853</v>
      </c>
      <c r="F378" s="16">
        <f t="shared" ca="1" si="11"/>
        <v>29.965003384266907</v>
      </c>
    </row>
    <row r="379" spans="5:6" x14ac:dyDescent="0.25">
      <c r="E379" s="16">
        <f t="shared" ca="1" si="10"/>
        <v>0.65383618884455508</v>
      </c>
      <c r="F379" s="16">
        <f t="shared" ca="1" si="11"/>
        <v>29.83547981094663</v>
      </c>
    </row>
    <row r="380" spans="5:6" x14ac:dyDescent="0.25">
      <c r="E380" s="16">
        <f t="shared" ca="1" si="10"/>
        <v>0.49692383183122535</v>
      </c>
      <c r="F380" s="16">
        <f t="shared" ca="1" si="11"/>
        <v>19.93125521606979</v>
      </c>
    </row>
    <row r="381" spans="5:6" x14ac:dyDescent="0.25">
      <c r="E381" s="16">
        <f t="shared" ca="1" si="10"/>
        <v>0.38978631231058625</v>
      </c>
      <c r="F381" s="16">
        <f t="shared" ca="1" si="11"/>
        <v>15.182204399493065</v>
      </c>
    </row>
    <row r="382" spans="5:6" x14ac:dyDescent="0.25">
      <c r="E382" s="16">
        <f t="shared" ca="1" si="10"/>
        <v>0.35591677357448037</v>
      </c>
      <c r="F382" s="16">
        <f t="shared" ca="1" si="11"/>
        <v>13.882170223641381</v>
      </c>
    </row>
    <row r="383" spans="5:6" x14ac:dyDescent="0.25">
      <c r="E383" s="16">
        <f t="shared" ca="1" si="10"/>
        <v>0.39830030392406446</v>
      </c>
      <c r="F383" s="16">
        <f t="shared" ca="1" si="11"/>
        <v>15.521885183111442</v>
      </c>
    </row>
    <row r="384" spans="5:6" x14ac:dyDescent="0.25">
      <c r="E384" s="16">
        <f t="shared" ca="1" si="10"/>
        <v>0.51305373108305652</v>
      </c>
      <c r="F384" s="16">
        <f t="shared" ca="1" si="11"/>
        <v>20.753744586531404</v>
      </c>
    </row>
    <row r="385" spans="5:6" x14ac:dyDescent="0.25">
      <c r="E385" s="16">
        <f t="shared" ca="1" si="10"/>
        <v>0.3026126319273692</v>
      </c>
      <c r="F385" s="16">
        <f t="shared" ca="1" si="11"/>
        <v>11.978327699026984</v>
      </c>
    </row>
    <row r="386" spans="5:6" x14ac:dyDescent="0.25">
      <c r="E386" s="16">
        <f t="shared" ca="1" si="10"/>
        <v>0.98494331907462296</v>
      </c>
      <c r="F386" s="16">
        <f t="shared" ca="1" si="11"/>
        <v>175.66804318057007</v>
      </c>
    </row>
    <row r="387" spans="5:6" x14ac:dyDescent="0.25">
      <c r="E387" s="16">
        <f t="shared" ca="1" si="10"/>
        <v>0.38684540924789623</v>
      </c>
      <c r="F387" s="16">
        <f t="shared" ca="1" si="11"/>
        <v>15.066134420256541</v>
      </c>
    </row>
    <row r="388" spans="5:6" x14ac:dyDescent="0.25">
      <c r="E388" s="16">
        <f t="shared" ref="E388:E451" ca="1" si="12">RAND()</f>
        <v>0.95165475094699281</v>
      </c>
      <c r="F388" s="16">
        <f t="shared" ref="F388:F451" ca="1" si="13">_xlfn.LOGNORM.INV(E388,$C$3,$C$4)</f>
        <v>105.75385535853589</v>
      </c>
    </row>
    <row r="389" spans="5:6" x14ac:dyDescent="0.25">
      <c r="E389" s="16">
        <f t="shared" ca="1" si="12"/>
        <v>0.95699080696397576</v>
      </c>
      <c r="F389" s="16">
        <f t="shared" ca="1" si="13"/>
        <v>111.80825765360363</v>
      </c>
    </row>
    <row r="390" spans="5:6" x14ac:dyDescent="0.25">
      <c r="E390" s="16">
        <f t="shared" ca="1" si="12"/>
        <v>4.1166755187083903E-2</v>
      </c>
      <c r="F390" s="16">
        <f t="shared" ca="1" si="13"/>
        <v>3.5349385363570609</v>
      </c>
    </row>
    <row r="391" spans="5:6" x14ac:dyDescent="0.25">
      <c r="E391" s="16">
        <f t="shared" ca="1" si="12"/>
        <v>0.81276703647225823</v>
      </c>
      <c r="F391" s="16">
        <f t="shared" ca="1" si="13"/>
        <v>48.819953393882109</v>
      </c>
    </row>
    <row r="392" spans="5:6" x14ac:dyDescent="0.25">
      <c r="E392" s="16">
        <f t="shared" ca="1" si="12"/>
        <v>0.41553474607038099</v>
      </c>
      <c r="F392" s="16">
        <f t="shared" ca="1" si="13"/>
        <v>16.226892441459761</v>
      </c>
    </row>
    <row r="393" spans="5:6" x14ac:dyDescent="0.25">
      <c r="E393" s="16">
        <f t="shared" ca="1" si="12"/>
        <v>0.50228550305184905</v>
      </c>
      <c r="F393" s="16">
        <f t="shared" ca="1" si="13"/>
        <v>20.200935958427262</v>
      </c>
    </row>
    <row r="394" spans="5:6" x14ac:dyDescent="0.25">
      <c r="E394" s="16">
        <f t="shared" ca="1" si="12"/>
        <v>0.28390714759690627</v>
      </c>
      <c r="F394" s="16">
        <f t="shared" ca="1" si="13"/>
        <v>11.34442630428755</v>
      </c>
    </row>
    <row r="395" spans="5:6" x14ac:dyDescent="0.25">
      <c r="E395" s="16">
        <f t="shared" ca="1" si="12"/>
        <v>0.16071841560133104</v>
      </c>
      <c r="F395" s="16">
        <f t="shared" ca="1" si="13"/>
        <v>7.4520595920184558</v>
      </c>
    </row>
    <row r="396" spans="5:6" x14ac:dyDescent="0.25">
      <c r="E396" s="16">
        <f t="shared" ca="1" si="12"/>
        <v>0.39039476480787105</v>
      </c>
      <c r="F396" s="16">
        <f t="shared" ca="1" si="13"/>
        <v>15.206298399524123</v>
      </c>
    </row>
    <row r="397" spans="5:6" x14ac:dyDescent="0.25">
      <c r="E397" s="16">
        <f t="shared" ca="1" si="12"/>
        <v>0.38509270373608984</v>
      </c>
      <c r="F397" s="16">
        <f t="shared" ca="1" si="13"/>
        <v>14.99726147812361</v>
      </c>
    </row>
    <row r="398" spans="5:6" x14ac:dyDescent="0.25">
      <c r="E398" s="16">
        <f t="shared" ca="1" si="12"/>
        <v>0.43904709179820933</v>
      </c>
      <c r="F398" s="16">
        <f t="shared" ca="1" si="13"/>
        <v>17.229350934010668</v>
      </c>
    </row>
    <row r="399" spans="5:6" x14ac:dyDescent="0.25">
      <c r="E399" s="16">
        <f t="shared" ca="1" si="12"/>
        <v>0.86162523193526275</v>
      </c>
      <c r="F399" s="16">
        <f t="shared" ca="1" si="13"/>
        <v>59.599682971434419</v>
      </c>
    </row>
    <row r="400" spans="5:6" x14ac:dyDescent="0.25">
      <c r="E400" s="16">
        <f t="shared" ca="1" si="12"/>
        <v>0.36609015914197751</v>
      </c>
      <c r="F400" s="16">
        <f t="shared" ca="1" si="13"/>
        <v>14.264491440602686</v>
      </c>
    </row>
    <row r="401" spans="5:6" x14ac:dyDescent="0.25">
      <c r="E401" s="16">
        <f t="shared" ca="1" si="12"/>
        <v>0.37922208811822167</v>
      </c>
      <c r="F401" s="16">
        <f t="shared" ca="1" si="13"/>
        <v>14.768189333206996</v>
      </c>
    </row>
    <row r="402" spans="5:6" x14ac:dyDescent="0.25">
      <c r="E402" s="16">
        <f t="shared" ca="1" si="12"/>
        <v>0.70449938568240067</v>
      </c>
      <c r="F402" s="16">
        <f t="shared" ca="1" si="13"/>
        <v>34.376929524248894</v>
      </c>
    </row>
    <row r="403" spans="5:6" x14ac:dyDescent="0.25">
      <c r="E403" s="16">
        <f t="shared" ca="1" si="12"/>
        <v>0.23052844902703262</v>
      </c>
      <c r="F403" s="16">
        <f t="shared" ca="1" si="13"/>
        <v>9.6108471067665739</v>
      </c>
    </row>
    <row r="404" spans="5:6" x14ac:dyDescent="0.25">
      <c r="E404" s="16">
        <f t="shared" ca="1" si="12"/>
        <v>4.2324921696444751E-2</v>
      </c>
      <c r="F404" s="16">
        <f t="shared" ca="1" si="13"/>
        <v>3.5811308458256281</v>
      </c>
    </row>
    <row r="405" spans="5:6" x14ac:dyDescent="0.25">
      <c r="E405" s="16">
        <f t="shared" ca="1" si="12"/>
        <v>0.85173684513011283</v>
      </c>
      <c r="F405" s="16">
        <f t="shared" ca="1" si="13"/>
        <v>57.049057699889921</v>
      </c>
    </row>
    <row r="406" spans="5:6" x14ac:dyDescent="0.25">
      <c r="E406" s="16">
        <f t="shared" ca="1" si="12"/>
        <v>0.91701262194009014</v>
      </c>
      <c r="F406" s="16">
        <f t="shared" ca="1" si="13"/>
        <v>80.258621515153152</v>
      </c>
    </row>
    <row r="407" spans="5:6" x14ac:dyDescent="0.25">
      <c r="E407" s="16">
        <f t="shared" ca="1" si="12"/>
        <v>0.21657832870154192</v>
      </c>
      <c r="F407" s="16">
        <f t="shared" ca="1" si="13"/>
        <v>9.1723966405551263</v>
      </c>
    </row>
    <row r="408" spans="5:6" x14ac:dyDescent="0.25">
      <c r="E408" s="16">
        <f t="shared" ca="1" si="12"/>
        <v>0.41630824728566818</v>
      </c>
      <c r="F408" s="16">
        <f t="shared" ca="1" si="13"/>
        <v>16.259103701591044</v>
      </c>
    </row>
    <row r="409" spans="5:6" x14ac:dyDescent="0.25">
      <c r="E409" s="16">
        <f t="shared" ca="1" si="12"/>
        <v>0.76629354007175954</v>
      </c>
      <c r="F409" s="16">
        <f t="shared" ca="1" si="13"/>
        <v>41.541579123468665</v>
      </c>
    </row>
    <row r="410" spans="5:6" x14ac:dyDescent="0.25">
      <c r="E410" s="16">
        <f t="shared" ca="1" si="12"/>
        <v>3.4133899462984507E-2</v>
      </c>
      <c r="F410" s="16">
        <f t="shared" ca="1" si="13"/>
        <v>3.243863156945956</v>
      </c>
    </row>
    <row r="411" spans="5:6" x14ac:dyDescent="0.25">
      <c r="E411" s="16">
        <f t="shared" ca="1" si="12"/>
        <v>0.92148934801772153</v>
      </c>
      <c r="F411" s="16">
        <f t="shared" ca="1" si="13"/>
        <v>82.695151613965791</v>
      </c>
    </row>
    <row r="412" spans="5:6" x14ac:dyDescent="0.25">
      <c r="E412" s="16">
        <f t="shared" ca="1" si="12"/>
        <v>0.88228586023960776</v>
      </c>
      <c r="F412" s="16">
        <f t="shared" ca="1" si="13"/>
        <v>65.791552003608857</v>
      </c>
    </row>
    <row r="413" spans="5:6" x14ac:dyDescent="0.25">
      <c r="E413" s="16">
        <f t="shared" ca="1" si="12"/>
        <v>0.94062621665084711</v>
      </c>
      <c r="F413" s="16">
        <f t="shared" ca="1" si="13"/>
        <v>95.588461073274004</v>
      </c>
    </row>
    <row r="414" spans="5:6" x14ac:dyDescent="0.25">
      <c r="E414" s="16">
        <f t="shared" ca="1" si="12"/>
        <v>0.33739315441539464</v>
      </c>
      <c r="F414" s="16">
        <f t="shared" ca="1" si="13"/>
        <v>13.202573838402666</v>
      </c>
    </row>
    <row r="415" spans="5:6" x14ac:dyDescent="0.25">
      <c r="E415" s="16">
        <f t="shared" ca="1" si="12"/>
        <v>0.51684081459582232</v>
      </c>
      <c r="F415" s="16">
        <f t="shared" ca="1" si="13"/>
        <v>20.951834481196688</v>
      </c>
    </row>
    <row r="416" spans="5:6" x14ac:dyDescent="0.25">
      <c r="E416" s="16">
        <f t="shared" ca="1" si="12"/>
        <v>0.5927933125308279</v>
      </c>
      <c r="F416" s="16">
        <f t="shared" ca="1" si="13"/>
        <v>25.399674197198767</v>
      </c>
    </row>
    <row r="417" spans="5:6" x14ac:dyDescent="0.25">
      <c r="E417" s="16">
        <f t="shared" ca="1" si="12"/>
        <v>1.0136596386348451E-2</v>
      </c>
      <c r="F417" s="16">
        <f t="shared" ca="1" si="13"/>
        <v>1.9714059951047813</v>
      </c>
    </row>
    <row r="418" spans="5:6" x14ac:dyDescent="0.25">
      <c r="E418" s="16">
        <f t="shared" ca="1" si="12"/>
        <v>0.29173218945216484</v>
      </c>
      <c r="F418" s="16">
        <f t="shared" ca="1" si="13"/>
        <v>11.607699316282083</v>
      </c>
    </row>
    <row r="419" spans="5:6" x14ac:dyDescent="0.25">
      <c r="E419" s="16">
        <f t="shared" ca="1" si="12"/>
        <v>0.57081403633733052</v>
      </c>
      <c r="F419" s="16">
        <f t="shared" ca="1" si="13"/>
        <v>24.009438342480614</v>
      </c>
    </row>
    <row r="420" spans="5:6" x14ac:dyDescent="0.25">
      <c r="E420" s="16">
        <f t="shared" ca="1" si="12"/>
        <v>0.40884256909712646</v>
      </c>
      <c r="F420" s="16">
        <f t="shared" ca="1" si="13"/>
        <v>15.95028458982153</v>
      </c>
    </row>
    <row r="421" spans="5:6" x14ac:dyDescent="0.25">
      <c r="E421" s="16">
        <f t="shared" ca="1" si="12"/>
        <v>0.84720996738529186</v>
      </c>
      <c r="F421" s="16">
        <f t="shared" ca="1" si="13"/>
        <v>55.954590134334907</v>
      </c>
    </row>
    <row r="422" spans="5:6" x14ac:dyDescent="0.25">
      <c r="E422" s="16">
        <f t="shared" ca="1" si="12"/>
        <v>0.66436407141809373</v>
      </c>
      <c r="F422" s="16">
        <f t="shared" ca="1" si="13"/>
        <v>30.704312109080913</v>
      </c>
    </row>
    <row r="423" spans="5:6" x14ac:dyDescent="0.25">
      <c r="E423" s="16">
        <f t="shared" ca="1" si="12"/>
        <v>0.92049311250535837</v>
      </c>
      <c r="F423" s="16">
        <f t="shared" ca="1" si="13"/>
        <v>82.137627939593727</v>
      </c>
    </row>
    <row r="424" spans="5:6" x14ac:dyDescent="0.25">
      <c r="E424" s="16">
        <f t="shared" ca="1" si="12"/>
        <v>0.45088938807515933</v>
      </c>
      <c r="F424" s="16">
        <f t="shared" ca="1" si="13"/>
        <v>17.753547844632596</v>
      </c>
    </row>
    <row r="425" spans="5:6" x14ac:dyDescent="0.25">
      <c r="E425" s="16">
        <f t="shared" ca="1" si="12"/>
        <v>0.35794114091421181</v>
      </c>
      <c r="F425" s="16">
        <f t="shared" ca="1" si="13"/>
        <v>13.957716429356546</v>
      </c>
    </row>
    <row r="426" spans="5:6" x14ac:dyDescent="0.25">
      <c r="E426" s="16">
        <f t="shared" ca="1" si="12"/>
        <v>0.47268497044697566</v>
      </c>
      <c r="F426" s="16">
        <f t="shared" ca="1" si="13"/>
        <v>18.755326467995328</v>
      </c>
    </row>
    <row r="427" spans="5:6" x14ac:dyDescent="0.25">
      <c r="E427" s="16">
        <f t="shared" ca="1" si="12"/>
        <v>0.43841999796792808</v>
      </c>
      <c r="F427" s="16">
        <f t="shared" ca="1" si="13"/>
        <v>17.201966231293508</v>
      </c>
    </row>
    <row r="428" spans="5:6" x14ac:dyDescent="0.25">
      <c r="E428" s="16">
        <f t="shared" ca="1" si="12"/>
        <v>0.20044681786144503</v>
      </c>
      <c r="F428" s="16">
        <f t="shared" ca="1" si="13"/>
        <v>8.6709095351270804</v>
      </c>
    </row>
    <row r="429" spans="5:6" x14ac:dyDescent="0.25">
      <c r="E429" s="16">
        <f t="shared" ca="1" si="12"/>
        <v>0.41451387351267499</v>
      </c>
      <c r="F429" s="16">
        <f t="shared" ca="1" si="13"/>
        <v>16.184456637413746</v>
      </c>
    </row>
    <row r="430" spans="5:6" x14ac:dyDescent="0.25">
      <c r="E430" s="16">
        <f t="shared" ca="1" si="12"/>
        <v>0.44680608973603997</v>
      </c>
      <c r="F430" s="16">
        <f t="shared" ca="1" si="13"/>
        <v>17.571267953193086</v>
      </c>
    </row>
    <row r="431" spans="5:6" x14ac:dyDescent="0.25">
      <c r="E431" s="16">
        <f t="shared" ca="1" si="12"/>
        <v>0.23579751619806244</v>
      </c>
      <c r="F431" s="16">
        <f t="shared" ca="1" si="13"/>
        <v>9.7777925353700947</v>
      </c>
    </row>
    <row r="432" spans="5:6" x14ac:dyDescent="0.25">
      <c r="E432" s="16">
        <f t="shared" ca="1" si="12"/>
        <v>0.34686857022306661</v>
      </c>
      <c r="F432" s="16">
        <f t="shared" ca="1" si="13"/>
        <v>13.547627305891281</v>
      </c>
    </row>
    <row r="433" spans="5:6" x14ac:dyDescent="0.25">
      <c r="E433" s="16">
        <f t="shared" ca="1" si="12"/>
        <v>0.45175692897418041</v>
      </c>
      <c r="F433" s="16">
        <f t="shared" ca="1" si="13"/>
        <v>17.79248730480462</v>
      </c>
    </row>
    <row r="434" spans="5:6" x14ac:dyDescent="0.25">
      <c r="E434" s="16">
        <f t="shared" ca="1" si="12"/>
        <v>0.47250442410912086</v>
      </c>
      <c r="F434" s="16">
        <f t="shared" ca="1" si="13"/>
        <v>18.746820356338421</v>
      </c>
    </row>
    <row r="435" spans="5:6" x14ac:dyDescent="0.25">
      <c r="E435" s="16">
        <f t="shared" ca="1" si="12"/>
        <v>0.33165370457911458</v>
      </c>
      <c r="F435" s="16">
        <f t="shared" ca="1" si="13"/>
        <v>12.99609124164348</v>
      </c>
    </row>
    <row r="436" spans="5:6" x14ac:dyDescent="0.25">
      <c r="E436" s="16">
        <f t="shared" ca="1" si="12"/>
        <v>0.18172851007167601</v>
      </c>
      <c r="F436" s="16">
        <f t="shared" ca="1" si="13"/>
        <v>8.094643025451246</v>
      </c>
    </row>
    <row r="437" spans="5:6" x14ac:dyDescent="0.25">
      <c r="E437" s="16">
        <f t="shared" ca="1" si="12"/>
        <v>0.1374230936621289</v>
      </c>
      <c r="F437" s="16">
        <f t="shared" ca="1" si="13"/>
        <v>6.7397967709003561</v>
      </c>
    </row>
    <row r="438" spans="5:6" x14ac:dyDescent="0.25">
      <c r="E438" s="16">
        <f t="shared" ca="1" si="12"/>
        <v>0.11931841126302467</v>
      </c>
      <c r="F438" s="16">
        <f t="shared" ca="1" si="13"/>
        <v>6.1817358172587271</v>
      </c>
    </row>
    <row r="439" spans="5:6" x14ac:dyDescent="0.25">
      <c r="E439" s="16">
        <f t="shared" ca="1" si="12"/>
        <v>0.91641743843702239</v>
      </c>
      <c r="F439" s="16">
        <f t="shared" ca="1" si="13"/>
        <v>79.947513010430541</v>
      </c>
    </row>
    <row r="440" spans="5:6" x14ac:dyDescent="0.25">
      <c r="E440" s="16">
        <f t="shared" ca="1" si="12"/>
        <v>0.55463614881707168</v>
      </c>
      <c r="F440" s="16">
        <f t="shared" ca="1" si="13"/>
        <v>23.043493735987763</v>
      </c>
    </row>
    <row r="441" spans="5:6" x14ac:dyDescent="0.25">
      <c r="E441" s="16">
        <f t="shared" ca="1" si="12"/>
        <v>0.50473708671137241</v>
      </c>
      <c r="F441" s="16">
        <f t="shared" ca="1" si="13"/>
        <v>20.325462177483882</v>
      </c>
    </row>
    <row r="442" spans="5:6" x14ac:dyDescent="0.25">
      <c r="E442" s="16">
        <f t="shared" ca="1" si="12"/>
        <v>0.89580637535874241</v>
      </c>
      <c r="F442" s="16">
        <f t="shared" ca="1" si="13"/>
        <v>70.669385708164668</v>
      </c>
    </row>
    <row r="443" spans="5:6" x14ac:dyDescent="0.25">
      <c r="E443" s="16">
        <f t="shared" ca="1" si="12"/>
        <v>0.14272534784287438</v>
      </c>
      <c r="F443" s="16">
        <f t="shared" ca="1" si="13"/>
        <v>6.9022345905227933</v>
      </c>
    </row>
    <row r="444" spans="5:6" x14ac:dyDescent="0.25">
      <c r="E444" s="16">
        <f t="shared" ca="1" si="12"/>
        <v>7.2395654874035653E-2</v>
      </c>
      <c r="F444" s="16">
        <f t="shared" ca="1" si="13"/>
        <v>4.6730939104110467</v>
      </c>
    </row>
    <row r="445" spans="5:6" x14ac:dyDescent="0.25">
      <c r="E445" s="16">
        <f t="shared" ca="1" si="12"/>
        <v>0.70325622597467263</v>
      </c>
      <c r="F445" s="16">
        <f t="shared" ca="1" si="13"/>
        <v>34.253507451733952</v>
      </c>
    </row>
    <row r="446" spans="5:6" x14ac:dyDescent="0.25">
      <c r="E446" s="16">
        <f t="shared" ca="1" si="12"/>
        <v>0.24404065248314843</v>
      </c>
      <c r="F446" s="16">
        <f t="shared" ca="1" si="13"/>
        <v>10.04059373504589</v>
      </c>
    </row>
    <row r="447" spans="5:6" x14ac:dyDescent="0.25">
      <c r="E447" s="16">
        <f t="shared" ca="1" si="12"/>
        <v>0.58159419068319429</v>
      </c>
      <c r="F447" s="16">
        <f t="shared" ca="1" si="13"/>
        <v>24.67951360389884</v>
      </c>
    </row>
    <row r="448" spans="5:6" x14ac:dyDescent="0.25">
      <c r="E448" s="16">
        <f t="shared" ca="1" si="12"/>
        <v>0.71399772399704009</v>
      </c>
      <c r="F448" s="16">
        <f t="shared" ca="1" si="13"/>
        <v>35.343049702250141</v>
      </c>
    </row>
    <row r="449" spans="5:6" x14ac:dyDescent="0.25">
      <c r="E449" s="16">
        <f t="shared" ca="1" si="12"/>
        <v>0.32327846592973386</v>
      </c>
      <c r="F449" s="16">
        <f t="shared" ca="1" si="13"/>
        <v>12.698062452291174</v>
      </c>
    </row>
    <row r="450" spans="5:6" x14ac:dyDescent="0.25">
      <c r="E450" s="16">
        <f t="shared" ca="1" si="12"/>
        <v>0.10761530975903633</v>
      </c>
      <c r="F450" s="16">
        <f t="shared" ca="1" si="13"/>
        <v>5.8164478318651778</v>
      </c>
    </row>
    <row r="451" spans="5:6" x14ac:dyDescent="0.25">
      <c r="E451" s="16">
        <f t="shared" ca="1" si="12"/>
        <v>0.19526504891917407</v>
      </c>
      <c r="F451" s="16">
        <f t="shared" ca="1" si="13"/>
        <v>8.510864934751444</v>
      </c>
    </row>
    <row r="452" spans="5:6" x14ac:dyDescent="0.25">
      <c r="E452" s="16">
        <f t="shared" ref="E452:E515" ca="1" si="14">RAND()</f>
        <v>0.89205264249897154</v>
      </c>
      <c r="F452" s="16">
        <f t="shared" ref="F452:F515" ca="1" si="15">_xlfn.LOGNORM.INV(E452,$C$3,$C$4)</f>
        <v>69.235817744030925</v>
      </c>
    </row>
    <row r="453" spans="5:6" x14ac:dyDescent="0.25">
      <c r="E453" s="16">
        <f t="shared" ca="1" si="14"/>
        <v>0.30958691533898863</v>
      </c>
      <c r="F453" s="16">
        <f t="shared" ca="1" si="15"/>
        <v>12.218832584041078</v>
      </c>
    </row>
    <row r="454" spans="5:6" x14ac:dyDescent="0.25">
      <c r="E454" s="16">
        <f t="shared" ca="1" si="14"/>
        <v>0.82652252988598607</v>
      </c>
      <c r="F454" s="16">
        <f t="shared" ca="1" si="15"/>
        <v>51.444940088946815</v>
      </c>
    </row>
    <row r="455" spans="5:6" x14ac:dyDescent="0.25">
      <c r="E455" s="16">
        <f t="shared" ca="1" si="14"/>
        <v>0.23373938259464933</v>
      </c>
      <c r="F455" s="16">
        <f t="shared" ca="1" si="15"/>
        <v>9.7124894175265144</v>
      </c>
    </row>
    <row r="456" spans="5:6" x14ac:dyDescent="0.25">
      <c r="E456" s="16">
        <f t="shared" ca="1" si="14"/>
        <v>0.44772510884590455</v>
      </c>
      <c r="F456" s="16">
        <f t="shared" ca="1" si="15"/>
        <v>17.612150590689154</v>
      </c>
    </row>
    <row r="457" spans="5:6" x14ac:dyDescent="0.25">
      <c r="E457" s="16">
        <f t="shared" ca="1" si="14"/>
        <v>0.22209784432390178</v>
      </c>
      <c r="F457" s="16">
        <f t="shared" ca="1" si="15"/>
        <v>9.3452912370438295</v>
      </c>
    </row>
    <row r="458" spans="5:6" x14ac:dyDescent="0.25">
      <c r="E458" s="16">
        <f t="shared" ca="1" si="14"/>
        <v>9.7825881547430882E-4</v>
      </c>
      <c r="F458" s="16">
        <f t="shared" ca="1" si="15"/>
        <v>0.90777874068526943</v>
      </c>
    </row>
    <row r="459" spans="5:6" x14ac:dyDescent="0.25">
      <c r="E459" s="16">
        <f t="shared" ca="1" si="14"/>
        <v>0.99036022364178211</v>
      </c>
      <c r="F459" s="16">
        <f t="shared" ca="1" si="15"/>
        <v>208.52962185270198</v>
      </c>
    </row>
    <row r="460" spans="5:6" x14ac:dyDescent="0.25">
      <c r="E460" s="16">
        <f t="shared" ca="1" si="14"/>
        <v>0.98431448114791609</v>
      </c>
      <c r="F460" s="16">
        <f t="shared" ca="1" si="15"/>
        <v>172.83445957870836</v>
      </c>
    </row>
    <row r="461" spans="5:6" x14ac:dyDescent="0.25">
      <c r="E461" s="16">
        <f t="shared" ca="1" si="14"/>
        <v>0.21235289301815663</v>
      </c>
      <c r="F461" s="16">
        <f t="shared" ca="1" si="15"/>
        <v>9.0405150456410848</v>
      </c>
    </row>
    <row r="462" spans="5:6" x14ac:dyDescent="0.25">
      <c r="E462" s="16">
        <f t="shared" ca="1" si="14"/>
        <v>0.26001117366273174</v>
      </c>
      <c r="F462" s="16">
        <f t="shared" ca="1" si="15"/>
        <v>10.555943244423139</v>
      </c>
    </row>
    <row r="463" spans="5:6" x14ac:dyDescent="0.25">
      <c r="E463" s="16">
        <f t="shared" ca="1" si="14"/>
        <v>3.0336412575466043E-2</v>
      </c>
      <c r="F463" s="16">
        <f t="shared" ca="1" si="15"/>
        <v>3.0775313278551604</v>
      </c>
    </row>
    <row r="464" spans="5:6" x14ac:dyDescent="0.25">
      <c r="E464" s="16">
        <f t="shared" ca="1" si="14"/>
        <v>0.59108903420408831</v>
      </c>
      <c r="F464" s="16">
        <f t="shared" ca="1" si="15"/>
        <v>25.288437370472554</v>
      </c>
    </row>
    <row r="465" spans="5:6" x14ac:dyDescent="0.25">
      <c r="E465" s="16">
        <f t="shared" ca="1" si="14"/>
        <v>0.35559587278834859</v>
      </c>
      <c r="F465" s="16">
        <f t="shared" ca="1" si="15"/>
        <v>13.870218501858007</v>
      </c>
    </row>
    <row r="466" spans="5:6" x14ac:dyDescent="0.25">
      <c r="E466" s="16">
        <f t="shared" ca="1" si="14"/>
        <v>0.30013387807867598</v>
      </c>
      <c r="F466" s="16">
        <f t="shared" ca="1" si="15"/>
        <v>11.893410362192938</v>
      </c>
    </row>
    <row r="467" spans="5:6" x14ac:dyDescent="0.25">
      <c r="E467" s="16">
        <f t="shared" ca="1" si="14"/>
        <v>0.93520924001973471</v>
      </c>
      <c r="F467" s="16">
        <f t="shared" ca="1" si="15"/>
        <v>91.446507897465835</v>
      </c>
    </row>
    <row r="468" spans="5:6" x14ac:dyDescent="0.25">
      <c r="E468" s="16">
        <f t="shared" ca="1" si="14"/>
        <v>0.52243069002326015</v>
      </c>
      <c r="F468" s="16">
        <f t="shared" ca="1" si="15"/>
        <v>21.247836083961733</v>
      </c>
    </row>
    <row r="469" spans="5:6" x14ac:dyDescent="0.25">
      <c r="E469" s="16">
        <f t="shared" ca="1" si="14"/>
        <v>0.81966246019620403</v>
      </c>
      <c r="F469" s="16">
        <f t="shared" ca="1" si="15"/>
        <v>50.102929946833662</v>
      </c>
    </row>
    <row r="470" spans="5:6" x14ac:dyDescent="0.25">
      <c r="E470" s="16">
        <f t="shared" ca="1" si="14"/>
        <v>0.13037718456045855</v>
      </c>
      <c r="F470" s="16">
        <f t="shared" ca="1" si="15"/>
        <v>6.5233632713637322</v>
      </c>
    </row>
    <row r="471" spans="5:6" x14ac:dyDescent="0.25">
      <c r="E471" s="16">
        <f t="shared" ca="1" si="14"/>
        <v>0.67494532155801013</v>
      </c>
      <c r="F471" s="16">
        <f t="shared" ca="1" si="15"/>
        <v>31.614322917646497</v>
      </c>
    </row>
    <row r="472" spans="5:6" x14ac:dyDescent="0.25">
      <c r="E472" s="16">
        <f t="shared" ca="1" si="14"/>
        <v>0.98657010522340649</v>
      </c>
      <c r="F472" s="16">
        <f t="shared" ca="1" si="15"/>
        <v>183.74509188979738</v>
      </c>
    </row>
    <row r="473" spans="5:6" x14ac:dyDescent="0.25">
      <c r="E473" s="16">
        <f t="shared" ca="1" si="14"/>
        <v>0.32579186529043314</v>
      </c>
      <c r="F473" s="16">
        <f t="shared" ca="1" si="15"/>
        <v>12.787100150699962</v>
      </c>
    </row>
    <row r="474" spans="5:6" x14ac:dyDescent="0.25">
      <c r="E474" s="16">
        <f t="shared" ca="1" si="14"/>
        <v>3.2245609849730683E-2</v>
      </c>
      <c r="F474" s="16">
        <f t="shared" ca="1" si="15"/>
        <v>3.1620840076683354</v>
      </c>
    </row>
    <row r="475" spans="5:6" x14ac:dyDescent="0.25">
      <c r="E475" s="16">
        <f t="shared" ca="1" si="14"/>
        <v>0.69339772401376243</v>
      </c>
      <c r="F475" s="16">
        <f t="shared" ca="1" si="15"/>
        <v>33.298237943634497</v>
      </c>
    </row>
    <row r="476" spans="5:6" x14ac:dyDescent="0.25">
      <c r="E476" s="16">
        <f t="shared" ca="1" si="14"/>
        <v>0.95301086560051651</v>
      </c>
      <c r="F476" s="16">
        <f t="shared" ca="1" si="15"/>
        <v>107.20850634524757</v>
      </c>
    </row>
    <row r="477" spans="5:6" x14ac:dyDescent="0.25">
      <c r="E477" s="16">
        <f t="shared" ca="1" si="14"/>
        <v>0.74925665946160347</v>
      </c>
      <c r="F477" s="16">
        <f t="shared" ca="1" si="15"/>
        <v>39.336482615584465</v>
      </c>
    </row>
    <row r="478" spans="5:6" x14ac:dyDescent="0.25">
      <c r="E478" s="16">
        <f t="shared" ca="1" si="14"/>
        <v>0.43147870930194965</v>
      </c>
      <c r="F478" s="16">
        <f t="shared" ca="1" si="15"/>
        <v>16.901278531311512</v>
      </c>
    </row>
    <row r="479" spans="5:6" x14ac:dyDescent="0.25">
      <c r="E479" s="16">
        <f t="shared" ca="1" si="14"/>
        <v>0.24226516401696541</v>
      </c>
      <c r="F479" s="16">
        <f t="shared" ca="1" si="15"/>
        <v>9.9838149023699092</v>
      </c>
    </row>
    <row r="480" spans="5:6" x14ac:dyDescent="0.25">
      <c r="E480" s="16">
        <f t="shared" ca="1" si="14"/>
        <v>0.55292618138021055</v>
      </c>
      <c r="F480" s="16">
        <f t="shared" ca="1" si="15"/>
        <v>22.944031566152439</v>
      </c>
    </row>
    <row r="481" spans="5:6" x14ac:dyDescent="0.25">
      <c r="E481" s="16">
        <f t="shared" ca="1" si="14"/>
        <v>6.7059835998445561E-2</v>
      </c>
      <c r="F481" s="16">
        <f t="shared" ca="1" si="15"/>
        <v>4.4904267218203273</v>
      </c>
    </row>
    <row r="482" spans="5:6" x14ac:dyDescent="0.25">
      <c r="E482" s="16">
        <f t="shared" ca="1" si="14"/>
        <v>0.48984102856514922</v>
      </c>
      <c r="F482" s="16">
        <f t="shared" ca="1" si="15"/>
        <v>19.580466892830533</v>
      </c>
    </row>
    <row r="483" spans="5:6" x14ac:dyDescent="0.25">
      <c r="E483" s="16">
        <f t="shared" ca="1" si="14"/>
        <v>0.64488984882688649</v>
      </c>
      <c r="F483" s="16">
        <f t="shared" ca="1" si="15"/>
        <v>29.12393173336504</v>
      </c>
    </row>
    <row r="484" spans="5:6" x14ac:dyDescent="0.25">
      <c r="E484" s="16">
        <f t="shared" ca="1" si="14"/>
        <v>0.13380175977238307</v>
      </c>
      <c r="F484" s="16">
        <f t="shared" ca="1" si="15"/>
        <v>6.6286536743689419</v>
      </c>
    </row>
    <row r="485" spans="5:6" x14ac:dyDescent="0.25">
      <c r="E485" s="16">
        <f t="shared" ca="1" si="14"/>
        <v>3.8921934426097149E-3</v>
      </c>
      <c r="F485" s="16">
        <f t="shared" ca="1" si="15"/>
        <v>1.4031484403717396</v>
      </c>
    </row>
    <row r="486" spans="5:6" x14ac:dyDescent="0.25">
      <c r="E486" s="16">
        <f t="shared" ca="1" si="14"/>
        <v>9.7201666354919114E-3</v>
      </c>
      <c r="F486" s="16">
        <f t="shared" ca="1" si="15"/>
        <v>1.9406483157936589</v>
      </c>
    </row>
    <row r="487" spans="5:6" x14ac:dyDescent="0.25">
      <c r="E487" s="16">
        <f t="shared" ca="1" si="14"/>
        <v>0.89688659432864914</v>
      </c>
      <c r="F487" s="16">
        <f t="shared" ca="1" si="15"/>
        <v>71.094427558135706</v>
      </c>
    </row>
    <row r="488" spans="5:6" x14ac:dyDescent="0.25">
      <c r="E488" s="16">
        <f t="shared" ca="1" si="14"/>
        <v>0.46540736435305829</v>
      </c>
      <c r="F488" s="16">
        <f t="shared" ca="1" si="15"/>
        <v>18.415269315184958</v>
      </c>
    </row>
    <row r="489" spans="5:6" x14ac:dyDescent="0.25">
      <c r="E489" s="16">
        <f t="shared" ca="1" si="14"/>
        <v>0.36578169840786545</v>
      </c>
      <c r="F489" s="16">
        <f t="shared" ca="1" si="15"/>
        <v>14.252800185241899</v>
      </c>
    </row>
    <row r="490" spans="5:6" x14ac:dyDescent="0.25">
      <c r="E490" s="16">
        <f t="shared" ca="1" si="14"/>
        <v>0.8093119236951285</v>
      </c>
      <c r="F490" s="16">
        <f t="shared" ca="1" si="15"/>
        <v>48.200215935740381</v>
      </c>
    </row>
    <row r="491" spans="5:6" x14ac:dyDescent="0.25">
      <c r="E491" s="16">
        <f t="shared" ca="1" si="14"/>
        <v>0.48396880650643759</v>
      </c>
      <c r="F491" s="16">
        <f t="shared" ca="1" si="15"/>
        <v>19.294207787991287</v>
      </c>
    </row>
    <row r="492" spans="5:6" x14ac:dyDescent="0.25">
      <c r="E492" s="16">
        <f t="shared" ca="1" si="14"/>
        <v>0.29486079864418779</v>
      </c>
      <c r="F492" s="16">
        <f t="shared" ca="1" si="15"/>
        <v>11.713716248407369</v>
      </c>
    </row>
    <row r="493" spans="5:6" x14ac:dyDescent="0.25">
      <c r="E493" s="16">
        <f t="shared" ca="1" si="14"/>
        <v>0.14178717567922294</v>
      </c>
      <c r="F493" s="16">
        <f t="shared" ca="1" si="15"/>
        <v>6.873514866094558</v>
      </c>
    </row>
    <row r="494" spans="5:6" x14ac:dyDescent="0.25">
      <c r="E494" s="16">
        <f t="shared" ca="1" si="14"/>
        <v>0.91043348392401402</v>
      </c>
      <c r="F494" s="16">
        <f t="shared" ca="1" si="15"/>
        <v>76.971037537227687</v>
      </c>
    </row>
    <row r="495" spans="5:6" x14ac:dyDescent="0.25">
      <c r="E495" s="16">
        <f t="shared" ca="1" si="14"/>
        <v>0.23303948800881413</v>
      </c>
      <c r="F495" s="16">
        <f t="shared" ca="1" si="15"/>
        <v>9.6903096910831916</v>
      </c>
    </row>
    <row r="496" spans="5:6" x14ac:dyDescent="0.25">
      <c r="E496" s="16">
        <f t="shared" ca="1" si="14"/>
        <v>0.18057279943595617</v>
      </c>
      <c r="F496" s="16">
        <f t="shared" ca="1" si="15"/>
        <v>8.0592109958209495</v>
      </c>
    </row>
    <row r="497" spans="5:6" x14ac:dyDescent="0.25">
      <c r="E497" s="16">
        <f t="shared" ca="1" si="14"/>
        <v>0.142469851032621</v>
      </c>
      <c r="F497" s="16">
        <f t="shared" ca="1" si="15"/>
        <v>6.8944140430869378</v>
      </c>
    </row>
    <row r="498" spans="5:6" x14ac:dyDescent="0.25">
      <c r="E498" s="16">
        <f t="shared" ca="1" si="14"/>
        <v>0.30655646774347889</v>
      </c>
      <c r="F498" s="16">
        <f t="shared" ca="1" si="15"/>
        <v>12.114039160741058</v>
      </c>
    </row>
    <row r="499" spans="5:6" x14ac:dyDescent="0.25">
      <c r="E499" s="16">
        <f t="shared" ca="1" si="14"/>
        <v>3.861215251656791E-2</v>
      </c>
      <c r="F499" s="16">
        <f t="shared" ca="1" si="15"/>
        <v>3.4314282474353806</v>
      </c>
    </row>
    <row r="500" spans="5:6" x14ac:dyDescent="0.25">
      <c r="E500" s="16">
        <f t="shared" ca="1" si="14"/>
        <v>0.16480508301896102</v>
      </c>
      <c r="F500" s="16">
        <f t="shared" ca="1" si="15"/>
        <v>7.5768731742934161</v>
      </c>
    </row>
    <row r="501" spans="5:6" x14ac:dyDescent="0.25">
      <c r="E501" s="16">
        <f t="shared" ca="1" si="14"/>
        <v>0.27287812942896494</v>
      </c>
      <c r="F501" s="16">
        <f t="shared" ca="1" si="15"/>
        <v>10.977728745783958</v>
      </c>
    </row>
    <row r="502" spans="5:6" x14ac:dyDescent="0.25">
      <c r="E502" s="16">
        <f t="shared" ca="1" si="14"/>
        <v>0.81484525595882362</v>
      </c>
      <c r="F502" s="16">
        <f t="shared" ca="1" si="15"/>
        <v>49.200008474444701</v>
      </c>
    </row>
    <row r="503" spans="5:6" x14ac:dyDescent="0.25">
      <c r="E503" s="16">
        <f t="shared" ca="1" si="14"/>
        <v>0.75503157039819424</v>
      </c>
      <c r="F503" s="16">
        <f t="shared" ca="1" si="15"/>
        <v>40.061238803411371</v>
      </c>
    </row>
    <row r="504" spans="5:6" x14ac:dyDescent="0.25">
      <c r="E504" s="16">
        <f t="shared" ca="1" si="14"/>
        <v>0.32567202336675394</v>
      </c>
      <c r="F504" s="16">
        <f t="shared" ca="1" si="15"/>
        <v>12.782847012457472</v>
      </c>
    </row>
    <row r="505" spans="5:6" x14ac:dyDescent="0.25">
      <c r="E505" s="16">
        <f t="shared" ca="1" si="14"/>
        <v>0.65893009286222581</v>
      </c>
      <c r="F505" s="16">
        <f t="shared" ca="1" si="15"/>
        <v>30.251474054639768</v>
      </c>
    </row>
    <row r="506" spans="5:6" x14ac:dyDescent="0.25">
      <c r="E506" s="16">
        <f t="shared" ca="1" si="14"/>
        <v>0.54594788132686722</v>
      </c>
      <c r="F506" s="16">
        <f t="shared" ca="1" si="15"/>
        <v>22.543123631668269</v>
      </c>
    </row>
    <row r="507" spans="5:6" x14ac:dyDescent="0.25">
      <c r="E507" s="16">
        <f t="shared" ca="1" si="14"/>
        <v>0.13994816523240927</v>
      </c>
      <c r="F507" s="16">
        <f t="shared" ca="1" si="15"/>
        <v>6.8171926003163525</v>
      </c>
    </row>
    <row r="508" spans="5:6" x14ac:dyDescent="0.25">
      <c r="E508" s="16">
        <f t="shared" ca="1" si="14"/>
        <v>0.87445236455764508</v>
      </c>
      <c r="F508" s="16">
        <f t="shared" ca="1" si="15"/>
        <v>63.287834559765301</v>
      </c>
    </row>
    <row r="509" spans="5:6" x14ac:dyDescent="0.25">
      <c r="E509" s="16">
        <f t="shared" ca="1" si="14"/>
        <v>8.5666250205685635E-2</v>
      </c>
      <c r="F509" s="16">
        <f t="shared" ca="1" si="15"/>
        <v>5.1144263740281728</v>
      </c>
    </row>
    <row r="510" spans="5:6" x14ac:dyDescent="0.25">
      <c r="E510" s="16">
        <f t="shared" ca="1" si="14"/>
        <v>0.36360770216680161</v>
      </c>
      <c r="F510" s="16">
        <f t="shared" ca="1" si="15"/>
        <v>14.170579583721169</v>
      </c>
    </row>
    <row r="511" spans="5:6" x14ac:dyDescent="0.25">
      <c r="E511" s="16">
        <f t="shared" ca="1" si="14"/>
        <v>0.15220127562115482</v>
      </c>
      <c r="F511" s="16">
        <f t="shared" ca="1" si="15"/>
        <v>7.191947216247863</v>
      </c>
    </row>
    <row r="512" spans="5:6" x14ac:dyDescent="0.25">
      <c r="E512" s="16">
        <f t="shared" ca="1" si="14"/>
        <v>0.49106513855480405</v>
      </c>
      <c r="F512" s="16">
        <f t="shared" ca="1" si="15"/>
        <v>19.640656931436617</v>
      </c>
    </row>
    <row r="513" spans="5:6" x14ac:dyDescent="0.25">
      <c r="E513" s="16">
        <f t="shared" ca="1" si="14"/>
        <v>0.77152805425284332</v>
      </c>
      <c r="F513" s="16">
        <f t="shared" ca="1" si="15"/>
        <v>42.262009796358768</v>
      </c>
    </row>
    <row r="514" spans="5:6" x14ac:dyDescent="0.25">
      <c r="E514" s="16">
        <f t="shared" ca="1" si="14"/>
        <v>0.29201657430222849</v>
      </c>
      <c r="F514" s="16">
        <f t="shared" ca="1" si="15"/>
        <v>11.617317939531469</v>
      </c>
    </row>
    <row r="515" spans="5:6" x14ac:dyDescent="0.25">
      <c r="E515" s="16">
        <f t="shared" ca="1" si="14"/>
        <v>2.6111717322535255E-2</v>
      </c>
      <c r="F515" s="16">
        <f t="shared" ca="1" si="15"/>
        <v>2.8826576482898365</v>
      </c>
    </row>
    <row r="516" spans="5:6" x14ac:dyDescent="0.25">
      <c r="E516" s="16">
        <f t="shared" ref="E516:E579" ca="1" si="16">RAND()</f>
        <v>0.73864640044648711</v>
      </c>
      <c r="F516" s="16">
        <f t="shared" ref="F516:F579" ca="1" si="17">_xlfn.LOGNORM.INV(E516,$C$3,$C$4)</f>
        <v>38.060534776095025</v>
      </c>
    </row>
    <row r="517" spans="5:6" x14ac:dyDescent="0.25">
      <c r="E517" s="16">
        <f t="shared" ca="1" si="16"/>
        <v>0.85672885131055154</v>
      </c>
      <c r="F517" s="16">
        <f t="shared" ca="1" si="17"/>
        <v>58.307897764429427</v>
      </c>
    </row>
    <row r="518" spans="5:6" x14ac:dyDescent="0.25">
      <c r="E518" s="16">
        <f t="shared" ca="1" si="16"/>
        <v>0.86814913917252445</v>
      </c>
      <c r="F518" s="16">
        <f t="shared" ca="1" si="17"/>
        <v>61.416872967569311</v>
      </c>
    </row>
    <row r="519" spans="5:6" x14ac:dyDescent="0.25">
      <c r="E519" s="16">
        <f t="shared" ca="1" si="16"/>
        <v>0.46704424489353624</v>
      </c>
      <c r="F519" s="16">
        <f t="shared" ca="1" si="17"/>
        <v>18.491256412441263</v>
      </c>
    </row>
    <row r="520" spans="5:6" x14ac:dyDescent="0.25">
      <c r="E520" s="16">
        <f t="shared" ca="1" si="16"/>
        <v>0.60411347389190273</v>
      </c>
      <c r="F520" s="16">
        <f t="shared" ca="1" si="17"/>
        <v>26.154177027544314</v>
      </c>
    </row>
    <row r="521" spans="5:6" x14ac:dyDescent="0.25">
      <c r="E521" s="16">
        <f t="shared" ca="1" si="16"/>
        <v>0.79072822482039284</v>
      </c>
      <c r="F521" s="16">
        <f t="shared" ca="1" si="17"/>
        <v>45.103083751196635</v>
      </c>
    </row>
    <row r="522" spans="5:6" x14ac:dyDescent="0.25">
      <c r="E522" s="16">
        <f t="shared" ca="1" si="16"/>
        <v>0.83288529705790015</v>
      </c>
      <c r="F522" s="16">
        <f t="shared" ca="1" si="17"/>
        <v>52.753488585539877</v>
      </c>
    </row>
    <row r="523" spans="5:6" x14ac:dyDescent="0.25">
      <c r="E523" s="16">
        <f t="shared" ca="1" si="16"/>
        <v>0.8417662193258576</v>
      </c>
      <c r="F523" s="16">
        <f t="shared" ca="1" si="17"/>
        <v>54.693417030203328</v>
      </c>
    </row>
    <row r="524" spans="5:6" x14ac:dyDescent="0.25">
      <c r="E524" s="16">
        <f t="shared" ca="1" si="16"/>
        <v>0.37708271169360585</v>
      </c>
      <c r="F524" s="16">
        <f t="shared" ca="1" si="17"/>
        <v>14.685319407876309</v>
      </c>
    </row>
    <row r="525" spans="5:6" x14ac:dyDescent="0.25">
      <c r="E525" s="16">
        <f t="shared" ca="1" si="16"/>
        <v>0.23335793056793264</v>
      </c>
      <c r="F525" s="16">
        <f t="shared" ca="1" si="17"/>
        <v>9.7003994546620422</v>
      </c>
    </row>
    <row r="526" spans="5:6" x14ac:dyDescent="0.25">
      <c r="E526" s="16">
        <f t="shared" ca="1" si="16"/>
        <v>0.40466331827002544</v>
      </c>
      <c r="F526" s="16">
        <f t="shared" ca="1" si="17"/>
        <v>15.779398462534765</v>
      </c>
    </row>
    <row r="527" spans="5:6" x14ac:dyDescent="0.25">
      <c r="E527" s="16">
        <f t="shared" ca="1" si="16"/>
        <v>0.92536374100021179</v>
      </c>
      <c r="F527" s="16">
        <f t="shared" ca="1" si="17"/>
        <v>84.953652184796439</v>
      </c>
    </row>
    <row r="528" spans="5:6" x14ac:dyDescent="0.25">
      <c r="E528" s="16">
        <f t="shared" ca="1" si="16"/>
        <v>0.89954319870970545</v>
      </c>
      <c r="F528" s="16">
        <f t="shared" ca="1" si="17"/>
        <v>72.164844796927355</v>
      </c>
    </row>
    <row r="529" spans="5:6" x14ac:dyDescent="0.25">
      <c r="E529" s="16">
        <f t="shared" ca="1" si="16"/>
        <v>0.99367665705200869</v>
      </c>
      <c r="F529" s="16">
        <f t="shared" ca="1" si="17"/>
        <v>243.12278245057814</v>
      </c>
    </row>
    <row r="530" spans="5:6" x14ac:dyDescent="0.25">
      <c r="E530" s="16">
        <f t="shared" ca="1" si="16"/>
        <v>0.53380489283947252</v>
      </c>
      <c r="F530" s="16">
        <f t="shared" ca="1" si="17"/>
        <v>21.863923732405354</v>
      </c>
    </row>
    <row r="531" spans="5:6" x14ac:dyDescent="0.25">
      <c r="E531" s="16">
        <f t="shared" ca="1" si="16"/>
        <v>0.49490214525967402</v>
      </c>
      <c r="F531" s="16">
        <f t="shared" ca="1" si="17"/>
        <v>19.830501365358941</v>
      </c>
    </row>
    <row r="532" spans="5:6" x14ac:dyDescent="0.25">
      <c r="E532" s="16">
        <f t="shared" ca="1" si="16"/>
        <v>0.31480611067922271</v>
      </c>
      <c r="F532" s="16">
        <f t="shared" ca="1" si="17"/>
        <v>12.400381974783894</v>
      </c>
    </row>
    <row r="533" spans="5:6" x14ac:dyDescent="0.25">
      <c r="E533" s="16">
        <f t="shared" ca="1" si="16"/>
        <v>0.91886646003325423</v>
      </c>
      <c r="F533" s="16">
        <f t="shared" ca="1" si="17"/>
        <v>81.246464832760168</v>
      </c>
    </row>
    <row r="534" spans="5:6" x14ac:dyDescent="0.25">
      <c r="E534" s="16">
        <f t="shared" ca="1" si="16"/>
        <v>0.34070489709012131</v>
      </c>
      <c r="F534" s="16">
        <f t="shared" ca="1" si="17"/>
        <v>13.322574142928513</v>
      </c>
    </row>
    <row r="535" spans="5:6" x14ac:dyDescent="0.25">
      <c r="E535" s="16">
        <f t="shared" ca="1" si="16"/>
        <v>0.31877969500912151</v>
      </c>
      <c r="F535" s="16">
        <f t="shared" ca="1" si="17"/>
        <v>12.539530405965159</v>
      </c>
    </row>
    <row r="536" spans="5:6" x14ac:dyDescent="0.25">
      <c r="E536" s="16">
        <f t="shared" ca="1" si="16"/>
        <v>0.83116481655658292</v>
      </c>
      <c r="F536" s="16">
        <f t="shared" ca="1" si="17"/>
        <v>52.393285908283993</v>
      </c>
    </row>
    <row r="537" spans="5:6" x14ac:dyDescent="0.25">
      <c r="E537" s="16">
        <f t="shared" ca="1" si="16"/>
        <v>0.57910389265234996</v>
      </c>
      <c r="F537" s="16">
        <f t="shared" ca="1" si="17"/>
        <v>24.522757181380495</v>
      </c>
    </row>
    <row r="538" spans="5:6" x14ac:dyDescent="0.25">
      <c r="E538" s="16">
        <f t="shared" ca="1" si="16"/>
        <v>0.22062327699926199</v>
      </c>
      <c r="F538" s="16">
        <f t="shared" ca="1" si="17"/>
        <v>9.2990298585007327</v>
      </c>
    </row>
    <row r="539" spans="5:6" x14ac:dyDescent="0.25">
      <c r="E539" s="16">
        <f t="shared" ca="1" si="16"/>
        <v>0.18857205147220901</v>
      </c>
      <c r="F539" s="16">
        <f t="shared" ca="1" si="17"/>
        <v>8.3047646018592722</v>
      </c>
    </row>
    <row r="540" spans="5:6" x14ac:dyDescent="0.25">
      <c r="E540" s="16">
        <f t="shared" ca="1" si="16"/>
        <v>0.91349368994048474</v>
      </c>
      <c r="F540" s="16">
        <f t="shared" ca="1" si="17"/>
        <v>78.459869641430132</v>
      </c>
    </row>
    <row r="541" spans="5:6" x14ac:dyDescent="0.25">
      <c r="E541" s="16">
        <f t="shared" ca="1" si="16"/>
        <v>0.64798387149558623</v>
      </c>
      <c r="F541" s="16">
        <f t="shared" ca="1" si="17"/>
        <v>29.367335332903362</v>
      </c>
    </row>
    <row r="542" spans="5:6" x14ac:dyDescent="0.25">
      <c r="E542" s="16">
        <f t="shared" ca="1" si="16"/>
        <v>0.78819250202887414</v>
      </c>
      <c r="F542" s="16">
        <f t="shared" ca="1" si="17"/>
        <v>44.708576951890016</v>
      </c>
    </row>
    <row r="543" spans="5:6" x14ac:dyDescent="0.25">
      <c r="E543" s="16">
        <f t="shared" ca="1" si="16"/>
        <v>0.56971362809398662</v>
      </c>
      <c r="F543" s="16">
        <f t="shared" ca="1" si="17"/>
        <v>23.942260790153167</v>
      </c>
    </row>
    <row r="544" spans="5:6" x14ac:dyDescent="0.25">
      <c r="E544" s="16">
        <f t="shared" ca="1" si="16"/>
        <v>9.3120299508801962E-2</v>
      </c>
      <c r="F544" s="16">
        <f t="shared" ca="1" si="17"/>
        <v>5.3560005743173411</v>
      </c>
    </row>
    <row r="545" spans="5:6" x14ac:dyDescent="0.25">
      <c r="E545" s="16">
        <f t="shared" ca="1" si="16"/>
        <v>4.5408632212948774E-3</v>
      </c>
      <c r="F545" s="16">
        <f t="shared" ca="1" si="17"/>
        <v>1.4785143487191839</v>
      </c>
    </row>
    <row r="546" spans="5:6" x14ac:dyDescent="0.25">
      <c r="E546" s="16">
        <f t="shared" ca="1" si="16"/>
        <v>0.92878881150752168</v>
      </c>
      <c r="F546" s="16">
        <f t="shared" ca="1" si="17"/>
        <v>87.080218113460674</v>
      </c>
    </row>
    <row r="547" spans="5:6" x14ac:dyDescent="0.25">
      <c r="E547" s="16">
        <f t="shared" ca="1" si="16"/>
        <v>0.18681626326133316</v>
      </c>
      <c r="F547" s="16">
        <f t="shared" ca="1" si="17"/>
        <v>8.2508011166600621</v>
      </c>
    </row>
    <row r="548" spans="5:6" x14ac:dyDescent="0.25">
      <c r="E548" s="16">
        <f t="shared" ca="1" si="16"/>
        <v>0.81686783973508015</v>
      </c>
      <c r="F548" s="16">
        <f t="shared" ca="1" si="17"/>
        <v>49.575311834218589</v>
      </c>
    </row>
    <row r="549" spans="5:6" x14ac:dyDescent="0.25">
      <c r="E549" s="16">
        <f t="shared" ca="1" si="16"/>
        <v>0.5047189651616365</v>
      </c>
      <c r="F549" s="16">
        <f t="shared" ca="1" si="17"/>
        <v>20.324538870042112</v>
      </c>
    </row>
    <row r="550" spans="5:6" x14ac:dyDescent="0.25">
      <c r="E550" s="16">
        <f t="shared" ca="1" si="16"/>
        <v>0.6055643811408854</v>
      </c>
      <c r="F550" s="16">
        <f t="shared" ca="1" si="17"/>
        <v>26.252905264690078</v>
      </c>
    </row>
    <row r="551" spans="5:6" x14ac:dyDescent="0.25">
      <c r="E551" s="16">
        <f t="shared" ca="1" si="16"/>
        <v>0.69488124518244587</v>
      </c>
      <c r="F551" s="16">
        <f t="shared" ca="1" si="17"/>
        <v>33.439387003440366</v>
      </c>
    </row>
    <row r="552" spans="5:6" x14ac:dyDescent="0.25">
      <c r="E552" s="16">
        <f t="shared" ca="1" si="16"/>
        <v>0.83171557324484047</v>
      </c>
      <c r="F552" s="16">
        <f t="shared" ca="1" si="17"/>
        <v>52.508067023496785</v>
      </c>
    </row>
    <row r="553" spans="5:6" x14ac:dyDescent="0.25">
      <c r="E553" s="16">
        <f t="shared" ca="1" si="16"/>
        <v>0.24390465779632398</v>
      </c>
      <c r="F553" s="16">
        <f t="shared" ca="1" si="17"/>
        <v>10.036241256228566</v>
      </c>
    </row>
    <row r="554" spans="5:6" x14ac:dyDescent="0.25">
      <c r="E554" s="16">
        <f t="shared" ca="1" si="16"/>
        <v>5.224542732112758E-2</v>
      </c>
      <c r="F554" s="16">
        <f t="shared" ca="1" si="17"/>
        <v>3.9611675445908197</v>
      </c>
    </row>
    <row r="555" spans="5:6" x14ac:dyDescent="0.25">
      <c r="E555" s="16">
        <f t="shared" ca="1" si="16"/>
        <v>0.10937042820164844</v>
      </c>
      <c r="F555" s="16">
        <f t="shared" ca="1" si="17"/>
        <v>5.8715392772678587</v>
      </c>
    </row>
    <row r="556" spans="5:6" x14ac:dyDescent="0.25">
      <c r="E556" s="16">
        <f t="shared" ca="1" si="16"/>
        <v>0.31844600366938458</v>
      </c>
      <c r="F556" s="16">
        <f t="shared" ca="1" si="17"/>
        <v>12.527813732588823</v>
      </c>
    </row>
    <row r="557" spans="5:6" x14ac:dyDescent="0.25">
      <c r="E557" s="16">
        <f t="shared" ca="1" si="16"/>
        <v>0.2178939850399364</v>
      </c>
      <c r="F557" s="16">
        <f t="shared" ca="1" si="17"/>
        <v>9.2135428830130515</v>
      </c>
    </row>
    <row r="558" spans="5:6" x14ac:dyDescent="0.25">
      <c r="E558" s="16">
        <f t="shared" ca="1" si="16"/>
        <v>0.27450841233597156</v>
      </c>
      <c r="F558" s="16">
        <f t="shared" ca="1" si="17"/>
        <v>11.031622901943869</v>
      </c>
    </row>
    <row r="559" spans="5:6" x14ac:dyDescent="0.25">
      <c r="E559" s="16">
        <f t="shared" ca="1" si="16"/>
        <v>0.75144506503643371</v>
      </c>
      <c r="F559" s="16">
        <f t="shared" ca="1" si="17"/>
        <v>39.608517315566182</v>
      </c>
    </row>
    <row r="560" spans="5:6" x14ac:dyDescent="0.25">
      <c r="E560" s="16">
        <f t="shared" ca="1" si="16"/>
        <v>0.77225365506519394</v>
      </c>
      <c r="F560" s="16">
        <f t="shared" ca="1" si="17"/>
        <v>42.363590266206884</v>
      </c>
    </row>
    <row r="561" spans="5:6" x14ac:dyDescent="0.25">
      <c r="E561" s="16">
        <f t="shared" ca="1" si="16"/>
        <v>0.27541676080131905</v>
      </c>
      <c r="F561" s="16">
        <f t="shared" ca="1" si="17"/>
        <v>11.061697021223317</v>
      </c>
    </row>
    <row r="562" spans="5:6" x14ac:dyDescent="0.25">
      <c r="E562" s="16">
        <f t="shared" ca="1" si="16"/>
        <v>0.62655037330400543</v>
      </c>
      <c r="F562" s="16">
        <f t="shared" ca="1" si="17"/>
        <v>27.735983943159837</v>
      </c>
    </row>
    <row r="563" spans="5:6" x14ac:dyDescent="0.25">
      <c r="E563" s="16">
        <f t="shared" ca="1" si="16"/>
        <v>0.82504689958765121</v>
      </c>
      <c r="F563" s="16">
        <f t="shared" ca="1" si="17"/>
        <v>51.150447767513043</v>
      </c>
    </row>
    <row r="564" spans="5:6" x14ac:dyDescent="0.25">
      <c r="E564" s="16">
        <f t="shared" ca="1" si="16"/>
        <v>0.94372156684545505</v>
      </c>
      <c r="F564" s="16">
        <f t="shared" ca="1" si="17"/>
        <v>98.180220865782559</v>
      </c>
    </row>
    <row r="565" spans="5:6" x14ac:dyDescent="0.25">
      <c r="E565" s="16">
        <f t="shared" ca="1" si="16"/>
        <v>0.86882186237753278</v>
      </c>
      <c r="F565" s="16">
        <f t="shared" ca="1" si="17"/>
        <v>61.610930199288333</v>
      </c>
    </row>
    <row r="566" spans="5:6" x14ac:dyDescent="0.25">
      <c r="E566" s="16">
        <f t="shared" ca="1" si="16"/>
        <v>0.27532886823488523</v>
      </c>
      <c r="F566" s="16">
        <f t="shared" ca="1" si="17"/>
        <v>11.058785584008179</v>
      </c>
    </row>
    <row r="567" spans="5:6" x14ac:dyDescent="0.25">
      <c r="E567" s="16">
        <f t="shared" ca="1" si="16"/>
        <v>0.57191459549121393</v>
      </c>
      <c r="F567" s="16">
        <f t="shared" ca="1" si="17"/>
        <v>24.076847387527256</v>
      </c>
    </row>
    <row r="568" spans="5:6" x14ac:dyDescent="0.25">
      <c r="E568" s="16">
        <f t="shared" ca="1" si="16"/>
        <v>9.1703331569037427E-2</v>
      </c>
      <c r="F568" s="16">
        <f t="shared" ca="1" si="17"/>
        <v>5.3103682479942957</v>
      </c>
    </row>
    <row r="569" spans="5:6" x14ac:dyDescent="0.25">
      <c r="E569" s="16">
        <f t="shared" ca="1" si="16"/>
        <v>0.49674567510468104</v>
      </c>
      <c r="F569" s="16">
        <f t="shared" ca="1" si="17"/>
        <v>19.922356168862489</v>
      </c>
    </row>
    <row r="570" spans="5:6" x14ac:dyDescent="0.25">
      <c r="E570" s="16">
        <f t="shared" ca="1" si="16"/>
        <v>0.33675085431316065</v>
      </c>
      <c r="F570" s="16">
        <f t="shared" ca="1" si="17"/>
        <v>13.179373472943354</v>
      </c>
    </row>
    <row r="571" spans="5:6" x14ac:dyDescent="0.25">
      <c r="E571" s="16">
        <f t="shared" ca="1" si="16"/>
        <v>0.6420233267068608</v>
      </c>
      <c r="F571" s="16">
        <f t="shared" ca="1" si="17"/>
        <v>28.900888298043721</v>
      </c>
    </row>
    <row r="572" spans="5:6" x14ac:dyDescent="0.25">
      <c r="E572" s="16">
        <f t="shared" ca="1" si="16"/>
        <v>0.25315024686606979</v>
      </c>
      <c r="F572" s="16">
        <f t="shared" ca="1" si="17"/>
        <v>10.333497639009867</v>
      </c>
    </row>
    <row r="573" spans="5:6" x14ac:dyDescent="0.25">
      <c r="E573" s="16">
        <f t="shared" ca="1" si="16"/>
        <v>0.24297660580269265</v>
      </c>
      <c r="F573" s="16">
        <f t="shared" ca="1" si="17"/>
        <v>10.00655455533872</v>
      </c>
    </row>
    <row r="574" spans="5:6" x14ac:dyDescent="0.25">
      <c r="E574" s="16">
        <f t="shared" ca="1" si="16"/>
        <v>4.8228117639438239E-2</v>
      </c>
      <c r="F574" s="16">
        <f t="shared" ca="1" si="17"/>
        <v>3.8103381964246701</v>
      </c>
    </row>
    <row r="575" spans="5:6" x14ac:dyDescent="0.25">
      <c r="E575" s="16">
        <f t="shared" ca="1" si="16"/>
        <v>0.20473289380274973</v>
      </c>
      <c r="F575" s="16">
        <f t="shared" ca="1" si="17"/>
        <v>8.8036455807707732</v>
      </c>
    </row>
    <row r="576" spans="5:6" x14ac:dyDescent="0.25">
      <c r="E576" s="16">
        <f t="shared" ca="1" si="16"/>
        <v>0.36790472249582773</v>
      </c>
      <c r="F576" s="16">
        <f t="shared" ca="1" si="17"/>
        <v>14.333394862058375</v>
      </c>
    </row>
    <row r="577" spans="5:6" x14ac:dyDescent="0.25">
      <c r="E577" s="16">
        <f t="shared" ca="1" si="16"/>
        <v>6.3583538400839301E-2</v>
      </c>
      <c r="F577" s="16">
        <f t="shared" ca="1" si="17"/>
        <v>4.3694229908096229</v>
      </c>
    </row>
    <row r="578" spans="5:6" x14ac:dyDescent="0.25">
      <c r="E578" s="16">
        <f t="shared" ca="1" si="16"/>
        <v>0.27742837444672697</v>
      </c>
      <c r="F578" s="16">
        <f t="shared" ca="1" si="17"/>
        <v>11.128416528923765</v>
      </c>
    </row>
    <row r="579" spans="5:6" x14ac:dyDescent="0.25">
      <c r="E579" s="16">
        <f t="shared" ca="1" si="16"/>
        <v>0.56769073517043289</v>
      </c>
      <c r="F579" s="16">
        <f t="shared" ca="1" si="17"/>
        <v>23.819342753148486</v>
      </c>
    </row>
    <row r="580" spans="5:6" x14ac:dyDescent="0.25">
      <c r="E580" s="16">
        <f t="shared" ref="E580:E643" ca="1" si="18">RAND()</f>
        <v>0.68127377327278837</v>
      </c>
      <c r="F580" s="16">
        <f t="shared" ref="F580:F643" ca="1" si="19">_xlfn.LOGNORM.INV(E580,$C$3,$C$4)</f>
        <v>32.177378466814901</v>
      </c>
    </row>
    <row r="581" spans="5:6" x14ac:dyDescent="0.25">
      <c r="E581" s="16">
        <f t="shared" ca="1" si="18"/>
        <v>0.76197403622772908</v>
      </c>
      <c r="F581" s="16">
        <f t="shared" ca="1" si="19"/>
        <v>40.962903354121998</v>
      </c>
    </row>
    <row r="582" spans="5:6" x14ac:dyDescent="0.25">
      <c r="E582" s="16">
        <f t="shared" ca="1" si="18"/>
        <v>0.96958935655992295</v>
      </c>
      <c r="F582" s="16">
        <f t="shared" ca="1" si="19"/>
        <v>130.94696795965365</v>
      </c>
    </row>
    <row r="583" spans="5:6" x14ac:dyDescent="0.25">
      <c r="E583" s="16">
        <f t="shared" ca="1" si="18"/>
        <v>0.75852053294722088</v>
      </c>
      <c r="F583" s="16">
        <f t="shared" ca="1" si="19"/>
        <v>40.510105288736035</v>
      </c>
    </row>
    <row r="584" spans="5:6" x14ac:dyDescent="0.25">
      <c r="E584" s="16">
        <f t="shared" ca="1" si="18"/>
        <v>0.33618293279663636</v>
      </c>
      <c r="F584" s="16">
        <f t="shared" ca="1" si="19"/>
        <v>13.158879386858255</v>
      </c>
    </row>
    <row r="585" spans="5:6" x14ac:dyDescent="0.25">
      <c r="E585" s="16">
        <f t="shared" ca="1" si="18"/>
        <v>2.7121666466312644E-2</v>
      </c>
      <c r="F585" s="16">
        <f t="shared" ca="1" si="19"/>
        <v>2.9303201752679047</v>
      </c>
    </row>
    <row r="586" spans="5:6" x14ac:dyDescent="0.25">
      <c r="E586" s="16">
        <f t="shared" ca="1" si="18"/>
        <v>0.18227050562794245</v>
      </c>
      <c r="F586" s="16">
        <f t="shared" ca="1" si="19"/>
        <v>8.1112644795585727</v>
      </c>
    </row>
    <row r="587" spans="5:6" x14ac:dyDescent="0.25">
      <c r="E587" s="16">
        <f t="shared" ca="1" si="18"/>
        <v>0.71733537350276988</v>
      </c>
      <c r="F587" s="16">
        <f t="shared" ca="1" si="19"/>
        <v>35.692617643555252</v>
      </c>
    </row>
    <row r="588" spans="5:6" x14ac:dyDescent="0.25">
      <c r="E588" s="16">
        <f t="shared" ca="1" si="18"/>
        <v>0.44155113608160057</v>
      </c>
      <c r="F588" s="16">
        <f t="shared" ca="1" si="19"/>
        <v>17.33906955606329</v>
      </c>
    </row>
    <row r="589" spans="5:6" x14ac:dyDescent="0.25">
      <c r="E589" s="16">
        <f t="shared" ca="1" si="18"/>
        <v>3.956820132120753E-2</v>
      </c>
      <c r="F589" s="16">
        <f t="shared" ca="1" si="19"/>
        <v>3.4704386914475904</v>
      </c>
    </row>
    <row r="590" spans="5:6" x14ac:dyDescent="0.25">
      <c r="E590" s="16">
        <f t="shared" ca="1" si="18"/>
        <v>0.45247066039566985</v>
      </c>
      <c r="F590" s="16">
        <f t="shared" ca="1" si="19"/>
        <v>17.824579291431117</v>
      </c>
    </row>
    <row r="591" spans="5:6" x14ac:dyDescent="0.25">
      <c r="E591" s="16">
        <f t="shared" ca="1" si="18"/>
        <v>0.12137804393755836</v>
      </c>
      <c r="F591" s="16">
        <f t="shared" ca="1" si="19"/>
        <v>6.2455821413243626</v>
      </c>
    </row>
    <row r="592" spans="5:6" x14ac:dyDescent="0.25">
      <c r="E592" s="16">
        <f t="shared" ca="1" si="18"/>
        <v>0.52214929654813413</v>
      </c>
      <c r="F592" s="16">
        <f t="shared" ca="1" si="19"/>
        <v>21.23283081215164</v>
      </c>
    </row>
    <row r="593" spans="5:6" x14ac:dyDescent="0.25">
      <c r="E593" s="16">
        <f t="shared" ca="1" si="18"/>
        <v>0.76230819552113682</v>
      </c>
      <c r="F593" s="16">
        <f t="shared" ca="1" si="19"/>
        <v>41.007174811469319</v>
      </c>
    </row>
    <row r="594" spans="5:6" x14ac:dyDescent="0.25">
      <c r="E594" s="16">
        <f t="shared" ca="1" si="18"/>
        <v>0.25435970402448438</v>
      </c>
      <c r="F594" s="16">
        <f t="shared" ca="1" si="19"/>
        <v>10.372592444982722</v>
      </c>
    </row>
    <row r="595" spans="5:6" x14ac:dyDescent="0.25">
      <c r="E595" s="16">
        <f t="shared" ca="1" si="18"/>
        <v>0.39896398578716896</v>
      </c>
      <c r="F595" s="16">
        <f t="shared" ca="1" si="19"/>
        <v>15.548596655421262</v>
      </c>
    </row>
    <row r="596" spans="5:6" x14ac:dyDescent="0.25">
      <c r="E596" s="16">
        <f t="shared" ca="1" si="18"/>
        <v>0.38595790002967156</v>
      </c>
      <c r="F596" s="16">
        <f t="shared" ca="1" si="19"/>
        <v>15.031231545901397</v>
      </c>
    </row>
    <row r="597" spans="5:6" x14ac:dyDescent="0.25">
      <c r="E597" s="16">
        <f t="shared" ca="1" si="18"/>
        <v>0.57090092942608794</v>
      </c>
      <c r="F597" s="16">
        <f t="shared" ca="1" si="19"/>
        <v>24.014752427514459</v>
      </c>
    </row>
    <row r="598" spans="5:6" x14ac:dyDescent="0.25">
      <c r="E598" s="16">
        <f t="shared" ca="1" si="18"/>
        <v>0.87798985707214028</v>
      </c>
      <c r="F598" s="16">
        <f t="shared" ca="1" si="19"/>
        <v>64.392476751655067</v>
      </c>
    </row>
    <row r="599" spans="5:6" x14ac:dyDescent="0.25">
      <c r="E599" s="16">
        <f t="shared" ca="1" si="18"/>
        <v>0.8516398525360559</v>
      </c>
      <c r="F599" s="16">
        <f t="shared" ca="1" si="19"/>
        <v>57.025150568812215</v>
      </c>
    </row>
    <row r="600" spans="5:6" x14ac:dyDescent="0.25">
      <c r="E600" s="16">
        <f t="shared" ca="1" si="18"/>
        <v>0.37890850856147418</v>
      </c>
      <c r="F600" s="16">
        <f t="shared" ca="1" si="19"/>
        <v>14.756022516770434</v>
      </c>
    </row>
    <row r="601" spans="5:6" x14ac:dyDescent="0.25">
      <c r="E601" s="16">
        <f t="shared" ca="1" si="18"/>
        <v>0.24589124947338215</v>
      </c>
      <c r="F601" s="16">
        <f t="shared" ca="1" si="19"/>
        <v>10.099879478643262</v>
      </c>
    </row>
    <row r="602" spans="5:6" x14ac:dyDescent="0.25">
      <c r="E602" s="16">
        <f t="shared" ca="1" si="18"/>
        <v>8.12287463638659E-2</v>
      </c>
      <c r="F602" s="16">
        <f t="shared" ca="1" si="19"/>
        <v>4.9686394140290169</v>
      </c>
    </row>
    <row r="603" spans="5:6" x14ac:dyDescent="0.25">
      <c r="E603" s="16">
        <f t="shared" ca="1" si="18"/>
        <v>0.30837288401417129</v>
      </c>
      <c r="F603" s="16">
        <f t="shared" ca="1" si="19"/>
        <v>12.176797090204207</v>
      </c>
    </row>
    <row r="604" spans="5:6" x14ac:dyDescent="0.25">
      <c r="E604" s="16">
        <f t="shared" ca="1" si="18"/>
        <v>0.29178586230763726</v>
      </c>
      <c r="F604" s="16">
        <f t="shared" ca="1" si="19"/>
        <v>11.609514393890404</v>
      </c>
    </row>
    <row r="605" spans="5:6" x14ac:dyDescent="0.25">
      <c r="E605" s="16">
        <f t="shared" ca="1" si="18"/>
        <v>0.75701539311728749</v>
      </c>
      <c r="F605" s="16">
        <f t="shared" ca="1" si="19"/>
        <v>40.315423010090342</v>
      </c>
    </row>
    <row r="606" spans="5:6" x14ac:dyDescent="0.25">
      <c r="E606" s="16">
        <f t="shared" ca="1" si="18"/>
        <v>0.46932377182222529</v>
      </c>
      <c r="F606" s="16">
        <f t="shared" ca="1" si="19"/>
        <v>18.597555868068746</v>
      </c>
    </row>
    <row r="607" spans="5:6" x14ac:dyDescent="0.25">
      <c r="E607" s="16">
        <f t="shared" ca="1" si="18"/>
        <v>0.58936300660022845</v>
      </c>
      <c r="F607" s="16">
        <f t="shared" ca="1" si="19"/>
        <v>25.176391240089025</v>
      </c>
    </row>
    <row r="608" spans="5:6" x14ac:dyDescent="0.25">
      <c r="E608" s="16">
        <f t="shared" ca="1" si="18"/>
        <v>0.59799937255929969</v>
      </c>
      <c r="F608" s="16">
        <f t="shared" ca="1" si="19"/>
        <v>25.743240724411766</v>
      </c>
    </row>
    <row r="609" spans="5:6" x14ac:dyDescent="0.25">
      <c r="E609" s="16">
        <f t="shared" ca="1" si="18"/>
        <v>0.50095348881631352</v>
      </c>
      <c r="F609" s="16">
        <f t="shared" ca="1" si="19"/>
        <v>20.133599659418071</v>
      </c>
    </row>
    <row r="610" spans="5:6" x14ac:dyDescent="0.25">
      <c r="E610" s="16">
        <f t="shared" ca="1" si="18"/>
        <v>0.88595177918350221</v>
      </c>
      <c r="F610" s="16">
        <f t="shared" ca="1" si="19"/>
        <v>67.039155200216911</v>
      </c>
    </row>
    <row r="611" spans="5:6" x14ac:dyDescent="0.25">
      <c r="E611" s="16">
        <f t="shared" ca="1" si="18"/>
        <v>0.14643422388278582</v>
      </c>
      <c r="F611" s="16">
        <f t="shared" ca="1" si="19"/>
        <v>7.0156976431701308</v>
      </c>
    </row>
    <row r="612" spans="5:6" x14ac:dyDescent="0.25">
      <c r="E612" s="16">
        <f t="shared" ca="1" si="18"/>
        <v>0.16020156000747998</v>
      </c>
      <c r="F612" s="16">
        <f t="shared" ca="1" si="19"/>
        <v>7.4362759424147074</v>
      </c>
    </row>
    <row r="613" spans="5:6" x14ac:dyDescent="0.25">
      <c r="E613" s="16">
        <f t="shared" ca="1" si="18"/>
        <v>0.14691265087051453</v>
      </c>
      <c r="F613" s="16">
        <f t="shared" ca="1" si="19"/>
        <v>7.0303262323158284</v>
      </c>
    </row>
    <row r="614" spans="5:6" x14ac:dyDescent="0.25">
      <c r="E614" s="16">
        <f t="shared" ca="1" si="18"/>
        <v>0.27485644252033614</v>
      </c>
      <c r="F614" s="16">
        <f t="shared" ca="1" si="19"/>
        <v>11.043141794043773</v>
      </c>
    </row>
    <row r="615" spans="5:6" x14ac:dyDescent="0.25">
      <c r="E615" s="16">
        <f t="shared" ca="1" si="18"/>
        <v>0.25825435506020344</v>
      </c>
      <c r="F615" s="16">
        <f t="shared" ca="1" si="19"/>
        <v>10.49882665333821</v>
      </c>
    </row>
    <row r="616" spans="5:6" x14ac:dyDescent="0.25">
      <c r="E616" s="16">
        <f t="shared" ca="1" si="18"/>
        <v>6.2308408563577444E-2</v>
      </c>
      <c r="F616" s="16">
        <f t="shared" ca="1" si="19"/>
        <v>4.3246003572152887</v>
      </c>
    </row>
    <row r="617" spans="5:6" x14ac:dyDescent="0.25">
      <c r="E617" s="16">
        <f t="shared" ca="1" si="18"/>
        <v>0.17063941489909851</v>
      </c>
      <c r="F617" s="16">
        <f t="shared" ca="1" si="19"/>
        <v>7.7551605973979552</v>
      </c>
    </row>
    <row r="618" spans="5:6" x14ac:dyDescent="0.25">
      <c r="E618" s="16">
        <f t="shared" ca="1" si="18"/>
        <v>5.2715654402678558E-3</v>
      </c>
      <c r="F618" s="16">
        <f t="shared" ca="1" si="19"/>
        <v>1.5566131036516604</v>
      </c>
    </row>
    <row r="619" spans="5:6" x14ac:dyDescent="0.25">
      <c r="E619" s="16">
        <f t="shared" ca="1" si="18"/>
        <v>0.81802042248891127</v>
      </c>
      <c r="F619" s="16">
        <f t="shared" ca="1" si="19"/>
        <v>49.791626392391173</v>
      </c>
    </row>
    <row r="620" spans="5:6" x14ac:dyDescent="0.25">
      <c r="E620" s="16">
        <f t="shared" ca="1" si="18"/>
        <v>0.84494746524614095</v>
      </c>
      <c r="F620" s="16">
        <f t="shared" ca="1" si="19"/>
        <v>55.423383533978345</v>
      </c>
    </row>
    <row r="621" spans="5:6" x14ac:dyDescent="0.25">
      <c r="E621" s="16">
        <f t="shared" ca="1" si="18"/>
        <v>0.2417218178170395</v>
      </c>
      <c r="F621" s="16">
        <f t="shared" ca="1" si="19"/>
        <v>9.9664585473611051</v>
      </c>
    </row>
    <row r="622" spans="5:6" x14ac:dyDescent="0.25">
      <c r="E622" s="16">
        <f t="shared" ca="1" si="18"/>
        <v>0.27139148484133613</v>
      </c>
      <c r="F622" s="16">
        <f t="shared" ca="1" si="19"/>
        <v>10.928674167192877</v>
      </c>
    </row>
    <row r="623" spans="5:6" x14ac:dyDescent="0.25">
      <c r="E623" s="16">
        <f t="shared" ca="1" si="18"/>
        <v>0.64771182633191715</v>
      </c>
      <c r="F623" s="16">
        <f t="shared" ca="1" si="19"/>
        <v>29.345821751920457</v>
      </c>
    </row>
    <row r="624" spans="5:6" x14ac:dyDescent="0.25">
      <c r="E624" s="16">
        <f t="shared" ca="1" si="18"/>
        <v>0.73151116267501759</v>
      </c>
      <c r="F624" s="16">
        <f t="shared" ca="1" si="19"/>
        <v>37.240234891648818</v>
      </c>
    </row>
    <row r="625" spans="5:6" x14ac:dyDescent="0.25">
      <c r="E625" s="16">
        <f t="shared" ca="1" si="18"/>
        <v>0.5377834051424577</v>
      </c>
      <c r="F625" s="16">
        <f t="shared" ca="1" si="19"/>
        <v>22.083947438976921</v>
      </c>
    </row>
    <row r="626" spans="5:6" x14ac:dyDescent="0.25">
      <c r="E626" s="16">
        <f t="shared" ca="1" si="18"/>
        <v>0.64987144280646558</v>
      </c>
      <c r="F626" s="16">
        <f t="shared" ca="1" si="19"/>
        <v>29.51720790271434</v>
      </c>
    </row>
    <row r="627" spans="5:6" x14ac:dyDescent="0.25">
      <c r="E627" s="16">
        <f t="shared" ca="1" si="18"/>
        <v>0.86347373598336996</v>
      </c>
      <c r="F627" s="16">
        <f t="shared" ca="1" si="19"/>
        <v>60.103013221873489</v>
      </c>
    </row>
    <row r="628" spans="5:6" x14ac:dyDescent="0.25">
      <c r="E628" s="16">
        <f t="shared" ca="1" si="18"/>
        <v>0.52322847518634796</v>
      </c>
      <c r="F628" s="16">
        <f t="shared" ca="1" si="19"/>
        <v>21.290438827880504</v>
      </c>
    </row>
    <row r="629" spans="5:6" x14ac:dyDescent="0.25">
      <c r="E629" s="16">
        <f t="shared" ca="1" si="18"/>
        <v>0.14077667439918828</v>
      </c>
      <c r="F629" s="16">
        <f t="shared" ca="1" si="19"/>
        <v>6.8425712443973259</v>
      </c>
    </row>
    <row r="630" spans="5:6" x14ac:dyDescent="0.25">
      <c r="E630" s="16">
        <f t="shared" ca="1" si="18"/>
        <v>0.84089917610227038</v>
      </c>
      <c r="F630" s="16">
        <f t="shared" ca="1" si="19"/>
        <v>54.497796591043411</v>
      </c>
    </row>
    <row r="631" spans="5:6" x14ac:dyDescent="0.25">
      <c r="E631" s="16">
        <f t="shared" ca="1" si="18"/>
        <v>0.272305401154046</v>
      </c>
      <c r="F631" s="16">
        <f t="shared" ca="1" si="19"/>
        <v>10.958820276110661</v>
      </c>
    </row>
    <row r="632" spans="5:6" x14ac:dyDescent="0.25">
      <c r="E632" s="16">
        <f t="shared" ca="1" si="18"/>
        <v>0.7418580613595529</v>
      </c>
      <c r="F632" s="16">
        <f t="shared" ca="1" si="19"/>
        <v>38.439451630292176</v>
      </c>
    </row>
    <row r="633" spans="5:6" x14ac:dyDescent="0.25">
      <c r="E633" s="16">
        <f t="shared" ca="1" si="18"/>
        <v>0.80952319307096077</v>
      </c>
      <c r="F633" s="16">
        <f t="shared" ca="1" si="19"/>
        <v>48.237685917535572</v>
      </c>
    </row>
    <row r="634" spans="5:6" x14ac:dyDescent="0.25">
      <c r="E634" s="16">
        <f t="shared" ca="1" si="18"/>
        <v>0.74275024246552557</v>
      </c>
      <c r="F634" s="16">
        <f t="shared" ca="1" si="19"/>
        <v>38.545816123647484</v>
      </c>
    </row>
    <row r="635" spans="5:6" x14ac:dyDescent="0.25">
      <c r="E635" s="16">
        <f t="shared" ca="1" si="18"/>
        <v>0.49449686270846127</v>
      </c>
      <c r="F635" s="16">
        <f t="shared" ca="1" si="19"/>
        <v>19.810364155817094</v>
      </c>
    </row>
    <row r="636" spans="5:6" x14ac:dyDescent="0.25">
      <c r="E636" s="16">
        <f t="shared" ca="1" si="18"/>
        <v>0.83535995503109151</v>
      </c>
      <c r="F636" s="16">
        <f t="shared" ca="1" si="19"/>
        <v>53.280210224538109</v>
      </c>
    </row>
    <row r="637" spans="5:6" x14ac:dyDescent="0.25">
      <c r="E637" s="16">
        <f t="shared" ca="1" si="18"/>
        <v>0.69190275566077208</v>
      </c>
      <c r="F637" s="16">
        <f t="shared" ca="1" si="19"/>
        <v>33.156905170907265</v>
      </c>
    </row>
    <row r="638" spans="5:6" x14ac:dyDescent="0.25">
      <c r="E638" s="16">
        <f t="shared" ca="1" si="18"/>
        <v>0.72750761566077748</v>
      </c>
      <c r="F638" s="16">
        <f t="shared" ca="1" si="19"/>
        <v>36.792438268567786</v>
      </c>
    </row>
    <row r="639" spans="5:6" x14ac:dyDescent="0.25">
      <c r="E639" s="16">
        <f t="shared" ca="1" si="18"/>
        <v>0.23047871973938105</v>
      </c>
      <c r="F639" s="16">
        <f t="shared" ca="1" si="19"/>
        <v>9.6092751644406924</v>
      </c>
    </row>
    <row r="640" spans="5:6" x14ac:dyDescent="0.25">
      <c r="E640" s="16">
        <f t="shared" ca="1" si="18"/>
        <v>0.62322013531921783</v>
      </c>
      <c r="F640" s="16">
        <f t="shared" ca="1" si="19"/>
        <v>27.493484752141235</v>
      </c>
    </row>
    <row r="641" spans="5:6" x14ac:dyDescent="0.25">
      <c r="E641" s="16">
        <f t="shared" ca="1" si="18"/>
        <v>0.36966310929123214</v>
      </c>
      <c r="F641" s="16">
        <f t="shared" ca="1" si="19"/>
        <v>14.400375156399202</v>
      </c>
    </row>
    <row r="642" spans="5:6" x14ac:dyDescent="0.25">
      <c r="E642" s="16">
        <f t="shared" ca="1" si="18"/>
        <v>0.42929711659387493</v>
      </c>
      <c r="F642" s="16">
        <f t="shared" ca="1" si="19"/>
        <v>16.807682376595967</v>
      </c>
    </row>
    <row r="643" spans="5:6" x14ac:dyDescent="0.25">
      <c r="E643" s="16">
        <f t="shared" ca="1" si="18"/>
        <v>0.49016693027014757</v>
      </c>
      <c r="F643" s="16">
        <f t="shared" ca="1" si="19"/>
        <v>19.596474021583777</v>
      </c>
    </row>
    <row r="644" spans="5:6" x14ac:dyDescent="0.25">
      <c r="E644" s="16">
        <f t="shared" ref="E644:E707" ca="1" si="20">RAND()</f>
        <v>0.99991306632155308</v>
      </c>
      <c r="F644" s="16">
        <f t="shared" ref="F644:F707" ca="1" si="21">_xlfn.LOGNORM.INV(E644,$C$3,$C$4)</f>
        <v>857.68871740952648</v>
      </c>
    </row>
    <row r="645" spans="5:6" x14ac:dyDescent="0.25">
      <c r="E645" s="16">
        <f t="shared" ca="1" si="20"/>
        <v>0.7097343780428933</v>
      </c>
      <c r="F645" s="16">
        <f t="shared" ca="1" si="21"/>
        <v>34.904260654969548</v>
      </c>
    </row>
    <row r="646" spans="5:6" x14ac:dyDescent="0.25">
      <c r="E646" s="16">
        <f t="shared" ca="1" si="20"/>
        <v>0.20115236433724004</v>
      </c>
      <c r="F646" s="16">
        <f t="shared" ca="1" si="21"/>
        <v>8.6927366700886921</v>
      </c>
    </row>
    <row r="647" spans="5:6" x14ac:dyDescent="0.25">
      <c r="E647" s="16">
        <f t="shared" ca="1" si="20"/>
        <v>0.76138688354802264</v>
      </c>
      <c r="F647" s="16">
        <f t="shared" ca="1" si="21"/>
        <v>40.885311759449564</v>
      </c>
    </row>
    <row r="648" spans="5:6" x14ac:dyDescent="0.25">
      <c r="E648" s="16">
        <f t="shared" ca="1" si="20"/>
        <v>0.78961743693313713</v>
      </c>
      <c r="F648" s="16">
        <f t="shared" ca="1" si="21"/>
        <v>44.929497562072854</v>
      </c>
    </row>
    <row r="649" spans="5:6" x14ac:dyDescent="0.25">
      <c r="E649" s="16">
        <f t="shared" ca="1" si="20"/>
        <v>0.6135981161855365</v>
      </c>
      <c r="F649" s="16">
        <f t="shared" ca="1" si="21"/>
        <v>26.808242640405673</v>
      </c>
    </row>
    <row r="650" spans="5:6" x14ac:dyDescent="0.25">
      <c r="E650" s="16">
        <f t="shared" ca="1" si="20"/>
        <v>0.24845198005637747</v>
      </c>
      <c r="F650" s="16">
        <f t="shared" ca="1" si="21"/>
        <v>10.18209514545293</v>
      </c>
    </row>
    <row r="651" spans="5:6" x14ac:dyDescent="0.25">
      <c r="E651" s="16">
        <f t="shared" ca="1" si="20"/>
        <v>0.54912757774002141</v>
      </c>
      <c r="F651" s="16">
        <f t="shared" ca="1" si="21"/>
        <v>22.724814510827855</v>
      </c>
    </row>
    <row r="652" spans="5:6" x14ac:dyDescent="0.25">
      <c r="E652" s="16">
        <f t="shared" ca="1" si="20"/>
        <v>0.91006315779656166</v>
      </c>
      <c r="F652" s="16">
        <f t="shared" ca="1" si="21"/>
        <v>76.795347605989221</v>
      </c>
    </row>
    <row r="653" spans="5:6" x14ac:dyDescent="0.25">
      <c r="E653" s="16">
        <f t="shared" ca="1" si="20"/>
        <v>0.55795730208469296</v>
      </c>
      <c r="F653" s="16">
        <f t="shared" ca="1" si="21"/>
        <v>23.238078500265797</v>
      </c>
    </row>
    <row r="654" spans="5:6" x14ac:dyDescent="0.25">
      <c r="E654" s="16">
        <f t="shared" ca="1" si="20"/>
        <v>0.20249810221438025</v>
      </c>
      <c r="F654" s="16">
        <f t="shared" ca="1" si="21"/>
        <v>8.7343938879358749</v>
      </c>
    </row>
    <row r="655" spans="5:6" x14ac:dyDescent="0.25">
      <c r="E655" s="16">
        <f t="shared" ca="1" si="20"/>
        <v>0.54661627280495972</v>
      </c>
      <c r="F655" s="16">
        <f t="shared" ca="1" si="21"/>
        <v>22.581180849642216</v>
      </c>
    </row>
    <row r="656" spans="5:6" x14ac:dyDescent="0.25">
      <c r="E656" s="16">
        <f t="shared" ca="1" si="20"/>
        <v>0.90371523002548881</v>
      </c>
      <c r="F656" s="16">
        <f t="shared" ca="1" si="21"/>
        <v>73.922355680551121</v>
      </c>
    </row>
    <row r="657" spans="5:6" x14ac:dyDescent="0.25">
      <c r="E657" s="16">
        <f t="shared" ca="1" si="20"/>
        <v>0.65429738643759638</v>
      </c>
      <c r="F657" s="16">
        <f t="shared" ca="1" si="21"/>
        <v>29.872812512149888</v>
      </c>
    </row>
    <row r="658" spans="5:6" x14ac:dyDescent="0.25">
      <c r="E658" s="16">
        <f t="shared" ca="1" si="20"/>
        <v>0.61289463587362036</v>
      </c>
      <c r="F658" s="16">
        <f t="shared" ca="1" si="21"/>
        <v>26.759016463924041</v>
      </c>
    </row>
    <row r="659" spans="5:6" x14ac:dyDescent="0.25">
      <c r="E659" s="16">
        <f t="shared" ca="1" si="20"/>
        <v>0.17291592914796261</v>
      </c>
      <c r="F659" s="16">
        <f t="shared" ca="1" si="21"/>
        <v>7.8247758000991574</v>
      </c>
    </row>
    <row r="660" spans="5:6" x14ac:dyDescent="0.25">
      <c r="E660" s="16">
        <f t="shared" ca="1" si="20"/>
        <v>0.36326180185436641</v>
      </c>
      <c r="F660" s="16">
        <f t="shared" ca="1" si="21"/>
        <v>14.15752624624346</v>
      </c>
    </row>
    <row r="661" spans="5:6" x14ac:dyDescent="0.25">
      <c r="E661" s="16">
        <f t="shared" ca="1" si="20"/>
        <v>0.85232532174076203</v>
      </c>
      <c r="F661" s="16">
        <f t="shared" ca="1" si="21"/>
        <v>57.194548327688473</v>
      </c>
    </row>
    <row r="662" spans="5:6" x14ac:dyDescent="0.25">
      <c r="E662" s="16">
        <f t="shared" ca="1" si="20"/>
        <v>0.57687234831992451</v>
      </c>
      <c r="F662" s="16">
        <f t="shared" ca="1" si="21"/>
        <v>24.383302397853026</v>
      </c>
    </row>
    <row r="663" spans="5:6" x14ac:dyDescent="0.25">
      <c r="E663" s="16">
        <f t="shared" ca="1" si="20"/>
        <v>0.20116822249135391</v>
      </c>
      <c r="F663" s="16">
        <f t="shared" ca="1" si="21"/>
        <v>8.6932273677060135</v>
      </c>
    </row>
    <row r="664" spans="5:6" x14ac:dyDescent="0.25">
      <c r="E664" s="16">
        <f t="shared" ca="1" si="20"/>
        <v>0.86503191140471769</v>
      </c>
      <c r="F664" s="16">
        <f t="shared" ca="1" si="21"/>
        <v>60.534263588053868</v>
      </c>
    </row>
    <row r="665" spans="5:6" x14ac:dyDescent="0.25">
      <c r="E665" s="16">
        <f t="shared" ca="1" si="20"/>
        <v>0.87135823007836688</v>
      </c>
      <c r="F665" s="16">
        <f t="shared" ca="1" si="21"/>
        <v>62.354449021147545</v>
      </c>
    </row>
    <row r="666" spans="5:6" x14ac:dyDescent="0.25">
      <c r="E666" s="16">
        <f t="shared" ca="1" si="20"/>
        <v>9.5194854638261384E-2</v>
      </c>
      <c r="F666" s="16">
        <f t="shared" ca="1" si="21"/>
        <v>5.4225862965385723</v>
      </c>
    </row>
    <row r="667" spans="5:6" x14ac:dyDescent="0.25">
      <c r="E667" s="16">
        <f t="shared" ca="1" si="20"/>
        <v>0.55737609493955498</v>
      </c>
      <c r="F667" s="16">
        <f t="shared" ca="1" si="21"/>
        <v>23.203890749872755</v>
      </c>
    </row>
    <row r="668" spans="5:6" x14ac:dyDescent="0.25">
      <c r="E668" s="16">
        <f t="shared" ca="1" si="20"/>
        <v>0.60282007642934021</v>
      </c>
      <c r="F668" s="16">
        <f t="shared" ca="1" si="21"/>
        <v>26.066562061690412</v>
      </c>
    </row>
    <row r="669" spans="5:6" x14ac:dyDescent="0.25">
      <c r="E669" s="16">
        <f t="shared" ca="1" si="20"/>
        <v>0.88638320002070725</v>
      </c>
      <c r="F669" s="16">
        <f t="shared" ca="1" si="21"/>
        <v>67.18941408059132</v>
      </c>
    </row>
    <row r="670" spans="5:6" x14ac:dyDescent="0.25">
      <c r="E670" s="16">
        <f t="shared" ca="1" si="20"/>
        <v>1.8929129483107987E-2</v>
      </c>
      <c r="F670" s="16">
        <f t="shared" ca="1" si="21"/>
        <v>2.5183752067475127</v>
      </c>
    </row>
    <row r="671" spans="5:6" x14ac:dyDescent="0.25">
      <c r="E671" s="16">
        <f t="shared" ca="1" si="20"/>
        <v>0.52312987202800487</v>
      </c>
      <c r="F671" s="16">
        <f t="shared" ca="1" si="21"/>
        <v>21.285168404739998</v>
      </c>
    </row>
    <row r="672" spans="5:6" x14ac:dyDescent="0.25">
      <c r="E672" s="16">
        <f t="shared" ca="1" si="20"/>
        <v>0.80129926659409012</v>
      </c>
      <c r="F672" s="16">
        <f t="shared" ca="1" si="21"/>
        <v>46.818162080381278</v>
      </c>
    </row>
    <row r="673" spans="5:6" x14ac:dyDescent="0.25">
      <c r="E673" s="16">
        <f t="shared" ca="1" si="20"/>
        <v>0.48929047316847685</v>
      </c>
      <c r="F673" s="16">
        <f t="shared" ca="1" si="21"/>
        <v>19.553454511314584</v>
      </c>
    </row>
    <row r="674" spans="5:6" x14ac:dyDescent="0.25">
      <c r="E674" s="16">
        <f t="shared" ca="1" si="20"/>
        <v>0.37175203031940429</v>
      </c>
      <c r="F674" s="16">
        <f t="shared" ca="1" si="21"/>
        <v>14.480217280301872</v>
      </c>
    </row>
    <row r="675" spans="5:6" x14ac:dyDescent="0.25">
      <c r="E675" s="16">
        <f t="shared" ca="1" si="20"/>
        <v>0.56744008635035248</v>
      </c>
      <c r="F675" s="16">
        <f t="shared" ca="1" si="21"/>
        <v>23.804164011706177</v>
      </c>
    </row>
    <row r="676" spans="5:6" x14ac:dyDescent="0.25">
      <c r="E676" s="16">
        <f t="shared" ca="1" si="20"/>
        <v>0.12878255099725999</v>
      </c>
      <c r="F676" s="16">
        <f t="shared" ca="1" si="21"/>
        <v>6.4742648984676885</v>
      </c>
    </row>
    <row r="677" spans="5:6" x14ac:dyDescent="0.25">
      <c r="E677" s="16">
        <f t="shared" ca="1" si="20"/>
        <v>0.6947940198764091</v>
      </c>
      <c r="F677" s="16">
        <f t="shared" ca="1" si="21"/>
        <v>33.431063036832867</v>
      </c>
    </row>
    <row r="678" spans="5:6" x14ac:dyDescent="0.25">
      <c r="E678" s="16">
        <f t="shared" ca="1" si="20"/>
        <v>0.68163230563414356</v>
      </c>
      <c r="F678" s="16">
        <f t="shared" ca="1" si="21"/>
        <v>32.209716683697465</v>
      </c>
    </row>
    <row r="679" spans="5:6" x14ac:dyDescent="0.25">
      <c r="E679" s="16">
        <f t="shared" ca="1" si="20"/>
        <v>0.923918878351636</v>
      </c>
      <c r="F679" s="16">
        <f t="shared" ca="1" si="21"/>
        <v>84.094034660286511</v>
      </c>
    </row>
    <row r="680" spans="5:6" x14ac:dyDescent="0.25">
      <c r="E680" s="16">
        <f t="shared" ca="1" si="20"/>
        <v>4.1040575353968545E-2</v>
      </c>
      <c r="F680" s="16">
        <f t="shared" ca="1" si="21"/>
        <v>3.5298792359128286</v>
      </c>
    </row>
    <row r="681" spans="5:6" x14ac:dyDescent="0.25">
      <c r="E681" s="16">
        <f t="shared" ca="1" si="20"/>
        <v>0.71704870677681054</v>
      </c>
      <c r="F681" s="16">
        <f t="shared" ca="1" si="21"/>
        <v>35.662380822367858</v>
      </c>
    </row>
    <row r="682" spans="5:6" x14ac:dyDescent="0.25">
      <c r="E682" s="16">
        <f t="shared" ca="1" si="20"/>
        <v>8.6199826869720275E-2</v>
      </c>
      <c r="F682" s="16">
        <f t="shared" ca="1" si="21"/>
        <v>5.1318503961231041</v>
      </c>
    </row>
    <row r="683" spans="5:6" x14ac:dyDescent="0.25">
      <c r="E683" s="16">
        <f t="shared" ca="1" si="20"/>
        <v>0.34998935094164318</v>
      </c>
      <c r="F683" s="16">
        <f t="shared" ca="1" si="21"/>
        <v>13.662444389580587</v>
      </c>
    </row>
    <row r="684" spans="5:6" x14ac:dyDescent="0.25">
      <c r="E684" s="16">
        <f t="shared" ca="1" si="20"/>
        <v>0.49206297577257629</v>
      </c>
      <c r="F684" s="16">
        <f t="shared" ca="1" si="21"/>
        <v>19.689854793584633</v>
      </c>
    </row>
    <row r="685" spans="5:6" x14ac:dyDescent="0.25">
      <c r="E685" s="16">
        <f t="shared" ca="1" si="20"/>
        <v>0.74608698728882095</v>
      </c>
      <c r="F685" s="16">
        <f t="shared" ca="1" si="21"/>
        <v>38.947966956446365</v>
      </c>
    </row>
    <row r="686" spans="5:6" x14ac:dyDescent="0.25">
      <c r="E686" s="16">
        <f t="shared" ca="1" si="20"/>
        <v>0.4083168208687693</v>
      </c>
      <c r="F686" s="16">
        <f t="shared" ca="1" si="21"/>
        <v>15.928709649145112</v>
      </c>
    </row>
    <row r="687" spans="5:6" x14ac:dyDescent="0.25">
      <c r="E687" s="16">
        <f t="shared" ca="1" si="20"/>
        <v>0.36550997595710077</v>
      </c>
      <c r="F687" s="16">
        <f t="shared" ca="1" si="21"/>
        <v>14.242506598375341</v>
      </c>
    </row>
    <row r="688" spans="5:6" x14ac:dyDescent="0.25">
      <c r="E688" s="16">
        <f t="shared" ca="1" si="20"/>
        <v>0.78204569274994251</v>
      </c>
      <c r="F688" s="16">
        <f t="shared" ca="1" si="21"/>
        <v>43.777531443518662</v>
      </c>
    </row>
    <row r="689" spans="5:6" x14ac:dyDescent="0.25">
      <c r="E689" s="16">
        <f t="shared" ca="1" si="20"/>
        <v>6.9344544346026105E-3</v>
      </c>
      <c r="F689" s="16">
        <f t="shared" ca="1" si="21"/>
        <v>1.7149073643979722</v>
      </c>
    </row>
    <row r="690" spans="5:6" x14ac:dyDescent="0.25">
      <c r="E690" s="16">
        <f t="shared" ca="1" si="20"/>
        <v>0.72319608603937058</v>
      </c>
      <c r="F690" s="16">
        <f t="shared" ca="1" si="21"/>
        <v>36.319782518474248</v>
      </c>
    </row>
    <row r="691" spans="5:6" x14ac:dyDescent="0.25">
      <c r="E691" s="16">
        <f t="shared" ca="1" si="20"/>
        <v>0.97143244648544358</v>
      </c>
      <c r="F691" s="16">
        <f t="shared" ca="1" si="21"/>
        <v>134.59574509835107</v>
      </c>
    </row>
    <row r="692" spans="5:6" x14ac:dyDescent="0.25">
      <c r="E692" s="16">
        <f t="shared" ca="1" si="20"/>
        <v>0.75912319456694277</v>
      </c>
      <c r="F692" s="16">
        <f t="shared" ca="1" si="21"/>
        <v>40.588505250853025</v>
      </c>
    </row>
    <row r="693" spans="5:6" x14ac:dyDescent="0.25">
      <c r="E693" s="16">
        <f t="shared" ca="1" si="20"/>
        <v>0.29773091827545162</v>
      </c>
      <c r="F693" s="16">
        <f t="shared" ca="1" si="21"/>
        <v>11.811364175481794</v>
      </c>
    </row>
    <row r="694" spans="5:6" x14ac:dyDescent="0.25">
      <c r="E694" s="16">
        <f t="shared" ca="1" si="20"/>
        <v>7.6498003504748779E-2</v>
      </c>
      <c r="F694" s="16">
        <f t="shared" ca="1" si="21"/>
        <v>4.8113195333831014</v>
      </c>
    </row>
    <row r="695" spans="5:6" x14ac:dyDescent="0.25">
      <c r="E695" s="16">
        <f t="shared" ca="1" si="20"/>
        <v>0.95583971312826177</v>
      </c>
      <c r="F695" s="16">
        <f t="shared" ca="1" si="21"/>
        <v>110.42361328863875</v>
      </c>
    </row>
    <row r="696" spans="5:6" x14ac:dyDescent="0.25">
      <c r="E696" s="16">
        <f t="shared" ca="1" si="20"/>
        <v>8.4657075608641885E-2</v>
      </c>
      <c r="F696" s="16">
        <f t="shared" ca="1" si="21"/>
        <v>5.081411567481914</v>
      </c>
    </row>
    <row r="697" spans="5:6" x14ac:dyDescent="0.25">
      <c r="E697" s="16">
        <f t="shared" ca="1" si="20"/>
        <v>0.88599514266236512</v>
      </c>
      <c r="F697" s="16">
        <f t="shared" ca="1" si="21"/>
        <v>67.054224682843198</v>
      </c>
    </row>
    <row r="698" spans="5:6" x14ac:dyDescent="0.25">
      <c r="E698" s="16">
        <f t="shared" ca="1" si="20"/>
        <v>0.62317835560271539</v>
      </c>
      <c r="F698" s="16">
        <f t="shared" ca="1" si="21"/>
        <v>27.490460230286001</v>
      </c>
    </row>
    <row r="699" spans="5:6" x14ac:dyDescent="0.25">
      <c r="E699" s="16">
        <f t="shared" ca="1" si="20"/>
        <v>0.82972325891549592</v>
      </c>
      <c r="F699" s="16">
        <f t="shared" ca="1" si="21"/>
        <v>52.095168860555894</v>
      </c>
    </row>
    <row r="700" spans="5:6" x14ac:dyDescent="0.25">
      <c r="E700" s="16">
        <f t="shared" ca="1" si="20"/>
        <v>0.53433718428520594</v>
      </c>
      <c r="F700" s="16">
        <f t="shared" ca="1" si="21"/>
        <v>21.893222277928071</v>
      </c>
    </row>
    <row r="701" spans="5:6" x14ac:dyDescent="0.25">
      <c r="E701" s="16">
        <f t="shared" ca="1" si="20"/>
        <v>0.7127941468004545</v>
      </c>
      <c r="F701" s="16">
        <f t="shared" ca="1" si="21"/>
        <v>35.218308153116773</v>
      </c>
    </row>
    <row r="702" spans="5:6" x14ac:dyDescent="0.25">
      <c r="E702" s="16">
        <f t="shared" ca="1" si="20"/>
        <v>0.95731612403519029</v>
      </c>
      <c r="F702" s="16">
        <f t="shared" ca="1" si="21"/>
        <v>112.2081903979865</v>
      </c>
    </row>
    <row r="703" spans="5:6" x14ac:dyDescent="0.25">
      <c r="E703" s="16">
        <f t="shared" ca="1" si="20"/>
        <v>0.33333858232504265</v>
      </c>
      <c r="F703" s="16">
        <f t="shared" ca="1" si="21"/>
        <v>13.056513615094733</v>
      </c>
    </row>
    <row r="704" spans="5:6" x14ac:dyDescent="0.25">
      <c r="E704" s="16">
        <f t="shared" ca="1" si="20"/>
        <v>0.69882362335718429</v>
      </c>
      <c r="F704" s="16">
        <f t="shared" ca="1" si="21"/>
        <v>33.818910322495292</v>
      </c>
    </row>
    <row r="705" spans="5:6" x14ac:dyDescent="0.25">
      <c r="E705" s="16">
        <f t="shared" ca="1" si="20"/>
        <v>0.96843732535324423</v>
      </c>
      <c r="F705" s="16">
        <f t="shared" ca="1" si="21"/>
        <v>128.80602249791593</v>
      </c>
    </row>
    <row r="706" spans="5:6" x14ac:dyDescent="0.25">
      <c r="E706" s="16">
        <f t="shared" ca="1" si="20"/>
        <v>0.34117399023519746</v>
      </c>
      <c r="F706" s="16">
        <f t="shared" ca="1" si="21"/>
        <v>13.33962317361083</v>
      </c>
    </row>
    <row r="707" spans="5:6" x14ac:dyDescent="0.25">
      <c r="E707" s="16">
        <f t="shared" ca="1" si="20"/>
        <v>0.75069442754428972</v>
      </c>
      <c r="F707" s="16">
        <f t="shared" ca="1" si="21"/>
        <v>39.514853286522666</v>
      </c>
    </row>
    <row r="708" spans="5:6" x14ac:dyDescent="0.25">
      <c r="E708" s="16">
        <f t="shared" ref="E708:E771" ca="1" si="22">RAND()</f>
        <v>0.11022306660832248</v>
      </c>
      <c r="F708" s="16">
        <f t="shared" ref="F708:F771" ca="1" si="23">_xlfn.LOGNORM.INV(E708,$C$3,$C$4)</f>
        <v>5.8982595632055164</v>
      </c>
    </row>
    <row r="709" spans="5:6" x14ac:dyDescent="0.25">
      <c r="E709" s="16">
        <f t="shared" ca="1" si="22"/>
        <v>0.60179042759693691</v>
      </c>
      <c r="F709" s="16">
        <f t="shared" ca="1" si="23"/>
        <v>25.997077905229219</v>
      </c>
    </row>
    <row r="710" spans="5:6" x14ac:dyDescent="0.25">
      <c r="E710" s="16">
        <f t="shared" ca="1" si="22"/>
        <v>7.3258601825274661E-2</v>
      </c>
      <c r="F710" s="16">
        <f t="shared" ca="1" si="23"/>
        <v>4.7023204347282359</v>
      </c>
    </row>
    <row r="711" spans="5:6" x14ac:dyDescent="0.25">
      <c r="E711" s="16">
        <f t="shared" ca="1" si="22"/>
        <v>0.77205108461992922</v>
      </c>
      <c r="F711" s="16">
        <f t="shared" ca="1" si="23"/>
        <v>42.335188578255369</v>
      </c>
    </row>
    <row r="712" spans="5:6" x14ac:dyDescent="0.25">
      <c r="E712" s="16">
        <f t="shared" ca="1" si="22"/>
        <v>0.70066843954960756</v>
      </c>
      <c r="F712" s="16">
        <f t="shared" ca="1" si="23"/>
        <v>33.998757678334435</v>
      </c>
    </row>
    <row r="713" spans="5:6" x14ac:dyDescent="0.25">
      <c r="E713" s="16">
        <f t="shared" ca="1" si="22"/>
        <v>1.3006531451563608E-2</v>
      </c>
      <c r="F713" s="16">
        <f t="shared" ca="1" si="23"/>
        <v>2.1683864097758851</v>
      </c>
    </row>
    <row r="714" spans="5:6" x14ac:dyDescent="0.25">
      <c r="E714" s="16">
        <f t="shared" ca="1" si="22"/>
        <v>0.32981163545789949</v>
      </c>
      <c r="F714" s="16">
        <f t="shared" ca="1" si="23"/>
        <v>12.930212721535636</v>
      </c>
    </row>
    <row r="715" spans="5:6" x14ac:dyDescent="0.25">
      <c r="E715" s="16">
        <f t="shared" ca="1" si="22"/>
        <v>0.23478028697936648</v>
      </c>
      <c r="F715" s="16">
        <f t="shared" ca="1" si="23"/>
        <v>9.7455014367606161</v>
      </c>
    </row>
    <row r="716" spans="5:6" x14ac:dyDescent="0.25">
      <c r="E716" s="16">
        <f t="shared" ca="1" si="22"/>
        <v>0.96603609134444213</v>
      </c>
      <c r="F716" s="16">
        <f t="shared" ca="1" si="23"/>
        <v>124.6469532926471</v>
      </c>
    </row>
    <row r="717" spans="5:6" x14ac:dyDescent="0.25">
      <c r="E717" s="16">
        <f t="shared" ca="1" si="22"/>
        <v>0.27772843043101469</v>
      </c>
      <c r="F717" s="16">
        <f t="shared" ca="1" si="23"/>
        <v>11.138382552444245</v>
      </c>
    </row>
    <row r="718" spans="5:6" x14ac:dyDescent="0.25">
      <c r="E718" s="16">
        <f t="shared" ca="1" si="22"/>
        <v>0.16072344465365573</v>
      </c>
      <c r="F718" s="16">
        <f t="shared" ca="1" si="23"/>
        <v>7.4522131696567815</v>
      </c>
    </row>
    <row r="719" spans="5:6" x14ac:dyDescent="0.25">
      <c r="E719" s="16">
        <f t="shared" ca="1" si="22"/>
        <v>0.85437675884888797</v>
      </c>
      <c r="F719" s="16">
        <f t="shared" ca="1" si="23"/>
        <v>57.707729252043599</v>
      </c>
    </row>
    <row r="720" spans="5:6" x14ac:dyDescent="0.25">
      <c r="E720" s="16">
        <f t="shared" ca="1" si="22"/>
        <v>0.40527131295801777</v>
      </c>
      <c r="F720" s="16">
        <f t="shared" ca="1" si="23"/>
        <v>15.804171647017682</v>
      </c>
    </row>
    <row r="721" spans="5:6" x14ac:dyDescent="0.25">
      <c r="E721" s="16">
        <f t="shared" ca="1" si="22"/>
        <v>0.8218027054701551</v>
      </c>
      <c r="F721" s="16">
        <f t="shared" ca="1" si="23"/>
        <v>50.514322059462145</v>
      </c>
    </row>
    <row r="722" spans="5:6" x14ac:dyDescent="0.25">
      <c r="E722" s="16">
        <f t="shared" ca="1" si="22"/>
        <v>0.7415852331829268</v>
      </c>
      <c r="F722" s="16">
        <f t="shared" ca="1" si="23"/>
        <v>38.407022106961108</v>
      </c>
    </row>
    <row r="723" spans="5:6" x14ac:dyDescent="0.25">
      <c r="E723" s="16">
        <f t="shared" ca="1" si="22"/>
        <v>0.10396914736591378</v>
      </c>
      <c r="F723" s="16">
        <f t="shared" ca="1" si="23"/>
        <v>5.7015903666578085</v>
      </c>
    </row>
    <row r="724" spans="5:6" x14ac:dyDescent="0.25">
      <c r="E724" s="16">
        <f t="shared" ca="1" si="22"/>
        <v>0.3981429014396578</v>
      </c>
      <c r="F724" s="16">
        <f t="shared" ca="1" si="23"/>
        <v>15.515555144837469</v>
      </c>
    </row>
    <row r="725" spans="5:6" x14ac:dyDescent="0.25">
      <c r="E725" s="16">
        <f t="shared" ca="1" si="22"/>
        <v>0.22939043643766333</v>
      </c>
      <c r="F725" s="16">
        <f t="shared" ca="1" si="23"/>
        <v>9.5748913913529226</v>
      </c>
    </row>
    <row r="726" spans="5:6" x14ac:dyDescent="0.25">
      <c r="E726" s="16">
        <f t="shared" ca="1" si="22"/>
        <v>9.9895094684958496E-2</v>
      </c>
      <c r="F726" s="16">
        <f t="shared" ca="1" si="23"/>
        <v>5.57253712580673</v>
      </c>
    </row>
    <row r="727" spans="5:6" x14ac:dyDescent="0.25">
      <c r="E727" s="16">
        <f t="shared" ca="1" si="22"/>
        <v>0.69275122340604112</v>
      </c>
      <c r="F727" s="16">
        <f t="shared" ca="1" si="23"/>
        <v>33.237007503036381</v>
      </c>
    </row>
    <row r="728" spans="5:6" x14ac:dyDescent="0.25">
      <c r="E728" s="16">
        <f t="shared" ca="1" si="22"/>
        <v>0.33904705784103306</v>
      </c>
      <c r="F728" s="16">
        <f t="shared" ca="1" si="23"/>
        <v>13.262423295421645</v>
      </c>
    </row>
    <row r="729" spans="5:6" x14ac:dyDescent="0.25">
      <c r="E729" s="16">
        <f t="shared" ca="1" si="22"/>
        <v>0.31448849054313577</v>
      </c>
      <c r="F729" s="16">
        <f t="shared" ca="1" si="23"/>
        <v>12.38929435950061</v>
      </c>
    </row>
    <row r="730" spans="5:6" x14ac:dyDescent="0.25">
      <c r="E730" s="16">
        <f t="shared" ca="1" si="22"/>
        <v>0.14102872223128982</v>
      </c>
      <c r="F730" s="16">
        <f t="shared" ca="1" si="23"/>
        <v>6.8502904460020559</v>
      </c>
    </row>
    <row r="731" spans="5:6" x14ac:dyDescent="0.25">
      <c r="E731" s="16">
        <f t="shared" ca="1" si="22"/>
        <v>0.27027656197912853</v>
      </c>
      <c r="F731" s="16">
        <f t="shared" ca="1" si="23"/>
        <v>10.891941732529341</v>
      </c>
    </row>
    <row r="732" spans="5:6" x14ac:dyDescent="0.25">
      <c r="E732" s="16">
        <f t="shared" ca="1" si="22"/>
        <v>0.74128531928423036</v>
      </c>
      <c r="F732" s="16">
        <f t="shared" ca="1" si="23"/>
        <v>38.371425058416712</v>
      </c>
    </row>
    <row r="733" spans="5:6" x14ac:dyDescent="0.25">
      <c r="E733" s="16">
        <f t="shared" ca="1" si="22"/>
        <v>5.163594558209994E-2</v>
      </c>
      <c r="F733" s="16">
        <f t="shared" ca="1" si="23"/>
        <v>3.9385226463790324</v>
      </c>
    </row>
    <row r="734" spans="5:6" x14ac:dyDescent="0.25">
      <c r="E734" s="16">
        <f t="shared" ca="1" si="22"/>
        <v>0.51256680689081802</v>
      </c>
      <c r="F734" s="16">
        <f t="shared" ca="1" si="23"/>
        <v>20.72841625335731</v>
      </c>
    </row>
    <row r="735" spans="5:6" x14ac:dyDescent="0.25">
      <c r="E735" s="16">
        <f t="shared" ca="1" si="22"/>
        <v>0.88155532669619396</v>
      </c>
      <c r="F735" s="16">
        <f t="shared" ca="1" si="23"/>
        <v>65.548980954747975</v>
      </c>
    </row>
    <row r="736" spans="5:6" x14ac:dyDescent="0.25">
      <c r="E736" s="16">
        <f t="shared" ca="1" si="22"/>
        <v>0.90802986555540122</v>
      </c>
      <c r="F736" s="16">
        <f t="shared" ca="1" si="23"/>
        <v>75.847161936190531</v>
      </c>
    </row>
    <row r="737" spans="5:6" x14ac:dyDescent="0.25">
      <c r="E737" s="16">
        <f t="shared" ca="1" si="22"/>
        <v>0.7612092154692135</v>
      </c>
      <c r="F737" s="16">
        <f t="shared" ca="1" si="23"/>
        <v>40.86188266564659</v>
      </c>
    </row>
    <row r="738" spans="5:6" x14ac:dyDescent="0.25">
      <c r="E738" s="16">
        <f t="shared" ca="1" si="22"/>
        <v>0.26370742848011852</v>
      </c>
      <c r="F738" s="16">
        <f t="shared" ca="1" si="23"/>
        <v>10.676476021027517</v>
      </c>
    </row>
    <row r="739" spans="5:6" x14ac:dyDescent="0.25">
      <c r="E739" s="16">
        <f t="shared" ca="1" si="22"/>
        <v>0.61645709542761462</v>
      </c>
      <c r="F739" s="16">
        <f t="shared" ca="1" si="23"/>
        <v>27.009507161010667</v>
      </c>
    </row>
    <row r="740" spans="5:6" x14ac:dyDescent="0.25">
      <c r="E740" s="16">
        <f t="shared" ca="1" si="22"/>
        <v>0.31242018856257547</v>
      </c>
      <c r="F740" s="16">
        <f t="shared" ca="1" si="23"/>
        <v>12.317218184530782</v>
      </c>
    </row>
    <row r="741" spans="5:6" x14ac:dyDescent="0.25">
      <c r="E741" s="16">
        <f t="shared" ca="1" si="22"/>
        <v>0.22659229289755511</v>
      </c>
      <c r="F741" s="16">
        <f t="shared" ca="1" si="23"/>
        <v>9.486631256845639</v>
      </c>
    </row>
    <row r="742" spans="5:6" x14ac:dyDescent="0.25">
      <c r="E742" s="16">
        <f t="shared" ca="1" si="22"/>
        <v>0.72568401222640833</v>
      </c>
      <c r="F742" s="16">
        <f t="shared" ca="1" si="23"/>
        <v>36.591330437774765</v>
      </c>
    </row>
    <row r="743" spans="5:6" x14ac:dyDescent="0.25">
      <c r="E743" s="16">
        <f t="shared" ca="1" si="22"/>
        <v>0.40552294472786088</v>
      </c>
      <c r="F743" s="16">
        <f t="shared" ca="1" si="23"/>
        <v>15.814433209294037</v>
      </c>
    </row>
    <row r="744" spans="5:6" x14ac:dyDescent="0.25">
      <c r="E744" s="16">
        <f t="shared" ca="1" si="22"/>
        <v>0.76207660671290423</v>
      </c>
      <c r="F744" s="16">
        <f t="shared" ca="1" si="23"/>
        <v>40.976483803856901</v>
      </c>
    </row>
    <row r="745" spans="5:6" x14ac:dyDescent="0.25">
      <c r="E745" s="16">
        <f t="shared" ca="1" si="22"/>
        <v>0.15860925908254497</v>
      </c>
      <c r="F745" s="16">
        <f t="shared" ca="1" si="23"/>
        <v>7.3876515549652941</v>
      </c>
    </row>
    <row r="746" spans="5:6" x14ac:dyDescent="0.25">
      <c r="E746" s="16">
        <f t="shared" ca="1" si="22"/>
        <v>8.7981722766277581E-2</v>
      </c>
      <c r="F746" s="16">
        <f t="shared" ca="1" si="23"/>
        <v>5.1898842111981134</v>
      </c>
    </row>
    <row r="747" spans="5:6" x14ac:dyDescent="0.25">
      <c r="E747" s="16">
        <f t="shared" ca="1" si="22"/>
        <v>0.71665831548122816</v>
      </c>
      <c r="F747" s="16">
        <f t="shared" ca="1" si="23"/>
        <v>35.621268211231431</v>
      </c>
    </row>
    <row r="748" spans="5:6" x14ac:dyDescent="0.25">
      <c r="E748" s="16">
        <f t="shared" ca="1" si="22"/>
        <v>6.073484598920742E-2</v>
      </c>
      <c r="F748" s="16">
        <f t="shared" ca="1" si="23"/>
        <v>4.2689412724798004</v>
      </c>
    </row>
    <row r="749" spans="5:6" x14ac:dyDescent="0.25">
      <c r="E749" s="16">
        <f t="shared" ca="1" si="22"/>
        <v>4.2611825774329759E-2</v>
      </c>
      <c r="F749" s="16">
        <f t="shared" ca="1" si="23"/>
        <v>3.5925068260437865</v>
      </c>
    </row>
    <row r="750" spans="5:6" x14ac:dyDescent="0.25">
      <c r="E750" s="16">
        <f t="shared" ca="1" si="22"/>
        <v>0.29166166636243851</v>
      </c>
      <c r="F750" s="16">
        <f t="shared" ca="1" si="23"/>
        <v>11.605314602047459</v>
      </c>
    </row>
    <row r="751" spans="5:6" x14ac:dyDescent="0.25">
      <c r="E751" s="16">
        <f t="shared" ca="1" si="22"/>
        <v>8.2597892147415086E-2</v>
      </c>
      <c r="F751" s="16">
        <f t="shared" ca="1" si="23"/>
        <v>5.013793799185704</v>
      </c>
    </row>
    <row r="752" spans="5:6" x14ac:dyDescent="0.25">
      <c r="E752" s="16">
        <f t="shared" ca="1" si="22"/>
        <v>5.7182905919946792E-2</v>
      </c>
      <c r="F752" s="16">
        <f t="shared" ca="1" si="23"/>
        <v>4.1417968266853133</v>
      </c>
    </row>
    <row r="753" spans="5:6" x14ac:dyDescent="0.25">
      <c r="E753" s="16">
        <f t="shared" ca="1" si="22"/>
        <v>0.44879633378735939</v>
      </c>
      <c r="F753" s="16">
        <f t="shared" ca="1" si="23"/>
        <v>17.659908389025691</v>
      </c>
    </row>
    <row r="754" spans="5:6" x14ac:dyDescent="0.25">
      <c r="E754" s="16">
        <f t="shared" ca="1" si="22"/>
        <v>0.68385659579731095</v>
      </c>
      <c r="F754" s="16">
        <f t="shared" ca="1" si="23"/>
        <v>32.41141360706861</v>
      </c>
    </row>
    <row r="755" spans="5:6" x14ac:dyDescent="0.25">
      <c r="E755" s="16">
        <f t="shared" ca="1" si="22"/>
        <v>6.7375646564868497E-2</v>
      </c>
      <c r="F755" s="16">
        <f t="shared" ca="1" si="23"/>
        <v>4.5013374896416041</v>
      </c>
    </row>
    <row r="756" spans="5:6" x14ac:dyDescent="0.25">
      <c r="E756" s="16">
        <f t="shared" ca="1" si="22"/>
        <v>0.54692627595168108</v>
      </c>
      <c r="F756" s="16">
        <f t="shared" ca="1" si="23"/>
        <v>22.598856321429185</v>
      </c>
    </row>
    <row r="757" spans="5:6" x14ac:dyDescent="0.25">
      <c r="E757" s="16">
        <f t="shared" ca="1" si="22"/>
        <v>0.7514805394788252</v>
      </c>
      <c r="F757" s="16">
        <f t="shared" ca="1" si="23"/>
        <v>39.612953011180295</v>
      </c>
    </row>
    <row r="758" spans="5:6" x14ac:dyDescent="0.25">
      <c r="E758" s="16">
        <f t="shared" ca="1" si="22"/>
        <v>0.95112081104339541</v>
      </c>
      <c r="F758" s="16">
        <f t="shared" ca="1" si="23"/>
        <v>105.19539213746023</v>
      </c>
    </row>
    <row r="759" spans="5:6" x14ac:dyDescent="0.25">
      <c r="E759" s="16">
        <f t="shared" ca="1" si="22"/>
        <v>0.24944820168996362</v>
      </c>
      <c r="F759" s="16">
        <f t="shared" ca="1" si="23"/>
        <v>10.214137565256742</v>
      </c>
    </row>
    <row r="760" spans="5:6" x14ac:dyDescent="0.25">
      <c r="E760" s="16">
        <f t="shared" ca="1" si="22"/>
        <v>0.67647174946893152</v>
      </c>
      <c r="F760" s="16">
        <f t="shared" ca="1" si="23"/>
        <v>31.748807432420246</v>
      </c>
    </row>
    <row r="761" spans="5:6" x14ac:dyDescent="0.25">
      <c r="E761" s="16">
        <f t="shared" ca="1" si="22"/>
        <v>0.44015720122127977</v>
      </c>
      <c r="F761" s="16">
        <f t="shared" ca="1" si="23"/>
        <v>17.277919100714687</v>
      </c>
    </row>
    <row r="762" spans="5:6" x14ac:dyDescent="0.25">
      <c r="E762" s="16">
        <f t="shared" ca="1" si="22"/>
        <v>0.54131149531233413</v>
      </c>
      <c r="F762" s="16">
        <f t="shared" ca="1" si="23"/>
        <v>22.281089807298056</v>
      </c>
    </row>
    <row r="763" spans="5:6" x14ac:dyDescent="0.25">
      <c r="E763" s="16">
        <f t="shared" ca="1" si="22"/>
        <v>0.55709269429470465</v>
      </c>
      <c r="F763" s="16">
        <f t="shared" ca="1" si="23"/>
        <v>23.187241446515699</v>
      </c>
    </row>
    <row r="764" spans="5:6" x14ac:dyDescent="0.25">
      <c r="E764" s="16">
        <f t="shared" ca="1" si="22"/>
        <v>0.77151316043625529</v>
      </c>
      <c r="F764" s="16">
        <f t="shared" ca="1" si="23"/>
        <v>42.25992918841856</v>
      </c>
    </row>
    <row r="765" spans="5:6" x14ac:dyDescent="0.25">
      <c r="E765" s="16">
        <f t="shared" ca="1" si="22"/>
        <v>0.80483406265386426</v>
      </c>
      <c r="F765" s="16">
        <f t="shared" ca="1" si="23"/>
        <v>47.41865244878651</v>
      </c>
    </row>
    <row r="766" spans="5:6" x14ac:dyDescent="0.25">
      <c r="E766" s="16">
        <f t="shared" ca="1" si="22"/>
        <v>0.73806452993963345</v>
      </c>
      <c r="F766" s="16">
        <f t="shared" ca="1" si="23"/>
        <v>37.992540846676192</v>
      </c>
    </row>
    <row r="767" spans="5:6" x14ac:dyDescent="0.25">
      <c r="E767" s="16">
        <f t="shared" ca="1" si="22"/>
        <v>0.66045564534610113</v>
      </c>
      <c r="F767" s="16">
        <f t="shared" ca="1" si="23"/>
        <v>30.377645340393922</v>
      </c>
    </row>
    <row r="768" spans="5:6" x14ac:dyDescent="0.25">
      <c r="E768" s="16">
        <f t="shared" ca="1" si="22"/>
        <v>0.24032648615672636</v>
      </c>
      <c r="F768" s="16">
        <f t="shared" ca="1" si="23"/>
        <v>9.9219281360488374</v>
      </c>
    </row>
    <row r="769" spans="5:6" x14ac:dyDescent="0.25">
      <c r="E769" s="16">
        <f t="shared" ca="1" si="22"/>
        <v>0.26547875121379838</v>
      </c>
      <c r="F769" s="16">
        <f t="shared" ca="1" si="23"/>
        <v>10.734415235488836</v>
      </c>
    </row>
    <row r="770" spans="5:6" x14ac:dyDescent="0.25">
      <c r="E770" s="16">
        <f t="shared" ca="1" si="22"/>
        <v>0.10524543970238964</v>
      </c>
      <c r="F770" s="16">
        <f t="shared" ca="1" si="23"/>
        <v>5.7418600565533922</v>
      </c>
    </row>
    <row r="771" spans="5:6" x14ac:dyDescent="0.25">
      <c r="E771" s="16">
        <f t="shared" ca="1" si="22"/>
        <v>0.10605270296979985</v>
      </c>
      <c r="F771" s="16">
        <f t="shared" ca="1" si="23"/>
        <v>5.7672940137718189</v>
      </c>
    </row>
    <row r="772" spans="5:6" x14ac:dyDescent="0.25">
      <c r="E772" s="16">
        <f t="shared" ref="E772:E835" ca="1" si="24">RAND()</f>
        <v>0.26250599847134548</v>
      </c>
      <c r="F772" s="16">
        <f t="shared" ref="F772:F835" ca="1" si="25">_xlfn.LOGNORM.INV(E772,$C$3,$C$4)</f>
        <v>10.637243581350207</v>
      </c>
    </row>
    <row r="773" spans="5:6" x14ac:dyDescent="0.25">
      <c r="E773" s="16">
        <f t="shared" ca="1" si="24"/>
        <v>0.10146108693759692</v>
      </c>
      <c r="F773" s="16">
        <f t="shared" ca="1" si="25"/>
        <v>5.6222379133850637</v>
      </c>
    </row>
    <row r="774" spans="5:6" x14ac:dyDescent="0.25">
      <c r="E774" s="16">
        <f t="shared" ca="1" si="24"/>
        <v>0.47109894690078713</v>
      </c>
      <c r="F774" s="16">
        <f t="shared" ca="1" si="25"/>
        <v>18.680726426991587</v>
      </c>
    </row>
    <row r="775" spans="5:6" x14ac:dyDescent="0.25">
      <c r="E775" s="16">
        <f t="shared" ca="1" si="24"/>
        <v>0.53331721270122701</v>
      </c>
      <c r="F775" s="16">
        <f t="shared" ca="1" si="25"/>
        <v>21.837118031717427</v>
      </c>
    </row>
    <row r="776" spans="5:6" x14ac:dyDescent="0.25">
      <c r="E776" s="16">
        <f t="shared" ca="1" si="24"/>
        <v>7.9568714871559143E-2</v>
      </c>
      <c r="F776" s="16">
        <f t="shared" ca="1" si="25"/>
        <v>4.9136717715731155</v>
      </c>
    </row>
    <row r="777" spans="5:6" x14ac:dyDescent="0.25">
      <c r="E777" s="16">
        <f t="shared" ca="1" si="24"/>
        <v>0.17523575479941378</v>
      </c>
      <c r="F777" s="16">
        <f t="shared" ca="1" si="25"/>
        <v>7.8957519999575707</v>
      </c>
    </row>
    <row r="778" spans="5:6" x14ac:dyDescent="0.25">
      <c r="E778" s="16">
        <f t="shared" ca="1" si="24"/>
        <v>0.91195314561369301</v>
      </c>
      <c r="F778" s="16">
        <f t="shared" ca="1" si="25"/>
        <v>77.701985988736695</v>
      </c>
    </row>
    <row r="779" spans="5:6" x14ac:dyDescent="0.25">
      <c r="E779" s="16">
        <f t="shared" ca="1" si="24"/>
        <v>0.96806430091749818</v>
      </c>
      <c r="F779" s="16">
        <f t="shared" ca="1" si="25"/>
        <v>128.13398509210489</v>
      </c>
    </row>
    <row r="780" spans="5:6" x14ac:dyDescent="0.25">
      <c r="E780" s="16">
        <f t="shared" ca="1" si="24"/>
        <v>9.0567756039998115E-2</v>
      </c>
      <c r="F780" s="16">
        <f t="shared" ca="1" si="25"/>
        <v>5.2737044163378695</v>
      </c>
    </row>
    <row r="781" spans="5:6" x14ac:dyDescent="0.25">
      <c r="E781" s="16">
        <f t="shared" ca="1" si="24"/>
        <v>0.41693830667341414</v>
      </c>
      <c r="F781" s="16">
        <f t="shared" ca="1" si="25"/>
        <v>16.285378792100357</v>
      </c>
    </row>
    <row r="782" spans="5:6" x14ac:dyDescent="0.25">
      <c r="E782" s="16">
        <f t="shared" ca="1" si="24"/>
        <v>0.76816524997632141</v>
      </c>
      <c r="F782" s="16">
        <f t="shared" ca="1" si="25"/>
        <v>41.796721511162588</v>
      </c>
    </row>
    <row r="783" spans="5:6" x14ac:dyDescent="0.25">
      <c r="E783" s="16">
        <f t="shared" ca="1" si="24"/>
        <v>0.57607891049806204</v>
      </c>
      <c r="F783" s="16">
        <f t="shared" ca="1" si="25"/>
        <v>24.333947024560715</v>
      </c>
    </row>
    <row r="784" spans="5:6" x14ac:dyDescent="0.25">
      <c r="E784" s="16">
        <f t="shared" ca="1" si="24"/>
        <v>0.53287548493567927</v>
      </c>
      <c r="F784" s="16">
        <f t="shared" ca="1" si="25"/>
        <v>21.812868873557633</v>
      </c>
    </row>
    <row r="785" spans="5:6" x14ac:dyDescent="0.25">
      <c r="E785" s="16">
        <f t="shared" ca="1" si="24"/>
        <v>0.83242455535971605</v>
      </c>
      <c r="F785" s="16">
        <f t="shared" ca="1" si="25"/>
        <v>52.656551299686562</v>
      </c>
    </row>
    <row r="786" spans="5:6" x14ac:dyDescent="0.25">
      <c r="E786" s="16">
        <f t="shared" ca="1" si="24"/>
        <v>0.19753798317581228</v>
      </c>
      <c r="F786" s="16">
        <f t="shared" ca="1" si="25"/>
        <v>8.5810118081894924</v>
      </c>
    </row>
    <row r="787" spans="5:6" x14ac:dyDescent="0.25">
      <c r="E787" s="16">
        <f t="shared" ca="1" si="24"/>
        <v>0.67349918948401444</v>
      </c>
      <c r="F787" s="16">
        <f t="shared" ca="1" si="25"/>
        <v>31.487675348463583</v>
      </c>
    </row>
    <row r="788" spans="5:6" x14ac:dyDescent="0.25">
      <c r="E788" s="16">
        <f t="shared" ca="1" si="24"/>
        <v>0.10544800827451117</v>
      </c>
      <c r="F788" s="16">
        <f t="shared" ca="1" si="25"/>
        <v>5.7482449090654271</v>
      </c>
    </row>
    <row r="789" spans="5:6" x14ac:dyDescent="0.25">
      <c r="E789" s="16">
        <f t="shared" ca="1" si="24"/>
        <v>0.79927832169250901</v>
      </c>
      <c r="F789" s="16">
        <f t="shared" ca="1" si="25"/>
        <v>46.481121915138921</v>
      </c>
    </row>
    <row r="790" spans="5:6" x14ac:dyDescent="0.25">
      <c r="E790" s="16">
        <f t="shared" ca="1" si="24"/>
        <v>0.5152986063633983</v>
      </c>
      <c r="F790" s="16">
        <f t="shared" ca="1" si="25"/>
        <v>20.870930861628043</v>
      </c>
    </row>
    <row r="791" spans="5:6" x14ac:dyDescent="0.25">
      <c r="E791" s="16">
        <f t="shared" ca="1" si="24"/>
        <v>0.42992223739289503</v>
      </c>
      <c r="F791" s="16">
        <f t="shared" ca="1" si="25"/>
        <v>16.834457950289387</v>
      </c>
    </row>
    <row r="792" spans="5:6" x14ac:dyDescent="0.25">
      <c r="E792" s="16">
        <f t="shared" ca="1" si="24"/>
        <v>0.46058665489169381</v>
      </c>
      <c r="F792" s="16">
        <f t="shared" ca="1" si="25"/>
        <v>18.193131474922758</v>
      </c>
    </row>
    <row r="793" spans="5:6" x14ac:dyDescent="0.25">
      <c r="E793" s="16">
        <f t="shared" ca="1" si="24"/>
        <v>0.20962362584633754</v>
      </c>
      <c r="F793" s="16">
        <f t="shared" ca="1" si="25"/>
        <v>8.9555380949096399</v>
      </c>
    </row>
    <row r="794" spans="5:6" x14ac:dyDescent="0.25">
      <c r="E794" s="16">
        <f t="shared" ca="1" si="24"/>
        <v>0.13381969548393335</v>
      </c>
      <c r="F794" s="16">
        <f t="shared" ca="1" si="25"/>
        <v>6.6292046136464329</v>
      </c>
    </row>
    <row r="795" spans="5:6" x14ac:dyDescent="0.25">
      <c r="E795" s="16">
        <f t="shared" ca="1" si="24"/>
        <v>0.19716634154167012</v>
      </c>
      <c r="F795" s="16">
        <f t="shared" ca="1" si="25"/>
        <v>8.5695365136272343</v>
      </c>
    </row>
    <row r="796" spans="5:6" x14ac:dyDescent="0.25">
      <c r="E796" s="16">
        <f t="shared" ca="1" si="24"/>
        <v>0.96618124685942808</v>
      </c>
      <c r="F796" s="16">
        <f t="shared" ca="1" si="25"/>
        <v>124.8876163884034</v>
      </c>
    </row>
    <row r="797" spans="5:6" x14ac:dyDescent="0.25">
      <c r="E797" s="16">
        <f t="shared" ca="1" si="24"/>
        <v>0.92452726060670798</v>
      </c>
      <c r="F797" s="16">
        <f t="shared" ca="1" si="25"/>
        <v>84.453396396288838</v>
      </c>
    </row>
    <row r="798" spans="5:6" x14ac:dyDescent="0.25">
      <c r="E798" s="16">
        <f t="shared" ca="1" si="24"/>
        <v>0.20957440691160534</v>
      </c>
      <c r="F798" s="16">
        <f t="shared" ca="1" si="25"/>
        <v>8.9540070820605475</v>
      </c>
    </row>
    <row r="799" spans="5:6" x14ac:dyDescent="0.25">
      <c r="E799" s="16">
        <f t="shared" ca="1" si="24"/>
        <v>0.46043148728598116</v>
      </c>
      <c r="F799" s="16">
        <f t="shared" ca="1" si="25"/>
        <v>18.186021822788792</v>
      </c>
    </row>
    <row r="800" spans="5:6" x14ac:dyDescent="0.25">
      <c r="E800" s="16">
        <f t="shared" ca="1" si="24"/>
        <v>0.97052794775394735</v>
      </c>
      <c r="F800" s="16">
        <f t="shared" ca="1" si="25"/>
        <v>132.76889851396729</v>
      </c>
    </row>
    <row r="801" spans="5:6" x14ac:dyDescent="0.25">
      <c r="E801" s="16">
        <f t="shared" ca="1" si="24"/>
        <v>0.98967609757890751</v>
      </c>
      <c r="F801" s="16">
        <f t="shared" ca="1" si="25"/>
        <v>203.23506250408036</v>
      </c>
    </row>
    <row r="802" spans="5:6" x14ac:dyDescent="0.25">
      <c r="E802" s="16">
        <f t="shared" ca="1" si="24"/>
        <v>0.47491729701906027</v>
      </c>
      <c r="F802" s="16">
        <f t="shared" ca="1" si="25"/>
        <v>18.860796472514526</v>
      </c>
    </row>
    <row r="803" spans="5:6" x14ac:dyDescent="0.25">
      <c r="E803" s="16">
        <f t="shared" ca="1" si="24"/>
        <v>0.78085209520128485</v>
      </c>
      <c r="F803" s="16">
        <f t="shared" ca="1" si="25"/>
        <v>43.600743833313111</v>
      </c>
    </row>
    <row r="804" spans="5:6" x14ac:dyDescent="0.25">
      <c r="E804" s="16">
        <f t="shared" ca="1" si="24"/>
        <v>0.59856463264660964</v>
      </c>
      <c r="F804" s="16">
        <f t="shared" ca="1" si="25"/>
        <v>25.780891310742138</v>
      </c>
    </row>
    <row r="805" spans="5:6" x14ac:dyDescent="0.25">
      <c r="E805" s="16">
        <f t="shared" ca="1" si="24"/>
        <v>0.49693219086651552</v>
      </c>
      <c r="F805" s="16">
        <f t="shared" ca="1" si="25"/>
        <v>19.931672852302192</v>
      </c>
    </row>
    <row r="806" spans="5:6" x14ac:dyDescent="0.25">
      <c r="E806" s="16">
        <f t="shared" ca="1" si="24"/>
        <v>0.63111731253930925</v>
      </c>
      <c r="F806" s="16">
        <f t="shared" ca="1" si="25"/>
        <v>28.073162025598208</v>
      </c>
    </row>
    <row r="807" spans="5:6" x14ac:dyDescent="0.25">
      <c r="E807" s="16">
        <f t="shared" ca="1" si="24"/>
        <v>7.3134383197548392E-3</v>
      </c>
      <c r="F807" s="16">
        <f t="shared" ca="1" si="25"/>
        <v>1.7480695317898798</v>
      </c>
    </row>
    <row r="808" spans="5:6" x14ac:dyDescent="0.25">
      <c r="E808" s="16">
        <f t="shared" ca="1" si="24"/>
        <v>0.85084054998602354</v>
      </c>
      <c r="F808" s="16">
        <f t="shared" ca="1" si="25"/>
        <v>56.828911595054258</v>
      </c>
    </row>
    <row r="809" spans="5:6" x14ac:dyDescent="0.25">
      <c r="E809" s="16">
        <f t="shared" ca="1" si="24"/>
        <v>0.93017610113279803</v>
      </c>
      <c r="F809" s="16">
        <f t="shared" ca="1" si="25"/>
        <v>87.979502815028084</v>
      </c>
    </row>
    <row r="810" spans="5:6" x14ac:dyDescent="0.25">
      <c r="E810" s="16">
        <f t="shared" ca="1" si="24"/>
        <v>0.71034150341330715</v>
      </c>
      <c r="F810" s="16">
        <f t="shared" ca="1" si="25"/>
        <v>34.966227120246558</v>
      </c>
    </row>
    <row r="811" spans="5:6" x14ac:dyDescent="0.25">
      <c r="E811" s="16">
        <f t="shared" ca="1" si="24"/>
        <v>0.15862631338480937</v>
      </c>
      <c r="F811" s="16">
        <f t="shared" ca="1" si="25"/>
        <v>7.388172341923906</v>
      </c>
    </row>
    <row r="812" spans="5:6" x14ac:dyDescent="0.25">
      <c r="E812" s="16">
        <f t="shared" ca="1" si="24"/>
        <v>0.65523167070373289</v>
      </c>
      <c r="F812" s="16">
        <f t="shared" ca="1" si="25"/>
        <v>29.94864061609097</v>
      </c>
    </row>
    <row r="813" spans="5:6" x14ac:dyDescent="0.25">
      <c r="E813" s="16">
        <f t="shared" ca="1" si="24"/>
        <v>0.55450241683824286</v>
      </c>
      <c r="F813" s="16">
        <f t="shared" ca="1" si="25"/>
        <v>23.035697437648842</v>
      </c>
    </row>
    <row r="814" spans="5:6" x14ac:dyDescent="0.25">
      <c r="E814" s="16">
        <f t="shared" ca="1" si="24"/>
        <v>0.58381778348405933</v>
      </c>
      <c r="F814" s="16">
        <f t="shared" ca="1" si="25"/>
        <v>24.820503819981546</v>
      </c>
    </row>
    <row r="815" spans="5:6" x14ac:dyDescent="0.25">
      <c r="E815" s="16">
        <f t="shared" ca="1" si="24"/>
        <v>0.35537916519562873</v>
      </c>
      <c r="F815" s="16">
        <f t="shared" ca="1" si="25"/>
        <v>13.862151048860497</v>
      </c>
    </row>
    <row r="816" spans="5:6" x14ac:dyDescent="0.25">
      <c r="E816" s="16">
        <f t="shared" ca="1" si="24"/>
        <v>0.21661610761082106</v>
      </c>
      <c r="F816" s="16">
        <f t="shared" ca="1" si="25"/>
        <v>9.1735775904198125</v>
      </c>
    </row>
    <row r="817" spans="5:6" x14ac:dyDescent="0.25">
      <c r="E817" s="16">
        <f t="shared" ca="1" si="24"/>
        <v>2.037814180524522E-2</v>
      </c>
      <c r="F817" s="16">
        <f t="shared" ca="1" si="25"/>
        <v>2.5960709139362912</v>
      </c>
    </row>
    <row r="818" spans="5:6" x14ac:dyDescent="0.25">
      <c r="E818" s="16">
        <f t="shared" ca="1" si="24"/>
        <v>0.35343551529197559</v>
      </c>
      <c r="F818" s="16">
        <f t="shared" ca="1" si="25"/>
        <v>13.789925716288051</v>
      </c>
    </row>
    <row r="819" spans="5:6" x14ac:dyDescent="0.25">
      <c r="E819" s="16">
        <f t="shared" ca="1" si="24"/>
        <v>9.9175314878776066E-2</v>
      </c>
      <c r="F819" s="16">
        <f t="shared" ca="1" si="25"/>
        <v>5.5496513467658266</v>
      </c>
    </row>
    <row r="820" spans="5:6" x14ac:dyDescent="0.25">
      <c r="E820" s="16">
        <f t="shared" ca="1" si="24"/>
        <v>0.21334042677316178</v>
      </c>
      <c r="F820" s="16">
        <f t="shared" ca="1" si="25"/>
        <v>9.0713017714612043</v>
      </c>
    </row>
    <row r="821" spans="5:6" x14ac:dyDescent="0.25">
      <c r="E821" s="16">
        <f t="shared" ca="1" si="24"/>
        <v>0.67106280037886257</v>
      </c>
      <c r="F821" s="16">
        <f t="shared" ca="1" si="25"/>
        <v>31.2759606751432</v>
      </c>
    </row>
    <row r="822" spans="5:6" x14ac:dyDescent="0.25">
      <c r="E822" s="16">
        <f t="shared" ca="1" si="24"/>
        <v>0.84310849765282792</v>
      </c>
      <c r="F822" s="16">
        <f t="shared" ca="1" si="25"/>
        <v>54.999047793003612</v>
      </c>
    </row>
    <row r="823" spans="5:6" x14ac:dyDescent="0.25">
      <c r="E823" s="16">
        <f t="shared" ca="1" si="24"/>
        <v>1.6641807825738764E-2</v>
      </c>
      <c r="F823" s="16">
        <f t="shared" ca="1" si="25"/>
        <v>2.3901465363609939</v>
      </c>
    </row>
    <row r="824" spans="5:6" x14ac:dyDescent="0.25">
      <c r="E824" s="16">
        <f t="shared" ca="1" si="24"/>
        <v>0.78230057064027214</v>
      </c>
      <c r="F824" s="16">
        <f t="shared" ca="1" si="25"/>
        <v>43.815447448671136</v>
      </c>
    </row>
    <row r="825" spans="5:6" x14ac:dyDescent="0.25">
      <c r="E825" s="16">
        <f t="shared" ca="1" si="24"/>
        <v>0.96374560832900957</v>
      </c>
      <c r="F825" s="16">
        <f t="shared" ca="1" si="25"/>
        <v>121.01449170439805</v>
      </c>
    </row>
    <row r="826" spans="5:6" x14ac:dyDescent="0.25">
      <c r="E826" s="16">
        <f t="shared" ca="1" si="24"/>
        <v>0.39491188337526806</v>
      </c>
      <c r="F826" s="16">
        <f t="shared" ca="1" si="25"/>
        <v>15.386038868704416</v>
      </c>
    </row>
    <row r="827" spans="5:6" x14ac:dyDescent="0.25">
      <c r="E827" s="16">
        <f t="shared" ca="1" si="24"/>
        <v>0.89615344374035588</v>
      </c>
      <c r="F827" s="16">
        <f t="shared" ca="1" si="25"/>
        <v>70.805321867679325</v>
      </c>
    </row>
    <row r="828" spans="5:6" x14ac:dyDescent="0.25">
      <c r="E828" s="16">
        <f t="shared" ca="1" si="24"/>
        <v>5.1638606604931137E-2</v>
      </c>
      <c r="F828" s="16">
        <f t="shared" ca="1" si="25"/>
        <v>3.9386216923339541</v>
      </c>
    </row>
    <row r="829" spans="5:6" x14ac:dyDescent="0.25">
      <c r="E829" s="16">
        <f t="shared" ca="1" si="24"/>
        <v>5.9240119452881435E-2</v>
      </c>
      <c r="F829" s="16">
        <f t="shared" ca="1" si="25"/>
        <v>4.2156996096406738</v>
      </c>
    </row>
    <row r="830" spans="5:6" x14ac:dyDescent="0.25">
      <c r="E830" s="16">
        <f t="shared" ca="1" si="24"/>
        <v>0.95245157642889233</v>
      </c>
      <c r="F830" s="16">
        <f t="shared" ca="1" si="25"/>
        <v>106.60214295783881</v>
      </c>
    </row>
    <row r="831" spans="5:6" x14ac:dyDescent="0.25">
      <c r="E831" s="16">
        <f t="shared" ca="1" si="24"/>
        <v>0.32273506034639621</v>
      </c>
      <c r="F831" s="16">
        <f t="shared" ca="1" si="25"/>
        <v>12.678856626903741</v>
      </c>
    </row>
    <row r="832" spans="5:6" x14ac:dyDescent="0.25">
      <c r="E832" s="16">
        <f t="shared" ca="1" si="24"/>
        <v>0.40801366030503383</v>
      </c>
      <c r="F832" s="16">
        <f t="shared" ca="1" si="25"/>
        <v>15.916279154621693</v>
      </c>
    </row>
    <row r="833" spans="5:6" x14ac:dyDescent="0.25">
      <c r="E833" s="16">
        <f t="shared" ca="1" si="24"/>
        <v>0.56450489778350599</v>
      </c>
      <c r="F833" s="16">
        <f t="shared" ca="1" si="25"/>
        <v>23.62725329274905</v>
      </c>
    </row>
    <row r="834" spans="5:6" x14ac:dyDescent="0.25">
      <c r="E834" s="16">
        <f t="shared" ca="1" si="24"/>
        <v>0.7223393385877116</v>
      </c>
      <c r="F834" s="16">
        <f t="shared" ca="1" si="25"/>
        <v>36.227014609419626</v>
      </c>
    </row>
    <row r="835" spans="5:6" x14ac:dyDescent="0.25">
      <c r="E835" s="16">
        <f t="shared" ca="1" si="24"/>
        <v>0.38366105051626187</v>
      </c>
      <c r="F835" s="16">
        <f t="shared" ca="1" si="25"/>
        <v>14.941170031782983</v>
      </c>
    </row>
    <row r="836" spans="5:6" x14ac:dyDescent="0.25">
      <c r="E836" s="16">
        <f t="shared" ref="E836:E899" ca="1" si="26">RAND()</f>
        <v>0.86895785607273224</v>
      </c>
      <c r="F836" s="16">
        <f t="shared" ref="F836:F899" ca="1" si="27">_xlfn.LOGNORM.INV(E836,$C$3,$C$4)</f>
        <v>61.650317726625929</v>
      </c>
    </row>
    <row r="837" spans="5:6" x14ac:dyDescent="0.25">
      <c r="E837" s="16">
        <f t="shared" ca="1" si="26"/>
        <v>0.22988361581587324</v>
      </c>
      <c r="F837" s="16">
        <f t="shared" ca="1" si="27"/>
        <v>9.5904691659570585</v>
      </c>
    </row>
    <row r="838" spans="5:6" x14ac:dyDescent="0.25">
      <c r="E838" s="16">
        <f t="shared" ca="1" si="26"/>
        <v>0.29218400535414735</v>
      </c>
      <c r="F838" s="16">
        <f t="shared" ca="1" si="27"/>
        <v>11.622982571669301</v>
      </c>
    </row>
    <row r="839" spans="5:6" x14ac:dyDescent="0.25">
      <c r="E839" s="16">
        <f t="shared" ca="1" si="26"/>
        <v>0.99440909488646367</v>
      </c>
      <c r="F839" s="16">
        <f t="shared" ca="1" si="27"/>
        <v>253.90624772170406</v>
      </c>
    </row>
    <row r="840" spans="5:6" x14ac:dyDescent="0.25">
      <c r="E840" s="16">
        <f t="shared" ca="1" si="26"/>
        <v>0.86003568208641556</v>
      </c>
      <c r="F840" s="16">
        <f t="shared" ca="1" si="27"/>
        <v>59.173846865454585</v>
      </c>
    </row>
    <row r="841" spans="5:6" x14ac:dyDescent="0.25">
      <c r="E841" s="16">
        <f t="shared" ca="1" si="26"/>
        <v>0.216823814828488</v>
      </c>
      <c r="F841" s="16">
        <f t="shared" ca="1" si="27"/>
        <v>9.180071002411383</v>
      </c>
    </row>
    <row r="842" spans="5:6" x14ac:dyDescent="0.25">
      <c r="E842" s="16">
        <f t="shared" ca="1" si="26"/>
        <v>0.20815983653190873</v>
      </c>
      <c r="F842" s="16">
        <f t="shared" ca="1" si="27"/>
        <v>8.9100265419007449</v>
      </c>
    </row>
    <row r="843" spans="5:6" x14ac:dyDescent="0.25">
      <c r="E843" s="16">
        <f t="shared" ca="1" si="26"/>
        <v>0.86780679509970216</v>
      </c>
      <c r="F843" s="16">
        <f t="shared" ca="1" si="27"/>
        <v>61.318614775173842</v>
      </c>
    </row>
    <row r="844" spans="5:6" x14ac:dyDescent="0.25">
      <c r="E844" s="16">
        <f t="shared" ca="1" si="26"/>
        <v>0.20949922573559132</v>
      </c>
      <c r="F844" s="16">
        <f t="shared" ca="1" si="27"/>
        <v>8.9516685802213534</v>
      </c>
    </row>
    <row r="845" spans="5:6" x14ac:dyDescent="0.25">
      <c r="E845" s="16">
        <f t="shared" ca="1" si="26"/>
        <v>0.67455620479649281</v>
      </c>
      <c r="F845" s="16">
        <f t="shared" ca="1" si="27"/>
        <v>31.580172704384704</v>
      </c>
    </row>
    <row r="846" spans="5:6" x14ac:dyDescent="0.25">
      <c r="E846" s="16">
        <f t="shared" ca="1" si="26"/>
        <v>0.66776385540244765</v>
      </c>
      <c r="F846" s="16">
        <f t="shared" ca="1" si="27"/>
        <v>30.992549574188494</v>
      </c>
    </row>
    <row r="847" spans="5:6" x14ac:dyDescent="0.25">
      <c r="E847" s="16">
        <f t="shared" ca="1" si="26"/>
        <v>0.37027800591503579</v>
      </c>
      <c r="F847" s="16">
        <f t="shared" ca="1" si="27"/>
        <v>14.423846856120367</v>
      </c>
    </row>
    <row r="848" spans="5:6" x14ac:dyDescent="0.25">
      <c r="E848" s="16">
        <f t="shared" ca="1" si="26"/>
        <v>0.87658095252789725</v>
      </c>
      <c r="F848" s="16">
        <f t="shared" ca="1" si="27"/>
        <v>63.947572676500251</v>
      </c>
    </row>
    <row r="849" spans="5:6" x14ac:dyDescent="0.25">
      <c r="E849" s="16">
        <f t="shared" ca="1" si="26"/>
        <v>0.65174243457290559</v>
      </c>
      <c r="F849" s="16">
        <f t="shared" ca="1" si="27"/>
        <v>29.666811471668087</v>
      </c>
    </row>
    <row r="850" spans="5:6" x14ac:dyDescent="0.25">
      <c r="E850" s="16">
        <f t="shared" ca="1" si="26"/>
        <v>0.43637427499649684</v>
      </c>
      <c r="F850" s="16">
        <f t="shared" ca="1" si="27"/>
        <v>17.112886284182885</v>
      </c>
    </row>
    <row r="851" spans="5:6" x14ac:dyDescent="0.25">
      <c r="E851" s="16">
        <f t="shared" ca="1" si="26"/>
        <v>0.96760133801684944</v>
      </c>
      <c r="F851" s="16">
        <f t="shared" ca="1" si="27"/>
        <v>127.31366595338682</v>
      </c>
    </row>
    <row r="852" spans="5:6" x14ac:dyDescent="0.25">
      <c r="E852" s="16">
        <f t="shared" ca="1" si="26"/>
        <v>0.89016824347397117</v>
      </c>
      <c r="F852" s="16">
        <f t="shared" ca="1" si="27"/>
        <v>68.540400127365629</v>
      </c>
    </row>
    <row r="853" spans="5:6" x14ac:dyDescent="0.25">
      <c r="E853" s="16">
        <f t="shared" ca="1" si="26"/>
        <v>0.74988125836130604</v>
      </c>
      <c r="F853" s="16">
        <f t="shared" ca="1" si="27"/>
        <v>39.41380490955423</v>
      </c>
    </row>
    <row r="854" spans="5:6" x14ac:dyDescent="0.25">
      <c r="E854" s="16">
        <f t="shared" ca="1" si="26"/>
        <v>8.6927777417431185E-2</v>
      </c>
      <c r="F854" s="16">
        <f t="shared" ca="1" si="27"/>
        <v>5.1555870508440877</v>
      </c>
    </row>
    <row r="855" spans="5:6" x14ac:dyDescent="0.25">
      <c r="E855" s="16">
        <f t="shared" ca="1" si="26"/>
        <v>7.3313238146869963E-2</v>
      </c>
      <c r="F855" s="16">
        <f t="shared" ca="1" si="27"/>
        <v>4.7041680948480566</v>
      </c>
    </row>
    <row r="856" spans="5:6" x14ac:dyDescent="0.25">
      <c r="E856" s="16">
        <f t="shared" ca="1" si="26"/>
        <v>0.83286769840506014</v>
      </c>
      <c r="F856" s="16">
        <f t="shared" ca="1" si="27"/>
        <v>52.74977949404083</v>
      </c>
    </row>
    <row r="857" spans="5:6" x14ac:dyDescent="0.25">
      <c r="E857" s="16">
        <f t="shared" ca="1" si="26"/>
        <v>3.1033183661338559E-2</v>
      </c>
      <c r="F857" s="16">
        <f t="shared" ca="1" si="27"/>
        <v>3.1086192979442546</v>
      </c>
    </row>
    <row r="858" spans="5:6" x14ac:dyDescent="0.25">
      <c r="E858" s="16">
        <f t="shared" ca="1" si="26"/>
        <v>3.9604144575252631E-3</v>
      </c>
      <c r="F858" s="16">
        <f t="shared" ca="1" si="27"/>
        <v>1.4113884148184019</v>
      </c>
    </row>
    <row r="859" spans="5:6" x14ac:dyDescent="0.25">
      <c r="E859" s="16">
        <f t="shared" ca="1" si="26"/>
        <v>0.66237045464043187</v>
      </c>
      <c r="F859" s="16">
        <f t="shared" ca="1" si="27"/>
        <v>30.537065883318977</v>
      </c>
    </row>
    <row r="860" spans="5:6" x14ac:dyDescent="0.25">
      <c r="E860" s="16">
        <f t="shared" ca="1" si="26"/>
        <v>0.67329565298566851</v>
      </c>
      <c r="F860" s="16">
        <f t="shared" ca="1" si="27"/>
        <v>31.469909389901847</v>
      </c>
    </row>
    <row r="861" spans="5:6" x14ac:dyDescent="0.25">
      <c r="E861" s="16">
        <f t="shared" ca="1" si="26"/>
        <v>0.55618250447354656</v>
      </c>
      <c r="F861" s="16">
        <f t="shared" ca="1" si="27"/>
        <v>23.1338616335178</v>
      </c>
    </row>
    <row r="862" spans="5:6" x14ac:dyDescent="0.25">
      <c r="E862" s="16">
        <f t="shared" ca="1" si="26"/>
        <v>0.29875519906193215</v>
      </c>
      <c r="F862" s="16">
        <f t="shared" ca="1" si="27"/>
        <v>11.84630421183347</v>
      </c>
    </row>
    <row r="863" spans="5:6" x14ac:dyDescent="0.25">
      <c r="E863" s="16">
        <f t="shared" ca="1" si="26"/>
        <v>0.56122156507488263</v>
      </c>
      <c r="F863" s="16">
        <f t="shared" ca="1" si="27"/>
        <v>23.431166738927043</v>
      </c>
    </row>
    <row r="864" spans="5:6" x14ac:dyDescent="0.25">
      <c r="E864" s="16">
        <f t="shared" ca="1" si="26"/>
        <v>8.6221166494775403E-3</v>
      </c>
      <c r="F864" s="16">
        <f t="shared" ca="1" si="27"/>
        <v>1.8562187570646163</v>
      </c>
    </row>
    <row r="865" spans="5:6" x14ac:dyDescent="0.25">
      <c r="E865" s="16">
        <f t="shared" ca="1" si="26"/>
        <v>0.47170056313499609</v>
      </c>
      <c r="F865" s="16">
        <f t="shared" ca="1" si="27"/>
        <v>18.708991464977046</v>
      </c>
    </row>
    <row r="866" spans="5:6" x14ac:dyDescent="0.25">
      <c r="E866" s="16">
        <f t="shared" ca="1" si="26"/>
        <v>0.15401858106751387</v>
      </c>
      <c r="F866" s="16">
        <f t="shared" ca="1" si="27"/>
        <v>7.2474573022585416</v>
      </c>
    </row>
    <row r="867" spans="5:6" x14ac:dyDescent="0.25">
      <c r="E867" s="16">
        <f t="shared" ca="1" si="26"/>
        <v>0.37523360429814323</v>
      </c>
      <c r="F867" s="16">
        <f t="shared" ca="1" si="27"/>
        <v>14.613951117241587</v>
      </c>
    </row>
    <row r="868" spans="5:6" x14ac:dyDescent="0.25">
      <c r="E868" s="16">
        <f t="shared" ca="1" si="26"/>
        <v>0.23911513393269068</v>
      </c>
      <c r="F868" s="16">
        <f t="shared" ca="1" si="27"/>
        <v>9.8833169505848613</v>
      </c>
    </row>
    <row r="869" spans="5:6" x14ac:dyDescent="0.25">
      <c r="E869" s="16">
        <f t="shared" ca="1" si="26"/>
        <v>0.6099366314782626</v>
      </c>
      <c r="F869" s="16">
        <f t="shared" ca="1" si="27"/>
        <v>26.553295868382321</v>
      </c>
    </row>
    <row r="870" spans="5:6" x14ac:dyDescent="0.25">
      <c r="E870" s="16">
        <f t="shared" ca="1" si="26"/>
        <v>0.20729331999811018</v>
      </c>
      <c r="F870" s="16">
        <f t="shared" ca="1" si="27"/>
        <v>8.8831057059532146</v>
      </c>
    </row>
    <row r="871" spans="5:6" x14ac:dyDescent="0.25">
      <c r="E871" s="16">
        <f t="shared" ca="1" si="26"/>
        <v>0.86915183461418988</v>
      </c>
      <c r="F871" s="16">
        <f t="shared" ca="1" si="27"/>
        <v>61.706591803718162</v>
      </c>
    </row>
    <row r="872" spans="5:6" x14ac:dyDescent="0.25">
      <c r="E872" s="16">
        <f t="shared" ca="1" si="26"/>
        <v>0.40048489321799141</v>
      </c>
      <c r="F872" s="16">
        <f t="shared" ca="1" si="27"/>
        <v>15.60993833218463</v>
      </c>
    </row>
    <row r="873" spans="5:6" x14ac:dyDescent="0.25">
      <c r="E873" s="16">
        <f t="shared" ca="1" si="26"/>
        <v>7.8085949324530612E-2</v>
      </c>
      <c r="F873" s="16">
        <f t="shared" ca="1" si="27"/>
        <v>4.8643610805376802</v>
      </c>
    </row>
    <row r="874" spans="5:6" x14ac:dyDescent="0.25">
      <c r="E874" s="16">
        <f t="shared" ca="1" si="26"/>
        <v>0.86582046668686552</v>
      </c>
      <c r="F874" s="16">
        <f t="shared" ca="1" si="27"/>
        <v>60.754998102733772</v>
      </c>
    </row>
    <row r="875" spans="5:6" x14ac:dyDescent="0.25">
      <c r="E875" s="16">
        <f t="shared" ca="1" si="26"/>
        <v>0.37697205305362447</v>
      </c>
      <c r="F875" s="16">
        <f t="shared" ca="1" si="27"/>
        <v>14.681041715618427</v>
      </c>
    </row>
    <row r="876" spans="5:6" x14ac:dyDescent="0.25">
      <c r="E876" s="16">
        <f t="shared" ca="1" si="26"/>
        <v>0.26382563839453144</v>
      </c>
      <c r="F876" s="16">
        <f t="shared" ca="1" si="27"/>
        <v>10.680339003661123</v>
      </c>
    </row>
    <row r="877" spans="5:6" x14ac:dyDescent="0.25">
      <c r="E877" s="16">
        <f t="shared" ca="1" si="26"/>
        <v>0.33564559327698684</v>
      </c>
      <c r="F877" s="16">
        <f t="shared" ca="1" si="27"/>
        <v>13.139505830904181</v>
      </c>
    </row>
    <row r="878" spans="5:6" x14ac:dyDescent="0.25">
      <c r="E878" s="16">
        <f t="shared" ca="1" si="26"/>
        <v>0.76009959131781435</v>
      </c>
      <c r="F878" s="16">
        <f t="shared" ca="1" si="27"/>
        <v>40.716074243487348</v>
      </c>
    </row>
    <row r="879" spans="5:6" x14ac:dyDescent="0.25">
      <c r="E879" s="16">
        <f t="shared" ca="1" si="26"/>
        <v>0.12626590574923069</v>
      </c>
      <c r="F879" s="16">
        <f t="shared" ca="1" si="27"/>
        <v>6.3966764743352567</v>
      </c>
    </row>
    <row r="880" spans="5:6" x14ac:dyDescent="0.25">
      <c r="E880" s="16">
        <f t="shared" ca="1" si="26"/>
        <v>0.47896487964899248</v>
      </c>
      <c r="F880" s="16">
        <f t="shared" ca="1" si="27"/>
        <v>19.05345246809701</v>
      </c>
    </row>
    <row r="881" spans="5:6" x14ac:dyDescent="0.25">
      <c r="E881" s="16">
        <f t="shared" ca="1" si="26"/>
        <v>0.86449087147076387</v>
      </c>
      <c r="F881" s="16">
        <f t="shared" ca="1" si="27"/>
        <v>60.383787350574082</v>
      </c>
    </row>
    <row r="882" spans="5:6" x14ac:dyDescent="0.25">
      <c r="E882" s="16">
        <f t="shared" ca="1" si="26"/>
        <v>0.33537750312781578</v>
      </c>
      <c r="F882" s="16">
        <f t="shared" ca="1" si="27"/>
        <v>13.129846096547324</v>
      </c>
    </row>
    <row r="883" spans="5:6" x14ac:dyDescent="0.25">
      <c r="E883" s="16">
        <f t="shared" ca="1" si="26"/>
        <v>8.2696723163630304E-2</v>
      </c>
      <c r="F883" s="16">
        <f t="shared" ca="1" si="27"/>
        <v>5.0170470872582458</v>
      </c>
    </row>
    <row r="884" spans="5:6" x14ac:dyDescent="0.25">
      <c r="E884" s="16">
        <f t="shared" ca="1" si="26"/>
        <v>0.87812233809477058</v>
      </c>
      <c r="F884" s="16">
        <f t="shared" ca="1" si="27"/>
        <v>64.434656371420132</v>
      </c>
    </row>
    <row r="885" spans="5:6" x14ac:dyDescent="0.25">
      <c r="E885" s="16">
        <f t="shared" ca="1" si="26"/>
        <v>0.57024092208101063</v>
      </c>
      <c r="F885" s="16">
        <f t="shared" ca="1" si="27"/>
        <v>23.974423307650159</v>
      </c>
    </row>
    <row r="886" spans="5:6" x14ac:dyDescent="0.25">
      <c r="E886" s="16">
        <f t="shared" ca="1" si="26"/>
        <v>0.5896043337419089</v>
      </c>
      <c r="F886" s="16">
        <f t="shared" ca="1" si="27"/>
        <v>25.192020437522501</v>
      </c>
    </row>
    <row r="887" spans="5:6" x14ac:dyDescent="0.25">
      <c r="E887" s="16">
        <f t="shared" ca="1" si="26"/>
        <v>0.78834173474132196</v>
      </c>
      <c r="F887" s="16">
        <f t="shared" ca="1" si="27"/>
        <v>44.731622018377792</v>
      </c>
    </row>
    <row r="888" spans="5:6" x14ac:dyDescent="0.25">
      <c r="E888" s="16">
        <f t="shared" ca="1" si="26"/>
        <v>6.6449238425689505E-2</v>
      </c>
      <c r="F888" s="16">
        <f t="shared" ca="1" si="27"/>
        <v>4.4692939147986017</v>
      </c>
    </row>
    <row r="889" spans="5:6" x14ac:dyDescent="0.25">
      <c r="E889" s="16">
        <f t="shared" ca="1" si="26"/>
        <v>0.14190706399153175</v>
      </c>
      <c r="F889" s="16">
        <f t="shared" ca="1" si="27"/>
        <v>6.8771854104691581</v>
      </c>
    </row>
    <row r="890" spans="5:6" x14ac:dyDescent="0.25">
      <c r="E890" s="16">
        <f t="shared" ca="1" si="26"/>
        <v>0.11118915390595174</v>
      </c>
      <c r="F890" s="16">
        <f t="shared" ca="1" si="27"/>
        <v>5.9285022592459935</v>
      </c>
    </row>
    <row r="891" spans="5:6" x14ac:dyDescent="0.25">
      <c r="E891" s="16">
        <f t="shared" ca="1" si="26"/>
        <v>7.161082703675159E-2</v>
      </c>
      <c r="F891" s="16">
        <f t="shared" ca="1" si="27"/>
        <v>4.6464402696540725</v>
      </c>
    </row>
    <row r="892" spans="5:6" x14ac:dyDescent="0.25">
      <c r="E892" s="16">
        <f t="shared" ca="1" si="26"/>
        <v>0.16569714134533708</v>
      </c>
      <c r="F892" s="16">
        <f t="shared" ca="1" si="27"/>
        <v>7.6041238148274006</v>
      </c>
    </row>
    <row r="893" spans="5:6" x14ac:dyDescent="0.25">
      <c r="E893" s="16">
        <f t="shared" ca="1" si="26"/>
        <v>0.36120750494052611</v>
      </c>
      <c r="F893" s="16">
        <f t="shared" ca="1" si="27"/>
        <v>14.08016337433711</v>
      </c>
    </row>
    <row r="894" spans="5:6" x14ac:dyDescent="0.25">
      <c r="E894" s="16">
        <f t="shared" ca="1" si="26"/>
        <v>0.8615540922843683</v>
      </c>
      <c r="F894" s="16">
        <f t="shared" ca="1" si="27"/>
        <v>59.580488281126364</v>
      </c>
    </row>
    <row r="895" spans="5:6" x14ac:dyDescent="0.25">
      <c r="E895" s="16">
        <f t="shared" ca="1" si="26"/>
        <v>5.6167152059729331E-2</v>
      </c>
      <c r="F895" s="16">
        <f t="shared" ca="1" si="27"/>
        <v>4.1050260163871028</v>
      </c>
    </row>
    <row r="896" spans="5:6" x14ac:dyDescent="0.25">
      <c r="E896" s="16">
        <f t="shared" ca="1" si="26"/>
        <v>0.17904192909022754</v>
      </c>
      <c r="F896" s="16">
        <f t="shared" ca="1" si="27"/>
        <v>8.012297943812337</v>
      </c>
    </row>
    <row r="897" spans="5:6" x14ac:dyDescent="0.25">
      <c r="E897" s="16">
        <f t="shared" ca="1" si="26"/>
        <v>5.6286770631413074E-2</v>
      </c>
      <c r="F897" s="16">
        <f t="shared" ca="1" si="27"/>
        <v>4.1093662502435073</v>
      </c>
    </row>
    <row r="898" spans="5:6" x14ac:dyDescent="0.25">
      <c r="E898" s="16">
        <f t="shared" ca="1" si="26"/>
        <v>0.2386362301299958</v>
      </c>
      <c r="F898" s="16">
        <f t="shared" ca="1" si="27"/>
        <v>9.8680642713100539</v>
      </c>
    </row>
    <row r="899" spans="5:6" x14ac:dyDescent="0.25">
      <c r="E899" s="16">
        <f t="shared" ca="1" si="26"/>
        <v>0.37070496977271417</v>
      </c>
      <c r="F899" s="16">
        <f t="shared" ca="1" si="27"/>
        <v>14.440159867914062</v>
      </c>
    </row>
    <row r="900" spans="5:6" x14ac:dyDescent="0.25">
      <c r="E900" s="16">
        <f t="shared" ref="E900:E963" ca="1" si="28">RAND()</f>
        <v>0.14722532310675951</v>
      </c>
      <c r="F900" s="16">
        <f t="shared" ref="F900:F963" ca="1" si="29">_xlfn.LOGNORM.INV(E900,$C$3,$C$4)</f>
        <v>7.039885810342275</v>
      </c>
    </row>
    <row r="901" spans="5:6" x14ac:dyDescent="0.25">
      <c r="E901" s="16">
        <f t="shared" ca="1" si="28"/>
        <v>1.0645855494309076E-2</v>
      </c>
      <c r="F901" s="16">
        <f t="shared" ca="1" si="29"/>
        <v>2.0081796087305683</v>
      </c>
    </row>
    <row r="902" spans="5:6" x14ac:dyDescent="0.25">
      <c r="E902" s="16">
        <f t="shared" ca="1" si="28"/>
        <v>0.38527600431977416</v>
      </c>
      <c r="F902" s="16">
        <f t="shared" ca="1" si="29"/>
        <v>15.004453832859962</v>
      </c>
    </row>
    <row r="903" spans="5:6" x14ac:dyDescent="0.25">
      <c r="E903" s="16">
        <f t="shared" ca="1" si="28"/>
        <v>0.49994683773857085</v>
      </c>
      <c r="F903" s="16">
        <f t="shared" ca="1" si="29"/>
        <v>20.082860542473803</v>
      </c>
    </row>
    <row r="904" spans="5:6" x14ac:dyDescent="0.25">
      <c r="E904" s="16">
        <f t="shared" ca="1" si="28"/>
        <v>0.82938591192206179</v>
      </c>
      <c r="F904" s="16">
        <f t="shared" ca="1" si="29"/>
        <v>52.025882954684633</v>
      </c>
    </row>
    <row r="905" spans="5:6" x14ac:dyDescent="0.25">
      <c r="E905" s="16">
        <f t="shared" ca="1" si="28"/>
        <v>0.31314258881424362</v>
      </c>
      <c r="F905" s="16">
        <f t="shared" ca="1" si="29"/>
        <v>12.342367838334681</v>
      </c>
    </row>
    <row r="906" spans="5:6" x14ac:dyDescent="0.25">
      <c r="E906" s="16">
        <f t="shared" ca="1" si="28"/>
        <v>0.70004742329425285</v>
      </c>
      <c r="F906" s="16">
        <f t="shared" ca="1" si="29"/>
        <v>33.938053667763498</v>
      </c>
    </row>
    <row r="907" spans="5:6" x14ac:dyDescent="0.25">
      <c r="E907" s="16">
        <f t="shared" ca="1" si="28"/>
        <v>0.84306479763391717</v>
      </c>
      <c r="F907" s="16">
        <f t="shared" ca="1" si="29"/>
        <v>54.98904356584179</v>
      </c>
    </row>
    <row r="908" spans="5:6" x14ac:dyDescent="0.25">
      <c r="E908" s="16">
        <f t="shared" ca="1" si="28"/>
        <v>0.13082608488894876</v>
      </c>
      <c r="F908" s="16">
        <f t="shared" ca="1" si="29"/>
        <v>6.5371763635884923</v>
      </c>
    </row>
    <row r="909" spans="5:6" x14ac:dyDescent="0.25">
      <c r="E909" s="16">
        <f t="shared" ca="1" si="28"/>
        <v>0.34284961842544692</v>
      </c>
      <c r="F909" s="16">
        <f t="shared" ca="1" si="29"/>
        <v>13.400628717430401</v>
      </c>
    </row>
    <row r="910" spans="5:6" x14ac:dyDescent="0.25">
      <c r="E910" s="16">
        <f t="shared" ca="1" si="28"/>
        <v>0.98300098132159031</v>
      </c>
      <c r="F910" s="16">
        <f t="shared" ca="1" si="29"/>
        <v>167.35126164874438</v>
      </c>
    </row>
    <row r="911" spans="5:6" x14ac:dyDescent="0.25">
      <c r="E911" s="16">
        <f t="shared" ca="1" si="28"/>
        <v>0.92734455003765259</v>
      </c>
      <c r="F911" s="16">
        <f t="shared" ca="1" si="29"/>
        <v>86.167724134475961</v>
      </c>
    </row>
    <row r="912" spans="5:6" x14ac:dyDescent="0.25">
      <c r="E912" s="16">
        <f t="shared" ca="1" si="28"/>
        <v>0.6837405000628809</v>
      </c>
      <c r="F912" s="16">
        <f t="shared" ca="1" si="29"/>
        <v>32.400840073320971</v>
      </c>
    </row>
    <row r="913" spans="5:6" x14ac:dyDescent="0.25">
      <c r="E913" s="16">
        <f t="shared" ca="1" si="28"/>
        <v>0.62238158757796425</v>
      </c>
      <c r="F913" s="16">
        <f t="shared" ca="1" si="29"/>
        <v>27.432864037563963</v>
      </c>
    </row>
    <row r="914" spans="5:6" x14ac:dyDescent="0.25">
      <c r="E914" s="16">
        <f t="shared" ca="1" si="28"/>
        <v>0.82133277431024232</v>
      </c>
      <c r="F914" s="16">
        <f t="shared" ca="1" si="29"/>
        <v>50.423438870002229</v>
      </c>
    </row>
    <row r="915" spans="5:6" x14ac:dyDescent="0.25">
      <c r="E915" s="16">
        <f t="shared" ca="1" si="28"/>
        <v>0.33413818638608195</v>
      </c>
      <c r="F915" s="16">
        <f t="shared" ca="1" si="29"/>
        <v>13.085244437457858</v>
      </c>
    </row>
    <row r="916" spans="5:6" x14ac:dyDescent="0.25">
      <c r="E916" s="16">
        <f t="shared" ca="1" si="28"/>
        <v>0.99405813843609681</v>
      </c>
      <c r="F916" s="16">
        <f t="shared" ca="1" si="29"/>
        <v>248.53369645250069</v>
      </c>
    </row>
    <row r="917" spans="5:6" x14ac:dyDescent="0.25">
      <c r="E917" s="16">
        <f t="shared" ca="1" si="28"/>
        <v>0.73795416391707591</v>
      </c>
      <c r="F917" s="16">
        <f t="shared" ca="1" si="29"/>
        <v>37.979666574964185</v>
      </c>
    </row>
    <row r="918" spans="5:6" x14ac:dyDescent="0.25">
      <c r="E918" s="16">
        <f t="shared" ca="1" si="28"/>
        <v>0.22713712600925884</v>
      </c>
      <c r="F918" s="16">
        <f t="shared" ca="1" si="29"/>
        <v>9.5038003388234635</v>
      </c>
    </row>
    <row r="919" spans="5:6" x14ac:dyDescent="0.25">
      <c r="E919" s="16">
        <f t="shared" ca="1" si="28"/>
        <v>0.1225984565383299</v>
      </c>
      <c r="F919" s="16">
        <f t="shared" ca="1" si="29"/>
        <v>6.2833613610176497</v>
      </c>
    </row>
    <row r="920" spans="5:6" x14ac:dyDescent="0.25">
      <c r="E920" s="16">
        <f t="shared" ca="1" si="28"/>
        <v>0.6882551411942579</v>
      </c>
      <c r="F920" s="16">
        <f t="shared" ca="1" si="29"/>
        <v>32.815814422263749</v>
      </c>
    </row>
    <row r="921" spans="5:6" x14ac:dyDescent="0.25">
      <c r="E921" s="16">
        <f t="shared" ca="1" si="28"/>
        <v>0.16044585338212214</v>
      </c>
      <c r="F921" s="16">
        <f t="shared" ca="1" si="29"/>
        <v>7.4437361016843155</v>
      </c>
    </row>
    <row r="922" spans="5:6" x14ac:dyDescent="0.25">
      <c r="E922" s="16">
        <f t="shared" ca="1" si="28"/>
        <v>0.34468245890364935</v>
      </c>
      <c r="F922" s="16">
        <f t="shared" ca="1" si="29"/>
        <v>13.467547867449424</v>
      </c>
    </row>
    <row r="923" spans="5:6" x14ac:dyDescent="0.25">
      <c r="E923" s="16">
        <f t="shared" ca="1" si="28"/>
        <v>4.5847189493570806E-3</v>
      </c>
      <c r="F923" s="16">
        <f t="shared" ca="1" si="29"/>
        <v>1.4833878864970298</v>
      </c>
    </row>
    <row r="924" spans="5:6" x14ac:dyDescent="0.25">
      <c r="E924" s="16">
        <f t="shared" ca="1" si="28"/>
        <v>0.65944344462422921</v>
      </c>
      <c r="F924" s="16">
        <f t="shared" ca="1" si="29"/>
        <v>30.293848263322175</v>
      </c>
    </row>
    <row r="925" spans="5:6" x14ac:dyDescent="0.25">
      <c r="E925" s="16">
        <f t="shared" ca="1" si="28"/>
        <v>0.27195532160594527</v>
      </c>
      <c r="F925" s="16">
        <f t="shared" ca="1" si="29"/>
        <v>10.947268825350509</v>
      </c>
    </row>
    <row r="926" spans="5:6" x14ac:dyDescent="0.25">
      <c r="E926" s="16">
        <f t="shared" ca="1" si="28"/>
        <v>0.79059384058153381</v>
      </c>
      <c r="F926" s="16">
        <f t="shared" ca="1" si="29"/>
        <v>45.082018704956603</v>
      </c>
    </row>
    <row r="927" spans="5:6" x14ac:dyDescent="0.25">
      <c r="E927" s="16">
        <f t="shared" ca="1" si="28"/>
        <v>0.17473892771052613</v>
      </c>
      <c r="F927" s="16">
        <f t="shared" ca="1" si="29"/>
        <v>7.8805479547353414</v>
      </c>
    </row>
    <row r="928" spans="5:6" x14ac:dyDescent="0.25">
      <c r="E928" s="16">
        <f t="shared" ca="1" si="28"/>
        <v>0.94528390564175135</v>
      </c>
      <c r="F928" s="16">
        <f t="shared" ca="1" si="29"/>
        <v>99.559007744737031</v>
      </c>
    </row>
    <row r="929" spans="5:6" x14ac:dyDescent="0.25">
      <c r="E929" s="16">
        <f t="shared" ca="1" si="28"/>
        <v>0.44458706445651475</v>
      </c>
      <c r="F929" s="16">
        <f t="shared" ca="1" si="29"/>
        <v>17.472892734830236</v>
      </c>
    </row>
    <row r="930" spans="5:6" x14ac:dyDescent="0.25">
      <c r="E930" s="16">
        <f t="shared" ca="1" si="28"/>
        <v>0.91896507730343446</v>
      </c>
      <c r="F930" s="16">
        <f t="shared" ca="1" si="29"/>
        <v>81.299831671139771</v>
      </c>
    </row>
    <row r="931" spans="5:6" x14ac:dyDescent="0.25">
      <c r="E931" s="16">
        <f t="shared" ca="1" si="28"/>
        <v>0.68762322053207259</v>
      </c>
      <c r="F931" s="16">
        <f t="shared" ca="1" si="29"/>
        <v>32.75725608663771</v>
      </c>
    </row>
    <row r="932" spans="5:6" x14ac:dyDescent="0.25">
      <c r="E932" s="16">
        <f t="shared" ca="1" si="28"/>
        <v>0.24793863636172375</v>
      </c>
      <c r="F932" s="16">
        <f t="shared" ca="1" si="29"/>
        <v>10.165596613243997</v>
      </c>
    </row>
    <row r="933" spans="5:6" x14ac:dyDescent="0.25">
      <c r="E933" s="16">
        <f t="shared" ca="1" si="28"/>
        <v>0.88482223809045668</v>
      </c>
      <c r="F933" s="16">
        <f t="shared" ca="1" si="29"/>
        <v>66.649233487235804</v>
      </c>
    </row>
    <row r="934" spans="5:6" x14ac:dyDescent="0.25">
      <c r="E934" s="16">
        <f t="shared" ca="1" si="28"/>
        <v>0.44423555648826296</v>
      </c>
      <c r="F934" s="16">
        <f t="shared" ca="1" si="29"/>
        <v>17.457353117431374</v>
      </c>
    </row>
    <row r="935" spans="5:6" x14ac:dyDescent="0.25">
      <c r="E935" s="16">
        <f t="shared" ca="1" si="28"/>
        <v>0.38356598761892868</v>
      </c>
      <c r="F935" s="16">
        <f t="shared" ca="1" si="29"/>
        <v>14.937450762566325</v>
      </c>
    </row>
    <row r="936" spans="5:6" x14ac:dyDescent="0.25">
      <c r="E936" s="16">
        <f t="shared" ca="1" si="28"/>
        <v>0.52732963936681709</v>
      </c>
      <c r="F936" s="16">
        <f t="shared" ca="1" si="29"/>
        <v>21.510881365505455</v>
      </c>
    </row>
    <row r="937" spans="5:6" x14ac:dyDescent="0.25">
      <c r="E937" s="16">
        <f t="shared" ca="1" si="28"/>
        <v>0.57484529493715353</v>
      </c>
      <c r="F937" s="16">
        <f t="shared" ca="1" si="29"/>
        <v>24.257446823922304</v>
      </c>
    </row>
    <row r="938" spans="5:6" x14ac:dyDescent="0.25">
      <c r="E938" s="16">
        <f t="shared" ca="1" si="28"/>
        <v>0.91190687222250388</v>
      </c>
      <c r="F938" s="16">
        <f t="shared" ca="1" si="29"/>
        <v>77.679487823859887</v>
      </c>
    </row>
    <row r="939" spans="5:6" x14ac:dyDescent="0.25">
      <c r="E939" s="16">
        <f t="shared" ca="1" si="28"/>
        <v>0.48922257364134314</v>
      </c>
      <c r="F939" s="16">
        <f t="shared" ca="1" si="29"/>
        <v>19.550125611490042</v>
      </c>
    </row>
    <row r="940" spans="5:6" x14ac:dyDescent="0.25">
      <c r="E940" s="16">
        <f t="shared" ca="1" si="28"/>
        <v>0.28674651019772557</v>
      </c>
      <c r="F940" s="16">
        <f t="shared" ca="1" si="29"/>
        <v>11.439649807696282</v>
      </c>
    </row>
    <row r="941" spans="5:6" x14ac:dyDescent="0.25">
      <c r="E941" s="16">
        <f t="shared" ca="1" si="28"/>
        <v>0.7262101068257204</v>
      </c>
      <c r="F941" s="16">
        <f t="shared" ca="1" si="29"/>
        <v>36.649167297606525</v>
      </c>
    </row>
    <row r="942" spans="5:6" x14ac:dyDescent="0.25">
      <c r="E942" s="16">
        <f t="shared" ca="1" si="28"/>
        <v>0.58246284007723947</v>
      </c>
      <c r="F942" s="16">
        <f t="shared" ca="1" si="29"/>
        <v>24.734476111881634</v>
      </c>
    </row>
    <row r="943" spans="5:6" x14ac:dyDescent="0.25">
      <c r="E943" s="16">
        <f t="shared" ca="1" si="28"/>
        <v>0.54441965976905848</v>
      </c>
      <c r="F943" s="16">
        <f t="shared" ca="1" si="29"/>
        <v>22.456377294402198</v>
      </c>
    </row>
    <row r="944" spans="5:6" x14ac:dyDescent="0.25">
      <c r="E944" s="16">
        <f t="shared" ca="1" si="28"/>
        <v>0.36786362494789004</v>
      </c>
      <c r="F944" s="16">
        <f t="shared" ca="1" si="29"/>
        <v>14.331831857847632</v>
      </c>
    </row>
    <row r="945" spans="5:6" x14ac:dyDescent="0.25">
      <c r="E945" s="16">
        <f t="shared" ca="1" si="28"/>
        <v>0.84786732963582734</v>
      </c>
      <c r="F945" s="16">
        <f t="shared" ca="1" si="29"/>
        <v>56.110866352586427</v>
      </c>
    </row>
    <row r="946" spans="5:6" x14ac:dyDescent="0.25">
      <c r="E946" s="16">
        <f t="shared" ca="1" si="28"/>
        <v>0.95144544854418323</v>
      </c>
      <c r="F946" s="16">
        <f t="shared" ca="1" si="29"/>
        <v>105.53400230860356</v>
      </c>
    </row>
    <row r="947" spans="5:6" x14ac:dyDescent="0.25">
      <c r="E947" s="16">
        <f t="shared" ca="1" si="28"/>
        <v>0.14568005813346097</v>
      </c>
      <c r="F947" s="16">
        <f t="shared" ca="1" si="29"/>
        <v>6.9926347089541556</v>
      </c>
    </row>
    <row r="948" spans="5:6" x14ac:dyDescent="0.25">
      <c r="E948" s="16">
        <f t="shared" ca="1" si="28"/>
        <v>0.13227444091126117</v>
      </c>
      <c r="F948" s="16">
        <f t="shared" ca="1" si="29"/>
        <v>6.5817196492567422</v>
      </c>
    </row>
    <row r="949" spans="5:6" x14ac:dyDescent="0.25">
      <c r="E949" s="16">
        <f t="shared" ca="1" si="28"/>
        <v>0.68772319144520411</v>
      </c>
      <c r="F949" s="16">
        <f t="shared" ca="1" si="29"/>
        <v>32.766509742784102</v>
      </c>
    </row>
    <row r="950" spans="5:6" x14ac:dyDescent="0.25">
      <c r="E950" s="16">
        <f t="shared" ca="1" si="28"/>
        <v>0.83271095851703614</v>
      </c>
      <c r="F950" s="16">
        <f t="shared" ca="1" si="29"/>
        <v>52.716767597205688</v>
      </c>
    </row>
    <row r="951" spans="5:6" x14ac:dyDescent="0.25">
      <c r="E951" s="16">
        <f t="shared" ca="1" si="28"/>
        <v>0.34038590349457365</v>
      </c>
      <c r="F951" s="16">
        <f t="shared" ca="1" si="29"/>
        <v>13.310987771998986</v>
      </c>
    </row>
    <row r="952" spans="5:6" x14ac:dyDescent="0.25">
      <c r="E952" s="16">
        <f t="shared" ca="1" si="28"/>
        <v>0.67577636151798837</v>
      </c>
      <c r="F952" s="16">
        <f t="shared" ca="1" si="29"/>
        <v>31.68743784631241</v>
      </c>
    </row>
    <row r="953" spans="5:6" x14ac:dyDescent="0.25">
      <c r="E953" s="16">
        <f t="shared" ca="1" si="28"/>
        <v>0.54267076254199176</v>
      </c>
      <c r="F953" s="16">
        <f t="shared" ca="1" si="29"/>
        <v>22.357559667230881</v>
      </c>
    </row>
    <row r="954" spans="5:6" x14ac:dyDescent="0.25">
      <c r="E954" s="16">
        <f t="shared" ca="1" si="28"/>
        <v>0.79588573072697844</v>
      </c>
      <c r="F954" s="16">
        <f t="shared" ca="1" si="29"/>
        <v>45.925248272794676</v>
      </c>
    </row>
    <row r="955" spans="5:6" x14ac:dyDescent="0.25">
      <c r="E955" s="16">
        <f t="shared" ca="1" si="28"/>
        <v>0.99145561841865704</v>
      </c>
      <c r="F955" s="16">
        <f t="shared" ca="1" si="29"/>
        <v>218.06482227349409</v>
      </c>
    </row>
    <row r="956" spans="5:6" x14ac:dyDescent="0.25">
      <c r="E956" s="16">
        <f t="shared" ca="1" si="28"/>
        <v>4.1622646746055647E-3</v>
      </c>
      <c r="F956" s="16">
        <f t="shared" ca="1" si="29"/>
        <v>1.4353149744647473</v>
      </c>
    </row>
    <row r="957" spans="5:6" x14ac:dyDescent="0.25">
      <c r="E957" s="16">
        <f t="shared" ca="1" si="28"/>
        <v>0.24376634930881125</v>
      </c>
      <c r="F957" s="16">
        <f t="shared" ca="1" si="29"/>
        <v>10.031815317478989</v>
      </c>
    </row>
    <row r="958" spans="5:6" x14ac:dyDescent="0.25">
      <c r="E958" s="16">
        <f t="shared" ca="1" si="28"/>
        <v>5.7736965709718424E-2</v>
      </c>
      <c r="F958" s="16">
        <f t="shared" ca="1" si="29"/>
        <v>4.1617744134424255</v>
      </c>
    </row>
    <row r="959" spans="5:6" x14ac:dyDescent="0.25">
      <c r="E959" s="16">
        <f t="shared" ca="1" si="28"/>
        <v>0.4857731122404545</v>
      </c>
      <c r="F959" s="16">
        <f t="shared" ca="1" si="29"/>
        <v>19.381730950306391</v>
      </c>
    </row>
    <row r="960" spans="5:6" x14ac:dyDescent="0.25">
      <c r="E960" s="16">
        <f t="shared" ca="1" si="28"/>
        <v>0.70740299142656493</v>
      </c>
      <c r="F960" s="16">
        <f t="shared" ca="1" si="29"/>
        <v>34.667882512629774</v>
      </c>
    </row>
    <row r="961" spans="5:6" x14ac:dyDescent="0.25">
      <c r="E961" s="16">
        <f t="shared" ca="1" si="28"/>
        <v>0.95599998480308246</v>
      </c>
      <c r="F961" s="16">
        <f t="shared" ca="1" si="29"/>
        <v>110.61362062521886</v>
      </c>
    </row>
    <row r="962" spans="5:6" x14ac:dyDescent="0.25">
      <c r="E962" s="16">
        <f t="shared" ca="1" si="28"/>
        <v>0.2644382876365009</v>
      </c>
      <c r="F962" s="16">
        <f t="shared" ca="1" si="29"/>
        <v>10.700368030837105</v>
      </c>
    </row>
    <row r="963" spans="5:6" x14ac:dyDescent="0.25">
      <c r="E963" s="16">
        <f t="shared" ca="1" si="28"/>
        <v>0.68491357048178969</v>
      </c>
      <c r="F963" s="16">
        <f t="shared" ca="1" si="29"/>
        <v>32.507913861599576</v>
      </c>
    </row>
    <row r="964" spans="5:6" x14ac:dyDescent="0.25">
      <c r="E964" s="16">
        <f t="shared" ref="E964:E1027" ca="1" si="30">RAND()</f>
        <v>0.35809548167896854</v>
      </c>
      <c r="F964" s="16">
        <f t="shared" ref="F964:F1027" ca="1" si="31">_xlfn.LOGNORM.INV(E964,$C$3,$C$4)</f>
        <v>13.96348685776889</v>
      </c>
    </row>
    <row r="965" spans="5:6" x14ac:dyDescent="0.25">
      <c r="E965" s="16">
        <f t="shared" ca="1" si="30"/>
        <v>0.29390457263468639</v>
      </c>
      <c r="F965" s="16">
        <f t="shared" ca="1" si="31"/>
        <v>11.68126658466068</v>
      </c>
    </row>
    <row r="966" spans="5:6" x14ac:dyDescent="0.25">
      <c r="E966" s="16">
        <f t="shared" ca="1" si="30"/>
        <v>0.478190159500123</v>
      </c>
      <c r="F966" s="16">
        <f t="shared" ca="1" si="31"/>
        <v>19.016434459290345</v>
      </c>
    </row>
    <row r="967" spans="5:6" x14ac:dyDescent="0.25">
      <c r="E967" s="16">
        <f t="shared" ca="1" si="30"/>
        <v>0.46499273173042033</v>
      </c>
      <c r="F967" s="16">
        <f t="shared" ca="1" si="31"/>
        <v>18.396066651240353</v>
      </c>
    </row>
    <row r="968" spans="5:6" x14ac:dyDescent="0.25">
      <c r="E968" s="16">
        <f t="shared" ca="1" si="30"/>
        <v>0.20802682559363506</v>
      </c>
      <c r="F968" s="16">
        <f t="shared" ca="1" si="31"/>
        <v>8.9058931891122715</v>
      </c>
    </row>
    <row r="969" spans="5:6" x14ac:dyDescent="0.25">
      <c r="E969" s="16">
        <f t="shared" ca="1" si="30"/>
        <v>0.31678259117423169</v>
      </c>
      <c r="F969" s="16">
        <f t="shared" ca="1" si="31"/>
        <v>12.469493527423602</v>
      </c>
    </row>
    <row r="970" spans="5:6" x14ac:dyDescent="0.25">
      <c r="E970" s="16">
        <f t="shared" ca="1" si="30"/>
        <v>0.81526310636009802</v>
      </c>
      <c r="F970" s="16">
        <f t="shared" ca="1" si="31"/>
        <v>49.277100356579588</v>
      </c>
    </row>
    <row r="971" spans="5:6" x14ac:dyDescent="0.25">
      <c r="E971" s="16">
        <f t="shared" ca="1" si="30"/>
        <v>0.26038916774876963</v>
      </c>
      <c r="F971" s="16">
        <f t="shared" ca="1" si="31"/>
        <v>10.568246739180834</v>
      </c>
    </row>
    <row r="972" spans="5:6" x14ac:dyDescent="0.25">
      <c r="E972" s="16">
        <f t="shared" ca="1" si="30"/>
        <v>0.66584541360713989</v>
      </c>
      <c r="F972" s="16">
        <f t="shared" ca="1" si="31"/>
        <v>30.829429042556544</v>
      </c>
    </row>
    <row r="973" spans="5:6" x14ac:dyDescent="0.25">
      <c r="E973" s="16">
        <f t="shared" ca="1" si="30"/>
        <v>0.70866621083272174</v>
      </c>
      <c r="F973" s="16">
        <f t="shared" ca="1" si="31"/>
        <v>34.795650753782262</v>
      </c>
    </row>
    <row r="974" spans="5:6" x14ac:dyDescent="0.25">
      <c r="E974" s="16">
        <f t="shared" ca="1" si="30"/>
        <v>0.78980043739433536</v>
      </c>
      <c r="F974" s="16">
        <f t="shared" ca="1" si="31"/>
        <v>44.958012491180661</v>
      </c>
    </row>
    <row r="975" spans="5:6" x14ac:dyDescent="0.25">
      <c r="E975" s="16">
        <f t="shared" ca="1" si="30"/>
        <v>7.2188971216870956E-2</v>
      </c>
      <c r="F975" s="16">
        <f t="shared" ca="1" si="31"/>
        <v>4.6660815049943754</v>
      </c>
    </row>
    <row r="976" spans="5:6" x14ac:dyDescent="0.25">
      <c r="E976" s="16">
        <f t="shared" ca="1" si="30"/>
        <v>0.6543383386333822</v>
      </c>
      <c r="F976" s="16">
        <f t="shared" ca="1" si="31"/>
        <v>29.876130635015535</v>
      </c>
    </row>
    <row r="977" spans="5:6" x14ac:dyDescent="0.25">
      <c r="E977" s="16">
        <f t="shared" ca="1" si="30"/>
        <v>0.44516825963190265</v>
      </c>
      <c r="F977" s="16">
        <f t="shared" ca="1" si="31"/>
        <v>17.498612585899846</v>
      </c>
    </row>
    <row r="978" spans="5:6" x14ac:dyDescent="0.25">
      <c r="E978" s="16">
        <f t="shared" ca="1" si="30"/>
        <v>0.21002701600408957</v>
      </c>
      <c r="F978" s="16">
        <f t="shared" ca="1" si="31"/>
        <v>8.9680879202308255</v>
      </c>
    </row>
    <row r="979" spans="5:6" x14ac:dyDescent="0.25">
      <c r="E979" s="16">
        <f t="shared" ca="1" si="30"/>
        <v>9.9461273377996928E-2</v>
      </c>
      <c r="F979" s="16">
        <f t="shared" ca="1" si="31"/>
        <v>5.5587467552676424</v>
      </c>
    </row>
    <row r="980" spans="5:6" x14ac:dyDescent="0.25">
      <c r="E980" s="16">
        <f t="shared" ca="1" si="30"/>
        <v>5.6364004496495368E-2</v>
      </c>
      <c r="F980" s="16">
        <f t="shared" ca="1" si="31"/>
        <v>4.112167170932965</v>
      </c>
    </row>
    <row r="981" spans="5:6" x14ac:dyDescent="0.25">
      <c r="E981" s="16">
        <f t="shared" ca="1" si="30"/>
        <v>0.22816449596304433</v>
      </c>
      <c r="F981" s="16">
        <f t="shared" ca="1" si="31"/>
        <v>9.5361966768057016</v>
      </c>
    </row>
    <row r="982" spans="5:6" x14ac:dyDescent="0.25">
      <c r="E982" s="16">
        <f t="shared" ca="1" si="30"/>
        <v>0.16380669201108722</v>
      </c>
      <c r="F982" s="16">
        <f t="shared" ca="1" si="31"/>
        <v>7.546377178429708</v>
      </c>
    </row>
    <row r="983" spans="5:6" x14ac:dyDescent="0.25">
      <c r="E983" s="16">
        <f t="shared" ca="1" si="30"/>
        <v>0.27449756060090458</v>
      </c>
      <c r="F983" s="16">
        <f t="shared" ca="1" si="31"/>
        <v>11.031263815313954</v>
      </c>
    </row>
    <row r="984" spans="5:6" x14ac:dyDescent="0.25">
      <c r="E984" s="16">
        <f t="shared" ca="1" si="30"/>
        <v>0.45296816710776433</v>
      </c>
      <c r="F984" s="16">
        <f t="shared" ca="1" si="31"/>
        <v>17.846979151555782</v>
      </c>
    </row>
    <row r="985" spans="5:6" x14ac:dyDescent="0.25">
      <c r="E985" s="16">
        <f t="shared" ca="1" si="30"/>
        <v>0.3099953658315594</v>
      </c>
      <c r="F985" s="16">
        <f t="shared" ca="1" si="31"/>
        <v>12.232991423516705</v>
      </c>
    </row>
    <row r="986" spans="5:6" x14ac:dyDescent="0.25">
      <c r="E986" s="16">
        <f t="shared" ca="1" si="30"/>
        <v>0.93166146722044862</v>
      </c>
      <c r="F986" s="16">
        <f t="shared" ca="1" si="31"/>
        <v>88.968289271141373</v>
      </c>
    </row>
    <row r="987" spans="5:6" x14ac:dyDescent="0.25">
      <c r="E987" s="16">
        <f t="shared" ca="1" si="30"/>
        <v>0.55612079441150686</v>
      </c>
      <c r="F987" s="16">
        <f t="shared" ca="1" si="31"/>
        <v>23.130247612536682</v>
      </c>
    </row>
    <row r="988" spans="5:6" x14ac:dyDescent="0.25">
      <c r="E988" s="16">
        <f t="shared" ca="1" si="30"/>
        <v>0.76309965970332083</v>
      </c>
      <c r="F988" s="16">
        <f t="shared" ca="1" si="31"/>
        <v>41.11236065188875</v>
      </c>
    </row>
    <row r="989" spans="5:6" x14ac:dyDescent="0.25">
      <c r="E989" s="16">
        <f t="shared" ca="1" si="30"/>
        <v>0.48189132492213027</v>
      </c>
      <c r="F989" s="16">
        <f t="shared" ca="1" si="31"/>
        <v>19.193903147540944</v>
      </c>
    </row>
    <row r="990" spans="5:6" x14ac:dyDescent="0.25">
      <c r="E990" s="16">
        <f t="shared" ca="1" si="30"/>
        <v>0.96593007189465085</v>
      </c>
      <c r="F990" s="16">
        <f t="shared" ca="1" si="31"/>
        <v>124.4720023756508</v>
      </c>
    </row>
    <row r="991" spans="5:6" x14ac:dyDescent="0.25">
      <c r="E991" s="16">
        <f t="shared" ca="1" si="30"/>
        <v>0.41803872556930766</v>
      </c>
      <c r="F991" s="16">
        <f t="shared" ca="1" si="31"/>
        <v>16.331349593225056</v>
      </c>
    </row>
    <row r="992" spans="5:6" x14ac:dyDescent="0.25">
      <c r="E992" s="16">
        <f t="shared" ca="1" si="30"/>
        <v>0.82409569883680989</v>
      </c>
      <c r="F992" s="16">
        <f t="shared" ca="1" si="31"/>
        <v>50.962339732631172</v>
      </c>
    </row>
    <row r="993" spans="5:6" x14ac:dyDescent="0.25">
      <c r="E993" s="16">
        <f t="shared" ca="1" si="30"/>
        <v>0.79807714697151233</v>
      </c>
      <c r="F993" s="16">
        <f t="shared" ca="1" si="31"/>
        <v>46.282905838209466</v>
      </c>
    </row>
    <row r="994" spans="5:6" x14ac:dyDescent="0.25">
      <c r="E994" s="16">
        <f t="shared" ca="1" si="30"/>
        <v>0.76066119390830844</v>
      </c>
      <c r="F994" s="16">
        <f t="shared" ca="1" si="31"/>
        <v>40.789759458213759</v>
      </c>
    </row>
    <row r="995" spans="5:6" x14ac:dyDescent="0.25">
      <c r="E995" s="16">
        <f t="shared" ca="1" si="30"/>
        <v>5.1761206939579529E-2</v>
      </c>
      <c r="F995" s="16">
        <f t="shared" ca="1" si="31"/>
        <v>3.9431833036626633</v>
      </c>
    </row>
    <row r="996" spans="5:6" x14ac:dyDescent="0.25">
      <c r="E996" s="16">
        <f t="shared" ca="1" si="30"/>
        <v>0.12840767360462269</v>
      </c>
      <c r="F996" s="16">
        <f t="shared" ca="1" si="31"/>
        <v>6.4627154863013869</v>
      </c>
    </row>
    <row r="997" spans="5:6" x14ac:dyDescent="0.25">
      <c r="E997" s="16">
        <f t="shared" ca="1" si="30"/>
        <v>0.10347865990968586</v>
      </c>
      <c r="F997" s="16">
        <f t="shared" ca="1" si="31"/>
        <v>5.6860949648303816</v>
      </c>
    </row>
    <row r="998" spans="5:6" x14ac:dyDescent="0.25">
      <c r="E998" s="16">
        <f t="shared" ca="1" si="30"/>
        <v>0.6898665228451577</v>
      </c>
      <c r="F998" s="16">
        <f t="shared" ca="1" si="31"/>
        <v>32.96584545443811</v>
      </c>
    </row>
    <row r="999" spans="5:6" x14ac:dyDescent="0.25">
      <c r="E999" s="16">
        <f t="shared" ca="1" si="30"/>
        <v>0.72728796556264153</v>
      </c>
      <c r="F999" s="16">
        <f t="shared" ca="1" si="31"/>
        <v>36.768121401019279</v>
      </c>
    </row>
    <row r="1000" spans="5:6" x14ac:dyDescent="0.25">
      <c r="E1000" s="16">
        <f t="shared" ca="1" si="30"/>
        <v>0.44882284174097087</v>
      </c>
      <c r="F1000" s="16">
        <f t="shared" ca="1" si="31"/>
        <v>17.661091605439527</v>
      </c>
    </row>
    <row r="1001" spans="5:6" x14ac:dyDescent="0.25">
      <c r="E1001" s="16">
        <f t="shared" ca="1" si="30"/>
        <v>0.97990338794117027</v>
      </c>
      <c r="F1001" s="16">
        <f t="shared" ca="1" si="31"/>
        <v>156.29693342667932</v>
      </c>
    </row>
    <row r="1002" spans="5:6" x14ac:dyDescent="0.25">
      <c r="E1002" s="16">
        <f t="shared" ca="1" si="30"/>
        <v>0.76688804486788376</v>
      </c>
      <c r="F1002" s="16">
        <f t="shared" ca="1" si="31"/>
        <v>41.622326606065293</v>
      </c>
    </row>
    <row r="1003" spans="5:6" x14ac:dyDescent="0.25">
      <c r="E1003" s="16">
        <f t="shared" ca="1" si="30"/>
        <v>0.55883371551085748</v>
      </c>
      <c r="F1003" s="16">
        <f t="shared" ca="1" si="31"/>
        <v>23.289740079585744</v>
      </c>
    </row>
    <row r="1004" spans="5:6" x14ac:dyDescent="0.25">
      <c r="E1004" s="16">
        <f t="shared" ca="1" si="30"/>
        <v>0.77981142208816323</v>
      </c>
      <c r="F1004" s="16">
        <f t="shared" ca="1" si="31"/>
        <v>43.447637809887361</v>
      </c>
    </row>
    <row r="1005" spans="5:6" x14ac:dyDescent="0.25">
      <c r="E1005" s="16">
        <f t="shared" ca="1" si="30"/>
        <v>0.71843342898054685</v>
      </c>
      <c r="F1005" s="16">
        <f t="shared" ca="1" si="31"/>
        <v>35.80881207879704</v>
      </c>
    </row>
    <row r="1006" spans="5:6" x14ac:dyDescent="0.25">
      <c r="E1006" s="16">
        <f t="shared" ca="1" si="30"/>
        <v>0.59902715687197572</v>
      </c>
      <c r="F1006" s="16">
        <f t="shared" ca="1" si="31"/>
        <v>25.811750110399512</v>
      </c>
    </row>
    <row r="1007" spans="5:6" x14ac:dyDescent="0.25">
      <c r="E1007" s="16">
        <f t="shared" ca="1" si="30"/>
        <v>0.88452770011722404</v>
      </c>
      <c r="F1007" s="16">
        <f t="shared" ca="1" si="31"/>
        <v>66.548376648370123</v>
      </c>
    </row>
    <row r="1008" spans="5:6" x14ac:dyDescent="0.25">
      <c r="E1008" s="16">
        <f t="shared" ca="1" si="30"/>
        <v>0.81110066798781533</v>
      </c>
      <c r="F1008" s="16">
        <f t="shared" ca="1" si="31"/>
        <v>48.519199384103509</v>
      </c>
    </row>
    <row r="1009" spans="5:6" x14ac:dyDescent="0.25">
      <c r="E1009" s="16">
        <f t="shared" ca="1" si="30"/>
        <v>0.66473537421411433</v>
      </c>
      <c r="F1009" s="16">
        <f t="shared" ca="1" si="31"/>
        <v>30.735604937231493</v>
      </c>
    </row>
    <row r="1010" spans="5:6" x14ac:dyDescent="0.25">
      <c r="E1010" s="16">
        <f t="shared" ca="1" si="30"/>
        <v>0.95881427402031494</v>
      </c>
      <c r="F1010" s="16">
        <f t="shared" ca="1" si="31"/>
        <v>114.10157502325062</v>
      </c>
    </row>
    <row r="1011" spans="5:6" x14ac:dyDescent="0.25">
      <c r="E1011" s="16">
        <f t="shared" ca="1" si="30"/>
        <v>7.8317331308087712E-2</v>
      </c>
      <c r="F1011" s="16">
        <f t="shared" ca="1" si="31"/>
        <v>4.8720694875217285</v>
      </c>
    </row>
    <row r="1012" spans="5:6" x14ac:dyDescent="0.25">
      <c r="E1012" s="16">
        <f t="shared" ca="1" si="30"/>
        <v>0.81925583064230456</v>
      </c>
      <c r="F1012" s="16">
        <f t="shared" ca="1" si="31"/>
        <v>50.025493612590779</v>
      </c>
    </row>
    <row r="1013" spans="5:6" x14ac:dyDescent="0.25">
      <c r="E1013" s="16">
        <f t="shared" ca="1" si="30"/>
        <v>0.50788089686726001</v>
      </c>
      <c r="F1013" s="16">
        <f t="shared" ca="1" si="31"/>
        <v>20.486287582592684</v>
      </c>
    </row>
    <row r="1014" spans="5:6" x14ac:dyDescent="0.25">
      <c r="E1014" s="16">
        <f t="shared" ca="1" si="30"/>
        <v>0.88091607407617245</v>
      </c>
      <c r="F1014" s="16">
        <f t="shared" ca="1" si="31"/>
        <v>65.338314925508115</v>
      </c>
    </row>
    <row r="1015" spans="5:6" x14ac:dyDescent="0.25">
      <c r="E1015" s="16">
        <f t="shared" ca="1" si="30"/>
        <v>0.78712491366384763</v>
      </c>
      <c r="F1015" s="16">
        <f t="shared" ca="1" si="31"/>
        <v>44.544337029857836</v>
      </c>
    </row>
    <row r="1016" spans="5:6" x14ac:dyDescent="0.25">
      <c r="E1016" s="16">
        <f t="shared" ca="1" si="30"/>
        <v>0.73426424130565904</v>
      </c>
      <c r="F1016" s="16">
        <f t="shared" ca="1" si="31"/>
        <v>37.553301706760664</v>
      </c>
    </row>
    <row r="1017" spans="5:6" x14ac:dyDescent="0.25">
      <c r="E1017" s="16">
        <f t="shared" ca="1" si="30"/>
        <v>0.73915186354078843</v>
      </c>
      <c r="F1017" s="16">
        <f t="shared" ca="1" si="31"/>
        <v>38.119762234650779</v>
      </c>
    </row>
    <row r="1018" spans="5:6" x14ac:dyDescent="0.25">
      <c r="E1018" s="16">
        <f t="shared" ca="1" si="30"/>
        <v>0.64885307429203321</v>
      </c>
      <c r="F1018" s="16">
        <f t="shared" ca="1" si="31"/>
        <v>29.43621877380761</v>
      </c>
    </row>
    <row r="1019" spans="5:6" x14ac:dyDescent="0.25">
      <c r="E1019" s="16">
        <f t="shared" ca="1" si="30"/>
        <v>0.90284448682547391</v>
      </c>
      <c r="F1019" s="16">
        <f t="shared" ca="1" si="31"/>
        <v>73.547470758334953</v>
      </c>
    </row>
    <row r="1020" spans="5:6" x14ac:dyDescent="0.25">
      <c r="E1020" s="16">
        <f t="shared" ca="1" si="30"/>
        <v>0.64372841347709908</v>
      </c>
      <c r="F1020" s="16">
        <f t="shared" ca="1" si="31"/>
        <v>29.033277929519155</v>
      </c>
    </row>
    <row r="1021" spans="5:6" x14ac:dyDescent="0.25">
      <c r="E1021" s="16">
        <f t="shared" ca="1" si="30"/>
        <v>0.6589450498885232</v>
      </c>
      <c r="F1021" s="16">
        <f t="shared" ca="1" si="31"/>
        <v>30.252707487956481</v>
      </c>
    </row>
    <row r="1022" spans="5:6" x14ac:dyDescent="0.25">
      <c r="E1022" s="16">
        <f t="shared" ca="1" si="30"/>
        <v>0.3585172591812481</v>
      </c>
      <c r="F1022" s="16">
        <f t="shared" ca="1" si="31"/>
        <v>13.979263846127425</v>
      </c>
    </row>
    <row r="1023" spans="5:6" x14ac:dyDescent="0.25">
      <c r="E1023" s="16">
        <f t="shared" ca="1" si="30"/>
        <v>0.74737366170517261</v>
      </c>
      <c r="F1023" s="16">
        <f t="shared" ca="1" si="31"/>
        <v>39.104903771410662</v>
      </c>
    </row>
    <row r="1024" spans="5:6" x14ac:dyDescent="0.25">
      <c r="E1024" s="16">
        <f t="shared" ca="1" si="30"/>
        <v>0.44409641225136554</v>
      </c>
      <c r="F1024" s="16">
        <f t="shared" ca="1" si="31"/>
        <v>17.451205052611073</v>
      </c>
    </row>
    <row r="1025" spans="5:6" x14ac:dyDescent="0.25">
      <c r="E1025" s="16">
        <f t="shared" ca="1" si="30"/>
        <v>0.38093484583008397</v>
      </c>
      <c r="F1025" s="16">
        <f t="shared" ca="1" si="31"/>
        <v>14.834766786794694</v>
      </c>
    </row>
    <row r="1026" spans="5:6" x14ac:dyDescent="0.25">
      <c r="E1026" s="16">
        <f t="shared" ca="1" si="30"/>
        <v>0.68954167039798908</v>
      </c>
      <c r="F1026" s="16">
        <f t="shared" ca="1" si="31"/>
        <v>32.935517054264963</v>
      </c>
    </row>
    <row r="1027" spans="5:6" x14ac:dyDescent="0.25">
      <c r="E1027" s="16">
        <f t="shared" ca="1" si="30"/>
        <v>0.44416372497470935</v>
      </c>
      <c r="F1027" s="16">
        <f t="shared" ca="1" si="31"/>
        <v>17.454179021585031</v>
      </c>
    </row>
    <row r="1028" spans="5:6" x14ac:dyDescent="0.25">
      <c r="E1028" s="16">
        <f t="shared" ref="E1028:E1091" ca="1" si="32">RAND()</f>
        <v>0.77930148521624221</v>
      </c>
      <c r="F1028" s="16">
        <f t="shared" ref="F1028:F1091" ca="1" si="33">_xlfn.LOGNORM.INV(E1028,$C$3,$C$4)</f>
        <v>43.37296222596288</v>
      </c>
    </row>
    <row r="1029" spans="5:6" x14ac:dyDescent="0.25">
      <c r="E1029" s="16">
        <f t="shared" ca="1" si="32"/>
        <v>0.67268562421200317</v>
      </c>
      <c r="F1029" s="16">
        <f t="shared" ca="1" si="33"/>
        <v>31.416749101494336</v>
      </c>
    </row>
    <row r="1030" spans="5:6" x14ac:dyDescent="0.25">
      <c r="E1030" s="16">
        <f t="shared" ca="1" si="32"/>
        <v>9.4486979272414229E-2</v>
      </c>
      <c r="F1030" s="16">
        <f t="shared" ca="1" si="33"/>
        <v>5.3998951452510386</v>
      </c>
    </row>
    <row r="1031" spans="5:6" x14ac:dyDescent="0.25">
      <c r="E1031" s="16">
        <f t="shared" ca="1" si="32"/>
        <v>0.40876087932059602</v>
      </c>
      <c r="F1031" s="16">
        <f t="shared" ca="1" si="33"/>
        <v>15.94693084227004</v>
      </c>
    </row>
    <row r="1032" spans="5:6" x14ac:dyDescent="0.25">
      <c r="E1032" s="16">
        <f t="shared" ca="1" si="32"/>
        <v>0.89756851844753238</v>
      </c>
      <c r="F1032" s="16">
        <f t="shared" ca="1" si="33"/>
        <v>71.3657434510516</v>
      </c>
    </row>
    <row r="1033" spans="5:6" x14ac:dyDescent="0.25">
      <c r="E1033" s="16">
        <f t="shared" ca="1" si="32"/>
        <v>0.6426448678249792</v>
      </c>
      <c r="F1033" s="16">
        <f t="shared" ca="1" si="33"/>
        <v>28.94905149837448</v>
      </c>
    </row>
    <row r="1034" spans="5:6" x14ac:dyDescent="0.25">
      <c r="E1034" s="16">
        <f t="shared" ca="1" si="32"/>
        <v>0.83335488781578582</v>
      </c>
      <c r="F1034" s="16">
        <f t="shared" ca="1" si="33"/>
        <v>52.852649265272788</v>
      </c>
    </row>
    <row r="1035" spans="5:6" x14ac:dyDescent="0.25">
      <c r="E1035" s="16">
        <f t="shared" ca="1" si="32"/>
        <v>0.42422404819170567</v>
      </c>
      <c r="F1035" s="16">
        <f t="shared" ca="1" si="33"/>
        <v>16.591675328596292</v>
      </c>
    </row>
    <row r="1036" spans="5:6" x14ac:dyDescent="0.25">
      <c r="E1036" s="16">
        <f t="shared" ca="1" si="32"/>
        <v>0.15843421692093462</v>
      </c>
      <c r="F1036" s="16">
        <f t="shared" ca="1" si="33"/>
        <v>7.3823062943779076</v>
      </c>
    </row>
    <row r="1037" spans="5:6" x14ac:dyDescent="0.25">
      <c r="E1037" s="16">
        <f t="shared" ca="1" si="32"/>
        <v>0.34832566794102682</v>
      </c>
      <c r="F1037" s="16">
        <f t="shared" ca="1" si="33"/>
        <v>13.601161993092466</v>
      </c>
    </row>
    <row r="1038" spans="5:6" x14ac:dyDescent="0.25">
      <c r="E1038" s="16">
        <f t="shared" ca="1" si="32"/>
        <v>0.3322271934316865</v>
      </c>
      <c r="F1038" s="16">
        <f t="shared" ca="1" si="33"/>
        <v>13.016639626295863</v>
      </c>
    </row>
    <row r="1039" spans="5:6" x14ac:dyDescent="0.25">
      <c r="E1039" s="16">
        <f t="shared" ca="1" si="32"/>
        <v>0.27975643924897187</v>
      </c>
      <c r="F1039" s="16">
        <f t="shared" ca="1" si="33"/>
        <v>11.205836954313117</v>
      </c>
    </row>
    <row r="1040" spans="5:6" x14ac:dyDescent="0.25">
      <c r="E1040" s="16">
        <f t="shared" ca="1" si="32"/>
        <v>0.87773027375297252</v>
      </c>
      <c r="F1040" s="16">
        <f t="shared" ca="1" si="33"/>
        <v>64.31000305078085</v>
      </c>
    </row>
    <row r="1041" spans="5:6" x14ac:dyDescent="0.25">
      <c r="E1041" s="16">
        <f t="shared" ca="1" si="32"/>
        <v>0.95765703068197006</v>
      </c>
      <c r="F1041" s="16">
        <f t="shared" ca="1" si="33"/>
        <v>112.63149120172446</v>
      </c>
    </row>
    <row r="1042" spans="5:6" x14ac:dyDescent="0.25">
      <c r="E1042" s="16">
        <f t="shared" ca="1" si="32"/>
        <v>0.72940125151209279</v>
      </c>
      <c r="F1042" s="16">
        <f t="shared" ca="1" si="33"/>
        <v>37.003153802726104</v>
      </c>
    </row>
    <row r="1043" spans="5:6" x14ac:dyDescent="0.25">
      <c r="E1043" s="16">
        <f t="shared" ca="1" si="32"/>
        <v>0.15116484415477038</v>
      </c>
      <c r="F1043" s="16">
        <f t="shared" ca="1" si="33"/>
        <v>7.1602841645987922</v>
      </c>
    </row>
    <row r="1044" spans="5:6" x14ac:dyDescent="0.25">
      <c r="E1044" s="16">
        <f t="shared" ca="1" si="32"/>
        <v>7.3105764216585323E-2</v>
      </c>
      <c r="F1044" s="16">
        <f t="shared" ca="1" si="33"/>
        <v>4.6971501145265853</v>
      </c>
    </row>
    <row r="1045" spans="5:6" x14ac:dyDescent="0.25">
      <c r="E1045" s="16">
        <f t="shared" ca="1" si="32"/>
        <v>5.8840681826797914E-2</v>
      </c>
      <c r="F1045" s="16">
        <f t="shared" ca="1" si="33"/>
        <v>4.2014081957300915</v>
      </c>
    </row>
    <row r="1046" spans="5:6" x14ac:dyDescent="0.25">
      <c r="E1046" s="16">
        <f t="shared" ca="1" si="32"/>
        <v>4.0610769511397748E-2</v>
      </c>
      <c r="F1046" s="16">
        <f t="shared" ca="1" si="33"/>
        <v>3.5126053395440784</v>
      </c>
    </row>
    <row r="1047" spans="5:6" x14ac:dyDescent="0.25">
      <c r="E1047" s="16">
        <f t="shared" ca="1" si="32"/>
        <v>0.12933876097609576</v>
      </c>
      <c r="F1047" s="16">
        <f t="shared" ca="1" si="33"/>
        <v>6.4913958931882307</v>
      </c>
    </row>
    <row r="1048" spans="5:6" x14ac:dyDescent="0.25">
      <c r="E1048" s="16">
        <f t="shared" ca="1" si="32"/>
        <v>0.45293758876408441</v>
      </c>
      <c r="F1048" s="16">
        <f t="shared" ca="1" si="33"/>
        <v>17.845601669702479</v>
      </c>
    </row>
    <row r="1049" spans="5:6" x14ac:dyDescent="0.25">
      <c r="E1049" s="16">
        <f t="shared" ca="1" si="32"/>
        <v>0.65969184530135017</v>
      </c>
      <c r="F1049" s="16">
        <f t="shared" ca="1" si="33"/>
        <v>30.314382362406654</v>
      </c>
    </row>
    <row r="1050" spans="5:6" x14ac:dyDescent="0.25">
      <c r="E1050" s="16">
        <f t="shared" ca="1" si="32"/>
        <v>0.45118010077808657</v>
      </c>
      <c r="F1050" s="16">
        <f t="shared" ca="1" si="33"/>
        <v>17.766588106585143</v>
      </c>
    </row>
    <row r="1051" spans="5:6" x14ac:dyDescent="0.25">
      <c r="E1051" s="16">
        <f t="shared" ca="1" si="32"/>
        <v>0.60656344663319417</v>
      </c>
      <c r="F1051" s="16">
        <f t="shared" ca="1" si="33"/>
        <v>26.321162248751708</v>
      </c>
    </row>
    <row r="1052" spans="5:6" x14ac:dyDescent="0.25">
      <c r="E1052" s="16">
        <f t="shared" ca="1" si="32"/>
        <v>0.18096724419197685</v>
      </c>
      <c r="F1052" s="16">
        <f t="shared" ca="1" si="33"/>
        <v>8.0713024180675177</v>
      </c>
    </row>
    <row r="1053" spans="5:6" x14ac:dyDescent="0.25">
      <c r="E1053" s="16">
        <f t="shared" ca="1" si="32"/>
        <v>0.86886805326849692</v>
      </c>
      <c r="F1053" s="16">
        <f t="shared" ca="1" si="33"/>
        <v>61.624302368990264</v>
      </c>
    </row>
    <row r="1054" spans="5:6" x14ac:dyDescent="0.25">
      <c r="E1054" s="16">
        <f t="shared" ca="1" si="32"/>
        <v>0.40211553076174533</v>
      </c>
      <c r="F1054" s="16">
        <f t="shared" ca="1" si="33"/>
        <v>15.675906564823597</v>
      </c>
    </row>
    <row r="1055" spans="5:6" x14ac:dyDescent="0.25">
      <c r="E1055" s="16">
        <f t="shared" ca="1" si="32"/>
        <v>0.59049680894690237</v>
      </c>
      <c r="F1055" s="16">
        <f t="shared" ca="1" si="33"/>
        <v>25.249923810184448</v>
      </c>
    </row>
    <row r="1056" spans="5:6" x14ac:dyDescent="0.25">
      <c r="E1056" s="16">
        <f t="shared" ca="1" si="32"/>
        <v>0.81651995114564713</v>
      </c>
      <c r="F1056" s="16">
        <f t="shared" ca="1" si="33"/>
        <v>49.51037201138417</v>
      </c>
    </row>
    <row r="1057" spans="5:6" x14ac:dyDescent="0.25">
      <c r="E1057" s="16">
        <f t="shared" ca="1" si="32"/>
        <v>0.64331059693824211</v>
      </c>
      <c r="F1057" s="16">
        <f t="shared" ca="1" si="33"/>
        <v>29.000760479309285</v>
      </c>
    </row>
    <row r="1058" spans="5:6" x14ac:dyDescent="0.25">
      <c r="E1058" s="16">
        <f t="shared" ca="1" si="32"/>
        <v>0.39406736012354493</v>
      </c>
      <c r="F1058" s="16">
        <f t="shared" ca="1" si="33"/>
        <v>15.352317421663757</v>
      </c>
    </row>
    <row r="1059" spans="5:6" x14ac:dyDescent="0.25">
      <c r="E1059" s="16">
        <f t="shared" ca="1" si="32"/>
        <v>0.25987892371169674</v>
      </c>
      <c r="F1059" s="16">
        <f t="shared" ca="1" si="33"/>
        <v>10.551639791093066</v>
      </c>
    </row>
    <row r="1060" spans="5:6" x14ac:dyDescent="0.25">
      <c r="E1060" s="16">
        <f t="shared" ca="1" si="32"/>
        <v>0.46522862028685996</v>
      </c>
      <c r="F1060" s="16">
        <f t="shared" ca="1" si="33"/>
        <v>18.406988992431792</v>
      </c>
    </row>
    <row r="1061" spans="5:6" x14ac:dyDescent="0.25">
      <c r="E1061" s="16">
        <f t="shared" ca="1" si="32"/>
        <v>0.43480692191587711</v>
      </c>
      <c r="F1061" s="16">
        <f t="shared" ca="1" si="33"/>
        <v>17.044899238315548</v>
      </c>
    </row>
    <row r="1062" spans="5:6" x14ac:dyDescent="0.25">
      <c r="E1062" s="16">
        <f t="shared" ca="1" si="32"/>
        <v>0.90061834900536042</v>
      </c>
      <c r="F1062" s="16">
        <f t="shared" ca="1" si="33"/>
        <v>72.608568721350139</v>
      </c>
    </row>
    <row r="1063" spans="5:6" x14ac:dyDescent="0.25">
      <c r="E1063" s="16">
        <f t="shared" ca="1" si="32"/>
        <v>0.20228812928499895</v>
      </c>
      <c r="F1063" s="16">
        <f t="shared" ca="1" si="33"/>
        <v>8.7278920228480157</v>
      </c>
    </row>
    <row r="1064" spans="5:6" x14ac:dyDescent="0.25">
      <c r="E1064" s="16">
        <f t="shared" ca="1" si="32"/>
        <v>0.23474598962505988</v>
      </c>
      <c r="F1064" s="16">
        <f t="shared" ca="1" si="33"/>
        <v>9.7444132130536829</v>
      </c>
    </row>
    <row r="1065" spans="5:6" x14ac:dyDescent="0.25">
      <c r="E1065" s="16">
        <f t="shared" ca="1" si="32"/>
        <v>0.57410353415037785</v>
      </c>
      <c r="F1065" s="16">
        <f t="shared" ca="1" si="33"/>
        <v>24.211585690261657</v>
      </c>
    </row>
    <row r="1066" spans="5:6" x14ac:dyDescent="0.25">
      <c r="E1066" s="16">
        <f t="shared" ca="1" si="32"/>
        <v>0.32835986439373377</v>
      </c>
      <c r="F1066" s="16">
        <f t="shared" ca="1" si="33"/>
        <v>12.878424612479973</v>
      </c>
    </row>
    <row r="1067" spans="5:6" x14ac:dyDescent="0.25">
      <c r="E1067" s="16">
        <f t="shared" ca="1" si="32"/>
        <v>0.30969771290703696</v>
      </c>
      <c r="F1067" s="16">
        <f t="shared" ca="1" si="33"/>
        <v>12.222672539488157</v>
      </c>
    </row>
    <row r="1068" spans="5:6" x14ac:dyDescent="0.25">
      <c r="E1068" s="16">
        <f t="shared" ca="1" si="32"/>
        <v>0.3335643295211167</v>
      </c>
      <c r="F1068" s="16">
        <f t="shared" ca="1" si="33"/>
        <v>13.064621359679865</v>
      </c>
    </row>
    <row r="1069" spans="5:6" x14ac:dyDescent="0.25">
      <c r="E1069" s="16">
        <f t="shared" ca="1" si="32"/>
        <v>0.49063685430913551</v>
      </c>
      <c r="F1069" s="16">
        <f t="shared" ca="1" si="33"/>
        <v>19.619577488507339</v>
      </c>
    </row>
    <row r="1070" spans="5:6" x14ac:dyDescent="0.25">
      <c r="E1070" s="16">
        <f t="shared" ca="1" si="32"/>
        <v>0.89222949486505354</v>
      </c>
      <c r="F1070" s="16">
        <f t="shared" ca="1" si="33"/>
        <v>69.301894035545928</v>
      </c>
    </row>
    <row r="1071" spans="5:6" x14ac:dyDescent="0.25">
      <c r="E1071" s="16">
        <f t="shared" ca="1" si="32"/>
        <v>0.70575253368132362</v>
      </c>
      <c r="F1071" s="16">
        <f t="shared" ca="1" si="33"/>
        <v>34.502036563660376</v>
      </c>
    </row>
    <row r="1072" spans="5:6" x14ac:dyDescent="0.25">
      <c r="E1072" s="16">
        <f t="shared" ca="1" si="32"/>
        <v>0.61812349040641157</v>
      </c>
      <c r="F1072" s="16">
        <f t="shared" ca="1" si="33"/>
        <v>27.127720178634636</v>
      </c>
    </row>
    <row r="1073" spans="5:6" x14ac:dyDescent="0.25">
      <c r="E1073" s="16">
        <f t="shared" ca="1" si="32"/>
        <v>0.25053244756551962</v>
      </c>
      <c r="F1073" s="16">
        <f t="shared" ca="1" si="33"/>
        <v>10.2490482248077</v>
      </c>
    </row>
    <row r="1074" spans="5:6" x14ac:dyDescent="0.25">
      <c r="E1074" s="16">
        <f t="shared" ca="1" si="32"/>
        <v>0.56680379714418294</v>
      </c>
      <c r="F1074" s="16">
        <f t="shared" ca="1" si="33"/>
        <v>23.765682517716748</v>
      </c>
    </row>
    <row r="1075" spans="5:6" x14ac:dyDescent="0.25">
      <c r="E1075" s="16">
        <f t="shared" ca="1" si="32"/>
        <v>0.19907145597082432</v>
      </c>
      <c r="F1075" s="16">
        <f t="shared" ca="1" si="33"/>
        <v>8.6283858040175492</v>
      </c>
    </row>
    <row r="1076" spans="5:6" x14ac:dyDescent="0.25">
      <c r="E1076" s="16">
        <f t="shared" ca="1" si="32"/>
        <v>0.43141786493351131</v>
      </c>
      <c r="F1076" s="16">
        <f t="shared" ca="1" si="33"/>
        <v>16.898662325806448</v>
      </c>
    </row>
    <row r="1077" spans="5:6" x14ac:dyDescent="0.25">
      <c r="E1077" s="16">
        <f t="shared" ca="1" si="32"/>
        <v>0.72823935562513187</v>
      </c>
      <c r="F1077" s="16">
        <f t="shared" ca="1" si="33"/>
        <v>36.873633825387245</v>
      </c>
    </row>
    <row r="1078" spans="5:6" x14ac:dyDescent="0.25">
      <c r="E1078" s="16">
        <f t="shared" ca="1" si="32"/>
        <v>0.65943294652182638</v>
      </c>
      <c r="F1078" s="16">
        <f t="shared" ca="1" si="33"/>
        <v>30.29298086762255</v>
      </c>
    </row>
    <row r="1079" spans="5:6" x14ac:dyDescent="0.25">
      <c r="E1079" s="16">
        <f t="shared" ca="1" si="32"/>
        <v>0.97630749210372247</v>
      </c>
      <c r="F1079" s="16">
        <f t="shared" ca="1" si="33"/>
        <v>145.88849297534367</v>
      </c>
    </row>
    <row r="1080" spans="5:6" x14ac:dyDescent="0.25">
      <c r="E1080" s="16">
        <f t="shared" ca="1" si="32"/>
        <v>0.11354762797072859</v>
      </c>
      <c r="F1080" s="16">
        <f t="shared" ca="1" si="33"/>
        <v>6.0021921627103856</v>
      </c>
    </row>
    <row r="1081" spans="5:6" x14ac:dyDescent="0.25">
      <c r="E1081" s="16">
        <f t="shared" ca="1" si="32"/>
        <v>0.78923234136891518</v>
      </c>
      <c r="F1081" s="16">
        <f t="shared" ca="1" si="33"/>
        <v>44.869598898302669</v>
      </c>
    </row>
    <row r="1082" spans="5:6" x14ac:dyDescent="0.25">
      <c r="E1082" s="16">
        <f t="shared" ca="1" si="32"/>
        <v>0.60596278644560275</v>
      </c>
      <c r="F1082" s="16">
        <f t="shared" ca="1" si="33"/>
        <v>26.280097687952676</v>
      </c>
    </row>
    <row r="1083" spans="5:6" x14ac:dyDescent="0.25">
      <c r="E1083" s="16">
        <f t="shared" ca="1" si="32"/>
        <v>4.9558572632153131E-2</v>
      </c>
      <c r="F1083" s="16">
        <f t="shared" ca="1" si="33"/>
        <v>3.8607102013047458</v>
      </c>
    </row>
    <row r="1084" spans="5:6" x14ac:dyDescent="0.25">
      <c r="E1084" s="16">
        <f t="shared" ca="1" si="32"/>
        <v>0.53910322018047241</v>
      </c>
      <c r="F1084" s="16">
        <f t="shared" ca="1" si="33"/>
        <v>22.157470658526229</v>
      </c>
    </row>
    <row r="1085" spans="5:6" x14ac:dyDescent="0.25">
      <c r="E1085" s="16">
        <f t="shared" ca="1" si="32"/>
        <v>0.81469555053950837</v>
      </c>
      <c r="F1085" s="16">
        <f t="shared" ca="1" si="33"/>
        <v>49.172443988476111</v>
      </c>
    </row>
    <row r="1086" spans="5:6" x14ac:dyDescent="0.25">
      <c r="E1086" s="16">
        <f t="shared" ca="1" si="32"/>
        <v>0.89554734787744694</v>
      </c>
      <c r="F1086" s="16">
        <f t="shared" ca="1" si="33"/>
        <v>70.568315843128872</v>
      </c>
    </row>
    <row r="1087" spans="5:6" x14ac:dyDescent="0.25">
      <c r="E1087" s="16">
        <f t="shared" ca="1" si="32"/>
        <v>0.39446767609205557</v>
      </c>
      <c r="F1087" s="16">
        <f t="shared" ca="1" si="33"/>
        <v>15.368295109863345</v>
      </c>
    </row>
    <row r="1088" spans="5:6" x14ac:dyDescent="0.25">
      <c r="E1088" s="16">
        <f t="shared" ca="1" si="32"/>
        <v>0.39555239768903994</v>
      </c>
      <c r="F1088" s="16">
        <f t="shared" ca="1" si="33"/>
        <v>15.41165052110127</v>
      </c>
    </row>
    <row r="1089" spans="5:6" x14ac:dyDescent="0.25">
      <c r="E1089" s="16">
        <f t="shared" ca="1" si="32"/>
        <v>0.11638103806236177</v>
      </c>
      <c r="F1089" s="16">
        <f t="shared" ca="1" si="33"/>
        <v>6.0904744553749408</v>
      </c>
    </row>
    <row r="1090" spans="5:6" x14ac:dyDescent="0.25">
      <c r="E1090" s="16">
        <f t="shared" ca="1" si="32"/>
        <v>0.97094624669260721</v>
      </c>
      <c r="F1090" s="16">
        <f t="shared" ca="1" si="33"/>
        <v>133.60477450492169</v>
      </c>
    </row>
    <row r="1091" spans="5:6" x14ac:dyDescent="0.25">
      <c r="E1091" s="16">
        <f t="shared" ca="1" si="32"/>
        <v>0.61774211203969875</v>
      </c>
      <c r="F1091" s="16">
        <f t="shared" ca="1" si="33"/>
        <v>27.100606232087781</v>
      </c>
    </row>
    <row r="1092" spans="5:6" x14ac:dyDescent="0.25">
      <c r="E1092" s="16">
        <f t="shared" ref="E1092:E1155" ca="1" si="34">RAND()</f>
        <v>0.67778521008800163</v>
      </c>
      <c r="F1092" s="16">
        <f t="shared" ref="F1092:F1155" ca="1" si="35">_xlfn.LOGNORM.INV(E1092,$C$3,$C$4)</f>
        <v>31.865197211529761</v>
      </c>
    </row>
    <row r="1093" spans="5:6" x14ac:dyDescent="0.25">
      <c r="E1093" s="16">
        <f t="shared" ca="1" si="34"/>
        <v>0.10800184892914888</v>
      </c>
      <c r="F1093" s="16">
        <f t="shared" ca="1" si="35"/>
        <v>5.8285914313072809</v>
      </c>
    </row>
    <row r="1094" spans="5:6" x14ac:dyDescent="0.25">
      <c r="E1094" s="16">
        <f t="shared" ca="1" si="34"/>
        <v>0.25406692957687949</v>
      </c>
      <c r="F1094" s="16">
        <f t="shared" ca="1" si="35"/>
        <v>10.363124156366853</v>
      </c>
    </row>
    <row r="1095" spans="5:6" x14ac:dyDescent="0.25">
      <c r="E1095" s="16">
        <f t="shared" ca="1" si="34"/>
        <v>0.63872541833521246</v>
      </c>
      <c r="F1095" s="16">
        <f t="shared" ca="1" si="35"/>
        <v>28.647150089294563</v>
      </c>
    </row>
    <row r="1096" spans="5:6" x14ac:dyDescent="0.25">
      <c r="E1096" s="16">
        <f t="shared" ca="1" si="34"/>
        <v>0.54921792043928841</v>
      </c>
      <c r="F1096" s="16">
        <f t="shared" ca="1" si="35"/>
        <v>22.730000704374568</v>
      </c>
    </row>
    <row r="1097" spans="5:6" x14ac:dyDescent="0.25">
      <c r="E1097" s="16">
        <f t="shared" ca="1" si="34"/>
        <v>0.86170610660907077</v>
      </c>
      <c r="F1097" s="16">
        <f t="shared" ca="1" si="35"/>
        <v>59.621520023672083</v>
      </c>
    </row>
    <row r="1098" spans="5:6" x14ac:dyDescent="0.25">
      <c r="E1098" s="16">
        <f t="shared" ca="1" si="34"/>
        <v>0.52289836194108785</v>
      </c>
      <c r="F1098" s="16">
        <f t="shared" ca="1" si="35"/>
        <v>21.272799416504245</v>
      </c>
    </row>
    <row r="1099" spans="5:6" x14ac:dyDescent="0.25">
      <c r="E1099" s="16">
        <f t="shared" ca="1" si="34"/>
        <v>0.85128609681516298</v>
      </c>
      <c r="F1099" s="16">
        <f t="shared" ca="1" si="35"/>
        <v>56.938128612042007</v>
      </c>
    </row>
    <row r="1100" spans="5:6" x14ac:dyDescent="0.25">
      <c r="E1100" s="16">
        <f t="shared" ca="1" si="34"/>
        <v>4.8140738672819428E-3</v>
      </c>
      <c r="F1100" s="16">
        <f t="shared" ca="1" si="35"/>
        <v>1.5084677091607479</v>
      </c>
    </row>
    <row r="1101" spans="5:6" x14ac:dyDescent="0.25">
      <c r="E1101" s="16">
        <f t="shared" ca="1" si="34"/>
        <v>0.10218639769940396</v>
      </c>
      <c r="F1101" s="16">
        <f t="shared" ca="1" si="35"/>
        <v>5.6452165927026972</v>
      </c>
    </row>
    <row r="1102" spans="5:6" x14ac:dyDescent="0.25">
      <c r="E1102" s="16">
        <f t="shared" ca="1" si="34"/>
        <v>0.64612975287180574</v>
      </c>
      <c r="F1102" s="16">
        <f t="shared" ca="1" si="35"/>
        <v>29.221139308587059</v>
      </c>
    </row>
    <row r="1103" spans="5:6" x14ac:dyDescent="0.25">
      <c r="E1103" s="16">
        <f t="shared" ca="1" si="34"/>
        <v>0.42336606880304173</v>
      </c>
      <c r="F1103" s="16">
        <f t="shared" ca="1" si="35"/>
        <v>16.555367304566872</v>
      </c>
    </row>
    <row r="1104" spans="5:6" x14ac:dyDescent="0.25">
      <c r="E1104" s="16">
        <f t="shared" ca="1" si="34"/>
        <v>0.59352205869036634</v>
      </c>
      <c r="F1104" s="16">
        <f t="shared" ca="1" si="35"/>
        <v>25.447423089750334</v>
      </c>
    </row>
    <row r="1105" spans="5:6" x14ac:dyDescent="0.25">
      <c r="E1105" s="16">
        <f t="shared" ca="1" si="34"/>
        <v>0.52685435340412057</v>
      </c>
      <c r="F1105" s="16">
        <f t="shared" ca="1" si="35"/>
        <v>21.485210125826551</v>
      </c>
    </row>
    <row r="1106" spans="5:6" x14ac:dyDescent="0.25">
      <c r="E1106" s="16">
        <f t="shared" ca="1" si="34"/>
        <v>8.7392620512621311E-2</v>
      </c>
      <c r="F1106" s="16">
        <f t="shared" ca="1" si="35"/>
        <v>5.1707238311396591</v>
      </c>
    </row>
    <row r="1107" spans="5:6" x14ac:dyDescent="0.25">
      <c r="E1107" s="16">
        <f t="shared" ca="1" si="34"/>
        <v>0.11662687840386998</v>
      </c>
      <c r="F1107" s="16">
        <f t="shared" ca="1" si="35"/>
        <v>6.0981222853705246</v>
      </c>
    </row>
    <row r="1108" spans="5:6" x14ac:dyDescent="0.25">
      <c r="E1108" s="16">
        <f t="shared" ca="1" si="34"/>
        <v>0.42478827761628191</v>
      </c>
      <c r="F1108" s="16">
        <f t="shared" ca="1" si="35"/>
        <v>16.615587500046775</v>
      </c>
    </row>
    <row r="1109" spans="5:6" x14ac:dyDescent="0.25">
      <c r="E1109" s="16">
        <f t="shared" ca="1" si="34"/>
        <v>0.52880827734965963</v>
      </c>
      <c r="F1109" s="16">
        <f t="shared" ca="1" si="35"/>
        <v>21.59095583227375</v>
      </c>
    </row>
    <row r="1110" spans="5:6" x14ac:dyDescent="0.25">
      <c r="E1110" s="16">
        <f t="shared" ca="1" si="34"/>
        <v>0.9021250262888052</v>
      </c>
      <c r="F1110" s="16">
        <f t="shared" ca="1" si="35"/>
        <v>73.240996689396312</v>
      </c>
    </row>
    <row r="1111" spans="5:6" x14ac:dyDescent="0.25">
      <c r="E1111" s="16">
        <f t="shared" ca="1" si="34"/>
        <v>0.94366453154035546</v>
      </c>
      <c r="F1111" s="16">
        <f t="shared" ca="1" si="35"/>
        <v>98.130819293243817</v>
      </c>
    </row>
    <row r="1112" spans="5:6" x14ac:dyDescent="0.25">
      <c r="E1112" s="16">
        <f t="shared" ca="1" si="34"/>
        <v>0.54336677131406141</v>
      </c>
      <c r="F1112" s="16">
        <f t="shared" ca="1" si="35"/>
        <v>22.396828228467786</v>
      </c>
    </row>
    <row r="1113" spans="5:6" x14ac:dyDescent="0.25">
      <c r="E1113" s="16">
        <f t="shared" ca="1" si="34"/>
        <v>0.34238339544179619</v>
      </c>
      <c r="F1113" s="16">
        <f t="shared" ca="1" si="35"/>
        <v>13.383638087933717</v>
      </c>
    </row>
    <row r="1114" spans="5:6" x14ac:dyDescent="0.25">
      <c r="E1114" s="16">
        <f t="shared" ca="1" si="34"/>
        <v>0.4100085302649934</v>
      </c>
      <c r="F1114" s="16">
        <f t="shared" ca="1" si="35"/>
        <v>15.998212004636882</v>
      </c>
    </row>
    <row r="1115" spans="5:6" x14ac:dyDescent="0.25">
      <c r="E1115" s="16">
        <f t="shared" ca="1" si="34"/>
        <v>0.27930152780676054</v>
      </c>
      <c r="F1115" s="16">
        <f t="shared" ca="1" si="35"/>
        <v>11.190691298684404</v>
      </c>
    </row>
    <row r="1116" spans="5:6" x14ac:dyDescent="0.25">
      <c r="E1116" s="16">
        <f t="shared" ca="1" si="34"/>
        <v>0.19169686011377729</v>
      </c>
      <c r="F1116" s="16">
        <f t="shared" ca="1" si="35"/>
        <v>8.4009071393650174</v>
      </c>
    </row>
    <row r="1117" spans="5:6" x14ac:dyDescent="0.25">
      <c r="E1117" s="16">
        <f t="shared" ca="1" si="34"/>
        <v>0.89270363582680134</v>
      </c>
      <c r="F1117" s="16">
        <f t="shared" ca="1" si="35"/>
        <v>69.479743317011909</v>
      </c>
    </row>
    <row r="1118" spans="5:6" x14ac:dyDescent="0.25">
      <c r="E1118" s="16">
        <f t="shared" ca="1" si="34"/>
        <v>0.70135634968935479</v>
      </c>
      <c r="F1118" s="16">
        <f t="shared" ca="1" si="35"/>
        <v>34.06619421321215</v>
      </c>
    </row>
    <row r="1119" spans="5:6" x14ac:dyDescent="0.25">
      <c r="E1119" s="16">
        <f t="shared" ca="1" si="34"/>
        <v>0.9365161551003266</v>
      </c>
      <c r="F1119" s="16">
        <f t="shared" ca="1" si="35"/>
        <v>92.403916939461752</v>
      </c>
    </row>
    <row r="1120" spans="5:6" x14ac:dyDescent="0.25">
      <c r="E1120" s="16">
        <f t="shared" ca="1" si="34"/>
        <v>0.28847028781650952</v>
      </c>
      <c r="F1120" s="16">
        <f t="shared" ca="1" si="35"/>
        <v>11.497629240901006</v>
      </c>
    </row>
    <row r="1121" spans="5:6" x14ac:dyDescent="0.25">
      <c r="E1121" s="16">
        <f t="shared" ca="1" si="34"/>
        <v>0.55433334912120724</v>
      </c>
      <c r="F1121" s="16">
        <f t="shared" ca="1" si="35"/>
        <v>23.025845430846086</v>
      </c>
    </row>
    <row r="1122" spans="5:6" x14ac:dyDescent="0.25">
      <c r="E1122" s="16">
        <f t="shared" ca="1" si="34"/>
        <v>0.6891929825976455</v>
      </c>
      <c r="F1122" s="16">
        <f t="shared" ca="1" si="35"/>
        <v>32.903009751505678</v>
      </c>
    </row>
    <row r="1123" spans="5:6" x14ac:dyDescent="0.25">
      <c r="E1123" s="16">
        <f t="shared" ca="1" si="34"/>
        <v>0.41791688374610825</v>
      </c>
      <c r="F1123" s="16">
        <f t="shared" ca="1" si="35"/>
        <v>16.326254508223553</v>
      </c>
    </row>
    <row r="1124" spans="5:6" x14ac:dyDescent="0.25">
      <c r="E1124" s="16">
        <f t="shared" ca="1" si="34"/>
        <v>0.97667793188846974</v>
      </c>
      <c r="F1124" s="16">
        <f t="shared" ca="1" si="35"/>
        <v>146.86551172771539</v>
      </c>
    </row>
    <row r="1125" spans="5:6" x14ac:dyDescent="0.25">
      <c r="E1125" s="16">
        <f t="shared" ca="1" si="34"/>
        <v>0.66523891619240727</v>
      </c>
      <c r="F1125" s="16">
        <f t="shared" ca="1" si="35"/>
        <v>30.778115363733502</v>
      </c>
    </row>
    <row r="1126" spans="5:6" x14ac:dyDescent="0.25">
      <c r="E1126" s="16">
        <f t="shared" ca="1" si="34"/>
        <v>0.65496438827867653</v>
      </c>
      <c r="F1126" s="16">
        <f t="shared" ca="1" si="35"/>
        <v>29.926920057889298</v>
      </c>
    </row>
    <row r="1127" spans="5:6" x14ac:dyDescent="0.25">
      <c r="E1127" s="16">
        <f t="shared" ca="1" si="34"/>
        <v>0.79095947195143579</v>
      </c>
      <c r="F1127" s="16">
        <f t="shared" ca="1" si="35"/>
        <v>45.139373996056193</v>
      </c>
    </row>
    <row r="1128" spans="5:6" x14ac:dyDescent="0.25">
      <c r="E1128" s="16">
        <f t="shared" ca="1" si="34"/>
        <v>0.57237181069655252</v>
      </c>
      <c r="F1128" s="16">
        <f t="shared" ca="1" si="35"/>
        <v>24.104917418678362</v>
      </c>
    </row>
    <row r="1129" spans="5:6" x14ac:dyDescent="0.25">
      <c r="E1129" s="16">
        <f t="shared" ca="1" si="34"/>
        <v>1.1927733299717413E-2</v>
      </c>
      <c r="F1129" s="16">
        <f t="shared" ca="1" si="35"/>
        <v>2.0970906011815589</v>
      </c>
    </row>
    <row r="1130" spans="5:6" x14ac:dyDescent="0.25">
      <c r="E1130" s="16">
        <f t="shared" ca="1" si="34"/>
        <v>0.21587963370316265</v>
      </c>
      <c r="F1130" s="16">
        <f t="shared" ca="1" si="35"/>
        <v>9.1505616909228333</v>
      </c>
    </row>
    <row r="1131" spans="5:6" x14ac:dyDescent="0.25">
      <c r="E1131" s="16">
        <f t="shared" ca="1" si="34"/>
        <v>0.93966167329608952</v>
      </c>
      <c r="F1131" s="16">
        <f t="shared" ca="1" si="35"/>
        <v>94.816144593956608</v>
      </c>
    </row>
    <row r="1132" spans="5:6" x14ac:dyDescent="0.25">
      <c r="E1132" s="16">
        <f t="shared" ca="1" si="34"/>
        <v>4.5128833203270213E-2</v>
      </c>
      <c r="F1132" s="16">
        <f t="shared" ca="1" si="35"/>
        <v>3.6912306648212789</v>
      </c>
    </row>
    <row r="1133" spans="5:6" x14ac:dyDescent="0.25">
      <c r="E1133" s="16">
        <f t="shared" ca="1" si="34"/>
        <v>0.10580704359749082</v>
      </c>
      <c r="F1133" s="16">
        <f t="shared" ca="1" si="35"/>
        <v>5.7595571421414755</v>
      </c>
    </row>
    <row r="1134" spans="5:6" x14ac:dyDescent="0.25">
      <c r="E1134" s="16">
        <f t="shared" ca="1" si="34"/>
        <v>0.33015936988951244</v>
      </c>
      <c r="F1134" s="16">
        <f t="shared" ca="1" si="35"/>
        <v>12.942634466545764</v>
      </c>
    </row>
    <row r="1135" spans="5:6" x14ac:dyDescent="0.25">
      <c r="E1135" s="16">
        <f t="shared" ca="1" si="34"/>
        <v>0.91193593587706612</v>
      </c>
      <c r="F1135" s="16">
        <f t="shared" ca="1" si="35"/>
        <v>77.693616808729956</v>
      </c>
    </row>
    <row r="1136" spans="5:6" x14ac:dyDescent="0.25">
      <c r="E1136" s="16">
        <f t="shared" ca="1" si="34"/>
        <v>0.36760996634705378</v>
      </c>
      <c r="F1136" s="16">
        <f t="shared" ca="1" si="35"/>
        <v>14.322187321792274</v>
      </c>
    </row>
    <row r="1137" spans="5:6" x14ac:dyDescent="0.25">
      <c r="E1137" s="16">
        <f t="shared" ca="1" si="34"/>
        <v>0.49155128227046896</v>
      </c>
      <c r="F1137" s="16">
        <f t="shared" ca="1" si="35"/>
        <v>19.664610953177085</v>
      </c>
    </row>
    <row r="1138" spans="5:6" x14ac:dyDescent="0.25">
      <c r="E1138" s="16">
        <f t="shared" ca="1" si="34"/>
        <v>0.90337571119836757</v>
      </c>
      <c r="F1138" s="16">
        <f t="shared" ca="1" si="35"/>
        <v>73.775659225021784</v>
      </c>
    </row>
    <row r="1139" spans="5:6" x14ac:dyDescent="0.25">
      <c r="E1139" s="16">
        <f t="shared" ca="1" si="34"/>
        <v>0.16050838488060826</v>
      </c>
      <c r="F1139" s="16">
        <f t="shared" ca="1" si="35"/>
        <v>7.445645678769389</v>
      </c>
    </row>
    <row r="1140" spans="5:6" x14ac:dyDescent="0.25">
      <c r="E1140" s="16">
        <f t="shared" ca="1" si="34"/>
        <v>0.3630301586152147</v>
      </c>
      <c r="F1140" s="16">
        <f t="shared" ca="1" si="35"/>
        <v>14.148789033585905</v>
      </c>
    </row>
    <row r="1141" spans="5:6" x14ac:dyDescent="0.25">
      <c r="E1141" s="16">
        <f t="shared" ca="1" si="34"/>
        <v>0.52905455589902051</v>
      </c>
      <c r="F1141" s="16">
        <f t="shared" ca="1" si="35"/>
        <v>21.604323844529333</v>
      </c>
    </row>
    <row r="1142" spans="5:6" x14ac:dyDescent="0.25">
      <c r="E1142" s="16">
        <f t="shared" ca="1" si="34"/>
        <v>9.5255352580485342E-2</v>
      </c>
      <c r="F1142" s="16">
        <f t="shared" ca="1" si="35"/>
        <v>5.4245242062308341</v>
      </c>
    </row>
    <row r="1143" spans="5:6" x14ac:dyDescent="0.25">
      <c r="E1143" s="16">
        <f t="shared" ca="1" si="34"/>
        <v>0.4260132410179539</v>
      </c>
      <c r="F1143" s="16">
        <f t="shared" ca="1" si="35"/>
        <v>16.667597930942399</v>
      </c>
    </row>
    <row r="1144" spans="5:6" x14ac:dyDescent="0.25">
      <c r="E1144" s="16">
        <f t="shared" ca="1" si="34"/>
        <v>0.15276279167330997</v>
      </c>
      <c r="F1144" s="16">
        <f t="shared" ca="1" si="35"/>
        <v>7.2090999553086688</v>
      </c>
    </row>
    <row r="1145" spans="5:6" x14ac:dyDescent="0.25">
      <c r="E1145" s="16">
        <f t="shared" ca="1" si="34"/>
        <v>0.32432677591837633</v>
      </c>
      <c r="F1145" s="16">
        <f t="shared" ca="1" si="35"/>
        <v>12.735157854354741</v>
      </c>
    </row>
    <row r="1146" spans="5:6" x14ac:dyDescent="0.25">
      <c r="E1146" s="16">
        <f t="shared" ca="1" si="34"/>
        <v>0.24237429829569168</v>
      </c>
      <c r="F1146" s="16">
        <f t="shared" ca="1" si="35"/>
        <v>9.987302122575354</v>
      </c>
    </row>
    <row r="1147" spans="5:6" x14ac:dyDescent="0.25">
      <c r="E1147" s="16">
        <f t="shared" ca="1" si="34"/>
        <v>0.42755664116911951</v>
      </c>
      <c r="F1147" s="16">
        <f t="shared" ca="1" si="35"/>
        <v>16.733317328793952</v>
      </c>
    </row>
    <row r="1148" spans="5:6" x14ac:dyDescent="0.25">
      <c r="E1148" s="16">
        <f t="shared" ca="1" si="34"/>
        <v>0.39796078767012077</v>
      </c>
      <c r="F1148" s="16">
        <f t="shared" ca="1" si="35"/>
        <v>15.508233716733429</v>
      </c>
    </row>
    <row r="1149" spans="5:6" x14ac:dyDescent="0.25">
      <c r="E1149" s="16">
        <f t="shared" ca="1" si="34"/>
        <v>0.61418180447573789</v>
      </c>
      <c r="F1149" s="16">
        <f t="shared" ca="1" si="35"/>
        <v>26.849174956215276</v>
      </c>
    </row>
    <row r="1150" spans="5:6" x14ac:dyDescent="0.25">
      <c r="E1150" s="16">
        <f t="shared" ca="1" si="34"/>
        <v>0.73604788669457855</v>
      </c>
      <c r="F1150" s="16">
        <f t="shared" ca="1" si="35"/>
        <v>37.758418854595902</v>
      </c>
    </row>
    <row r="1151" spans="5:6" x14ac:dyDescent="0.25">
      <c r="E1151" s="16">
        <f t="shared" ca="1" si="34"/>
        <v>0.87232750361061073</v>
      </c>
      <c r="F1151" s="16">
        <f t="shared" ca="1" si="35"/>
        <v>62.643661275500421</v>
      </c>
    </row>
    <row r="1152" spans="5:6" x14ac:dyDescent="0.25">
      <c r="E1152" s="16">
        <f t="shared" ca="1" si="34"/>
        <v>0.10802151009669447</v>
      </c>
      <c r="F1152" s="16">
        <f t="shared" ca="1" si="35"/>
        <v>5.8292089499339328</v>
      </c>
    </row>
    <row r="1153" spans="5:6" x14ac:dyDescent="0.25">
      <c r="E1153" s="16">
        <f t="shared" ca="1" si="34"/>
        <v>0.47916218742665306</v>
      </c>
      <c r="F1153" s="16">
        <f t="shared" ca="1" si="35"/>
        <v>19.062891207108589</v>
      </c>
    </row>
    <row r="1154" spans="5:6" x14ac:dyDescent="0.25">
      <c r="E1154" s="16">
        <f t="shared" ca="1" si="34"/>
        <v>0.70278380423388231</v>
      </c>
      <c r="F1154" s="16">
        <f t="shared" ca="1" si="35"/>
        <v>34.206783206042338</v>
      </c>
    </row>
    <row r="1155" spans="5:6" x14ac:dyDescent="0.25">
      <c r="E1155" s="16">
        <f t="shared" ca="1" si="34"/>
        <v>0.77853332003525388</v>
      </c>
      <c r="F1155" s="16">
        <f t="shared" ca="1" si="35"/>
        <v>43.260899346640748</v>
      </c>
    </row>
    <row r="1156" spans="5:6" x14ac:dyDescent="0.25">
      <c r="E1156" s="16">
        <f t="shared" ref="E1156:E1219" ca="1" si="36">RAND()</f>
        <v>0.3802284720262199</v>
      </c>
      <c r="F1156" s="16">
        <f t="shared" ref="F1156:F1219" ca="1" si="37">_xlfn.LOGNORM.INV(E1156,$C$3,$C$4)</f>
        <v>14.807283766601127</v>
      </c>
    </row>
    <row r="1157" spans="5:6" x14ac:dyDescent="0.25">
      <c r="E1157" s="16">
        <f t="shared" ca="1" si="36"/>
        <v>0.3469597776130402</v>
      </c>
      <c r="F1157" s="16">
        <f t="shared" ca="1" si="37"/>
        <v>13.550974559585686</v>
      </c>
    </row>
    <row r="1158" spans="5:6" x14ac:dyDescent="0.25">
      <c r="E1158" s="16">
        <f t="shared" ca="1" si="36"/>
        <v>0.59544157549614785</v>
      </c>
      <c r="F1158" s="16">
        <f t="shared" ca="1" si="37"/>
        <v>25.57372637230403</v>
      </c>
    </row>
    <row r="1159" spans="5:6" x14ac:dyDescent="0.25">
      <c r="E1159" s="16">
        <f t="shared" ca="1" si="36"/>
        <v>1.8416878081242372E-2</v>
      </c>
      <c r="F1159" s="16">
        <f t="shared" ca="1" si="37"/>
        <v>2.4902872174969146</v>
      </c>
    </row>
    <row r="1160" spans="5:6" x14ac:dyDescent="0.25">
      <c r="E1160" s="16">
        <f t="shared" ca="1" si="36"/>
        <v>0.77527170886976249</v>
      </c>
      <c r="F1160" s="16">
        <f t="shared" ca="1" si="37"/>
        <v>42.790721729292109</v>
      </c>
    </row>
    <row r="1161" spans="5:6" x14ac:dyDescent="0.25">
      <c r="E1161" s="16">
        <f t="shared" ca="1" si="36"/>
        <v>0.50476021072811961</v>
      </c>
      <c r="F1161" s="16">
        <f t="shared" ca="1" si="37"/>
        <v>20.326640426252126</v>
      </c>
    </row>
    <row r="1162" spans="5:6" x14ac:dyDescent="0.25">
      <c r="E1162" s="16">
        <f t="shared" ca="1" si="36"/>
        <v>0.64020837009247267</v>
      </c>
      <c r="F1162" s="16">
        <f t="shared" ca="1" si="37"/>
        <v>28.760870868057417</v>
      </c>
    </row>
    <row r="1163" spans="5:6" x14ac:dyDescent="0.25">
      <c r="E1163" s="16">
        <f t="shared" ca="1" si="36"/>
        <v>2.3154823416860815E-2</v>
      </c>
      <c r="F1163" s="16">
        <f t="shared" ca="1" si="37"/>
        <v>2.738581213165264</v>
      </c>
    </row>
    <row r="1164" spans="5:6" x14ac:dyDescent="0.25">
      <c r="E1164" s="16">
        <f t="shared" ca="1" si="36"/>
        <v>0.70130613781047879</v>
      </c>
      <c r="F1164" s="16">
        <f t="shared" ca="1" si="37"/>
        <v>34.061264981224745</v>
      </c>
    </row>
    <row r="1165" spans="5:6" x14ac:dyDescent="0.25">
      <c r="E1165" s="16">
        <f t="shared" ca="1" si="36"/>
        <v>0.43307166234448968</v>
      </c>
      <c r="F1165" s="16">
        <f t="shared" ca="1" si="37"/>
        <v>16.969892357247293</v>
      </c>
    </row>
    <row r="1166" spans="5:6" x14ac:dyDescent="0.25">
      <c r="E1166" s="16">
        <f t="shared" ca="1" si="36"/>
        <v>0.28977393958080722</v>
      </c>
      <c r="F1166" s="16">
        <f t="shared" ca="1" si="37"/>
        <v>11.541563665011028</v>
      </c>
    </row>
    <row r="1167" spans="5:6" x14ac:dyDescent="0.25">
      <c r="E1167" s="16">
        <f t="shared" ca="1" si="36"/>
        <v>6.8673081223599164E-2</v>
      </c>
      <c r="F1167" s="16">
        <f t="shared" ca="1" si="37"/>
        <v>4.5460258460534657</v>
      </c>
    </row>
    <row r="1168" spans="5:6" x14ac:dyDescent="0.25">
      <c r="E1168" s="16">
        <f t="shared" ca="1" si="36"/>
        <v>0.95836834039373886</v>
      </c>
      <c r="F1168" s="16">
        <f t="shared" ca="1" si="37"/>
        <v>113.52891176013732</v>
      </c>
    </row>
    <row r="1169" spans="5:6" x14ac:dyDescent="0.25">
      <c r="E1169" s="16">
        <f t="shared" ca="1" si="36"/>
        <v>0.41692302551408655</v>
      </c>
      <c r="F1169" s="16">
        <f t="shared" ca="1" si="37"/>
        <v>16.284741132096205</v>
      </c>
    </row>
    <row r="1170" spans="5:6" x14ac:dyDescent="0.25">
      <c r="E1170" s="16">
        <f t="shared" ca="1" si="36"/>
        <v>0.58167291896083173</v>
      </c>
      <c r="F1170" s="16">
        <f t="shared" ca="1" si="37"/>
        <v>24.684488941568084</v>
      </c>
    </row>
    <row r="1171" spans="5:6" x14ac:dyDescent="0.25">
      <c r="E1171" s="16">
        <f t="shared" ca="1" si="36"/>
        <v>0.48266398651687159</v>
      </c>
      <c r="F1171" s="16">
        <f t="shared" ca="1" si="37"/>
        <v>19.231150249181145</v>
      </c>
    </row>
    <row r="1172" spans="5:6" x14ac:dyDescent="0.25">
      <c r="E1172" s="16">
        <f t="shared" ca="1" si="36"/>
        <v>7.019408752603995E-2</v>
      </c>
      <c r="F1172" s="16">
        <f t="shared" ca="1" si="37"/>
        <v>4.5981449797764622</v>
      </c>
    </row>
    <row r="1173" spans="5:6" x14ac:dyDescent="0.25">
      <c r="E1173" s="16">
        <f t="shared" ca="1" si="36"/>
        <v>0.40103057675099429</v>
      </c>
      <c r="F1173" s="16">
        <f t="shared" ca="1" si="37"/>
        <v>15.63199100504734</v>
      </c>
    </row>
    <row r="1174" spans="5:6" x14ac:dyDescent="0.25">
      <c r="E1174" s="16">
        <f t="shared" ca="1" si="36"/>
        <v>0.14067567642720424</v>
      </c>
      <c r="F1174" s="16">
        <f t="shared" ca="1" si="37"/>
        <v>6.8394778994452592</v>
      </c>
    </row>
    <row r="1175" spans="5:6" x14ac:dyDescent="0.25">
      <c r="E1175" s="16">
        <f t="shared" ca="1" si="36"/>
        <v>0.75826258961345527</v>
      </c>
      <c r="F1175" s="16">
        <f t="shared" ca="1" si="37"/>
        <v>40.476628289069787</v>
      </c>
    </row>
    <row r="1176" spans="5:6" x14ac:dyDescent="0.25">
      <c r="E1176" s="16">
        <f t="shared" ca="1" si="36"/>
        <v>0.57422591649397969</v>
      </c>
      <c r="F1176" s="16">
        <f t="shared" ca="1" si="37"/>
        <v>24.219145173705815</v>
      </c>
    </row>
    <row r="1177" spans="5:6" x14ac:dyDescent="0.25">
      <c r="E1177" s="16">
        <f t="shared" ca="1" si="36"/>
        <v>0.85477851491630197</v>
      </c>
      <c r="F1177" s="16">
        <f t="shared" ca="1" si="37"/>
        <v>57.80934039001135</v>
      </c>
    </row>
    <row r="1178" spans="5:6" x14ac:dyDescent="0.25">
      <c r="E1178" s="16">
        <f t="shared" ca="1" si="36"/>
        <v>0.92667295373378089</v>
      </c>
      <c r="F1178" s="16">
        <f t="shared" ca="1" si="37"/>
        <v>85.751348118408416</v>
      </c>
    </row>
    <row r="1179" spans="5:6" x14ac:dyDescent="0.25">
      <c r="E1179" s="16">
        <f t="shared" ca="1" si="36"/>
        <v>0.34978029564189361</v>
      </c>
      <c r="F1179" s="16">
        <f t="shared" ca="1" si="37"/>
        <v>13.65473448012802</v>
      </c>
    </row>
    <row r="1180" spans="5:6" x14ac:dyDescent="0.25">
      <c r="E1180" s="16">
        <f t="shared" ca="1" si="36"/>
        <v>0.66634189176168257</v>
      </c>
      <c r="F1180" s="16">
        <f t="shared" ca="1" si="37"/>
        <v>30.871525373186252</v>
      </c>
    </row>
    <row r="1181" spans="5:6" x14ac:dyDescent="0.25">
      <c r="E1181" s="16">
        <f t="shared" ca="1" si="36"/>
        <v>0.1061886586994476</v>
      </c>
      <c r="F1181" s="16">
        <f t="shared" ca="1" si="37"/>
        <v>5.771574738815187</v>
      </c>
    </row>
    <row r="1182" spans="5:6" x14ac:dyDescent="0.25">
      <c r="E1182" s="16">
        <f t="shared" ca="1" si="36"/>
        <v>0.59653777406462927</v>
      </c>
      <c r="F1182" s="16">
        <f t="shared" ca="1" si="37"/>
        <v>25.646204719444729</v>
      </c>
    </row>
    <row r="1183" spans="5:6" x14ac:dyDescent="0.25">
      <c r="E1183" s="16">
        <f t="shared" ca="1" si="36"/>
        <v>4.4501859044627778E-2</v>
      </c>
      <c r="F1183" s="16">
        <f t="shared" ca="1" si="37"/>
        <v>3.6668145998444448</v>
      </c>
    </row>
    <row r="1184" spans="5:6" x14ac:dyDescent="0.25">
      <c r="E1184" s="16">
        <f t="shared" ca="1" si="36"/>
        <v>0.26369985997399537</v>
      </c>
      <c r="F1184" s="16">
        <f t="shared" ca="1" si="37"/>
        <v>10.676228707287054</v>
      </c>
    </row>
    <row r="1185" spans="5:6" x14ac:dyDescent="0.25">
      <c r="E1185" s="16">
        <f t="shared" ca="1" si="36"/>
        <v>0.97456186095110264</v>
      </c>
      <c r="F1185" s="16">
        <f t="shared" ca="1" si="37"/>
        <v>141.531436845272</v>
      </c>
    </row>
    <row r="1186" spans="5:6" x14ac:dyDescent="0.25">
      <c r="E1186" s="16">
        <f t="shared" ca="1" si="36"/>
        <v>0.80597566471643889</v>
      </c>
      <c r="F1186" s="16">
        <f t="shared" ca="1" si="37"/>
        <v>47.615651201121025</v>
      </c>
    </row>
    <row r="1187" spans="5:6" x14ac:dyDescent="0.25">
      <c r="E1187" s="16">
        <f t="shared" ca="1" si="36"/>
        <v>0.60799434526698148</v>
      </c>
      <c r="F1187" s="16">
        <f t="shared" ca="1" si="37"/>
        <v>26.419315731516896</v>
      </c>
    </row>
    <row r="1188" spans="5:6" x14ac:dyDescent="0.25">
      <c r="E1188" s="16">
        <f t="shared" ca="1" si="36"/>
        <v>1.2971131517691692E-4</v>
      </c>
      <c r="F1188" s="16">
        <f t="shared" ca="1" si="37"/>
        <v>0.52059967405245366</v>
      </c>
    </row>
    <row r="1189" spans="5:6" x14ac:dyDescent="0.25">
      <c r="E1189" s="16">
        <f t="shared" ca="1" si="36"/>
        <v>0.94575228180504711</v>
      </c>
      <c r="F1189" s="16">
        <f t="shared" ca="1" si="37"/>
        <v>99.982241532745974</v>
      </c>
    </row>
    <row r="1190" spans="5:6" x14ac:dyDescent="0.25">
      <c r="E1190" s="16">
        <f t="shared" ca="1" si="36"/>
        <v>0.11795052233233494</v>
      </c>
      <c r="F1190" s="16">
        <f t="shared" ca="1" si="37"/>
        <v>6.1392681659360546</v>
      </c>
    </row>
    <row r="1191" spans="5:6" x14ac:dyDescent="0.25">
      <c r="E1191" s="16">
        <f t="shared" ca="1" si="36"/>
        <v>0.68161359289619272</v>
      </c>
      <c r="F1191" s="16">
        <f t="shared" ca="1" si="37"/>
        <v>32.208027684948966</v>
      </c>
    </row>
    <row r="1192" spans="5:6" x14ac:dyDescent="0.25">
      <c r="E1192" s="16">
        <f t="shared" ca="1" si="36"/>
        <v>0.88766025988769359</v>
      </c>
      <c r="F1192" s="16">
        <f t="shared" ca="1" si="37"/>
        <v>67.638593628109419</v>
      </c>
    </row>
    <row r="1193" spans="5:6" x14ac:dyDescent="0.25">
      <c r="E1193" s="16">
        <f t="shared" ca="1" si="36"/>
        <v>0.8659539003302994</v>
      </c>
      <c r="F1193" s="16">
        <f t="shared" ca="1" si="37"/>
        <v>60.792517011794779</v>
      </c>
    </row>
    <row r="1194" spans="5:6" x14ac:dyDescent="0.25">
      <c r="E1194" s="16">
        <f t="shared" ca="1" si="36"/>
        <v>0.92569516338343261</v>
      </c>
      <c r="F1194" s="16">
        <f t="shared" ca="1" si="37"/>
        <v>85.153867302386786</v>
      </c>
    </row>
    <row r="1195" spans="5:6" x14ac:dyDescent="0.25">
      <c r="E1195" s="16">
        <f t="shared" ca="1" si="36"/>
        <v>0.98952741578297698</v>
      </c>
      <c r="F1195" s="16">
        <f t="shared" ca="1" si="37"/>
        <v>202.14219761539601</v>
      </c>
    </row>
    <row r="1196" spans="5:6" x14ac:dyDescent="0.25">
      <c r="E1196" s="16">
        <f t="shared" ca="1" si="36"/>
        <v>0.81686187958416334</v>
      </c>
      <c r="F1196" s="16">
        <f t="shared" ca="1" si="37"/>
        <v>49.574197897422252</v>
      </c>
    </row>
    <row r="1197" spans="5:6" x14ac:dyDescent="0.25">
      <c r="E1197" s="16">
        <f t="shared" ca="1" si="36"/>
        <v>0.10870161786243759</v>
      </c>
      <c r="F1197" s="16">
        <f t="shared" ca="1" si="37"/>
        <v>5.850560313885901</v>
      </c>
    </row>
    <row r="1198" spans="5:6" x14ac:dyDescent="0.25">
      <c r="E1198" s="16">
        <f t="shared" ca="1" si="36"/>
        <v>0.23715162668590017</v>
      </c>
      <c r="F1198" s="16">
        <f t="shared" ca="1" si="37"/>
        <v>9.8208240951615977</v>
      </c>
    </row>
    <row r="1199" spans="5:6" x14ac:dyDescent="0.25">
      <c r="E1199" s="16">
        <f t="shared" ca="1" si="36"/>
        <v>0.74549285066928972</v>
      </c>
      <c r="F1199" s="16">
        <f t="shared" ca="1" si="37"/>
        <v>38.875852717390771</v>
      </c>
    </row>
    <row r="1200" spans="5:6" x14ac:dyDescent="0.25">
      <c r="E1200" s="16">
        <f t="shared" ca="1" si="36"/>
        <v>0.17362805118165392</v>
      </c>
      <c r="F1200" s="16">
        <f t="shared" ca="1" si="37"/>
        <v>7.8465593452756677</v>
      </c>
    </row>
    <row r="1201" spans="5:6" x14ac:dyDescent="0.25">
      <c r="E1201" s="16">
        <f t="shared" ca="1" si="36"/>
        <v>0.45315049421541975</v>
      </c>
      <c r="F1201" s="16">
        <f t="shared" ca="1" si="37"/>
        <v>17.855194502034184</v>
      </c>
    </row>
    <row r="1202" spans="5:6" x14ac:dyDescent="0.25">
      <c r="E1202" s="16">
        <f t="shared" ca="1" si="36"/>
        <v>0.19078269304236672</v>
      </c>
      <c r="F1202" s="16">
        <f t="shared" ca="1" si="37"/>
        <v>8.3727663862582915</v>
      </c>
    </row>
    <row r="1203" spans="5:6" x14ac:dyDescent="0.25">
      <c r="E1203" s="16">
        <f t="shared" ca="1" si="36"/>
        <v>1.329330087719538E-2</v>
      </c>
      <c r="F1203" s="16">
        <f t="shared" ca="1" si="37"/>
        <v>2.1868577552086128</v>
      </c>
    </row>
    <row r="1204" spans="5:6" x14ac:dyDescent="0.25">
      <c r="E1204" s="16">
        <f t="shared" ca="1" si="36"/>
        <v>0.61298409250453467</v>
      </c>
      <c r="F1204" s="16">
        <f t="shared" ca="1" si="37"/>
        <v>26.765269747215566</v>
      </c>
    </row>
    <row r="1205" spans="5:6" x14ac:dyDescent="0.25">
      <c r="E1205" s="16">
        <f t="shared" ca="1" si="36"/>
        <v>5.6538898655417835E-2</v>
      </c>
      <c r="F1205" s="16">
        <f t="shared" ca="1" si="37"/>
        <v>4.1185056595981049</v>
      </c>
    </row>
    <row r="1206" spans="5:6" x14ac:dyDescent="0.25">
      <c r="E1206" s="16">
        <f t="shared" ca="1" si="36"/>
        <v>0.78181261755825671</v>
      </c>
      <c r="F1206" s="16">
        <f t="shared" ca="1" si="37"/>
        <v>43.74290990689299</v>
      </c>
    </row>
    <row r="1207" spans="5:6" x14ac:dyDescent="0.25">
      <c r="E1207" s="16">
        <f t="shared" ca="1" si="36"/>
        <v>0.97885472704506193</v>
      </c>
      <c r="F1207" s="16">
        <f t="shared" ca="1" si="37"/>
        <v>153.03240003102434</v>
      </c>
    </row>
    <row r="1208" spans="5:6" x14ac:dyDescent="0.25">
      <c r="E1208" s="16">
        <f t="shared" ca="1" si="36"/>
        <v>0.83534713457061882</v>
      </c>
      <c r="F1208" s="16">
        <f t="shared" ca="1" si="37"/>
        <v>53.277454713235826</v>
      </c>
    </row>
    <row r="1209" spans="5:6" x14ac:dyDescent="0.25">
      <c r="E1209" s="16">
        <f t="shared" ca="1" si="36"/>
        <v>6.5244024979263737E-2</v>
      </c>
      <c r="F1209" s="16">
        <f t="shared" ca="1" si="37"/>
        <v>4.4274327070844457</v>
      </c>
    </row>
    <row r="1210" spans="5:6" x14ac:dyDescent="0.25">
      <c r="E1210" s="16">
        <f t="shared" ca="1" si="36"/>
        <v>0.17868211471153617</v>
      </c>
      <c r="F1210" s="16">
        <f t="shared" ca="1" si="37"/>
        <v>8.0012748246376013</v>
      </c>
    </row>
    <row r="1211" spans="5:6" x14ac:dyDescent="0.25">
      <c r="E1211" s="16">
        <f t="shared" ca="1" si="36"/>
        <v>0.48951009047554073</v>
      </c>
      <c r="F1211" s="16">
        <f t="shared" ca="1" si="37"/>
        <v>19.564225434118534</v>
      </c>
    </row>
    <row r="1212" spans="5:6" x14ac:dyDescent="0.25">
      <c r="E1212" s="16">
        <f t="shared" ca="1" si="36"/>
        <v>0.28765217687439548</v>
      </c>
      <c r="F1212" s="16">
        <f t="shared" ca="1" si="37"/>
        <v>11.470095930199156</v>
      </c>
    </row>
    <row r="1213" spans="5:6" x14ac:dyDescent="0.25">
      <c r="E1213" s="16">
        <f t="shared" ca="1" si="36"/>
        <v>0.99072905530565414</v>
      </c>
      <c r="F1213" s="16">
        <f t="shared" ca="1" si="37"/>
        <v>211.58256914534041</v>
      </c>
    </row>
    <row r="1214" spans="5:6" x14ac:dyDescent="0.25">
      <c r="E1214" s="16">
        <f t="shared" ca="1" si="36"/>
        <v>0.38666441620925862</v>
      </c>
      <c r="F1214" s="16">
        <f t="shared" ca="1" si="37"/>
        <v>15.059011872097971</v>
      </c>
    </row>
    <row r="1215" spans="5:6" x14ac:dyDescent="0.25">
      <c r="E1215" s="16">
        <f t="shared" ca="1" si="36"/>
        <v>0.82335655262802898</v>
      </c>
      <c r="F1215" s="16">
        <f t="shared" ca="1" si="37"/>
        <v>50.817087343116178</v>
      </c>
    </row>
    <row r="1216" spans="5:6" x14ac:dyDescent="0.25">
      <c r="E1216" s="16">
        <f t="shared" ca="1" si="36"/>
        <v>0.59561937369931872</v>
      </c>
      <c r="F1216" s="16">
        <f t="shared" ca="1" si="37"/>
        <v>25.585464705729265</v>
      </c>
    </row>
    <row r="1217" spans="5:6" x14ac:dyDescent="0.25">
      <c r="E1217" s="16">
        <f t="shared" ca="1" si="36"/>
        <v>0.85457550625246215</v>
      </c>
      <c r="F1217" s="16">
        <f t="shared" ca="1" si="37"/>
        <v>57.757950006122364</v>
      </c>
    </row>
    <row r="1218" spans="5:6" x14ac:dyDescent="0.25">
      <c r="E1218" s="16">
        <f t="shared" ca="1" si="36"/>
        <v>0.90358941467277343</v>
      </c>
      <c r="F1218" s="16">
        <f t="shared" ca="1" si="37"/>
        <v>73.867916174755834</v>
      </c>
    </row>
    <row r="1219" spans="5:6" x14ac:dyDescent="0.25">
      <c r="E1219" s="16">
        <f t="shared" ca="1" si="36"/>
        <v>0.40222775070876404</v>
      </c>
      <c r="F1219" s="16">
        <f t="shared" ca="1" si="37"/>
        <v>15.680454162260363</v>
      </c>
    </row>
    <row r="1220" spans="5:6" x14ac:dyDescent="0.25">
      <c r="E1220" s="16">
        <f t="shared" ref="E1220:E1283" ca="1" si="38">RAND()</f>
        <v>5.6884101575097934E-2</v>
      </c>
      <c r="F1220" s="16">
        <f t="shared" ref="F1220:F1283" ca="1" si="39">_xlfn.LOGNORM.INV(E1220,$C$3,$C$4)</f>
        <v>4.1309997667833747</v>
      </c>
    </row>
    <row r="1221" spans="5:6" x14ac:dyDescent="0.25">
      <c r="E1221" s="16">
        <f t="shared" ca="1" si="38"/>
        <v>0.88573271343112769</v>
      </c>
      <c r="F1221" s="16">
        <f t="shared" ca="1" si="39"/>
        <v>66.963140450564282</v>
      </c>
    </row>
    <row r="1222" spans="5:6" x14ac:dyDescent="0.25">
      <c r="E1222" s="16">
        <f t="shared" ca="1" si="38"/>
        <v>0.34291655065509008</v>
      </c>
      <c r="F1222" s="16">
        <f t="shared" ca="1" si="39"/>
        <v>13.403068990826535</v>
      </c>
    </row>
    <row r="1223" spans="5:6" x14ac:dyDescent="0.25">
      <c r="E1223" s="16">
        <f t="shared" ca="1" si="38"/>
        <v>0.78786094682907715</v>
      </c>
      <c r="F1223" s="16">
        <f t="shared" ca="1" si="39"/>
        <v>44.657453381674898</v>
      </c>
    </row>
    <row r="1224" spans="5:6" x14ac:dyDescent="0.25">
      <c r="E1224" s="16">
        <f t="shared" ca="1" si="38"/>
        <v>0.36937154452989396</v>
      </c>
      <c r="F1224" s="16">
        <f t="shared" ca="1" si="39"/>
        <v>14.389254526820872</v>
      </c>
    </row>
    <row r="1225" spans="5:6" x14ac:dyDescent="0.25">
      <c r="E1225" s="16">
        <f t="shared" ca="1" si="38"/>
        <v>0.42897033286712072</v>
      </c>
      <c r="F1225" s="16">
        <f t="shared" ca="1" si="39"/>
        <v>16.793699307884612</v>
      </c>
    </row>
    <row r="1226" spans="5:6" x14ac:dyDescent="0.25">
      <c r="E1226" s="16">
        <f t="shared" ca="1" si="38"/>
        <v>0.46537989480351138</v>
      </c>
      <c r="F1226" s="16">
        <f t="shared" ca="1" si="39"/>
        <v>18.413996566583403</v>
      </c>
    </row>
    <row r="1227" spans="5:6" x14ac:dyDescent="0.25">
      <c r="E1227" s="16">
        <f t="shared" ca="1" si="38"/>
        <v>0.53283541958642522</v>
      </c>
      <c r="F1227" s="16">
        <f t="shared" ca="1" si="39"/>
        <v>21.810670882447269</v>
      </c>
    </row>
    <row r="1228" spans="5:6" x14ac:dyDescent="0.25">
      <c r="E1228" s="16">
        <f t="shared" ca="1" si="38"/>
        <v>0.57290694961829169</v>
      </c>
      <c r="F1228" s="16">
        <f t="shared" ca="1" si="39"/>
        <v>24.137820624781032</v>
      </c>
    </row>
    <row r="1229" spans="5:6" x14ac:dyDescent="0.25">
      <c r="E1229" s="16">
        <f t="shared" ca="1" si="38"/>
        <v>0.31032558859459414</v>
      </c>
      <c r="F1229" s="16">
        <f t="shared" ca="1" si="39"/>
        <v>12.244444559714877</v>
      </c>
    </row>
    <row r="1230" spans="5:6" x14ac:dyDescent="0.25">
      <c r="E1230" s="16">
        <f t="shared" ca="1" si="38"/>
        <v>0.15485937136122285</v>
      </c>
      <c r="F1230" s="16">
        <f t="shared" ca="1" si="39"/>
        <v>7.2731364829905996</v>
      </c>
    </row>
    <row r="1231" spans="5:6" x14ac:dyDescent="0.25">
      <c r="E1231" s="16">
        <f t="shared" ca="1" si="38"/>
        <v>0.57322383081959827</v>
      </c>
      <c r="F1231" s="16">
        <f t="shared" ca="1" si="39"/>
        <v>24.157329236188733</v>
      </c>
    </row>
    <row r="1232" spans="5:6" x14ac:dyDescent="0.25">
      <c r="E1232" s="16">
        <f t="shared" ca="1" si="38"/>
        <v>0.16348855632743253</v>
      </c>
      <c r="F1232" s="16">
        <f t="shared" ca="1" si="39"/>
        <v>7.5366602471831188</v>
      </c>
    </row>
    <row r="1233" spans="5:6" x14ac:dyDescent="0.25">
      <c r="E1233" s="16">
        <f t="shared" ca="1" si="38"/>
        <v>0.31340176472414882</v>
      </c>
      <c r="F1233" s="16">
        <f t="shared" ca="1" si="39"/>
        <v>12.351397202120324</v>
      </c>
    </row>
    <row r="1234" spans="5:6" x14ac:dyDescent="0.25">
      <c r="E1234" s="16">
        <f t="shared" ca="1" si="38"/>
        <v>0.79083494940831911</v>
      </c>
      <c r="F1234" s="16">
        <f t="shared" ca="1" si="39"/>
        <v>45.119825770706974</v>
      </c>
    </row>
    <row r="1235" spans="5:6" x14ac:dyDescent="0.25">
      <c r="E1235" s="16">
        <f t="shared" ca="1" si="38"/>
        <v>0.17807751596076871</v>
      </c>
      <c r="F1235" s="16">
        <f t="shared" ca="1" si="39"/>
        <v>7.9827553081458138</v>
      </c>
    </row>
    <row r="1236" spans="5:6" x14ac:dyDescent="0.25">
      <c r="E1236" s="16">
        <f t="shared" ca="1" si="38"/>
        <v>0.91106682101323633</v>
      </c>
      <c r="F1236" s="16">
        <f t="shared" ca="1" si="39"/>
        <v>77.273699539680266</v>
      </c>
    </row>
    <row r="1237" spans="5:6" x14ac:dyDescent="0.25">
      <c r="E1237" s="16">
        <f t="shared" ca="1" si="38"/>
        <v>0.64775905800599831</v>
      </c>
      <c r="F1237" s="16">
        <f t="shared" ca="1" si="39"/>
        <v>29.349555316085642</v>
      </c>
    </row>
    <row r="1238" spans="5:6" x14ac:dyDescent="0.25">
      <c r="E1238" s="16">
        <f t="shared" ca="1" si="38"/>
        <v>0.44793712107033179</v>
      </c>
      <c r="F1238" s="16">
        <f t="shared" ca="1" si="39"/>
        <v>17.621593682991822</v>
      </c>
    </row>
    <row r="1239" spans="5:6" x14ac:dyDescent="0.25">
      <c r="E1239" s="16">
        <f t="shared" ca="1" si="38"/>
        <v>0.5174234438819505</v>
      </c>
      <c r="F1239" s="16">
        <f t="shared" ca="1" si="39"/>
        <v>20.982483918347398</v>
      </c>
    </row>
    <row r="1240" spans="5:6" x14ac:dyDescent="0.25">
      <c r="E1240" s="16">
        <f t="shared" ca="1" si="38"/>
        <v>0.98324955814855242</v>
      </c>
      <c r="F1240" s="16">
        <f t="shared" ca="1" si="39"/>
        <v>168.34720351150006</v>
      </c>
    </row>
    <row r="1241" spans="5:6" x14ac:dyDescent="0.25">
      <c r="E1241" s="16">
        <f t="shared" ca="1" si="38"/>
        <v>0.3943303225967989</v>
      </c>
      <c r="F1241" s="16">
        <f t="shared" ca="1" si="39"/>
        <v>15.362811591293161</v>
      </c>
    </row>
    <row r="1242" spans="5:6" x14ac:dyDescent="0.25">
      <c r="E1242" s="16">
        <f t="shared" ca="1" si="38"/>
        <v>0.43349799964320457</v>
      </c>
      <c r="F1242" s="16">
        <f t="shared" ca="1" si="39"/>
        <v>16.988295321332195</v>
      </c>
    </row>
    <row r="1243" spans="5:6" x14ac:dyDescent="0.25">
      <c r="E1243" s="16">
        <f t="shared" ca="1" si="38"/>
        <v>0.89777998019756078</v>
      </c>
      <c r="F1243" s="16">
        <f t="shared" ca="1" si="39"/>
        <v>71.450354962666154</v>
      </c>
    </row>
    <row r="1244" spans="5:6" x14ac:dyDescent="0.25">
      <c r="E1244" s="16">
        <f t="shared" ca="1" si="38"/>
        <v>0.25742099126744855</v>
      </c>
      <c r="F1244" s="16">
        <f t="shared" ca="1" si="39"/>
        <v>10.471771036456344</v>
      </c>
    </row>
    <row r="1245" spans="5:6" x14ac:dyDescent="0.25">
      <c r="E1245" s="16">
        <f t="shared" ca="1" si="38"/>
        <v>0.29818399681645713</v>
      </c>
      <c r="F1245" s="16">
        <f t="shared" ca="1" si="39"/>
        <v>11.826813500131001</v>
      </c>
    </row>
    <row r="1246" spans="5:6" x14ac:dyDescent="0.25">
      <c r="E1246" s="16">
        <f t="shared" ca="1" si="38"/>
        <v>0.65137826791247044</v>
      </c>
      <c r="F1246" s="16">
        <f t="shared" ca="1" si="39"/>
        <v>29.637610531921997</v>
      </c>
    </row>
    <row r="1247" spans="5:6" x14ac:dyDescent="0.25">
      <c r="E1247" s="16">
        <f t="shared" ca="1" si="38"/>
        <v>0.43874697110566774</v>
      </c>
      <c r="F1247" s="16">
        <f t="shared" ca="1" si="39"/>
        <v>17.216240298225301</v>
      </c>
    </row>
    <row r="1248" spans="5:6" x14ac:dyDescent="0.25">
      <c r="E1248" s="16">
        <f t="shared" ca="1" si="38"/>
        <v>0.67442947324083424</v>
      </c>
      <c r="F1248" s="16">
        <f t="shared" ca="1" si="39"/>
        <v>31.569061880377397</v>
      </c>
    </row>
    <row r="1249" spans="5:6" x14ac:dyDescent="0.25">
      <c r="E1249" s="16">
        <f t="shared" ca="1" si="38"/>
        <v>0.5600631135614772</v>
      </c>
      <c r="F1249" s="16">
        <f t="shared" ca="1" si="39"/>
        <v>23.362431315454224</v>
      </c>
    </row>
    <row r="1250" spans="5:6" x14ac:dyDescent="0.25">
      <c r="E1250" s="16">
        <f t="shared" ca="1" si="38"/>
        <v>0.32457652807334048</v>
      </c>
      <c r="F1250" s="16">
        <f t="shared" ca="1" si="39"/>
        <v>12.744004238869326</v>
      </c>
    </row>
    <row r="1251" spans="5:6" x14ac:dyDescent="0.25">
      <c r="E1251" s="16">
        <f t="shared" ca="1" si="38"/>
        <v>0.78394233691934223</v>
      </c>
      <c r="F1251" s="16">
        <f t="shared" ca="1" si="39"/>
        <v>44.061087769457792</v>
      </c>
    </row>
    <row r="1252" spans="5:6" x14ac:dyDescent="0.25">
      <c r="E1252" s="16">
        <f t="shared" ca="1" si="38"/>
        <v>0.44847861873235306</v>
      </c>
      <c r="F1252" s="16">
        <f t="shared" ca="1" si="39"/>
        <v>17.64573214365824</v>
      </c>
    </row>
    <row r="1253" spans="5:6" x14ac:dyDescent="0.25">
      <c r="E1253" s="16">
        <f t="shared" ca="1" si="38"/>
        <v>0.76144017382926465</v>
      </c>
      <c r="F1253" s="16">
        <f t="shared" ca="1" si="39"/>
        <v>40.89234363054144</v>
      </c>
    </row>
    <row r="1254" spans="5:6" x14ac:dyDescent="0.25">
      <c r="E1254" s="16">
        <f t="shared" ca="1" si="38"/>
        <v>0.4237610828946885</v>
      </c>
      <c r="F1254" s="16">
        <f t="shared" ca="1" si="39"/>
        <v>16.572075554063137</v>
      </c>
    </row>
    <row r="1255" spans="5:6" x14ac:dyDescent="0.25">
      <c r="E1255" s="16">
        <f t="shared" ca="1" si="38"/>
        <v>0.83683582215526287</v>
      </c>
      <c r="F1255" s="16">
        <f t="shared" ca="1" si="39"/>
        <v>53.599314222862652</v>
      </c>
    </row>
    <row r="1256" spans="5:6" x14ac:dyDescent="0.25">
      <c r="E1256" s="16">
        <f t="shared" ca="1" si="38"/>
        <v>0.17652057880821437</v>
      </c>
      <c r="F1256" s="16">
        <f t="shared" ca="1" si="39"/>
        <v>7.935079687896458</v>
      </c>
    </row>
    <row r="1257" spans="5:6" x14ac:dyDescent="0.25">
      <c r="E1257" s="16">
        <f t="shared" ca="1" si="38"/>
        <v>0.52315302605320491</v>
      </c>
      <c r="F1257" s="16">
        <f t="shared" ca="1" si="39"/>
        <v>21.286405883151883</v>
      </c>
    </row>
    <row r="1258" spans="5:6" x14ac:dyDescent="0.25">
      <c r="E1258" s="16">
        <f t="shared" ca="1" si="38"/>
        <v>0.54829721204305149</v>
      </c>
      <c r="F1258" s="16">
        <f t="shared" ca="1" si="39"/>
        <v>22.67720889483989</v>
      </c>
    </row>
    <row r="1259" spans="5:6" x14ac:dyDescent="0.25">
      <c r="E1259" s="16">
        <f t="shared" ca="1" si="38"/>
        <v>0.50106423547903478</v>
      </c>
      <c r="F1259" s="16">
        <f t="shared" ca="1" si="39"/>
        <v>20.139189554836516</v>
      </c>
    </row>
    <row r="1260" spans="5:6" x14ac:dyDescent="0.25">
      <c r="E1260" s="16">
        <f t="shared" ca="1" si="38"/>
        <v>0.45658583088074844</v>
      </c>
      <c r="F1260" s="16">
        <f t="shared" ca="1" si="39"/>
        <v>18.010611857464319</v>
      </c>
    </row>
    <row r="1261" spans="5:6" x14ac:dyDescent="0.25">
      <c r="E1261" s="16">
        <f t="shared" ca="1" si="38"/>
        <v>0.26845752022109293</v>
      </c>
      <c r="F1261" s="16">
        <f t="shared" ca="1" si="39"/>
        <v>10.832114160030713</v>
      </c>
    </row>
    <row r="1262" spans="5:6" x14ac:dyDescent="0.25">
      <c r="E1262" s="16">
        <f t="shared" ca="1" si="38"/>
        <v>0.79043517071865366</v>
      </c>
      <c r="F1262" s="16">
        <f t="shared" ca="1" si="39"/>
        <v>45.057169725185709</v>
      </c>
    </row>
    <row r="1263" spans="5:6" x14ac:dyDescent="0.25">
      <c r="E1263" s="16">
        <f t="shared" ca="1" si="38"/>
        <v>0.9092857256674991</v>
      </c>
      <c r="F1263" s="16">
        <f t="shared" ca="1" si="39"/>
        <v>76.429553226640891</v>
      </c>
    </row>
    <row r="1264" spans="5:6" x14ac:dyDescent="0.25">
      <c r="E1264" s="16">
        <f t="shared" ca="1" si="38"/>
        <v>0.77515928089310748</v>
      </c>
      <c r="F1264" s="16">
        <f t="shared" ca="1" si="39"/>
        <v>42.774675097597893</v>
      </c>
    </row>
    <row r="1265" spans="5:6" x14ac:dyDescent="0.25">
      <c r="E1265" s="16">
        <f t="shared" ca="1" si="38"/>
        <v>0.3971197149524478</v>
      </c>
      <c r="F1265" s="16">
        <f t="shared" ca="1" si="39"/>
        <v>15.474453693720074</v>
      </c>
    </row>
    <row r="1266" spans="5:6" x14ac:dyDescent="0.25">
      <c r="E1266" s="16">
        <f t="shared" ca="1" si="38"/>
        <v>0.72303873320344614</v>
      </c>
      <c r="F1266" s="16">
        <f t="shared" ca="1" si="39"/>
        <v>36.30271616303628</v>
      </c>
    </row>
    <row r="1267" spans="5:6" x14ac:dyDescent="0.25">
      <c r="E1267" s="16">
        <f t="shared" ca="1" si="38"/>
        <v>0.79097708758154039</v>
      </c>
      <c r="F1267" s="16">
        <f t="shared" ca="1" si="39"/>
        <v>45.142140630836757</v>
      </c>
    </row>
    <row r="1268" spans="5:6" x14ac:dyDescent="0.25">
      <c r="E1268" s="16">
        <f t="shared" ca="1" si="38"/>
        <v>0.60342362843942932</v>
      </c>
      <c r="F1268" s="16">
        <f t="shared" ca="1" si="39"/>
        <v>26.107400598529058</v>
      </c>
    </row>
    <row r="1269" spans="5:6" x14ac:dyDescent="0.25">
      <c r="E1269" s="16">
        <f t="shared" ca="1" si="38"/>
        <v>0.78495228361999581</v>
      </c>
      <c r="F1269" s="16">
        <f t="shared" ca="1" si="39"/>
        <v>44.213419752006857</v>
      </c>
    </row>
    <row r="1270" spans="5:6" x14ac:dyDescent="0.25">
      <c r="E1270" s="16">
        <f t="shared" ca="1" si="38"/>
        <v>0.96375757474037671</v>
      </c>
      <c r="F1270" s="16">
        <f t="shared" ca="1" si="39"/>
        <v>121.03270322705804</v>
      </c>
    </row>
    <row r="1271" spans="5:6" x14ac:dyDescent="0.25">
      <c r="E1271" s="16">
        <f t="shared" ca="1" si="38"/>
        <v>0.99315449700314973</v>
      </c>
      <c r="F1271" s="16">
        <f t="shared" ca="1" si="39"/>
        <v>236.33964652788777</v>
      </c>
    </row>
    <row r="1272" spans="5:6" x14ac:dyDescent="0.25">
      <c r="E1272" s="16">
        <f t="shared" ca="1" si="38"/>
        <v>0.26095513648923951</v>
      </c>
      <c r="F1272" s="16">
        <f t="shared" ca="1" si="39"/>
        <v>10.586678294902537</v>
      </c>
    </row>
    <row r="1273" spans="5:6" x14ac:dyDescent="0.25">
      <c r="E1273" s="16">
        <f t="shared" ca="1" si="38"/>
        <v>0.10590802184241832</v>
      </c>
      <c r="F1273" s="16">
        <f t="shared" ca="1" si="39"/>
        <v>5.7627376943980932</v>
      </c>
    </row>
    <row r="1274" spans="5:6" x14ac:dyDescent="0.25">
      <c r="E1274" s="16">
        <f t="shared" ca="1" si="38"/>
        <v>0.50245992970953013</v>
      </c>
      <c r="F1274" s="16">
        <f t="shared" ca="1" si="39"/>
        <v>20.209770355527287</v>
      </c>
    </row>
    <row r="1275" spans="5:6" x14ac:dyDescent="0.25">
      <c r="E1275" s="16">
        <f t="shared" ca="1" si="38"/>
        <v>0.66603664780529381</v>
      </c>
      <c r="F1275" s="16">
        <f t="shared" ca="1" si="39"/>
        <v>30.845634050978035</v>
      </c>
    </row>
    <row r="1276" spans="5:6" x14ac:dyDescent="0.25">
      <c r="E1276" s="16">
        <f t="shared" ca="1" si="38"/>
        <v>0.71856424715586886</v>
      </c>
      <c r="F1276" s="16">
        <f t="shared" ca="1" si="39"/>
        <v>35.822694809904256</v>
      </c>
    </row>
    <row r="1277" spans="5:6" x14ac:dyDescent="0.25">
      <c r="E1277" s="16">
        <f t="shared" ca="1" si="38"/>
        <v>0.11725611304854355</v>
      </c>
      <c r="F1277" s="16">
        <f t="shared" ca="1" si="39"/>
        <v>6.11768875016344</v>
      </c>
    </row>
    <row r="1278" spans="5:6" x14ac:dyDescent="0.25">
      <c r="E1278" s="16">
        <f t="shared" ca="1" si="38"/>
        <v>0.21922713404376404</v>
      </c>
      <c r="F1278" s="16">
        <f t="shared" ca="1" si="39"/>
        <v>9.2552776017226837</v>
      </c>
    </row>
    <row r="1279" spans="5:6" x14ac:dyDescent="0.25">
      <c r="E1279" s="16">
        <f t="shared" ca="1" si="38"/>
        <v>0.85956040094857988</v>
      </c>
      <c r="F1279" s="16">
        <f t="shared" ca="1" si="39"/>
        <v>59.047747628435381</v>
      </c>
    </row>
    <row r="1280" spans="5:6" x14ac:dyDescent="0.25">
      <c r="E1280" s="16">
        <f t="shared" ca="1" si="38"/>
        <v>0.93343555363696717</v>
      </c>
      <c r="F1280" s="16">
        <f t="shared" ca="1" si="39"/>
        <v>90.18624684062145</v>
      </c>
    </row>
    <row r="1281" spans="5:6" x14ac:dyDescent="0.25">
      <c r="E1281" s="16">
        <f t="shared" ca="1" si="38"/>
        <v>0.66884497002444454</v>
      </c>
      <c r="F1281" s="16">
        <f t="shared" ca="1" si="39"/>
        <v>31.085019509706054</v>
      </c>
    </row>
    <row r="1282" spans="5:6" x14ac:dyDescent="0.25">
      <c r="E1282" s="16">
        <f t="shared" ca="1" si="38"/>
        <v>9.4146294087160465E-2</v>
      </c>
      <c r="F1282" s="16">
        <f t="shared" ca="1" si="39"/>
        <v>5.3889637459670325</v>
      </c>
    </row>
    <row r="1283" spans="5:6" x14ac:dyDescent="0.25">
      <c r="E1283" s="16">
        <f t="shared" ca="1" si="38"/>
        <v>0.74105633746614374</v>
      </c>
      <c r="F1283" s="16">
        <f t="shared" ca="1" si="39"/>
        <v>38.344283575921104</v>
      </c>
    </row>
    <row r="1284" spans="5:6" x14ac:dyDescent="0.25">
      <c r="E1284" s="16">
        <f t="shared" ref="E1284:E1347" ca="1" si="40">RAND()</f>
        <v>0.31041349251932826</v>
      </c>
      <c r="F1284" s="16">
        <f t="shared" ref="F1284:F1347" ca="1" si="41">_xlfn.LOGNORM.INV(E1284,$C$3,$C$4)</f>
        <v>12.247494248779773</v>
      </c>
    </row>
    <row r="1285" spans="5:6" x14ac:dyDescent="0.25">
      <c r="E1285" s="16">
        <f t="shared" ca="1" si="40"/>
        <v>0.48464120249458587</v>
      </c>
      <c r="F1285" s="16">
        <f t="shared" ca="1" si="41"/>
        <v>19.326779804040864</v>
      </c>
    </row>
    <row r="1286" spans="5:6" x14ac:dyDescent="0.25">
      <c r="E1286" s="16">
        <f t="shared" ca="1" si="40"/>
        <v>0.41409977033446366</v>
      </c>
      <c r="F1286" s="16">
        <f t="shared" ca="1" si="41"/>
        <v>16.167267969686002</v>
      </c>
    </row>
    <row r="1287" spans="5:6" x14ac:dyDescent="0.25">
      <c r="E1287" s="16">
        <f t="shared" ca="1" si="40"/>
        <v>0.57793474646116683</v>
      </c>
      <c r="F1287" s="16">
        <f t="shared" ca="1" si="41"/>
        <v>24.449575624685437</v>
      </c>
    </row>
    <row r="1288" spans="5:6" x14ac:dyDescent="0.25">
      <c r="E1288" s="16">
        <f t="shared" ca="1" si="40"/>
        <v>0.7436324191676692</v>
      </c>
      <c r="F1288" s="16">
        <f t="shared" ca="1" si="41"/>
        <v>38.651466777496935</v>
      </c>
    </row>
    <row r="1289" spans="5:6" x14ac:dyDescent="0.25">
      <c r="E1289" s="16">
        <f t="shared" ca="1" si="40"/>
        <v>0.11904868743362285</v>
      </c>
      <c r="F1289" s="16">
        <f t="shared" ca="1" si="41"/>
        <v>6.1733661309605132</v>
      </c>
    </row>
    <row r="1290" spans="5:6" x14ac:dyDescent="0.25">
      <c r="E1290" s="16">
        <f t="shared" ca="1" si="40"/>
        <v>1.0158228553784232E-2</v>
      </c>
      <c r="F1290" s="16">
        <f t="shared" ca="1" si="41"/>
        <v>1.9729864141770272</v>
      </c>
    </row>
    <row r="1291" spans="5:6" x14ac:dyDescent="0.25">
      <c r="E1291" s="16">
        <f t="shared" ca="1" si="40"/>
        <v>0.15189922677829681</v>
      </c>
      <c r="F1291" s="16">
        <f t="shared" ca="1" si="41"/>
        <v>7.1827200208562321</v>
      </c>
    </row>
    <row r="1292" spans="5:6" x14ac:dyDescent="0.25">
      <c r="E1292" s="16">
        <f t="shared" ca="1" si="40"/>
        <v>0.1742199013633231</v>
      </c>
      <c r="F1292" s="16">
        <f t="shared" ca="1" si="41"/>
        <v>7.8646665777943294</v>
      </c>
    </row>
    <row r="1293" spans="5:6" x14ac:dyDescent="0.25">
      <c r="E1293" s="16">
        <f t="shared" ca="1" si="40"/>
        <v>0.54588960372650508</v>
      </c>
      <c r="F1293" s="16">
        <f t="shared" ca="1" si="41"/>
        <v>22.539808785617613</v>
      </c>
    </row>
    <row r="1294" spans="5:6" x14ac:dyDescent="0.25">
      <c r="E1294" s="16">
        <f t="shared" ca="1" si="40"/>
        <v>0.290710169708146</v>
      </c>
      <c r="F1294" s="16">
        <f t="shared" ca="1" si="41"/>
        <v>11.573161653682215</v>
      </c>
    </row>
    <row r="1295" spans="5:6" x14ac:dyDescent="0.25">
      <c r="E1295" s="16">
        <f t="shared" ca="1" si="40"/>
        <v>0.3695004157364119</v>
      </c>
      <c r="F1295" s="16">
        <f t="shared" ca="1" si="41"/>
        <v>14.394169122660371</v>
      </c>
    </row>
    <row r="1296" spans="5:6" x14ac:dyDescent="0.25">
      <c r="E1296" s="16">
        <f t="shared" ca="1" si="40"/>
        <v>8.6820706375823953E-2</v>
      </c>
      <c r="F1296" s="16">
        <f t="shared" ca="1" si="41"/>
        <v>5.1520982135157984</v>
      </c>
    </row>
    <row r="1297" spans="5:6" x14ac:dyDescent="0.25">
      <c r="E1297" s="16">
        <f t="shared" ca="1" si="40"/>
        <v>0.29461606112046579</v>
      </c>
      <c r="F1297" s="16">
        <f t="shared" ca="1" si="41"/>
        <v>11.705407106935889</v>
      </c>
    </row>
    <row r="1298" spans="5:6" x14ac:dyDescent="0.25">
      <c r="E1298" s="16">
        <f t="shared" ca="1" si="40"/>
        <v>0.18357877562534641</v>
      </c>
      <c r="F1298" s="16">
        <f t="shared" ca="1" si="41"/>
        <v>8.1513985937969284</v>
      </c>
    </row>
    <row r="1299" spans="5:6" x14ac:dyDescent="0.25">
      <c r="E1299" s="16">
        <f t="shared" ca="1" si="40"/>
        <v>4.1996459360778338E-2</v>
      </c>
      <c r="F1299" s="16">
        <f t="shared" ca="1" si="41"/>
        <v>3.5680748164325373</v>
      </c>
    </row>
    <row r="1300" spans="5:6" x14ac:dyDescent="0.25">
      <c r="E1300" s="16">
        <f t="shared" ca="1" si="40"/>
        <v>0.835710976433365</v>
      </c>
      <c r="F1300" s="16">
        <f t="shared" ca="1" si="41"/>
        <v>53.355765084715578</v>
      </c>
    </row>
    <row r="1301" spans="5:6" x14ac:dyDescent="0.25">
      <c r="E1301" s="16">
        <f t="shared" ca="1" si="40"/>
        <v>0.18123533793238045</v>
      </c>
      <c r="F1301" s="16">
        <f t="shared" ca="1" si="41"/>
        <v>8.0795215519111565</v>
      </c>
    </row>
    <row r="1302" spans="5:6" x14ac:dyDescent="0.25">
      <c r="E1302" s="16">
        <f t="shared" ca="1" si="40"/>
        <v>0.85768079240915807</v>
      </c>
      <c r="F1302" s="16">
        <f t="shared" ca="1" si="41"/>
        <v>58.55447710355881</v>
      </c>
    </row>
    <row r="1303" spans="5:6" x14ac:dyDescent="0.25">
      <c r="E1303" s="16">
        <f t="shared" ca="1" si="40"/>
        <v>0.19357220788810636</v>
      </c>
      <c r="F1303" s="16">
        <f t="shared" ca="1" si="41"/>
        <v>8.4586740563266272</v>
      </c>
    </row>
    <row r="1304" spans="5:6" x14ac:dyDescent="0.25">
      <c r="E1304" s="16">
        <f t="shared" ca="1" si="40"/>
        <v>0.74853222002602826</v>
      </c>
      <c r="F1304" s="16">
        <f t="shared" ca="1" si="41"/>
        <v>39.247117745113563</v>
      </c>
    </row>
    <row r="1305" spans="5:6" x14ac:dyDescent="0.25">
      <c r="E1305" s="16">
        <f t="shared" ca="1" si="40"/>
        <v>0.90045225141112994</v>
      </c>
      <c r="F1305" s="16">
        <f t="shared" ca="1" si="41"/>
        <v>72.539612257388541</v>
      </c>
    </row>
    <row r="1306" spans="5:6" x14ac:dyDescent="0.25">
      <c r="E1306" s="16">
        <f t="shared" ca="1" si="40"/>
        <v>5.1293555464195228E-2</v>
      </c>
      <c r="F1306" s="16">
        <f t="shared" ca="1" si="41"/>
        <v>3.9257654126016717</v>
      </c>
    </row>
    <row r="1307" spans="5:6" x14ac:dyDescent="0.25">
      <c r="E1307" s="16">
        <f t="shared" ca="1" si="40"/>
        <v>0.68037723594402322</v>
      </c>
      <c r="F1307" s="16">
        <f t="shared" ca="1" si="41"/>
        <v>32.096722999254126</v>
      </c>
    </row>
    <row r="1308" spans="5:6" x14ac:dyDescent="0.25">
      <c r="E1308" s="16">
        <f t="shared" ca="1" si="40"/>
        <v>0.83730914288525227</v>
      </c>
      <c r="F1308" s="16">
        <f t="shared" ca="1" si="41"/>
        <v>53.702456031816489</v>
      </c>
    </row>
    <row r="1309" spans="5:6" x14ac:dyDescent="0.25">
      <c r="E1309" s="16">
        <f t="shared" ca="1" si="40"/>
        <v>0.51695688472826262</v>
      </c>
      <c r="F1309" s="16">
        <f t="shared" ca="1" si="41"/>
        <v>20.957936668950872</v>
      </c>
    </row>
    <row r="1310" spans="5:6" x14ac:dyDescent="0.25">
      <c r="E1310" s="16">
        <f t="shared" ca="1" si="40"/>
        <v>0.52235800903586671</v>
      </c>
      <c r="F1310" s="16">
        <f t="shared" ca="1" si="41"/>
        <v>21.24395930712441</v>
      </c>
    </row>
    <row r="1311" spans="5:6" x14ac:dyDescent="0.25">
      <c r="E1311" s="16">
        <f t="shared" ca="1" si="40"/>
        <v>3.9361252583520967E-2</v>
      </c>
      <c r="F1311" s="16">
        <f t="shared" ca="1" si="41"/>
        <v>3.4620227485176933</v>
      </c>
    </row>
    <row r="1312" spans="5:6" x14ac:dyDescent="0.25">
      <c r="E1312" s="16">
        <f t="shared" ca="1" si="40"/>
        <v>9.5529448473262724E-3</v>
      </c>
      <c r="F1312" s="16">
        <f t="shared" ca="1" si="41"/>
        <v>1.9281124906193563</v>
      </c>
    </row>
    <row r="1313" spans="5:6" x14ac:dyDescent="0.25">
      <c r="E1313" s="16">
        <f t="shared" ca="1" si="40"/>
        <v>0.99827069121706447</v>
      </c>
      <c r="F1313" s="16">
        <f t="shared" ca="1" si="41"/>
        <v>373.80436157786897</v>
      </c>
    </row>
    <row r="1314" spans="5:6" x14ac:dyDescent="0.25">
      <c r="E1314" s="16">
        <f t="shared" ca="1" si="40"/>
        <v>0.58163643525389597</v>
      </c>
      <c r="F1314" s="16">
        <f t="shared" ca="1" si="41"/>
        <v>24.682183155047149</v>
      </c>
    </row>
    <row r="1315" spans="5:6" x14ac:dyDescent="0.25">
      <c r="E1315" s="16">
        <f t="shared" ca="1" si="40"/>
        <v>0.67578034902023487</v>
      </c>
      <c r="F1315" s="16">
        <f t="shared" ca="1" si="41"/>
        <v>31.687789259824328</v>
      </c>
    </row>
    <row r="1316" spans="5:6" x14ac:dyDescent="0.25">
      <c r="E1316" s="16">
        <f t="shared" ca="1" si="40"/>
        <v>1.1385817668573273E-3</v>
      </c>
      <c r="F1316" s="16">
        <f t="shared" ca="1" si="41"/>
        <v>0.94982281523237488</v>
      </c>
    </row>
    <row r="1317" spans="5:6" x14ac:dyDescent="0.25">
      <c r="E1317" s="16">
        <f t="shared" ca="1" si="40"/>
        <v>0.6162837462737204</v>
      </c>
      <c r="F1317" s="16">
        <f t="shared" ca="1" si="41"/>
        <v>26.99724829135825</v>
      </c>
    </row>
    <row r="1318" spans="5:6" x14ac:dyDescent="0.25">
      <c r="E1318" s="16">
        <f t="shared" ca="1" si="40"/>
        <v>0.19480548472283521</v>
      </c>
      <c r="F1318" s="16">
        <f t="shared" ca="1" si="41"/>
        <v>8.4966920076084111</v>
      </c>
    </row>
    <row r="1319" spans="5:6" x14ac:dyDescent="0.25">
      <c r="E1319" s="16">
        <f t="shared" ca="1" si="40"/>
        <v>0.12102333374826091</v>
      </c>
      <c r="F1319" s="16">
        <f t="shared" ca="1" si="41"/>
        <v>6.2345945569087231</v>
      </c>
    </row>
    <row r="1320" spans="5:6" x14ac:dyDescent="0.25">
      <c r="E1320" s="16">
        <f t="shared" ca="1" si="40"/>
        <v>0.73941224740631706</v>
      </c>
      <c r="F1320" s="16">
        <f t="shared" ca="1" si="41"/>
        <v>38.150331651729125</v>
      </c>
    </row>
    <row r="1321" spans="5:6" x14ac:dyDescent="0.25">
      <c r="E1321" s="16">
        <f t="shared" ca="1" si="40"/>
        <v>0.88115869505014144</v>
      </c>
      <c r="F1321" s="16">
        <f t="shared" ca="1" si="41"/>
        <v>65.418096715382859</v>
      </c>
    </row>
    <row r="1322" spans="5:6" x14ac:dyDescent="0.25">
      <c r="E1322" s="16">
        <f t="shared" ca="1" si="40"/>
        <v>2.8139953429969888E-2</v>
      </c>
      <c r="F1322" s="16">
        <f t="shared" ca="1" si="41"/>
        <v>2.9776609689114979</v>
      </c>
    </row>
    <row r="1323" spans="5:6" x14ac:dyDescent="0.25">
      <c r="E1323" s="16">
        <f t="shared" ca="1" si="40"/>
        <v>0.19258287716082678</v>
      </c>
      <c r="F1323" s="16">
        <f t="shared" ca="1" si="41"/>
        <v>8.4281928985750056</v>
      </c>
    </row>
    <row r="1324" spans="5:6" x14ac:dyDescent="0.25">
      <c r="E1324" s="16">
        <f t="shared" ca="1" si="40"/>
        <v>0.96440568226747758</v>
      </c>
      <c r="F1324" s="16">
        <f t="shared" ca="1" si="41"/>
        <v>122.03065272350624</v>
      </c>
    </row>
    <row r="1325" spans="5:6" x14ac:dyDescent="0.25">
      <c r="E1325" s="16">
        <f t="shared" ca="1" si="40"/>
        <v>0.74171207528133143</v>
      </c>
      <c r="F1325" s="16">
        <f t="shared" ca="1" si="41"/>
        <v>38.422093488275337</v>
      </c>
    </row>
    <row r="1326" spans="5:6" x14ac:dyDescent="0.25">
      <c r="E1326" s="16">
        <f t="shared" ca="1" si="40"/>
        <v>0.72965477914643706</v>
      </c>
      <c r="F1326" s="16">
        <f t="shared" ca="1" si="41"/>
        <v>37.031512644399605</v>
      </c>
    </row>
    <row r="1327" spans="5:6" x14ac:dyDescent="0.25">
      <c r="E1327" s="16">
        <f t="shared" ca="1" si="40"/>
        <v>0.48739175782999922</v>
      </c>
      <c r="F1327" s="16">
        <f t="shared" ca="1" si="41"/>
        <v>19.460573765488871</v>
      </c>
    </row>
    <row r="1328" spans="5:6" x14ac:dyDescent="0.25">
      <c r="E1328" s="16">
        <f t="shared" ca="1" si="40"/>
        <v>0.44798995302442124</v>
      </c>
      <c r="F1328" s="16">
        <f t="shared" ca="1" si="41"/>
        <v>17.623947519817534</v>
      </c>
    </row>
    <row r="1329" spans="5:6" x14ac:dyDescent="0.25">
      <c r="E1329" s="16">
        <f t="shared" ca="1" si="40"/>
        <v>0.82029924115326014</v>
      </c>
      <c r="F1329" s="16">
        <f t="shared" ca="1" si="41"/>
        <v>50.224657149593192</v>
      </c>
    </row>
    <row r="1330" spans="5:6" x14ac:dyDescent="0.25">
      <c r="E1330" s="16">
        <f t="shared" ca="1" si="40"/>
        <v>0.96419344724604383</v>
      </c>
      <c r="F1330" s="16">
        <f t="shared" ca="1" si="41"/>
        <v>121.70132269336108</v>
      </c>
    </row>
    <row r="1331" spans="5:6" x14ac:dyDescent="0.25">
      <c r="E1331" s="16">
        <f t="shared" ca="1" si="40"/>
        <v>0.20355598846787748</v>
      </c>
      <c r="F1331" s="16">
        <f t="shared" ca="1" si="41"/>
        <v>8.7671639857719974</v>
      </c>
    </row>
    <row r="1332" spans="5:6" x14ac:dyDescent="0.25">
      <c r="E1332" s="16">
        <f t="shared" ca="1" si="40"/>
        <v>0.57816261299509586</v>
      </c>
      <c r="F1332" s="16">
        <f t="shared" ca="1" si="41"/>
        <v>24.46381816096385</v>
      </c>
    </row>
    <row r="1333" spans="5:6" x14ac:dyDescent="0.25">
      <c r="E1333" s="16">
        <f t="shared" ca="1" si="40"/>
        <v>0.27932028341972193</v>
      </c>
      <c r="F1333" s="16">
        <f t="shared" ca="1" si="41"/>
        <v>11.191315572971284</v>
      </c>
    </row>
    <row r="1334" spans="5:6" x14ac:dyDescent="0.25">
      <c r="E1334" s="16">
        <f t="shared" ca="1" si="40"/>
        <v>0.92050113094299812</v>
      </c>
      <c r="F1334" s="16">
        <f t="shared" ca="1" si="41"/>
        <v>82.142079159994196</v>
      </c>
    </row>
    <row r="1335" spans="5:6" x14ac:dyDescent="0.25">
      <c r="E1335" s="16">
        <f t="shared" ca="1" si="40"/>
        <v>0.96559371337792543</v>
      </c>
      <c r="F1335" s="16">
        <f t="shared" ca="1" si="41"/>
        <v>123.9215064049386</v>
      </c>
    </row>
    <row r="1336" spans="5:6" x14ac:dyDescent="0.25">
      <c r="E1336" s="16">
        <f t="shared" ca="1" si="40"/>
        <v>0.46745721659496298</v>
      </c>
      <c r="F1336" s="16">
        <f t="shared" ca="1" si="41"/>
        <v>18.510472671349014</v>
      </c>
    </row>
    <row r="1337" spans="5:6" x14ac:dyDescent="0.25">
      <c r="E1337" s="16">
        <f t="shared" ca="1" si="40"/>
        <v>0.59925838781248975</v>
      </c>
      <c r="F1337" s="16">
        <f t="shared" ca="1" si="41"/>
        <v>25.82719475026337</v>
      </c>
    </row>
    <row r="1338" spans="5:6" x14ac:dyDescent="0.25">
      <c r="E1338" s="16">
        <f t="shared" ca="1" si="40"/>
        <v>0.16894507649132384</v>
      </c>
      <c r="F1338" s="16">
        <f t="shared" ca="1" si="41"/>
        <v>7.7033680753470737</v>
      </c>
    </row>
    <row r="1339" spans="5:6" x14ac:dyDescent="0.25">
      <c r="E1339" s="16">
        <f t="shared" ca="1" si="40"/>
        <v>0.41581163750857464</v>
      </c>
      <c r="F1339" s="16">
        <f t="shared" ca="1" si="41"/>
        <v>16.238417375779534</v>
      </c>
    </row>
    <row r="1340" spans="5:6" x14ac:dyDescent="0.25">
      <c r="E1340" s="16">
        <f t="shared" ca="1" si="40"/>
        <v>0.10743161207432772</v>
      </c>
      <c r="F1340" s="16">
        <f t="shared" ca="1" si="41"/>
        <v>5.8106746215250471</v>
      </c>
    </row>
    <row r="1341" spans="5:6" x14ac:dyDescent="0.25">
      <c r="E1341" s="16">
        <f t="shared" ca="1" si="40"/>
        <v>0.76956625742950124</v>
      </c>
      <c r="F1341" s="16">
        <f t="shared" ca="1" si="41"/>
        <v>41.989482220361026</v>
      </c>
    </row>
    <row r="1342" spans="5:6" x14ac:dyDescent="0.25">
      <c r="E1342" s="16">
        <f t="shared" ca="1" si="40"/>
        <v>0.79932551973059918</v>
      </c>
      <c r="F1342" s="16">
        <f t="shared" ca="1" si="41"/>
        <v>46.488942316165883</v>
      </c>
    </row>
    <row r="1343" spans="5:6" x14ac:dyDescent="0.25">
      <c r="E1343" s="16">
        <f t="shared" ca="1" si="40"/>
        <v>0.30658127665530033</v>
      </c>
      <c r="F1343" s="16">
        <f t="shared" ca="1" si="41"/>
        <v>12.114895235180837</v>
      </c>
    </row>
    <row r="1344" spans="5:6" x14ac:dyDescent="0.25">
      <c r="E1344" s="16">
        <f t="shared" ca="1" si="40"/>
        <v>0.37014866973260407</v>
      </c>
      <c r="F1344" s="16">
        <f t="shared" ca="1" si="41"/>
        <v>14.418907742122327</v>
      </c>
    </row>
    <row r="1345" spans="5:6" x14ac:dyDescent="0.25">
      <c r="E1345" s="16">
        <f t="shared" ca="1" si="40"/>
        <v>0.21253657774675616</v>
      </c>
      <c r="F1345" s="16">
        <f t="shared" ca="1" si="41"/>
        <v>9.0462398749434509</v>
      </c>
    </row>
    <row r="1346" spans="5:6" x14ac:dyDescent="0.25">
      <c r="E1346" s="16">
        <f t="shared" ca="1" si="40"/>
        <v>0.42580486367139714</v>
      </c>
      <c r="F1346" s="16">
        <f t="shared" ca="1" si="41"/>
        <v>16.658741165033462</v>
      </c>
    </row>
    <row r="1347" spans="5:6" x14ac:dyDescent="0.25">
      <c r="E1347" s="16">
        <f t="shared" ca="1" si="40"/>
        <v>0.21527813162975873</v>
      </c>
      <c r="F1347" s="16">
        <f t="shared" ca="1" si="41"/>
        <v>9.1317730448588144</v>
      </c>
    </row>
    <row r="1348" spans="5:6" x14ac:dyDescent="0.25">
      <c r="E1348" s="16">
        <f t="shared" ref="E1348:E1411" ca="1" si="42">RAND()</f>
        <v>0.70043263261713806</v>
      </c>
      <c r="F1348" s="16">
        <f t="shared" ref="F1348:F1411" ca="1" si="43">_xlfn.LOGNORM.INV(E1348,$C$3,$C$4)</f>
        <v>33.975688183500274</v>
      </c>
    </row>
    <row r="1349" spans="5:6" x14ac:dyDescent="0.25">
      <c r="E1349" s="16">
        <f t="shared" ca="1" si="42"/>
        <v>0.8710744498904891</v>
      </c>
      <c r="F1349" s="16">
        <f t="shared" ca="1" si="43"/>
        <v>62.270312881216988</v>
      </c>
    </row>
    <row r="1350" spans="5:6" x14ac:dyDescent="0.25">
      <c r="E1350" s="16">
        <f t="shared" ca="1" si="42"/>
        <v>0.62670609734626392</v>
      </c>
      <c r="F1350" s="16">
        <f t="shared" ca="1" si="43"/>
        <v>27.747392331522512</v>
      </c>
    </row>
    <row r="1351" spans="5:6" x14ac:dyDescent="0.25">
      <c r="E1351" s="16">
        <f t="shared" ca="1" si="42"/>
        <v>0.41693094238137374</v>
      </c>
      <c r="F1351" s="16">
        <f t="shared" ca="1" si="43"/>
        <v>16.285071488705867</v>
      </c>
    </row>
    <row r="1352" spans="5:6" x14ac:dyDescent="0.25">
      <c r="E1352" s="16">
        <f t="shared" ca="1" si="42"/>
        <v>0.28648861414081328</v>
      </c>
      <c r="F1352" s="16">
        <f t="shared" ca="1" si="43"/>
        <v>11.430986503161559</v>
      </c>
    </row>
    <row r="1353" spans="5:6" x14ac:dyDescent="0.25">
      <c r="E1353" s="16">
        <f t="shared" ca="1" si="42"/>
        <v>0.21817036068637985</v>
      </c>
      <c r="F1353" s="16">
        <f t="shared" ca="1" si="43"/>
        <v>9.2221914749337426</v>
      </c>
    </row>
    <row r="1354" spans="5:6" x14ac:dyDescent="0.25">
      <c r="E1354" s="16">
        <f t="shared" ca="1" si="42"/>
        <v>0.2009536257033927</v>
      </c>
      <c r="F1354" s="16">
        <f t="shared" ca="1" si="43"/>
        <v>8.6865874973396835</v>
      </c>
    </row>
    <row r="1355" spans="5:6" x14ac:dyDescent="0.25">
      <c r="E1355" s="16">
        <f t="shared" ca="1" si="42"/>
        <v>0.68665385157826853</v>
      </c>
      <c r="F1355" s="16">
        <f t="shared" ca="1" si="43"/>
        <v>32.667729268986932</v>
      </c>
    </row>
    <row r="1356" spans="5:6" x14ac:dyDescent="0.25">
      <c r="E1356" s="16">
        <f t="shared" ca="1" si="42"/>
        <v>0.49731193664025131</v>
      </c>
      <c r="F1356" s="16">
        <f t="shared" ca="1" si="43"/>
        <v>19.950654970396467</v>
      </c>
    </row>
    <row r="1357" spans="5:6" x14ac:dyDescent="0.25">
      <c r="E1357" s="16">
        <f t="shared" ca="1" si="42"/>
        <v>0.1314236073811379</v>
      </c>
      <c r="F1357" s="16">
        <f t="shared" ca="1" si="43"/>
        <v>6.5555571685963043</v>
      </c>
    </row>
    <row r="1358" spans="5:6" x14ac:dyDescent="0.25">
      <c r="E1358" s="16">
        <f t="shared" ca="1" si="42"/>
        <v>8.0700924482315251E-2</v>
      </c>
      <c r="F1358" s="16">
        <f t="shared" ca="1" si="43"/>
        <v>4.9511885636657738</v>
      </c>
    </row>
    <row r="1359" spans="5:6" x14ac:dyDescent="0.25">
      <c r="E1359" s="16">
        <f t="shared" ca="1" si="42"/>
        <v>0.52068413738496921</v>
      </c>
      <c r="F1359" s="16">
        <f t="shared" ca="1" si="43"/>
        <v>21.154881750839905</v>
      </c>
    </row>
    <row r="1360" spans="5:6" x14ac:dyDescent="0.25">
      <c r="E1360" s="16">
        <f t="shared" ca="1" si="42"/>
        <v>0.37536904941690485</v>
      </c>
      <c r="F1360" s="16">
        <f t="shared" ca="1" si="43"/>
        <v>14.619170700895671</v>
      </c>
    </row>
    <row r="1361" spans="5:6" x14ac:dyDescent="0.25">
      <c r="E1361" s="16">
        <f t="shared" ca="1" si="42"/>
        <v>0.13939350372429571</v>
      </c>
      <c r="F1361" s="16">
        <f t="shared" ca="1" si="43"/>
        <v>6.8001981448363553</v>
      </c>
    </row>
    <row r="1362" spans="5:6" x14ac:dyDescent="0.25">
      <c r="E1362" s="16">
        <f t="shared" ca="1" si="42"/>
        <v>2.0419778427037349E-2</v>
      </c>
      <c r="F1362" s="16">
        <f t="shared" ca="1" si="43"/>
        <v>2.598267226917752</v>
      </c>
    </row>
    <row r="1363" spans="5:6" x14ac:dyDescent="0.25">
      <c r="E1363" s="16">
        <f t="shared" ca="1" si="42"/>
        <v>0.21944457169133924</v>
      </c>
      <c r="F1363" s="16">
        <f t="shared" ca="1" si="43"/>
        <v>9.2620885711954966</v>
      </c>
    </row>
    <row r="1364" spans="5:6" x14ac:dyDescent="0.25">
      <c r="E1364" s="16">
        <f t="shared" ca="1" si="42"/>
        <v>0.16935973141433569</v>
      </c>
      <c r="F1364" s="16">
        <f t="shared" ca="1" si="43"/>
        <v>7.7160418173851628</v>
      </c>
    </row>
    <row r="1365" spans="5:6" x14ac:dyDescent="0.25">
      <c r="E1365" s="16">
        <f t="shared" ca="1" si="42"/>
        <v>0.26915886485939555</v>
      </c>
      <c r="F1365" s="16">
        <f t="shared" ca="1" si="43"/>
        <v>10.855166080265965</v>
      </c>
    </row>
    <row r="1366" spans="5:6" x14ac:dyDescent="0.25">
      <c r="E1366" s="16">
        <f t="shared" ca="1" si="42"/>
        <v>0.32975822777766928</v>
      </c>
      <c r="F1366" s="16">
        <f t="shared" ca="1" si="43"/>
        <v>12.928305487655924</v>
      </c>
    </row>
    <row r="1367" spans="5:6" x14ac:dyDescent="0.25">
      <c r="E1367" s="16">
        <f t="shared" ca="1" si="42"/>
        <v>4.4265439201163548E-2</v>
      </c>
      <c r="F1367" s="16">
        <f t="shared" ca="1" si="43"/>
        <v>3.657578215377649</v>
      </c>
    </row>
    <row r="1368" spans="5:6" x14ac:dyDescent="0.25">
      <c r="E1368" s="16">
        <f t="shared" ca="1" si="42"/>
        <v>0.62521259517675443</v>
      </c>
      <c r="F1368" s="16">
        <f t="shared" ca="1" si="43"/>
        <v>27.638232851683785</v>
      </c>
    </row>
    <row r="1369" spans="5:6" x14ac:dyDescent="0.25">
      <c r="E1369" s="16">
        <f t="shared" ca="1" si="42"/>
        <v>0.14785587003512446</v>
      </c>
      <c r="F1369" s="16">
        <f t="shared" ca="1" si="43"/>
        <v>7.0591621330332845</v>
      </c>
    </row>
    <row r="1370" spans="5:6" x14ac:dyDescent="0.25">
      <c r="E1370" s="16">
        <f t="shared" ca="1" si="42"/>
        <v>0.51681493167402148</v>
      </c>
      <c r="F1370" s="16">
        <f t="shared" ca="1" si="43"/>
        <v>20.950473983602908</v>
      </c>
    </row>
    <row r="1371" spans="5:6" x14ac:dyDescent="0.25">
      <c r="E1371" s="16">
        <f t="shared" ca="1" si="42"/>
        <v>0.52667191557318749</v>
      </c>
      <c r="F1371" s="16">
        <f t="shared" ca="1" si="43"/>
        <v>21.475364946172853</v>
      </c>
    </row>
    <row r="1372" spans="5:6" x14ac:dyDescent="0.25">
      <c r="E1372" s="16">
        <f t="shared" ca="1" si="42"/>
        <v>0.61005155762598939</v>
      </c>
      <c r="F1372" s="16">
        <f t="shared" ca="1" si="43"/>
        <v>26.561250719126679</v>
      </c>
    </row>
    <row r="1373" spans="5:6" x14ac:dyDescent="0.25">
      <c r="E1373" s="16">
        <f t="shared" ca="1" si="42"/>
        <v>0.63532457776596529</v>
      </c>
      <c r="F1373" s="16">
        <f t="shared" ca="1" si="43"/>
        <v>28.388643328432781</v>
      </c>
    </row>
    <row r="1374" spans="5:6" x14ac:dyDescent="0.25">
      <c r="E1374" s="16">
        <f t="shared" ca="1" si="42"/>
        <v>0.98209496112182626</v>
      </c>
      <c r="F1374" s="16">
        <f t="shared" ca="1" si="43"/>
        <v>163.8706515159578</v>
      </c>
    </row>
    <row r="1375" spans="5:6" x14ac:dyDescent="0.25">
      <c r="E1375" s="16">
        <f t="shared" ca="1" si="42"/>
        <v>6.1913803583226845E-2</v>
      </c>
      <c r="F1375" s="16">
        <f t="shared" ca="1" si="43"/>
        <v>4.3106791988119006</v>
      </c>
    </row>
    <row r="1376" spans="5:6" x14ac:dyDescent="0.25">
      <c r="E1376" s="16">
        <f t="shared" ca="1" si="42"/>
        <v>0.38239209919618689</v>
      </c>
      <c r="F1376" s="16">
        <f t="shared" ca="1" si="43"/>
        <v>14.891576821109119</v>
      </c>
    </row>
    <row r="1377" spans="5:6" x14ac:dyDescent="0.25">
      <c r="E1377" s="16">
        <f t="shared" ca="1" si="42"/>
        <v>0.30465049432437885</v>
      </c>
      <c r="F1377" s="16">
        <f t="shared" ca="1" si="43"/>
        <v>12.048359335149796</v>
      </c>
    </row>
    <row r="1378" spans="5:6" x14ac:dyDescent="0.25">
      <c r="E1378" s="16">
        <f t="shared" ca="1" si="42"/>
        <v>0.11917501271346065</v>
      </c>
      <c r="F1378" s="16">
        <f t="shared" ca="1" si="43"/>
        <v>6.1772863302414622</v>
      </c>
    </row>
    <row r="1379" spans="5:6" x14ac:dyDescent="0.25">
      <c r="E1379" s="16">
        <f t="shared" ca="1" si="42"/>
        <v>0.25052768948393334</v>
      </c>
      <c r="F1379" s="16">
        <f t="shared" ca="1" si="43"/>
        <v>10.248894938784808</v>
      </c>
    </row>
    <row r="1380" spans="5:6" x14ac:dyDescent="0.25">
      <c r="E1380" s="16">
        <f t="shared" ca="1" si="42"/>
        <v>0.31780691269614059</v>
      </c>
      <c r="F1380" s="16">
        <f t="shared" ca="1" si="43"/>
        <v>12.505389906502474</v>
      </c>
    </row>
    <row r="1381" spans="5:6" x14ac:dyDescent="0.25">
      <c r="E1381" s="16">
        <f t="shared" ca="1" si="42"/>
        <v>0.79144030922914865</v>
      </c>
      <c r="F1381" s="16">
        <f t="shared" ca="1" si="43"/>
        <v>45.215002548005614</v>
      </c>
    </row>
    <row r="1382" spans="5:6" x14ac:dyDescent="0.25">
      <c r="E1382" s="16">
        <f t="shared" ca="1" si="42"/>
        <v>0.30549117563677586</v>
      </c>
      <c r="F1382" s="16">
        <f t="shared" ca="1" si="43"/>
        <v>12.077307570308221</v>
      </c>
    </row>
    <row r="1383" spans="5:6" x14ac:dyDescent="0.25">
      <c r="E1383" s="16">
        <f t="shared" ca="1" si="42"/>
        <v>0.28497664407296885</v>
      </c>
      <c r="F1383" s="16">
        <f t="shared" ca="1" si="43"/>
        <v>11.380253511130823</v>
      </c>
    </row>
    <row r="1384" spans="5:6" x14ac:dyDescent="0.25">
      <c r="E1384" s="16">
        <f t="shared" ca="1" si="42"/>
        <v>0.80369429970391082</v>
      </c>
      <c r="F1384" s="16">
        <f t="shared" ca="1" si="43"/>
        <v>47.223477227493234</v>
      </c>
    </row>
    <row r="1385" spans="5:6" x14ac:dyDescent="0.25">
      <c r="E1385" s="16">
        <f t="shared" ca="1" si="42"/>
        <v>0.26363253489159588</v>
      </c>
      <c r="F1385" s="16">
        <f t="shared" ca="1" si="43"/>
        <v>10.674028839112053</v>
      </c>
    </row>
    <row r="1386" spans="5:6" x14ac:dyDescent="0.25">
      <c r="E1386" s="16">
        <f t="shared" ca="1" si="42"/>
        <v>0.24899878082010019</v>
      </c>
      <c r="F1386" s="16">
        <f t="shared" ca="1" si="43"/>
        <v>10.199678399604773</v>
      </c>
    </row>
    <row r="1387" spans="5:6" x14ac:dyDescent="0.25">
      <c r="E1387" s="16">
        <f t="shared" ca="1" si="42"/>
        <v>0.34056286663574087</v>
      </c>
      <c r="F1387" s="16">
        <f t="shared" ca="1" si="43"/>
        <v>13.317414630369777</v>
      </c>
    </row>
    <row r="1388" spans="5:6" x14ac:dyDescent="0.25">
      <c r="E1388" s="16">
        <f t="shared" ca="1" si="42"/>
        <v>0.74990126407616098</v>
      </c>
      <c r="F1388" s="16">
        <f t="shared" ca="1" si="43"/>
        <v>39.416285722555394</v>
      </c>
    </row>
    <row r="1389" spans="5:6" x14ac:dyDescent="0.25">
      <c r="E1389" s="16">
        <f t="shared" ca="1" si="42"/>
        <v>0.51445577947474541</v>
      </c>
      <c r="F1389" s="16">
        <f t="shared" ca="1" si="43"/>
        <v>20.82685372838834</v>
      </c>
    </row>
    <row r="1390" spans="5:6" x14ac:dyDescent="0.25">
      <c r="E1390" s="16">
        <f t="shared" ca="1" si="42"/>
        <v>0.57333346557493214</v>
      </c>
      <c r="F1390" s="16">
        <f t="shared" ca="1" si="43"/>
        <v>24.164083185594457</v>
      </c>
    </row>
    <row r="1391" spans="5:6" x14ac:dyDescent="0.25">
      <c r="E1391" s="16">
        <f t="shared" ca="1" si="42"/>
        <v>0.36514899406897205</v>
      </c>
      <c r="F1391" s="16">
        <f t="shared" ca="1" si="43"/>
        <v>14.228839167194373</v>
      </c>
    </row>
    <row r="1392" spans="5:6" x14ac:dyDescent="0.25">
      <c r="E1392" s="16">
        <f t="shared" ca="1" si="42"/>
        <v>0.12079086698915265</v>
      </c>
      <c r="F1392" s="16">
        <f t="shared" ca="1" si="43"/>
        <v>6.2273918307122482</v>
      </c>
    </row>
    <row r="1393" spans="5:6" x14ac:dyDescent="0.25">
      <c r="E1393" s="16">
        <f t="shared" ca="1" si="42"/>
        <v>0.82903473645508108</v>
      </c>
      <c r="F1393" s="16">
        <f t="shared" ca="1" si="43"/>
        <v>51.953947700318793</v>
      </c>
    </row>
    <row r="1394" spans="5:6" x14ac:dyDescent="0.25">
      <c r="E1394" s="16">
        <f t="shared" ca="1" si="42"/>
        <v>0.62465348291166445</v>
      </c>
      <c r="F1394" s="16">
        <f t="shared" ca="1" si="43"/>
        <v>27.597513401127912</v>
      </c>
    </row>
    <row r="1395" spans="5:6" x14ac:dyDescent="0.25">
      <c r="E1395" s="16">
        <f t="shared" ca="1" si="42"/>
        <v>0.88721871123816265</v>
      </c>
      <c r="F1395" s="16">
        <f t="shared" ca="1" si="43"/>
        <v>67.482538589531956</v>
      </c>
    </row>
    <row r="1396" spans="5:6" x14ac:dyDescent="0.25">
      <c r="E1396" s="16">
        <f t="shared" ca="1" si="42"/>
        <v>0.8171158985888185</v>
      </c>
      <c r="F1396" s="16">
        <f t="shared" ca="1" si="43"/>
        <v>49.621715692831856</v>
      </c>
    </row>
    <row r="1397" spans="5:6" x14ac:dyDescent="0.25">
      <c r="E1397" s="16">
        <f t="shared" ca="1" si="42"/>
        <v>0.46839756916709308</v>
      </c>
      <c r="F1397" s="16">
        <f t="shared" ca="1" si="43"/>
        <v>18.554297312186481</v>
      </c>
    </row>
    <row r="1398" spans="5:6" x14ac:dyDescent="0.25">
      <c r="E1398" s="16">
        <f t="shared" ca="1" si="42"/>
        <v>0.87975365554358054</v>
      </c>
      <c r="F1398" s="16">
        <f t="shared" ca="1" si="43"/>
        <v>64.95899397122615</v>
      </c>
    </row>
    <row r="1399" spans="5:6" x14ac:dyDescent="0.25">
      <c r="E1399" s="16">
        <f t="shared" ca="1" si="42"/>
        <v>0.45385907721857277</v>
      </c>
      <c r="F1399" s="16">
        <f t="shared" ca="1" si="43"/>
        <v>17.887153756824329</v>
      </c>
    </row>
    <row r="1400" spans="5:6" x14ac:dyDescent="0.25">
      <c r="E1400" s="16">
        <f t="shared" ca="1" si="42"/>
        <v>0.49173731056502912</v>
      </c>
      <c r="F1400" s="16">
        <f t="shared" ca="1" si="43"/>
        <v>19.673784786723207</v>
      </c>
    </row>
    <row r="1401" spans="5:6" x14ac:dyDescent="0.25">
      <c r="E1401" s="16">
        <f t="shared" ca="1" si="42"/>
        <v>0.4111794742251943</v>
      </c>
      <c r="F1401" s="16">
        <f t="shared" ca="1" si="43"/>
        <v>16.046456124273856</v>
      </c>
    </row>
    <row r="1402" spans="5:6" x14ac:dyDescent="0.25">
      <c r="E1402" s="16">
        <f t="shared" ca="1" si="42"/>
        <v>0.88944642783331485</v>
      </c>
      <c r="F1402" s="16">
        <f t="shared" ca="1" si="43"/>
        <v>68.278125359969721</v>
      </c>
    </row>
    <row r="1403" spans="5:6" x14ac:dyDescent="0.25">
      <c r="E1403" s="16">
        <f t="shared" ca="1" si="42"/>
        <v>0.98978795343176151</v>
      </c>
      <c r="F1403" s="16">
        <f t="shared" ca="1" si="43"/>
        <v>204.07028012746559</v>
      </c>
    </row>
    <row r="1404" spans="5:6" x14ac:dyDescent="0.25">
      <c r="E1404" s="16">
        <f t="shared" ca="1" si="42"/>
        <v>0.91163794175278512</v>
      </c>
      <c r="F1404" s="16">
        <f t="shared" ca="1" si="43"/>
        <v>77.549036238402721</v>
      </c>
    </row>
    <row r="1405" spans="5:6" x14ac:dyDescent="0.25">
      <c r="E1405" s="16">
        <f t="shared" ca="1" si="42"/>
        <v>0.25666780890153007</v>
      </c>
      <c r="F1405" s="16">
        <f t="shared" ca="1" si="43"/>
        <v>10.447339508588966</v>
      </c>
    </row>
    <row r="1406" spans="5:6" x14ac:dyDescent="0.25">
      <c r="E1406" s="16">
        <f t="shared" ca="1" si="42"/>
        <v>0.31410443238944419</v>
      </c>
      <c r="F1406" s="16">
        <f t="shared" ca="1" si="43"/>
        <v>12.375894344024195</v>
      </c>
    </row>
    <row r="1407" spans="5:6" x14ac:dyDescent="0.25">
      <c r="E1407" s="16">
        <f t="shared" ca="1" si="42"/>
        <v>0.48139594685654852</v>
      </c>
      <c r="F1407" s="16">
        <f t="shared" ca="1" si="43"/>
        <v>19.17005908797497</v>
      </c>
    </row>
    <row r="1408" spans="5:6" x14ac:dyDescent="0.25">
      <c r="E1408" s="16">
        <f t="shared" ca="1" si="42"/>
        <v>0.18386152151332302</v>
      </c>
      <c r="F1408" s="16">
        <f t="shared" ca="1" si="43"/>
        <v>8.1600749777216954</v>
      </c>
    </row>
    <row r="1409" spans="5:6" x14ac:dyDescent="0.25">
      <c r="E1409" s="16">
        <f t="shared" ca="1" si="42"/>
        <v>0.13588375455024837</v>
      </c>
      <c r="F1409" s="16">
        <f t="shared" ca="1" si="43"/>
        <v>6.6925751375389275</v>
      </c>
    </row>
    <row r="1410" spans="5:6" x14ac:dyDescent="0.25">
      <c r="E1410" s="16">
        <f t="shared" ca="1" si="42"/>
        <v>0.17688168703621221</v>
      </c>
      <c r="F1410" s="16">
        <f t="shared" ca="1" si="43"/>
        <v>7.9461354561741366</v>
      </c>
    </row>
    <row r="1411" spans="5:6" x14ac:dyDescent="0.25">
      <c r="E1411" s="16">
        <f t="shared" ca="1" si="42"/>
        <v>0.16836859293312412</v>
      </c>
      <c r="F1411" s="16">
        <f t="shared" ca="1" si="43"/>
        <v>7.6857495495281194</v>
      </c>
    </row>
    <row r="1412" spans="5:6" x14ac:dyDescent="0.25">
      <c r="E1412" s="16">
        <f t="shared" ref="E1412:E1475" ca="1" si="44">RAND()</f>
        <v>0.8861627932001338</v>
      </c>
      <c r="F1412" s="16">
        <f t="shared" ref="F1412:F1475" ca="1" si="45">_xlfn.LOGNORM.INV(E1412,$C$3,$C$4)</f>
        <v>67.112556203955464</v>
      </c>
    </row>
    <row r="1413" spans="5:6" x14ac:dyDescent="0.25">
      <c r="E1413" s="16">
        <f t="shared" ca="1" si="44"/>
        <v>0.724063678411342</v>
      </c>
      <c r="F1413" s="16">
        <f t="shared" ca="1" si="45"/>
        <v>36.414110789508307</v>
      </c>
    </row>
    <row r="1414" spans="5:6" x14ac:dyDescent="0.25">
      <c r="E1414" s="16">
        <f t="shared" ca="1" si="44"/>
        <v>0.8787294875790489</v>
      </c>
      <c r="F1414" s="16">
        <f t="shared" ca="1" si="45"/>
        <v>64.628730397237078</v>
      </c>
    </row>
    <row r="1415" spans="5:6" x14ac:dyDescent="0.25">
      <c r="E1415" s="16">
        <f t="shared" ca="1" si="44"/>
        <v>0.29564779815445841</v>
      </c>
      <c r="F1415" s="16">
        <f t="shared" ca="1" si="45"/>
        <v>11.740454288802001</v>
      </c>
    </row>
    <row r="1416" spans="5:6" x14ac:dyDescent="0.25">
      <c r="E1416" s="16">
        <f t="shared" ca="1" si="44"/>
        <v>0.26994033723820199</v>
      </c>
      <c r="F1416" s="16">
        <f t="shared" ca="1" si="45"/>
        <v>10.880873854657175</v>
      </c>
    </row>
    <row r="1417" spans="5:6" x14ac:dyDescent="0.25">
      <c r="E1417" s="16">
        <f t="shared" ca="1" si="44"/>
        <v>0.55313180318976873</v>
      </c>
      <c r="F1417" s="16">
        <f t="shared" ca="1" si="45"/>
        <v>22.955965984886344</v>
      </c>
    </row>
    <row r="1418" spans="5:6" x14ac:dyDescent="0.25">
      <c r="E1418" s="16">
        <f t="shared" ca="1" si="44"/>
        <v>0.46025044069858712</v>
      </c>
      <c r="F1418" s="16">
        <f t="shared" ca="1" si="45"/>
        <v>18.177729580140067</v>
      </c>
    </row>
    <row r="1419" spans="5:6" x14ac:dyDescent="0.25">
      <c r="E1419" s="16">
        <f t="shared" ca="1" si="44"/>
        <v>0.14510875975165016</v>
      </c>
      <c r="F1419" s="16">
        <f t="shared" ca="1" si="45"/>
        <v>6.9751612126558182</v>
      </c>
    </row>
    <row r="1420" spans="5:6" x14ac:dyDescent="0.25">
      <c r="E1420" s="16">
        <f t="shared" ca="1" si="44"/>
        <v>0.93099947767638969</v>
      </c>
      <c r="F1420" s="16">
        <f t="shared" ca="1" si="45"/>
        <v>88.524220615645476</v>
      </c>
    </row>
    <row r="1421" spans="5:6" x14ac:dyDescent="0.25">
      <c r="E1421" s="16">
        <f t="shared" ca="1" si="44"/>
        <v>0.16193605448090242</v>
      </c>
      <c r="F1421" s="16">
        <f t="shared" ca="1" si="45"/>
        <v>7.4892448911511007</v>
      </c>
    </row>
    <row r="1422" spans="5:6" x14ac:dyDescent="0.25">
      <c r="E1422" s="16">
        <f t="shared" ca="1" si="44"/>
        <v>0.17322405155883613</v>
      </c>
      <c r="F1422" s="16">
        <f t="shared" ca="1" si="45"/>
        <v>7.8342007130082081</v>
      </c>
    </row>
    <row r="1423" spans="5:6" x14ac:dyDescent="0.25">
      <c r="E1423" s="16">
        <f t="shared" ca="1" si="44"/>
        <v>0.17175291908017021</v>
      </c>
      <c r="F1423" s="16">
        <f t="shared" ca="1" si="45"/>
        <v>7.7892071561967882</v>
      </c>
    </row>
    <row r="1424" spans="5:6" x14ac:dyDescent="0.25">
      <c r="E1424" s="16">
        <f t="shared" ca="1" si="44"/>
        <v>0.92617245666970349</v>
      </c>
      <c r="F1424" s="16">
        <f t="shared" ca="1" si="45"/>
        <v>85.444240919836588</v>
      </c>
    </row>
    <row r="1425" spans="5:6" x14ac:dyDescent="0.25">
      <c r="E1425" s="16">
        <f t="shared" ca="1" si="44"/>
        <v>0.77341588193432187</v>
      </c>
      <c r="F1425" s="16">
        <f t="shared" ca="1" si="45"/>
        <v>42.527187520240332</v>
      </c>
    </row>
    <row r="1426" spans="5:6" x14ac:dyDescent="0.25">
      <c r="E1426" s="16">
        <f t="shared" ca="1" si="44"/>
        <v>0.71967941471790775</v>
      </c>
      <c r="F1426" s="16">
        <f t="shared" ca="1" si="45"/>
        <v>35.941384936083765</v>
      </c>
    </row>
    <row r="1427" spans="5:6" x14ac:dyDescent="0.25">
      <c r="E1427" s="16">
        <f t="shared" ca="1" si="44"/>
        <v>2.9191061343297187E-2</v>
      </c>
      <c r="F1427" s="16">
        <f t="shared" ca="1" si="45"/>
        <v>3.0258206488582453</v>
      </c>
    </row>
    <row r="1428" spans="5:6" x14ac:dyDescent="0.25">
      <c r="E1428" s="16">
        <f t="shared" ca="1" si="44"/>
        <v>0.3485238063225985</v>
      </c>
      <c r="F1428" s="16">
        <f t="shared" ca="1" si="45"/>
        <v>13.60845165496842</v>
      </c>
    </row>
    <row r="1429" spans="5:6" x14ac:dyDescent="0.25">
      <c r="E1429" s="16">
        <f t="shared" ca="1" si="44"/>
        <v>0.47096067587342194</v>
      </c>
      <c r="F1429" s="16">
        <f t="shared" ca="1" si="45"/>
        <v>18.674235801849811</v>
      </c>
    </row>
    <row r="1430" spans="5:6" x14ac:dyDescent="0.25">
      <c r="E1430" s="16">
        <f t="shared" ca="1" si="44"/>
        <v>0.35201858212432713</v>
      </c>
      <c r="F1430" s="16">
        <f t="shared" ca="1" si="45"/>
        <v>13.737421382940697</v>
      </c>
    </row>
    <row r="1431" spans="5:6" x14ac:dyDescent="0.25">
      <c r="E1431" s="16">
        <f t="shared" ca="1" si="44"/>
        <v>0.2848830973044344</v>
      </c>
      <c r="F1431" s="16">
        <f t="shared" ca="1" si="45"/>
        <v>11.37711783346874</v>
      </c>
    </row>
    <row r="1432" spans="5:6" x14ac:dyDescent="0.25">
      <c r="E1432" s="16">
        <f t="shared" ca="1" si="44"/>
        <v>0.54181697724077782</v>
      </c>
      <c r="F1432" s="16">
        <f t="shared" ca="1" si="45"/>
        <v>22.309493469737863</v>
      </c>
    </row>
    <row r="1433" spans="5:6" x14ac:dyDescent="0.25">
      <c r="E1433" s="16">
        <f t="shared" ca="1" si="44"/>
        <v>0.30042903646042263</v>
      </c>
      <c r="F1433" s="16">
        <f t="shared" ca="1" si="45"/>
        <v>11.90350675349347</v>
      </c>
    </row>
    <row r="1434" spans="5:6" x14ac:dyDescent="0.25">
      <c r="E1434" s="16">
        <f t="shared" ca="1" si="44"/>
        <v>0.13582894846194737</v>
      </c>
      <c r="F1434" s="16">
        <f t="shared" ca="1" si="45"/>
        <v>6.6908932820865665</v>
      </c>
    </row>
    <row r="1435" spans="5:6" x14ac:dyDescent="0.25">
      <c r="E1435" s="16">
        <f t="shared" ca="1" si="44"/>
        <v>0.37745472878685016</v>
      </c>
      <c r="F1435" s="16">
        <f t="shared" ca="1" si="45"/>
        <v>14.699706621148476</v>
      </c>
    </row>
    <row r="1436" spans="5:6" x14ac:dyDescent="0.25">
      <c r="E1436" s="16">
        <f t="shared" ca="1" si="44"/>
        <v>0.60116882143438677</v>
      </c>
      <c r="F1436" s="16">
        <f t="shared" ca="1" si="45"/>
        <v>25.955242644366596</v>
      </c>
    </row>
    <row r="1437" spans="5:6" x14ac:dyDescent="0.25">
      <c r="E1437" s="16">
        <f t="shared" ca="1" si="44"/>
        <v>0.59519787417425707</v>
      </c>
      <c r="F1437" s="16">
        <f t="shared" ca="1" si="45"/>
        <v>25.557647940007733</v>
      </c>
    </row>
    <row r="1438" spans="5:6" x14ac:dyDescent="0.25">
      <c r="E1438" s="16">
        <f t="shared" ca="1" si="44"/>
        <v>0.9341236986170588</v>
      </c>
      <c r="F1438" s="16">
        <f t="shared" ca="1" si="45"/>
        <v>90.669998743560143</v>
      </c>
    </row>
    <row r="1439" spans="5:6" x14ac:dyDescent="0.25">
      <c r="E1439" s="16">
        <f t="shared" ca="1" si="44"/>
        <v>6.2014480326275878E-2</v>
      </c>
      <c r="F1439" s="16">
        <f t="shared" ca="1" si="45"/>
        <v>4.3142332393142171</v>
      </c>
    </row>
    <row r="1440" spans="5:6" x14ac:dyDescent="0.25">
      <c r="E1440" s="16">
        <f t="shared" ca="1" si="44"/>
        <v>0.28043141296708218</v>
      </c>
      <c r="F1440" s="16">
        <f t="shared" ca="1" si="45"/>
        <v>11.228325007416036</v>
      </c>
    </row>
    <row r="1441" spans="5:6" x14ac:dyDescent="0.25">
      <c r="E1441" s="16">
        <f t="shared" ca="1" si="44"/>
        <v>0.93212705256529804</v>
      </c>
      <c r="F1441" s="16">
        <f t="shared" ca="1" si="45"/>
        <v>89.283945954638156</v>
      </c>
    </row>
    <row r="1442" spans="5:6" x14ac:dyDescent="0.25">
      <c r="E1442" s="16">
        <f t="shared" ca="1" si="44"/>
        <v>0.7560410195797721</v>
      </c>
      <c r="F1442" s="16">
        <f t="shared" ca="1" si="45"/>
        <v>40.190237750617378</v>
      </c>
    </row>
    <row r="1443" spans="5:6" x14ac:dyDescent="0.25">
      <c r="E1443" s="16">
        <f t="shared" ca="1" si="44"/>
        <v>0.10991253571089865</v>
      </c>
      <c r="F1443" s="16">
        <f t="shared" ca="1" si="45"/>
        <v>5.8885312287334211</v>
      </c>
    </row>
    <row r="1444" spans="5:6" x14ac:dyDescent="0.25">
      <c r="E1444" s="16">
        <f t="shared" ca="1" si="44"/>
        <v>0.51776712516313272</v>
      </c>
      <c r="F1444" s="16">
        <f t="shared" ca="1" si="45"/>
        <v>21.000585339214723</v>
      </c>
    </row>
    <row r="1445" spans="5:6" x14ac:dyDescent="0.25">
      <c r="E1445" s="16">
        <f t="shared" ca="1" si="44"/>
        <v>0.13632305606825179</v>
      </c>
      <c r="F1445" s="16">
        <f t="shared" ca="1" si="45"/>
        <v>6.7060546498779017</v>
      </c>
    </row>
    <row r="1446" spans="5:6" x14ac:dyDescent="0.25">
      <c r="E1446" s="16">
        <f t="shared" ca="1" si="44"/>
        <v>0.8557519582623514</v>
      </c>
      <c r="F1446" s="16">
        <f t="shared" ca="1" si="45"/>
        <v>58.057074999681667</v>
      </c>
    </row>
    <row r="1447" spans="5:6" x14ac:dyDescent="0.25">
      <c r="E1447" s="16">
        <f t="shared" ca="1" si="44"/>
        <v>1.893499746938776E-2</v>
      </c>
      <c r="F1447" s="16">
        <f t="shared" ca="1" si="45"/>
        <v>2.5186950033571098</v>
      </c>
    </row>
    <row r="1448" spans="5:6" x14ac:dyDescent="0.25">
      <c r="E1448" s="16">
        <f t="shared" ca="1" si="44"/>
        <v>0.94465354770530463</v>
      </c>
      <c r="F1448" s="16">
        <f t="shared" ca="1" si="45"/>
        <v>98.996693670688217</v>
      </c>
    </row>
    <row r="1449" spans="5:6" x14ac:dyDescent="0.25">
      <c r="E1449" s="16">
        <f t="shared" ca="1" si="44"/>
        <v>0.66872260451710608</v>
      </c>
      <c r="F1449" s="16">
        <f t="shared" ca="1" si="45"/>
        <v>31.074533475910691</v>
      </c>
    </row>
    <row r="1450" spans="5:6" x14ac:dyDescent="0.25">
      <c r="E1450" s="16">
        <f t="shared" ca="1" si="44"/>
        <v>0.53406294551163314</v>
      </c>
      <c r="F1450" s="16">
        <f t="shared" ca="1" si="45"/>
        <v>21.878122226308768</v>
      </c>
    </row>
    <row r="1451" spans="5:6" x14ac:dyDescent="0.25">
      <c r="E1451" s="16">
        <f t="shared" ca="1" si="44"/>
        <v>0.21033420157352023</v>
      </c>
      <c r="F1451" s="16">
        <f t="shared" ca="1" si="45"/>
        <v>8.9776470162613808</v>
      </c>
    </row>
    <row r="1452" spans="5:6" x14ac:dyDescent="0.25">
      <c r="E1452" s="16">
        <f t="shared" ca="1" si="44"/>
        <v>0.68791451092874401</v>
      </c>
      <c r="F1452" s="16">
        <f t="shared" ca="1" si="45"/>
        <v>32.784229800230882</v>
      </c>
    </row>
    <row r="1453" spans="5:6" x14ac:dyDescent="0.25">
      <c r="E1453" s="16">
        <f t="shared" ca="1" si="44"/>
        <v>0.36227429759533414</v>
      </c>
      <c r="F1453" s="16">
        <f t="shared" ca="1" si="45"/>
        <v>14.12030351197831</v>
      </c>
    </row>
    <row r="1454" spans="5:6" x14ac:dyDescent="0.25">
      <c r="E1454" s="16">
        <f t="shared" ca="1" si="44"/>
        <v>0.57939138223677933</v>
      </c>
      <c r="F1454" s="16">
        <f t="shared" ca="1" si="45"/>
        <v>24.540792516595925</v>
      </c>
    </row>
    <row r="1455" spans="5:6" x14ac:dyDescent="0.25">
      <c r="E1455" s="16">
        <f t="shared" ca="1" si="44"/>
        <v>8.8412636903750563E-2</v>
      </c>
      <c r="F1455" s="16">
        <f t="shared" ca="1" si="45"/>
        <v>5.2038837395300979</v>
      </c>
    </row>
    <row r="1456" spans="5:6" x14ac:dyDescent="0.25">
      <c r="E1456" s="16">
        <f t="shared" ca="1" si="44"/>
        <v>3.0098381928825968E-2</v>
      </c>
      <c r="F1456" s="16">
        <f t="shared" ca="1" si="45"/>
        <v>3.0668480210372526</v>
      </c>
    </row>
    <row r="1457" spans="5:6" x14ac:dyDescent="0.25">
      <c r="E1457" s="16">
        <f t="shared" ca="1" si="44"/>
        <v>5.7121903913807448E-2</v>
      </c>
      <c r="F1457" s="16">
        <f t="shared" ca="1" si="45"/>
        <v>4.1395938941867501</v>
      </c>
    </row>
    <row r="1458" spans="5:6" x14ac:dyDescent="0.25">
      <c r="E1458" s="16">
        <f t="shared" ca="1" si="44"/>
        <v>0.4913042372332237</v>
      </c>
      <c r="F1458" s="16">
        <f t="shared" ca="1" si="45"/>
        <v>19.652434600583145</v>
      </c>
    </row>
    <row r="1459" spans="5:6" x14ac:dyDescent="0.25">
      <c r="E1459" s="16">
        <f t="shared" ca="1" si="44"/>
        <v>0.32532039313142735</v>
      </c>
      <c r="F1459" s="16">
        <f t="shared" ca="1" si="45"/>
        <v>12.770372280841077</v>
      </c>
    </row>
    <row r="1460" spans="5:6" x14ac:dyDescent="0.25">
      <c r="E1460" s="16">
        <f t="shared" ca="1" si="44"/>
        <v>0.28835827648816936</v>
      </c>
      <c r="F1460" s="16">
        <f t="shared" ca="1" si="45"/>
        <v>11.493857807918019</v>
      </c>
    </row>
    <row r="1461" spans="5:6" x14ac:dyDescent="0.25">
      <c r="E1461" s="16">
        <f t="shared" ca="1" si="44"/>
        <v>0.65753432039274795</v>
      </c>
      <c r="F1461" s="16">
        <f t="shared" ca="1" si="45"/>
        <v>30.136682435634565</v>
      </c>
    </row>
    <row r="1462" spans="5:6" x14ac:dyDescent="0.25">
      <c r="E1462" s="16">
        <f t="shared" ca="1" si="44"/>
        <v>0.49429353861003789</v>
      </c>
      <c r="F1462" s="16">
        <f t="shared" ca="1" si="45"/>
        <v>19.800269222861655</v>
      </c>
    </row>
    <row r="1463" spans="5:6" x14ac:dyDescent="0.25">
      <c r="E1463" s="16">
        <f t="shared" ca="1" si="44"/>
        <v>0.93363613343828533</v>
      </c>
      <c r="F1463" s="16">
        <f t="shared" ca="1" si="45"/>
        <v>90.326582181253841</v>
      </c>
    </row>
    <row r="1464" spans="5:6" x14ac:dyDescent="0.25">
      <c r="E1464" s="16">
        <f t="shared" ca="1" si="44"/>
        <v>0.64770019993128647</v>
      </c>
      <c r="F1464" s="16">
        <f t="shared" ca="1" si="45"/>
        <v>29.344902809952757</v>
      </c>
    </row>
    <row r="1465" spans="5:6" x14ac:dyDescent="0.25">
      <c r="E1465" s="16">
        <f t="shared" ca="1" si="44"/>
        <v>0.43622369073282807</v>
      </c>
      <c r="F1465" s="16">
        <f t="shared" ca="1" si="45"/>
        <v>17.106344537236104</v>
      </c>
    </row>
    <row r="1466" spans="5:6" x14ac:dyDescent="0.25">
      <c r="E1466" s="16">
        <f t="shared" ca="1" si="44"/>
        <v>0.80108866527906142</v>
      </c>
      <c r="F1466" s="16">
        <f t="shared" ca="1" si="45"/>
        <v>46.782829272045937</v>
      </c>
    </row>
    <row r="1467" spans="5:6" x14ac:dyDescent="0.25">
      <c r="E1467" s="16">
        <f t="shared" ca="1" si="44"/>
        <v>0.60154543953586648</v>
      </c>
      <c r="F1467" s="16">
        <f t="shared" ca="1" si="45"/>
        <v>25.980579634503862</v>
      </c>
    </row>
    <row r="1468" spans="5:6" x14ac:dyDescent="0.25">
      <c r="E1468" s="16">
        <f t="shared" ca="1" si="44"/>
        <v>7.060586895271681E-2</v>
      </c>
      <c r="F1468" s="16">
        <f t="shared" ca="1" si="45"/>
        <v>4.6122066884118871</v>
      </c>
    </row>
    <row r="1469" spans="5:6" x14ac:dyDescent="0.25">
      <c r="E1469" s="16">
        <f t="shared" ca="1" si="44"/>
        <v>0.78489716125076958</v>
      </c>
      <c r="F1469" s="16">
        <f t="shared" ca="1" si="45"/>
        <v>44.205081268357105</v>
      </c>
    </row>
    <row r="1470" spans="5:6" x14ac:dyDescent="0.25">
      <c r="E1470" s="16">
        <f t="shared" ca="1" si="44"/>
        <v>0.59728839208579598</v>
      </c>
      <c r="F1470" s="16">
        <f t="shared" ca="1" si="45"/>
        <v>25.695981448030732</v>
      </c>
    </row>
    <row r="1471" spans="5:6" x14ac:dyDescent="0.25">
      <c r="E1471" s="16">
        <f t="shared" ca="1" si="44"/>
        <v>0.87738533747097058</v>
      </c>
      <c r="F1471" s="16">
        <f t="shared" ca="1" si="45"/>
        <v>64.200764298543589</v>
      </c>
    </row>
    <row r="1472" spans="5:6" x14ac:dyDescent="0.25">
      <c r="E1472" s="16">
        <f t="shared" ca="1" si="44"/>
        <v>8.8470291881318164E-2</v>
      </c>
      <c r="F1472" s="16">
        <f t="shared" ca="1" si="45"/>
        <v>5.2057558289684369</v>
      </c>
    </row>
    <row r="1473" spans="5:6" x14ac:dyDescent="0.25">
      <c r="E1473" s="16">
        <f t="shared" ca="1" si="44"/>
        <v>0.96494125582748247</v>
      </c>
      <c r="F1473" s="16">
        <f t="shared" ca="1" si="45"/>
        <v>122.87295692979946</v>
      </c>
    </row>
    <row r="1474" spans="5:6" x14ac:dyDescent="0.25">
      <c r="E1474" s="16">
        <f t="shared" ca="1" si="44"/>
        <v>0.61818166030005695</v>
      </c>
      <c r="F1474" s="16">
        <f t="shared" ca="1" si="45"/>
        <v>27.131858844413998</v>
      </c>
    </row>
    <row r="1475" spans="5:6" x14ac:dyDescent="0.25">
      <c r="E1475" s="16">
        <f t="shared" ca="1" si="44"/>
        <v>0.11969913421430523</v>
      </c>
      <c r="F1475" s="16">
        <f t="shared" ca="1" si="45"/>
        <v>6.19354643493116</v>
      </c>
    </row>
    <row r="1476" spans="5:6" x14ac:dyDescent="0.25">
      <c r="E1476" s="16">
        <f t="shared" ref="E1476:E1539" ca="1" si="46">RAND()</f>
        <v>0.61144571099455236</v>
      </c>
      <c r="F1476" s="16">
        <f t="shared" ref="F1476:F1539" ca="1" si="47">_xlfn.LOGNORM.INV(E1476,$C$3,$C$4)</f>
        <v>26.657993421408847</v>
      </c>
    </row>
    <row r="1477" spans="5:6" x14ac:dyDescent="0.25">
      <c r="E1477" s="16">
        <f t="shared" ca="1" si="46"/>
        <v>0.24246252209941788</v>
      </c>
      <c r="F1477" s="16">
        <f t="shared" ca="1" si="47"/>
        <v>9.99012144848143</v>
      </c>
    </row>
    <row r="1478" spans="5:6" x14ac:dyDescent="0.25">
      <c r="E1478" s="16">
        <f t="shared" ca="1" si="46"/>
        <v>0.9312363084272206</v>
      </c>
      <c r="F1478" s="16">
        <f t="shared" ca="1" si="47"/>
        <v>88.682454958517013</v>
      </c>
    </row>
    <row r="1479" spans="5:6" x14ac:dyDescent="0.25">
      <c r="E1479" s="16">
        <f t="shared" ca="1" si="46"/>
        <v>0.46103015378250234</v>
      </c>
      <c r="F1479" s="16">
        <f t="shared" ca="1" si="47"/>
        <v>18.213466043995215</v>
      </c>
    </row>
    <row r="1480" spans="5:6" x14ac:dyDescent="0.25">
      <c r="E1480" s="16">
        <f t="shared" ca="1" si="46"/>
        <v>5.0902013064182738E-2</v>
      </c>
      <c r="F1480" s="16">
        <f t="shared" ca="1" si="47"/>
        <v>3.9111445764150234</v>
      </c>
    </row>
    <row r="1481" spans="5:6" x14ac:dyDescent="0.25">
      <c r="E1481" s="16">
        <f t="shared" ca="1" si="46"/>
        <v>0.63339712579562413</v>
      </c>
      <c r="F1481" s="16">
        <f t="shared" ca="1" si="47"/>
        <v>28.243526780386912</v>
      </c>
    </row>
    <row r="1482" spans="5:6" x14ac:dyDescent="0.25">
      <c r="E1482" s="16">
        <f t="shared" ca="1" si="46"/>
        <v>0.34583347274329168</v>
      </c>
      <c r="F1482" s="16">
        <f t="shared" ca="1" si="47"/>
        <v>13.509674950760555</v>
      </c>
    </row>
    <row r="1483" spans="5:6" x14ac:dyDescent="0.25">
      <c r="E1483" s="16">
        <f t="shared" ca="1" si="46"/>
        <v>1.9841948235257312E-2</v>
      </c>
      <c r="F1483" s="16">
        <f t="shared" ca="1" si="47"/>
        <v>2.5676107137150916</v>
      </c>
    </row>
    <row r="1484" spans="5:6" x14ac:dyDescent="0.25">
      <c r="E1484" s="16">
        <f t="shared" ca="1" si="46"/>
        <v>3.2237554076551045E-2</v>
      </c>
      <c r="F1484" s="16">
        <f t="shared" ca="1" si="47"/>
        <v>3.1617313213595963</v>
      </c>
    </row>
    <row r="1485" spans="5:6" x14ac:dyDescent="0.25">
      <c r="E1485" s="16">
        <f t="shared" ca="1" si="46"/>
        <v>7.6947231708424435E-2</v>
      </c>
      <c r="F1485" s="16">
        <f t="shared" ca="1" si="47"/>
        <v>4.8263499984814908</v>
      </c>
    </row>
    <row r="1486" spans="5:6" x14ac:dyDescent="0.25">
      <c r="E1486" s="16">
        <f t="shared" ca="1" si="46"/>
        <v>0.27568767800993133</v>
      </c>
      <c r="F1486" s="16">
        <f t="shared" ca="1" si="47"/>
        <v>11.070673087618777</v>
      </c>
    </row>
    <row r="1487" spans="5:6" x14ac:dyDescent="0.25">
      <c r="E1487" s="16">
        <f t="shared" ca="1" si="46"/>
        <v>0.10381578127028401</v>
      </c>
      <c r="F1487" s="16">
        <f t="shared" ca="1" si="47"/>
        <v>5.6967464291891821</v>
      </c>
    </row>
    <row r="1488" spans="5:6" x14ac:dyDescent="0.25">
      <c r="E1488" s="16">
        <f t="shared" ca="1" si="46"/>
        <v>0.27089692950512212</v>
      </c>
      <c r="F1488" s="16">
        <f t="shared" ca="1" si="47"/>
        <v>10.912374516028812</v>
      </c>
    </row>
    <row r="1489" spans="5:6" x14ac:dyDescent="0.25">
      <c r="E1489" s="16">
        <f t="shared" ca="1" si="46"/>
        <v>0.45496599379800484</v>
      </c>
      <c r="F1489" s="16">
        <f t="shared" ca="1" si="47"/>
        <v>17.937180323896097</v>
      </c>
    </row>
    <row r="1490" spans="5:6" x14ac:dyDescent="0.25">
      <c r="E1490" s="16">
        <f t="shared" ca="1" si="46"/>
        <v>3.5699799950398181E-2</v>
      </c>
      <c r="F1490" s="16">
        <f t="shared" ca="1" si="47"/>
        <v>3.3104114601672481</v>
      </c>
    </row>
    <row r="1491" spans="5:6" x14ac:dyDescent="0.25">
      <c r="E1491" s="16">
        <f t="shared" ca="1" si="46"/>
        <v>0.69949105195016315</v>
      </c>
      <c r="F1491" s="16">
        <f t="shared" ca="1" si="47"/>
        <v>33.883808887675848</v>
      </c>
    </row>
    <row r="1492" spans="5:6" x14ac:dyDescent="0.25">
      <c r="E1492" s="16">
        <f t="shared" ca="1" si="46"/>
        <v>0.65657389164318847</v>
      </c>
      <c r="F1492" s="16">
        <f t="shared" ca="1" si="47"/>
        <v>30.058049946962431</v>
      </c>
    </row>
    <row r="1493" spans="5:6" x14ac:dyDescent="0.25">
      <c r="E1493" s="16">
        <f t="shared" ca="1" si="46"/>
        <v>0.1784227412428695</v>
      </c>
      <c r="F1493" s="16">
        <f t="shared" ca="1" si="47"/>
        <v>7.9933295209693505</v>
      </c>
    </row>
    <row r="1494" spans="5:6" x14ac:dyDescent="0.25">
      <c r="E1494" s="16">
        <f t="shared" ca="1" si="46"/>
        <v>0.26718178345630961</v>
      </c>
      <c r="F1494" s="16">
        <f t="shared" ca="1" si="47"/>
        <v>10.790231022424765</v>
      </c>
    </row>
    <row r="1495" spans="5:6" x14ac:dyDescent="0.25">
      <c r="E1495" s="16">
        <f t="shared" ca="1" si="46"/>
        <v>0.58079979691897798</v>
      </c>
      <c r="F1495" s="16">
        <f t="shared" ca="1" si="47"/>
        <v>24.629378410802826</v>
      </c>
    </row>
    <row r="1496" spans="5:6" x14ac:dyDescent="0.25">
      <c r="E1496" s="16">
        <f t="shared" ca="1" si="46"/>
        <v>0.21248602652265725</v>
      </c>
      <c r="F1496" s="16">
        <f t="shared" ca="1" si="47"/>
        <v>9.0446642918933069</v>
      </c>
    </row>
    <row r="1497" spans="5:6" x14ac:dyDescent="0.25">
      <c r="E1497" s="16">
        <f t="shared" ca="1" si="46"/>
        <v>0.80274181546128631</v>
      </c>
      <c r="F1497" s="16">
        <f t="shared" ca="1" si="47"/>
        <v>47.061511759386647</v>
      </c>
    </row>
    <row r="1498" spans="5:6" x14ac:dyDescent="0.25">
      <c r="E1498" s="16">
        <f t="shared" ca="1" si="46"/>
        <v>0.47116650768535795</v>
      </c>
      <c r="F1498" s="16">
        <f t="shared" ca="1" si="47"/>
        <v>18.683898580534812</v>
      </c>
    </row>
    <row r="1499" spans="5:6" x14ac:dyDescent="0.25">
      <c r="E1499" s="16">
        <f t="shared" ca="1" si="46"/>
        <v>8.1039778349568325E-2</v>
      </c>
      <c r="F1499" s="16">
        <f t="shared" ca="1" si="47"/>
        <v>4.9623945629218875</v>
      </c>
    </row>
    <row r="1500" spans="5:6" x14ac:dyDescent="0.25">
      <c r="E1500" s="16">
        <f t="shared" ca="1" si="46"/>
        <v>0.62340120536676213</v>
      </c>
      <c r="F1500" s="16">
        <f t="shared" ca="1" si="47"/>
        <v>27.506597850369879</v>
      </c>
    </row>
    <row r="1501" spans="5:6" x14ac:dyDescent="0.25">
      <c r="E1501" s="16">
        <f t="shared" ca="1" si="46"/>
        <v>0.79203838341415489</v>
      </c>
      <c r="F1501" s="16">
        <f t="shared" ca="1" si="47"/>
        <v>45.30939159313737</v>
      </c>
    </row>
    <row r="1502" spans="5:6" x14ac:dyDescent="0.25">
      <c r="E1502" s="16">
        <f t="shared" ca="1" si="46"/>
        <v>0.57520988671828621</v>
      </c>
      <c r="F1502" s="16">
        <f t="shared" ca="1" si="47"/>
        <v>24.280026420933776</v>
      </c>
    </row>
    <row r="1503" spans="5:6" x14ac:dyDescent="0.25">
      <c r="E1503" s="16">
        <f t="shared" ca="1" si="46"/>
        <v>0.72370376053740981</v>
      </c>
      <c r="F1503" s="16">
        <f t="shared" ca="1" si="47"/>
        <v>36.374931677235374</v>
      </c>
    </row>
    <row r="1504" spans="5:6" x14ac:dyDescent="0.25">
      <c r="E1504" s="16">
        <f t="shared" ca="1" si="46"/>
        <v>0.58591044779460932</v>
      </c>
      <c r="F1504" s="16">
        <f t="shared" ca="1" si="47"/>
        <v>24.954084614621479</v>
      </c>
    </row>
    <row r="1505" spans="5:6" x14ac:dyDescent="0.25">
      <c r="E1505" s="16">
        <f t="shared" ca="1" si="46"/>
        <v>0.95522743298344037</v>
      </c>
      <c r="F1505" s="16">
        <f t="shared" ca="1" si="47"/>
        <v>109.70577645206818</v>
      </c>
    </row>
    <row r="1506" spans="5:6" x14ac:dyDescent="0.25">
      <c r="E1506" s="16">
        <f t="shared" ca="1" si="46"/>
        <v>0.25307149278456187</v>
      </c>
      <c r="F1506" s="16">
        <f t="shared" ca="1" si="47"/>
        <v>10.330953695139915</v>
      </c>
    </row>
    <row r="1507" spans="5:6" x14ac:dyDescent="0.25">
      <c r="E1507" s="16">
        <f t="shared" ca="1" si="46"/>
        <v>0.80758925157157813</v>
      </c>
      <c r="F1507" s="16">
        <f t="shared" ca="1" si="47"/>
        <v>47.896712368450814</v>
      </c>
    </row>
    <row r="1508" spans="5:6" x14ac:dyDescent="0.25">
      <c r="E1508" s="16">
        <f t="shared" ca="1" si="46"/>
        <v>0.71865917957817926</v>
      </c>
      <c r="F1508" s="16">
        <f t="shared" ca="1" si="47"/>
        <v>35.832774581443552</v>
      </c>
    </row>
    <row r="1509" spans="5:6" x14ac:dyDescent="0.25">
      <c r="E1509" s="16">
        <f t="shared" ca="1" si="46"/>
        <v>6.4089140738595174E-2</v>
      </c>
      <c r="F1509" s="16">
        <f t="shared" ca="1" si="47"/>
        <v>4.387128565998883</v>
      </c>
    </row>
    <row r="1510" spans="5:6" x14ac:dyDescent="0.25">
      <c r="E1510" s="16">
        <f t="shared" ca="1" si="46"/>
        <v>0.10051200879774647</v>
      </c>
      <c r="F1510" s="16">
        <f t="shared" ca="1" si="47"/>
        <v>5.5921311337746689</v>
      </c>
    </row>
    <row r="1511" spans="5:6" x14ac:dyDescent="0.25">
      <c r="E1511" s="16">
        <f t="shared" ca="1" si="46"/>
        <v>0.10642215017194445</v>
      </c>
      <c r="F1511" s="16">
        <f t="shared" ca="1" si="47"/>
        <v>5.7789246625022201</v>
      </c>
    </row>
    <row r="1512" spans="5:6" x14ac:dyDescent="0.25">
      <c r="E1512" s="16">
        <f t="shared" ca="1" si="46"/>
        <v>0.45161721935977051</v>
      </c>
      <c r="F1512" s="16">
        <f t="shared" ca="1" si="47"/>
        <v>17.786211396322624</v>
      </c>
    </row>
    <row r="1513" spans="5:6" x14ac:dyDescent="0.25">
      <c r="E1513" s="16">
        <f t="shared" ca="1" si="46"/>
        <v>0.80366511792891926</v>
      </c>
      <c r="F1513" s="16">
        <f t="shared" ca="1" si="47"/>
        <v>47.218499664130555</v>
      </c>
    </row>
    <row r="1514" spans="5:6" x14ac:dyDescent="0.25">
      <c r="E1514" s="16">
        <f t="shared" ca="1" si="46"/>
        <v>3.058314965605613E-2</v>
      </c>
      <c r="F1514" s="16">
        <f t="shared" ca="1" si="47"/>
        <v>3.0885712201120961</v>
      </c>
    </row>
    <row r="1515" spans="5:6" x14ac:dyDescent="0.25">
      <c r="E1515" s="16">
        <f t="shared" ca="1" si="46"/>
        <v>0.58572642963506882</v>
      </c>
      <c r="F1515" s="16">
        <f t="shared" ca="1" si="47"/>
        <v>24.942303231942304</v>
      </c>
    </row>
    <row r="1516" spans="5:6" x14ac:dyDescent="0.25">
      <c r="E1516" s="16">
        <f t="shared" ca="1" si="46"/>
        <v>0.1669069853068198</v>
      </c>
      <c r="F1516" s="16">
        <f t="shared" ca="1" si="47"/>
        <v>7.6410867273936347</v>
      </c>
    </row>
    <row r="1517" spans="5:6" x14ac:dyDescent="0.25">
      <c r="E1517" s="16">
        <f t="shared" ca="1" si="46"/>
        <v>0.99273956277671449</v>
      </c>
      <c r="F1517" s="16">
        <f t="shared" ca="1" si="47"/>
        <v>231.39196222667977</v>
      </c>
    </row>
    <row r="1518" spans="5:6" x14ac:dyDescent="0.25">
      <c r="E1518" s="16">
        <f t="shared" ca="1" si="46"/>
        <v>0.8244053134901721</v>
      </c>
      <c r="F1518" s="16">
        <f t="shared" ca="1" si="47"/>
        <v>51.023421713095551</v>
      </c>
    </row>
    <row r="1519" spans="5:6" x14ac:dyDescent="0.25">
      <c r="E1519" s="16">
        <f t="shared" ca="1" si="46"/>
        <v>0.81412854156908976</v>
      </c>
      <c r="F1519" s="16">
        <f t="shared" ca="1" si="47"/>
        <v>49.068308333646911</v>
      </c>
    </row>
    <row r="1520" spans="5:6" x14ac:dyDescent="0.25">
      <c r="E1520" s="16">
        <f t="shared" ca="1" si="46"/>
        <v>9.5445892058597437E-2</v>
      </c>
      <c r="F1520" s="16">
        <f t="shared" ca="1" si="47"/>
        <v>5.4306262952095103</v>
      </c>
    </row>
    <row r="1521" spans="5:6" x14ac:dyDescent="0.25">
      <c r="E1521" s="16">
        <f t="shared" ca="1" si="46"/>
        <v>0.43322699331061698</v>
      </c>
      <c r="F1521" s="16">
        <f t="shared" ca="1" si="47"/>
        <v>16.97659533866549</v>
      </c>
    </row>
    <row r="1522" spans="5:6" x14ac:dyDescent="0.25">
      <c r="E1522" s="16">
        <f t="shared" ca="1" si="46"/>
        <v>0.44654945915552624</v>
      </c>
      <c r="F1522" s="16">
        <f t="shared" ca="1" si="47"/>
        <v>17.559866424925879</v>
      </c>
    </row>
    <row r="1523" spans="5:6" x14ac:dyDescent="0.25">
      <c r="E1523" s="16">
        <f t="shared" ca="1" si="46"/>
        <v>0.8096707481358546</v>
      </c>
      <c r="F1523" s="16">
        <f t="shared" ca="1" si="47"/>
        <v>48.263888183294981</v>
      </c>
    </row>
    <row r="1524" spans="5:6" x14ac:dyDescent="0.25">
      <c r="E1524" s="16">
        <f t="shared" ca="1" si="46"/>
        <v>0.91189789765173412</v>
      </c>
      <c r="F1524" s="16">
        <f t="shared" ca="1" si="47"/>
        <v>77.675126153642267</v>
      </c>
    </row>
    <row r="1525" spans="5:6" x14ac:dyDescent="0.25">
      <c r="E1525" s="16">
        <f t="shared" ca="1" si="46"/>
        <v>5.5844519028294459E-2</v>
      </c>
      <c r="F1525" s="16">
        <f t="shared" ca="1" si="47"/>
        <v>4.0933061282681535</v>
      </c>
    </row>
    <row r="1526" spans="5:6" x14ac:dyDescent="0.25">
      <c r="E1526" s="16">
        <f t="shared" ca="1" si="46"/>
        <v>0.30683863669668421</v>
      </c>
      <c r="F1526" s="16">
        <f t="shared" ca="1" si="47"/>
        <v>12.123777654159035</v>
      </c>
    </row>
    <row r="1527" spans="5:6" x14ac:dyDescent="0.25">
      <c r="E1527" s="16">
        <f t="shared" ca="1" si="46"/>
        <v>0.74680543069815619</v>
      </c>
      <c r="F1527" s="16">
        <f t="shared" ca="1" si="47"/>
        <v>39.035466607970122</v>
      </c>
    </row>
    <row r="1528" spans="5:6" x14ac:dyDescent="0.25">
      <c r="E1528" s="16">
        <f t="shared" ca="1" si="46"/>
        <v>0.11797213061737877</v>
      </c>
      <c r="F1528" s="16">
        <f t="shared" ca="1" si="47"/>
        <v>6.1399394364667934</v>
      </c>
    </row>
    <row r="1529" spans="5:6" x14ac:dyDescent="0.25">
      <c r="E1529" s="16">
        <f t="shared" ca="1" si="46"/>
        <v>0.86561581075397342</v>
      </c>
      <c r="F1529" s="16">
        <f t="shared" ca="1" si="47"/>
        <v>60.697547581084571</v>
      </c>
    </row>
    <row r="1530" spans="5:6" x14ac:dyDescent="0.25">
      <c r="E1530" s="16">
        <f t="shared" ca="1" si="46"/>
        <v>6.6034650173899534E-2</v>
      </c>
      <c r="F1530" s="16">
        <f t="shared" ca="1" si="47"/>
        <v>4.4549163510452727</v>
      </c>
    </row>
    <row r="1531" spans="5:6" x14ac:dyDescent="0.25">
      <c r="E1531" s="16">
        <f t="shared" ca="1" si="46"/>
        <v>0.1538506880249646</v>
      </c>
      <c r="F1531" s="16">
        <f t="shared" ca="1" si="47"/>
        <v>7.2423293597530893</v>
      </c>
    </row>
    <row r="1532" spans="5:6" x14ac:dyDescent="0.25">
      <c r="E1532" s="16">
        <f t="shared" ca="1" si="46"/>
        <v>0.85186538246572829</v>
      </c>
      <c r="F1532" s="16">
        <f t="shared" ca="1" si="47"/>
        <v>57.080771689677363</v>
      </c>
    </row>
    <row r="1533" spans="5:6" x14ac:dyDescent="0.25">
      <c r="E1533" s="16">
        <f t="shared" ca="1" si="46"/>
        <v>0.88497485890981464</v>
      </c>
      <c r="F1533" s="16">
        <f t="shared" ca="1" si="47"/>
        <v>66.701626854303427</v>
      </c>
    </row>
    <row r="1534" spans="5:6" x14ac:dyDescent="0.25">
      <c r="E1534" s="16">
        <f t="shared" ca="1" si="46"/>
        <v>0.15411564579023407</v>
      </c>
      <c r="F1534" s="16">
        <f t="shared" ca="1" si="47"/>
        <v>7.2504219093958522</v>
      </c>
    </row>
    <row r="1535" spans="5:6" x14ac:dyDescent="0.25">
      <c r="E1535" s="16">
        <f t="shared" ca="1" si="46"/>
        <v>0.65232124558779891</v>
      </c>
      <c r="F1535" s="16">
        <f t="shared" ca="1" si="47"/>
        <v>29.713306176291066</v>
      </c>
    </row>
    <row r="1536" spans="5:6" x14ac:dyDescent="0.25">
      <c r="E1536" s="16">
        <f t="shared" ca="1" si="46"/>
        <v>4.5215352274337484E-2</v>
      </c>
      <c r="F1536" s="16">
        <f t="shared" ca="1" si="47"/>
        <v>3.6945911260375119</v>
      </c>
    </row>
    <row r="1537" spans="5:6" x14ac:dyDescent="0.25">
      <c r="E1537" s="16">
        <f t="shared" ca="1" si="46"/>
        <v>0.92105068450403316</v>
      </c>
      <c r="F1537" s="16">
        <f t="shared" ca="1" si="47"/>
        <v>82.44854074083274</v>
      </c>
    </row>
    <row r="1538" spans="5:6" x14ac:dyDescent="0.25">
      <c r="E1538" s="16">
        <f t="shared" ca="1" si="46"/>
        <v>0.24077605323244067</v>
      </c>
      <c r="F1538" s="16">
        <f t="shared" ca="1" si="47"/>
        <v>9.936269092705345</v>
      </c>
    </row>
    <row r="1539" spans="5:6" x14ac:dyDescent="0.25">
      <c r="E1539" s="16">
        <f t="shared" ca="1" si="46"/>
        <v>6.2677380624776569E-2</v>
      </c>
      <c r="F1539" s="16">
        <f t="shared" ca="1" si="47"/>
        <v>4.3375955331920277</v>
      </c>
    </row>
    <row r="1540" spans="5:6" x14ac:dyDescent="0.25">
      <c r="E1540" s="16">
        <f t="shared" ref="E1540:E1603" ca="1" si="48">RAND()</f>
        <v>0.88299159579113007</v>
      </c>
      <c r="F1540" s="16">
        <f t="shared" ref="F1540:F1603" ca="1" si="49">_xlfn.LOGNORM.INV(E1540,$C$3,$C$4)</f>
        <v>66.02776081018655</v>
      </c>
    </row>
    <row r="1541" spans="5:6" x14ac:dyDescent="0.25">
      <c r="E1541" s="16">
        <f t="shared" ca="1" si="48"/>
        <v>0.15018586545549406</v>
      </c>
      <c r="F1541" s="16">
        <f t="shared" ca="1" si="49"/>
        <v>7.1303722644178666</v>
      </c>
    </row>
    <row r="1542" spans="5:6" x14ac:dyDescent="0.25">
      <c r="E1542" s="16">
        <f t="shared" ca="1" si="48"/>
        <v>0.736634800247428</v>
      </c>
      <c r="F1542" s="16">
        <f t="shared" ca="1" si="49"/>
        <v>37.826312821407356</v>
      </c>
    </row>
    <row r="1543" spans="5:6" x14ac:dyDescent="0.25">
      <c r="E1543" s="16">
        <f t="shared" ca="1" si="48"/>
        <v>0.91227512000467048</v>
      </c>
      <c r="F1543" s="16">
        <f t="shared" ca="1" si="49"/>
        <v>77.858955888250549</v>
      </c>
    </row>
    <row r="1544" spans="5:6" x14ac:dyDescent="0.25">
      <c r="E1544" s="16">
        <f t="shared" ca="1" si="48"/>
        <v>0.38549952697370982</v>
      </c>
      <c r="F1544" s="16">
        <f t="shared" ca="1" si="49"/>
        <v>15.013227728678279</v>
      </c>
    </row>
    <row r="1545" spans="5:6" x14ac:dyDescent="0.25">
      <c r="E1545" s="16">
        <f t="shared" ca="1" si="48"/>
        <v>0.61300658345373504</v>
      </c>
      <c r="F1545" s="16">
        <f t="shared" ca="1" si="49"/>
        <v>26.766842227005014</v>
      </c>
    </row>
    <row r="1546" spans="5:6" x14ac:dyDescent="0.25">
      <c r="E1546" s="16">
        <f t="shared" ca="1" si="48"/>
        <v>0.23235774906752271</v>
      </c>
      <c r="F1546" s="16">
        <f t="shared" ca="1" si="49"/>
        <v>9.6687185444719912</v>
      </c>
    </row>
    <row r="1547" spans="5:6" x14ac:dyDescent="0.25">
      <c r="E1547" s="16">
        <f t="shared" ca="1" si="48"/>
        <v>3.6737700876826596E-3</v>
      </c>
      <c r="F1547" s="16">
        <f t="shared" ca="1" si="49"/>
        <v>1.3762083332187012</v>
      </c>
    </row>
    <row r="1548" spans="5:6" x14ac:dyDescent="0.25">
      <c r="E1548" s="16">
        <f t="shared" ca="1" si="48"/>
        <v>0.27898813991949356</v>
      </c>
      <c r="F1548" s="16">
        <f t="shared" ca="1" si="49"/>
        <v>11.180262425186386</v>
      </c>
    </row>
    <row r="1549" spans="5:6" x14ac:dyDescent="0.25">
      <c r="E1549" s="16">
        <f t="shared" ca="1" si="48"/>
        <v>0.91238740209601887</v>
      </c>
      <c r="F1549" s="16">
        <f t="shared" ca="1" si="49"/>
        <v>77.913871758317313</v>
      </c>
    </row>
    <row r="1550" spans="5:6" x14ac:dyDescent="0.25">
      <c r="E1550" s="16">
        <f t="shared" ca="1" si="48"/>
        <v>0.95357827058390654</v>
      </c>
      <c r="F1550" s="16">
        <f t="shared" ca="1" si="49"/>
        <v>107.83318785786055</v>
      </c>
    </row>
    <row r="1551" spans="5:6" x14ac:dyDescent="0.25">
      <c r="E1551" s="16">
        <f t="shared" ca="1" si="48"/>
        <v>0.70871114531193613</v>
      </c>
      <c r="F1551" s="16">
        <f t="shared" ca="1" si="49"/>
        <v>34.800209070915649</v>
      </c>
    </row>
    <row r="1552" spans="5:6" x14ac:dyDescent="0.25">
      <c r="E1552" s="16">
        <f t="shared" ca="1" si="48"/>
        <v>0.72338810691758371</v>
      </c>
      <c r="F1552" s="16">
        <f t="shared" ca="1" si="49"/>
        <v>36.340626254830255</v>
      </c>
    </row>
    <row r="1553" spans="5:6" x14ac:dyDescent="0.25">
      <c r="E1553" s="16">
        <f t="shared" ca="1" si="48"/>
        <v>0.90889682415635287</v>
      </c>
      <c r="F1553" s="16">
        <f t="shared" ca="1" si="49"/>
        <v>76.248091567782097</v>
      </c>
    </row>
    <row r="1554" spans="5:6" x14ac:dyDescent="0.25">
      <c r="E1554" s="16">
        <f t="shared" ca="1" si="48"/>
        <v>0.25054934201932844</v>
      </c>
      <c r="F1554" s="16">
        <f t="shared" ca="1" si="49"/>
        <v>10.249592501407754</v>
      </c>
    </row>
    <row r="1555" spans="5:6" x14ac:dyDescent="0.25">
      <c r="E1555" s="16">
        <f t="shared" ca="1" si="48"/>
        <v>0.7331254238248045</v>
      </c>
      <c r="F1555" s="16">
        <f t="shared" ca="1" si="49"/>
        <v>37.423285130950767</v>
      </c>
    </row>
    <row r="1556" spans="5:6" x14ac:dyDescent="0.25">
      <c r="E1556" s="16">
        <f t="shared" ca="1" si="48"/>
        <v>0.65767353122531436</v>
      </c>
      <c r="F1556" s="16">
        <f t="shared" ca="1" si="49"/>
        <v>30.148103918360832</v>
      </c>
    </row>
    <row r="1557" spans="5:6" x14ac:dyDescent="0.25">
      <c r="E1557" s="16">
        <f t="shared" ca="1" si="48"/>
        <v>0.92912640857845896</v>
      </c>
      <c r="F1557" s="16">
        <f t="shared" ca="1" si="49"/>
        <v>87.296964461444276</v>
      </c>
    </row>
    <row r="1558" spans="5:6" x14ac:dyDescent="0.25">
      <c r="E1558" s="16">
        <f t="shared" ca="1" si="48"/>
        <v>0.61738742053171092</v>
      </c>
      <c r="F1558" s="16">
        <f t="shared" ca="1" si="49"/>
        <v>27.075421177508538</v>
      </c>
    </row>
    <row r="1559" spans="5:6" x14ac:dyDescent="0.25">
      <c r="E1559" s="16">
        <f t="shared" ca="1" si="48"/>
        <v>0.86132926799049503</v>
      </c>
      <c r="F1559" s="16">
        <f t="shared" ca="1" si="49"/>
        <v>59.519911580985131</v>
      </c>
    </row>
    <row r="1560" spans="5:6" x14ac:dyDescent="0.25">
      <c r="E1560" s="16">
        <f t="shared" ca="1" si="48"/>
        <v>0.90829933767064697</v>
      </c>
      <c r="F1560" s="16">
        <f t="shared" ca="1" si="49"/>
        <v>75.971253665720184</v>
      </c>
    </row>
    <row r="1561" spans="5:6" x14ac:dyDescent="0.25">
      <c r="E1561" s="16">
        <f t="shared" ca="1" si="48"/>
        <v>0.17756493600132295</v>
      </c>
      <c r="F1561" s="16">
        <f t="shared" ca="1" si="49"/>
        <v>7.9670570312296887</v>
      </c>
    </row>
    <row r="1562" spans="5:6" x14ac:dyDescent="0.25">
      <c r="E1562" s="16">
        <f t="shared" ca="1" si="48"/>
        <v>0.86961457173648526</v>
      </c>
      <c r="F1562" s="16">
        <f t="shared" ca="1" si="49"/>
        <v>61.841275370564517</v>
      </c>
    </row>
    <row r="1563" spans="5:6" x14ac:dyDescent="0.25">
      <c r="E1563" s="16">
        <f t="shared" ca="1" si="48"/>
        <v>0.73793103427758544</v>
      </c>
      <c r="F1563" s="16">
        <f t="shared" ca="1" si="49"/>
        <v>37.976969391999361</v>
      </c>
    </row>
    <row r="1564" spans="5:6" x14ac:dyDescent="0.25">
      <c r="E1564" s="16">
        <f t="shared" ca="1" si="48"/>
        <v>0.65203125568164966</v>
      </c>
      <c r="F1564" s="16">
        <f t="shared" ca="1" si="49"/>
        <v>29.689999222224667</v>
      </c>
    </row>
    <row r="1565" spans="5:6" x14ac:dyDescent="0.25">
      <c r="E1565" s="16">
        <f t="shared" ca="1" si="48"/>
        <v>0.4563442940532485</v>
      </c>
      <c r="F1565" s="16">
        <f t="shared" ca="1" si="49"/>
        <v>17.999645416078842</v>
      </c>
    </row>
    <row r="1566" spans="5:6" x14ac:dyDescent="0.25">
      <c r="E1566" s="16">
        <f t="shared" ca="1" si="48"/>
        <v>0.42424231259938217</v>
      </c>
      <c r="F1566" s="16">
        <f t="shared" ca="1" si="49"/>
        <v>16.59244894187049</v>
      </c>
    </row>
    <row r="1567" spans="5:6" x14ac:dyDescent="0.25">
      <c r="E1567" s="16">
        <f t="shared" ca="1" si="48"/>
        <v>0.9081102437128723</v>
      </c>
      <c r="F1567" s="16">
        <f t="shared" ca="1" si="49"/>
        <v>75.884126590376027</v>
      </c>
    </row>
    <row r="1568" spans="5:6" x14ac:dyDescent="0.25">
      <c r="E1568" s="16">
        <f t="shared" ca="1" si="48"/>
        <v>0.41598641416648319</v>
      </c>
      <c r="F1568" s="16">
        <f t="shared" ca="1" si="49"/>
        <v>16.24569534711102</v>
      </c>
    </row>
    <row r="1569" spans="5:6" x14ac:dyDescent="0.25">
      <c r="E1569" s="16">
        <f t="shared" ca="1" si="48"/>
        <v>0.43136442212278636</v>
      </c>
      <c r="F1569" s="16">
        <f t="shared" ca="1" si="49"/>
        <v>16.8963646512005</v>
      </c>
    </row>
    <row r="1570" spans="5:6" x14ac:dyDescent="0.25">
      <c r="E1570" s="16">
        <f t="shared" ca="1" si="48"/>
        <v>0.58126770769445912</v>
      </c>
      <c r="F1570" s="16">
        <f t="shared" ca="1" si="49"/>
        <v>24.658893979338814</v>
      </c>
    </row>
    <row r="1571" spans="5:6" x14ac:dyDescent="0.25">
      <c r="E1571" s="16">
        <f t="shared" ca="1" si="48"/>
        <v>0.94445148964843584</v>
      </c>
      <c r="F1571" s="16">
        <f t="shared" ca="1" si="49"/>
        <v>98.818185621023574</v>
      </c>
    </row>
    <row r="1572" spans="5:6" x14ac:dyDescent="0.25">
      <c r="E1572" s="16">
        <f t="shared" ca="1" si="48"/>
        <v>0.95125347362449286</v>
      </c>
      <c r="F1572" s="16">
        <f t="shared" ca="1" si="49"/>
        <v>105.33341538104364</v>
      </c>
    </row>
    <row r="1573" spans="5:6" x14ac:dyDescent="0.25">
      <c r="E1573" s="16">
        <f t="shared" ca="1" si="48"/>
        <v>0.52535267622870929</v>
      </c>
      <c r="F1573" s="16">
        <f t="shared" ca="1" si="49"/>
        <v>21.404315715352485</v>
      </c>
    </row>
    <row r="1574" spans="5:6" x14ac:dyDescent="0.25">
      <c r="E1574" s="16">
        <f t="shared" ca="1" si="48"/>
        <v>0.9462180448548827</v>
      </c>
      <c r="F1574" s="16">
        <f t="shared" ca="1" si="49"/>
        <v>100.40779359852245</v>
      </c>
    </row>
    <row r="1575" spans="5:6" x14ac:dyDescent="0.25">
      <c r="E1575" s="16">
        <f t="shared" ca="1" si="48"/>
        <v>0.23734669130528607</v>
      </c>
      <c r="F1575" s="16">
        <f t="shared" ca="1" si="49"/>
        <v>9.827027359111673</v>
      </c>
    </row>
    <row r="1576" spans="5:6" x14ac:dyDescent="0.25">
      <c r="E1576" s="16">
        <f t="shared" ca="1" si="48"/>
        <v>0.31557660812405275</v>
      </c>
      <c r="F1576" s="16">
        <f t="shared" ca="1" si="49"/>
        <v>12.4273001741463</v>
      </c>
    </row>
    <row r="1577" spans="5:6" x14ac:dyDescent="0.25">
      <c r="E1577" s="16">
        <f t="shared" ca="1" si="48"/>
        <v>0.24148498200885815</v>
      </c>
      <c r="F1577" s="16">
        <f t="shared" ca="1" si="49"/>
        <v>9.958896024885707</v>
      </c>
    </row>
    <row r="1578" spans="5:6" x14ac:dyDescent="0.25">
      <c r="E1578" s="16">
        <f t="shared" ca="1" si="48"/>
        <v>0.61232349538992503</v>
      </c>
      <c r="F1578" s="16">
        <f t="shared" ca="1" si="49"/>
        <v>26.719136327400125</v>
      </c>
    </row>
    <row r="1579" spans="5:6" x14ac:dyDescent="0.25">
      <c r="E1579" s="16">
        <f t="shared" ca="1" si="48"/>
        <v>0.5271116854581489</v>
      </c>
      <c r="F1579" s="16">
        <f t="shared" ca="1" si="49"/>
        <v>21.49910513148189</v>
      </c>
    </row>
    <row r="1580" spans="5:6" x14ac:dyDescent="0.25">
      <c r="E1580" s="16">
        <f t="shared" ca="1" si="48"/>
        <v>0.49080955756274003</v>
      </c>
      <c r="F1580" s="16">
        <f t="shared" ca="1" si="49"/>
        <v>19.628074996425244</v>
      </c>
    </row>
    <row r="1581" spans="5:6" x14ac:dyDescent="0.25">
      <c r="E1581" s="16">
        <f t="shared" ca="1" si="48"/>
        <v>0.22340108849839646</v>
      </c>
      <c r="F1581" s="16">
        <f t="shared" ca="1" si="49"/>
        <v>9.3862225156237287</v>
      </c>
    </row>
    <row r="1582" spans="5:6" x14ac:dyDescent="0.25">
      <c r="E1582" s="16">
        <f t="shared" ca="1" si="48"/>
        <v>0.89949884701201555</v>
      </c>
      <c r="F1582" s="16">
        <f t="shared" ca="1" si="49"/>
        <v>72.146673182962502</v>
      </c>
    </row>
    <row r="1583" spans="5:6" x14ac:dyDescent="0.25">
      <c r="E1583" s="16">
        <f t="shared" ca="1" si="48"/>
        <v>0.17483720338483233</v>
      </c>
      <c r="F1583" s="16">
        <f t="shared" ca="1" si="49"/>
        <v>7.883555263594352</v>
      </c>
    </row>
    <row r="1584" spans="5:6" x14ac:dyDescent="0.25">
      <c r="E1584" s="16">
        <f t="shared" ca="1" si="48"/>
        <v>0.83006605362959718</v>
      </c>
      <c r="F1584" s="16">
        <f t="shared" ca="1" si="49"/>
        <v>52.165758486885395</v>
      </c>
    </row>
    <row r="1585" spans="5:6" x14ac:dyDescent="0.25">
      <c r="E1585" s="16">
        <f t="shared" ca="1" si="48"/>
        <v>6.6334988941254447E-2</v>
      </c>
      <c r="F1585" s="16">
        <f t="shared" ca="1" si="49"/>
        <v>4.4653341710964272</v>
      </c>
    </row>
    <row r="1586" spans="5:6" x14ac:dyDescent="0.25">
      <c r="E1586" s="16">
        <f t="shared" ca="1" si="48"/>
        <v>0.80909557403571841</v>
      </c>
      <c r="F1586" s="16">
        <f t="shared" ca="1" si="49"/>
        <v>48.161901462096566</v>
      </c>
    </row>
    <row r="1587" spans="5:6" x14ac:dyDescent="0.25">
      <c r="E1587" s="16">
        <f t="shared" ca="1" si="48"/>
        <v>0.92844199248062342</v>
      </c>
      <c r="F1587" s="16">
        <f t="shared" ca="1" si="49"/>
        <v>86.858928292028992</v>
      </c>
    </row>
    <row r="1588" spans="5:6" x14ac:dyDescent="0.25">
      <c r="E1588" s="16">
        <f t="shared" ca="1" si="48"/>
        <v>0.20772350848813848</v>
      </c>
      <c r="F1588" s="16">
        <f t="shared" ca="1" si="49"/>
        <v>8.8964688620031502</v>
      </c>
    </row>
    <row r="1589" spans="5:6" x14ac:dyDescent="0.25">
      <c r="E1589" s="16">
        <f t="shared" ca="1" si="48"/>
        <v>0.72800119572368149</v>
      </c>
      <c r="F1589" s="16">
        <f t="shared" ca="1" si="49"/>
        <v>36.847175479259697</v>
      </c>
    </row>
    <row r="1590" spans="5:6" x14ac:dyDescent="0.25">
      <c r="E1590" s="16">
        <f t="shared" ca="1" si="48"/>
        <v>2.3059544053024572E-2</v>
      </c>
      <c r="F1590" s="16">
        <f t="shared" ca="1" si="49"/>
        <v>2.733815492751662</v>
      </c>
    </row>
    <row r="1591" spans="5:6" x14ac:dyDescent="0.25">
      <c r="E1591" s="16">
        <f t="shared" ca="1" si="48"/>
        <v>8.0691259272267168E-2</v>
      </c>
      <c r="F1591" s="16">
        <f t="shared" ca="1" si="49"/>
        <v>4.9508687836484802</v>
      </c>
    </row>
    <row r="1592" spans="5:6" x14ac:dyDescent="0.25">
      <c r="E1592" s="16">
        <f t="shared" ca="1" si="48"/>
        <v>2.1430465368927676E-2</v>
      </c>
      <c r="F1592" s="16">
        <f t="shared" ca="1" si="49"/>
        <v>2.6510011004884939</v>
      </c>
    </row>
    <row r="1593" spans="5:6" x14ac:dyDescent="0.25">
      <c r="E1593" s="16">
        <f t="shared" ca="1" si="48"/>
        <v>0.42076066372624066</v>
      </c>
      <c r="F1593" s="16">
        <f t="shared" ca="1" si="49"/>
        <v>16.445503548362119</v>
      </c>
    </row>
    <row r="1594" spans="5:6" x14ac:dyDescent="0.25">
      <c r="E1594" s="16">
        <f t="shared" ca="1" si="48"/>
        <v>0.59283959874397474</v>
      </c>
      <c r="F1594" s="16">
        <f t="shared" ca="1" si="49"/>
        <v>25.402703668012812</v>
      </c>
    </row>
    <row r="1595" spans="5:6" x14ac:dyDescent="0.25">
      <c r="E1595" s="16">
        <f t="shared" ca="1" si="48"/>
        <v>0.86672214140956194</v>
      </c>
      <c r="F1595" s="16">
        <f t="shared" ca="1" si="49"/>
        <v>61.009485227110154</v>
      </c>
    </row>
    <row r="1596" spans="5:6" x14ac:dyDescent="0.25">
      <c r="E1596" s="16">
        <f t="shared" ca="1" si="48"/>
        <v>0.44588512653710133</v>
      </c>
      <c r="F1596" s="16">
        <f t="shared" ca="1" si="49"/>
        <v>17.530381327528421</v>
      </c>
    </row>
    <row r="1597" spans="5:6" x14ac:dyDescent="0.25">
      <c r="E1597" s="16">
        <f t="shared" ca="1" si="48"/>
        <v>0.31336394419541758</v>
      </c>
      <c r="F1597" s="16">
        <f t="shared" ca="1" si="49"/>
        <v>12.350079371018419</v>
      </c>
    </row>
    <row r="1598" spans="5:6" x14ac:dyDescent="0.25">
      <c r="E1598" s="16">
        <f t="shared" ca="1" si="48"/>
        <v>0.91633495126952802</v>
      </c>
      <c r="F1598" s="16">
        <f t="shared" ca="1" si="49"/>
        <v>79.904622551328316</v>
      </c>
    </row>
    <row r="1599" spans="5:6" x14ac:dyDescent="0.25">
      <c r="E1599" s="16">
        <f t="shared" ca="1" si="48"/>
        <v>0.51560359809797218</v>
      </c>
      <c r="F1599" s="16">
        <f t="shared" ca="1" si="49"/>
        <v>20.886904794979856</v>
      </c>
    </row>
    <row r="1600" spans="5:6" x14ac:dyDescent="0.25">
      <c r="E1600" s="16">
        <f t="shared" ca="1" si="48"/>
        <v>0.61616584132173136</v>
      </c>
      <c r="F1600" s="16">
        <f t="shared" ca="1" si="49"/>
        <v>26.988914432612017</v>
      </c>
    </row>
    <row r="1601" spans="5:6" x14ac:dyDescent="0.25">
      <c r="E1601" s="16">
        <f t="shared" ca="1" si="48"/>
        <v>0.1828296160740388</v>
      </c>
      <c r="F1601" s="16">
        <f t="shared" ca="1" si="49"/>
        <v>8.1284141280092079</v>
      </c>
    </row>
    <row r="1602" spans="5:6" x14ac:dyDescent="0.25">
      <c r="E1602" s="16">
        <f t="shared" ca="1" si="48"/>
        <v>0.85886654233222948</v>
      </c>
      <c r="F1602" s="16">
        <f t="shared" ca="1" si="49"/>
        <v>58.864655826495181</v>
      </c>
    </row>
    <row r="1603" spans="5:6" x14ac:dyDescent="0.25">
      <c r="E1603" s="16">
        <f t="shared" ca="1" si="48"/>
        <v>0.85766610478441008</v>
      </c>
      <c r="F1603" s="16">
        <f t="shared" ca="1" si="49"/>
        <v>58.550656214480625</v>
      </c>
    </row>
    <row r="1604" spans="5:6" x14ac:dyDescent="0.25">
      <c r="E1604" s="16">
        <f t="shared" ref="E1604:E1667" ca="1" si="50">RAND()</f>
        <v>7.0600867444630233E-2</v>
      </c>
      <c r="F1604" s="16">
        <f t="shared" ref="F1604:F1667" ca="1" si="51">_xlfn.LOGNORM.INV(E1604,$C$3,$C$4)</f>
        <v>4.6120360160752023</v>
      </c>
    </row>
    <row r="1605" spans="5:6" x14ac:dyDescent="0.25">
      <c r="E1605" s="16">
        <f t="shared" ca="1" si="50"/>
        <v>0.75687612161252216</v>
      </c>
      <c r="F1605" s="16">
        <f t="shared" ca="1" si="51"/>
        <v>40.297489259824765</v>
      </c>
    </row>
    <row r="1606" spans="5:6" x14ac:dyDescent="0.25">
      <c r="E1606" s="16">
        <f t="shared" ca="1" si="50"/>
        <v>1.2431545194527494E-2</v>
      </c>
      <c r="F1606" s="16">
        <f t="shared" ca="1" si="51"/>
        <v>2.1307557317533901</v>
      </c>
    </row>
    <row r="1607" spans="5:6" x14ac:dyDescent="0.25">
      <c r="E1607" s="16">
        <f t="shared" ca="1" si="50"/>
        <v>0.57739401784288091</v>
      </c>
      <c r="F1607" s="16">
        <f t="shared" ca="1" si="51"/>
        <v>24.415817683752575</v>
      </c>
    </row>
    <row r="1608" spans="5:6" x14ac:dyDescent="0.25">
      <c r="E1608" s="16">
        <f t="shared" ca="1" si="50"/>
        <v>0.36788056260486035</v>
      </c>
      <c r="F1608" s="16">
        <f t="shared" ca="1" si="51"/>
        <v>14.332476009829305</v>
      </c>
    </row>
    <row r="1609" spans="5:6" x14ac:dyDescent="0.25">
      <c r="E1609" s="16">
        <f t="shared" ca="1" si="50"/>
        <v>0.5705166009444026</v>
      </c>
      <c r="F1609" s="16">
        <f t="shared" ca="1" si="51"/>
        <v>23.991258693649367</v>
      </c>
    </row>
    <row r="1610" spans="5:6" x14ac:dyDescent="0.25">
      <c r="E1610" s="16">
        <f t="shared" ca="1" si="50"/>
        <v>0.80276912650163956</v>
      </c>
      <c r="F1610" s="16">
        <f t="shared" ca="1" si="51"/>
        <v>47.066141538215874</v>
      </c>
    </row>
    <row r="1611" spans="5:6" x14ac:dyDescent="0.25">
      <c r="E1611" s="16">
        <f t="shared" ca="1" si="50"/>
        <v>0.54581332984912634</v>
      </c>
      <c r="F1611" s="16">
        <f t="shared" ca="1" si="51"/>
        <v>22.535471127656024</v>
      </c>
    </row>
    <row r="1612" spans="5:6" x14ac:dyDescent="0.25">
      <c r="E1612" s="16">
        <f t="shared" ca="1" si="50"/>
        <v>0.18439050992744521</v>
      </c>
      <c r="F1612" s="16">
        <f t="shared" ca="1" si="51"/>
        <v>8.1763100641084243</v>
      </c>
    </row>
    <row r="1613" spans="5:6" x14ac:dyDescent="0.25">
      <c r="E1613" s="16">
        <f t="shared" ca="1" si="50"/>
        <v>0.65573689474441665</v>
      </c>
      <c r="F1613" s="16">
        <f t="shared" ca="1" si="51"/>
        <v>29.989757682741754</v>
      </c>
    </row>
    <row r="1614" spans="5:6" x14ac:dyDescent="0.25">
      <c r="E1614" s="16">
        <f t="shared" ca="1" si="50"/>
        <v>5.8202205310103783E-2</v>
      </c>
      <c r="F1614" s="16">
        <f t="shared" ca="1" si="51"/>
        <v>4.1785069874838507</v>
      </c>
    </row>
    <row r="1615" spans="5:6" x14ac:dyDescent="0.25">
      <c r="E1615" s="16">
        <f t="shared" ca="1" si="50"/>
        <v>0.16797846946117168</v>
      </c>
      <c r="F1615" s="16">
        <f t="shared" ca="1" si="51"/>
        <v>7.6738274795078176</v>
      </c>
    </row>
    <row r="1616" spans="5:6" x14ac:dyDescent="0.25">
      <c r="E1616" s="16">
        <f t="shared" ca="1" si="50"/>
        <v>1.8888008875546425E-2</v>
      </c>
      <c r="F1616" s="16">
        <f t="shared" ca="1" si="51"/>
        <v>2.5161329663372967</v>
      </c>
    </row>
    <row r="1617" spans="5:6" x14ac:dyDescent="0.25">
      <c r="E1617" s="16">
        <f t="shared" ca="1" si="50"/>
        <v>0.66810218811964561</v>
      </c>
      <c r="F1617" s="16">
        <f t="shared" ca="1" si="51"/>
        <v>31.02144537467824</v>
      </c>
    </row>
    <row r="1618" spans="5:6" x14ac:dyDescent="0.25">
      <c r="E1618" s="16">
        <f t="shared" ca="1" si="50"/>
        <v>0.36029319279555394</v>
      </c>
      <c r="F1618" s="16">
        <f t="shared" ca="1" si="51"/>
        <v>14.04581923485728</v>
      </c>
    </row>
    <row r="1619" spans="5:6" x14ac:dyDescent="0.25">
      <c r="E1619" s="16">
        <f t="shared" ca="1" si="50"/>
        <v>8.6499902748062407E-2</v>
      </c>
      <c r="F1619" s="16">
        <f t="shared" ca="1" si="51"/>
        <v>5.1416399329958153</v>
      </c>
    </row>
    <row r="1620" spans="5:6" x14ac:dyDescent="0.25">
      <c r="E1620" s="16">
        <f t="shared" ca="1" si="50"/>
        <v>0.72275343150848825</v>
      </c>
      <c r="F1620" s="16">
        <f t="shared" ca="1" si="51"/>
        <v>36.27180511875099</v>
      </c>
    </row>
    <row r="1621" spans="5:6" x14ac:dyDescent="0.25">
      <c r="E1621" s="16">
        <f t="shared" ca="1" si="50"/>
        <v>0.23114806330521109</v>
      </c>
      <c r="F1621" s="16">
        <f t="shared" ca="1" si="51"/>
        <v>9.6304387881195055</v>
      </c>
    </row>
    <row r="1622" spans="5:6" x14ac:dyDescent="0.25">
      <c r="E1622" s="16">
        <f t="shared" ca="1" si="50"/>
        <v>0.58351353623672841</v>
      </c>
      <c r="F1622" s="16">
        <f t="shared" ca="1" si="51"/>
        <v>24.801155147826556</v>
      </c>
    </row>
    <row r="1623" spans="5:6" x14ac:dyDescent="0.25">
      <c r="E1623" s="16">
        <f t="shared" ca="1" si="50"/>
        <v>9.8063736990683381E-4</v>
      </c>
      <c r="F1623" s="16">
        <f t="shared" ca="1" si="51"/>
        <v>0.9084325831608514</v>
      </c>
    </row>
    <row r="1624" spans="5:6" x14ac:dyDescent="0.25">
      <c r="E1624" s="16">
        <f t="shared" ca="1" si="50"/>
        <v>0.59895920516917822</v>
      </c>
      <c r="F1624" s="16">
        <f t="shared" ca="1" si="51"/>
        <v>25.807213599693085</v>
      </c>
    </row>
    <row r="1625" spans="5:6" x14ac:dyDescent="0.25">
      <c r="E1625" s="16">
        <f t="shared" ca="1" si="50"/>
        <v>0.79997249015570737</v>
      </c>
      <c r="F1625" s="16">
        <f t="shared" ca="1" si="51"/>
        <v>46.596385550443181</v>
      </c>
    </row>
    <row r="1626" spans="5:6" x14ac:dyDescent="0.25">
      <c r="E1626" s="16">
        <f t="shared" ca="1" si="50"/>
        <v>0.73446182074707511</v>
      </c>
      <c r="F1626" s="16">
        <f t="shared" ca="1" si="51"/>
        <v>37.575933681418448</v>
      </c>
    </row>
    <row r="1627" spans="5:6" x14ac:dyDescent="0.25">
      <c r="E1627" s="16">
        <f t="shared" ca="1" si="50"/>
        <v>0.60593599694363298</v>
      </c>
      <c r="F1627" s="16">
        <f t="shared" ca="1" si="51"/>
        <v>26.278268099572216</v>
      </c>
    </row>
    <row r="1628" spans="5:6" x14ac:dyDescent="0.25">
      <c r="E1628" s="16">
        <f t="shared" ca="1" si="50"/>
        <v>0.44990132891858126</v>
      </c>
      <c r="F1628" s="16">
        <f t="shared" ca="1" si="51"/>
        <v>17.709289935526289</v>
      </c>
    </row>
    <row r="1629" spans="5:6" x14ac:dyDescent="0.25">
      <c r="E1629" s="16">
        <f t="shared" ca="1" si="50"/>
        <v>0.83322799358417043</v>
      </c>
      <c r="F1629" s="16">
        <f t="shared" ca="1" si="51"/>
        <v>52.82581764062089</v>
      </c>
    </row>
    <row r="1630" spans="5:6" x14ac:dyDescent="0.25">
      <c r="E1630" s="16">
        <f t="shared" ca="1" si="50"/>
        <v>0.8894010871931165</v>
      </c>
      <c r="F1630" s="16">
        <f t="shared" ca="1" si="51"/>
        <v>68.261725136688085</v>
      </c>
    </row>
    <row r="1631" spans="5:6" x14ac:dyDescent="0.25">
      <c r="E1631" s="16">
        <f t="shared" ca="1" si="50"/>
        <v>0.61328681768225857</v>
      </c>
      <c r="F1631" s="16">
        <f t="shared" ca="1" si="51"/>
        <v>26.786445092379108</v>
      </c>
    </row>
    <row r="1632" spans="5:6" x14ac:dyDescent="0.25">
      <c r="E1632" s="16">
        <f t="shared" ca="1" si="50"/>
        <v>0.98765747030411999</v>
      </c>
      <c r="F1632" s="16">
        <f t="shared" ca="1" si="51"/>
        <v>189.86170246137499</v>
      </c>
    </row>
    <row r="1633" spans="5:6" x14ac:dyDescent="0.25">
      <c r="E1633" s="16">
        <f t="shared" ca="1" si="50"/>
        <v>0.90572995248074206</v>
      </c>
      <c r="F1633" s="16">
        <f t="shared" ca="1" si="51"/>
        <v>74.806903094135251</v>
      </c>
    </row>
    <row r="1634" spans="5:6" x14ac:dyDescent="0.25">
      <c r="E1634" s="16">
        <f t="shared" ca="1" si="50"/>
        <v>0.43745905572933741</v>
      </c>
      <c r="F1634" s="16">
        <f t="shared" ca="1" si="51"/>
        <v>17.160073970485964</v>
      </c>
    </row>
    <row r="1635" spans="5:6" x14ac:dyDescent="0.25">
      <c r="E1635" s="16">
        <f t="shared" ca="1" si="50"/>
        <v>0.96817933781908094</v>
      </c>
      <c r="F1635" s="16">
        <f t="shared" ca="1" si="51"/>
        <v>128.34016573038653</v>
      </c>
    </row>
    <row r="1636" spans="5:6" x14ac:dyDescent="0.25">
      <c r="E1636" s="16">
        <f t="shared" ca="1" si="50"/>
        <v>0.92569858323792931</v>
      </c>
      <c r="F1636" s="16">
        <f t="shared" ca="1" si="51"/>
        <v>85.155939278743276</v>
      </c>
    </row>
    <row r="1637" spans="5:6" x14ac:dyDescent="0.25">
      <c r="E1637" s="16">
        <f t="shared" ca="1" si="50"/>
        <v>0.44197210438075074</v>
      </c>
      <c r="F1637" s="16">
        <f t="shared" ca="1" si="51"/>
        <v>17.357573210643402</v>
      </c>
    </row>
    <row r="1638" spans="5:6" x14ac:dyDescent="0.25">
      <c r="E1638" s="16">
        <f t="shared" ca="1" si="50"/>
        <v>0.48479199939179252</v>
      </c>
      <c r="F1638" s="16">
        <f t="shared" ca="1" si="51"/>
        <v>19.334091916024221</v>
      </c>
    </row>
    <row r="1639" spans="5:6" x14ac:dyDescent="0.25">
      <c r="E1639" s="16">
        <f t="shared" ca="1" si="50"/>
        <v>0.4419378546780498</v>
      </c>
      <c r="F1639" s="16">
        <f t="shared" ca="1" si="51"/>
        <v>17.356067135875318</v>
      </c>
    </row>
    <row r="1640" spans="5:6" x14ac:dyDescent="0.25">
      <c r="E1640" s="16">
        <f t="shared" ca="1" si="50"/>
        <v>0.62558018091553702</v>
      </c>
      <c r="F1640" s="16">
        <f t="shared" ca="1" si="51"/>
        <v>27.665046849607041</v>
      </c>
    </row>
    <row r="1641" spans="5:6" x14ac:dyDescent="0.25">
      <c r="E1641" s="16">
        <f t="shared" ca="1" si="50"/>
        <v>0.8207287724314567</v>
      </c>
      <c r="F1641" s="16">
        <f t="shared" ca="1" si="51"/>
        <v>50.307086987894706</v>
      </c>
    </row>
    <row r="1642" spans="5:6" x14ac:dyDescent="0.25">
      <c r="E1642" s="16">
        <f t="shared" ca="1" si="50"/>
        <v>0.32761158041293181</v>
      </c>
      <c r="F1642" s="16">
        <f t="shared" ca="1" si="51"/>
        <v>12.851776692610891</v>
      </c>
    </row>
    <row r="1643" spans="5:6" x14ac:dyDescent="0.25">
      <c r="E1643" s="16">
        <f t="shared" ca="1" si="50"/>
        <v>0.81712642923126799</v>
      </c>
      <c r="F1643" s="16">
        <f t="shared" ca="1" si="51"/>
        <v>49.623687468489663</v>
      </c>
    </row>
    <row r="1644" spans="5:6" x14ac:dyDescent="0.25">
      <c r="E1644" s="16">
        <f t="shared" ca="1" si="50"/>
        <v>0.90748770526319533</v>
      </c>
      <c r="F1644" s="16">
        <f t="shared" ca="1" si="51"/>
        <v>75.59892134433737</v>
      </c>
    </row>
    <row r="1645" spans="5:6" x14ac:dyDescent="0.25">
      <c r="E1645" s="16">
        <f t="shared" ca="1" si="50"/>
        <v>0.17098895413675053</v>
      </c>
      <c r="F1645" s="16">
        <f t="shared" ca="1" si="51"/>
        <v>7.7658473186905947</v>
      </c>
    </row>
    <row r="1646" spans="5:6" x14ac:dyDescent="0.25">
      <c r="E1646" s="16">
        <f t="shared" ca="1" si="50"/>
        <v>0.67554100817293705</v>
      </c>
      <c r="F1646" s="16">
        <f t="shared" ca="1" si="51"/>
        <v>31.666706499586855</v>
      </c>
    </row>
    <row r="1647" spans="5:6" x14ac:dyDescent="0.25">
      <c r="E1647" s="16">
        <f t="shared" ca="1" si="50"/>
        <v>0.74322478854916818</v>
      </c>
      <c r="F1647" s="16">
        <f t="shared" ca="1" si="51"/>
        <v>38.602588970727851</v>
      </c>
    </row>
    <row r="1648" spans="5:6" x14ac:dyDescent="0.25">
      <c r="E1648" s="16">
        <f t="shared" ca="1" si="50"/>
        <v>0.22913492806414004</v>
      </c>
      <c r="F1648" s="16">
        <f t="shared" ca="1" si="51"/>
        <v>9.5668233786221535</v>
      </c>
    </row>
    <row r="1649" spans="5:6" x14ac:dyDescent="0.25">
      <c r="E1649" s="16">
        <f t="shared" ca="1" si="50"/>
        <v>0.31837332984100575</v>
      </c>
      <c r="F1649" s="16">
        <f t="shared" ca="1" si="51"/>
        <v>12.525262753856449</v>
      </c>
    </row>
    <row r="1650" spans="5:6" x14ac:dyDescent="0.25">
      <c r="E1650" s="16">
        <f t="shared" ca="1" si="50"/>
        <v>0.2680506592965024</v>
      </c>
      <c r="F1650" s="16">
        <f t="shared" ca="1" si="51"/>
        <v>10.818749982410349</v>
      </c>
    </row>
    <row r="1651" spans="5:6" x14ac:dyDescent="0.25">
      <c r="E1651" s="16">
        <f t="shared" ca="1" si="50"/>
        <v>0.5622100527301408</v>
      </c>
      <c r="F1651" s="16">
        <f t="shared" ca="1" si="51"/>
        <v>23.490002108418263</v>
      </c>
    </row>
    <row r="1652" spans="5:6" x14ac:dyDescent="0.25">
      <c r="E1652" s="16">
        <f t="shared" ca="1" si="50"/>
        <v>0.39284987188019993</v>
      </c>
      <c r="F1652" s="16">
        <f t="shared" ca="1" si="51"/>
        <v>15.303798762399127</v>
      </c>
    </row>
    <row r="1653" spans="5:6" x14ac:dyDescent="0.25">
      <c r="E1653" s="16">
        <f t="shared" ca="1" si="50"/>
        <v>0.60183280306648423</v>
      </c>
      <c r="F1653" s="16">
        <f t="shared" ca="1" si="51"/>
        <v>25.999932940019189</v>
      </c>
    </row>
    <row r="1654" spans="5:6" x14ac:dyDescent="0.25">
      <c r="E1654" s="16">
        <f t="shared" ca="1" si="50"/>
        <v>0.69294895505058074</v>
      </c>
      <c r="F1654" s="16">
        <f t="shared" ca="1" si="51"/>
        <v>33.255716785877624</v>
      </c>
    </row>
    <row r="1655" spans="5:6" x14ac:dyDescent="0.25">
      <c r="E1655" s="16">
        <f t="shared" ca="1" si="50"/>
        <v>0.9887789777354159</v>
      </c>
      <c r="F1655" s="16">
        <f t="shared" ca="1" si="51"/>
        <v>196.92084051891294</v>
      </c>
    </row>
    <row r="1656" spans="5:6" x14ac:dyDescent="0.25">
      <c r="E1656" s="16">
        <f t="shared" ca="1" si="50"/>
        <v>1.0904345989891873E-2</v>
      </c>
      <c r="F1656" s="16">
        <f t="shared" ca="1" si="51"/>
        <v>2.0265130729667549</v>
      </c>
    </row>
    <row r="1657" spans="5:6" x14ac:dyDescent="0.25">
      <c r="E1657" s="16">
        <f t="shared" ca="1" si="50"/>
        <v>0.53686759017060848</v>
      </c>
      <c r="F1657" s="16">
        <f t="shared" ca="1" si="51"/>
        <v>22.033086976945331</v>
      </c>
    </row>
    <row r="1658" spans="5:6" x14ac:dyDescent="0.25">
      <c r="E1658" s="16">
        <f t="shared" ca="1" si="50"/>
        <v>0.74708651833309114</v>
      </c>
      <c r="F1658" s="16">
        <f t="shared" ca="1" si="51"/>
        <v>39.069789501306978</v>
      </c>
    </row>
    <row r="1659" spans="5:6" x14ac:dyDescent="0.25">
      <c r="E1659" s="16">
        <f t="shared" ca="1" si="50"/>
        <v>7.2315577415005272E-2</v>
      </c>
      <c r="F1659" s="16">
        <f t="shared" ca="1" si="51"/>
        <v>4.6703775993493108</v>
      </c>
    </row>
    <row r="1660" spans="5:6" x14ac:dyDescent="0.25">
      <c r="E1660" s="16">
        <f t="shared" ca="1" si="50"/>
        <v>0.7202511415306625</v>
      </c>
      <c r="F1660" s="16">
        <f t="shared" ca="1" si="51"/>
        <v>36.002476600162055</v>
      </c>
    </row>
    <row r="1661" spans="5:6" x14ac:dyDescent="0.25">
      <c r="E1661" s="16">
        <f t="shared" ca="1" si="50"/>
        <v>0.39371753077377536</v>
      </c>
      <c r="F1661" s="16">
        <f t="shared" ca="1" si="51"/>
        <v>15.338364739823957</v>
      </c>
    </row>
    <row r="1662" spans="5:6" x14ac:dyDescent="0.25">
      <c r="E1662" s="16">
        <f t="shared" ca="1" si="50"/>
        <v>0.71427749301304289</v>
      </c>
      <c r="F1662" s="16">
        <f t="shared" ca="1" si="51"/>
        <v>35.372144616963325</v>
      </c>
    </row>
    <row r="1663" spans="5:6" x14ac:dyDescent="0.25">
      <c r="E1663" s="16">
        <f t="shared" ca="1" si="50"/>
        <v>0.14389112437944307</v>
      </c>
      <c r="F1663" s="16">
        <f t="shared" ca="1" si="51"/>
        <v>6.9379105510140358</v>
      </c>
    </row>
    <row r="1664" spans="5:6" x14ac:dyDescent="0.25">
      <c r="E1664" s="16">
        <f t="shared" ca="1" si="50"/>
        <v>0.44541479537469786</v>
      </c>
      <c r="F1664" s="16">
        <f t="shared" ca="1" si="51"/>
        <v>17.509532477678135</v>
      </c>
    </row>
    <row r="1665" spans="5:6" x14ac:dyDescent="0.25">
      <c r="E1665" s="16">
        <f t="shared" ca="1" si="50"/>
        <v>0.73469082916859718</v>
      </c>
      <c r="F1665" s="16">
        <f t="shared" ca="1" si="51"/>
        <v>37.602193495674037</v>
      </c>
    </row>
    <row r="1666" spans="5:6" x14ac:dyDescent="0.25">
      <c r="E1666" s="16">
        <f t="shared" ca="1" si="50"/>
        <v>0.94590267613533929</v>
      </c>
      <c r="F1666" s="16">
        <f t="shared" ca="1" si="51"/>
        <v>100.11913725717194</v>
      </c>
    </row>
    <row r="1667" spans="5:6" x14ac:dyDescent="0.25">
      <c r="E1667" s="16">
        <f t="shared" ca="1" si="50"/>
        <v>0.20562041008165532</v>
      </c>
      <c r="F1667" s="16">
        <f t="shared" ca="1" si="51"/>
        <v>8.8311742192385783</v>
      </c>
    </row>
    <row r="1668" spans="5:6" x14ac:dyDescent="0.25">
      <c r="E1668" s="16">
        <f t="shared" ref="E1668:E1731" ca="1" si="52">RAND()</f>
        <v>0.74060010228874851</v>
      </c>
      <c r="F1668" s="16">
        <f t="shared" ref="F1668:F1731" ca="1" si="53">_xlfn.LOGNORM.INV(E1668,$C$3,$C$4)</f>
        <v>38.290299619889097</v>
      </c>
    </row>
    <row r="1669" spans="5:6" x14ac:dyDescent="0.25">
      <c r="E1669" s="16">
        <f t="shared" ca="1" si="52"/>
        <v>0.21957184061524215</v>
      </c>
      <c r="F1669" s="16">
        <f t="shared" ca="1" si="53"/>
        <v>9.2660756400983466</v>
      </c>
    </row>
    <row r="1670" spans="5:6" x14ac:dyDescent="0.25">
      <c r="E1670" s="16">
        <f t="shared" ca="1" si="52"/>
        <v>2.5368370538944918E-2</v>
      </c>
      <c r="F1670" s="16">
        <f t="shared" ca="1" si="53"/>
        <v>2.8470981819623495</v>
      </c>
    </row>
    <row r="1671" spans="5:6" x14ac:dyDescent="0.25">
      <c r="E1671" s="16">
        <f t="shared" ca="1" si="52"/>
        <v>8.1578346031734861E-2</v>
      </c>
      <c r="F1671" s="16">
        <f t="shared" ca="1" si="53"/>
        <v>4.9801844855397475</v>
      </c>
    </row>
    <row r="1672" spans="5:6" x14ac:dyDescent="0.25">
      <c r="E1672" s="16">
        <f t="shared" ca="1" si="52"/>
        <v>0.93153459437499531</v>
      </c>
      <c r="F1672" s="16">
        <f t="shared" ca="1" si="53"/>
        <v>88.882752983599573</v>
      </c>
    </row>
    <row r="1673" spans="5:6" x14ac:dyDescent="0.25">
      <c r="E1673" s="16">
        <f t="shared" ca="1" si="52"/>
        <v>0.21745292222966195</v>
      </c>
      <c r="F1673" s="16">
        <f t="shared" ca="1" si="53"/>
        <v>9.1997444615718287</v>
      </c>
    </row>
    <row r="1674" spans="5:6" x14ac:dyDescent="0.25">
      <c r="E1674" s="16">
        <f t="shared" ca="1" si="52"/>
        <v>0.48617806354009918</v>
      </c>
      <c r="F1674" s="16">
        <f t="shared" ca="1" si="53"/>
        <v>19.401426782947876</v>
      </c>
    </row>
    <row r="1675" spans="5:6" x14ac:dyDescent="0.25">
      <c r="E1675" s="16">
        <f t="shared" ca="1" si="52"/>
        <v>0.77616168457688739</v>
      </c>
      <c r="F1675" s="16">
        <f t="shared" ca="1" si="53"/>
        <v>42.918120477977176</v>
      </c>
    </row>
    <row r="1676" spans="5:6" x14ac:dyDescent="0.25">
      <c r="E1676" s="16">
        <f t="shared" ca="1" si="52"/>
        <v>3.5032317811010905E-2</v>
      </c>
      <c r="F1676" s="16">
        <f t="shared" ca="1" si="53"/>
        <v>3.2821786142798461</v>
      </c>
    </row>
    <row r="1677" spans="5:6" x14ac:dyDescent="0.25">
      <c r="E1677" s="16">
        <f t="shared" ca="1" si="52"/>
        <v>0.27043460600400993</v>
      </c>
      <c r="F1677" s="16">
        <f t="shared" ca="1" si="53"/>
        <v>10.897145748431669</v>
      </c>
    </row>
    <row r="1678" spans="5:6" x14ac:dyDescent="0.25">
      <c r="E1678" s="16">
        <f t="shared" ca="1" si="52"/>
        <v>0.15989834893962984</v>
      </c>
      <c r="F1678" s="16">
        <f t="shared" ca="1" si="53"/>
        <v>7.4270166374184434</v>
      </c>
    </row>
    <row r="1679" spans="5:6" x14ac:dyDescent="0.25">
      <c r="E1679" s="16">
        <f t="shared" ca="1" si="52"/>
        <v>0.75146241512508494</v>
      </c>
      <c r="F1679" s="16">
        <f t="shared" ca="1" si="53"/>
        <v>39.610686652427361</v>
      </c>
    </row>
    <row r="1680" spans="5:6" x14ac:dyDescent="0.25">
      <c r="E1680" s="16">
        <f t="shared" ca="1" si="52"/>
        <v>0.13786789721530301</v>
      </c>
      <c r="F1680" s="16">
        <f t="shared" ca="1" si="53"/>
        <v>6.7534360381458791</v>
      </c>
    </row>
    <row r="1681" spans="5:6" x14ac:dyDescent="0.25">
      <c r="E1681" s="16">
        <f t="shared" ca="1" si="52"/>
        <v>0.97611943148854141</v>
      </c>
      <c r="F1681" s="16">
        <f t="shared" ca="1" si="53"/>
        <v>145.39985625996175</v>
      </c>
    </row>
    <row r="1682" spans="5:6" x14ac:dyDescent="0.25">
      <c r="E1682" s="16">
        <f t="shared" ca="1" si="52"/>
        <v>0.24180787224323508</v>
      </c>
      <c r="F1682" s="16">
        <f t="shared" ca="1" si="53"/>
        <v>9.969206819416538</v>
      </c>
    </row>
    <row r="1683" spans="5:6" x14ac:dyDescent="0.25">
      <c r="E1683" s="16">
        <f t="shared" ca="1" si="52"/>
        <v>0.55254473325894993</v>
      </c>
      <c r="F1683" s="16">
        <f t="shared" ca="1" si="53"/>
        <v>22.921910688118079</v>
      </c>
    </row>
    <row r="1684" spans="5:6" x14ac:dyDescent="0.25">
      <c r="E1684" s="16">
        <f t="shared" ca="1" si="52"/>
        <v>0.37209561976508665</v>
      </c>
      <c r="F1684" s="16">
        <f t="shared" ca="1" si="53"/>
        <v>14.493378245241944</v>
      </c>
    </row>
    <row r="1685" spans="5:6" x14ac:dyDescent="0.25">
      <c r="E1685" s="16">
        <f t="shared" ca="1" si="52"/>
        <v>0.76332406829712474</v>
      </c>
      <c r="F1685" s="16">
        <f t="shared" ca="1" si="53"/>
        <v>41.142268887127379</v>
      </c>
    </row>
    <row r="1686" spans="5:6" x14ac:dyDescent="0.25">
      <c r="E1686" s="16">
        <f t="shared" ca="1" si="52"/>
        <v>0.52002302279571977</v>
      </c>
      <c r="F1686" s="16">
        <f t="shared" ca="1" si="53"/>
        <v>21.119807955184804</v>
      </c>
    </row>
    <row r="1687" spans="5:6" x14ac:dyDescent="0.25">
      <c r="E1687" s="16">
        <f t="shared" ca="1" si="52"/>
        <v>0.91263308156374567</v>
      </c>
      <c r="F1687" s="16">
        <f t="shared" ca="1" si="53"/>
        <v>78.03434964509718</v>
      </c>
    </row>
    <row r="1688" spans="5:6" x14ac:dyDescent="0.25">
      <c r="E1688" s="16">
        <f t="shared" ca="1" si="52"/>
        <v>0.65379424303715961</v>
      </c>
      <c r="F1688" s="16">
        <f t="shared" ca="1" si="53"/>
        <v>29.832087642952011</v>
      </c>
    </row>
    <row r="1689" spans="5:6" x14ac:dyDescent="0.25">
      <c r="E1689" s="16">
        <f t="shared" ca="1" si="52"/>
        <v>0.86273731285981792</v>
      </c>
      <c r="F1689" s="16">
        <f t="shared" ca="1" si="53"/>
        <v>59.901429932240625</v>
      </c>
    </row>
    <row r="1690" spans="5:6" x14ac:dyDescent="0.25">
      <c r="E1690" s="16">
        <f t="shared" ca="1" si="52"/>
        <v>0.26643370063322136</v>
      </c>
      <c r="F1690" s="16">
        <f t="shared" ca="1" si="53"/>
        <v>10.765699679156151</v>
      </c>
    </row>
    <row r="1691" spans="5:6" x14ac:dyDescent="0.25">
      <c r="E1691" s="16">
        <f t="shared" ca="1" si="52"/>
        <v>0.26820701340555309</v>
      </c>
      <c r="F1691" s="16">
        <f t="shared" ca="1" si="53"/>
        <v>10.823885006975436</v>
      </c>
    </row>
    <row r="1692" spans="5:6" x14ac:dyDescent="0.25">
      <c r="E1692" s="16">
        <f t="shared" ca="1" si="52"/>
        <v>0.19507598965352868</v>
      </c>
      <c r="F1692" s="16">
        <f t="shared" ca="1" si="53"/>
        <v>8.505033958460972</v>
      </c>
    </row>
    <row r="1693" spans="5:6" x14ac:dyDescent="0.25">
      <c r="E1693" s="16">
        <f t="shared" ca="1" si="52"/>
        <v>1.6451389121292737E-2</v>
      </c>
      <c r="F1693" s="16">
        <f t="shared" ca="1" si="53"/>
        <v>2.3791240475621671</v>
      </c>
    </row>
    <row r="1694" spans="5:6" x14ac:dyDescent="0.25">
      <c r="E1694" s="16">
        <f t="shared" ca="1" si="52"/>
        <v>0.55682942390456236</v>
      </c>
      <c r="F1694" s="16">
        <f t="shared" ca="1" si="53"/>
        <v>23.171787000994886</v>
      </c>
    </row>
    <row r="1695" spans="5:6" x14ac:dyDescent="0.25">
      <c r="E1695" s="16">
        <f t="shared" ca="1" si="52"/>
        <v>0.41519305502615345</v>
      </c>
      <c r="F1695" s="16">
        <f t="shared" ca="1" si="53"/>
        <v>16.212679250872011</v>
      </c>
    </row>
    <row r="1696" spans="5:6" x14ac:dyDescent="0.25">
      <c r="E1696" s="16">
        <f t="shared" ca="1" si="52"/>
        <v>0.66515965923157161</v>
      </c>
      <c r="F1696" s="16">
        <f t="shared" ca="1" si="53"/>
        <v>30.771418710063315</v>
      </c>
    </row>
    <row r="1697" spans="5:6" x14ac:dyDescent="0.25">
      <c r="E1697" s="16">
        <f t="shared" ca="1" si="52"/>
        <v>0.25264078477009377</v>
      </c>
      <c r="F1697" s="16">
        <f t="shared" ca="1" si="53"/>
        <v>10.317044513298914</v>
      </c>
    </row>
    <row r="1698" spans="5:6" x14ac:dyDescent="0.25">
      <c r="E1698" s="16">
        <f t="shared" ca="1" si="52"/>
        <v>0.97430189028691727</v>
      </c>
      <c r="F1698" s="16">
        <f t="shared" ca="1" si="53"/>
        <v>140.9149718689921</v>
      </c>
    </row>
    <row r="1699" spans="5:6" x14ac:dyDescent="0.25">
      <c r="E1699" s="16">
        <f t="shared" ca="1" si="52"/>
        <v>0.59929850868594203</v>
      </c>
      <c r="F1699" s="16">
        <f t="shared" ca="1" si="53"/>
        <v>25.829875726389755</v>
      </c>
    </row>
    <row r="1700" spans="5:6" x14ac:dyDescent="0.25">
      <c r="E1700" s="16">
        <f t="shared" ca="1" si="52"/>
        <v>0.18715288661313967</v>
      </c>
      <c r="F1700" s="16">
        <f t="shared" ca="1" si="53"/>
        <v>8.2611440287496851</v>
      </c>
    </row>
    <row r="1701" spans="5:6" x14ac:dyDescent="0.25">
      <c r="E1701" s="16">
        <f t="shared" ca="1" si="52"/>
        <v>0.84853290700611561</v>
      </c>
      <c r="F1701" s="16">
        <f t="shared" ca="1" si="53"/>
        <v>56.269999718403767</v>
      </c>
    </row>
    <row r="1702" spans="5:6" x14ac:dyDescent="0.25">
      <c r="E1702" s="16">
        <f t="shared" ca="1" si="52"/>
        <v>0.42340018579877969</v>
      </c>
      <c r="F1702" s="16">
        <f t="shared" ca="1" si="53"/>
        <v>16.556809843731795</v>
      </c>
    </row>
    <row r="1703" spans="5:6" x14ac:dyDescent="0.25">
      <c r="E1703" s="16">
        <f t="shared" ca="1" si="52"/>
        <v>0.3249784432326811</v>
      </c>
      <c r="F1703" s="16">
        <f t="shared" ca="1" si="53"/>
        <v>12.758247368192906</v>
      </c>
    </row>
    <row r="1704" spans="5:6" x14ac:dyDescent="0.25">
      <c r="E1704" s="16">
        <f t="shared" ca="1" si="52"/>
        <v>2.2456446841299549E-2</v>
      </c>
      <c r="F1704" s="16">
        <f t="shared" ca="1" si="53"/>
        <v>2.7034551628063599</v>
      </c>
    </row>
    <row r="1705" spans="5:6" x14ac:dyDescent="0.25">
      <c r="E1705" s="16">
        <f t="shared" ca="1" si="52"/>
        <v>0.84055985702179881</v>
      </c>
      <c r="F1705" s="16">
        <f t="shared" ca="1" si="53"/>
        <v>54.421620378365034</v>
      </c>
    </row>
    <row r="1706" spans="5:6" x14ac:dyDescent="0.25">
      <c r="E1706" s="16">
        <f t="shared" ca="1" si="52"/>
        <v>0.2609648345576473</v>
      </c>
      <c r="F1706" s="16">
        <f t="shared" ca="1" si="53"/>
        <v>10.586994226407418</v>
      </c>
    </row>
    <row r="1707" spans="5:6" x14ac:dyDescent="0.25">
      <c r="E1707" s="16">
        <f t="shared" ca="1" si="52"/>
        <v>0.70989067802335371</v>
      </c>
      <c r="F1707" s="16">
        <f t="shared" ca="1" si="53"/>
        <v>34.920197153335522</v>
      </c>
    </row>
    <row r="1708" spans="5:6" x14ac:dyDescent="0.25">
      <c r="E1708" s="16">
        <f t="shared" ca="1" si="52"/>
        <v>0.50550022322890298</v>
      </c>
      <c r="F1708" s="16">
        <f t="shared" ca="1" si="53"/>
        <v>20.3643831691274</v>
      </c>
    </row>
    <row r="1709" spans="5:6" x14ac:dyDescent="0.25">
      <c r="E1709" s="16">
        <f t="shared" ca="1" si="52"/>
        <v>0.21125374857064561</v>
      </c>
      <c r="F1709" s="16">
        <f t="shared" ca="1" si="53"/>
        <v>9.0062736530116272</v>
      </c>
    </row>
    <row r="1710" spans="5:6" x14ac:dyDescent="0.25">
      <c r="E1710" s="16">
        <f t="shared" ca="1" si="52"/>
        <v>0.29770273606165276</v>
      </c>
      <c r="F1710" s="16">
        <f t="shared" ca="1" si="53"/>
        <v>11.810403515851153</v>
      </c>
    </row>
    <row r="1711" spans="5:6" x14ac:dyDescent="0.25">
      <c r="E1711" s="16">
        <f t="shared" ca="1" si="52"/>
        <v>0.99887286273777642</v>
      </c>
      <c r="F1711" s="16">
        <f t="shared" ca="1" si="53"/>
        <v>426.03069285994582</v>
      </c>
    </row>
    <row r="1712" spans="5:6" x14ac:dyDescent="0.25">
      <c r="E1712" s="16">
        <f t="shared" ca="1" si="52"/>
        <v>0.48254146170215917</v>
      </c>
      <c r="F1712" s="16">
        <f t="shared" ca="1" si="53"/>
        <v>19.225239184527688</v>
      </c>
    </row>
    <row r="1713" spans="5:6" x14ac:dyDescent="0.25">
      <c r="E1713" s="16">
        <f t="shared" ca="1" si="52"/>
        <v>0.43717044993432608</v>
      </c>
      <c r="F1713" s="16">
        <f t="shared" ca="1" si="53"/>
        <v>17.147509015589897</v>
      </c>
    </row>
    <row r="1714" spans="5:6" x14ac:dyDescent="0.25">
      <c r="E1714" s="16">
        <f t="shared" ca="1" si="52"/>
        <v>0.64557853009566979</v>
      </c>
      <c r="F1714" s="16">
        <f t="shared" ca="1" si="53"/>
        <v>29.177868918426707</v>
      </c>
    </row>
    <row r="1715" spans="5:6" x14ac:dyDescent="0.25">
      <c r="E1715" s="16">
        <f t="shared" ca="1" si="52"/>
        <v>0.72821285621188736</v>
      </c>
      <c r="F1715" s="16">
        <f t="shared" ca="1" si="53"/>
        <v>36.870688366671985</v>
      </c>
    </row>
    <row r="1716" spans="5:6" x14ac:dyDescent="0.25">
      <c r="E1716" s="16">
        <f t="shared" ca="1" si="52"/>
        <v>0.61120629511394164</v>
      </c>
      <c r="F1716" s="16">
        <f t="shared" ca="1" si="53"/>
        <v>26.64134786168297</v>
      </c>
    </row>
    <row r="1717" spans="5:6" x14ac:dyDescent="0.25">
      <c r="E1717" s="16">
        <f t="shared" ca="1" si="52"/>
        <v>0.92574321446587449</v>
      </c>
      <c r="F1717" s="16">
        <f t="shared" ca="1" si="53"/>
        <v>85.182991163115915</v>
      </c>
    </row>
    <row r="1718" spans="5:6" x14ac:dyDescent="0.25">
      <c r="E1718" s="16">
        <f t="shared" ca="1" si="52"/>
        <v>0.59609863409338759</v>
      </c>
      <c r="F1718" s="16">
        <f t="shared" ca="1" si="53"/>
        <v>25.617139089723654</v>
      </c>
    </row>
    <row r="1719" spans="5:6" x14ac:dyDescent="0.25">
      <c r="E1719" s="16">
        <f t="shared" ca="1" si="52"/>
        <v>0.68430858308368292</v>
      </c>
      <c r="F1719" s="16">
        <f t="shared" ca="1" si="53"/>
        <v>32.452627437927127</v>
      </c>
    </row>
    <row r="1720" spans="5:6" x14ac:dyDescent="0.25">
      <c r="E1720" s="16">
        <f t="shared" ca="1" si="52"/>
        <v>0.63185520780869264</v>
      </c>
      <c r="F1720" s="16">
        <f t="shared" ca="1" si="53"/>
        <v>28.128152294385917</v>
      </c>
    </row>
    <row r="1721" spans="5:6" x14ac:dyDescent="0.25">
      <c r="E1721" s="16">
        <f t="shared" ca="1" si="52"/>
        <v>0.16217594106601863</v>
      </c>
      <c r="F1721" s="16">
        <f t="shared" ca="1" si="53"/>
        <v>7.4965710177251799</v>
      </c>
    </row>
    <row r="1722" spans="5:6" x14ac:dyDescent="0.25">
      <c r="E1722" s="16">
        <f t="shared" ca="1" si="52"/>
        <v>6.5438801151760373E-2</v>
      </c>
      <c r="F1722" s="16">
        <f t="shared" ca="1" si="53"/>
        <v>4.4342115540051701</v>
      </c>
    </row>
    <row r="1723" spans="5:6" x14ac:dyDescent="0.25">
      <c r="E1723" s="16">
        <f t="shared" ca="1" si="52"/>
        <v>0.14904113436503541</v>
      </c>
      <c r="F1723" s="16">
        <f t="shared" ca="1" si="53"/>
        <v>7.0953902220370173</v>
      </c>
    </row>
    <row r="1724" spans="5:6" x14ac:dyDescent="0.25">
      <c r="E1724" s="16">
        <f t="shared" ca="1" si="52"/>
        <v>0.68207175028474876</v>
      </c>
      <c r="F1724" s="16">
        <f t="shared" ca="1" si="53"/>
        <v>32.249418180989601</v>
      </c>
    </row>
    <row r="1725" spans="5:6" x14ac:dyDescent="0.25">
      <c r="E1725" s="16">
        <f t="shared" ca="1" si="52"/>
        <v>0.2360325219005418</v>
      </c>
      <c r="F1725" s="16">
        <f t="shared" ca="1" si="53"/>
        <v>9.7852568370137387</v>
      </c>
    </row>
    <row r="1726" spans="5:6" x14ac:dyDescent="0.25">
      <c r="E1726" s="16">
        <f t="shared" ca="1" si="52"/>
        <v>0.82695841474223419</v>
      </c>
      <c r="F1726" s="16">
        <f t="shared" ca="1" si="53"/>
        <v>51.532559854409463</v>
      </c>
    </row>
    <row r="1727" spans="5:6" x14ac:dyDescent="0.25">
      <c r="E1727" s="16">
        <f t="shared" ca="1" si="52"/>
        <v>1.811540632051134E-3</v>
      </c>
      <c r="F1727" s="16">
        <f t="shared" ca="1" si="53"/>
        <v>1.0950057175257348</v>
      </c>
    </row>
    <row r="1728" spans="5:6" x14ac:dyDescent="0.25">
      <c r="E1728" s="16">
        <f t="shared" ca="1" si="52"/>
        <v>0.58622267385950788</v>
      </c>
      <c r="F1728" s="16">
        <f t="shared" ca="1" si="53"/>
        <v>24.974089743469225</v>
      </c>
    </row>
    <row r="1729" spans="5:6" x14ac:dyDescent="0.25">
      <c r="E1729" s="16">
        <f t="shared" ca="1" si="52"/>
        <v>0.96442047977896395</v>
      </c>
      <c r="F1729" s="16">
        <f t="shared" ca="1" si="53"/>
        <v>122.05370763035775</v>
      </c>
    </row>
    <row r="1730" spans="5:6" x14ac:dyDescent="0.25">
      <c r="E1730" s="16">
        <f t="shared" ca="1" si="52"/>
        <v>0.12848582382854679</v>
      </c>
      <c r="F1730" s="16">
        <f t="shared" ca="1" si="53"/>
        <v>6.4651234046188275</v>
      </c>
    </row>
    <row r="1731" spans="5:6" x14ac:dyDescent="0.25">
      <c r="E1731" s="16">
        <f t="shared" ca="1" si="52"/>
        <v>0.87886938228056599</v>
      </c>
      <c r="F1731" s="16">
        <f t="shared" ca="1" si="53"/>
        <v>64.673627236302536</v>
      </c>
    </row>
    <row r="1732" spans="5:6" x14ac:dyDescent="0.25">
      <c r="E1732" s="16">
        <f t="shared" ref="E1732:E1795" ca="1" si="54">RAND()</f>
        <v>0.93762579825287773</v>
      </c>
      <c r="F1732" s="16">
        <f t="shared" ref="F1732:F1795" ca="1" si="55">_xlfn.LOGNORM.INV(E1732,$C$3,$C$4)</f>
        <v>93.236962039114232</v>
      </c>
    </row>
    <row r="1733" spans="5:6" x14ac:dyDescent="0.25">
      <c r="E1733" s="16">
        <f t="shared" ca="1" si="54"/>
        <v>0.85009224920138204</v>
      </c>
      <c r="F1733" s="16">
        <f t="shared" ca="1" si="55"/>
        <v>56.646438689677247</v>
      </c>
    </row>
    <row r="1734" spans="5:6" x14ac:dyDescent="0.25">
      <c r="E1734" s="16">
        <f t="shared" ca="1" si="54"/>
        <v>0.59571246110549358</v>
      </c>
      <c r="F1734" s="16">
        <f t="shared" ca="1" si="55"/>
        <v>25.591613055378893</v>
      </c>
    </row>
    <row r="1735" spans="5:6" x14ac:dyDescent="0.25">
      <c r="E1735" s="16">
        <f t="shared" ca="1" si="54"/>
        <v>0.38056106195853312</v>
      </c>
      <c r="F1735" s="16">
        <f t="shared" ca="1" si="55"/>
        <v>14.820219487667771</v>
      </c>
    </row>
    <row r="1736" spans="5:6" x14ac:dyDescent="0.25">
      <c r="E1736" s="16">
        <f t="shared" ca="1" si="54"/>
        <v>0.37122991673939776</v>
      </c>
      <c r="F1736" s="16">
        <f t="shared" ca="1" si="55"/>
        <v>14.460233459769563</v>
      </c>
    </row>
    <row r="1737" spans="5:6" x14ac:dyDescent="0.25">
      <c r="E1737" s="16">
        <f t="shared" ca="1" si="54"/>
        <v>0.19087830536396544</v>
      </c>
      <c r="F1737" s="16">
        <f t="shared" ca="1" si="55"/>
        <v>8.3757090566839167</v>
      </c>
    </row>
    <row r="1738" spans="5:6" x14ac:dyDescent="0.25">
      <c r="E1738" s="16">
        <f t="shared" ca="1" si="54"/>
        <v>0.38492144269677253</v>
      </c>
      <c r="F1738" s="16">
        <f t="shared" ca="1" si="55"/>
        <v>14.990543737097706</v>
      </c>
    </row>
    <row r="1739" spans="5:6" x14ac:dyDescent="0.25">
      <c r="E1739" s="16">
        <f t="shared" ca="1" si="54"/>
        <v>0.6503854588915462</v>
      </c>
      <c r="F1739" s="16">
        <f t="shared" ca="1" si="55"/>
        <v>29.558203923005081</v>
      </c>
    </row>
    <row r="1740" spans="5:6" x14ac:dyDescent="0.25">
      <c r="E1740" s="16">
        <f t="shared" ca="1" si="54"/>
        <v>0.8605231986257692</v>
      </c>
      <c r="F1740" s="16">
        <f t="shared" ca="1" si="55"/>
        <v>59.303775798322143</v>
      </c>
    </row>
    <row r="1741" spans="5:6" x14ac:dyDescent="0.25">
      <c r="E1741" s="16">
        <f t="shared" ca="1" si="54"/>
        <v>0.723154777297358</v>
      </c>
      <c r="F1741" s="16">
        <f t="shared" ca="1" si="55"/>
        <v>36.31530097089643</v>
      </c>
    </row>
    <row r="1742" spans="5:6" x14ac:dyDescent="0.25">
      <c r="E1742" s="16">
        <f t="shared" ca="1" si="54"/>
        <v>0.2721047405539504</v>
      </c>
      <c r="F1742" s="16">
        <f t="shared" ca="1" si="55"/>
        <v>10.952198562884339</v>
      </c>
    </row>
    <row r="1743" spans="5:6" x14ac:dyDescent="0.25">
      <c r="E1743" s="16">
        <f t="shared" ca="1" si="54"/>
        <v>0.52965991091563502</v>
      </c>
      <c r="F1743" s="16">
        <f t="shared" ca="1" si="55"/>
        <v>21.637220310785871</v>
      </c>
    </row>
    <row r="1744" spans="5:6" x14ac:dyDescent="0.25">
      <c r="E1744" s="16">
        <f t="shared" ca="1" si="54"/>
        <v>0.53695707121002934</v>
      </c>
      <c r="F1744" s="16">
        <f t="shared" ca="1" si="55"/>
        <v>22.038050722770912</v>
      </c>
    </row>
    <row r="1745" spans="5:6" x14ac:dyDescent="0.25">
      <c r="E1745" s="16">
        <f t="shared" ca="1" si="54"/>
        <v>0.6874676112340854</v>
      </c>
      <c r="F1745" s="16">
        <f t="shared" ca="1" si="55"/>
        <v>32.742860088596309</v>
      </c>
    </row>
    <row r="1746" spans="5:6" x14ac:dyDescent="0.25">
      <c r="E1746" s="16">
        <f t="shared" ca="1" si="54"/>
        <v>5.222243046869457E-2</v>
      </c>
      <c r="F1746" s="16">
        <f t="shared" ca="1" si="55"/>
        <v>3.9603145826317516</v>
      </c>
    </row>
    <row r="1747" spans="5:6" x14ac:dyDescent="0.25">
      <c r="E1747" s="16">
        <f t="shared" ca="1" si="54"/>
        <v>0.71594180177533251</v>
      </c>
      <c r="F1747" s="16">
        <f t="shared" ca="1" si="55"/>
        <v>35.546004907574286</v>
      </c>
    </row>
    <row r="1748" spans="5:6" x14ac:dyDescent="0.25">
      <c r="E1748" s="16">
        <f t="shared" ca="1" si="54"/>
        <v>0.62471961360887651</v>
      </c>
      <c r="F1748" s="16">
        <f t="shared" ca="1" si="55"/>
        <v>27.602325491870705</v>
      </c>
    </row>
    <row r="1749" spans="5:6" x14ac:dyDescent="0.25">
      <c r="E1749" s="16">
        <f t="shared" ca="1" si="54"/>
        <v>0.72206023981455725</v>
      </c>
      <c r="F1749" s="16">
        <f t="shared" ca="1" si="55"/>
        <v>36.196875378860831</v>
      </c>
    </row>
    <row r="1750" spans="5:6" x14ac:dyDescent="0.25">
      <c r="E1750" s="16">
        <f t="shared" ca="1" si="54"/>
        <v>0.72576199995213364</v>
      </c>
      <c r="F1750" s="16">
        <f t="shared" ca="1" si="55"/>
        <v>36.599894889175268</v>
      </c>
    </row>
    <row r="1751" spans="5:6" x14ac:dyDescent="0.25">
      <c r="E1751" s="16">
        <f t="shared" ca="1" si="54"/>
        <v>0.75338574815133685</v>
      </c>
      <c r="F1751" s="16">
        <f t="shared" ca="1" si="55"/>
        <v>39.852411379639427</v>
      </c>
    </row>
    <row r="1752" spans="5:6" x14ac:dyDescent="0.25">
      <c r="E1752" s="16">
        <f t="shared" ca="1" si="54"/>
        <v>0.5394904699373938</v>
      </c>
      <c r="F1752" s="16">
        <f t="shared" ca="1" si="55"/>
        <v>22.179094203177488</v>
      </c>
    </row>
    <row r="1753" spans="5:6" x14ac:dyDescent="0.25">
      <c r="E1753" s="16">
        <f t="shared" ca="1" si="54"/>
        <v>0.66905776108389214</v>
      </c>
      <c r="F1753" s="16">
        <f t="shared" ca="1" si="55"/>
        <v>31.10326661489173</v>
      </c>
    </row>
    <row r="1754" spans="5:6" x14ac:dyDescent="0.25">
      <c r="E1754" s="16">
        <f t="shared" ca="1" si="54"/>
        <v>0.79074948745044848</v>
      </c>
      <c r="F1754" s="16">
        <f t="shared" ca="1" si="55"/>
        <v>45.106418349990285</v>
      </c>
    </row>
    <row r="1755" spans="5:6" x14ac:dyDescent="0.25">
      <c r="E1755" s="16">
        <f t="shared" ca="1" si="54"/>
        <v>0.65907458427996513</v>
      </c>
      <c r="F1755" s="16">
        <f t="shared" ca="1" si="55"/>
        <v>30.263392526334769</v>
      </c>
    </row>
    <row r="1756" spans="5:6" x14ac:dyDescent="0.25">
      <c r="E1756" s="16">
        <f t="shared" ca="1" si="54"/>
        <v>0.33122640769981104</v>
      </c>
      <c r="F1756" s="16">
        <f t="shared" ca="1" si="55"/>
        <v>12.98079290539539</v>
      </c>
    </row>
    <row r="1757" spans="5:6" x14ac:dyDescent="0.25">
      <c r="E1757" s="16">
        <f t="shared" ca="1" si="54"/>
        <v>0.20515107666073262</v>
      </c>
      <c r="F1757" s="16">
        <f t="shared" ca="1" si="55"/>
        <v>8.8166147237148937</v>
      </c>
    </row>
    <row r="1758" spans="5:6" x14ac:dyDescent="0.25">
      <c r="E1758" s="16">
        <f t="shared" ca="1" si="54"/>
        <v>0.45991980688621736</v>
      </c>
      <c r="F1758" s="16">
        <f t="shared" ca="1" si="55"/>
        <v>18.162594769353703</v>
      </c>
    </row>
    <row r="1759" spans="5:6" x14ac:dyDescent="0.25">
      <c r="E1759" s="16">
        <f t="shared" ca="1" si="54"/>
        <v>0.71684944807170381</v>
      </c>
      <c r="F1759" s="16">
        <f t="shared" ca="1" si="55"/>
        <v>35.641387307482709</v>
      </c>
    </row>
    <row r="1760" spans="5:6" x14ac:dyDescent="0.25">
      <c r="E1760" s="16">
        <f t="shared" ca="1" si="54"/>
        <v>4.6169498551144383E-2</v>
      </c>
      <c r="F1760" s="16">
        <f t="shared" ca="1" si="55"/>
        <v>3.731512021430885</v>
      </c>
    </row>
    <row r="1761" spans="5:6" x14ac:dyDescent="0.25">
      <c r="E1761" s="16">
        <f t="shared" ca="1" si="54"/>
        <v>0.83001425371009074</v>
      </c>
      <c r="F1761" s="16">
        <f t="shared" ca="1" si="55"/>
        <v>52.155079660955181</v>
      </c>
    </row>
    <row r="1762" spans="5:6" x14ac:dyDescent="0.25">
      <c r="E1762" s="16">
        <f t="shared" ca="1" si="54"/>
        <v>0.74655615827162525</v>
      </c>
      <c r="F1762" s="16">
        <f t="shared" ca="1" si="55"/>
        <v>39.005070556961812</v>
      </c>
    </row>
    <row r="1763" spans="5:6" x14ac:dyDescent="0.25">
      <c r="E1763" s="16">
        <f t="shared" ca="1" si="54"/>
        <v>1.3787405479398052E-2</v>
      </c>
      <c r="F1763" s="16">
        <f t="shared" ca="1" si="55"/>
        <v>2.2182465382738155</v>
      </c>
    </row>
    <row r="1764" spans="5:6" x14ac:dyDescent="0.25">
      <c r="E1764" s="16">
        <f t="shared" ca="1" si="54"/>
        <v>0.13892038893582537</v>
      </c>
      <c r="F1764" s="16">
        <f t="shared" ca="1" si="55"/>
        <v>6.7856994424479256</v>
      </c>
    </row>
    <row r="1765" spans="5:6" x14ac:dyDescent="0.25">
      <c r="E1765" s="16">
        <f t="shared" ca="1" si="54"/>
        <v>0.66620291612163463</v>
      </c>
      <c r="F1765" s="16">
        <f t="shared" ca="1" si="55"/>
        <v>30.859733367567593</v>
      </c>
    </row>
    <row r="1766" spans="5:6" x14ac:dyDescent="0.25">
      <c r="E1766" s="16">
        <f t="shared" ca="1" si="54"/>
        <v>0.65806245098905325</v>
      </c>
      <c r="F1766" s="16">
        <f t="shared" ca="1" si="55"/>
        <v>30.180044923211856</v>
      </c>
    </row>
    <row r="1767" spans="5:6" x14ac:dyDescent="0.25">
      <c r="E1767" s="16">
        <f t="shared" ca="1" si="54"/>
        <v>0.22560087637805581</v>
      </c>
      <c r="F1767" s="16">
        <f t="shared" ca="1" si="55"/>
        <v>9.4554090678908</v>
      </c>
    </row>
    <row r="1768" spans="5:6" x14ac:dyDescent="0.25">
      <c r="E1768" s="16">
        <f t="shared" ca="1" si="54"/>
        <v>0.72226762736911221</v>
      </c>
      <c r="F1768" s="16">
        <f t="shared" ca="1" si="55"/>
        <v>36.219266874191845</v>
      </c>
    </row>
    <row r="1769" spans="5:6" x14ac:dyDescent="0.25">
      <c r="E1769" s="16">
        <f t="shared" ca="1" si="54"/>
        <v>0.21019120922827561</v>
      </c>
      <c r="F1769" s="16">
        <f t="shared" ca="1" si="55"/>
        <v>8.9731970899661597</v>
      </c>
    </row>
    <row r="1770" spans="5:6" x14ac:dyDescent="0.25">
      <c r="E1770" s="16">
        <f t="shared" ca="1" si="54"/>
        <v>0.14233606149900369</v>
      </c>
      <c r="F1770" s="16">
        <f t="shared" ca="1" si="55"/>
        <v>6.8903186108526819</v>
      </c>
    </row>
    <row r="1771" spans="5:6" x14ac:dyDescent="0.25">
      <c r="E1771" s="16">
        <f t="shared" ca="1" si="54"/>
        <v>0.95266923790768632</v>
      </c>
      <c r="F1771" s="16">
        <f t="shared" ca="1" si="55"/>
        <v>106.83703337983457</v>
      </c>
    </row>
    <row r="1772" spans="5:6" x14ac:dyDescent="0.25">
      <c r="E1772" s="16">
        <f t="shared" ca="1" si="54"/>
        <v>0.1474350222304357</v>
      </c>
      <c r="F1772" s="16">
        <f t="shared" ca="1" si="55"/>
        <v>7.046296755983092</v>
      </c>
    </row>
    <row r="1773" spans="5:6" x14ac:dyDescent="0.25">
      <c r="E1773" s="16">
        <f t="shared" ca="1" si="54"/>
        <v>0.70472400940695656</v>
      </c>
      <c r="F1773" s="16">
        <f t="shared" ca="1" si="55"/>
        <v>34.399303254366764</v>
      </c>
    </row>
    <row r="1774" spans="5:6" x14ac:dyDescent="0.25">
      <c r="E1774" s="16">
        <f t="shared" ca="1" si="54"/>
        <v>0.61328190790696135</v>
      </c>
      <c r="F1774" s="16">
        <f t="shared" ca="1" si="55"/>
        <v>26.786101486095948</v>
      </c>
    </row>
    <row r="1775" spans="5:6" x14ac:dyDescent="0.25">
      <c r="E1775" s="16">
        <f t="shared" ca="1" si="54"/>
        <v>0.30802967426748562</v>
      </c>
      <c r="F1775" s="16">
        <f t="shared" ca="1" si="55"/>
        <v>12.164926690876346</v>
      </c>
    </row>
    <row r="1776" spans="5:6" x14ac:dyDescent="0.25">
      <c r="E1776" s="16">
        <f t="shared" ca="1" si="54"/>
        <v>2.3121202065090274E-2</v>
      </c>
      <c r="F1776" s="16">
        <f t="shared" ca="1" si="55"/>
        <v>2.7369004684548019</v>
      </c>
    </row>
    <row r="1777" spans="5:6" x14ac:dyDescent="0.25">
      <c r="E1777" s="16">
        <f t="shared" ca="1" si="54"/>
        <v>0.54437045965379283</v>
      </c>
      <c r="F1777" s="16">
        <f t="shared" ca="1" si="55"/>
        <v>22.453590730268626</v>
      </c>
    </row>
    <row r="1778" spans="5:6" x14ac:dyDescent="0.25">
      <c r="E1778" s="16">
        <f t="shared" ca="1" si="54"/>
        <v>0.59552762499230261</v>
      </c>
      <c r="F1778" s="16">
        <f t="shared" ca="1" si="55"/>
        <v>25.579406571250249</v>
      </c>
    </row>
    <row r="1779" spans="5:6" x14ac:dyDescent="0.25">
      <c r="E1779" s="16">
        <f t="shared" ca="1" si="54"/>
        <v>0.54964077922252652</v>
      </c>
      <c r="F1779" s="16">
        <f t="shared" ca="1" si="55"/>
        <v>22.754292936838212</v>
      </c>
    </row>
    <row r="1780" spans="5:6" x14ac:dyDescent="0.25">
      <c r="E1780" s="16">
        <f t="shared" ca="1" si="54"/>
        <v>0.55253282513152857</v>
      </c>
      <c r="F1780" s="16">
        <f t="shared" ca="1" si="55"/>
        <v>22.921220502758764</v>
      </c>
    </row>
    <row r="1781" spans="5:6" x14ac:dyDescent="0.25">
      <c r="E1781" s="16">
        <f t="shared" ca="1" si="54"/>
        <v>0.68978621685939756</v>
      </c>
      <c r="F1781" s="16">
        <f t="shared" ca="1" si="55"/>
        <v>32.958344160202117</v>
      </c>
    </row>
    <row r="1782" spans="5:6" x14ac:dyDescent="0.25">
      <c r="E1782" s="16">
        <f t="shared" ca="1" si="54"/>
        <v>0.46466733831110474</v>
      </c>
      <c r="F1782" s="16">
        <f t="shared" ca="1" si="55"/>
        <v>18.381009669865865</v>
      </c>
    </row>
    <row r="1783" spans="5:6" x14ac:dyDescent="0.25">
      <c r="E1783" s="16">
        <f t="shared" ca="1" si="54"/>
        <v>0.82456501770395019</v>
      </c>
      <c r="F1783" s="16">
        <f t="shared" ca="1" si="55"/>
        <v>51.054984110207329</v>
      </c>
    </row>
    <row r="1784" spans="5:6" x14ac:dyDescent="0.25">
      <c r="E1784" s="16">
        <f t="shared" ca="1" si="54"/>
        <v>0.10336763009638328</v>
      </c>
      <c r="F1784" s="16">
        <f t="shared" ca="1" si="55"/>
        <v>5.6825857977402059</v>
      </c>
    </row>
    <row r="1785" spans="5:6" x14ac:dyDescent="0.25">
      <c r="E1785" s="16">
        <f t="shared" ca="1" si="54"/>
        <v>0.71219682922474459</v>
      </c>
      <c r="F1785" s="16">
        <f t="shared" ca="1" si="55"/>
        <v>35.156655944676494</v>
      </c>
    </row>
    <row r="1786" spans="5:6" x14ac:dyDescent="0.25">
      <c r="E1786" s="16">
        <f t="shared" ca="1" si="54"/>
        <v>0.44453624466326991</v>
      </c>
      <c r="F1786" s="16">
        <f t="shared" ca="1" si="55"/>
        <v>17.470645335662159</v>
      </c>
    </row>
    <row r="1787" spans="5:6" x14ac:dyDescent="0.25">
      <c r="E1787" s="16">
        <f t="shared" ca="1" si="54"/>
        <v>3.5917367129658317E-2</v>
      </c>
      <c r="F1787" s="16">
        <f t="shared" ca="1" si="55"/>
        <v>3.3195722129830454</v>
      </c>
    </row>
    <row r="1788" spans="5:6" x14ac:dyDescent="0.25">
      <c r="E1788" s="16">
        <f t="shared" ca="1" si="54"/>
        <v>0.6662826029223442</v>
      </c>
      <c r="F1788" s="16">
        <f t="shared" ca="1" si="55"/>
        <v>30.86649396045172</v>
      </c>
    </row>
    <row r="1789" spans="5:6" x14ac:dyDescent="0.25">
      <c r="E1789" s="16">
        <f t="shared" ca="1" si="54"/>
        <v>0.52924771454376429</v>
      </c>
      <c r="F1789" s="16">
        <f t="shared" ca="1" si="55"/>
        <v>21.614814718992651</v>
      </c>
    </row>
    <row r="1790" spans="5:6" x14ac:dyDescent="0.25">
      <c r="E1790" s="16">
        <f t="shared" ca="1" si="54"/>
        <v>0.22681289033787977</v>
      </c>
      <c r="F1790" s="16">
        <f t="shared" ca="1" si="55"/>
        <v>9.4935819074350878</v>
      </c>
    </row>
    <row r="1791" spans="5:6" x14ac:dyDescent="0.25">
      <c r="E1791" s="16">
        <f t="shared" ca="1" si="54"/>
        <v>0.87909371667564984</v>
      </c>
      <c r="F1791" s="16">
        <f t="shared" ca="1" si="55"/>
        <v>64.745765002684053</v>
      </c>
    </row>
    <row r="1792" spans="5:6" x14ac:dyDescent="0.25">
      <c r="E1792" s="16">
        <f t="shared" ca="1" si="54"/>
        <v>0.75296536050632645</v>
      </c>
      <c r="F1792" s="16">
        <f t="shared" ca="1" si="55"/>
        <v>39.799365389297037</v>
      </c>
    </row>
    <row r="1793" spans="5:6" x14ac:dyDescent="0.25">
      <c r="E1793" s="16">
        <f t="shared" ca="1" si="54"/>
        <v>0.30937764904471365</v>
      </c>
      <c r="F1793" s="16">
        <f t="shared" ca="1" si="55"/>
        <v>12.211581613996147</v>
      </c>
    </row>
    <row r="1794" spans="5:6" x14ac:dyDescent="0.25">
      <c r="E1794" s="16">
        <f t="shared" ca="1" si="54"/>
        <v>5.3396072821570217E-2</v>
      </c>
      <c r="F1794" s="16">
        <f t="shared" ca="1" si="55"/>
        <v>4.0037011915012668</v>
      </c>
    </row>
    <row r="1795" spans="5:6" x14ac:dyDescent="0.25">
      <c r="E1795" s="16">
        <f t="shared" ca="1" si="54"/>
        <v>0.70052885792943043</v>
      </c>
      <c r="F1795" s="16">
        <f t="shared" ca="1" si="55"/>
        <v>33.985099225146705</v>
      </c>
    </row>
    <row r="1796" spans="5:6" x14ac:dyDescent="0.25">
      <c r="E1796" s="16">
        <f t="shared" ref="E1796:E1859" ca="1" si="56">RAND()</f>
        <v>0.59321066038252257</v>
      </c>
      <c r="F1796" s="16">
        <f t="shared" ref="F1796:F1859" ca="1" si="57">_xlfn.LOGNORM.INV(E1796,$C$3,$C$4)</f>
        <v>25.427006095132715</v>
      </c>
    </row>
    <row r="1797" spans="5:6" x14ac:dyDescent="0.25">
      <c r="E1797" s="16">
        <f t="shared" ca="1" si="56"/>
        <v>0.2991288647429049</v>
      </c>
      <c r="F1797" s="16">
        <f t="shared" ca="1" si="57"/>
        <v>11.859062722423813</v>
      </c>
    </row>
    <row r="1798" spans="5:6" x14ac:dyDescent="0.25">
      <c r="E1798" s="16">
        <f t="shared" ca="1" si="56"/>
        <v>0.60032360682845809</v>
      </c>
      <c r="F1798" s="16">
        <f t="shared" ca="1" si="57"/>
        <v>25.898493694104225</v>
      </c>
    </row>
    <row r="1799" spans="5:6" x14ac:dyDescent="0.25">
      <c r="E1799" s="16">
        <f t="shared" ca="1" si="56"/>
        <v>0.45873068523016824</v>
      </c>
      <c r="F1799" s="16">
        <f t="shared" ca="1" si="57"/>
        <v>18.108256107220281</v>
      </c>
    </row>
    <row r="1800" spans="5:6" x14ac:dyDescent="0.25">
      <c r="E1800" s="16">
        <f t="shared" ca="1" si="56"/>
        <v>0.86524378452906447</v>
      </c>
      <c r="F1800" s="16">
        <f t="shared" ca="1" si="57"/>
        <v>60.593405695204694</v>
      </c>
    </row>
    <row r="1801" spans="5:6" x14ac:dyDescent="0.25">
      <c r="E1801" s="16">
        <f t="shared" ca="1" si="56"/>
        <v>0.93196833828257331</v>
      </c>
      <c r="F1801" s="16">
        <f t="shared" ca="1" si="57"/>
        <v>89.176028149052982</v>
      </c>
    </row>
    <row r="1802" spans="5:6" x14ac:dyDescent="0.25">
      <c r="E1802" s="16">
        <f t="shared" ca="1" si="56"/>
        <v>0.34396022062243958</v>
      </c>
      <c r="F1802" s="16">
        <f t="shared" ca="1" si="57"/>
        <v>13.441154304555388</v>
      </c>
    </row>
    <row r="1803" spans="5:6" x14ac:dyDescent="0.25">
      <c r="E1803" s="16">
        <f t="shared" ca="1" si="56"/>
        <v>0.28534600462954651</v>
      </c>
      <c r="F1803" s="16">
        <f t="shared" ca="1" si="57"/>
        <v>11.392638085291034</v>
      </c>
    </row>
    <row r="1804" spans="5:6" x14ac:dyDescent="0.25">
      <c r="E1804" s="16">
        <f t="shared" ca="1" si="56"/>
        <v>0.98755946906914349</v>
      </c>
      <c r="F1804" s="16">
        <f t="shared" ca="1" si="57"/>
        <v>189.28320811296086</v>
      </c>
    </row>
    <row r="1805" spans="5:6" x14ac:dyDescent="0.25">
      <c r="E1805" s="16">
        <f t="shared" ca="1" si="56"/>
        <v>0.42751194430317652</v>
      </c>
      <c r="F1805" s="16">
        <f t="shared" ca="1" si="57"/>
        <v>16.731411126530858</v>
      </c>
    </row>
    <row r="1806" spans="5:6" x14ac:dyDescent="0.25">
      <c r="E1806" s="16">
        <f t="shared" ca="1" si="56"/>
        <v>0.38717169380260252</v>
      </c>
      <c r="F1806" s="16">
        <f t="shared" ca="1" si="57"/>
        <v>15.078980632526569</v>
      </c>
    </row>
    <row r="1807" spans="5:6" x14ac:dyDescent="0.25">
      <c r="E1807" s="16">
        <f t="shared" ca="1" si="56"/>
        <v>0.43064573664986638</v>
      </c>
      <c r="F1807" s="16">
        <f t="shared" ca="1" si="57"/>
        <v>16.86549117701507</v>
      </c>
    </row>
    <row r="1808" spans="5:6" x14ac:dyDescent="0.25">
      <c r="E1808" s="16">
        <f t="shared" ca="1" si="56"/>
        <v>0.61653357794819019</v>
      </c>
      <c r="F1808" s="16">
        <f t="shared" ca="1" si="57"/>
        <v>27.014918129910196</v>
      </c>
    </row>
    <row r="1809" spans="5:6" x14ac:dyDescent="0.25">
      <c r="E1809" s="16">
        <f t="shared" ca="1" si="56"/>
        <v>4.6926375726831226E-3</v>
      </c>
      <c r="F1809" s="16">
        <f t="shared" ca="1" si="57"/>
        <v>1.495272443919462</v>
      </c>
    </row>
    <row r="1810" spans="5:6" x14ac:dyDescent="0.25">
      <c r="E1810" s="16">
        <f t="shared" ca="1" si="56"/>
        <v>0.13701895972178291</v>
      </c>
      <c r="F1810" s="16">
        <f t="shared" ca="1" si="57"/>
        <v>6.727402379606735</v>
      </c>
    </row>
    <row r="1811" spans="5:6" x14ac:dyDescent="0.25">
      <c r="E1811" s="16">
        <f t="shared" ca="1" si="56"/>
        <v>0.15569691540554231</v>
      </c>
      <c r="F1811" s="16">
        <f t="shared" ca="1" si="57"/>
        <v>7.2987150917229258</v>
      </c>
    </row>
    <row r="1812" spans="5:6" x14ac:dyDescent="0.25">
      <c r="E1812" s="16">
        <f t="shared" ca="1" si="56"/>
        <v>0.90720329290328616</v>
      </c>
      <c r="F1812" s="16">
        <f t="shared" ca="1" si="57"/>
        <v>75.469450449557655</v>
      </c>
    </row>
    <row r="1813" spans="5:6" x14ac:dyDescent="0.25">
      <c r="E1813" s="16">
        <f t="shared" ca="1" si="56"/>
        <v>0.6859744493131904</v>
      </c>
      <c r="F1813" s="16">
        <f t="shared" ca="1" si="57"/>
        <v>32.605199192258318</v>
      </c>
    </row>
    <row r="1814" spans="5:6" x14ac:dyDescent="0.25">
      <c r="E1814" s="16">
        <f t="shared" ca="1" si="56"/>
        <v>0.25327830825888331</v>
      </c>
      <c r="F1814" s="16">
        <f t="shared" ca="1" si="57"/>
        <v>10.337634774716625</v>
      </c>
    </row>
    <row r="1815" spans="5:6" x14ac:dyDescent="0.25">
      <c r="E1815" s="16">
        <f t="shared" ca="1" si="56"/>
        <v>0.16344822336194209</v>
      </c>
      <c r="F1815" s="16">
        <f t="shared" ca="1" si="57"/>
        <v>7.535428361111844</v>
      </c>
    </row>
    <row r="1816" spans="5:6" x14ac:dyDescent="0.25">
      <c r="E1816" s="16">
        <f t="shared" ca="1" si="56"/>
        <v>0.62657271309359586</v>
      </c>
      <c r="F1816" s="16">
        <f t="shared" ca="1" si="57"/>
        <v>27.737620181322974</v>
      </c>
    </row>
    <row r="1817" spans="5:6" x14ac:dyDescent="0.25">
      <c r="E1817" s="16">
        <f t="shared" ca="1" si="56"/>
        <v>0.83879445049439938</v>
      </c>
      <c r="F1817" s="16">
        <f t="shared" ca="1" si="57"/>
        <v>54.028694076064369</v>
      </c>
    </row>
    <row r="1818" spans="5:6" x14ac:dyDescent="0.25">
      <c r="E1818" s="16">
        <f t="shared" ca="1" si="56"/>
        <v>0.39978849244495573</v>
      </c>
      <c r="F1818" s="16">
        <f t="shared" ca="1" si="57"/>
        <v>15.581828532533512</v>
      </c>
    </row>
    <row r="1819" spans="5:6" x14ac:dyDescent="0.25">
      <c r="E1819" s="16">
        <f t="shared" ca="1" si="56"/>
        <v>5.3015016593295217E-3</v>
      </c>
      <c r="F1819" s="16">
        <f t="shared" ca="1" si="57"/>
        <v>1.5596828708040746</v>
      </c>
    </row>
    <row r="1820" spans="5:6" x14ac:dyDescent="0.25">
      <c r="E1820" s="16">
        <f t="shared" ca="1" si="56"/>
        <v>0.28053586066065961</v>
      </c>
      <c r="F1820" s="16">
        <f t="shared" ca="1" si="57"/>
        <v>11.23180656715021</v>
      </c>
    </row>
    <row r="1821" spans="5:6" x14ac:dyDescent="0.25">
      <c r="E1821" s="16">
        <f t="shared" ca="1" si="56"/>
        <v>0.4106486275034964</v>
      </c>
      <c r="F1821" s="16">
        <f t="shared" ca="1" si="57"/>
        <v>16.0245707494072</v>
      </c>
    </row>
    <row r="1822" spans="5:6" x14ac:dyDescent="0.25">
      <c r="E1822" s="16">
        <f t="shared" ca="1" si="56"/>
        <v>0.68353640117191705</v>
      </c>
      <c r="F1822" s="16">
        <f t="shared" ca="1" si="57"/>
        <v>32.382263921781849</v>
      </c>
    </row>
    <row r="1823" spans="5:6" x14ac:dyDescent="0.25">
      <c r="E1823" s="16">
        <f t="shared" ca="1" si="56"/>
        <v>0.52787131524860875</v>
      </c>
      <c r="F1823" s="16">
        <f t="shared" ca="1" si="57"/>
        <v>21.540178441422778</v>
      </c>
    </row>
    <row r="1824" spans="5:6" x14ac:dyDescent="0.25">
      <c r="E1824" s="16">
        <f t="shared" ca="1" si="56"/>
        <v>0.26158525947879119</v>
      </c>
      <c r="F1824" s="16">
        <f t="shared" ca="1" si="57"/>
        <v>10.607212708764052</v>
      </c>
    </row>
    <row r="1825" spans="5:6" x14ac:dyDescent="0.25">
      <c r="E1825" s="16">
        <f t="shared" ca="1" si="56"/>
        <v>0.35789893436762543</v>
      </c>
      <c r="F1825" s="16">
        <f t="shared" ca="1" si="57"/>
        <v>13.956138692703547</v>
      </c>
    </row>
    <row r="1826" spans="5:6" x14ac:dyDescent="0.25">
      <c r="E1826" s="16">
        <f t="shared" ca="1" si="56"/>
        <v>0.37464311614572243</v>
      </c>
      <c r="F1826" s="16">
        <f t="shared" ca="1" si="57"/>
        <v>14.591210597076955</v>
      </c>
    </row>
    <row r="1827" spans="5:6" x14ac:dyDescent="0.25">
      <c r="E1827" s="16">
        <f t="shared" ca="1" si="56"/>
        <v>0.95826503767112192</v>
      </c>
      <c r="F1827" s="16">
        <f t="shared" ca="1" si="57"/>
        <v>113.39736891931051</v>
      </c>
    </row>
    <row r="1828" spans="5:6" x14ac:dyDescent="0.25">
      <c r="E1828" s="16">
        <f t="shared" ca="1" si="56"/>
        <v>0.7654515249849223</v>
      </c>
      <c r="F1828" s="16">
        <f t="shared" ca="1" si="57"/>
        <v>41.427675846454854</v>
      </c>
    </row>
    <row r="1829" spans="5:6" x14ac:dyDescent="0.25">
      <c r="E1829" s="16">
        <f t="shared" ca="1" si="56"/>
        <v>0.14683198317168566</v>
      </c>
      <c r="F1829" s="16">
        <f t="shared" ca="1" si="57"/>
        <v>7.0278598100876026</v>
      </c>
    </row>
    <row r="1830" spans="5:6" x14ac:dyDescent="0.25">
      <c r="E1830" s="16">
        <f t="shared" ca="1" si="56"/>
        <v>0.43659866116980417</v>
      </c>
      <c r="F1830" s="16">
        <f t="shared" ca="1" si="57"/>
        <v>17.122638063802718</v>
      </c>
    </row>
    <row r="1831" spans="5:6" x14ac:dyDescent="0.25">
      <c r="E1831" s="16">
        <f t="shared" ca="1" si="56"/>
        <v>0.17211529544235293</v>
      </c>
      <c r="F1831" s="16">
        <f t="shared" ca="1" si="57"/>
        <v>7.8002888566554871</v>
      </c>
    </row>
    <row r="1832" spans="5:6" x14ac:dyDescent="0.25">
      <c r="E1832" s="16">
        <f t="shared" ca="1" si="56"/>
        <v>0.68053299921473664</v>
      </c>
      <c r="F1832" s="16">
        <f t="shared" ca="1" si="57"/>
        <v>32.110714636011522</v>
      </c>
    </row>
    <row r="1833" spans="5:6" x14ac:dyDescent="0.25">
      <c r="E1833" s="16">
        <f t="shared" ca="1" si="56"/>
        <v>0.78623796810100521</v>
      </c>
      <c r="F1833" s="16">
        <f t="shared" ca="1" si="57"/>
        <v>44.408710001648551</v>
      </c>
    </row>
    <row r="1834" spans="5:6" x14ac:dyDescent="0.25">
      <c r="E1834" s="16">
        <f t="shared" ca="1" si="56"/>
        <v>0.60663732682840132</v>
      </c>
      <c r="F1834" s="16">
        <f t="shared" ca="1" si="57"/>
        <v>26.326218746942956</v>
      </c>
    </row>
    <row r="1835" spans="5:6" x14ac:dyDescent="0.25">
      <c r="E1835" s="16">
        <f t="shared" ca="1" si="56"/>
        <v>0.22042880745626225</v>
      </c>
      <c r="F1835" s="16">
        <f t="shared" ca="1" si="57"/>
        <v>9.2929327611273536</v>
      </c>
    </row>
    <row r="1836" spans="5:6" x14ac:dyDescent="0.25">
      <c r="E1836" s="16">
        <f t="shared" ca="1" si="56"/>
        <v>0.1781085659035162</v>
      </c>
      <c r="F1836" s="16">
        <f t="shared" ca="1" si="57"/>
        <v>7.9837063199577587</v>
      </c>
    </row>
    <row r="1837" spans="5:6" x14ac:dyDescent="0.25">
      <c r="E1837" s="16">
        <f t="shared" ca="1" si="56"/>
        <v>0.17358174053242026</v>
      </c>
      <c r="F1837" s="16">
        <f t="shared" ca="1" si="57"/>
        <v>7.8451426111849933</v>
      </c>
    </row>
    <row r="1838" spans="5:6" x14ac:dyDescent="0.25">
      <c r="E1838" s="16">
        <f t="shared" ca="1" si="56"/>
        <v>0.73834320321327396</v>
      </c>
      <c r="F1838" s="16">
        <f t="shared" ca="1" si="57"/>
        <v>38.025080097103043</v>
      </c>
    </row>
    <row r="1839" spans="5:6" x14ac:dyDescent="0.25">
      <c r="E1839" s="16">
        <f t="shared" ca="1" si="56"/>
        <v>0.83716923332041404</v>
      </c>
      <c r="F1839" s="16">
        <f t="shared" ca="1" si="57"/>
        <v>53.67192725020108</v>
      </c>
    </row>
    <row r="1840" spans="5:6" x14ac:dyDescent="0.25">
      <c r="E1840" s="16">
        <f t="shared" ca="1" si="56"/>
        <v>0.61864685140697728</v>
      </c>
      <c r="F1840" s="16">
        <f t="shared" ca="1" si="57"/>
        <v>27.164985786753306</v>
      </c>
    </row>
    <row r="1841" spans="5:6" x14ac:dyDescent="0.25">
      <c r="E1841" s="16">
        <f t="shared" ca="1" si="56"/>
        <v>0.59741834557108409</v>
      </c>
      <c r="F1841" s="16">
        <f t="shared" ca="1" si="57"/>
        <v>25.704611444545652</v>
      </c>
    </row>
    <row r="1842" spans="5:6" x14ac:dyDescent="0.25">
      <c r="E1842" s="16">
        <f t="shared" ca="1" si="56"/>
        <v>0.2875880519605577</v>
      </c>
      <c r="F1842" s="16">
        <f t="shared" ca="1" si="57"/>
        <v>11.467939051878972</v>
      </c>
    </row>
    <row r="1843" spans="5:6" x14ac:dyDescent="0.25">
      <c r="E1843" s="16">
        <f t="shared" ca="1" si="56"/>
        <v>0.52757450525200311</v>
      </c>
      <c r="F1843" s="16">
        <f t="shared" ca="1" si="57"/>
        <v>21.524119898967896</v>
      </c>
    </row>
    <row r="1844" spans="5:6" x14ac:dyDescent="0.25">
      <c r="E1844" s="16">
        <f t="shared" ca="1" si="56"/>
        <v>0.61710226687525693</v>
      </c>
      <c r="F1844" s="16">
        <f t="shared" ca="1" si="57"/>
        <v>27.055195731299065</v>
      </c>
    </row>
    <row r="1845" spans="5:6" x14ac:dyDescent="0.25">
      <c r="E1845" s="16">
        <f t="shared" ca="1" si="56"/>
        <v>0.63129929544934393</v>
      </c>
      <c r="F1845" s="16">
        <f t="shared" ca="1" si="57"/>
        <v>28.086710613901104</v>
      </c>
    </row>
    <row r="1846" spans="5:6" x14ac:dyDescent="0.25">
      <c r="E1846" s="16">
        <f t="shared" ca="1" si="56"/>
        <v>0.13379845272793456</v>
      </c>
      <c r="F1846" s="16">
        <f t="shared" ca="1" si="57"/>
        <v>6.6285520898619312</v>
      </c>
    </row>
    <row r="1847" spans="5:6" x14ac:dyDescent="0.25">
      <c r="E1847" s="16">
        <f t="shared" ca="1" si="56"/>
        <v>0.74190690444047136</v>
      </c>
      <c r="F1847" s="16">
        <f t="shared" ca="1" si="57"/>
        <v>38.445262092721741</v>
      </c>
    </row>
    <row r="1848" spans="5:6" x14ac:dyDescent="0.25">
      <c r="E1848" s="16">
        <f t="shared" ca="1" si="56"/>
        <v>0.60954588856366465</v>
      </c>
      <c r="F1848" s="16">
        <f t="shared" ca="1" si="57"/>
        <v>26.526272570024421</v>
      </c>
    </row>
    <row r="1849" spans="5:6" x14ac:dyDescent="0.25">
      <c r="E1849" s="16">
        <f t="shared" ca="1" si="56"/>
        <v>0.10421327682573356</v>
      </c>
      <c r="F1849" s="16">
        <f t="shared" ca="1" si="57"/>
        <v>5.7092987892630083</v>
      </c>
    </row>
    <row r="1850" spans="5:6" x14ac:dyDescent="0.25">
      <c r="E1850" s="16">
        <f t="shared" ca="1" si="56"/>
        <v>0.99117372345122834</v>
      </c>
      <c r="F1850" s="16">
        <f t="shared" ca="1" si="57"/>
        <v>215.4710395722712</v>
      </c>
    </row>
    <row r="1851" spans="5:6" x14ac:dyDescent="0.25">
      <c r="E1851" s="16">
        <f t="shared" ca="1" si="56"/>
        <v>0.69696526907398215</v>
      </c>
      <c r="F1851" s="16">
        <f t="shared" ca="1" si="57"/>
        <v>33.639202102425692</v>
      </c>
    </row>
    <row r="1852" spans="5:6" x14ac:dyDescent="0.25">
      <c r="E1852" s="16">
        <f t="shared" ca="1" si="56"/>
        <v>0.76374636741698687</v>
      </c>
      <c r="F1852" s="16">
        <f t="shared" ca="1" si="57"/>
        <v>41.198652558826815</v>
      </c>
    </row>
    <row r="1853" spans="5:6" x14ac:dyDescent="0.25">
      <c r="E1853" s="16">
        <f t="shared" ca="1" si="56"/>
        <v>0.46443354573902684</v>
      </c>
      <c r="F1853" s="16">
        <f t="shared" ca="1" si="57"/>
        <v>18.370198284194519</v>
      </c>
    </row>
    <row r="1854" spans="5:6" x14ac:dyDescent="0.25">
      <c r="E1854" s="16">
        <f t="shared" ca="1" si="56"/>
        <v>0.1040697990835201</v>
      </c>
      <c r="F1854" s="16">
        <f t="shared" ca="1" si="57"/>
        <v>5.7047687853691658</v>
      </c>
    </row>
    <row r="1855" spans="5:6" x14ac:dyDescent="0.25">
      <c r="E1855" s="16">
        <f t="shared" ca="1" si="56"/>
        <v>5.7428697145273322E-2</v>
      </c>
      <c r="F1855" s="16">
        <f t="shared" ca="1" si="57"/>
        <v>4.1506660967630014</v>
      </c>
    </row>
    <row r="1856" spans="5:6" x14ac:dyDescent="0.25">
      <c r="E1856" s="16">
        <f t="shared" ca="1" si="56"/>
        <v>0.10431253830666953</v>
      </c>
      <c r="F1856" s="16">
        <f t="shared" ca="1" si="57"/>
        <v>5.7124322163317718</v>
      </c>
    </row>
    <row r="1857" spans="5:6" x14ac:dyDescent="0.25">
      <c r="E1857" s="16">
        <f t="shared" ca="1" si="56"/>
        <v>6.4683813302421123E-2</v>
      </c>
      <c r="F1857" s="16">
        <f t="shared" ca="1" si="57"/>
        <v>4.4079057413948757</v>
      </c>
    </row>
    <row r="1858" spans="5:6" x14ac:dyDescent="0.25">
      <c r="E1858" s="16">
        <f t="shared" ca="1" si="56"/>
        <v>6.3622181563742775E-2</v>
      </c>
      <c r="F1858" s="16">
        <f t="shared" ca="1" si="57"/>
        <v>4.3707775526239745</v>
      </c>
    </row>
    <row r="1859" spans="5:6" x14ac:dyDescent="0.25">
      <c r="E1859" s="16">
        <f t="shared" ca="1" si="56"/>
        <v>0.16842680801372989</v>
      </c>
      <c r="F1859" s="16">
        <f t="shared" ca="1" si="57"/>
        <v>7.6875286487362935</v>
      </c>
    </row>
    <row r="1860" spans="5:6" x14ac:dyDescent="0.25">
      <c r="E1860" s="16">
        <f t="shared" ref="E1860:E1923" ca="1" si="58">RAND()</f>
        <v>0.98388362427263343</v>
      </c>
      <c r="F1860" s="16">
        <f t="shared" ref="F1860:F1923" ca="1" si="59">_xlfn.LOGNORM.INV(E1860,$C$3,$C$4)</f>
        <v>170.9741290319898</v>
      </c>
    </row>
    <row r="1861" spans="5:6" x14ac:dyDescent="0.25">
      <c r="E1861" s="16">
        <f t="shared" ca="1" si="58"/>
        <v>0.772682148629938</v>
      </c>
      <c r="F1861" s="16">
        <f t="shared" ca="1" si="59"/>
        <v>42.42377760943311</v>
      </c>
    </row>
    <row r="1862" spans="5:6" x14ac:dyDescent="0.25">
      <c r="E1862" s="16">
        <f t="shared" ca="1" si="58"/>
        <v>0.29590603273216387</v>
      </c>
      <c r="F1862" s="16">
        <f t="shared" ca="1" si="59"/>
        <v>11.749233864458533</v>
      </c>
    </row>
    <row r="1863" spans="5:6" x14ac:dyDescent="0.25">
      <c r="E1863" s="16">
        <f t="shared" ca="1" si="58"/>
        <v>6.5070048675452297E-2</v>
      </c>
      <c r="F1863" s="16">
        <f t="shared" ca="1" si="59"/>
        <v>4.4213732662098764</v>
      </c>
    </row>
    <row r="1864" spans="5:6" x14ac:dyDescent="0.25">
      <c r="E1864" s="16">
        <f t="shared" ca="1" si="58"/>
        <v>0.14354305129587197</v>
      </c>
      <c r="F1864" s="16">
        <f t="shared" ca="1" si="59"/>
        <v>6.9272598154669902</v>
      </c>
    </row>
    <row r="1865" spans="5:6" x14ac:dyDescent="0.25">
      <c r="E1865" s="16">
        <f t="shared" ca="1" si="58"/>
        <v>6.4973943751939989E-2</v>
      </c>
      <c r="F1865" s="16">
        <f t="shared" ca="1" si="59"/>
        <v>4.4180241882675464</v>
      </c>
    </row>
    <row r="1866" spans="5:6" x14ac:dyDescent="0.25">
      <c r="E1866" s="16">
        <f t="shared" ca="1" si="58"/>
        <v>0.73364289448810349</v>
      </c>
      <c r="F1866" s="16">
        <f t="shared" ca="1" si="59"/>
        <v>37.482272986177648</v>
      </c>
    </row>
    <row r="1867" spans="5:6" x14ac:dyDescent="0.25">
      <c r="E1867" s="16">
        <f t="shared" ca="1" si="58"/>
        <v>0.70059220454513349</v>
      </c>
      <c r="F1867" s="16">
        <f t="shared" ca="1" si="59"/>
        <v>33.991296831229633</v>
      </c>
    </row>
    <row r="1868" spans="5:6" x14ac:dyDescent="0.25">
      <c r="E1868" s="16">
        <f t="shared" ca="1" si="58"/>
        <v>0.25352536125783887</v>
      </c>
      <c r="F1868" s="16">
        <f t="shared" ca="1" si="59"/>
        <v>10.34561761028808</v>
      </c>
    </row>
    <row r="1869" spans="5:6" x14ac:dyDescent="0.25">
      <c r="E1869" s="16">
        <f t="shared" ca="1" si="58"/>
        <v>0.38858727502281909</v>
      </c>
      <c r="F1869" s="16">
        <f t="shared" ca="1" si="59"/>
        <v>15.134804368393866</v>
      </c>
    </row>
    <row r="1870" spans="5:6" x14ac:dyDescent="0.25">
      <c r="E1870" s="16">
        <f t="shared" ca="1" si="58"/>
        <v>0.22817842319265869</v>
      </c>
      <c r="F1870" s="16">
        <f t="shared" ca="1" si="59"/>
        <v>9.5366360402494958</v>
      </c>
    </row>
    <row r="1871" spans="5:6" x14ac:dyDescent="0.25">
      <c r="E1871" s="16">
        <f t="shared" ca="1" si="58"/>
        <v>2.2501887623516126E-4</v>
      </c>
      <c r="F1871" s="16">
        <f t="shared" ca="1" si="59"/>
        <v>0.6011826748512149</v>
      </c>
    </row>
    <row r="1872" spans="5:6" x14ac:dyDescent="0.25">
      <c r="E1872" s="16">
        <f t="shared" ca="1" si="58"/>
        <v>0.73393365263279753</v>
      </c>
      <c r="F1872" s="16">
        <f t="shared" ca="1" si="59"/>
        <v>37.515483552754993</v>
      </c>
    </row>
    <row r="1873" spans="5:6" x14ac:dyDescent="0.25">
      <c r="E1873" s="16">
        <f t="shared" ca="1" si="58"/>
        <v>0.34819580263817507</v>
      </c>
      <c r="F1873" s="16">
        <f t="shared" ca="1" si="59"/>
        <v>13.596385442729172</v>
      </c>
    </row>
    <row r="1874" spans="5:6" x14ac:dyDescent="0.25">
      <c r="E1874" s="16">
        <f t="shared" ca="1" si="58"/>
        <v>0.2652295172941439</v>
      </c>
      <c r="F1874" s="16">
        <f t="shared" ca="1" si="59"/>
        <v>10.7262558605004</v>
      </c>
    </row>
    <row r="1875" spans="5:6" x14ac:dyDescent="0.25">
      <c r="E1875" s="16">
        <f t="shared" ca="1" si="58"/>
        <v>0.4827885046815853</v>
      </c>
      <c r="F1875" s="16">
        <f t="shared" ca="1" si="59"/>
        <v>19.237159261718499</v>
      </c>
    </row>
    <row r="1876" spans="5:6" x14ac:dyDescent="0.25">
      <c r="E1876" s="16">
        <f t="shared" ca="1" si="58"/>
        <v>0.40918389036090874</v>
      </c>
      <c r="F1876" s="16">
        <f t="shared" ca="1" si="59"/>
        <v>15.964303298081376</v>
      </c>
    </row>
    <row r="1877" spans="5:6" x14ac:dyDescent="0.25">
      <c r="E1877" s="16">
        <f t="shared" ca="1" si="58"/>
        <v>0.21859191859445393</v>
      </c>
      <c r="F1877" s="16">
        <f t="shared" ca="1" si="59"/>
        <v>9.2353867036813462</v>
      </c>
    </row>
    <row r="1878" spans="5:6" x14ac:dyDescent="0.25">
      <c r="E1878" s="16">
        <f t="shared" ca="1" si="58"/>
        <v>0.25629845207346125</v>
      </c>
      <c r="F1878" s="16">
        <f t="shared" ca="1" si="59"/>
        <v>10.435365643697688</v>
      </c>
    </row>
    <row r="1879" spans="5:6" x14ac:dyDescent="0.25">
      <c r="E1879" s="16">
        <f t="shared" ca="1" si="58"/>
        <v>0.25203360590848634</v>
      </c>
      <c r="F1879" s="16">
        <f t="shared" ca="1" si="59"/>
        <v>10.297447045699091</v>
      </c>
    </row>
    <row r="1880" spans="5:6" x14ac:dyDescent="0.25">
      <c r="E1880" s="16">
        <f t="shared" ca="1" si="58"/>
        <v>0.2644599271748248</v>
      </c>
      <c r="F1880" s="16">
        <f t="shared" ca="1" si="59"/>
        <v>10.701075734780284</v>
      </c>
    </row>
    <row r="1881" spans="5:6" x14ac:dyDescent="0.25">
      <c r="E1881" s="16">
        <f t="shared" ca="1" si="58"/>
        <v>0.13344635025820828</v>
      </c>
      <c r="F1881" s="16">
        <f t="shared" ca="1" si="59"/>
        <v>6.617735370094513</v>
      </c>
    </row>
    <row r="1882" spans="5:6" x14ac:dyDescent="0.25">
      <c r="E1882" s="16">
        <f t="shared" ca="1" si="58"/>
        <v>8.4073623053032454E-2</v>
      </c>
      <c r="F1882" s="16">
        <f t="shared" ca="1" si="59"/>
        <v>5.0622875332808563</v>
      </c>
    </row>
    <row r="1883" spans="5:6" x14ac:dyDescent="0.25">
      <c r="E1883" s="16">
        <f t="shared" ca="1" si="58"/>
        <v>0.69261206601191938</v>
      </c>
      <c r="F1883" s="16">
        <f t="shared" ca="1" si="59"/>
        <v>33.223849977964377</v>
      </c>
    </row>
    <row r="1884" spans="5:6" x14ac:dyDescent="0.25">
      <c r="E1884" s="16">
        <f t="shared" ca="1" si="58"/>
        <v>0.83237572516548297</v>
      </c>
      <c r="F1884" s="16">
        <f t="shared" ca="1" si="59"/>
        <v>52.646298223369016</v>
      </c>
    </row>
    <row r="1885" spans="5:6" x14ac:dyDescent="0.25">
      <c r="E1885" s="16">
        <f t="shared" ca="1" si="58"/>
        <v>0.13367653685724967</v>
      </c>
      <c r="F1885" s="16">
        <f t="shared" ca="1" si="59"/>
        <v>6.6248070072493244</v>
      </c>
    </row>
    <row r="1886" spans="5:6" x14ac:dyDescent="0.25">
      <c r="E1886" s="16">
        <f t="shared" ca="1" si="58"/>
        <v>0.61225904504073525</v>
      </c>
      <c r="F1886" s="16">
        <f t="shared" ca="1" si="59"/>
        <v>26.714640853140523</v>
      </c>
    </row>
    <row r="1887" spans="5:6" x14ac:dyDescent="0.25">
      <c r="E1887" s="16">
        <f t="shared" ca="1" si="58"/>
        <v>0.89589472921462199</v>
      </c>
      <c r="F1887" s="16">
        <f t="shared" ca="1" si="59"/>
        <v>70.703935277817166</v>
      </c>
    </row>
    <row r="1888" spans="5:6" x14ac:dyDescent="0.25">
      <c r="E1888" s="16">
        <f t="shared" ca="1" si="58"/>
        <v>0.45497221473625105</v>
      </c>
      <c r="F1888" s="16">
        <f t="shared" ca="1" si="59"/>
        <v>17.937461826151537</v>
      </c>
    </row>
    <row r="1889" spans="5:6" x14ac:dyDescent="0.25">
      <c r="E1889" s="16">
        <f t="shared" ca="1" si="58"/>
        <v>0.63229129701375464</v>
      </c>
      <c r="F1889" s="16">
        <f t="shared" ca="1" si="59"/>
        <v>28.160718724812721</v>
      </c>
    </row>
    <row r="1890" spans="5:6" x14ac:dyDescent="0.25">
      <c r="E1890" s="16">
        <f t="shared" ca="1" si="58"/>
        <v>0.66382641392020481</v>
      </c>
      <c r="F1890" s="16">
        <f t="shared" ca="1" si="59"/>
        <v>30.65907953179703</v>
      </c>
    </row>
    <row r="1891" spans="5:6" x14ac:dyDescent="0.25">
      <c r="E1891" s="16">
        <f t="shared" ca="1" si="58"/>
        <v>0.46588491921855502</v>
      </c>
      <c r="F1891" s="16">
        <f t="shared" ca="1" si="59"/>
        <v>18.43740874609178</v>
      </c>
    </row>
    <row r="1892" spans="5:6" x14ac:dyDescent="0.25">
      <c r="E1892" s="16">
        <f t="shared" ca="1" si="58"/>
        <v>0.20279609923073461</v>
      </c>
      <c r="F1892" s="16">
        <f t="shared" ca="1" si="59"/>
        <v>8.7436228319685654</v>
      </c>
    </row>
    <row r="1893" spans="5:6" x14ac:dyDescent="0.25">
      <c r="E1893" s="16">
        <f t="shared" ca="1" si="58"/>
        <v>0.21720915257099138</v>
      </c>
      <c r="F1893" s="16">
        <f t="shared" ca="1" si="59"/>
        <v>9.1921202015252543</v>
      </c>
    </row>
    <row r="1894" spans="5:6" x14ac:dyDescent="0.25">
      <c r="E1894" s="16">
        <f t="shared" ca="1" si="58"/>
        <v>0.67569866589030103</v>
      </c>
      <c r="F1894" s="16">
        <f t="shared" ca="1" si="59"/>
        <v>31.680591761398635</v>
      </c>
    </row>
    <row r="1895" spans="5:6" x14ac:dyDescent="0.25">
      <c r="E1895" s="16">
        <f t="shared" ca="1" si="58"/>
        <v>4.8742666942446555E-2</v>
      </c>
      <c r="F1895" s="16">
        <f t="shared" ca="1" si="59"/>
        <v>3.8298709486560676</v>
      </c>
    </row>
    <row r="1896" spans="5:6" x14ac:dyDescent="0.25">
      <c r="E1896" s="16">
        <f t="shared" ca="1" si="58"/>
        <v>0.28397186426238175</v>
      </c>
      <c r="F1896" s="16">
        <f t="shared" ca="1" si="59"/>
        <v>11.346592876239283</v>
      </c>
    </row>
    <row r="1897" spans="5:6" x14ac:dyDescent="0.25">
      <c r="E1897" s="16">
        <f t="shared" ca="1" si="58"/>
        <v>0.23465715220166916</v>
      </c>
      <c r="F1897" s="16">
        <f t="shared" ca="1" si="59"/>
        <v>9.7415946391190165</v>
      </c>
    </row>
    <row r="1898" spans="5:6" x14ac:dyDescent="0.25">
      <c r="E1898" s="16">
        <f t="shared" ca="1" si="58"/>
        <v>0.16458336045583588</v>
      </c>
      <c r="F1898" s="16">
        <f t="shared" ca="1" si="59"/>
        <v>7.5701003778169609</v>
      </c>
    </row>
    <row r="1899" spans="5:6" x14ac:dyDescent="0.25">
      <c r="E1899" s="16">
        <f t="shared" ca="1" si="58"/>
        <v>0.77244999369435707</v>
      </c>
      <c r="F1899" s="16">
        <f t="shared" ca="1" si="59"/>
        <v>42.391149982581346</v>
      </c>
    </row>
    <row r="1900" spans="5:6" x14ac:dyDescent="0.25">
      <c r="E1900" s="16">
        <f t="shared" ca="1" si="58"/>
        <v>0.98361633724907782</v>
      </c>
      <c r="F1900" s="16">
        <f t="shared" ca="1" si="59"/>
        <v>169.85118835581733</v>
      </c>
    </row>
    <row r="1901" spans="5:6" x14ac:dyDescent="0.25">
      <c r="E1901" s="16">
        <f t="shared" ca="1" si="58"/>
        <v>0.29373478244912987</v>
      </c>
      <c r="F1901" s="16">
        <f t="shared" ca="1" si="59"/>
        <v>11.675509048372774</v>
      </c>
    </row>
    <row r="1902" spans="5:6" x14ac:dyDescent="0.25">
      <c r="E1902" s="16">
        <f t="shared" ca="1" si="58"/>
        <v>3.307513550550889E-2</v>
      </c>
      <c r="F1902" s="16">
        <f t="shared" ca="1" si="59"/>
        <v>3.198224976246443</v>
      </c>
    </row>
    <row r="1903" spans="5:6" x14ac:dyDescent="0.25">
      <c r="E1903" s="16">
        <f t="shared" ca="1" si="58"/>
        <v>8.7938227281308179E-2</v>
      </c>
      <c r="F1903" s="16">
        <f t="shared" ca="1" si="59"/>
        <v>5.188470391633925</v>
      </c>
    </row>
    <row r="1904" spans="5:6" x14ac:dyDescent="0.25">
      <c r="E1904" s="16">
        <f t="shared" ca="1" si="58"/>
        <v>0.80122528587945718</v>
      </c>
      <c r="F1904" s="16">
        <f t="shared" ca="1" si="59"/>
        <v>46.805744645502493</v>
      </c>
    </row>
    <row r="1905" spans="5:6" x14ac:dyDescent="0.25">
      <c r="E1905" s="16">
        <f t="shared" ca="1" si="58"/>
        <v>0.18145397987090339</v>
      </c>
      <c r="F1905" s="16">
        <f t="shared" ca="1" si="59"/>
        <v>8.0862251605745534</v>
      </c>
    </row>
    <row r="1906" spans="5:6" x14ac:dyDescent="0.25">
      <c r="E1906" s="16">
        <f t="shared" ca="1" si="58"/>
        <v>0.6955161732205809</v>
      </c>
      <c r="F1906" s="16">
        <f t="shared" ca="1" si="59"/>
        <v>33.500073021803665</v>
      </c>
    </row>
    <row r="1907" spans="5:6" x14ac:dyDescent="0.25">
      <c r="E1907" s="16">
        <f t="shared" ca="1" si="58"/>
        <v>0.97730616268004333</v>
      </c>
      <c r="F1907" s="16">
        <f t="shared" ca="1" si="59"/>
        <v>148.56814715785947</v>
      </c>
    </row>
    <row r="1908" spans="5:6" x14ac:dyDescent="0.25">
      <c r="E1908" s="16">
        <f t="shared" ca="1" si="58"/>
        <v>0.29280208868790503</v>
      </c>
      <c r="F1908" s="16">
        <f t="shared" ca="1" si="59"/>
        <v>11.64390479575332</v>
      </c>
    </row>
    <row r="1909" spans="5:6" x14ac:dyDescent="0.25">
      <c r="E1909" s="16">
        <f t="shared" ca="1" si="58"/>
        <v>0.80098228780079372</v>
      </c>
      <c r="F1909" s="16">
        <f t="shared" ca="1" si="59"/>
        <v>46.765000910385858</v>
      </c>
    </row>
    <row r="1910" spans="5:6" x14ac:dyDescent="0.25">
      <c r="E1910" s="16">
        <f t="shared" ca="1" si="58"/>
        <v>0.84400902761151431</v>
      </c>
      <c r="F1910" s="16">
        <f t="shared" ca="1" si="59"/>
        <v>55.206022677455856</v>
      </c>
    </row>
    <row r="1911" spans="5:6" x14ac:dyDescent="0.25">
      <c r="E1911" s="16">
        <f t="shared" ca="1" si="58"/>
        <v>0.27849470583443969</v>
      </c>
      <c r="F1911" s="16">
        <f t="shared" ca="1" si="59"/>
        <v>11.163850161512524</v>
      </c>
    </row>
    <row r="1912" spans="5:6" x14ac:dyDescent="0.25">
      <c r="E1912" s="16">
        <f t="shared" ca="1" si="58"/>
        <v>0.90965340100743597</v>
      </c>
      <c r="F1912" s="16">
        <f t="shared" ca="1" si="59"/>
        <v>76.602041415236471</v>
      </c>
    </row>
    <row r="1913" spans="5:6" x14ac:dyDescent="0.25">
      <c r="E1913" s="16">
        <f t="shared" ca="1" si="58"/>
        <v>0.82571853156449482</v>
      </c>
      <c r="F1913" s="16">
        <f t="shared" ca="1" si="59"/>
        <v>51.284079649923321</v>
      </c>
    </row>
    <row r="1914" spans="5:6" x14ac:dyDescent="0.25">
      <c r="E1914" s="16">
        <f t="shared" ca="1" si="58"/>
        <v>8.1593661092681291E-2</v>
      </c>
      <c r="F1914" s="16">
        <f t="shared" ca="1" si="59"/>
        <v>4.9806900034158508</v>
      </c>
    </row>
    <row r="1915" spans="5:6" x14ac:dyDescent="0.25">
      <c r="E1915" s="16">
        <f t="shared" ca="1" si="58"/>
        <v>0.68051578846153227</v>
      </c>
      <c r="F1915" s="16">
        <f t="shared" ca="1" si="59"/>
        <v>32.109168217635101</v>
      </c>
    </row>
    <row r="1916" spans="5:6" x14ac:dyDescent="0.25">
      <c r="E1916" s="16">
        <f t="shared" ca="1" si="58"/>
        <v>0.44648052613871925</v>
      </c>
      <c r="F1916" s="16">
        <f t="shared" ca="1" si="59"/>
        <v>17.556804975193661</v>
      </c>
    </row>
    <row r="1917" spans="5:6" x14ac:dyDescent="0.25">
      <c r="E1917" s="16">
        <f t="shared" ca="1" si="58"/>
        <v>0.84354296259575556</v>
      </c>
      <c r="F1917" s="16">
        <f t="shared" ca="1" si="59"/>
        <v>55.098708809641053</v>
      </c>
    </row>
    <row r="1918" spans="5:6" x14ac:dyDescent="0.25">
      <c r="E1918" s="16">
        <f t="shared" ca="1" si="58"/>
        <v>0.31748983673476627</v>
      </c>
      <c r="F1918" s="16">
        <f t="shared" ca="1" si="59"/>
        <v>12.494272491077686</v>
      </c>
    </row>
    <row r="1919" spans="5:6" x14ac:dyDescent="0.25">
      <c r="E1919" s="16">
        <f t="shared" ca="1" si="58"/>
        <v>8.5651331892509841E-2</v>
      </c>
      <c r="F1919" s="16">
        <f t="shared" ca="1" si="59"/>
        <v>5.113938901668206</v>
      </c>
    </row>
    <row r="1920" spans="5:6" x14ac:dyDescent="0.25">
      <c r="E1920" s="16">
        <f t="shared" ca="1" si="58"/>
        <v>0.54443208550970301</v>
      </c>
      <c r="F1920" s="16">
        <f t="shared" ca="1" si="59"/>
        <v>22.457081116218653</v>
      </c>
    </row>
    <row r="1921" spans="5:6" x14ac:dyDescent="0.25">
      <c r="E1921" s="16">
        <f t="shared" ca="1" si="58"/>
        <v>0.99777045605540449</v>
      </c>
      <c r="F1921" s="16">
        <f t="shared" ca="1" si="59"/>
        <v>345.05894214376588</v>
      </c>
    </row>
    <row r="1922" spans="5:6" x14ac:dyDescent="0.25">
      <c r="E1922" s="16">
        <f t="shared" ca="1" si="58"/>
        <v>0.50743103488987562</v>
      </c>
      <c r="F1922" s="16">
        <f t="shared" ca="1" si="59"/>
        <v>20.463195260529421</v>
      </c>
    </row>
    <row r="1923" spans="5:6" x14ac:dyDescent="0.25">
      <c r="E1923" s="16">
        <f t="shared" ca="1" si="58"/>
        <v>0.7179079509645625</v>
      </c>
      <c r="F1923" s="16">
        <f t="shared" ca="1" si="59"/>
        <v>35.753132563155958</v>
      </c>
    </row>
    <row r="1924" spans="5:6" x14ac:dyDescent="0.25">
      <c r="E1924" s="16">
        <f t="shared" ref="E1924:E1987" ca="1" si="60">RAND()</f>
        <v>0.23828522542464803</v>
      </c>
      <c r="F1924" s="16">
        <f t="shared" ref="F1924:F1987" ca="1" si="61">_xlfn.LOGNORM.INV(E1924,$C$3,$C$4)</f>
        <v>9.8568894009251604</v>
      </c>
    </row>
    <row r="1925" spans="5:6" x14ac:dyDescent="0.25">
      <c r="E1925" s="16">
        <f t="shared" ca="1" si="60"/>
        <v>0.82356840607083848</v>
      </c>
      <c r="F1925" s="16">
        <f t="shared" ca="1" si="61"/>
        <v>50.858637723767053</v>
      </c>
    </row>
    <row r="1926" spans="5:6" x14ac:dyDescent="0.25">
      <c r="E1926" s="16">
        <f t="shared" ca="1" si="60"/>
        <v>0.94283769199088152</v>
      </c>
      <c r="F1926" s="16">
        <f t="shared" ca="1" si="61"/>
        <v>97.421788012871133</v>
      </c>
    </row>
    <row r="1927" spans="5:6" x14ac:dyDescent="0.25">
      <c r="E1927" s="16">
        <f t="shared" ca="1" si="60"/>
        <v>1.4028600752443388E-2</v>
      </c>
      <c r="F1927" s="16">
        <f t="shared" ca="1" si="61"/>
        <v>2.2333760283888466</v>
      </c>
    </row>
    <row r="1928" spans="5:6" x14ac:dyDescent="0.25">
      <c r="E1928" s="16">
        <f t="shared" ca="1" si="60"/>
        <v>0.61424660998278913</v>
      </c>
      <c r="F1928" s="16">
        <f t="shared" ca="1" si="61"/>
        <v>26.853724543162716</v>
      </c>
    </row>
    <row r="1929" spans="5:6" x14ac:dyDescent="0.25">
      <c r="E1929" s="16">
        <f t="shared" ca="1" si="60"/>
        <v>0.59912595592467699</v>
      </c>
      <c r="F1929" s="16">
        <f t="shared" ca="1" si="61"/>
        <v>25.818347794824188</v>
      </c>
    </row>
    <row r="1930" spans="5:6" x14ac:dyDescent="0.25">
      <c r="E1930" s="16">
        <f t="shared" ca="1" si="60"/>
        <v>0.4835698776161792</v>
      </c>
      <c r="F1930" s="16">
        <f t="shared" ca="1" si="61"/>
        <v>19.274907903367879</v>
      </c>
    </row>
    <row r="1931" spans="5:6" x14ac:dyDescent="0.25">
      <c r="E1931" s="16">
        <f t="shared" ca="1" si="60"/>
        <v>0.37355421451433735</v>
      </c>
      <c r="F1931" s="16">
        <f t="shared" ca="1" si="61"/>
        <v>14.549338600261068</v>
      </c>
    </row>
    <row r="1932" spans="5:6" x14ac:dyDescent="0.25">
      <c r="E1932" s="16">
        <f t="shared" ca="1" si="60"/>
        <v>0.15354485603136347</v>
      </c>
      <c r="F1932" s="16">
        <f t="shared" ca="1" si="61"/>
        <v>7.2329881709343375</v>
      </c>
    </row>
    <row r="1933" spans="5:6" x14ac:dyDescent="0.25">
      <c r="E1933" s="16">
        <f t="shared" ca="1" si="60"/>
        <v>0.73548359818025766</v>
      </c>
      <c r="F1933" s="16">
        <f t="shared" ca="1" si="61"/>
        <v>37.693329380837845</v>
      </c>
    </row>
    <row r="1934" spans="5:6" x14ac:dyDescent="0.25">
      <c r="E1934" s="16">
        <f t="shared" ca="1" si="60"/>
        <v>0.41932928266404523</v>
      </c>
      <c r="F1934" s="16">
        <f t="shared" ca="1" si="61"/>
        <v>16.385394646228846</v>
      </c>
    </row>
    <row r="1935" spans="5:6" x14ac:dyDescent="0.25">
      <c r="E1935" s="16">
        <f t="shared" ca="1" si="60"/>
        <v>0.92886220774212791</v>
      </c>
      <c r="F1935" s="16">
        <f t="shared" ca="1" si="61"/>
        <v>87.127227442654316</v>
      </c>
    </row>
    <row r="1936" spans="5:6" x14ac:dyDescent="0.25">
      <c r="E1936" s="16">
        <f t="shared" ca="1" si="60"/>
        <v>0.61100758208191697</v>
      </c>
      <c r="F1936" s="16">
        <f t="shared" ca="1" si="61"/>
        <v>26.627542318516518</v>
      </c>
    </row>
    <row r="1937" spans="5:6" x14ac:dyDescent="0.25">
      <c r="E1937" s="16">
        <f t="shared" ca="1" si="60"/>
        <v>4.4693022162440199E-2</v>
      </c>
      <c r="F1937" s="16">
        <f t="shared" ca="1" si="61"/>
        <v>3.6742710012778597</v>
      </c>
    </row>
    <row r="1938" spans="5:6" x14ac:dyDescent="0.25">
      <c r="E1938" s="16">
        <f t="shared" ca="1" si="60"/>
        <v>0.54269419408900332</v>
      </c>
      <c r="F1938" s="16">
        <f t="shared" ca="1" si="61"/>
        <v>22.358880425282454</v>
      </c>
    </row>
    <row r="1939" spans="5:6" x14ac:dyDescent="0.25">
      <c r="E1939" s="16">
        <f t="shared" ca="1" si="60"/>
        <v>1.8953085778461998E-2</v>
      </c>
      <c r="F1939" s="16">
        <f t="shared" ca="1" si="61"/>
        <v>2.5196805147184396</v>
      </c>
    </row>
    <row r="1940" spans="5:6" x14ac:dyDescent="0.25">
      <c r="E1940" s="16">
        <f t="shared" ca="1" si="60"/>
        <v>0.33985138901628831</v>
      </c>
      <c r="F1940" s="16">
        <f t="shared" ca="1" si="61"/>
        <v>13.291586623891867</v>
      </c>
    </row>
    <row r="1941" spans="5:6" x14ac:dyDescent="0.25">
      <c r="E1941" s="16">
        <f t="shared" ca="1" si="60"/>
        <v>0.90031024706028606</v>
      </c>
      <c r="F1941" s="16">
        <f t="shared" ca="1" si="61"/>
        <v>72.480776743125077</v>
      </c>
    </row>
    <row r="1942" spans="5:6" x14ac:dyDescent="0.25">
      <c r="E1942" s="16">
        <f t="shared" ca="1" si="60"/>
        <v>0.71936280234816707</v>
      </c>
      <c r="F1942" s="16">
        <f t="shared" ca="1" si="61"/>
        <v>35.907623966352105</v>
      </c>
    </row>
    <row r="1943" spans="5:6" x14ac:dyDescent="0.25">
      <c r="E1943" s="16">
        <f t="shared" ca="1" si="60"/>
        <v>0.12715891070761098</v>
      </c>
      <c r="F1943" s="16">
        <f t="shared" ca="1" si="61"/>
        <v>6.4242227757484152</v>
      </c>
    </row>
    <row r="1944" spans="5:6" x14ac:dyDescent="0.25">
      <c r="E1944" s="16">
        <f t="shared" ca="1" si="60"/>
        <v>0.64808396888678843</v>
      </c>
      <c r="F1944" s="16">
        <f t="shared" ca="1" si="61"/>
        <v>29.375256602787278</v>
      </c>
    </row>
    <row r="1945" spans="5:6" x14ac:dyDescent="0.25">
      <c r="E1945" s="16">
        <f t="shared" ca="1" si="60"/>
        <v>0.76963016026432374</v>
      </c>
      <c r="F1945" s="16">
        <f t="shared" ca="1" si="61"/>
        <v>41.998311225174184</v>
      </c>
    </row>
    <row r="1946" spans="5:6" x14ac:dyDescent="0.25">
      <c r="E1946" s="16">
        <f t="shared" ca="1" si="60"/>
        <v>0.78119520153938127</v>
      </c>
      <c r="F1946" s="16">
        <f t="shared" ca="1" si="61"/>
        <v>43.651432348877258</v>
      </c>
    </row>
    <row r="1947" spans="5:6" x14ac:dyDescent="0.25">
      <c r="E1947" s="16">
        <f t="shared" ca="1" si="60"/>
        <v>0.24364245284064079</v>
      </c>
      <c r="F1947" s="16">
        <f t="shared" ca="1" si="61"/>
        <v>10.027851077274166</v>
      </c>
    </row>
    <row r="1948" spans="5:6" x14ac:dyDescent="0.25">
      <c r="E1948" s="16">
        <f t="shared" ca="1" si="60"/>
        <v>0.40737623186617233</v>
      </c>
      <c r="F1948" s="16">
        <f t="shared" ca="1" si="61"/>
        <v>15.89016694348874</v>
      </c>
    </row>
    <row r="1949" spans="5:6" x14ac:dyDescent="0.25">
      <c r="E1949" s="16">
        <f t="shared" ca="1" si="60"/>
        <v>0.47202047498830957</v>
      </c>
      <c r="F1949" s="16">
        <f t="shared" ca="1" si="61"/>
        <v>18.724037684067095</v>
      </c>
    </row>
    <row r="1950" spans="5:6" x14ac:dyDescent="0.25">
      <c r="E1950" s="16">
        <f t="shared" ca="1" si="60"/>
        <v>0.42331662368583689</v>
      </c>
      <c r="F1950" s="16">
        <f t="shared" ca="1" si="61"/>
        <v>16.553276839766202</v>
      </c>
    </row>
    <row r="1951" spans="5:6" x14ac:dyDescent="0.25">
      <c r="E1951" s="16">
        <f t="shared" ca="1" si="60"/>
        <v>0.97133580490564042</v>
      </c>
      <c r="F1951" s="16">
        <f t="shared" ca="1" si="61"/>
        <v>134.3970738701039</v>
      </c>
    </row>
    <row r="1952" spans="5:6" x14ac:dyDescent="0.25">
      <c r="E1952" s="16">
        <f t="shared" ca="1" si="60"/>
        <v>0.68928064701112324</v>
      </c>
      <c r="F1952" s="16">
        <f t="shared" ca="1" si="61"/>
        <v>32.911177976186572</v>
      </c>
    </row>
    <row r="1953" spans="5:6" x14ac:dyDescent="0.25">
      <c r="E1953" s="16">
        <f t="shared" ca="1" si="60"/>
        <v>0.2976918557849968</v>
      </c>
      <c r="F1953" s="16">
        <f t="shared" ca="1" si="61"/>
        <v>11.81003264483649</v>
      </c>
    </row>
    <row r="1954" spans="5:6" x14ac:dyDescent="0.25">
      <c r="E1954" s="16">
        <f t="shared" ca="1" si="60"/>
        <v>0.34430884682017115</v>
      </c>
      <c r="F1954" s="16">
        <f t="shared" ca="1" si="61"/>
        <v>13.453890668387229</v>
      </c>
    </row>
    <row r="1955" spans="5:6" x14ac:dyDescent="0.25">
      <c r="E1955" s="16">
        <f t="shared" ca="1" si="60"/>
        <v>0.72385999358432607</v>
      </c>
      <c r="F1955" s="16">
        <f t="shared" ca="1" si="61"/>
        <v>36.391930275729941</v>
      </c>
    </row>
    <row r="1956" spans="5:6" x14ac:dyDescent="0.25">
      <c r="E1956" s="16">
        <f t="shared" ca="1" si="60"/>
        <v>0.13417361073434231</v>
      </c>
      <c r="F1956" s="16">
        <f t="shared" ca="1" si="61"/>
        <v>6.6400749759286217</v>
      </c>
    </row>
    <row r="1957" spans="5:6" x14ac:dyDescent="0.25">
      <c r="E1957" s="16">
        <f t="shared" ca="1" si="60"/>
        <v>0.15541952922804081</v>
      </c>
      <c r="F1957" s="16">
        <f t="shared" ca="1" si="61"/>
        <v>7.2902438511535133</v>
      </c>
    </row>
    <row r="1958" spans="5:6" x14ac:dyDescent="0.25">
      <c r="E1958" s="16">
        <f t="shared" ca="1" si="60"/>
        <v>0.855385130133686</v>
      </c>
      <c r="F1958" s="16">
        <f t="shared" ca="1" si="61"/>
        <v>57.963463465997123</v>
      </c>
    </row>
    <row r="1959" spans="5:6" x14ac:dyDescent="0.25">
      <c r="E1959" s="16">
        <f t="shared" ca="1" si="60"/>
        <v>1.4818478421200432E-2</v>
      </c>
      <c r="F1959" s="16">
        <f t="shared" ca="1" si="61"/>
        <v>2.2820890498011384</v>
      </c>
    </row>
    <row r="1960" spans="5:6" x14ac:dyDescent="0.25">
      <c r="E1960" s="16">
        <f t="shared" ca="1" si="60"/>
        <v>0.12952207834166407</v>
      </c>
      <c r="F1960" s="16">
        <f t="shared" ca="1" si="61"/>
        <v>6.4970406888388625</v>
      </c>
    </row>
    <row r="1961" spans="5:6" x14ac:dyDescent="0.25">
      <c r="E1961" s="16">
        <f t="shared" ca="1" si="60"/>
        <v>0.88428071758005844</v>
      </c>
      <c r="F1961" s="16">
        <f t="shared" ca="1" si="61"/>
        <v>66.464062121666288</v>
      </c>
    </row>
    <row r="1962" spans="5:6" x14ac:dyDescent="0.25">
      <c r="E1962" s="16">
        <f t="shared" ca="1" si="60"/>
        <v>0.79576755514602071</v>
      </c>
      <c r="F1962" s="16">
        <f t="shared" ca="1" si="61"/>
        <v>45.906104722035366</v>
      </c>
    </row>
    <row r="1963" spans="5:6" x14ac:dyDescent="0.25">
      <c r="E1963" s="16">
        <f t="shared" ca="1" si="60"/>
        <v>0.4679238131970932</v>
      </c>
      <c r="F1963" s="16">
        <f t="shared" ca="1" si="61"/>
        <v>18.532206251454841</v>
      </c>
    </row>
    <row r="1964" spans="5:6" x14ac:dyDescent="0.25">
      <c r="E1964" s="16">
        <f t="shared" ca="1" si="60"/>
        <v>0.87150967373150801</v>
      </c>
      <c r="F1964" s="16">
        <f t="shared" ca="1" si="61"/>
        <v>62.399448860462464</v>
      </c>
    </row>
    <row r="1965" spans="5:6" x14ac:dyDescent="0.25">
      <c r="E1965" s="16">
        <f t="shared" ca="1" si="60"/>
        <v>0.65032399579016409</v>
      </c>
      <c r="F1965" s="16">
        <f t="shared" ca="1" si="61"/>
        <v>29.553297701553227</v>
      </c>
    </row>
    <row r="1966" spans="5:6" x14ac:dyDescent="0.25">
      <c r="E1966" s="16">
        <f t="shared" ca="1" si="60"/>
        <v>0.71065896563216968</v>
      </c>
      <c r="F1966" s="16">
        <f t="shared" ca="1" si="61"/>
        <v>34.998697111995476</v>
      </c>
    </row>
    <row r="1967" spans="5:6" x14ac:dyDescent="0.25">
      <c r="E1967" s="16">
        <f t="shared" ca="1" si="60"/>
        <v>0.43169952516754317</v>
      </c>
      <c r="F1967" s="16">
        <f t="shared" ca="1" si="61"/>
        <v>16.910776057816495</v>
      </c>
    </row>
    <row r="1968" spans="5:6" x14ac:dyDescent="0.25">
      <c r="E1968" s="16">
        <f t="shared" ca="1" si="60"/>
        <v>0.13420838860734052</v>
      </c>
      <c r="F1968" s="16">
        <f t="shared" ca="1" si="61"/>
        <v>6.6411430609374689</v>
      </c>
    </row>
    <row r="1969" spans="5:6" x14ac:dyDescent="0.25">
      <c r="E1969" s="16">
        <f t="shared" ca="1" si="60"/>
        <v>0.8274931890845274</v>
      </c>
      <c r="F1969" s="16">
        <f t="shared" ca="1" si="61"/>
        <v>51.640454718267939</v>
      </c>
    </row>
    <row r="1970" spans="5:6" x14ac:dyDescent="0.25">
      <c r="E1970" s="16">
        <f t="shared" ca="1" si="60"/>
        <v>3.0166334111306092E-2</v>
      </c>
      <c r="F1970" s="16">
        <f t="shared" ca="1" si="61"/>
        <v>3.0699011837213961</v>
      </c>
    </row>
    <row r="1971" spans="5:6" x14ac:dyDescent="0.25">
      <c r="E1971" s="16">
        <f t="shared" ca="1" si="60"/>
        <v>4.7973169219834078E-2</v>
      </c>
      <c r="F1971" s="16">
        <f t="shared" ca="1" si="61"/>
        <v>3.8006355550355098</v>
      </c>
    </row>
    <row r="1972" spans="5:6" x14ac:dyDescent="0.25">
      <c r="E1972" s="16">
        <f t="shared" ca="1" si="60"/>
        <v>0.69659798902365577</v>
      </c>
      <c r="F1972" s="16">
        <f t="shared" ca="1" si="61"/>
        <v>33.603856545439541</v>
      </c>
    </row>
    <row r="1973" spans="5:6" x14ac:dyDescent="0.25">
      <c r="E1973" s="16">
        <f t="shared" ca="1" si="60"/>
        <v>0.97254850142428162</v>
      </c>
      <c r="F1973" s="16">
        <f t="shared" ca="1" si="61"/>
        <v>136.95372444122981</v>
      </c>
    </row>
    <row r="1974" spans="5:6" x14ac:dyDescent="0.25">
      <c r="E1974" s="16">
        <f t="shared" ca="1" si="60"/>
        <v>0.32265257201333164</v>
      </c>
      <c r="F1974" s="16">
        <f t="shared" ca="1" si="61"/>
        <v>12.67594257827613</v>
      </c>
    </row>
    <row r="1975" spans="5:6" x14ac:dyDescent="0.25">
      <c r="E1975" s="16">
        <f t="shared" ca="1" si="60"/>
        <v>0.87985478681673512</v>
      </c>
      <c r="F1975" s="16">
        <f t="shared" ca="1" si="61"/>
        <v>64.991804831690402</v>
      </c>
    </row>
    <row r="1976" spans="5:6" x14ac:dyDescent="0.25">
      <c r="E1976" s="16">
        <f t="shared" ca="1" si="60"/>
        <v>0.87421466645856505</v>
      </c>
      <c r="F1976" s="16">
        <f t="shared" ca="1" si="61"/>
        <v>63.215069030786751</v>
      </c>
    </row>
    <row r="1977" spans="5:6" x14ac:dyDescent="0.25">
      <c r="E1977" s="16">
        <f t="shared" ca="1" si="60"/>
        <v>0.49028354967005017</v>
      </c>
      <c r="F1977" s="16">
        <f t="shared" ca="1" si="61"/>
        <v>19.60220504995301</v>
      </c>
    </row>
    <row r="1978" spans="5:6" x14ac:dyDescent="0.25">
      <c r="E1978" s="16">
        <f t="shared" ca="1" si="60"/>
        <v>5.6965683976561987E-2</v>
      </c>
      <c r="F1978" s="16">
        <f t="shared" ca="1" si="61"/>
        <v>4.133949306637807</v>
      </c>
    </row>
    <row r="1979" spans="5:6" x14ac:dyDescent="0.25">
      <c r="E1979" s="16">
        <f t="shared" ca="1" si="60"/>
        <v>0.92051512992714701</v>
      </c>
      <c r="F1979" s="16">
        <f t="shared" ca="1" si="61"/>
        <v>82.149851712965514</v>
      </c>
    </row>
    <row r="1980" spans="5:6" x14ac:dyDescent="0.25">
      <c r="E1980" s="16">
        <f t="shared" ca="1" si="60"/>
        <v>0.56834718182799526</v>
      </c>
      <c r="F1980" s="16">
        <f t="shared" ca="1" si="61"/>
        <v>23.859149454230714</v>
      </c>
    </row>
    <row r="1981" spans="5:6" x14ac:dyDescent="0.25">
      <c r="E1981" s="16">
        <f t="shared" ca="1" si="60"/>
        <v>1.3846221646658607E-2</v>
      </c>
      <c r="F1981" s="16">
        <f t="shared" ca="1" si="61"/>
        <v>2.2219473126382558</v>
      </c>
    </row>
    <row r="1982" spans="5:6" x14ac:dyDescent="0.25">
      <c r="E1982" s="16">
        <f t="shared" ca="1" si="60"/>
        <v>0.65630511917886658</v>
      </c>
      <c r="F1982" s="16">
        <f t="shared" ca="1" si="61"/>
        <v>30.036096513432327</v>
      </c>
    </row>
    <row r="1983" spans="5:6" x14ac:dyDescent="0.25">
      <c r="E1983" s="16">
        <f t="shared" ca="1" si="60"/>
        <v>0.49319667957909952</v>
      </c>
      <c r="F1983" s="16">
        <f t="shared" ca="1" si="61"/>
        <v>19.745898087700979</v>
      </c>
    </row>
    <row r="1984" spans="5:6" x14ac:dyDescent="0.25">
      <c r="E1984" s="16">
        <f t="shared" ca="1" si="60"/>
        <v>0.64951788941200184</v>
      </c>
      <c r="F1984" s="16">
        <f t="shared" ca="1" si="61"/>
        <v>29.489055495905433</v>
      </c>
    </row>
    <row r="1985" spans="5:6" x14ac:dyDescent="0.25">
      <c r="E1985" s="16">
        <f t="shared" ca="1" si="60"/>
        <v>0.458768869769275</v>
      </c>
      <c r="F1985" s="16">
        <f t="shared" ca="1" si="61"/>
        <v>18.109998736153532</v>
      </c>
    </row>
    <row r="1986" spans="5:6" x14ac:dyDescent="0.25">
      <c r="E1986" s="16">
        <f t="shared" ca="1" si="60"/>
        <v>0.13639317122886641</v>
      </c>
      <c r="F1986" s="16">
        <f t="shared" ca="1" si="61"/>
        <v>6.70820581628836</v>
      </c>
    </row>
    <row r="1987" spans="5:6" x14ac:dyDescent="0.25">
      <c r="E1987" s="16">
        <f t="shared" ca="1" si="60"/>
        <v>0.85354820050353952</v>
      </c>
      <c r="F1987" s="16">
        <f t="shared" ca="1" si="61"/>
        <v>57.499326840217897</v>
      </c>
    </row>
    <row r="1988" spans="5:6" x14ac:dyDescent="0.25">
      <c r="E1988" s="16">
        <f t="shared" ref="E1988:E2051" ca="1" si="62">RAND()</f>
        <v>6.4061328915198112E-3</v>
      </c>
      <c r="F1988" s="16">
        <f t="shared" ref="F1988:F2051" ca="1" si="63">_xlfn.LOGNORM.INV(E1988,$C$3,$C$4)</f>
        <v>1.6670484176770304</v>
      </c>
    </row>
    <row r="1989" spans="5:6" x14ac:dyDescent="0.25">
      <c r="E1989" s="16">
        <f t="shared" ca="1" si="62"/>
        <v>0.80107543274935844</v>
      </c>
      <c r="F1989" s="16">
        <f t="shared" ca="1" si="63"/>
        <v>46.780610879706039</v>
      </c>
    </row>
    <row r="1990" spans="5:6" x14ac:dyDescent="0.25">
      <c r="E1990" s="16">
        <f t="shared" ca="1" si="62"/>
        <v>0.78023026409790064</v>
      </c>
      <c r="F1990" s="16">
        <f t="shared" ca="1" si="63"/>
        <v>43.509143927824248</v>
      </c>
    </row>
    <row r="1991" spans="5:6" x14ac:dyDescent="0.25">
      <c r="E1991" s="16">
        <f t="shared" ca="1" si="62"/>
        <v>0.36763481801273679</v>
      </c>
      <c r="F1991" s="16">
        <f t="shared" ca="1" si="63"/>
        <v>14.323132034916579</v>
      </c>
    </row>
    <row r="1992" spans="5:6" x14ac:dyDescent="0.25">
      <c r="E1992" s="16">
        <f t="shared" ca="1" si="62"/>
        <v>0.10288344896782098</v>
      </c>
      <c r="F1992" s="16">
        <f t="shared" ca="1" si="63"/>
        <v>5.6672762714665303</v>
      </c>
    </row>
    <row r="1993" spans="5:6" x14ac:dyDescent="0.25">
      <c r="E1993" s="16">
        <f t="shared" ca="1" si="62"/>
        <v>0.85598493214706062</v>
      </c>
      <c r="F1993" s="16">
        <f t="shared" ca="1" si="63"/>
        <v>58.116690009605655</v>
      </c>
    </row>
    <row r="1994" spans="5:6" x14ac:dyDescent="0.25">
      <c r="E1994" s="16">
        <f t="shared" ca="1" si="62"/>
        <v>0.18475987873228572</v>
      </c>
      <c r="F1994" s="16">
        <f t="shared" ca="1" si="63"/>
        <v>8.1876482262740264</v>
      </c>
    </row>
    <row r="1995" spans="5:6" x14ac:dyDescent="0.25">
      <c r="E1995" s="16">
        <f t="shared" ca="1" si="62"/>
        <v>0.45322115500190041</v>
      </c>
      <c r="F1995" s="16">
        <f t="shared" ca="1" si="63"/>
        <v>17.858379254226694</v>
      </c>
    </row>
    <row r="1996" spans="5:6" x14ac:dyDescent="0.25">
      <c r="E1996" s="16">
        <f t="shared" ca="1" si="62"/>
        <v>0.35867082863101474</v>
      </c>
      <c r="F1996" s="16">
        <f t="shared" ca="1" si="63"/>
        <v>13.985011077390171</v>
      </c>
    </row>
    <row r="1997" spans="5:6" x14ac:dyDescent="0.25">
      <c r="E1997" s="16">
        <f t="shared" ca="1" si="62"/>
        <v>0.15944360757477538</v>
      </c>
      <c r="F1997" s="16">
        <f t="shared" ca="1" si="63"/>
        <v>7.4131300838658793</v>
      </c>
    </row>
    <row r="1998" spans="5:6" x14ac:dyDescent="0.25">
      <c r="E1998" s="16">
        <f t="shared" ca="1" si="62"/>
        <v>0.1113142665466107</v>
      </c>
      <c r="F1998" s="16">
        <f t="shared" ca="1" si="63"/>
        <v>5.9324163199246982</v>
      </c>
    </row>
    <row r="1999" spans="5:6" x14ac:dyDescent="0.25">
      <c r="E1999" s="16">
        <f t="shared" ca="1" si="62"/>
        <v>0.56301758011837089</v>
      </c>
      <c r="F1999" s="16">
        <f t="shared" ca="1" si="63"/>
        <v>23.538193432831896</v>
      </c>
    </row>
    <row r="2000" spans="5:6" x14ac:dyDescent="0.25">
      <c r="E2000" s="16">
        <f t="shared" ca="1" si="62"/>
        <v>0.68303902297340258</v>
      </c>
      <c r="F2000" s="16">
        <f t="shared" ca="1" si="63"/>
        <v>32.337060660587724</v>
      </c>
    </row>
    <row r="2001" spans="5:6" x14ac:dyDescent="0.25">
      <c r="E2001" s="16">
        <f t="shared" ca="1" si="62"/>
        <v>0.10679403354495254</v>
      </c>
      <c r="F2001" s="16">
        <f t="shared" ca="1" si="63"/>
        <v>5.7906261975848521</v>
      </c>
    </row>
    <row r="2002" spans="5:6" x14ac:dyDescent="0.25">
      <c r="E2002" s="16">
        <f t="shared" ca="1" si="62"/>
        <v>0.82089217296325112</v>
      </c>
      <c r="F2002" s="16">
        <f t="shared" ca="1" si="63"/>
        <v>50.338512770227922</v>
      </c>
    </row>
    <row r="2003" spans="5:6" x14ac:dyDescent="0.25">
      <c r="E2003" s="16">
        <f t="shared" ca="1" si="62"/>
        <v>0.40144976602441163</v>
      </c>
      <c r="F2003" s="16">
        <f t="shared" ca="1" si="63"/>
        <v>15.648947519558659</v>
      </c>
    </row>
    <row r="2004" spans="5:6" x14ac:dyDescent="0.25">
      <c r="E2004" s="16">
        <f t="shared" ca="1" si="62"/>
        <v>0.3940600090137345</v>
      </c>
      <c r="F2004" s="16">
        <f t="shared" ca="1" si="63"/>
        <v>15.352024132759695</v>
      </c>
    </row>
    <row r="2005" spans="5:6" x14ac:dyDescent="0.25">
      <c r="E2005" s="16">
        <f t="shared" ca="1" si="62"/>
        <v>0.48324788671143382</v>
      </c>
      <c r="F2005" s="16">
        <f t="shared" ca="1" si="63"/>
        <v>19.259343723463825</v>
      </c>
    </row>
    <row r="2006" spans="5:6" x14ac:dyDescent="0.25">
      <c r="E2006" s="16">
        <f t="shared" ca="1" si="62"/>
        <v>0.66658648302333312</v>
      </c>
      <c r="F2006" s="16">
        <f t="shared" ca="1" si="63"/>
        <v>30.892294459346694</v>
      </c>
    </row>
    <row r="2007" spans="5:6" x14ac:dyDescent="0.25">
      <c r="E2007" s="16">
        <f t="shared" ca="1" si="62"/>
        <v>0.46198504336729196</v>
      </c>
      <c r="F2007" s="16">
        <f t="shared" ca="1" si="63"/>
        <v>18.257317693649938</v>
      </c>
    </row>
    <row r="2008" spans="5:6" x14ac:dyDescent="0.25">
      <c r="E2008" s="16">
        <f t="shared" ca="1" si="62"/>
        <v>0.22815644994654216</v>
      </c>
      <c r="F2008" s="16">
        <f t="shared" ca="1" si="63"/>
        <v>9.5359428508230071</v>
      </c>
    </row>
    <row r="2009" spans="5:6" x14ac:dyDescent="0.25">
      <c r="E2009" s="16">
        <f t="shared" ca="1" si="62"/>
        <v>0.13835508096442506</v>
      </c>
      <c r="F2009" s="16">
        <f t="shared" ca="1" si="63"/>
        <v>6.7683719933653634</v>
      </c>
    </row>
    <row r="2010" spans="5:6" x14ac:dyDescent="0.25">
      <c r="E2010" s="16">
        <f t="shared" ca="1" si="62"/>
        <v>0.70886889246021723</v>
      </c>
      <c r="F2010" s="16">
        <f t="shared" ca="1" si="63"/>
        <v>34.816218845074722</v>
      </c>
    </row>
    <row r="2011" spans="5:6" x14ac:dyDescent="0.25">
      <c r="E2011" s="16">
        <f t="shared" ca="1" si="62"/>
        <v>0.92777303946859357</v>
      </c>
      <c r="F2011" s="16">
        <f t="shared" ca="1" si="63"/>
        <v>86.435985647989526</v>
      </c>
    </row>
    <row r="2012" spans="5:6" x14ac:dyDescent="0.25">
      <c r="E2012" s="16">
        <f t="shared" ca="1" si="62"/>
        <v>0.97654260557083061</v>
      </c>
      <c r="F2012" s="16">
        <f t="shared" ca="1" si="63"/>
        <v>146.50633331613241</v>
      </c>
    </row>
    <row r="2013" spans="5:6" x14ac:dyDescent="0.25">
      <c r="E2013" s="16">
        <f t="shared" ca="1" si="62"/>
        <v>0.97203666622042761</v>
      </c>
      <c r="F2013" s="16">
        <f t="shared" ca="1" si="63"/>
        <v>135.85751270478113</v>
      </c>
    </row>
    <row r="2014" spans="5:6" x14ac:dyDescent="0.25">
      <c r="E2014" s="16">
        <f t="shared" ca="1" si="62"/>
        <v>0.76686257260028878</v>
      </c>
      <c r="F2014" s="16">
        <f t="shared" ca="1" si="63"/>
        <v>41.618861323893256</v>
      </c>
    </row>
    <row r="2015" spans="5:6" x14ac:dyDescent="0.25">
      <c r="E2015" s="16">
        <f t="shared" ca="1" si="62"/>
        <v>0.23323205540903613</v>
      </c>
      <c r="F2015" s="16">
        <f t="shared" ca="1" si="63"/>
        <v>9.6964107944508253</v>
      </c>
    </row>
    <row r="2016" spans="5:6" x14ac:dyDescent="0.25">
      <c r="E2016" s="16">
        <f t="shared" ca="1" si="62"/>
        <v>0.48240872710331606</v>
      </c>
      <c r="F2016" s="16">
        <f t="shared" ca="1" si="63"/>
        <v>19.218837521448147</v>
      </c>
    </row>
    <row r="2017" spans="5:6" x14ac:dyDescent="0.25">
      <c r="E2017" s="16">
        <f t="shared" ca="1" si="62"/>
        <v>0.87589209002909463</v>
      </c>
      <c r="F2017" s="16">
        <f t="shared" ca="1" si="63"/>
        <v>63.732449705872803</v>
      </c>
    </row>
    <row r="2018" spans="5:6" x14ac:dyDescent="0.25">
      <c r="E2018" s="16">
        <f t="shared" ca="1" si="62"/>
        <v>0.47851826129134523</v>
      </c>
      <c r="F2018" s="16">
        <f t="shared" ca="1" si="63"/>
        <v>19.032103643851777</v>
      </c>
    </row>
    <row r="2019" spans="5:6" x14ac:dyDescent="0.25">
      <c r="E2019" s="16">
        <f t="shared" ca="1" si="62"/>
        <v>0.96070609122196327</v>
      </c>
      <c r="F2019" s="16">
        <f t="shared" ca="1" si="63"/>
        <v>116.6221601986834</v>
      </c>
    </row>
    <row r="2020" spans="5:6" x14ac:dyDescent="0.25">
      <c r="E2020" s="16">
        <f t="shared" ca="1" si="62"/>
        <v>0.4785088627380808</v>
      </c>
      <c r="F2020" s="16">
        <f t="shared" ca="1" si="63"/>
        <v>19.031654626515074</v>
      </c>
    </row>
    <row r="2021" spans="5:6" x14ac:dyDescent="0.25">
      <c r="E2021" s="16">
        <f t="shared" ca="1" si="62"/>
        <v>0.57503179727902609</v>
      </c>
      <c r="F2021" s="16">
        <f t="shared" ca="1" si="63"/>
        <v>24.268994011719851</v>
      </c>
    </row>
    <row r="2022" spans="5:6" x14ac:dyDescent="0.25">
      <c r="E2022" s="16">
        <f t="shared" ca="1" si="62"/>
        <v>0.60862914850883165</v>
      </c>
      <c r="F2022" s="16">
        <f t="shared" ca="1" si="63"/>
        <v>26.463009748191688</v>
      </c>
    </row>
    <row r="2023" spans="5:6" x14ac:dyDescent="0.25">
      <c r="E2023" s="16">
        <f t="shared" ca="1" si="62"/>
        <v>2.4766392979652774E-2</v>
      </c>
      <c r="F2023" s="16">
        <f t="shared" ca="1" si="63"/>
        <v>2.8179882121467843</v>
      </c>
    </row>
    <row r="2024" spans="5:6" x14ac:dyDescent="0.25">
      <c r="E2024" s="16">
        <f t="shared" ca="1" si="62"/>
        <v>0.21435412032481205</v>
      </c>
      <c r="F2024" s="16">
        <f t="shared" ca="1" si="63"/>
        <v>9.102926347477112</v>
      </c>
    </row>
    <row r="2025" spans="5:6" x14ac:dyDescent="0.25">
      <c r="E2025" s="16">
        <f t="shared" ca="1" si="62"/>
        <v>0.26207491479025169</v>
      </c>
      <c r="F2025" s="16">
        <f t="shared" ca="1" si="63"/>
        <v>10.623179496184759</v>
      </c>
    </row>
    <row r="2026" spans="5:6" x14ac:dyDescent="0.25">
      <c r="E2026" s="16">
        <f t="shared" ca="1" si="62"/>
        <v>0.80375368351110166</v>
      </c>
      <c r="F2026" s="16">
        <f t="shared" ca="1" si="63"/>
        <v>47.233609386614482</v>
      </c>
    </row>
    <row r="2027" spans="5:6" x14ac:dyDescent="0.25">
      <c r="E2027" s="16">
        <f t="shared" ca="1" si="62"/>
        <v>0.89491859538729679</v>
      </c>
      <c r="F2027" s="16">
        <f t="shared" ca="1" si="63"/>
        <v>70.324333845578266</v>
      </c>
    </row>
    <row r="2028" spans="5:6" x14ac:dyDescent="0.25">
      <c r="E2028" s="16">
        <f t="shared" ca="1" si="62"/>
        <v>0.63621653786904619</v>
      </c>
      <c r="F2028" s="16">
        <f t="shared" ca="1" si="63"/>
        <v>28.456137915554713</v>
      </c>
    </row>
    <row r="2029" spans="5:6" x14ac:dyDescent="0.25">
      <c r="E2029" s="16">
        <f t="shared" ca="1" si="62"/>
        <v>0.75107621737748886</v>
      </c>
      <c r="F2029" s="16">
        <f t="shared" ca="1" si="63"/>
        <v>39.562446262757859</v>
      </c>
    </row>
    <row r="2030" spans="5:6" x14ac:dyDescent="0.25">
      <c r="E2030" s="16">
        <f t="shared" ca="1" si="62"/>
        <v>0.35034364888816694</v>
      </c>
      <c r="F2030" s="16">
        <f t="shared" ca="1" si="63"/>
        <v>13.675516923254381</v>
      </c>
    </row>
    <row r="2031" spans="5:6" x14ac:dyDescent="0.25">
      <c r="E2031" s="16">
        <f t="shared" ca="1" si="62"/>
        <v>0.96018871076009016</v>
      </c>
      <c r="F2031" s="16">
        <f t="shared" ca="1" si="63"/>
        <v>115.91766652795432</v>
      </c>
    </row>
    <row r="2032" spans="5:6" x14ac:dyDescent="0.25">
      <c r="E2032" s="16">
        <f t="shared" ca="1" si="62"/>
        <v>0.52117613298226151</v>
      </c>
      <c r="F2032" s="16">
        <f t="shared" ca="1" si="63"/>
        <v>21.181023113144285</v>
      </c>
    </row>
    <row r="2033" spans="5:6" x14ac:dyDescent="0.25">
      <c r="E2033" s="16">
        <f t="shared" ca="1" si="62"/>
        <v>0.49559130875822888</v>
      </c>
      <c r="F2033" s="16">
        <f t="shared" ca="1" si="63"/>
        <v>19.864790140751985</v>
      </c>
    </row>
    <row r="2034" spans="5:6" x14ac:dyDescent="0.25">
      <c r="E2034" s="16">
        <f t="shared" ca="1" si="62"/>
        <v>0.54144259198364586</v>
      </c>
      <c r="F2034" s="16">
        <f t="shared" ca="1" si="63"/>
        <v>22.288452456080485</v>
      </c>
    </row>
    <row r="2035" spans="5:6" x14ac:dyDescent="0.25">
      <c r="E2035" s="16">
        <f t="shared" ca="1" si="62"/>
        <v>0.55969003602173262</v>
      </c>
      <c r="F2035" s="16">
        <f t="shared" ca="1" si="63"/>
        <v>23.340344638314189</v>
      </c>
    </row>
    <row r="2036" spans="5:6" x14ac:dyDescent="0.25">
      <c r="E2036" s="16">
        <f t="shared" ca="1" si="62"/>
        <v>0.81884218915252061</v>
      </c>
      <c r="F2036" s="16">
        <f t="shared" ca="1" si="63"/>
        <v>49.946956474639784</v>
      </c>
    </row>
    <row r="2037" spans="5:6" x14ac:dyDescent="0.25">
      <c r="E2037" s="16">
        <f t="shared" ca="1" si="62"/>
        <v>0.19035421532729924</v>
      </c>
      <c r="F2037" s="16">
        <f t="shared" ca="1" si="63"/>
        <v>8.3595806656407774</v>
      </c>
    </row>
    <row r="2038" spans="5:6" x14ac:dyDescent="0.25">
      <c r="E2038" s="16">
        <f t="shared" ca="1" si="62"/>
        <v>0.14516663794738227</v>
      </c>
      <c r="F2038" s="16">
        <f t="shared" ca="1" si="63"/>
        <v>6.9769315641773195</v>
      </c>
    </row>
    <row r="2039" spans="5:6" x14ac:dyDescent="0.25">
      <c r="E2039" s="16">
        <f t="shared" ca="1" si="62"/>
        <v>0.17747086760374875</v>
      </c>
      <c r="F2039" s="16">
        <f t="shared" ca="1" si="63"/>
        <v>7.9641763465638533</v>
      </c>
    </row>
    <row r="2040" spans="5:6" x14ac:dyDescent="0.25">
      <c r="E2040" s="16">
        <f t="shared" ca="1" si="62"/>
        <v>0.37293597433654668</v>
      </c>
      <c r="F2040" s="16">
        <f t="shared" ca="1" si="63"/>
        <v>14.525601443018864</v>
      </c>
    </row>
    <row r="2041" spans="5:6" x14ac:dyDescent="0.25">
      <c r="E2041" s="16">
        <f t="shared" ca="1" si="62"/>
        <v>0.91967592656644692</v>
      </c>
      <c r="F2041" s="16">
        <f t="shared" ca="1" si="63"/>
        <v>81.6870120122</v>
      </c>
    </row>
    <row r="2042" spans="5:6" x14ac:dyDescent="0.25">
      <c r="E2042" s="16">
        <f t="shared" ca="1" si="62"/>
        <v>0.22072951756992032</v>
      </c>
      <c r="F2042" s="16">
        <f t="shared" ca="1" si="63"/>
        <v>9.3023611492163418</v>
      </c>
    </row>
    <row r="2043" spans="5:6" x14ac:dyDescent="0.25">
      <c r="E2043" s="16">
        <f t="shared" ca="1" si="62"/>
        <v>0.39068987026964241</v>
      </c>
      <c r="F2043" s="16">
        <f t="shared" ca="1" si="63"/>
        <v>15.217994155739198</v>
      </c>
    </row>
    <row r="2044" spans="5:6" x14ac:dyDescent="0.25">
      <c r="E2044" s="16">
        <f t="shared" ca="1" si="62"/>
        <v>0.81212497886864332</v>
      </c>
      <c r="F2044" s="16">
        <f t="shared" ca="1" si="63"/>
        <v>48.703656619565095</v>
      </c>
    </row>
    <row r="2045" spans="5:6" x14ac:dyDescent="0.25">
      <c r="E2045" s="16">
        <f t="shared" ca="1" si="62"/>
        <v>0.42839757266932821</v>
      </c>
      <c r="F2045" s="16">
        <f t="shared" ca="1" si="63"/>
        <v>16.769213945922402</v>
      </c>
    </row>
    <row r="2046" spans="5:6" x14ac:dyDescent="0.25">
      <c r="E2046" s="16">
        <f t="shared" ca="1" si="62"/>
        <v>0.82782095252408872</v>
      </c>
      <c r="F2046" s="16">
        <f t="shared" ca="1" si="63"/>
        <v>51.706800855695711</v>
      </c>
    </row>
    <row r="2047" spans="5:6" x14ac:dyDescent="0.25">
      <c r="E2047" s="16">
        <f t="shared" ca="1" si="62"/>
        <v>0.26224756130197713</v>
      </c>
      <c r="F2047" s="16">
        <f t="shared" ca="1" si="63"/>
        <v>10.628811268309873</v>
      </c>
    </row>
    <row r="2048" spans="5:6" x14ac:dyDescent="0.25">
      <c r="E2048" s="16">
        <f t="shared" ca="1" si="62"/>
        <v>0.6317686322829561</v>
      </c>
      <c r="F2048" s="16">
        <f t="shared" ca="1" si="63"/>
        <v>28.121692967015672</v>
      </c>
    </row>
    <row r="2049" spans="5:6" x14ac:dyDescent="0.25">
      <c r="E2049" s="16">
        <f t="shared" ca="1" si="62"/>
        <v>0.72103733286055605</v>
      </c>
      <c r="F2049" s="16">
        <f t="shared" ca="1" si="63"/>
        <v>36.086753758536815</v>
      </c>
    </row>
    <row r="2050" spans="5:6" x14ac:dyDescent="0.25">
      <c r="E2050" s="16">
        <f t="shared" ca="1" si="62"/>
        <v>0.63144600893900427</v>
      </c>
      <c r="F2050" s="16">
        <f t="shared" ca="1" si="63"/>
        <v>28.097639758974768</v>
      </c>
    </row>
    <row r="2051" spans="5:6" x14ac:dyDescent="0.25">
      <c r="E2051" s="16">
        <f t="shared" ca="1" si="62"/>
        <v>0.74123523312392336</v>
      </c>
      <c r="F2051" s="16">
        <f t="shared" ca="1" si="63"/>
        <v>38.365485584185876</v>
      </c>
    </row>
    <row r="2052" spans="5:6" x14ac:dyDescent="0.25">
      <c r="E2052" s="16">
        <f t="shared" ref="E2052:E2115" ca="1" si="64">RAND()</f>
        <v>0.3818959218576774</v>
      </c>
      <c r="F2052" s="16">
        <f t="shared" ref="F2052:F2115" ca="1" si="65">_xlfn.LOGNORM.INV(E2052,$C$3,$C$4)</f>
        <v>14.872216638882986</v>
      </c>
    </row>
    <row r="2053" spans="5:6" x14ac:dyDescent="0.25">
      <c r="E2053" s="16">
        <f t="shared" ca="1" si="64"/>
        <v>0.50542791629206618</v>
      </c>
      <c r="F2053" s="16">
        <f t="shared" ca="1" si="65"/>
        <v>20.360692181956701</v>
      </c>
    </row>
    <row r="2054" spans="5:6" x14ac:dyDescent="0.25">
      <c r="E2054" s="16">
        <f t="shared" ca="1" si="64"/>
        <v>0.6709569215424851</v>
      </c>
      <c r="F2054" s="16">
        <f t="shared" ca="1" si="65"/>
        <v>31.266806819113409</v>
      </c>
    </row>
    <row r="2055" spans="5:6" x14ac:dyDescent="0.25">
      <c r="E2055" s="16">
        <f t="shared" ca="1" si="64"/>
        <v>0.8643827789653783</v>
      </c>
      <c r="F2055" s="16">
        <f t="shared" ca="1" si="65"/>
        <v>60.353818369802013</v>
      </c>
    </row>
    <row r="2056" spans="5:6" x14ac:dyDescent="0.25">
      <c r="E2056" s="16">
        <f t="shared" ca="1" si="64"/>
        <v>0.80450774759938193</v>
      </c>
      <c r="F2056" s="16">
        <f t="shared" ca="1" si="65"/>
        <v>47.362620756295719</v>
      </c>
    </row>
    <row r="2057" spans="5:6" x14ac:dyDescent="0.25">
      <c r="E2057" s="16">
        <f t="shared" ca="1" si="64"/>
        <v>0.10123183781317169</v>
      </c>
      <c r="F2057" s="16">
        <f t="shared" ca="1" si="65"/>
        <v>5.614969719433879</v>
      </c>
    </row>
    <row r="2058" spans="5:6" x14ac:dyDescent="0.25">
      <c r="E2058" s="16">
        <f t="shared" ca="1" si="64"/>
        <v>0.80731742056904499</v>
      </c>
      <c r="F2058" s="16">
        <f t="shared" ca="1" si="65"/>
        <v>47.849147065561688</v>
      </c>
    </row>
    <row r="2059" spans="5:6" x14ac:dyDescent="0.25">
      <c r="E2059" s="16">
        <f t="shared" ca="1" si="64"/>
        <v>0.76471283253987599</v>
      </c>
      <c r="F2059" s="16">
        <f t="shared" ca="1" si="65"/>
        <v>41.32819213606723</v>
      </c>
    </row>
    <row r="2060" spans="5:6" x14ac:dyDescent="0.25">
      <c r="E2060" s="16">
        <f t="shared" ca="1" si="64"/>
        <v>0.68649801077661787</v>
      </c>
      <c r="F2060" s="16">
        <f t="shared" ca="1" si="65"/>
        <v>32.653370429221624</v>
      </c>
    </row>
    <row r="2061" spans="5:6" x14ac:dyDescent="0.25">
      <c r="E2061" s="16">
        <f t="shared" ca="1" si="64"/>
        <v>0.42136214542504435</v>
      </c>
      <c r="F2061" s="16">
        <f t="shared" ca="1" si="65"/>
        <v>16.470814488823187</v>
      </c>
    </row>
    <row r="2062" spans="5:6" x14ac:dyDescent="0.25">
      <c r="E2062" s="16">
        <f t="shared" ca="1" si="64"/>
        <v>0.90026245196586618</v>
      </c>
      <c r="F2062" s="16">
        <f t="shared" ca="1" si="65"/>
        <v>72.460998688731834</v>
      </c>
    </row>
    <row r="2063" spans="5:6" x14ac:dyDescent="0.25">
      <c r="E2063" s="16">
        <f t="shared" ca="1" si="64"/>
        <v>0.70923022805938196</v>
      </c>
      <c r="F2063" s="16">
        <f t="shared" ca="1" si="65"/>
        <v>34.852933892852235</v>
      </c>
    </row>
    <row r="2064" spans="5:6" x14ac:dyDescent="0.25">
      <c r="E2064" s="16">
        <f t="shared" ca="1" si="64"/>
        <v>0.17364579038412187</v>
      </c>
      <c r="F2064" s="16">
        <f t="shared" ca="1" si="65"/>
        <v>7.8471020265313935</v>
      </c>
    </row>
    <row r="2065" spans="5:6" x14ac:dyDescent="0.25">
      <c r="E2065" s="16">
        <f t="shared" ca="1" si="64"/>
        <v>0.74637633409910387</v>
      </c>
      <c r="F2065" s="16">
        <f t="shared" ca="1" si="65"/>
        <v>38.983167404519584</v>
      </c>
    </row>
    <row r="2066" spans="5:6" x14ac:dyDescent="0.25">
      <c r="E2066" s="16">
        <f t="shared" ca="1" si="64"/>
        <v>0.15470618319049712</v>
      </c>
      <c r="F2066" s="16">
        <f t="shared" ca="1" si="65"/>
        <v>7.2684579693311635</v>
      </c>
    </row>
    <row r="2067" spans="5:6" x14ac:dyDescent="0.25">
      <c r="E2067" s="16">
        <f t="shared" ca="1" si="64"/>
        <v>0.35156750971869732</v>
      </c>
      <c r="F2067" s="16">
        <f t="shared" ca="1" si="65"/>
        <v>13.720733028004146</v>
      </c>
    </row>
    <row r="2068" spans="5:6" x14ac:dyDescent="0.25">
      <c r="E2068" s="16">
        <f t="shared" ca="1" si="64"/>
        <v>0.98902738237232979</v>
      </c>
      <c r="F2068" s="16">
        <f t="shared" ca="1" si="65"/>
        <v>198.60430318609264</v>
      </c>
    </row>
    <row r="2069" spans="5:6" x14ac:dyDescent="0.25">
      <c r="E2069" s="16">
        <f t="shared" ca="1" si="64"/>
        <v>0.63187812479236416</v>
      </c>
      <c r="F2069" s="16">
        <f t="shared" ca="1" si="65"/>
        <v>28.129862443279013</v>
      </c>
    </row>
    <row r="2070" spans="5:6" x14ac:dyDescent="0.25">
      <c r="E2070" s="16">
        <f t="shared" ca="1" si="64"/>
        <v>0.78595758426877504</v>
      </c>
      <c r="F2070" s="16">
        <f t="shared" ca="1" si="65"/>
        <v>44.365989218308137</v>
      </c>
    </row>
    <row r="2071" spans="5:6" x14ac:dyDescent="0.25">
      <c r="E2071" s="16">
        <f t="shared" ca="1" si="64"/>
        <v>0.94242072585855752</v>
      </c>
      <c r="F2071" s="16">
        <f t="shared" ca="1" si="65"/>
        <v>97.069212983802501</v>
      </c>
    </row>
    <row r="2072" spans="5:6" x14ac:dyDescent="0.25">
      <c r="E2072" s="16">
        <f t="shared" ca="1" si="64"/>
        <v>0.27548570914943249</v>
      </c>
      <c r="F2072" s="16">
        <f t="shared" ca="1" si="65"/>
        <v>11.063981148500631</v>
      </c>
    </row>
    <row r="2073" spans="5:6" x14ac:dyDescent="0.25">
      <c r="E2073" s="16">
        <f t="shared" ca="1" si="64"/>
        <v>0.58825003703031198</v>
      </c>
      <c r="F2073" s="16">
        <f t="shared" ca="1" si="65"/>
        <v>25.104464944547775</v>
      </c>
    </row>
    <row r="2074" spans="5:6" x14ac:dyDescent="0.25">
      <c r="E2074" s="16">
        <f t="shared" ca="1" si="64"/>
        <v>0.73169155517712337</v>
      </c>
      <c r="F2074" s="16">
        <f t="shared" ca="1" si="65"/>
        <v>37.260618594411902</v>
      </c>
    </row>
    <row r="2075" spans="5:6" x14ac:dyDescent="0.25">
      <c r="E2075" s="16">
        <f t="shared" ca="1" si="64"/>
        <v>0.51325849824490144</v>
      </c>
      <c r="F2075" s="16">
        <f t="shared" ca="1" si="65"/>
        <v>20.764405501406056</v>
      </c>
    </row>
    <row r="2076" spans="5:6" x14ac:dyDescent="0.25">
      <c r="E2076" s="16">
        <f t="shared" ca="1" si="64"/>
        <v>0.21000064627969217</v>
      </c>
      <c r="F2076" s="16">
        <f t="shared" ca="1" si="65"/>
        <v>8.9672674310369231</v>
      </c>
    </row>
    <row r="2077" spans="5:6" x14ac:dyDescent="0.25">
      <c r="E2077" s="16">
        <f t="shared" ca="1" si="64"/>
        <v>0.76414222480209648</v>
      </c>
      <c r="F2077" s="16">
        <f t="shared" ca="1" si="65"/>
        <v>41.25162651806621</v>
      </c>
    </row>
    <row r="2078" spans="5:6" x14ac:dyDescent="0.25">
      <c r="E2078" s="16">
        <f t="shared" ca="1" si="64"/>
        <v>0.12727843933369887</v>
      </c>
      <c r="F2078" s="16">
        <f t="shared" ca="1" si="65"/>
        <v>6.427908578995698</v>
      </c>
    </row>
    <row r="2079" spans="5:6" x14ac:dyDescent="0.25">
      <c r="E2079" s="16">
        <f t="shared" ca="1" si="64"/>
        <v>0.12446504416337245</v>
      </c>
      <c r="F2079" s="16">
        <f t="shared" ca="1" si="65"/>
        <v>6.341073043155629</v>
      </c>
    </row>
    <row r="2080" spans="5:6" x14ac:dyDescent="0.25">
      <c r="E2080" s="16">
        <f t="shared" ca="1" si="64"/>
        <v>0.16917911975264988</v>
      </c>
      <c r="F2080" s="16">
        <f t="shared" ca="1" si="65"/>
        <v>7.7105213939465056</v>
      </c>
    </row>
    <row r="2081" spans="5:6" x14ac:dyDescent="0.25">
      <c r="E2081" s="16">
        <f t="shared" ca="1" si="64"/>
        <v>0.74566174427586984</v>
      </c>
      <c r="F2081" s="16">
        <f t="shared" ca="1" si="65"/>
        <v>38.896329858647803</v>
      </c>
    </row>
    <row r="2082" spans="5:6" x14ac:dyDescent="0.25">
      <c r="E2082" s="16">
        <f t="shared" ca="1" si="64"/>
        <v>0.20838260477181325</v>
      </c>
      <c r="F2082" s="16">
        <f t="shared" ca="1" si="65"/>
        <v>8.9169499327766903</v>
      </c>
    </row>
    <row r="2083" spans="5:6" x14ac:dyDescent="0.25">
      <c r="E2083" s="16">
        <f t="shared" ca="1" si="64"/>
        <v>6.9701493040634777E-2</v>
      </c>
      <c r="F2083" s="16">
        <f t="shared" ca="1" si="65"/>
        <v>4.5812967714818242</v>
      </c>
    </row>
    <row r="2084" spans="5:6" x14ac:dyDescent="0.25">
      <c r="E2084" s="16">
        <f t="shared" ca="1" si="64"/>
        <v>0.92984560449757225</v>
      </c>
      <c r="F2084" s="16">
        <f t="shared" ca="1" si="65"/>
        <v>87.763184025825453</v>
      </c>
    </row>
    <row r="2085" spans="5:6" x14ac:dyDescent="0.25">
      <c r="E2085" s="16">
        <f t="shared" ca="1" si="64"/>
        <v>0.54223583764612204</v>
      </c>
      <c r="F2085" s="16">
        <f t="shared" ca="1" si="65"/>
        <v>22.333060073522546</v>
      </c>
    </row>
    <row r="2086" spans="5:6" x14ac:dyDescent="0.25">
      <c r="E2086" s="16">
        <f t="shared" ca="1" si="64"/>
        <v>0.21941138285248063</v>
      </c>
      <c r="F2086" s="16">
        <f t="shared" ca="1" si="65"/>
        <v>9.2610488981322963</v>
      </c>
    </row>
    <row r="2087" spans="5:6" x14ac:dyDescent="0.25">
      <c r="E2087" s="16">
        <f t="shared" ca="1" si="64"/>
        <v>0.41121515530588248</v>
      </c>
      <c r="F2087" s="16">
        <f t="shared" ca="1" si="65"/>
        <v>16.047927989198168</v>
      </c>
    </row>
    <row r="2088" spans="5:6" x14ac:dyDescent="0.25">
      <c r="E2088" s="16">
        <f t="shared" ca="1" si="64"/>
        <v>0.88681349680230004</v>
      </c>
      <c r="F2088" s="16">
        <f t="shared" ca="1" si="65"/>
        <v>67.340024023573079</v>
      </c>
    </row>
    <row r="2089" spans="5:6" x14ac:dyDescent="0.25">
      <c r="E2089" s="16">
        <f t="shared" ca="1" si="64"/>
        <v>0.10921376858530041</v>
      </c>
      <c r="F2089" s="16">
        <f t="shared" ca="1" si="65"/>
        <v>5.8666268012137808</v>
      </c>
    </row>
    <row r="2090" spans="5:6" x14ac:dyDescent="0.25">
      <c r="E2090" s="16">
        <f t="shared" ca="1" si="64"/>
        <v>0.92848339071677055</v>
      </c>
      <c r="F2090" s="16">
        <f t="shared" ca="1" si="65"/>
        <v>86.88526980525711</v>
      </c>
    </row>
    <row r="2091" spans="5:6" x14ac:dyDescent="0.25">
      <c r="E2091" s="16">
        <f t="shared" ca="1" si="64"/>
        <v>0.75004239403762296</v>
      </c>
      <c r="F2091" s="16">
        <f t="shared" ca="1" si="65"/>
        <v>39.433794004088554</v>
      </c>
    </row>
    <row r="2092" spans="5:6" x14ac:dyDescent="0.25">
      <c r="E2092" s="16">
        <f t="shared" ca="1" si="64"/>
        <v>0.87410389012783007</v>
      </c>
      <c r="F2092" s="16">
        <f t="shared" ca="1" si="65"/>
        <v>63.181218849370609</v>
      </c>
    </row>
    <row r="2093" spans="5:6" x14ac:dyDescent="0.25">
      <c r="E2093" s="16">
        <f t="shared" ca="1" si="64"/>
        <v>0.33617324219915645</v>
      </c>
      <c r="F2093" s="16">
        <f t="shared" ca="1" si="65"/>
        <v>13.158529850602418</v>
      </c>
    </row>
    <row r="2094" spans="5:6" x14ac:dyDescent="0.25">
      <c r="E2094" s="16">
        <f t="shared" ca="1" si="64"/>
        <v>0.48237677778530175</v>
      </c>
      <c r="F2094" s="16">
        <f t="shared" ca="1" si="65"/>
        <v>19.21729694062746</v>
      </c>
    </row>
    <row r="2095" spans="5:6" x14ac:dyDescent="0.25">
      <c r="E2095" s="16">
        <f t="shared" ca="1" si="64"/>
        <v>0.49274401248162147</v>
      </c>
      <c r="F2095" s="16">
        <f t="shared" ca="1" si="65"/>
        <v>19.723502276314775</v>
      </c>
    </row>
    <row r="2096" spans="5:6" x14ac:dyDescent="0.25">
      <c r="E2096" s="16">
        <f t="shared" ca="1" si="64"/>
        <v>0.76859795553463461</v>
      </c>
      <c r="F2096" s="16">
        <f t="shared" ca="1" si="65"/>
        <v>41.856092155006813</v>
      </c>
    </row>
    <row r="2097" spans="5:6" x14ac:dyDescent="0.25">
      <c r="E2097" s="16">
        <f t="shared" ca="1" si="64"/>
        <v>0.35361420202979577</v>
      </c>
      <c r="F2097" s="16">
        <f t="shared" ca="1" si="65"/>
        <v>13.796555796921107</v>
      </c>
    </row>
    <row r="2098" spans="5:6" x14ac:dyDescent="0.25">
      <c r="E2098" s="16">
        <f t="shared" ca="1" si="64"/>
        <v>0.93916860667035407</v>
      </c>
      <c r="F2098" s="16">
        <f t="shared" ca="1" si="65"/>
        <v>94.427453080405144</v>
      </c>
    </row>
    <row r="2099" spans="5:6" x14ac:dyDescent="0.25">
      <c r="E2099" s="16">
        <f t="shared" ca="1" si="64"/>
        <v>0.17263824027055852</v>
      </c>
      <c r="F2099" s="16">
        <f t="shared" ca="1" si="65"/>
        <v>7.8162823520545119</v>
      </c>
    </row>
    <row r="2100" spans="5:6" x14ac:dyDescent="0.25">
      <c r="E2100" s="16">
        <f t="shared" ca="1" si="64"/>
        <v>0.6549024648870998</v>
      </c>
      <c r="F2100" s="16">
        <f t="shared" ca="1" si="65"/>
        <v>29.921891032164986</v>
      </c>
    </row>
    <row r="2101" spans="5:6" x14ac:dyDescent="0.25">
      <c r="E2101" s="16">
        <f t="shared" ca="1" si="64"/>
        <v>0.87646022660208633</v>
      </c>
      <c r="F2101" s="16">
        <f t="shared" ca="1" si="65"/>
        <v>63.90975838397997</v>
      </c>
    </row>
    <row r="2102" spans="5:6" x14ac:dyDescent="0.25">
      <c r="E2102" s="16">
        <f t="shared" ca="1" si="64"/>
        <v>0.70185413107991845</v>
      </c>
      <c r="F2102" s="16">
        <f t="shared" ca="1" si="65"/>
        <v>34.115119786428252</v>
      </c>
    </row>
    <row r="2103" spans="5:6" x14ac:dyDescent="0.25">
      <c r="E2103" s="16">
        <f t="shared" ca="1" si="64"/>
        <v>0.80322656664833703</v>
      </c>
      <c r="F2103" s="16">
        <f t="shared" ca="1" si="65"/>
        <v>47.143812555347324</v>
      </c>
    </row>
    <row r="2104" spans="5:6" x14ac:dyDescent="0.25">
      <c r="E2104" s="16">
        <f t="shared" ca="1" si="64"/>
        <v>0.75573463037019684</v>
      </c>
      <c r="F2104" s="16">
        <f t="shared" ca="1" si="65"/>
        <v>40.151009622355417</v>
      </c>
    </row>
    <row r="2105" spans="5:6" x14ac:dyDescent="0.25">
      <c r="E2105" s="16">
        <f t="shared" ca="1" si="64"/>
        <v>0.81886288155573794</v>
      </c>
      <c r="F2105" s="16">
        <f t="shared" ca="1" si="65"/>
        <v>49.950879691740482</v>
      </c>
    </row>
    <row r="2106" spans="5:6" x14ac:dyDescent="0.25">
      <c r="E2106" s="16">
        <f t="shared" ca="1" si="64"/>
        <v>0.99023104897488246</v>
      </c>
      <c r="F2106" s="16">
        <f t="shared" ca="1" si="65"/>
        <v>207.49467023850721</v>
      </c>
    </row>
    <row r="2107" spans="5:6" x14ac:dyDescent="0.25">
      <c r="E2107" s="16">
        <f t="shared" ca="1" si="64"/>
        <v>0.45550937582380224</v>
      </c>
      <c r="F2107" s="16">
        <f t="shared" ca="1" si="65"/>
        <v>17.961783568037823</v>
      </c>
    </row>
    <row r="2108" spans="5:6" x14ac:dyDescent="0.25">
      <c r="E2108" s="16">
        <f t="shared" ca="1" si="64"/>
        <v>0.10440844952726125</v>
      </c>
      <c r="F2108" s="16">
        <f t="shared" ca="1" si="65"/>
        <v>5.7154594642385499</v>
      </c>
    </row>
    <row r="2109" spans="5:6" x14ac:dyDescent="0.25">
      <c r="E2109" s="16">
        <f t="shared" ca="1" si="64"/>
        <v>0.25057591136136492</v>
      </c>
      <c r="F2109" s="16">
        <f t="shared" ca="1" si="65"/>
        <v>10.250448486133376</v>
      </c>
    </row>
    <row r="2110" spans="5:6" x14ac:dyDescent="0.25">
      <c r="E2110" s="16">
        <f t="shared" ca="1" si="64"/>
        <v>0.39295901853247461</v>
      </c>
      <c r="F2110" s="16">
        <f t="shared" ca="1" si="65"/>
        <v>15.308143844364999</v>
      </c>
    </row>
    <row r="2111" spans="5:6" x14ac:dyDescent="0.25">
      <c r="E2111" s="16">
        <f t="shared" ca="1" si="64"/>
        <v>0.1992473965731707</v>
      </c>
      <c r="F2111" s="16">
        <f t="shared" ca="1" si="65"/>
        <v>8.6338237424694597</v>
      </c>
    </row>
    <row r="2112" spans="5:6" x14ac:dyDescent="0.25">
      <c r="E2112" s="16">
        <f t="shared" ca="1" si="64"/>
        <v>0.14080380938461601</v>
      </c>
      <c r="F2112" s="16">
        <f t="shared" ca="1" si="65"/>
        <v>6.8434023107666038</v>
      </c>
    </row>
    <row r="2113" spans="5:6" x14ac:dyDescent="0.25">
      <c r="E2113" s="16">
        <f t="shared" ca="1" si="64"/>
        <v>0.30914841921422032</v>
      </c>
      <c r="F2113" s="16">
        <f t="shared" ca="1" si="65"/>
        <v>12.203641399161967</v>
      </c>
    </row>
    <row r="2114" spans="5:6" x14ac:dyDescent="0.25">
      <c r="E2114" s="16">
        <f t="shared" ca="1" si="64"/>
        <v>0.8996946426603919</v>
      </c>
      <c r="F2114" s="16">
        <f t="shared" ca="1" si="65"/>
        <v>72.226972558786713</v>
      </c>
    </row>
    <row r="2115" spans="5:6" x14ac:dyDescent="0.25">
      <c r="E2115" s="16">
        <f t="shared" ca="1" si="64"/>
        <v>0.38348931399089026</v>
      </c>
      <c r="F2115" s="16">
        <f t="shared" ca="1" si="65"/>
        <v>14.934451435435518</v>
      </c>
    </row>
    <row r="2116" spans="5:6" x14ac:dyDescent="0.25">
      <c r="E2116" s="16">
        <f t="shared" ref="E2116:E2160" ca="1" si="66">RAND()</f>
        <v>0.67218890662679076</v>
      </c>
      <c r="F2116" s="16">
        <f t="shared" ref="F2116:F2160" ca="1" si="67">_xlfn.LOGNORM.INV(E2116,$C$3,$C$4)</f>
        <v>31.373559147065311</v>
      </c>
    </row>
    <row r="2117" spans="5:6" x14ac:dyDescent="0.25">
      <c r="E2117" s="16">
        <f t="shared" ca="1" si="66"/>
        <v>1.4789680286317552E-2</v>
      </c>
      <c r="F2117" s="16">
        <f t="shared" ca="1" si="67"/>
        <v>2.2803346076492224</v>
      </c>
    </row>
    <row r="2118" spans="5:6" x14ac:dyDescent="0.25">
      <c r="E2118" s="16">
        <f t="shared" ca="1" si="66"/>
        <v>4.8805265787774221E-2</v>
      </c>
      <c r="F2118" s="16">
        <f t="shared" ca="1" si="67"/>
        <v>3.8322427795138232</v>
      </c>
    </row>
    <row r="2119" spans="5:6" x14ac:dyDescent="0.25">
      <c r="E2119" s="16">
        <f t="shared" ca="1" si="66"/>
        <v>0.82077064458637194</v>
      </c>
      <c r="F2119" s="16">
        <f t="shared" ca="1" si="67"/>
        <v>50.315136405276846</v>
      </c>
    </row>
    <row r="2120" spans="5:6" x14ac:dyDescent="0.25">
      <c r="E2120" s="16">
        <f t="shared" ca="1" si="66"/>
        <v>0.53240037432257814</v>
      </c>
      <c r="F2120" s="16">
        <f t="shared" ca="1" si="67"/>
        <v>21.786819657115451</v>
      </c>
    </row>
    <row r="2121" spans="5:6" x14ac:dyDescent="0.25">
      <c r="E2121" s="16">
        <f t="shared" ca="1" si="66"/>
        <v>0.22528104999228293</v>
      </c>
      <c r="F2121" s="16">
        <f t="shared" ca="1" si="67"/>
        <v>9.4453423673630006</v>
      </c>
    </row>
    <row r="2122" spans="5:6" x14ac:dyDescent="0.25">
      <c r="E2122" s="16">
        <f t="shared" ca="1" si="66"/>
        <v>0.37965685584924125</v>
      </c>
      <c r="F2122" s="16">
        <f t="shared" ca="1" si="67"/>
        <v>14.785069715681164</v>
      </c>
    </row>
    <row r="2123" spans="5:6" x14ac:dyDescent="0.25">
      <c r="E2123" s="16">
        <f t="shared" ca="1" si="66"/>
        <v>0.82202821385078273</v>
      </c>
      <c r="F2123" s="16">
        <f t="shared" ca="1" si="67"/>
        <v>50.558046537476159</v>
      </c>
    </row>
    <row r="2124" spans="5:6" x14ac:dyDescent="0.25">
      <c r="E2124" s="16">
        <f t="shared" ca="1" si="66"/>
        <v>0.6239479000753525</v>
      </c>
      <c r="F2124" s="16">
        <f t="shared" ca="1" si="67"/>
        <v>27.546239423581891</v>
      </c>
    </row>
    <row r="2125" spans="5:6" x14ac:dyDescent="0.25">
      <c r="E2125" s="16">
        <f t="shared" ca="1" si="66"/>
        <v>0.68633400189337668</v>
      </c>
      <c r="F2125" s="16">
        <f t="shared" ca="1" si="67"/>
        <v>32.63826912591702</v>
      </c>
    </row>
    <row r="2126" spans="5:6" x14ac:dyDescent="0.25">
      <c r="E2126" s="16">
        <f t="shared" ca="1" si="66"/>
        <v>0.74108457887813783</v>
      </c>
      <c r="F2126" s="16">
        <f t="shared" ca="1" si="67"/>
        <v>38.34762935397363</v>
      </c>
    </row>
    <row r="2127" spans="5:6" x14ac:dyDescent="0.25">
      <c r="E2127" s="16">
        <f t="shared" ca="1" si="66"/>
        <v>0.71787065226535374</v>
      </c>
      <c r="F2127" s="16">
        <f t="shared" ca="1" si="67"/>
        <v>35.749185593160654</v>
      </c>
    </row>
    <row r="2128" spans="5:6" x14ac:dyDescent="0.25">
      <c r="E2128" s="16">
        <f t="shared" ca="1" si="66"/>
        <v>2.2874804231017398E-2</v>
      </c>
      <c r="F2128" s="16">
        <f t="shared" ca="1" si="67"/>
        <v>2.7245514759049585</v>
      </c>
    </row>
    <row r="2129" spans="5:6" x14ac:dyDescent="0.25">
      <c r="E2129" s="16">
        <f t="shared" ca="1" si="66"/>
        <v>4.0595762177296435E-2</v>
      </c>
      <c r="F2129" s="16">
        <f t="shared" ca="1" si="67"/>
        <v>3.5120010561868682</v>
      </c>
    </row>
    <row r="2130" spans="5:6" x14ac:dyDescent="0.25">
      <c r="E2130" s="16">
        <f t="shared" ca="1" si="66"/>
        <v>0.99552690297712587</v>
      </c>
      <c r="F2130" s="16">
        <f t="shared" ca="1" si="67"/>
        <v>274.26737848331646</v>
      </c>
    </row>
    <row r="2131" spans="5:6" x14ac:dyDescent="0.25">
      <c r="E2131" s="16">
        <f t="shared" ca="1" si="66"/>
        <v>0.88569520960362724</v>
      </c>
      <c r="F2131" s="16">
        <f t="shared" ca="1" si="67"/>
        <v>66.950145848240268</v>
      </c>
    </row>
    <row r="2132" spans="5:6" x14ac:dyDescent="0.25">
      <c r="E2132" s="16">
        <f t="shared" ca="1" si="66"/>
        <v>0.62312764585256375</v>
      </c>
      <c r="F2132" s="16">
        <f t="shared" ca="1" si="67"/>
        <v>27.486789831701039</v>
      </c>
    </row>
    <row r="2133" spans="5:6" x14ac:dyDescent="0.25">
      <c r="E2133" s="16">
        <f t="shared" ca="1" si="66"/>
        <v>0.47238532289536295</v>
      </c>
      <c r="F2133" s="16">
        <f t="shared" ca="1" si="67"/>
        <v>18.741211086131422</v>
      </c>
    </row>
    <row r="2134" spans="5:6" x14ac:dyDescent="0.25">
      <c r="E2134" s="16">
        <f t="shared" ca="1" si="66"/>
        <v>0.15236439784304023</v>
      </c>
      <c r="F2134" s="16">
        <f t="shared" ca="1" si="67"/>
        <v>7.1969302517539022</v>
      </c>
    </row>
    <row r="2135" spans="5:6" x14ac:dyDescent="0.25">
      <c r="E2135" s="16">
        <f t="shared" ca="1" si="66"/>
        <v>0.15242208163873838</v>
      </c>
      <c r="F2135" s="16">
        <f t="shared" ca="1" si="67"/>
        <v>7.1986923466388344</v>
      </c>
    </row>
    <row r="2136" spans="5:6" x14ac:dyDescent="0.25">
      <c r="E2136" s="16">
        <f t="shared" ca="1" si="66"/>
        <v>0.78533270745997752</v>
      </c>
      <c r="F2136" s="16">
        <f t="shared" ca="1" si="67"/>
        <v>44.271044139781871</v>
      </c>
    </row>
    <row r="2137" spans="5:6" x14ac:dyDescent="0.25">
      <c r="E2137" s="16">
        <f t="shared" ca="1" si="66"/>
        <v>0.83583361172691761</v>
      </c>
      <c r="F2137" s="16">
        <f t="shared" ca="1" si="67"/>
        <v>53.38221140338122</v>
      </c>
    </row>
    <row r="2138" spans="5:6" x14ac:dyDescent="0.25">
      <c r="E2138" s="16">
        <f t="shared" ca="1" si="66"/>
        <v>0.90153822388144622</v>
      </c>
      <c r="F2138" s="16">
        <f t="shared" ca="1" si="67"/>
        <v>72.99319152743918</v>
      </c>
    </row>
    <row r="2139" spans="5:6" x14ac:dyDescent="0.25">
      <c r="E2139" s="16">
        <f t="shared" ca="1" si="66"/>
        <v>0.10527218202273392</v>
      </c>
      <c r="F2139" s="16">
        <f t="shared" ca="1" si="67"/>
        <v>5.74270306250635</v>
      </c>
    </row>
    <row r="2140" spans="5:6" x14ac:dyDescent="0.25">
      <c r="E2140" s="16">
        <f t="shared" ca="1" si="66"/>
        <v>0.27293541553714395</v>
      </c>
      <c r="F2140" s="16">
        <f t="shared" ca="1" si="67"/>
        <v>10.979620740132541</v>
      </c>
    </row>
    <row r="2141" spans="5:6" x14ac:dyDescent="0.25">
      <c r="E2141" s="16">
        <f t="shared" ca="1" si="66"/>
        <v>0.50773457339145733</v>
      </c>
      <c r="F2141" s="16">
        <f t="shared" ca="1" si="67"/>
        <v>20.478773590447567</v>
      </c>
    </row>
    <row r="2142" spans="5:6" x14ac:dyDescent="0.25">
      <c r="E2142" s="16">
        <f t="shared" ca="1" si="66"/>
        <v>0.38846181860991014</v>
      </c>
      <c r="F2142" s="16">
        <f t="shared" ca="1" si="67"/>
        <v>15.129851005699095</v>
      </c>
    </row>
    <row r="2143" spans="5:6" x14ac:dyDescent="0.25">
      <c r="E2143" s="16">
        <f t="shared" ca="1" si="66"/>
        <v>0.32372278475879945</v>
      </c>
      <c r="F2143" s="16">
        <f t="shared" ca="1" si="67"/>
        <v>12.713777905879947</v>
      </c>
    </row>
    <row r="2144" spans="5:6" x14ac:dyDescent="0.25">
      <c r="E2144" s="16">
        <f t="shared" ca="1" si="66"/>
        <v>2.7311383525638555E-2</v>
      </c>
      <c r="F2144" s="16">
        <f t="shared" ca="1" si="67"/>
        <v>2.939193313673484</v>
      </c>
    </row>
    <row r="2145" spans="5:6" x14ac:dyDescent="0.25">
      <c r="E2145" s="16">
        <f t="shared" ca="1" si="66"/>
        <v>0.79000224302378708</v>
      </c>
      <c r="F2145" s="16">
        <f t="shared" ca="1" si="67"/>
        <v>44.989495531183309</v>
      </c>
    </row>
    <row r="2146" spans="5:6" x14ac:dyDescent="0.25">
      <c r="E2146" s="16">
        <f t="shared" ca="1" si="66"/>
        <v>0.50188338287073408</v>
      </c>
      <c r="F2146" s="16">
        <f t="shared" ca="1" si="67"/>
        <v>20.180584085589995</v>
      </c>
    </row>
    <row r="2147" spans="5:6" x14ac:dyDescent="0.25">
      <c r="E2147" s="16">
        <f t="shared" ca="1" si="66"/>
        <v>0.73055475159637207</v>
      </c>
      <c r="F2147" s="16">
        <f t="shared" ca="1" si="67"/>
        <v>37.132464408237212</v>
      </c>
    </row>
    <row r="2148" spans="5:6" x14ac:dyDescent="0.25">
      <c r="E2148" s="16">
        <f t="shared" ca="1" si="66"/>
        <v>0.75286327207790582</v>
      </c>
      <c r="F2148" s="16">
        <f t="shared" ca="1" si="67"/>
        <v>39.786501456015024</v>
      </c>
    </row>
    <row r="2149" spans="5:6" x14ac:dyDescent="0.25">
      <c r="E2149" s="16">
        <f t="shared" ca="1" si="66"/>
        <v>0.21805134509047319</v>
      </c>
      <c r="F2149" s="16">
        <f t="shared" ca="1" si="67"/>
        <v>9.2184669133102961</v>
      </c>
    </row>
    <row r="2150" spans="5:6" x14ac:dyDescent="0.25">
      <c r="E2150" s="16">
        <f t="shared" ca="1" si="66"/>
        <v>0.78796625162413392</v>
      </c>
      <c r="F2150" s="16">
        <f t="shared" ca="1" si="67"/>
        <v>44.673679264661928</v>
      </c>
    </row>
    <row r="2151" spans="5:6" x14ac:dyDescent="0.25">
      <c r="E2151" s="16">
        <f t="shared" ca="1" si="66"/>
        <v>0.91259354175306617</v>
      </c>
      <c r="F2151" s="16">
        <f t="shared" ca="1" si="67"/>
        <v>78.014930218782581</v>
      </c>
    </row>
    <row r="2152" spans="5:6" x14ac:dyDescent="0.25">
      <c r="E2152" s="16">
        <f t="shared" ca="1" si="66"/>
        <v>0.78993539225547971</v>
      </c>
      <c r="F2152" s="16">
        <f t="shared" ca="1" si="67"/>
        <v>44.979061950770323</v>
      </c>
    </row>
    <row r="2153" spans="5:6" x14ac:dyDescent="0.25">
      <c r="E2153" s="16">
        <f t="shared" ca="1" si="66"/>
        <v>0.96372078758494217</v>
      </c>
      <c r="F2153" s="16">
        <f t="shared" ca="1" si="67"/>
        <v>120.97674175705471</v>
      </c>
    </row>
    <row r="2154" spans="5:6" x14ac:dyDescent="0.25">
      <c r="E2154" s="16">
        <f t="shared" ca="1" si="66"/>
        <v>0.70947636147139737</v>
      </c>
      <c r="F2154" s="16">
        <f t="shared" ca="1" si="67"/>
        <v>34.877977726928108</v>
      </c>
    </row>
    <row r="2155" spans="5:6" x14ac:dyDescent="0.25">
      <c r="E2155" s="16">
        <f t="shared" ca="1" si="66"/>
        <v>0.69975652992752346</v>
      </c>
      <c r="F2155" s="16">
        <f t="shared" ca="1" si="67"/>
        <v>33.909675818002626</v>
      </c>
    </row>
    <row r="2156" spans="5:6" x14ac:dyDescent="0.25">
      <c r="E2156" s="16">
        <f t="shared" ca="1" si="66"/>
        <v>0.92898062939089388</v>
      </c>
      <c r="F2156" s="16">
        <f t="shared" ca="1" si="67"/>
        <v>87.203207144977469</v>
      </c>
    </row>
    <row r="2157" spans="5:6" x14ac:dyDescent="0.25">
      <c r="E2157" s="16">
        <f t="shared" ca="1" si="66"/>
        <v>0.28778867829356736</v>
      </c>
      <c r="F2157" s="16">
        <f t="shared" ca="1" si="67"/>
        <v>11.474687827916044</v>
      </c>
    </row>
    <row r="2158" spans="5:6" x14ac:dyDescent="0.25">
      <c r="E2158" s="16">
        <f t="shared" ca="1" si="66"/>
        <v>0.45535259650653925</v>
      </c>
      <c r="F2158" s="16">
        <f t="shared" ca="1" si="67"/>
        <v>17.954681843467089</v>
      </c>
    </row>
    <row r="2159" spans="5:6" x14ac:dyDescent="0.25">
      <c r="E2159" s="16">
        <f t="shared" ca="1" si="66"/>
        <v>0.66282455220650871</v>
      </c>
      <c r="F2159" s="16">
        <f t="shared" ca="1" si="67"/>
        <v>30.575046448816899</v>
      </c>
    </row>
    <row r="2160" spans="5:6" x14ac:dyDescent="0.25">
      <c r="E2160" s="16">
        <f t="shared" ca="1" si="66"/>
        <v>0.503682540089465</v>
      </c>
      <c r="F2160" s="16">
        <f t="shared" ca="1" si="67"/>
        <v>20.271802685946941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theme="8" tint="-0.249977111117893"/>
  </sheetPr>
  <dimension ref="B2:AJ2002"/>
  <sheetViews>
    <sheetView zoomScale="80" zoomScaleNormal="80" workbookViewId="0">
      <selection activeCell="P3" sqref="P3"/>
    </sheetView>
  </sheetViews>
  <sheetFormatPr baseColWidth="10" defaultRowHeight="15" x14ac:dyDescent="0.25"/>
  <cols>
    <col min="1" max="1" width="2.85546875" style="8" customWidth="1"/>
    <col min="2" max="8" width="11.42578125" style="8"/>
    <col min="9" max="9" width="4.85546875" style="8" customWidth="1"/>
    <col min="10" max="10" width="8.85546875" style="8" bestFit="1" customWidth="1"/>
    <col min="11" max="11" width="7.7109375" style="8" customWidth="1"/>
    <col min="12" max="12" width="8.7109375" style="8" bestFit="1" customWidth="1"/>
    <col min="13" max="13" width="4" style="8" customWidth="1"/>
    <col min="14" max="16" width="11.42578125" style="8"/>
    <col min="17" max="17" width="7" style="8" customWidth="1"/>
    <col min="18" max="18" width="11.7109375" style="8" bestFit="1" customWidth="1"/>
    <col min="19" max="19" width="17.7109375" style="8" bestFit="1" customWidth="1"/>
    <col min="20" max="20" width="8.42578125" style="8" customWidth="1"/>
    <col min="21" max="21" width="3.85546875" style="8" customWidth="1"/>
    <col min="22" max="22" width="3.28515625" style="13" customWidth="1"/>
    <col min="23" max="23" width="4.140625" style="8" customWidth="1"/>
    <col min="24" max="24" width="11.42578125" style="8"/>
    <col min="25" max="25" width="3.85546875" style="8" customWidth="1"/>
    <col min="26" max="26" width="8" style="8" customWidth="1"/>
    <col min="27" max="27" width="10" style="8" customWidth="1"/>
    <col min="28" max="29" width="11.42578125" style="8"/>
    <col min="30" max="30" width="11.42578125" style="10"/>
    <col min="31" max="35" width="11.42578125" style="8"/>
    <col min="36" max="36" width="16.140625" style="8" customWidth="1"/>
    <col min="37" max="16384" width="11.42578125" style="8"/>
  </cols>
  <sheetData>
    <row r="2" spans="2:36" x14ac:dyDescent="0.25">
      <c r="B2" s="106" t="s">
        <v>30</v>
      </c>
      <c r="C2" s="106"/>
      <c r="D2" s="106"/>
      <c r="E2" s="106"/>
      <c r="F2" s="106"/>
      <c r="G2" s="106"/>
      <c r="H2" s="106"/>
      <c r="J2" s="106" t="s">
        <v>31</v>
      </c>
      <c r="K2" s="106"/>
      <c r="L2" s="106"/>
      <c r="N2" s="6" t="s">
        <v>32</v>
      </c>
      <c r="O2" s="6" t="s">
        <v>13</v>
      </c>
      <c r="P2" s="6" t="s">
        <v>33</v>
      </c>
      <c r="R2" s="5" t="s">
        <v>15</v>
      </c>
      <c r="S2" s="5" t="s">
        <v>16</v>
      </c>
      <c r="T2" s="5" t="s">
        <v>17</v>
      </c>
      <c r="X2" s="5" t="s">
        <v>39</v>
      </c>
      <c r="Z2" s="8" t="s">
        <v>40</v>
      </c>
      <c r="AA2" s="8">
        <v>0.53839999999999999</v>
      </c>
    </row>
    <row r="3" spans="2:36" x14ac:dyDescent="0.25">
      <c r="B3" s="107"/>
      <c r="C3" s="107"/>
      <c r="D3" s="107"/>
      <c r="E3" s="107"/>
      <c r="F3" s="107"/>
      <c r="G3" s="107"/>
      <c r="H3" s="107"/>
      <c r="J3" s="7" t="s">
        <v>34</v>
      </c>
      <c r="K3" s="7"/>
      <c r="L3" s="7">
        <v>100</v>
      </c>
      <c r="N3" s="7">
        <v>1</v>
      </c>
      <c r="O3" s="7">
        <f t="shared" ref="O3:O67" ca="1" si="0">RAND()</f>
        <v>0.86789816978731726</v>
      </c>
      <c r="P3" s="20">
        <f ca="1">(($L$4*(EXP((_xlfn.NORM.S.INV(O3)-$L$5)/$L$6)))/(1+EXP((_xlfn.NORM.S.INV(O3)-$L$5)/$L$6)))+$L$3</f>
        <v>726.38989774921856</v>
      </c>
      <c r="R3" s="7" t="s">
        <v>19</v>
      </c>
      <c r="S3" s="7">
        <f ca="1">AVERAGE(P3:P2002)</f>
        <v>591.56289094147382</v>
      </c>
      <c r="T3" s="7"/>
      <c r="X3" s="12">
        <v>740.14840611726697</v>
      </c>
      <c r="AE3" s="8">
        <v>1</v>
      </c>
      <c r="AF3" s="12">
        <v>119894.5</v>
      </c>
      <c r="AG3" s="8">
        <f>AE3/2000</f>
        <v>5.0000000000000001E-4</v>
      </c>
      <c r="AI3" s="8" t="s">
        <v>54</v>
      </c>
      <c r="AJ3" s="8">
        <f>AC5-AC7-2*AC6</f>
        <v>-1581.7552810475459</v>
      </c>
    </row>
    <row r="4" spans="2:36" x14ac:dyDescent="0.25">
      <c r="B4" s="107"/>
      <c r="C4" s="107"/>
      <c r="D4" s="107"/>
      <c r="E4" s="107"/>
      <c r="F4" s="107"/>
      <c r="G4" s="107"/>
      <c r="H4" s="107"/>
      <c r="J4" s="7" t="s">
        <v>35</v>
      </c>
      <c r="K4" s="7"/>
      <c r="L4" s="7">
        <v>1000</v>
      </c>
      <c r="N4" s="7">
        <v>2</v>
      </c>
      <c r="O4" s="7">
        <f t="shared" ca="1" si="0"/>
        <v>9.3029944834003842E-2</v>
      </c>
      <c r="P4" s="20">
        <f t="shared" ref="P4:P67" ca="1" si="1">(($L$4*(EXP((_xlfn.NORM.S.INV(O4)-$L$5)/$L$6)))/(1+EXP((_xlfn.NORM.S.INV(O4)-$L$5)/$L$6)))+$L$3</f>
        <v>431.22326891082935</v>
      </c>
      <c r="R4" s="7" t="s">
        <v>21</v>
      </c>
      <c r="S4" s="7">
        <f ca="1">_xlfn.VAR.S(P3:P2002)</f>
        <v>13725.381843034478</v>
      </c>
      <c r="T4" s="7"/>
      <c r="X4" s="12">
        <v>608.72655751151012</v>
      </c>
      <c r="Z4" s="8">
        <v>-3</v>
      </c>
      <c r="AA4" s="8" t="s">
        <v>33</v>
      </c>
      <c r="AB4" s="8">
        <f>NORMSDIST(Z4*$AA$2)</f>
        <v>5.3133695284313019E-2</v>
      </c>
      <c r="AC4" s="8">
        <f>_xlfn.PERCENTILE.EXC($X$3:$X$2002,AB4)</f>
        <v>404.23184750571176</v>
      </c>
      <c r="AE4" s="8">
        <v>2</v>
      </c>
      <c r="AF4" s="12">
        <v>123500.7</v>
      </c>
      <c r="AG4" s="8">
        <f t="shared" ref="AG4:AG67" si="2">AE4/2000</f>
        <v>1E-3</v>
      </c>
      <c r="AI4" s="8" t="s">
        <v>55</v>
      </c>
      <c r="AJ4" s="8">
        <f>AC6^2-AC5*AC7</f>
        <v>23517.333287819172</v>
      </c>
    </row>
    <row r="5" spans="2:36" x14ac:dyDescent="0.25">
      <c r="B5" s="107"/>
      <c r="C5" s="107"/>
      <c r="D5" s="107"/>
      <c r="E5" s="107"/>
      <c r="F5" s="107"/>
      <c r="G5" s="107"/>
      <c r="H5" s="107"/>
      <c r="J5" s="7" t="s">
        <v>1</v>
      </c>
      <c r="K5" s="7"/>
      <c r="L5" s="7">
        <v>8.2989999999999994E-2</v>
      </c>
      <c r="N5" s="7">
        <v>3</v>
      </c>
      <c r="O5" s="7">
        <f t="shared" ca="1" si="0"/>
        <v>0.40273652292109263</v>
      </c>
      <c r="P5" s="20">
        <f t="shared" ca="1" si="1"/>
        <v>558.9351767475514</v>
      </c>
      <c r="R5" s="7" t="s">
        <v>22</v>
      </c>
      <c r="S5" s="7">
        <f ca="1">_xlfn.STDEV.S(P3:P2002)</f>
        <v>117.15537479362386</v>
      </c>
      <c r="T5" s="7"/>
      <c r="X5" s="12">
        <v>558.18442676263896</v>
      </c>
      <c r="Z5" s="8">
        <v>-1</v>
      </c>
      <c r="AA5" s="8" t="s">
        <v>41</v>
      </c>
      <c r="AB5" s="8">
        <f>NORMSDIST(Z5*$AA$2)</f>
        <v>0.29515046318931154</v>
      </c>
      <c r="AC5" s="8">
        <f>_xlfn.PERCENTILE.EXC($X$3:$X$2002,AB5)</f>
        <v>526.99255343850598</v>
      </c>
      <c r="AE5" s="8">
        <v>3</v>
      </c>
      <c r="AF5" s="12">
        <v>123968.5</v>
      </c>
      <c r="AG5" s="8">
        <f t="shared" si="2"/>
        <v>1.5E-3</v>
      </c>
      <c r="AI5" s="8" t="s">
        <v>56</v>
      </c>
      <c r="AJ5" s="8">
        <f>2*AC5*AC6*AC7-((AC5+AC7)*(AC6^2))</f>
        <v>-26610760.088545322</v>
      </c>
    </row>
    <row r="6" spans="2:36" x14ac:dyDescent="0.25">
      <c r="B6" s="107"/>
      <c r="C6" s="107"/>
      <c r="D6" s="107"/>
      <c r="E6" s="107"/>
      <c r="F6" s="107"/>
      <c r="G6" s="107"/>
      <c r="H6" s="107"/>
      <c r="J6" s="7" t="s">
        <v>36</v>
      </c>
      <c r="K6" s="7"/>
      <c r="L6" s="7">
        <v>2</v>
      </c>
      <c r="N6" s="7">
        <v>4</v>
      </c>
      <c r="O6" s="7">
        <f t="shared" ca="1" si="0"/>
        <v>0.12067056620074457</v>
      </c>
      <c r="P6" s="20">
        <f t="shared" ca="1" si="1"/>
        <v>448.11946424328806</v>
      </c>
      <c r="R6" s="7" t="s">
        <v>23</v>
      </c>
      <c r="S6" s="7">
        <f ca="1">SKEW(P3:P2002)</f>
        <v>-7.9134924026379137E-3</v>
      </c>
      <c r="T6" s="7"/>
      <c r="X6" s="12">
        <v>828.57616192448688</v>
      </c>
      <c r="Z6" s="8">
        <v>1</v>
      </c>
      <c r="AA6" s="8" t="s">
        <v>42</v>
      </c>
      <c r="AB6" s="8">
        <f>NORMSDIST(Z6*$AA$2)</f>
        <v>0.7048495368106884</v>
      </c>
      <c r="AC6" s="8">
        <f>_xlfn.PERCENTILE.EXC($X$3:$X$2002,AB6)</f>
        <v>661.50771602767304</v>
      </c>
      <c r="AE6" s="8">
        <v>4</v>
      </c>
      <c r="AF6" s="12">
        <v>124764</v>
      </c>
      <c r="AG6" s="8">
        <f t="shared" si="2"/>
        <v>2E-3</v>
      </c>
      <c r="AI6" s="8" t="s">
        <v>57</v>
      </c>
      <c r="AJ6" s="8">
        <f>AC4+AC6-2*AC5</f>
        <v>11.754456656372895</v>
      </c>
    </row>
    <row r="7" spans="2:36" x14ac:dyDescent="0.25">
      <c r="B7" s="107"/>
      <c r="C7" s="107"/>
      <c r="D7" s="107"/>
      <c r="E7" s="107"/>
      <c r="F7" s="107"/>
      <c r="G7" s="107"/>
      <c r="H7" s="107"/>
      <c r="N7" s="7">
        <v>5</v>
      </c>
      <c r="O7" s="7">
        <f t="shared" ca="1" si="0"/>
        <v>0.87870190489534594</v>
      </c>
      <c r="P7" s="20">
        <f t="shared" ca="1" si="1"/>
        <v>732.4556480404741</v>
      </c>
      <c r="R7" s="7" t="s">
        <v>24</v>
      </c>
      <c r="S7" s="8">
        <f ca="1">S20/(S5^4)</f>
        <v>2.5781239769649313</v>
      </c>
      <c r="T7" s="7"/>
      <c r="X7" s="12">
        <v>517.63571391005087</v>
      </c>
      <c r="Z7" s="8">
        <v>3</v>
      </c>
      <c r="AA7" s="8" t="s">
        <v>43</v>
      </c>
      <c r="AB7" s="8">
        <f>NORMSDIST(Z7*$AA$2)</f>
        <v>0.946866304715687</v>
      </c>
      <c r="AC7" s="8">
        <f>_xlfn.PERCENTILE.EXC($X$3:$X$2002,AB7)</f>
        <v>785.73240243070563</v>
      </c>
      <c r="AE7" s="8">
        <v>5</v>
      </c>
      <c r="AF7" s="12">
        <v>124951.4</v>
      </c>
      <c r="AG7" s="8">
        <f t="shared" si="2"/>
        <v>2.5000000000000001E-3</v>
      </c>
      <c r="AI7" s="8" t="s">
        <v>58</v>
      </c>
      <c r="AJ7" s="8">
        <f>AC5^2-AC4*AC6</f>
        <v>10318.665190486587</v>
      </c>
    </row>
    <row r="8" spans="2:36" x14ac:dyDescent="0.25">
      <c r="B8" s="107"/>
      <c r="C8" s="107"/>
      <c r="D8" s="107"/>
      <c r="E8" s="107"/>
      <c r="F8" s="107"/>
      <c r="G8" s="107"/>
      <c r="H8" s="107"/>
      <c r="K8" s="8">
        <f ca="1">MIN(P3:P2002)</f>
        <v>254.74504682769975</v>
      </c>
      <c r="N8" s="7">
        <v>6</v>
      </c>
      <c r="O8" s="7">
        <f t="shared" ca="1" si="0"/>
        <v>0.14030648370086152</v>
      </c>
      <c r="P8" s="20">
        <f t="shared" ca="1" si="1"/>
        <v>458.71018825866781</v>
      </c>
      <c r="R8" s="7" t="s">
        <v>25</v>
      </c>
      <c r="S8" s="7"/>
      <c r="T8" s="7"/>
      <c r="X8" s="12">
        <v>606.45862257692443</v>
      </c>
      <c r="AE8" s="8">
        <v>6</v>
      </c>
      <c r="AF8" s="12">
        <v>125029.3</v>
      </c>
      <c r="AG8" s="8">
        <f t="shared" si="2"/>
        <v>3.0000000000000001E-3</v>
      </c>
      <c r="AI8" s="8" t="s">
        <v>59</v>
      </c>
      <c r="AJ8" s="8">
        <f>2*AC4*AC5*AC6-(AC4+AC6)*(AC5^2)</f>
        <v>-14140180.670073032</v>
      </c>
    </row>
    <row r="9" spans="2:36" x14ac:dyDescent="0.25">
      <c r="B9" s="107"/>
      <c r="C9" s="107"/>
      <c r="D9" s="107"/>
      <c r="E9" s="107"/>
      <c r="F9" s="107"/>
      <c r="G9" s="107"/>
      <c r="H9" s="107"/>
      <c r="K9" s="8">
        <f ca="1">MAX(P3:P2002)</f>
        <v>937.75648243247963</v>
      </c>
      <c r="N9" s="7">
        <v>7</v>
      </c>
      <c r="O9" s="7">
        <f t="shared" ca="1" si="0"/>
        <v>6.4664648329620045E-2</v>
      </c>
      <c r="P9" s="20">
        <f t="shared" ca="1" si="1"/>
        <v>410.05310822386184</v>
      </c>
      <c r="X9" s="12">
        <v>672.38894380666272</v>
      </c>
      <c r="Z9" s="8" t="s">
        <v>44</v>
      </c>
      <c r="AA9" s="8" t="s">
        <v>45</v>
      </c>
      <c r="AB9" s="8">
        <f>AC7-AC6</f>
        <v>124.22468640303259</v>
      </c>
      <c r="AE9" s="8">
        <v>7</v>
      </c>
      <c r="AF9" s="12">
        <v>125305.7</v>
      </c>
      <c r="AG9" s="8">
        <f t="shared" si="2"/>
        <v>3.5000000000000001E-3</v>
      </c>
      <c r="AI9" s="8" t="s">
        <v>60</v>
      </c>
      <c r="AJ9" s="8">
        <f>(AJ5*AJ6-AJ3*AJ7)/(AJ4*AJ6-AJ3*AJ7)</f>
        <v>-17.861957377668247</v>
      </c>
    </row>
    <row r="10" spans="2:36" x14ac:dyDescent="0.25">
      <c r="B10" s="107"/>
      <c r="C10" s="107"/>
      <c r="D10" s="107"/>
      <c r="E10" s="107"/>
      <c r="F10" s="107"/>
      <c r="G10" s="107"/>
      <c r="H10" s="107"/>
      <c r="N10" s="7">
        <v>8</v>
      </c>
      <c r="O10" s="7">
        <f t="shared" ca="1" si="0"/>
        <v>0.39040312534573685</v>
      </c>
      <c r="P10" s="20">
        <f t="shared" ca="1" si="1"/>
        <v>554.96506624175424</v>
      </c>
      <c r="R10" s="96" t="s">
        <v>26</v>
      </c>
      <c r="S10" s="96"/>
      <c r="X10" s="12">
        <v>651.78162824047354</v>
      </c>
      <c r="Z10" s="8" t="s">
        <v>46</v>
      </c>
      <c r="AA10" s="8" t="s">
        <v>47</v>
      </c>
      <c r="AB10" s="8">
        <f>AC5-AC4</f>
        <v>122.76070593279422</v>
      </c>
      <c r="AE10" s="8">
        <v>8</v>
      </c>
      <c r="AF10" s="12">
        <v>126511.7</v>
      </c>
      <c r="AG10" s="8">
        <f t="shared" si="2"/>
        <v>4.0000000000000001E-3</v>
      </c>
      <c r="AI10" s="8" t="s">
        <v>61</v>
      </c>
      <c r="AJ10" s="8">
        <f>(AJ5*AJ7-AJ4*AJ8)/(AJ4*AJ6-AJ3*AJ7)</f>
        <v>3491.4863143536172</v>
      </c>
    </row>
    <row r="11" spans="2:36" x14ac:dyDescent="0.25">
      <c r="B11" s="107"/>
      <c r="C11" s="107"/>
      <c r="D11" s="107"/>
      <c r="E11" s="107"/>
      <c r="F11" s="107"/>
      <c r="G11" s="107"/>
      <c r="H11" s="107"/>
      <c r="N11" s="7">
        <v>9</v>
      </c>
      <c r="O11" s="7">
        <f t="shared" ca="1" si="0"/>
        <v>0.73385678229540485</v>
      </c>
      <c r="P11" s="20">
        <f t="shared" ca="1" si="1"/>
        <v>667.28064645181882</v>
      </c>
      <c r="R11" s="7"/>
      <c r="S11" s="7">
        <f ca="1">SUMPRODUCT(P3:P2002)/COUNT(P3:P2160)</f>
        <v>591.56289094147382</v>
      </c>
      <c r="X11" s="12">
        <v>699.46189005558892</v>
      </c>
      <c r="Z11" s="8" t="s">
        <v>48</v>
      </c>
      <c r="AA11" s="8" t="s">
        <v>49</v>
      </c>
      <c r="AB11" s="8">
        <f>AC6-AC5</f>
        <v>134.51516258916706</v>
      </c>
      <c r="AE11" s="8">
        <v>9</v>
      </c>
      <c r="AF11" s="12">
        <v>126777.60000000001</v>
      </c>
      <c r="AG11" s="8">
        <f t="shared" si="2"/>
        <v>4.4999999999999997E-3</v>
      </c>
    </row>
    <row r="12" spans="2:36" x14ac:dyDescent="0.25">
      <c r="B12" s="106" t="s">
        <v>37</v>
      </c>
      <c r="C12" s="106"/>
      <c r="D12" s="106"/>
      <c r="E12" s="106"/>
      <c r="F12" s="106"/>
      <c r="G12" s="106"/>
      <c r="H12" s="106"/>
      <c r="K12" s="8">
        <f ca="1">K9-K8</f>
        <v>683.01143560477988</v>
      </c>
      <c r="N12" s="7">
        <v>10</v>
      </c>
      <c r="O12" s="7">
        <f t="shared" ca="1" si="0"/>
        <v>0.79749719076776449</v>
      </c>
      <c r="P12" s="20">
        <f t="shared" ca="1" si="1"/>
        <v>692.63337621925814</v>
      </c>
      <c r="R12" s="7"/>
      <c r="S12" s="7">
        <f ca="1">SUMPRODUCT(P3:P2002,P3:P2002)/COUNT(P3:P2002)</f>
        <v>363665.17309114692</v>
      </c>
      <c r="X12" s="12">
        <v>422.11209436989907</v>
      </c>
      <c r="Z12" s="8" t="s">
        <v>57</v>
      </c>
      <c r="AA12" s="8" t="s">
        <v>64</v>
      </c>
      <c r="AB12" s="8">
        <f>AB9*AB10/AB11^2</f>
        <v>0.84280053852468084</v>
      </c>
      <c r="AE12" s="8">
        <v>10</v>
      </c>
      <c r="AF12" s="12">
        <v>126831.5</v>
      </c>
      <c r="AG12" s="8">
        <f t="shared" si="2"/>
        <v>5.0000000000000001E-3</v>
      </c>
      <c r="AI12" s="8" t="s">
        <v>51</v>
      </c>
      <c r="AJ12" s="8">
        <f>-(AJ9/2)-SQRT((AJ9^2)/4)</f>
        <v>0</v>
      </c>
    </row>
    <row r="13" spans="2:36" x14ac:dyDescent="0.25">
      <c r="B13" s="107"/>
      <c r="C13" s="107"/>
      <c r="D13" s="107"/>
      <c r="E13" s="107"/>
      <c r="F13" s="107"/>
      <c r="G13" s="107"/>
      <c r="H13" s="107"/>
      <c r="K13" s="8">
        <f ca="1">K12/(4*S5)</f>
        <v>1.4574906119500386</v>
      </c>
      <c r="N13" s="7">
        <v>11</v>
      </c>
      <c r="O13" s="7">
        <f t="shared" ca="1" si="0"/>
        <v>0.86579263619412861</v>
      </c>
      <c r="P13" s="20">
        <f t="shared" ca="1" si="1"/>
        <v>725.24364743544902</v>
      </c>
      <c r="R13" s="7"/>
      <c r="S13" s="7">
        <f ca="1">SUMPRODUCT(P3:P2002,P3:P2002,P3:P2002)/COUNT(P3:P2002)</f>
        <v>231348848.99403837</v>
      </c>
      <c r="X13" s="12">
        <v>480.33163898761268</v>
      </c>
      <c r="AE13" s="8">
        <v>11</v>
      </c>
      <c r="AF13" s="12">
        <v>127020.5</v>
      </c>
      <c r="AG13" s="8">
        <f t="shared" si="2"/>
        <v>5.4999999999999997E-3</v>
      </c>
      <c r="AI13" s="8" t="s">
        <v>50</v>
      </c>
      <c r="AJ13" s="8">
        <f>2-SQRT((AJ9^2)/4)</f>
        <v>-6.9309786888341236</v>
      </c>
    </row>
    <row r="14" spans="2:36" x14ac:dyDescent="0.25">
      <c r="B14" s="107"/>
      <c r="C14" s="107"/>
      <c r="D14" s="107"/>
      <c r="E14" s="107"/>
      <c r="F14" s="107"/>
      <c r="G14" s="107"/>
      <c r="H14" s="107"/>
      <c r="N14" s="7">
        <v>12</v>
      </c>
      <c r="O14" s="7">
        <f t="shared" ca="1" si="0"/>
        <v>0.94967335381581686</v>
      </c>
      <c r="P14" s="20">
        <f t="shared" ca="1" si="1"/>
        <v>785.54051282943476</v>
      </c>
      <c r="R14" s="7"/>
      <c r="S14" s="7">
        <f ca="1">SUMPRODUCT(P3:P2002,P3:P2002,P3:P2002,P3:P2002)/COUNT(P3:P2002)</f>
        <v>151722777391.22836</v>
      </c>
      <c r="X14" s="12">
        <v>522.69263295214841</v>
      </c>
      <c r="Z14" s="8" t="s">
        <v>51</v>
      </c>
      <c r="AA14" s="8">
        <f>((AC6+AC5)/2)-(AA15/2)+((AB11*(AB11/AB10-AB11/AB9))/(2*(((AB11^2)/(AB10*AB9))-1)))</f>
        <v>143.68401976595626</v>
      </c>
      <c r="AE14" s="8">
        <v>12</v>
      </c>
      <c r="AF14" s="12">
        <v>127357.5</v>
      </c>
      <c r="AG14" s="8">
        <f t="shared" si="2"/>
        <v>6.0000000000000001E-3</v>
      </c>
      <c r="AI14" s="8" t="s">
        <v>53</v>
      </c>
      <c r="AJ14" s="8" t="e">
        <f>AB4-AJ15*LN((AC4-AJ12)/(AJ13+AJ12-AC4))</f>
        <v>#NUM!</v>
      </c>
    </row>
    <row r="15" spans="2:36" x14ac:dyDescent="0.25">
      <c r="B15" s="107"/>
      <c r="C15" s="107"/>
      <c r="D15" s="107"/>
      <c r="E15" s="107"/>
      <c r="F15" s="107"/>
      <c r="G15" s="107"/>
      <c r="H15" s="107"/>
      <c r="N15" s="7">
        <v>13</v>
      </c>
      <c r="O15" s="7">
        <f t="shared" ca="1" si="0"/>
        <v>0.79224387836835275</v>
      </c>
      <c r="P15" s="20">
        <f t="shared" ca="1" si="1"/>
        <v>690.4003960179856</v>
      </c>
      <c r="X15" s="12">
        <v>513.14131539609525</v>
      </c>
      <c r="Z15" s="8" t="s">
        <v>50</v>
      </c>
      <c r="AA15" s="8">
        <f>(AB11*SQRT(((1+(AB11/AB9))*(1+(AB11/AB10))-2)^2-4))/(((AB11^2)/(AB10*AB9))-1)</f>
        <v>910.44511470180237</v>
      </c>
      <c r="AE15" s="8">
        <v>13</v>
      </c>
      <c r="AF15" s="12">
        <v>127476.20000000001</v>
      </c>
      <c r="AG15" s="8">
        <f t="shared" si="2"/>
        <v>6.4999999999999997E-3</v>
      </c>
      <c r="AI15" s="8" t="s">
        <v>52</v>
      </c>
      <c r="AJ15" s="8">
        <f>(AB5-AB4)/(LN(((AC5-AJ12)*(AJ13+AJ12-AC4))/((AJ13+AJ12-AC5)*(AC4-AJ12))))</f>
        <v>61.511419758320649</v>
      </c>
    </row>
    <row r="16" spans="2:36" x14ac:dyDescent="0.25">
      <c r="B16" s="106" t="s">
        <v>38</v>
      </c>
      <c r="C16" s="106"/>
      <c r="D16" s="106"/>
      <c r="E16" s="106"/>
      <c r="F16" s="106"/>
      <c r="G16" s="106"/>
      <c r="H16" s="106"/>
      <c r="N16" s="7">
        <v>14</v>
      </c>
      <c r="O16" s="7">
        <f t="shared" ca="1" si="0"/>
        <v>0.40107399516069109</v>
      </c>
      <c r="P16" s="20">
        <f t="shared" ca="1" si="1"/>
        <v>558.40160610448925</v>
      </c>
      <c r="R16" s="96" t="s">
        <v>27</v>
      </c>
      <c r="S16" s="96"/>
      <c r="X16" s="12">
        <v>586.12811663587399</v>
      </c>
      <c r="Z16" s="8" t="s">
        <v>53</v>
      </c>
      <c r="AA16" s="8">
        <f>AA17*ASINH(((AB11/AB10-AB11/AB9)*(SQRT(((1+(AB11/AB9))*(1+(AB11/AB10)))-4)))/(2*(((AB11^2)/(AB10*AB9))-1)))</f>
        <v>3.7825321231307378E-2</v>
      </c>
      <c r="AE16" s="8">
        <v>14</v>
      </c>
      <c r="AF16" s="12">
        <v>127612.29999999999</v>
      </c>
      <c r="AG16" s="8">
        <f t="shared" si="2"/>
        <v>7.0000000000000001E-3</v>
      </c>
    </row>
    <row r="17" spans="2:33" x14ac:dyDescent="0.25">
      <c r="B17" s="97"/>
      <c r="C17" s="98"/>
      <c r="D17" s="98"/>
      <c r="E17" s="98"/>
      <c r="F17" s="98"/>
      <c r="G17" s="98"/>
      <c r="H17" s="99"/>
      <c r="N17" s="7">
        <v>15</v>
      </c>
      <c r="O17" s="7">
        <f t="shared" ca="1" si="0"/>
        <v>0.14286192460894975</v>
      </c>
      <c r="P17" s="20">
        <f t="shared" ca="1" si="1"/>
        <v>460.021768153072</v>
      </c>
      <c r="R17" s="7"/>
      <c r="S17" s="7">
        <v>0</v>
      </c>
      <c r="X17" s="12">
        <v>675.24865339201654</v>
      </c>
      <c r="Z17" s="8" t="s">
        <v>52</v>
      </c>
      <c r="AA17" s="8">
        <f>AA2/(ACOSH(0.5*SQRT((1+(AB11/AB9))*(1+(AB11/AB10)))))</f>
        <v>1.8085064428835853</v>
      </c>
      <c r="AE17" s="8">
        <v>15</v>
      </c>
      <c r="AF17" s="12">
        <v>127795.1</v>
      </c>
      <c r="AG17" s="8">
        <f t="shared" si="2"/>
        <v>7.4999999999999997E-3</v>
      </c>
    </row>
    <row r="18" spans="2:33" x14ac:dyDescent="0.25">
      <c r="B18" s="100"/>
      <c r="C18" s="101"/>
      <c r="D18" s="101"/>
      <c r="E18" s="101"/>
      <c r="F18" s="101"/>
      <c r="G18" s="101"/>
      <c r="H18" s="102"/>
      <c r="N18" s="7">
        <v>16</v>
      </c>
      <c r="O18" s="7">
        <f t="shared" ca="1" si="0"/>
        <v>0.71309375959501931</v>
      </c>
      <c r="P18" s="20">
        <f t="shared" ca="1" si="1"/>
        <v>659.64656463157451</v>
      </c>
      <c r="R18" s="7"/>
      <c r="S18" s="7">
        <f ca="1">S12-S11^2</f>
        <v>13718.519152112887</v>
      </c>
      <c r="X18" s="12">
        <v>565.44918649278588</v>
      </c>
      <c r="AE18" s="8">
        <v>16</v>
      </c>
      <c r="AF18" s="12">
        <v>127831</v>
      </c>
      <c r="AG18" s="8">
        <f t="shared" si="2"/>
        <v>8.0000000000000002E-3</v>
      </c>
    </row>
    <row r="19" spans="2:33" x14ac:dyDescent="0.25">
      <c r="B19" s="100"/>
      <c r="C19" s="101"/>
      <c r="D19" s="101"/>
      <c r="E19" s="101"/>
      <c r="F19" s="101"/>
      <c r="G19" s="101"/>
      <c r="H19" s="102"/>
      <c r="N19" s="7">
        <v>17</v>
      </c>
      <c r="O19" s="7">
        <f t="shared" ca="1" si="0"/>
        <v>0.75569457709934829</v>
      </c>
      <c r="P19" s="20">
        <f t="shared" ca="1" si="1"/>
        <v>675.60694243101875</v>
      </c>
      <c r="R19" s="7"/>
      <c r="S19" s="7">
        <f ca="1">S13-3*S11*S12+2*S11^3</f>
        <v>-12705.832611739635</v>
      </c>
      <c r="X19" s="12">
        <v>628.42358508188022</v>
      </c>
      <c r="AA19" s="10">
        <f>(((AB11^2)/(AB10*AB9))-1)</f>
        <v>0.18652036192394505</v>
      </c>
      <c r="AE19" s="8">
        <v>17</v>
      </c>
      <c r="AF19" s="12">
        <v>128149.9</v>
      </c>
      <c r="AG19" s="8">
        <f t="shared" si="2"/>
        <v>8.5000000000000006E-3</v>
      </c>
    </row>
    <row r="20" spans="2:33" x14ac:dyDescent="0.25">
      <c r="B20" s="103"/>
      <c r="C20" s="104"/>
      <c r="D20" s="104"/>
      <c r="E20" s="104"/>
      <c r="F20" s="104"/>
      <c r="G20" s="104"/>
      <c r="H20" s="105"/>
      <c r="N20" s="7">
        <v>18</v>
      </c>
      <c r="O20" s="7">
        <f t="shared" ca="1" si="0"/>
        <v>0.87539253452963439</v>
      </c>
      <c r="P20" s="20">
        <f t="shared" ca="1" si="1"/>
        <v>730.5633083574329</v>
      </c>
      <c r="R20" s="7"/>
      <c r="S20" s="7">
        <f ca="1">S14-4*S11*S13+6*(S11^2)*S12-3*(S11^4)</f>
        <v>485682738.70599365</v>
      </c>
      <c r="X20" s="12">
        <v>618.89984553240527</v>
      </c>
      <c r="AA20" s="10">
        <f>SQRT(((1+(AB11/AB9))*(1+(AB11/AB10)))^2)</f>
        <v>4.3651089423003349</v>
      </c>
      <c r="AE20" s="8">
        <v>18</v>
      </c>
      <c r="AF20" s="12">
        <v>128247.5</v>
      </c>
      <c r="AG20" s="8">
        <f t="shared" si="2"/>
        <v>8.9999999999999993E-3</v>
      </c>
    </row>
    <row r="21" spans="2:33" x14ac:dyDescent="0.25">
      <c r="N21" s="7">
        <v>19</v>
      </c>
      <c r="O21" s="7">
        <f t="shared" ca="1" si="0"/>
        <v>0.64707509997088486</v>
      </c>
      <c r="P21" s="20">
        <f t="shared" ca="1" si="1"/>
        <v>636.73938406140689</v>
      </c>
      <c r="X21" s="12">
        <v>729.27698418490252</v>
      </c>
      <c r="AA21" s="10">
        <f>(1+(AB11/AB9))*(1+(AB11/AB10))</f>
        <v>4.3651089423003349</v>
      </c>
      <c r="AE21" s="8">
        <v>19</v>
      </c>
      <c r="AF21" s="12">
        <v>128687</v>
      </c>
      <c r="AG21" s="8">
        <f t="shared" si="2"/>
        <v>9.4999999999999998E-3</v>
      </c>
    </row>
    <row r="22" spans="2:33" x14ac:dyDescent="0.25">
      <c r="N22" s="7">
        <v>20</v>
      </c>
      <c r="O22" s="7">
        <f t="shared" ca="1" si="0"/>
        <v>0.23264947757912846</v>
      </c>
      <c r="P22" s="20">
        <f t="shared" ca="1" si="1"/>
        <v>499.73494433947724</v>
      </c>
      <c r="X22" s="12">
        <v>515.34263833797286</v>
      </c>
      <c r="AE22" s="8">
        <v>20</v>
      </c>
      <c r="AF22" s="12">
        <v>128711.5</v>
      </c>
      <c r="AG22" s="8">
        <f t="shared" si="2"/>
        <v>0.01</v>
      </c>
    </row>
    <row r="23" spans="2:33" x14ac:dyDescent="0.25">
      <c r="N23" s="7">
        <v>21</v>
      </c>
      <c r="O23" s="7">
        <f t="shared" ca="1" si="0"/>
        <v>0.70967799509037754</v>
      </c>
      <c r="P23" s="20">
        <f t="shared" ca="1" si="1"/>
        <v>658.41382779575031</v>
      </c>
      <c r="X23" s="12">
        <v>671.08151102464308</v>
      </c>
      <c r="AE23" s="8">
        <v>21</v>
      </c>
      <c r="AF23" s="12">
        <v>129082.6</v>
      </c>
      <c r="AG23" s="8">
        <f t="shared" si="2"/>
        <v>1.0500000000000001E-2</v>
      </c>
    </row>
    <row r="24" spans="2:33" x14ac:dyDescent="0.25">
      <c r="N24" s="7">
        <v>22</v>
      </c>
      <c r="O24" s="7">
        <f t="shared" ca="1" si="0"/>
        <v>5.9071873770504602E-2</v>
      </c>
      <c r="P24" s="20">
        <f t="shared" ca="1" si="1"/>
        <v>405.16934754017598</v>
      </c>
      <c r="X24" s="12">
        <v>721.21368427070706</v>
      </c>
      <c r="AE24" s="8">
        <v>22</v>
      </c>
      <c r="AF24" s="12">
        <v>129528.70000000001</v>
      </c>
      <c r="AG24" s="8">
        <f t="shared" si="2"/>
        <v>1.0999999999999999E-2</v>
      </c>
    </row>
    <row r="25" spans="2:33" x14ac:dyDescent="0.25">
      <c r="N25" s="7">
        <v>23</v>
      </c>
      <c r="O25" s="7">
        <f t="shared" ca="1" si="0"/>
        <v>0.96114415219245297</v>
      </c>
      <c r="P25" s="20">
        <f t="shared" ca="1" si="1"/>
        <v>798.58424965529628</v>
      </c>
      <c r="X25" s="12">
        <v>787.43967778303443</v>
      </c>
      <c r="AE25" s="8">
        <v>23</v>
      </c>
      <c r="AF25" s="12">
        <v>129999.9</v>
      </c>
      <c r="AG25" s="8">
        <f t="shared" si="2"/>
        <v>1.15E-2</v>
      </c>
    </row>
    <row r="26" spans="2:33" x14ac:dyDescent="0.25">
      <c r="N26" s="7">
        <v>24</v>
      </c>
      <c r="O26" s="7">
        <f t="shared" ca="1" si="0"/>
        <v>0.43327917427460605</v>
      </c>
      <c r="P26" s="20">
        <f t="shared" ca="1" si="1"/>
        <v>568.66341499091891</v>
      </c>
      <c r="X26" s="12">
        <v>565.4328394636168</v>
      </c>
      <c r="AE26" s="8">
        <v>24</v>
      </c>
      <c r="AF26" s="12">
        <v>130290.29999999999</v>
      </c>
      <c r="AG26" s="8">
        <f t="shared" si="2"/>
        <v>1.2E-2</v>
      </c>
    </row>
    <row r="27" spans="2:33" x14ac:dyDescent="0.25">
      <c r="N27" s="7">
        <v>25</v>
      </c>
      <c r="O27" s="7">
        <f t="shared" ca="1" si="0"/>
        <v>0.34395127249339807</v>
      </c>
      <c r="P27" s="20">
        <f t="shared" ca="1" si="1"/>
        <v>539.70816201879575</v>
      </c>
      <c r="X27" s="12">
        <v>519.37216217119669</v>
      </c>
      <c r="AE27" s="8">
        <v>25</v>
      </c>
      <c r="AF27" s="12">
        <v>130342</v>
      </c>
      <c r="AG27" s="8">
        <f t="shared" si="2"/>
        <v>1.2500000000000001E-2</v>
      </c>
    </row>
    <row r="28" spans="2:33" x14ac:dyDescent="0.25">
      <c r="N28" s="7">
        <v>26</v>
      </c>
      <c r="O28" s="7">
        <f t="shared" ca="1" si="0"/>
        <v>0.38800794081133738</v>
      </c>
      <c r="P28" s="20">
        <f t="shared" ca="1" si="1"/>
        <v>554.19072120549026</v>
      </c>
      <c r="X28" s="12">
        <v>290.49622422293828</v>
      </c>
      <c r="AE28" s="8">
        <v>26</v>
      </c>
      <c r="AF28" s="12">
        <v>130467.79999999999</v>
      </c>
      <c r="AG28" s="8">
        <f t="shared" si="2"/>
        <v>1.2999999999999999E-2</v>
      </c>
    </row>
    <row r="29" spans="2:33" x14ac:dyDescent="0.25">
      <c r="N29" s="7">
        <v>27</v>
      </c>
      <c r="O29" s="7">
        <f t="shared" ca="1" si="0"/>
        <v>0.35313236469762932</v>
      </c>
      <c r="P29" s="20">
        <f t="shared" ca="1" si="1"/>
        <v>542.76850517732191</v>
      </c>
      <c r="X29" s="12">
        <v>574.92981875759233</v>
      </c>
      <c r="AE29" s="8">
        <v>27</v>
      </c>
      <c r="AF29" s="12">
        <v>130572.6</v>
      </c>
      <c r="AG29" s="8">
        <f t="shared" si="2"/>
        <v>1.35E-2</v>
      </c>
    </row>
    <row r="30" spans="2:33" x14ac:dyDescent="0.25">
      <c r="N30" s="7">
        <v>28</v>
      </c>
      <c r="O30" s="7">
        <f t="shared" ca="1" si="0"/>
        <v>0.3993831585674753</v>
      </c>
      <c r="P30" s="20">
        <f t="shared" ca="1" si="1"/>
        <v>557.85845796804529</v>
      </c>
      <c r="X30" s="12">
        <v>665.00256312161207</v>
      </c>
      <c r="AE30" s="8">
        <v>28</v>
      </c>
      <c r="AF30" s="12">
        <v>130704.20000000001</v>
      </c>
      <c r="AG30" s="8">
        <f t="shared" si="2"/>
        <v>1.4E-2</v>
      </c>
    </row>
    <row r="31" spans="2:33" x14ac:dyDescent="0.25">
      <c r="N31" s="7">
        <v>29</v>
      </c>
      <c r="O31" s="7">
        <f t="shared" ca="1" si="0"/>
        <v>0.1251256559885906</v>
      </c>
      <c r="P31" s="20">
        <f t="shared" ca="1" si="1"/>
        <v>450.60871953748403</v>
      </c>
      <c r="X31" s="12">
        <v>553.75476313396291</v>
      </c>
      <c r="AE31" s="8">
        <v>29</v>
      </c>
      <c r="AF31" s="12">
        <v>130981</v>
      </c>
      <c r="AG31" s="8">
        <f t="shared" si="2"/>
        <v>1.4500000000000001E-2</v>
      </c>
    </row>
    <row r="32" spans="2:33" x14ac:dyDescent="0.25">
      <c r="N32" s="7">
        <v>30</v>
      </c>
      <c r="O32" s="7">
        <f t="shared" ca="1" si="0"/>
        <v>0.83284340559785763</v>
      </c>
      <c r="P32" s="20">
        <f t="shared" ca="1" si="1"/>
        <v>708.55356995638283</v>
      </c>
      <c r="X32" s="12">
        <v>440.39059854947027</v>
      </c>
      <c r="AE32" s="8">
        <v>30</v>
      </c>
      <c r="AF32" s="12">
        <v>131031.6</v>
      </c>
      <c r="AG32" s="8">
        <f t="shared" si="2"/>
        <v>1.4999999999999999E-2</v>
      </c>
    </row>
    <row r="33" spans="14:33" x14ac:dyDescent="0.25">
      <c r="N33" s="7">
        <v>31</v>
      </c>
      <c r="O33" s="7">
        <f t="shared" ca="1" si="0"/>
        <v>0.83054657008335164</v>
      </c>
      <c r="P33" s="20">
        <f t="shared" ca="1" si="1"/>
        <v>707.46496092120913</v>
      </c>
      <c r="X33" s="12">
        <v>435.89841390314507</v>
      </c>
      <c r="AE33" s="8">
        <v>31</v>
      </c>
      <c r="AF33" s="12">
        <v>131036.29999999999</v>
      </c>
      <c r="AG33" s="8">
        <f t="shared" si="2"/>
        <v>1.55E-2</v>
      </c>
    </row>
    <row r="34" spans="14:33" x14ac:dyDescent="0.25">
      <c r="N34" s="7">
        <v>32</v>
      </c>
      <c r="O34" s="7">
        <f t="shared" ca="1" si="0"/>
        <v>0.35242037781730939</v>
      </c>
      <c r="P34" s="20">
        <f t="shared" ca="1" si="1"/>
        <v>542.53206546727972</v>
      </c>
      <c r="X34" s="12">
        <v>699.84766010480564</v>
      </c>
      <c r="AE34" s="8">
        <v>32</v>
      </c>
      <c r="AF34" s="12">
        <v>131124.5</v>
      </c>
      <c r="AG34" s="8">
        <f t="shared" si="2"/>
        <v>1.6E-2</v>
      </c>
    </row>
    <row r="35" spans="14:33" x14ac:dyDescent="0.25">
      <c r="N35" s="7">
        <v>33</v>
      </c>
      <c r="O35" s="7">
        <f t="shared" ca="1" si="0"/>
        <v>0.38977589869716223</v>
      </c>
      <c r="P35" s="20">
        <f t="shared" ca="1" si="1"/>
        <v>554.76239868767516</v>
      </c>
      <c r="X35" s="12">
        <v>545.53721500914935</v>
      </c>
      <c r="AE35" s="8">
        <v>33</v>
      </c>
      <c r="AF35" s="12">
        <v>131143.5</v>
      </c>
      <c r="AG35" s="8">
        <f t="shared" si="2"/>
        <v>1.6500000000000001E-2</v>
      </c>
    </row>
    <row r="36" spans="14:33" x14ac:dyDescent="0.25">
      <c r="N36" s="7">
        <v>34</v>
      </c>
      <c r="O36" s="7">
        <f t="shared" ca="1" si="0"/>
        <v>0.34616616011147405</v>
      </c>
      <c r="P36" s="20">
        <f t="shared" ca="1" si="1"/>
        <v>540.44876771380245</v>
      </c>
      <c r="X36" s="12">
        <v>700.29375602586981</v>
      </c>
      <c r="AE36" s="8">
        <v>34</v>
      </c>
      <c r="AF36" s="12">
        <v>131298.4</v>
      </c>
      <c r="AG36" s="8">
        <f t="shared" si="2"/>
        <v>1.7000000000000001E-2</v>
      </c>
    </row>
    <row r="37" spans="14:33" x14ac:dyDescent="0.25">
      <c r="N37" s="7">
        <v>35</v>
      </c>
      <c r="O37" s="7">
        <f t="shared" ca="1" si="0"/>
        <v>0.73604854556385702</v>
      </c>
      <c r="P37" s="20">
        <f t="shared" ca="1" si="1"/>
        <v>668.10168358539886</v>
      </c>
      <c r="X37" s="12">
        <v>575.32229052915659</v>
      </c>
      <c r="AE37" s="8">
        <v>35</v>
      </c>
      <c r="AF37" s="12">
        <v>131504.6</v>
      </c>
      <c r="AG37" s="8">
        <f t="shared" si="2"/>
        <v>1.7500000000000002E-2</v>
      </c>
    </row>
    <row r="38" spans="14:33" x14ac:dyDescent="0.25">
      <c r="N38" s="7">
        <v>36</v>
      </c>
      <c r="O38" s="7">
        <f t="shared" ca="1" si="0"/>
        <v>0.53105944285771067</v>
      </c>
      <c r="P38" s="20">
        <f t="shared" ca="1" si="1"/>
        <v>599.36791222413217</v>
      </c>
      <c r="X38" s="12">
        <v>524.49710689497556</v>
      </c>
      <c r="AE38" s="8">
        <v>36</v>
      </c>
      <c r="AF38" s="12">
        <v>131566.20000000001</v>
      </c>
      <c r="AG38" s="8">
        <f t="shared" si="2"/>
        <v>1.7999999999999999E-2</v>
      </c>
    </row>
    <row r="39" spans="14:33" x14ac:dyDescent="0.25">
      <c r="N39" s="7">
        <v>37</v>
      </c>
      <c r="O39" s="7">
        <f t="shared" ca="1" si="0"/>
        <v>0.88866551257234927</v>
      </c>
      <c r="P39" s="20">
        <f t="shared" ca="1" si="1"/>
        <v>738.35601606440798</v>
      </c>
      <c r="X39" s="12">
        <v>566.64552059816469</v>
      </c>
      <c r="AE39" s="8">
        <v>37</v>
      </c>
      <c r="AF39" s="12">
        <v>131776.5</v>
      </c>
      <c r="AG39" s="8">
        <f t="shared" si="2"/>
        <v>1.8499999999999999E-2</v>
      </c>
    </row>
    <row r="40" spans="14:33" x14ac:dyDescent="0.25">
      <c r="N40" s="7">
        <v>38</v>
      </c>
      <c r="O40" s="7">
        <f t="shared" ca="1" si="0"/>
        <v>0.78848549048342675</v>
      </c>
      <c r="P40" s="20">
        <f t="shared" ca="1" si="1"/>
        <v>688.82101284885312</v>
      </c>
      <c r="X40" s="12">
        <v>418.38775095660901</v>
      </c>
      <c r="AE40" s="8">
        <v>38</v>
      </c>
      <c r="AF40" s="12">
        <v>131778.70000000001</v>
      </c>
      <c r="AG40" s="8">
        <f t="shared" si="2"/>
        <v>1.9E-2</v>
      </c>
    </row>
    <row r="41" spans="14:33" x14ac:dyDescent="0.25">
      <c r="N41" s="7">
        <v>39</v>
      </c>
      <c r="O41" s="7">
        <f t="shared" ca="1" si="0"/>
        <v>0.28083908861199947</v>
      </c>
      <c r="P41" s="20">
        <f t="shared" ca="1" si="1"/>
        <v>517.8342628853627</v>
      </c>
      <c r="X41" s="12">
        <v>407.80640035204488</v>
      </c>
      <c r="AE41" s="8">
        <v>39</v>
      </c>
      <c r="AF41" s="12">
        <v>131967.4</v>
      </c>
      <c r="AG41" s="8">
        <f t="shared" si="2"/>
        <v>1.95E-2</v>
      </c>
    </row>
    <row r="42" spans="14:33" x14ac:dyDescent="0.25">
      <c r="N42" s="7">
        <v>40</v>
      </c>
      <c r="O42" s="7">
        <f t="shared" ca="1" si="0"/>
        <v>0.96374594799155833</v>
      </c>
      <c r="P42" s="20">
        <f t="shared" ca="1" si="1"/>
        <v>801.92099531759436</v>
      </c>
      <c r="X42" s="12">
        <v>498.31391841809273</v>
      </c>
      <c r="AE42" s="8">
        <v>40</v>
      </c>
      <c r="AF42" s="12">
        <v>132111.4</v>
      </c>
      <c r="AG42" s="8">
        <f t="shared" si="2"/>
        <v>0.02</v>
      </c>
    </row>
    <row r="43" spans="14:33" x14ac:dyDescent="0.25">
      <c r="N43" s="7">
        <v>41</v>
      </c>
      <c r="O43" s="7">
        <f t="shared" ca="1" si="0"/>
        <v>0.3636267877288526</v>
      </c>
      <c r="P43" s="20">
        <f t="shared" ca="1" si="1"/>
        <v>546.23724572495382</v>
      </c>
      <c r="X43" s="12">
        <v>499.54309218151053</v>
      </c>
      <c r="AE43" s="8">
        <v>41</v>
      </c>
      <c r="AF43" s="12">
        <v>132231.9</v>
      </c>
      <c r="AG43" s="8">
        <f t="shared" si="2"/>
        <v>2.0500000000000001E-2</v>
      </c>
    </row>
    <row r="44" spans="14:33" x14ac:dyDescent="0.25">
      <c r="N44" s="7">
        <v>42</v>
      </c>
      <c r="O44" s="7">
        <f t="shared" ca="1" si="0"/>
        <v>0.48500287700687217</v>
      </c>
      <c r="P44" s="20">
        <f t="shared" ca="1" si="1"/>
        <v>584.93068129215953</v>
      </c>
      <c r="X44" s="12">
        <v>556.1474313211811</v>
      </c>
      <c r="AE44" s="8">
        <v>42</v>
      </c>
      <c r="AF44" s="12">
        <v>132316.5</v>
      </c>
      <c r="AG44" s="8">
        <f t="shared" si="2"/>
        <v>2.1000000000000001E-2</v>
      </c>
    </row>
    <row r="45" spans="14:33" x14ac:dyDescent="0.25">
      <c r="N45" s="7">
        <v>43</v>
      </c>
      <c r="O45" s="7">
        <f t="shared" ca="1" si="0"/>
        <v>0.64441154590753058</v>
      </c>
      <c r="P45" s="20">
        <f t="shared" ca="1" si="1"/>
        <v>635.84912165768969</v>
      </c>
      <c r="X45" s="12">
        <v>575.64621012782845</v>
      </c>
      <c r="AE45" s="8">
        <v>43</v>
      </c>
      <c r="AF45" s="12">
        <v>132373.20000000001</v>
      </c>
      <c r="AG45" s="8">
        <f t="shared" si="2"/>
        <v>2.1499999999999998E-2</v>
      </c>
    </row>
    <row r="46" spans="14:33" x14ac:dyDescent="0.25">
      <c r="N46" s="7">
        <v>44</v>
      </c>
      <c r="O46" s="7">
        <f t="shared" ca="1" si="0"/>
        <v>0.6780963715106243</v>
      </c>
      <c r="P46" s="20">
        <f t="shared" ca="1" si="1"/>
        <v>647.28232445166054</v>
      </c>
      <c r="X46" s="12">
        <v>552.82810745638494</v>
      </c>
      <c r="AE46" s="8">
        <v>44</v>
      </c>
      <c r="AF46" s="12">
        <v>132431</v>
      </c>
      <c r="AG46" s="8">
        <f t="shared" si="2"/>
        <v>2.1999999999999999E-2</v>
      </c>
    </row>
    <row r="47" spans="14:33" x14ac:dyDescent="0.25">
      <c r="N47" s="7">
        <v>45</v>
      </c>
      <c r="O47" s="7">
        <f t="shared" ca="1" si="0"/>
        <v>0.11467807946403097</v>
      </c>
      <c r="P47" s="20">
        <f t="shared" ca="1" si="1"/>
        <v>444.68061108760696</v>
      </c>
      <c r="X47" s="12">
        <v>665.06190267915269</v>
      </c>
      <c r="AE47" s="8">
        <v>45</v>
      </c>
      <c r="AF47" s="12">
        <v>132448.9</v>
      </c>
      <c r="AG47" s="8">
        <f t="shared" si="2"/>
        <v>2.2499999999999999E-2</v>
      </c>
    </row>
    <row r="48" spans="14:33" x14ac:dyDescent="0.25">
      <c r="N48" s="7">
        <v>46</v>
      </c>
      <c r="O48" s="7">
        <f t="shared" ca="1" si="0"/>
        <v>6.5284202270934344E-3</v>
      </c>
      <c r="P48" s="20">
        <f t="shared" ca="1" si="1"/>
        <v>317.10753137350378</v>
      </c>
      <c r="X48" s="12">
        <v>836.8277511555674</v>
      </c>
      <c r="AE48" s="8">
        <v>46</v>
      </c>
      <c r="AF48" s="12">
        <v>132489.20000000001</v>
      </c>
      <c r="AG48" s="8">
        <f t="shared" si="2"/>
        <v>2.3E-2</v>
      </c>
    </row>
    <row r="49" spans="14:33" x14ac:dyDescent="0.25">
      <c r="N49" s="7">
        <v>47</v>
      </c>
      <c r="O49" s="7">
        <f t="shared" ca="1" si="0"/>
        <v>0.96346867061808927</v>
      </c>
      <c r="P49" s="20">
        <f t="shared" ca="1" si="1"/>
        <v>801.55728293413426</v>
      </c>
      <c r="X49" s="12">
        <v>613.46872182767811</v>
      </c>
      <c r="AE49" s="8">
        <v>47</v>
      </c>
      <c r="AF49" s="12">
        <v>132505.29999999999</v>
      </c>
      <c r="AG49" s="8">
        <f t="shared" si="2"/>
        <v>2.35E-2</v>
      </c>
    </row>
    <row r="50" spans="14:33" x14ac:dyDescent="0.25">
      <c r="N50" s="7">
        <v>48</v>
      </c>
      <c r="O50" s="7">
        <f t="shared" ca="1" si="0"/>
        <v>0.57251026741412081</v>
      </c>
      <c r="P50" s="20">
        <f t="shared" ca="1" si="1"/>
        <v>612.4697581537074</v>
      </c>
      <c r="X50" s="12">
        <v>577.73328421527253</v>
      </c>
      <c r="AE50" s="8">
        <v>48</v>
      </c>
      <c r="AF50" s="12">
        <v>132541.5</v>
      </c>
      <c r="AG50" s="8">
        <f t="shared" si="2"/>
        <v>2.4E-2</v>
      </c>
    </row>
    <row r="51" spans="14:33" x14ac:dyDescent="0.25">
      <c r="N51" s="7">
        <v>49</v>
      </c>
      <c r="O51" s="7">
        <f t="shared" ca="1" si="0"/>
        <v>0.84877660443876857</v>
      </c>
      <c r="P51" s="20">
        <f t="shared" ca="1" si="1"/>
        <v>716.35495642226351</v>
      </c>
      <c r="X51" s="12">
        <v>611.85900901033665</v>
      </c>
      <c r="AE51" s="8">
        <v>49</v>
      </c>
      <c r="AF51" s="12">
        <v>132663.6</v>
      </c>
      <c r="AG51" s="8">
        <f t="shared" si="2"/>
        <v>2.4500000000000001E-2</v>
      </c>
    </row>
    <row r="52" spans="14:33" x14ac:dyDescent="0.25">
      <c r="N52" s="7">
        <v>50</v>
      </c>
      <c r="O52" s="7">
        <f t="shared" ca="1" si="0"/>
        <v>0.77760670185080316</v>
      </c>
      <c r="P52" s="20">
        <f t="shared" ca="1" si="1"/>
        <v>684.32962418508771</v>
      </c>
      <c r="X52" s="12">
        <v>552.2251475020563</v>
      </c>
      <c r="AE52" s="8">
        <v>50</v>
      </c>
      <c r="AF52" s="12">
        <v>132755.5</v>
      </c>
      <c r="AG52" s="8">
        <f t="shared" si="2"/>
        <v>2.5000000000000001E-2</v>
      </c>
    </row>
    <row r="53" spans="14:33" x14ac:dyDescent="0.25">
      <c r="N53" s="7">
        <v>51</v>
      </c>
      <c r="O53" s="7">
        <f t="shared" ca="1" si="0"/>
        <v>0.82405799847137073</v>
      </c>
      <c r="P53" s="20">
        <f t="shared" ca="1" si="1"/>
        <v>704.43417846407135</v>
      </c>
      <c r="X53" s="12">
        <v>520.34949228077744</v>
      </c>
      <c r="AE53" s="8">
        <v>51</v>
      </c>
      <c r="AF53" s="12">
        <v>132989.29999999999</v>
      </c>
      <c r="AG53" s="8">
        <f t="shared" si="2"/>
        <v>2.5499999999999998E-2</v>
      </c>
    </row>
    <row r="54" spans="14:33" x14ac:dyDescent="0.25">
      <c r="N54" s="7">
        <v>52</v>
      </c>
      <c r="O54" s="7">
        <f t="shared" ca="1" si="0"/>
        <v>0.36493174979590981</v>
      </c>
      <c r="P54" s="20">
        <f t="shared" ca="1" si="1"/>
        <v>546.66652622842753</v>
      </c>
      <c r="X54" s="12">
        <v>547.88673671576385</v>
      </c>
      <c r="AE54" s="8">
        <v>52</v>
      </c>
      <c r="AF54" s="12">
        <v>132996.4</v>
      </c>
      <c r="AG54" s="8">
        <f t="shared" si="2"/>
        <v>2.5999999999999999E-2</v>
      </c>
    </row>
    <row r="55" spans="14:33" x14ac:dyDescent="0.25">
      <c r="N55" s="7">
        <v>53</v>
      </c>
      <c r="O55" s="7">
        <f t="shared" ca="1" si="0"/>
        <v>0.30276585134222733</v>
      </c>
      <c r="P55" s="20">
        <f t="shared" ca="1" si="1"/>
        <v>525.62445387213302</v>
      </c>
      <c r="X55" s="12">
        <v>501.09695059640097</v>
      </c>
      <c r="AE55" s="8">
        <v>53</v>
      </c>
      <c r="AF55" s="12">
        <v>133023.20000000001</v>
      </c>
      <c r="AG55" s="8">
        <f t="shared" si="2"/>
        <v>2.6499999999999999E-2</v>
      </c>
    </row>
    <row r="56" spans="14:33" x14ac:dyDescent="0.25">
      <c r="N56" s="7">
        <v>54</v>
      </c>
      <c r="O56" s="7">
        <f t="shared" ca="1" si="0"/>
        <v>0.88422761928780569</v>
      </c>
      <c r="P56" s="20">
        <f t="shared" ca="1" si="1"/>
        <v>735.68853393465236</v>
      </c>
      <c r="X56" s="12">
        <v>529.83593555992752</v>
      </c>
      <c r="AE56" s="8">
        <v>54</v>
      </c>
      <c r="AF56" s="12">
        <v>133068.70000000001</v>
      </c>
      <c r="AG56" s="8">
        <f t="shared" si="2"/>
        <v>2.7E-2</v>
      </c>
    </row>
    <row r="57" spans="14:33" x14ac:dyDescent="0.25">
      <c r="N57" s="7">
        <v>55</v>
      </c>
      <c r="O57" s="7">
        <f t="shared" ca="1" si="0"/>
        <v>0.48779930957419226</v>
      </c>
      <c r="P57" s="20">
        <f t="shared" ca="1" si="1"/>
        <v>585.80664365001144</v>
      </c>
      <c r="X57" s="12">
        <v>715.41041878944691</v>
      </c>
      <c r="AE57" s="8">
        <v>55</v>
      </c>
      <c r="AF57" s="12">
        <v>133114.79999999999</v>
      </c>
      <c r="AG57" s="8">
        <f t="shared" si="2"/>
        <v>2.75E-2</v>
      </c>
    </row>
    <row r="58" spans="14:33" x14ac:dyDescent="0.25">
      <c r="N58" s="7">
        <v>56</v>
      </c>
      <c r="O58" s="7">
        <f t="shared" ca="1" si="0"/>
        <v>6.7821507614315379E-2</v>
      </c>
      <c r="P58" s="20">
        <f t="shared" ca="1" si="1"/>
        <v>412.68378266450975</v>
      </c>
      <c r="X58" s="12">
        <v>680.0908323764736</v>
      </c>
      <c r="AE58" s="8">
        <v>56</v>
      </c>
      <c r="AF58" s="12">
        <v>133145.5</v>
      </c>
      <c r="AG58" s="8">
        <f t="shared" si="2"/>
        <v>2.8000000000000001E-2</v>
      </c>
    </row>
    <row r="59" spans="14:33" x14ac:dyDescent="0.25">
      <c r="N59" s="7">
        <v>57</v>
      </c>
      <c r="O59" s="7">
        <f t="shared" ca="1" si="0"/>
        <v>0.80102266986414283</v>
      </c>
      <c r="P59" s="20">
        <f t="shared" ca="1" si="1"/>
        <v>694.14920407154079</v>
      </c>
      <c r="X59" s="12">
        <v>743.27903003968049</v>
      </c>
      <c r="AE59" s="8">
        <v>57</v>
      </c>
      <c r="AF59" s="12">
        <v>133289.9</v>
      </c>
      <c r="AG59" s="8">
        <f t="shared" si="2"/>
        <v>2.8500000000000001E-2</v>
      </c>
    </row>
    <row r="60" spans="14:33" x14ac:dyDescent="0.25">
      <c r="N60" s="7">
        <v>58</v>
      </c>
      <c r="O60" s="7">
        <f t="shared" ca="1" si="0"/>
        <v>0.97195307426949995</v>
      </c>
      <c r="P60" s="20">
        <f t="shared" ca="1" si="1"/>
        <v>813.74809863877033</v>
      </c>
      <c r="X60" s="12">
        <v>601.18333427373045</v>
      </c>
      <c r="AE60" s="8">
        <v>58</v>
      </c>
      <c r="AF60" s="12">
        <v>133648.4</v>
      </c>
      <c r="AG60" s="8">
        <f t="shared" si="2"/>
        <v>2.9000000000000001E-2</v>
      </c>
    </row>
    <row r="61" spans="14:33" x14ac:dyDescent="0.25">
      <c r="N61" s="7">
        <v>59</v>
      </c>
      <c r="O61" s="7">
        <f t="shared" ca="1" si="0"/>
        <v>0.52926259231813932</v>
      </c>
      <c r="P61" s="20">
        <f t="shared" ca="1" si="1"/>
        <v>598.80329476624161</v>
      </c>
      <c r="X61" s="12">
        <v>550.19267292175664</v>
      </c>
      <c r="AE61" s="8">
        <v>59</v>
      </c>
      <c r="AF61" s="12">
        <v>133650.9</v>
      </c>
      <c r="AG61" s="8">
        <f t="shared" si="2"/>
        <v>2.9499999999999998E-2</v>
      </c>
    </row>
    <row r="62" spans="14:33" x14ac:dyDescent="0.25">
      <c r="N62" s="7">
        <v>60</v>
      </c>
      <c r="O62" s="7">
        <f t="shared" ca="1" si="0"/>
        <v>0.66175883982461947</v>
      </c>
      <c r="P62" s="20">
        <f t="shared" ca="1" si="1"/>
        <v>641.6877601510771</v>
      </c>
      <c r="X62" s="12">
        <v>553.47924552603627</v>
      </c>
      <c r="AE62" s="8">
        <v>60</v>
      </c>
      <c r="AF62" s="12">
        <v>133964.1</v>
      </c>
      <c r="AG62" s="8">
        <f t="shared" si="2"/>
        <v>0.03</v>
      </c>
    </row>
    <row r="63" spans="14:33" x14ac:dyDescent="0.25">
      <c r="N63" s="7">
        <v>61</v>
      </c>
      <c r="O63" s="7">
        <f t="shared" ca="1" si="0"/>
        <v>0.12184395537391424</v>
      </c>
      <c r="P63" s="20">
        <f t="shared" ca="1" si="1"/>
        <v>448.78045846037037</v>
      </c>
      <c r="X63" s="12">
        <v>511.18608970886828</v>
      </c>
      <c r="AE63" s="8">
        <v>61</v>
      </c>
      <c r="AF63" s="12">
        <v>134004</v>
      </c>
      <c r="AG63" s="8">
        <f t="shared" si="2"/>
        <v>3.0499999999999999E-2</v>
      </c>
    </row>
    <row r="64" spans="14:33" x14ac:dyDescent="0.25">
      <c r="N64" s="7">
        <v>62</v>
      </c>
      <c r="O64" s="7">
        <f t="shared" ca="1" si="0"/>
        <v>0.35065761745013102</v>
      </c>
      <c r="P64" s="20">
        <f t="shared" ca="1" si="1"/>
        <v>541.94605127537375</v>
      </c>
      <c r="X64" s="12">
        <v>803.39455104337458</v>
      </c>
      <c r="AE64" s="8">
        <v>62</v>
      </c>
      <c r="AF64" s="12">
        <v>134059.70000000001</v>
      </c>
      <c r="AG64" s="8">
        <f t="shared" si="2"/>
        <v>3.1E-2</v>
      </c>
    </row>
    <row r="65" spans="14:33" x14ac:dyDescent="0.25">
      <c r="N65" s="7">
        <v>63</v>
      </c>
      <c r="O65" s="7">
        <f t="shared" ca="1" si="0"/>
        <v>3.4533650452510667E-2</v>
      </c>
      <c r="P65" s="20">
        <f t="shared" ca="1" si="1"/>
        <v>378.78736818533832</v>
      </c>
      <c r="X65" s="12">
        <v>575.82248254110368</v>
      </c>
      <c r="AE65" s="8">
        <v>63</v>
      </c>
      <c r="AF65" s="12">
        <v>134267.29999999999</v>
      </c>
      <c r="AG65" s="8">
        <f t="shared" si="2"/>
        <v>3.15E-2</v>
      </c>
    </row>
    <row r="66" spans="14:33" x14ac:dyDescent="0.25">
      <c r="N66" s="7">
        <v>64</v>
      </c>
      <c r="O66" s="7">
        <f t="shared" ca="1" si="0"/>
        <v>0.63045756374659512</v>
      </c>
      <c r="P66" s="20">
        <f t="shared" ca="1" si="1"/>
        <v>631.21876889620694</v>
      </c>
      <c r="X66" s="12">
        <v>695.81071908707133</v>
      </c>
      <c r="AE66" s="8">
        <v>64</v>
      </c>
      <c r="AF66" s="12">
        <v>134341.79999999999</v>
      </c>
      <c r="AG66" s="8">
        <f t="shared" si="2"/>
        <v>3.2000000000000001E-2</v>
      </c>
    </row>
    <row r="67" spans="14:33" x14ac:dyDescent="0.25">
      <c r="N67" s="7">
        <v>65</v>
      </c>
      <c r="O67" s="7">
        <f t="shared" ca="1" si="0"/>
        <v>0.57402873647587749</v>
      </c>
      <c r="P67" s="20">
        <f t="shared" ca="1" si="1"/>
        <v>612.95341070415157</v>
      </c>
      <c r="X67" s="12">
        <v>380.84866197665787</v>
      </c>
      <c r="AE67" s="8">
        <v>65</v>
      </c>
      <c r="AF67" s="12">
        <v>134393.29999999999</v>
      </c>
      <c r="AG67" s="8">
        <f t="shared" si="2"/>
        <v>3.2500000000000001E-2</v>
      </c>
    </row>
    <row r="68" spans="14:33" x14ac:dyDescent="0.25">
      <c r="N68" s="7">
        <v>66</v>
      </c>
      <c r="O68" s="7">
        <f t="shared" ref="O68:O131" ca="1" si="3">RAND()</f>
        <v>0.65657270982412452</v>
      </c>
      <c r="P68" s="20">
        <f t="shared" ref="P68:P131" ca="1" si="4">(($L$4*(EXP((_xlfn.NORM.S.INV(O68)-$L$5)/$L$6)))/(1+EXP((_xlfn.NORM.S.INV(O68)-$L$5)/$L$6)))+$L$3</f>
        <v>639.93193726975232</v>
      </c>
      <c r="X68" s="12">
        <v>613.46131480450902</v>
      </c>
      <c r="AE68" s="8">
        <v>66</v>
      </c>
      <c r="AF68" s="12">
        <v>134409.20000000001</v>
      </c>
      <c r="AG68" s="8">
        <f t="shared" ref="AG68:AG131" si="5">AE68/2000</f>
        <v>3.3000000000000002E-2</v>
      </c>
    </row>
    <row r="69" spans="14:33" x14ac:dyDescent="0.25">
      <c r="N69" s="7">
        <v>67</v>
      </c>
      <c r="O69" s="7">
        <f t="shared" ca="1" si="3"/>
        <v>0.91352696237200959</v>
      </c>
      <c r="P69" s="20">
        <f t="shared" ca="1" si="4"/>
        <v>754.73179749274357</v>
      </c>
      <c r="X69" s="12">
        <v>367.47102296732766</v>
      </c>
      <c r="AE69" s="8">
        <v>67</v>
      </c>
      <c r="AF69" s="12">
        <v>134416.79999999999</v>
      </c>
      <c r="AG69" s="8">
        <f t="shared" si="5"/>
        <v>3.3500000000000002E-2</v>
      </c>
    </row>
    <row r="70" spans="14:33" x14ac:dyDescent="0.25">
      <c r="N70" s="7">
        <v>68</v>
      </c>
      <c r="O70" s="7">
        <f t="shared" ca="1" si="3"/>
        <v>7.9242470386106212E-2</v>
      </c>
      <c r="P70" s="20">
        <f t="shared" ca="1" si="4"/>
        <v>421.56527624354879</v>
      </c>
      <c r="X70" s="12">
        <v>827.15229166605775</v>
      </c>
      <c r="AE70" s="8">
        <v>68</v>
      </c>
      <c r="AF70" s="12">
        <v>134588.5</v>
      </c>
      <c r="AG70" s="8">
        <f t="shared" si="5"/>
        <v>3.4000000000000002E-2</v>
      </c>
    </row>
    <row r="71" spans="14:33" x14ac:dyDescent="0.25">
      <c r="N71" s="7">
        <v>69</v>
      </c>
      <c r="O71" s="7">
        <f t="shared" ca="1" si="3"/>
        <v>0.62202494981913103</v>
      </c>
      <c r="P71" s="20">
        <f t="shared" ca="1" si="4"/>
        <v>628.44592256517376</v>
      </c>
      <c r="X71" s="12">
        <v>590.58810376474287</v>
      </c>
      <c r="AE71" s="8">
        <v>69</v>
      </c>
      <c r="AF71" s="12">
        <v>134607.5</v>
      </c>
      <c r="AG71" s="8">
        <f t="shared" si="5"/>
        <v>3.4500000000000003E-2</v>
      </c>
    </row>
    <row r="72" spans="14:33" x14ac:dyDescent="0.25">
      <c r="N72" s="7">
        <v>70</v>
      </c>
      <c r="O72" s="7">
        <f t="shared" ca="1" si="3"/>
        <v>7.089292062664132E-2</v>
      </c>
      <c r="P72" s="20">
        <f t="shared" ca="1" si="4"/>
        <v>415.16501426864806</v>
      </c>
      <c r="X72" s="12">
        <v>506.35007536093127</v>
      </c>
      <c r="AE72" s="8">
        <v>70</v>
      </c>
      <c r="AF72" s="12">
        <v>134676.9</v>
      </c>
      <c r="AG72" s="8">
        <f t="shared" si="5"/>
        <v>3.5000000000000003E-2</v>
      </c>
    </row>
    <row r="73" spans="14:33" x14ac:dyDescent="0.25">
      <c r="N73" s="7">
        <v>71</v>
      </c>
      <c r="O73" s="7">
        <f t="shared" ca="1" si="3"/>
        <v>0.43706119800018939</v>
      </c>
      <c r="P73" s="20">
        <f t="shared" ca="1" si="4"/>
        <v>569.85978817325724</v>
      </c>
      <c r="X73" s="12">
        <v>536.0943688771581</v>
      </c>
      <c r="AE73" s="8">
        <v>71</v>
      </c>
      <c r="AF73" s="12">
        <v>134682.79999999999</v>
      </c>
      <c r="AG73" s="8">
        <f t="shared" si="5"/>
        <v>3.5499999999999997E-2</v>
      </c>
    </row>
    <row r="74" spans="14:33" x14ac:dyDescent="0.25">
      <c r="N74" s="7">
        <v>72</v>
      </c>
      <c r="O74" s="7">
        <f t="shared" ca="1" si="3"/>
        <v>0.52351868447579442</v>
      </c>
      <c r="P74" s="20">
        <f t="shared" ca="1" si="4"/>
        <v>596.99963457484535</v>
      </c>
      <c r="X74" s="12">
        <v>548.86362683810421</v>
      </c>
      <c r="AE74" s="8">
        <v>72</v>
      </c>
      <c r="AF74" s="12">
        <v>134816.5</v>
      </c>
      <c r="AG74" s="8">
        <f t="shared" si="5"/>
        <v>3.5999999999999997E-2</v>
      </c>
    </row>
    <row r="75" spans="14:33" x14ac:dyDescent="0.25">
      <c r="N75" s="7">
        <v>73</v>
      </c>
      <c r="O75" s="7">
        <f t="shared" ca="1" si="3"/>
        <v>0.53267887294231686</v>
      </c>
      <c r="P75" s="20">
        <f t="shared" ca="1" si="4"/>
        <v>599.87695097487369</v>
      </c>
      <c r="X75" s="12">
        <v>722.72724894995952</v>
      </c>
      <c r="AE75" s="8">
        <v>73</v>
      </c>
      <c r="AF75" s="12">
        <v>134860.29999999999</v>
      </c>
      <c r="AG75" s="8">
        <f t="shared" si="5"/>
        <v>3.6499999999999998E-2</v>
      </c>
    </row>
    <row r="76" spans="14:33" x14ac:dyDescent="0.25">
      <c r="N76" s="7">
        <v>74</v>
      </c>
      <c r="O76" s="7">
        <f t="shared" ca="1" si="3"/>
        <v>0.60330036829440015</v>
      </c>
      <c r="P76" s="20">
        <f t="shared" ca="1" si="4"/>
        <v>622.34873154864749</v>
      </c>
      <c r="X76" s="12">
        <v>614.80666239076174</v>
      </c>
      <c r="AE76" s="8">
        <v>74</v>
      </c>
      <c r="AF76" s="12">
        <v>134928.9</v>
      </c>
      <c r="AG76" s="8">
        <f t="shared" si="5"/>
        <v>3.6999999999999998E-2</v>
      </c>
    </row>
    <row r="77" spans="14:33" x14ac:dyDescent="0.25">
      <c r="N77" s="7">
        <v>75</v>
      </c>
      <c r="O77" s="7">
        <f t="shared" ca="1" si="3"/>
        <v>0.44791631078720306</v>
      </c>
      <c r="P77" s="20">
        <f t="shared" ca="1" si="4"/>
        <v>573.28576952702826</v>
      </c>
      <c r="X77" s="12">
        <v>518.78343955132868</v>
      </c>
      <c r="AE77" s="8">
        <v>75</v>
      </c>
      <c r="AF77" s="12">
        <v>135022.70000000001</v>
      </c>
      <c r="AG77" s="8">
        <f t="shared" si="5"/>
        <v>3.7499999999999999E-2</v>
      </c>
    </row>
    <row r="78" spans="14:33" x14ac:dyDescent="0.25">
      <c r="N78" s="7">
        <v>76</v>
      </c>
      <c r="O78" s="7">
        <f t="shared" ca="1" si="3"/>
        <v>0.15159898983602038</v>
      </c>
      <c r="P78" s="20">
        <f t="shared" ca="1" si="4"/>
        <v>464.40519840282866</v>
      </c>
      <c r="X78" s="12">
        <v>457.53894147913263</v>
      </c>
      <c r="AE78" s="8">
        <v>76</v>
      </c>
      <c r="AF78" s="12">
        <v>135055.70000000001</v>
      </c>
      <c r="AG78" s="8">
        <f t="shared" si="5"/>
        <v>3.7999999999999999E-2</v>
      </c>
    </row>
    <row r="79" spans="14:33" x14ac:dyDescent="0.25">
      <c r="N79" s="7">
        <v>77</v>
      </c>
      <c r="O79" s="7">
        <f t="shared" ca="1" si="3"/>
        <v>0.9105922534688029</v>
      </c>
      <c r="P79" s="20">
        <f t="shared" ca="1" si="4"/>
        <v>752.65055744395897</v>
      </c>
      <c r="X79" s="12">
        <v>838.32195556277975</v>
      </c>
      <c r="AE79" s="8">
        <v>77</v>
      </c>
      <c r="AF79" s="12">
        <v>135060.4</v>
      </c>
      <c r="AG79" s="8">
        <f t="shared" si="5"/>
        <v>3.85E-2</v>
      </c>
    </row>
    <row r="80" spans="14:33" x14ac:dyDescent="0.25">
      <c r="N80" s="7">
        <v>78</v>
      </c>
      <c r="O80" s="7">
        <f t="shared" ca="1" si="3"/>
        <v>3.2167944479612909E-2</v>
      </c>
      <c r="P80" s="20">
        <f t="shared" ca="1" si="4"/>
        <v>375.59514330802358</v>
      </c>
      <c r="X80" s="12">
        <v>423.51269952925622</v>
      </c>
      <c r="AE80" s="8">
        <v>78</v>
      </c>
      <c r="AF80" s="12">
        <v>135077.29999999999</v>
      </c>
      <c r="AG80" s="8">
        <f t="shared" si="5"/>
        <v>3.9E-2</v>
      </c>
    </row>
    <row r="81" spans="14:33" x14ac:dyDescent="0.25">
      <c r="N81" s="7">
        <v>79</v>
      </c>
      <c r="O81" s="7">
        <f t="shared" ca="1" si="3"/>
        <v>0.12148807991503641</v>
      </c>
      <c r="P81" s="20">
        <f t="shared" ca="1" si="4"/>
        <v>448.58039965420971</v>
      </c>
      <c r="X81" s="12">
        <v>563.00405900001192</v>
      </c>
      <c r="AE81" s="8">
        <v>79</v>
      </c>
      <c r="AF81" s="12">
        <v>135129.9</v>
      </c>
      <c r="AG81" s="8">
        <f t="shared" si="5"/>
        <v>3.95E-2</v>
      </c>
    </row>
    <row r="82" spans="14:33" x14ac:dyDescent="0.25">
      <c r="N82" s="7">
        <v>80</v>
      </c>
      <c r="O82" s="7">
        <f t="shared" ca="1" si="3"/>
        <v>0.40314242404168577</v>
      </c>
      <c r="P82" s="20">
        <f t="shared" ca="1" si="4"/>
        <v>559.0653746377991</v>
      </c>
      <c r="X82" s="12">
        <v>611.37552381667342</v>
      </c>
      <c r="AE82" s="8">
        <v>80</v>
      </c>
      <c r="AF82" s="12">
        <v>135145.70000000001</v>
      </c>
      <c r="AG82" s="8">
        <f t="shared" si="5"/>
        <v>0.04</v>
      </c>
    </row>
    <row r="83" spans="14:33" x14ac:dyDescent="0.25">
      <c r="N83" s="7">
        <v>81</v>
      </c>
      <c r="O83" s="7">
        <f t="shared" ca="1" si="3"/>
        <v>6.1015807561933366E-2</v>
      </c>
      <c r="P83" s="20">
        <f t="shared" ca="1" si="4"/>
        <v>406.90133088831209</v>
      </c>
      <c r="X83" s="12">
        <v>504.50213138483787</v>
      </c>
      <c r="AE83" s="8">
        <v>81</v>
      </c>
      <c r="AF83" s="12">
        <v>135158.70000000001</v>
      </c>
      <c r="AG83" s="8">
        <f t="shared" si="5"/>
        <v>4.0500000000000001E-2</v>
      </c>
    </row>
    <row r="84" spans="14:33" x14ac:dyDescent="0.25">
      <c r="N84" s="7">
        <v>82</v>
      </c>
      <c r="O84" s="7">
        <f t="shared" ca="1" si="3"/>
        <v>0.49375022266343116</v>
      </c>
      <c r="P84" s="20">
        <f t="shared" ca="1" si="4"/>
        <v>587.67043632423565</v>
      </c>
      <c r="X84" s="12">
        <v>549.83557669461607</v>
      </c>
      <c r="AE84" s="8">
        <v>82</v>
      </c>
      <c r="AF84" s="12">
        <v>135208.70000000001</v>
      </c>
      <c r="AG84" s="8">
        <f t="shared" si="5"/>
        <v>4.1000000000000002E-2</v>
      </c>
    </row>
    <row r="85" spans="14:33" x14ac:dyDescent="0.25">
      <c r="N85" s="7">
        <v>83</v>
      </c>
      <c r="O85" s="7">
        <f t="shared" ca="1" si="3"/>
        <v>0.14698455275453892</v>
      </c>
      <c r="P85" s="20">
        <f t="shared" ca="1" si="4"/>
        <v>462.10900710919822</v>
      </c>
      <c r="X85" s="12">
        <v>413.12537199824288</v>
      </c>
      <c r="AE85" s="8">
        <v>83</v>
      </c>
      <c r="AF85" s="12">
        <v>135241.4</v>
      </c>
      <c r="AG85" s="8">
        <f t="shared" si="5"/>
        <v>4.1500000000000002E-2</v>
      </c>
    </row>
    <row r="86" spans="14:33" x14ac:dyDescent="0.25">
      <c r="N86" s="7">
        <v>84</v>
      </c>
      <c r="O86" s="7">
        <f t="shared" ca="1" si="3"/>
        <v>0.1564602604925821</v>
      </c>
      <c r="P86" s="20">
        <f t="shared" ca="1" si="4"/>
        <v>466.78099405455663</v>
      </c>
      <c r="X86" s="12">
        <v>697.03550779572356</v>
      </c>
      <c r="AE86" s="8">
        <v>84</v>
      </c>
      <c r="AF86" s="12">
        <v>135261</v>
      </c>
      <c r="AG86" s="8">
        <f t="shared" si="5"/>
        <v>4.2000000000000003E-2</v>
      </c>
    </row>
    <row r="87" spans="14:33" x14ac:dyDescent="0.25">
      <c r="N87" s="7">
        <v>85</v>
      </c>
      <c r="O87" s="7">
        <f t="shared" ca="1" si="3"/>
        <v>2.5811613897254171E-3</v>
      </c>
      <c r="P87" s="20">
        <f t="shared" ca="1" si="4"/>
        <v>291.56730771601337</v>
      </c>
      <c r="X87" s="12">
        <v>534.66937906556984</v>
      </c>
      <c r="AE87" s="8">
        <v>85</v>
      </c>
      <c r="AF87" s="12">
        <v>135321.1</v>
      </c>
      <c r="AG87" s="8">
        <f t="shared" si="5"/>
        <v>4.2500000000000003E-2</v>
      </c>
    </row>
    <row r="88" spans="14:33" x14ac:dyDescent="0.25">
      <c r="N88" s="7">
        <v>86</v>
      </c>
      <c r="O88" s="7">
        <f t="shared" ca="1" si="3"/>
        <v>0.44009906630607842</v>
      </c>
      <c r="P88" s="20">
        <f t="shared" ca="1" si="4"/>
        <v>570.81969039651904</v>
      </c>
      <c r="X88" s="12">
        <v>344.77587066306796</v>
      </c>
      <c r="AE88" s="8">
        <v>86</v>
      </c>
      <c r="AF88" s="12">
        <v>135351.70000000001</v>
      </c>
      <c r="AG88" s="8">
        <f t="shared" si="5"/>
        <v>4.2999999999999997E-2</v>
      </c>
    </row>
    <row r="89" spans="14:33" x14ac:dyDescent="0.25">
      <c r="N89" s="7">
        <v>87</v>
      </c>
      <c r="O89" s="7">
        <f t="shared" ca="1" si="3"/>
        <v>0.92365009823036415</v>
      </c>
      <c r="P89" s="20">
        <f t="shared" ca="1" si="4"/>
        <v>762.2942507071466</v>
      </c>
      <c r="X89" s="12">
        <v>562.50261799439386</v>
      </c>
      <c r="AE89" s="8">
        <v>87</v>
      </c>
      <c r="AF89" s="12">
        <v>135378.1</v>
      </c>
      <c r="AG89" s="8">
        <f t="shared" si="5"/>
        <v>4.3499999999999997E-2</v>
      </c>
    </row>
    <row r="90" spans="14:33" x14ac:dyDescent="0.25">
      <c r="N90" s="7">
        <v>88</v>
      </c>
      <c r="O90" s="7">
        <f t="shared" ca="1" si="3"/>
        <v>6.8032976856594263E-2</v>
      </c>
      <c r="P90" s="20">
        <f t="shared" ca="1" si="4"/>
        <v>412.85701734800068</v>
      </c>
      <c r="X90" s="12">
        <v>688.54176283693084</v>
      </c>
      <c r="AE90" s="8">
        <v>88</v>
      </c>
      <c r="AF90" s="12">
        <v>135584.70000000001</v>
      </c>
      <c r="AG90" s="8">
        <f t="shared" si="5"/>
        <v>4.3999999999999997E-2</v>
      </c>
    </row>
    <row r="91" spans="14:33" x14ac:dyDescent="0.25">
      <c r="N91" s="7">
        <v>89</v>
      </c>
      <c r="O91" s="7">
        <f t="shared" ca="1" si="3"/>
        <v>7.7218752437402616E-2</v>
      </c>
      <c r="P91" s="20">
        <f t="shared" ca="1" si="4"/>
        <v>420.0568644752384</v>
      </c>
      <c r="X91" s="12">
        <v>744.96277045544116</v>
      </c>
      <c r="AE91" s="8">
        <v>89</v>
      </c>
      <c r="AF91" s="12">
        <v>135600</v>
      </c>
      <c r="AG91" s="8">
        <f t="shared" si="5"/>
        <v>4.4499999999999998E-2</v>
      </c>
    </row>
    <row r="92" spans="14:33" x14ac:dyDescent="0.25">
      <c r="N92" s="7">
        <v>90</v>
      </c>
      <c r="O92" s="7">
        <f t="shared" ca="1" si="3"/>
        <v>0.575358119918566</v>
      </c>
      <c r="P92" s="20">
        <f t="shared" ca="1" si="4"/>
        <v>613.37710394260125</v>
      </c>
      <c r="X92" s="12">
        <v>419.0491458295013</v>
      </c>
      <c r="AE92" s="8">
        <v>90</v>
      </c>
      <c r="AF92" s="12">
        <v>135677.20000000001</v>
      </c>
      <c r="AG92" s="8">
        <f t="shared" si="5"/>
        <v>4.4999999999999998E-2</v>
      </c>
    </row>
    <row r="93" spans="14:33" x14ac:dyDescent="0.25">
      <c r="N93" s="7">
        <v>91</v>
      </c>
      <c r="O93" s="7">
        <f t="shared" ca="1" si="3"/>
        <v>3.9224677073134151E-2</v>
      </c>
      <c r="P93" s="20">
        <f t="shared" ca="1" si="4"/>
        <v>384.67831944035765</v>
      </c>
      <c r="X93" s="12">
        <v>770.68450371022561</v>
      </c>
      <c r="AE93" s="8">
        <v>91</v>
      </c>
      <c r="AF93" s="12">
        <v>135957.5</v>
      </c>
      <c r="AG93" s="8">
        <f t="shared" si="5"/>
        <v>4.5499999999999999E-2</v>
      </c>
    </row>
    <row r="94" spans="14:33" x14ac:dyDescent="0.25">
      <c r="N94" s="7">
        <v>92</v>
      </c>
      <c r="O94" s="7">
        <f t="shared" ca="1" si="3"/>
        <v>0.29046012134712174</v>
      </c>
      <c r="P94" s="20">
        <f t="shared" ca="1" si="4"/>
        <v>521.28135494064873</v>
      </c>
      <c r="X94" s="12">
        <v>739.99296591154564</v>
      </c>
      <c r="AE94" s="8">
        <v>92</v>
      </c>
      <c r="AF94" s="12">
        <v>136024.70000000001</v>
      </c>
      <c r="AG94" s="8">
        <f t="shared" si="5"/>
        <v>4.5999999999999999E-2</v>
      </c>
    </row>
    <row r="95" spans="14:33" x14ac:dyDescent="0.25">
      <c r="N95" s="7">
        <v>93</v>
      </c>
      <c r="O95" s="7">
        <f t="shared" ca="1" si="3"/>
        <v>0.67517218693459524</v>
      </c>
      <c r="P95" s="20">
        <f t="shared" ca="1" si="4"/>
        <v>646.27353813928812</v>
      </c>
      <c r="X95" s="12">
        <v>616.01522778791889</v>
      </c>
      <c r="AE95" s="8">
        <v>93</v>
      </c>
      <c r="AF95" s="12">
        <v>136196.9</v>
      </c>
      <c r="AG95" s="8">
        <f t="shared" si="5"/>
        <v>4.65E-2</v>
      </c>
    </row>
    <row r="96" spans="14:33" x14ac:dyDescent="0.25">
      <c r="N96" s="7">
        <v>94</v>
      </c>
      <c r="O96" s="7">
        <f t="shared" ca="1" si="3"/>
        <v>0.88299560715331182</v>
      </c>
      <c r="P96" s="20">
        <f t="shared" ca="1" si="4"/>
        <v>734.95948423061463</v>
      </c>
      <c r="X96" s="12">
        <v>650.07341866232423</v>
      </c>
      <c r="AE96" s="8">
        <v>94</v>
      </c>
      <c r="AF96" s="12">
        <v>136242.9</v>
      </c>
      <c r="AG96" s="8">
        <f t="shared" si="5"/>
        <v>4.7E-2</v>
      </c>
    </row>
    <row r="97" spans="14:33" x14ac:dyDescent="0.25">
      <c r="N97" s="7">
        <v>95</v>
      </c>
      <c r="O97" s="7">
        <f t="shared" ca="1" si="3"/>
        <v>0.84396296675970817</v>
      </c>
      <c r="P97" s="20">
        <f t="shared" ca="1" si="4"/>
        <v>713.94957225239273</v>
      </c>
      <c r="X97" s="12">
        <v>321.17095391272477</v>
      </c>
      <c r="AE97" s="8">
        <v>95</v>
      </c>
      <c r="AF97" s="12">
        <v>136263.6</v>
      </c>
      <c r="AG97" s="8">
        <f t="shared" si="5"/>
        <v>4.7500000000000001E-2</v>
      </c>
    </row>
    <row r="98" spans="14:33" x14ac:dyDescent="0.25">
      <c r="N98" s="7">
        <v>96</v>
      </c>
      <c r="O98" s="7">
        <f t="shared" ca="1" si="3"/>
        <v>0.23910215411829705</v>
      </c>
      <c r="P98" s="20">
        <f t="shared" ca="1" si="4"/>
        <v>502.25168100348964</v>
      </c>
      <c r="X98" s="12">
        <v>693.22635203916275</v>
      </c>
      <c r="AE98" s="8">
        <v>96</v>
      </c>
      <c r="AF98" s="12">
        <v>136359.29999999999</v>
      </c>
      <c r="AG98" s="8">
        <f t="shared" si="5"/>
        <v>4.8000000000000001E-2</v>
      </c>
    </row>
    <row r="99" spans="14:33" x14ac:dyDescent="0.25">
      <c r="N99" s="7">
        <v>97</v>
      </c>
      <c r="O99" s="7">
        <f t="shared" ca="1" si="3"/>
        <v>0.74679702756651956</v>
      </c>
      <c r="P99" s="20">
        <f t="shared" ca="1" si="4"/>
        <v>672.17415011134221</v>
      </c>
      <c r="X99" s="12">
        <v>585.00095277418643</v>
      </c>
      <c r="AE99" s="8">
        <v>97</v>
      </c>
      <c r="AF99" s="12">
        <v>136474.20000000001</v>
      </c>
      <c r="AG99" s="8">
        <f t="shared" si="5"/>
        <v>4.8500000000000001E-2</v>
      </c>
    </row>
    <row r="100" spans="14:33" x14ac:dyDescent="0.25">
      <c r="N100" s="7">
        <v>98</v>
      </c>
      <c r="O100" s="7">
        <f t="shared" ca="1" si="3"/>
        <v>0.81553133392807864</v>
      </c>
      <c r="P100" s="20">
        <f t="shared" ca="1" si="4"/>
        <v>700.54533195072918</v>
      </c>
      <c r="X100" s="12">
        <v>625.07761080250339</v>
      </c>
      <c r="AE100" s="8">
        <v>98</v>
      </c>
      <c r="AF100" s="12">
        <v>136535.9</v>
      </c>
      <c r="AG100" s="8">
        <f t="shared" si="5"/>
        <v>4.9000000000000002E-2</v>
      </c>
    </row>
    <row r="101" spans="14:33" x14ac:dyDescent="0.25">
      <c r="N101" s="7">
        <v>99</v>
      </c>
      <c r="O101" s="7">
        <f t="shared" ca="1" si="3"/>
        <v>0.86947974634670278</v>
      </c>
      <c r="P101" s="20">
        <f t="shared" ca="1" si="4"/>
        <v>727.25827204342136</v>
      </c>
      <c r="X101" s="12">
        <v>620.8404596274728</v>
      </c>
      <c r="AE101" s="8">
        <v>99</v>
      </c>
      <c r="AF101" s="12">
        <v>136565.9</v>
      </c>
      <c r="AG101" s="8">
        <f t="shared" si="5"/>
        <v>4.9500000000000002E-2</v>
      </c>
    </row>
    <row r="102" spans="14:33" x14ac:dyDescent="0.25">
      <c r="N102" s="7">
        <v>100</v>
      </c>
      <c r="O102" s="7">
        <f t="shared" ca="1" si="3"/>
        <v>0.37594306466746807</v>
      </c>
      <c r="P102" s="20">
        <f t="shared" ca="1" si="4"/>
        <v>550.27202493179391</v>
      </c>
      <c r="X102" s="12">
        <v>693.05463593875902</v>
      </c>
      <c r="AE102" s="8">
        <v>100</v>
      </c>
      <c r="AF102" s="12">
        <v>136578</v>
      </c>
      <c r="AG102" s="8">
        <f t="shared" si="5"/>
        <v>0.05</v>
      </c>
    </row>
    <row r="103" spans="14:33" x14ac:dyDescent="0.25">
      <c r="N103" s="7">
        <v>101</v>
      </c>
      <c r="O103" s="7">
        <f t="shared" ca="1" si="3"/>
        <v>0.561026237151802</v>
      </c>
      <c r="P103" s="20">
        <f t="shared" ca="1" si="4"/>
        <v>608.82178530284364</v>
      </c>
      <c r="X103" s="12">
        <v>780.58729380521527</v>
      </c>
      <c r="AE103" s="8">
        <v>101</v>
      </c>
      <c r="AF103" s="12">
        <v>136607.70000000001</v>
      </c>
      <c r="AG103" s="8">
        <f t="shared" si="5"/>
        <v>5.0500000000000003E-2</v>
      </c>
    </row>
    <row r="104" spans="14:33" x14ac:dyDescent="0.25">
      <c r="N104" s="7">
        <v>102</v>
      </c>
      <c r="O104" s="7">
        <f t="shared" ca="1" si="3"/>
        <v>0.79464750320455491</v>
      </c>
      <c r="P104" s="20">
        <f t="shared" ca="1" si="4"/>
        <v>691.41833794980334</v>
      </c>
      <c r="X104" s="12">
        <v>696.46960115601985</v>
      </c>
      <c r="AE104" s="8">
        <v>102</v>
      </c>
      <c r="AF104" s="12">
        <v>136649.9</v>
      </c>
      <c r="AG104" s="8">
        <f t="shared" si="5"/>
        <v>5.0999999999999997E-2</v>
      </c>
    </row>
    <row r="105" spans="14:33" x14ac:dyDescent="0.25">
      <c r="N105" s="7">
        <v>103</v>
      </c>
      <c r="O105" s="7">
        <f t="shared" ca="1" si="3"/>
        <v>0.42192448133098448</v>
      </c>
      <c r="P105" s="20">
        <f t="shared" ca="1" si="4"/>
        <v>565.06170429659869</v>
      </c>
      <c r="X105" s="12">
        <v>501.78354909152938</v>
      </c>
      <c r="AE105" s="8">
        <v>103</v>
      </c>
      <c r="AF105" s="12">
        <v>136805.4</v>
      </c>
      <c r="AG105" s="8">
        <f t="shared" si="5"/>
        <v>5.1499999999999997E-2</v>
      </c>
    </row>
    <row r="106" spans="14:33" x14ac:dyDescent="0.25">
      <c r="N106" s="7">
        <v>104</v>
      </c>
      <c r="O106" s="7">
        <f t="shared" ca="1" si="3"/>
        <v>9.3652013337900297E-2</v>
      </c>
      <c r="P106" s="20">
        <f t="shared" ca="1" si="4"/>
        <v>431.63637167994295</v>
      </c>
      <c r="X106" s="12">
        <v>626.89801624358279</v>
      </c>
      <c r="AE106" s="8">
        <v>104</v>
      </c>
      <c r="AF106" s="12">
        <v>136823.29999999999</v>
      </c>
      <c r="AG106" s="8">
        <f t="shared" si="5"/>
        <v>5.1999999999999998E-2</v>
      </c>
    </row>
    <row r="107" spans="14:33" x14ac:dyDescent="0.25">
      <c r="N107" s="7">
        <v>105</v>
      </c>
      <c r="O107" s="7">
        <f t="shared" ca="1" si="3"/>
        <v>0.35731118100462755</v>
      </c>
      <c r="P107" s="20">
        <f t="shared" ca="1" si="4"/>
        <v>544.15333750903778</v>
      </c>
      <c r="X107" s="12">
        <v>578.38795425724197</v>
      </c>
      <c r="AE107" s="8">
        <v>105</v>
      </c>
      <c r="AF107" s="12">
        <v>136837.20000000001</v>
      </c>
      <c r="AG107" s="8">
        <f t="shared" si="5"/>
        <v>5.2499999999999998E-2</v>
      </c>
    </row>
    <row r="108" spans="14:33" x14ac:dyDescent="0.25">
      <c r="N108" s="7">
        <v>106</v>
      </c>
      <c r="O108" s="7">
        <f t="shared" ca="1" si="3"/>
        <v>0.42412509784302643</v>
      </c>
      <c r="P108" s="20">
        <f t="shared" ca="1" si="4"/>
        <v>565.76097881222859</v>
      </c>
      <c r="X108" s="12">
        <v>591.68201668562222</v>
      </c>
      <c r="AE108" s="8">
        <v>106</v>
      </c>
      <c r="AF108" s="12">
        <v>136875.5</v>
      </c>
      <c r="AG108" s="8">
        <f t="shared" si="5"/>
        <v>5.2999999999999999E-2</v>
      </c>
    </row>
    <row r="109" spans="14:33" x14ac:dyDescent="0.25">
      <c r="N109" s="7">
        <v>107</v>
      </c>
      <c r="O109" s="7">
        <f t="shared" ca="1" si="3"/>
        <v>1.9721473059404082E-2</v>
      </c>
      <c r="P109" s="20">
        <f t="shared" ca="1" si="4"/>
        <v>355.16299661422988</v>
      </c>
      <c r="X109" s="12">
        <v>780.74329600212297</v>
      </c>
      <c r="AE109" s="8">
        <v>107</v>
      </c>
      <c r="AF109" s="12">
        <v>136933.79999999999</v>
      </c>
      <c r="AG109" s="8">
        <f t="shared" si="5"/>
        <v>5.3499999999999999E-2</v>
      </c>
    </row>
    <row r="110" spans="14:33" x14ac:dyDescent="0.25">
      <c r="N110" s="7">
        <v>108</v>
      </c>
      <c r="O110" s="7">
        <f t="shared" ca="1" si="3"/>
        <v>0.62000478935370806</v>
      </c>
      <c r="P110" s="20">
        <f t="shared" ca="1" si="4"/>
        <v>627.7842697312243</v>
      </c>
      <c r="X110" s="12">
        <v>632.96089625940067</v>
      </c>
      <c r="AE110" s="8">
        <v>108</v>
      </c>
      <c r="AF110" s="12">
        <v>136971.4</v>
      </c>
      <c r="AG110" s="8">
        <f t="shared" si="5"/>
        <v>5.3999999999999999E-2</v>
      </c>
    </row>
    <row r="111" spans="14:33" x14ac:dyDescent="0.25">
      <c r="N111" s="7">
        <v>109</v>
      </c>
      <c r="O111" s="7">
        <f t="shared" ca="1" si="3"/>
        <v>0.43020558707216627</v>
      </c>
      <c r="P111" s="20">
        <f t="shared" ca="1" si="4"/>
        <v>567.68998827065593</v>
      </c>
      <c r="X111" s="12">
        <v>610.5797507378295</v>
      </c>
      <c r="AE111" s="8">
        <v>109</v>
      </c>
      <c r="AF111" s="12">
        <v>137012.29999999999</v>
      </c>
      <c r="AG111" s="8">
        <f t="shared" si="5"/>
        <v>5.45E-2</v>
      </c>
    </row>
    <row r="112" spans="14:33" x14ac:dyDescent="0.25">
      <c r="N112" s="7">
        <v>110</v>
      </c>
      <c r="O112" s="7">
        <f t="shared" ca="1" si="3"/>
        <v>0.55542110511946285</v>
      </c>
      <c r="P112" s="20">
        <f t="shared" ca="1" si="4"/>
        <v>607.04703139132698</v>
      </c>
      <c r="X112" s="12">
        <v>461.2039942243992</v>
      </c>
      <c r="AE112" s="8">
        <v>110</v>
      </c>
      <c r="AF112" s="12">
        <v>137012.9</v>
      </c>
      <c r="AG112" s="8">
        <f t="shared" si="5"/>
        <v>5.5E-2</v>
      </c>
    </row>
    <row r="113" spans="14:33" x14ac:dyDescent="0.25">
      <c r="N113" s="7">
        <v>111</v>
      </c>
      <c r="O113" s="7">
        <f t="shared" ca="1" si="3"/>
        <v>0.70043264839700548</v>
      </c>
      <c r="P113" s="20">
        <f t="shared" ca="1" si="4"/>
        <v>655.10713490957755</v>
      </c>
      <c r="X113" s="12">
        <v>352.98546938663299</v>
      </c>
      <c r="AE113" s="8">
        <v>111</v>
      </c>
      <c r="AF113" s="12">
        <v>137251.1</v>
      </c>
      <c r="AG113" s="8">
        <f t="shared" si="5"/>
        <v>5.5500000000000001E-2</v>
      </c>
    </row>
    <row r="114" spans="14:33" x14ac:dyDescent="0.25">
      <c r="N114" s="7">
        <v>112</v>
      </c>
      <c r="O114" s="7">
        <f t="shared" ca="1" si="3"/>
        <v>0.59012721467337548</v>
      </c>
      <c r="P114" s="20">
        <f t="shared" ca="1" si="4"/>
        <v>618.10236332884097</v>
      </c>
      <c r="X114" s="12">
        <v>604.73114368032486</v>
      </c>
      <c r="AE114" s="8">
        <v>112</v>
      </c>
      <c r="AF114" s="12">
        <v>137255</v>
      </c>
      <c r="AG114" s="8">
        <f t="shared" si="5"/>
        <v>5.6000000000000001E-2</v>
      </c>
    </row>
    <row r="115" spans="14:33" x14ac:dyDescent="0.25">
      <c r="N115" s="7">
        <v>113</v>
      </c>
      <c r="O115" s="7">
        <f t="shared" ca="1" si="3"/>
        <v>0.91895064328656628</v>
      </c>
      <c r="P115" s="20">
        <f t="shared" ca="1" si="4"/>
        <v>758.70507192263585</v>
      </c>
      <c r="X115" s="12">
        <v>703.72612553833847</v>
      </c>
      <c r="AE115" s="8">
        <v>113</v>
      </c>
      <c r="AF115" s="12">
        <v>137277.79999999999</v>
      </c>
      <c r="AG115" s="8">
        <f t="shared" si="5"/>
        <v>5.6500000000000002E-2</v>
      </c>
    </row>
    <row r="116" spans="14:33" x14ac:dyDescent="0.25">
      <c r="N116" s="7">
        <v>114</v>
      </c>
      <c r="O116" s="7">
        <f t="shared" ca="1" si="3"/>
        <v>1.6334008900165453E-2</v>
      </c>
      <c r="P116" s="20">
        <f t="shared" ca="1" si="4"/>
        <v>347.95201042055817</v>
      </c>
      <c r="X116" s="12">
        <v>769.39781333769588</v>
      </c>
      <c r="AE116" s="8">
        <v>114</v>
      </c>
      <c r="AF116" s="12">
        <v>137331.29999999999</v>
      </c>
      <c r="AG116" s="8">
        <f t="shared" si="5"/>
        <v>5.7000000000000002E-2</v>
      </c>
    </row>
    <row r="117" spans="14:33" x14ac:dyDescent="0.25">
      <c r="N117" s="7">
        <v>115</v>
      </c>
      <c r="O117" s="7">
        <f t="shared" ca="1" si="3"/>
        <v>0.75512547878060632</v>
      </c>
      <c r="P117" s="20">
        <f t="shared" ca="1" si="4"/>
        <v>675.38561292735699</v>
      </c>
      <c r="X117" s="12">
        <v>689.61783121913618</v>
      </c>
      <c r="AE117" s="8">
        <v>115</v>
      </c>
      <c r="AF117" s="12">
        <v>137366.1</v>
      </c>
      <c r="AG117" s="8">
        <f t="shared" si="5"/>
        <v>5.7500000000000002E-2</v>
      </c>
    </row>
    <row r="118" spans="14:33" x14ac:dyDescent="0.25">
      <c r="N118" s="7">
        <v>116</v>
      </c>
      <c r="O118" s="7">
        <f t="shared" ca="1" si="3"/>
        <v>0.33466683419970134</v>
      </c>
      <c r="P118" s="20">
        <f t="shared" ca="1" si="4"/>
        <v>536.58673361340084</v>
      </c>
      <c r="X118" s="12">
        <v>788.81953797270694</v>
      </c>
      <c r="AE118" s="8">
        <v>116</v>
      </c>
      <c r="AF118" s="12">
        <v>137437.5</v>
      </c>
      <c r="AG118" s="8">
        <f t="shared" si="5"/>
        <v>5.8000000000000003E-2</v>
      </c>
    </row>
    <row r="119" spans="14:33" x14ac:dyDescent="0.25">
      <c r="N119" s="7">
        <v>117</v>
      </c>
      <c r="O119" s="7">
        <f t="shared" ca="1" si="3"/>
        <v>0.16700084097777412</v>
      </c>
      <c r="P119" s="20">
        <f t="shared" ca="1" si="4"/>
        <v>471.79183555604857</v>
      </c>
      <c r="X119" s="12">
        <v>628.96482585906688</v>
      </c>
      <c r="AE119" s="8">
        <v>117</v>
      </c>
      <c r="AF119" s="12">
        <v>137510.79999999999</v>
      </c>
      <c r="AG119" s="8">
        <f t="shared" si="5"/>
        <v>5.8500000000000003E-2</v>
      </c>
    </row>
    <row r="120" spans="14:33" x14ac:dyDescent="0.25">
      <c r="N120" s="7">
        <v>118</v>
      </c>
      <c r="O120" s="7">
        <f t="shared" ca="1" si="3"/>
        <v>0.44493208619952518</v>
      </c>
      <c r="P120" s="20">
        <f t="shared" ca="1" si="4"/>
        <v>572.34499251397915</v>
      </c>
      <c r="X120" s="12">
        <v>761.81946897778107</v>
      </c>
      <c r="AE120" s="8">
        <v>118</v>
      </c>
      <c r="AF120" s="12">
        <v>137524.6</v>
      </c>
      <c r="AG120" s="8">
        <f t="shared" si="5"/>
        <v>5.8999999999999997E-2</v>
      </c>
    </row>
    <row r="121" spans="14:33" x14ac:dyDescent="0.25">
      <c r="N121" s="7">
        <v>119</v>
      </c>
      <c r="O121" s="7">
        <f t="shared" ca="1" si="3"/>
        <v>0.73222882203424589</v>
      </c>
      <c r="P121" s="20">
        <f t="shared" ca="1" si="4"/>
        <v>666.67278721626917</v>
      </c>
      <c r="X121" s="12">
        <v>671.6634872904516</v>
      </c>
      <c r="AE121" s="8">
        <v>119</v>
      </c>
      <c r="AF121" s="12">
        <v>137536.6</v>
      </c>
      <c r="AG121" s="8">
        <f t="shared" si="5"/>
        <v>5.9499999999999997E-2</v>
      </c>
    </row>
    <row r="122" spans="14:33" x14ac:dyDescent="0.25">
      <c r="N122" s="7">
        <v>120</v>
      </c>
      <c r="O122" s="7">
        <f t="shared" ca="1" si="3"/>
        <v>0.36434140648688218</v>
      </c>
      <c r="P122" s="20">
        <f t="shared" ca="1" si="4"/>
        <v>546.47238101760945</v>
      </c>
      <c r="X122" s="12">
        <v>521.39664341473781</v>
      </c>
      <c r="AE122" s="8">
        <v>120</v>
      </c>
      <c r="AF122" s="12">
        <v>137537</v>
      </c>
      <c r="AG122" s="8">
        <f t="shared" si="5"/>
        <v>0.06</v>
      </c>
    </row>
    <row r="123" spans="14:33" x14ac:dyDescent="0.25">
      <c r="N123" s="7">
        <v>121</v>
      </c>
      <c r="O123" s="7">
        <f t="shared" ca="1" si="3"/>
        <v>0.39342224668606884</v>
      </c>
      <c r="P123" s="20">
        <f t="shared" ca="1" si="4"/>
        <v>555.9395243918575</v>
      </c>
      <c r="X123" s="12">
        <v>621.70084439213167</v>
      </c>
      <c r="AE123" s="8">
        <v>121</v>
      </c>
      <c r="AF123" s="12">
        <v>137584.70000000001</v>
      </c>
      <c r="AG123" s="8">
        <f t="shared" si="5"/>
        <v>6.0499999999999998E-2</v>
      </c>
    </row>
    <row r="124" spans="14:33" x14ac:dyDescent="0.25">
      <c r="N124" s="7">
        <v>122</v>
      </c>
      <c r="O124" s="7">
        <f t="shared" ca="1" si="3"/>
        <v>0.38555562694696099</v>
      </c>
      <c r="P124" s="20">
        <f t="shared" ca="1" si="4"/>
        <v>553.39670826156339</v>
      </c>
      <c r="X124" s="12">
        <v>398.98066859249138</v>
      </c>
      <c r="AE124" s="8">
        <v>122</v>
      </c>
      <c r="AF124" s="12">
        <v>137614.79999999999</v>
      </c>
      <c r="AG124" s="8">
        <f t="shared" si="5"/>
        <v>6.0999999999999999E-2</v>
      </c>
    </row>
    <row r="125" spans="14:33" x14ac:dyDescent="0.25">
      <c r="N125" s="7">
        <v>123</v>
      </c>
      <c r="O125" s="7">
        <f t="shared" ca="1" si="3"/>
        <v>0.60279659001763319</v>
      </c>
      <c r="P125" s="20">
        <f t="shared" ca="1" si="4"/>
        <v>622.1857278850207</v>
      </c>
      <c r="X125" s="12">
        <v>607.99110906269175</v>
      </c>
      <c r="AE125" s="8">
        <v>123</v>
      </c>
      <c r="AF125" s="12">
        <v>137651.9</v>
      </c>
      <c r="AG125" s="8">
        <f t="shared" si="5"/>
        <v>6.1499999999999999E-2</v>
      </c>
    </row>
    <row r="126" spans="14:33" x14ac:dyDescent="0.25">
      <c r="N126" s="7">
        <v>124</v>
      </c>
      <c r="O126" s="7">
        <f t="shared" ca="1" si="3"/>
        <v>0.60093684326522967</v>
      </c>
      <c r="P126" s="20">
        <f t="shared" ca="1" si="4"/>
        <v>621.58442135413088</v>
      </c>
      <c r="X126" s="12">
        <v>618.33139940967476</v>
      </c>
      <c r="AE126" s="8">
        <v>124</v>
      </c>
      <c r="AF126" s="12">
        <v>137660.70000000001</v>
      </c>
      <c r="AG126" s="8">
        <f t="shared" si="5"/>
        <v>6.2E-2</v>
      </c>
    </row>
    <row r="127" spans="14:33" x14ac:dyDescent="0.25">
      <c r="N127" s="7">
        <v>125</v>
      </c>
      <c r="O127" s="7">
        <f t="shared" ca="1" si="3"/>
        <v>0.29217687009424409</v>
      </c>
      <c r="P127" s="20">
        <f t="shared" ca="1" si="4"/>
        <v>521.8915503508573</v>
      </c>
      <c r="X127" s="12">
        <v>717.65990995109348</v>
      </c>
      <c r="AE127" s="8">
        <v>125</v>
      </c>
      <c r="AF127" s="12">
        <v>137672.29999999999</v>
      </c>
      <c r="AG127" s="8">
        <f t="shared" si="5"/>
        <v>6.25E-2</v>
      </c>
    </row>
    <row r="128" spans="14:33" x14ac:dyDescent="0.25">
      <c r="N128" s="7">
        <v>126</v>
      </c>
      <c r="O128" s="7">
        <f t="shared" ca="1" si="3"/>
        <v>8.7973408230900274E-2</v>
      </c>
      <c r="P128" s="20">
        <f t="shared" ca="1" si="4"/>
        <v>427.79711461339173</v>
      </c>
      <c r="X128" s="12">
        <v>544.52851350448964</v>
      </c>
      <c r="AE128" s="8">
        <v>126</v>
      </c>
      <c r="AF128" s="12">
        <v>137969.9</v>
      </c>
      <c r="AG128" s="8">
        <f t="shared" si="5"/>
        <v>6.3E-2</v>
      </c>
    </row>
    <row r="129" spans="14:33" x14ac:dyDescent="0.25">
      <c r="N129" s="7">
        <v>127</v>
      </c>
      <c r="O129" s="7">
        <f t="shared" ca="1" si="3"/>
        <v>0.87608285836845246</v>
      </c>
      <c r="P129" s="20">
        <f t="shared" ca="1" si="4"/>
        <v>730.95544308404624</v>
      </c>
      <c r="X129" s="12">
        <v>584.8314999156471</v>
      </c>
      <c r="AE129" s="8">
        <v>127</v>
      </c>
      <c r="AF129" s="12">
        <v>138065.70000000001</v>
      </c>
      <c r="AG129" s="8">
        <f t="shared" si="5"/>
        <v>6.3500000000000001E-2</v>
      </c>
    </row>
    <row r="130" spans="14:33" x14ac:dyDescent="0.25">
      <c r="N130" s="7">
        <v>128</v>
      </c>
      <c r="O130" s="7">
        <f t="shared" ca="1" si="3"/>
        <v>0.11164258608137623</v>
      </c>
      <c r="P130" s="20">
        <f t="shared" ca="1" si="4"/>
        <v>442.89614019985237</v>
      </c>
      <c r="X130" s="12">
        <v>528.49895763298105</v>
      </c>
      <c r="AE130" s="8">
        <v>128</v>
      </c>
      <c r="AF130" s="12">
        <v>138196.20000000001</v>
      </c>
      <c r="AG130" s="8">
        <f t="shared" si="5"/>
        <v>6.4000000000000001E-2</v>
      </c>
    </row>
    <row r="131" spans="14:33" x14ac:dyDescent="0.25">
      <c r="N131" s="7">
        <v>129</v>
      </c>
      <c r="O131" s="7">
        <f t="shared" ca="1" si="3"/>
        <v>0.647405447602309</v>
      </c>
      <c r="P131" s="20">
        <f t="shared" ca="1" si="4"/>
        <v>636.84994968745468</v>
      </c>
      <c r="X131" s="12">
        <v>509.83759412039956</v>
      </c>
      <c r="AE131" s="8">
        <v>129</v>
      </c>
      <c r="AF131" s="12">
        <v>138220.9</v>
      </c>
      <c r="AG131" s="8">
        <f t="shared" si="5"/>
        <v>6.4500000000000002E-2</v>
      </c>
    </row>
    <row r="132" spans="14:33" x14ac:dyDescent="0.25">
      <c r="N132" s="7">
        <v>130</v>
      </c>
      <c r="O132" s="7">
        <f t="shared" ref="O132:O195" ca="1" si="6">RAND()</f>
        <v>0.68886877805648306</v>
      </c>
      <c r="P132" s="20">
        <f t="shared" ref="P132:P195" ca="1" si="7">(($L$4*(EXP((_xlfn.NORM.S.INV(O132)-$L$5)/$L$6)))/(1+EXP((_xlfn.NORM.S.INV(O132)-$L$5)/$L$6)))+$L$3</f>
        <v>651.02876925270948</v>
      </c>
      <c r="X132" s="12">
        <v>640.5447329835032</v>
      </c>
      <c r="AE132" s="8">
        <v>130</v>
      </c>
      <c r="AF132" s="12">
        <v>138221.79999999999</v>
      </c>
      <c r="AG132" s="8">
        <f t="shared" ref="AG132:AG195" si="8">AE132/2000</f>
        <v>6.5000000000000002E-2</v>
      </c>
    </row>
    <row r="133" spans="14:33" x14ac:dyDescent="0.25">
      <c r="N133" s="7">
        <v>131</v>
      </c>
      <c r="O133" s="7">
        <f t="shared" ca="1" si="6"/>
        <v>0.55547193269135797</v>
      </c>
      <c r="P133" s="20">
        <f t="shared" ca="1" si="7"/>
        <v>607.06310948655505</v>
      </c>
      <c r="X133" s="12">
        <v>542.32401582566638</v>
      </c>
      <c r="AE133" s="8">
        <v>131</v>
      </c>
      <c r="AF133" s="12">
        <v>138282.20000000001</v>
      </c>
      <c r="AG133" s="8">
        <f t="shared" si="8"/>
        <v>6.5500000000000003E-2</v>
      </c>
    </row>
    <row r="134" spans="14:33" x14ac:dyDescent="0.25">
      <c r="N134" s="7">
        <v>132</v>
      </c>
      <c r="O134" s="7">
        <f t="shared" ca="1" si="6"/>
        <v>0.64771040126560231</v>
      </c>
      <c r="P134" s="20">
        <f t="shared" ca="1" si="7"/>
        <v>636.9520458973567</v>
      </c>
      <c r="X134" s="12">
        <v>617.36323570315301</v>
      </c>
      <c r="AE134" s="8">
        <v>132</v>
      </c>
      <c r="AF134" s="12">
        <v>138339.4</v>
      </c>
      <c r="AG134" s="8">
        <f t="shared" si="8"/>
        <v>6.6000000000000003E-2</v>
      </c>
    </row>
    <row r="135" spans="14:33" x14ac:dyDescent="0.25">
      <c r="N135" s="7">
        <v>133</v>
      </c>
      <c r="O135" s="7">
        <f t="shared" ca="1" si="6"/>
        <v>0.13474939188895652</v>
      </c>
      <c r="P135" s="20">
        <f t="shared" ca="1" si="7"/>
        <v>455.80841027111006</v>
      </c>
      <c r="X135" s="12">
        <v>465.99794334569668</v>
      </c>
      <c r="AE135" s="8">
        <v>133</v>
      </c>
      <c r="AF135" s="12">
        <v>138390</v>
      </c>
      <c r="AG135" s="8">
        <f t="shared" si="8"/>
        <v>6.6500000000000004E-2</v>
      </c>
    </row>
    <row r="136" spans="14:33" x14ac:dyDescent="0.25">
      <c r="N136" s="7">
        <v>134</v>
      </c>
      <c r="O136" s="7">
        <f t="shared" ca="1" si="6"/>
        <v>0.7631046467456386</v>
      </c>
      <c r="P136" s="20">
        <f t="shared" ca="1" si="7"/>
        <v>678.51187978078542</v>
      </c>
      <c r="X136" s="12">
        <v>638.10936370031857</v>
      </c>
      <c r="AE136" s="8">
        <v>134</v>
      </c>
      <c r="AF136" s="12">
        <v>138398.6</v>
      </c>
      <c r="AG136" s="8">
        <f t="shared" si="8"/>
        <v>6.7000000000000004E-2</v>
      </c>
    </row>
    <row r="137" spans="14:33" x14ac:dyDescent="0.25">
      <c r="N137" s="7">
        <v>135</v>
      </c>
      <c r="O137" s="7">
        <f t="shared" ca="1" si="6"/>
        <v>0.22433227243170029</v>
      </c>
      <c r="P137" s="20">
        <f t="shared" ca="1" si="7"/>
        <v>496.44097981269061</v>
      </c>
      <c r="X137" s="12">
        <v>662.25754580076898</v>
      </c>
      <c r="AE137" s="8">
        <v>135</v>
      </c>
      <c r="AF137" s="12">
        <v>138401.70000000001</v>
      </c>
      <c r="AG137" s="8">
        <f t="shared" si="8"/>
        <v>6.7500000000000004E-2</v>
      </c>
    </row>
    <row r="138" spans="14:33" x14ac:dyDescent="0.25">
      <c r="N138" s="7">
        <v>136</v>
      </c>
      <c r="O138" s="7">
        <f t="shared" ca="1" si="6"/>
        <v>0.78719316985391719</v>
      </c>
      <c r="P138" s="20">
        <f t="shared" ca="1" si="7"/>
        <v>688.28132883701267</v>
      </c>
      <c r="X138" s="12">
        <v>474.29275985387994</v>
      </c>
      <c r="AE138" s="8">
        <v>136</v>
      </c>
      <c r="AF138" s="12">
        <v>138447.20000000001</v>
      </c>
      <c r="AG138" s="8">
        <f t="shared" si="8"/>
        <v>6.8000000000000005E-2</v>
      </c>
    </row>
    <row r="139" spans="14:33" x14ac:dyDescent="0.25">
      <c r="N139" s="7">
        <v>137</v>
      </c>
      <c r="O139" s="7">
        <f t="shared" ca="1" si="6"/>
        <v>0.11335139180206455</v>
      </c>
      <c r="P139" s="20">
        <f t="shared" ca="1" si="7"/>
        <v>443.90434875673463</v>
      </c>
      <c r="X139" s="12">
        <v>467.63365465260222</v>
      </c>
      <c r="AE139" s="8">
        <v>137</v>
      </c>
      <c r="AF139" s="12">
        <v>138490</v>
      </c>
      <c r="AG139" s="8">
        <f t="shared" si="8"/>
        <v>6.8500000000000005E-2</v>
      </c>
    </row>
    <row r="140" spans="14:33" x14ac:dyDescent="0.25">
      <c r="N140" s="7">
        <v>138</v>
      </c>
      <c r="O140" s="7">
        <f t="shared" ca="1" si="6"/>
        <v>0.56202565390077674</v>
      </c>
      <c r="P140" s="20">
        <f t="shared" ca="1" si="7"/>
        <v>609.13860538652489</v>
      </c>
      <c r="X140" s="12">
        <v>502.97783819645952</v>
      </c>
      <c r="AE140" s="8">
        <v>138</v>
      </c>
      <c r="AF140" s="12">
        <v>138513</v>
      </c>
      <c r="AG140" s="8">
        <f t="shared" si="8"/>
        <v>6.9000000000000006E-2</v>
      </c>
    </row>
    <row r="141" spans="14:33" x14ac:dyDescent="0.25">
      <c r="N141" s="7">
        <v>139</v>
      </c>
      <c r="O141" s="7">
        <f t="shared" ca="1" si="6"/>
        <v>0.36728230054217037</v>
      </c>
      <c r="P141" s="20">
        <f t="shared" ca="1" si="7"/>
        <v>547.43867008633072</v>
      </c>
      <c r="X141" s="12">
        <v>533.51247819530681</v>
      </c>
      <c r="AE141" s="8">
        <v>139</v>
      </c>
      <c r="AF141" s="12">
        <v>138526.79999999999</v>
      </c>
      <c r="AG141" s="8">
        <f t="shared" si="8"/>
        <v>6.9500000000000006E-2</v>
      </c>
    </row>
    <row r="142" spans="14:33" x14ac:dyDescent="0.25">
      <c r="N142" s="7">
        <v>140</v>
      </c>
      <c r="O142" s="7">
        <f t="shared" ca="1" si="6"/>
        <v>0.67373731608159471</v>
      </c>
      <c r="P142" s="20">
        <f t="shared" ca="1" si="7"/>
        <v>645.77976209078963</v>
      </c>
      <c r="X142" s="12">
        <v>661.91621969361006</v>
      </c>
      <c r="AE142" s="8">
        <v>140</v>
      </c>
      <c r="AF142" s="12">
        <v>138533.6</v>
      </c>
      <c r="AG142" s="8">
        <f t="shared" si="8"/>
        <v>7.0000000000000007E-2</v>
      </c>
    </row>
    <row r="143" spans="14:33" x14ac:dyDescent="0.25">
      <c r="N143" s="7">
        <v>141</v>
      </c>
      <c r="O143" s="7">
        <f t="shared" ca="1" si="6"/>
        <v>0.5685921128908743</v>
      </c>
      <c r="P143" s="20">
        <f t="shared" ca="1" si="7"/>
        <v>611.22322955442974</v>
      </c>
      <c r="X143" s="12">
        <v>657.38102519407289</v>
      </c>
      <c r="AE143" s="8">
        <v>141</v>
      </c>
      <c r="AF143" s="12">
        <v>138554</v>
      </c>
      <c r="AG143" s="8">
        <f t="shared" si="8"/>
        <v>7.0499999999999993E-2</v>
      </c>
    </row>
    <row r="144" spans="14:33" x14ac:dyDescent="0.25">
      <c r="N144" s="7">
        <v>142</v>
      </c>
      <c r="O144" s="7">
        <f t="shared" ca="1" si="6"/>
        <v>0.42062950755155992</v>
      </c>
      <c r="P144" s="20">
        <f t="shared" ca="1" si="7"/>
        <v>564.64991288777901</v>
      </c>
      <c r="X144" s="12">
        <v>644.53679868133702</v>
      </c>
      <c r="AE144" s="8">
        <v>142</v>
      </c>
      <c r="AF144" s="12">
        <v>138567.70000000001</v>
      </c>
      <c r="AG144" s="8">
        <f t="shared" si="8"/>
        <v>7.0999999999999994E-2</v>
      </c>
    </row>
    <row r="145" spans="14:33" x14ac:dyDescent="0.25">
      <c r="N145" s="7">
        <v>143</v>
      </c>
      <c r="O145" s="7">
        <f t="shared" ca="1" si="6"/>
        <v>0.48726362837343218</v>
      </c>
      <c r="P145" s="20">
        <f t="shared" ca="1" si="7"/>
        <v>585.63885433095481</v>
      </c>
      <c r="X145" s="12">
        <v>584.35459708447206</v>
      </c>
      <c r="AE145" s="8">
        <v>143</v>
      </c>
      <c r="AF145" s="12">
        <v>138628.9</v>
      </c>
      <c r="AG145" s="8">
        <f t="shared" si="8"/>
        <v>7.1499999999999994E-2</v>
      </c>
    </row>
    <row r="146" spans="14:33" x14ac:dyDescent="0.25">
      <c r="N146" s="7">
        <v>144</v>
      </c>
      <c r="O146" s="7">
        <f t="shared" ca="1" si="6"/>
        <v>0.24726846878507369</v>
      </c>
      <c r="P146" s="20">
        <f t="shared" ca="1" si="7"/>
        <v>505.39140909574689</v>
      </c>
      <c r="X146" s="12">
        <v>510.68662513341582</v>
      </c>
      <c r="AE146" s="8">
        <v>144</v>
      </c>
      <c r="AF146" s="12">
        <v>138644.4</v>
      </c>
      <c r="AG146" s="8">
        <f t="shared" si="8"/>
        <v>7.1999999999999995E-2</v>
      </c>
    </row>
    <row r="147" spans="14:33" x14ac:dyDescent="0.25">
      <c r="N147" s="7">
        <v>145</v>
      </c>
      <c r="O147" s="7">
        <f t="shared" ca="1" si="6"/>
        <v>0.79051376142165031</v>
      </c>
      <c r="P147" s="20">
        <f t="shared" ca="1" si="7"/>
        <v>689.67151099975683</v>
      </c>
      <c r="X147" s="12">
        <v>569.0397183391724</v>
      </c>
      <c r="AE147" s="8">
        <v>145</v>
      </c>
      <c r="AF147" s="12">
        <v>138663.9</v>
      </c>
      <c r="AG147" s="8">
        <f t="shared" si="8"/>
        <v>7.2499999999999995E-2</v>
      </c>
    </row>
    <row r="148" spans="14:33" x14ac:dyDescent="0.25">
      <c r="N148" s="7">
        <v>146</v>
      </c>
      <c r="O148" s="7">
        <f t="shared" ca="1" si="6"/>
        <v>0.3181746653980112</v>
      </c>
      <c r="P148" s="20">
        <f t="shared" ca="1" si="7"/>
        <v>530.96879575016351</v>
      </c>
      <c r="X148" s="12">
        <v>755.99226206450817</v>
      </c>
      <c r="AE148" s="8">
        <v>146</v>
      </c>
      <c r="AF148" s="12">
        <v>138691.9</v>
      </c>
      <c r="AG148" s="8">
        <f t="shared" si="8"/>
        <v>7.2999999999999995E-2</v>
      </c>
    </row>
    <row r="149" spans="14:33" x14ac:dyDescent="0.25">
      <c r="N149" s="7">
        <v>147</v>
      </c>
      <c r="O149" s="7">
        <f t="shared" ca="1" si="6"/>
        <v>0.94761216093094425</v>
      </c>
      <c r="P149" s="20">
        <f t="shared" ca="1" si="7"/>
        <v>783.42778676626062</v>
      </c>
      <c r="X149" s="12">
        <v>361.07603702807103</v>
      </c>
      <c r="AE149" s="8">
        <v>147</v>
      </c>
      <c r="AF149" s="12">
        <v>138714.6</v>
      </c>
      <c r="AG149" s="8">
        <f t="shared" si="8"/>
        <v>7.3499999999999996E-2</v>
      </c>
    </row>
    <row r="150" spans="14:33" x14ac:dyDescent="0.25">
      <c r="N150" s="7">
        <v>148</v>
      </c>
      <c r="O150" s="7">
        <f t="shared" ca="1" si="6"/>
        <v>6.3759285822618805E-3</v>
      </c>
      <c r="P150" s="20">
        <f t="shared" ca="1" si="7"/>
        <v>316.39365075069156</v>
      </c>
      <c r="X150" s="12">
        <v>534.62782372065749</v>
      </c>
      <c r="AE150" s="8">
        <v>148</v>
      </c>
      <c r="AF150" s="12">
        <v>138763.70000000001</v>
      </c>
      <c r="AG150" s="8">
        <f t="shared" si="8"/>
        <v>7.3999999999999996E-2</v>
      </c>
    </row>
    <row r="151" spans="14:33" x14ac:dyDescent="0.25">
      <c r="N151" s="7">
        <v>149</v>
      </c>
      <c r="O151" s="7">
        <f t="shared" ca="1" si="6"/>
        <v>0.76153801717139169</v>
      </c>
      <c r="P151" s="20">
        <f t="shared" ca="1" si="7"/>
        <v>677.89408176769325</v>
      </c>
      <c r="X151" s="12">
        <v>427.9513467075833</v>
      </c>
      <c r="AE151" s="8">
        <v>149</v>
      </c>
      <c r="AF151" s="12">
        <v>138798.9</v>
      </c>
      <c r="AG151" s="8">
        <f t="shared" si="8"/>
        <v>7.4499999999999997E-2</v>
      </c>
    </row>
    <row r="152" spans="14:33" x14ac:dyDescent="0.25">
      <c r="N152" s="7">
        <v>150</v>
      </c>
      <c r="O152" s="7">
        <f t="shared" ca="1" si="6"/>
        <v>0.88201083678293468</v>
      </c>
      <c r="P152" s="20">
        <f t="shared" ca="1" si="7"/>
        <v>734.38020257755204</v>
      </c>
      <c r="X152" s="12">
        <v>885.82836245398357</v>
      </c>
      <c r="AE152" s="8">
        <v>150</v>
      </c>
      <c r="AF152" s="12">
        <v>138853</v>
      </c>
      <c r="AG152" s="8">
        <f t="shared" si="8"/>
        <v>7.4999999999999997E-2</v>
      </c>
    </row>
    <row r="153" spans="14:33" x14ac:dyDescent="0.25">
      <c r="N153" s="7">
        <v>151</v>
      </c>
      <c r="O153" s="7">
        <f t="shared" ca="1" si="6"/>
        <v>0.54586196609326676</v>
      </c>
      <c r="P153" s="20">
        <f t="shared" ca="1" si="7"/>
        <v>604.02782366526822</v>
      </c>
      <c r="X153" s="12">
        <v>600.40828275591286</v>
      </c>
      <c r="AE153" s="8">
        <v>151</v>
      </c>
      <c r="AF153" s="12">
        <v>138874.5</v>
      </c>
      <c r="AG153" s="8">
        <f t="shared" si="8"/>
        <v>7.5499999999999998E-2</v>
      </c>
    </row>
    <row r="154" spans="14:33" x14ac:dyDescent="0.25">
      <c r="N154" s="7">
        <v>152</v>
      </c>
      <c r="O154" s="7">
        <f t="shared" ca="1" si="6"/>
        <v>0.8098623667564786</v>
      </c>
      <c r="P154" s="20">
        <f t="shared" ca="1" si="7"/>
        <v>698.01465074203645</v>
      </c>
      <c r="X154" s="12">
        <v>788.32505834229028</v>
      </c>
      <c r="AE154" s="8">
        <v>152</v>
      </c>
      <c r="AF154" s="12">
        <v>138945.79999999999</v>
      </c>
      <c r="AG154" s="8">
        <f t="shared" si="8"/>
        <v>7.5999999999999998E-2</v>
      </c>
    </row>
    <row r="155" spans="14:33" x14ac:dyDescent="0.25">
      <c r="N155" s="7">
        <v>153</v>
      </c>
      <c r="O155" s="7">
        <f t="shared" ca="1" si="6"/>
        <v>4.619526123582629E-4</v>
      </c>
      <c r="P155" s="20">
        <f t="shared" ca="1" si="7"/>
        <v>254.74504682769975</v>
      </c>
      <c r="X155" s="12">
        <v>481.75784878191297</v>
      </c>
      <c r="AE155" s="8">
        <v>153</v>
      </c>
      <c r="AF155" s="12">
        <v>138950.29999999999</v>
      </c>
      <c r="AG155" s="8">
        <f t="shared" si="8"/>
        <v>7.6499999999999999E-2</v>
      </c>
    </row>
    <row r="156" spans="14:33" x14ac:dyDescent="0.25">
      <c r="N156" s="7">
        <v>154</v>
      </c>
      <c r="O156" s="7">
        <f t="shared" ca="1" si="6"/>
        <v>3.6749775214915403E-2</v>
      </c>
      <c r="P156" s="20">
        <f t="shared" ca="1" si="7"/>
        <v>381.63758997910526</v>
      </c>
      <c r="X156" s="12">
        <v>400.1513967522813</v>
      </c>
      <c r="AE156" s="8">
        <v>154</v>
      </c>
      <c r="AF156" s="12">
        <v>138990.39999999999</v>
      </c>
      <c r="AG156" s="8">
        <f t="shared" si="8"/>
        <v>7.6999999999999999E-2</v>
      </c>
    </row>
    <row r="157" spans="14:33" x14ac:dyDescent="0.25">
      <c r="N157" s="7">
        <v>155</v>
      </c>
      <c r="O157" s="7">
        <f t="shared" ca="1" si="6"/>
        <v>0.57185858530341493</v>
      </c>
      <c r="P157" s="20">
        <f t="shared" ca="1" si="7"/>
        <v>612.26228687926323</v>
      </c>
      <c r="X157" s="12">
        <v>608.96744563982998</v>
      </c>
      <c r="AE157" s="8">
        <v>155</v>
      </c>
      <c r="AF157" s="12">
        <v>139004.4</v>
      </c>
      <c r="AG157" s="8">
        <f t="shared" si="8"/>
        <v>7.7499999999999999E-2</v>
      </c>
    </row>
    <row r="158" spans="14:33" x14ac:dyDescent="0.25">
      <c r="N158" s="7">
        <v>156</v>
      </c>
      <c r="O158" s="7">
        <f t="shared" ca="1" si="6"/>
        <v>2.0966579474134828E-2</v>
      </c>
      <c r="P158" s="20">
        <f t="shared" ca="1" si="7"/>
        <v>357.57967949766385</v>
      </c>
      <c r="X158" s="12">
        <v>729.09796855975503</v>
      </c>
      <c r="AE158" s="8">
        <v>156</v>
      </c>
      <c r="AF158" s="12">
        <v>139029.4</v>
      </c>
      <c r="AG158" s="8">
        <f t="shared" si="8"/>
        <v>7.8E-2</v>
      </c>
    </row>
    <row r="159" spans="14:33" x14ac:dyDescent="0.25">
      <c r="N159" s="7">
        <v>157</v>
      </c>
      <c r="O159" s="7">
        <f t="shared" ca="1" si="6"/>
        <v>0.83810644305458792</v>
      </c>
      <c r="P159" s="20">
        <f t="shared" ca="1" si="7"/>
        <v>711.08082016097853</v>
      </c>
      <c r="X159" s="12">
        <v>677.07714548136357</v>
      </c>
      <c r="AE159" s="8">
        <v>157</v>
      </c>
      <c r="AF159" s="12">
        <v>139204.29999999999</v>
      </c>
      <c r="AG159" s="8">
        <f t="shared" si="8"/>
        <v>7.85E-2</v>
      </c>
    </row>
    <row r="160" spans="14:33" x14ac:dyDescent="0.25">
      <c r="N160" s="7">
        <v>158</v>
      </c>
      <c r="O160" s="7">
        <f t="shared" ca="1" si="6"/>
        <v>0.96655895278470694</v>
      </c>
      <c r="P160" s="20">
        <f t="shared" ca="1" si="7"/>
        <v>805.73056997170079</v>
      </c>
      <c r="X160" s="12">
        <v>697.64585499874443</v>
      </c>
      <c r="AE160" s="8">
        <v>158</v>
      </c>
      <c r="AF160" s="12">
        <v>139249.1</v>
      </c>
      <c r="AG160" s="8">
        <f t="shared" si="8"/>
        <v>7.9000000000000001E-2</v>
      </c>
    </row>
    <row r="161" spans="14:33" x14ac:dyDescent="0.25">
      <c r="N161" s="7">
        <v>159</v>
      </c>
      <c r="O161" s="7">
        <f t="shared" ca="1" si="6"/>
        <v>0.23919718488368846</v>
      </c>
      <c r="P161" s="20">
        <f t="shared" ca="1" si="7"/>
        <v>502.28850366420465</v>
      </c>
      <c r="X161" s="12">
        <v>923.43054556451693</v>
      </c>
      <c r="AE161" s="8">
        <v>159</v>
      </c>
      <c r="AF161" s="12">
        <v>139288.5</v>
      </c>
      <c r="AG161" s="8">
        <f t="shared" si="8"/>
        <v>7.9500000000000001E-2</v>
      </c>
    </row>
    <row r="162" spans="14:33" x14ac:dyDescent="0.25">
      <c r="N162" s="7">
        <v>160</v>
      </c>
      <c r="O162" s="7">
        <f t="shared" ca="1" si="6"/>
        <v>0.53208006091689974</v>
      </c>
      <c r="P162" s="20">
        <f t="shared" ca="1" si="7"/>
        <v>599.68870572854212</v>
      </c>
      <c r="X162" s="12">
        <v>654.76972526007171</v>
      </c>
      <c r="AE162" s="8">
        <v>160</v>
      </c>
      <c r="AF162" s="12">
        <v>139457.70000000001</v>
      </c>
      <c r="AG162" s="8">
        <f t="shared" si="8"/>
        <v>0.08</v>
      </c>
    </row>
    <row r="163" spans="14:33" x14ac:dyDescent="0.25">
      <c r="N163" s="7">
        <v>161</v>
      </c>
      <c r="O163" s="7">
        <f t="shared" ca="1" si="6"/>
        <v>0.842541387503145</v>
      </c>
      <c r="P163" s="20">
        <f t="shared" ca="1" si="7"/>
        <v>713.24754518059365</v>
      </c>
      <c r="X163" s="12">
        <v>625.93221217797259</v>
      </c>
      <c r="AE163" s="8">
        <v>161</v>
      </c>
      <c r="AF163" s="12">
        <v>139475.20000000001</v>
      </c>
      <c r="AG163" s="8">
        <f t="shared" si="8"/>
        <v>8.0500000000000002E-2</v>
      </c>
    </row>
    <row r="164" spans="14:33" x14ac:dyDescent="0.25">
      <c r="N164" s="7">
        <v>162</v>
      </c>
      <c r="O164" s="7">
        <f t="shared" ca="1" si="6"/>
        <v>0.23341886297231162</v>
      </c>
      <c r="P164" s="20">
        <f t="shared" ca="1" si="7"/>
        <v>500.03675907536382</v>
      </c>
      <c r="X164" s="12">
        <v>458.42791106524658</v>
      </c>
      <c r="AE164" s="8">
        <v>162</v>
      </c>
      <c r="AF164" s="12">
        <v>139505</v>
      </c>
      <c r="AG164" s="8">
        <f t="shared" si="8"/>
        <v>8.1000000000000003E-2</v>
      </c>
    </row>
    <row r="165" spans="14:33" x14ac:dyDescent="0.25">
      <c r="N165" s="7">
        <v>163</v>
      </c>
      <c r="O165" s="7">
        <f t="shared" ca="1" si="6"/>
        <v>0.81940958639481365</v>
      </c>
      <c r="P165" s="20">
        <f t="shared" ca="1" si="7"/>
        <v>702.30142912640747</v>
      </c>
      <c r="X165" s="12">
        <v>520.94380470427382</v>
      </c>
      <c r="AE165" s="8">
        <v>163</v>
      </c>
      <c r="AF165" s="12">
        <v>139593.5</v>
      </c>
      <c r="AG165" s="8">
        <f t="shared" si="8"/>
        <v>8.1500000000000003E-2</v>
      </c>
    </row>
    <row r="166" spans="14:33" x14ac:dyDescent="0.25">
      <c r="N166" s="7">
        <v>164</v>
      </c>
      <c r="O166" s="7">
        <f t="shared" ca="1" si="6"/>
        <v>0.49193646070532959</v>
      </c>
      <c r="P166" s="20">
        <f t="shared" ca="1" si="7"/>
        <v>587.10240279162269</v>
      </c>
      <c r="X166" s="12">
        <v>270.51976875309583</v>
      </c>
      <c r="AE166" s="8">
        <v>164</v>
      </c>
      <c r="AF166" s="12">
        <v>139639.6</v>
      </c>
      <c r="AG166" s="8">
        <f t="shared" si="8"/>
        <v>8.2000000000000003E-2</v>
      </c>
    </row>
    <row r="167" spans="14:33" x14ac:dyDescent="0.25">
      <c r="N167" s="7">
        <v>165</v>
      </c>
      <c r="O167" s="7">
        <f t="shared" ca="1" si="6"/>
        <v>0.51902699507655803</v>
      </c>
      <c r="P167" s="20">
        <f t="shared" ca="1" si="7"/>
        <v>595.59032677592438</v>
      </c>
      <c r="X167" s="12">
        <v>673.73115142312088</v>
      </c>
      <c r="AE167" s="8">
        <v>165</v>
      </c>
      <c r="AF167" s="12">
        <v>139661.20000000001</v>
      </c>
      <c r="AG167" s="8">
        <f t="shared" si="8"/>
        <v>8.2500000000000004E-2</v>
      </c>
    </row>
    <row r="168" spans="14:33" x14ac:dyDescent="0.25">
      <c r="N168" s="7">
        <v>166</v>
      </c>
      <c r="O168" s="7">
        <f t="shared" ca="1" si="6"/>
        <v>2.8069282246738547E-2</v>
      </c>
      <c r="P168" s="20">
        <f t="shared" ca="1" si="7"/>
        <v>369.635196181075</v>
      </c>
      <c r="X168" s="12">
        <v>684.56584163545585</v>
      </c>
      <c r="AE168" s="8">
        <v>166</v>
      </c>
      <c r="AF168" s="12">
        <v>139723.4</v>
      </c>
      <c r="AG168" s="8">
        <f t="shared" si="8"/>
        <v>8.3000000000000004E-2</v>
      </c>
    </row>
    <row r="169" spans="14:33" x14ac:dyDescent="0.25">
      <c r="N169" s="7">
        <v>167</v>
      </c>
      <c r="O169" s="7">
        <f t="shared" ca="1" si="6"/>
        <v>0.41051822775574254</v>
      </c>
      <c r="P169" s="20">
        <f t="shared" ca="1" si="7"/>
        <v>561.42653643436233</v>
      </c>
      <c r="X169" s="12">
        <v>548.27697960241107</v>
      </c>
      <c r="AE169" s="8">
        <v>167</v>
      </c>
      <c r="AF169" s="12">
        <v>139843.79999999999</v>
      </c>
      <c r="AG169" s="8">
        <f t="shared" si="8"/>
        <v>8.3500000000000005E-2</v>
      </c>
    </row>
    <row r="170" spans="14:33" x14ac:dyDescent="0.25">
      <c r="N170" s="7">
        <v>168</v>
      </c>
      <c r="O170" s="7">
        <f t="shared" ca="1" si="6"/>
        <v>0.56637783272110442</v>
      </c>
      <c r="P170" s="20">
        <f t="shared" ca="1" si="7"/>
        <v>610.5196691729418</v>
      </c>
      <c r="X170" s="12">
        <v>406.44665169097522</v>
      </c>
      <c r="AE170" s="8">
        <v>168</v>
      </c>
      <c r="AF170" s="12">
        <v>139872.79999999999</v>
      </c>
      <c r="AG170" s="8">
        <f t="shared" si="8"/>
        <v>8.4000000000000005E-2</v>
      </c>
    </row>
    <row r="171" spans="14:33" x14ac:dyDescent="0.25">
      <c r="N171" s="7">
        <v>169</v>
      </c>
      <c r="O171" s="7">
        <f t="shared" ca="1" si="6"/>
        <v>0.57174863797251363</v>
      </c>
      <c r="P171" s="20">
        <f t="shared" ca="1" si="7"/>
        <v>612.22728949911379</v>
      </c>
      <c r="X171" s="12">
        <v>394.39707395799093</v>
      </c>
      <c r="AE171" s="8">
        <v>169</v>
      </c>
      <c r="AF171" s="12">
        <v>139974.6</v>
      </c>
      <c r="AG171" s="8">
        <f t="shared" si="8"/>
        <v>8.4500000000000006E-2</v>
      </c>
    </row>
    <row r="172" spans="14:33" x14ac:dyDescent="0.25">
      <c r="N172" s="7">
        <v>170</v>
      </c>
      <c r="O172" s="7">
        <f t="shared" ca="1" si="6"/>
        <v>0.39296790126787851</v>
      </c>
      <c r="P172" s="20">
        <f t="shared" ca="1" si="7"/>
        <v>555.79299091025291</v>
      </c>
      <c r="X172" s="12">
        <v>542.77934840856585</v>
      </c>
      <c r="AE172" s="8">
        <v>170</v>
      </c>
      <c r="AF172" s="12">
        <v>140021.70000000001</v>
      </c>
      <c r="AG172" s="8">
        <f t="shared" si="8"/>
        <v>8.5000000000000006E-2</v>
      </c>
    </row>
    <row r="173" spans="14:33" x14ac:dyDescent="0.25">
      <c r="N173" s="7">
        <v>171</v>
      </c>
      <c r="O173" s="7">
        <f t="shared" ca="1" si="6"/>
        <v>0.54829065340908134</v>
      </c>
      <c r="P173" s="20">
        <f t="shared" ca="1" si="7"/>
        <v>604.79408372172247</v>
      </c>
      <c r="X173" s="12">
        <v>699.96177937496986</v>
      </c>
      <c r="AE173" s="8">
        <v>171</v>
      </c>
      <c r="AF173" s="12">
        <v>140024.1</v>
      </c>
      <c r="AG173" s="8">
        <f t="shared" si="8"/>
        <v>8.5500000000000007E-2</v>
      </c>
    </row>
    <row r="174" spans="14:33" x14ac:dyDescent="0.25">
      <c r="N174" s="7">
        <v>172</v>
      </c>
      <c r="O174" s="7">
        <f t="shared" ca="1" si="6"/>
        <v>0.32405242892766606</v>
      </c>
      <c r="P174" s="20">
        <f t="shared" ca="1" si="7"/>
        <v>532.98239911687347</v>
      </c>
      <c r="X174" s="12">
        <v>684.79634052036374</v>
      </c>
      <c r="AE174" s="8">
        <v>172</v>
      </c>
      <c r="AF174" s="12">
        <v>140094.70000000001</v>
      </c>
      <c r="AG174" s="8">
        <f t="shared" si="8"/>
        <v>8.5999999999999993E-2</v>
      </c>
    </row>
    <row r="175" spans="14:33" x14ac:dyDescent="0.25">
      <c r="N175" s="7">
        <v>173</v>
      </c>
      <c r="O175" s="7">
        <f t="shared" ca="1" si="6"/>
        <v>0.14074557721322922</v>
      </c>
      <c r="P175" s="20">
        <f t="shared" ca="1" si="7"/>
        <v>458.93654827539814</v>
      </c>
      <c r="X175" s="12">
        <v>615.96528067547717</v>
      </c>
      <c r="AE175" s="8">
        <v>173</v>
      </c>
      <c r="AF175" s="12">
        <v>140134.1</v>
      </c>
      <c r="AG175" s="8">
        <f t="shared" si="8"/>
        <v>8.6499999999999994E-2</v>
      </c>
    </row>
    <row r="176" spans="14:33" x14ac:dyDescent="0.25">
      <c r="N176" s="7">
        <v>174</v>
      </c>
      <c r="O176" s="7">
        <f t="shared" ca="1" si="6"/>
        <v>0.17604864640024032</v>
      </c>
      <c r="P176" s="20">
        <f t="shared" ca="1" si="7"/>
        <v>475.95348935103419</v>
      </c>
      <c r="X176" s="12">
        <v>516.21547532752356</v>
      </c>
      <c r="AE176" s="8">
        <v>174</v>
      </c>
      <c r="AF176" s="12">
        <v>140154.79999999999</v>
      </c>
      <c r="AG176" s="8">
        <f t="shared" si="8"/>
        <v>8.6999999999999994E-2</v>
      </c>
    </row>
    <row r="177" spans="14:33" x14ac:dyDescent="0.25">
      <c r="N177" s="7">
        <v>175</v>
      </c>
      <c r="O177" s="7">
        <f t="shared" ca="1" si="6"/>
        <v>0.62103713603159461</v>
      </c>
      <c r="P177" s="20">
        <f t="shared" ca="1" si="7"/>
        <v>628.12226603120314</v>
      </c>
      <c r="X177" s="12">
        <v>626.32925613923783</v>
      </c>
      <c r="AE177" s="8">
        <v>175</v>
      </c>
      <c r="AF177" s="12">
        <v>140260.4</v>
      </c>
      <c r="AG177" s="8">
        <f t="shared" si="8"/>
        <v>8.7499999999999994E-2</v>
      </c>
    </row>
    <row r="178" spans="14:33" x14ac:dyDescent="0.25">
      <c r="N178" s="7">
        <v>176</v>
      </c>
      <c r="O178" s="7">
        <f t="shared" ca="1" si="6"/>
        <v>0.26659433076622541</v>
      </c>
      <c r="P178" s="20">
        <f t="shared" ca="1" si="7"/>
        <v>512.63865169741712</v>
      </c>
      <c r="X178" s="12">
        <v>502.46764329459137</v>
      </c>
      <c r="AE178" s="8">
        <v>176</v>
      </c>
      <c r="AF178" s="12">
        <v>140288</v>
      </c>
      <c r="AG178" s="8">
        <f t="shared" si="8"/>
        <v>8.7999999999999995E-2</v>
      </c>
    </row>
    <row r="179" spans="14:33" x14ac:dyDescent="0.25">
      <c r="N179" s="7">
        <v>177</v>
      </c>
      <c r="O179" s="7">
        <f t="shared" ca="1" si="6"/>
        <v>0.24701505931964551</v>
      </c>
      <c r="P179" s="20">
        <f t="shared" ca="1" si="7"/>
        <v>505.29471038617015</v>
      </c>
      <c r="X179" s="12">
        <v>593.3202209551938</v>
      </c>
      <c r="AE179" s="8">
        <v>177</v>
      </c>
      <c r="AF179" s="12">
        <v>140291.70000000001</v>
      </c>
      <c r="AG179" s="8">
        <f t="shared" si="8"/>
        <v>8.8499999999999995E-2</v>
      </c>
    </row>
    <row r="180" spans="14:33" x14ac:dyDescent="0.25">
      <c r="N180" s="7">
        <v>178</v>
      </c>
      <c r="O180" s="7">
        <f t="shared" ca="1" si="6"/>
        <v>0.20364288218641591</v>
      </c>
      <c r="P180" s="20">
        <f t="shared" ca="1" si="7"/>
        <v>487.97439572825215</v>
      </c>
      <c r="X180" s="12">
        <v>673.45779840976434</v>
      </c>
      <c r="AE180" s="8">
        <v>178</v>
      </c>
      <c r="AF180" s="12">
        <v>140305.29999999999</v>
      </c>
      <c r="AG180" s="8">
        <f t="shared" si="8"/>
        <v>8.8999999999999996E-2</v>
      </c>
    </row>
    <row r="181" spans="14:33" x14ac:dyDescent="0.25">
      <c r="N181" s="7">
        <v>179</v>
      </c>
      <c r="O181" s="7">
        <f t="shared" ca="1" si="6"/>
        <v>0.16608477605668792</v>
      </c>
      <c r="P181" s="20">
        <f t="shared" ca="1" si="7"/>
        <v>471.36355777704955</v>
      </c>
      <c r="X181" s="12">
        <v>340.99374294008896</v>
      </c>
      <c r="AE181" s="8">
        <v>179</v>
      </c>
      <c r="AF181" s="12">
        <v>140312.20000000001</v>
      </c>
      <c r="AG181" s="8">
        <f t="shared" si="8"/>
        <v>8.9499999999999996E-2</v>
      </c>
    </row>
    <row r="182" spans="14:33" x14ac:dyDescent="0.25">
      <c r="N182" s="7">
        <v>180</v>
      </c>
      <c r="O182" s="7">
        <f t="shared" ca="1" si="6"/>
        <v>0.32893373288945738</v>
      </c>
      <c r="P182" s="20">
        <f t="shared" ca="1" si="7"/>
        <v>534.64489371236402</v>
      </c>
      <c r="X182" s="12">
        <v>672.7328736454632</v>
      </c>
      <c r="AE182" s="8">
        <v>180</v>
      </c>
      <c r="AF182" s="12">
        <v>140315.6</v>
      </c>
      <c r="AG182" s="8">
        <f t="shared" si="8"/>
        <v>0.09</v>
      </c>
    </row>
    <row r="183" spans="14:33" x14ac:dyDescent="0.25">
      <c r="N183" s="7">
        <v>181</v>
      </c>
      <c r="O183" s="7">
        <f t="shared" ca="1" si="6"/>
        <v>0.76485952639811938</v>
      </c>
      <c r="P183" s="20">
        <f t="shared" ca="1" si="7"/>
        <v>679.2062940032497</v>
      </c>
      <c r="X183" s="12">
        <v>599.54747992247098</v>
      </c>
      <c r="AE183" s="8">
        <v>181</v>
      </c>
      <c r="AF183" s="12">
        <v>140326.5</v>
      </c>
      <c r="AG183" s="8">
        <f t="shared" si="8"/>
        <v>9.0499999999999997E-2</v>
      </c>
    </row>
    <row r="184" spans="14:33" x14ac:dyDescent="0.25">
      <c r="N184" s="7">
        <v>182</v>
      </c>
      <c r="O184" s="7">
        <f t="shared" ca="1" si="6"/>
        <v>0.55166917445662145</v>
      </c>
      <c r="P184" s="20">
        <f t="shared" ca="1" si="7"/>
        <v>605.86093680649151</v>
      </c>
      <c r="X184" s="12">
        <v>588.55289452760394</v>
      </c>
      <c r="AE184" s="8">
        <v>182</v>
      </c>
      <c r="AF184" s="12">
        <v>140330</v>
      </c>
      <c r="AG184" s="8">
        <f t="shared" si="8"/>
        <v>9.0999999999999998E-2</v>
      </c>
    </row>
    <row r="185" spans="14:33" x14ac:dyDescent="0.25">
      <c r="N185" s="7">
        <v>183</v>
      </c>
      <c r="O185" s="7">
        <f t="shared" ca="1" si="6"/>
        <v>0.75430908428481136</v>
      </c>
      <c r="P185" s="20">
        <f t="shared" ca="1" si="7"/>
        <v>675.06853691969275</v>
      </c>
      <c r="X185" s="12">
        <v>425.56027630554956</v>
      </c>
      <c r="AE185" s="8">
        <v>183</v>
      </c>
      <c r="AF185" s="12">
        <v>140336.70000000001</v>
      </c>
      <c r="AG185" s="8">
        <f t="shared" si="8"/>
        <v>9.1499999999999998E-2</v>
      </c>
    </row>
    <row r="186" spans="14:33" x14ac:dyDescent="0.25">
      <c r="N186" s="7">
        <v>184</v>
      </c>
      <c r="O186" s="7">
        <f t="shared" ca="1" si="6"/>
        <v>0.22873915035180836</v>
      </c>
      <c r="P186" s="20">
        <f t="shared" ca="1" si="7"/>
        <v>498.19352536370366</v>
      </c>
      <c r="X186" s="12">
        <v>695.7417677786699</v>
      </c>
      <c r="AE186" s="8">
        <v>184</v>
      </c>
      <c r="AF186" s="12">
        <v>140342.5</v>
      </c>
      <c r="AG186" s="8">
        <f t="shared" si="8"/>
        <v>9.1999999999999998E-2</v>
      </c>
    </row>
    <row r="187" spans="14:33" x14ac:dyDescent="0.25">
      <c r="N187" s="7">
        <v>185</v>
      </c>
      <c r="O187" s="7">
        <f t="shared" ca="1" si="6"/>
        <v>0.39228109225641261</v>
      </c>
      <c r="P187" s="20">
        <f t="shared" ca="1" si="7"/>
        <v>555.57140947660514</v>
      </c>
      <c r="X187" s="12">
        <v>490.53717519563321</v>
      </c>
      <c r="AE187" s="8">
        <v>185</v>
      </c>
      <c r="AF187" s="12">
        <v>140356.29999999999</v>
      </c>
      <c r="AG187" s="8">
        <f t="shared" si="8"/>
        <v>9.2499999999999999E-2</v>
      </c>
    </row>
    <row r="188" spans="14:33" x14ac:dyDescent="0.25">
      <c r="N188" s="7">
        <v>186</v>
      </c>
      <c r="O188" s="7">
        <f t="shared" ca="1" si="6"/>
        <v>0.6630309463088484</v>
      </c>
      <c r="P188" s="20">
        <f t="shared" ca="1" si="7"/>
        <v>642.11986249048198</v>
      </c>
      <c r="X188" s="12">
        <v>641.191054405101</v>
      </c>
      <c r="AE188" s="8">
        <v>186</v>
      </c>
      <c r="AF188" s="12">
        <v>140487.5</v>
      </c>
      <c r="AG188" s="8">
        <f t="shared" si="8"/>
        <v>9.2999999999999999E-2</v>
      </c>
    </row>
    <row r="189" spans="14:33" x14ac:dyDescent="0.25">
      <c r="N189" s="7">
        <v>187</v>
      </c>
      <c r="O189" s="7">
        <f t="shared" ca="1" si="6"/>
        <v>0.31837913229367587</v>
      </c>
      <c r="P189" s="20">
        <f t="shared" ca="1" si="7"/>
        <v>531.03906374613871</v>
      </c>
      <c r="X189" s="12">
        <v>703.53777295445741</v>
      </c>
      <c r="AE189" s="8">
        <v>187</v>
      </c>
      <c r="AF189" s="12">
        <v>140517.4</v>
      </c>
      <c r="AG189" s="8">
        <f t="shared" si="8"/>
        <v>9.35E-2</v>
      </c>
    </row>
    <row r="190" spans="14:33" x14ac:dyDescent="0.25">
      <c r="N190" s="7">
        <v>188</v>
      </c>
      <c r="O190" s="7">
        <f t="shared" ca="1" si="6"/>
        <v>0.44413555150773609</v>
      </c>
      <c r="P190" s="20">
        <f t="shared" ca="1" si="7"/>
        <v>572.0937537077732</v>
      </c>
      <c r="X190" s="12">
        <v>678.34403252297261</v>
      </c>
      <c r="AE190" s="8">
        <v>188</v>
      </c>
      <c r="AF190" s="12">
        <v>140597.70000000001</v>
      </c>
      <c r="AG190" s="8">
        <f t="shared" si="8"/>
        <v>9.4E-2</v>
      </c>
    </row>
    <row r="191" spans="14:33" x14ac:dyDescent="0.25">
      <c r="N191" s="7">
        <v>189</v>
      </c>
      <c r="O191" s="7">
        <f t="shared" ca="1" si="6"/>
        <v>0.57065159036151925</v>
      </c>
      <c r="P191" s="20">
        <f t="shared" ca="1" si="7"/>
        <v>611.87817793211639</v>
      </c>
      <c r="X191" s="12">
        <v>594.71852503900004</v>
      </c>
      <c r="AE191" s="8">
        <v>189</v>
      </c>
      <c r="AF191" s="12">
        <v>140598.1</v>
      </c>
      <c r="AG191" s="8">
        <f t="shared" si="8"/>
        <v>9.4500000000000001E-2</v>
      </c>
    </row>
    <row r="192" spans="14:33" x14ac:dyDescent="0.25">
      <c r="N192" s="7">
        <v>190</v>
      </c>
      <c r="O192" s="7">
        <f t="shared" ca="1" si="6"/>
        <v>0.59781988526243346</v>
      </c>
      <c r="P192" s="20">
        <f t="shared" ca="1" si="7"/>
        <v>620.57813761388763</v>
      </c>
      <c r="X192" s="12">
        <v>684.92710369470535</v>
      </c>
      <c r="AE192" s="8">
        <v>190</v>
      </c>
      <c r="AF192" s="12">
        <v>140654.70000000001</v>
      </c>
      <c r="AG192" s="8">
        <f t="shared" si="8"/>
        <v>9.5000000000000001E-2</v>
      </c>
    </row>
    <row r="193" spans="14:33" x14ac:dyDescent="0.25">
      <c r="N193" s="7">
        <v>191</v>
      </c>
      <c r="O193" s="7">
        <f t="shared" ca="1" si="6"/>
        <v>9.1221270099088869E-2</v>
      </c>
      <c r="P193" s="20">
        <f t="shared" ca="1" si="7"/>
        <v>430.01194603344504</v>
      </c>
      <c r="X193" s="12">
        <v>495.93284888961233</v>
      </c>
      <c r="AE193" s="8">
        <v>191</v>
      </c>
      <c r="AF193" s="12">
        <v>140665.29999999999</v>
      </c>
      <c r="AG193" s="8">
        <f t="shared" si="8"/>
        <v>9.5500000000000002E-2</v>
      </c>
    </row>
    <row r="194" spans="14:33" x14ac:dyDescent="0.25">
      <c r="N194" s="7">
        <v>192</v>
      </c>
      <c r="O194" s="7">
        <f t="shared" ca="1" si="6"/>
        <v>0.83295414562974091</v>
      </c>
      <c r="P194" s="20">
        <f t="shared" ca="1" si="7"/>
        <v>708.60627169134068</v>
      </c>
      <c r="X194" s="12">
        <v>619.14814263815913</v>
      </c>
      <c r="AE194" s="8">
        <v>192</v>
      </c>
      <c r="AF194" s="12">
        <v>140667.1</v>
      </c>
      <c r="AG194" s="8">
        <f t="shared" si="8"/>
        <v>9.6000000000000002E-2</v>
      </c>
    </row>
    <row r="195" spans="14:33" x14ac:dyDescent="0.25">
      <c r="N195" s="7">
        <v>193</v>
      </c>
      <c r="O195" s="7">
        <f t="shared" ca="1" si="6"/>
        <v>0.5316727974952421</v>
      </c>
      <c r="P195" s="20">
        <f t="shared" ca="1" si="7"/>
        <v>599.56068967474118</v>
      </c>
      <c r="X195" s="12">
        <v>933.02180925817402</v>
      </c>
      <c r="AE195" s="8">
        <v>193</v>
      </c>
      <c r="AF195" s="12">
        <v>140701.1</v>
      </c>
      <c r="AG195" s="8">
        <f t="shared" si="8"/>
        <v>9.6500000000000002E-2</v>
      </c>
    </row>
    <row r="196" spans="14:33" x14ac:dyDescent="0.25">
      <c r="N196" s="7">
        <v>194</v>
      </c>
      <c r="O196" s="7">
        <f t="shared" ref="O196:O259" ca="1" si="9">RAND()</f>
        <v>0.2875620034401043</v>
      </c>
      <c r="P196" s="20">
        <f t="shared" ref="P196:P259" ca="1" si="10">(($L$4*(EXP((_xlfn.NORM.S.INV(O196)-$L$5)/$L$6)))/(1+EXP((_xlfn.NORM.S.INV(O196)-$L$5)/$L$6)))+$L$3</f>
        <v>520.24795854713693</v>
      </c>
      <c r="X196" s="12">
        <v>439.42694470081796</v>
      </c>
      <c r="AE196" s="8">
        <v>194</v>
      </c>
      <c r="AF196" s="12">
        <v>140820.20000000001</v>
      </c>
      <c r="AG196" s="8">
        <f t="shared" ref="AG196:AG259" si="11">AE196/2000</f>
        <v>9.7000000000000003E-2</v>
      </c>
    </row>
    <row r="197" spans="14:33" x14ac:dyDescent="0.25">
      <c r="N197" s="7">
        <v>195</v>
      </c>
      <c r="O197" s="7">
        <f t="shared" ca="1" si="9"/>
        <v>0.6415016449572245</v>
      </c>
      <c r="P197" s="20">
        <f t="shared" ca="1" si="10"/>
        <v>634.87894928561309</v>
      </c>
      <c r="X197" s="12">
        <v>380.44848242298326</v>
      </c>
      <c r="AE197" s="8">
        <v>195</v>
      </c>
      <c r="AF197" s="12">
        <v>140823.6</v>
      </c>
      <c r="AG197" s="8">
        <f t="shared" si="11"/>
        <v>9.7500000000000003E-2</v>
      </c>
    </row>
    <row r="198" spans="14:33" x14ac:dyDescent="0.25">
      <c r="N198" s="7">
        <v>196</v>
      </c>
      <c r="O198" s="7">
        <f t="shared" ca="1" si="9"/>
        <v>0.11697059878758054</v>
      </c>
      <c r="P198" s="20">
        <f t="shared" ca="1" si="10"/>
        <v>446.00899118681275</v>
      </c>
      <c r="X198" s="12">
        <v>487.59218622830025</v>
      </c>
      <c r="AE198" s="8">
        <v>196</v>
      </c>
      <c r="AF198" s="12">
        <v>140827.70000000001</v>
      </c>
      <c r="AG198" s="8">
        <f t="shared" si="11"/>
        <v>9.8000000000000004E-2</v>
      </c>
    </row>
    <row r="199" spans="14:33" x14ac:dyDescent="0.25">
      <c r="N199" s="7">
        <v>197</v>
      </c>
      <c r="O199" s="7">
        <f t="shared" ca="1" si="9"/>
        <v>0.84161533576795711</v>
      </c>
      <c r="P199" s="20">
        <f t="shared" ca="1" si="10"/>
        <v>712.79221428264339</v>
      </c>
      <c r="X199" s="12">
        <v>469.72746624831183</v>
      </c>
      <c r="AE199" s="8">
        <v>197</v>
      </c>
      <c r="AF199" s="12">
        <v>140936</v>
      </c>
      <c r="AG199" s="8">
        <f t="shared" si="11"/>
        <v>9.8500000000000004E-2</v>
      </c>
    </row>
    <row r="200" spans="14:33" x14ac:dyDescent="0.25">
      <c r="N200" s="7">
        <v>198</v>
      </c>
      <c r="O200" s="7">
        <f t="shared" ca="1" si="9"/>
        <v>0.15008682309482302</v>
      </c>
      <c r="P200" s="20">
        <f t="shared" ca="1" si="10"/>
        <v>463.65724727697284</v>
      </c>
      <c r="X200" s="12">
        <v>647.0298709414626</v>
      </c>
      <c r="AE200" s="8">
        <v>198</v>
      </c>
      <c r="AF200" s="12">
        <v>140966.39999999999</v>
      </c>
      <c r="AG200" s="8">
        <f t="shared" si="11"/>
        <v>9.9000000000000005E-2</v>
      </c>
    </row>
    <row r="201" spans="14:33" x14ac:dyDescent="0.25">
      <c r="N201" s="7">
        <v>199</v>
      </c>
      <c r="O201" s="7">
        <f t="shared" ca="1" si="9"/>
        <v>0.36610430504664915</v>
      </c>
      <c r="P201" s="20">
        <f t="shared" ca="1" si="10"/>
        <v>547.05187901128193</v>
      </c>
      <c r="X201" s="12">
        <v>627.2641069924972</v>
      </c>
      <c r="AE201" s="8">
        <v>199</v>
      </c>
      <c r="AF201" s="12">
        <v>140986.5</v>
      </c>
      <c r="AG201" s="8">
        <f t="shared" si="11"/>
        <v>9.9500000000000005E-2</v>
      </c>
    </row>
    <row r="202" spans="14:33" x14ac:dyDescent="0.25">
      <c r="N202" s="7">
        <v>200</v>
      </c>
      <c r="O202" s="7">
        <f t="shared" ca="1" si="9"/>
        <v>0.9160810585089183</v>
      </c>
      <c r="P202" s="20">
        <f t="shared" ca="1" si="10"/>
        <v>756.58155167412872</v>
      </c>
      <c r="X202" s="12">
        <v>613.50896186915395</v>
      </c>
      <c r="AE202" s="8">
        <v>200</v>
      </c>
      <c r="AF202" s="12">
        <v>141100</v>
      </c>
      <c r="AG202" s="8">
        <f t="shared" si="11"/>
        <v>0.1</v>
      </c>
    </row>
    <row r="203" spans="14:33" x14ac:dyDescent="0.25">
      <c r="N203" s="7">
        <v>201</v>
      </c>
      <c r="O203" s="7">
        <f t="shared" ca="1" si="9"/>
        <v>3.0417250387395622E-3</v>
      </c>
      <c r="P203" s="20">
        <f t="shared" ca="1" si="10"/>
        <v>295.74248045813431</v>
      </c>
      <c r="X203" s="12">
        <v>603.37550752530342</v>
      </c>
      <c r="AE203" s="8">
        <v>201</v>
      </c>
      <c r="AF203" s="12">
        <v>141107.70000000001</v>
      </c>
      <c r="AG203" s="8">
        <f t="shared" si="11"/>
        <v>0.10050000000000001</v>
      </c>
    </row>
    <row r="204" spans="14:33" x14ac:dyDescent="0.25">
      <c r="N204" s="7">
        <v>202</v>
      </c>
      <c r="O204" s="7">
        <f t="shared" ca="1" si="9"/>
        <v>0.67410654825878003</v>
      </c>
      <c r="P204" s="20">
        <f t="shared" ca="1" si="10"/>
        <v>645.90674811570693</v>
      </c>
      <c r="X204" s="12">
        <v>570.69522457448102</v>
      </c>
      <c r="AE204" s="8">
        <v>202</v>
      </c>
      <c r="AF204" s="12">
        <v>141200.70000000001</v>
      </c>
      <c r="AG204" s="8">
        <f t="shared" si="11"/>
        <v>0.10100000000000001</v>
      </c>
    </row>
    <row r="205" spans="14:33" x14ac:dyDescent="0.25">
      <c r="N205" s="7">
        <v>203</v>
      </c>
      <c r="O205" s="7">
        <f t="shared" ca="1" si="9"/>
        <v>0.69973662027521633</v>
      </c>
      <c r="P205" s="20">
        <f t="shared" ca="1" si="10"/>
        <v>654.85989813785329</v>
      </c>
      <c r="X205" s="12">
        <v>382.59386733011644</v>
      </c>
      <c r="AE205" s="8">
        <v>203</v>
      </c>
      <c r="AF205" s="12">
        <v>141250.4</v>
      </c>
      <c r="AG205" s="8">
        <f t="shared" si="11"/>
        <v>0.10150000000000001</v>
      </c>
    </row>
    <row r="206" spans="14:33" x14ac:dyDescent="0.25">
      <c r="N206" s="7">
        <v>204</v>
      </c>
      <c r="O206" s="7">
        <f t="shared" ca="1" si="9"/>
        <v>0.58402463581104802</v>
      </c>
      <c r="P206" s="20">
        <f t="shared" ca="1" si="10"/>
        <v>616.14567921740957</v>
      </c>
      <c r="X206" s="12">
        <v>580.93747544735152</v>
      </c>
      <c r="AE206" s="8">
        <v>204</v>
      </c>
      <c r="AF206" s="12">
        <v>141256.29999999999</v>
      </c>
      <c r="AG206" s="8">
        <f t="shared" si="11"/>
        <v>0.10199999999999999</v>
      </c>
    </row>
    <row r="207" spans="14:33" x14ac:dyDescent="0.25">
      <c r="N207" s="7">
        <v>205</v>
      </c>
      <c r="O207" s="7">
        <f t="shared" ca="1" si="9"/>
        <v>0.19502018039356783</v>
      </c>
      <c r="P207" s="20">
        <f t="shared" ca="1" si="10"/>
        <v>484.3163852270294</v>
      </c>
      <c r="X207" s="12">
        <v>474.49513378713158</v>
      </c>
      <c r="AE207" s="8">
        <v>205</v>
      </c>
      <c r="AF207" s="12">
        <v>141313.70000000001</v>
      </c>
      <c r="AG207" s="8">
        <f t="shared" si="11"/>
        <v>0.10249999999999999</v>
      </c>
    </row>
    <row r="208" spans="14:33" x14ac:dyDescent="0.25">
      <c r="N208" s="7">
        <v>206</v>
      </c>
      <c r="O208" s="7">
        <f t="shared" ca="1" si="9"/>
        <v>0.27314614025948181</v>
      </c>
      <c r="P208" s="20">
        <f t="shared" ca="1" si="10"/>
        <v>515.0426460856354</v>
      </c>
      <c r="X208" s="12">
        <v>433.93813467100296</v>
      </c>
      <c r="AE208" s="8">
        <v>206</v>
      </c>
      <c r="AF208" s="12">
        <v>141433.70000000001</v>
      </c>
      <c r="AG208" s="8">
        <f t="shared" si="11"/>
        <v>0.10299999999999999</v>
      </c>
    </row>
    <row r="209" spans="14:33" x14ac:dyDescent="0.25">
      <c r="N209" s="7">
        <v>207</v>
      </c>
      <c r="O209" s="7">
        <f t="shared" ca="1" si="9"/>
        <v>0.56485437872557032</v>
      </c>
      <c r="P209" s="20">
        <f t="shared" ca="1" si="10"/>
        <v>610.0359716247209</v>
      </c>
      <c r="X209" s="12">
        <v>611.188153523859</v>
      </c>
      <c r="AE209" s="8">
        <v>207</v>
      </c>
      <c r="AF209" s="12">
        <v>141514.9</v>
      </c>
      <c r="AG209" s="8">
        <f t="shared" si="11"/>
        <v>0.10349999999999999</v>
      </c>
    </row>
    <row r="210" spans="14:33" x14ac:dyDescent="0.25">
      <c r="N210" s="7">
        <v>208</v>
      </c>
      <c r="O210" s="7">
        <f t="shared" ca="1" si="9"/>
        <v>0.47652023712242575</v>
      </c>
      <c r="P210" s="20">
        <f t="shared" ca="1" si="10"/>
        <v>582.27255158815603</v>
      </c>
      <c r="X210" s="12">
        <v>710.70846773393157</v>
      </c>
      <c r="AE210" s="8">
        <v>208</v>
      </c>
      <c r="AF210" s="12">
        <v>141545.1</v>
      </c>
      <c r="AG210" s="8">
        <f t="shared" si="11"/>
        <v>0.104</v>
      </c>
    </row>
    <row r="211" spans="14:33" x14ac:dyDescent="0.25">
      <c r="N211" s="7">
        <v>209</v>
      </c>
      <c r="O211" s="7">
        <f t="shared" ca="1" si="9"/>
        <v>0.46117596892533941</v>
      </c>
      <c r="P211" s="20">
        <f t="shared" ca="1" si="10"/>
        <v>577.45760022210163</v>
      </c>
      <c r="X211" s="12">
        <v>641.44281783218753</v>
      </c>
      <c r="AE211" s="8">
        <v>209</v>
      </c>
      <c r="AF211" s="12">
        <v>141579.29999999999</v>
      </c>
      <c r="AG211" s="8">
        <f t="shared" si="11"/>
        <v>0.1045</v>
      </c>
    </row>
    <row r="212" spans="14:33" x14ac:dyDescent="0.25">
      <c r="N212" s="7">
        <v>210</v>
      </c>
      <c r="O212" s="7">
        <f t="shared" ca="1" si="9"/>
        <v>0.73103273192120444</v>
      </c>
      <c r="P212" s="20">
        <f t="shared" ca="1" si="10"/>
        <v>666.2272414243148</v>
      </c>
      <c r="X212" s="12">
        <v>625.75694655233326</v>
      </c>
      <c r="AE212" s="8">
        <v>210</v>
      </c>
      <c r="AF212" s="12">
        <v>141605.6</v>
      </c>
      <c r="AG212" s="8">
        <f t="shared" si="11"/>
        <v>0.105</v>
      </c>
    </row>
    <row r="213" spans="14:33" x14ac:dyDescent="0.25">
      <c r="N213" s="7">
        <v>211</v>
      </c>
      <c r="O213" s="7">
        <f t="shared" ca="1" si="9"/>
        <v>0.50889189192343054</v>
      </c>
      <c r="P213" s="20">
        <f t="shared" ca="1" si="10"/>
        <v>592.41314653416725</v>
      </c>
      <c r="X213" s="12">
        <v>568.60858062941929</v>
      </c>
      <c r="AE213" s="8">
        <v>211</v>
      </c>
      <c r="AF213" s="12">
        <v>141616.4</v>
      </c>
      <c r="AG213" s="8">
        <f t="shared" si="11"/>
        <v>0.1055</v>
      </c>
    </row>
    <row r="214" spans="14:33" x14ac:dyDescent="0.25">
      <c r="N214" s="7">
        <v>212</v>
      </c>
      <c r="O214" s="7">
        <f t="shared" ca="1" si="9"/>
        <v>0.29506013840195522</v>
      </c>
      <c r="P214" s="20">
        <f t="shared" ca="1" si="10"/>
        <v>522.91316597025752</v>
      </c>
      <c r="X214" s="12">
        <v>714.45827884991411</v>
      </c>
      <c r="AE214" s="8">
        <v>212</v>
      </c>
      <c r="AF214" s="12">
        <v>141632.5</v>
      </c>
      <c r="AG214" s="8">
        <f t="shared" si="11"/>
        <v>0.106</v>
      </c>
    </row>
    <row r="215" spans="14:33" x14ac:dyDescent="0.25">
      <c r="N215" s="7">
        <v>213</v>
      </c>
      <c r="O215" s="7">
        <f t="shared" ca="1" si="9"/>
        <v>0.25730140007059821</v>
      </c>
      <c r="P215" s="20">
        <f t="shared" ca="1" si="10"/>
        <v>509.18423183694148</v>
      </c>
      <c r="X215" s="12">
        <v>836.51788809084462</v>
      </c>
      <c r="AE215" s="8">
        <v>213</v>
      </c>
      <c r="AF215" s="12">
        <v>141642.20000000001</v>
      </c>
      <c r="AG215" s="8">
        <f t="shared" si="11"/>
        <v>0.1065</v>
      </c>
    </row>
    <row r="216" spans="14:33" x14ac:dyDescent="0.25">
      <c r="N216" s="7">
        <v>214</v>
      </c>
      <c r="O216" s="7">
        <f t="shared" ca="1" si="9"/>
        <v>0.459406646875963</v>
      </c>
      <c r="P216" s="20">
        <f t="shared" ca="1" si="10"/>
        <v>576.90161915710951</v>
      </c>
      <c r="X216" s="12">
        <v>751.34175591095914</v>
      </c>
      <c r="AE216" s="8">
        <v>214</v>
      </c>
      <c r="AF216" s="12">
        <v>141651.1</v>
      </c>
      <c r="AG216" s="8">
        <f t="shared" si="11"/>
        <v>0.107</v>
      </c>
    </row>
    <row r="217" spans="14:33" x14ac:dyDescent="0.25">
      <c r="N217" s="7">
        <v>215</v>
      </c>
      <c r="O217" s="7">
        <f t="shared" ca="1" si="9"/>
        <v>0.21603206107029094</v>
      </c>
      <c r="P217" s="20">
        <f t="shared" ca="1" si="10"/>
        <v>493.09351041766723</v>
      </c>
      <c r="X217" s="12">
        <v>671.96696884266441</v>
      </c>
      <c r="AE217" s="8">
        <v>215</v>
      </c>
      <c r="AF217" s="12">
        <v>141729.79999999999</v>
      </c>
      <c r="AG217" s="8">
        <f t="shared" si="11"/>
        <v>0.1075</v>
      </c>
    </row>
    <row r="218" spans="14:33" x14ac:dyDescent="0.25">
      <c r="N218" s="7">
        <v>216</v>
      </c>
      <c r="O218" s="7">
        <f t="shared" ca="1" si="9"/>
        <v>0.93876904510841297</v>
      </c>
      <c r="P218" s="20">
        <f t="shared" ca="1" si="10"/>
        <v>774.97335076695288</v>
      </c>
      <c r="X218" s="12">
        <v>780.59466879236413</v>
      </c>
      <c r="AE218" s="8">
        <v>216</v>
      </c>
      <c r="AF218" s="12">
        <v>141789.6</v>
      </c>
      <c r="AG218" s="8">
        <f t="shared" si="11"/>
        <v>0.108</v>
      </c>
    </row>
    <row r="219" spans="14:33" x14ac:dyDescent="0.25">
      <c r="N219" s="7">
        <v>217</v>
      </c>
      <c r="O219" s="7">
        <f t="shared" ca="1" si="9"/>
        <v>0.93502526905148486</v>
      </c>
      <c r="P219" s="20">
        <f t="shared" ca="1" si="10"/>
        <v>771.64963522955134</v>
      </c>
      <c r="X219" s="12">
        <v>414.75434690141282</v>
      </c>
      <c r="AE219" s="8">
        <v>217</v>
      </c>
      <c r="AF219" s="12">
        <v>141799.29999999999</v>
      </c>
      <c r="AG219" s="8">
        <f t="shared" si="11"/>
        <v>0.1085</v>
      </c>
    </row>
    <row r="220" spans="14:33" x14ac:dyDescent="0.25">
      <c r="N220" s="7">
        <v>218</v>
      </c>
      <c r="O220" s="7">
        <f t="shared" ca="1" si="9"/>
        <v>0.30931734298667235</v>
      </c>
      <c r="P220" s="20">
        <f t="shared" ca="1" si="10"/>
        <v>527.90884640241632</v>
      </c>
      <c r="X220" s="12">
        <v>694.77168268413743</v>
      </c>
      <c r="AE220" s="8">
        <v>218</v>
      </c>
      <c r="AF220" s="12">
        <v>141892.6</v>
      </c>
      <c r="AG220" s="8">
        <f t="shared" si="11"/>
        <v>0.109</v>
      </c>
    </row>
    <row r="221" spans="14:33" x14ac:dyDescent="0.25">
      <c r="N221" s="7">
        <v>219</v>
      </c>
      <c r="O221" s="7">
        <f t="shared" ca="1" si="9"/>
        <v>0.78453471432700728</v>
      </c>
      <c r="P221" s="20">
        <f t="shared" ca="1" si="10"/>
        <v>687.17645328348181</v>
      </c>
      <c r="X221" s="12">
        <v>431.85197885641287</v>
      </c>
      <c r="AE221" s="8">
        <v>219</v>
      </c>
      <c r="AF221" s="12">
        <v>141916.79999999999</v>
      </c>
      <c r="AG221" s="8">
        <f t="shared" si="11"/>
        <v>0.1095</v>
      </c>
    </row>
    <row r="222" spans="14:33" x14ac:dyDescent="0.25">
      <c r="N222" s="7">
        <v>220</v>
      </c>
      <c r="O222" s="7">
        <f t="shared" ca="1" si="9"/>
        <v>0.75711726026449389</v>
      </c>
      <c r="P222" s="20">
        <f t="shared" ca="1" si="10"/>
        <v>676.16132812803824</v>
      </c>
      <c r="X222" s="12">
        <v>651.55070359093429</v>
      </c>
      <c r="AE222" s="8">
        <v>220</v>
      </c>
      <c r="AF222" s="12">
        <v>141917.1</v>
      </c>
      <c r="AG222" s="8">
        <f t="shared" si="11"/>
        <v>0.11</v>
      </c>
    </row>
    <row r="223" spans="14:33" x14ac:dyDescent="0.25">
      <c r="N223" s="7">
        <v>221</v>
      </c>
      <c r="O223" s="7">
        <f t="shared" ca="1" si="9"/>
        <v>0.2267692369844756</v>
      </c>
      <c r="P223" s="20">
        <f t="shared" ca="1" si="10"/>
        <v>497.41217395558812</v>
      </c>
      <c r="X223" s="12">
        <v>478.42810179909509</v>
      </c>
      <c r="AE223" s="8">
        <v>221</v>
      </c>
      <c r="AF223" s="12">
        <v>142006.70000000001</v>
      </c>
      <c r="AG223" s="8">
        <f t="shared" si="11"/>
        <v>0.1105</v>
      </c>
    </row>
    <row r="224" spans="14:33" x14ac:dyDescent="0.25">
      <c r="N224" s="7">
        <v>222</v>
      </c>
      <c r="O224" s="7">
        <f t="shared" ca="1" si="9"/>
        <v>0.5980864073337252</v>
      </c>
      <c r="P224" s="20">
        <f t="shared" ca="1" si="10"/>
        <v>620.66410919128055</v>
      </c>
      <c r="X224" s="12">
        <v>570.25125802317416</v>
      </c>
      <c r="AE224" s="8">
        <v>222</v>
      </c>
      <c r="AF224" s="12">
        <v>142061.20000000001</v>
      </c>
      <c r="AG224" s="8">
        <f t="shared" si="11"/>
        <v>0.111</v>
      </c>
    </row>
    <row r="225" spans="14:33" x14ac:dyDescent="0.25">
      <c r="N225" s="7">
        <v>223</v>
      </c>
      <c r="O225" s="7">
        <f t="shared" ca="1" si="9"/>
        <v>0.31040278018346534</v>
      </c>
      <c r="P225" s="20">
        <f t="shared" ca="1" si="10"/>
        <v>528.28555402383404</v>
      </c>
      <c r="X225" s="12">
        <v>442.67508097620782</v>
      </c>
      <c r="AE225" s="8">
        <v>223</v>
      </c>
      <c r="AF225" s="12">
        <v>142083.5</v>
      </c>
      <c r="AG225" s="8">
        <f t="shared" si="11"/>
        <v>0.1115</v>
      </c>
    </row>
    <row r="226" spans="14:33" x14ac:dyDescent="0.25">
      <c r="N226" s="7">
        <v>224</v>
      </c>
      <c r="O226" s="7">
        <f t="shared" ca="1" si="9"/>
        <v>0.57962073839320238</v>
      </c>
      <c r="P226" s="20">
        <f t="shared" ca="1" si="10"/>
        <v>614.73739653837629</v>
      </c>
      <c r="X226" s="12">
        <v>382.66237891313091</v>
      </c>
      <c r="AE226" s="8">
        <v>224</v>
      </c>
      <c r="AF226" s="12">
        <v>142100.20000000001</v>
      </c>
      <c r="AG226" s="8">
        <f t="shared" si="11"/>
        <v>0.112</v>
      </c>
    </row>
    <row r="227" spans="14:33" x14ac:dyDescent="0.25">
      <c r="N227" s="7">
        <v>225</v>
      </c>
      <c r="O227" s="7">
        <f t="shared" ca="1" si="9"/>
        <v>0.80493784597108797</v>
      </c>
      <c r="P227" s="20">
        <f t="shared" ca="1" si="10"/>
        <v>695.84954605265318</v>
      </c>
      <c r="X227" s="12">
        <v>525.40555128771302</v>
      </c>
      <c r="AE227" s="8">
        <v>225</v>
      </c>
      <c r="AF227" s="12">
        <v>142123.4</v>
      </c>
      <c r="AG227" s="8">
        <f t="shared" si="11"/>
        <v>0.1125</v>
      </c>
    </row>
    <row r="228" spans="14:33" x14ac:dyDescent="0.25">
      <c r="N228" s="7">
        <v>226</v>
      </c>
      <c r="O228" s="7">
        <f t="shared" ca="1" si="9"/>
        <v>0.2191697067439512</v>
      </c>
      <c r="P228" s="20">
        <f t="shared" ca="1" si="10"/>
        <v>494.36629206971787</v>
      </c>
      <c r="X228" s="12">
        <v>653.61756719611719</v>
      </c>
      <c r="AE228" s="8">
        <v>226</v>
      </c>
      <c r="AF228" s="12">
        <v>142165.79999999999</v>
      </c>
      <c r="AG228" s="8">
        <f t="shared" si="11"/>
        <v>0.113</v>
      </c>
    </row>
    <row r="229" spans="14:33" x14ac:dyDescent="0.25">
      <c r="N229" s="7">
        <v>227</v>
      </c>
      <c r="O229" s="7">
        <f t="shared" ca="1" si="9"/>
        <v>0.71074251376153119</v>
      </c>
      <c r="P229" s="20">
        <f t="shared" ca="1" si="10"/>
        <v>658.7973507159976</v>
      </c>
      <c r="X229" s="12">
        <v>697.79377493181141</v>
      </c>
      <c r="AE229" s="8">
        <v>227</v>
      </c>
      <c r="AF229" s="12">
        <v>142228.4</v>
      </c>
      <c r="AG229" s="8">
        <f t="shared" si="11"/>
        <v>0.1135</v>
      </c>
    </row>
    <row r="230" spans="14:33" x14ac:dyDescent="0.25">
      <c r="N230" s="7">
        <v>228</v>
      </c>
      <c r="O230" s="7">
        <f t="shared" ca="1" si="9"/>
        <v>0.9609752378945231</v>
      </c>
      <c r="P230" s="20">
        <f t="shared" ca="1" si="10"/>
        <v>798.37328069846592</v>
      </c>
      <c r="X230" s="12">
        <v>539.3462308666476</v>
      </c>
      <c r="AE230" s="8">
        <v>228</v>
      </c>
      <c r="AF230" s="12">
        <v>142242.29999999999</v>
      </c>
      <c r="AG230" s="8">
        <f t="shared" si="11"/>
        <v>0.114</v>
      </c>
    </row>
    <row r="231" spans="14:33" x14ac:dyDescent="0.25">
      <c r="N231" s="7">
        <v>229</v>
      </c>
      <c r="O231" s="7">
        <f t="shared" ca="1" si="9"/>
        <v>0.6797252715928207</v>
      </c>
      <c r="P231" s="20">
        <f t="shared" ca="1" si="10"/>
        <v>647.84574148855279</v>
      </c>
      <c r="X231" s="12">
        <v>739.75014255369399</v>
      </c>
      <c r="AE231" s="8">
        <v>229</v>
      </c>
      <c r="AF231" s="12">
        <v>142287.6</v>
      </c>
      <c r="AG231" s="8">
        <f t="shared" si="11"/>
        <v>0.1145</v>
      </c>
    </row>
    <row r="232" spans="14:33" x14ac:dyDescent="0.25">
      <c r="N232" s="7">
        <v>230</v>
      </c>
      <c r="O232" s="7">
        <f t="shared" ca="1" si="9"/>
        <v>0.35110308930433431</v>
      </c>
      <c r="P232" s="20">
        <f t="shared" ca="1" si="10"/>
        <v>542.09422962300221</v>
      </c>
      <c r="X232" s="12">
        <v>456.62126238561177</v>
      </c>
      <c r="AE232" s="8">
        <v>230</v>
      </c>
      <c r="AF232" s="12">
        <v>142322.1</v>
      </c>
      <c r="AG232" s="8">
        <f t="shared" si="11"/>
        <v>0.115</v>
      </c>
    </row>
    <row r="233" spans="14:33" x14ac:dyDescent="0.25">
      <c r="N233" s="7">
        <v>231</v>
      </c>
      <c r="O233" s="7">
        <f t="shared" ca="1" si="9"/>
        <v>0.63096876473544039</v>
      </c>
      <c r="P233" s="20">
        <f t="shared" ca="1" si="10"/>
        <v>631.3874524996013</v>
      </c>
      <c r="X233" s="12">
        <v>611.91338941681897</v>
      </c>
      <c r="AE233" s="8">
        <v>231</v>
      </c>
      <c r="AF233" s="12">
        <v>142508.20000000001</v>
      </c>
      <c r="AG233" s="8">
        <f t="shared" si="11"/>
        <v>0.11550000000000001</v>
      </c>
    </row>
    <row r="234" spans="14:33" x14ac:dyDescent="0.25">
      <c r="N234" s="7">
        <v>232</v>
      </c>
      <c r="O234" s="7">
        <f t="shared" ca="1" si="9"/>
        <v>0.69413601310071549</v>
      </c>
      <c r="P234" s="20">
        <f t="shared" ca="1" si="10"/>
        <v>652.87882648007007</v>
      </c>
      <c r="X234" s="12">
        <v>623.42282428762019</v>
      </c>
      <c r="AE234" s="8">
        <v>232</v>
      </c>
      <c r="AF234" s="12">
        <v>142535.70000000001</v>
      </c>
      <c r="AG234" s="8">
        <f t="shared" si="11"/>
        <v>0.11600000000000001</v>
      </c>
    </row>
    <row r="235" spans="14:33" x14ac:dyDescent="0.25">
      <c r="N235" s="7">
        <v>233</v>
      </c>
      <c r="O235" s="7">
        <f t="shared" ca="1" si="9"/>
        <v>0.94018345323681396</v>
      </c>
      <c r="P235" s="20">
        <f t="shared" ca="1" si="10"/>
        <v>776.26565810983402</v>
      </c>
      <c r="X235" s="12">
        <v>817.83711720695931</v>
      </c>
      <c r="AE235" s="8">
        <v>233</v>
      </c>
      <c r="AF235" s="12">
        <v>142558.6</v>
      </c>
      <c r="AG235" s="8">
        <f t="shared" si="11"/>
        <v>0.11650000000000001</v>
      </c>
    </row>
    <row r="236" spans="14:33" x14ac:dyDescent="0.25">
      <c r="N236" s="7">
        <v>234</v>
      </c>
      <c r="O236" s="7">
        <f t="shared" ca="1" si="9"/>
        <v>0.37221861686309254</v>
      </c>
      <c r="P236" s="20">
        <f t="shared" ca="1" si="10"/>
        <v>549.05577236608792</v>
      </c>
      <c r="X236" s="12">
        <v>566.01455431820602</v>
      </c>
      <c r="AE236" s="8">
        <v>234</v>
      </c>
      <c r="AF236" s="12">
        <v>142579.6</v>
      </c>
      <c r="AG236" s="8">
        <f t="shared" si="11"/>
        <v>0.11700000000000001</v>
      </c>
    </row>
    <row r="237" spans="14:33" x14ac:dyDescent="0.25">
      <c r="N237" s="7">
        <v>235</v>
      </c>
      <c r="O237" s="7">
        <f t="shared" ca="1" si="9"/>
        <v>0.19321212779296937</v>
      </c>
      <c r="P237" s="20">
        <f t="shared" ca="1" si="10"/>
        <v>483.53868220647047</v>
      </c>
      <c r="X237" s="12">
        <v>513.92575418037302</v>
      </c>
      <c r="AE237" s="8">
        <v>235</v>
      </c>
      <c r="AF237" s="12">
        <v>142597</v>
      </c>
      <c r="AG237" s="8">
        <f t="shared" si="11"/>
        <v>0.11749999999999999</v>
      </c>
    </row>
    <row r="238" spans="14:33" x14ac:dyDescent="0.25">
      <c r="N238" s="7">
        <v>236</v>
      </c>
      <c r="O238" s="7">
        <f t="shared" ca="1" si="9"/>
        <v>0.41546409284847396</v>
      </c>
      <c r="P238" s="20">
        <f t="shared" ca="1" si="10"/>
        <v>563.00507120948555</v>
      </c>
      <c r="X238" s="12">
        <v>502.56035405419067</v>
      </c>
      <c r="AE238" s="8">
        <v>236</v>
      </c>
      <c r="AF238" s="12">
        <v>142668.6</v>
      </c>
      <c r="AG238" s="8">
        <f t="shared" si="11"/>
        <v>0.11799999999999999</v>
      </c>
    </row>
    <row r="239" spans="14:33" x14ac:dyDescent="0.25">
      <c r="N239" s="7">
        <v>237</v>
      </c>
      <c r="O239" s="7">
        <f t="shared" ca="1" si="9"/>
        <v>0.73107032480157197</v>
      </c>
      <c r="P239" s="20">
        <f t="shared" ca="1" si="10"/>
        <v>666.24123129751763</v>
      </c>
      <c r="X239" s="12">
        <v>506.18839517708415</v>
      </c>
      <c r="AE239" s="8">
        <v>237</v>
      </c>
      <c r="AF239" s="12">
        <v>142681.4</v>
      </c>
      <c r="AG239" s="8">
        <f t="shared" si="11"/>
        <v>0.11849999999999999</v>
      </c>
    </row>
    <row r="240" spans="14:33" x14ac:dyDescent="0.25">
      <c r="N240" s="7">
        <v>238</v>
      </c>
      <c r="O240" s="7">
        <f t="shared" ca="1" si="9"/>
        <v>0.26764047258737944</v>
      </c>
      <c r="P240" s="20">
        <f t="shared" ca="1" si="10"/>
        <v>513.02419828716836</v>
      </c>
      <c r="X240" s="12">
        <v>574.02425891714711</v>
      </c>
      <c r="AE240" s="8">
        <v>238</v>
      </c>
      <c r="AF240" s="12">
        <v>142689.20000000001</v>
      </c>
      <c r="AG240" s="8">
        <f t="shared" si="11"/>
        <v>0.11899999999999999</v>
      </c>
    </row>
    <row r="241" spans="14:33" x14ac:dyDescent="0.25">
      <c r="N241" s="7">
        <v>239</v>
      </c>
      <c r="O241" s="7">
        <f t="shared" ca="1" si="9"/>
        <v>0.51017007979611895</v>
      </c>
      <c r="P241" s="20">
        <f t="shared" ca="1" si="10"/>
        <v>592.81366631696983</v>
      </c>
      <c r="X241" s="12">
        <v>698.40088749807398</v>
      </c>
      <c r="AE241" s="8">
        <v>239</v>
      </c>
      <c r="AF241" s="12">
        <v>142786.9</v>
      </c>
      <c r="AG241" s="8">
        <f t="shared" si="11"/>
        <v>0.1195</v>
      </c>
    </row>
    <row r="242" spans="14:33" x14ac:dyDescent="0.25">
      <c r="N242" s="7">
        <v>240</v>
      </c>
      <c r="O242" s="7">
        <f t="shared" ca="1" si="9"/>
        <v>0.59216612941700453</v>
      </c>
      <c r="P242" s="20">
        <f t="shared" ca="1" si="10"/>
        <v>618.75752079805716</v>
      </c>
      <c r="X242" s="12">
        <v>538.51451360378132</v>
      </c>
      <c r="AE242" s="8">
        <v>240</v>
      </c>
      <c r="AF242" s="12">
        <v>142893.20000000001</v>
      </c>
      <c r="AG242" s="8">
        <f t="shared" si="11"/>
        <v>0.12</v>
      </c>
    </row>
    <row r="243" spans="14:33" x14ac:dyDescent="0.25">
      <c r="N243" s="7">
        <v>241</v>
      </c>
      <c r="O243" s="7">
        <f t="shared" ca="1" si="9"/>
        <v>0.77626061243563538</v>
      </c>
      <c r="P243" s="20">
        <f t="shared" ca="1" si="10"/>
        <v>683.78176495076377</v>
      </c>
      <c r="X243" s="12">
        <v>565.62135342652391</v>
      </c>
      <c r="AE243" s="8">
        <v>241</v>
      </c>
      <c r="AF243" s="12">
        <v>142946</v>
      </c>
      <c r="AG243" s="8">
        <f t="shared" si="11"/>
        <v>0.1205</v>
      </c>
    </row>
    <row r="244" spans="14:33" x14ac:dyDescent="0.25">
      <c r="N244" s="7">
        <v>242</v>
      </c>
      <c r="O244" s="7">
        <f t="shared" ca="1" si="9"/>
        <v>0.74758312470355837</v>
      </c>
      <c r="P244" s="20">
        <f t="shared" ca="1" si="10"/>
        <v>672.47511480656681</v>
      </c>
      <c r="X244" s="12">
        <v>421.10962962109397</v>
      </c>
      <c r="AE244" s="8">
        <v>242</v>
      </c>
      <c r="AF244" s="12">
        <v>142999.1</v>
      </c>
      <c r="AG244" s="8">
        <f t="shared" si="11"/>
        <v>0.121</v>
      </c>
    </row>
    <row r="245" spans="14:33" x14ac:dyDescent="0.25">
      <c r="N245" s="7">
        <v>243</v>
      </c>
      <c r="O245" s="7">
        <f t="shared" ca="1" si="9"/>
        <v>0.35420263713678513</v>
      </c>
      <c r="P245" s="20">
        <f t="shared" ca="1" si="10"/>
        <v>543.12365385347312</v>
      </c>
      <c r="X245" s="12">
        <v>541.67486534970431</v>
      </c>
      <c r="AE245" s="8">
        <v>243</v>
      </c>
      <c r="AF245" s="12">
        <v>143016.6</v>
      </c>
      <c r="AG245" s="8">
        <f t="shared" si="11"/>
        <v>0.1215</v>
      </c>
    </row>
    <row r="246" spans="14:33" x14ac:dyDescent="0.25">
      <c r="N246" s="7">
        <v>244</v>
      </c>
      <c r="O246" s="7">
        <f t="shared" ca="1" si="9"/>
        <v>0.85371713901000967</v>
      </c>
      <c r="P246" s="20">
        <f t="shared" ca="1" si="10"/>
        <v>718.87122275625688</v>
      </c>
      <c r="X246" s="12">
        <v>716.96597557012149</v>
      </c>
      <c r="AE246" s="8">
        <v>244</v>
      </c>
      <c r="AF246" s="12">
        <v>143051</v>
      </c>
      <c r="AG246" s="8">
        <f t="shared" si="11"/>
        <v>0.122</v>
      </c>
    </row>
    <row r="247" spans="14:33" x14ac:dyDescent="0.25">
      <c r="N247" s="7">
        <v>245</v>
      </c>
      <c r="O247" s="7">
        <f t="shared" ca="1" si="9"/>
        <v>0.83093418805838437</v>
      </c>
      <c r="P247" s="20">
        <f t="shared" ca="1" si="10"/>
        <v>707.64808328598042</v>
      </c>
      <c r="X247" s="12">
        <v>499.27295481592824</v>
      </c>
      <c r="AE247" s="8">
        <v>245</v>
      </c>
      <c r="AF247" s="12">
        <v>143220.9</v>
      </c>
      <c r="AG247" s="8">
        <f t="shared" si="11"/>
        <v>0.1225</v>
      </c>
    </row>
    <row r="248" spans="14:33" x14ac:dyDescent="0.25">
      <c r="N248" s="7">
        <v>246</v>
      </c>
      <c r="O248" s="7">
        <f t="shared" ca="1" si="9"/>
        <v>0.15048724735060548</v>
      </c>
      <c r="P248" s="20">
        <f t="shared" ca="1" si="10"/>
        <v>463.85572850808853</v>
      </c>
      <c r="X248" s="12">
        <v>578.45627975139405</v>
      </c>
      <c r="AE248" s="8">
        <v>246</v>
      </c>
      <c r="AF248" s="12">
        <v>143346.4</v>
      </c>
      <c r="AG248" s="8">
        <f t="shared" si="11"/>
        <v>0.123</v>
      </c>
    </row>
    <row r="249" spans="14:33" x14ac:dyDescent="0.25">
      <c r="N249" s="7">
        <v>247</v>
      </c>
      <c r="O249" s="7">
        <f t="shared" ca="1" si="9"/>
        <v>0.22756757460906829</v>
      </c>
      <c r="P249" s="20">
        <f t="shared" ca="1" si="10"/>
        <v>497.72922445208951</v>
      </c>
      <c r="X249" s="12">
        <v>774.00589206714164</v>
      </c>
      <c r="AE249" s="8">
        <v>247</v>
      </c>
      <c r="AF249" s="12">
        <v>143431.4</v>
      </c>
      <c r="AG249" s="8">
        <f t="shared" si="11"/>
        <v>0.1235</v>
      </c>
    </row>
    <row r="250" spans="14:33" x14ac:dyDescent="0.25">
      <c r="N250" s="7">
        <v>248</v>
      </c>
      <c r="O250" s="7">
        <f t="shared" ca="1" si="9"/>
        <v>1.4600464802240198E-3</v>
      </c>
      <c r="P250" s="20">
        <f t="shared" ca="1" si="10"/>
        <v>278.06562056835435</v>
      </c>
      <c r="X250" s="12">
        <v>553.81907755909242</v>
      </c>
      <c r="AE250" s="8">
        <v>248</v>
      </c>
      <c r="AF250" s="12">
        <v>143441.5</v>
      </c>
      <c r="AG250" s="8">
        <f t="shared" si="11"/>
        <v>0.124</v>
      </c>
    </row>
    <row r="251" spans="14:33" x14ac:dyDescent="0.25">
      <c r="N251" s="7">
        <v>249</v>
      </c>
      <c r="O251" s="7">
        <f t="shared" ca="1" si="9"/>
        <v>0.3448480720395688</v>
      </c>
      <c r="P251" s="20">
        <f t="shared" ca="1" si="10"/>
        <v>540.00821225838376</v>
      </c>
      <c r="X251" s="12">
        <v>681.19224495961896</v>
      </c>
      <c r="AE251" s="8">
        <v>249</v>
      </c>
      <c r="AF251" s="12">
        <v>143615.20000000001</v>
      </c>
      <c r="AG251" s="8">
        <f t="shared" si="11"/>
        <v>0.1245</v>
      </c>
    </row>
    <row r="252" spans="14:33" x14ac:dyDescent="0.25">
      <c r="N252" s="7">
        <v>250</v>
      </c>
      <c r="O252" s="7">
        <f t="shared" ca="1" si="9"/>
        <v>0.51347429045141146</v>
      </c>
      <c r="P252" s="20">
        <f t="shared" ca="1" si="10"/>
        <v>593.8492429732147</v>
      </c>
      <c r="X252" s="12">
        <v>646.20745323405527</v>
      </c>
      <c r="AE252" s="8">
        <v>250</v>
      </c>
      <c r="AF252" s="12">
        <v>143635.4</v>
      </c>
      <c r="AG252" s="8">
        <f t="shared" si="11"/>
        <v>0.125</v>
      </c>
    </row>
    <row r="253" spans="14:33" x14ac:dyDescent="0.25">
      <c r="N253" s="7">
        <v>251</v>
      </c>
      <c r="O253" s="7">
        <f t="shared" ca="1" si="9"/>
        <v>0.39601947159676765</v>
      </c>
      <c r="P253" s="20">
        <f t="shared" ca="1" si="10"/>
        <v>556.7764239578953</v>
      </c>
      <c r="X253" s="12">
        <v>690.45597332015473</v>
      </c>
      <c r="AE253" s="8">
        <v>251</v>
      </c>
      <c r="AF253" s="12">
        <v>143665.79999999999</v>
      </c>
      <c r="AG253" s="8">
        <f t="shared" si="11"/>
        <v>0.1255</v>
      </c>
    </row>
    <row r="254" spans="14:33" x14ac:dyDescent="0.25">
      <c r="N254" s="7">
        <v>252</v>
      </c>
      <c r="O254" s="7">
        <f t="shared" ca="1" si="9"/>
        <v>0.79527775194915151</v>
      </c>
      <c r="P254" s="20">
        <f t="shared" ca="1" si="10"/>
        <v>691.68628832339107</v>
      </c>
      <c r="X254" s="12">
        <v>523.49395770647186</v>
      </c>
      <c r="AE254" s="8">
        <v>252</v>
      </c>
      <c r="AF254" s="12">
        <v>143680.29999999999</v>
      </c>
      <c r="AG254" s="8">
        <f t="shared" si="11"/>
        <v>0.126</v>
      </c>
    </row>
    <row r="255" spans="14:33" x14ac:dyDescent="0.25">
      <c r="N255" s="7">
        <v>253</v>
      </c>
      <c r="O255" s="7">
        <f t="shared" ca="1" si="9"/>
        <v>8.3458540362985612E-2</v>
      </c>
      <c r="P255" s="20">
        <f t="shared" ca="1" si="10"/>
        <v>424.6279524919799</v>
      </c>
      <c r="X255" s="12">
        <v>502.3230017972366</v>
      </c>
      <c r="AE255" s="8">
        <v>253</v>
      </c>
      <c r="AF255" s="12">
        <v>143804.9</v>
      </c>
      <c r="AG255" s="8">
        <f t="shared" si="11"/>
        <v>0.1265</v>
      </c>
    </row>
    <row r="256" spans="14:33" x14ac:dyDescent="0.25">
      <c r="N256" s="7">
        <v>254</v>
      </c>
      <c r="O256" s="7">
        <f t="shared" ca="1" si="9"/>
        <v>0.9841397769265875</v>
      </c>
      <c r="P256" s="20">
        <f t="shared" ca="1" si="10"/>
        <v>837.39310025793202</v>
      </c>
      <c r="X256" s="12">
        <v>498.80435219567778</v>
      </c>
      <c r="AE256" s="8">
        <v>254</v>
      </c>
      <c r="AF256" s="12">
        <v>143806.79999999999</v>
      </c>
      <c r="AG256" s="8">
        <f t="shared" si="11"/>
        <v>0.127</v>
      </c>
    </row>
    <row r="257" spans="14:33" x14ac:dyDescent="0.25">
      <c r="N257" s="7">
        <v>255</v>
      </c>
      <c r="O257" s="7">
        <f t="shared" ca="1" si="9"/>
        <v>0.27618847034286143</v>
      </c>
      <c r="P257" s="20">
        <f t="shared" ca="1" si="10"/>
        <v>516.15055216599171</v>
      </c>
      <c r="X257" s="12">
        <v>558.9555863584892</v>
      </c>
      <c r="AE257" s="8">
        <v>255</v>
      </c>
      <c r="AF257" s="12">
        <v>143845.20000000001</v>
      </c>
      <c r="AG257" s="8">
        <f t="shared" si="11"/>
        <v>0.1275</v>
      </c>
    </row>
    <row r="258" spans="14:33" x14ac:dyDescent="0.25">
      <c r="N258" s="7">
        <v>256</v>
      </c>
      <c r="O258" s="7">
        <f t="shared" ca="1" si="9"/>
        <v>0.54395191474348537</v>
      </c>
      <c r="P258" s="20">
        <f t="shared" ca="1" si="10"/>
        <v>603.42556317479762</v>
      </c>
      <c r="X258" s="12">
        <v>605.652742784672</v>
      </c>
      <c r="AE258" s="8">
        <v>256</v>
      </c>
      <c r="AF258" s="12">
        <v>143855.79999999999</v>
      </c>
      <c r="AG258" s="8">
        <f t="shared" si="11"/>
        <v>0.128</v>
      </c>
    </row>
    <row r="259" spans="14:33" x14ac:dyDescent="0.25">
      <c r="N259" s="7">
        <v>257</v>
      </c>
      <c r="O259" s="7">
        <f t="shared" ca="1" si="9"/>
        <v>0.92124396792161789</v>
      </c>
      <c r="P259" s="20">
        <f t="shared" ca="1" si="10"/>
        <v>760.4386010637113</v>
      </c>
      <c r="X259" s="12">
        <v>913.9600037728618</v>
      </c>
      <c r="AE259" s="8">
        <v>257</v>
      </c>
      <c r="AF259" s="12">
        <v>143858.29999999999</v>
      </c>
      <c r="AG259" s="8">
        <f t="shared" si="11"/>
        <v>0.1285</v>
      </c>
    </row>
    <row r="260" spans="14:33" x14ac:dyDescent="0.25">
      <c r="N260" s="7">
        <v>258</v>
      </c>
      <c r="O260" s="7">
        <f t="shared" ref="O260:O323" ca="1" si="12">RAND()</f>
        <v>0.29308579894253495</v>
      </c>
      <c r="P260" s="20">
        <f t="shared" ref="P260:P323" ca="1" si="13">(($L$4*(EXP((_xlfn.NORM.S.INV(O260)-$L$5)/$L$6)))/(1+EXP((_xlfn.NORM.S.INV(O260)-$L$5)/$L$6)))+$L$3</f>
        <v>522.21403732996828</v>
      </c>
      <c r="X260" s="12">
        <v>498.805474011527</v>
      </c>
      <c r="AE260" s="8">
        <v>258</v>
      </c>
      <c r="AF260" s="12">
        <v>143890.29999999999</v>
      </c>
      <c r="AG260" s="8">
        <f t="shared" ref="AG260:AG323" si="14">AE260/2000</f>
        <v>0.129</v>
      </c>
    </row>
    <row r="261" spans="14:33" x14ac:dyDescent="0.25">
      <c r="N261" s="7">
        <v>259</v>
      </c>
      <c r="O261" s="7">
        <f t="shared" ca="1" si="12"/>
        <v>0.71942323464505897</v>
      </c>
      <c r="P261" s="20">
        <f t="shared" ca="1" si="13"/>
        <v>661.94745699339001</v>
      </c>
      <c r="X261" s="12">
        <v>644.29236339825445</v>
      </c>
      <c r="AE261" s="8">
        <v>259</v>
      </c>
      <c r="AF261" s="12">
        <v>144000.79999999999</v>
      </c>
      <c r="AG261" s="8">
        <f t="shared" si="14"/>
        <v>0.1295</v>
      </c>
    </row>
    <row r="262" spans="14:33" x14ac:dyDescent="0.25">
      <c r="N262" s="7">
        <v>260</v>
      </c>
      <c r="O262" s="7">
        <f t="shared" ca="1" si="12"/>
        <v>0.91266198248724684</v>
      </c>
      <c r="P262" s="20">
        <f t="shared" ca="1" si="13"/>
        <v>754.11357795209551</v>
      </c>
      <c r="X262" s="12">
        <v>756.26562456872171</v>
      </c>
      <c r="AE262" s="8">
        <v>260</v>
      </c>
      <c r="AF262" s="12">
        <v>144070.6</v>
      </c>
      <c r="AG262" s="8">
        <f t="shared" si="14"/>
        <v>0.13</v>
      </c>
    </row>
    <row r="263" spans="14:33" x14ac:dyDescent="0.25">
      <c r="N263" s="7">
        <v>261</v>
      </c>
      <c r="O263" s="7">
        <f t="shared" ca="1" si="12"/>
        <v>0.35279128289167105</v>
      </c>
      <c r="P263" s="20">
        <f t="shared" ca="1" si="13"/>
        <v>542.6552553653795</v>
      </c>
      <c r="X263" s="12">
        <v>583.70629744976236</v>
      </c>
      <c r="AE263" s="8">
        <v>261</v>
      </c>
      <c r="AF263" s="12">
        <v>144127.5</v>
      </c>
      <c r="AG263" s="8">
        <f t="shared" si="14"/>
        <v>0.1305</v>
      </c>
    </row>
    <row r="264" spans="14:33" x14ac:dyDescent="0.25">
      <c r="N264" s="7">
        <v>262</v>
      </c>
      <c r="O264" s="7">
        <f t="shared" ca="1" si="12"/>
        <v>0.82392191098848355</v>
      </c>
      <c r="P264" s="20">
        <f t="shared" ca="1" si="13"/>
        <v>704.37129412929471</v>
      </c>
      <c r="X264" s="12">
        <v>733.53861501772701</v>
      </c>
      <c r="AE264" s="8">
        <v>262</v>
      </c>
      <c r="AF264" s="12">
        <v>144141.9</v>
      </c>
      <c r="AG264" s="8">
        <f t="shared" si="14"/>
        <v>0.13100000000000001</v>
      </c>
    </row>
    <row r="265" spans="14:33" x14ac:dyDescent="0.25">
      <c r="N265" s="7">
        <v>263</v>
      </c>
      <c r="O265" s="7">
        <f t="shared" ca="1" si="12"/>
        <v>0.49655770563304436</v>
      </c>
      <c r="P265" s="20">
        <f t="shared" ca="1" si="13"/>
        <v>588.54966986872171</v>
      </c>
      <c r="X265" s="12">
        <v>607.24469181477457</v>
      </c>
      <c r="AE265" s="8">
        <v>263</v>
      </c>
      <c r="AF265" s="12">
        <v>144235.29999999999</v>
      </c>
      <c r="AG265" s="8">
        <f t="shared" si="14"/>
        <v>0.13150000000000001</v>
      </c>
    </row>
    <row r="266" spans="14:33" x14ac:dyDescent="0.25">
      <c r="N266" s="7">
        <v>264</v>
      </c>
      <c r="O266" s="7">
        <f t="shared" ca="1" si="12"/>
        <v>0.91457759867941102</v>
      </c>
      <c r="P266" s="20">
        <f t="shared" ca="1" si="13"/>
        <v>755.48824769666783</v>
      </c>
      <c r="X266" s="12">
        <v>602.81170743353255</v>
      </c>
      <c r="AE266" s="8">
        <v>264</v>
      </c>
      <c r="AF266" s="12">
        <v>144283</v>
      </c>
      <c r="AG266" s="8">
        <f t="shared" si="14"/>
        <v>0.13200000000000001</v>
      </c>
    </row>
    <row r="267" spans="14:33" x14ac:dyDescent="0.25">
      <c r="N267" s="7">
        <v>265</v>
      </c>
      <c r="O267" s="7">
        <f t="shared" ca="1" si="12"/>
        <v>0.87548268403295038</v>
      </c>
      <c r="P267" s="20">
        <f t="shared" ca="1" si="13"/>
        <v>730.6144406940723</v>
      </c>
      <c r="X267" s="12">
        <v>637.606483005472</v>
      </c>
      <c r="AE267" s="8">
        <v>265</v>
      </c>
      <c r="AF267" s="12">
        <v>144318.20000000001</v>
      </c>
      <c r="AG267" s="8">
        <f t="shared" si="14"/>
        <v>0.13250000000000001</v>
      </c>
    </row>
    <row r="268" spans="14:33" x14ac:dyDescent="0.25">
      <c r="N268" s="7">
        <v>266</v>
      </c>
      <c r="O268" s="7">
        <f t="shared" ca="1" si="12"/>
        <v>0.17298856179224464</v>
      </c>
      <c r="P268" s="20">
        <f t="shared" ca="1" si="13"/>
        <v>474.55950392234644</v>
      </c>
      <c r="X268" s="12">
        <v>418.30417554470307</v>
      </c>
      <c r="AE268" s="8">
        <v>266</v>
      </c>
      <c r="AF268" s="12">
        <v>144346.9</v>
      </c>
      <c r="AG268" s="8">
        <f t="shared" si="14"/>
        <v>0.13300000000000001</v>
      </c>
    </row>
    <row r="269" spans="14:33" x14ac:dyDescent="0.25">
      <c r="N269" s="7">
        <v>267</v>
      </c>
      <c r="O269" s="7">
        <f t="shared" ca="1" si="12"/>
        <v>0.36133958749915329</v>
      </c>
      <c r="P269" s="20">
        <f t="shared" ca="1" si="13"/>
        <v>545.48378209899374</v>
      </c>
      <c r="X269" s="12">
        <v>538.10759600865902</v>
      </c>
      <c r="AE269" s="8">
        <v>267</v>
      </c>
      <c r="AF269" s="12">
        <v>144350</v>
      </c>
      <c r="AG269" s="8">
        <f t="shared" si="14"/>
        <v>0.13350000000000001</v>
      </c>
    </row>
    <row r="270" spans="14:33" x14ac:dyDescent="0.25">
      <c r="N270" s="7">
        <v>268</v>
      </c>
      <c r="O270" s="7">
        <f t="shared" ca="1" si="12"/>
        <v>4.3168904988631795E-2</v>
      </c>
      <c r="P270" s="20">
        <f t="shared" ca="1" si="13"/>
        <v>389.25291039040826</v>
      </c>
      <c r="X270" s="12">
        <v>539.15052232178937</v>
      </c>
      <c r="AE270" s="8">
        <v>268</v>
      </c>
      <c r="AF270" s="12">
        <v>144380.70000000001</v>
      </c>
      <c r="AG270" s="8">
        <f t="shared" si="14"/>
        <v>0.13400000000000001</v>
      </c>
    </row>
    <row r="271" spans="14:33" x14ac:dyDescent="0.25">
      <c r="N271" s="7">
        <v>269</v>
      </c>
      <c r="O271" s="7">
        <f t="shared" ca="1" si="12"/>
        <v>0.85830662464618901</v>
      </c>
      <c r="P271" s="20">
        <f t="shared" ca="1" si="13"/>
        <v>721.25445536947473</v>
      </c>
      <c r="X271" s="12">
        <v>520.09290214900534</v>
      </c>
      <c r="AE271" s="8">
        <v>269</v>
      </c>
      <c r="AF271" s="12">
        <v>144411.20000000001</v>
      </c>
      <c r="AG271" s="8">
        <f t="shared" si="14"/>
        <v>0.13450000000000001</v>
      </c>
    </row>
    <row r="272" spans="14:33" x14ac:dyDescent="0.25">
      <c r="N272" s="7">
        <v>270</v>
      </c>
      <c r="O272" s="7">
        <f t="shared" ca="1" si="12"/>
        <v>0.63713757528356152</v>
      </c>
      <c r="P272" s="20">
        <f t="shared" ca="1" si="13"/>
        <v>633.42856596561865</v>
      </c>
      <c r="X272" s="12">
        <v>571.4437977336745</v>
      </c>
      <c r="AE272" s="8">
        <v>270</v>
      </c>
      <c r="AF272" s="12">
        <v>144444</v>
      </c>
      <c r="AG272" s="8">
        <f t="shared" si="14"/>
        <v>0.13500000000000001</v>
      </c>
    </row>
    <row r="273" spans="14:33" x14ac:dyDescent="0.25">
      <c r="N273" s="7">
        <v>271</v>
      </c>
      <c r="O273" s="7">
        <f t="shared" ca="1" si="12"/>
        <v>5.3218777884179946E-2</v>
      </c>
      <c r="P273" s="20">
        <f t="shared" ca="1" si="13"/>
        <v>399.7051644878</v>
      </c>
      <c r="X273" s="12">
        <v>724.58743009980901</v>
      </c>
      <c r="AE273" s="8">
        <v>271</v>
      </c>
      <c r="AF273" s="12">
        <v>144456.1</v>
      </c>
      <c r="AG273" s="8">
        <f t="shared" si="14"/>
        <v>0.13550000000000001</v>
      </c>
    </row>
    <row r="274" spans="14:33" x14ac:dyDescent="0.25">
      <c r="N274" s="7">
        <v>272</v>
      </c>
      <c r="O274" s="7">
        <f t="shared" ca="1" si="12"/>
        <v>0.75238951820375133</v>
      </c>
      <c r="P274" s="20">
        <f t="shared" ca="1" si="13"/>
        <v>674.32498274235695</v>
      </c>
      <c r="X274" s="12">
        <v>536.20511128517887</v>
      </c>
      <c r="AE274" s="8">
        <v>272</v>
      </c>
      <c r="AF274" s="12">
        <v>144497.60000000001</v>
      </c>
      <c r="AG274" s="8">
        <f t="shared" si="14"/>
        <v>0.13600000000000001</v>
      </c>
    </row>
    <row r="275" spans="14:33" x14ac:dyDescent="0.25">
      <c r="N275" s="7">
        <v>273</v>
      </c>
      <c r="O275" s="7">
        <f t="shared" ca="1" si="12"/>
        <v>0.59718804877257414</v>
      </c>
      <c r="P275" s="20">
        <f t="shared" ca="1" si="13"/>
        <v>620.37438084459848</v>
      </c>
      <c r="X275" s="12">
        <v>655.95238180180911</v>
      </c>
      <c r="AE275" s="8">
        <v>273</v>
      </c>
      <c r="AF275" s="12">
        <v>144535.20000000001</v>
      </c>
      <c r="AG275" s="8">
        <f t="shared" si="14"/>
        <v>0.13650000000000001</v>
      </c>
    </row>
    <row r="276" spans="14:33" x14ac:dyDescent="0.25">
      <c r="N276" s="7">
        <v>274</v>
      </c>
      <c r="O276" s="7">
        <f t="shared" ca="1" si="12"/>
        <v>0.78546745672961293</v>
      </c>
      <c r="P276" s="20">
        <f t="shared" ca="1" si="13"/>
        <v>687.56330124924591</v>
      </c>
      <c r="X276" s="12">
        <v>631.46642411640448</v>
      </c>
      <c r="AE276" s="8">
        <v>274</v>
      </c>
      <c r="AF276" s="12">
        <v>144556.1</v>
      </c>
      <c r="AG276" s="8">
        <f t="shared" si="14"/>
        <v>0.13700000000000001</v>
      </c>
    </row>
    <row r="277" spans="14:33" x14ac:dyDescent="0.25">
      <c r="N277" s="7">
        <v>275</v>
      </c>
      <c r="O277" s="7">
        <f t="shared" ca="1" si="12"/>
        <v>0.54264133328066866</v>
      </c>
      <c r="P277" s="20">
        <f t="shared" ca="1" si="13"/>
        <v>603.01250245799952</v>
      </c>
      <c r="X277" s="12">
        <v>520.13495677096353</v>
      </c>
      <c r="AE277" s="8">
        <v>275</v>
      </c>
      <c r="AF277" s="12">
        <v>144568.1</v>
      </c>
      <c r="AG277" s="8">
        <f t="shared" si="14"/>
        <v>0.13750000000000001</v>
      </c>
    </row>
    <row r="278" spans="14:33" x14ac:dyDescent="0.25">
      <c r="N278" s="7">
        <v>276</v>
      </c>
      <c r="O278" s="7">
        <f t="shared" ca="1" si="12"/>
        <v>0.24126132900274133</v>
      </c>
      <c r="P278" s="20">
        <f t="shared" ca="1" si="13"/>
        <v>503.08663059871651</v>
      </c>
      <c r="X278" s="12">
        <v>494.4486843339522</v>
      </c>
      <c r="AE278" s="8">
        <v>276</v>
      </c>
      <c r="AF278" s="12">
        <v>144647.20000000001</v>
      </c>
      <c r="AG278" s="8">
        <f t="shared" si="14"/>
        <v>0.13800000000000001</v>
      </c>
    </row>
    <row r="279" spans="14:33" x14ac:dyDescent="0.25">
      <c r="N279" s="7">
        <v>277</v>
      </c>
      <c r="O279" s="7">
        <f t="shared" ca="1" si="12"/>
        <v>0.61552068939870763</v>
      </c>
      <c r="P279" s="20">
        <f t="shared" ca="1" si="13"/>
        <v>626.31906860701213</v>
      </c>
      <c r="X279" s="12">
        <v>697.41294244769324</v>
      </c>
      <c r="AE279" s="8">
        <v>277</v>
      </c>
      <c r="AF279" s="12">
        <v>144675.79999999999</v>
      </c>
      <c r="AG279" s="8">
        <f t="shared" si="14"/>
        <v>0.13850000000000001</v>
      </c>
    </row>
    <row r="280" spans="14:33" x14ac:dyDescent="0.25">
      <c r="N280" s="7">
        <v>278</v>
      </c>
      <c r="O280" s="7">
        <f t="shared" ca="1" si="12"/>
        <v>0.94256564765025852</v>
      </c>
      <c r="P280" s="20">
        <f t="shared" ca="1" si="13"/>
        <v>778.49107481768237</v>
      </c>
      <c r="X280" s="12">
        <v>636.48481780517511</v>
      </c>
      <c r="AE280" s="8">
        <v>278</v>
      </c>
      <c r="AF280" s="12">
        <v>144714.4</v>
      </c>
      <c r="AG280" s="8">
        <f t="shared" si="14"/>
        <v>0.13900000000000001</v>
      </c>
    </row>
    <row r="281" spans="14:33" x14ac:dyDescent="0.25">
      <c r="N281" s="7">
        <v>279</v>
      </c>
      <c r="O281" s="7">
        <f t="shared" ca="1" si="12"/>
        <v>0.91851087550521948</v>
      </c>
      <c r="P281" s="20">
        <f t="shared" ca="1" si="13"/>
        <v>758.3764169365769</v>
      </c>
      <c r="X281" s="12">
        <v>635.56420930397246</v>
      </c>
      <c r="AE281" s="8">
        <v>279</v>
      </c>
      <c r="AF281" s="12">
        <v>144733.5</v>
      </c>
      <c r="AG281" s="8">
        <f t="shared" si="14"/>
        <v>0.13950000000000001</v>
      </c>
    </row>
    <row r="282" spans="14:33" x14ac:dyDescent="0.25">
      <c r="N282" s="7">
        <v>280</v>
      </c>
      <c r="O282" s="7">
        <f t="shared" ca="1" si="12"/>
        <v>0.38355214263650916</v>
      </c>
      <c r="P282" s="20">
        <f t="shared" ca="1" si="13"/>
        <v>552.74709527796654</v>
      </c>
      <c r="X282" s="12">
        <v>656.00143485140165</v>
      </c>
      <c r="AE282" s="8">
        <v>280</v>
      </c>
      <c r="AF282" s="12">
        <v>144802.9</v>
      </c>
      <c r="AG282" s="8">
        <f t="shared" si="14"/>
        <v>0.14000000000000001</v>
      </c>
    </row>
    <row r="283" spans="14:33" x14ac:dyDescent="0.25">
      <c r="N283" s="7">
        <v>281</v>
      </c>
      <c r="O283" s="7">
        <f t="shared" ca="1" si="12"/>
        <v>0.58459856039001012</v>
      </c>
      <c r="P283" s="20">
        <f t="shared" ca="1" si="13"/>
        <v>616.32943558162071</v>
      </c>
      <c r="X283" s="12">
        <v>740.53253639494369</v>
      </c>
      <c r="AE283" s="8">
        <v>281</v>
      </c>
      <c r="AF283" s="12">
        <v>144938.79999999999</v>
      </c>
      <c r="AG283" s="8">
        <f t="shared" si="14"/>
        <v>0.14050000000000001</v>
      </c>
    </row>
    <row r="284" spans="14:33" x14ac:dyDescent="0.25">
      <c r="N284" s="7">
        <v>282</v>
      </c>
      <c r="O284" s="7">
        <f t="shared" ca="1" si="12"/>
        <v>0.92355037741813661</v>
      </c>
      <c r="P284" s="20">
        <f t="shared" ca="1" si="13"/>
        <v>762.21656777230532</v>
      </c>
      <c r="X284" s="12">
        <v>780.1740879120988</v>
      </c>
      <c r="AE284" s="8">
        <v>282</v>
      </c>
      <c r="AF284" s="12">
        <v>144996.70000000001</v>
      </c>
      <c r="AG284" s="8">
        <f t="shared" si="14"/>
        <v>0.14099999999999999</v>
      </c>
    </row>
    <row r="285" spans="14:33" x14ac:dyDescent="0.25">
      <c r="N285" s="7">
        <v>283</v>
      </c>
      <c r="O285" s="7">
        <f t="shared" ca="1" si="12"/>
        <v>0.79539499898758081</v>
      </c>
      <c r="P285" s="20">
        <f t="shared" ca="1" si="13"/>
        <v>691.73618399794225</v>
      </c>
      <c r="X285" s="12">
        <v>435.09993610831617</v>
      </c>
      <c r="AE285" s="8">
        <v>283</v>
      </c>
      <c r="AF285" s="12">
        <v>145018</v>
      </c>
      <c r="AG285" s="8">
        <f t="shared" si="14"/>
        <v>0.14149999999999999</v>
      </c>
    </row>
    <row r="286" spans="14:33" x14ac:dyDescent="0.25">
      <c r="N286" s="7">
        <v>284</v>
      </c>
      <c r="O286" s="7">
        <f t="shared" ca="1" si="12"/>
        <v>0.21539066595348144</v>
      </c>
      <c r="P286" s="20">
        <f t="shared" ca="1" si="13"/>
        <v>492.83219527199901</v>
      </c>
      <c r="X286" s="12">
        <v>707.69566667765184</v>
      </c>
      <c r="AE286" s="8">
        <v>284</v>
      </c>
      <c r="AF286" s="12">
        <v>145075.29999999999</v>
      </c>
      <c r="AG286" s="8">
        <f t="shared" si="14"/>
        <v>0.14199999999999999</v>
      </c>
    </row>
    <row r="287" spans="14:33" x14ac:dyDescent="0.25">
      <c r="N287" s="7">
        <v>285</v>
      </c>
      <c r="O287" s="7">
        <f t="shared" ca="1" si="12"/>
        <v>0.98435268453273284</v>
      </c>
      <c r="P287" s="20">
        <f t="shared" ca="1" si="13"/>
        <v>837.91466716054572</v>
      </c>
      <c r="X287" s="12">
        <v>489.46908140513909</v>
      </c>
      <c r="AE287" s="8">
        <v>285</v>
      </c>
      <c r="AF287" s="12">
        <v>145285.1</v>
      </c>
      <c r="AG287" s="8">
        <f t="shared" si="14"/>
        <v>0.14249999999999999</v>
      </c>
    </row>
    <row r="288" spans="14:33" x14ac:dyDescent="0.25">
      <c r="N288" s="7">
        <v>286</v>
      </c>
      <c r="O288" s="7">
        <f t="shared" ca="1" si="12"/>
        <v>0.3520020313479526</v>
      </c>
      <c r="P288" s="20">
        <f t="shared" ca="1" si="13"/>
        <v>542.39307124211996</v>
      </c>
      <c r="X288" s="12">
        <v>713.02462909027258</v>
      </c>
      <c r="AE288" s="8">
        <v>286</v>
      </c>
      <c r="AF288" s="12">
        <v>145332.79999999999</v>
      </c>
      <c r="AG288" s="8">
        <f t="shared" si="14"/>
        <v>0.14299999999999999</v>
      </c>
    </row>
    <row r="289" spans="14:33" x14ac:dyDescent="0.25">
      <c r="N289" s="7">
        <v>287</v>
      </c>
      <c r="O289" s="7">
        <f t="shared" ca="1" si="12"/>
        <v>2.2304671430320666E-2</v>
      </c>
      <c r="P289" s="20">
        <f t="shared" ca="1" si="13"/>
        <v>360.06037326392413</v>
      </c>
      <c r="X289" s="12">
        <v>618.40183141995828</v>
      </c>
      <c r="AE289" s="8">
        <v>287</v>
      </c>
      <c r="AF289" s="12">
        <v>145337.60000000001</v>
      </c>
      <c r="AG289" s="8">
        <f t="shared" si="14"/>
        <v>0.14349999999999999</v>
      </c>
    </row>
    <row r="290" spans="14:33" x14ac:dyDescent="0.25">
      <c r="N290" s="7">
        <v>288</v>
      </c>
      <c r="O290" s="7">
        <f t="shared" ca="1" si="12"/>
        <v>0.50812676791363209</v>
      </c>
      <c r="P290" s="20">
        <f t="shared" ca="1" si="13"/>
        <v>592.17341373613203</v>
      </c>
      <c r="X290" s="12">
        <v>445.95916845170768</v>
      </c>
      <c r="AE290" s="8">
        <v>288</v>
      </c>
      <c r="AF290" s="12">
        <v>145645.9</v>
      </c>
      <c r="AG290" s="8">
        <f t="shared" si="14"/>
        <v>0.14399999999999999</v>
      </c>
    </row>
    <row r="291" spans="14:33" x14ac:dyDescent="0.25">
      <c r="N291" s="7">
        <v>289</v>
      </c>
      <c r="O291" s="7">
        <f t="shared" ca="1" si="12"/>
        <v>0.5127800665356208</v>
      </c>
      <c r="P291" s="20">
        <f t="shared" ca="1" si="13"/>
        <v>593.631639064213</v>
      </c>
      <c r="X291" s="12">
        <v>566.9630386079923</v>
      </c>
      <c r="AE291" s="8">
        <v>289</v>
      </c>
      <c r="AF291" s="12">
        <v>145646.70000000001</v>
      </c>
      <c r="AG291" s="8">
        <f t="shared" si="14"/>
        <v>0.14449999999999999</v>
      </c>
    </row>
    <row r="292" spans="14:33" x14ac:dyDescent="0.25">
      <c r="N292" s="7">
        <v>290</v>
      </c>
      <c r="O292" s="7">
        <f t="shared" ca="1" si="12"/>
        <v>0.51758092327377758</v>
      </c>
      <c r="P292" s="20">
        <f t="shared" ca="1" si="13"/>
        <v>595.13679251071062</v>
      </c>
      <c r="X292" s="12">
        <v>728.42386366248377</v>
      </c>
      <c r="AE292" s="8">
        <v>290</v>
      </c>
      <c r="AF292" s="12">
        <v>145680.6</v>
      </c>
      <c r="AG292" s="8">
        <f t="shared" si="14"/>
        <v>0.14499999999999999</v>
      </c>
    </row>
    <row r="293" spans="14:33" x14ac:dyDescent="0.25">
      <c r="N293" s="7">
        <v>291</v>
      </c>
      <c r="O293" s="7">
        <f t="shared" ca="1" si="12"/>
        <v>0.73453298490996233</v>
      </c>
      <c r="P293" s="20">
        <f t="shared" ca="1" si="13"/>
        <v>667.53362489401388</v>
      </c>
      <c r="X293" s="12">
        <v>626.83058607562248</v>
      </c>
      <c r="AE293" s="8">
        <v>291</v>
      </c>
      <c r="AF293" s="12">
        <v>145695.9</v>
      </c>
      <c r="AG293" s="8">
        <f t="shared" si="14"/>
        <v>0.14549999999999999</v>
      </c>
    </row>
    <row r="294" spans="14:33" x14ac:dyDescent="0.25">
      <c r="N294" s="7">
        <v>292</v>
      </c>
      <c r="O294" s="7">
        <f t="shared" ca="1" si="12"/>
        <v>0.96194607641673158</v>
      </c>
      <c r="P294" s="20">
        <f t="shared" ca="1" si="13"/>
        <v>799.59497708193362</v>
      </c>
      <c r="X294" s="12">
        <v>491.14791735750282</v>
      </c>
      <c r="AE294" s="8">
        <v>292</v>
      </c>
      <c r="AF294" s="12">
        <v>145805.9</v>
      </c>
      <c r="AG294" s="8">
        <f t="shared" si="14"/>
        <v>0.14599999999999999</v>
      </c>
    </row>
    <row r="295" spans="14:33" x14ac:dyDescent="0.25">
      <c r="N295" s="7">
        <v>293</v>
      </c>
      <c r="O295" s="7">
        <f t="shared" ca="1" si="12"/>
        <v>0.60306488722872209</v>
      </c>
      <c r="P295" s="20">
        <f t="shared" ca="1" si="13"/>
        <v>622.27253241506219</v>
      </c>
      <c r="X295" s="12">
        <v>296.20358647246059</v>
      </c>
      <c r="AE295" s="8">
        <v>293</v>
      </c>
      <c r="AF295" s="12">
        <v>145918.39999999999</v>
      </c>
      <c r="AG295" s="8">
        <f t="shared" si="14"/>
        <v>0.14649999999999999</v>
      </c>
    </row>
    <row r="296" spans="14:33" x14ac:dyDescent="0.25">
      <c r="N296" s="7">
        <v>294</v>
      </c>
      <c r="O296" s="7">
        <f t="shared" ca="1" si="12"/>
        <v>0.72742378747801828</v>
      </c>
      <c r="P296" s="20">
        <f t="shared" ca="1" si="13"/>
        <v>664.88824171837587</v>
      </c>
      <c r="X296" s="12">
        <v>394.87884951425127</v>
      </c>
      <c r="AE296" s="8">
        <v>294</v>
      </c>
      <c r="AF296" s="12">
        <v>145928.5</v>
      </c>
      <c r="AG296" s="8">
        <f t="shared" si="14"/>
        <v>0.14699999999999999</v>
      </c>
    </row>
    <row r="297" spans="14:33" x14ac:dyDescent="0.25">
      <c r="N297" s="7">
        <v>295</v>
      </c>
      <c r="O297" s="7">
        <f t="shared" ca="1" si="12"/>
        <v>0.24934707497086905</v>
      </c>
      <c r="P297" s="20">
        <f t="shared" ca="1" si="13"/>
        <v>506.18287271673177</v>
      </c>
      <c r="X297" s="12">
        <v>477.63193479094059</v>
      </c>
      <c r="AE297" s="8">
        <v>295</v>
      </c>
      <c r="AF297" s="12">
        <v>145944.20000000001</v>
      </c>
      <c r="AG297" s="8">
        <f t="shared" si="14"/>
        <v>0.14749999999999999</v>
      </c>
    </row>
    <row r="298" spans="14:33" x14ac:dyDescent="0.25">
      <c r="N298" s="7">
        <v>296</v>
      </c>
      <c r="O298" s="7">
        <f t="shared" ca="1" si="12"/>
        <v>0.9979560169683328</v>
      </c>
      <c r="P298" s="20">
        <f t="shared" ca="1" si="13"/>
        <v>901.25416808311331</v>
      </c>
      <c r="X298" s="12">
        <v>589.22871585215512</v>
      </c>
      <c r="AE298" s="8">
        <v>296</v>
      </c>
      <c r="AF298" s="12">
        <v>146067.1</v>
      </c>
      <c r="AG298" s="8">
        <f t="shared" si="14"/>
        <v>0.14799999999999999</v>
      </c>
    </row>
    <row r="299" spans="14:33" x14ac:dyDescent="0.25">
      <c r="N299" s="7">
        <v>297</v>
      </c>
      <c r="O299" s="7">
        <f t="shared" ca="1" si="12"/>
        <v>0.53733096881617604</v>
      </c>
      <c r="P299" s="20">
        <f t="shared" ca="1" si="13"/>
        <v>601.34022715886726</v>
      </c>
      <c r="X299" s="12">
        <v>837.03960354952869</v>
      </c>
      <c r="AE299" s="8">
        <v>297</v>
      </c>
      <c r="AF299" s="12">
        <v>146094.20000000001</v>
      </c>
      <c r="AG299" s="8">
        <f t="shared" si="14"/>
        <v>0.14849999999999999</v>
      </c>
    </row>
    <row r="300" spans="14:33" x14ac:dyDescent="0.25">
      <c r="N300" s="7">
        <v>298</v>
      </c>
      <c r="O300" s="7">
        <f t="shared" ca="1" si="12"/>
        <v>0.78952138008741579</v>
      </c>
      <c r="P300" s="20">
        <f t="shared" ca="1" si="13"/>
        <v>689.25484957243771</v>
      </c>
      <c r="X300" s="12">
        <v>626.70133384270309</v>
      </c>
      <c r="AE300" s="8">
        <v>298</v>
      </c>
      <c r="AF300" s="12">
        <v>146137.79999999999</v>
      </c>
      <c r="AG300" s="8">
        <f t="shared" si="14"/>
        <v>0.14899999999999999</v>
      </c>
    </row>
    <row r="301" spans="14:33" x14ac:dyDescent="0.25">
      <c r="N301" s="7">
        <v>299</v>
      </c>
      <c r="O301" s="7">
        <f t="shared" ca="1" si="12"/>
        <v>0.39192257504297801</v>
      </c>
      <c r="P301" s="20">
        <f t="shared" ca="1" si="13"/>
        <v>555.45570705114994</v>
      </c>
      <c r="X301" s="12">
        <v>696.26139199416468</v>
      </c>
      <c r="AE301" s="8">
        <v>299</v>
      </c>
      <c r="AF301" s="12">
        <v>146198.79999999999</v>
      </c>
      <c r="AG301" s="8">
        <f t="shared" si="14"/>
        <v>0.14949999999999999</v>
      </c>
    </row>
    <row r="302" spans="14:33" x14ac:dyDescent="0.25">
      <c r="N302" s="7">
        <v>300</v>
      </c>
      <c r="O302" s="7">
        <f t="shared" ca="1" si="12"/>
        <v>0.80349603528757674</v>
      </c>
      <c r="P302" s="20">
        <f t="shared" ca="1" si="13"/>
        <v>695.22125717798338</v>
      </c>
      <c r="X302" s="12">
        <v>411.18973885066686</v>
      </c>
      <c r="AE302" s="8">
        <v>300</v>
      </c>
      <c r="AF302" s="12">
        <v>146217.70000000001</v>
      </c>
      <c r="AG302" s="8">
        <f t="shared" si="14"/>
        <v>0.15</v>
      </c>
    </row>
    <row r="303" spans="14:33" x14ac:dyDescent="0.25">
      <c r="N303" s="7">
        <v>301</v>
      </c>
      <c r="O303" s="7">
        <f t="shared" ca="1" si="12"/>
        <v>0.24794755902838772</v>
      </c>
      <c r="P303" s="20">
        <f t="shared" ca="1" si="13"/>
        <v>505.65031892052986</v>
      </c>
      <c r="X303" s="12">
        <v>419.95611492723771</v>
      </c>
      <c r="AE303" s="8">
        <v>301</v>
      </c>
      <c r="AF303" s="12">
        <v>146248.9</v>
      </c>
      <c r="AG303" s="8">
        <f t="shared" si="14"/>
        <v>0.15049999999999999</v>
      </c>
    </row>
    <row r="304" spans="14:33" x14ac:dyDescent="0.25">
      <c r="N304" s="7">
        <v>302</v>
      </c>
      <c r="O304" s="7">
        <f t="shared" ca="1" si="12"/>
        <v>0.52030057279787212</v>
      </c>
      <c r="P304" s="20">
        <f t="shared" ca="1" si="13"/>
        <v>595.9898322705493</v>
      </c>
      <c r="X304" s="12">
        <v>511.18817232472207</v>
      </c>
      <c r="AE304" s="8">
        <v>302</v>
      </c>
      <c r="AF304" s="12">
        <v>146317.70000000001</v>
      </c>
      <c r="AG304" s="8">
        <f t="shared" si="14"/>
        <v>0.151</v>
      </c>
    </row>
    <row r="305" spans="14:33" x14ac:dyDescent="0.25">
      <c r="N305" s="7">
        <v>303</v>
      </c>
      <c r="O305" s="7">
        <f t="shared" ca="1" si="12"/>
        <v>0.82977867298791697</v>
      </c>
      <c r="P305" s="20">
        <f t="shared" ca="1" si="13"/>
        <v>707.10288637130486</v>
      </c>
      <c r="X305" s="12">
        <v>643.71333655531737</v>
      </c>
      <c r="AE305" s="8">
        <v>303</v>
      </c>
      <c r="AF305" s="12">
        <v>146335.1</v>
      </c>
      <c r="AG305" s="8">
        <f t="shared" si="14"/>
        <v>0.1515</v>
      </c>
    </row>
    <row r="306" spans="14:33" x14ac:dyDescent="0.25">
      <c r="N306" s="7">
        <v>304</v>
      </c>
      <c r="O306" s="7">
        <f t="shared" ca="1" si="12"/>
        <v>0.14870619980653155</v>
      </c>
      <c r="P306" s="20">
        <f t="shared" ca="1" si="13"/>
        <v>462.97054134019697</v>
      </c>
      <c r="X306" s="12">
        <v>336.57160566912216</v>
      </c>
      <c r="AE306" s="8">
        <v>304</v>
      </c>
      <c r="AF306" s="12">
        <v>146373.70000000001</v>
      </c>
      <c r="AG306" s="8">
        <f t="shared" si="14"/>
        <v>0.152</v>
      </c>
    </row>
    <row r="307" spans="14:33" x14ac:dyDescent="0.25">
      <c r="N307" s="7">
        <v>305</v>
      </c>
      <c r="O307" s="7">
        <f t="shared" ca="1" si="12"/>
        <v>0.26865729918464432</v>
      </c>
      <c r="P307" s="20">
        <f t="shared" ca="1" si="13"/>
        <v>513.39831563367011</v>
      </c>
      <c r="X307" s="12">
        <v>541.31006117877212</v>
      </c>
      <c r="AE307" s="8">
        <v>305</v>
      </c>
      <c r="AF307" s="12">
        <v>146391.6</v>
      </c>
      <c r="AG307" s="8">
        <f t="shared" si="14"/>
        <v>0.1525</v>
      </c>
    </row>
    <row r="308" spans="14:33" x14ac:dyDescent="0.25">
      <c r="N308" s="7">
        <v>306</v>
      </c>
      <c r="O308" s="7">
        <f t="shared" ca="1" si="12"/>
        <v>0.50419266207047231</v>
      </c>
      <c r="P308" s="20">
        <f t="shared" ca="1" si="13"/>
        <v>590.94094629924382</v>
      </c>
      <c r="X308" s="12">
        <v>638.18314415922111</v>
      </c>
      <c r="AE308" s="8">
        <v>306</v>
      </c>
      <c r="AF308" s="12">
        <v>146465.4</v>
      </c>
      <c r="AG308" s="8">
        <f t="shared" si="14"/>
        <v>0.153</v>
      </c>
    </row>
    <row r="309" spans="14:33" x14ac:dyDescent="0.25">
      <c r="N309" s="7">
        <v>307</v>
      </c>
      <c r="O309" s="7">
        <f t="shared" ca="1" si="12"/>
        <v>0.72139901812132878</v>
      </c>
      <c r="P309" s="20">
        <f t="shared" ca="1" si="13"/>
        <v>662.67025734522122</v>
      </c>
      <c r="X309" s="12">
        <v>660.14926841042745</v>
      </c>
      <c r="AE309" s="8">
        <v>307</v>
      </c>
      <c r="AF309" s="12">
        <v>146521.20000000001</v>
      </c>
      <c r="AG309" s="8">
        <f t="shared" si="14"/>
        <v>0.1535</v>
      </c>
    </row>
    <row r="310" spans="14:33" x14ac:dyDescent="0.25">
      <c r="N310" s="7">
        <v>308</v>
      </c>
      <c r="O310" s="7">
        <f t="shared" ca="1" si="12"/>
        <v>0.38505269449564505</v>
      </c>
      <c r="P310" s="20">
        <f t="shared" ca="1" si="13"/>
        <v>553.23371545426357</v>
      </c>
      <c r="X310" s="12">
        <v>794.98195362833235</v>
      </c>
      <c r="AE310" s="8">
        <v>308</v>
      </c>
      <c r="AF310" s="12">
        <v>146625.79999999999</v>
      </c>
      <c r="AG310" s="8">
        <f t="shared" si="14"/>
        <v>0.154</v>
      </c>
    </row>
    <row r="311" spans="14:33" x14ac:dyDescent="0.25">
      <c r="N311" s="7">
        <v>309</v>
      </c>
      <c r="O311" s="7">
        <f t="shared" ca="1" si="12"/>
        <v>0.22559883358026755</v>
      </c>
      <c r="P311" s="20">
        <f t="shared" ca="1" si="13"/>
        <v>496.94637728481592</v>
      </c>
      <c r="X311" s="12">
        <v>587.70526855086041</v>
      </c>
      <c r="AE311" s="8">
        <v>309</v>
      </c>
      <c r="AF311" s="12">
        <v>146642</v>
      </c>
      <c r="AG311" s="8">
        <f t="shared" si="14"/>
        <v>0.1545</v>
      </c>
    </row>
    <row r="312" spans="14:33" x14ac:dyDescent="0.25">
      <c r="N312" s="7">
        <v>310</v>
      </c>
      <c r="O312" s="7">
        <f t="shared" ca="1" si="12"/>
        <v>0.62942332857733996</v>
      </c>
      <c r="P312" s="20">
        <f t="shared" ca="1" si="13"/>
        <v>630.87770754875419</v>
      </c>
      <c r="X312" s="12">
        <v>686.02260500781847</v>
      </c>
      <c r="AE312" s="8">
        <v>310</v>
      </c>
      <c r="AF312" s="12">
        <v>146648.6</v>
      </c>
      <c r="AG312" s="8">
        <f t="shared" si="14"/>
        <v>0.155</v>
      </c>
    </row>
    <row r="313" spans="14:33" x14ac:dyDescent="0.25">
      <c r="N313" s="7">
        <v>311</v>
      </c>
      <c r="O313" s="7">
        <f t="shared" ca="1" si="12"/>
        <v>0.4206898256971856</v>
      </c>
      <c r="P313" s="20">
        <f t="shared" ca="1" si="13"/>
        <v>564.66909854361597</v>
      </c>
      <c r="X313" s="12">
        <v>525.89161920259698</v>
      </c>
      <c r="AE313" s="8">
        <v>311</v>
      </c>
      <c r="AF313" s="12">
        <v>146652.1</v>
      </c>
      <c r="AG313" s="8">
        <f t="shared" si="14"/>
        <v>0.1555</v>
      </c>
    </row>
    <row r="314" spans="14:33" x14ac:dyDescent="0.25">
      <c r="N314" s="7">
        <v>312</v>
      </c>
      <c r="O314" s="7">
        <f t="shared" ca="1" si="12"/>
        <v>0.58270371920847397</v>
      </c>
      <c r="P314" s="20">
        <f t="shared" ca="1" si="13"/>
        <v>615.72295534276043</v>
      </c>
      <c r="X314" s="12">
        <v>675.46102461759347</v>
      </c>
      <c r="AE314" s="8">
        <v>312</v>
      </c>
      <c r="AF314" s="12">
        <v>146680.5</v>
      </c>
      <c r="AG314" s="8">
        <f t="shared" si="14"/>
        <v>0.156</v>
      </c>
    </row>
    <row r="315" spans="14:33" x14ac:dyDescent="0.25">
      <c r="N315" s="7">
        <v>313</v>
      </c>
      <c r="O315" s="7">
        <f t="shared" ca="1" si="12"/>
        <v>0.5070917830201942</v>
      </c>
      <c r="P315" s="20">
        <f t="shared" ca="1" si="13"/>
        <v>591.84914715474406</v>
      </c>
      <c r="X315" s="12">
        <v>557.49679166606666</v>
      </c>
      <c r="AE315" s="8">
        <v>313</v>
      </c>
      <c r="AF315" s="12">
        <v>146687.79999999999</v>
      </c>
      <c r="AG315" s="8">
        <f t="shared" si="14"/>
        <v>0.1565</v>
      </c>
    </row>
    <row r="316" spans="14:33" x14ac:dyDescent="0.25">
      <c r="N316" s="7">
        <v>314</v>
      </c>
      <c r="O316" s="7">
        <f t="shared" ca="1" si="12"/>
        <v>0.62890662653015816</v>
      </c>
      <c r="P316" s="20">
        <f t="shared" ca="1" si="13"/>
        <v>630.70741877743558</v>
      </c>
      <c r="X316" s="12">
        <v>602.89069490839415</v>
      </c>
      <c r="AE316" s="8">
        <v>314</v>
      </c>
      <c r="AF316" s="12">
        <v>146713.1</v>
      </c>
      <c r="AG316" s="8">
        <f t="shared" si="14"/>
        <v>0.157</v>
      </c>
    </row>
    <row r="317" spans="14:33" x14ac:dyDescent="0.25">
      <c r="N317" s="7">
        <v>315</v>
      </c>
      <c r="O317" s="7">
        <f t="shared" ca="1" si="12"/>
        <v>0.19296716077664589</v>
      </c>
      <c r="P317" s="20">
        <f t="shared" ca="1" si="13"/>
        <v>483.43301890384942</v>
      </c>
      <c r="X317" s="12">
        <v>770.36529433998749</v>
      </c>
      <c r="AE317" s="8">
        <v>315</v>
      </c>
      <c r="AF317" s="12">
        <v>146786.4</v>
      </c>
      <c r="AG317" s="8">
        <f t="shared" si="14"/>
        <v>0.1575</v>
      </c>
    </row>
    <row r="318" spans="14:33" x14ac:dyDescent="0.25">
      <c r="N318" s="7">
        <v>316</v>
      </c>
      <c r="O318" s="7">
        <f t="shared" ca="1" si="12"/>
        <v>0.46757642616542228</v>
      </c>
      <c r="P318" s="20">
        <f t="shared" ca="1" si="13"/>
        <v>579.46736231649356</v>
      </c>
      <c r="X318" s="12">
        <v>505.75004825858952</v>
      </c>
      <c r="AE318" s="8">
        <v>316</v>
      </c>
      <c r="AF318" s="12">
        <v>146837</v>
      </c>
      <c r="AG318" s="8">
        <f t="shared" si="14"/>
        <v>0.158</v>
      </c>
    </row>
    <row r="319" spans="14:33" x14ac:dyDescent="0.25">
      <c r="N319" s="7">
        <v>317</v>
      </c>
      <c r="O319" s="7">
        <f t="shared" ca="1" si="12"/>
        <v>0.57590681303793279</v>
      </c>
      <c r="P319" s="20">
        <f t="shared" ca="1" si="13"/>
        <v>613.55205397429336</v>
      </c>
      <c r="X319" s="12">
        <v>652.21279053244871</v>
      </c>
      <c r="AE319" s="8">
        <v>317</v>
      </c>
      <c r="AF319" s="12">
        <v>146904.5</v>
      </c>
      <c r="AG319" s="8">
        <f t="shared" si="14"/>
        <v>0.1585</v>
      </c>
    </row>
    <row r="320" spans="14:33" x14ac:dyDescent="0.25">
      <c r="N320" s="7">
        <v>318</v>
      </c>
      <c r="O320" s="7">
        <f t="shared" ca="1" si="12"/>
        <v>0.62508247087979141</v>
      </c>
      <c r="P320" s="20">
        <f t="shared" ca="1" si="13"/>
        <v>629.44923311782725</v>
      </c>
      <c r="X320" s="12">
        <v>603.59519194826726</v>
      </c>
      <c r="AE320" s="8">
        <v>318</v>
      </c>
      <c r="AF320" s="12">
        <v>146955.6</v>
      </c>
      <c r="AG320" s="8">
        <f t="shared" si="14"/>
        <v>0.159</v>
      </c>
    </row>
    <row r="321" spans="14:33" x14ac:dyDescent="0.25">
      <c r="N321" s="7">
        <v>319</v>
      </c>
      <c r="O321" s="7">
        <f t="shared" ca="1" si="12"/>
        <v>0.14285009449560127</v>
      </c>
      <c r="P321" s="20">
        <f t="shared" ca="1" si="13"/>
        <v>460.01572828107982</v>
      </c>
      <c r="X321" s="12">
        <v>644.70554664327778</v>
      </c>
      <c r="AE321" s="8">
        <v>319</v>
      </c>
      <c r="AF321" s="12">
        <v>146985</v>
      </c>
      <c r="AG321" s="8">
        <f t="shared" si="14"/>
        <v>0.1595</v>
      </c>
    </row>
    <row r="322" spans="14:33" x14ac:dyDescent="0.25">
      <c r="N322" s="7">
        <v>320</v>
      </c>
      <c r="O322" s="7">
        <f t="shared" ca="1" si="12"/>
        <v>0.84108252713538778</v>
      </c>
      <c r="P322" s="20">
        <f t="shared" ca="1" si="13"/>
        <v>712.53093954554686</v>
      </c>
      <c r="X322" s="12">
        <v>784.75569415804273</v>
      </c>
      <c r="AE322" s="8">
        <v>320</v>
      </c>
      <c r="AF322" s="12">
        <v>147044.1</v>
      </c>
      <c r="AG322" s="8">
        <f t="shared" si="14"/>
        <v>0.16</v>
      </c>
    </row>
    <row r="323" spans="14:33" x14ac:dyDescent="0.25">
      <c r="N323" s="7">
        <v>321</v>
      </c>
      <c r="O323" s="7">
        <f t="shared" ca="1" si="12"/>
        <v>0.30034756160672771</v>
      </c>
      <c r="P323" s="20">
        <f t="shared" ca="1" si="13"/>
        <v>524.77648462068726</v>
      </c>
      <c r="X323" s="12">
        <v>803.65466019985308</v>
      </c>
      <c r="AE323" s="8">
        <v>321</v>
      </c>
      <c r="AF323" s="12">
        <v>147109.70000000001</v>
      </c>
      <c r="AG323" s="8">
        <f t="shared" si="14"/>
        <v>0.1605</v>
      </c>
    </row>
    <row r="324" spans="14:33" x14ac:dyDescent="0.25">
      <c r="N324" s="7">
        <v>322</v>
      </c>
      <c r="O324" s="7">
        <f t="shared" ref="O324:O387" ca="1" si="15">RAND()</f>
        <v>0.62072304698023684</v>
      </c>
      <c r="P324" s="20">
        <f t="shared" ref="P324:P387" ca="1" si="16">(($L$4*(EXP((_xlfn.NORM.S.INV(O324)-$L$5)/$L$6)))/(1+EXP((_xlfn.NORM.S.INV(O324)-$L$5)/$L$6)))+$L$3</f>
        <v>628.01940437067685</v>
      </c>
      <c r="X324" s="12">
        <v>422.06559757945405</v>
      </c>
      <c r="AE324" s="8">
        <v>322</v>
      </c>
      <c r="AF324" s="12">
        <v>147114.79999999999</v>
      </c>
      <c r="AG324" s="8">
        <f t="shared" ref="AG324:AG387" si="17">AE324/2000</f>
        <v>0.161</v>
      </c>
    </row>
    <row r="325" spans="14:33" x14ac:dyDescent="0.25">
      <c r="N325" s="7">
        <v>323</v>
      </c>
      <c r="O325" s="7">
        <f t="shared" ca="1" si="15"/>
        <v>0.67995129710759294</v>
      </c>
      <c r="P325" s="20">
        <f t="shared" ca="1" si="16"/>
        <v>647.92400570149175</v>
      </c>
      <c r="X325" s="12">
        <v>446.8534033804882</v>
      </c>
      <c r="AE325" s="8">
        <v>323</v>
      </c>
      <c r="AF325" s="12">
        <v>147142.29999999999</v>
      </c>
      <c r="AG325" s="8">
        <f t="shared" si="17"/>
        <v>0.1615</v>
      </c>
    </row>
    <row r="326" spans="14:33" x14ac:dyDescent="0.25">
      <c r="N326" s="7">
        <v>324</v>
      </c>
      <c r="O326" s="7">
        <f t="shared" ca="1" si="15"/>
        <v>2.5923926775862083E-2</v>
      </c>
      <c r="P326" s="20">
        <f t="shared" ca="1" si="16"/>
        <v>366.25785856052897</v>
      </c>
      <c r="X326" s="12">
        <v>453.2051266153112</v>
      </c>
      <c r="AE326" s="8">
        <v>324</v>
      </c>
      <c r="AF326" s="12">
        <v>147188.29999999999</v>
      </c>
      <c r="AG326" s="8">
        <f t="shared" si="17"/>
        <v>0.16200000000000001</v>
      </c>
    </row>
    <row r="327" spans="14:33" x14ac:dyDescent="0.25">
      <c r="N327" s="7">
        <v>325</v>
      </c>
      <c r="O327" s="7">
        <f t="shared" ca="1" si="15"/>
        <v>0.86425058970450142</v>
      </c>
      <c r="P327" s="20">
        <f t="shared" ca="1" si="16"/>
        <v>724.41109318066276</v>
      </c>
      <c r="X327" s="12">
        <v>700.98929174631689</v>
      </c>
      <c r="AE327" s="8">
        <v>325</v>
      </c>
      <c r="AF327" s="12">
        <v>147271</v>
      </c>
      <c r="AG327" s="8">
        <f t="shared" si="17"/>
        <v>0.16250000000000001</v>
      </c>
    </row>
    <row r="328" spans="14:33" x14ac:dyDescent="0.25">
      <c r="N328" s="7">
        <v>326</v>
      </c>
      <c r="O328" s="7">
        <f t="shared" ca="1" si="15"/>
        <v>0.55967174532448494</v>
      </c>
      <c r="P328" s="20">
        <f t="shared" ca="1" si="16"/>
        <v>608.39258980287718</v>
      </c>
      <c r="X328" s="12">
        <v>397.57833838829777</v>
      </c>
      <c r="AE328" s="8">
        <v>326</v>
      </c>
      <c r="AF328" s="12">
        <v>147348.20000000001</v>
      </c>
      <c r="AG328" s="8">
        <f t="shared" si="17"/>
        <v>0.16300000000000001</v>
      </c>
    </row>
    <row r="329" spans="14:33" x14ac:dyDescent="0.25">
      <c r="N329" s="7">
        <v>327</v>
      </c>
      <c r="O329" s="7">
        <f t="shared" ca="1" si="15"/>
        <v>0.1032803272277506</v>
      </c>
      <c r="P329" s="20">
        <f t="shared" ca="1" si="16"/>
        <v>437.81765660489492</v>
      </c>
      <c r="X329" s="12">
        <v>411.129742028338</v>
      </c>
      <c r="AE329" s="8">
        <v>327</v>
      </c>
      <c r="AF329" s="12">
        <v>147356.70000000001</v>
      </c>
      <c r="AG329" s="8">
        <f t="shared" si="17"/>
        <v>0.16350000000000001</v>
      </c>
    </row>
    <row r="330" spans="14:33" x14ac:dyDescent="0.25">
      <c r="N330" s="7">
        <v>328</v>
      </c>
      <c r="O330" s="7">
        <f t="shared" ca="1" si="15"/>
        <v>0.28205186024420836</v>
      </c>
      <c r="P330" s="20">
        <f t="shared" ca="1" si="16"/>
        <v>518.27142076766404</v>
      </c>
      <c r="X330" s="12">
        <v>820.91530179568701</v>
      </c>
      <c r="AE330" s="8">
        <v>328</v>
      </c>
      <c r="AF330" s="12">
        <v>147441.29999999999</v>
      </c>
      <c r="AG330" s="8">
        <f t="shared" si="17"/>
        <v>0.16400000000000001</v>
      </c>
    </row>
    <row r="331" spans="14:33" x14ac:dyDescent="0.25">
      <c r="N331" s="7">
        <v>329</v>
      </c>
      <c r="O331" s="7">
        <f t="shared" ca="1" si="15"/>
        <v>4.0341826889848442E-2</v>
      </c>
      <c r="P331" s="20">
        <f t="shared" ca="1" si="16"/>
        <v>386.00604939196586</v>
      </c>
      <c r="X331" s="12">
        <v>690.05648179186437</v>
      </c>
      <c r="AE331" s="8">
        <v>329</v>
      </c>
      <c r="AF331" s="12">
        <v>147473.29999999999</v>
      </c>
      <c r="AG331" s="8">
        <f t="shared" si="17"/>
        <v>0.16450000000000001</v>
      </c>
    </row>
    <row r="332" spans="14:33" x14ac:dyDescent="0.25">
      <c r="N332" s="7">
        <v>330</v>
      </c>
      <c r="O332" s="7">
        <f t="shared" ca="1" si="15"/>
        <v>0.8417311633013087</v>
      </c>
      <c r="P332" s="20">
        <f t="shared" ca="1" si="16"/>
        <v>712.84908058432006</v>
      </c>
      <c r="X332" s="12">
        <v>733.512826090516</v>
      </c>
      <c r="AE332" s="8">
        <v>330</v>
      </c>
      <c r="AF332" s="12">
        <v>147512.29999999999</v>
      </c>
      <c r="AG332" s="8">
        <f t="shared" si="17"/>
        <v>0.16500000000000001</v>
      </c>
    </row>
    <row r="333" spans="14:33" x14ac:dyDescent="0.25">
      <c r="N333" s="7">
        <v>331</v>
      </c>
      <c r="O333" s="7">
        <f t="shared" ca="1" si="15"/>
        <v>0.72157206177966204</v>
      </c>
      <c r="P333" s="20">
        <f t="shared" ca="1" si="16"/>
        <v>662.73366769740448</v>
      </c>
      <c r="X333" s="12">
        <v>451.91498042490548</v>
      </c>
      <c r="AE333" s="8">
        <v>331</v>
      </c>
      <c r="AF333" s="12">
        <v>147529.9</v>
      </c>
      <c r="AG333" s="8">
        <f t="shared" si="17"/>
        <v>0.16550000000000001</v>
      </c>
    </row>
    <row r="334" spans="14:33" x14ac:dyDescent="0.25">
      <c r="N334" s="7">
        <v>332</v>
      </c>
      <c r="O334" s="7">
        <f t="shared" ca="1" si="15"/>
        <v>0.84355962542655849</v>
      </c>
      <c r="P334" s="20">
        <f t="shared" ca="1" si="16"/>
        <v>713.75000950415222</v>
      </c>
      <c r="X334" s="12">
        <v>370.99882174185183</v>
      </c>
      <c r="AE334" s="8">
        <v>332</v>
      </c>
      <c r="AF334" s="12">
        <v>147595.4</v>
      </c>
      <c r="AG334" s="8">
        <f t="shared" si="17"/>
        <v>0.16600000000000001</v>
      </c>
    </row>
    <row r="335" spans="14:33" x14ac:dyDescent="0.25">
      <c r="N335" s="7">
        <v>333</v>
      </c>
      <c r="O335" s="7">
        <f t="shared" ca="1" si="15"/>
        <v>0.95669415566191396</v>
      </c>
      <c r="P335" s="20">
        <f t="shared" ca="1" si="16"/>
        <v>793.23333234624158</v>
      </c>
      <c r="X335" s="12">
        <v>463.77148829889239</v>
      </c>
      <c r="AE335" s="8">
        <v>333</v>
      </c>
      <c r="AF335" s="12">
        <v>147614</v>
      </c>
      <c r="AG335" s="8">
        <f t="shared" si="17"/>
        <v>0.16650000000000001</v>
      </c>
    </row>
    <row r="336" spans="14:33" x14ac:dyDescent="0.25">
      <c r="N336" s="7">
        <v>334</v>
      </c>
      <c r="O336" s="7">
        <f t="shared" ca="1" si="15"/>
        <v>0.22711792914232276</v>
      </c>
      <c r="P336" s="20">
        <f t="shared" ca="1" si="16"/>
        <v>497.55071967233562</v>
      </c>
      <c r="X336" s="12">
        <v>860.32385940550046</v>
      </c>
      <c r="AE336" s="8">
        <v>334</v>
      </c>
      <c r="AF336" s="12">
        <v>147642.79999999999</v>
      </c>
      <c r="AG336" s="8">
        <f t="shared" si="17"/>
        <v>0.16700000000000001</v>
      </c>
    </row>
    <row r="337" spans="14:33" x14ac:dyDescent="0.25">
      <c r="N337" s="7">
        <v>335</v>
      </c>
      <c r="O337" s="7">
        <f t="shared" ca="1" si="15"/>
        <v>0.33530852145198553</v>
      </c>
      <c r="P337" s="20">
        <f t="shared" ca="1" si="16"/>
        <v>536.80337724028846</v>
      </c>
      <c r="X337" s="12">
        <v>420.05803457773061</v>
      </c>
      <c r="AE337" s="8">
        <v>335</v>
      </c>
      <c r="AF337" s="12">
        <v>147717</v>
      </c>
      <c r="AG337" s="8">
        <f t="shared" si="17"/>
        <v>0.16750000000000001</v>
      </c>
    </row>
    <row r="338" spans="14:33" x14ac:dyDescent="0.25">
      <c r="N338" s="7">
        <v>336</v>
      </c>
      <c r="O338" s="7">
        <f t="shared" ca="1" si="15"/>
        <v>0.30995203847417518</v>
      </c>
      <c r="P338" s="20">
        <f t="shared" ca="1" si="16"/>
        <v>528.12918106350719</v>
      </c>
      <c r="X338" s="12">
        <v>524.64874922825959</v>
      </c>
      <c r="AE338" s="8">
        <v>336</v>
      </c>
      <c r="AF338" s="12">
        <v>147781.79999999999</v>
      </c>
      <c r="AG338" s="8">
        <f t="shared" si="17"/>
        <v>0.16800000000000001</v>
      </c>
    </row>
    <row r="339" spans="14:33" x14ac:dyDescent="0.25">
      <c r="N339" s="7">
        <v>337</v>
      </c>
      <c r="O339" s="7">
        <f t="shared" ca="1" si="15"/>
        <v>0.3290816995993352</v>
      </c>
      <c r="P339" s="20">
        <f t="shared" ca="1" si="16"/>
        <v>534.6951550691274</v>
      </c>
      <c r="X339" s="12">
        <v>613.85031126008471</v>
      </c>
      <c r="AE339" s="8">
        <v>337</v>
      </c>
      <c r="AF339" s="12">
        <v>147807.9</v>
      </c>
      <c r="AG339" s="8">
        <f t="shared" si="17"/>
        <v>0.16850000000000001</v>
      </c>
    </row>
    <row r="340" spans="14:33" x14ac:dyDescent="0.25">
      <c r="N340" s="7">
        <v>338</v>
      </c>
      <c r="O340" s="7">
        <f t="shared" ca="1" si="15"/>
        <v>0.77292738696587049</v>
      </c>
      <c r="P340" s="20">
        <f t="shared" ca="1" si="16"/>
        <v>682.43226171544893</v>
      </c>
      <c r="X340" s="12">
        <v>590.20243368889373</v>
      </c>
      <c r="AE340" s="8">
        <v>338</v>
      </c>
      <c r="AF340" s="12">
        <v>147808.29999999999</v>
      </c>
      <c r="AG340" s="8">
        <f t="shared" si="17"/>
        <v>0.16900000000000001</v>
      </c>
    </row>
    <row r="341" spans="14:33" x14ac:dyDescent="0.25">
      <c r="N341" s="7">
        <v>339</v>
      </c>
      <c r="O341" s="7">
        <f t="shared" ca="1" si="15"/>
        <v>0.47506493546418038</v>
      </c>
      <c r="P341" s="20">
        <f t="shared" ca="1" si="16"/>
        <v>581.81631169324726</v>
      </c>
      <c r="X341" s="12">
        <v>514.23219119995224</v>
      </c>
      <c r="AE341" s="8">
        <v>339</v>
      </c>
      <c r="AF341" s="12">
        <v>147930.79999999999</v>
      </c>
      <c r="AG341" s="8">
        <f t="shared" si="17"/>
        <v>0.16950000000000001</v>
      </c>
    </row>
    <row r="342" spans="14:33" x14ac:dyDescent="0.25">
      <c r="N342" s="7">
        <v>340</v>
      </c>
      <c r="O342" s="7">
        <f t="shared" ca="1" si="15"/>
        <v>0.90017412883678238</v>
      </c>
      <c r="P342" s="20">
        <f t="shared" ca="1" si="16"/>
        <v>745.60533070990732</v>
      </c>
      <c r="X342" s="12">
        <v>467.598184158842</v>
      </c>
      <c r="AE342" s="8">
        <v>340</v>
      </c>
      <c r="AF342" s="12">
        <v>147932.79999999999</v>
      </c>
      <c r="AG342" s="8">
        <f t="shared" si="17"/>
        <v>0.17</v>
      </c>
    </row>
    <row r="343" spans="14:33" x14ac:dyDescent="0.25">
      <c r="N343" s="7">
        <v>341</v>
      </c>
      <c r="O343" s="7">
        <f t="shared" ca="1" si="15"/>
        <v>0.99500147069986999</v>
      </c>
      <c r="P343" s="20">
        <f t="shared" ca="1" si="16"/>
        <v>876.68829222788497</v>
      </c>
      <c r="X343" s="12">
        <v>534.10807232327375</v>
      </c>
      <c r="AE343" s="8">
        <v>341</v>
      </c>
      <c r="AF343" s="12">
        <v>147971.1</v>
      </c>
      <c r="AG343" s="8">
        <f t="shared" si="17"/>
        <v>0.17050000000000001</v>
      </c>
    </row>
    <row r="344" spans="14:33" x14ac:dyDescent="0.25">
      <c r="N344" s="7">
        <v>342</v>
      </c>
      <c r="O344" s="7">
        <f t="shared" ca="1" si="15"/>
        <v>9.3841247833295172E-2</v>
      </c>
      <c r="P344" s="20">
        <f t="shared" ca="1" si="16"/>
        <v>431.76168755238695</v>
      </c>
      <c r="X344" s="12">
        <v>761.76485308508586</v>
      </c>
      <c r="AE344" s="8">
        <v>342</v>
      </c>
      <c r="AF344" s="12">
        <v>148003.29999999999</v>
      </c>
      <c r="AG344" s="8">
        <f t="shared" si="17"/>
        <v>0.17100000000000001</v>
      </c>
    </row>
    <row r="345" spans="14:33" x14ac:dyDescent="0.25">
      <c r="N345" s="7">
        <v>343</v>
      </c>
      <c r="O345" s="7">
        <f t="shared" ca="1" si="15"/>
        <v>0.32123182581162557</v>
      </c>
      <c r="P345" s="20">
        <f t="shared" ca="1" si="16"/>
        <v>532.01775236700462</v>
      </c>
      <c r="X345" s="12">
        <v>581.91754446723303</v>
      </c>
      <c r="AE345" s="8">
        <v>343</v>
      </c>
      <c r="AF345" s="12">
        <v>148012.5</v>
      </c>
      <c r="AG345" s="8">
        <f t="shared" si="17"/>
        <v>0.17150000000000001</v>
      </c>
    </row>
    <row r="346" spans="14:33" x14ac:dyDescent="0.25">
      <c r="N346" s="7">
        <v>344</v>
      </c>
      <c r="O346" s="7">
        <f t="shared" ca="1" si="15"/>
        <v>0.66432050459876046</v>
      </c>
      <c r="P346" s="20">
        <f t="shared" ca="1" si="16"/>
        <v>642.55847494005002</v>
      </c>
      <c r="X346" s="12">
        <v>494.93762347556032</v>
      </c>
      <c r="AE346" s="8">
        <v>344</v>
      </c>
      <c r="AF346" s="12">
        <v>148052.4</v>
      </c>
      <c r="AG346" s="8">
        <f t="shared" si="17"/>
        <v>0.17199999999999999</v>
      </c>
    </row>
    <row r="347" spans="14:33" x14ac:dyDescent="0.25">
      <c r="N347" s="7">
        <v>345</v>
      </c>
      <c r="O347" s="7">
        <f t="shared" ca="1" si="15"/>
        <v>0.90072054218786202</v>
      </c>
      <c r="P347" s="20">
        <f t="shared" ca="1" si="16"/>
        <v>745.96260101936957</v>
      </c>
      <c r="X347" s="12">
        <v>708.70679301317682</v>
      </c>
      <c r="AE347" s="8">
        <v>345</v>
      </c>
      <c r="AF347" s="12">
        <v>148078.79999999999</v>
      </c>
      <c r="AG347" s="8">
        <f t="shared" si="17"/>
        <v>0.17249999999999999</v>
      </c>
    </row>
    <row r="348" spans="14:33" x14ac:dyDescent="0.25">
      <c r="N348" s="7">
        <v>346</v>
      </c>
      <c r="O348" s="7">
        <f t="shared" ca="1" si="15"/>
        <v>0.95070390256205239</v>
      </c>
      <c r="P348" s="20">
        <f t="shared" ca="1" si="16"/>
        <v>786.61981722964094</v>
      </c>
      <c r="X348" s="12">
        <v>389.13662114124259</v>
      </c>
      <c r="AE348" s="8">
        <v>346</v>
      </c>
      <c r="AF348" s="12">
        <v>148212.29999999999</v>
      </c>
      <c r="AG348" s="8">
        <f t="shared" si="17"/>
        <v>0.17299999999999999</v>
      </c>
    </row>
    <row r="349" spans="14:33" x14ac:dyDescent="0.25">
      <c r="N349" s="7">
        <v>347</v>
      </c>
      <c r="O349" s="7">
        <f t="shared" ca="1" si="15"/>
        <v>0.26272507431922509</v>
      </c>
      <c r="P349" s="20">
        <f t="shared" ca="1" si="16"/>
        <v>511.20690388650206</v>
      </c>
      <c r="X349" s="12">
        <v>572.93760994498962</v>
      </c>
      <c r="AE349" s="8">
        <v>347</v>
      </c>
      <c r="AF349" s="12">
        <v>148425.4</v>
      </c>
      <c r="AG349" s="8">
        <f t="shared" si="17"/>
        <v>0.17349999999999999</v>
      </c>
    </row>
    <row r="350" spans="14:33" x14ac:dyDescent="0.25">
      <c r="N350" s="7">
        <v>348</v>
      </c>
      <c r="O350" s="7">
        <f t="shared" ca="1" si="15"/>
        <v>0.70838662660766594</v>
      </c>
      <c r="P350" s="20">
        <f t="shared" ca="1" si="16"/>
        <v>657.9493652779895</v>
      </c>
      <c r="X350" s="12">
        <v>475.88685226570573</v>
      </c>
      <c r="AE350" s="8">
        <v>348</v>
      </c>
      <c r="AF350" s="12">
        <v>148497.20000000001</v>
      </c>
      <c r="AG350" s="8">
        <f t="shared" si="17"/>
        <v>0.17399999999999999</v>
      </c>
    </row>
    <row r="351" spans="14:33" x14ac:dyDescent="0.25">
      <c r="N351" s="7">
        <v>349</v>
      </c>
      <c r="O351" s="7">
        <f t="shared" ca="1" si="15"/>
        <v>0.60002608493110321</v>
      </c>
      <c r="P351" s="20">
        <f t="shared" ca="1" si="16"/>
        <v>621.29019663852671</v>
      </c>
      <c r="X351" s="12">
        <v>493.58431358984336</v>
      </c>
      <c r="AE351" s="8">
        <v>349</v>
      </c>
      <c r="AF351" s="12">
        <v>148515.29999999999</v>
      </c>
      <c r="AG351" s="8">
        <f t="shared" si="17"/>
        <v>0.17449999999999999</v>
      </c>
    </row>
    <row r="352" spans="14:33" x14ac:dyDescent="0.25">
      <c r="N352" s="7">
        <v>350</v>
      </c>
      <c r="O352" s="7">
        <f t="shared" ca="1" si="15"/>
        <v>0.7006351801997317</v>
      </c>
      <c r="P352" s="20">
        <f t="shared" ca="1" si="16"/>
        <v>655.17912014412616</v>
      </c>
      <c r="X352" s="12">
        <v>480.01224651297582</v>
      </c>
      <c r="AE352" s="8">
        <v>350</v>
      </c>
      <c r="AF352" s="12">
        <v>148544</v>
      </c>
      <c r="AG352" s="8">
        <f t="shared" si="17"/>
        <v>0.17499999999999999</v>
      </c>
    </row>
    <row r="353" spans="14:33" x14ac:dyDescent="0.25">
      <c r="N353" s="7">
        <v>351</v>
      </c>
      <c r="O353" s="7">
        <f t="shared" ca="1" si="15"/>
        <v>0.39612785008153883</v>
      </c>
      <c r="P353" s="20">
        <f t="shared" ca="1" si="16"/>
        <v>556.81131931318464</v>
      </c>
      <c r="X353" s="12">
        <v>592.39706702130047</v>
      </c>
      <c r="AE353" s="8">
        <v>351</v>
      </c>
      <c r="AF353" s="12">
        <v>148590.39999999999</v>
      </c>
      <c r="AG353" s="8">
        <f t="shared" si="17"/>
        <v>0.17549999999999999</v>
      </c>
    </row>
    <row r="354" spans="14:33" x14ac:dyDescent="0.25">
      <c r="N354" s="7">
        <v>352</v>
      </c>
      <c r="O354" s="7">
        <f t="shared" ca="1" si="15"/>
        <v>0.67827581836262707</v>
      </c>
      <c r="P354" s="20">
        <f t="shared" ca="1" si="16"/>
        <v>647.34434067134987</v>
      </c>
      <c r="X354" s="12">
        <v>608.91044727425583</v>
      </c>
      <c r="AE354" s="8">
        <v>352</v>
      </c>
      <c r="AF354" s="12">
        <v>148599.1</v>
      </c>
      <c r="AG354" s="8">
        <f t="shared" si="17"/>
        <v>0.17599999999999999</v>
      </c>
    </row>
    <row r="355" spans="14:33" x14ac:dyDescent="0.25">
      <c r="N355" s="7">
        <v>353</v>
      </c>
      <c r="O355" s="7">
        <f t="shared" ca="1" si="15"/>
        <v>0.16029379966073642</v>
      </c>
      <c r="P355" s="20">
        <f t="shared" ca="1" si="16"/>
        <v>468.6248979424023</v>
      </c>
      <c r="X355" s="12">
        <v>640.91252188718181</v>
      </c>
      <c r="AE355" s="8">
        <v>353</v>
      </c>
      <c r="AF355" s="12">
        <v>148626.5</v>
      </c>
      <c r="AG355" s="8">
        <f t="shared" si="17"/>
        <v>0.17649999999999999</v>
      </c>
    </row>
    <row r="356" spans="14:33" x14ac:dyDescent="0.25">
      <c r="N356" s="7">
        <v>354</v>
      </c>
      <c r="O356" s="7">
        <f t="shared" ca="1" si="15"/>
        <v>0.28844313567026381</v>
      </c>
      <c r="P356" s="20">
        <f t="shared" ca="1" si="16"/>
        <v>520.56259126934606</v>
      </c>
      <c r="X356" s="12">
        <v>559.72606060224598</v>
      </c>
      <c r="AE356" s="8">
        <v>354</v>
      </c>
      <c r="AF356" s="12">
        <v>148653.4</v>
      </c>
      <c r="AG356" s="8">
        <f t="shared" si="17"/>
        <v>0.17699999999999999</v>
      </c>
    </row>
    <row r="357" spans="14:33" x14ac:dyDescent="0.25">
      <c r="N357" s="7">
        <v>355</v>
      </c>
      <c r="O357" s="7">
        <f t="shared" ca="1" si="15"/>
        <v>0.17027703258189297</v>
      </c>
      <c r="P357" s="20">
        <f t="shared" ca="1" si="16"/>
        <v>473.31287619760582</v>
      </c>
      <c r="X357" s="12">
        <v>593.61103032953929</v>
      </c>
      <c r="AE357" s="8">
        <v>355</v>
      </c>
      <c r="AF357" s="12">
        <v>148672.20000000001</v>
      </c>
      <c r="AG357" s="8">
        <f t="shared" si="17"/>
        <v>0.17749999999999999</v>
      </c>
    </row>
    <row r="358" spans="14:33" x14ac:dyDescent="0.25">
      <c r="N358" s="7">
        <v>356</v>
      </c>
      <c r="O358" s="7">
        <f t="shared" ca="1" si="15"/>
        <v>0.57902695325979525</v>
      </c>
      <c r="P358" s="20">
        <f t="shared" ca="1" si="16"/>
        <v>614.54774479926766</v>
      </c>
      <c r="X358" s="12">
        <v>427.90158629880364</v>
      </c>
      <c r="AE358" s="8">
        <v>356</v>
      </c>
      <c r="AF358" s="12">
        <v>148676.79999999999</v>
      </c>
      <c r="AG358" s="8">
        <f t="shared" si="17"/>
        <v>0.17799999999999999</v>
      </c>
    </row>
    <row r="359" spans="14:33" x14ac:dyDescent="0.25">
      <c r="N359" s="7">
        <v>357</v>
      </c>
      <c r="O359" s="7">
        <f t="shared" ca="1" si="15"/>
        <v>0.38743523524441426</v>
      </c>
      <c r="P359" s="20">
        <f t="shared" ca="1" si="16"/>
        <v>554.00539964964855</v>
      </c>
      <c r="X359" s="12">
        <v>492.05042496676651</v>
      </c>
      <c r="AE359" s="8">
        <v>357</v>
      </c>
      <c r="AF359" s="12">
        <v>148678.20000000001</v>
      </c>
      <c r="AG359" s="8">
        <f t="shared" si="17"/>
        <v>0.17849999999999999</v>
      </c>
    </row>
    <row r="360" spans="14:33" x14ac:dyDescent="0.25">
      <c r="N360" s="7">
        <v>358</v>
      </c>
      <c r="O360" s="7">
        <f t="shared" ca="1" si="15"/>
        <v>0.79561515336137834</v>
      </c>
      <c r="P360" s="20">
        <f t="shared" ca="1" si="16"/>
        <v>691.82991381259023</v>
      </c>
      <c r="X360" s="12">
        <v>755.33902972292026</v>
      </c>
      <c r="AE360" s="8">
        <v>358</v>
      </c>
      <c r="AF360" s="12">
        <v>148680.70000000001</v>
      </c>
      <c r="AG360" s="8">
        <f t="shared" si="17"/>
        <v>0.17899999999999999</v>
      </c>
    </row>
    <row r="361" spans="14:33" x14ac:dyDescent="0.25">
      <c r="N361" s="7">
        <v>359</v>
      </c>
      <c r="O361" s="7">
        <f t="shared" ca="1" si="15"/>
        <v>0.36367294537606953</v>
      </c>
      <c r="P361" s="20">
        <f t="shared" ca="1" si="16"/>
        <v>546.25243723284325</v>
      </c>
      <c r="X361" s="12">
        <v>744.24197265246858</v>
      </c>
      <c r="AE361" s="8">
        <v>359</v>
      </c>
      <c r="AF361" s="12">
        <v>148718.1</v>
      </c>
      <c r="AG361" s="8">
        <f t="shared" si="17"/>
        <v>0.17949999999999999</v>
      </c>
    </row>
    <row r="362" spans="14:33" x14ac:dyDescent="0.25">
      <c r="N362" s="7">
        <v>360</v>
      </c>
      <c r="O362" s="7">
        <f t="shared" ca="1" si="15"/>
        <v>0.74635971552008695</v>
      </c>
      <c r="P362" s="20">
        <f t="shared" ca="1" si="16"/>
        <v>672.00691073024711</v>
      </c>
      <c r="X362" s="12">
        <v>473.37110700314543</v>
      </c>
      <c r="AE362" s="8">
        <v>360</v>
      </c>
      <c r="AF362" s="12">
        <v>148732</v>
      </c>
      <c r="AG362" s="8">
        <f t="shared" si="17"/>
        <v>0.18</v>
      </c>
    </row>
    <row r="363" spans="14:33" x14ac:dyDescent="0.25">
      <c r="N363" s="7">
        <v>361</v>
      </c>
      <c r="O363" s="7">
        <f t="shared" ca="1" si="15"/>
        <v>0.38992572545033821</v>
      </c>
      <c r="P363" s="20">
        <f t="shared" ca="1" si="16"/>
        <v>554.81081729939615</v>
      </c>
      <c r="X363" s="12">
        <v>660.5981809769869</v>
      </c>
      <c r="AE363" s="8">
        <v>361</v>
      </c>
      <c r="AF363" s="12">
        <v>148781.9</v>
      </c>
      <c r="AG363" s="8">
        <f t="shared" si="17"/>
        <v>0.18049999999999999</v>
      </c>
    </row>
    <row r="364" spans="14:33" x14ac:dyDescent="0.25">
      <c r="N364" s="7">
        <v>362</v>
      </c>
      <c r="O364" s="7">
        <f t="shared" ca="1" si="15"/>
        <v>0.56182950042127244</v>
      </c>
      <c r="P364" s="20">
        <f t="shared" ca="1" si="16"/>
        <v>609.07641450127517</v>
      </c>
      <c r="X364" s="12">
        <v>693.76310151586858</v>
      </c>
      <c r="AE364" s="8">
        <v>362</v>
      </c>
      <c r="AF364" s="12">
        <v>148835.79999999999</v>
      </c>
      <c r="AG364" s="8">
        <f t="shared" si="17"/>
        <v>0.18099999999999999</v>
      </c>
    </row>
    <row r="365" spans="14:33" x14ac:dyDescent="0.25">
      <c r="N365" s="7">
        <v>363</v>
      </c>
      <c r="O365" s="7">
        <f t="shared" ca="1" si="15"/>
        <v>0.97131212665683642</v>
      </c>
      <c r="P365" s="20">
        <f t="shared" ca="1" si="16"/>
        <v>812.73891824976772</v>
      </c>
      <c r="X365" s="12">
        <v>455.6455933301732</v>
      </c>
      <c r="AE365" s="8">
        <v>363</v>
      </c>
      <c r="AF365" s="12">
        <v>148877.1</v>
      </c>
      <c r="AG365" s="8">
        <f t="shared" si="17"/>
        <v>0.18149999999999999</v>
      </c>
    </row>
    <row r="366" spans="14:33" x14ac:dyDescent="0.25">
      <c r="N366" s="7">
        <v>364</v>
      </c>
      <c r="O366" s="7">
        <f t="shared" ca="1" si="15"/>
        <v>0.12089164421292842</v>
      </c>
      <c r="P366" s="20">
        <f t="shared" ca="1" si="16"/>
        <v>448.24430190735865</v>
      </c>
      <c r="X366" s="12">
        <v>609.07352533528467</v>
      </c>
      <c r="AE366" s="8">
        <v>364</v>
      </c>
      <c r="AF366" s="12">
        <v>148905.1</v>
      </c>
      <c r="AG366" s="8">
        <f t="shared" si="17"/>
        <v>0.182</v>
      </c>
    </row>
    <row r="367" spans="14:33" x14ac:dyDescent="0.25">
      <c r="N367" s="7">
        <v>365</v>
      </c>
      <c r="O367" s="7">
        <f t="shared" ca="1" si="15"/>
        <v>0.82785411247728524</v>
      </c>
      <c r="P367" s="20">
        <f t="shared" ca="1" si="16"/>
        <v>706.19948731779959</v>
      </c>
      <c r="X367" s="12">
        <v>811.46855179679028</v>
      </c>
      <c r="AE367" s="8">
        <v>365</v>
      </c>
      <c r="AF367" s="12">
        <v>148926.79999999999</v>
      </c>
      <c r="AG367" s="8">
        <f t="shared" si="17"/>
        <v>0.1825</v>
      </c>
    </row>
    <row r="368" spans="14:33" x14ac:dyDescent="0.25">
      <c r="N368" s="7">
        <v>366</v>
      </c>
      <c r="O368" s="7">
        <f t="shared" ca="1" si="15"/>
        <v>0.6249943880570471</v>
      </c>
      <c r="P368" s="20">
        <f t="shared" ca="1" si="16"/>
        <v>629.42029670640579</v>
      </c>
      <c r="X368" s="12">
        <v>694.98797288347021</v>
      </c>
      <c r="AE368" s="8">
        <v>366</v>
      </c>
      <c r="AF368" s="12">
        <v>148958</v>
      </c>
      <c r="AG368" s="8">
        <f t="shared" si="17"/>
        <v>0.183</v>
      </c>
    </row>
    <row r="369" spans="14:33" x14ac:dyDescent="0.25">
      <c r="N369" s="7">
        <v>367</v>
      </c>
      <c r="O369" s="7">
        <f t="shared" ca="1" si="15"/>
        <v>0.51106463441520922</v>
      </c>
      <c r="P369" s="20">
        <f t="shared" ca="1" si="16"/>
        <v>593.09399947716952</v>
      </c>
      <c r="X369" s="12">
        <v>548.76189569694122</v>
      </c>
      <c r="AE369" s="8">
        <v>367</v>
      </c>
      <c r="AF369" s="12">
        <v>148967.20000000001</v>
      </c>
      <c r="AG369" s="8">
        <f t="shared" si="17"/>
        <v>0.1835</v>
      </c>
    </row>
    <row r="370" spans="14:33" x14ac:dyDescent="0.25">
      <c r="N370" s="7">
        <v>368</v>
      </c>
      <c r="O370" s="7">
        <f t="shared" ca="1" si="15"/>
        <v>0.69309855451162083</v>
      </c>
      <c r="P370" s="20">
        <f t="shared" ca="1" si="16"/>
        <v>652.51344538279739</v>
      </c>
      <c r="X370" s="12">
        <v>723.19905011457638</v>
      </c>
      <c r="AE370" s="8">
        <v>368</v>
      </c>
      <c r="AF370" s="12">
        <v>148970.70000000001</v>
      </c>
      <c r="AG370" s="8">
        <f t="shared" si="17"/>
        <v>0.184</v>
      </c>
    </row>
    <row r="371" spans="14:33" x14ac:dyDescent="0.25">
      <c r="N371" s="7">
        <v>369</v>
      </c>
      <c r="O371" s="7">
        <f t="shared" ca="1" si="15"/>
        <v>0.31224568700634348</v>
      </c>
      <c r="P371" s="20">
        <f t="shared" ca="1" si="16"/>
        <v>528.92402704735696</v>
      </c>
      <c r="X371" s="12">
        <v>581.95625098834034</v>
      </c>
      <c r="AE371" s="8">
        <v>369</v>
      </c>
      <c r="AF371" s="12">
        <v>148986.9</v>
      </c>
      <c r="AG371" s="8">
        <f t="shared" si="17"/>
        <v>0.1845</v>
      </c>
    </row>
    <row r="372" spans="14:33" x14ac:dyDescent="0.25">
      <c r="N372" s="7">
        <v>370</v>
      </c>
      <c r="O372" s="7">
        <f t="shared" ca="1" si="15"/>
        <v>0.27300232456855478</v>
      </c>
      <c r="P372" s="20">
        <f t="shared" ca="1" si="16"/>
        <v>514.99014433956631</v>
      </c>
      <c r="X372" s="12">
        <v>825.46919828727198</v>
      </c>
      <c r="AE372" s="8">
        <v>370</v>
      </c>
      <c r="AF372" s="12">
        <v>149037.29999999999</v>
      </c>
      <c r="AG372" s="8">
        <f t="shared" si="17"/>
        <v>0.185</v>
      </c>
    </row>
    <row r="373" spans="14:33" x14ac:dyDescent="0.25">
      <c r="N373" s="7">
        <v>371</v>
      </c>
      <c r="O373" s="7">
        <f t="shared" ca="1" si="15"/>
        <v>0.44294746731049339</v>
      </c>
      <c r="P373" s="20">
        <f t="shared" ca="1" si="16"/>
        <v>571.71890812788672</v>
      </c>
      <c r="X373" s="12">
        <v>535.62421933434484</v>
      </c>
      <c r="AE373" s="8">
        <v>371</v>
      </c>
      <c r="AF373" s="12">
        <v>149126.5</v>
      </c>
      <c r="AG373" s="8">
        <f t="shared" si="17"/>
        <v>0.1855</v>
      </c>
    </row>
    <row r="374" spans="14:33" x14ac:dyDescent="0.25">
      <c r="N374" s="7">
        <v>372</v>
      </c>
      <c r="O374" s="7">
        <f t="shared" ca="1" si="15"/>
        <v>0.79531798587038038</v>
      </c>
      <c r="P374" s="20">
        <f t="shared" ca="1" si="16"/>
        <v>691.70340857612189</v>
      </c>
      <c r="X374" s="12">
        <v>745.11608889771537</v>
      </c>
      <c r="AE374" s="8">
        <v>372</v>
      </c>
      <c r="AF374" s="12">
        <v>149137.20000000001</v>
      </c>
      <c r="AG374" s="8">
        <f t="shared" si="17"/>
        <v>0.186</v>
      </c>
    </row>
    <row r="375" spans="14:33" x14ac:dyDescent="0.25">
      <c r="N375" s="7">
        <v>373</v>
      </c>
      <c r="O375" s="7">
        <f t="shared" ca="1" si="15"/>
        <v>4.0673097578859174E-2</v>
      </c>
      <c r="P375" s="20">
        <f t="shared" ca="1" si="16"/>
        <v>386.39471778856409</v>
      </c>
      <c r="X375" s="12">
        <v>667.62275365418304</v>
      </c>
      <c r="AE375" s="8">
        <v>373</v>
      </c>
      <c r="AF375" s="12">
        <v>149220</v>
      </c>
      <c r="AG375" s="8">
        <f t="shared" si="17"/>
        <v>0.1865</v>
      </c>
    </row>
    <row r="376" spans="14:33" x14ac:dyDescent="0.25">
      <c r="N376" s="7">
        <v>374</v>
      </c>
      <c r="O376" s="7">
        <f t="shared" ca="1" si="15"/>
        <v>0.29934073580887477</v>
      </c>
      <c r="P376" s="20">
        <f t="shared" ca="1" si="16"/>
        <v>524.42266577334522</v>
      </c>
      <c r="X376" s="12">
        <v>577.27444284761179</v>
      </c>
      <c r="AE376" s="8">
        <v>374</v>
      </c>
      <c r="AF376" s="12">
        <v>149227.6</v>
      </c>
      <c r="AG376" s="8">
        <f t="shared" si="17"/>
        <v>0.187</v>
      </c>
    </row>
    <row r="377" spans="14:33" x14ac:dyDescent="0.25">
      <c r="N377" s="7">
        <v>375</v>
      </c>
      <c r="O377" s="7">
        <f t="shared" ca="1" si="15"/>
        <v>0.41159916778289096</v>
      </c>
      <c r="P377" s="20">
        <f t="shared" ca="1" si="16"/>
        <v>561.77184563765479</v>
      </c>
      <c r="X377" s="12">
        <v>717.23016918638916</v>
      </c>
      <c r="AE377" s="8">
        <v>375</v>
      </c>
      <c r="AF377" s="12">
        <v>149249.60000000001</v>
      </c>
      <c r="AG377" s="8">
        <f t="shared" si="17"/>
        <v>0.1875</v>
      </c>
    </row>
    <row r="378" spans="14:33" x14ac:dyDescent="0.25">
      <c r="N378" s="7">
        <v>376</v>
      </c>
      <c r="O378" s="7">
        <f t="shared" ca="1" si="15"/>
        <v>0.79959632389273172</v>
      </c>
      <c r="P378" s="20">
        <f t="shared" ca="1" si="16"/>
        <v>693.53421479964879</v>
      </c>
      <c r="X378" s="12">
        <v>486.21515590547898</v>
      </c>
      <c r="AE378" s="8">
        <v>376</v>
      </c>
      <c r="AF378" s="12">
        <v>149277.29999999999</v>
      </c>
      <c r="AG378" s="8">
        <f t="shared" si="17"/>
        <v>0.188</v>
      </c>
    </row>
    <row r="379" spans="14:33" x14ac:dyDescent="0.25">
      <c r="N379" s="7">
        <v>377</v>
      </c>
      <c r="O379" s="7">
        <f t="shared" ca="1" si="15"/>
        <v>0.39828805439670523</v>
      </c>
      <c r="P379" s="20">
        <f t="shared" ca="1" si="16"/>
        <v>557.5064076937183</v>
      </c>
      <c r="X379" s="12">
        <v>454.67119262341657</v>
      </c>
      <c r="AE379" s="8">
        <v>377</v>
      </c>
      <c r="AF379" s="12">
        <v>149286.5</v>
      </c>
      <c r="AG379" s="8">
        <f t="shared" si="17"/>
        <v>0.1885</v>
      </c>
    </row>
    <row r="380" spans="14:33" x14ac:dyDescent="0.25">
      <c r="N380" s="7">
        <v>378</v>
      </c>
      <c r="O380" s="7">
        <f t="shared" ca="1" si="15"/>
        <v>0.6988660596879781</v>
      </c>
      <c r="P380" s="20">
        <f t="shared" ca="1" si="16"/>
        <v>654.55099167297647</v>
      </c>
      <c r="X380" s="12">
        <v>617.57951030838262</v>
      </c>
      <c r="AE380" s="8">
        <v>378</v>
      </c>
      <c r="AF380" s="12">
        <v>149311.20000000001</v>
      </c>
      <c r="AG380" s="8">
        <f t="shared" si="17"/>
        <v>0.189</v>
      </c>
    </row>
    <row r="381" spans="14:33" x14ac:dyDescent="0.25">
      <c r="N381" s="7">
        <v>379</v>
      </c>
      <c r="O381" s="7">
        <f t="shared" ca="1" si="15"/>
        <v>0.60410235562560566</v>
      </c>
      <c r="P381" s="20">
        <f t="shared" ca="1" si="16"/>
        <v>622.60832983165722</v>
      </c>
      <c r="X381" s="12">
        <v>468.84754359812769</v>
      </c>
      <c r="AE381" s="8">
        <v>379</v>
      </c>
      <c r="AF381" s="12">
        <v>149366.70000000001</v>
      </c>
      <c r="AG381" s="8">
        <f t="shared" si="17"/>
        <v>0.1895</v>
      </c>
    </row>
    <row r="382" spans="14:33" x14ac:dyDescent="0.25">
      <c r="N382" s="7">
        <v>380</v>
      </c>
      <c r="O382" s="7">
        <f t="shared" ca="1" si="15"/>
        <v>0.83382100663249659</v>
      </c>
      <c r="P382" s="20">
        <f t="shared" ca="1" si="16"/>
        <v>709.01950820124739</v>
      </c>
      <c r="X382" s="12">
        <v>688.34563683092324</v>
      </c>
      <c r="AE382" s="8">
        <v>380</v>
      </c>
      <c r="AF382" s="12">
        <v>149372.20000000001</v>
      </c>
      <c r="AG382" s="8">
        <f t="shared" si="17"/>
        <v>0.19</v>
      </c>
    </row>
    <row r="383" spans="14:33" x14ac:dyDescent="0.25">
      <c r="N383" s="7">
        <v>381</v>
      </c>
      <c r="O383" s="7">
        <f t="shared" ca="1" si="15"/>
        <v>0.19051803096274822</v>
      </c>
      <c r="P383" s="20">
        <f t="shared" ca="1" si="16"/>
        <v>482.37269007359657</v>
      </c>
      <c r="X383" s="12">
        <v>771.0026678901321</v>
      </c>
      <c r="AE383" s="8">
        <v>381</v>
      </c>
      <c r="AF383" s="12">
        <v>149383.29999999999</v>
      </c>
      <c r="AG383" s="8">
        <f t="shared" si="17"/>
        <v>0.1905</v>
      </c>
    </row>
    <row r="384" spans="14:33" x14ac:dyDescent="0.25">
      <c r="N384" s="7">
        <v>382</v>
      </c>
      <c r="O384" s="7">
        <f t="shared" ca="1" si="15"/>
        <v>0.59506735146401712</v>
      </c>
      <c r="P384" s="20">
        <f t="shared" ca="1" si="16"/>
        <v>619.69103690521433</v>
      </c>
      <c r="X384" s="12">
        <v>613.78907877952315</v>
      </c>
      <c r="AE384" s="8">
        <v>382</v>
      </c>
      <c r="AF384" s="12">
        <v>149435.79999999999</v>
      </c>
      <c r="AG384" s="8">
        <f t="shared" si="17"/>
        <v>0.191</v>
      </c>
    </row>
    <row r="385" spans="14:33" x14ac:dyDescent="0.25">
      <c r="N385" s="7">
        <v>383</v>
      </c>
      <c r="O385" s="7">
        <f t="shared" ca="1" si="15"/>
        <v>0.22588749804291008</v>
      </c>
      <c r="P385" s="20">
        <f t="shared" ca="1" si="16"/>
        <v>497.06136916686205</v>
      </c>
      <c r="X385" s="12">
        <v>758.50332238514625</v>
      </c>
      <c r="AE385" s="8">
        <v>383</v>
      </c>
      <c r="AF385" s="12">
        <v>149506.1</v>
      </c>
      <c r="AG385" s="8">
        <f t="shared" si="17"/>
        <v>0.1915</v>
      </c>
    </row>
    <row r="386" spans="14:33" x14ac:dyDescent="0.25">
      <c r="N386" s="7">
        <v>384</v>
      </c>
      <c r="O386" s="7">
        <f t="shared" ca="1" si="15"/>
        <v>0.15221636200673783</v>
      </c>
      <c r="P386" s="20">
        <f t="shared" ca="1" si="16"/>
        <v>464.70932536918201</v>
      </c>
      <c r="X386" s="12">
        <v>642.27970501917525</v>
      </c>
      <c r="AE386" s="8">
        <v>384</v>
      </c>
      <c r="AF386" s="12">
        <v>149547.9</v>
      </c>
      <c r="AG386" s="8">
        <f t="shared" si="17"/>
        <v>0.192</v>
      </c>
    </row>
    <row r="387" spans="14:33" x14ac:dyDescent="0.25">
      <c r="N387" s="7">
        <v>385</v>
      </c>
      <c r="O387" s="7">
        <f t="shared" ca="1" si="15"/>
        <v>0.47707937057683658</v>
      </c>
      <c r="P387" s="20">
        <f t="shared" ca="1" si="16"/>
        <v>582.44782247247679</v>
      </c>
      <c r="X387" s="12">
        <v>433.82086588399585</v>
      </c>
      <c r="AE387" s="8">
        <v>385</v>
      </c>
      <c r="AF387" s="12">
        <v>149703.9</v>
      </c>
      <c r="AG387" s="8">
        <f t="shared" si="17"/>
        <v>0.1925</v>
      </c>
    </row>
    <row r="388" spans="14:33" x14ac:dyDescent="0.25">
      <c r="N388" s="7">
        <v>386</v>
      </c>
      <c r="O388" s="7">
        <f t="shared" ref="O388:O451" ca="1" si="18">RAND()</f>
        <v>0.20638770410412899</v>
      </c>
      <c r="P388" s="20">
        <f t="shared" ref="P388:P451" ca="1" si="19">(($L$4*(EXP((_xlfn.NORM.S.INV(O388)-$L$5)/$L$6)))/(1+EXP((_xlfn.NORM.S.INV(O388)-$L$5)/$L$6)))+$L$3</f>
        <v>489.12192932060208</v>
      </c>
      <c r="X388" s="12">
        <v>358.67799081913995</v>
      </c>
      <c r="AE388" s="8">
        <v>386</v>
      </c>
      <c r="AF388" s="12">
        <v>149888.70000000001</v>
      </c>
      <c r="AG388" s="8">
        <f t="shared" ref="AG388:AG451" si="20">AE388/2000</f>
        <v>0.193</v>
      </c>
    </row>
    <row r="389" spans="14:33" x14ac:dyDescent="0.25">
      <c r="N389" s="7">
        <v>387</v>
      </c>
      <c r="O389" s="7">
        <f t="shared" ca="1" si="18"/>
        <v>0.20995294146617693</v>
      </c>
      <c r="P389" s="20">
        <f t="shared" ca="1" si="19"/>
        <v>490.60085154415754</v>
      </c>
      <c r="X389" s="12">
        <v>577.59731304470824</v>
      </c>
      <c r="AE389" s="8">
        <v>387</v>
      </c>
      <c r="AF389" s="12">
        <v>149936.79999999999</v>
      </c>
      <c r="AG389" s="8">
        <f t="shared" si="20"/>
        <v>0.19350000000000001</v>
      </c>
    </row>
    <row r="390" spans="14:33" x14ac:dyDescent="0.25">
      <c r="N390" s="7">
        <v>388</v>
      </c>
      <c r="O390" s="7">
        <f t="shared" ca="1" si="18"/>
        <v>0.91951006038050609</v>
      </c>
      <c r="P390" s="20">
        <f t="shared" ca="1" si="19"/>
        <v>759.12487416678835</v>
      </c>
      <c r="X390" s="12">
        <v>755.96843580118525</v>
      </c>
      <c r="AE390" s="8">
        <v>388</v>
      </c>
      <c r="AF390" s="12">
        <v>149942.79999999999</v>
      </c>
      <c r="AG390" s="8">
        <f t="shared" si="20"/>
        <v>0.19400000000000001</v>
      </c>
    </row>
    <row r="391" spans="14:33" x14ac:dyDescent="0.25">
      <c r="N391" s="7">
        <v>389</v>
      </c>
      <c r="O391" s="7">
        <f t="shared" ca="1" si="18"/>
        <v>0.94267058348339861</v>
      </c>
      <c r="P391" s="20">
        <f t="shared" ca="1" si="19"/>
        <v>778.59057181118271</v>
      </c>
      <c r="X391" s="12">
        <v>676.30407234637698</v>
      </c>
      <c r="AE391" s="8">
        <v>389</v>
      </c>
      <c r="AF391" s="12">
        <v>149962.1</v>
      </c>
      <c r="AG391" s="8">
        <f t="shared" si="20"/>
        <v>0.19450000000000001</v>
      </c>
    </row>
    <row r="392" spans="14:33" x14ac:dyDescent="0.25">
      <c r="N392" s="7">
        <v>390</v>
      </c>
      <c r="O392" s="7">
        <f t="shared" ca="1" si="18"/>
        <v>0.25969746513201852</v>
      </c>
      <c r="P392" s="20">
        <f t="shared" ca="1" si="19"/>
        <v>510.080116121598</v>
      </c>
      <c r="X392" s="12">
        <v>693.90383486367671</v>
      </c>
      <c r="AE392" s="8">
        <v>390</v>
      </c>
      <c r="AF392" s="12">
        <v>149991.9</v>
      </c>
      <c r="AG392" s="8">
        <f t="shared" si="20"/>
        <v>0.19500000000000001</v>
      </c>
    </row>
    <row r="393" spans="14:33" x14ac:dyDescent="0.25">
      <c r="N393" s="7">
        <v>391</v>
      </c>
      <c r="O393" s="7">
        <f t="shared" ca="1" si="18"/>
        <v>5.3941294568935705E-2</v>
      </c>
      <c r="P393" s="20">
        <f t="shared" ca="1" si="19"/>
        <v>400.40147968133533</v>
      </c>
      <c r="X393" s="12">
        <v>547.88043780759619</v>
      </c>
      <c r="AE393" s="8">
        <v>391</v>
      </c>
      <c r="AF393" s="12">
        <v>150074.29999999999</v>
      </c>
      <c r="AG393" s="8">
        <f t="shared" si="20"/>
        <v>0.19550000000000001</v>
      </c>
    </row>
    <row r="394" spans="14:33" x14ac:dyDescent="0.25">
      <c r="N394" s="7">
        <v>392</v>
      </c>
      <c r="O394" s="7">
        <f t="shared" ca="1" si="18"/>
        <v>0.84647362663752856</v>
      </c>
      <c r="P394" s="20">
        <f t="shared" ca="1" si="19"/>
        <v>715.1986271744023</v>
      </c>
      <c r="X394" s="12">
        <v>576.1115139059732</v>
      </c>
      <c r="AE394" s="8">
        <v>392</v>
      </c>
      <c r="AF394" s="12">
        <v>150106.6</v>
      </c>
      <c r="AG394" s="8">
        <f t="shared" si="20"/>
        <v>0.19600000000000001</v>
      </c>
    </row>
    <row r="395" spans="14:33" x14ac:dyDescent="0.25">
      <c r="N395" s="7">
        <v>393</v>
      </c>
      <c r="O395" s="7">
        <f t="shared" ca="1" si="18"/>
        <v>1.1551919708522984E-2</v>
      </c>
      <c r="P395" s="20">
        <f t="shared" ca="1" si="19"/>
        <v>335.52872121469591</v>
      </c>
      <c r="X395" s="12">
        <v>828.40569006208034</v>
      </c>
      <c r="AE395" s="8">
        <v>393</v>
      </c>
      <c r="AF395" s="12">
        <v>150107.5</v>
      </c>
      <c r="AG395" s="8">
        <f t="shared" si="20"/>
        <v>0.19650000000000001</v>
      </c>
    </row>
    <row r="396" spans="14:33" x14ac:dyDescent="0.25">
      <c r="N396" s="7">
        <v>394</v>
      </c>
      <c r="O396" s="7">
        <f t="shared" ca="1" si="18"/>
        <v>0.10520063867689811</v>
      </c>
      <c r="P396" s="20">
        <f t="shared" ca="1" si="19"/>
        <v>439.00612529712669</v>
      </c>
      <c r="X396" s="12">
        <v>628.8492328894107</v>
      </c>
      <c r="AE396" s="8">
        <v>394</v>
      </c>
      <c r="AF396" s="12">
        <v>150126.79999999999</v>
      </c>
      <c r="AG396" s="8">
        <f t="shared" si="20"/>
        <v>0.19700000000000001</v>
      </c>
    </row>
    <row r="397" spans="14:33" x14ac:dyDescent="0.25">
      <c r="N397" s="7">
        <v>395</v>
      </c>
      <c r="O397" s="7">
        <f t="shared" ca="1" si="18"/>
        <v>0.59126994048290471</v>
      </c>
      <c r="P397" s="20">
        <f t="shared" ca="1" si="19"/>
        <v>618.46946162699112</v>
      </c>
      <c r="X397" s="12">
        <v>655.90102633976653</v>
      </c>
      <c r="AE397" s="8">
        <v>395</v>
      </c>
      <c r="AF397" s="12">
        <v>150132.29999999999</v>
      </c>
      <c r="AG397" s="8">
        <f t="shared" si="20"/>
        <v>0.19750000000000001</v>
      </c>
    </row>
    <row r="398" spans="14:33" x14ac:dyDescent="0.25">
      <c r="N398" s="7">
        <v>396</v>
      </c>
      <c r="O398" s="7">
        <f t="shared" ca="1" si="18"/>
        <v>0.74655647379993939</v>
      </c>
      <c r="P398" s="20">
        <f t="shared" ca="1" si="19"/>
        <v>672.08213943096166</v>
      </c>
      <c r="X398" s="12">
        <v>711.13305284063324</v>
      </c>
      <c r="AE398" s="8">
        <v>396</v>
      </c>
      <c r="AF398" s="12">
        <v>150239</v>
      </c>
      <c r="AG398" s="8">
        <f t="shared" si="20"/>
        <v>0.19800000000000001</v>
      </c>
    </row>
    <row r="399" spans="14:33" x14ac:dyDescent="0.25">
      <c r="N399" s="7">
        <v>397</v>
      </c>
      <c r="O399" s="7">
        <f t="shared" ca="1" si="18"/>
        <v>0.43803091962385032</v>
      </c>
      <c r="P399" s="20">
        <f t="shared" ca="1" si="19"/>
        <v>570.16630046534385</v>
      </c>
      <c r="X399" s="12">
        <v>582.33421835328068</v>
      </c>
      <c r="AE399" s="8">
        <v>397</v>
      </c>
      <c r="AF399" s="12">
        <v>150291.20000000001</v>
      </c>
      <c r="AG399" s="8">
        <f t="shared" si="20"/>
        <v>0.19850000000000001</v>
      </c>
    </row>
    <row r="400" spans="14:33" x14ac:dyDescent="0.25">
      <c r="N400" s="7">
        <v>398</v>
      </c>
      <c r="O400" s="7">
        <f t="shared" ca="1" si="18"/>
        <v>0.51114588962564389</v>
      </c>
      <c r="P400" s="20">
        <f t="shared" ca="1" si="19"/>
        <v>593.11946408084668</v>
      </c>
      <c r="X400" s="12">
        <v>666.83238723082559</v>
      </c>
      <c r="AE400" s="8">
        <v>398</v>
      </c>
      <c r="AF400" s="12">
        <v>150334.5</v>
      </c>
      <c r="AG400" s="8">
        <f t="shared" si="20"/>
        <v>0.19900000000000001</v>
      </c>
    </row>
    <row r="401" spans="14:33" x14ac:dyDescent="0.25">
      <c r="N401" s="7">
        <v>399</v>
      </c>
      <c r="O401" s="7">
        <f t="shared" ca="1" si="18"/>
        <v>4.9563958303870836E-2</v>
      </c>
      <c r="P401" s="20">
        <f t="shared" ca="1" si="19"/>
        <v>396.07831128564004</v>
      </c>
      <c r="X401" s="12">
        <v>555.92700320601489</v>
      </c>
      <c r="AE401" s="8">
        <v>399</v>
      </c>
      <c r="AF401" s="12">
        <v>150415.9</v>
      </c>
      <c r="AG401" s="8">
        <f t="shared" si="20"/>
        <v>0.19950000000000001</v>
      </c>
    </row>
    <row r="402" spans="14:33" x14ac:dyDescent="0.25">
      <c r="N402" s="7">
        <v>400</v>
      </c>
      <c r="O402" s="7">
        <f t="shared" ca="1" si="18"/>
        <v>0.73323184041874978</v>
      </c>
      <c r="P402" s="20">
        <f t="shared" ca="1" si="19"/>
        <v>667.04710358404702</v>
      </c>
      <c r="X402" s="12">
        <v>648.37626534860487</v>
      </c>
      <c r="AE402" s="8">
        <v>400</v>
      </c>
      <c r="AF402" s="12">
        <v>150432.29999999999</v>
      </c>
      <c r="AG402" s="8">
        <f t="shared" si="20"/>
        <v>0.2</v>
      </c>
    </row>
    <row r="403" spans="14:33" x14ac:dyDescent="0.25">
      <c r="N403" s="7">
        <v>401</v>
      </c>
      <c r="O403" s="7">
        <f t="shared" ca="1" si="18"/>
        <v>0.62534151682174899</v>
      </c>
      <c r="P403" s="20">
        <f t="shared" ca="1" si="19"/>
        <v>629.53434453136617</v>
      </c>
      <c r="X403" s="12">
        <v>672.09576049344003</v>
      </c>
      <c r="AE403" s="8">
        <v>401</v>
      </c>
      <c r="AF403" s="12">
        <v>150441.1</v>
      </c>
      <c r="AG403" s="8">
        <f t="shared" si="20"/>
        <v>0.20050000000000001</v>
      </c>
    </row>
    <row r="404" spans="14:33" x14ac:dyDescent="0.25">
      <c r="N404" s="7">
        <v>402</v>
      </c>
      <c r="O404" s="7">
        <f t="shared" ca="1" si="18"/>
        <v>0.68496646404779993</v>
      </c>
      <c r="P404" s="20">
        <f t="shared" ca="1" si="19"/>
        <v>649.66598325198493</v>
      </c>
      <c r="X404" s="12">
        <v>638.98366839296534</v>
      </c>
      <c r="AE404" s="8">
        <v>402</v>
      </c>
      <c r="AF404" s="12">
        <v>150459.1</v>
      </c>
      <c r="AG404" s="8">
        <f t="shared" si="20"/>
        <v>0.20100000000000001</v>
      </c>
    </row>
    <row r="405" spans="14:33" x14ac:dyDescent="0.25">
      <c r="N405" s="7">
        <v>403</v>
      </c>
      <c r="O405" s="7">
        <f t="shared" ca="1" si="18"/>
        <v>0.4848543660595459</v>
      </c>
      <c r="P405" s="20">
        <f t="shared" ca="1" si="19"/>
        <v>584.88415776925876</v>
      </c>
      <c r="X405" s="12">
        <v>841.54074114668481</v>
      </c>
      <c r="AE405" s="8">
        <v>403</v>
      </c>
      <c r="AF405" s="12">
        <v>150468.70000000001</v>
      </c>
      <c r="AG405" s="8">
        <f t="shared" si="20"/>
        <v>0.20150000000000001</v>
      </c>
    </row>
    <row r="406" spans="14:33" x14ac:dyDescent="0.25">
      <c r="N406" s="7">
        <v>404</v>
      </c>
      <c r="O406" s="7">
        <f t="shared" ca="1" si="18"/>
        <v>0.84831870930256248</v>
      </c>
      <c r="P406" s="20">
        <f t="shared" ca="1" si="19"/>
        <v>716.12422442266495</v>
      </c>
      <c r="X406" s="12">
        <v>486.37422514654531</v>
      </c>
      <c r="AE406" s="8">
        <v>404</v>
      </c>
      <c r="AF406" s="12">
        <v>150472.4</v>
      </c>
      <c r="AG406" s="8">
        <f t="shared" si="20"/>
        <v>0.20200000000000001</v>
      </c>
    </row>
    <row r="407" spans="14:33" x14ac:dyDescent="0.25">
      <c r="N407" s="7">
        <v>405</v>
      </c>
      <c r="O407" s="7">
        <f t="shared" ca="1" si="18"/>
        <v>0.19309749054845493</v>
      </c>
      <c r="P407" s="20">
        <f t="shared" ca="1" si="19"/>
        <v>483.4892437562653</v>
      </c>
      <c r="X407" s="12">
        <v>414.62741440929966</v>
      </c>
      <c r="AE407" s="8">
        <v>405</v>
      </c>
      <c r="AF407" s="12">
        <v>150530.9</v>
      </c>
      <c r="AG407" s="8">
        <f t="shared" si="20"/>
        <v>0.20250000000000001</v>
      </c>
    </row>
    <row r="408" spans="14:33" x14ac:dyDescent="0.25">
      <c r="N408" s="7">
        <v>406</v>
      </c>
      <c r="O408" s="7">
        <f t="shared" ca="1" si="18"/>
        <v>0.28453767511469275</v>
      </c>
      <c r="P408" s="20">
        <f t="shared" ca="1" si="19"/>
        <v>519.16504469612221</v>
      </c>
      <c r="X408" s="12">
        <v>684.32703652216583</v>
      </c>
      <c r="AE408" s="8">
        <v>406</v>
      </c>
      <c r="AF408" s="12">
        <v>150531.4</v>
      </c>
      <c r="AG408" s="8">
        <f t="shared" si="20"/>
        <v>0.20300000000000001</v>
      </c>
    </row>
    <row r="409" spans="14:33" x14ac:dyDescent="0.25">
      <c r="N409" s="7">
        <v>407</v>
      </c>
      <c r="O409" s="7">
        <f t="shared" ca="1" si="18"/>
        <v>0.34083807891278883</v>
      </c>
      <c r="P409" s="20">
        <f t="shared" ca="1" si="19"/>
        <v>538.66460182783703</v>
      </c>
      <c r="X409" s="12">
        <v>435.73824494498729</v>
      </c>
      <c r="AE409" s="8">
        <v>407</v>
      </c>
      <c r="AF409" s="12">
        <v>150560.5</v>
      </c>
      <c r="AG409" s="8">
        <f t="shared" si="20"/>
        <v>0.20349999999999999</v>
      </c>
    </row>
    <row r="410" spans="14:33" x14ac:dyDescent="0.25">
      <c r="N410" s="7">
        <v>408</v>
      </c>
      <c r="O410" s="7">
        <f t="shared" ca="1" si="18"/>
        <v>0.502657941514147</v>
      </c>
      <c r="P410" s="20">
        <f t="shared" ca="1" si="19"/>
        <v>590.46022291955228</v>
      </c>
      <c r="X410" s="12">
        <v>510.76991835671436</v>
      </c>
      <c r="AE410" s="8">
        <v>408</v>
      </c>
      <c r="AF410" s="12">
        <v>150598</v>
      </c>
      <c r="AG410" s="8">
        <f t="shared" si="20"/>
        <v>0.20399999999999999</v>
      </c>
    </row>
    <row r="411" spans="14:33" x14ac:dyDescent="0.25">
      <c r="N411" s="7">
        <v>409</v>
      </c>
      <c r="O411" s="7">
        <f t="shared" ca="1" si="18"/>
        <v>0.3808009066980429</v>
      </c>
      <c r="P411" s="20">
        <f t="shared" ca="1" si="19"/>
        <v>551.8536429704011</v>
      </c>
      <c r="X411" s="12">
        <v>667.42140151018793</v>
      </c>
      <c r="AE411" s="8">
        <v>409</v>
      </c>
      <c r="AF411" s="12">
        <v>150607.70000000001</v>
      </c>
      <c r="AG411" s="8">
        <f t="shared" si="20"/>
        <v>0.20449999999999999</v>
      </c>
    </row>
    <row r="412" spans="14:33" x14ac:dyDescent="0.25">
      <c r="N412" s="7">
        <v>410</v>
      </c>
      <c r="O412" s="7">
        <f t="shared" ca="1" si="18"/>
        <v>0.15422999783163682</v>
      </c>
      <c r="P412" s="20">
        <f t="shared" ca="1" si="19"/>
        <v>465.69636505719365</v>
      </c>
      <c r="X412" s="12">
        <v>691.79425422040913</v>
      </c>
      <c r="AE412" s="8">
        <v>410</v>
      </c>
      <c r="AF412" s="12">
        <v>150614.1</v>
      </c>
      <c r="AG412" s="8">
        <f t="shared" si="20"/>
        <v>0.20499999999999999</v>
      </c>
    </row>
    <row r="413" spans="14:33" x14ac:dyDescent="0.25">
      <c r="N413" s="7">
        <v>411</v>
      </c>
      <c r="O413" s="7">
        <f t="shared" ca="1" si="18"/>
        <v>0.11101368450993709</v>
      </c>
      <c r="P413" s="20">
        <f t="shared" ca="1" si="19"/>
        <v>442.52266531771158</v>
      </c>
      <c r="X413" s="12">
        <v>508.00319334491627</v>
      </c>
      <c r="AE413" s="8">
        <v>411</v>
      </c>
      <c r="AF413" s="12">
        <v>150622.29999999999</v>
      </c>
      <c r="AG413" s="8">
        <f t="shared" si="20"/>
        <v>0.20549999999999999</v>
      </c>
    </row>
    <row r="414" spans="14:33" x14ac:dyDescent="0.25">
      <c r="N414" s="7">
        <v>412</v>
      </c>
      <c r="O414" s="7">
        <f t="shared" ca="1" si="18"/>
        <v>0.60889795250035228</v>
      </c>
      <c r="P414" s="20">
        <f t="shared" ca="1" si="19"/>
        <v>624.16339610068633</v>
      </c>
      <c r="X414" s="12">
        <v>533.51040558537511</v>
      </c>
      <c r="AE414" s="8">
        <v>412</v>
      </c>
      <c r="AF414" s="12">
        <v>150633.29999999999</v>
      </c>
      <c r="AG414" s="8">
        <f t="shared" si="20"/>
        <v>0.20599999999999999</v>
      </c>
    </row>
    <row r="415" spans="14:33" x14ac:dyDescent="0.25">
      <c r="N415" s="7">
        <v>413</v>
      </c>
      <c r="O415" s="7">
        <f t="shared" ca="1" si="18"/>
        <v>0.12693359733675313</v>
      </c>
      <c r="P415" s="20">
        <f t="shared" ca="1" si="19"/>
        <v>451.60349853009944</v>
      </c>
      <c r="X415" s="12">
        <v>592.38468421638572</v>
      </c>
      <c r="AE415" s="8">
        <v>413</v>
      </c>
      <c r="AF415" s="12">
        <v>150641.4</v>
      </c>
      <c r="AG415" s="8">
        <f t="shared" si="20"/>
        <v>0.20649999999999999</v>
      </c>
    </row>
    <row r="416" spans="14:33" x14ac:dyDescent="0.25">
      <c r="N416" s="7">
        <v>414</v>
      </c>
      <c r="O416" s="7">
        <f t="shared" ca="1" si="18"/>
        <v>0.91354117522658673</v>
      </c>
      <c r="P416" s="20">
        <f t="shared" ca="1" si="19"/>
        <v>754.74198985785335</v>
      </c>
      <c r="X416" s="12">
        <v>518.86534946580275</v>
      </c>
      <c r="AE416" s="8">
        <v>414</v>
      </c>
      <c r="AF416" s="12">
        <v>150711.1</v>
      </c>
      <c r="AG416" s="8">
        <f t="shared" si="20"/>
        <v>0.20699999999999999</v>
      </c>
    </row>
    <row r="417" spans="14:33" x14ac:dyDescent="0.25">
      <c r="N417" s="7">
        <v>415</v>
      </c>
      <c r="O417" s="7">
        <f t="shared" ca="1" si="18"/>
        <v>0.15273449551974616</v>
      </c>
      <c r="P417" s="20">
        <f t="shared" ca="1" si="19"/>
        <v>464.96401745187194</v>
      </c>
      <c r="X417" s="12">
        <v>405.86532083724541</v>
      </c>
      <c r="AE417" s="8">
        <v>415</v>
      </c>
      <c r="AF417" s="12">
        <v>150712.9</v>
      </c>
      <c r="AG417" s="8">
        <f t="shared" si="20"/>
        <v>0.20749999999999999</v>
      </c>
    </row>
    <row r="418" spans="14:33" x14ac:dyDescent="0.25">
      <c r="N418" s="7">
        <v>416</v>
      </c>
      <c r="O418" s="7">
        <f t="shared" ca="1" si="18"/>
        <v>0.44013391235907107</v>
      </c>
      <c r="P418" s="20">
        <f t="shared" ca="1" si="19"/>
        <v>570.8306957043676</v>
      </c>
      <c r="X418" s="12">
        <v>703.31852270237869</v>
      </c>
      <c r="AE418" s="8">
        <v>416</v>
      </c>
      <c r="AF418" s="12">
        <v>150721.1</v>
      </c>
      <c r="AG418" s="8">
        <f t="shared" si="20"/>
        <v>0.20799999999999999</v>
      </c>
    </row>
    <row r="419" spans="14:33" x14ac:dyDescent="0.25">
      <c r="N419" s="7">
        <v>417</v>
      </c>
      <c r="O419" s="7">
        <f t="shared" ca="1" si="18"/>
        <v>0.39197674296005958</v>
      </c>
      <c r="P419" s="20">
        <f t="shared" ca="1" si="19"/>
        <v>555.47318997438902</v>
      </c>
      <c r="X419" s="12">
        <v>493.909880719954</v>
      </c>
      <c r="AE419" s="8">
        <v>417</v>
      </c>
      <c r="AF419" s="12">
        <v>150782.39999999999</v>
      </c>
      <c r="AG419" s="8">
        <f t="shared" si="20"/>
        <v>0.20849999999999999</v>
      </c>
    </row>
    <row r="420" spans="14:33" x14ac:dyDescent="0.25">
      <c r="N420" s="7">
        <v>418</v>
      </c>
      <c r="O420" s="7">
        <f t="shared" ca="1" si="18"/>
        <v>0.20078948860480772</v>
      </c>
      <c r="P420" s="20">
        <f t="shared" ca="1" si="19"/>
        <v>486.77298269937125</v>
      </c>
      <c r="X420" s="12">
        <v>523.97456378015193</v>
      </c>
      <c r="AE420" s="8">
        <v>418</v>
      </c>
      <c r="AF420" s="12">
        <v>150793.70000000001</v>
      </c>
      <c r="AG420" s="8">
        <f t="shared" si="20"/>
        <v>0.20899999999999999</v>
      </c>
    </row>
    <row r="421" spans="14:33" x14ac:dyDescent="0.25">
      <c r="N421" s="7">
        <v>419</v>
      </c>
      <c r="O421" s="7">
        <f t="shared" ca="1" si="18"/>
        <v>0.84435574264841884</v>
      </c>
      <c r="P421" s="20">
        <f t="shared" ca="1" si="19"/>
        <v>714.14419760012163</v>
      </c>
      <c r="X421" s="12">
        <v>568.78074088958897</v>
      </c>
      <c r="AE421" s="8">
        <v>419</v>
      </c>
      <c r="AF421" s="12">
        <v>150793.9</v>
      </c>
      <c r="AG421" s="8">
        <f t="shared" si="20"/>
        <v>0.20949999999999999</v>
      </c>
    </row>
    <row r="422" spans="14:33" x14ac:dyDescent="0.25">
      <c r="N422" s="7">
        <v>420</v>
      </c>
      <c r="O422" s="7">
        <f t="shared" ca="1" si="18"/>
        <v>0.8008890107584582</v>
      </c>
      <c r="P422" s="20">
        <f t="shared" ca="1" si="19"/>
        <v>694.09147513343976</v>
      </c>
      <c r="X422" s="12">
        <v>710.57570030263719</v>
      </c>
      <c r="AE422" s="8">
        <v>420</v>
      </c>
      <c r="AF422" s="12">
        <v>150817.29999999999</v>
      </c>
      <c r="AG422" s="8">
        <f t="shared" si="20"/>
        <v>0.21</v>
      </c>
    </row>
    <row r="423" spans="14:33" x14ac:dyDescent="0.25">
      <c r="N423" s="7">
        <v>421</v>
      </c>
      <c r="O423" s="7">
        <f t="shared" ca="1" si="18"/>
        <v>0.84122128064946589</v>
      </c>
      <c r="P423" s="20">
        <f t="shared" ca="1" si="19"/>
        <v>712.59893132420029</v>
      </c>
      <c r="X423" s="12">
        <v>541.24648419949142</v>
      </c>
      <c r="AE423" s="8">
        <v>421</v>
      </c>
      <c r="AF423" s="12">
        <v>150833.20000000001</v>
      </c>
      <c r="AG423" s="8">
        <f t="shared" si="20"/>
        <v>0.21049999999999999</v>
      </c>
    </row>
    <row r="424" spans="14:33" x14ac:dyDescent="0.25">
      <c r="N424" s="7">
        <v>422</v>
      </c>
      <c r="O424" s="7">
        <f t="shared" ca="1" si="18"/>
        <v>7.4074309841342889E-2</v>
      </c>
      <c r="P424" s="20">
        <f t="shared" ca="1" si="19"/>
        <v>417.66010473072822</v>
      </c>
      <c r="X424" s="12">
        <v>668.10498400905431</v>
      </c>
      <c r="AE424" s="8">
        <v>422</v>
      </c>
      <c r="AF424" s="12">
        <v>150834.29999999999</v>
      </c>
      <c r="AG424" s="8">
        <f t="shared" si="20"/>
        <v>0.21099999999999999</v>
      </c>
    </row>
    <row r="425" spans="14:33" x14ac:dyDescent="0.25">
      <c r="N425" s="7">
        <v>423</v>
      </c>
      <c r="O425" s="7">
        <f t="shared" ca="1" si="18"/>
        <v>0.33864314494333569</v>
      </c>
      <c r="P425" s="20">
        <f t="shared" ca="1" si="19"/>
        <v>537.92699240396018</v>
      </c>
      <c r="X425" s="12">
        <v>738.21554487326318</v>
      </c>
      <c r="AE425" s="8">
        <v>423</v>
      </c>
      <c r="AF425" s="12">
        <v>150867.6</v>
      </c>
      <c r="AG425" s="8">
        <f t="shared" si="20"/>
        <v>0.21149999999999999</v>
      </c>
    </row>
    <row r="426" spans="14:33" x14ac:dyDescent="0.25">
      <c r="N426" s="7">
        <v>424</v>
      </c>
      <c r="O426" s="7">
        <f t="shared" ca="1" si="18"/>
        <v>0.67498159691655213</v>
      </c>
      <c r="P426" s="20">
        <f t="shared" ca="1" si="19"/>
        <v>646.20790511067673</v>
      </c>
      <c r="X426" s="12">
        <v>634.7341261602952</v>
      </c>
      <c r="AE426" s="8">
        <v>424</v>
      </c>
      <c r="AF426" s="12">
        <v>150873.70000000001</v>
      </c>
      <c r="AG426" s="8">
        <f t="shared" si="20"/>
        <v>0.21199999999999999</v>
      </c>
    </row>
    <row r="427" spans="14:33" x14ac:dyDescent="0.25">
      <c r="N427" s="7">
        <v>425</v>
      </c>
      <c r="O427" s="7">
        <f t="shared" ca="1" si="18"/>
        <v>0.92045288330144193</v>
      </c>
      <c r="P427" s="20">
        <f t="shared" ca="1" si="19"/>
        <v>759.83683972492042</v>
      </c>
      <c r="X427" s="12">
        <v>722.79948878191624</v>
      </c>
      <c r="AE427" s="8">
        <v>425</v>
      </c>
      <c r="AF427" s="12">
        <v>150908.6</v>
      </c>
      <c r="AG427" s="8">
        <f t="shared" si="20"/>
        <v>0.21249999999999999</v>
      </c>
    </row>
    <row r="428" spans="14:33" x14ac:dyDescent="0.25">
      <c r="N428" s="7">
        <v>426</v>
      </c>
      <c r="O428" s="7">
        <f t="shared" ca="1" si="18"/>
        <v>0.83300751140875839</v>
      </c>
      <c r="P428" s="20">
        <f t="shared" ca="1" si="19"/>
        <v>708.63167587213559</v>
      </c>
      <c r="X428" s="12">
        <v>587.46486769660123</v>
      </c>
      <c r="AE428" s="8">
        <v>426</v>
      </c>
      <c r="AF428" s="12">
        <v>150913.29999999999</v>
      </c>
      <c r="AG428" s="8">
        <f t="shared" si="20"/>
        <v>0.21299999999999999</v>
      </c>
    </row>
    <row r="429" spans="14:33" x14ac:dyDescent="0.25">
      <c r="N429" s="7">
        <v>427</v>
      </c>
      <c r="O429" s="7">
        <f t="shared" ca="1" si="18"/>
        <v>0.71593778169634792</v>
      </c>
      <c r="P429" s="20">
        <f t="shared" ca="1" si="19"/>
        <v>660.67770909403805</v>
      </c>
      <c r="X429" s="12">
        <v>472.06604669130172</v>
      </c>
      <c r="AE429" s="8">
        <v>427</v>
      </c>
      <c r="AF429" s="12">
        <v>150917.1</v>
      </c>
      <c r="AG429" s="8">
        <f t="shared" si="20"/>
        <v>0.2135</v>
      </c>
    </row>
    <row r="430" spans="14:33" x14ac:dyDescent="0.25">
      <c r="N430" s="7">
        <v>428</v>
      </c>
      <c r="O430" s="7">
        <f t="shared" ca="1" si="18"/>
        <v>0.25129859257703502</v>
      </c>
      <c r="P430" s="20">
        <f t="shared" ca="1" si="19"/>
        <v>506.92319984697491</v>
      </c>
      <c r="X430" s="12">
        <v>509.74525712332758</v>
      </c>
      <c r="AE430" s="8">
        <v>428</v>
      </c>
      <c r="AF430" s="12">
        <v>150928.6</v>
      </c>
      <c r="AG430" s="8">
        <f t="shared" si="20"/>
        <v>0.214</v>
      </c>
    </row>
    <row r="431" spans="14:33" x14ac:dyDescent="0.25">
      <c r="N431" s="7">
        <v>429</v>
      </c>
      <c r="O431" s="7">
        <f t="shared" ca="1" si="18"/>
        <v>9.3501519674269229E-2</v>
      </c>
      <c r="P431" s="20">
        <f t="shared" ca="1" si="19"/>
        <v>431.53659449290137</v>
      </c>
      <c r="X431" s="12">
        <v>498.57878078805436</v>
      </c>
      <c r="AE431" s="8">
        <v>429</v>
      </c>
      <c r="AF431" s="12">
        <v>150968.4</v>
      </c>
      <c r="AG431" s="8">
        <f t="shared" si="20"/>
        <v>0.2145</v>
      </c>
    </row>
    <row r="432" spans="14:33" x14ac:dyDescent="0.25">
      <c r="N432" s="7">
        <v>430</v>
      </c>
      <c r="O432" s="7">
        <f t="shared" ca="1" si="18"/>
        <v>0.52181037754069715</v>
      </c>
      <c r="P432" s="20">
        <f t="shared" ca="1" si="19"/>
        <v>596.46353039178098</v>
      </c>
      <c r="X432" s="12">
        <v>544.06492567812825</v>
      </c>
      <c r="AE432" s="8">
        <v>430</v>
      </c>
      <c r="AF432" s="12">
        <v>151033.29999999999</v>
      </c>
      <c r="AG432" s="8">
        <f t="shared" si="20"/>
        <v>0.215</v>
      </c>
    </row>
    <row r="433" spans="14:33" x14ac:dyDescent="0.25">
      <c r="N433" s="7">
        <v>431</v>
      </c>
      <c r="O433" s="7">
        <f t="shared" ca="1" si="18"/>
        <v>0.79290042069179534</v>
      </c>
      <c r="P433" s="20">
        <f t="shared" ca="1" si="19"/>
        <v>690.67782548337971</v>
      </c>
      <c r="X433" s="12">
        <v>519.12740053393338</v>
      </c>
      <c r="AE433" s="8">
        <v>431</v>
      </c>
      <c r="AF433" s="12">
        <v>151066.9</v>
      </c>
      <c r="AG433" s="8">
        <f t="shared" si="20"/>
        <v>0.2155</v>
      </c>
    </row>
    <row r="434" spans="14:33" x14ac:dyDescent="0.25">
      <c r="N434" s="7">
        <v>432</v>
      </c>
      <c r="O434" s="7">
        <f t="shared" ca="1" si="18"/>
        <v>0.84039620432720907</v>
      </c>
      <c r="P434" s="20">
        <f t="shared" ca="1" si="19"/>
        <v>712.19513518181498</v>
      </c>
      <c r="X434" s="12">
        <v>688.37271954395555</v>
      </c>
      <c r="AE434" s="8">
        <v>432</v>
      </c>
      <c r="AF434" s="12">
        <v>151123.70000000001</v>
      </c>
      <c r="AG434" s="8">
        <f t="shared" si="20"/>
        <v>0.216</v>
      </c>
    </row>
    <row r="435" spans="14:33" x14ac:dyDescent="0.25">
      <c r="N435" s="7">
        <v>433</v>
      </c>
      <c r="O435" s="7">
        <f t="shared" ca="1" si="18"/>
        <v>0.91738877746330616</v>
      </c>
      <c r="P435" s="20">
        <f t="shared" ca="1" si="19"/>
        <v>757.54316699571177</v>
      </c>
      <c r="X435" s="12">
        <v>396.93042063005953</v>
      </c>
      <c r="AE435" s="8">
        <v>433</v>
      </c>
      <c r="AF435" s="12">
        <v>151216.4</v>
      </c>
      <c r="AG435" s="8">
        <f t="shared" si="20"/>
        <v>0.2165</v>
      </c>
    </row>
    <row r="436" spans="14:33" x14ac:dyDescent="0.25">
      <c r="N436" s="7">
        <v>434</v>
      </c>
      <c r="O436" s="7">
        <f t="shared" ca="1" si="18"/>
        <v>0.82981792621870276</v>
      </c>
      <c r="P436" s="20">
        <f t="shared" ca="1" si="19"/>
        <v>707.12137226698917</v>
      </c>
      <c r="X436" s="12">
        <v>671.65761680242144</v>
      </c>
      <c r="AE436" s="8">
        <v>434</v>
      </c>
      <c r="AF436" s="12">
        <v>151266.6</v>
      </c>
      <c r="AG436" s="8">
        <f t="shared" si="20"/>
        <v>0.217</v>
      </c>
    </row>
    <row r="437" spans="14:33" x14ac:dyDescent="0.25">
      <c r="N437" s="7">
        <v>435</v>
      </c>
      <c r="O437" s="7">
        <f t="shared" ca="1" si="18"/>
        <v>0.15665055914539516</v>
      </c>
      <c r="P437" s="20">
        <f t="shared" ca="1" si="19"/>
        <v>466.87312986889424</v>
      </c>
      <c r="X437" s="12">
        <v>679.9884885911049</v>
      </c>
      <c r="AE437" s="8">
        <v>435</v>
      </c>
      <c r="AF437" s="12">
        <v>151290.29999999999</v>
      </c>
      <c r="AG437" s="8">
        <f t="shared" si="20"/>
        <v>0.2175</v>
      </c>
    </row>
    <row r="438" spans="14:33" x14ac:dyDescent="0.25">
      <c r="N438" s="7">
        <v>436</v>
      </c>
      <c r="O438" s="7">
        <f t="shared" ca="1" si="18"/>
        <v>3.8576073312735271E-2</v>
      </c>
      <c r="P438" s="20">
        <f t="shared" ca="1" si="19"/>
        <v>383.89502334395343</v>
      </c>
      <c r="X438" s="12">
        <v>404.36412249157155</v>
      </c>
      <c r="AE438" s="8">
        <v>436</v>
      </c>
      <c r="AF438" s="12">
        <v>151326.79999999999</v>
      </c>
      <c r="AG438" s="8">
        <f t="shared" si="20"/>
        <v>0.218</v>
      </c>
    </row>
    <row r="439" spans="14:33" x14ac:dyDescent="0.25">
      <c r="N439" s="7">
        <v>437</v>
      </c>
      <c r="O439" s="7">
        <f t="shared" ca="1" si="18"/>
        <v>0.63320557982181536</v>
      </c>
      <c r="P439" s="20">
        <f t="shared" ca="1" si="19"/>
        <v>632.12636500898702</v>
      </c>
      <c r="X439" s="12">
        <v>804.45270860919186</v>
      </c>
      <c r="AE439" s="8">
        <v>437</v>
      </c>
      <c r="AF439" s="12">
        <v>151362.1</v>
      </c>
      <c r="AG439" s="8">
        <f t="shared" si="20"/>
        <v>0.2185</v>
      </c>
    </row>
    <row r="440" spans="14:33" x14ac:dyDescent="0.25">
      <c r="N440" s="7">
        <v>438</v>
      </c>
      <c r="O440" s="7">
        <f t="shared" ca="1" si="18"/>
        <v>0.890395215553765</v>
      </c>
      <c r="P440" s="20">
        <f t="shared" ca="1" si="19"/>
        <v>739.41392576092142</v>
      </c>
      <c r="X440" s="12">
        <v>688.07308742269856</v>
      </c>
      <c r="AE440" s="8">
        <v>438</v>
      </c>
      <c r="AF440" s="12">
        <v>151365.29999999999</v>
      </c>
      <c r="AG440" s="8">
        <f t="shared" si="20"/>
        <v>0.219</v>
      </c>
    </row>
    <row r="441" spans="14:33" x14ac:dyDescent="0.25">
      <c r="N441" s="7">
        <v>439</v>
      </c>
      <c r="O441" s="7">
        <f t="shared" ca="1" si="18"/>
        <v>0.43534003801558585</v>
      </c>
      <c r="P441" s="20">
        <f t="shared" ca="1" si="19"/>
        <v>569.31551970762348</v>
      </c>
      <c r="X441" s="12">
        <v>491.44509983369034</v>
      </c>
      <c r="AE441" s="8">
        <v>439</v>
      </c>
      <c r="AF441" s="12">
        <v>151392.70000000001</v>
      </c>
      <c r="AG441" s="8">
        <f t="shared" si="20"/>
        <v>0.2195</v>
      </c>
    </row>
    <row r="442" spans="14:33" x14ac:dyDescent="0.25">
      <c r="N442" s="7">
        <v>440</v>
      </c>
      <c r="O442" s="7">
        <f t="shared" ca="1" si="18"/>
        <v>0.89587637264142239</v>
      </c>
      <c r="P442" s="20">
        <f t="shared" ca="1" si="19"/>
        <v>742.8383540429146</v>
      </c>
      <c r="X442" s="12">
        <v>451.07395260828378</v>
      </c>
      <c r="AE442" s="8">
        <v>440</v>
      </c>
      <c r="AF442" s="12">
        <v>151423.9</v>
      </c>
      <c r="AG442" s="8">
        <f t="shared" si="20"/>
        <v>0.22</v>
      </c>
    </row>
    <row r="443" spans="14:33" x14ac:dyDescent="0.25">
      <c r="N443" s="7">
        <v>441</v>
      </c>
      <c r="O443" s="7">
        <f t="shared" ca="1" si="18"/>
        <v>0.78387591773176135</v>
      </c>
      <c r="P443" s="20">
        <f t="shared" ca="1" si="19"/>
        <v>686.90374272384702</v>
      </c>
      <c r="X443" s="12">
        <v>507.84737814555177</v>
      </c>
      <c r="AE443" s="8">
        <v>441</v>
      </c>
      <c r="AF443" s="12">
        <v>151444.70000000001</v>
      </c>
      <c r="AG443" s="8">
        <f t="shared" si="20"/>
        <v>0.2205</v>
      </c>
    </row>
    <row r="444" spans="14:33" x14ac:dyDescent="0.25">
      <c r="N444" s="7">
        <v>442</v>
      </c>
      <c r="O444" s="7">
        <f t="shared" ca="1" si="18"/>
        <v>0.15881228285367399</v>
      </c>
      <c r="P444" s="20">
        <f t="shared" ca="1" si="19"/>
        <v>467.91530685505359</v>
      </c>
      <c r="X444" s="12">
        <v>612.45850539879314</v>
      </c>
      <c r="AE444" s="8">
        <v>442</v>
      </c>
      <c r="AF444" s="12">
        <v>151467.6</v>
      </c>
      <c r="AG444" s="8">
        <f t="shared" si="20"/>
        <v>0.221</v>
      </c>
    </row>
    <row r="445" spans="14:33" x14ac:dyDescent="0.25">
      <c r="N445" s="7">
        <v>443</v>
      </c>
      <c r="O445" s="7">
        <f t="shared" ca="1" si="18"/>
        <v>0.56144501946722014</v>
      </c>
      <c r="P445" s="20">
        <f t="shared" ca="1" si="19"/>
        <v>608.9545271261029</v>
      </c>
      <c r="X445" s="12">
        <v>777.3305596320447</v>
      </c>
      <c r="AE445" s="8">
        <v>443</v>
      </c>
      <c r="AF445" s="12">
        <v>151507.9</v>
      </c>
      <c r="AG445" s="8">
        <f t="shared" si="20"/>
        <v>0.2215</v>
      </c>
    </row>
    <row r="446" spans="14:33" x14ac:dyDescent="0.25">
      <c r="N446" s="7">
        <v>444</v>
      </c>
      <c r="O446" s="7">
        <f t="shared" ca="1" si="18"/>
        <v>0.18842574140941382</v>
      </c>
      <c r="P446" s="20">
        <f t="shared" ca="1" si="19"/>
        <v>481.46110058728618</v>
      </c>
      <c r="X446" s="12">
        <v>805.1674398637889</v>
      </c>
      <c r="AE446" s="8">
        <v>444</v>
      </c>
      <c r="AF446" s="12">
        <v>151540.5</v>
      </c>
      <c r="AG446" s="8">
        <f t="shared" si="20"/>
        <v>0.222</v>
      </c>
    </row>
    <row r="447" spans="14:33" x14ac:dyDescent="0.25">
      <c r="N447" s="7">
        <v>445</v>
      </c>
      <c r="O447" s="7">
        <f t="shared" ca="1" si="18"/>
        <v>0.52032474288433772</v>
      </c>
      <c r="P447" s="20">
        <f t="shared" ca="1" si="19"/>
        <v>595.99741479293471</v>
      </c>
      <c r="X447" s="12">
        <v>549.19002208678671</v>
      </c>
      <c r="AE447" s="8">
        <v>445</v>
      </c>
      <c r="AF447" s="12">
        <v>151580.4</v>
      </c>
      <c r="AG447" s="8">
        <f t="shared" si="20"/>
        <v>0.2225</v>
      </c>
    </row>
    <row r="448" spans="14:33" x14ac:dyDescent="0.25">
      <c r="N448" s="7">
        <v>446</v>
      </c>
      <c r="O448" s="7">
        <f t="shared" ca="1" si="18"/>
        <v>0.42905152584883577</v>
      </c>
      <c r="P448" s="20">
        <f t="shared" ca="1" si="19"/>
        <v>567.32420942453143</v>
      </c>
      <c r="X448" s="12">
        <v>418.7669239085705</v>
      </c>
      <c r="AE448" s="8">
        <v>446</v>
      </c>
      <c r="AF448" s="12">
        <v>151607.79999999999</v>
      </c>
      <c r="AG448" s="8">
        <f t="shared" si="20"/>
        <v>0.223</v>
      </c>
    </row>
    <row r="449" spans="14:33" x14ac:dyDescent="0.25">
      <c r="N449" s="7">
        <v>447</v>
      </c>
      <c r="O449" s="7">
        <f t="shared" ca="1" si="18"/>
        <v>0.79168950826670215</v>
      </c>
      <c r="P449" s="20">
        <f t="shared" ca="1" si="19"/>
        <v>690.16649889191524</v>
      </c>
      <c r="X449" s="12">
        <v>404.16945036593978</v>
      </c>
      <c r="AE449" s="8">
        <v>447</v>
      </c>
      <c r="AF449" s="12">
        <v>151676.4</v>
      </c>
      <c r="AG449" s="8">
        <f t="shared" si="20"/>
        <v>0.2235</v>
      </c>
    </row>
    <row r="450" spans="14:33" x14ac:dyDescent="0.25">
      <c r="N450" s="7">
        <v>448</v>
      </c>
      <c r="O450" s="7">
        <f t="shared" ca="1" si="18"/>
        <v>0.42494998881198143</v>
      </c>
      <c r="P450" s="20">
        <f t="shared" ca="1" si="19"/>
        <v>566.02293856700089</v>
      </c>
      <c r="X450" s="12">
        <v>399.71071897787328</v>
      </c>
      <c r="AE450" s="8">
        <v>448</v>
      </c>
      <c r="AF450" s="12">
        <v>151715.5</v>
      </c>
      <c r="AG450" s="8">
        <f t="shared" si="20"/>
        <v>0.224</v>
      </c>
    </row>
    <row r="451" spans="14:33" x14ac:dyDescent="0.25">
      <c r="N451" s="7">
        <v>449</v>
      </c>
      <c r="O451" s="7">
        <f t="shared" ca="1" si="18"/>
        <v>0.49667552730397169</v>
      </c>
      <c r="P451" s="20">
        <f t="shared" ca="1" si="19"/>
        <v>588.58656878893225</v>
      </c>
      <c r="X451" s="12">
        <v>663.63590299168607</v>
      </c>
      <c r="AE451" s="8">
        <v>449</v>
      </c>
      <c r="AF451" s="12">
        <v>151730.20000000001</v>
      </c>
      <c r="AG451" s="8">
        <f t="shared" si="20"/>
        <v>0.22450000000000001</v>
      </c>
    </row>
    <row r="452" spans="14:33" x14ac:dyDescent="0.25">
      <c r="N452" s="7">
        <v>450</v>
      </c>
      <c r="O452" s="7">
        <f t="shared" ref="O452:O515" ca="1" si="21">RAND()</f>
        <v>0.24439855780323927</v>
      </c>
      <c r="P452" s="20">
        <f t="shared" ref="P452:P515" ca="1" si="22">(($L$4*(EXP((_xlfn.NORM.S.INV(O452)-$L$5)/$L$6)))/(1+EXP((_xlfn.NORM.S.INV(O452)-$L$5)/$L$6)))+$L$3</f>
        <v>504.29358486129121</v>
      </c>
      <c r="X452" s="12">
        <v>655.61805899670367</v>
      </c>
      <c r="AE452" s="8">
        <v>450</v>
      </c>
      <c r="AF452" s="12">
        <v>151754.1</v>
      </c>
      <c r="AG452" s="8">
        <f t="shared" ref="AG452:AG515" si="23">AE452/2000</f>
        <v>0.22500000000000001</v>
      </c>
    </row>
    <row r="453" spans="14:33" x14ac:dyDescent="0.25">
      <c r="N453" s="7">
        <v>451</v>
      </c>
      <c r="O453" s="7">
        <f t="shared" ca="1" si="21"/>
        <v>0.56775523146890705</v>
      </c>
      <c r="P453" s="20">
        <f t="shared" ca="1" si="22"/>
        <v>610.95724654403011</v>
      </c>
      <c r="X453" s="12">
        <v>549.01199086705969</v>
      </c>
      <c r="AE453" s="8">
        <v>451</v>
      </c>
      <c r="AF453" s="12">
        <v>151823.1</v>
      </c>
      <c r="AG453" s="8">
        <f t="shared" si="23"/>
        <v>0.22550000000000001</v>
      </c>
    </row>
    <row r="454" spans="14:33" x14ac:dyDescent="0.25">
      <c r="N454" s="7">
        <v>452</v>
      </c>
      <c r="O454" s="7">
        <f t="shared" ca="1" si="21"/>
        <v>0.91051293292573354</v>
      </c>
      <c r="P454" s="20">
        <f t="shared" ca="1" si="22"/>
        <v>752.59493541620668</v>
      </c>
      <c r="X454" s="12">
        <v>566.61151898098842</v>
      </c>
      <c r="AE454" s="8">
        <v>452</v>
      </c>
      <c r="AF454" s="12">
        <v>151860.5</v>
      </c>
      <c r="AG454" s="8">
        <f t="shared" si="23"/>
        <v>0.22600000000000001</v>
      </c>
    </row>
    <row r="455" spans="14:33" x14ac:dyDescent="0.25">
      <c r="N455" s="7">
        <v>453</v>
      </c>
      <c r="O455" s="7">
        <f t="shared" ca="1" si="21"/>
        <v>0.55009202812833391</v>
      </c>
      <c r="P455" s="20">
        <f t="shared" ca="1" si="22"/>
        <v>605.36277673087773</v>
      </c>
      <c r="X455" s="12">
        <v>369.18975441480745</v>
      </c>
      <c r="AE455" s="8">
        <v>453</v>
      </c>
      <c r="AF455" s="12">
        <v>151909.9</v>
      </c>
      <c r="AG455" s="8">
        <f t="shared" si="23"/>
        <v>0.22650000000000001</v>
      </c>
    </row>
    <row r="456" spans="14:33" x14ac:dyDescent="0.25">
      <c r="N456" s="7">
        <v>454</v>
      </c>
      <c r="O456" s="7">
        <f t="shared" ca="1" si="21"/>
        <v>0.63838246435903379</v>
      </c>
      <c r="P456" s="20">
        <f t="shared" ca="1" si="22"/>
        <v>633.84174622142439</v>
      </c>
      <c r="X456" s="12">
        <v>798.5472376862416</v>
      </c>
      <c r="AE456" s="8">
        <v>454</v>
      </c>
      <c r="AF456" s="12">
        <v>151931.5</v>
      </c>
      <c r="AG456" s="8">
        <f t="shared" si="23"/>
        <v>0.22700000000000001</v>
      </c>
    </row>
    <row r="457" spans="14:33" x14ac:dyDescent="0.25">
      <c r="N457" s="7">
        <v>455</v>
      </c>
      <c r="O457" s="7">
        <f t="shared" ca="1" si="21"/>
        <v>0.34090464345032634</v>
      </c>
      <c r="P457" s="20">
        <f t="shared" ca="1" si="22"/>
        <v>538.68694671138019</v>
      </c>
      <c r="X457" s="12">
        <v>729.67884917987328</v>
      </c>
      <c r="AE457" s="8">
        <v>455</v>
      </c>
      <c r="AF457" s="12">
        <v>151969.60000000001</v>
      </c>
      <c r="AG457" s="8">
        <f t="shared" si="23"/>
        <v>0.22750000000000001</v>
      </c>
    </row>
    <row r="458" spans="14:33" x14ac:dyDescent="0.25">
      <c r="N458" s="7">
        <v>456</v>
      </c>
      <c r="O458" s="7">
        <f t="shared" ca="1" si="21"/>
        <v>0.50704590075163958</v>
      </c>
      <c r="P458" s="20">
        <f t="shared" ca="1" si="22"/>
        <v>591.83477250133524</v>
      </c>
      <c r="X458" s="12">
        <v>690.79684899078052</v>
      </c>
      <c r="AE458" s="8">
        <v>456</v>
      </c>
      <c r="AF458" s="12">
        <v>152040.4</v>
      </c>
      <c r="AG458" s="8">
        <f t="shared" si="23"/>
        <v>0.22800000000000001</v>
      </c>
    </row>
    <row r="459" spans="14:33" x14ac:dyDescent="0.25">
      <c r="N459" s="7">
        <v>457</v>
      </c>
      <c r="O459" s="7">
        <f t="shared" ca="1" si="21"/>
        <v>0.11108185610390608</v>
      </c>
      <c r="P459" s="20">
        <f t="shared" ca="1" si="22"/>
        <v>442.56321285537075</v>
      </c>
      <c r="X459" s="12">
        <v>427.51685238098759</v>
      </c>
      <c r="AE459" s="8">
        <v>457</v>
      </c>
      <c r="AF459" s="12">
        <v>152054.9</v>
      </c>
      <c r="AG459" s="8">
        <f t="shared" si="23"/>
        <v>0.22850000000000001</v>
      </c>
    </row>
    <row r="460" spans="14:33" x14ac:dyDescent="0.25">
      <c r="N460" s="7">
        <v>458</v>
      </c>
      <c r="O460" s="7">
        <f t="shared" ca="1" si="21"/>
        <v>0.78026078710179791</v>
      </c>
      <c r="P460" s="20">
        <f t="shared" ca="1" si="22"/>
        <v>685.41479587555125</v>
      </c>
      <c r="X460" s="12">
        <v>779.20925992627633</v>
      </c>
      <c r="AE460" s="8">
        <v>458</v>
      </c>
      <c r="AF460" s="12">
        <v>152068</v>
      </c>
      <c r="AG460" s="8">
        <f t="shared" si="23"/>
        <v>0.22900000000000001</v>
      </c>
    </row>
    <row r="461" spans="14:33" x14ac:dyDescent="0.25">
      <c r="N461" s="7">
        <v>459</v>
      </c>
      <c r="O461" s="7">
        <f t="shared" ca="1" si="21"/>
        <v>0.93653074089157262</v>
      </c>
      <c r="P461" s="20">
        <f t="shared" ca="1" si="22"/>
        <v>772.96987451688051</v>
      </c>
      <c r="X461" s="12">
        <v>495.06049017215292</v>
      </c>
      <c r="AE461" s="8">
        <v>459</v>
      </c>
      <c r="AF461" s="12">
        <v>152126.1</v>
      </c>
      <c r="AG461" s="8">
        <f t="shared" si="23"/>
        <v>0.22950000000000001</v>
      </c>
    </row>
    <row r="462" spans="14:33" x14ac:dyDescent="0.25">
      <c r="N462" s="7">
        <v>460</v>
      </c>
      <c r="O462" s="7">
        <f t="shared" ca="1" si="21"/>
        <v>6.4423985090634184E-2</v>
      </c>
      <c r="P462" s="20">
        <f t="shared" ca="1" si="22"/>
        <v>409.84901593247497</v>
      </c>
      <c r="X462" s="12">
        <v>597.77220432413105</v>
      </c>
      <c r="AE462" s="8">
        <v>460</v>
      </c>
      <c r="AF462" s="12">
        <v>152141.29999999999</v>
      </c>
      <c r="AG462" s="8">
        <f t="shared" si="23"/>
        <v>0.23</v>
      </c>
    </row>
    <row r="463" spans="14:33" x14ac:dyDescent="0.25">
      <c r="N463" s="7">
        <v>461</v>
      </c>
      <c r="O463" s="7">
        <f t="shared" ca="1" si="21"/>
        <v>0.4715417776766414</v>
      </c>
      <c r="P463" s="20">
        <f t="shared" ca="1" si="22"/>
        <v>580.71147801764778</v>
      </c>
      <c r="X463" s="12">
        <v>623.18045134631348</v>
      </c>
      <c r="AE463" s="8">
        <v>461</v>
      </c>
      <c r="AF463" s="12">
        <v>152173.4</v>
      </c>
      <c r="AG463" s="8">
        <f t="shared" si="23"/>
        <v>0.23050000000000001</v>
      </c>
    </row>
    <row r="464" spans="14:33" x14ac:dyDescent="0.25">
      <c r="N464" s="7">
        <v>462</v>
      </c>
      <c r="O464" s="7">
        <f t="shared" ca="1" si="21"/>
        <v>0.23764616904791069</v>
      </c>
      <c r="P464" s="20">
        <f t="shared" ca="1" si="22"/>
        <v>501.68664789539343</v>
      </c>
      <c r="X464" s="12">
        <v>659.99427158199228</v>
      </c>
      <c r="AE464" s="8">
        <v>462</v>
      </c>
      <c r="AF464" s="12">
        <v>152198.20000000001</v>
      </c>
      <c r="AG464" s="8">
        <f t="shared" si="23"/>
        <v>0.23100000000000001</v>
      </c>
    </row>
    <row r="465" spans="14:33" x14ac:dyDescent="0.25">
      <c r="N465" s="7">
        <v>463</v>
      </c>
      <c r="O465" s="7">
        <f t="shared" ca="1" si="21"/>
        <v>0.27145324051087272</v>
      </c>
      <c r="P465" s="20">
        <f t="shared" ca="1" si="22"/>
        <v>514.42388158443555</v>
      </c>
      <c r="X465" s="12">
        <v>538.33490128671679</v>
      </c>
      <c r="AE465" s="8">
        <v>463</v>
      </c>
      <c r="AF465" s="12">
        <v>152206.9</v>
      </c>
      <c r="AG465" s="8">
        <f t="shared" si="23"/>
        <v>0.23150000000000001</v>
      </c>
    </row>
    <row r="466" spans="14:33" x14ac:dyDescent="0.25">
      <c r="N466" s="7">
        <v>464</v>
      </c>
      <c r="O466" s="7">
        <f t="shared" ca="1" si="21"/>
        <v>0.4058314240751586</v>
      </c>
      <c r="P466" s="20">
        <f t="shared" ca="1" si="22"/>
        <v>559.92720750365447</v>
      </c>
      <c r="X466" s="12">
        <v>697.06867213781982</v>
      </c>
      <c r="AE466" s="8">
        <v>464</v>
      </c>
      <c r="AF466" s="12">
        <v>152286.29999999999</v>
      </c>
      <c r="AG466" s="8">
        <f t="shared" si="23"/>
        <v>0.23200000000000001</v>
      </c>
    </row>
    <row r="467" spans="14:33" x14ac:dyDescent="0.25">
      <c r="N467" s="7">
        <v>465</v>
      </c>
      <c r="O467" s="7">
        <f t="shared" ca="1" si="21"/>
        <v>0.36003388111129009</v>
      </c>
      <c r="P467" s="20">
        <f t="shared" ca="1" si="22"/>
        <v>545.05303000530193</v>
      </c>
      <c r="X467" s="12">
        <v>689.08281416539489</v>
      </c>
      <c r="AE467" s="8">
        <v>465</v>
      </c>
      <c r="AF467" s="12">
        <v>152332.70000000001</v>
      </c>
      <c r="AG467" s="8">
        <f t="shared" si="23"/>
        <v>0.23250000000000001</v>
      </c>
    </row>
    <row r="468" spans="14:33" x14ac:dyDescent="0.25">
      <c r="N468" s="7">
        <v>466</v>
      </c>
      <c r="O468" s="7">
        <f t="shared" ca="1" si="21"/>
        <v>0.51500118182757204</v>
      </c>
      <c r="P468" s="20">
        <f t="shared" ca="1" si="22"/>
        <v>594.32789985458726</v>
      </c>
      <c r="X468" s="12">
        <v>482.81099254083801</v>
      </c>
      <c r="AE468" s="8">
        <v>466</v>
      </c>
      <c r="AF468" s="12">
        <v>152343.70000000001</v>
      </c>
      <c r="AG468" s="8">
        <f t="shared" si="23"/>
        <v>0.23300000000000001</v>
      </c>
    </row>
    <row r="469" spans="14:33" x14ac:dyDescent="0.25">
      <c r="N469" s="7">
        <v>467</v>
      </c>
      <c r="O469" s="7">
        <f t="shared" ca="1" si="21"/>
        <v>0.68314209819984906</v>
      </c>
      <c r="P469" s="20">
        <f t="shared" ca="1" si="22"/>
        <v>649.03109463089061</v>
      </c>
      <c r="X469" s="12">
        <v>571.35337320926374</v>
      </c>
      <c r="AE469" s="8">
        <v>467</v>
      </c>
      <c r="AF469" s="12">
        <v>152347.5</v>
      </c>
      <c r="AG469" s="8">
        <f t="shared" si="23"/>
        <v>0.23350000000000001</v>
      </c>
    </row>
    <row r="470" spans="14:33" x14ac:dyDescent="0.25">
      <c r="N470" s="7">
        <v>468</v>
      </c>
      <c r="O470" s="7">
        <f t="shared" ca="1" si="21"/>
        <v>0.68171501805472989</v>
      </c>
      <c r="P470" s="20">
        <f t="shared" ca="1" si="22"/>
        <v>648.53543260452534</v>
      </c>
      <c r="X470" s="12">
        <v>500.84579067606097</v>
      </c>
      <c r="AE470" s="8">
        <v>468</v>
      </c>
      <c r="AF470" s="12">
        <v>152398.29999999999</v>
      </c>
      <c r="AG470" s="8">
        <f t="shared" si="23"/>
        <v>0.23400000000000001</v>
      </c>
    </row>
    <row r="471" spans="14:33" x14ac:dyDescent="0.25">
      <c r="N471" s="7">
        <v>469</v>
      </c>
      <c r="O471" s="7">
        <f t="shared" ca="1" si="21"/>
        <v>0.84528745550602635</v>
      </c>
      <c r="P471" s="20">
        <f t="shared" ca="1" si="22"/>
        <v>714.60702583367424</v>
      </c>
      <c r="X471" s="12">
        <v>528.17651269169482</v>
      </c>
      <c r="AE471" s="8">
        <v>469</v>
      </c>
      <c r="AF471" s="12">
        <v>152419.29999999999</v>
      </c>
      <c r="AG471" s="8">
        <f t="shared" si="23"/>
        <v>0.23449999999999999</v>
      </c>
    </row>
    <row r="472" spans="14:33" x14ac:dyDescent="0.25">
      <c r="N472" s="7">
        <v>470</v>
      </c>
      <c r="O472" s="7">
        <f t="shared" ca="1" si="21"/>
        <v>0.84134151854237837</v>
      </c>
      <c r="P472" s="20">
        <f t="shared" ca="1" si="22"/>
        <v>712.65787806321089</v>
      </c>
      <c r="X472" s="12">
        <v>571.9725207516633</v>
      </c>
      <c r="AE472" s="8">
        <v>470</v>
      </c>
      <c r="AF472" s="12">
        <v>152421.70000000001</v>
      </c>
      <c r="AG472" s="8">
        <f t="shared" si="23"/>
        <v>0.23499999999999999</v>
      </c>
    </row>
    <row r="473" spans="14:33" x14ac:dyDescent="0.25">
      <c r="N473" s="7">
        <v>471</v>
      </c>
      <c r="O473" s="7">
        <f t="shared" ca="1" si="21"/>
        <v>0.93189710703392936</v>
      </c>
      <c r="P473" s="20">
        <f t="shared" ca="1" si="22"/>
        <v>768.97218701542477</v>
      </c>
      <c r="X473" s="12">
        <v>555.01881011106605</v>
      </c>
      <c r="AE473" s="8">
        <v>471</v>
      </c>
      <c r="AF473" s="12">
        <v>152433.20000000001</v>
      </c>
      <c r="AG473" s="8">
        <f t="shared" si="23"/>
        <v>0.23549999999999999</v>
      </c>
    </row>
    <row r="474" spans="14:33" x14ac:dyDescent="0.25">
      <c r="N474" s="7">
        <v>472</v>
      </c>
      <c r="O474" s="7">
        <f t="shared" ca="1" si="21"/>
        <v>0.36619940243890825</v>
      </c>
      <c r="P474" s="20">
        <f t="shared" ca="1" si="22"/>
        <v>547.08311688664844</v>
      </c>
      <c r="X474" s="12">
        <v>521.75668103269049</v>
      </c>
      <c r="AE474" s="8">
        <v>472</v>
      </c>
      <c r="AF474" s="12">
        <v>152450.6</v>
      </c>
      <c r="AG474" s="8">
        <f t="shared" si="23"/>
        <v>0.23599999999999999</v>
      </c>
    </row>
    <row r="475" spans="14:33" x14ac:dyDescent="0.25">
      <c r="N475" s="7">
        <v>473</v>
      </c>
      <c r="O475" s="7">
        <f t="shared" ca="1" si="21"/>
        <v>0.28225278916624363</v>
      </c>
      <c r="P475" s="20">
        <f t="shared" ca="1" si="22"/>
        <v>518.34377280692024</v>
      </c>
      <c r="X475" s="12">
        <v>871.5044741510419</v>
      </c>
      <c r="AE475" s="8">
        <v>473</v>
      </c>
      <c r="AF475" s="12">
        <v>152469.20000000001</v>
      </c>
      <c r="AG475" s="8">
        <f t="shared" si="23"/>
        <v>0.23649999999999999</v>
      </c>
    </row>
    <row r="476" spans="14:33" x14ac:dyDescent="0.25">
      <c r="N476" s="7">
        <v>474</v>
      </c>
      <c r="O476" s="7">
        <f t="shared" ca="1" si="21"/>
        <v>0.50914339902757699</v>
      </c>
      <c r="P476" s="20">
        <f t="shared" ca="1" si="22"/>
        <v>592.49195306496972</v>
      </c>
      <c r="X476" s="12">
        <v>634.65230679102592</v>
      </c>
      <c r="AE476" s="8">
        <v>474</v>
      </c>
      <c r="AF476" s="12">
        <v>152476</v>
      </c>
      <c r="AG476" s="8">
        <f t="shared" si="23"/>
        <v>0.23699999999999999</v>
      </c>
    </row>
    <row r="477" spans="14:33" x14ac:dyDescent="0.25">
      <c r="N477" s="7">
        <v>475</v>
      </c>
      <c r="O477" s="7">
        <f t="shared" ca="1" si="21"/>
        <v>0.44803115739029808</v>
      </c>
      <c r="P477" s="20">
        <f t="shared" ca="1" si="22"/>
        <v>573.32195984252485</v>
      </c>
      <c r="X477" s="12">
        <v>601.92027891211683</v>
      </c>
      <c r="AE477" s="8">
        <v>475</v>
      </c>
      <c r="AF477" s="12">
        <v>152498.20000000001</v>
      </c>
      <c r="AG477" s="8">
        <f t="shared" si="23"/>
        <v>0.23749999999999999</v>
      </c>
    </row>
    <row r="478" spans="14:33" x14ac:dyDescent="0.25">
      <c r="N478" s="7">
        <v>476</v>
      </c>
      <c r="O478" s="7">
        <f t="shared" ca="1" si="21"/>
        <v>0.9403129368250176</v>
      </c>
      <c r="P478" s="20">
        <f t="shared" ca="1" si="22"/>
        <v>776.3850194818956</v>
      </c>
      <c r="X478" s="12">
        <v>649.68879119028418</v>
      </c>
      <c r="AE478" s="8">
        <v>476</v>
      </c>
      <c r="AF478" s="12">
        <v>152642.4</v>
      </c>
      <c r="AG478" s="8">
        <f t="shared" si="23"/>
        <v>0.23799999999999999</v>
      </c>
    </row>
    <row r="479" spans="14:33" x14ac:dyDescent="0.25">
      <c r="N479" s="7">
        <v>477</v>
      </c>
      <c r="O479" s="7">
        <f t="shared" ca="1" si="21"/>
        <v>0.16185205966893479</v>
      </c>
      <c r="P479" s="20">
        <f t="shared" ca="1" si="22"/>
        <v>469.36724434238971</v>
      </c>
      <c r="X479" s="12">
        <v>573.36842235763766</v>
      </c>
      <c r="AE479" s="8">
        <v>477</v>
      </c>
      <c r="AF479" s="12">
        <v>152743.4</v>
      </c>
      <c r="AG479" s="8">
        <f t="shared" si="23"/>
        <v>0.23849999999999999</v>
      </c>
    </row>
    <row r="480" spans="14:33" x14ac:dyDescent="0.25">
      <c r="N480" s="7">
        <v>478</v>
      </c>
      <c r="O480" s="7">
        <f t="shared" ca="1" si="21"/>
        <v>0.58282771444513271</v>
      </c>
      <c r="P480" s="20">
        <f t="shared" ca="1" si="22"/>
        <v>615.76262487213751</v>
      </c>
      <c r="X480" s="12">
        <v>562.22167089105392</v>
      </c>
      <c r="AE480" s="8">
        <v>478</v>
      </c>
      <c r="AF480" s="12">
        <v>152800.29999999999</v>
      </c>
      <c r="AG480" s="8">
        <f t="shared" si="23"/>
        <v>0.23899999999999999</v>
      </c>
    </row>
    <row r="481" spans="14:33" x14ac:dyDescent="0.25">
      <c r="N481" s="7">
        <v>479</v>
      </c>
      <c r="O481" s="7">
        <f t="shared" ca="1" si="21"/>
        <v>0.49209813050615392</v>
      </c>
      <c r="P481" s="20">
        <f t="shared" ca="1" si="22"/>
        <v>587.15303511651291</v>
      </c>
      <c r="X481" s="12">
        <v>714.69732158281329</v>
      </c>
      <c r="AE481" s="8">
        <v>479</v>
      </c>
      <c r="AF481" s="12">
        <v>152807.5</v>
      </c>
      <c r="AG481" s="8">
        <f t="shared" si="23"/>
        <v>0.23949999999999999</v>
      </c>
    </row>
    <row r="482" spans="14:33" x14ac:dyDescent="0.25">
      <c r="N482" s="7">
        <v>480</v>
      </c>
      <c r="O482" s="7">
        <f t="shared" ca="1" si="21"/>
        <v>1.1764394600804029E-2</v>
      </c>
      <c r="P482" s="20">
        <f t="shared" ca="1" si="22"/>
        <v>336.15729822002334</v>
      </c>
      <c r="X482" s="12">
        <v>701.71534700756706</v>
      </c>
      <c r="AE482" s="8">
        <v>480</v>
      </c>
      <c r="AF482" s="12">
        <v>152863.79999999999</v>
      </c>
      <c r="AG482" s="8">
        <f t="shared" si="23"/>
        <v>0.24</v>
      </c>
    </row>
    <row r="483" spans="14:33" x14ac:dyDescent="0.25">
      <c r="N483" s="7">
        <v>481</v>
      </c>
      <c r="O483" s="7">
        <f t="shared" ca="1" si="21"/>
        <v>0.39429053639045153</v>
      </c>
      <c r="P483" s="20">
        <f t="shared" ca="1" si="22"/>
        <v>556.21945255828018</v>
      </c>
      <c r="X483" s="12">
        <v>578.20538248171829</v>
      </c>
      <c r="AE483" s="8">
        <v>481</v>
      </c>
      <c r="AF483" s="12">
        <v>152872.20000000001</v>
      </c>
      <c r="AG483" s="8">
        <f t="shared" si="23"/>
        <v>0.24049999999999999</v>
      </c>
    </row>
    <row r="484" spans="14:33" x14ac:dyDescent="0.25">
      <c r="N484" s="7">
        <v>482</v>
      </c>
      <c r="O484" s="7">
        <f t="shared" ca="1" si="21"/>
        <v>0.49491049321849756</v>
      </c>
      <c r="P484" s="20">
        <f t="shared" ca="1" si="22"/>
        <v>588.03380440919591</v>
      </c>
      <c r="X484" s="12">
        <v>629.78029127472894</v>
      </c>
      <c r="AE484" s="8">
        <v>482</v>
      </c>
      <c r="AF484" s="12">
        <v>152904.79999999999</v>
      </c>
      <c r="AG484" s="8">
        <f t="shared" si="23"/>
        <v>0.24099999999999999</v>
      </c>
    </row>
    <row r="485" spans="14:33" x14ac:dyDescent="0.25">
      <c r="N485" s="7">
        <v>483</v>
      </c>
      <c r="O485" s="7">
        <f t="shared" ca="1" si="21"/>
        <v>0.29369449381825652</v>
      </c>
      <c r="P485" s="20">
        <f t="shared" ca="1" si="22"/>
        <v>522.42977928219307</v>
      </c>
      <c r="X485" s="12">
        <v>667.01877282849978</v>
      </c>
      <c r="AE485" s="8">
        <v>483</v>
      </c>
      <c r="AF485" s="12">
        <v>152908.9</v>
      </c>
      <c r="AG485" s="8">
        <f t="shared" si="23"/>
        <v>0.24149999999999999</v>
      </c>
    </row>
    <row r="486" spans="14:33" x14ac:dyDescent="0.25">
      <c r="N486" s="7">
        <v>484</v>
      </c>
      <c r="O486" s="7">
        <f t="shared" ca="1" si="21"/>
        <v>0.50155246825822375</v>
      </c>
      <c r="P486" s="20">
        <f t="shared" ca="1" si="22"/>
        <v>590.11397239590963</v>
      </c>
      <c r="X486" s="12">
        <v>489.7357619373326</v>
      </c>
      <c r="AE486" s="8">
        <v>484</v>
      </c>
      <c r="AF486" s="12">
        <v>152991.9</v>
      </c>
      <c r="AG486" s="8">
        <f t="shared" si="23"/>
        <v>0.24199999999999999</v>
      </c>
    </row>
    <row r="487" spans="14:33" x14ac:dyDescent="0.25">
      <c r="N487" s="7">
        <v>485</v>
      </c>
      <c r="O487" s="7">
        <f t="shared" ca="1" si="21"/>
        <v>6.8156513641602023E-2</v>
      </c>
      <c r="P487" s="20">
        <f t="shared" ca="1" si="22"/>
        <v>412.9580499726905</v>
      </c>
      <c r="X487" s="12">
        <v>461.64081433351225</v>
      </c>
      <c r="AE487" s="8">
        <v>485</v>
      </c>
      <c r="AF487" s="12">
        <v>153007.9</v>
      </c>
      <c r="AG487" s="8">
        <f t="shared" si="23"/>
        <v>0.24249999999999999</v>
      </c>
    </row>
    <row r="488" spans="14:33" x14ac:dyDescent="0.25">
      <c r="N488" s="7">
        <v>486</v>
      </c>
      <c r="O488" s="7">
        <f t="shared" ca="1" si="21"/>
        <v>0.6081573245050127</v>
      </c>
      <c r="P488" s="20">
        <f t="shared" ca="1" si="22"/>
        <v>623.92291866678215</v>
      </c>
      <c r="X488" s="12">
        <v>664.70325531520655</v>
      </c>
      <c r="AE488" s="8">
        <v>486</v>
      </c>
      <c r="AF488" s="12">
        <v>153022.5</v>
      </c>
      <c r="AG488" s="8">
        <f t="shared" si="23"/>
        <v>0.24299999999999999</v>
      </c>
    </row>
    <row r="489" spans="14:33" x14ac:dyDescent="0.25">
      <c r="N489" s="7">
        <v>487</v>
      </c>
      <c r="O489" s="7">
        <f t="shared" ca="1" si="21"/>
        <v>0.35434072637189029</v>
      </c>
      <c r="P489" s="20">
        <f t="shared" ca="1" si="22"/>
        <v>543.16945236809966</v>
      </c>
      <c r="X489" s="12">
        <v>392.99333966294404</v>
      </c>
      <c r="AE489" s="8">
        <v>487</v>
      </c>
      <c r="AF489" s="12">
        <v>153105</v>
      </c>
      <c r="AG489" s="8">
        <f t="shared" si="23"/>
        <v>0.24349999999999999</v>
      </c>
    </row>
    <row r="490" spans="14:33" x14ac:dyDescent="0.25">
      <c r="N490" s="7">
        <v>488</v>
      </c>
      <c r="O490" s="7">
        <f t="shared" ca="1" si="21"/>
        <v>0.12826547623601137</v>
      </c>
      <c r="P490" s="20">
        <f t="shared" ca="1" si="22"/>
        <v>452.33085716835183</v>
      </c>
      <c r="X490" s="12">
        <v>568.46637929978669</v>
      </c>
      <c r="AE490" s="8">
        <v>488</v>
      </c>
      <c r="AF490" s="12">
        <v>153157.4</v>
      </c>
      <c r="AG490" s="8">
        <f t="shared" si="23"/>
        <v>0.24399999999999999</v>
      </c>
    </row>
    <row r="491" spans="14:33" x14ac:dyDescent="0.25">
      <c r="N491" s="7">
        <v>489</v>
      </c>
      <c r="O491" s="7">
        <f t="shared" ca="1" si="21"/>
        <v>0.60138120685076835</v>
      </c>
      <c r="P491" s="20">
        <f t="shared" ca="1" si="22"/>
        <v>621.72803398918893</v>
      </c>
      <c r="X491" s="12">
        <v>582.725855022823</v>
      </c>
      <c r="AE491" s="8">
        <v>489</v>
      </c>
      <c r="AF491" s="12">
        <v>153167.70000000001</v>
      </c>
      <c r="AG491" s="8">
        <f t="shared" si="23"/>
        <v>0.2445</v>
      </c>
    </row>
    <row r="492" spans="14:33" x14ac:dyDescent="0.25">
      <c r="N492" s="7">
        <v>490</v>
      </c>
      <c r="O492" s="7">
        <f t="shared" ca="1" si="21"/>
        <v>0.79107855751190426</v>
      </c>
      <c r="P492" s="20">
        <f t="shared" ca="1" si="22"/>
        <v>689.90910732413147</v>
      </c>
      <c r="X492" s="12">
        <v>553.85148798166961</v>
      </c>
      <c r="AE492" s="8">
        <v>490</v>
      </c>
      <c r="AF492" s="12">
        <v>153185.5</v>
      </c>
      <c r="AG492" s="8">
        <f t="shared" si="23"/>
        <v>0.245</v>
      </c>
    </row>
    <row r="493" spans="14:33" x14ac:dyDescent="0.25">
      <c r="N493" s="7">
        <v>491</v>
      </c>
      <c r="O493" s="7">
        <f t="shared" ca="1" si="21"/>
        <v>0.45548803027191698</v>
      </c>
      <c r="P493" s="20">
        <f t="shared" ca="1" si="22"/>
        <v>575.66954685737596</v>
      </c>
      <c r="X493" s="12">
        <v>773.51245226573928</v>
      </c>
      <c r="AE493" s="8">
        <v>491</v>
      </c>
      <c r="AF493" s="12">
        <v>153214.70000000001</v>
      </c>
      <c r="AG493" s="8">
        <f t="shared" si="23"/>
        <v>0.2455</v>
      </c>
    </row>
    <row r="494" spans="14:33" x14ac:dyDescent="0.25">
      <c r="N494" s="7">
        <v>492</v>
      </c>
      <c r="O494" s="7">
        <f t="shared" ca="1" si="21"/>
        <v>0.95920738379100856</v>
      </c>
      <c r="P494" s="20">
        <f t="shared" ca="1" si="22"/>
        <v>796.2038665275179</v>
      </c>
      <c r="X494" s="12">
        <v>535.65141410919819</v>
      </c>
      <c r="AE494" s="8">
        <v>492</v>
      </c>
      <c r="AF494" s="12">
        <v>153240.70000000001</v>
      </c>
      <c r="AG494" s="8">
        <f t="shared" si="23"/>
        <v>0.246</v>
      </c>
    </row>
    <row r="495" spans="14:33" x14ac:dyDescent="0.25">
      <c r="N495" s="7">
        <v>493</v>
      </c>
      <c r="O495" s="7">
        <f t="shared" ca="1" si="21"/>
        <v>0.5296514418266961</v>
      </c>
      <c r="P495" s="20">
        <f t="shared" ca="1" si="22"/>
        <v>598.92546497731541</v>
      </c>
      <c r="X495" s="12">
        <v>846.1401481685873</v>
      </c>
      <c r="AE495" s="8">
        <v>493</v>
      </c>
      <c r="AF495" s="12">
        <v>153258</v>
      </c>
      <c r="AG495" s="8">
        <f t="shared" si="23"/>
        <v>0.2465</v>
      </c>
    </row>
    <row r="496" spans="14:33" x14ac:dyDescent="0.25">
      <c r="N496" s="7">
        <v>494</v>
      </c>
      <c r="O496" s="7">
        <f t="shared" ca="1" si="21"/>
        <v>0.30214049924253428</v>
      </c>
      <c r="P496" s="20">
        <f t="shared" ca="1" si="22"/>
        <v>525.40542587201708</v>
      </c>
      <c r="X496" s="12">
        <v>445.76299179205324</v>
      </c>
      <c r="AE496" s="8">
        <v>494</v>
      </c>
      <c r="AF496" s="12">
        <v>153285.29999999999</v>
      </c>
      <c r="AG496" s="8">
        <f t="shared" si="23"/>
        <v>0.247</v>
      </c>
    </row>
    <row r="497" spans="14:33" x14ac:dyDescent="0.25">
      <c r="N497" s="7">
        <v>495</v>
      </c>
      <c r="O497" s="7">
        <f t="shared" ca="1" si="21"/>
        <v>0.24589698839845664</v>
      </c>
      <c r="P497" s="20">
        <f t="shared" ca="1" si="22"/>
        <v>504.8675173956081</v>
      </c>
      <c r="X497" s="12">
        <v>680.24563633003868</v>
      </c>
      <c r="AE497" s="8">
        <v>495</v>
      </c>
      <c r="AF497" s="12">
        <v>153342.39999999999</v>
      </c>
      <c r="AG497" s="8">
        <f t="shared" si="23"/>
        <v>0.2475</v>
      </c>
    </row>
    <row r="498" spans="14:33" x14ac:dyDescent="0.25">
      <c r="N498" s="7">
        <v>496</v>
      </c>
      <c r="O498" s="7">
        <f t="shared" ca="1" si="21"/>
        <v>0.53421639487380634</v>
      </c>
      <c r="P498" s="20">
        <f t="shared" ca="1" si="22"/>
        <v>600.36040085655259</v>
      </c>
      <c r="X498" s="12">
        <v>316.30953874846773</v>
      </c>
      <c r="AE498" s="8">
        <v>496</v>
      </c>
      <c r="AF498" s="12">
        <v>153368.4</v>
      </c>
      <c r="AG498" s="8">
        <f t="shared" si="23"/>
        <v>0.248</v>
      </c>
    </row>
    <row r="499" spans="14:33" x14ac:dyDescent="0.25">
      <c r="N499" s="7">
        <v>497</v>
      </c>
      <c r="O499" s="7">
        <f t="shared" ca="1" si="21"/>
        <v>0.10558348173801013</v>
      </c>
      <c r="P499" s="20">
        <f t="shared" ca="1" si="22"/>
        <v>439.24142373758434</v>
      </c>
      <c r="X499" s="12">
        <v>530.12069068568894</v>
      </c>
      <c r="AE499" s="8">
        <v>497</v>
      </c>
      <c r="AF499" s="12">
        <v>153402.29999999999</v>
      </c>
      <c r="AG499" s="8">
        <f t="shared" si="23"/>
        <v>0.2485</v>
      </c>
    </row>
    <row r="500" spans="14:33" x14ac:dyDescent="0.25">
      <c r="N500" s="7">
        <v>498</v>
      </c>
      <c r="O500" s="7">
        <f t="shared" ca="1" si="21"/>
        <v>0.49367892127821644</v>
      </c>
      <c r="P500" s="20">
        <f t="shared" ca="1" si="22"/>
        <v>587.64810640359588</v>
      </c>
      <c r="X500" s="12">
        <v>689.27442065009802</v>
      </c>
      <c r="AE500" s="8">
        <v>498</v>
      </c>
      <c r="AF500" s="12">
        <v>153435.70000000001</v>
      </c>
      <c r="AG500" s="8">
        <f t="shared" si="23"/>
        <v>0.249</v>
      </c>
    </row>
    <row r="501" spans="14:33" x14ac:dyDescent="0.25">
      <c r="N501" s="7">
        <v>499</v>
      </c>
      <c r="O501" s="7">
        <f t="shared" ca="1" si="21"/>
        <v>0.1157682634312619</v>
      </c>
      <c r="P501" s="20">
        <f t="shared" ca="1" si="22"/>
        <v>445.31433650759612</v>
      </c>
      <c r="X501" s="12">
        <v>533.86262963743161</v>
      </c>
      <c r="AE501" s="8">
        <v>499</v>
      </c>
      <c r="AF501" s="12">
        <v>153436.6</v>
      </c>
      <c r="AG501" s="8">
        <f t="shared" si="23"/>
        <v>0.2495</v>
      </c>
    </row>
    <row r="502" spans="14:33" x14ac:dyDescent="0.25">
      <c r="N502" s="7">
        <v>500</v>
      </c>
      <c r="O502" s="7">
        <f t="shared" ca="1" si="21"/>
        <v>0.62537514548815598</v>
      </c>
      <c r="P502" s="20">
        <f t="shared" ca="1" si="22"/>
        <v>629.54539470854388</v>
      </c>
      <c r="X502" s="12">
        <v>551.70149324687975</v>
      </c>
      <c r="AE502" s="8">
        <v>500</v>
      </c>
      <c r="AF502" s="12">
        <v>153466.70000000001</v>
      </c>
      <c r="AG502" s="8">
        <f t="shared" si="23"/>
        <v>0.25</v>
      </c>
    </row>
    <row r="503" spans="14:33" x14ac:dyDescent="0.25">
      <c r="N503" s="7">
        <v>501</v>
      </c>
      <c r="O503" s="7">
        <f t="shared" ca="1" si="21"/>
        <v>0.52551780508997781</v>
      </c>
      <c r="P503" s="20">
        <f t="shared" ca="1" si="22"/>
        <v>597.62718413556672</v>
      </c>
      <c r="X503" s="12">
        <v>554.77116842124497</v>
      </c>
      <c r="AE503" s="8">
        <v>501</v>
      </c>
      <c r="AF503" s="12">
        <v>153471.1</v>
      </c>
      <c r="AG503" s="8">
        <f t="shared" si="23"/>
        <v>0.2505</v>
      </c>
    </row>
    <row r="504" spans="14:33" x14ac:dyDescent="0.25">
      <c r="N504" s="7">
        <v>502</v>
      </c>
      <c r="O504" s="7">
        <f t="shared" ca="1" si="21"/>
        <v>0.65719325757058389</v>
      </c>
      <c r="P504" s="20">
        <f t="shared" ca="1" si="22"/>
        <v>640.14155039434957</v>
      </c>
      <c r="X504" s="12">
        <v>384.18238583633604</v>
      </c>
      <c r="AE504" s="8">
        <v>502</v>
      </c>
      <c r="AF504" s="12">
        <v>153489.20000000001</v>
      </c>
      <c r="AG504" s="8">
        <f t="shared" si="23"/>
        <v>0.251</v>
      </c>
    </row>
    <row r="505" spans="14:33" x14ac:dyDescent="0.25">
      <c r="N505" s="7">
        <v>503</v>
      </c>
      <c r="O505" s="7">
        <f t="shared" ca="1" si="21"/>
        <v>9.9497326901515359E-2</v>
      </c>
      <c r="P505" s="20">
        <f t="shared" ca="1" si="22"/>
        <v>435.43476459084019</v>
      </c>
      <c r="X505" s="12">
        <v>607.91082559235781</v>
      </c>
      <c r="AE505" s="8">
        <v>503</v>
      </c>
      <c r="AF505" s="12">
        <v>153494.1</v>
      </c>
      <c r="AG505" s="8">
        <f t="shared" si="23"/>
        <v>0.2515</v>
      </c>
    </row>
    <row r="506" spans="14:33" x14ac:dyDescent="0.25">
      <c r="N506" s="7">
        <v>504</v>
      </c>
      <c r="O506" s="7">
        <f t="shared" ca="1" si="21"/>
        <v>0.58994104661002167</v>
      </c>
      <c r="P506" s="20">
        <f t="shared" ca="1" si="22"/>
        <v>618.04257874323423</v>
      </c>
      <c r="X506" s="12">
        <v>763.08846649826728</v>
      </c>
      <c r="AE506" s="8">
        <v>504</v>
      </c>
      <c r="AF506" s="12">
        <v>153507</v>
      </c>
      <c r="AG506" s="8">
        <f t="shared" si="23"/>
        <v>0.252</v>
      </c>
    </row>
    <row r="507" spans="14:33" x14ac:dyDescent="0.25">
      <c r="N507" s="7">
        <v>505</v>
      </c>
      <c r="O507" s="7">
        <f t="shared" ca="1" si="21"/>
        <v>2.092566527858164E-2</v>
      </c>
      <c r="P507" s="20">
        <f t="shared" ca="1" si="22"/>
        <v>357.50199307519739</v>
      </c>
      <c r="X507" s="12">
        <v>728.59390893135514</v>
      </c>
      <c r="AE507" s="8">
        <v>505</v>
      </c>
      <c r="AF507" s="12">
        <v>153532.1</v>
      </c>
      <c r="AG507" s="8">
        <f t="shared" si="23"/>
        <v>0.2525</v>
      </c>
    </row>
    <row r="508" spans="14:33" x14ac:dyDescent="0.25">
      <c r="N508" s="7">
        <v>506</v>
      </c>
      <c r="O508" s="7">
        <f t="shared" ca="1" si="21"/>
        <v>0.9066704256154009</v>
      </c>
      <c r="P508" s="20">
        <f t="shared" ca="1" si="22"/>
        <v>749.93840409817722</v>
      </c>
      <c r="X508" s="12">
        <v>573.22576454476234</v>
      </c>
      <c r="AE508" s="8">
        <v>506</v>
      </c>
      <c r="AF508" s="12">
        <v>153633.4</v>
      </c>
      <c r="AG508" s="8">
        <f t="shared" si="23"/>
        <v>0.253</v>
      </c>
    </row>
    <row r="509" spans="14:33" x14ac:dyDescent="0.25">
      <c r="N509" s="7">
        <v>507</v>
      </c>
      <c r="O509" s="7">
        <f t="shared" ca="1" si="21"/>
        <v>0.4670859029498533</v>
      </c>
      <c r="P509" s="20">
        <f t="shared" ca="1" si="22"/>
        <v>579.31341205444619</v>
      </c>
      <c r="X509" s="12">
        <v>601.13167517622855</v>
      </c>
      <c r="AE509" s="8">
        <v>507</v>
      </c>
      <c r="AF509" s="12">
        <v>153697.1</v>
      </c>
      <c r="AG509" s="8">
        <f t="shared" si="23"/>
        <v>0.2535</v>
      </c>
    </row>
    <row r="510" spans="14:33" x14ac:dyDescent="0.25">
      <c r="N510" s="7">
        <v>508</v>
      </c>
      <c r="O510" s="7">
        <f t="shared" ca="1" si="21"/>
        <v>0.33390523499793812</v>
      </c>
      <c r="P510" s="20">
        <f t="shared" ca="1" si="22"/>
        <v>536.32942556707894</v>
      </c>
      <c r="X510" s="12">
        <v>549.7847482712491</v>
      </c>
      <c r="AE510" s="8">
        <v>508</v>
      </c>
      <c r="AF510" s="12">
        <v>153703</v>
      </c>
      <c r="AG510" s="8">
        <f t="shared" si="23"/>
        <v>0.254</v>
      </c>
    </row>
    <row r="511" spans="14:33" x14ac:dyDescent="0.25">
      <c r="N511" s="7">
        <v>509</v>
      </c>
      <c r="O511" s="7">
        <f t="shared" ca="1" si="21"/>
        <v>0.82860020906666365</v>
      </c>
      <c r="P511" s="20">
        <f t="shared" ca="1" si="22"/>
        <v>706.54902532861729</v>
      </c>
      <c r="X511" s="12">
        <v>474.02330914562577</v>
      </c>
      <c r="AE511" s="8">
        <v>509</v>
      </c>
      <c r="AF511" s="12">
        <v>153777.9</v>
      </c>
      <c r="AG511" s="8">
        <f t="shared" si="23"/>
        <v>0.2545</v>
      </c>
    </row>
    <row r="512" spans="14:33" x14ac:dyDescent="0.25">
      <c r="N512" s="7">
        <v>510</v>
      </c>
      <c r="O512" s="7">
        <f t="shared" ca="1" si="21"/>
        <v>0.83804835136663813</v>
      </c>
      <c r="P512" s="20">
        <f t="shared" ca="1" si="22"/>
        <v>711.0526688432368</v>
      </c>
      <c r="X512" s="12">
        <v>602.71970143499766</v>
      </c>
      <c r="AE512" s="8">
        <v>510</v>
      </c>
      <c r="AF512" s="12">
        <v>153810.1</v>
      </c>
      <c r="AG512" s="8">
        <f t="shared" si="23"/>
        <v>0.255</v>
      </c>
    </row>
    <row r="513" spans="14:33" x14ac:dyDescent="0.25">
      <c r="N513" s="7">
        <v>511</v>
      </c>
      <c r="O513" s="7">
        <f t="shared" ca="1" si="21"/>
        <v>0.22577689396932865</v>
      </c>
      <c r="P513" s="20">
        <f t="shared" ca="1" si="22"/>
        <v>497.01731760125386</v>
      </c>
      <c r="X513" s="12">
        <v>662.54384134988561</v>
      </c>
      <c r="AE513" s="8">
        <v>511</v>
      </c>
      <c r="AF513" s="12">
        <v>153848.29999999999</v>
      </c>
      <c r="AG513" s="8">
        <f t="shared" si="23"/>
        <v>0.2555</v>
      </c>
    </row>
    <row r="514" spans="14:33" x14ac:dyDescent="0.25">
      <c r="N514" s="7">
        <v>512</v>
      </c>
      <c r="O514" s="7">
        <f t="shared" ca="1" si="21"/>
        <v>0.32769300601753892</v>
      </c>
      <c r="P514" s="20">
        <f t="shared" ca="1" si="22"/>
        <v>534.22313697054381</v>
      </c>
      <c r="X514" s="12">
        <v>754.59294746020169</v>
      </c>
      <c r="AE514" s="8">
        <v>512</v>
      </c>
      <c r="AF514" s="12">
        <v>153876.79999999999</v>
      </c>
      <c r="AG514" s="8">
        <f t="shared" si="23"/>
        <v>0.25600000000000001</v>
      </c>
    </row>
    <row r="515" spans="14:33" x14ac:dyDescent="0.25">
      <c r="N515" s="7">
        <v>513</v>
      </c>
      <c r="O515" s="7">
        <f t="shared" ca="1" si="21"/>
        <v>5.9126410053294109E-2</v>
      </c>
      <c r="P515" s="20">
        <f t="shared" ca="1" si="22"/>
        <v>405.21846645753925</v>
      </c>
      <c r="X515" s="12">
        <v>494.20093511403383</v>
      </c>
      <c r="AE515" s="8">
        <v>513</v>
      </c>
      <c r="AF515" s="12">
        <v>153918.39999999999</v>
      </c>
      <c r="AG515" s="8">
        <f t="shared" si="23"/>
        <v>0.25650000000000001</v>
      </c>
    </row>
    <row r="516" spans="14:33" x14ac:dyDescent="0.25">
      <c r="N516" s="7">
        <v>514</v>
      </c>
      <c r="O516" s="7">
        <f t="shared" ref="O516:O579" ca="1" si="24">RAND()</f>
        <v>0.81112619839094402</v>
      </c>
      <c r="P516" s="20">
        <f t="shared" ref="P516:P579" ca="1" si="25">(($L$4*(EXP((_xlfn.NORM.S.INV(O516)-$L$5)/$L$6)))/(1+EXP((_xlfn.NORM.S.INV(O516)-$L$5)/$L$6)))+$L$3</f>
        <v>698.57521354455048</v>
      </c>
      <c r="X516" s="12">
        <v>666.48808131253134</v>
      </c>
      <c r="AE516" s="8">
        <v>514</v>
      </c>
      <c r="AF516" s="12">
        <v>153929.70000000001</v>
      </c>
      <c r="AG516" s="8">
        <f t="shared" ref="AG516:AG579" si="26">AE516/2000</f>
        <v>0.25700000000000001</v>
      </c>
    </row>
    <row r="517" spans="14:33" x14ac:dyDescent="0.25">
      <c r="N517" s="7">
        <v>515</v>
      </c>
      <c r="O517" s="7">
        <f t="shared" ca="1" si="24"/>
        <v>8.3058177319855542E-2</v>
      </c>
      <c r="P517" s="20">
        <f t="shared" ca="1" si="25"/>
        <v>424.34155485255923</v>
      </c>
      <c r="X517" s="12">
        <v>761.23110599344147</v>
      </c>
      <c r="AE517" s="8">
        <v>515</v>
      </c>
      <c r="AF517" s="12">
        <v>153969.79999999999</v>
      </c>
      <c r="AG517" s="8">
        <f t="shared" si="26"/>
        <v>0.25750000000000001</v>
      </c>
    </row>
    <row r="518" spans="14:33" x14ac:dyDescent="0.25">
      <c r="N518" s="7">
        <v>516</v>
      </c>
      <c r="O518" s="7">
        <f t="shared" ca="1" si="24"/>
        <v>0.39062071888678396</v>
      </c>
      <c r="P518" s="20">
        <f t="shared" ca="1" si="25"/>
        <v>555.03535632821536</v>
      </c>
      <c r="X518" s="12">
        <v>439.34715746753744</v>
      </c>
      <c r="AE518" s="8">
        <v>516</v>
      </c>
      <c r="AF518" s="12">
        <v>153977.79999999999</v>
      </c>
      <c r="AG518" s="8">
        <f t="shared" si="26"/>
        <v>0.25800000000000001</v>
      </c>
    </row>
    <row r="519" spans="14:33" x14ac:dyDescent="0.25">
      <c r="N519" s="7">
        <v>517</v>
      </c>
      <c r="O519" s="7">
        <f t="shared" ca="1" si="24"/>
        <v>0.83231791080722339</v>
      </c>
      <c r="P519" s="20">
        <f t="shared" ca="1" si="25"/>
        <v>708.30375621593305</v>
      </c>
      <c r="X519" s="12">
        <v>738.97097917383155</v>
      </c>
      <c r="AE519" s="8">
        <v>517</v>
      </c>
      <c r="AF519" s="12">
        <v>154027.9</v>
      </c>
      <c r="AG519" s="8">
        <f t="shared" si="26"/>
        <v>0.25850000000000001</v>
      </c>
    </row>
    <row r="520" spans="14:33" x14ac:dyDescent="0.25">
      <c r="N520" s="7">
        <v>518</v>
      </c>
      <c r="O520" s="7">
        <f t="shared" ca="1" si="24"/>
        <v>0.93623065976570929</v>
      </c>
      <c r="P520" s="20">
        <f t="shared" ca="1" si="25"/>
        <v>772.70500594633882</v>
      </c>
      <c r="X520" s="12">
        <v>793.95597734715363</v>
      </c>
      <c r="AE520" s="8">
        <v>518</v>
      </c>
      <c r="AF520" s="12">
        <v>154102.29999999999</v>
      </c>
      <c r="AG520" s="8">
        <f t="shared" si="26"/>
        <v>0.25900000000000001</v>
      </c>
    </row>
    <row r="521" spans="14:33" x14ac:dyDescent="0.25">
      <c r="N521" s="7">
        <v>519</v>
      </c>
      <c r="O521" s="7">
        <f t="shared" ca="1" si="24"/>
        <v>0.53154217317058927</v>
      </c>
      <c r="P521" s="20">
        <f t="shared" ca="1" si="25"/>
        <v>599.5196324531455</v>
      </c>
      <c r="X521" s="12">
        <v>449.11871880003912</v>
      </c>
      <c r="AE521" s="8">
        <v>519</v>
      </c>
      <c r="AF521" s="12">
        <v>154114.9</v>
      </c>
      <c r="AG521" s="8">
        <f t="shared" si="26"/>
        <v>0.25950000000000001</v>
      </c>
    </row>
    <row r="522" spans="14:33" x14ac:dyDescent="0.25">
      <c r="N522" s="7">
        <v>520</v>
      </c>
      <c r="O522" s="7">
        <f t="shared" ca="1" si="24"/>
        <v>0.2509413601146544</v>
      </c>
      <c r="P522" s="20">
        <f t="shared" ca="1" si="25"/>
        <v>506.78787694146757</v>
      </c>
      <c r="X522" s="12">
        <v>642.24866096523181</v>
      </c>
      <c r="AE522" s="8">
        <v>520</v>
      </c>
      <c r="AF522" s="12">
        <v>154169.29999999999</v>
      </c>
      <c r="AG522" s="8">
        <f t="shared" si="26"/>
        <v>0.26</v>
      </c>
    </row>
    <row r="523" spans="14:33" x14ac:dyDescent="0.25">
      <c r="N523" s="7">
        <v>521</v>
      </c>
      <c r="O523" s="7">
        <f t="shared" ca="1" si="24"/>
        <v>0.14397418168943221</v>
      </c>
      <c r="P523" s="20">
        <f t="shared" ca="1" si="25"/>
        <v>460.58832603479999</v>
      </c>
      <c r="X523" s="12">
        <v>523.94221761372137</v>
      </c>
      <c r="AE523" s="8">
        <v>521</v>
      </c>
      <c r="AF523" s="12">
        <v>154184</v>
      </c>
      <c r="AG523" s="8">
        <f t="shared" si="26"/>
        <v>0.26050000000000001</v>
      </c>
    </row>
    <row r="524" spans="14:33" x14ac:dyDescent="0.25">
      <c r="N524" s="7">
        <v>522</v>
      </c>
      <c r="O524" s="7">
        <f t="shared" ca="1" si="24"/>
        <v>0.35225238569465689</v>
      </c>
      <c r="P524" s="20">
        <f t="shared" ca="1" si="25"/>
        <v>542.47625669823208</v>
      </c>
      <c r="X524" s="12">
        <v>748.66102543187094</v>
      </c>
      <c r="AE524" s="8">
        <v>522</v>
      </c>
      <c r="AF524" s="12">
        <v>154200.5</v>
      </c>
      <c r="AG524" s="8">
        <f t="shared" si="26"/>
        <v>0.26100000000000001</v>
      </c>
    </row>
    <row r="525" spans="14:33" x14ac:dyDescent="0.25">
      <c r="N525" s="7">
        <v>523</v>
      </c>
      <c r="O525" s="7">
        <f t="shared" ca="1" si="24"/>
        <v>0.85695624491662525</v>
      </c>
      <c r="P525" s="20">
        <f t="shared" ca="1" si="25"/>
        <v>720.54849072346474</v>
      </c>
      <c r="X525" s="12">
        <v>530.55023198843207</v>
      </c>
      <c r="AE525" s="8">
        <v>523</v>
      </c>
      <c r="AF525" s="12">
        <v>154224</v>
      </c>
      <c r="AG525" s="8">
        <f t="shared" si="26"/>
        <v>0.26150000000000001</v>
      </c>
    </row>
    <row r="526" spans="14:33" x14ac:dyDescent="0.25">
      <c r="N526" s="7">
        <v>524</v>
      </c>
      <c r="O526" s="7">
        <f t="shared" ca="1" si="24"/>
        <v>0.90327978153087629</v>
      </c>
      <c r="P526" s="20">
        <f t="shared" ca="1" si="25"/>
        <v>747.65315726542019</v>
      </c>
      <c r="X526" s="12">
        <v>542.81544906059764</v>
      </c>
      <c r="AE526" s="8">
        <v>524</v>
      </c>
      <c r="AF526" s="12">
        <v>154275.9</v>
      </c>
      <c r="AG526" s="8">
        <f t="shared" si="26"/>
        <v>0.26200000000000001</v>
      </c>
    </row>
    <row r="527" spans="14:33" x14ac:dyDescent="0.25">
      <c r="N527" s="7">
        <v>525</v>
      </c>
      <c r="O527" s="7">
        <f t="shared" ca="1" si="24"/>
        <v>0.44359000059065745</v>
      </c>
      <c r="P527" s="20">
        <f t="shared" ca="1" si="25"/>
        <v>571.92164603320634</v>
      </c>
      <c r="X527" s="12">
        <v>562.0560108216805</v>
      </c>
      <c r="AE527" s="8">
        <v>525</v>
      </c>
      <c r="AF527" s="12">
        <v>154276.6</v>
      </c>
      <c r="AG527" s="8">
        <f t="shared" si="26"/>
        <v>0.26250000000000001</v>
      </c>
    </row>
    <row r="528" spans="14:33" x14ac:dyDescent="0.25">
      <c r="N528" s="7">
        <v>526</v>
      </c>
      <c r="O528" s="7">
        <f t="shared" ca="1" si="24"/>
        <v>0.37230596672700522</v>
      </c>
      <c r="P528" s="20">
        <f t="shared" ca="1" si="25"/>
        <v>549.08433455159934</v>
      </c>
      <c r="X528" s="12">
        <v>569.34955812840963</v>
      </c>
      <c r="AE528" s="8">
        <v>526</v>
      </c>
      <c r="AF528" s="12">
        <v>154277.29999999999</v>
      </c>
      <c r="AG528" s="8">
        <f t="shared" si="26"/>
        <v>0.26300000000000001</v>
      </c>
    </row>
    <row r="529" spans="14:33" x14ac:dyDescent="0.25">
      <c r="N529" s="7">
        <v>527</v>
      </c>
      <c r="O529" s="7">
        <f t="shared" ca="1" si="24"/>
        <v>0.81417797217131127</v>
      </c>
      <c r="P529" s="20">
        <f t="shared" ca="1" si="25"/>
        <v>699.93733637982257</v>
      </c>
      <c r="X529" s="12">
        <v>377.89364202782019</v>
      </c>
      <c r="AE529" s="8">
        <v>527</v>
      </c>
      <c r="AF529" s="12">
        <v>154311.9</v>
      </c>
      <c r="AG529" s="8">
        <f t="shared" si="26"/>
        <v>0.26350000000000001</v>
      </c>
    </row>
    <row r="530" spans="14:33" x14ac:dyDescent="0.25">
      <c r="N530" s="7">
        <v>528</v>
      </c>
      <c r="O530" s="7">
        <f t="shared" ca="1" si="24"/>
        <v>0.70200645971293396</v>
      </c>
      <c r="P530" s="20">
        <f t="shared" ca="1" si="25"/>
        <v>655.6670315037768</v>
      </c>
      <c r="X530" s="12">
        <v>578.68103260053203</v>
      </c>
      <c r="AE530" s="8">
        <v>528</v>
      </c>
      <c r="AF530" s="12">
        <v>154347.4</v>
      </c>
      <c r="AG530" s="8">
        <f t="shared" si="26"/>
        <v>0.26400000000000001</v>
      </c>
    </row>
    <row r="531" spans="14:33" x14ac:dyDescent="0.25">
      <c r="N531" s="7">
        <v>529</v>
      </c>
      <c r="O531" s="7">
        <f t="shared" ca="1" si="24"/>
        <v>0.82978929060030071</v>
      </c>
      <c r="P531" s="20">
        <f t="shared" ca="1" si="25"/>
        <v>707.10788638482018</v>
      </c>
      <c r="X531" s="12">
        <v>486.91250403451579</v>
      </c>
      <c r="AE531" s="8">
        <v>529</v>
      </c>
      <c r="AF531" s="12">
        <v>154380.4</v>
      </c>
      <c r="AG531" s="8">
        <f t="shared" si="26"/>
        <v>0.26450000000000001</v>
      </c>
    </row>
    <row r="532" spans="14:33" x14ac:dyDescent="0.25">
      <c r="N532" s="7">
        <v>530</v>
      </c>
      <c r="O532" s="7">
        <f t="shared" ca="1" si="24"/>
        <v>0.95899529550554985</v>
      </c>
      <c r="P532" s="20">
        <f t="shared" ca="1" si="25"/>
        <v>795.94818485691007</v>
      </c>
      <c r="X532" s="12">
        <v>612.15167900720576</v>
      </c>
      <c r="AE532" s="8">
        <v>530</v>
      </c>
      <c r="AF532" s="12">
        <v>154397</v>
      </c>
      <c r="AG532" s="8">
        <f t="shared" si="26"/>
        <v>0.26500000000000001</v>
      </c>
    </row>
    <row r="533" spans="14:33" x14ac:dyDescent="0.25">
      <c r="N533" s="7">
        <v>531</v>
      </c>
      <c r="O533" s="7">
        <f t="shared" ca="1" si="24"/>
        <v>0.66902917631712533</v>
      </c>
      <c r="P533" s="20">
        <f t="shared" ca="1" si="25"/>
        <v>644.16509851372336</v>
      </c>
      <c r="X533" s="12">
        <v>556.68601604470143</v>
      </c>
      <c r="AE533" s="8">
        <v>531</v>
      </c>
      <c r="AF533" s="12">
        <v>154433.5</v>
      </c>
      <c r="AG533" s="8">
        <f t="shared" si="26"/>
        <v>0.26550000000000001</v>
      </c>
    </row>
    <row r="534" spans="14:33" x14ac:dyDescent="0.25">
      <c r="N534" s="7">
        <v>532</v>
      </c>
      <c r="O534" s="7">
        <f t="shared" ca="1" si="24"/>
        <v>0.1833556861595399</v>
      </c>
      <c r="P534" s="20">
        <f t="shared" ca="1" si="25"/>
        <v>479.22940467380573</v>
      </c>
      <c r="X534" s="12">
        <v>850.40176480642492</v>
      </c>
      <c r="AE534" s="8">
        <v>532</v>
      </c>
      <c r="AF534" s="12">
        <v>154450.4</v>
      </c>
      <c r="AG534" s="8">
        <f t="shared" si="26"/>
        <v>0.26600000000000001</v>
      </c>
    </row>
    <row r="535" spans="14:33" x14ac:dyDescent="0.25">
      <c r="N535" s="7">
        <v>533</v>
      </c>
      <c r="O535" s="7">
        <f t="shared" ca="1" si="24"/>
        <v>0.71595759719807106</v>
      </c>
      <c r="P535" s="20">
        <f t="shared" ca="1" si="25"/>
        <v>660.68490890804492</v>
      </c>
      <c r="X535" s="12">
        <v>358.34768979727443</v>
      </c>
      <c r="AE535" s="8">
        <v>533</v>
      </c>
      <c r="AF535" s="12">
        <v>154531.70000000001</v>
      </c>
      <c r="AG535" s="8">
        <f t="shared" si="26"/>
        <v>0.26650000000000001</v>
      </c>
    </row>
    <row r="536" spans="14:33" x14ac:dyDescent="0.25">
      <c r="N536" s="7">
        <v>534</v>
      </c>
      <c r="O536" s="7">
        <f t="shared" ca="1" si="24"/>
        <v>0.37695217998905317</v>
      </c>
      <c r="P536" s="20">
        <f t="shared" ca="1" si="25"/>
        <v>550.60100887871636</v>
      </c>
      <c r="X536" s="12">
        <v>616.1132882626099</v>
      </c>
      <c r="AE536" s="8">
        <v>534</v>
      </c>
      <c r="AF536" s="12">
        <v>154564.29999999999</v>
      </c>
      <c r="AG536" s="8">
        <f t="shared" si="26"/>
        <v>0.26700000000000002</v>
      </c>
    </row>
    <row r="537" spans="14:33" x14ac:dyDescent="0.25">
      <c r="N537" s="7">
        <v>535</v>
      </c>
      <c r="O537" s="7">
        <f t="shared" ca="1" si="24"/>
        <v>0.88257794964654435</v>
      </c>
      <c r="P537" s="20">
        <f t="shared" ca="1" si="25"/>
        <v>734.71342890503161</v>
      </c>
      <c r="X537" s="12">
        <v>600.8481089972812</v>
      </c>
      <c r="AE537" s="8">
        <v>535</v>
      </c>
      <c r="AF537" s="12">
        <v>154591.1</v>
      </c>
      <c r="AG537" s="8">
        <f t="shared" si="26"/>
        <v>0.26750000000000002</v>
      </c>
    </row>
    <row r="538" spans="14:33" x14ac:dyDescent="0.25">
      <c r="N538" s="7">
        <v>536</v>
      </c>
      <c r="O538" s="7">
        <f t="shared" ca="1" si="24"/>
        <v>0.2057094430394294</v>
      </c>
      <c r="P538" s="20">
        <f t="shared" ca="1" si="25"/>
        <v>488.83910021994393</v>
      </c>
      <c r="X538" s="12">
        <v>625.50088971853393</v>
      </c>
      <c r="AE538" s="8">
        <v>536</v>
      </c>
      <c r="AF538" s="12">
        <v>154623.6</v>
      </c>
      <c r="AG538" s="8">
        <f t="shared" si="26"/>
        <v>0.26800000000000002</v>
      </c>
    </row>
    <row r="539" spans="14:33" x14ac:dyDescent="0.25">
      <c r="N539" s="7">
        <v>537</v>
      </c>
      <c r="O539" s="7">
        <f t="shared" ca="1" si="24"/>
        <v>0.49822456629237399</v>
      </c>
      <c r="P539" s="20">
        <f t="shared" ca="1" si="25"/>
        <v>589.07169481329402</v>
      </c>
      <c r="X539" s="12">
        <v>557.29005169977791</v>
      </c>
      <c r="AE539" s="8">
        <v>537</v>
      </c>
      <c r="AF539" s="12">
        <v>154642.4</v>
      </c>
      <c r="AG539" s="8">
        <f t="shared" si="26"/>
        <v>0.26850000000000002</v>
      </c>
    </row>
    <row r="540" spans="14:33" x14ac:dyDescent="0.25">
      <c r="N540" s="7">
        <v>538</v>
      </c>
      <c r="O540" s="7">
        <f t="shared" ca="1" si="24"/>
        <v>0.33174560697061872</v>
      </c>
      <c r="P540" s="20">
        <f t="shared" ca="1" si="25"/>
        <v>535.59871493463788</v>
      </c>
      <c r="X540" s="12">
        <v>769.54360294524781</v>
      </c>
      <c r="AE540" s="8">
        <v>538</v>
      </c>
      <c r="AF540" s="12">
        <v>154656.70000000001</v>
      </c>
      <c r="AG540" s="8">
        <f t="shared" si="26"/>
        <v>0.26900000000000002</v>
      </c>
    </row>
    <row r="541" spans="14:33" x14ac:dyDescent="0.25">
      <c r="N541" s="7">
        <v>539</v>
      </c>
      <c r="O541" s="7">
        <f t="shared" ca="1" si="24"/>
        <v>0.98965452501687889</v>
      </c>
      <c r="P541" s="20">
        <f t="shared" ca="1" si="25"/>
        <v>853.11464304730043</v>
      </c>
      <c r="X541" s="12">
        <v>765.4925930476378</v>
      </c>
      <c r="AE541" s="8">
        <v>539</v>
      </c>
      <c r="AF541" s="12">
        <v>154709.29999999999</v>
      </c>
      <c r="AG541" s="8">
        <f t="shared" si="26"/>
        <v>0.26950000000000002</v>
      </c>
    </row>
    <row r="542" spans="14:33" x14ac:dyDescent="0.25">
      <c r="N542" s="7">
        <v>540</v>
      </c>
      <c r="O542" s="7">
        <f t="shared" ca="1" si="24"/>
        <v>0.96761631252152047</v>
      </c>
      <c r="P542" s="20">
        <f t="shared" ca="1" si="25"/>
        <v>807.22308175684441</v>
      </c>
      <c r="X542" s="12">
        <v>639.53327751112738</v>
      </c>
      <c r="AE542" s="8">
        <v>540</v>
      </c>
      <c r="AF542" s="12">
        <v>154740.79999999999</v>
      </c>
      <c r="AG542" s="8">
        <f t="shared" si="26"/>
        <v>0.27</v>
      </c>
    </row>
    <row r="543" spans="14:33" x14ac:dyDescent="0.25">
      <c r="N543" s="7">
        <v>541</v>
      </c>
      <c r="O543" s="7">
        <f t="shared" ca="1" si="24"/>
        <v>0.85808207094124189</v>
      </c>
      <c r="P543" s="20">
        <f t="shared" ca="1" si="25"/>
        <v>721.13678192673683</v>
      </c>
      <c r="X543" s="12">
        <v>664.41992641739068</v>
      </c>
      <c r="AE543" s="8">
        <v>541</v>
      </c>
      <c r="AF543" s="12">
        <v>154787</v>
      </c>
      <c r="AG543" s="8">
        <f t="shared" si="26"/>
        <v>0.27050000000000002</v>
      </c>
    </row>
    <row r="544" spans="14:33" x14ac:dyDescent="0.25">
      <c r="N544" s="7">
        <v>542</v>
      </c>
      <c r="O544" s="7">
        <f t="shared" ca="1" si="24"/>
        <v>6.3880553167205534E-2</v>
      </c>
      <c r="P544" s="20">
        <f t="shared" ca="1" si="25"/>
        <v>409.38624934158724</v>
      </c>
      <c r="X544" s="12">
        <v>413.01850825656697</v>
      </c>
      <c r="AE544" s="8">
        <v>542</v>
      </c>
      <c r="AF544" s="12">
        <v>154796.9</v>
      </c>
      <c r="AG544" s="8">
        <f t="shared" si="26"/>
        <v>0.27100000000000002</v>
      </c>
    </row>
    <row r="545" spans="14:33" x14ac:dyDescent="0.25">
      <c r="N545" s="7">
        <v>543</v>
      </c>
      <c r="O545" s="7">
        <f t="shared" ca="1" si="24"/>
        <v>0.32302945032836949</v>
      </c>
      <c r="P545" s="20">
        <f t="shared" ca="1" si="25"/>
        <v>532.63288412151928</v>
      </c>
      <c r="X545" s="12">
        <v>754.74820621133631</v>
      </c>
      <c r="AE545" s="8">
        <v>543</v>
      </c>
      <c r="AF545" s="12">
        <v>154865.60000000001</v>
      </c>
      <c r="AG545" s="8">
        <f t="shared" si="26"/>
        <v>0.27150000000000002</v>
      </c>
    </row>
    <row r="546" spans="14:33" x14ac:dyDescent="0.25">
      <c r="N546" s="7">
        <v>544</v>
      </c>
      <c r="O546" s="7">
        <f t="shared" ca="1" si="24"/>
        <v>0.23324745812526748</v>
      </c>
      <c r="P546" s="20">
        <f t="shared" ca="1" si="25"/>
        <v>499.96956163002699</v>
      </c>
      <c r="X546" s="12">
        <v>641.87562681476163</v>
      </c>
      <c r="AE546" s="8">
        <v>544</v>
      </c>
      <c r="AF546" s="12">
        <v>154885.4</v>
      </c>
      <c r="AG546" s="8">
        <f t="shared" si="26"/>
        <v>0.27200000000000002</v>
      </c>
    </row>
    <row r="547" spans="14:33" x14ac:dyDescent="0.25">
      <c r="N547" s="7">
        <v>545</v>
      </c>
      <c r="O547" s="7">
        <f t="shared" ca="1" si="24"/>
        <v>0.48010801499983802</v>
      </c>
      <c r="P547" s="20">
        <f t="shared" ca="1" si="25"/>
        <v>583.39704497025855</v>
      </c>
      <c r="X547" s="12">
        <v>309.99753610894419</v>
      </c>
      <c r="AE547" s="8">
        <v>545</v>
      </c>
      <c r="AF547" s="12">
        <v>154904.20000000001</v>
      </c>
      <c r="AG547" s="8">
        <f t="shared" si="26"/>
        <v>0.27250000000000002</v>
      </c>
    </row>
    <row r="548" spans="14:33" x14ac:dyDescent="0.25">
      <c r="N548" s="7">
        <v>546</v>
      </c>
      <c r="O548" s="7">
        <f t="shared" ca="1" si="24"/>
        <v>0.96865730444296316</v>
      </c>
      <c r="P548" s="20">
        <f t="shared" ca="1" si="25"/>
        <v>808.7277818350783</v>
      </c>
      <c r="X548" s="12">
        <v>624.76358598756917</v>
      </c>
      <c r="AE548" s="8">
        <v>546</v>
      </c>
      <c r="AF548" s="12">
        <v>154916.5</v>
      </c>
      <c r="AG548" s="8">
        <f t="shared" si="26"/>
        <v>0.27300000000000002</v>
      </c>
    </row>
    <row r="549" spans="14:33" x14ac:dyDescent="0.25">
      <c r="N549" s="7">
        <v>547</v>
      </c>
      <c r="O549" s="7">
        <f t="shared" ca="1" si="24"/>
        <v>0.97203603500888458</v>
      </c>
      <c r="P549" s="20">
        <f t="shared" ca="1" si="25"/>
        <v>813.87996378984667</v>
      </c>
      <c r="X549" s="12">
        <v>428.58771619766264</v>
      </c>
      <c r="AE549" s="8">
        <v>547</v>
      </c>
      <c r="AF549" s="12">
        <v>154996.5</v>
      </c>
      <c r="AG549" s="8">
        <f t="shared" si="26"/>
        <v>0.27350000000000002</v>
      </c>
    </row>
    <row r="550" spans="14:33" x14ac:dyDescent="0.25">
      <c r="N550" s="7">
        <v>548</v>
      </c>
      <c r="O550" s="7">
        <f t="shared" ca="1" si="24"/>
        <v>0.64695904825785744</v>
      </c>
      <c r="P550" s="20">
        <f t="shared" ca="1" si="25"/>
        <v>636.70055011363536</v>
      </c>
      <c r="X550" s="12">
        <v>616.32503780862703</v>
      </c>
      <c r="AE550" s="8">
        <v>548</v>
      </c>
      <c r="AF550" s="12">
        <v>155090.9</v>
      </c>
      <c r="AG550" s="8">
        <f t="shared" si="26"/>
        <v>0.27400000000000002</v>
      </c>
    </row>
    <row r="551" spans="14:33" x14ac:dyDescent="0.25">
      <c r="N551" s="7">
        <v>549</v>
      </c>
      <c r="O551" s="7">
        <f t="shared" ca="1" si="24"/>
        <v>0.60380673198344059</v>
      </c>
      <c r="P551" s="20">
        <f t="shared" ca="1" si="25"/>
        <v>622.51262318540341</v>
      </c>
      <c r="X551" s="12">
        <v>405.12973814405325</v>
      </c>
      <c r="AE551" s="8">
        <v>549</v>
      </c>
      <c r="AF551" s="12">
        <v>155100.1</v>
      </c>
      <c r="AG551" s="8">
        <f t="shared" si="26"/>
        <v>0.27450000000000002</v>
      </c>
    </row>
    <row r="552" spans="14:33" x14ac:dyDescent="0.25">
      <c r="N552" s="7">
        <v>550</v>
      </c>
      <c r="O552" s="7">
        <f t="shared" ca="1" si="24"/>
        <v>0.85466522005980261</v>
      </c>
      <c r="P552" s="20">
        <f t="shared" ca="1" si="25"/>
        <v>719.35984029046267</v>
      </c>
      <c r="X552" s="12">
        <v>414.15397544432858</v>
      </c>
      <c r="AE552" s="8">
        <v>550</v>
      </c>
      <c r="AF552" s="12">
        <v>155120.20000000001</v>
      </c>
      <c r="AG552" s="8">
        <f t="shared" si="26"/>
        <v>0.27500000000000002</v>
      </c>
    </row>
    <row r="553" spans="14:33" x14ac:dyDescent="0.25">
      <c r="N553" s="7">
        <v>551</v>
      </c>
      <c r="O553" s="7">
        <f t="shared" ca="1" si="24"/>
        <v>0.76147685879688498</v>
      </c>
      <c r="P553" s="20">
        <f t="shared" ca="1" si="25"/>
        <v>677.8700043012351</v>
      </c>
      <c r="X553" s="12">
        <v>495.20519352409866</v>
      </c>
      <c r="AE553" s="8">
        <v>551</v>
      </c>
      <c r="AF553" s="12">
        <v>155133.1</v>
      </c>
      <c r="AG553" s="8">
        <f t="shared" si="26"/>
        <v>0.27550000000000002</v>
      </c>
    </row>
    <row r="554" spans="14:33" x14ac:dyDescent="0.25">
      <c r="N554" s="7">
        <v>552</v>
      </c>
      <c r="O554" s="7">
        <f t="shared" ca="1" si="24"/>
        <v>0.10086861378687184</v>
      </c>
      <c r="P554" s="20">
        <f t="shared" ca="1" si="25"/>
        <v>436.30507561441595</v>
      </c>
      <c r="X554" s="12">
        <v>499.57053278983955</v>
      </c>
      <c r="AE554" s="8">
        <v>552</v>
      </c>
      <c r="AF554" s="12">
        <v>155136.9</v>
      </c>
      <c r="AG554" s="8">
        <f t="shared" si="26"/>
        <v>0.27600000000000002</v>
      </c>
    </row>
    <row r="555" spans="14:33" x14ac:dyDescent="0.25">
      <c r="N555" s="7">
        <v>553</v>
      </c>
      <c r="O555" s="7">
        <f t="shared" ca="1" si="24"/>
        <v>0.98905703470359052</v>
      </c>
      <c r="P555" s="20">
        <f t="shared" ca="1" si="25"/>
        <v>851.13519788575024</v>
      </c>
      <c r="X555" s="12">
        <v>679.62247558118577</v>
      </c>
      <c r="AE555" s="8">
        <v>553</v>
      </c>
      <c r="AF555" s="12">
        <v>155137.70000000001</v>
      </c>
      <c r="AG555" s="8">
        <f t="shared" si="26"/>
        <v>0.27650000000000002</v>
      </c>
    </row>
    <row r="556" spans="14:33" x14ac:dyDescent="0.25">
      <c r="N556" s="7">
        <v>554</v>
      </c>
      <c r="O556" s="7">
        <f t="shared" ca="1" si="24"/>
        <v>3.0158684751346088E-2</v>
      </c>
      <c r="P556" s="20">
        <f t="shared" ca="1" si="25"/>
        <v>372.74730233577111</v>
      </c>
      <c r="X556" s="12">
        <v>630.02922999934026</v>
      </c>
      <c r="AE556" s="8">
        <v>554</v>
      </c>
      <c r="AF556" s="12">
        <v>155151.1</v>
      </c>
      <c r="AG556" s="8">
        <f t="shared" si="26"/>
        <v>0.27700000000000002</v>
      </c>
    </row>
    <row r="557" spans="14:33" x14ac:dyDescent="0.25">
      <c r="N557" s="7">
        <v>555</v>
      </c>
      <c r="O557" s="7">
        <f t="shared" ca="1" si="24"/>
        <v>0.62511642982104343</v>
      </c>
      <c r="P557" s="20">
        <f t="shared" ca="1" si="25"/>
        <v>629.46038961379008</v>
      </c>
      <c r="X557" s="12">
        <v>442.62636588388892</v>
      </c>
      <c r="AE557" s="8">
        <v>555</v>
      </c>
      <c r="AF557" s="12">
        <v>155208</v>
      </c>
      <c r="AG557" s="8">
        <f t="shared" si="26"/>
        <v>0.27750000000000002</v>
      </c>
    </row>
    <row r="558" spans="14:33" x14ac:dyDescent="0.25">
      <c r="N558" s="7">
        <v>556</v>
      </c>
      <c r="O558" s="7">
        <f t="shared" ca="1" si="24"/>
        <v>0.81875550859679558</v>
      </c>
      <c r="P558" s="20">
        <f t="shared" ca="1" si="25"/>
        <v>702.00380109347225</v>
      </c>
      <c r="X558" s="12">
        <v>485.01028872097351</v>
      </c>
      <c r="AE558" s="8">
        <v>556</v>
      </c>
      <c r="AF558" s="12">
        <v>155250.20000000001</v>
      </c>
      <c r="AG558" s="8">
        <f t="shared" si="26"/>
        <v>0.27800000000000002</v>
      </c>
    </row>
    <row r="559" spans="14:33" x14ac:dyDescent="0.25">
      <c r="N559" s="7">
        <v>557</v>
      </c>
      <c r="O559" s="7">
        <f t="shared" ca="1" si="24"/>
        <v>1.5279432096644285E-2</v>
      </c>
      <c r="P559" s="20">
        <f t="shared" ca="1" si="25"/>
        <v>345.4774520676873</v>
      </c>
      <c r="X559" s="12">
        <v>739.09323978101975</v>
      </c>
      <c r="AE559" s="8">
        <v>557</v>
      </c>
      <c r="AF559" s="12">
        <v>155253.4</v>
      </c>
      <c r="AG559" s="8">
        <f t="shared" si="26"/>
        <v>0.27850000000000003</v>
      </c>
    </row>
    <row r="560" spans="14:33" x14ac:dyDescent="0.25">
      <c r="N560" s="7">
        <v>558</v>
      </c>
      <c r="O560" s="7">
        <f t="shared" ca="1" si="24"/>
        <v>7.2465741015925067E-2</v>
      </c>
      <c r="P560" s="20">
        <f t="shared" ca="1" si="25"/>
        <v>416.40770816852739</v>
      </c>
      <c r="X560" s="12">
        <v>397.06553784034753</v>
      </c>
      <c r="AE560" s="8">
        <v>558</v>
      </c>
      <c r="AF560" s="12">
        <v>155269.20000000001</v>
      </c>
      <c r="AG560" s="8">
        <f t="shared" si="26"/>
        <v>0.27900000000000003</v>
      </c>
    </row>
    <row r="561" spans="14:33" x14ac:dyDescent="0.25">
      <c r="N561" s="7">
        <v>559</v>
      </c>
      <c r="O561" s="7">
        <f t="shared" ca="1" si="24"/>
        <v>0.6368323164856543</v>
      </c>
      <c r="P561" s="20">
        <f t="shared" ca="1" si="25"/>
        <v>633.32731678016978</v>
      </c>
      <c r="X561" s="12">
        <v>749.24521178453119</v>
      </c>
      <c r="AE561" s="8">
        <v>559</v>
      </c>
      <c r="AF561" s="12">
        <v>155335.1</v>
      </c>
      <c r="AG561" s="8">
        <f t="shared" si="26"/>
        <v>0.27950000000000003</v>
      </c>
    </row>
    <row r="562" spans="14:33" x14ac:dyDescent="0.25">
      <c r="N562" s="7">
        <v>560</v>
      </c>
      <c r="O562" s="7">
        <f t="shared" ca="1" si="24"/>
        <v>0.60699015001675083</v>
      </c>
      <c r="P562" s="20">
        <f t="shared" ca="1" si="25"/>
        <v>623.54417955751035</v>
      </c>
      <c r="X562" s="12">
        <v>765.06326138246811</v>
      </c>
      <c r="AE562" s="8">
        <v>560</v>
      </c>
      <c r="AF562" s="12">
        <v>155360.6</v>
      </c>
      <c r="AG562" s="8">
        <f t="shared" si="26"/>
        <v>0.28000000000000003</v>
      </c>
    </row>
    <row r="563" spans="14:33" x14ac:dyDescent="0.25">
      <c r="N563" s="7">
        <v>561</v>
      </c>
      <c r="O563" s="7">
        <f t="shared" ca="1" si="24"/>
        <v>0.40941896991381233</v>
      </c>
      <c r="P563" s="20">
        <f t="shared" ca="1" si="25"/>
        <v>561.07519077982124</v>
      </c>
      <c r="X563" s="12">
        <v>686.04010185502329</v>
      </c>
      <c r="AE563" s="8">
        <v>561</v>
      </c>
      <c r="AF563" s="12">
        <v>155571.20000000001</v>
      </c>
      <c r="AG563" s="8">
        <f t="shared" si="26"/>
        <v>0.28050000000000003</v>
      </c>
    </row>
    <row r="564" spans="14:33" x14ac:dyDescent="0.25">
      <c r="N564" s="7">
        <v>562</v>
      </c>
      <c r="O564" s="7">
        <f t="shared" ca="1" si="24"/>
        <v>0.22789284096577678</v>
      </c>
      <c r="P564" s="20">
        <f t="shared" ca="1" si="25"/>
        <v>497.85824512607923</v>
      </c>
      <c r="X564" s="12">
        <v>583.60486666171005</v>
      </c>
      <c r="AE564" s="8">
        <v>562</v>
      </c>
      <c r="AF564" s="12">
        <v>155612.70000000001</v>
      </c>
      <c r="AG564" s="8">
        <f t="shared" si="26"/>
        <v>0.28100000000000003</v>
      </c>
    </row>
    <row r="565" spans="14:33" x14ac:dyDescent="0.25">
      <c r="N565" s="7">
        <v>563</v>
      </c>
      <c r="O565" s="7">
        <f t="shared" ca="1" si="24"/>
        <v>0.34318112394858247</v>
      </c>
      <c r="P565" s="20">
        <f t="shared" ca="1" si="25"/>
        <v>539.4502872907002</v>
      </c>
      <c r="X565" s="12">
        <v>556.52521893466269</v>
      </c>
      <c r="AE565" s="8">
        <v>563</v>
      </c>
      <c r="AF565" s="12">
        <v>155698.20000000001</v>
      </c>
      <c r="AG565" s="8">
        <f t="shared" si="26"/>
        <v>0.28149999999999997</v>
      </c>
    </row>
    <row r="566" spans="14:33" x14ac:dyDescent="0.25">
      <c r="N566" s="7">
        <v>564</v>
      </c>
      <c r="O566" s="7">
        <f t="shared" ca="1" si="24"/>
        <v>0.66405191206495895</v>
      </c>
      <c r="P566" s="20">
        <f t="shared" ca="1" si="25"/>
        <v>642.46707096240289</v>
      </c>
      <c r="X566" s="12">
        <v>339.98943256322855</v>
      </c>
      <c r="AE566" s="8">
        <v>564</v>
      </c>
      <c r="AF566" s="12">
        <v>155702.5</v>
      </c>
      <c r="AG566" s="8">
        <f t="shared" si="26"/>
        <v>0.28199999999999997</v>
      </c>
    </row>
    <row r="567" spans="14:33" x14ac:dyDescent="0.25">
      <c r="N567" s="7">
        <v>565</v>
      </c>
      <c r="O567" s="7">
        <f t="shared" ca="1" si="24"/>
        <v>0.98327231221209055</v>
      </c>
      <c r="P567" s="20">
        <f t="shared" ca="1" si="25"/>
        <v>835.32165171260579</v>
      </c>
      <c r="X567" s="12">
        <v>491.14531769250141</v>
      </c>
      <c r="AE567" s="8">
        <v>565</v>
      </c>
      <c r="AF567" s="12">
        <v>155749.1</v>
      </c>
      <c r="AG567" s="8">
        <f t="shared" si="26"/>
        <v>0.28249999999999997</v>
      </c>
    </row>
    <row r="568" spans="14:33" x14ac:dyDescent="0.25">
      <c r="N568" s="7">
        <v>566</v>
      </c>
      <c r="O568" s="7">
        <f t="shared" ca="1" si="24"/>
        <v>0.12348738251929425</v>
      </c>
      <c r="P568" s="20">
        <f t="shared" ca="1" si="25"/>
        <v>449.69972647224597</v>
      </c>
      <c r="X568" s="12">
        <v>680.7929686131298</v>
      </c>
      <c r="AE568" s="8">
        <v>566</v>
      </c>
      <c r="AF568" s="12">
        <v>155763.6</v>
      </c>
      <c r="AG568" s="8">
        <f t="shared" si="26"/>
        <v>0.28299999999999997</v>
      </c>
    </row>
    <row r="569" spans="14:33" x14ac:dyDescent="0.25">
      <c r="N569" s="7">
        <v>567</v>
      </c>
      <c r="O569" s="7">
        <f t="shared" ca="1" si="24"/>
        <v>0.51359858997074792</v>
      </c>
      <c r="P569" s="20">
        <f t="shared" ca="1" si="25"/>
        <v>593.88820613447217</v>
      </c>
      <c r="X569" s="12">
        <v>699.03209518704853</v>
      </c>
      <c r="AE569" s="8">
        <v>567</v>
      </c>
      <c r="AF569" s="12">
        <v>155802.20000000001</v>
      </c>
      <c r="AG569" s="8">
        <f t="shared" si="26"/>
        <v>0.28349999999999997</v>
      </c>
    </row>
    <row r="570" spans="14:33" x14ac:dyDescent="0.25">
      <c r="N570" s="7">
        <v>568</v>
      </c>
      <c r="O570" s="7">
        <f t="shared" ca="1" si="24"/>
        <v>0.98664277227289299</v>
      </c>
      <c r="P570" s="20">
        <f t="shared" ca="1" si="25"/>
        <v>843.89978331870816</v>
      </c>
      <c r="X570" s="12">
        <v>623.5202480430687</v>
      </c>
      <c r="AE570" s="8">
        <v>568</v>
      </c>
      <c r="AF570" s="12">
        <v>155803.29999999999</v>
      </c>
      <c r="AG570" s="8">
        <f t="shared" si="26"/>
        <v>0.28399999999999997</v>
      </c>
    </row>
    <row r="571" spans="14:33" x14ac:dyDescent="0.25">
      <c r="N571" s="7">
        <v>569</v>
      </c>
      <c r="O571" s="7">
        <f t="shared" ca="1" si="24"/>
        <v>0.93268935545588338</v>
      </c>
      <c r="P571" s="20">
        <f t="shared" ca="1" si="25"/>
        <v>769.64217267445065</v>
      </c>
      <c r="X571" s="12">
        <v>436.45422788580066</v>
      </c>
      <c r="AE571" s="8">
        <v>569</v>
      </c>
      <c r="AF571" s="12">
        <v>155888.9</v>
      </c>
      <c r="AG571" s="8">
        <f t="shared" si="26"/>
        <v>0.28449999999999998</v>
      </c>
    </row>
    <row r="572" spans="14:33" x14ac:dyDescent="0.25">
      <c r="N572" s="7">
        <v>570</v>
      </c>
      <c r="O572" s="7">
        <f t="shared" ca="1" si="24"/>
        <v>0.35652483269018598</v>
      </c>
      <c r="P572" s="20">
        <f t="shared" ca="1" si="25"/>
        <v>543.89311891475211</v>
      </c>
      <c r="X572" s="12">
        <v>627.97256730601555</v>
      </c>
      <c r="AE572" s="8">
        <v>570</v>
      </c>
      <c r="AF572" s="12">
        <v>155904.9</v>
      </c>
      <c r="AG572" s="8">
        <f t="shared" si="26"/>
        <v>0.28499999999999998</v>
      </c>
    </row>
    <row r="573" spans="14:33" x14ac:dyDescent="0.25">
      <c r="N573" s="7">
        <v>571</v>
      </c>
      <c r="O573" s="7">
        <f t="shared" ca="1" si="24"/>
        <v>0.27837007740298203</v>
      </c>
      <c r="P573" s="20">
        <f t="shared" ca="1" si="25"/>
        <v>516.94184661454301</v>
      </c>
      <c r="X573" s="12">
        <v>491.36544045457009</v>
      </c>
      <c r="AE573" s="8">
        <v>571</v>
      </c>
      <c r="AF573" s="12">
        <v>155968</v>
      </c>
      <c r="AG573" s="8">
        <f t="shared" si="26"/>
        <v>0.28549999999999998</v>
      </c>
    </row>
    <row r="574" spans="14:33" x14ac:dyDescent="0.25">
      <c r="N574" s="7">
        <v>572</v>
      </c>
      <c r="O574" s="7">
        <f t="shared" ca="1" si="24"/>
        <v>0.55751997567691425</v>
      </c>
      <c r="P574" s="20">
        <f t="shared" ca="1" si="25"/>
        <v>607.71118979461494</v>
      </c>
      <c r="X574" s="12">
        <v>461.72735853436564</v>
      </c>
      <c r="AE574" s="8">
        <v>572</v>
      </c>
      <c r="AF574" s="12">
        <v>156049.29999999999</v>
      </c>
      <c r="AG574" s="8">
        <f t="shared" si="26"/>
        <v>0.28599999999999998</v>
      </c>
    </row>
    <row r="575" spans="14:33" x14ac:dyDescent="0.25">
      <c r="N575" s="7">
        <v>573</v>
      </c>
      <c r="O575" s="7">
        <f t="shared" ca="1" si="24"/>
        <v>0.59032740865225974</v>
      </c>
      <c r="P575" s="20">
        <f t="shared" ca="1" si="25"/>
        <v>618.16665879227253</v>
      </c>
      <c r="X575" s="12">
        <v>485.90433441334943</v>
      </c>
      <c r="AE575" s="8">
        <v>573</v>
      </c>
      <c r="AF575" s="12">
        <v>156080.5</v>
      </c>
      <c r="AG575" s="8">
        <f t="shared" si="26"/>
        <v>0.28649999999999998</v>
      </c>
    </row>
    <row r="576" spans="14:33" x14ac:dyDescent="0.25">
      <c r="N576" s="7">
        <v>574</v>
      </c>
      <c r="O576" s="7">
        <f t="shared" ca="1" si="24"/>
        <v>0.97251982701574669</v>
      </c>
      <c r="P576" s="20">
        <f t="shared" ca="1" si="25"/>
        <v>814.65476648813092</v>
      </c>
      <c r="X576" s="12">
        <v>375.6596308772053</v>
      </c>
      <c r="AE576" s="8">
        <v>574</v>
      </c>
      <c r="AF576" s="12">
        <v>156146.9</v>
      </c>
      <c r="AG576" s="8">
        <f t="shared" si="26"/>
        <v>0.28699999999999998</v>
      </c>
    </row>
    <row r="577" spans="14:33" x14ac:dyDescent="0.25">
      <c r="N577" s="7">
        <v>575</v>
      </c>
      <c r="O577" s="7">
        <f t="shared" ca="1" si="24"/>
        <v>9.8206752799013142E-2</v>
      </c>
      <c r="P577" s="20">
        <f t="shared" ca="1" si="25"/>
        <v>434.60866983660992</v>
      </c>
      <c r="X577" s="12">
        <v>698.19634018291629</v>
      </c>
      <c r="AE577" s="8">
        <v>575</v>
      </c>
      <c r="AF577" s="12">
        <v>156158.1</v>
      </c>
      <c r="AG577" s="8">
        <f t="shared" si="26"/>
        <v>0.28749999999999998</v>
      </c>
    </row>
    <row r="578" spans="14:33" x14ac:dyDescent="0.25">
      <c r="N578" s="7">
        <v>576</v>
      </c>
      <c r="O578" s="7">
        <f t="shared" ca="1" si="24"/>
        <v>0.83602176198514788</v>
      </c>
      <c r="P578" s="20">
        <f t="shared" ca="1" si="25"/>
        <v>710.07420650853612</v>
      </c>
      <c r="X578" s="12">
        <v>619.13537758744485</v>
      </c>
      <c r="AE578" s="8">
        <v>576</v>
      </c>
      <c r="AF578" s="12">
        <v>156187.20000000001</v>
      </c>
      <c r="AG578" s="8">
        <f t="shared" si="26"/>
        <v>0.28799999999999998</v>
      </c>
    </row>
    <row r="579" spans="14:33" x14ac:dyDescent="0.25">
      <c r="N579" s="7">
        <v>577</v>
      </c>
      <c r="O579" s="7">
        <f t="shared" ca="1" si="24"/>
        <v>0.36273150264136711</v>
      </c>
      <c r="P579" s="20">
        <f t="shared" ca="1" si="25"/>
        <v>545.94247819632244</v>
      </c>
      <c r="X579" s="12">
        <v>415.23845024992954</v>
      </c>
      <c r="AE579" s="8">
        <v>577</v>
      </c>
      <c r="AF579" s="12">
        <v>156188.20000000001</v>
      </c>
      <c r="AG579" s="8">
        <f t="shared" si="26"/>
        <v>0.28849999999999998</v>
      </c>
    </row>
    <row r="580" spans="14:33" x14ac:dyDescent="0.25">
      <c r="N580" s="7">
        <v>578</v>
      </c>
      <c r="O580" s="7">
        <f t="shared" ref="O580:O643" ca="1" si="27">RAND()</f>
        <v>0.39301969686524685</v>
      </c>
      <c r="P580" s="20">
        <f t="shared" ref="P580:P643" ca="1" si="28">(($L$4*(EXP((_xlfn.NORM.S.INV(O580)-$L$5)/$L$6)))/(1+EXP((_xlfn.NORM.S.INV(O580)-$L$5)/$L$6)))+$L$3</f>
        <v>555.80969778287454</v>
      </c>
      <c r="X580" s="12">
        <v>718.97965153486712</v>
      </c>
      <c r="AE580" s="8">
        <v>578</v>
      </c>
      <c r="AF580" s="12">
        <v>156205.4</v>
      </c>
      <c r="AG580" s="8">
        <f t="shared" ref="AG580:AG643" si="29">AE580/2000</f>
        <v>0.28899999999999998</v>
      </c>
    </row>
    <row r="581" spans="14:33" x14ac:dyDescent="0.25">
      <c r="N581" s="7">
        <v>579</v>
      </c>
      <c r="O581" s="7">
        <f t="shared" ca="1" si="27"/>
        <v>0.31762147295440712</v>
      </c>
      <c r="P581" s="20">
        <f t="shared" ca="1" si="28"/>
        <v>530.77860158877843</v>
      </c>
      <c r="X581" s="12">
        <v>640.39968768405208</v>
      </c>
      <c r="AE581" s="8">
        <v>579</v>
      </c>
      <c r="AF581" s="12">
        <v>156212.6</v>
      </c>
      <c r="AG581" s="8">
        <f t="shared" si="29"/>
        <v>0.28949999999999998</v>
      </c>
    </row>
    <row r="582" spans="14:33" x14ac:dyDescent="0.25">
      <c r="N582" s="7">
        <v>580</v>
      </c>
      <c r="O582" s="7">
        <f t="shared" ca="1" si="27"/>
        <v>0.75966887428177154</v>
      </c>
      <c r="P582" s="20">
        <f t="shared" ca="1" si="28"/>
        <v>677.15957057880848</v>
      </c>
      <c r="X582" s="12">
        <v>582.20987173309322</v>
      </c>
      <c r="AE582" s="8">
        <v>580</v>
      </c>
      <c r="AF582" s="12">
        <v>156214.6</v>
      </c>
      <c r="AG582" s="8">
        <f t="shared" si="29"/>
        <v>0.28999999999999998</v>
      </c>
    </row>
    <row r="583" spans="14:33" x14ac:dyDescent="0.25">
      <c r="N583" s="7">
        <v>581</v>
      </c>
      <c r="O583" s="7">
        <f t="shared" ca="1" si="27"/>
        <v>0.41308769034306536</v>
      </c>
      <c r="P583" s="20">
        <f t="shared" ca="1" si="28"/>
        <v>562.24706799815317</v>
      </c>
      <c r="X583" s="12">
        <v>396.98971427908674</v>
      </c>
      <c r="AE583" s="8">
        <v>581</v>
      </c>
      <c r="AF583" s="12">
        <v>156430.9</v>
      </c>
      <c r="AG583" s="8">
        <f t="shared" si="29"/>
        <v>0.29049999999999998</v>
      </c>
    </row>
    <row r="584" spans="14:33" x14ac:dyDescent="0.25">
      <c r="N584" s="7">
        <v>582</v>
      </c>
      <c r="O584" s="7">
        <f t="shared" ca="1" si="27"/>
        <v>0.34771974195230626</v>
      </c>
      <c r="P584" s="20">
        <f t="shared" ca="1" si="28"/>
        <v>540.96735571271881</v>
      </c>
      <c r="X584" s="12">
        <v>454.10681613219123</v>
      </c>
      <c r="AE584" s="8">
        <v>582</v>
      </c>
      <c r="AF584" s="12">
        <v>156455.20000000001</v>
      </c>
      <c r="AG584" s="8">
        <f t="shared" si="29"/>
        <v>0.29099999999999998</v>
      </c>
    </row>
    <row r="585" spans="14:33" x14ac:dyDescent="0.25">
      <c r="N585" s="7">
        <v>583</v>
      </c>
      <c r="O585" s="7">
        <f t="shared" ca="1" si="27"/>
        <v>0.86113475719429811</v>
      </c>
      <c r="P585" s="20">
        <f t="shared" ca="1" si="28"/>
        <v>722.74619603359736</v>
      </c>
      <c r="X585" s="12">
        <v>565.99681686513577</v>
      </c>
      <c r="AE585" s="8">
        <v>583</v>
      </c>
      <c r="AF585" s="12">
        <v>156597.70000000001</v>
      </c>
      <c r="AG585" s="8">
        <f t="shared" si="29"/>
        <v>0.29149999999999998</v>
      </c>
    </row>
    <row r="586" spans="14:33" x14ac:dyDescent="0.25">
      <c r="N586" s="7">
        <v>584</v>
      </c>
      <c r="O586" s="7">
        <f t="shared" ca="1" si="27"/>
        <v>0.8664728966215367</v>
      </c>
      <c r="P586" s="20">
        <f t="shared" ca="1" si="28"/>
        <v>725.61277294467743</v>
      </c>
      <c r="X586" s="12">
        <v>692.85949964918518</v>
      </c>
      <c r="AE586" s="8">
        <v>584</v>
      </c>
      <c r="AF586" s="12">
        <v>156644.29999999999</v>
      </c>
      <c r="AG586" s="8">
        <f t="shared" si="29"/>
        <v>0.29199999999999998</v>
      </c>
    </row>
    <row r="587" spans="14:33" x14ac:dyDescent="0.25">
      <c r="N587" s="7">
        <v>585</v>
      </c>
      <c r="O587" s="7">
        <f t="shared" ca="1" si="27"/>
        <v>0.59409827285513606</v>
      </c>
      <c r="P587" s="20">
        <f t="shared" ca="1" si="28"/>
        <v>619.37905053563952</v>
      </c>
      <c r="X587" s="12">
        <v>694.4851218928253</v>
      </c>
      <c r="AE587" s="8">
        <v>585</v>
      </c>
      <c r="AF587" s="12">
        <v>156757.1</v>
      </c>
      <c r="AG587" s="8">
        <f t="shared" si="29"/>
        <v>0.29249999999999998</v>
      </c>
    </row>
    <row r="588" spans="14:33" x14ac:dyDescent="0.25">
      <c r="N588" s="7">
        <v>586</v>
      </c>
      <c r="O588" s="7">
        <f t="shared" ca="1" si="27"/>
        <v>0.41035248745643138</v>
      </c>
      <c r="P588" s="20">
        <f t="shared" ca="1" si="28"/>
        <v>561.37357438344611</v>
      </c>
      <c r="X588" s="12">
        <v>553.84654462069875</v>
      </c>
      <c r="AE588" s="8">
        <v>586</v>
      </c>
      <c r="AF588" s="12">
        <v>156800.20000000001</v>
      </c>
      <c r="AG588" s="8">
        <f t="shared" si="29"/>
        <v>0.29299999999999998</v>
      </c>
    </row>
    <row r="589" spans="14:33" x14ac:dyDescent="0.25">
      <c r="N589" s="7">
        <v>587</v>
      </c>
      <c r="O589" s="7">
        <f t="shared" ca="1" si="27"/>
        <v>0.28090149197349223</v>
      </c>
      <c r="P589" s="20">
        <f t="shared" ca="1" si="28"/>
        <v>517.85677598412315</v>
      </c>
      <c r="X589" s="12">
        <v>786.24053137679016</v>
      </c>
      <c r="AE589" s="8">
        <v>587</v>
      </c>
      <c r="AF589" s="12">
        <v>156848</v>
      </c>
      <c r="AG589" s="8">
        <f t="shared" si="29"/>
        <v>0.29349999999999998</v>
      </c>
    </row>
    <row r="590" spans="14:33" x14ac:dyDescent="0.25">
      <c r="N590" s="7">
        <v>588</v>
      </c>
      <c r="O590" s="7">
        <f t="shared" ca="1" si="27"/>
        <v>0.2052694783956065</v>
      </c>
      <c r="P590" s="20">
        <f t="shared" ca="1" si="28"/>
        <v>488.65538279656187</v>
      </c>
      <c r="X590" s="12">
        <v>530.96351148862482</v>
      </c>
      <c r="AE590" s="8">
        <v>588</v>
      </c>
      <c r="AF590" s="12">
        <v>156856.5</v>
      </c>
      <c r="AG590" s="8">
        <f t="shared" si="29"/>
        <v>0.29399999999999998</v>
      </c>
    </row>
    <row r="591" spans="14:33" x14ac:dyDescent="0.25">
      <c r="N591" s="7">
        <v>589</v>
      </c>
      <c r="O591" s="7">
        <f t="shared" ca="1" si="27"/>
        <v>0.62613324552638894</v>
      </c>
      <c r="P591" s="20">
        <f t="shared" ca="1" si="28"/>
        <v>629.7945774515365</v>
      </c>
      <c r="X591" s="12">
        <v>551.69633364377501</v>
      </c>
      <c r="AE591" s="8">
        <v>589</v>
      </c>
      <c r="AF591" s="12">
        <v>156888.5</v>
      </c>
      <c r="AG591" s="8">
        <f t="shared" si="29"/>
        <v>0.29449999999999998</v>
      </c>
    </row>
    <row r="592" spans="14:33" x14ac:dyDescent="0.25">
      <c r="N592" s="7">
        <v>590</v>
      </c>
      <c r="O592" s="7">
        <f t="shared" ca="1" si="27"/>
        <v>0.96468033583108825</v>
      </c>
      <c r="P592" s="20">
        <f t="shared" ca="1" si="28"/>
        <v>803.16174688486728</v>
      </c>
      <c r="X592" s="12">
        <v>416.48233519431432</v>
      </c>
      <c r="AE592" s="8">
        <v>590</v>
      </c>
      <c r="AF592" s="12">
        <v>156930.5</v>
      </c>
      <c r="AG592" s="8">
        <f t="shared" si="29"/>
        <v>0.29499999999999998</v>
      </c>
    </row>
    <row r="593" spans="14:33" x14ac:dyDescent="0.25">
      <c r="N593" s="7">
        <v>591</v>
      </c>
      <c r="O593" s="7">
        <f t="shared" ca="1" si="27"/>
        <v>0.8150479182900936</v>
      </c>
      <c r="P593" s="20">
        <f t="shared" ca="1" si="28"/>
        <v>700.32787661779685</v>
      </c>
      <c r="X593" s="12">
        <v>409.17046944642453</v>
      </c>
      <c r="AE593" s="8">
        <v>591</v>
      </c>
      <c r="AF593" s="12">
        <v>156941.6</v>
      </c>
      <c r="AG593" s="8">
        <f t="shared" si="29"/>
        <v>0.29549999999999998</v>
      </c>
    </row>
    <row r="594" spans="14:33" x14ac:dyDescent="0.25">
      <c r="N594" s="7">
        <v>592</v>
      </c>
      <c r="O594" s="7">
        <f t="shared" ca="1" si="27"/>
        <v>0.19637090935483537</v>
      </c>
      <c r="P594" s="20">
        <f t="shared" ca="1" si="28"/>
        <v>484.89490488903061</v>
      </c>
      <c r="X594" s="12">
        <v>615.87385057495862</v>
      </c>
      <c r="AE594" s="8">
        <v>592</v>
      </c>
      <c r="AF594" s="12">
        <v>156978.1</v>
      </c>
      <c r="AG594" s="8">
        <f t="shared" si="29"/>
        <v>0.29599999999999999</v>
      </c>
    </row>
    <row r="595" spans="14:33" x14ac:dyDescent="0.25">
      <c r="N595" s="7">
        <v>593</v>
      </c>
      <c r="O595" s="7">
        <f t="shared" ca="1" si="27"/>
        <v>0.15253870628503741</v>
      </c>
      <c r="P595" s="20">
        <f t="shared" ca="1" si="28"/>
        <v>464.8678345102586</v>
      </c>
      <c r="X595" s="12">
        <v>727.94864075341525</v>
      </c>
      <c r="AE595" s="8">
        <v>593</v>
      </c>
      <c r="AF595" s="12">
        <v>157027.70000000001</v>
      </c>
      <c r="AG595" s="8">
        <f t="shared" si="29"/>
        <v>0.29649999999999999</v>
      </c>
    </row>
    <row r="596" spans="14:33" x14ac:dyDescent="0.25">
      <c r="N596" s="7">
        <v>594</v>
      </c>
      <c r="O596" s="7">
        <f t="shared" ca="1" si="27"/>
        <v>7.1888379892533383E-2</v>
      </c>
      <c r="P596" s="20">
        <f t="shared" ca="1" si="28"/>
        <v>415.95365247269433</v>
      </c>
      <c r="X596" s="12">
        <v>652.26594025628549</v>
      </c>
      <c r="AE596" s="8">
        <v>594</v>
      </c>
      <c r="AF596" s="12">
        <v>157040.29999999999</v>
      </c>
      <c r="AG596" s="8">
        <f t="shared" si="29"/>
        <v>0.29699999999999999</v>
      </c>
    </row>
    <row r="597" spans="14:33" x14ac:dyDescent="0.25">
      <c r="N597" s="7">
        <v>595</v>
      </c>
      <c r="O597" s="7">
        <f t="shared" ca="1" si="27"/>
        <v>0.8666400656511305</v>
      </c>
      <c r="P597" s="20">
        <f t="shared" ca="1" si="28"/>
        <v>725.70365825289014</v>
      </c>
      <c r="X597" s="12">
        <v>732.11879700390125</v>
      </c>
      <c r="AE597" s="8">
        <v>595</v>
      </c>
      <c r="AF597" s="12">
        <v>157070.9</v>
      </c>
      <c r="AG597" s="8">
        <f t="shared" si="29"/>
        <v>0.29749999999999999</v>
      </c>
    </row>
    <row r="598" spans="14:33" x14ac:dyDescent="0.25">
      <c r="N598" s="7">
        <v>596</v>
      </c>
      <c r="O598" s="7">
        <f t="shared" ca="1" si="27"/>
        <v>0.2080658756741639</v>
      </c>
      <c r="P598" s="20">
        <f t="shared" ca="1" si="28"/>
        <v>489.81967418366429</v>
      </c>
      <c r="X598" s="12">
        <v>788.83619358836961</v>
      </c>
      <c r="AE598" s="8">
        <v>596</v>
      </c>
      <c r="AF598" s="12">
        <v>157090.6</v>
      </c>
      <c r="AG598" s="8">
        <f t="shared" si="29"/>
        <v>0.29799999999999999</v>
      </c>
    </row>
    <row r="599" spans="14:33" x14ac:dyDescent="0.25">
      <c r="N599" s="7">
        <v>597</v>
      </c>
      <c r="O599" s="7">
        <f t="shared" ca="1" si="27"/>
        <v>0.4695617201074711</v>
      </c>
      <c r="P599" s="20">
        <f t="shared" ca="1" si="28"/>
        <v>580.09032915267824</v>
      </c>
      <c r="X599" s="12">
        <v>720.95372590655018</v>
      </c>
      <c r="AE599" s="8">
        <v>597</v>
      </c>
      <c r="AF599" s="12">
        <v>157099.29999999999</v>
      </c>
      <c r="AG599" s="8">
        <f t="shared" si="29"/>
        <v>0.29849999999999999</v>
      </c>
    </row>
    <row r="600" spans="14:33" x14ac:dyDescent="0.25">
      <c r="N600" s="7">
        <v>598</v>
      </c>
      <c r="O600" s="7">
        <f t="shared" ca="1" si="27"/>
        <v>0.33119572562501132</v>
      </c>
      <c r="P600" s="20">
        <f t="shared" ca="1" si="28"/>
        <v>535.41240591622272</v>
      </c>
      <c r="X600" s="12">
        <v>854.24653498442922</v>
      </c>
      <c r="AE600" s="8">
        <v>598</v>
      </c>
      <c r="AF600" s="12">
        <v>157100.29999999999</v>
      </c>
      <c r="AG600" s="8">
        <f t="shared" si="29"/>
        <v>0.29899999999999999</v>
      </c>
    </row>
    <row r="601" spans="14:33" x14ac:dyDescent="0.25">
      <c r="N601" s="7">
        <v>599</v>
      </c>
      <c r="O601" s="7">
        <f t="shared" ca="1" si="27"/>
        <v>8.6414014218946456E-2</v>
      </c>
      <c r="P601" s="20">
        <f t="shared" ca="1" si="28"/>
        <v>426.71478876643937</v>
      </c>
      <c r="X601" s="12">
        <v>533.78412228476498</v>
      </c>
      <c r="AE601" s="8">
        <v>599</v>
      </c>
      <c r="AF601" s="12">
        <v>157110.70000000001</v>
      </c>
      <c r="AG601" s="8">
        <f t="shared" si="29"/>
        <v>0.29949999999999999</v>
      </c>
    </row>
    <row r="602" spans="14:33" x14ac:dyDescent="0.25">
      <c r="N602" s="7">
        <v>600</v>
      </c>
      <c r="O602" s="7">
        <f t="shared" ca="1" si="27"/>
        <v>0.7982991791195293</v>
      </c>
      <c r="P602" s="20">
        <f t="shared" ca="1" si="28"/>
        <v>692.9769581860736</v>
      </c>
      <c r="X602" s="12">
        <v>731.12073074759462</v>
      </c>
      <c r="AE602" s="8">
        <v>600</v>
      </c>
      <c r="AF602" s="12">
        <v>157129.70000000001</v>
      </c>
      <c r="AG602" s="8">
        <f t="shared" si="29"/>
        <v>0.3</v>
      </c>
    </row>
    <row r="603" spans="14:33" x14ac:dyDescent="0.25">
      <c r="N603" s="7">
        <v>601</v>
      </c>
      <c r="O603" s="7">
        <f t="shared" ca="1" si="27"/>
        <v>0.1622279896132498</v>
      </c>
      <c r="P603" s="20">
        <f t="shared" ca="1" si="28"/>
        <v>469.54572917856819</v>
      </c>
      <c r="X603" s="12">
        <v>543.17141005963765</v>
      </c>
      <c r="AE603" s="8">
        <v>601</v>
      </c>
      <c r="AF603" s="12">
        <v>157156</v>
      </c>
      <c r="AG603" s="8">
        <f t="shared" si="29"/>
        <v>0.30049999999999999</v>
      </c>
    </row>
    <row r="604" spans="14:33" x14ac:dyDescent="0.25">
      <c r="N604" s="7">
        <v>602</v>
      </c>
      <c r="O604" s="7">
        <f t="shared" ca="1" si="27"/>
        <v>0.10692826745790063</v>
      </c>
      <c r="P604" s="20">
        <f t="shared" ca="1" si="28"/>
        <v>440.06370705444846</v>
      </c>
      <c r="X604" s="12">
        <v>379.04006287483571</v>
      </c>
      <c r="AE604" s="8">
        <v>602</v>
      </c>
      <c r="AF604" s="12">
        <v>157187.29999999999</v>
      </c>
      <c r="AG604" s="8">
        <f t="shared" si="29"/>
        <v>0.30099999999999999</v>
      </c>
    </row>
    <row r="605" spans="14:33" x14ac:dyDescent="0.25">
      <c r="N605" s="7">
        <v>603</v>
      </c>
      <c r="O605" s="7">
        <f t="shared" ca="1" si="27"/>
        <v>0.46594686155758236</v>
      </c>
      <c r="P605" s="20">
        <f t="shared" ca="1" si="28"/>
        <v>578.95587924597089</v>
      </c>
      <c r="X605" s="12">
        <v>553.87917070282924</v>
      </c>
      <c r="AE605" s="8">
        <v>603</v>
      </c>
      <c r="AF605" s="12">
        <v>157197.1</v>
      </c>
      <c r="AG605" s="8">
        <f t="shared" si="29"/>
        <v>0.30149999999999999</v>
      </c>
    </row>
    <row r="606" spans="14:33" x14ac:dyDescent="0.25">
      <c r="N606" s="7">
        <v>604</v>
      </c>
      <c r="O606" s="7">
        <f t="shared" ca="1" si="27"/>
        <v>0.66142923439186707</v>
      </c>
      <c r="P606" s="20">
        <f t="shared" ca="1" si="28"/>
        <v>641.57589381464811</v>
      </c>
      <c r="X606" s="12">
        <v>712.06071807383546</v>
      </c>
      <c r="AE606" s="8">
        <v>604</v>
      </c>
      <c r="AF606" s="12">
        <v>157236.1</v>
      </c>
      <c r="AG606" s="8">
        <f t="shared" si="29"/>
        <v>0.30199999999999999</v>
      </c>
    </row>
    <row r="607" spans="14:33" x14ac:dyDescent="0.25">
      <c r="N607" s="7">
        <v>605</v>
      </c>
      <c r="O607" s="7">
        <f t="shared" ca="1" si="27"/>
        <v>0.96244778362753403</v>
      </c>
      <c r="P607" s="20">
        <f t="shared" ca="1" si="28"/>
        <v>800.23518201137392</v>
      </c>
      <c r="X607" s="12">
        <v>455.71679360217212</v>
      </c>
      <c r="AE607" s="8">
        <v>605</v>
      </c>
      <c r="AF607" s="12">
        <v>157256.1</v>
      </c>
      <c r="AG607" s="8">
        <f t="shared" si="29"/>
        <v>0.30249999999999999</v>
      </c>
    </row>
    <row r="608" spans="14:33" x14ac:dyDescent="0.25">
      <c r="N608" s="7">
        <v>606</v>
      </c>
      <c r="O608" s="7">
        <f t="shared" ca="1" si="27"/>
        <v>0.27722012119330164</v>
      </c>
      <c r="P608" s="20">
        <f t="shared" ca="1" si="28"/>
        <v>516.52506998292586</v>
      </c>
      <c r="X608" s="12">
        <v>527.08506904840988</v>
      </c>
      <c r="AE608" s="8">
        <v>606</v>
      </c>
      <c r="AF608" s="12">
        <v>157263.70000000001</v>
      </c>
      <c r="AG608" s="8">
        <f t="shared" si="29"/>
        <v>0.30299999999999999</v>
      </c>
    </row>
    <row r="609" spans="14:33" x14ac:dyDescent="0.25">
      <c r="N609" s="7">
        <v>607</v>
      </c>
      <c r="O609" s="7">
        <f t="shared" ca="1" si="27"/>
        <v>0.60695823314563746</v>
      </c>
      <c r="P609" s="20">
        <f t="shared" ca="1" si="28"/>
        <v>623.53382679765696</v>
      </c>
      <c r="X609" s="12">
        <v>321.72452764872895</v>
      </c>
      <c r="AE609" s="8">
        <v>607</v>
      </c>
      <c r="AF609" s="12">
        <v>157366.6</v>
      </c>
      <c r="AG609" s="8">
        <f t="shared" si="29"/>
        <v>0.30349999999999999</v>
      </c>
    </row>
    <row r="610" spans="14:33" x14ac:dyDescent="0.25">
      <c r="N610" s="7">
        <v>608</v>
      </c>
      <c r="O610" s="7">
        <f t="shared" ca="1" si="27"/>
        <v>0.68494822703705982</v>
      </c>
      <c r="P610" s="20">
        <f t="shared" ca="1" si="28"/>
        <v>649.65962973790272</v>
      </c>
      <c r="X610" s="12">
        <v>481.82487995832179</v>
      </c>
      <c r="AE610" s="8">
        <v>608</v>
      </c>
      <c r="AF610" s="12">
        <v>157379.70000000001</v>
      </c>
      <c r="AG610" s="8">
        <f t="shared" si="29"/>
        <v>0.30399999999999999</v>
      </c>
    </row>
    <row r="611" spans="14:33" x14ac:dyDescent="0.25">
      <c r="N611" s="7">
        <v>609</v>
      </c>
      <c r="O611" s="7">
        <f t="shared" ca="1" si="27"/>
        <v>0.24137270095098573</v>
      </c>
      <c r="P611" s="20">
        <f t="shared" ca="1" si="28"/>
        <v>503.12960264856014</v>
      </c>
      <c r="X611" s="12">
        <v>714.0996396348088</v>
      </c>
      <c r="AE611" s="8">
        <v>609</v>
      </c>
      <c r="AF611" s="12">
        <v>157476</v>
      </c>
      <c r="AG611" s="8">
        <f t="shared" si="29"/>
        <v>0.30449999999999999</v>
      </c>
    </row>
    <row r="612" spans="14:33" x14ac:dyDescent="0.25">
      <c r="N612" s="7">
        <v>610</v>
      </c>
      <c r="O612" s="7">
        <f t="shared" ca="1" si="27"/>
        <v>0.79617376554678965</v>
      </c>
      <c r="P612" s="20">
        <f t="shared" ca="1" si="28"/>
        <v>692.06798071142532</v>
      </c>
      <c r="X612" s="12">
        <v>587.48531308957024</v>
      </c>
      <c r="AE612" s="8">
        <v>610</v>
      </c>
      <c r="AF612" s="12">
        <v>157490.5</v>
      </c>
      <c r="AG612" s="8">
        <f t="shared" si="29"/>
        <v>0.30499999999999999</v>
      </c>
    </row>
    <row r="613" spans="14:33" x14ac:dyDescent="0.25">
      <c r="N613" s="7">
        <v>611</v>
      </c>
      <c r="O613" s="7">
        <f t="shared" ca="1" si="27"/>
        <v>0.85155413849652506</v>
      </c>
      <c r="P613" s="20">
        <f t="shared" ca="1" si="28"/>
        <v>717.76347735745526</v>
      </c>
      <c r="X613" s="12">
        <v>554.19117288757855</v>
      </c>
      <c r="AE613" s="8">
        <v>611</v>
      </c>
      <c r="AF613" s="12">
        <v>157520.4</v>
      </c>
      <c r="AG613" s="8">
        <f t="shared" si="29"/>
        <v>0.30549999999999999</v>
      </c>
    </row>
    <row r="614" spans="14:33" x14ac:dyDescent="0.25">
      <c r="N614" s="7">
        <v>612</v>
      </c>
      <c r="O614" s="7">
        <f t="shared" ca="1" si="27"/>
        <v>4.3637897222636668E-2</v>
      </c>
      <c r="P614" s="20">
        <f t="shared" ca="1" si="28"/>
        <v>389.77682892952458</v>
      </c>
      <c r="X614" s="12">
        <v>565.99685829136979</v>
      </c>
      <c r="AE614" s="8">
        <v>612</v>
      </c>
      <c r="AF614" s="12">
        <v>157578.20000000001</v>
      </c>
      <c r="AG614" s="8">
        <f t="shared" si="29"/>
        <v>0.30599999999999999</v>
      </c>
    </row>
    <row r="615" spans="14:33" x14ac:dyDescent="0.25">
      <c r="N615" s="7">
        <v>613</v>
      </c>
      <c r="O615" s="7">
        <f t="shared" ca="1" si="27"/>
        <v>0.90760804846170606</v>
      </c>
      <c r="P615" s="20">
        <f t="shared" ca="1" si="28"/>
        <v>750.57990805955103</v>
      </c>
      <c r="X615" s="12">
        <v>593.98181776164142</v>
      </c>
      <c r="AE615" s="8">
        <v>613</v>
      </c>
      <c r="AF615" s="12">
        <v>157620.79999999999</v>
      </c>
      <c r="AG615" s="8">
        <f t="shared" si="29"/>
        <v>0.30649999999999999</v>
      </c>
    </row>
    <row r="616" spans="14:33" x14ac:dyDescent="0.25">
      <c r="N616" s="7">
        <v>614</v>
      </c>
      <c r="O616" s="7">
        <f t="shared" ca="1" si="27"/>
        <v>0.98519061361555149</v>
      </c>
      <c r="P616" s="20">
        <f t="shared" ca="1" si="28"/>
        <v>840.02157605743253</v>
      </c>
      <c r="X616" s="12">
        <v>637.23369062109407</v>
      </c>
      <c r="AE616" s="8">
        <v>614</v>
      </c>
      <c r="AF616" s="12">
        <v>157674</v>
      </c>
      <c r="AG616" s="8">
        <f t="shared" si="29"/>
        <v>0.307</v>
      </c>
    </row>
    <row r="617" spans="14:33" x14ac:dyDescent="0.25">
      <c r="N617" s="7">
        <v>615</v>
      </c>
      <c r="O617" s="7">
        <f t="shared" ca="1" si="27"/>
        <v>0.20010761325862969</v>
      </c>
      <c r="P617" s="20">
        <f t="shared" ca="1" si="28"/>
        <v>486.48457345405711</v>
      </c>
      <c r="X617" s="12">
        <v>610.08076076121574</v>
      </c>
      <c r="AE617" s="8">
        <v>615</v>
      </c>
      <c r="AF617" s="12">
        <v>157683.9</v>
      </c>
      <c r="AG617" s="8">
        <f t="shared" si="29"/>
        <v>0.3075</v>
      </c>
    </row>
    <row r="618" spans="14:33" x14ac:dyDescent="0.25">
      <c r="N618" s="7">
        <v>616</v>
      </c>
      <c r="O618" s="7">
        <f t="shared" ca="1" si="27"/>
        <v>0.60313196867655616</v>
      </c>
      <c r="P618" s="20">
        <f t="shared" ca="1" si="28"/>
        <v>622.29423811401966</v>
      </c>
      <c r="X618" s="12">
        <v>488.3805070773912</v>
      </c>
      <c r="AE618" s="8">
        <v>616</v>
      </c>
      <c r="AF618" s="12">
        <v>157688.5</v>
      </c>
      <c r="AG618" s="8">
        <f t="shared" si="29"/>
        <v>0.308</v>
      </c>
    </row>
    <row r="619" spans="14:33" x14ac:dyDescent="0.25">
      <c r="N619" s="7">
        <v>617</v>
      </c>
      <c r="O619" s="7">
        <f t="shared" ca="1" si="27"/>
        <v>0.50200371653511711</v>
      </c>
      <c r="P619" s="20">
        <f t="shared" ca="1" si="28"/>
        <v>590.2553082811628</v>
      </c>
      <c r="X619" s="12">
        <v>327.0172731891667</v>
      </c>
      <c r="AE619" s="8">
        <v>617</v>
      </c>
      <c r="AF619" s="12">
        <v>157689.70000000001</v>
      </c>
      <c r="AG619" s="8">
        <f t="shared" si="29"/>
        <v>0.3085</v>
      </c>
    </row>
    <row r="620" spans="14:33" x14ac:dyDescent="0.25">
      <c r="N620" s="7">
        <v>618</v>
      </c>
      <c r="O620" s="7">
        <f t="shared" ca="1" si="27"/>
        <v>0.18790891813928379</v>
      </c>
      <c r="P620" s="20">
        <f t="shared" ca="1" si="28"/>
        <v>481.23509539430171</v>
      </c>
      <c r="X620" s="12">
        <v>807.68852286119682</v>
      </c>
      <c r="AE620" s="8">
        <v>618</v>
      </c>
      <c r="AF620" s="12">
        <v>157750.70000000001</v>
      </c>
      <c r="AG620" s="8">
        <f t="shared" si="29"/>
        <v>0.309</v>
      </c>
    </row>
    <row r="621" spans="14:33" x14ac:dyDescent="0.25">
      <c r="N621" s="7">
        <v>619</v>
      </c>
      <c r="O621" s="7">
        <f t="shared" ca="1" si="27"/>
        <v>0.320417130473725</v>
      </c>
      <c r="P621" s="20">
        <f t="shared" ca="1" si="28"/>
        <v>531.73856845559817</v>
      </c>
      <c r="X621" s="12">
        <v>667.50889502092286</v>
      </c>
      <c r="AE621" s="8">
        <v>619</v>
      </c>
      <c r="AF621" s="12">
        <v>157769.4</v>
      </c>
      <c r="AG621" s="8">
        <f t="shared" si="29"/>
        <v>0.3095</v>
      </c>
    </row>
    <row r="622" spans="14:33" x14ac:dyDescent="0.25">
      <c r="N622" s="7">
        <v>620</v>
      </c>
      <c r="O622" s="7">
        <f t="shared" ca="1" si="27"/>
        <v>0.61300908163687651</v>
      </c>
      <c r="P622" s="20">
        <f t="shared" ca="1" si="28"/>
        <v>625.5004079683174</v>
      </c>
      <c r="X622" s="12">
        <v>634.00941210885628</v>
      </c>
      <c r="AE622" s="8">
        <v>620</v>
      </c>
      <c r="AF622" s="12">
        <v>157811.70000000001</v>
      </c>
      <c r="AG622" s="8">
        <f t="shared" si="29"/>
        <v>0.31</v>
      </c>
    </row>
    <row r="623" spans="14:33" x14ac:dyDescent="0.25">
      <c r="N623" s="7">
        <v>621</v>
      </c>
      <c r="O623" s="7">
        <f t="shared" ca="1" si="27"/>
        <v>0.41649450922188225</v>
      </c>
      <c r="P623" s="20">
        <f t="shared" ca="1" si="28"/>
        <v>563.33348917728131</v>
      </c>
      <c r="X623" s="12">
        <v>587.65076746583804</v>
      </c>
      <c r="AE623" s="8">
        <v>621</v>
      </c>
      <c r="AF623" s="12">
        <v>157832.9</v>
      </c>
      <c r="AG623" s="8">
        <f t="shared" si="29"/>
        <v>0.3105</v>
      </c>
    </row>
    <row r="624" spans="14:33" x14ac:dyDescent="0.25">
      <c r="N624" s="7">
        <v>622</v>
      </c>
      <c r="O624" s="7">
        <f t="shared" ca="1" si="27"/>
        <v>0.96394659361252455</v>
      </c>
      <c r="P624" s="20">
        <f t="shared" ca="1" si="28"/>
        <v>802.18545013856271</v>
      </c>
      <c r="X624" s="12">
        <v>644.36875601084341</v>
      </c>
      <c r="AE624" s="8">
        <v>622</v>
      </c>
      <c r="AF624" s="12">
        <v>157849.4</v>
      </c>
      <c r="AG624" s="8">
        <f t="shared" si="29"/>
        <v>0.311</v>
      </c>
    </row>
    <row r="625" spans="14:33" x14ac:dyDescent="0.25">
      <c r="N625" s="7">
        <v>623</v>
      </c>
      <c r="O625" s="7">
        <f t="shared" ca="1" si="27"/>
        <v>0.38233157553145991</v>
      </c>
      <c r="P625" s="20">
        <f t="shared" ca="1" si="28"/>
        <v>552.35092161685213</v>
      </c>
      <c r="X625" s="12">
        <v>575.78930467728424</v>
      </c>
      <c r="AE625" s="8">
        <v>623</v>
      </c>
      <c r="AF625" s="12">
        <v>157865.79999999999</v>
      </c>
      <c r="AG625" s="8">
        <f t="shared" si="29"/>
        <v>0.3115</v>
      </c>
    </row>
    <row r="626" spans="14:33" x14ac:dyDescent="0.25">
      <c r="N626" s="7">
        <v>624</v>
      </c>
      <c r="O626" s="7">
        <f t="shared" ca="1" si="27"/>
        <v>0.37026774634641479</v>
      </c>
      <c r="P626" s="20">
        <f t="shared" ca="1" si="28"/>
        <v>548.41738934477689</v>
      </c>
      <c r="X626" s="12">
        <v>647.75230798330028</v>
      </c>
      <c r="AE626" s="8">
        <v>624</v>
      </c>
      <c r="AF626" s="12">
        <v>157891.9</v>
      </c>
      <c r="AG626" s="8">
        <f t="shared" si="29"/>
        <v>0.312</v>
      </c>
    </row>
    <row r="627" spans="14:33" x14ac:dyDescent="0.25">
      <c r="N627" s="7">
        <v>625</v>
      </c>
      <c r="O627" s="7">
        <f t="shared" ca="1" si="27"/>
        <v>0.72359587836175931</v>
      </c>
      <c r="P627" s="20">
        <f t="shared" ca="1" si="28"/>
        <v>663.47655792417493</v>
      </c>
      <c r="X627" s="12">
        <v>416.26658023054864</v>
      </c>
      <c r="AE627" s="8">
        <v>625</v>
      </c>
      <c r="AF627" s="12">
        <v>157907.9</v>
      </c>
      <c r="AG627" s="8">
        <f t="shared" si="29"/>
        <v>0.3125</v>
      </c>
    </row>
    <row r="628" spans="14:33" x14ac:dyDescent="0.25">
      <c r="N628" s="7">
        <v>626</v>
      </c>
      <c r="O628" s="7">
        <f t="shared" ca="1" si="27"/>
        <v>0.11961306251929138</v>
      </c>
      <c r="P628" s="20">
        <f t="shared" ca="1" si="28"/>
        <v>447.52036842047966</v>
      </c>
      <c r="X628" s="12">
        <v>705.84484524420657</v>
      </c>
      <c r="AE628" s="8">
        <v>626</v>
      </c>
      <c r="AF628" s="12">
        <v>157915.6</v>
      </c>
      <c r="AG628" s="8">
        <f t="shared" si="29"/>
        <v>0.313</v>
      </c>
    </row>
    <row r="629" spans="14:33" x14ac:dyDescent="0.25">
      <c r="N629" s="7">
        <v>627</v>
      </c>
      <c r="O629" s="7">
        <f t="shared" ca="1" si="27"/>
        <v>0.55945395696765843</v>
      </c>
      <c r="P629" s="20">
        <f t="shared" ca="1" si="28"/>
        <v>608.32359919064265</v>
      </c>
      <c r="X629" s="12">
        <v>396.04998075107818</v>
      </c>
      <c r="AE629" s="8">
        <v>627</v>
      </c>
      <c r="AF629" s="12">
        <v>157933</v>
      </c>
      <c r="AG629" s="8">
        <f t="shared" si="29"/>
        <v>0.3135</v>
      </c>
    </row>
    <row r="630" spans="14:33" x14ac:dyDescent="0.25">
      <c r="N630" s="7">
        <v>628</v>
      </c>
      <c r="O630" s="7">
        <f t="shared" ca="1" si="27"/>
        <v>3.5443426008344714E-2</v>
      </c>
      <c r="P630" s="20">
        <f t="shared" ca="1" si="28"/>
        <v>379.97294586698615</v>
      </c>
      <c r="X630" s="12">
        <v>689.53047001679249</v>
      </c>
      <c r="AE630" s="8">
        <v>628</v>
      </c>
      <c r="AF630" s="12">
        <v>157949.20000000001</v>
      </c>
      <c r="AG630" s="8">
        <f t="shared" si="29"/>
        <v>0.314</v>
      </c>
    </row>
    <row r="631" spans="14:33" x14ac:dyDescent="0.25">
      <c r="N631" s="7">
        <v>629</v>
      </c>
      <c r="O631" s="7">
        <f t="shared" ca="1" si="27"/>
        <v>0.69316781797121829</v>
      </c>
      <c r="P631" s="20">
        <f t="shared" ca="1" si="28"/>
        <v>652.5378239470258</v>
      </c>
      <c r="X631" s="12">
        <v>525.70818364461002</v>
      </c>
      <c r="AE631" s="8">
        <v>629</v>
      </c>
      <c r="AF631" s="12">
        <v>157999.1</v>
      </c>
      <c r="AG631" s="8">
        <f t="shared" si="29"/>
        <v>0.3145</v>
      </c>
    </row>
    <row r="632" spans="14:33" x14ac:dyDescent="0.25">
      <c r="N632" s="7">
        <v>630</v>
      </c>
      <c r="O632" s="7">
        <f t="shared" ca="1" si="27"/>
        <v>0.79643163674724371</v>
      </c>
      <c r="P632" s="20">
        <f t="shared" ca="1" si="28"/>
        <v>692.17799571401963</v>
      </c>
      <c r="X632" s="12">
        <v>435.25924206631902</v>
      </c>
      <c r="AE632" s="8">
        <v>630</v>
      </c>
      <c r="AF632" s="12">
        <v>158000.79999999999</v>
      </c>
      <c r="AG632" s="8">
        <f t="shared" si="29"/>
        <v>0.315</v>
      </c>
    </row>
    <row r="633" spans="14:33" x14ac:dyDescent="0.25">
      <c r="N633" s="7">
        <v>631</v>
      </c>
      <c r="O633" s="7">
        <f t="shared" ca="1" si="27"/>
        <v>0.21740157923618175</v>
      </c>
      <c r="P633" s="20">
        <f t="shared" ca="1" si="28"/>
        <v>493.65017943561298</v>
      </c>
      <c r="X633" s="12">
        <v>470.99339827884842</v>
      </c>
      <c r="AE633" s="8">
        <v>631</v>
      </c>
      <c r="AF633" s="12">
        <v>158008.5</v>
      </c>
      <c r="AG633" s="8">
        <f t="shared" si="29"/>
        <v>0.3155</v>
      </c>
    </row>
    <row r="634" spans="14:33" x14ac:dyDescent="0.25">
      <c r="N634" s="7">
        <v>632</v>
      </c>
      <c r="O634" s="7">
        <f t="shared" ca="1" si="27"/>
        <v>0.41526991230467514</v>
      </c>
      <c r="P634" s="20">
        <f t="shared" ca="1" si="28"/>
        <v>562.94316420452174</v>
      </c>
      <c r="X634" s="12">
        <v>679.7168762489033</v>
      </c>
      <c r="AE634" s="8">
        <v>632</v>
      </c>
      <c r="AF634" s="12">
        <v>158014.70000000001</v>
      </c>
      <c r="AG634" s="8">
        <f t="shared" si="29"/>
        <v>0.316</v>
      </c>
    </row>
    <row r="635" spans="14:33" x14ac:dyDescent="0.25">
      <c r="N635" s="7">
        <v>633</v>
      </c>
      <c r="O635" s="7">
        <f t="shared" ca="1" si="27"/>
        <v>0.90132132625405381</v>
      </c>
      <c r="P635" s="20">
        <f t="shared" ca="1" si="28"/>
        <v>746.35689556001694</v>
      </c>
      <c r="X635" s="12">
        <v>484.05786571995702</v>
      </c>
      <c r="AE635" s="8">
        <v>633</v>
      </c>
      <c r="AF635" s="12">
        <v>158016.9</v>
      </c>
      <c r="AG635" s="8">
        <f t="shared" si="29"/>
        <v>0.3165</v>
      </c>
    </row>
    <row r="636" spans="14:33" x14ac:dyDescent="0.25">
      <c r="N636" s="7">
        <v>634</v>
      </c>
      <c r="O636" s="7">
        <f t="shared" ca="1" si="27"/>
        <v>0.16151330792792917</v>
      </c>
      <c r="P636" s="20">
        <f t="shared" ca="1" si="28"/>
        <v>469.20621021360085</v>
      </c>
      <c r="X636" s="12">
        <v>603.7119388415739</v>
      </c>
      <c r="AE636" s="8">
        <v>634</v>
      </c>
      <c r="AF636" s="12">
        <v>158045.9</v>
      </c>
      <c r="AG636" s="8">
        <f t="shared" si="29"/>
        <v>0.317</v>
      </c>
    </row>
    <row r="637" spans="14:33" x14ac:dyDescent="0.25">
      <c r="N637" s="7">
        <v>635</v>
      </c>
      <c r="O637" s="7">
        <f t="shared" ca="1" si="27"/>
        <v>0.13270795994823759</v>
      </c>
      <c r="P637" s="20">
        <f t="shared" ca="1" si="28"/>
        <v>454.72455918588952</v>
      </c>
      <c r="X637" s="12">
        <v>591.97379148821869</v>
      </c>
      <c r="AE637" s="8">
        <v>635</v>
      </c>
      <c r="AF637" s="12">
        <v>158103.4</v>
      </c>
      <c r="AG637" s="8">
        <f t="shared" si="29"/>
        <v>0.3175</v>
      </c>
    </row>
    <row r="638" spans="14:33" x14ac:dyDescent="0.25">
      <c r="N638" s="7">
        <v>636</v>
      </c>
      <c r="O638" s="7">
        <f t="shared" ca="1" si="27"/>
        <v>0.16164927165549714</v>
      </c>
      <c r="P638" s="20">
        <f t="shared" ca="1" si="28"/>
        <v>469.27086690337211</v>
      </c>
      <c r="X638" s="12">
        <v>657.39377828166141</v>
      </c>
      <c r="AE638" s="8">
        <v>636</v>
      </c>
      <c r="AF638" s="12">
        <v>158129.1</v>
      </c>
      <c r="AG638" s="8">
        <f t="shared" si="29"/>
        <v>0.318</v>
      </c>
    </row>
    <row r="639" spans="14:33" x14ac:dyDescent="0.25">
      <c r="N639" s="7">
        <v>637</v>
      </c>
      <c r="O639" s="7">
        <f t="shared" ca="1" si="27"/>
        <v>0.79064551047244969</v>
      </c>
      <c r="P639" s="20">
        <f t="shared" ca="1" si="28"/>
        <v>689.72690469392285</v>
      </c>
      <c r="X639" s="12">
        <v>623.18620375336047</v>
      </c>
      <c r="AE639" s="8">
        <v>637</v>
      </c>
      <c r="AF639" s="12">
        <v>158159.9</v>
      </c>
      <c r="AG639" s="8">
        <f t="shared" si="29"/>
        <v>0.31850000000000001</v>
      </c>
    </row>
    <row r="640" spans="14:33" x14ac:dyDescent="0.25">
      <c r="N640" s="7">
        <v>638</v>
      </c>
      <c r="O640" s="7">
        <f t="shared" ca="1" si="27"/>
        <v>0.85063769277098367</v>
      </c>
      <c r="P640" s="20">
        <f t="shared" ca="1" si="28"/>
        <v>717.29702547057616</v>
      </c>
      <c r="X640" s="12">
        <v>498.14210058071325</v>
      </c>
      <c r="AE640" s="8">
        <v>638</v>
      </c>
      <c r="AF640" s="12">
        <v>158200.4</v>
      </c>
      <c r="AG640" s="8">
        <f t="shared" si="29"/>
        <v>0.31900000000000001</v>
      </c>
    </row>
    <row r="641" spans="14:33" x14ac:dyDescent="0.25">
      <c r="N641" s="7">
        <v>639</v>
      </c>
      <c r="O641" s="7">
        <f t="shared" ca="1" si="27"/>
        <v>0.43720474111850249</v>
      </c>
      <c r="P641" s="20">
        <f t="shared" ca="1" si="28"/>
        <v>569.90516574204366</v>
      </c>
      <c r="X641" s="12">
        <v>726.61631188511615</v>
      </c>
      <c r="AE641" s="8">
        <v>639</v>
      </c>
      <c r="AF641" s="12">
        <v>158239.1</v>
      </c>
      <c r="AG641" s="8">
        <f t="shared" si="29"/>
        <v>0.31950000000000001</v>
      </c>
    </row>
    <row r="642" spans="14:33" x14ac:dyDescent="0.25">
      <c r="N642" s="7">
        <v>640</v>
      </c>
      <c r="O642" s="7">
        <f t="shared" ca="1" si="27"/>
        <v>0.77502982215317828</v>
      </c>
      <c r="P642" s="20">
        <f t="shared" ca="1" si="28"/>
        <v>683.28228992623644</v>
      </c>
      <c r="X642" s="12">
        <v>399.02267464615426</v>
      </c>
      <c r="AE642" s="8">
        <v>640</v>
      </c>
      <c r="AF642" s="12">
        <v>158256.70000000001</v>
      </c>
      <c r="AG642" s="8">
        <f t="shared" si="29"/>
        <v>0.32</v>
      </c>
    </row>
    <row r="643" spans="14:33" x14ac:dyDescent="0.25">
      <c r="N643" s="7">
        <v>641</v>
      </c>
      <c r="O643" s="7">
        <f t="shared" ca="1" si="27"/>
        <v>0.28540956140398066</v>
      </c>
      <c r="P643" s="20">
        <f t="shared" ca="1" si="28"/>
        <v>519.47771857258374</v>
      </c>
      <c r="X643" s="12">
        <v>684.83376938991046</v>
      </c>
      <c r="AE643" s="8">
        <v>641</v>
      </c>
      <c r="AF643" s="12">
        <v>158271.9</v>
      </c>
      <c r="AG643" s="8">
        <f t="shared" si="29"/>
        <v>0.32050000000000001</v>
      </c>
    </row>
    <row r="644" spans="14:33" x14ac:dyDescent="0.25">
      <c r="N644" s="7">
        <v>642</v>
      </c>
      <c r="O644" s="7">
        <f t="shared" ref="O644:O707" ca="1" si="30">RAND()</f>
        <v>0.37207583196509098</v>
      </c>
      <c r="P644" s="20">
        <f t="shared" ref="P644:P707" ca="1" si="31">(($L$4*(EXP((_xlfn.NORM.S.INV(O644)-$L$5)/$L$6)))/(1+EXP((_xlfn.NORM.S.INV(O644)-$L$5)/$L$6)))+$L$3</f>
        <v>549.00907979191265</v>
      </c>
      <c r="X644" s="12">
        <v>572.51391598851785</v>
      </c>
      <c r="AE644" s="8">
        <v>642</v>
      </c>
      <c r="AF644" s="12">
        <v>158379.4</v>
      </c>
      <c r="AG644" s="8">
        <f t="shared" ref="AG644:AG707" si="32">AE644/2000</f>
        <v>0.32100000000000001</v>
      </c>
    </row>
    <row r="645" spans="14:33" x14ac:dyDescent="0.25">
      <c r="N645" s="7">
        <v>643</v>
      </c>
      <c r="O645" s="7">
        <f t="shared" ca="1" si="30"/>
        <v>0.17020104359435606</v>
      </c>
      <c r="P645" s="20">
        <f t="shared" ca="1" si="31"/>
        <v>473.27778221374825</v>
      </c>
      <c r="X645" s="12">
        <v>594.97006465085906</v>
      </c>
      <c r="AE645" s="8">
        <v>643</v>
      </c>
      <c r="AF645" s="12">
        <v>158467.4</v>
      </c>
      <c r="AG645" s="8">
        <f t="shared" si="32"/>
        <v>0.32150000000000001</v>
      </c>
    </row>
    <row r="646" spans="14:33" x14ac:dyDescent="0.25">
      <c r="N646" s="7">
        <v>644</v>
      </c>
      <c r="O646" s="7">
        <f t="shared" ca="1" si="30"/>
        <v>0.9419217642746005</v>
      </c>
      <c r="P646" s="20">
        <f t="shared" ca="1" si="31"/>
        <v>777.88332329514401</v>
      </c>
      <c r="X646" s="12">
        <v>472.63871803255665</v>
      </c>
      <c r="AE646" s="8">
        <v>644</v>
      </c>
      <c r="AF646" s="12">
        <v>158495.6</v>
      </c>
      <c r="AG646" s="8">
        <f t="shared" si="32"/>
        <v>0.32200000000000001</v>
      </c>
    </row>
    <row r="647" spans="14:33" x14ac:dyDescent="0.25">
      <c r="N647" s="7">
        <v>645</v>
      </c>
      <c r="O647" s="7">
        <f t="shared" ca="1" si="30"/>
        <v>0.23128958523515109</v>
      </c>
      <c r="P647" s="20">
        <f t="shared" ca="1" si="31"/>
        <v>499.20031170759199</v>
      </c>
      <c r="X647" s="12">
        <v>482.30954726355822</v>
      </c>
      <c r="AE647" s="8">
        <v>645</v>
      </c>
      <c r="AF647" s="12">
        <v>158498.29999999999</v>
      </c>
      <c r="AG647" s="8">
        <f t="shared" si="32"/>
        <v>0.32250000000000001</v>
      </c>
    </row>
    <row r="648" spans="14:33" x14ac:dyDescent="0.25">
      <c r="N648" s="7">
        <v>646</v>
      </c>
      <c r="O648" s="7">
        <f t="shared" ca="1" si="30"/>
        <v>0.59298292470894376</v>
      </c>
      <c r="P648" s="20">
        <f t="shared" ca="1" si="31"/>
        <v>619.02018486844133</v>
      </c>
      <c r="X648" s="12">
        <v>632.52247416131388</v>
      </c>
      <c r="AE648" s="8">
        <v>646</v>
      </c>
      <c r="AF648" s="12">
        <v>158583.20000000001</v>
      </c>
      <c r="AG648" s="8">
        <f t="shared" si="32"/>
        <v>0.32300000000000001</v>
      </c>
    </row>
    <row r="649" spans="14:33" x14ac:dyDescent="0.25">
      <c r="N649" s="7">
        <v>647</v>
      </c>
      <c r="O649" s="7">
        <f t="shared" ca="1" si="30"/>
        <v>0.16630387942557479</v>
      </c>
      <c r="P649" s="20">
        <f t="shared" ca="1" si="31"/>
        <v>471.46611287795116</v>
      </c>
      <c r="X649" s="12">
        <v>714.72024216017621</v>
      </c>
      <c r="AE649" s="8">
        <v>647</v>
      </c>
      <c r="AF649" s="12">
        <v>158593.70000000001</v>
      </c>
      <c r="AG649" s="8">
        <f t="shared" si="32"/>
        <v>0.32350000000000001</v>
      </c>
    </row>
    <row r="650" spans="14:33" x14ac:dyDescent="0.25">
      <c r="N650" s="7">
        <v>648</v>
      </c>
      <c r="O650" s="7">
        <f t="shared" ca="1" si="30"/>
        <v>0.22104569780929029</v>
      </c>
      <c r="P650" s="20">
        <f t="shared" ca="1" si="31"/>
        <v>495.12296152560282</v>
      </c>
      <c r="X650" s="12">
        <v>756.21693561781728</v>
      </c>
      <c r="AE650" s="8">
        <v>648</v>
      </c>
      <c r="AF650" s="12">
        <v>158612.1</v>
      </c>
      <c r="AG650" s="8">
        <f t="shared" si="32"/>
        <v>0.32400000000000001</v>
      </c>
    </row>
    <row r="651" spans="14:33" x14ac:dyDescent="0.25">
      <c r="N651" s="7">
        <v>649</v>
      </c>
      <c r="O651" s="7">
        <f t="shared" ca="1" si="30"/>
        <v>2.942582810376404E-2</v>
      </c>
      <c r="P651" s="20">
        <f t="shared" ca="1" si="31"/>
        <v>371.6741952530208</v>
      </c>
      <c r="X651" s="12">
        <v>467.23330783176749</v>
      </c>
      <c r="AE651" s="8">
        <v>649</v>
      </c>
      <c r="AF651" s="12">
        <v>158620.4</v>
      </c>
      <c r="AG651" s="8">
        <f t="shared" si="32"/>
        <v>0.32450000000000001</v>
      </c>
    </row>
    <row r="652" spans="14:33" x14ac:dyDescent="0.25">
      <c r="N652" s="7">
        <v>650</v>
      </c>
      <c r="O652" s="7">
        <f t="shared" ca="1" si="30"/>
        <v>0.65233956978565499</v>
      </c>
      <c r="P652" s="20">
        <f t="shared" ca="1" si="31"/>
        <v>638.50542666548972</v>
      </c>
      <c r="X652" s="12">
        <v>779.44735165198563</v>
      </c>
      <c r="AE652" s="8">
        <v>650</v>
      </c>
      <c r="AF652" s="12">
        <v>158621.20000000001</v>
      </c>
      <c r="AG652" s="8">
        <f t="shared" si="32"/>
        <v>0.32500000000000001</v>
      </c>
    </row>
    <row r="653" spans="14:33" x14ac:dyDescent="0.25">
      <c r="N653" s="7">
        <v>651</v>
      </c>
      <c r="O653" s="7">
        <f t="shared" ca="1" si="30"/>
        <v>0.56745802646171473</v>
      </c>
      <c r="P653" s="20">
        <f t="shared" ca="1" si="31"/>
        <v>610.86280875716716</v>
      </c>
      <c r="X653" s="12">
        <v>615.16639995724336</v>
      </c>
      <c r="AE653" s="8">
        <v>651</v>
      </c>
      <c r="AF653" s="12">
        <v>158686.6</v>
      </c>
      <c r="AG653" s="8">
        <f t="shared" si="32"/>
        <v>0.32550000000000001</v>
      </c>
    </row>
    <row r="654" spans="14:33" x14ac:dyDescent="0.25">
      <c r="N654" s="7">
        <v>652</v>
      </c>
      <c r="O654" s="7">
        <f t="shared" ca="1" si="30"/>
        <v>0.43834515773764127</v>
      </c>
      <c r="P654" s="20">
        <f t="shared" ca="1" si="31"/>
        <v>570.26560523205126</v>
      </c>
      <c r="X654" s="12">
        <v>500.0673694547778</v>
      </c>
      <c r="AE654" s="8">
        <v>652</v>
      </c>
      <c r="AF654" s="12">
        <v>158735.20000000001</v>
      </c>
      <c r="AG654" s="8">
        <f t="shared" si="32"/>
        <v>0.32600000000000001</v>
      </c>
    </row>
    <row r="655" spans="14:33" x14ac:dyDescent="0.25">
      <c r="N655" s="7">
        <v>653</v>
      </c>
      <c r="O655" s="7">
        <f t="shared" ca="1" si="30"/>
        <v>0.11148332800685956</v>
      </c>
      <c r="P655" s="20">
        <f t="shared" ca="1" si="31"/>
        <v>442.8016886406665</v>
      </c>
      <c r="X655" s="12">
        <v>628.64134868509768</v>
      </c>
      <c r="AE655" s="8">
        <v>653</v>
      </c>
      <c r="AF655" s="12">
        <v>158740</v>
      </c>
      <c r="AG655" s="8">
        <f t="shared" si="32"/>
        <v>0.32650000000000001</v>
      </c>
    </row>
    <row r="656" spans="14:33" x14ac:dyDescent="0.25">
      <c r="N656" s="7">
        <v>654</v>
      </c>
      <c r="O656" s="7">
        <f t="shared" ca="1" si="30"/>
        <v>0.32432797965126003</v>
      </c>
      <c r="P656" s="20">
        <f t="shared" ca="1" si="31"/>
        <v>533.07647857427571</v>
      </c>
      <c r="X656" s="12">
        <v>709.64752500413442</v>
      </c>
      <c r="AE656" s="8">
        <v>654</v>
      </c>
      <c r="AF656" s="12">
        <v>158770</v>
      </c>
      <c r="AG656" s="8">
        <f t="shared" si="32"/>
        <v>0.32700000000000001</v>
      </c>
    </row>
    <row r="657" spans="14:33" x14ac:dyDescent="0.25">
      <c r="N657" s="7">
        <v>655</v>
      </c>
      <c r="O657" s="7">
        <f t="shared" ca="1" si="30"/>
        <v>0.37013651217924204</v>
      </c>
      <c r="P657" s="20">
        <f t="shared" ca="1" si="31"/>
        <v>548.37441269175622</v>
      </c>
      <c r="X657" s="12">
        <v>592.49394379383534</v>
      </c>
      <c r="AE657" s="8">
        <v>655</v>
      </c>
      <c r="AF657" s="12">
        <v>158843.20000000001</v>
      </c>
      <c r="AG657" s="8">
        <f t="shared" si="32"/>
        <v>0.32750000000000001</v>
      </c>
    </row>
    <row r="658" spans="14:33" x14ac:dyDescent="0.25">
      <c r="N658" s="7">
        <v>656</v>
      </c>
      <c r="O658" s="7">
        <f t="shared" ca="1" si="30"/>
        <v>0.81944869427870726</v>
      </c>
      <c r="P658" s="20">
        <f t="shared" ca="1" si="31"/>
        <v>702.31924356378249</v>
      </c>
      <c r="X658" s="12">
        <v>448.32724139594262</v>
      </c>
      <c r="AE658" s="8">
        <v>656</v>
      </c>
      <c r="AF658" s="12">
        <v>158852.6</v>
      </c>
      <c r="AG658" s="8">
        <f t="shared" si="32"/>
        <v>0.32800000000000001</v>
      </c>
    </row>
    <row r="659" spans="14:33" x14ac:dyDescent="0.25">
      <c r="N659" s="7">
        <v>657</v>
      </c>
      <c r="O659" s="7">
        <f t="shared" ca="1" si="30"/>
        <v>0.70628863239543704</v>
      </c>
      <c r="P659" s="20">
        <f t="shared" ca="1" si="31"/>
        <v>657.19660897288998</v>
      </c>
      <c r="X659" s="12">
        <v>665.26367612285514</v>
      </c>
      <c r="AE659" s="8">
        <v>657</v>
      </c>
      <c r="AF659" s="12">
        <v>158910.79999999999</v>
      </c>
      <c r="AG659" s="8">
        <f t="shared" si="32"/>
        <v>0.32850000000000001</v>
      </c>
    </row>
    <row r="660" spans="14:33" x14ac:dyDescent="0.25">
      <c r="N660" s="7">
        <v>658</v>
      </c>
      <c r="O660" s="7">
        <f t="shared" ca="1" si="30"/>
        <v>8.0754623251506508E-2</v>
      </c>
      <c r="P660" s="20">
        <f t="shared" ca="1" si="31"/>
        <v>422.67582899565042</v>
      </c>
      <c r="X660" s="12">
        <v>787.55044229581381</v>
      </c>
      <c r="AE660" s="8">
        <v>658</v>
      </c>
      <c r="AF660" s="12">
        <v>158958.70000000001</v>
      </c>
      <c r="AG660" s="8">
        <f t="shared" si="32"/>
        <v>0.32900000000000001</v>
      </c>
    </row>
    <row r="661" spans="14:33" x14ac:dyDescent="0.25">
      <c r="N661" s="7">
        <v>659</v>
      </c>
      <c r="O661" s="7">
        <f t="shared" ca="1" si="30"/>
        <v>0.92880845683895608</v>
      </c>
      <c r="P661" s="20">
        <f t="shared" ca="1" si="31"/>
        <v>766.40992762766837</v>
      </c>
      <c r="X661" s="12">
        <v>634.7180173335621</v>
      </c>
      <c r="AE661" s="8">
        <v>659</v>
      </c>
      <c r="AF661" s="12">
        <v>158993.29999999999</v>
      </c>
      <c r="AG661" s="8">
        <f t="shared" si="32"/>
        <v>0.32950000000000002</v>
      </c>
    </row>
    <row r="662" spans="14:33" x14ac:dyDescent="0.25">
      <c r="N662" s="7">
        <v>660</v>
      </c>
      <c r="O662" s="7">
        <f t="shared" ca="1" si="30"/>
        <v>0.22060670182355124</v>
      </c>
      <c r="P662" s="20">
        <f t="shared" ca="1" si="31"/>
        <v>494.94618107858355</v>
      </c>
      <c r="X662" s="12">
        <v>622.00747105361029</v>
      </c>
      <c r="AE662" s="8">
        <v>660</v>
      </c>
      <c r="AF662" s="12">
        <v>158995.9</v>
      </c>
      <c r="AG662" s="8">
        <f t="shared" si="32"/>
        <v>0.33</v>
      </c>
    </row>
    <row r="663" spans="14:33" x14ac:dyDescent="0.25">
      <c r="N663" s="7">
        <v>661</v>
      </c>
      <c r="O663" s="7">
        <f t="shared" ca="1" si="30"/>
        <v>0.48518819519343459</v>
      </c>
      <c r="P663" s="20">
        <f t="shared" ca="1" si="31"/>
        <v>584.98873474757488</v>
      </c>
      <c r="X663" s="12">
        <v>411.00656479588389</v>
      </c>
      <c r="AE663" s="8">
        <v>661</v>
      </c>
      <c r="AF663" s="12">
        <v>158998.39999999999</v>
      </c>
      <c r="AG663" s="8">
        <f t="shared" si="32"/>
        <v>0.33050000000000002</v>
      </c>
    </row>
    <row r="664" spans="14:33" x14ac:dyDescent="0.25">
      <c r="N664" s="7">
        <v>662</v>
      </c>
      <c r="O664" s="7">
        <f t="shared" ca="1" si="30"/>
        <v>0.74880054595754919</v>
      </c>
      <c r="P664" s="20">
        <f t="shared" ca="1" si="31"/>
        <v>672.94208670100534</v>
      </c>
      <c r="X664" s="12">
        <v>547.79641606386622</v>
      </c>
      <c r="AE664" s="8">
        <v>662</v>
      </c>
      <c r="AF664" s="12">
        <v>159012.29999999999</v>
      </c>
      <c r="AG664" s="8">
        <f t="shared" si="32"/>
        <v>0.33100000000000002</v>
      </c>
    </row>
    <row r="665" spans="14:33" x14ac:dyDescent="0.25">
      <c r="N665" s="7">
        <v>663</v>
      </c>
      <c r="O665" s="7">
        <f t="shared" ca="1" si="30"/>
        <v>0.74347025719650517</v>
      </c>
      <c r="P665" s="20">
        <f t="shared" ca="1" si="31"/>
        <v>670.90527541409631</v>
      </c>
      <c r="X665" s="12">
        <v>623.81224348066633</v>
      </c>
      <c r="AE665" s="8">
        <v>663</v>
      </c>
      <c r="AF665" s="12">
        <v>159088.79999999999</v>
      </c>
      <c r="AG665" s="8">
        <f t="shared" si="32"/>
        <v>0.33150000000000002</v>
      </c>
    </row>
    <row r="666" spans="14:33" x14ac:dyDescent="0.25">
      <c r="N666" s="7">
        <v>664</v>
      </c>
      <c r="O666" s="7">
        <f t="shared" ca="1" si="30"/>
        <v>0.60204399548154275</v>
      </c>
      <c r="P666" s="20">
        <f t="shared" ca="1" si="31"/>
        <v>621.9423111299194</v>
      </c>
      <c r="X666" s="12">
        <v>582.32766168209014</v>
      </c>
      <c r="AE666" s="8">
        <v>664</v>
      </c>
      <c r="AF666" s="12">
        <v>159113.60000000001</v>
      </c>
      <c r="AG666" s="8">
        <f t="shared" si="32"/>
        <v>0.33200000000000002</v>
      </c>
    </row>
    <row r="667" spans="14:33" x14ac:dyDescent="0.25">
      <c r="N667" s="7">
        <v>665</v>
      </c>
      <c r="O667" s="7">
        <f t="shared" ca="1" si="30"/>
        <v>0.34158432364208113</v>
      </c>
      <c r="P667" s="20">
        <f t="shared" ca="1" si="31"/>
        <v>538.91502607874122</v>
      </c>
      <c r="X667" s="12">
        <v>486.15538271334088</v>
      </c>
      <c r="AE667" s="8">
        <v>665</v>
      </c>
      <c r="AF667" s="12">
        <v>159128.29999999999</v>
      </c>
      <c r="AG667" s="8">
        <f t="shared" si="32"/>
        <v>0.33250000000000002</v>
      </c>
    </row>
    <row r="668" spans="14:33" x14ac:dyDescent="0.25">
      <c r="N668" s="7">
        <v>666</v>
      </c>
      <c r="O668" s="7">
        <f t="shared" ca="1" si="30"/>
        <v>0.24932184928261047</v>
      </c>
      <c r="P668" s="20">
        <f t="shared" ca="1" si="31"/>
        <v>506.17328580471911</v>
      </c>
      <c r="X668" s="12">
        <v>661.65329114658437</v>
      </c>
      <c r="AE668" s="8">
        <v>666</v>
      </c>
      <c r="AF668" s="12">
        <v>159157.29999999999</v>
      </c>
      <c r="AG668" s="8">
        <f t="shared" si="32"/>
        <v>0.33300000000000002</v>
      </c>
    </row>
    <row r="669" spans="14:33" x14ac:dyDescent="0.25">
      <c r="N669" s="7">
        <v>667</v>
      </c>
      <c r="O669" s="7">
        <f t="shared" ca="1" si="30"/>
        <v>0.56348585138492446</v>
      </c>
      <c r="P669" s="20">
        <f t="shared" ca="1" si="31"/>
        <v>609.60170810046702</v>
      </c>
      <c r="X669" s="12">
        <v>562.21064607110725</v>
      </c>
      <c r="AE669" s="8">
        <v>667</v>
      </c>
      <c r="AF669" s="12">
        <v>159165.1</v>
      </c>
      <c r="AG669" s="8">
        <f t="shared" si="32"/>
        <v>0.33350000000000002</v>
      </c>
    </row>
    <row r="670" spans="14:33" x14ac:dyDescent="0.25">
      <c r="N670" s="7">
        <v>668</v>
      </c>
      <c r="O670" s="7">
        <f t="shared" ca="1" si="30"/>
        <v>0.69352035939032042</v>
      </c>
      <c r="P670" s="20">
        <f t="shared" ca="1" si="31"/>
        <v>652.66194119424608</v>
      </c>
      <c r="X670" s="12">
        <v>585.77986227091117</v>
      </c>
      <c r="AE670" s="8">
        <v>668</v>
      </c>
      <c r="AF670" s="12">
        <v>159215.79999999999</v>
      </c>
      <c r="AG670" s="8">
        <f t="shared" si="32"/>
        <v>0.33400000000000002</v>
      </c>
    </row>
    <row r="671" spans="14:33" x14ac:dyDescent="0.25">
      <c r="N671" s="7">
        <v>669</v>
      </c>
      <c r="O671" s="7">
        <f t="shared" ca="1" si="30"/>
        <v>0.394290963599365</v>
      </c>
      <c r="P671" s="20">
        <f t="shared" ca="1" si="31"/>
        <v>556.21959025130013</v>
      </c>
      <c r="X671" s="12">
        <v>582.81326018336699</v>
      </c>
      <c r="AE671" s="8">
        <v>669</v>
      </c>
      <c r="AF671" s="12">
        <v>159240.29999999999</v>
      </c>
      <c r="AG671" s="8">
        <f t="shared" si="32"/>
        <v>0.33450000000000002</v>
      </c>
    </row>
    <row r="672" spans="14:33" x14ac:dyDescent="0.25">
      <c r="N672" s="7">
        <v>670</v>
      </c>
      <c r="O672" s="7">
        <f t="shared" ca="1" si="30"/>
        <v>0.34350131270319162</v>
      </c>
      <c r="P672" s="20">
        <f t="shared" ca="1" si="31"/>
        <v>539.55752099096844</v>
      </c>
      <c r="X672" s="12">
        <v>452.29346551405911</v>
      </c>
      <c r="AE672" s="8">
        <v>670</v>
      </c>
      <c r="AF672" s="12">
        <v>159248.5</v>
      </c>
      <c r="AG672" s="8">
        <f t="shared" si="32"/>
        <v>0.33500000000000002</v>
      </c>
    </row>
    <row r="673" spans="14:33" x14ac:dyDescent="0.25">
      <c r="N673" s="7">
        <v>671</v>
      </c>
      <c r="O673" s="7">
        <f t="shared" ca="1" si="30"/>
        <v>5.3201204451609918E-2</v>
      </c>
      <c r="P673" s="20">
        <f t="shared" ca="1" si="31"/>
        <v>399.68814683188924</v>
      </c>
      <c r="X673" s="12">
        <v>616.37123126543031</v>
      </c>
      <c r="AE673" s="8">
        <v>671</v>
      </c>
      <c r="AF673" s="12">
        <v>159258.20000000001</v>
      </c>
      <c r="AG673" s="8">
        <f t="shared" si="32"/>
        <v>0.33550000000000002</v>
      </c>
    </row>
    <row r="674" spans="14:33" x14ac:dyDescent="0.25">
      <c r="N674" s="7">
        <v>672</v>
      </c>
      <c r="O674" s="7">
        <f t="shared" ca="1" si="30"/>
        <v>0.93045036525160307</v>
      </c>
      <c r="P674" s="20">
        <f t="shared" ca="1" si="31"/>
        <v>767.7623445682774</v>
      </c>
      <c r="X674" s="12">
        <v>490.28255134223809</v>
      </c>
      <c r="AE674" s="8">
        <v>672</v>
      </c>
      <c r="AF674" s="12">
        <v>159278</v>
      </c>
      <c r="AG674" s="8">
        <f t="shared" si="32"/>
        <v>0.33600000000000002</v>
      </c>
    </row>
    <row r="675" spans="14:33" x14ac:dyDescent="0.25">
      <c r="N675" s="7">
        <v>673</v>
      </c>
      <c r="O675" s="7">
        <f t="shared" ca="1" si="30"/>
        <v>0.53795211450368197</v>
      </c>
      <c r="P675" s="20">
        <f t="shared" ca="1" si="31"/>
        <v>601.53571907039282</v>
      </c>
      <c r="X675" s="12">
        <v>721.8270328708054</v>
      </c>
      <c r="AE675" s="8">
        <v>673</v>
      </c>
      <c r="AF675" s="12">
        <v>159281.70000000001</v>
      </c>
      <c r="AG675" s="8">
        <f t="shared" si="32"/>
        <v>0.33650000000000002</v>
      </c>
    </row>
    <row r="676" spans="14:33" x14ac:dyDescent="0.25">
      <c r="N676" s="7">
        <v>674</v>
      </c>
      <c r="O676" s="7">
        <f t="shared" ca="1" si="30"/>
        <v>4.3827853322461308E-2</v>
      </c>
      <c r="P676" s="20">
        <f t="shared" ca="1" si="31"/>
        <v>389.98789785613224</v>
      </c>
      <c r="X676" s="12">
        <v>539.97729794020233</v>
      </c>
      <c r="AE676" s="8">
        <v>674</v>
      </c>
      <c r="AF676" s="12">
        <v>159327.6</v>
      </c>
      <c r="AG676" s="8">
        <f t="shared" si="32"/>
        <v>0.33700000000000002</v>
      </c>
    </row>
    <row r="677" spans="14:33" x14ac:dyDescent="0.25">
      <c r="N677" s="7">
        <v>675</v>
      </c>
      <c r="O677" s="7">
        <f t="shared" ca="1" si="30"/>
        <v>0.57341797824323948</v>
      </c>
      <c r="P677" s="20">
        <f t="shared" ca="1" si="31"/>
        <v>612.75883735508933</v>
      </c>
      <c r="X677" s="12">
        <v>609.78646865526059</v>
      </c>
      <c r="AE677" s="8">
        <v>675</v>
      </c>
      <c r="AF677" s="12">
        <v>159329.70000000001</v>
      </c>
      <c r="AG677" s="8">
        <f t="shared" si="32"/>
        <v>0.33750000000000002</v>
      </c>
    </row>
    <row r="678" spans="14:33" x14ac:dyDescent="0.25">
      <c r="N678" s="7">
        <v>676</v>
      </c>
      <c r="O678" s="7">
        <f t="shared" ca="1" si="30"/>
        <v>1.1990395339908866E-2</v>
      </c>
      <c r="P678" s="20">
        <f t="shared" ca="1" si="31"/>
        <v>336.81640797404958</v>
      </c>
      <c r="X678" s="12">
        <v>710.66921559019056</v>
      </c>
      <c r="AE678" s="8">
        <v>676</v>
      </c>
      <c r="AF678" s="12">
        <v>159431.70000000001</v>
      </c>
      <c r="AG678" s="8">
        <f t="shared" si="32"/>
        <v>0.33800000000000002</v>
      </c>
    </row>
    <row r="679" spans="14:33" x14ac:dyDescent="0.25">
      <c r="N679" s="7">
        <v>677</v>
      </c>
      <c r="O679" s="7">
        <f t="shared" ca="1" si="30"/>
        <v>0.81020402677223713</v>
      </c>
      <c r="P679" s="20">
        <f t="shared" ca="1" si="31"/>
        <v>698.16599008452044</v>
      </c>
      <c r="X679" s="12">
        <v>562.87105465085529</v>
      </c>
      <c r="AE679" s="8">
        <v>677</v>
      </c>
      <c r="AF679" s="12">
        <v>159489.20000000001</v>
      </c>
      <c r="AG679" s="8">
        <f t="shared" si="32"/>
        <v>0.33850000000000002</v>
      </c>
    </row>
    <row r="680" spans="14:33" x14ac:dyDescent="0.25">
      <c r="N680" s="7">
        <v>678</v>
      </c>
      <c r="O680" s="7">
        <f t="shared" ca="1" si="30"/>
        <v>0.83128535577969442</v>
      </c>
      <c r="P680" s="20">
        <f t="shared" ca="1" si="31"/>
        <v>707.81419219355041</v>
      </c>
      <c r="X680" s="12">
        <v>577.64888314509108</v>
      </c>
      <c r="AE680" s="8">
        <v>678</v>
      </c>
      <c r="AF680" s="12">
        <v>159502.20000000001</v>
      </c>
      <c r="AG680" s="8">
        <f t="shared" si="32"/>
        <v>0.33900000000000002</v>
      </c>
    </row>
    <row r="681" spans="14:33" x14ac:dyDescent="0.25">
      <c r="N681" s="7">
        <v>679</v>
      </c>
      <c r="O681" s="7">
        <f t="shared" ca="1" si="30"/>
        <v>0.78501155720012306</v>
      </c>
      <c r="P681" s="20">
        <f t="shared" ca="1" si="31"/>
        <v>687.37411202818544</v>
      </c>
      <c r="X681" s="12">
        <v>680.23785283999189</v>
      </c>
      <c r="AE681" s="8">
        <v>679</v>
      </c>
      <c r="AF681" s="12">
        <v>159523.29999999999</v>
      </c>
      <c r="AG681" s="8">
        <f t="shared" si="32"/>
        <v>0.33950000000000002</v>
      </c>
    </row>
    <row r="682" spans="14:33" x14ac:dyDescent="0.25">
      <c r="N682" s="7">
        <v>680</v>
      </c>
      <c r="O682" s="7">
        <f t="shared" ca="1" si="30"/>
        <v>0.29442778142194259</v>
      </c>
      <c r="P682" s="20">
        <f t="shared" ca="1" si="31"/>
        <v>522.68944573426541</v>
      </c>
      <c r="X682" s="12">
        <v>585.05785555526131</v>
      </c>
      <c r="AE682" s="8">
        <v>680</v>
      </c>
      <c r="AF682" s="12">
        <v>159538.4</v>
      </c>
      <c r="AG682" s="8">
        <f t="shared" si="32"/>
        <v>0.34</v>
      </c>
    </row>
    <row r="683" spans="14:33" x14ac:dyDescent="0.25">
      <c r="N683" s="7">
        <v>681</v>
      </c>
      <c r="O683" s="7">
        <f t="shared" ca="1" si="30"/>
        <v>0.88878902868338006</v>
      </c>
      <c r="P683" s="20">
        <f t="shared" ca="1" si="31"/>
        <v>738.43121255114511</v>
      </c>
      <c r="X683" s="12">
        <v>468.40089339007261</v>
      </c>
      <c r="AE683" s="8">
        <v>681</v>
      </c>
      <c r="AF683" s="12">
        <v>159551</v>
      </c>
      <c r="AG683" s="8">
        <f t="shared" si="32"/>
        <v>0.34050000000000002</v>
      </c>
    </row>
    <row r="684" spans="14:33" x14ac:dyDescent="0.25">
      <c r="N684" s="7">
        <v>682</v>
      </c>
      <c r="O684" s="7">
        <f t="shared" ca="1" si="30"/>
        <v>0.59670917250909472</v>
      </c>
      <c r="P684" s="20">
        <f t="shared" ca="1" si="31"/>
        <v>620.22000123824193</v>
      </c>
      <c r="X684" s="12">
        <v>685.31715868864217</v>
      </c>
      <c r="AE684" s="8">
        <v>682</v>
      </c>
      <c r="AF684" s="12">
        <v>159556.4</v>
      </c>
      <c r="AG684" s="8">
        <f t="shared" si="32"/>
        <v>0.34100000000000003</v>
      </c>
    </row>
    <row r="685" spans="14:33" x14ac:dyDescent="0.25">
      <c r="N685" s="7">
        <v>683</v>
      </c>
      <c r="O685" s="7">
        <f t="shared" ca="1" si="30"/>
        <v>0.15517444080089604</v>
      </c>
      <c r="P685" s="20">
        <f t="shared" ca="1" si="31"/>
        <v>466.15675950685767</v>
      </c>
      <c r="X685" s="12">
        <v>509.56199650535575</v>
      </c>
      <c r="AE685" s="8">
        <v>683</v>
      </c>
      <c r="AF685" s="12">
        <v>159603.1</v>
      </c>
      <c r="AG685" s="8">
        <f t="shared" si="32"/>
        <v>0.34150000000000003</v>
      </c>
    </row>
    <row r="686" spans="14:33" x14ac:dyDescent="0.25">
      <c r="N686" s="7">
        <v>684</v>
      </c>
      <c r="O686" s="7">
        <f t="shared" ca="1" si="30"/>
        <v>0.9025562206719826</v>
      </c>
      <c r="P686" s="20">
        <f t="shared" ca="1" si="31"/>
        <v>747.17227675639651</v>
      </c>
      <c r="X686" s="12">
        <v>824.88012826364172</v>
      </c>
      <c r="AE686" s="8">
        <v>684</v>
      </c>
      <c r="AF686" s="12">
        <v>159610.9</v>
      </c>
      <c r="AG686" s="8">
        <f t="shared" si="32"/>
        <v>0.34200000000000003</v>
      </c>
    </row>
    <row r="687" spans="14:33" x14ac:dyDescent="0.25">
      <c r="N687" s="7">
        <v>685</v>
      </c>
      <c r="O687" s="7">
        <f t="shared" ca="1" si="30"/>
        <v>0.28970346330081909</v>
      </c>
      <c r="P687" s="20">
        <f t="shared" ca="1" si="31"/>
        <v>521.0119520663718</v>
      </c>
      <c r="X687" s="12">
        <v>459.30879615977739</v>
      </c>
      <c r="AE687" s="8">
        <v>685</v>
      </c>
      <c r="AF687" s="12">
        <v>159611.70000000001</v>
      </c>
      <c r="AG687" s="8">
        <f t="shared" si="32"/>
        <v>0.34250000000000003</v>
      </c>
    </row>
    <row r="688" spans="14:33" x14ac:dyDescent="0.25">
      <c r="N688" s="7">
        <v>686</v>
      </c>
      <c r="O688" s="7">
        <f t="shared" ca="1" si="30"/>
        <v>0.68164446943761781</v>
      </c>
      <c r="P688" s="20">
        <f t="shared" ca="1" si="31"/>
        <v>648.5109511017406</v>
      </c>
      <c r="X688" s="12">
        <v>597.39028359896724</v>
      </c>
      <c r="AE688" s="8">
        <v>686</v>
      </c>
      <c r="AF688" s="12">
        <v>159615.70000000001</v>
      </c>
      <c r="AG688" s="8">
        <f t="shared" si="32"/>
        <v>0.34300000000000003</v>
      </c>
    </row>
    <row r="689" spans="14:33" x14ac:dyDescent="0.25">
      <c r="N689" s="7">
        <v>687</v>
      </c>
      <c r="O689" s="7">
        <f t="shared" ca="1" si="30"/>
        <v>0.71306679923199356</v>
      </c>
      <c r="P689" s="20">
        <f t="shared" ca="1" si="31"/>
        <v>659.63681056511825</v>
      </c>
      <c r="X689" s="12">
        <v>354.50038091370158</v>
      </c>
      <c r="AE689" s="8">
        <v>687</v>
      </c>
      <c r="AF689" s="12">
        <v>159693.5</v>
      </c>
      <c r="AG689" s="8">
        <f t="shared" si="32"/>
        <v>0.34350000000000003</v>
      </c>
    </row>
    <row r="690" spans="14:33" x14ac:dyDescent="0.25">
      <c r="N690" s="7">
        <v>688</v>
      </c>
      <c r="O690" s="7">
        <f t="shared" ca="1" si="30"/>
        <v>0.41270527573214044</v>
      </c>
      <c r="P690" s="20">
        <f t="shared" ca="1" si="31"/>
        <v>562.12501095408436</v>
      </c>
      <c r="X690" s="12">
        <v>438.75400548870306</v>
      </c>
      <c r="AE690" s="8">
        <v>688</v>
      </c>
      <c r="AF690" s="12">
        <v>159712.6</v>
      </c>
      <c r="AG690" s="8">
        <f t="shared" si="32"/>
        <v>0.34399999999999997</v>
      </c>
    </row>
    <row r="691" spans="14:33" x14ac:dyDescent="0.25">
      <c r="N691" s="7">
        <v>689</v>
      </c>
      <c r="O691" s="7">
        <f t="shared" ca="1" si="30"/>
        <v>0.80812339128490052</v>
      </c>
      <c r="P691" s="20">
        <f t="shared" ca="1" si="31"/>
        <v>697.24665469062381</v>
      </c>
      <c r="X691" s="12">
        <v>347.3626835461157</v>
      </c>
      <c r="AE691" s="8">
        <v>689</v>
      </c>
      <c r="AF691" s="12">
        <v>159713.79999999999</v>
      </c>
      <c r="AG691" s="8">
        <f t="shared" si="32"/>
        <v>0.34449999999999997</v>
      </c>
    </row>
    <row r="692" spans="14:33" x14ac:dyDescent="0.25">
      <c r="N692" s="7">
        <v>690</v>
      </c>
      <c r="O692" s="7">
        <f t="shared" ca="1" si="30"/>
        <v>0.42737284691157229</v>
      </c>
      <c r="P692" s="20">
        <f t="shared" ca="1" si="31"/>
        <v>566.79187208241399</v>
      </c>
      <c r="X692" s="12">
        <v>814.48696429502183</v>
      </c>
      <c r="AE692" s="8">
        <v>690</v>
      </c>
      <c r="AF692" s="12">
        <v>159800.29999999999</v>
      </c>
      <c r="AG692" s="8">
        <f t="shared" si="32"/>
        <v>0.34499999999999997</v>
      </c>
    </row>
    <row r="693" spans="14:33" x14ac:dyDescent="0.25">
      <c r="N693" s="7">
        <v>691</v>
      </c>
      <c r="O693" s="7">
        <f t="shared" ca="1" si="30"/>
        <v>0.28254214291424773</v>
      </c>
      <c r="P693" s="20">
        <f t="shared" ca="1" si="31"/>
        <v>518.44792817908296</v>
      </c>
      <c r="X693" s="12">
        <v>490.50640602012373</v>
      </c>
      <c r="AE693" s="8">
        <v>691</v>
      </c>
      <c r="AF693" s="12">
        <v>159806.5</v>
      </c>
      <c r="AG693" s="8">
        <f t="shared" si="32"/>
        <v>0.34549999999999997</v>
      </c>
    </row>
    <row r="694" spans="14:33" x14ac:dyDescent="0.25">
      <c r="N694" s="7">
        <v>692</v>
      </c>
      <c r="O694" s="7">
        <f t="shared" ca="1" si="30"/>
        <v>0.62343557709927255</v>
      </c>
      <c r="P694" s="20">
        <f t="shared" ca="1" si="31"/>
        <v>628.9085260823706</v>
      </c>
      <c r="X694" s="12">
        <v>551.69909041550045</v>
      </c>
      <c r="AE694" s="8">
        <v>692</v>
      </c>
      <c r="AF694" s="12">
        <v>159826.29999999999</v>
      </c>
      <c r="AG694" s="8">
        <f t="shared" si="32"/>
        <v>0.34599999999999997</v>
      </c>
    </row>
    <row r="695" spans="14:33" x14ac:dyDescent="0.25">
      <c r="N695" s="7">
        <v>693</v>
      </c>
      <c r="O695" s="7">
        <f t="shared" ca="1" si="30"/>
        <v>0.68898355363050323</v>
      </c>
      <c r="P695" s="20">
        <f t="shared" ca="1" si="31"/>
        <v>651.06895158114344</v>
      </c>
      <c r="X695" s="12">
        <v>539.04967691342335</v>
      </c>
      <c r="AE695" s="8">
        <v>693</v>
      </c>
      <c r="AF695" s="12">
        <v>159828</v>
      </c>
      <c r="AG695" s="8">
        <f t="shared" si="32"/>
        <v>0.34649999999999997</v>
      </c>
    </row>
    <row r="696" spans="14:33" x14ac:dyDescent="0.25">
      <c r="N696" s="7">
        <v>694</v>
      </c>
      <c r="O696" s="7">
        <f t="shared" ca="1" si="30"/>
        <v>0.38624713932289878</v>
      </c>
      <c r="P696" s="20">
        <f t="shared" ca="1" si="31"/>
        <v>553.62073153376014</v>
      </c>
      <c r="X696" s="12">
        <v>762.88117080331187</v>
      </c>
      <c r="AE696" s="8">
        <v>694</v>
      </c>
      <c r="AF696" s="12">
        <v>159880.5</v>
      </c>
      <c r="AG696" s="8">
        <f t="shared" si="32"/>
        <v>0.34699999999999998</v>
      </c>
    </row>
    <row r="697" spans="14:33" x14ac:dyDescent="0.25">
      <c r="N697" s="7">
        <v>695</v>
      </c>
      <c r="O697" s="7">
        <f t="shared" ca="1" si="30"/>
        <v>0.79660432741208842</v>
      </c>
      <c r="P697" s="20">
        <f t="shared" ca="1" si="31"/>
        <v>692.25171164166773</v>
      </c>
      <c r="X697" s="12">
        <v>515.58319424364242</v>
      </c>
      <c r="AE697" s="8">
        <v>695</v>
      </c>
      <c r="AF697" s="12">
        <v>159901.20000000001</v>
      </c>
      <c r="AG697" s="8">
        <f t="shared" si="32"/>
        <v>0.34749999999999998</v>
      </c>
    </row>
    <row r="698" spans="14:33" x14ac:dyDescent="0.25">
      <c r="N698" s="7">
        <v>696</v>
      </c>
      <c r="O698" s="7">
        <f t="shared" ca="1" si="30"/>
        <v>0.68517127513819487</v>
      </c>
      <c r="P698" s="20">
        <f t="shared" ca="1" si="31"/>
        <v>649.73734619183165</v>
      </c>
      <c r="X698" s="12">
        <v>572.31508000085</v>
      </c>
      <c r="AE698" s="8">
        <v>696</v>
      </c>
      <c r="AF698" s="12">
        <v>159911.5</v>
      </c>
      <c r="AG698" s="8">
        <f t="shared" si="32"/>
        <v>0.34799999999999998</v>
      </c>
    </row>
    <row r="699" spans="14:33" x14ac:dyDescent="0.25">
      <c r="N699" s="7">
        <v>697</v>
      </c>
      <c r="O699" s="7">
        <f t="shared" ca="1" si="30"/>
        <v>0.44089327990335581</v>
      </c>
      <c r="P699" s="20">
        <f t="shared" ca="1" si="31"/>
        <v>571.07049492550175</v>
      </c>
      <c r="X699" s="12">
        <v>527.45291012725988</v>
      </c>
      <c r="AE699" s="8">
        <v>697</v>
      </c>
      <c r="AF699" s="12">
        <v>159935</v>
      </c>
      <c r="AG699" s="8">
        <f t="shared" si="32"/>
        <v>0.34849999999999998</v>
      </c>
    </row>
    <row r="700" spans="14:33" x14ac:dyDescent="0.25">
      <c r="N700" s="7">
        <v>698</v>
      </c>
      <c r="O700" s="7">
        <f t="shared" ca="1" si="30"/>
        <v>0.81521311001806263</v>
      </c>
      <c r="P700" s="20">
        <f t="shared" ca="1" si="31"/>
        <v>700.40214964300151</v>
      </c>
      <c r="X700" s="12">
        <v>637.92766184598042</v>
      </c>
      <c r="AE700" s="8">
        <v>698</v>
      </c>
      <c r="AF700" s="12">
        <v>159949.4</v>
      </c>
      <c r="AG700" s="8">
        <f t="shared" si="32"/>
        <v>0.34899999999999998</v>
      </c>
    </row>
    <row r="701" spans="14:33" x14ac:dyDescent="0.25">
      <c r="N701" s="7">
        <v>699</v>
      </c>
      <c r="O701" s="7">
        <f t="shared" ca="1" si="30"/>
        <v>0.68899375171152788</v>
      </c>
      <c r="P701" s="20">
        <f t="shared" ca="1" si="31"/>
        <v>651.07252215498454</v>
      </c>
      <c r="X701" s="12">
        <v>530.43259251361633</v>
      </c>
      <c r="AE701" s="8">
        <v>699</v>
      </c>
      <c r="AF701" s="12">
        <v>160047.5</v>
      </c>
      <c r="AG701" s="8">
        <f t="shared" si="32"/>
        <v>0.34949999999999998</v>
      </c>
    </row>
    <row r="702" spans="14:33" x14ac:dyDescent="0.25">
      <c r="N702" s="7">
        <v>700</v>
      </c>
      <c r="O702" s="7">
        <f t="shared" ca="1" si="30"/>
        <v>2.6516594926718318E-2</v>
      </c>
      <c r="P702" s="20">
        <f t="shared" ca="1" si="31"/>
        <v>367.21078629004091</v>
      </c>
      <c r="X702" s="12">
        <v>422.57481346422253</v>
      </c>
      <c r="AE702" s="8">
        <v>700</v>
      </c>
      <c r="AF702" s="12">
        <v>160059.9</v>
      </c>
      <c r="AG702" s="8">
        <f t="shared" si="32"/>
        <v>0.35</v>
      </c>
    </row>
    <row r="703" spans="14:33" x14ac:dyDescent="0.25">
      <c r="N703" s="7">
        <v>701</v>
      </c>
      <c r="O703" s="7">
        <f t="shared" ca="1" si="30"/>
        <v>0.44259470917778665</v>
      </c>
      <c r="P703" s="20">
        <f t="shared" ca="1" si="31"/>
        <v>571.60758656144867</v>
      </c>
      <c r="X703" s="12">
        <v>783.68326093800886</v>
      </c>
      <c r="AE703" s="8">
        <v>701</v>
      </c>
      <c r="AF703" s="12">
        <v>160139.70000000001</v>
      </c>
      <c r="AG703" s="8">
        <f t="shared" si="32"/>
        <v>0.35049999999999998</v>
      </c>
    </row>
    <row r="704" spans="14:33" x14ac:dyDescent="0.25">
      <c r="N704" s="7">
        <v>702</v>
      </c>
      <c r="O704" s="7">
        <f t="shared" ca="1" si="30"/>
        <v>0.85192685008725755</v>
      </c>
      <c r="P704" s="20">
        <f t="shared" ca="1" si="31"/>
        <v>717.95366829819329</v>
      </c>
      <c r="X704" s="12">
        <v>559.90617391390708</v>
      </c>
      <c r="AE704" s="8">
        <v>702</v>
      </c>
      <c r="AF704" s="12">
        <v>160159.79999999999</v>
      </c>
      <c r="AG704" s="8">
        <f t="shared" si="32"/>
        <v>0.35099999999999998</v>
      </c>
    </row>
    <row r="705" spans="14:33" x14ac:dyDescent="0.25">
      <c r="N705" s="7">
        <v>703</v>
      </c>
      <c r="O705" s="7">
        <f t="shared" ca="1" si="30"/>
        <v>0.32928770621113523</v>
      </c>
      <c r="P705" s="20">
        <f t="shared" ca="1" si="31"/>
        <v>534.76511852046042</v>
      </c>
      <c r="X705" s="12">
        <v>590.81782816235955</v>
      </c>
      <c r="AE705" s="8">
        <v>703</v>
      </c>
      <c r="AF705" s="12">
        <v>160167.5</v>
      </c>
      <c r="AG705" s="8">
        <f t="shared" si="32"/>
        <v>0.35149999999999998</v>
      </c>
    </row>
    <row r="706" spans="14:33" x14ac:dyDescent="0.25">
      <c r="N706" s="7">
        <v>704</v>
      </c>
      <c r="O706" s="7">
        <f t="shared" ca="1" si="30"/>
        <v>0.42932862343759148</v>
      </c>
      <c r="P706" s="20">
        <f t="shared" ca="1" si="31"/>
        <v>567.41204952389876</v>
      </c>
      <c r="X706" s="12">
        <v>632.04734146617068</v>
      </c>
      <c r="AE706" s="8">
        <v>704</v>
      </c>
      <c r="AF706" s="12">
        <v>160174.29999999999</v>
      </c>
      <c r="AG706" s="8">
        <f t="shared" si="32"/>
        <v>0.35199999999999998</v>
      </c>
    </row>
    <row r="707" spans="14:33" x14ac:dyDescent="0.25">
      <c r="N707" s="7">
        <v>705</v>
      </c>
      <c r="O707" s="7">
        <f t="shared" ca="1" si="30"/>
        <v>0.41326908681549612</v>
      </c>
      <c r="P707" s="20">
        <f t="shared" ca="1" si="31"/>
        <v>562.30495752326351</v>
      </c>
      <c r="X707" s="12">
        <v>714.44714774076863</v>
      </c>
      <c r="AE707" s="8">
        <v>705</v>
      </c>
      <c r="AF707" s="12">
        <v>160238.79999999999</v>
      </c>
      <c r="AG707" s="8">
        <f t="shared" si="32"/>
        <v>0.35249999999999998</v>
      </c>
    </row>
    <row r="708" spans="14:33" x14ac:dyDescent="0.25">
      <c r="N708" s="7">
        <v>706</v>
      </c>
      <c r="O708" s="7">
        <f t="shared" ref="O708:O771" ca="1" si="33">RAND()</f>
        <v>0.63599945970123584</v>
      </c>
      <c r="P708" s="20">
        <f t="shared" ref="P708:P771" ca="1" si="34">(($L$4*(EXP((_xlfn.NORM.S.INV(O708)-$L$5)/$L$6)))/(1+EXP((_xlfn.NORM.S.INV(O708)-$L$5)/$L$6)))+$L$3</f>
        <v>633.05120469250551</v>
      </c>
      <c r="X708" s="12">
        <v>770.85357766370601</v>
      </c>
      <c r="AE708" s="8">
        <v>706</v>
      </c>
      <c r="AF708" s="12">
        <v>160252.5</v>
      </c>
      <c r="AG708" s="8">
        <f t="shared" ref="AG708:AG771" si="35">AE708/2000</f>
        <v>0.35299999999999998</v>
      </c>
    </row>
    <row r="709" spans="14:33" x14ac:dyDescent="0.25">
      <c r="N709" s="7">
        <v>707</v>
      </c>
      <c r="O709" s="7">
        <f t="shared" ca="1" si="33"/>
        <v>0.51618810412223992</v>
      </c>
      <c r="P709" s="20">
        <f t="shared" ca="1" si="34"/>
        <v>594.70003618012663</v>
      </c>
      <c r="X709" s="12">
        <v>729.57046865826476</v>
      </c>
      <c r="AE709" s="8">
        <v>707</v>
      </c>
      <c r="AF709" s="12">
        <v>160256</v>
      </c>
      <c r="AG709" s="8">
        <f t="shared" si="35"/>
        <v>0.35349999999999998</v>
      </c>
    </row>
    <row r="710" spans="14:33" x14ac:dyDescent="0.25">
      <c r="N710" s="7">
        <v>708</v>
      </c>
      <c r="O710" s="7">
        <f t="shared" ca="1" si="33"/>
        <v>5.7454791573366193E-2</v>
      </c>
      <c r="P710" s="20">
        <f t="shared" ca="1" si="34"/>
        <v>403.69851577563134</v>
      </c>
      <c r="X710" s="12">
        <v>626.29077336885098</v>
      </c>
      <c r="AE710" s="8">
        <v>708</v>
      </c>
      <c r="AF710" s="12">
        <v>160292.4</v>
      </c>
      <c r="AG710" s="8">
        <f t="shared" si="35"/>
        <v>0.35399999999999998</v>
      </c>
    </row>
    <row r="711" spans="14:33" x14ac:dyDescent="0.25">
      <c r="N711" s="7">
        <v>709</v>
      </c>
      <c r="O711" s="7">
        <f t="shared" ca="1" si="33"/>
        <v>0.61740562794801801</v>
      </c>
      <c r="P711" s="20">
        <f t="shared" ca="1" si="34"/>
        <v>626.93441000771361</v>
      </c>
      <c r="X711" s="12">
        <v>401.51820659970059</v>
      </c>
      <c r="AE711" s="8">
        <v>709</v>
      </c>
      <c r="AF711" s="12">
        <v>160316.1</v>
      </c>
      <c r="AG711" s="8">
        <f t="shared" si="35"/>
        <v>0.35449999999999998</v>
      </c>
    </row>
    <row r="712" spans="14:33" x14ac:dyDescent="0.25">
      <c r="N712" s="7">
        <v>710</v>
      </c>
      <c r="O712" s="7">
        <f t="shared" ca="1" si="33"/>
        <v>0.23694753311321415</v>
      </c>
      <c r="P712" s="20">
        <f t="shared" ca="1" si="34"/>
        <v>501.4149428987169</v>
      </c>
      <c r="X712" s="12">
        <v>489.54634878745998</v>
      </c>
      <c r="AE712" s="8">
        <v>710</v>
      </c>
      <c r="AF712" s="12">
        <v>160331.1</v>
      </c>
      <c r="AG712" s="8">
        <f t="shared" si="35"/>
        <v>0.35499999999999998</v>
      </c>
    </row>
    <row r="713" spans="14:33" x14ac:dyDescent="0.25">
      <c r="N713" s="7">
        <v>711</v>
      </c>
      <c r="O713" s="7">
        <f t="shared" ca="1" si="33"/>
        <v>0.52900480022669738</v>
      </c>
      <c r="P713" s="20">
        <f t="shared" ca="1" si="34"/>
        <v>598.72230558789556</v>
      </c>
      <c r="X713" s="12">
        <v>699.50185184622603</v>
      </c>
      <c r="AE713" s="8">
        <v>711</v>
      </c>
      <c r="AF713" s="12">
        <v>160340.79999999999</v>
      </c>
      <c r="AG713" s="8">
        <f t="shared" si="35"/>
        <v>0.35549999999999998</v>
      </c>
    </row>
    <row r="714" spans="14:33" x14ac:dyDescent="0.25">
      <c r="N714" s="7">
        <v>712</v>
      </c>
      <c r="O714" s="7">
        <f t="shared" ca="1" si="33"/>
        <v>0.63959373283151644</v>
      </c>
      <c r="P714" s="20">
        <f t="shared" ca="1" si="34"/>
        <v>634.24418997800001</v>
      </c>
      <c r="X714" s="12">
        <v>581.73810139343914</v>
      </c>
      <c r="AE714" s="8">
        <v>712</v>
      </c>
      <c r="AF714" s="12">
        <v>160378.70000000001</v>
      </c>
      <c r="AG714" s="8">
        <f t="shared" si="35"/>
        <v>0.35599999999999998</v>
      </c>
    </row>
    <row r="715" spans="14:33" x14ac:dyDescent="0.25">
      <c r="N715" s="7">
        <v>713</v>
      </c>
      <c r="O715" s="7">
        <f t="shared" ca="1" si="33"/>
        <v>0.74019389814665337</v>
      </c>
      <c r="P715" s="20">
        <f t="shared" ca="1" si="34"/>
        <v>669.66307687358994</v>
      </c>
      <c r="X715" s="12">
        <v>519.63423607898039</v>
      </c>
      <c r="AE715" s="8">
        <v>713</v>
      </c>
      <c r="AF715" s="12">
        <v>160391.20000000001</v>
      </c>
      <c r="AG715" s="8">
        <f t="shared" si="35"/>
        <v>0.35649999999999998</v>
      </c>
    </row>
    <row r="716" spans="14:33" x14ac:dyDescent="0.25">
      <c r="N716" s="7">
        <v>714</v>
      </c>
      <c r="O716" s="7">
        <f t="shared" ca="1" si="33"/>
        <v>0.91997128757768132</v>
      </c>
      <c r="P716" s="20">
        <f t="shared" ca="1" si="34"/>
        <v>759.47246393543901</v>
      </c>
      <c r="X716" s="12">
        <v>614.21232860951523</v>
      </c>
      <c r="AE716" s="8">
        <v>714</v>
      </c>
      <c r="AF716" s="12">
        <v>160426.6</v>
      </c>
      <c r="AG716" s="8">
        <f t="shared" si="35"/>
        <v>0.35699999999999998</v>
      </c>
    </row>
    <row r="717" spans="14:33" x14ac:dyDescent="0.25">
      <c r="N717" s="7">
        <v>715</v>
      </c>
      <c r="O717" s="7">
        <f t="shared" ca="1" si="33"/>
        <v>0.99036001264709783</v>
      </c>
      <c r="P717" s="20">
        <f t="shared" ca="1" si="34"/>
        <v>855.56963101956421</v>
      </c>
      <c r="X717" s="12">
        <v>666.05672132114739</v>
      </c>
      <c r="AE717" s="8">
        <v>715</v>
      </c>
      <c r="AF717" s="12">
        <v>160431.6</v>
      </c>
      <c r="AG717" s="8">
        <f t="shared" si="35"/>
        <v>0.35749999999999998</v>
      </c>
    </row>
    <row r="718" spans="14:33" x14ac:dyDescent="0.25">
      <c r="N718" s="7">
        <v>716</v>
      </c>
      <c r="O718" s="7">
        <f t="shared" ca="1" si="33"/>
        <v>0.86439608708500437</v>
      </c>
      <c r="P718" s="20">
        <f t="shared" ca="1" si="34"/>
        <v>724.48940104476105</v>
      </c>
      <c r="X718" s="12">
        <v>567.9868356442812</v>
      </c>
      <c r="AE718" s="8">
        <v>716</v>
      </c>
      <c r="AF718" s="12">
        <v>160504.29999999999</v>
      </c>
      <c r="AG718" s="8">
        <f t="shared" si="35"/>
        <v>0.35799999999999998</v>
      </c>
    </row>
    <row r="719" spans="14:33" x14ac:dyDescent="0.25">
      <c r="N719" s="7">
        <v>717</v>
      </c>
      <c r="O719" s="7">
        <f t="shared" ca="1" si="33"/>
        <v>0.40168296804070469</v>
      </c>
      <c r="P719" s="20">
        <f t="shared" ca="1" si="34"/>
        <v>558.59710465566877</v>
      </c>
      <c r="X719" s="12">
        <v>772.42098903147689</v>
      </c>
      <c r="AE719" s="8">
        <v>717</v>
      </c>
      <c r="AF719" s="12">
        <v>160526.39999999999</v>
      </c>
      <c r="AG719" s="8">
        <f t="shared" si="35"/>
        <v>0.35849999999999999</v>
      </c>
    </row>
    <row r="720" spans="14:33" x14ac:dyDescent="0.25">
      <c r="N720" s="7">
        <v>718</v>
      </c>
      <c r="O720" s="7">
        <f t="shared" ca="1" si="33"/>
        <v>0.58303487328681836</v>
      </c>
      <c r="P720" s="20">
        <f t="shared" ca="1" si="34"/>
        <v>615.82890619353611</v>
      </c>
      <c r="X720" s="12">
        <v>500.92579079256382</v>
      </c>
      <c r="AE720" s="8">
        <v>718</v>
      </c>
      <c r="AF720" s="12">
        <v>160572.70000000001</v>
      </c>
      <c r="AG720" s="8">
        <f t="shared" si="35"/>
        <v>0.35899999999999999</v>
      </c>
    </row>
    <row r="721" spans="14:33" x14ac:dyDescent="0.25">
      <c r="N721" s="7">
        <v>719</v>
      </c>
      <c r="O721" s="7">
        <f t="shared" ca="1" si="33"/>
        <v>0.94214336859998227</v>
      </c>
      <c r="P721" s="20">
        <f t="shared" ca="1" si="34"/>
        <v>778.09195957576196</v>
      </c>
      <c r="X721" s="12">
        <v>585.0967360492142</v>
      </c>
      <c r="AE721" s="8">
        <v>719</v>
      </c>
      <c r="AF721" s="12">
        <v>160578.70000000001</v>
      </c>
      <c r="AG721" s="8">
        <f t="shared" si="35"/>
        <v>0.35949999999999999</v>
      </c>
    </row>
    <row r="722" spans="14:33" x14ac:dyDescent="0.25">
      <c r="N722" s="7">
        <v>720</v>
      </c>
      <c r="O722" s="7">
        <f t="shared" ca="1" si="33"/>
        <v>0.60389962822178178</v>
      </c>
      <c r="P722" s="20">
        <f t="shared" ca="1" si="34"/>
        <v>622.54269596213442</v>
      </c>
      <c r="X722" s="12">
        <v>526.47446844833871</v>
      </c>
      <c r="AE722" s="8">
        <v>720</v>
      </c>
      <c r="AF722" s="12">
        <v>160595.79999999999</v>
      </c>
      <c r="AG722" s="8">
        <f t="shared" si="35"/>
        <v>0.36</v>
      </c>
    </row>
    <row r="723" spans="14:33" x14ac:dyDescent="0.25">
      <c r="N723" s="7">
        <v>721</v>
      </c>
      <c r="O723" s="7">
        <f t="shared" ca="1" si="33"/>
        <v>0.87179232441071741</v>
      </c>
      <c r="P723" s="20">
        <f t="shared" ca="1" si="34"/>
        <v>728.53970744752962</v>
      </c>
      <c r="X723" s="12">
        <v>537.32836737040827</v>
      </c>
      <c r="AE723" s="8">
        <v>721</v>
      </c>
      <c r="AF723" s="12">
        <v>160596.29999999999</v>
      </c>
      <c r="AG723" s="8">
        <f t="shared" si="35"/>
        <v>0.36049999999999999</v>
      </c>
    </row>
    <row r="724" spans="14:33" x14ac:dyDescent="0.25">
      <c r="N724" s="7">
        <v>722</v>
      </c>
      <c r="O724" s="7">
        <f t="shared" ca="1" si="33"/>
        <v>0.90573900904201898</v>
      </c>
      <c r="P724" s="20">
        <f t="shared" ca="1" si="34"/>
        <v>749.30531176531827</v>
      </c>
      <c r="X724" s="12">
        <v>441.25840448350294</v>
      </c>
      <c r="AE724" s="8">
        <v>722</v>
      </c>
      <c r="AF724" s="12">
        <v>160618.29999999999</v>
      </c>
      <c r="AG724" s="8">
        <f t="shared" si="35"/>
        <v>0.36099999999999999</v>
      </c>
    </row>
    <row r="725" spans="14:33" x14ac:dyDescent="0.25">
      <c r="N725" s="7">
        <v>723</v>
      </c>
      <c r="O725" s="7">
        <f t="shared" ca="1" si="33"/>
        <v>0.71955050895429318</v>
      </c>
      <c r="P725" s="20">
        <f t="shared" ca="1" si="34"/>
        <v>661.99395112992431</v>
      </c>
      <c r="X725" s="12">
        <v>581.30478432967595</v>
      </c>
      <c r="AE725" s="8">
        <v>723</v>
      </c>
      <c r="AF725" s="12">
        <v>160623.5</v>
      </c>
      <c r="AG725" s="8">
        <f t="shared" si="35"/>
        <v>0.36149999999999999</v>
      </c>
    </row>
    <row r="726" spans="14:33" x14ac:dyDescent="0.25">
      <c r="N726" s="7">
        <v>724</v>
      </c>
      <c r="O726" s="7">
        <f t="shared" ca="1" si="33"/>
        <v>0.46526297605106082</v>
      </c>
      <c r="P726" s="20">
        <f t="shared" ca="1" si="34"/>
        <v>578.74118341528651</v>
      </c>
      <c r="X726" s="12">
        <v>527.23431681461307</v>
      </c>
      <c r="AE726" s="8">
        <v>724</v>
      </c>
      <c r="AF726" s="12">
        <v>160688.4</v>
      </c>
      <c r="AG726" s="8">
        <f t="shared" si="35"/>
        <v>0.36199999999999999</v>
      </c>
    </row>
    <row r="727" spans="14:33" x14ac:dyDescent="0.25">
      <c r="N727" s="7">
        <v>725</v>
      </c>
      <c r="O727" s="7">
        <f t="shared" ca="1" si="33"/>
        <v>0.2447473076199399</v>
      </c>
      <c r="P727" s="20">
        <f t="shared" ca="1" si="34"/>
        <v>504.4273091816097</v>
      </c>
      <c r="X727" s="12">
        <v>758.56024230951493</v>
      </c>
      <c r="AE727" s="8">
        <v>725</v>
      </c>
      <c r="AF727" s="12">
        <v>160689.70000000001</v>
      </c>
      <c r="AG727" s="8">
        <f t="shared" si="35"/>
        <v>0.36249999999999999</v>
      </c>
    </row>
    <row r="728" spans="14:33" x14ac:dyDescent="0.25">
      <c r="N728" s="7">
        <v>726</v>
      </c>
      <c r="O728" s="7">
        <f t="shared" ca="1" si="33"/>
        <v>8.6943076595611957E-2</v>
      </c>
      <c r="P728" s="20">
        <f t="shared" ca="1" si="34"/>
        <v>427.08341062094263</v>
      </c>
      <c r="X728" s="12">
        <v>591.25729149306619</v>
      </c>
      <c r="AE728" s="8">
        <v>726</v>
      </c>
      <c r="AF728" s="12">
        <v>160710.5</v>
      </c>
      <c r="AG728" s="8">
        <f t="shared" si="35"/>
        <v>0.36299999999999999</v>
      </c>
    </row>
    <row r="729" spans="14:33" x14ac:dyDescent="0.25">
      <c r="N729" s="7">
        <v>727</v>
      </c>
      <c r="O729" s="7">
        <f t="shared" ca="1" si="33"/>
        <v>0.95487763179306151</v>
      </c>
      <c r="P729" s="20">
        <f t="shared" ca="1" si="34"/>
        <v>791.16236221404142</v>
      </c>
      <c r="X729" s="12">
        <v>553.08765894236535</v>
      </c>
      <c r="AE729" s="8">
        <v>727</v>
      </c>
      <c r="AF729" s="12">
        <v>160713.70000000001</v>
      </c>
      <c r="AG729" s="8">
        <f t="shared" si="35"/>
        <v>0.36349999999999999</v>
      </c>
    </row>
    <row r="730" spans="14:33" x14ac:dyDescent="0.25">
      <c r="N730" s="7">
        <v>728</v>
      </c>
      <c r="O730" s="7">
        <f t="shared" ca="1" si="33"/>
        <v>0.13224478624723968</v>
      </c>
      <c r="P730" s="20">
        <f t="shared" ca="1" si="34"/>
        <v>454.47726176583194</v>
      </c>
      <c r="X730" s="12">
        <v>664.57532291579764</v>
      </c>
      <c r="AE730" s="8">
        <v>728</v>
      </c>
      <c r="AF730" s="12">
        <v>160737.70000000001</v>
      </c>
      <c r="AG730" s="8">
        <f t="shared" si="35"/>
        <v>0.36399999999999999</v>
      </c>
    </row>
    <row r="731" spans="14:33" x14ac:dyDescent="0.25">
      <c r="N731" s="7">
        <v>729</v>
      </c>
      <c r="O731" s="7">
        <f t="shared" ca="1" si="33"/>
        <v>0.83288492089366362</v>
      </c>
      <c r="P731" s="20">
        <f t="shared" ca="1" si="34"/>
        <v>708.57332495141065</v>
      </c>
      <c r="X731" s="12">
        <v>538.91753956685079</v>
      </c>
      <c r="AE731" s="8">
        <v>729</v>
      </c>
      <c r="AF731" s="12">
        <v>160815.5</v>
      </c>
      <c r="AG731" s="8">
        <f t="shared" si="35"/>
        <v>0.36449999999999999</v>
      </c>
    </row>
    <row r="732" spans="14:33" x14ac:dyDescent="0.25">
      <c r="N732" s="7">
        <v>730</v>
      </c>
      <c r="O732" s="7">
        <f t="shared" ca="1" si="33"/>
        <v>0.3553743250154533</v>
      </c>
      <c r="P732" s="20">
        <f t="shared" ca="1" si="34"/>
        <v>543.51208396684194</v>
      </c>
      <c r="X732" s="12">
        <v>687.58370399362354</v>
      </c>
      <c r="AE732" s="8">
        <v>730</v>
      </c>
      <c r="AF732" s="12">
        <v>160835</v>
      </c>
      <c r="AG732" s="8">
        <f t="shared" si="35"/>
        <v>0.36499999999999999</v>
      </c>
    </row>
    <row r="733" spans="14:33" x14ac:dyDescent="0.25">
      <c r="N733" s="7">
        <v>731</v>
      </c>
      <c r="O733" s="7">
        <f t="shared" ca="1" si="33"/>
        <v>2.3022397023478525E-2</v>
      </c>
      <c r="P733" s="20">
        <f t="shared" ca="1" si="34"/>
        <v>361.34564988445152</v>
      </c>
      <c r="X733" s="12">
        <v>693.13236454821492</v>
      </c>
      <c r="AE733" s="8">
        <v>731</v>
      </c>
      <c r="AF733" s="12">
        <v>160879.29999999999</v>
      </c>
      <c r="AG733" s="8">
        <f t="shared" si="35"/>
        <v>0.36549999999999999</v>
      </c>
    </row>
    <row r="734" spans="14:33" x14ac:dyDescent="0.25">
      <c r="N734" s="7">
        <v>732</v>
      </c>
      <c r="O734" s="7">
        <f t="shared" ca="1" si="33"/>
        <v>0.61823455634382674</v>
      </c>
      <c r="P734" s="20">
        <f t="shared" ca="1" si="34"/>
        <v>627.20527587870697</v>
      </c>
      <c r="X734" s="12">
        <v>555.78609495853948</v>
      </c>
      <c r="AE734" s="8">
        <v>732</v>
      </c>
      <c r="AF734" s="12">
        <v>160954.29999999999</v>
      </c>
      <c r="AG734" s="8">
        <f t="shared" si="35"/>
        <v>0.36599999999999999</v>
      </c>
    </row>
    <row r="735" spans="14:33" x14ac:dyDescent="0.25">
      <c r="N735" s="7">
        <v>733</v>
      </c>
      <c r="O735" s="7">
        <f t="shared" ca="1" si="33"/>
        <v>0.99064400014060838</v>
      </c>
      <c r="P735" s="20">
        <f t="shared" ca="1" si="34"/>
        <v>856.59744769125825</v>
      </c>
      <c r="X735" s="12">
        <v>703.1286396818474</v>
      </c>
      <c r="AE735" s="8">
        <v>733</v>
      </c>
      <c r="AF735" s="12">
        <v>161018.5</v>
      </c>
      <c r="AG735" s="8">
        <f t="shared" si="35"/>
        <v>0.36649999999999999</v>
      </c>
    </row>
    <row r="736" spans="14:33" x14ac:dyDescent="0.25">
      <c r="N736" s="7">
        <v>734</v>
      </c>
      <c r="O736" s="7">
        <f t="shared" ca="1" si="33"/>
        <v>0.27829876782248897</v>
      </c>
      <c r="P736" s="20">
        <f t="shared" ca="1" si="34"/>
        <v>516.91602301585783</v>
      </c>
      <c r="X736" s="12">
        <v>782.43573532655091</v>
      </c>
      <c r="AE736" s="8">
        <v>734</v>
      </c>
      <c r="AF736" s="12">
        <v>161061.9</v>
      </c>
      <c r="AG736" s="8">
        <f t="shared" si="35"/>
        <v>0.36699999999999999</v>
      </c>
    </row>
    <row r="737" spans="14:33" x14ac:dyDescent="0.25">
      <c r="N737" s="7">
        <v>735</v>
      </c>
      <c r="O737" s="7">
        <f t="shared" ca="1" si="33"/>
        <v>0.58733526470054143</v>
      </c>
      <c r="P737" s="20">
        <f t="shared" ca="1" si="34"/>
        <v>617.20640092240183</v>
      </c>
      <c r="X737" s="12">
        <v>518.03339805370706</v>
      </c>
      <c r="AE737" s="8">
        <v>735</v>
      </c>
      <c r="AF737" s="12">
        <v>161077.70000000001</v>
      </c>
      <c r="AG737" s="8">
        <f t="shared" si="35"/>
        <v>0.36749999999999999</v>
      </c>
    </row>
    <row r="738" spans="14:33" x14ac:dyDescent="0.25">
      <c r="N738" s="7">
        <v>736</v>
      </c>
      <c r="O738" s="7">
        <f t="shared" ca="1" si="33"/>
        <v>0.25493230039651327</v>
      </c>
      <c r="P738" s="20">
        <f t="shared" ca="1" si="34"/>
        <v>508.29475328838697</v>
      </c>
      <c r="X738" s="12">
        <v>470.86682522792876</v>
      </c>
      <c r="AE738" s="8">
        <v>736</v>
      </c>
      <c r="AF738" s="12">
        <v>161176.9</v>
      </c>
      <c r="AG738" s="8">
        <f t="shared" si="35"/>
        <v>0.36799999999999999</v>
      </c>
    </row>
    <row r="739" spans="14:33" x14ac:dyDescent="0.25">
      <c r="N739" s="7">
        <v>737</v>
      </c>
      <c r="O739" s="7">
        <f t="shared" ca="1" si="33"/>
        <v>0.66974684967169562</v>
      </c>
      <c r="P739" s="20">
        <f t="shared" ca="1" si="34"/>
        <v>644.41068648430644</v>
      </c>
      <c r="X739" s="12">
        <v>645.99620553198667</v>
      </c>
      <c r="AE739" s="8">
        <v>737</v>
      </c>
      <c r="AF739" s="12">
        <v>161188.79999999999</v>
      </c>
      <c r="AG739" s="8">
        <f t="shared" si="35"/>
        <v>0.36849999999999999</v>
      </c>
    </row>
    <row r="740" spans="14:33" x14ac:dyDescent="0.25">
      <c r="N740" s="7">
        <v>738</v>
      </c>
      <c r="O740" s="7">
        <f t="shared" ca="1" si="33"/>
        <v>0.39929020212612742</v>
      </c>
      <c r="P740" s="20">
        <f t="shared" ca="1" si="34"/>
        <v>557.82858294246762</v>
      </c>
      <c r="X740" s="12">
        <v>819.93668099372155</v>
      </c>
      <c r="AE740" s="8">
        <v>738</v>
      </c>
      <c r="AF740" s="12">
        <v>161195.5</v>
      </c>
      <c r="AG740" s="8">
        <f t="shared" si="35"/>
        <v>0.36899999999999999</v>
      </c>
    </row>
    <row r="741" spans="14:33" x14ac:dyDescent="0.25">
      <c r="N741" s="7">
        <v>739</v>
      </c>
      <c r="O741" s="7">
        <f t="shared" ca="1" si="33"/>
        <v>0.81491583654776345</v>
      </c>
      <c r="P741" s="20">
        <f t="shared" ca="1" si="34"/>
        <v>700.26851674234115</v>
      </c>
      <c r="X741" s="12">
        <v>498.60652521545404</v>
      </c>
      <c r="AE741" s="8">
        <v>739</v>
      </c>
      <c r="AF741" s="12">
        <v>161276.6</v>
      </c>
      <c r="AG741" s="8">
        <f t="shared" si="35"/>
        <v>0.3695</v>
      </c>
    </row>
    <row r="742" spans="14:33" x14ac:dyDescent="0.25">
      <c r="N742" s="7">
        <v>740</v>
      </c>
      <c r="O742" s="7">
        <f t="shared" ca="1" si="33"/>
        <v>0.23290896051785881</v>
      </c>
      <c r="P742" s="20">
        <f t="shared" ca="1" si="34"/>
        <v>499.83678775333118</v>
      </c>
      <c r="X742" s="12">
        <v>615.18208886369302</v>
      </c>
      <c r="AE742" s="8">
        <v>740</v>
      </c>
      <c r="AF742" s="12">
        <v>161330.4</v>
      </c>
      <c r="AG742" s="8">
        <f t="shared" si="35"/>
        <v>0.37</v>
      </c>
    </row>
    <row r="743" spans="14:33" x14ac:dyDescent="0.25">
      <c r="N743" s="7">
        <v>741</v>
      </c>
      <c r="O743" s="7">
        <f t="shared" ca="1" si="33"/>
        <v>0.70305471321203317</v>
      </c>
      <c r="P743" s="20">
        <f t="shared" ca="1" si="34"/>
        <v>656.04062553565427</v>
      </c>
      <c r="X743" s="12">
        <v>553.60416064266519</v>
      </c>
      <c r="AE743" s="8">
        <v>741</v>
      </c>
      <c r="AF743" s="12">
        <v>161382.79999999999</v>
      </c>
      <c r="AG743" s="8">
        <f t="shared" si="35"/>
        <v>0.3705</v>
      </c>
    </row>
    <row r="744" spans="14:33" x14ac:dyDescent="0.25">
      <c r="N744" s="7">
        <v>742</v>
      </c>
      <c r="O744" s="7">
        <f t="shared" ca="1" si="33"/>
        <v>0.61412147833963937</v>
      </c>
      <c r="P744" s="20">
        <f t="shared" ca="1" si="34"/>
        <v>625.86281922594071</v>
      </c>
      <c r="X744" s="12">
        <v>686.59745758623501</v>
      </c>
      <c r="AE744" s="8">
        <v>742</v>
      </c>
      <c r="AF744" s="12">
        <v>161406.79999999999</v>
      </c>
      <c r="AG744" s="8">
        <f t="shared" si="35"/>
        <v>0.371</v>
      </c>
    </row>
    <row r="745" spans="14:33" x14ac:dyDescent="0.25">
      <c r="N745" s="7">
        <v>743</v>
      </c>
      <c r="O745" s="7">
        <f t="shared" ca="1" si="33"/>
        <v>0.37862580112659638</v>
      </c>
      <c r="P745" s="20">
        <f t="shared" ca="1" si="34"/>
        <v>551.14612228571445</v>
      </c>
      <c r="X745" s="12">
        <v>737.57971964135288</v>
      </c>
      <c r="AE745" s="8">
        <v>743</v>
      </c>
      <c r="AF745" s="12">
        <v>161499.20000000001</v>
      </c>
      <c r="AG745" s="8">
        <f t="shared" si="35"/>
        <v>0.3715</v>
      </c>
    </row>
    <row r="746" spans="14:33" x14ac:dyDescent="0.25">
      <c r="N746" s="7">
        <v>744</v>
      </c>
      <c r="O746" s="7">
        <f t="shared" ca="1" si="33"/>
        <v>0.91448935542990095</v>
      </c>
      <c r="P746" s="20">
        <f t="shared" ca="1" si="34"/>
        <v>755.4244765298688</v>
      </c>
      <c r="X746" s="12">
        <v>447.88540673626869</v>
      </c>
      <c r="AE746" s="8">
        <v>744</v>
      </c>
      <c r="AF746" s="12">
        <v>161567.29999999999</v>
      </c>
      <c r="AG746" s="8">
        <f t="shared" si="35"/>
        <v>0.372</v>
      </c>
    </row>
    <row r="747" spans="14:33" x14ac:dyDescent="0.25">
      <c r="N747" s="7">
        <v>745</v>
      </c>
      <c r="O747" s="7">
        <f t="shared" ca="1" si="33"/>
        <v>0.3433245140859057</v>
      </c>
      <c r="P747" s="20">
        <f t="shared" ca="1" si="34"/>
        <v>539.49831371899359</v>
      </c>
      <c r="X747" s="12">
        <v>646.86076147677193</v>
      </c>
      <c r="AE747" s="8">
        <v>745</v>
      </c>
      <c r="AF747" s="12">
        <v>161603.5</v>
      </c>
      <c r="AG747" s="8">
        <f t="shared" si="35"/>
        <v>0.3725</v>
      </c>
    </row>
    <row r="748" spans="14:33" x14ac:dyDescent="0.25">
      <c r="N748" s="7">
        <v>746</v>
      </c>
      <c r="O748" s="7">
        <f t="shared" ca="1" si="33"/>
        <v>0.58119691995477585</v>
      </c>
      <c r="P748" s="20">
        <f t="shared" ca="1" si="34"/>
        <v>615.24108160727747</v>
      </c>
      <c r="X748" s="12">
        <v>530.14547321869259</v>
      </c>
      <c r="AE748" s="8">
        <v>746</v>
      </c>
      <c r="AF748" s="12">
        <v>161644.5</v>
      </c>
      <c r="AG748" s="8">
        <f t="shared" si="35"/>
        <v>0.373</v>
      </c>
    </row>
    <row r="749" spans="14:33" x14ac:dyDescent="0.25">
      <c r="N749" s="7">
        <v>747</v>
      </c>
      <c r="O749" s="7">
        <f t="shared" ca="1" si="33"/>
        <v>0.74534575335561049</v>
      </c>
      <c r="P749" s="20">
        <f t="shared" ca="1" si="34"/>
        <v>671.6196638308013</v>
      </c>
      <c r="X749" s="12">
        <v>683.13258593963542</v>
      </c>
      <c r="AE749" s="8">
        <v>747</v>
      </c>
      <c r="AF749" s="12">
        <v>161774</v>
      </c>
      <c r="AG749" s="8">
        <f t="shared" si="35"/>
        <v>0.3735</v>
      </c>
    </row>
    <row r="750" spans="14:33" x14ac:dyDescent="0.25">
      <c r="N750" s="7">
        <v>748</v>
      </c>
      <c r="O750" s="7">
        <f t="shared" ca="1" si="33"/>
        <v>0.70837087542616595</v>
      </c>
      <c r="P750" s="20">
        <f t="shared" ca="1" si="34"/>
        <v>657.9437054070213</v>
      </c>
      <c r="X750" s="12">
        <v>885.90340788235665</v>
      </c>
      <c r="AE750" s="8">
        <v>748</v>
      </c>
      <c r="AF750" s="12">
        <v>161795.29999999999</v>
      </c>
      <c r="AG750" s="8">
        <f t="shared" si="35"/>
        <v>0.374</v>
      </c>
    </row>
    <row r="751" spans="14:33" x14ac:dyDescent="0.25">
      <c r="N751" s="7">
        <v>749</v>
      </c>
      <c r="O751" s="7">
        <f t="shared" ca="1" si="33"/>
        <v>0.59955653437907808</v>
      </c>
      <c r="P751" s="20">
        <f t="shared" ca="1" si="34"/>
        <v>621.13856913508607</v>
      </c>
      <c r="X751" s="12">
        <v>661.09927837510065</v>
      </c>
      <c r="AE751" s="8">
        <v>749</v>
      </c>
      <c r="AF751" s="12">
        <v>161819.6</v>
      </c>
      <c r="AG751" s="8">
        <f t="shared" si="35"/>
        <v>0.3745</v>
      </c>
    </row>
    <row r="752" spans="14:33" x14ac:dyDescent="0.25">
      <c r="N752" s="7">
        <v>750</v>
      </c>
      <c r="O752" s="7">
        <f t="shared" ca="1" si="33"/>
        <v>0.9286086933093991</v>
      </c>
      <c r="P752" s="20">
        <f t="shared" ca="1" si="34"/>
        <v>766.24684031293782</v>
      </c>
      <c r="X752" s="12">
        <v>695.2086917556602</v>
      </c>
      <c r="AE752" s="8">
        <v>750</v>
      </c>
      <c r="AF752" s="12">
        <v>161915.29999999999</v>
      </c>
      <c r="AG752" s="8">
        <f t="shared" si="35"/>
        <v>0.375</v>
      </c>
    </row>
    <row r="753" spans="14:33" x14ac:dyDescent="0.25">
      <c r="N753" s="7">
        <v>751</v>
      </c>
      <c r="O753" s="7">
        <f t="shared" ca="1" si="33"/>
        <v>0.41927249155622548</v>
      </c>
      <c r="P753" s="20">
        <f t="shared" ca="1" si="34"/>
        <v>564.21815105346445</v>
      </c>
      <c r="X753" s="12">
        <v>877.14423757481939</v>
      </c>
      <c r="AE753" s="8">
        <v>751</v>
      </c>
      <c r="AF753" s="12">
        <v>161918.79999999999</v>
      </c>
      <c r="AG753" s="8">
        <f t="shared" si="35"/>
        <v>0.3755</v>
      </c>
    </row>
    <row r="754" spans="14:33" x14ac:dyDescent="0.25">
      <c r="N754" s="7">
        <v>752</v>
      </c>
      <c r="O754" s="7">
        <f t="shared" ca="1" si="33"/>
        <v>0.90342624645159642</v>
      </c>
      <c r="P754" s="20">
        <f t="shared" ca="1" si="34"/>
        <v>747.75078294351522</v>
      </c>
      <c r="X754" s="12">
        <v>572.32187416891657</v>
      </c>
      <c r="AE754" s="8">
        <v>752</v>
      </c>
      <c r="AF754" s="12">
        <v>161966.20000000001</v>
      </c>
      <c r="AG754" s="8">
        <f t="shared" si="35"/>
        <v>0.376</v>
      </c>
    </row>
    <row r="755" spans="14:33" x14ac:dyDescent="0.25">
      <c r="N755" s="7">
        <v>753</v>
      </c>
      <c r="O755" s="7">
        <f t="shared" ca="1" si="33"/>
        <v>0.81279260220752092</v>
      </c>
      <c r="P755" s="20">
        <f t="shared" ca="1" si="34"/>
        <v>699.3174822907323</v>
      </c>
      <c r="X755" s="12">
        <v>722.42812044627863</v>
      </c>
      <c r="AE755" s="8">
        <v>753</v>
      </c>
      <c r="AF755" s="12">
        <v>162014.20000000001</v>
      </c>
      <c r="AG755" s="8">
        <f t="shared" si="35"/>
        <v>0.3765</v>
      </c>
    </row>
    <row r="756" spans="14:33" x14ac:dyDescent="0.25">
      <c r="N756" s="7">
        <v>754</v>
      </c>
      <c r="O756" s="7">
        <f t="shared" ca="1" si="33"/>
        <v>0.45551026357905688</v>
      </c>
      <c r="P756" s="20">
        <f t="shared" ca="1" si="34"/>
        <v>575.6765402499783</v>
      </c>
      <c r="X756" s="12">
        <v>707.26731050813146</v>
      </c>
      <c r="AE756" s="8">
        <v>754</v>
      </c>
      <c r="AF756" s="12">
        <v>162025.70000000001</v>
      </c>
      <c r="AG756" s="8">
        <f t="shared" si="35"/>
        <v>0.377</v>
      </c>
    </row>
    <row r="757" spans="14:33" x14ac:dyDescent="0.25">
      <c r="N757" s="7">
        <v>755</v>
      </c>
      <c r="O757" s="7">
        <f t="shared" ca="1" si="33"/>
        <v>0.18478888046482322</v>
      </c>
      <c r="P757" s="20">
        <f t="shared" ca="1" si="34"/>
        <v>479.86358380152427</v>
      </c>
      <c r="X757" s="12">
        <v>752.4651155016071</v>
      </c>
      <c r="AE757" s="8">
        <v>755</v>
      </c>
      <c r="AF757" s="12">
        <v>162044.5</v>
      </c>
      <c r="AG757" s="8">
        <f t="shared" si="35"/>
        <v>0.3775</v>
      </c>
    </row>
    <row r="758" spans="14:33" x14ac:dyDescent="0.25">
      <c r="N758" s="7">
        <v>756</v>
      </c>
      <c r="O758" s="7">
        <f t="shared" ca="1" si="33"/>
        <v>0.5978573431877372</v>
      </c>
      <c r="P758" s="20">
        <f t="shared" ca="1" si="34"/>
        <v>620.5902195407316</v>
      </c>
      <c r="X758" s="12">
        <v>353.54849494692257</v>
      </c>
      <c r="AE758" s="8">
        <v>756</v>
      </c>
      <c r="AF758" s="12">
        <v>162050.20000000001</v>
      </c>
      <c r="AG758" s="8">
        <f t="shared" si="35"/>
        <v>0.378</v>
      </c>
    </row>
    <row r="759" spans="14:33" x14ac:dyDescent="0.25">
      <c r="N759" s="7">
        <v>757</v>
      </c>
      <c r="O759" s="7">
        <f t="shared" ca="1" si="33"/>
        <v>0.24041596741471816</v>
      </c>
      <c r="P759" s="20">
        <f t="shared" ca="1" si="34"/>
        <v>502.76015037340665</v>
      </c>
      <c r="X759" s="12">
        <v>575.81617816617677</v>
      </c>
      <c r="AE759" s="8">
        <v>757</v>
      </c>
      <c r="AF759" s="12">
        <v>162102.1</v>
      </c>
      <c r="AG759" s="8">
        <f t="shared" si="35"/>
        <v>0.3785</v>
      </c>
    </row>
    <row r="760" spans="14:33" x14ac:dyDescent="0.25">
      <c r="N760" s="7">
        <v>758</v>
      </c>
      <c r="O760" s="7">
        <f t="shared" ca="1" si="33"/>
        <v>0.12004651713357217</v>
      </c>
      <c r="P760" s="20">
        <f t="shared" ca="1" si="34"/>
        <v>447.76632000911218</v>
      </c>
      <c r="X760" s="12">
        <v>704.97533240471364</v>
      </c>
      <c r="AE760" s="8">
        <v>758</v>
      </c>
      <c r="AF760" s="12">
        <v>162134.5</v>
      </c>
      <c r="AG760" s="8">
        <f t="shared" si="35"/>
        <v>0.379</v>
      </c>
    </row>
    <row r="761" spans="14:33" x14ac:dyDescent="0.25">
      <c r="N761" s="7">
        <v>759</v>
      </c>
      <c r="O761" s="7">
        <f t="shared" ca="1" si="33"/>
        <v>0.68854508333694819</v>
      </c>
      <c r="P761" s="20">
        <f t="shared" ca="1" si="34"/>
        <v>650.91547645412277</v>
      </c>
      <c r="X761" s="12">
        <v>562.0958740285073</v>
      </c>
      <c r="AE761" s="8">
        <v>759</v>
      </c>
      <c r="AF761" s="12">
        <v>162173</v>
      </c>
      <c r="AG761" s="8">
        <f t="shared" si="35"/>
        <v>0.3795</v>
      </c>
    </row>
    <row r="762" spans="14:33" x14ac:dyDescent="0.25">
      <c r="N762" s="7">
        <v>760</v>
      </c>
      <c r="O762" s="7">
        <f t="shared" ca="1" si="33"/>
        <v>0.57270955334199303</v>
      </c>
      <c r="P762" s="20">
        <f t="shared" ca="1" si="34"/>
        <v>612.53321505371321</v>
      </c>
      <c r="X762" s="12">
        <v>533.36065845243115</v>
      </c>
      <c r="AE762" s="8">
        <v>760</v>
      </c>
      <c r="AF762" s="12">
        <v>162244.20000000001</v>
      </c>
      <c r="AG762" s="8">
        <f t="shared" si="35"/>
        <v>0.38</v>
      </c>
    </row>
    <row r="763" spans="14:33" x14ac:dyDescent="0.25">
      <c r="N763" s="7">
        <v>761</v>
      </c>
      <c r="O763" s="7">
        <f t="shared" ca="1" si="33"/>
        <v>0.82045768863518542</v>
      </c>
      <c r="P763" s="20">
        <f t="shared" ca="1" si="34"/>
        <v>702.77960661838097</v>
      </c>
      <c r="X763" s="12">
        <v>589.58924330963032</v>
      </c>
      <c r="AE763" s="8">
        <v>761</v>
      </c>
      <c r="AF763" s="12">
        <v>162300.5</v>
      </c>
      <c r="AG763" s="8">
        <f t="shared" si="35"/>
        <v>0.3805</v>
      </c>
    </row>
    <row r="764" spans="14:33" x14ac:dyDescent="0.25">
      <c r="N764" s="7">
        <v>762</v>
      </c>
      <c r="O764" s="7">
        <f t="shared" ca="1" si="33"/>
        <v>0.50652608944853017</v>
      </c>
      <c r="P764" s="20">
        <f t="shared" ca="1" si="34"/>
        <v>591.67192152323378</v>
      </c>
      <c r="X764" s="12">
        <v>425.34796709148674</v>
      </c>
      <c r="AE764" s="8">
        <v>762</v>
      </c>
      <c r="AF764" s="12">
        <v>162340.29999999999</v>
      </c>
      <c r="AG764" s="8">
        <f t="shared" si="35"/>
        <v>0.38100000000000001</v>
      </c>
    </row>
    <row r="765" spans="14:33" x14ac:dyDescent="0.25">
      <c r="N765" s="7">
        <v>763</v>
      </c>
      <c r="O765" s="7">
        <f t="shared" ca="1" si="33"/>
        <v>0.50409576177850235</v>
      </c>
      <c r="P765" s="20">
        <f t="shared" ca="1" si="34"/>
        <v>590.91059303509292</v>
      </c>
      <c r="X765" s="12">
        <v>616.51833200871795</v>
      </c>
      <c r="AE765" s="8">
        <v>763</v>
      </c>
      <c r="AF765" s="12">
        <v>162351.70000000001</v>
      </c>
      <c r="AG765" s="8">
        <f t="shared" si="35"/>
        <v>0.38150000000000001</v>
      </c>
    </row>
    <row r="766" spans="14:33" x14ac:dyDescent="0.25">
      <c r="N766" s="7">
        <v>764</v>
      </c>
      <c r="O766" s="7">
        <f t="shared" ca="1" si="33"/>
        <v>0.6160940299195975</v>
      </c>
      <c r="P766" s="20">
        <f t="shared" ca="1" si="34"/>
        <v>626.50615004101167</v>
      </c>
      <c r="X766" s="12">
        <v>413.91952467776923</v>
      </c>
      <c r="AE766" s="8">
        <v>764</v>
      </c>
      <c r="AF766" s="12">
        <v>162377</v>
      </c>
      <c r="AG766" s="8">
        <f t="shared" si="35"/>
        <v>0.38200000000000001</v>
      </c>
    </row>
    <row r="767" spans="14:33" x14ac:dyDescent="0.25">
      <c r="N767" s="7">
        <v>765</v>
      </c>
      <c r="O767" s="7">
        <f t="shared" ca="1" si="33"/>
        <v>0.13839088200067362</v>
      </c>
      <c r="P767" s="20">
        <f t="shared" ca="1" si="34"/>
        <v>457.71773616199016</v>
      </c>
      <c r="X767" s="12">
        <v>791.05018448531359</v>
      </c>
      <c r="AE767" s="8">
        <v>765</v>
      </c>
      <c r="AF767" s="12">
        <v>162377.4</v>
      </c>
      <c r="AG767" s="8">
        <f t="shared" si="35"/>
        <v>0.38250000000000001</v>
      </c>
    </row>
    <row r="768" spans="14:33" x14ac:dyDescent="0.25">
      <c r="N768" s="7">
        <v>766</v>
      </c>
      <c r="O768" s="7">
        <f t="shared" ca="1" si="33"/>
        <v>0.98676073367702533</v>
      </c>
      <c r="P768" s="20">
        <f t="shared" ca="1" si="34"/>
        <v>844.22879891030254</v>
      </c>
      <c r="X768" s="12">
        <v>540.1340399329747</v>
      </c>
      <c r="AE768" s="8">
        <v>766</v>
      </c>
      <c r="AF768" s="12">
        <v>162381.6</v>
      </c>
      <c r="AG768" s="8">
        <f t="shared" si="35"/>
        <v>0.38300000000000001</v>
      </c>
    </row>
    <row r="769" spans="14:33" x14ac:dyDescent="0.25">
      <c r="N769" s="7">
        <v>767</v>
      </c>
      <c r="O769" s="7">
        <f t="shared" ca="1" si="33"/>
        <v>0.75301245016668972</v>
      </c>
      <c r="P769" s="20">
        <f t="shared" ca="1" si="34"/>
        <v>674.56597641497956</v>
      </c>
      <c r="X769" s="12">
        <v>611.49575521100735</v>
      </c>
      <c r="AE769" s="8">
        <v>767</v>
      </c>
      <c r="AF769" s="12">
        <v>162399</v>
      </c>
      <c r="AG769" s="8">
        <f t="shared" si="35"/>
        <v>0.38350000000000001</v>
      </c>
    </row>
    <row r="770" spans="14:33" x14ac:dyDescent="0.25">
      <c r="N770" s="7">
        <v>768</v>
      </c>
      <c r="O770" s="7">
        <f t="shared" ca="1" si="33"/>
        <v>0.27960532114016201</v>
      </c>
      <c r="P770" s="20">
        <f t="shared" ca="1" si="34"/>
        <v>517.38873207525603</v>
      </c>
      <c r="X770" s="12">
        <v>492.72412519482748</v>
      </c>
      <c r="AE770" s="8">
        <v>768</v>
      </c>
      <c r="AF770" s="12">
        <v>162414.29999999999</v>
      </c>
      <c r="AG770" s="8">
        <f t="shared" si="35"/>
        <v>0.38400000000000001</v>
      </c>
    </row>
    <row r="771" spans="14:33" x14ac:dyDescent="0.25">
      <c r="N771" s="7">
        <v>769</v>
      </c>
      <c r="O771" s="7">
        <f t="shared" ca="1" si="33"/>
        <v>0.84883297331553753</v>
      </c>
      <c r="P771" s="20">
        <f t="shared" ca="1" si="34"/>
        <v>716.38338901260943</v>
      </c>
      <c r="X771" s="12">
        <v>657.27319109471489</v>
      </c>
      <c r="AE771" s="8">
        <v>769</v>
      </c>
      <c r="AF771" s="12">
        <v>162486.39999999999</v>
      </c>
      <c r="AG771" s="8">
        <f t="shared" si="35"/>
        <v>0.38450000000000001</v>
      </c>
    </row>
    <row r="772" spans="14:33" x14ac:dyDescent="0.25">
      <c r="N772" s="7">
        <v>770</v>
      </c>
      <c r="O772" s="7">
        <f t="shared" ref="O772:O835" ca="1" si="36">RAND()</f>
        <v>4.5526222790493454E-2</v>
      </c>
      <c r="P772" s="20">
        <f t="shared" ref="P772:P835" ca="1" si="37">(($L$4*(EXP((_xlfn.NORM.S.INV(O772)-$L$5)/$L$6)))/(1+EXP((_xlfn.NORM.S.INV(O772)-$L$5)/$L$6)))+$L$3</f>
        <v>391.84689254863633</v>
      </c>
      <c r="X772" s="12">
        <v>702.6615785914031</v>
      </c>
      <c r="AE772" s="8">
        <v>770</v>
      </c>
      <c r="AF772" s="12">
        <v>162506.9</v>
      </c>
      <c r="AG772" s="8">
        <f t="shared" ref="AG772:AG835" si="38">AE772/2000</f>
        <v>0.38500000000000001</v>
      </c>
    </row>
    <row r="773" spans="14:33" x14ac:dyDescent="0.25">
      <c r="N773" s="7">
        <v>771</v>
      </c>
      <c r="O773" s="7">
        <f t="shared" ca="1" si="36"/>
        <v>0.44198940356578087</v>
      </c>
      <c r="P773" s="20">
        <f t="shared" ca="1" si="37"/>
        <v>571.41654045048972</v>
      </c>
      <c r="X773" s="12">
        <v>589.68831978979824</v>
      </c>
      <c r="AE773" s="8">
        <v>771</v>
      </c>
      <c r="AF773" s="12">
        <v>162568.5</v>
      </c>
      <c r="AG773" s="8">
        <f t="shared" si="38"/>
        <v>0.38550000000000001</v>
      </c>
    </row>
    <row r="774" spans="14:33" x14ac:dyDescent="0.25">
      <c r="N774" s="7">
        <v>772</v>
      </c>
      <c r="O774" s="7">
        <f t="shared" ca="1" si="36"/>
        <v>4.058906008667984E-3</v>
      </c>
      <c r="P774" s="20">
        <f t="shared" ca="1" si="37"/>
        <v>303.4191438330181</v>
      </c>
      <c r="X774" s="12">
        <v>470.10878740239764</v>
      </c>
      <c r="AE774" s="8">
        <v>772</v>
      </c>
      <c r="AF774" s="12">
        <v>162640.9</v>
      </c>
      <c r="AG774" s="8">
        <f t="shared" si="38"/>
        <v>0.38600000000000001</v>
      </c>
    </row>
    <row r="775" spans="14:33" x14ac:dyDescent="0.25">
      <c r="N775" s="7">
        <v>773</v>
      </c>
      <c r="O775" s="7">
        <f t="shared" ca="1" si="36"/>
        <v>7.2102768582330889E-2</v>
      </c>
      <c r="P775" s="20">
        <f t="shared" ca="1" si="37"/>
        <v>416.12253895926426</v>
      </c>
      <c r="X775" s="12">
        <v>556.74117069816054</v>
      </c>
      <c r="AE775" s="8">
        <v>773</v>
      </c>
      <c r="AF775" s="12">
        <v>162690.5</v>
      </c>
      <c r="AG775" s="8">
        <f t="shared" si="38"/>
        <v>0.38650000000000001</v>
      </c>
    </row>
    <row r="776" spans="14:33" x14ac:dyDescent="0.25">
      <c r="N776" s="7">
        <v>774</v>
      </c>
      <c r="O776" s="7">
        <f t="shared" ca="1" si="36"/>
        <v>0.76815088615318783</v>
      </c>
      <c r="P776" s="20">
        <f t="shared" ca="1" si="37"/>
        <v>680.51561675213895</v>
      </c>
      <c r="X776" s="12">
        <v>696.43676296078331</v>
      </c>
      <c r="AE776" s="8">
        <v>774</v>
      </c>
      <c r="AF776" s="12">
        <v>162701.6</v>
      </c>
      <c r="AG776" s="8">
        <f t="shared" si="38"/>
        <v>0.38700000000000001</v>
      </c>
    </row>
    <row r="777" spans="14:33" x14ac:dyDescent="0.25">
      <c r="N777" s="7">
        <v>775</v>
      </c>
      <c r="O777" s="7">
        <f t="shared" ca="1" si="36"/>
        <v>0.45217849536510113</v>
      </c>
      <c r="P777" s="20">
        <f t="shared" ca="1" si="37"/>
        <v>574.62815321529274</v>
      </c>
      <c r="X777" s="12">
        <v>694.91149155809842</v>
      </c>
      <c r="AE777" s="8">
        <v>775</v>
      </c>
      <c r="AF777" s="12">
        <v>162729.60000000001</v>
      </c>
      <c r="AG777" s="8">
        <f t="shared" si="38"/>
        <v>0.38750000000000001</v>
      </c>
    </row>
    <row r="778" spans="14:33" x14ac:dyDescent="0.25">
      <c r="N778" s="7">
        <v>776</v>
      </c>
      <c r="O778" s="7">
        <f t="shared" ca="1" si="36"/>
        <v>1.4049550279615408E-2</v>
      </c>
      <c r="P778" s="20">
        <f t="shared" ca="1" si="37"/>
        <v>342.42227271863942</v>
      </c>
      <c r="X778" s="12">
        <v>819.62416975740894</v>
      </c>
      <c r="AE778" s="8">
        <v>776</v>
      </c>
      <c r="AF778" s="12">
        <v>162775.1</v>
      </c>
      <c r="AG778" s="8">
        <f t="shared" si="38"/>
        <v>0.38800000000000001</v>
      </c>
    </row>
    <row r="779" spans="14:33" x14ac:dyDescent="0.25">
      <c r="N779" s="7">
        <v>777</v>
      </c>
      <c r="O779" s="7">
        <f t="shared" ca="1" si="36"/>
        <v>0.84451685966721068</v>
      </c>
      <c r="P779" s="20">
        <f t="shared" ca="1" si="37"/>
        <v>714.22411620504624</v>
      </c>
      <c r="X779" s="12">
        <v>466.00309605894239</v>
      </c>
      <c r="AE779" s="8">
        <v>777</v>
      </c>
      <c r="AF779" s="12">
        <v>162854.1</v>
      </c>
      <c r="AG779" s="8">
        <f t="shared" si="38"/>
        <v>0.38850000000000001</v>
      </c>
    </row>
    <row r="780" spans="14:33" x14ac:dyDescent="0.25">
      <c r="N780" s="7">
        <v>778</v>
      </c>
      <c r="O780" s="7">
        <f t="shared" ca="1" si="36"/>
        <v>0.77729311177260019</v>
      </c>
      <c r="P780" s="20">
        <f t="shared" ca="1" si="37"/>
        <v>684.20184301503127</v>
      </c>
      <c r="X780" s="12">
        <v>575.80242410800713</v>
      </c>
      <c r="AE780" s="8">
        <v>778</v>
      </c>
      <c r="AF780" s="12">
        <v>162882.5</v>
      </c>
      <c r="AG780" s="8">
        <f t="shared" si="38"/>
        <v>0.38900000000000001</v>
      </c>
    </row>
    <row r="781" spans="14:33" x14ac:dyDescent="0.25">
      <c r="N781" s="7">
        <v>779</v>
      </c>
      <c r="O781" s="7">
        <f t="shared" ca="1" si="36"/>
        <v>0.42226560282837133</v>
      </c>
      <c r="P781" s="20">
        <f t="shared" ca="1" si="37"/>
        <v>565.17014132226404</v>
      </c>
      <c r="X781" s="12">
        <v>622.65987566645867</v>
      </c>
      <c r="AE781" s="8">
        <v>779</v>
      </c>
      <c r="AF781" s="12">
        <v>163030.20000000001</v>
      </c>
      <c r="AG781" s="8">
        <f t="shared" si="38"/>
        <v>0.38950000000000001</v>
      </c>
    </row>
    <row r="782" spans="14:33" x14ac:dyDescent="0.25">
      <c r="N782" s="7">
        <v>780</v>
      </c>
      <c r="O782" s="7">
        <f t="shared" ca="1" si="36"/>
        <v>0.30220659539932537</v>
      </c>
      <c r="P782" s="20">
        <f t="shared" ca="1" si="37"/>
        <v>525.42858410567442</v>
      </c>
      <c r="X782" s="12">
        <v>420.0292229571711</v>
      </c>
      <c r="AE782" s="8">
        <v>780</v>
      </c>
      <c r="AF782" s="12">
        <v>163032</v>
      </c>
      <c r="AG782" s="8">
        <f t="shared" si="38"/>
        <v>0.39</v>
      </c>
    </row>
    <row r="783" spans="14:33" x14ac:dyDescent="0.25">
      <c r="N783" s="7">
        <v>781</v>
      </c>
      <c r="O783" s="7">
        <f t="shared" ca="1" si="36"/>
        <v>0.82278877523775029</v>
      </c>
      <c r="P783" s="20">
        <f t="shared" ca="1" si="37"/>
        <v>703.84874280555493</v>
      </c>
      <c r="X783" s="12">
        <v>577.7528739425984</v>
      </c>
      <c r="AE783" s="8">
        <v>781</v>
      </c>
      <c r="AF783" s="12">
        <v>163043.79999999999</v>
      </c>
      <c r="AG783" s="8">
        <f t="shared" si="38"/>
        <v>0.39050000000000001</v>
      </c>
    </row>
    <row r="784" spans="14:33" x14ac:dyDescent="0.25">
      <c r="N784" s="7">
        <v>782</v>
      </c>
      <c r="O784" s="7">
        <f t="shared" ca="1" si="36"/>
        <v>0.49903818008967726</v>
      </c>
      <c r="P784" s="20">
        <f t="shared" ca="1" si="37"/>
        <v>589.32650581079838</v>
      </c>
      <c r="X784" s="12">
        <v>353.73748701387592</v>
      </c>
      <c r="AE784" s="8">
        <v>782</v>
      </c>
      <c r="AF784" s="12">
        <v>163052.6</v>
      </c>
      <c r="AG784" s="8">
        <f t="shared" si="38"/>
        <v>0.39100000000000001</v>
      </c>
    </row>
    <row r="785" spans="14:33" x14ac:dyDescent="0.25">
      <c r="N785" s="7">
        <v>783</v>
      </c>
      <c r="O785" s="7">
        <f t="shared" ca="1" si="36"/>
        <v>0.27068345904511038</v>
      </c>
      <c r="P785" s="20">
        <f t="shared" ca="1" si="37"/>
        <v>514.14197639524116</v>
      </c>
      <c r="X785" s="12">
        <v>423.81428775823213</v>
      </c>
      <c r="AE785" s="8">
        <v>783</v>
      </c>
      <c r="AF785" s="12">
        <v>163062.29999999999</v>
      </c>
      <c r="AG785" s="8">
        <f t="shared" si="38"/>
        <v>0.39150000000000001</v>
      </c>
    </row>
    <row r="786" spans="14:33" x14ac:dyDescent="0.25">
      <c r="N786" s="7">
        <v>784</v>
      </c>
      <c r="O786" s="7">
        <f t="shared" ca="1" si="36"/>
        <v>0.19319684259761061</v>
      </c>
      <c r="P786" s="20">
        <f t="shared" ca="1" si="37"/>
        <v>483.53209120980159</v>
      </c>
      <c r="X786" s="12">
        <v>583.68873329039479</v>
      </c>
      <c r="AE786" s="8">
        <v>784</v>
      </c>
      <c r="AF786" s="12">
        <v>163085.29999999999</v>
      </c>
      <c r="AG786" s="8">
        <f t="shared" si="38"/>
        <v>0.39200000000000002</v>
      </c>
    </row>
    <row r="787" spans="14:33" x14ac:dyDescent="0.25">
      <c r="N787" s="7">
        <v>785</v>
      </c>
      <c r="O787" s="7">
        <f t="shared" ca="1" si="36"/>
        <v>0.19114693783796322</v>
      </c>
      <c r="P787" s="20">
        <f t="shared" ca="1" si="37"/>
        <v>482.64565612965112</v>
      </c>
      <c r="X787" s="12">
        <v>615.80584024384109</v>
      </c>
      <c r="AE787" s="8">
        <v>785</v>
      </c>
      <c r="AF787" s="12">
        <v>163110.29999999999</v>
      </c>
      <c r="AG787" s="8">
        <f t="shared" si="38"/>
        <v>0.39250000000000002</v>
      </c>
    </row>
    <row r="788" spans="14:33" x14ac:dyDescent="0.25">
      <c r="N788" s="7">
        <v>786</v>
      </c>
      <c r="O788" s="7">
        <f t="shared" ca="1" si="36"/>
        <v>0.23746600957902841</v>
      </c>
      <c r="P788" s="20">
        <f t="shared" ca="1" si="37"/>
        <v>501.61661869531275</v>
      </c>
      <c r="X788" s="12">
        <v>602.58626626378816</v>
      </c>
      <c r="AE788" s="8">
        <v>786</v>
      </c>
      <c r="AF788" s="12">
        <v>163110.39999999999</v>
      </c>
      <c r="AG788" s="8">
        <f t="shared" si="38"/>
        <v>0.39300000000000002</v>
      </c>
    </row>
    <row r="789" spans="14:33" x14ac:dyDescent="0.25">
      <c r="N789" s="7">
        <v>787</v>
      </c>
      <c r="O789" s="7">
        <f t="shared" ca="1" si="36"/>
        <v>0.1224418194050374</v>
      </c>
      <c r="P789" s="20">
        <f t="shared" ca="1" si="37"/>
        <v>449.11575093166522</v>
      </c>
      <c r="X789" s="12">
        <v>620.67271925625732</v>
      </c>
      <c r="AE789" s="8">
        <v>787</v>
      </c>
      <c r="AF789" s="12">
        <v>163125.5</v>
      </c>
      <c r="AG789" s="8">
        <f t="shared" si="38"/>
        <v>0.39350000000000002</v>
      </c>
    </row>
    <row r="790" spans="14:33" x14ac:dyDescent="0.25">
      <c r="N790" s="7">
        <v>788</v>
      </c>
      <c r="O790" s="7">
        <f t="shared" ca="1" si="36"/>
        <v>0.31245692751993248</v>
      </c>
      <c r="P790" s="20">
        <f t="shared" ca="1" si="37"/>
        <v>528.99712190593254</v>
      </c>
      <c r="X790" s="12">
        <v>692.36064165585094</v>
      </c>
      <c r="AE790" s="8">
        <v>788</v>
      </c>
      <c r="AF790" s="12">
        <v>163214</v>
      </c>
      <c r="AG790" s="8">
        <f t="shared" si="38"/>
        <v>0.39400000000000002</v>
      </c>
    </row>
    <row r="791" spans="14:33" x14ac:dyDescent="0.25">
      <c r="N791" s="7">
        <v>789</v>
      </c>
      <c r="O791" s="7">
        <f t="shared" ca="1" si="36"/>
        <v>0.71917229117505732</v>
      </c>
      <c r="P791" s="20">
        <f t="shared" ca="1" si="37"/>
        <v>661.85581240371232</v>
      </c>
      <c r="X791" s="12">
        <v>579.89519631162966</v>
      </c>
      <c r="AE791" s="8">
        <v>789</v>
      </c>
      <c r="AF791" s="12">
        <v>163217.20000000001</v>
      </c>
      <c r="AG791" s="8">
        <f t="shared" si="38"/>
        <v>0.39450000000000002</v>
      </c>
    </row>
    <row r="792" spans="14:33" x14ac:dyDescent="0.25">
      <c r="N792" s="7">
        <v>790</v>
      </c>
      <c r="O792" s="7">
        <f t="shared" ca="1" si="36"/>
        <v>0.89014343552612918</v>
      </c>
      <c r="P792" s="20">
        <f t="shared" ca="1" si="37"/>
        <v>739.25927676126344</v>
      </c>
      <c r="X792" s="12">
        <v>685.09352248869789</v>
      </c>
      <c r="AE792" s="8">
        <v>790</v>
      </c>
      <c r="AF792" s="12">
        <v>163254.5</v>
      </c>
      <c r="AG792" s="8">
        <f t="shared" si="38"/>
        <v>0.39500000000000002</v>
      </c>
    </row>
    <row r="793" spans="14:33" x14ac:dyDescent="0.25">
      <c r="N793" s="7">
        <v>791</v>
      </c>
      <c r="O793" s="7">
        <f t="shared" ca="1" si="36"/>
        <v>0.85564692988871371</v>
      </c>
      <c r="P793" s="20">
        <f t="shared" ca="1" si="37"/>
        <v>719.86779796575138</v>
      </c>
      <c r="X793" s="12">
        <v>756.76147156993579</v>
      </c>
      <c r="AE793" s="8">
        <v>791</v>
      </c>
      <c r="AF793" s="12">
        <v>163289.1</v>
      </c>
      <c r="AG793" s="8">
        <f t="shared" si="38"/>
        <v>0.39550000000000002</v>
      </c>
    </row>
    <row r="794" spans="14:33" x14ac:dyDescent="0.25">
      <c r="N794" s="7">
        <v>792</v>
      </c>
      <c r="O794" s="7">
        <f t="shared" ca="1" si="36"/>
        <v>0.23018426801413761</v>
      </c>
      <c r="P794" s="20">
        <f t="shared" ca="1" si="37"/>
        <v>498.76464833297143</v>
      </c>
      <c r="X794" s="12">
        <v>623.83450185396691</v>
      </c>
      <c r="AE794" s="8">
        <v>792</v>
      </c>
      <c r="AF794" s="12">
        <v>163323.1</v>
      </c>
      <c r="AG794" s="8">
        <f t="shared" si="38"/>
        <v>0.39600000000000002</v>
      </c>
    </row>
    <row r="795" spans="14:33" x14ac:dyDescent="0.25">
      <c r="N795" s="7">
        <v>793</v>
      </c>
      <c r="O795" s="7">
        <f t="shared" ca="1" si="36"/>
        <v>0.72921356944871607</v>
      </c>
      <c r="P795" s="20">
        <f t="shared" ca="1" si="37"/>
        <v>665.55129716313456</v>
      </c>
      <c r="X795" s="12">
        <v>680.80084201704744</v>
      </c>
      <c r="AE795" s="8">
        <v>793</v>
      </c>
      <c r="AF795" s="12">
        <v>163327.6</v>
      </c>
      <c r="AG795" s="8">
        <f t="shared" si="38"/>
        <v>0.39650000000000002</v>
      </c>
    </row>
    <row r="796" spans="14:33" x14ac:dyDescent="0.25">
      <c r="N796" s="7">
        <v>794</v>
      </c>
      <c r="O796" s="7">
        <f t="shared" ca="1" si="36"/>
        <v>0.29718504081815511</v>
      </c>
      <c r="P796" s="20">
        <f t="shared" ca="1" si="37"/>
        <v>523.66355071525413</v>
      </c>
      <c r="X796" s="12">
        <v>400.66479441772742</v>
      </c>
      <c r="AE796" s="8">
        <v>794</v>
      </c>
      <c r="AF796" s="12">
        <v>163338</v>
      </c>
      <c r="AG796" s="8">
        <f t="shared" si="38"/>
        <v>0.39700000000000002</v>
      </c>
    </row>
    <row r="797" spans="14:33" x14ac:dyDescent="0.25">
      <c r="N797" s="7">
        <v>795</v>
      </c>
      <c r="O797" s="7">
        <f t="shared" ca="1" si="36"/>
        <v>0.25738757582462235</v>
      </c>
      <c r="P797" s="20">
        <f t="shared" ca="1" si="37"/>
        <v>509.21651716185488</v>
      </c>
      <c r="X797" s="12">
        <v>545.30820823382669</v>
      </c>
      <c r="AE797" s="8">
        <v>795</v>
      </c>
      <c r="AF797" s="12">
        <v>163367.29999999999</v>
      </c>
      <c r="AG797" s="8">
        <f t="shared" si="38"/>
        <v>0.39750000000000002</v>
      </c>
    </row>
    <row r="798" spans="14:33" x14ac:dyDescent="0.25">
      <c r="N798" s="7">
        <v>796</v>
      </c>
      <c r="O798" s="7">
        <f t="shared" ca="1" si="36"/>
        <v>3.962228398363532E-2</v>
      </c>
      <c r="P798" s="20">
        <f t="shared" ca="1" si="37"/>
        <v>385.15393069687224</v>
      </c>
      <c r="X798" s="12">
        <v>836.16699522653664</v>
      </c>
      <c r="AE798" s="8">
        <v>796</v>
      </c>
      <c r="AF798" s="12">
        <v>163378.29999999999</v>
      </c>
      <c r="AG798" s="8">
        <f t="shared" si="38"/>
        <v>0.39800000000000002</v>
      </c>
    </row>
    <row r="799" spans="14:33" x14ac:dyDescent="0.25">
      <c r="N799" s="7">
        <v>797</v>
      </c>
      <c r="O799" s="7">
        <f t="shared" ca="1" si="36"/>
        <v>0.49027867023640515</v>
      </c>
      <c r="P799" s="20">
        <f t="shared" ca="1" si="37"/>
        <v>586.58320009960585</v>
      </c>
      <c r="X799" s="12">
        <v>814.24167626338544</v>
      </c>
      <c r="AE799" s="8">
        <v>797</v>
      </c>
      <c r="AF799" s="12">
        <v>163387.20000000001</v>
      </c>
      <c r="AG799" s="8">
        <f t="shared" si="38"/>
        <v>0.39850000000000002</v>
      </c>
    </row>
    <row r="800" spans="14:33" x14ac:dyDescent="0.25">
      <c r="N800" s="7">
        <v>798</v>
      </c>
      <c r="O800" s="7">
        <f t="shared" ca="1" si="36"/>
        <v>0.99327649453238054</v>
      </c>
      <c r="P800" s="20">
        <f t="shared" ca="1" si="37"/>
        <v>867.51956940373418</v>
      </c>
      <c r="X800" s="12">
        <v>729.10582397830092</v>
      </c>
      <c r="AE800" s="8">
        <v>798</v>
      </c>
      <c r="AF800" s="12">
        <v>163424.20000000001</v>
      </c>
      <c r="AG800" s="8">
        <f t="shared" si="38"/>
        <v>0.39900000000000002</v>
      </c>
    </row>
    <row r="801" spans="14:33" x14ac:dyDescent="0.25">
      <c r="N801" s="7">
        <v>799</v>
      </c>
      <c r="O801" s="7">
        <f t="shared" ca="1" si="36"/>
        <v>0.48771927703952955</v>
      </c>
      <c r="P801" s="20">
        <f t="shared" ca="1" si="37"/>
        <v>585.78157561469925</v>
      </c>
      <c r="X801" s="12">
        <v>652.65051375439884</v>
      </c>
      <c r="AE801" s="8">
        <v>799</v>
      </c>
      <c r="AF801" s="12">
        <v>163517.5</v>
      </c>
      <c r="AG801" s="8">
        <f t="shared" si="38"/>
        <v>0.39950000000000002</v>
      </c>
    </row>
    <row r="802" spans="14:33" x14ac:dyDescent="0.25">
      <c r="N802" s="7">
        <v>800</v>
      </c>
      <c r="O802" s="7">
        <f t="shared" ca="1" si="36"/>
        <v>0.95935377022352775</v>
      </c>
      <c r="P802" s="20">
        <f t="shared" ca="1" si="37"/>
        <v>796.38090053187807</v>
      </c>
      <c r="X802" s="12">
        <v>485.81633641058778</v>
      </c>
      <c r="AE802" s="8">
        <v>800</v>
      </c>
      <c r="AF802" s="12">
        <v>163523</v>
      </c>
      <c r="AG802" s="8">
        <f t="shared" si="38"/>
        <v>0.4</v>
      </c>
    </row>
    <row r="803" spans="14:33" x14ac:dyDescent="0.25">
      <c r="N803" s="7">
        <v>801</v>
      </c>
      <c r="O803" s="7">
        <f t="shared" ca="1" si="36"/>
        <v>0.52778262522823738</v>
      </c>
      <c r="P803" s="20">
        <f t="shared" ca="1" si="37"/>
        <v>598.33839369405132</v>
      </c>
      <c r="X803" s="12">
        <v>566.94635408864929</v>
      </c>
      <c r="AE803" s="8">
        <v>801</v>
      </c>
      <c r="AF803" s="12">
        <v>163631</v>
      </c>
      <c r="AG803" s="8">
        <f t="shared" si="38"/>
        <v>0.40050000000000002</v>
      </c>
    </row>
    <row r="804" spans="14:33" x14ac:dyDescent="0.25">
      <c r="N804" s="7">
        <v>802</v>
      </c>
      <c r="O804" s="7">
        <f t="shared" ca="1" si="36"/>
        <v>0.14222888919468635</v>
      </c>
      <c r="P804" s="20">
        <f t="shared" ca="1" si="37"/>
        <v>459.69815771015988</v>
      </c>
      <c r="X804" s="12">
        <v>641.71402460257025</v>
      </c>
      <c r="AE804" s="8">
        <v>802</v>
      </c>
      <c r="AF804" s="12">
        <v>163637</v>
      </c>
      <c r="AG804" s="8">
        <f t="shared" si="38"/>
        <v>0.40100000000000002</v>
      </c>
    </row>
    <row r="805" spans="14:33" x14ac:dyDescent="0.25">
      <c r="N805" s="7">
        <v>803</v>
      </c>
      <c r="O805" s="7">
        <f t="shared" ca="1" si="36"/>
        <v>0.1190390759769111</v>
      </c>
      <c r="P805" s="20">
        <f t="shared" ca="1" si="37"/>
        <v>447.1938323195925</v>
      </c>
      <c r="X805" s="12">
        <v>502.52877492754607</v>
      </c>
      <c r="AE805" s="8">
        <v>803</v>
      </c>
      <c r="AF805" s="12">
        <v>163637</v>
      </c>
      <c r="AG805" s="8">
        <f t="shared" si="38"/>
        <v>0.40150000000000002</v>
      </c>
    </row>
    <row r="806" spans="14:33" x14ac:dyDescent="0.25">
      <c r="N806" s="7">
        <v>804</v>
      </c>
      <c r="O806" s="7">
        <f t="shared" ca="1" si="36"/>
        <v>0.77216360204371104</v>
      </c>
      <c r="P806" s="20">
        <f t="shared" ca="1" si="37"/>
        <v>682.12443800010908</v>
      </c>
      <c r="X806" s="12">
        <v>633.79608888892767</v>
      </c>
      <c r="AE806" s="8">
        <v>804</v>
      </c>
      <c r="AF806" s="12">
        <v>163714</v>
      </c>
      <c r="AG806" s="8">
        <f t="shared" si="38"/>
        <v>0.40200000000000002</v>
      </c>
    </row>
    <row r="807" spans="14:33" x14ac:dyDescent="0.25">
      <c r="N807" s="7">
        <v>805</v>
      </c>
      <c r="O807" s="7">
        <f t="shared" ca="1" si="36"/>
        <v>0.9621782320758947</v>
      </c>
      <c r="P807" s="20">
        <f t="shared" ca="1" si="37"/>
        <v>799.89045520839272</v>
      </c>
      <c r="X807" s="12">
        <v>704.11510162057357</v>
      </c>
      <c r="AE807" s="8">
        <v>805</v>
      </c>
      <c r="AF807" s="12">
        <v>163763.70000000001</v>
      </c>
      <c r="AG807" s="8">
        <f t="shared" si="38"/>
        <v>0.40250000000000002</v>
      </c>
    </row>
    <row r="808" spans="14:33" x14ac:dyDescent="0.25">
      <c r="N808" s="7">
        <v>806</v>
      </c>
      <c r="O808" s="7">
        <f t="shared" ca="1" si="36"/>
        <v>0.54707298961414974</v>
      </c>
      <c r="P808" s="20">
        <f t="shared" ca="1" si="37"/>
        <v>604.4098393167119</v>
      </c>
      <c r="X808" s="12">
        <v>544.56158146154144</v>
      </c>
      <c r="AE808" s="8">
        <v>806</v>
      </c>
      <c r="AF808" s="12">
        <v>163769.29999999999</v>
      </c>
      <c r="AG808" s="8">
        <f t="shared" si="38"/>
        <v>0.40300000000000002</v>
      </c>
    </row>
    <row r="809" spans="14:33" x14ac:dyDescent="0.25">
      <c r="N809" s="7">
        <v>807</v>
      </c>
      <c r="O809" s="7">
        <f t="shared" ca="1" si="36"/>
        <v>0.54563050009181413</v>
      </c>
      <c r="P809" s="20">
        <f t="shared" ca="1" si="37"/>
        <v>603.9548229142946</v>
      </c>
      <c r="X809" s="12">
        <v>681.32805515983603</v>
      </c>
      <c r="AE809" s="8">
        <v>807</v>
      </c>
      <c r="AF809" s="12">
        <v>163782.9</v>
      </c>
      <c r="AG809" s="8">
        <f t="shared" si="38"/>
        <v>0.40350000000000003</v>
      </c>
    </row>
    <row r="810" spans="14:33" x14ac:dyDescent="0.25">
      <c r="N810" s="7">
        <v>808</v>
      </c>
      <c r="O810" s="7">
        <f t="shared" ca="1" si="36"/>
        <v>0.17881054558036658</v>
      </c>
      <c r="P810" s="20">
        <f t="shared" ca="1" si="37"/>
        <v>477.20026580283849</v>
      </c>
      <c r="X810" s="12">
        <v>570.98669200854522</v>
      </c>
      <c r="AE810" s="8">
        <v>808</v>
      </c>
      <c r="AF810" s="12">
        <v>163950.79999999999</v>
      </c>
      <c r="AG810" s="8">
        <f t="shared" si="38"/>
        <v>0.40400000000000003</v>
      </c>
    </row>
    <row r="811" spans="14:33" x14ac:dyDescent="0.25">
      <c r="N811" s="7">
        <v>809</v>
      </c>
      <c r="O811" s="7">
        <f t="shared" ca="1" si="36"/>
        <v>0.7660629473100149</v>
      </c>
      <c r="P811" s="20">
        <f t="shared" ca="1" si="37"/>
        <v>679.6839666157058</v>
      </c>
      <c r="X811" s="12">
        <v>572.94342824894545</v>
      </c>
      <c r="AE811" s="8">
        <v>809</v>
      </c>
      <c r="AF811" s="12">
        <v>163958</v>
      </c>
      <c r="AG811" s="8">
        <f t="shared" si="38"/>
        <v>0.40450000000000003</v>
      </c>
    </row>
    <row r="812" spans="14:33" x14ac:dyDescent="0.25">
      <c r="N812" s="7">
        <v>810</v>
      </c>
      <c r="O812" s="7">
        <f t="shared" ca="1" si="36"/>
        <v>0.950280763293613</v>
      </c>
      <c r="P812" s="20">
        <f t="shared" ca="1" si="37"/>
        <v>786.17474510520435</v>
      </c>
      <c r="X812" s="12">
        <v>633.2180905195205</v>
      </c>
      <c r="AE812" s="8">
        <v>810</v>
      </c>
      <c r="AF812" s="12">
        <v>164006</v>
      </c>
      <c r="AG812" s="8">
        <f t="shared" si="38"/>
        <v>0.40500000000000003</v>
      </c>
    </row>
    <row r="813" spans="14:33" x14ac:dyDescent="0.25">
      <c r="N813" s="7">
        <v>811</v>
      </c>
      <c r="O813" s="7">
        <f t="shared" ca="1" si="36"/>
        <v>0.39374100534565415</v>
      </c>
      <c r="P813" s="20">
        <f t="shared" ca="1" si="37"/>
        <v>556.04230563411738</v>
      </c>
      <c r="X813" s="12">
        <v>664.74383672917588</v>
      </c>
      <c r="AE813" s="8">
        <v>811</v>
      </c>
      <c r="AF813" s="12">
        <v>164012.1</v>
      </c>
      <c r="AG813" s="8">
        <f t="shared" si="38"/>
        <v>0.40550000000000003</v>
      </c>
    </row>
    <row r="814" spans="14:33" x14ac:dyDescent="0.25">
      <c r="N814" s="7">
        <v>812</v>
      </c>
      <c r="O814" s="7">
        <f t="shared" ca="1" si="36"/>
        <v>0.90496848526979301</v>
      </c>
      <c r="P814" s="20">
        <f t="shared" ca="1" si="37"/>
        <v>748.78466445704134</v>
      </c>
      <c r="X814" s="12">
        <v>558.78962395019209</v>
      </c>
      <c r="AE814" s="8">
        <v>812</v>
      </c>
      <c r="AF814" s="12">
        <v>164022.20000000001</v>
      </c>
      <c r="AG814" s="8">
        <f t="shared" si="38"/>
        <v>0.40600000000000003</v>
      </c>
    </row>
    <row r="815" spans="14:33" x14ac:dyDescent="0.25">
      <c r="N815" s="7">
        <v>813</v>
      </c>
      <c r="O815" s="7">
        <f t="shared" ca="1" si="36"/>
        <v>0.16759729000078127</v>
      </c>
      <c r="P815" s="20">
        <f t="shared" ca="1" si="37"/>
        <v>472.06998075702302</v>
      </c>
      <c r="X815" s="12">
        <v>487.96814321227811</v>
      </c>
      <c r="AE815" s="8">
        <v>813</v>
      </c>
      <c r="AF815" s="12">
        <v>164135</v>
      </c>
      <c r="AG815" s="8">
        <f t="shared" si="38"/>
        <v>0.40649999999999997</v>
      </c>
    </row>
    <row r="816" spans="14:33" x14ac:dyDescent="0.25">
      <c r="N816" s="7">
        <v>814</v>
      </c>
      <c r="O816" s="7">
        <f t="shared" ca="1" si="36"/>
        <v>0.93249871344817414</v>
      </c>
      <c r="P816" s="20">
        <f t="shared" ca="1" si="37"/>
        <v>769.4804597868806</v>
      </c>
      <c r="X816" s="12">
        <v>563.52529669917794</v>
      </c>
      <c r="AE816" s="8">
        <v>814</v>
      </c>
      <c r="AF816" s="12">
        <v>164165.5</v>
      </c>
      <c r="AG816" s="8">
        <f t="shared" si="38"/>
        <v>0.40699999999999997</v>
      </c>
    </row>
    <row r="817" spans="14:33" x14ac:dyDescent="0.25">
      <c r="N817" s="7">
        <v>815</v>
      </c>
      <c r="O817" s="7">
        <f t="shared" ca="1" si="36"/>
        <v>0.82665277394766878</v>
      </c>
      <c r="P817" s="20">
        <f t="shared" ca="1" si="37"/>
        <v>705.63847182632844</v>
      </c>
      <c r="X817" s="12">
        <v>803.02182140750244</v>
      </c>
      <c r="AE817" s="8">
        <v>815</v>
      </c>
      <c r="AF817" s="12">
        <v>164272.79999999999</v>
      </c>
      <c r="AG817" s="8">
        <f t="shared" si="38"/>
        <v>0.40749999999999997</v>
      </c>
    </row>
    <row r="818" spans="14:33" x14ac:dyDescent="0.25">
      <c r="N818" s="7">
        <v>816</v>
      </c>
      <c r="O818" s="7">
        <f t="shared" ca="1" si="36"/>
        <v>9.0060415847887931E-3</v>
      </c>
      <c r="P818" s="20">
        <f t="shared" ca="1" si="37"/>
        <v>327.20171638825593</v>
      </c>
      <c r="X818" s="12">
        <v>587.71356069520789</v>
      </c>
      <c r="AE818" s="8">
        <v>816</v>
      </c>
      <c r="AF818" s="12">
        <v>164498.29999999999</v>
      </c>
      <c r="AG818" s="8">
        <f t="shared" si="38"/>
        <v>0.40799999999999997</v>
      </c>
    </row>
    <row r="819" spans="14:33" x14ac:dyDescent="0.25">
      <c r="N819" s="7">
        <v>817</v>
      </c>
      <c r="O819" s="7">
        <f t="shared" ca="1" si="36"/>
        <v>0.38501653736752794</v>
      </c>
      <c r="P819" s="20">
        <f t="shared" ca="1" si="37"/>
        <v>553.22199545026388</v>
      </c>
      <c r="X819" s="12">
        <v>638.53918235282299</v>
      </c>
      <c r="AE819" s="8">
        <v>817</v>
      </c>
      <c r="AF819" s="12">
        <v>164599.1</v>
      </c>
      <c r="AG819" s="8">
        <f t="shared" si="38"/>
        <v>0.40849999999999997</v>
      </c>
    </row>
    <row r="820" spans="14:33" x14ac:dyDescent="0.25">
      <c r="N820" s="7">
        <v>818</v>
      </c>
      <c r="O820" s="7">
        <f t="shared" ca="1" si="36"/>
        <v>0.24162456118933373</v>
      </c>
      <c r="P820" s="20">
        <f t="shared" ca="1" si="37"/>
        <v>503.22674685074736</v>
      </c>
      <c r="X820" s="12">
        <v>519.40040573318208</v>
      </c>
      <c r="AE820" s="8">
        <v>818</v>
      </c>
      <c r="AF820" s="12">
        <v>164628.70000000001</v>
      </c>
      <c r="AG820" s="8">
        <f t="shared" si="38"/>
        <v>0.40899999999999997</v>
      </c>
    </row>
    <row r="821" spans="14:33" x14ac:dyDescent="0.25">
      <c r="N821" s="7">
        <v>819</v>
      </c>
      <c r="O821" s="7">
        <f t="shared" ca="1" si="36"/>
        <v>0.9779588877095976</v>
      </c>
      <c r="P821" s="20">
        <f t="shared" ca="1" si="37"/>
        <v>824.15354503765832</v>
      </c>
      <c r="X821" s="12">
        <v>379.49486048144144</v>
      </c>
      <c r="AE821" s="8">
        <v>819</v>
      </c>
      <c r="AF821" s="12">
        <v>164658</v>
      </c>
      <c r="AG821" s="8">
        <f t="shared" si="38"/>
        <v>0.40949999999999998</v>
      </c>
    </row>
    <row r="822" spans="14:33" x14ac:dyDescent="0.25">
      <c r="N822" s="7">
        <v>820</v>
      </c>
      <c r="O822" s="7">
        <f t="shared" ca="1" si="36"/>
        <v>0.83215185004449888</v>
      </c>
      <c r="P822" s="20">
        <f t="shared" ca="1" si="37"/>
        <v>708.22490607385441</v>
      </c>
      <c r="X822" s="12">
        <v>473.03748574177115</v>
      </c>
      <c r="AE822" s="8">
        <v>820</v>
      </c>
      <c r="AF822" s="12">
        <v>164688.4</v>
      </c>
      <c r="AG822" s="8">
        <f t="shared" si="38"/>
        <v>0.41</v>
      </c>
    </row>
    <row r="823" spans="14:33" x14ac:dyDescent="0.25">
      <c r="N823" s="7">
        <v>821</v>
      </c>
      <c r="O823" s="7">
        <f t="shared" ca="1" si="36"/>
        <v>0.49681201954829957</v>
      </c>
      <c r="P823" s="20">
        <f t="shared" ca="1" si="37"/>
        <v>588.62931492688585</v>
      </c>
      <c r="X823" s="12">
        <v>720.10333579223402</v>
      </c>
      <c r="AE823" s="8">
        <v>821</v>
      </c>
      <c r="AF823" s="12">
        <v>164728.70000000001</v>
      </c>
      <c r="AG823" s="8">
        <f t="shared" si="38"/>
        <v>0.41049999999999998</v>
      </c>
    </row>
    <row r="824" spans="14:33" x14ac:dyDescent="0.25">
      <c r="N824" s="7">
        <v>822</v>
      </c>
      <c r="O824" s="7">
        <f t="shared" ca="1" si="36"/>
        <v>0.8567164091780779</v>
      </c>
      <c r="P824" s="20">
        <f t="shared" ca="1" si="37"/>
        <v>720.42352557848778</v>
      </c>
      <c r="X824" s="12">
        <v>542.21619167504764</v>
      </c>
      <c r="AE824" s="8">
        <v>822</v>
      </c>
      <c r="AF824" s="12">
        <v>164753.60000000001</v>
      </c>
      <c r="AG824" s="8">
        <f t="shared" si="38"/>
        <v>0.41099999999999998</v>
      </c>
    </row>
    <row r="825" spans="14:33" x14ac:dyDescent="0.25">
      <c r="N825" s="7">
        <v>823</v>
      </c>
      <c r="O825" s="7">
        <f t="shared" ca="1" si="36"/>
        <v>0.697493755726599</v>
      </c>
      <c r="P825" s="20">
        <f t="shared" ca="1" si="37"/>
        <v>654.06477860090604</v>
      </c>
      <c r="X825" s="12">
        <v>373.47543738468892</v>
      </c>
      <c r="AE825" s="8">
        <v>823</v>
      </c>
      <c r="AF825" s="12">
        <v>164832.9</v>
      </c>
      <c r="AG825" s="8">
        <f t="shared" si="38"/>
        <v>0.41149999999999998</v>
      </c>
    </row>
    <row r="826" spans="14:33" x14ac:dyDescent="0.25">
      <c r="N826" s="7">
        <v>824</v>
      </c>
      <c r="O826" s="7">
        <f t="shared" ca="1" si="36"/>
        <v>0.51499841683195213</v>
      </c>
      <c r="P826" s="20">
        <f t="shared" ca="1" si="37"/>
        <v>594.32703300127264</v>
      </c>
      <c r="X826" s="12">
        <v>515.35440221636304</v>
      </c>
      <c r="AE826" s="8">
        <v>824</v>
      </c>
      <c r="AF826" s="12">
        <v>164890.9</v>
      </c>
      <c r="AG826" s="8">
        <f t="shared" si="38"/>
        <v>0.41199999999999998</v>
      </c>
    </row>
    <row r="827" spans="14:33" x14ac:dyDescent="0.25">
      <c r="N827" s="7">
        <v>825</v>
      </c>
      <c r="O827" s="7">
        <f t="shared" ca="1" si="36"/>
        <v>6.3348166546499551E-2</v>
      </c>
      <c r="P827" s="20">
        <f t="shared" ca="1" si="37"/>
        <v>408.93028379124917</v>
      </c>
      <c r="X827" s="12">
        <v>718.36408240912556</v>
      </c>
      <c r="AE827" s="8">
        <v>825</v>
      </c>
      <c r="AF827" s="12">
        <v>165017.70000000001</v>
      </c>
      <c r="AG827" s="8">
        <f t="shared" si="38"/>
        <v>0.41249999999999998</v>
      </c>
    </row>
    <row r="828" spans="14:33" x14ac:dyDescent="0.25">
      <c r="N828" s="7">
        <v>826</v>
      </c>
      <c r="O828" s="7">
        <f t="shared" ca="1" si="36"/>
        <v>1.8873112629001487E-2</v>
      </c>
      <c r="P828" s="20">
        <f t="shared" ca="1" si="37"/>
        <v>353.45020401551164</v>
      </c>
      <c r="X828" s="12">
        <v>581.68906405263192</v>
      </c>
      <c r="AE828" s="8">
        <v>826</v>
      </c>
      <c r="AF828" s="12">
        <v>165085</v>
      </c>
      <c r="AG828" s="8">
        <f t="shared" si="38"/>
        <v>0.41299999999999998</v>
      </c>
    </row>
    <row r="829" spans="14:33" x14ac:dyDescent="0.25">
      <c r="N829" s="7">
        <v>827</v>
      </c>
      <c r="O829" s="7">
        <f t="shared" ca="1" si="36"/>
        <v>0.10202837472831405</v>
      </c>
      <c r="P829" s="20">
        <f t="shared" ca="1" si="37"/>
        <v>437.03528567732047</v>
      </c>
      <c r="X829" s="12">
        <v>689.82122756471108</v>
      </c>
      <c r="AE829" s="8">
        <v>827</v>
      </c>
      <c r="AF829" s="12">
        <v>165140.79999999999</v>
      </c>
      <c r="AG829" s="8">
        <f t="shared" si="38"/>
        <v>0.41349999999999998</v>
      </c>
    </row>
    <row r="830" spans="14:33" x14ac:dyDescent="0.25">
      <c r="N830" s="7">
        <v>828</v>
      </c>
      <c r="O830" s="7">
        <f t="shared" ca="1" si="36"/>
        <v>0.9019559617962104</v>
      </c>
      <c r="P830" s="20">
        <f t="shared" ca="1" si="37"/>
        <v>746.77510221236582</v>
      </c>
      <c r="X830" s="12">
        <v>478.99758510212774</v>
      </c>
      <c r="AE830" s="8">
        <v>828</v>
      </c>
      <c r="AF830" s="12">
        <v>165153.9</v>
      </c>
      <c r="AG830" s="8">
        <f t="shared" si="38"/>
        <v>0.41399999999999998</v>
      </c>
    </row>
    <row r="831" spans="14:33" x14ac:dyDescent="0.25">
      <c r="N831" s="7">
        <v>829</v>
      </c>
      <c r="O831" s="7">
        <f t="shared" ca="1" si="36"/>
        <v>0.46205420270830111</v>
      </c>
      <c r="P831" s="20">
        <f t="shared" ca="1" si="37"/>
        <v>577.73350155515709</v>
      </c>
      <c r="X831" s="12">
        <v>662.96920899000418</v>
      </c>
      <c r="AE831" s="8">
        <v>829</v>
      </c>
      <c r="AF831" s="12">
        <v>165183.20000000001</v>
      </c>
      <c r="AG831" s="8">
        <f t="shared" si="38"/>
        <v>0.41449999999999998</v>
      </c>
    </row>
    <row r="832" spans="14:33" x14ac:dyDescent="0.25">
      <c r="N832" s="7">
        <v>830</v>
      </c>
      <c r="O832" s="7">
        <f t="shared" ca="1" si="36"/>
        <v>5.1312741827005182E-2</v>
      </c>
      <c r="P832" s="20">
        <f t="shared" ca="1" si="37"/>
        <v>397.83616623881164</v>
      </c>
      <c r="X832" s="12">
        <v>659.21438858252247</v>
      </c>
      <c r="AE832" s="8">
        <v>830</v>
      </c>
      <c r="AF832" s="12">
        <v>165214</v>
      </c>
      <c r="AG832" s="8">
        <f t="shared" si="38"/>
        <v>0.41499999999999998</v>
      </c>
    </row>
    <row r="833" spans="14:33" x14ac:dyDescent="0.25">
      <c r="N833" s="7">
        <v>831</v>
      </c>
      <c r="O833" s="7">
        <f t="shared" ca="1" si="36"/>
        <v>0.18328591537177941</v>
      </c>
      <c r="P833" s="20">
        <f t="shared" ca="1" si="37"/>
        <v>479.19846340270465</v>
      </c>
      <c r="X833" s="12">
        <v>733.05724028964084</v>
      </c>
      <c r="AE833" s="8">
        <v>831</v>
      </c>
      <c r="AF833" s="12">
        <v>165248.20000000001</v>
      </c>
      <c r="AG833" s="8">
        <f t="shared" si="38"/>
        <v>0.41549999999999998</v>
      </c>
    </row>
    <row r="834" spans="14:33" x14ac:dyDescent="0.25">
      <c r="N834" s="7">
        <v>832</v>
      </c>
      <c r="O834" s="7">
        <f t="shared" ca="1" si="36"/>
        <v>7.4315738750108107E-2</v>
      </c>
      <c r="P834" s="20">
        <f t="shared" ca="1" si="37"/>
        <v>417.84650282237612</v>
      </c>
      <c r="X834" s="12">
        <v>648.11714793857391</v>
      </c>
      <c r="AE834" s="8">
        <v>832</v>
      </c>
      <c r="AF834" s="12">
        <v>165301</v>
      </c>
      <c r="AG834" s="8">
        <f t="shared" si="38"/>
        <v>0.41599999999999998</v>
      </c>
    </row>
    <row r="835" spans="14:33" x14ac:dyDescent="0.25">
      <c r="N835" s="7">
        <v>833</v>
      </c>
      <c r="O835" s="7">
        <f t="shared" ca="1" si="36"/>
        <v>5.6546159376641425E-2</v>
      </c>
      <c r="P835" s="20">
        <f t="shared" ca="1" si="37"/>
        <v>402.85951987394702</v>
      </c>
      <c r="X835" s="12">
        <v>449.8663451003049</v>
      </c>
      <c r="AE835" s="8">
        <v>833</v>
      </c>
      <c r="AF835" s="12">
        <v>165306.9</v>
      </c>
      <c r="AG835" s="8">
        <f t="shared" si="38"/>
        <v>0.41649999999999998</v>
      </c>
    </row>
    <row r="836" spans="14:33" x14ac:dyDescent="0.25">
      <c r="N836" s="7">
        <v>834</v>
      </c>
      <c r="O836" s="7">
        <f t="shared" ref="O836:O899" ca="1" si="39">RAND()</f>
        <v>0.85606653444063097</v>
      </c>
      <c r="P836" s="20">
        <f t="shared" ref="P836:P899" ca="1" si="40">(($L$4*(EXP((_xlfn.NORM.S.INV(O836)-$L$5)/$L$6)))/(1+EXP((_xlfn.NORM.S.INV(O836)-$L$5)/$L$6)))+$L$3</f>
        <v>720.08554010468072</v>
      </c>
      <c r="X836" s="12">
        <v>653.24417424929914</v>
      </c>
      <c r="AE836" s="8">
        <v>834</v>
      </c>
      <c r="AF836" s="12">
        <v>165341</v>
      </c>
      <c r="AG836" s="8">
        <f t="shared" ref="AG836:AG899" si="41">AE836/2000</f>
        <v>0.41699999999999998</v>
      </c>
    </row>
    <row r="837" spans="14:33" x14ac:dyDescent="0.25">
      <c r="N837" s="7">
        <v>835</v>
      </c>
      <c r="O837" s="7">
        <f t="shared" ca="1" si="39"/>
        <v>0.22805941753464787</v>
      </c>
      <c r="P837" s="20">
        <f t="shared" ca="1" si="40"/>
        <v>497.92428502722868</v>
      </c>
      <c r="X837" s="12">
        <v>604.71027850855216</v>
      </c>
      <c r="AE837" s="8">
        <v>835</v>
      </c>
      <c r="AF837" s="12">
        <v>165349.9</v>
      </c>
      <c r="AG837" s="8">
        <f t="shared" si="41"/>
        <v>0.41749999999999998</v>
      </c>
    </row>
    <row r="838" spans="14:33" x14ac:dyDescent="0.25">
      <c r="N838" s="7">
        <v>836</v>
      </c>
      <c r="O838" s="7">
        <f t="shared" ca="1" si="39"/>
        <v>0.49772319038364676</v>
      </c>
      <c r="P838" s="20">
        <f t="shared" ca="1" si="40"/>
        <v>588.91467352896962</v>
      </c>
      <c r="X838" s="12">
        <v>460.44995217989094</v>
      </c>
      <c r="AE838" s="8">
        <v>836</v>
      </c>
      <c r="AF838" s="12">
        <v>165370.79999999999</v>
      </c>
      <c r="AG838" s="8">
        <f t="shared" si="41"/>
        <v>0.41799999999999998</v>
      </c>
    </row>
    <row r="839" spans="14:33" x14ac:dyDescent="0.25">
      <c r="N839" s="7">
        <v>837</v>
      </c>
      <c r="O839" s="7">
        <f t="shared" ca="1" si="39"/>
        <v>0.77839789861349473</v>
      </c>
      <c r="P839" s="20">
        <f t="shared" ca="1" si="40"/>
        <v>684.6524268386072</v>
      </c>
      <c r="X839" s="12">
        <v>644.16392195267849</v>
      </c>
      <c r="AE839" s="8">
        <v>837</v>
      </c>
      <c r="AF839" s="12">
        <v>165399.6</v>
      </c>
      <c r="AG839" s="8">
        <f t="shared" si="41"/>
        <v>0.41849999999999998</v>
      </c>
    </row>
    <row r="840" spans="14:33" x14ac:dyDescent="0.25">
      <c r="N840" s="7">
        <v>838</v>
      </c>
      <c r="O840" s="7">
        <f t="shared" ca="1" si="39"/>
        <v>0.77519953312080592</v>
      </c>
      <c r="P840" s="20">
        <f t="shared" ca="1" si="40"/>
        <v>683.35107929782089</v>
      </c>
      <c r="X840" s="12">
        <v>730.18282881059918</v>
      </c>
      <c r="AE840" s="8">
        <v>838</v>
      </c>
      <c r="AF840" s="12">
        <v>165458.6</v>
      </c>
      <c r="AG840" s="8">
        <f t="shared" si="41"/>
        <v>0.41899999999999998</v>
      </c>
    </row>
    <row r="841" spans="14:33" x14ac:dyDescent="0.25">
      <c r="N841" s="7">
        <v>839</v>
      </c>
      <c r="O841" s="7">
        <f t="shared" ca="1" si="39"/>
        <v>0.11260607912151432</v>
      </c>
      <c r="P841" s="20">
        <f t="shared" ca="1" si="40"/>
        <v>443.46577942550311</v>
      </c>
      <c r="X841" s="12">
        <v>638.75756967571579</v>
      </c>
      <c r="AE841" s="8">
        <v>839</v>
      </c>
      <c r="AF841" s="12">
        <v>165633.1</v>
      </c>
      <c r="AG841" s="8">
        <f t="shared" si="41"/>
        <v>0.41949999999999998</v>
      </c>
    </row>
    <row r="842" spans="14:33" x14ac:dyDescent="0.25">
      <c r="N842" s="7">
        <v>840</v>
      </c>
      <c r="O842" s="7">
        <f t="shared" ca="1" si="39"/>
        <v>0.11799261985045084</v>
      </c>
      <c r="P842" s="20">
        <f t="shared" ca="1" si="40"/>
        <v>446.59601204947916</v>
      </c>
      <c r="X842" s="12">
        <v>790.71803074838192</v>
      </c>
      <c r="AE842" s="8">
        <v>840</v>
      </c>
      <c r="AF842" s="12">
        <v>165650.6</v>
      </c>
      <c r="AG842" s="8">
        <f t="shared" si="41"/>
        <v>0.42</v>
      </c>
    </row>
    <row r="843" spans="14:33" x14ac:dyDescent="0.25">
      <c r="N843" s="7">
        <v>841</v>
      </c>
      <c r="O843" s="7">
        <f t="shared" ca="1" si="39"/>
        <v>0.31314467090504372</v>
      </c>
      <c r="P843" s="20">
        <f t="shared" ca="1" si="40"/>
        <v>529.2349733929982</v>
      </c>
      <c r="X843" s="12">
        <v>662.2924978781881</v>
      </c>
      <c r="AE843" s="8">
        <v>841</v>
      </c>
      <c r="AF843" s="12">
        <v>165693.29999999999</v>
      </c>
      <c r="AG843" s="8">
        <f t="shared" si="41"/>
        <v>0.42049999999999998</v>
      </c>
    </row>
    <row r="844" spans="14:33" x14ac:dyDescent="0.25">
      <c r="N844" s="7">
        <v>842</v>
      </c>
      <c r="O844" s="7">
        <f t="shared" ca="1" si="39"/>
        <v>0.48530651150644188</v>
      </c>
      <c r="P844" s="20">
        <f t="shared" ca="1" si="40"/>
        <v>585.02579863714618</v>
      </c>
      <c r="X844" s="12">
        <v>612.4218889956303</v>
      </c>
      <c r="AE844" s="8">
        <v>842</v>
      </c>
      <c r="AF844" s="12">
        <v>165709.6</v>
      </c>
      <c r="AG844" s="8">
        <f t="shared" si="41"/>
        <v>0.42099999999999999</v>
      </c>
    </row>
    <row r="845" spans="14:33" x14ac:dyDescent="0.25">
      <c r="N845" s="7">
        <v>843</v>
      </c>
      <c r="O845" s="7">
        <f t="shared" ca="1" si="39"/>
        <v>0.79578952332312214</v>
      </c>
      <c r="P845" s="20">
        <f t="shared" ca="1" si="40"/>
        <v>691.90418901917781</v>
      </c>
      <c r="X845" s="12">
        <v>706.57774895401974</v>
      </c>
      <c r="AE845" s="8">
        <v>843</v>
      </c>
      <c r="AF845" s="12">
        <v>165743.20000000001</v>
      </c>
      <c r="AG845" s="8">
        <f t="shared" si="41"/>
        <v>0.42149999999999999</v>
      </c>
    </row>
    <row r="846" spans="14:33" x14ac:dyDescent="0.25">
      <c r="N846" s="7">
        <v>844</v>
      </c>
      <c r="O846" s="7">
        <f t="shared" ca="1" si="39"/>
        <v>0.21010635484592921</v>
      </c>
      <c r="P846" s="20">
        <f t="shared" ca="1" si="40"/>
        <v>490.66420189018828</v>
      </c>
      <c r="X846" s="12">
        <v>599.28587300188792</v>
      </c>
      <c r="AE846" s="8">
        <v>844</v>
      </c>
      <c r="AF846" s="12">
        <v>165837.20000000001</v>
      </c>
      <c r="AG846" s="8">
        <f t="shared" si="41"/>
        <v>0.42199999999999999</v>
      </c>
    </row>
    <row r="847" spans="14:33" x14ac:dyDescent="0.25">
      <c r="N847" s="7">
        <v>845</v>
      </c>
      <c r="O847" s="7">
        <f t="shared" ca="1" si="39"/>
        <v>0.99281729435302757</v>
      </c>
      <c r="P847" s="20">
        <f t="shared" ca="1" si="40"/>
        <v>865.39735709600393</v>
      </c>
      <c r="X847" s="12">
        <v>413.45011214081728</v>
      </c>
      <c r="AE847" s="8">
        <v>845</v>
      </c>
      <c r="AF847" s="12">
        <v>165841.5</v>
      </c>
      <c r="AG847" s="8">
        <f t="shared" si="41"/>
        <v>0.42249999999999999</v>
      </c>
    </row>
    <row r="848" spans="14:33" x14ac:dyDescent="0.25">
      <c r="N848" s="7">
        <v>846</v>
      </c>
      <c r="O848" s="7">
        <f t="shared" ca="1" si="39"/>
        <v>0.4791715937366583</v>
      </c>
      <c r="P848" s="20">
        <f t="shared" ca="1" si="40"/>
        <v>583.10358441411745</v>
      </c>
      <c r="X848" s="12">
        <v>647.06515319664879</v>
      </c>
      <c r="AE848" s="8">
        <v>846</v>
      </c>
      <c r="AF848" s="12">
        <v>165852.6</v>
      </c>
      <c r="AG848" s="8">
        <f t="shared" si="41"/>
        <v>0.42299999999999999</v>
      </c>
    </row>
    <row r="849" spans="14:33" x14ac:dyDescent="0.25">
      <c r="N849" s="7">
        <v>847</v>
      </c>
      <c r="O849" s="7">
        <f t="shared" ca="1" si="39"/>
        <v>0.82462987438658686</v>
      </c>
      <c r="P849" s="20">
        <f t="shared" ca="1" si="40"/>
        <v>704.69873466403601</v>
      </c>
      <c r="X849" s="12">
        <v>619.30182730184617</v>
      </c>
      <c r="AE849" s="8">
        <v>847</v>
      </c>
      <c r="AF849" s="12">
        <v>165852.9</v>
      </c>
      <c r="AG849" s="8">
        <f t="shared" si="41"/>
        <v>0.42349999999999999</v>
      </c>
    </row>
    <row r="850" spans="14:33" x14ac:dyDescent="0.25">
      <c r="N850" s="7">
        <v>848</v>
      </c>
      <c r="O850" s="7">
        <f t="shared" ca="1" si="39"/>
        <v>0.25119767769517765</v>
      </c>
      <c r="P850" s="20">
        <f t="shared" ca="1" si="40"/>
        <v>506.88498125728665</v>
      </c>
      <c r="X850" s="12">
        <v>407.12035557273526</v>
      </c>
      <c r="AE850" s="8">
        <v>848</v>
      </c>
      <c r="AF850" s="12">
        <v>165953.60000000001</v>
      </c>
      <c r="AG850" s="8">
        <f t="shared" si="41"/>
        <v>0.42399999999999999</v>
      </c>
    </row>
    <row r="851" spans="14:33" x14ac:dyDescent="0.25">
      <c r="N851" s="7">
        <v>849</v>
      </c>
      <c r="O851" s="7">
        <f t="shared" ca="1" si="39"/>
        <v>0.79306882267529188</v>
      </c>
      <c r="P851" s="20">
        <f t="shared" ca="1" si="40"/>
        <v>690.749060144385</v>
      </c>
      <c r="X851" s="12">
        <v>473.68286459020675</v>
      </c>
      <c r="AE851" s="8">
        <v>849</v>
      </c>
      <c r="AF851" s="12">
        <v>165978.4</v>
      </c>
      <c r="AG851" s="8">
        <f t="shared" si="41"/>
        <v>0.42449999999999999</v>
      </c>
    </row>
    <row r="852" spans="14:33" x14ac:dyDescent="0.25">
      <c r="N852" s="7">
        <v>850</v>
      </c>
      <c r="O852" s="7">
        <f t="shared" ca="1" si="39"/>
        <v>0.80668596491548061</v>
      </c>
      <c r="P852" s="20">
        <f t="shared" ca="1" si="40"/>
        <v>696.61468735492008</v>
      </c>
      <c r="X852" s="12">
        <v>431.9811747559234</v>
      </c>
      <c r="AE852" s="8">
        <v>850</v>
      </c>
      <c r="AF852" s="12">
        <v>165989.29999999999</v>
      </c>
      <c r="AG852" s="8">
        <f t="shared" si="41"/>
        <v>0.42499999999999999</v>
      </c>
    </row>
    <row r="853" spans="14:33" x14ac:dyDescent="0.25">
      <c r="N853" s="7">
        <v>851</v>
      </c>
      <c r="O853" s="7">
        <f t="shared" ca="1" si="39"/>
        <v>0.3330324596021339</v>
      </c>
      <c r="P853" s="20">
        <f t="shared" ca="1" si="40"/>
        <v>536.03431416665671</v>
      </c>
      <c r="X853" s="12">
        <v>489.54563585828328</v>
      </c>
      <c r="AE853" s="8">
        <v>851</v>
      </c>
      <c r="AF853" s="12">
        <v>166047.4</v>
      </c>
      <c r="AG853" s="8">
        <f t="shared" si="41"/>
        <v>0.42549999999999999</v>
      </c>
    </row>
    <row r="854" spans="14:33" x14ac:dyDescent="0.25">
      <c r="N854" s="7">
        <v>852</v>
      </c>
      <c r="O854" s="7">
        <f t="shared" ca="1" si="39"/>
        <v>0.42489639795770628</v>
      </c>
      <c r="P854" s="20">
        <f t="shared" ca="1" si="40"/>
        <v>566.00592238775334</v>
      </c>
      <c r="X854" s="12">
        <v>626.46079692328431</v>
      </c>
      <c r="AE854" s="8">
        <v>852</v>
      </c>
      <c r="AF854" s="12">
        <v>166063.5</v>
      </c>
      <c r="AG854" s="8">
        <f t="shared" si="41"/>
        <v>0.42599999999999999</v>
      </c>
    </row>
    <row r="855" spans="14:33" x14ac:dyDescent="0.25">
      <c r="N855" s="7">
        <v>853</v>
      </c>
      <c r="O855" s="7">
        <f t="shared" ca="1" si="39"/>
        <v>0.37353864695258376</v>
      </c>
      <c r="P855" s="20">
        <f t="shared" ca="1" si="40"/>
        <v>549.48721125360612</v>
      </c>
      <c r="X855" s="12">
        <v>485.30538236453378</v>
      </c>
      <c r="AE855" s="8">
        <v>853</v>
      </c>
      <c r="AF855" s="12">
        <v>166066.29999999999</v>
      </c>
      <c r="AG855" s="8">
        <f t="shared" si="41"/>
        <v>0.42649999999999999</v>
      </c>
    </row>
    <row r="856" spans="14:33" x14ac:dyDescent="0.25">
      <c r="N856" s="7">
        <v>854</v>
      </c>
      <c r="O856" s="7">
        <f t="shared" ca="1" si="39"/>
        <v>0.18809554631458802</v>
      </c>
      <c r="P856" s="20">
        <f t="shared" ca="1" si="40"/>
        <v>481.31674558113906</v>
      </c>
      <c r="X856" s="12">
        <v>629.66679726298401</v>
      </c>
      <c r="AE856" s="8">
        <v>854</v>
      </c>
      <c r="AF856" s="12">
        <v>166143.6</v>
      </c>
      <c r="AG856" s="8">
        <f t="shared" si="41"/>
        <v>0.42699999999999999</v>
      </c>
    </row>
    <row r="857" spans="14:33" x14ac:dyDescent="0.25">
      <c r="N857" s="7">
        <v>855</v>
      </c>
      <c r="O857" s="7">
        <f t="shared" ca="1" si="39"/>
        <v>0.52552289724941392</v>
      </c>
      <c r="P857" s="20">
        <f t="shared" ca="1" si="40"/>
        <v>597.62878289081289</v>
      </c>
      <c r="X857" s="12">
        <v>738.97159447740137</v>
      </c>
      <c r="AE857" s="8">
        <v>855</v>
      </c>
      <c r="AF857" s="12">
        <v>166149.5</v>
      </c>
      <c r="AG857" s="8">
        <f t="shared" si="41"/>
        <v>0.42749999999999999</v>
      </c>
    </row>
    <row r="858" spans="14:33" x14ac:dyDescent="0.25">
      <c r="N858" s="7">
        <v>856</v>
      </c>
      <c r="O858" s="7">
        <f t="shared" ca="1" si="39"/>
        <v>1.7707809913318773E-2</v>
      </c>
      <c r="P858" s="20">
        <f t="shared" ca="1" si="40"/>
        <v>351.00075592323935</v>
      </c>
      <c r="X858" s="12">
        <v>626.41767838922817</v>
      </c>
      <c r="AE858" s="8">
        <v>856</v>
      </c>
      <c r="AF858" s="12">
        <v>166172.6</v>
      </c>
      <c r="AG858" s="8">
        <f t="shared" si="41"/>
        <v>0.42799999999999999</v>
      </c>
    </row>
    <row r="859" spans="14:33" x14ac:dyDescent="0.25">
      <c r="N859" s="7">
        <v>857</v>
      </c>
      <c r="O859" s="7">
        <f t="shared" ca="1" si="39"/>
        <v>0.7572243473128828</v>
      </c>
      <c r="P859" s="20">
        <f t="shared" ca="1" si="40"/>
        <v>676.20312058091611</v>
      </c>
      <c r="X859" s="12">
        <v>592.3158471034219</v>
      </c>
      <c r="AE859" s="8">
        <v>857</v>
      </c>
      <c r="AF859" s="12">
        <v>166288.9</v>
      </c>
      <c r="AG859" s="8">
        <f t="shared" si="41"/>
        <v>0.42849999999999999</v>
      </c>
    </row>
    <row r="860" spans="14:33" x14ac:dyDescent="0.25">
      <c r="N860" s="7">
        <v>858</v>
      </c>
      <c r="O860" s="7">
        <f t="shared" ca="1" si="39"/>
        <v>0.70759708212823236</v>
      </c>
      <c r="P860" s="20">
        <f t="shared" ca="1" si="40"/>
        <v>657.66581492198497</v>
      </c>
      <c r="X860" s="12">
        <v>630.43110557210173</v>
      </c>
      <c r="AE860" s="8">
        <v>858</v>
      </c>
      <c r="AF860" s="12">
        <v>166319.1</v>
      </c>
      <c r="AG860" s="8">
        <f t="shared" si="41"/>
        <v>0.42899999999999999</v>
      </c>
    </row>
    <row r="861" spans="14:33" x14ac:dyDescent="0.25">
      <c r="N861" s="7">
        <v>859</v>
      </c>
      <c r="O861" s="7">
        <f t="shared" ca="1" si="39"/>
        <v>0.23675737100145544</v>
      </c>
      <c r="P861" s="20">
        <f t="shared" ca="1" si="40"/>
        <v>501.34092166568507</v>
      </c>
      <c r="X861" s="12">
        <v>505.94345056693237</v>
      </c>
      <c r="AE861" s="8">
        <v>859</v>
      </c>
      <c r="AF861" s="12">
        <v>166355.1</v>
      </c>
      <c r="AG861" s="8">
        <f t="shared" si="41"/>
        <v>0.42949999999999999</v>
      </c>
    </row>
    <row r="862" spans="14:33" x14ac:dyDescent="0.25">
      <c r="N862" s="7">
        <v>860</v>
      </c>
      <c r="O862" s="7">
        <f t="shared" ca="1" si="39"/>
        <v>0.21620294689774866</v>
      </c>
      <c r="P862" s="20">
        <f t="shared" ca="1" si="40"/>
        <v>493.16306662284427</v>
      </c>
      <c r="X862" s="12">
        <v>854.80928945962</v>
      </c>
      <c r="AE862" s="8">
        <v>860</v>
      </c>
      <c r="AF862" s="12">
        <v>166390.39999999999</v>
      </c>
      <c r="AG862" s="8">
        <f t="shared" si="41"/>
        <v>0.43</v>
      </c>
    </row>
    <row r="863" spans="14:33" x14ac:dyDescent="0.25">
      <c r="N863" s="7">
        <v>861</v>
      </c>
      <c r="O863" s="7">
        <f t="shared" ca="1" si="39"/>
        <v>0.91180427094776884</v>
      </c>
      <c r="P863" s="20">
        <f t="shared" ca="1" si="40"/>
        <v>753.50454130182084</v>
      </c>
      <c r="X863" s="12">
        <v>549.63509226007363</v>
      </c>
      <c r="AE863" s="8">
        <v>861</v>
      </c>
      <c r="AF863" s="12">
        <v>166391.9</v>
      </c>
      <c r="AG863" s="8">
        <f t="shared" si="41"/>
        <v>0.43049999999999999</v>
      </c>
    </row>
    <row r="864" spans="14:33" x14ac:dyDescent="0.25">
      <c r="N864" s="7">
        <v>862</v>
      </c>
      <c r="O864" s="7">
        <f t="shared" ca="1" si="39"/>
        <v>0.91424908413958206</v>
      </c>
      <c r="P864" s="20">
        <f t="shared" ca="1" si="40"/>
        <v>755.25105965179137</v>
      </c>
      <c r="X864" s="12">
        <v>553.1581364473999</v>
      </c>
      <c r="AE864" s="8">
        <v>862</v>
      </c>
      <c r="AF864" s="12">
        <v>166454.20000000001</v>
      </c>
      <c r="AG864" s="8">
        <f t="shared" si="41"/>
        <v>0.43099999999999999</v>
      </c>
    </row>
    <row r="865" spans="14:33" x14ac:dyDescent="0.25">
      <c r="N865" s="7">
        <v>863</v>
      </c>
      <c r="O865" s="7">
        <f t="shared" ca="1" si="39"/>
        <v>0.81101661940222036</v>
      </c>
      <c r="P865" s="20">
        <f t="shared" ca="1" si="40"/>
        <v>698.52652957889461</v>
      </c>
      <c r="X865" s="12">
        <v>592.63797020844595</v>
      </c>
      <c r="AE865" s="8">
        <v>863</v>
      </c>
      <c r="AF865" s="12">
        <v>166471.6</v>
      </c>
      <c r="AG865" s="8">
        <f t="shared" si="41"/>
        <v>0.43149999999999999</v>
      </c>
    </row>
    <row r="866" spans="14:33" x14ac:dyDescent="0.25">
      <c r="N866" s="7">
        <v>864</v>
      </c>
      <c r="O866" s="7">
        <f t="shared" ca="1" si="39"/>
        <v>0.78595133000547768</v>
      </c>
      <c r="P866" s="20">
        <f t="shared" ca="1" si="40"/>
        <v>687.76432653241545</v>
      </c>
      <c r="X866" s="12">
        <v>464.18677930587791</v>
      </c>
      <c r="AE866" s="8">
        <v>864</v>
      </c>
      <c r="AF866" s="12">
        <v>166487</v>
      </c>
      <c r="AG866" s="8">
        <f t="shared" si="41"/>
        <v>0.432</v>
      </c>
    </row>
    <row r="867" spans="14:33" x14ac:dyDescent="0.25">
      <c r="N867" s="7">
        <v>865</v>
      </c>
      <c r="O867" s="7">
        <f t="shared" ca="1" si="39"/>
        <v>0.26379224827963144</v>
      </c>
      <c r="P867" s="20">
        <f t="shared" ca="1" si="40"/>
        <v>511.60270878301094</v>
      </c>
      <c r="X867" s="12">
        <v>519.09525523888624</v>
      </c>
      <c r="AE867" s="8">
        <v>865</v>
      </c>
      <c r="AF867" s="12">
        <v>166781.6</v>
      </c>
      <c r="AG867" s="8">
        <f t="shared" si="41"/>
        <v>0.4325</v>
      </c>
    </row>
    <row r="868" spans="14:33" x14ac:dyDescent="0.25">
      <c r="N868" s="7">
        <v>866</v>
      </c>
      <c r="O868" s="7">
        <f t="shared" ca="1" si="39"/>
        <v>0.67954834950852805</v>
      </c>
      <c r="P868" s="20">
        <f t="shared" ca="1" si="40"/>
        <v>647.78449442292629</v>
      </c>
      <c r="X868" s="12">
        <v>664.09211291761062</v>
      </c>
      <c r="AE868" s="8">
        <v>866</v>
      </c>
      <c r="AF868" s="12">
        <v>166862.9</v>
      </c>
      <c r="AG868" s="8">
        <f t="shared" si="41"/>
        <v>0.433</v>
      </c>
    </row>
    <row r="869" spans="14:33" x14ac:dyDescent="0.25">
      <c r="N869" s="7">
        <v>867</v>
      </c>
      <c r="O869" s="7">
        <f t="shared" ca="1" si="39"/>
        <v>0.82802031705919921</v>
      </c>
      <c r="P869" s="20">
        <f t="shared" ca="1" si="40"/>
        <v>706.27727786757976</v>
      </c>
      <c r="X869" s="12">
        <v>641.47493339502114</v>
      </c>
      <c r="AE869" s="8">
        <v>867</v>
      </c>
      <c r="AF869" s="12">
        <v>166892.4</v>
      </c>
      <c r="AG869" s="8">
        <f t="shared" si="41"/>
        <v>0.4335</v>
      </c>
    </row>
    <row r="870" spans="14:33" x14ac:dyDescent="0.25">
      <c r="N870" s="7">
        <v>868</v>
      </c>
      <c r="O870" s="7">
        <f t="shared" ca="1" si="39"/>
        <v>0.835694424293834</v>
      </c>
      <c r="P870" s="20">
        <f t="shared" ca="1" si="40"/>
        <v>709.91681897912349</v>
      </c>
      <c r="X870" s="12">
        <v>454.96323732705082</v>
      </c>
      <c r="AE870" s="8">
        <v>868</v>
      </c>
      <c r="AF870" s="12">
        <v>166953.70000000001</v>
      </c>
      <c r="AG870" s="8">
        <f t="shared" si="41"/>
        <v>0.434</v>
      </c>
    </row>
    <row r="871" spans="14:33" x14ac:dyDescent="0.25">
      <c r="N871" s="7">
        <v>869</v>
      </c>
      <c r="O871" s="7">
        <f t="shared" ca="1" si="39"/>
        <v>0.89327642759025161</v>
      </c>
      <c r="P871" s="20">
        <f t="shared" ca="1" si="40"/>
        <v>741.19998342850658</v>
      </c>
      <c r="X871" s="12">
        <v>583.47757178499955</v>
      </c>
      <c r="AE871" s="8">
        <v>869</v>
      </c>
      <c r="AF871" s="12">
        <v>167008.6</v>
      </c>
      <c r="AG871" s="8">
        <f t="shared" si="41"/>
        <v>0.4345</v>
      </c>
    </row>
    <row r="872" spans="14:33" x14ac:dyDescent="0.25">
      <c r="N872" s="7">
        <v>870</v>
      </c>
      <c r="O872" s="7">
        <f t="shared" ca="1" si="39"/>
        <v>0.58576851788373097</v>
      </c>
      <c r="P872" s="20">
        <f t="shared" ca="1" si="40"/>
        <v>616.70419258027596</v>
      </c>
      <c r="X872" s="12">
        <v>504.8799427518951</v>
      </c>
      <c r="AE872" s="8">
        <v>870</v>
      </c>
      <c r="AF872" s="12">
        <v>167016.1</v>
      </c>
      <c r="AG872" s="8">
        <f t="shared" si="41"/>
        <v>0.435</v>
      </c>
    </row>
    <row r="873" spans="14:33" x14ac:dyDescent="0.25">
      <c r="N873" s="7">
        <v>871</v>
      </c>
      <c r="O873" s="7">
        <f t="shared" ca="1" si="39"/>
        <v>0.39175151067863712</v>
      </c>
      <c r="P873" s="20">
        <f t="shared" ca="1" si="40"/>
        <v>555.40049158748661</v>
      </c>
      <c r="X873" s="12">
        <v>728.0518474879849</v>
      </c>
      <c r="AE873" s="8">
        <v>871</v>
      </c>
      <c r="AF873" s="12">
        <v>167067.70000000001</v>
      </c>
      <c r="AG873" s="8">
        <f t="shared" si="41"/>
        <v>0.4355</v>
      </c>
    </row>
    <row r="874" spans="14:33" x14ac:dyDescent="0.25">
      <c r="N874" s="7">
        <v>872</v>
      </c>
      <c r="O874" s="7">
        <f t="shared" ca="1" si="39"/>
        <v>0.53264887148302653</v>
      </c>
      <c r="P874" s="20">
        <f t="shared" ca="1" si="40"/>
        <v>599.86751903001891</v>
      </c>
      <c r="X874" s="12">
        <v>655.46945213503</v>
      </c>
      <c r="AE874" s="8">
        <v>872</v>
      </c>
      <c r="AF874" s="12">
        <v>167109.5</v>
      </c>
      <c r="AG874" s="8">
        <f t="shared" si="41"/>
        <v>0.436</v>
      </c>
    </row>
    <row r="875" spans="14:33" x14ac:dyDescent="0.25">
      <c r="N875" s="7">
        <v>873</v>
      </c>
      <c r="O875" s="7">
        <f t="shared" ca="1" si="39"/>
        <v>0.97568578499145875</v>
      </c>
      <c r="P875" s="20">
        <f t="shared" ca="1" si="40"/>
        <v>819.99212920055527</v>
      </c>
      <c r="X875" s="12">
        <v>453.17689709183196</v>
      </c>
      <c r="AE875" s="8">
        <v>873</v>
      </c>
      <c r="AF875" s="12">
        <v>167116.1</v>
      </c>
      <c r="AG875" s="8">
        <f t="shared" si="41"/>
        <v>0.4365</v>
      </c>
    </row>
    <row r="876" spans="14:33" x14ac:dyDescent="0.25">
      <c r="N876" s="7">
        <v>874</v>
      </c>
      <c r="O876" s="7">
        <f t="shared" ca="1" si="39"/>
        <v>0.93260856332920761</v>
      </c>
      <c r="P876" s="20">
        <f t="shared" ca="1" si="40"/>
        <v>769.57360213978416</v>
      </c>
      <c r="X876" s="12">
        <v>596.24797762142873</v>
      </c>
      <c r="AE876" s="8">
        <v>874</v>
      </c>
      <c r="AF876" s="12">
        <v>167123</v>
      </c>
      <c r="AG876" s="8">
        <f t="shared" si="41"/>
        <v>0.437</v>
      </c>
    </row>
    <row r="877" spans="14:33" x14ac:dyDescent="0.25">
      <c r="N877" s="7">
        <v>875</v>
      </c>
      <c r="O877" s="7">
        <f t="shared" ca="1" si="39"/>
        <v>0.19912205811974759</v>
      </c>
      <c r="P877" s="20">
        <f t="shared" ca="1" si="40"/>
        <v>486.06681355662272</v>
      </c>
      <c r="X877" s="12">
        <v>747.8540873961208</v>
      </c>
      <c r="AE877" s="8">
        <v>875</v>
      </c>
      <c r="AF877" s="12">
        <v>167176.1</v>
      </c>
      <c r="AG877" s="8">
        <f t="shared" si="41"/>
        <v>0.4375</v>
      </c>
    </row>
    <row r="878" spans="14:33" x14ac:dyDescent="0.25">
      <c r="N878" s="7">
        <v>876</v>
      </c>
      <c r="O878" s="7">
        <f t="shared" ca="1" si="39"/>
        <v>0.748584272674233</v>
      </c>
      <c r="P878" s="20">
        <f t="shared" ca="1" si="40"/>
        <v>672.85905207102599</v>
      </c>
      <c r="X878" s="12">
        <v>635.05615658409874</v>
      </c>
      <c r="AE878" s="8">
        <v>876</v>
      </c>
      <c r="AF878" s="12">
        <v>167195.5</v>
      </c>
      <c r="AG878" s="8">
        <f t="shared" si="41"/>
        <v>0.438</v>
      </c>
    </row>
    <row r="879" spans="14:33" x14ac:dyDescent="0.25">
      <c r="N879" s="7">
        <v>877</v>
      </c>
      <c r="O879" s="7">
        <f t="shared" ca="1" si="39"/>
        <v>0.67559276767620058</v>
      </c>
      <c r="P879" s="20">
        <f t="shared" ca="1" si="40"/>
        <v>646.41842274012083</v>
      </c>
      <c r="X879" s="12">
        <v>454.56739994282265</v>
      </c>
      <c r="AE879" s="8">
        <v>877</v>
      </c>
      <c r="AF879" s="12">
        <v>167245.29999999999</v>
      </c>
      <c r="AG879" s="8">
        <f t="shared" si="41"/>
        <v>0.4385</v>
      </c>
    </row>
    <row r="880" spans="14:33" x14ac:dyDescent="0.25">
      <c r="N880" s="7">
        <v>878</v>
      </c>
      <c r="O880" s="7">
        <f t="shared" ca="1" si="39"/>
        <v>0.65699061465877395</v>
      </c>
      <c r="P880" s="20">
        <f t="shared" ca="1" si="40"/>
        <v>640.07308603847218</v>
      </c>
      <c r="X880" s="12">
        <v>605.84249570572354</v>
      </c>
      <c r="AE880" s="8">
        <v>878</v>
      </c>
      <c r="AF880" s="12">
        <v>167290</v>
      </c>
      <c r="AG880" s="8">
        <f t="shared" si="41"/>
        <v>0.439</v>
      </c>
    </row>
    <row r="881" spans="14:33" x14ac:dyDescent="0.25">
      <c r="N881" s="7">
        <v>879</v>
      </c>
      <c r="O881" s="7">
        <f t="shared" ca="1" si="39"/>
        <v>0.98086854816562896</v>
      </c>
      <c r="P881" s="20">
        <f t="shared" ca="1" si="40"/>
        <v>829.97950703968479</v>
      </c>
      <c r="X881" s="12">
        <v>618.10081245788979</v>
      </c>
      <c r="AE881" s="8">
        <v>879</v>
      </c>
      <c r="AF881" s="12">
        <v>167323.70000000001</v>
      </c>
      <c r="AG881" s="8">
        <f t="shared" si="41"/>
        <v>0.4395</v>
      </c>
    </row>
    <row r="882" spans="14:33" x14ac:dyDescent="0.25">
      <c r="N882" s="7">
        <v>880</v>
      </c>
      <c r="O882" s="7">
        <f t="shared" ca="1" si="39"/>
        <v>0.86812056627081569</v>
      </c>
      <c r="P882" s="20">
        <f t="shared" ca="1" si="40"/>
        <v>726.51161994030872</v>
      </c>
      <c r="X882" s="12">
        <v>683.03909511189806</v>
      </c>
      <c r="AE882" s="8">
        <v>880</v>
      </c>
      <c r="AF882" s="12">
        <v>167336.20000000001</v>
      </c>
      <c r="AG882" s="8">
        <f t="shared" si="41"/>
        <v>0.44</v>
      </c>
    </row>
    <row r="883" spans="14:33" x14ac:dyDescent="0.25">
      <c r="N883" s="7">
        <v>881</v>
      </c>
      <c r="O883" s="7">
        <f t="shared" ca="1" si="39"/>
        <v>0.85353367731637897</v>
      </c>
      <c r="P883" s="20">
        <f t="shared" ca="1" si="40"/>
        <v>718.77688926113103</v>
      </c>
      <c r="X883" s="12">
        <v>423.66226796084976</v>
      </c>
      <c r="AE883" s="8">
        <v>881</v>
      </c>
      <c r="AF883" s="12">
        <v>167342.6</v>
      </c>
      <c r="AG883" s="8">
        <f t="shared" si="41"/>
        <v>0.4405</v>
      </c>
    </row>
    <row r="884" spans="14:33" x14ac:dyDescent="0.25">
      <c r="N884" s="7">
        <v>882</v>
      </c>
      <c r="O884" s="7">
        <f t="shared" ca="1" si="39"/>
        <v>0.53161943075145246</v>
      </c>
      <c r="P884" s="20">
        <f t="shared" ca="1" si="40"/>
        <v>599.54391556156747</v>
      </c>
      <c r="X884" s="12">
        <v>487.74419520211381</v>
      </c>
      <c r="AE884" s="8">
        <v>882</v>
      </c>
      <c r="AF884" s="12">
        <v>167363.6</v>
      </c>
      <c r="AG884" s="8">
        <f t="shared" si="41"/>
        <v>0.441</v>
      </c>
    </row>
    <row r="885" spans="14:33" x14ac:dyDescent="0.25">
      <c r="N885" s="7">
        <v>883</v>
      </c>
      <c r="O885" s="7">
        <f t="shared" ca="1" si="39"/>
        <v>0.74907621577428174</v>
      </c>
      <c r="P885" s="20">
        <f t="shared" ca="1" si="40"/>
        <v>673.04797453584354</v>
      </c>
      <c r="X885" s="12">
        <v>289.64757292388481</v>
      </c>
      <c r="AE885" s="8">
        <v>883</v>
      </c>
      <c r="AF885" s="12">
        <v>167379</v>
      </c>
      <c r="AG885" s="8">
        <f t="shared" si="41"/>
        <v>0.4415</v>
      </c>
    </row>
    <row r="886" spans="14:33" x14ac:dyDescent="0.25">
      <c r="N886" s="7">
        <v>884</v>
      </c>
      <c r="O886" s="7">
        <f t="shared" ca="1" si="39"/>
        <v>0.21033727678364644</v>
      </c>
      <c r="P886" s="20">
        <f t="shared" ca="1" si="40"/>
        <v>490.75951426533408</v>
      </c>
      <c r="X886" s="12">
        <v>662.21093331428551</v>
      </c>
      <c r="AE886" s="8">
        <v>884</v>
      </c>
      <c r="AF886" s="12">
        <v>167379.70000000001</v>
      </c>
      <c r="AG886" s="8">
        <f t="shared" si="41"/>
        <v>0.442</v>
      </c>
    </row>
    <row r="887" spans="14:33" x14ac:dyDescent="0.25">
      <c r="N887" s="7">
        <v>885</v>
      </c>
      <c r="O887" s="7">
        <f t="shared" ca="1" si="39"/>
        <v>0.1554007107949863</v>
      </c>
      <c r="P887" s="20">
        <f t="shared" ca="1" si="40"/>
        <v>466.26682225922713</v>
      </c>
      <c r="X887" s="12">
        <v>715.21227397494181</v>
      </c>
      <c r="AE887" s="8">
        <v>885</v>
      </c>
      <c r="AF887" s="12">
        <v>167421.79999999999</v>
      </c>
      <c r="AG887" s="8">
        <f t="shared" si="41"/>
        <v>0.4425</v>
      </c>
    </row>
    <row r="888" spans="14:33" x14ac:dyDescent="0.25">
      <c r="N888" s="7">
        <v>886</v>
      </c>
      <c r="O888" s="7">
        <f t="shared" ca="1" si="39"/>
        <v>0.10868076546426098</v>
      </c>
      <c r="P888" s="20">
        <f t="shared" ca="1" si="40"/>
        <v>441.12559509848211</v>
      </c>
      <c r="X888" s="12">
        <v>471.84494369661138</v>
      </c>
      <c r="AE888" s="8">
        <v>886</v>
      </c>
      <c r="AF888" s="12">
        <v>167440.9</v>
      </c>
      <c r="AG888" s="8">
        <f t="shared" si="41"/>
        <v>0.443</v>
      </c>
    </row>
    <row r="889" spans="14:33" x14ac:dyDescent="0.25">
      <c r="N889" s="7">
        <v>887</v>
      </c>
      <c r="O889" s="7">
        <f t="shared" ca="1" si="39"/>
        <v>2.9919229843477613E-2</v>
      </c>
      <c r="P889" s="20">
        <f t="shared" ca="1" si="40"/>
        <v>372.39878555352323</v>
      </c>
      <c r="X889" s="12">
        <v>550.19894012632278</v>
      </c>
      <c r="AE889" s="8">
        <v>887</v>
      </c>
      <c r="AF889" s="12">
        <v>167538.29999999999</v>
      </c>
      <c r="AG889" s="8">
        <f t="shared" si="41"/>
        <v>0.44350000000000001</v>
      </c>
    </row>
    <row r="890" spans="14:33" x14ac:dyDescent="0.25">
      <c r="N890" s="7">
        <v>888</v>
      </c>
      <c r="O890" s="7">
        <f t="shared" ca="1" si="39"/>
        <v>0.8964715925999639</v>
      </c>
      <c r="P890" s="20">
        <f t="shared" ca="1" si="40"/>
        <v>743.2171206119591</v>
      </c>
      <c r="X890" s="12">
        <v>480.58888081926432</v>
      </c>
      <c r="AE890" s="8">
        <v>888</v>
      </c>
      <c r="AF890" s="12">
        <v>167570.70000000001</v>
      </c>
      <c r="AG890" s="8">
        <f t="shared" si="41"/>
        <v>0.44400000000000001</v>
      </c>
    </row>
    <row r="891" spans="14:33" x14ac:dyDescent="0.25">
      <c r="N891" s="7">
        <v>889</v>
      </c>
      <c r="O891" s="7">
        <f t="shared" ca="1" si="39"/>
        <v>0.88344213472643474</v>
      </c>
      <c r="P891" s="20">
        <f t="shared" ca="1" si="40"/>
        <v>735.2231589725717</v>
      </c>
      <c r="X891" s="12">
        <v>662.20560476216883</v>
      </c>
      <c r="AE891" s="8">
        <v>889</v>
      </c>
      <c r="AF891" s="12">
        <v>167635.79999999999</v>
      </c>
      <c r="AG891" s="8">
        <f t="shared" si="41"/>
        <v>0.44450000000000001</v>
      </c>
    </row>
    <row r="892" spans="14:33" x14ac:dyDescent="0.25">
      <c r="N892" s="7">
        <v>890</v>
      </c>
      <c r="O892" s="7">
        <f t="shared" ca="1" si="39"/>
        <v>0.2873292951484745</v>
      </c>
      <c r="P892" s="20">
        <f t="shared" ca="1" si="40"/>
        <v>520.16479841415776</v>
      </c>
      <c r="X892" s="12">
        <v>611.47232011250594</v>
      </c>
      <c r="AE892" s="8">
        <v>890</v>
      </c>
      <c r="AF892" s="12">
        <v>167652.4</v>
      </c>
      <c r="AG892" s="8">
        <f t="shared" si="41"/>
        <v>0.44500000000000001</v>
      </c>
    </row>
    <row r="893" spans="14:33" x14ac:dyDescent="0.25">
      <c r="N893" s="7">
        <v>891</v>
      </c>
      <c r="O893" s="7">
        <f t="shared" ca="1" si="39"/>
        <v>0.38516105183000338</v>
      </c>
      <c r="P893" s="20">
        <f t="shared" ca="1" si="40"/>
        <v>553.26883686873396</v>
      </c>
      <c r="X893" s="12">
        <v>596.35730492079756</v>
      </c>
      <c r="AE893" s="8">
        <v>891</v>
      </c>
      <c r="AF893" s="12">
        <v>167667.1</v>
      </c>
      <c r="AG893" s="8">
        <f t="shared" si="41"/>
        <v>0.44550000000000001</v>
      </c>
    </row>
    <row r="894" spans="14:33" x14ac:dyDescent="0.25">
      <c r="N894" s="7">
        <v>892</v>
      </c>
      <c r="O894" s="7">
        <f t="shared" ca="1" si="39"/>
        <v>0.76231899229106925</v>
      </c>
      <c r="P894" s="20">
        <f t="shared" ca="1" si="40"/>
        <v>678.20180946317168</v>
      </c>
      <c r="X894" s="12">
        <v>608.50181907671345</v>
      </c>
      <c r="AE894" s="8">
        <v>892</v>
      </c>
      <c r="AF894" s="12">
        <v>167673.4</v>
      </c>
      <c r="AG894" s="8">
        <f t="shared" si="41"/>
        <v>0.44600000000000001</v>
      </c>
    </row>
    <row r="895" spans="14:33" x14ac:dyDescent="0.25">
      <c r="N895" s="7">
        <v>893</v>
      </c>
      <c r="O895" s="7">
        <f t="shared" ca="1" si="39"/>
        <v>0.23217173535069968</v>
      </c>
      <c r="P895" s="20">
        <f t="shared" ca="1" si="40"/>
        <v>499.54729462045304</v>
      </c>
      <c r="X895" s="12">
        <v>750.9263877403846</v>
      </c>
      <c r="AE895" s="8">
        <v>893</v>
      </c>
      <c r="AF895" s="12">
        <v>167781</v>
      </c>
      <c r="AG895" s="8">
        <f t="shared" si="41"/>
        <v>0.44650000000000001</v>
      </c>
    </row>
    <row r="896" spans="14:33" x14ac:dyDescent="0.25">
      <c r="N896" s="7">
        <v>894</v>
      </c>
      <c r="O896" s="7">
        <f t="shared" ca="1" si="39"/>
        <v>3.5120432956090686E-2</v>
      </c>
      <c r="P896" s="20">
        <f t="shared" ca="1" si="40"/>
        <v>379.55457461493233</v>
      </c>
      <c r="X896" s="12">
        <v>453.16581064022927</v>
      </c>
      <c r="AE896" s="8">
        <v>894</v>
      </c>
      <c r="AF896" s="12">
        <v>167872.2</v>
      </c>
      <c r="AG896" s="8">
        <f t="shared" si="41"/>
        <v>0.44700000000000001</v>
      </c>
    </row>
    <row r="897" spans="14:33" x14ac:dyDescent="0.25">
      <c r="N897" s="7">
        <v>895</v>
      </c>
      <c r="O897" s="7">
        <f t="shared" ca="1" si="39"/>
        <v>0.20601902223792667</v>
      </c>
      <c r="P897" s="20">
        <f t="shared" ca="1" si="40"/>
        <v>488.96825133932151</v>
      </c>
      <c r="X897" s="12">
        <v>647.65304333431993</v>
      </c>
      <c r="AE897" s="8">
        <v>895</v>
      </c>
      <c r="AF897" s="12">
        <v>167881.1</v>
      </c>
      <c r="AG897" s="8">
        <f t="shared" si="41"/>
        <v>0.44750000000000001</v>
      </c>
    </row>
    <row r="898" spans="14:33" x14ac:dyDescent="0.25">
      <c r="N898" s="7">
        <v>896</v>
      </c>
      <c r="O898" s="7">
        <f t="shared" ca="1" si="39"/>
        <v>0.81269946598991205</v>
      </c>
      <c r="P898" s="20">
        <f t="shared" ca="1" si="40"/>
        <v>699.27590108924574</v>
      </c>
      <c r="X898" s="12">
        <v>662.77466311714886</v>
      </c>
      <c r="AE898" s="8">
        <v>896</v>
      </c>
      <c r="AF898" s="12">
        <v>167881.4</v>
      </c>
      <c r="AG898" s="8">
        <f t="shared" si="41"/>
        <v>0.44800000000000001</v>
      </c>
    </row>
    <row r="899" spans="14:33" x14ac:dyDescent="0.25">
      <c r="N899" s="7">
        <v>897</v>
      </c>
      <c r="O899" s="7">
        <f t="shared" ca="1" si="39"/>
        <v>0.15726640642918521</v>
      </c>
      <c r="P899" s="20">
        <f t="shared" ca="1" si="40"/>
        <v>467.17086369096484</v>
      </c>
      <c r="X899" s="12">
        <v>383.1767841854757</v>
      </c>
      <c r="AE899" s="8">
        <v>897</v>
      </c>
      <c r="AF899" s="12">
        <v>167882</v>
      </c>
      <c r="AG899" s="8">
        <f t="shared" si="41"/>
        <v>0.44850000000000001</v>
      </c>
    </row>
    <row r="900" spans="14:33" x14ac:dyDescent="0.25">
      <c r="N900" s="7">
        <v>898</v>
      </c>
      <c r="O900" s="7">
        <f t="shared" ref="O900:O963" ca="1" si="42">RAND()</f>
        <v>0.67539962013125465</v>
      </c>
      <c r="P900" s="20">
        <f t="shared" ref="P900:P963" ca="1" si="43">(($L$4*(EXP((_xlfn.NORM.S.INV(O900)-$L$5)/$L$6)))/(1+EXP((_xlfn.NORM.S.INV(O900)-$L$5)/$L$6)))+$L$3</f>
        <v>646.35187732861903</v>
      </c>
      <c r="X900" s="12">
        <v>577.55512664608932</v>
      </c>
      <c r="AE900" s="8">
        <v>898</v>
      </c>
      <c r="AF900" s="12">
        <v>167907.5</v>
      </c>
      <c r="AG900" s="8">
        <f t="shared" ref="AG900:AG963" si="44">AE900/2000</f>
        <v>0.44900000000000001</v>
      </c>
    </row>
    <row r="901" spans="14:33" x14ac:dyDescent="0.25">
      <c r="N901" s="7">
        <v>899</v>
      </c>
      <c r="O901" s="7">
        <f t="shared" ca="1" si="42"/>
        <v>0.15568509977133882</v>
      </c>
      <c r="P901" s="20">
        <f t="shared" ca="1" si="43"/>
        <v>466.40502527185384</v>
      </c>
      <c r="X901" s="12">
        <v>685.1936124433156</v>
      </c>
      <c r="AE901" s="8">
        <v>899</v>
      </c>
      <c r="AF901" s="12">
        <v>167915</v>
      </c>
      <c r="AG901" s="8">
        <f t="shared" si="44"/>
        <v>0.44950000000000001</v>
      </c>
    </row>
    <row r="902" spans="14:33" x14ac:dyDescent="0.25">
      <c r="N902" s="7">
        <v>900</v>
      </c>
      <c r="O902" s="7">
        <f t="shared" ca="1" si="42"/>
        <v>0.92865456948091829</v>
      </c>
      <c r="P902" s="20">
        <f t="shared" ca="1" si="43"/>
        <v>766.28426620582036</v>
      </c>
      <c r="X902" s="12">
        <v>531.75823385378931</v>
      </c>
      <c r="AE902" s="8">
        <v>900</v>
      </c>
      <c r="AF902" s="12">
        <v>167928.5</v>
      </c>
      <c r="AG902" s="8">
        <f t="shared" si="44"/>
        <v>0.45</v>
      </c>
    </row>
    <row r="903" spans="14:33" x14ac:dyDescent="0.25">
      <c r="N903" s="7">
        <v>901</v>
      </c>
      <c r="O903" s="7">
        <f t="shared" ca="1" si="42"/>
        <v>0.70874204987518186</v>
      </c>
      <c r="P903" s="20">
        <f t="shared" ca="1" si="43"/>
        <v>658.07711341975994</v>
      </c>
      <c r="X903" s="12">
        <v>718.2194702362973</v>
      </c>
      <c r="AE903" s="8">
        <v>901</v>
      </c>
      <c r="AF903" s="12">
        <v>167944.5</v>
      </c>
      <c r="AG903" s="8">
        <f t="shared" si="44"/>
        <v>0.45050000000000001</v>
      </c>
    </row>
    <row r="904" spans="14:33" x14ac:dyDescent="0.25">
      <c r="N904" s="7">
        <v>902</v>
      </c>
      <c r="O904" s="7">
        <f t="shared" ca="1" si="42"/>
        <v>8.8815515412325907E-2</v>
      </c>
      <c r="P904" s="20">
        <f t="shared" ca="1" si="43"/>
        <v>428.37640673970043</v>
      </c>
      <c r="X904" s="12">
        <v>463.80391491422489</v>
      </c>
      <c r="AE904" s="8">
        <v>902</v>
      </c>
      <c r="AF904" s="12">
        <v>168108.4</v>
      </c>
      <c r="AG904" s="8">
        <f t="shared" si="44"/>
        <v>0.45100000000000001</v>
      </c>
    </row>
    <row r="905" spans="14:33" x14ac:dyDescent="0.25">
      <c r="N905" s="7">
        <v>903</v>
      </c>
      <c r="O905" s="7">
        <f t="shared" ca="1" si="42"/>
        <v>0.79730025777448621</v>
      </c>
      <c r="P905" s="20">
        <f t="shared" ca="1" si="43"/>
        <v>692.54911829972559</v>
      </c>
      <c r="X905" s="12">
        <v>569.24202773195157</v>
      </c>
      <c r="AE905" s="8">
        <v>903</v>
      </c>
      <c r="AF905" s="12">
        <v>168109.6</v>
      </c>
      <c r="AG905" s="8">
        <f t="shared" si="44"/>
        <v>0.45150000000000001</v>
      </c>
    </row>
    <row r="906" spans="14:33" x14ac:dyDescent="0.25">
      <c r="N906" s="7">
        <v>904</v>
      </c>
      <c r="O906" s="7">
        <f t="shared" ca="1" si="42"/>
        <v>2.8886375019496757E-3</v>
      </c>
      <c r="P906" s="20">
        <f t="shared" ca="1" si="43"/>
        <v>294.41465515547452</v>
      </c>
      <c r="X906" s="12">
        <v>556.62011482653725</v>
      </c>
      <c r="AE906" s="8">
        <v>904</v>
      </c>
      <c r="AF906" s="12">
        <v>168126.6</v>
      </c>
      <c r="AG906" s="8">
        <f t="shared" si="44"/>
        <v>0.45200000000000001</v>
      </c>
    </row>
    <row r="907" spans="14:33" x14ac:dyDescent="0.25">
      <c r="N907" s="7">
        <v>905</v>
      </c>
      <c r="O907" s="7">
        <f t="shared" ca="1" si="42"/>
        <v>0.14446329184709894</v>
      </c>
      <c r="P907" s="20">
        <f t="shared" ca="1" si="43"/>
        <v>460.83665511285295</v>
      </c>
      <c r="X907" s="12">
        <v>529.62545569322685</v>
      </c>
      <c r="AE907" s="8">
        <v>905</v>
      </c>
      <c r="AF907" s="12">
        <v>168135.8</v>
      </c>
      <c r="AG907" s="8">
        <f t="shared" si="44"/>
        <v>0.45250000000000001</v>
      </c>
    </row>
    <row r="908" spans="14:33" x14ac:dyDescent="0.25">
      <c r="N908" s="7">
        <v>906</v>
      </c>
      <c r="O908" s="7">
        <f t="shared" ca="1" si="42"/>
        <v>0.93652402527577427</v>
      </c>
      <c r="P908" s="20">
        <f t="shared" ca="1" si="43"/>
        <v>772.96393749295748</v>
      </c>
      <c r="X908" s="12">
        <v>428.95405218962952</v>
      </c>
      <c r="AE908" s="8">
        <v>906</v>
      </c>
      <c r="AF908" s="12">
        <v>168196.3</v>
      </c>
      <c r="AG908" s="8">
        <f t="shared" si="44"/>
        <v>0.45300000000000001</v>
      </c>
    </row>
    <row r="909" spans="14:33" x14ac:dyDescent="0.25">
      <c r="N909" s="7">
        <v>907</v>
      </c>
      <c r="O909" s="7">
        <f t="shared" ca="1" si="42"/>
        <v>0.57626315749367851</v>
      </c>
      <c r="P909" s="20">
        <f t="shared" ca="1" si="43"/>
        <v>613.66569723601549</v>
      </c>
      <c r="X909" s="12">
        <v>451.57961120703015</v>
      </c>
      <c r="AE909" s="8">
        <v>907</v>
      </c>
      <c r="AF909" s="12">
        <v>168243.5</v>
      </c>
      <c r="AG909" s="8">
        <f t="shared" si="44"/>
        <v>0.45350000000000001</v>
      </c>
    </row>
    <row r="910" spans="14:33" x14ac:dyDescent="0.25">
      <c r="N910" s="7">
        <v>908</v>
      </c>
      <c r="O910" s="7">
        <f t="shared" ca="1" si="42"/>
        <v>0.45875828322328638</v>
      </c>
      <c r="P910" s="20">
        <f t="shared" ca="1" si="43"/>
        <v>576.69783287389123</v>
      </c>
      <c r="X910" s="12">
        <v>513.92928032633324</v>
      </c>
      <c r="AE910" s="8">
        <v>908</v>
      </c>
      <c r="AF910" s="12">
        <v>168258.4</v>
      </c>
      <c r="AG910" s="8">
        <f t="shared" si="44"/>
        <v>0.45400000000000001</v>
      </c>
    </row>
    <row r="911" spans="14:33" x14ac:dyDescent="0.25">
      <c r="N911" s="7">
        <v>909</v>
      </c>
      <c r="O911" s="7">
        <f t="shared" ca="1" si="42"/>
        <v>0.98337639599165272</v>
      </c>
      <c r="P911" s="20">
        <f t="shared" ca="1" si="43"/>
        <v>835.56581444374149</v>
      </c>
      <c r="X911" s="12">
        <v>354.03482009984225</v>
      </c>
      <c r="AE911" s="8">
        <v>909</v>
      </c>
      <c r="AF911" s="12">
        <v>168274</v>
      </c>
      <c r="AG911" s="8">
        <f t="shared" si="44"/>
        <v>0.45450000000000002</v>
      </c>
    </row>
    <row r="912" spans="14:33" x14ac:dyDescent="0.25">
      <c r="N912" s="7">
        <v>910</v>
      </c>
      <c r="O912" s="7">
        <f t="shared" ca="1" si="42"/>
        <v>0.88821281819637465</v>
      </c>
      <c r="P912" s="20">
        <f t="shared" ca="1" si="43"/>
        <v>738.08086779127291</v>
      </c>
      <c r="X912" s="12">
        <v>538.64965053981064</v>
      </c>
      <c r="AE912" s="8">
        <v>910</v>
      </c>
      <c r="AF912" s="12">
        <v>168280.9</v>
      </c>
      <c r="AG912" s="8">
        <f t="shared" si="44"/>
        <v>0.45500000000000002</v>
      </c>
    </row>
    <row r="913" spans="14:33" x14ac:dyDescent="0.25">
      <c r="N913" s="7">
        <v>911</v>
      </c>
      <c r="O913" s="7">
        <f t="shared" ca="1" si="42"/>
        <v>0.28787487859837324</v>
      </c>
      <c r="P913" s="20">
        <f t="shared" ca="1" si="43"/>
        <v>520.35972394661007</v>
      </c>
      <c r="X913" s="12">
        <v>526.78714746341905</v>
      </c>
      <c r="AE913" s="8">
        <v>911</v>
      </c>
      <c r="AF913" s="12">
        <v>168345</v>
      </c>
      <c r="AG913" s="8">
        <f t="shared" si="44"/>
        <v>0.45550000000000002</v>
      </c>
    </row>
    <row r="914" spans="14:33" x14ac:dyDescent="0.25">
      <c r="N914" s="7">
        <v>912</v>
      </c>
      <c r="O914" s="7">
        <f t="shared" ca="1" si="42"/>
        <v>0.65626416971679646</v>
      </c>
      <c r="P914" s="20">
        <f t="shared" ca="1" si="43"/>
        <v>639.82776418786091</v>
      </c>
      <c r="X914" s="12">
        <v>693.49203951775667</v>
      </c>
      <c r="AE914" s="8">
        <v>912</v>
      </c>
      <c r="AF914" s="12">
        <v>168372.5</v>
      </c>
      <c r="AG914" s="8">
        <f t="shared" si="44"/>
        <v>0.45600000000000002</v>
      </c>
    </row>
    <row r="915" spans="14:33" x14ac:dyDescent="0.25">
      <c r="N915" s="7">
        <v>913</v>
      </c>
      <c r="O915" s="7">
        <f t="shared" ca="1" si="42"/>
        <v>0.99254189465526677</v>
      </c>
      <c r="P915" s="20">
        <f t="shared" ca="1" si="43"/>
        <v>864.17530719434478</v>
      </c>
      <c r="X915" s="12">
        <v>747.30530338571828</v>
      </c>
      <c r="AE915" s="8">
        <v>913</v>
      </c>
      <c r="AF915" s="12">
        <v>168392.5</v>
      </c>
      <c r="AG915" s="8">
        <f t="shared" si="44"/>
        <v>0.45650000000000002</v>
      </c>
    </row>
    <row r="916" spans="14:33" x14ac:dyDescent="0.25">
      <c r="N916" s="7">
        <v>914</v>
      </c>
      <c r="O916" s="7">
        <f t="shared" ca="1" si="42"/>
        <v>0.58097276641207318</v>
      </c>
      <c r="P916" s="20">
        <f t="shared" ca="1" si="43"/>
        <v>615.16942768712909</v>
      </c>
      <c r="X916" s="12">
        <v>854.55584911367737</v>
      </c>
      <c r="AE916" s="8">
        <v>914</v>
      </c>
      <c r="AF916" s="12">
        <v>168404.1</v>
      </c>
      <c r="AG916" s="8">
        <f t="shared" si="44"/>
        <v>0.45700000000000002</v>
      </c>
    </row>
    <row r="917" spans="14:33" x14ac:dyDescent="0.25">
      <c r="N917" s="7">
        <v>915</v>
      </c>
      <c r="O917" s="7">
        <f t="shared" ca="1" si="42"/>
        <v>1.8122795461071539E-2</v>
      </c>
      <c r="P917" s="20">
        <f t="shared" ca="1" si="43"/>
        <v>351.88656333731694</v>
      </c>
      <c r="X917" s="12">
        <v>536.18124800933037</v>
      </c>
      <c r="AE917" s="8">
        <v>915</v>
      </c>
      <c r="AF917" s="12">
        <v>168427.3</v>
      </c>
      <c r="AG917" s="8">
        <f t="shared" si="44"/>
        <v>0.45750000000000002</v>
      </c>
    </row>
    <row r="918" spans="14:33" x14ac:dyDescent="0.25">
      <c r="N918" s="7">
        <v>916</v>
      </c>
      <c r="O918" s="7">
        <f t="shared" ca="1" si="42"/>
        <v>0.96625812145162682</v>
      </c>
      <c r="P918" s="20">
        <f t="shared" ca="1" si="43"/>
        <v>805.31224875597616</v>
      </c>
      <c r="X918" s="12">
        <v>614.54935059803017</v>
      </c>
      <c r="AE918" s="8">
        <v>916</v>
      </c>
      <c r="AF918" s="12">
        <v>168467.5</v>
      </c>
      <c r="AG918" s="8">
        <f t="shared" si="44"/>
        <v>0.45800000000000002</v>
      </c>
    </row>
    <row r="919" spans="14:33" x14ac:dyDescent="0.25">
      <c r="N919" s="7">
        <v>917</v>
      </c>
      <c r="O919" s="7">
        <f t="shared" ca="1" si="42"/>
        <v>0.68836130205933743</v>
      </c>
      <c r="P919" s="20">
        <f t="shared" ca="1" si="43"/>
        <v>650.85117356319893</v>
      </c>
      <c r="X919" s="12">
        <v>571.17913791302783</v>
      </c>
      <c r="AE919" s="8">
        <v>917</v>
      </c>
      <c r="AF919" s="12">
        <v>168487.7</v>
      </c>
      <c r="AG919" s="8">
        <f t="shared" si="44"/>
        <v>0.45850000000000002</v>
      </c>
    </row>
    <row r="920" spans="14:33" x14ac:dyDescent="0.25">
      <c r="N920" s="7">
        <v>918</v>
      </c>
      <c r="O920" s="7">
        <f t="shared" ca="1" si="42"/>
        <v>0.3750916899154535</v>
      </c>
      <c r="P920" s="20">
        <f t="shared" ca="1" si="43"/>
        <v>549.99428510558641</v>
      </c>
      <c r="X920" s="12">
        <v>568.1415875580899</v>
      </c>
      <c r="AE920" s="8">
        <v>918</v>
      </c>
      <c r="AF920" s="12">
        <v>168498.7</v>
      </c>
      <c r="AG920" s="8">
        <f t="shared" si="44"/>
        <v>0.45900000000000002</v>
      </c>
    </row>
    <row r="921" spans="14:33" x14ac:dyDescent="0.25">
      <c r="N921" s="7">
        <v>919</v>
      </c>
      <c r="O921" s="7">
        <f t="shared" ca="1" si="42"/>
        <v>0.74324633741095558</v>
      </c>
      <c r="P921" s="20">
        <f t="shared" ca="1" si="43"/>
        <v>670.82014552409794</v>
      </c>
      <c r="X921" s="12">
        <v>760.07280005331666</v>
      </c>
      <c r="AE921" s="8">
        <v>919</v>
      </c>
      <c r="AF921" s="12">
        <v>168570.9</v>
      </c>
      <c r="AG921" s="8">
        <f t="shared" si="44"/>
        <v>0.45950000000000002</v>
      </c>
    </row>
    <row r="922" spans="14:33" x14ac:dyDescent="0.25">
      <c r="N922" s="7">
        <v>920</v>
      </c>
      <c r="O922" s="7">
        <f t="shared" ca="1" si="42"/>
        <v>0.52600703251834757</v>
      </c>
      <c r="P922" s="20">
        <f t="shared" ca="1" si="43"/>
        <v>597.78079021750523</v>
      </c>
      <c r="X922" s="12">
        <v>399.99696443093978</v>
      </c>
      <c r="AE922" s="8">
        <v>920</v>
      </c>
      <c r="AF922" s="12">
        <v>168586.2</v>
      </c>
      <c r="AG922" s="8">
        <f t="shared" si="44"/>
        <v>0.46</v>
      </c>
    </row>
    <row r="923" spans="14:33" x14ac:dyDescent="0.25">
      <c r="N923" s="7">
        <v>921</v>
      </c>
      <c r="O923" s="7">
        <f t="shared" ca="1" si="42"/>
        <v>0.25491538723245588</v>
      </c>
      <c r="P923" s="20">
        <f t="shared" ca="1" si="43"/>
        <v>508.28838991624434</v>
      </c>
      <c r="X923" s="12">
        <v>622.53483766205625</v>
      </c>
      <c r="AE923" s="8">
        <v>921</v>
      </c>
      <c r="AF923" s="12">
        <v>168622.9</v>
      </c>
      <c r="AG923" s="8">
        <f t="shared" si="44"/>
        <v>0.46050000000000002</v>
      </c>
    </row>
    <row r="924" spans="14:33" x14ac:dyDescent="0.25">
      <c r="N924" s="7">
        <v>922</v>
      </c>
      <c r="O924" s="7">
        <f t="shared" ca="1" si="42"/>
        <v>0.51406539196097212</v>
      </c>
      <c r="P924" s="20">
        <f t="shared" ca="1" si="43"/>
        <v>594.03453515298645</v>
      </c>
      <c r="X924" s="12">
        <v>590.62342077363655</v>
      </c>
      <c r="AE924" s="8">
        <v>922</v>
      </c>
      <c r="AF924" s="12">
        <v>168660.4</v>
      </c>
      <c r="AG924" s="8">
        <f t="shared" si="44"/>
        <v>0.46100000000000002</v>
      </c>
    </row>
    <row r="925" spans="14:33" x14ac:dyDescent="0.25">
      <c r="N925" s="7">
        <v>923</v>
      </c>
      <c r="O925" s="7">
        <f t="shared" ca="1" si="42"/>
        <v>0.71527796143842293</v>
      </c>
      <c r="P925" s="20">
        <f t="shared" ca="1" si="43"/>
        <v>660.43809074009698</v>
      </c>
      <c r="X925" s="12">
        <v>355.14407280384268</v>
      </c>
      <c r="AE925" s="8">
        <v>923</v>
      </c>
      <c r="AF925" s="12">
        <v>168717.5</v>
      </c>
      <c r="AG925" s="8">
        <f t="shared" si="44"/>
        <v>0.46150000000000002</v>
      </c>
    </row>
    <row r="926" spans="14:33" x14ac:dyDescent="0.25">
      <c r="N926" s="7">
        <v>924</v>
      </c>
      <c r="O926" s="7">
        <f t="shared" ca="1" si="42"/>
        <v>0.88290619029573936</v>
      </c>
      <c r="P926" s="20">
        <f t="shared" ca="1" si="43"/>
        <v>734.90675956164512</v>
      </c>
      <c r="X926" s="12">
        <v>542.4446305953827</v>
      </c>
      <c r="AE926" s="8">
        <v>924</v>
      </c>
      <c r="AF926" s="12">
        <v>168726.5</v>
      </c>
      <c r="AG926" s="8">
        <f t="shared" si="44"/>
        <v>0.46200000000000002</v>
      </c>
    </row>
    <row r="927" spans="14:33" x14ac:dyDescent="0.25">
      <c r="N927" s="7">
        <v>925</v>
      </c>
      <c r="O927" s="7">
        <f t="shared" ca="1" si="42"/>
        <v>0.93105620787724241</v>
      </c>
      <c r="P927" s="20">
        <f t="shared" ca="1" si="43"/>
        <v>768.26686896418391</v>
      </c>
      <c r="X927" s="12">
        <v>641.90053492827371</v>
      </c>
      <c r="AE927" s="8">
        <v>925</v>
      </c>
      <c r="AF927" s="12">
        <v>168803.6</v>
      </c>
      <c r="AG927" s="8">
        <f t="shared" si="44"/>
        <v>0.46250000000000002</v>
      </c>
    </row>
    <row r="928" spans="14:33" x14ac:dyDescent="0.25">
      <c r="N928" s="7">
        <v>926</v>
      </c>
      <c r="O928" s="7">
        <f t="shared" ca="1" si="42"/>
        <v>0.95625908631622247</v>
      </c>
      <c r="P928" s="20">
        <f t="shared" ca="1" si="43"/>
        <v>792.73174346263158</v>
      </c>
      <c r="X928" s="12">
        <v>620.43591203799633</v>
      </c>
      <c r="AE928" s="8">
        <v>926</v>
      </c>
      <c r="AF928" s="12">
        <v>168846.4</v>
      </c>
      <c r="AG928" s="8">
        <f t="shared" si="44"/>
        <v>0.46300000000000002</v>
      </c>
    </row>
    <row r="929" spans="14:33" x14ac:dyDescent="0.25">
      <c r="N929" s="7">
        <v>927</v>
      </c>
      <c r="O929" s="7">
        <f t="shared" ca="1" si="42"/>
        <v>0.22583140039304861</v>
      </c>
      <c r="P929" s="20">
        <f t="shared" ca="1" si="43"/>
        <v>497.03902782231683</v>
      </c>
      <c r="X929" s="12">
        <v>592.05667937742442</v>
      </c>
      <c r="AE929" s="8">
        <v>927</v>
      </c>
      <c r="AF929" s="12">
        <v>168885.8</v>
      </c>
      <c r="AG929" s="8">
        <f t="shared" si="44"/>
        <v>0.46350000000000002</v>
      </c>
    </row>
    <row r="930" spans="14:33" x14ac:dyDescent="0.25">
      <c r="N930" s="7">
        <v>928</v>
      </c>
      <c r="O930" s="7">
        <f t="shared" ca="1" si="42"/>
        <v>0.53292754674429865</v>
      </c>
      <c r="P930" s="20">
        <f t="shared" ca="1" si="43"/>
        <v>599.95513201283131</v>
      </c>
      <c r="X930" s="12">
        <v>480.44416902819694</v>
      </c>
      <c r="AE930" s="8">
        <v>928</v>
      </c>
      <c r="AF930" s="12">
        <v>168912.7</v>
      </c>
      <c r="AG930" s="8">
        <f t="shared" si="44"/>
        <v>0.46400000000000002</v>
      </c>
    </row>
    <row r="931" spans="14:33" x14ac:dyDescent="0.25">
      <c r="N931" s="7">
        <v>929</v>
      </c>
      <c r="O931" s="7">
        <f t="shared" ca="1" si="42"/>
        <v>0.35884650311501443</v>
      </c>
      <c r="P931" s="20">
        <f t="shared" ca="1" si="43"/>
        <v>544.66091833865232</v>
      </c>
      <c r="X931" s="12">
        <v>596.31267961719982</v>
      </c>
      <c r="AE931" s="8">
        <v>929</v>
      </c>
      <c r="AF931" s="12">
        <v>168945.7</v>
      </c>
      <c r="AG931" s="8">
        <f t="shared" si="44"/>
        <v>0.46450000000000002</v>
      </c>
    </row>
    <row r="932" spans="14:33" x14ac:dyDescent="0.25">
      <c r="N932" s="7">
        <v>930</v>
      </c>
      <c r="O932" s="7">
        <f t="shared" ca="1" si="42"/>
        <v>0.91758292536962149</v>
      </c>
      <c r="P932" s="20">
        <f t="shared" ca="1" si="43"/>
        <v>757.68679473118164</v>
      </c>
      <c r="X932" s="12">
        <v>572.32809905324189</v>
      </c>
      <c r="AE932" s="8">
        <v>930</v>
      </c>
      <c r="AF932" s="12">
        <v>168983</v>
      </c>
      <c r="AG932" s="8">
        <f t="shared" si="44"/>
        <v>0.46500000000000002</v>
      </c>
    </row>
    <row r="933" spans="14:33" x14ac:dyDescent="0.25">
      <c r="N933" s="7">
        <v>931</v>
      </c>
      <c r="O933" s="7">
        <f t="shared" ca="1" si="42"/>
        <v>0.18080749583594602</v>
      </c>
      <c r="P933" s="20">
        <f t="shared" ca="1" si="43"/>
        <v>478.09519515168353</v>
      </c>
      <c r="X933" s="12">
        <v>538.67610924129099</v>
      </c>
      <c r="AE933" s="8">
        <v>931</v>
      </c>
      <c r="AF933" s="12">
        <v>169040.6</v>
      </c>
      <c r="AG933" s="8">
        <f t="shared" si="44"/>
        <v>0.46550000000000002</v>
      </c>
    </row>
    <row r="934" spans="14:33" x14ac:dyDescent="0.25">
      <c r="N934" s="7">
        <v>932</v>
      </c>
      <c r="O934" s="7">
        <f t="shared" ca="1" si="42"/>
        <v>0.24151000397517208</v>
      </c>
      <c r="P934" s="20">
        <f t="shared" ca="1" si="43"/>
        <v>503.18256723626291</v>
      </c>
      <c r="X934" s="12">
        <v>717.17366925199394</v>
      </c>
      <c r="AE934" s="8">
        <v>932</v>
      </c>
      <c r="AF934" s="12">
        <v>169058.1</v>
      </c>
      <c r="AG934" s="8">
        <f t="shared" si="44"/>
        <v>0.46600000000000003</v>
      </c>
    </row>
    <row r="935" spans="14:33" x14ac:dyDescent="0.25">
      <c r="N935" s="7">
        <v>933</v>
      </c>
      <c r="O935" s="7">
        <f t="shared" ca="1" si="42"/>
        <v>7.7988560997810819E-2</v>
      </c>
      <c r="P935" s="20">
        <f t="shared" ca="1" si="43"/>
        <v>420.6337064517092</v>
      </c>
      <c r="X935" s="12">
        <v>685.86710175425344</v>
      </c>
      <c r="AE935" s="8">
        <v>933</v>
      </c>
      <c r="AF935" s="12">
        <v>169103.2</v>
      </c>
      <c r="AG935" s="8">
        <f t="shared" si="44"/>
        <v>0.46650000000000003</v>
      </c>
    </row>
    <row r="936" spans="14:33" x14ac:dyDescent="0.25">
      <c r="N936" s="7">
        <v>934</v>
      </c>
      <c r="O936" s="7">
        <f t="shared" ca="1" si="42"/>
        <v>0.81891417565096547</v>
      </c>
      <c r="P936" s="20">
        <f t="shared" ca="1" si="43"/>
        <v>702.07594511528544</v>
      </c>
      <c r="X936" s="12">
        <v>530.18890973185398</v>
      </c>
      <c r="AE936" s="8">
        <v>934</v>
      </c>
      <c r="AF936" s="12">
        <v>169114.6</v>
      </c>
      <c r="AG936" s="8">
        <f t="shared" si="44"/>
        <v>0.46700000000000003</v>
      </c>
    </row>
    <row r="937" spans="14:33" x14ac:dyDescent="0.25">
      <c r="N937" s="7">
        <v>935</v>
      </c>
      <c r="O937" s="7">
        <f t="shared" ca="1" si="42"/>
        <v>0.13074963191193212</v>
      </c>
      <c r="P937" s="20">
        <f t="shared" ca="1" si="43"/>
        <v>453.67540573546006</v>
      </c>
      <c r="X937" s="12">
        <v>478.35117727029046</v>
      </c>
      <c r="AE937" s="8">
        <v>935</v>
      </c>
      <c r="AF937" s="12">
        <v>169116</v>
      </c>
      <c r="AG937" s="8">
        <f t="shared" si="44"/>
        <v>0.46750000000000003</v>
      </c>
    </row>
    <row r="938" spans="14:33" x14ac:dyDescent="0.25">
      <c r="N938" s="7">
        <v>936</v>
      </c>
      <c r="O938" s="7">
        <f t="shared" ca="1" si="42"/>
        <v>0.27310178663996387</v>
      </c>
      <c r="P938" s="20">
        <f t="shared" ca="1" si="43"/>
        <v>515.02645548870623</v>
      </c>
      <c r="X938" s="12">
        <v>648.22055101419016</v>
      </c>
      <c r="AE938" s="8">
        <v>936</v>
      </c>
      <c r="AF938" s="12">
        <v>169166</v>
      </c>
      <c r="AG938" s="8">
        <f t="shared" si="44"/>
        <v>0.46800000000000003</v>
      </c>
    </row>
    <row r="939" spans="14:33" x14ac:dyDescent="0.25">
      <c r="N939" s="7">
        <v>937</v>
      </c>
      <c r="O939" s="7">
        <f t="shared" ca="1" si="42"/>
        <v>0.7534968989786488</v>
      </c>
      <c r="P939" s="20">
        <f t="shared" ca="1" si="43"/>
        <v>674.75359545948095</v>
      </c>
      <c r="X939" s="12">
        <v>795.46382305620102</v>
      </c>
      <c r="AE939" s="8">
        <v>937</v>
      </c>
      <c r="AF939" s="12">
        <v>169169.4</v>
      </c>
      <c r="AG939" s="8">
        <f t="shared" si="44"/>
        <v>0.46850000000000003</v>
      </c>
    </row>
    <row r="940" spans="14:33" x14ac:dyDescent="0.25">
      <c r="N940" s="7">
        <v>938</v>
      </c>
      <c r="O940" s="7">
        <f t="shared" ca="1" si="42"/>
        <v>0.99334807475006259</v>
      </c>
      <c r="P940" s="20">
        <f t="shared" ca="1" si="43"/>
        <v>867.86059168374379</v>
      </c>
      <c r="X940" s="12">
        <v>871.80439697379074</v>
      </c>
      <c r="AE940" s="8">
        <v>938</v>
      </c>
      <c r="AF940" s="12">
        <v>169239.8</v>
      </c>
      <c r="AG940" s="8">
        <f t="shared" si="44"/>
        <v>0.46899999999999997</v>
      </c>
    </row>
    <row r="941" spans="14:33" x14ac:dyDescent="0.25">
      <c r="N941" s="7">
        <v>939</v>
      </c>
      <c r="O941" s="7">
        <f t="shared" ca="1" si="42"/>
        <v>0.37374611169272842</v>
      </c>
      <c r="P941" s="20">
        <f t="shared" ca="1" si="43"/>
        <v>549.554981755987</v>
      </c>
      <c r="X941" s="12">
        <v>400.17562636714001</v>
      </c>
      <c r="AE941" s="8">
        <v>939</v>
      </c>
      <c r="AF941" s="12">
        <v>169258.5</v>
      </c>
      <c r="AG941" s="8">
        <f t="shared" si="44"/>
        <v>0.46949999999999997</v>
      </c>
    </row>
    <row r="942" spans="14:33" x14ac:dyDescent="0.25">
      <c r="N942" s="7">
        <v>940</v>
      </c>
      <c r="O942" s="7">
        <f t="shared" ca="1" si="42"/>
        <v>0.44942280311620264</v>
      </c>
      <c r="P942" s="20">
        <f t="shared" ca="1" si="43"/>
        <v>573.76040746711624</v>
      </c>
      <c r="X942" s="12">
        <v>618.3937825826132</v>
      </c>
      <c r="AE942" s="8">
        <v>940</v>
      </c>
      <c r="AF942" s="12">
        <v>169302.9</v>
      </c>
      <c r="AG942" s="8">
        <f t="shared" si="44"/>
        <v>0.47</v>
      </c>
    </row>
    <row r="943" spans="14:33" x14ac:dyDescent="0.25">
      <c r="N943" s="7">
        <v>941</v>
      </c>
      <c r="O943" s="7">
        <f t="shared" ca="1" si="42"/>
        <v>0.12537858535702195</v>
      </c>
      <c r="P943" s="20">
        <f t="shared" ca="1" si="43"/>
        <v>450.74841068305005</v>
      </c>
      <c r="X943" s="12">
        <v>551.07148458460733</v>
      </c>
      <c r="AE943" s="8">
        <v>941</v>
      </c>
      <c r="AF943" s="12">
        <v>169325.4</v>
      </c>
      <c r="AG943" s="8">
        <f t="shared" si="44"/>
        <v>0.47049999999999997</v>
      </c>
    </row>
    <row r="944" spans="14:33" x14ac:dyDescent="0.25">
      <c r="N944" s="7">
        <v>942</v>
      </c>
      <c r="O944" s="7">
        <f t="shared" ca="1" si="42"/>
        <v>0.878498598902968</v>
      </c>
      <c r="P944" s="20">
        <f t="shared" ca="1" si="43"/>
        <v>732.33847556107469</v>
      </c>
      <c r="X944" s="12">
        <v>440.8655913550794</v>
      </c>
      <c r="AE944" s="8">
        <v>942</v>
      </c>
      <c r="AF944" s="12">
        <v>169340.1</v>
      </c>
      <c r="AG944" s="8">
        <f t="shared" si="44"/>
        <v>0.47099999999999997</v>
      </c>
    </row>
    <row r="945" spans="14:33" x14ac:dyDescent="0.25">
      <c r="N945" s="7">
        <v>943</v>
      </c>
      <c r="O945" s="7">
        <f t="shared" ca="1" si="42"/>
        <v>0.34182837775296537</v>
      </c>
      <c r="P945" s="20">
        <f t="shared" ca="1" si="43"/>
        <v>538.99688718910318</v>
      </c>
      <c r="X945" s="12">
        <v>616.23696144843996</v>
      </c>
      <c r="AE945" s="8">
        <v>943</v>
      </c>
      <c r="AF945" s="12">
        <v>169363.7</v>
      </c>
      <c r="AG945" s="8">
        <f t="shared" si="44"/>
        <v>0.47149999999999997</v>
      </c>
    </row>
    <row r="946" spans="14:33" x14ac:dyDescent="0.25">
      <c r="N946" s="7">
        <v>944</v>
      </c>
      <c r="O946" s="7">
        <f t="shared" ca="1" si="42"/>
        <v>0.98085687105927133</v>
      </c>
      <c r="P946" s="20">
        <f t="shared" ca="1" si="43"/>
        <v>829.95483074402091</v>
      </c>
      <c r="X946" s="12">
        <v>498.61453853342948</v>
      </c>
      <c r="AE946" s="8">
        <v>944</v>
      </c>
      <c r="AF946" s="12">
        <v>169418.6</v>
      </c>
      <c r="AG946" s="8">
        <f t="shared" si="44"/>
        <v>0.47199999999999998</v>
      </c>
    </row>
    <row r="947" spans="14:33" x14ac:dyDescent="0.25">
      <c r="N947" s="7">
        <v>945</v>
      </c>
      <c r="O947" s="7">
        <f t="shared" ca="1" si="42"/>
        <v>0.65756026891825026</v>
      </c>
      <c r="P947" s="20">
        <f t="shared" ca="1" si="43"/>
        <v>640.26558286171678</v>
      </c>
      <c r="X947" s="12">
        <v>767.91358370298781</v>
      </c>
      <c r="AE947" s="8">
        <v>945</v>
      </c>
      <c r="AF947" s="12">
        <v>169450.5</v>
      </c>
      <c r="AG947" s="8">
        <f t="shared" si="44"/>
        <v>0.47249999999999998</v>
      </c>
    </row>
    <row r="948" spans="14:33" x14ac:dyDescent="0.25">
      <c r="N948" s="7">
        <v>946</v>
      </c>
      <c r="O948" s="7">
        <f t="shared" ca="1" si="42"/>
        <v>0.59451221380293973</v>
      </c>
      <c r="P948" s="20">
        <f t="shared" ca="1" si="43"/>
        <v>619.51229422997255</v>
      </c>
      <c r="X948" s="12">
        <v>729.00779457592455</v>
      </c>
      <c r="AE948" s="8">
        <v>946</v>
      </c>
      <c r="AF948" s="12">
        <v>169467.5</v>
      </c>
      <c r="AG948" s="8">
        <f t="shared" si="44"/>
        <v>0.47299999999999998</v>
      </c>
    </row>
    <row r="949" spans="14:33" x14ac:dyDescent="0.25">
      <c r="N949" s="7">
        <v>947</v>
      </c>
      <c r="O949" s="7">
        <f t="shared" ca="1" si="42"/>
        <v>0.32707402986143852</v>
      </c>
      <c r="P949" s="20">
        <f t="shared" ca="1" si="43"/>
        <v>534.01252425747248</v>
      </c>
      <c r="X949" s="12">
        <v>714.76001761423345</v>
      </c>
      <c r="AE949" s="8">
        <v>947</v>
      </c>
      <c r="AF949" s="12">
        <v>169472</v>
      </c>
      <c r="AG949" s="8">
        <f t="shared" si="44"/>
        <v>0.47349999999999998</v>
      </c>
    </row>
    <row r="950" spans="14:33" x14ac:dyDescent="0.25">
      <c r="N950" s="7">
        <v>948</v>
      </c>
      <c r="O950" s="7">
        <f t="shared" ca="1" si="42"/>
        <v>0.76767412412983971</v>
      </c>
      <c r="P950" s="20">
        <f t="shared" ca="1" si="43"/>
        <v>680.32539155642633</v>
      </c>
      <c r="X950" s="12">
        <v>771.96856624881673</v>
      </c>
      <c r="AE950" s="8">
        <v>948</v>
      </c>
      <c r="AF950" s="12">
        <v>169570</v>
      </c>
      <c r="AG950" s="8">
        <f t="shared" si="44"/>
        <v>0.47399999999999998</v>
      </c>
    </row>
    <row r="951" spans="14:33" x14ac:dyDescent="0.25">
      <c r="N951" s="7">
        <v>949</v>
      </c>
      <c r="O951" s="7">
        <f t="shared" ca="1" si="42"/>
        <v>0.63232815143235155</v>
      </c>
      <c r="P951" s="20">
        <f t="shared" ca="1" si="43"/>
        <v>631.83635424417184</v>
      </c>
      <c r="X951" s="12">
        <v>539.52865288974874</v>
      </c>
      <c r="AE951" s="8">
        <v>949</v>
      </c>
      <c r="AF951" s="12">
        <v>169574.39999999999</v>
      </c>
      <c r="AG951" s="8">
        <f t="shared" si="44"/>
        <v>0.47449999999999998</v>
      </c>
    </row>
    <row r="952" spans="14:33" x14ac:dyDescent="0.25">
      <c r="N952" s="7">
        <v>950</v>
      </c>
      <c r="O952" s="7">
        <f t="shared" ca="1" si="42"/>
        <v>0.65267776960147628</v>
      </c>
      <c r="P952" s="20">
        <f t="shared" ca="1" si="43"/>
        <v>638.61918087321146</v>
      </c>
      <c r="X952" s="12">
        <v>560.58335009704638</v>
      </c>
      <c r="AE952" s="8">
        <v>950</v>
      </c>
      <c r="AF952" s="12">
        <v>169597.4</v>
      </c>
      <c r="AG952" s="8">
        <f t="shared" si="44"/>
        <v>0.47499999999999998</v>
      </c>
    </row>
    <row r="953" spans="14:33" x14ac:dyDescent="0.25">
      <c r="N953" s="7">
        <v>951</v>
      </c>
      <c r="O953" s="7">
        <f t="shared" ca="1" si="42"/>
        <v>0.29755499024556653</v>
      </c>
      <c r="P953" s="20">
        <f t="shared" ca="1" si="43"/>
        <v>523.79397858931111</v>
      </c>
      <c r="X953" s="12">
        <v>658.0399873386458</v>
      </c>
      <c r="AE953" s="8">
        <v>951</v>
      </c>
      <c r="AF953" s="12">
        <v>169606.8</v>
      </c>
      <c r="AG953" s="8">
        <f t="shared" si="44"/>
        <v>0.47549999999999998</v>
      </c>
    </row>
    <row r="954" spans="14:33" x14ac:dyDescent="0.25">
      <c r="N954" s="7">
        <v>952</v>
      </c>
      <c r="O954" s="7">
        <f t="shared" ca="1" si="42"/>
        <v>0.880236971085542</v>
      </c>
      <c r="P954" s="20">
        <f t="shared" ca="1" si="43"/>
        <v>733.34434297158839</v>
      </c>
      <c r="X954" s="12">
        <v>598.34521943599361</v>
      </c>
      <c r="AE954" s="8">
        <v>952</v>
      </c>
      <c r="AF954" s="12">
        <v>169610.4</v>
      </c>
      <c r="AG954" s="8">
        <f t="shared" si="44"/>
        <v>0.47599999999999998</v>
      </c>
    </row>
    <row r="955" spans="14:33" x14ac:dyDescent="0.25">
      <c r="N955" s="7">
        <v>953</v>
      </c>
      <c r="O955" s="7">
        <f t="shared" ca="1" si="42"/>
        <v>0.9017260199572108</v>
      </c>
      <c r="P955" s="20">
        <f t="shared" ca="1" si="43"/>
        <v>746.62337465387009</v>
      </c>
      <c r="X955" s="12">
        <v>577.15408957566524</v>
      </c>
      <c r="AE955" s="8">
        <v>953</v>
      </c>
      <c r="AF955" s="12">
        <v>169687.8</v>
      </c>
      <c r="AG955" s="8">
        <f t="shared" si="44"/>
        <v>0.47649999999999998</v>
      </c>
    </row>
    <row r="956" spans="14:33" x14ac:dyDescent="0.25">
      <c r="N956" s="7">
        <v>954</v>
      </c>
      <c r="O956" s="7">
        <f t="shared" ca="1" si="42"/>
        <v>0.10591028678472159</v>
      </c>
      <c r="P956" s="20">
        <f t="shared" ca="1" si="43"/>
        <v>439.44185575653802</v>
      </c>
      <c r="X956" s="12">
        <v>627.04674734805167</v>
      </c>
      <c r="AE956" s="8">
        <v>954</v>
      </c>
      <c r="AF956" s="12">
        <v>169688.9</v>
      </c>
      <c r="AG956" s="8">
        <f t="shared" si="44"/>
        <v>0.47699999999999998</v>
      </c>
    </row>
    <row r="957" spans="14:33" x14ac:dyDescent="0.25">
      <c r="N957" s="7">
        <v>955</v>
      </c>
      <c r="O957" s="7">
        <f t="shared" ca="1" si="42"/>
        <v>0.79640371187167591</v>
      </c>
      <c r="P957" s="20">
        <f t="shared" ca="1" si="43"/>
        <v>692.16607862339993</v>
      </c>
      <c r="X957" s="12">
        <v>651.9931247287725</v>
      </c>
      <c r="AE957" s="8">
        <v>955</v>
      </c>
      <c r="AF957" s="12">
        <v>169706</v>
      </c>
      <c r="AG957" s="8">
        <f t="shared" si="44"/>
        <v>0.47749999999999998</v>
      </c>
    </row>
    <row r="958" spans="14:33" x14ac:dyDescent="0.25">
      <c r="N958" s="7">
        <v>956</v>
      </c>
      <c r="O958" s="7">
        <f t="shared" ca="1" si="42"/>
        <v>0.54452873384865885</v>
      </c>
      <c r="P958" s="20">
        <f t="shared" ca="1" si="43"/>
        <v>603.60740739722348</v>
      </c>
      <c r="X958" s="12">
        <v>457.85656260544192</v>
      </c>
      <c r="AE958" s="8">
        <v>956</v>
      </c>
      <c r="AF958" s="12">
        <v>169742.6</v>
      </c>
      <c r="AG958" s="8">
        <f t="shared" si="44"/>
        <v>0.47799999999999998</v>
      </c>
    </row>
    <row r="959" spans="14:33" x14ac:dyDescent="0.25">
      <c r="N959" s="7">
        <v>957</v>
      </c>
      <c r="O959" s="7">
        <f t="shared" ca="1" si="42"/>
        <v>0.31016561627362471</v>
      </c>
      <c r="P959" s="20">
        <f t="shared" ca="1" si="43"/>
        <v>528.20328680027865</v>
      </c>
      <c r="X959" s="12">
        <v>723.102910021291</v>
      </c>
      <c r="AE959" s="8">
        <v>957</v>
      </c>
      <c r="AF959" s="12">
        <v>169788.6</v>
      </c>
      <c r="AG959" s="8">
        <f t="shared" si="44"/>
        <v>0.47849999999999998</v>
      </c>
    </row>
    <row r="960" spans="14:33" x14ac:dyDescent="0.25">
      <c r="N960" s="7">
        <v>958</v>
      </c>
      <c r="O960" s="7">
        <f t="shared" ca="1" si="42"/>
        <v>0.86189960063981497</v>
      </c>
      <c r="P960" s="20">
        <f t="shared" ca="1" si="43"/>
        <v>723.15276669606351</v>
      </c>
      <c r="X960" s="12">
        <v>702.6563979708975</v>
      </c>
      <c r="AE960" s="8">
        <v>958</v>
      </c>
      <c r="AF960" s="12">
        <v>169790.4</v>
      </c>
      <c r="AG960" s="8">
        <f t="shared" si="44"/>
        <v>0.47899999999999998</v>
      </c>
    </row>
    <row r="961" spans="14:33" x14ac:dyDescent="0.25">
      <c r="N961" s="7">
        <v>959</v>
      </c>
      <c r="O961" s="7">
        <f t="shared" ca="1" si="42"/>
        <v>0.63460829798678187</v>
      </c>
      <c r="P961" s="20">
        <f t="shared" ca="1" si="43"/>
        <v>632.59043002354099</v>
      </c>
      <c r="X961" s="12">
        <v>619.09167341914383</v>
      </c>
      <c r="AE961" s="8">
        <v>959</v>
      </c>
      <c r="AF961" s="12">
        <v>169880.6</v>
      </c>
      <c r="AG961" s="8">
        <f t="shared" si="44"/>
        <v>0.47949999999999998</v>
      </c>
    </row>
    <row r="962" spans="14:33" x14ac:dyDescent="0.25">
      <c r="N962" s="7">
        <v>960</v>
      </c>
      <c r="O962" s="7">
        <f t="shared" ca="1" si="42"/>
        <v>0.6261640323926525</v>
      </c>
      <c r="P962" s="20">
        <f t="shared" ca="1" si="43"/>
        <v>629.80469997069508</v>
      </c>
      <c r="X962" s="12">
        <v>355.89253341918095</v>
      </c>
      <c r="AE962" s="8">
        <v>960</v>
      </c>
      <c r="AF962" s="12">
        <v>169898.6</v>
      </c>
      <c r="AG962" s="8">
        <f t="shared" si="44"/>
        <v>0.48</v>
      </c>
    </row>
    <row r="963" spans="14:33" x14ac:dyDescent="0.25">
      <c r="N963" s="7">
        <v>961</v>
      </c>
      <c r="O963" s="7">
        <f t="shared" ca="1" si="42"/>
        <v>0.90549065003229279</v>
      </c>
      <c r="P963" s="20">
        <f t="shared" ca="1" si="43"/>
        <v>749.1371914239445</v>
      </c>
      <c r="X963" s="12">
        <v>618.30965226491924</v>
      </c>
      <c r="AE963" s="8">
        <v>961</v>
      </c>
      <c r="AF963" s="12">
        <v>169899.3</v>
      </c>
      <c r="AG963" s="8">
        <f t="shared" si="44"/>
        <v>0.48049999999999998</v>
      </c>
    </row>
    <row r="964" spans="14:33" x14ac:dyDescent="0.25">
      <c r="N964" s="7">
        <v>962</v>
      </c>
      <c r="O964" s="7">
        <f t="shared" ref="O964:O1027" ca="1" si="45">RAND()</f>
        <v>0.10250967586314763</v>
      </c>
      <c r="P964" s="20">
        <f t="shared" ref="P964:P1027" ca="1" si="46">(($L$4*(EXP((_xlfn.NORM.S.INV(O964)-$L$5)/$L$6)))/(1+EXP((_xlfn.NORM.S.INV(O964)-$L$5)/$L$6)))+$L$3</f>
        <v>437.33677657820135</v>
      </c>
      <c r="X964" s="12">
        <v>418.81352931751525</v>
      </c>
      <c r="AE964" s="8">
        <v>962</v>
      </c>
      <c r="AF964" s="12">
        <v>169913.8</v>
      </c>
      <c r="AG964" s="8">
        <f t="shared" ref="AG964:AG1027" si="47">AE964/2000</f>
        <v>0.48099999999999998</v>
      </c>
    </row>
    <row r="965" spans="14:33" x14ac:dyDescent="0.25">
      <c r="N965" s="7">
        <v>963</v>
      </c>
      <c r="O965" s="7">
        <f t="shared" ca="1" si="45"/>
        <v>0.88745430093747601</v>
      </c>
      <c r="P965" s="20">
        <f t="shared" ca="1" si="46"/>
        <v>737.62141902818291</v>
      </c>
      <c r="X965" s="12">
        <v>684.46561217093165</v>
      </c>
      <c r="AE965" s="8">
        <v>963</v>
      </c>
      <c r="AF965" s="12">
        <v>169968.6</v>
      </c>
      <c r="AG965" s="8">
        <f t="shared" si="47"/>
        <v>0.48149999999999998</v>
      </c>
    </row>
    <row r="966" spans="14:33" x14ac:dyDescent="0.25">
      <c r="N966" s="7">
        <v>964</v>
      </c>
      <c r="O966" s="7">
        <f t="shared" ca="1" si="45"/>
        <v>6.3560024002113469E-2</v>
      </c>
      <c r="P966" s="20">
        <f t="shared" ca="1" si="46"/>
        <v>409.1120416518803</v>
      </c>
      <c r="X966" s="12">
        <v>561.61247944684078</v>
      </c>
      <c r="AE966" s="8">
        <v>964</v>
      </c>
      <c r="AF966" s="12">
        <v>169969.3</v>
      </c>
      <c r="AG966" s="8">
        <f t="shared" si="47"/>
        <v>0.48199999999999998</v>
      </c>
    </row>
    <row r="967" spans="14:33" x14ac:dyDescent="0.25">
      <c r="N967" s="7">
        <v>965</v>
      </c>
      <c r="O967" s="7">
        <f t="shared" ca="1" si="45"/>
        <v>0.50870452750476414</v>
      </c>
      <c r="P967" s="20">
        <f t="shared" ca="1" si="46"/>
        <v>592.35443925913296</v>
      </c>
      <c r="X967" s="12">
        <v>666.39843987643621</v>
      </c>
      <c r="AE967" s="8">
        <v>965</v>
      </c>
      <c r="AF967" s="12">
        <v>169984</v>
      </c>
      <c r="AG967" s="8">
        <f t="shared" si="47"/>
        <v>0.48249999999999998</v>
      </c>
    </row>
    <row r="968" spans="14:33" x14ac:dyDescent="0.25">
      <c r="N968" s="7">
        <v>966</v>
      </c>
      <c r="O968" s="7">
        <f t="shared" ca="1" si="45"/>
        <v>0.90840681566131654</v>
      </c>
      <c r="P968" s="20">
        <f t="shared" ca="1" si="46"/>
        <v>751.1297864744995</v>
      </c>
      <c r="X968" s="12">
        <v>548.41639667468314</v>
      </c>
      <c r="AE968" s="8">
        <v>966</v>
      </c>
      <c r="AF968" s="12">
        <v>170007.3</v>
      </c>
      <c r="AG968" s="8">
        <f t="shared" si="47"/>
        <v>0.48299999999999998</v>
      </c>
    </row>
    <row r="969" spans="14:33" x14ac:dyDescent="0.25">
      <c r="N969" s="7">
        <v>967</v>
      </c>
      <c r="O969" s="7">
        <f t="shared" ca="1" si="45"/>
        <v>0.38435067927092892</v>
      </c>
      <c r="P969" s="20">
        <f t="shared" ca="1" si="46"/>
        <v>553.00611483214971</v>
      </c>
      <c r="X969" s="12">
        <v>547.65677423625812</v>
      </c>
      <c r="AE969" s="8">
        <v>967</v>
      </c>
      <c r="AF969" s="12">
        <v>170039</v>
      </c>
      <c r="AG969" s="8">
        <f t="shared" si="47"/>
        <v>0.48349999999999999</v>
      </c>
    </row>
    <row r="970" spans="14:33" x14ac:dyDescent="0.25">
      <c r="N970" s="7">
        <v>968</v>
      </c>
      <c r="O970" s="7">
        <f t="shared" ca="1" si="45"/>
        <v>0.8769411590471311</v>
      </c>
      <c r="P970" s="20">
        <f t="shared" ca="1" si="46"/>
        <v>731.44489164626782</v>
      </c>
      <c r="X970" s="12">
        <v>839.15257231520297</v>
      </c>
      <c r="AE970" s="8">
        <v>968</v>
      </c>
      <c r="AF970" s="12">
        <v>170046.1</v>
      </c>
      <c r="AG970" s="8">
        <f t="shared" si="47"/>
        <v>0.48399999999999999</v>
      </c>
    </row>
    <row r="971" spans="14:33" x14ac:dyDescent="0.25">
      <c r="N971" s="7">
        <v>969</v>
      </c>
      <c r="O971" s="7">
        <f t="shared" ca="1" si="45"/>
        <v>0.75532154726865819</v>
      </c>
      <c r="P971" s="20">
        <f t="shared" ca="1" si="46"/>
        <v>675.46183853949481</v>
      </c>
      <c r="X971" s="12">
        <v>469.32044058110546</v>
      </c>
      <c r="AE971" s="8">
        <v>969</v>
      </c>
      <c r="AF971" s="12">
        <v>170074.7</v>
      </c>
      <c r="AG971" s="8">
        <f t="shared" si="47"/>
        <v>0.48449999999999999</v>
      </c>
    </row>
    <row r="972" spans="14:33" x14ac:dyDescent="0.25">
      <c r="N972" s="7">
        <v>970</v>
      </c>
      <c r="O972" s="7">
        <f t="shared" ca="1" si="45"/>
        <v>0.61487981390219393</v>
      </c>
      <c r="P972" s="20">
        <f t="shared" ca="1" si="46"/>
        <v>626.11003927645299</v>
      </c>
      <c r="X972" s="12">
        <v>451.35043005560789</v>
      </c>
      <c r="AE972" s="8">
        <v>970</v>
      </c>
      <c r="AF972" s="12">
        <v>170137.2</v>
      </c>
      <c r="AG972" s="8">
        <f t="shared" si="47"/>
        <v>0.48499999999999999</v>
      </c>
    </row>
    <row r="973" spans="14:33" x14ac:dyDescent="0.25">
      <c r="N973" s="7">
        <v>971</v>
      </c>
      <c r="O973" s="7">
        <f t="shared" ca="1" si="45"/>
        <v>0.20819215016733117</v>
      </c>
      <c r="P973" s="20">
        <f t="shared" ca="1" si="46"/>
        <v>489.87205967902781</v>
      </c>
      <c r="X973" s="12">
        <v>702.27103038325822</v>
      </c>
      <c r="AE973" s="8">
        <v>971</v>
      </c>
      <c r="AF973" s="12">
        <v>170183.7</v>
      </c>
      <c r="AG973" s="8">
        <f t="shared" si="47"/>
        <v>0.48549999999999999</v>
      </c>
    </row>
    <row r="974" spans="14:33" x14ac:dyDescent="0.25">
      <c r="N974" s="7">
        <v>972</v>
      </c>
      <c r="O974" s="7">
        <f t="shared" ca="1" si="45"/>
        <v>0.11251006763454463</v>
      </c>
      <c r="P974" s="20">
        <f t="shared" ca="1" si="46"/>
        <v>443.40915165293347</v>
      </c>
      <c r="X974" s="12">
        <v>618.31084364305593</v>
      </c>
      <c r="AE974" s="8">
        <v>972</v>
      </c>
      <c r="AF974" s="12">
        <v>170200.6</v>
      </c>
      <c r="AG974" s="8">
        <f t="shared" si="47"/>
        <v>0.48599999999999999</v>
      </c>
    </row>
    <row r="975" spans="14:33" x14ac:dyDescent="0.25">
      <c r="N975" s="7">
        <v>973</v>
      </c>
      <c r="O975" s="7">
        <f t="shared" ca="1" si="45"/>
        <v>0.74228342993129881</v>
      </c>
      <c r="P975" s="20">
        <f t="shared" ca="1" si="46"/>
        <v>670.45445888274151</v>
      </c>
      <c r="X975" s="12">
        <v>637.22899628114544</v>
      </c>
      <c r="AE975" s="8">
        <v>973</v>
      </c>
      <c r="AF975" s="12">
        <v>170249.5</v>
      </c>
      <c r="AG975" s="8">
        <f t="shared" si="47"/>
        <v>0.48649999999999999</v>
      </c>
    </row>
    <row r="976" spans="14:33" x14ac:dyDescent="0.25">
      <c r="N976" s="7">
        <v>974</v>
      </c>
      <c r="O976" s="7">
        <f t="shared" ca="1" si="45"/>
        <v>0.81564201041657725</v>
      </c>
      <c r="P976" s="20">
        <f t="shared" ca="1" si="46"/>
        <v>700.59516192509409</v>
      </c>
      <c r="X976" s="12">
        <v>585.91850890641308</v>
      </c>
      <c r="AE976" s="8">
        <v>974</v>
      </c>
      <c r="AF976" s="12">
        <v>170271.4</v>
      </c>
      <c r="AG976" s="8">
        <f t="shared" si="47"/>
        <v>0.48699999999999999</v>
      </c>
    </row>
    <row r="977" spans="14:33" x14ac:dyDescent="0.25">
      <c r="N977" s="7">
        <v>975</v>
      </c>
      <c r="O977" s="7">
        <f t="shared" ca="1" si="45"/>
        <v>0.50031726665310228</v>
      </c>
      <c r="P977" s="20">
        <f t="shared" ca="1" si="46"/>
        <v>589.72710456958885</v>
      </c>
      <c r="X977" s="12">
        <v>542.57791120994875</v>
      </c>
      <c r="AE977" s="8">
        <v>975</v>
      </c>
      <c r="AF977" s="12">
        <v>170281.60000000001</v>
      </c>
      <c r="AG977" s="8">
        <f t="shared" si="47"/>
        <v>0.48749999999999999</v>
      </c>
    </row>
    <row r="978" spans="14:33" x14ac:dyDescent="0.25">
      <c r="N978" s="7">
        <v>976</v>
      </c>
      <c r="O978" s="7">
        <f t="shared" ca="1" si="45"/>
        <v>0.91391280900423233</v>
      </c>
      <c r="P978" s="20">
        <f t="shared" ca="1" si="46"/>
        <v>755.00889213816527</v>
      </c>
      <c r="X978" s="12">
        <v>541.59605102266744</v>
      </c>
      <c r="AE978" s="8">
        <v>976</v>
      </c>
      <c r="AF978" s="12">
        <v>170283.2</v>
      </c>
      <c r="AG978" s="8">
        <f t="shared" si="47"/>
        <v>0.48799999999999999</v>
      </c>
    </row>
    <row r="979" spans="14:33" x14ac:dyDescent="0.25">
      <c r="N979" s="7">
        <v>977</v>
      </c>
      <c r="O979" s="7">
        <f t="shared" ca="1" si="45"/>
        <v>0.16048778234486361</v>
      </c>
      <c r="P979" s="20">
        <f t="shared" ca="1" si="46"/>
        <v>468.71753232259164</v>
      </c>
      <c r="X979" s="12">
        <v>778.90584157085505</v>
      </c>
      <c r="AE979" s="8">
        <v>977</v>
      </c>
      <c r="AF979" s="12">
        <v>170370.7</v>
      </c>
      <c r="AG979" s="8">
        <f t="shared" si="47"/>
        <v>0.48849999999999999</v>
      </c>
    </row>
    <row r="980" spans="14:33" x14ac:dyDescent="0.25">
      <c r="N980" s="7">
        <v>978</v>
      </c>
      <c r="O980" s="7">
        <f t="shared" ca="1" si="45"/>
        <v>0.15959214867254101</v>
      </c>
      <c r="P980" s="20">
        <f t="shared" ca="1" si="46"/>
        <v>468.28929980778685</v>
      </c>
      <c r="X980" s="12">
        <v>658.53538069904141</v>
      </c>
      <c r="AE980" s="8">
        <v>978</v>
      </c>
      <c r="AF980" s="12">
        <v>170411.1</v>
      </c>
      <c r="AG980" s="8">
        <f t="shared" si="47"/>
        <v>0.48899999999999999</v>
      </c>
    </row>
    <row r="981" spans="14:33" x14ac:dyDescent="0.25">
      <c r="N981" s="7">
        <v>979</v>
      </c>
      <c r="O981" s="7">
        <f t="shared" ca="1" si="45"/>
        <v>0.22199067165434494</v>
      </c>
      <c r="P981" s="20">
        <f t="shared" ca="1" si="46"/>
        <v>495.5029080106263</v>
      </c>
      <c r="X981" s="12">
        <v>627.83623143494287</v>
      </c>
      <c r="AE981" s="8">
        <v>979</v>
      </c>
      <c r="AF981" s="12">
        <v>170428.6</v>
      </c>
      <c r="AG981" s="8">
        <f t="shared" si="47"/>
        <v>0.48949999999999999</v>
      </c>
    </row>
    <row r="982" spans="14:33" x14ac:dyDescent="0.25">
      <c r="N982" s="7">
        <v>980</v>
      </c>
      <c r="O982" s="7">
        <f t="shared" ca="1" si="45"/>
        <v>0.97519332692015803</v>
      </c>
      <c r="P982" s="20">
        <f t="shared" ca="1" si="46"/>
        <v>819.12920835192961</v>
      </c>
      <c r="X982" s="12">
        <v>537.28138434488551</v>
      </c>
      <c r="AE982" s="8">
        <v>980</v>
      </c>
      <c r="AF982" s="12">
        <v>170437</v>
      </c>
      <c r="AG982" s="8">
        <f t="shared" si="47"/>
        <v>0.49</v>
      </c>
    </row>
    <row r="983" spans="14:33" x14ac:dyDescent="0.25">
      <c r="N983" s="7">
        <v>981</v>
      </c>
      <c r="O983" s="7">
        <f t="shared" ca="1" si="45"/>
        <v>0.20528247692583901</v>
      </c>
      <c r="P983" s="20">
        <f t="shared" ca="1" si="46"/>
        <v>488.66081353100247</v>
      </c>
      <c r="X983" s="12">
        <v>562.46149600616377</v>
      </c>
      <c r="AE983" s="8">
        <v>981</v>
      </c>
      <c r="AF983" s="12">
        <v>170467.9</v>
      </c>
      <c r="AG983" s="8">
        <f t="shared" si="47"/>
        <v>0.49049999999999999</v>
      </c>
    </row>
    <row r="984" spans="14:33" x14ac:dyDescent="0.25">
      <c r="N984" s="7">
        <v>982</v>
      </c>
      <c r="O984" s="7">
        <f t="shared" ca="1" si="45"/>
        <v>0.6168821443521415</v>
      </c>
      <c r="P984" s="20">
        <f t="shared" ca="1" si="46"/>
        <v>626.76343564740262</v>
      </c>
      <c r="X984" s="12">
        <v>498.20240388437139</v>
      </c>
      <c r="AE984" s="8">
        <v>982</v>
      </c>
      <c r="AF984" s="12">
        <v>170492.3</v>
      </c>
      <c r="AG984" s="8">
        <f t="shared" si="47"/>
        <v>0.49099999999999999</v>
      </c>
    </row>
    <row r="985" spans="14:33" x14ac:dyDescent="0.25">
      <c r="N985" s="7">
        <v>983</v>
      </c>
      <c r="O985" s="7">
        <f t="shared" ca="1" si="45"/>
        <v>0.12335054312794291</v>
      </c>
      <c r="P985" s="20">
        <f t="shared" ca="1" si="46"/>
        <v>449.62346990494251</v>
      </c>
      <c r="X985" s="12">
        <v>555.55397215332448</v>
      </c>
      <c r="AE985" s="8">
        <v>983</v>
      </c>
      <c r="AF985" s="12">
        <v>170602.6</v>
      </c>
      <c r="AG985" s="8">
        <f t="shared" si="47"/>
        <v>0.49149999999999999</v>
      </c>
    </row>
    <row r="986" spans="14:33" x14ac:dyDescent="0.25">
      <c r="N986" s="7">
        <v>984</v>
      </c>
      <c r="O986" s="7">
        <f t="shared" ca="1" si="45"/>
        <v>0.41449513465778109</v>
      </c>
      <c r="P986" s="20">
        <f t="shared" ca="1" si="46"/>
        <v>562.6961016665781</v>
      </c>
      <c r="X986" s="12">
        <v>570.86678630262804</v>
      </c>
      <c r="AE986" s="8">
        <v>984</v>
      </c>
      <c r="AF986" s="12">
        <v>170648</v>
      </c>
      <c r="AG986" s="8">
        <f t="shared" si="47"/>
        <v>0.49199999999999999</v>
      </c>
    </row>
    <row r="987" spans="14:33" x14ac:dyDescent="0.25">
      <c r="N987" s="7">
        <v>985</v>
      </c>
      <c r="O987" s="7">
        <f t="shared" ca="1" si="45"/>
        <v>0.12281111649423393</v>
      </c>
      <c r="P987" s="20">
        <f t="shared" ca="1" si="46"/>
        <v>449.32235974855701</v>
      </c>
      <c r="X987" s="12">
        <v>618.01870845890494</v>
      </c>
      <c r="AE987" s="8">
        <v>985</v>
      </c>
      <c r="AF987" s="12">
        <v>170653.6</v>
      </c>
      <c r="AG987" s="8">
        <f t="shared" si="47"/>
        <v>0.49249999999999999</v>
      </c>
    </row>
    <row r="988" spans="14:33" x14ac:dyDescent="0.25">
      <c r="N988" s="7">
        <v>986</v>
      </c>
      <c r="O988" s="7">
        <f t="shared" ca="1" si="45"/>
        <v>0.52713006627995052</v>
      </c>
      <c r="P988" s="20">
        <f t="shared" ca="1" si="46"/>
        <v>598.13344531061125</v>
      </c>
      <c r="X988" s="12">
        <v>507.4958243663043</v>
      </c>
      <c r="AE988" s="8">
        <v>986</v>
      </c>
      <c r="AF988" s="12">
        <v>170667.8</v>
      </c>
      <c r="AG988" s="8">
        <f t="shared" si="47"/>
        <v>0.49299999999999999</v>
      </c>
    </row>
    <row r="989" spans="14:33" x14ac:dyDescent="0.25">
      <c r="N989" s="7">
        <v>987</v>
      </c>
      <c r="O989" s="7">
        <f t="shared" ca="1" si="45"/>
        <v>0.83859072725804595</v>
      </c>
      <c r="P989" s="20">
        <f t="shared" ca="1" si="46"/>
        <v>711.31573269036846</v>
      </c>
      <c r="X989" s="12">
        <v>442.18924924865627</v>
      </c>
      <c r="AE989" s="8">
        <v>987</v>
      </c>
      <c r="AF989" s="12">
        <v>170674.2</v>
      </c>
      <c r="AG989" s="8">
        <f t="shared" si="47"/>
        <v>0.49349999999999999</v>
      </c>
    </row>
    <row r="990" spans="14:33" x14ac:dyDescent="0.25">
      <c r="N990" s="7">
        <v>988</v>
      </c>
      <c r="O990" s="7">
        <f t="shared" ca="1" si="45"/>
        <v>0.84076958999538265</v>
      </c>
      <c r="P990" s="20">
        <f t="shared" ca="1" si="46"/>
        <v>712.37772118851649</v>
      </c>
      <c r="X990" s="12">
        <v>572.09967739052195</v>
      </c>
      <c r="AE990" s="8">
        <v>988</v>
      </c>
      <c r="AF990" s="12">
        <v>170729.3</v>
      </c>
      <c r="AG990" s="8">
        <f t="shared" si="47"/>
        <v>0.49399999999999999</v>
      </c>
    </row>
    <row r="991" spans="14:33" x14ac:dyDescent="0.25">
      <c r="N991" s="7">
        <v>989</v>
      </c>
      <c r="O991" s="7">
        <f t="shared" ca="1" si="45"/>
        <v>0.35739514352140722</v>
      </c>
      <c r="P991" s="20">
        <f t="shared" ca="1" si="46"/>
        <v>544.18111235018523</v>
      </c>
      <c r="X991" s="12">
        <v>624.48812083449241</v>
      </c>
      <c r="AE991" s="8">
        <v>989</v>
      </c>
      <c r="AF991" s="12">
        <v>170745.60000000001</v>
      </c>
      <c r="AG991" s="8">
        <f t="shared" si="47"/>
        <v>0.4945</v>
      </c>
    </row>
    <row r="992" spans="14:33" x14ac:dyDescent="0.25">
      <c r="N992" s="7">
        <v>990</v>
      </c>
      <c r="O992" s="7">
        <f t="shared" ca="1" si="45"/>
        <v>0.20928804840863213</v>
      </c>
      <c r="P992" s="20">
        <f t="shared" ca="1" si="46"/>
        <v>490.32601907714769</v>
      </c>
      <c r="X992" s="12">
        <v>343.3662640555649</v>
      </c>
      <c r="AE992" s="8">
        <v>990</v>
      </c>
      <c r="AF992" s="12">
        <v>170827.4</v>
      </c>
      <c r="AG992" s="8">
        <f t="shared" si="47"/>
        <v>0.495</v>
      </c>
    </row>
    <row r="993" spans="14:33" x14ac:dyDescent="0.25">
      <c r="N993" s="7">
        <v>991</v>
      </c>
      <c r="O993" s="7">
        <f t="shared" ca="1" si="45"/>
        <v>9.8552694253591144E-2</v>
      </c>
      <c r="P993" s="20">
        <f t="shared" ca="1" si="46"/>
        <v>434.83078275638604</v>
      </c>
      <c r="X993" s="12">
        <v>610.87018626392864</v>
      </c>
      <c r="AE993" s="8">
        <v>991</v>
      </c>
      <c r="AF993" s="12">
        <v>170838.5</v>
      </c>
      <c r="AG993" s="8">
        <f t="shared" si="47"/>
        <v>0.4955</v>
      </c>
    </row>
    <row r="994" spans="14:33" x14ac:dyDescent="0.25">
      <c r="N994" s="7">
        <v>992</v>
      </c>
      <c r="O994" s="7">
        <f t="shared" ca="1" si="45"/>
        <v>0.86016767606469047</v>
      </c>
      <c r="P994" s="20">
        <f t="shared" ca="1" si="46"/>
        <v>722.23405232823211</v>
      </c>
      <c r="X994" s="12">
        <v>631.83600213610737</v>
      </c>
      <c r="AE994" s="8">
        <v>992</v>
      </c>
      <c r="AF994" s="12">
        <v>170842.7</v>
      </c>
      <c r="AG994" s="8">
        <f t="shared" si="47"/>
        <v>0.496</v>
      </c>
    </row>
    <row r="995" spans="14:33" x14ac:dyDescent="0.25">
      <c r="N995" s="7">
        <v>993</v>
      </c>
      <c r="O995" s="7">
        <f t="shared" ca="1" si="45"/>
        <v>0.26909667670937398</v>
      </c>
      <c r="P995" s="20">
        <f t="shared" ca="1" si="46"/>
        <v>513.55978482610749</v>
      </c>
      <c r="X995" s="12">
        <v>565.97040881431928</v>
      </c>
      <c r="AE995" s="8">
        <v>993</v>
      </c>
      <c r="AF995" s="12">
        <v>170849</v>
      </c>
      <c r="AG995" s="8">
        <f t="shared" si="47"/>
        <v>0.4965</v>
      </c>
    </row>
    <row r="996" spans="14:33" x14ac:dyDescent="0.25">
      <c r="N996" s="7">
        <v>994</v>
      </c>
      <c r="O996" s="7">
        <f t="shared" ca="1" si="45"/>
        <v>0.40356015720250538</v>
      </c>
      <c r="P996" s="20">
        <f t="shared" ca="1" si="46"/>
        <v>559.19933868935425</v>
      </c>
      <c r="X996" s="12">
        <v>478.41688109419431</v>
      </c>
      <c r="AE996" s="8">
        <v>994</v>
      </c>
      <c r="AF996" s="12">
        <v>170877.3</v>
      </c>
      <c r="AG996" s="8">
        <f t="shared" si="47"/>
        <v>0.497</v>
      </c>
    </row>
    <row r="997" spans="14:33" x14ac:dyDescent="0.25">
      <c r="N997" s="7">
        <v>995</v>
      </c>
      <c r="O997" s="7">
        <f t="shared" ca="1" si="45"/>
        <v>0.5381614935589677</v>
      </c>
      <c r="P997" s="20">
        <f t="shared" ca="1" si="46"/>
        <v>601.60162295052555</v>
      </c>
      <c r="X997" s="12">
        <v>641.54987454255843</v>
      </c>
      <c r="AE997" s="8">
        <v>995</v>
      </c>
      <c r="AF997" s="12">
        <v>170881.8</v>
      </c>
      <c r="AG997" s="8">
        <f t="shared" si="47"/>
        <v>0.4975</v>
      </c>
    </row>
    <row r="998" spans="14:33" x14ac:dyDescent="0.25">
      <c r="N998" s="7">
        <v>996</v>
      </c>
      <c r="O998" s="7">
        <f t="shared" ca="1" si="45"/>
        <v>0.69836306713029883</v>
      </c>
      <c r="P998" s="20">
        <f t="shared" ca="1" si="46"/>
        <v>654.37267595636831</v>
      </c>
      <c r="X998" s="12">
        <v>622.38607229761283</v>
      </c>
      <c r="AE998" s="8">
        <v>996</v>
      </c>
      <c r="AF998" s="12">
        <v>170924.2</v>
      </c>
      <c r="AG998" s="8">
        <f t="shared" si="47"/>
        <v>0.498</v>
      </c>
    </row>
    <row r="999" spans="14:33" x14ac:dyDescent="0.25">
      <c r="N999" s="7">
        <v>997</v>
      </c>
      <c r="O999" s="7">
        <f t="shared" ca="1" si="45"/>
        <v>0.1633743010893145</v>
      </c>
      <c r="P999" s="20">
        <f t="shared" ca="1" si="46"/>
        <v>470.08854031225786</v>
      </c>
      <c r="X999" s="12">
        <v>429.33434892584052</v>
      </c>
      <c r="AE999" s="8">
        <v>997</v>
      </c>
      <c r="AF999" s="12">
        <v>171013.4</v>
      </c>
      <c r="AG999" s="8">
        <f t="shared" si="47"/>
        <v>0.4985</v>
      </c>
    </row>
    <row r="1000" spans="14:33" x14ac:dyDescent="0.25">
      <c r="N1000" s="7">
        <v>998</v>
      </c>
      <c r="O1000" s="7">
        <f t="shared" ca="1" si="45"/>
        <v>0.94587821373441616</v>
      </c>
      <c r="P1000" s="20">
        <f t="shared" ca="1" si="46"/>
        <v>781.69537834913581</v>
      </c>
      <c r="X1000" s="12">
        <v>464.90997376663199</v>
      </c>
      <c r="AE1000" s="8">
        <v>998</v>
      </c>
      <c r="AF1000" s="12">
        <v>171039.9</v>
      </c>
      <c r="AG1000" s="8">
        <f t="shared" si="47"/>
        <v>0.499</v>
      </c>
    </row>
    <row r="1001" spans="14:33" x14ac:dyDescent="0.25">
      <c r="N1001" s="7">
        <v>999</v>
      </c>
      <c r="O1001" s="7">
        <f t="shared" ca="1" si="45"/>
        <v>0.17792365437255842</v>
      </c>
      <c r="P1001" s="20">
        <f t="shared" ca="1" si="46"/>
        <v>476.80106065937986</v>
      </c>
      <c r="X1001" s="12">
        <v>761.93664423292523</v>
      </c>
      <c r="AE1001" s="8">
        <v>999</v>
      </c>
      <c r="AF1001" s="12">
        <v>171118.1</v>
      </c>
      <c r="AG1001" s="8">
        <f t="shared" si="47"/>
        <v>0.4995</v>
      </c>
    </row>
    <row r="1002" spans="14:33" x14ac:dyDescent="0.25">
      <c r="N1002" s="7">
        <v>1000</v>
      </c>
      <c r="O1002" s="7">
        <f t="shared" ca="1" si="45"/>
        <v>0.61240064514109149</v>
      </c>
      <c r="P1002" s="20">
        <f t="shared" ca="1" si="46"/>
        <v>625.30230024168361</v>
      </c>
      <c r="X1002" s="12">
        <v>559.35857735947184</v>
      </c>
      <c r="AE1002" s="8">
        <v>1000</v>
      </c>
      <c r="AF1002" s="12">
        <v>171138.2</v>
      </c>
      <c r="AG1002" s="8">
        <f t="shared" si="47"/>
        <v>0.5</v>
      </c>
    </row>
    <row r="1003" spans="14:33" x14ac:dyDescent="0.25">
      <c r="N1003" s="7">
        <v>1001</v>
      </c>
      <c r="O1003" s="7">
        <f t="shared" ca="1" si="45"/>
        <v>0.22625896494077491</v>
      </c>
      <c r="P1003" s="20">
        <f t="shared" ca="1" si="46"/>
        <v>497.20924060317759</v>
      </c>
      <c r="X1003" s="12">
        <v>626.76535357702346</v>
      </c>
      <c r="AE1003" s="8">
        <v>1001</v>
      </c>
      <c r="AF1003" s="12">
        <v>171150.7</v>
      </c>
      <c r="AG1003" s="8">
        <f t="shared" si="47"/>
        <v>0.50049999999999994</v>
      </c>
    </row>
    <row r="1004" spans="14:33" x14ac:dyDescent="0.25">
      <c r="N1004" s="7">
        <v>1002</v>
      </c>
      <c r="O1004" s="7">
        <f t="shared" ca="1" si="45"/>
        <v>0.25543219542578766</v>
      </c>
      <c r="P1004" s="20">
        <f t="shared" ca="1" si="46"/>
        <v>508.48274694982405</v>
      </c>
      <c r="X1004" s="12">
        <v>690.18263259732032</v>
      </c>
      <c r="AE1004" s="8">
        <v>1002</v>
      </c>
      <c r="AF1004" s="12">
        <v>171175.3</v>
      </c>
      <c r="AG1004" s="8">
        <f t="shared" si="47"/>
        <v>0.501</v>
      </c>
    </row>
    <row r="1005" spans="14:33" x14ac:dyDescent="0.25">
      <c r="N1005" s="7">
        <v>1003</v>
      </c>
      <c r="O1005" s="7">
        <f t="shared" ca="1" si="45"/>
        <v>0.37765398393015837</v>
      </c>
      <c r="P1005" s="20">
        <f t="shared" ca="1" si="46"/>
        <v>550.82966936330763</v>
      </c>
      <c r="X1005" s="12">
        <v>519.66990996783022</v>
      </c>
      <c r="AE1005" s="8">
        <v>1003</v>
      </c>
      <c r="AF1005" s="12">
        <v>171180.79999999999</v>
      </c>
      <c r="AG1005" s="8">
        <f t="shared" si="47"/>
        <v>0.50149999999999995</v>
      </c>
    </row>
    <row r="1006" spans="14:33" x14ac:dyDescent="0.25">
      <c r="N1006" s="7">
        <v>1004</v>
      </c>
      <c r="O1006" s="7">
        <f t="shared" ca="1" si="45"/>
        <v>0.72353572061806593</v>
      </c>
      <c r="P1006" s="20">
        <f t="shared" ca="1" si="46"/>
        <v>663.45444137280492</v>
      </c>
      <c r="X1006" s="12">
        <v>598.64757455412416</v>
      </c>
      <c r="AE1006" s="8">
        <v>1004</v>
      </c>
      <c r="AF1006" s="12">
        <v>171209.9</v>
      </c>
      <c r="AG1006" s="8">
        <f t="shared" si="47"/>
        <v>0.502</v>
      </c>
    </row>
    <row r="1007" spans="14:33" x14ac:dyDescent="0.25">
      <c r="N1007" s="7">
        <v>1005</v>
      </c>
      <c r="O1007" s="7">
        <f t="shared" ca="1" si="45"/>
        <v>0.14801486641762918</v>
      </c>
      <c r="P1007" s="20">
        <f t="shared" ca="1" si="46"/>
        <v>462.62528975412118</v>
      </c>
      <c r="X1007" s="12">
        <v>792.94854874378518</v>
      </c>
      <c r="AE1007" s="8">
        <v>1005</v>
      </c>
      <c r="AF1007" s="12">
        <v>171236.4</v>
      </c>
      <c r="AG1007" s="8">
        <f t="shared" si="47"/>
        <v>0.50249999999999995</v>
      </c>
    </row>
    <row r="1008" spans="14:33" x14ac:dyDescent="0.25">
      <c r="N1008" s="7">
        <v>1006</v>
      </c>
      <c r="O1008" s="7">
        <f t="shared" ca="1" si="45"/>
        <v>0.34076209945195612</v>
      </c>
      <c r="P1008" s="20">
        <f t="shared" ca="1" si="46"/>
        <v>538.63909474304796</v>
      </c>
      <c r="X1008" s="12">
        <v>488.54813318844754</v>
      </c>
      <c r="AE1008" s="8">
        <v>1006</v>
      </c>
      <c r="AF1008" s="12">
        <v>171267.6</v>
      </c>
      <c r="AG1008" s="8">
        <f t="shared" si="47"/>
        <v>0.503</v>
      </c>
    </row>
    <row r="1009" spans="14:33" x14ac:dyDescent="0.25">
      <c r="N1009" s="7">
        <v>1007</v>
      </c>
      <c r="O1009" s="7">
        <f t="shared" ca="1" si="45"/>
        <v>0.14459144454844464</v>
      </c>
      <c r="P1009" s="20">
        <f t="shared" ca="1" si="46"/>
        <v>460.90163887452655</v>
      </c>
      <c r="X1009" s="12">
        <v>443.6807479734714</v>
      </c>
      <c r="AE1009" s="8">
        <v>1007</v>
      </c>
      <c r="AF1009" s="12">
        <v>171288.2</v>
      </c>
      <c r="AG1009" s="8">
        <f t="shared" si="47"/>
        <v>0.50349999999999995</v>
      </c>
    </row>
    <row r="1010" spans="14:33" x14ac:dyDescent="0.25">
      <c r="N1010" s="7">
        <v>1008</v>
      </c>
      <c r="O1010" s="7">
        <f t="shared" ca="1" si="45"/>
        <v>0.65211919788997164</v>
      </c>
      <c r="P1010" s="20">
        <f t="shared" ca="1" si="46"/>
        <v>638.43132391134077</v>
      </c>
      <c r="X1010" s="12">
        <v>695.25738632493426</v>
      </c>
      <c r="AE1010" s="8">
        <v>1008</v>
      </c>
      <c r="AF1010" s="12">
        <v>171296.2</v>
      </c>
      <c r="AG1010" s="8">
        <f t="shared" si="47"/>
        <v>0.504</v>
      </c>
    </row>
    <row r="1011" spans="14:33" x14ac:dyDescent="0.25">
      <c r="N1011" s="7">
        <v>1009</v>
      </c>
      <c r="O1011" s="7">
        <f t="shared" ca="1" si="45"/>
        <v>0.64434622063711811</v>
      </c>
      <c r="P1011" s="20">
        <f t="shared" ca="1" si="46"/>
        <v>635.8273143558838</v>
      </c>
      <c r="X1011" s="12">
        <v>712.16887454251014</v>
      </c>
      <c r="AE1011" s="8">
        <v>1009</v>
      </c>
      <c r="AF1011" s="12">
        <v>171305.2</v>
      </c>
      <c r="AG1011" s="8">
        <f t="shared" si="47"/>
        <v>0.50449999999999995</v>
      </c>
    </row>
    <row r="1012" spans="14:33" x14ac:dyDescent="0.25">
      <c r="N1012" s="7">
        <v>1010</v>
      </c>
      <c r="O1012" s="7">
        <f t="shared" ca="1" si="45"/>
        <v>0.85056247782075844</v>
      </c>
      <c r="P1012" s="20">
        <f t="shared" ca="1" si="46"/>
        <v>717.25881801258697</v>
      </c>
      <c r="X1012" s="12">
        <v>552.90693808618312</v>
      </c>
      <c r="AE1012" s="8">
        <v>1010</v>
      </c>
      <c r="AF1012" s="12">
        <v>171316.4</v>
      </c>
      <c r="AG1012" s="8">
        <f t="shared" si="47"/>
        <v>0.505</v>
      </c>
    </row>
    <row r="1013" spans="14:33" x14ac:dyDescent="0.25">
      <c r="N1013" s="7">
        <v>1011</v>
      </c>
      <c r="O1013" s="7">
        <f t="shared" ca="1" si="45"/>
        <v>0.61956848436888823</v>
      </c>
      <c r="P1013" s="20">
        <f t="shared" ca="1" si="46"/>
        <v>627.64149757353596</v>
      </c>
      <c r="X1013" s="12">
        <v>460.90453144802018</v>
      </c>
      <c r="AE1013" s="8">
        <v>1011</v>
      </c>
      <c r="AF1013" s="12">
        <v>171328.3</v>
      </c>
      <c r="AG1013" s="8">
        <f t="shared" si="47"/>
        <v>0.50549999999999995</v>
      </c>
    </row>
    <row r="1014" spans="14:33" x14ac:dyDescent="0.25">
      <c r="N1014" s="7">
        <v>1012</v>
      </c>
      <c r="O1014" s="7">
        <f t="shared" ca="1" si="45"/>
        <v>0.83636883842652943</v>
      </c>
      <c r="P1014" s="20">
        <f t="shared" ca="1" si="46"/>
        <v>710.2412823730125</v>
      </c>
      <c r="X1014" s="12">
        <v>735.53937874475719</v>
      </c>
      <c r="AE1014" s="8">
        <v>1012</v>
      </c>
      <c r="AF1014" s="12">
        <v>171345.8</v>
      </c>
      <c r="AG1014" s="8">
        <f t="shared" si="47"/>
        <v>0.50600000000000001</v>
      </c>
    </row>
    <row r="1015" spans="14:33" x14ac:dyDescent="0.25">
      <c r="N1015" s="7">
        <v>1013</v>
      </c>
      <c r="O1015" s="7">
        <f t="shared" ca="1" si="45"/>
        <v>0.22658379235348114</v>
      </c>
      <c r="P1015" s="20">
        <f t="shared" ca="1" si="46"/>
        <v>497.33844905866488</v>
      </c>
      <c r="X1015" s="12">
        <v>464.21345104134053</v>
      </c>
      <c r="AE1015" s="8">
        <v>1013</v>
      </c>
      <c r="AF1015" s="12">
        <v>171430.6</v>
      </c>
      <c r="AG1015" s="8">
        <f t="shared" si="47"/>
        <v>0.50649999999999995</v>
      </c>
    </row>
    <row r="1016" spans="14:33" x14ac:dyDescent="0.25">
      <c r="N1016" s="7">
        <v>1014</v>
      </c>
      <c r="O1016" s="7">
        <f t="shared" ca="1" si="45"/>
        <v>0.61818026465857212</v>
      </c>
      <c r="P1016" s="20">
        <f t="shared" ca="1" si="46"/>
        <v>627.18753026674437</v>
      </c>
      <c r="X1016" s="12">
        <v>536.82887848809514</v>
      </c>
      <c r="AE1016" s="8">
        <v>1014</v>
      </c>
      <c r="AF1016" s="12">
        <v>171504.7</v>
      </c>
      <c r="AG1016" s="8">
        <f t="shared" si="47"/>
        <v>0.50700000000000001</v>
      </c>
    </row>
    <row r="1017" spans="14:33" x14ac:dyDescent="0.25">
      <c r="N1017" s="7">
        <v>1015</v>
      </c>
      <c r="O1017" s="7">
        <f t="shared" ca="1" si="45"/>
        <v>0.75122498352365852</v>
      </c>
      <c r="P1017" s="20">
        <f t="shared" ca="1" si="46"/>
        <v>673.87523153008715</v>
      </c>
      <c r="X1017" s="12">
        <v>585.04580632034288</v>
      </c>
      <c r="AE1017" s="8">
        <v>1015</v>
      </c>
      <c r="AF1017" s="12">
        <v>171545.9</v>
      </c>
      <c r="AG1017" s="8">
        <f t="shared" si="47"/>
        <v>0.50749999999999995</v>
      </c>
    </row>
    <row r="1018" spans="14:33" x14ac:dyDescent="0.25">
      <c r="N1018" s="7">
        <v>1016</v>
      </c>
      <c r="O1018" s="7">
        <f t="shared" ca="1" si="45"/>
        <v>0.29307485905779196</v>
      </c>
      <c r="P1018" s="20">
        <f t="shared" ca="1" si="46"/>
        <v>522.21015823916468</v>
      </c>
      <c r="X1018" s="12">
        <v>552.26539200886623</v>
      </c>
      <c r="AE1018" s="8">
        <v>1016</v>
      </c>
      <c r="AF1018" s="12">
        <v>171554.9</v>
      </c>
      <c r="AG1018" s="8">
        <f t="shared" si="47"/>
        <v>0.50800000000000001</v>
      </c>
    </row>
    <row r="1019" spans="14:33" x14ac:dyDescent="0.25">
      <c r="N1019" s="7">
        <v>1017</v>
      </c>
      <c r="O1019" s="7">
        <f t="shared" ca="1" si="45"/>
        <v>0.26229427468809763</v>
      </c>
      <c r="P1019" s="20">
        <f t="shared" ca="1" si="46"/>
        <v>511.04692406268492</v>
      </c>
      <c r="X1019" s="12">
        <v>597.83995718119536</v>
      </c>
      <c r="AE1019" s="8">
        <v>1017</v>
      </c>
      <c r="AF1019" s="12">
        <v>171561.9</v>
      </c>
      <c r="AG1019" s="8">
        <f t="shared" si="47"/>
        <v>0.50849999999999995</v>
      </c>
    </row>
    <row r="1020" spans="14:33" x14ac:dyDescent="0.25">
      <c r="N1020" s="7">
        <v>1018</v>
      </c>
      <c r="O1020" s="7">
        <f t="shared" ca="1" si="45"/>
        <v>0.20729910411071195</v>
      </c>
      <c r="P1020" s="20">
        <f t="shared" ca="1" si="46"/>
        <v>489.50122670949946</v>
      </c>
      <c r="X1020" s="12">
        <v>450.62995405258954</v>
      </c>
      <c r="AE1020" s="8">
        <v>1018</v>
      </c>
      <c r="AF1020" s="12">
        <v>171563.6</v>
      </c>
      <c r="AG1020" s="8">
        <f t="shared" si="47"/>
        <v>0.50900000000000001</v>
      </c>
    </row>
    <row r="1021" spans="14:33" x14ac:dyDescent="0.25">
      <c r="N1021" s="7">
        <v>1019</v>
      </c>
      <c r="O1021" s="7">
        <f t="shared" ca="1" si="45"/>
        <v>0.48102159320146753</v>
      </c>
      <c r="P1021" s="20">
        <f t="shared" ca="1" si="46"/>
        <v>583.683324719457</v>
      </c>
      <c r="X1021" s="12">
        <v>593.63055425845175</v>
      </c>
      <c r="AE1021" s="8">
        <v>1019</v>
      </c>
      <c r="AF1021" s="12">
        <v>171588.6</v>
      </c>
      <c r="AG1021" s="8">
        <f t="shared" si="47"/>
        <v>0.50949999999999995</v>
      </c>
    </row>
    <row r="1022" spans="14:33" x14ac:dyDescent="0.25">
      <c r="N1022" s="7">
        <v>1020</v>
      </c>
      <c r="O1022" s="7">
        <f t="shared" ca="1" si="45"/>
        <v>0.24762716922533357</v>
      </c>
      <c r="P1022" s="20">
        <f t="shared" ca="1" si="46"/>
        <v>505.5282078740824</v>
      </c>
      <c r="X1022" s="12">
        <v>494.66307132610848</v>
      </c>
      <c r="AE1022" s="8">
        <v>1020</v>
      </c>
      <c r="AF1022" s="12">
        <v>171632.2</v>
      </c>
      <c r="AG1022" s="8">
        <f t="shared" si="47"/>
        <v>0.51</v>
      </c>
    </row>
    <row r="1023" spans="14:33" x14ac:dyDescent="0.25">
      <c r="N1023" s="7">
        <v>1021</v>
      </c>
      <c r="O1023" s="7">
        <f t="shared" ca="1" si="45"/>
        <v>0.85239362174340261</v>
      </c>
      <c r="P1023" s="20">
        <f t="shared" ca="1" si="46"/>
        <v>718.19225844238656</v>
      </c>
      <c r="X1023" s="12">
        <v>422.53641947428537</v>
      </c>
      <c r="AE1023" s="8">
        <v>1021</v>
      </c>
      <c r="AF1023" s="12">
        <v>171651.9</v>
      </c>
      <c r="AG1023" s="8">
        <f t="shared" si="47"/>
        <v>0.51049999999999995</v>
      </c>
    </row>
    <row r="1024" spans="14:33" x14ac:dyDescent="0.25">
      <c r="N1024" s="7">
        <v>1022</v>
      </c>
      <c r="O1024" s="7">
        <f t="shared" ca="1" si="45"/>
        <v>0.69009366715375509</v>
      </c>
      <c r="P1024" s="20">
        <f t="shared" ca="1" si="46"/>
        <v>651.45789508060375</v>
      </c>
      <c r="X1024" s="12">
        <v>505.26248563311469</v>
      </c>
      <c r="AE1024" s="8">
        <v>1022</v>
      </c>
      <c r="AF1024" s="12">
        <v>171661.7</v>
      </c>
      <c r="AG1024" s="8">
        <f t="shared" si="47"/>
        <v>0.51100000000000001</v>
      </c>
    </row>
    <row r="1025" spans="14:33" x14ac:dyDescent="0.25">
      <c r="N1025" s="7">
        <v>1023</v>
      </c>
      <c r="O1025" s="7">
        <f t="shared" ca="1" si="45"/>
        <v>0.50172193550794897</v>
      </c>
      <c r="P1025" s="20">
        <f t="shared" ca="1" si="46"/>
        <v>590.1670511213174</v>
      </c>
      <c r="X1025" s="12">
        <v>679.62594348333073</v>
      </c>
      <c r="AE1025" s="8">
        <v>1023</v>
      </c>
      <c r="AF1025" s="12">
        <v>171663.5</v>
      </c>
      <c r="AG1025" s="8">
        <f t="shared" si="47"/>
        <v>0.51149999999999995</v>
      </c>
    </row>
    <row r="1026" spans="14:33" x14ac:dyDescent="0.25">
      <c r="N1026" s="7">
        <v>1024</v>
      </c>
      <c r="O1026" s="7">
        <f t="shared" ca="1" si="45"/>
        <v>0.56178819583051798</v>
      </c>
      <c r="P1026" s="20">
        <f t="shared" ca="1" si="46"/>
        <v>609.06331936988181</v>
      </c>
      <c r="X1026" s="12">
        <v>792.15794461657617</v>
      </c>
      <c r="AE1026" s="8">
        <v>1024</v>
      </c>
      <c r="AF1026" s="12">
        <v>171669.1</v>
      </c>
      <c r="AG1026" s="8">
        <f t="shared" si="47"/>
        <v>0.51200000000000001</v>
      </c>
    </row>
    <row r="1027" spans="14:33" x14ac:dyDescent="0.25">
      <c r="N1027" s="7">
        <v>1025</v>
      </c>
      <c r="O1027" s="7">
        <f t="shared" ca="1" si="45"/>
        <v>0.64745930127821505</v>
      </c>
      <c r="P1027" s="20">
        <f t="shared" ca="1" si="46"/>
        <v>636.86797741289286</v>
      </c>
      <c r="X1027" s="12">
        <v>520.86794113568567</v>
      </c>
      <c r="AE1027" s="8">
        <v>1025</v>
      </c>
      <c r="AF1027" s="12">
        <v>171685.4</v>
      </c>
      <c r="AG1027" s="8">
        <f t="shared" si="47"/>
        <v>0.51249999999999996</v>
      </c>
    </row>
    <row r="1028" spans="14:33" x14ac:dyDescent="0.25">
      <c r="N1028" s="7">
        <v>1026</v>
      </c>
      <c r="O1028" s="7">
        <f t="shared" ref="O1028:O1091" ca="1" si="48">RAND()</f>
        <v>0.47364593038107106</v>
      </c>
      <c r="P1028" s="20">
        <f t="shared" ref="P1028:P1091" ca="1" si="49">(($L$4*(EXP((_xlfn.NORM.S.INV(O1028)-$L$5)/$L$6)))/(1+EXP((_xlfn.NORM.S.INV(O1028)-$L$5)/$L$6)))+$L$3</f>
        <v>581.37137965260922</v>
      </c>
      <c r="X1028" s="12">
        <v>551.10136405507092</v>
      </c>
      <c r="AE1028" s="8">
        <v>1026</v>
      </c>
      <c r="AF1028" s="12">
        <v>171704.5</v>
      </c>
      <c r="AG1028" s="8">
        <f t="shared" ref="AG1028:AG1091" si="50">AE1028/2000</f>
        <v>0.51300000000000001</v>
      </c>
    </row>
    <row r="1029" spans="14:33" x14ac:dyDescent="0.25">
      <c r="N1029" s="7">
        <v>1027</v>
      </c>
      <c r="O1029" s="7">
        <f t="shared" ca="1" si="48"/>
        <v>0.46982706652608963</v>
      </c>
      <c r="P1029" s="20">
        <f t="shared" ca="1" si="49"/>
        <v>580.17357880160444</v>
      </c>
      <c r="X1029" s="12">
        <v>638.25184971943668</v>
      </c>
      <c r="AE1029" s="8">
        <v>1027</v>
      </c>
      <c r="AF1029" s="12">
        <v>171739.3</v>
      </c>
      <c r="AG1029" s="8">
        <f t="shared" si="50"/>
        <v>0.51349999999999996</v>
      </c>
    </row>
    <row r="1030" spans="14:33" x14ac:dyDescent="0.25">
      <c r="N1030" s="7">
        <v>1028</v>
      </c>
      <c r="O1030" s="7">
        <f t="shared" ca="1" si="48"/>
        <v>0.68470777116762538</v>
      </c>
      <c r="P1030" s="20">
        <f t="shared" ca="1" si="49"/>
        <v>649.57587151258156</v>
      </c>
      <c r="X1030" s="12">
        <v>398.21618495881688</v>
      </c>
      <c r="AE1030" s="8">
        <v>1028</v>
      </c>
      <c r="AF1030" s="12">
        <v>171778.2</v>
      </c>
      <c r="AG1030" s="8">
        <f t="shared" si="50"/>
        <v>0.51400000000000001</v>
      </c>
    </row>
    <row r="1031" spans="14:33" x14ac:dyDescent="0.25">
      <c r="N1031" s="7">
        <v>1029</v>
      </c>
      <c r="O1031" s="7">
        <f t="shared" ca="1" si="48"/>
        <v>0.4734092449758357</v>
      </c>
      <c r="P1031" s="20">
        <f t="shared" ca="1" si="49"/>
        <v>581.29715925003416</v>
      </c>
      <c r="X1031" s="12">
        <v>456.27158740966826</v>
      </c>
      <c r="AE1031" s="8">
        <v>1029</v>
      </c>
      <c r="AF1031" s="12">
        <v>171798.7</v>
      </c>
      <c r="AG1031" s="8">
        <f t="shared" si="50"/>
        <v>0.51449999999999996</v>
      </c>
    </row>
    <row r="1032" spans="14:33" x14ac:dyDescent="0.25">
      <c r="N1032" s="7">
        <v>1030</v>
      </c>
      <c r="O1032" s="7">
        <f t="shared" ca="1" si="48"/>
        <v>5.4464623798675227E-2</v>
      </c>
      <c r="P1032" s="20">
        <f t="shared" ca="1" si="49"/>
        <v>400.90180182891419</v>
      </c>
      <c r="X1032" s="12">
        <v>576.85584340021421</v>
      </c>
      <c r="AE1032" s="8">
        <v>1030</v>
      </c>
      <c r="AF1032" s="12">
        <v>171834.4</v>
      </c>
      <c r="AG1032" s="8">
        <f t="shared" si="50"/>
        <v>0.51500000000000001</v>
      </c>
    </row>
    <row r="1033" spans="14:33" x14ac:dyDescent="0.25">
      <c r="N1033" s="7">
        <v>1031</v>
      </c>
      <c r="O1033" s="7">
        <f t="shared" ca="1" si="48"/>
        <v>0.46299991198270574</v>
      </c>
      <c r="P1033" s="20">
        <f t="shared" ca="1" si="49"/>
        <v>578.03055087429379</v>
      </c>
      <c r="X1033" s="12">
        <v>470.77897398426194</v>
      </c>
      <c r="AE1033" s="8">
        <v>1031</v>
      </c>
      <c r="AF1033" s="12">
        <v>171875.20000000001</v>
      </c>
      <c r="AG1033" s="8">
        <f t="shared" si="50"/>
        <v>0.51549999999999996</v>
      </c>
    </row>
    <row r="1034" spans="14:33" x14ac:dyDescent="0.25">
      <c r="N1034" s="7">
        <v>1032</v>
      </c>
      <c r="O1034" s="7">
        <f t="shared" ca="1" si="48"/>
        <v>0.35465675002382513</v>
      </c>
      <c r="P1034" s="20">
        <f t="shared" ca="1" si="49"/>
        <v>543.2742441520096</v>
      </c>
      <c r="X1034" s="12">
        <v>754.76771266654384</v>
      </c>
      <c r="AE1034" s="8">
        <v>1032</v>
      </c>
      <c r="AF1034" s="12">
        <v>171987.9</v>
      </c>
      <c r="AG1034" s="8">
        <f t="shared" si="50"/>
        <v>0.51600000000000001</v>
      </c>
    </row>
    <row r="1035" spans="14:33" x14ac:dyDescent="0.25">
      <c r="N1035" s="7">
        <v>1033</v>
      </c>
      <c r="O1035" s="7">
        <f t="shared" ca="1" si="48"/>
        <v>0.26053557014841278</v>
      </c>
      <c r="P1035" s="20">
        <f t="shared" ca="1" si="49"/>
        <v>510.39261336625998</v>
      </c>
      <c r="X1035" s="12">
        <v>340.19902253354587</v>
      </c>
      <c r="AE1035" s="8">
        <v>1033</v>
      </c>
      <c r="AF1035" s="12">
        <v>171992.5</v>
      </c>
      <c r="AG1035" s="8">
        <f t="shared" si="50"/>
        <v>0.51649999999999996</v>
      </c>
    </row>
    <row r="1036" spans="14:33" x14ac:dyDescent="0.25">
      <c r="N1036" s="7">
        <v>1034</v>
      </c>
      <c r="O1036" s="7">
        <f t="shared" ca="1" si="48"/>
        <v>0.71734348846752294</v>
      </c>
      <c r="P1036" s="20">
        <f t="shared" ca="1" si="49"/>
        <v>661.18899684979328</v>
      </c>
      <c r="X1036" s="12">
        <v>501.50836101872216</v>
      </c>
      <c r="AE1036" s="8">
        <v>1034</v>
      </c>
      <c r="AF1036" s="12">
        <v>171995.4</v>
      </c>
      <c r="AG1036" s="8">
        <f t="shared" si="50"/>
        <v>0.51700000000000002</v>
      </c>
    </row>
    <row r="1037" spans="14:33" x14ac:dyDescent="0.25">
      <c r="N1037" s="7">
        <v>1035</v>
      </c>
      <c r="O1037" s="7">
        <f t="shared" ca="1" si="48"/>
        <v>0.23189384480885034</v>
      </c>
      <c r="P1037" s="20">
        <f t="shared" ca="1" si="49"/>
        <v>499.43805826127175</v>
      </c>
      <c r="X1037" s="12">
        <v>743.31044161694695</v>
      </c>
      <c r="AE1037" s="8">
        <v>1035</v>
      </c>
      <c r="AF1037" s="12">
        <v>171996.79999999999</v>
      </c>
      <c r="AG1037" s="8">
        <f t="shared" si="50"/>
        <v>0.51749999999999996</v>
      </c>
    </row>
    <row r="1038" spans="14:33" x14ac:dyDescent="0.25">
      <c r="N1038" s="7">
        <v>1036</v>
      </c>
      <c r="O1038" s="7">
        <f t="shared" ca="1" si="48"/>
        <v>0.42522281699428632</v>
      </c>
      <c r="P1038" s="20">
        <f t="shared" ca="1" si="49"/>
        <v>566.10956143257681</v>
      </c>
      <c r="X1038" s="12">
        <v>479.3231733056337</v>
      </c>
      <c r="AE1038" s="8">
        <v>1036</v>
      </c>
      <c r="AF1038" s="12">
        <v>172053.9</v>
      </c>
      <c r="AG1038" s="8">
        <f t="shared" si="50"/>
        <v>0.51800000000000002</v>
      </c>
    </row>
    <row r="1039" spans="14:33" x14ac:dyDescent="0.25">
      <c r="N1039" s="7">
        <v>1037</v>
      </c>
      <c r="O1039" s="7">
        <f t="shared" ca="1" si="48"/>
        <v>0.10458921535639376</v>
      </c>
      <c r="P1039" s="20">
        <f t="shared" ca="1" si="49"/>
        <v>438.62921699207465</v>
      </c>
      <c r="X1039" s="12">
        <v>606.88718439306081</v>
      </c>
      <c r="AE1039" s="8">
        <v>1037</v>
      </c>
      <c r="AF1039" s="12">
        <v>172074.7</v>
      </c>
      <c r="AG1039" s="8">
        <f t="shared" si="50"/>
        <v>0.51849999999999996</v>
      </c>
    </row>
    <row r="1040" spans="14:33" x14ac:dyDescent="0.25">
      <c r="N1040" s="7">
        <v>1038</v>
      </c>
      <c r="O1040" s="7">
        <f t="shared" ca="1" si="48"/>
        <v>0.81474228070005617</v>
      </c>
      <c r="P1040" s="20">
        <f t="shared" ca="1" si="49"/>
        <v>700.19055318726203</v>
      </c>
      <c r="X1040" s="12">
        <v>691.9537991005858</v>
      </c>
      <c r="AE1040" s="8">
        <v>1038</v>
      </c>
      <c r="AF1040" s="12">
        <v>172092.6</v>
      </c>
      <c r="AG1040" s="8">
        <f t="shared" si="50"/>
        <v>0.51900000000000002</v>
      </c>
    </row>
    <row r="1041" spans="14:33" x14ac:dyDescent="0.25">
      <c r="N1041" s="7">
        <v>1039</v>
      </c>
      <c r="O1041" s="7">
        <f t="shared" ca="1" si="48"/>
        <v>0.10945821918691001</v>
      </c>
      <c r="P1041" s="20">
        <f t="shared" ca="1" si="49"/>
        <v>441.59323924840669</v>
      </c>
      <c r="X1041" s="12">
        <v>781.41991644774316</v>
      </c>
      <c r="AE1041" s="8">
        <v>1039</v>
      </c>
      <c r="AF1041" s="12">
        <v>172094.5</v>
      </c>
      <c r="AG1041" s="8">
        <f t="shared" si="50"/>
        <v>0.51949999999999996</v>
      </c>
    </row>
    <row r="1042" spans="14:33" x14ac:dyDescent="0.25">
      <c r="N1042" s="7">
        <v>1040</v>
      </c>
      <c r="O1042" s="7">
        <f t="shared" ca="1" si="48"/>
        <v>3.9644530277373691E-2</v>
      </c>
      <c r="P1042" s="20">
        <f t="shared" ca="1" si="49"/>
        <v>385.18044053820154</v>
      </c>
      <c r="X1042" s="12">
        <v>467.20463521970004</v>
      </c>
      <c r="AE1042" s="8">
        <v>1040</v>
      </c>
      <c r="AF1042" s="12">
        <v>172105.4</v>
      </c>
      <c r="AG1042" s="8">
        <f t="shared" si="50"/>
        <v>0.52</v>
      </c>
    </row>
    <row r="1043" spans="14:33" x14ac:dyDescent="0.25">
      <c r="N1043" s="7">
        <v>1041</v>
      </c>
      <c r="O1043" s="7">
        <f t="shared" ca="1" si="48"/>
        <v>0.25466712229150845</v>
      </c>
      <c r="P1043" s="20">
        <f t="shared" ca="1" si="49"/>
        <v>508.19496135155293</v>
      </c>
      <c r="X1043" s="12">
        <v>473.08083413258629</v>
      </c>
      <c r="AE1043" s="8">
        <v>1041</v>
      </c>
      <c r="AF1043" s="12">
        <v>172105.5</v>
      </c>
      <c r="AG1043" s="8">
        <f t="shared" si="50"/>
        <v>0.52049999999999996</v>
      </c>
    </row>
    <row r="1044" spans="14:33" x14ac:dyDescent="0.25">
      <c r="N1044" s="7">
        <v>1042</v>
      </c>
      <c r="O1044" s="7">
        <f t="shared" ca="1" si="48"/>
        <v>0.57639715611925446</v>
      </c>
      <c r="P1044" s="20">
        <f t="shared" ca="1" si="49"/>
        <v>613.70843605917287</v>
      </c>
      <c r="X1044" s="12">
        <v>592.61957352830575</v>
      </c>
      <c r="AE1044" s="8">
        <v>1042</v>
      </c>
      <c r="AF1044" s="12">
        <v>172107.2</v>
      </c>
      <c r="AG1044" s="8">
        <f t="shared" si="50"/>
        <v>0.52100000000000002</v>
      </c>
    </row>
    <row r="1045" spans="14:33" x14ac:dyDescent="0.25">
      <c r="N1045" s="7">
        <v>1043</v>
      </c>
      <c r="O1045" s="7">
        <f t="shared" ca="1" si="48"/>
        <v>0.21881810966200166</v>
      </c>
      <c r="P1045" s="20">
        <f t="shared" ca="1" si="49"/>
        <v>494.2241206317247</v>
      </c>
      <c r="X1045" s="12">
        <v>402.09002857669338</v>
      </c>
      <c r="AE1045" s="8">
        <v>1043</v>
      </c>
      <c r="AF1045" s="12">
        <v>172112</v>
      </c>
      <c r="AG1045" s="8">
        <f t="shared" si="50"/>
        <v>0.52149999999999996</v>
      </c>
    </row>
    <row r="1046" spans="14:33" x14ac:dyDescent="0.25">
      <c r="N1046" s="7">
        <v>1044</v>
      </c>
      <c r="O1046" s="7">
        <f t="shared" ca="1" si="48"/>
        <v>0.34566633053415996</v>
      </c>
      <c r="P1046" s="20">
        <f t="shared" ca="1" si="49"/>
        <v>540.28176813349842</v>
      </c>
      <c r="X1046" s="12">
        <v>657.06314348789613</v>
      </c>
      <c r="AE1046" s="8">
        <v>1044</v>
      </c>
      <c r="AF1046" s="12">
        <v>172205</v>
      </c>
      <c r="AG1046" s="8">
        <f t="shared" si="50"/>
        <v>0.52200000000000002</v>
      </c>
    </row>
    <row r="1047" spans="14:33" x14ac:dyDescent="0.25">
      <c r="N1047" s="7">
        <v>1045</v>
      </c>
      <c r="O1047" s="7">
        <f t="shared" ca="1" si="48"/>
        <v>0.17558771743976354</v>
      </c>
      <c r="P1047" s="20">
        <f t="shared" ca="1" si="49"/>
        <v>475.74437601690232</v>
      </c>
      <c r="X1047" s="12">
        <v>696.55633520283175</v>
      </c>
      <c r="AE1047" s="8">
        <v>1045</v>
      </c>
      <c r="AF1047" s="12">
        <v>172211.3</v>
      </c>
      <c r="AG1047" s="8">
        <f t="shared" si="50"/>
        <v>0.52249999999999996</v>
      </c>
    </row>
    <row r="1048" spans="14:33" x14ac:dyDescent="0.25">
      <c r="N1048" s="7">
        <v>1046</v>
      </c>
      <c r="O1048" s="7">
        <f t="shared" ca="1" si="48"/>
        <v>0.78564148646912613</v>
      </c>
      <c r="P1048" s="20">
        <f t="shared" ca="1" si="49"/>
        <v>687.63557491955305</v>
      </c>
      <c r="X1048" s="12">
        <v>386.24784154068811</v>
      </c>
      <c r="AE1048" s="8">
        <v>1046</v>
      </c>
      <c r="AF1048" s="12">
        <v>172226.8</v>
      </c>
      <c r="AG1048" s="8">
        <f t="shared" si="50"/>
        <v>0.52300000000000002</v>
      </c>
    </row>
    <row r="1049" spans="14:33" x14ac:dyDescent="0.25">
      <c r="N1049" s="7">
        <v>1047</v>
      </c>
      <c r="O1049" s="7">
        <f t="shared" ca="1" si="48"/>
        <v>0.96901984475817515</v>
      </c>
      <c r="P1049" s="20">
        <f t="shared" ca="1" si="49"/>
        <v>809.26042335069155</v>
      </c>
      <c r="X1049" s="12">
        <v>494.75987212286662</v>
      </c>
      <c r="AE1049" s="8">
        <v>1047</v>
      </c>
      <c r="AF1049" s="12">
        <v>172261.1</v>
      </c>
      <c r="AG1049" s="8">
        <f t="shared" si="50"/>
        <v>0.52349999999999997</v>
      </c>
    </row>
    <row r="1050" spans="14:33" x14ac:dyDescent="0.25">
      <c r="N1050" s="7">
        <v>1048</v>
      </c>
      <c r="O1050" s="7">
        <f t="shared" ca="1" si="48"/>
        <v>4.3288375092680464E-3</v>
      </c>
      <c r="P1050" s="20">
        <f t="shared" ca="1" si="49"/>
        <v>305.19485529263824</v>
      </c>
      <c r="X1050" s="12">
        <v>514.66924463595478</v>
      </c>
      <c r="AE1050" s="8">
        <v>1048</v>
      </c>
      <c r="AF1050" s="12">
        <v>172329.2</v>
      </c>
      <c r="AG1050" s="8">
        <f t="shared" si="50"/>
        <v>0.52400000000000002</v>
      </c>
    </row>
    <row r="1051" spans="14:33" x14ac:dyDescent="0.25">
      <c r="N1051" s="7">
        <v>1049</v>
      </c>
      <c r="O1051" s="7">
        <f t="shared" ca="1" si="48"/>
        <v>0.51023725613438764</v>
      </c>
      <c r="P1051" s="20">
        <f t="shared" ca="1" si="49"/>
        <v>592.83471713112613</v>
      </c>
      <c r="X1051" s="12">
        <v>670.84357771935879</v>
      </c>
      <c r="AE1051" s="8">
        <v>1049</v>
      </c>
      <c r="AF1051" s="12">
        <v>172391.5</v>
      </c>
      <c r="AG1051" s="8">
        <f t="shared" si="50"/>
        <v>0.52449999999999997</v>
      </c>
    </row>
    <row r="1052" spans="14:33" x14ac:dyDescent="0.25">
      <c r="N1052" s="7">
        <v>1050</v>
      </c>
      <c r="O1052" s="7">
        <f t="shared" ca="1" si="48"/>
        <v>0.39573774508889792</v>
      </c>
      <c r="P1052" s="20">
        <f t="shared" ca="1" si="49"/>
        <v>556.68570443531053</v>
      </c>
      <c r="X1052" s="12">
        <v>755.44442163638519</v>
      </c>
      <c r="AE1052" s="8">
        <v>1050</v>
      </c>
      <c r="AF1052" s="12">
        <v>172442.7</v>
      </c>
      <c r="AG1052" s="8">
        <f t="shared" si="50"/>
        <v>0.52500000000000002</v>
      </c>
    </row>
    <row r="1053" spans="14:33" x14ac:dyDescent="0.25">
      <c r="N1053" s="7">
        <v>1051</v>
      </c>
      <c r="O1053" s="7">
        <f t="shared" ca="1" si="48"/>
        <v>0.95572441659955487</v>
      </c>
      <c r="P1053" s="20">
        <f t="shared" ca="1" si="49"/>
        <v>792.12019320540651</v>
      </c>
      <c r="X1053" s="12">
        <v>497.62021879247209</v>
      </c>
      <c r="AE1053" s="8">
        <v>1051</v>
      </c>
      <c r="AF1053" s="12">
        <v>172502.7</v>
      </c>
      <c r="AG1053" s="8">
        <f t="shared" si="50"/>
        <v>0.52549999999999997</v>
      </c>
    </row>
    <row r="1054" spans="14:33" x14ac:dyDescent="0.25">
      <c r="N1054" s="7">
        <v>1052</v>
      </c>
      <c r="O1054" s="7">
        <f t="shared" ca="1" si="48"/>
        <v>7.8167911691787384E-2</v>
      </c>
      <c r="P1054" s="20">
        <f t="shared" ca="1" si="49"/>
        <v>420.76755685056293</v>
      </c>
      <c r="X1054" s="12">
        <v>714.07989251104971</v>
      </c>
      <c r="AE1054" s="8">
        <v>1052</v>
      </c>
      <c r="AF1054" s="12">
        <v>172551.7</v>
      </c>
      <c r="AG1054" s="8">
        <f t="shared" si="50"/>
        <v>0.52600000000000002</v>
      </c>
    </row>
    <row r="1055" spans="14:33" x14ac:dyDescent="0.25">
      <c r="N1055" s="7">
        <v>1053</v>
      </c>
      <c r="O1055" s="7">
        <f t="shared" ca="1" si="48"/>
        <v>0.11487763549840602</v>
      </c>
      <c r="P1055" s="20">
        <f t="shared" ca="1" si="49"/>
        <v>444.79689130953653</v>
      </c>
      <c r="X1055" s="12">
        <v>723.66957020672248</v>
      </c>
      <c r="AE1055" s="8">
        <v>1053</v>
      </c>
      <c r="AF1055" s="12">
        <v>172560.5</v>
      </c>
      <c r="AG1055" s="8">
        <f t="shared" si="50"/>
        <v>0.52649999999999997</v>
      </c>
    </row>
    <row r="1056" spans="14:33" x14ac:dyDescent="0.25">
      <c r="N1056" s="7">
        <v>1054</v>
      </c>
      <c r="O1056" s="7">
        <f t="shared" ca="1" si="48"/>
        <v>7.5577417606441766E-2</v>
      </c>
      <c r="P1056" s="20">
        <f t="shared" ca="1" si="49"/>
        <v>418.81408413502027</v>
      </c>
      <c r="X1056" s="12">
        <v>507.54548128110486</v>
      </c>
      <c r="AE1056" s="8">
        <v>1054</v>
      </c>
      <c r="AF1056" s="12">
        <v>172599.9</v>
      </c>
      <c r="AG1056" s="8">
        <f t="shared" si="50"/>
        <v>0.52700000000000002</v>
      </c>
    </row>
    <row r="1057" spans="14:33" x14ac:dyDescent="0.25">
      <c r="N1057" s="7">
        <v>1055</v>
      </c>
      <c r="O1057" s="7">
        <f t="shared" ca="1" si="48"/>
        <v>0.88476098588951979</v>
      </c>
      <c r="P1057" s="20">
        <f t="shared" ca="1" si="49"/>
        <v>736.00567115559045</v>
      </c>
      <c r="X1057" s="12">
        <v>538.02710157022079</v>
      </c>
      <c r="AE1057" s="8">
        <v>1055</v>
      </c>
      <c r="AF1057" s="12">
        <v>172682.3</v>
      </c>
      <c r="AG1057" s="8">
        <f t="shared" si="50"/>
        <v>0.52749999999999997</v>
      </c>
    </row>
    <row r="1058" spans="14:33" x14ac:dyDescent="0.25">
      <c r="N1058" s="7">
        <v>1056</v>
      </c>
      <c r="O1058" s="7">
        <f t="shared" ca="1" si="48"/>
        <v>0.34715963652673243</v>
      </c>
      <c r="P1058" s="20">
        <f t="shared" ca="1" si="49"/>
        <v>540.78047569850105</v>
      </c>
      <c r="X1058" s="12">
        <v>821.36531157803927</v>
      </c>
      <c r="AE1058" s="8">
        <v>1056</v>
      </c>
      <c r="AF1058" s="12">
        <v>172736.7</v>
      </c>
      <c r="AG1058" s="8">
        <f t="shared" si="50"/>
        <v>0.52800000000000002</v>
      </c>
    </row>
    <row r="1059" spans="14:33" x14ac:dyDescent="0.25">
      <c r="N1059" s="7">
        <v>1057</v>
      </c>
      <c r="O1059" s="7">
        <f t="shared" ca="1" si="48"/>
        <v>0.14247037276484609</v>
      </c>
      <c r="P1059" s="20">
        <f t="shared" ca="1" si="49"/>
        <v>459.82170481777575</v>
      </c>
      <c r="X1059" s="12">
        <v>671.3007539938518</v>
      </c>
      <c r="AE1059" s="8">
        <v>1057</v>
      </c>
      <c r="AF1059" s="12">
        <v>172789</v>
      </c>
      <c r="AG1059" s="8">
        <f t="shared" si="50"/>
        <v>0.52849999999999997</v>
      </c>
    </row>
    <row r="1060" spans="14:33" x14ac:dyDescent="0.25">
      <c r="N1060" s="7">
        <v>1058</v>
      </c>
      <c r="O1060" s="7">
        <f t="shared" ca="1" si="48"/>
        <v>0.7297190147440562</v>
      </c>
      <c r="P1060" s="20">
        <f t="shared" ca="1" si="49"/>
        <v>665.73890092010947</v>
      </c>
      <c r="X1060" s="12">
        <v>401.7485923336211</v>
      </c>
      <c r="AE1060" s="8">
        <v>1058</v>
      </c>
      <c r="AF1060" s="12">
        <v>172803</v>
      </c>
      <c r="AG1060" s="8">
        <f t="shared" si="50"/>
        <v>0.52900000000000003</v>
      </c>
    </row>
    <row r="1061" spans="14:33" x14ac:dyDescent="0.25">
      <c r="N1061" s="7">
        <v>1059</v>
      </c>
      <c r="O1061" s="7">
        <f t="shared" ca="1" si="48"/>
        <v>0.41282983308495491</v>
      </c>
      <c r="P1061" s="20">
        <f t="shared" ca="1" si="49"/>
        <v>562.16476890193212</v>
      </c>
      <c r="X1061" s="12">
        <v>533.32782346034389</v>
      </c>
      <c r="AE1061" s="8">
        <v>1059</v>
      </c>
      <c r="AF1061" s="12">
        <v>172816.2</v>
      </c>
      <c r="AG1061" s="8">
        <f t="shared" si="50"/>
        <v>0.52949999999999997</v>
      </c>
    </row>
    <row r="1062" spans="14:33" x14ac:dyDescent="0.25">
      <c r="N1062" s="7">
        <v>1060</v>
      </c>
      <c r="O1062" s="7">
        <f t="shared" ca="1" si="48"/>
        <v>0.13220650735561001</v>
      </c>
      <c r="P1062" s="20">
        <f t="shared" ca="1" si="49"/>
        <v>454.45680071707636</v>
      </c>
      <c r="X1062" s="12">
        <v>606.87754806661246</v>
      </c>
      <c r="AE1062" s="8">
        <v>1060</v>
      </c>
      <c r="AF1062" s="12">
        <v>172835.9</v>
      </c>
      <c r="AG1062" s="8">
        <f t="shared" si="50"/>
        <v>0.53</v>
      </c>
    </row>
    <row r="1063" spans="14:33" x14ac:dyDescent="0.25">
      <c r="N1063" s="7">
        <v>1061</v>
      </c>
      <c r="O1063" s="7">
        <f t="shared" ca="1" si="48"/>
        <v>0.77180905378701559</v>
      </c>
      <c r="P1063" s="20">
        <f t="shared" ca="1" si="49"/>
        <v>681.98172219979097</v>
      </c>
      <c r="X1063" s="12">
        <v>329.71778467402896</v>
      </c>
      <c r="AE1063" s="8">
        <v>1061</v>
      </c>
      <c r="AF1063" s="12">
        <v>172848.9</v>
      </c>
      <c r="AG1063" s="8">
        <f t="shared" si="50"/>
        <v>0.53049999999999997</v>
      </c>
    </row>
    <row r="1064" spans="14:33" x14ac:dyDescent="0.25">
      <c r="N1064" s="7">
        <v>1062</v>
      </c>
      <c r="O1064" s="7">
        <f t="shared" ca="1" si="48"/>
        <v>0.43039958521229105</v>
      </c>
      <c r="P1064" s="20">
        <f t="shared" ca="1" si="49"/>
        <v>567.75146061660098</v>
      </c>
      <c r="X1064" s="12">
        <v>718.94977670111291</v>
      </c>
      <c r="AE1064" s="8">
        <v>1062</v>
      </c>
      <c r="AF1064" s="12">
        <v>172875.6</v>
      </c>
      <c r="AG1064" s="8">
        <f t="shared" si="50"/>
        <v>0.53100000000000003</v>
      </c>
    </row>
    <row r="1065" spans="14:33" x14ac:dyDescent="0.25">
      <c r="N1065" s="7">
        <v>1063</v>
      </c>
      <c r="O1065" s="7">
        <f t="shared" ca="1" si="48"/>
        <v>0.99346623955506685</v>
      </c>
      <c r="P1065" s="20">
        <f t="shared" ca="1" si="49"/>
        <v>868.42993615488581</v>
      </c>
      <c r="X1065" s="12">
        <v>779.80270918026736</v>
      </c>
      <c r="AE1065" s="8">
        <v>1063</v>
      </c>
      <c r="AF1065" s="12">
        <v>172911.7</v>
      </c>
      <c r="AG1065" s="8">
        <f t="shared" si="50"/>
        <v>0.53149999999999997</v>
      </c>
    </row>
    <row r="1066" spans="14:33" x14ac:dyDescent="0.25">
      <c r="N1066" s="7">
        <v>1064</v>
      </c>
      <c r="O1066" s="7">
        <f t="shared" ca="1" si="48"/>
        <v>0.48334409770288567</v>
      </c>
      <c r="P1066" s="20">
        <f t="shared" ca="1" si="49"/>
        <v>584.41101762015171</v>
      </c>
      <c r="X1066" s="12">
        <v>461.41730865942628</v>
      </c>
      <c r="AE1066" s="8">
        <v>1064</v>
      </c>
      <c r="AF1066" s="12">
        <v>172966.39999999999</v>
      </c>
      <c r="AG1066" s="8">
        <f t="shared" si="50"/>
        <v>0.53200000000000003</v>
      </c>
    </row>
    <row r="1067" spans="14:33" x14ac:dyDescent="0.25">
      <c r="N1067" s="7">
        <v>1065</v>
      </c>
      <c r="O1067" s="7">
        <f t="shared" ca="1" si="48"/>
        <v>0.26951932190732142</v>
      </c>
      <c r="P1067" s="20">
        <f t="shared" ca="1" si="49"/>
        <v>513.71499769236664</v>
      </c>
      <c r="X1067" s="12">
        <v>576.97248127149385</v>
      </c>
      <c r="AE1067" s="8">
        <v>1065</v>
      </c>
      <c r="AF1067" s="12">
        <v>172981.2</v>
      </c>
      <c r="AG1067" s="8">
        <f t="shared" si="50"/>
        <v>0.53249999999999997</v>
      </c>
    </row>
    <row r="1068" spans="14:33" x14ac:dyDescent="0.25">
      <c r="N1068" s="7">
        <v>1066</v>
      </c>
      <c r="O1068" s="7">
        <f t="shared" ca="1" si="48"/>
        <v>0.47140409404835804</v>
      </c>
      <c r="P1068" s="20">
        <f t="shared" ca="1" si="49"/>
        <v>580.66829169501489</v>
      </c>
      <c r="X1068" s="12">
        <v>574.01429685360426</v>
      </c>
      <c r="AE1068" s="8">
        <v>1066</v>
      </c>
      <c r="AF1068" s="12">
        <v>172984.9</v>
      </c>
      <c r="AG1068" s="8">
        <f t="shared" si="50"/>
        <v>0.53300000000000003</v>
      </c>
    </row>
    <row r="1069" spans="14:33" x14ac:dyDescent="0.25">
      <c r="N1069" s="7">
        <v>1067</v>
      </c>
      <c r="O1069" s="7">
        <f t="shared" ca="1" si="48"/>
        <v>0.77488635032323339</v>
      </c>
      <c r="P1069" s="20">
        <f t="shared" ca="1" si="49"/>
        <v>683.22415654063275</v>
      </c>
      <c r="X1069" s="12">
        <v>497.4076827405018</v>
      </c>
      <c r="AE1069" s="8">
        <v>1067</v>
      </c>
      <c r="AF1069" s="12">
        <v>172994.1</v>
      </c>
      <c r="AG1069" s="8">
        <f t="shared" si="50"/>
        <v>0.53349999999999997</v>
      </c>
    </row>
    <row r="1070" spans="14:33" x14ac:dyDescent="0.25">
      <c r="N1070" s="7">
        <v>1068</v>
      </c>
      <c r="O1070" s="7">
        <f t="shared" ca="1" si="48"/>
        <v>0.36242825105372656</v>
      </c>
      <c r="P1070" s="20">
        <f t="shared" ca="1" si="49"/>
        <v>545.84258701238161</v>
      </c>
      <c r="X1070" s="12">
        <v>710.91571933739817</v>
      </c>
      <c r="AE1070" s="8">
        <v>1068</v>
      </c>
      <c r="AF1070" s="12">
        <v>173009.7</v>
      </c>
      <c r="AG1070" s="8">
        <f t="shared" si="50"/>
        <v>0.53400000000000003</v>
      </c>
    </row>
    <row r="1071" spans="14:33" x14ac:dyDescent="0.25">
      <c r="N1071" s="7">
        <v>1069</v>
      </c>
      <c r="O1071" s="7">
        <f t="shared" ca="1" si="48"/>
        <v>0.65676861389347685</v>
      </c>
      <c r="P1071" s="20">
        <f t="shared" ca="1" si="49"/>
        <v>639.99809726672061</v>
      </c>
      <c r="X1071" s="12">
        <v>573.41112043064959</v>
      </c>
      <c r="AE1071" s="8">
        <v>1069</v>
      </c>
      <c r="AF1071" s="12">
        <v>173109.2</v>
      </c>
      <c r="AG1071" s="8">
        <f t="shared" si="50"/>
        <v>0.53449999999999998</v>
      </c>
    </row>
    <row r="1072" spans="14:33" x14ac:dyDescent="0.25">
      <c r="N1072" s="7">
        <v>1070</v>
      </c>
      <c r="O1072" s="7">
        <f t="shared" ca="1" si="48"/>
        <v>0.53511425668305657</v>
      </c>
      <c r="P1072" s="20">
        <f t="shared" ca="1" si="49"/>
        <v>600.64279311179121</v>
      </c>
      <c r="X1072" s="12">
        <v>672.25002049939678</v>
      </c>
      <c r="AE1072" s="8">
        <v>1070</v>
      </c>
      <c r="AF1072" s="12">
        <v>173126.6</v>
      </c>
      <c r="AG1072" s="8">
        <f t="shared" si="50"/>
        <v>0.53500000000000003</v>
      </c>
    </row>
    <row r="1073" spans="14:33" x14ac:dyDescent="0.25">
      <c r="N1073" s="7">
        <v>1071</v>
      </c>
      <c r="O1073" s="7">
        <f t="shared" ca="1" si="48"/>
        <v>0.78285637021299759</v>
      </c>
      <c r="P1073" s="20">
        <f t="shared" ca="1" si="49"/>
        <v>686.48254081836365</v>
      </c>
      <c r="X1073" s="12">
        <v>527.81475296157578</v>
      </c>
      <c r="AE1073" s="8">
        <v>1071</v>
      </c>
      <c r="AF1073" s="12">
        <v>173129.1</v>
      </c>
      <c r="AG1073" s="8">
        <f t="shared" si="50"/>
        <v>0.53549999999999998</v>
      </c>
    </row>
    <row r="1074" spans="14:33" x14ac:dyDescent="0.25">
      <c r="N1074" s="7">
        <v>1072</v>
      </c>
      <c r="O1074" s="7">
        <f t="shared" ca="1" si="48"/>
        <v>0.43594967821448105</v>
      </c>
      <c r="P1074" s="20">
        <f t="shared" ca="1" si="49"/>
        <v>569.50833675688364</v>
      </c>
      <c r="X1074" s="12">
        <v>792.14616025120017</v>
      </c>
      <c r="AE1074" s="8">
        <v>1072</v>
      </c>
      <c r="AF1074" s="12">
        <v>173145.5</v>
      </c>
      <c r="AG1074" s="8">
        <f t="shared" si="50"/>
        <v>0.53600000000000003</v>
      </c>
    </row>
    <row r="1075" spans="14:33" x14ac:dyDescent="0.25">
      <c r="N1075" s="7">
        <v>1073</v>
      </c>
      <c r="O1075" s="7">
        <f t="shared" ca="1" si="48"/>
        <v>0.63888613406770356</v>
      </c>
      <c r="P1075" s="20">
        <f t="shared" ca="1" si="49"/>
        <v>634.00903955363515</v>
      </c>
      <c r="X1075" s="12">
        <v>669.96896850793485</v>
      </c>
      <c r="AE1075" s="8">
        <v>1073</v>
      </c>
      <c r="AF1075" s="12">
        <v>173161</v>
      </c>
      <c r="AG1075" s="8">
        <f t="shared" si="50"/>
        <v>0.53649999999999998</v>
      </c>
    </row>
    <row r="1076" spans="14:33" x14ac:dyDescent="0.25">
      <c r="N1076" s="7">
        <v>1074</v>
      </c>
      <c r="O1076" s="7">
        <f t="shared" ca="1" si="48"/>
        <v>0.84796153643587457</v>
      </c>
      <c r="P1076" s="20">
        <f t="shared" ca="1" si="49"/>
        <v>715.94453106906315</v>
      </c>
      <c r="X1076" s="12">
        <v>711.80473250945954</v>
      </c>
      <c r="AE1076" s="8">
        <v>1074</v>
      </c>
      <c r="AF1076" s="12">
        <v>173170</v>
      </c>
      <c r="AG1076" s="8">
        <f t="shared" si="50"/>
        <v>0.53700000000000003</v>
      </c>
    </row>
    <row r="1077" spans="14:33" x14ac:dyDescent="0.25">
      <c r="N1077" s="7">
        <v>1075</v>
      </c>
      <c r="O1077" s="7">
        <f t="shared" ca="1" si="48"/>
        <v>0.65438437027224883</v>
      </c>
      <c r="P1077" s="20">
        <f t="shared" ca="1" si="49"/>
        <v>639.1937642550713</v>
      </c>
      <c r="X1077" s="12">
        <v>688.42849327556382</v>
      </c>
      <c r="AE1077" s="8">
        <v>1075</v>
      </c>
      <c r="AF1077" s="12">
        <v>173187.9</v>
      </c>
      <c r="AG1077" s="8">
        <f t="shared" si="50"/>
        <v>0.53749999999999998</v>
      </c>
    </row>
    <row r="1078" spans="14:33" x14ac:dyDescent="0.25">
      <c r="N1078" s="7">
        <v>1076</v>
      </c>
      <c r="O1078" s="7">
        <f t="shared" ca="1" si="48"/>
        <v>7.1920881658226299E-2</v>
      </c>
      <c r="P1078" s="20">
        <f t="shared" ca="1" si="49"/>
        <v>415.97927769935103</v>
      </c>
      <c r="X1078" s="12">
        <v>843.99767654169329</v>
      </c>
      <c r="AE1078" s="8">
        <v>1076</v>
      </c>
      <c r="AF1078" s="12">
        <v>173196.3</v>
      </c>
      <c r="AG1078" s="8">
        <f t="shared" si="50"/>
        <v>0.53800000000000003</v>
      </c>
    </row>
    <row r="1079" spans="14:33" x14ac:dyDescent="0.25">
      <c r="N1079" s="7">
        <v>1077</v>
      </c>
      <c r="O1079" s="7">
        <f t="shared" ca="1" si="48"/>
        <v>0.51469286007799608</v>
      </c>
      <c r="P1079" s="20">
        <f t="shared" ca="1" si="49"/>
        <v>594.23123954931884</v>
      </c>
      <c r="X1079" s="12">
        <v>632.12617518134891</v>
      </c>
      <c r="AE1079" s="8">
        <v>1077</v>
      </c>
      <c r="AF1079" s="12">
        <v>173291.9</v>
      </c>
      <c r="AG1079" s="8">
        <f t="shared" si="50"/>
        <v>0.53849999999999998</v>
      </c>
    </row>
    <row r="1080" spans="14:33" x14ac:dyDescent="0.25">
      <c r="N1080" s="7">
        <v>1078</v>
      </c>
      <c r="O1080" s="7">
        <f t="shared" ca="1" si="48"/>
        <v>7.8477414523771771E-2</v>
      </c>
      <c r="P1080" s="20">
        <f t="shared" ca="1" si="49"/>
        <v>420.99806276103044</v>
      </c>
      <c r="X1080" s="12">
        <v>558.40111714919772</v>
      </c>
      <c r="AE1080" s="8">
        <v>1078</v>
      </c>
      <c r="AF1080" s="12">
        <v>173335.7</v>
      </c>
      <c r="AG1080" s="8">
        <f t="shared" si="50"/>
        <v>0.53900000000000003</v>
      </c>
    </row>
    <row r="1081" spans="14:33" x14ac:dyDescent="0.25">
      <c r="N1081" s="7">
        <v>1079</v>
      </c>
      <c r="O1081" s="7">
        <f t="shared" ca="1" si="48"/>
        <v>0.51335255890500642</v>
      </c>
      <c r="P1081" s="20">
        <f t="shared" ca="1" si="49"/>
        <v>593.81108524372462</v>
      </c>
      <c r="X1081" s="12">
        <v>473.6939592300821</v>
      </c>
      <c r="AE1081" s="8">
        <v>1079</v>
      </c>
      <c r="AF1081" s="12">
        <v>173342.6</v>
      </c>
      <c r="AG1081" s="8">
        <f t="shared" si="50"/>
        <v>0.53949999999999998</v>
      </c>
    </row>
    <row r="1082" spans="14:33" x14ac:dyDescent="0.25">
      <c r="N1082" s="7">
        <v>1080</v>
      </c>
      <c r="O1082" s="7">
        <f t="shared" ca="1" si="48"/>
        <v>4.6124912424717168E-2</v>
      </c>
      <c r="P1082" s="20">
        <f t="shared" ca="1" si="49"/>
        <v>392.49053102469907</v>
      </c>
      <c r="X1082" s="12">
        <v>509.53291925516521</v>
      </c>
      <c r="AE1082" s="8">
        <v>1080</v>
      </c>
      <c r="AF1082" s="12">
        <v>173390.6</v>
      </c>
      <c r="AG1082" s="8">
        <f t="shared" si="50"/>
        <v>0.54</v>
      </c>
    </row>
    <row r="1083" spans="14:33" x14ac:dyDescent="0.25">
      <c r="N1083" s="7">
        <v>1081</v>
      </c>
      <c r="O1083" s="7">
        <f t="shared" ca="1" si="48"/>
        <v>0.36950055301010876</v>
      </c>
      <c r="P1083" s="20">
        <f t="shared" ca="1" si="49"/>
        <v>548.16608904556813</v>
      </c>
      <c r="X1083" s="12">
        <v>750.08093995269439</v>
      </c>
      <c r="AE1083" s="8">
        <v>1081</v>
      </c>
      <c r="AF1083" s="12">
        <v>173419.3</v>
      </c>
      <c r="AG1083" s="8">
        <f t="shared" si="50"/>
        <v>0.54049999999999998</v>
      </c>
    </row>
    <row r="1084" spans="14:33" x14ac:dyDescent="0.25">
      <c r="N1084" s="7">
        <v>1082</v>
      </c>
      <c r="O1084" s="7">
        <f t="shared" ca="1" si="48"/>
        <v>7.9967314017020952E-2</v>
      </c>
      <c r="P1084" s="20">
        <f t="shared" ca="1" si="49"/>
        <v>422.09934498901259</v>
      </c>
      <c r="X1084" s="12">
        <v>661.40906907872363</v>
      </c>
      <c r="AE1084" s="8">
        <v>1082</v>
      </c>
      <c r="AF1084" s="12">
        <v>173479.7</v>
      </c>
      <c r="AG1084" s="8">
        <f t="shared" si="50"/>
        <v>0.54100000000000004</v>
      </c>
    </row>
    <row r="1085" spans="14:33" x14ac:dyDescent="0.25">
      <c r="N1085" s="7">
        <v>1083</v>
      </c>
      <c r="O1085" s="7">
        <f t="shared" ca="1" si="48"/>
        <v>0.50724684165932199</v>
      </c>
      <c r="P1085" s="20">
        <f t="shared" ca="1" si="49"/>
        <v>591.89772646146434</v>
      </c>
      <c r="X1085" s="12">
        <v>541.91462089584525</v>
      </c>
      <c r="AE1085" s="8">
        <v>1083</v>
      </c>
      <c r="AF1085" s="12">
        <v>173498.7</v>
      </c>
      <c r="AG1085" s="8">
        <f t="shared" si="50"/>
        <v>0.54149999999999998</v>
      </c>
    </row>
    <row r="1086" spans="14:33" x14ac:dyDescent="0.25">
      <c r="N1086" s="7">
        <v>1084</v>
      </c>
      <c r="O1086" s="7">
        <f t="shared" ca="1" si="48"/>
        <v>0.88515128932907305</v>
      </c>
      <c r="P1086" s="20">
        <f t="shared" ca="1" si="49"/>
        <v>736.23833028730871</v>
      </c>
      <c r="X1086" s="12">
        <v>714.84767136405719</v>
      </c>
      <c r="AE1086" s="8">
        <v>1084</v>
      </c>
      <c r="AF1086" s="12">
        <v>173503.5</v>
      </c>
      <c r="AG1086" s="8">
        <f t="shared" si="50"/>
        <v>0.54200000000000004</v>
      </c>
    </row>
    <row r="1087" spans="14:33" x14ac:dyDescent="0.25">
      <c r="N1087" s="7">
        <v>1085</v>
      </c>
      <c r="O1087" s="7">
        <f t="shared" ca="1" si="48"/>
        <v>0.13814789803456251</v>
      </c>
      <c r="P1087" s="20">
        <f t="shared" ca="1" si="49"/>
        <v>457.59126921126534</v>
      </c>
      <c r="X1087" s="12">
        <v>447.41796608544655</v>
      </c>
      <c r="AE1087" s="8">
        <v>1085</v>
      </c>
      <c r="AF1087" s="12">
        <v>173510.3</v>
      </c>
      <c r="AG1087" s="8">
        <f t="shared" si="50"/>
        <v>0.54249999999999998</v>
      </c>
    </row>
    <row r="1088" spans="14:33" x14ac:dyDescent="0.25">
      <c r="N1088" s="7">
        <v>1086</v>
      </c>
      <c r="O1088" s="7">
        <f t="shared" ca="1" si="48"/>
        <v>0.51568116948125353</v>
      </c>
      <c r="P1088" s="20">
        <f t="shared" ca="1" si="49"/>
        <v>594.54109066246201</v>
      </c>
      <c r="X1088" s="12">
        <v>467.65920590538042</v>
      </c>
      <c r="AE1088" s="8">
        <v>1086</v>
      </c>
      <c r="AF1088" s="12">
        <v>173514.4</v>
      </c>
      <c r="AG1088" s="8">
        <f t="shared" si="50"/>
        <v>0.54300000000000004</v>
      </c>
    </row>
    <row r="1089" spans="14:33" x14ac:dyDescent="0.25">
      <c r="N1089" s="7">
        <v>1087</v>
      </c>
      <c r="O1089" s="7">
        <f t="shared" ca="1" si="48"/>
        <v>0.72121216121621623</v>
      </c>
      <c r="P1089" s="20">
        <f t="shared" ca="1" si="49"/>
        <v>662.60180448401468</v>
      </c>
      <c r="X1089" s="12">
        <v>697.91005425359901</v>
      </c>
      <c r="AE1089" s="8">
        <v>1087</v>
      </c>
      <c r="AF1089" s="12">
        <v>173514.8</v>
      </c>
      <c r="AG1089" s="8">
        <f t="shared" si="50"/>
        <v>0.54349999999999998</v>
      </c>
    </row>
    <row r="1090" spans="14:33" x14ac:dyDescent="0.25">
      <c r="N1090" s="7">
        <v>1088</v>
      </c>
      <c r="O1090" s="7">
        <f t="shared" ca="1" si="48"/>
        <v>0.9662738258430309</v>
      </c>
      <c r="P1090" s="20">
        <f t="shared" ca="1" si="49"/>
        <v>805.33401895305178</v>
      </c>
      <c r="X1090" s="12">
        <v>440.06928318869109</v>
      </c>
      <c r="AE1090" s="8">
        <v>1088</v>
      </c>
      <c r="AF1090" s="12">
        <v>173655.8</v>
      </c>
      <c r="AG1090" s="8">
        <f t="shared" si="50"/>
        <v>0.54400000000000004</v>
      </c>
    </row>
    <row r="1091" spans="14:33" x14ac:dyDescent="0.25">
      <c r="N1091" s="7">
        <v>1089</v>
      </c>
      <c r="O1091" s="7">
        <f t="shared" ca="1" si="48"/>
        <v>0.51765403924414877</v>
      </c>
      <c r="P1091" s="20">
        <f t="shared" ca="1" si="49"/>
        <v>595.15972203509875</v>
      </c>
      <c r="X1091" s="12">
        <v>654.20668088661989</v>
      </c>
      <c r="AE1091" s="8">
        <v>1089</v>
      </c>
      <c r="AF1091" s="12">
        <v>173676</v>
      </c>
      <c r="AG1091" s="8">
        <f t="shared" si="50"/>
        <v>0.54449999999999998</v>
      </c>
    </row>
    <row r="1092" spans="14:33" x14ac:dyDescent="0.25">
      <c r="N1092" s="7">
        <v>1090</v>
      </c>
      <c r="O1092" s="7">
        <f t="shared" ref="O1092:O1155" ca="1" si="51">RAND()</f>
        <v>0.66994964218748121</v>
      </c>
      <c r="P1092" s="20">
        <f t="shared" ref="P1092:P1155" ca="1" si="52">(($L$4*(EXP((_xlfn.NORM.S.INV(O1092)-$L$5)/$L$6)))/(1+EXP((_xlfn.NORM.S.INV(O1092)-$L$5)/$L$6)))+$L$3</f>
        <v>644.48011689582813</v>
      </c>
      <c r="X1092" s="12">
        <v>658.77814510989447</v>
      </c>
      <c r="AE1092" s="8">
        <v>1090</v>
      </c>
      <c r="AF1092" s="12">
        <v>173707.1</v>
      </c>
      <c r="AG1092" s="8">
        <f t="shared" ref="AG1092:AG1155" si="53">AE1092/2000</f>
        <v>0.54500000000000004</v>
      </c>
    </row>
    <row r="1093" spans="14:33" x14ac:dyDescent="0.25">
      <c r="N1093" s="7">
        <v>1091</v>
      </c>
      <c r="O1093" s="7">
        <f t="shared" ca="1" si="51"/>
        <v>0.30748123688285578</v>
      </c>
      <c r="P1093" s="20">
        <f t="shared" ca="1" si="52"/>
        <v>527.27048712533417</v>
      </c>
      <c r="X1093" s="12">
        <v>692.32841648761962</v>
      </c>
      <c r="AE1093" s="8">
        <v>1091</v>
      </c>
      <c r="AF1093" s="12">
        <v>173712</v>
      </c>
      <c r="AG1093" s="8">
        <f t="shared" si="53"/>
        <v>0.54549999999999998</v>
      </c>
    </row>
    <row r="1094" spans="14:33" x14ac:dyDescent="0.25">
      <c r="N1094" s="7">
        <v>1092</v>
      </c>
      <c r="O1094" s="7">
        <f t="shared" ca="1" si="51"/>
        <v>0.73825852610110176</v>
      </c>
      <c r="P1094" s="20">
        <f t="shared" ca="1" si="52"/>
        <v>668.93268980975017</v>
      </c>
      <c r="X1094" s="12">
        <v>497.88766764289591</v>
      </c>
      <c r="AE1094" s="8">
        <v>1092</v>
      </c>
      <c r="AF1094" s="12">
        <v>173794</v>
      </c>
      <c r="AG1094" s="8">
        <f t="shared" si="53"/>
        <v>0.54600000000000004</v>
      </c>
    </row>
    <row r="1095" spans="14:33" x14ac:dyDescent="0.25">
      <c r="N1095" s="7">
        <v>1093</v>
      </c>
      <c r="O1095" s="7">
        <f t="shared" ca="1" si="51"/>
        <v>0.31021733937650109</v>
      </c>
      <c r="P1095" s="20">
        <f t="shared" ca="1" si="52"/>
        <v>528.22123046356091</v>
      </c>
      <c r="X1095" s="12">
        <v>713.85317795816559</v>
      </c>
      <c r="AE1095" s="8">
        <v>1093</v>
      </c>
      <c r="AF1095" s="12">
        <v>173805.4</v>
      </c>
      <c r="AG1095" s="8">
        <f t="shared" si="53"/>
        <v>0.54649999999999999</v>
      </c>
    </row>
    <row r="1096" spans="14:33" x14ac:dyDescent="0.25">
      <c r="N1096" s="7">
        <v>1094</v>
      </c>
      <c r="O1096" s="7">
        <f t="shared" ca="1" si="51"/>
        <v>0.5964644540910754</v>
      </c>
      <c r="P1096" s="20">
        <f t="shared" ca="1" si="52"/>
        <v>620.14112575405852</v>
      </c>
      <c r="X1096" s="12">
        <v>482.51534270984126</v>
      </c>
      <c r="AE1096" s="8">
        <v>1094</v>
      </c>
      <c r="AF1096" s="12">
        <v>173806.8</v>
      </c>
      <c r="AG1096" s="8">
        <f t="shared" si="53"/>
        <v>0.54700000000000004</v>
      </c>
    </row>
    <row r="1097" spans="14:33" x14ac:dyDescent="0.25">
      <c r="N1097" s="7">
        <v>1095</v>
      </c>
      <c r="O1097" s="7">
        <f t="shared" ca="1" si="51"/>
        <v>0.75536165609183636</v>
      </c>
      <c r="P1097" s="20">
        <f t="shared" ca="1" si="52"/>
        <v>675.47743526922329</v>
      </c>
      <c r="X1097" s="12">
        <v>418.38929684449192</v>
      </c>
      <c r="AE1097" s="8">
        <v>1095</v>
      </c>
      <c r="AF1097" s="12">
        <v>173816.7</v>
      </c>
      <c r="AG1097" s="8">
        <f t="shared" si="53"/>
        <v>0.54749999999999999</v>
      </c>
    </row>
    <row r="1098" spans="14:33" x14ac:dyDescent="0.25">
      <c r="N1098" s="7">
        <v>1096</v>
      </c>
      <c r="O1098" s="7">
        <f t="shared" ca="1" si="51"/>
        <v>0.73399128983444129</v>
      </c>
      <c r="P1098" s="20">
        <f t="shared" ca="1" si="52"/>
        <v>667.33094474301322</v>
      </c>
      <c r="X1098" s="12">
        <v>492.18325525478303</v>
      </c>
      <c r="AE1098" s="8">
        <v>1096</v>
      </c>
      <c r="AF1098" s="12">
        <v>173823.6</v>
      </c>
      <c r="AG1098" s="8">
        <f t="shared" si="53"/>
        <v>0.54800000000000004</v>
      </c>
    </row>
    <row r="1099" spans="14:33" x14ac:dyDescent="0.25">
      <c r="N1099" s="7">
        <v>1097</v>
      </c>
      <c r="O1099" s="7">
        <f t="shared" ca="1" si="51"/>
        <v>0.99930566471838833</v>
      </c>
      <c r="P1099" s="20">
        <f t="shared" ca="1" si="52"/>
        <v>925.92285180340707</v>
      </c>
      <c r="X1099" s="12">
        <v>606.94856496504917</v>
      </c>
      <c r="AE1099" s="8">
        <v>1097</v>
      </c>
      <c r="AF1099" s="12">
        <v>173824.3</v>
      </c>
      <c r="AG1099" s="8">
        <f t="shared" si="53"/>
        <v>0.54849999999999999</v>
      </c>
    </row>
    <row r="1100" spans="14:33" x14ac:dyDescent="0.25">
      <c r="N1100" s="7">
        <v>1098</v>
      </c>
      <c r="O1100" s="7">
        <f t="shared" ca="1" si="51"/>
        <v>0.98170713710218571</v>
      </c>
      <c r="P1100" s="20">
        <f t="shared" ca="1" si="52"/>
        <v>831.78220028819601</v>
      </c>
      <c r="X1100" s="12">
        <v>455.45130510526781</v>
      </c>
      <c r="AE1100" s="8">
        <v>1098</v>
      </c>
      <c r="AF1100" s="12">
        <v>173826.5</v>
      </c>
      <c r="AG1100" s="8">
        <f t="shared" si="53"/>
        <v>0.54900000000000004</v>
      </c>
    </row>
    <row r="1101" spans="14:33" x14ac:dyDescent="0.25">
      <c r="N1101" s="7">
        <v>1099</v>
      </c>
      <c r="O1101" s="7">
        <f t="shared" ca="1" si="51"/>
        <v>0.74235932036100782</v>
      </c>
      <c r="P1101" s="20">
        <f t="shared" ca="1" si="52"/>
        <v>670.48325704220269</v>
      </c>
      <c r="X1101" s="12">
        <v>742.40368779811104</v>
      </c>
      <c r="AE1101" s="8">
        <v>1099</v>
      </c>
      <c r="AF1101" s="12">
        <v>173884.4</v>
      </c>
      <c r="AG1101" s="8">
        <f t="shared" si="53"/>
        <v>0.54949999999999999</v>
      </c>
    </row>
    <row r="1102" spans="14:33" x14ac:dyDescent="0.25">
      <c r="N1102" s="7">
        <v>1100</v>
      </c>
      <c r="O1102" s="7">
        <f t="shared" ca="1" si="51"/>
        <v>0.58546607293670916</v>
      </c>
      <c r="P1102" s="20">
        <f t="shared" ca="1" si="52"/>
        <v>616.60729295362512</v>
      </c>
      <c r="X1102" s="12">
        <v>462.66123227676673</v>
      </c>
      <c r="AE1102" s="8">
        <v>1100</v>
      </c>
      <c r="AF1102" s="12">
        <v>173886.2</v>
      </c>
      <c r="AG1102" s="8">
        <f t="shared" si="53"/>
        <v>0.55000000000000004</v>
      </c>
    </row>
    <row r="1103" spans="14:33" x14ac:dyDescent="0.25">
      <c r="N1103" s="7">
        <v>1101</v>
      </c>
      <c r="O1103" s="7">
        <f t="shared" ca="1" si="51"/>
        <v>0.13762656405643758</v>
      </c>
      <c r="P1103" s="20">
        <f t="shared" ca="1" si="52"/>
        <v>457.31948252744519</v>
      </c>
      <c r="X1103" s="12">
        <v>856.60017926689852</v>
      </c>
      <c r="AE1103" s="8">
        <v>1101</v>
      </c>
      <c r="AF1103" s="12">
        <v>173966.5</v>
      </c>
      <c r="AG1103" s="8">
        <f t="shared" si="53"/>
        <v>0.55049999999999999</v>
      </c>
    </row>
    <row r="1104" spans="14:33" x14ac:dyDescent="0.25">
      <c r="N1104" s="7">
        <v>1102</v>
      </c>
      <c r="O1104" s="7">
        <f t="shared" ca="1" si="51"/>
        <v>0.8482642592501336</v>
      </c>
      <c r="P1104" s="20">
        <f t="shared" ca="1" si="52"/>
        <v>716.09681454713837</v>
      </c>
      <c r="X1104" s="12">
        <v>742.60648578248117</v>
      </c>
      <c r="AE1104" s="8">
        <v>1102</v>
      </c>
      <c r="AF1104" s="12">
        <v>174061.6</v>
      </c>
      <c r="AG1104" s="8">
        <f t="shared" si="53"/>
        <v>0.55100000000000005</v>
      </c>
    </row>
    <row r="1105" spans="14:33" x14ac:dyDescent="0.25">
      <c r="N1105" s="7">
        <v>1103</v>
      </c>
      <c r="O1105" s="7">
        <f t="shared" ca="1" si="51"/>
        <v>0.66739465676954546</v>
      </c>
      <c r="P1105" s="20">
        <f t="shared" ca="1" si="52"/>
        <v>643.60647663336294</v>
      </c>
      <c r="X1105" s="12">
        <v>418.08413789530715</v>
      </c>
      <c r="AE1105" s="8">
        <v>1103</v>
      </c>
      <c r="AF1105" s="12">
        <v>174079.5</v>
      </c>
      <c r="AG1105" s="8">
        <f t="shared" si="53"/>
        <v>0.55149999999999999</v>
      </c>
    </row>
    <row r="1106" spans="14:33" x14ac:dyDescent="0.25">
      <c r="N1106" s="7">
        <v>1104</v>
      </c>
      <c r="O1106" s="7">
        <f t="shared" ca="1" si="51"/>
        <v>0.24629656363977259</v>
      </c>
      <c r="P1106" s="20">
        <f t="shared" ca="1" si="52"/>
        <v>505.02029005562764</v>
      </c>
      <c r="X1106" s="12">
        <v>493.31624271568933</v>
      </c>
      <c r="AE1106" s="8">
        <v>1104</v>
      </c>
      <c r="AF1106" s="12">
        <v>174126.9</v>
      </c>
      <c r="AG1106" s="8">
        <f t="shared" si="53"/>
        <v>0.55200000000000005</v>
      </c>
    </row>
    <row r="1107" spans="14:33" x14ac:dyDescent="0.25">
      <c r="N1107" s="7">
        <v>1105</v>
      </c>
      <c r="O1107" s="7">
        <f t="shared" ca="1" si="51"/>
        <v>0.54902303412494802</v>
      </c>
      <c r="P1107" s="20">
        <f t="shared" ca="1" si="52"/>
        <v>605.02525894884866</v>
      </c>
      <c r="X1107" s="12">
        <v>758.95484995504364</v>
      </c>
      <c r="AE1107" s="8">
        <v>1105</v>
      </c>
      <c r="AF1107" s="12">
        <v>174205.1</v>
      </c>
      <c r="AG1107" s="8">
        <f t="shared" si="53"/>
        <v>0.55249999999999999</v>
      </c>
    </row>
    <row r="1108" spans="14:33" x14ac:dyDescent="0.25">
      <c r="N1108" s="7">
        <v>1106</v>
      </c>
      <c r="O1108" s="7">
        <f t="shared" ca="1" si="51"/>
        <v>0.19486545717750836</v>
      </c>
      <c r="P1108" s="20">
        <f t="shared" ca="1" si="52"/>
        <v>484.24998271737843</v>
      </c>
      <c r="X1108" s="12">
        <v>721.80117476778832</v>
      </c>
      <c r="AE1108" s="8">
        <v>1106</v>
      </c>
      <c r="AF1108" s="12">
        <v>174244.9</v>
      </c>
      <c r="AG1108" s="8">
        <f t="shared" si="53"/>
        <v>0.55300000000000005</v>
      </c>
    </row>
    <row r="1109" spans="14:33" x14ac:dyDescent="0.25">
      <c r="N1109" s="7">
        <v>1107</v>
      </c>
      <c r="O1109" s="7">
        <f t="shared" ca="1" si="51"/>
        <v>0.73514833879573105</v>
      </c>
      <c r="P1109" s="20">
        <f t="shared" ca="1" si="52"/>
        <v>667.76409245291666</v>
      </c>
      <c r="X1109" s="12">
        <v>562.24429793200898</v>
      </c>
      <c r="AE1109" s="8">
        <v>1107</v>
      </c>
      <c r="AF1109" s="12">
        <v>174255.1</v>
      </c>
      <c r="AG1109" s="8">
        <f t="shared" si="53"/>
        <v>0.55349999999999999</v>
      </c>
    </row>
    <row r="1110" spans="14:33" x14ac:dyDescent="0.25">
      <c r="N1110" s="7">
        <v>1108</v>
      </c>
      <c r="O1110" s="7">
        <f t="shared" ca="1" si="51"/>
        <v>0.9021470128928547</v>
      </c>
      <c r="P1110" s="20">
        <f t="shared" ca="1" si="52"/>
        <v>746.90134353653275</v>
      </c>
      <c r="X1110" s="12">
        <v>609.93599276760619</v>
      </c>
      <c r="AE1110" s="8">
        <v>1108</v>
      </c>
      <c r="AF1110" s="12">
        <v>174272.7</v>
      </c>
      <c r="AG1110" s="8">
        <f t="shared" si="53"/>
        <v>0.55400000000000005</v>
      </c>
    </row>
    <row r="1111" spans="14:33" x14ac:dyDescent="0.25">
      <c r="N1111" s="7">
        <v>1109</v>
      </c>
      <c r="O1111" s="7">
        <f t="shared" ca="1" si="51"/>
        <v>0.17938364193417833</v>
      </c>
      <c r="P1111" s="20">
        <f t="shared" ca="1" si="52"/>
        <v>477.45765212653453</v>
      </c>
      <c r="X1111" s="12">
        <v>786.5042699241817</v>
      </c>
      <c r="AE1111" s="8">
        <v>1109</v>
      </c>
      <c r="AF1111" s="12">
        <v>174323.1</v>
      </c>
      <c r="AG1111" s="8">
        <f t="shared" si="53"/>
        <v>0.55449999999999999</v>
      </c>
    </row>
    <row r="1112" spans="14:33" x14ac:dyDescent="0.25">
      <c r="N1112" s="7">
        <v>1110</v>
      </c>
      <c r="O1112" s="7">
        <f t="shared" ca="1" si="51"/>
        <v>0.31275200592777097</v>
      </c>
      <c r="P1112" s="20">
        <f t="shared" ca="1" si="52"/>
        <v>529.09919641157046</v>
      </c>
      <c r="X1112" s="12">
        <v>585.59090648560868</v>
      </c>
      <c r="AE1112" s="8">
        <v>1110</v>
      </c>
      <c r="AF1112" s="12">
        <v>174330.7</v>
      </c>
      <c r="AG1112" s="8">
        <f t="shared" si="53"/>
        <v>0.55500000000000005</v>
      </c>
    </row>
    <row r="1113" spans="14:33" x14ac:dyDescent="0.25">
      <c r="N1113" s="7">
        <v>1111</v>
      </c>
      <c r="O1113" s="7">
        <f t="shared" ca="1" si="51"/>
        <v>0.91212135921551818</v>
      </c>
      <c r="P1113" s="20">
        <f t="shared" ca="1" si="52"/>
        <v>753.7292384882852</v>
      </c>
      <c r="X1113" s="12">
        <v>676.28588437171641</v>
      </c>
      <c r="AE1113" s="8">
        <v>1111</v>
      </c>
      <c r="AF1113" s="12">
        <v>174338.9</v>
      </c>
      <c r="AG1113" s="8">
        <f t="shared" si="53"/>
        <v>0.55549999999999999</v>
      </c>
    </row>
    <row r="1114" spans="14:33" x14ac:dyDescent="0.25">
      <c r="N1114" s="7">
        <v>1112</v>
      </c>
      <c r="O1114" s="7">
        <f t="shared" ca="1" si="51"/>
        <v>0.47649938407342063</v>
      </c>
      <c r="P1114" s="20">
        <f t="shared" ca="1" si="52"/>
        <v>582.2660146141875</v>
      </c>
      <c r="X1114" s="12">
        <v>763.52384098823165</v>
      </c>
      <c r="AE1114" s="8">
        <v>1112</v>
      </c>
      <c r="AF1114" s="12">
        <v>174354.5</v>
      </c>
      <c r="AG1114" s="8">
        <f t="shared" si="53"/>
        <v>0.55600000000000005</v>
      </c>
    </row>
    <row r="1115" spans="14:33" x14ac:dyDescent="0.25">
      <c r="N1115" s="7">
        <v>1113</v>
      </c>
      <c r="O1115" s="7">
        <f t="shared" ca="1" si="51"/>
        <v>0.55493383615170433</v>
      </c>
      <c r="P1115" s="20">
        <f t="shared" ca="1" si="52"/>
        <v>606.89290927976367</v>
      </c>
      <c r="X1115" s="12">
        <v>477.06459582117441</v>
      </c>
      <c r="AE1115" s="8">
        <v>1113</v>
      </c>
      <c r="AF1115" s="12">
        <v>174362.7</v>
      </c>
      <c r="AG1115" s="8">
        <f t="shared" si="53"/>
        <v>0.55649999999999999</v>
      </c>
    </row>
    <row r="1116" spans="14:33" x14ac:dyDescent="0.25">
      <c r="N1116" s="7">
        <v>1114</v>
      </c>
      <c r="O1116" s="7">
        <f t="shared" ca="1" si="51"/>
        <v>0.73818852807884283</v>
      </c>
      <c r="P1116" s="20">
        <f t="shared" ca="1" si="52"/>
        <v>668.90631983873561</v>
      </c>
      <c r="X1116" s="12">
        <v>543.12276579132799</v>
      </c>
      <c r="AE1116" s="8">
        <v>1114</v>
      </c>
      <c r="AF1116" s="12">
        <v>174378.4</v>
      </c>
      <c r="AG1116" s="8">
        <f t="shared" si="53"/>
        <v>0.55700000000000005</v>
      </c>
    </row>
    <row r="1117" spans="14:33" x14ac:dyDescent="0.25">
      <c r="N1117" s="7">
        <v>1115</v>
      </c>
      <c r="O1117" s="7">
        <f t="shared" ca="1" si="51"/>
        <v>0.28577814488261932</v>
      </c>
      <c r="P1117" s="20">
        <f t="shared" ca="1" si="52"/>
        <v>519.60978169049088</v>
      </c>
      <c r="X1117" s="12">
        <v>587.06147303525859</v>
      </c>
      <c r="AE1117" s="8">
        <v>1115</v>
      </c>
      <c r="AF1117" s="12">
        <v>174479</v>
      </c>
      <c r="AG1117" s="8">
        <f t="shared" si="53"/>
        <v>0.5575</v>
      </c>
    </row>
    <row r="1118" spans="14:33" x14ac:dyDescent="0.25">
      <c r="N1118" s="7">
        <v>1116</v>
      </c>
      <c r="O1118" s="7">
        <f t="shared" ca="1" si="51"/>
        <v>1.71822107597428E-2</v>
      </c>
      <c r="P1118" s="20">
        <f t="shared" ca="1" si="52"/>
        <v>349.85613434710046</v>
      </c>
      <c r="X1118" s="12">
        <v>765.59449511148875</v>
      </c>
      <c r="AE1118" s="8">
        <v>1116</v>
      </c>
      <c r="AF1118" s="12">
        <v>174508</v>
      </c>
      <c r="AG1118" s="8">
        <f t="shared" si="53"/>
        <v>0.55800000000000005</v>
      </c>
    </row>
    <row r="1119" spans="14:33" x14ac:dyDescent="0.25">
      <c r="N1119" s="7">
        <v>1117</v>
      </c>
      <c r="O1119" s="7">
        <f t="shared" ca="1" si="51"/>
        <v>0.29544562095420457</v>
      </c>
      <c r="P1119" s="20">
        <f t="shared" ca="1" si="52"/>
        <v>523.04945216035821</v>
      </c>
      <c r="X1119" s="12">
        <v>784.45754896556093</v>
      </c>
      <c r="AE1119" s="8">
        <v>1117</v>
      </c>
      <c r="AF1119" s="12">
        <v>174529.3</v>
      </c>
      <c r="AG1119" s="8">
        <f t="shared" si="53"/>
        <v>0.5585</v>
      </c>
    </row>
    <row r="1120" spans="14:33" x14ac:dyDescent="0.25">
      <c r="N1120" s="7">
        <v>1118</v>
      </c>
      <c r="O1120" s="7">
        <f t="shared" ca="1" si="51"/>
        <v>0.20863486228788164</v>
      </c>
      <c r="P1120" s="20">
        <f t="shared" ca="1" si="52"/>
        <v>490.05559275502299</v>
      </c>
      <c r="X1120" s="12">
        <v>741.44328645033045</v>
      </c>
      <c r="AE1120" s="8">
        <v>1118</v>
      </c>
      <c r="AF1120" s="12">
        <v>174529.3</v>
      </c>
      <c r="AG1120" s="8">
        <f t="shared" si="53"/>
        <v>0.55900000000000005</v>
      </c>
    </row>
    <row r="1121" spans="14:33" x14ac:dyDescent="0.25">
      <c r="N1121" s="7">
        <v>1119</v>
      </c>
      <c r="O1121" s="7">
        <f t="shared" ca="1" si="51"/>
        <v>5.0826909451172186E-2</v>
      </c>
      <c r="P1121" s="20">
        <f t="shared" ca="1" si="52"/>
        <v>397.35206304509137</v>
      </c>
      <c r="X1121" s="12">
        <v>754.6151769952354</v>
      </c>
      <c r="AE1121" s="8">
        <v>1119</v>
      </c>
      <c r="AF1121" s="12">
        <v>174560.8</v>
      </c>
      <c r="AG1121" s="8">
        <f t="shared" si="53"/>
        <v>0.5595</v>
      </c>
    </row>
    <row r="1122" spans="14:33" x14ac:dyDescent="0.25">
      <c r="N1122" s="7">
        <v>1120</v>
      </c>
      <c r="O1122" s="7">
        <f t="shared" ca="1" si="51"/>
        <v>0.18712767259308627</v>
      </c>
      <c r="P1122" s="20">
        <f t="shared" ca="1" si="52"/>
        <v>480.89282723067862</v>
      </c>
      <c r="X1122" s="12">
        <v>784.80295751220081</v>
      </c>
      <c r="AE1122" s="8">
        <v>1120</v>
      </c>
      <c r="AF1122" s="12">
        <v>174561.6</v>
      </c>
      <c r="AG1122" s="8">
        <f t="shared" si="53"/>
        <v>0.56000000000000005</v>
      </c>
    </row>
    <row r="1123" spans="14:33" x14ac:dyDescent="0.25">
      <c r="N1123" s="7">
        <v>1121</v>
      </c>
      <c r="O1123" s="7">
        <f t="shared" ca="1" si="51"/>
        <v>0.26394419074274411</v>
      </c>
      <c r="P1123" s="20">
        <f t="shared" ca="1" si="52"/>
        <v>511.65900561986228</v>
      </c>
      <c r="X1123" s="12">
        <v>800.23283068763874</v>
      </c>
      <c r="AE1123" s="8">
        <v>1121</v>
      </c>
      <c r="AF1123" s="12">
        <v>174614.2</v>
      </c>
      <c r="AG1123" s="8">
        <f t="shared" si="53"/>
        <v>0.5605</v>
      </c>
    </row>
    <row r="1124" spans="14:33" x14ac:dyDescent="0.25">
      <c r="N1124" s="7">
        <v>1122</v>
      </c>
      <c r="O1124" s="7">
        <f t="shared" ca="1" si="51"/>
        <v>0.67229190074004963</v>
      </c>
      <c r="P1124" s="20">
        <f t="shared" ca="1" si="52"/>
        <v>645.28316049874104</v>
      </c>
      <c r="X1124" s="12">
        <v>635.80116039542736</v>
      </c>
      <c r="AE1124" s="8">
        <v>1122</v>
      </c>
      <c r="AF1124" s="12">
        <v>174617.8</v>
      </c>
      <c r="AG1124" s="8">
        <f t="shared" si="53"/>
        <v>0.56100000000000005</v>
      </c>
    </row>
    <row r="1125" spans="14:33" x14ac:dyDescent="0.25">
      <c r="N1125" s="7">
        <v>1123</v>
      </c>
      <c r="O1125" s="7">
        <f t="shared" ca="1" si="51"/>
        <v>0.28785379677094292</v>
      </c>
      <c r="P1125" s="20">
        <f t="shared" ca="1" si="52"/>
        <v>520.35219463412454</v>
      </c>
      <c r="X1125" s="12">
        <v>504.14534986952856</v>
      </c>
      <c r="AE1125" s="8">
        <v>1123</v>
      </c>
      <c r="AF1125" s="12">
        <v>174696.2</v>
      </c>
      <c r="AG1125" s="8">
        <f t="shared" si="53"/>
        <v>0.5615</v>
      </c>
    </row>
    <row r="1126" spans="14:33" x14ac:dyDescent="0.25">
      <c r="N1126" s="7">
        <v>1124</v>
      </c>
      <c r="O1126" s="7">
        <f t="shared" ca="1" si="51"/>
        <v>0.65485781781481278</v>
      </c>
      <c r="P1126" s="20">
        <f t="shared" ca="1" si="52"/>
        <v>639.35333423048974</v>
      </c>
      <c r="X1126" s="12">
        <v>602.47978288828585</v>
      </c>
      <c r="AE1126" s="8">
        <v>1124</v>
      </c>
      <c r="AF1126" s="12">
        <v>174712.9</v>
      </c>
      <c r="AG1126" s="8">
        <f t="shared" si="53"/>
        <v>0.56200000000000006</v>
      </c>
    </row>
    <row r="1127" spans="14:33" x14ac:dyDescent="0.25">
      <c r="N1127" s="7">
        <v>1125</v>
      </c>
      <c r="O1127" s="7">
        <f t="shared" ca="1" si="51"/>
        <v>0.98142900594435833</v>
      </c>
      <c r="P1127" s="20">
        <f t="shared" ca="1" si="52"/>
        <v>831.17750211570456</v>
      </c>
      <c r="X1127" s="12">
        <v>690.7304209635962</v>
      </c>
      <c r="AE1127" s="8">
        <v>1125</v>
      </c>
      <c r="AF1127" s="12">
        <v>174718.3</v>
      </c>
      <c r="AG1127" s="8">
        <f t="shared" si="53"/>
        <v>0.5625</v>
      </c>
    </row>
    <row r="1128" spans="14:33" x14ac:dyDescent="0.25">
      <c r="N1128" s="7">
        <v>1126</v>
      </c>
      <c r="O1128" s="7">
        <f t="shared" ca="1" si="51"/>
        <v>0.99961900933055436</v>
      </c>
      <c r="P1128" s="20">
        <f t="shared" ca="1" si="52"/>
        <v>937.75648243247963</v>
      </c>
      <c r="X1128" s="12">
        <v>436.94806924893379</v>
      </c>
      <c r="AE1128" s="8">
        <v>1126</v>
      </c>
      <c r="AF1128" s="12">
        <v>174734.8</v>
      </c>
      <c r="AG1128" s="8">
        <f t="shared" si="53"/>
        <v>0.56299999999999994</v>
      </c>
    </row>
    <row r="1129" spans="14:33" x14ac:dyDescent="0.25">
      <c r="N1129" s="7">
        <v>1127</v>
      </c>
      <c r="O1129" s="7">
        <f t="shared" ca="1" si="51"/>
        <v>0.21717827881032181</v>
      </c>
      <c r="P1129" s="20">
        <f t="shared" ca="1" si="52"/>
        <v>493.55953409893539</v>
      </c>
      <c r="X1129" s="12">
        <v>482.36390613332787</v>
      </c>
      <c r="AE1129" s="8">
        <v>1127</v>
      </c>
      <c r="AF1129" s="12">
        <v>174762.2</v>
      </c>
      <c r="AG1129" s="8">
        <f t="shared" si="53"/>
        <v>0.5635</v>
      </c>
    </row>
    <row r="1130" spans="14:33" x14ac:dyDescent="0.25">
      <c r="N1130" s="7">
        <v>1128</v>
      </c>
      <c r="O1130" s="7">
        <f t="shared" ca="1" si="51"/>
        <v>0.52906573752373842</v>
      </c>
      <c r="P1130" s="20">
        <f t="shared" ca="1" si="52"/>
        <v>598.74144958453167</v>
      </c>
      <c r="X1130" s="12">
        <v>406.67654282039075</v>
      </c>
      <c r="AE1130" s="8">
        <v>1128</v>
      </c>
      <c r="AF1130" s="12">
        <v>174765</v>
      </c>
      <c r="AG1130" s="8">
        <f t="shared" si="53"/>
        <v>0.56399999999999995</v>
      </c>
    </row>
    <row r="1131" spans="14:33" x14ac:dyDescent="0.25">
      <c r="N1131" s="7">
        <v>1129</v>
      </c>
      <c r="O1131" s="7">
        <f t="shared" ca="1" si="51"/>
        <v>0.71702088167666012</v>
      </c>
      <c r="P1131" s="20">
        <f t="shared" ca="1" si="52"/>
        <v>661.07156117920113</v>
      </c>
      <c r="X1131" s="12">
        <v>499.05639488234243</v>
      </c>
      <c r="AE1131" s="8">
        <v>1129</v>
      </c>
      <c r="AF1131" s="12">
        <v>174766.1</v>
      </c>
      <c r="AG1131" s="8">
        <f t="shared" si="53"/>
        <v>0.5645</v>
      </c>
    </row>
    <row r="1132" spans="14:33" x14ac:dyDescent="0.25">
      <c r="N1132" s="7">
        <v>1130</v>
      </c>
      <c r="O1132" s="7">
        <f t="shared" ca="1" si="51"/>
        <v>0.92164085526744588</v>
      </c>
      <c r="P1132" s="20">
        <f t="shared" ca="1" si="52"/>
        <v>760.74203494650567</v>
      </c>
      <c r="X1132" s="12">
        <v>525.67412550983386</v>
      </c>
      <c r="AE1132" s="8">
        <v>1130</v>
      </c>
      <c r="AF1132" s="12">
        <v>174798.6</v>
      </c>
      <c r="AG1132" s="8">
        <f t="shared" si="53"/>
        <v>0.56499999999999995</v>
      </c>
    </row>
    <row r="1133" spans="14:33" x14ac:dyDescent="0.25">
      <c r="N1133" s="7">
        <v>1131</v>
      </c>
      <c r="O1133" s="7">
        <f t="shared" ca="1" si="51"/>
        <v>0.47288214780462723</v>
      </c>
      <c r="P1133" s="20">
        <f t="shared" ca="1" si="52"/>
        <v>581.13186315233224</v>
      </c>
      <c r="X1133" s="12">
        <v>702.47690915286455</v>
      </c>
      <c r="AE1133" s="8">
        <v>1131</v>
      </c>
      <c r="AF1133" s="12">
        <v>174799.3</v>
      </c>
      <c r="AG1133" s="8">
        <f t="shared" si="53"/>
        <v>0.5655</v>
      </c>
    </row>
    <row r="1134" spans="14:33" x14ac:dyDescent="0.25">
      <c r="N1134" s="7">
        <v>1132</v>
      </c>
      <c r="O1134" s="7">
        <f t="shared" ca="1" si="51"/>
        <v>0.44909905681806506</v>
      </c>
      <c r="P1134" s="20">
        <f t="shared" ca="1" si="52"/>
        <v>573.65842301334555</v>
      </c>
      <c r="X1134" s="12">
        <v>454.78140829296291</v>
      </c>
      <c r="AE1134" s="8">
        <v>1132</v>
      </c>
      <c r="AF1134" s="12">
        <v>174810.6</v>
      </c>
      <c r="AG1134" s="8">
        <f t="shared" si="53"/>
        <v>0.56599999999999995</v>
      </c>
    </row>
    <row r="1135" spans="14:33" x14ac:dyDescent="0.25">
      <c r="N1135" s="7">
        <v>1133</v>
      </c>
      <c r="O1135" s="7">
        <f t="shared" ca="1" si="51"/>
        <v>0.9576874004096857</v>
      </c>
      <c r="P1135" s="20">
        <f t="shared" ca="1" si="52"/>
        <v>794.39212314070346</v>
      </c>
      <c r="X1135" s="12">
        <v>602.78222010649495</v>
      </c>
      <c r="AE1135" s="8">
        <v>1133</v>
      </c>
      <c r="AF1135" s="12">
        <v>174815.8</v>
      </c>
      <c r="AG1135" s="8">
        <f t="shared" si="53"/>
        <v>0.5665</v>
      </c>
    </row>
    <row r="1136" spans="14:33" x14ac:dyDescent="0.25">
      <c r="N1136" s="7">
        <v>1134</v>
      </c>
      <c r="O1136" s="7">
        <f t="shared" ca="1" si="51"/>
        <v>5.8275319898836275E-2</v>
      </c>
      <c r="P1136" s="20">
        <f t="shared" ca="1" si="52"/>
        <v>404.44834272551628</v>
      </c>
      <c r="X1136" s="12">
        <v>654.6362221095261</v>
      </c>
      <c r="AE1136" s="8">
        <v>1134</v>
      </c>
      <c r="AF1136" s="12">
        <v>174846.8</v>
      </c>
      <c r="AG1136" s="8">
        <f t="shared" si="53"/>
        <v>0.56699999999999995</v>
      </c>
    </row>
    <row r="1137" spans="14:33" x14ac:dyDescent="0.25">
      <c r="N1137" s="7">
        <v>1135</v>
      </c>
      <c r="O1137" s="7">
        <f t="shared" ca="1" si="51"/>
        <v>0.89123362678857132</v>
      </c>
      <c r="P1137" s="20">
        <f t="shared" ca="1" si="52"/>
        <v>739.93053373603516</v>
      </c>
      <c r="X1137" s="12">
        <v>657.1578397484684</v>
      </c>
      <c r="AE1137" s="8">
        <v>1135</v>
      </c>
      <c r="AF1137" s="12">
        <v>174848.2</v>
      </c>
      <c r="AG1137" s="8">
        <f t="shared" si="53"/>
        <v>0.5675</v>
      </c>
    </row>
    <row r="1138" spans="14:33" x14ac:dyDescent="0.25">
      <c r="N1138" s="7">
        <v>1136</v>
      </c>
      <c r="O1138" s="7">
        <f t="shared" ca="1" si="51"/>
        <v>0.74781731436938359</v>
      </c>
      <c r="P1138" s="20">
        <f t="shared" ca="1" si="52"/>
        <v>672.56486158171936</v>
      </c>
      <c r="X1138" s="12">
        <v>553.64382479221854</v>
      </c>
      <c r="AE1138" s="8">
        <v>1136</v>
      </c>
      <c r="AF1138" s="12">
        <v>174871.7</v>
      </c>
      <c r="AG1138" s="8">
        <f t="shared" si="53"/>
        <v>0.56799999999999995</v>
      </c>
    </row>
    <row r="1139" spans="14:33" x14ac:dyDescent="0.25">
      <c r="N1139" s="7">
        <v>1137</v>
      </c>
      <c r="O1139" s="7">
        <f t="shared" ca="1" si="51"/>
        <v>0.4070478458016028</v>
      </c>
      <c r="P1139" s="20">
        <f t="shared" ca="1" si="52"/>
        <v>560.3166831874687</v>
      </c>
      <c r="X1139" s="12">
        <v>679.56000425930802</v>
      </c>
      <c r="AE1139" s="8">
        <v>1137</v>
      </c>
      <c r="AF1139" s="12">
        <v>174906</v>
      </c>
      <c r="AG1139" s="8">
        <f t="shared" si="53"/>
        <v>0.56850000000000001</v>
      </c>
    </row>
    <row r="1140" spans="14:33" x14ac:dyDescent="0.25">
      <c r="N1140" s="7">
        <v>1138</v>
      </c>
      <c r="O1140" s="7">
        <f t="shared" ca="1" si="51"/>
        <v>0.86775913752092182</v>
      </c>
      <c r="P1140" s="20">
        <f t="shared" ca="1" si="52"/>
        <v>726.31386616248267</v>
      </c>
      <c r="X1140" s="12">
        <v>548.51933922462604</v>
      </c>
      <c r="AE1140" s="8">
        <v>1138</v>
      </c>
      <c r="AF1140" s="12">
        <v>174912.2</v>
      </c>
      <c r="AG1140" s="8">
        <f t="shared" si="53"/>
        <v>0.56899999999999995</v>
      </c>
    </row>
    <row r="1141" spans="14:33" x14ac:dyDescent="0.25">
      <c r="N1141" s="7">
        <v>1139</v>
      </c>
      <c r="O1141" s="7">
        <f t="shared" ca="1" si="51"/>
        <v>0.11942963228820946</v>
      </c>
      <c r="P1141" s="20">
        <f t="shared" ca="1" si="52"/>
        <v>447.41612135761727</v>
      </c>
      <c r="X1141" s="12">
        <v>744.23320105164487</v>
      </c>
      <c r="AE1141" s="8">
        <v>1139</v>
      </c>
      <c r="AF1141" s="12">
        <v>174957.1</v>
      </c>
      <c r="AG1141" s="8">
        <f t="shared" si="53"/>
        <v>0.56950000000000001</v>
      </c>
    </row>
    <row r="1142" spans="14:33" x14ac:dyDescent="0.25">
      <c r="N1142" s="7">
        <v>1140</v>
      </c>
      <c r="O1142" s="7">
        <f t="shared" ca="1" si="51"/>
        <v>0.52815438528571701</v>
      </c>
      <c r="P1142" s="20">
        <f t="shared" ca="1" si="52"/>
        <v>598.45516260801173</v>
      </c>
      <c r="X1142" s="12">
        <v>635.08389565716539</v>
      </c>
      <c r="AE1142" s="8">
        <v>1140</v>
      </c>
      <c r="AF1142" s="12">
        <v>175101</v>
      </c>
      <c r="AG1142" s="8">
        <f t="shared" si="53"/>
        <v>0.56999999999999995</v>
      </c>
    </row>
    <row r="1143" spans="14:33" x14ac:dyDescent="0.25">
      <c r="N1143" s="7">
        <v>1141</v>
      </c>
      <c r="O1143" s="7">
        <f t="shared" ca="1" si="51"/>
        <v>0.16061813305759987</v>
      </c>
      <c r="P1143" s="20">
        <f t="shared" ca="1" si="52"/>
        <v>468.77974427356651</v>
      </c>
      <c r="X1143" s="12">
        <v>539.90970363099245</v>
      </c>
      <c r="AE1143" s="8">
        <v>1141</v>
      </c>
      <c r="AF1143" s="12">
        <v>175119</v>
      </c>
      <c r="AG1143" s="8">
        <f t="shared" si="53"/>
        <v>0.57050000000000001</v>
      </c>
    </row>
    <row r="1144" spans="14:33" x14ac:dyDescent="0.25">
      <c r="N1144" s="7">
        <v>1142</v>
      </c>
      <c r="O1144" s="7">
        <f t="shared" ca="1" si="51"/>
        <v>0.63111193358614803</v>
      </c>
      <c r="P1144" s="20">
        <f t="shared" ca="1" si="52"/>
        <v>631.43470706158917</v>
      </c>
      <c r="X1144" s="12">
        <v>444.02195916364752</v>
      </c>
      <c r="AE1144" s="8">
        <v>1142</v>
      </c>
      <c r="AF1144" s="12">
        <v>175141.3</v>
      </c>
      <c r="AG1144" s="8">
        <f t="shared" si="53"/>
        <v>0.57099999999999995</v>
      </c>
    </row>
    <row r="1145" spans="14:33" x14ac:dyDescent="0.25">
      <c r="N1145" s="7">
        <v>1143</v>
      </c>
      <c r="O1145" s="7">
        <f t="shared" ca="1" si="51"/>
        <v>0.56150776480548814</v>
      </c>
      <c r="P1145" s="20">
        <f t="shared" ca="1" si="52"/>
        <v>608.97441734118343</v>
      </c>
      <c r="X1145" s="12">
        <v>558.74810055414298</v>
      </c>
      <c r="AE1145" s="8">
        <v>1143</v>
      </c>
      <c r="AF1145" s="12">
        <v>175235</v>
      </c>
      <c r="AG1145" s="8">
        <f t="shared" si="53"/>
        <v>0.57150000000000001</v>
      </c>
    </row>
    <row r="1146" spans="14:33" x14ac:dyDescent="0.25">
      <c r="N1146" s="7">
        <v>1144</v>
      </c>
      <c r="O1146" s="7">
        <f t="shared" ca="1" si="51"/>
        <v>0.8547333937226792</v>
      </c>
      <c r="P1146" s="20">
        <f t="shared" ca="1" si="52"/>
        <v>719.39504848147453</v>
      </c>
      <c r="X1146" s="12">
        <v>651.34922775218047</v>
      </c>
      <c r="AE1146" s="8">
        <v>1144</v>
      </c>
      <c r="AF1146" s="12">
        <v>175239.3</v>
      </c>
      <c r="AG1146" s="8">
        <f t="shared" si="53"/>
        <v>0.57199999999999995</v>
      </c>
    </row>
    <row r="1147" spans="14:33" x14ac:dyDescent="0.25">
      <c r="N1147" s="7">
        <v>1145</v>
      </c>
      <c r="O1147" s="7">
        <f t="shared" ca="1" si="51"/>
        <v>0.64231528474309352</v>
      </c>
      <c r="P1147" s="20">
        <f t="shared" ca="1" si="52"/>
        <v>635.14996817011581</v>
      </c>
      <c r="X1147" s="12">
        <v>742.26921111296315</v>
      </c>
      <c r="AE1147" s="8">
        <v>1145</v>
      </c>
      <c r="AF1147" s="12">
        <v>175242.3</v>
      </c>
      <c r="AG1147" s="8">
        <f t="shared" si="53"/>
        <v>0.57250000000000001</v>
      </c>
    </row>
    <row r="1148" spans="14:33" x14ac:dyDescent="0.25">
      <c r="N1148" s="7">
        <v>1146</v>
      </c>
      <c r="O1148" s="7">
        <f t="shared" ca="1" si="51"/>
        <v>0.34347521834379913</v>
      </c>
      <c r="P1148" s="20">
        <f t="shared" ca="1" si="52"/>
        <v>539.54878298493963</v>
      </c>
      <c r="X1148" s="12">
        <v>564.29531158855548</v>
      </c>
      <c r="AE1148" s="8">
        <v>1146</v>
      </c>
      <c r="AF1148" s="12">
        <v>175261</v>
      </c>
      <c r="AG1148" s="8">
        <f t="shared" si="53"/>
        <v>0.57299999999999995</v>
      </c>
    </row>
    <row r="1149" spans="14:33" x14ac:dyDescent="0.25">
      <c r="N1149" s="7">
        <v>1147</v>
      </c>
      <c r="O1149" s="7">
        <f t="shared" ca="1" si="51"/>
        <v>0.7138406707241377</v>
      </c>
      <c r="P1149" s="20">
        <f t="shared" ca="1" si="52"/>
        <v>659.91694640729941</v>
      </c>
      <c r="X1149" s="12">
        <v>499.46390544051064</v>
      </c>
      <c r="AE1149" s="8">
        <v>1147</v>
      </c>
      <c r="AF1149" s="12">
        <v>175301.8</v>
      </c>
      <c r="AG1149" s="8">
        <f t="shared" si="53"/>
        <v>0.57350000000000001</v>
      </c>
    </row>
    <row r="1150" spans="14:33" x14ac:dyDescent="0.25">
      <c r="N1150" s="7">
        <v>1148</v>
      </c>
      <c r="O1150" s="7">
        <f t="shared" ca="1" si="51"/>
        <v>0.55701298740230998</v>
      </c>
      <c r="P1150" s="20">
        <f t="shared" ca="1" si="52"/>
        <v>607.55071673501584</v>
      </c>
      <c r="X1150" s="12">
        <v>527.2729305233803</v>
      </c>
      <c r="AE1150" s="8">
        <v>1148</v>
      </c>
      <c r="AF1150" s="12">
        <v>175312.9</v>
      </c>
      <c r="AG1150" s="8">
        <f t="shared" si="53"/>
        <v>0.57399999999999995</v>
      </c>
    </row>
    <row r="1151" spans="14:33" x14ac:dyDescent="0.25">
      <c r="N1151" s="7">
        <v>1149</v>
      </c>
      <c r="O1151" s="7">
        <f t="shared" ca="1" si="51"/>
        <v>0.17110455004506064</v>
      </c>
      <c r="P1151" s="20">
        <f t="shared" ca="1" si="52"/>
        <v>473.69448690823924</v>
      </c>
      <c r="X1151" s="12">
        <v>584.74415282347991</v>
      </c>
      <c r="AE1151" s="8">
        <v>1149</v>
      </c>
      <c r="AF1151" s="12">
        <v>175314.7</v>
      </c>
      <c r="AG1151" s="8">
        <f t="shared" si="53"/>
        <v>0.57450000000000001</v>
      </c>
    </row>
    <row r="1152" spans="14:33" x14ac:dyDescent="0.25">
      <c r="N1152" s="7">
        <v>1150</v>
      </c>
      <c r="O1152" s="7">
        <f t="shared" ca="1" si="51"/>
        <v>0.33219227987895994</v>
      </c>
      <c r="P1152" s="20">
        <f t="shared" ca="1" si="52"/>
        <v>535.74997817576173</v>
      </c>
      <c r="X1152" s="12">
        <v>503.80066767377093</v>
      </c>
      <c r="AE1152" s="8">
        <v>1150</v>
      </c>
      <c r="AF1152" s="12">
        <v>175338.3</v>
      </c>
      <c r="AG1152" s="8">
        <f t="shared" si="53"/>
        <v>0.57499999999999996</v>
      </c>
    </row>
    <row r="1153" spans="14:33" x14ac:dyDescent="0.25">
      <c r="N1153" s="7">
        <v>1151</v>
      </c>
      <c r="O1153" s="7">
        <f t="shared" ca="1" si="51"/>
        <v>0.27421109854504255</v>
      </c>
      <c r="P1153" s="20">
        <f t="shared" ca="1" si="52"/>
        <v>515.43105737954102</v>
      </c>
      <c r="X1153" s="12">
        <v>727.37189417694651</v>
      </c>
      <c r="AE1153" s="8">
        <v>1151</v>
      </c>
      <c r="AF1153" s="12">
        <v>175347.4</v>
      </c>
      <c r="AG1153" s="8">
        <f t="shared" si="53"/>
        <v>0.57550000000000001</v>
      </c>
    </row>
    <row r="1154" spans="14:33" x14ac:dyDescent="0.25">
      <c r="N1154" s="7">
        <v>1152</v>
      </c>
      <c r="O1154" s="7">
        <f t="shared" ca="1" si="51"/>
        <v>0.41716786114760318</v>
      </c>
      <c r="P1154" s="20">
        <f t="shared" ca="1" si="52"/>
        <v>563.54802055163395</v>
      </c>
      <c r="X1154" s="12">
        <v>555.34326755084101</v>
      </c>
      <c r="AE1154" s="8">
        <v>1152</v>
      </c>
      <c r="AF1154" s="12">
        <v>175364.3</v>
      </c>
      <c r="AG1154" s="8">
        <f t="shared" si="53"/>
        <v>0.57599999999999996</v>
      </c>
    </row>
    <row r="1155" spans="14:33" x14ac:dyDescent="0.25">
      <c r="N1155" s="7">
        <v>1153</v>
      </c>
      <c r="O1155" s="7">
        <f t="shared" ca="1" si="51"/>
        <v>0.72448503034765455</v>
      </c>
      <c r="P1155" s="20">
        <f t="shared" ca="1" si="52"/>
        <v>663.80369455516018</v>
      </c>
      <c r="X1155" s="12">
        <v>620.74709313842311</v>
      </c>
      <c r="AE1155" s="8">
        <v>1153</v>
      </c>
      <c r="AF1155" s="12">
        <v>175382.8</v>
      </c>
      <c r="AG1155" s="8">
        <f t="shared" si="53"/>
        <v>0.57650000000000001</v>
      </c>
    </row>
    <row r="1156" spans="14:33" x14ac:dyDescent="0.25">
      <c r="N1156" s="7">
        <v>1154</v>
      </c>
      <c r="O1156" s="7">
        <f t="shared" ref="O1156:O1219" ca="1" si="54">RAND()</f>
        <v>0.70789607089887086</v>
      </c>
      <c r="P1156" s="20">
        <f t="shared" ref="P1156:P1219" ca="1" si="55">(($L$4*(EXP((_xlfn.NORM.S.INV(O1156)-$L$5)/$L$6)))/(1+EXP((_xlfn.NORM.S.INV(O1156)-$L$5)/$L$6)))+$L$3</f>
        <v>657.77315368329187</v>
      </c>
      <c r="X1156" s="12">
        <v>471.02985021039041</v>
      </c>
      <c r="AE1156" s="8">
        <v>1154</v>
      </c>
      <c r="AF1156" s="12">
        <v>175400.3</v>
      </c>
      <c r="AG1156" s="8">
        <f t="shared" ref="AG1156:AG1219" si="56">AE1156/2000</f>
        <v>0.57699999999999996</v>
      </c>
    </row>
    <row r="1157" spans="14:33" x14ac:dyDescent="0.25">
      <c r="N1157" s="7">
        <v>1155</v>
      </c>
      <c r="O1157" s="7">
        <f t="shared" ca="1" si="54"/>
        <v>0.32735469208123658</v>
      </c>
      <c r="P1157" s="20">
        <f t="shared" ca="1" si="55"/>
        <v>534.10803939586322</v>
      </c>
      <c r="X1157" s="12">
        <v>738.83646833112368</v>
      </c>
      <c r="AE1157" s="8">
        <v>1155</v>
      </c>
      <c r="AF1157" s="12">
        <v>175434.3</v>
      </c>
      <c r="AG1157" s="8">
        <f t="shared" si="56"/>
        <v>0.57750000000000001</v>
      </c>
    </row>
    <row r="1158" spans="14:33" x14ac:dyDescent="0.25">
      <c r="N1158" s="7">
        <v>1156</v>
      </c>
      <c r="O1158" s="7">
        <f t="shared" ca="1" si="54"/>
        <v>0.6234023346648383</v>
      </c>
      <c r="P1158" s="20">
        <f t="shared" ca="1" si="55"/>
        <v>628.89761887743441</v>
      </c>
      <c r="X1158" s="12">
        <v>669.33559392371023</v>
      </c>
      <c r="AE1158" s="8">
        <v>1156</v>
      </c>
      <c r="AF1158" s="12">
        <v>175438.5</v>
      </c>
      <c r="AG1158" s="8">
        <f t="shared" si="56"/>
        <v>0.57799999999999996</v>
      </c>
    </row>
    <row r="1159" spans="14:33" x14ac:dyDescent="0.25">
      <c r="N1159" s="7">
        <v>1157</v>
      </c>
      <c r="O1159" s="7">
        <f t="shared" ca="1" si="54"/>
        <v>0.98762363318328816</v>
      </c>
      <c r="P1159" s="20">
        <f t="shared" ca="1" si="55"/>
        <v>846.70681402568823</v>
      </c>
      <c r="X1159" s="12">
        <v>757.57352607822349</v>
      </c>
      <c r="AE1159" s="8">
        <v>1157</v>
      </c>
      <c r="AF1159" s="12">
        <v>175484.3</v>
      </c>
      <c r="AG1159" s="8">
        <f t="shared" si="56"/>
        <v>0.57850000000000001</v>
      </c>
    </row>
    <row r="1160" spans="14:33" x14ac:dyDescent="0.25">
      <c r="N1160" s="7">
        <v>1158</v>
      </c>
      <c r="O1160" s="7">
        <f t="shared" ca="1" si="54"/>
        <v>0.70375225893774918</v>
      </c>
      <c r="P1160" s="20">
        <f t="shared" ca="1" si="55"/>
        <v>656.28952762607469</v>
      </c>
      <c r="X1160" s="12">
        <v>547.77693289139984</v>
      </c>
      <c r="AE1160" s="8">
        <v>1158</v>
      </c>
      <c r="AF1160" s="12">
        <v>175487.9</v>
      </c>
      <c r="AG1160" s="8">
        <f t="shared" si="56"/>
        <v>0.57899999999999996</v>
      </c>
    </row>
    <row r="1161" spans="14:33" x14ac:dyDescent="0.25">
      <c r="N1161" s="7">
        <v>1159</v>
      </c>
      <c r="O1161" s="7">
        <f t="shared" ca="1" si="54"/>
        <v>0.71096247856764372</v>
      </c>
      <c r="P1161" s="20">
        <f t="shared" ca="1" si="55"/>
        <v>658.87667308762241</v>
      </c>
      <c r="X1161" s="12">
        <v>634.98563999119438</v>
      </c>
      <c r="AE1161" s="8">
        <v>1159</v>
      </c>
      <c r="AF1161" s="12">
        <v>175499.7</v>
      </c>
      <c r="AG1161" s="8">
        <f t="shared" si="56"/>
        <v>0.57950000000000002</v>
      </c>
    </row>
    <row r="1162" spans="14:33" x14ac:dyDescent="0.25">
      <c r="N1162" s="7">
        <v>1160</v>
      </c>
      <c r="O1162" s="7">
        <f t="shared" ca="1" si="54"/>
        <v>0.71682990951748593</v>
      </c>
      <c r="P1162" s="20">
        <f t="shared" ca="1" si="55"/>
        <v>661.00207035516041</v>
      </c>
      <c r="X1162" s="12">
        <v>486.2809897167167</v>
      </c>
      <c r="AE1162" s="8">
        <v>1160</v>
      </c>
      <c r="AF1162" s="12">
        <v>175510.9</v>
      </c>
      <c r="AG1162" s="8">
        <f t="shared" si="56"/>
        <v>0.57999999999999996</v>
      </c>
    </row>
    <row r="1163" spans="14:33" x14ac:dyDescent="0.25">
      <c r="N1163" s="7">
        <v>1161</v>
      </c>
      <c r="O1163" s="7">
        <f t="shared" ca="1" si="54"/>
        <v>0.24735833015703867</v>
      </c>
      <c r="P1163" s="20">
        <f t="shared" ca="1" si="55"/>
        <v>505.42568839859223</v>
      </c>
      <c r="X1163" s="12">
        <v>605.12605346482735</v>
      </c>
      <c r="AE1163" s="8">
        <v>1161</v>
      </c>
      <c r="AF1163" s="12">
        <v>175533.1</v>
      </c>
      <c r="AG1163" s="8">
        <f t="shared" si="56"/>
        <v>0.58050000000000002</v>
      </c>
    </row>
    <row r="1164" spans="14:33" x14ac:dyDescent="0.25">
      <c r="N1164" s="7">
        <v>1162</v>
      </c>
      <c r="O1164" s="7">
        <f t="shared" ca="1" si="54"/>
        <v>0.75939999544377657</v>
      </c>
      <c r="P1164" s="20">
        <f t="shared" ca="1" si="55"/>
        <v>677.05413878271452</v>
      </c>
      <c r="X1164" s="12">
        <v>702.22312010463986</v>
      </c>
      <c r="AE1164" s="8">
        <v>1162</v>
      </c>
      <c r="AF1164" s="12">
        <v>175543.8</v>
      </c>
      <c r="AG1164" s="8">
        <f t="shared" si="56"/>
        <v>0.58099999999999996</v>
      </c>
    </row>
    <row r="1165" spans="14:33" x14ac:dyDescent="0.25">
      <c r="N1165" s="7">
        <v>1163</v>
      </c>
      <c r="O1165" s="7">
        <f t="shared" ca="1" si="54"/>
        <v>0.39817634498466781</v>
      </c>
      <c r="P1165" s="20">
        <f t="shared" ca="1" si="55"/>
        <v>557.47048369506069</v>
      </c>
      <c r="X1165" s="12">
        <v>639.13067762490459</v>
      </c>
      <c r="AE1165" s="8">
        <v>1163</v>
      </c>
      <c r="AF1165" s="12">
        <v>175593.5</v>
      </c>
      <c r="AG1165" s="8">
        <f t="shared" si="56"/>
        <v>0.58150000000000002</v>
      </c>
    </row>
    <row r="1166" spans="14:33" x14ac:dyDescent="0.25">
      <c r="N1166" s="7">
        <v>1164</v>
      </c>
      <c r="O1166" s="7">
        <f t="shared" ca="1" si="54"/>
        <v>0.48107433970368496</v>
      </c>
      <c r="P1166" s="20">
        <f t="shared" ca="1" si="55"/>
        <v>583.69985277504838</v>
      </c>
      <c r="X1166" s="12">
        <v>357.55310109349227</v>
      </c>
      <c r="AE1166" s="8">
        <v>1164</v>
      </c>
      <c r="AF1166" s="12">
        <v>175609.7</v>
      </c>
      <c r="AG1166" s="8">
        <f t="shared" si="56"/>
        <v>0.58199999999999996</v>
      </c>
    </row>
    <row r="1167" spans="14:33" x14ac:dyDescent="0.25">
      <c r="N1167" s="7">
        <v>1165</v>
      </c>
      <c r="O1167" s="7">
        <f t="shared" ca="1" si="54"/>
        <v>0.37433887567822421</v>
      </c>
      <c r="P1167" s="20">
        <f t="shared" ca="1" si="55"/>
        <v>549.74855878572805</v>
      </c>
      <c r="X1167" s="12">
        <v>355.83280579230802</v>
      </c>
      <c r="AE1167" s="8">
        <v>1165</v>
      </c>
      <c r="AF1167" s="12">
        <v>175708.9</v>
      </c>
      <c r="AG1167" s="8">
        <f t="shared" si="56"/>
        <v>0.58250000000000002</v>
      </c>
    </row>
    <row r="1168" spans="14:33" x14ac:dyDescent="0.25">
      <c r="N1168" s="7">
        <v>1166</v>
      </c>
      <c r="O1168" s="7">
        <f t="shared" ca="1" si="54"/>
        <v>0.62493932668326524</v>
      </c>
      <c r="P1168" s="20">
        <f t="shared" ca="1" si="55"/>
        <v>629.40220927984387</v>
      </c>
      <c r="X1168" s="12">
        <v>617.38836949243421</v>
      </c>
      <c r="AE1168" s="8">
        <v>1166</v>
      </c>
      <c r="AF1168" s="12">
        <v>175711.7</v>
      </c>
      <c r="AG1168" s="8">
        <f t="shared" si="56"/>
        <v>0.58299999999999996</v>
      </c>
    </row>
    <row r="1169" spans="14:33" x14ac:dyDescent="0.25">
      <c r="N1169" s="7">
        <v>1167</v>
      </c>
      <c r="O1169" s="7">
        <f t="shared" ca="1" si="54"/>
        <v>0.15385582697229605</v>
      </c>
      <c r="P1169" s="20">
        <f t="shared" ca="1" si="55"/>
        <v>465.51351785085501</v>
      </c>
      <c r="X1169" s="12">
        <v>479.11367373170407</v>
      </c>
      <c r="AE1169" s="8">
        <v>1167</v>
      </c>
      <c r="AF1169" s="12">
        <v>175713.7</v>
      </c>
      <c r="AG1169" s="8">
        <f t="shared" si="56"/>
        <v>0.58350000000000002</v>
      </c>
    </row>
    <row r="1170" spans="14:33" x14ac:dyDescent="0.25">
      <c r="N1170" s="7">
        <v>1168</v>
      </c>
      <c r="O1170" s="7">
        <f t="shared" ca="1" si="54"/>
        <v>0.74332689861468848</v>
      </c>
      <c r="P1170" s="20">
        <f t="shared" ca="1" si="55"/>
        <v>670.8507693349344</v>
      </c>
      <c r="X1170" s="12">
        <v>321.6509813604016</v>
      </c>
      <c r="AE1170" s="8">
        <v>1168</v>
      </c>
      <c r="AF1170" s="12">
        <v>175758.1</v>
      </c>
      <c r="AG1170" s="8">
        <f t="shared" si="56"/>
        <v>0.58399999999999996</v>
      </c>
    </row>
    <row r="1171" spans="14:33" x14ac:dyDescent="0.25">
      <c r="N1171" s="7">
        <v>1169</v>
      </c>
      <c r="O1171" s="7">
        <f t="shared" ca="1" si="54"/>
        <v>0.84271743806901411</v>
      </c>
      <c r="P1171" s="20">
        <f t="shared" ca="1" si="55"/>
        <v>713.33428401761694</v>
      </c>
      <c r="X1171" s="12">
        <v>704.80905144493136</v>
      </c>
      <c r="AE1171" s="8">
        <v>1169</v>
      </c>
      <c r="AF1171" s="12">
        <v>175864.4</v>
      </c>
      <c r="AG1171" s="8">
        <f t="shared" si="56"/>
        <v>0.58450000000000002</v>
      </c>
    </row>
    <row r="1172" spans="14:33" x14ac:dyDescent="0.25">
      <c r="N1172" s="7">
        <v>1170</v>
      </c>
      <c r="O1172" s="7">
        <f t="shared" ca="1" si="54"/>
        <v>0.93073831006617291</v>
      </c>
      <c r="P1172" s="20">
        <f t="shared" ca="1" si="55"/>
        <v>768.00175895914242</v>
      </c>
      <c r="X1172" s="12">
        <v>522.26355529070543</v>
      </c>
      <c r="AE1172" s="8">
        <v>1170</v>
      </c>
      <c r="AF1172" s="12">
        <v>175937</v>
      </c>
      <c r="AG1172" s="8">
        <f t="shared" si="56"/>
        <v>0.58499999999999996</v>
      </c>
    </row>
    <row r="1173" spans="14:33" x14ac:dyDescent="0.25">
      <c r="N1173" s="7">
        <v>1171</v>
      </c>
      <c r="O1173" s="7">
        <f t="shared" ca="1" si="54"/>
        <v>0.46596023660362518</v>
      </c>
      <c r="P1173" s="20">
        <f t="shared" ca="1" si="55"/>
        <v>578.96007790657211</v>
      </c>
      <c r="X1173" s="12">
        <v>628.46580592040664</v>
      </c>
      <c r="AE1173" s="8">
        <v>1171</v>
      </c>
      <c r="AF1173" s="12">
        <v>175940.7</v>
      </c>
      <c r="AG1173" s="8">
        <f t="shared" si="56"/>
        <v>0.58550000000000002</v>
      </c>
    </row>
    <row r="1174" spans="14:33" x14ac:dyDescent="0.25">
      <c r="N1174" s="7">
        <v>1172</v>
      </c>
      <c r="O1174" s="7">
        <f t="shared" ca="1" si="54"/>
        <v>0.28071923999269099</v>
      </c>
      <c r="P1174" s="20">
        <f t="shared" ca="1" si="55"/>
        <v>517.79101958619037</v>
      </c>
      <c r="X1174" s="12">
        <v>723.32241575110402</v>
      </c>
      <c r="AE1174" s="8">
        <v>1172</v>
      </c>
      <c r="AF1174" s="12">
        <v>175944.3</v>
      </c>
      <c r="AG1174" s="8">
        <f t="shared" si="56"/>
        <v>0.58599999999999997</v>
      </c>
    </row>
    <row r="1175" spans="14:33" x14ac:dyDescent="0.25">
      <c r="N1175" s="7">
        <v>1173</v>
      </c>
      <c r="O1175" s="7">
        <f t="shared" ca="1" si="54"/>
        <v>0.47812436169270545</v>
      </c>
      <c r="P1175" s="20">
        <f t="shared" ca="1" si="55"/>
        <v>582.7753684614936</v>
      </c>
      <c r="X1175" s="12">
        <v>515.93443636841744</v>
      </c>
      <c r="AE1175" s="8">
        <v>1173</v>
      </c>
      <c r="AF1175" s="12">
        <v>175954.5</v>
      </c>
      <c r="AG1175" s="8">
        <f t="shared" si="56"/>
        <v>0.58650000000000002</v>
      </c>
    </row>
    <row r="1176" spans="14:33" x14ac:dyDescent="0.25">
      <c r="N1176" s="7">
        <v>1174</v>
      </c>
      <c r="O1176" s="7">
        <f t="shared" ca="1" si="54"/>
        <v>0.86044707813055143</v>
      </c>
      <c r="P1176" s="20">
        <f t="shared" ca="1" si="55"/>
        <v>722.38179706642984</v>
      </c>
      <c r="X1176" s="12">
        <v>744.27417367018404</v>
      </c>
      <c r="AE1176" s="8">
        <v>1174</v>
      </c>
      <c r="AF1176" s="12">
        <v>176038.8</v>
      </c>
      <c r="AG1176" s="8">
        <f t="shared" si="56"/>
        <v>0.58699999999999997</v>
      </c>
    </row>
    <row r="1177" spans="14:33" x14ac:dyDescent="0.25">
      <c r="N1177" s="7">
        <v>1175</v>
      </c>
      <c r="O1177" s="7">
        <f t="shared" ca="1" si="54"/>
        <v>0.6397893327209202</v>
      </c>
      <c r="P1177" s="20">
        <f t="shared" ca="1" si="55"/>
        <v>634.3092173786614</v>
      </c>
      <c r="X1177" s="12">
        <v>735.40109112879816</v>
      </c>
      <c r="AE1177" s="8">
        <v>1175</v>
      </c>
      <c r="AF1177" s="12">
        <v>176049.4</v>
      </c>
      <c r="AG1177" s="8">
        <f t="shared" si="56"/>
        <v>0.58750000000000002</v>
      </c>
    </row>
    <row r="1178" spans="14:33" x14ac:dyDescent="0.25">
      <c r="N1178" s="7">
        <v>1176</v>
      </c>
      <c r="O1178" s="7">
        <f t="shared" ca="1" si="54"/>
        <v>0.66491884578988547</v>
      </c>
      <c r="P1178" s="20">
        <f t="shared" ca="1" si="55"/>
        <v>642.76218727242701</v>
      </c>
      <c r="X1178" s="12">
        <v>658.94454049628723</v>
      </c>
      <c r="AE1178" s="8">
        <v>1176</v>
      </c>
      <c r="AF1178" s="12">
        <v>176053.1</v>
      </c>
      <c r="AG1178" s="8">
        <f t="shared" si="56"/>
        <v>0.58799999999999997</v>
      </c>
    </row>
    <row r="1179" spans="14:33" x14ac:dyDescent="0.25">
      <c r="N1179" s="7">
        <v>1177</v>
      </c>
      <c r="O1179" s="7">
        <f t="shared" ca="1" si="54"/>
        <v>0.61929074278192076</v>
      </c>
      <c r="P1179" s="20">
        <f t="shared" ca="1" si="55"/>
        <v>627.5506357261354</v>
      </c>
      <c r="X1179" s="12">
        <v>554.16683829872795</v>
      </c>
      <c r="AE1179" s="8">
        <v>1177</v>
      </c>
      <c r="AF1179" s="12">
        <v>176059</v>
      </c>
      <c r="AG1179" s="8">
        <f t="shared" si="56"/>
        <v>0.58850000000000002</v>
      </c>
    </row>
    <row r="1180" spans="14:33" x14ac:dyDescent="0.25">
      <c r="N1180" s="7">
        <v>1178</v>
      </c>
      <c r="O1180" s="7">
        <f t="shared" ca="1" si="54"/>
        <v>0.99132532972487486</v>
      </c>
      <c r="P1180" s="20">
        <f t="shared" ca="1" si="55"/>
        <v>859.16640183802565</v>
      </c>
      <c r="X1180" s="12">
        <v>601.33397032434232</v>
      </c>
      <c r="AE1180" s="8">
        <v>1178</v>
      </c>
      <c r="AF1180" s="12">
        <v>176066.2</v>
      </c>
      <c r="AG1180" s="8">
        <f t="shared" si="56"/>
        <v>0.58899999999999997</v>
      </c>
    </row>
    <row r="1181" spans="14:33" x14ac:dyDescent="0.25">
      <c r="N1181" s="7">
        <v>1179</v>
      </c>
      <c r="O1181" s="7">
        <f t="shared" ca="1" si="54"/>
        <v>0.27887670133932907</v>
      </c>
      <c r="P1181" s="20">
        <f t="shared" ca="1" si="55"/>
        <v>517.12523259035811</v>
      </c>
      <c r="X1181" s="12">
        <v>465.2075306479249</v>
      </c>
      <c r="AE1181" s="8">
        <v>1179</v>
      </c>
      <c r="AF1181" s="12">
        <v>176135.6</v>
      </c>
      <c r="AG1181" s="8">
        <f t="shared" si="56"/>
        <v>0.58950000000000002</v>
      </c>
    </row>
    <row r="1182" spans="14:33" x14ac:dyDescent="0.25">
      <c r="N1182" s="7">
        <v>1180</v>
      </c>
      <c r="O1182" s="7">
        <f t="shared" ca="1" si="54"/>
        <v>0.54804132670858741</v>
      </c>
      <c r="P1182" s="20">
        <f t="shared" ca="1" si="55"/>
        <v>604.7153954062486</v>
      </c>
      <c r="X1182" s="12">
        <v>470.76091187898163</v>
      </c>
      <c r="AE1182" s="8">
        <v>1180</v>
      </c>
      <c r="AF1182" s="12">
        <v>176149.3</v>
      </c>
      <c r="AG1182" s="8">
        <f t="shared" si="56"/>
        <v>0.59</v>
      </c>
    </row>
    <row r="1183" spans="14:33" x14ac:dyDescent="0.25">
      <c r="N1183" s="7">
        <v>1181</v>
      </c>
      <c r="O1183" s="7">
        <f t="shared" ca="1" si="54"/>
        <v>0.49982620988153914</v>
      </c>
      <c r="P1183" s="20">
        <f t="shared" ca="1" si="55"/>
        <v>589.57330838584244</v>
      </c>
      <c r="X1183" s="12">
        <v>593.27704766820693</v>
      </c>
      <c r="AE1183" s="8">
        <v>1181</v>
      </c>
      <c r="AF1183" s="12">
        <v>176189.8</v>
      </c>
      <c r="AG1183" s="8">
        <f t="shared" si="56"/>
        <v>0.59050000000000002</v>
      </c>
    </row>
    <row r="1184" spans="14:33" x14ac:dyDescent="0.25">
      <c r="N1184" s="7">
        <v>1182</v>
      </c>
      <c r="O1184" s="7">
        <f t="shared" ca="1" si="54"/>
        <v>0.8483997138772722</v>
      </c>
      <c r="P1184" s="20">
        <f t="shared" ca="1" si="55"/>
        <v>716.1650124459386</v>
      </c>
      <c r="X1184" s="12">
        <v>659.24712602692125</v>
      </c>
      <c r="AE1184" s="8">
        <v>1182</v>
      </c>
      <c r="AF1184" s="12">
        <v>176233.5</v>
      </c>
      <c r="AG1184" s="8">
        <f t="shared" si="56"/>
        <v>0.59099999999999997</v>
      </c>
    </row>
    <row r="1185" spans="14:33" x14ac:dyDescent="0.25">
      <c r="N1185" s="7">
        <v>1183</v>
      </c>
      <c r="O1185" s="7">
        <f t="shared" ca="1" si="54"/>
        <v>0.52448270631438032</v>
      </c>
      <c r="P1185" s="20">
        <f t="shared" ca="1" si="55"/>
        <v>597.30222813973319</v>
      </c>
      <c r="X1185" s="12">
        <v>607.41094228043767</v>
      </c>
      <c r="AE1185" s="8">
        <v>1183</v>
      </c>
      <c r="AF1185" s="12">
        <v>176244.9</v>
      </c>
      <c r="AG1185" s="8">
        <f t="shared" si="56"/>
        <v>0.59150000000000003</v>
      </c>
    </row>
    <row r="1186" spans="14:33" x14ac:dyDescent="0.25">
      <c r="N1186" s="7">
        <v>1184</v>
      </c>
      <c r="O1186" s="7">
        <f t="shared" ca="1" si="54"/>
        <v>0.10636670080703703</v>
      </c>
      <c r="P1186" s="20">
        <f t="shared" ca="1" si="55"/>
        <v>439.72112722812341</v>
      </c>
      <c r="X1186" s="12">
        <v>627.72924848034017</v>
      </c>
      <c r="AE1186" s="8">
        <v>1184</v>
      </c>
      <c r="AF1186" s="12">
        <v>176265.8</v>
      </c>
      <c r="AG1186" s="8">
        <f t="shared" si="56"/>
        <v>0.59199999999999997</v>
      </c>
    </row>
    <row r="1187" spans="14:33" x14ac:dyDescent="0.25">
      <c r="N1187" s="7">
        <v>1185</v>
      </c>
      <c r="O1187" s="7">
        <f t="shared" ca="1" si="54"/>
        <v>0.91676690982786901</v>
      </c>
      <c r="P1187" s="20">
        <f t="shared" ca="1" si="55"/>
        <v>757.08462868259676</v>
      </c>
      <c r="X1187" s="12">
        <v>721.4078863145736</v>
      </c>
      <c r="AE1187" s="8">
        <v>1185</v>
      </c>
      <c r="AF1187" s="12">
        <v>176269.3</v>
      </c>
      <c r="AG1187" s="8">
        <f t="shared" si="56"/>
        <v>0.59250000000000003</v>
      </c>
    </row>
    <row r="1188" spans="14:33" x14ac:dyDescent="0.25">
      <c r="N1188" s="7">
        <v>1186</v>
      </c>
      <c r="O1188" s="7">
        <f t="shared" ca="1" si="54"/>
        <v>0.57965745327911888</v>
      </c>
      <c r="P1188" s="20">
        <f t="shared" ca="1" si="55"/>
        <v>614.74912482952936</v>
      </c>
      <c r="X1188" s="12">
        <v>494.43544824813239</v>
      </c>
      <c r="AE1188" s="8">
        <v>1186</v>
      </c>
      <c r="AF1188" s="12">
        <v>176333.2</v>
      </c>
      <c r="AG1188" s="8">
        <f t="shared" si="56"/>
        <v>0.59299999999999997</v>
      </c>
    </row>
    <row r="1189" spans="14:33" x14ac:dyDescent="0.25">
      <c r="N1189" s="7">
        <v>1187</v>
      </c>
      <c r="O1189" s="7">
        <f t="shared" ca="1" si="54"/>
        <v>0.44521474325469301</v>
      </c>
      <c r="P1189" s="20">
        <f t="shared" ca="1" si="55"/>
        <v>572.43413318539547</v>
      </c>
      <c r="X1189" s="12">
        <v>736.41866375016104</v>
      </c>
      <c r="AE1189" s="8">
        <v>1187</v>
      </c>
      <c r="AF1189" s="12">
        <v>176397.3</v>
      </c>
      <c r="AG1189" s="8">
        <f t="shared" si="56"/>
        <v>0.59350000000000003</v>
      </c>
    </row>
    <row r="1190" spans="14:33" x14ac:dyDescent="0.25">
      <c r="N1190" s="7">
        <v>1188</v>
      </c>
      <c r="O1190" s="7">
        <f t="shared" ca="1" si="54"/>
        <v>0.50329292139252513</v>
      </c>
      <c r="P1190" s="20">
        <f t="shared" ca="1" si="55"/>
        <v>590.65911486018967</v>
      </c>
      <c r="X1190" s="12">
        <v>892.68885039452425</v>
      </c>
      <c r="AE1190" s="8">
        <v>1188</v>
      </c>
      <c r="AF1190" s="12">
        <v>176431.4</v>
      </c>
      <c r="AG1190" s="8">
        <f t="shared" si="56"/>
        <v>0.59399999999999997</v>
      </c>
    </row>
    <row r="1191" spans="14:33" x14ac:dyDescent="0.25">
      <c r="N1191" s="7">
        <v>1189</v>
      </c>
      <c r="O1191" s="7">
        <f t="shared" ca="1" si="54"/>
        <v>0.99467276011390882</v>
      </c>
      <c r="P1191" s="20">
        <f t="shared" ca="1" si="55"/>
        <v>874.76592537996771</v>
      </c>
      <c r="X1191" s="12">
        <v>498.76439748330898</v>
      </c>
      <c r="AE1191" s="8">
        <v>1189</v>
      </c>
      <c r="AF1191" s="12">
        <v>176441.7</v>
      </c>
      <c r="AG1191" s="8">
        <f t="shared" si="56"/>
        <v>0.59450000000000003</v>
      </c>
    </row>
    <row r="1192" spans="14:33" x14ac:dyDescent="0.25">
      <c r="N1192" s="7">
        <v>1190</v>
      </c>
      <c r="O1192" s="7">
        <f t="shared" ca="1" si="54"/>
        <v>0.1770682394087133</v>
      </c>
      <c r="P1192" s="20">
        <f t="shared" ca="1" si="55"/>
        <v>476.41499195231347</v>
      </c>
      <c r="X1192" s="12">
        <v>477.1966205115836</v>
      </c>
      <c r="AE1192" s="8">
        <v>1190</v>
      </c>
      <c r="AF1192" s="12">
        <v>176492.4</v>
      </c>
      <c r="AG1192" s="8">
        <f t="shared" si="56"/>
        <v>0.59499999999999997</v>
      </c>
    </row>
    <row r="1193" spans="14:33" x14ac:dyDescent="0.25">
      <c r="N1193" s="7">
        <v>1191</v>
      </c>
      <c r="O1193" s="7">
        <f t="shared" ca="1" si="54"/>
        <v>0.37904654794352155</v>
      </c>
      <c r="P1193" s="20">
        <f t="shared" ca="1" si="55"/>
        <v>551.28306473412795</v>
      </c>
      <c r="X1193" s="12">
        <v>677.45544240970082</v>
      </c>
      <c r="AE1193" s="8">
        <v>1191</v>
      </c>
      <c r="AF1193" s="12">
        <v>176508.79999999999</v>
      </c>
      <c r="AG1193" s="8">
        <f t="shared" si="56"/>
        <v>0.59550000000000003</v>
      </c>
    </row>
    <row r="1194" spans="14:33" x14ac:dyDescent="0.25">
      <c r="N1194" s="7">
        <v>1192</v>
      </c>
      <c r="O1194" s="7">
        <f t="shared" ca="1" si="54"/>
        <v>0.42345303932306333</v>
      </c>
      <c r="P1194" s="20">
        <f t="shared" ca="1" si="55"/>
        <v>565.54748986287495</v>
      </c>
      <c r="X1194" s="12">
        <v>565.15818535752533</v>
      </c>
      <c r="AE1194" s="8">
        <v>1192</v>
      </c>
      <c r="AF1194" s="12">
        <v>176524.2</v>
      </c>
      <c r="AG1194" s="8">
        <f t="shared" si="56"/>
        <v>0.59599999999999997</v>
      </c>
    </row>
    <row r="1195" spans="14:33" x14ac:dyDescent="0.25">
      <c r="N1195" s="7">
        <v>1193</v>
      </c>
      <c r="O1195" s="7">
        <f t="shared" ca="1" si="54"/>
        <v>0.82049273583226923</v>
      </c>
      <c r="P1195" s="20">
        <f t="shared" ca="1" si="55"/>
        <v>702.79562312507232</v>
      </c>
      <c r="X1195" s="12">
        <v>573.89034497789248</v>
      </c>
      <c r="AE1195" s="8">
        <v>1193</v>
      </c>
      <c r="AF1195" s="12">
        <v>176597</v>
      </c>
      <c r="AG1195" s="8">
        <f t="shared" si="56"/>
        <v>0.59650000000000003</v>
      </c>
    </row>
    <row r="1196" spans="14:33" x14ac:dyDescent="0.25">
      <c r="N1196" s="7">
        <v>1194</v>
      </c>
      <c r="O1196" s="7">
        <f t="shared" ca="1" si="54"/>
        <v>0.44941509595341222</v>
      </c>
      <c r="P1196" s="20">
        <f t="shared" ca="1" si="55"/>
        <v>573.75797970484689</v>
      </c>
      <c r="X1196" s="12">
        <v>617.25911734469275</v>
      </c>
      <c r="AE1196" s="8">
        <v>1194</v>
      </c>
      <c r="AF1196" s="12">
        <v>176634.2</v>
      </c>
      <c r="AG1196" s="8">
        <f t="shared" si="56"/>
        <v>0.59699999999999998</v>
      </c>
    </row>
    <row r="1197" spans="14:33" x14ac:dyDescent="0.25">
      <c r="N1197" s="7">
        <v>1195</v>
      </c>
      <c r="O1197" s="7">
        <f t="shared" ca="1" si="54"/>
        <v>0.28808345697727344</v>
      </c>
      <c r="P1197" s="20">
        <f t="shared" ca="1" si="55"/>
        <v>520.43420507023473</v>
      </c>
      <c r="X1197" s="12">
        <v>754.81082439891225</v>
      </c>
      <c r="AE1197" s="8">
        <v>1195</v>
      </c>
      <c r="AF1197" s="12">
        <v>176652.3</v>
      </c>
      <c r="AG1197" s="8">
        <f t="shared" si="56"/>
        <v>0.59750000000000003</v>
      </c>
    </row>
    <row r="1198" spans="14:33" x14ac:dyDescent="0.25">
      <c r="N1198" s="7">
        <v>1196</v>
      </c>
      <c r="O1198" s="7">
        <f t="shared" ca="1" si="54"/>
        <v>9.0869620769122861E-2</v>
      </c>
      <c r="P1198" s="20">
        <f t="shared" ca="1" si="55"/>
        <v>429.77463769760783</v>
      </c>
      <c r="X1198" s="12">
        <v>591.05817139228202</v>
      </c>
      <c r="AE1198" s="8">
        <v>1196</v>
      </c>
      <c r="AF1198" s="12">
        <v>176710.8</v>
      </c>
      <c r="AG1198" s="8">
        <f t="shared" si="56"/>
        <v>0.59799999999999998</v>
      </c>
    </row>
    <row r="1199" spans="14:33" x14ac:dyDescent="0.25">
      <c r="N1199" s="7">
        <v>1197</v>
      </c>
      <c r="O1199" s="7">
        <f t="shared" ca="1" si="54"/>
        <v>0.2331969750473607</v>
      </c>
      <c r="P1199" s="20">
        <f t="shared" ca="1" si="55"/>
        <v>499.94976577066961</v>
      </c>
      <c r="X1199" s="12">
        <v>745.63386948764196</v>
      </c>
      <c r="AE1199" s="8">
        <v>1197</v>
      </c>
      <c r="AF1199" s="12">
        <v>176716.2</v>
      </c>
      <c r="AG1199" s="8">
        <f t="shared" si="56"/>
        <v>0.59850000000000003</v>
      </c>
    </row>
    <row r="1200" spans="14:33" x14ac:dyDescent="0.25">
      <c r="N1200" s="7">
        <v>1198</v>
      </c>
      <c r="O1200" s="7">
        <f t="shared" ca="1" si="54"/>
        <v>0.24720151389727218</v>
      </c>
      <c r="P1200" s="20">
        <f t="shared" ca="1" si="55"/>
        <v>505.36586416958579</v>
      </c>
      <c r="X1200" s="12">
        <v>817.50419061951993</v>
      </c>
      <c r="AE1200" s="8">
        <v>1198</v>
      </c>
      <c r="AF1200" s="12">
        <v>176747</v>
      </c>
      <c r="AG1200" s="8">
        <f t="shared" si="56"/>
        <v>0.59899999999999998</v>
      </c>
    </row>
    <row r="1201" spans="14:33" x14ac:dyDescent="0.25">
      <c r="N1201" s="7">
        <v>1199</v>
      </c>
      <c r="O1201" s="7">
        <f t="shared" ca="1" si="54"/>
        <v>0.77510316596955398</v>
      </c>
      <c r="P1201" s="20">
        <f t="shared" ca="1" si="55"/>
        <v>683.31201534633726</v>
      </c>
      <c r="X1201" s="12">
        <v>615.23562603899109</v>
      </c>
      <c r="AE1201" s="8">
        <v>1199</v>
      </c>
      <c r="AF1201" s="12">
        <v>176786.9</v>
      </c>
      <c r="AG1201" s="8">
        <f t="shared" si="56"/>
        <v>0.59950000000000003</v>
      </c>
    </row>
    <row r="1202" spans="14:33" x14ac:dyDescent="0.25">
      <c r="N1202" s="7">
        <v>1200</v>
      </c>
      <c r="O1202" s="7">
        <f t="shared" ca="1" si="54"/>
        <v>3.6955969703713509E-2</v>
      </c>
      <c r="P1202" s="20">
        <f t="shared" ca="1" si="55"/>
        <v>381.89643466866022</v>
      </c>
      <c r="X1202" s="12">
        <v>669.25007938486215</v>
      </c>
      <c r="AE1202" s="8">
        <v>1200</v>
      </c>
      <c r="AF1202" s="12">
        <v>176803.5</v>
      </c>
      <c r="AG1202" s="8">
        <f t="shared" si="56"/>
        <v>0.6</v>
      </c>
    </row>
    <row r="1203" spans="14:33" x14ac:dyDescent="0.25">
      <c r="N1203" s="7">
        <v>1201</v>
      </c>
      <c r="O1203" s="7">
        <f t="shared" ca="1" si="54"/>
        <v>7.1758110305744083E-2</v>
      </c>
      <c r="P1203" s="20">
        <f t="shared" ca="1" si="55"/>
        <v>415.85086656796676</v>
      </c>
      <c r="X1203" s="12">
        <v>715.01704589057863</v>
      </c>
      <c r="AE1203" s="8">
        <v>1201</v>
      </c>
      <c r="AF1203" s="12">
        <v>176809</v>
      </c>
      <c r="AG1203" s="8">
        <f t="shared" si="56"/>
        <v>0.60050000000000003</v>
      </c>
    </row>
    <row r="1204" spans="14:33" x14ac:dyDescent="0.25">
      <c r="N1204" s="7">
        <v>1202</v>
      </c>
      <c r="O1204" s="7">
        <f t="shared" ca="1" si="54"/>
        <v>0.91389926824439771</v>
      </c>
      <c r="P1204" s="20">
        <f t="shared" ca="1" si="55"/>
        <v>754.99915395350331</v>
      </c>
      <c r="X1204" s="12">
        <v>601.29326792024949</v>
      </c>
      <c r="AE1204" s="8">
        <v>1202</v>
      </c>
      <c r="AF1204" s="12">
        <v>176823.2</v>
      </c>
      <c r="AG1204" s="8">
        <f t="shared" si="56"/>
        <v>0.60099999999999998</v>
      </c>
    </row>
    <row r="1205" spans="14:33" x14ac:dyDescent="0.25">
      <c r="N1205" s="7">
        <v>1203</v>
      </c>
      <c r="O1205" s="7">
        <f t="shared" ca="1" si="54"/>
        <v>0.66240932711525558</v>
      </c>
      <c r="P1205" s="20">
        <f t="shared" ca="1" si="55"/>
        <v>641.90864332677177</v>
      </c>
      <c r="X1205" s="12">
        <v>558.3253001388191</v>
      </c>
      <c r="AE1205" s="8">
        <v>1203</v>
      </c>
      <c r="AF1205" s="12">
        <v>176871</v>
      </c>
      <c r="AG1205" s="8">
        <f t="shared" si="56"/>
        <v>0.60150000000000003</v>
      </c>
    </row>
    <row r="1206" spans="14:33" x14ac:dyDescent="0.25">
      <c r="N1206" s="7">
        <v>1204</v>
      </c>
      <c r="O1206" s="7">
        <f t="shared" ca="1" si="54"/>
        <v>0.88432847577304363</v>
      </c>
      <c r="P1206" s="20">
        <f t="shared" ca="1" si="55"/>
        <v>735.74843205014349</v>
      </c>
      <c r="X1206" s="12">
        <v>669.29903887444209</v>
      </c>
      <c r="AE1206" s="8">
        <v>1204</v>
      </c>
      <c r="AF1206" s="12">
        <v>176937.2</v>
      </c>
      <c r="AG1206" s="8">
        <f t="shared" si="56"/>
        <v>0.60199999999999998</v>
      </c>
    </row>
    <row r="1207" spans="14:33" x14ac:dyDescent="0.25">
      <c r="N1207" s="7">
        <v>1205</v>
      </c>
      <c r="O1207" s="7">
        <f t="shared" ca="1" si="54"/>
        <v>0.82859263434734187</v>
      </c>
      <c r="P1207" s="20">
        <f t="shared" ca="1" si="55"/>
        <v>706.54547232525658</v>
      </c>
      <c r="X1207" s="12">
        <v>748.18564560325251</v>
      </c>
      <c r="AE1207" s="8">
        <v>1205</v>
      </c>
      <c r="AF1207" s="12">
        <v>177042.1</v>
      </c>
      <c r="AG1207" s="8">
        <f t="shared" si="56"/>
        <v>0.60250000000000004</v>
      </c>
    </row>
    <row r="1208" spans="14:33" x14ac:dyDescent="0.25">
      <c r="N1208" s="7">
        <v>1206</v>
      </c>
      <c r="O1208" s="7">
        <f t="shared" ca="1" si="54"/>
        <v>0.29508854972032628</v>
      </c>
      <c r="P1208" s="20">
        <f t="shared" ca="1" si="55"/>
        <v>522.92321310259229</v>
      </c>
      <c r="X1208" s="12">
        <v>448.40796927298533</v>
      </c>
      <c r="AE1208" s="8">
        <v>1206</v>
      </c>
      <c r="AF1208" s="12">
        <v>177090.2</v>
      </c>
      <c r="AG1208" s="8">
        <f t="shared" si="56"/>
        <v>0.60299999999999998</v>
      </c>
    </row>
    <row r="1209" spans="14:33" x14ac:dyDescent="0.25">
      <c r="N1209" s="7">
        <v>1207</v>
      </c>
      <c r="O1209" s="7">
        <f t="shared" ca="1" si="54"/>
        <v>0.48091054342887984</v>
      </c>
      <c r="P1209" s="20">
        <f t="shared" ca="1" si="55"/>
        <v>583.6485271774286</v>
      </c>
      <c r="X1209" s="12">
        <v>770.47982356189823</v>
      </c>
      <c r="AE1209" s="8">
        <v>1207</v>
      </c>
      <c r="AF1209" s="12">
        <v>177150.2</v>
      </c>
      <c r="AG1209" s="8">
        <f t="shared" si="56"/>
        <v>0.60350000000000004</v>
      </c>
    </row>
    <row r="1210" spans="14:33" x14ac:dyDescent="0.25">
      <c r="N1210" s="7">
        <v>1208</v>
      </c>
      <c r="O1210" s="7">
        <f t="shared" ca="1" si="54"/>
        <v>0.26409057091348331</v>
      </c>
      <c r="P1210" s="20">
        <f t="shared" ca="1" si="55"/>
        <v>511.71322811401359</v>
      </c>
      <c r="X1210" s="12">
        <v>468.81188119668985</v>
      </c>
      <c r="AE1210" s="8">
        <v>1208</v>
      </c>
      <c r="AF1210" s="12">
        <v>177162.6</v>
      </c>
      <c r="AG1210" s="8">
        <f t="shared" si="56"/>
        <v>0.60399999999999998</v>
      </c>
    </row>
    <row r="1211" spans="14:33" x14ac:dyDescent="0.25">
      <c r="N1211" s="7">
        <v>1209</v>
      </c>
      <c r="O1211" s="7">
        <f t="shared" ca="1" si="54"/>
        <v>0.93870626706831362</v>
      </c>
      <c r="P1211" s="20">
        <f t="shared" ca="1" si="55"/>
        <v>774.91647407155756</v>
      </c>
      <c r="X1211" s="12">
        <v>485.11576764123862</v>
      </c>
      <c r="AE1211" s="8">
        <v>1209</v>
      </c>
      <c r="AF1211" s="12">
        <v>177166.7</v>
      </c>
      <c r="AG1211" s="8">
        <f t="shared" si="56"/>
        <v>0.60450000000000004</v>
      </c>
    </row>
    <row r="1212" spans="14:33" x14ac:dyDescent="0.25">
      <c r="N1212" s="7">
        <v>1210</v>
      </c>
      <c r="O1212" s="7">
        <f t="shared" ca="1" si="54"/>
        <v>6.204029950110157E-3</v>
      </c>
      <c r="P1212" s="20">
        <f t="shared" ca="1" si="55"/>
        <v>315.57267875009518</v>
      </c>
      <c r="X1212" s="12">
        <v>777.5944846080796</v>
      </c>
      <c r="AE1212" s="8">
        <v>1210</v>
      </c>
      <c r="AF1212" s="12">
        <v>177194.7</v>
      </c>
      <c r="AG1212" s="8">
        <f t="shared" si="56"/>
        <v>0.60499999999999998</v>
      </c>
    </row>
    <row r="1213" spans="14:33" x14ac:dyDescent="0.25">
      <c r="N1213" s="7">
        <v>1211</v>
      </c>
      <c r="O1213" s="7">
        <f t="shared" ca="1" si="54"/>
        <v>0.9134440871487427</v>
      </c>
      <c r="P1213" s="20">
        <f t="shared" ca="1" si="55"/>
        <v>754.67238786290443</v>
      </c>
      <c r="X1213" s="12">
        <v>469.3152725391098</v>
      </c>
      <c r="AE1213" s="8">
        <v>1211</v>
      </c>
      <c r="AF1213" s="12">
        <v>177239.5</v>
      </c>
      <c r="AG1213" s="8">
        <f t="shared" si="56"/>
        <v>0.60550000000000004</v>
      </c>
    </row>
    <row r="1214" spans="14:33" x14ac:dyDescent="0.25">
      <c r="N1214" s="7">
        <v>1212</v>
      </c>
      <c r="O1214" s="7">
        <f t="shared" ca="1" si="54"/>
        <v>0.40075613420287592</v>
      </c>
      <c r="P1214" s="20">
        <f t="shared" ca="1" si="55"/>
        <v>558.29953767329766</v>
      </c>
      <c r="X1214" s="12">
        <v>414.46646461453975</v>
      </c>
      <c r="AE1214" s="8">
        <v>1212</v>
      </c>
      <c r="AF1214" s="12">
        <v>177299.8</v>
      </c>
      <c r="AG1214" s="8">
        <f t="shared" si="56"/>
        <v>0.60599999999999998</v>
      </c>
    </row>
    <row r="1215" spans="14:33" x14ac:dyDescent="0.25">
      <c r="N1215" s="7">
        <v>1213</v>
      </c>
      <c r="O1215" s="7">
        <f t="shared" ca="1" si="54"/>
        <v>0.93389704035723198</v>
      </c>
      <c r="P1215" s="20">
        <f t="shared" ca="1" si="55"/>
        <v>770.67396384355095</v>
      </c>
      <c r="X1215" s="12">
        <v>404.6298392310315</v>
      </c>
      <c r="AE1215" s="8">
        <v>1213</v>
      </c>
      <c r="AF1215" s="12">
        <v>177328.1</v>
      </c>
      <c r="AG1215" s="8">
        <f t="shared" si="56"/>
        <v>0.60650000000000004</v>
      </c>
    </row>
    <row r="1216" spans="14:33" x14ac:dyDescent="0.25">
      <c r="N1216" s="7">
        <v>1214</v>
      </c>
      <c r="O1216" s="7">
        <f t="shared" ca="1" si="54"/>
        <v>6.215979971336838E-2</v>
      </c>
      <c r="P1216" s="20">
        <f t="shared" ca="1" si="55"/>
        <v>407.90299900639747</v>
      </c>
      <c r="X1216" s="12">
        <v>904.5258859371221</v>
      </c>
      <c r="AE1216" s="8">
        <v>1214</v>
      </c>
      <c r="AF1216" s="12">
        <v>177362.3</v>
      </c>
      <c r="AG1216" s="8">
        <f t="shared" si="56"/>
        <v>0.60699999999999998</v>
      </c>
    </row>
    <row r="1217" spans="14:33" x14ac:dyDescent="0.25">
      <c r="N1217" s="7">
        <v>1215</v>
      </c>
      <c r="O1217" s="7">
        <f t="shared" ca="1" si="54"/>
        <v>0.2267976167520328</v>
      </c>
      <c r="P1217" s="20">
        <f t="shared" ca="1" si="55"/>
        <v>497.42345395274327</v>
      </c>
      <c r="X1217" s="12">
        <v>647.99215151656244</v>
      </c>
      <c r="AE1217" s="8">
        <v>1215</v>
      </c>
      <c r="AF1217" s="12">
        <v>177486.5</v>
      </c>
      <c r="AG1217" s="8">
        <f t="shared" si="56"/>
        <v>0.60750000000000004</v>
      </c>
    </row>
    <row r="1218" spans="14:33" x14ac:dyDescent="0.25">
      <c r="N1218" s="7">
        <v>1216</v>
      </c>
      <c r="O1218" s="7">
        <f t="shared" ca="1" si="54"/>
        <v>0.38020436415541936</v>
      </c>
      <c r="P1218" s="20">
        <f t="shared" ca="1" si="55"/>
        <v>551.65970248777808</v>
      </c>
      <c r="X1218" s="12">
        <v>685.26077208838842</v>
      </c>
      <c r="AE1218" s="8">
        <v>1216</v>
      </c>
      <c r="AF1218" s="12">
        <v>177495.7</v>
      </c>
      <c r="AG1218" s="8">
        <f t="shared" si="56"/>
        <v>0.60799999999999998</v>
      </c>
    </row>
    <row r="1219" spans="14:33" x14ac:dyDescent="0.25">
      <c r="N1219" s="7">
        <v>1217</v>
      </c>
      <c r="O1219" s="7">
        <f t="shared" ca="1" si="54"/>
        <v>0.34438359968519283</v>
      </c>
      <c r="P1219" s="20">
        <f t="shared" ca="1" si="55"/>
        <v>539.85284064395432</v>
      </c>
      <c r="X1219" s="12">
        <v>641.69338347362668</v>
      </c>
      <c r="AE1219" s="8">
        <v>1217</v>
      </c>
      <c r="AF1219" s="12">
        <v>177529.2</v>
      </c>
      <c r="AG1219" s="8">
        <f t="shared" si="56"/>
        <v>0.60850000000000004</v>
      </c>
    </row>
    <row r="1220" spans="14:33" x14ac:dyDescent="0.25">
      <c r="N1220" s="7">
        <v>1218</v>
      </c>
      <c r="O1220" s="7">
        <f t="shared" ref="O1220:O1283" ca="1" si="57">RAND()</f>
        <v>5.3374226974242545E-2</v>
      </c>
      <c r="P1220" s="20">
        <f t="shared" ref="P1220:P1283" ca="1" si="58">(($L$4*(EXP((_xlfn.NORM.S.INV(O1220)-$L$5)/$L$6)))/(1+EXP((_xlfn.NORM.S.INV(O1220)-$L$5)/$L$6)))+$L$3</f>
        <v>399.85552771645416</v>
      </c>
      <c r="X1220" s="12">
        <v>522.60448473718566</v>
      </c>
      <c r="AE1220" s="8">
        <v>1218</v>
      </c>
      <c r="AF1220" s="12">
        <v>177551.6</v>
      </c>
      <c r="AG1220" s="8">
        <f t="shared" ref="AG1220:AG1283" si="59">AE1220/2000</f>
        <v>0.60899999999999999</v>
      </c>
    </row>
    <row r="1221" spans="14:33" x14ac:dyDescent="0.25">
      <c r="N1221" s="7">
        <v>1219</v>
      </c>
      <c r="O1221" s="7">
        <f t="shared" ca="1" si="57"/>
        <v>0.10306357770654773</v>
      </c>
      <c r="P1221" s="20">
        <f t="shared" ca="1" si="58"/>
        <v>437.68263701747134</v>
      </c>
      <c r="X1221" s="12">
        <v>532.96756115911967</v>
      </c>
      <c r="AE1221" s="8">
        <v>1219</v>
      </c>
      <c r="AF1221" s="12">
        <v>177574.1</v>
      </c>
      <c r="AG1221" s="8">
        <f t="shared" si="59"/>
        <v>0.60950000000000004</v>
      </c>
    </row>
    <row r="1222" spans="14:33" x14ac:dyDescent="0.25">
      <c r="N1222" s="7">
        <v>1220</v>
      </c>
      <c r="O1222" s="7">
        <f t="shared" ca="1" si="57"/>
        <v>0.97186450396963153</v>
      </c>
      <c r="P1222" s="20">
        <f t="shared" ca="1" si="58"/>
        <v>813.60763514939606</v>
      </c>
      <c r="X1222" s="12">
        <v>727.94852314212255</v>
      </c>
      <c r="AE1222" s="8">
        <v>1220</v>
      </c>
      <c r="AF1222" s="12">
        <v>177605.4</v>
      </c>
      <c r="AG1222" s="8">
        <f t="shared" si="59"/>
        <v>0.61</v>
      </c>
    </row>
    <row r="1223" spans="14:33" x14ac:dyDescent="0.25">
      <c r="N1223" s="7">
        <v>1221</v>
      </c>
      <c r="O1223" s="7">
        <f t="shared" ca="1" si="57"/>
        <v>0.38180263883900778</v>
      </c>
      <c r="P1223" s="20">
        <f t="shared" ca="1" si="58"/>
        <v>552.17913958498843</v>
      </c>
      <c r="X1223" s="12">
        <v>466.89591004104074</v>
      </c>
      <c r="AE1223" s="8">
        <v>1221</v>
      </c>
      <c r="AF1223" s="12">
        <v>177612.3</v>
      </c>
      <c r="AG1223" s="8">
        <f t="shared" si="59"/>
        <v>0.61050000000000004</v>
      </c>
    </row>
    <row r="1224" spans="14:33" x14ac:dyDescent="0.25">
      <c r="N1224" s="7">
        <v>1222</v>
      </c>
      <c r="O1224" s="7">
        <f t="shared" ca="1" si="57"/>
        <v>0.81177055002518506</v>
      </c>
      <c r="P1224" s="20">
        <f t="shared" ca="1" si="58"/>
        <v>698.86180067671728</v>
      </c>
      <c r="X1224" s="12">
        <v>699.17464187115775</v>
      </c>
      <c r="AE1224" s="8">
        <v>1222</v>
      </c>
      <c r="AF1224" s="12">
        <v>177662.3</v>
      </c>
      <c r="AG1224" s="8">
        <f t="shared" si="59"/>
        <v>0.61099999999999999</v>
      </c>
    </row>
    <row r="1225" spans="14:33" x14ac:dyDescent="0.25">
      <c r="N1225" s="7">
        <v>1223</v>
      </c>
      <c r="O1225" s="7">
        <f t="shared" ca="1" si="57"/>
        <v>0.43559324176106495</v>
      </c>
      <c r="P1225" s="20">
        <f t="shared" ca="1" si="58"/>
        <v>569.39560777344218</v>
      </c>
      <c r="X1225" s="12">
        <v>676.08090896549231</v>
      </c>
      <c r="AE1225" s="8">
        <v>1223</v>
      </c>
      <c r="AF1225" s="12">
        <v>177686.1</v>
      </c>
      <c r="AG1225" s="8">
        <f t="shared" si="59"/>
        <v>0.61150000000000004</v>
      </c>
    </row>
    <row r="1226" spans="14:33" x14ac:dyDescent="0.25">
      <c r="N1226" s="7">
        <v>1224</v>
      </c>
      <c r="O1226" s="7">
        <f t="shared" ca="1" si="57"/>
        <v>0.4969381063129964</v>
      </c>
      <c r="P1226" s="20">
        <f t="shared" ca="1" si="58"/>
        <v>588.6688023589038</v>
      </c>
      <c r="X1226" s="12">
        <v>591.17170102954162</v>
      </c>
      <c r="AE1226" s="8">
        <v>1224</v>
      </c>
      <c r="AF1226" s="12">
        <v>177770.8</v>
      </c>
      <c r="AG1226" s="8">
        <f t="shared" si="59"/>
        <v>0.61199999999999999</v>
      </c>
    </row>
    <row r="1227" spans="14:33" x14ac:dyDescent="0.25">
      <c r="N1227" s="7">
        <v>1225</v>
      </c>
      <c r="O1227" s="7">
        <f t="shared" ca="1" si="57"/>
        <v>0.59167815020309333</v>
      </c>
      <c r="P1227" s="20">
        <f t="shared" ca="1" si="58"/>
        <v>618.60065359962869</v>
      </c>
      <c r="X1227" s="12">
        <v>528.88300838324994</v>
      </c>
      <c r="AE1227" s="8">
        <v>1225</v>
      </c>
      <c r="AF1227" s="12">
        <v>177832.9</v>
      </c>
      <c r="AG1227" s="8">
        <f t="shared" si="59"/>
        <v>0.61250000000000004</v>
      </c>
    </row>
    <row r="1228" spans="14:33" x14ac:dyDescent="0.25">
      <c r="N1228" s="7">
        <v>1226</v>
      </c>
      <c r="O1228" s="7">
        <f t="shared" ca="1" si="57"/>
        <v>0.70420835386923797</v>
      </c>
      <c r="P1228" s="20">
        <f t="shared" ca="1" si="58"/>
        <v>656.45240395056453</v>
      </c>
      <c r="X1228" s="12">
        <v>649.45074469847066</v>
      </c>
      <c r="AE1228" s="8">
        <v>1226</v>
      </c>
      <c r="AF1228" s="12">
        <v>177907</v>
      </c>
      <c r="AG1228" s="8">
        <f t="shared" si="59"/>
        <v>0.61299999999999999</v>
      </c>
    </row>
    <row r="1229" spans="14:33" x14ac:dyDescent="0.25">
      <c r="N1229" s="7">
        <v>1227</v>
      </c>
      <c r="O1229" s="7">
        <f t="shared" ca="1" si="57"/>
        <v>0.1878312701137782</v>
      </c>
      <c r="P1229" s="20">
        <f t="shared" ca="1" si="58"/>
        <v>481.20111146261075</v>
      </c>
      <c r="X1229" s="12">
        <v>688.36933529288865</v>
      </c>
      <c r="AE1229" s="8">
        <v>1227</v>
      </c>
      <c r="AF1229" s="12">
        <v>178006.6</v>
      </c>
      <c r="AG1229" s="8">
        <f t="shared" si="59"/>
        <v>0.61350000000000005</v>
      </c>
    </row>
    <row r="1230" spans="14:33" x14ac:dyDescent="0.25">
      <c r="N1230" s="7">
        <v>1228</v>
      </c>
      <c r="O1230" s="7">
        <f t="shared" ca="1" si="57"/>
        <v>3.7542958009231242E-3</v>
      </c>
      <c r="P1230" s="20">
        <f t="shared" ca="1" si="58"/>
        <v>301.29878027511018</v>
      </c>
      <c r="X1230" s="12">
        <v>560.70400007761805</v>
      </c>
      <c r="AE1230" s="8">
        <v>1228</v>
      </c>
      <c r="AF1230" s="12">
        <v>178069.4</v>
      </c>
      <c r="AG1230" s="8">
        <f t="shared" si="59"/>
        <v>0.61399999999999999</v>
      </c>
    </row>
    <row r="1231" spans="14:33" x14ac:dyDescent="0.25">
      <c r="N1231" s="7">
        <v>1229</v>
      </c>
      <c r="O1231" s="7">
        <f t="shared" ca="1" si="57"/>
        <v>0.3482631010308701</v>
      </c>
      <c r="P1231" s="20">
        <f t="shared" ca="1" si="58"/>
        <v>541.14855830866702</v>
      </c>
      <c r="X1231" s="12">
        <v>423.39959087648708</v>
      </c>
      <c r="AE1231" s="8">
        <v>1229</v>
      </c>
      <c r="AF1231" s="12">
        <v>178071.8</v>
      </c>
      <c r="AG1231" s="8">
        <f t="shared" si="59"/>
        <v>0.61450000000000005</v>
      </c>
    </row>
    <row r="1232" spans="14:33" x14ac:dyDescent="0.25">
      <c r="N1232" s="7">
        <v>1230</v>
      </c>
      <c r="O1232" s="7">
        <f t="shared" ca="1" si="57"/>
        <v>0.15356898584748291</v>
      </c>
      <c r="P1232" s="20">
        <f t="shared" ca="1" si="58"/>
        <v>465.37317325835062</v>
      </c>
      <c r="X1232" s="12">
        <v>601.34296975327538</v>
      </c>
      <c r="AE1232" s="8">
        <v>1230</v>
      </c>
      <c r="AF1232" s="12">
        <v>178085.5</v>
      </c>
      <c r="AG1232" s="8">
        <f t="shared" si="59"/>
        <v>0.61499999999999999</v>
      </c>
    </row>
    <row r="1233" spans="14:33" x14ac:dyDescent="0.25">
      <c r="N1233" s="7">
        <v>1231</v>
      </c>
      <c r="O1233" s="7">
        <f t="shared" ca="1" si="57"/>
        <v>0.9688072565311171</v>
      </c>
      <c r="P1233" s="20">
        <f t="shared" ca="1" si="58"/>
        <v>808.9475387006072</v>
      </c>
      <c r="X1233" s="12">
        <v>685.97452896978143</v>
      </c>
      <c r="AE1233" s="8">
        <v>1231</v>
      </c>
      <c r="AF1233" s="12">
        <v>178131.1</v>
      </c>
      <c r="AG1233" s="8">
        <f t="shared" si="59"/>
        <v>0.61550000000000005</v>
      </c>
    </row>
    <row r="1234" spans="14:33" x14ac:dyDescent="0.25">
      <c r="N1234" s="7">
        <v>1232</v>
      </c>
      <c r="O1234" s="7">
        <f t="shared" ca="1" si="57"/>
        <v>0.96873361492717946</v>
      </c>
      <c r="P1234" s="20">
        <f t="shared" ca="1" si="58"/>
        <v>808.83951920136383</v>
      </c>
      <c r="X1234" s="12">
        <v>475.33507759600553</v>
      </c>
      <c r="AE1234" s="8">
        <v>1232</v>
      </c>
      <c r="AF1234" s="12">
        <v>178180.9</v>
      </c>
      <c r="AG1234" s="8">
        <f t="shared" si="59"/>
        <v>0.61599999999999999</v>
      </c>
    </row>
    <row r="1235" spans="14:33" x14ac:dyDescent="0.25">
      <c r="N1235" s="7">
        <v>1233</v>
      </c>
      <c r="O1235" s="7">
        <f t="shared" ca="1" si="57"/>
        <v>0.71804170811067802</v>
      </c>
      <c r="P1235" s="20">
        <f t="shared" ca="1" si="58"/>
        <v>661.44336087005479</v>
      </c>
      <c r="X1235" s="12">
        <v>796.74277217084989</v>
      </c>
      <c r="AE1235" s="8">
        <v>1233</v>
      </c>
      <c r="AF1235" s="12">
        <v>178212.2</v>
      </c>
      <c r="AG1235" s="8">
        <f t="shared" si="59"/>
        <v>0.61650000000000005</v>
      </c>
    </row>
    <row r="1236" spans="14:33" x14ac:dyDescent="0.25">
      <c r="N1236" s="7">
        <v>1234</v>
      </c>
      <c r="O1236" s="7">
        <f t="shared" ca="1" si="57"/>
        <v>0.4043730925360145</v>
      </c>
      <c r="P1236" s="20">
        <f t="shared" ca="1" si="58"/>
        <v>559.45995717058895</v>
      </c>
      <c r="X1236" s="12">
        <v>569.70247442363211</v>
      </c>
      <c r="AE1236" s="8">
        <v>1234</v>
      </c>
      <c r="AF1236" s="12">
        <v>178221.2</v>
      </c>
      <c r="AG1236" s="8">
        <f t="shared" si="59"/>
        <v>0.61699999999999999</v>
      </c>
    </row>
    <row r="1237" spans="14:33" x14ac:dyDescent="0.25">
      <c r="N1237" s="7">
        <v>1235</v>
      </c>
      <c r="O1237" s="7">
        <f t="shared" ca="1" si="57"/>
        <v>0.27495960760602023</v>
      </c>
      <c r="P1237" s="20">
        <f t="shared" ca="1" si="58"/>
        <v>515.70367036267908</v>
      </c>
      <c r="X1237" s="12">
        <v>789.34423363678661</v>
      </c>
      <c r="AE1237" s="8">
        <v>1235</v>
      </c>
      <c r="AF1237" s="12">
        <v>178356.8</v>
      </c>
      <c r="AG1237" s="8">
        <f t="shared" si="59"/>
        <v>0.61750000000000005</v>
      </c>
    </row>
    <row r="1238" spans="14:33" x14ac:dyDescent="0.25">
      <c r="N1238" s="7">
        <v>1236</v>
      </c>
      <c r="O1238" s="7">
        <f t="shared" ca="1" si="57"/>
        <v>0.69970386203548252</v>
      </c>
      <c r="P1238" s="20">
        <f t="shared" ca="1" si="58"/>
        <v>654.84826777647879</v>
      </c>
      <c r="X1238" s="12">
        <v>463.2559105313984</v>
      </c>
      <c r="AE1238" s="8">
        <v>1236</v>
      </c>
      <c r="AF1238" s="12">
        <v>178426</v>
      </c>
      <c r="AG1238" s="8">
        <f t="shared" si="59"/>
        <v>0.61799999999999999</v>
      </c>
    </row>
    <row r="1239" spans="14:33" x14ac:dyDescent="0.25">
      <c r="N1239" s="7">
        <v>1237</v>
      </c>
      <c r="O1239" s="7">
        <f t="shared" ca="1" si="57"/>
        <v>0.29341124905909277</v>
      </c>
      <c r="P1239" s="20">
        <f t="shared" ca="1" si="58"/>
        <v>522.32940991568637</v>
      </c>
      <c r="X1239" s="12">
        <v>397.19769293404778</v>
      </c>
      <c r="AE1239" s="8">
        <v>1237</v>
      </c>
      <c r="AF1239" s="12">
        <v>178485.5</v>
      </c>
      <c r="AG1239" s="8">
        <f t="shared" si="59"/>
        <v>0.61850000000000005</v>
      </c>
    </row>
    <row r="1240" spans="14:33" x14ac:dyDescent="0.25">
      <c r="N1240" s="7">
        <v>1238</v>
      </c>
      <c r="O1240" s="7">
        <f t="shared" ca="1" si="57"/>
        <v>0.29075320663462922</v>
      </c>
      <c r="P1240" s="20">
        <f t="shared" ca="1" si="58"/>
        <v>521.3856301968425</v>
      </c>
      <c r="X1240" s="12">
        <v>423.08669769863877</v>
      </c>
      <c r="AE1240" s="8">
        <v>1238</v>
      </c>
      <c r="AF1240" s="12">
        <v>178500.4</v>
      </c>
      <c r="AG1240" s="8">
        <f t="shared" si="59"/>
        <v>0.61899999999999999</v>
      </c>
    </row>
    <row r="1241" spans="14:33" x14ac:dyDescent="0.25">
      <c r="N1241" s="7">
        <v>1239</v>
      </c>
      <c r="O1241" s="7">
        <f t="shared" ca="1" si="57"/>
        <v>0.16407228770245663</v>
      </c>
      <c r="P1241" s="20">
        <f t="shared" ca="1" si="58"/>
        <v>470.41800577065294</v>
      </c>
      <c r="X1241" s="12">
        <v>690.74781659565156</v>
      </c>
      <c r="AE1241" s="8">
        <v>1239</v>
      </c>
      <c r="AF1241" s="12">
        <v>178527.1</v>
      </c>
      <c r="AG1241" s="8">
        <f t="shared" si="59"/>
        <v>0.61950000000000005</v>
      </c>
    </row>
    <row r="1242" spans="14:33" x14ac:dyDescent="0.25">
      <c r="N1242" s="7">
        <v>1240</v>
      </c>
      <c r="O1242" s="7">
        <f t="shared" ca="1" si="57"/>
        <v>0.45250387823546012</v>
      </c>
      <c r="P1242" s="20">
        <f t="shared" ca="1" si="58"/>
        <v>574.73057522095382</v>
      </c>
      <c r="X1242" s="12">
        <v>511.78827816687658</v>
      </c>
      <c r="AE1242" s="8">
        <v>1240</v>
      </c>
      <c r="AF1242" s="12">
        <v>178555.6</v>
      </c>
      <c r="AG1242" s="8">
        <f t="shared" si="59"/>
        <v>0.62</v>
      </c>
    </row>
    <row r="1243" spans="14:33" x14ac:dyDescent="0.25">
      <c r="N1243" s="7">
        <v>1241</v>
      </c>
      <c r="O1243" s="7">
        <f t="shared" ca="1" si="57"/>
        <v>0.25860591032128588</v>
      </c>
      <c r="P1243" s="20">
        <f t="shared" ca="1" si="58"/>
        <v>509.67244466431839</v>
      </c>
      <c r="X1243" s="12">
        <v>802.81069488977323</v>
      </c>
      <c r="AE1243" s="8">
        <v>1241</v>
      </c>
      <c r="AF1243" s="12">
        <v>178580.4</v>
      </c>
      <c r="AG1243" s="8">
        <f t="shared" si="59"/>
        <v>0.62050000000000005</v>
      </c>
    </row>
    <row r="1244" spans="14:33" x14ac:dyDescent="0.25">
      <c r="N1244" s="7">
        <v>1242</v>
      </c>
      <c r="O1244" s="7">
        <f t="shared" ca="1" si="57"/>
        <v>0.16985581072870137</v>
      </c>
      <c r="P1244" s="20">
        <f t="shared" ca="1" si="58"/>
        <v>473.11823363043715</v>
      </c>
      <c r="X1244" s="12">
        <v>438.66841866711599</v>
      </c>
      <c r="AE1244" s="8">
        <v>1242</v>
      </c>
      <c r="AF1244" s="12">
        <v>178594</v>
      </c>
      <c r="AG1244" s="8">
        <f t="shared" si="59"/>
        <v>0.621</v>
      </c>
    </row>
    <row r="1245" spans="14:33" x14ac:dyDescent="0.25">
      <c r="N1245" s="7">
        <v>1243</v>
      </c>
      <c r="O1245" s="7">
        <f t="shared" ca="1" si="57"/>
        <v>0.75813955037420455</v>
      </c>
      <c r="P1245" s="20">
        <f t="shared" ca="1" si="58"/>
        <v>676.5606568143553</v>
      </c>
      <c r="X1245" s="12">
        <v>630.30102808678043</v>
      </c>
      <c r="AE1245" s="8">
        <v>1243</v>
      </c>
      <c r="AF1245" s="12">
        <v>178611.1</v>
      </c>
      <c r="AG1245" s="8">
        <f t="shared" si="59"/>
        <v>0.62150000000000005</v>
      </c>
    </row>
    <row r="1246" spans="14:33" x14ac:dyDescent="0.25">
      <c r="N1246" s="7">
        <v>1244</v>
      </c>
      <c r="O1246" s="7">
        <f t="shared" ca="1" si="57"/>
        <v>0.30351078124513431</v>
      </c>
      <c r="P1246" s="20">
        <f t="shared" ca="1" si="58"/>
        <v>525.88513750836182</v>
      </c>
      <c r="X1246" s="12">
        <v>378.69227469204327</v>
      </c>
      <c r="AE1246" s="8">
        <v>1244</v>
      </c>
      <c r="AF1246" s="12">
        <v>178630.39999999999</v>
      </c>
      <c r="AG1246" s="8">
        <f t="shared" si="59"/>
        <v>0.622</v>
      </c>
    </row>
    <row r="1247" spans="14:33" x14ac:dyDescent="0.25">
      <c r="N1247" s="7">
        <v>1245</v>
      </c>
      <c r="O1247" s="7">
        <f t="shared" ca="1" si="57"/>
        <v>0.96386244724583747</v>
      </c>
      <c r="P1247" s="20">
        <f t="shared" ca="1" si="58"/>
        <v>802.07441369622779</v>
      </c>
      <c r="X1247" s="12">
        <v>368.0237874588384</v>
      </c>
      <c r="AE1247" s="8">
        <v>1245</v>
      </c>
      <c r="AF1247" s="12">
        <v>178644.6</v>
      </c>
      <c r="AG1247" s="8">
        <f t="shared" si="59"/>
        <v>0.62250000000000005</v>
      </c>
    </row>
    <row r="1248" spans="14:33" x14ac:dyDescent="0.25">
      <c r="N1248" s="7">
        <v>1246</v>
      </c>
      <c r="O1248" s="7">
        <f t="shared" ca="1" si="57"/>
        <v>0.48884422206442413</v>
      </c>
      <c r="P1248" s="20">
        <f t="shared" ca="1" si="58"/>
        <v>586.13392709396544</v>
      </c>
      <c r="X1248" s="12">
        <v>525.20246189106342</v>
      </c>
      <c r="AE1248" s="8">
        <v>1246</v>
      </c>
      <c r="AF1248" s="12">
        <v>178666.1</v>
      </c>
      <c r="AG1248" s="8">
        <f t="shared" si="59"/>
        <v>0.623</v>
      </c>
    </row>
    <row r="1249" spans="14:33" x14ac:dyDescent="0.25">
      <c r="N1249" s="7">
        <v>1247</v>
      </c>
      <c r="O1249" s="7">
        <f t="shared" ca="1" si="57"/>
        <v>0.9127918600499233</v>
      </c>
      <c r="P1249" s="20">
        <f t="shared" ca="1" si="58"/>
        <v>754.20614476033279</v>
      </c>
      <c r="X1249" s="12">
        <v>601.63501910121147</v>
      </c>
      <c r="AE1249" s="8">
        <v>1247</v>
      </c>
      <c r="AF1249" s="12">
        <v>178768.8</v>
      </c>
      <c r="AG1249" s="8">
        <f t="shared" si="59"/>
        <v>0.62350000000000005</v>
      </c>
    </row>
    <row r="1250" spans="14:33" x14ac:dyDescent="0.25">
      <c r="N1250" s="7">
        <v>1248</v>
      </c>
      <c r="O1250" s="7">
        <f t="shared" ca="1" si="57"/>
        <v>0.12518130464471056</v>
      </c>
      <c r="P1250" s="20">
        <f t="shared" ca="1" si="58"/>
        <v>450.63946861515416</v>
      </c>
      <c r="X1250" s="12">
        <v>584.99604308261098</v>
      </c>
      <c r="AE1250" s="8">
        <v>1248</v>
      </c>
      <c r="AF1250" s="12">
        <v>178818.4</v>
      </c>
      <c r="AG1250" s="8">
        <f t="shared" si="59"/>
        <v>0.624</v>
      </c>
    </row>
    <row r="1251" spans="14:33" x14ac:dyDescent="0.25">
      <c r="N1251" s="7">
        <v>1249</v>
      </c>
      <c r="O1251" s="7">
        <f t="shared" ca="1" si="57"/>
        <v>0.42152757414992792</v>
      </c>
      <c r="P1251" s="20">
        <f t="shared" ca="1" si="58"/>
        <v>564.93551461393236</v>
      </c>
      <c r="X1251" s="12">
        <v>615.81108175210943</v>
      </c>
      <c r="AE1251" s="8">
        <v>1249</v>
      </c>
      <c r="AF1251" s="12">
        <v>178847.2</v>
      </c>
      <c r="AG1251" s="8">
        <f t="shared" si="59"/>
        <v>0.62450000000000006</v>
      </c>
    </row>
    <row r="1252" spans="14:33" x14ac:dyDescent="0.25">
      <c r="N1252" s="7">
        <v>1250</v>
      </c>
      <c r="O1252" s="7">
        <f t="shared" ca="1" si="57"/>
        <v>0.29041649101181777</v>
      </c>
      <c r="P1252" s="20">
        <f t="shared" ca="1" si="58"/>
        <v>521.26582832638019</v>
      </c>
      <c r="X1252" s="12">
        <v>749.10534408150272</v>
      </c>
      <c r="AE1252" s="8">
        <v>1250</v>
      </c>
      <c r="AF1252" s="12">
        <v>178916.3</v>
      </c>
      <c r="AG1252" s="8">
        <f t="shared" si="59"/>
        <v>0.625</v>
      </c>
    </row>
    <row r="1253" spans="14:33" x14ac:dyDescent="0.25">
      <c r="N1253" s="7">
        <v>1251</v>
      </c>
      <c r="O1253" s="7">
        <f t="shared" ca="1" si="57"/>
        <v>0.52437315049667343</v>
      </c>
      <c r="P1253" s="20">
        <f t="shared" ca="1" si="58"/>
        <v>597.26783769730855</v>
      </c>
      <c r="X1253" s="12">
        <v>559.4275998897823</v>
      </c>
      <c r="AE1253" s="8">
        <v>1251</v>
      </c>
      <c r="AF1253" s="12">
        <v>178921</v>
      </c>
      <c r="AG1253" s="8">
        <f t="shared" si="59"/>
        <v>0.62549999999999994</v>
      </c>
    </row>
    <row r="1254" spans="14:33" x14ac:dyDescent="0.25">
      <c r="N1254" s="7">
        <v>1252</v>
      </c>
      <c r="O1254" s="7">
        <f t="shared" ca="1" si="57"/>
        <v>0.11748646509083027</v>
      </c>
      <c r="P1254" s="20">
        <f t="shared" ca="1" si="58"/>
        <v>446.30568407616715</v>
      </c>
      <c r="X1254" s="12">
        <v>590.65048448155449</v>
      </c>
      <c r="AE1254" s="8">
        <v>1252</v>
      </c>
      <c r="AF1254" s="12">
        <v>178933.5</v>
      </c>
      <c r="AG1254" s="8">
        <f t="shared" si="59"/>
        <v>0.626</v>
      </c>
    </row>
    <row r="1255" spans="14:33" x14ac:dyDescent="0.25">
      <c r="N1255" s="7">
        <v>1253</v>
      </c>
      <c r="O1255" s="7">
        <f t="shared" ca="1" si="57"/>
        <v>0.23435280865741237</v>
      </c>
      <c r="P1255" s="20">
        <f t="shared" ca="1" si="58"/>
        <v>500.40248868747949</v>
      </c>
      <c r="X1255" s="12">
        <v>597.09143453952288</v>
      </c>
      <c r="AE1255" s="8">
        <v>1253</v>
      </c>
      <c r="AF1255" s="12">
        <v>178933.6</v>
      </c>
      <c r="AG1255" s="8">
        <f t="shared" si="59"/>
        <v>0.62649999999999995</v>
      </c>
    </row>
    <row r="1256" spans="14:33" x14ac:dyDescent="0.25">
      <c r="N1256" s="7">
        <v>1254</v>
      </c>
      <c r="O1256" s="7">
        <f t="shared" ca="1" si="57"/>
        <v>0.28671883704742707</v>
      </c>
      <c r="P1256" s="20">
        <f t="shared" ca="1" si="58"/>
        <v>519.94651636773028</v>
      </c>
      <c r="X1256" s="12">
        <v>655.70642324114658</v>
      </c>
      <c r="AE1256" s="8">
        <v>1254</v>
      </c>
      <c r="AF1256" s="12">
        <v>179051.7</v>
      </c>
      <c r="AG1256" s="8">
        <f t="shared" si="59"/>
        <v>0.627</v>
      </c>
    </row>
    <row r="1257" spans="14:33" x14ac:dyDescent="0.25">
      <c r="N1257" s="7">
        <v>1255</v>
      </c>
      <c r="O1257" s="7">
        <f t="shared" ca="1" si="57"/>
        <v>0.85798192400962481</v>
      </c>
      <c r="P1257" s="20">
        <f t="shared" ca="1" si="58"/>
        <v>721.08433773547347</v>
      </c>
      <c r="X1257" s="12">
        <v>666.76375992616636</v>
      </c>
      <c r="AE1257" s="8">
        <v>1255</v>
      </c>
      <c r="AF1257" s="12">
        <v>179079.3</v>
      </c>
      <c r="AG1257" s="8">
        <f t="shared" si="59"/>
        <v>0.62749999999999995</v>
      </c>
    </row>
    <row r="1258" spans="14:33" x14ac:dyDescent="0.25">
      <c r="N1258" s="7">
        <v>1256</v>
      </c>
      <c r="O1258" s="7">
        <f t="shared" ca="1" si="57"/>
        <v>0.40113000542574906</v>
      </c>
      <c r="P1258" s="20">
        <f t="shared" ca="1" si="58"/>
        <v>558.41958975912371</v>
      </c>
      <c r="X1258" s="12">
        <v>808.22957291983892</v>
      </c>
      <c r="AE1258" s="8">
        <v>1256</v>
      </c>
      <c r="AF1258" s="12">
        <v>179103.5</v>
      </c>
      <c r="AG1258" s="8">
        <f t="shared" si="59"/>
        <v>0.628</v>
      </c>
    </row>
    <row r="1259" spans="14:33" x14ac:dyDescent="0.25">
      <c r="N1259" s="7">
        <v>1257</v>
      </c>
      <c r="O1259" s="7">
        <f t="shared" ca="1" si="57"/>
        <v>0.93528962485338718</v>
      </c>
      <c r="P1259" s="20">
        <f t="shared" ca="1" si="58"/>
        <v>771.87992799428412</v>
      </c>
      <c r="X1259" s="12">
        <v>610.79705144822526</v>
      </c>
      <c r="AE1259" s="8">
        <v>1257</v>
      </c>
      <c r="AF1259" s="12">
        <v>179139</v>
      </c>
      <c r="AG1259" s="8">
        <f t="shared" si="59"/>
        <v>0.62849999999999995</v>
      </c>
    </row>
    <row r="1260" spans="14:33" x14ac:dyDescent="0.25">
      <c r="N1260" s="7">
        <v>1258</v>
      </c>
      <c r="O1260" s="7">
        <f t="shared" ca="1" si="57"/>
        <v>0.21812335300489716</v>
      </c>
      <c r="P1260" s="20">
        <f t="shared" ca="1" si="58"/>
        <v>493.9428552297336</v>
      </c>
      <c r="X1260" s="12">
        <v>527.65164371110268</v>
      </c>
      <c r="AE1260" s="8">
        <v>1258</v>
      </c>
      <c r="AF1260" s="12">
        <v>179165.3</v>
      </c>
      <c r="AG1260" s="8">
        <f t="shared" si="59"/>
        <v>0.629</v>
      </c>
    </row>
    <row r="1261" spans="14:33" x14ac:dyDescent="0.25">
      <c r="N1261" s="7">
        <v>1259</v>
      </c>
      <c r="O1261" s="7">
        <f t="shared" ca="1" si="57"/>
        <v>0.53690442676751859</v>
      </c>
      <c r="P1261" s="20">
        <f t="shared" ca="1" si="58"/>
        <v>601.20599883150805</v>
      </c>
      <c r="X1261" s="12">
        <v>537.14899908635994</v>
      </c>
      <c r="AE1261" s="8">
        <v>1259</v>
      </c>
      <c r="AF1261" s="12">
        <v>179170.2</v>
      </c>
      <c r="AG1261" s="8">
        <f t="shared" si="59"/>
        <v>0.62949999999999995</v>
      </c>
    </row>
    <row r="1262" spans="14:33" x14ac:dyDescent="0.25">
      <c r="N1262" s="7">
        <v>1260</v>
      </c>
      <c r="O1262" s="7">
        <f t="shared" ca="1" si="57"/>
        <v>0.4452101718404019</v>
      </c>
      <c r="P1262" s="20">
        <f t="shared" ca="1" si="58"/>
        <v>572.43269156877432</v>
      </c>
      <c r="X1262" s="12">
        <v>394.10791180022903</v>
      </c>
      <c r="AE1262" s="8">
        <v>1260</v>
      </c>
      <c r="AF1262" s="12">
        <v>179181.2</v>
      </c>
      <c r="AG1262" s="8">
        <f t="shared" si="59"/>
        <v>0.63</v>
      </c>
    </row>
    <row r="1263" spans="14:33" x14ac:dyDescent="0.25">
      <c r="N1263" s="7">
        <v>1261</v>
      </c>
      <c r="O1263" s="7">
        <f t="shared" ca="1" si="57"/>
        <v>2.3707547998184197E-2</v>
      </c>
      <c r="P1263" s="20">
        <f t="shared" ca="1" si="58"/>
        <v>362.54516474666895</v>
      </c>
      <c r="X1263" s="12">
        <v>322.68765224951358</v>
      </c>
      <c r="AE1263" s="8">
        <v>1261</v>
      </c>
      <c r="AF1263" s="12">
        <v>179202.1</v>
      </c>
      <c r="AG1263" s="8">
        <f t="shared" si="59"/>
        <v>0.63049999999999995</v>
      </c>
    </row>
    <row r="1264" spans="14:33" x14ac:dyDescent="0.25">
      <c r="N1264" s="7">
        <v>1262</v>
      </c>
      <c r="O1264" s="7">
        <f t="shared" ca="1" si="57"/>
        <v>3.9619726768737928E-2</v>
      </c>
      <c r="P1264" s="20">
        <f t="shared" ca="1" si="58"/>
        <v>385.15088270587665</v>
      </c>
      <c r="X1264" s="12">
        <v>412.75087314418676</v>
      </c>
      <c r="AE1264" s="8">
        <v>1262</v>
      </c>
      <c r="AF1264" s="12">
        <v>179277.1</v>
      </c>
      <c r="AG1264" s="8">
        <f t="shared" si="59"/>
        <v>0.63100000000000001</v>
      </c>
    </row>
    <row r="1265" spans="14:33" x14ac:dyDescent="0.25">
      <c r="N1265" s="7">
        <v>1263</v>
      </c>
      <c r="O1265" s="7">
        <f t="shared" ca="1" si="57"/>
        <v>0.88533472170997685</v>
      </c>
      <c r="P1265" s="20">
        <f t="shared" ca="1" si="58"/>
        <v>736.34784622335087</v>
      </c>
      <c r="X1265" s="12">
        <v>553.98909421384496</v>
      </c>
      <c r="AE1265" s="8">
        <v>1263</v>
      </c>
      <c r="AF1265" s="12">
        <v>179314.5</v>
      </c>
      <c r="AG1265" s="8">
        <f t="shared" si="59"/>
        <v>0.63149999999999995</v>
      </c>
    </row>
    <row r="1266" spans="14:33" x14ac:dyDescent="0.25">
      <c r="N1266" s="7">
        <v>1264</v>
      </c>
      <c r="O1266" s="7">
        <f t="shared" ca="1" si="57"/>
        <v>0.12305875280132694</v>
      </c>
      <c r="P1266" s="20">
        <f t="shared" ca="1" si="58"/>
        <v>449.46069130704342</v>
      </c>
      <c r="X1266" s="12">
        <v>670.93977074593806</v>
      </c>
      <c r="AE1266" s="8">
        <v>1264</v>
      </c>
      <c r="AF1266" s="12">
        <v>179454.8</v>
      </c>
      <c r="AG1266" s="8">
        <f t="shared" si="59"/>
        <v>0.63200000000000001</v>
      </c>
    </row>
    <row r="1267" spans="14:33" x14ac:dyDescent="0.25">
      <c r="N1267" s="7">
        <v>1265</v>
      </c>
      <c r="O1267" s="7">
        <f t="shared" ca="1" si="57"/>
        <v>0.74028599783486804</v>
      </c>
      <c r="P1267" s="20">
        <f t="shared" ca="1" si="58"/>
        <v>669.697896421623</v>
      </c>
      <c r="X1267" s="12">
        <v>575.05544282351843</v>
      </c>
      <c r="AE1267" s="8">
        <v>1265</v>
      </c>
      <c r="AF1267" s="12">
        <v>179493.3</v>
      </c>
      <c r="AG1267" s="8">
        <f t="shared" si="59"/>
        <v>0.63249999999999995</v>
      </c>
    </row>
    <row r="1268" spans="14:33" x14ac:dyDescent="0.25">
      <c r="N1268" s="7">
        <v>1266</v>
      </c>
      <c r="O1268" s="7">
        <f t="shared" ca="1" si="57"/>
        <v>0.49421181121428193</v>
      </c>
      <c r="P1268" s="20">
        <f t="shared" ca="1" si="58"/>
        <v>587.81499473174006</v>
      </c>
      <c r="X1268" s="12">
        <v>333.54065464283599</v>
      </c>
      <c r="AE1268" s="8">
        <v>1266</v>
      </c>
      <c r="AF1268" s="12">
        <v>179503</v>
      </c>
      <c r="AG1268" s="8">
        <f t="shared" si="59"/>
        <v>0.63300000000000001</v>
      </c>
    </row>
    <row r="1269" spans="14:33" x14ac:dyDescent="0.25">
      <c r="N1269" s="7">
        <v>1267</v>
      </c>
      <c r="O1269" s="7">
        <f t="shared" ca="1" si="57"/>
        <v>0.94179562766359615</v>
      </c>
      <c r="P1269" s="20">
        <f t="shared" ca="1" si="58"/>
        <v>777.76481571773616</v>
      </c>
      <c r="X1269" s="12">
        <v>484.09766640322471</v>
      </c>
      <c r="AE1269" s="8">
        <v>1267</v>
      </c>
      <c r="AF1269" s="12">
        <v>179523.3</v>
      </c>
      <c r="AG1269" s="8">
        <f t="shared" si="59"/>
        <v>0.63349999999999995</v>
      </c>
    </row>
    <row r="1270" spans="14:33" x14ac:dyDescent="0.25">
      <c r="N1270" s="7">
        <v>1268</v>
      </c>
      <c r="O1270" s="7">
        <f t="shared" ca="1" si="57"/>
        <v>0.83778150323801981</v>
      </c>
      <c r="P1270" s="20">
        <f t="shared" ca="1" si="58"/>
        <v>710.92342877313706</v>
      </c>
      <c r="X1270" s="12">
        <v>516.54483396880846</v>
      </c>
      <c r="AE1270" s="8">
        <v>1268</v>
      </c>
      <c r="AF1270" s="12">
        <v>179530.3</v>
      </c>
      <c r="AG1270" s="8">
        <f t="shared" si="59"/>
        <v>0.63400000000000001</v>
      </c>
    </row>
    <row r="1271" spans="14:33" x14ac:dyDescent="0.25">
      <c r="N1271" s="7">
        <v>1269</v>
      </c>
      <c r="O1271" s="7">
        <f t="shared" ca="1" si="57"/>
        <v>0.95860696905878828</v>
      </c>
      <c r="P1271" s="20">
        <f t="shared" ca="1" si="58"/>
        <v>795.48249613415942</v>
      </c>
      <c r="X1271" s="12">
        <v>570.88309554693114</v>
      </c>
      <c r="AE1271" s="8">
        <v>1269</v>
      </c>
      <c r="AF1271" s="12">
        <v>179622.3</v>
      </c>
      <c r="AG1271" s="8">
        <f t="shared" si="59"/>
        <v>0.63449999999999995</v>
      </c>
    </row>
    <row r="1272" spans="14:33" x14ac:dyDescent="0.25">
      <c r="N1272" s="7">
        <v>1270</v>
      </c>
      <c r="O1272" s="7">
        <f t="shared" ca="1" si="57"/>
        <v>0.78503826466398152</v>
      </c>
      <c r="P1272" s="20">
        <f t="shared" ca="1" si="58"/>
        <v>687.38518937485856</v>
      </c>
      <c r="X1272" s="12">
        <v>675.93944414270436</v>
      </c>
      <c r="AE1272" s="8">
        <v>1270</v>
      </c>
      <c r="AF1272" s="12">
        <v>179625.8</v>
      </c>
      <c r="AG1272" s="8">
        <f t="shared" si="59"/>
        <v>0.63500000000000001</v>
      </c>
    </row>
    <row r="1273" spans="14:33" x14ac:dyDescent="0.25">
      <c r="N1273" s="7">
        <v>1271</v>
      </c>
      <c r="O1273" s="7">
        <f t="shared" ca="1" si="57"/>
        <v>0.79875027011185429</v>
      </c>
      <c r="P1273" s="20">
        <f t="shared" ca="1" si="58"/>
        <v>693.17053078463107</v>
      </c>
      <c r="X1273" s="12">
        <v>619.7451070028244</v>
      </c>
      <c r="AE1273" s="8">
        <v>1271</v>
      </c>
      <c r="AF1273" s="12">
        <v>179779.8</v>
      </c>
      <c r="AG1273" s="8">
        <f t="shared" si="59"/>
        <v>0.63549999999999995</v>
      </c>
    </row>
    <row r="1274" spans="14:33" x14ac:dyDescent="0.25">
      <c r="N1274" s="7">
        <v>1272</v>
      </c>
      <c r="O1274" s="7">
        <f t="shared" ca="1" si="57"/>
        <v>0.70311790243652883</v>
      </c>
      <c r="P1274" s="20">
        <f t="shared" ca="1" si="58"/>
        <v>656.06316318486085</v>
      </c>
      <c r="X1274" s="12">
        <v>610.96818063028354</v>
      </c>
      <c r="AE1274" s="8">
        <v>1272</v>
      </c>
      <c r="AF1274" s="12">
        <v>179788.79999999999</v>
      </c>
      <c r="AG1274" s="8">
        <f t="shared" si="59"/>
        <v>0.63600000000000001</v>
      </c>
    </row>
    <row r="1275" spans="14:33" x14ac:dyDescent="0.25">
      <c r="N1275" s="7">
        <v>1273</v>
      </c>
      <c r="O1275" s="7">
        <f t="shared" ca="1" si="57"/>
        <v>0.59837999720643209</v>
      </c>
      <c r="P1275" s="20">
        <f t="shared" ca="1" si="58"/>
        <v>620.75882760103741</v>
      </c>
      <c r="X1275" s="12">
        <v>504.80079220365764</v>
      </c>
      <c r="AE1275" s="8">
        <v>1273</v>
      </c>
      <c r="AF1275" s="12">
        <v>179845.1</v>
      </c>
      <c r="AG1275" s="8">
        <f t="shared" si="59"/>
        <v>0.63649999999999995</v>
      </c>
    </row>
    <row r="1276" spans="14:33" x14ac:dyDescent="0.25">
      <c r="N1276" s="7">
        <v>1274</v>
      </c>
      <c r="O1276" s="7">
        <f t="shared" ca="1" si="57"/>
        <v>0.94372306319011678</v>
      </c>
      <c r="P1276" s="20">
        <f t="shared" ca="1" si="58"/>
        <v>779.59560577058789</v>
      </c>
      <c r="X1276" s="12">
        <v>677.44011844134866</v>
      </c>
      <c r="AE1276" s="8">
        <v>1274</v>
      </c>
      <c r="AF1276" s="12">
        <v>179856</v>
      </c>
      <c r="AG1276" s="8">
        <f t="shared" si="59"/>
        <v>0.63700000000000001</v>
      </c>
    </row>
    <row r="1277" spans="14:33" x14ac:dyDescent="0.25">
      <c r="N1277" s="7">
        <v>1275</v>
      </c>
      <c r="O1277" s="7">
        <f t="shared" ca="1" si="57"/>
        <v>0.40355427901534424</v>
      </c>
      <c r="P1277" s="20">
        <f t="shared" ca="1" si="58"/>
        <v>559.19745380074789</v>
      </c>
      <c r="X1277" s="12">
        <v>660.30361155855417</v>
      </c>
      <c r="AE1277" s="8">
        <v>1275</v>
      </c>
      <c r="AF1277" s="12">
        <v>179901.1</v>
      </c>
      <c r="AG1277" s="8">
        <f t="shared" si="59"/>
        <v>0.63749999999999996</v>
      </c>
    </row>
    <row r="1278" spans="14:33" x14ac:dyDescent="0.25">
      <c r="N1278" s="7">
        <v>1276</v>
      </c>
      <c r="O1278" s="7">
        <f t="shared" ca="1" si="57"/>
        <v>0.51814233982928848</v>
      </c>
      <c r="P1278" s="20">
        <f t="shared" ca="1" si="58"/>
        <v>595.31286080604946</v>
      </c>
      <c r="X1278" s="12">
        <v>790.67095430872939</v>
      </c>
      <c r="AE1278" s="8">
        <v>1276</v>
      </c>
      <c r="AF1278" s="12">
        <v>179942.39999999999</v>
      </c>
      <c r="AG1278" s="8">
        <f t="shared" si="59"/>
        <v>0.63800000000000001</v>
      </c>
    </row>
    <row r="1279" spans="14:33" x14ac:dyDescent="0.25">
      <c r="N1279" s="7">
        <v>1277</v>
      </c>
      <c r="O1279" s="7">
        <f t="shared" ca="1" si="57"/>
        <v>6.9174245169589144E-2</v>
      </c>
      <c r="P1279" s="20">
        <f t="shared" ca="1" si="58"/>
        <v>413.78572165317439</v>
      </c>
      <c r="X1279" s="12">
        <v>329.07863234329227</v>
      </c>
      <c r="AE1279" s="8">
        <v>1277</v>
      </c>
      <c r="AF1279" s="12">
        <v>179968.5</v>
      </c>
      <c r="AG1279" s="8">
        <f t="shared" si="59"/>
        <v>0.63849999999999996</v>
      </c>
    </row>
    <row r="1280" spans="14:33" x14ac:dyDescent="0.25">
      <c r="N1280" s="7">
        <v>1278</v>
      </c>
      <c r="O1280" s="7">
        <f t="shared" ca="1" si="57"/>
        <v>0.31955293536305707</v>
      </c>
      <c r="P1280" s="20">
        <f t="shared" ca="1" si="58"/>
        <v>531.44214483290455</v>
      </c>
      <c r="X1280" s="12">
        <v>811.29587441055389</v>
      </c>
      <c r="AE1280" s="8">
        <v>1278</v>
      </c>
      <c r="AF1280" s="12">
        <v>179992.1</v>
      </c>
      <c r="AG1280" s="8">
        <f t="shared" si="59"/>
        <v>0.63900000000000001</v>
      </c>
    </row>
    <row r="1281" spans="14:33" x14ac:dyDescent="0.25">
      <c r="N1281" s="7">
        <v>1279</v>
      </c>
      <c r="O1281" s="7">
        <f t="shared" ca="1" si="57"/>
        <v>0.73933187270077427</v>
      </c>
      <c r="P1281" s="20">
        <f t="shared" ca="1" si="58"/>
        <v>669.33745110274799</v>
      </c>
      <c r="X1281" s="12">
        <v>747.72518696028169</v>
      </c>
      <c r="AE1281" s="8">
        <v>1279</v>
      </c>
      <c r="AF1281" s="12">
        <v>179994.5</v>
      </c>
      <c r="AG1281" s="8">
        <f t="shared" si="59"/>
        <v>0.63949999999999996</v>
      </c>
    </row>
    <row r="1282" spans="14:33" x14ac:dyDescent="0.25">
      <c r="N1282" s="7">
        <v>1280</v>
      </c>
      <c r="O1282" s="7">
        <f t="shared" ca="1" si="57"/>
        <v>0.58218195934402273</v>
      </c>
      <c r="P1282" s="20">
        <f t="shared" ca="1" si="58"/>
        <v>615.55605644748141</v>
      </c>
      <c r="X1282" s="12">
        <v>612.86023512042084</v>
      </c>
      <c r="AE1282" s="8">
        <v>1280</v>
      </c>
      <c r="AF1282" s="12">
        <v>180148.9</v>
      </c>
      <c r="AG1282" s="8">
        <f t="shared" si="59"/>
        <v>0.64</v>
      </c>
    </row>
    <row r="1283" spans="14:33" x14ac:dyDescent="0.25">
      <c r="N1283" s="7">
        <v>1281</v>
      </c>
      <c r="O1283" s="7">
        <f t="shared" ca="1" si="57"/>
        <v>2.2017642601839804E-2</v>
      </c>
      <c r="P1283" s="20">
        <f t="shared" ca="1" si="58"/>
        <v>359.53776878758873</v>
      </c>
      <c r="X1283" s="12">
        <v>360.00849484893871</v>
      </c>
      <c r="AE1283" s="8">
        <v>1281</v>
      </c>
      <c r="AF1283" s="12">
        <v>180159.8</v>
      </c>
      <c r="AG1283" s="8">
        <f t="shared" si="59"/>
        <v>0.64049999999999996</v>
      </c>
    </row>
    <row r="1284" spans="14:33" x14ac:dyDescent="0.25">
      <c r="N1284" s="7">
        <v>1282</v>
      </c>
      <c r="O1284" s="7">
        <f t="shared" ref="O1284:O1347" ca="1" si="60">RAND()</f>
        <v>0.25055470142848291</v>
      </c>
      <c r="P1284" s="20">
        <f t="shared" ref="P1284:P1347" ca="1" si="61">(($L$4*(EXP((_xlfn.NORM.S.INV(O1284)-$L$5)/$L$6)))/(1+EXP((_xlfn.NORM.S.INV(O1284)-$L$5)/$L$6)))+$L$3</f>
        <v>506.64130812601957</v>
      </c>
      <c r="X1284" s="12">
        <v>343.07432126966302</v>
      </c>
      <c r="AE1284" s="8">
        <v>1282</v>
      </c>
      <c r="AF1284" s="12">
        <v>180165.3</v>
      </c>
      <c r="AG1284" s="8">
        <f t="shared" ref="AG1284:AG1347" si="62">AE1284/2000</f>
        <v>0.64100000000000001</v>
      </c>
    </row>
    <row r="1285" spans="14:33" x14ac:dyDescent="0.25">
      <c r="N1285" s="7">
        <v>1283</v>
      </c>
      <c r="O1285" s="7">
        <f t="shared" ca="1" si="60"/>
        <v>5.3141400553316176E-2</v>
      </c>
      <c r="P1285" s="20">
        <f t="shared" ca="1" si="61"/>
        <v>399.63020502713204</v>
      </c>
      <c r="X1285" s="12">
        <v>446.36212585725383</v>
      </c>
      <c r="AE1285" s="8">
        <v>1283</v>
      </c>
      <c r="AF1285" s="12">
        <v>180224.2</v>
      </c>
      <c r="AG1285" s="8">
        <f t="shared" si="62"/>
        <v>0.64149999999999996</v>
      </c>
    </row>
    <row r="1286" spans="14:33" x14ac:dyDescent="0.25">
      <c r="N1286" s="7">
        <v>1284</v>
      </c>
      <c r="O1286" s="7">
        <f t="shared" ca="1" si="60"/>
        <v>0.42825360509078281</v>
      </c>
      <c r="P1286" s="20">
        <f t="shared" ca="1" si="61"/>
        <v>567.07121733137751</v>
      </c>
      <c r="X1286" s="12">
        <v>713.20969528002752</v>
      </c>
      <c r="AE1286" s="8">
        <v>1284</v>
      </c>
      <c r="AF1286" s="12">
        <v>180259.4</v>
      </c>
      <c r="AG1286" s="8">
        <f t="shared" si="62"/>
        <v>0.64200000000000002</v>
      </c>
    </row>
    <row r="1287" spans="14:33" x14ac:dyDescent="0.25">
      <c r="N1287" s="7">
        <v>1285</v>
      </c>
      <c r="O1287" s="7">
        <f t="shared" ca="1" si="60"/>
        <v>9.7329263196334059E-3</v>
      </c>
      <c r="P1287" s="20">
        <f t="shared" ca="1" si="61"/>
        <v>329.74728671598723</v>
      </c>
      <c r="X1287" s="12">
        <v>575.03278459928083</v>
      </c>
      <c r="AE1287" s="8">
        <v>1285</v>
      </c>
      <c r="AF1287" s="12">
        <v>180278.3</v>
      </c>
      <c r="AG1287" s="8">
        <f t="shared" si="62"/>
        <v>0.64249999999999996</v>
      </c>
    </row>
    <row r="1288" spans="14:33" x14ac:dyDescent="0.25">
      <c r="N1288" s="7">
        <v>1286</v>
      </c>
      <c r="O1288" s="7">
        <f t="shared" ca="1" si="60"/>
        <v>0.1177194382563691</v>
      </c>
      <c r="P1288" s="20">
        <f t="shared" ca="1" si="61"/>
        <v>446.43941190547986</v>
      </c>
      <c r="X1288" s="12">
        <v>619.29557119070284</v>
      </c>
      <c r="AE1288" s="8">
        <v>1286</v>
      </c>
      <c r="AF1288" s="12">
        <v>180301.3</v>
      </c>
      <c r="AG1288" s="8">
        <f t="shared" si="62"/>
        <v>0.64300000000000002</v>
      </c>
    </row>
    <row r="1289" spans="14:33" x14ac:dyDescent="0.25">
      <c r="N1289" s="7">
        <v>1287</v>
      </c>
      <c r="O1289" s="7">
        <f t="shared" ca="1" si="60"/>
        <v>0.97123077371299527</v>
      </c>
      <c r="P1289" s="20">
        <f t="shared" ca="1" si="61"/>
        <v>812.61202201330548</v>
      </c>
      <c r="X1289" s="12">
        <v>454.75486103313449</v>
      </c>
      <c r="AE1289" s="8">
        <v>1287</v>
      </c>
      <c r="AF1289" s="12">
        <v>180339.4</v>
      </c>
      <c r="AG1289" s="8">
        <f t="shared" si="62"/>
        <v>0.64349999999999996</v>
      </c>
    </row>
    <row r="1290" spans="14:33" x14ac:dyDescent="0.25">
      <c r="N1290" s="7">
        <v>1288</v>
      </c>
      <c r="O1290" s="7">
        <f t="shared" ca="1" si="60"/>
        <v>0.22886389632081938</v>
      </c>
      <c r="P1290" s="20">
        <f t="shared" ca="1" si="61"/>
        <v>498.24289476589291</v>
      </c>
      <c r="X1290" s="12">
        <v>580.64963304944604</v>
      </c>
      <c r="AE1290" s="8">
        <v>1288</v>
      </c>
      <c r="AF1290" s="12">
        <v>180359.6</v>
      </c>
      <c r="AG1290" s="8">
        <f t="shared" si="62"/>
        <v>0.64400000000000002</v>
      </c>
    </row>
    <row r="1291" spans="14:33" x14ac:dyDescent="0.25">
      <c r="N1291" s="7">
        <v>1289</v>
      </c>
      <c r="O1291" s="7">
        <f t="shared" ca="1" si="60"/>
        <v>0.1180186691650722</v>
      </c>
      <c r="P1291" s="20">
        <f t="shared" ca="1" si="61"/>
        <v>446.61093303717257</v>
      </c>
      <c r="X1291" s="12">
        <v>755.60671193513474</v>
      </c>
      <c r="AE1291" s="8">
        <v>1289</v>
      </c>
      <c r="AF1291" s="12">
        <v>180393.4</v>
      </c>
      <c r="AG1291" s="8">
        <f t="shared" si="62"/>
        <v>0.64449999999999996</v>
      </c>
    </row>
    <row r="1292" spans="14:33" x14ac:dyDescent="0.25">
      <c r="N1292" s="7">
        <v>1290</v>
      </c>
      <c r="O1292" s="7">
        <f t="shared" ca="1" si="60"/>
        <v>0.71450411768015476</v>
      </c>
      <c r="P1292" s="20">
        <f t="shared" ca="1" si="61"/>
        <v>660.15736553758529</v>
      </c>
      <c r="X1292" s="12">
        <v>648.9154763676155</v>
      </c>
      <c r="AE1292" s="8">
        <v>1290</v>
      </c>
      <c r="AF1292" s="12">
        <v>180426.8</v>
      </c>
      <c r="AG1292" s="8">
        <f t="shared" si="62"/>
        <v>0.64500000000000002</v>
      </c>
    </row>
    <row r="1293" spans="14:33" x14ac:dyDescent="0.25">
      <c r="N1293" s="7">
        <v>1291</v>
      </c>
      <c r="O1293" s="7">
        <f t="shared" ca="1" si="60"/>
        <v>6.9982115589240501E-2</v>
      </c>
      <c r="P1293" s="20">
        <f t="shared" ca="1" si="61"/>
        <v>414.43690084695936</v>
      </c>
      <c r="X1293" s="12">
        <v>653.85402610213737</v>
      </c>
      <c r="AE1293" s="8">
        <v>1291</v>
      </c>
      <c r="AF1293" s="12">
        <v>180429.4</v>
      </c>
      <c r="AG1293" s="8">
        <f t="shared" si="62"/>
        <v>0.64549999999999996</v>
      </c>
    </row>
    <row r="1294" spans="14:33" x14ac:dyDescent="0.25">
      <c r="N1294" s="7">
        <v>1292</v>
      </c>
      <c r="O1294" s="7">
        <f t="shared" ca="1" si="60"/>
        <v>3.1194112642319083E-2</v>
      </c>
      <c r="P1294" s="20">
        <f t="shared" ca="1" si="61"/>
        <v>374.23153871592848</v>
      </c>
      <c r="X1294" s="12">
        <v>551.24914139392638</v>
      </c>
      <c r="AE1294" s="8">
        <v>1292</v>
      </c>
      <c r="AF1294" s="12">
        <v>180451.5</v>
      </c>
      <c r="AG1294" s="8">
        <f t="shared" si="62"/>
        <v>0.64600000000000002</v>
      </c>
    </row>
    <row r="1295" spans="14:33" x14ac:dyDescent="0.25">
      <c r="N1295" s="7">
        <v>1293</v>
      </c>
      <c r="O1295" s="7">
        <f t="shared" ca="1" si="60"/>
        <v>0.67929773864918008</v>
      </c>
      <c r="P1295" s="20">
        <f t="shared" ca="1" si="61"/>
        <v>647.69775939458214</v>
      </c>
      <c r="X1295" s="12">
        <v>489.28056911476165</v>
      </c>
      <c r="AE1295" s="8">
        <v>1293</v>
      </c>
      <c r="AF1295" s="12">
        <v>180461.9</v>
      </c>
      <c r="AG1295" s="8">
        <f t="shared" si="62"/>
        <v>0.64649999999999996</v>
      </c>
    </row>
    <row r="1296" spans="14:33" x14ac:dyDescent="0.25">
      <c r="N1296" s="7">
        <v>1294</v>
      </c>
      <c r="O1296" s="7">
        <f t="shared" ca="1" si="60"/>
        <v>0.21744934912894953</v>
      </c>
      <c r="P1296" s="20">
        <f t="shared" ca="1" si="61"/>
        <v>493.66956484973605</v>
      </c>
      <c r="X1296" s="12">
        <v>347.49690299883554</v>
      </c>
      <c r="AE1296" s="8">
        <v>1294</v>
      </c>
      <c r="AF1296" s="12">
        <v>180465.6</v>
      </c>
      <c r="AG1296" s="8">
        <f t="shared" si="62"/>
        <v>0.64700000000000002</v>
      </c>
    </row>
    <row r="1297" spans="14:33" x14ac:dyDescent="0.25">
      <c r="N1297" s="7">
        <v>1295</v>
      </c>
      <c r="O1297" s="7">
        <f t="shared" ca="1" si="60"/>
        <v>0.62477104566506014</v>
      </c>
      <c r="P1297" s="20">
        <f t="shared" ca="1" si="61"/>
        <v>629.34693438675458</v>
      </c>
      <c r="X1297" s="12">
        <v>571.37030317068479</v>
      </c>
      <c r="AE1297" s="8">
        <v>1295</v>
      </c>
      <c r="AF1297" s="12">
        <v>180506.5</v>
      </c>
      <c r="AG1297" s="8">
        <f t="shared" si="62"/>
        <v>0.64749999999999996</v>
      </c>
    </row>
    <row r="1298" spans="14:33" x14ac:dyDescent="0.25">
      <c r="N1298" s="7">
        <v>1296</v>
      </c>
      <c r="O1298" s="7">
        <f t="shared" ca="1" si="60"/>
        <v>0.32427423706471714</v>
      </c>
      <c r="P1298" s="20">
        <f t="shared" ca="1" si="61"/>
        <v>533.05813180051041</v>
      </c>
      <c r="X1298" s="12">
        <v>518.48107073389065</v>
      </c>
      <c r="AE1298" s="8">
        <v>1296</v>
      </c>
      <c r="AF1298" s="12">
        <v>180567.2</v>
      </c>
      <c r="AG1298" s="8">
        <f t="shared" si="62"/>
        <v>0.64800000000000002</v>
      </c>
    </row>
    <row r="1299" spans="14:33" x14ac:dyDescent="0.25">
      <c r="N1299" s="7">
        <v>1297</v>
      </c>
      <c r="O1299" s="7">
        <f t="shared" ca="1" si="60"/>
        <v>0.38402440735604093</v>
      </c>
      <c r="P1299" s="20">
        <f t="shared" ca="1" si="61"/>
        <v>552.90029895802309</v>
      </c>
      <c r="X1299" s="12">
        <v>580.40848489955511</v>
      </c>
      <c r="AE1299" s="8">
        <v>1297</v>
      </c>
      <c r="AF1299" s="12">
        <v>180589.5</v>
      </c>
      <c r="AG1299" s="8">
        <f t="shared" si="62"/>
        <v>0.64849999999999997</v>
      </c>
    </row>
    <row r="1300" spans="14:33" x14ac:dyDescent="0.25">
      <c r="N1300" s="7">
        <v>1298</v>
      </c>
      <c r="O1300" s="7">
        <f t="shared" ca="1" si="60"/>
        <v>0.12186057289425078</v>
      </c>
      <c r="P1300" s="20">
        <f t="shared" ca="1" si="61"/>
        <v>448.78979142153639</v>
      </c>
      <c r="X1300" s="12">
        <v>376.96914065300058</v>
      </c>
      <c r="AE1300" s="8">
        <v>1298</v>
      </c>
      <c r="AF1300" s="12">
        <v>180592.9</v>
      </c>
      <c r="AG1300" s="8">
        <f t="shared" si="62"/>
        <v>0.64900000000000002</v>
      </c>
    </row>
    <row r="1301" spans="14:33" x14ac:dyDescent="0.25">
      <c r="N1301" s="7">
        <v>1299</v>
      </c>
      <c r="O1301" s="7">
        <f t="shared" ca="1" si="60"/>
        <v>0.96939273563899231</v>
      </c>
      <c r="P1301" s="20">
        <f t="shared" ca="1" si="61"/>
        <v>809.81307145731523</v>
      </c>
      <c r="X1301" s="12">
        <v>569.65141578238934</v>
      </c>
      <c r="AE1301" s="8">
        <v>1299</v>
      </c>
      <c r="AF1301" s="12">
        <v>180609.1</v>
      </c>
      <c r="AG1301" s="8">
        <f t="shared" si="62"/>
        <v>0.64949999999999997</v>
      </c>
    </row>
    <row r="1302" spans="14:33" x14ac:dyDescent="0.25">
      <c r="N1302" s="7">
        <v>1300</v>
      </c>
      <c r="O1302" s="7">
        <f t="shared" ca="1" si="60"/>
        <v>0.73372635382626783</v>
      </c>
      <c r="P1302" s="20">
        <f t="shared" ca="1" si="61"/>
        <v>667.23188447099869</v>
      </c>
      <c r="X1302" s="12">
        <v>738.86741746709652</v>
      </c>
      <c r="AE1302" s="8">
        <v>1300</v>
      </c>
      <c r="AF1302" s="12">
        <v>180616</v>
      </c>
      <c r="AG1302" s="8">
        <f t="shared" si="62"/>
        <v>0.65</v>
      </c>
    </row>
    <row r="1303" spans="14:33" x14ac:dyDescent="0.25">
      <c r="N1303" s="7">
        <v>1301</v>
      </c>
      <c r="O1303" s="7">
        <f t="shared" ca="1" si="60"/>
        <v>5.5108190900821863E-2</v>
      </c>
      <c r="P1303" s="20">
        <f t="shared" ca="1" si="61"/>
        <v>401.51253118684161</v>
      </c>
      <c r="X1303" s="12">
        <v>647.91739149789976</v>
      </c>
      <c r="AE1303" s="8">
        <v>1301</v>
      </c>
      <c r="AF1303" s="12">
        <v>180759.8</v>
      </c>
      <c r="AG1303" s="8">
        <f t="shared" si="62"/>
        <v>0.65049999999999997</v>
      </c>
    </row>
    <row r="1304" spans="14:33" x14ac:dyDescent="0.25">
      <c r="N1304" s="7">
        <v>1302</v>
      </c>
      <c r="O1304" s="7">
        <f t="shared" ca="1" si="60"/>
        <v>0.91109032389351274</v>
      </c>
      <c r="P1304" s="20">
        <f t="shared" ca="1" si="61"/>
        <v>753.0005658456613</v>
      </c>
      <c r="X1304" s="12">
        <v>739.61976519231962</v>
      </c>
      <c r="AE1304" s="8">
        <v>1302</v>
      </c>
      <c r="AF1304" s="12">
        <v>180810.4</v>
      </c>
      <c r="AG1304" s="8">
        <f t="shared" si="62"/>
        <v>0.65100000000000002</v>
      </c>
    </row>
    <row r="1305" spans="14:33" x14ac:dyDescent="0.25">
      <c r="N1305" s="7">
        <v>1303</v>
      </c>
      <c r="O1305" s="7">
        <f t="shared" ca="1" si="60"/>
        <v>0.85067935374288073</v>
      </c>
      <c r="P1305" s="20">
        <f t="shared" ca="1" si="61"/>
        <v>717.31819318607711</v>
      </c>
      <c r="X1305" s="12">
        <v>738.30412763270022</v>
      </c>
      <c r="AE1305" s="8">
        <v>1303</v>
      </c>
      <c r="AF1305" s="12">
        <v>180836.7</v>
      </c>
      <c r="AG1305" s="8">
        <f t="shared" si="62"/>
        <v>0.65149999999999997</v>
      </c>
    </row>
    <row r="1306" spans="14:33" x14ac:dyDescent="0.25">
      <c r="N1306" s="7">
        <v>1304</v>
      </c>
      <c r="O1306" s="7">
        <f t="shared" ca="1" si="60"/>
        <v>0.79558530439384634</v>
      </c>
      <c r="P1306" s="20">
        <f t="shared" ca="1" si="61"/>
        <v>691.81720260928887</v>
      </c>
      <c r="X1306" s="12">
        <v>610.51138803103686</v>
      </c>
      <c r="AE1306" s="8">
        <v>1304</v>
      </c>
      <c r="AF1306" s="12">
        <v>180883</v>
      </c>
      <c r="AG1306" s="8">
        <f t="shared" si="62"/>
        <v>0.65200000000000002</v>
      </c>
    </row>
    <row r="1307" spans="14:33" x14ac:dyDescent="0.25">
      <c r="N1307" s="7">
        <v>1305</v>
      </c>
      <c r="O1307" s="7">
        <f t="shared" ca="1" si="60"/>
        <v>0.42686122807026317</v>
      </c>
      <c r="P1307" s="20">
        <f t="shared" ca="1" si="61"/>
        <v>566.62956165965693</v>
      </c>
      <c r="X1307" s="12">
        <v>394.50266361690484</v>
      </c>
      <c r="AE1307" s="8">
        <v>1305</v>
      </c>
      <c r="AF1307" s="12">
        <v>180913.5</v>
      </c>
      <c r="AG1307" s="8">
        <f t="shared" si="62"/>
        <v>0.65249999999999997</v>
      </c>
    </row>
    <row r="1308" spans="14:33" x14ac:dyDescent="0.25">
      <c r="N1308" s="7">
        <v>1306</v>
      </c>
      <c r="O1308" s="7">
        <f t="shared" ca="1" si="60"/>
        <v>0.43667685016048452</v>
      </c>
      <c r="P1308" s="20">
        <f t="shared" ca="1" si="61"/>
        <v>569.73827575304085</v>
      </c>
      <c r="X1308" s="12">
        <v>429.99880579020947</v>
      </c>
      <c r="AE1308" s="8">
        <v>1306</v>
      </c>
      <c r="AF1308" s="12">
        <v>180937.9</v>
      </c>
      <c r="AG1308" s="8">
        <f t="shared" si="62"/>
        <v>0.65300000000000002</v>
      </c>
    </row>
    <row r="1309" spans="14:33" x14ac:dyDescent="0.25">
      <c r="N1309" s="7">
        <v>1307</v>
      </c>
      <c r="O1309" s="7">
        <f t="shared" ca="1" si="60"/>
        <v>0.76805994402329136</v>
      </c>
      <c r="P1309" s="20">
        <f t="shared" ca="1" si="61"/>
        <v>680.4793164350184</v>
      </c>
      <c r="X1309" s="12">
        <v>681.64136501939151</v>
      </c>
      <c r="AE1309" s="8">
        <v>1307</v>
      </c>
      <c r="AF1309" s="12">
        <v>181014.39999999999</v>
      </c>
      <c r="AG1309" s="8">
        <f t="shared" si="62"/>
        <v>0.65349999999999997</v>
      </c>
    </row>
    <row r="1310" spans="14:33" x14ac:dyDescent="0.25">
      <c r="N1310" s="7">
        <v>1308</v>
      </c>
      <c r="O1310" s="7">
        <f t="shared" ca="1" si="60"/>
        <v>0.66861357364925877</v>
      </c>
      <c r="P1310" s="20">
        <f t="shared" ca="1" si="61"/>
        <v>644.02296659965555</v>
      </c>
      <c r="X1310" s="12">
        <v>450.76097629213655</v>
      </c>
      <c r="AE1310" s="8">
        <v>1308</v>
      </c>
      <c r="AF1310" s="12">
        <v>181053.1</v>
      </c>
      <c r="AG1310" s="8">
        <f t="shared" si="62"/>
        <v>0.65400000000000003</v>
      </c>
    </row>
    <row r="1311" spans="14:33" x14ac:dyDescent="0.25">
      <c r="N1311" s="7">
        <v>1309</v>
      </c>
      <c r="O1311" s="7">
        <f t="shared" ca="1" si="60"/>
        <v>0.73709749671026981</v>
      </c>
      <c r="P1311" s="20">
        <f t="shared" ca="1" si="61"/>
        <v>668.49571731797334</v>
      </c>
      <c r="X1311" s="12">
        <v>412.49119696595176</v>
      </c>
      <c r="AE1311" s="8">
        <v>1309</v>
      </c>
      <c r="AF1311" s="12">
        <v>181084.5</v>
      </c>
      <c r="AG1311" s="8">
        <f t="shared" si="62"/>
        <v>0.65449999999999997</v>
      </c>
    </row>
    <row r="1312" spans="14:33" x14ac:dyDescent="0.25">
      <c r="N1312" s="7">
        <v>1310</v>
      </c>
      <c r="O1312" s="7">
        <f t="shared" ca="1" si="60"/>
        <v>0.55248550217627501</v>
      </c>
      <c r="P1312" s="20">
        <f t="shared" ca="1" si="61"/>
        <v>606.11887975420041</v>
      </c>
      <c r="X1312" s="12">
        <v>572.43030455136682</v>
      </c>
      <c r="AE1312" s="8">
        <v>1310</v>
      </c>
      <c r="AF1312" s="12">
        <v>181098.7</v>
      </c>
      <c r="AG1312" s="8">
        <f t="shared" si="62"/>
        <v>0.65500000000000003</v>
      </c>
    </row>
    <row r="1313" spans="14:33" x14ac:dyDescent="0.25">
      <c r="N1313" s="7">
        <v>1311</v>
      </c>
      <c r="O1313" s="7">
        <f t="shared" ca="1" si="60"/>
        <v>0.85614137837353832</v>
      </c>
      <c r="P1313" s="20">
        <f t="shared" ca="1" si="61"/>
        <v>720.12441817474451</v>
      </c>
      <c r="X1313" s="12">
        <v>713.50518686239855</v>
      </c>
      <c r="AE1313" s="8">
        <v>1311</v>
      </c>
      <c r="AF1313" s="12">
        <v>181250.2</v>
      </c>
      <c r="AG1313" s="8">
        <f t="shared" si="62"/>
        <v>0.65549999999999997</v>
      </c>
    </row>
    <row r="1314" spans="14:33" x14ac:dyDescent="0.25">
      <c r="N1314" s="7">
        <v>1312</v>
      </c>
      <c r="O1314" s="7">
        <f t="shared" ca="1" si="60"/>
        <v>0.65760970434724275</v>
      </c>
      <c r="P1314" s="20">
        <f t="shared" ca="1" si="61"/>
        <v>640.28229315588817</v>
      </c>
      <c r="X1314" s="12">
        <v>601.85788354954468</v>
      </c>
      <c r="AE1314" s="8">
        <v>1312</v>
      </c>
      <c r="AF1314" s="12">
        <v>181271.1</v>
      </c>
      <c r="AG1314" s="8">
        <f t="shared" si="62"/>
        <v>0.65600000000000003</v>
      </c>
    </row>
    <row r="1315" spans="14:33" x14ac:dyDescent="0.25">
      <c r="N1315" s="7">
        <v>1313</v>
      </c>
      <c r="O1315" s="7">
        <f t="shared" ca="1" si="60"/>
        <v>1.4048932037824424E-2</v>
      </c>
      <c r="P1315" s="20">
        <f t="shared" ca="1" si="61"/>
        <v>342.42068671470952</v>
      </c>
      <c r="X1315" s="12">
        <v>574.54949874534077</v>
      </c>
      <c r="AE1315" s="8">
        <v>1313</v>
      </c>
      <c r="AF1315" s="12">
        <v>181281.4</v>
      </c>
      <c r="AG1315" s="8">
        <f t="shared" si="62"/>
        <v>0.65649999999999997</v>
      </c>
    </row>
    <row r="1316" spans="14:33" x14ac:dyDescent="0.25">
      <c r="N1316" s="7">
        <v>1314</v>
      </c>
      <c r="O1316" s="7">
        <f t="shared" ca="1" si="60"/>
        <v>0.13481598391785676</v>
      </c>
      <c r="P1316" s="20">
        <f t="shared" ca="1" si="61"/>
        <v>455.84360002933215</v>
      </c>
      <c r="X1316" s="12">
        <v>771.42871928331408</v>
      </c>
      <c r="AE1316" s="8">
        <v>1314</v>
      </c>
      <c r="AF1316" s="12">
        <v>181289.4</v>
      </c>
      <c r="AG1316" s="8">
        <f t="shared" si="62"/>
        <v>0.65700000000000003</v>
      </c>
    </row>
    <row r="1317" spans="14:33" x14ac:dyDescent="0.25">
      <c r="N1317" s="7">
        <v>1315</v>
      </c>
      <c r="O1317" s="7">
        <f t="shared" ca="1" si="60"/>
        <v>0.15258438538513708</v>
      </c>
      <c r="P1317" s="20">
        <f t="shared" ca="1" si="61"/>
        <v>464.8902810705664</v>
      </c>
      <c r="X1317" s="12">
        <v>623.02266215054328</v>
      </c>
      <c r="AE1317" s="8">
        <v>1315</v>
      </c>
      <c r="AF1317" s="12">
        <v>181390.7</v>
      </c>
      <c r="AG1317" s="8">
        <f t="shared" si="62"/>
        <v>0.65749999999999997</v>
      </c>
    </row>
    <row r="1318" spans="14:33" x14ac:dyDescent="0.25">
      <c r="N1318" s="7">
        <v>1316</v>
      </c>
      <c r="O1318" s="7">
        <f t="shared" ca="1" si="60"/>
        <v>0.21011408392008246</v>
      </c>
      <c r="P1318" s="20">
        <f t="shared" ca="1" si="61"/>
        <v>490.66739290360198</v>
      </c>
      <c r="X1318" s="12">
        <v>576.03645180028718</v>
      </c>
      <c r="AE1318" s="8">
        <v>1316</v>
      </c>
      <c r="AF1318" s="12">
        <v>181512</v>
      </c>
      <c r="AG1318" s="8">
        <f t="shared" si="62"/>
        <v>0.65800000000000003</v>
      </c>
    </row>
    <row r="1319" spans="14:33" x14ac:dyDescent="0.25">
      <c r="N1319" s="7">
        <v>1317</v>
      </c>
      <c r="O1319" s="7">
        <f t="shared" ca="1" si="60"/>
        <v>0.77527673409989484</v>
      </c>
      <c r="P1319" s="20">
        <f t="shared" ca="1" si="61"/>
        <v>683.3823800330839</v>
      </c>
      <c r="X1319" s="12">
        <v>626.47390585203993</v>
      </c>
      <c r="AE1319" s="8">
        <v>1317</v>
      </c>
      <c r="AF1319" s="12">
        <v>181526.9</v>
      </c>
      <c r="AG1319" s="8">
        <f t="shared" si="62"/>
        <v>0.65849999999999997</v>
      </c>
    </row>
    <row r="1320" spans="14:33" x14ac:dyDescent="0.25">
      <c r="N1320" s="7">
        <v>1318</v>
      </c>
      <c r="O1320" s="7">
        <f t="shared" ca="1" si="60"/>
        <v>0.19884615418262885</v>
      </c>
      <c r="P1320" s="20">
        <f t="shared" ca="1" si="61"/>
        <v>485.94966975220063</v>
      </c>
      <c r="X1320" s="12">
        <v>592.60169745336816</v>
      </c>
      <c r="AE1320" s="8">
        <v>1318</v>
      </c>
      <c r="AF1320" s="12">
        <v>181573.3</v>
      </c>
      <c r="AG1320" s="8">
        <f t="shared" si="62"/>
        <v>0.65900000000000003</v>
      </c>
    </row>
    <row r="1321" spans="14:33" x14ac:dyDescent="0.25">
      <c r="N1321" s="7">
        <v>1319</v>
      </c>
      <c r="O1321" s="7">
        <f t="shared" ca="1" si="60"/>
        <v>0.64995924782919823</v>
      </c>
      <c r="P1321" s="20">
        <f t="shared" ca="1" si="61"/>
        <v>637.7058342293069</v>
      </c>
      <c r="X1321" s="12">
        <v>581.88049588965964</v>
      </c>
      <c r="AE1321" s="8">
        <v>1319</v>
      </c>
      <c r="AF1321" s="12">
        <v>181621.3</v>
      </c>
      <c r="AG1321" s="8">
        <f t="shared" si="62"/>
        <v>0.65949999999999998</v>
      </c>
    </row>
    <row r="1322" spans="14:33" x14ac:dyDescent="0.25">
      <c r="N1322" s="7">
        <v>1320</v>
      </c>
      <c r="O1322" s="7">
        <f t="shared" ca="1" si="60"/>
        <v>0.12717700294986267</v>
      </c>
      <c r="P1322" s="20">
        <f t="shared" ca="1" si="61"/>
        <v>451.73676950350284</v>
      </c>
      <c r="X1322" s="12">
        <v>777.89535592723519</v>
      </c>
      <c r="AE1322" s="8">
        <v>1320</v>
      </c>
      <c r="AF1322" s="12">
        <v>181886.5</v>
      </c>
      <c r="AG1322" s="8">
        <f t="shared" si="62"/>
        <v>0.66</v>
      </c>
    </row>
    <row r="1323" spans="14:33" x14ac:dyDescent="0.25">
      <c r="N1323" s="7">
        <v>1321</v>
      </c>
      <c r="O1323" s="7">
        <f t="shared" ca="1" si="60"/>
        <v>0.95634434214140673</v>
      </c>
      <c r="P1323" s="20">
        <f t="shared" ca="1" si="61"/>
        <v>792.82975204784043</v>
      </c>
      <c r="X1323" s="12">
        <v>804.27019208547858</v>
      </c>
      <c r="AE1323" s="8">
        <v>1321</v>
      </c>
      <c r="AF1323" s="12">
        <v>181895.4</v>
      </c>
      <c r="AG1323" s="8">
        <f t="shared" si="62"/>
        <v>0.66049999999999998</v>
      </c>
    </row>
    <row r="1324" spans="14:33" x14ac:dyDescent="0.25">
      <c r="N1324" s="7">
        <v>1322</v>
      </c>
      <c r="O1324" s="7">
        <f t="shared" ca="1" si="60"/>
        <v>0.54375351830275054</v>
      </c>
      <c r="P1324" s="20">
        <f t="shared" ca="1" si="61"/>
        <v>603.3630245661509</v>
      </c>
      <c r="X1324" s="12">
        <v>572.09994825916317</v>
      </c>
      <c r="AE1324" s="8">
        <v>1322</v>
      </c>
      <c r="AF1324" s="12">
        <v>181912.1</v>
      </c>
      <c r="AG1324" s="8">
        <f t="shared" si="62"/>
        <v>0.66100000000000003</v>
      </c>
    </row>
    <row r="1325" spans="14:33" x14ac:dyDescent="0.25">
      <c r="N1325" s="7">
        <v>1323</v>
      </c>
      <c r="O1325" s="7">
        <f t="shared" ca="1" si="60"/>
        <v>0.32713486926153046</v>
      </c>
      <c r="P1325" s="20">
        <f t="shared" ca="1" si="61"/>
        <v>534.03323156653801</v>
      </c>
      <c r="X1325" s="12">
        <v>706.16041020777743</v>
      </c>
      <c r="AE1325" s="8">
        <v>1323</v>
      </c>
      <c r="AF1325" s="12">
        <v>181936.8</v>
      </c>
      <c r="AG1325" s="8">
        <f t="shared" si="62"/>
        <v>0.66149999999999998</v>
      </c>
    </row>
    <row r="1326" spans="14:33" x14ac:dyDescent="0.25">
      <c r="N1326" s="7">
        <v>1324</v>
      </c>
      <c r="O1326" s="7">
        <f t="shared" ca="1" si="60"/>
        <v>0.85961104645598851</v>
      </c>
      <c r="P1326" s="20">
        <f t="shared" ca="1" si="61"/>
        <v>721.94024221690381</v>
      </c>
      <c r="X1326" s="12">
        <v>719.15502277497205</v>
      </c>
      <c r="AE1326" s="8">
        <v>1324</v>
      </c>
      <c r="AF1326" s="12">
        <v>182100.2</v>
      </c>
      <c r="AG1326" s="8">
        <f t="shared" si="62"/>
        <v>0.66200000000000003</v>
      </c>
    </row>
    <row r="1327" spans="14:33" x14ac:dyDescent="0.25">
      <c r="N1327" s="7">
        <v>1325</v>
      </c>
      <c r="O1327" s="7">
        <f t="shared" ca="1" si="60"/>
        <v>0.95006524230937095</v>
      </c>
      <c r="P1327" s="20">
        <f t="shared" ca="1" si="61"/>
        <v>785.94908273131136</v>
      </c>
      <c r="X1327" s="12">
        <v>560.79890651072662</v>
      </c>
      <c r="AE1327" s="8">
        <v>1325</v>
      </c>
      <c r="AF1327" s="12">
        <v>182106.6</v>
      </c>
      <c r="AG1327" s="8">
        <f t="shared" si="62"/>
        <v>0.66249999999999998</v>
      </c>
    </row>
    <row r="1328" spans="14:33" x14ac:dyDescent="0.25">
      <c r="N1328" s="7">
        <v>1326</v>
      </c>
      <c r="O1328" s="7">
        <f t="shared" ca="1" si="60"/>
        <v>0.38453938069864047</v>
      </c>
      <c r="P1328" s="20">
        <f t="shared" ca="1" si="61"/>
        <v>553.06730391819701</v>
      </c>
      <c r="X1328" s="12">
        <v>482.91910264846081</v>
      </c>
      <c r="AE1328" s="8">
        <v>1326</v>
      </c>
      <c r="AF1328" s="12">
        <v>182175.4</v>
      </c>
      <c r="AG1328" s="8">
        <f t="shared" si="62"/>
        <v>0.66300000000000003</v>
      </c>
    </row>
    <row r="1329" spans="14:33" x14ac:dyDescent="0.25">
      <c r="N1329" s="7">
        <v>1327</v>
      </c>
      <c r="O1329" s="7">
        <f t="shared" ca="1" si="60"/>
        <v>0.71301132044539972</v>
      </c>
      <c r="P1329" s="20">
        <f t="shared" ca="1" si="61"/>
        <v>659.61673995813476</v>
      </c>
      <c r="X1329" s="12">
        <v>594.9556101968858</v>
      </c>
      <c r="AE1329" s="8">
        <v>1327</v>
      </c>
      <c r="AF1329" s="12">
        <v>182179.1</v>
      </c>
      <c r="AG1329" s="8">
        <f t="shared" si="62"/>
        <v>0.66349999999999998</v>
      </c>
    </row>
    <row r="1330" spans="14:33" x14ac:dyDescent="0.25">
      <c r="N1330" s="7">
        <v>1328</v>
      </c>
      <c r="O1330" s="7">
        <f t="shared" ca="1" si="60"/>
        <v>0.67968180657286525</v>
      </c>
      <c r="P1330" s="20">
        <f t="shared" ca="1" si="61"/>
        <v>647.83069354846816</v>
      </c>
      <c r="X1330" s="12">
        <v>599.29982176463818</v>
      </c>
      <c r="AE1330" s="8">
        <v>1328</v>
      </c>
      <c r="AF1330" s="12">
        <v>182196.8</v>
      </c>
      <c r="AG1330" s="8">
        <f t="shared" si="62"/>
        <v>0.66400000000000003</v>
      </c>
    </row>
    <row r="1331" spans="14:33" x14ac:dyDescent="0.25">
      <c r="N1331" s="7">
        <v>1329</v>
      </c>
      <c r="O1331" s="7">
        <f t="shared" ca="1" si="60"/>
        <v>0.54014804958665785</v>
      </c>
      <c r="P1331" s="20">
        <f t="shared" ca="1" si="61"/>
        <v>602.22707391822053</v>
      </c>
      <c r="X1331" s="12">
        <v>568.87276357210317</v>
      </c>
      <c r="AE1331" s="8">
        <v>1329</v>
      </c>
      <c r="AF1331" s="12">
        <v>182240.7</v>
      </c>
      <c r="AG1331" s="8">
        <f t="shared" si="62"/>
        <v>0.66449999999999998</v>
      </c>
    </row>
    <row r="1332" spans="14:33" x14ac:dyDescent="0.25">
      <c r="N1332" s="7">
        <v>1330</v>
      </c>
      <c r="O1332" s="7">
        <f t="shared" ca="1" si="60"/>
        <v>0.21526229315306444</v>
      </c>
      <c r="P1332" s="20">
        <f t="shared" ca="1" si="61"/>
        <v>492.77984723183175</v>
      </c>
      <c r="X1332" s="12">
        <v>529.4810087061951</v>
      </c>
      <c r="AE1332" s="8">
        <v>1330</v>
      </c>
      <c r="AF1332" s="12">
        <v>182246.39999999999</v>
      </c>
      <c r="AG1332" s="8">
        <f t="shared" si="62"/>
        <v>0.66500000000000004</v>
      </c>
    </row>
    <row r="1333" spans="14:33" x14ac:dyDescent="0.25">
      <c r="N1333" s="7">
        <v>1331</v>
      </c>
      <c r="O1333" s="7">
        <f t="shared" ca="1" si="60"/>
        <v>0.66800220606718019</v>
      </c>
      <c r="P1333" s="20">
        <f t="shared" ca="1" si="61"/>
        <v>643.81400100718054</v>
      </c>
      <c r="X1333" s="12">
        <v>661.69923218502367</v>
      </c>
      <c r="AE1333" s="8">
        <v>1331</v>
      </c>
      <c r="AF1333" s="12">
        <v>182248.2</v>
      </c>
      <c r="AG1333" s="8">
        <f t="shared" si="62"/>
        <v>0.66549999999999998</v>
      </c>
    </row>
    <row r="1334" spans="14:33" x14ac:dyDescent="0.25">
      <c r="N1334" s="7">
        <v>1332</v>
      </c>
      <c r="O1334" s="7">
        <f t="shared" ca="1" si="60"/>
        <v>0.20987402779216535</v>
      </c>
      <c r="P1334" s="20">
        <f t="shared" ca="1" si="61"/>
        <v>490.56825586376175</v>
      </c>
      <c r="X1334" s="12">
        <v>789.73165320440955</v>
      </c>
      <c r="AE1334" s="8">
        <v>1332</v>
      </c>
      <c r="AF1334" s="12">
        <v>182283</v>
      </c>
      <c r="AG1334" s="8">
        <f t="shared" si="62"/>
        <v>0.66600000000000004</v>
      </c>
    </row>
    <row r="1335" spans="14:33" x14ac:dyDescent="0.25">
      <c r="N1335" s="7">
        <v>1333</v>
      </c>
      <c r="O1335" s="7">
        <f t="shared" ca="1" si="60"/>
        <v>0.6634891664896454</v>
      </c>
      <c r="P1335" s="20">
        <f t="shared" ca="1" si="61"/>
        <v>642.27564767565661</v>
      </c>
      <c r="X1335" s="12">
        <v>435.81405156909295</v>
      </c>
      <c r="AE1335" s="8">
        <v>1333</v>
      </c>
      <c r="AF1335" s="12">
        <v>182334.8</v>
      </c>
      <c r="AG1335" s="8">
        <f t="shared" si="62"/>
        <v>0.66649999999999998</v>
      </c>
    </row>
    <row r="1336" spans="14:33" x14ac:dyDescent="0.25">
      <c r="N1336" s="7">
        <v>1334</v>
      </c>
      <c r="O1336" s="7">
        <f t="shared" ca="1" si="60"/>
        <v>0.93394846522542641</v>
      </c>
      <c r="P1336" s="20">
        <f t="shared" ca="1" si="61"/>
        <v>770.71818511027163</v>
      </c>
      <c r="X1336" s="12">
        <v>753.101439680363</v>
      </c>
      <c r="AE1336" s="8">
        <v>1334</v>
      </c>
      <c r="AF1336" s="12">
        <v>182378.9</v>
      </c>
      <c r="AG1336" s="8">
        <f t="shared" si="62"/>
        <v>0.66700000000000004</v>
      </c>
    </row>
    <row r="1337" spans="14:33" x14ac:dyDescent="0.25">
      <c r="N1337" s="7">
        <v>1335</v>
      </c>
      <c r="O1337" s="7">
        <f t="shared" ca="1" si="60"/>
        <v>0.17882922880383068</v>
      </c>
      <c r="P1337" s="20">
        <f t="shared" ca="1" si="61"/>
        <v>477.20866381027241</v>
      </c>
      <c r="X1337" s="12">
        <v>664.62422074732626</v>
      </c>
      <c r="AE1337" s="8">
        <v>1335</v>
      </c>
      <c r="AF1337" s="12">
        <v>182379.6</v>
      </c>
      <c r="AG1337" s="8">
        <f t="shared" si="62"/>
        <v>0.66749999999999998</v>
      </c>
    </row>
    <row r="1338" spans="14:33" x14ac:dyDescent="0.25">
      <c r="N1338" s="7">
        <v>1336</v>
      </c>
      <c r="O1338" s="7">
        <f t="shared" ca="1" si="60"/>
        <v>3.1596498424526498E-3</v>
      </c>
      <c r="P1338" s="20">
        <f t="shared" ca="1" si="61"/>
        <v>296.7292849251661</v>
      </c>
      <c r="X1338" s="12">
        <v>637.18457964212007</v>
      </c>
      <c r="AE1338" s="8">
        <v>1336</v>
      </c>
      <c r="AF1338" s="12">
        <v>182384.2</v>
      </c>
      <c r="AG1338" s="8">
        <f t="shared" si="62"/>
        <v>0.66800000000000004</v>
      </c>
    </row>
    <row r="1339" spans="14:33" x14ac:dyDescent="0.25">
      <c r="N1339" s="7">
        <v>1337</v>
      </c>
      <c r="O1339" s="7">
        <f t="shared" ca="1" si="60"/>
        <v>0.5204984419426566</v>
      </c>
      <c r="P1339" s="20">
        <f t="shared" ca="1" si="61"/>
        <v>596.05190756499223</v>
      </c>
      <c r="X1339" s="12">
        <v>507.81596178957216</v>
      </c>
      <c r="AE1339" s="8">
        <v>1337</v>
      </c>
      <c r="AF1339" s="12">
        <v>182384.2</v>
      </c>
      <c r="AG1339" s="8">
        <f t="shared" si="62"/>
        <v>0.66849999999999998</v>
      </c>
    </row>
    <row r="1340" spans="14:33" x14ac:dyDescent="0.25">
      <c r="N1340" s="7">
        <v>1338</v>
      </c>
      <c r="O1340" s="7">
        <f t="shared" ca="1" si="60"/>
        <v>0.63682525313184335</v>
      </c>
      <c r="P1340" s="20">
        <f t="shared" ca="1" si="61"/>
        <v>633.3249742940535</v>
      </c>
      <c r="X1340" s="12">
        <v>496.05788927947265</v>
      </c>
      <c r="AE1340" s="8">
        <v>1338</v>
      </c>
      <c r="AF1340" s="12">
        <v>182393.8</v>
      </c>
      <c r="AG1340" s="8">
        <f t="shared" si="62"/>
        <v>0.66900000000000004</v>
      </c>
    </row>
    <row r="1341" spans="14:33" x14ac:dyDescent="0.25">
      <c r="N1341" s="7">
        <v>1339</v>
      </c>
      <c r="O1341" s="7">
        <f t="shared" ca="1" si="60"/>
        <v>0.19591841588381598</v>
      </c>
      <c r="P1341" s="20">
        <f t="shared" ca="1" si="61"/>
        <v>484.70133458929001</v>
      </c>
      <c r="X1341" s="12">
        <v>757.55077132986719</v>
      </c>
      <c r="AE1341" s="8">
        <v>1339</v>
      </c>
      <c r="AF1341" s="12">
        <v>182400.6</v>
      </c>
      <c r="AG1341" s="8">
        <f t="shared" si="62"/>
        <v>0.66949999999999998</v>
      </c>
    </row>
    <row r="1342" spans="14:33" x14ac:dyDescent="0.25">
      <c r="N1342" s="7">
        <v>1340</v>
      </c>
      <c r="O1342" s="7">
        <f t="shared" ca="1" si="60"/>
        <v>0.23020577711099621</v>
      </c>
      <c r="P1342" s="20">
        <f t="shared" ca="1" si="61"/>
        <v>498.77313580585218</v>
      </c>
      <c r="X1342" s="12">
        <v>513.79737120404843</v>
      </c>
      <c r="AE1342" s="8">
        <v>1340</v>
      </c>
      <c r="AF1342" s="12">
        <v>182401.9</v>
      </c>
      <c r="AG1342" s="8">
        <f t="shared" si="62"/>
        <v>0.67</v>
      </c>
    </row>
    <row r="1343" spans="14:33" x14ac:dyDescent="0.25">
      <c r="N1343" s="7">
        <v>1341</v>
      </c>
      <c r="O1343" s="7">
        <f t="shared" ca="1" si="60"/>
        <v>0.86541115907413291</v>
      </c>
      <c r="P1343" s="20">
        <f t="shared" ca="1" si="61"/>
        <v>725.03714754471798</v>
      </c>
      <c r="X1343" s="12">
        <v>459.89401656077678</v>
      </c>
      <c r="AE1343" s="8">
        <v>1341</v>
      </c>
      <c r="AF1343" s="12">
        <v>182413.6</v>
      </c>
      <c r="AG1343" s="8">
        <f t="shared" si="62"/>
        <v>0.67049999999999998</v>
      </c>
    </row>
    <row r="1344" spans="14:33" x14ac:dyDescent="0.25">
      <c r="N1344" s="7">
        <v>1342</v>
      </c>
      <c r="O1344" s="7">
        <f t="shared" ca="1" si="60"/>
        <v>0.54815247108668341</v>
      </c>
      <c r="P1344" s="20">
        <f t="shared" ca="1" si="61"/>
        <v>604.75047222103217</v>
      </c>
      <c r="X1344" s="12">
        <v>467.74645965538798</v>
      </c>
      <c r="AE1344" s="8">
        <v>1342</v>
      </c>
      <c r="AF1344" s="12">
        <v>182473.1</v>
      </c>
      <c r="AG1344" s="8">
        <f t="shared" si="62"/>
        <v>0.67100000000000004</v>
      </c>
    </row>
    <row r="1345" spans="14:33" x14ac:dyDescent="0.25">
      <c r="N1345" s="7">
        <v>1343</v>
      </c>
      <c r="O1345" s="7">
        <f t="shared" ca="1" si="60"/>
        <v>0.31773438020974254</v>
      </c>
      <c r="P1345" s="20">
        <f t="shared" ca="1" si="61"/>
        <v>530.81743014659435</v>
      </c>
      <c r="X1345" s="12">
        <v>518.60222926001779</v>
      </c>
      <c r="AE1345" s="8">
        <v>1343</v>
      </c>
      <c r="AF1345" s="12">
        <v>182550.9</v>
      </c>
      <c r="AG1345" s="8">
        <f t="shared" si="62"/>
        <v>0.67149999999999999</v>
      </c>
    </row>
    <row r="1346" spans="14:33" x14ac:dyDescent="0.25">
      <c r="N1346" s="7">
        <v>1344</v>
      </c>
      <c r="O1346" s="7">
        <f t="shared" ca="1" si="60"/>
        <v>0.86579029397058749</v>
      </c>
      <c r="P1346" s="20">
        <f t="shared" ca="1" si="61"/>
        <v>725.24237846109702</v>
      </c>
      <c r="X1346" s="12">
        <v>612.47423098007732</v>
      </c>
      <c r="AE1346" s="8">
        <v>1344</v>
      </c>
      <c r="AF1346" s="12">
        <v>182597.3</v>
      </c>
      <c r="AG1346" s="8">
        <f t="shared" si="62"/>
        <v>0.67200000000000004</v>
      </c>
    </row>
    <row r="1347" spans="14:33" x14ac:dyDescent="0.25">
      <c r="N1347" s="7">
        <v>1345</v>
      </c>
      <c r="O1347" s="7">
        <f t="shared" ca="1" si="60"/>
        <v>0.25144075318092363</v>
      </c>
      <c r="P1347" s="20">
        <f t="shared" ca="1" si="61"/>
        <v>506.97702720662932</v>
      </c>
      <c r="X1347" s="12">
        <v>786.17084288196202</v>
      </c>
      <c r="AE1347" s="8">
        <v>1345</v>
      </c>
      <c r="AF1347" s="12">
        <v>182643.6</v>
      </c>
      <c r="AG1347" s="8">
        <f t="shared" si="62"/>
        <v>0.67249999999999999</v>
      </c>
    </row>
    <row r="1348" spans="14:33" x14ac:dyDescent="0.25">
      <c r="N1348" s="7">
        <v>1346</v>
      </c>
      <c r="O1348" s="7">
        <f t="shared" ref="O1348:O1411" ca="1" si="63">RAND()</f>
        <v>0.67236114305547823</v>
      </c>
      <c r="P1348" s="20">
        <f t="shared" ref="P1348:P1411" ca="1" si="64">(($L$4*(EXP((_xlfn.NORM.S.INV(O1348)-$L$5)/$L$6)))/(1+EXP((_xlfn.NORM.S.INV(O1348)-$L$5)/$L$6)))+$L$3</f>
        <v>645.30693185526673</v>
      </c>
      <c r="X1348" s="12">
        <v>561.44839854656175</v>
      </c>
      <c r="AE1348" s="8">
        <v>1346</v>
      </c>
      <c r="AF1348" s="12">
        <v>182670.6</v>
      </c>
      <c r="AG1348" s="8">
        <f t="shared" ref="AG1348:AG1411" si="65">AE1348/2000</f>
        <v>0.67300000000000004</v>
      </c>
    </row>
    <row r="1349" spans="14:33" x14ac:dyDescent="0.25">
      <c r="N1349" s="7">
        <v>1347</v>
      </c>
      <c r="O1349" s="7">
        <f t="shared" ca="1" si="63"/>
        <v>0.82240985059647975</v>
      </c>
      <c r="P1349" s="20">
        <f t="shared" ca="1" si="64"/>
        <v>703.67441821315572</v>
      </c>
      <c r="X1349" s="12">
        <v>426.62593048947787</v>
      </c>
      <c r="AE1349" s="8">
        <v>1347</v>
      </c>
      <c r="AF1349" s="12">
        <v>182672.4</v>
      </c>
      <c r="AG1349" s="8">
        <f t="shared" si="65"/>
        <v>0.67349999999999999</v>
      </c>
    </row>
    <row r="1350" spans="14:33" x14ac:dyDescent="0.25">
      <c r="N1350" s="7">
        <v>1348</v>
      </c>
      <c r="O1350" s="7">
        <f t="shared" ca="1" si="63"/>
        <v>0.94595946241701501</v>
      </c>
      <c r="P1350" s="20">
        <f t="shared" ca="1" si="64"/>
        <v>781.77567710503911</v>
      </c>
      <c r="X1350" s="12">
        <v>753.29400226561495</v>
      </c>
      <c r="AE1350" s="8">
        <v>1348</v>
      </c>
      <c r="AF1350" s="12">
        <v>182687.2</v>
      </c>
      <c r="AG1350" s="8">
        <f t="shared" si="65"/>
        <v>0.67400000000000004</v>
      </c>
    </row>
    <row r="1351" spans="14:33" x14ac:dyDescent="0.25">
      <c r="N1351" s="7">
        <v>1349</v>
      </c>
      <c r="O1351" s="7">
        <f t="shared" ca="1" si="63"/>
        <v>0.53791069487334442</v>
      </c>
      <c r="P1351" s="20">
        <f t="shared" ca="1" si="64"/>
        <v>601.52268226761885</v>
      </c>
      <c r="X1351" s="12">
        <v>375.19881141153002</v>
      </c>
      <c r="AE1351" s="8">
        <v>1349</v>
      </c>
      <c r="AF1351" s="12">
        <v>182712.5</v>
      </c>
      <c r="AG1351" s="8">
        <f t="shared" si="65"/>
        <v>0.67449999999999999</v>
      </c>
    </row>
    <row r="1352" spans="14:33" x14ac:dyDescent="0.25">
      <c r="N1352" s="7">
        <v>1350</v>
      </c>
      <c r="O1352" s="7">
        <f t="shared" ca="1" si="63"/>
        <v>8.0963111029513035E-2</v>
      </c>
      <c r="P1352" s="20">
        <f t="shared" ca="1" si="64"/>
        <v>422.82786663504322</v>
      </c>
      <c r="X1352" s="12">
        <v>509.11852301627647</v>
      </c>
      <c r="AE1352" s="8">
        <v>1350</v>
      </c>
      <c r="AF1352" s="12">
        <v>182807.7</v>
      </c>
      <c r="AG1352" s="8">
        <f t="shared" si="65"/>
        <v>0.67500000000000004</v>
      </c>
    </row>
    <row r="1353" spans="14:33" x14ac:dyDescent="0.25">
      <c r="N1353" s="7">
        <v>1351</v>
      </c>
      <c r="O1353" s="7">
        <f t="shared" ca="1" si="63"/>
        <v>0.11398701500568331</v>
      </c>
      <c r="P1353" s="20">
        <f t="shared" ca="1" si="64"/>
        <v>444.27695959189128</v>
      </c>
      <c r="X1353" s="12">
        <v>696.45631757384569</v>
      </c>
      <c r="AE1353" s="8">
        <v>1351</v>
      </c>
      <c r="AF1353" s="12">
        <v>182865.3</v>
      </c>
      <c r="AG1353" s="8">
        <f t="shared" si="65"/>
        <v>0.67549999999999999</v>
      </c>
    </row>
    <row r="1354" spans="14:33" x14ac:dyDescent="0.25">
      <c r="N1354" s="7">
        <v>1352</v>
      </c>
      <c r="O1354" s="7">
        <f t="shared" ca="1" si="63"/>
        <v>0.96267188603740328</v>
      </c>
      <c r="P1354" s="20">
        <f t="shared" ca="1" si="64"/>
        <v>800.52315208809455</v>
      </c>
      <c r="X1354" s="12">
        <v>391.07519457459114</v>
      </c>
      <c r="AE1354" s="8">
        <v>1352</v>
      </c>
      <c r="AF1354" s="12">
        <v>182873.2</v>
      </c>
      <c r="AG1354" s="8">
        <f t="shared" si="65"/>
        <v>0.67600000000000005</v>
      </c>
    </row>
    <row r="1355" spans="14:33" x14ac:dyDescent="0.25">
      <c r="N1355" s="7">
        <v>1353</v>
      </c>
      <c r="O1355" s="7">
        <f t="shared" ca="1" si="63"/>
        <v>0.62169249259350168</v>
      </c>
      <c r="P1355" s="20">
        <f t="shared" ca="1" si="64"/>
        <v>628.33696676575266</v>
      </c>
      <c r="X1355" s="12">
        <v>780.01596932575762</v>
      </c>
      <c r="AE1355" s="8">
        <v>1353</v>
      </c>
      <c r="AF1355" s="12">
        <v>182914.4</v>
      </c>
      <c r="AG1355" s="8">
        <f t="shared" si="65"/>
        <v>0.67649999999999999</v>
      </c>
    </row>
    <row r="1356" spans="14:33" x14ac:dyDescent="0.25">
      <c r="N1356" s="7">
        <v>1354</v>
      </c>
      <c r="O1356" s="7">
        <f t="shared" ca="1" si="63"/>
        <v>0.41299633993351681</v>
      </c>
      <c r="P1356" s="20">
        <f t="shared" ca="1" si="64"/>
        <v>562.21791324997105</v>
      </c>
      <c r="X1356" s="12">
        <v>387.16062761404936</v>
      </c>
      <c r="AE1356" s="8">
        <v>1354</v>
      </c>
      <c r="AF1356" s="12">
        <v>182930.5</v>
      </c>
      <c r="AG1356" s="8">
        <f t="shared" si="65"/>
        <v>0.67700000000000005</v>
      </c>
    </row>
    <row r="1357" spans="14:33" x14ac:dyDescent="0.25">
      <c r="N1357" s="7">
        <v>1355</v>
      </c>
      <c r="O1357" s="7">
        <f t="shared" ca="1" si="63"/>
        <v>0.91118498035544682</v>
      </c>
      <c r="P1357" s="20">
        <f t="shared" ca="1" si="64"/>
        <v>753.06722985828162</v>
      </c>
      <c r="X1357" s="12">
        <v>665.75775699231701</v>
      </c>
      <c r="AE1357" s="8">
        <v>1355</v>
      </c>
      <c r="AF1357" s="12">
        <v>182978.8</v>
      </c>
      <c r="AG1357" s="8">
        <f t="shared" si="65"/>
        <v>0.67749999999999999</v>
      </c>
    </row>
    <row r="1358" spans="14:33" x14ac:dyDescent="0.25">
      <c r="N1358" s="7">
        <v>1356</v>
      </c>
      <c r="O1358" s="7">
        <f t="shared" ca="1" si="63"/>
        <v>0.46272078237037351</v>
      </c>
      <c r="P1358" s="20">
        <f t="shared" ca="1" si="64"/>
        <v>577.94288094508147</v>
      </c>
      <c r="X1358" s="12">
        <v>594.36549928302134</v>
      </c>
      <c r="AE1358" s="8">
        <v>1356</v>
      </c>
      <c r="AF1358" s="12">
        <v>183007.2</v>
      </c>
      <c r="AG1358" s="8">
        <f t="shared" si="65"/>
        <v>0.67800000000000005</v>
      </c>
    </row>
    <row r="1359" spans="14:33" x14ac:dyDescent="0.25">
      <c r="N1359" s="7">
        <v>1357</v>
      </c>
      <c r="O1359" s="7">
        <f t="shared" ca="1" si="63"/>
        <v>0.78402482785778749</v>
      </c>
      <c r="P1359" s="20">
        <f t="shared" ca="1" si="64"/>
        <v>686.96534693999945</v>
      </c>
      <c r="X1359" s="12">
        <v>466.54029065500436</v>
      </c>
      <c r="AE1359" s="8">
        <v>1357</v>
      </c>
      <c r="AF1359" s="12">
        <v>183013.7</v>
      </c>
      <c r="AG1359" s="8">
        <f t="shared" si="65"/>
        <v>0.67849999999999999</v>
      </c>
    </row>
    <row r="1360" spans="14:33" x14ac:dyDescent="0.25">
      <c r="N1360" s="7">
        <v>1358</v>
      </c>
      <c r="O1360" s="7">
        <f t="shared" ca="1" si="63"/>
        <v>0.34661190509221562</v>
      </c>
      <c r="P1360" s="20">
        <f t="shared" ca="1" si="64"/>
        <v>540.59763277039087</v>
      </c>
      <c r="X1360" s="12">
        <v>562.54883813899073</v>
      </c>
      <c r="AE1360" s="8">
        <v>1358</v>
      </c>
      <c r="AF1360" s="12">
        <v>183017.3</v>
      </c>
      <c r="AG1360" s="8">
        <f t="shared" si="65"/>
        <v>0.67900000000000005</v>
      </c>
    </row>
    <row r="1361" spans="14:33" x14ac:dyDescent="0.25">
      <c r="N1361" s="7">
        <v>1359</v>
      </c>
      <c r="O1361" s="7">
        <f t="shared" ca="1" si="63"/>
        <v>0.13846458606316681</v>
      </c>
      <c r="P1361" s="20">
        <f t="shared" ca="1" si="64"/>
        <v>457.75607123715446</v>
      </c>
      <c r="X1361" s="12">
        <v>497.38879489735706</v>
      </c>
      <c r="AE1361" s="8">
        <v>1359</v>
      </c>
      <c r="AF1361" s="12">
        <v>183037.3</v>
      </c>
      <c r="AG1361" s="8">
        <f t="shared" si="65"/>
        <v>0.67949999999999999</v>
      </c>
    </row>
    <row r="1362" spans="14:33" x14ac:dyDescent="0.25">
      <c r="N1362" s="7">
        <v>1360</v>
      </c>
      <c r="O1362" s="7">
        <f t="shared" ca="1" si="63"/>
        <v>0.3657800343252563</v>
      </c>
      <c r="P1362" s="20">
        <f t="shared" ca="1" si="64"/>
        <v>546.94534441337908</v>
      </c>
      <c r="X1362" s="12">
        <v>698.70371755324732</v>
      </c>
      <c r="AE1362" s="8">
        <v>1360</v>
      </c>
      <c r="AF1362" s="12">
        <v>183058.5</v>
      </c>
      <c r="AG1362" s="8">
        <f t="shared" si="65"/>
        <v>0.68</v>
      </c>
    </row>
    <row r="1363" spans="14:33" x14ac:dyDescent="0.25">
      <c r="N1363" s="7">
        <v>1361</v>
      </c>
      <c r="O1363" s="7">
        <f t="shared" ca="1" si="63"/>
        <v>0.46691019530589417</v>
      </c>
      <c r="P1363" s="20">
        <f t="shared" ca="1" si="64"/>
        <v>579.25826352144611</v>
      </c>
      <c r="X1363" s="12">
        <v>478.73135583618739</v>
      </c>
      <c r="AE1363" s="8">
        <v>1361</v>
      </c>
      <c r="AF1363" s="12">
        <v>183086.2</v>
      </c>
      <c r="AG1363" s="8">
        <f t="shared" si="65"/>
        <v>0.68049999999999999</v>
      </c>
    </row>
    <row r="1364" spans="14:33" x14ac:dyDescent="0.25">
      <c r="N1364" s="7">
        <v>1362</v>
      </c>
      <c r="O1364" s="7">
        <f t="shared" ca="1" si="63"/>
        <v>0.57291966144176343</v>
      </c>
      <c r="P1364" s="20">
        <f t="shared" ca="1" si="64"/>
        <v>612.60012392570809</v>
      </c>
      <c r="X1364" s="12">
        <v>608.65270104548597</v>
      </c>
      <c r="AE1364" s="8">
        <v>1362</v>
      </c>
      <c r="AF1364" s="12">
        <v>183089.5</v>
      </c>
      <c r="AG1364" s="8">
        <f t="shared" si="65"/>
        <v>0.68100000000000005</v>
      </c>
    </row>
    <row r="1365" spans="14:33" x14ac:dyDescent="0.25">
      <c r="N1365" s="7">
        <v>1363</v>
      </c>
      <c r="O1365" s="7">
        <f t="shared" ca="1" si="63"/>
        <v>0.99754141315036016</v>
      </c>
      <c r="P1365" s="20">
        <f t="shared" ca="1" si="64"/>
        <v>896.52415365597938</v>
      </c>
      <c r="X1365" s="12">
        <v>642.62750957156732</v>
      </c>
      <c r="AE1365" s="8">
        <v>1363</v>
      </c>
      <c r="AF1365" s="12">
        <v>183116.6</v>
      </c>
      <c r="AG1365" s="8">
        <f t="shared" si="65"/>
        <v>0.68149999999999999</v>
      </c>
    </row>
    <row r="1366" spans="14:33" x14ac:dyDescent="0.25">
      <c r="N1366" s="7">
        <v>1364</v>
      </c>
      <c r="O1366" s="7">
        <f t="shared" ca="1" si="63"/>
        <v>0.45405835007514417</v>
      </c>
      <c r="P1366" s="20">
        <f t="shared" ca="1" si="64"/>
        <v>575.21977410250338</v>
      </c>
      <c r="X1366" s="12">
        <v>790.58006881751123</v>
      </c>
      <c r="AE1366" s="8">
        <v>1364</v>
      </c>
      <c r="AF1366" s="12">
        <v>183144.1</v>
      </c>
      <c r="AG1366" s="8">
        <f t="shared" si="65"/>
        <v>0.68200000000000005</v>
      </c>
    </row>
    <row r="1367" spans="14:33" x14ac:dyDescent="0.25">
      <c r="N1367" s="7">
        <v>1365</v>
      </c>
      <c r="O1367" s="7">
        <f t="shared" ca="1" si="63"/>
        <v>0.29309383830738145</v>
      </c>
      <c r="P1367" s="20">
        <f t="shared" ca="1" si="64"/>
        <v>522.21688791071551</v>
      </c>
      <c r="X1367" s="12">
        <v>645.30089728938458</v>
      </c>
      <c r="AE1367" s="8">
        <v>1365</v>
      </c>
      <c r="AF1367" s="12">
        <v>183206.3</v>
      </c>
      <c r="AG1367" s="8">
        <f t="shared" si="65"/>
        <v>0.6825</v>
      </c>
    </row>
    <row r="1368" spans="14:33" x14ac:dyDescent="0.25">
      <c r="N1368" s="7">
        <v>1366</v>
      </c>
      <c r="O1368" s="7">
        <f t="shared" ca="1" si="63"/>
        <v>0.8943196515536268</v>
      </c>
      <c r="P1368" s="20">
        <f t="shared" ca="1" si="64"/>
        <v>741.85426932563485</v>
      </c>
      <c r="X1368" s="12">
        <v>597.68943087913135</v>
      </c>
      <c r="AE1368" s="8">
        <v>1366</v>
      </c>
      <c r="AF1368" s="12">
        <v>183222.8</v>
      </c>
      <c r="AG1368" s="8">
        <f t="shared" si="65"/>
        <v>0.68300000000000005</v>
      </c>
    </row>
    <row r="1369" spans="14:33" x14ac:dyDescent="0.25">
      <c r="N1369" s="7">
        <v>1367</v>
      </c>
      <c r="O1369" s="7">
        <f t="shared" ca="1" si="63"/>
        <v>0.23366541083970693</v>
      </c>
      <c r="P1369" s="20">
        <f t="shared" ca="1" si="64"/>
        <v>500.13337414710253</v>
      </c>
      <c r="X1369" s="12">
        <v>535.66087806484177</v>
      </c>
      <c r="AE1369" s="8">
        <v>1367</v>
      </c>
      <c r="AF1369" s="12">
        <v>183279</v>
      </c>
      <c r="AG1369" s="8">
        <f t="shared" si="65"/>
        <v>0.6835</v>
      </c>
    </row>
    <row r="1370" spans="14:33" x14ac:dyDescent="0.25">
      <c r="N1370" s="7">
        <v>1368</v>
      </c>
      <c r="O1370" s="7">
        <f t="shared" ca="1" si="63"/>
        <v>0.61141372615899192</v>
      </c>
      <c r="P1370" s="20">
        <f t="shared" ca="1" si="64"/>
        <v>624.98113205224138</v>
      </c>
      <c r="X1370" s="12">
        <v>679.21002705669366</v>
      </c>
      <c r="AE1370" s="8">
        <v>1368</v>
      </c>
      <c r="AF1370" s="12">
        <v>183344.5</v>
      </c>
      <c r="AG1370" s="8">
        <f t="shared" si="65"/>
        <v>0.68400000000000005</v>
      </c>
    </row>
    <row r="1371" spans="14:33" x14ac:dyDescent="0.25">
      <c r="N1371" s="7">
        <v>1369</v>
      </c>
      <c r="O1371" s="7">
        <f t="shared" ca="1" si="63"/>
        <v>0.27990253270239829</v>
      </c>
      <c r="P1371" s="20">
        <f t="shared" ca="1" si="64"/>
        <v>517.49613401552551</v>
      </c>
      <c r="X1371" s="12">
        <v>424.84466538282464</v>
      </c>
      <c r="AE1371" s="8">
        <v>1369</v>
      </c>
      <c r="AF1371" s="12">
        <v>183362.5</v>
      </c>
      <c r="AG1371" s="8">
        <f t="shared" si="65"/>
        <v>0.6845</v>
      </c>
    </row>
    <row r="1372" spans="14:33" x14ac:dyDescent="0.25">
      <c r="N1372" s="7">
        <v>1370</v>
      </c>
      <c r="O1372" s="7">
        <f t="shared" ca="1" si="63"/>
        <v>7.9459095789509826E-2</v>
      </c>
      <c r="P1372" s="20">
        <f t="shared" ca="1" si="64"/>
        <v>421.72522410144626</v>
      </c>
      <c r="X1372" s="12">
        <v>443.99043285022873</v>
      </c>
      <c r="AE1372" s="8">
        <v>1370</v>
      </c>
      <c r="AF1372" s="12">
        <v>183368.1</v>
      </c>
      <c r="AG1372" s="8">
        <f t="shared" si="65"/>
        <v>0.68500000000000005</v>
      </c>
    </row>
    <row r="1373" spans="14:33" x14ac:dyDescent="0.25">
      <c r="N1373" s="7">
        <v>1371</v>
      </c>
      <c r="O1373" s="7">
        <f t="shared" ca="1" si="63"/>
        <v>0.43388049551344132</v>
      </c>
      <c r="P1373" s="20">
        <f t="shared" ca="1" si="64"/>
        <v>568.85373441150477</v>
      </c>
      <c r="X1373" s="12">
        <v>597.93890464139713</v>
      </c>
      <c r="AE1373" s="8">
        <v>1371</v>
      </c>
      <c r="AF1373" s="12">
        <v>183386.5</v>
      </c>
      <c r="AG1373" s="8">
        <f t="shared" si="65"/>
        <v>0.6855</v>
      </c>
    </row>
    <row r="1374" spans="14:33" x14ac:dyDescent="0.25">
      <c r="N1374" s="7">
        <v>1372</v>
      </c>
      <c r="O1374" s="7">
        <f t="shared" ca="1" si="63"/>
        <v>0.30223476323012433</v>
      </c>
      <c r="P1374" s="20">
        <f t="shared" ca="1" si="64"/>
        <v>525.43845272965257</v>
      </c>
      <c r="X1374" s="12">
        <v>843.19299055650879</v>
      </c>
      <c r="AE1374" s="8">
        <v>1372</v>
      </c>
      <c r="AF1374" s="12">
        <v>183403.8</v>
      </c>
      <c r="AG1374" s="8">
        <f t="shared" si="65"/>
        <v>0.68600000000000005</v>
      </c>
    </row>
    <row r="1375" spans="14:33" x14ac:dyDescent="0.25">
      <c r="N1375" s="7">
        <v>1373</v>
      </c>
      <c r="O1375" s="7">
        <f t="shared" ca="1" si="63"/>
        <v>0.87957510401083383</v>
      </c>
      <c r="P1375" s="20">
        <f t="shared" ca="1" si="64"/>
        <v>732.96030161129238</v>
      </c>
      <c r="X1375" s="12">
        <v>543.14631718107137</v>
      </c>
      <c r="AE1375" s="8">
        <v>1373</v>
      </c>
      <c r="AF1375" s="12">
        <v>183408.5</v>
      </c>
      <c r="AG1375" s="8">
        <f t="shared" si="65"/>
        <v>0.6865</v>
      </c>
    </row>
    <row r="1376" spans="14:33" x14ac:dyDescent="0.25">
      <c r="N1376" s="7">
        <v>1374</v>
      </c>
      <c r="O1376" s="7">
        <f t="shared" ca="1" si="63"/>
        <v>0.83611090813019362</v>
      </c>
      <c r="P1376" s="20">
        <f t="shared" ca="1" si="64"/>
        <v>710.11710027850654</v>
      </c>
      <c r="X1376" s="12">
        <v>360.36776298267637</v>
      </c>
      <c r="AE1376" s="8">
        <v>1374</v>
      </c>
      <c r="AF1376" s="12">
        <v>183412.2</v>
      </c>
      <c r="AG1376" s="8">
        <f t="shared" si="65"/>
        <v>0.68700000000000006</v>
      </c>
    </row>
    <row r="1377" spans="14:33" x14ac:dyDescent="0.25">
      <c r="N1377" s="7">
        <v>1375</v>
      </c>
      <c r="O1377" s="7">
        <f t="shared" ca="1" si="63"/>
        <v>0.30576083008068011</v>
      </c>
      <c r="P1377" s="20">
        <f t="shared" ca="1" si="64"/>
        <v>526.6710501164855</v>
      </c>
      <c r="X1377" s="12">
        <v>649.55817078553275</v>
      </c>
      <c r="AE1377" s="8">
        <v>1375</v>
      </c>
      <c r="AF1377" s="12">
        <v>183426.4</v>
      </c>
      <c r="AG1377" s="8">
        <f t="shared" si="65"/>
        <v>0.6875</v>
      </c>
    </row>
    <row r="1378" spans="14:33" x14ac:dyDescent="0.25">
      <c r="N1378" s="7">
        <v>1376</v>
      </c>
      <c r="O1378" s="7">
        <f t="shared" ca="1" si="63"/>
        <v>0.18984456130691074</v>
      </c>
      <c r="P1378" s="20">
        <f t="shared" ca="1" si="64"/>
        <v>482.07985071211664</v>
      </c>
      <c r="X1378" s="12">
        <v>549.60587375082105</v>
      </c>
      <c r="AE1378" s="8">
        <v>1376</v>
      </c>
      <c r="AF1378" s="12">
        <v>183468.9</v>
      </c>
      <c r="AG1378" s="8">
        <f t="shared" si="65"/>
        <v>0.68799999999999994</v>
      </c>
    </row>
    <row r="1379" spans="14:33" x14ac:dyDescent="0.25">
      <c r="N1379" s="7">
        <v>1377</v>
      </c>
      <c r="O1379" s="7">
        <f t="shared" ca="1" si="63"/>
        <v>0.20762472842759594</v>
      </c>
      <c r="P1379" s="20">
        <f t="shared" ca="1" si="64"/>
        <v>489.63653493682267</v>
      </c>
      <c r="X1379" s="12">
        <v>652.47252838621307</v>
      </c>
      <c r="AE1379" s="8">
        <v>1377</v>
      </c>
      <c r="AF1379" s="12">
        <v>183498.9</v>
      </c>
      <c r="AG1379" s="8">
        <f t="shared" si="65"/>
        <v>0.6885</v>
      </c>
    </row>
    <row r="1380" spans="14:33" x14ac:dyDescent="0.25">
      <c r="N1380" s="7">
        <v>1378</v>
      </c>
      <c r="O1380" s="7">
        <f t="shared" ca="1" si="63"/>
        <v>0.38505127673155337</v>
      </c>
      <c r="P1380" s="20">
        <f t="shared" ca="1" si="64"/>
        <v>553.2332559040633</v>
      </c>
      <c r="X1380" s="12">
        <v>517.51328636360029</v>
      </c>
      <c r="AE1380" s="8">
        <v>1378</v>
      </c>
      <c r="AF1380" s="12">
        <v>183539.6</v>
      </c>
      <c r="AG1380" s="8">
        <f t="shared" si="65"/>
        <v>0.68899999999999995</v>
      </c>
    </row>
    <row r="1381" spans="14:33" x14ac:dyDescent="0.25">
      <c r="N1381" s="7">
        <v>1379</v>
      </c>
      <c r="O1381" s="7">
        <f t="shared" ca="1" si="63"/>
        <v>0.74096451351362191</v>
      </c>
      <c r="P1381" s="20">
        <f t="shared" ca="1" si="64"/>
        <v>669.95459403710299</v>
      </c>
      <c r="X1381" s="12">
        <v>463.99251768532309</v>
      </c>
      <c r="AE1381" s="8">
        <v>1379</v>
      </c>
      <c r="AF1381" s="12">
        <v>183553.5</v>
      </c>
      <c r="AG1381" s="8">
        <f t="shared" si="65"/>
        <v>0.6895</v>
      </c>
    </row>
    <row r="1382" spans="14:33" x14ac:dyDescent="0.25">
      <c r="N1382" s="7">
        <v>1380</v>
      </c>
      <c r="O1382" s="7">
        <f t="shared" ca="1" si="63"/>
        <v>0.96826575163439343</v>
      </c>
      <c r="P1382" s="20">
        <f t="shared" ca="1" si="64"/>
        <v>808.15757204687782</v>
      </c>
      <c r="X1382" s="12">
        <v>565.7293130221924</v>
      </c>
      <c r="AE1382" s="8">
        <v>1380</v>
      </c>
      <c r="AF1382" s="12">
        <v>183558.9</v>
      </c>
      <c r="AG1382" s="8">
        <f t="shared" si="65"/>
        <v>0.69</v>
      </c>
    </row>
    <row r="1383" spans="14:33" x14ac:dyDescent="0.25">
      <c r="N1383" s="7">
        <v>1381</v>
      </c>
      <c r="O1383" s="7">
        <f t="shared" ca="1" si="63"/>
        <v>0.49529320381128272</v>
      </c>
      <c r="P1383" s="20">
        <f t="shared" ca="1" si="64"/>
        <v>588.15365960051122</v>
      </c>
      <c r="X1383" s="12">
        <v>674.18722798364831</v>
      </c>
      <c r="AE1383" s="8">
        <v>1381</v>
      </c>
      <c r="AF1383" s="12">
        <v>183599.5</v>
      </c>
      <c r="AG1383" s="8">
        <f t="shared" si="65"/>
        <v>0.6905</v>
      </c>
    </row>
    <row r="1384" spans="14:33" x14ac:dyDescent="0.25">
      <c r="N1384" s="7">
        <v>1382</v>
      </c>
      <c r="O1384" s="7">
        <f t="shared" ca="1" si="63"/>
        <v>0.49904531206721303</v>
      </c>
      <c r="P1384" s="20">
        <f t="shared" ca="1" si="64"/>
        <v>589.32873945120571</v>
      </c>
      <c r="X1384" s="12">
        <v>418.15093122039298</v>
      </c>
      <c r="AE1384" s="8">
        <v>1382</v>
      </c>
      <c r="AF1384" s="12">
        <v>183600.5</v>
      </c>
      <c r="AG1384" s="8">
        <f t="shared" si="65"/>
        <v>0.69099999999999995</v>
      </c>
    </row>
    <row r="1385" spans="14:33" x14ac:dyDescent="0.25">
      <c r="N1385" s="7">
        <v>1383</v>
      </c>
      <c r="O1385" s="7">
        <f t="shared" ca="1" si="63"/>
        <v>0.59131175295974403</v>
      </c>
      <c r="P1385" s="20">
        <f t="shared" ca="1" si="64"/>
        <v>618.48289812987127</v>
      </c>
      <c r="X1385" s="12">
        <v>503.10850598313601</v>
      </c>
      <c r="AE1385" s="8">
        <v>1383</v>
      </c>
      <c r="AF1385" s="12">
        <v>183602.9</v>
      </c>
      <c r="AG1385" s="8">
        <f t="shared" si="65"/>
        <v>0.6915</v>
      </c>
    </row>
    <row r="1386" spans="14:33" x14ac:dyDescent="0.25">
      <c r="N1386" s="7">
        <v>1384</v>
      </c>
      <c r="O1386" s="7">
        <f t="shared" ca="1" si="63"/>
        <v>0.31433148771796382</v>
      </c>
      <c r="P1386" s="20">
        <f t="shared" ca="1" si="64"/>
        <v>529.64497507002125</v>
      </c>
      <c r="X1386" s="12">
        <v>633.22256266920533</v>
      </c>
      <c r="AE1386" s="8">
        <v>1384</v>
      </c>
      <c r="AF1386" s="12">
        <v>183622.6</v>
      </c>
      <c r="AG1386" s="8">
        <f t="shared" si="65"/>
        <v>0.69199999999999995</v>
      </c>
    </row>
    <row r="1387" spans="14:33" x14ac:dyDescent="0.25">
      <c r="N1387" s="7">
        <v>1385</v>
      </c>
      <c r="O1387" s="7">
        <f t="shared" ca="1" si="63"/>
        <v>0.74410014859893137</v>
      </c>
      <c r="P1387" s="20">
        <f t="shared" ca="1" si="64"/>
        <v>671.14493305158192</v>
      </c>
      <c r="X1387" s="12">
        <v>636.08249232009803</v>
      </c>
      <c r="AE1387" s="8">
        <v>1385</v>
      </c>
      <c r="AF1387" s="12">
        <v>183753.4</v>
      </c>
      <c r="AG1387" s="8">
        <f t="shared" si="65"/>
        <v>0.6925</v>
      </c>
    </row>
    <row r="1388" spans="14:33" x14ac:dyDescent="0.25">
      <c r="N1388" s="7">
        <v>1386</v>
      </c>
      <c r="O1388" s="7">
        <f t="shared" ca="1" si="63"/>
        <v>0.76477951642512243</v>
      </c>
      <c r="P1388" s="20">
        <f t="shared" ca="1" si="64"/>
        <v>679.1745784326464</v>
      </c>
      <c r="X1388" s="12">
        <v>620.93692771383644</v>
      </c>
      <c r="AE1388" s="8">
        <v>1386</v>
      </c>
      <c r="AF1388" s="12">
        <v>183775.9</v>
      </c>
      <c r="AG1388" s="8">
        <f t="shared" si="65"/>
        <v>0.69299999999999995</v>
      </c>
    </row>
    <row r="1389" spans="14:33" x14ac:dyDescent="0.25">
      <c r="N1389" s="7">
        <v>1387</v>
      </c>
      <c r="O1389" s="7">
        <f t="shared" ca="1" si="63"/>
        <v>0.34694214024207515</v>
      </c>
      <c r="P1389" s="20">
        <f t="shared" ca="1" si="64"/>
        <v>540.70788225606282</v>
      </c>
      <c r="X1389" s="12">
        <v>507.72946129137841</v>
      </c>
      <c r="AE1389" s="8">
        <v>1387</v>
      </c>
      <c r="AF1389" s="12">
        <v>183802.9</v>
      </c>
      <c r="AG1389" s="8">
        <f t="shared" si="65"/>
        <v>0.69350000000000001</v>
      </c>
    </row>
    <row r="1390" spans="14:33" x14ac:dyDescent="0.25">
      <c r="N1390" s="7">
        <v>1388</v>
      </c>
      <c r="O1390" s="7">
        <f t="shared" ca="1" si="63"/>
        <v>0.24617490350453386</v>
      </c>
      <c r="P1390" s="20">
        <f t="shared" ca="1" si="64"/>
        <v>504.97378694044068</v>
      </c>
      <c r="X1390" s="12">
        <v>428.46620900643398</v>
      </c>
      <c r="AE1390" s="8">
        <v>1388</v>
      </c>
      <c r="AF1390" s="12">
        <v>183939.7</v>
      </c>
      <c r="AG1390" s="8">
        <f t="shared" si="65"/>
        <v>0.69399999999999995</v>
      </c>
    </row>
    <row r="1391" spans="14:33" x14ac:dyDescent="0.25">
      <c r="N1391" s="7">
        <v>1389</v>
      </c>
      <c r="O1391" s="7">
        <f t="shared" ca="1" si="63"/>
        <v>0.79925145644876594</v>
      </c>
      <c r="P1391" s="20">
        <f t="shared" ca="1" si="64"/>
        <v>693.38587167097774</v>
      </c>
      <c r="X1391" s="12">
        <v>471.69228760016921</v>
      </c>
      <c r="AE1391" s="8">
        <v>1389</v>
      </c>
      <c r="AF1391" s="12">
        <v>183949.4</v>
      </c>
      <c r="AG1391" s="8">
        <f t="shared" si="65"/>
        <v>0.69450000000000001</v>
      </c>
    </row>
    <row r="1392" spans="14:33" x14ac:dyDescent="0.25">
      <c r="N1392" s="7">
        <v>1390</v>
      </c>
      <c r="O1392" s="7">
        <f t="shared" ca="1" si="63"/>
        <v>0.98245118385937358</v>
      </c>
      <c r="P1392" s="20">
        <f t="shared" ca="1" si="64"/>
        <v>833.43484901463353</v>
      </c>
      <c r="X1392" s="12">
        <v>575.67072743287929</v>
      </c>
      <c r="AE1392" s="8">
        <v>1390</v>
      </c>
      <c r="AF1392" s="12">
        <v>183959.3</v>
      </c>
      <c r="AG1392" s="8">
        <f t="shared" si="65"/>
        <v>0.69499999999999995</v>
      </c>
    </row>
    <row r="1393" spans="14:33" x14ac:dyDescent="0.25">
      <c r="N1393" s="7">
        <v>1391</v>
      </c>
      <c r="O1393" s="7">
        <f t="shared" ca="1" si="63"/>
        <v>0.58488924421141608</v>
      </c>
      <c r="P1393" s="20">
        <f t="shared" ca="1" si="64"/>
        <v>616.42252564678654</v>
      </c>
      <c r="X1393" s="12">
        <v>581.66965655253216</v>
      </c>
      <c r="AE1393" s="8">
        <v>1391</v>
      </c>
      <c r="AF1393" s="12">
        <v>183984.6</v>
      </c>
      <c r="AG1393" s="8">
        <f t="shared" si="65"/>
        <v>0.69550000000000001</v>
      </c>
    </row>
    <row r="1394" spans="14:33" x14ac:dyDescent="0.25">
      <c r="N1394" s="7">
        <v>1392</v>
      </c>
      <c r="O1394" s="7">
        <f t="shared" ca="1" si="63"/>
        <v>0.38410970827045432</v>
      </c>
      <c r="P1394" s="20">
        <f t="shared" ca="1" si="64"/>
        <v>552.92796574473618</v>
      </c>
      <c r="X1394" s="12">
        <v>642.74870114723694</v>
      </c>
      <c r="AE1394" s="8">
        <v>1392</v>
      </c>
      <c r="AF1394" s="12">
        <v>184008.3</v>
      </c>
      <c r="AG1394" s="8">
        <f t="shared" si="65"/>
        <v>0.69599999999999995</v>
      </c>
    </row>
    <row r="1395" spans="14:33" x14ac:dyDescent="0.25">
      <c r="N1395" s="7">
        <v>1393</v>
      </c>
      <c r="O1395" s="7">
        <f t="shared" ca="1" si="63"/>
        <v>3.1177799853146726E-2</v>
      </c>
      <c r="P1395" s="20">
        <f t="shared" ca="1" si="64"/>
        <v>374.20843508730741</v>
      </c>
      <c r="X1395" s="12">
        <v>615.77307148443856</v>
      </c>
      <c r="AE1395" s="8">
        <v>1393</v>
      </c>
      <c r="AF1395" s="12">
        <v>184016.6</v>
      </c>
      <c r="AG1395" s="8">
        <f t="shared" si="65"/>
        <v>0.69650000000000001</v>
      </c>
    </row>
    <row r="1396" spans="14:33" x14ac:dyDescent="0.25">
      <c r="N1396" s="7">
        <v>1394</v>
      </c>
      <c r="O1396" s="7">
        <f t="shared" ca="1" si="63"/>
        <v>0.33545050924356878</v>
      </c>
      <c r="P1396" s="20">
        <f t="shared" ca="1" si="64"/>
        <v>536.85129584934134</v>
      </c>
      <c r="X1396" s="12">
        <v>376.62194568993243</v>
      </c>
      <c r="AE1396" s="8">
        <v>1394</v>
      </c>
      <c r="AF1396" s="12">
        <v>184033.4</v>
      </c>
      <c r="AG1396" s="8">
        <f t="shared" si="65"/>
        <v>0.69699999999999995</v>
      </c>
    </row>
    <row r="1397" spans="14:33" x14ac:dyDescent="0.25">
      <c r="N1397" s="7">
        <v>1395</v>
      </c>
      <c r="O1397" s="7">
        <f t="shared" ca="1" si="63"/>
        <v>0.10430721274348087</v>
      </c>
      <c r="P1397" s="20">
        <f t="shared" ca="1" si="64"/>
        <v>438.45490943744807</v>
      </c>
      <c r="X1397" s="12">
        <v>513.81739041692686</v>
      </c>
      <c r="AE1397" s="8">
        <v>1395</v>
      </c>
      <c r="AF1397" s="12">
        <v>184082.5</v>
      </c>
      <c r="AG1397" s="8">
        <f t="shared" si="65"/>
        <v>0.69750000000000001</v>
      </c>
    </row>
    <row r="1398" spans="14:33" x14ac:dyDescent="0.25">
      <c r="N1398" s="7">
        <v>1396</v>
      </c>
      <c r="O1398" s="7">
        <f t="shared" ca="1" si="63"/>
        <v>0.88080624875181357</v>
      </c>
      <c r="P1398" s="20">
        <f t="shared" ca="1" si="64"/>
        <v>733.67572312402729</v>
      </c>
      <c r="X1398" s="12">
        <v>572.27700016864856</v>
      </c>
      <c r="AE1398" s="8">
        <v>1396</v>
      </c>
      <c r="AF1398" s="12">
        <v>184098.5</v>
      </c>
      <c r="AG1398" s="8">
        <f t="shared" si="65"/>
        <v>0.69799999999999995</v>
      </c>
    </row>
    <row r="1399" spans="14:33" x14ac:dyDescent="0.25">
      <c r="N1399" s="7">
        <v>1397</v>
      </c>
      <c r="O1399" s="7">
        <f t="shared" ca="1" si="63"/>
        <v>0.32917731840539022</v>
      </c>
      <c r="P1399" s="20">
        <f t="shared" ca="1" si="64"/>
        <v>534.72763075662419</v>
      </c>
      <c r="X1399" s="12">
        <v>601.53663551011778</v>
      </c>
      <c r="AE1399" s="8">
        <v>1397</v>
      </c>
      <c r="AF1399" s="12">
        <v>184118.2</v>
      </c>
      <c r="AG1399" s="8">
        <f t="shared" si="65"/>
        <v>0.69850000000000001</v>
      </c>
    </row>
    <row r="1400" spans="14:33" x14ac:dyDescent="0.25">
      <c r="N1400" s="7">
        <v>1398</v>
      </c>
      <c r="O1400" s="7">
        <f t="shared" ca="1" si="63"/>
        <v>0.38995729533409151</v>
      </c>
      <c r="P1400" s="20">
        <f t="shared" ca="1" si="64"/>
        <v>554.82101898369456</v>
      </c>
      <c r="X1400" s="12">
        <v>704.07116669210154</v>
      </c>
      <c r="AE1400" s="8">
        <v>1398</v>
      </c>
      <c r="AF1400" s="12">
        <v>184144.7</v>
      </c>
      <c r="AG1400" s="8">
        <f t="shared" si="65"/>
        <v>0.69899999999999995</v>
      </c>
    </row>
    <row r="1401" spans="14:33" x14ac:dyDescent="0.25">
      <c r="N1401" s="7">
        <v>1399</v>
      </c>
      <c r="O1401" s="7">
        <f t="shared" ca="1" si="63"/>
        <v>0.74585092224256055</v>
      </c>
      <c r="P1401" s="20">
        <f t="shared" ca="1" si="64"/>
        <v>671.81250488690603</v>
      </c>
      <c r="X1401" s="12">
        <v>524.11023320743152</v>
      </c>
      <c r="AE1401" s="8">
        <v>1399</v>
      </c>
      <c r="AF1401" s="12">
        <v>184186.5</v>
      </c>
      <c r="AG1401" s="8">
        <f t="shared" si="65"/>
        <v>0.69950000000000001</v>
      </c>
    </row>
    <row r="1402" spans="14:33" x14ac:dyDescent="0.25">
      <c r="N1402" s="7">
        <v>1400</v>
      </c>
      <c r="O1402" s="7">
        <f t="shared" ca="1" si="63"/>
        <v>0.66058576465179075</v>
      </c>
      <c r="P1402" s="20">
        <f t="shared" ca="1" si="64"/>
        <v>641.28979640223372</v>
      </c>
      <c r="X1402" s="12">
        <v>484.68554362860061</v>
      </c>
      <c r="AE1402" s="8">
        <v>1400</v>
      </c>
      <c r="AF1402" s="12">
        <v>184226.7</v>
      </c>
      <c r="AG1402" s="8">
        <f t="shared" si="65"/>
        <v>0.7</v>
      </c>
    </row>
    <row r="1403" spans="14:33" x14ac:dyDescent="0.25">
      <c r="N1403" s="7">
        <v>1401</v>
      </c>
      <c r="O1403" s="7">
        <f t="shared" ca="1" si="63"/>
        <v>0.93222945360691922</v>
      </c>
      <c r="P1403" s="20">
        <f t="shared" ca="1" si="64"/>
        <v>769.25259120353223</v>
      </c>
      <c r="X1403" s="12">
        <v>582.64036755992902</v>
      </c>
      <c r="AE1403" s="8">
        <v>1401</v>
      </c>
      <c r="AF1403" s="12">
        <v>184265.3</v>
      </c>
      <c r="AG1403" s="8">
        <f t="shared" si="65"/>
        <v>0.70050000000000001</v>
      </c>
    </row>
    <row r="1404" spans="14:33" x14ac:dyDescent="0.25">
      <c r="N1404" s="7">
        <v>1402</v>
      </c>
      <c r="O1404" s="7">
        <f t="shared" ca="1" si="63"/>
        <v>4.7440638049891515E-3</v>
      </c>
      <c r="P1404" s="20">
        <f t="shared" ca="1" si="64"/>
        <v>307.7620749391441</v>
      </c>
      <c r="X1404" s="12">
        <v>726.0948000479749</v>
      </c>
      <c r="AE1404" s="8">
        <v>1402</v>
      </c>
      <c r="AF1404" s="12">
        <v>184287.8</v>
      </c>
      <c r="AG1404" s="8">
        <f t="shared" si="65"/>
        <v>0.70099999999999996</v>
      </c>
    </row>
    <row r="1405" spans="14:33" x14ac:dyDescent="0.25">
      <c r="N1405" s="7">
        <v>1403</v>
      </c>
      <c r="O1405" s="7">
        <f t="shared" ca="1" si="63"/>
        <v>0.35407999720103178</v>
      </c>
      <c r="P1405" s="20">
        <f t="shared" ca="1" si="64"/>
        <v>543.08297471503329</v>
      </c>
      <c r="X1405" s="12">
        <v>775.95766096944999</v>
      </c>
      <c r="AE1405" s="8">
        <v>1403</v>
      </c>
      <c r="AF1405" s="12">
        <v>184321.2</v>
      </c>
      <c r="AG1405" s="8">
        <f t="shared" si="65"/>
        <v>0.70150000000000001</v>
      </c>
    </row>
    <row r="1406" spans="14:33" x14ac:dyDescent="0.25">
      <c r="N1406" s="7">
        <v>1404</v>
      </c>
      <c r="O1406" s="7">
        <f t="shared" ca="1" si="63"/>
        <v>0.48035512741853825</v>
      </c>
      <c r="P1406" s="20">
        <f t="shared" ca="1" si="64"/>
        <v>583.47448245699456</v>
      </c>
      <c r="X1406" s="12">
        <v>526.85602644951814</v>
      </c>
      <c r="AE1406" s="8">
        <v>1404</v>
      </c>
      <c r="AF1406" s="12">
        <v>184384.2</v>
      </c>
      <c r="AG1406" s="8">
        <f t="shared" si="65"/>
        <v>0.70199999999999996</v>
      </c>
    </row>
    <row r="1407" spans="14:33" x14ac:dyDescent="0.25">
      <c r="N1407" s="7">
        <v>1405</v>
      </c>
      <c r="O1407" s="7">
        <f t="shared" ca="1" si="63"/>
        <v>0.55340478786105762</v>
      </c>
      <c r="P1407" s="20">
        <f t="shared" ca="1" si="64"/>
        <v>606.40943558344748</v>
      </c>
      <c r="X1407" s="12">
        <v>576.19718616259161</v>
      </c>
      <c r="AE1407" s="8">
        <v>1405</v>
      </c>
      <c r="AF1407" s="12">
        <v>184404.6</v>
      </c>
      <c r="AG1407" s="8">
        <f t="shared" si="65"/>
        <v>0.70250000000000001</v>
      </c>
    </row>
    <row r="1408" spans="14:33" x14ac:dyDescent="0.25">
      <c r="N1408" s="7">
        <v>1406</v>
      </c>
      <c r="O1408" s="7">
        <f t="shared" ca="1" si="63"/>
        <v>0.36474759386666189</v>
      </c>
      <c r="P1408" s="20">
        <f t="shared" ca="1" si="64"/>
        <v>546.60597275449118</v>
      </c>
      <c r="X1408" s="12">
        <v>490.69752949347816</v>
      </c>
      <c r="AE1408" s="8">
        <v>1406</v>
      </c>
      <c r="AF1408" s="12">
        <v>184434.8</v>
      </c>
      <c r="AG1408" s="8">
        <f t="shared" si="65"/>
        <v>0.70299999999999996</v>
      </c>
    </row>
    <row r="1409" spans="14:33" x14ac:dyDescent="0.25">
      <c r="N1409" s="7">
        <v>1407</v>
      </c>
      <c r="O1409" s="7">
        <f t="shared" ca="1" si="63"/>
        <v>1.0975118055605582E-2</v>
      </c>
      <c r="P1409" s="20">
        <f t="shared" ca="1" si="64"/>
        <v>333.77639643744266</v>
      </c>
      <c r="X1409" s="12">
        <v>428.54128805729675</v>
      </c>
      <c r="AE1409" s="8">
        <v>1407</v>
      </c>
      <c r="AF1409" s="12">
        <v>184441.2</v>
      </c>
      <c r="AG1409" s="8">
        <f t="shared" si="65"/>
        <v>0.70350000000000001</v>
      </c>
    </row>
    <row r="1410" spans="14:33" x14ac:dyDescent="0.25">
      <c r="N1410" s="7">
        <v>1408</v>
      </c>
      <c r="O1410" s="7">
        <f t="shared" ca="1" si="63"/>
        <v>3.1579855873875129E-2</v>
      </c>
      <c r="P1410" s="20">
        <f t="shared" ca="1" si="64"/>
        <v>374.77532180531801</v>
      </c>
      <c r="X1410" s="12">
        <v>627.95278723778517</v>
      </c>
      <c r="AE1410" s="8">
        <v>1408</v>
      </c>
      <c r="AF1410" s="12">
        <v>184485</v>
      </c>
      <c r="AG1410" s="8">
        <f t="shared" si="65"/>
        <v>0.70399999999999996</v>
      </c>
    </row>
    <row r="1411" spans="14:33" x14ac:dyDescent="0.25">
      <c r="N1411" s="7">
        <v>1409</v>
      </c>
      <c r="O1411" s="7">
        <f t="shared" ca="1" si="63"/>
        <v>7.6153894978377101E-2</v>
      </c>
      <c r="P1411" s="20">
        <f t="shared" ca="1" si="64"/>
        <v>419.25260545960276</v>
      </c>
      <c r="X1411" s="12">
        <v>676.18171737963723</v>
      </c>
      <c r="AE1411" s="8">
        <v>1409</v>
      </c>
      <c r="AF1411" s="12">
        <v>184496.3</v>
      </c>
      <c r="AG1411" s="8">
        <f t="shared" si="65"/>
        <v>0.70450000000000002</v>
      </c>
    </row>
    <row r="1412" spans="14:33" x14ac:dyDescent="0.25">
      <c r="N1412" s="7">
        <v>1410</v>
      </c>
      <c r="O1412" s="7">
        <f t="shared" ref="O1412:O1475" ca="1" si="66">RAND()</f>
        <v>4.3200470605093022E-2</v>
      </c>
      <c r="P1412" s="20">
        <f t="shared" ref="P1412:P1475" ca="1" si="67">(($L$4*(EXP((_xlfn.NORM.S.INV(O1412)-$L$5)/$L$6)))/(1+EXP((_xlfn.NORM.S.INV(O1412)-$L$5)/$L$6)))+$L$3</f>
        <v>389.28829900944777</v>
      </c>
      <c r="X1412" s="12">
        <v>430.5450021793684</v>
      </c>
      <c r="AE1412" s="8">
        <v>1410</v>
      </c>
      <c r="AF1412" s="12">
        <v>184519.8</v>
      </c>
      <c r="AG1412" s="8">
        <f t="shared" ref="AG1412:AG1475" si="68">AE1412/2000</f>
        <v>0.70499999999999996</v>
      </c>
    </row>
    <row r="1413" spans="14:33" x14ac:dyDescent="0.25">
      <c r="N1413" s="7">
        <v>1411</v>
      </c>
      <c r="O1413" s="7">
        <f t="shared" ca="1" si="66"/>
        <v>0.74434747665915879</v>
      </c>
      <c r="P1413" s="20">
        <f t="shared" ca="1" si="67"/>
        <v>671.23911008277003</v>
      </c>
      <c r="X1413" s="12">
        <v>531.07496954381327</v>
      </c>
      <c r="AE1413" s="8">
        <v>1411</v>
      </c>
      <c r="AF1413" s="12">
        <v>184535.7</v>
      </c>
      <c r="AG1413" s="8">
        <f t="shared" si="68"/>
        <v>0.70550000000000002</v>
      </c>
    </row>
    <row r="1414" spans="14:33" x14ac:dyDescent="0.25">
      <c r="N1414" s="7">
        <v>1412</v>
      </c>
      <c r="O1414" s="7">
        <f t="shared" ca="1" si="66"/>
        <v>2.4491454202128393E-2</v>
      </c>
      <c r="P1414" s="20">
        <f t="shared" ca="1" si="67"/>
        <v>363.8865053689845</v>
      </c>
      <c r="X1414" s="12">
        <v>454.12226121752002</v>
      </c>
      <c r="AE1414" s="8">
        <v>1412</v>
      </c>
      <c r="AF1414" s="12">
        <v>184539.5</v>
      </c>
      <c r="AG1414" s="8">
        <f t="shared" si="68"/>
        <v>0.70599999999999996</v>
      </c>
    </row>
    <row r="1415" spans="14:33" x14ac:dyDescent="0.25">
      <c r="N1415" s="7">
        <v>1413</v>
      </c>
      <c r="O1415" s="7">
        <f t="shared" ca="1" si="66"/>
        <v>0.10817365143126323</v>
      </c>
      <c r="P1415" s="20">
        <f t="shared" ca="1" si="67"/>
        <v>440.81943193982283</v>
      </c>
      <c r="X1415" s="12">
        <v>665.14317178580336</v>
      </c>
      <c r="AE1415" s="8">
        <v>1413</v>
      </c>
      <c r="AF1415" s="12">
        <v>184544.5</v>
      </c>
      <c r="AG1415" s="8">
        <f t="shared" si="68"/>
        <v>0.70650000000000002</v>
      </c>
    </row>
    <row r="1416" spans="14:33" x14ac:dyDescent="0.25">
      <c r="N1416" s="7">
        <v>1414</v>
      </c>
      <c r="O1416" s="7">
        <f t="shared" ca="1" si="66"/>
        <v>0.7546411012502342</v>
      </c>
      <c r="P1416" s="20">
        <f t="shared" ca="1" si="67"/>
        <v>675.19742662114152</v>
      </c>
      <c r="X1416" s="12">
        <v>605.16998076627692</v>
      </c>
      <c r="AE1416" s="8">
        <v>1414</v>
      </c>
      <c r="AF1416" s="12">
        <v>184720.1</v>
      </c>
      <c r="AG1416" s="8">
        <f t="shared" si="68"/>
        <v>0.70699999999999996</v>
      </c>
    </row>
    <row r="1417" spans="14:33" x14ac:dyDescent="0.25">
      <c r="N1417" s="7">
        <v>1415</v>
      </c>
      <c r="O1417" s="7">
        <f t="shared" ca="1" si="66"/>
        <v>0.88922858609895172</v>
      </c>
      <c r="P1417" s="20">
        <f t="shared" ca="1" si="67"/>
        <v>738.69924558018954</v>
      </c>
      <c r="X1417" s="12">
        <v>690.91859974332772</v>
      </c>
      <c r="AE1417" s="8">
        <v>1415</v>
      </c>
      <c r="AF1417" s="12">
        <v>184734.6</v>
      </c>
      <c r="AG1417" s="8">
        <f t="shared" si="68"/>
        <v>0.70750000000000002</v>
      </c>
    </row>
    <row r="1418" spans="14:33" x14ac:dyDescent="0.25">
      <c r="N1418" s="7">
        <v>1416</v>
      </c>
      <c r="O1418" s="7">
        <f t="shared" ca="1" si="66"/>
        <v>0.22032862508327611</v>
      </c>
      <c r="P1418" s="20">
        <f t="shared" ca="1" si="67"/>
        <v>494.83411158526548</v>
      </c>
      <c r="X1418" s="12">
        <v>644.6438192509022</v>
      </c>
      <c r="AE1418" s="8">
        <v>1416</v>
      </c>
      <c r="AF1418" s="12">
        <v>184738.4</v>
      </c>
      <c r="AG1418" s="8">
        <f t="shared" si="68"/>
        <v>0.70799999999999996</v>
      </c>
    </row>
    <row r="1419" spans="14:33" x14ac:dyDescent="0.25">
      <c r="N1419" s="7">
        <v>1417</v>
      </c>
      <c r="O1419" s="7">
        <f t="shared" ca="1" si="66"/>
        <v>0.80327106901948675</v>
      </c>
      <c r="P1419" s="20">
        <f t="shared" ca="1" si="67"/>
        <v>695.12344934361283</v>
      </c>
      <c r="X1419" s="12">
        <v>480.88874855447</v>
      </c>
      <c r="AE1419" s="8">
        <v>1417</v>
      </c>
      <c r="AF1419" s="12">
        <v>184743.6</v>
      </c>
      <c r="AG1419" s="8">
        <f t="shared" si="68"/>
        <v>0.70850000000000002</v>
      </c>
    </row>
    <row r="1420" spans="14:33" x14ac:dyDescent="0.25">
      <c r="N1420" s="7">
        <v>1418</v>
      </c>
      <c r="O1420" s="7">
        <f t="shared" ca="1" si="66"/>
        <v>0.667329276825122</v>
      </c>
      <c r="P1420" s="20">
        <f t="shared" ca="1" si="67"/>
        <v>643.58415245922254</v>
      </c>
      <c r="X1420" s="12">
        <v>685.73971110169555</v>
      </c>
      <c r="AE1420" s="8">
        <v>1418</v>
      </c>
      <c r="AF1420" s="12">
        <v>184751.6</v>
      </c>
      <c r="AG1420" s="8">
        <f t="shared" si="68"/>
        <v>0.70899999999999996</v>
      </c>
    </row>
    <row r="1421" spans="14:33" x14ac:dyDescent="0.25">
      <c r="N1421" s="7">
        <v>1419</v>
      </c>
      <c r="O1421" s="7">
        <f t="shared" ca="1" si="66"/>
        <v>0.25061279756755095</v>
      </c>
      <c r="P1421" s="20">
        <f t="shared" ca="1" si="67"/>
        <v>506.6633369273722</v>
      </c>
      <c r="X1421" s="12">
        <v>690.01148597464658</v>
      </c>
      <c r="AE1421" s="8">
        <v>1419</v>
      </c>
      <c r="AF1421" s="12">
        <v>184838.9</v>
      </c>
      <c r="AG1421" s="8">
        <f t="shared" si="68"/>
        <v>0.70950000000000002</v>
      </c>
    </row>
    <row r="1422" spans="14:33" x14ac:dyDescent="0.25">
      <c r="N1422" s="7">
        <v>1420</v>
      </c>
      <c r="O1422" s="7">
        <f t="shared" ca="1" si="66"/>
        <v>0.47556521890002323</v>
      </c>
      <c r="P1422" s="20">
        <f t="shared" ca="1" si="67"/>
        <v>581.97315959521211</v>
      </c>
      <c r="X1422" s="12">
        <v>429.15535573866811</v>
      </c>
      <c r="AE1422" s="8">
        <v>1420</v>
      </c>
      <c r="AF1422" s="12">
        <v>184865.9</v>
      </c>
      <c r="AG1422" s="8">
        <f t="shared" si="68"/>
        <v>0.71</v>
      </c>
    </row>
    <row r="1423" spans="14:33" x14ac:dyDescent="0.25">
      <c r="N1423" s="7">
        <v>1421</v>
      </c>
      <c r="O1423" s="7">
        <f t="shared" ca="1" si="66"/>
        <v>0.32197938438952356</v>
      </c>
      <c r="P1423" s="20">
        <f t="shared" ca="1" si="67"/>
        <v>532.2737081848569</v>
      </c>
      <c r="X1423" s="12">
        <v>590.45975035506035</v>
      </c>
      <c r="AE1423" s="8">
        <v>1421</v>
      </c>
      <c r="AF1423" s="12">
        <v>184888.4</v>
      </c>
      <c r="AG1423" s="8">
        <f t="shared" si="68"/>
        <v>0.71050000000000002</v>
      </c>
    </row>
    <row r="1424" spans="14:33" x14ac:dyDescent="0.25">
      <c r="N1424" s="7">
        <v>1422</v>
      </c>
      <c r="O1424" s="7">
        <f t="shared" ca="1" si="66"/>
        <v>0.55803684009439491</v>
      </c>
      <c r="P1424" s="20">
        <f t="shared" ca="1" si="67"/>
        <v>607.87481793476979</v>
      </c>
      <c r="X1424" s="12">
        <v>601.90584642095791</v>
      </c>
      <c r="AE1424" s="8">
        <v>1422</v>
      </c>
      <c r="AF1424" s="12">
        <v>184927.3</v>
      </c>
      <c r="AG1424" s="8">
        <f t="shared" si="68"/>
        <v>0.71099999999999997</v>
      </c>
    </row>
    <row r="1425" spans="14:33" x14ac:dyDescent="0.25">
      <c r="N1425" s="7">
        <v>1423</v>
      </c>
      <c r="O1425" s="7">
        <f t="shared" ca="1" si="66"/>
        <v>0.59793354722304271</v>
      </c>
      <c r="P1425" s="20">
        <f t="shared" ca="1" si="67"/>
        <v>620.61479971453764</v>
      </c>
      <c r="X1425" s="12">
        <v>729.21650803995419</v>
      </c>
      <c r="AE1425" s="8">
        <v>1423</v>
      </c>
      <c r="AF1425" s="12">
        <v>185011.8</v>
      </c>
      <c r="AG1425" s="8">
        <f t="shared" si="68"/>
        <v>0.71150000000000002</v>
      </c>
    </row>
    <row r="1426" spans="14:33" x14ac:dyDescent="0.25">
      <c r="N1426" s="7">
        <v>1424</v>
      </c>
      <c r="O1426" s="7">
        <f t="shared" ca="1" si="66"/>
        <v>0.37834786906260187</v>
      </c>
      <c r="P1426" s="20">
        <f t="shared" ca="1" si="67"/>
        <v>551.05564081248883</v>
      </c>
      <c r="X1426" s="12">
        <v>446.49239208998711</v>
      </c>
      <c r="AE1426" s="8">
        <v>1424</v>
      </c>
      <c r="AF1426" s="12">
        <v>185052.7</v>
      </c>
      <c r="AG1426" s="8">
        <f t="shared" si="68"/>
        <v>0.71199999999999997</v>
      </c>
    </row>
    <row r="1427" spans="14:33" x14ac:dyDescent="0.25">
      <c r="N1427" s="7">
        <v>1425</v>
      </c>
      <c r="O1427" s="7">
        <f t="shared" ca="1" si="66"/>
        <v>0.53350228325484428</v>
      </c>
      <c r="P1427" s="20">
        <f t="shared" ca="1" si="67"/>
        <v>600.13584005232224</v>
      </c>
      <c r="X1427" s="12">
        <v>636.24567331753633</v>
      </c>
      <c r="AE1427" s="8">
        <v>1425</v>
      </c>
      <c r="AF1427" s="12">
        <v>185058.3</v>
      </c>
      <c r="AG1427" s="8">
        <f t="shared" si="68"/>
        <v>0.71250000000000002</v>
      </c>
    </row>
    <row r="1428" spans="14:33" x14ac:dyDescent="0.25">
      <c r="N1428" s="7">
        <v>1426</v>
      </c>
      <c r="O1428" s="7">
        <f t="shared" ca="1" si="66"/>
        <v>0.69784420997466223</v>
      </c>
      <c r="P1428" s="20">
        <f t="shared" ca="1" si="67"/>
        <v>654.18886150586513</v>
      </c>
      <c r="X1428" s="12">
        <v>600.16249617217238</v>
      </c>
      <c r="AE1428" s="8">
        <v>1426</v>
      </c>
      <c r="AF1428" s="12">
        <v>185145.2</v>
      </c>
      <c r="AG1428" s="8">
        <f t="shared" si="68"/>
        <v>0.71299999999999997</v>
      </c>
    </row>
    <row r="1429" spans="14:33" x14ac:dyDescent="0.25">
      <c r="N1429" s="7">
        <v>1427</v>
      </c>
      <c r="O1429" s="7">
        <f t="shared" ca="1" si="66"/>
        <v>0.43957318354521591</v>
      </c>
      <c r="P1429" s="20">
        <f t="shared" ca="1" si="67"/>
        <v>570.65358827857403</v>
      </c>
      <c r="X1429" s="12">
        <v>529.24757266529787</v>
      </c>
      <c r="AE1429" s="8">
        <v>1427</v>
      </c>
      <c r="AF1429" s="12">
        <v>185192.6</v>
      </c>
      <c r="AG1429" s="8">
        <f t="shared" si="68"/>
        <v>0.71350000000000002</v>
      </c>
    </row>
    <row r="1430" spans="14:33" x14ac:dyDescent="0.25">
      <c r="N1430" s="7">
        <v>1428</v>
      </c>
      <c r="O1430" s="7">
        <f t="shared" ca="1" si="66"/>
        <v>0.83358290878604357</v>
      </c>
      <c r="P1430" s="20">
        <f t="shared" ca="1" si="67"/>
        <v>708.90588312245882</v>
      </c>
      <c r="X1430" s="12">
        <v>629.20174412464871</v>
      </c>
      <c r="AE1430" s="8">
        <v>1428</v>
      </c>
      <c r="AF1430" s="12">
        <v>185244.5</v>
      </c>
      <c r="AG1430" s="8">
        <f t="shared" si="68"/>
        <v>0.71399999999999997</v>
      </c>
    </row>
    <row r="1431" spans="14:33" x14ac:dyDescent="0.25">
      <c r="N1431" s="7">
        <v>1429</v>
      </c>
      <c r="O1431" s="7">
        <f t="shared" ca="1" si="66"/>
        <v>0.67592655560762094</v>
      </c>
      <c r="P1431" s="20">
        <f t="shared" ca="1" si="67"/>
        <v>646.53345766703569</v>
      </c>
      <c r="X1431" s="12">
        <v>630.803763415763</v>
      </c>
      <c r="AE1431" s="8">
        <v>1429</v>
      </c>
      <c r="AF1431" s="12">
        <v>185247.9</v>
      </c>
      <c r="AG1431" s="8">
        <f t="shared" si="68"/>
        <v>0.71450000000000002</v>
      </c>
    </row>
    <row r="1432" spans="14:33" x14ac:dyDescent="0.25">
      <c r="N1432" s="7">
        <v>1430</v>
      </c>
      <c r="O1432" s="7">
        <f t="shared" ca="1" si="66"/>
        <v>0.66254705523244994</v>
      </c>
      <c r="P1432" s="20">
        <f t="shared" ca="1" si="67"/>
        <v>641.9554300739037</v>
      </c>
      <c r="X1432" s="12">
        <v>568.49522336514042</v>
      </c>
      <c r="AE1432" s="8">
        <v>1430</v>
      </c>
      <c r="AF1432" s="12">
        <v>185286.2</v>
      </c>
      <c r="AG1432" s="8">
        <f t="shared" si="68"/>
        <v>0.71499999999999997</v>
      </c>
    </row>
    <row r="1433" spans="14:33" x14ac:dyDescent="0.25">
      <c r="N1433" s="7">
        <v>1431</v>
      </c>
      <c r="O1433" s="7">
        <f t="shared" ca="1" si="66"/>
        <v>0.11150712667669738</v>
      </c>
      <c r="P1433" s="20">
        <f t="shared" ca="1" si="67"/>
        <v>442.8158083154803</v>
      </c>
      <c r="X1433" s="12">
        <v>743.08970109341908</v>
      </c>
      <c r="AE1433" s="8">
        <v>1431</v>
      </c>
      <c r="AF1433" s="12">
        <v>185290.6</v>
      </c>
      <c r="AG1433" s="8">
        <f t="shared" si="68"/>
        <v>0.71550000000000002</v>
      </c>
    </row>
    <row r="1434" spans="14:33" x14ac:dyDescent="0.25">
      <c r="N1434" s="7">
        <v>1432</v>
      </c>
      <c r="O1434" s="7">
        <f t="shared" ca="1" si="66"/>
        <v>0.42188274919905855</v>
      </c>
      <c r="P1434" s="20">
        <f t="shared" ca="1" si="67"/>
        <v>565.04843727435662</v>
      </c>
      <c r="X1434" s="12">
        <v>424.02512988057708</v>
      </c>
      <c r="AE1434" s="8">
        <v>1432</v>
      </c>
      <c r="AF1434" s="12">
        <v>185303.5</v>
      </c>
      <c r="AG1434" s="8">
        <f t="shared" si="68"/>
        <v>0.71599999999999997</v>
      </c>
    </row>
    <row r="1435" spans="14:33" x14ac:dyDescent="0.25">
      <c r="N1435" s="7">
        <v>1433</v>
      </c>
      <c r="O1435" s="7">
        <f t="shared" ca="1" si="66"/>
        <v>0.30103136708285139</v>
      </c>
      <c r="P1435" s="20">
        <f t="shared" ca="1" si="67"/>
        <v>525.01652585701163</v>
      </c>
      <c r="X1435" s="12">
        <v>721.99785398400888</v>
      </c>
      <c r="AE1435" s="8">
        <v>1433</v>
      </c>
      <c r="AF1435" s="12">
        <v>185339.3</v>
      </c>
      <c r="AG1435" s="8">
        <f t="shared" si="68"/>
        <v>0.71650000000000003</v>
      </c>
    </row>
    <row r="1436" spans="14:33" x14ac:dyDescent="0.25">
      <c r="N1436" s="7">
        <v>1434</v>
      </c>
      <c r="O1436" s="7">
        <f t="shared" ca="1" si="66"/>
        <v>0.3234124456609383</v>
      </c>
      <c r="P1436" s="20">
        <f t="shared" ca="1" si="67"/>
        <v>532.76378539888469</v>
      </c>
      <c r="X1436" s="12">
        <v>382.74928571722279</v>
      </c>
      <c r="AE1436" s="8">
        <v>1434</v>
      </c>
      <c r="AF1436" s="12">
        <v>185382.7</v>
      </c>
      <c r="AG1436" s="8">
        <f t="shared" si="68"/>
        <v>0.71699999999999997</v>
      </c>
    </row>
    <row r="1437" spans="14:33" x14ac:dyDescent="0.25">
      <c r="N1437" s="7">
        <v>1435</v>
      </c>
      <c r="O1437" s="7">
        <f t="shared" ca="1" si="66"/>
        <v>0.37904640316910854</v>
      </c>
      <c r="P1437" s="20">
        <f t="shared" ca="1" si="67"/>
        <v>551.28301762047954</v>
      </c>
      <c r="X1437" s="12">
        <v>829.14120584841237</v>
      </c>
      <c r="AE1437" s="8">
        <v>1435</v>
      </c>
      <c r="AF1437" s="12">
        <v>185387.8</v>
      </c>
      <c r="AG1437" s="8">
        <f t="shared" si="68"/>
        <v>0.71750000000000003</v>
      </c>
    </row>
    <row r="1438" spans="14:33" x14ac:dyDescent="0.25">
      <c r="N1438" s="7">
        <v>1436</v>
      </c>
      <c r="O1438" s="7">
        <f t="shared" ca="1" si="66"/>
        <v>0.72980595542250315</v>
      </c>
      <c r="P1438" s="20">
        <f t="shared" ca="1" si="67"/>
        <v>665.77118605318287</v>
      </c>
      <c r="X1438" s="12">
        <v>739.32419238902935</v>
      </c>
      <c r="AE1438" s="8">
        <v>1436</v>
      </c>
      <c r="AF1438" s="12">
        <v>185421.7</v>
      </c>
      <c r="AG1438" s="8">
        <f t="shared" si="68"/>
        <v>0.71799999999999997</v>
      </c>
    </row>
    <row r="1439" spans="14:33" x14ac:dyDescent="0.25">
      <c r="N1439" s="7">
        <v>1437</v>
      </c>
      <c r="O1439" s="7">
        <f t="shared" ca="1" si="66"/>
        <v>0.63185145051496894</v>
      </c>
      <c r="P1439" s="20">
        <f t="shared" ca="1" si="67"/>
        <v>631.67888012167487</v>
      </c>
      <c r="X1439" s="12">
        <v>437.19007856501446</v>
      </c>
      <c r="AE1439" s="8">
        <v>1437</v>
      </c>
      <c r="AF1439" s="12">
        <v>185446.39999999999</v>
      </c>
      <c r="AG1439" s="8">
        <f t="shared" si="68"/>
        <v>0.71850000000000003</v>
      </c>
    </row>
    <row r="1440" spans="14:33" x14ac:dyDescent="0.25">
      <c r="N1440" s="7">
        <v>1438</v>
      </c>
      <c r="O1440" s="7">
        <f t="shared" ca="1" si="66"/>
        <v>0.66093555994248676</v>
      </c>
      <c r="P1440" s="20">
        <f t="shared" ca="1" si="67"/>
        <v>641.40841394111305</v>
      </c>
      <c r="X1440" s="12">
        <v>660.44821168744716</v>
      </c>
      <c r="AE1440" s="8">
        <v>1438</v>
      </c>
      <c r="AF1440" s="12">
        <v>185474.7</v>
      </c>
      <c r="AG1440" s="8">
        <f t="shared" si="68"/>
        <v>0.71899999999999997</v>
      </c>
    </row>
    <row r="1441" spans="14:33" x14ac:dyDescent="0.25">
      <c r="N1441" s="7">
        <v>1439</v>
      </c>
      <c r="O1441" s="7">
        <f t="shared" ca="1" si="66"/>
        <v>0.9340099918524648</v>
      </c>
      <c r="P1441" s="20">
        <f t="shared" ca="1" si="67"/>
        <v>770.77112416615751</v>
      </c>
      <c r="X1441" s="12">
        <v>585.90341392760024</v>
      </c>
      <c r="AE1441" s="8">
        <v>1439</v>
      </c>
      <c r="AF1441" s="12">
        <v>185478.8</v>
      </c>
      <c r="AG1441" s="8">
        <f t="shared" si="68"/>
        <v>0.71950000000000003</v>
      </c>
    </row>
    <row r="1442" spans="14:33" x14ac:dyDescent="0.25">
      <c r="N1442" s="7">
        <v>1440</v>
      </c>
      <c r="O1442" s="7">
        <f t="shared" ca="1" si="66"/>
        <v>0.43716897703713942</v>
      </c>
      <c r="P1442" s="20">
        <f t="shared" ca="1" si="67"/>
        <v>569.89386001979199</v>
      </c>
      <c r="X1442" s="12">
        <v>569.75287189615301</v>
      </c>
      <c r="AE1442" s="8">
        <v>1440</v>
      </c>
      <c r="AF1442" s="12">
        <v>185522.1</v>
      </c>
      <c r="AG1442" s="8">
        <f t="shared" si="68"/>
        <v>0.72</v>
      </c>
    </row>
    <row r="1443" spans="14:33" x14ac:dyDescent="0.25">
      <c r="N1443" s="7">
        <v>1441</v>
      </c>
      <c r="O1443" s="7">
        <f t="shared" ca="1" si="66"/>
        <v>7.1051947623849254E-2</v>
      </c>
      <c r="P1443" s="20">
        <f t="shared" ca="1" si="67"/>
        <v>415.29149770768396</v>
      </c>
      <c r="X1443" s="12">
        <v>573.4762700562203</v>
      </c>
      <c r="AE1443" s="8">
        <v>1441</v>
      </c>
      <c r="AF1443" s="12">
        <v>185535.3</v>
      </c>
      <c r="AG1443" s="8">
        <f t="shared" si="68"/>
        <v>0.72050000000000003</v>
      </c>
    </row>
    <row r="1444" spans="14:33" x14ac:dyDescent="0.25">
      <c r="N1444" s="7">
        <v>1442</v>
      </c>
      <c r="O1444" s="7">
        <f t="shared" ca="1" si="66"/>
        <v>0.92008319818314599</v>
      </c>
      <c r="P1444" s="20">
        <f t="shared" ca="1" si="67"/>
        <v>759.55700420916639</v>
      </c>
      <c r="X1444" s="12">
        <v>445.94651031680104</v>
      </c>
      <c r="AE1444" s="8">
        <v>1442</v>
      </c>
      <c r="AF1444" s="12">
        <v>185552.4</v>
      </c>
      <c r="AG1444" s="8">
        <f t="shared" si="68"/>
        <v>0.72099999999999997</v>
      </c>
    </row>
    <row r="1445" spans="14:33" x14ac:dyDescent="0.25">
      <c r="N1445" s="7">
        <v>1443</v>
      </c>
      <c r="O1445" s="7">
        <f t="shared" ca="1" si="66"/>
        <v>0.11519888227162745</v>
      </c>
      <c r="P1445" s="20">
        <f t="shared" ca="1" si="67"/>
        <v>444.98381755432104</v>
      </c>
      <c r="X1445" s="12">
        <v>563.40548791463925</v>
      </c>
      <c r="AE1445" s="8">
        <v>1443</v>
      </c>
      <c r="AF1445" s="12">
        <v>185572.6</v>
      </c>
      <c r="AG1445" s="8">
        <f t="shared" si="68"/>
        <v>0.72150000000000003</v>
      </c>
    </row>
    <row r="1446" spans="14:33" x14ac:dyDescent="0.25">
      <c r="N1446" s="7">
        <v>1444</v>
      </c>
      <c r="O1446" s="7">
        <f t="shared" ca="1" si="66"/>
        <v>0.43753693028117546</v>
      </c>
      <c r="P1446" s="20">
        <f t="shared" ca="1" si="67"/>
        <v>570.01017093864607</v>
      </c>
      <c r="X1446" s="12">
        <v>629.82689349197358</v>
      </c>
      <c r="AE1446" s="8">
        <v>1444</v>
      </c>
      <c r="AF1446" s="12">
        <v>185573.3</v>
      </c>
      <c r="AG1446" s="8">
        <f t="shared" si="68"/>
        <v>0.72199999999999998</v>
      </c>
    </row>
    <row r="1447" spans="14:33" x14ac:dyDescent="0.25">
      <c r="N1447" s="7">
        <v>1445</v>
      </c>
      <c r="O1447" s="7">
        <f t="shared" ca="1" si="66"/>
        <v>0.83493431262416495</v>
      </c>
      <c r="P1447" s="20">
        <f t="shared" ca="1" si="67"/>
        <v>709.55204339804629</v>
      </c>
      <c r="X1447" s="12">
        <v>621.06738912624314</v>
      </c>
      <c r="AE1447" s="8">
        <v>1445</v>
      </c>
      <c r="AF1447" s="12">
        <v>185574.2</v>
      </c>
      <c r="AG1447" s="8">
        <f t="shared" si="68"/>
        <v>0.72250000000000003</v>
      </c>
    </row>
    <row r="1448" spans="14:33" x14ac:dyDescent="0.25">
      <c r="N1448" s="7">
        <v>1446</v>
      </c>
      <c r="O1448" s="7">
        <f t="shared" ca="1" si="66"/>
        <v>0.38069676819427856</v>
      </c>
      <c r="P1448" s="20">
        <f t="shared" ca="1" si="67"/>
        <v>551.81979235339611</v>
      </c>
      <c r="X1448" s="12">
        <v>710.27290521219561</v>
      </c>
      <c r="AE1448" s="8">
        <v>1446</v>
      </c>
      <c r="AF1448" s="12">
        <v>185577.4</v>
      </c>
      <c r="AG1448" s="8">
        <f t="shared" si="68"/>
        <v>0.72299999999999998</v>
      </c>
    </row>
    <row r="1449" spans="14:33" x14ac:dyDescent="0.25">
      <c r="N1449" s="7">
        <v>1447</v>
      </c>
      <c r="O1449" s="7">
        <f t="shared" ca="1" si="66"/>
        <v>0.66118151236380351</v>
      </c>
      <c r="P1449" s="20">
        <f t="shared" ca="1" si="67"/>
        <v>641.49184313812304</v>
      </c>
      <c r="X1449" s="12">
        <v>637.98475826047331</v>
      </c>
      <c r="AE1449" s="8">
        <v>1447</v>
      </c>
      <c r="AF1449" s="12">
        <v>185579.8</v>
      </c>
      <c r="AG1449" s="8">
        <f t="shared" si="68"/>
        <v>0.72350000000000003</v>
      </c>
    </row>
    <row r="1450" spans="14:33" x14ac:dyDescent="0.25">
      <c r="N1450" s="7">
        <v>1448</v>
      </c>
      <c r="O1450" s="7">
        <f t="shared" ca="1" si="66"/>
        <v>0.71012820501705942</v>
      </c>
      <c r="P1450" s="20">
        <f t="shared" ca="1" si="67"/>
        <v>658.57595652821783</v>
      </c>
      <c r="X1450" s="12">
        <v>384.62527484916478</v>
      </c>
      <c r="AE1450" s="8">
        <v>1448</v>
      </c>
      <c r="AF1450" s="12">
        <v>185592.8</v>
      </c>
      <c r="AG1450" s="8">
        <f t="shared" si="68"/>
        <v>0.72399999999999998</v>
      </c>
    </row>
    <row r="1451" spans="14:33" x14ac:dyDescent="0.25">
      <c r="N1451" s="7">
        <v>1449</v>
      </c>
      <c r="O1451" s="7">
        <f t="shared" ca="1" si="66"/>
        <v>0.55025014764965685</v>
      </c>
      <c r="P1451" s="20">
        <f t="shared" ca="1" si="67"/>
        <v>605.41270972006521</v>
      </c>
      <c r="X1451" s="12">
        <v>565.99661195548401</v>
      </c>
      <c r="AE1451" s="8">
        <v>1449</v>
      </c>
      <c r="AF1451" s="12">
        <v>185593.5</v>
      </c>
      <c r="AG1451" s="8">
        <f t="shared" si="68"/>
        <v>0.72450000000000003</v>
      </c>
    </row>
    <row r="1452" spans="14:33" x14ac:dyDescent="0.25">
      <c r="N1452" s="7">
        <v>1450</v>
      </c>
      <c r="O1452" s="7">
        <f t="shared" ca="1" si="66"/>
        <v>0.19727669594872466</v>
      </c>
      <c r="P1452" s="20">
        <f t="shared" ca="1" si="67"/>
        <v>485.28168617578092</v>
      </c>
      <c r="X1452" s="12">
        <v>551.48185721848654</v>
      </c>
      <c r="AE1452" s="8">
        <v>1450</v>
      </c>
      <c r="AF1452" s="12">
        <v>185610.5</v>
      </c>
      <c r="AG1452" s="8">
        <f t="shared" si="68"/>
        <v>0.72499999999999998</v>
      </c>
    </row>
    <row r="1453" spans="14:33" x14ac:dyDescent="0.25">
      <c r="N1453" s="7">
        <v>1451</v>
      </c>
      <c r="O1453" s="7">
        <f t="shared" ca="1" si="66"/>
        <v>0.18452499669230127</v>
      </c>
      <c r="P1453" s="20">
        <f t="shared" ca="1" si="67"/>
        <v>479.74701662171304</v>
      </c>
      <c r="X1453" s="12">
        <v>752.36322550053626</v>
      </c>
      <c r="AE1453" s="8">
        <v>1451</v>
      </c>
      <c r="AF1453" s="12">
        <v>185617.3</v>
      </c>
      <c r="AG1453" s="8">
        <f t="shared" si="68"/>
        <v>0.72550000000000003</v>
      </c>
    </row>
    <row r="1454" spans="14:33" x14ac:dyDescent="0.25">
      <c r="N1454" s="7">
        <v>1452</v>
      </c>
      <c r="O1454" s="7">
        <f t="shared" ca="1" si="66"/>
        <v>5.521518333076525E-2</v>
      </c>
      <c r="P1454" s="20">
        <f t="shared" ca="1" si="67"/>
        <v>401.61358514524733</v>
      </c>
      <c r="X1454" s="12">
        <v>523.46033837428115</v>
      </c>
      <c r="AE1454" s="8">
        <v>1452</v>
      </c>
      <c r="AF1454" s="12">
        <v>185629.3</v>
      </c>
      <c r="AG1454" s="8">
        <f t="shared" si="68"/>
        <v>0.72599999999999998</v>
      </c>
    </row>
    <row r="1455" spans="14:33" x14ac:dyDescent="0.25">
      <c r="N1455" s="7">
        <v>1453</v>
      </c>
      <c r="O1455" s="7">
        <f t="shared" ca="1" si="66"/>
        <v>0.25731501149541713</v>
      </c>
      <c r="P1455" s="20">
        <f t="shared" ca="1" si="67"/>
        <v>509.18933161228887</v>
      </c>
      <c r="X1455" s="12">
        <v>563.13918624765074</v>
      </c>
      <c r="AE1455" s="8">
        <v>1453</v>
      </c>
      <c r="AF1455" s="12">
        <v>185646.8</v>
      </c>
      <c r="AG1455" s="8">
        <f t="shared" si="68"/>
        <v>0.72650000000000003</v>
      </c>
    </row>
    <row r="1456" spans="14:33" x14ac:dyDescent="0.25">
      <c r="N1456" s="7">
        <v>1454</v>
      </c>
      <c r="O1456" s="7">
        <f t="shared" ca="1" si="66"/>
        <v>0.4866301373183618</v>
      </c>
      <c r="P1456" s="20">
        <f t="shared" ca="1" si="67"/>
        <v>585.44042328322303</v>
      </c>
      <c r="X1456" s="12">
        <v>665.85428770628357</v>
      </c>
      <c r="AE1456" s="8">
        <v>1454</v>
      </c>
      <c r="AF1456" s="12">
        <v>185712.8</v>
      </c>
      <c r="AG1456" s="8">
        <f t="shared" si="68"/>
        <v>0.72699999999999998</v>
      </c>
    </row>
    <row r="1457" spans="14:33" x14ac:dyDescent="0.25">
      <c r="N1457" s="7">
        <v>1455</v>
      </c>
      <c r="O1457" s="7">
        <f t="shared" ca="1" si="66"/>
        <v>0.96930215791409979</v>
      </c>
      <c r="P1457" s="20">
        <f t="shared" ca="1" si="67"/>
        <v>809.67837630648819</v>
      </c>
      <c r="X1457" s="12">
        <v>573.52510105348051</v>
      </c>
      <c r="AE1457" s="8">
        <v>1455</v>
      </c>
      <c r="AF1457" s="12">
        <v>185739.5</v>
      </c>
      <c r="AG1457" s="8">
        <f t="shared" si="68"/>
        <v>0.72750000000000004</v>
      </c>
    </row>
    <row r="1458" spans="14:33" x14ac:dyDescent="0.25">
      <c r="N1458" s="7">
        <v>1456</v>
      </c>
      <c r="O1458" s="7">
        <f t="shared" ca="1" si="66"/>
        <v>0.28362066406119157</v>
      </c>
      <c r="P1458" s="20">
        <f t="shared" ca="1" si="67"/>
        <v>518.83576432258747</v>
      </c>
      <c r="X1458" s="12">
        <v>649.63347997203232</v>
      </c>
      <c r="AE1458" s="8">
        <v>1456</v>
      </c>
      <c r="AF1458" s="12">
        <v>185754.9</v>
      </c>
      <c r="AG1458" s="8">
        <f t="shared" si="68"/>
        <v>0.72799999999999998</v>
      </c>
    </row>
    <row r="1459" spans="14:33" x14ac:dyDescent="0.25">
      <c r="N1459" s="7">
        <v>1457</v>
      </c>
      <c r="O1459" s="7">
        <f t="shared" ca="1" si="66"/>
        <v>0.43052089169053331</v>
      </c>
      <c r="P1459" s="20">
        <f t="shared" ca="1" si="67"/>
        <v>567.78989688917079</v>
      </c>
      <c r="X1459" s="12">
        <v>393.2312873099628</v>
      </c>
      <c r="AE1459" s="8">
        <v>1457</v>
      </c>
      <c r="AF1459" s="12">
        <v>185814.2</v>
      </c>
      <c r="AG1459" s="8">
        <f t="shared" si="68"/>
        <v>0.72850000000000004</v>
      </c>
    </row>
    <row r="1460" spans="14:33" x14ac:dyDescent="0.25">
      <c r="N1460" s="7">
        <v>1458</v>
      </c>
      <c r="O1460" s="7">
        <f t="shared" ca="1" si="66"/>
        <v>0.72986362026068041</v>
      </c>
      <c r="P1460" s="20">
        <f t="shared" ca="1" si="67"/>
        <v>665.79260225776818</v>
      </c>
      <c r="X1460" s="12">
        <v>509.41578002365389</v>
      </c>
      <c r="AE1460" s="8">
        <v>1458</v>
      </c>
      <c r="AF1460" s="12">
        <v>185819.2</v>
      </c>
      <c r="AG1460" s="8">
        <f t="shared" si="68"/>
        <v>0.72899999999999998</v>
      </c>
    </row>
    <row r="1461" spans="14:33" x14ac:dyDescent="0.25">
      <c r="N1461" s="7">
        <v>1459</v>
      </c>
      <c r="O1461" s="7">
        <f t="shared" ca="1" si="66"/>
        <v>0.82222516958996872</v>
      </c>
      <c r="P1461" s="20">
        <f t="shared" ca="1" si="67"/>
        <v>703.58953111489041</v>
      </c>
      <c r="X1461" s="12">
        <v>553.05720497903792</v>
      </c>
      <c r="AE1461" s="8">
        <v>1459</v>
      </c>
      <c r="AF1461" s="12">
        <v>185900.79999999999</v>
      </c>
      <c r="AG1461" s="8">
        <f t="shared" si="68"/>
        <v>0.72950000000000004</v>
      </c>
    </row>
    <row r="1462" spans="14:33" x14ac:dyDescent="0.25">
      <c r="N1462" s="7">
        <v>1460</v>
      </c>
      <c r="O1462" s="7">
        <f t="shared" ca="1" si="66"/>
        <v>0.22380722532791286</v>
      </c>
      <c r="P1462" s="20">
        <f t="shared" ca="1" si="67"/>
        <v>496.23105997217942</v>
      </c>
      <c r="X1462" s="12">
        <v>556.64827995221981</v>
      </c>
      <c r="AE1462" s="8">
        <v>1460</v>
      </c>
      <c r="AF1462" s="12">
        <v>185941.8</v>
      </c>
      <c r="AG1462" s="8">
        <f t="shared" si="68"/>
        <v>0.73</v>
      </c>
    </row>
    <row r="1463" spans="14:33" x14ac:dyDescent="0.25">
      <c r="N1463" s="7">
        <v>1461</v>
      </c>
      <c r="O1463" s="7">
        <f t="shared" ca="1" si="66"/>
        <v>0.4990404144367937</v>
      </c>
      <c r="P1463" s="20">
        <f t="shared" ca="1" si="67"/>
        <v>589.32720557853099</v>
      </c>
      <c r="X1463" s="12">
        <v>742.92918008650213</v>
      </c>
      <c r="AE1463" s="8">
        <v>1461</v>
      </c>
      <c r="AF1463" s="12">
        <v>185952.1</v>
      </c>
      <c r="AG1463" s="8">
        <f t="shared" si="68"/>
        <v>0.73050000000000004</v>
      </c>
    </row>
    <row r="1464" spans="14:33" x14ac:dyDescent="0.25">
      <c r="N1464" s="7">
        <v>1462</v>
      </c>
      <c r="O1464" s="7">
        <f t="shared" ca="1" si="66"/>
        <v>8.2530120811834529E-2</v>
      </c>
      <c r="P1464" s="20">
        <f t="shared" ca="1" si="67"/>
        <v>423.96242246275358</v>
      </c>
      <c r="X1464" s="12">
        <v>634.55522607279374</v>
      </c>
      <c r="AE1464" s="8">
        <v>1462</v>
      </c>
      <c r="AF1464" s="12">
        <v>185979.6</v>
      </c>
      <c r="AG1464" s="8">
        <f t="shared" si="68"/>
        <v>0.73099999999999998</v>
      </c>
    </row>
    <row r="1465" spans="14:33" x14ac:dyDescent="0.25">
      <c r="N1465" s="7">
        <v>1463</v>
      </c>
      <c r="O1465" s="7">
        <f t="shared" ca="1" si="66"/>
        <v>0.95600570457657785</v>
      </c>
      <c r="P1465" s="20">
        <f t="shared" ca="1" si="67"/>
        <v>792.44126500146501</v>
      </c>
      <c r="X1465" s="12">
        <v>610.18087363886411</v>
      </c>
      <c r="AE1465" s="8">
        <v>1463</v>
      </c>
      <c r="AF1465" s="12">
        <v>185980.5</v>
      </c>
      <c r="AG1465" s="8">
        <f t="shared" si="68"/>
        <v>0.73150000000000004</v>
      </c>
    </row>
    <row r="1466" spans="14:33" x14ac:dyDescent="0.25">
      <c r="N1466" s="7">
        <v>1464</v>
      </c>
      <c r="O1466" s="7">
        <f t="shared" ca="1" si="66"/>
        <v>0.83493869078104921</v>
      </c>
      <c r="P1466" s="20">
        <f t="shared" ca="1" si="67"/>
        <v>709.55414169593712</v>
      </c>
      <c r="X1466" s="12">
        <v>568.46356285835009</v>
      </c>
      <c r="AE1466" s="8">
        <v>1464</v>
      </c>
      <c r="AF1466" s="12">
        <v>185984.8</v>
      </c>
      <c r="AG1466" s="8">
        <f t="shared" si="68"/>
        <v>0.73199999999999998</v>
      </c>
    </row>
    <row r="1467" spans="14:33" x14ac:dyDescent="0.25">
      <c r="N1467" s="7">
        <v>1465</v>
      </c>
      <c r="O1467" s="7">
        <f t="shared" ca="1" si="66"/>
        <v>3.8261661133384806E-2</v>
      </c>
      <c r="P1467" s="20">
        <f t="shared" ca="1" si="67"/>
        <v>383.51192588124127</v>
      </c>
      <c r="X1467" s="12">
        <v>628.71638125173126</v>
      </c>
      <c r="AE1467" s="8">
        <v>1465</v>
      </c>
      <c r="AF1467" s="12">
        <v>186056.1</v>
      </c>
      <c r="AG1467" s="8">
        <f t="shared" si="68"/>
        <v>0.73250000000000004</v>
      </c>
    </row>
    <row r="1468" spans="14:33" x14ac:dyDescent="0.25">
      <c r="N1468" s="7">
        <v>1466</v>
      </c>
      <c r="O1468" s="7">
        <f t="shared" ca="1" si="66"/>
        <v>0.79055806474869295</v>
      </c>
      <c r="P1468" s="20">
        <f t="shared" ca="1" si="67"/>
        <v>689.69013623403339</v>
      </c>
      <c r="X1468" s="12">
        <v>437.28893939108661</v>
      </c>
      <c r="AE1468" s="8">
        <v>1466</v>
      </c>
      <c r="AF1468" s="12">
        <v>186056.4</v>
      </c>
      <c r="AG1468" s="8">
        <f t="shared" si="68"/>
        <v>0.73299999999999998</v>
      </c>
    </row>
    <row r="1469" spans="14:33" x14ac:dyDescent="0.25">
      <c r="N1469" s="7">
        <v>1467</v>
      </c>
      <c r="O1469" s="7">
        <f t="shared" ca="1" si="66"/>
        <v>0.53000915367661383</v>
      </c>
      <c r="P1469" s="20">
        <f t="shared" ca="1" si="67"/>
        <v>599.0378601968298</v>
      </c>
      <c r="X1469" s="12">
        <v>458.49108373594282</v>
      </c>
      <c r="AE1469" s="8">
        <v>1467</v>
      </c>
      <c r="AF1469" s="12">
        <v>186143.6</v>
      </c>
      <c r="AG1469" s="8">
        <f t="shared" si="68"/>
        <v>0.73350000000000004</v>
      </c>
    </row>
    <row r="1470" spans="14:33" x14ac:dyDescent="0.25">
      <c r="N1470" s="7">
        <v>1468</v>
      </c>
      <c r="O1470" s="7">
        <f t="shared" ca="1" si="66"/>
        <v>0.78834238201037632</v>
      </c>
      <c r="P1470" s="20">
        <f t="shared" ca="1" si="67"/>
        <v>688.76116526729174</v>
      </c>
      <c r="X1470" s="12">
        <v>649.53789293971693</v>
      </c>
      <c r="AE1470" s="8">
        <v>1468</v>
      </c>
      <c r="AF1470" s="12">
        <v>186189.1</v>
      </c>
      <c r="AG1470" s="8">
        <f t="shared" si="68"/>
        <v>0.73399999999999999</v>
      </c>
    </row>
    <row r="1471" spans="14:33" x14ac:dyDescent="0.25">
      <c r="N1471" s="7">
        <v>1469</v>
      </c>
      <c r="O1471" s="7">
        <f t="shared" ca="1" si="66"/>
        <v>0.15427255322917099</v>
      </c>
      <c r="P1471" s="20">
        <f t="shared" ca="1" si="67"/>
        <v>465.71714459095864</v>
      </c>
      <c r="X1471" s="12">
        <v>495.11830503190987</v>
      </c>
      <c r="AE1471" s="8">
        <v>1469</v>
      </c>
      <c r="AF1471" s="12">
        <v>186190.4</v>
      </c>
      <c r="AG1471" s="8">
        <f t="shared" si="68"/>
        <v>0.73450000000000004</v>
      </c>
    </row>
    <row r="1472" spans="14:33" x14ac:dyDescent="0.25">
      <c r="N1472" s="7">
        <v>1470</v>
      </c>
      <c r="O1472" s="7">
        <f t="shared" ca="1" si="66"/>
        <v>0.27916527669829494</v>
      </c>
      <c r="P1472" s="20">
        <f t="shared" ca="1" si="67"/>
        <v>517.22962786471794</v>
      </c>
      <c r="X1472" s="12">
        <v>599.3009051769443</v>
      </c>
      <c r="AE1472" s="8">
        <v>1470</v>
      </c>
      <c r="AF1472" s="12">
        <v>186221.7</v>
      </c>
      <c r="AG1472" s="8">
        <f t="shared" si="68"/>
        <v>0.73499999999999999</v>
      </c>
    </row>
    <row r="1473" spans="14:33" x14ac:dyDescent="0.25">
      <c r="N1473" s="7">
        <v>1471</v>
      </c>
      <c r="O1473" s="7">
        <f t="shared" ca="1" si="66"/>
        <v>0.74890042622688902</v>
      </c>
      <c r="P1473" s="20">
        <f t="shared" ca="1" si="67"/>
        <v>672.98044548807104</v>
      </c>
      <c r="X1473" s="12">
        <v>560.84008400249877</v>
      </c>
      <c r="AE1473" s="8">
        <v>1471</v>
      </c>
      <c r="AF1473" s="12">
        <v>186234.4</v>
      </c>
      <c r="AG1473" s="8">
        <f t="shared" si="68"/>
        <v>0.73550000000000004</v>
      </c>
    </row>
    <row r="1474" spans="14:33" x14ac:dyDescent="0.25">
      <c r="N1474" s="7">
        <v>1472</v>
      </c>
      <c r="O1474" s="7">
        <f t="shared" ca="1" si="66"/>
        <v>0.16398965572175073</v>
      </c>
      <c r="P1474" s="20">
        <f t="shared" ca="1" si="67"/>
        <v>470.37904284262549</v>
      </c>
      <c r="X1474" s="12">
        <v>436.78182862331442</v>
      </c>
      <c r="AE1474" s="8">
        <v>1472</v>
      </c>
      <c r="AF1474" s="12">
        <v>186280</v>
      </c>
      <c r="AG1474" s="8">
        <f t="shared" si="68"/>
        <v>0.73599999999999999</v>
      </c>
    </row>
    <row r="1475" spans="14:33" x14ac:dyDescent="0.25">
      <c r="N1475" s="7">
        <v>1473</v>
      </c>
      <c r="O1475" s="7">
        <f t="shared" ca="1" si="66"/>
        <v>0.93859491631801617</v>
      </c>
      <c r="P1475" s="20">
        <f t="shared" ca="1" si="67"/>
        <v>774.8156898570353</v>
      </c>
      <c r="X1475" s="12">
        <v>420.89261347611642</v>
      </c>
      <c r="AE1475" s="8">
        <v>1473</v>
      </c>
      <c r="AF1475" s="12">
        <v>186314.9</v>
      </c>
      <c r="AG1475" s="8">
        <f t="shared" si="68"/>
        <v>0.73650000000000004</v>
      </c>
    </row>
    <row r="1476" spans="14:33" x14ac:dyDescent="0.25">
      <c r="N1476" s="7">
        <v>1474</v>
      </c>
      <c r="O1476" s="7">
        <f t="shared" ref="O1476:O1539" ca="1" si="69">RAND()</f>
        <v>0.12288221750289852</v>
      </c>
      <c r="P1476" s="20">
        <f t="shared" ref="P1476:P1539" ca="1" si="70">(($L$4*(EXP((_xlfn.NORM.S.INV(O1476)-$L$5)/$L$6)))/(1+EXP((_xlfn.NORM.S.INV(O1476)-$L$5)/$L$6)))+$L$3</f>
        <v>449.36209472662972</v>
      </c>
      <c r="X1476" s="12">
        <v>606.57491150465319</v>
      </c>
      <c r="AE1476" s="8">
        <v>1474</v>
      </c>
      <c r="AF1476" s="12">
        <v>186330.2</v>
      </c>
      <c r="AG1476" s="8">
        <f t="shared" ref="AG1476:AG1539" si="71">AE1476/2000</f>
        <v>0.73699999999999999</v>
      </c>
    </row>
    <row r="1477" spans="14:33" x14ac:dyDescent="0.25">
      <c r="N1477" s="7">
        <v>1475</v>
      </c>
      <c r="O1477" s="7">
        <f t="shared" ca="1" si="69"/>
        <v>0.60120737733768814</v>
      </c>
      <c r="P1477" s="20">
        <f t="shared" ca="1" si="70"/>
        <v>621.67184989019711</v>
      </c>
      <c r="X1477" s="12">
        <v>752.31710991077978</v>
      </c>
      <c r="AE1477" s="8">
        <v>1475</v>
      </c>
      <c r="AF1477" s="12">
        <v>186359.9</v>
      </c>
      <c r="AG1477" s="8">
        <f t="shared" si="71"/>
        <v>0.73750000000000004</v>
      </c>
    </row>
    <row r="1478" spans="14:33" x14ac:dyDescent="0.25">
      <c r="N1478" s="7">
        <v>1476</v>
      </c>
      <c r="O1478" s="7">
        <f t="shared" ca="1" si="69"/>
        <v>0.20156681981161773</v>
      </c>
      <c r="P1478" s="20">
        <f t="shared" ca="1" si="70"/>
        <v>487.10114691739335</v>
      </c>
      <c r="X1478" s="12">
        <v>355.50954398790174</v>
      </c>
      <c r="AE1478" s="8">
        <v>1476</v>
      </c>
      <c r="AF1478" s="12">
        <v>186424.3</v>
      </c>
      <c r="AG1478" s="8">
        <f t="shared" si="71"/>
        <v>0.73799999999999999</v>
      </c>
    </row>
    <row r="1479" spans="14:33" x14ac:dyDescent="0.25">
      <c r="N1479" s="7">
        <v>1477</v>
      </c>
      <c r="O1479" s="7">
        <f t="shared" ca="1" si="69"/>
        <v>0.80751325471358393</v>
      </c>
      <c r="P1479" s="20">
        <f t="shared" ca="1" si="70"/>
        <v>696.9780940038122</v>
      </c>
      <c r="X1479" s="12">
        <v>580.50174197014553</v>
      </c>
      <c r="AE1479" s="8">
        <v>1477</v>
      </c>
      <c r="AF1479" s="12">
        <v>186493.7</v>
      </c>
      <c r="AG1479" s="8">
        <f t="shared" si="71"/>
        <v>0.73850000000000005</v>
      </c>
    </row>
    <row r="1480" spans="14:33" x14ac:dyDescent="0.25">
      <c r="N1480" s="7">
        <v>1478</v>
      </c>
      <c r="O1480" s="7">
        <f t="shared" ca="1" si="69"/>
        <v>0.56108345940536875</v>
      </c>
      <c r="P1480" s="20">
        <f t="shared" ca="1" si="70"/>
        <v>608.83992188741274</v>
      </c>
      <c r="X1480" s="12">
        <v>783.09113383859733</v>
      </c>
      <c r="AE1480" s="8">
        <v>1478</v>
      </c>
      <c r="AF1480" s="12">
        <v>186541.1</v>
      </c>
      <c r="AG1480" s="8">
        <f t="shared" si="71"/>
        <v>0.73899999999999999</v>
      </c>
    </row>
    <row r="1481" spans="14:33" x14ac:dyDescent="0.25">
      <c r="N1481" s="7">
        <v>1479</v>
      </c>
      <c r="O1481" s="7">
        <f t="shared" ca="1" si="69"/>
        <v>0.98036920380345249</v>
      </c>
      <c r="P1481" s="20">
        <f t="shared" ca="1" si="70"/>
        <v>828.93428921899397</v>
      </c>
      <c r="X1481" s="12">
        <v>620.33106200522093</v>
      </c>
      <c r="AE1481" s="8">
        <v>1479</v>
      </c>
      <c r="AF1481" s="12">
        <v>186582.3</v>
      </c>
      <c r="AG1481" s="8">
        <f t="shared" si="71"/>
        <v>0.73950000000000005</v>
      </c>
    </row>
    <row r="1482" spans="14:33" x14ac:dyDescent="0.25">
      <c r="N1482" s="7">
        <v>1480</v>
      </c>
      <c r="O1482" s="7">
        <f t="shared" ca="1" si="69"/>
        <v>0.87968949960951515</v>
      </c>
      <c r="P1482" s="20">
        <f t="shared" ca="1" si="70"/>
        <v>733.02658401484666</v>
      </c>
      <c r="X1482" s="12">
        <v>480.42439417000924</v>
      </c>
      <c r="AE1482" s="8">
        <v>1480</v>
      </c>
      <c r="AF1482" s="12">
        <v>186594</v>
      </c>
      <c r="AG1482" s="8">
        <f t="shared" si="71"/>
        <v>0.74</v>
      </c>
    </row>
    <row r="1483" spans="14:33" x14ac:dyDescent="0.25">
      <c r="N1483" s="7">
        <v>1481</v>
      </c>
      <c r="O1483" s="7">
        <f t="shared" ca="1" si="69"/>
        <v>0.86521264892577843</v>
      </c>
      <c r="P1483" s="20">
        <f t="shared" ca="1" si="70"/>
        <v>724.92983164395923</v>
      </c>
      <c r="X1483" s="12">
        <v>747.58810011857577</v>
      </c>
      <c r="AE1483" s="8">
        <v>1481</v>
      </c>
      <c r="AF1483" s="12">
        <v>186661</v>
      </c>
      <c r="AG1483" s="8">
        <f t="shared" si="71"/>
        <v>0.74050000000000005</v>
      </c>
    </row>
    <row r="1484" spans="14:33" x14ac:dyDescent="0.25">
      <c r="N1484" s="7">
        <v>1482</v>
      </c>
      <c r="O1484" s="7">
        <f t="shared" ca="1" si="69"/>
        <v>5.3084694339403549E-2</v>
      </c>
      <c r="P1484" s="20">
        <f t="shared" ca="1" si="70"/>
        <v>399.57522261315182</v>
      </c>
      <c r="X1484" s="12">
        <v>820.65616712180827</v>
      </c>
      <c r="AE1484" s="8">
        <v>1482</v>
      </c>
      <c r="AF1484" s="12">
        <v>186677.1</v>
      </c>
      <c r="AG1484" s="8">
        <f t="shared" si="71"/>
        <v>0.74099999999999999</v>
      </c>
    </row>
    <row r="1485" spans="14:33" x14ac:dyDescent="0.25">
      <c r="N1485" s="7">
        <v>1483</v>
      </c>
      <c r="O1485" s="7">
        <f t="shared" ca="1" si="69"/>
        <v>4.4888265591455756E-2</v>
      </c>
      <c r="P1485" s="20">
        <f t="shared" ca="1" si="70"/>
        <v>391.15443652874194</v>
      </c>
      <c r="X1485" s="12">
        <v>726.66615439630925</v>
      </c>
      <c r="AE1485" s="8">
        <v>1483</v>
      </c>
      <c r="AF1485" s="12">
        <v>186804</v>
      </c>
      <c r="AG1485" s="8">
        <f t="shared" si="71"/>
        <v>0.74150000000000005</v>
      </c>
    </row>
    <row r="1486" spans="14:33" x14ac:dyDescent="0.25">
      <c r="N1486" s="7">
        <v>1484</v>
      </c>
      <c r="O1486" s="7">
        <f t="shared" ca="1" si="69"/>
        <v>2.2595167114459636E-2</v>
      </c>
      <c r="P1486" s="20">
        <f t="shared" ca="1" si="70"/>
        <v>360.58422792461425</v>
      </c>
      <c r="X1486" s="12">
        <v>443.93030392572257</v>
      </c>
      <c r="AE1486" s="8">
        <v>1484</v>
      </c>
      <c r="AF1486" s="12">
        <v>186832</v>
      </c>
      <c r="AG1486" s="8">
        <f t="shared" si="71"/>
        <v>0.74199999999999999</v>
      </c>
    </row>
    <row r="1487" spans="14:33" x14ac:dyDescent="0.25">
      <c r="N1487" s="7">
        <v>1485</v>
      </c>
      <c r="O1487" s="7">
        <f t="shared" ca="1" si="69"/>
        <v>0.55446537667360252</v>
      </c>
      <c r="P1487" s="20">
        <f t="shared" ca="1" si="70"/>
        <v>606.74476008662441</v>
      </c>
      <c r="X1487" s="12">
        <v>503.51383790306193</v>
      </c>
      <c r="AE1487" s="8">
        <v>1485</v>
      </c>
      <c r="AF1487" s="12">
        <v>186837.6</v>
      </c>
      <c r="AG1487" s="8">
        <f t="shared" si="71"/>
        <v>0.74250000000000005</v>
      </c>
    </row>
    <row r="1488" spans="14:33" x14ac:dyDescent="0.25">
      <c r="N1488" s="7">
        <v>1486</v>
      </c>
      <c r="O1488" s="7">
        <f t="shared" ca="1" si="69"/>
        <v>0.66770866443311205</v>
      </c>
      <c r="P1488" s="20">
        <f t="shared" ca="1" si="70"/>
        <v>643.71371727416101</v>
      </c>
      <c r="X1488" s="12">
        <v>598.40018270722805</v>
      </c>
      <c r="AE1488" s="8">
        <v>1486</v>
      </c>
      <c r="AF1488" s="12">
        <v>186890.2</v>
      </c>
      <c r="AG1488" s="8">
        <f t="shared" si="71"/>
        <v>0.74299999999999999</v>
      </c>
    </row>
    <row r="1489" spans="14:33" x14ac:dyDescent="0.25">
      <c r="N1489" s="7">
        <v>1487</v>
      </c>
      <c r="O1489" s="7">
        <f t="shared" ca="1" si="69"/>
        <v>0.1708575310021988</v>
      </c>
      <c r="P1489" s="20">
        <f t="shared" ca="1" si="70"/>
        <v>473.58068120645811</v>
      </c>
      <c r="X1489" s="12">
        <v>835.36314943568016</v>
      </c>
      <c r="AE1489" s="8">
        <v>1487</v>
      </c>
      <c r="AF1489" s="12">
        <v>186894.4</v>
      </c>
      <c r="AG1489" s="8">
        <f t="shared" si="71"/>
        <v>0.74350000000000005</v>
      </c>
    </row>
    <row r="1490" spans="14:33" x14ac:dyDescent="0.25">
      <c r="N1490" s="7">
        <v>1488</v>
      </c>
      <c r="O1490" s="7">
        <f t="shared" ca="1" si="69"/>
        <v>0.30770654658629293</v>
      </c>
      <c r="P1490" s="20">
        <f t="shared" ca="1" si="70"/>
        <v>527.34889744211659</v>
      </c>
      <c r="X1490" s="12">
        <v>615.83832898520791</v>
      </c>
      <c r="AE1490" s="8">
        <v>1488</v>
      </c>
      <c r="AF1490" s="12">
        <v>186939.4</v>
      </c>
      <c r="AG1490" s="8">
        <f t="shared" si="71"/>
        <v>0.74399999999999999</v>
      </c>
    </row>
    <row r="1491" spans="14:33" x14ac:dyDescent="0.25">
      <c r="N1491" s="7">
        <v>1489</v>
      </c>
      <c r="O1491" s="7">
        <f t="shared" ca="1" si="69"/>
        <v>0.63847452366095314</v>
      </c>
      <c r="P1491" s="20">
        <f t="shared" ca="1" si="70"/>
        <v>633.87231822797628</v>
      </c>
      <c r="X1491" s="12">
        <v>698.03770945850545</v>
      </c>
      <c r="AE1491" s="8">
        <v>1489</v>
      </c>
      <c r="AF1491" s="12">
        <v>186944.9</v>
      </c>
      <c r="AG1491" s="8">
        <f t="shared" si="71"/>
        <v>0.74450000000000005</v>
      </c>
    </row>
    <row r="1492" spans="14:33" x14ac:dyDescent="0.25">
      <c r="N1492" s="7">
        <v>1490</v>
      </c>
      <c r="O1492" s="7">
        <f t="shared" ca="1" si="69"/>
        <v>0.99352359305025884</v>
      </c>
      <c r="P1492" s="20">
        <f t="shared" ca="1" si="70"/>
        <v>868.70921026443921</v>
      </c>
      <c r="X1492" s="12">
        <v>619.19481700417077</v>
      </c>
      <c r="AE1492" s="8">
        <v>1490</v>
      </c>
      <c r="AF1492" s="12">
        <v>186969.3</v>
      </c>
      <c r="AG1492" s="8">
        <f t="shared" si="71"/>
        <v>0.745</v>
      </c>
    </row>
    <row r="1493" spans="14:33" x14ac:dyDescent="0.25">
      <c r="N1493" s="7">
        <v>1491</v>
      </c>
      <c r="O1493" s="7">
        <f t="shared" ca="1" si="69"/>
        <v>0.93284133142772752</v>
      </c>
      <c r="P1493" s="20">
        <f t="shared" ca="1" si="70"/>
        <v>769.77131194518154</v>
      </c>
      <c r="X1493" s="12">
        <v>703.32251772656025</v>
      </c>
      <c r="AE1493" s="8">
        <v>1491</v>
      </c>
      <c r="AF1493" s="12">
        <v>186995.3</v>
      </c>
      <c r="AG1493" s="8">
        <f t="shared" si="71"/>
        <v>0.74550000000000005</v>
      </c>
    </row>
    <row r="1494" spans="14:33" x14ac:dyDescent="0.25">
      <c r="N1494" s="7">
        <v>1492</v>
      </c>
      <c r="O1494" s="7">
        <f t="shared" ca="1" si="69"/>
        <v>0.78333664509722079</v>
      </c>
      <c r="P1494" s="20">
        <f t="shared" ca="1" si="70"/>
        <v>686.68082797472107</v>
      </c>
      <c r="X1494" s="12">
        <v>505.83045254072408</v>
      </c>
      <c r="AE1494" s="8">
        <v>1492</v>
      </c>
      <c r="AF1494" s="12">
        <v>187038.4</v>
      </c>
      <c r="AG1494" s="8">
        <f t="shared" si="71"/>
        <v>0.746</v>
      </c>
    </row>
    <row r="1495" spans="14:33" x14ac:dyDescent="0.25">
      <c r="N1495" s="7">
        <v>1493</v>
      </c>
      <c r="O1495" s="7">
        <f t="shared" ca="1" si="69"/>
        <v>0.49582965099562093</v>
      </c>
      <c r="P1495" s="20">
        <f t="shared" ca="1" si="70"/>
        <v>588.32166120013926</v>
      </c>
      <c r="X1495" s="12">
        <v>764.36278840086027</v>
      </c>
      <c r="AE1495" s="8">
        <v>1493</v>
      </c>
      <c r="AF1495" s="12">
        <v>187043.4</v>
      </c>
      <c r="AG1495" s="8">
        <f t="shared" si="71"/>
        <v>0.74650000000000005</v>
      </c>
    </row>
    <row r="1496" spans="14:33" x14ac:dyDescent="0.25">
      <c r="N1496" s="7">
        <v>1494</v>
      </c>
      <c r="O1496" s="7">
        <f t="shared" ca="1" si="69"/>
        <v>0.76857699060516704</v>
      </c>
      <c r="P1496" s="20">
        <f t="shared" ca="1" si="70"/>
        <v>680.68579406641209</v>
      </c>
      <c r="X1496" s="12">
        <v>779.30750605640105</v>
      </c>
      <c r="AE1496" s="8">
        <v>1494</v>
      </c>
      <c r="AF1496" s="12">
        <v>187129.4</v>
      </c>
      <c r="AG1496" s="8">
        <f t="shared" si="71"/>
        <v>0.747</v>
      </c>
    </row>
    <row r="1497" spans="14:33" x14ac:dyDescent="0.25">
      <c r="N1497" s="7">
        <v>1495</v>
      </c>
      <c r="O1497" s="7">
        <f t="shared" ca="1" si="69"/>
        <v>0.71875561193528525</v>
      </c>
      <c r="P1497" s="20">
        <f t="shared" ca="1" si="70"/>
        <v>661.70371917173236</v>
      </c>
      <c r="X1497" s="12">
        <v>475.59692162485624</v>
      </c>
      <c r="AE1497" s="8">
        <v>1495</v>
      </c>
      <c r="AF1497" s="12">
        <v>187210.2</v>
      </c>
      <c r="AG1497" s="8">
        <f t="shared" si="71"/>
        <v>0.74750000000000005</v>
      </c>
    </row>
    <row r="1498" spans="14:33" x14ac:dyDescent="0.25">
      <c r="N1498" s="7">
        <v>1496</v>
      </c>
      <c r="O1498" s="7">
        <f t="shared" ca="1" si="69"/>
        <v>0.31570661309726267</v>
      </c>
      <c r="P1498" s="20">
        <f t="shared" ca="1" si="70"/>
        <v>530.11932275167942</v>
      </c>
      <c r="X1498" s="12">
        <v>731.43319316957843</v>
      </c>
      <c r="AE1498" s="8">
        <v>1496</v>
      </c>
      <c r="AF1498" s="12">
        <v>187251</v>
      </c>
      <c r="AG1498" s="8">
        <f t="shared" si="71"/>
        <v>0.748</v>
      </c>
    </row>
    <row r="1499" spans="14:33" x14ac:dyDescent="0.25">
      <c r="N1499" s="7">
        <v>1497</v>
      </c>
      <c r="O1499" s="7">
        <f t="shared" ca="1" si="69"/>
        <v>0.31434695196611551</v>
      </c>
      <c r="P1499" s="20">
        <f t="shared" ca="1" si="70"/>
        <v>529.65031365129767</v>
      </c>
      <c r="X1499" s="12">
        <v>431.96388766648164</v>
      </c>
      <c r="AE1499" s="8">
        <v>1497</v>
      </c>
      <c r="AF1499" s="12">
        <v>187292.6</v>
      </c>
      <c r="AG1499" s="8">
        <f t="shared" si="71"/>
        <v>0.74850000000000005</v>
      </c>
    </row>
    <row r="1500" spans="14:33" x14ac:dyDescent="0.25">
      <c r="N1500" s="7">
        <v>1498</v>
      </c>
      <c r="O1500" s="7">
        <f t="shared" ca="1" si="69"/>
        <v>0.47342780150210029</v>
      </c>
      <c r="P1500" s="20">
        <f t="shared" ca="1" si="70"/>
        <v>581.30297832827819</v>
      </c>
      <c r="X1500" s="12">
        <v>396.75959801676134</v>
      </c>
      <c r="AE1500" s="8">
        <v>1498</v>
      </c>
      <c r="AF1500" s="12">
        <v>187304.3</v>
      </c>
      <c r="AG1500" s="8">
        <f t="shared" si="71"/>
        <v>0.749</v>
      </c>
    </row>
    <row r="1501" spans="14:33" x14ac:dyDescent="0.25">
      <c r="N1501" s="7">
        <v>1499</v>
      </c>
      <c r="O1501" s="7">
        <f t="shared" ca="1" si="69"/>
        <v>5.2728911519584143E-2</v>
      </c>
      <c r="P1501" s="20">
        <f t="shared" ca="1" si="70"/>
        <v>399.2293207519802</v>
      </c>
      <c r="X1501" s="12">
        <v>472.6810030422435</v>
      </c>
      <c r="AE1501" s="8">
        <v>1499</v>
      </c>
      <c r="AF1501" s="12">
        <v>187329.4</v>
      </c>
      <c r="AG1501" s="8">
        <f t="shared" si="71"/>
        <v>0.74950000000000006</v>
      </c>
    </row>
    <row r="1502" spans="14:33" x14ac:dyDescent="0.25">
      <c r="N1502" s="7">
        <v>1500</v>
      </c>
      <c r="O1502" s="7">
        <f t="shared" ca="1" si="69"/>
        <v>0.66098307775263887</v>
      </c>
      <c r="P1502" s="20">
        <f t="shared" ca="1" si="70"/>
        <v>641.42453076139498</v>
      </c>
      <c r="X1502" s="12">
        <v>738.87377548849531</v>
      </c>
      <c r="AE1502" s="8">
        <v>1500</v>
      </c>
      <c r="AF1502" s="12">
        <v>187463.2</v>
      </c>
      <c r="AG1502" s="8">
        <f t="shared" si="71"/>
        <v>0.75</v>
      </c>
    </row>
    <row r="1503" spans="14:33" x14ac:dyDescent="0.25">
      <c r="N1503" s="7">
        <v>1501</v>
      </c>
      <c r="O1503" s="7">
        <f t="shared" ca="1" si="69"/>
        <v>0.22279431057809973</v>
      </c>
      <c r="P1503" s="20">
        <f t="shared" ca="1" si="70"/>
        <v>495.82540080381136</v>
      </c>
      <c r="X1503" s="12">
        <v>579.86822390674695</v>
      </c>
      <c r="AE1503" s="8">
        <v>1501</v>
      </c>
      <c r="AF1503" s="12">
        <v>187484.5</v>
      </c>
      <c r="AG1503" s="8">
        <f t="shared" si="71"/>
        <v>0.75049999999999994</v>
      </c>
    </row>
    <row r="1504" spans="14:33" x14ac:dyDescent="0.25">
      <c r="N1504" s="7">
        <v>1502</v>
      </c>
      <c r="O1504" s="7">
        <f t="shared" ca="1" si="69"/>
        <v>0.61068908378252895</v>
      </c>
      <c r="P1504" s="20">
        <f t="shared" ca="1" si="70"/>
        <v>624.74545118168612</v>
      </c>
      <c r="X1504" s="12">
        <v>449.72333319560028</v>
      </c>
      <c r="AE1504" s="8">
        <v>1502</v>
      </c>
      <c r="AF1504" s="12">
        <v>187618.6</v>
      </c>
      <c r="AG1504" s="8">
        <f t="shared" si="71"/>
        <v>0.751</v>
      </c>
    </row>
    <row r="1505" spans="14:33" x14ac:dyDescent="0.25">
      <c r="N1505" s="7">
        <v>1503</v>
      </c>
      <c r="O1505" s="7">
        <f t="shared" ca="1" si="69"/>
        <v>0.68223749339935436</v>
      </c>
      <c r="P1505" s="20">
        <f t="shared" ca="1" si="70"/>
        <v>648.71680389881271</v>
      </c>
      <c r="X1505" s="12">
        <v>745.97079914173298</v>
      </c>
      <c r="AE1505" s="8">
        <v>1503</v>
      </c>
      <c r="AF1505" s="12">
        <v>187623.2</v>
      </c>
      <c r="AG1505" s="8">
        <f t="shared" si="71"/>
        <v>0.75149999999999995</v>
      </c>
    </row>
    <row r="1506" spans="14:33" x14ac:dyDescent="0.25">
      <c r="N1506" s="7">
        <v>1504</v>
      </c>
      <c r="O1506" s="7">
        <f t="shared" ca="1" si="69"/>
        <v>0.89359394543567428</v>
      </c>
      <c r="P1506" s="20">
        <f t="shared" ca="1" si="70"/>
        <v>741.39868808147139</v>
      </c>
      <c r="X1506" s="12">
        <v>719.65178076410064</v>
      </c>
      <c r="AE1506" s="8">
        <v>1504</v>
      </c>
      <c r="AF1506" s="12">
        <v>187625.4</v>
      </c>
      <c r="AG1506" s="8">
        <f t="shared" si="71"/>
        <v>0.752</v>
      </c>
    </row>
    <row r="1507" spans="14:33" x14ac:dyDescent="0.25">
      <c r="N1507" s="7">
        <v>1505</v>
      </c>
      <c r="O1507" s="7">
        <f t="shared" ca="1" si="69"/>
        <v>0.29351776822071507</v>
      </c>
      <c r="P1507" s="20">
        <f t="shared" ca="1" si="70"/>
        <v>522.36716008673898</v>
      </c>
      <c r="X1507" s="12">
        <v>665.77306875691193</v>
      </c>
      <c r="AE1507" s="8">
        <v>1505</v>
      </c>
      <c r="AF1507" s="12">
        <v>187649.5</v>
      </c>
      <c r="AG1507" s="8">
        <f t="shared" si="71"/>
        <v>0.75249999999999995</v>
      </c>
    </row>
    <row r="1508" spans="14:33" x14ac:dyDescent="0.25">
      <c r="N1508" s="7">
        <v>1506</v>
      </c>
      <c r="O1508" s="7">
        <f t="shared" ca="1" si="69"/>
        <v>0.77334695627352124</v>
      </c>
      <c r="P1508" s="20">
        <f t="shared" ca="1" si="70"/>
        <v>682.60157926474756</v>
      </c>
      <c r="X1508" s="12">
        <v>710.74076380059898</v>
      </c>
      <c r="AE1508" s="8">
        <v>1506</v>
      </c>
      <c r="AF1508" s="12">
        <v>187739.3</v>
      </c>
      <c r="AG1508" s="8">
        <f t="shared" si="71"/>
        <v>0.753</v>
      </c>
    </row>
    <row r="1509" spans="14:33" x14ac:dyDescent="0.25">
      <c r="N1509" s="7">
        <v>1507</v>
      </c>
      <c r="O1509" s="7">
        <f t="shared" ca="1" si="69"/>
        <v>0.38555831536254037</v>
      </c>
      <c r="P1509" s="20">
        <f t="shared" ca="1" si="70"/>
        <v>553.39757939546985</v>
      </c>
      <c r="X1509" s="12">
        <v>482.59492067285521</v>
      </c>
      <c r="AE1509" s="8">
        <v>1507</v>
      </c>
      <c r="AF1509" s="12">
        <v>187745.6</v>
      </c>
      <c r="AG1509" s="8">
        <f t="shared" si="71"/>
        <v>0.75349999999999995</v>
      </c>
    </row>
    <row r="1510" spans="14:33" x14ac:dyDescent="0.25">
      <c r="N1510" s="7">
        <v>1508</v>
      </c>
      <c r="O1510" s="7">
        <f t="shared" ca="1" si="69"/>
        <v>0.70521489284591521</v>
      </c>
      <c r="P1510" s="20">
        <f t="shared" ca="1" si="70"/>
        <v>656.81221564717066</v>
      </c>
      <c r="X1510" s="12">
        <v>660.96225382589262</v>
      </c>
      <c r="AE1510" s="8">
        <v>1508</v>
      </c>
      <c r="AF1510" s="12">
        <v>187778</v>
      </c>
      <c r="AG1510" s="8">
        <f t="shared" si="71"/>
        <v>0.754</v>
      </c>
    </row>
    <row r="1511" spans="14:33" x14ac:dyDescent="0.25">
      <c r="N1511" s="7">
        <v>1509</v>
      </c>
      <c r="O1511" s="7">
        <f t="shared" ca="1" si="69"/>
        <v>0.86473026216398552</v>
      </c>
      <c r="P1511" s="20">
        <f t="shared" ca="1" si="70"/>
        <v>724.66945027183033</v>
      </c>
      <c r="X1511" s="12">
        <v>784.48717709912637</v>
      </c>
      <c r="AE1511" s="8">
        <v>1509</v>
      </c>
      <c r="AF1511" s="12">
        <v>187778.5</v>
      </c>
      <c r="AG1511" s="8">
        <f t="shared" si="71"/>
        <v>0.75449999999999995</v>
      </c>
    </row>
    <row r="1512" spans="14:33" x14ac:dyDescent="0.25">
      <c r="N1512" s="7">
        <v>1510</v>
      </c>
      <c r="O1512" s="7">
        <f t="shared" ca="1" si="69"/>
        <v>0.31940765542513838</v>
      </c>
      <c r="P1512" s="20">
        <f t="shared" ca="1" si="70"/>
        <v>531.39228489089305</v>
      </c>
      <c r="X1512" s="12">
        <v>762.63648664140487</v>
      </c>
      <c r="AE1512" s="8">
        <v>1510</v>
      </c>
      <c r="AF1512" s="12">
        <v>187794</v>
      </c>
      <c r="AG1512" s="8">
        <f t="shared" si="71"/>
        <v>0.755</v>
      </c>
    </row>
    <row r="1513" spans="14:33" x14ac:dyDescent="0.25">
      <c r="N1513" s="7">
        <v>1511</v>
      </c>
      <c r="O1513" s="7">
        <f t="shared" ca="1" si="69"/>
        <v>0.65448527732718964</v>
      </c>
      <c r="P1513" s="20">
        <f t="shared" ca="1" si="70"/>
        <v>639.22776764164871</v>
      </c>
      <c r="X1513" s="12">
        <v>674.83716202592905</v>
      </c>
      <c r="AE1513" s="8">
        <v>1511</v>
      </c>
      <c r="AF1513" s="12">
        <v>187822.8</v>
      </c>
      <c r="AG1513" s="8">
        <f t="shared" si="71"/>
        <v>0.75549999999999995</v>
      </c>
    </row>
    <row r="1514" spans="14:33" x14ac:dyDescent="0.25">
      <c r="N1514" s="7">
        <v>1512</v>
      </c>
      <c r="O1514" s="7">
        <f t="shared" ca="1" si="69"/>
        <v>0.53267674158736666</v>
      </c>
      <c r="P1514" s="20">
        <f t="shared" ca="1" si="70"/>
        <v>599.87628091146075</v>
      </c>
      <c r="X1514" s="12">
        <v>630.91190600587367</v>
      </c>
      <c r="AE1514" s="8">
        <v>1512</v>
      </c>
      <c r="AF1514" s="12">
        <v>187825.9</v>
      </c>
      <c r="AG1514" s="8">
        <f t="shared" si="71"/>
        <v>0.75600000000000001</v>
      </c>
    </row>
    <row r="1515" spans="14:33" x14ac:dyDescent="0.25">
      <c r="N1515" s="7">
        <v>1513</v>
      </c>
      <c r="O1515" s="7">
        <f t="shared" ca="1" si="69"/>
        <v>0.37577497223537548</v>
      </c>
      <c r="P1515" s="20">
        <f t="shared" ca="1" si="70"/>
        <v>550.2172021529517</v>
      </c>
      <c r="X1515" s="12">
        <v>685.52667486181042</v>
      </c>
      <c r="AE1515" s="8">
        <v>1513</v>
      </c>
      <c r="AF1515" s="12">
        <v>187835.7</v>
      </c>
      <c r="AG1515" s="8">
        <f t="shared" si="71"/>
        <v>0.75649999999999995</v>
      </c>
    </row>
    <row r="1516" spans="14:33" x14ac:dyDescent="0.25">
      <c r="N1516" s="7">
        <v>1514</v>
      </c>
      <c r="O1516" s="7">
        <f t="shared" ca="1" si="69"/>
        <v>0.54782182108782596</v>
      </c>
      <c r="P1516" s="20">
        <f t="shared" ca="1" si="70"/>
        <v>604.64612347747857</v>
      </c>
      <c r="X1516" s="12">
        <v>682.24226077245328</v>
      </c>
      <c r="AE1516" s="8">
        <v>1514</v>
      </c>
      <c r="AF1516" s="12">
        <v>187844.1</v>
      </c>
      <c r="AG1516" s="8">
        <f t="shared" si="71"/>
        <v>0.75700000000000001</v>
      </c>
    </row>
    <row r="1517" spans="14:33" x14ac:dyDescent="0.25">
      <c r="N1517" s="7">
        <v>1515</v>
      </c>
      <c r="O1517" s="7">
        <f t="shared" ca="1" si="69"/>
        <v>0.45131700762912652</v>
      </c>
      <c r="P1517" s="20">
        <f t="shared" ca="1" si="70"/>
        <v>574.35694076091829</v>
      </c>
      <c r="X1517" s="12">
        <v>708.52198327491681</v>
      </c>
      <c r="AE1517" s="8">
        <v>1515</v>
      </c>
      <c r="AF1517" s="12">
        <v>187858.5</v>
      </c>
      <c r="AG1517" s="8">
        <f t="shared" si="71"/>
        <v>0.75749999999999995</v>
      </c>
    </row>
    <row r="1518" spans="14:33" x14ac:dyDescent="0.25">
      <c r="N1518" s="7">
        <v>1516</v>
      </c>
      <c r="O1518" s="7">
        <f t="shared" ca="1" si="69"/>
        <v>7.1484972183361584E-2</v>
      </c>
      <c r="P1518" s="20">
        <f t="shared" ca="1" si="70"/>
        <v>415.63494698216283</v>
      </c>
      <c r="X1518" s="12">
        <v>498.43436674826165</v>
      </c>
      <c r="AE1518" s="8">
        <v>1516</v>
      </c>
      <c r="AF1518" s="12">
        <v>187911.4</v>
      </c>
      <c r="AG1518" s="8">
        <f t="shared" si="71"/>
        <v>0.75800000000000001</v>
      </c>
    </row>
    <row r="1519" spans="14:33" x14ac:dyDescent="0.25">
      <c r="N1519" s="7">
        <v>1517</v>
      </c>
      <c r="O1519" s="7">
        <f t="shared" ca="1" si="69"/>
        <v>0.93038370350650923</v>
      </c>
      <c r="P1519" s="20">
        <f t="shared" ca="1" si="70"/>
        <v>767.70701455071901</v>
      </c>
      <c r="X1519" s="12">
        <v>673.96627705464084</v>
      </c>
      <c r="AE1519" s="8">
        <v>1517</v>
      </c>
      <c r="AF1519" s="12">
        <v>187945.60000000001</v>
      </c>
      <c r="AG1519" s="8">
        <f t="shared" si="71"/>
        <v>0.75849999999999995</v>
      </c>
    </row>
    <row r="1520" spans="14:33" x14ac:dyDescent="0.25">
      <c r="N1520" s="7">
        <v>1518</v>
      </c>
      <c r="O1520" s="7">
        <f t="shared" ca="1" si="69"/>
        <v>2.1398355614409836E-2</v>
      </c>
      <c r="P1520" s="20">
        <f t="shared" ca="1" si="70"/>
        <v>358.39271231050515</v>
      </c>
      <c r="X1520" s="12">
        <v>542.80837159638872</v>
      </c>
      <c r="AE1520" s="8">
        <v>1518</v>
      </c>
      <c r="AF1520" s="12">
        <v>187994.6</v>
      </c>
      <c r="AG1520" s="8">
        <f t="shared" si="71"/>
        <v>0.75900000000000001</v>
      </c>
    </row>
    <row r="1521" spans="14:33" x14ac:dyDescent="0.25">
      <c r="N1521" s="7">
        <v>1519</v>
      </c>
      <c r="O1521" s="7">
        <f t="shared" ca="1" si="69"/>
        <v>0.25404003618970428</v>
      </c>
      <c r="P1521" s="20">
        <f t="shared" ca="1" si="70"/>
        <v>507.95878942790023</v>
      </c>
      <c r="X1521" s="12">
        <v>572.99709736479031</v>
      </c>
      <c r="AE1521" s="8">
        <v>1519</v>
      </c>
      <c r="AF1521" s="12">
        <v>188024.7</v>
      </c>
      <c r="AG1521" s="8">
        <f t="shared" si="71"/>
        <v>0.75949999999999995</v>
      </c>
    </row>
    <row r="1522" spans="14:33" x14ac:dyDescent="0.25">
      <c r="N1522" s="7">
        <v>1520</v>
      </c>
      <c r="O1522" s="7">
        <f t="shared" ca="1" si="69"/>
        <v>0.75795442064051644</v>
      </c>
      <c r="P1522" s="20">
        <f t="shared" ca="1" si="70"/>
        <v>676.48828079430564</v>
      </c>
      <c r="X1522" s="12">
        <v>473.16469726620301</v>
      </c>
      <c r="AE1522" s="8">
        <v>1520</v>
      </c>
      <c r="AF1522" s="12">
        <v>188024.7</v>
      </c>
      <c r="AG1522" s="8">
        <f t="shared" si="71"/>
        <v>0.76</v>
      </c>
    </row>
    <row r="1523" spans="14:33" x14ac:dyDescent="0.25">
      <c r="N1523" s="7">
        <v>1521</v>
      </c>
      <c r="O1523" s="7">
        <f t="shared" ca="1" si="69"/>
        <v>0.62562834104993947</v>
      </c>
      <c r="P1523" s="20">
        <f t="shared" ca="1" si="70"/>
        <v>629.62860238181281</v>
      </c>
      <c r="X1523" s="12">
        <v>448.38701102936062</v>
      </c>
      <c r="AE1523" s="8">
        <v>1521</v>
      </c>
      <c r="AF1523" s="12">
        <v>188039.5</v>
      </c>
      <c r="AG1523" s="8">
        <f t="shared" si="71"/>
        <v>0.76049999999999995</v>
      </c>
    </row>
    <row r="1524" spans="14:33" x14ac:dyDescent="0.25">
      <c r="N1524" s="7">
        <v>1522</v>
      </c>
      <c r="O1524" s="7">
        <f t="shared" ca="1" si="69"/>
        <v>0.29120897651218358</v>
      </c>
      <c r="P1524" s="20">
        <f t="shared" ca="1" si="70"/>
        <v>521.54770247353486</v>
      </c>
      <c r="X1524" s="12">
        <v>589.52105145742348</v>
      </c>
      <c r="AE1524" s="8">
        <v>1522</v>
      </c>
      <c r="AF1524" s="12">
        <v>188064.3</v>
      </c>
      <c r="AG1524" s="8">
        <f t="shared" si="71"/>
        <v>0.76100000000000001</v>
      </c>
    </row>
    <row r="1525" spans="14:33" x14ac:dyDescent="0.25">
      <c r="N1525" s="7">
        <v>1523</v>
      </c>
      <c r="O1525" s="7">
        <f t="shared" ca="1" si="69"/>
        <v>0.79871870975062942</v>
      </c>
      <c r="P1525" s="20">
        <f t="shared" ca="1" si="70"/>
        <v>693.15698005814056</v>
      </c>
      <c r="X1525" s="12">
        <v>569.58343306631684</v>
      </c>
      <c r="AE1525" s="8">
        <v>1523</v>
      </c>
      <c r="AF1525" s="12">
        <v>188081.1</v>
      </c>
      <c r="AG1525" s="8">
        <f t="shared" si="71"/>
        <v>0.76149999999999995</v>
      </c>
    </row>
    <row r="1526" spans="14:33" x14ac:dyDescent="0.25">
      <c r="N1526" s="7">
        <v>1524</v>
      </c>
      <c r="O1526" s="7">
        <f t="shared" ca="1" si="69"/>
        <v>0.17798308004450358</v>
      </c>
      <c r="P1526" s="20">
        <f t="shared" ca="1" si="70"/>
        <v>476.8278431089177</v>
      </c>
      <c r="X1526" s="12">
        <v>736.23711491626511</v>
      </c>
      <c r="AE1526" s="8">
        <v>1524</v>
      </c>
      <c r="AF1526" s="12">
        <v>188126</v>
      </c>
      <c r="AG1526" s="8">
        <f t="shared" si="71"/>
        <v>0.76200000000000001</v>
      </c>
    </row>
    <row r="1527" spans="14:33" x14ac:dyDescent="0.25">
      <c r="N1527" s="7">
        <v>1525</v>
      </c>
      <c r="O1527" s="7">
        <f t="shared" ca="1" si="69"/>
        <v>0.60630875605455614</v>
      </c>
      <c r="P1527" s="20">
        <f t="shared" ca="1" si="70"/>
        <v>623.32320443263882</v>
      </c>
      <c r="X1527" s="12">
        <v>528.51899503417121</v>
      </c>
      <c r="AE1527" s="8">
        <v>1525</v>
      </c>
      <c r="AF1527" s="12">
        <v>188137.5</v>
      </c>
      <c r="AG1527" s="8">
        <f t="shared" si="71"/>
        <v>0.76249999999999996</v>
      </c>
    </row>
    <row r="1528" spans="14:33" x14ac:dyDescent="0.25">
      <c r="N1528" s="7">
        <v>1526</v>
      </c>
      <c r="O1528" s="7">
        <f t="shared" ca="1" si="69"/>
        <v>0.11684358348529711</v>
      </c>
      <c r="P1528" s="20">
        <f t="shared" ca="1" si="70"/>
        <v>445.93581643312797</v>
      </c>
      <c r="X1528" s="12">
        <v>533.44726818033541</v>
      </c>
      <c r="AE1528" s="8">
        <v>1526</v>
      </c>
      <c r="AF1528" s="12">
        <v>188152.7</v>
      </c>
      <c r="AG1528" s="8">
        <f t="shared" si="71"/>
        <v>0.76300000000000001</v>
      </c>
    </row>
    <row r="1529" spans="14:33" x14ac:dyDescent="0.25">
      <c r="N1529" s="7">
        <v>1527</v>
      </c>
      <c r="O1529" s="7">
        <f t="shared" ca="1" si="69"/>
        <v>0.45326689801823739</v>
      </c>
      <c r="P1529" s="20">
        <f t="shared" ca="1" si="70"/>
        <v>574.97072293481267</v>
      </c>
      <c r="X1529" s="12">
        <v>531.70570793578554</v>
      </c>
      <c r="AE1529" s="8">
        <v>1527</v>
      </c>
      <c r="AF1529" s="12">
        <v>188177.7</v>
      </c>
      <c r="AG1529" s="8">
        <f t="shared" si="71"/>
        <v>0.76349999999999996</v>
      </c>
    </row>
    <row r="1530" spans="14:33" x14ac:dyDescent="0.25">
      <c r="N1530" s="7">
        <v>1528</v>
      </c>
      <c r="O1530" s="7">
        <f t="shared" ca="1" si="69"/>
        <v>0.94843689760437833</v>
      </c>
      <c r="P1530" s="20">
        <f t="shared" ca="1" si="70"/>
        <v>784.26598037232486</v>
      </c>
      <c r="X1530" s="12">
        <v>533.39208905963824</v>
      </c>
      <c r="AE1530" s="8">
        <v>1528</v>
      </c>
      <c r="AF1530" s="12">
        <v>188204.5</v>
      </c>
      <c r="AG1530" s="8">
        <f t="shared" si="71"/>
        <v>0.76400000000000001</v>
      </c>
    </row>
    <row r="1531" spans="14:33" x14ac:dyDescent="0.25">
      <c r="N1531" s="7">
        <v>1529</v>
      </c>
      <c r="O1531" s="7">
        <f t="shared" ca="1" si="69"/>
        <v>0.52636622577833359</v>
      </c>
      <c r="P1531" s="20">
        <f t="shared" ca="1" si="70"/>
        <v>597.8935766775362</v>
      </c>
      <c r="X1531" s="12">
        <v>701.97665478053477</v>
      </c>
      <c r="AE1531" s="8">
        <v>1529</v>
      </c>
      <c r="AF1531" s="12">
        <v>188218.5</v>
      </c>
      <c r="AG1531" s="8">
        <f t="shared" si="71"/>
        <v>0.76449999999999996</v>
      </c>
    </row>
    <row r="1532" spans="14:33" x14ac:dyDescent="0.25">
      <c r="N1532" s="7">
        <v>1530</v>
      </c>
      <c r="O1532" s="7">
        <f t="shared" ca="1" si="69"/>
        <v>1.6709962580143789E-2</v>
      </c>
      <c r="P1532" s="20">
        <f t="shared" ca="1" si="70"/>
        <v>348.804974530663</v>
      </c>
      <c r="X1532" s="12">
        <v>553.40421164259317</v>
      </c>
      <c r="AE1532" s="8">
        <v>1530</v>
      </c>
      <c r="AF1532" s="12">
        <v>188250.7</v>
      </c>
      <c r="AG1532" s="8">
        <f t="shared" si="71"/>
        <v>0.76500000000000001</v>
      </c>
    </row>
    <row r="1533" spans="14:33" x14ac:dyDescent="0.25">
      <c r="N1533" s="7">
        <v>1531</v>
      </c>
      <c r="O1533" s="7">
        <f t="shared" ca="1" si="69"/>
        <v>0.32450365626878441</v>
      </c>
      <c r="P1533" s="20">
        <f t="shared" ca="1" si="70"/>
        <v>533.13644404821912</v>
      </c>
      <c r="X1533" s="12">
        <v>440.81694828951669</v>
      </c>
      <c r="AE1533" s="8">
        <v>1531</v>
      </c>
      <c r="AF1533" s="12">
        <v>188306.7</v>
      </c>
      <c r="AG1533" s="8">
        <f t="shared" si="71"/>
        <v>0.76549999999999996</v>
      </c>
    </row>
    <row r="1534" spans="14:33" x14ac:dyDescent="0.25">
      <c r="N1534" s="7">
        <v>1532</v>
      </c>
      <c r="O1534" s="7">
        <f t="shared" ca="1" si="69"/>
        <v>0.44173467248852727</v>
      </c>
      <c r="P1534" s="20">
        <f t="shared" ca="1" si="70"/>
        <v>571.33613216032336</v>
      </c>
      <c r="X1534" s="12">
        <v>547.40571942475481</v>
      </c>
      <c r="AE1534" s="8">
        <v>1532</v>
      </c>
      <c r="AF1534" s="12">
        <v>188321</v>
      </c>
      <c r="AG1534" s="8">
        <f t="shared" si="71"/>
        <v>0.76600000000000001</v>
      </c>
    </row>
    <row r="1535" spans="14:33" x14ac:dyDescent="0.25">
      <c r="N1535" s="7">
        <v>1533</v>
      </c>
      <c r="O1535" s="7">
        <f t="shared" ca="1" si="69"/>
        <v>0.7771296578879141</v>
      </c>
      <c r="P1535" s="20">
        <f t="shared" ca="1" si="70"/>
        <v>684.1352752688714</v>
      </c>
      <c r="X1535" s="12">
        <v>827.52279033868706</v>
      </c>
      <c r="AE1535" s="8">
        <v>1533</v>
      </c>
      <c r="AF1535" s="12">
        <v>188334</v>
      </c>
      <c r="AG1535" s="8">
        <f t="shared" si="71"/>
        <v>0.76649999999999996</v>
      </c>
    </row>
    <row r="1536" spans="14:33" x14ac:dyDescent="0.25">
      <c r="N1536" s="7">
        <v>1534</v>
      </c>
      <c r="O1536" s="7">
        <f t="shared" ca="1" si="69"/>
        <v>0.70255437029208334</v>
      </c>
      <c r="P1536" s="20">
        <f t="shared" ca="1" si="70"/>
        <v>655.86223787764175</v>
      </c>
      <c r="X1536" s="12">
        <v>583.07255620495243</v>
      </c>
      <c r="AE1536" s="8">
        <v>1534</v>
      </c>
      <c r="AF1536" s="12">
        <v>188389.4</v>
      </c>
      <c r="AG1536" s="8">
        <f t="shared" si="71"/>
        <v>0.76700000000000002</v>
      </c>
    </row>
    <row r="1537" spans="14:33" x14ac:dyDescent="0.25">
      <c r="N1537" s="7">
        <v>1535</v>
      </c>
      <c r="O1537" s="7">
        <f t="shared" ca="1" si="69"/>
        <v>7.0854913887673066E-2</v>
      </c>
      <c r="P1537" s="20">
        <f t="shared" ca="1" si="70"/>
        <v>415.13475709139055</v>
      </c>
      <c r="X1537" s="12">
        <v>651.66637620553377</v>
      </c>
      <c r="AE1537" s="8">
        <v>1535</v>
      </c>
      <c r="AF1537" s="12">
        <v>188399.5</v>
      </c>
      <c r="AG1537" s="8">
        <f t="shared" si="71"/>
        <v>0.76749999999999996</v>
      </c>
    </row>
    <row r="1538" spans="14:33" x14ac:dyDescent="0.25">
      <c r="N1538" s="7">
        <v>1536</v>
      </c>
      <c r="O1538" s="7">
        <f t="shared" ca="1" si="69"/>
        <v>0.55909389446262447</v>
      </c>
      <c r="P1538" s="20">
        <f t="shared" ca="1" si="70"/>
        <v>608.20955101481979</v>
      </c>
      <c r="X1538" s="12">
        <v>800.32996051955899</v>
      </c>
      <c r="AE1538" s="8">
        <v>1536</v>
      </c>
      <c r="AF1538" s="12">
        <v>188423.4</v>
      </c>
      <c r="AG1538" s="8">
        <f t="shared" si="71"/>
        <v>0.76800000000000002</v>
      </c>
    </row>
    <row r="1539" spans="14:33" x14ac:dyDescent="0.25">
      <c r="N1539" s="7">
        <v>1537</v>
      </c>
      <c r="O1539" s="7">
        <f t="shared" ca="1" si="69"/>
        <v>0.63641909028861832</v>
      </c>
      <c r="P1539" s="20">
        <f t="shared" ca="1" si="70"/>
        <v>633.1902981671152</v>
      </c>
      <c r="X1539" s="12">
        <v>797.72670975903952</v>
      </c>
      <c r="AE1539" s="8">
        <v>1537</v>
      </c>
      <c r="AF1539" s="12">
        <v>188436.9</v>
      </c>
      <c r="AG1539" s="8">
        <f t="shared" si="71"/>
        <v>0.76849999999999996</v>
      </c>
    </row>
    <row r="1540" spans="14:33" x14ac:dyDescent="0.25">
      <c r="N1540" s="7">
        <v>1538</v>
      </c>
      <c r="O1540" s="7">
        <f t="shared" ref="O1540:O1603" ca="1" si="72">RAND()</f>
        <v>0.92621213028485394</v>
      </c>
      <c r="P1540" s="20">
        <f t="shared" ref="P1540:P1603" ca="1" si="73">(($L$4*(EXP((_xlfn.NORM.S.INV(O1540)-$L$5)/$L$6)))/(1+EXP((_xlfn.NORM.S.INV(O1540)-$L$5)/$L$6)))+$L$3</f>
        <v>764.3140300403096</v>
      </c>
      <c r="X1540" s="12">
        <v>651.80141560692539</v>
      </c>
      <c r="AE1540" s="8">
        <v>1538</v>
      </c>
      <c r="AF1540" s="12">
        <v>188452.8</v>
      </c>
      <c r="AG1540" s="8">
        <f t="shared" ref="AG1540:AG1603" si="74">AE1540/2000</f>
        <v>0.76900000000000002</v>
      </c>
    </row>
    <row r="1541" spans="14:33" x14ac:dyDescent="0.25">
      <c r="N1541" s="7">
        <v>1539</v>
      </c>
      <c r="O1541" s="7">
        <f t="shared" ca="1" si="72"/>
        <v>0.87928102443338685</v>
      </c>
      <c r="P1541" s="20">
        <f t="shared" ca="1" si="73"/>
        <v>732.79008805014632</v>
      </c>
      <c r="X1541" s="12">
        <v>534.88709395374462</v>
      </c>
      <c r="AE1541" s="8">
        <v>1539</v>
      </c>
      <c r="AF1541" s="12">
        <v>188478.2</v>
      </c>
      <c r="AG1541" s="8">
        <f t="shared" si="74"/>
        <v>0.76949999999999996</v>
      </c>
    </row>
    <row r="1542" spans="14:33" x14ac:dyDescent="0.25">
      <c r="N1542" s="7">
        <v>1540</v>
      </c>
      <c r="O1542" s="7">
        <f t="shared" ca="1" si="72"/>
        <v>0.588681115131648</v>
      </c>
      <c r="P1542" s="20">
        <f t="shared" ca="1" si="73"/>
        <v>617.63813086439006</v>
      </c>
      <c r="X1542" s="12">
        <v>506.5022387133821</v>
      </c>
      <c r="AE1542" s="8">
        <v>1540</v>
      </c>
      <c r="AF1542" s="12">
        <v>188551.2</v>
      </c>
      <c r="AG1542" s="8">
        <f t="shared" si="74"/>
        <v>0.77</v>
      </c>
    </row>
    <row r="1543" spans="14:33" x14ac:dyDescent="0.25">
      <c r="N1543" s="7">
        <v>1541</v>
      </c>
      <c r="O1543" s="7">
        <f t="shared" ca="1" si="72"/>
        <v>0.13351361366460679</v>
      </c>
      <c r="P1543" s="20">
        <f t="shared" ca="1" si="73"/>
        <v>455.15348496511649</v>
      </c>
      <c r="X1543" s="12">
        <v>549.91032075386124</v>
      </c>
      <c r="AE1543" s="8">
        <v>1541</v>
      </c>
      <c r="AF1543" s="12">
        <v>188562</v>
      </c>
      <c r="AG1543" s="8">
        <f t="shared" si="74"/>
        <v>0.77049999999999996</v>
      </c>
    </row>
    <row r="1544" spans="14:33" x14ac:dyDescent="0.25">
      <c r="N1544" s="7">
        <v>1542</v>
      </c>
      <c r="O1544" s="7">
        <f t="shared" ca="1" si="72"/>
        <v>0.9675957057817226</v>
      </c>
      <c r="P1544" s="20">
        <f t="shared" ca="1" si="73"/>
        <v>807.19365601821198</v>
      </c>
      <c r="X1544" s="12">
        <v>519.15329248113312</v>
      </c>
      <c r="AE1544" s="8">
        <v>1542</v>
      </c>
      <c r="AF1544" s="12">
        <v>188571.5</v>
      </c>
      <c r="AG1544" s="8">
        <f t="shared" si="74"/>
        <v>0.77100000000000002</v>
      </c>
    </row>
    <row r="1545" spans="14:33" x14ac:dyDescent="0.25">
      <c r="N1545" s="7">
        <v>1543</v>
      </c>
      <c r="O1545" s="7">
        <f t="shared" ca="1" si="72"/>
        <v>0.772952065893316</v>
      </c>
      <c r="P1545" s="20">
        <f t="shared" ca="1" si="73"/>
        <v>682.4422165690039</v>
      </c>
      <c r="X1545" s="12">
        <v>565.74095311641975</v>
      </c>
      <c r="AE1545" s="8">
        <v>1543</v>
      </c>
      <c r="AF1545" s="12">
        <v>188576.1</v>
      </c>
      <c r="AG1545" s="8">
        <f t="shared" si="74"/>
        <v>0.77149999999999996</v>
      </c>
    </row>
    <row r="1546" spans="14:33" x14ac:dyDescent="0.25">
      <c r="N1546" s="7">
        <v>1544</v>
      </c>
      <c r="O1546" s="7">
        <f t="shared" ca="1" si="72"/>
        <v>0.49271531463870666</v>
      </c>
      <c r="P1546" s="20">
        <f t="shared" ca="1" si="73"/>
        <v>587.34632579374716</v>
      </c>
      <c r="X1546" s="12">
        <v>823.85055273395756</v>
      </c>
      <c r="AE1546" s="8">
        <v>1544</v>
      </c>
      <c r="AF1546" s="12">
        <v>188582.3</v>
      </c>
      <c r="AG1546" s="8">
        <f t="shared" si="74"/>
        <v>0.77200000000000002</v>
      </c>
    </row>
    <row r="1547" spans="14:33" x14ac:dyDescent="0.25">
      <c r="N1547" s="7">
        <v>1545</v>
      </c>
      <c r="O1547" s="7">
        <f t="shared" ca="1" si="72"/>
        <v>0.79094768935034609</v>
      </c>
      <c r="P1547" s="20">
        <f t="shared" ca="1" si="73"/>
        <v>689.85402429468411</v>
      </c>
      <c r="X1547" s="12">
        <v>522.31773372033149</v>
      </c>
      <c r="AE1547" s="8">
        <v>1545</v>
      </c>
      <c r="AF1547" s="12">
        <v>188599.4</v>
      </c>
      <c r="AG1547" s="8">
        <f t="shared" si="74"/>
        <v>0.77249999999999996</v>
      </c>
    </row>
    <row r="1548" spans="14:33" x14ac:dyDescent="0.25">
      <c r="N1548" s="7">
        <v>1546</v>
      </c>
      <c r="O1548" s="7">
        <f t="shared" ca="1" si="72"/>
        <v>0.24951262227162407</v>
      </c>
      <c r="P1548" s="20">
        <f t="shared" ca="1" si="73"/>
        <v>506.24577722565078</v>
      </c>
      <c r="X1548" s="12">
        <v>611.61718491556439</v>
      </c>
      <c r="AE1548" s="8">
        <v>1546</v>
      </c>
      <c r="AF1548" s="12">
        <v>188623.3</v>
      </c>
      <c r="AG1548" s="8">
        <f t="shared" si="74"/>
        <v>0.77300000000000002</v>
      </c>
    </row>
    <row r="1549" spans="14:33" x14ac:dyDescent="0.25">
      <c r="N1549" s="7">
        <v>1547</v>
      </c>
      <c r="O1549" s="7">
        <f t="shared" ca="1" si="72"/>
        <v>0.91460521431762531</v>
      </c>
      <c r="P1549" s="20">
        <f t="shared" ca="1" si="73"/>
        <v>755.50821380597063</v>
      </c>
      <c r="X1549" s="12">
        <v>783.376956151944</v>
      </c>
      <c r="AE1549" s="8">
        <v>1547</v>
      </c>
      <c r="AF1549" s="12">
        <v>188629.1</v>
      </c>
      <c r="AG1549" s="8">
        <f t="shared" si="74"/>
        <v>0.77349999999999997</v>
      </c>
    </row>
    <row r="1550" spans="14:33" x14ac:dyDescent="0.25">
      <c r="N1550" s="7">
        <v>1548</v>
      </c>
      <c r="O1550" s="7">
        <f t="shared" ca="1" si="72"/>
        <v>0.1958195806179106</v>
      </c>
      <c r="P1550" s="20">
        <f t="shared" ca="1" si="73"/>
        <v>484.65902304510087</v>
      </c>
      <c r="X1550" s="12">
        <v>419.90979746197968</v>
      </c>
      <c r="AE1550" s="8">
        <v>1548</v>
      </c>
      <c r="AF1550" s="12">
        <v>188636.5</v>
      </c>
      <c r="AG1550" s="8">
        <f t="shared" si="74"/>
        <v>0.77400000000000002</v>
      </c>
    </row>
    <row r="1551" spans="14:33" x14ac:dyDescent="0.25">
      <c r="N1551" s="7">
        <v>1549</v>
      </c>
      <c r="O1551" s="7">
        <f t="shared" ca="1" si="72"/>
        <v>0.51839080902665347</v>
      </c>
      <c r="P1551" s="20">
        <f t="shared" ca="1" si="73"/>
        <v>595.39078827001163</v>
      </c>
      <c r="X1551" s="12">
        <v>532.06756555784318</v>
      </c>
      <c r="AE1551" s="8">
        <v>1549</v>
      </c>
      <c r="AF1551" s="12">
        <v>188735.2</v>
      </c>
      <c r="AG1551" s="8">
        <f t="shared" si="74"/>
        <v>0.77449999999999997</v>
      </c>
    </row>
    <row r="1552" spans="14:33" x14ac:dyDescent="0.25">
      <c r="N1552" s="7">
        <v>1550</v>
      </c>
      <c r="O1552" s="7">
        <f t="shared" ca="1" si="72"/>
        <v>0.51021100539643516</v>
      </c>
      <c r="P1552" s="20">
        <f t="shared" ca="1" si="73"/>
        <v>592.82649101536526</v>
      </c>
      <c r="X1552" s="12">
        <v>560.74347410578298</v>
      </c>
      <c r="AE1552" s="8">
        <v>1550</v>
      </c>
      <c r="AF1552" s="12">
        <v>188748.9</v>
      </c>
      <c r="AG1552" s="8">
        <f t="shared" si="74"/>
        <v>0.77500000000000002</v>
      </c>
    </row>
    <row r="1553" spans="14:33" x14ac:dyDescent="0.25">
      <c r="N1553" s="7">
        <v>1551</v>
      </c>
      <c r="O1553" s="7">
        <f t="shared" ca="1" si="72"/>
        <v>0.15537553769925572</v>
      </c>
      <c r="P1553" s="20">
        <f t="shared" ca="1" si="73"/>
        <v>466.25458204697412</v>
      </c>
      <c r="X1553" s="12">
        <v>705.65849158193112</v>
      </c>
      <c r="AE1553" s="8">
        <v>1551</v>
      </c>
      <c r="AF1553" s="12">
        <v>188821.9</v>
      </c>
      <c r="AG1553" s="8">
        <f t="shared" si="74"/>
        <v>0.77549999999999997</v>
      </c>
    </row>
    <row r="1554" spans="14:33" x14ac:dyDescent="0.25">
      <c r="N1554" s="7">
        <v>1552</v>
      </c>
      <c r="O1554" s="7">
        <f t="shared" ca="1" si="72"/>
        <v>0.13520181875347692</v>
      </c>
      <c r="P1554" s="20">
        <f t="shared" ca="1" si="73"/>
        <v>456.04728607258232</v>
      </c>
      <c r="X1554" s="12">
        <v>559.00766759223325</v>
      </c>
      <c r="AE1554" s="8">
        <v>1552</v>
      </c>
      <c r="AF1554" s="12">
        <v>188847.1</v>
      </c>
      <c r="AG1554" s="8">
        <f t="shared" si="74"/>
        <v>0.77600000000000002</v>
      </c>
    </row>
    <row r="1555" spans="14:33" x14ac:dyDescent="0.25">
      <c r="N1555" s="7">
        <v>1553</v>
      </c>
      <c r="O1555" s="7">
        <f t="shared" ca="1" si="72"/>
        <v>0.46309678623004691</v>
      </c>
      <c r="P1555" s="20">
        <f t="shared" ca="1" si="73"/>
        <v>578.0609764273886</v>
      </c>
      <c r="X1555" s="12">
        <v>679.93101824841676</v>
      </c>
      <c r="AE1555" s="8">
        <v>1553</v>
      </c>
      <c r="AF1555" s="12">
        <v>188852.1</v>
      </c>
      <c r="AG1555" s="8">
        <f t="shared" si="74"/>
        <v>0.77649999999999997</v>
      </c>
    </row>
    <row r="1556" spans="14:33" x14ac:dyDescent="0.25">
      <c r="N1556" s="7">
        <v>1554</v>
      </c>
      <c r="O1556" s="7">
        <f t="shared" ca="1" si="72"/>
        <v>0.24739748658597782</v>
      </c>
      <c r="P1556" s="20">
        <f t="shared" ca="1" si="73"/>
        <v>505.4406235576111</v>
      </c>
      <c r="X1556" s="12">
        <v>692.50675018399045</v>
      </c>
      <c r="AE1556" s="8">
        <v>1554</v>
      </c>
      <c r="AF1556" s="12">
        <v>188861.6</v>
      </c>
      <c r="AG1556" s="8">
        <f t="shared" si="74"/>
        <v>0.77700000000000002</v>
      </c>
    </row>
    <row r="1557" spans="14:33" x14ac:dyDescent="0.25">
      <c r="N1557" s="7">
        <v>1555</v>
      </c>
      <c r="O1557" s="7">
        <f t="shared" ca="1" si="72"/>
        <v>9.8203366654071367E-2</v>
      </c>
      <c r="P1557" s="20">
        <f t="shared" ca="1" si="73"/>
        <v>434.60649328304061</v>
      </c>
      <c r="X1557" s="12">
        <v>775.88280244876137</v>
      </c>
      <c r="AE1557" s="8">
        <v>1555</v>
      </c>
      <c r="AF1557" s="12">
        <v>188911.8</v>
      </c>
      <c r="AG1557" s="8">
        <f t="shared" si="74"/>
        <v>0.77749999999999997</v>
      </c>
    </row>
    <row r="1558" spans="14:33" x14ac:dyDescent="0.25">
      <c r="N1558" s="7">
        <v>1556</v>
      </c>
      <c r="O1558" s="7">
        <f t="shared" ca="1" si="72"/>
        <v>0.39764777391957562</v>
      </c>
      <c r="P1558" s="20">
        <f t="shared" ca="1" si="73"/>
        <v>557.30047306578513</v>
      </c>
      <c r="X1558" s="12">
        <v>545.82183443708823</v>
      </c>
      <c r="AE1558" s="8">
        <v>1556</v>
      </c>
      <c r="AF1558" s="12">
        <v>188912.3</v>
      </c>
      <c r="AG1558" s="8">
        <f t="shared" si="74"/>
        <v>0.77800000000000002</v>
      </c>
    </row>
    <row r="1559" spans="14:33" x14ac:dyDescent="0.25">
      <c r="N1559" s="7">
        <v>1557</v>
      </c>
      <c r="O1559" s="7">
        <f t="shared" ca="1" si="72"/>
        <v>0.72920514891359045</v>
      </c>
      <c r="P1559" s="20">
        <f t="shared" ca="1" si="73"/>
        <v>665.54817307533995</v>
      </c>
      <c r="X1559" s="12">
        <v>762.10942728715372</v>
      </c>
      <c r="AE1559" s="8">
        <v>1557</v>
      </c>
      <c r="AF1559" s="12">
        <v>188951.4</v>
      </c>
      <c r="AG1559" s="8">
        <f t="shared" si="74"/>
        <v>0.77849999999999997</v>
      </c>
    </row>
    <row r="1560" spans="14:33" x14ac:dyDescent="0.25">
      <c r="N1560" s="7">
        <v>1558</v>
      </c>
      <c r="O1560" s="7">
        <f t="shared" ca="1" si="72"/>
        <v>9.5347254064475417E-2</v>
      </c>
      <c r="P1560" s="20">
        <f t="shared" ca="1" si="73"/>
        <v>432.75325532474085</v>
      </c>
      <c r="X1560" s="12">
        <v>537.55682857312149</v>
      </c>
      <c r="AE1560" s="8">
        <v>1558</v>
      </c>
      <c r="AF1560" s="12">
        <v>188970.3</v>
      </c>
      <c r="AG1560" s="8">
        <f t="shared" si="74"/>
        <v>0.77900000000000003</v>
      </c>
    </row>
    <row r="1561" spans="14:33" x14ac:dyDescent="0.25">
      <c r="N1561" s="7">
        <v>1559</v>
      </c>
      <c r="O1561" s="7">
        <f t="shared" ca="1" si="72"/>
        <v>0.71383707814519048</v>
      </c>
      <c r="P1561" s="20">
        <f t="shared" ca="1" si="73"/>
        <v>659.9156451778689</v>
      </c>
      <c r="X1561" s="12">
        <v>484.19744600797395</v>
      </c>
      <c r="AE1561" s="8">
        <v>1559</v>
      </c>
      <c r="AF1561" s="12">
        <v>188978.2</v>
      </c>
      <c r="AG1561" s="8">
        <f t="shared" si="74"/>
        <v>0.77949999999999997</v>
      </c>
    </row>
    <row r="1562" spans="14:33" x14ac:dyDescent="0.25">
      <c r="N1562" s="7">
        <v>1560</v>
      </c>
      <c r="O1562" s="7">
        <f t="shared" ca="1" si="72"/>
        <v>0.67002084936773376</v>
      </c>
      <c r="P1562" s="20">
        <f t="shared" ca="1" si="73"/>
        <v>644.50449986125989</v>
      </c>
      <c r="X1562" s="12">
        <v>718.88303659740109</v>
      </c>
      <c r="AE1562" s="8">
        <v>1560</v>
      </c>
      <c r="AF1562" s="12">
        <v>188995.6</v>
      </c>
      <c r="AG1562" s="8">
        <f t="shared" si="74"/>
        <v>0.78</v>
      </c>
    </row>
    <row r="1563" spans="14:33" x14ac:dyDescent="0.25">
      <c r="N1563" s="7">
        <v>1561</v>
      </c>
      <c r="O1563" s="7">
        <f t="shared" ca="1" si="72"/>
        <v>0.43938717787489123</v>
      </c>
      <c r="P1563" s="20">
        <f t="shared" ca="1" si="73"/>
        <v>570.5948311697689</v>
      </c>
      <c r="X1563" s="12">
        <v>711.69825067776526</v>
      </c>
      <c r="AE1563" s="8">
        <v>1561</v>
      </c>
      <c r="AF1563" s="12">
        <v>189051.8</v>
      </c>
      <c r="AG1563" s="8">
        <f t="shared" si="74"/>
        <v>0.78049999999999997</v>
      </c>
    </row>
    <row r="1564" spans="14:33" x14ac:dyDescent="0.25">
      <c r="N1564" s="7">
        <v>1562</v>
      </c>
      <c r="O1564" s="7">
        <f t="shared" ca="1" si="72"/>
        <v>0.14037669759799931</v>
      </c>
      <c r="P1564" s="20">
        <f t="shared" ca="1" si="73"/>
        <v>458.74641273704958</v>
      </c>
      <c r="X1564" s="12">
        <v>657.24117326443195</v>
      </c>
      <c r="AE1564" s="8">
        <v>1562</v>
      </c>
      <c r="AF1564" s="12">
        <v>189089.2</v>
      </c>
      <c r="AG1564" s="8">
        <f t="shared" si="74"/>
        <v>0.78100000000000003</v>
      </c>
    </row>
    <row r="1565" spans="14:33" x14ac:dyDescent="0.25">
      <c r="N1565" s="7">
        <v>1563</v>
      </c>
      <c r="O1565" s="7">
        <f t="shared" ca="1" si="72"/>
        <v>0.18578193530814879</v>
      </c>
      <c r="P1565" s="20">
        <f t="shared" ca="1" si="73"/>
        <v>480.30145184845333</v>
      </c>
      <c r="X1565" s="12">
        <v>428.19456346854719</v>
      </c>
      <c r="AE1565" s="8">
        <v>1563</v>
      </c>
      <c r="AF1565" s="12">
        <v>189121.6</v>
      </c>
      <c r="AG1565" s="8">
        <f t="shared" si="74"/>
        <v>0.78149999999999997</v>
      </c>
    </row>
    <row r="1566" spans="14:33" x14ac:dyDescent="0.25">
      <c r="N1566" s="7">
        <v>1564</v>
      </c>
      <c r="O1566" s="7">
        <f t="shared" ca="1" si="72"/>
        <v>0.67864024829251801</v>
      </c>
      <c r="P1566" s="20">
        <f t="shared" ca="1" si="73"/>
        <v>647.470326144355</v>
      </c>
      <c r="X1566" s="12">
        <v>602.8195839994637</v>
      </c>
      <c r="AE1566" s="8">
        <v>1564</v>
      </c>
      <c r="AF1566" s="12">
        <v>189121.9</v>
      </c>
      <c r="AG1566" s="8">
        <f t="shared" si="74"/>
        <v>0.78200000000000003</v>
      </c>
    </row>
    <row r="1567" spans="14:33" x14ac:dyDescent="0.25">
      <c r="N1567" s="7">
        <v>1565</v>
      </c>
      <c r="O1567" s="7">
        <f t="shared" ca="1" si="72"/>
        <v>0.4764351698734085</v>
      </c>
      <c r="P1567" s="20">
        <f t="shared" ca="1" si="73"/>
        <v>582.24588478077044</v>
      </c>
      <c r="X1567" s="12">
        <v>496.95819216894876</v>
      </c>
      <c r="AE1567" s="8">
        <v>1565</v>
      </c>
      <c r="AF1567" s="12">
        <v>189143.1</v>
      </c>
      <c r="AG1567" s="8">
        <f t="shared" si="74"/>
        <v>0.78249999999999997</v>
      </c>
    </row>
    <row r="1568" spans="14:33" x14ac:dyDescent="0.25">
      <c r="N1568" s="7">
        <v>1566</v>
      </c>
      <c r="O1568" s="7">
        <f t="shared" ca="1" si="72"/>
        <v>0.11525106823032716</v>
      </c>
      <c r="P1568" s="20">
        <f t="shared" ca="1" si="73"/>
        <v>445.01415290086095</v>
      </c>
      <c r="X1568" s="12">
        <v>584.82433702541493</v>
      </c>
      <c r="AE1568" s="8">
        <v>1566</v>
      </c>
      <c r="AF1568" s="12">
        <v>189191.4</v>
      </c>
      <c r="AG1568" s="8">
        <f t="shared" si="74"/>
        <v>0.78300000000000003</v>
      </c>
    </row>
    <row r="1569" spans="14:33" x14ac:dyDescent="0.25">
      <c r="N1569" s="7">
        <v>1567</v>
      </c>
      <c r="O1569" s="7">
        <f t="shared" ca="1" si="72"/>
        <v>0.69047537008142579</v>
      </c>
      <c r="P1569" s="20">
        <f t="shared" ca="1" si="73"/>
        <v>651.59175551864132</v>
      </c>
      <c r="X1569" s="12">
        <v>604.6229743871429</v>
      </c>
      <c r="AE1569" s="8">
        <v>1567</v>
      </c>
      <c r="AF1569" s="12">
        <v>189226.7</v>
      </c>
      <c r="AG1569" s="8">
        <f t="shared" si="74"/>
        <v>0.78349999999999997</v>
      </c>
    </row>
    <row r="1570" spans="14:33" x14ac:dyDescent="0.25">
      <c r="N1570" s="7">
        <v>1568</v>
      </c>
      <c r="O1570" s="7">
        <f t="shared" ca="1" si="72"/>
        <v>0.42203278201334016</v>
      </c>
      <c r="P1570" s="20">
        <f t="shared" ca="1" si="73"/>
        <v>565.09613299397324</v>
      </c>
      <c r="X1570" s="12">
        <v>683.92597591761137</v>
      </c>
      <c r="AE1570" s="8">
        <v>1568</v>
      </c>
      <c r="AF1570" s="12">
        <v>189244.5</v>
      </c>
      <c r="AG1570" s="8">
        <f t="shared" si="74"/>
        <v>0.78400000000000003</v>
      </c>
    </row>
    <row r="1571" spans="14:33" x14ac:dyDescent="0.25">
      <c r="N1571" s="7">
        <v>1569</v>
      </c>
      <c r="O1571" s="7">
        <f t="shared" ca="1" si="72"/>
        <v>0.18267423761638402</v>
      </c>
      <c r="P1571" s="20">
        <f t="shared" ca="1" si="73"/>
        <v>478.92692956129758</v>
      </c>
      <c r="X1571" s="12">
        <v>529.49691540210665</v>
      </c>
      <c r="AE1571" s="8">
        <v>1569</v>
      </c>
      <c r="AF1571" s="12">
        <v>189254.9</v>
      </c>
      <c r="AG1571" s="8">
        <f t="shared" si="74"/>
        <v>0.78449999999999998</v>
      </c>
    </row>
    <row r="1572" spans="14:33" x14ac:dyDescent="0.25">
      <c r="N1572" s="7">
        <v>1570</v>
      </c>
      <c r="O1572" s="7">
        <f t="shared" ca="1" si="72"/>
        <v>0.5305128817392788</v>
      </c>
      <c r="P1572" s="20">
        <f t="shared" ca="1" si="73"/>
        <v>599.19614767718679</v>
      </c>
      <c r="X1572" s="12">
        <v>751.82901889866116</v>
      </c>
      <c r="AE1572" s="8">
        <v>1570</v>
      </c>
      <c r="AF1572" s="12">
        <v>189269.7</v>
      </c>
      <c r="AG1572" s="8">
        <f t="shared" si="74"/>
        <v>0.78500000000000003</v>
      </c>
    </row>
    <row r="1573" spans="14:33" x14ac:dyDescent="0.25">
      <c r="N1573" s="7">
        <v>1571</v>
      </c>
      <c r="O1573" s="7">
        <f t="shared" ca="1" si="72"/>
        <v>0.74396814904237074</v>
      </c>
      <c r="P1573" s="20">
        <f t="shared" ca="1" si="73"/>
        <v>671.09468788659831</v>
      </c>
      <c r="X1573" s="12">
        <v>548.02611477718244</v>
      </c>
      <c r="AE1573" s="8">
        <v>1571</v>
      </c>
      <c r="AF1573" s="12">
        <v>189287.9</v>
      </c>
      <c r="AG1573" s="8">
        <f t="shared" si="74"/>
        <v>0.78549999999999998</v>
      </c>
    </row>
    <row r="1574" spans="14:33" x14ac:dyDescent="0.25">
      <c r="N1574" s="7">
        <v>1572</v>
      </c>
      <c r="O1574" s="7">
        <f t="shared" ca="1" si="72"/>
        <v>0.30618220242730065</v>
      </c>
      <c r="P1574" s="20">
        <f t="shared" ca="1" si="73"/>
        <v>526.81798541504281</v>
      </c>
      <c r="X1574" s="12">
        <v>382.96552765238465</v>
      </c>
      <c r="AE1574" s="8">
        <v>1572</v>
      </c>
      <c r="AF1574" s="12">
        <v>189302</v>
      </c>
      <c r="AG1574" s="8">
        <f t="shared" si="74"/>
        <v>0.78600000000000003</v>
      </c>
    </row>
    <row r="1575" spans="14:33" x14ac:dyDescent="0.25">
      <c r="N1575" s="7">
        <v>1573</v>
      </c>
      <c r="O1575" s="7">
        <f t="shared" ca="1" si="72"/>
        <v>0.28478288802095431</v>
      </c>
      <c r="P1575" s="20">
        <f t="shared" ca="1" si="73"/>
        <v>519.25302197520773</v>
      </c>
      <c r="X1575" s="12">
        <v>690.05722396056228</v>
      </c>
      <c r="AE1575" s="8">
        <v>1573</v>
      </c>
      <c r="AF1575" s="12">
        <v>189327.9</v>
      </c>
      <c r="AG1575" s="8">
        <f t="shared" si="74"/>
        <v>0.78649999999999998</v>
      </c>
    </row>
    <row r="1576" spans="14:33" x14ac:dyDescent="0.25">
      <c r="N1576" s="7">
        <v>1574</v>
      </c>
      <c r="O1576" s="7">
        <f t="shared" ca="1" si="72"/>
        <v>0.23024284363135272</v>
      </c>
      <c r="P1576" s="20">
        <f t="shared" ca="1" si="73"/>
        <v>498.78776132787374</v>
      </c>
      <c r="X1576" s="12">
        <v>634.81505473294749</v>
      </c>
      <c r="AE1576" s="8">
        <v>1574</v>
      </c>
      <c r="AF1576" s="12">
        <v>189354.3</v>
      </c>
      <c r="AG1576" s="8">
        <f t="shared" si="74"/>
        <v>0.78700000000000003</v>
      </c>
    </row>
    <row r="1577" spans="14:33" x14ac:dyDescent="0.25">
      <c r="N1577" s="7">
        <v>1575</v>
      </c>
      <c r="O1577" s="7">
        <f t="shared" ca="1" si="72"/>
        <v>0.46349062793045304</v>
      </c>
      <c r="P1577" s="20">
        <f t="shared" ca="1" si="73"/>
        <v>578.18466595568657</v>
      </c>
      <c r="X1577" s="12">
        <v>552.6513800045476</v>
      </c>
      <c r="AE1577" s="8">
        <v>1575</v>
      </c>
      <c r="AF1577" s="12">
        <v>189390.4</v>
      </c>
      <c r="AG1577" s="8">
        <f t="shared" si="74"/>
        <v>0.78749999999999998</v>
      </c>
    </row>
    <row r="1578" spans="14:33" x14ac:dyDescent="0.25">
      <c r="N1578" s="7">
        <v>1576</v>
      </c>
      <c r="O1578" s="7">
        <f t="shared" ca="1" si="72"/>
        <v>0.61858443743787273</v>
      </c>
      <c r="P1578" s="20">
        <f t="shared" ca="1" si="73"/>
        <v>627.31965353114447</v>
      </c>
      <c r="X1578" s="12">
        <v>453.7061868168646</v>
      </c>
      <c r="AE1578" s="8">
        <v>1576</v>
      </c>
      <c r="AF1578" s="12">
        <v>189404.2</v>
      </c>
      <c r="AG1578" s="8">
        <f t="shared" si="74"/>
        <v>0.78800000000000003</v>
      </c>
    </row>
    <row r="1579" spans="14:33" x14ac:dyDescent="0.25">
      <c r="N1579" s="7">
        <v>1577</v>
      </c>
      <c r="O1579" s="7">
        <f t="shared" ca="1" si="72"/>
        <v>0.34295790895822653</v>
      </c>
      <c r="P1579" s="20">
        <f t="shared" ca="1" si="73"/>
        <v>539.37551189952205</v>
      </c>
      <c r="X1579" s="12">
        <v>607.35181362386834</v>
      </c>
      <c r="AE1579" s="8">
        <v>1577</v>
      </c>
      <c r="AF1579" s="12">
        <v>189471.3</v>
      </c>
      <c r="AG1579" s="8">
        <f t="shared" si="74"/>
        <v>0.78849999999999998</v>
      </c>
    </row>
    <row r="1580" spans="14:33" x14ac:dyDescent="0.25">
      <c r="N1580" s="7">
        <v>1578</v>
      </c>
      <c r="O1580" s="7">
        <f t="shared" ca="1" si="72"/>
        <v>0.71486912778471134</v>
      </c>
      <c r="P1580" s="20">
        <f t="shared" ca="1" si="73"/>
        <v>660.28973881710692</v>
      </c>
      <c r="X1580" s="12">
        <v>778.06573122887505</v>
      </c>
      <c r="AE1580" s="8">
        <v>1578</v>
      </c>
      <c r="AF1580" s="12">
        <v>189478.3</v>
      </c>
      <c r="AG1580" s="8">
        <f t="shared" si="74"/>
        <v>0.78900000000000003</v>
      </c>
    </row>
    <row r="1581" spans="14:33" x14ac:dyDescent="0.25">
      <c r="N1581" s="7">
        <v>1579</v>
      </c>
      <c r="O1581" s="7">
        <f t="shared" ca="1" si="72"/>
        <v>0.5325180753464458</v>
      </c>
      <c r="P1581" s="20">
        <f t="shared" ca="1" si="73"/>
        <v>599.8263996470148</v>
      </c>
      <c r="X1581" s="12">
        <v>648.80576647945884</v>
      </c>
      <c r="AE1581" s="8">
        <v>1579</v>
      </c>
      <c r="AF1581" s="12">
        <v>189489.8</v>
      </c>
      <c r="AG1581" s="8">
        <f t="shared" si="74"/>
        <v>0.78949999999999998</v>
      </c>
    </row>
    <row r="1582" spans="14:33" x14ac:dyDescent="0.25">
      <c r="N1582" s="7">
        <v>1580</v>
      </c>
      <c r="O1582" s="7">
        <f t="shared" ca="1" si="72"/>
        <v>9.8813067717066883E-2</v>
      </c>
      <c r="P1582" s="20">
        <f t="shared" ca="1" si="73"/>
        <v>434.99762838191447</v>
      </c>
      <c r="X1582" s="12">
        <v>946.37682623880664</v>
      </c>
      <c r="AE1582" s="8">
        <v>1580</v>
      </c>
      <c r="AF1582" s="12">
        <v>189512.1</v>
      </c>
      <c r="AG1582" s="8">
        <f t="shared" si="74"/>
        <v>0.79</v>
      </c>
    </row>
    <row r="1583" spans="14:33" x14ac:dyDescent="0.25">
      <c r="N1583" s="7">
        <v>1581</v>
      </c>
      <c r="O1583" s="7">
        <f t="shared" ca="1" si="72"/>
        <v>9.8850708610801696E-2</v>
      </c>
      <c r="P1583" s="20">
        <f t="shared" ca="1" si="73"/>
        <v>435.02172520331641</v>
      </c>
      <c r="X1583" s="12">
        <v>446.78433742654431</v>
      </c>
      <c r="AE1583" s="8">
        <v>1581</v>
      </c>
      <c r="AF1583" s="12">
        <v>189520.9</v>
      </c>
      <c r="AG1583" s="8">
        <f t="shared" si="74"/>
        <v>0.79049999999999998</v>
      </c>
    </row>
    <row r="1584" spans="14:33" x14ac:dyDescent="0.25">
      <c r="N1584" s="7">
        <v>1582</v>
      </c>
      <c r="O1584" s="7">
        <f t="shared" ca="1" si="72"/>
        <v>0.81091701896361967</v>
      </c>
      <c r="P1584" s="20">
        <f t="shared" ca="1" si="73"/>
        <v>698.48229230158279</v>
      </c>
      <c r="X1584" s="12">
        <v>450.67775429036828</v>
      </c>
      <c r="AE1584" s="8">
        <v>1582</v>
      </c>
      <c r="AF1584" s="12">
        <v>189576.7</v>
      </c>
      <c r="AG1584" s="8">
        <f t="shared" si="74"/>
        <v>0.79100000000000004</v>
      </c>
    </row>
    <row r="1585" spans="14:33" x14ac:dyDescent="0.25">
      <c r="N1585" s="7">
        <v>1583</v>
      </c>
      <c r="O1585" s="7">
        <f t="shared" ca="1" si="72"/>
        <v>0.57456751318195376</v>
      </c>
      <c r="P1585" s="20">
        <f t="shared" ca="1" si="73"/>
        <v>613.12509611228552</v>
      </c>
      <c r="X1585" s="12">
        <v>499.81598689809584</v>
      </c>
      <c r="AE1585" s="8">
        <v>1583</v>
      </c>
      <c r="AF1585" s="12">
        <v>189580</v>
      </c>
      <c r="AG1585" s="8">
        <f t="shared" si="74"/>
        <v>0.79149999999999998</v>
      </c>
    </row>
    <row r="1586" spans="14:33" x14ac:dyDescent="0.25">
      <c r="N1586" s="7">
        <v>1584</v>
      </c>
      <c r="O1586" s="7">
        <f t="shared" ca="1" si="72"/>
        <v>0.44039296951983131</v>
      </c>
      <c r="P1586" s="20">
        <f t="shared" ca="1" si="73"/>
        <v>570.91250913036879</v>
      </c>
      <c r="X1586" s="12">
        <v>691.70297598915363</v>
      </c>
      <c r="AE1586" s="8">
        <v>1584</v>
      </c>
      <c r="AF1586" s="12">
        <v>189611.1</v>
      </c>
      <c r="AG1586" s="8">
        <f t="shared" si="74"/>
        <v>0.79200000000000004</v>
      </c>
    </row>
    <row r="1587" spans="14:33" x14ac:dyDescent="0.25">
      <c r="N1587" s="7">
        <v>1585</v>
      </c>
      <c r="O1587" s="7">
        <f t="shared" ca="1" si="72"/>
        <v>0.85897964299454499</v>
      </c>
      <c r="P1587" s="20">
        <f t="shared" ca="1" si="73"/>
        <v>721.6078116400098</v>
      </c>
      <c r="X1587" s="12">
        <v>687.70959508353599</v>
      </c>
      <c r="AE1587" s="8">
        <v>1585</v>
      </c>
      <c r="AF1587" s="12">
        <v>189648.1</v>
      </c>
      <c r="AG1587" s="8">
        <f t="shared" si="74"/>
        <v>0.79249999999999998</v>
      </c>
    </row>
    <row r="1588" spans="14:33" x14ac:dyDescent="0.25">
      <c r="N1588" s="7">
        <v>1586</v>
      </c>
      <c r="O1588" s="7">
        <f t="shared" ca="1" si="72"/>
        <v>0.40902653920385423</v>
      </c>
      <c r="P1588" s="20">
        <f t="shared" ca="1" si="73"/>
        <v>560.94971612913992</v>
      </c>
      <c r="X1588" s="12">
        <v>728.41134078647428</v>
      </c>
      <c r="AE1588" s="8">
        <v>1586</v>
      </c>
      <c r="AF1588" s="12">
        <v>189743</v>
      </c>
      <c r="AG1588" s="8">
        <f t="shared" si="74"/>
        <v>0.79300000000000004</v>
      </c>
    </row>
    <row r="1589" spans="14:33" x14ac:dyDescent="0.25">
      <c r="N1589" s="7">
        <v>1587</v>
      </c>
      <c r="O1589" s="7">
        <f t="shared" ca="1" si="72"/>
        <v>0.27819705198680478</v>
      </c>
      <c r="P1589" s="20">
        <f t="shared" ca="1" si="73"/>
        <v>516.87918349523318</v>
      </c>
      <c r="X1589" s="12">
        <v>375.21701113866806</v>
      </c>
      <c r="AE1589" s="8">
        <v>1587</v>
      </c>
      <c r="AF1589" s="12">
        <v>189822.2</v>
      </c>
      <c r="AG1589" s="8">
        <f t="shared" si="74"/>
        <v>0.79349999999999998</v>
      </c>
    </row>
    <row r="1590" spans="14:33" x14ac:dyDescent="0.25">
      <c r="N1590" s="7">
        <v>1588</v>
      </c>
      <c r="O1590" s="7">
        <f t="shared" ca="1" si="72"/>
        <v>0.66114037887138088</v>
      </c>
      <c r="P1590" s="20">
        <f t="shared" ca="1" si="73"/>
        <v>641.47788884010413</v>
      </c>
      <c r="X1590" s="12">
        <v>563.19680713294133</v>
      </c>
      <c r="AE1590" s="8">
        <v>1588</v>
      </c>
      <c r="AF1590" s="12">
        <v>189834.6</v>
      </c>
      <c r="AG1590" s="8">
        <f t="shared" si="74"/>
        <v>0.79400000000000004</v>
      </c>
    </row>
    <row r="1591" spans="14:33" x14ac:dyDescent="0.25">
      <c r="N1591" s="7">
        <v>1589</v>
      </c>
      <c r="O1591" s="7">
        <f t="shared" ca="1" si="72"/>
        <v>6.3361878416219874E-2</v>
      </c>
      <c r="P1591" s="20">
        <f t="shared" ca="1" si="73"/>
        <v>408.94206006828051</v>
      </c>
      <c r="X1591" s="12">
        <v>407.50860662477265</v>
      </c>
      <c r="AE1591" s="8">
        <v>1589</v>
      </c>
      <c r="AF1591" s="12">
        <v>189919.8</v>
      </c>
      <c r="AG1591" s="8">
        <f t="shared" si="74"/>
        <v>0.79449999999999998</v>
      </c>
    </row>
    <row r="1592" spans="14:33" x14ac:dyDescent="0.25">
      <c r="N1592" s="7">
        <v>1590</v>
      </c>
      <c r="O1592" s="7">
        <f t="shared" ca="1" si="72"/>
        <v>0.1093855962598167</v>
      </c>
      <c r="P1592" s="20">
        <f t="shared" ca="1" si="73"/>
        <v>441.54964423930466</v>
      </c>
      <c r="X1592" s="12">
        <v>679.65457320506209</v>
      </c>
      <c r="AE1592" s="8">
        <v>1590</v>
      </c>
      <c r="AF1592" s="12">
        <v>189946.9</v>
      </c>
      <c r="AG1592" s="8">
        <f t="shared" si="74"/>
        <v>0.79500000000000004</v>
      </c>
    </row>
    <row r="1593" spans="14:33" x14ac:dyDescent="0.25">
      <c r="N1593" s="7">
        <v>1591</v>
      </c>
      <c r="O1593" s="7">
        <f t="shared" ca="1" si="72"/>
        <v>0.52740601477493931</v>
      </c>
      <c r="P1593" s="20">
        <f t="shared" ca="1" si="73"/>
        <v>598.22010921872175</v>
      </c>
      <c r="X1593" s="12">
        <v>576.74313902816971</v>
      </c>
      <c r="AE1593" s="8">
        <v>1591</v>
      </c>
      <c r="AF1593" s="12">
        <v>190046.7</v>
      </c>
      <c r="AG1593" s="8">
        <f t="shared" si="74"/>
        <v>0.79549999999999998</v>
      </c>
    </row>
    <row r="1594" spans="14:33" x14ac:dyDescent="0.25">
      <c r="N1594" s="7">
        <v>1592</v>
      </c>
      <c r="O1594" s="7">
        <f t="shared" ca="1" si="72"/>
        <v>5.8262436008673979E-2</v>
      </c>
      <c r="P1594" s="20">
        <f t="shared" ca="1" si="73"/>
        <v>404.43662529866157</v>
      </c>
      <c r="X1594" s="12">
        <v>546.23421293939145</v>
      </c>
      <c r="AE1594" s="8">
        <v>1592</v>
      </c>
      <c r="AF1594" s="12">
        <v>190077</v>
      </c>
      <c r="AG1594" s="8">
        <f t="shared" si="74"/>
        <v>0.79600000000000004</v>
      </c>
    </row>
    <row r="1595" spans="14:33" x14ac:dyDescent="0.25">
      <c r="N1595" s="7">
        <v>1593</v>
      </c>
      <c r="O1595" s="7">
        <f t="shared" ca="1" si="72"/>
        <v>0.38226874870513095</v>
      </c>
      <c r="P1595" s="20">
        <f t="shared" ca="1" si="73"/>
        <v>552.33052057995974</v>
      </c>
      <c r="X1595" s="12">
        <v>539.67919133387795</v>
      </c>
      <c r="AE1595" s="8">
        <v>1593</v>
      </c>
      <c r="AF1595" s="12">
        <v>190090</v>
      </c>
      <c r="AG1595" s="8">
        <f t="shared" si="74"/>
        <v>0.79649999999999999</v>
      </c>
    </row>
    <row r="1596" spans="14:33" x14ac:dyDescent="0.25">
      <c r="N1596" s="7">
        <v>1594</v>
      </c>
      <c r="O1596" s="7">
        <f t="shared" ca="1" si="72"/>
        <v>0.43041691251566838</v>
      </c>
      <c r="P1596" s="20">
        <f t="shared" ca="1" si="73"/>
        <v>567.75695092156218</v>
      </c>
      <c r="X1596" s="12">
        <v>685.57583341462839</v>
      </c>
      <c r="AE1596" s="8">
        <v>1594</v>
      </c>
      <c r="AF1596" s="12">
        <v>190095.3</v>
      </c>
      <c r="AG1596" s="8">
        <f t="shared" si="74"/>
        <v>0.79700000000000004</v>
      </c>
    </row>
    <row r="1597" spans="14:33" x14ac:dyDescent="0.25">
      <c r="N1597" s="7">
        <v>1595</v>
      </c>
      <c r="O1597" s="7">
        <f t="shared" ca="1" si="72"/>
        <v>0.2670132165855118</v>
      </c>
      <c r="P1597" s="20">
        <f t="shared" ca="1" si="73"/>
        <v>512.79310716863199</v>
      </c>
      <c r="X1597" s="12">
        <v>628.90597483526938</v>
      </c>
      <c r="AE1597" s="8">
        <v>1595</v>
      </c>
      <c r="AF1597" s="12">
        <v>190158.9</v>
      </c>
      <c r="AG1597" s="8">
        <f t="shared" si="74"/>
        <v>0.79749999999999999</v>
      </c>
    </row>
    <row r="1598" spans="14:33" x14ac:dyDescent="0.25">
      <c r="N1598" s="7">
        <v>1596</v>
      </c>
      <c r="O1598" s="7">
        <f t="shared" ca="1" si="72"/>
        <v>0.76834005142867179</v>
      </c>
      <c r="P1598" s="20">
        <f t="shared" ca="1" si="73"/>
        <v>680.5911462884369</v>
      </c>
      <c r="X1598" s="12">
        <v>781.83050017615722</v>
      </c>
      <c r="AE1598" s="8">
        <v>1596</v>
      </c>
      <c r="AF1598" s="12">
        <v>190194.9</v>
      </c>
      <c r="AG1598" s="8">
        <f t="shared" si="74"/>
        <v>0.79800000000000004</v>
      </c>
    </row>
    <row r="1599" spans="14:33" x14ac:dyDescent="0.25">
      <c r="N1599" s="7">
        <v>1597</v>
      </c>
      <c r="O1599" s="7">
        <f t="shared" ca="1" si="72"/>
        <v>0.85849717699953709</v>
      </c>
      <c r="P1599" s="20">
        <f t="shared" ca="1" si="73"/>
        <v>721.35439890571922</v>
      </c>
      <c r="X1599" s="12">
        <v>620.43321057468825</v>
      </c>
      <c r="AE1599" s="8">
        <v>1597</v>
      </c>
      <c r="AF1599" s="12">
        <v>190204.6</v>
      </c>
      <c r="AG1599" s="8">
        <f t="shared" si="74"/>
        <v>0.79849999999999999</v>
      </c>
    </row>
    <row r="1600" spans="14:33" x14ac:dyDescent="0.25">
      <c r="N1600" s="7">
        <v>1598</v>
      </c>
      <c r="O1600" s="7">
        <f t="shared" ca="1" si="72"/>
        <v>0.62134756887329678</v>
      </c>
      <c r="P1600" s="20">
        <f t="shared" ca="1" si="73"/>
        <v>628.22395368635978</v>
      </c>
      <c r="X1600" s="12">
        <v>460.82447751805523</v>
      </c>
      <c r="AE1600" s="8">
        <v>1598</v>
      </c>
      <c r="AF1600" s="12">
        <v>190207</v>
      </c>
      <c r="AG1600" s="8">
        <f t="shared" si="74"/>
        <v>0.79900000000000004</v>
      </c>
    </row>
    <row r="1601" spans="14:33" x14ac:dyDescent="0.25">
      <c r="N1601" s="7">
        <v>1599</v>
      </c>
      <c r="O1601" s="7">
        <f t="shared" ca="1" si="72"/>
        <v>0.99020923736304867</v>
      </c>
      <c r="P1601" s="20">
        <f t="shared" ca="1" si="73"/>
        <v>855.03349114575201</v>
      </c>
      <c r="X1601" s="12">
        <v>603.12370508023696</v>
      </c>
      <c r="AE1601" s="8">
        <v>1599</v>
      </c>
      <c r="AF1601" s="12">
        <v>190221.2</v>
      </c>
      <c r="AG1601" s="8">
        <f t="shared" si="74"/>
        <v>0.79949999999999999</v>
      </c>
    </row>
    <row r="1602" spans="14:33" x14ac:dyDescent="0.25">
      <c r="N1602" s="7">
        <v>1600</v>
      </c>
      <c r="O1602" s="7">
        <f t="shared" ca="1" si="72"/>
        <v>0.77998808123614272</v>
      </c>
      <c r="P1602" s="20">
        <f t="shared" ca="1" si="73"/>
        <v>685.30298833561005</v>
      </c>
      <c r="X1602" s="12">
        <v>566.95811083737317</v>
      </c>
      <c r="AE1602" s="8">
        <v>1600</v>
      </c>
      <c r="AF1602" s="12">
        <v>190277.1</v>
      </c>
      <c r="AG1602" s="8">
        <f t="shared" si="74"/>
        <v>0.8</v>
      </c>
    </row>
    <row r="1603" spans="14:33" x14ac:dyDescent="0.25">
      <c r="N1603" s="7">
        <v>1601</v>
      </c>
      <c r="O1603" s="7">
        <f t="shared" ca="1" si="72"/>
        <v>0.86960881450836292</v>
      </c>
      <c r="P1603" s="20">
        <f t="shared" ca="1" si="73"/>
        <v>727.32942160186144</v>
      </c>
      <c r="X1603" s="12">
        <v>736.28080010437088</v>
      </c>
      <c r="AE1603" s="8">
        <v>1601</v>
      </c>
      <c r="AF1603" s="12">
        <v>190339.3</v>
      </c>
      <c r="AG1603" s="8">
        <f t="shared" si="74"/>
        <v>0.80049999999999999</v>
      </c>
    </row>
    <row r="1604" spans="14:33" x14ac:dyDescent="0.25">
      <c r="N1604" s="7">
        <v>1602</v>
      </c>
      <c r="O1604" s="7">
        <f t="shared" ref="O1604:O1667" ca="1" si="75">RAND()</f>
        <v>0.17272262023118079</v>
      </c>
      <c r="P1604" s="20">
        <f t="shared" ref="P1604:P1667" ca="1" si="76">(($L$4*(EXP((_xlfn.NORM.S.INV(O1604)-$L$5)/$L$6)))/(1+EXP((_xlfn.NORM.S.INV(O1604)-$L$5)/$L$6)))+$L$3</f>
        <v>474.43771762749236</v>
      </c>
      <c r="X1604" s="12">
        <v>513.10468713261207</v>
      </c>
      <c r="AE1604" s="8">
        <v>1602</v>
      </c>
      <c r="AF1604" s="12">
        <v>190347.8</v>
      </c>
      <c r="AG1604" s="8">
        <f t="shared" ref="AG1604:AG1667" si="77">AE1604/2000</f>
        <v>0.80100000000000005</v>
      </c>
    </row>
    <row r="1605" spans="14:33" x14ac:dyDescent="0.25">
      <c r="N1605" s="7">
        <v>1603</v>
      </c>
      <c r="O1605" s="7">
        <f t="shared" ca="1" si="75"/>
        <v>0.97792239840653472</v>
      </c>
      <c r="P1605" s="20">
        <f t="shared" ca="1" si="76"/>
        <v>824.0842597871947</v>
      </c>
      <c r="X1605" s="12">
        <v>682.91102356650254</v>
      </c>
      <c r="AE1605" s="8">
        <v>1603</v>
      </c>
      <c r="AF1605" s="12">
        <v>190364.7</v>
      </c>
      <c r="AG1605" s="8">
        <f t="shared" si="77"/>
        <v>0.80149999999999999</v>
      </c>
    </row>
    <row r="1606" spans="14:33" x14ac:dyDescent="0.25">
      <c r="N1606" s="7">
        <v>1604</v>
      </c>
      <c r="O1606" s="7">
        <f t="shared" ca="1" si="75"/>
        <v>0.52207746626378337</v>
      </c>
      <c r="P1606" s="20">
        <f t="shared" ca="1" si="76"/>
        <v>596.54733964109198</v>
      </c>
      <c r="X1606" s="12">
        <v>423.29448931320604</v>
      </c>
      <c r="AE1606" s="8">
        <v>1604</v>
      </c>
      <c r="AF1606" s="12">
        <v>190391.4</v>
      </c>
      <c r="AG1606" s="8">
        <f t="shared" si="77"/>
        <v>0.80200000000000005</v>
      </c>
    </row>
    <row r="1607" spans="14:33" x14ac:dyDescent="0.25">
      <c r="N1607" s="7">
        <v>1605</v>
      </c>
      <c r="O1607" s="7">
        <f t="shared" ca="1" si="75"/>
        <v>0.57688111702409683</v>
      </c>
      <c r="P1607" s="20">
        <f t="shared" ca="1" si="76"/>
        <v>613.86281708337765</v>
      </c>
      <c r="X1607" s="12">
        <v>615.75435670922263</v>
      </c>
      <c r="AE1607" s="8">
        <v>1605</v>
      </c>
      <c r="AF1607" s="12">
        <v>190447.8</v>
      </c>
      <c r="AG1607" s="8">
        <f t="shared" si="77"/>
        <v>0.80249999999999999</v>
      </c>
    </row>
    <row r="1608" spans="14:33" x14ac:dyDescent="0.25">
      <c r="N1608" s="7">
        <v>1606</v>
      </c>
      <c r="O1608" s="7">
        <f t="shared" ca="1" si="75"/>
        <v>0.38346111266630756</v>
      </c>
      <c r="P1608" s="20">
        <f t="shared" ca="1" si="76"/>
        <v>552.71755954645255</v>
      </c>
      <c r="X1608" s="12">
        <v>506.00861516183937</v>
      </c>
      <c r="AE1608" s="8">
        <v>1606</v>
      </c>
      <c r="AF1608" s="12">
        <v>190474.8</v>
      </c>
      <c r="AG1608" s="8">
        <f t="shared" si="77"/>
        <v>0.80300000000000005</v>
      </c>
    </row>
    <row r="1609" spans="14:33" x14ac:dyDescent="0.25">
      <c r="N1609" s="7">
        <v>1607</v>
      </c>
      <c r="O1609" s="7">
        <f t="shared" ca="1" si="75"/>
        <v>0.39595010138436681</v>
      </c>
      <c r="P1609" s="20">
        <f t="shared" ca="1" si="76"/>
        <v>556.75408722491352</v>
      </c>
      <c r="X1609" s="12">
        <v>704.67155761150138</v>
      </c>
      <c r="AE1609" s="8">
        <v>1607</v>
      </c>
      <c r="AF1609" s="12">
        <v>190485.2</v>
      </c>
      <c r="AG1609" s="8">
        <f t="shared" si="77"/>
        <v>0.80349999999999999</v>
      </c>
    </row>
    <row r="1610" spans="14:33" x14ac:dyDescent="0.25">
      <c r="N1610" s="7">
        <v>1608</v>
      </c>
      <c r="O1610" s="7">
        <f t="shared" ca="1" si="75"/>
        <v>0.55743613749081733</v>
      </c>
      <c r="P1610" s="20">
        <f t="shared" ca="1" si="76"/>
        <v>607.68465120327778</v>
      </c>
      <c r="X1610" s="12">
        <v>732.5667905790333</v>
      </c>
      <c r="AE1610" s="8">
        <v>1608</v>
      </c>
      <c r="AF1610" s="12">
        <v>190550.8</v>
      </c>
      <c r="AG1610" s="8">
        <f t="shared" si="77"/>
        <v>0.80400000000000005</v>
      </c>
    </row>
    <row r="1611" spans="14:33" x14ac:dyDescent="0.25">
      <c r="N1611" s="7">
        <v>1609</v>
      </c>
      <c r="O1611" s="7">
        <f t="shared" ca="1" si="75"/>
        <v>5.1856211228368032E-2</v>
      </c>
      <c r="P1611" s="20">
        <f t="shared" ca="1" si="76"/>
        <v>398.37393065349829</v>
      </c>
      <c r="X1611" s="12">
        <v>644.63062692117182</v>
      </c>
      <c r="AE1611" s="8">
        <v>1609</v>
      </c>
      <c r="AF1611" s="12">
        <v>190579.3</v>
      </c>
      <c r="AG1611" s="8">
        <f t="shared" si="77"/>
        <v>0.80449999999999999</v>
      </c>
    </row>
    <row r="1612" spans="14:33" x14ac:dyDescent="0.25">
      <c r="N1612" s="7">
        <v>1610</v>
      </c>
      <c r="O1612" s="7">
        <f t="shared" ca="1" si="75"/>
        <v>0.81895227986701336</v>
      </c>
      <c r="P1612" s="20">
        <f t="shared" ca="1" si="76"/>
        <v>702.09327588462406</v>
      </c>
      <c r="X1612" s="12">
        <v>405.68102255815512</v>
      </c>
      <c r="AE1612" s="8">
        <v>1610</v>
      </c>
      <c r="AF1612" s="12">
        <v>190633.1</v>
      </c>
      <c r="AG1612" s="8">
        <f t="shared" si="77"/>
        <v>0.80500000000000005</v>
      </c>
    </row>
    <row r="1613" spans="14:33" x14ac:dyDescent="0.25">
      <c r="N1613" s="7">
        <v>1611</v>
      </c>
      <c r="O1613" s="7">
        <f t="shared" ca="1" si="75"/>
        <v>0.77862229801724048</v>
      </c>
      <c r="P1613" s="20">
        <f t="shared" ca="1" si="76"/>
        <v>684.74408677240456</v>
      </c>
      <c r="X1613" s="12">
        <v>747.86209576610781</v>
      </c>
      <c r="AE1613" s="8">
        <v>1611</v>
      </c>
      <c r="AF1613" s="12">
        <v>190645.5</v>
      </c>
      <c r="AG1613" s="8">
        <f t="shared" si="77"/>
        <v>0.80549999999999999</v>
      </c>
    </row>
    <row r="1614" spans="14:33" x14ac:dyDescent="0.25">
      <c r="N1614" s="7">
        <v>1612</v>
      </c>
      <c r="O1614" s="7">
        <f t="shared" ca="1" si="75"/>
        <v>0.23023101154191428</v>
      </c>
      <c r="P1614" s="20">
        <f t="shared" ca="1" si="76"/>
        <v>498.78309280474423</v>
      </c>
      <c r="X1614" s="12">
        <v>613.90083006219959</v>
      </c>
      <c r="AE1614" s="8">
        <v>1612</v>
      </c>
      <c r="AF1614" s="12">
        <v>190667.4</v>
      </c>
      <c r="AG1614" s="8">
        <f t="shared" si="77"/>
        <v>0.80600000000000005</v>
      </c>
    </row>
    <row r="1615" spans="14:33" x14ac:dyDescent="0.25">
      <c r="N1615" s="7">
        <v>1613</v>
      </c>
      <c r="O1615" s="7">
        <f t="shared" ca="1" si="75"/>
        <v>0.41074649204447466</v>
      </c>
      <c r="P1615" s="20">
        <f t="shared" ca="1" si="76"/>
        <v>561.49947099574888</v>
      </c>
      <c r="X1615" s="12">
        <v>673.53715268005783</v>
      </c>
      <c r="AE1615" s="8">
        <v>1613</v>
      </c>
      <c r="AF1615" s="12">
        <v>190675.8</v>
      </c>
      <c r="AG1615" s="8">
        <f t="shared" si="77"/>
        <v>0.80649999999999999</v>
      </c>
    </row>
    <row r="1616" spans="14:33" x14ac:dyDescent="0.25">
      <c r="N1616" s="7">
        <v>1614</v>
      </c>
      <c r="O1616" s="7">
        <f t="shared" ca="1" si="75"/>
        <v>0.83351887654078294</v>
      </c>
      <c r="P1616" s="20">
        <f t="shared" ca="1" si="76"/>
        <v>708.87534154730895</v>
      </c>
      <c r="X1616" s="12">
        <v>638.91334067873834</v>
      </c>
      <c r="AE1616" s="8">
        <v>1614</v>
      </c>
      <c r="AF1616" s="12">
        <v>190688.7</v>
      </c>
      <c r="AG1616" s="8">
        <f t="shared" si="77"/>
        <v>0.80700000000000005</v>
      </c>
    </row>
    <row r="1617" spans="14:33" x14ac:dyDescent="0.25">
      <c r="N1617" s="7">
        <v>1615</v>
      </c>
      <c r="O1617" s="7">
        <f t="shared" ca="1" si="75"/>
        <v>0.38049213829356998</v>
      </c>
      <c r="P1617" s="20">
        <f t="shared" ca="1" si="76"/>
        <v>551.75326973646361</v>
      </c>
      <c r="X1617" s="12">
        <v>551.54185365427918</v>
      </c>
      <c r="AE1617" s="8">
        <v>1615</v>
      </c>
      <c r="AF1617" s="12">
        <v>190700.7</v>
      </c>
      <c r="AG1617" s="8">
        <f t="shared" si="77"/>
        <v>0.8075</v>
      </c>
    </row>
    <row r="1618" spans="14:33" x14ac:dyDescent="0.25">
      <c r="N1618" s="7">
        <v>1616</v>
      </c>
      <c r="O1618" s="7">
        <f t="shared" ca="1" si="75"/>
        <v>0.65502342608411113</v>
      </c>
      <c r="P1618" s="20">
        <f t="shared" ca="1" si="76"/>
        <v>639.40916793668862</v>
      </c>
      <c r="X1618" s="12">
        <v>695.24885626544062</v>
      </c>
      <c r="AE1618" s="8">
        <v>1616</v>
      </c>
      <c r="AF1618" s="12">
        <v>190715</v>
      </c>
      <c r="AG1618" s="8">
        <f t="shared" si="77"/>
        <v>0.80800000000000005</v>
      </c>
    </row>
    <row r="1619" spans="14:33" x14ac:dyDescent="0.25">
      <c r="N1619" s="7">
        <v>1617</v>
      </c>
      <c r="O1619" s="7">
        <f t="shared" ca="1" si="75"/>
        <v>0.14736629317425742</v>
      </c>
      <c r="P1619" s="20">
        <f t="shared" ca="1" si="76"/>
        <v>462.30053931128884</v>
      </c>
      <c r="X1619" s="12">
        <v>653.39454876646812</v>
      </c>
      <c r="AE1619" s="8">
        <v>1617</v>
      </c>
      <c r="AF1619" s="12">
        <v>190719</v>
      </c>
      <c r="AG1619" s="8">
        <f t="shared" si="77"/>
        <v>0.8085</v>
      </c>
    </row>
    <row r="1620" spans="14:33" x14ac:dyDescent="0.25">
      <c r="N1620" s="7">
        <v>1618</v>
      </c>
      <c r="O1620" s="7">
        <f t="shared" ca="1" si="75"/>
        <v>0.70315505072145779</v>
      </c>
      <c r="P1620" s="20">
        <f t="shared" ca="1" si="76"/>
        <v>656.07641375024821</v>
      </c>
      <c r="X1620" s="12">
        <v>805.34010118920958</v>
      </c>
      <c r="AE1620" s="8">
        <v>1618</v>
      </c>
      <c r="AF1620" s="12">
        <v>190721.3</v>
      </c>
      <c r="AG1620" s="8">
        <f t="shared" si="77"/>
        <v>0.80900000000000005</v>
      </c>
    </row>
    <row r="1621" spans="14:33" x14ac:dyDescent="0.25">
      <c r="N1621" s="7">
        <v>1619</v>
      </c>
      <c r="O1621" s="7">
        <f t="shared" ca="1" si="75"/>
        <v>0.56012658471804133</v>
      </c>
      <c r="P1621" s="20">
        <f t="shared" ca="1" si="76"/>
        <v>608.5366904604216</v>
      </c>
      <c r="X1621" s="12">
        <v>463.389800605152</v>
      </c>
      <c r="AE1621" s="8">
        <v>1619</v>
      </c>
      <c r="AF1621" s="12">
        <v>190801.3</v>
      </c>
      <c r="AG1621" s="8">
        <f t="shared" si="77"/>
        <v>0.8095</v>
      </c>
    </row>
    <row r="1622" spans="14:33" x14ac:dyDescent="0.25">
      <c r="N1622" s="7">
        <v>1620</v>
      </c>
      <c r="O1622" s="7">
        <f t="shared" ca="1" si="75"/>
        <v>0.11004769275638326</v>
      </c>
      <c r="P1622" s="20">
        <f t="shared" ca="1" si="76"/>
        <v>441.94642836284839</v>
      </c>
      <c r="X1622" s="12">
        <v>614.00297375135517</v>
      </c>
      <c r="AE1622" s="8">
        <v>1620</v>
      </c>
      <c r="AF1622" s="12">
        <v>190872.5</v>
      </c>
      <c r="AG1622" s="8">
        <f t="shared" si="77"/>
        <v>0.81</v>
      </c>
    </row>
    <row r="1623" spans="14:33" x14ac:dyDescent="0.25">
      <c r="N1623" s="7">
        <v>1621</v>
      </c>
      <c r="O1623" s="7">
        <f t="shared" ca="1" si="75"/>
        <v>5.5771321797695395E-2</v>
      </c>
      <c r="P1623" s="20">
        <f t="shared" ca="1" si="76"/>
        <v>402.13668611653139</v>
      </c>
      <c r="X1623" s="12">
        <v>545.98829827236091</v>
      </c>
      <c r="AE1623" s="8">
        <v>1621</v>
      </c>
      <c r="AF1623" s="12">
        <v>191033.3</v>
      </c>
      <c r="AG1623" s="8">
        <f t="shared" si="77"/>
        <v>0.8105</v>
      </c>
    </row>
    <row r="1624" spans="14:33" x14ac:dyDescent="0.25">
      <c r="N1624" s="7">
        <v>1622</v>
      </c>
      <c r="O1624" s="7">
        <f t="shared" ca="1" si="75"/>
        <v>0.35559449861030112</v>
      </c>
      <c r="P1624" s="20">
        <f t="shared" ca="1" si="76"/>
        <v>543.58503145941552</v>
      </c>
      <c r="X1624" s="12">
        <v>625.65424458095754</v>
      </c>
      <c r="AE1624" s="8">
        <v>1622</v>
      </c>
      <c r="AF1624" s="12">
        <v>191108.7</v>
      </c>
      <c r="AG1624" s="8">
        <f t="shared" si="77"/>
        <v>0.81100000000000005</v>
      </c>
    </row>
    <row r="1625" spans="14:33" x14ac:dyDescent="0.25">
      <c r="N1625" s="7">
        <v>1623</v>
      </c>
      <c r="O1625" s="7">
        <f t="shared" ca="1" si="75"/>
        <v>0.30100164684209219</v>
      </c>
      <c r="P1625" s="20">
        <f t="shared" ca="1" si="76"/>
        <v>525.00609732482133</v>
      </c>
      <c r="X1625" s="12">
        <v>554.83326734543289</v>
      </c>
      <c r="AE1625" s="8">
        <v>1623</v>
      </c>
      <c r="AF1625" s="12">
        <v>191130</v>
      </c>
      <c r="AG1625" s="8">
        <f t="shared" si="77"/>
        <v>0.8115</v>
      </c>
    </row>
    <row r="1626" spans="14:33" x14ac:dyDescent="0.25">
      <c r="N1626" s="7">
        <v>1624</v>
      </c>
      <c r="O1626" s="7">
        <f t="shared" ca="1" si="75"/>
        <v>0.52862042808710641</v>
      </c>
      <c r="P1626" s="20">
        <f t="shared" ca="1" si="76"/>
        <v>598.60155663128069</v>
      </c>
      <c r="X1626" s="12">
        <v>665.02645757054324</v>
      </c>
      <c r="AE1626" s="8">
        <v>1624</v>
      </c>
      <c r="AF1626" s="12">
        <v>191164.7</v>
      </c>
      <c r="AG1626" s="8">
        <f t="shared" si="77"/>
        <v>0.81200000000000006</v>
      </c>
    </row>
    <row r="1627" spans="14:33" x14ac:dyDescent="0.25">
      <c r="N1627" s="7">
        <v>1625</v>
      </c>
      <c r="O1627" s="7">
        <f t="shared" ca="1" si="75"/>
        <v>0.25784245260328897</v>
      </c>
      <c r="P1627" s="20">
        <f t="shared" ca="1" si="76"/>
        <v>509.38685451213706</v>
      </c>
      <c r="X1627" s="12">
        <v>722.95820843190847</v>
      </c>
      <c r="AE1627" s="8">
        <v>1625</v>
      </c>
      <c r="AF1627" s="12">
        <v>191169.7</v>
      </c>
      <c r="AG1627" s="8">
        <f t="shared" si="77"/>
        <v>0.8125</v>
      </c>
    </row>
    <row r="1628" spans="14:33" x14ac:dyDescent="0.25">
      <c r="N1628" s="7">
        <v>1626</v>
      </c>
      <c r="O1628" s="7">
        <f t="shared" ca="1" si="75"/>
        <v>0.75137591025463901</v>
      </c>
      <c r="P1628" s="20">
        <f t="shared" ca="1" si="76"/>
        <v>673.93346396910567</v>
      </c>
      <c r="X1628" s="12">
        <v>470.37739392425402</v>
      </c>
      <c r="AE1628" s="8">
        <v>1626</v>
      </c>
      <c r="AF1628" s="12">
        <v>191267.1</v>
      </c>
      <c r="AG1628" s="8">
        <f t="shared" si="77"/>
        <v>0.81299999999999994</v>
      </c>
    </row>
    <row r="1629" spans="14:33" x14ac:dyDescent="0.25">
      <c r="N1629" s="7">
        <v>1627</v>
      </c>
      <c r="O1629" s="7">
        <f t="shared" ca="1" si="75"/>
        <v>0.48406772887594507</v>
      </c>
      <c r="P1629" s="20">
        <f t="shared" ca="1" si="76"/>
        <v>584.63772385369384</v>
      </c>
      <c r="X1629" s="12">
        <v>730.14275053669553</v>
      </c>
      <c r="AE1629" s="8">
        <v>1627</v>
      </c>
      <c r="AF1629" s="12">
        <v>191272</v>
      </c>
      <c r="AG1629" s="8">
        <f t="shared" si="77"/>
        <v>0.8135</v>
      </c>
    </row>
    <row r="1630" spans="14:33" x14ac:dyDescent="0.25">
      <c r="N1630" s="7">
        <v>1628</v>
      </c>
      <c r="O1630" s="7">
        <f t="shared" ca="1" si="75"/>
        <v>5.5802385259887566E-2</v>
      </c>
      <c r="P1630" s="20">
        <f t="shared" ca="1" si="76"/>
        <v>402.16579773358797</v>
      </c>
      <c r="X1630" s="12">
        <v>604.18768546512638</v>
      </c>
      <c r="AE1630" s="8">
        <v>1628</v>
      </c>
      <c r="AF1630" s="12">
        <v>191279</v>
      </c>
      <c r="AG1630" s="8">
        <f t="shared" si="77"/>
        <v>0.81399999999999995</v>
      </c>
    </row>
    <row r="1631" spans="14:33" x14ac:dyDescent="0.25">
      <c r="N1631" s="7">
        <v>1629</v>
      </c>
      <c r="O1631" s="7">
        <f t="shared" ca="1" si="75"/>
        <v>0.64495330092075354</v>
      </c>
      <c r="P1631" s="20">
        <f t="shared" ca="1" si="76"/>
        <v>636.03002315459571</v>
      </c>
      <c r="X1631" s="12">
        <v>518.45746075036129</v>
      </c>
      <c r="AE1631" s="8">
        <v>1629</v>
      </c>
      <c r="AF1631" s="12">
        <v>191299.5</v>
      </c>
      <c r="AG1631" s="8">
        <f t="shared" si="77"/>
        <v>0.8145</v>
      </c>
    </row>
    <row r="1632" spans="14:33" x14ac:dyDescent="0.25">
      <c r="N1632" s="7">
        <v>1630</v>
      </c>
      <c r="O1632" s="7">
        <f t="shared" ca="1" si="75"/>
        <v>3.052707277927047E-2</v>
      </c>
      <c r="P1632" s="20">
        <f t="shared" ca="1" si="76"/>
        <v>373.27956000425223</v>
      </c>
      <c r="X1632" s="12">
        <v>602.84603217487802</v>
      </c>
      <c r="AE1632" s="8">
        <v>1630</v>
      </c>
      <c r="AF1632" s="12">
        <v>191319.7</v>
      </c>
      <c r="AG1632" s="8">
        <f t="shared" si="77"/>
        <v>0.81499999999999995</v>
      </c>
    </row>
    <row r="1633" spans="14:33" x14ac:dyDescent="0.25">
      <c r="N1633" s="7">
        <v>1631</v>
      </c>
      <c r="O1633" s="7">
        <f t="shared" ca="1" si="75"/>
        <v>0.15479643088270978</v>
      </c>
      <c r="P1633" s="20">
        <f t="shared" ca="1" si="76"/>
        <v>465.97268170718763</v>
      </c>
      <c r="X1633" s="12">
        <v>751.175131480564</v>
      </c>
      <c r="AE1633" s="8">
        <v>1631</v>
      </c>
      <c r="AF1633" s="12">
        <v>191324.9</v>
      </c>
      <c r="AG1633" s="8">
        <f t="shared" si="77"/>
        <v>0.8155</v>
      </c>
    </row>
    <row r="1634" spans="14:33" x14ac:dyDescent="0.25">
      <c r="N1634" s="7">
        <v>1632</v>
      </c>
      <c r="O1634" s="7">
        <f t="shared" ca="1" si="75"/>
        <v>5.7767937985616968E-2</v>
      </c>
      <c r="P1634" s="20">
        <f t="shared" ca="1" si="76"/>
        <v>403.9855439959461</v>
      </c>
      <c r="X1634" s="12">
        <v>548.63562961349623</v>
      </c>
      <c r="AE1634" s="8">
        <v>1632</v>
      </c>
      <c r="AF1634" s="12">
        <v>191360.7</v>
      </c>
      <c r="AG1634" s="8">
        <f t="shared" si="77"/>
        <v>0.81599999999999995</v>
      </c>
    </row>
    <row r="1635" spans="14:33" x14ac:dyDescent="0.25">
      <c r="N1635" s="7">
        <v>1633</v>
      </c>
      <c r="O1635" s="7">
        <f t="shared" ca="1" si="75"/>
        <v>0.44258255518370349</v>
      </c>
      <c r="P1635" s="20">
        <f t="shared" ca="1" si="76"/>
        <v>571.60375086239992</v>
      </c>
      <c r="X1635" s="12">
        <v>581.15297457405075</v>
      </c>
      <c r="AE1635" s="8">
        <v>1633</v>
      </c>
      <c r="AF1635" s="12">
        <v>191425.4</v>
      </c>
      <c r="AG1635" s="8">
        <f t="shared" si="77"/>
        <v>0.8165</v>
      </c>
    </row>
    <row r="1636" spans="14:33" x14ac:dyDescent="0.25">
      <c r="N1636" s="7">
        <v>1634</v>
      </c>
      <c r="O1636" s="7">
        <f t="shared" ca="1" si="75"/>
        <v>8.2796707777873291E-2</v>
      </c>
      <c r="P1636" s="20">
        <f t="shared" ca="1" si="76"/>
        <v>424.15402431834002</v>
      </c>
      <c r="X1636" s="12">
        <v>790.3702695591428</v>
      </c>
      <c r="AE1636" s="8">
        <v>1634</v>
      </c>
      <c r="AF1636" s="12">
        <v>191432.7</v>
      </c>
      <c r="AG1636" s="8">
        <f t="shared" si="77"/>
        <v>0.81699999999999995</v>
      </c>
    </row>
    <row r="1637" spans="14:33" x14ac:dyDescent="0.25">
      <c r="N1637" s="7">
        <v>1635</v>
      </c>
      <c r="O1637" s="7">
        <f t="shared" ca="1" si="75"/>
        <v>5.1829250449346165E-2</v>
      </c>
      <c r="P1637" s="20">
        <f t="shared" ca="1" si="76"/>
        <v>398.34734566651338</v>
      </c>
      <c r="X1637" s="12">
        <v>675.18934625647728</v>
      </c>
      <c r="AE1637" s="8">
        <v>1635</v>
      </c>
      <c r="AF1637" s="12">
        <v>191443.6</v>
      </c>
      <c r="AG1637" s="8">
        <f t="shared" si="77"/>
        <v>0.8175</v>
      </c>
    </row>
    <row r="1638" spans="14:33" x14ac:dyDescent="0.25">
      <c r="N1638" s="7">
        <v>1636</v>
      </c>
      <c r="O1638" s="7">
        <f t="shared" ca="1" si="75"/>
        <v>0.49803109600074502</v>
      </c>
      <c r="P1638" s="20">
        <f t="shared" ca="1" si="76"/>
        <v>589.01110350220529</v>
      </c>
      <c r="X1638" s="12">
        <v>828.05576349375883</v>
      </c>
      <c r="AE1638" s="8">
        <v>1636</v>
      </c>
      <c r="AF1638" s="12">
        <v>191443.6</v>
      </c>
      <c r="AG1638" s="8">
        <f t="shared" si="77"/>
        <v>0.81799999999999995</v>
      </c>
    </row>
    <row r="1639" spans="14:33" x14ac:dyDescent="0.25">
      <c r="N1639" s="7">
        <v>1637</v>
      </c>
      <c r="O1639" s="7">
        <f t="shared" ca="1" si="75"/>
        <v>0.80904260373048686</v>
      </c>
      <c r="P1639" s="20">
        <f t="shared" ca="1" si="76"/>
        <v>697.65213828326512</v>
      </c>
      <c r="X1639" s="12">
        <v>574.71569117841841</v>
      </c>
      <c r="AE1639" s="8">
        <v>1637</v>
      </c>
      <c r="AF1639" s="12">
        <v>191444.5</v>
      </c>
      <c r="AG1639" s="8">
        <f t="shared" si="77"/>
        <v>0.81850000000000001</v>
      </c>
    </row>
    <row r="1640" spans="14:33" x14ac:dyDescent="0.25">
      <c r="N1640" s="7">
        <v>1638</v>
      </c>
      <c r="O1640" s="7">
        <f t="shared" ca="1" si="75"/>
        <v>0.57247222735711134</v>
      </c>
      <c r="P1640" s="20">
        <f t="shared" ca="1" si="76"/>
        <v>612.45764601063172</v>
      </c>
      <c r="X1640" s="12">
        <v>720.27955502709131</v>
      </c>
      <c r="AE1640" s="8">
        <v>1638</v>
      </c>
      <c r="AF1640" s="12">
        <v>191480.9</v>
      </c>
      <c r="AG1640" s="8">
        <f t="shared" si="77"/>
        <v>0.81899999999999995</v>
      </c>
    </row>
    <row r="1641" spans="14:33" x14ac:dyDescent="0.25">
      <c r="N1641" s="7">
        <v>1639</v>
      </c>
      <c r="O1641" s="7">
        <f t="shared" ca="1" si="75"/>
        <v>0.93459705360652456</v>
      </c>
      <c r="P1641" s="20">
        <f t="shared" ca="1" si="76"/>
        <v>771.2779609638369</v>
      </c>
      <c r="X1641" s="12">
        <v>618.91885010239423</v>
      </c>
      <c r="AE1641" s="8">
        <v>1639</v>
      </c>
      <c r="AF1641" s="12">
        <v>191498.9</v>
      </c>
      <c r="AG1641" s="8">
        <f t="shared" si="77"/>
        <v>0.81950000000000001</v>
      </c>
    </row>
    <row r="1642" spans="14:33" x14ac:dyDescent="0.25">
      <c r="N1642" s="7">
        <v>1640</v>
      </c>
      <c r="O1642" s="7">
        <f t="shared" ca="1" si="75"/>
        <v>0.59683768410393578</v>
      </c>
      <c r="P1642" s="20">
        <f t="shared" ca="1" si="76"/>
        <v>620.26142644600736</v>
      </c>
      <c r="X1642" s="12">
        <v>731.27134935441961</v>
      </c>
      <c r="AE1642" s="8">
        <v>1640</v>
      </c>
      <c r="AF1642" s="12">
        <v>191510</v>
      </c>
      <c r="AG1642" s="8">
        <f t="shared" si="77"/>
        <v>0.82</v>
      </c>
    </row>
    <row r="1643" spans="14:33" x14ac:dyDescent="0.25">
      <c r="N1643" s="7">
        <v>1641</v>
      </c>
      <c r="O1643" s="7">
        <f t="shared" ca="1" si="75"/>
        <v>0.72671710045681492</v>
      </c>
      <c r="P1643" s="20">
        <f t="shared" ca="1" si="76"/>
        <v>664.62696955098988</v>
      </c>
      <c r="X1643" s="12">
        <v>600.01253296540131</v>
      </c>
      <c r="AE1643" s="8">
        <v>1641</v>
      </c>
      <c r="AF1643" s="12">
        <v>191512.2</v>
      </c>
      <c r="AG1643" s="8">
        <f t="shared" si="77"/>
        <v>0.82050000000000001</v>
      </c>
    </row>
    <row r="1644" spans="14:33" x14ac:dyDescent="0.25">
      <c r="N1644" s="7">
        <v>1642</v>
      </c>
      <c r="O1644" s="7">
        <f t="shared" ca="1" si="75"/>
        <v>0.50768856989646205</v>
      </c>
      <c r="P1644" s="20">
        <f t="shared" ca="1" si="76"/>
        <v>592.03612105011507</v>
      </c>
      <c r="X1644" s="12">
        <v>624.13607891108768</v>
      </c>
      <c r="AE1644" s="8">
        <v>1642</v>
      </c>
      <c r="AF1644" s="12">
        <v>191526</v>
      </c>
      <c r="AG1644" s="8">
        <f t="shared" si="77"/>
        <v>0.82099999999999995</v>
      </c>
    </row>
    <row r="1645" spans="14:33" x14ac:dyDescent="0.25">
      <c r="N1645" s="7">
        <v>1643</v>
      </c>
      <c r="O1645" s="7">
        <f t="shared" ca="1" si="75"/>
        <v>0.77145253678130721</v>
      </c>
      <c r="P1645" s="20">
        <f t="shared" ca="1" si="76"/>
        <v>681.8383257482318</v>
      </c>
      <c r="X1645" s="12">
        <v>665.40759771444732</v>
      </c>
      <c r="AE1645" s="8">
        <v>1643</v>
      </c>
      <c r="AF1645" s="12">
        <v>191541.8</v>
      </c>
      <c r="AG1645" s="8">
        <f t="shared" si="77"/>
        <v>0.82150000000000001</v>
      </c>
    </row>
    <row r="1646" spans="14:33" x14ac:dyDescent="0.25">
      <c r="N1646" s="7">
        <v>1644</v>
      </c>
      <c r="O1646" s="7">
        <f t="shared" ca="1" si="75"/>
        <v>0.49120574863926258</v>
      </c>
      <c r="P1646" s="20">
        <f t="shared" ca="1" si="76"/>
        <v>586.87355380085546</v>
      </c>
      <c r="X1646" s="12">
        <v>309.34415443828436</v>
      </c>
      <c r="AE1646" s="8">
        <v>1644</v>
      </c>
      <c r="AF1646" s="12">
        <v>191591.2</v>
      </c>
      <c r="AG1646" s="8">
        <f t="shared" si="77"/>
        <v>0.82199999999999995</v>
      </c>
    </row>
    <row r="1647" spans="14:33" x14ac:dyDescent="0.25">
      <c r="N1647" s="7">
        <v>1645</v>
      </c>
      <c r="O1647" s="7">
        <f t="shared" ca="1" si="75"/>
        <v>0.39786721302016581</v>
      </c>
      <c r="P1647" s="20">
        <f t="shared" ca="1" si="76"/>
        <v>557.37105999932714</v>
      </c>
      <c r="X1647" s="12">
        <v>680.45689408075907</v>
      </c>
      <c r="AE1647" s="8">
        <v>1645</v>
      </c>
      <c r="AF1647" s="12">
        <v>191630</v>
      </c>
      <c r="AG1647" s="8">
        <f t="shared" si="77"/>
        <v>0.82250000000000001</v>
      </c>
    </row>
    <row r="1648" spans="14:33" x14ac:dyDescent="0.25">
      <c r="N1648" s="7">
        <v>1646</v>
      </c>
      <c r="O1648" s="7">
        <f t="shared" ca="1" si="75"/>
        <v>0.33656666794681445</v>
      </c>
      <c r="P1648" s="20">
        <f t="shared" ca="1" si="76"/>
        <v>537.22774707054941</v>
      </c>
      <c r="X1648" s="12">
        <v>677.62456225149151</v>
      </c>
      <c r="AE1648" s="8">
        <v>1646</v>
      </c>
      <c r="AF1648" s="12">
        <v>191647.7</v>
      </c>
      <c r="AG1648" s="8">
        <f t="shared" si="77"/>
        <v>0.82299999999999995</v>
      </c>
    </row>
    <row r="1649" spans="14:33" x14ac:dyDescent="0.25">
      <c r="N1649" s="7">
        <v>1647</v>
      </c>
      <c r="O1649" s="7">
        <f t="shared" ca="1" si="75"/>
        <v>3.119693231187548E-2</v>
      </c>
      <c r="P1649" s="20">
        <f t="shared" ca="1" si="76"/>
        <v>374.23553129338956</v>
      </c>
      <c r="X1649" s="12">
        <v>664.86692184688548</v>
      </c>
      <c r="AE1649" s="8">
        <v>1647</v>
      </c>
      <c r="AF1649" s="12">
        <v>191665.6</v>
      </c>
      <c r="AG1649" s="8">
        <f t="shared" si="77"/>
        <v>0.82350000000000001</v>
      </c>
    </row>
    <row r="1650" spans="14:33" x14ac:dyDescent="0.25">
      <c r="N1650" s="7">
        <v>1648</v>
      </c>
      <c r="O1650" s="7">
        <f t="shared" ca="1" si="75"/>
        <v>0.54450849394351641</v>
      </c>
      <c r="P1650" s="20">
        <f t="shared" ca="1" si="76"/>
        <v>603.60102621414194</v>
      </c>
      <c r="X1650" s="12">
        <v>699.74207559226886</v>
      </c>
      <c r="AE1650" s="8">
        <v>1648</v>
      </c>
      <c r="AF1650" s="12">
        <v>191690.1</v>
      </c>
      <c r="AG1650" s="8">
        <f t="shared" si="77"/>
        <v>0.82399999999999995</v>
      </c>
    </row>
    <row r="1651" spans="14:33" x14ac:dyDescent="0.25">
      <c r="N1651" s="7">
        <v>1649</v>
      </c>
      <c r="O1651" s="7">
        <f t="shared" ca="1" si="75"/>
        <v>0.35420489838084235</v>
      </c>
      <c r="P1651" s="20">
        <f t="shared" ca="1" si="76"/>
        <v>543.12440385844286</v>
      </c>
      <c r="X1651" s="12">
        <v>600.73006801262807</v>
      </c>
      <c r="AE1651" s="8">
        <v>1649</v>
      </c>
      <c r="AF1651" s="12">
        <v>191710.9</v>
      </c>
      <c r="AG1651" s="8">
        <f t="shared" si="77"/>
        <v>0.82450000000000001</v>
      </c>
    </row>
    <row r="1652" spans="14:33" x14ac:dyDescent="0.25">
      <c r="N1652" s="7">
        <v>1650</v>
      </c>
      <c r="O1652" s="7">
        <f t="shared" ca="1" si="75"/>
        <v>0.19192683555961176</v>
      </c>
      <c r="P1652" s="20">
        <f t="shared" ca="1" si="76"/>
        <v>482.98349593599687</v>
      </c>
      <c r="X1652" s="12">
        <v>503.21307150137159</v>
      </c>
      <c r="AE1652" s="8">
        <v>1650</v>
      </c>
      <c r="AF1652" s="12">
        <v>191723</v>
      </c>
      <c r="AG1652" s="8">
        <f t="shared" si="77"/>
        <v>0.82499999999999996</v>
      </c>
    </row>
    <row r="1653" spans="14:33" x14ac:dyDescent="0.25">
      <c r="N1653" s="7">
        <v>1651</v>
      </c>
      <c r="O1653" s="7">
        <f t="shared" ca="1" si="75"/>
        <v>8.9584206143646039E-2</v>
      </c>
      <c r="P1653" s="20">
        <f t="shared" ca="1" si="76"/>
        <v>428.90208713723536</v>
      </c>
      <c r="X1653" s="12">
        <v>532.32017141165056</v>
      </c>
      <c r="AE1653" s="8">
        <v>1651</v>
      </c>
      <c r="AF1653" s="12">
        <v>191848.2</v>
      </c>
      <c r="AG1653" s="8">
        <f t="shared" si="77"/>
        <v>0.82550000000000001</v>
      </c>
    </row>
    <row r="1654" spans="14:33" x14ac:dyDescent="0.25">
      <c r="N1654" s="7">
        <v>1652</v>
      </c>
      <c r="O1654" s="7">
        <f t="shared" ca="1" si="75"/>
        <v>0.33225468971747185</v>
      </c>
      <c r="P1654" s="20">
        <f t="shared" ca="1" si="76"/>
        <v>535.77110743175626</v>
      </c>
      <c r="X1654" s="12">
        <v>659.1783761944871</v>
      </c>
      <c r="AE1654" s="8">
        <v>1652</v>
      </c>
      <c r="AF1654" s="12">
        <v>191924</v>
      </c>
      <c r="AG1654" s="8">
        <f t="shared" si="77"/>
        <v>0.82599999999999996</v>
      </c>
    </row>
    <row r="1655" spans="14:33" x14ac:dyDescent="0.25">
      <c r="N1655" s="7">
        <v>1653</v>
      </c>
      <c r="O1655" s="7">
        <f t="shared" ca="1" si="75"/>
        <v>0.28801167612214529</v>
      </c>
      <c r="P1655" s="20">
        <f t="shared" ca="1" si="76"/>
        <v>520.40857535407974</v>
      </c>
      <c r="X1655" s="12">
        <v>490.01129011665125</v>
      </c>
      <c r="AE1655" s="8">
        <v>1653</v>
      </c>
      <c r="AF1655" s="12">
        <v>191950</v>
      </c>
      <c r="AG1655" s="8">
        <f t="shared" si="77"/>
        <v>0.82650000000000001</v>
      </c>
    </row>
    <row r="1656" spans="14:33" x14ac:dyDescent="0.25">
      <c r="N1656" s="7">
        <v>1654</v>
      </c>
      <c r="O1656" s="7">
        <f t="shared" ca="1" si="75"/>
        <v>0.42234010203831462</v>
      </c>
      <c r="P1656" s="20">
        <f t="shared" ca="1" si="76"/>
        <v>565.19382138969377</v>
      </c>
      <c r="X1656" s="12">
        <v>591.12941744294562</v>
      </c>
      <c r="AE1656" s="8">
        <v>1654</v>
      </c>
      <c r="AF1656" s="12">
        <v>191960.3</v>
      </c>
      <c r="AG1656" s="8">
        <f t="shared" si="77"/>
        <v>0.82699999999999996</v>
      </c>
    </row>
    <row r="1657" spans="14:33" x14ac:dyDescent="0.25">
      <c r="N1657" s="7">
        <v>1655</v>
      </c>
      <c r="O1657" s="7">
        <f t="shared" ca="1" si="75"/>
        <v>0.46714193058677278</v>
      </c>
      <c r="P1657" s="20">
        <f t="shared" ca="1" si="76"/>
        <v>579.33099686798118</v>
      </c>
      <c r="X1657" s="12">
        <v>563.26798765575165</v>
      </c>
      <c r="AE1657" s="8">
        <v>1655</v>
      </c>
      <c r="AF1657" s="12">
        <v>192051.1</v>
      </c>
      <c r="AG1657" s="8">
        <f t="shared" si="77"/>
        <v>0.82750000000000001</v>
      </c>
    </row>
    <row r="1658" spans="14:33" x14ac:dyDescent="0.25">
      <c r="N1658" s="7">
        <v>1656</v>
      </c>
      <c r="O1658" s="7">
        <f t="shared" ca="1" si="75"/>
        <v>0.81651666860182637</v>
      </c>
      <c r="P1658" s="20">
        <f t="shared" ca="1" si="76"/>
        <v>700.9895431910702</v>
      </c>
      <c r="X1658" s="12">
        <v>656.80087486063042</v>
      </c>
      <c r="AE1658" s="8">
        <v>1656</v>
      </c>
      <c r="AF1658" s="12">
        <v>192077.5</v>
      </c>
      <c r="AG1658" s="8">
        <f t="shared" si="77"/>
        <v>0.82799999999999996</v>
      </c>
    </row>
    <row r="1659" spans="14:33" x14ac:dyDescent="0.25">
      <c r="N1659" s="7">
        <v>1657</v>
      </c>
      <c r="O1659" s="7">
        <f t="shared" ca="1" si="75"/>
        <v>0.22731437771838936</v>
      </c>
      <c r="P1659" s="20">
        <f t="shared" ca="1" si="76"/>
        <v>497.62872892401879</v>
      </c>
      <c r="X1659" s="12">
        <v>609.08120494783202</v>
      </c>
      <c r="AE1659" s="8">
        <v>1657</v>
      </c>
      <c r="AF1659" s="12">
        <v>192094.1</v>
      </c>
      <c r="AG1659" s="8">
        <f t="shared" si="77"/>
        <v>0.82850000000000001</v>
      </c>
    </row>
    <row r="1660" spans="14:33" x14ac:dyDescent="0.25">
      <c r="N1660" s="7">
        <v>1658</v>
      </c>
      <c r="O1660" s="7">
        <f t="shared" ca="1" si="75"/>
        <v>0.12014165393397791</v>
      </c>
      <c r="P1660" s="20">
        <f t="shared" ca="1" si="76"/>
        <v>447.82022974759343</v>
      </c>
      <c r="X1660" s="12">
        <v>809.86710130666791</v>
      </c>
      <c r="AE1660" s="8">
        <v>1658</v>
      </c>
      <c r="AF1660" s="12">
        <v>192099.20000000001</v>
      </c>
      <c r="AG1660" s="8">
        <f t="shared" si="77"/>
        <v>0.82899999999999996</v>
      </c>
    </row>
    <row r="1661" spans="14:33" x14ac:dyDescent="0.25">
      <c r="N1661" s="7">
        <v>1659</v>
      </c>
      <c r="O1661" s="7">
        <f t="shared" ca="1" si="75"/>
        <v>0.12956660538693998</v>
      </c>
      <c r="P1661" s="20">
        <f t="shared" ca="1" si="76"/>
        <v>453.03703071577206</v>
      </c>
      <c r="X1661" s="12">
        <v>595.72228154046024</v>
      </c>
      <c r="AE1661" s="8">
        <v>1659</v>
      </c>
      <c r="AF1661" s="12">
        <v>192132</v>
      </c>
      <c r="AG1661" s="8">
        <f t="shared" si="77"/>
        <v>0.82950000000000002</v>
      </c>
    </row>
    <row r="1662" spans="14:33" x14ac:dyDescent="0.25">
      <c r="N1662" s="7">
        <v>1660</v>
      </c>
      <c r="O1662" s="7">
        <f t="shared" ca="1" si="75"/>
        <v>0.61276064318977963</v>
      </c>
      <c r="P1662" s="20">
        <f t="shared" ca="1" si="76"/>
        <v>625.41950615627536</v>
      </c>
      <c r="X1662" s="12">
        <v>547.09541021109078</v>
      </c>
      <c r="AE1662" s="8">
        <v>1660</v>
      </c>
      <c r="AF1662" s="12">
        <v>192136.1</v>
      </c>
      <c r="AG1662" s="8">
        <f t="shared" si="77"/>
        <v>0.83</v>
      </c>
    </row>
    <row r="1663" spans="14:33" x14ac:dyDescent="0.25">
      <c r="N1663" s="7">
        <v>1661</v>
      </c>
      <c r="O1663" s="7">
        <f t="shared" ca="1" si="75"/>
        <v>0.95000071949144027</v>
      </c>
      <c r="P1663" s="20">
        <f t="shared" ca="1" si="76"/>
        <v>785.88165782637441</v>
      </c>
      <c r="X1663" s="12">
        <v>617.06973035563885</v>
      </c>
      <c r="AE1663" s="8">
        <v>1661</v>
      </c>
      <c r="AF1663" s="12">
        <v>192175.6</v>
      </c>
      <c r="AG1663" s="8">
        <f t="shared" si="77"/>
        <v>0.83050000000000002</v>
      </c>
    </row>
    <row r="1664" spans="14:33" x14ac:dyDescent="0.25">
      <c r="N1664" s="7">
        <v>1662</v>
      </c>
      <c r="O1664" s="7">
        <f t="shared" ca="1" si="75"/>
        <v>0.57852990385671055</v>
      </c>
      <c r="P1664" s="20">
        <f t="shared" ca="1" si="76"/>
        <v>614.38903086495668</v>
      </c>
      <c r="X1664" s="12">
        <v>515.44555046425671</v>
      </c>
      <c r="AE1664" s="8">
        <v>1662</v>
      </c>
      <c r="AF1664" s="12">
        <v>192178.7</v>
      </c>
      <c r="AG1664" s="8">
        <f t="shared" si="77"/>
        <v>0.83099999999999996</v>
      </c>
    </row>
    <row r="1665" spans="14:33" x14ac:dyDescent="0.25">
      <c r="N1665" s="7">
        <v>1663</v>
      </c>
      <c r="O1665" s="7">
        <f t="shared" ca="1" si="75"/>
        <v>0.31052264581055311</v>
      </c>
      <c r="P1665" s="20">
        <f t="shared" ca="1" si="76"/>
        <v>528.32712401870026</v>
      </c>
      <c r="X1665" s="12">
        <v>507.05544124535106</v>
      </c>
      <c r="AE1665" s="8">
        <v>1663</v>
      </c>
      <c r="AF1665" s="12">
        <v>192286.9</v>
      </c>
      <c r="AG1665" s="8">
        <f t="shared" si="77"/>
        <v>0.83150000000000002</v>
      </c>
    </row>
    <row r="1666" spans="14:33" x14ac:dyDescent="0.25">
      <c r="N1666" s="7">
        <v>1664</v>
      </c>
      <c r="O1666" s="7">
        <f t="shared" ca="1" si="75"/>
        <v>0.46404412641893966</v>
      </c>
      <c r="P1666" s="20">
        <f t="shared" ca="1" si="76"/>
        <v>578.3584826867127</v>
      </c>
      <c r="X1666" s="12">
        <v>622.68543116938372</v>
      </c>
      <c r="AE1666" s="8">
        <v>1664</v>
      </c>
      <c r="AF1666" s="12">
        <v>192448.1</v>
      </c>
      <c r="AG1666" s="8">
        <f t="shared" si="77"/>
        <v>0.83199999999999996</v>
      </c>
    </row>
    <row r="1667" spans="14:33" x14ac:dyDescent="0.25">
      <c r="N1667" s="7">
        <v>1665</v>
      </c>
      <c r="O1667" s="7">
        <f t="shared" ca="1" si="75"/>
        <v>0.48426035669992717</v>
      </c>
      <c r="P1667" s="20">
        <f t="shared" ca="1" si="76"/>
        <v>584.6980704455641</v>
      </c>
      <c r="X1667" s="12">
        <v>663.37689916113516</v>
      </c>
      <c r="AE1667" s="8">
        <v>1665</v>
      </c>
      <c r="AF1667" s="12">
        <v>192473</v>
      </c>
      <c r="AG1667" s="8">
        <f t="shared" si="77"/>
        <v>0.83250000000000002</v>
      </c>
    </row>
    <row r="1668" spans="14:33" x14ac:dyDescent="0.25">
      <c r="N1668" s="7">
        <v>1666</v>
      </c>
      <c r="O1668" s="7">
        <f t="shared" ref="O1668:O1731" ca="1" si="78">RAND()</f>
        <v>0.89320253570962993</v>
      </c>
      <c r="P1668" s="20">
        <f t="shared" ref="P1668:P1731" ca="1" si="79">(($L$4*(EXP((_xlfn.NORM.S.INV(O1668)-$L$5)/$L$6)))/(1+EXP((_xlfn.NORM.S.INV(O1668)-$L$5)/$L$6)))+$L$3</f>
        <v>741.15379570161076</v>
      </c>
      <c r="X1668" s="12">
        <v>748.02513625262532</v>
      </c>
      <c r="AE1668" s="8">
        <v>1666</v>
      </c>
      <c r="AF1668" s="12">
        <v>192485.6</v>
      </c>
      <c r="AG1668" s="8">
        <f t="shared" ref="AG1668:AG1731" si="80">AE1668/2000</f>
        <v>0.83299999999999996</v>
      </c>
    </row>
    <row r="1669" spans="14:33" x14ac:dyDescent="0.25">
      <c r="N1669" s="7">
        <v>1667</v>
      </c>
      <c r="O1669" s="7">
        <f t="shared" ca="1" si="78"/>
        <v>0.52278399322955416</v>
      </c>
      <c r="P1669" s="20">
        <f t="shared" ca="1" si="79"/>
        <v>596.7690553845257</v>
      </c>
      <c r="X1669" s="12">
        <v>756.55314081317613</v>
      </c>
      <c r="AE1669" s="8">
        <v>1667</v>
      </c>
      <c r="AF1669" s="12">
        <v>192495.4</v>
      </c>
      <c r="AG1669" s="8">
        <f t="shared" si="80"/>
        <v>0.83350000000000002</v>
      </c>
    </row>
    <row r="1670" spans="14:33" x14ac:dyDescent="0.25">
      <c r="N1670" s="7">
        <v>1668</v>
      </c>
      <c r="O1670" s="7">
        <f t="shared" ca="1" si="78"/>
        <v>0.33018018512867642</v>
      </c>
      <c r="P1670" s="20">
        <f t="shared" ca="1" si="79"/>
        <v>535.0680470550069</v>
      </c>
      <c r="X1670" s="12">
        <v>702.48978038757548</v>
      </c>
      <c r="AE1670" s="8">
        <v>1668</v>
      </c>
      <c r="AF1670" s="12">
        <v>192529.7</v>
      </c>
      <c r="AG1670" s="8">
        <f t="shared" si="80"/>
        <v>0.83399999999999996</v>
      </c>
    </row>
    <row r="1671" spans="14:33" x14ac:dyDescent="0.25">
      <c r="N1671" s="7">
        <v>1669</v>
      </c>
      <c r="O1671" s="7">
        <f t="shared" ca="1" si="78"/>
        <v>0.70217827445969372</v>
      </c>
      <c r="P1671" s="20">
        <f t="shared" ca="1" si="79"/>
        <v>655.72822887321797</v>
      </c>
      <c r="X1671" s="12">
        <v>680.89039724738188</v>
      </c>
      <c r="AE1671" s="8">
        <v>1669</v>
      </c>
      <c r="AF1671" s="12">
        <v>192530.2</v>
      </c>
      <c r="AG1671" s="8">
        <f t="shared" si="80"/>
        <v>0.83450000000000002</v>
      </c>
    </row>
    <row r="1672" spans="14:33" x14ac:dyDescent="0.25">
      <c r="N1672" s="7">
        <v>1670</v>
      </c>
      <c r="O1672" s="7">
        <f t="shared" ca="1" si="78"/>
        <v>0.54038450014534289</v>
      </c>
      <c r="P1672" s="20">
        <f t="shared" ca="1" si="79"/>
        <v>602.30153873048107</v>
      </c>
      <c r="X1672" s="12">
        <v>398.23460864211097</v>
      </c>
      <c r="AE1672" s="8">
        <v>1670</v>
      </c>
      <c r="AF1672" s="12">
        <v>192531.3</v>
      </c>
      <c r="AG1672" s="8">
        <f t="shared" si="80"/>
        <v>0.83499999999999996</v>
      </c>
    </row>
    <row r="1673" spans="14:33" x14ac:dyDescent="0.25">
      <c r="N1673" s="7">
        <v>1671</v>
      </c>
      <c r="O1673" s="7">
        <f t="shared" ca="1" si="78"/>
        <v>0.65732703265993897</v>
      </c>
      <c r="P1673" s="20">
        <f t="shared" ca="1" si="79"/>
        <v>640.18675480640593</v>
      </c>
      <c r="X1673" s="12">
        <v>614.05440331034708</v>
      </c>
      <c r="AE1673" s="8">
        <v>1671</v>
      </c>
      <c r="AF1673" s="12">
        <v>192547.4</v>
      </c>
      <c r="AG1673" s="8">
        <f t="shared" si="80"/>
        <v>0.83550000000000002</v>
      </c>
    </row>
    <row r="1674" spans="14:33" x14ac:dyDescent="0.25">
      <c r="N1674" s="7">
        <v>1672</v>
      </c>
      <c r="O1674" s="7">
        <f t="shared" ca="1" si="78"/>
        <v>0.11242495272221276</v>
      </c>
      <c r="P1674" s="20">
        <f t="shared" ca="1" si="79"/>
        <v>443.35892555769863</v>
      </c>
      <c r="X1674" s="12">
        <v>606.12789583031929</v>
      </c>
      <c r="AE1674" s="8">
        <v>1672</v>
      </c>
      <c r="AF1674" s="12">
        <v>192552.3</v>
      </c>
      <c r="AG1674" s="8">
        <f t="shared" si="80"/>
        <v>0.83599999999999997</v>
      </c>
    </row>
    <row r="1675" spans="14:33" x14ac:dyDescent="0.25">
      <c r="N1675" s="7">
        <v>1673</v>
      </c>
      <c r="O1675" s="7">
        <f t="shared" ca="1" si="78"/>
        <v>0.23359450083340583</v>
      </c>
      <c r="P1675" s="20">
        <f t="shared" ca="1" si="79"/>
        <v>500.10559153761733</v>
      </c>
      <c r="X1675" s="12">
        <v>757.19264713088535</v>
      </c>
      <c r="AE1675" s="8">
        <v>1673</v>
      </c>
      <c r="AF1675" s="12">
        <v>192558</v>
      </c>
      <c r="AG1675" s="8">
        <f t="shared" si="80"/>
        <v>0.83650000000000002</v>
      </c>
    </row>
    <row r="1676" spans="14:33" x14ac:dyDescent="0.25">
      <c r="N1676" s="7">
        <v>1674</v>
      </c>
      <c r="O1676" s="7">
        <f t="shared" ca="1" si="78"/>
        <v>0.57715548236185754</v>
      </c>
      <c r="P1676" s="20">
        <f t="shared" ca="1" si="79"/>
        <v>613.95035345562781</v>
      </c>
      <c r="X1676" s="12">
        <v>622.40257565377692</v>
      </c>
      <c r="AE1676" s="8">
        <v>1674</v>
      </c>
      <c r="AF1676" s="12">
        <v>192569.7</v>
      </c>
      <c r="AG1676" s="8">
        <f t="shared" si="80"/>
        <v>0.83699999999999997</v>
      </c>
    </row>
    <row r="1677" spans="14:33" x14ac:dyDescent="0.25">
      <c r="N1677" s="7">
        <v>1675</v>
      </c>
      <c r="O1677" s="7">
        <f t="shared" ca="1" si="78"/>
        <v>0.56834298733336996</v>
      </c>
      <c r="P1677" s="20">
        <f t="shared" ca="1" si="79"/>
        <v>611.14404135869609</v>
      </c>
      <c r="X1677" s="12">
        <v>616.94303502886942</v>
      </c>
      <c r="AE1677" s="8">
        <v>1675</v>
      </c>
      <c r="AF1677" s="12">
        <v>192582.9</v>
      </c>
      <c r="AG1677" s="8">
        <f t="shared" si="80"/>
        <v>0.83750000000000002</v>
      </c>
    </row>
    <row r="1678" spans="14:33" x14ac:dyDescent="0.25">
      <c r="N1678" s="7">
        <v>1676</v>
      </c>
      <c r="O1678" s="7">
        <f t="shared" ca="1" si="78"/>
        <v>0.79071180091253368</v>
      </c>
      <c r="P1678" s="20">
        <f t="shared" ca="1" si="79"/>
        <v>689.75478330851342</v>
      </c>
      <c r="X1678" s="12">
        <v>619.85644119678352</v>
      </c>
      <c r="AE1678" s="8">
        <v>1676</v>
      </c>
      <c r="AF1678" s="12">
        <v>192600.4</v>
      </c>
      <c r="AG1678" s="8">
        <f t="shared" si="80"/>
        <v>0.83799999999999997</v>
      </c>
    </row>
    <row r="1679" spans="14:33" x14ac:dyDescent="0.25">
      <c r="N1679" s="7">
        <v>1677</v>
      </c>
      <c r="O1679" s="7">
        <f t="shared" ca="1" si="78"/>
        <v>0.25512936814409681</v>
      </c>
      <c r="P1679" s="20">
        <f t="shared" ca="1" si="79"/>
        <v>508.3688836199089</v>
      </c>
      <c r="X1679" s="12">
        <v>518.89177746553537</v>
      </c>
      <c r="AE1679" s="8">
        <v>1677</v>
      </c>
      <c r="AF1679" s="12">
        <v>192611.3</v>
      </c>
      <c r="AG1679" s="8">
        <f t="shared" si="80"/>
        <v>0.83850000000000002</v>
      </c>
    </row>
    <row r="1680" spans="14:33" x14ac:dyDescent="0.25">
      <c r="N1680" s="7">
        <v>1678</v>
      </c>
      <c r="O1680" s="7">
        <f t="shared" ca="1" si="78"/>
        <v>0.79907166276141461</v>
      </c>
      <c r="P1680" s="20">
        <f t="shared" ca="1" si="79"/>
        <v>693.30858816391219</v>
      </c>
      <c r="X1680" s="12">
        <v>450.9368861814869</v>
      </c>
      <c r="AE1680" s="8">
        <v>1678</v>
      </c>
      <c r="AF1680" s="12">
        <v>192646.1</v>
      </c>
      <c r="AG1680" s="8">
        <f t="shared" si="80"/>
        <v>0.83899999999999997</v>
      </c>
    </row>
    <row r="1681" spans="14:33" x14ac:dyDescent="0.25">
      <c r="N1681" s="7">
        <v>1679</v>
      </c>
      <c r="O1681" s="7">
        <f t="shared" ca="1" si="78"/>
        <v>0.22409623583327443</v>
      </c>
      <c r="P1681" s="20">
        <f t="shared" ca="1" si="79"/>
        <v>496.34663952342834</v>
      </c>
      <c r="X1681" s="12">
        <v>616.1596446568675</v>
      </c>
      <c r="AE1681" s="8">
        <v>1679</v>
      </c>
      <c r="AF1681" s="12">
        <v>192647.2</v>
      </c>
      <c r="AG1681" s="8">
        <f t="shared" si="80"/>
        <v>0.83950000000000002</v>
      </c>
    </row>
    <row r="1682" spans="14:33" x14ac:dyDescent="0.25">
      <c r="N1682" s="7">
        <v>1680</v>
      </c>
      <c r="O1682" s="7">
        <f t="shared" ca="1" si="78"/>
        <v>0.1247272016762605</v>
      </c>
      <c r="P1682" s="20">
        <f t="shared" ca="1" si="79"/>
        <v>450.38830745434473</v>
      </c>
      <c r="X1682" s="12">
        <v>801.99234407302322</v>
      </c>
      <c r="AE1682" s="8">
        <v>1680</v>
      </c>
      <c r="AF1682" s="12">
        <v>192681.4</v>
      </c>
      <c r="AG1682" s="8">
        <f t="shared" si="80"/>
        <v>0.84</v>
      </c>
    </row>
    <row r="1683" spans="14:33" x14ac:dyDescent="0.25">
      <c r="N1683" s="7">
        <v>1681</v>
      </c>
      <c r="O1683" s="7">
        <f t="shared" ca="1" si="78"/>
        <v>0.97393690278066469</v>
      </c>
      <c r="P1683" s="20">
        <f t="shared" ca="1" si="79"/>
        <v>816.98399093430896</v>
      </c>
      <c r="X1683" s="12">
        <v>756.48835854847141</v>
      </c>
      <c r="AE1683" s="8">
        <v>1681</v>
      </c>
      <c r="AF1683" s="12">
        <v>192693.9</v>
      </c>
      <c r="AG1683" s="8">
        <f t="shared" si="80"/>
        <v>0.84050000000000002</v>
      </c>
    </row>
    <row r="1684" spans="14:33" x14ac:dyDescent="0.25">
      <c r="N1684" s="7">
        <v>1682</v>
      </c>
      <c r="O1684" s="7">
        <f t="shared" ca="1" si="78"/>
        <v>0.69105021662207311</v>
      </c>
      <c r="P1684" s="20">
        <f t="shared" ca="1" si="79"/>
        <v>651.79347197464529</v>
      </c>
      <c r="X1684" s="12">
        <v>462.29145518765472</v>
      </c>
      <c r="AE1684" s="8">
        <v>1682</v>
      </c>
      <c r="AF1684" s="12">
        <v>192811.4</v>
      </c>
      <c r="AG1684" s="8">
        <f t="shared" si="80"/>
        <v>0.84099999999999997</v>
      </c>
    </row>
    <row r="1685" spans="14:33" x14ac:dyDescent="0.25">
      <c r="N1685" s="7">
        <v>1683</v>
      </c>
      <c r="O1685" s="7">
        <f t="shared" ca="1" si="78"/>
        <v>0.16444987216421125</v>
      </c>
      <c r="P1685" s="20">
        <f t="shared" ca="1" si="79"/>
        <v>470.59590541834422</v>
      </c>
      <c r="X1685" s="12">
        <v>424.42786186735486</v>
      </c>
      <c r="AE1685" s="8">
        <v>1683</v>
      </c>
      <c r="AF1685" s="12">
        <v>192820.4</v>
      </c>
      <c r="AG1685" s="8">
        <f t="shared" si="80"/>
        <v>0.84150000000000003</v>
      </c>
    </row>
    <row r="1686" spans="14:33" x14ac:dyDescent="0.25">
      <c r="N1686" s="7">
        <v>1684</v>
      </c>
      <c r="O1686" s="7">
        <f t="shared" ca="1" si="78"/>
        <v>0.92812299807835996</v>
      </c>
      <c r="P1686" s="20">
        <f t="shared" ca="1" si="79"/>
        <v>765.85160880618071</v>
      </c>
      <c r="X1686" s="12">
        <v>680.31937885198874</v>
      </c>
      <c r="AE1686" s="8">
        <v>1684</v>
      </c>
      <c r="AF1686" s="12">
        <v>192837.5</v>
      </c>
      <c r="AG1686" s="8">
        <f t="shared" si="80"/>
        <v>0.84199999999999997</v>
      </c>
    </row>
    <row r="1687" spans="14:33" x14ac:dyDescent="0.25">
      <c r="N1687" s="7">
        <v>1685</v>
      </c>
      <c r="O1687" s="7">
        <f t="shared" ca="1" si="78"/>
        <v>0.75712518103641824</v>
      </c>
      <c r="P1687" s="20">
        <f t="shared" ca="1" si="79"/>
        <v>676.16441903319242</v>
      </c>
      <c r="X1687" s="12">
        <v>635.63788831503302</v>
      </c>
      <c r="AE1687" s="8">
        <v>1685</v>
      </c>
      <c r="AF1687" s="12">
        <v>192945.8</v>
      </c>
      <c r="AG1687" s="8">
        <f t="shared" si="80"/>
        <v>0.84250000000000003</v>
      </c>
    </row>
    <row r="1688" spans="14:33" x14ac:dyDescent="0.25">
      <c r="N1688" s="7">
        <v>1686</v>
      </c>
      <c r="O1688" s="7">
        <f t="shared" ca="1" si="78"/>
        <v>0.90266890357243945</v>
      </c>
      <c r="P1688" s="20">
        <f t="shared" ca="1" si="79"/>
        <v>747.2470130551402</v>
      </c>
      <c r="X1688" s="12">
        <v>485.54816033702548</v>
      </c>
      <c r="AE1688" s="8">
        <v>1686</v>
      </c>
      <c r="AF1688" s="12">
        <v>192953.5</v>
      </c>
      <c r="AG1688" s="8">
        <f t="shared" si="80"/>
        <v>0.84299999999999997</v>
      </c>
    </row>
    <row r="1689" spans="14:33" x14ac:dyDescent="0.25">
      <c r="N1689" s="7">
        <v>1687</v>
      </c>
      <c r="O1689" s="7">
        <f t="shared" ca="1" si="78"/>
        <v>0.34029370223523081</v>
      </c>
      <c r="P1689" s="20">
        <f t="shared" ca="1" si="79"/>
        <v>538.48180820651157</v>
      </c>
      <c r="X1689" s="12">
        <v>630.3213466995818</v>
      </c>
      <c r="AE1689" s="8">
        <v>1687</v>
      </c>
      <c r="AF1689" s="12">
        <v>192961.9</v>
      </c>
      <c r="AG1689" s="8">
        <f t="shared" si="80"/>
        <v>0.84350000000000003</v>
      </c>
    </row>
    <row r="1690" spans="14:33" x14ac:dyDescent="0.25">
      <c r="N1690" s="7">
        <v>1688</v>
      </c>
      <c r="O1690" s="7">
        <f t="shared" ca="1" si="78"/>
        <v>0.40034515523029479</v>
      </c>
      <c r="P1690" s="20">
        <f t="shared" ca="1" si="79"/>
        <v>558.16754198583976</v>
      </c>
      <c r="X1690" s="12">
        <v>620.58123229587795</v>
      </c>
      <c r="AE1690" s="8">
        <v>1688</v>
      </c>
      <c r="AF1690" s="12">
        <v>192963.7</v>
      </c>
      <c r="AG1690" s="8">
        <f t="shared" si="80"/>
        <v>0.84399999999999997</v>
      </c>
    </row>
    <row r="1691" spans="14:33" x14ac:dyDescent="0.25">
      <c r="N1691" s="7">
        <v>1689</v>
      </c>
      <c r="O1691" s="7">
        <f t="shared" ca="1" si="78"/>
        <v>0.64425225394178931</v>
      </c>
      <c r="P1691" s="20">
        <f t="shared" ca="1" si="79"/>
        <v>635.79594803097712</v>
      </c>
      <c r="X1691" s="12">
        <v>652.18525660236526</v>
      </c>
      <c r="AE1691" s="8">
        <v>1689</v>
      </c>
      <c r="AF1691" s="12">
        <v>193033.7</v>
      </c>
      <c r="AG1691" s="8">
        <f t="shared" si="80"/>
        <v>0.84450000000000003</v>
      </c>
    </row>
    <row r="1692" spans="14:33" x14ac:dyDescent="0.25">
      <c r="N1692" s="7">
        <v>1690</v>
      </c>
      <c r="O1692" s="7">
        <f t="shared" ca="1" si="78"/>
        <v>0.79977820775033825</v>
      </c>
      <c r="P1692" s="20">
        <f t="shared" ca="1" si="79"/>
        <v>693.61250617937583</v>
      </c>
      <c r="X1692" s="12">
        <v>687.90469299091296</v>
      </c>
      <c r="AE1692" s="8">
        <v>1690</v>
      </c>
      <c r="AF1692" s="12">
        <v>193037.6</v>
      </c>
      <c r="AG1692" s="8">
        <f t="shared" si="80"/>
        <v>0.84499999999999997</v>
      </c>
    </row>
    <row r="1693" spans="14:33" x14ac:dyDescent="0.25">
      <c r="N1693" s="7">
        <v>1691</v>
      </c>
      <c r="O1693" s="7">
        <f t="shared" ca="1" si="78"/>
        <v>0.19392575587388461</v>
      </c>
      <c r="P1693" s="20">
        <f t="shared" ca="1" si="79"/>
        <v>483.84609366704694</v>
      </c>
      <c r="X1693" s="12">
        <v>519.11098806779546</v>
      </c>
      <c r="AE1693" s="8">
        <v>1691</v>
      </c>
      <c r="AF1693" s="12">
        <v>193056.7</v>
      </c>
      <c r="AG1693" s="8">
        <f t="shared" si="80"/>
        <v>0.84550000000000003</v>
      </c>
    </row>
    <row r="1694" spans="14:33" x14ac:dyDescent="0.25">
      <c r="N1694" s="7">
        <v>1692</v>
      </c>
      <c r="O1694" s="7">
        <f t="shared" ca="1" si="78"/>
        <v>0.13054275724343956</v>
      </c>
      <c r="P1694" s="20">
        <f t="shared" ca="1" si="79"/>
        <v>453.56402521182065</v>
      </c>
      <c r="X1694" s="12">
        <v>465.81137787411637</v>
      </c>
      <c r="AE1694" s="8">
        <v>1692</v>
      </c>
      <c r="AF1694" s="12">
        <v>193086.9</v>
      </c>
      <c r="AG1694" s="8">
        <f t="shared" si="80"/>
        <v>0.84599999999999997</v>
      </c>
    </row>
    <row r="1695" spans="14:33" x14ac:dyDescent="0.25">
      <c r="N1695" s="7">
        <v>1693</v>
      </c>
      <c r="O1695" s="7">
        <f t="shared" ca="1" si="78"/>
        <v>0.91426717653813994</v>
      </c>
      <c r="P1695" s="20">
        <f t="shared" ca="1" si="79"/>
        <v>755.26410668554161</v>
      </c>
      <c r="X1695" s="12">
        <v>536.65275919302121</v>
      </c>
      <c r="AE1695" s="8">
        <v>1693</v>
      </c>
      <c r="AF1695" s="12">
        <v>193098.2</v>
      </c>
      <c r="AG1695" s="8">
        <f t="shared" si="80"/>
        <v>0.84650000000000003</v>
      </c>
    </row>
    <row r="1696" spans="14:33" x14ac:dyDescent="0.25">
      <c r="N1696" s="7">
        <v>1694</v>
      </c>
      <c r="O1696" s="7">
        <f t="shared" ca="1" si="78"/>
        <v>0.65561783503872528</v>
      </c>
      <c r="P1696" s="20">
        <f t="shared" ca="1" si="79"/>
        <v>639.60964329791238</v>
      </c>
      <c r="X1696" s="12">
        <v>621.46375290837489</v>
      </c>
      <c r="AE1696" s="8">
        <v>1694</v>
      </c>
      <c r="AF1696" s="12">
        <v>193153.8</v>
      </c>
      <c r="AG1696" s="8">
        <f t="shared" si="80"/>
        <v>0.84699999999999998</v>
      </c>
    </row>
    <row r="1697" spans="14:33" x14ac:dyDescent="0.25">
      <c r="N1697" s="7">
        <v>1695</v>
      </c>
      <c r="O1697" s="7">
        <f t="shared" ca="1" si="78"/>
        <v>0.11295984681774796</v>
      </c>
      <c r="P1697" s="20">
        <f t="shared" ca="1" si="79"/>
        <v>443.67417356700639</v>
      </c>
      <c r="X1697" s="12">
        <v>471.05552256509151</v>
      </c>
      <c r="AE1697" s="8">
        <v>1695</v>
      </c>
      <c r="AF1697" s="12">
        <v>193159.8</v>
      </c>
      <c r="AG1697" s="8">
        <f t="shared" si="80"/>
        <v>0.84750000000000003</v>
      </c>
    </row>
    <row r="1698" spans="14:33" x14ac:dyDescent="0.25">
      <c r="N1698" s="7">
        <v>1696</v>
      </c>
      <c r="O1698" s="7">
        <f t="shared" ca="1" si="78"/>
        <v>0.71076664690155489</v>
      </c>
      <c r="P1698" s="20">
        <f t="shared" ca="1" si="79"/>
        <v>658.80605222353495</v>
      </c>
      <c r="X1698" s="12">
        <v>744.93179901103053</v>
      </c>
      <c r="AE1698" s="8">
        <v>1696</v>
      </c>
      <c r="AF1698" s="12">
        <v>193267.20000000001</v>
      </c>
      <c r="AG1698" s="8">
        <f t="shared" si="80"/>
        <v>0.84799999999999998</v>
      </c>
    </row>
    <row r="1699" spans="14:33" x14ac:dyDescent="0.25">
      <c r="N1699" s="7">
        <v>1697</v>
      </c>
      <c r="O1699" s="7">
        <f t="shared" ca="1" si="78"/>
        <v>0.81655069517493239</v>
      </c>
      <c r="P1699" s="20">
        <f t="shared" ca="1" si="79"/>
        <v>701.00490668639054</v>
      </c>
      <c r="X1699" s="12">
        <v>808.84301447139558</v>
      </c>
      <c r="AE1699" s="8">
        <v>1697</v>
      </c>
      <c r="AF1699" s="12">
        <v>193272.6</v>
      </c>
      <c r="AG1699" s="8">
        <f t="shared" si="80"/>
        <v>0.84850000000000003</v>
      </c>
    </row>
    <row r="1700" spans="14:33" x14ac:dyDescent="0.25">
      <c r="N1700" s="7">
        <v>1698</v>
      </c>
      <c r="O1700" s="7">
        <f t="shared" ca="1" si="78"/>
        <v>0.26513890455705835</v>
      </c>
      <c r="P1700" s="20">
        <f t="shared" ca="1" si="79"/>
        <v>512.10117053601812</v>
      </c>
      <c r="X1700" s="12">
        <v>747.1691242760312</v>
      </c>
      <c r="AE1700" s="8">
        <v>1698</v>
      </c>
      <c r="AF1700" s="12">
        <v>193330.7</v>
      </c>
      <c r="AG1700" s="8">
        <f t="shared" si="80"/>
        <v>0.84899999999999998</v>
      </c>
    </row>
    <row r="1701" spans="14:33" x14ac:dyDescent="0.25">
      <c r="N1701" s="7">
        <v>1699</v>
      </c>
      <c r="O1701" s="7">
        <f t="shared" ca="1" si="78"/>
        <v>9.554588578513612E-2</v>
      </c>
      <c r="P1701" s="20">
        <f t="shared" ca="1" si="79"/>
        <v>432.88328310223085</v>
      </c>
      <c r="X1701" s="12">
        <v>500.74587298404924</v>
      </c>
      <c r="AE1701" s="8">
        <v>1699</v>
      </c>
      <c r="AF1701" s="12">
        <v>193376.4</v>
      </c>
      <c r="AG1701" s="8">
        <f t="shared" si="80"/>
        <v>0.84950000000000003</v>
      </c>
    </row>
    <row r="1702" spans="14:33" x14ac:dyDescent="0.25">
      <c r="N1702" s="7">
        <v>1700</v>
      </c>
      <c r="O1702" s="7">
        <f t="shared" ca="1" si="78"/>
        <v>0.92983600554769508</v>
      </c>
      <c r="P1702" s="20">
        <f t="shared" ca="1" si="79"/>
        <v>767.25378202198704</v>
      </c>
      <c r="X1702" s="12">
        <v>757.30290710910583</v>
      </c>
      <c r="AE1702" s="8">
        <v>1700</v>
      </c>
      <c r="AF1702" s="12">
        <v>193523.8</v>
      </c>
      <c r="AG1702" s="8">
        <f t="shared" si="80"/>
        <v>0.85</v>
      </c>
    </row>
    <row r="1703" spans="14:33" x14ac:dyDescent="0.25">
      <c r="N1703" s="7">
        <v>1701</v>
      </c>
      <c r="O1703" s="7">
        <f t="shared" ca="1" si="78"/>
        <v>0.63064411561922962</v>
      </c>
      <c r="P1703" s="20">
        <f t="shared" ca="1" si="79"/>
        <v>631.28031836389971</v>
      </c>
      <c r="X1703" s="12">
        <v>762.7623778229671</v>
      </c>
      <c r="AE1703" s="8">
        <v>1701</v>
      </c>
      <c r="AF1703" s="12">
        <v>193551.3</v>
      </c>
      <c r="AG1703" s="8">
        <f t="shared" si="80"/>
        <v>0.85050000000000003</v>
      </c>
    </row>
    <row r="1704" spans="14:33" x14ac:dyDescent="0.25">
      <c r="N1704" s="7">
        <v>1702</v>
      </c>
      <c r="O1704" s="7">
        <f t="shared" ca="1" si="78"/>
        <v>0.9226277813758571</v>
      </c>
      <c r="P1704" s="20">
        <f t="shared" ca="1" si="79"/>
        <v>761.50108025248142</v>
      </c>
      <c r="X1704" s="12">
        <v>702.78240657608865</v>
      </c>
      <c r="AE1704" s="8">
        <v>1702</v>
      </c>
      <c r="AF1704" s="12">
        <v>193646.4</v>
      </c>
      <c r="AG1704" s="8">
        <f t="shared" si="80"/>
        <v>0.85099999999999998</v>
      </c>
    </row>
    <row r="1705" spans="14:33" x14ac:dyDescent="0.25">
      <c r="N1705" s="7">
        <v>1703</v>
      </c>
      <c r="O1705" s="7">
        <f t="shared" ca="1" si="78"/>
        <v>0.18420149636763405</v>
      </c>
      <c r="P1705" s="20">
        <f t="shared" ca="1" si="79"/>
        <v>479.60399202206565</v>
      </c>
      <c r="X1705" s="12">
        <v>683.27828902045121</v>
      </c>
      <c r="AE1705" s="8">
        <v>1703</v>
      </c>
      <c r="AF1705" s="12">
        <v>193691.2</v>
      </c>
      <c r="AG1705" s="8">
        <f t="shared" si="80"/>
        <v>0.85150000000000003</v>
      </c>
    </row>
    <row r="1706" spans="14:33" x14ac:dyDescent="0.25">
      <c r="N1706" s="7">
        <v>1704</v>
      </c>
      <c r="O1706" s="7">
        <f t="shared" ca="1" si="78"/>
        <v>0.79287911027908842</v>
      </c>
      <c r="P1706" s="20">
        <f t="shared" ca="1" si="79"/>
        <v>690.66881327192311</v>
      </c>
      <c r="X1706" s="12">
        <v>664.44013402393659</v>
      </c>
      <c r="AE1706" s="8">
        <v>1704</v>
      </c>
      <c r="AF1706" s="12">
        <v>193698.7</v>
      </c>
      <c r="AG1706" s="8">
        <f t="shared" si="80"/>
        <v>0.85199999999999998</v>
      </c>
    </row>
    <row r="1707" spans="14:33" x14ac:dyDescent="0.25">
      <c r="N1707" s="7">
        <v>1705</v>
      </c>
      <c r="O1707" s="7">
        <f t="shared" ca="1" si="78"/>
        <v>6.1754089174798188E-2</v>
      </c>
      <c r="P1707" s="20">
        <f t="shared" ca="1" si="79"/>
        <v>407.54921553547325</v>
      </c>
      <c r="X1707" s="12">
        <v>564.20081744663389</v>
      </c>
      <c r="AE1707" s="8">
        <v>1705</v>
      </c>
      <c r="AF1707" s="12">
        <v>193712.7</v>
      </c>
      <c r="AG1707" s="8">
        <f t="shared" si="80"/>
        <v>0.85250000000000004</v>
      </c>
    </row>
    <row r="1708" spans="14:33" x14ac:dyDescent="0.25">
      <c r="N1708" s="7">
        <v>1706</v>
      </c>
      <c r="O1708" s="7">
        <f t="shared" ca="1" si="78"/>
        <v>0.38283946757621934</v>
      </c>
      <c r="P1708" s="20">
        <f t="shared" ca="1" si="79"/>
        <v>552.51581258737929</v>
      </c>
      <c r="X1708" s="12">
        <v>514.09143424178421</v>
      </c>
      <c r="AE1708" s="8">
        <v>1706</v>
      </c>
      <c r="AF1708" s="12">
        <v>193741.4</v>
      </c>
      <c r="AG1708" s="8">
        <f t="shared" si="80"/>
        <v>0.85299999999999998</v>
      </c>
    </row>
    <row r="1709" spans="14:33" x14ac:dyDescent="0.25">
      <c r="N1709" s="7">
        <v>1707</v>
      </c>
      <c r="O1709" s="7">
        <f t="shared" ca="1" si="78"/>
        <v>0.11029326005742013</v>
      </c>
      <c r="P1709" s="20">
        <f t="shared" ca="1" si="79"/>
        <v>442.09321355865842</v>
      </c>
      <c r="X1709" s="12">
        <v>685.94432470257436</v>
      </c>
      <c r="AE1709" s="8">
        <v>1707</v>
      </c>
      <c r="AF1709" s="12">
        <v>193918.3</v>
      </c>
      <c r="AG1709" s="8">
        <f t="shared" si="80"/>
        <v>0.85350000000000004</v>
      </c>
    </row>
    <row r="1710" spans="14:33" x14ac:dyDescent="0.25">
      <c r="N1710" s="7">
        <v>1708</v>
      </c>
      <c r="O1710" s="7">
        <f t="shared" ca="1" si="78"/>
        <v>0.50485226647810022</v>
      </c>
      <c r="P1710" s="20">
        <f t="shared" ca="1" si="79"/>
        <v>591.14756617333501</v>
      </c>
      <c r="X1710" s="12">
        <v>700.58986021179237</v>
      </c>
      <c r="AE1710" s="8">
        <v>1708</v>
      </c>
      <c r="AF1710" s="12">
        <v>193978.8</v>
      </c>
      <c r="AG1710" s="8">
        <f t="shared" si="80"/>
        <v>0.85399999999999998</v>
      </c>
    </row>
    <row r="1711" spans="14:33" x14ac:dyDescent="0.25">
      <c r="N1711" s="7">
        <v>1709</v>
      </c>
      <c r="O1711" s="7">
        <f t="shared" ca="1" si="78"/>
        <v>3.6327014855026984E-2</v>
      </c>
      <c r="P1711" s="20">
        <f t="shared" ca="1" si="79"/>
        <v>381.10360173128998</v>
      </c>
      <c r="X1711" s="12">
        <v>468.85598282934967</v>
      </c>
      <c r="AE1711" s="8">
        <v>1709</v>
      </c>
      <c r="AF1711" s="12">
        <v>194026.5</v>
      </c>
      <c r="AG1711" s="8">
        <f t="shared" si="80"/>
        <v>0.85450000000000004</v>
      </c>
    </row>
    <row r="1712" spans="14:33" x14ac:dyDescent="0.25">
      <c r="N1712" s="7">
        <v>1710</v>
      </c>
      <c r="O1712" s="7">
        <f t="shared" ca="1" si="78"/>
        <v>2.065948925015193E-2</v>
      </c>
      <c r="P1712" s="20">
        <f t="shared" ca="1" si="79"/>
        <v>356.99380253092903</v>
      </c>
      <c r="X1712" s="12">
        <v>655.5830758692905</v>
      </c>
      <c r="AE1712" s="8">
        <v>1710</v>
      </c>
      <c r="AF1712" s="12">
        <v>194027.1</v>
      </c>
      <c r="AG1712" s="8">
        <f t="shared" si="80"/>
        <v>0.85499999999999998</v>
      </c>
    </row>
    <row r="1713" spans="14:33" x14ac:dyDescent="0.25">
      <c r="N1713" s="7">
        <v>1711</v>
      </c>
      <c r="O1713" s="7">
        <f t="shared" ca="1" si="78"/>
        <v>0.56113505736751246</v>
      </c>
      <c r="P1713" s="20">
        <f t="shared" ca="1" si="79"/>
        <v>608.85627618064461</v>
      </c>
      <c r="X1713" s="12">
        <v>440.54665958052595</v>
      </c>
      <c r="AE1713" s="8">
        <v>1711</v>
      </c>
      <c r="AF1713" s="12">
        <v>194027.2</v>
      </c>
      <c r="AG1713" s="8">
        <f t="shared" si="80"/>
        <v>0.85550000000000004</v>
      </c>
    </row>
    <row r="1714" spans="14:33" x14ac:dyDescent="0.25">
      <c r="N1714" s="7">
        <v>1712</v>
      </c>
      <c r="O1714" s="7">
        <f t="shared" ca="1" si="78"/>
        <v>0.51353685085672651</v>
      </c>
      <c r="P1714" s="20">
        <f t="shared" ca="1" si="79"/>
        <v>593.8688532147645</v>
      </c>
      <c r="X1714" s="12">
        <v>610.38625184570742</v>
      </c>
      <c r="AE1714" s="8">
        <v>1712</v>
      </c>
      <c r="AF1714" s="12">
        <v>194048.5</v>
      </c>
      <c r="AG1714" s="8">
        <f t="shared" si="80"/>
        <v>0.85599999999999998</v>
      </c>
    </row>
    <row r="1715" spans="14:33" x14ac:dyDescent="0.25">
      <c r="N1715" s="7">
        <v>1713</v>
      </c>
      <c r="O1715" s="7">
        <f t="shared" ca="1" si="78"/>
        <v>0.29584489954237014</v>
      </c>
      <c r="P1715" s="20">
        <f t="shared" ca="1" si="79"/>
        <v>523.19054202915049</v>
      </c>
      <c r="X1715" s="12">
        <v>332.24678652524403</v>
      </c>
      <c r="AE1715" s="8">
        <v>1713</v>
      </c>
      <c r="AF1715" s="12">
        <v>194055.2</v>
      </c>
      <c r="AG1715" s="8">
        <f t="shared" si="80"/>
        <v>0.85650000000000004</v>
      </c>
    </row>
    <row r="1716" spans="14:33" x14ac:dyDescent="0.25">
      <c r="N1716" s="7">
        <v>1714</v>
      </c>
      <c r="O1716" s="7">
        <f t="shared" ca="1" si="78"/>
        <v>0.10739847249814216</v>
      </c>
      <c r="P1716" s="20">
        <f t="shared" ca="1" si="79"/>
        <v>440.34968342804677</v>
      </c>
      <c r="X1716" s="12">
        <v>687.56084437836216</v>
      </c>
      <c r="AE1716" s="8">
        <v>1714</v>
      </c>
      <c r="AF1716" s="12">
        <v>194057.1</v>
      </c>
      <c r="AG1716" s="8">
        <f t="shared" si="80"/>
        <v>0.85699999999999998</v>
      </c>
    </row>
    <row r="1717" spans="14:33" x14ac:dyDescent="0.25">
      <c r="N1717" s="7">
        <v>1715</v>
      </c>
      <c r="O1717" s="7">
        <f t="shared" ca="1" si="78"/>
        <v>4.3265865374083612E-2</v>
      </c>
      <c r="P1717" s="20">
        <f t="shared" ca="1" si="79"/>
        <v>389.36155568623656</v>
      </c>
      <c r="X1717" s="12">
        <v>457.85039362306719</v>
      </c>
      <c r="AE1717" s="8">
        <v>1715</v>
      </c>
      <c r="AF1717" s="12">
        <v>194085.6</v>
      </c>
      <c r="AG1717" s="8">
        <f t="shared" si="80"/>
        <v>0.85750000000000004</v>
      </c>
    </row>
    <row r="1718" spans="14:33" x14ac:dyDescent="0.25">
      <c r="N1718" s="7">
        <v>1716</v>
      </c>
      <c r="O1718" s="7">
        <f t="shared" ca="1" si="78"/>
        <v>0.95439301944728683</v>
      </c>
      <c r="P1718" s="20">
        <f t="shared" ca="1" si="79"/>
        <v>790.61996133886578</v>
      </c>
      <c r="X1718" s="12">
        <v>622.21804375473357</v>
      </c>
      <c r="AE1718" s="8">
        <v>1716</v>
      </c>
      <c r="AF1718" s="12">
        <v>194099.3</v>
      </c>
      <c r="AG1718" s="8">
        <f t="shared" si="80"/>
        <v>0.85799999999999998</v>
      </c>
    </row>
    <row r="1719" spans="14:33" x14ac:dyDescent="0.25">
      <c r="N1719" s="7">
        <v>1717</v>
      </c>
      <c r="O1719" s="7">
        <f t="shared" ca="1" si="78"/>
        <v>0.31971209197246353</v>
      </c>
      <c r="P1719" s="20">
        <f t="shared" ca="1" si="79"/>
        <v>531.49675792238668</v>
      </c>
      <c r="X1719" s="12">
        <v>581.12277438812157</v>
      </c>
      <c r="AE1719" s="8">
        <v>1717</v>
      </c>
      <c r="AF1719" s="12">
        <v>194184.9</v>
      </c>
      <c r="AG1719" s="8">
        <f t="shared" si="80"/>
        <v>0.85850000000000004</v>
      </c>
    </row>
    <row r="1720" spans="14:33" x14ac:dyDescent="0.25">
      <c r="N1720" s="7">
        <v>1718</v>
      </c>
      <c r="O1720" s="7">
        <f t="shared" ca="1" si="78"/>
        <v>0.3667914883148482</v>
      </c>
      <c r="P1720" s="20">
        <f t="shared" ca="1" si="79"/>
        <v>547.27755578067877</v>
      </c>
      <c r="X1720" s="12">
        <v>481.7238546328806</v>
      </c>
      <c r="AE1720" s="8">
        <v>1718</v>
      </c>
      <c r="AF1720" s="12">
        <v>194232.7</v>
      </c>
      <c r="AG1720" s="8">
        <f t="shared" si="80"/>
        <v>0.85899999999999999</v>
      </c>
    </row>
    <row r="1721" spans="14:33" x14ac:dyDescent="0.25">
      <c r="N1721" s="7">
        <v>1719</v>
      </c>
      <c r="O1721" s="7">
        <f t="shared" ca="1" si="78"/>
        <v>0.77917912539523038</v>
      </c>
      <c r="P1721" s="20">
        <f t="shared" ca="1" si="79"/>
        <v>684.97173724105448</v>
      </c>
      <c r="X1721" s="12">
        <v>476.00957561262669</v>
      </c>
      <c r="AE1721" s="8">
        <v>1719</v>
      </c>
      <c r="AF1721" s="12">
        <v>194240</v>
      </c>
      <c r="AG1721" s="8">
        <f t="shared" si="80"/>
        <v>0.85950000000000004</v>
      </c>
    </row>
    <row r="1722" spans="14:33" x14ac:dyDescent="0.25">
      <c r="N1722" s="7">
        <v>1720</v>
      </c>
      <c r="O1722" s="7">
        <f t="shared" ca="1" si="78"/>
        <v>0.82769096293048527</v>
      </c>
      <c r="P1722" s="20">
        <f t="shared" ca="1" si="79"/>
        <v>706.12316802313546</v>
      </c>
      <c r="X1722" s="12">
        <v>605.20709958125281</v>
      </c>
      <c r="AE1722" s="8">
        <v>1720</v>
      </c>
      <c r="AF1722" s="12">
        <v>194242.7</v>
      </c>
      <c r="AG1722" s="8">
        <f t="shared" si="80"/>
        <v>0.86</v>
      </c>
    </row>
    <row r="1723" spans="14:33" x14ac:dyDescent="0.25">
      <c r="N1723" s="7">
        <v>1721</v>
      </c>
      <c r="O1723" s="7">
        <f t="shared" ca="1" si="78"/>
        <v>6.7983324695535363E-2</v>
      </c>
      <c r="P1723" s="20">
        <f t="shared" ca="1" si="79"/>
        <v>412.8163752124301</v>
      </c>
      <c r="X1723" s="12">
        <v>742.94706670923256</v>
      </c>
      <c r="AE1723" s="8">
        <v>1721</v>
      </c>
      <c r="AF1723" s="12">
        <v>194248.8</v>
      </c>
      <c r="AG1723" s="8">
        <f t="shared" si="80"/>
        <v>0.86050000000000004</v>
      </c>
    </row>
    <row r="1724" spans="14:33" x14ac:dyDescent="0.25">
      <c r="N1724" s="7">
        <v>1722</v>
      </c>
      <c r="O1724" s="7">
        <f t="shared" ca="1" si="78"/>
        <v>0.21170963322750447</v>
      </c>
      <c r="P1724" s="20">
        <f t="shared" ca="1" si="79"/>
        <v>491.3248592098135</v>
      </c>
      <c r="X1724" s="12">
        <v>576.77359311473811</v>
      </c>
      <c r="AE1724" s="8">
        <v>1722</v>
      </c>
      <c r="AF1724" s="12">
        <v>194297.7</v>
      </c>
      <c r="AG1724" s="8">
        <f t="shared" si="80"/>
        <v>0.86099999999999999</v>
      </c>
    </row>
    <row r="1725" spans="14:33" x14ac:dyDescent="0.25">
      <c r="N1725" s="7">
        <v>1723</v>
      </c>
      <c r="O1725" s="7">
        <f t="shared" ca="1" si="78"/>
        <v>0.17440199562239767</v>
      </c>
      <c r="P1725" s="20">
        <f t="shared" ca="1" si="79"/>
        <v>475.20504999652405</v>
      </c>
      <c r="X1725" s="12">
        <v>689.1178070402774</v>
      </c>
      <c r="AE1725" s="8">
        <v>1723</v>
      </c>
      <c r="AF1725" s="12">
        <v>194342</v>
      </c>
      <c r="AG1725" s="8">
        <f t="shared" si="80"/>
        <v>0.86150000000000004</v>
      </c>
    </row>
    <row r="1726" spans="14:33" x14ac:dyDescent="0.25">
      <c r="N1726" s="7">
        <v>1724</v>
      </c>
      <c r="O1726" s="7">
        <f t="shared" ca="1" si="78"/>
        <v>0.24798937286964218</v>
      </c>
      <c r="P1726" s="20">
        <f t="shared" ca="1" si="79"/>
        <v>505.66625019080703</v>
      </c>
      <c r="X1726" s="12">
        <v>527.6984665953571</v>
      </c>
      <c r="AE1726" s="8">
        <v>1724</v>
      </c>
      <c r="AF1726" s="12">
        <v>194382.6</v>
      </c>
      <c r="AG1726" s="8">
        <f t="shared" si="80"/>
        <v>0.86199999999999999</v>
      </c>
    </row>
    <row r="1727" spans="14:33" x14ac:dyDescent="0.25">
      <c r="N1727" s="7">
        <v>1725</v>
      </c>
      <c r="O1727" s="7">
        <f t="shared" ca="1" si="78"/>
        <v>0.25422724930221285</v>
      </c>
      <c r="P1727" s="20">
        <f t="shared" ca="1" si="79"/>
        <v>508.02932478061911</v>
      </c>
      <c r="X1727" s="12">
        <v>458.40664246369676</v>
      </c>
      <c r="AE1727" s="8">
        <v>1725</v>
      </c>
      <c r="AF1727" s="12">
        <v>194435.1</v>
      </c>
      <c r="AG1727" s="8">
        <f t="shared" si="80"/>
        <v>0.86250000000000004</v>
      </c>
    </row>
    <row r="1728" spans="14:33" x14ac:dyDescent="0.25">
      <c r="N1728" s="7">
        <v>1726</v>
      </c>
      <c r="O1728" s="7">
        <f t="shared" ca="1" si="78"/>
        <v>0.53540929051919617</v>
      </c>
      <c r="P1728" s="20">
        <f t="shared" ca="1" si="79"/>
        <v>600.73559821231902</v>
      </c>
      <c r="X1728" s="12">
        <v>360.83091648791299</v>
      </c>
      <c r="AE1728" s="8">
        <v>1726</v>
      </c>
      <c r="AF1728" s="12">
        <v>194473.1</v>
      </c>
      <c r="AG1728" s="8">
        <f t="shared" si="80"/>
        <v>0.86299999999999999</v>
      </c>
    </row>
    <row r="1729" spans="14:33" x14ac:dyDescent="0.25">
      <c r="N1729" s="7">
        <v>1727</v>
      </c>
      <c r="O1729" s="7">
        <f t="shared" ca="1" si="78"/>
        <v>0.94875869192295859</v>
      </c>
      <c r="P1729" s="20">
        <f t="shared" ca="1" si="79"/>
        <v>784.59558906582993</v>
      </c>
      <c r="X1729" s="12">
        <v>843.95493637157438</v>
      </c>
      <c r="AE1729" s="8">
        <v>1727</v>
      </c>
      <c r="AF1729" s="12">
        <v>194487.4</v>
      </c>
      <c r="AG1729" s="8">
        <f t="shared" si="80"/>
        <v>0.86350000000000005</v>
      </c>
    </row>
    <row r="1730" spans="14:33" x14ac:dyDescent="0.25">
      <c r="N1730" s="7">
        <v>1728</v>
      </c>
      <c r="O1730" s="7">
        <f t="shared" ca="1" si="78"/>
        <v>0.83152260262351685</v>
      </c>
      <c r="P1730" s="20">
        <f t="shared" ca="1" si="79"/>
        <v>707.92652604399325</v>
      </c>
      <c r="X1730" s="12">
        <v>614.68212686283141</v>
      </c>
      <c r="AE1730" s="8">
        <v>1728</v>
      </c>
      <c r="AF1730" s="12">
        <v>194509.5</v>
      </c>
      <c r="AG1730" s="8">
        <f t="shared" si="80"/>
        <v>0.86399999999999999</v>
      </c>
    </row>
    <row r="1731" spans="14:33" x14ac:dyDescent="0.25">
      <c r="N1731" s="7">
        <v>1729</v>
      </c>
      <c r="O1731" s="7">
        <f t="shared" ca="1" si="78"/>
        <v>0.3311427583765848</v>
      </c>
      <c r="P1731" s="20">
        <f t="shared" ca="1" si="79"/>
        <v>535.39445418200989</v>
      </c>
      <c r="X1731" s="12">
        <v>552.04665292090635</v>
      </c>
      <c r="AE1731" s="8">
        <v>1729</v>
      </c>
      <c r="AF1731" s="12">
        <v>194520.4</v>
      </c>
      <c r="AG1731" s="8">
        <f t="shared" si="80"/>
        <v>0.86450000000000005</v>
      </c>
    </row>
    <row r="1732" spans="14:33" x14ac:dyDescent="0.25">
      <c r="N1732" s="7">
        <v>1730</v>
      </c>
      <c r="O1732" s="7">
        <f t="shared" ref="O1732:O1795" ca="1" si="81">RAND()</f>
        <v>2.9851745780198113E-2</v>
      </c>
      <c r="P1732" s="20">
        <f t="shared" ref="P1732:P1795" ca="1" si="82">(($L$4*(EXP((_xlfn.NORM.S.INV(O1732)-$L$5)/$L$6)))/(1+EXP((_xlfn.NORM.S.INV(O1732)-$L$5)/$L$6)))+$L$3</f>
        <v>372.3001981362579</v>
      </c>
      <c r="X1732" s="12">
        <v>759.50098282216641</v>
      </c>
      <c r="AE1732" s="8">
        <v>1730</v>
      </c>
      <c r="AF1732" s="12">
        <v>194545.9</v>
      </c>
      <c r="AG1732" s="8">
        <f t="shared" ref="AG1732:AG1795" si="83">AE1732/2000</f>
        <v>0.86499999999999999</v>
      </c>
    </row>
    <row r="1733" spans="14:33" x14ac:dyDescent="0.25">
      <c r="N1733" s="7">
        <v>1731</v>
      </c>
      <c r="O1733" s="7">
        <f t="shared" ca="1" si="81"/>
        <v>0.52912195587695854</v>
      </c>
      <c r="P1733" s="20">
        <f t="shared" ca="1" si="82"/>
        <v>598.75911127565439</v>
      </c>
      <c r="X1733" s="12">
        <v>561.65993436389181</v>
      </c>
      <c r="AE1733" s="8">
        <v>1731</v>
      </c>
      <c r="AF1733" s="12">
        <v>194559.6</v>
      </c>
      <c r="AG1733" s="8">
        <f t="shared" si="83"/>
        <v>0.86550000000000005</v>
      </c>
    </row>
    <row r="1734" spans="14:33" x14ac:dyDescent="0.25">
      <c r="N1734" s="7">
        <v>1732</v>
      </c>
      <c r="O1734" s="7">
        <f t="shared" ca="1" si="81"/>
        <v>0.80713465472406143</v>
      </c>
      <c r="P1734" s="20">
        <f t="shared" ca="1" si="82"/>
        <v>696.81168002024197</v>
      </c>
      <c r="X1734" s="12">
        <v>612.24881419550354</v>
      </c>
      <c r="AE1734" s="8">
        <v>1732</v>
      </c>
      <c r="AF1734" s="12">
        <v>194572.2</v>
      </c>
      <c r="AG1734" s="8">
        <f t="shared" si="83"/>
        <v>0.86599999999999999</v>
      </c>
    </row>
    <row r="1735" spans="14:33" x14ac:dyDescent="0.25">
      <c r="N1735" s="7">
        <v>1733</v>
      </c>
      <c r="O1735" s="7">
        <f t="shared" ca="1" si="81"/>
        <v>0.1243627427780889</v>
      </c>
      <c r="P1735" s="20">
        <f t="shared" ca="1" si="82"/>
        <v>450.18632530581584</v>
      </c>
      <c r="X1735" s="12">
        <v>535.87329662605555</v>
      </c>
      <c r="AE1735" s="8">
        <v>1733</v>
      </c>
      <c r="AF1735" s="12">
        <v>194578.7</v>
      </c>
      <c r="AG1735" s="8">
        <f t="shared" si="83"/>
        <v>0.86650000000000005</v>
      </c>
    </row>
    <row r="1736" spans="14:33" x14ac:dyDescent="0.25">
      <c r="N1736" s="7">
        <v>1734</v>
      </c>
      <c r="O1736" s="7">
        <f t="shared" ca="1" si="81"/>
        <v>0.65234619491266754</v>
      </c>
      <c r="P1736" s="20">
        <f t="shared" ca="1" si="82"/>
        <v>638.50765468728139</v>
      </c>
      <c r="X1736" s="12">
        <v>795.83753621920528</v>
      </c>
      <c r="AE1736" s="8">
        <v>1734</v>
      </c>
      <c r="AF1736" s="12">
        <v>194600.1</v>
      </c>
      <c r="AG1736" s="8">
        <f t="shared" si="83"/>
        <v>0.86699999999999999</v>
      </c>
    </row>
    <row r="1737" spans="14:33" x14ac:dyDescent="0.25">
      <c r="N1737" s="7">
        <v>1735</v>
      </c>
      <c r="O1737" s="7">
        <f t="shared" ca="1" si="81"/>
        <v>0.8411425669790541</v>
      </c>
      <c r="P1737" s="20">
        <f t="shared" ca="1" si="82"/>
        <v>712.56035593597505</v>
      </c>
      <c r="X1737" s="12">
        <v>657.23632233310366</v>
      </c>
      <c r="AE1737" s="8">
        <v>1735</v>
      </c>
      <c r="AF1737" s="12">
        <v>194618.7</v>
      </c>
      <c r="AG1737" s="8">
        <f t="shared" si="83"/>
        <v>0.86750000000000005</v>
      </c>
    </row>
    <row r="1738" spans="14:33" x14ac:dyDescent="0.25">
      <c r="N1738" s="7">
        <v>1736</v>
      </c>
      <c r="O1738" s="7">
        <f t="shared" ca="1" si="81"/>
        <v>0.61913373954326756</v>
      </c>
      <c r="P1738" s="20">
        <f t="shared" ca="1" si="82"/>
        <v>627.49928095162784</v>
      </c>
      <c r="X1738" s="12">
        <v>630.82388221690223</v>
      </c>
      <c r="AE1738" s="8">
        <v>1736</v>
      </c>
      <c r="AF1738" s="12">
        <v>194645.6</v>
      </c>
      <c r="AG1738" s="8">
        <f t="shared" si="83"/>
        <v>0.86799999999999999</v>
      </c>
    </row>
    <row r="1739" spans="14:33" x14ac:dyDescent="0.25">
      <c r="N1739" s="7">
        <v>1737</v>
      </c>
      <c r="O1739" s="7">
        <f t="shared" ca="1" si="81"/>
        <v>7.9905875545200344E-2</v>
      </c>
      <c r="P1739" s="20">
        <f t="shared" ca="1" si="82"/>
        <v>422.05420115950739</v>
      </c>
      <c r="X1739" s="12">
        <v>532.90263333609437</v>
      </c>
      <c r="AE1739" s="8">
        <v>1737</v>
      </c>
      <c r="AF1739" s="12">
        <v>194660.7</v>
      </c>
      <c r="AG1739" s="8">
        <f t="shared" si="83"/>
        <v>0.86850000000000005</v>
      </c>
    </row>
    <row r="1740" spans="14:33" x14ac:dyDescent="0.25">
      <c r="N1740" s="7">
        <v>1738</v>
      </c>
      <c r="O1740" s="7">
        <f t="shared" ca="1" si="81"/>
        <v>0.84860080225054424</v>
      </c>
      <c r="P1740" s="20">
        <f t="shared" ca="1" si="82"/>
        <v>716.26632154448419</v>
      </c>
      <c r="X1740" s="12">
        <v>726.90396726018855</v>
      </c>
      <c r="AE1740" s="8">
        <v>1738</v>
      </c>
      <c r="AF1740" s="12">
        <v>194696.8</v>
      </c>
      <c r="AG1740" s="8">
        <f t="shared" si="83"/>
        <v>0.86899999999999999</v>
      </c>
    </row>
    <row r="1741" spans="14:33" x14ac:dyDescent="0.25">
      <c r="N1741" s="7">
        <v>1739</v>
      </c>
      <c r="O1741" s="7">
        <f t="shared" ca="1" si="81"/>
        <v>0.90204537478908375</v>
      </c>
      <c r="P1741" s="20">
        <f t="shared" ca="1" si="82"/>
        <v>746.83416395203676</v>
      </c>
      <c r="X1741" s="12">
        <v>504.35303293939995</v>
      </c>
      <c r="AE1741" s="8">
        <v>1739</v>
      </c>
      <c r="AF1741" s="12">
        <v>194702</v>
      </c>
      <c r="AG1741" s="8">
        <f t="shared" si="83"/>
        <v>0.86950000000000005</v>
      </c>
    </row>
    <row r="1742" spans="14:33" x14ac:dyDescent="0.25">
      <c r="N1742" s="7">
        <v>1740</v>
      </c>
      <c r="O1742" s="7">
        <f t="shared" ca="1" si="81"/>
        <v>0.47923058511341077</v>
      </c>
      <c r="P1742" s="20">
        <f t="shared" ca="1" si="82"/>
        <v>583.12207214248474</v>
      </c>
      <c r="X1742" s="12">
        <v>659.64848646239625</v>
      </c>
      <c r="AE1742" s="8">
        <v>1740</v>
      </c>
      <c r="AF1742" s="12">
        <v>194780.79999999999</v>
      </c>
      <c r="AG1742" s="8">
        <f t="shared" si="83"/>
        <v>0.87</v>
      </c>
    </row>
    <row r="1743" spans="14:33" x14ac:dyDescent="0.25">
      <c r="N1743" s="7">
        <v>1741</v>
      </c>
      <c r="O1743" s="7">
        <f t="shared" ca="1" si="81"/>
        <v>6.5756526626013057E-2</v>
      </c>
      <c r="P1743" s="20">
        <f t="shared" ca="1" si="82"/>
        <v>410.97264271663511</v>
      </c>
      <c r="X1743" s="12">
        <v>560.34852983097426</v>
      </c>
      <c r="AE1743" s="8">
        <v>1741</v>
      </c>
      <c r="AF1743" s="12">
        <v>194787.6</v>
      </c>
      <c r="AG1743" s="8">
        <f t="shared" si="83"/>
        <v>0.87050000000000005</v>
      </c>
    </row>
    <row r="1744" spans="14:33" x14ac:dyDescent="0.25">
      <c r="N1744" s="7">
        <v>1742</v>
      </c>
      <c r="O1744" s="7">
        <f t="shared" ca="1" si="81"/>
        <v>0.79551343876095204</v>
      </c>
      <c r="P1744" s="20">
        <f t="shared" ca="1" si="82"/>
        <v>691.78660260796403</v>
      </c>
      <c r="X1744" s="12">
        <v>706.78954952024446</v>
      </c>
      <c r="AE1744" s="8">
        <v>1742</v>
      </c>
      <c r="AF1744" s="12">
        <v>194814</v>
      </c>
      <c r="AG1744" s="8">
        <f t="shared" si="83"/>
        <v>0.871</v>
      </c>
    </row>
    <row r="1745" spans="14:33" x14ac:dyDescent="0.25">
      <c r="N1745" s="7">
        <v>1743</v>
      </c>
      <c r="O1745" s="7">
        <f t="shared" ca="1" si="81"/>
        <v>0.50737814409067572</v>
      </c>
      <c r="P1745" s="20">
        <f t="shared" ca="1" si="82"/>
        <v>591.93886342247299</v>
      </c>
      <c r="X1745" s="12">
        <v>625.87213623994103</v>
      </c>
      <c r="AE1745" s="8">
        <v>1743</v>
      </c>
      <c r="AF1745" s="12">
        <v>194888.1</v>
      </c>
      <c r="AG1745" s="8">
        <f t="shared" si="83"/>
        <v>0.87150000000000005</v>
      </c>
    </row>
    <row r="1746" spans="14:33" x14ac:dyDescent="0.25">
      <c r="N1746" s="7">
        <v>1744</v>
      </c>
      <c r="O1746" s="7">
        <f t="shared" ca="1" si="81"/>
        <v>0.51984842049606683</v>
      </c>
      <c r="P1746" s="20">
        <f t="shared" ca="1" si="82"/>
        <v>595.84798987154454</v>
      </c>
      <c r="X1746" s="12">
        <v>625.4575333684661</v>
      </c>
      <c r="AE1746" s="8">
        <v>1744</v>
      </c>
      <c r="AF1746" s="12">
        <v>194898.5</v>
      </c>
      <c r="AG1746" s="8">
        <f t="shared" si="83"/>
        <v>0.872</v>
      </c>
    </row>
    <row r="1747" spans="14:33" x14ac:dyDescent="0.25">
      <c r="N1747" s="7">
        <v>1745</v>
      </c>
      <c r="O1747" s="7">
        <f t="shared" ca="1" si="81"/>
        <v>2.2604190798176105E-2</v>
      </c>
      <c r="P1747" s="20">
        <f t="shared" ca="1" si="82"/>
        <v>360.60042017655917</v>
      </c>
      <c r="X1747" s="12">
        <v>708.96692267096944</v>
      </c>
      <c r="AE1747" s="8">
        <v>1745</v>
      </c>
      <c r="AF1747" s="12">
        <v>194923.2</v>
      </c>
      <c r="AG1747" s="8">
        <f t="shared" si="83"/>
        <v>0.87250000000000005</v>
      </c>
    </row>
    <row r="1748" spans="14:33" x14ac:dyDescent="0.25">
      <c r="N1748" s="7">
        <v>1746</v>
      </c>
      <c r="O1748" s="7">
        <f t="shared" ca="1" si="81"/>
        <v>0.94492713844871012</v>
      </c>
      <c r="P1748" s="20">
        <f t="shared" ca="1" si="82"/>
        <v>780.76165151814064</v>
      </c>
      <c r="X1748" s="12">
        <v>602.21092597987729</v>
      </c>
      <c r="AE1748" s="8">
        <v>1746</v>
      </c>
      <c r="AF1748" s="12">
        <v>194938.1</v>
      </c>
      <c r="AG1748" s="8">
        <f t="shared" si="83"/>
        <v>0.873</v>
      </c>
    </row>
    <row r="1749" spans="14:33" x14ac:dyDescent="0.25">
      <c r="N1749" s="7">
        <v>1747</v>
      </c>
      <c r="O1749" s="7">
        <f t="shared" ca="1" si="81"/>
        <v>0.95207320107172955</v>
      </c>
      <c r="P1749" s="20">
        <f t="shared" ca="1" si="82"/>
        <v>788.07891208406681</v>
      </c>
      <c r="X1749" s="12">
        <v>629.81910203744962</v>
      </c>
      <c r="AE1749" s="8">
        <v>1747</v>
      </c>
      <c r="AF1749" s="12">
        <v>194950.6</v>
      </c>
      <c r="AG1749" s="8">
        <f t="shared" si="83"/>
        <v>0.87350000000000005</v>
      </c>
    </row>
    <row r="1750" spans="14:33" x14ac:dyDescent="0.25">
      <c r="N1750" s="7">
        <v>1748</v>
      </c>
      <c r="O1750" s="7">
        <f t="shared" ca="1" si="81"/>
        <v>0.39371908835378833</v>
      </c>
      <c r="P1750" s="20">
        <f t="shared" ca="1" si="82"/>
        <v>556.0352392870177</v>
      </c>
      <c r="X1750" s="12">
        <v>520.22771811541315</v>
      </c>
      <c r="AE1750" s="8">
        <v>1748</v>
      </c>
      <c r="AF1750" s="12">
        <v>194971.8</v>
      </c>
      <c r="AG1750" s="8">
        <f t="shared" si="83"/>
        <v>0.874</v>
      </c>
    </row>
    <row r="1751" spans="14:33" x14ac:dyDescent="0.25">
      <c r="N1751" s="7">
        <v>1749</v>
      </c>
      <c r="O1751" s="7">
        <f t="shared" ca="1" si="81"/>
        <v>0.17431460378410368</v>
      </c>
      <c r="P1751" s="20">
        <f t="shared" ca="1" si="82"/>
        <v>475.16522006704918</v>
      </c>
      <c r="X1751" s="12">
        <v>308.85471618381632</v>
      </c>
      <c r="AE1751" s="8">
        <v>1749</v>
      </c>
      <c r="AF1751" s="12">
        <v>194989.8</v>
      </c>
      <c r="AG1751" s="8">
        <f t="shared" si="83"/>
        <v>0.87450000000000006</v>
      </c>
    </row>
    <row r="1752" spans="14:33" x14ac:dyDescent="0.25">
      <c r="N1752" s="7">
        <v>1750</v>
      </c>
      <c r="O1752" s="7">
        <f t="shared" ca="1" si="81"/>
        <v>0.11867095276880546</v>
      </c>
      <c r="P1752" s="20">
        <f t="shared" ca="1" si="82"/>
        <v>446.9839005738225</v>
      </c>
      <c r="X1752" s="12">
        <v>294.5387722340775</v>
      </c>
      <c r="AE1752" s="8">
        <v>1750</v>
      </c>
      <c r="AF1752" s="12">
        <v>195027</v>
      </c>
      <c r="AG1752" s="8">
        <f t="shared" si="83"/>
        <v>0.875</v>
      </c>
    </row>
    <row r="1753" spans="14:33" x14ac:dyDescent="0.25">
      <c r="N1753" s="7">
        <v>1751</v>
      </c>
      <c r="O1753" s="7">
        <f t="shared" ca="1" si="81"/>
        <v>0.43511612682016665</v>
      </c>
      <c r="P1753" s="20">
        <f t="shared" ca="1" si="82"/>
        <v>569.24469117431897</v>
      </c>
      <c r="X1753" s="12">
        <v>631.23487012589624</v>
      </c>
      <c r="AE1753" s="8">
        <v>1751</v>
      </c>
      <c r="AF1753" s="12">
        <v>195029.5</v>
      </c>
      <c r="AG1753" s="8">
        <f t="shared" si="83"/>
        <v>0.87549999999999994</v>
      </c>
    </row>
    <row r="1754" spans="14:33" x14ac:dyDescent="0.25">
      <c r="N1754" s="7">
        <v>1752</v>
      </c>
      <c r="O1754" s="7">
        <f t="shared" ca="1" si="81"/>
        <v>0.15748196560422212</v>
      </c>
      <c r="P1754" s="20">
        <f t="shared" ca="1" si="82"/>
        <v>467.27491936503856</v>
      </c>
      <c r="X1754" s="12">
        <v>697.69582565864278</v>
      </c>
      <c r="AE1754" s="8">
        <v>1752</v>
      </c>
      <c r="AF1754" s="12">
        <v>195035.1</v>
      </c>
      <c r="AG1754" s="8">
        <f t="shared" si="83"/>
        <v>0.876</v>
      </c>
    </row>
    <row r="1755" spans="14:33" x14ac:dyDescent="0.25">
      <c r="N1755" s="7">
        <v>1753</v>
      </c>
      <c r="O1755" s="7">
        <f t="shared" ca="1" si="81"/>
        <v>0.38994758114388506</v>
      </c>
      <c r="P1755" s="20">
        <f t="shared" ca="1" si="82"/>
        <v>554.81787990212024</v>
      </c>
      <c r="X1755" s="12">
        <v>548.58238148730277</v>
      </c>
      <c r="AE1755" s="8">
        <v>1753</v>
      </c>
      <c r="AF1755" s="12">
        <v>195037.5</v>
      </c>
      <c r="AG1755" s="8">
        <f t="shared" si="83"/>
        <v>0.87649999999999995</v>
      </c>
    </row>
    <row r="1756" spans="14:33" x14ac:dyDescent="0.25">
      <c r="N1756" s="7">
        <v>1754</v>
      </c>
      <c r="O1756" s="7">
        <f t="shared" ca="1" si="81"/>
        <v>0.50979486421198805</v>
      </c>
      <c r="P1756" s="20">
        <f t="shared" ca="1" si="82"/>
        <v>592.6960884383667</v>
      </c>
      <c r="X1756" s="12">
        <v>574.46294901852229</v>
      </c>
      <c r="AE1756" s="8">
        <v>1754</v>
      </c>
      <c r="AF1756" s="12">
        <v>195112</v>
      </c>
      <c r="AG1756" s="8">
        <f t="shared" si="83"/>
        <v>0.877</v>
      </c>
    </row>
    <row r="1757" spans="14:33" x14ac:dyDescent="0.25">
      <c r="N1757" s="7">
        <v>1755</v>
      </c>
      <c r="O1757" s="7">
        <f t="shared" ca="1" si="81"/>
        <v>0.63406003550073009</v>
      </c>
      <c r="P1757" s="20">
        <f t="shared" ca="1" si="82"/>
        <v>632.40898302579581</v>
      </c>
      <c r="X1757" s="12">
        <v>519.32933381646797</v>
      </c>
      <c r="AE1757" s="8">
        <v>1755</v>
      </c>
      <c r="AF1757" s="12">
        <v>195191.7</v>
      </c>
      <c r="AG1757" s="8">
        <f t="shared" si="83"/>
        <v>0.87749999999999995</v>
      </c>
    </row>
    <row r="1758" spans="14:33" x14ac:dyDescent="0.25">
      <c r="N1758" s="7">
        <v>1756</v>
      </c>
      <c r="O1758" s="7">
        <f t="shared" ca="1" si="81"/>
        <v>0.33452753540500779</v>
      </c>
      <c r="P1758" s="20">
        <f t="shared" ca="1" si="82"/>
        <v>536.5396858499937</v>
      </c>
      <c r="X1758" s="12">
        <v>586.46058914844843</v>
      </c>
      <c r="AE1758" s="8">
        <v>1756</v>
      </c>
      <c r="AF1758" s="12">
        <v>195231.5</v>
      </c>
      <c r="AG1758" s="8">
        <f t="shared" si="83"/>
        <v>0.878</v>
      </c>
    </row>
    <row r="1759" spans="14:33" x14ac:dyDescent="0.25">
      <c r="N1759" s="7">
        <v>1757</v>
      </c>
      <c r="O1759" s="7">
        <f t="shared" ca="1" si="81"/>
        <v>0.37848121468524432</v>
      </c>
      <c r="P1759" s="20">
        <f t="shared" ca="1" si="82"/>
        <v>551.09905396116869</v>
      </c>
      <c r="X1759" s="12">
        <v>667.86107580439875</v>
      </c>
      <c r="AE1759" s="8">
        <v>1757</v>
      </c>
      <c r="AF1759" s="12">
        <v>195252.7</v>
      </c>
      <c r="AG1759" s="8">
        <f t="shared" si="83"/>
        <v>0.87849999999999995</v>
      </c>
    </row>
    <row r="1760" spans="14:33" x14ac:dyDescent="0.25">
      <c r="N1760" s="7">
        <v>1758</v>
      </c>
      <c r="O1760" s="7">
        <f t="shared" ca="1" si="81"/>
        <v>0.51057807936525412</v>
      </c>
      <c r="P1760" s="20">
        <f t="shared" ca="1" si="82"/>
        <v>592.94152151933451</v>
      </c>
      <c r="X1760" s="12">
        <v>665.88498771911111</v>
      </c>
      <c r="AE1760" s="8">
        <v>1758</v>
      </c>
      <c r="AF1760" s="12">
        <v>195262.1</v>
      </c>
      <c r="AG1760" s="8">
        <f t="shared" si="83"/>
        <v>0.879</v>
      </c>
    </row>
    <row r="1761" spans="14:33" x14ac:dyDescent="0.25">
      <c r="N1761" s="7">
        <v>1759</v>
      </c>
      <c r="O1761" s="7">
        <f t="shared" ca="1" si="81"/>
        <v>0.20904719332210642</v>
      </c>
      <c r="P1761" s="20">
        <f t="shared" ca="1" si="82"/>
        <v>490.2263524719927</v>
      </c>
      <c r="X1761" s="12">
        <v>404.71085902185706</v>
      </c>
      <c r="AE1761" s="8">
        <v>1759</v>
      </c>
      <c r="AF1761" s="12">
        <v>195334.39999999999</v>
      </c>
      <c r="AG1761" s="8">
        <f t="shared" si="83"/>
        <v>0.87949999999999995</v>
      </c>
    </row>
    <row r="1762" spans="14:33" x14ac:dyDescent="0.25">
      <c r="N1762" s="7">
        <v>1760</v>
      </c>
      <c r="O1762" s="7">
        <f t="shared" ca="1" si="81"/>
        <v>0.62753000884241872</v>
      </c>
      <c r="P1762" s="20">
        <f t="shared" ca="1" si="82"/>
        <v>630.25406676882824</v>
      </c>
      <c r="X1762" s="12">
        <v>675.9964907425084</v>
      </c>
      <c r="AE1762" s="8">
        <v>1760</v>
      </c>
      <c r="AF1762" s="12">
        <v>195451</v>
      </c>
      <c r="AG1762" s="8">
        <f t="shared" si="83"/>
        <v>0.88</v>
      </c>
    </row>
    <row r="1763" spans="14:33" x14ac:dyDescent="0.25">
      <c r="N1763" s="7">
        <v>1761</v>
      </c>
      <c r="O1763" s="7">
        <f t="shared" ca="1" si="81"/>
        <v>0.68073308788750453</v>
      </c>
      <c r="P1763" s="20">
        <f t="shared" ca="1" si="82"/>
        <v>648.19487104417806</v>
      </c>
      <c r="X1763" s="12">
        <v>542.88521071711637</v>
      </c>
      <c r="AE1763" s="8">
        <v>1761</v>
      </c>
      <c r="AF1763" s="12">
        <v>195541.9</v>
      </c>
      <c r="AG1763" s="8">
        <f t="shared" si="83"/>
        <v>0.88049999999999995</v>
      </c>
    </row>
    <row r="1764" spans="14:33" x14ac:dyDescent="0.25">
      <c r="N1764" s="7">
        <v>1762</v>
      </c>
      <c r="O1764" s="7">
        <f t="shared" ca="1" si="81"/>
        <v>0.83779779769078599</v>
      </c>
      <c r="P1764" s="20">
        <f t="shared" ca="1" si="82"/>
        <v>710.93131699014145</v>
      </c>
      <c r="X1764" s="12">
        <v>511.37969910143829</v>
      </c>
      <c r="AE1764" s="8">
        <v>1762</v>
      </c>
      <c r="AF1764" s="12">
        <v>195613.8</v>
      </c>
      <c r="AG1764" s="8">
        <f t="shared" si="83"/>
        <v>0.88100000000000001</v>
      </c>
    </row>
    <row r="1765" spans="14:33" x14ac:dyDescent="0.25">
      <c r="N1765" s="7">
        <v>1763</v>
      </c>
      <c r="O1765" s="7">
        <f t="shared" ca="1" si="81"/>
        <v>5.0881493971080993E-2</v>
      </c>
      <c r="P1765" s="20">
        <f t="shared" ca="1" si="82"/>
        <v>397.40661377397691</v>
      </c>
      <c r="X1765" s="12">
        <v>746.94061013435726</v>
      </c>
      <c r="AE1765" s="8">
        <v>1763</v>
      </c>
      <c r="AF1765" s="12">
        <v>195646.1</v>
      </c>
      <c r="AG1765" s="8">
        <f t="shared" si="83"/>
        <v>0.88149999999999995</v>
      </c>
    </row>
    <row r="1766" spans="14:33" x14ac:dyDescent="0.25">
      <c r="N1766" s="7">
        <v>1764</v>
      </c>
      <c r="O1766" s="7">
        <f t="shared" ca="1" si="81"/>
        <v>0.96222046218498425</v>
      </c>
      <c r="P1766" s="20">
        <f t="shared" ca="1" si="82"/>
        <v>799.94434504404114</v>
      </c>
      <c r="X1766" s="12">
        <v>668.28410088741725</v>
      </c>
      <c r="AE1766" s="8">
        <v>1764</v>
      </c>
      <c r="AF1766" s="12">
        <v>195675.6</v>
      </c>
      <c r="AG1766" s="8">
        <f t="shared" si="83"/>
        <v>0.88200000000000001</v>
      </c>
    </row>
    <row r="1767" spans="14:33" x14ac:dyDescent="0.25">
      <c r="N1767" s="7">
        <v>1765</v>
      </c>
      <c r="O1767" s="7">
        <f t="shared" ca="1" si="81"/>
        <v>0.42581357683693799</v>
      </c>
      <c r="P1767" s="20">
        <f t="shared" ca="1" si="82"/>
        <v>566.29709559722755</v>
      </c>
      <c r="X1767" s="12">
        <v>728.54204838575458</v>
      </c>
      <c r="AE1767" s="8">
        <v>1765</v>
      </c>
      <c r="AF1767" s="12">
        <v>195687.4</v>
      </c>
      <c r="AG1767" s="8">
        <f t="shared" si="83"/>
        <v>0.88249999999999995</v>
      </c>
    </row>
    <row r="1768" spans="14:33" x14ac:dyDescent="0.25">
      <c r="N1768" s="7">
        <v>1766</v>
      </c>
      <c r="O1768" s="7">
        <f t="shared" ca="1" si="81"/>
        <v>0.6439533158205063</v>
      </c>
      <c r="P1768" s="20">
        <f t="shared" ca="1" si="82"/>
        <v>635.69617928138587</v>
      </c>
      <c r="X1768" s="12">
        <v>479.56919235979262</v>
      </c>
      <c r="AE1768" s="8">
        <v>1766</v>
      </c>
      <c r="AF1768" s="12">
        <v>195695.6</v>
      </c>
      <c r="AG1768" s="8">
        <f t="shared" si="83"/>
        <v>0.88300000000000001</v>
      </c>
    </row>
    <row r="1769" spans="14:33" x14ac:dyDescent="0.25">
      <c r="N1769" s="7">
        <v>1767</v>
      </c>
      <c r="O1769" s="7">
        <f t="shared" ca="1" si="81"/>
        <v>0.49689379559555957</v>
      </c>
      <c r="P1769" s="20">
        <f t="shared" ca="1" si="82"/>
        <v>588.65492527132869</v>
      </c>
      <c r="X1769" s="12">
        <v>544.4784298943033</v>
      </c>
      <c r="AE1769" s="8">
        <v>1767</v>
      </c>
      <c r="AF1769" s="12">
        <v>195701.6</v>
      </c>
      <c r="AG1769" s="8">
        <f t="shared" si="83"/>
        <v>0.88349999999999995</v>
      </c>
    </row>
    <row r="1770" spans="14:33" x14ac:dyDescent="0.25">
      <c r="N1770" s="7">
        <v>1768</v>
      </c>
      <c r="O1770" s="7">
        <f t="shared" ca="1" si="81"/>
        <v>0.88926193145468169</v>
      </c>
      <c r="P1770" s="20">
        <f t="shared" ca="1" si="82"/>
        <v>738.71960643350417</v>
      </c>
      <c r="X1770" s="12">
        <v>521.34513987523906</v>
      </c>
      <c r="AE1770" s="8">
        <v>1768</v>
      </c>
      <c r="AF1770" s="12">
        <v>196006.5</v>
      </c>
      <c r="AG1770" s="8">
        <f t="shared" si="83"/>
        <v>0.88400000000000001</v>
      </c>
    </row>
    <row r="1771" spans="14:33" x14ac:dyDescent="0.25">
      <c r="N1771" s="7">
        <v>1769</v>
      </c>
      <c r="O1771" s="7">
        <f t="shared" ca="1" si="81"/>
        <v>2.1223547351224781E-2</v>
      </c>
      <c r="P1771" s="20">
        <f t="shared" ca="1" si="82"/>
        <v>358.06503484677211</v>
      </c>
      <c r="X1771" s="12">
        <v>589.30061111791838</v>
      </c>
      <c r="AE1771" s="8">
        <v>1769</v>
      </c>
      <c r="AF1771" s="12">
        <v>196058.2</v>
      </c>
      <c r="AG1771" s="8">
        <f t="shared" si="83"/>
        <v>0.88449999999999995</v>
      </c>
    </row>
    <row r="1772" spans="14:33" x14ac:dyDescent="0.25">
      <c r="N1772" s="7">
        <v>1770</v>
      </c>
      <c r="O1772" s="7">
        <f t="shared" ca="1" si="81"/>
        <v>0.81596198168013889</v>
      </c>
      <c r="P1772" s="20">
        <f t="shared" ca="1" si="82"/>
        <v>700.73931592604856</v>
      </c>
      <c r="X1772" s="12">
        <v>504.29327732910161</v>
      </c>
      <c r="AE1772" s="8">
        <v>1770</v>
      </c>
      <c r="AF1772" s="12">
        <v>196079.6</v>
      </c>
      <c r="AG1772" s="8">
        <f t="shared" si="83"/>
        <v>0.88500000000000001</v>
      </c>
    </row>
    <row r="1773" spans="14:33" x14ac:dyDescent="0.25">
      <c r="N1773" s="7">
        <v>1771</v>
      </c>
      <c r="O1773" s="7">
        <f t="shared" ca="1" si="81"/>
        <v>0.54658630473261338</v>
      </c>
      <c r="P1773" s="20">
        <f t="shared" ca="1" si="82"/>
        <v>604.25629945888932</v>
      </c>
      <c r="X1773" s="12">
        <v>679.28446704412579</v>
      </c>
      <c r="AE1773" s="8">
        <v>1771</v>
      </c>
      <c r="AF1773" s="12">
        <v>196121.4</v>
      </c>
      <c r="AG1773" s="8">
        <f t="shared" si="83"/>
        <v>0.88549999999999995</v>
      </c>
    </row>
    <row r="1774" spans="14:33" x14ac:dyDescent="0.25">
      <c r="N1774" s="7">
        <v>1772</v>
      </c>
      <c r="O1774" s="7">
        <f t="shared" ca="1" si="81"/>
        <v>0.12584178270836899</v>
      </c>
      <c r="P1774" s="20">
        <f t="shared" ca="1" si="82"/>
        <v>451.00378840276704</v>
      </c>
      <c r="X1774" s="12">
        <v>491.9140398126591</v>
      </c>
      <c r="AE1774" s="8">
        <v>1772</v>
      </c>
      <c r="AF1774" s="12">
        <v>196124.4</v>
      </c>
      <c r="AG1774" s="8">
        <f t="shared" si="83"/>
        <v>0.88600000000000001</v>
      </c>
    </row>
    <row r="1775" spans="14:33" x14ac:dyDescent="0.25">
      <c r="N1775" s="7">
        <v>1773</v>
      </c>
      <c r="O1775" s="7">
        <f t="shared" ca="1" si="81"/>
        <v>0.16544350344887748</v>
      </c>
      <c r="P1775" s="20">
        <f t="shared" ca="1" si="82"/>
        <v>471.06296255690506</v>
      </c>
      <c r="X1775" s="12">
        <v>639.59702289021459</v>
      </c>
      <c r="AE1775" s="8">
        <v>1773</v>
      </c>
      <c r="AF1775" s="12">
        <v>196147.9</v>
      </c>
      <c r="AG1775" s="8">
        <f t="shared" si="83"/>
        <v>0.88649999999999995</v>
      </c>
    </row>
    <row r="1776" spans="14:33" x14ac:dyDescent="0.25">
      <c r="N1776" s="7">
        <v>1774</v>
      </c>
      <c r="O1776" s="7">
        <f t="shared" ca="1" si="81"/>
        <v>0.61154052393849434</v>
      </c>
      <c r="P1776" s="20">
        <f t="shared" ca="1" si="82"/>
        <v>625.02238324196276</v>
      </c>
      <c r="X1776" s="12">
        <v>424.43530740409835</v>
      </c>
      <c r="AE1776" s="8">
        <v>1774</v>
      </c>
      <c r="AF1776" s="12">
        <v>196189.8</v>
      </c>
      <c r="AG1776" s="8">
        <f t="shared" si="83"/>
        <v>0.88700000000000001</v>
      </c>
    </row>
    <row r="1777" spans="14:33" x14ac:dyDescent="0.25">
      <c r="N1777" s="7">
        <v>1775</v>
      </c>
      <c r="O1777" s="7">
        <f t="shared" ca="1" si="81"/>
        <v>0.39802488079808063</v>
      </c>
      <c r="P1777" s="20">
        <f t="shared" ca="1" si="82"/>
        <v>557.42177160227288</v>
      </c>
      <c r="X1777" s="12">
        <v>566.42828032231944</v>
      </c>
      <c r="AE1777" s="8">
        <v>1775</v>
      </c>
      <c r="AF1777" s="12">
        <v>196196.6</v>
      </c>
      <c r="AG1777" s="8">
        <f t="shared" si="83"/>
        <v>0.88749999999999996</v>
      </c>
    </row>
    <row r="1778" spans="14:33" x14ac:dyDescent="0.25">
      <c r="N1778" s="7">
        <v>1776</v>
      </c>
      <c r="O1778" s="7">
        <f t="shared" ca="1" si="81"/>
        <v>0.21868959899617879</v>
      </c>
      <c r="P1778" s="20">
        <f t="shared" ca="1" si="82"/>
        <v>494.17212786635872</v>
      </c>
      <c r="X1778" s="12">
        <v>805.54378685427741</v>
      </c>
      <c r="AE1778" s="8">
        <v>1776</v>
      </c>
      <c r="AF1778" s="12">
        <v>196299.5</v>
      </c>
      <c r="AG1778" s="8">
        <f t="shared" si="83"/>
        <v>0.88800000000000001</v>
      </c>
    </row>
    <row r="1779" spans="14:33" x14ac:dyDescent="0.25">
      <c r="N1779" s="7">
        <v>1777</v>
      </c>
      <c r="O1779" s="7">
        <f t="shared" ca="1" si="81"/>
        <v>3.0907206807196608E-2</v>
      </c>
      <c r="P1779" s="20">
        <f t="shared" ca="1" si="82"/>
        <v>373.82390860139043</v>
      </c>
      <c r="X1779" s="12">
        <v>717.11099584846409</v>
      </c>
      <c r="AE1779" s="8">
        <v>1777</v>
      </c>
      <c r="AF1779" s="12">
        <v>196416.3</v>
      </c>
      <c r="AG1779" s="8">
        <f t="shared" si="83"/>
        <v>0.88849999999999996</v>
      </c>
    </row>
    <row r="1780" spans="14:33" x14ac:dyDescent="0.25">
      <c r="N1780" s="7">
        <v>1778</v>
      </c>
      <c r="O1780" s="7">
        <f t="shared" ca="1" si="81"/>
        <v>0.75331478135468999</v>
      </c>
      <c r="P1780" s="20">
        <f t="shared" ca="1" si="82"/>
        <v>674.68304368665736</v>
      </c>
      <c r="X1780" s="12">
        <v>489.16475070994181</v>
      </c>
      <c r="AE1780" s="8">
        <v>1778</v>
      </c>
      <c r="AF1780" s="12">
        <v>196455.1</v>
      </c>
      <c r="AG1780" s="8">
        <f t="shared" si="83"/>
        <v>0.88900000000000001</v>
      </c>
    </row>
    <row r="1781" spans="14:33" x14ac:dyDescent="0.25">
      <c r="N1781" s="7">
        <v>1779</v>
      </c>
      <c r="O1781" s="7">
        <f t="shared" ca="1" si="81"/>
        <v>0.96629875785673913</v>
      </c>
      <c r="P1781" s="20">
        <f t="shared" ca="1" si="82"/>
        <v>805.36859614673415</v>
      </c>
      <c r="X1781" s="12">
        <v>676.8217663929164</v>
      </c>
      <c r="AE1781" s="8">
        <v>1779</v>
      </c>
      <c r="AF1781" s="12">
        <v>196527.2</v>
      </c>
      <c r="AG1781" s="8">
        <f t="shared" si="83"/>
        <v>0.88949999999999996</v>
      </c>
    </row>
    <row r="1782" spans="14:33" x14ac:dyDescent="0.25">
      <c r="N1782" s="7">
        <v>1780</v>
      </c>
      <c r="O1782" s="7">
        <f t="shared" ca="1" si="81"/>
        <v>0.12429538176658739</v>
      </c>
      <c r="P1782" s="20">
        <f t="shared" ca="1" si="82"/>
        <v>450.14895459767956</v>
      </c>
      <c r="X1782" s="12">
        <v>501.22699816038784</v>
      </c>
      <c r="AE1782" s="8">
        <v>1780</v>
      </c>
      <c r="AF1782" s="12">
        <v>196530.7</v>
      </c>
      <c r="AG1782" s="8">
        <f t="shared" si="83"/>
        <v>0.89</v>
      </c>
    </row>
    <row r="1783" spans="14:33" x14ac:dyDescent="0.25">
      <c r="N1783" s="7">
        <v>1781</v>
      </c>
      <c r="O1783" s="7">
        <f t="shared" ca="1" si="81"/>
        <v>0.28679543361800575</v>
      </c>
      <c r="P1783" s="20">
        <f t="shared" ca="1" si="82"/>
        <v>519.97391542626519</v>
      </c>
      <c r="X1783" s="12">
        <v>541.83247842892024</v>
      </c>
      <c r="AE1783" s="8">
        <v>1781</v>
      </c>
      <c r="AF1783" s="12">
        <v>196541.8</v>
      </c>
      <c r="AG1783" s="8">
        <f t="shared" si="83"/>
        <v>0.89049999999999996</v>
      </c>
    </row>
    <row r="1784" spans="14:33" x14ac:dyDescent="0.25">
      <c r="N1784" s="7">
        <v>1782</v>
      </c>
      <c r="O1784" s="7">
        <f t="shared" ca="1" si="81"/>
        <v>0.26008033074626946</v>
      </c>
      <c r="P1784" s="20">
        <f t="shared" ca="1" si="82"/>
        <v>510.22292745122797</v>
      </c>
      <c r="X1784" s="12">
        <v>550.31730481195268</v>
      </c>
      <c r="AE1784" s="8">
        <v>1782</v>
      </c>
      <c r="AF1784" s="12">
        <v>196557.9</v>
      </c>
      <c r="AG1784" s="8">
        <f t="shared" si="83"/>
        <v>0.89100000000000001</v>
      </c>
    </row>
    <row r="1785" spans="14:33" x14ac:dyDescent="0.25">
      <c r="N1785" s="7">
        <v>1783</v>
      </c>
      <c r="O1785" s="7">
        <f t="shared" ca="1" si="81"/>
        <v>0.79699365492072172</v>
      </c>
      <c r="P1785" s="20">
        <f t="shared" ca="1" si="82"/>
        <v>692.41802453647358</v>
      </c>
      <c r="X1785" s="12">
        <v>542.30558302528721</v>
      </c>
      <c r="AE1785" s="8">
        <v>1783</v>
      </c>
      <c r="AF1785" s="12">
        <v>196589.3</v>
      </c>
      <c r="AG1785" s="8">
        <f t="shared" si="83"/>
        <v>0.89149999999999996</v>
      </c>
    </row>
    <row r="1786" spans="14:33" x14ac:dyDescent="0.25">
      <c r="N1786" s="7">
        <v>1784</v>
      </c>
      <c r="O1786" s="7">
        <f t="shared" ca="1" si="81"/>
        <v>0.7238392576127809</v>
      </c>
      <c r="P1786" s="20">
        <f t="shared" ca="1" si="82"/>
        <v>663.56605604432798</v>
      </c>
      <c r="X1786" s="12">
        <v>615.21237305575528</v>
      </c>
      <c r="AE1786" s="8">
        <v>1784</v>
      </c>
      <c r="AF1786" s="12">
        <v>196639.3</v>
      </c>
      <c r="AG1786" s="8">
        <f t="shared" si="83"/>
        <v>0.89200000000000002</v>
      </c>
    </row>
    <row r="1787" spans="14:33" x14ac:dyDescent="0.25">
      <c r="N1787" s="7">
        <v>1785</v>
      </c>
      <c r="O1787" s="7">
        <f t="shared" ca="1" si="81"/>
        <v>0.98866863661724602</v>
      </c>
      <c r="P1787" s="20">
        <f t="shared" ca="1" si="82"/>
        <v>849.89296097998374</v>
      </c>
      <c r="X1787" s="12">
        <v>651.94786502522857</v>
      </c>
      <c r="AE1787" s="8">
        <v>1785</v>
      </c>
      <c r="AF1787" s="12">
        <v>196675.9</v>
      </c>
      <c r="AG1787" s="8">
        <f t="shared" si="83"/>
        <v>0.89249999999999996</v>
      </c>
    </row>
    <row r="1788" spans="14:33" x14ac:dyDescent="0.25">
      <c r="N1788" s="7">
        <v>1786</v>
      </c>
      <c r="O1788" s="7">
        <f t="shared" ca="1" si="81"/>
        <v>8.2335194802684919E-2</v>
      </c>
      <c r="P1788" s="20">
        <f t="shared" ca="1" si="82"/>
        <v>423.82206727398267</v>
      </c>
      <c r="X1788" s="12">
        <v>679.33117156445667</v>
      </c>
      <c r="AE1788" s="8">
        <v>1786</v>
      </c>
      <c r="AF1788" s="12">
        <v>196690.1</v>
      </c>
      <c r="AG1788" s="8">
        <f t="shared" si="83"/>
        <v>0.89300000000000002</v>
      </c>
    </row>
    <row r="1789" spans="14:33" x14ac:dyDescent="0.25">
      <c r="N1789" s="7">
        <v>1787</v>
      </c>
      <c r="O1789" s="7">
        <f t="shared" ca="1" si="81"/>
        <v>0.663026024611022</v>
      </c>
      <c r="P1789" s="20">
        <f t="shared" ca="1" si="82"/>
        <v>642.11818961936319</v>
      </c>
      <c r="X1789" s="12">
        <v>591.31891553234379</v>
      </c>
      <c r="AE1789" s="8">
        <v>1787</v>
      </c>
      <c r="AF1789" s="12">
        <v>196694.6</v>
      </c>
      <c r="AG1789" s="8">
        <f t="shared" si="83"/>
        <v>0.89349999999999996</v>
      </c>
    </row>
    <row r="1790" spans="14:33" x14ac:dyDescent="0.25">
      <c r="N1790" s="7">
        <v>1788</v>
      </c>
      <c r="O1790" s="7">
        <f t="shared" ca="1" si="81"/>
        <v>0.57870702124960416</v>
      </c>
      <c r="P1790" s="20">
        <f t="shared" ca="1" si="82"/>
        <v>614.44558234634735</v>
      </c>
      <c r="X1790" s="12">
        <v>634.7655406112284</v>
      </c>
      <c r="AE1790" s="8">
        <v>1788</v>
      </c>
      <c r="AF1790" s="12">
        <v>196710.8</v>
      </c>
      <c r="AG1790" s="8">
        <f t="shared" si="83"/>
        <v>0.89400000000000002</v>
      </c>
    </row>
    <row r="1791" spans="14:33" x14ac:dyDescent="0.25">
      <c r="N1791" s="7">
        <v>1789</v>
      </c>
      <c r="O1791" s="7">
        <f t="shared" ca="1" si="81"/>
        <v>0.21266543636682156</v>
      </c>
      <c r="P1791" s="20">
        <f t="shared" ca="1" si="82"/>
        <v>491.71750947972868</v>
      </c>
      <c r="X1791" s="12">
        <v>568.56795096421615</v>
      </c>
      <c r="AE1791" s="8">
        <v>1789</v>
      </c>
      <c r="AF1791" s="12">
        <v>196717.5</v>
      </c>
      <c r="AG1791" s="8">
        <f t="shared" si="83"/>
        <v>0.89449999999999996</v>
      </c>
    </row>
    <row r="1792" spans="14:33" x14ac:dyDescent="0.25">
      <c r="N1792" s="7">
        <v>1790</v>
      </c>
      <c r="O1792" s="7">
        <f t="shared" ca="1" si="81"/>
        <v>0.6971619804623691</v>
      </c>
      <c r="P1792" s="20">
        <f t="shared" ca="1" si="82"/>
        <v>653.94736240058057</v>
      </c>
      <c r="X1792" s="12">
        <v>488.49095638330948</v>
      </c>
      <c r="AE1792" s="8">
        <v>1790</v>
      </c>
      <c r="AF1792" s="12">
        <v>196720.1</v>
      </c>
      <c r="AG1792" s="8">
        <f t="shared" si="83"/>
        <v>0.89500000000000002</v>
      </c>
    </row>
    <row r="1793" spans="14:33" x14ac:dyDescent="0.25">
      <c r="N1793" s="7">
        <v>1791</v>
      </c>
      <c r="O1793" s="7">
        <f t="shared" ca="1" si="81"/>
        <v>0.34807682597297585</v>
      </c>
      <c r="P1793" s="20">
        <f t="shared" ca="1" si="82"/>
        <v>541.08644815559467</v>
      </c>
      <c r="X1793" s="12">
        <v>343.21488184987157</v>
      </c>
      <c r="AE1793" s="8">
        <v>1791</v>
      </c>
      <c r="AF1793" s="12">
        <v>196753.9</v>
      </c>
      <c r="AG1793" s="8">
        <f t="shared" si="83"/>
        <v>0.89549999999999996</v>
      </c>
    </row>
    <row r="1794" spans="14:33" x14ac:dyDescent="0.25">
      <c r="N1794" s="7">
        <v>1792</v>
      </c>
      <c r="O1794" s="7">
        <f t="shared" ca="1" si="81"/>
        <v>0.18905023643143182</v>
      </c>
      <c r="P1794" s="20">
        <f t="shared" ca="1" si="82"/>
        <v>481.73374910066076</v>
      </c>
      <c r="X1794" s="12">
        <v>564.22676086371553</v>
      </c>
      <c r="AE1794" s="8">
        <v>1792</v>
      </c>
      <c r="AF1794" s="12">
        <v>196789.8</v>
      </c>
      <c r="AG1794" s="8">
        <f t="shared" si="83"/>
        <v>0.89600000000000002</v>
      </c>
    </row>
    <row r="1795" spans="14:33" x14ac:dyDescent="0.25">
      <c r="N1795" s="7">
        <v>1793</v>
      </c>
      <c r="O1795" s="7">
        <f t="shared" ca="1" si="81"/>
        <v>0.70773491118122656</v>
      </c>
      <c r="P1795" s="20">
        <f t="shared" ca="1" si="82"/>
        <v>657.71529070208931</v>
      </c>
      <c r="X1795" s="12">
        <v>490.14857145585029</v>
      </c>
      <c r="AE1795" s="8">
        <v>1793</v>
      </c>
      <c r="AF1795" s="12">
        <v>196880.2</v>
      </c>
      <c r="AG1795" s="8">
        <f t="shared" si="83"/>
        <v>0.89649999999999996</v>
      </c>
    </row>
    <row r="1796" spans="14:33" x14ac:dyDescent="0.25">
      <c r="N1796" s="7">
        <v>1794</v>
      </c>
      <c r="O1796" s="7">
        <f t="shared" ref="O1796:O1859" ca="1" si="84">RAND()</f>
        <v>0.81042235281276975</v>
      </c>
      <c r="P1796" s="20">
        <f t="shared" ref="P1796:P1859" ca="1" si="85">(($L$4*(EXP((_xlfn.NORM.S.INV(O1796)-$L$5)/$L$6)))/(1+EXP((_xlfn.NORM.S.INV(O1796)-$L$5)/$L$6)))+$L$3</f>
        <v>698.26277620350038</v>
      </c>
      <c r="X1796" s="12">
        <v>513.45456269300803</v>
      </c>
      <c r="AE1796" s="8">
        <v>1794</v>
      </c>
      <c r="AF1796" s="12">
        <v>196942.3</v>
      </c>
      <c r="AG1796" s="8">
        <f t="shared" ref="AG1796:AG1859" si="86">AE1796/2000</f>
        <v>0.89700000000000002</v>
      </c>
    </row>
    <row r="1797" spans="14:33" x14ac:dyDescent="0.25">
      <c r="N1797" s="7">
        <v>1795</v>
      </c>
      <c r="O1797" s="7">
        <f t="shared" ca="1" si="84"/>
        <v>0.90401258778552618</v>
      </c>
      <c r="P1797" s="20">
        <f t="shared" ca="1" si="85"/>
        <v>748.14257546707415</v>
      </c>
      <c r="X1797" s="12">
        <v>724.19042714550096</v>
      </c>
      <c r="AE1797" s="8">
        <v>1795</v>
      </c>
      <c r="AF1797" s="12">
        <v>197082.6</v>
      </c>
      <c r="AG1797" s="8">
        <f t="shared" si="86"/>
        <v>0.89749999999999996</v>
      </c>
    </row>
    <row r="1798" spans="14:33" x14ac:dyDescent="0.25">
      <c r="N1798" s="7">
        <v>1796</v>
      </c>
      <c r="O1798" s="7">
        <f t="shared" ca="1" si="84"/>
        <v>0.62832061202876011</v>
      </c>
      <c r="P1798" s="20">
        <f t="shared" ca="1" si="85"/>
        <v>630.51437079690277</v>
      </c>
      <c r="X1798" s="12">
        <v>730.71377429999472</v>
      </c>
      <c r="AE1798" s="8">
        <v>1796</v>
      </c>
      <c r="AF1798" s="12">
        <v>197132.9</v>
      </c>
      <c r="AG1798" s="8">
        <f t="shared" si="86"/>
        <v>0.89800000000000002</v>
      </c>
    </row>
    <row r="1799" spans="14:33" x14ac:dyDescent="0.25">
      <c r="N1799" s="7">
        <v>1797</v>
      </c>
      <c r="O1799" s="7">
        <f t="shared" ca="1" si="84"/>
        <v>9.2775553627694851E-2</v>
      </c>
      <c r="P1799" s="20">
        <f t="shared" ca="1" si="85"/>
        <v>431.05381996780295</v>
      </c>
      <c r="X1799" s="12">
        <v>871.75207137518191</v>
      </c>
      <c r="AE1799" s="8">
        <v>1797</v>
      </c>
      <c r="AF1799" s="12">
        <v>197286.9</v>
      </c>
      <c r="AG1799" s="8">
        <f t="shared" si="86"/>
        <v>0.89849999999999997</v>
      </c>
    </row>
    <row r="1800" spans="14:33" x14ac:dyDescent="0.25">
      <c r="N1800" s="7">
        <v>1798</v>
      </c>
      <c r="O1800" s="7">
        <f t="shared" ca="1" si="84"/>
        <v>0.27266985946890332</v>
      </c>
      <c r="P1800" s="20">
        <f t="shared" ca="1" si="85"/>
        <v>514.86872860267954</v>
      </c>
      <c r="X1800" s="12">
        <v>774.14722119875341</v>
      </c>
      <c r="AE1800" s="8">
        <v>1798</v>
      </c>
      <c r="AF1800" s="12">
        <v>197290.1</v>
      </c>
      <c r="AG1800" s="8">
        <f t="shared" si="86"/>
        <v>0.89900000000000002</v>
      </c>
    </row>
    <row r="1801" spans="14:33" x14ac:dyDescent="0.25">
      <c r="N1801" s="7">
        <v>1799</v>
      </c>
      <c r="O1801" s="7">
        <f t="shared" ca="1" si="84"/>
        <v>0.92441503626781785</v>
      </c>
      <c r="P1801" s="20">
        <f t="shared" ca="1" si="85"/>
        <v>762.89242982346536</v>
      </c>
      <c r="X1801" s="12">
        <v>567.28666673514181</v>
      </c>
      <c r="AE1801" s="8">
        <v>1799</v>
      </c>
      <c r="AF1801" s="12">
        <v>197295.9</v>
      </c>
      <c r="AG1801" s="8">
        <f t="shared" si="86"/>
        <v>0.89949999999999997</v>
      </c>
    </row>
    <row r="1802" spans="14:33" x14ac:dyDescent="0.25">
      <c r="N1802" s="7">
        <v>1800</v>
      </c>
      <c r="O1802" s="7">
        <f t="shared" ca="1" si="84"/>
        <v>0.28285553833103361</v>
      </c>
      <c r="P1802" s="20">
        <f t="shared" ca="1" si="85"/>
        <v>518.56068792022791</v>
      </c>
      <c r="X1802" s="12">
        <v>739.784074759448</v>
      </c>
      <c r="AE1802" s="8">
        <v>1800</v>
      </c>
      <c r="AF1802" s="12">
        <v>197312.3</v>
      </c>
      <c r="AG1802" s="8">
        <f t="shared" si="86"/>
        <v>0.9</v>
      </c>
    </row>
    <row r="1803" spans="14:33" x14ac:dyDescent="0.25">
      <c r="N1803" s="7">
        <v>1801</v>
      </c>
      <c r="O1803" s="7">
        <f t="shared" ca="1" si="84"/>
        <v>0.92563618976096174</v>
      </c>
      <c r="P1803" s="20">
        <f t="shared" ca="1" si="85"/>
        <v>763.85590293740529</v>
      </c>
      <c r="X1803" s="12">
        <v>593.58424390084519</v>
      </c>
      <c r="AE1803" s="8">
        <v>1801</v>
      </c>
      <c r="AF1803" s="12">
        <v>197368.5</v>
      </c>
      <c r="AG1803" s="8">
        <f t="shared" si="86"/>
        <v>0.90049999999999997</v>
      </c>
    </row>
    <row r="1804" spans="14:33" x14ac:dyDescent="0.25">
      <c r="N1804" s="7">
        <v>1802</v>
      </c>
      <c r="O1804" s="7">
        <f t="shared" ca="1" si="84"/>
        <v>0.19422539144092255</v>
      </c>
      <c r="P1804" s="20">
        <f t="shared" ca="1" si="85"/>
        <v>483.97499053829461</v>
      </c>
      <c r="X1804" s="12">
        <v>657.2330646998347</v>
      </c>
      <c r="AE1804" s="8">
        <v>1802</v>
      </c>
      <c r="AF1804" s="12">
        <v>197497.1</v>
      </c>
      <c r="AG1804" s="8">
        <f t="shared" si="86"/>
        <v>0.90100000000000002</v>
      </c>
    </row>
    <row r="1805" spans="14:33" x14ac:dyDescent="0.25">
      <c r="N1805" s="7">
        <v>1803</v>
      </c>
      <c r="O1805" s="7">
        <f t="shared" ca="1" si="84"/>
        <v>0.97579702857489892</v>
      </c>
      <c r="P1805" s="20">
        <f t="shared" ca="1" si="85"/>
        <v>820.18886028887857</v>
      </c>
      <c r="X1805" s="12">
        <v>805.69713063775896</v>
      </c>
      <c r="AE1805" s="8">
        <v>1803</v>
      </c>
      <c r="AF1805" s="12">
        <v>197550.9</v>
      </c>
      <c r="AG1805" s="8">
        <f t="shared" si="86"/>
        <v>0.90149999999999997</v>
      </c>
    </row>
    <row r="1806" spans="14:33" x14ac:dyDescent="0.25">
      <c r="N1806" s="7">
        <v>1804</v>
      </c>
      <c r="O1806" s="7">
        <f t="shared" ca="1" si="84"/>
        <v>0.42588757318112047</v>
      </c>
      <c r="P1806" s="20">
        <f t="shared" ca="1" si="85"/>
        <v>566.32058235595025</v>
      </c>
      <c r="X1806" s="12">
        <v>788.92129078478104</v>
      </c>
      <c r="AE1806" s="8">
        <v>1804</v>
      </c>
      <c r="AF1806" s="12">
        <v>197617.3</v>
      </c>
      <c r="AG1806" s="8">
        <f t="shared" si="86"/>
        <v>0.90200000000000002</v>
      </c>
    </row>
    <row r="1807" spans="14:33" x14ac:dyDescent="0.25">
      <c r="N1807" s="7">
        <v>1805</v>
      </c>
      <c r="O1807" s="7">
        <f t="shared" ca="1" si="84"/>
        <v>0.26025556410622519</v>
      </c>
      <c r="P1807" s="20">
        <f t="shared" ca="1" si="85"/>
        <v>510.28825950089254</v>
      </c>
      <c r="X1807" s="12">
        <v>445.72081546353814</v>
      </c>
      <c r="AE1807" s="8">
        <v>1805</v>
      </c>
      <c r="AF1807" s="12">
        <v>197648.7</v>
      </c>
      <c r="AG1807" s="8">
        <f t="shared" si="86"/>
        <v>0.90249999999999997</v>
      </c>
    </row>
    <row r="1808" spans="14:33" x14ac:dyDescent="0.25">
      <c r="N1808" s="7">
        <v>1806</v>
      </c>
      <c r="O1808" s="7">
        <f t="shared" ca="1" si="84"/>
        <v>0.32794179836140713</v>
      </c>
      <c r="P1808" s="20">
        <f t="shared" ca="1" si="85"/>
        <v>534.30775227679226</v>
      </c>
      <c r="X1808" s="12">
        <v>582.94642777157287</v>
      </c>
      <c r="AE1808" s="8">
        <v>1806</v>
      </c>
      <c r="AF1808" s="12">
        <v>197679.7</v>
      </c>
      <c r="AG1808" s="8">
        <f t="shared" si="86"/>
        <v>0.90300000000000002</v>
      </c>
    </row>
    <row r="1809" spans="14:33" x14ac:dyDescent="0.25">
      <c r="N1809" s="7">
        <v>1807</v>
      </c>
      <c r="O1809" s="7">
        <f t="shared" ca="1" si="84"/>
        <v>8.5831324081980798E-2</v>
      </c>
      <c r="P1809" s="20">
        <f t="shared" ca="1" si="85"/>
        <v>426.30709343688801</v>
      </c>
      <c r="X1809" s="12">
        <v>458.81964121553381</v>
      </c>
      <c r="AE1809" s="8">
        <v>1807</v>
      </c>
      <c r="AF1809" s="12">
        <v>197720</v>
      </c>
      <c r="AG1809" s="8">
        <f t="shared" si="86"/>
        <v>0.90349999999999997</v>
      </c>
    </row>
    <row r="1810" spans="14:33" x14ac:dyDescent="0.25">
      <c r="N1810" s="7">
        <v>1808</v>
      </c>
      <c r="O1810" s="7">
        <f t="shared" ca="1" si="84"/>
        <v>0.98059629343328347</v>
      </c>
      <c r="P1810" s="20">
        <f t="shared" ca="1" si="85"/>
        <v>829.40710873171815</v>
      </c>
      <c r="X1810" s="12">
        <v>447.3941547820134</v>
      </c>
      <c r="AE1810" s="8">
        <v>1808</v>
      </c>
      <c r="AF1810" s="12">
        <v>197732.3</v>
      </c>
      <c r="AG1810" s="8">
        <f t="shared" si="86"/>
        <v>0.90400000000000003</v>
      </c>
    </row>
    <row r="1811" spans="14:33" x14ac:dyDescent="0.25">
      <c r="N1811" s="7">
        <v>1809</v>
      </c>
      <c r="O1811" s="7">
        <f t="shared" ca="1" si="84"/>
        <v>1.169934160063002E-2</v>
      </c>
      <c r="P1811" s="20">
        <f t="shared" ca="1" si="85"/>
        <v>335.9657794337968</v>
      </c>
      <c r="X1811" s="12">
        <v>497.87602304367692</v>
      </c>
      <c r="AE1811" s="8">
        <v>1809</v>
      </c>
      <c r="AF1811" s="12">
        <v>197876.7</v>
      </c>
      <c r="AG1811" s="8">
        <f t="shared" si="86"/>
        <v>0.90449999999999997</v>
      </c>
    </row>
    <row r="1812" spans="14:33" x14ac:dyDescent="0.25">
      <c r="N1812" s="7">
        <v>1810</v>
      </c>
      <c r="O1812" s="7">
        <f t="shared" ca="1" si="84"/>
        <v>0.72586607819156412</v>
      </c>
      <c r="P1812" s="20">
        <f t="shared" ca="1" si="85"/>
        <v>664.31273077543426</v>
      </c>
      <c r="X1812" s="12">
        <v>638.35323003290921</v>
      </c>
      <c r="AE1812" s="8">
        <v>1810</v>
      </c>
      <c r="AF1812" s="12">
        <v>197881.5</v>
      </c>
      <c r="AG1812" s="8">
        <f t="shared" si="86"/>
        <v>0.90500000000000003</v>
      </c>
    </row>
    <row r="1813" spans="14:33" x14ac:dyDescent="0.25">
      <c r="N1813" s="7">
        <v>1811</v>
      </c>
      <c r="O1813" s="7">
        <f t="shared" ca="1" si="84"/>
        <v>0.79292751353554825</v>
      </c>
      <c r="P1813" s="20">
        <f t="shared" ca="1" si="85"/>
        <v>690.68928379937336</v>
      </c>
      <c r="X1813" s="12">
        <v>571.65224266188955</v>
      </c>
      <c r="AE1813" s="8">
        <v>1811</v>
      </c>
      <c r="AF1813" s="12">
        <v>197931.8</v>
      </c>
      <c r="AG1813" s="8">
        <f t="shared" si="86"/>
        <v>0.90549999999999997</v>
      </c>
    </row>
    <row r="1814" spans="14:33" x14ac:dyDescent="0.25">
      <c r="N1814" s="7">
        <v>1812</v>
      </c>
      <c r="O1814" s="7">
        <f t="shared" ca="1" si="84"/>
        <v>0.51908252853235826</v>
      </c>
      <c r="P1814" s="20">
        <f t="shared" ca="1" si="85"/>
        <v>595.60774551685859</v>
      </c>
      <c r="X1814" s="12">
        <v>544.27250003345785</v>
      </c>
      <c r="AE1814" s="8">
        <v>1812</v>
      </c>
      <c r="AF1814" s="12">
        <v>197940</v>
      </c>
      <c r="AG1814" s="8">
        <f t="shared" si="86"/>
        <v>0.90600000000000003</v>
      </c>
    </row>
    <row r="1815" spans="14:33" x14ac:dyDescent="0.25">
      <c r="N1815" s="7">
        <v>1813</v>
      </c>
      <c r="O1815" s="7">
        <f t="shared" ca="1" si="84"/>
        <v>0.72527041531111014</v>
      </c>
      <c r="P1815" s="20">
        <f t="shared" ca="1" si="85"/>
        <v>664.09303908921527</v>
      </c>
      <c r="X1815" s="12">
        <v>615.90480420000461</v>
      </c>
      <c r="AE1815" s="8">
        <v>1813</v>
      </c>
      <c r="AF1815" s="12">
        <v>197954.4</v>
      </c>
      <c r="AG1815" s="8">
        <f t="shared" si="86"/>
        <v>0.90649999999999997</v>
      </c>
    </row>
    <row r="1816" spans="14:33" x14ac:dyDescent="0.25">
      <c r="N1816" s="7">
        <v>1814</v>
      </c>
      <c r="O1816" s="7">
        <f t="shared" ca="1" si="84"/>
        <v>0.67041906324345035</v>
      </c>
      <c r="P1816" s="20">
        <f t="shared" ca="1" si="85"/>
        <v>644.64089237384792</v>
      </c>
      <c r="X1816" s="12">
        <v>578.78433720156386</v>
      </c>
      <c r="AE1816" s="8">
        <v>1814</v>
      </c>
      <c r="AF1816" s="12">
        <v>197967.6</v>
      </c>
      <c r="AG1816" s="8">
        <f t="shared" si="86"/>
        <v>0.90700000000000003</v>
      </c>
    </row>
    <row r="1817" spans="14:33" x14ac:dyDescent="0.25">
      <c r="N1817" s="7">
        <v>1815</v>
      </c>
      <c r="O1817" s="7">
        <f t="shared" ca="1" si="84"/>
        <v>0.805467195853936</v>
      </c>
      <c r="P1817" s="20">
        <f t="shared" ca="1" si="85"/>
        <v>696.08084637634522</v>
      </c>
      <c r="X1817" s="12">
        <v>513.9108537346151</v>
      </c>
      <c r="AE1817" s="8">
        <v>1815</v>
      </c>
      <c r="AF1817" s="12">
        <v>197988.4</v>
      </c>
      <c r="AG1817" s="8">
        <f t="shared" si="86"/>
        <v>0.90749999999999997</v>
      </c>
    </row>
    <row r="1818" spans="14:33" x14ac:dyDescent="0.25">
      <c r="N1818" s="7">
        <v>1816</v>
      </c>
      <c r="O1818" s="7">
        <f t="shared" ca="1" si="84"/>
        <v>4.3563429080069604E-2</v>
      </c>
      <c r="P1818" s="20">
        <f t="shared" ca="1" si="85"/>
        <v>389.69390653871864</v>
      </c>
      <c r="X1818" s="12">
        <v>628.40579576473283</v>
      </c>
      <c r="AE1818" s="8">
        <v>1816</v>
      </c>
      <c r="AF1818" s="12">
        <v>198041.5</v>
      </c>
      <c r="AG1818" s="8">
        <f t="shared" si="86"/>
        <v>0.90800000000000003</v>
      </c>
    </row>
    <row r="1819" spans="14:33" x14ac:dyDescent="0.25">
      <c r="N1819" s="7">
        <v>1817</v>
      </c>
      <c r="O1819" s="7">
        <f t="shared" ca="1" si="84"/>
        <v>0.65809062497371473</v>
      </c>
      <c r="P1819" s="20">
        <f t="shared" ca="1" si="85"/>
        <v>640.44489817530041</v>
      </c>
      <c r="X1819" s="12">
        <v>775.51957138101727</v>
      </c>
      <c r="AE1819" s="8">
        <v>1817</v>
      </c>
      <c r="AF1819" s="12">
        <v>198063.8</v>
      </c>
      <c r="AG1819" s="8">
        <f t="shared" si="86"/>
        <v>0.90849999999999997</v>
      </c>
    </row>
    <row r="1820" spans="14:33" x14ac:dyDescent="0.25">
      <c r="N1820" s="7">
        <v>1818</v>
      </c>
      <c r="O1820" s="7">
        <f t="shared" ca="1" si="84"/>
        <v>0.96126384867355996</v>
      </c>
      <c r="P1820" s="20">
        <f t="shared" ca="1" si="85"/>
        <v>798.73414863220205</v>
      </c>
      <c r="X1820" s="12">
        <v>655.00131119033313</v>
      </c>
      <c r="AE1820" s="8">
        <v>1818</v>
      </c>
      <c r="AF1820" s="12">
        <v>198088.8</v>
      </c>
      <c r="AG1820" s="8">
        <f t="shared" si="86"/>
        <v>0.90900000000000003</v>
      </c>
    </row>
    <row r="1821" spans="14:33" x14ac:dyDescent="0.25">
      <c r="N1821" s="7">
        <v>1819</v>
      </c>
      <c r="O1821" s="7">
        <f t="shared" ca="1" si="84"/>
        <v>0.17818609055193535</v>
      </c>
      <c r="P1821" s="20">
        <f t="shared" ca="1" si="85"/>
        <v>476.91930071401799</v>
      </c>
      <c r="X1821" s="12">
        <v>549.50862473299594</v>
      </c>
      <c r="AE1821" s="8">
        <v>1819</v>
      </c>
      <c r="AF1821" s="12">
        <v>198089.60000000001</v>
      </c>
      <c r="AG1821" s="8">
        <f t="shared" si="86"/>
        <v>0.90949999999999998</v>
      </c>
    </row>
    <row r="1822" spans="14:33" x14ac:dyDescent="0.25">
      <c r="N1822" s="7">
        <v>1820</v>
      </c>
      <c r="O1822" s="7">
        <f t="shared" ca="1" si="84"/>
        <v>0.31704450236006598</v>
      </c>
      <c r="P1822" s="20">
        <f t="shared" ca="1" si="85"/>
        <v>530.58010477481866</v>
      </c>
      <c r="X1822" s="12">
        <v>426.82621187292318</v>
      </c>
      <c r="AE1822" s="8">
        <v>1820</v>
      </c>
      <c r="AF1822" s="12">
        <v>198100.6</v>
      </c>
      <c r="AG1822" s="8">
        <f t="shared" si="86"/>
        <v>0.91</v>
      </c>
    </row>
    <row r="1823" spans="14:33" x14ac:dyDescent="0.25">
      <c r="N1823" s="7">
        <v>1821</v>
      </c>
      <c r="O1823" s="7">
        <f t="shared" ca="1" si="84"/>
        <v>0.42579951662490123</v>
      </c>
      <c r="P1823" s="20">
        <f t="shared" ca="1" si="85"/>
        <v>566.29263274846471</v>
      </c>
      <c r="X1823" s="12">
        <v>610.85819199659022</v>
      </c>
      <c r="AE1823" s="8">
        <v>1821</v>
      </c>
      <c r="AF1823" s="12">
        <v>198113.4</v>
      </c>
      <c r="AG1823" s="8">
        <f t="shared" si="86"/>
        <v>0.91049999999999998</v>
      </c>
    </row>
    <row r="1824" spans="14:33" x14ac:dyDescent="0.25">
      <c r="N1824" s="7">
        <v>1822</v>
      </c>
      <c r="O1824" s="7">
        <f t="shared" ca="1" si="84"/>
        <v>0.26896362643215388</v>
      </c>
      <c r="P1824" s="20">
        <f t="shared" ca="1" si="85"/>
        <v>513.51090148882372</v>
      </c>
      <c r="X1824" s="12">
        <v>725.87390535216082</v>
      </c>
      <c r="AE1824" s="8">
        <v>1822</v>
      </c>
      <c r="AF1824" s="12">
        <v>198178.8</v>
      </c>
      <c r="AG1824" s="8">
        <f t="shared" si="86"/>
        <v>0.91100000000000003</v>
      </c>
    </row>
    <row r="1825" spans="14:33" x14ac:dyDescent="0.25">
      <c r="N1825" s="7">
        <v>1823</v>
      </c>
      <c r="O1825" s="7">
        <f t="shared" ca="1" si="84"/>
        <v>0.92424089641806539</v>
      </c>
      <c r="P1825" s="20">
        <f t="shared" ca="1" si="85"/>
        <v>762.75589498690931</v>
      </c>
      <c r="X1825" s="12">
        <v>629.87932635600487</v>
      </c>
      <c r="AE1825" s="8">
        <v>1823</v>
      </c>
      <c r="AF1825" s="12">
        <v>198405.4</v>
      </c>
      <c r="AG1825" s="8">
        <f t="shared" si="86"/>
        <v>0.91149999999999998</v>
      </c>
    </row>
    <row r="1826" spans="14:33" x14ac:dyDescent="0.25">
      <c r="N1826" s="7">
        <v>1824</v>
      </c>
      <c r="O1826" s="7">
        <f t="shared" ca="1" si="84"/>
        <v>8.8687870686689596E-2</v>
      </c>
      <c r="P1826" s="20">
        <f t="shared" ca="1" si="85"/>
        <v>428.28882924150111</v>
      </c>
      <c r="X1826" s="12">
        <v>618.78368884721306</v>
      </c>
      <c r="AE1826" s="8">
        <v>1824</v>
      </c>
      <c r="AF1826" s="12">
        <v>198431.9</v>
      </c>
      <c r="AG1826" s="8">
        <f t="shared" si="86"/>
        <v>0.91200000000000003</v>
      </c>
    </row>
    <row r="1827" spans="14:33" x14ac:dyDescent="0.25">
      <c r="N1827" s="7">
        <v>1825</v>
      </c>
      <c r="O1827" s="7">
        <f t="shared" ca="1" si="84"/>
        <v>0.7897195278347664</v>
      </c>
      <c r="P1827" s="20">
        <f t="shared" ca="1" si="85"/>
        <v>689.33796180401202</v>
      </c>
      <c r="X1827" s="12">
        <v>652.7329601351837</v>
      </c>
      <c r="AE1827" s="8">
        <v>1825</v>
      </c>
      <c r="AF1827" s="12">
        <v>198494.7</v>
      </c>
      <c r="AG1827" s="8">
        <f t="shared" si="86"/>
        <v>0.91249999999999998</v>
      </c>
    </row>
    <row r="1828" spans="14:33" x14ac:dyDescent="0.25">
      <c r="N1828" s="7">
        <v>1826</v>
      </c>
      <c r="O1828" s="7">
        <f t="shared" ca="1" si="84"/>
        <v>0.36140541037236529</v>
      </c>
      <c r="P1828" s="20">
        <f t="shared" ca="1" si="85"/>
        <v>545.50548506122243</v>
      </c>
      <c r="X1828" s="12">
        <v>800.02892527553672</v>
      </c>
      <c r="AE1828" s="8">
        <v>1826</v>
      </c>
      <c r="AF1828" s="12">
        <v>198504</v>
      </c>
      <c r="AG1828" s="8">
        <f t="shared" si="86"/>
        <v>0.91300000000000003</v>
      </c>
    </row>
    <row r="1829" spans="14:33" x14ac:dyDescent="0.25">
      <c r="N1829" s="7">
        <v>1827</v>
      </c>
      <c r="O1829" s="7">
        <f t="shared" ca="1" si="84"/>
        <v>0.71566571934455869</v>
      </c>
      <c r="P1829" s="20">
        <f t="shared" ca="1" si="85"/>
        <v>660.57887897394914</v>
      </c>
      <c r="X1829" s="12">
        <v>688.23129034153521</v>
      </c>
      <c r="AE1829" s="8">
        <v>1827</v>
      </c>
      <c r="AF1829" s="12">
        <v>198518.8</v>
      </c>
      <c r="AG1829" s="8">
        <f t="shared" si="86"/>
        <v>0.91349999999999998</v>
      </c>
    </row>
    <row r="1830" spans="14:33" x14ac:dyDescent="0.25">
      <c r="N1830" s="7">
        <v>1828</v>
      </c>
      <c r="O1830" s="7">
        <f t="shared" ca="1" si="84"/>
        <v>0.83598640810104752</v>
      </c>
      <c r="P1830" s="20">
        <f t="shared" ca="1" si="85"/>
        <v>710.05719926866982</v>
      </c>
      <c r="X1830" s="12">
        <v>356.34108309367986</v>
      </c>
      <c r="AE1830" s="8">
        <v>1828</v>
      </c>
      <c r="AF1830" s="12">
        <v>198798.5</v>
      </c>
      <c r="AG1830" s="8">
        <f t="shared" si="86"/>
        <v>0.91400000000000003</v>
      </c>
    </row>
    <row r="1831" spans="14:33" x14ac:dyDescent="0.25">
      <c r="N1831" s="7">
        <v>1829</v>
      </c>
      <c r="O1831" s="7">
        <f t="shared" ca="1" si="84"/>
        <v>0.52382954234752599</v>
      </c>
      <c r="P1831" s="20">
        <f t="shared" ca="1" si="85"/>
        <v>597.09720366929946</v>
      </c>
      <c r="X1831" s="12">
        <v>509.30255609183348</v>
      </c>
      <c r="AE1831" s="8">
        <v>1829</v>
      </c>
      <c r="AF1831" s="12">
        <v>198867</v>
      </c>
      <c r="AG1831" s="8">
        <f t="shared" si="86"/>
        <v>0.91449999999999998</v>
      </c>
    </row>
    <row r="1832" spans="14:33" x14ac:dyDescent="0.25">
      <c r="N1832" s="7">
        <v>1830</v>
      </c>
      <c r="O1832" s="7">
        <f t="shared" ca="1" si="84"/>
        <v>0.80752942024767804</v>
      </c>
      <c r="P1832" s="20">
        <f t="shared" ca="1" si="85"/>
        <v>696.98520353411016</v>
      </c>
      <c r="X1832" s="12">
        <v>779.97853472582869</v>
      </c>
      <c r="AE1832" s="8">
        <v>1830</v>
      </c>
      <c r="AF1832" s="12">
        <v>198867.20000000001</v>
      </c>
      <c r="AG1832" s="8">
        <f t="shared" si="86"/>
        <v>0.91500000000000004</v>
      </c>
    </row>
    <row r="1833" spans="14:33" x14ac:dyDescent="0.25">
      <c r="N1833" s="7">
        <v>1831</v>
      </c>
      <c r="O1833" s="7">
        <f t="shared" ca="1" si="84"/>
        <v>0.44867494722792978</v>
      </c>
      <c r="P1833" s="20">
        <f t="shared" ca="1" si="85"/>
        <v>573.52480993100835</v>
      </c>
      <c r="X1833" s="12">
        <v>644.10444788163556</v>
      </c>
      <c r="AE1833" s="8">
        <v>1831</v>
      </c>
      <c r="AF1833" s="12">
        <v>198950.8</v>
      </c>
      <c r="AG1833" s="8">
        <f t="shared" si="86"/>
        <v>0.91549999999999998</v>
      </c>
    </row>
    <row r="1834" spans="14:33" x14ac:dyDescent="0.25">
      <c r="N1834" s="7">
        <v>1832</v>
      </c>
      <c r="O1834" s="7">
        <f t="shared" ca="1" si="84"/>
        <v>0.934081779627567</v>
      </c>
      <c r="P1834" s="20">
        <f t="shared" ca="1" si="85"/>
        <v>770.8329350528262</v>
      </c>
      <c r="X1834" s="12">
        <v>800.50855744186958</v>
      </c>
      <c r="AE1834" s="8">
        <v>1832</v>
      </c>
      <c r="AF1834" s="12">
        <v>199026.3</v>
      </c>
      <c r="AG1834" s="8">
        <f t="shared" si="86"/>
        <v>0.91600000000000004</v>
      </c>
    </row>
    <row r="1835" spans="14:33" x14ac:dyDescent="0.25">
      <c r="N1835" s="7">
        <v>1833</v>
      </c>
      <c r="O1835" s="7">
        <f t="shared" ca="1" si="84"/>
        <v>0.66477138803171854</v>
      </c>
      <c r="P1835" s="20">
        <f t="shared" ca="1" si="85"/>
        <v>642.71197165425508</v>
      </c>
      <c r="X1835" s="12">
        <v>610.80277038155032</v>
      </c>
      <c r="AE1835" s="8">
        <v>1833</v>
      </c>
      <c r="AF1835" s="12">
        <v>199030.8</v>
      </c>
      <c r="AG1835" s="8">
        <f t="shared" si="86"/>
        <v>0.91649999999999998</v>
      </c>
    </row>
    <row r="1836" spans="14:33" x14ac:dyDescent="0.25">
      <c r="N1836" s="7">
        <v>1834</v>
      </c>
      <c r="O1836" s="7">
        <f t="shared" ca="1" si="84"/>
        <v>0.2647650017346187</v>
      </c>
      <c r="P1836" s="20">
        <f t="shared" ca="1" si="85"/>
        <v>511.96288256070238</v>
      </c>
      <c r="X1836" s="12">
        <v>615.45150947429727</v>
      </c>
      <c r="AE1836" s="8">
        <v>1834</v>
      </c>
      <c r="AF1836" s="12">
        <v>199131.1</v>
      </c>
      <c r="AG1836" s="8">
        <f t="shared" si="86"/>
        <v>0.91700000000000004</v>
      </c>
    </row>
    <row r="1837" spans="14:33" x14ac:dyDescent="0.25">
      <c r="N1837" s="7">
        <v>1835</v>
      </c>
      <c r="O1837" s="7">
        <f t="shared" ca="1" si="84"/>
        <v>0.28939940656794549</v>
      </c>
      <c r="P1837" s="20">
        <f t="shared" ca="1" si="85"/>
        <v>520.90361506996919</v>
      </c>
      <c r="X1837" s="12">
        <v>636.05151561068271</v>
      </c>
      <c r="AE1837" s="8">
        <v>1835</v>
      </c>
      <c r="AF1837" s="12">
        <v>199145.7</v>
      </c>
      <c r="AG1837" s="8">
        <f t="shared" si="86"/>
        <v>0.91749999999999998</v>
      </c>
    </row>
    <row r="1838" spans="14:33" x14ac:dyDescent="0.25">
      <c r="N1838" s="7">
        <v>1836</v>
      </c>
      <c r="O1838" s="7">
        <f t="shared" ca="1" si="84"/>
        <v>0.99451634963540103</v>
      </c>
      <c r="P1838" s="20">
        <f t="shared" ca="1" si="85"/>
        <v>873.884111570919</v>
      </c>
      <c r="X1838" s="12">
        <v>407.14794206540932</v>
      </c>
      <c r="AE1838" s="8">
        <v>1836</v>
      </c>
      <c r="AF1838" s="12">
        <v>199153.6</v>
      </c>
      <c r="AG1838" s="8">
        <f t="shared" si="86"/>
        <v>0.91800000000000004</v>
      </c>
    </row>
    <row r="1839" spans="14:33" x14ac:dyDescent="0.25">
      <c r="N1839" s="7">
        <v>1837</v>
      </c>
      <c r="O1839" s="7">
        <f t="shared" ca="1" si="84"/>
        <v>0.66938378996183479</v>
      </c>
      <c r="P1839" s="20">
        <f t="shared" ca="1" si="85"/>
        <v>644.28642343246156</v>
      </c>
      <c r="X1839" s="12">
        <v>514.88474504067358</v>
      </c>
      <c r="AE1839" s="8">
        <v>1837</v>
      </c>
      <c r="AF1839" s="12">
        <v>199155.3</v>
      </c>
      <c r="AG1839" s="8">
        <f t="shared" si="86"/>
        <v>0.91849999999999998</v>
      </c>
    </row>
    <row r="1840" spans="14:33" x14ac:dyDescent="0.25">
      <c r="N1840" s="7">
        <v>1838</v>
      </c>
      <c r="O1840" s="7">
        <f t="shared" ca="1" si="84"/>
        <v>0.42860893490660279</v>
      </c>
      <c r="P1840" s="20">
        <f t="shared" ca="1" si="85"/>
        <v>567.1838890278666</v>
      </c>
      <c r="X1840" s="12">
        <v>614.88010428633686</v>
      </c>
      <c r="AE1840" s="8">
        <v>1838</v>
      </c>
      <c r="AF1840" s="12">
        <v>199158.3</v>
      </c>
      <c r="AG1840" s="8">
        <f t="shared" si="86"/>
        <v>0.91900000000000004</v>
      </c>
    </row>
    <row r="1841" spans="14:33" x14ac:dyDescent="0.25">
      <c r="N1841" s="7">
        <v>1839</v>
      </c>
      <c r="O1841" s="7">
        <f t="shared" ca="1" si="84"/>
        <v>0.42988570739869925</v>
      </c>
      <c r="P1841" s="20">
        <f t="shared" ca="1" si="85"/>
        <v>567.58861821907931</v>
      </c>
      <c r="X1841" s="12">
        <v>452.37419291505103</v>
      </c>
      <c r="AE1841" s="8">
        <v>1839</v>
      </c>
      <c r="AF1841" s="12">
        <v>199162.2</v>
      </c>
      <c r="AG1841" s="8">
        <f t="shared" si="86"/>
        <v>0.91949999999999998</v>
      </c>
    </row>
    <row r="1842" spans="14:33" x14ac:dyDescent="0.25">
      <c r="N1842" s="7">
        <v>1840</v>
      </c>
      <c r="O1842" s="7">
        <f t="shared" ca="1" si="84"/>
        <v>0.44220679510224192</v>
      </c>
      <c r="P1842" s="20">
        <f t="shared" ca="1" si="85"/>
        <v>571.48515734234229</v>
      </c>
      <c r="X1842" s="12">
        <v>494.19518877579725</v>
      </c>
      <c r="AE1842" s="8">
        <v>1840</v>
      </c>
      <c r="AF1842" s="12">
        <v>199212</v>
      </c>
      <c r="AG1842" s="8">
        <f t="shared" si="86"/>
        <v>0.92</v>
      </c>
    </row>
    <row r="1843" spans="14:33" x14ac:dyDescent="0.25">
      <c r="N1843" s="7">
        <v>1841</v>
      </c>
      <c r="O1843" s="7">
        <f t="shared" ca="1" si="84"/>
        <v>0.56702809423439615</v>
      </c>
      <c r="P1843" s="20">
        <f t="shared" ca="1" si="85"/>
        <v>610.72621657028958</v>
      </c>
      <c r="X1843" s="12">
        <v>556.38241740482999</v>
      </c>
      <c r="AE1843" s="8">
        <v>1841</v>
      </c>
      <c r="AF1843" s="12">
        <v>199236.7</v>
      </c>
      <c r="AG1843" s="8">
        <f t="shared" si="86"/>
        <v>0.92049999999999998</v>
      </c>
    </row>
    <row r="1844" spans="14:33" x14ac:dyDescent="0.25">
      <c r="N1844" s="7">
        <v>1842</v>
      </c>
      <c r="O1844" s="7">
        <f t="shared" ca="1" si="84"/>
        <v>0.75328437850930841</v>
      </c>
      <c r="P1844" s="20">
        <f t="shared" ca="1" si="85"/>
        <v>674.67126814493599</v>
      </c>
      <c r="X1844" s="12">
        <v>508.67991337751562</v>
      </c>
      <c r="AE1844" s="8">
        <v>1842</v>
      </c>
      <c r="AF1844" s="12">
        <v>199283.6</v>
      </c>
      <c r="AG1844" s="8">
        <f t="shared" si="86"/>
        <v>0.92100000000000004</v>
      </c>
    </row>
    <row r="1845" spans="14:33" x14ac:dyDescent="0.25">
      <c r="N1845" s="7">
        <v>1843</v>
      </c>
      <c r="O1845" s="7">
        <f t="shared" ca="1" si="84"/>
        <v>0.33187561507692143</v>
      </c>
      <c r="P1845" s="20">
        <f t="shared" ca="1" si="85"/>
        <v>535.64274855076769</v>
      </c>
      <c r="X1845" s="12">
        <v>518.93053610965967</v>
      </c>
      <c r="AE1845" s="8">
        <v>1843</v>
      </c>
      <c r="AF1845" s="12">
        <v>199450.1</v>
      </c>
      <c r="AG1845" s="8">
        <f t="shared" si="86"/>
        <v>0.92149999999999999</v>
      </c>
    </row>
    <row r="1846" spans="14:33" x14ac:dyDescent="0.25">
      <c r="N1846" s="7">
        <v>1844</v>
      </c>
      <c r="O1846" s="7">
        <f t="shared" ca="1" si="84"/>
        <v>0.73514565060550385</v>
      </c>
      <c r="P1846" s="20">
        <f t="shared" ca="1" si="85"/>
        <v>667.76308512163416</v>
      </c>
      <c r="X1846" s="12">
        <v>457.9596143108206</v>
      </c>
      <c r="AE1846" s="8">
        <v>1844</v>
      </c>
      <c r="AF1846" s="12">
        <v>199501.7</v>
      </c>
      <c r="AG1846" s="8">
        <f t="shared" si="86"/>
        <v>0.92200000000000004</v>
      </c>
    </row>
    <row r="1847" spans="14:33" x14ac:dyDescent="0.25">
      <c r="N1847" s="7">
        <v>1845</v>
      </c>
      <c r="O1847" s="7">
        <f t="shared" ca="1" si="84"/>
        <v>0.40215035662362197</v>
      </c>
      <c r="P1847" s="20">
        <f t="shared" ca="1" si="85"/>
        <v>558.74710704289828</v>
      </c>
      <c r="X1847" s="12">
        <v>615.40189974835971</v>
      </c>
      <c r="AE1847" s="8">
        <v>1845</v>
      </c>
      <c r="AF1847" s="12">
        <v>199504.8</v>
      </c>
      <c r="AG1847" s="8">
        <f t="shared" si="86"/>
        <v>0.92249999999999999</v>
      </c>
    </row>
    <row r="1848" spans="14:33" x14ac:dyDescent="0.25">
      <c r="N1848" s="7">
        <v>1846</v>
      </c>
      <c r="O1848" s="7">
        <f t="shared" ca="1" si="84"/>
        <v>2.5569970348949922E-2</v>
      </c>
      <c r="P1848" s="20">
        <f t="shared" ca="1" si="85"/>
        <v>365.68107509135331</v>
      </c>
      <c r="X1848" s="12">
        <v>420.9755136246705</v>
      </c>
      <c r="AE1848" s="8">
        <v>1846</v>
      </c>
      <c r="AF1848" s="12">
        <v>199556.8</v>
      </c>
      <c r="AG1848" s="8">
        <f t="shared" si="86"/>
        <v>0.92300000000000004</v>
      </c>
    </row>
    <row r="1849" spans="14:33" x14ac:dyDescent="0.25">
      <c r="N1849" s="7">
        <v>1847</v>
      </c>
      <c r="O1849" s="7">
        <f t="shared" ca="1" si="84"/>
        <v>6.7488982485684024E-2</v>
      </c>
      <c r="P1849" s="20">
        <f t="shared" ca="1" si="85"/>
        <v>412.41064010617072</v>
      </c>
      <c r="X1849" s="12">
        <v>503.11920721482238</v>
      </c>
      <c r="AE1849" s="8">
        <v>1847</v>
      </c>
      <c r="AF1849" s="12">
        <v>199571.20000000001</v>
      </c>
      <c r="AG1849" s="8">
        <f t="shared" si="86"/>
        <v>0.92349999999999999</v>
      </c>
    </row>
    <row r="1850" spans="14:33" x14ac:dyDescent="0.25">
      <c r="N1850" s="7">
        <v>1848</v>
      </c>
      <c r="O1850" s="7">
        <f t="shared" ca="1" si="84"/>
        <v>0.37712036219641332</v>
      </c>
      <c r="P1850" s="20">
        <f t="shared" ca="1" si="85"/>
        <v>550.65581583816447</v>
      </c>
      <c r="X1850" s="12">
        <v>436.45360020317293</v>
      </c>
      <c r="AE1850" s="8">
        <v>1848</v>
      </c>
      <c r="AF1850" s="12">
        <v>199587.5</v>
      </c>
      <c r="AG1850" s="8">
        <f t="shared" si="86"/>
        <v>0.92400000000000004</v>
      </c>
    </row>
    <row r="1851" spans="14:33" x14ac:dyDescent="0.25">
      <c r="N1851" s="7">
        <v>1849</v>
      </c>
      <c r="O1851" s="7">
        <f t="shared" ca="1" si="84"/>
        <v>0.78668435292600336</v>
      </c>
      <c r="P1851" s="20">
        <f t="shared" ca="1" si="85"/>
        <v>688.06930975068531</v>
      </c>
      <c r="X1851" s="12">
        <v>589.22478785684336</v>
      </c>
      <c r="AE1851" s="8">
        <v>1849</v>
      </c>
      <c r="AF1851" s="12">
        <v>199689.9</v>
      </c>
      <c r="AG1851" s="8">
        <f t="shared" si="86"/>
        <v>0.92449999999999999</v>
      </c>
    </row>
    <row r="1852" spans="14:33" x14ac:dyDescent="0.25">
      <c r="N1852" s="7">
        <v>1850</v>
      </c>
      <c r="O1852" s="7">
        <f t="shared" ca="1" si="84"/>
        <v>0.14558654202763377</v>
      </c>
      <c r="P1852" s="20">
        <f t="shared" ca="1" si="85"/>
        <v>461.4050910660801</v>
      </c>
      <c r="X1852" s="12">
        <v>514.86174828868729</v>
      </c>
      <c r="AE1852" s="8">
        <v>1850</v>
      </c>
      <c r="AF1852" s="12">
        <v>199759.7</v>
      </c>
      <c r="AG1852" s="8">
        <f t="shared" si="86"/>
        <v>0.92500000000000004</v>
      </c>
    </row>
    <row r="1853" spans="14:33" x14ac:dyDescent="0.25">
      <c r="N1853" s="7">
        <v>1851</v>
      </c>
      <c r="O1853" s="7">
        <f t="shared" ca="1" si="84"/>
        <v>0.9581704763012554</v>
      </c>
      <c r="P1853" s="20">
        <f t="shared" ca="1" si="85"/>
        <v>794.96278068171716</v>
      </c>
      <c r="X1853" s="12">
        <v>673.1736267401327</v>
      </c>
      <c r="AE1853" s="8">
        <v>1851</v>
      </c>
      <c r="AF1853" s="12">
        <v>199873.2</v>
      </c>
      <c r="AG1853" s="8">
        <f t="shared" si="86"/>
        <v>0.92549999999999999</v>
      </c>
    </row>
    <row r="1854" spans="14:33" x14ac:dyDescent="0.25">
      <c r="N1854" s="7">
        <v>1852</v>
      </c>
      <c r="O1854" s="7">
        <f t="shared" ca="1" si="84"/>
        <v>0.80882587568746223</v>
      </c>
      <c r="P1854" s="20">
        <f t="shared" ca="1" si="85"/>
        <v>697.55643949398973</v>
      </c>
      <c r="X1854" s="12">
        <v>595.23520716509825</v>
      </c>
      <c r="AE1854" s="8">
        <v>1852</v>
      </c>
      <c r="AF1854" s="12">
        <v>199928</v>
      </c>
      <c r="AG1854" s="8">
        <f t="shared" si="86"/>
        <v>0.92600000000000005</v>
      </c>
    </row>
    <row r="1855" spans="14:33" x14ac:dyDescent="0.25">
      <c r="N1855" s="7">
        <v>1853</v>
      </c>
      <c r="O1855" s="7">
        <f t="shared" ca="1" si="84"/>
        <v>0.59847135293447107</v>
      </c>
      <c r="P1855" s="20">
        <f t="shared" ca="1" si="85"/>
        <v>620.78830427238313</v>
      </c>
      <c r="X1855" s="12">
        <v>796.93023440129264</v>
      </c>
      <c r="AE1855" s="8">
        <v>1853</v>
      </c>
      <c r="AF1855" s="12">
        <v>199933.5</v>
      </c>
      <c r="AG1855" s="8">
        <f t="shared" si="86"/>
        <v>0.92649999999999999</v>
      </c>
    </row>
    <row r="1856" spans="14:33" x14ac:dyDescent="0.25">
      <c r="N1856" s="7">
        <v>1854</v>
      </c>
      <c r="O1856" s="7">
        <f t="shared" ca="1" si="84"/>
        <v>0.33221318752732487</v>
      </c>
      <c r="P1856" s="20">
        <f t="shared" ca="1" si="85"/>
        <v>535.75705674533606</v>
      </c>
      <c r="X1856" s="12">
        <v>758.94104462066241</v>
      </c>
      <c r="AE1856" s="8">
        <v>1854</v>
      </c>
      <c r="AF1856" s="12">
        <v>199957</v>
      </c>
      <c r="AG1856" s="8">
        <f t="shared" si="86"/>
        <v>0.92700000000000005</v>
      </c>
    </row>
    <row r="1857" spans="14:33" x14ac:dyDescent="0.25">
      <c r="N1857" s="7">
        <v>1855</v>
      </c>
      <c r="O1857" s="7">
        <f t="shared" ca="1" si="84"/>
        <v>0.86756520650845181</v>
      </c>
      <c r="P1857" s="20">
        <f t="shared" ca="1" si="85"/>
        <v>726.20789406214249</v>
      </c>
      <c r="X1857" s="12">
        <v>617.75445622579571</v>
      </c>
      <c r="AE1857" s="8">
        <v>1855</v>
      </c>
      <c r="AF1857" s="12">
        <v>200000</v>
      </c>
      <c r="AG1857" s="8">
        <f t="shared" si="86"/>
        <v>0.92749999999999999</v>
      </c>
    </row>
    <row r="1858" spans="14:33" x14ac:dyDescent="0.25">
      <c r="N1858" s="7">
        <v>1856</v>
      </c>
      <c r="O1858" s="7">
        <f t="shared" ca="1" si="84"/>
        <v>0.54492865735732654</v>
      </c>
      <c r="P1858" s="20">
        <f t="shared" ca="1" si="85"/>
        <v>603.73350146110874</v>
      </c>
      <c r="X1858" s="12">
        <v>513.04036015445377</v>
      </c>
      <c r="AE1858" s="8">
        <v>1856</v>
      </c>
      <c r="AF1858" s="12">
        <v>200091.5</v>
      </c>
      <c r="AG1858" s="8">
        <f t="shared" si="86"/>
        <v>0.92800000000000005</v>
      </c>
    </row>
    <row r="1859" spans="14:33" x14ac:dyDescent="0.25">
      <c r="N1859" s="7">
        <v>1857</v>
      </c>
      <c r="O1859" s="7">
        <f t="shared" ca="1" si="84"/>
        <v>0.33756538980982531</v>
      </c>
      <c r="P1859" s="20">
        <f t="shared" ca="1" si="85"/>
        <v>537.5642395438033</v>
      </c>
      <c r="X1859" s="12">
        <v>432.71348848407962</v>
      </c>
      <c r="AE1859" s="8">
        <v>1857</v>
      </c>
      <c r="AF1859" s="12">
        <v>200217.7</v>
      </c>
      <c r="AG1859" s="8">
        <f t="shared" si="86"/>
        <v>0.92849999999999999</v>
      </c>
    </row>
    <row r="1860" spans="14:33" x14ac:dyDescent="0.25">
      <c r="N1860" s="7">
        <v>1858</v>
      </c>
      <c r="O1860" s="7">
        <f t="shared" ref="O1860:O1923" ca="1" si="87">RAND()</f>
        <v>0.80269261113456214</v>
      </c>
      <c r="P1860" s="20">
        <f t="shared" ref="P1860:P1923" ca="1" si="88">(($L$4*(EXP((_xlfn.NORM.S.INV(O1860)-$L$5)/$L$6)))/(1+EXP((_xlfn.NORM.S.INV(O1860)-$L$5)/$L$6)))+$L$3</f>
        <v>694.87223108590536</v>
      </c>
      <c r="X1860" s="12">
        <v>583.95715132179453</v>
      </c>
      <c r="AE1860" s="8">
        <v>1858</v>
      </c>
      <c r="AF1860" s="12">
        <v>200254.9</v>
      </c>
      <c r="AG1860" s="8">
        <f t="shared" ref="AG1860:AG1923" si="89">AE1860/2000</f>
        <v>0.92900000000000005</v>
      </c>
    </row>
    <row r="1861" spans="14:33" x14ac:dyDescent="0.25">
      <c r="N1861" s="7">
        <v>1859</v>
      </c>
      <c r="O1861" s="7">
        <f t="shared" ca="1" si="87"/>
        <v>0.78513973957674321</v>
      </c>
      <c r="P1861" s="20">
        <f t="shared" ca="1" si="88"/>
        <v>687.42728419631715</v>
      </c>
      <c r="X1861" s="12">
        <v>502.13565593146706</v>
      </c>
      <c r="AE1861" s="8">
        <v>1859</v>
      </c>
      <c r="AF1861" s="12">
        <v>200283</v>
      </c>
      <c r="AG1861" s="8">
        <f t="shared" si="89"/>
        <v>0.92949999999999999</v>
      </c>
    </row>
    <row r="1862" spans="14:33" x14ac:dyDescent="0.25">
      <c r="N1862" s="7">
        <v>1860</v>
      </c>
      <c r="O1862" s="7">
        <f t="shared" ca="1" si="87"/>
        <v>0.58423779997878267</v>
      </c>
      <c r="P1862" s="20">
        <f t="shared" ca="1" si="88"/>
        <v>616.21392287071114</v>
      </c>
      <c r="X1862" s="12">
        <v>478.48133199141978</v>
      </c>
      <c r="AE1862" s="8">
        <v>1860</v>
      </c>
      <c r="AF1862" s="12">
        <v>200299.5</v>
      </c>
      <c r="AG1862" s="8">
        <f t="shared" si="89"/>
        <v>0.93</v>
      </c>
    </row>
    <row r="1863" spans="14:33" x14ac:dyDescent="0.25">
      <c r="N1863" s="7">
        <v>1861</v>
      </c>
      <c r="O1863" s="7">
        <f t="shared" ca="1" si="87"/>
        <v>0.17971024480022901</v>
      </c>
      <c r="P1863" s="20">
        <f t="shared" ca="1" si="88"/>
        <v>477.60413406585315</v>
      </c>
      <c r="X1863" s="12">
        <v>807.42580270389772</v>
      </c>
      <c r="AE1863" s="8">
        <v>1861</v>
      </c>
      <c r="AF1863" s="12">
        <v>200302.4</v>
      </c>
      <c r="AG1863" s="8">
        <f t="shared" si="89"/>
        <v>0.93049999999999999</v>
      </c>
    </row>
    <row r="1864" spans="14:33" x14ac:dyDescent="0.25">
      <c r="N1864" s="7">
        <v>1862</v>
      </c>
      <c r="O1864" s="7">
        <f t="shared" ca="1" si="87"/>
        <v>0.18443813723103297</v>
      </c>
      <c r="P1864" s="20">
        <f t="shared" ca="1" si="88"/>
        <v>479.70862796027706</v>
      </c>
      <c r="X1864" s="12">
        <v>384.61976889984925</v>
      </c>
      <c r="AE1864" s="8">
        <v>1862</v>
      </c>
      <c r="AF1864" s="12">
        <v>200406.39999999999</v>
      </c>
      <c r="AG1864" s="8">
        <f t="shared" si="89"/>
        <v>0.93100000000000005</v>
      </c>
    </row>
    <row r="1865" spans="14:33" x14ac:dyDescent="0.25">
      <c r="N1865" s="7">
        <v>1863</v>
      </c>
      <c r="O1865" s="7">
        <f t="shared" ca="1" si="87"/>
        <v>7.3928144435598808E-3</v>
      </c>
      <c r="P1865" s="20">
        <f t="shared" ca="1" si="88"/>
        <v>320.92417584600059</v>
      </c>
      <c r="X1865" s="12">
        <v>340.93896257672355</v>
      </c>
      <c r="AE1865" s="8">
        <v>1863</v>
      </c>
      <c r="AF1865" s="12">
        <v>200458.1</v>
      </c>
      <c r="AG1865" s="8">
        <f t="shared" si="89"/>
        <v>0.93149999999999999</v>
      </c>
    </row>
    <row r="1866" spans="14:33" x14ac:dyDescent="0.25">
      <c r="N1866" s="7">
        <v>1864</v>
      </c>
      <c r="O1866" s="7">
        <f t="shared" ca="1" si="87"/>
        <v>0.66741202855670134</v>
      </c>
      <c r="P1866" s="20">
        <f t="shared" ca="1" si="88"/>
        <v>643.61240854399034</v>
      </c>
      <c r="X1866" s="12">
        <v>675.99081766836696</v>
      </c>
      <c r="AE1866" s="8">
        <v>1864</v>
      </c>
      <c r="AF1866" s="12">
        <v>200474.5</v>
      </c>
      <c r="AG1866" s="8">
        <f t="shared" si="89"/>
        <v>0.93200000000000005</v>
      </c>
    </row>
    <row r="1867" spans="14:33" x14ac:dyDescent="0.25">
      <c r="N1867" s="7">
        <v>1865</v>
      </c>
      <c r="O1867" s="7">
        <f t="shared" ca="1" si="87"/>
        <v>0.76462415996302291</v>
      </c>
      <c r="P1867" s="20">
        <f t="shared" ca="1" si="88"/>
        <v>679.11301101609945</v>
      </c>
      <c r="X1867" s="12">
        <v>714.79154707123234</v>
      </c>
      <c r="AE1867" s="8">
        <v>1865</v>
      </c>
      <c r="AF1867" s="12">
        <v>200683</v>
      </c>
      <c r="AG1867" s="8">
        <f t="shared" si="89"/>
        <v>0.9325</v>
      </c>
    </row>
    <row r="1868" spans="14:33" x14ac:dyDescent="0.25">
      <c r="N1868" s="7">
        <v>1866</v>
      </c>
      <c r="O1868" s="7">
        <f t="shared" ca="1" si="87"/>
        <v>0.14409435613644783</v>
      </c>
      <c r="P1868" s="20">
        <f t="shared" ca="1" si="88"/>
        <v>460.64938626440852</v>
      </c>
      <c r="X1868" s="12">
        <v>515.68883567169826</v>
      </c>
      <c r="AE1868" s="8">
        <v>1866</v>
      </c>
      <c r="AF1868" s="12">
        <v>200726.6</v>
      </c>
      <c r="AG1868" s="8">
        <f t="shared" si="89"/>
        <v>0.93300000000000005</v>
      </c>
    </row>
    <row r="1869" spans="14:33" x14ac:dyDescent="0.25">
      <c r="N1869" s="7">
        <v>1867</v>
      </c>
      <c r="O1869" s="7">
        <f t="shared" ca="1" si="87"/>
        <v>0.53426090799889603</v>
      </c>
      <c r="P1869" s="20">
        <f t="shared" ca="1" si="88"/>
        <v>600.37439966839349</v>
      </c>
      <c r="X1869" s="12">
        <v>457.08837864935941</v>
      </c>
      <c r="AE1869" s="8">
        <v>1867</v>
      </c>
      <c r="AF1869" s="12">
        <v>200785.4</v>
      </c>
      <c r="AG1869" s="8">
        <f t="shared" si="89"/>
        <v>0.9335</v>
      </c>
    </row>
    <row r="1870" spans="14:33" x14ac:dyDescent="0.25">
      <c r="N1870" s="7">
        <v>1868</v>
      </c>
      <c r="O1870" s="7">
        <f t="shared" ca="1" si="87"/>
        <v>0.83956023979790417</v>
      </c>
      <c r="P1870" s="20">
        <f t="shared" ca="1" si="88"/>
        <v>711.78724476897435</v>
      </c>
      <c r="X1870" s="12">
        <v>704.37245808460614</v>
      </c>
      <c r="AE1870" s="8">
        <v>1868</v>
      </c>
      <c r="AF1870" s="12">
        <v>200836.2</v>
      </c>
      <c r="AG1870" s="8">
        <f t="shared" si="89"/>
        <v>0.93400000000000005</v>
      </c>
    </row>
    <row r="1871" spans="14:33" x14ac:dyDescent="0.25">
      <c r="N1871" s="7">
        <v>1869</v>
      </c>
      <c r="O1871" s="7">
        <f t="shared" ca="1" si="87"/>
        <v>0.48471534369843883</v>
      </c>
      <c r="P1871" s="20">
        <f t="shared" ca="1" si="88"/>
        <v>584.84060634482535</v>
      </c>
      <c r="X1871" s="12">
        <v>689.8930975908421</v>
      </c>
      <c r="AE1871" s="8">
        <v>1869</v>
      </c>
      <c r="AF1871" s="12">
        <v>200967.9</v>
      </c>
      <c r="AG1871" s="8">
        <f t="shared" si="89"/>
        <v>0.9345</v>
      </c>
    </row>
    <row r="1872" spans="14:33" x14ac:dyDescent="0.25">
      <c r="N1872" s="7">
        <v>1870</v>
      </c>
      <c r="O1872" s="7">
        <f t="shared" ca="1" si="87"/>
        <v>0.82693250266346729</v>
      </c>
      <c r="P1872" s="20">
        <f t="shared" ca="1" si="88"/>
        <v>705.76890595491682</v>
      </c>
      <c r="X1872" s="12">
        <v>574.88322222576437</v>
      </c>
      <c r="AE1872" s="8">
        <v>1870</v>
      </c>
      <c r="AF1872" s="12">
        <v>201091.20000000001</v>
      </c>
      <c r="AG1872" s="8">
        <f t="shared" si="89"/>
        <v>0.93500000000000005</v>
      </c>
    </row>
    <row r="1873" spans="14:33" x14ac:dyDescent="0.25">
      <c r="N1873" s="7">
        <v>1871</v>
      </c>
      <c r="O1873" s="7">
        <f t="shared" ca="1" si="87"/>
        <v>0.12011455071203669</v>
      </c>
      <c r="P1873" s="20">
        <f t="shared" ca="1" si="88"/>
        <v>447.80487424099528</v>
      </c>
      <c r="X1873" s="12">
        <v>642.29177245107996</v>
      </c>
      <c r="AE1873" s="8">
        <v>1871</v>
      </c>
      <c r="AF1873" s="12">
        <v>201092.7</v>
      </c>
      <c r="AG1873" s="8">
        <f t="shared" si="89"/>
        <v>0.9355</v>
      </c>
    </row>
    <row r="1874" spans="14:33" x14ac:dyDescent="0.25">
      <c r="N1874" s="7">
        <v>1872</v>
      </c>
      <c r="O1874" s="7">
        <f t="shared" ca="1" si="87"/>
        <v>0.73023706844266512</v>
      </c>
      <c r="P1874" s="20">
        <f t="shared" ca="1" si="88"/>
        <v>665.9313470259998</v>
      </c>
      <c r="X1874" s="12">
        <v>790.26383218915942</v>
      </c>
      <c r="AE1874" s="8">
        <v>1872</v>
      </c>
      <c r="AF1874" s="12">
        <v>201138.4</v>
      </c>
      <c r="AG1874" s="8">
        <f t="shared" si="89"/>
        <v>0.93600000000000005</v>
      </c>
    </row>
    <row r="1875" spans="14:33" x14ac:dyDescent="0.25">
      <c r="N1875" s="7">
        <v>1873</v>
      </c>
      <c r="O1875" s="7">
        <f t="shared" ca="1" si="87"/>
        <v>0.82624379321736852</v>
      </c>
      <c r="P1875" s="20">
        <f t="shared" ca="1" si="88"/>
        <v>705.44798294677264</v>
      </c>
      <c r="X1875" s="12">
        <v>592.78946424031642</v>
      </c>
      <c r="AE1875" s="8">
        <v>1873</v>
      </c>
      <c r="AF1875" s="12">
        <v>201141.4</v>
      </c>
      <c r="AG1875" s="8">
        <f t="shared" si="89"/>
        <v>0.9365</v>
      </c>
    </row>
    <row r="1876" spans="14:33" x14ac:dyDescent="0.25">
      <c r="N1876" s="7">
        <v>1874</v>
      </c>
      <c r="O1876" s="7">
        <f t="shared" ca="1" si="87"/>
        <v>1.6127124295941875E-2</v>
      </c>
      <c r="P1876" s="20">
        <f t="shared" ca="1" si="88"/>
        <v>347.47628882687934</v>
      </c>
      <c r="X1876" s="12">
        <v>590.81011132232197</v>
      </c>
      <c r="AE1876" s="8">
        <v>1874</v>
      </c>
      <c r="AF1876" s="12">
        <v>201173.9</v>
      </c>
      <c r="AG1876" s="8">
        <f t="shared" si="89"/>
        <v>0.93700000000000006</v>
      </c>
    </row>
    <row r="1877" spans="14:33" x14ac:dyDescent="0.25">
      <c r="N1877" s="7">
        <v>1875</v>
      </c>
      <c r="O1877" s="7">
        <f t="shared" ca="1" si="87"/>
        <v>0.5154433275580883</v>
      </c>
      <c r="P1877" s="20">
        <f t="shared" ca="1" si="88"/>
        <v>594.46652026157108</v>
      </c>
      <c r="X1877" s="12">
        <v>578.89790283032221</v>
      </c>
      <c r="AE1877" s="8">
        <v>1875</v>
      </c>
      <c r="AF1877" s="12">
        <v>201200.3</v>
      </c>
      <c r="AG1877" s="8">
        <f t="shared" si="89"/>
        <v>0.9375</v>
      </c>
    </row>
    <row r="1878" spans="14:33" x14ac:dyDescent="0.25">
      <c r="N1878" s="7">
        <v>1876</v>
      </c>
      <c r="O1878" s="7">
        <f t="shared" ca="1" si="87"/>
        <v>0.61894425389968599</v>
      </c>
      <c r="P1878" s="20">
        <f t="shared" ca="1" si="88"/>
        <v>627.43730915474248</v>
      </c>
      <c r="X1878" s="12">
        <v>640.67722436670488</v>
      </c>
      <c r="AE1878" s="8">
        <v>1876</v>
      </c>
      <c r="AF1878" s="12">
        <v>201327.5</v>
      </c>
      <c r="AG1878" s="8">
        <f t="shared" si="89"/>
        <v>0.93799999999999994</v>
      </c>
    </row>
    <row r="1879" spans="14:33" x14ac:dyDescent="0.25">
      <c r="N1879" s="7">
        <v>1877</v>
      </c>
      <c r="O1879" s="7">
        <f t="shared" ca="1" si="87"/>
        <v>0.46352644907168739</v>
      </c>
      <c r="P1879" s="20">
        <f t="shared" ca="1" si="88"/>
        <v>578.19591548085941</v>
      </c>
      <c r="X1879" s="12">
        <v>746.28964116067141</v>
      </c>
      <c r="AE1879" s="8">
        <v>1877</v>
      </c>
      <c r="AF1879" s="12">
        <v>201366.7</v>
      </c>
      <c r="AG1879" s="8">
        <f t="shared" si="89"/>
        <v>0.9385</v>
      </c>
    </row>
    <row r="1880" spans="14:33" x14ac:dyDescent="0.25">
      <c r="N1880" s="7">
        <v>1878</v>
      </c>
      <c r="O1880" s="7">
        <f t="shared" ca="1" si="87"/>
        <v>0.75065050519834386</v>
      </c>
      <c r="P1880" s="20">
        <f t="shared" ca="1" si="88"/>
        <v>673.65373223397569</v>
      </c>
      <c r="X1880" s="12">
        <v>467.1025688594882</v>
      </c>
      <c r="AE1880" s="8">
        <v>1878</v>
      </c>
      <c r="AF1880" s="12">
        <v>201393</v>
      </c>
      <c r="AG1880" s="8">
        <f t="shared" si="89"/>
        <v>0.93899999999999995</v>
      </c>
    </row>
    <row r="1881" spans="14:33" x14ac:dyDescent="0.25">
      <c r="N1881" s="7">
        <v>1879</v>
      </c>
      <c r="O1881" s="7">
        <f t="shared" ca="1" si="87"/>
        <v>0.18478008581675265</v>
      </c>
      <c r="P1881" s="20">
        <f t="shared" ca="1" si="88"/>
        <v>479.85970032604212</v>
      </c>
      <c r="X1881" s="12">
        <v>276.81099291654607</v>
      </c>
      <c r="AE1881" s="8">
        <v>1879</v>
      </c>
      <c r="AF1881" s="12">
        <v>201636.8</v>
      </c>
      <c r="AG1881" s="8">
        <f t="shared" si="89"/>
        <v>0.9395</v>
      </c>
    </row>
    <row r="1882" spans="14:33" x14ac:dyDescent="0.25">
      <c r="N1882" s="7">
        <v>1880</v>
      </c>
      <c r="O1882" s="7">
        <f t="shared" ca="1" si="87"/>
        <v>3.9559213283580252E-2</v>
      </c>
      <c r="P1882" s="20">
        <f t="shared" ca="1" si="88"/>
        <v>385.07871457202731</v>
      </c>
      <c r="X1882" s="12">
        <v>657.13858000968946</v>
      </c>
      <c r="AE1882" s="8">
        <v>1880</v>
      </c>
      <c r="AF1882" s="12">
        <v>201646.3</v>
      </c>
      <c r="AG1882" s="8">
        <f t="shared" si="89"/>
        <v>0.94</v>
      </c>
    </row>
    <row r="1883" spans="14:33" x14ac:dyDescent="0.25">
      <c r="N1883" s="7">
        <v>1881</v>
      </c>
      <c r="O1883" s="7">
        <f t="shared" ca="1" si="87"/>
        <v>0.43875188332527904</v>
      </c>
      <c r="P1883" s="20">
        <f t="shared" ca="1" si="88"/>
        <v>570.39412293084888</v>
      </c>
      <c r="X1883" s="12">
        <v>704.72017438194223</v>
      </c>
      <c r="AE1883" s="8">
        <v>1881</v>
      </c>
      <c r="AF1883" s="12">
        <v>201710.1</v>
      </c>
      <c r="AG1883" s="8">
        <f t="shared" si="89"/>
        <v>0.9405</v>
      </c>
    </row>
    <row r="1884" spans="14:33" x14ac:dyDescent="0.25">
      <c r="N1884" s="7">
        <v>1882</v>
      </c>
      <c r="O1884" s="7">
        <f t="shared" ca="1" si="87"/>
        <v>0.48857902756464433</v>
      </c>
      <c r="P1884" s="20">
        <f t="shared" ca="1" si="88"/>
        <v>586.05086512256742</v>
      </c>
      <c r="X1884" s="12">
        <v>475.25727930239299</v>
      </c>
      <c r="AE1884" s="8">
        <v>1882</v>
      </c>
      <c r="AF1884" s="12">
        <v>201718.5</v>
      </c>
      <c r="AG1884" s="8">
        <f t="shared" si="89"/>
        <v>0.94099999999999995</v>
      </c>
    </row>
    <row r="1885" spans="14:33" x14ac:dyDescent="0.25">
      <c r="N1885" s="7">
        <v>1883</v>
      </c>
      <c r="O1885" s="7">
        <f t="shared" ca="1" si="87"/>
        <v>0.94155459295055488</v>
      </c>
      <c r="P1885" s="20">
        <f t="shared" ca="1" si="88"/>
        <v>777.5388559996394</v>
      </c>
      <c r="X1885" s="12">
        <v>406.95372378432592</v>
      </c>
      <c r="AE1885" s="8">
        <v>1883</v>
      </c>
      <c r="AF1885" s="12">
        <v>201802.1</v>
      </c>
      <c r="AG1885" s="8">
        <f t="shared" si="89"/>
        <v>0.9415</v>
      </c>
    </row>
    <row r="1886" spans="14:33" x14ac:dyDescent="0.25">
      <c r="N1886" s="7">
        <v>1884</v>
      </c>
      <c r="O1886" s="7">
        <f t="shared" ca="1" si="87"/>
        <v>0.15974766907465177</v>
      </c>
      <c r="P1886" s="20">
        <f t="shared" ca="1" si="88"/>
        <v>468.36375700567919</v>
      </c>
      <c r="X1886" s="12">
        <v>536.51205563899907</v>
      </c>
      <c r="AE1886" s="8">
        <v>1884</v>
      </c>
      <c r="AF1886" s="12">
        <v>201936.3</v>
      </c>
      <c r="AG1886" s="8">
        <f t="shared" si="89"/>
        <v>0.94199999999999995</v>
      </c>
    </row>
    <row r="1887" spans="14:33" x14ac:dyDescent="0.25">
      <c r="N1887" s="7">
        <v>1885</v>
      </c>
      <c r="O1887" s="7">
        <f t="shared" ca="1" si="87"/>
        <v>0.86906992809673089</v>
      </c>
      <c r="P1887" s="20">
        <f t="shared" ca="1" si="88"/>
        <v>727.03264293442624</v>
      </c>
      <c r="X1887" s="12">
        <v>695.4413957344899</v>
      </c>
      <c r="AE1887" s="8">
        <v>1885</v>
      </c>
      <c r="AF1887" s="12">
        <v>202105.5</v>
      </c>
      <c r="AG1887" s="8">
        <f t="shared" si="89"/>
        <v>0.9425</v>
      </c>
    </row>
    <row r="1888" spans="14:33" x14ac:dyDescent="0.25">
      <c r="N1888" s="7">
        <v>1886</v>
      </c>
      <c r="O1888" s="7">
        <f t="shared" ca="1" si="87"/>
        <v>3.6393952338150459E-2</v>
      </c>
      <c r="P1888" s="20">
        <f t="shared" ca="1" si="88"/>
        <v>381.18844685912916</v>
      </c>
      <c r="X1888" s="12">
        <v>465.99896835755658</v>
      </c>
      <c r="AE1888" s="8">
        <v>1886</v>
      </c>
      <c r="AF1888" s="12">
        <v>202171.4</v>
      </c>
      <c r="AG1888" s="8">
        <f t="shared" si="89"/>
        <v>0.94299999999999995</v>
      </c>
    </row>
    <row r="1889" spans="14:33" x14ac:dyDescent="0.25">
      <c r="N1889" s="7">
        <v>1887</v>
      </c>
      <c r="O1889" s="7">
        <f t="shared" ca="1" si="87"/>
        <v>0.73105149184000906</v>
      </c>
      <c r="P1889" s="20">
        <f t="shared" ca="1" si="88"/>
        <v>666.23422266027421</v>
      </c>
      <c r="X1889" s="12">
        <v>620.33283428467553</v>
      </c>
      <c r="AE1889" s="8">
        <v>1887</v>
      </c>
      <c r="AF1889" s="12">
        <v>202194.8</v>
      </c>
      <c r="AG1889" s="8">
        <f t="shared" si="89"/>
        <v>0.94350000000000001</v>
      </c>
    </row>
    <row r="1890" spans="14:33" x14ac:dyDescent="0.25">
      <c r="N1890" s="7">
        <v>1888</v>
      </c>
      <c r="O1890" s="7">
        <f t="shared" ca="1" si="87"/>
        <v>0.46175027480072961</v>
      </c>
      <c r="P1890" s="20">
        <f t="shared" ca="1" si="88"/>
        <v>577.63802625264225</v>
      </c>
      <c r="X1890" s="12">
        <v>560.5874555856094</v>
      </c>
      <c r="AE1890" s="8">
        <v>1888</v>
      </c>
      <c r="AF1890" s="12">
        <v>202241.8</v>
      </c>
      <c r="AG1890" s="8">
        <f t="shared" si="89"/>
        <v>0.94399999999999995</v>
      </c>
    </row>
    <row r="1891" spans="14:33" x14ac:dyDescent="0.25">
      <c r="N1891" s="7">
        <v>1889</v>
      </c>
      <c r="O1891" s="7">
        <f t="shared" ca="1" si="87"/>
        <v>0.11741751117878685</v>
      </c>
      <c r="P1891" s="20">
        <f t="shared" ca="1" si="88"/>
        <v>446.26607282452574</v>
      </c>
      <c r="X1891" s="12">
        <v>582.06813139751989</v>
      </c>
      <c r="AE1891" s="8">
        <v>1889</v>
      </c>
      <c r="AF1891" s="12">
        <v>202288</v>
      </c>
      <c r="AG1891" s="8">
        <f t="shared" si="89"/>
        <v>0.94450000000000001</v>
      </c>
    </row>
    <row r="1892" spans="14:33" x14ac:dyDescent="0.25">
      <c r="N1892" s="7">
        <v>1890</v>
      </c>
      <c r="O1892" s="7">
        <f t="shared" ca="1" si="87"/>
        <v>0.87786276476704284</v>
      </c>
      <c r="P1892" s="20">
        <f t="shared" ca="1" si="88"/>
        <v>731.97280830515251</v>
      </c>
      <c r="X1892" s="12">
        <v>541.36869151047244</v>
      </c>
      <c r="AE1892" s="8">
        <v>1890</v>
      </c>
      <c r="AF1892" s="12">
        <v>202401.4</v>
      </c>
      <c r="AG1892" s="8">
        <f t="shared" si="89"/>
        <v>0.94499999999999995</v>
      </c>
    </row>
    <row r="1893" spans="14:33" x14ac:dyDescent="0.25">
      <c r="N1893" s="7">
        <v>1891</v>
      </c>
      <c r="O1893" s="7">
        <f t="shared" ca="1" si="87"/>
        <v>0.44889972407937162</v>
      </c>
      <c r="P1893" s="20">
        <f t="shared" ca="1" si="88"/>
        <v>573.59562629719198</v>
      </c>
      <c r="X1893" s="12">
        <v>587.19688998313586</v>
      </c>
      <c r="AE1893" s="8">
        <v>1891</v>
      </c>
      <c r="AF1893" s="12">
        <v>202438.1</v>
      </c>
      <c r="AG1893" s="8">
        <f t="shared" si="89"/>
        <v>0.94550000000000001</v>
      </c>
    </row>
    <row r="1894" spans="14:33" x14ac:dyDescent="0.25">
      <c r="N1894" s="7">
        <v>1892</v>
      </c>
      <c r="O1894" s="7">
        <f t="shared" ca="1" si="87"/>
        <v>0.89159849502614053</v>
      </c>
      <c r="P1894" s="20">
        <f t="shared" ca="1" si="88"/>
        <v>740.15614901469405</v>
      </c>
      <c r="X1894" s="12">
        <v>566.5859110211718</v>
      </c>
      <c r="AE1894" s="8">
        <v>1892</v>
      </c>
      <c r="AF1894" s="12">
        <v>202474.5</v>
      </c>
      <c r="AG1894" s="8">
        <f t="shared" si="89"/>
        <v>0.94599999999999995</v>
      </c>
    </row>
    <row r="1895" spans="14:33" x14ac:dyDescent="0.25">
      <c r="N1895" s="7">
        <v>1893</v>
      </c>
      <c r="O1895" s="7">
        <f t="shared" ca="1" si="87"/>
        <v>0.96021060200454844</v>
      </c>
      <c r="P1895" s="20">
        <f t="shared" ca="1" si="88"/>
        <v>797.4264390000551</v>
      </c>
      <c r="X1895" s="12">
        <v>829.77848738283842</v>
      </c>
      <c r="AE1895" s="8">
        <v>1893</v>
      </c>
      <c r="AF1895" s="12">
        <v>202585.9</v>
      </c>
      <c r="AG1895" s="8">
        <f t="shared" si="89"/>
        <v>0.94650000000000001</v>
      </c>
    </row>
    <row r="1896" spans="14:33" x14ac:dyDescent="0.25">
      <c r="N1896" s="7">
        <v>1894</v>
      </c>
      <c r="O1896" s="7">
        <f t="shared" ca="1" si="87"/>
        <v>0.87849694477600859</v>
      </c>
      <c r="P1896" s="20">
        <f t="shared" ca="1" si="88"/>
        <v>732.33752273024663</v>
      </c>
      <c r="X1896" s="12">
        <v>709.20990628541676</v>
      </c>
      <c r="AE1896" s="8">
        <v>1894</v>
      </c>
      <c r="AF1896" s="12">
        <v>202634.7</v>
      </c>
      <c r="AG1896" s="8">
        <f t="shared" si="89"/>
        <v>0.94699999999999995</v>
      </c>
    </row>
    <row r="1897" spans="14:33" x14ac:dyDescent="0.25">
      <c r="N1897" s="7">
        <v>1895</v>
      </c>
      <c r="O1897" s="7">
        <f t="shared" ca="1" si="87"/>
        <v>0.41001856438462592</v>
      </c>
      <c r="P1897" s="20">
        <f t="shared" ca="1" si="88"/>
        <v>561.26685689301598</v>
      </c>
      <c r="X1897" s="12">
        <v>565.9079744881667</v>
      </c>
      <c r="AE1897" s="8">
        <v>1895</v>
      </c>
      <c r="AF1897" s="12">
        <v>202661.8</v>
      </c>
      <c r="AG1897" s="8">
        <f t="shared" si="89"/>
        <v>0.94750000000000001</v>
      </c>
    </row>
    <row r="1898" spans="14:33" x14ac:dyDescent="0.25">
      <c r="N1898" s="7">
        <v>1896</v>
      </c>
      <c r="O1898" s="7">
        <f t="shared" ca="1" si="87"/>
        <v>0.55705281872179668</v>
      </c>
      <c r="P1898" s="20">
        <f t="shared" ca="1" si="88"/>
        <v>607.56332321690093</v>
      </c>
      <c r="X1898" s="12">
        <v>515.40269305555262</v>
      </c>
      <c r="AE1898" s="8">
        <v>1896</v>
      </c>
      <c r="AF1898" s="12">
        <v>202688.9</v>
      </c>
      <c r="AG1898" s="8">
        <f t="shared" si="89"/>
        <v>0.94799999999999995</v>
      </c>
    </row>
    <row r="1899" spans="14:33" x14ac:dyDescent="0.25">
      <c r="N1899" s="7">
        <v>1897</v>
      </c>
      <c r="O1899" s="7">
        <f t="shared" ca="1" si="87"/>
        <v>0.16613384810438536</v>
      </c>
      <c r="P1899" s="20">
        <f t="shared" ca="1" si="88"/>
        <v>471.38653337747235</v>
      </c>
      <c r="X1899" s="12">
        <v>567.45441571695869</v>
      </c>
      <c r="AE1899" s="8">
        <v>1897</v>
      </c>
      <c r="AF1899" s="12">
        <v>202765.4</v>
      </c>
      <c r="AG1899" s="8">
        <f t="shared" si="89"/>
        <v>0.94850000000000001</v>
      </c>
    </row>
    <row r="1900" spans="14:33" x14ac:dyDescent="0.25">
      <c r="N1900" s="7">
        <v>1898</v>
      </c>
      <c r="O1900" s="7">
        <f t="shared" ca="1" si="87"/>
        <v>0.35282617348343814</v>
      </c>
      <c r="P1900" s="20">
        <f t="shared" ca="1" si="88"/>
        <v>542.66684165998163</v>
      </c>
      <c r="X1900" s="12">
        <v>863.0846212843162</v>
      </c>
      <c r="AE1900" s="8">
        <v>1898</v>
      </c>
      <c r="AF1900" s="12">
        <v>202788.3</v>
      </c>
      <c r="AG1900" s="8">
        <f t="shared" si="89"/>
        <v>0.94899999999999995</v>
      </c>
    </row>
    <row r="1901" spans="14:33" x14ac:dyDescent="0.25">
      <c r="N1901" s="7">
        <v>1899</v>
      </c>
      <c r="O1901" s="7">
        <f t="shared" ca="1" si="87"/>
        <v>0.30822613366155449</v>
      </c>
      <c r="P1901" s="20">
        <f t="shared" ca="1" si="88"/>
        <v>527.52963738417122</v>
      </c>
      <c r="X1901" s="12">
        <v>716.04758325776277</v>
      </c>
      <c r="AE1901" s="8">
        <v>1899</v>
      </c>
      <c r="AF1901" s="12">
        <v>203027.5</v>
      </c>
      <c r="AG1901" s="8">
        <f t="shared" si="89"/>
        <v>0.94950000000000001</v>
      </c>
    </row>
    <row r="1902" spans="14:33" x14ac:dyDescent="0.25">
      <c r="N1902" s="7">
        <v>1900</v>
      </c>
      <c r="O1902" s="7">
        <f t="shared" ca="1" si="87"/>
        <v>0.65750193533670565</v>
      </c>
      <c r="P1902" s="20">
        <f t="shared" ca="1" si="88"/>
        <v>640.24586584760266</v>
      </c>
      <c r="X1902" s="12">
        <v>487.49385304912994</v>
      </c>
      <c r="AE1902" s="8">
        <v>1900</v>
      </c>
      <c r="AF1902" s="12">
        <v>203044.7</v>
      </c>
      <c r="AG1902" s="8">
        <f t="shared" si="89"/>
        <v>0.95</v>
      </c>
    </row>
    <row r="1903" spans="14:33" x14ac:dyDescent="0.25">
      <c r="N1903" s="7">
        <v>1901</v>
      </c>
      <c r="O1903" s="7">
        <f t="shared" ca="1" si="87"/>
        <v>0.65329808842082626</v>
      </c>
      <c r="P1903" s="20">
        <f t="shared" ca="1" si="88"/>
        <v>638.82792230723987</v>
      </c>
      <c r="X1903" s="12">
        <v>616.5128061324217</v>
      </c>
      <c r="AE1903" s="8">
        <v>1901</v>
      </c>
      <c r="AF1903" s="12">
        <v>203120.1</v>
      </c>
      <c r="AG1903" s="8">
        <f t="shared" si="89"/>
        <v>0.95050000000000001</v>
      </c>
    </row>
    <row r="1904" spans="14:33" x14ac:dyDescent="0.25">
      <c r="N1904" s="7">
        <v>1902</v>
      </c>
      <c r="O1904" s="7">
        <f t="shared" ca="1" si="87"/>
        <v>0.80599487437414896</v>
      </c>
      <c r="P1904" s="20">
        <f t="shared" ca="1" si="88"/>
        <v>696.3117553593861</v>
      </c>
      <c r="X1904" s="12">
        <v>456.09697075622017</v>
      </c>
      <c r="AE1904" s="8">
        <v>1902</v>
      </c>
      <c r="AF1904" s="12">
        <v>203135.2</v>
      </c>
      <c r="AG1904" s="8">
        <f t="shared" si="89"/>
        <v>0.95099999999999996</v>
      </c>
    </row>
    <row r="1905" spans="14:33" x14ac:dyDescent="0.25">
      <c r="N1905" s="7">
        <v>1903</v>
      </c>
      <c r="O1905" s="7">
        <f t="shared" ca="1" si="87"/>
        <v>0.26948162753636951</v>
      </c>
      <c r="P1905" s="20">
        <f t="shared" ca="1" si="88"/>
        <v>513.70115901669249</v>
      </c>
      <c r="X1905" s="12">
        <v>623.70441453366675</v>
      </c>
      <c r="AE1905" s="8">
        <v>1903</v>
      </c>
      <c r="AF1905" s="12">
        <v>203249.6</v>
      </c>
      <c r="AG1905" s="8">
        <f t="shared" si="89"/>
        <v>0.95150000000000001</v>
      </c>
    </row>
    <row r="1906" spans="14:33" x14ac:dyDescent="0.25">
      <c r="N1906" s="7">
        <v>1904</v>
      </c>
      <c r="O1906" s="7">
        <f t="shared" ca="1" si="87"/>
        <v>0.2481182702144471</v>
      </c>
      <c r="P1906" s="20">
        <f t="shared" ca="1" si="88"/>
        <v>505.71535291807726</v>
      </c>
      <c r="X1906" s="12">
        <v>704.60265823411987</v>
      </c>
      <c r="AE1906" s="8">
        <v>1904</v>
      </c>
      <c r="AF1906" s="12">
        <v>203362.9</v>
      </c>
      <c r="AG1906" s="8">
        <f t="shared" si="89"/>
        <v>0.95199999999999996</v>
      </c>
    </row>
    <row r="1907" spans="14:33" x14ac:dyDescent="0.25">
      <c r="N1907" s="7">
        <v>1905</v>
      </c>
      <c r="O1907" s="7">
        <f t="shared" ca="1" si="87"/>
        <v>3.690688797288888E-2</v>
      </c>
      <c r="P1907" s="20">
        <f t="shared" ca="1" si="88"/>
        <v>381.83491449483449</v>
      </c>
      <c r="X1907" s="12">
        <v>485.21189540394118</v>
      </c>
      <c r="AE1907" s="8">
        <v>1905</v>
      </c>
      <c r="AF1907" s="12">
        <v>203368.1</v>
      </c>
      <c r="AG1907" s="8">
        <f t="shared" si="89"/>
        <v>0.95250000000000001</v>
      </c>
    </row>
    <row r="1908" spans="14:33" x14ac:dyDescent="0.25">
      <c r="N1908" s="7">
        <v>1906</v>
      </c>
      <c r="O1908" s="7">
        <f t="shared" ca="1" si="87"/>
        <v>0.72345941484047294</v>
      </c>
      <c r="P1908" s="20">
        <f t="shared" ca="1" si="88"/>
        <v>663.42639114743372</v>
      </c>
      <c r="X1908" s="12">
        <v>366.14241416107501</v>
      </c>
      <c r="AE1908" s="8">
        <v>1906</v>
      </c>
      <c r="AF1908" s="12">
        <v>203864</v>
      </c>
      <c r="AG1908" s="8">
        <f t="shared" si="89"/>
        <v>0.95299999999999996</v>
      </c>
    </row>
    <row r="1909" spans="14:33" x14ac:dyDescent="0.25">
      <c r="N1909" s="7">
        <v>1907</v>
      </c>
      <c r="O1909" s="7">
        <f t="shared" ca="1" si="87"/>
        <v>0.18637517340835696</v>
      </c>
      <c r="P1909" s="20">
        <f t="shared" ca="1" si="88"/>
        <v>480.56242867288228</v>
      </c>
      <c r="X1909" s="12">
        <v>283.10044739033333</v>
      </c>
      <c r="AE1909" s="8">
        <v>1907</v>
      </c>
      <c r="AF1909" s="12">
        <v>203916.2</v>
      </c>
      <c r="AG1909" s="8">
        <f t="shared" si="89"/>
        <v>0.95350000000000001</v>
      </c>
    </row>
    <row r="1910" spans="14:33" x14ac:dyDescent="0.25">
      <c r="N1910" s="7">
        <v>1908</v>
      </c>
      <c r="O1910" s="7">
        <f t="shared" ca="1" si="87"/>
        <v>0.4694847378729422</v>
      </c>
      <c r="P1910" s="20">
        <f t="shared" ca="1" si="88"/>
        <v>580.06617620064765</v>
      </c>
      <c r="X1910" s="12">
        <v>478.72468238806266</v>
      </c>
      <c r="AE1910" s="8">
        <v>1908</v>
      </c>
      <c r="AF1910" s="12">
        <v>204003.5</v>
      </c>
      <c r="AG1910" s="8">
        <f t="shared" si="89"/>
        <v>0.95399999999999996</v>
      </c>
    </row>
    <row r="1911" spans="14:33" x14ac:dyDescent="0.25">
      <c r="N1911" s="7">
        <v>1909</v>
      </c>
      <c r="O1911" s="7">
        <f t="shared" ca="1" si="87"/>
        <v>0.80274936747441683</v>
      </c>
      <c r="P1911" s="20">
        <f t="shared" ca="1" si="88"/>
        <v>694.8968622379374</v>
      </c>
      <c r="X1911" s="12">
        <v>642.91014464361285</v>
      </c>
      <c r="AE1911" s="8">
        <v>1909</v>
      </c>
      <c r="AF1911" s="12">
        <v>204021.7</v>
      </c>
      <c r="AG1911" s="8">
        <f t="shared" si="89"/>
        <v>0.95450000000000002</v>
      </c>
    </row>
    <row r="1912" spans="14:33" x14ac:dyDescent="0.25">
      <c r="N1912" s="7">
        <v>1910</v>
      </c>
      <c r="O1912" s="7">
        <f t="shared" ca="1" si="87"/>
        <v>0.88702777508597852</v>
      </c>
      <c r="P1912" s="20">
        <f t="shared" ca="1" si="88"/>
        <v>737.36392501343119</v>
      </c>
      <c r="X1912" s="12">
        <v>573.55165919803835</v>
      </c>
      <c r="AE1912" s="8">
        <v>1910</v>
      </c>
      <c r="AF1912" s="12">
        <v>204032.1</v>
      </c>
      <c r="AG1912" s="8">
        <f t="shared" si="89"/>
        <v>0.95499999999999996</v>
      </c>
    </row>
    <row r="1913" spans="14:33" x14ac:dyDescent="0.25">
      <c r="N1913" s="7">
        <v>1911</v>
      </c>
      <c r="O1913" s="7">
        <f t="shared" ca="1" si="87"/>
        <v>0.55597528696049636</v>
      </c>
      <c r="P1913" s="20">
        <f t="shared" ca="1" si="88"/>
        <v>607.22234848347921</v>
      </c>
      <c r="X1913" s="12">
        <v>746.13258869065805</v>
      </c>
      <c r="AE1913" s="8">
        <v>1911</v>
      </c>
      <c r="AF1913" s="12">
        <v>204041.8</v>
      </c>
      <c r="AG1913" s="8">
        <f t="shared" si="89"/>
        <v>0.95550000000000002</v>
      </c>
    </row>
    <row r="1914" spans="14:33" x14ac:dyDescent="0.25">
      <c r="N1914" s="7">
        <v>1912</v>
      </c>
      <c r="O1914" s="7">
        <f t="shared" ca="1" si="87"/>
        <v>0.67507135794088102</v>
      </c>
      <c r="P1914" s="20">
        <f t="shared" ca="1" si="88"/>
        <v>646.23881413436288</v>
      </c>
      <c r="X1914" s="12">
        <v>547.96320962317031</v>
      </c>
      <c r="AE1914" s="8">
        <v>1912</v>
      </c>
      <c r="AF1914" s="12">
        <v>204346.8</v>
      </c>
      <c r="AG1914" s="8">
        <f t="shared" si="89"/>
        <v>0.95599999999999996</v>
      </c>
    </row>
    <row r="1915" spans="14:33" x14ac:dyDescent="0.25">
      <c r="N1915" s="7">
        <v>1913</v>
      </c>
      <c r="O1915" s="7">
        <f t="shared" ca="1" si="87"/>
        <v>0.63641349866016772</v>
      </c>
      <c r="P1915" s="20">
        <f t="shared" ca="1" si="88"/>
        <v>633.18844440735984</v>
      </c>
      <c r="X1915" s="12">
        <v>618.27403967207329</v>
      </c>
      <c r="AE1915" s="8">
        <v>1913</v>
      </c>
      <c r="AF1915" s="12">
        <v>204388.4</v>
      </c>
      <c r="AG1915" s="8">
        <f t="shared" si="89"/>
        <v>0.95650000000000002</v>
      </c>
    </row>
    <row r="1916" spans="14:33" x14ac:dyDescent="0.25">
      <c r="N1916" s="7">
        <v>1914</v>
      </c>
      <c r="O1916" s="7">
        <f t="shared" ca="1" si="87"/>
        <v>0.88533079798956915</v>
      </c>
      <c r="P1916" s="20">
        <f t="shared" ca="1" si="88"/>
        <v>736.34550246044034</v>
      </c>
      <c r="X1916" s="12">
        <v>536.09660067429081</v>
      </c>
      <c r="AE1916" s="8">
        <v>1914</v>
      </c>
      <c r="AF1916" s="12">
        <v>204423.1</v>
      </c>
      <c r="AG1916" s="8">
        <f t="shared" si="89"/>
        <v>0.95699999999999996</v>
      </c>
    </row>
    <row r="1917" spans="14:33" x14ac:dyDescent="0.25">
      <c r="N1917" s="7">
        <v>1915</v>
      </c>
      <c r="O1917" s="7">
        <f t="shared" ca="1" si="87"/>
        <v>0.98183689309160693</v>
      </c>
      <c r="P1917" s="20">
        <f t="shared" ca="1" si="88"/>
        <v>832.06669364096661</v>
      </c>
      <c r="X1917" s="12">
        <v>793.67838176655118</v>
      </c>
      <c r="AE1917" s="8">
        <v>1915</v>
      </c>
      <c r="AF1917" s="12">
        <v>204425.9</v>
      </c>
      <c r="AG1917" s="8">
        <f t="shared" si="89"/>
        <v>0.95750000000000002</v>
      </c>
    </row>
    <row r="1918" spans="14:33" x14ac:dyDescent="0.25">
      <c r="N1918" s="7">
        <v>1916</v>
      </c>
      <c r="O1918" s="7">
        <f t="shared" ca="1" si="87"/>
        <v>1.6100764774048093E-2</v>
      </c>
      <c r="P1918" s="20">
        <f t="shared" ca="1" si="88"/>
        <v>347.41534565507675</v>
      </c>
      <c r="X1918" s="12">
        <v>375.07065375364721</v>
      </c>
      <c r="AE1918" s="8">
        <v>1916</v>
      </c>
      <c r="AF1918" s="12">
        <v>204510.3</v>
      </c>
      <c r="AG1918" s="8">
        <f t="shared" si="89"/>
        <v>0.95799999999999996</v>
      </c>
    </row>
    <row r="1919" spans="14:33" x14ac:dyDescent="0.25">
      <c r="N1919" s="7">
        <v>1917</v>
      </c>
      <c r="O1919" s="7">
        <f t="shared" ca="1" si="87"/>
        <v>0.72616027911131675</v>
      </c>
      <c r="P1919" s="20">
        <f t="shared" ca="1" si="88"/>
        <v>664.42131526635433</v>
      </c>
      <c r="X1919" s="12">
        <v>470.69245286818858</v>
      </c>
      <c r="AE1919" s="8">
        <v>1917</v>
      </c>
      <c r="AF1919" s="12">
        <v>204750.8</v>
      </c>
      <c r="AG1919" s="8">
        <f t="shared" si="89"/>
        <v>0.95850000000000002</v>
      </c>
    </row>
    <row r="1920" spans="14:33" x14ac:dyDescent="0.25">
      <c r="N1920" s="7">
        <v>1918</v>
      </c>
      <c r="O1920" s="7">
        <f t="shared" ca="1" si="87"/>
        <v>0.29661060780792037</v>
      </c>
      <c r="P1920" s="20">
        <f t="shared" ca="1" si="88"/>
        <v>523.46090482857244</v>
      </c>
      <c r="X1920" s="12">
        <v>838.31500196606248</v>
      </c>
      <c r="AE1920" s="8">
        <v>1918</v>
      </c>
      <c r="AF1920" s="12">
        <v>204835.1</v>
      </c>
      <c r="AG1920" s="8">
        <f t="shared" si="89"/>
        <v>0.95899999999999996</v>
      </c>
    </row>
    <row r="1921" spans="14:33" x14ac:dyDescent="0.25">
      <c r="N1921" s="7">
        <v>1919</v>
      </c>
      <c r="O1921" s="7">
        <f t="shared" ca="1" si="87"/>
        <v>0.81333691416198106</v>
      </c>
      <c r="P1921" s="20">
        <f t="shared" ca="1" si="88"/>
        <v>699.56072112762172</v>
      </c>
      <c r="X1921" s="12">
        <v>876.69957413315876</v>
      </c>
      <c r="AE1921" s="8">
        <v>1919</v>
      </c>
      <c r="AF1921" s="12">
        <v>204847.5</v>
      </c>
      <c r="AG1921" s="8">
        <f t="shared" si="89"/>
        <v>0.95950000000000002</v>
      </c>
    </row>
    <row r="1922" spans="14:33" x14ac:dyDescent="0.25">
      <c r="N1922" s="7">
        <v>1920</v>
      </c>
      <c r="O1922" s="7">
        <f t="shared" ca="1" si="87"/>
        <v>0.74420353237245218</v>
      </c>
      <c r="P1922" s="20">
        <f t="shared" ca="1" si="88"/>
        <v>671.18429414075479</v>
      </c>
      <c r="X1922" s="12">
        <v>542.4571614394946</v>
      </c>
      <c r="AE1922" s="8">
        <v>1920</v>
      </c>
      <c r="AF1922" s="12">
        <v>204863.5</v>
      </c>
      <c r="AG1922" s="8">
        <f t="shared" si="89"/>
        <v>0.96</v>
      </c>
    </row>
    <row r="1923" spans="14:33" x14ac:dyDescent="0.25">
      <c r="N1923" s="7">
        <v>1921</v>
      </c>
      <c r="O1923" s="7">
        <f t="shared" ca="1" si="87"/>
        <v>0.27269524082600471</v>
      </c>
      <c r="P1923" s="20">
        <f t="shared" ca="1" si="88"/>
        <v>514.87800005883173</v>
      </c>
      <c r="X1923" s="12">
        <v>567.44318843447513</v>
      </c>
      <c r="AE1923" s="8">
        <v>1921</v>
      </c>
      <c r="AF1923" s="12">
        <v>204919.5</v>
      </c>
      <c r="AG1923" s="8">
        <f t="shared" si="89"/>
        <v>0.96050000000000002</v>
      </c>
    </row>
    <row r="1924" spans="14:33" x14ac:dyDescent="0.25">
      <c r="N1924" s="7">
        <v>1922</v>
      </c>
      <c r="O1924" s="7">
        <f t="shared" ref="O1924:O1987" ca="1" si="90">RAND()</f>
        <v>0.96824633738212784</v>
      </c>
      <c r="P1924" s="20">
        <f t="shared" ref="P1924:P1987" ca="1" si="91">(($L$4*(EXP((_xlfn.NORM.S.INV(O1924)-$L$5)/$L$6)))/(1+EXP((_xlfn.NORM.S.INV(O1924)-$L$5)/$L$6)))+$L$3</f>
        <v>808.12943412858419</v>
      </c>
      <c r="X1924" s="12">
        <v>548.07599700648382</v>
      </c>
      <c r="AE1924" s="8">
        <v>1922</v>
      </c>
      <c r="AF1924" s="12">
        <v>205035.8</v>
      </c>
      <c r="AG1924" s="8">
        <f t="shared" ref="AG1924:AG1987" si="92">AE1924/2000</f>
        <v>0.96099999999999997</v>
      </c>
    </row>
    <row r="1925" spans="14:33" x14ac:dyDescent="0.25">
      <c r="N1925" s="7">
        <v>1923</v>
      </c>
      <c r="O1925" s="7">
        <f t="shared" ca="1" si="90"/>
        <v>0.43139005503935046</v>
      </c>
      <c r="P1925" s="20">
        <f t="shared" ca="1" si="91"/>
        <v>568.0652441707681</v>
      </c>
      <c r="X1925" s="12">
        <v>526.50466181337015</v>
      </c>
      <c r="AE1925" s="8">
        <v>1923</v>
      </c>
      <c r="AF1925" s="12">
        <v>205396.6</v>
      </c>
      <c r="AG1925" s="8">
        <f t="shared" si="92"/>
        <v>0.96150000000000002</v>
      </c>
    </row>
    <row r="1926" spans="14:33" x14ac:dyDescent="0.25">
      <c r="N1926" s="7">
        <v>1924</v>
      </c>
      <c r="O1926" s="7">
        <f t="shared" ca="1" si="90"/>
        <v>0.59182978482590098</v>
      </c>
      <c r="P1926" s="20">
        <f t="shared" ca="1" si="91"/>
        <v>618.64939398840511</v>
      </c>
      <c r="X1926" s="12">
        <v>766.20816334493679</v>
      </c>
      <c r="AE1926" s="8">
        <v>1924</v>
      </c>
      <c r="AF1926" s="12">
        <v>205451</v>
      </c>
      <c r="AG1926" s="8">
        <f t="shared" si="92"/>
        <v>0.96199999999999997</v>
      </c>
    </row>
    <row r="1927" spans="14:33" x14ac:dyDescent="0.25">
      <c r="N1927" s="7">
        <v>1925</v>
      </c>
      <c r="O1927" s="7">
        <f t="shared" ca="1" si="90"/>
        <v>0.60410399079530175</v>
      </c>
      <c r="P1927" s="20">
        <f t="shared" ca="1" si="91"/>
        <v>622.60885925875084</v>
      </c>
      <c r="X1927" s="12">
        <v>656.260335472978</v>
      </c>
      <c r="AE1927" s="8">
        <v>1925</v>
      </c>
      <c r="AF1927" s="12">
        <v>205452.3</v>
      </c>
      <c r="AG1927" s="8">
        <f t="shared" si="92"/>
        <v>0.96250000000000002</v>
      </c>
    </row>
    <row r="1928" spans="14:33" x14ac:dyDescent="0.25">
      <c r="N1928" s="7">
        <v>1926</v>
      </c>
      <c r="O1928" s="7">
        <f t="shared" ca="1" si="90"/>
        <v>0.32447434246554652</v>
      </c>
      <c r="P1928" s="20">
        <f t="shared" ca="1" si="91"/>
        <v>533.12643886257615</v>
      </c>
      <c r="X1928" s="12">
        <v>725.77311595722551</v>
      </c>
      <c r="AE1928" s="8">
        <v>1926</v>
      </c>
      <c r="AF1928" s="12">
        <v>205555.1</v>
      </c>
      <c r="AG1928" s="8">
        <f t="shared" si="92"/>
        <v>0.96299999999999997</v>
      </c>
    </row>
    <row r="1929" spans="14:33" x14ac:dyDescent="0.25">
      <c r="N1929" s="7">
        <v>1927</v>
      </c>
      <c r="O1929" s="7">
        <f t="shared" ca="1" si="90"/>
        <v>0.1398328321906237</v>
      </c>
      <c r="P1929" s="20">
        <f t="shared" ca="1" si="91"/>
        <v>458.46554376511239</v>
      </c>
      <c r="X1929" s="12">
        <v>715.57130309943568</v>
      </c>
      <c r="AE1929" s="8">
        <v>1927</v>
      </c>
      <c r="AF1929" s="12">
        <v>205610.2</v>
      </c>
      <c r="AG1929" s="8">
        <f t="shared" si="92"/>
        <v>0.96350000000000002</v>
      </c>
    </row>
    <row r="1930" spans="14:33" x14ac:dyDescent="0.25">
      <c r="N1930" s="7">
        <v>1928</v>
      </c>
      <c r="O1930" s="7">
        <f t="shared" ca="1" si="90"/>
        <v>0.92793391886671106</v>
      </c>
      <c r="P1930" s="20">
        <f t="shared" ca="1" si="91"/>
        <v>765.69823787577855</v>
      </c>
      <c r="X1930" s="12">
        <v>675.93404421005653</v>
      </c>
      <c r="AE1930" s="8">
        <v>1928</v>
      </c>
      <c r="AF1930" s="12">
        <v>205656.8</v>
      </c>
      <c r="AG1930" s="8">
        <f t="shared" si="92"/>
        <v>0.96399999999999997</v>
      </c>
    </row>
    <row r="1931" spans="14:33" x14ac:dyDescent="0.25">
      <c r="N1931" s="7">
        <v>1929</v>
      </c>
      <c r="O1931" s="7">
        <f t="shared" ca="1" si="90"/>
        <v>0.83344546016916699</v>
      </c>
      <c r="P1931" s="20">
        <f t="shared" ca="1" si="91"/>
        <v>708.84033228992837</v>
      </c>
      <c r="X1931" s="12">
        <v>454.51086315693266</v>
      </c>
      <c r="AE1931" s="8">
        <v>1929</v>
      </c>
      <c r="AF1931" s="12">
        <v>205811.8</v>
      </c>
      <c r="AG1931" s="8">
        <f t="shared" si="92"/>
        <v>0.96450000000000002</v>
      </c>
    </row>
    <row r="1932" spans="14:33" x14ac:dyDescent="0.25">
      <c r="N1932" s="7">
        <v>1930</v>
      </c>
      <c r="O1932" s="7">
        <f t="shared" ca="1" si="90"/>
        <v>0.29090290991252354</v>
      </c>
      <c r="P1932" s="20">
        <f t="shared" ca="1" si="91"/>
        <v>521.438876067195</v>
      </c>
      <c r="X1932" s="12">
        <v>782.38313929251478</v>
      </c>
      <c r="AE1932" s="8">
        <v>1930</v>
      </c>
      <c r="AF1932" s="12">
        <v>205869.3</v>
      </c>
      <c r="AG1932" s="8">
        <f t="shared" si="92"/>
        <v>0.96499999999999997</v>
      </c>
    </row>
    <row r="1933" spans="14:33" x14ac:dyDescent="0.25">
      <c r="N1933" s="7">
        <v>1931</v>
      </c>
      <c r="O1933" s="7">
        <f t="shared" ca="1" si="90"/>
        <v>0.70616149640277104</v>
      </c>
      <c r="P1933" s="20">
        <f t="shared" ca="1" si="91"/>
        <v>657.15106464237556</v>
      </c>
      <c r="X1933" s="12">
        <v>546.9903837060773</v>
      </c>
      <c r="AE1933" s="8">
        <v>1931</v>
      </c>
      <c r="AF1933" s="12">
        <v>205913.9</v>
      </c>
      <c r="AG1933" s="8">
        <f t="shared" si="92"/>
        <v>0.96550000000000002</v>
      </c>
    </row>
    <row r="1934" spans="14:33" x14ac:dyDescent="0.25">
      <c r="N1934" s="7">
        <v>1932</v>
      </c>
      <c r="O1934" s="7">
        <f t="shared" ca="1" si="90"/>
        <v>0.25479990231479344</v>
      </c>
      <c r="P1934" s="20">
        <f t="shared" ca="1" si="91"/>
        <v>508.24493503664684</v>
      </c>
      <c r="X1934" s="12">
        <v>581.83148105915825</v>
      </c>
      <c r="AE1934" s="8">
        <v>1932</v>
      </c>
      <c r="AF1934" s="12">
        <v>206014.2</v>
      </c>
      <c r="AG1934" s="8">
        <f t="shared" si="92"/>
        <v>0.96599999999999997</v>
      </c>
    </row>
    <row r="1935" spans="14:33" x14ac:dyDescent="0.25">
      <c r="N1935" s="7">
        <v>1933</v>
      </c>
      <c r="O1935" s="7">
        <f t="shared" ca="1" si="90"/>
        <v>1.636210692204576E-2</v>
      </c>
      <c r="P1935" s="20">
        <f t="shared" ca="1" si="91"/>
        <v>348.01626884305779</v>
      </c>
      <c r="X1935" s="12">
        <v>740.65338417342571</v>
      </c>
      <c r="AE1935" s="8">
        <v>1933</v>
      </c>
      <c r="AF1935" s="12">
        <v>206105</v>
      </c>
      <c r="AG1935" s="8">
        <f t="shared" si="92"/>
        <v>0.96650000000000003</v>
      </c>
    </row>
    <row r="1936" spans="14:33" x14ac:dyDescent="0.25">
      <c r="N1936" s="7">
        <v>1934</v>
      </c>
      <c r="O1936" s="7">
        <f t="shared" ca="1" si="90"/>
        <v>0.87820128474481396</v>
      </c>
      <c r="P1936" s="20">
        <f t="shared" ca="1" si="91"/>
        <v>732.16734263225999</v>
      </c>
      <c r="X1936" s="12">
        <v>466.85108784748081</v>
      </c>
      <c r="AE1936" s="8">
        <v>1934</v>
      </c>
      <c r="AF1936" s="12">
        <v>206144.6</v>
      </c>
      <c r="AG1936" s="8">
        <f t="shared" si="92"/>
        <v>0.96699999999999997</v>
      </c>
    </row>
    <row r="1937" spans="14:33" x14ac:dyDescent="0.25">
      <c r="N1937" s="7">
        <v>1935</v>
      </c>
      <c r="O1937" s="7">
        <f t="shared" ca="1" si="90"/>
        <v>0.71023687036150718</v>
      </c>
      <c r="P1937" s="20">
        <f t="shared" ca="1" si="91"/>
        <v>658.61510469540553</v>
      </c>
      <c r="X1937" s="12">
        <v>587.2370253843676</v>
      </c>
      <c r="AE1937" s="8">
        <v>1935</v>
      </c>
      <c r="AF1937" s="12">
        <v>206565.7</v>
      </c>
      <c r="AG1937" s="8">
        <f t="shared" si="92"/>
        <v>0.96750000000000003</v>
      </c>
    </row>
    <row r="1938" spans="14:33" x14ac:dyDescent="0.25">
      <c r="N1938" s="7">
        <v>1936</v>
      </c>
      <c r="O1938" s="7">
        <f t="shared" ca="1" si="90"/>
        <v>0.2510882814528006</v>
      </c>
      <c r="P1938" s="20">
        <f t="shared" ca="1" si="91"/>
        <v>506.84354269802566</v>
      </c>
      <c r="X1938" s="12">
        <v>521.45631465511565</v>
      </c>
      <c r="AE1938" s="8">
        <v>1936</v>
      </c>
      <c r="AF1938" s="12">
        <v>206732.9</v>
      </c>
      <c r="AG1938" s="8">
        <f t="shared" si="92"/>
        <v>0.96799999999999997</v>
      </c>
    </row>
    <row r="1939" spans="14:33" x14ac:dyDescent="0.25">
      <c r="N1939" s="7">
        <v>1937</v>
      </c>
      <c r="O1939" s="7">
        <f t="shared" ca="1" si="90"/>
        <v>0.88007887908235205</v>
      </c>
      <c r="P1939" s="20">
        <f t="shared" ca="1" si="91"/>
        <v>733.25249143675933</v>
      </c>
      <c r="X1939" s="12">
        <v>476.20581731069433</v>
      </c>
      <c r="AE1939" s="8">
        <v>1937</v>
      </c>
      <c r="AF1939" s="12">
        <v>207049.1</v>
      </c>
      <c r="AG1939" s="8">
        <f t="shared" si="92"/>
        <v>0.96850000000000003</v>
      </c>
    </row>
    <row r="1940" spans="14:33" x14ac:dyDescent="0.25">
      <c r="N1940" s="7">
        <v>1938</v>
      </c>
      <c r="O1940" s="7">
        <f t="shared" ca="1" si="90"/>
        <v>0.49409768370983698</v>
      </c>
      <c r="P1940" s="20">
        <f t="shared" ca="1" si="91"/>
        <v>587.77925279113424</v>
      </c>
      <c r="X1940" s="12">
        <v>467.6064725089293</v>
      </c>
      <c r="AE1940" s="8">
        <v>1938</v>
      </c>
      <c r="AF1940" s="12">
        <v>207077.3</v>
      </c>
      <c r="AG1940" s="8">
        <f t="shared" si="92"/>
        <v>0.96899999999999997</v>
      </c>
    </row>
    <row r="1941" spans="14:33" x14ac:dyDescent="0.25">
      <c r="N1941" s="7">
        <v>1939</v>
      </c>
      <c r="O1941" s="7">
        <f t="shared" ca="1" si="90"/>
        <v>0.22779437084475895</v>
      </c>
      <c r="P1941" s="20">
        <f t="shared" ca="1" si="91"/>
        <v>497.81919525666063</v>
      </c>
      <c r="X1941" s="12">
        <v>576.93881944252803</v>
      </c>
      <c r="AE1941" s="8">
        <v>1939</v>
      </c>
      <c r="AF1941" s="12">
        <v>207087.5</v>
      </c>
      <c r="AG1941" s="8">
        <f t="shared" si="92"/>
        <v>0.96950000000000003</v>
      </c>
    </row>
    <row r="1942" spans="14:33" x14ac:dyDescent="0.25">
      <c r="N1942" s="7">
        <v>1940</v>
      </c>
      <c r="O1942" s="7">
        <f t="shared" ca="1" si="90"/>
        <v>0.91161730218625148</v>
      </c>
      <c r="P1942" s="20">
        <f t="shared" ca="1" si="91"/>
        <v>753.37230035949574</v>
      </c>
      <c r="X1942" s="12">
        <v>478.76147557630668</v>
      </c>
      <c r="AE1942" s="8">
        <v>1940</v>
      </c>
      <c r="AF1942" s="12">
        <v>207227.2</v>
      </c>
      <c r="AG1942" s="8">
        <f t="shared" si="92"/>
        <v>0.97</v>
      </c>
    </row>
    <row r="1943" spans="14:33" x14ac:dyDescent="0.25">
      <c r="N1943" s="7">
        <v>1941</v>
      </c>
      <c r="O1943" s="7">
        <f t="shared" ca="1" si="90"/>
        <v>0.97685245695724887</v>
      </c>
      <c r="P1943" s="20">
        <f t="shared" ca="1" si="91"/>
        <v>822.08979569895996</v>
      </c>
      <c r="X1943" s="12">
        <v>655.66465873600316</v>
      </c>
      <c r="AE1943" s="8">
        <v>1941</v>
      </c>
      <c r="AF1943" s="12">
        <v>207330.1</v>
      </c>
      <c r="AG1943" s="8">
        <f t="shared" si="92"/>
        <v>0.97050000000000003</v>
      </c>
    </row>
    <row r="1944" spans="14:33" x14ac:dyDescent="0.25">
      <c r="N1944" s="7">
        <v>1942</v>
      </c>
      <c r="O1944" s="7">
        <f t="shared" ca="1" si="90"/>
        <v>0.93055602305979512</v>
      </c>
      <c r="P1944" s="20">
        <f t="shared" ca="1" si="91"/>
        <v>767.85011598401434</v>
      </c>
      <c r="X1944" s="12">
        <v>615.54972411967606</v>
      </c>
      <c r="AE1944" s="8">
        <v>1942</v>
      </c>
      <c r="AF1944" s="12">
        <v>207586.5</v>
      </c>
      <c r="AG1944" s="8">
        <f t="shared" si="92"/>
        <v>0.97099999999999997</v>
      </c>
    </row>
    <row r="1945" spans="14:33" x14ac:dyDescent="0.25">
      <c r="N1945" s="7">
        <v>1943</v>
      </c>
      <c r="O1945" s="7">
        <f t="shared" ca="1" si="90"/>
        <v>0.99766355428025899</v>
      </c>
      <c r="P1945" s="20">
        <f t="shared" ca="1" si="91"/>
        <v>897.84576538637828</v>
      </c>
      <c r="X1945" s="12">
        <v>753.4390928824514</v>
      </c>
      <c r="AE1945" s="8">
        <v>1943</v>
      </c>
      <c r="AF1945" s="12">
        <v>207667.20000000001</v>
      </c>
      <c r="AG1945" s="8">
        <f t="shared" si="92"/>
        <v>0.97150000000000003</v>
      </c>
    </row>
    <row r="1946" spans="14:33" x14ac:dyDescent="0.25">
      <c r="N1946" s="7">
        <v>1944</v>
      </c>
      <c r="O1946" s="7">
        <f t="shared" ca="1" si="90"/>
        <v>0.69968313315447184</v>
      </c>
      <c r="P1946" s="20">
        <f t="shared" ca="1" si="91"/>
        <v>654.84090853827138</v>
      </c>
      <c r="X1946" s="12">
        <v>429.31186329519619</v>
      </c>
      <c r="AE1946" s="8">
        <v>1944</v>
      </c>
      <c r="AF1946" s="12">
        <v>207976</v>
      </c>
      <c r="AG1946" s="8">
        <f t="shared" si="92"/>
        <v>0.97199999999999998</v>
      </c>
    </row>
    <row r="1947" spans="14:33" x14ac:dyDescent="0.25">
      <c r="N1947" s="7">
        <v>1945</v>
      </c>
      <c r="O1947" s="7">
        <f t="shared" ca="1" si="90"/>
        <v>0.52793396002456328</v>
      </c>
      <c r="P1947" s="20">
        <f t="shared" ca="1" si="91"/>
        <v>598.38592663460713</v>
      </c>
      <c r="X1947" s="12">
        <v>494.85505252083277</v>
      </c>
      <c r="AE1947" s="8">
        <v>1945</v>
      </c>
      <c r="AF1947" s="12">
        <v>208053.5</v>
      </c>
      <c r="AG1947" s="8">
        <f t="shared" si="92"/>
        <v>0.97250000000000003</v>
      </c>
    </row>
    <row r="1948" spans="14:33" x14ac:dyDescent="0.25">
      <c r="N1948" s="7">
        <v>1946</v>
      </c>
      <c r="O1948" s="7">
        <f t="shared" ca="1" si="90"/>
        <v>0.75547194910800508</v>
      </c>
      <c r="P1948" s="20">
        <f t="shared" ca="1" si="91"/>
        <v>675.52033017284919</v>
      </c>
      <c r="X1948" s="12">
        <v>529.57931884049083</v>
      </c>
      <c r="AE1948" s="8">
        <v>1946</v>
      </c>
      <c r="AF1948" s="12">
        <v>208265.9</v>
      </c>
      <c r="AG1948" s="8">
        <f t="shared" si="92"/>
        <v>0.97299999999999998</v>
      </c>
    </row>
    <row r="1949" spans="14:33" x14ac:dyDescent="0.25">
      <c r="N1949" s="7">
        <v>1947</v>
      </c>
      <c r="O1949" s="7">
        <f t="shared" ca="1" si="90"/>
        <v>0.85961767450516735</v>
      </c>
      <c r="P1949" s="20">
        <f t="shared" ca="1" si="91"/>
        <v>721.94373661869065</v>
      </c>
      <c r="X1949" s="12">
        <v>465.80080315128822</v>
      </c>
      <c r="AE1949" s="8">
        <v>1947</v>
      </c>
      <c r="AF1949" s="12">
        <v>208286.2</v>
      </c>
      <c r="AG1949" s="8">
        <f t="shared" si="92"/>
        <v>0.97350000000000003</v>
      </c>
    </row>
    <row r="1950" spans="14:33" x14ac:dyDescent="0.25">
      <c r="N1950" s="7">
        <v>1948</v>
      </c>
      <c r="O1950" s="7">
        <f t="shared" ca="1" si="90"/>
        <v>0.93996924119245384</v>
      </c>
      <c r="P1950" s="20">
        <f t="shared" ca="1" si="91"/>
        <v>776.06858526585052</v>
      </c>
      <c r="X1950" s="12">
        <v>565.32923973402046</v>
      </c>
      <c r="AE1950" s="8">
        <v>1948</v>
      </c>
      <c r="AF1950" s="12">
        <v>208629.3</v>
      </c>
      <c r="AG1950" s="8">
        <f t="shared" si="92"/>
        <v>0.97399999999999998</v>
      </c>
    </row>
    <row r="1951" spans="14:33" x14ac:dyDescent="0.25">
      <c r="N1951" s="7">
        <v>1949</v>
      </c>
      <c r="O1951" s="7">
        <f t="shared" ca="1" si="90"/>
        <v>0.96833489797686334</v>
      </c>
      <c r="P1951" s="20">
        <f t="shared" ca="1" si="91"/>
        <v>808.25789154064273</v>
      </c>
      <c r="X1951" s="12">
        <v>582.05852967083013</v>
      </c>
      <c r="AE1951" s="8">
        <v>1949</v>
      </c>
      <c r="AF1951" s="12">
        <v>208767.9</v>
      </c>
      <c r="AG1951" s="8">
        <f t="shared" si="92"/>
        <v>0.97450000000000003</v>
      </c>
    </row>
    <row r="1952" spans="14:33" x14ac:dyDescent="0.25">
      <c r="N1952" s="7">
        <v>1950</v>
      </c>
      <c r="O1952" s="7">
        <f t="shared" ca="1" si="90"/>
        <v>5.932669110808475E-3</v>
      </c>
      <c r="P1952" s="20">
        <f t="shared" ca="1" si="91"/>
        <v>314.23957088125206</v>
      </c>
      <c r="X1952" s="12">
        <v>566.77479405693589</v>
      </c>
      <c r="AE1952" s="8">
        <v>1950</v>
      </c>
      <c r="AF1952" s="12">
        <v>208991.1</v>
      </c>
      <c r="AG1952" s="8">
        <f t="shared" si="92"/>
        <v>0.97499999999999998</v>
      </c>
    </row>
    <row r="1953" spans="14:33" x14ac:dyDescent="0.25">
      <c r="N1953" s="7">
        <v>1951</v>
      </c>
      <c r="O1953" s="7">
        <f t="shared" ca="1" si="90"/>
        <v>0.14853323346134695</v>
      </c>
      <c r="P1953" s="20">
        <f t="shared" ca="1" si="91"/>
        <v>462.88424962456349</v>
      </c>
      <c r="X1953" s="12">
        <v>663.90755217015885</v>
      </c>
      <c r="AE1953" s="8">
        <v>1951</v>
      </c>
      <c r="AF1953" s="12">
        <v>209413.7</v>
      </c>
      <c r="AG1953" s="8">
        <f t="shared" si="92"/>
        <v>0.97550000000000003</v>
      </c>
    </row>
    <row r="1954" spans="14:33" x14ac:dyDescent="0.25">
      <c r="N1954" s="7">
        <v>1952</v>
      </c>
      <c r="O1954" s="7">
        <f t="shared" ca="1" si="90"/>
        <v>1.9091606187983112E-3</v>
      </c>
      <c r="P1954" s="20">
        <f t="shared" ca="1" si="91"/>
        <v>284.23836746864822</v>
      </c>
      <c r="X1954" s="12">
        <v>455.66348795252372</v>
      </c>
      <c r="AE1954" s="8">
        <v>1952</v>
      </c>
      <c r="AF1954" s="12">
        <v>209503.2</v>
      </c>
      <c r="AG1954" s="8">
        <f t="shared" si="92"/>
        <v>0.97599999999999998</v>
      </c>
    </row>
    <row r="1955" spans="14:33" x14ac:dyDescent="0.25">
      <c r="N1955" s="7">
        <v>1953</v>
      </c>
      <c r="O1955" s="7">
        <f t="shared" ca="1" si="90"/>
        <v>0.24859650534177502</v>
      </c>
      <c r="P1955" s="20">
        <f t="shared" ca="1" si="91"/>
        <v>505.89743162975907</v>
      </c>
      <c r="X1955" s="12">
        <v>670.54046444121013</v>
      </c>
      <c r="AE1955" s="8">
        <v>1953</v>
      </c>
      <c r="AF1955" s="12">
        <v>209504</v>
      </c>
      <c r="AG1955" s="8">
        <f t="shared" si="92"/>
        <v>0.97650000000000003</v>
      </c>
    </row>
    <row r="1956" spans="14:33" x14ac:dyDescent="0.25">
      <c r="N1956" s="7">
        <v>1954</v>
      </c>
      <c r="O1956" s="7">
        <f t="shared" ca="1" si="90"/>
        <v>0.90631666533142918</v>
      </c>
      <c r="P1956" s="20">
        <f t="shared" ca="1" si="91"/>
        <v>749.69746513592156</v>
      </c>
      <c r="X1956" s="12">
        <v>616.29263309596411</v>
      </c>
      <c r="AE1956" s="8">
        <v>1954</v>
      </c>
      <c r="AF1956" s="12">
        <v>209649.9</v>
      </c>
      <c r="AG1956" s="8">
        <f t="shared" si="92"/>
        <v>0.97699999999999998</v>
      </c>
    </row>
    <row r="1957" spans="14:33" x14ac:dyDescent="0.25">
      <c r="N1957" s="7">
        <v>1955</v>
      </c>
      <c r="O1957" s="7">
        <f t="shared" ca="1" si="90"/>
        <v>0.48604306057303626</v>
      </c>
      <c r="P1957" s="20">
        <f t="shared" ca="1" si="91"/>
        <v>585.25652545633761</v>
      </c>
      <c r="X1957" s="12">
        <v>522.61601332864393</v>
      </c>
      <c r="AE1957" s="8">
        <v>1955</v>
      </c>
      <c r="AF1957" s="12">
        <v>210149.2</v>
      </c>
      <c r="AG1957" s="8">
        <f t="shared" si="92"/>
        <v>0.97750000000000004</v>
      </c>
    </row>
    <row r="1958" spans="14:33" x14ac:dyDescent="0.25">
      <c r="N1958" s="7">
        <v>1956</v>
      </c>
      <c r="O1958" s="7">
        <f t="shared" ca="1" si="90"/>
        <v>3.3787522280373183E-2</v>
      </c>
      <c r="P1958" s="20">
        <f t="shared" ca="1" si="91"/>
        <v>377.79811333285386</v>
      </c>
      <c r="X1958" s="12">
        <v>539.14510133214139</v>
      </c>
      <c r="AE1958" s="8">
        <v>1956</v>
      </c>
      <c r="AF1958" s="12">
        <v>210281</v>
      </c>
      <c r="AG1958" s="8">
        <f t="shared" si="92"/>
        <v>0.97799999999999998</v>
      </c>
    </row>
    <row r="1959" spans="14:33" x14ac:dyDescent="0.25">
      <c r="N1959" s="7">
        <v>1957</v>
      </c>
      <c r="O1959" s="7">
        <f t="shared" ca="1" si="90"/>
        <v>0.86163412815689866</v>
      </c>
      <c r="P1959" s="20">
        <f t="shared" ca="1" si="91"/>
        <v>723.01149464827949</v>
      </c>
      <c r="X1959" s="12">
        <v>703.17451971781395</v>
      </c>
      <c r="AE1959" s="8">
        <v>1957</v>
      </c>
      <c r="AF1959" s="12">
        <v>210295.3</v>
      </c>
      <c r="AG1959" s="8">
        <f t="shared" si="92"/>
        <v>0.97850000000000004</v>
      </c>
    </row>
    <row r="1960" spans="14:33" x14ac:dyDescent="0.25">
      <c r="N1960" s="7">
        <v>1958</v>
      </c>
      <c r="O1960" s="7">
        <f t="shared" ca="1" si="90"/>
        <v>0.76757103420133721</v>
      </c>
      <c r="P1960" s="20">
        <f t="shared" ca="1" si="91"/>
        <v>680.28428472629741</v>
      </c>
      <c r="X1960" s="12">
        <v>473.27409912082078</v>
      </c>
      <c r="AE1960" s="8">
        <v>1958</v>
      </c>
      <c r="AF1960" s="12">
        <v>210305.5</v>
      </c>
      <c r="AG1960" s="8">
        <f t="shared" si="92"/>
        <v>0.97899999999999998</v>
      </c>
    </row>
    <row r="1961" spans="14:33" x14ac:dyDescent="0.25">
      <c r="N1961" s="7">
        <v>1959</v>
      </c>
      <c r="O1961" s="7">
        <f t="shared" ca="1" si="90"/>
        <v>0.34716541901024078</v>
      </c>
      <c r="P1961" s="20">
        <f t="shared" ca="1" si="91"/>
        <v>540.78240551539443</v>
      </c>
      <c r="X1961" s="12">
        <v>427.37196354753223</v>
      </c>
      <c r="AE1961" s="8">
        <v>1959</v>
      </c>
      <c r="AF1961" s="12">
        <v>210549.3</v>
      </c>
      <c r="AG1961" s="8">
        <f t="shared" si="92"/>
        <v>0.97950000000000004</v>
      </c>
    </row>
    <row r="1962" spans="14:33" x14ac:dyDescent="0.25">
      <c r="N1962" s="7">
        <v>1960</v>
      </c>
      <c r="O1962" s="7">
        <f t="shared" ca="1" si="90"/>
        <v>0.25117925353234027</v>
      </c>
      <c r="P1962" s="20">
        <f t="shared" ca="1" si="91"/>
        <v>506.87800288429082</v>
      </c>
      <c r="X1962" s="12">
        <v>494.02089788134424</v>
      </c>
      <c r="AE1962" s="8">
        <v>1960</v>
      </c>
      <c r="AF1962" s="12">
        <v>210666.2</v>
      </c>
      <c r="AG1962" s="8">
        <f t="shared" si="92"/>
        <v>0.98</v>
      </c>
    </row>
    <row r="1963" spans="14:33" x14ac:dyDescent="0.25">
      <c r="N1963" s="7">
        <v>1961</v>
      </c>
      <c r="O1963" s="7">
        <f t="shared" ca="1" si="90"/>
        <v>1.2462276320587939E-2</v>
      </c>
      <c r="P1963" s="20">
        <f t="shared" ca="1" si="91"/>
        <v>338.16250612348733</v>
      </c>
      <c r="X1963" s="12">
        <v>707.48656131435007</v>
      </c>
      <c r="AE1963" s="8">
        <v>1961</v>
      </c>
      <c r="AF1963" s="12">
        <v>210777.4</v>
      </c>
      <c r="AG1963" s="8">
        <f t="shared" si="92"/>
        <v>0.98050000000000004</v>
      </c>
    </row>
    <row r="1964" spans="14:33" x14ac:dyDescent="0.25">
      <c r="N1964" s="7">
        <v>1962</v>
      </c>
      <c r="O1964" s="7">
        <f t="shared" ca="1" si="90"/>
        <v>0.31504082419712143</v>
      </c>
      <c r="P1964" s="20">
        <f t="shared" ca="1" si="91"/>
        <v>529.88975411026604</v>
      </c>
      <c r="X1964" s="12">
        <v>648.78902286308255</v>
      </c>
      <c r="AE1964" s="8">
        <v>1962</v>
      </c>
      <c r="AF1964" s="12">
        <v>210798.3</v>
      </c>
      <c r="AG1964" s="8">
        <f t="shared" si="92"/>
        <v>0.98099999999999998</v>
      </c>
    </row>
    <row r="1965" spans="14:33" x14ac:dyDescent="0.25">
      <c r="N1965" s="7">
        <v>1963</v>
      </c>
      <c r="O1965" s="7">
        <f t="shared" ca="1" si="90"/>
        <v>0.27035945939800354</v>
      </c>
      <c r="P1965" s="20">
        <f t="shared" ca="1" si="91"/>
        <v>514.02322018895597</v>
      </c>
      <c r="X1965" s="12">
        <v>706.33753587947228</v>
      </c>
      <c r="AE1965" s="8">
        <v>1963</v>
      </c>
      <c r="AF1965" s="12">
        <v>211148.1</v>
      </c>
      <c r="AG1965" s="8">
        <f t="shared" si="92"/>
        <v>0.98150000000000004</v>
      </c>
    </row>
    <row r="1966" spans="14:33" x14ac:dyDescent="0.25">
      <c r="N1966" s="7">
        <v>1964</v>
      </c>
      <c r="O1966" s="7">
        <f t="shared" ca="1" si="90"/>
        <v>0.6506315307245778</v>
      </c>
      <c r="P1966" s="20">
        <f t="shared" ca="1" si="91"/>
        <v>637.93148364421097</v>
      </c>
      <c r="X1966" s="12">
        <v>608.39028801621373</v>
      </c>
      <c r="AE1966" s="8">
        <v>1964</v>
      </c>
      <c r="AF1966" s="12">
        <v>211250</v>
      </c>
      <c r="AG1966" s="8">
        <f t="shared" si="92"/>
        <v>0.98199999999999998</v>
      </c>
    </row>
    <row r="1967" spans="14:33" x14ac:dyDescent="0.25">
      <c r="N1967" s="7">
        <v>1965</v>
      </c>
      <c r="O1967" s="7">
        <f t="shared" ca="1" si="90"/>
        <v>0.64936025349577009</v>
      </c>
      <c r="P1967" s="20">
        <f t="shared" ca="1" si="91"/>
        <v>637.50490374455501</v>
      </c>
      <c r="X1967" s="12">
        <v>640.05242181333938</v>
      </c>
      <c r="AE1967" s="8">
        <v>1965</v>
      </c>
      <c r="AF1967" s="12">
        <v>212773.6</v>
      </c>
      <c r="AG1967" s="8">
        <f t="shared" si="92"/>
        <v>0.98250000000000004</v>
      </c>
    </row>
    <row r="1968" spans="14:33" x14ac:dyDescent="0.25">
      <c r="N1968" s="7">
        <v>1966</v>
      </c>
      <c r="O1968" s="7">
        <f t="shared" ca="1" si="90"/>
        <v>0.47163106456031945</v>
      </c>
      <c r="P1968" s="20">
        <f t="shared" ca="1" si="91"/>
        <v>580.73948363366753</v>
      </c>
      <c r="X1968" s="12">
        <v>626.64150826948776</v>
      </c>
      <c r="AE1968" s="8">
        <v>1966</v>
      </c>
      <c r="AF1968" s="12">
        <v>213047</v>
      </c>
      <c r="AG1968" s="8">
        <f t="shared" si="92"/>
        <v>0.98299999999999998</v>
      </c>
    </row>
    <row r="1969" spans="14:33" x14ac:dyDescent="0.25">
      <c r="N1969" s="7">
        <v>1967</v>
      </c>
      <c r="O1969" s="7">
        <f t="shared" ca="1" si="90"/>
        <v>0.42243735147397055</v>
      </c>
      <c r="P1969" s="20">
        <f t="shared" ca="1" si="91"/>
        <v>565.22473167449243</v>
      </c>
      <c r="X1969" s="12">
        <v>588.41122119685792</v>
      </c>
      <c r="AE1969" s="8">
        <v>1967</v>
      </c>
      <c r="AF1969" s="12">
        <v>213201</v>
      </c>
      <c r="AG1969" s="8">
        <f t="shared" si="92"/>
        <v>0.98350000000000004</v>
      </c>
    </row>
    <row r="1970" spans="14:33" x14ac:dyDescent="0.25">
      <c r="N1970" s="7">
        <v>1968</v>
      </c>
      <c r="O1970" s="7">
        <f t="shared" ca="1" si="90"/>
        <v>3.9107630610474842E-2</v>
      </c>
      <c r="P1970" s="20">
        <f t="shared" ca="1" si="91"/>
        <v>384.53765462838976</v>
      </c>
      <c r="X1970" s="12">
        <v>542.84933545213573</v>
      </c>
      <c r="AE1970" s="8">
        <v>1968</v>
      </c>
      <c r="AF1970" s="12">
        <v>213506</v>
      </c>
      <c r="AG1970" s="8">
        <f t="shared" si="92"/>
        <v>0.98399999999999999</v>
      </c>
    </row>
    <row r="1971" spans="14:33" x14ac:dyDescent="0.25">
      <c r="N1971" s="7">
        <v>1969</v>
      </c>
      <c r="O1971" s="7">
        <f t="shared" ca="1" si="90"/>
        <v>0.89650726266371661</v>
      </c>
      <c r="P1971" s="20">
        <f t="shared" ca="1" si="91"/>
        <v>743.23986358963441</v>
      </c>
      <c r="X1971" s="12">
        <v>621.7014179572185</v>
      </c>
      <c r="AE1971" s="8">
        <v>1969</v>
      </c>
      <c r="AF1971" s="12">
        <v>213589.8</v>
      </c>
      <c r="AG1971" s="8">
        <f t="shared" si="92"/>
        <v>0.98450000000000004</v>
      </c>
    </row>
    <row r="1972" spans="14:33" x14ac:dyDescent="0.25">
      <c r="N1972" s="7">
        <v>1970</v>
      </c>
      <c r="O1972" s="7">
        <f t="shared" ca="1" si="90"/>
        <v>0.92579314513654831</v>
      </c>
      <c r="P1972" s="20">
        <f t="shared" ca="1" si="91"/>
        <v>763.98051291395348</v>
      </c>
      <c r="X1972" s="12">
        <v>650.34311426784359</v>
      </c>
      <c r="AE1972" s="8">
        <v>1970</v>
      </c>
      <c r="AF1972" s="12">
        <v>213944.9</v>
      </c>
      <c r="AG1972" s="8">
        <f t="shared" si="92"/>
        <v>0.98499999999999999</v>
      </c>
    </row>
    <row r="1973" spans="14:33" x14ac:dyDescent="0.25">
      <c r="N1973" s="7">
        <v>1971</v>
      </c>
      <c r="O1973" s="7">
        <f t="shared" ca="1" si="90"/>
        <v>0.7564873700484267</v>
      </c>
      <c r="P1973" s="20">
        <f t="shared" ca="1" si="91"/>
        <v>675.91568274062888</v>
      </c>
      <c r="X1973" s="12">
        <v>529.63061347339487</v>
      </c>
      <c r="AE1973" s="8">
        <v>1971</v>
      </c>
      <c r="AF1973" s="12">
        <v>213945.4</v>
      </c>
      <c r="AG1973" s="8">
        <f t="shared" si="92"/>
        <v>0.98550000000000004</v>
      </c>
    </row>
    <row r="1974" spans="14:33" x14ac:dyDescent="0.25">
      <c r="N1974" s="7">
        <v>1972</v>
      </c>
      <c r="O1974" s="7">
        <f t="shared" ca="1" si="90"/>
        <v>0.94193696522298587</v>
      </c>
      <c r="P1974" s="20">
        <f t="shared" ca="1" si="91"/>
        <v>777.8976169596848</v>
      </c>
      <c r="X1974" s="12">
        <v>654.43381930018631</v>
      </c>
      <c r="AE1974" s="8">
        <v>1972</v>
      </c>
      <c r="AF1974" s="12">
        <v>214377.9</v>
      </c>
      <c r="AG1974" s="8">
        <f t="shared" si="92"/>
        <v>0.98599999999999999</v>
      </c>
    </row>
    <row r="1975" spans="14:33" x14ac:dyDescent="0.25">
      <c r="N1975" s="7">
        <v>1973</v>
      </c>
      <c r="O1975" s="7">
        <f t="shared" ca="1" si="90"/>
        <v>3.8772194993673126E-2</v>
      </c>
      <c r="P1975" s="20">
        <f t="shared" ca="1" si="91"/>
        <v>384.13285919349266</v>
      </c>
      <c r="X1975" s="12">
        <v>679.9961201620614</v>
      </c>
      <c r="AE1975" s="8">
        <v>1973</v>
      </c>
      <c r="AF1975" s="12">
        <v>214708.3</v>
      </c>
      <c r="AG1975" s="8">
        <f t="shared" si="92"/>
        <v>0.98650000000000004</v>
      </c>
    </row>
    <row r="1976" spans="14:33" x14ac:dyDescent="0.25">
      <c r="N1976" s="7">
        <v>1974</v>
      </c>
      <c r="O1976" s="7">
        <f t="shared" ca="1" si="90"/>
        <v>0.7697698367325283</v>
      </c>
      <c r="P1976" s="20">
        <f t="shared" ca="1" si="91"/>
        <v>681.16302151251966</v>
      </c>
      <c r="X1976" s="12">
        <v>738.01945523024631</v>
      </c>
      <c r="AE1976" s="8">
        <v>1974</v>
      </c>
      <c r="AF1976" s="12">
        <v>215220.7</v>
      </c>
      <c r="AG1976" s="8">
        <f t="shared" si="92"/>
        <v>0.98699999999999999</v>
      </c>
    </row>
    <row r="1977" spans="14:33" x14ac:dyDescent="0.25">
      <c r="N1977" s="7">
        <v>1975</v>
      </c>
      <c r="O1977" s="7">
        <f t="shared" ca="1" si="90"/>
        <v>0.74736784727753014</v>
      </c>
      <c r="P1977" s="20">
        <f t="shared" ca="1" si="91"/>
        <v>672.39265012895441</v>
      </c>
      <c r="X1977" s="12">
        <v>488.8288835456442</v>
      </c>
      <c r="AE1977" s="8">
        <v>1975</v>
      </c>
      <c r="AF1977" s="12">
        <v>215602.7</v>
      </c>
      <c r="AG1977" s="8">
        <f t="shared" si="92"/>
        <v>0.98750000000000004</v>
      </c>
    </row>
    <row r="1978" spans="14:33" x14ac:dyDescent="0.25">
      <c r="N1978" s="7">
        <v>1976</v>
      </c>
      <c r="O1978" s="7">
        <f t="shared" ca="1" si="90"/>
        <v>0.84864089116839414</v>
      </c>
      <c r="P1978" s="20">
        <f t="shared" ca="1" si="91"/>
        <v>716.28652798392761</v>
      </c>
      <c r="X1978" s="12">
        <v>861.77275060632132</v>
      </c>
      <c r="AE1978" s="8">
        <v>1976</v>
      </c>
      <c r="AF1978" s="12">
        <v>215899.5</v>
      </c>
      <c r="AG1978" s="8">
        <f t="shared" si="92"/>
        <v>0.98799999999999999</v>
      </c>
    </row>
    <row r="1979" spans="14:33" x14ac:dyDescent="0.25">
      <c r="N1979" s="7">
        <v>1977</v>
      </c>
      <c r="O1979" s="7">
        <f t="shared" ca="1" si="90"/>
        <v>5.1598430988204713E-2</v>
      </c>
      <c r="P1979" s="20">
        <f t="shared" ca="1" si="91"/>
        <v>398.11934838020784</v>
      </c>
      <c r="X1979" s="12">
        <v>528.5468483596145</v>
      </c>
      <c r="AE1979" s="8">
        <v>1977</v>
      </c>
      <c r="AF1979" s="12">
        <v>216006.8</v>
      </c>
      <c r="AG1979" s="8">
        <f t="shared" si="92"/>
        <v>0.98850000000000005</v>
      </c>
    </row>
    <row r="1980" spans="14:33" x14ac:dyDescent="0.25">
      <c r="N1980" s="7">
        <v>1978</v>
      </c>
      <c r="O1980" s="7">
        <f t="shared" ca="1" si="90"/>
        <v>0.48400223144566412</v>
      </c>
      <c r="P1980" s="20">
        <f t="shared" ca="1" si="91"/>
        <v>584.61720460598463</v>
      </c>
      <c r="X1980" s="12">
        <v>559.48098194629733</v>
      </c>
      <c r="AE1980" s="8">
        <v>1978</v>
      </c>
      <c r="AF1980" s="12">
        <v>216135.9</v>
      </c>
      <c r="AG1980" s="8">
        <f t="shared" si="92"/>
        <v>0.98899999999999999</v>
      </c>
    </row>
    <row r="1981" spans="14:33" x14ac:dyDescent="0.25">
      <c r="N1981" s="7">
        <v>1979</v>
      </c>
      <c r="O1981" s="7">
        <f t="shared" ca="1" si="90"/>
        <v>0.32518179193935426</v>
      </c>
      <c r="P1981" s="20">
        <f t="shared" ca="1" si="91"/>
        <v>533.36781243647874</v>
      </c>
      <c r="X1981" s="12">
        <v>394.54396781537406</v>
      </c>
      <c r="AE1981" s="8">
        <v>1979</v>
      </c>
      <c r="AF1981" s="12">
        <v>216758.39999999999</v>
      </c>
      <c r="AG1981" s="8">
        <f t="shared" si="92"/>
        <v>0.98950000000000005</v>
      </c>
    </row>
    <row r="1982" spans="14:33" x14ac:dyDescent="0.25">
      <c r="N1982" s="7">
        <v>1980</v>
      </c>
      <c r="O1982" s="7">
        <f t="shared" ca="1" si="90"/>
        <v>0.80498627625121522</v>
      </c>
      <c r="P1982" s="20">
        <f t="shared" ca="1" si="91"/>
        <v>695.87069363884552</v>
      </c>
      <c r="X1982" s="12">
        <v>557.58802790497271</v>
      </c>
      <c r="AE1982" s="8">
        <v>1980</v>
      </c>
      <c r="AF1982" s="12">
        <v>217152</v>
      </c>
      <c r="AG1982" s="8">
        <f t="shared" si="92"/>
        <v>0.99</v>
      </c>
    </row>
    <row r="1983" spans="14:33" x14ac:dyDescent="0.25">
      <c r="N1983" s="7">
        <v>1981</v>
      </c>
      <c r="O1983" s="7">
        <f t="shared" ca="1" si="90"/>
        <v>0.89924672943466011</v>
      </c>
      <c r="P1983" s="20">
        <f t="shared" ca="1" si="91"/>
        <v>745.0018408267789</v>
      </c>
      <c r="X1983" s="12">
        <v>579.68371456418822</v>
      </c>
      <c r="AE1983" s="8">
        <v>1981</v>
      </c>
      <c r="AF1983" s="12">
        <v>217729.9</v>
      </c>
      <c r="AG1983" s="8">
        <f t="shared" si="92"/>
        <v>0.99050000000000005</v>
      </c>
    </row>
    <row r="1984" spans="14:33" x14ac:dyDescent="0.25">
      <c r="N1984" s="7">
        <v>1982</v>
      </c>
      <c r="O1984" s="7">
        <f t="shared" ca="1" si="90"/>
        <v>4.277706421984373E-2</v>
      </c>
      <c r="P1984" s="20">
        <f t="shared" ca="1" si="91"/>
        <v>388.81207836069763</v>
      </c>
      <c r="X1984" s="12">
        <v>862.39957114947481</v>
      </c>
      <c r="AE1984" s="8">
        <v>1982</v>
      </c>
      <c r="AF1984" s="12">
        <v>218023.1</v>
      </c>
      <c r="AG1984" s="8">
        <f t="shared" si="92"/>
        <v>0.99099999999999999</v>
      </c>
    </row>
    <row r="1985" spans="14:33" x14ac:dyDescent="0.25">
      <c r="N1985" s="7">
        <v>1983</v>
      </c>
      <c r="O1985" s="7">
        <f t="shared" ca="1" si="90"/>
        <v>0.39725930614217175</v>
      </c>
      <c r="P1985" s="20">
        <f t="shared" ca="1" si="91"/>
        <v>557.17549335347053</v>
      </c>
      <c r="X1985" s="12">
        <v>579.59688154839193</v>
      </c>
      <c r="AE1985" s="8">
        <v>1983</v>
      </c>
      <c r="AF1985" s="12">
        <v>218093.3</v>
      </c>
      <c r="AG1985" s="8">
        <f t="shared" si="92"/>
        <v>0.99150000000000005</v>
      </c>
    </row>
    <row r="1986" spans="14:33" x14ac:dyDescent="0.25">
      <c r="N1986" s="7">
        <v>1984</v>
      </c>
      <c r="O1986" s="7">
        <f t="shared" ca="1" si="90"/>
        <v>0.80450687622795858</v>
      </c>
      <c r="P1986" s="20">
        <f t="shared" ca="1" si="91"/>
        <v>695.6614833560086</v>
      </c>
      <c r="X1986" s="12">
        <v>466.30281767616248</v>
      </c>
      <c r="AE1986" s="8">
        <v>1984</v>
      </c>
      <c r="AF1986" s="12">
        <v>218140</v>
      </c>
      <c r="AG1986" s="8">
        <f t="shared" si="92"/>
        <v>0.99199999999999999</v>
      </c>
    </row>
    <row r="1987" spans="14:33" x14ac:dyDescent="0.25">
      <c r="N1987" s="7">
        <v>1985</v>
      </c>
      <c r="O1987" s="7">
        <f t="shared" ca="1" si="90"/>
        <v>0.39857273805035476</v>
      </c>
      <c r="P1987" s="20">
        <f t="shared" ca="1" si="91"/>
        <v>557.59794738603091</v>
      </c>
      <c r="X1987" s="12">
        <v>454.75741198233555</v>
      </c>
      <c r="AE1987" s="8">
        <v>1985</v>
      </c>
      <c r="AF1987" s="12">
        <v>218288.7</v>
      </c>
      <c r="AG1987" s="8">
        <f t="shared" si="92"/>
        <v>0.99250000000000005</v>
      </c>
    </row>
    <row r="1988" spans="14:33" x14ac:dyDescent="0.25">
      <c r="N1988" s="7">
        <v>1986</v>
      </c>
      <c r="O1988" s="7">
        <f t="shared" ref="O1988:O2002" ca="1" si="93">RAND()</f>
        <v>0.82569939941874382</v>
      </c>
      <c r="P1988" s="20">
        <f t="shared" ref="P1988:P2002" ca="1" si="94">(($L$4*(EXP((_xlfn.NORM.S.INV(O1988)-$L$5)/$L$6)))/(1+EXP((_xlfn.NORM.S.INV(O1988)-$L$5)/$L$6)))+$L$3</f>
        <v>705.19481577498436</v>
      </c>
      <c r="X1988" s="12">
        <v>387.00762017579319</v>
      </c>
      <c r="AE1988" s="8">
        <v>1986</v>
      </c>
      <c r="AF1988" s="12">
        <v>218834.8</v>
      </c>
      <c r="AG1988" s="8">
        <f t="shared" ref="AG1988:AG2002" si="95">AE1988/2000</f>
        <v>0.99299999999999999</v>
      </c>
    </row>
    <row r="1989" spans="14:33" x14ac:dyDescent="0.25">
      <c r="N1989" s="7">
        <v>1987</v>
      </c>
      <c r="O1989" s="7">
        <f t="shared" ca="1" si="93"/>
        <v>0.37056482791718215</v>
      </c>
      <c r="P1989" s="20">
        <f t="shared" ca="1" si="94"/>
        <v>548.51466240267587</v>
      </c>
      <c r="X1989" s="12">
        <v>606.74469270447207</v>
      </c>
      <c r="AE1989" s="8">
        <v>1987</v>
      </c>
      <c r="AF1989" s="12">
        <v>220163.4</v>
      </c>
      <c r="AG1989" s="8">
        <f t="shared" si="95"/>
        <v>0.99350000000000005</v>
      </c>
    </row>
    <row r="1990" spans="14:33" x14ac:dyDescent="0.25">
      <c r="N1990" s="7">
        <v>1988</v>
      </c>
      <c r="O1990" s="7">
        <f t="shared" ca="1" si="93"/>
        <v>0.18924426705230712</v>
      </c>
      <c r="P1990" s="20">
        <f t="shared" ca="1" si="94"/>
        <v>481.81836314345367</v>
      </c>
      <c r="X1990" s="12">
        <v>436.33262261469156</v>
      </c>
      <c r="AE1990" s="8">
        <v>1988</v>
      </c>
      <c r="AF1990" s="12">
        <v>221302.7</v>
      </c>
      <c r="AG1990" s="8">
        <f t="shared" si="95"/>
        <v>0.99399999999999999</v>
      </c>
    </row>
    <row r="1991" spans="14:33" x14ac:dyDescent="0.25">
      <c r="N1991" s="7">
        <v>1989</v>
      </c>
      <c r="O1991" s="7">
        <f t="shared" ca="1" si="93"/>
        <v>0.15643512479314337</v>
      </c>
      <c r="P1991" s="20">
        <f t="shared" ca="1" si="94"/>
        <v>466.76881945883969</v>
      </c>
      <c r="X1991" s="12">
        <v>580.16461169238619</v>
      </c>
      <c r="AE1991" s="8">
        <v>1989</v>
      </c>
      <c r="AF1991" s="12">
        <v>221389.4</v>
      </c>
      <c r="AG1991" s="8">
        <f t="shared" si="95"/>
        <v>0.99450000000000005</v>
      </c>
    </row>
    <row r="1992" spans="14:33" x14ac:dyDescent="0.25">
      <c r="N1992" s="7">
        <v>1990</v>
      </c>
      <c r="O1992" s="7">
        <f t="shared" ca="1" si="93"/>
        <v>8.4926262674021369E-2</v>
      </c>
      <c r="P1992" s="20">
        <f t="shared" ca="1" si="94"/>
        <v>425.67024009278072</v>
      </c>
      <c r="X1992" s="12">
        <v>817.72554168254135</v>
      </c>
      <c r="AE1992" s="8">
        <v>1990</v>
      </c>
      <c r="AF1992" s="12">
        <v>221428.9</v>
      </c>
      <c r="AG1992" s="8">
        <f t="shared" si="95"/>
        <v>0.995</v>
      </c>
    </row>
    <row r="1993" spans="14:33" x14ac:dyDescent="0.25">
      <c r="N1993" s="7">
        <v>1991</v>
      </c>
      <c r="O1993" s="7">
        <f t="shared" ca="1" si="93"/>
        <v>0.26033017399379677</v>
      </c>
      <c r="P1993" s="20">
        <f t="shared" ca="1" si="94"/>
        <v>510.31607029801302</v>
      </c>
      <c r="X1993" s="12">
        <v>638.42784117356439</v>
      </c>
      <c r="AE1993" s="8">
        <v>1991</v>
      </c>
      <c r="AF1993" s="12">
        <v>221926.5</v>
      </c>
      <c r="AG1993" s="8">
        <f t="shared" si="95"/>
        <v>0.99550000000000005</v>
      </c>
    </row>
    <row r="1994" spans="14:33" x14ac:dyDescent="0.25">
      <c r="N1994" s="7">
        <v>1992</v>
      </c>
      <c r="O1994" s="7">
        <f t="shared" ca="1" si="93"/>
        <v>0.53325886188609317</v>
      </c>
      <c r="P1994" s="20">
        <f t="shared" ca="1" si="94"/>
        <v>600.05930110778718</v>
      </c>
      <c r="X1994" s="12">
        <v>414.69130353989175</v>
      </c>
      <c r="AE1994" s="8">
        <v>1992</v>
      </c>
      <c r="AF1994" s="12">
        <v>223853.1</v>
      </c>
      <c r="AG1994" s="8">
        <f t="shared" si="95"/>
        <v>0.996</v>
      </c>
    </row>
    <row r="1995" spans="14:33" x14ac:dyDescent="0.25">
      <c r="N1995" s="7">
        <v>1993</v>
      </c>
      <c r="O1995" s="7">
        <f t="shared" ca="1" si="93"/>
        <v>0.75847694455114567</v>
      </c>
      <c r="P1995" s="20">
        <f t="shared" ca="1" si="94"/>
        <v>676.69262914947751</v>
      </c>
      <c r="X1995" s="12">
        <v>496.26292437141262</v>
      </c>
      <c r="AE1995" s="8">
        <v>1993</v>
      </c>
      <c r="AF1995" s="12">
        <v>224491.8</v>
      </c>
      <c r="AG1995" s="8">
        <f t="shared" si="95"/>
        <v>0.99650000000000005</v>
      </c>
    </row>
    <row r="1996" spans="14:33" x14ac:dyDescent="0.25">
      <c r="N1996" s="7">
        <v>1994</v>
      </c>
      <c r="O1996" s="7">
        <f t="shared" ca="1" si="93"/>
        <v>0.38749559613672835</v>
      </c>
      <c r="P1996" s="20">
        <f t="shared" ca="1" si="94"/>
        <v>554.0249349349865</v>
      </c>
      <c r="X1996" s="12">
        <v>678.78155169628667</v>
      </c>
      <c r="AE1996" s="8">
        <v>1994</v>
      </c>
      <c r="AF1996" s="12">
        <v>225022.6</v>
      </c>
      <c r="AG1996" s="8">
        <f t="shared" si="95"/>
        <v>0.997</v>
      </c>
    </row>
    <row r="1997" spans="14:33" x14ac:dyDescent="0.25">
      <c r="N1997" s="7">
        <v>1995</v>
      </c>
      <c r="O1997" s="7">
        <f t="shared" ca="1" si="93"/>
        <v>0.17996622727316725</v>
      </c>
      <c r="P1997" s="20">
        <f t="shared" ca="1" si="94"/>
        <v>477.71884135622236</v>
      </c>
      <c r="X1997" s="12">
        <v>549.12291935750454</v>
      </c>
      <c r="AE1997" s="8">
        <v>1995</v>
      </c>
      <c r="AF1997" s="12">
        <v>227638.7</v>
      </c>
      <c r="AG1997" s="8">
        <f t="shared" si="95"/>
        <v>0.99750000000000005</v>
      </c>
    </row>
    <row r="1998" spans="14:33" x14ac:dyDescent="0.25">
      <c r="N1998" s="7">
        <v>1996</v>
      </c>
      <c r="O1998" s="7">
        <f t="shared" ca="1" si="93"/>
        <v>0.93957830898009975</v>
      </c>
      <c r="P1998" s="20">
        <f t="shared" ca="1" si="94"/>
        <v>775.7101866771701</v>
      </c>
      <c r="X1998" s="12">
        <v>625.69727428381043</v>
      </c>
      <c r="AE1998" s="8">
        <v>1996</v>
      </c>
      <c r="AF1998" s="12">
        <v>227666.2</v>
      </c>
      <c r="AG1998" s="8">
        <f t="shared" si="95"/>
        <v>0.998</v>
      </c>
    </row>
    <row r="1999" spans="14:33" x14ac:dyDescent="0.25">
      <c r="N1999" s="7">
        <v>1997</v>
      </c>
      <c r="O1999" s="7">
        <f t="shared" ca="1" si="93"/>
        <v>0.16681723124737946</v>
      </c>
      <c r="P1999" s="20">
        <f t="shared" ca="1" si="94"/>
        <v>471.70610008323195</v>
      </c>
      <c r="X1999" s="12">
        <v>679.74415253411644</v>
      </c>
      <c r="AE1999" s="8">
        <v>1997</v>
      </c>
      <c r="AF1999" s="12">
        <v>228250.8</v>
      </c>
      <c r="AG1999" s="8">
        <f t="shared" si="95"/>
        <v>0.99850000000000005</v>
      </c>
    </row>
    <row r="2000" spans="14:33" x14ac:dyDescent="0.25">
      <c r="N2000" s="7">
        <v>1998</v>
      </c>
      <c r="O2000" s="7">
        <f t="shared" ca="1" si="93"/>
        <v>0.51544113501157951</v>
      </c>
      <c r="P2000" s="20">
        <f t="shared" ca="1" si="94"/>
        <v>594.4658328432929</v>
      </c>
      <c r="X2000" s="12">
        <v>553.81661798314985</v>
      </c>
      <c r="AE2000" s="8">
        <v>1998</v>
      </c>
      <c r="AF2000" s="12">
        <v>234090.3</v>
      </c>
      <c r="AG2000" s="8">
        <f t="shared" si="95"/>
        <v>0.999</v>
      </c>
    </row>
    <row r="2001" spans="14:33" x14ac:dyDescent="0.25">
      <c r="N2001" s="7">
        <v>1999</v>
      </c>
      <c r="O2001" s="7">
        <f t="shared" ca="1" si="93"/>
        <v>0.95387413238382412</v>
      </c>
      <c r="P2001" s="20">
        <f t="shared" ca="1" si="94"/>
        <v>790.04373655021993</v>
      </c>
      <c r="X2001" s="12">
        <v>532.19898333758908</v>
      </c>
      <c r="AE2001" s="8">
        <v>1999</v>
      </c>
      <c r="AF2001" s="12">
        <v>234663</v>
      </c>
      <c r="AG2001" s="8">
        <f t="shared" si="95"/>
        <v>0.99950000000000006</v>
      </c>
    </row>
    <row r="2002" spans="14:33" x14ac:dyDescent="0.25">
      <c r="N2002" s="7">
        <v>2000</v>
      </c>
      <c r="O2002" s="7">
        <f t="shared" ca="1" si="93"/>
        <v>0.33540418297376329</v>
      </c>
      <c r="P2002" s="20">
        <f t="shared" ca="1" si="94"/>
        <v>536.83566221664717</v>
      </c>
      <c r="X2002" s="12">
        <v>417.22187798240248</v>
      </c>
      <c r="AE2002" s="8">
        <v>2000</v>
      </c>
      <c r="AF2002" s="12">
        <v>241274</v>
      </c>
      <c r="AG2002" s="8">
        <f t="shared" si="95"/>
        <v>1</v>
      </c>
    </row>
  </sheetData>
  <sortState ref="AF3:AF2002">
    <sortCondition ref="AF3:AF2002"/>
  </sortState>
  <mergeCells count="9">
    <mergeCell ref="B17:H20"/>
    <mergeCell ref="R10:S10"/>
    <mergeCell ref="R16:S16"/>
    <mergeCell ref="B2:H2"/>
    <mergeCell ref="J2:L2"/>
    <mergeCell ref="B3:H11"/>
    <mergeCell ref="B12:H12"/>
    <mergeCell ref="B13:H15"/>
    <mergeCell ref="B16:H1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9316"/>
  <sheetViews>
    <sheetView zoomScale="90" zoomScaleNormal="90" workbookViewId="0">
      <selection activeCell="C26" sqref="C26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5" width="11.42578125" style="22"/>
    <col min="6" max="6" width="11.85546875" style="22" bestFit="1" customWidth="1"/>
    <col min="7" max="7" width="4.28515625" style="22" customWidth="1"/>
    <col min="8" max="8" width="11.42578125" style="22"/>
    <col min="9" max="9" width="17.7109375" style="22" bestFit="1" customWidth="1"/>
    <col min="10" max="10" width="18.7109375" style="22" bestFit="1" customWidth="1"/>
    <col min="11" max="11" width="11.42578125" style="22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0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0" x14ac:dyDescent="0.25">
      <c r="B3" s="24" t="s">
        <v>50</v>
      </c>
      <c r="C3" s="24">
        <v>0.05</v>
      </c>
      <c r="E3" s="24">
        <f ca="1">RAND()</f>
        <v>3.2459504599588462E-2</v>
      </c>
      <c r="F3" s="24">
        <f ca="1">-LOG(E3,EXP(1))/$C$3</f>
        <v>68.555239577711703</v>
      </c>
      <c r="H3" s="24" t="s">
        <v>19</v>
      </c>
      <c r="I3" s="24">
        <f ca="1">AVERAGE(F3:F2160)</f>
        <v>20.129810766101869</v>
      </c>
      <c r="J3" s="24">
        <f>1/C3</f>
        <v>20</v>
      </c>
    </row>
    <row r="4" spans="2:10" x14ac:dyDescent="0.25">
      <c r="B4"/>
      <c r="C4"/>
      <c r="E4" s="24">
        <f t="shared" ref="E4:E67" ca="1" si="0">RAND()</f>
        <v>0.37046366091072169</v>
      </c>
      <c r="F4" s="24">
        <f t="shared" ref="F4:F67" ca="1" si="1">-LOG(E4,EXP(1))/$C$3</f>
        <v>19.859998405377983</v>
      </c>
      <c r="H4" s="24" t="s">
        <v>21</v>
      </c>
      <c r="I4" s="24">
        <f ca="1">_xlfn.VAR.S(F3:F2160)</f>
        <v>420.05140107051363</v>
      </c>
      <c r="J4" s="24"/>
    </row>
    <row r="5" spans="2:10" x14ac:dyDescent="0.25">
      <c r="E5" s="24">
        <f t="shared" ca="1" si="0"/>
        <v>0.50699042882488854</v>
      </c>
      <c r="F5" s="24">
        <f t="shared" ca="1" si="1"/>
        <v>13.585263072531314</v>
      </c>
      <c r="H5" s="24" t="s">
        <v>22</v>
      </c>
      <c r="I5" s="24">
        <f ca="1">_xlfn.STDEV.S(F3:F2160)</f>
        <v>20.495155551264148</v>
      </c>
      <c r="J5" s="24"/>
    </row>
    <row r="6" spans="2:10" x14ac:dyDescent="0.25">
      <c r="E6" s="24">
        <f t="shared" ca="1" si="0"/>
        <v>0.30942508934810642</v>
      </c>
      <c r="F6" s="24">
        <f t="shared" ca="1" si="1"/>
        <v>23.460785076016002</v>
      </c>
      <c r="H6" s="24" t="s">
        <v>23</v>
      </c>
      <c r="I6" s="24">
        <f ca="1">SKEW(F3:F2160)</f>
        <v>2.0929745675189033</v>
      </c>
      <c r="J6" s="24"/>
    </row>
    <row r="7" spans="2:10" x14ac:dyDescent="0.25">
      <c r="E7" s="24">
        <f t="shared" ca="1" si="0"/>
        <v>0.86217548957149848</v>
      </c>
      <c r="F7" s="24">
        <f t="shared" ca="1" si="1"/>
        <v>2.9659288969843898</v>
      </c>
      <c r="H7" s="24" t="s">
        <v>24</v>
      </c>
      <c r="I7" s="24">
        <f ca="1">I19/(I5^4)</f>
        <v>9.1735028719503653</v>
      </c>
      <c r="J7" s="24"/>
    </row>
    <row r="8" spans="2:10" x14ac:dyDescent="0.25">
      <c r="E8" s="24">
        <f t="shared" ca="1" si="0"/>
        <v>7.9504099981329901E-2</v>
      </c>
      <c r="F8" s="24">
        <f t="shared" ca="1" si="1"/>
        <v>50.638933731188907</v>
      </c>
    </row>
    <row r="9" spans="2:10" x14ac:dyDescent="0.25">
      <c r="E9" s="24">
        <f t="shared" ca="1" si="0"/>
        <v>0.97566039970742247</v>
      </c>
      <c r="F9" s="24">
        <f t="shared" ca="1" si="1"/>
        <v>0.49281408475050664</v>
      </c>
      <c r="H9" s="96" t="s">
        <v>26</v>
      </c>
      <c r="I9" s="96"/>
    </row>
    <row r="10" spans="2:10" x14ac:dyDescent="0.25">
      <c r="E10" s="24">
        <f t="shared" ca="1" si="0"/>
        <v>0.17529282585502681</v>
      </c>
      <c r="F10" s="24">
        <f t="shared" ca="1" si="1"/>
        <v>34.825948256989207</v>
      </c>
      <c r="H10" s="24"/>
      <c r="I10" s="24">
        <f ca="1">SUMPRODUCT(F3:F2160)/COUNT(F3:F2160)</f>
        <v>20.129810766101869</v>
      </c>
    </row>
    <row r="11" spans="2:10" x14ac:dyDescent="0.25">
      <c r="E11" s="24">
        <f t="shared" ca="1" si="0"/>
        <v>0.51585261098493007</v>
      </c>
      <c r="F11" s="24">
        <f t="shared" ca="1" si="1"/>
        <v>13.23868383857751</v>
      </c>
      <c r="H11" s="24"/>
      <c r="I11" s="24">
        <f ca="1">SUMPRODUCT(F3:F2160,F3:F2160)/COUNT(F3:F2160)</f>
        <v>825.06603407828186</v>
      </c>
    </row>
    <row r="12" spans="2:10" x14ac:dyDescent="0.25">
      <c r="E12" s="24">
        <f t="shared" ca="1" si="0"/>
        <v>0.61607920530868032</v>
      </c>
      <c r="F12" s="24">
        <f t="shared" ca="1" si="1"/>
        <v>9.6875948733552786</v>
      </c>
      <c r="H12" s="24"/>
      <c r="I12" s="24">
        <f ca="1">SUMPRODUCT(F3:F2160,F3:F2160,F3:F2160)/COUNT(F3:F2160)</f>
        <v>51505.113411594095</v>
      </c>
    </row>
    <row r="13" spans="2:10" x14ac:dyDescent="0.25">
      <c r="E13" s="24">
        <f t="shared" ca="1" si="0"/>
        <v>0.11590624047615083</v>
      </c>
      <c r="F13" s="24">
        <f t="shared" ca="1" si="1"/>
        <v>43.099473729216633</v>
      </c>
      <c r="H13" s="24"/>
      <c r="I13" s="24">
        <f ca="1">SUMPRODUCT(F3:F2160,F3:F2160,F3:F2160,F3:F2160)/COUNT(F3:F2160)</f>
        <v>4252391.9564466737</v>
      </c>
    </row>
    <row r="14" spans="2:10" x14ac:dyDescent="0.25">
      <c r="E14" s="24">
        <f t="shared" ca="1" si="0"/>
        <v>0.80710732946360775</v>
      </c>
      <c r="F14" s="24">
        <f t="shared" ca="1" si="1"/>
        <v>4.2859724291896546</v>
      </c>
    </row>
    <row r="15" spans="2:10" x14ac:dyDescent="0.25">
      <c r="E15" s="24">
        <f t="shared" ca="1" si="0"/>
        <v>9.2366447133715446E-2</v>
      </c>
      <c r="F15" s="24">
        <f t="shared" ca="1" si="1"/>
        <v>47.639829850785887</v>
      </c>
      <c r="H15" s="96" t="s">
        <v>27</v>
      </c>
      <c r="I15" s="96"/>
    </row>
    <row r="16" spans="2:10" x14ac:dyDescent="0.25">
      <c r="E16" s="24">
        <f t="shared" ca="1" si="0"/>
        <v>0.82289494327301327</v>
      </c>
      <c r="F16" s="24">
        <f t="shared" ca="1" si="1"/>
        <v>3.8985347479446646</v>
      </c>
      <c r="H16" s="24"/>
      <c r="I16" s="24">
        <v>0</v>
      </c>
    </row>
    <row r="17" spans="5:9" x14ac:dyDescent="0.25">
      <c r="E17" s="24">
        <f t="shared" ca="1" si="0"/>
        <v>0.18501792640499148</v>
      </c>
      <c r="F17" s="24">
        <f t="shared" ca="1" si="1"/>
        <v>33.746051182236471</v>
      </c>
      <c r="H17" s="24"/>
      <c r="I17" s="24">
        <f ca="1">I11-I10^2</f>
        <v>419.85675259921112</v>
      </c>
    </row>
    <row r="18" spans="5:9" x14ac:dyDescent="0.25">
      <c r="E18" s="24">
        <f t="shared" ca="1" si="0"/>
        <v>0.27563433642839175</v>
      </c>
      <c r="F18" s="24">
        <f t="shared" ca="1" si="1"/>
        <v>25.773603193832535</v>
      </c>
      <c r="H18" s="24"/>
      <c r="I18" s="24">
        <f ca="1">I12-3*I10*I11+2*I10^3</f>
        <v>17993.416318675787</v>
      </c>
    </row>
    <row r="19" spans="5:9" x14ac:dyDescent="0.25">
      <c r="E19" s="24">
        <f t="shared" ca="1" si="0"/>
        <v>0.29067916464900978</v>
      </c>
      <c r="F19" s="24">
        <f t="shared" ca="1" si="1"/>
        <v>24.710702940399269</v>
      </c>
      <c r="H19" s="24"/>
      <c r="I19" s="24">
        <f ca="1">I13-4*I10*I12+6*(I10^2)*I11-3*(I10^4)</f>
        <v>1618602.0142581833</v>
      </c>
    </row>
    <row r="20" spans="5:9" x14ac:dyDescent="0.25">
      <c r="E20" s="24">
        <f t="shared" ca="1" si="0"/>
        <v>0.49483442737493655</v>
      </c>
      <c r="F20" s="24">
        <f t="shared" ca="1" si="1"/>
        <v>14.070641250387974</v>
      </c>
    </row>
    <row r="21" spans="5:9" x14ac:dyDescent="0.25">
      <c r="E21" s="24">
        <f t="shared" ca="1" si="0"/>
        <v>0.75252472087189104</v>
      </c>
      <c r="F21" s="24">
        <f t="shared" ca="1" si="1"/>
        <v>5.6864286248342406</v>
      </c>
    </row>
    <row r="22" spans="5:9" x14ac:dyDescent="0.25">
      <c r="E22" s="24">
        <f t="shared" ca="1" si="0"/>
        <v>0.61408000222891057</v>
      </c>
      <c r="F22" s="24">
        <f t="shared" ca="1" si="1"/>
        <v>9.752601250662547</v>
      </c>
    </row>
    <row r="23" spans="5:9" x14ac:dyDescent="0.25">
      <c r="E23" s="24">
        <f t="shared" ca="1" si="0"/>
        <v>0.86653814751817426</v>
      </c>
      <c r="F23" s="24">
        <f t="shared" ca="1" si="1"/>
        <v>2.8649829192420508</v>
      </c>
    </row>
    <row r="24" spans="5:9" x14ac:dyDescent="0.25">
      <c r="E24" s="24">
        <f t="shared" ca="1" si="0"/>
        <v>3.9245022839453414E-2</v>
      </c>
      <c r="F24" s="24">
        <f t="shared" ca="1" si="1"/>
        <v>64.758612988649816</v>
      </c>
    </row>
    <row r="25" spans="5:9" x14ac:dyDescent="0.25">
      <c r="E25" s="24">
        <f t="shared" ca="1" si="0"/>
        <v>0.84024475168070412</v>
      </c>
      <c r="F25" s="24">
        <f t="shared" ca="1" si="1"/>
        <v>3.4812411707324133</v>
      </c>
    </row>
    <row r="26" spans="5:9" x14ac:dyDescent="0.25">
      <c r="E26" s="24">
        <f t="shared" ca="1" si="0"/>
        <v>0.66833745873778438</v>
      </c>
      <c r="F26" s="24">
        <f t="shared" ca="1" si="1"/>
        <v>8.059241105072779</v>
      </c>
    </row>
    <row r="27" spans="5:9" x14ac:dyDescent="0.25">
      <c r="E27" s="24">
        <f t="shared" ca="1" si="0"/>
        <v>2.9114864778883698E-2</v>
      </c>
      <c r="F27" s="24">
        <f t="shared" ca="1" si="1"/>
        <v>70.730128361671689</v>
      </c>
    </row>
    <row r="28" spans="5:9" x14ac:dyDescent="0.25">
      <c r="E28" s="24">
        <f t="shared" ca="1" si="0"/>
        <v>0.18512979635068827</v>
      </c>
      <c r="F28" s="24">
        <f t="shared" ca="1" si="1"/>
        <v>33.733961960315007</v>
      </c>
    </row>
    <row r="29" spans="5:9" x14ac:dyDescent="0.25">
      <c r="E29" s="24">
        <f t="shared" ca="1" si="0"/>
        <v>0.55883036052733714</v>
      </c>
      <c r="F29" s="24">
        <f t="shared" ca="1" si="1"/>
        <v>11.638186428457679</v>
      </c>
    </row>
    <row r="30" spans="5:9" x14ac:dyDescent="0.25">
      <c r="E30" s="24">
        <f t="shared" ca="1" si="0"/>
        <v>0.12137435224461701</v>
      </c>
      <c r="F30" s="24">
        <f t="shared" ca="1" si="1"/>
        <v>42.177513783909184</v>
      </c>
    </row>
    <row r="31" spans="5:9" x14ac:dyDescent="0.25">
      <c r="E31" s="24">
        <f t="shared" ca="1" si="0"/>
        <v>0.44661749915176618</v>
      </c>
      <c r="F31" s="24">
        <f t="shared" ca="1" si="1"/>
        <v>16.121055145801034</v>
      </c>
    </row>
    <row r="32" spans="5:9" x14ac:dyDescent="0.25">
      <c r="E32" s="24">
        <f t="shared" ca="1" si="0"/>
        <v>0.48697153696126272</v>
      </c>
      <c r="F32" s="24">
        <f t="shared" ca="1" si="1"/>
        <v>14.390992065446399</v>
      </c>
    </row>
    <row r="33" spans="5:6" x14ac:dyDescent="0.25">
      <c r="E33" s="24">
        <f t="shared" ca="1" si="0"/>
        <v>0.40772100490729601</v>
      </c>
      <c r="F33" s="24">
        <f t="shared" ca="1" si="1"/>
        <v>17.94344299970847</v>
      </c>
    </row>
    <row r="34" spans="5:6" x14ac:dyDescent="0.25">
      <c r="E34" s="24">
        <f t="shared" ca="1" si="0"/>
        <v>0.23537257662882249</v>
      </c>
      <c r="F34" s="24">
        <f t="shared" ca="1" si="1"/>
        <v>28.931711756922994</v>
      </c>
    </row>
    <row r="35" spans="5:6" x14ac:dyDescent="0.25">
      <c r="E35" s="24">
        <f t="shared" ca="1" si="0"/>
        <v>0.16162644482941479</v>
      </c>
      <c r="F35" s="24">
        <f t="shared" ca="1" si="1"/>
        <v>36.449350050738808</v>
      </c>
    </row>
    <row r="36" spans="5:6" x14ac:dyDescent="0.25">
      <c r="E36" s="24">
        <f t="shared" ca="1" si="0"/>
        <v>0.66621159074005176</v>
      </c>
      <c r="F36" s="24">
        <f t="shared" ca="1" si="1"/>
        <v>8.1229591017005269</v>
      </c>
    </row>
    <row r="37" spans="5:6" x14ac:dyDescent="0.25">
      <c r="E37" s="24">
        <f t="shared" ca="1" si="0"/>
        <v>0.91323566584994298</v>
      </c>
      <c r="F37" s="24">
        <f t="shared" ca="1" si="1"/>
        <v>1.8152261837379882</v>
      </c>
    </row>
    <row r="38" spans="5:6" x14ac:dyDescent="0.25">
      <c r="E38" s="24">
        <f t="shared" ca="1" si="0"/>
        <v>0.62002961501510023</v>
      </c>
      <c r="F38" s="24">
        <f t="shared" ca="1" si="1"/>
        <v>9.5597607186075741</v>
      </c>
    </row>
    <row r="39" spans="5:6" x14ac:dyDescent="0.25">
      <c r="E39" s="24">
        <f t="shared" ca="1" si="0"/>
        <v>0.91306002818114895</v>
      </c>
      <c r="F39" s="24">
        <f t="shared" ca="1" si="1"/>
        <v>1.8190730453367876</v>
      </c>
    </row>
    <row r="40" spans="5:6" x14ac:dyDescent="0.25">
      <c r="E40" s="24">
        <f t="shared" ca="1" si="0"/>
        <v>0.34552906088211244</v>
      </c>
      <c r="F40" s="24">
        <f t="shared" ca="1" si="1"/>
        <v>21.253570535459961</v>
      </c>
    </row>
    <row r="41" spans="5:6" x14ac:dyDescent="0.25">
      <c r="E41" s="24">
        <f t="shared" ca="1" si="0"/>
        <v>0.92899575066097695</v>
      </c>
      <c r="F41" s="24">
        <f t="shared" ca="1" si="1"/>
        <v>1.4730222855778443</v>
      </c>
    </row>
    <row r="42" spans="5:6" x14ac:dyDescent="0.25">
      <c r="E42" s="24">
        <f t="shared" ca="1" si="0"/>
        <v>0.78177304941685488</v>
      </c>
      <c r="F42" s="24">
        <f t="shared" ca="1" si="1"/>
        <v>4.9238159739054703</v>
      </c>
    </row>
    <row r="43" spans="5:6" x14ac:dyDescent="0.25">
      <c r="E43" s="24">
        <f t="shared" ca="1" si="0"/>
        <v>0.31341262847522056</v>
      </c>
      <c r="F43" s="24">
        <f t="shared" ca="1" si="1"/>
        <v>23.20469309602279</v>
      </c>
    </row>
    <row r="44" spans="5:6" x14ac:dyDescent="0.25">
      <c r="E44" s="24">
        <f t="shared" ca="1" si="0"/>
        <v>0.38914538183556335</v>
      </c>
      <c r="F44" s="24">
        <f t="shared" ca="1" si="1"/>
        <v>18.87604545918169</v>
      </c>
    </row>
    <row r="45" spans="5:6" x14ac:dyDescent="0.25">
      <c r="E45" s="24">
        <f t="shared" ca="1" si="0"/>
        <v>5.5004326271297144E-2</v>
      </c>
      <c r="F45" s="24">
        <f t="shared" ca="1" si="1"/>
        <v>58.006868747300615</v>
      </c>
    </row>
    <row r="46" spans="5:6" x14ac:dyDescent="0.25">
      <c r="E46" s="24">
        <f t="shared" ca="1" si="0"/>
        <v>0.68367706688874186</v>
      </c>
      <c r="F46" s="24">
        <f t="shared" ca="1" si="1"/>
        <v>7.6053919455416308</v>
      </c>
    </row>
    <row r="47" spans="5:6" x14ac:dyDescent="0.25">
      <c r="E47" s="24">
        <f t="shared" ca="1" si="0"/>
        <v>0.88982437532555292</v>
      </c>
      <c r="F47" s="24">
        <f t="shared" ca="1" si="1"/>
        <v>2.334623336463562</v>
      </c>
    </row>
    <row r="48" spans="5:6" x14ac:dyDescent="0.25">
      <c r="E48" s="24">
        <f t="shared" ca="1" si="0"/>
        <v>0.621110528285575</v>
      </c>
      <c r="F48" s="24">
        <f t="shared" ca="1" si="1"/>
        <v>9.5249245705838224</v>
      </c>
    </row>
    <row r="49" spans="5:6" x14ac:dyDescent="0.25">
      <c r="E49" s="24">
        <f t="shared" ca="1" si="0"/>
        <v>0.35130318273254291</v>
      </c>
      <c r="F49" s="24">
        <f t="shared" ca="1" si="1"/>
        <v>20.922113197615857</v>
      </c>
    </row>
    <row r="50" spans="5:6" x14ac:dyDescent="0.25">
      <c r="E50" s="24">
        <f t="shared" ca="1" si="0"/>
        <v>0.44852212947975423</v>
      </c>
      <c r="F50" s="24">
        <f t="shared" ca="1" si="1"/>
        <v>16.035945152170704</v>
      </c>
    </row>
    <row r="51" spans="5:6" x14ac:dyDescent="0.25">
      <c r="E51" s="24">
        <f t="shared" ca="1" si="0"/>
        <v>0.82485105649803403</v>
      </c>
      <c r="F51" s="24">
        <f t="shared" ca="1" si="1"/>
        <v>3.8510489304893385</v>
      </c>
    </row>
    <row r="52" spans="5:6" x14ac:dyDescent="0.25">
      <c r="E52" s="24">
        <f t="shared" ca="1" si="0"/>
        <v>0.56272581018903678</v>
      </c>
      <c r="F52" s="24">
        <f t="shared" ca="1" si="1"/>
        <v>11.4992557024622</v>
      </c>
    </row>
    <row r="53" spans="5:6" x14ac:dyDescent="0.25">
      <c r="E53" s="24">
        <f t="shared" ca="1" si="0"/>
        <v>0.57038013940322752</v>
      </c>
      <c r="F53" s="24">
        <f t="shared" ca="1" si="1"/>
        <v>11.229044584125615</v>
      </c>
    </row>
    <row r="54" spans="5:6" x14ac:dyDescent="0.25">
      <c r="E54" s="24">
        <f t="shared" ca="1" si="0"/>
        <v>0.8091939601163094</v>
      </c>
      <c r="F54" s="24">
        <f t="shared" ca="1" si="1"/>
        <v>4.2343327546960836</v>
      </c>
    </row>
    <row r="55" spans="5:6" x14ac:dyDescent="0.25">
      <c r="E55" s="24">
        <f t="shared" ca="1" si="0"/>
        <v>0.31540545024064892</v>
      </c>
      <c r="F55" s="24">
        <f t="shared" ca="1" si="1"/>
        <v>23.077926483892245</v>
      </c>
    </row>
    <row r="56" spans="5:6" x14ac:dyDescent="0.25">
      <c r="E56" s="24">
        <f t="shared" ca="1" si="0"/>
        <v>0.44675696544928145</v>
      </c>
      <c r="F56" s="24">
        <f t="shared" ca="1" si="1"/>
        <v>16.114810673670949</v>
      </c>
    </row>
    <row r="57" spans="5:6" x14ac:dyDescent="0.25">
      <c r="E57" s="24">
        <f t="shared" ca="1" si="0"/>
        <v>2.7647810005543838E-2</v>
      </c>
      <c r="F57" s="24">
        <f t="shared" ca="1" si="1"/>
        <v>71.764175165801404</v>
      </c>
    </row>
    <row r="58" spans="5:6" x14ac:dyDescent="0.25">
      <c r="E58" s="24">
        <f t="shared" ca="1" si="0"/>
        <v>0.5221195601359041</v>
      </c>
      <c r="F58" s="24">
        <f t="shared" ca="1" si="1"/>
        <v>12.997173498395181</v>
      </c>
    </row>
    <row r="59" spans="5:6" x14ac:dyDescent="0.25">
      <c r="E59" s="24">
        <f t="shared" ca="1" si="0"/>
        <v>0.3745901679815542</v>
      </c>
      <c r="F59" s="24">
        <f t="shared" ca="1" si="1"/>
        <v>19.63845472057897</v>
      </c>
    </row>
    <row r="60" spans="5:6" x14ac:dyDescent="0.25">
      <c r="E60" s="24">
        <f t="shared" ca="1" si="0"/>
        <v>0.14902781160850709</v>
      </c>
      <c r="F60" s="24">
        <f t="shared" ca="1" si="1"/>
        <v>38.072446707278402</v>
      </c>
    </row>
    <row r="61" spans="5:6" x14ac:dyDescent="0.25">
      <c r="E61" s="24">
        <f t="shared" ca="1" si="0"/>
        <v>0.63566224162985929</v>
      </c>
      <c r="F61" s="24">
        <f t="shared" ca="1" si="1"/>
        <v>9.0617584665511206</v>
      </c>
    </row>
    <row r="62" spans="5:6" x14ac:dyDescent="0.25">
      <c r="E62" s="24">
        <f t="shared" ca="1" si="0"/>
        <v>0.50014308815483222</v>
      </c>
      <c r="F62" s="24">
        <f t="shared" ca="1" si="1"/>
        <v>13.857220903818206</v>
      </c>
    </row>
    <row r="63" spans="5:6" x14ac:dyDescent="0.25">
      <c r="E63" s="24">
        <f t="shared" ca="1" si="0"/>
        <v>0.68672509067431287</v>
      </c>
      <c r="F63" s="24">
        <f t="shared" ca="1" si="1"/>
        <v>7.5164245195947066</v>
      </c>
    </row>
    <row r="64" spans="5:6" x14ac:dyDescent="0.25">
      <c r="E64" s="24">
        <f t="shared" ca="1" si="0"/>
        <v>0.27918533589458983</v>
      </c>
      <c r="F64" s="24">
        <f t="shared" ca="1" si="1"/>
        <v>25.517588626815122</v>
      </c>
    </row>
    <row r="65" spans="5:6" x14ac:dyDescent="0.25">
      <c r="E65" s="24">
        <f t="shared" ca="1" si="0"/>
        <v>0.34124163599347246</v>
      </c>
      <c r="F65" s="24">
        <f t="shared" ca="1" si="1"/>
        <v>21.503288853851572</v>
      </c>
    </row>
    <row r="66" spans="5:6" x14ac:dyDescent="0.25">
      <c r="E66" s="24">
        <f t="shared" ca="1" si="0"/>
        <v>7.3324177622327014E-3</v>
      </c>
      <c r="F66" s="24">
        <f t="shared" ca="1" si="1"/>
        <v>98.30899945382096</v>
      </c>
    </row>
    <row r="67" spans="5:6" x14ac:dyDescent="0.25">
      <c r="E67" s="24">
        <f t="shared" ca="1" si="0"/>
        <v>0.68290381770425346</v>
      </c>
      <c r="F67" s="24">
        <f t="shared" ca="1" si="1"/>
        <v>7.6280250520259223</v>
      </c>
    </row>
    <row r="68" spans="5:6" x14ac:dyDescent="0.25">
      <c r="E68" s="24">
        <f t="shared" ref="E68:E131" ca="1" si="2">RAND()</f>
        <v>0.93110470336798945</v>
      </c>
      <c r="F68" s="24">
        <f t="shared" ref="F68:F131" ca="1" si="3">-LOG(E68,EXP(1))/$C$3</f>
        <v>1.4276708938052514</v>
      </c>
    </row>
    <row r="69" spans="5:6" x14ac:dyDescent="0.25">
      <c r="E69" s="24">
        <f t="shared" ca="1" si="2"/>
        <v>0.69631967897939384</v>
      </c>
      <c r="F69" s="24">
        <f t="shared" ca="1" si="3"/>
        <v>7.2389283043862536</v>
      </c>
    </row>
    <row r="70" spans="5:6" x14ac:dyDescent="0.25">
      <c r="E70" s="24">
        <f t="shared" ca="1" si="2"/>
        <v>0.72522587074695366</v>
      </c>
      <c r="F70" s="24">
        <f t="shared" ca="1" si="3"/>
        <v>6.4254425357985729</v>
      </c>
    </row>
    <row r="71" spans="5:6" x14ac:dyDescent="0.25">
      <c r="E71" s="24">
        <f t="shared" ca="1" si="2"/>
        <v>0.11619489808023764</v>
      </c>
      <c r="F71" s="24">
        <f t="shared" ca="1" si="3"/>
        <v>43.049726837890482</v>
      </c>
    </row>
    <row r="72" spans="5:6" x14ac:dyDescent="0.25">
      <c r="E72" s="24">
        <f t="shared" ca="1" si="2"/>
        <v>0.92291312597972353</v>
      </c>
      <c r="F72" s="24">
        <f t="shared" ca="1" si="3"/>
        <v>1.6044034054878371</v>
      </c>
    </row>
    <row r="73" spans="5:6" x14ac:dyDescent="0.25">
      <c r="E73" s="24">
        <f t="shared" ca="1" si="2"/>
        <v>0.52885350984440482</v>
      </c>
      <c r="F73" s="24">
        <f t="shared" ca="1" si="3"/>
        <v>12.740876089633455</v>
      </c>
    </row>
    <row r="74" spans="5:6" x14ac:dyDescent="0.25">
      <c r="E74" s="24">
        <f t="shared" ca="1" si="2"/>
        <v>0.95914784802579356</v>
      </c>
      <c r="F74" s="24">
        <f t="shared" ca="1" si="3"/>
        <v>0.83420094057299399</v>
      </c>
    </row>
    <row r="75" spans="5:6" x14ac:dyDescent="0.25">
      <c r="E75" s="24">
        <f t="shared" ca="1" si="2"/>
        <v>0.25931466576873774</v>
      </c>
      <c r="F75" s="24">
        <f t="shared" ca="1" si="3"/>
        <v>26.994260579192925</v>
      </c>
    </row>
    <row r="76" spans="5:6" x14ac:dyDescent="0.25">
      <c r="E76" s="24">
        <f t="shared" ca="1" si="2"/>
        <v>0.67243869613432328</v>
      </c>
      <c r="F76" s="24">
        <f t="shared" ca="1" si="3"/>
        <v>7.9368865965175184</v>
      </c>
    </row>
    <row r="77" spans="5:6" x14ac:dyDescent="0.25">
      <c r="E77" s="24">
        <f t="shared" ca="1" si="2"/>
        <v>0.35315993308255678</v>
      </c>
      <c r="F77" s="24">
        <f t="shared" ca="1" si="3"/>
        <v>20.816685128614338</v>
      </c>
    </row>
    <row r="78" spans="5:6" x14ac:dyDescent="0.25">
      <c r="E78" s="24">
        <f t="shared" ca="1" si="2"/>
        <v>0.67976507376735751</v>
      </c>
      <c r="F78" s="24">
        <f t="shared" ca="1" si="3"/>
        <v>7.7201604051549895</v>
      </c>
    </row>
    <row r="79" spans="5:6" x14ac:dyDescent="0.25">
      <c r="E79" s="24">
        <f t="shared" ca="1" si="2"/>
        <v>0.78123295076320021</v>
      </c>
      <c r="F79" s="24">
        <f t="shared" ca="1" si="3"/>
        <v>4.9376380238551025</v>
      </c>
    </row>
    <row r="80" spans="5:6" x14ac:dyDescent="0.25">
      <c r="E80" s="24">
        <f t="shared" ca="1" si="2"/>
        <v>0.11033489346459835</v>
      </c>
      <c r="F80" s="24">
        <f t="shared" ca="1" si="3"/>
        <v>44.084701044212636</v>
      </c>
    </row>
    <row r="81" spans="5:6" x14ac:dyDescent="0.25">
      <c r="E81" s="24">
        <f t="shared" ca="1" si="2"/>
        <v>0.90015527960692632</v>
      </c>
      <c r="F81" s="24">
        <f t="shared" ca="1" si="3"/>
        <v>2.1037599528665991</v>
      </c>
    </row>
    <row r="82" spans="5:6" x14ac:dyDescent="0.25">
      <c r="E82" s="24">
        <f t="shared" ca="1" si="2"/>
        <v>0.78037620116410766</v>
      </c>
      <c r="F82" s="24">
        <f t="shared" ca="1" si="3"/>
        <v>4.95958332774872</v>
      </c>
    </row>
    <row r="83" spans="5:6" x14ac:dyDescent="0.25">
      <c r="E83" s="24">
        <f t="shared" ca="1" si="2"/>
        <v>0.77136864262809191</v>
      </c>
      <c r="F83" s="24">
        <f t="shared" ca="1" si="3"/>
        <v>5.1917776796972204</v>
      </c>
    </row>
    <row r="84" spans="5:6" x14ac:dyDescent="0.25">
      <c r="E84" s="24">
        <f t="shared" ca="1" si="2"/>
        <v>0.52091121469421453</v>
      </c>
      <c r="F84" s="24">
        <f t="shared" ca="1" si="3"/>
        <v>13.043513300112505</v>
      </c>
    </row>
    <row r="85" spans="5:6" x14ac:dyDescent="0.25">
      <c r="E85" s="24">
        <f t="shared" ca="1" si="2"/>
        <v>0.16492326685504888</v>
      </c>
      <c r="F85" s="24">
        <f t="shared" ca="1" si="3"/>
        <v>36.045499252277779</v>
      </c>
    </row>
    <row r="86" spans="5:6" x14ac:dyDescent="0.25">
      <c r="E86" s="24">
        <f t="shared" ca="1" si="2"/>
        <v>0.50004752063771063</v>
      </c>
      <c r="F86" s="24">
        <f t="shared" ca="1" si="3"/>
        <v>13.861042876013197</v>
      </c>
    </row>
    <row r="87" spans="5:6" x14ac:dyDescent="0.25">
      <c r="E87" s="24">
        <f t="shared" ca="1" si="2"/>
        <v>0.50588583470934967</v>
      </c>
      <c r="F87" s="24">
        <f t="shared" ca="1" si="3"/>
        <v>13.628885165108903</v>
      </c>
    </row>
    <row r="88" spans="5:6" x14ac:dyDescent="0.25">
      <c r="E88" s="24">
        <f t="shared" ca="1" si="2"/>
        <v>0.92137647616325924</v>
      </c>
      <c r="F88" s="24">
        <f t="shared" ca="1" si="3"/>
        <v>1.6377311468634952</v>
      </c>
    </row>
    <row r="89" spans="5:6" x14ac:dyDescent="0.25">
      <c r="E89" s="24">
        <f t="shared" ca="1" si="2"/>
        <v>0.87829957646449219</v>
      </c>
      <c r="F89" s="24">
        <f t="shared" ca="1" si="3"/>
        <v>2.5953508056219285</v>
      </c>
    </row>
    <row r="90" spans="5:6" x14ac:dyDescent="0.25">
      <c r="E90" s="24">
        <f t="shared" ca="1" si="2"/>
        <v>0.83508502966706766</v>
      </c>
      <c r="F90" s="24">
        <f t="shared" ca="1" si="3"/>
        <v>3.6044345475838657</v>
      </c>
    </row>
    <row r="91" spans="5:6" x14ac:dyDescent="0.25">
      <c r="E91" s="24">
        <f t="shared" ca="1" si="2"/>
        <v>0.16297049213693493</v>
      </c>
      <c r="F91" s="24">
        <f t="shared" ca="1" si="3"/>
        <v>36.283722487960162</v>
      </c>
    </row>
    <row r="92" spans="5:6" x14ac:dyDescent="0.25">
      <c r="E92" s="24">
        <f t="shared" ca="1" si="2"/>
        <v>0.94719738719855906</v>
      </c>
      <c r="F92" s="24">
        <f t="shared" ca="1" si="3"/>
        <v>1.0849554660733509</v>
      </c>
    </row>
    <row r="93" spans="5:6" x14ac:dyDescent="0.25">
      <c r="E93" s="24">
        <f t="shared" ca="1" si="2"/>
        <v>0.67795034978087032</v>
      </c>
      <c r="F93" s="24">
        <f t="shared" ca="1" si="3"/>
        <v>7.7736244826982936</v>
      </c>
    </row>
    <row r="94" spans="5:6" x14ac:dyDescent="0.25">
      <c r="E94" s="24">
        <f t="shared" ca="1" si="2"/>
        <v>0.46180542904764177</v>
      </c>
      <c r="F94" s="24">
        <f t="shared" ca="1" si="3"/>
        <v>15.452232517123567</v>
      </c>
    </row>
    <row r="95" spans="5:6" x14ac:dyDescent="0.25">
      <c r="E95" s="24">
        <f t="shared" ca="1" si="2"/>
        <v>8.1279623727744998E-2</v>
      </c>
      <c r="F95" s="24">
        <f t="shared" ca="1" si="3"/>
        <v>50.197198489930528</v>
      </c>
    </row>
    <row r="96" spans="5:6" x14ac:dyDescent="0.25">
      <c r="E96" s="24">
        <f t="shared" ca="1" si="2"/>
        <v>0.95212045921490362</v>
      </c>
      <c r="F96" s="24">
        <f t="shared" ca="1" si="3"/>
        <v>0.98127438813211032</v>
      </c>
    </row>
    <row r="97" spans="5:6" x14ac:dyDescent="0.25">
      <c r="E97" s="24">
        <f t="shared" ca="1" si="2"/>
        <v>0.39757647624035841</v>
      </c>
      <c r="F97" s="24">
        <f t="shared" ca="1" si="3"/>
        <v>18.447359406708316</v>
      </c>
    </row>
    <row r="98" spans="5:6" x14ac:dyDescent="0.25">
      <c r="E98" s="24">
        <f t="shared" ca="1" si="2"/>
        <v>0.27337188439544324</v>
      </c>
      <c r="F98" s="24">
        <f t="shared" ca="1" si="3"/>
        <v>25.938443937321722</v>
      </c>
    </row>
    <row r="99" spans="5:6" x14ac:dyDescent="0.25">
      <c r="E99" s="24">
        <f t="shared" ca="1" si="2"/>
        <v>0.66986306445969279</v>
      </c>
      <c r="F99" s="24">
        <f t="shared" ca="1" si="3"/>
        <v>8.0136393777858839</v>
      </c>
    </row>
    <row r="100" spans="5:6" x14ac:dyDescent="0.25">
      <c r="E100" s="24">
        <f t="shared" ca="1" si="2"/>
        <v>0.64218403868211482</v>
      </c>
      <c r="F100" s="24">
        <f t="shared" ca="1" si="3"/>
        <v>8.8576070351747909</v>
      </c>
    </row>
    <row r="101" spans="5:6" x14ac:dyDescent="0.25">
      <c r="E101" s="24">
        <f t="shared" ca="1" si="2"/>
        <v>0.96354541736542731</v>
      </c>
      <c r="F101" s="24">
        <f t="shared" ca="1" si="3"/>
        <v>0.74271308679881609</v>
      </c>
    </row>
    <row r="102" spans="5:6" x14ac:dyDescent="0.25">
      <c r="E102" s="24">
        <f t="shared" ca="1" si="2"/>
        <v>0.74189231400526956</v>
      </c>
      <c r="F102" s="24">
        <f t="shared" ca="1" si="3"/>
        <v>5.9710235143999029</v>
      </c>
    </row>
    <row r="103" spans="5:6" x14ac:dyDescent="0.25">
      <c r="E103" s="24">
        <f t="shared" ca="1" si="2"/>
        <v>0.79265635040750304</v>
      </c>
      <c r="F103" s="24">
        <f t="shared" ca="1" si="3"/>
        <v>4.6473101021778263</v>
      </c>
    </row>
    <row r="104" spans="5:6" x14ac:dyDescent="0.25">
      <c r="E104" s="24">
        <f t="shared" ca="1" si="2"/>
        <v>0.72738604294865761</v>
      </c>
      <c r="F104" s="24">
        <f t="shared" ca="1" si="3"/>
        <v>6.3659586840220079</v>
      </c>
    </row>
    <row r="105" spans="5:6" x14ac:dyDescent="0.25">
      <c r="E105" s="24">
        <f t="shared" ca="1" si="2"/>
        <v>0.33943186220887323</v>
      </c>
      <c r="F105" s="24">
        <f t="shared" ca="1" si="3"/>
        <v>21.609641050841997</v>
      </c>
    </row>
    <row r="106" spans="5:6" x14ac:dyDescent="0.25">
      <c r="E106" s="24">
        <f t="shared" ca="1" si="2"/>
        <v>0.76908196198673562</v>
      </c>
      <c r="F106" s="24">
        <f t="shared" ca="1" si="3"/>
        <v>5.2511546519697347</v>
      </c>
    </row>
    <row r="107" spans="5:6" x14ac:dyDescent="0.25">
      <c r="E107" s="24">
        <f t="shared" ca="1" si="2"/>
        <v>0.52458867337064319</v>
      </c>
      <c r="F107" s="24">
        <f t="shared" ca="1" si="3"/>
        <v>12.902816055296658</v>
      </c>
    </row>
    <row r="108" spans="5:6" x14ac:dyDescent="0.25">
      <c r="E108" s="24">
        <f t="shared" ca="1" si="2"/>
        <v>0.88412804916765309</v>
      </c>
      <c r="F108" s="24">
        <f t="shared" ca="1" si="3"/>
        <v>2.4630674966984789</v>
      </c>
    </row>
    <row r="109" spans="5:6" x14ac:dyDescent="0.25">
      <c r="E109" s="24">
        <f t="shared" ca="1" si="2"/>
        <v>0.10497935462524577</v>
      </c>
      <c r="F109" s="24">
        <f t="shared" ca="1" si="3"/>
        <v>45.079831415481628</v>
      </c>
    </row>
    <row r="110" spans="5:6" x14ac:dyDescent="0.25">
      <c r="E110" s="24">
        <f t="shared" ca="1" si="2"/>
        <v>0.77304042346677815</v>
      </c>
      <c r="F110" s="24">
        <f t="shared" ca="1" si="3"/>
        <v>5.1484787499419786</v>
      </c>
    </row>
    <row r="111" spans="5:6" x14ac:dyDescent="0.25">
      <c r="E111" s="24">
        <f t="shared" ca="1" si="2"/>
        <v>4.4573021317413364E-3</v>
      </c>
      <c r="F111" s="24">
        <f t="shared" ca="1" si="3"/>
        <v>108.26423198349852</v>
      </c>
    </row>
    <row r="112" spans="5:6" x14ac:dyDescent="0.25">
      <c r="E112" s="24">
        <f t="shared" ca="1" si="2"/>
        <v>0.17386357575023681</v>
      </c>
      <c r="F112" s="24">
        <f t="shared" ca="1" si="3"/>
        <v>34.989686694119321</v>
      </c>
    </row>
    <row r="113" spans="5:6" x14ac:dyDescent="0.25">
      <c r="E113" s="24">
        <f t="shared" ca="1" si="2"/>
        <v>0.75471268901465749</v>
      </c>
      <c r="F113" s="24">
        <f t="shared" ca="1" si="3"/>
        <v>5.6283629301987146</v>
      </c>
    </row>
    <row r="114" spans="5:6" x14ac:dyDescent="0.25">
      <c r="E114" s="24">
        <f t="shared" ca="1" si="2"/>
        <v>0.60501924012088082</v>
      </c>
      <c r="F114" s="24">
        <f t="shared" ca="1" si="3"/>
        <v>10.049900392085364</v>
      </c>
    </row>
    <row r="115" spans="5:6" x14ac:dyDescent="0.25">
      <c r="E115" s="24">
        <f t="shared" ca="1" si="2"/>
        <v>0.51667729184690003</v>
      </c>
      <c r="F115" s="24">
        <f t="shared" ca="1" si="3"/>
        <v>13.206735861668811</v>
      </c>
    </row>
    <row r="116" spans="5:6" x14ac:dyDescent="0.25">
      <c r="E116" s="24">
        <f t="shared" ca="1" si="2"/>
        <v>0.91378019211123129</v>
      </c>
      <c r="F116" s="24">
        <f t="shared" ca="1" si="3"/>
        <v>1.803304529636548</v>
      </c>
    </row>
    <row r="117" spans="5:6" x14ac:dyDescent="0.25">
      <c r="E117" s="24">
        <f t="shared" ca="1" si="2"/>
        <v>0.84094957264031855</v>
      </c>
      <c r="F117" s="24">
        <f t="shared" ca="1" si="3"/>
        <v>3.4644716399122957</v>
      </c>
    </row>
    <row r="118" spans="5:6" x14ac:dyDescent="0.25">
      <c r="E118" s="24">
        <f t="shared" ca="1" si="2"/>
        <v>0.98045662242320697</v>
      </c>
      <c r="F118" s="24">
        <f t="shared" ca="1" si="3"/>
        <v>0.39473749172530831</v>
      </c>
    </row>
    <row r="119" spans="5:6" x14ac:dyDescent="0.25">
      <c r="E119" s="24">
        <f t="shared" ca="1" si="2"/>
        <v>0.63063891589634558</v>
      </c>
      <c r="F119" s="24">
        <f t="shared" ca="1" si="3"/>
        <v>9.2204364257014717</v>
      </c>
    </row>
    <row r="120" spans="5:6" x14ac:dyDescent="0.25">
      <c r="E120" s="24">
        <f t="shared" ca="1" si="2"/>
        <v>0.99784252481047453</v>
      </c>
      <c r="F120" s="24">
        <f t="shared" ca="1" si="3"/>
        <v>4.319611784028219E-2</v>
      </c>
    </row>
    <row r="121" spans="5:6" x14ac:dyDescent="0.25">
      <c r="E121" s="24">
        <f t="shared" ca="1" si="2"/>
        <v>0.87556965102416817</v>
      </c>
      <c r="F121" s="24">
        <f t="shared" ca="1" si="3"/>
        <v>2.6576114942109208</v>
      </c>
    </row>
    <row r="122" spans="5:6" x14ac:dyDescent="0.25">
      <c r="E122" s="24">
        <f t="shared" ca="1" si="2"/>
        <v>0.21494064032859439</v>
      </c>
      <c r="F122" s="24">
        <f t="shared" ca="1" si="3"/>
        <v>30.74786760939315</v>
      </c>
    </row>
    <row r="123" spans="5:6" x14ac:dyDescent="0.25">
      <c r="E123" s="24">
        <f t="shared" ca="1" si="2"/>
        <v>0.61684803562239743</v>
      </c>
      <c r="F123" s="24">
        <f t="shared" ca="1" si="3"/>
        <v>9.6626516200035031</v>
      </c>
    </row>
    <row r="124" spans="5:6" x14ac:dyDescent="0.25">
      <c r="E124" s="24">
        <f t="shared" ca="1" si="2"/>
        <v>5.3993504759786592E-2</v>
      </c>
      <c r="F124" s="24">
        <f t="shared" ca="1" si="3"/>
        <v>58.377830437570474</v>
      </c>
    </row>
    <row r="125" spans="5:6" x14ac:dyDescent="0.25">
      <c r="E125" s="24">
        <f t="shared" ca="1" si="2"/>
        <v>0.34695431516308173</v>
      </c>
      <c r="F125" s="24">
        <f t="shared" ca="1" si="3"/>
        <v>21.171243285866201</v>
      </c>
    </row>
    <row r="126" spans="5:6" x14ac:dyDescent="0.25">
      <c r="E126" s="24">
        <f t="shared" ca="1" si="2"/>
        <v>0.42332564014433227</v>
      </c>
      <c r="F126" s="24">
        <f t="shared" ca="1" si="3"/>
        <v>17.192271225002855</v>
      </c>
    </row>
    <row r="127" spans="5:6" x14ac:dyDescent="0.25">
      <c r="E127" s="24">
        <f t="shared" ca="1" si="2"/>
        <v>0.53544181611763275</v>
      </c>
      <c r="F127" s="24">
        <f t="shared" ca="1" si="3"/>
        <v>12.493260967452828</v>
      </c>
    </row>
    <row r="128" spans="5:6" x14ac:dyDescent="0.25">
      <c r="E128" s="24">
        <f t="shared" ca="1" si="2"/>
        <v>0.57208208736186061</v>
      </c>
      <c r="F128" s="24">
        <f t="shared" ca="1" si="3"/>
        <v>11.169455770498841</v>
      </c>
    </row>
    <row r="129" spans="5:6" x14ac:dyDescent="0.25">
      <c r="E129" s="24">
        <f t="shared" ca="1" si="2"/>
        <v>0.35300023478737075</v>
      </c>
      <c r="F129" s="24">
        <f t="shared" ca="1" si="3"/>
        <v>20.825731138580618</v>
      </c>
    </row>
    <row r="130" spans="5:6" x14ac:dyDescent="0.25">
      <c r="E130" s="24">
        <f t="shared" ca="1" si="2"/>
        <v>0.34697978379909589</v>
      </c>
      <c r="F130" s="24">
        <f t="shared" ca="1" si="3"/>
        <v>21.169775213548458</v>
      </c>
    </row>
    <row r="131" spans="5:6" x14ac:dyDescent="0.25">
      <c r="E131" s="24">
        <f t="shared" ca="1" si="2"/>
        <v>0.44744235877532956</v>
      </c>
      <c r="F131" s="24">
        <f t="shared" ca="1" si="3"/>
        <v>16.0841511353911</v>
      </c>
    </row>
    <row r="132" spans="5:6" x14ac:dyDescent="0.25">
      <c r="E132" s="24">
        <f t="shared" ref="E132:E195" ca="1" si="4">RAND()</f>
        <v>0.6483852528338736</v>
      </c>
      <c r="F132" s="24">
        <f t="shared" ref="F132:F195" ca="1" si="5">-LOG(E132,EXP(1))/$C$3</f>
        <v>8.6654046662443118</v>
      </c>
    </row>
    <row r="133" spans="5:6" x14ac:dyDescent="0.25">
      <c r="E133" s="24">
        <f t="shared" ca="1" si="4"/>
        <v>0.82292798504727338</v>
      </c>
      <c r="F133" s="24">
        <f t="shared" ca="1" si="5"/>
        <v>3.8977317022780622</v>
      </c>
    </row>
    <row r="134" spans="5:6" x14ac:dyDescent="0.25">
      <c r="E134" s="24">
        <f t="shared" ca="1" si="4"/>
        <v>0.45216320012969091</v>
      </c>
      <c r="F134" s="24">
        <f t="shared" ca="1" si="5"/>
        <v>15.874242041667179</v>
      </c>
    </row>
    <row r="135" spans="5:6" x14ac:dyDescent="0.25">
      <c r="E135" s="24">
        <f t="shared" ca="1" si="4"/>
        <v>0.193924376649519</v>
      </c>
      <c r="F135" s="24">
        <f t="shared" ca="1" si="5"/>
        <v>32.80574013999707</v>
      </c>
    </row>
    <row r="136" spans="5:6" x14ac:dyDescent="0.25">
      <c r="E136" s="24">
        <f t="shared" ca="1" si="4"/>
        <v>0.84685218122828243</v>
      </c>
      <c r="F136" s="24">
        <f t="shared" ca="1" si="5"/>
        <v>3.3245823990435288</v>
      </c>
    </row>
    <row r="137" spans="5:6" x14ac:dyDescent="0.25">
      <c r="E137" s="24">
        <f t="shared" ca="1" si="4"/>
        <v>0.60560713658211218</v>
      </c>
      <c r="F137" s="24">
        <f t="shared" ca="1" si="5"/>
        <v>10.030475852235336</v>
      </c>
    </row>
    <row r="138" spans="5:6" x14ac:dyDescent="0.25">
      <c r="E138" s="24">
        <f t="shared" ca="1" si="4"/>
        <v>0.15082589620757514</v>
      </c>
      <c r="F138" s="24">
        <f t="shared" ca="1" si="5"/>
        <v>37.832582252739911</v>
      </c>
    </row>
    <row r="139" spans="5:6" x14ac:dyDescent="0.25">
      <c r="E139" s="24">
        <f t="shared" ca="1" si="4"/>
        <v>0.87736456062647084</v>
      </c>
      <c r="F139" s="24">
        <f t="shared" ca="1" si="5"/>
        <v>2.6166536483847991</v>
      </c>
    </row>
    <row r="140" spans="5:6" x14ac:dyDescent="0.25">
      <c r="E140" s="24">
        <f t="shared" ca="1" si="4"/>
        <v>0.62968122697517759</v>
      </c>
      <c r="F140" s="24">
        <f t="shared" ca="1" si="5"/>
        <v>9.2508315316088865</v>
      </c>
    </row>
    <row r="141" spans="5:6" x14ac:dyDescent="0.25">
      <c r="E141" s="24">
        <f t="shared" ca="1" si="4"/>
        <v>0.51990504103908985</v>
      </c>
      <c r="F141" s="24">
        <f t="shared" ca="1" si="5"/>
        <v>13.082181949377686</v>
      </c>
    </row>
    <row r="142" spans="5:6" x14ac:dyDescent="0.25">
      <c r="E142" s="24">
        <f t="shared" ca="1" si="4"/>
        <v>0.73374150039911545</v>
      </c>
      <c r="F142" s="24">
        <f t="shared" ca="1" si="5"/>
        <v>6.1919698338014193</v>
      </c>
    </row>
    <row r="143" spans="5:6" x14ac:dyDescent="0.25">
      <c r="E143" s="24">
        <f t="shared" ca="1" si="4"/>
        <v>0.31786020901394207</v>
      </c>
      <c r="F143" s="24">
        <f t="shared" ca="1" si="5"/>
        <v>22.922871742952754</v>
      </c>
    </row>
    <row r="144" spans="5:6" x14ac:dyDescent="0.25">
      <c r="E144" s="24">
        <f t="shared" ca="1" si="4"/>
        <v>0.59441439021986109</v>
      </c>
      <c r="F144" s="24">
        <f t="shared" ca="1" si="5"/>
        <v>10.403571524301471</v>
      </c>
    </row>
    <row r="145" spans="5:6" x14ac:dyDescent="0.25">
      <c r="E145" s="24">
        <f t="shared" ca="1" si="4"/>
        <v>0.71547334628392145</v>
      </c>
      <c r="F145" s="24">
        <f t="shared" ca="1" si="5"/>
        <v>6.6962186510764674</v>
      </c>
    </row>
    <row r="146" spans="5:6" x14ac:dyDescent="0.25">
      <c r="E146" s="24">
        <f t="shared" ca="1" si="4"/>
        <v>0.34558691154875909</v>
      </c>
      <c r="F146" s="24">
        <f t="shared" ca="1" si="5"/>
        <v>21.250222288908617</v>
      </c>
    </row>
    <row r="147" spans="5:6" x14ac:dyDescent="0.25">
      <c r="E147" s="24">
        <f t="shared" ca="1" si="4"/>
        <v>0.95415499650707236</v>
      </c>
      <c r="F147" s="24">
        <f t="shared" ca="1" si="5"/>
        <v>0.93858301194987404</v>
      </c>
    </row>
    <row r="148" spans="5:6" x14ac:dyDescent="0.25">
      <c r="E148" s="24">
        <f t="shared" ca="1" si="4"/>
        <v>0.13775338567789075</v>
      </c>
      <c r="F148" s="24">
        <f t="shared" ca="1" si="5"/>
        <v>39.645805056545363</v>
      </c>
    </row>
    <row r="149" spans="5:6" x14ac:dyDescent="0.25">
      <c r="E149" s="24">
        <f t="shared" ca="1" si="4"/>
        <v>0.50355809727794931</v>
      </c>
      <c r="F149" s="24">
        <f t="shared" ca="1" si="5"/>
        <v>13.721123732642148</v>
      </c>
    </row>
    <row r="150" spans="5:6" x14ac:dyDescent="0.25">
      <c r="E150" s="24">
        <f t="shared" ca="1" si="4"/>
        <v>0.79288020665927161</v>
      </c>
      <c r="F150" s="24">
        <f t="shared" ca="1" si="5"/>
        <v>4.6416626447979699</v>
      </c>
    </row>
    <row r="151" spans="5:6" x14ac:dyDescent="0.25">
      <c r="E151" s="24">
        <f t="shared" ca="1" si="4"/>
        <v>0.62435967846379692</v>
      </c>
      <c r="F151" s="24">
        <f t="shared" ca="1" si="5"/>
        <v>9.4205733775465408</v>
      </c>
    </row>
    <row r="152" spans="5:6" x14ac:dyDescent="0.25">
      <c r="E152" s="24">
        <f t="shared" ca="1" si="4"/>
        <v>0.35680266775671521</v>
      </c>
      <c r="F152" s="24">
        <f t="shared" ca="1" si="5"/>
        <v>20.611448028152221</v>
      </c>
    </row>
    <row r="153" spans="5:6" x14ac:dyDescent="0.25">
      <c r="E153" s="24">
        <f t="shared" ca="1" si="4"/>
        <v>0.71878116745247789</v>
      </c>
      <c r="F153" s="24">
        <f t="shared" ca="1" si="5"/>
        <v>6.6039664879719862</v>
      </c>
    </row>
    <row r="154" spans="5:6" x14ac:dyDescent="0.25">
      <c r="E154" s="24">
        <f t="shared" ca="1" si="4"/>
        <v>0.52434163726525773</v>
      </c>
      <c r="F154" s="24">
        <f t="shared" ca="1" si="5"/>
        <v>12.912236551871041</v>
      </c>
    </row>
    <row r="155" spans="5:6" x14ac:dyDescent="0.25">
      <c r="E155" s="24">
        <f t="shared" ca="1" si="4"/>
        <v>0.636165154277199</v>
      </c>
      <c r="F155" s="24">
        <f t="shared" ca="1" si="5"/>
        <v>9.0459414563130913</v>
      </c>
    </row>
    <row r="156" spans="5:6" x14ac:dyDescent="0.25">
      <c r="E156" s="24">
        <f t="shared" ca="1" si="4"/>
        <v>0.29661747872056432</v>
      </c>
      <c r="F156" s="24">
        <f t="shared" ca="1" si="5"/>
        <v>24.306238414725136</v>
      </c>
    </row>
    <row r="157" spans="5:6" x14ac:dyDescent="0.25">
      <c r="E157" s="24">
        <f t="shared" ca="1" si="4"/>
        <v>0.67448731278072871</v>
      </c>
      <c r="F157" s="24">
        <f t="shared" ca="1" si="5"/>
        <v>7.8760482664966078</v>
      </c>
    </row>
    <row r="158" spans="5:6" x14ac:dyDescent="0.25">
      <c r="E158" s="24">
        <f t="shared" ca="1" si="4"/>
        <v>0.96287629611885983</v>
      </c>
      <c r="F158" s="24">
        <f t="shared" ca="1" si="5"/>
        <v>0.75660664434735148</v>
      </c>
    </row>
    <row r="159" spans="5:6" x14ac:dyDescent="0.25">
      <c r="E159" s="24">
        <f t="shared" ca="1" si="4"/>
        <v>0.836398781210964</v>
      </c>
      <c r="F159" s="24">
        <f t="shared" ca="1" si="5"/>
        <v>3.5729953722624961</v>
      </c>
    </row>
    <row r="160" spans="5:6" x14ac:dyDescent="0.25">
      <c r="E160" s="24">
        <f t="shared" ca="1" si="4"/>
        <v>8.5630088853080433E-2</v>
      </c>
      <c r="F160" s="24">
        <f t="shared" ca="1" si="5"/>
        <v>49.154371046099143</v>
      </c>
    </row>
    <row r="161" spans="5:6" x14ac:dyDescent="0.25">
      <c r="E161" s="24">
        <f t="shared" ca="1" si="4"/>
        <v>0.39827238230696937</v>
      </c>
      <c r="F161" s="24">
        <f t="shared" ca="1" si="5"/>
        <v>18.41238260243184</v>
      </c>
    </row>
    <row r="162" spans="5:6" x14ac:dyDescent="0.25">
      <c r="E162" s="24">
        <f t="shared" ca="1" si="4"/>
        <v>0.52118328740825448</v>
      </c>
      <c r="F162" s="24">
        <f t="shared" ca="1" si="5"/>
        <v>13.033069996950539</v>
      </c>
    </row>
    <row r="163" spans="5:6" x14ac:dyDescent="0.25">
      <c r="E163" s="24">
        <f t="shared" ca="1" si="4"/>
        <v>0.62625283124362952</v>
      </c>
      <c r="F163" s="24">
        <f t="shared" ca="1" si="5"/>
        <v>9.3600221129074104</v>
      </c>
    </row>
    <row r="164" spans="5:6" x14ac:dyDescent="0.25">
      <c r="E164" s="24">
        <f t="shared" ca="1" si="4"/>
        <v>0.75430927186587782</v>
      </c>
      <c r="F164" s="24">
        <f t="shared" ca="1" si="5"/>
        <v>5.6390564036894482</v>
      </c>
    </row>
    <row r="165" spans="5:6" x14ac:dyDescent="0.25">
      <c r="E165" s="24">
        <f t="shared" ca="1" si="4"/>
        <v>0.84772609622841799</v>
      </c>
      <c r="F165" s="24">
        <f t="shared" ca="1" si="5"/>
        <v>3.3039539019304311</v>
      </c>
    </row>
    <row r="166" spans="5:6" x14ac:dyDescent="0.25">
      <c r="E166" s="24">
        <f t="shared" ca="1" si="4"/>
        <v>0.64488893522854351</v>
      </c>
      <c r="F166" s="24">
        <f t="shared" ca="1" si="5"/>
        <v>8.7735434091495268</v>
      </c>
    </row>
    <row r="167" spans="5:6" x14ac:dyDescent="0.25">
      <c r="E167" s="24">
        <f t="shared" ca="1" si="4"/>
        <v>0.80689229980839317</v>
      </c>
      <c r="F167" s="24">
        <f t="shared" ca="1" si="5"/>
        <v>4.2913015420986529</v>
      </c>
    </row>
    <row r="168" spans="5:6" x14ac:dyDescent="0.25">
      <c r="E168" s="24">
        <f t="shared" ca="1" si="4"/>
        <v>0.98342174899906276</v>
      </c>
      <c r="F168" s="24">
        <f t="shared" ca="1" si="5"/>
        <v>0.33434416244177761</v>
      </c>
    </row>
    <row r="169" spans="5:6" x14ac:dyDescent="0.25">
      <c r="E169" s="24">
        <f t="shared" ca="1" si="4"/>
        <v>0.22927730700678295</v>
      </c>
      <c r="F169" s="24">
        <f t="shared" ca="1" si="5"/>
        <v>29.456461208114625</v>
      </c>
    </row>
    <row r="170" spans="5:6" x14ac:dyDescent="0.25">
      <c r="E170" s="24">
        <f t="shared" ca="1" si="4"/>
        <v>0.88000218076319658</v>
      </c>
      <c r="F170" s="24">
        <f t="shared" ca="1" si="5"/>
        <v>2.5566178674591868</v>
      </c>
    </row>
    <row r="171" spans="5:6" x14ac:dyDescent="0.25">
      <c r="E171" s="24">
        <f t="shared" ca="1" si="4"/>
        <v>0.76110385136633962</v>
      </c>
      <c r="F171" s="24">
        <f t="shared" ca="1" si="5"/>
        <v>5.4597092691674094</v>
      </c>
    </row>
    <row r="172" spans="5:6" x14ac:dyDescent="0.25">
      <c r="E172" s="24">
        <f t="shared" ca="1" si="4"/>
        <v>0.93259673591385517</v>
      </c>
      <c r="F172" s="24">
        <f t="shared" ca="1" si="5"/>
        <v>1.3956478919837005</v>
      </c>
    </row>
    <row r="173" spans="5:6" x14ac:dyDescent="0.25">
      <c r="E173" s="24">
        <f t="shared" ca="1" si="4"/>
        <v>0.2877072674971326</v>
      </c>
      <c r="F173" s="24">
        <f t="shared" ca="1" si="5"/>
        <v>24.9162349613086</v>
      </c>
    </row>
    <row r="174" spans="5:6" x14ac:dyDescent="0.25">
      <c r="E174" s="24">
        <f t="shared" ca="1" si="4"/>
        <v>0.30475840068553617</v>
      </c>
      <c r="F174" s="24">
        <f t="shared" ca="1" si="5"/>
        <v>23.764718903489616</v>
      </c>
    </row>
    <row r="175" spans="5:6" x14ac:dyDescent="0.25">
      <c r="E175" s="24">
        <f t="shared" ca="1" si="4"/>
        <v>0.35556326945002659</v>
      </c>
      <c r="F175" s="24">
        <f t="shared" ca="1" si="5"/>
        <v>20.681041448753579</v>
      </c>
    </row>
    <row r="176" spans="5:6" x14ac:dyDescent="0.25">
      <c r="E176" s="24">
        <f t="shared" ca="1" si="4"/>
        <v>0.3414607070477107</v>
      </c>
      <c r="F176" s="24">
        <f t="shared" ca="1" si="5"/>
        <v>21.490453329615249</v>
      </c>
    </row>
    <row r="177" spans="5:6" x14ac:dyDescent="0.25">
      <c r="E177" s="24">
        <f t="shared" ca="1" si="4"/>
        <v>0.97354890229205571</v>
      </c>
      <c r="F177" s="24">
        <f t="shared" ca="1" si="5"/>
        <v>0.53614443904571296</v>
      </c>
    </row>
    <row r="178" spans="5:6" x14ac:dyDescent="0.25">
      <c r="E178" s="24">
        <f t="shared" ca="1" si="4"/>
        <v>0.96528828777149212</v>
      </c>
      <c r="F178" s="24">
        <f t="shared" ca="1" si="5"/>
        <v>0.70656956907082136</v>
      </c>
    </row>
    <row r="179" spans="5:6" x14ac:dyDescent="0.25">
      <c r="E179" s="24">
        <f t="shared" ca="1" si="4"/>
        <v>0.52480149008179833</v>
      </c>
      <c r="F179" s="24">
        <f t="shared" ca="1" si="5"/>
        <v>12.894704040471874</v>
      </c>
    </row>
    <row r="180" spans="5:6" x14ac:dyDescent="0.25">
      <c r="E180" s="24">
        <f t="shared" ca="1" si="4"/>
        <v>0.66525583453853554</v>
      </c>
      <c r="F180" s="24">
        <f t="shared" ca="1" si="5"/>
        <v>8.1516719743559936</v>
      </c>
    </row>
    <row r="181" spans="5:6" x14ac:dyDescent="0.25">
      <c r="E181" s="24">
        <f t="shared" ca="1" si="4"/>
        <v>0.93842099931558276</v>
      </c>
      <c r="F181" s="24">
        <f t="shared" ca="1" si="5"/>
        <v>1.2711320821194227</v>
      </c>
    </row>
    <row r="182" spans="5:6" x14ac:dyDescent="0.25">
      <c r="E182" s="24">
        <f t="shared" ca="1" si="4"/>
        <v>0.78025878401959858</v>
      </c>
      <c r="F182" s="24">
        <f t="shared" ca="1" si="5"/>
        <v>4.962592798786992</v>
      </c>
    </row>
    <row r="183" spans="5:6" x14ac:dyDescent="0.25">
      <c r="E183" s="24">
        <f t="shared" ca="1" si="4"/>
        <v>0.7991653347003278</v>
      </c>
      <c r="F183" s="24">
        <f t="shared" ca="1" si="5"/>
        <v>4.4837485517621118</v>
      </c>
    </row>
    <row r="184" spans="5:6" x14ac:dyDescent="0.25">
      <c r="E184" s="24">
        <f t="shared" ca="1" si="4"/>
        <v>5.5843794505766264E-2</v>
      </c>
      <c r="F184" s="24">
        <f t="shared" ca="1" si="5"/>
        <v>57.703937393064791</v>
      </c>
    </row>
    <row r="185" spans="5:6" x14ac:dyDescent="0.25">
      <c r="E185" s="24">
        <f t="shared" ca="1" si="4"/>
        <v>0.23121671124774545</v>
      </c>
      <c r="F185" s="24">
        <f t="shared" ca="1" si="5"/>
        <v>29.287997286253894</v>
      </c>
    </row>
    <row r="186" spans="5:6" x14ac:dyDescent="0.25">
      <c r="E186" s="24">
        <f t="shared" ca="1" si="4"/>
        <v>0.61212607102825511</v>
      </c>
      <c r="F186" s="24">
        <f t="shared" ca="1" si="5"/>
        <v>9.8163403854477771</v>
      </c>
    </row>
    <row r="187" spans="5:6" x14ac:dyDescent="0.25">
      <c r="E187" s="24">
        <f t="shared" ca="1" si="4"/>
        <v>9.7617951860261898E-2</v>
      </c>
      <c r="F187" s="24">
        <f t="shared" ca="1" si="5"/>
        <v>46.533877389644054</v>
      </c>
    </row>
    <row r="188" spans="5:6" x14ac:dyDescent="0.25">
      <c r="E188" s="24">
        <f t="shared" ca="1" si="4"/>
        <v>0.47131299757942613</v>
      </c>
      <c r="F188" s="24">
        <f t="shared" ca="1" si="5"/>
        <v>15.044657345767693</v>
      </c>
    </row>
    <row r="189" spans="5:6" x14ac:dyDescent="0.25">
      <c r="E189" s="24">
        <f t="shared" ca="1" si="4"/>
        <v>0.24466386007712304</v>
      </c>
      <c r="F189" s="24">
        <f t="shared" ca="1" si="5"/>
        <v>28.157400203519067</v>
      </c>
    </row>
    <row r="190" spans="5:6" x14ac:dyDescent="0.25">
      <c r="E190" s="24">
        <f t="shared" ca="1" si="4"/>
        <v>0.22824902496667121</v>
      </c>
      <c r="F190" s="24">
        <f t="shared" ca="1" si="5"/>
        <v>29.54636062588369</v>
      </c>
    </row>
    <row r="191" spans="5:6" x14ac:dyDescent="0.25">
      <c r="E191" s="24">
        <f t="shared" ca="1" si="4"/>
        <v>0.37202018369604706</v>
      </c>
      <c r="F191" s="24">
        <f t="shared" ca="1" si="5"/>
        <v>19.776143378668465</v>
      </c>
    </row>
    <row r="192" spans="5:6" x14ac:dyDescent="0.25">
      <c r="E192" s="24">
        <f t="shared" ca="1" si="4"/>
        <v>0.8990752095520631</v>
      </c>
      <c r="F192" s="24">
        <f t="shared" ca="1" si="5"/>
        <v>2.1277717777241074</v>
      </c>
    </row>
    <row r="193" spans="5:6" x14ac:dyDescent="0.25">
      <c r="E193" s="24">
        <f t="shared" ca="1" si="4"/>
        <v>0.14009989764210229</v>
      </c>
      <c r="F193" s="24">
        <f t="shared" ca="1" si="5"/>
        <v>39.30799112490844</v>
      </c>
    </row>
    <row r="194" spans="5:6" x14ac:dyDescent="0.25">
      <c r="E194" s="24">
        <f t="shared" ca="1" si="4"/>
        <v>0.38272301623913052</v>
      </c>
      <c r="F194" s="24">
        <f t="shared" ca="1" si="5"/>
        <v>19.20887493262758</v>
      </c>
    </row>
    <row r="195" spans="5:6" x14ac:dyDescent="0.25">
      <c r="E195" s="24">
        <f t="shared" ca="1" si="4"/>
        <v>0.65490033879903753</v>
      </c>
      <c r="F195" s="24">
        <f t="shared" ca="1" si="5"/>
        <v>8.4654441885768481</v>
      </c>
    </row>
    <row r="196" spans="5:6" x14ac:dyDescent="0.25">
      <c r="E196" s="24">
        <f t="shared" ref="E196:E259" ca="1" si="6">RAND()</f>
        <v>0.79387527029646598</v>
      </c>
      <c r="F196" s="24">
        <f t="shared" ref="F196:F259" ca="1" si="7">-LOG(E196,EXP(1))/$C$3</f>
        <v>4.6165784076338756</v>
      </c>
    </row>
    <row r="197" spans="5:6" x14ac:dyDescent="0.25">
      <c r="E197" s="24">
        <f t="shared" ca="1" si="6"/>
        <v>0.53621561026744602</v>
      </c>
      <c r="F197" s="24">
        <f t="shared" ca="1" si="7"/>
        <v>12.464378816674515</v>
      </c>
    </row>
    <row r="198" spans="5:6" x14ac:dyDescent="0.25">
      <c r="E198" s="24">
        <f t="shared" ca="1" si="6"/>
        <v>0.58264294645524273</v>
      </c>
      <c r="F198" s="24">
        <f t="shared" ca="1" si="7"/>
        <v>10.803614440168738</v>
      </c>
    </row>
    <row r="199" spans="5:6" x14ac:dyDescent="0.25">
      <c r="E199" s="24">
        <f t="shared" ca="1" si="6"/>
        <v>0.90738570094995219</v>
      </c>
      <c r="F199" s="24">
        <f t="shared" ca="1" si="7"/>
        <v>1.9437534028372516</v>
      </c>
    </row>
    <row r="200" spans="5:6" x14ac:dyDescent="0.25">
      <c r="E200" s="24">
        <f t="shared" ca="1" si="6"/>
        <v>0.77240151961440373</v>
      </c>
      <c r="F200" s="24">
        <f t="shared" ca="1" si="7"/>
        <v>5.1650152207329514</v>
      </c>
    </row>
    <row r="201" spans="5:6" x14ac:dyDescent="0.25">
      <c r="E201" s="24">
        <f t="shared" ca="1" si="6"/>
        <v>0.99430821245603829</v>
      </c>
      <c r="F201" s="24">
        <f t="shared" ca="1" si="7"/>
        <v>0.11416094989657834</v>
      </c>
    </row>
    <row r="202" spans="5:6" x14ac:dyDescent="0.25">
      <c r="E202" s="24">
        <f t="shared" ca="1" si="6"/>
        <v>1.3951020516407397E-2</v>
      </c>
      <c r="F202" s="24">
        <f t="shared" ca="1" si="7"/>
        <v>85.444052361849174</v>
      </c>
    </row>
    <row r="203" spans="5:6" x14ac:dyDescent="0.25">
      <c r="E203" s="24">
        <f t="shared" ca="1" si="6"/>
        <v>4.3109747792071995E-2</v>
      </c>
      <c r="F203" s="24">
        <f t="shared" ca="1" si="7"/>
        <v>62.880122811497721</v>
      </c>
    </row>
    <row r="204" spans="5:6" x14ac:dyDescent="0.25">
      <c r="E204" s="24">
        <f t="shared" ca="1" si="6"/>
        <v>0.6420435454775788</v>
      </c>
      <c r="F204" s="24">
        <f t="shared" ca="1" si="7"/>
        <v>8.861982994913685</v>
      </c>
    </row>
    <row r="205" spans="5:6" x14ac:dyDescent="0.25">
      <c r="E205" s="24">
        <f t="shared" ca="1" si="6"/>
        <v>0.66856610859822008</v>
      </c>
      <c r="F205" s="24">
        <f t="shared" ca="1" si="7"/>
        <v>8.052399927646027</v>
      </c>
    </row>
    <row r="206" spans="5:6" x14ac:dyDescent="0.25">
      <c r="E206" s="24">
        <f t="shared" ca="1" si="6"/>
        <v>0.94884972558198011</v>
      </c>
      <c r="F206" s="24">
        <f t="shared" ca="1" si="7"/>
        <v>1.0500968638672468</v>
      </c>
    </row>
    <row r="207" spans="5:6" x14ac:dyDescent="0.25">
      <c r="E207" s="24">
        <f t="shared" ca="1" si="6"/>
        <v>0.7551385135772829</v>
      </c>
      <c r="F207" s="24">
        <f t="shared" ca="1" si="7"/>
        <v>5.6170816973677002</v>
      </c>
    </row>
    <row r="208" spans="5:6" x14ac:dyDescent="0.25">
      <c r="E208" s="24">
        <f t="shared" ca="1" si="6"/>
        <v>0.66579960564270835</v>
      </c>
      <c r="F208" s="24">
        <f t="shared" ca="1" si="7"/>
        <v>8.1353309229464621</v>
      </c>
    </row>
    <row r="209" spans="5:6" x14ac:dyDescent="0.25">
      <c r="E209" s="24">
        <f t="shared" ca="1" si="6"/>
        <v>0.71752264860848813</v>
      </c>
      <c r="F209" s="24">
        <f t="shared" ca="1" si="7"/>
        <v>6.6390153168339037</v>
      </c>
    </row>
    <row r="210" spans="5:6" x14ac:dyDescent="0.25">
      <c r="E210" s="24">
        <f t="shared" ca="1" si="6"/>
        <v>0.51039425996862808</v>
      </c>
      <c r="F210" s="24">
        <f t="shared" ca="1" si="7"/>
        <v>13.451435863155305</v>
      </c>
    </row>
    <row r="211" spans="5:6" x14ac:dyDescent="0.25">
      <c r="E211" s="24">
        <f t="shared" ca="1" si="6"/>
        <v>0.47820099804151905</v>
      </c>
      <c r="F211" s="24">
        <f t="shared" ca="1" si="7"/>
        <v>14.754482737607539</v>
      </c>
    </row>
    <row r="212" spans="5:6" x14ac:dyDescent="0.25">
      <c r="E212" s="24">
        <f t="shared" ca="1" si="6"/>
        <v>0.39735329272659015</v>
      </c>
      <c r="F212" s="24">
        <f t="shared" ca="1" si="7"/>
        <v>18.458589758286291</v>
      </c>
    </row>
    <row r="213" spans="5:6" x14ac:dyDescent="0.25">
      <c r="E213" s="24">
        <f t="shared" ca="1" si="6"/>
        <v>0.44061452647032728</v>
      </c>
      <c r="F213" s="24">
        <f t="shared" ca="1" si="7"/>
        <v>16.391697508216808</v>
      </c>
    </row>
    <row r="214" spans="5:6" x14ac:dyDescent="0.25">
      <c r="E214" s="24">
        <f t="shared" ca="1" si="6"/>
        <v>0.7513814406571202</v>
      </c>
      <c r="F214" s="24">
        <f t="shared" ca="1" si="7"/>
        <v>5.716836916634791</v>
      </c>
    </row>
    <row r="215" spans="5:6" x14ac:dyDescent="0.25">
      <c r="E215" s="24">
        <f t="shared" ca="1" si="6"/>
        <v>5.0122674916502463E-2</v>
      </c>
      <c r="F215" s="24">
        <f t="shared" ca="1" si="7"/>
        <v>59.865635602738806</v>
      </c>
    </row>
    <row r="216" spans="5:6" x14ac:dyDescent="0.25">
      <c r="E216" s="24">
        <f t="shared" ca="1" si="6"/>
        <v>0.87448411886476574</v>
      </c>
      <c r="F216" s="24">
        <f t="shared" ca="1" si="7"/>
        <v>2.6824228986900445</v>
      </c>
    </row>
    <row r="217" spans="5:6" x14ac:dyDescent="0.25">
      <c r="E217" s="24">
        <f t="shared" ca="1" si="6"/>
        <v>0.39177375030402151</v>
      </c>
      <c r="F217" s="24">
        <f t="shared" ca="1" si="7"/>
        <v>18.741415468175752</v>
      </c>
    </row>
    <row r="218" spans="5:6" x14ac:dyDescent="0.25">
      <c r="E218" s="24">
        <f t="shared" ca="1" si="6"/>
        <v>0.87752649096236435</v>
      </c>
      <c r="F218" s="24">
        <f t="shared" ca="1" si="7"/>
        <v>2.6129626993379853</v>
      </c>
    </row>
    <row r="219" spans="5:6" x14ac:dyDescent="0.25">
      <c r="E219" s="24">
        <f t="shared" ca="1" si="6"/>
        <v>0.59480369730595761</v>
      </c>
      <c r="F219" s="24">
        <f t="shared" ca="1" si="7"/>
        <v>10.390476967328715</v>
      </c>
    </row>
    <row r="220" spans="5:6" x14ac:dyDescent="0.25">
      <c r="E220" s="24">
        <f t="shared" ca="1" si="6"/>
        <v>0.5731786819053416</v>
      </c>
      <c r="F220" s="24">
        <f t="shared" ca="1" si="7"/>
        <v>11.131155501842684</v>
      </c>
    </row>
    <row r="221" spans="5:6" x14ac:dyDescent="0.25">
      <c r="E221" s="24">
        <f t="shared" ca="1" si="6"/>
        <v>0.59521046500755137</v>
      </c>
      <c r="F221" s="24">
        <f t="shared" ca="1" si="7"/>
        <v>10.376804265597329</v>
      </c>
    </row>
    <row r="222" spans="5:6" x14ac:dyDescent="0.25">
      <c r="E222" s="24">
        <f t="shared" ca="1" si="6"/>
        <v>0.54051721261948271</v>
      </c>
      <c r="F222" s="24">
        <f t="shared" ca="1" si="7"/>
        <v>12.304575933509311</v>
      </c>
    </row>
    <row r="223" spans="5:6" x14ac:dyDescent="0.25">
      <c r="E223" s="24">
        <f t="shared" ca="1" si="6"/>
        <v>0.65530234711807844</v>
      </c>
      <c r="F223" s="24">
        <f t="shared" ca="1" si="7"/>
        <v>8.4531710239443054</v>
      </c>
    </row>
    <row r="224" spans="5:6" x14ac:dyDescent="0.25">
      <c r="E224" s="24">
        <f t="shared" ca="1" si="6"/>
        <v>0.84593815510820192</v>
      </c>
      <c r="F224" s="24">
        <f t="shared" ca="1" si="7"/>
        <v>3.346180495140564</v>
      </c>
    </row>
    <row r="225" spans="5:6" x14ac:dyDescent="0.25">
      <c r="E225" s="24">
        <f t="shared" ca="1" si="6"/>
        <v>0.89471978713497879</v>
      </c>
      <c r="F225" s="24">
        <f t="shared" ca="1" si="7"/>
        <v>2.2248939345854502</v>
      </c>
    </row>
    <row r="226" spans="5:6" x14ac:dyDescent="0.25">
      <c r="E226" s="24">
        <f t="shared" ca="1" si="6"/>
        <v>0.79310928338806819</v>
      </c>
      <c r="F226" s="24">
        <f t="shared" ca="1" si="7"/>
        <v>4.6358851353799784</v>
      </c>
    </row>
    <row r="227" spans="5:6" x14ac:dyDescent="0.25">
      <c r="E227" s="24">
        <f t="shared" ca="1" si="6"/>
        <v>0.33358040666907807</v>
      </c>
      <c r="F227" s="24">
        <f t="shared" ca="1" si="7"/>
        <v>21.95742686457513</v>
      </c>
    </row>
    <row r="228" spans="5:6" x14ac:dyDescent="0.25">
      <c r="E228" s="24">
        <f t="shared" ca="1" si="6"/>
        <v>0.77525393985576818</v>
      </c>
      <c r="F228" s="24">
        <f t="shared" ca="1" si="7"/>
        <v>5.0912927793799918</v>
      </c>
    </row>
    <row r="229" spans="5:6" x14ac:dyDescent="0.25">
      <c r="E229" s="24">
        <f t="shared" ca="1" si="6"/>
        <v>0.4405480261938477</v>
      </c>
      <c r="F229" s="24">
        <f t="shared" ca="1" si="7"/>
        <v>16.394716260042099</v>
      </c>
    </row>
    <row r="230" spans="5:6" x14ac:dyDescent="0.25">
      <c r="E230" s="24">
        <f t="shared" ca="1" si="6"/>
        <v>0.12105866979159585</v>
      </c>
      <c r="F230" s="24">
        <f t="shared" ca="1" si="7"/>
        <v>42.229599531765004</v>
      </c>
    </row>
    <row r="231" spans="5:6" x14ac:dyDescent="0.25">
      <c r="E231" s="24">
        <f t="shared" ca="1" si="6"/>
        <v>0.28958326378949195</v>
      </c>
      <c r="F231" s="24">
        <f t="shared" ca="1" si="7"/>
        <v>24.786248218453366</v>
      </c>
    </row>
    <row r="232" spans="5:6" x14ac:dyDescent="0.25">
      <c r="E232" s="24">
        <f t="shared" ca="1" si="6"/>
        <v>0.98194731354504694</v>
      </c>
      <c r="F232" s="24">
        <f t="shared" ca="1" si="7"/>
        <v>0.36435248522909697</v>
      </c>
    </row>
    <row r="233" spans="5:6" x14ac:dyDescent="0.25">
      <c r="E233" s="24">
        <f t="shared" ca="1" si="6"/>
        <v>0.18426756418789536</v>
      </c>
      <c r="F233" s="24">
        <f t="shared" ca="1" si="7"/>
        <v>33.827328488699528</v>
      </c>
    </row>
    <row r="234" spans="5:6" x14ac:dyDescent="0.25">
      <c r="E234" s="24">
        <f t="shared" ca="1" si="6"/>
        <v>0.31560680201561475</v>
      </c>
      <c r="F234" s="24">
        <f t="shared" ca="1" si="7"/>
        <v>23.065162751899415</v>
      </c>
    </row>
    <row r="235" spans="5:6" x14ac:dyDescent="0.25">
      <c r="E235" s="24">
        <f t="shared" ca="1" si="6"/>
        <v>0.49926867338408976</v>
      </c>
      <c r="F235" s="24">
        <f t="shared" ca="1" si="7"/>
        <v>13.892218090263883</v>
      </c>
    </row>
    <row r="236" spans="5:6" x14ac:dyDescent="0.25">
      <c r="E236" s="24">
        <f t="shared" ca="1" si="6"/>
        <v>0.86798498297839499</v>
      </c>
      <c r="F236" s="24">
        <f t="shared" ca="1" si="7"/>
        <v>2.8316173037516159</v>
      </c>
    </row>
    <row r="237" spans="5:6" x14ac:dyDescent="0.25">
      <c r="E237" s="24">
        <f t="shared" ca="1" si="6"/>
        <v>0.37597782039385419</v>
      </c>
      <c r="F237" s="24">
        <f t="shared" ca="1" si="7"/>
        <v>19.564502512926783</v>
      </c>
    </row>
    <row r="238" spans="5:6" x14ac:dyDescent="0.25">
      <c r="E238" s="24">
        <f t="shared" ca="1" si="6"/>
        <v>0.7726285280851215</v>
      </c>
      <c r="F238" s="24">
        <f t="shared" ca="1" si="7"/>
        <v>5.1591380930307604</v>
      </c>
    </row>
    <row r="239" spans="5:6" x14ac:dyDescent="0.25">
      <c r="E239" s="24">
        <f t="shared" ca="1" si="6"/>
        <v>0.80906699860179998</v>
      </c>
      <c r="F239" s="24">
        <f t="shared" ca="1" si="7"/>
        <v>4.2374709757372804</v>
      </c>
    </row>
    <row r="240" spans="5:6" x14ac:dyDescent="0.25">
      <c r="E240" s="24">
        <f t="shared" ca="1" si="6"/>
        <v>0.90850294703796886</v>
      </c>
      <c r="F240" s="24">
        <f t="shared" ca="1" si="7"/>
        <v>1.9191429460180804</v>
      </c>
    </row>
    <row r="241" spans="5:6" x14ac:dyDescent="0.25">
      <c r="E241" s="24">
        <f t="shared" ca="1" si="6"/>
        <v>0.88308732671444379</v>
      </c>
      <c r="F241" s="24">
        <f t="shared" ca="1" si="7"/>
        <v>2.4866237103377054</v>
      </c>
    </row>
    <row r="242" spans="5:6" x14ac:dyDescent="0.25">
      <c r="E242" s="24">
        <f t="shared" ca="1" si="6"/>
        <v>0.21192184168133299</v>
      </c>
      <c r="F242" s="24">
        <f t="shared" ca="1" si="7"/>
        <v>31.030754872011368</v>
      </c>
    </row>
    <row r="243" spans="5:6" x14ac:dyDescent="0.25">
      <c r="E243" s="24">
        <f t="shared" ca="1" si="6"/>
        <v>0.48766268223743947</v>
      </c>
      <c r="F243" s="24">
        <f t="shared" ca="1" si="7"/>
        <v>14.362626741167226</v>
      </c>
    </row>
    <row r="244" spans="5:6" x14ac:dyDescent="0.25">
      <c r="E244" s="24">
        <f t="shared" ca="1" si="6"/>
        <v>0.4154145852974177</v>
      </c>
      <c r="F244" s="24">
        <f t="shared" ca="1" si="7"/>
        <v>17.569565134077987</v>
      </c>
    </row>
    <row r="245" spans="5:6" x14ac:dyDescent="0.25">
      <c r="E245" s="24">
        <f t="shared" ca="1" si="6"/>
        <v>6.0183238601222766E-2</v>
      </c>
      <c r="F245" s="24">
        <f t="shared" ca="1" si="7"/>
        <v>56.207227879738078</v>
      </c>
    </row>
    <row r="246" spans="5:6" x14ac:dyDescent="0.25">
      <c r="E246" s="24">
        <f t="shared" ca="1" si="6"/>
        <v>0.47398608278531884</v>
      </c>
      <c r="F246" s="24">
        <f t="shared" ca="1" si="7"/>
        <v>14.931546378610339</v>
      </c>
    </row>
    <row r="247" spans="5:6" x14ac:dyDescent="0.25">
      <c r="E247" s="24">
        <f t="shared" ca="1" si="6"/>
        <v>6.1007845837139918E-3</v>
      </c>
      <c r="F247" s="24">
        <f t="shared" ca="1" si="7"/>
        <v>101.98675791585536</v>
      </c>
    </row>
    <row r="248" spans="5:6" x14ac:dyDescent="0.25">
      <c r="E248" s="24">
        <f t="shared" ca="1" si="6"/>
        <v>0.36466053192829606</v>
      </c>
      <c r="F248" s="24">
        <f t="shared" ca="1" si="7"/>
        <v>20.175768153511182</v>
      </c>
    </row>
    <row r="249" spans="5:6" x14ac:dyDescent="0.25">
      <c r="E249" s="24">
        <f t="shared" ca="1" si="6"/>
        <v>0.50469028380471237</v>
      </c>
      <c r="F249" s="24">
        <f t="shared" ca="1" si="7"/>
        <v>13.676206744967828</v>
      </c>
    </row>
    <row r="250" spans="5:6" x14ac:dyDescent="0.25">
      <c r="E250" s="24">
        <f t="shared" ca="1" si="6"/>
        <v>0.86422655826437567</v>
      </c>
      <c r="F250" s="24">
        <f t="shared" ca="1" si="7"/>
        <v>2.9184064867678994</v>
      </c>
    </row>
    <row r="251" spans="5:6" x14ac:dyDescent="0.25">
      <c r="E251" s="24">
        <f t="shared" ca="1" si="6"/>
        <v>0.33884517060876918</v>
      </c>
      <c r="F251" s="24">
        <f t="shared" ca="1" si="7"/>
        <v>21.644239995994756</v>
      </c>
    </row>
    <row r="252" spans="5:6" x14ac:dyDescent="0.25">
      <c r="E252" s="24">
        <f t="shared" ca="1" si="6"/>
        <v>0.6385771502287676</v>
      </c>
      <c r="F252" s="24">
        <f t="shared" ca="1" si="7"/>
        <v>8.9702556076036899</v>
      </c>
    </row>
    <row r="253" spans="5:6" x14ac:dyDescent="0.25">
      <c r="E253" s="24">
        <f t="shared" ca="1" si="6"/>
        <v>0.57089344349186411</v>
      </c>
      <c r="F253" s="24">
        <f t="shared" ca="1" si="7"/>
        <v>11.211054011805656</v>
      </c>
    </row>
    <row r="254" spans="5:6" x14ac:dyDescent="0.25">
      <c r="E254" s="24">
        <f t="shared" ca="1" si="6"/>
        <v>0.15515822645301647</v>
      </c>
      <c r="F254" s="24">
        <f t="shared" ca="1" si="7"/>
        <v>37.266197338302774</v>
      </c>
    </row>
    <row r="255" spans="5:6" x14ac:dyDescent="0.25">
      <c r="E255" s="24">
        <f t="shared" ca="1" si="6"/>
        <v>0.90640420706604941</v>
      </c>
      <c r="F255" s="24">
        <f t="shared" ca="1" si="7"/>
        <v>1.9653985553516762</v>
      </c>
    </row>
    <row r="256" spans="5:6" x14ac:dyDescent="0.25">
      <c r="E256" s="24">
        <f t="shared" ca="1" si="6"/>
        <v>8.7548961768258327E-2</v>
      </c>
      <c r="F256" s="24">
        <f t="shared" ca="1" si="7"/>
        <v>48.711141580995879</v>
      </c>
    </row>
    <row r="257" spans="5:6" x14ac:dyDescent="0.25">
      <c r="E257" s="24">
        <f t="shared" ca="1" si="6"/>
        <v>5.285748219865849E-2</v>
      </c>
      <c r="F257" s="24">
        <f t="shared" ca="1" si="7"/>
        <v>58.803120048903359</v>
      </c>
    </row>
    <row r="258" spans="5:6" x14ac:dyDescent="0.25">
      <c r="E258" s="24">
        <f t="shared" ca="1" si="6"/>
        <v>0.70565030872234902</v>
      </c>
      <c r="F258" s="24">
        <f t="shared" ca="1" si="7"/>
        <v>6.9727095524309002</v>
      </c>
    </row>
    <row r="259" spans="5:6" x14ac:dyDescent="0.25">
      <c r="E259" s="24">
        <f t="shared" ca="1" si="6"/>
        <v>0.89329268842858034</v>
      </c>
      <c r="F259" s="24">
        <f t="shared" ca="1" si="7"/>
        <v>2.2568198641623924</v>
      </c>
    </row>
    <row r="260" spans="5:6" x14ac:dyDescent="0.25">
      <c r="E260" s="24">
        <f t="shared" ref="E260:E323" ca="1" si="8">RAND()</f>
        <v>0.38041961539988789</v>
      </c>
      <c r="F260" s="24">
        <f t="shared" ref="F260:F323" ca="1" si="9">-LOG(E260,EXP(1))/$C$3</f>
        <v>19.329607688922067</v>
      </c>
    </row>
    <row r="261" spans="5:6" x14ac:dyDescent="0.25">
      <c r="E261" s="24">
        <f t="shared" ca="1" si="8"/>
        <v>0.43455789880925211</v>
      </c>
      <c r="F261" s="24">
        <f t="shared" ca="1" si="9"/>
        <v>16.668521785557999</v>
      </c>
    </row>
    <row r="262" spans="5:6" x14ac:dyDescent="0.25">
      <c r="E262" s="24">
        <f t="shared" ca="1" si="8"/>
        <v>0.69611755113146012</v>
      </c>
      <c r="F262" s="24">
        <f t="shared" ca="1" si="9"/>
        <v>7.2447347521020298</v>
      </c>
    </row>
    <row r="263" spans="5:6" x14ac:dyDescent="0.25">
      <c r="E263" s="24">
        <f t="shared" ca="1" si="8"/>
        <v>0.17188811378341173</v>
      </c>
      <c r="F263" s="24">
        <f t="shared" ca="1" si="9"/>
        <v>35.218230301913209</v>
      </c>
    </row>
    <row r="264" spans="5:6" x14ac:dyDescent="0.25">
      <c r="E264" s="24">
        <f t="shared" ca="1" si="8"/>
        <v>1.3140052596029017E-2</v>
      </c>
      <c r="F264" s="24">
        <f t="shared" ca="1" si="9"/>
        <v>86.641805263834982</v>
      </c>
    </row>
    <row r="265" spans="5:6" x14ac:dyDescent="0.25">
      <c r="E265" s="24">
        <f t="shared" ca="1" si="8"/>
        <v>0.17948570789375362</v>
      </c>
      <c r="F265" s="24">
        <f t="shared" ca="1" si="9"/>
        <v>34.353193919712048</v>
      </c>
    </row>
    <row r="266" spans="5:6" x14ac:dyDescent="0.25">
      <c r="E266" s="24">
        <f t="shared" ca="1" si="8"/>
        <v>0.10683907355944366</v>
      </c>
      <c r="F266" s="24">
        <f t="shared" ca="1" si="9"/>
        <v>44.728631241346868</v>
      </c>
    </row>
    <row r="267" spans="5:6" x14ac:dyDescent="0.25">
      <c r="E267" s="24">
        <f t="shared" ca="1" si="8"/>
        <v>0.9410472238339993</v>
      </c>
      <c r="F267" s="24">
        <f t="shared" ca="1" si="9"/>
        <v>1.2152391184541453</v>
      </c>
    </row>
    <row r="268" spans="5:6" x14ac:dyDescent="0.25">
      <c r="E268" s="24">
        <f t="shared" ca="1" si="8"/>
        <v>0.86963325268406566</v>
      </c>
      <c r="F268" s="24">
        <f t="shared" ca="1" si="9"/>
        <v>2.7936740969823646</v>
      </c>
    </row>
    <row r="269" spans="5:6" x14ac:dyDescent="0.25">
      <c r="E269" s="24">
        <f t="shared" ca="1" si="8"/>
        <v>0.88162105689925552</v>
      </c>
      <c r="F269" s="24">
        <f t="shared" ca="1" si="9"/>
        <v>2.5198591200229861</v>
      </c>
    </row>
    <row r="270" spans="5:6" x14ac:dyDescent="0.25">
      <c r="E270" s="24">
        <f t="shared" ca="1" si="8"/>
        <v>0.21433214815064694</v>
      </c>
      <c r="F270" s="24">
        <f t="shared" ca="1" si="9"/>
        <v>30.804567461032939</v>
      </c>
    </row>
    <row r="271" spans="5:6" x14ac:dyDescent="0.25">
      <c r="E271" s="24">
        <f t="shared" ca="1" si="8"/>
        <v>0.12755855542200889</v>
      </c>
      <c r="F271" s="24">
        <f t="shared" ca="1" si="9"/>
        <v>41.183595231971935</v>
      </c>
    </row>
    <row r="272" spans="5:6" x14ac:dyDescent="0.25">
      <c r="E272" s="24">
        <f t="shared" ca="1" si="8"/>
        <v>0.55443286372032718</v>
      </c>
      <c r="F272" s="24">
        <f t="shared" ca="1" si="9"/>
        <v>11.796191097369926</v>
      </c>
    </row>
    <row r="273" spans="5:6" x14ac:dyDescent="0.25">
      <c r="E273" s="24">
        <f t="shared" ca="1" si="8"/>
        <v>0.20766367957039089</v>
      </c>
      <c r="F273" s="24">
        <f t="shared" ca="1" si="9"/>
        <v>31.436708661149225</v>
      </c>
    </row>
    <row r="274" spans="5:6" x14ac:dyDescent="0.25">
      <c r="E274" s="24">
        <f t="shared" ca="1" si="8"/>
        <v>0.72376536716358719</v>
      </c>
      <c r="F274" s="24">
        <f t="shared" ca="1" si="9"/>
        <v>6.4657603524907969</v>
      </c>
    </row>
    <row r="275" spans="5:6" x14ac:dyDescent="0.25">
      <c r="E275" s="24">
        <f t="shared" ca="1" si="8"/>
        <v>0.7067437967382143</v>
      </c>
      <c r="F275" s="24">
        <f t="shared" ca="1" si="9"/>
        <v>6.9417411922510768</v>
      </c>
    </row>
    <row r="276" spans="5:6" x14ac:dyDescent="0.25">
      <c r="E276" s="24">
        <f t="shared" ca="1" si="8"/>
        <v>0.75201700624858347</v>
      </c>
      <c r="F276" s="24">
        <f t="shared" ca="1" si="9"/>
        <v>5.6999268119148043</v>
      </c>
    </row>
    <row r="277" spans="5:6" x14ac:dyDescent="0.25">
      <c r="E277" s="24">
        <f t="shared" ca="1" si="8"/>
        <v>0.3653885009994835</v>
      </c>
      <c r="F277" s="24">
        <f t="shared" ca="1" si="9"/>
        <v>20.135882103143096</v>
      </c>
    </row>
    <row r="278" spans="5:6" x14ac:dyDescent="0.25">
      <c r="E278" s="24">
        <f t="shared" ca="1" si="8"/>
        <v>0.41518775516713713</v>
      </c>
      <c r="F278" s="24">
        <f t="shared" ca="1" si="9"/>
        <v>17.580488779479349</v>
      </c>
    </row>
    <row r="279" spans="5:6" x14ac:dyDescent="0.25">
      <c r="E279" s="24">
        <f t="shared" ca="1" si="8"/>
        <v>0.66734068659646673</v>
      </c>
      <c r="F279" s="24">
        <f t="shared" ca="1" si="9"/>
        <v>8.0890917791992791</v>
      </c>
    </row>
    <row r="280" spans="5:6" x14ac:dyDescent="0.25">
      <c r="E280" s="24">
        <f t="shared" ca="1" si="8"/>
        <v>0.51968100501139491</v>
      </c>
      <c r="F280" s="24">
        <f t="shared" ca="1" si="9"/>
        <v>13.090802150928653</v>
      </c>
    </row>
    <row r="281" spans="5:6" x14ac:dyDescent="0.25">
      <c r="E281" s="24">
        <f t="shared" ca="1" si="8"/>
        <v>0.59017114000027182</v>
      </c>
      <c r="F281" s="24">
        <f t="shared" ca="1" si="9"/>
        <v>10.546854326936616</v>
      </c>
    </row>
    <row r="282" spans="5:6" x14ac:dyDescent="0.25">
      <c r="E282" s="24">
        <f t="shared" ca="1" si="8"/>
        <v>5.1347867051402929E-2</v>
      </c>
      <c r="F282" s="24">
        <f t="shared" ca="1" si="9"/>
        <v>59.382637618615632</v>
      </c>
    </row>
    <row r="283" spans="5:6" x14ac:dyDescent="0.25">
      <c r="E283" s="24">
        <f t="shared" ca="1" si="8"/>
        <v>0.59484522283158825</v>
      </c>
      <c r="F283" s="24">
        <f t="shared" ca="1" si="9"/>
        <v>10.389080739418292</v>
      </c>
    </row>
    <row r="284" spans="5:6" x14ac:dyDescent="0.25">
      <c r="E284" s="24">
        <f t="shared" ca="1" si="8"/>
        <v>0.35830846806508221</v>
      </c>
      <c r="F284" s="24">
        <f t="shared" ca="1" si="9"/>
        <v>20.527220418849272</v>
      </c>
    </row>
    <row r="285" spans="5:6" x14ac:dyDescent="0.25">
      <c r="E285" s="24">
        <f t="shared" ca="1" si="8"/>
        <v>0.79400044060432218</v>
      </c>
      <c r="F285" s="24">
        <f t="shared" ca="1" si="9"/>
        <v>4.6134252563574591</v>
      </c>
    </row>
    <row r="286" spans="5:6" x14ac:dyDescent="0.25">
      <c r="E286" s="24">
        <f t="shared" ca="1" si="8"/>
        <v>0.40020887635001756</v>
      </c>
      <c r="F286" s="24">
        <f t="shared" ca="1" si="9"/>
        <v>18.315373545866407</v>
      </c>
    </row>
    <row r="287" spans="5:6" x14ac:dyDescent="0.25">
      <c r="E287" s="24">
        <f t="shared" ca="1" si="8"/>
        <v>0.61360916705867175</v>
      </c>
      <c r="F287" s="24">
        <f t="shared" ca="1" si="9"/>
        <v>9.7679417848987793</v>
      </c>
    </row>
    <row r="288" spans="5:6" x14ac:dyDescent="0.25">
      <c r="E288" s="24">
        <f t="shared" ca="1" si="8"/>
        <v>0.54844630511281889</v>
      </c>
      <c r="F288" s="24">
        <f t="shared" ca="1" si="9"/>
        <v>12.01331796220332</v>
      </c>
    </row>
    <row r="289" spans="5:6" x14ac:dyDescent="0.25">
      <c r="E289" s="24">
        <f t="shared" ca="1" si="8"/>
        <v>0.26933629656411406</v>
      </c>
      <c r="F289" s="24">
        <f t="shared" ca="1" si="9"/>
        <v>26.23589014190382</v>
      </c>
    </row>
    <row r="290" spans="5:6" x14ac:dyDescent="0.25">
      <c r="E290" s="24">
        <f t="shared" ca="1" si="8"/>
        <v>0.17576563007596568</v>
      </c>
      <c r="F290" s="24">
        <f t="shared" ca="1" si="9"/>
        <v>34.772076373396231</v>
      </c>
    </row>
    <row r="291" spans="5:6" x14ac:dyDescent="0.25">
      <c r="E291" s="24">
        <f t="shared" ca="1" si="8"/>
        <v>0.23533739753025673</v>
      </c>
      <c r="F291" s="24">
        <f t="shared" ca="1" si="9"/>
        <v>28.93470120695061</v>
      </c>
    </row>
    <row r="292" spans="5:6" x14ac:dyDescent="0.25">
      <c r="E292" s="24">
        <f t="shared" ca="1" si="8"/>
        <v>0.48206966515200067</v>
      </c>
      <c r="F292" s="24">
        <f t="shared" ca="1" si="9"/>
        <v>14.593332837302468</v>
      </c>
    </row>
    <row r="293" spans="5:6" x14ac:dyDescent="0.25">
      <c r="E293" s="24">
        <f t="shared" ca="1" si="8"/>
        <v>0.87072122179943734</v>
      </c>
      <c r="F293" s="24">
        <f t="shared" ca="1" si="9"/>
        <v>2.7686684036468909</v>
      </c>
    </row>
    <row r="294" spans="5:6" x14ac:dyDescent="0.25">
      <c r="E294" s="24">
        <f t="shared" ca="1" si="8"/>
        <v>3.9355970314497779E-2</v>
      </c>
      <c r="F294" s="24">
        <f t="shared" ca="1" si="9"/>
        <v>64.702151845207794</v>
      </c>
    </row>
    <row r="295" spans="5:6" x14ac:dyDescent="0.25">
      <c r="E295" s="24">
        <f t="shared" ca="1" si="8"/>
        <v>0.10111815978971317</v>
      </c>
      <c r="F295" s="24">
        <f t="shared" ca="1" si="9"/>
        <v>45.829310940625781</v>
      </c>
    </row>
    <row r="296" spans="5:6" x14ac:dyDescent="0.25">
      <c r="E296" s="24">
        <f t="shared" ca="1" si="8"/>
        <v>9.8821762880097475E-2</v>
      </c>
      <c r="F296" s="24">
        <f t="shared" ca="1" si="9"/>
        <v>46.28874852837761</v>
      </c>
    </row>
    <row r="297" spans="5:6" x14ac:dyDescent="0.25">
      <c r="E297" s="24">
        <f t="shared" ca="1" si="8"/>
        <v>0.43709882839852288</v>
      </c>
      <c r="F297" s="24">
        <f t="shared" ca="1" si="9"/>
        <v>16.551919150266848</v>
      </c>
    </row>
    <row r="298" spans="5:6" x14ac:dyDescent="0.25">
      <c r="E298" s="24">
        <f t="shared" ca="1" si="8"/>
        <v>0.67156263697975471</v>
      </c>
      <c r="F298" s="24">
        <f t="shared" ca="1" si="9"/>
        <v>7.9629597634722691</v>
      </c>
    </row>
    <row r="299" spans="5:6" x14ac:dyDescent="0.25">
      <c r="E299" s="24">
        <f t="shared" ca="1" si="8"/>
        <v>0.64211458068060812</v>
      </c>
      <c r="F299" s="24">
        <f t="shared" ca="1" si="9"/>
        <v>8.8597703327296511</v>
      </c>
    </row>
    <row r="300" spans="5:6" x14ac:dyDescent="0.25">
      <c r="E300" s="24">
        <f t="shared" ca="1" si="8"/>
        <v>0.77648033655793502</v>
      </c>
      <c r="F300" s="24">
        <f t="shared" ca="1" si="9"/>
        <v>5.0596791976950666</v>
      </c>
    </row>
    <row r="301" spans="5:6" x14ac:dyDescent="0.25">
      <c r="E301" s="24">
        <f t="shared" ca="1" si="8"/>
        <v>0.70260014200211829</v>
      </c>
      <c r="F301" s="24">
        <f t="shared" ca="1" si="9"/>
        <v>7.0593467408190831</v>
      </c>
    </row>
    <row r="302" spans="5:6" x14ac:dyDescent="0.25">
      <c r="E302" s="24">
        <f t="shared" ca="1" si="8"/>
        <v>0.33050412417993646</v>
      </c>
      <c r="F302" s="24">
        <f t="shared" ca="1" si="9"/>
        <v>22.142722823205521</v>
      </c>
    </row>
    <row r="303" spans="5:6" x14ac:dyDescent="0.25">
      <c r="E303" s="24">
        <f t="shared" ca="1" si="8"/>
        <v>0.30773805351928074</v>
      </c>
      <c r="F303" s="24">
        <f t="shared" ca="1" si="9"/>
        <v>23.570126669097164</v>
      </c>
    </row>
    <row r="304" spans="5:6" x14ac:dyDescent="0.25">
      <c r="E304" s="24">
        <f t="shared" ca="1" si="8"/>
        <v>0.78319047333103708</v>
      </c>
      <c r="F304" s="24">
        <f t="shared" ca="1" si="9"/>
        <v>4.8875870323060928</v>
      </c>
    </row>
    <row r="305" spans="5:6" x14ac:dyDescent="0.25">
      <c r="E305" s="24">
        <f t="shared" ca="1" si="8"/>
        <v>0.70287989099971637</v>
      </c>
      <c r="F305" s="24">
        <f t="shared" ca="1" si="9"/>
        <v>7.0513850766268167</v>
      </c>
    </row>
    <row r="306" spans="5:6" x14ac:dyDescent="0.25">
      <c r="E306" s="24">
        <f t="shared" ca="1" si="8"/>
        <v>0.36859389994994318</v>
      </c>
      <c r="F306" s="24">
        <f t="shared" ca="1" si="9"/>
        <v>19.961195662477547</v>
      </c>
    </row>
    <row r="307" spans="5:6" x14ac:dyDescent="0.25">
      <c r="E307" s="24">
        <f t="shared" ca="1" si="8"/>
        <v>6.9234136998465701E-2</v>
      </c>
      <c r="F307" s="24">
        <f t="shared" ca="1" si="9"/>
        <v>53.405224575382498</v>
      </c>
    </row>
    <row r="308" spans="5:6" x14ac:dyDescent="0.25">
      <c r="E308" s="24">
        <f t="shared" ca="1" si="8"/>
        <v>0.38745705048693013</v>
      </c>
      <c r="F308" s="24">
        <f t="shared" ca="1" si="9"/>
        <v>18.963005475694864</v>
      </c>
    </row>
    <row r="309" spans="5:6" x14ac:dyDescent="0.25">
      <c r="E309" s="24">
        <f t="shared" ca="1" si="8"/>
        <v>0.44805412569129111</v>
      </c>
      <c r="F309" s="24">
        <f t="shared" ca="1" si="9"/>
        <v>16.056824751792938</v>
      </c>
    </row>
    <row r="310" spans="5:6" x14ac:dyDescent="0.25">
      <c r="E310" s="24">
        <f t="shared" ca="1" si="8"/>
        <v>0.78442607508278173</v>
      </c>
      <c r="F310" s="24">
        <f t="shared" ca="1" si="9"/>
        <v>4.8560588627706549</v>
      </c>
    </row>
    <row r="311" spans="5:6" x14ac:dyDescent="0.25">
      <c r="E311" s="24">
        <f t="shared" ca="1" si="8"/>
        <v>0.96891048284662351</v>
      </c>
      <c r="F311" s="24">
        <f t="shared" ca="1" si="9"/>
        <v>0.63166104643983312</v>
      </c>
    </row>
    <row r="312" spans="5:6" x14ac:dyDescent="0.25">
      <c r="E312" s="24">
        <f t="shared" ca="1" si="8"/>
        <v>0.34899011943541158</v>
      </c>
      <c r="F312" s="24">
        <f t="shared" ca="1" si="9"/>
        <v>21.054233365075902</v>
      </c>
    </row>
    <row r="313" spans="5:6" x14ac:dyDescent="0.25">
      <c r="E313" s="24">
        <f t="shared" ca="1" si="8"/>
        <v>0.46977826880178464</v>
      </c>
      <c r="F313" s="24">
        <f t="shared" ca="1" si="9"/>
        <v>15.109889282052963</v>
      </c>
    </row>
    <row r="314" spans="5:6" x14ac:dyDescent="0.25">
      <c r="E314" s="24">
        <f t="shared" ca="1" si="8"/>
        <v>0.40693593171571607</v>
      </c>
      <c r="F314" s="24">
        <f t="shared" ca="1" si="9"/>
        <v>17.981990437252637</v>
      </c>
    </row>
    <row r="315" spans="5:6" x14ac:dyDescent="0.25">
      <c r="E315" s="24">
        <f t="shared" ca="1" si="8"/>
        <v>0.32056896532736134</v>
      </c>
      <c r="F315" s="24">
        <f t="shared" ca="1" si="9"/>
        <v>22.753156906816312</v>
      </c>
    </row>
    <row r="316" spans="5:6" x14ac:dyDescent="0.25">
      <c r="E316" s="24">
        <f t="shared" ca="1" si="8"/>
        <v>0.2557165429348327</v>
      </c>
      <c r="F316" s="24">
        <f t="shared" ca="1" si="9"/>
        <v>27.273714042443018</v>
      </c>
    </row>
    <row r="317" spans="5:6" x14ac:dyDescent="0.25">
      <c r="E317" s="24">
        <f t="shared" ca="1" si="8"/>
        <v>0.36320195154204149</v>
      </c>
      <c r="F317" s="24">
        <f t="shared" ca="1" si="9"/>
        <v>20.25592518161988</v>
      </c>
    </row>
    <row r="318" spans="5:6" x14ac:dyDescent="0.25">
      <c r="E318" s="24">
        <f t="shared" ca="1" si="8"/>
        <v>0.87391599908422435</v>
      </c>
      <c r="F318" s="24">
        <f t="shared" ca="1" si="9"/>
        <v>2.6954203766632809</v>
      </c>
    </row>
    <row r="319" spans="5:6" x14ac:dyDescent="0.25">
      <c r="E319" s="24">
        <f t="shared" ca="1" si="8"/>
        <v>0.75252251281014559</v>
      </c>
      <c r="F319" s="24">
        <f t="shared" ca="1" si="9"/>
        <v>5.6864873090189239</v>
      </c>
    </row>
    <row r="320" spans="5:6" x14ac:dyDescent="0.25">
      <c r="E320" s="24">
        <f t="shared" ca="1" si="8"/>
        <v>0.13589814375784182</v>
      </c>
      <c r="F320" s="24">
        <f t="shared" ca="1" si="9"/>
        <v>39.916992336020336</v>
      </c>
    </row>
    <row r="321" spans="5:6" x14ac:dyDescent="0.25">
      <c r="E321" s="24">
        <f t="shared" ca="1" si="8"/>
        <v>0.17213580389869076</v>
      </c>
      <c r="F321" s="24">
        <f t="shared" ca="1" si="9"/>
        <v>35.189431123094913</v>
      </c>
    </row>
    <row r="322" spans="5:6" x14ac:dyDescent="0.25">
      <c r="E322" s="24">
        <f t="shared" ca="1" si="8"/>
        <v>0.11473024955404709</v>
      </c>
      <c r="F322" s="24">
        <f t="shared" ca="1" si="9"/>
        <v>43.303431240628072</v>
      </c>
    </row>
    <row r="323" spans="5:6" x14ac:dyDescent="0.25">
      <c r="E323" s="24">
        <f t="shared" ca="1" si="8"/>
        <v>0.45309830021708086</v>
      </c>
      <c r="F323" s="24">
        <f t="shared" ca="1" si="9"/>
        <v>15.832923575362416</v>
      </c>
    </row>
    <row r="324" spans="5:6" x14ac:dyDescent="0.25">
      <c r="E324" s="24">
        <f t="shared" ref="E324:E387" ca="1" si="10">RAND()</f>
        <v>0.84957671489042619</v>
      </c>
      <c r="F324" s="24">
        <f t="shared" ref="F324:F387" ca="1" si="11">-LOG(E324,EXP(1))/$C$3</f>
        <v>3.2603407202816452</v>
      </c>
    </row>
    <row r="325" spans="5:6" x14ac:dyDescent="0.25">
      <c r="E325" s="24">
        <f t="shared" ca="1" si="10"/>
        <v>0.62372895715438337</v>
      </c>
      <c r="F325" s="24">
        <f t="shared" ca="1" si="11"/>
        <v>9.4407873702103551</v>
      </c>
    </row>
    <row r="326" spans="5:6" x14ac:dyDescent="0.25">
      <c r="E326" s="24">
        <f t="shared" ca="1" si="10"/>
        <v>4.8658244036926201E-2</v>
      </c>
      <c r="F326" s="24">
        <f t="shared" ca="1" si="11"/>
        <v>60.45868057308504</v>
      </c>
    </row>
    <row r="327" spans="5:6" x14ac:dyDescent="0.25">
      <c r="E327" s="24">
        <f t="shared" ca="1" si="10"/>
        <v>0.78329964241576744</v>
      </c>
      <c r="F327" s="24">
        <f t="shared" ca="1" si="11"/>
        <v>4.8847994223796798</v>
      </c>
    </row>
    <row r="328" spans="5:6" x14ac:dyDescent="0.25">
      <c r="E328" s="24">
        <f t="shared" ca="1" si="10"/>
        <v>0.10627763922677813</v>
      </c>
      <c r="F328" s="24">
        <f t="shared" ca="1" si="11"/>
        <v>44.834007422149575</v>
      </c>
    </row>
    <row r="329" spans="5:6" x14ac:dyDescent="0.25">
      <c r="E329" s="24">
        <f t="shared" ca="1" si="10"/>
        <v>6.4178752563254338E-2</v>
      </c>
      <c r="F329" s="24">
        <f t="shared" ca="1" si="11"/>
        <v>54.921661600464347</v>
      </c>
    </row>
    <row r="330" spans="5:6" x14ac:dyDescent="0.25">
      <c r="E330" s="24">
        <f t="shared" ca="1" si="10"/>
        <v>9.0408810406888196E-2</v>
      </c>
      <c r="F330" s="24">
        <f t="shared" ca="1" si="11"/>
        <v>48.068271121595195</v>
      </c>
    </row>
    <row r="331" spans="5:6" x14ac:dyDescent="0.25">
      <c r="E331" s="24">
        <f t="shared" ca="1" si="10"/>
        <v>0.99811997426952814</v>
      </c>
      <c r="F331" s="24">
        <f t="shared" ca="1" si="11"/>
        <v>3.7635903939099123E-2</v>
      </c>
    </row>
    <row r="332" spans="5:6" x14ac:dyDescent="0.25">
      <c r="E332" s="24">
        <f t="shared" ca="1" si="10"/>
        <v>0.73498574749265511</v>
      </c>
      <c r="F332" s="24">
        <f t="shared" ca="1" si="11"/>
        <v>6.1580834224753422</v>
      </c>
    </row>
    <row r="333" spans="5:6" x14ac:dyDescent="0.25">
      <c r="E333" s="24">
        <f t="shared" ca="1" si="10"/>
        <v>0.52779174136217677</v>
      </c>
      <c r="F333" s="24">
        <f t="shared" ca="1" si="11"/>
        <v>12.781070046436991</v>
      </c>
    </row>
    <row r="334" spans="5:6" x14ac:dyDescent="0.25">
      <c r="E334" s="24">
        <f t="shared" ca="1" si="10"/>
        <v>0.17404053213352955</v>
      </c>
      <c r="F334" s="24">
        <f t="shared" ca="1" si="11"/>
        <v>34.969341271970762</v>
      </c>
    </row>
    <row r="335" spans="5:6" x14ac:dyDescent="0.25">
      <c r="E335" s="24">
        <f t="shared" ca="1" si="10"/>
        <v>0.81941375001977368</v>
      </c>
      <c r="F335" s="24">
        <f t="shared" ca="1" si="11"/>
        <v>3.9833226682975487</v>
      </c>
    </row>
    <row r="336" spans="5:6" x14ac:dyDescent="0.25">
      <c r="E336" s="24">
        <f t="shared" ca="1" si="10"/>
        <v>0.44476264124945497</v>
      </c>
      <c r="F336" s="24">
        <f t="shared" ca="1" si="11"/>
        <v>16.204290591397012</v>
      </c>
    </row>
    <row r="337" spans="5:6" x14ac:dyDescent="0.25">
      <c r="E337" s="24">
        <f t="shared" ca="1" si="10"/>
        <v>0.3368988508997951</v>
      </c>
      <c r="F337" s="24">
        <f t="shared" ca="1" si="11"/>
        <v>21.759450787608955</v>
      </c>
    </row>
    <row r="338" spans="5:6" x14ac:dyDescent="0.25">
      <c r="E338" s="24">
        <f t="shared" ca="1" si="10"/>
        <v>0.93773281773733608</v>
      </c>
      <c r="F338" s="24">
        <f t="shared" ca="1" si="11"/>
        <v>1.2858042609750264</v>
      </c>
    </row>
    <row r="339" spans="5:6" x14ac:dyDescent="0.25">
      <c r="E339" s="24">
        <f t="shared" ca="1" si="10"/>
        <v>0.69593443692347623</v>
      </c>
      <c r="F339" s="24">
        <f t="shared" ca="1" si="11"/>
        <v>7.2499964581478187</v>
      </c>
    </row>
    <row r="340" spans="5:6" x14ac:dyDescent="0.25">
      <c r="E340" s="24">
        <f t="shared" ca="1" si="10"/>
        <v>0.51544418474245668</v>
      </c>
      <c r="F340" s="24">
        <f t="shared" ca="1" si="11"/>
        <v>13.254525108152599</v>
      </c>
    </row>
    <row r="341" spans="5:6" x14ac:dyDescent="0.25">
      <c r="E341" s="24">
        <f t="shared" ca="1" si="10"/>
        <v>0.15548089596482839</v>
      </c>
      <c r="F341" s="24">
        <f t="shared" ca="1" si="11"/>
        <v>37.224648208837145</v>
      </c>
    </row>
    <row r="342" spans="5:6" x14ac:dyDescent="0.25">
      <c r="E342" s="24">
        <f t="shared" ca="1" si="10"/>
        <v>0.80330289221891815</v>
      </c>
      <c r="F342" s="24">
        <f t="shared" ca="1" si="11"/>
        <v>4.3804687077388875</v>
      </c>
    </row>
    <row r="343" spans="5:6" x14ac:dyDescent="0.25">
      <c r="E343" s="24">
        <f t="shared" ca="1" si="10"/>
        <v>0.94241318690365516</v>
      </c>
      <c r="F343" s="24">
        <f t="shared" ca="1" si="11"/>
        <v>1.1862294657668699</v>
      </c>
    </row>
    <row r="344" spans="5:6" x14ac:dyDescent="0.25">
      <c r="E344" s="24">
        <f t="shared" ca="1" si="10"/>
        <v>0.78928005643111365</v>
      </c>
      <c r="F344" s="24">
        <f t="shared" ca="1" si="11"/>
        <v>4.7326813999952053</v>
      </c>
    </row>
    <row r="345" spans="5:6" x14ac:dyDescent="0.25">
      <c r="E345" s="24">
        <f t="shared" ca="1" si="10"/>
        <v>0.29236007470351866</v>
      </c>
      <c r="F345" s="24">
        <f t="shared" ca="1" si="11"/>
        <v>24.59538207702068</v>
      </c>
    </row>
    <row r="346" spans="5:6" x14ac:dyDescent="0.25">
      <c r="E346" s="24">
        <f t="shared" ca="1" si="10"/>
        <v>7.7770224967967261E-2</v>
      </c>
      <c r="F346" s="24">
        <f t="shared" ca="1" si="11"/>
        <v>51.079932670898046</v>
      </c>
    </row>
    <row r="347" spans="5:6" x14ac:dyDescent="0.25">
      <c r="E347" s="24">
        <f t="shared" ca="1" si="10"/>
        <v>0.38463959633872569</v>
      </c>
      <c r="F347" s="24">
        <f t="shared" ca="1" si="11"/>
        <v>19.10896993056096</v>
      </c>
    </row>
    <row r="348" spans="5:6" x14ac:dyDescent="0.25">
      <c r="E348" s="24">
        <f t="shared" ca="1" si="10"/>
        <v>0.50764188775764452</v>
      </c>
      <c r="F348" s="24">
        <f t="shared" ca="1" si="11"/>
        <v>13.559580507068754</v>
      </c>
    </row>
    <row r="349" spans="5:6" x14ac:dyDescent="0.25">
      <c r="E349" s="24">
        <f t="shared" ca="1" si="10"/>
        <v>0.40394658310367837</v>
      </c>
      <c r="F349" s="24">
        <f t="shared" ca="1" si="11"/>
        <v>18.129452596064542</v>
      </c>
    </row>
    <row r="350" spans="5:6" x14ac:dyDescent="0.25">
      <c r="E350" s="24">
        <f t="shared" ca="1" si="10"/>
        <v>0.12114173642741399</v>
      </c>
      <c r="F350" s="24">
        <f t="shared" ca="1" si="11"/>
        <v>42.215880869542787</v>
      </c>
    </row>
    <row r="351" spans="5:6" x14ac:dyDescent="0.25">
      <c r="E351" s="24">
        <f t="shared" ca="1" si="10"/>
        <v>0.34241596344362546</v>
      </c>
      <c r="F351" s="24">
        <f t="shared" ca="1" si="11"/>
        <v>21.434580271889622</v>
      </c>
    </row>
    <row r="352" spans="5:6" x14ac:dyDescent="0.25">
      <c r="E352" s="24">
        <f t="shared" ca="1" si="10"/>
        <v>0.72848618878662419</v>
      </c>
      <c r="F352" s="24">
        <f t="shared" ca="1" si="11"/>
        <v>6.3357322390527697</v>
      </c>
    </row>
    <row r="353" spans="5:6" x14ac:dyDescent="0.25">
      <c r="E353" s="24">
        <f t="shared" ca="1" si="10"/>
        <v>0.75628083342631258</v>
      </c>
      <c r="F353" s="24">
        <f t="shared" ca="1" si="11"/>
        <v>5.5868499799081937</v>
      </c>
    </row>
    <row r="354" spans="5:6" x14ac:dyDescent="0.25">
      <c r="E354" s="24">
        <f t="shared" ca="1" si="10"/>
        <v>0.97247888011771744</v>
      </c>
      <c r="F354" s="24">
        <f t="shared" ca="1" si="11"/>
        <v>0.55813841655919116</v>
      </c>
    </row>
    <row r="355" spans="5:6" x14ac:dyDescent="0.25">
      <c r="E355" s="24">
        <f t="shared" ca="1" si="10"/>
        <v>0.14199091541972941</v>
      </c>
      <c r="F355" s="24">
        <f t="shared" ca="1" si="11"/>
        <v>39.039843986896422</v>
      </c>
    </row>
    <row r="356" spans="5:6" x14ac:dyDescent="0.25">
      <c r="E356" s="24">
        <f t="shared" ca="1" si="10"/>
        <v>0.68968849227409434</v>
      </c>
      <c r="F356" s="24">
        <f t="shared" ca="1" si="11"/>
        <v>7.4303048760424026</v>
      </c>
    </row>
    <row r="357" spans="5:6" x14ac:dyDescent="0.25">
      <c r="E357" s="24">
        <f t="shared" ca="1" si="10"/>
        <v>0.97429863122593918</v>
      </c>
      <c r="F357" s="24">
        <f t="shared" ca="1" si="11"/>
        <v>0.52074838862582717</v>
      </c>
    </row>
    <row r="358" spans="5:6" x14ac:dyDescent="0.25">
      <c r="E358" s="24">
        <f t="shared" ca="1" si="10"/>
        <v>0.67860835283090304</v>
      </c>
      <c r="F358" s="24">
        <f t="shared" ca="1" si="11"/>
        <v>7.75422235582033</v>
      </c>
    </row>
    <row r="359" spans="5:6" x14ac:dyDescent="0.25">
      <c r="E359" s="24">
        <f t="shared" ca="1" si="10"/>
        <v>0.93286883593550907</v>
      </c>
      <c r="F359" s="24">
        <f t="shared" ca="1" si="11"/>
        <v>1.3898134230406185</v>
      </c>
    </row>
    <row r="360" spans="5:6" x14ac:dyDescent="0.25">
      <c r="E360" s="24">
        <f t="shared" ca="1" si="10"/>
        <v>0.24547314400136133</v>
      </c>
      <c r="F360" s="24">
        <f t="shared" ca="1" si="11"/>
        <v>28.091354616024628</v>
      </c>
    </row>
    <row r="361" spans="5:6" x14ac:dyDescent="0.25">
      <c r="E361" s="24">
        <f t="shared" ca="1" si="10"/>
        <v>0.79734307602081811</v>
      </c>
      <c r="F361" s="24">
        <f t="shared" ca="1" si="11"/>
        <v>4.5294046712944409</v>
      </c>
    </row>
    <row r="362" spans="5:6" x14ac:dyDescent="0.25">
      <c r="E362" s="24">
        <f t="shared" ca="1" si="10"/>
        <v>6.298763737654911E-2</v>
      </c>
      <c r="F362" s="24">
        <f t="shared" ca="1" si="11"/>
        <v>55.296336079298278</v>
      </c>
    </row>
    <row r="363" spans="5:6" x14ac:dyDescent="0.25">
      <c r="E363" s="24">
        <f t="shared" ca="1" si="10"/>
        <v>0.61554966052707594</v>
      </c>
      <c r="F363" s="24">
        <f t="shared" ca="1" si="11"/>
        <v>9.7047930676790468</v>
      </c>
    </row>
    <row r="364" spans="5:6" x14ac:dyDescent="0.25">
      <c r="E364" s="24">
        <f t="shared" ca="1" si="10"/>
        <v>0.6470162360363475</v>
      </c>
      <c r="F364" s="24">
        <f t="shared" ca="1" si="11"/>
        <v>8.7076778091723455</v>
      </c>
    </row>
    <row r="365" spans="5:6" x14ac:dyDescent="0.25">
      <c r="E365" s="24">
        <f t="shared" ca="1" si="10"/>
        <v>0.8104762285133631</v>
      </c>
      <c r="F365" s="24">
        <f t="shared" ca="1" si="11"/>
        <v>4.2026653529262878</v>
      </c>
    </row>
    <row r="366" spans="5:6" x14ac:dyDescent="0.25">
      <c r="E366" s="24">
        <f t="shared" ca="1" si="10"/>
        <v>0.97799818327849408</v>
      </c>
      <c r="F366" s="24">
        <f t="shared" ca="1" si="11"/>
        <v>0.44494933074993787</v>
      </c>
    </row>
    <row r="367" spans="5:6" x14ac:dyDescent="0.25">
      <c r="E367" s="24">
        <f t="shared" ca="1" si="10"/>
        <v>0.79267160616952681</v>
      </c>
      <c r="F367" s="24">
        <f t="shared" ca="1" si="11"/>
        <v>4.6469251783654135</v>
      </c>
    </row>
    <row r="368" spans="5:6" x14ac:dyDescent="0.25">
      <c r="E368" s="24">
        <f t="shared" ca="1" si="10"/>
        <v>0.55705843424924228</v>
      </c>
      <c r="F368" s="24">
        <f t="shared" ca="1" si="11"/>
        <v>11.701702713437431</v>
      </c>
    </row>
    <row r="369" spans="5:6" x14ac:dyDescent="0.25">
      <c r="E369" s="24">
        <f t="shared" ca="1" si="10"/>
        <v>0.57183983885579182</v>
      </c>
      <c r="F369" s="24">
        <f t="shared" ca="1" si="11"/>
        <v>11.177926576211645</v>
      </c>
    </row>
    <row r="370" spans="5:6" x14ac:dyDescent="0.25">
      <c r="E370" s="24">
        <f t="shared" ca="1" si="10"/>
        <v>0.63400186994158603</v>
      </c>
      <c r="F370" s="24">
        <f t="shared" ca="1" si="11"/>
        <v>9.1140675022916486</v>
      </c>
    </row>
    <row r="371" spans="5:6" x14ac:dyDescent="0.25">
      <c r="E371" s="24">
        <f t="shared" ca="1" si="10"/>
        <v>0.28264998939041741</v>
      </c>
      <c r="F371" s="24">
        <f t="shared" ca="1" si="11"/>
        <v>25.270918667939036</v>
      </c>
    </row>
    <row r="372" spans="5:6" x14ac:dyDescent="0.25">
      <c r="E372" s="24">
        <f t="shared" ca="1" si="10"/>
        <v>0.75512462966707017</v>
      </c>
      <c r="F372" s="24">
        <f t="shared" ca="1" si="11"/>
        <v>5.6174494189869488</v>
      </c>
    </row>
    <row r="373" spans="5:6" x14ac:dyDescent="0.25">
      <c r="E373" s="24">
        <f t="shared" ca="1" si="10"/>
        <v>0.58677710587523546</v>
      </c>
      <c r="F373" s="24">
        <f t="shared" ca="1" si="11"/>
        <v>10.662204973672672</v>
      </c>
    </row>
    <row r="374" spans="5:6" x14ac:dyDescent="0.25">
      <c r="E374" s="24">
        <f t="shared" ca="1" si="10"/>
        <v>0.35403470022293471</v>
      </c>
      <c r="F374" s="24">
        <f t="shared" ca="1" si="11"/>
        <v>20.767206948473923</v>
      </c>
    </row>
    <row r="375" spans="5:6" x14ac:dyDescent="0.25">
      <c r="E375" s="24">
        <f t="shared" ca="1" si="10"/>
        <v>0.42091626534151994</v>
      </c>
      <c r="F375" s="24">
        <f t="shared" ca="1" si="11"/>
        <v>17.306427195152985</v>
      </c>
    </row>
    <row r="376" spans="5:6" x14ac:dyDescent="0.25">
      <c r="E376" s="24">
        <f t="shared" ca="1" si="10"/>
        <v>0.73902699104596725</v>
      </c>
      <c r="F376" s="24">
        <f t="shared" ca="1" si="11"/>
        <v>6.0484166991611881</v>
      </c>
    </row>
    <row r="377" spans="5:6" x14ac:dyDescent="0.25">
      <c r="E377" s="24">
        <f t="shared" ca="1" si="10"/>
        <v>0.48921779769233564</v>
      </c>
      <c r="F377" s="24">
        <f t="shared" ca="1" si="11"/>
        <v>14.298949892237971</v>
      </c>
    </row>
    <row r="378" spans="5:6" x14ac:dyDescent="0.25">
      <c r="E378" s="24">
        <f t="shared" ca="1" si="10"/>
        <v>8.8847572737059344E-2</v>
      </c>
      <c r="F378" s="24">
        <f t="shared" ca="1" si="11"/>
        <v>48.416660868292681</v>
      </c>
    </row>
    <row r="379" spans="5:6" x14ac:dyDescent="0.25">
      <c r="E379" s="24">
        <f t="shared" ca="1" si="10"/>
        <v>0.52016062095595517</v>
      </c>
      <c r="F379" s="24">
        <f t="shared" ca="1" si="11"/>
        <v>13.072352572970065</v>
      </c>
    </row>
    <row r="380" spans="5:6" x14ac:dyDescent="0.25">
      <c r="E380" s="24">
        <f t="shared" ca="1" si="10"/>
        <v>0.75408839318221643</v>
      </c>
      <c r="F380" s="24">
        <f t="shared" ca="1" si="11"/>
        <v>5.6449137101639462</v>
      </c>
    </row>
    <row r="381" spans="5:6" x14ac:dyDescent="0.25">
      <c r="E381" s="24">
        <f t="shared" ca="1" si="10"/>
        <v>0.94007394560776558</v>
      </c>
      <c r="F381" s="24">
        <f t="shared" ca="1" si="11"/>
        <v>1.2359348254376534</v>
      </c>
    </row>
    <row r="382" spans="5:6" x14ac:dyDescent="0.25">
      <c r="E382" s="24">
        <f t="shared" ca="1" si="10"/>
        <v>0.54862323824884085</v>
      </c>
      <c r="F382" s="24">
        <f t="shared" ca="1" si="11"/>
        <v>12.00686684381701</v>
      </c>
    </row>
    <row r="383" spans="5:6" x14ac:dyDescent="0.25">
      <c r="E383" s="24">
        <f t="shared" ca="1" si="10"/>
        <v>0.75401768080125109</v>
      </c>
      <c r="F383" s="24">
        <f t="shared" ca="1" si="11"/>
        <v>5.646789238211662</v>
      </c>
    </row>
    <row r="384" spans="5:6" x14ac:dyDescent="0.25">
      <c r="E384" s="24">
        <f t="shared" ca="1" si="10"/>
        <v>0.92415310182606558</v>
      </c>
      <c r="F384" s="24">
        <f t="shared" ca="1" si="11"/>
        <v>1.5775505289867133</v>
      </c>
    </row>
    <row r="385" spans="5:6" x14ac:dyDescent="0.25">
      <c r="E385" s="24">
        <f t="shared" ca="1" si="10"/>
        <v>0.2554813783713521</v>
      </c>
      <c r="F385" s="24">
        <f t="shared" ca="1" si="11"/>
        <v>27.292115101623271</v>
      </c>
    </row>
    <row r="386" spans="5:6" x14ac:dyDescent="0.25">
      <c r="E386" s="24">
        <f t="shared" ca="1" si="10"/>
        <v>0.58455878186421906</v>
      </c>
      <c r="F386" s="24">
        <f t="shared" ca="1" si="11"/>
        <v>10.737958707041457</v>
      </c>
    </row>
    <row r="387" spans="5:6" x14ac:dyDescent="0.25">
      <c r="E387" s="24">
        <f t="shared" ca="1" si="10"/>
        <v>0.33323488971965054</v>
      </c>
      <c r="F387" s="24">
        <f t="shared" ca="1" si="11"/>
        <v>21.978153262557981</v>
      </c>
    </row>
    <row r="388" spans="5:6" x14ac:dyDescent="0.25">
      <c r="E388" s="24">
        <f t="shared" ref="E388:E451" ca="1" si="12">RAND()</f>
        <v>0.58577377198921077</v>
      </c>
      <c r="F388" s="24">
        <f t="shared" ref="F388:F451" ca="1" si="13">-LOG(E388,EXP(1))/$C$3</f>
        <v>10.696432371386324</v>
      </c>
    </row>
    <row r="389" spans="5:6" x14ac:dyDescent="0.25">
      <c r="E389" s="24">
        <f t="shared" ca="1" si="12"/>
        <v>0.50418854397709123</v>
      </c>
      <c r="F389" s="24">
        <f t="shared" ca="1" si="13"/>
        <v>13.696099713485747</v>
      </c>
    </row>
    <row r="390" spans="5:6" x14ac:dyDescent="0.25">
      <c r="E390" s="24">
        <f t="shared" ca="1" si="12"/>
        <v>0.5026456826877429</v>
      </c>
      <c r="F390" s="24">
        <f t="shared" ca="1" si="13"/>
        <v>13.757395305397333</v>
      </c>
    </row>
    <row r="391" spans="5:6" x14ac:dyDescent="0.25">
      <c r="E391" s="24">
        <f t="shared" ca="1" si="12"/>
        <v>2.123068480026713E-2</v>
      </c>
      <c r="F391" s="24">
        <f t="shared" ca="1" si="13"/>
        <v>77.046154950668864</v>
      </c>
    </row>
    <row r="392" spans="5:6" x14ac:dyDescent="0.25">
      <c r="E392" s="24">
        <f t="shared" ca="1" si="12"/>
        <v>0.36178587126901907</v>
      </c>
      <c r="F392" s="24">
        <f t="shared" ca="1" si="13"/>
        <v>20.334055160046276</v>
      </c>
    </row>
    <row r="393" spans="5:6" x14ac:dyDescent="0.25">
      <c r="E393" s="24">
        <f t="shared" ca="1" si="12"/>
        <v>0.3860474594337403</v>
      </c>
      <c r="F393" s="24">
        <f t="shared" ca="1" si="13"/>
        <v>19.035899303487799</v>
      </c>
    </row>
    <row r="394" spans="5:6" x14ac:dyDescent="0.25">
      <c r="E394" s="24">
        <f t="shared" ca="1" si="12"/>
        <v>0.9446316124444295</v>
      </c>
      <c r="F394" s="24">
        <f t="shared" ca="1" si="13"/>
        <v>1.139205111845079</v>
      </c>
    </row>
    <row r="395" spans="5:6" x14ac:dyDescent="0.25">
      <c r="E395" s="24">
        <f t="shared" ca="1" si="12"/>
        <v>0.46577368853957291</v>
      </c>
      <c r="F395" s="24">
        <f t="shared" ca="1" si="13"/>
        <v>15.281108194638684</v>
      </c>
    </row>
    <row r="396" spans="5:6" x14ac:dyDescent="0.25">
      <c r="E396" s="24">
        <f t="shared" ca="1" si="12"/>
        <v>0.40550472526674108</v>
      </c>
      <c r="F396" s="24">
        <f t="shared" ca="1" si="13"/>
        <v>18.052455051112442</v>
      </c>
    </row>
    <row r="397" spans="5:6" x14ac:dyDescent="0.25">
      <c r="E397" s="24">
        <f t="shared" ca="1" si="12"/>
        <v>0.71385370768415723</v>
      </c>
      <c r="F397" s="24">
        <f t="shared" ca="1" si="13"/>
        <v>6.7415445766856239</v>
      </c>
    </row>
    <row r="398" spans="5:6" x14ac:dyDescent="0.25">
      <c r="E398" s="24">
        <f t="shared" ca="1" si="12"/>
        <v>0.81717035629783275</v>
      </c>
      <c r="F398" s="24">
        <f t="shared" ca="1" si="13"/>
        <v>4.0381538283563367</v>
      </c>
    </row>
    <row r="399" spans="5:6" x14ac:dyDescent="0.25">
      <c r="E399" s="24">
        <f t="shared" ca="1" si="12"/>
        <v>0.7723611221437523</v>
      </c>
      <c r="F399" s="24">
        <f t="shared" ca="1" si="13"/>
        <v>5.1660612706455682</v>
      </c>
    </row>
    <row r="400" spans="5:6" x14ac:dyDescent="0.25">
      <c r="E400" s="24">
        <f t="shared" ca="1" si="12"/>
        <v>0.44222640260294277</v>
      </c>
      <c r="F400" s="24">
        <f t="shared" ca="1" si="13"/>
        <v>16.318666099246421</v>
      </c>
    </row>
    <row r="401" spans="5:6" x14ac:dyDescent="0.25">
      <c r="E401" s="24">
        <f t="shared" ca="1" si="12"/>
        <v>0.46578829640106034</v>
      </c>
      <c r="F401" s="24">
        <f t="shared" ca="1" si="13"/>
        <v>15.280480953006895</v>
      </c>
    </row>
    <row r="402" spans="5:6" x14ac:dyDescent="0.25">
      <c r="E402" s="24">
        <f t="shared" ca="1" si="12"/>
        <v>0.78221006103055957</v>
      </c>
      <c r="F402" s="24">
        <f t="shared" ca="1" si="13"/>
        <v>4.9126390853020334</v>
      </c>
    </row>
    <row r="403" spans="5:6" x14ac:dyDescent="0.25">
      <c r="E403" s="24">
        <f t="shared" ca="1" si="12"/>
        <v>0.41723013347170745</v>
      </c>
      <c r="F403" s="24">
        <f t="shared" ca="1" si="13"/>
        <v>17.482346611668326</v>
      </c>
    </row>
    <row r="404" spans="5:6" x14ac:dyDescent="0.25">
      <c r="E404" s="24">
        <f t="shared" ca="1" si="12"/>
        <v>0.40016554296466866</v>
      </c>
      <c r="F404" s="24">
        <f t="shared" ca="1" si="13"/>
        <v>18.317539201556823</v>
      </c>
    </row>
    <row r="405" spans="5:6" x14ac:dyDescent="0.25">
      <c r="E405" s="24">
        <f t="shared" ca="1" si="12"/>
        <v>0.58630292139963969</v>
      </c>
      <c r="F405" s="24">
        <f t="shared" ca="1" si="13"/>
        <v>10.678373845033439</v>
      </c>
    </row>
    <row r="406" spans="5:6" x14ac:dyDescent="0.25">
      <c r="E406" s="24">
        <f t="shared" ca="1" si="12"/>
        <v>0.17257322325528657</v>
      </c>
      <c r="F406" s="24">
        <f t="shared" ca="1" si="13"/>
        <v>35.138672998772968</v>
      </c>
    </row>
    <row r="407" spans="5:6" x14ac:dyDescent="0.25">
      <c r="E407" s="24">
        <f t="shared" ca="1" si="12"/>
        <v>0.86480643355741182</v>
      </c>
      <c r="F407" s="24">
        <f t="shared" ca="1" si="13"/>
        <v>2.9049914665220213</v>
      </c>
    </row>
    <row r="408" spans="5:6" x14ac:dyDescent="0.25">
      <c r="E408" s="24">
        <f t="shared" ca="1" si="12"/>
        <v>0.81863195176426884</v>
      </c>
      <c r="F408" s="24">
        <f t="shared" ca="1" si="13"/>
        <v>4.0024136695807409</v>
      </c>
    </row>
    <row r="409" spans="5:6" x14ac:dyDescent="0.25">
      <c r="E409" s="24">
        <f t="shared" ca="1" si="12"/>
        <v>0.94386729694582061</v>
      </c>
      <c r="F409" s="24">
        <f t="shared" ca="1" si="13"/>
        <v>1.1553939597504688</v>
      </c>
    </row>
    <row r="410" spans="5:6" x14ac:dyDescent="0.25">
      <c r="E410" s="24">
        <f t="shared" ca="1" si="12"/>
        <v>0.86615967284579432</v>
      </c>
      <c r="F410" s="24">
        <f t="shared" ca="1" si="13"/>
        <v>2.8737201537200101</v>
      </c>
    </row>
    <row r="411" spans="5:6" x14ac:dyDescent="0.25">
      <c r="E411" s="24">
        <f t="shared" ca="1" si="12"/>
        <v>0.84579221600601029</v>
      </c>
      <c r="F411" s="24">
        <f t="shared" ca="1" si="13"/>
        <v>3.3496311420059399</v>
      </c>
    </row>
    <row r="412" spans="5:6" x14ac:dyDescent="0.25">
      <c r="E412" s="24">
        <f t="shared" ca="1" si="12"/>
        <v>0.848790562068788</v>
      </c>
      <c r="F412" s="24">
        <f t="shared" ca="1" si="13"/>
        <v>3.278856217805691</v>
      </c>
    </row>
    <row r="413" spans="5:6" x14ac:dyDescent="0.25">
      <c r="E413" s="24">
        <f t="shared" ca="1" si="12"/>
        <v>0.36728766420389125</v>
      </c>
      <c r="F413" s="24">
        <f t="shared" ca="1" si="13"/>
        <v>20.032198235804561</v>
      </c>
    </row>
    <row r="414" spans="5:6" x14ac:dyDescent="0.25">
      <c r="E414" s="24">
        <f t="shared" ca="1" si="12"/>
        <v>8.5618497536106841E-2</v>
      </c>
      <c r="F414" s="24">
        <f t="shared" ca="1" si="13"/>
        <v>49.15707852935158</v>
      </c>
    </row>
    <row r="415" spans="5:6" x14ac:dyDescent="0.25">
      <c r="E415" s="24">
        <f t="shared" ca="1" si="12"/>
        <v>0.10048549680554175</v>
      </c>
      <c r="F415" s="24">
        <f t="shared" ca="1" si="13"/>
        <v>45.954837445787447</v>
      </c>
    </row>
    <row r="416" spans="5:6" x14ac:dyDescent="0.25">
      <c r="E416" s="24">
        <f t="shared" ca="1" si="12"/>
        <v>0.49688401316236452</v>
      </c>
      <c r="F416" s="24">
        <f t="shared" ca="1" si="13"/>
        <v>13.98797308080445</v>
      </c>
    </row>
    <row r="417" spans="5:6" x14ac:dyDescent="0.25">
      <c r="E417" s="24">
        <f t="shared" ca="1" si="12"/>
        <v>0.27427447055906851</v>
      </c>
      <c r="F417" s="24">
        <f t="shared" ca="1" si="13"/>
        <v>25.872519132184902</v>
      </c>
    </row>
    <row r="418" spans="5:6" x14ac:dyDescent="0.25">
      <c r="E418" s="24">
        <f t="shared" ca="1" si="12"/>
        <v>0.59510737975981864</v>
      </c>
      <c r="F418" s="24">
        <f t="shared" ca="1" si="13"/>
        <v>10.380268390694457</v>
      </c>
    </row>
    <row r="419" spans="5:6" x14ac:dyDescent="0.25">
      <c r="E419" s="24">
        <f t="shared" ca="1" si="12"/>
        <v>0.19747345036356978</v>
      </c>
      <c r="F419" s="24">
        <f t="shared" ca="1" si="13"/>
        <v>32.44302264432347</v>
      </c>
    </row>
    <row r="420" spans="5:6" x14ac:dyDescent="0.25">
      <c r="E420" s="24">
        <f t="shared" ca="1" si="12"/>
        <v>0.31545093014348435</v>
      </c>
      <c r="F420" s="24">
        <f t="shared" ca="1" si="13"/>
        <v>23.075042790910551</v>
      </c>
    </row>
    <row r="421" spans="5:6" x14ac:dyDescent="0.25">
      <c r="E421" s="24">
        <f t="shared" ca="1" si="12"/>
        <v>0.16190677410496523</v>
      </c>
      <c r="F421" s="24">
        <f t="shared" ca="1" si="13"/>
        <v>36.414691557663289</v>
      </c>
    </row>
    <row r="422" spans="5:6" x14ac:dyDescent="0.25">
      <c r="E422" s="24">
        <f t="shared" ca="1" si="12"/>
        <v>0.18564627503162823</v>
      </c>
      <c r="F422" s="24">
        <f t="shared" ca="1" si="13"/>
        <v>33.67824326055473</v>
      </c>
    </row>
    <row r="423" spans="5:6" x14ac:dyDescent="0.25">
      <c r="E423" s="24">
        <f t="shared" ca="1" si="12"/>
        <v>0.1776751251250499</v>
      </c>
      <c r="F423" s="24">
        <f t="shared" ca="1" si="13"/>
        <v>34.555970720677685</v>
      </c>
    </row>
    <row r="424" spans="5:6" x14ac:dyDescent="0.25">
      <c r="E424" s="24">
        <f t="shared" ca="1" si="12"/>
        <v>0.49586946341722804</v>
      </c>
      <c r="F424" s="24">
        <f t="shared" ca="1" si="13"/>
        <v>14.028851309781428</v>
      </c>
    </row>
    <row r="425" spans="5:6" x14ac:dyDescent="0.25">
      <c r="E425" s="24">
        <f t="shared" ca="1" si="12"/>
        <v>0.21303889315977997</v>
      </c>
      <c r="F425" s="24">
        <f t="shared" ca="1" si="13"/>
        <v>30.925610658944834</v>
      </c>
    </row>
    <row r="426" spans="5:6" x14ac:dyDescent="0.25">
      <c r="E426" s="24">
        <f t="shared" ca="1" si="12"/>
        <v>0.76262264366700616</v>
      </c>
      <c r="F426" s="24">
        <f t="shared" ca="1" si="13"/>
        <v>5.4198387856230719</v>
      </c>
    </row>
    <row r="427" spans="5:6" x14ac:dyDescent="0.25">
      <c r="E427" s="24">
        <f t="shared" ca="1" si="12"/>
        <v>0.48569077887464873</v>
      </c>
      <c r="F427" s="24">
        <f t="shared" ca="1" si="13"/>
        <v>14.44366230077779</v>
      </c>
    </row>
    <row r="428" spans="5:6" x14ac:dyDescent="0.25">
      <c r="E428" s="24">
        <f t="shared" ca="1" si="12"/>
        <v>0.92523628764114463</v>
      </c>
      <c r="F428" s="24">
        <f t="shared" ca="1" si="13"/>
        <v>1.5541225598395327</v>
      </c>
    </row>
    <row r="429" spans="5:6" x14ac:dyDescent="0.25">
      <c r="E429" s="24">
        <f t="shared" ca="1" si="12"/>
        <v>0.24196783537072919</v>
      </c>
      <c r="F429" s="24">
        <f t="shared" ca="1" si="13"/>
        <v>28.379009467003875</v>
      </c>
    </row>
    <row r="430" spans="5:6" x14ac:dyDescent="0.25">
      <c r="E430" s="24">
        <f t="shared" ca="1" si="12"/>
        <v>0.91890817513984158</v>
      </c>
      <c r="F430" s="24">
        <f t="shared" ca="1" si="13"/>
        <v>1.6913815971199275</v>
      </c>
    </row>
    <row r="431" spans="5:6" x14ac:dyDescent="0.25">
      <c r="E431" s="24">
        <f t="shared" ca="1" si="12"/>
        <v>0.72107944363788778</v>
      </c>
      <c r="F431" s="24">
        <f t="shared" ca="1" si="13"/>
        <v>6.5401192483280388</v>
      </c>
    </row>
    <row r="432" spans="5:6" x14ac:dyDescent="0.25">
      <c r="E432" s="24">
        <f t="shared" ca="1" si="12"/>
        <v>0.22231507268390627</v>
      </c>
      <c r="F432" s="24">
        <f t="shared" ca="1" si="13"/>
        <v>30.073193139282445</v>
      </c>
    </row>
    <row r="433" spans="5:6" x14ac:dyDescent="0.25">
      <c r="E433" s="24">
        <f t="shared" ca="1" si="12"/>
        <v>0.69194417697410826</v>
      </c>
      <c r="F433" s="24">
        <f t="shared" ca="1" si="13"/>
        <v>7.364999914619113</v>
      </c>
    </row>
    <row r="434" spans="5:6" x14ac:dyDescent="0.25">
      <c r="E434" s="24">
        <f t="shared" ca="1" si="12"/>
        <v>0.95765643575719173</v>
      </c>
      <c r="F434" s="24">
        <f t="shared" ca="1" si="13"/>
        <v>0.86532383782828903</v>
      </c>
    </row>
    <row r="435" spans="5:6" x14ac:dyDescent="0.25">
      <c r="E435" s="24">
        <f t="shared" ca="1" si="12"/>
        <v>0.10151586873166996</v>
      </c>
      <c r="F435" s="24">
        <f t="shared" ca="1" si="13"/>
        <v>45.750803010730401</v>
      </c>
    </row>
    <row r="436" spans="5:6" x14ac:dyDescent="0.25">
      <c r="E436" s="24">
        <f t="shared" ca="1" si="12"/>
        <v>0.11272826970806049</v>
      </c>
      <c r="F436" s="24">
        <f t="shared" ca="1" si="13"/>
        <v>43.655500980722536</v>
      </c>
    </row>
    <row r="437" spans="5:6" x14ac:dyDescent="0.25">
      <c r="E437" s="24">
        <f t="shared" ca="1" si="12"/>
        <v>0.22382352303268782</v>
      </c>
      <c r="F437" s="24">
        <f t="shared" ca="1" si="13"/>
        <v>29.937947624860843</v>
      </c>
    </row>
    <row r="438" spans="5:6" x14ac:dyDescent="0.25">
      <c r="E438" s="24">
        <f t="shared" ca="1" si="12"/>
        <v>0.67871727320997566</v>
      </c>
      <c r="F438" s="24">
        <f t="shared" ca="1" si="13"/>
        <v>7.7510125032332509</v>
      </c>
    </row>
    <row r="439" spans="5:6" x14ac:dyDescent="0.25">
      <c r="E439" s="24">
        <f t="shared" ca="1" si="12"/>
        <v>0.91011394472374463</v>
      </c>
      <c r="F439" s="24">
        <f t="shared" ca="1" si="13"/>
        <v>1.8837094665544141</v>
      </c>
    </row>
    <row r="440" spans="5:6" x14ac:dyDescent="0.25">
      <c r="E440" s="24">
        <f t="shared" ca="1" si="12"/>
        <v>0.57401779661906294</v>
      </c>
      <c r="F440" s="24">
        <f t="shared" ca="1" si="13"/>
        <v>11.101897571607495</v>
      </c>
    </row>
    <row r="441" spans="5:6" x14ac:dyDescent="0.25">
      <c r="E441" s="24">
        <f t="shared" ca="1" si="12"/>
        <v>0.79111423632318145</v>
      </c>
      <c r="F441" s="24">
        <f t="shared" ca="1" si="13"/>
        <v>4.6862580302324393</v>
      </c>
    </row>
    <row r="442" spans="5:6" x14ac:dyDescent="0.25">
      <c r="E442" s="24">
        <f t="shared" ca="1" si="12"/>
        <v>7.1115362639062596E-4</v>
      </c>
      <c r="F442" s="24">
        <f t="shared" ca="1" si="13"/>
        <v>144.97244161256182</v>
      </c>
    </row>
    <row r="443" spans="5:6" x14ac:dyDescent="0.25">
      <c r="E443" s="24">
        <f t="shared" ca="1" si="12"/>
        <v>8.9756642243937201E-2</v>
      </c>
      <c r="F443" s="24">
        <f t="shared" ca="1" si="13"/>
        <v>48.21306492126466</v>
      </c>
    </row>
    <row r="444" spans="5:6" x14ac:dyDescent="0.25">
      <c r="E444" s="24">
        <f t="shared" ca="1" si="12"/>
        <v>0.81311363467472408</v>
      </c>
      <c r="F444" s="24">
        <f t="shared" ca="1" si="13"/>
        <v>4.1376881430779573</v>
      </c>
    </row>
    <row r="445" spans="5:6" x14ac:dyDescent="0.25">
      <c r="E445" s="24">
        <f t="shared" ca="1" si="12"/>
        <v>4.8571025956510083E-2</v>
      </c>
      <c r="F445" s="24">
        <f t="shared" ca="1" si="13"/>
        <v>60.494561991845458</v>
      </c>
    </row>
    <row r="446" spans="5:6" x14ac:dyDescent="0.25">
      <c r="E446" s="24">
        <f t="shared" ca="1" si="12"/>
        <v>0.31096444055364436</v>
      </c>
      <c r="F446" s="24">
        <f t="shared" ca="1" si="13"/>
        <v>23.361534247918339</v>
      </c>
    </row>
    <row r="447" spans="5:6" x14ac:dyDescent="0.25">
      <c r="E447" s="24">
        <f t="shared" ca="1" si="12"/>
        <v>0.20760892329472469</v>
      </c>
      <c r="F447" s="24">
        <f t="shared" ca="1" si="13"/>
        <v>31.441982909978137</v>
      </c>
    </row>
    <row r="448" spans="5:6" x14ac:dyDescent="0.25">
      <c r="E448" s="24">
        <f t="shared" ca="1" si="12"/>
        <v>0.31453288010311997</v>
      </c>
      <c r="F448" s="24">
        <f t="shared" ca="1" si="13"/>
        <v>23.133333221571917</v>
      </c>
    </row>
    <row r="449" spans="5:6" x14ac:dyDescent="0.25">
      <c r="E449" s="24">
        <f t="shared" ca="1" si="12"/>
        <v>0.92935329488759666</v>
      </c>
      <c r="F449" s="24">
        <f t="shared" ca="1" si="13"/>
        <v>1.4653263313245153</v>
      </c>
    </row>
    <row r="450" spans="5:6" x14ac:dyDescent="0.25">
      <c r="E450" s="24">
        <f t="shared" ca="1" si="12"/>
        <v>0.87002095696800807</v>
      </c>
      <c r="F450" s="24">
        <f t="shared" ca="1" si="13"/>
        <v>2.7847595830931069</v>
      </c>
    </row>
    <row r="451" spans="5:6" x14ac:dyDescent="0.25">
      <c r="E451" s="24">
        <f t="shared" ca="1" si="12"/>
        <v>0.23755138877286164</v>
      </c>
      <c r="F451" s="24">
        <f t="shared" ca="1" si="13"/>
        <v>28.747426102648024</v>
      </c>
    </row>
    <row r="452" spans="5:6" x14ac:dyDescent="0.25">
      <c r="E452" s="24">
        <f t="shared" ref="E452:E515" ca="1" si="14">RAND()</f>
        <v>0.24760398032015085</v>
      </c>
      <c r="F452" s="24">
        <f t="shared" ref="F452:F515" ca="1" si="15">-LOG(E452,EXP(1))/$C$3</f>
        <v>27.91849325388964</v>
      </c>
    </row>
    <row r="453" spans="5:6" x14ac:dyDescent="0.25">
      <c r="E453" s="24">
        <f t="shared" ca="1" si="14"/>
        <v>0.94458788418053263</v>
      </c>
      <c r="F453" s="24">
        <f t="shared" ca="1" si="15"/>
        <v>1.1401309600905116</v>
      </c>
    </row>
    <row r="454" spans="5:6" x14ac:dyDescent="0.25">
      <c r="E454" s="24">
        <f t="shared" ca="1" si="14"/>
        <v>0.69287916965444329</v>
      </c>
      <c r="F454" s="24">
        <f t="shared" ca="1" si="15"/>
        <v>7.3379930671483393</v>
      </c>
    </row>
    <row r="455" spans="5:6" x14ac:dyDescent="0.25">
      <c r="E455" s="24">
        <f t="shared" ca="1" si="14"/>
        <v>0.48181804618562929</v>
      </c>
      <c r="F455" s="24">
        <f t="shared" ca="1" si="15"/>
        <v>14.603774674837162</v>
      </c>
    </row>
    <row r="456" spans="5:6" x14ac:dyDescent="0.25">
      <c r="E456" s="24">
        <f t="shared" ca="1" si="14"/>
        <v>1.1228162668548314E-2</v>
      </c>
      <c r="F456" s="24">
        <f t="shared" ca="1" si="15"/>
        <v>89.786602656586282</v>
      </c>
    </row>
    <row r="457" spans="5:6" x14ac:dyDescent="0.25">
      <c r="E457" s="24">
        <f t="shared" ca="1" si="14"/>
        <v>0.28918816907653366</v>
      </c>
      <c r="F457" s="24">
        <f t="shared" ca="1" si="15"/>
        <v>24.813553973498912</v>
      </c>
    </row>
    <row r="458" spans="5:6" x14ac:dyDescent="0.25">
      <c r="E458" s="24">
        <f t="shared" ca="1" si="14"/>
        <v>3.5017703047081628E-2</v>
      </c>
      <c r="F458" s="24">
        <f t="shared" ca="1" si="15"/>
        <v>67.038030880438342</v>
      </c>
    </row>
    <row r="459" spans="5:6" x14ac:dyDescent="0.25">
      <c r="E459" s="24">
        <f t="shared" ca="1" si="14"/>
        <v>0.65368116712138125</v>
      </c>
      <c r="F459" s="24">
        <f t="shared" ca="1" si="15"/>
        <v>8.5027111688878012</v>
      </c>
    </row>
    <row r="460" spans="5:6" x14ac:dyDescent="0.25">
      <c r="E460" s="24">
        <f t="shared" ca="1" si="14"/>
        <v>0.71183468648136605</v>
      </c>
      <c r="F460" s="24">
        <f t="shared" ca="1" si="15"/>
        <v>6.798191528734943</v>
      </c>
    </row>
    <row r="461" spans="5:6" x14ac:dyDescent="0.25">
      <c r="E461" s="24">
        <f t="shared" ca="1" si="14"/>
        <v>7.6509919277974237E-2</v>
      </c>
      <c r="F461" s="24">
        <f t="shared" ca="1" si="15"/>
        <v>51.406697655817943</v>
      </c>
    </row>
    <row r="462" spans="5:6" x14ac:dyDescent="0.25">
      <c r="E462" s="24">
        <f t="shared" ca="1" si="14"/>
        <v>0.5545623408773529</v>
      </c>
      <c r="F462" s="24">
        <f t="shared" ca="1" si="15"/>
        <v>11.791521026405606</v>
      </c>
    </row>
    <row r="463" spans="5:6" x14ac:dyDescent="0.25">
      <c r="E463" s="24">
        <f t="shared" ca="1" si="14"/>
        <v>0.11670603223847364</v>
      </c>
      <c r="F463" s="24">
        <f t="shared" ca="1" si="15"/>
        <v>42.961941017858443</v>
      </c>
    </row>
    <row r="464" spans="5:6" x14ac:dyDescent="0.25">
      <c r="E464" s="24">
        <f t="shared" ca="1" si="14"/>
        <v>0.99192817136070699</v>
      </c>
      <c r="F464" s="24">
        <f t="shared" ca="1" si="15"/>
        <v>0.16209164442712193</v>
      </c>
    </row>
    <row r="465" spans="5:6" x14ac:dyDescent="0.25">
      <c r="E465" s="24">
        <f t="shared" ca="1" si="14"/>
        <v>0.15631320876348798</v>
      </c>
      <c r="F465" s="24">
        <f t="shared" ca="1" si="15"/>
        <v>37.117870721639299</v>
      </c>
    </row>
    <row r="466" spans="5:6" x14ac:dyDescent="0.25">
      <c r="E466" s="24">
        <f t="shared" ca="1" si="14"/>
        <v>0.44691877314502104</v>
      </c>
      <c r="F466" s="24">
        <f t="shared" ca="1" si="15"/>
        <v>16.107568328801555</v>
      </c>
    </row>
    <row r="467" spans="5:6" x14ac:dyDescent="0.25">
      <c r="E467" s="24">
        <f t="shared" ca="1" si="14"/>
        <v>6.5471634194785855E-2</v>
      </c>
      <c r="F467" s="24">
        <f t="shared" ca="1" si="15"/>
        <v>54.52276591738871</v>
      </c>
    </row>
    <row r="468" spans="5:6" x14ac:dyDescent="0.25">
      <c r="E468" s="24">
        <f t="shared" ca="1" si="14"/>
        <v>6.166969498315622E-2</v>
      </c>
      <c r="F468" s="24">
        <f t="shared" ca="1" si="15"/>
        <v>55.719252718854129</v>
      </c>
    </row>
    <row r="469" spans="5:6" x14ac:dyDescent="0.25">
      <c r="E469" s="24">
        <f t="shared" ca="1" si="14"/>
        <v>0.90948572280620432</v>
      </c>
      <c r="F469" s="24">
        <f t="shared" ca="1" si="15"/>
        <v>1.8975195799263151</v>
      </c>
    </row>
    <row r="470" spans="5:6" x14ac:dyDescent="0.25">
      <c r="E470" s="24">
        <f t="shared" ca="1" si="14"/>
        <v>0.13749570758392693</v>
      </c>
      <c r="F470" s="24">
        <f t="shared" ca="1" si="15"/>
        <v>39.683251598684599</v>
      </c>
    </row>
    <row r="471" spans="5:6" x14ac:dyDescent="0.25">
      <c r="E471" s="24">
        <f t="shared" ca="1" si="14"/>
        <v>0.61791443111898359</v>
      </c>
      <c r="F471" s="24">
        <f t="shared" ca="1" si="15"/>
        <v>9.6281058416714025</v>
      </c>
    </row>
    <row r="472" spans="5:6" x14ac:dyDescent="0.25">
      <c r="E472" s="24">
        <f t="shared" ca="1" si="14"/>
        <v>0.3835100674140961</v>
      </c>
      <c r="F472" s="24">
        <f t="shared" ca="1" si="15"/>
        <v>19.167788142273235</v>
      </c>
    </row>
    <row r="473" spans="5:6" x14ac:dyDescent="0.25">
      <c r="E473" s="24">
        <f t="shared" ca="1" si="14"/>
        <v>0.60012005221476228</v>
      </c>
      <c r="F473" s="24">
        <f t="shared" ca="1" si="15"/>
        <v>10.212511135122517</v>
      </c>
    </row>
    <row r="474" spans="5:6" x14ac:dyDescent="0.25">
      <c r="E474" s="24">
        <f t="shared" ca="1" si="14"/>
        <v>9.8856101105952998E-3</v>
      </c>
      <c r="F474" s="24">
        <f t="shared" ca="1" si="15"/>
        <v>92.333502068298259</v>
      </c>
    </row>
    <row r="475" spans="5:6" x14ac:dyDescent="0.25">
      <c r="E475" s="24">
        <f t="shared" ca="1" si="14"/>
        <v>0.1125047882913518</v>
      </c>
      <c r="F475" s="24">
        <f t="shared" ca="1" si="15"/>
        <v>43.695189913072596</v>
      </c>
    </row>
    <row r="476" spans="5:6" x14ac:dyDescent="0.25">
      <c r="E476" s="24">
        <f t="shared" ca="1" si="14"/>
        <v>0.62304411411360117</v>
      </c>
      <c r="F476" s="24">
        <f t="shared" ca="1" si="15"/>
        <v>9.4627590706085094</v>
      </c>
    </row>
    <row r="477" spans="5:6" x14ac:dyDescent="0.25">
      <c r="E477" s="24">
        <f t="shared" ca="1" si="14"/>
        <v>0.94920061672867806</v>
      </c>
      <c r="F477" s="24">
        <f t="shared" ca="1" si="15"/>
        <v>1.04270209371024</v>
      </c>
    </row>
    <row r="478" spans="5:6" x14ac:dyDescent="0.25">
      <c r="E478" s="24">
        <f t="shared" ca="1" si="14"/>
        <v>0.31502196825934914</v>
      </c>
      <c r="F478" s="24">
        <f t="shared" ca="1" si="15"/>
        <v>23.102258041647794</v>
      </c>
    </row>
    <row r="479" spans="5:6" x14ac:dyDescent="0.25">
      <c r="E479" s="24">
        <f t="shared" ca="1" si="14"/>
        <v>0.44143739167261231</v>
      </c>
      <c r="F479" s="24">
        <f t="shared" ca="1" si="15"/>
        <v>16.354381544198233</v>
      </c>
    </row>
    <row r="480" spans="5:6" x14ac:dyDescent="0.25">
      <c r="E480" s="24">
        <f t="shared" ca="1" si="14"/>
        <v>0.41640799443198351</v>
      </c>
      <c r="F480" s="24">
        <f t="shared" ca="1" si="15"/>
        <v>17.521794870030966</v>
      </c>
    </row>
    <row r="481" spans="5:6" x14ac:dyDescent="0.25">
      <c r="E481" s="24">
        <f t="shared" ca="1" si="14"/>
        <v>0.14400665745240071</v>
      </c>
      <c r="F481" s="24">
        <f t="shared" ca="1" si="15"/>
        <v>38.757914963329569</v>
      </c>
    </row>
    <row r="482" spans="5:6" x14ac:dyDescent="0.25">
      <c r="E482" s="24">
        <f t="shared" ca="1" si="14"/>
        <v>0.49188173158027815</v>
      </c>
      <c r="F482" s="24">
        <f t="shared" ca="1" si="15"/>
        <v>14.190339487067192</v>
      </c>
    </row>
    <row r="483" spans="5:6" x14ac:dyDescent="0.25">
      <c r="E483" s="24">
        <f t="shared" ca="1" si="14"/>
        <v>0.79901648967615113</v>
      </c>
      <c r="F483" s="24">
        <f t="shared" ca="1" si="15"/>
        <v>4.4874739107253232</v>
      </c>
    </row>
    <row r="484" spans="5:6" x14ac:dyDescent="0.25">
      <c r="E484" s="24">
        <f t="shared" ca="1" si="14"/>
        <v>0.59329729024289413</v>
      </c>
      <c r="F484" s="24">
        <f t="shared" ca="1" si="15"/>
        <v>10.44119345981831</v>
      </c>
    </row>
    <row r="485" spans="5:6" x14ac:dyDescent="0.25">
      <c r="E485" s="24">
        <f t="shared" ca="1" si="14"/>
        <v>0.59613354681468</v>
      </c>
      <c r="F485" s="24">
        <f t="shared" ca="1" si="15"/>
        <v>10.345811303608407</v>
      </c>
    </row>
    <row r="486" spans="5:6" x14ac:dyDescent="0.25">
      <c r="E486" s="24">
        <f t="shared" ca="1" si="14"/>
        <v>0.48954708105551203</v>
      </c>
      <c r="F486" s="24">
        <f t="shared" ca="1" si="15"/>
        <v>14.2854927941034</v>
      </c>
    </row>
    <row r="487" spans="5:6" x14ac:dyDescent="0.25">
      <c r="E487" s="24">
        <f t="shared" ca="1" si="14"/>
        <v>0.47138723806127081</v>
      </c>
      <c r="F487" s="24">
        <f t="shared" ca="1" si="15"/>
        <v>15.041507225328923</v>
      </c>
    </row>
    <row r="488" spans="5:6" x14ac:dyDescent="0.25">
      <c r="E488" s="24">
        <f t="shared" ca="1" si="14"/>
        <v>0.11679891131867859</v>
      </c>
      <c r="F488" s="24">
        <f t="shared" ca="1" si="15"/>
        <v>42.94603059066349</v>
      </c>
    </row>
    <row r="489" spans="5:6" x14ac:dyDescent="0.25">
      <c r="E489" s="24">
        <f t="shared" ca="1" si="14"/>
        <v>0.25457830006014026</v>
      </c>
      <c r="F489" s="24">
        <f t="shared" ca="1" si="15"/>
        <v>27.362936559821669</v>
      </c>
    </row>
    <row r="490" spans="5:6" x14ac:dyDescent="0.25">
      <c r="E490" s="24">
        <f t="shared" ca="1" si="14"/>
        <v>0.67622347158611096</v>
      </c>
      <c r="F490" s="24">
        <f t="shared" ca="1" si="15"/>
        <v>7.8246335659813102</v>
      </c>
    </row>
    <row r="491" spans="5:6" x14ac:dyDescent="0.25">
      <c r="E491" s="24">
        <f t="shared" ca="1" si="14"/>
        <v>0.23732427738436412</v>
      </c>
      <c r="F491" s="24">
        <f t="shared" ca="1" si="15"/>
        <v>28.766556281092488</v>
      </c>
    </row>
    <row r="492" spans="5:6" x14ac:dyDescent="0.25">
      <c r="E492" s="24">
        <f t="shared" ca="1" si="14"/>
        <v>0.22442190187227751</v>
      </c>
      <c r="F492" s="24">
        <f t="shared" ca="1" si="15"/>
        <v>29.88455016339967</v>
      </c>
    </row>
    <row r="493" spans="5:6" x14ac:dyDescent="0.25">
      <c r="E493" s="24">
        <f t="shared" ca="1" si="14"/>
        <v>0.59801950035883755</v>
      </c>
      <c r="F493" s="24">
        <f t="shared" ca="1" si="15"/>
        <v>10.282638325349238</v>
      </c>
    </row>
    <row r="494" spans="5:6" x14ac:dyDescent="0.25">
      <c r="E494" s="24">
        <f t="shared" ca="1" si="14"/>
        <v>0.99079881052657592</v>
      </c>
      <c r="F494" s="24">
        <f t="shared" ca="1" si="15"/>
        <v>0.18487563771689239</v>
      </c>
    </row>
    <row r="495" spans="5:6" x14ac:dyDescent="0.25">
      <c r="E495" s="24">
        <f t="shared" ca="1" si="14"/>
        <v>0.25704404436817474</v>
      </c>
      <c r="F495" s="24">
        <f t="shared" ca="1" si="15"/>
        <v>27.170156598122077</v>
      </c>
    </row>
    <row r="496" spans="5:6" x14ac:dyDescent="0.25">
      <c r="E496" s="24">
        <f t="shared" ca="1" si="14"/>
        <v>0.67341740580790088</v>
      </c>
      <c r="F496" s="24">
        <f t="shared" ca="1" si="15"/>
        <v>7.9077984987725447</v>
      </c>
    </row>
    <row r="497" spans="5:6" x14ac:dyDescent="0.25">
      <c r="E497" s="24">
        <f t="shared" ca="1" si="14"/>
        <v>6.8600003429028944E-2</v>
      </c>
      <c r="F497" s="24">
        <f t="shared" ca="1" si="15"/>
        <v>53.589253885289075</v>
      </c>
    </row>
    <row r="498" spans="5:6" x14ac:dyDescent="0.25">
      <c r="E498" s="24">
        <f t="shared" ca="1" si="14"/>
        <v>0.70020888762966504</v>
      </c>
      <c r="F498" s="24">
        <f t="shared" ca="1" si="15"/>
        <v>7.1275315510977517</v>
      </c>
    </row>
    <row r="499" spans="5:6" x14ac:dyDescent="0.25">
      <c r="E499" s="24">
        <f t="shared" ca="1" si="14"/>
        <v>0.58857242371187501</v>
      </c>
      <c r="F499" s="24">
        <f t="shared" ca="1" si="15"/>
        <v>10.601105898454088</v>
      </c>
    </row>
    <row r="500" spans="5:6" x14ac:dyDescent="0.25">
      <c r="E500" s="24">
        <f t="shared" ca="1" si="14"/>
        <v>0.11562782974712116</v>
      </c>
      <c r="F500" s="24">
        <f t="shared" ca="1" si="15"/>
        <v>43.147572199208057</v>
      </c>
    </row>
    <row r="501" spans="5:6" x14ac:dyDescent="0.25">
      <c r="E501" s="24">
        <f t="shared" ca="1" si="14"/>
        <v>0.69284853911715027</v>
      </c>
      <c r="F501" s="24">
        <f t="shared" ca="1" si="15"/>
        <v>7.3388772390416808</v>
      </c>
    </row>
    <row r="502" spans="5:6" x14ac:dyDescent="0.25">
      <c r="E502" s="24">
        <f t="shared" ca="1" si="14"/>
        <v>0.75725952283483478</v>
      </c>
      <c r="F502" s="24">
        <f t="shared" ca="1" si="15"/>
        <v>5.5609850720878748</v>
      </c>
    </row>
    <row r="503" spans="5:6" x14ac:dyDescent="0.25">
      <c r="E503" s="24">
        <f t="shared" ca="1" si="14"/>
        <v>0.83116617847974628</v>
      </c>
      <c r="F503" s="24">
        <f t="shared" ca="1" si="15"/>
        <v>3.6985106003132029</v>
      </c>
    </row>
    <row r="504" spans="5:6" x14ac:dyDescent="0.25">
      <c r="E504" s="24">
        <f t="shared" ca="1" si="14"/>
        <v>0.88591395575041854</v>
      </c>
      <c r="F504" s="24">
        <f t="shared" ca="1" si="15"/>
        <v>2.4227089699782121</v>
      </c>
    </row>
    <row r="505" spans="5:6" x14ac:dyDescent="0.25">
      <c r="E505" s="24">
        <f t="shared" ca="1" si="14"/>
        <v>6.403211067974135E-2</v>
      </c>
      <c r="F505" s="24">
        <f t="shared" ca="1" si="15"/>
        <v>54.967411841512053</v>
      </c>
    </row>
    <row r="506" spans="5:6" x14ac:dyDescent="0.25">
      <c r="E506" s="24">
        <f t="shared" ca="1" si="14"/>
        <v>0.35999107664592978</v>
      </c>
      <c r="F506" s="24">
        <f t="shared" ca="1" si="15"/>
        <v>20.433520698676521</v>
      </c>
    </row>
    <row r="507" spans="5:6" x14ac:dyDescent="0.25">
      <c r="E507" s="24">
        <f t="shared" ca="1" si="14"/>
        <v>0.8052748591986455</v>
      </c>
      <c r="F507" s="24">
        <f t="shared" ca="1" si="15"/>
        <v>4.3314323968525477</v>
      </c>
    </row>
    <row r="508" spans="5:6" x14ac:dyDescent="0.25">
      <c r="E508" s="24">
        <f t="shared" ca="1" si="14"/>
        <v>0.6215420670366596</v>
      </c>
      <c r="F508" s="24">
        <f t="shared" ca="1" si="15"/>
        <v>9.5110336804007876</v>
      </c>
    </row>
    <row r="509" spans="5:6" x14ac:dyDescent="0.25">
      <c r="E509" s="24">
        <f t="shared" ca="1" si="14"/>
        <v>0.21166488372458325</v>
      </c>
      <c r="F509" s="24">
        <f t="shared" ca="1" si="15"/>
        <v>31.055019842829143</v>
      </c>
    </row>
    <row r="510" spans="5:6" x14ac:dyDescent="0.25">
      <c r="E510" s="24">
        <f t="shared" ca="1" si="14"/>
        <v>0.9097953073299927</v>
      </c>
      <c r="F510" s="24">
        <f t="shared" ca="1" si="15"/>
        <v>1.8907128354674132</v>
      </c>
    </row>
    <row r="511" spans="5:6" x14ac:dyDescent="0.25">
      <c r="E511" s="24">
        <f t="shared" ca="1" si="14"/>
        <v>0.75537827145164127</v>
      </c>
      <c r="F511" s="24">
        <f t="shared" ca="1" si="15"/>
        <v>5.610732668247385</v>
      </c>
    </row>
    <row r="512" spans="5:6" x14ac:dyDescent="0.25">
      <c r="E512" s="24">
        <f t="shared" ca="1" si="14"/>
        <v>0.27978878202141233</v>
      </c>
      <c r="F512" s="24">
        <f t="shared" ca="1" si="15"/>
        <v>25.474406208029706</v>
      </c>
    </row>
    <row r="513" spans="5:6" x14ac:dyDescent="0.25">
      <c r="E513" s="24">
        <f t="shared" ca="1" si="14"/>
        <v>0.28552085674794192</v>
      </c>
      <c r="F513" s="24">
        <f t="shared" ca="1" si="15"/>
        <v>25.068803982929797</v>
      </c>
    </row>
    <row r="514" spans="5:6" x14ac:dyDescent="0.25">
      <c r="E514" s="24">
        <f t="shared" ca="1" si="14"/>
        <v>0.58685780057775672</v>
      </c>
      <c r="F514" s="24">
        <f t="shared" ca="1" si="15"/>
        <v>10.659454724776539</v>
      </c>
    </row>
    <row r="515" spans="5:6" x14ac:dyDescent="0.25">
      <c r="E515" s="24">
        <f t="shared" ca="1" si="14"/>
        <v>0.42917498327349524</v>
      </c>
      <c r="F515" s="24">
        <f t="shared" ca="1" si="15"/>
        <v>16.917811135975363</v>
      </c>
    </row>
    <row r="516" spans="5:6" x14ac:dyDescent="0.25">
      <c r="E516" s="24">
        <f t="shared" ref="E516:E579" ca="1" si="16">RAND()</f>
        <v>0.88837472020126695</v>
      </c>
      <c r="F516" s="24">
        <f t="shared" ref="F516:F579" ca="1" si="17">-LOG(E516,EXP(1))/$C$3</f>
        <v>2.3672328558157165</v>
      </c>
    </row>
    <row r="517" spans="5:6" x14ac:dyDescent="0.25">
      <c r="E517" s="24">
        <f t="shared" ca="1" si="16"/>
        <v>0.67235427458752506</v>
      </c>
      <c r="F517" s="24">
        <f t="shared" ca="1" si="17"/>
        <v>7.9393976610083978</v>
      </c>
    </row>
    <row r="518" spans="5:6" x14ac:dyDescent="0.25">
      <c r="E518" s="24">
        <f t="shared" ca="1" si="16"/>
        <v>0.47830240394163037</v>
      </c>
      <c r="F518" s="24">
        <f t="shared" ca="1" si="17"/>
        <v>14.750242045926528</v>
      </c>
    </row>
    <row r="519" spans="5:6" x14ac:dyDescent="0.25">
      <c r="E519" s="24">
        <f t="shared" ca="1" si="16"/>
        <v>0.76790668318970134</v>
      </c>
      <c r="F519" s="24">
        <f t="shared" ca="1" si="17"/>
        <v>5.2817411896071729</v>
      </c>
    </row>
    <row r="520" spans="5:6" x14ac:dyDescent="0.25">
      <c r="E520" s="24">
        <f t="shared" ca="1" si="16"/>
        <v>0.76118490680997497</v>
      </c>
      <c r="F520" s="24">
        <f t="shared" ca="1" si="17"/>
        <v>5.4575794381934468</v>
      </c>
    </row>
    <row r="521" spans="5:6" x14ac:dyDescent="0.25">
      <c r="E521" s="24">
        <f t="shared" ca="1" si="16"/>
        <v>0.48562725925081418</v>
      </c>
      <c r="F521" s="24">
        <f t="shared" ca="1" si="17"/>
        <v>14.446278112342361</v>
      </c>
    </row>
    <row r="522" spans="5:6" x14ac:dyDescent="0.25">
      <c r="E522" s="24">
        <f t="shared" ca="1" si="16"/>
        <v>0.25707846583747984</v>
      </c>
      <c r="F522" s="24">
        <f t="shared" ca="1" si="17"/>
        <v>27.167478522863888</v>
      </c>
    </row>
    <row r="523" spans="5:6" x14ac:dyDescent="0.25">
      <c r="E523" s="24">
        <f t="shared" ca="1" si="16"/>
        <v>0.93635059101683482</v>
      </c>
      <c r="F523" s="24">
        <f t="shared" ca="1" si="17"/>
        <v>1.3153061916719848</v>
      </c>
    </row>
    <row r="524" spans="5:6" x14ac:dyDescent="0.25">
      <c r="E524" s="24">
        <f t="shared" ca="1" si="16"/>
        <v>0.15131536913994181</v>
      </c>
      <c r="F524" s="24">
        <f t="shared" ca="1" si="17"/>
        <v>37.767781655575213</v>
      </c>
    </row>
    <row r="525" spans="5:6" x14ac:dyDescent="0.25">
      <c r="E525" s="24">
        <f t="shared" ca="1" si="16"/>
        <v>0.93322141471187325</v>
      </c>
      <c r="F525" s="24">
        <f t="shared" ca="1" si="17"/>
        <v>1.3822558297154863</v>
      </c>
    </row>
    <row r="526" spans="5:6" x14ac:dyDescent="0.25">
      <c r="E526" s="24">
        <f t="shared" ca="1" si="16"/>
        <v>0.68652845269017837</v>
      </c>
      <c r="F526" s="24">
        <f t="shared" ca="1" si="17"/>
        <v>7.5221521723338114</v>
      </c>
    </row>
    <row r="527" spans="5:6" x14ac:dyDescent="0.25">
      <c r="E527" s="24">
        <f t="shared" ca="1" si="16"/>
        <v>0.1224806464501319</v>
      </c>
      <c r="F527" s="24">
        <f t="shared" ca="1" si="17"/>
        <v>41.996044992819762</v>
      </c>
    </row>
    <row r="528" spans="5:6" x14ac:dyDescent="0.25">
      <c r="E528" s="24">
        <f t="shared" ca="1" si="16"/>
        <v>0.89874297596273944</v>
      </c>
      <c r="F528" s="24">
        <f t="shared" ca="1" si="17"/>
        <v>2.135163706358103</v>
      </c>
    </row>
    <row r="529" spans="5:6" x14ac:dyDescent="0.25">
      <c r="E529" s="24">
        <f t="shared" ca="1" si="16"/>
        <v>0.8902240424460286</v>
      </c>
      <c r="F529" s="24">
        <f t="shared" ca="1" si="17"/>
        <v>2.325642296999658</v>
      </c>
    </row>
    <row r="530" spans="5:6" x14ac:dyDescent="0.25">
      <c r="E530" s="24">
        <f t="shared" ca="1" si="16"/>
        <v>0.58917973090855114</v>
      </c>
      <c r="F530" s="24">
        <f t="shared" ca="1" si="17"/>
        <v>10.580479920463045</v>
      </c>
    </row>
    <row r="531" spans="5:6" x14ac:dyDescent="0.25">
      <c r="E531" s="24">
        <f t="shared" ca="1" si="16"/>
        <v>0.85561484260750487</v>
      </c>
      <c r="F531" s="24">
        <f t="shared" ca="1" si="17"/>
        <v>3.1186990864650008</v>
      </c>
    </row>
    <row r="532" spans="5:6" x14ac:dyDescent="0.25">
      <c r="E532" s="24">
        <f t="shared" ca="1" si="16"/>
        <v>0.81260393621979854</v>
      </c>
      <c r="F532" s="24">
        <f t="shared" ca="1" si="17"/>
        <v>4.1502290291642305</v>
      </c>
    </row>
    <row r="533" spans="5:6" x14ac:dyDescent="0.25">
      <c r="E533" s="24">
        <f t="shared" ca="1" si="16"/>
        <v>3.3502645281423438E-2</v>
      </c>
      <c r="F533" s="24">
        <f t="shared" ca="1" si="17"/>
        <v>67.922617592879973</v>
      </c>
    </row>
    <row r="534" spans="5:6" x14ac:dyDescent="0.25">
      <c r="E534" s="24">
        <f t="shared" ca="1" si="16"/>
        <v>0.6722695925403056</v>
      </c>
      <c r="F534" s="24">
        <f t="shared" ca="1" si="17"/>
        <v>7.9419167906892447</v>
      </c>
    </row>
    <row r="535" spans="5:6" x14ac:dyDescent="0.25">
      <c r="E535" s="24">
        <f t="shared" ca="1" si="16"/>
        <v>0.84091717089288331</v>
      </c>
      <c r="F535" s="24">
        <f t="shared" ca="1" si="17"/>
        <v>3.4652422538164909</v>
      </c>
    </row>
    <row r="536" spans="5:6" x14ac:dyDescent="0.25">
      <c r="E536" s="24">
        <f t="shared" ca="1" si="16"/>
        <v>0.58879793249428958</v>
      </c>
      <c r="F536" s="24">
        <f t="shared" ca="1" si="17"/>
        <v>10.5934444592482</v>
      </c>
    </row>
    <row r="537" spans="5:6" x14ac:dyDescent="0.25">
      <c r="E537" s="24">
        <f t="shared" ca="1" si="16"/>
        <v>9.4866175400778352E-2</v>
      </c>
      <c r="F537" s="24">
        <f t="shared" ca="1" si="17"/>
        <v>47.105761209916665</v>
      </c>
    </row>
    <row r="538" spans="5:6" x14ac:dyDescent="0.25">
      <c r="E538" s="24">
        <f t="shared" ca="1" si="16"/>
        <v>0.57206370503687187</v>
      </c>
      <c r="F538" s="24">
        <f t="shared" ca="1" si="17"/>
        <v>11.170098427234109</v>
      </c>
    </row>
    <row r="539" spans="5:6" x14ac:dyDescent="0.25">
      <c r="E539" s="24">
        <f t="shared" ca="1" si="16"/>
        <v>0.3506803936069669</v>
      </c>
      <c r="F539" s="24">
        <f t="shared" ca="1" si="17"/>
        <v>20.957600597034631</v>
      </c>
    </row>
    <row r="540" spans="5:6" x14ac:dyDescent="0.25">
      <c r="E540" s="24">
        <f t="shared" ca="1" si="16"/>
        <v>0.86370285975091465</v>
      </c>
      <c r="F540" s="24">
        <f t="shared" ca="1" si="17"/>
        <v>2.9305296330963553</v>
      </c>
    </row>
    <row r="541" spans="5:6" x14ac:dyDescent="0.25">
      <c r="E541" s="24">
        <f t="shared" ca="1" si="16"/>
        <v>0.92391435654388987</v>
      </c>
      <c r="F541" s="24">
        <f t="shared" ca="1" si="17"/>
        <v>1.5827179871857648</v>
      </c>
    </row>
    <row r="542" spans="5:6" x14ac:dyDescent="0.25">
      <c r="E542" s="24">
        <f t="shared" ca="1" si="16"/>
        <v>0.81459823971961476</v>
      </c>
      <c r="F542" s="24">
        <f t="shared" ca="1" si="17"/>
        <v>4.1012048936792844</v>
      </c>
    </row>
    <row r="543" spans="5:6" x14ac:dyDescent="0.25">
      <c r="E543" s="24">
        <f t="shared" ca="1" si="16"/>
        <v>0.20311794389164328</v>
      </c>
      <c r="F543" s="24">
        <f t="shared" ca="1" si="17"/>
        <v>31.879369285314453</v>
      </c>
    </row>
    <row r="544" spans="5:6" x14ac:dyDescent="0.25">
      <c r="E544" s="24">
        <f t="shared" ca="1" si="16"/>
        <v>0.98695701431367899</v>
      </c>
      <c r="F544" s="24">
        <f t="shared" ca="1" si="17"/>
        <v>0.26257584715145776</v>
      </c>
    </row>
    <row r="545" spans="5:6" x14ac:dyDescent="0.25">
      <c r="E545" s="24">
        <f t="shared" ca="1" si="16"/>
        <v>0.93219809506988527</v>
      </c>
      <c r="F545" s="24">
        <f t="shared" ca="1" si="17"/>
        <v>1.4041987704700383</v>
      </c>
    </row>
    <row r="546" spans="5:6" x14ac:dyDescent="0.25">
      <c r="E546" s="24">
        <f t="shared" ca="1" si="16"/>
        <v>0.60600308765437161</v>
      </c>
      <c r="F546" s="24">
        <f t="shared" ca="1" si="17"/>
        <v>10.017403955731513</v>
      </c>
    </row>
    <row r="547" spans="5:6" x14ac:dyDescent="0.25">
      <c r="E547" s="24">
        <f t="shared" ca="1" si="16"/>
        <v>0.64746739883599014</v>
      </c>
      <c r="F547" s="24">
        <f t="shared" ca="1" si="17"/>
        <v>8.6937367192811656</v>
      </c>
    </row>
    <row r="548" spans="5:6" x14ac:dyDescent="0.25">
      <c r="E548" s="24">
        <f t="shared" ca="1" si="16"/>
        <v>0.41387867275409362</v>
      </c>
      <c r="F548" s="24">
        <f t="shared" ca="1" si="17"/>
        <v>17.643648181760671</v>
      </c>
    </row>
    <row r="549" spans="5:6" x14ac:dyDescent="0.25">
      <c r="E549" s="24">
        <f t="shared" ca="1" si="16"/>
        <v>7.1083119248492976E-2</v>
      </c>
      <c r="F549" s="24">
        <f t="shared" ca="1" si="17"/>
        <v>52.878107860550472</v>
      </c>
    </row>
    <row r="550" spans="5:6" x14ac:dyDescent="0.25">
      <c r="E550" s="24">
        <f t="shared" ca="1" si="16"/>
        <v>0.54198628806568871</v>
      </c>
      <c r="F550" s="24">
        <f t="shared" ca="1" si="17"/>
        <v>12.250291532686044</v>
      </c>
    </row>
    <row r="551" spans="5:6" x14ac:dyDescent="0.25">
      <c r="E551" s="24">
        <f t="shared" ca="1" si="16"/>
        <v>0.1363388048518448</v>
      </c>
      <c r="F551" s="24">
        <f t="shared" ca="1" si="17"/>
        <v>39.852245580503066</v>
      </c>
    </row>
    <row r="552" spans="5:6" x14ac:dyDescent="0.25">
      <c r="E552" s="24">
        <f t="shared" ca="1" si="16"/>
        <v>0.99261675949463313</v>
      </c>
      <c r="F552" s="24">
        <f t="shared" ca="1" si="17"/>
        <v>0.14821263063703694</v>
      </c>
    </row>
    <row r="553" spans="5:6" x14ac:dyDescent="0.25">
      <c r="E553" s="24">
        <f t="shared" ca="1" si="16"/>
        <v>0.51428490947178562</v>
      </c>
      <c r="F553" s="24">
        <f t="shared" ca="1" si="17"/>
        <v>13.299557370208916</v>
      </c>
    </row>
    <row r="554" spans="5:6" x14ac:dyDescent="0.25">
      <c r="E554" s="24">
        <f t="shared" ca="1" si="16"/>
        <v>0.52442237432295835</v>
      </c>
      <c r="F554" s="24">
        <f t="shared" ca="1" si="17"/>
        <v>12.90915722966059</v>
      </c>
    </row>
    <row r="555" spans="5:6" x14ac:dyDescent="0.25">
      <c r="E555" s="24">
        <f t="shared" ca="1" si="16"/>
        <v>0.17559312617431688</v>
      </c>
      <c r="F555" s="24">
        <f t="shared" ca="1" si="17"/>
        <v>34.791714866809642</v>
      </c>
    </row>
    <row r="556" spans="5:6" x14ac:dyDescent="0.25">
      <c r="E556" s="24">
        <f t="shared" ca="1" si="16"/>
        <v>3.0765032724378027E-4</v>
      </c>
      <c r="F556" s="24">
        <f t="shared" ca="1" si="17"/>
        <v>161.73093442179595</v>
      </c>
    </row>
    <row r="557" spans="5:6" x14ac:dyDescent="0.25">
      <c r="E557" s="24">
        <f t="shared" ca="1" si="16"/>
        <v>5.2556342799368716E-2</v>
      </c>
      <c r="F557" s="24">
        <f t="shared" ca="1" si="17"/>
        <v>58.917389773388784</v>
      </c>
    </row>
    <row r="558" spans="5:6" x14ac:dyDescent="0.25">
      <c r="E558" s="24">
        <f t="shared" ca="1" si="16"/>
        <v>0.57730518853792134</v>
      </c>
      <c r="F558" s="24">
        <f t="shared" ca="1" si="17"/>
        <v>10.987684587236032</v>
      </c>
    </row>
    <row r="559" spans="5:6" x14ac:dyDescent="0.25">
      <c r="E559" s="24">
        <f t="shared" ca="1" si="16"/>
        <v>0.77138875938784413</v>
      </c>
      <c r="F559" s="24">
        <f t="shared" ca="1" si="17"/>
        <v>5.1912561003555284</v>
      </c>
    </row>
    <row r="560" spans="5:6" x14ac:dyDescent="0.25">
      <c r="E560" s="24">
        <f t="shared" ca="1" si="16"/>
        <v>0.54081917768328114</v>
      </c>
      <c r="F560" s="24">
        <f t="shared" ca="1" si="17"/>
        <v>12.293405863793518</v>
      </c>
    </row>
    <row r="561" spans="5:6" x14ac:dyDescent="0.25">
      <c r="E561" s="24">
        <f t="shared" ca="1" si="16"/>
        <v>0.43057056430063001</v>
      </c>
      <c r="F561" s="24">
        <f t="shared" ca="1" si="17"/>
        <v>16.852881122353047</v>
      </c>
    </row>
    <row r="562" spans="5:6" x14ac:dyDescent="0.25">
      <c r="E562" s="24">
        <f t="shared" ca="1" si="16"/>
        <v>1.3674331694960462E-2</v>
      </c>
      <c r="F562" s="24">
        <f t="shared" ca="1" si="17"/>
        <v>85.844696048758308</v>
      </c>
    </row>
    <row r="563" spans="5:6" x14ac:dyDescent="0.25">
      <c r="E563" s="24">
        <f t="shared" ca="1" si="16"/>
        <v>0.60975778557804794</v>
      </c>
      <c r="F563" s="24">
        <f t="shared" ca="1" si="17"/>
        <v>9.8938694698388066</v>
      </c>
    </row>
    <row r="564" spans="5:6" x14ac:dyDescent="0.25">
      <c r="E564" s="24">
        <f t="shared" ca="1" si="16"/>
        <v>0.31743123850181598</v>
      </c>
      <c r="F564" s="24">
        <f t="shared" ca="1" si="17"/>
        <v>22.949881115044803</v>
      </c>
    </row>
    <row r="565" spans="5:6" x14ac:dyDescent="0.25">
      <c r="E565" s="24">
        <f t="shared" ca="1" si="16"/>
        <v>0.2436765070101703</v>
      </c>
      <c r="F565" s="24">
        <f t="shared" ca="1" si="17"/>
        <v>28.238274485384693</v>
      </c>
    </row>
    <row r="566" spans="5:6" x14ac:dyDescent="0.25">
      <c r="E566" s="24">
        <f t="shared" ca="1" si="16"/>
        <v>0.38898957870678297</v>
      </c>
      <c r="F566" s="24">
        <f t="shared" ca="1" si="17"/>
        <v>18.884054513588083</v>
      </c>
    </row>
    <row r="567" spans="5:6" x14ac:dyDescent="0.25">
      <c r="E567" s="24">
        <f t="shared" ca="1" si="16"/>
        <v>0.17839719839488077</v>
      </c>
      <c r="F567" s="24">
        <f t="shared" ca="1" si="17"/>
        <v>34.474855260482151</v>
      </c>
    </row>
    <row r="568" spans="5:6" x14ac:dyDescent="0.25">
      <c r="E568" s="24">
        <f t="shared" ca="1" si="16"/>
        <v>0.59221637554006068</v>
      </c>
      <c r="F568" s="24">
        <f t="shared" ca="1" si="17"/>
        <v>10.477664233072513</v>
      </c>
    </row>
    <row r="569" spans="5:6" x14ac:dyDescent="0.25">
      <c r="E569" s="24">
        <f t="shared" ca="1" si="16"/>
        <v>0.95426303664265488</v>
      </c>
      <c r="F569" s="24">
        <f t="shared" ca="1" si="17"/>
        <v>0.93631851572690283</v>
      </c>
    </row>
    <row r="570" spans="5:6" x14ac:dyDescent="0.25">
      <c r="E570" s="24">
        <f t="shared" ca="1" si="16"/>
        <v>0.9056351864422707</v>
      </c>
      <c r="F570" s="24">
        <f t="shared" ca="1" si="17"/>
        <v>1.9823743600213424</v>
      </c>
    </row>
    <row r="571" spans="5:6" x14ac:dyDescent="0.25">
      <c r="E571" s="24">
        <f t="shared" ca="1" si="16"/>
        <v>0.85442282739141651</v>
      </c>
      <c r="F571" s="24">
        <f t="shared" ca="1" si="17"/>
        <v>3.1465818736122166</v>
      </c>
    </row>
    <row r="572" spans="5:6" x14ac:dyDescent="0.25">
      <c r="E572" s="24">
        <f t="shared" ca="1" si="16"/>
        <v>0.26816557084403259</v>
      </c>
      <c r="F572" s="24">
        <f t="shared" ca="1" si="17"/>
        <v>26.323013751506434</v>
      </c>
    </row>
    <row r="573" spans="5:6" x14ac:dyDescent="0.25">
      <c r="E573" s="24">
        <f t="shared" ca="1" si="16"/>
        <v>0.63146954101207398</v>
      </c>
      <c r="F573" s="24">
        <f t="shared" ca="1" si="17"/>
        <v>9.1941114222961211</v>
      </c>
    </row>
    <row r="574" spans="5:6" x14ac:dyDescent="0.25">
      <c r="E574" s="24">
        <f t="shared" ca="1" si="16"/>
        <v>0.47696919797894499</v>
      </c>
      <c r="F574" s="24">
        <f t="shared" ca="1" si="17"/>
        <v>14.806067292928741</v>
      </c>
    </row>
    <row r="575" spans="5:6" x14ac:dyDescent="0.25">
      <c r="E575" s="24">
        <f t="shared" ca="1" si="16"/>
        <v>0.31836811293934808</v>
      </c>
      <c r="F575" s="24">
        <f t="shared" ca="1" si="17"/>
        <v>22.890939556611805</v>
      </c>
    </row>
    <row r="576" spans="5:6" x14ac:dyDescent="0.25">
      <c r="E576" s="24">
        <f t="shared" ca="1" si="16"/>
        <v>0.476990963695054</v>
      </c>
      <c r="F576" s="24">
        <f t="shared" ca="1" si="17"/>
        <v>14.80515464617525</v>
      </c>
    </row>
    <row r="577" spans="5:6" x14ac:dyDescent="0.25">
      <c r="E577" s="24">
        <f t="shared" ca="1" si="16"/>
        <v>0.79245557687760471</v>
      </c>
      <c r="F577" s="24">
        <f t="shared" ca="1" si="17"/>
        <v>4.6523765842985156</v>
      </c>
    </row>
    <row r="578" spans="5:6" x14ac:dyDescent="0.25">
      <c r="E578" s="24">
        <f t="shared" ca="1" si="16"/>
        <v>0.4194483257313012</v>
      </c>
      <c r="F578" s="24">
        <f t="shared" ca="1" si="17"/>
        <v>17.376298825578303</v>
      </c>
    </row>
    <row r="579" spans="5:6" x14ac:dyDescent="0.25">
      <c r="E579" s="24">
        <f t="shared" ca="1" si="16"/>
        <v>0.27357041449563302</v>
      </c>
      <c r="F579" s="24">
        <f t="shared" ca="1" si="17"/>
        <v>25.923924664680975</v>
      </c>
    </row>
    <row r="580" spans="5:6" x14ac:dyDescent="0.25">
      <c r="E580" s="24">
        <f t="shared" ref="E580:E643" ca="1" si="18">RAND()</f>
        <v>0.78319311712214312</v>
      </c>
      <c r="F580" s="24">
        <f t="shared" ref="F580:F643" ca="1" si="19">-LOG(E580,EXP(1))/$C$3</f>
        <v>4.8875195190578147</v>
      </c>
    </row>
    <row r="581" spans="5:6" x14ac:dyDescent="0.25">
      <c r="E581" s="24">
        <f t="shared" ca="1" si="18"/>
        <v>0.62061655952507278</v>
      </c>
      <c r="F581" s="24">
        <f t="shared" ca="1" si="19"/>
        <v>9.5408368846956204</v>
      </c>
    </row>
    <row r="582" spans="5:6" x14ac:dyDescent="0.25">
      <c r="E582" s="24">
        <f t="shared" ca="1" si="18"/>
        <v>0.58386818738306345</v>
      </c>
      <c r="F582" s="24">
        <f t="shared" ca="1" si="19"/>
        <v>10.761600563306276</v>
      </c>
    </row>
    <row r="583" spans="5:6" x14ac:dyDescent="0.25">
      <c r="E583" s="24">
        <f t="shared" ca="1" si="18"/>
        <v>0.73131428653057562</v>
      </c>
      <c r="F583" s="24">
        <f t="shared" ca="1" si="19"/>
        <v>6.2582394219200816</v>
      </c>
    </row>
    <row r="584" spans="5:6" x14ac:dyDescent="0.25">
      <c r="E584" s="24">
        <f t="shared" ca="1" si="18"/>
        <v>8.1575451638283281E-2</v>
      </c>
      <c r="F584" s="24">
        <f t="shared" ca="1" si="19"/>
        <v>50.124538000779403</v>
      </c>
    </row>
    <row r="585" spans="5:6" x14ac:dyDescent="0.25">
      <c r="E585" s="24">
        <f t="shared" ca="1" si="18"/>
        <v>0.25661383800762627</v>
      </c>
      <c r="F585" s="24">
        <f t="shared" ca="1" si="19"/>
        <v>27.203657998637944</v>
      </c>
    </row>
    <row r="586" spans="5:6" x14ac:dyDescent="0.25">
      <c r="E586" s="24">
        <f t="shared" ca="1" si="18"/>
        <v>0.83387449503336963</v>
      </c>
      <c r="F586" s="24">
        <f t="shared" ca="1" si="19"/>
        <v>3.6334474703795849</v>
      </c>
    </row>
    <row r="587" spans="5:6" x14ac:dyDescent="0.25">
      <c r="E587" s="24">
        <f t="shared" ca="1" si="18"/>
        <v>0.55601155638697064</v>
      </c>
      <c r="F587" s="24">
        <f t="shared" ca="1" si="19"/>
        <v>11.739324001578098</v>
      </c>
    </row>
    <row r="588" spans="5:6" x14ac:dyDescent="0.25">
      <c r="E588" s="24">
        <f t="shared" ca="1" si="18"/>
        <v>0.1968635398566746</v>
      </c>
      <c r="F588" s="24">
        <f t="shared" ca="1" si="19"/>
        <v>32.504889626966666</v>
      </c>
    </row>
    <row r="589" spans="5:6" x14ac:dyDescent="0.25">
      <c r="E589" s="24">
        <f t="shared" ca="1" si="18"/>
        <v>0.6032079897310002</v>
      </c>
      <c r="F589" s="24">
        <f t="shared" ca="1" si="19"/>
        <v>10.10986433601694</v>
      </c>
    </row>
    <row r="590" spans="5:6" x14ac:dyDescent="0.25">
      <c r="E590" s="24">
        <f t="shared" ca="1" si="18"/>
        <v>0.84539716603478399</v>
      </c>
      <c r="F590" s="24">
        <f t="shared" ca="1" si="19"/>
        <v>3.358974861464135</v>
      </c>
    </row>
    <row r="591" spans="5:6" x14ac:dyDescent="0.25">
      <c r="E591" s="24">
        <f t="shared" ca="1" si="18"/>
        <v>0.21460883045888135</v>
      </c>
      <c r="F591" s="24">
        <f t="shared" ca="1" si="19"/>
        <v>30.778766023501415</v>
      </c>
    </row>
    <row r="592" spans="5:6" x14ac:dyDescent="0.25">
      <c r="E592" s="24">
        <f t="shared" ca="1" si="18"/>
        <v>0.98278415636328287</v>
      </c>
      <c r="F592" s="24">
        <f t="shared" ca="1" si="19"/>
        <v>0.34731518763073937</v>
      </c>
    </row>
    <row r="593" spans="5:6" x14ac:dyDescent="0.25">
      <c r="E593" s="24">
        <f t="shared" ca="1" si="18"/>
        <v>0.10863485956219809</v>
      </c>
      <c r="F593" s="24">
        <f t="shared" ca="1" si="19"/>
        <v>44.395258650897993</v>
      </c>
    </row>
    <row r="594" spans="5:6" x14ac:dyDescent="0.25">
      <c r="E594" s="24">
        <f t="shared" ca="1" si="18"/>
        <v>9.4643983694044365E-2</v>
      </c>
      <c r="F594" s="24">
        <f t="shared" ca="1" si="19"/>
        <v>47.152659341311193</v>
      </c>
    </row>
    <row r="595" spans="5:6" x14ac:dyDescent="0.25">
      <c r="E595" s="24">
        <f t="shared" ca="1" si="18"/>
        <v>0.33249791780698668</v>
      </c>
      <c r="F595" s="24">
        <f t="shared" ca="1" si="19"/>
        <v>22.022433622809253</v>
      </c>
    </row>
    <row r="596" spans="5:6" x14ac:dyDescent="0.25">
      <c r="E596" s="24">
        <f t="shared" ca="1" si="18"/>
        <v>0.9280975433270654</v>
      </c>
      <c r="F596" s="24">
        <f t="shared" ca="1" si="19"/>
        <v>1.4923688075185244</v>
      </c>
    </row>
    <row r="597" spans="5:6" x14ac:dyDescent="0.25">
      <c r="E597" s="24">
        <f t="shared" ca="1" si="18"/>
        <v>0.91404478845831882</v>
      </c>
      <c r="F597" s="24">
        <f t="shared" ca="1" si="19"/>
        <v>1.7975141207790579</v>
      </c>
    </row>
    <row r="598" spans="5:6" x14ac:dyDescent="0.25">
      <c r="E598" s="24">
        <f t="shared" ca="1" si="18"/>
        <v>0.8028445342196372</v>
      </c>
      <c r="F598" s="24">
        <f t="shared" ca="1" si="19"/>
        <v>4.3918837996334155</v>
      </c>
    </row>
    <row r="599" spans="5:6" x14ac:dyDescent="0.25">
      <c r="E599" s="24">
        <f t="shared" ca="1" si="18"/>
        <v>0.87297530256367784</v>
      </c>
      <c r="F599" s="24">
        <f t="shared" ca="1" si="19"/>
        <v>2.7169602769555712</v>
      </c>
    </row>
    <row r="600" spans="5:6" x14ac:dyDescent="0.25">
      <c r="E600" s="24">
        <f t="shared" ca="1" si="18"/>
        <v>0.97814719199373723</v>
      </c>
      <c r="F600" s="24">
        <f t="shared" ca="1" si="19"/>
        <v>0.44190234421376345</v>
      </c>
    </row>
    <row r="601" spans="5:6" x14ac:dyDescent="0.25">
      <c r="E601" s="24">
        <f t="shared" ca="1" si="18"/>
        <v>6.6238616295712371E-2</v>
      </c>
      <c r="F601" s="24">
        <f t="shared" ca="1" si="19"/>
        <v>54.289833167577321</v>
      </c>
    </row>
    <row r="602" spans="5:6" x14ac:dyDescent="0.25">
      <c r="E602" s="24">
        <f t="shared" ca="1" si="18"/>
        <v>4.3381089490597269E-3</v>
      </c>
      <c r="F602" s="24">
        <f t="shared" ca="1" si="19"/>
        <v>108.80633503698192</v>
      </c>
    </row>
    <row r="603" spans="5:6" x14ac:dyDescent="0.25">
      <c r="E603" s="24">
        <f t="shared" ca="1" si="18"/>
        <v>0.10618090278697256</v>
      </c>
      <c r="F603" s="24">
        <f t="shared" ca="1" si="19"/>
        <v>44.852220188851938</v>
      </c>
    </row>
    <row r="604" spans="5:6" x14ac:dyDescent="0.25">
      <c r="E604" s="24">
        <f t="shared" ca="1" si="18"/>
        <v>0.19107982588380656</v>
      </c>
      <c r="F604" s="24">
        <f t="shared" ca="1" si="19"/>
        <v>33.101280033644692</v>
      </c>
    </row>
    <row r="605" spans="5:6" x14ac:dyDescent="0.25">
      <c r="E605" s="24">
        <f t="shared" ca="1" si="18"/>
        <v>0.33779730287219079</v>
      </c>
      <c r="F605" s="24">
        <f t="shared" ca="1" si="19"/>
        <v>21.706185180657602</v>
      </c>
    </row>
    <row r="606" spans="5:6" x14ac:dyDescent="0.25">
      <c r="E606" s="24">
        <f t="shared" ca="1" si="18"/>
        <v>0.41034337625827078</v>
      </c>
      <c r="F606" s="24">
        <f t="shared" ca="1" si="19"/>
        <v>17.815219334496742</v>
      </c>
    </row>
    <row r="607" spans="5:6" x14ac:dyDescent="0.25">
      <c r="E607" s="24">
        <f t="shared" ca="1" si="18"/>
        <v>0.99565671503712028</v>
      </c>
      <c r="F607" s="24">
        <f t="shared" ca="1" si="19"/>
        <v>8.70548885008781E-2</v>
      </c>
    </row>
    <row r="608" spans="5:6" x14ac:dyDescent="0.25">
      <c r="E608" s="24">
        <f t="shared" ca="1" si="18"/>
        <v>0.46789174188268134</v>
      </c>
      <c r="F608" s="24">
        <f t="shared" ca="1" si="19"/>
        <v>15.190366611735323</v>
      </c>
    </row>
    <row r="609" spans="5:6" x14ac:dyDescent="0.25">
      <c r="E609" s="24">
        <f t="shared" ca="1" si="18"/>
        <v>0.18052346714198075</v>
      </c>
      <c r="F609" s="24">
        <f t="shared" ca="1" si="19"/>
        <v>34.237889955861647</v>
      </c>
    </row>
    <row r="610" spans="5:6" x14ac:dyDescent="0.25">
      <c r="E610" s="24">
        <f t="shared" ca="1" si="18"/>
        <v>0.26152246400866097</v>
      </c>
      <c r="F610" s="24">
        <f t="shared" ca="1" si="19"/>
        <v>26.824701894718157</v>
      </c>
    </row>
    <row r="611" spans="5:6" x14ac:dyDescent="0.25">
      <c r="E611" s="24">
        <f t="shared" ca="1" si="18"/>
        <v>0.83157282861912452</v>
      </c>
      <c r="F611" s="24">
        <f t="shared" ca="1" si="19"/>
        <v>3.6887279430049973</v>
      </c>
    </row>
    <row r="612" spans="5:6" x14ac:dyDescent="0.25">
      <c r="E612" s="24">
        <f t="shared" ca="1" si="18"/>
        <v>0.74440543528839176</v>
      </c>
      <c r="F612" s="24">
        <f t="shared" ca="1" si="19"/>
        <v>5.9033890534224494</v>
      </c>
    </row>
    <row r="613" spans="5:6" x14ac:dyDescent="0.25">
      <c r="E613" s="24">
        <f t="shared" ca="1" si="18"/>
        <v>0.66491322460529667</v>
      </c>
      <c r="F613" s="24">
        <f t="shared" ca="1" si="19"/>
        <v>8.1619747231219524</v>
      </c>
    </row>
    <row r="614" spans="5:6" x14ac:dyDescent="0.25">
      <c r="E614" s="24">
        <f t="shared" ca="1" si="18"/>
        <v>0.80886364166340141</v>
      </c>
      <c r="F614" s="24">
        <f t="shared" ca="1" si="19"/>
        <v>4.2424985568809594</v>
      </c>
    </row>
    <row r="615" spans="5:6" x14ac:dyDescent="0.25">
      <c r="E615" s="24">
        <f t="shared" ca="1" si="18"/>
        <v>0.21865730163651043</v>
      </c>
      <c r="F615" s="24">
        <f t="shared" ca="1" si="19"/>
        <v>30.404992150102192</v>
      </c>
    </row>
    <row r="616" spans="5:6" x14ac:dyDescent="0.25">
      <c r="E616" s="24">
        <f t="shared" ca="1" si="18"/>
        <v>0.83902761731172393</v>
      </c>
      <c r="F616" s="24">
        <f t="shared" ca="1" si="19"/>
        <v>3.5102331223559422</v>
      </c>
    </row>
    <row r="617" spans="5:6" x14ac:dyDescent="0.25">
      <c r="E617" s="24">
        <f t="shared" ca="1" si="18"/>
        <v>6.3931805921467189E-2</v>
      </c>
      <c r="F617" s="24">
        <f t="shared" ca="1" si="19"/>
        <v>54.998765923656933</v>
      </c>
    </row>
    <row r="618" spans="5:6" x14ac:dyDescent="0.25">
      <c r="E618" s="24">
        <f t="shared" ca="1" si="18"/>
        <v>0.83694349712302918</v>
      </c>
      <c r="F618" s="24">
        <f t="shared" ca="1" si="19"/>
        <v>3.5599743439084373</v>
      </c>
    </row>
    <row r="619" spans="5:6" x14ac:dyDescent="0.25">
      <c r="E619" s="24">
        <f t="shared" ca="1" si="18"/>
        <v>0.40633363908325992</v>
      </c>
      <c r="F619" s="24">
        <f t="shared" ca="1" si="19"/>
        <v>18.011613714168107</v>
      </c>
    </row>
    <row r="620" spans="5:6" x14ac:dyDescent="0.25">
      <c r="E620" s="24">
        <f t="shared" ca="1" si="18"/>
        <v>0.41878522377684047</v>
      </c>
      <c r="F620" s="24">
        <f t="shared" ca="1" si="19"/>
        <v>17.40794165796893</v>
      </c>
    </row>
    <row r="621" spans="5:6" x14ac:dyDescent="0.25">
      <c r="E621" s="24">
        <f t="shared" ca="1" si="18"/>
        <v>0.45630223106865531</v>
      </c>
      <c r="F621" s="24">
        <f t="shared" ca="1" si="19"/>
        <v>15.691998031661512</v>
      </c>
    </row>
    <row r="622" spans="5:6" x14ac:dyDescent="0.25">
      <c r="E622" s="24">
        <f t="shared" ca="1" si="18"/>
        <v>0.20084013620232744</v>
      </c>
      <c r="F622" s="24">
        <f t="shared" ca="1" si="19"/>
        <v>32.104920593050217</v>
      </c>
    </row>
    <row r="623" spans="5:6" x14ac:dyDescent="0.25">
      <c r="E623" s="24">
        <f t="shared" ca="1" si="18"/>
        <v>7.4289850509135724E-2</v>
      </c>
      <c r="F623" s="24">
        <f t="shared" ca="1" si="19"/>
        <v>51.995618761627476</v>
      </c>
    </row>
    <row r="624" spans="5:6" x14ac:dyDescent="0.25">
      <c r="E624" s="24">
        <f t="shared" ca="1" si="18"/>
        <v>0.94184893070105502</v>
      </c>
      <c r="F624" s="24">
        <f t="shared" ca="1" si="19"/>
        <v>1.1982077614444147</v>
      </c>
    </row>
    <row r="625" spans="5:6" x14ac:dyDescent="0.25">
      <c r="E625" s="24">
        <f t="shared" ca="1" si="18"/>
        <v>0.91162442442681679</v>
      </c>
      <c r="F625" s="24">
        <f t="shared" ca="1" si="19"/>
        <v>1.8505437809699068</v>
      </c>
    </row>
    <row r="626" spans="5:6" x14ac:dyDescent="0.25">
      <c r="E626" s="24">
        <f t="shared" ca="1" si="18"/>
        <v>0.56688129871619353</v>
      </c>
      <c r="F626" s="24">
        <f t="shared" ca="1" si="19"/>
        <v>11.352106937559668</v>
      </c>
    </row>
    <row r="627" spans="5:6" x14ac:dyDescent="0.25">
      <c r="E627" s="24">
        <f t="shared" ca="1" si="18"/>
        <v>0.55279012478990253</v>
      </c>
      <c r="F627" s="24">
        <f t="shared" ca="1" si="19"/>
        <v>11.855537413435471</v>
      </c>
    </row>
    <row r="628" spans="5:6" x14ac:dyDescent="0.25">
      <c r="E628" s="24">
        <f t="shared" ca="1" si="18"/>
        <v>0.84218348436051993</v>
      </c>
      <c r="F628" s="24">
        <f t="shared" ca="1" si="19"/>
        <v>3.4351474712467009</v>
      </c>
    </row>
    <row r="629" spans="5:6" x14ac:dyDescent="0.25">
      <c r="E629" s="24">
        <f t="shared" ca="1" si="18"/>
        <v>5.278356815543328E-2</v>
      </c>
      <c r="F629" s="24">
        <f t="shared" ca="1" si="19"/>
        <v>58.831106917658929</v>
      </c>
    </row>
    <row r="630" spans="5:6" x14ac:dyDescent="0.25">
      <c r="E630" s="24">
        <f t="shared" ca="1" si="18"/>
        <v>0.16791917178347238</v>
      </c>
      <c r="F630" s="24">
        <f t="shared" ca="1" si="19"/>
        <v>35.685450713817545</v>
      </c>
    </row>
    <row r="631" spans="5:6" x14ac:dyDescent="0.25">
      <c r="E631" s="24">
        <f t="shared" ca="1" si="18"/>
        <v>0.33961838993212079</v>
      </c>
      <c r="F631" s="24">
        <f t="shared" ca="1" si="19"/>
        <v>21.59865348535029</v>
      </c>
    </row>
    <row r="632" spans="5:6" x14ac:dyDescent="0.25">
      <c r="E632" s="24">
        <f t="shared" ca="1" si="18"/>
        <v>0.60694894114446529</v>
      </c>
      <c r="F632" s="24">
        <f t="shared" ca="1" si="19"/>
        <v>9.9862121638269805</v>
      </c>
    </row>
    <row r="633" spans="5:6" x14ac:dyDescent="0.25">
      <c r="E633" s="24">
        <f t="shared" ca="1" si="18"/>
        <v>0.34153103310228172</v>
      </c>
      <c r="F633" s="24">
        <f t="shared" ca="1" si="19"/>
        <v>21.486334623593763</v>
      </c>
    </row>
    <row r="634" spans="5:6" x14ac:dyDescent="0.25">
      <c r="E634" s="24">
        <f t="shared" ca="1" si="18"/>
        <v>0.80906202432271046</v>
      </c>
      <c r="F634" s="24">
        <f t="shared" ca="1" si="19"/>
        <v>4.2375939394569606</v>
      </c>
    </row>
    <row r="635" spans="5:6" x14ac:dyDescent="0.25">
      <c r="E635" s="24">
        <f t="shared" ca="1" si="18"/>
        <v>0.65903672695885585</v>
      </c>
      <c r="F635" s="24">
        <f t="shared" ca="1" si="19"/>
        <v>8.3395202936753758</v>
      </c>
    </row>
    <row r="636" spans="5:6" x14ac:dyDescent="0.25">
      <c r="E636" s="24">
        <f t="shared" ca="1" si="18"/>
        <v>8.5294003395387619E-2</v>
      </c>
      <c r="F636" s="24">
        <f t="shared" ca="1" si="19"/>
        <v>49.233022542539636</v>
      </c>
    </row>
    <row r="637" spans="5:6" x14ac:dyDescent="0.25">
      <c r="E637" s="24">
        <f t="shared" ca="1" si="18"/>
        <v>0.65367833071025017</v>
      </c>
      <c r="F637" s="24">
        <f t="shared" ca="1" si="19"/>
        <v>8.5027979517852597</v>
      </c>
    </row>
    <row r="638" spans="5:6" x14ac:dyDescent="0.25">
      <c r="E638" s="24">
        <f t="shared" ca="1" si="18"/>
        <v>0.60488081845915453</v>
      </c>
      <c r="F638" s="24">
        <f t="shared" ca="1" si="19"/>
        <v>10.054476692792139</v>
      </c>
    </row>
    <row r="639" spans="5:6" x14ac:dyDescent="0.25">
      <c r="E639" s="24">
        <f t="shared" ca="1" si="18"/>
        <v>0.75866294730723649</v>
      </c>
      <c r="F639" s="24">
        <f t="shared" ca="1" si="19"/>
        <v>5.5239534982179537</v>
      </c>
    </row>
    <row r="640" spans="5:6" x14ac:dyDescent="0.25">
      <c r="E640" s="24">
        <f t="shared" ca="1" si="18"/>
        <v>0.56557176504396178</v>
      </c>
      <c r="F640" s="24">
        <f t="shared" ca="1" si="19"/>
        <v>11.398361720131664</v>
      </c>
    </row>
    <row r="641" spans="5:6" x14ac:dyDescent="0.25">
      <c r="E641" s="24">
        <f t="shared" ca="1" si="18"/>
        <v>0.57441321149817504</v>
      </c>
      <c r="F641" s="24">
        <f t="shared" ca="1" si="19"/>
        <v>11.08812521987047</v>
      </c>
    </row>
    <row r="642" spans="5:6" x14ac:dyDescent="0.25">
      <c r="E642" s="24">
        <f t="shared" ca="1" si="18"/>
        <v>0.5615516284452795</v>
      </c>
      <c r="F642" s="24">
        <f t="shared" ca="1" si="19"/>
        <v>11.541031233316765</v>
      </c>
    </row>
    <row r="643" spans="5:6" x14ac:dyDescent="0.25">
      <c r="E643" s="24">
        <f t="shared" ca="1" si="18"/>
        <v>0.74708493893892192</v>
      </c>
      <c r="F643" s="24">
        <f t="shared" ca="1" si="19"/>
        <v>5.8315278713579399</v>
      </c>
    </row>
    <row r="644" spans="5:6" x14ac:dyDescent="0.25">
      <c r="E644" s="24">
        <f t="shared" ref="E644:E707" ca="1" si="20">RAND()</f>
        <v>0.37628026039601925</v>
      </c>
      <c r="F644" s="24">
        <f t="shared" ref="F644:F707" ca="1" si="21">-LOG(E644,EXP(1))/$C$3</f>
        <v>19.548420797027216</v>
      </c>
    </row>
    <row r="645" spans="5:6" x14ac:dyDescent="0.25">
      <c r="E645" s="24">
        <f t="shared" ca="1" si="20"/>
        <v>0.48771764662397588</v>
      </c>
      <c r="F645" s="24">
        <f t="shared" ca="1" si="21"/>
        <v>14.360372671243189</v>
      </c>
    </row>
    <row r="646" spans="5:6" x14ac:dyDescent="0.25">
      <c r="E646" s="24">
        <f t="shared" ca="1" si="20"/>
        <v>0.9837644509657727</v>
      </c>
      <c r="F646" s="24">
        <f t="shared" ca="1" si="21"/>
        <v>0.32737579370915981</v>
      </c>
    </row>
    <row r="647" spans="5:6" x14ac:dyDescent="0.25">
      <c r="E647" s="24">
        <f t="shared" ca="1" si="20"/>
        <v>0.45377524588086304</v>
      </c>
      <c r="F647" s="24">
        <f t="shared" ca="1" si="21"/>
        <v>15.803065132917945</v>
      </c>
    </row>
    <row r="648" spans="5:6" x14ac:dyDescent="0.25">
      <c r="E648" s="24">
        <f t="shared" ca="1" si="20"/>
        <v>0.56449189569051883</v>
      </c>
      <c r="F648" s="24">
        <f t="shared" ca="1" si="21"/>
        <v>11.436585042220663</v>
      </c>
    </row>
    <row r="649" spans="5:6" x14ac:dyDescent="0.25">
      <c r="E649" s="24">
        <f t="shared" ca="1" si="20"/>
        <v>0.24305205128254737</v>
      </c>
      <c r="F649" s="24">
        <f t="shared" ca="1" si="21"/>
        <v>28.289593115417954</v>
      </c>
    </row>
    <row r="650" spans="5:6" x14ac:dyDescent="0.25">
      <c r="E650" s="24">
        <f t="shared" ca="1" si="20"/>
        <v>0.20175363569528082</v>
      </c>
      <c r="F650" s="24">
        <f t="shared" ca="1" si="21"/>
        <v>32.014159023999973</v>
      </c>
    </row>
    <row r="651" spans="5:6" x14ac:dyDescent="0.25">
      <c r="E651" s="24">
        <f t="shared" ca="1" si="20"/>
        <v>0.4408310091457367</v>
      </c>
      <c r="F651" s="24">
        <f t="shared" ca="1" si="21"/>
        <v>16.381873523817781</v>
      </c>
    </row>
    <row r="652" spans="5:6" x14ac:dyDescent="0.25">
      <c r="E652" s="24">
        <f t="shared" ca="1" si="20"/>
        <v>0.44515566147783747</v>
      </c>
      <c r="F652" s="24">
        <f t="shared" ca="1" si="21"/>
        <v>16.186625138164736</v>
      </c>
    </row>
    <row r="653" spans="5:6" x14ac:dyDescent="0.25">
      <c r="E653" s="24">
        <f t="shared" ca="1" si="20"/>
        <v>0.65006846718943623</v>
      </c>
      <c r="F653" s="24">
        <f t="shared" ca="1" si="21"/>
        <v>8.6135517500422143</v>
      </c>
    </row>
    <row r="654" spans="5:6" x14ac:dyDescent="0.25">
      <c r="E654" s="24">
        <f t="shared" ca="1" si="20"/>
        <v>0.35289066526990742</v>
      </c>
      <c r="F654" s="24">
        <f t="shared" ca="1" si="21"/>
        <v>20.831940002773905</v>
      </c>
    </row>
    <row r="655" spans="5:6" x14ac:dyDescent="0.25">
      <c r="E655" s="24">
        <f t="shared" ca="1" si="20"/>
        <v>7.903288070044634E-2</v>
      </c>
      <c r="F655" s="24">
        <f t="shared" ca="1" si="21"/>
        <v>50.757826034179963</v>
      </c>
    </row>
    <row r="656" spans="5:6" x14ac:dyDescent="0.25">
      <c r="E656" s="24">
        <f t="shared" ca="1" si="20"/>
        <v>0.99450493416888619</v>
      </c>
      <c r="F656" s="24">
        <f t="shared" ca="1" si="21"/>
        <v>0.11020438487038028</v>
      </c>
    </row>
    <row r="657" spans="5:6" x14ac:dyDescent="0.25">
      <c r="E657" s="24">
        <f t="shared" ca="1" si="20"/>
        <v>0.83624370148014993</v>
      </c>
      <c r="F657" s="24">
        <f t="shared" ca="1" si="21"/>
        <v>3.5767039886073095</v>
      </c>
    </row>
    <row r="658" spans="5:6" x14ac:dyDescent="0.25">
      <c r="E658" s="24">
        <f t="shared" ca="1" si="20"/>
        <v>0.12282569394547771</v>
      </c>
      <c r="F658" s="24">
        <f t="shared" ca="1" si="21"/>
        <v>41.939781021435962</v>
      </c>
    </row>
    <row r="659" spans="5:6" x14ac:dyDescent="0.25">
      <c r="E659" s="24">
        <f t="shared" ca="1" si="20"/>
        <v>0.39616734578915791</v>
      </c>
      <c r="F659" s="24">
        <f t="shared" ca="1" si="21"/>
        <v>18.518371332343211</v>
      </c>
    </row>
    <row r="660" spans="5:6" x14ac:dyDescent="0.25">
      <c r="E660" s="24">
        <f t="shared" ca="1" si="20"/>
        <v>0.44354323375609195</v>
      </c>
      <c r="F660" s="24">
        <f t="shared" ca="1" si="21"/>
        <v>16.259199977617428</v>
      </c>
    </row>
    <row r="661" spans="5:6" x14ac:dyDescent="0.25">
      <c r="E661" s="24">
        <f t="shared" ca="1" si="20"/>
        <v>0.92251354506950378</v>
      </c>
      <c r="F661" s="24">
        <f t="shared" ca="1" si="21"/>
        <v>1.6130644034615378</v>
      </c>
    </row>
    <row r="662" spans="5:6" x14ac:dyDescent="0.25">
      <c r="E662" s="24">
        <f t="shared" ca="1" si="20"/>
        <v>0.9116280212679686</v>
      </c>
      <c r="F662" s="24">
        <f t="shared" ca="1" si="21"/>
        <v>1.8504648705335531</v>
      </c>
    </row>
    <row r="663" spans="5:6" x14ac:dyDescent="0.25">
      <c r="E663" s="24">
        <f t="shared" ca="1" si="20"/>
        <v>0.8344948770588495</v>
      </c>
      <c r="F663" s="24">
        <f t="shared" ca="1" si="21"/>
        <v>3.618573496679248</v>
      </c>
    </row>
    <row r="664" spans="5:6" x14ac:dyDescent="0.25">
      <c r="E664" s="24">
        <f t="shared" ca="1" si="20"/>
        <v>0.67792373865029887</v>
      </c>
      <c r="F664" s="24">
        <f t="shared" ca="1" si="21"/>
        <v>7.7744095446978383</v>
      </c>
    </row>
    <row r="665" spans="5:6" x14ac:dyDescent="0.25">
      <c r="E665" s="24">
        <f t="shared" ca="1" si="20"/>
        <v>0.4797221229229448</v>
      </c>
      <c r="F665" s="24">
        <f t="shared" ca="1" si="21"/>
        <v>14.690965065816531</v>
      </c>
    </row>
    <row r="666" spans="5:6" x14ac:dyDescent="0.25">
      <c r="E666" s="24">
        <f t="shared" ca="1" si="20"/>
        <v>0.33876684167882742</v>
      </c>
      <c r="F666" s="24">
        <f t="shared" ca="1" si="21"/>
        <v>21.648863817820242</v>
      </c>
    </row>
    <row r="667" spans="5:6" x14ac:dyDescent="0.25">
      <c r="E667" s="24">
        <f t="shared" ca="1" si="20"/>
        <v>0.21578882223892948</v>
      </c>
      <c r="F667" s="24">
        <f t="shared" ca="1" si="21"/>
        <v>30.669100487070018</v>
      </c>
    </row>
    <row r="668" spans="5:6" x14ac:dyDescent="0.25">
      <c r="E668" s="24">
        <f t="shared" ca="1" si="20"/>
        <v>3.7824131137235484E-2</v>
      </c>
      <c r="F668" s="24">
        <f t="shared" ca="1" si="21"/>
        <v>65.496159803335473</v>
      </c>
    </row>
    <row r="669" spans="5:6" x14ac:dyDescent="0.25">
      <c r="E669" s="24">
        <f t="shared" ca="1" si="20"/>
        <v>0.94927416497077388</v>
      </c>
      <c r="F669" s="24">
        <f t="shared" ca="1" si="21"/>
        <v>1.0411524657069273</v>
      </c>
    </row>
    <row r="670" spans="5:6" x14ac:dyDescent="0.25">
      <c r="E670" s="24">
        <f t="shared" ca="1" si="20"/>
        <v>0.28774551802120374</v>
      </c>
      <c r="F670" s="24">
        <f t="shared" ca="1" si="21"/>
        <v>24.913576148972293</v>
      </c>
    </row>
    <row r="671" spans="5:6" x14ac:dyDescent="0.25">
      <c r="E671" s="24">
        <f t="shared" ca="1" si="20"/>
        <v>0.42600721660528029</v>
      </c>
      <c r="F671" s="24">
        <f t="shared" ca="1" si="21"/>
        <v>17.065979849365426</v>
      </c>
    </row>
    <row r="672" spans="5:6" x14ac:dyDescent="0.25">
      <c r="E672" s="24">
        <f t="shared" ca="1" si="20"/>
        <v>0.67022559594626152</v>
      </c>
      <c r="F672" s="24">
        <f t="shared" ca="1" si="21"/>
        <v>8.0028182580757026</v>
      </c>
    </row>
    <row r="673" spans="5:6" x14ac:dyDescent="0.25">
      <c r="E673" s="24">
        <f t="shared" ca="1" si="20"/>
        <v>0.8379182049087126</v>
      </c>
      <c r="F673" s="24">
        <f t="shared" ca="1" si="21"/>
        <v>3.5366958154295922</v>
      </c>
    </row>
    <row r="674" spans="5:6" x14ac:dyDescent="0.25">
      <c r="E674" s="24">
        <f t="shared" ca="1" si="20"/>
        <v>0.71616661695910688</v>
      </c>
      <c r="F674" s="24">
        <f t="shared" ca="1" si="21"/>
        <v>6.6768486768601827</v>
      </c>
    </row>
    <row r="675" spans="5:6" x14ac:dyDescent="0.25">
      <c r="E675" s="24">
        <f t="shared" ca="1" si="20"/>
        <v>0.43631282650962544</v>
      </c>
      <c r="F675" s="24">
        <f t="shared" ca="1" si="21"/>
        <v>16.587916018257516</v>
      </c>
    </row>
    <row r="676" spans="5:6" x14ac:dyDescent="0.25">
      <c r="E676" s="24">
        <f t="shared" ca="1" si="20"/>
        <v>0.51233305894764036</v>
      </c>
      <c r="F676" s="24">
        <f t="shared" ca="1" si="21"/>
        <v>13.375607193453568</v>
      </c>
    </row>
    <row r="677" spans="5:6" x14ac:dyDescent="0.25">
      <c r="E677" s="24">
        <f t="shared" ca="1" si="20"/>
        <v>0.48100414046943385</v>
      </c>
      <c r="F677" s="24">
        <f t="shared" ca="1" si="21"/>
        <v>14.637588017377276</v>
      </c>
    </row>
    <row r="678" spans="5:6" x14ac:dyDescent="0.25">
      <c r="E678" s="24">
        <f t="shared" ca="1" si="20"/>
        <v>0.13538055760887424</v>
      </c>
      <c r="F678" s="24">
        <f t="shared" ca="1" si="21"/>
        <v>39.993310421356618</v>
      </c>
    </row>
    <row r="679" spans="5:6" x14ac:dyDescent="0.25">
      <c r="E679" s="24">
        <f t="shared" ca="1" si="20"/>
        <v>0.63067626294963397</v>
      </c>
      <c r="F679" s="24">
        <f t="shared" ca="1" si="21"/>
        <v>9.2192520412137355</v>
      </c>
    </row>
    <row r="680" spans="5:6" x14ac:dyDescent="0.25">
      <c r="E680" s="24">
        <f t="shared" ca="1" si="20"/>
        <v>0.31227658543896408</v>
      </c>
      <c r="F680" s="24">
        <f t="shared" ca="1" si="21"/>
        <v>23.277319841657679</v>
      </c>
    </row>
    <row r="681" spans="5:6" x14ac:dyDescent="0.25">
      <c r="E681" s="24">
        <f t="shared" ca="1" si="20"/>
        <v>0.59713003996788294</v>
      </c>
      <c r="F681" s="24">
        <f t="shared" ca="1" si="21"/>
        <v>10.312407338352481</v>
      </c>
    </row>
    <row r="682" spans="5:6" x14ac:dyDescent="0.25">
      <c r="E682" s="24">
        <f t="shared" ca="1" si="20"/>
        <v>1.3900320115523557E-2</v>
      </c>
      <c r="F682" s="24">
        <f t="shared" ca="1" si="21"/>
        <v>85.516868184337881</v>
      </c>
    </row>
    <row r="683" spans="5:6" x14ac:dyDescent="0.25">
      <c r="E683" s="24">
        <f t="shared" ca="1" si="20"/>
        <v>0.94723537459051488</v>
      </c>
      <c r="F683" s="24">
        <f t="shared" ca="1" si="21"/>
        <v>1.0841533812967967</v>
      </c>
    </row>
    <row r="684" spans="5:6" x14ac:dyDescent="0.25">
      <c r="E684" s="24">
        <f t="shared" ca="1" si="20"/>
        <v>0.58461313075483279</v>
      </c>
      <c r="F684" s="24">
        <f t="shared" ca="1" si="21"/>
        <v>10.736099309289379</v>
      </c>
    </row>
    <row r="685" spans="5:6" x14ac:dyDescent="0.25">
      <c r="E685" s="24">
        <f t="shared" ca="1" si="20"/>
        <v>0.1564660519656903</v>
      </c>
      <c r="F685" s="24">
        <f t="shared" ca="1" si="21"/>
        <v>37.098324257591543</v>
      </c>
    </row>
    <row r="686" spans="5:6" x14ac:dyDescent="0.25">
      <c r="E686" s="24">
        <f t="shared" ca="1" si="20"/>
        <v>0.26487777724286377</v>
      </c>
      <c r="F686" s="24">
        <f t="shared" ca="1" si="21"/>
        <v>26.569735546821732</v>
      </c>
    </row>
    <row r="687" spans="5:6" x14ac:dyDescent="0.25">
      <c r="E687" s="24">
        <f t="shared" ca="1" si="20"/>
        <v>0.15044640882053362</v>
      </c>
      <c r="F687" s="24">
        <f t="shared" ca="1" si="21"/>
        <v>37.882966915572908</v>
      </c>
    </row>
    <row r="688" spans="5:6" x14ac:dyDescent="0.25">
      <c r="E688" s="24">
        <f t="shared" ca="1" si="20"/>
        <v>9.227987158044737E-2</v>
      </c>
      <c r="F688" s="24">
        <f t="shared" ca="1" si="21"/>
        <v>47.65858474613723</v>
      </c>
    </row>
    <row r="689" spans="5:6" x14ac:dyDescent="0.25">
      <c r="E689" s="24">
        <f t="shared" ca="1" si="20"/>
        <v>0.15708424793637099</v>
      </c>
      <c r="F689" s="24">
        <f t="shared" ca="1" si="21"/>
        <v>37.019460129967406</v>
      </c>
    </row>
    <row r="690" spans="5:6" x14ac:dyDescent="0.25">
      <c r="E690" s="24">
        <f t="shared" ca="1" si="20"/>
        <v>0.43995058982465862</v>
      </c>
      <c r="F690" s="24">
        <f t="shared" ca="1" si="21"/>
        <v>16.421857084570604</v>
      </c>
    </row>
    <row r="691" spans="5:6" x14ac:dyDescent="0.25">
      <c r="E691" s="24">
        <f t="shared" ca="1" si="20"/>
        <v>0.71326966941739034</v>
      </c>
      <c r="F691" s="24">
        <f t="shared" ca="1" si="21"/>
        <v>6.7579142419505223</v>
      </c>
    </row>
    <row r="692" spans="5:6" x14ac:dyDescent="0.25">
      <c r="E692" s="24">
        <f t="shared" ca="1" si="20"/>
        <v>0.88935752610674812</v>
      </c>
      <c r="F692" s="24">
        <f t="shared" ca="1" si="21"/>
        <v>2.3451191543255439</v>
      </c>
    </row>
    <row r="693" spans="5:6" x14ac:dyDescent="0.25">
      <c r="E693" s="24">
        <f t="shared" ca="1" si="20"/>
        <v>0.52196338461485292</v>
      </c>
      <c r="F693" s="24">
        <f t="shared" ca="1" si="21"/>
        <v>13.003156759514468</v>
      </c>
    </row>
    <row r="694" spans="5:6" x14ac:dyDescent="0.25">
      <c r="E694" s="24">
        <f t="shared" ca="1" si="20"/>
        <v>0.73051546587634175</v>
      </c>
      <c r="F694" s="24">
        <f t="shared" ca="1" si="21"/>
        <v>6.2800975276928135</v>
      </c>
    </row>
    <row r="695" spans="5:6" x14ac:dyDescent="0.25">
      <c r="E695" s="24">
        <f t="shared" ca="1" si="20"/>
        <v>2.9318294444901083E-2</v>
      </c>
      <c r="F695" s="24">
        <f t="shared" ca="1" si="21"/>
        <v>70.590871480410982</v>
      </c>
    </row>
    <row r="696" spans="5:6" x14ac:dyDescent="0.25">
      <c r="E696" s="24">
        <f t="shared" ca="1" si="20"/>
        <v>0.68283007859683909</v>
      </c>
      <c r="F696" s="24">
        <f t="shared" ca="1" si="21"/>
        <v>7.6301847438278392</v>
      </c>
    </row>
    <row r="697" spans="5:6" x14ac:dyDescent="0.25">
      <c r="E697" s="24">
        <f t="shared" ca="1" si="20"/>
        <v>0.69935563134518619</v>
      </c>
      <c r="F697" s="24">
        <f t="shared" ca="1" si="21"/>
        <v>7.1519178906662226</v>
      </c>
    </row>
    <row r="698" spans="5:6" x14ac:dyDescent="0.25">
      <c r="E698" s="24">
        <f t="shared" ca="1" si="20"/>
        <v>0.30672646035053408</v>
      </c>
      <c r="F698" s="24">
        <f t="shared" ca="1" si="21"/>
        <v>23.635978744185174</v>
      </c>
    </row>
    <row r="699" spans="5:6" x14ac:dyDescent="0.25">
      <c r="E699" s="24">
        <f t="shared" ca="1" si="20"/>
        <v>0.40156261517778202</v>
      </c>
      <c r="F699" s="24">
        <f t="shared" ca="1" si="21"/>
        <v>18.247836092689802</v>
      </c>
    </row>
    <row r="700" spans="5:6" x14ac:dyDescent="0.25">
      <c r="E700" s="24">
        <f t="shared" ca="1" si="20"/>
        <v>0.69689774364567114</v>
      </c>
      <c r="F700" s="24">
        <f t="shared" ca="1" si="21"/>
        <v>7.2223317648925107</v>
      </c>
    </row>
    <row r="701" spans="5:6" x14ac:dyDescent="0.25">
      <c r="E701" s="24">
        <f t="shared" ca="1" si="20"/>
        <v>0.49435314353790616</v>
      </c>
      <c r="F701" s="24">
        <f t="shared" ca="1" si="21"/>
        <v>14.090103034549438</v>
      </c>
    </row>
    <row r="702" spans="5:6" x14ac:dyDescent="0.25">
      <c r="E702" s="24">
        <f t="shared" ca="1" si="20"/>
        <v>0.95991578847983527</v>
      </c>
      <c r="F702" s="24">
        <f t="shared" ca="1" si="21"/>
        <v>0.81819437402827044</v>
      </c>
    </row>
    <row r="703" spans="5:6" x14ac:dyDescent="0.25">
      <c r="E703" s="24">
        <f t="shared" ca="1" si="20"/>
        <v>0.32280060155995427</v>
      </c>
      <c r="F703" s="24">
        <f t="shared" ca="1" si="21"/>
        <v>22.614409580388966</v>
      </c>
    </row>
    <row r="704" spans="5:6" x14ac:dyDescent="0.25">
      <c r="E704" s="24">
        <f t="shared" ca="1" si="20"/>
        <v>0.38675588229385338</v>
      </c>
      <c r="F704" s="24">
        <f t="shared" ca="1" si="21"/>
        <v>18.999231601872296</v>
      </c>
    </row>
    <row r="705" spans="5:6" x14ac:dyDescent="0.25">
      <c r="E705" s="24">
        <f t="shared" ca="1" si="20"/>
        <v>0.61093442156090738</v>
      </c>
      <c r="F705" s="24">
        <f t="shared" ca="1" si="21"/>
        <v>9.8553131051666814</v>
      </c>
    </row>
    <row r="706" spans="5:6" x14ac:dyDescent="0.25">
      <c r="E706" s="24">
        <f t="shared" ca="1" si="20"/>
        <v>0.32560078137491644</v>
      </c>
      <c r="F706" s="24">
        <f t="shared" ca="1" si="21"/>
        <v>22.441664901130387</v>
      </c>
    </row>
    <row r="707" spans="5:6" x14ac:dyDescent="0.25">
      <c r="E707" s="24">
        <f t="shared" ca="1" si="20"/>
        <v>0.69539455731471334</v>
      </c>
      <c r="F707" s="24">
        <f t="shared" ca="1" si="21"/>
        <v>7.2655177227256429</v>
      </c>
    </row>
    <row r="708" spans="5:6" x14ac:dyDescent="0.25">
      <c r="E708" s="24">
        <f t="shared" ref="E708:E771" ca="1" si="22">RAND()</f>
        <v>0.37675497606966724</v>
      </c>
      <c r="F708" s="24">
        <f t="shared" ref="F708:F771" ca="1" si="23">-LOG(E708,EXP(1))/$C$3</f>
        <v>19.523204673608543</v>
      </c>
    </row>
    <row r="709" spans="5:6" x14ac:dyDescent="0.25">
      <c r="E709" s="24">
        <f t="shared" ca="1" si="22"/>
        <v>0.90539225484284525</v>
      </c>
      <c r="F709" s="24">
        <f t="shared" ca="1" si="23"/>
        <v>1.987739968412348</v>
      </c>
    </row>
    <row r="710" spans="5:6" x14ac:dyDescent="0.25">
      <c r="E710" s="24">
        <f t="shared" ca="1" si="22"/>
        <v>0.15793119701771807</v>
      </c>
      <c r="F710" s="24">
        <f t="shared" ca="1" si="23"/>
        <v>36.911916054188403</v>
      </c>
    </row>
    <row r="711" spans="5:6" x14ac:dyDescent="0.25">
      <c r="E711" s="24">
        <f t="shared" ca="1" si="22"/>
        <v>7.286696116767688E-3</v>
      </c>
      <c r="F711" s="24">
        <f t="shared" ca="1" si="23"/>
        <v>98.434100865352249</v>
      </c>
    </row>
    <row r="712" spans="5:6" x14ac:dyDescent="0.25">
      <c r="E712" s="24">
        <f t="shared" ca="1" si="22"/>
        <v>0.89440163391399186</v>
      </c>
      <c r="F712" s="24">
        <f t="shared" ca="1" si="23"/>
        <v>2.2320069951211399</v>
      </c>
    </row>
    <row r="713" spans="5:6" x14ac:dyDescent="0.25">
      <c r="E713" s="24">
        <f t="shared" ca="1" si="22"/>
        <v>0.15064079633492622</v>
      </c>
      <c r="F713" s="24">
        <f t="shared" ca="1" si="23"/>
        <v>37.857142166055482</v>
      </c>
    </row>
    <row r="714" spans="5:6" x14ac:dyDescent="0.25">
      <c r="E714" s="24">
        <f t="shared" ca="1" si="22"/>
        <v>0.91599722744068957</v>
      </c>
      <c r="F714" s="24">
        <f t="shared" ca="1" si="23"/>
        <v>1.7548388224812372</v>
      </c>
    </row>
    <row r="715" spans="5:6" x14ac:dyDescent="0.25">
      <c r="E715" s="24">
        <f t="shared" ca="1" si="22"/>
        <v>0.5146150232433917</v>
      </c>
      <c r="F715" s="24">
        <f t="shared" ca="1" si="23"/>
        <v>13.286723710785415</v>
      </c>
    </row>
    <row r="716" spans="5:6" x14ac:dyDescent="0.25">
      <c r="E716" s="24">
        <f t="shared" ca="1" si="22"/>
        <v>0.17658431414732412</v>
      </c>
      <c r="F716" s="24">
        <f t="shared" ca="1" si="23"/>
        <v>34.679136322399174</v>
      </c>
    </row>
    <row r="717" spans="5:6" x14ac:dyDescent="0.25">
      <c r="E717" s="24">
        <f t="shared" ca="1" si="22"/>
        <v>0.71622322505567071</v>
      </c>
      <c r="F717" s="24">
        <f t="shared" ca="1" si="23"/>
        <v>6.6752678754628851</v>
      </c>
    </row>
    <row r="718" spans="5:6" x14ac:dyDescent="0.25">
      <c r="E718" s="24">
        <f t="shared" ca="1" si="22"/>
        <v>7.1445995052214495E-2</v>
      </c>
      <c r="F718" s="24">
        <f t="shared" ca="1" si="23"/>
        <v>52.776268572610384</v>
      </c>
    </row>
    <row r="719" spans="5:6" x14ac:dyDescent="0.25">
      <c r="E719" s="24">
        <f t="shared" ca="1" si="22"/>
        <v>0.12040535356420101</v>
      </c>
      <c r="F719" s="24">
        <f t="shared" ca="1" si="23"/>
        <v>42.337825645540036</v>
      </c>
    </row>
    <row r="720" spans="5:6" x14ac:dyDescent="0.25">
      <c r="E720" s="24">
        <f t="shared" ca="1" si="22"/>
        <v>0.65195126646714785</v>
      </c>
      <c r="F720" s="24">
        <f t="shared" ca="1" si="23"/>
        <v>8.5557092906259111</v>
      </c>
    </row>
    <row r="721" spans="5:6" x14ac:dyDescent="0.25">
      <c r="E721" s="24">
        <f t="shared" ca="1" si="22"/>
        <v>0.56242324937185517</v>
      </c>
      <c r="F721" s="24">
        <f t="shared" ca="1" si="23"/>
        <v>11.510011995485012</v>
      </c>
    </row>
    <row r="722" spans="5:6" x14ac:dyDescent="0.25">
      <c r="E722" s="24">
        <f t="shared" ca="1" si="22"/>
        <v>0.90249468169978475</v>
      </c>
      <c r="F722" s="24">
        <f t="shared" ca="1" si="23"/>
        <v>2.0518496329177616</v>
      </c>
    </row>
    <row r="723" spans="5:6" x14ac:dyDescent="0.25">
      <c r="E723" s="24">
        <f t="shared" ca="1" si="22"/>
        <v>0.7088539782632346</v>
      </c>
      <c r="F723" s="24">
        <f t="shared" ca="1" si="23"/>
        <v>6.8821145631256302</v>
      </c>
    </row>
    <row r="724" spans="5:6" x14ac:dyDescent="0.25">
      <c r="E724" s="24">
        <f t="shared" ca="1" si="22"/>
        <v>0.92601931942974303</v>
      </c>
      <c r="F724" s="24">
        <f t="shared" ca="1" si="23"/>
        <v>1.5372036247707266</v>
      </c>
    </row>
    <row r="725" spans="5:6" x14ac:dyDescent="0.25">
      <c r="E725" s="24">
        <f t="shared" ca="1" si="22"/>
        <v>0.95716290197608367</v>
      </c>
      <c r="F725" s="24">
        <f t="shared" ca="1" si="23"/>
        <v>0.87563361029217324</v>
      </c>
    </row>
    <row r="726" spans="5:6" x14ac:dyDescent="0.25">
      <c r="E726" s="24">
        <f t="shared" ca="1" si="22"/>
        <v>0.22284227349901753</v>
      </c>
      <c r="F726" s="24">
        <f t="shared" ca="1" si="23"/>
        <v>30.025821029972239</v>
      </c>
    </row>
    <row r="727" spans="5:6" x14ac:dyDescent="0.25">
      <c r="E727" s="24">
        <f t="shared" ca="1" si="22"/>
        <v>0.28060548429933307</v>
      </c>
      <c r="F727" s="24">
        <f t="shared" ca="1" si="23"/>
        <v>25.416111332067494</v>
      </c>
    </row>
    <row r="728" spans="5:6" x14ac:dyDescent="0.25">
      <c r="E728" s="24">
        <f t="shared" ca="1" si="22"/>
        <v>0.81253818249097109</v>
      </c>
      <c r="F728" s="24">
        <f t="shared" ca="1" si="23"/>
        <v>4.1518474409475763</v>
      </c>
    </row>
    <row r="729" spans="5:6" x14ac:dyDescent="0.25">
      <c r="E729" s="24">
        <f t="shared" ca="1" si="22"/>
        <v>0.21153875843245806</v>
      </c>
      <c r="F729" s="24">
        <f t="shared" ca="1" si="23"/>
        <v>31.066940845702977</v>
      </c>
    </row>
    <row r="730" spans="5:6" x14ac:dyDescent="0.25">
      <c r="E730" s="24">
        <f t="shared" ca="1" si="22"/>
        <v>0.32565301721838757</v>
      </c>
      <c r="F730" s="24">
        <f t="shared" ca="1" si="23"/>
        <v>22.438456576284008</v>
      </c>
    </row>
    <row r="731" spans="5:6" x14ac:dyDescent="0.25">
      <c r="E731" s="24">
        <f t="shared" ca="1" si="22"/>
        <v>0.96980450646208094</v>
      </c>
      <c r="F731" s="24">
        <f t="shared" ca="1" si="23"/>
        <v>0.61321535052764997</v>
      </c>
    </row>
    <row r="732" spans="5:6" x14ac:dyDescent="0.25">
      <c r="E732" s="24">
        <f t="shared" ca="1" si="22"/>
        <v>0.68108197382887325</v>
      </c>
      <c r="F732" s="24">
        <f t="shared" ca="1" si="23"/>
        <v>7.6814521469443475</v>
      </c>
    </row>
    <row r="733" spans="5:6" x14ac:dyDescent="0.25">
      <c r="E733" s="24">
        <f t="shared" ca="1" si="22"/>
        <v>7.5242989864407805E-2</v>
      </c>
      <c r="F733" s="24">
        <f t="shared" ca="1" si="23"/>
        <v>51.740650752813842</v>
      </c>
    </row>
    <row r="734" spans="5:6" x14ac:dyDescent="0.25">
      <c r="E734" s="24">
        <f t="shared" ca="1" si="22"/>
        <v>0.65706505029563211</v>
      </c>
      <c r="F734" s="24">
        <f t="shared" ca="1" si="23"/>
        <v>8.3994450858867911</v>
      </c>
    </row>
    <row r="735" spans="5:6" x14ac:dyDescent="0.25">
      <c r="E735" s="24">
        <f t="shared" ca="1" si="22"/>
        <v>0.23136415924491327</v>
      </c>
      <c r="F735" s="24">
        <f t="shared" ca="1" si="23"/>
        <v>29.275247256015557</v>
      </c>
    </row>
    <row r="736" spans="5:6" x14ac:dyDescent="0.25">
      <c r="E736" s="24">
        <f t="shared" ca="1" si="22"/>
        <v>0.95545641521793767</v>
      </c>
      <c r="F736" s="24">
        <f t="shared" ca="1" si="23"/>
        <v>0.91132261950859839</v>
      </c>
    </row>
    <row r="737" spans="5:6" x14ac:dyDescent="0.25">
      <c r="E737" s="24">
        <f t="shared" ca="1" si="22"/>
        <v>0.34531752874458066</v>
      </c>
      <c r="F737" s="24">
        <f t="shared" ca="1" si="23"/>
        <v>21.265818241235376</v>
      </c>
    </row>
    <row r="738" spans="5:6" x14ac:dyDescent="0.25">
      <c r="E738" s="24">
        <f t="shared" ca="1" si="22"/>
        <v>0.58842161886591593</v>
      </c>
      <c r="F738" s="24">
        <f t="shared" ca="1" si="23"/>
        <v>10.606230982909199</v>
      </c>
    </row>
    <row r="739" spans="5:6" x14ac:dyDescent="0.25">
      <c r="E739" s="24">
        <f t="shared" ca="1" si="22"/>
        <v>0.90057235166152194</v>
      </c>
      <c r="F739" s="24">
        <f t="shared" ca="1" si="23"/>
        <v>2.094495429907961</v>
      </c>
    </row>
    <row r="740" spans="5:6" x14ac:dyDescent="0.25">
      <c r="E740" s="24">
        <f t="shared" ca="1" si="22"/>
        <v>0.70188712462411573</v>
      </c>
      <c r="F740" s="24">
        <f t="shared" ca="1" si="23"/>
        <v>7.0796535803668874</v>
      </c>
    </row>
    <row r="741" spans="5:6" x14ac:dyDescent="0.25">
      <c r="E741" s="24">
        <f t="shared" ca="1" si="22"/>
        <v>1.3816325330706647E-2</v>
      </c>
      <c r="F741" s="24">
        <f t="shared" ca="1" si="23"/>
        <v>85.63808782054852</v>
      </c>
    </row>
    <row r="742" spans="5:6" x14ac:dyDescent="0.25">
      <c r="E742" s="24">
        <f t="shared" ca="1" si="22"/>
        <v>0.43926321211085662</v>
      </c>
      <c r="F742" s="24">
        <f t="shared" ca="1" si="23"/>
        <v>16.453129471438807</v>
      </c>
    </row>
    <row r="743" spans="5:6" x14ac:dyDescent="0.25">
      <c r="E743" s="24">
        <f t="shared" ca="1" si="22"/>
        <v>0.23529487954604111</v>
      </c>
      <c r="F743" s="24">
        <f t="shared" ca="1" si="23"/>
        <v>28.938314897417865</v>
      </c>
    </row>
    <row r="744" spans="5:6" x14ac:dyDescent="0.25">
      <c r="E744" s="24">
        <f t="shared" ca="1" si="22"/>
        <v>0.81355581441889735</v>
      </c>
      <c r="F744" s="24">
        <f t="shared" ca="1" si="23"/>
        <v>4.1268148890112295</v>
      </c>
    </row>
    <row r="745" spans="5:6" x14ac:dyDescent="0.25">
      <c r="E745" s="24">
        <f t="shared" ca="1" si="22"/>
        <v>0.83315161993911502</v>
      </c>
      <c r="F745" s="24">
        <f t="shared" ca="1" si="23"/>
        <v>3.6507927328939749</v>
      </c>
    </row>
    <row r="746" spans="5:6" x14ac:dyDescent="0.25">
      <c r="E746" s="24">
        <f t="shared" ca="1" si="22"/>
        <v>0.11228905676461864</v>
      </c>
      <c r="F746" s="24">
        <f t="shared" ca="1" si="23"/>
        <v>43.733577368549213</v>
      </c>
    </row>
    <row r="747" spans="5:6" x14ac:dyDescent="0.25">
      <c r="E747" s="24">
        <f t="shared" ca="1" si="22"/>
        <v>0.34868376321258421</v>
      </c>
      <c r="F747" s="24">
        <f t="shared" ca="1" si="23"/>
        <v>21.071797803139997</v>
      </c>
    </row>
    <row r="748" spans="5:6" x14ac:dyDescent="0.25">
      <c r="E748" s="24">
        <f t="shared" ca="1" si="22"/>
        <v>6.1624780945466862E-2</v>
      </c>
      <c r="F748" s="24">
        <f t="shared" ca="1" si="23"/>
        <v>55.733824025261107</v>
      </c>
    </row>
    <row r="749" spans="5:6" x14ac:dyDescent="0.25">
      <c r="E749" s="24">
        <f t="shared" ca="1" si="22"/>
        <v>0.5370110353673555</v>
      </c>
      <c r="F749" s="24">
        <f t="shared" ca="1" si="23"/>
        <v>12.43473269304204</v>
      </c>
    </row>
    <row r="750" spans="5:6" x14ac:dyDescent="0.25">
      <c r="E750" s="24">
        <f t="shared" ca="1" si="22"/>
        <v>0.26923381224031506</v>
      </c>
      <c r="F750" s="24">
        <f t="shared" ca="1" si="23"/>
        <v>26.243501728463166</v>
      </c>
    </row>
    <row r="751" spans="5:6" x14ac:dyDescent="0.25">
      <c r="E751" s="24">
        <f t="shared" ca="1" si="22"/>
        <v>0.70207836356925246</v>
      </c>
      <c r="F751" s="24">
        <f t="shared" ca="1" si="23"/>
        <v>7.0742050434070345</v>
      </c>
    </row>
    <row r="752" spans="5:6" x14ac:dyDescent="0.25">
      <c r="E752" s="24">
        <f t="shared" ca="1" si="22"/>
        <v>0.6406373427801233</v>
      </c>
      <c r="F752" s="24">
        <f t="shared" ca="1" si="23"/>
        <v>8.9058350012447391</v>
      </c>
    </row>
    <row r="753" spans="5:6" x14ac:dyDescent="0.25">
      <c r="E753" s="24">
        <f t="shared" ca="1" si="22"/>
        <v>0.42756094282965429</v>
      </c>
      <c r="F753" s="24">
        <f t="shared" ca="1" si="23"/>
        <v>16.993168888776658</v>
      </c>
    </row>
    <row r="754" spans="5:6" x14ac:dyDescent="0.25">
      <c r="E754" s="24">
        <f t="shared" ca="1" si="22"/>
        <v>0.85596084886298307</v>
      </c>
      <c r="F754" s="24">
        <f t="shared" ca="1" si="23"/>
        <v>3.1106128239195363</v>
      </c>
    </row>
    <row r="755" spans="5:6" x14ac:dyDescent="0.25">
      <c r="E755" s="24">
        <f t="shared" ca="1" si="22"/>
        <v>0.71707526850721881</v>
      </c>
      <c r="F755" s="24">
        <f t="shared" ca="1" si="23"/>
        <v>6.6514893378940059</v>
      </c>
    </row>
    <row r="756" spans="5:6" x14ac:dyDescent="0.25">
      <c r="E756" s="24">
        <f t="shared" ca="1" si="22"/>
        <v>0.59931444739163597</v>
      </c>
      <c r="F756" s="24">
        <f t="shared" ca="1" si="23"/>
        <v>10.239377293950929</v>
      </c>
    </row>
    <row r="757" spans="5:6" x14ac:dyDescent="0.25">
      <c r="E757" s="24">
        <f t="shared" ca="1" si="22"/>
        <v>3.1165590814581035E-2</v>
      </c>
      <c r="F757" s="24">
        <f t="shared" ca="1" si="23"/>
        <v>69.368813025393322</v>
      </c>
    </row>
    <row r="758" spans="5:6" x14ac:dyDescent="0.25">
      <c r="E758" s="24">
        <f t="shared" ca="1" si="22"/>
        <v>0.12584010398094569</v>
      </c>
      <c r="F758" s="24">
        <f t="shared" ca="1" si="23"/>
        <v>41.45486387875183</v>
      </c>
    </row>
    <row r="759" spans="5:6" x14ac:dyDescent="0.25">
      <c r="E759" s="24">
        <f t="shared" ca="1" si="22"/>
        <v>0.26178897998162476</v>
      </c>
      <c r="F759" s="24">
        <f t="shared" ca="1" si="23"/>
        <v>26.804330393267776</v>
      </c>
    </row>
    <row r="760" spans="5:6" x14ac:dyDescent="0.25">
      <c r="E760" s="24">
        <f t="shared" ca="1" si="22"/>
        <v>0.26473759090619908</v>
      </c>
      <c r="F760" s="24">
        <f t="shared" ca="1" si="23"/>
        <v>26.580323331721448</v>
      </c>
    </row>
    <row r="761" spans="5:6" x14ac:dyDescent="0.25">
      <c r="E761" s="24">
        <f t="shared" ca="1" si="22"/>
        <v>0.20200449642242135</v>
      </c>
      <c r="F761" s="24">
        <f t="shared" ca="1" si="23"/>
        <v>31.989306446234686</v>
      </c>
    </row>
    <row r="762" spans="5:6" x14ac:dyDescent="0.25">
      <c r="E762" s="24">
        <f t="shared" ca="1" si="22"/>
        <v>0.82410006368778344</v>
      </c>
      <c r="F762" s="24">
        <f t="shared" ca="1" si="23"/>
        <v>3.8692663986236333</v>
      </c>
    </row>
    <row r="763" spans="5:6" x14ac:dyDescent="0.25">
      <c r="E763" s="24">
        <f t="shared" ca="1" si="22"/>
        <v>7.9757525558821207E-3</v>
      </c>
      <c r="F763" s="24">
        <f t="shared" ca="1" si="23"/>
        <v>96.626985407786648</v>
      </c>
    </row>
    <row r="764" spans="5:6" x14ac:dyDescent="0.25">
      <c r="E764" s="24">
        <f t="shared" ca="1" si="22"/>
        <v>0.22506929890976513</v>
      </c>
      <c r="F764" s="24">
        <f t="shared" ca="1" si="23"/>
        <v>29.826938580879524</v>
      </c>
    </row>
    <row r="765" spans="5:6" x14ac:dyDescent="0.25">
      <c r="E765" s="24">
        <f t="shared" ca="1" si="22"/>
        <v>0.61512388081510982</v>
      </c>
      <c r="F765" s="24">
        <f t="shared" ca="1" si="23"/>
        <v>9.7186319848134808</v>
      </c>
    </row>
    <row r="766" spans="5:6" x14ac:dyDescent="0.25">
      <c r="E766" s="24">
        <f t="shared" ca="1" si="22"/>
        <v>0.7189403774695684</v>
      </c>
      <c r="F766" s="24">
        <f t="shared" ca="1" si="23"/>
        <v>6.5995369788419698</v>
      </c>
    </row>
    <row r="767" spans="5:6" x14ac:dyDescent="0.25">
      <c r="E767" s="24">
        <f t="shared" ca="1" si="22"/>
        <v>2.4596078415857203E-3</v>
      </c>
      <c r="F767" s="24">
        <f t="shared" ca="1" si="23"/>
        <v>120.15506711470341</v>
      </c>
    </row>
    <row r="768" spans="5:6" x14ac:dyDescent="0.25">
      <c r="E768" s="24">
        <f t="shared" ca="1" si="22"/>
        <v>0.32337483056302274</v>
      </c>
      <c r="F768" s="24">
        <f t="shared" ca="1" si="23"/>
        <v>22.578863248808968</v>
      </c>
    </row>
    <row r="769" spans="5:6" x14ac:dyDescent="0.25">
      <c r="E769" s="24">
        <f t="shared" ca="1" si="22"/>
        <v>0.68393216069595242</v>
      </c>
      <c r="F769" s="24">
        <f t="shared" ca="1" si="23"/>
        <v>7.597930930947002</v>
      </c>
    </row>
    <row r="770" spans="5:6" x14ac:dyDescent="0.25">
      <c r="E770" s="24">
        <f t="shared" ca="1" si="22"/>
        <v>0.24784441908979682</v>
      </c>
      <c r="F770" s="24">
        <f t="shared" ca="1" si="23"/>
        <v>27.899081441171489</v>
      </c>
    </row>
    <row r="771" spans="5:6" x14ac:dyDescent="0.25">
      <c r="E771" s="24">
        <f t="shared" ca="1" si="22"/>
        <v>0.67134866598130261</v>
      </c>
      <c r="F771" s="24">
        <f t="shared" ca="1" si="23"/>
        <v>7.9693331106856267</v>
      </c>
    </row>
    <row r="772" spans="5:6" x14ac:dyDescent="0.25">
      <c r="E772" s="24">
        <f t="shared" ref="E772:E835" ca="1" si="24">RAND()</f>
        <v>0.67233726857129161</v>
      </c>
      <c r="F772" s="24">
        <f t="shared" ref="F772:F835" ca="1" si="25">-LOG(E772,EXP(1))/$C$3</f>
        <v>7.9399035321524796</v>
      </c>
    </row>
    <row r="773" spans="5:6" x14ac:dyDescent="0.25">
      <c r="E773" s="24">
        <f t="shared" ca="1" si="24"/>
        <v>0.63803159278055976</v>
      </c>
      <c r="F773" s="24">
        <f t="shared" ca="1" si="25"/>
        <v>8.987349567970373</v>
      </c>
    </row>
    <row r="774" spans="5:6" x14ac:dyDescent="0.25">
      <c r="E774" s="24">
        <f t="shared" ca="1" si="24"/>
        <v>0.41466318968690541</v>
      </c>
      <c r="F774" s="24">
        <f t="shared" ca="1" si="25"/>
        <v>17.605773587714008</v>
      </c>
    </row>
    <row r="775" spans="5:6" x14ac:dyDescent="0.25">
      <c r="E775" s="24">
        <f t="shared" ca="1" si="24"/>
        <v>0.323376511681992</v>
      </c>
      <c r="F775" s="24">
        <f t="shared" ca="1" si="25"/>
        <v>22.578759275683009</v>
      </c>
    </row>
    <row r="776" spans="5:6" x14ac:dyDescent="0.25">
      <c r="E776" s="24">
        <f t="shared" ca="1" si="24"/>
        <v>0.1492844655553297</v>
      </c>
      <c r="F776" s="24">
        <f t="shared" ca="1" si="25"/>
        <v>38.038032567493275</v>
      </c>
    </row>
    <row r="777" spans="5:6" x14ac:dyDescent="0.25">
      <c r="E777" s="24">
        <f t="shared" ca="1" si="24"/>
        <v>0.4416908149461285</v>
      </c>
      <c r="F777" s="24">
        <f t="shared" ca="1" si="25"/>
        <v>16.342903107496831</v>
      </c>
    </row>
    <row r="778" spans="5:6" x14ac:dyDescent="0.25">
      <c r="E778" s="24">
        <f t="shared" ca="1" si="24"/>
        <v>0.54416096605377984</v>
      </c>
      <c r="F778" s="24">
        <f t="shared" ca="1" si="25"/>
        <v>12.17020364825648</v>
      </c>
    </row>
    <row r="779" spans="5:6" x14ac:dyDescent="0.25">
      <c r="E779" s="24">
        <f t="shared" ca="1" si="24"/>
        <v>6.1017773986251189E-2</v>
      </c>
      <c r="F779" s="24">
        <f t="shared" ca="1" si="25"/>
        <v>55.931801608540368</v>
      </c>
    </row>
    <row r="780" spans="5:6" x14ac:dyDescent="0.25">
      <c r="E780" s="24">
        <f t="shared" ca="1" si="24"/>
        <v>0.44833130966555867</v>
      </c>
      <c r="F780" s="24">
        <f t="shared" ca="1" si="25"/>
        <v>16.044455787632248</v>
      </c>
    </row>
    <row r="781" spans="5:6" x14ac:dyDescent="0.25">
      <c r="E781" s="24">
        <f t="shared" ca="1" si="24"/>
        <v>0.53384742988959399</v>
      </c>
      <c r="F781" s="24">
        <f t="shared" ca="1" si="25"/>
        <v>12.552903853251584</v>
      </c>
    </row>
    <row r="782" spans="5:6" x14ac:dyDescent="0.25">
      <c r="E782" s="24">
        <f t="shared" ca="1" si="24"/>
        <v>0.86502350220932356</v>
      </c>
      <c r="F782" s="24">
        <f t="shared" ca="1" si="25"/>
        <v>2.8999720447034281</v>
      </c>
    </row>
    <row r="783" spans="5:6" x14ac:dyDescent="0.25">
      <c r="E783" s="24">
        <f t="shared" ca="1" si="24"/>
        <v>0.83791440652096139</v>
      </c>
      <c r="F783" s="24">
        <f t="shared" ca="1" si="25"/>
        <v>3.5367864781300393</v>
      </c>
    </row>
    <row r="784" spans="5:6" x14ac:dyDescent="0.25">
      <c r="E784" s="24">
        <f t="shared" ca="1" si="24"/>
        <v>0.4489108226440357</v>
      </c>
      <c r="F784" s="24">
        <f t="shared" ca="1" si="25"/>
        <v>16.018620484621263</v>
      </c>
    </row>
    <row r="785" spans="5:6" x14ac:dyDescent="0.25">
      <c r="E785" s="24">
        <f t="shared" ca="1" si="24"/>
        <v>0.5445098773645517</v>
      </c>
      <c r="F785" s="24">
        <f t="shared" ca="1" si="25"/>
        <v>12.157383930530871</v>
      </c>
    </row>
    <row r="786" spans="5:6" x14ac:dyDescent="0.25">
      <c r="E786" s="24">
        <f t="shared" ca="1" si="24"/>
        <v>0.63099923354073073</v>
      </c>
      <c r="F786" s="24">
        <f t="shared" ca="1" si="25"/>
        <v>9.2090126223124482</v>
      </c>
    </row>
    <row r="787" spans="5:6" x14ac:dyDescent="0.25">
      <c r="E787" s="24">
        <f t="shared" ca="1" si="24"/>
        <v>0.2650293626548138</v>
      </c>
      <c r="F787" s="24">
        <f t="shared" ca="1" si="25"/>
        <v>26.558293133261195</v>
      </c>
    </row>
    <row r="788" spans="5:6" x14ac:dyDescent="0.25">
      <c r="E788" s="24">
        <f t="shared" ca="1" si="24"/>
        <v>0.47489731615202835</v>
      </c>
      <c r="F788" s="24">
        <f t="shared" ca="1" si="25"/>
        <v>14.893133496781074</v>
      </c>
    </row>
    <row r="789" spans="5:6" x14ac:dyDescent="0.25">
      <c r="E789" s="24">
        <f t="shared" ca="1" si="24"/>
        <v>0.36628291989156536</v>
      </c>
      <c r="F789" s="24">
        <f t="shared" ca="1" si="25"/>
        <v>20.086984780543546</v>
      </c>
    </row>
    <row r="790" spans="5:6" x14ac:dyDescent="0.25">
      <c r="E790" s="24">
        <f t="shared" ca="1" si="24"/>
        <v>0.41353459559306138</v>
      </c>
      <c r="F790" s="24">
        <f t="shared" ca="1" si="25"/>
        <v>17.66028205477328</v>
      </c>
    </row>
    <row r="791" spans="5:6" x14ac:dyDescent="0.25">
      <c r="E791" s="24">
        <f t="shared" ca="1" si="24"/>
        <v>0.26206794285374113</v>
      </c>
      <c r="F791" s="24">
        <f t="shared" ca="1" si="25"/>
        <v>26.783029699408434</v>
      </c>
    </row>
    <row r="792" spans="5:6" x14ac:dyDescent="0.25">
      <c r="E792" s="24">
        <f t="shared" ca="1" si="24"/>
        <v>0.97102670831268256</v>
      </c>
      <c r="F792" s="24">
        <f t="shared" ca="1" si="25"/>
        <v>0.5880261016562004</v>
      </c>
    </row>
    <row r="793" spans="5:6" x14ac:dyDescent="0.25">
      <c r="E793" s="24">
        <f t="shared" ca="1" si="24"/>
        <v>0.22224673996381816</v>
      </c>
      <c r="F793" s="24">
        <f t="shared" ca="1" si="25"/>
        <v>30.079341460499624</v>
      </c>
    </row>
    <row r="794" spans="5:6" x14ac:dyDescent="0.25">
      <c r="E794" s="24">
        <f t="shared" ca="1" si="24"/>
        <v>0.18272782404618648</v>
      </c>
      <c r="F794" s="24">
        <f t="shared" ca="1" si="25"/>
        <v>33.995150671275063</v>
      </c>
    </row>
    <row r="795" spans="5:6" x14ac:dyDescent="0.25">
      <c r="E795" s="24">
        <f t="shared" ca="1" si="24"/>
        <v>0.9654765598723265</v>
      </c>
      <c r="F795" s="24">
        <f t="shared" ca="1" si="25"/>
        <v>0.70266910233794355</v>
      </c>
    </row>
    <row r="796" spans="5:6" x14ac:dyDescent="0.25">
      <c r="E796" s="24">
        <f t="shared" ca="1" si="24"/>
        <v>3.7882251578462922E-2</v>
      </c>
      <c r="F796" s="24">
        <f t="shared" ca="1" si="25"/>
        <v>65.465451453227672</v>
      </c>
    </row>
    <row r="797" spans="5:6" x14ac:dyDescent="0.25">
      <c r="E797" s="24">
        <f t="shared" ca="1" si="24"/>
        <v>0.22591709719501696</v>
      </c>
      <c r="F797" s="24">
        <f t="shared" ca="1" si="25"/>
        <v>29.751743471557941</v>
      </c>
    </row>
    <row r="798" spans="5:6" x14ac:dyDescent="0.25">
      <c r="E798" s="24">
        <f t="shared" ca="1" si="24"/>
        <v>0.28581320363954421</v>
      </c>
      <c r="F798" s="24">
        <f t="shared" ca="1" si="25"/>
        <v>25.04833631349528</v>
      </c>
    </row>
    <row r="799" spans="5:6" x14ac:dyDescent="0.25">
      <c r="E799" s="24">
        <f t="shared" ca="1" si="24"/>
        <v>0.15414676292930196</v>
      </c>
      <c r="F799" s="24">
        <f t="shared" ca="1" si="25"/>
        <v>37.39700248712046</v>
      </c>
    </row>
    <row r="800" spans="5:6" x14ac:dyDescent="0.25">
      <c r="E800" s="24">
        <f t="shared" ca="1" si="24"/>
        <v>0.6168539039461497</v>
      </c>
      <c r="F800" s="24">
        <f t="shared" ca="1" si="25"/>
        <v>9.6624613528550416</v>
      </c>
    </row>
    <row r="801" spans="5:6" x14ac:dyDescent="0.25">
      <c r="E801" s="24">
        <f t="shared" ca="1" si="24"/>
        <v>0.94259704310917225</v>
      </c>
      <c r="F801" s="24">
        <f t="shared" ca="1" si="25"/>
        <v>1.1823280289858322</v>
      </c>
    </row>
    <row r="802" spans="5:6" x14ac:dyDescent="0.25">
      <c r="E802" s="24">
        <f t="shared" ca="1" si="24"/>
        <v>0.6740247288695852</v>
      </c>
      <c r="F802" s="24">
        <f t="shared" ca="1" si="25"/>
        <v>7.8897695805079158</v>
      </c>
    </row>
    <row r="803" spans="5:6" x14ac:dyDescent="0.25">
      <c r="E803" s="24">
        <f t="shared" ca="1" si="24"/>
        <v>0.71891213254688657</v>
      </c>
      <c r="F803" s="24">
        <f t="shared" ca="1" si="25"/>
        <v>6.6003227318309232</v>
      </c>
    </row>
    <row r="804" spans="5:6" x14ac:dyDescent="0.25">
      <c r="E804" s="24">
        <f t="shared" ca="1" si="24"/>
        <v>0.97825437903196155</v>
      </c>
      <c r="F804" s="24">
        <f t="shared" ca="1" si="25"/>
        <v>0.43971083016227197</v>
      </c>
    </row>
    <row r="805" spans="5:6" x14ac:dyDescent="0.25">
      <c r="E805" s="24">
        <f t="shared" ca="1" si="24"/>
        <v>0.58294838164385865</v>
      </c>
      <c r="F805" s="24">
        <f t="shared" ca="1" si="25"/>
        <v>10.793132715116608</v>
      </c>
    </row>
    <row r="806" spans="5:6" x14ac:dyDescent="0.25">
      <c r="E806" s="24">
        <f t="shared" ca="1" si="24"/>
        <v>0.36653276095582021</v>
      </c>
      <c r="F806" s="24">
        <f t="shared" ca="1" si="25"/>
        <v>20.073347459156203</v>
      </c>
    </row>
    <row r="807" spans="5:6" x14ac:dyDescent="0.25">
      <c r="E807" s="24">
        <f t="shared" ca="1" si="24"/>
        <v>0.86181853997318314</v>
      </c>
      <c r="F807" s="24">
        <f t="shared" ca="1" si="25"/>
        <v>2.9742108190165744</v>
      </c>
    </row>
    <row r="808" spans="5:6" x14ac:dyDescent="0.25">
      <c r="E808" s="24">
        <f t="shared" ca="1" si="24"/>
        <v>5.8007778771584029E-2</v>
      </c>
      <c r="F808" s="24">
        <f t="shared" ca="1" si="25"/>
        <v>56.943563213542326</v>
      </c>
    </row>
    <row r="809" spans="5:6" x14ac:dyDescent="0.25">
      <c r="E809" s="24">
        <f t="shared" ca="1" si="24"/>
        <v>0.52134889183673827</v>
      </c>
      <c r="F809" s="24">
        <f t="shared" ca="1" si="25"/>
        <v>13.026716066273922</v>
      </c>
    </row>
    <row r="810" spans="5:6" x14ac:dyDescent="0.25">
      <c r="E810" s="24">
        <f t="shared" ca="1" si="24"/>
        <v>0.23272917651333802</v>
      </c>
      <c r="F810" s="24">
        <f t="shared" ca="1" si="25"/>
        <v>29.157596680192174</v>
      </c>
    </row>
    <row r="811" spans="5:6" x14ac:dyDescent="0.25">
      <c r="E811" s="24">
        <f t="shared" ca="1" si="24"/>
        <v>0.3015712531953173</v>
      </c>
      <c r="F811" s="24">
        <f t="shared" ca="1" si="25"/>
        <v>23.974979234603396</v>
      </c>
    </row>
    <row r="812" spans="5:6" x14ac:dyDescent="0.25">
      <c r="E812" s="24">
        <f t="shared" ca="1" si="24"/>
        <v>0.24057804283131845</v>
      </c>
      <c r="F812" s="24">
        <f t="shared" ca="1" si="25"/>
        <v>28.494214793174372</v>
      </c>
    </row>
    <row r="813" spans="5:6" x14ac:dyDescent="0.25">
      <c r="E813" s="24">
        <f t="shared" ca="1" si="24"/>
        <v>0.19114857715861522</v>
      </c>
      <c r="F813" s="24">
        <f t="shared" ca="1" si="25"/>
        <v>33.0940852490601</v>
      </c>
    </row>
    <row r="814" spans="5:6" x14ac:dyDescent="0.25">
      <c r="E814" s="24">
        <f t="shared" ca="1" si="24"/>
        <v>0.36305206804287082</v>
      </c>
      <c r="F814" s="24">
        <f t="shared" ca="1" si="25"/>
        <v>20.264180337378431</v>
      </c>
    </row>
    <row r="815" spans="5:6" x14ac:dyDescent="0.25">
      <c r="E815" s="24">
        <f t="shared" ca="1" si="24"/>
        <v>0.88162017169549156</v>
      </c>
      <c r="F815" s="24">
        <f t="shared" ca="1" si="25"/>
        <v>2.5198792013085103</v>
      </c>
    </row>
    <row r="816" spans="5:6" x14ac:dyDescent="0.25">
      <c r="E816" s="24">
        <f t="shared" ca="1" si="24"/>
        <v>3.2470842361268404E-2</v>
      </c>
      <c r="F816" s="24">
        <f t="shared" ca="1" si="25"/>
        <v>68.548255008969448</v>
      </c>
    </row>
    <row r="817" spans="5:6" x14ac:dyDescent="0.25">
      <c r="E817" s="24">
        <f t="shared" ca="1" si="24"/>
        <v>0.19818276415969205</v>
      </c>
      <c r="F817" s="24">
        <f t="shared" ca="1" si="25"/>
        <v>32.371312454518296</v>
      </c>
    </row>
    <row r="818" spans="5:6" x14ac:dyDescent="0.25">
      <c r="E818" s="24">
        <f t="shared" ca="1" si="24"/>
        <v>0.67751911397664455</v>
      </c>
      <c r="F818" s="24">
        <f t="shared" ca="1" si="25"/>
        <v>7.7863502822918802</v>
      </c>
    </row>
    <row r="819" spans="5:6" x14ac:dyDescent="0.25">
      <c r="E819" s="24">
        <f t="shared" ca="1" si="24"/>
        <v>0.46212158888691091</v>
      </c>
      <c r="F819" s="24">
        <f t="shared" ca="1" si="25"/>
        <v>15.438544862342512</v>
      </c>
    </row>
    <row r="820" spans="5:6" x14ac:dyDescent="0.25">
      <c r="E820" s="24">
        <f t="shared" ca="1" si="24"/>
        <v>0.44588774521912533</v>
      </c>
      <c r="F820" s="24">
        <f t="shared" ca="1" si="25"/>
        <v>16.153761019514079</v>
      </c>
    </row>
    <row r="821" spans="5:6" x14ac:dyDescent="0.25">
      <c r="E821" s="24">
        <f t="shared" ca="1" si="24"/>
        <v>0.30536950109222916</v>
      </c>
      <c r="F821" s="24">
        <f t="shared" ca="1" si="25"/>
        <v>23.724655132646649</v>
      </c>
    </row>
    <row r="822" spans="5:6" x14ac:dyDescent="0.25">
      <c r="E822" s="24">
        <f t="shared" ca="1" si="24"/>
        <v>0.14120396880135999</v>
      </c>
      <c r="F822" s="24">
        <f t="shared" ca="1" si="25"/>
        <v>39.150996933193021</v>
      </c>
    </row>
    <row r="823" spans="5:6" x14ac:dyDescent="0.25">
      <c r="E823" s="24">
        <f t="shared" ca="1" si="24"/>
        <v>0.78432560528284512</v>
      </c>
      <c r="F823" s="24">
        <f t="shared" ca="1" si="25"/>
        <v>4.8586206397894509</v>
      </c>
    </row>
    <row r="824" spans="5:6" x14ac:dyDescent="0.25">
      <c r="E824" s="24">
        <f t="shared" ca="1" si="24"/>
        <v>0.91698726966551558</v>
      </c>
      <c r="F824" s="24">
        <f t="shared" ca="1" si="25"/>
        <v>1.7332337882288253</v>
      </c>
    </row>
    <row r="825" spans="5:6" x14ac:dyDescent="0.25">
      <c r="E825" s="24">
        <f t="shared" ca="1" si="24"/>
        <v>0.48971533964092306</v>
      </c>
      <c r="F825" s="24">
        <f t="shared" ca="1" si="25"/>
        <v>14.278619923930471</v>
      </c>
    </row>
    <row r="826" spans="5:6" x14ac:dyDescent="0.25">
      <c r="E826" s="24">
        <f t="shared" ca="1" si="24"/>
        <v>6.9117622209214691E-2</v>
      </c>
      <c r="F826" s="24">
        <f t="shared" ca="1" si="25"/>
        <v>53.438911119728274</v>
      </c>
    </row>
    <row r="827" spans="5:6" x14ac:dyDescent="0.25">
      <c r="E827" s="24">
        <f t="shared" ca="1" si="24"/>
        <v>0.99172538975699009</v>
      </c>
      <c r="F827" s="24">
        <f t="shared" ca="1" si="25"/>
        <v>0.16618069724154599</v>
      </c>
    </row>
    <row r="828" spans="5:6" x14ac:dyDescent="0.25">
      <c r="E828" s="24">
        <f t="shared" ca="1" si="24"/>
        <v>6.7550999569464532E-3</v>
      </c>
      <c r="F828" s="24">
        <f t="shared" ca="1" si="25"/>
        <v>99.949150204080752</v>
      </c>
    </row>
    <row r="829" spans="5:6" x14ac:dyDescent="0.25">
      <c r="E829" s="24">
        <f t="shared" ca="1" si="24"/>
        <v>0.66669046629042816</v>
      </c>
      <c r="F829" s="24">
        <f t="shared" ca="1" si="25"/>
        <v>8.1085881861946358</v>
      </c>
    </row>
    <row r="830" spans="5:6" x14ac:dyDescent="0.25">
      <c r="E830" s="24">
        <f t="shared" ca="1" si="24"/>
        <v>0.95215921351653254</v>
      </c>
      <c r="F830" s="24">
        <f t="shared" ca="1" si="25"/>
        <v>0.98046034170417828</v>
      </c>
    </row>
    <row r="831" spans="5:6" x14ac:dyDescent="0.25">
      <c r="E831" s="24">
        <f t="shared" ca="1" si="24"/>
        <v>9.6435549304718649E-2</v>
      </c>
      <c r="F831" s="24">
        <f t="shared" ca="1" si="25"/>
        <v>46.77760753245925</v>
      </c>
    </row>
    <row r="832" spans="5:6" x14ac:dyDescent="0.25">
      <c r="E832" s="24">
        <f t="shared" ca="1" si="24"/>
        <v>0.37681770852846763</v>
      </c>
      <c r="F832" s="24">
        <f t="shared" ca="1" si="25"/>
        <v>19.519874804560605</v>
      </c>
    </row>
    <row r="833" spans="5:6" x14ac:dyDescent="0.25">
      <c r="E833" s="24">
        <f t="shared" ca="1" si="24"/>
        <v>0.49031741726060718</v>
      </c>
      <c r="F833" s="24">
        <f t="shared" ca="1" si="25"/>
        <v>14.254046145505642</v>
      </c>
    </row>
    <row r="834" spans="5:6" x14ac:dyDescent="0.25">
      <c r="E834" s="24">
        <f t="shared" ca="1" si="24"/>
        <v>0.93099107830402383</v>
      </c>
      <c r="F834" s="24">
        <f t="shared" ca="1" si="25"/>
        <v>1.430111693365081</v>
      </c>
    </row>
    <row r="835" spans="5:6" x14ac:dyDescent="0.25">
      <c r="E835" s="24">
        <f t="shared" ca="1" si="24"/>
        <v>0.86131218601223625</v>
      </c>
      <c r="F835" s="24">
        <f t="shared" ca="1" si="25"/>
        <v>2.9859650978506935</v>
      </c>
    </row>
    <row r="836" spans="5:6" x14ac:dyDescent="0.25">
      <c r="E836" s="24">
        <f t="shared" ref="E836:E899" ca="1" si="26">RAND()</f>
        <v>0.61049197044593828</v>
      </c>
      <c r="F836" s="24">
        <f t="shared" ref="F836:F899" ca="1" si="27">-LOG(E836,EXP(1))/$C$3</f>
        <v>9.8698027588115398</v>
      </c>
    </row>
    <row r="837" spans="5:6" x14ac:dyDescent="0.25">
      <c r="E837" s="24">
        <f t="shared" ca="1" si="26"/>
        <v>0.52785185425685577</v>
      </c>
      <c r="F837" s="24">
        <f t="shared" ca="1" si="27"/>
        <v>12.778792274090588</v>
      </c>
    </row>
    <row r="838" spans="5:6" x14ac:dyDescent="0.25">
      <c r="E838" s="24">
        <f t="shared" ca="1" si="26"/>
        <v>0.72495023744684883</v>
      </c>
      <c r="F838" s="24">
        <f t="shared" ca="1" si="27"/>
        <v>6.433045289750086</v>
      </c>
    </row>
    <row r="839" spans="5:6" x14ac:dyDescent="0.25">
      <c r="E839" s="24">
        <f t="shared" ca="1" si="26"/>
        <v>0.9442611905169539</v>
      </c>
      <c r="F839" s="24">
        <f t="shared" ca="1" si="27"/>
        <v>1.1470493247436266</v>
      </c>
    </row>
    <row r="840" spans="5:6" x14ac:dyDescent="0.25">
      <c r="E840" s="24">
        <f t="shared" ca="1" si="26"/>
        <v>0.21909250706037853</v>
      </c>
      <c r="F840" s="24">
        <f t="shared" ca="1" si="27"/>
        <v>30.365224633716455</v>
      </c>
    </row>
    <row r="841" spans="5:6" x14ac:dyDescent="0.25">
      <c r="E841" s="24">
        <f t="shared" ca="1" si="26"/>
        <v>0.62371180272404092</v>
      </c>
      <c r="F841" s="24">
        <f t="shared" ca="1" si="27"/>
        <v>9.4413374381861761</v>
      </c>
    </row>
    <row r="842" spans="5:6" x14ac:dyDescent="0.25">
      <c r="E842" s="24">
        <f t="shared" ca="1" si="26"/>
        <v>0.37123326364748377</v>
      </c>
      <c r="F842" s="24">
        <f t="shared" ca="1" si="27"/>
        <v>19.818493419312581</v>
      </c>
    </row>
    <row r="843" spans="5:6" x14ac:dyDescent="0.25">
      <c r="E843" s="24">
        <f t="shared" ca="1" si="26"/>
        <v>7.8849045500856474E-2</v>
      </c>
      <c r="F843" s="24">
        <f t="shared" ca="1" si="27"/>
        <v>50.804401417973089</v>
      </c>
    </row>
    <row r="844" spans="5:6" x14ac:dyDescent="0.25">
      <c r="E844" s="24">
        <f t="shared" ca="1" si="26"/>
        <v>0.60118181020601558</v>
      </c>
      <c r="F844" s="24">
        <f t="shared" ca="1" si="27"/>
        <v>10.177157547454359</v>
      </c>
    </row>
    <row r="845" spans="5:6" x14ac:dyDescent="0.25">
      <c r="E845" s="24">
        <f t="shared" ca="1" si="26"/>
        <v>5.8770061769747861E-2</v>
      </c>
      <c r="F845" s="24">
        <f t="shared" ca="1" si="27"/>
        <v>56.682454146319365</v>
      </c>
    </row>
    <row r="846" spans="5:6" x14ac:dyDescent="0.25">
      <c r="E846" s="24">
        <f t="shared" ca="1" si="26"/>
        <v>0.17658781374080756</v>
      </c>
      <c r="F846" s="24">
        <f t="shared" ca="1" si="27"/>
        <v>34.67873996116824</v>
      </c>
    </row>
    <row r="847" spans="5:6" x14ac:dyDescent="0.25">
      <c r="E847" s="24">
        <f t="shared" ca="1" si="26"/>
        <v>3.2584423893364467E-2</v>
      </c>
      <c r="F847" s="24">
        <f t="shared" ca="1" si="27"/>
        <v>68.47841798943594</v>
      </c>
    </row>
    <row r="848" spans="5:6" x14ac:dyDescent="0.25">
      <c r="E848" s="24">
        <f t="shared" ca="1" si="26"/>
        <v>0.17876345640055091</v>
      </c>
      <c r="F848" s="24">
        <f t="shared" ca="1" si="27"/>
        <v>34.433836393578737</v>
      </c>
    </row>
    <row r="849" spans="5:6" x14ac:dyDescent="0.25">
      <c r="E849" s="24">
        <f t="shared" ca="1" si="26"/>
        <v>0.83437943721013619</v>
      </c>
      <c r="F849" s="24">
        <f t="shared" ca="1" si="27"/>
        <v>3.6213403880601125</v>
      </c>
    </row>
    <row r="850" spans="5:6" x14ac:dyDescent="0.25">
      <c r="E850" s="24">
        <f t="shared" ca="1" si="26"/>
        <v>0.31975358197124415</v>
      </c>
      <c r="F850" s="24">
        <f t="shared" ca="1" si="27"/>
        <v>22.804092723478181</v>
      </c>
    </row>
    <row r="851" spans="5:6" x14ac:dyDescent="0.25">
      <c r="E851" s="24">
        <f t="shared" ca="1" si="26"/>
        <v>0.28493563717436987</v>
      </c>
      <c r="F851" s="24">
        <f t="shared" ca="1" si="27"/>
        <v>25.109839173876537</v>
      </c>
    </row>
    <row r="852" spans="5:6" x14ac:dyDescent="0.25">
      <c r="E852" s="24">
        <f t="shared" ca="1" si="26"/>
        <v>0.35606135263847372</v>
      </c>
      <c r="F852" s="24">
        <f t="shared" ca="1" si="27"/>
        <v>20.653044482132536</v>
      </c>
    </row>
    <row r="853" spans="5:6" x14ac:dyDescent="0.25">
      <c r="E853" s="24">
        <f t="shared" ca="1" si="26"/>
        <v>0.40067957877927762</v>
      </c>
      <c r="F853" s="24">
        <f t="shared" ca="1" si="27"/>
        <v>18.291864530075642</v>
      </c>
    </row>
    <row r="854" spans="5:6" x14ac:dyDescent="0.25">
      <c r="E854" s="24">
        <f t="shared" ca="1" si="26"/>
        <v>0.93278060048536493</v>
      </c>
      <c r="F854" s="24">
        <f t="shared" ca="1" si="27"/>
        <v>1.3917052136093591</v>
      </c>
    </row>
    <row r="855" spans="5:6" x14ac:dyDescent="0.25">
      <c r="E855" s="24">
        <f t="shared" ca="1" si="26"/>
        <v>0.44780181256735785</v>
      </c>
      <c r="F855" s="24">
        <f t="shared" ca="1" si="27"/>
        <v>16.068090542187548</v>
      </c>
    </row>
    <row r="856" spans="5:6" x14ac:dyDescent="0.25">
      <c r="E856" s="24">
        <f t="shared" ca="1" si="26"/>
        <v>0.61969097124620842</v>
      </c>
      <c r="F856" s="24">
        <f t="shared" ca="1" si="27"/>
        <v>9.5706871735222556</v>
      </c>
    </row>
    <row r="857" spans="5:6" x14ac:dyDescent="0.25">
      <c r="E857" s="24">
        <f t="shared" ca="1" si="26"/>
        <v>0.18194511376459221</v>
      </c>
      <c r="F857" s="24">
        <f t="shared" ca="1" si="27"/>
        <v>34.081004202191203</v>
      </c>
    </row>
    <row r="858" spans="5:6" x14ac:dyDescent="0.25">
      <c r="E858" s="24">
        <f t="shared" ca="1" si="26"/>
        <v>0.59504350246653415</v>
      </c>
      <c r="F858" s="24">
        <f t="shared" ca="1" si="27"/>
        <v>10.382415254400556</v>
      </c>
    </row>
    <row r="859" spans="5:6" x14ac:dyDescent="0.25">
      <c r="E859" s="24">
        <f t="shared" ca="1" si="26"/>
        <v>0.22464333192488495</v>
      </c>
      <c r="F859" s="24">
        <f t="shared" ca="1" si="27"/>
        <v>29.864826519359699</v>
      </c>
    </row>
    <row r="860" spans="5:6" x14ac:dyDescent="0.25">
      <c r="E860" s="24">
        <f t="shared" ca="1" si="26"/>
        <v>0.49246368859317458</v>
      </c>
      <c r="F860" s="24">
        <f t="shared" ca="1" si="27"/>
        <v>14.166690996658284</v>
      </c>
    </row>
    <row r="861" spans="5:6" x14ac:dyDescent="0.25">
      <c r="E861" s="24">
        <f t="shared" ca="1" si="26"/>
        <v>0.99091441207231057</v>
      </c>
      <c r="F861" s="24">
        <f t="shared" ca="1" si="27"/>
        <v>0.1825422719291995</v>
      </c>
    </row>
    <row r="862" spans="5:6" x14ac:dyDescent="0.25">
      <c r="E862" s="24">
        <f t="shared" ca="1" si="26"/>
        <v>0.45830429053935584</v>
      </c>
      <c r="F862" s="24">
        <f t="shared" ca="1" si="27"/>
        <v>15.604438513064837</v>
      </c>
    </row>
    <row r="863" spans="5:6" x14ac:dyDescent="0.25">
      <c r="E863" s="24">
        <f t="shared" ca="1" si="26"/>
        <v>0.25046981531244394</v>
      </c>
      <c r="F863" s="24">
        <f t="shared" ca="1" si="27"/>
        <v>27.688337269447402</v>
      </c>
    </row>
    <row r="864" spans="5:6" x14ac:dyDescent="0.25">
      <c r="E864" s="24">
        <f t="shared" ca="1" si="26"/>
        <v>0.52572172576138243</v>
      </c>
      <c r="F864" s="24">
        <f t="shared" ca="1" si="27"/>
        <v>12.859664894222337</v>
      </c>
    </row>
    <row r="865" spans="5:6" x14ac:dyDescent="0.25">
      <c r="E865" s="24">
        <f t="shared" ca="1" si="26"/>
        <v>0.86858437497600882</v>
      </c>
      <c r="F865" s="24">
        <f t="shared" ca="1" si="27"/>
        <v>2.8178109557662379</v>
      </c>
    </row>
    <row r="866" spans="5:6" x14ac:dyDescent="0.25">
      <c r="E866" s="24">
        <f t="shared" ca="1" si="26"/>
        <v>0.8922165541652709</v>
      </c>
      <c r="F866" s="24">
        <f t="shared" ca="1" si="27"/>
        <v>2.2809280427803644</v>
      </c>
    </row>
    <row r="867" spans="5:6" x14ac:dyDescent="0.25">
      <c r="E867" s="24">
        <f t="shared" ca="1" si="26"/>
        <v>0.9858228084331353</v>
      </c>
      <c r="F867" s="24">
        <f t="shared" ca="1" si="27"/>
        <v>0.28557296000578591</v>
      </c>
    </row>
    <row r="868" spans="5:6" x14ac:dyDescent="0.25">
      <c r="E868" s="24">
        <f t="shared" ca="1" si="26"/>
        <v>0.39360514491304888</v>
      </c>
      <c r="F868" s="24">
        <f t="shared" ca="1" si="27"/>
        <v>18.648140849280797</v>
      </c>
    </row>
    <row r="869" spans="5:6" x14ac:dyDescent="0.25">
      <c r="E869" s="24">
        <f t="shared" ca="1" si="26"/>
        <v>2.1995605349500846E-2</v>
      </c>
      <c r="F869" s="24">
        <f t="shared" ca="1" si="27"/>
        <v>76.338252048374926</v>
      </c>
    </row>
    <row r="870" spans="5:6" x14ac:dyDescent="0.25">
      <c r="E870" s="24">
        <f t="shared" ca="1" si="26"/>
        <v>0.48041557155737025</v>
      </c>
      <c r="F870" s="24">
        <f t="shared" ca="1" si="27"/>
        <v>14.662075511370901</v>
      </c>
    </row>
    <row r="871" spans="5:6" x14ac:dyDescent="0.25">
      <c r="E871" s="24">
        <f t="shared" ca="1" si="26"/>
        <v>0.28665411343731961</v>
      </c>
      <c r="F871" s="24">
        <f t="shared" ca="1" si="27"/>
        <v>24.989579393928992</v>
      </c>
    </row>
    <row r="872" spans="5:6" x14ac:dyDescent="0.25">
      <c r="E872" s="24">
        <f t="shared" ca="1" si="26"/>
        <v>0.23546114212692848</v>
      </c>
      <c r="F872" s="24">
        <f t="shared" ca="1" si="27"/>
        <v>28.924187614481827</v>
      </c>
    </row>
    <row r="873" spans="5:6" x14ac:dyDescent="0.25">
      <c r="E873" s="24">
        <f t="shared" ca="1" si="26"/>
        <v>0.50151613528242345</v>
      </c>
      <c r="F873" s="24">
        <f t="shared" ca="1" si="27"/>
        <v>13.80238996110003</v>
      </c>
    </row>
    <row r="874" spans="5:6" x14ac:dyDescent="0.25">
      <c r="E874" s="24">
        <f t="shared" ca="1" si="26"/>
        <v>0.36187284087398885</v>
      </c>
      <c r="F874" s="24">
        <f t="shared" ca="1" si="27"/>
        <v>20.329247943388523</v>
      </c>
    </row>
    <row r="875" spans="5:6" x14ac:dyDescent="0.25">
      <c r="E875" s="24">
        <f t="shared" ca="1" si="26"/>
        <v>0.34777318970012028</v>
      </c>
      <c r="F875" s="24">
        <f t="shared" ca="1" si="27"/>
        <v>21.124095308534894</v>
      </c>
    </row>
    <row r="876" spans="5:6" x14ac:dyDescent="0.25">
      <c r="E876" s="24">
        <f t="shared" ca="1" si="26"/>
        <v>0.97132962040335658</v>
      </c>
      <c r="F876" s="24">
        <f t="shared" ca="1" si="27"/>
        <v>0.58178806821915496</v>
      </c>
    </row>
    <row r="877" spans="5:6" x14ac:dyDescent="0.25">
      <c r="E877" s="24">
        <f t="shared" ca="1" si="26"/>
        <v>0.68552982545562691</v>
      </c>
      <c r="F877" s="24">
        <f t="shared" ca="1" si="27"/>
        <v>7.5512654374711561</v>
      </c>
    </row>
    <row r="878" spans="5:6" x14ac:dyDescent="0.25">
      <c r="E878" s="24">
        <f t="shared" ca="1" si="26"/>
        <v>0.79669374532961656</v>
      </c>
      <c r="F878" s="24">
        <f t="shared" ca="1" si="27"/>
        <v>4.5456986669768433</v>
      </c>
    </row>
    <row r="879" spans="5:6" x14ac:dyDescent="0.25">
      <c r="E879" s="24">
        <f t="shared" ca="1" si="26"/>
        <v>0.66033278458697764</v>
      </c>
      <c r="F879" s="24">
        <f t="shared" ca="1" si="27"/>
        <v>8.3002270393241844</v>
      </c>
    </row>
    <row r="880" spans="5:6" x14ac:dyDescent="0.25">
      <c r="E880" s="24">
        <f t="shared" ca="1" si="26"/>
        <v>0.22751601975428049</v>
      </c>
      <c r="F880" s="24">
        <f t="shared" ca="1" si="27"/>
        <v>29.610692531358509</v>
      </c>
    </row>
    <row r="881" spans="5:6" x14ac:dyDescent="0.25">
      <c r="E881" s="24">
        <f t="shared" ca="1" si="26"/>
        <v>0.18259425141682872</v>
      </c>
      <c r="F881" s="24">
        <f t="shared" ca="1" si="27"/>
        <v>34.009775863047629</v>
      </c>
    </row>
    <row r="882" spans="5:6" x14ac:dyDescent="0.25">
      <c r="E882" s="24">
        <f t="shared" ca="1" si="26"/>
        <v>0.68609059361703217</v>
      </c>
      <c r="F882" s="24">
        <f t="shared" ca="1" si="27"/>
        <v>7.5349119861853264</v>
      </c>
    </row>
    <row r="883" spans="5:6" x14ac:dyDescent="0.25">
      <c r="E883" s="24">
        <f t="shared" ca="1" si="26"/>
        <v>0.8391716493368514</v>
      </c>
      <c r="F883" s="24">
        <f t="shared" ca="1" si="27"/>
        <v>3.5068001086884113</v>
      </c>
    </row>
    <row r="884" spans="5:6" x14ac:dyDescent="0.25">
      <c r="E884" s="24">
        <f t="shared" ca="1" si="26"/>
        <v>0.9740084869318234</v>
      </c>
      <c r="F884" s="24">
        <f t="shared" ca="1" si="27"/>
        <v>0.5267052379039846</v>
      </c>
    </row>
    <row r="885" spans="5:6" x14ac:dyDescent="0.25">
      <c r="E885" s="24">
        <f t="shared" ca="1" si="26"/>
        <v>0.91108569367289893</v>
      </c>
      <c r="F885" s="24">
        <f t="shared" ca="1" si="27"/>
        <v>1.8623664128685482</v>
      </c>
    </row>
    <row r="886" spans="5:6" x14ac:dyDescent="0.25">
      <c r="E886" s="24">
        <f t="shared" ca="1" si="26"/>
        <v>0.13942120165417871</v>
      </c>
      <c r="F886" s="24">
        <f t="shared" ca="1" si="27"/>
        <v>39.4051140001962</v>
      </c>
    </row>
    <row r="887" spans="5:6" x14ac:dyDescent="0.25">
      <c r="E887" s="24">
        <f t="shared" ca="1" si="26"/>
        <v>0.28521386432736495</v>
      </c>
      <c r="F887" s="24">
        <f t="shared" ca="1" si="27"/>
        <v>25.090319579500157</v>
      </c>
    </row>
    <row r="888" spans="5:6" x14ac:dyDescent="0.25">
      <c r="E888" s="24">
        <f t="shared" ca="1" si="26"/>
        <v>0.56298194508314181</v>
      </c>
      <c r="F888" s="24">
        <f t="shared" ca="1" si="27"/>
        <v>11.49015440961508</v>
      </c>
    </row>
    <row r="889" spans="5:6" x14ac:dyDescent="0.25">
      <c r="E889" s="24">
        <f t="shared" ca="1" si="26"/>
        <v>0.26404823354345952</v>
      </c>
      <c r="F889" s="24">
        <f t="shared" ca="1" si="27"/>
        <v>26.632469794156261</v>
      </c>
    </row>
    <row r="890" spans="5:6" x14ac:dyDescent="0.25">
      <c r="E890" s="24">
        <f t="shared" ca="1" si="26"/>
        <v>0.39606776898037321</v>
      </c>
      <c r="F890" s="24">
        <f t="shared" ca="1" si="27"/>
        <v>18.523398971611034</v>
      </c>
    </row>
    <row r="891" spans="5:6" x14ac:dyDescent="0.25">
      <c r="E891" s="24">
        <f t="shared" ca="1" si="26"/>
        <v>0.71123997277089968</v>
      </c>
      <c r="F891" s="24">
        <f t="shared" ca="1" si="27"/>
        <v>6.8149078335674806</v>
      </c>
    </row>
    <row r="892" spans="5:6" x14ac:dyDescent="0.25">
      <c r="E892" s="24">
        <f t="shared" ca="1" si="26"/>
        <v>0.31556255357177942</v>
      </c>
      <c r="F892" s="24">
        <f t="shared" ca="1" si="27"/>
        <v>23.067966971940592</v>
      </c>
    </row>
    <row r="893" spans="5:6" x14ac:dyDescent="0.25">
      <c r="E893" s="24">
        <f t="shared" ca="1" si="26"/>
        <v>0.56575615644299782</v>
      </c>
      <c r="F893" s="24">
        <f t="shared" ca="1" si="27"/>
        <v>11.391842252268573</v>
      </c>
    </row>
    <row r="894" spans="5:6" x14ac:dyDescent="0.25">
      <c r="E894" s="24">
        <f t="shared" ca="1" si="26"/>
        <v>0.67161877987052765</v>
      </c>
      <c r="F894" s="24">
        <f t="shared" ca="1" si="27"/>
        <v>7.9612878257845869</v>
      </c>
    </row>
    <row r="895" spans="5:6" x14ac:dyDescent="0.25">
      <c r="E895" s="24">
        <f t="shared" ca="1" si="26"/>
        <v>0.22447351518919367</v>
      </c>
      <c r="F895" s="24">
        <f t="shared" ca="1" si="27"/>
        <v>29.879951023806623</v>
      </c>
    </row>
    <row r="896" spans="5:6" x14ac:dyDescent="0.25">
      <c r="E896" s="24">
        <f t="shared" ca="1" si="26"/>
        <v>0.91247751608623651</v>
      </c>
      <c r="F896" s="24">
        <f t="shared" ca="1" si="27"/>
        <v>1.8318366746910435</v>
      </c>
    </row>
    <row r="897" spans="5:6" x14ac:dyDescent="0.25">
      <c r="E897" s="24">
        <f t="shared" ca="1" si="26"/>
        <v>0.96659162058750436</v>
      </c>
      <c r="F897" s="24">
        <f t="shared" ca="1" si="27"/>
        <v>0.67958377128684166</v>
      </c>
    </row>
    <row r="898" spans="5:6" x14ac:dyDescent="0.25">
      <c r="E898" s="24">
        <f t="shared" ca="1" si="26"/>
        <v>0.38832453013598711</v>
      </c>
      <c r="F898" s="24">
        <f t="shared" ca="1" si="27"/>
        <v>18.918277421702221</v>
      </c>
    </row>
    <row r="899" spans="5:6" x14ac:dyDescent="0.25">
      <c r="E899" s="24">
        <f t="shared" ca="1" si="26"/>
        <v>0.29419248718496194</v>
      </c>
      <c r="F899" s="24">
        <f t="shared" ca="1" si="27"/>
        <v>24.470420151235828</v>
      </c>
    </row>
    <row r="900" spans="5:6" x14ac:dyDescent="0.25">
      <c r="E900" s="24">
        <f t="shared" ref="E900:E963" ca="1" si="28">RAND()</f>
        <v>0.77310626550938288</v>
      </c>
      <c r="F900" s="24">
        <f t="shared" ref="F900:F963" ca="1" si="29">-LOG(E900,EXP(1))/$C$3</f>
        <v>5.1467753658293596</v>
      </c>
    </row>
    <row r="901" spans="5:6" x14ac:dyDescent="0.25">
      <c r="E901" s="24">
        <f t="shared" ca="1" si="28"/>
        <v>0.80593642336407056</v>
      </c>
      <c r="F901" s="24">
        <f t="shared" ca="1" si="29"/>
        <v>4.3150083757508302</v>
      </c>
    </row>
    <row r="902" spans="5:6" x14ac:dyDescent="0.25">
      <c r="E902" s="24">
        <f t="shared" ca="1" si="28"/>
        <v>0.73386852236897793</v>
      </c>
      <c r="F902" s="24">
        <f t="shared" ca="1" si="29"/>
        <v>6.18850782500592</v>
      </c>
    </row>
    <row r="903" spans="5:6" x14ac:dyDescent="0.25">
      <c r="E903" s="24">
        <f t="shared" ca="1" si="28"/>
        <v>0.90324312143242536</v>
      </c>
      <c r="F903" s="24">
        <f t="shared" ca="1" si="29"/>
        <v>2.0352704867271871</v>
      </c>
    </row>
    <row r="904" spans="5:6" x14ac:dyDescent="0.25">
      <c r="E904" s="24">
        <f t="shared" ca="1" si="28"/>
        <v>0.51840958727259145</v>
      </c>
      <c r="F904" s="24">
        <f t="shared" ca="1" si="29"/>
        <v>13.13979280295786</v>
      </c>
    </row>
    <row r="905" spans="5:6" x14ac:dyDescent="0.25">
      <c r="E905" s="24">
        <f t="shared" ca="1" si="28"/>
        <v>2.6567023516482657E-2</v>
      </c>
      <c r="F905" s="24">
        <f t="shared" ca="1" si="29"/>
        <v>72.561690994105859</v>
      </c>
    </row>
    <row r="906" spans="5:6" x14ac:dyDescent="0.25">
      <c r="E906" s="24">
        <f t="shared" ca="1" si="28"/>
        <v>0.11288031239655794</v>
      </c>
      <c r="F906" s="24">
        <f t="shared" ca="1" si="29"/>
        <v>43.628544078622994</v>
      </c>
    </row>
    <row r="907" spans="5:6" x14ac:dyDescent="0.25">
      <c r="E907" s="24">
        <f t="shared" ca="1" si="28"/>
        <v>0.67641057079235334</v>
      </c>
      <c r="F907" s="24">
        <f t="shared" ca="1" si="29"/>
        <v>7.8191006812076385</v>
      </c>
    </row>
    <row r="908" spans="5:6" x14ac:dyDescent="0.25">
      <c r="E908" s="24">
        <f t="shared" ca="1" si="28"/>
        <v>0.13758546097594804</v>
      </c>
      <c r="F908" s="24">
        <f t="shared" ca="1" si="29"/>
        <v>39.670200411549402</v>
      </c>
    </row>
    <row r="909" spans="5:6" x14ac:dyDescent="0.25">
      <c r="E909" s="24">
        <f t="shared" ca="1" si="28"/>
        <v>0.11204469400618866</v>
      </c>
      <c r="F909" s="24">
        <f t="shared" ca="1" si="29"/>
        <v>43.777148673221603</v>
      </c>
    </row>
    <row r="910" spans="5:6" x14ac:dyDescent="0.25">
      <c r="E910" s="24">
        <f t="shared" ca="1" si="28"/>
        <v>0.38673206771352264</v>
      </c>
      <c r="F910" s="24">
        <f t="shared" ca="1" si="29"/>
        <v>19.000463144281614</v>
      </c>
    </row>
    <row r="911" spans="5:6" x14ac:dyDescent="0.25">
      <c r="E911" s="24">
        <f t="shared" ca="1" si="28"/>
        <v>0.42056242819543788</v>
      </c>
      <c r="F911" s="24">
        <f t="shared" ca="1" si="29"/>
        <v>17.323246975363912</v>
      </c>
    </row>
    <row r="912" spans="5:6" x14ac:dyDescent="0.25">
      <c r="E912" s="24">
        <f t="shared" ca="1" si="28"/>
        <v>7.563957454069492E-2</v>
      </c>
      <c r="F912" s="24">
        <f t="shared" ca="1" si="29"/>
        <v>51.635513200004091</v>
      </c>
    </row>
    <row r="913" spans="5:6" x14ac:dyDescent="0.25">
      <c r="E913" s="24">
        <f t="shared" ca="1" si="28"/>
        <v>0.42087319953637659</v>
      </c>
      <c r="F913" s="24">
        <f t="shared" ca="1" si="29"/>
        <v>17.308473588317916</v>
      </c>
    </row>
    <row r="914" spans="5:6" x14ac:dyDescent="0.25">
      <c r="E914" s="24">
        <f t="shared" ca="1" si="28"/>
        <v>0.71175795352991011</v>
      </c>
      <c r="F914" s="24">
        <f t="shared" ca="1" si="29"/>
        <v>6.8003475654935945</v>
      </c>
    </row>
    <row r="915" spans="5:6" x14ac:dyDescent="0.25">
      <c r="E915" s="24">
        <f t="shared" ca="1" si="28"/>
        <v>5.9849403495829012E-2</v>
      </c>
      <c r="F915" s="24">
        <f t="shared" ca="1" si="29"/>
        <v>56.318476273612745</v>
      </c>
    </row>
    <row r="916" spans="5:6" x14ac:dyDescent="0.25">
      <c r="E916" s="24">
        <f t="shared" ca="1" si="28"/>
        <v>2.0314248060067097E-3</v>
      </c>
      <c r="F916" s="24">
        <f t="shared" ca="1" si="29"/>
        <v>123.98035714494536</v>
      </c>
    </row>
    <row r="917" spans="5:6" x14ac:dyDescent="0.25">
      <c r="E917" s="24">
        <f t="shared" ca="1" si="28"/>
        <v>0.47228140906688887</v>
      </c>
      <c r="F917" s="24">
        <f t="shared" ca="1" si="29"/>
        <v>15.003605308127419</v>
      </c>
    </row>
    <row r="918" spans="5:6" x14ac:dyDescent="0.25">
      <c r="E918" s="24">
        <f t="shared" ca="1" si="28"/>
        <v>0.34283666931142609</v>
      </c>
      <c r="F918" s="24">
        <f t="shared" ca="1" si="29"/>
        <v>21.41002255985472</v>
      </c>
    </row>
    <row r="919" spans="5:6" x14ac:dyDescent="0.25">
      <c r="E919" s="24">
        <f t="shared" ca="1" si="28"/>
        <v>0.11722784965117072</v>
      </c>
      <c r="F919" s="24">
        <f t="shared" ca="1" si="29"/>
        <v>42.872716101151731</v>
      </c>
    </row>
    <row r="920" spans="5:6" x14ac:dyDescent="0.25">
      <c r="E920" s="24">
        <f t="shared" ca="1" si="28"/>
        <v>0.29935817077994398</v>
      </c>
      <c r="F920" s="24">
        <f t="shared" ca="1" si="29"/>
        <v>24.122290538216184</v>
      </c>
    </row>
    <row r="921" spans="5:6" x14ac:dyDescent="0.25">
      <c r="E921" s="24">
        <f t="shared" ca="1" si="28"/>
        <v>0.59567461680874445</v>
      </c>
      <c r="F921" s="24">
        <f t="shared" ca="1" si="29"/>
        <v>10.36121411901533</v>
      </c>
    </row>
    <row r="922" spans="5:6" x14ac:dyDescent="0.25">
      <c r="E922" s="24">
        <f t="shared" ca="1" si="28"/>
        <v>0.26684402841379284</v>
      </c>
      <c r="F922" s="24">
        <f t="shared" ca="1" si="29"/>
        <v>26.421819090318682</v>
      </c>
    </row>
    <row r="923" spans="5:6" x14ac:dyDescent="0.25">
      <c r="E923" s="24">
        <f t="shared" ca="1" si="28"/>
        <v>0.27322343511931413</v>
      </c>
      <c r="F923" s="24">
        <f t="shared" ca="1" si="29"/>
        <v>25.949307497581316</v>
      </c>
    </row>
    <row r="924" spans="5:6" x14ac:dyDescent="0.25">
      <c r="E924" s="24">
        <f t="shared" ca="1" si="28"/>
        <v>0.30627532551086578</v>
      </c>
      <c r="F924" s="24">
        <f t="shared" ca="1" si="29"/>
        <v>23.665416499932082</v>
      </c>
    </row>
    <row r="925" spans="5:6" x14ac:dyDescent="0.25">
      <c r="E925" s="24">
        <f t="shared" ca="1" si="28"/>
        <v>0.59097181924378295</v>
      </c>
      <c r="F925" s="24">
        <f t="shared" ca="1" si="29"/>
        <v>10.519738917751313</v>
      </c>
    </row>
    <row r="926" spans="5:6" x14ac:dyDescent="0.25">
      <c r="E926" s="24">
        <f t="shared" ca="1" si="28"/>
        <v>0.29900125234696751</v>
      </c>
      <c r="F926" s="24">
        <f t="shared" ca="1" si="29"/>
        <v>24.146150342976515</v>
      </c>
    </row>
    <row r="927" spans="5:6" x14ac:dyDescent="0.25">
      <c r="E927" s="24">
        <f t="shared" ca="1" si="28"/>
        <v>0.62409327742128795</v>
      </c>
      <c r="F927" s="24">
        <f t="shared" ca="1" si="29"/>
        <v>9.4291087747450177</v>
      </c>
    </row>
    <row r="928" spans="5:6" x14ac:dyDescent="0.25">
      <c r="E928" s="24">
        <f t="shared" ca="1" si="28"/>
        <v>4.7074994841455831E-2</v>
      </c>
      <c r="F928" s="24">
        <f t="shared" ca="1" si="29"/>
        <v>61.120266280406433</v>
      </c>
    </row>
    <row r="929" spans="5:6" x14ac:dyDescent="0.25">
      <c r="E929" s="24">
        <f t="shared" ca="1" si="28"/>
        <v>0.20069014096975391</v>
      </c>
      <c r="F929" s="24">
        <f t="shared" ca="1" si="29"/>
        <v>32.119862952127797</v>
      </c>
    </row>
    <row r="930" spans="5:6" x14ac:dyDescent="0.25">
      <c r="E930" s="24">
        <f t="shared" ca="1" si="28"/>
        <v>0.66528802129551845</v>
      </c>
      <c r="F930" s="24">
        <f t="shared" ca="1" si="29"/>
        <v>8.1507043472658207</v>
      </c>
    </row>
    <row r="931" spans="5:6" x14ac:dyDescent="0.25">
      <c r="E931" s="24">
        <f t="shared" ca="1" si="28"/>
        <v>0.8193664196916608</v>
      </c>
      <c r="F931" s="24">
        <f t="shared" ca="1" si="29"/>
        <v>3.9844779258238674</v>
      </c>
    </row>
    <row r="932" spans="5:6" x14ac:dyDescent="0.25">
      <c r="E932" s="24">
        <f t="shared" ca="1" si="28"/>
        <v>0.88492689340039699</v>
      </c>
      <c r="F932" s="24">
        <f t="shared" ca="1" si="29"/>
        <v>2.4450048742706629</v>
      </c>
    </row>
    <row r="933" spans="5:6" x14ac:dyDescent="0.25">
      <c r="E933" s="24">
        <f t="shared" ca="1" si="28"/>
        <v>0.68615503310069348</v>
      </c>
      <c r="F933" s="24">
        <f t="shared" ca="1" si="29"/>
        <v>7.5330336203168828</v>
      </c>
    </row>
    <row r="934" spans="5:6" x14ac:dyDescent="0.25">
      <c r="E934" s="24">
        <f t="shared" ca="1" si="28"/>
        <v>0.63114827110269089</v>
      </c>
      <c r="F934" s="24">
        <f t="shared" ca="1" si="29"/>
        <v>9.2042893213637225</v>
      </c>
    </row>
    <row r="935" spans="5:6" x14ac:dyDescent="0.25">
      <c r="E935" s="24">
        <f t="shared" ca="1" si="28"/>
        <v>0.92380121434479767</v>
      </c>
      <c r="F935" s="24">
        <f t="shared" ca="1" si="29"/>
        <v>1.5851673295199682</v>
      </c>
    </row>
    <row r="936" spans="5:6" x14ac:dyDescent="0.25">
      <c r="E936" s="24">
        <f t="shared" ca="1" si="28"/>
        <v>0.58013203004062586</v>
      </c>
      <c r="F936" s="24">
        <f t="shared" ca="1" si="29"/>
        <v>10.889991266923827</v>
      </c>
    </row>
    <row r="937" spans="5:6" x14ac:dyDescent="0.25">
      <c r="E937" s="24">
        <f t="shared" ca="1" si="28"/>
        <v>0.39174486362839533</v>
      </c>
      <c r="F937" s="24">
        <f t="shared" ca="1" si="29"/>
        <v>18.742890183651589</v>
      </c>
    </row>
    <row r="938" spans="5:6" x14ac:dyDescent="0.25">
      <c r="E938" s="24">
        <f t="shared" ca="1" si="28"/>
        <v>0.3710295629994691</v>
      </c>
      <c r="F938" s="24">
        <f t="shared" ca="1" si="29"/>
        <v>19.829470698293321</v>
      </c>
    </row>
    <row r="939" spans="5:6" x14ac:dyDescent="0.25">
      <c r="E939" s="24">
        <f t="shared" ca="1" si="28"/>
        <v>0.12385653544808206</v>
      </c>
      <c r="F939" s="24">
        <f t="shared" ca="1" si="29"/>
        <v>41.77262710757995</v>
      </c>
    </row>
    <row r="940" spans="5:6" x14ac:dyDescent="0.25">
      <c r="E940" s="24">
        <f t="shared" ca="1" si="28"/>
        <v>0.62045685578906884</v>
      </c>
      <c r="F940" s="24">
        <f t="shared" ca="1" si="29"/>
        <v>9.5459841623639612</v>
      </c>
    </row>
    <row r="941" spans="5:6" x14ac:dyDescent="0.25">
      <c r="E941" s="24">
        <f t="shared" ca="1" si="28"/>
        <v>0.36523533669645181</v>
      </c>
      <c r="F941" s="24">
        <f t="shared" ca="1" si="29"/>
        <v>20.144267501887185</v>
      </c>
    </row>
    <row r="942" spans="5:6" x14ac:dyDescent="0.25">
      <c r="E942" s="24">
        <f t="shared" ca="1" si="28"/>
        <v>0.15002521478823472</v>
      </c>
      <c r="F942" s="24">
        <f t="shared" ca="1" si="29"/>
        <v>37.939038008492687</v>
      </c>
    </row>
    <row r="943" spans="5:6" x14ac:dyDescent="0.25">
      <c r="E943" s="24">
        <f t="shared" ca="1" si="28"/>
        <v>0.17748416250707111</v>
      </c>
      <c r="F943" s="24">
        <f t="shared" ca="1" si="29"/>
        <v>34.577477987195138</v>
      </c>
    </row>
    <row r="944" spans="5:6" x14ac:dyDescent="0.25">
      <c r="E944" s="24">
        <f t="shared" ca="1" si="28"/>
        <v>0.60217227953626706</v>
      </c>
      <c r="F944" s="24">
        <f t="shared" ca="1" si="29"/>
        <v>10.144233919658738</v>
      </c>
    </row>
    <row r="945" spans="5:6" x14ac:dyDescent="0.25">
      <c r="E945" s="24">
        <f t="shared" ca="1" si="28"/>
        <v>6.614187926528392E-2</v>
      </c>
      <c r="F945" s="24">
        <f t="shared" ca="1" si="29"/>
        <v>54.319063167733333</v>
      </c>
    </row>
    <row r="946" spans="5:6" x14ac:dyDescent="0.25">
      <c r="E946" s="24">
        <f t="shared" ca="1" si="28"/>
        <v>0.87108372845268855</v>
      </c>
      <c r="F946" s="24">
        <f t="shared" ca="1" si="29"/>
        <v>2.7603435528435294</v>
      </c>
    </row>
    <row r="947" spans="5:6" x14ac:dyDescent="0.25">
      <c r="E947" s="24">
        <f t="shared" ca="1" si="28"/>
        <v>3.1467695660839845E-2</v>
      </c>
      <c r="F947" s="24">
        <f t="shared" ca="1" si="29"/>
        <v>69.175875878948972</v>
      </c>
    </row>
    <row r="948" spans="5:6" x14ac:dyDescent="0.25">
      <c r="E948" s="24">
        <f t="shared" ca="1" si="28"/>
        <v>0.51197526198255539</v>
      </c>
      <c r="F948" s="24">
        <f t="shared" ca="1" si="29"/>
        <v>13.389579431004552</v>
      </c>
    </row>
    <row r="949" spans="5:6" x14ac:dyDescent="0.25">
      <c r="E949" s="24">
        <f t="shared" ca="1" si="28"/>
        <v>0.67336643166172594</v>
      </c>
      <c r="F949" s="24">
        <f t="shared" ca="1" si="29"/>
        <v>7.9093124505970644</v>
      </c>
    </row>
    <row r="950" spans="5:6" x14ac:dyDescent="0.25">
      <c r="E950" s="24">
        <f t="shared" ca="1" si="28"/>
        <v>0.75288385980411332</v>
      </c>
      <c r="F950" s="24">
        <f t="shared" ca="1" si="29"/>
        <v>5.6768859945172467</v>
      </c>
    </row>
    <row r="951" spans="5:6" x14ac:dyDescent="0.25">
      <c r="E951" s="24">
        <f t="shared" ca="1" si="28"/>
        <v>0.45968320619167558</v>
      </c>
      <c r="F951" s="24">
        <f t="shared" ca="1" si="29"/>
        <v>15.544354178830396</v>
      </c>
    </row>
    <row r="952" spans="5:6" x14ac:dyDescent="0.25">
      <c r="E952" s="24">
        <f t="shared" ca="1" si="28"/>
        <v>0.97661140235471788</v>
      </c>
      <c r="F952" s="24">
        <f t="shared" ca="1" si="29"/>
        <v>0.47332903719693048</v>
      </c>
    </row>
    <row r="953" spans="5:6" x14ac:dyDescent="0.25">
      <c r="E953" s="24">
        <f t="shared" ca="1" si="28"/>
        <v>0.80199613971730466</v>
      </c>
      <c r="F953" s="24">
        <f t="shared" ca="1" si="29"/>
        <v>4.4130296889455121</v>
      </c>
    </row>
    <row r="954" spans="5:6" x14ac:dyDescent="0.25">
      <c r="E954" s="24">
        <f t="shared" ca="1" si="28"/>
        <v>0.34123126870506315</v>
      </c>
      <c r="F954" s="24">
        <f t="shared" ca="1" si="29"/>
        <v>21.503896484621301</v>
      </c>
    </row>
    <row r="955" spans="5:6" x14ac:dyDescent="0.25">
      <c r="E955" s="24">
        <f t="shared" ca="1" si="28"/>
        <v>0.1747057176429706</v>
      </c>
      <c r="F955" s="24">
        <f t="shared" ca="1" si="29"/>
        <v>34.89304668052791</v>
      </c>
    </row>
    <row r="956" spans="5:6" x14ac:dyDescent="0.25">
      <c r="E956" s="24">
        <f t="shared" ca="1" si="28"/>
        <v>6.1597910312805815E-2</v>
      </c>
      <c r="F956" s="24">
        <f t="shared" ca="1" si="29"/>
        <v>55.742546650229791</v>
      </c>
    </row>
    <row r="957" spans="5:6" x14ac:dyDescent="0.25">
      <c r="E957" s="24">
        <f t="shared" ca="1" si="28"/>
        <v>0.42173409130814821</v>
      </c>
      <c r="F957" s="24">
        <f t="shared" ca="1" si="29"/>
        <v>17.267605578715855</v>
      </c>
    </row>
    <row r="958" spans="5:6" x14ac:dyDescent="0.25">
      <c r="E958" s="24">
        <f t="shared" ca="1" si="28"/>
        <v>0.24720815843839328</v>
      </c>
      <c r="F958" s="24">
        <f t="shared" ca="1" si="29"/>
        <v>27.950491011032852</v>
      </c>
    </row>
    <row r="959" spans="5:6" x14ac:dyDescent="0.25">
      <c r="E959" s="24">
        <f t="shared" ca="1" si="28"/>
        <v>0.95037225358863775</v>
      </c>
      <c r="F959" s="24">
        <f t="shared" ca="1" si="29"/>
        <v>1.0180305051264535</v>
      </c>
    </row>
    <row r="960" spans="5:6" x14ac:dyDescent="0.25">
      <c r="E960" s="24">
        <f t="shared" ca="1" si="28"/>
        <v>0.88127881764282556</v>
      </c>
      <c r="F960" s="24">
        <f t="shared" ca="1" si="29"/>
        <v>2.5276244903805809</v>
      </c>
    </row>
    <row r="961" spans="5:6" x14ac:dyDescent="0.25">
      <c r="E961" s="24">
        <f t="shared" ca="1" si="28"/>
        <v>0.22713485013985113</v>
      </c>
      <c r="F961" s="24">
        <f t="shared" ca="1" si="29"/>
        <v>29.644227688022657</v>
      </c>
    </row>
    <row r="962" spans="5:6" x14ac:dyDescent="0.25">
      <c r="E962" s="24">
        <f t="shared" ca="1" si="28"/>
        <v>0.11660765658390648</v>
      </c>
      <c r="F962" s="24">
        <f t="shared" ca="1" si="29"/>
        <v>42.978806836729788</v>
      </c>
    </row>
    <row r="963" spans="5:6" x14ac:dyDescent="0.25">
      <c r="E963" s="24">
        <f t="shared" ca="1" si="28"/>
        <v>0.75879370115442712</v>
      </c>
      <c r="F963" s="24">
        <f t="shared" ca="1" si="29"/>
        <v>5.5205068403474495</v>
      </c>
    </row>
    <row r="964" spans="5:6" x14ac:dyDescent="0.25">
      <c r="E964" s="24">
        <f t="shared" ref="E964:E1027" ca="1" si="30">RAND()</f>
        <v>0.9110881050908719</v>
      </c>
      <c r="F964" s="24">
        <f t="shared" ref="F964:F1027" ca="1" si="31">-LOG(E964,EXP(1))/$C$3</f>
        <v>1.8623134778966017</v>
      </c>
    </row>
    <row r="965" spans="5:6" x14ac:dyDescent="0.25">
      <c r="E965" s="24">
        <f t="shared" ca="1" si="30"/>
        <v>0.22394730265749274</v>
      </c>
      <c r="F965" s="24">
        <f t="shared" ca="1" si="31"/>
        <v>29.926890215949307</v>
      </c>
    </row>
    <row r="966" spans="5:6" x14ac:dyDescent="0.25">
      <c r="E966" s="24">
        <f t="shared" ca="1" si="30"/>
        <v>6.946424041803867E-2</v>
      </c>
      <c r="F966" s="24">
        <f t="shared" ca="1" si="31"/>
        <v>53.338863703693114</v>
      </c>
    </row>
    <row r="967" spans="5:6" x14ac:dyDescent="0.25">
      <c r="E967" s="24">
        <f t="shared" ca="1" si="30"/>
        <v>0.9872358289850478</v>
      </c>
      <c r="F967" s="24">
        <f t="shared" ca="1" si="31"/>
        <v>0.25692665894435918</v>
      </c>
    </row>
    <row r="968" spans="5:6" x14ac:dyDescent="0.25">
      <c r="E968" s="24">
        <f t="shared" ca="1" si="30"/>
        <v>0.53008343997811147</v>
      </c>
      <c r="F968" s="24">
        <f t="shared" ca="1" si="31"/>
        <v>12.694417018128474</v>
      </c>
    </row>
    <row r="969" spans="5:6" x14ac:dyDescent="0.25">
      <c r="E969" s="24">
        <f t="shared" ca="1" si="30"/>
        <v>0.30032547441933755</v>
      </c>
      <c r="F969" s="24">
        <f t="shared" ca="1" si="31"/>
        <v>24.057769553789619</v>
      </c>
    </row>
    <row r="970" spans="5:6" x14ac:dyDescent="0.25">
      <c r="E970" s="24">
        <f t="shared" ca="1" si="30"/>
        <v>1.1486897724344081E-2</v>
      </c>
      <c r="F970" s="24">
        <f t="shared" ca="1" si="31"/>
        <v>89.330964429174884</v>
      </c>
    </row>
    <row r="971" spans="5:6" x14ac:dyDescent="0.25">
      <c r="E971" s="24">
        <f t="shared" ca="1" si="30"/>
        <v>8.879025211877456E-2</v>
      </c>
      <c r="F971" s="24">
        <f t="shared" ca="1" si="31"/>
        <v>48.429568168935617</v>
      </c>
    </row>
    <row r="972" spans="5:6" x14ac:dyDescent="0.25">
      <c r="E972" s="24">
        <f t="shared" ca="1" si="30"/>
        <v>0.3964681954559871</v>
      </c>
      <c r="F972" s="24">
        <f t="shared" ca="1" si="31"/>
        <v>18.503189087004895</v>
      </c>
    </row>
    <row r="973" spans="5:6" x14ac:dyDescent="0.25">
      <c r="E973" s="24">
        <f t="shared" ca="1" si="30"/>
        <v>0.54493069365389213</v>
      </c>
      <c r="F973" s="24">
        <f t="shared" ca="1" si="31"/>
        <v>12.141933200258324</v>
      </c>
    </row>
    <row r="974" spans="5:6" x14ac:dyDescent="0.25">
      <c r="E974" s="24">
        <f t="shared" ca="1" si="30"/>
        <v>0.33709861247583184</v>
      </c>
      <c r="F974" s="24">
        <f t="shared" ca="1" si="31"/>
        <v>21.747595456232162</v>
      </c>
    </row>
    <row r="975" spans="5:6" x14ac:dyDescent="0.25">
      <c r="E975" s="24">
        <f t="shared" ca="1" si="30"/>
        <v>0.50751932226091456</v>
      </c>
      <c r="F975" s="24">
        <f t="shared" ca="1" si="31"/>
        <v>13.564409907408951</v>
      </c>
    </row>
    <row r="976" spans="5:6" x14ac:dyDescent="0.25">
      <c r="E976" s="24">
        <f t="shared" ca="1" si="30"/>
        <v>0.30412973848760494</v>
      </c>
      <c r="F976" s="24">
        <f t="shared" ca="1" si="31"/>
        <v>23.806017945521933</v>
      </c>
    </row>
    <row r="977" spans="5:6" x14ac:dyDescent="0.25">
      <c r="E977" s="24">
        <f t="shared" ca="1" si="30"/>
        <v>0.37791987838503194</v>
      </c>
      <c r="F977" s="24">
        <f t="shared" ca="1" si="31"/>
        <v>19.461461355480338</v>
      </c>
    </row>
    <row r="978" spans="5:6" x14ac:dyDescent="0.25">
      <c r="E978" s="24">
        <f t="shared" ca="1" si="30"/>
        <v>8.7614713376773623E-2</v>
      </c>
      <c r="F978" s="24">
        <f t="shared" ca="1" si="31"/>
        <v>48.696126684431484</v>
      </c>
    </row>
    <row r="979" spans="5:6" x14ac:dyDescent="0.25">
      <c r="E979" s="24">
        <f t="shared" ca="1" si="30"/>
        <v>7.8775773309291197E-2</v>
      </c>
      <c r="F979" s="24">
        <f t="shared" ca="1" si="31"/>
        <v>50.822995494057331</v>
      </c>
    </row>
    <row r="980" spans="5:6" x14ac:dyDescent="0.25">
      <c r="E980" s="24">
        <f t="shared" ca="1" si="30"/>
        <v>0.85801644135170518</v>
      </c>
      <c r="F980" s="24">
        <f t="shared" ca="1" si="31"/>
        <v>3.0626403452639339</v>
      </c>
    </row>
    <row r="981" spans="5:6" x14ac:dyDescent="0.25">
      <c r="E981" s="24">
        <f t="shared" ca="1" si="30"/>
        <v>0.49450101839942895</v>
      </c>
      <c r="F981" s="24">
        <f t="shared" ca="1" si="31"/>
        <v>14.084121369373035</v>
      </c>
    </row>
    <row r="982" spans="5:6" x14ac:dyDescent="0.25">
      <c r="E982" s="24">
        <f t="shared" ca="1" si="30"/>
        <v>0.83835980322709103</v>
      </c>
      <c r="F982" s="24">
        <f t="shared" ca="1" si="31"/>
        <v>3.5261582237783067</v>
      </c>
    </row>
    <row r="983" spans="5:6" x14ac:dyDescent="0.25">
      <c r="E983" s="24">
        <f t="shared" ca="1" si="30"/>
        <v>2.6460571729801652E-3</v>
      </c>
      <c r="F983" s="24">
        <f t="shared" ca="1" si="31"/>
        <v>118.69369212396964</v>
      </c>
    </row>
    <row r="984" spans="5:6" x14ac:dyDescent="0.25">
      <c r="E984" s="24">
        <f t="shared" ca="1" si="30"/>
        <v>0.36123620873905904</v>
      </c>
      <c r="F984" s="24">
        <f t="shared" ca="1" si="31"/>
        <v>20.364464335702216</v>
      </c>
    </row>
    <row r="985" spans="5:6" x14ac:dyDescent="0.25">
      <c r="E985" s="24">
        <f t="shared" ca="1" si="30"/>
        <v>0.87152835603862822</v>
      </c>
      <c r="F985" s="24">
        <f t="shared" ca="1" si="31"/>
        <v>2.7501375500378482</v>
      </c>
    </row>
    <row r="986" spans="5:6" x14ac:dyDescent="0.25">
      <c r="E986" s="24">
        <f t="shared" ca="1" si="30"/>
        <v>0.89423208139241872</v>
      </c>
      <c r="F986" s="24">
        <f t="shared" ca="1" si="31"/>
        <v>2.2357987725125654</v>
      </c>
    </row>
    <row r="987" spans="5:6" x14ac:dyDescent="0.25">
      <c r="E987" s="24">
        <f t="shared" ca="1" si="30"/>
        <v>0.23193703019041745</v>
      </c>
      <c r="F987" s="24">
        <f t="shared" ca="1" si="31"/>
        <v>29.225787315007249</v>
      </c>
    </row>
    <row r="988" spans="5:6" x14ac:dyDescent="0.25">
      <c r="E988" s="24">
        <f t="shared" ca="1" si="30"/>
        <v>0.37737609550150752</v>
      </c>
      <c r="F988" s="24">
        <f t="shared" ca="1" si="31"/>
        <v>19.49025976014714</v>
      </c>
    </row>
    <row r="989" spans="5:6" x14ac:dyDescent="0.25">
      <c r="E989" s="24">
        <f t="shared" ca="1" si="30"/>
        <v>0.24672989691354308</v>
      </c>
      <c r="F989" s="24">
        <f t="shared" ca="1" si="31"/>
        <v>27.989221509250591</v>
      </c>
    </row>
    <row r="990" spans="5:6" x14ac:dyDescent="0.25">
      <c r="E990" s="24">
        <f t="shared" ca="1" si="30"/>
        <v>0.20103539948813076</v>
      </c>
      <c r="F990" s="24">
        <f t="shared" ca="1" si="31"/>
        <v>32.085485391468843</v>
      </c>
    </row>
    <row r="991" spans="5:6" x14ac:dyDescent="0.25">
      <c r="E991" s="24">
        <f t="shared" ca="1" si="30"/>
        <v>0.78470570910578252</v>
      </c>
      <c r="F991" s="24">
        <f t="shared" ca="1" si="31"/>
        <v>4.8489304869700041</v>
      </c>
    </row>
    <row r="992" spans="5:6" x14ac:dyDescent="0.25">
      <c r="E992" s="24">
        <f t="shared" ca="1" si="30"/>
        <v>0.50199409378595927</v>
      </c>
      <c r="F992" s="24">
        <f t="shared" ca="1" si="31"/>
        <v>13.783338494524706</v>
      </c>
    </row>
    <row r="993" spans="5:6" x14ac:dyDescent="0.25">
      <c r="E993" s="24">
        <f t="shared" ca="1" si="30"/>
        <v>0.80635735973953537</v>
      </c>
      <c r="F993" s="24">
        <f t="shared" ca="1" si="31"/>
        <v>4.3045652074042149</v>
      </c>
    </row>
    <row r="994" spans="5:6" x14ac:dyDescent="0.25">
      <c r="E994" s="24">
        <f t="shared" ca="1" si="30"/>
        <v>0.55994352157896654</v>
      </c>
      <c r="F994" s="24">
        <f t="shared" ca="1" si="31"/>
        <v>11.598387093247108</v>
      </c>
    </row>
    <row r="995" spans="5:6" x14ac:dyDescent="0.25">
      <c r="E995" s="24">
        <f t="shared" ca="1" si="30"/>
        <v>0.62490836751407275</v>
      </c>
      <c r="F995" s="24">
        <f t="shared" ca="1" si="31"/>
        <v>9.4030050394361133</v>
      </c>
    </row>
    <row r="996" spans="5:6" x14ac:dyDescent="0.25">
      <c r="E996" s="24">
        <f t="shared" ca="1" si="30"/>
        <v>0.6423862996778541</v>
      </c>
      <c r="F996" s="24">
        <f t="shared" ca="1" si="31"/>
        <v>8.8513088670987958</v>
      </c>
    </row>
    <row r="997" spans="5:6" x14ac:dyDescent="0.25">
      <c r="E997" s="24">
        <f t="shared" ca="1" si="30"/>
        <v>0.57773666827038805</v>
      </c>
      <c r="F997" s="24">
        <f t="shared" ca="1" si="31"/>
        <v>10.972742107013548</v>
      </c>
    </row>
    <row r="998" spans="5:6" x14ac:dyDescent="0.25">
      <c r="E998" s="24">
        <f t="shared" ca="1" si="30"/>
        <v>0.69137177085960544</v>
      </c>
      <c r="F998" s="24">
        <f t="shared" ca="1" si="31"/>
        <v>7.381551625689001</v>
      </c>
    </row>
    <row r="999" spans="5:6" x14ac:dyDescent="0.25">
      <c r="E999" s="24">
        <f t="shared" ca="1" si="30"/>
        <v>0.29961991546351019</v>
      </c>
      <c r="F999" s="24">
        <f t="shared" ca="1" si="31"/>
        <v>24.104811120772496</v>
      </c>
    </row>
    <row r="1000" spans="5:6" x14ac:dyDescent="0.25">
      <c r="E1000" s="24">
        <f t="shared" ca="1" si="30"/>
        <v>0.80012252278952445</v>
      </c>
      <c r="F1000" s="24">
        <f t="shared" ca="1" si="31"/>
        <v>4.4598081910820424</v>
      </c>
    </row>
    <row r="1001" spans="5:6" x14ac:dyDescent="0.25">
      <c r="E1001" s="24">
        <f t="shared" ca="1" si="30"/>
        <v>0.44473318143397855</v>
      </c>
      <c r="F1001" s="24">
        <f t="shared" ca="1" si="31"/>
        <v>16.205615378528595</v>
      </c>
    </row>
    <row r="1002" spans="5:6" x14ac:dyDescent="0.25">
      <c r="E1002" s="24">
        <f t="shared" ca="1" si="30"/>
        <v>0.60712007120446687</v>
      </c>
      <c r="F1002" s="24">
        <f t="shared" ca="1" si="31"/>
        <v>9.9805739320825158</v>
      </c>
    </row>
    <row r="1003" spans="5:6" x14ac:dyDescent="0.25">
      <c r="E1003" s="24">
        <f t="shared" ca="1" si="30"/>
        <v>0.61549528285739363</v>
      </c>
      <c r="F1003" s="24">
        <f t="shared" ca="1" si="31"/>
        <v>9.706559946134945</v>
      </c>
    </row>
    <row r="1004" spans="5:6" x14ac:dyDescent="0.25">
      <c r="E1004" s="24">
        <f t="shared" ca="1" si="30"/>
        <v>0.50006286751246065</v>
      </c>
      <c r="F1004" s="24">
        <f t="shared" ca="1" si="31"/>
        <v>13.860429068780192</v>
      </c>
    </row>
    <row r="1005" spans="5:6" x14ac:dyDescent="0.25">
      <c r="E1005" s="24">
        <f t="shared" ca="1" si="30"/>
        <v>0.1996491769471086</v>
      </c>
      <c r="F1005" s="24">
        <f t="shared" ca="1" si="31"/>
        <v>32.223871359203976</v>
      </c>
    </row>
    <row r="1006" spans="5:6" x14ac:dyDescent="0.25">
      <c r="E1006" s="24">
        <f t="shared" ca="1" si="30"/>
        <v>0.20065503157421294</v>
      </c>
      <c r="F1006" s="24">
        <f t="shared" ca="1" si="31"/>
        <v>32.123362124215305</v>
      </c>
    </row>
    <row r="1007" spans="5:6" x14ac:dyDescent="0.25">
      <c r="E1007" s="24">
        <f t="shared" ca="1" si="30"/>
        <v>0.77980921731311992</v>
      </c>
      <c r="F1007" s="24">
        <f t="shared" ca="1" si="31"/>
        <v>4.9741196480919969</v>
      </c>
    </row>
    <row r="1008" spans="5:6" x14ac:dyDescent="0.25">
      <c r="E1008" s="24">
        <f t="shared" ca="1" si="30"/>
        <v>0.69563127837827365</v>
      </c>
      <c r="F1008" s="24">
        <f t="shared" ca="1" si="31"/>
        <v>7.2587106294345949</v>
      </c>
    </row>
    <row r="1009" spans="5:6" x14ac:dyDescent="0.25">
      <c r="E1009" s="24">
        <f t="shared" ca="1" si="30"/>
        <v>0.39582563290854156</v>
      </c>
      <c r="F1009" s="24">
        <f t="shared" ca="1" si="31"/>
        <v>18.535629712708268</v>
      </c>
    </row>
    <row r="1010" spans="5:6" x14ac:dyDescent="0.25">
      <c r="E1010" s="24">
        <f t="shared" ca="1" si="30"/>
        <v>5.8400391642144722E-2</v>
      </c>
      <c r="F1010" s="24">
        <f t="shared" ca="1" si="31"/>
        <v>56.808653659386671</v>
      </c>
    </row>
    <row r="1011" spans="5:6" x14ac:dyDescent="0.25">
      <c r="E1011" s="24">
        <f t="shared" ca="1" si="30"/>
        <v>0.76900306894006276</v>
      </c>
      <c r="F1011" s="24">
        <f t="shared" ca="1" si="31"/>
        <v>5.2532063733025796</v>
      </c>
    </row>
    <row r="1012" spans="5:6" x14ac:dyDescent="0.25">
      <c r="E1012" s="24">
        <f t="shared" ca="1" si="30"/>
        <v>0.43335316338750096</v>
      </c>
      <c r="F1012" s="24">
        <f t="shared" ca="1" si="31"/>
        <v>16.724045271683757</v>
      </c>
    </row>
    <row r="1013" spans="5:6" x14ac:dyDescent="0.25">
      <c r="E1013" s="24">
        <f t="shared" ca="1" si="30"/>
        <v>0.97424480569119987</v>
      </c>
      <c r="F1013" s="24">
        <f t="shared" ca="1" si="31"/>
        <v>0.52185332749931035</v>
      </c>
    </row>
    <row r="1014" spans="5:6" x14ac:dyDescent="0.25">
      <c r="E1014" s="24">
        <f t="shared" ca="1" si="30"/>
        <v>4.8215973278962099E-2</v>
      </c>
      <c r="F1014" s="24">
        <f t="shared" ca="1" si="31"/>
        <v>60.641298339919246</v>
      </c>
    </row>
    <row r="1015" spans="5:6" x14ac:dyDescent="0.25">
      <c r="E1015" s="24">
        <f t="shared" ca="1" si="30"/>
        <v>0.9362150801160759</v>
      </c>
      <c r="F1015" s="24">
        <f t="shared" ca="1" si="31"/>
        <v>1.3182008490521659</v>
      </c>
    </row>
    <row r="1016" spans="5:6" x14ac:dyDescent="0.25">
      <c r="E1016" s="24">
        <f t="shared" ca="1" si="30"/>
        <v>0.99782902017481889</v>
      </c>
      <c r="F1016" s="24">
        <f t="shared" ca="1" si="31"/>
        <v>4.3466796363304222E-2</v>
      </c>
    </row>
    <row r="1017" spans="5:6" x14ac:dyDescent="0.25">
      <c r="E1017" s="24">
        <f t="shared" ca="1" si="30"/>
        <v>1.2213516203194219E-2</v>
      </c>
      <c r="F1017" s="24">
        <f t="shared" ca="1" si="31"/>
        <v>88.104241099749032</v>
      </c>
    </row>
    <row r="1018" spans="5:6" x14ac:dyDescent="0.25">
      <c r="E1018" s="24">
        <f t="shared" ca="1" si="30"/>
        <v>0.10906009645589176</v>
      </c>
      <c r="F1018" s="24">
        <f t="shared" ca="1" si="31"/>
        <v>44.317124101100326</v>
      </c>
    </row>
    <row r="1019" spans="5:6" x14ac:dyDescent="0.25">
      <c r="E1019" s="24">
        <f t="shared" ca="1" si="30"/>
        <v>0.29314015851472552</v>
      </c>
      <c r="F1019" s="24">
        <f t="shared" ca="1" si="31"/>
        <v>24.54208855271234</v>
      </c>
    </row>
    <row r="1020" spans="5:6" x14ac:dyDescent="0.25">
      <c r="E1020" s="24">
        <f t="shared" ca="1" si="30"/>
        <v>0.36057309400168613</v>
      </c>
      <c r="F1020" s="24">
        <f t="shared" ca="1" si="31"/>
        <v>20.40121171046766</v>
      </c>
    </row>
    <row r="1021" spans="5:6" x14ac:dyDescent="0.25">
      <c r="E1021" s="24">
        <f t="shared" ca="1" si="30"/>
        <v>0.93769720394257239</v>
      </c>
      <c r="F1021" s="24">
        <f t="shared" ca="1" si="31"/>
        <v>1.2865638477227328</v>
      </c>
    </row>
    <row r="1022" spans="5:6" x14ac:dyDescent="0.25">
      <c r="E1022" s="24">
        <f t="shared" ca="1" si="30"/>
        <v>0.58737843726442696</v>
      </c>
      <c r="F1022" s="24">
        <f t="shared" ca="1" si="31"/>
        <v>10.641719393366769</v>
      </c>
    </row>
    <row r="1023" spans="5:6" x14ac:dyDescent="0.25">
      <c r="E1023" s="24">
        <f t="shared" ca="1" si="30"/>
        <v>0.7673236510417939</v>
      </c>
      <c r="F1023" s="24">
        <f t="shared" ca="1" si="31"/>
        <v>5.2969319310336935</v>
      </c>
    </row>
    <row r="1024" spans="5:6" x14ac:dyDescent="0.25">
      <c r="E1024" s="24">
        <f t="shared" ca="1" si="30"/>
        <v>0.23398970511926875</v>
      </c>
      <c r="F1024" s="24">
        <f t="shared" ca="1" si="31"/>
        <v>29.049563196181072</v>
      </c>
    </row>
    <row r="1025" spans="5:6" x14ac:dyDescent="0.25">
      <c r="E1025" s="24">
        <f t="shared" ca="1" si="30"/>
        <v>0.31859803609294668</v>
      </c>
      <c r="F1025" s="24">
        <f t="shared" ca="1" si="31"/>
        <v>22.876500914060138</v>
      </c>
    </row>
    <row r="1026" spans="5:6" x14ac:dyDescent="0.25">
      <c r="E1026" s="24">
        <f t="shared" ca="1" si="30"/>
        <v>0.48632318324838397</v>
      </c>
      <c r="F1026" s="24">
        <f t="shared" ca="1" si="31"/>
        <v>14.417637799582952</v>
      </c>
    </row>
    <row r="1027" spans="5:6" x14ac:dyDescent="0.25">
      <c r="E1027" s="24">
        <f t="shared" ca="1" si="30"/>
        <v>0.32564093264772098</v>
      </c>
      <c r="F1027" s="24">
        <f t="shared" ca="1" si="31"/>
        <v>22.439198764702645</v>
      </c>
    </row>
    <row r="1028" spans="5:6" x14ac:dyDescent="0.25">
      <c r="E1028" s="24">
        <f t="shared" ref="E1028:E1091" ca="1" si="32">RAND()</f>
        <v>0.3877953514668</v>
      </c>
      <c r="F1028" s="24">
        <f t="shared" ref="F1028:F1091" ca="1" si="33">-LOG(E1028,EXP(1))/$C$3</f>
        <v>18.945550463598636</v>
      </c>
    </row>
    <row r="1029" spans="5:6" x14ac:dyDescent="0.25">
      <c r="E1029" s="24">
        <f t="shared" ca="1" si="32"/>
        <v>0.31986652543759986</v>
      </c>
      <c r="F1029" s="24">
        <f t="shared" ca="1" si="33"/>
        <v>22.797029564192144</v>
      </c>
    </row>
    <row r="1030" spans="5:6" x14ac:dyDescent="0.25">
      <c r="E1030" s="24">
        <f t="shared" ca="1" si="32"/>
        <v>0.22723772135424525</v>
      </c>
      <c r="F1030" s="24">
        <f t="shared" ca="1" si="33"/>
        <v>29.635171576575303</v>
      </c>
    </row>
    <row r="1031" spans="5:6" x14ac:dyDescent="0.25">
      <c r="E1031" s="24">
        <f t="shared" ca="1" si="32"/>
        <v>0.79849844413601268</v>
      </c>
      <c r="F1031" s="24">
        <f t="shared" ca="1" si="33"/>
        <v>4.5004451962471741</v>
      </c>
    </row>
    <row r="1032" spans="5:6" x14ac:dyDescent="0.25">
      <c r="E1032" s="24">
        <f t="shared" ca="1" si="32"/>
        <v>0.92512788519764944</v>
      </c>
      <c r="F1032" s="24">
        <f t="shared" ca="1" si="33"/>
        <v>1.5564659351644645</v>
      </c>
    </row>
    <row r="1033" spans="5:6" x14ac:dyDescent="0.25">
      <c r="E1033" s="24">
        <f t="shared" ca="1" si="32"/>
        <v>0.97704728059559565</v>
      </c>
      <c r="F1033" s="24">
        <f t="shared" ca="1" si="33"/>
        <v>0.46440468921508482</v>
      </c>
    </row>
    <row r="1034" spans="5:6" x14ac:dyDescent="0.25">
      <c r="E1034" s="24">
        <f t="shared" ca="1" si="32"/>
        <v>0.39387695294217018</v>
      </c>
      <c r="F1034" s="24">
        <f t="shared" ca="1" si="33"/>
        <v>18.634334412758335</v>
      </c>
    </row>
    <row r="1035" spans="5:6" x14ac:dyDescent="0.25">
      <c r="E1035" s="24">
        <f t="shared" ca="1" si="32"/>
        <v>0.89652034968822636</v>
      </c>
      <c r="F1035" s="24">
        <f t="shared" ca="1" si="33"/>
        <v>2.1846857431166655</v>
      </c>
    </row>
    <row r="1036" spans="5:6" x14ac:dyDescent="0.25">
      <c r="E1036" s="24">
        <f t="shared" ca="1" si="32"/>
        <v>0.93500657463193515</v>
      </c>
      <c r="F1036" s="24">
        <f t="shared" ca="1" si="33"/>
        <v>1.3440343605252605</v>
      </c>
    </row>
    <row r="1037" spans="5:6" x14ac:dyDescent="0.25">
      <c r="E1037" s="24">
        <f t="shared" ca="1" si="32"/>
        <v>7.4991445849399652E-2</v>
      </c>
      <c r="F1037" s="24">
        <f t="shared" ca="1" si="33"/>
        <v>51.807624545839388</v>
      </c>
    </row>
    <row r="1038" spans="5:6" x14ac:dyDescent="0.25">
      <c r="E1038" s="24">
        <f t="shared" ca="1" si="32"/>
        <v>0.46623187208536199</v>
      </c>
      <c r="F1038" s="24">
        <f t="shared" ca="1" si="33"/>
        <v>15.26144378051681</v>
      </c>
    </row>
    <row r="1039" spans="5:6" x14ac:dyDescent="0.25">
      <c r="E1039" s="24">
        <f t="shared" ca="1" si="32"/>
        <v>0.41437820064750364</v>
      </c>
      <c r="F1039" s="24">
        <f t="shared" ca="1" si="33"/>
        <v>17.619523880712649</v>
      </c>
    </row>
    <row r="1040" spans="5:6" x14ac:dyDescent="0.25">
      <c r="E1040" s="24">
        <f t="shared" ca="1" si="32"/>
        <v>0.11500864549297329</v>
      </c>
      <c r="F1040" s="24">
        <f t="shared" ca="1" si="33"/>
        <v>43.254959504897172</v>
      </c>
    </row>
    <row r="1041" spans="5:6" x14ac:dyDescent="0.25">
      <c r="E1041" s="24">
        <f t="shared" ca="1" si="32"/>
        <v>0.8432662230904574</v>
      </c>
      <c r="F1041" s="24">
        <f t="shared" ca="1" si="33"/>
        <v>3.4094513291644226</v>
      </c>
    </row>
    <row r="1042" spans="5:6" x14ac:dyDescent="0.25">
      <c r="E1042" s="24">
        <f t="shared" ca="1" si="32"/>
        <v>0.11566459610847935</v>
      </c>
      <c r="F1042" s="24">
        <f t="shared" ca="1" si="33"/>
        <v>43.141213778860859</v>
      </c>
    </row>
    <row r="1043" spans="5:6" x14ac:dyDescent="0.25">
      <c r="E1043" s="24">
        <f t="shared" ca="1" si="32"/>
        <v>0.93898362384391221</v>
      </c>
      <c r="F1043" s="24">
        <f t="shared" ca="1" si="33"/>
        <v>1.2591447984357256</v>
      </c>
    </row>
    <row r="1044" spans="5:6" x14ac:dyDescent="0.25">
      <c r="E1044" s="24">
        <f t="shared" ca="1" si="32"/>
        <v>0.14310572426126822</v>
      </c>
      <c r="F1044" s="24">
        <f t="shared" ca="1" si="33"/>
        <v>38.883431827880194</v>
      </c>
    </row>
    <row r="1045" spans="5:6" x14ac:dyDescent="0.25">
      <c r="E1045" s="24">
        <f t="shared" ca="1" si="32"/>
        <v>0.28939922958083442</v>
      </c>
      <c r="F1045" s="24">
        <f t="shared" ca="1" si="33"/>
        <v>24.79896253827911</v>
      </c>
    </row>
    <row r="1046" spans="5:6" x14ac:dyDescent="0.25">
      <c r="E1046" s="24">
        <f t="shared" ca="1" si="32"/>
        <v>0.79633592524180286</v>
      </c>
      <c r="F1046" s="24">
        <f t="shared" ca="1" si="33"/>
        <v>4.5546833105259612</v>
      </c>
    </row>
    <row r="1047" spans="5:6" x14ac:dyDescent="0.25">
      <c r="E1047" s="24">
        <f t="shared" ca="1" si="32"/>
        <v>8.5061702291794994E-2</v>
      </c>
      <c r="F1047" s="24">
        <f t="shared" ca="1" si="33"/>
        <v>49.287567530426344</v>
      </c>
    </row>
    <row r="1048" spans="5:6" x14ac:dyDescent="0.25">
      <c r="E1048" s="24">
        <f t="shared" ca="1" si="32"/>
        <v>0.10734488169141343</v>
      </c>
      <c r="F1048" s="24">
        <f t="shared" ca="1" si="33"/>
        <v>44.634168689906616</v>
      </c>
    </row>
    <row r="1049" spans="5:6" x14ac:dyDescent="0.25">
      <c r="E1049" s="24">
        <f t="shared" ca="1" si="32"/>
        <v>0.25714575659403316</v>
      </c>
      <c r="F1049" s="24">
        <f t="shared" ca="1" si="33"/>
        <v>27.162244171466028</v>
      </c>
    </row>
    <row r="1050" spans="5:6" x14ac:dyDescent="0.25">
      <c r="E1050" s="24">
        <f t="shared" ca="1" si="32"/>
        <v>2.1626899714631387E-2</v>
      </c>
      <c r="F1050" s="24">
        <f t="shared" ca="1" si="33"/>
        <v>76.676347638943412</v>
      </c>
    </row>
    <row r="1051" spans="5:6" x14ac:dyDescent="0.25">
      <c r="E1051" s="24">
        <f t="shared" ca="1" si="32"/>
        <v>7.5110800925559995E-2</v>
      </c>
      <c r="F1051" s="24">
        <f t="shared" ca="1" si="33"/>
        <v>51.77581819946419</v>
      </c>
    </row>
    <row r="1052" spans="5:6" x14ac:dyDescent="0.25">
      <c r="E1052" s="24">
        <f t="shared" ca="1" si="32"/>
        <v>0.98849109761822507</v>
      </c>
      <c r="F1052" s="24">
        <f t="shared" ca="1" si="33"/>
        <v>0.23151284724443044</v>
      </c>
    </row>
    <row r="1053" spans="5:6" x14ac:dyDescent="0.25">
      <c r="E1053" s="24">
        <f t="shared" ca="1" si="32"/>
        <v>0.13098910154627641</v>
      </c>
      <c r="F1053" s="24">
        <f t="shared" ca="1" si="33"/>
        <v>40.652823070901135</v>
      </c>
    </row>
    <row r="1054" spans="5:6" x14ac:dyDescent="0.25">
      <c r="E1054" s="24">
        <f t="shared" ca="1" si="32"/>
        <v>0.86217324365191605</v>
      </c>
      <c r="F1054" s="24">
        <f t="shared" ca="1" si="33"/>
        <v>2.9659809959488079</v>
      </c>
    </row>
    <row r="1055" spans="5:6" x14ac:dyDescent="0.25">
      <c r="E1055" s="24">
        <f t="shared" ca="1" si="32"/>
        <v>4.9650568474165935E-2</v>
      </c>
      <c r="F1055" s="24">
        <f t="shared" ca="1" si="33"/>
        <v>60.054908778515362</v>
      </c>
    </row>
    <row r="1056" spans="5:6" x14ac:dyDescent="0.25">
      <c r="E1056" s="24">
        <f t="shared" ca="1" si="32"/>
        <v>0.79958862879407155</v>
      </c>
      <c r="F1056" s="24">
        <f t="shared" ca="1" si="33"/>
        <v>4.4731579514996529</v>
      </c>
    </row>
    <row r="1057" spans="5:6" x14ac:dyDescent="0.25">
      <c r="E1057" s="24">
        <f t="shared" ca="1" si="32"/>
        <v>0.10344624947039172</v>
      </c>
      <c r="F1057" s="24">
        <f t="shared" ca="1" si="33"/>
        <v>45.374062599262011</v>
      </c>
    </row>
    <row r="1058" spans="5:6" x14ac:dyDescent="0.25">
      <c r="E1058" s="24">
        <f t="shared" ca="1" si="32"/>
        <v>3.4834065940738901E-2</v>
      </c>
      <c r="F1058" s="24">
        <f t="shared" ca="1" si="33"/>
        <v>67.143189293499972</v>
      </c>
    </row>
    <row r="1059" spans="5:6" x14ac:dyDescent="0.25">
      <c r="E1059" s="24">
        <f t="shared" ca="1" si="32"/>
        <v>0.31889336746658792</v>
      </c>
      <c r="F1059" s="24">
        <f t="shared" ca="1" si="33"/>
        <v>22.857970066859991</v>
      </c>
    </row>
    <row r="1060" spans="5:6" x14ac:dyDescent="0.25">
      <c r="E1060" s="24">
        <f t="shared" ca="1" si="32"/>
        <v>0.27075861205468654</v>
      </c>
      <c r="F1060" s="24">
        <f t="shared" ca="1" si="33"/>
        <v>26.130551709280375</v>
      </c>
    </row>
    <row r="1061" spans="5:6" x14ac:dyDescent="0.25">
      <c r="E1061" s="24">
        <f t="shared" ca="1" si="32"/>
        <v>7.2823416516818451E-2</v>
      </c>
      <c r="F1061" s="24">
        <f t="shared" ca="1" si="33"/>
        <v>52.394354400974358</v>
      </c>
    </row>
    <row r="1062" spans="5:6" x14ac:dyDescent="0.25">
      <c r="E1062" s="24">
        <f t="shared" ca="1" si="32"/>
        <v>0.78157041625175994</v>
      </c>
      <c r="F1062" s="24">
        <f t="shared" ca="1" si="33"/>
        <v>4.9290005842148377</v>
      </c>
    </row>
    <row r="1063" spans="5:6" x14ac:dyDescent="0.25">
      <c r="E1063" s="24">
        <f t="shared" ca="1" si="32"/>
        <v>0.29239968476583522</v>
      </c>
      <c r="F1063" s="24">
        <f t="shared" ca="1" si="33"/>
        <v>24.592672583986268</v>
      </c>
    </row>
    <row r="1064" spans="5:6" x14ac:dyDescent="0.25">
      <c r="E1064" s="24">
        <f t="shared" ca="1" si="32"/>
        <v>0.261346781635588</v>
      </c>
      <c r="F1064" s="24">
        <f t="shared" ca="1" si="33"/>
        <v>26.838141765672329</v>
      </c>
    </row>
    <row r="1065" spans="5:6" x14ac:dyDescent="0.25">
      <c r="E1065" s="24">
        <f t="shared" ca="1" si="32"/>
        <v>8.9116297218544305E-2</v>
      </c>
      <c r="F1065" s="24">
        <f t="shared" ca="1" si="33"/>
        <v>48.356261038644028</v>
      </c>
    </row>
    <row r="1066" spans="5:6" x14ac:dyDescent="0.25">
      <c r="E1066" s="24">
        <f t="shared" ca="1" si="32"/>
        <v>0.24461006671816909</v>
      </c>
      <c r="F1066" s="24">
        <f t="shared" ca="1" si="33"/>
        <v>28.161798014742978</v>
      </c>
    </row>
    <row r="1067" spans="5:6" x14ac:dyDescent="0.25">
      <c r="E1067" s="24">
        <f t="shared" ca="1" si="32"/>
        <v>0.11218975194281977</v>
      </c>
      <c r="F1067" s="24">
        <f t="shared" ca="1" si="33"/>
        <v>43.751272549461589</v>
      </c>
    </row>
    <row r="1068" spans="5:6" x14ac:dyDescent="0.25">
      <c r="E1068" s="24">
        <f t="shared" ca="1" si="32"/>
        <v>0.47991334454805568</v>
      </c>
      <c r="F1068" s="24">
        <f t="shared" ca="1" si="33"/>
        <v>14.682994471392975</v>
      </c>
    </row>
    <row r="1069" spans="5:6" x14ac:dyDescent="0.25">
      <c r="E1069" s="24">
        <f t="shared" ca="1" si="32"/>
        <v>0.42689315692936314</v>
      </c>
      <c r="F1069" s="24">
        <f t="shared" ca="1" si="33"/>
        <v>17.024430300545419</v>
      </c>
    </row>
    <row r="1070" spans="5:6" x14ac:dyDescent="0.25">
      <c r="E1070" s="24">
        <f t="shared" ca="1" si="32"/>
        <v>0.14937645518765186</v>
      </c>
      <c r="F1070" s="24">
        <f t="shared" ca="1" si="33"/>
        <v>38.025712290035848</v>
      </c>
    </row>
    <row r="1071" spans="5:6" x14ac:dyDescent="0.25">
      <c r="E1071" s="24">
        <f t="shared" ca="1" si="32"/>
        <v>0.70491050588023785</v>
      </c>
      <c r="F1071" s="24">
        <f t="shared" ca="1" si="33"/>
        <v>6.993688524830695</v>
      </c>
    </row>
    <row r="1072" spans="5:6" x14ac:dyDescent="0.25">
      <c r="E1072" s="24">
        <f t="shared" ca="1" si="32"/>
        <v>0.42492240665322345</v>
      </c>
      <c r="F1072" s="24">
        <f t="shared" ca="1" si="33"/>
        <v>17.116973986135466</v>
      </c>
    </row>
    <row r="1073" spans="5:6" x14ac:dyDescent="0.25">
      <c r="E1073" s="24">
        <f t="shared" ca="1" si="32"/>
        <v>0.28596952051179325</v>
      </c>
      <c r="F1073" s="24">
        <f t="shared" ca="1" si="33"/>
        <v>25.037400909570628</v>
      </c>
    </row>
    <row r="1074" spans="5:6" x14ac:dyDescent="0.25">
      <c r="E1074" s="24">
        <f t="shared" ca="1" si="32"/>
        <v>0.814761434746055</v>
      </c>
      <c r="F1074" s="24">
        <f t="shared" ca="1" si="33"/>
        <v>4.0971985338916097</v>
      </c>
    </row>
    <row r="1075" spans="5:6" x14ac:dyDescent="0.25">
      <c r="E1075" s="24">
        <f t="shared" ca="1" si="32"/>
        <v>0.33739533254694754</v>
      </c>
      <c r="F1075" s="24">
        <f t="shared" ca="1" si="33"/>
        <v>21.729998851106423</v>
      </c>
    </row>
    <row r="1076" spans="5:6" x14ac:dyDescent="0.25">
      <c r="E1076" s="24">
        <f t="shared" ca="1" si="32"/>
        <v>0.28286709681934519</v>
      </c>
      <c r="F1076" s="24">
        <f t="shared" ca="1" si="33"/>
        <v>25.255562283851749</v>
      </c>
    </row>
    <row r="1077" spans="5:6" x14ac:dyDescent="0.25">
      <c r="E1077" s="24">
        <f t="shared" ca="1" si="32"/>
        <v>0.13942228444986215</v>
      </c>
      <c r="F1077" s="24">
        <f t="shared" ca="1" si="33"/>
        <v>39.404958673536278</v>
      </c>
    </row>
    <row r="1078" spans="5:6" x14ac:dyDescent="0.25">
      <c r="E1078" s="24">
        <f t="shared" ca="1" si="32"/>
        <v>0.38382852802617662</v>
      </c>
      <c r="F1078" s="24">
        <f t="shared" ca="1" si="33"/>
        <v>19.151187354445963</v>
      </c>
    </row>
    <row r="1079" spans="5:6" x14ac:dyDescent="0.25">
      <c r="E1079" s="24">
        <f t="shared" ca="1" si="32"/>
        <v>0.74321651760145313</v>
      </c>
      <c r="F1079" s="24">
        <f t="shared" ca="1" si="33"/>
        <v>5.9353573350886952</v>
      </c>
    </row>
    <row r="1080" spans="5:6" x14ac:dyDescent="0.25">
      <c r="E1080" s="24">
        <f t="shared" ca="1" si="32"/>
        <v>0.80498043513675799</v>
      </c>
      <c r="F1080" s="24">
        <f t="shared" ca="1" si="33"/>
        <v>4.3387461207373077</v>
      </c>
    </row>
    <row r="1081" spans="5:6" x14ac:dyDescent="0.25">
      <c r="E1081" s="24">
        <f t="shared" ca="1" si="32"/>
        <v>3.3687714562659621E-2</v>
      </c>
      <c r="F1081" s="24">
        <f t="shared" ca="1" si="33"/>
        <v>67.812441222524782</v>
      </c>
    </row>
    <row r="1082" spans="5:6" x14ac:dyDescent="0.25">
      <c r="E1082" s="24">
        <f t="shared" ca="1" si="32"/>
        <v>0.44152905129702624</v>
      </c>
      <c r="F1082" s="24">
        <f t="shared" ca="1" si="33"/>
        <v>16.35022919501337</v>
      </c>
    </row>
    <row r="1083" spans="5:6" x14ac:dyDescent="0.25">
      <c r="E1083" s="24">
        <f t="shared" ca="1" si="32"/>
        <v>8.796854932106335E-2</v>
      </c>
      <c r="F1083" s="24">
        <f t="shared" ca="1" si="33"/>
        <v>48.615518449264812</v>
      </c>
    </row>
    <row r="1084" spans="5:6" x14ac:dyDescent="0.25">
      <c r="E1084" s="24">
        <f t="shared" ca="1" si="32"/>
        <v>0.16704392776687549</v>
      </c>
      <c r="F1084" s="24">
        <f t="shared" ca="1" si="33"/>
        <v>35.789969212685229</v>
      </c>
    </row>
    <row r="1085" spans="5:6" x14ac:dyDescent="0.25">
      <c r="E1085" s="24">
        <f t="shared" ca="1" si="32"/>
        <v>0.77760524262925612</v>
      </c>
      <c r="F1085" s="24">
        <f t="shared" ca="1" si="33"/>
        <v>5.0307256758852548</v>
      </c>
    </row>
    <row r="1086" spans="5:6" x14ac:dyDescent="0.25">
      <c r="E1086" s="24">
        <f t="shared" ca="1" si="32"/>
        <v>0.95016046190097236</v>
      </c>
      <c r="F1086" s="24">
        <f t="shared" ca="1" si="33"/>
        <v>1.0224880277318991</v>
      </c>
    </row>
    <row r="1087" spans="5:6" x14ac:dyDescent="0.25">
      <c r="E1087" s="24">
        <f t="shared" ca="1" si="32"/>
        <v>0.31159854003229548</v>
      </c>
      <c r="F1087" s="24">
        <f t="shared" ca="1" si="33"/>
        <v>23.32079300774199</v>
      </c>
    </row>
    <row r="1088" spans="5:6" x14ac:dyDescent="0.25">
      <c r="E1088" s="24">
        <f t="shared" ca="1" si="32"/>
        <v>0.6422097797191989</v>
      </c>
      <c r="F1088" s="24">
        <f t="shared" ca="1" si="33"/>
        <v>8.8568053795854009</v>
      </c>
    </row>
    <row r="1089" spans="5:6" x14ac:dyDescent="0.25">
      <c r="E1089" s="24">
        <f t="shared" ca="1" si="32"/>
        <v>0.65534380318264285</v>
      </c>
      <c r="F1089" s="24">
        <f t="shared" ca="1" si="33"/>
        <v>8.4519058139692493</v>
      </c>
    </row>
    <row r="1090" spans="5:6" x14ac:dyDescent="0.25">
      <c r="E1090" s="24">
        <f t="shared" ca="1" si="32"/>
        <v>0.95479927889790728</v>
      </c>
      <c r="F1090" s="24">
        <f t="shared" ca="1" si="33"/>
        <v>0.92508279513275582</v>
      </c>
    </row>
    <row r="1091" spans="5:6" x14ac:dyDescent="0.25">
      <c r="E1091" s="24">
        <f t="shared" ca="1" si="32"/>
        <v>0.61660404097070465</v>
      </c>
      <c r="F1091" s="24">
        <f t="shared" ca="1" si="33"/>
        <v>9.6705641983518795</v>
      </c>
    </row>
    <row r="1092" spans="5:6" x14ac:dyDescent="0.25">
      <c r="E1092" s="24">
        <f t="shared" ref="E1092:E1155" ca="1" si="34">RAND()</f>
        <v>0.71109778931336187</v>
      </c>
      <c r="F1092" s="24">
        <f t="shared" ref="F1092:F1155" ca="1" si="35">-LOG(E1092,EXP(1))/$C$3</f>
        <v>6.8189064184831487</v>
      </c>
    </row>
    <row r="1093" spans="5:6" x14ac:dyDescent="0.25">
      <c r="E1093" s="24">
        <f t="shared" ca="1" si="34"/>
        <v>0.62519447283711593</v>
      </c>
      <c r="F1093" s="24">
        <f t="shared" ca="1" si="35"/>
        <v>9.3938504221101304</v>
      </c>
    </row>
    <row r="1094" spans="5:6" x14ac:dyDescent="0.25">
      <c r="E1094" s="24">
        <f t="shared" ca="1" si="34"/>
        <v>0.62306303394806661</v>
      </c>
      <c r="F1094" s="24">
        <f t="shared" ca="1" si="35"/>
        <v>9.4621517445211403</v>
      </c>
    </row>
    <row r="1095" spans="5:6" x14ac:dyDescent="0.25">
      <c r="E1095" s="24">
        <f t="shared" ca="1" si="34"/>
        <v>0.81611285843405845</v>
      </c>
      <c r="F1095" s="24">
        <f t="shared" ca="1" si="35"/>
        <v>4.0640525335412949</v>
      </c>
    </row>
    <row r="1096" spans="5:6" x14ac:dyDescent="0.25">
      <c r="E1096" s="24">
        <f t="shared" ca="1" si="34"/>
        <v>0.90793452975328404</v>
      </c>
      <c r="F1096" s="24">
        <f t="shared" ca="1" si="35"/>
        <v>1.931660135527802</v>
      </c>
    </row>
    <row r="1097" spans="5:6" x14ac:dyDescent="0.25">
      <c r="E1097" s="24">
        <f t="shared" ca="1" si="34"/>
        <v>1.006272910406858E-2</v>
      </c>
      <c r="F1097" s="24">
        <f t="shared" ca="1" si="35"/>
        <v>91.978337367809004</v>
      </c>
    </row>
    <row r="1098" spans="5:6" x14ac:dyDescent="0.25">
      <c r="E1098" s="24">
        <f t="shared" ca="1" si="34"/>
        <v>0.27543108825597473</v>
      </c>
      <c r="F1098" s="24">
        <f t="shared" ca="1" si="35"/>
        <v>25.788356300997599</v>
      </c>
    </row>
    <row r="1099" spans="5:6" x14ac:dyDescent="0.25">
      <c r="E1099" s="24">
        <f t="shared" ca="1" si="34"/>
        <v>0.41001715241016168</v>
      </c>
      <c r="F1099" s="24">
        <f t="shared" ca="1" si="35"/>
        <v>17.831125700242261</v>
      </c>
    </row>
    <row r="1100" spans="5:6" x14ac:dyDescent="0.25">
      <c r="E1100" s="24">
        <f t="shared" ca="1" si="34"/>
        <v>0.7294995315324988</v>
      </c>
      <c r="F1100" s="24">
        <f t="shared" ca="1" si="35"/>
        <v>6.3079310639130508</v>
      </c>
    </row>
    <row r="1101" spans="5:6" x14ac:dyDescent="0.25">
      <c r="E1101" s="24">
        <f t="shared" ca="1" si="34"/>
        <v>0.60240851083487246</v>
      </c>
      <c r="F1101" s="24">
        <f t="shared" ca="1" si="35"/>
        <v>10.136389487686316</v>
      </c>
    </row>
    <row r="1102" spans="5:6" x14ac:dyDescent="0.25">
      <c r="E1102" s="24">
        <f t="shared" ca="1" si="34"/>
        <v>0.60920134254259972</v>
      </c>
      <c r="F1102" s="24">
        <f t="shared" ca="1" si="35"/>
        <v>9.9121290836769589</v>
      </c>
    </row>
    <row r="1103" spans="5:6" x14ac:dyDescent="0.25">
      <c r="E1103" s="24">
        <f t="shared" ca="1" si="34"/>
        <v>0.1755789323834045</v>
      </c>
      <c r="F1103" s="24">
        <f t="shared" ca="1" si="35"/>
        <v>34.793331600325224</v>
      </c>
    </row>
    <row r="1104" spans="5:6" x14ac:dyDescent="0.25">
      <c r="E1104" s="24">
        <f t="shared" ca="1" si="34"/>
        <v>2.2607296959407108E-3</v>
      </c>
      <c r="F1104" s="24">
        <f t="shared" ca="1" si="35"/>
        <v>121.84135287001172</v>
      </c>
    </row>
    <row r="1105" spans="5:6" x14ac:dyDescent="0.25">
      <c r="E1105" s="24">
        <f t="shared" ca="1" si="34"/>
        <v>0.67088451346118805</v>
      </c>
      <c r="F1105" s="24">
        <f t="shared" ca="1" si="35"/>
        <v>7.9831653581885158</v>
      </c>
    </row>
    <row r="1106" spans="5:6" x14ac:dyDescent="0.25">
      <c r="E1106" s="24">
        <f t="shared" ca="1" si="34"/>
        <v>0.1391834210798697</v>
      </c>
      <c r="F1106" s="24">
        <f t="shared" ca="1" si="35"/>
        <v>39.439252792253491</v>
      </c>
    </row>
    <row r="1107" spans="5:6" x14ac:dyDescent="0.25">
      <c r="E1107" s="24">
        <f t="shared" ca="1" si="34"/>
        <v>0.96610066510544113</v>
      </c>
      <c r="F1107" s="24">
        <f t="shared" ca="1" si="35"/>
        <v>0.68974484030456362</v>
      </c>
    </row>
    <row r="1108" spans="5:6" x14ac:dyDescent="0.25">
      <c r="E1108" s="24">
        <f t="shared" ca="1" si="34"/>
        <v>0.91019410826822433</v>
      </c>
      <c r="F1108" s="24">
        <f t="shared" ca="1" si="35"/>
        <v>1.8819479285685821</v>
      </c>
    </row>
    <row r="1109" spans="5:6" x14ac:dyDescent="0.25">
      <c r="E1109" s="24">
        <f t="shared" ca="1" si="34"/>
        <v>4.2285006384437662E-2</v>
      </c>
      <c r="F1109" s="24">
        <f t="shared" ca="1" si="35"/>
        <v>63.266454295241786</v>
      </c>
    </row>
    <row r="1110" spans="5:6" x14ac:dyDescent="0.25">
      <c r="E1110" s="24">
        <f t="shared" ca="1" si="34"/>
        <v>0.63289917072640944</v>
      </c>
      <c r="F1110" s="24">
        <f t="shared" ca="1" si="35"/>
        <v>9.1488831495518763</v>
      </c>
    </row>
    <row r="1111" spans="5:6" x14ac:dyDescent="0.25">
      <c r="E1111" s="24">
        <f t="shared" ca="1" si="34"/>
        <v>0.65765923983719066</v>
      </c>
      <c r="F1111" s="24">
        <f t="shared" ca="1" si="35"/>
        <v>8.3813670877399797</v>
      </c>
    </row>
    <row r="1112" spans="5:6" x14ac:dyDescent="0.25">
      <c r="E1112" s="24">
        <f t="shared" ca="1" si="34"/>
        <v>0.99901887680483314</v>
      </c>
      <c r="F1112" s="24">
        <f t="shared" ca="1" si="35"/>
        <v>1.9632096231427108E-2</v>
      </c>
    </row>
    <row r="1113" spans="5:6" x14ac:dyDescent="0.25">
      <c r="E1113" s="24">
        <f t="shared" ca="1" si="34"/>
        <v>0.79101703539188861</v>
      </c>
      <c r="F1113" s="24">
        <f t="shared" ca="1" si="35"/>
        <v>4.688715498412301</v>
      </c>
    </row>
    <row r="1114" spans="5:6" x14ac:dyDescent="0.25">
      <c r="E1114" s="24">
        <f t="shared" ca="1" si="34"/>
        <v>1.8981733910363063E-2</v>
      </c>
      <c r="F1114" s="24">
        <f t="shared" ca="1" si="35"/>
        <v>79.285562707400629</v>
      </c>
    </row>
    <row r="1115" spans="5:6" x14ac:dyDescent="0.25">
      <c r="E1115" s="24">
        <f t="shared" ca="1" si="34"/>
        <v>0.64290299399597939</v>
      </c>
      <c r="F1115" s="24">
        <f t="shared" ca="1" si="35"/>
        <v>8.8352286165745717</v>
      </c>
    </row>
    <row r="1116" spans="5:6" x14ac:dyDescent="0.25">
      <c r="E1116" s="24">
        <f t="shared" ca="1" si="34"/>
        <v>0.69278666736864791</v>
      </c>
      <c r="F1116" s="24">
        <f t="shared" ca="1" si="35"/>
        <v>7.3406633295871258</v>
      </c>
    </row>
    <row r="1117" spans="5:6" x14ac:dyDescent="0.25">
      <c r="E1117" s="24">
        <f t="shared" ca="1" si="34"/>
        <v>0.61834394986856234</v>
      </c>
      <c r="F1117" s="24">
        <f t="shared" ca="1" si="35"/>
        <v>9.6142084631470794</v>
      </c>
    </row>
    <row r="1118" spans="5:6" x14ac:dyDescent="0.25">
      <c r="E1118" s="24">
        <f t="shared" ca="1" si="34"/>
        <v>0.44707474660716728</v>
      </c>
      <c r="F1118" s="24">
        <f t="shared" ca="1" si="35"/>
        <v>16.100589599748933</v>
      </c>
    </row>
    <row r="1119" spans="5:6" x14ac:dyDescent="0.25">
      <c r="E1119" s="24">
        <f t="shared" ca="1" si="34"/>
        <v>0.70145671967213563</v>
      </c>
      <c r="F1119" s="24">
        <f t="shared" ca="1" si="35"/>
        <v>7.0919215635051529</v>
      </c>
    </row>
    <row r="1120" spans="5:6" x14ac:dyDescent="0.25">
      <c r="E1120" s="24">
        <f t="shared" ca="1" si="34"/>
        <v>0.38577132519518764</v>
      </c>
      <c r="F1120" s="24">
        <f t="shared" ca="1" si="35"/>
        <v>19.050210136850954</v>
      </c>
    </row>
    <row r="1121" spans="5:6" x14ac:dyDescent="0.25">
      <c r="E1121" s="24">
        <f t="shared" ca="1" si="34"/>
        <v>0.3695102135629319</v>
      </c>
      <c r="F1121" s="24">
        <f t="shared" ca="1" si="35"/>
        <v>19.911537947965567</v>
      </c>
    </row>
    <row r="1122" spans="5:6" x14ac:dyDescent="0.25">
      <c r="E1122" s="24">
        <f t="shared" ca="1" si="34"/>
        <v>0.89909150719291164</v>
      </c>
      <c r="F1122" s="24">
        <f t="shared" ca="1" si="35"/>
        <v>2.1274092386848245</v>
      </c>
    </row>
    <row r="1123" spans="5:6" x14ac:dyDescent="0.25">
      <c r="E1123" s="24">
        <f t="shared" ca="1" si="34"/>
        <v>0.37637407242450194</v>
      </c>
      <c r="F1123" s="24">
        <f t="shared" ca="1" si="35"/>
        <v>19.543435133628886</v>
      </c>
    </row>
    <row r="1124" spans="5:6" x14ac:dyDescent="0.25">
      <c r="E1124" s="24">
        <f t="shared" ca="1" si="34"/>
        <v>0.75371296819582112</v>
      </c>
      <c r="F1124" s="24">
        <f t="shared" ca="1" si="35"/>
        <v>5.6548732447225403</v>
      </c>
    </row>
    <row r="1125" spans="5:6" x14ac:dyDescent="0.25">
      <c r="E1125" s="24">
        <f t="shared" ca="1" si="34"/>
        <v>0.49878309330319515</v>
      </c>
      <c r="F1125" s="24">
        <f t="shared" ca="1" si="35"/>
        <v>13.911679209833668</v>
      </c>
    </row>
    <row r="1126" spans="5:6" x14ac:dyDescent="0.25">
      <c r="E1126" s="24">
        <f t="shared" ca="1" si="34"/>
        <v>0.4782149895246619</v>
      </c>
      <c r="F1126" s="24">
        <f t="shared" ca="1" si="35"/>
        <v>14.7538975745268</v>
      </c>
    </row>
    <row r="1127" spans="5:6" x14ac:dyDescent="0.25">
      <c r="E1127" s="24">
        <f t="shared" ca="1" si="34"/>
        <v>0.34859243325819644</v>
      </c>
      <c r="F1127" s="24">
        <f t="shared" ca="1" si="35"/>
        <v>21.077037044368787</v>
      </c>
    </row>
    <row r="1128" spans="5:6" x14ac:dyDescent="0.25">
      <c r="E1128" s="24">
        <f t="shared" ca="1" si="34"/>
        <v>0.26713951677145109</v>
      </c>
      <c r="F1128" s="24">
        <f t="shared" ca="1" si="35"/>
        <v>26.399684446621627</v>
      </c>
    </row>
    <row r="1129" spans="5:6" x14ac:dyDescent="0.25">
      <c r="E1129" s="24">
        <f t="shared" ca="1" si="34"/>
        <v>0.20338851214997478</v>
      </c>
      <c r="F1129" s="24">
        <f t="shared" ca="1" si="35"/>
        <v>31.852745521360351</v>
      </c>
    </row>
    <row r="1130" spans="5:6" x14ac:dyDescent="0.25">
      <c r="E1130" s="24">
        <f t="shared" ca="1" si="34"/>
        <v>0.64944759865673141</v>
      </c>
      <c r="F1130" s="24">
        <f t="shared" ca="1" si="35"/>
        <v>8.6326625127719101</v>
      </c>
    </row>
    <row r="1131" spans="5:6" x14ac:dyDescent="0.25">
      <c r="E1131" s="24">
        <f t="shared" ca="1" si="34"/>
        <v>0.49701799236780908</v>
      </c>
      <c r="F1131" s="24">
        <f t="shared" ca="1" si="35"/>
        <v>13.98258103186962</v>
      </c>
    </row>
    <row r="1132" spans="5:6" x14ac:dyDescent="0.25">
      <c r="E1132" s="24">
        <f t="shared" ca="1" si="34"/>
        <v>1.3744620763530335E-2</v>
      </c>
      <c r="F1132" s="24">
        <f t="shared" ca="1" si="35"/>
        <v>85.74215497225525</v>
      </c>
    </row>
    <row r="1133" spans="5:6" x14ac:dyDescent="0.25">
      <c r="E1133" s="24">
        <f t="shared" ca="1" si="34"/>
        <v>0.38968187187744618</v>
      </c>
      <c r="F1133" s="24">
        <f t="shared" ca="1" si="35"/>
        <v>18.8484917173638</v>
      </c>
    </row>
    <row r="1134" spans="5:6" x14ac:dyDescent="0.25">
      <c r="E1134" s="24">
        <f t="shared" ca="1" si="34"/>
        <v>0.95457154560293367</v>
      </c>
      <c r="F1134" s="24">
        <f t="shared" ca="1" si="35"/>
        <v>0.92985365039316392</v>
      </c>
    </row>
    <row r="1135" spans="5:6" x14ac:dyDescent="0.25">
      <c r="E1135" s="24">
        <f t="shared" ca="1" si="34"/>
        <v>0.57850696179263472</v>
      </c>
      <c r="F1135" s="24">
        <f t="shared" ca="1" si="35"/>
        <v>10.946093964142007</v>
      </c>
    </row>
    <row r="1136" spans="5:6" x14ac:dyDescent="0.25">
      <c r="E1136" s="24">
        <f t="shared" ca="1" si="34"/>
        <v>0.76122621941747537</v>
      </c>
      <c r="F1136" s="24">
        <f t="shared" ca="1" si="35"/>
        <v>5.4564939861286588</v>
      </c>
    </row>
    <row r="1137" spans="5:6" x14ac:dyDescent="0.25">
      <c r="E1137" s="24">
        <f t="shared" ca="1" si="34"/>
        <v>0.88417288341644795</v>
      </c>
      <c r="F1137" s="24">
        <f t="shared" ca="1" si="35"/>
        <v>2.4620533198018135</v>
      </c>
    </row>
    <row r="1138" spans="5:6" x14ac:dyDescent="0.25">
      <c r="E1138" s="24">
        <f t="shared" ca="1" si="34"/>
        <v>0.54590828554855786</v>
      </c>
      <c r="F1138" s="24">
        <f t="shared" ca="1" si="35"/>
        <v>12.1060858506487</v>
      </c>
    </row>
    <row r="1139" spans="5:6" x14ac:dyDescent="0.25">
      <c r="E1139" s="24">
        <f t="shared" ca="1" si="34"/>
        <v>0.38875223466486464</v>
      </c>
      <c r="F1139" s="24">
        <f t="shared" ca="1" si="35"/>
        <v>18.896261343423156</v>
      </c>
    </row>
    <row r="1140" spans="5:6" x14ac:dyDescent="0.25">
      <c r="E1140" s="24">
        <f t="shared" ca="1" si="34"/>
        <v>8.5001067701890198E-2</v>
      </c>
      <c r="F1140" s="24">
        <f t="shared" ca="1" si="35"/>
        <v>49.301829227440066</v>
      </c>
    </row>
    <row r="1141" spans="5:6" x14ac:dyDescent="0.25">
      <c r="E1141" s="24">
        <f t="shared" ca="1" si="34"/>
        <v>0.37193710476059372</v>
      </c>
      <c r="F1141" s="24">
        <f t="shared" ca="1" si="35"/>
        <v>19.780610244553795</v>
      </c>
    </row>
    <row r="1142" spans="5:6" x14ac:dyDescent="0.25">
      <c r="E1142" s="24">
        <f t="shared" ca="1" si="34"/>
        <v>0.73627525034016295</v>
      </c>
      <c r="F1142" s="24">
        <f t="shared" ca="1" si="35"/>
        <v>6.1230249745290104</v>
      </c>
    </row>
    <row r="1143" spans="5:6" x14ac:dyDescent="0.25">
      <c r="E1143" s="24">
        <f t="shared" ca="1" si="34"/>
        <v>0.48272728540077203</v>
      </c>
      <c r="F1143" s="24">
        <f t="shared" ca="1" si="35"/>
        <v>14.566068225811401</v>
      </c>
    </row>
    <row r="1144" spans="5:6" x14ac:dyDescent="0.25">
      <c r="E1144" s="24">
        <f t="shared" ca="1" si="34"/>
        <v>0.6807028435708472</v>
      </c>
      <c r="F1144" s="24">
        <f t="shared" ca="1" si="35"/>
        <v>7.6925884223081891</v>
      </c>
    </row>
    <row r="1145" spans="5:6" x14ac:dyDescent="0.25">
      <c r="E1145" s="24">
        <f t="shared" ca="1" si="34"/>
        <v>0.55901040883263575</v>
      </c>
      <c r="F1145" s="24">
        <f t="shared" ca="1" si="35"/>
        <v>11.631743710969079</v>
      </c>
    </row>
    <row r="1146" spans="5:6" x14ac:dyDescent="0.25">
      <c r="E1146" s="24">
        <f t="shared" ca="1" si="34"/>
        <v>0.65713832491923097</v>
      </c>
      <c r="F1146" s="24">
        <f t="shared" ca="1" si="35"/>
        <v>8.3972148489217453</v>
      </c>
    </row>
    <row r="1147" spans="5:6" x14ac:dyDescent="0.25">
      <c r="E1147" s="24">
        <f t="shared" ca="1" si="34"/>
        <v>0.64082158430892944</v>
      </c>
      <c r="F1147" s="24">
        <f t="shared" ca="1" si="35"/>
        <v>8.9000840083356128</v>
      </c>
    </row>
    <row r="1148" spans="5:6" x14ac:dyDescent="0.25">
      <c r="E1148" s="24">
        <f t="shared" ca="1" si="34"/>
        <v>0.50701563807484118</v>
      </c>
      <c r="F1148" s="24">
        <f t="shared" ca="1" si="35"/>
        <v>13.584268630751101</v>
      </c>
    </row>
    <row r="1149" spans="5:6" x14ac:dyDescent="0.25">
      <c r="E1149" s="24">
        <f t="shared" ca="1" si="34"/>
        <v>0.68291935660207126</v>
      </c>
      <c r="F1149" s="24">
        <f t="shared" ca="1" si="35"/>
        <v>7.6275699741472991</v>
      </c>
    </row>
    <row r="1150" spans="5:6" x14ac:dyDescent="0.25">
      <c r="E1150" s="24">
        <f t="shared" ca="1" si="34"/>
        <v>0.9909541553576181</v>
      </c>
      <c r="F1150" s="24">
        <f t="shared" ca="1" si="35"/>
        <v>0.18174013427050698</v>
      </c>
    </row>
    <row r="1151" spans="5:6" x14ac:dyDescent="0.25">
      <c r="E1151" s="24">
        <f t="shared" ca="1" si="34"/>
        <v>0.17444843608880622</v>
      </c>
      <c r="F1151" s="24">
        <f t="shared" ca="1" si="35"/>
        <v>34.922521524000999</v>
      </c>
    </row>
    <row r="1152" spans="5:6" x14ac:dyDescent="0.25">
      <c r="E1152" s="24">
        <f t="shared" ca="1" si="34"/>
        <v>0.63635110491477775</v>
      </c>
      <c r="F1152" s="24">
        <f t="shared" ca="1" si="35"/>
        <v>9.0400963242746091</v>
      </c>
    </row>
    <row r="1153" spans="5:6" x14ac:dyDescent="0.25">
      <c r="E1153" s="24">
        <f t="shared" ca="1" si="34"/>
        <v>9.8267505135337996E-2</v>
      </c>
      <c r="F1153" s="24">
        <f t="shared" ca="1" si="35"/>
        <v>46.401237495732332</v>
      </c>
    </row>
    <row r="1154" spans="5:6" x14ac:dyDescent="0.25">
      <c r="E1154" s="24">
        <f t="shared" ca="1" si="34"/>
        <v>0.69147872572794111</v>
      </c>
      <c r="F1154" s="24">
        <f t="shared" ca="1" si="35"/>
        <v>7.3784578749527396</v>
      </c>
    </row>
    <row r="1155" spans="5:6" x14ac:dyDescent="0.25">
      <c r="E1155" s="24">
        <f t="shared" ca="1" si="34"/>
        <v>0.17632570320443541</v>
      </c>
      <c r="F1155" s="24">
        <f t="shared" ca="1" si="35"/>
        <v>34.708448155610348</v>
      </c>
    </row>
    <row r="1156" spans="5:6" x14ac:dyDescent="0.25">
      <c r="E1156" s="24">
        <f t="shared" ref="E1156:E1219" ca="1" si="36">RAND()</f>
        <v>0.40469035817979682</v>
      </c>
      <c r="F1156" s="24">
        <f t="shared" ref="F1156:F1219" ca="1" si="37">-LOG(E1156,EXP(1))/$C$3</f>
        <v>18.09266103990905</v>
      </c>
    </row>
    <row r="1157" spans="5:6" x14ac:dyDescent="0.25">
      <c r="E1157" s="24">
        <f t="shared" ca="1" si="36"/>
        <v>0.48883689106478156</v>
      </c>
      <c r="F1157" s="24">
        <f t="shared" ca="1" si="37"/>
        <v>14.314528025084345</v>
      </c>
    </row>
    <row r="1158" spans="5:6" x14ac:dyDescent="0.25">
      <c r="E1158" s="24">
        <f t="shared" ca="1" si="36"/>
        <v>1.6958511318271308E-3</v>
      </c>
      <c r="F1158" s="24">
        <f t="shared" ca="1" si="37"/>
        <v>127.59141043020584</v>
      </c>
    </row>
    <row r="1159" spans="5:6" x14ac:dyDescent="0.25">
      <c r="E1159" s="24">
        <f t="shared" ca="1" si="36"/>
        <v>0.80702584134766819</v>
      </c>
      <c r="F1159" s="24">
        <f t="shared" ca="1" si="37"/>
        <v>4.287991794567489</v>
      </c>
    </row>
    <row r="1160" spans="5:6" x14ac:dyDescent="0.25">
      <c r="E1160" s="24">
        <f t="shared" ca="1" si="36"/>
        <v>0.6924067402994819</v>
      </c>
      <c r="F1160" s="24">
        <f t="shared" ca="1" si="37"/>
        <v>7.3516344207456559</v>
      </c>
    </row>
    <row r="1161" spans="5:6" x14ac:dyDescent="0.25">
      <c r="E1161" s="24">
        <f t="shared" ca="1" si="36"/>
        <v>0.82330763789224148</v>
      </c>
      <c r="F1161" s="24">
        <f t="shared" ca="1" si="37"/>
        <v>3.8885069510599877</v>
      </c>
    </row>
    <row r="1162" spans="5:6" x14ac:dyDescent="0.25">
      <c r="E1162" s="24">
        <f t="shared" ca="1" si="36"/>
        <v>0.87620149683689552</v>
      </c>
      <c r="F1162" s="24">
        <f t="shared" ca="1" si="37"/>
        <v>2.6431839055182014</v>
      </c>
    </row>
    <row r="1163" spans="5:6" x14ac:dyDescent="0.25">
      <c r="E1163" s="24">
        <f t="shared" ca="1" si="36"/>
        <v>0.65340753239316662</v>
      </c>
      <c r="F1163" s="24">
        <f t="shared" ca="1" si="37"/>
        <v>8.5110850376945226</v>
      </c>
    </row>
    <row r="1164" spans="5:6" x14ac:dyDescent="0.25">
      <c r="E1164" s="24">
        <f t="shared" ca="1" si="36"/>
        <v>0.91343333008072658</v>
      </c>
      <c r="F1164" s="24">
        <f t="shared" ca="1" si="37"/>
        <v>1.8108977754276603</v>
      </c>
    </row>
    <row r="1165" spans="5:6" x14ac:dyDescent="0.25">
      <c r="E1165" s="24">
        <f t="shared" ca="1" si="36"/>
        <v>2.9047437475741456E-2</v>
      </c>
      <c r="F1165" s="24">
        <f t="shared" ca="1" si="37"/>
        <v>70.776500207857396</v>
      </c>
    </row>
    <row r="1166" spans="5:6" x14ac:dyDescent="0.25">
      <c r="E1166" s="24">
        <f t="shared" ca="1" si="36"/>
        <v>0.79433282938061123</v>
      </c>
      <c r="F1166" s="24">
        <f t="shared" ca="1" si="37"/>
        <v>4.6050544997304348</v>
      </c>
    </row>
    <row r="1167" spans="5:6" x14ac:dyDescent="0.25">
      <c r="E1167" s="24">
        <f t="shared" ca="1" si="36"/>
        <v>0.61131907678281128</v>
      </c>
      <c r="F1167" s="24">
        <f t="shared" ca="1" si="37"/>
        <v>9.8427247105292626</v>
      </c>
    </row>
    <row r="1168" spans="5:6" x14ac:dyDescent="0.25">
      <c r="E1168" s="24">
        <f t="shared" ca="1" si="36"/>
        <v>0.51584219772349216</v>
      </c>
      <c r="F1168" s="24">
        <f t="shared" ca="1" si="37"/>
        <v>13.239087572757439</v>
      </c>
    </row>
    <row r="1169" spans="5:6" x14ac:dyDescent="0.25">
      <c r="E1169" s="24">
        <f t="shared" ca="1" si="36"/>
        <v>0.40186548222749052</v>
      </c>
      <c r="F1169" s="24">
        <f t="shared" ca="1" si="37"/>
        <v>18.232757353719485</v>
      </c>
    </row>
    <row r="1170" spans="5:6" x14ac:dyDescent="0.25">
      <c r="E1170" s="24">
        <f t="shared" ca="1" si="36"/>
        <v>0.69490515912378947</v>
      </c>
      <c r="F1170" s="24">
        <f t="shared" ca="1" si="37"/>
        <v>7.2795980884295606</v>
      </c>
    </row>
    <row r="1171" spans="5:6" x14ac:dyDescent="0.25">
      <c r="E1171" s="24">
        <f t="shared" ca="1" si="36"/>
        <v>0.51161343763847045</v>
      </c>
      <c r="F1171" s="24">
        <f t="shared" ca="1" si="37"/>
        <v>13.403718874290284</v>
      </c>
    </row>
    <row r="1172" spans="5:6" x14ac:dyDescent="0.25">
      <c r="E1172" s="24">
        <f t="shared" ca="1" si="36"/>
        <v>0.92263265039446396</v>
      </c>
      <c r="F1172" s="24">
        <f t="shared" ca="1" si="37"/>
        <v>1.6104823787868883</v>
      </c>
    </row>
    <row r="1173" spans="5:6" x14ac:dyDescent="0.25">
      <c r="E1173" s="24">
        <f t="shared" ca="1" si="36"/>
        <v>0.48175423286439523</v>
      </c>
      <c r="F1173" s="24">
        <f t="shared" ca="1" si="37"/>
        <v>14.606423705852883</v>
      </c>
    </row>
    <row r="1174" spans="5:6" x14ac:dyDescent="0.25">
      <c r="E1174" s="24">
        <f t="shared" ca="1" si="36"/>
        <v>0.90233601060712976</v>
      </c>
      <c r="F1174" s="24">
        <f t="shared" ca="1" si="37"/>
        <v>2.0553662196810549</v>
      </c>
    </row>
    <row r="1175" spans="5:6" x14ac:dyDescent="0.25">
      <c r="E1175" s="24">
        <f t="shared" ca="1" si="36"/>
        <v>0.20826100463096564</v>
      </c>
      <c r="F1175" s="24">
        <f t="shared" ca="1" si="37"/>
        <v>31.379263119307296</v>
      </c>
    </row>
    <row r="1176" spans="5:6" x14ac:dyDescent="0.25">
      <c r="E1176" s="24">
        <f t="shared" ca="1" si="36"/>
        <v>0.87025279003199973</v>
      </c>
      <c r="F1176" s="24">
        <f t="shared" ca="1" si="37"/>
        <v>2.7794309256732563</v>
      </c>
    </row>
    <row r="1177" spans="5:6" x14ac:dyDescent="0.25">
      <c r="E1177" s="24">
        <f t="shared" ca="1" si="36"/>
        <v>0.55839037610909159</v>
      </c>
      <c r="F1177" s="24">
        <f t="shared" ca="1" si="37"/>
        <v>11.653939248883001</v>
      </c>
    </row>
    <row r="1178" spans="5:6" x14ac:dyDescent="0.25">
      <c r="E1178" s="24">
        <f t="shared" ca="1" si="36"/>
        <v>0.49920608801018629</v>
      </c>
      <c r="F1178" s="24">
        <f t="shared" ca="1" si="37"/>
        <v>13.894725329361165</v>
      </c>
    </row>
    <row r="1179" spans="5:6" x14ac:dyDescent="0.25">
      <c r="E1179" s="24">
        <f t="shared" ca="1" si="36"/>
        <v>9.209663441214444E-2</v>
      </c>
      <c r="F1179" s="24">
        <f t="shared" ca="1" si="37"/>
        <v>47.698337582897643</v>
      </c>
    </row>
    <row r="1180" spans="5:6" x14ac:dyDescent="0.25">
      <c r="E1180" s="24">
        <f t="shared" ca="1" si="36"/>
        <v>0.52756561031103022</v>
      </c>
      <c r="F1180" s="24">
        <f t="shared" ca="1" si="37"/>
        <v>12.789640832597668</v>
      </c>
    </row>
    <row r="1181" spans="5:6" x14ac:dyDescent="0.25">
      <c r="E1181" s="24">
        <f t="shared" ca="1" si="36"/>
        <v>0.32185371681616604</v>
      </c>
      <c r="F1181" s="24">
        <f t="shared" ca="1" si="37"/>
        <v>22.673162645264167</v>
      </c>
    </row>
    <row r="1182" spans="5:6" x14ac:dyDescent="0.25">
      <c r="E1182" s="24">
        <f t="shared" ca="1" si="36"/>
        <v>0.29853059247387614</v>
      </c>
      <c r="F1182" s="24">
        <f t="shared" ca="1" si="37"/>
        <v>24.177657281025617</v>
      </c>
    </row>
    <row r="1183" spans="5:6" x14ac:dyDescent="0.25">
      <c r="E1183" s="24">
        <f t="shared" ca="1" si="36"/>
        <v>0.17197477522275673</v>
      </c>
      <c r="F1183" s="24">
        <f t="shared" ca="1" si="37"/>
        <v>35.20814937210654</v>
      </c>
    </row>
    <row r="1184" spans="5:6" x14ac:dyDescent="0.25">
      <c r="E1184" s="24">
        <f t="shared" ca="1" si="36"/>
        <v>0.60647607776852408</v>
      </c>
      <c r="F1184" s="24">
        <f t="shared" ca="1" si="37"/>
        <v>10.001799889232585</v>
      </c>
    </row>
    <row r="1185" spans="5:6" x14ac:dyDescent="0.25">
      <c r="E1185" s="24">
        <f t="shared" ca="1" si="36"/>
        <v>0.15462734607975859</v>
      </c>
      <c r="F1185" s="24">
        <f t="shared" ca="1" si="37"/>
        <v>37.334745513559717</v>
      </c>
    </row>
    <row r="1186" spans="5:6" x14ac:dyDescent="0.25">
      <c r="E1186" s="24">
        <f t="shared" ca="1" si="36"/>
        <v>0.47350970483563559</v>
      </c>
      <c r="F1186" s="24">
        <f t="shared" ca="1" si="37"/>
        <v>14.951657412181032</v>
      </c>
    </row>
    <row r="1187" spans="5:6" x14ac:dyDescent="0.25">
      <c r="E1187" s="24">
        <f t="shared" ca="1" si="36"/>
        <v>0.70486152606503805</v>
      </c>
      <c r="F1187" s="24">
        <f t="shared" ca="1" si="37"/>
        <v>6.9950782478244742</v>
      </c>
    </row>
    <row r="1188" spans="5:6" x14ac:dyDescent="0.25">
      <c r="E1188" s="24">
        <f t="shared" ca="1" si="36"/>
        <v>1.1999466167322836E-3</v>
      </c>
      <c r="F1188" s="24">
        <f t="shared" ca="1" si="37"/>
        <v>134.50956418468292</v>
      </c>
    </row>
    <row r="1189" spans="5:6" x14ac:dyDescent="0.25">
      <c r="E1189" s="24">
        <f t="shared" ca="1" si="36"/>
        <v>0.35628440822821106</v>
      </c>
      <c r="F1189" s="24">
        <f t="shared" ca="1" si="37"/>
        <v>20.640519351260352</v>
      </c>
    </row>
    <row r="1190" spans="5:6" x14ac:dyDescent="0.25">
      <c r="E1190" s="24">
        <f t="shared" ca="1" si="36"/>
        <v>5.719985434846242E-2</v>
      </c>
      <c r="F1190" s="24">
        <f t="shared" ca="1" si="37"/>
        <v>57.22407853910358</v>
      </c>
    </row>
    <row r="1191" spans="5:6" x14ac:dyDescent="0.25">
      <c r="E1191" s="24">
        <f t="shared" ca="1" si="36"/>
        <v>0.30868616365485047</v>
      </c>
      <c r="F1191" s="24">
        <f t="shared" ca="1" si="37"/>
        <v>23.50860339620807</v>
      </c>
    </row>
    <row r="1192" spans="5:6" x14ac:dyDescent="0.25">
      <c r="E1192" s="24">
        <f t="shared" ca="1" si="36"/>
        <v>0.25029758940859326</v>
      </c>
      <c r="F1192" s="24">
        <f t="shared" ca="1" si="37"/>
        <v>27.702094227988834</v>
      </c>
    </row>
    <row r="1193" spans="5:6" x14ac:dyDescent="0.25">
      <c r="E1193" s="24">
        <f t="shared" ca="1" si="36"/>
        <v>0.67635958359206172</v>
      </c>
      <c r="F1193" s="24">
        <f t="shared" ca="1" si="37"/>
        <v>7.8206083194461238</v>
      </c>
    </row>
    <row r="1194" spans="5:6" x14ac:dyDescent="0.25">
      <c r="E1194" s="24">
        <f t="shared" ca="1" si="36"/>
        <v>0.76587033515840774</v>
      </c>
      <c r="F1194" s="24">
        <f t="shared" ca="1" si="37"/>
        <v>5.3348479764067669</v>
      </c>
    </row>
    <row r="1195" spans="5:6" x14ac:dyDescent="0.25">
      <c r="E1195" s="24">
        <f t="shared" ca="1" si="36"/>
        <v>0.53913466522351927</v>
      </c>
      <c r="F1195" s="24">
        <f t="shared" ca="1" si="37"/>
        <v>12.355797931267688</v>
      </c>
    </row>
    <row r="1196" spans="5:6" x14ac:dyDescent="0.25">
      <c r="E1196" s="24">
        <f t="shared" ca="1" si="36"/>
        <v>0.90586506709624126</v>
      </c>
      <c r="F1196" s="24">
        <f t="shared" ca="1" si="37"/>
        <v>1.9772983319113708</v>
      </c>
    </row>
    <row r="1197" spans="5:6" x14ac:dyDescent="0.25">
      <c r="E1197" s="24">
        <f t="shared" ca="1" si="36"/>
        <v>0.70032844744574274</v>
      </c>
      <c r="F1197" s="24">
        <f t="shared" ca="1" si="37"/>
        <v>7.1241168669369275</v>
      </c>
    </row>
    <row r="1198" spans="5:6" x14ac:dyDescent="0.25">
      <c r="E1198" s="24">
        <f t="shared" ca="1" si="36"/>
        <v>0.848381903856676</v>
      </c>
      <c r="F1198" s="24">
        <f t="shared" ca="1" si="37"/>
        <v>3.2884877249910729</v>
      </c>
    </row>
    <row r="1199" spans="5:6" x14ac:dyDescent="0.25">
      <c r="E1199" s="24">
        <f t="shared" ca="1" si="36"/>
        <v>1.6299573865248274E-3</v>
      </c>
      <c r="F1199" s="24">
        <f t="shared" ca="1" si="37"/>
        <v>128.38402815483016</v>
      </c>
    </row>
    <row r="1200" spans="5:6" x14ac:dyDescent="0.25">
      <c r="E1200" s="24">
        <f t="shared" ca="1" si="36"/>
        <v>0.16310792312321598</v>
      </c>
      <c r="F1200" s="24">
        <f t="shared" ca="1" si="37"/>
        <v>36.266863844396298</v>
      </c>
    </row>
    <row r="1201" spans="5:6" x14ac:dyDescent="0.25">
      <c r="E1201" s="24">
        <f t="shared" ca="1" si="36"/>
        <v>8.1735405437794006E-2</v>
      </c>
      <c r="F1201" s="24">
        <f t="shared" ca="1" si="37"/>
        <v>50.085360237947704</v>
      </c>
    </row>
    <row r="1202" spans="5:6" x14ac:dyDescent="0.25">
      <c r="E1202" s="24">
        <f t="shared" ca="1" si="36"/>
        <v>0.91626230862350777</v>
      </c>
      <c r="F1202" s="24">
        <f t="shared" ca="1" si="37"/>
        <v>1.7490518435200131</v>
      </c>
    </row>
    <row r="1203" spans="5:6" x14ac:dyDescent="0.25">
      <c r="E1203" s="24">
        <f t="shared" ca="1" si="36"/>
        <v>0.4853693055824112</v>
      </c>
      <c r="F1203" s="24">
        <f t="shared" ca="1" si="37"/>
        <v>14.45690445990377</v>
      </c>
    </row>
    <row r="1204" spans="5:6" x14ac:dyDescent="0.25">
      <c r="E1204" s="24">
        <f t="shared" ca="1" si="36"/>
        <v>0.84098899296766572</v>
      </c>
      <c r="F1204" s="24">
        <f t="shared" ca="1" si="37"/>
        <v>3.4635341424754582</v>
      </c>
    </row>
    <row r="1205" spans="5:6" x14ac:dyDescent="0.25">
      <c r="E1205" s="24">
        <f t="shared" ca="1" si="36"/>
        <v>1.4732585714400281E-2</v>
      </c>
      <c r="F1205" s="24">
        <f t="shared" ca="1" si="37"/>
        <v>84.353870464411585</v>
      </c>
    </row>
    <row r="1206" spans="5:6" x14ac:dyDescent="0.25">
      <c r="E1206" s="24">
        <f t="shared" ca="1" si="36"/>
        <v>0.82996776146631512</v>
      </c>
      <c r="F1206" s="24">
        <f t="shared" ca="1" si="37"/>
        <v>3.7273684110539489</v>
      </c>
    </row>
    <row r="1207" spans="5:6" x14ac:dyDescent="0.25">
      <c r="E1207" s="24">
        <f t="shared" ca="1" si="36"/>
        <v>0.31244326194421579</v>
      </c>
      <c r="F1207" s="24">
        <f t="shared" ca="1" si="37"/>
        <v>23.266647761370507</v>
      </c>
    </row>
    <row r="1208" spans="5:6" x14ac:dyDescent="0.25">
      <c r="E1208" s="24">
        <f t="shared" ca="1" si="36"/>
        <v>8.638151227482449E-2</v>
      </c>
      <c r="F1208" s="24">
        <f t="shared" ca="1" si="37"/>
        <v>48.979632087387849</v>
      </c>
    </row>
    <row r="1209" spans="5:6" x14ac:dyDescent="0.25">
      <c r="E1209" s="24">
        <f t="shared" ca="1" si="36"/>
        <v>0.86660827921722405</v>
      </c>
      <c r="F1209" s="24">
        <f t="shared" ca="1" si="37"/>
        <v>2.8633643208822992</v>
      </c>
    </row>
    <row r="1210" spans="5:6" x14ac:dyDescent="0.25">
      <c r="E1210" s="24">
        <f t="shared" ca="1" si="36"/>
        <v>0.79586820092553401</v>
      </c>
      <c r="F1210" s="24">
        <f t="shared" ca="1" si="37"/>
        <v>4.5664336714761928</v>
      </c>
    </row>
    <row r="1211" spans="5:6" x14ac:dyDescent="0.25">
      <c r="E1211" s="24">
        <f t="shared" ca="1" si="36"/>
        <v>0.29390544639954441</v>
      </c>
      <c r="F1211" s="24">
        <f t="shared" ca="1" si="37"/>
        <v>24.489943485144614</v>
      </c>
    </row>
    <row r="1212" spans="5:6" x14ac:dyDescent="0.25">
      <c r="E1212" s="24">
        <f t="shared" ca="1" si="36"/>
        <v>0.67065089367347386</v>
      </c>
      <c r="F1212" s="24">
        <f t="shared" ca="1" si="37"/>
        <v>7.9901311017338088</v>
      </c>
    </row>
    <row r="1213" spans="5:6" x14ac:dyDescent="0.25">
      <c r="E1213" s="24">
        <f t="shared" ca="1" si="36"/>
        <v>0.11953839235610164</v>
      </c>
      <c r="F1213" s="24">
        <f t="shared" ca="1" si="37"/>
        <v>42.482353685237172</v>
      </c>
    </row>
    <row r="1214" spans="5:6" x14ac:dyDescent="0.25">
      <c r="E1214" s="24">
        <f t="shared" ca="1" si="36"/>
        <v>2.7342616972350076E-2</v>
      </c>
      <c r="F1214" s="24">
        <f t="shared" ca="1" si="37"/>
        <v>71.986174654450608</v>
      </c>
    </row>
    <row r="1215" spans="5:6" x14ac:dyDescent="0.25">
      <c r="E1215" s="24">
        <f t="shared" ca="1" si="36"/>
        <v>0.12958917584309448</v>
      </c>
      <c r="F1215" s="24">
        <f t="shared" ca="1" si="37"/>
        <v>40.867720365622773</v>
      </c>
    </row>
    <row r="1216" spans="5:6" x14ac:dyDescent="0.25">
      <c r="E1216" s="24">
        <f t="shared" ca="1" si="36"/>
        <v>0.77244492810987198</v>
      </c>
      <c r="F1216" s="24">
        <f t="shared" ca="1" si="37"/>
        <v>5.1638912644836132</v>
      </c>
    </row>
    <row r="1217" spans="5:6" x14ac:dyDescent="0.25">
      <c r="E1217" s="24">
        <f t="shared" ca="1" si="36"/>
        <v>0.20781739327144522</v>
      </c>
      <c r="F1217" s="24">
        <f t="shared" ca="1" si="37"/>
        <v>31.421910036796387</v>
      </c>
    </row>
    <row r="1218" spans="5:6" x14ac:dyDescent="0.25">
      <c r="E1218" s="24">
        <f t="shared" ca="1" si="36"/>
        <v>0.35762128518162295</v>
      </c>
      <c r="F1218" s="24">
        <f t="shared" ca="1" si="37"/>
        <v>20.565614302683723</v>
      </c>
    </row>
    <row r="1219" spans="5:6" x14ac:dyDescent="0.25">
      <c r="E1219" s="24">
        <f t="shared" ca="1" si="36"/>
        <v>0.73164768936634361</v>
      </c>
      <c r="F1219" s="24">
        <f t="shared" ca="1" si="37"/>
        <v>6.2491235912414194</v>
      </c>
    </row>
    <row r="1220" spans="5:6" x14ac:dyDescent="0.25">
      <c r="E1220" s="24">
        <f t="shared" ref="E1220:E1283" ca="1" si="38">RAND()</f>
        <v>4.3180225169184849E-3</v>
      </c>
      <c r="F1220" s="24">
        <f t="shared" ref="F1220:F1283" ca="1" si="39">-LOG(E1220,EXP(1))/$C$3</f>
        <v>108.89915464478544</v>
      </c>
    </row>
    <row r="1221" spans="5:6" x14ac:dyDescent="0.25">
      <c r="E1221" s="24">
        <f t="shared" ca="1" si="38"/>
        <v>0.75779923900512169</v>
      </c>
      <c r="F1221" s="24">
        <f t="shared" ca="1" si="39"/>
        <v>5.5467356922826454</v>
      </c>
    </row>
    <row r="1222" spans="5:6" x14ac:dyDescent="0.25">
      <c r="E1222" s="24">
        <f t="shared" ca="1" si="38"/>
        <v>0.75027969911050463</v>
      </c>
      <c r="F1222" s="24">
        <f t="shared" ca="1" si="39"/>
        <v>5.746184196527012</v>
      </c>
    </row>
    <row r="1223" spans="5:6" x14ac:dyDescent="0.25">
      <c r="E1223" s="24">
        <f t="shared" ca="1" si="38"/>
        <v>0.35496788903110932</v>
      </c>
      <c r="F1223" s="24">
        <f t="shared" ca="1" si="39"/>
        <v>20.714558940627494</v>
      </c>
    </row>
    <row r="1224" spans="5:6" x14ac:dyDescent="0.25">
      <c r="E1224" s="24">
        <f t="shared" ca="1" si="38"/>
        <v>1.7627601634151446E-3</v>
      </c>
      <c r="F1224" s="24">
        <f t="shared" ca="1" si="39"/>
        <v>126.81748847445783</v>
      </c>
    </row>
    <row r="1225" spans="5:6" x14ac:dyDescent="0.25">
      <c r="E1225" s="24">
        <f t="shared" ca="1" si="38"/>
        <v>0.16379624622661393</v>
      </c>
      <c r="F1225" s="24">
        <f t="shared" ca="1" si="39"/>
        <v>36.182640492704017</v>
      </c>
    </row>
    <row r="1226" spans="5:6" x14ac:dyDescent="0.25">
      <c r="E1226" s="24">
        <f t="shared" ca="1" si="38"/>
        <v>0.17582498472314712</v>
      </c>
      <c r="F1226" s="24">
        <f t="shared" ca="1" si="39"/>
        <v>34.765323673495047</v>
      </c>
    </row>
    <row r="1227" spans="5:6" x14ac:dyDescent="0.25">
      <c r="E1227" s="24">
        <f t="shared" ca="1" si="38"/>
        <v>0.52289231070631692</v>
      </c>
      <c r="F1227" s="24">
        <f t="shared" ca="1" si="39"/>
        <v>12.967594859804628</v>
      </c>
    </row>
    <row r="1228" spans="5:6" x14ac:dyDescent="0.25">
      <c r="E1228" s="24">
        <f t="shared" ca="1" si="38"/>
        <v>0.3021167199088538</v>
      </c>
      <c r="F1228" s="24">
        <f t="shared" ca="1" si="39"/>
        <v>23.938836930215629</v>
      </c>
    </row>
    <row r="1229" spans="5:6" x14ac:dyDescent="0.25">
      <c r="E1229" s="24">
        <f t="shared" ca="1" si="38"/>
        <v>0.91222249485903562</v>
      </c>
      <c r="F1229" s="24">
        <f t="shared" ca="1" si="39"/>
        <v>1.8374271000175437</v>
      </c>
    </row>
    <row r="1230" spans="5:6" x14ac:dyDescent="0.25">
      <c r="E1230" s="24">
        <f t="shared" ca="1" si="38"/>
        <v>0.75598887734584075</v>
      </c>
      <c r="F1230" s="24">
        <f t="shared" ca="1" si="39"/>
        <v>5.5945723083267138</v>
      </c>
    </row>
    <row r="1231" spans="5:6" x14ac:dyDescent="0.25">
      <c r="E1231" s="24">
        <f t="shared" ca="1" si="38"/>
        <v>0.16211697667959557</v>
      </c>
      <c r="F1231" s="24">
        <f t="shared" ca="1" si="39"/>
        <v>36.388742521074583</v>
      </c>
    </row>
    <row r="1232" spans="5:6" x14ac:dyDescent="0.25">
      <c r="E1232" s="24">
        <f t="shared" ca="1" si="38"/>
        <v>0.13123444586757727</v>
      </c>
      <c r="F1232" s="24">
        <f t="shared" ca="1" si="39"/>
        <v>40.615397844171902</v>
      </c>
    </row>
    <row r="1233" spans="5:6" x14ac:dyDescent="0.25">
      <c r="E1233" s="24">
        <f t="shared" ca="1" si="38"/>
        <v>0.14456292699498674</v>
      </c>
      <c r="F1233" s="24">
        <f t="shared" ca="1" si="39"/>
        <v>38.680807705795765</v>
      </c>
    </row>
    <row r="1234" spans="5:6" x14ac:dyDescent="0.25">
      <c r="E1234" s="24">
        <f t="shared" ca="1" si="38"/>
        <v>0.2470823459581748</v>
      </c>
      <c r="F1234" s="24">
        <f t="shared" ca="1" si="39"/>
        <v>27.960672269367084</v>
      </c>
    </row>
    <row r="1235" spans="5:6" x14ac:dyDescent="0.25">
      <c r="E1235" s="24">
        <f t="shared" ca="1" si="38"/>
        <v>0.92526647161758713</v>
      </c>
      <c r="F1235" s="24">
        <f t="shared" ca="1" si="39"/>
        <v>1.5534701106325448</v>
      </c>
    </row>
    <row r="1236" spans="5:6" x14ac:dyDescent="0.25">
      <c r="E1236" s="24">
        <f t="shared" ca="1" si="38"/>
        <v>0.4711428622361794</v>
      </c>
      <c r="F1236" s="24">
        <f t="shared" ca="1" si="39"/>
        <v>15.051878282146749</v>
      </c>
    </row>
    <row r="1237" spans="5:6" x14ac:dyDescent="0.25">
      <c r="E1237" s="24">
        <f t="shared" ca="1" si="38"/>
        <v>0.37829216201910754</v>
      </c>
      <c r="F1237" s="24">
        <f t="shared" ca="1" si="39"/>
        <v>19.441769330267295</v>
      </c>
    </row>
    <row r="1238" spans="5:6" x14ac:dyDescent="0.25">
      <c r="E1238" s="24">
        <f t="shared" ca="1" si="38"/>
        <v>0.70488500872119653</v>
      </c>
      <c r="F1238" s="24">
        <f t="shared" ca="1" si="39"/>
        <v>6.9944119534068268</v>
      </c>
    </row>
    <row r="1239" spans="5:6" x14ac:dyDescent="0.25">
      <c r="E1239" s="24">
        <f t="shared" ca="1" si="38"/>
        <v>0.89189966096742501</v>
      </c>
      <c r="F1239" s="24">
        <f t="shared" ca="1" si="39"/>
        <v>2.28803280868049</v>
      </c>
    </row>
    <row r="1240" spans="5:6" x14ac:dyDescent="0.25">
      <c r="E1240" s="24">
        <f t="shared" ca="1" si="38"/>
        <v>0.80691576343132909</v>
      </c>
      <c r="F1240" s="24">
        <f t="shared" ca="1" si="39"/>
        <v>4.2907199705110015</v>
      </c>
    </row>
    <row r="1241" spans="5:6" x14ac:dyDescent="0.25">
      <c r="E1241" s="24">
        <f t="shared" ca="1" si="38"/>
        <v>0.74519269757198314</v>
      </c>
      <c r="F1241" s="24">
        <f t="shared" ca="1" si="39"/>
        <v>5.8822487917767461</v>
      </c>
    </row>
    <row r="1242" spans="5:6" x14ac:dyDescent="0.25">
      <c r="E1242" s="24">
        <f t="shared" ca="1" si="38"/>
        <v>0.86395299422298955</v>
      </c>
      <c r="F1242" s="24">
        <f t="shared" ca="1" si="39"/>
        <v>2.9247383298516194</v>
      </c>
    </row>
    <row r="1243" spans="5:6" x14ac:dyDescent="0.25">
      <c r="E1243" s="24">
        <f t="shared" ca="1" si="38"/>
        <v>0.48306348095442408</v>
      </c>
      <c r="F1243" s="24">
        <f t="shared" ca="1" si="39"/>
        <v>14.552144068366802</v>
      </c>
    </row>
    <row r="1244" spans="5:6" x14ac:dyDescent="0.25">
      <c r="E1244" s="24">
        <f t="shared" ca="1" si="38"/>
        <v>0.72307230261616717</v>
      </c>
      <c r="F1244" s="24">
        <f t="shared" ca="1" si="39"/>
        <v>6.4849211640982469</v>
      </c>
    </row>
    <row r="1245" spans="5:6" x14ac:dyDescent="0.25">
      <c r="E1245" s="24">
        <f t="shared" ca="1" si="38"/>
        <v>0.7962474048555499</v>
      </c>
      <c r="F1245" s="24">
        <f t="shared" ca="1" si="39"/>
        <v>4.5569066261835154</v>
      </c>
    </row>
    <row r="1246" spans="5:6" x14ac:dyDescent="0.25">
      <c r="E1246" s="24">
        <f t="shared" ca="1" si="38"/>
        <v>0.85530097128714289</v>
      </c>
      <c r="F1246" s="24">
        <f t="shared" ca="1" si="39"/>
        <v>3.1260371757230243</v>
      </c>
    </row>
    <row r="1247" spans="5:6" x14ac:dyDescent="0.25">
      <c r="E1247" s="24">
        <f t="shared" ca="1" si="38"/>
        <v>0.81874116209514669</v>
      </c>
      <c r="F1247" s="24">
        <f t="shared" ca="1" si="39"/>
        <v>3.9997457295708458</v>
      </c>
    </row>
    <row r="1248" spans="5:6" x14ac:dyDescent="0.25">
      <c r="E1248" s="24">
        <f t="shared" ca="1" si="38"/>
        <v>0.46077183680273859</v>
      </c>
      <c r="F1248" s="24">
        <f t="shared" ca="1" si="39"/>
        <v>15.497045790357042</v>
      </c>
    </row>
    <row r="1249" spans="5:6" x14ac:dyDescent="0.25">
      <c r="E1249" s="24">
        <f t="shared" ca="1" si="38"/>
        <v>0.18645205021138511</v>
      </c>
      <c r="F1249" s="24">
        <f t="shared" ca="1" si="39"/>
        <v>33.591623527584531</v>
      </c>
    </row>
    <row r="1250" spans="5:6" x14ac:dyDescent="0.25">
      <c r="E1250" s="24">
        <f t="shared" ca="1" si="38"/>
        <v>0.93332780073364574</v>
      </c>
      <c r="F1250" s="24">
        <f t="shared" ca="1" si="39"/>
        <v>1.3799759857980081</v>
      </c>
    </row>
    <row r="1251" spans="5:6" x14ac:dyDescent="0.25">
      <c r="E1251" s="24">
        <f t="shared" ca="1" si="38"/>
        <v>0.65520813200286487</v>
      </c>
      <c r="F1251" s="24">
        <f t="shared" ca="1" si="39"/>
        <v>8.4560467007703028</v>
      </c>
    </row>
    <row r="1252" spans="5:6" x14ac:dyDescent="0.25">
      <c r="E1252" s="24">
        <f t="shared" ca="1" si="38"/>
        <v>7.3701950499720281E-2</v>
      </c>
      <c r="F1252" s="24">
        <f t="shared" ca="1" si="39"/>
        <v>52.154520294811455</v>
      </c>
    </row>
    <row r="1253" spans="5:6" x14ac:dyDescent="0.25">
      <c r="E1253" s="24">
        <f t="shared" ca="1" si="38"/>
        <v>8.0284736170375126E-3</v>
      </c>
      <c r="F1253" s="24">
        <f t="shared" ca="1" si="39"/>
        <v>96.49521708286575</v>
      </c>
    </row>
    <row r="1254" spans="5:6" x14ac:dyDescent="0.25">
      <c r="E1254" s="24">
        <f t="shared" ca="1" si="38"/>
        <v>0.81379474755263326</v>
      </c>
      <c r="F1254" s="24">
        <f t="shared" ca="1" si="39"/>
        <v>4.1209419531844622</v>
      </c>
    </row>
    <row r="1255" spans="5:6" x14ac:dyDescent="0.25">
      <c r="E1255" s="24">
        <f t="shared" ca="1" si="38"/>
        <v>0.15380486894427592</v>
      </c>
      <c r="F1255" s="24">
        <f t="shared" ca="1" si="39"/>
        <v>37.441411295532035</v>
      </c>
    </row>
    <row r="1256" spans="5:6" x14ac:dyDescent="0.25">
      <c r="E1256" s="24">
        <f t="shared" ca="1" si="38"/>
        <v>3.4094149219037417E-2</v>
      </c>
      <c r="F1256" s="24">
        <f t="shared" ca="1" si="39"/>
        <v>67.57258973136075</v>
      </c>
    </row>
    <row r="1257" spans="5:6" x14ac:dyDescent="0.25">
      <c r="E1257" s="24">
        <f t="shared" ca="1" si="38"/>
        <v>0.43124592788353944</v>
      </c>
      <c r="F1257" s="24">
        <f t="shared" ca="1" si="39"/>
        <v>16.821535065400862</v>
      </c>
    </row>
    <row r="1258" spans="5:6" x14ac:dyDescent="0.25">
      <c r="E1258" s="24">
        <f t="shared" ca="1" si="38"/>
        <v>6.2984678515780601E-2</v>
      </c>
      <c r="F1258" s="24">
        <f t="shared" ca="1" si="39"/>
        <v>55.297275606605716</v>
      </c>
    </row>
    <row r="1259" spans="5:6" x14ac:dyDescent="0.25">
      <c r="E1259" s="24">
        <f t="shared" ca="1" si="38"/>
        <v>0.91243162135538114</v>
      </c>
      <c r="F1259" s="24">
        <f t="shared" ca="1" si="39"/>
        <v>1.8328426366849515</v>
      </c>
    </row>
    <row r="1260" spans="5:6" x14ac:dyDescent="0.25">
      <c r="E1260" s="24">
        <f t="shared" ca="1" si="38"/>
        <v>0.14829748364232276</v>
      </c>
      <c r="F1260" s="24">
        <f t="shared" ca="1" si="39"/>
        <v>38.170699960086154</v>
      </c>
    </row>
    <row r="1261" spans="5:6" x14ac:dyDescent="0.25">
      <c r="E1261" s="24">
        <f t="shared" ca="1" si="38"/>
        <v>0.96427267070244638</v>
      </c>
      <c r="F1261" s="24">
        <f t="shared" ca="1" si="39"/>
        <v>0.72762341882611392</v>
      </c>
    </row>
    <row r="1262" spans="5:6" x14ac:dyDescent="0.25">
      <c r="E1262" s="24">
        <f t="shared" ca="1" si="38"/>
        <v>0.26278199510828504</v>
      </c>
      <c r="F1262" s="24">
        <f t="shared" ca="1" si="39"/>
        <v>26.728610129664723</v>
      </c>
    </row>
    <row r="1263" spans="5:6" x14ac:dyDescent="0.25">
      <c r="E1263" s="24">
        <f t="shared" ca="1" si="38"/>
        <v>6.925322144823276E-2</v>
      </c>
      <c r="F1263" s="24">
        <f t="shared" ca="1" si="39"/>
        <v>53.399712317772291</v>
      </c>
    </row>
    <row r="1264" spans="5:6" x14ac:dyDescent="0.25">
      <c r="E1264" s="24">
        <f t="shared" ca="1" si="38"/>
        <v>0.50096153566149881</v>
      </c>
      <c r="F1264" s="24">
        <f t="shared" ca="1" si="39"/>
        <v>13.82451911942764</v>
      </c>
    </row>
    <row r="1265" spans="5:6" x14ac:dyDescent="0.25">
      <c r="E1265" s="24">
        <f t="shared" ca="1" si="38"/>
        <v>0.15759819811462461</v>
      </c>
      <c r="F1265" s="24">
        <f t="shared" ca="1" si="39"/>
        <v>36.954130698131152</v>
      </c>
    </row>
    <row r="1266" spans="5:6" x14ac:dyDescent="0.25">
      <c r="E1266" s="24">
        <f t="shared" ca="1" si="38"/>
        <v>0.78009354334724201</v>
      </c>
      <c r="F1266" s="24">
        <f t="shared" ca="1" si="39"/>
        <v>4.9668287824190509</v>
      </c>
    </row>
    <row r="1267" spans="5:6" x14ac:dyDescent="0.25">
      <c r="E1267" s="24">
        <f t="shared" ca="1" si="38"/>
        <v>0.1104429352350319</v>
      </c>
      <c r="F1267" s="24">
        <f t="shared" ca="1" si="39"/>
        <v>44.065126292582079</v>
      </c>
    </row>
    <row r="1268" spans="5:6" x14ac:dyDescent="0.25">
      <c r="E1268" s="24">
        <f t="shared" ca="1" si="38"/>
        <v>0.19253765804268996</v>
      </c>
      <c r="F1268" s="24">
        <f t="shared" ca="1" si="39"/>
        <v>32.949270363816304</v>
      </c>
    </row>
    <row r="1269" spans="5:6" x14ac:dyDescent="0.25">
      <c r="E1269" s="24">
        <f t="shared" ca="1" si="38"/>
        <v>0.67921657848005668</v>
      </c>
      <c r="F1269" s="24">
        <f t="shared" ca="1" si="39"/>
        <v>7.7363047089776904</v>
      </c>
    </row>
    <row r="1270" spans="5:6" x14ac:dyDescent="0.25">
      <c r="E1270" s="24">
        <f t="shared" ca="1" si="38"/>
        <v>0.88267797676444948</v>
      </c>
      <c r="F1270" s="24">
        <f t="shared" ca="1" si="39"/>
        <v>2.4958967424110181</v>
      </c>
    </row>
    <row r="1271" spans="5:6" x14ac:dyDescent="0.25">
      <c r="E1271" s="24">
        <f t="shared" ca="1" si="38"/>
        <v>0.97688281301626412</v>
      </c>
      <c r="F1271" s="24">
        <f t="shared" ca="1" si="39"/>
        <v>0.46777159738150609</v>
      </c>
    </row>
    <row r="1272" spans="5:6" x14ac:dyDescent="0.25">
      <c r="E1272" s="24">
        <f t="shared" ca="1" si="38"/>
        <v>0.39591015382897188</v>
      </c>
      <c r="F1272" s="24">
        <f t="shared" ca="1" si="39"/>
        <v>18.531359554801185</v>
      </c>
    </row>
    <row r="1273" spans="5:6" x14ac:dyDescent="0.25">
      <c r="E1273" s="24">
        <f t="shared" ca="1" si="38"/>
        <v>0.98671152574417897</v>
      </c>
      <c r="F1273" s="24">
        <f t="shared" ca="1" si="39"/>
        <v>0.26755112168785572</v>
      </c>
    </row>
    <row r="1274" spans="5:6" x14ac:dyDescent="0.25">
      <c r="E1274" s="24">
        <f t="shared" ca="1" si="38"/>
        <v>0.97827683972881774</v>
      </c>
      <c r="F1274" s="24">
        <f t="shared" ca="1" si="39"/>
        <v>0.43925163591805444</v>
      </c>
    </row>
    <row r="1275" spans="5:6" x14ac:dyDescent="0.25">
      <c r="E1275" s="24">
        <f t="shared" ca="1" si="38"/>
        <v>0.88525223066757686</v>
      </c>
      <c r="F1275" s="24">
        <f t="shared" ca="1" si="39"/>
        <v>2.437653363535516</v>
      </c>
    </row>
    <row r="1276" spans="5:6" x14ac:dyDescent="0.25">
      <c r="E1276" s="24">
        <f t="shared" ca="1" si="38"/>
        <v>3.6231811434210504E-2</v>
      </c>
      <c r="F1276" s="24">
        <f t="shared" ca="1" si="39"/>
        <v>66.356355542818065</v>
      </c>
    </row>
    <row r="1277" spans="5:6" x14ac:dyDescent="0.25">
      <c r="E1277" s="24">
        <f t="shared" ca="1" si="38"/>
        <v>0.5840283282740496</v>
      </c>
      <c r="F1277" s="24">
        <f t="shared" ca="1" si="39"/>
        <v>10.756115800235477</v>
      </c>
    </row>
    <row r="1278" spans="5:6" x14ac:dyDescent="0.25">
      <c r="E1278" s="24">
        <f t="shared" ca="1" si="38"/>
        <v>0.39187136689714464</v>
      </c>
      <c r="F1278" s="24">
        <f t="shared" ca="1" si="39"/>
        <v>18.736432774275908</v>
      </c>
    </row>
    <row r="1279" spans="5:6" x14ac:dyDescent="0.25">
      <c r="E1279" s="24">
        <f t="shared" ca="1" si="38"/>
        <v>0.52007924976184083</v>
      </c>
      <c r="F1279" s="24">
        <f t="shared" ca="1" si="39"/>
        <v>13.075481512614502</v>
      </c>
    </row>
    <row r="1280" spans="5:6" x14ac:dyDescent="0.25">
      <c r="E1280" s="24">
        <f t="shared" ca="1" si="38"/>
        <v>0.12869204402862267</v>
      </c>
      <c r="F1280" s="24">
        <f t="shared" ca="1" si="39"/>
        <v>41.006659685005694</v>
      </c>
    </row>
    <row r="1281" spans="5:6" x14ac:dyDescent="0.25">
      <c r="E1281" s="24">
        <f t="shared" ca="1" si="38"/>
        <v>0.44994211660503514</v>
      </c>
      <c r="F1281" s="24">
        <f t="shared" ca="1" si="39"/>
        <v>15.972726685157562</v>
      </c>
    </row>
    <row r="1282" spans="5:6" x14ac:dyDescent="0.25">
      <c r="E1282" s="24">
        <f t="shared" ca="1" si="38"/>
        <v>0.3603787777265377</v>
      </c>
      <c r="F1282" s="24">
        <f t="shared" ca="1" si="39"/>
        <v>20.411992806264696</v>
      </c>
    </row>
    <row r="1283" spans="5:6" x14ac:dyDescent="0.25">
      <c r="E1283" s="24">
        <f t="shared" ca="1" si="38"/>
        <v>0.76049472487886116</v>
      </c>
      <c r="F1283" s="24">
        <f t="shared" ca="1" si="39"/>
        <v>5.4757220738460353</v>
      </c>
    </row>
    <row r="1284" spans="5:6" x14ac:dyDescent="0.25">
      <c r="E1284" s="24">
        <f t="shared" ref="E1284:E1347" ca="1" si="40">RAND()</f>
        <v>0.52850791701540967</v>
      </c>
      <c r="F1284" s="24">
        <f t="shared" ref="F1284:F1347" ca="1" si="41">-LOG(E1284,EXP(1))/$C$3</f>
        <v>12.75394987244877</v>
      </c>
    </row>
    <row r="1285" spans="5:6" x14ac:dyDescent="0.25">
      <c r="E1285" s="24">
        <f t="shared" ca="1" si="40"/>
        <v>0.12329195593940712</v>
      </c>
      <c r="F1285" s="24">
        <f t="shared" ca="1" si="41"/>
        <v>41.864002213706442</v>
      </c>
    </row>
    <row r="1286" spans="5:6" x14ac:dyDescent="0.25">
      <c r="E1286" s="24">
        <f t="shared" ca="1" si="40"/>
        <v>0.75236669176520277</v>
      </c>
      <c r="F1286" s="24">
        <f t="shared" ca="1" si="41"/>
        <v>5.6906290370617851</v>
      </c>
    </row>
    <row r="1287" spans="5:6" x14ac:dyDescent="0.25">
      <c r="E1287" s="24">
        <f t="shared" ca="1" si="40"/>
        <v>9.9816126139730232E-2</v>
      </c>
      <c r="F1287" s="24">
        <f t="shared" ca="1" si="41"/>
        <v>46.088510483033268</v>
      </c>
    </row>
    <row r="1288" spans="5:6" x14ac:dyDescent="0.25">
      <c r="E1288" s="24">
        <f t="shared" ca="1" si="40"/>
        <v>0.8803474192680858</v>
      </c>
      <c r="F1288" s="24">
        <f t="shared" ca="1" si="41"/>
        <v>2.5487730959590409</v>
      </c>
    </row>
    <row r="1289" spans="5:6" x14ac:dyDescent="0.25">
      <c r="E1289" s="24">
        <f t="shared" ca="1" si="40"/>
        <v>0.56150425709557561</v>
      </c>
      <c r="F1289" s="24">
        <f t="shared" ca="1" si="41"/>
        <v>11.542718463679631</v>
      </c>
    </row>
    <row r="1290" spans="5:6" x14ac:dyDescent="0.25">
      <c r="E1290" s="24">
        <f t="shared" ca="1" si="40"/>
        <v>0.47300743509732401</v>
      </c>
      <c r="F1290" s="24">
        <f t="shared" ca="1" si="41"/>
        <v>14.972883431838399</v>
      </c>
    </row>
    <row r="1291" spans="5:6" x14ac:dyDescent="0.25">
      <c r="E1291" s="24">
        <f t="shared" ca="1" si="40"/>
        <v>0.35337934193859111</v>
      </c>
      <c r="F1291" s="24">
        <f t="shared" ca="1" si="41"/>
        <v>20.804263519747334</v>
      </c>
    </row>
    <row r="1292" spans="5:6" x14ac:dyDescent="0.25">
      <c r="E1292" s="24">
        <f t="shared" ca="1" si="40"/>
        <v>0.82171468744046383</v>
      </c>
      <c r="F1292" s="24">
        <f t="shared" ca="1" si="41"/>
        <v>3.9272407949755848</v>
      </c>
    </row>
    <row r="1293" spans="5:6" x14ac:dyDescent="0.25">
      <c r="E1293" s="24">
        <f t="shared" ca="1" si="40"/>
        <v>6.6683121088567221E-2</v>
      </c>
      <c r="F1293" s="24">
        <f t="shared" ca="1" si="41"/>
        <v>54.156068304556811</v>
      </c>
    </row>
    <row r="1294" spans="5:6" x14ac:dyDescent="0.25">
      <c r="E1294" s="24">
        <f t="shared" ca="1" si="40"/>
        <v>0.2979570850489186</v>
      </c>
      <c r="F1294" s="24">
        <f t="shared" ca="1" si="41"/>
        <v>24.216116255002238</v>
      </c>
    </row>
    <row r="1295" spans="5:6" x14ac:dyDescent="0.25">
      <c r="E1295" s="24">
        <f t="shared" ca="1" si="40"/>
        <v>0.59417493318350656</v>
      </c>
      <c r="F1295" s="24">
        <f t="shared" ca="1" si="41"/>
        <v>10.411630053345245</v>
      </c>
    </row>
    <row r="1296" spans="5:6" x14ac:dyDescent="0.25">
      <c r="E1296" s="24">
        <f t="shared" ca="1" si="40"/>
        <v>0.60465457524034283</v>
      </c>
      <c r="F1296" s="24">
        <f t="shared" ca="1" si="41"/>
        <v>10.061958680425699</v>
      </c>
    </row>
    <row r="1297" spans="5:6" x14ac:dyDescent="0.25">
      <c r="E1297" s="24">
        <f t="shared" ca="1" si="40"/>
        <v>0.44952927448300861</v>
      </c>
      <c r="F1297" s="24">
        <f t="shared" ca="1" si="41"/>
        <v>15.991086008427095</v>
      </c>
    </row>
    <row r="1298" spans="5:6" x14ac:dyDescent="0.25">
      <c r="E1298" s="24">
        <f t="shared" ca="1" si="40"/>
        <v>0.15460053616632685</v>
      </c>
      <c r="F1298" s="24">
        <f t="shared" ca="1" si="41"/>
        <v>37.338213494946665</v>
      </c>
    </row>
    <row r="1299" spans="5:6" x14ac:dyDescent="0.25">
      <c r="E1299" s="24">
        <f t="shared" ca="1" si="40"/>
        <v>7.3819220510765615E-2</v>
      </c>
      <c r="F1299" s="24">
        <f t="shared" ca="1" si="41"/>
        <v>52.122722815183536</v>
      </c>
    </row>
    <row r="1300" spans="5:6" x14ac:dyDescent="0.25">
      <c r="E1300" s="24">
        <f t="shared" ca="1" si="40"/>
        <v>0.56920851115507543</v>
      </c>
      <c r="F1300" s="24">
        <f t="shared" ca="1" si="41"/>
        <v>11.270169200815685</v>
      </c>
    </row>
    <row r="1301" spans="5:6" x14ac:dyDescent="0.25">
      <c r="E1301" s="24">
        <f t="shared" ca="1" si="40"/>
        <v>0.1305332916691625</v>
      </c>
      <c r="F1301" s="24">
        <f t="shared" ca="1" si="41"/>
        <v>40.722539523561814</v>
      </c>
    </row>
    <row r="1302" spans="5:6" x14ac:dyDescent="0.25">
      <c r="E1302" s="24">
        <f t="shared" ca="1" si="40"/>
        <v>0.94807758643617657</v>
      </c>
      <c r="F1302" s="24">
        <f t="shared" ca="1" si="41"/>
        <v>1.0663787568750851</v>
      </c>
    </row>
    <row r="1303" spans="5:6" x14ac:dyDescent="0.25">
      <c r="E1303" s="24">
        <f t="shared" ca="1" si="40"/>
        <v>0.42584143182678735</v>
      </c>
      <c r="F1303" s="24">
        <f t="shared" ca="1" si="41"/>
        <v>17.0737645552937</v>
      </c>
    </row>
    <row r="1304" spans="5:6" x14ac:dyDescent="0.25">
      <c r="E1304" s="24">
        <f t="shared" ca="1" si="40"/>
        <v>0.3355615052628651</v>
      </c>
      <c r="F1304" s="24">
        <f t="shared" ca="1" si="41"/>
        <v>21.839000303816174</v>
      </c>
    </row>
    <row r="1305" spans="5:6" x14ac:dyDescent="0.25">
      <c r="E1305" s="24">
        <f t="shared" ca="1" si="40"/>
        <v>0.48393418000575483</v>
      </c>
      <c r="F1305" s="24">
        <f t="shared" ca="1" si="41"/>
        <v>14.516127464737304</v>
      </c>
    </row>
    <row r="1306" spans="5:6" x14ac:dyDescent="0.25">
      <c r="E1306" s="24">
        <f t="shared" ca="1" si="40"/>
        <v>0.72382159607743346</v>
      </c>
      <c r="F1306" s="24">
        <f t="shared" ca="1" si="41"/>
        <v>6.4642066243818164</v>
      </c>
    </row>
    <row r="1307" spans="5:6" x14ac:dyDescent="0.25">
      <c r="E1307" s="24">
        <f t="shared" ca="1" si="40"/>
        <v>0.43120000720793439</v>
      </c>
      <c r="F1307" s="24">
        <f t="shared" ca="1" si="41"/>
        <v>16.823664853427218</v>
      </c>
    </row>
    <row r="1308" spans="5:6" x14ac:dyDescent="0.25">
      <c r="E1308" s="24">
        <f t="shared" ca="1" si="40"/>
        <v>0.24049831585471748</v>
      </c>
      <c r="F1308" s="24">
        <f t="shared" ca="1" si="41"/>
        <v>28.500843842878549</v>
      </c>
    </row>
    <row r="1309" spans="5:6" x14ac:dyDescent="0.25">
      <c r="E1309" s="24">
        <f t="shared" ca="1" si="40"/>
        <v>0.59076401354385855</v>
      </c>
      <c r="F1309" s="24">
        <f t="shared" ca="1" si="41"/>
        <v>10.526772831636318</v>
      </c>
    </row>
    <row r="1310" spans="5:6" x14ac:dyDescent="0.25">
      <c r="E1310" s="24">
        <f t="shared" ca="1" si="40"/>
        <v>0.98885497817184687</v>
      </c>
      <c r="F1310" s="24">
        <f t="shared" ca="1" si="41"/>
        <v>0.22415185844869781</v>
      </c>
    </row>
    <row r="1311" spans="5:6" x14ac:dyDescent="0.25">
      <c r="E1311" s="24">
        <f t="shared" ca="1" si="40"/>
        <v>0.41573764495310994</v>
      </c>
      <c r="F1311" s="24">
        <f t="shared" ca="1" si="41"/>
        <v>17.554017576833793</v>
      </c>
    </row>
    <row r="1312" spans="5:6" x14ac:dyDescent="0.25">
      <c r="E1312" s="24">
        <f t="shared" ca="1" si="40"/>
        <v>0.42477180539896509</v>
      </c>
      <c r="F1312" s="24">
        <f t="shared" ca="1" si="41"/>
        <v>17.124063654569085</v>
      </c>
    </row>
    <row r="1313" spans="5:6" x14ac:dyDescent="0.25">
      <c r="E1313" s="24">
        <f t="shared" ca="1" si="40"/>
        <v>3.975241546846553E-2</v>
      </c>
      <c r="F1313" s="24">
        <f t="shared" ca="1" si="41"/>
        <v>64.50169346451456</v>
      </c>
    </row>
    <row r="1314" spans="5:6" x14ac:dyDescent="0.25">
      <c r="E1314" s="24">
        <f t="shared" ca="1" si="40"/>
        <v>0.74631880270844964</v>
      </c>
      <c r="F1314" s="24">
        <f t="shared" ca="1" si="41"/>
        <v>5.8520484118204523</v>
      </c>
    </row>
    <row r="1315" spans="5:6" x14ac:dyDescent="0.25">
      <c r="E1315" s="24">
        <f t="shared" ca="1" si="40"/>
        <v>0.72680512206405801</v>
      </c>
      <c r="F1315" s="24">
        <f t="shared" ca="1" si="41"/>
        <v>6.3819379013210362</v>
      </c>
    </row>
    <row r="1316" spans="5:6" x14ac:dyDescent="0.25">
      <c r="E1316" s="24">
        <f t="shared" ca="1" si="40"/>
        <v>2.8399835613768354E-2</v>
      </c>
      <c r="F1316" s="24">
        <f t="shared" ca="1" si="41"/>
        <v>71.227438441586429</v>
      </c>
    </row>
    <row r="1317" spans="5:6" x14ac:dyDescent="0.25">
      <c r="E1317" s="24">
        <f t="shared" ca="1" si="40"/>
        <v>0.10368562988635721</v>
      </c>
      <c r="F1317" s="24">
        <f t="shared" ca="1" si="41"/>
        <v>45.327834945019148</v>
      </c>
    </row>
    <row r="1318" spans="5:6" x14ac:dyDescent="0.25">
      <c r="E1318" s="24">
        <f t="shared" ca="1" si="40"/>
        <v>0.55276209749242466</v>
      </c>
      <c r="F1318" s="24">
        <f t="shared" ca="1" si="41"/>
        <v>11.856551469467162</v>
      </c>
    </row>
    <row r="1319" spans="5:6" x14ac:dyDescent="0.25">
      <c r="E1319" s="24">
        <f t="shared" ca="1" si="40"/>
        <v>0.67738764217419767</v>
      </c>
      <c r="F1319" s="24">
        <f t="shared" ca="1" si="41"/>
        <v>7.7902316358171371</v>
      </c>
    </row>
    <row r="1320" spans="5:6" x14ac:dyDescent="0.25">
      <c r="E1320" s="24">
        <f t="shared" ca="1" si="40"/>
        <v>0.81063506965191234</v>
      </c>
      <c r="F1320" s="24">
        <f t="shared" ca="1" si="41"/>
        <v>4.1987460380899195</v>
      </c>
    </row>
    <row r="1321" spans="5:6" x14ac:dyDescent="0.25">
      <c r="E1321" s="24">
        <f t="shared" ca="1" si="40"/>
        <v>0.93704331616697967</v>
      </c>
      <c r="F1321" s="24">
        <f t="shared" ca="1" si="41"/>
        <v>1.3005153849108315</v>
      </c>
    </row>
    <row r="1322" spans="5:6" x14ac:dyDescent="0.25">
      <c r="E1322" s="24">
        <f t="shared" ca="1" si="40"/>
        <v>0.14205147477453484</v>
      </c>
      <c r="F1322" s="24">
        <f t="shared" ca="1" si="41"/>
        <v>39.031315773106691</v>
      </c>
    </row>
    <row r="1323" spans="5:6" x14ac:dyDescent="0.25">
      <c r="E1323" s="24">
        <f t="shared" ca="1" si="40"/>
        <v>0.45099026631970018</v>
      </c>
      <c r="F1323" s="24">
        <f t="shared" ca="1" si="41"/>
        <v>15.92619044304104</v>
      </c>
    </row>
    <row r="1324" spans="5:6" x14ac:dyDescent="0.25">
      <c r="E1324" s="24">
        <f t="shared" ca="1" si="40"/>
        <v>0.61417840454297901</v>
      </c>
      <c r="F1324" s="24">
        <f t="shared" ca="1" si="41"/>
        <v>9.7493966378958383</v>
      </c>
    </row>
    <row r="1325" spans="5:6" x14ac:dyDescent="0.25">
      <c r="E1325" s="24">
        <f t="shared" ca="1" si="40"/>
        <v>0.7215664291902163</v>
      </c>
      <c r="F1325" s="24">
        <f t="shared" ca="1" si="41"/>
        <v>6.5266166811354092</v>
      </c>
    </row>
    <row r="1326" spans="5:6" x14ac:dyDescent="0.25">
      <c r="E1326" s="24">
        <f t="shared" ca="1" si="40"/>
        <v>0.97066232038726252</v>
      </c>
      <c r="F1326" s="24">
        <f t="shared" ca="1" si="41"/>
        <v>0.59553271933414498</v>
      </c>
    </row>
    <row r="1327" spans="5:6" x14ac:dyDescent="0.25">
      <c r="E1327" s="24">
        <f t="shared" ca="1" si="40"/>
        <v>0.95059275625029727</v>
      </c>
      <c r="F1327" s="24">
        <f t="shared" ca="1" si="41"/>
        <v>1.0133907003639842</v>
      </c>
    </row>
    <row r="1328" spans="5:6" x14ac:dyDescent="0.25">
      <c r="E1328" s="24">
        <f t="shared" ca="1" si="40"/>
        <v>0.55606707274929157</v>
      </c>
      <c r="F1328" s="24">
        <f t="shared" ca="1" si="41"/>
        <v>11.737327151322635</v>
      </c>
    </row>
    <row r="1329" spans="5:6" x14ac:dyDescent="0.25">
      <c r="E1329" s="24">
        <f t="shared" ca="1" si="40"/>
        <v>0.61596366930307445</v>
      </c>
      <c r="F1329" s="24">
        <f t="shared" ca="1" si="41"/>
        <v>9.6913459118402336</v>
      </c>
    </row>
    <row r="1330" spans="5:6" x14ac:dyDescent="0.25">
      <c r="E1330" s="24">
        <f t="shared" ca="1" si="40"/>
        <v>0.40231369309588172</v>
      </c>
      <c r="F1330" s="24">
        <f t="shared" ca="1" si="41"/>
        <v>18.210463271576813</v>
      </c>
    </row>
    <row r="1331" spans="5:6" x14ac:dyDescent="0.25">
      <c r="E1331" s="24">
        <f t="shared" ca="1" si="40"/>
        <v>0.88256436174726538</v>
      </c>
      <c r="F1331" s="24">
        <f t="shared" ca="1" si="41"/>
        <v>2.4984712335131696</v>
      </c>
    </row>
    <row r="1332" spans="5:6" x14ac:dyDescent="0.25">
      <c r="E1332" s="24">
        <f t="shared" ca="1" si="40"/>
        <v>9.2179139517036823E-2</v>
      </c>
      <c r="F1332" s="24">
        <f t="shared" ca="1" si="41"/>
        <v>47.680428530905367</v>
      </c>
    </row>
    <row r="1333" spans="5:6" x14ac:dyDescent="0.25">
      <c r="E1333" s="24">
        <f t="shared" ca="1" si="40"/>
        <v>0.96689623024063098</v>
      </c>
      <c r="F1333" s="24">
        <f t="shared" ca="1" si="41"/>
        <v>0.67328200620429801</v>
      </c>
    </row>
    <row r="1334" spans="5:6" x14ac:dyDescent="0.25">
      <c r="E1334" s="24">
        <f t="shared" ca="1" si="40"/>
        <v>0.59632201651310801</v>
      </c>
      <c r="F1334" s="24">
        <f t="shared" ca="1" si="41"/>
        <v>10.339489233225462</v>
      </c>
    </row>
    <row r="1335" spans="5:6" x14ac:dyDescent="0.25">
      <c r="E1335" s="24">
        <f t="shared" ca="1" si="40"/>
        <v>0.65011762558617137</v>
      </c>
      <c r="F1335" s="24">
        <f t="shared" ca="1" si="41"/>
        <v>8.6120394004783574</v>
      </c>
    </row>
    <row r="1336" spans="5:6" x14ac:dyDescent="0.25">
      <c r="E1336" s="24">
        <f t="shared" ca="1" si="40"/>
        <v>0.45950749278999903</v>
      </c>
      <c r="F1336" s="24">
        <f t="shared" ca="1" si="41"/>
        <v>15.552000618421726</v>
      </c>
    </row>
    <row r="1337" spans="5:6" x14ac:dyDescent="0.25">
      <c r="E1337" s="24">
        <f t="shared" ca="1" si="40"/>
        <v>0.24248469482209134</v>
      </c>
      <c r="F1337" s="24">
        <f t="shared" ca="1" si="41"/>
        <v>28.336333694641713</v>
      </c>
    </row>
    <row r="1338" spans="5:6" x14ac:dyDescent="0.25">
      <c r="E1338" s="24">
        <f t="shared" ca="1" si="40"/>
        <v>0.19544224789562192</v>
      </c>
      <c r="F1338" s="24">
        <f t="shared" ca="1" si="41"/>
        <v>32.649807007630663</v>
      </c>
    </row>
    <row r="1339" spans="5:6" x14ac:dyDescent="0.25">
      <c r="E1339" s="24">
        <f t="shared" ca="1" si="40"/>
        <v>0.97930126512733739</v>
      </c>
      <c r="F1339" s="24">
        <f t="shared" ca="1" si="41"/>
        <v>0.41831912774392954</v>
      </c>
    </row>
    <row r="1340" spans="5:6" x14ac:dyDescent="0.25">
      <c r="E1340" s="24">
        <f t="shared" ca="1" si="40"/>
        <v>1.7571952322405493E-2</v>
      </c>
      <c r="F1340" s="24">
        <f t="shared" ca="1" si="41"/>
        <v>80.82902532286171</v>
      </c>
    </row>
    <row r="1341" spans="5:6" x14ac:dyDescent="0.25">
      <c r="E1341" s="24">
        <f t="shared" ca="1" si="40"/>
        <v>0.52499107606397921</v>
      </c>
      <c r="F1341" s="24">
        <f t="shared" ca="1" si="41"/>
        <v>12.887480290167067</v>
      </c>
    </row>
    <row r="1342" spans="5:6" x14ac:dyDescent="0.25">
      <c r="E1342" s="24">
        <f t="shared" ca="1" si="40"/>
        <v>0.2243557727331662</v>
      </c>
      <c r="F1342" s="24">
        <f t="shared" ca="1" si="41"/>
        <v>29.890444319310884</v>
      </c>
    </row>
    <row r="1343" spans="5:6" x14ac:dyDescent="0.25">
      <c r="E1343" s="24">
        <f t="shared" ca="1" si="40"/>
        <v>0.65791607756512427</v>
      </c>
      <c r="F1343" s="24">
        <f t="shared" ca="1" si="41"/>
        <v>8.3735579497058676</v>
      </c>
    </row>
    <row r="1344" spans="5:6" x14ac:dyDescent="0.25">
      <c r="E1344" s="24">
        <f t="shared" ca="1" si="40"/>
        <v>0.80217474028564273</v>
      </c>
      <c r="F1344" s="24">
        <f t="shared" ca="1" si="41"/>
        <v>4.4085762838550098</v>
      </c>
    </row>
    <row r="1345" spans="5:6" x14ac:dyDescent="0.25">
      <c r="E1345" s="24">
        <f t="shared" ca="1" si="40"/>
        <v>0.71657060963940611</v>
      </c>
      <c r="F1345" s="24">
        <f t="shared" ca="1" si="41"/>
        <v>6.6655697714613105</v>
      </c>
    </row>
    <row r="1346" spans="5:6" x14ac:dyDescent="0.25">
      <c r="E1346" s="24">
        <f t="shared" ca="1" si="40"/>
        <v>0.44629020738820413</v>
      </c>
      <c r="F1346" s="24">
        <f t="shared" ca="1" si="41"/>
        <v>16.135716987145788</v>
      </c>
    </row>
    <row r="1347" spans="5:6" x14ac:dyDescent="0.25">
      <c r="E1347" s="24">
        <f t="shared" ca="1" si="40"/>
        <v>3.7174719177802462E-2</v>
      </c>
      <c r="F1347" s="24">
        <f t="shared" ca="1" si="41"/>
        <v>65.842526814498171</v>
      </c>
    </row>
    <row r="1348" spans="5:6" x14ac:dyDescent="0.25">
      <c r="E1348" s="24">
        <f t="shared" ref="E1348:E1411" ca="1" si="42">RAND()</f>
        <v>0.45400492561152173</v>
      </c>
      <c r="F1348" s="24">
        <f t="shared" ref="F1348:F1411" ca="1" si="43">-LOG(E1348,EXP(1))/$C$3</f>
        <v>15.792944632701152</v>
      </c>
    </row>
    <row r="1349" spans="5:6" x14ac:dyDescent="0.25">
      <c r="E1349" s="24">
        <f t="shared" ca="1" si="42"/>
        <v>0.24487784982632532</v>
      </c>
      <c r="F1349" s="24">
        <f t="shared" ca="1" si="43"/>
        <v>28.139915298065439</v>
      </c>
    </row>
    <row r="1350" spans="5:6" x14ac:dyDescent="0.25">
      <c r="E1350" s="24">
        <f t="shared" ca="1" si="42"/>
        <v>0.85146251360684488</v>
      </c>
      <c r="F1350" s="24">
        <f t="shared" ca="1" si="43"/>
        <v>3.2159960759631927</v>
      </c>
    </row>
    <row r="1351" spans="5:6" x14ac:dyDescent="0.25">
      <c r="E1351" s="24">
        <f t="shared" ca="1" si="42"/>
        <v>0.56636362833911413</v>
      </c>
      <c r="F1351" s="24">
        <f t="shared" ca="1" si="43"/>
        <v>11.370379083350143</v>
      </c>
    </row>
    <row r="1352" spans="5:6" x14ac:dyDescent="0.25">
      <c r="E1352" s="24">
        <f t="shared" ca="1" si="42"/>
        <v>3.7508400391253804E-2</v>
      </c>
      <c r="F1352" s="24">
        <f t="shared" ca="1" si="43"/>
        <v>65.663807213178558</v>
      </c>
    </row>
    <row r="1353" spans="5:6" x14ac:dyDescent="0.25">
      <c r="E1353" s="24">
        <f t="shared" ca="1" si="42"/>
        <v>0.53773672402597816</v>
      </c>
      <c r="F1353" s="24">
        <f t="shared" ca="1" si="43"/>
        <v>12.407723982856224</v>
      </c>
    </row>
    <row r="1354" spans="5:6" x14ac:dyDescent="0.25">
      <c r="E1354" s="24">
        <f t="shared" ca="1" si="42"/>
        <v>0.50198616253817163</v>
      </c>
      <c r="F1354" s="24">
        <f t="shared" ca="1" si="43"/>
        <v>13.78365448670634</v>
      </c>
    </row>
    <row r="1355" spans="5:6" x14ac:dyDescent="0.25">
      <c r="E1355" s="24">
        <f t="shared" ca="1" si="42"/>
        <v>0.19893282450367533</v>
      </c>
      <c r="F1355" s="24">
        <f t="shared" ca="1" si="43"/>
        <v>32.295761531076046</v>
      </c>
    </row>
    <row r="1356" spans="5:6" x14ac:dyDescent="0.25">
      <c r="E1356" s="24">
        <f t="shared" ca="1" si="42"/>
        <v>0.1346436056946414</v>
      </c>
      <c r="F1356" s="24">
        <f t="shared" ca="1" si="43"/>
        <v>40.102478983898813</v>
      </c>
    </row>
    <row r="1357" spans="5:6" x14ac:dyDescent="0.25">
      <c r="E1357" s="24">
        <f t="shared" ca="1" si="42"/>
        <v>0.38997382791809831</v>
      </c>
      <c r="F1357" s="24">
        <f t="shared" ca="1" si="43"/>
        <v>18.833513000251859</v>
      </c>
    </row>
    <row r="1358" spans="5:6" x14ac:dyDescent="0.25">
      <c r="E1358" s="24">
        <f t="shared" ca="1" si="42"/>
        <v>0.8777509008394474</v>
      </c>
      <c r="F1358" s="24">
        <f t="shared" ca="1" si="43"/>
        <v>2.6078487525771177</v>
      </c>
    </row>
    <row r="1359" spans="5:6" x14ac:dyDescent="0.25">
      <c r="E1359" s="24">
        <f t="shared" ca="1" si="42"/>
        <v>0.22553978794214968</v>
      </c>
      <c r="F1359" s="24">
        <f t="shared" ca="1" si="43"/>
        <v>29.785173848024748</v>
      </c>
    </row>
    <row r="1360" spans="5:6" x14ac:dyDescent="0.25">
      <c r="E1360" s="24">
        <f t="shared" ca="1" si="42"/>
        <v>0.79334239228913295</v>
      </c>
      <c r="F1360" s="24">
        <f t="shared" ca="1" si="43"/>
        <v>4.6300076439614539</v>
      </c>
    </row>
    <row r="1361" spans="5:6" x14ac:dyDescent="0.25">
      <c r="E1361" s="24">
        <f t="shared" ca="1" si="42"/>
        <v>0.33417037438058128</v>
      </c>
      <c r="F1361" s="24">
        <f t="shared" ca="1" si="43"/>
        <v>21.922086262556803</v>
      </c>
    </row>
    <row r="1362" spans="5:6" x14ac:dyDescent="0.25">
      <c r="E1362" s="24">
        <f t="shared" ca="1" si="42"/>
        <v>2.0637942570644219E-2</v>
      </c>
      <c r="F1362" s="24">
        <f t="shared" ca="1" si="43"/>
        <v>77.612480499843116</v>
      </c>
    </row>
    <row r="1363" spans="5:6" x14ac:dyDescent="0.25">
      <c r="E1363" s="24">
        <f t="shared" ca="1" si="42"/>
        <v>0.41642830367352857</v>
      </c>
      <c r="F1363" s="24">
        <f t="shared" ca="1" si="43"/>
        <v>17.520819444651679</v>
      </c>
    </row>
    <row r="1364" spans="5:6" x14ac:dyDescent="0.25">
      <c r="E1364" s="24">
        <f t="shared" ca="1" si="42"/>
        <v>0.70525808109652555</v>
      </c>
      <c r="F1364" s="24">
        <f t="shared" ca="1" si="43"/>
        <v>6.9838294136141732</v>
      </c>
    </row>
    <row r="1365" spans="5:6" x14ac:dyDescent="0.25">
      <c r="E1365" s="24">
        <f t="shared" ca="1" si="42"/>
        <v>0.62773212825220248</v>
      </c>
      <c r="F1365" s="24">
        <f t="shared" ca="1" si="43"/>
        <v>9.3128350176049803</v>
      </c>
    </row>
    <row r="1366" spans="5:6" x14ac:dyDescent="0.25">
      <c r="E1366" s="24">
        <f t="shared" ca="1" si="42"/>
        <v>0.63713407464795746</v>
      </c>
      <c r="F1366" s="24">
        <f t="shared" ca="1" si="43"/>
        <v>9.0155033460632694</v>
      </c>
    </row>
    <row r="1367" spans="5:6" x14ac:dyDescent="0.25">
      <c r="E1367" s="24">
        <f t="shared" ca="1" si="42"/>
        <v>0.53811032325505748</v>
      </c>
      <c r="F1367" s="24">
        <f t="shared" ca="1" si="43"/>
        <v>12.393833560605554</v>
      </c>
    </row>
    <row r="1368" spans="5:6" x14ac:dyDescent="0.25">
      <c r="E1368" s="24">
        <f t="shared" ca="1" si="42"/>
        <v>0.6899485364811927</v>
      </c>
      <c r="F1368" s="24">
        <f t="shared" ca="1" si="43"/>
        <v>7.4227653796456572</v>
      </c>
    </row>
    <row r="1369" spans="5:6" x14ac:dyDescent="0.25">
      <c r="E1369" s="24">
        <f t="shared" ca="1" si="42"/>
        <v>5.8655160027102804E-2</v>
      </c>
      <c r="F1369" s="24">
        <f t="shared" ca="1" si="43"/>
        <v>56.721594555018257</v>
      </c>
    </row>
    <row r="1370" spans="5:6" x14ac:dyDescent="0.25">
      <c r="E1370" s="24">
        <f t="shared" ca="1" si="42"/>
        <v>0.10304761589275513</v>
      </c>
      <c r="F1370" s="24">
        <f t="shared" ca="1" si="43"/>
        <v>45.451282147095618</v>
      </c>
    </row>
    <row r="1371" spans="5:6" x14ac:dyDescent="0.25">
      <c r="E1371" s="24">
        <f t="shared" ca="1" si="42"/>
        <v>0.58911207048030978</v>
      </c>
      <c r="F1371" s="24">
        <f t="shared" ca="1" si="43"/>
        <v>10.582776819354677</v>
      </c>
    </row>
    <row r="1372" spans="5:6" x14ac:dyDescent="0.25">
      <c r="E1372" s="24">
        <f t="shared" ca="1" si="42"/>
        <v>0.84341655484627898</v>
      </c>
      <c r="F1372" s="24">
        <f t="shared" ca="1" si="43"/>
        <v>3.4058861832297849</v>
      </c>
    </row>
    <row r="1373" spans="5:6" x14ac:dyDescent="0.25">
      <c r="E1373" s="24">
        <f t="shared" ca="1" si="42"/>
        <v>0.6868220481132975</v>
      </c>
      <c r="F1373" s="24">
        <f t="shared" ca="1" si="43"/>
        <v>7.5136009560952761</v>
      </c>
    </row>
    <row r="1374" spans="5:6" x14ac:dyDescent="0.25">
      <c r="E1374" s="24">
        <f t="shared" ca="1" si="42"/>
        <v>0.36993967392269156</v>
      </c>
      <c r="F1374" s="24">
        <f t="shared" ca="1" si="43"/>
        <v>19.888306601781608</v>
      </c>
    </row>
    <row r="1375" spans="5:6" x14ac:dyDescent="0.25">
      <c r="E1375" s="24">
        <f t="shared" ca="1" si="42"/>
        <v>1.4890945713218806E-2</v>
      </c>
      <c r="F1375" s="24">
        <f t="shared" ca="1" si="43"/>
        <v>84.140038419817884</v>
      </c>
    </row>
    <row r="1376" spans="5:6" x14ac:dyDescent="0.25">
      <c r="E1376" s="24">
        <f t="shared" ca="1" si="42"/>
        <v>0.25473603637296149</v>
      </c>
      <c r="F1376" s="24">
        <f t="shared" ca="1" si="43"/>
        <v>27.350548428832145</v>
      </c>
    </row>
    <row r="1377" spans="5:6" x14ac:dyDescent="0.25">
      <c r="E1377" s="24">
        <f t="shared" ca="1" si="42"/>
        <v>3.8262427852187031E-3</v>
      </c>
      <c r="F1377" s="24">
        <f t="shared" ca="1" si="43"/>
        <v>111.31743906615104</v>
      </c>
    </row>
    <row r="1378" spans="5:6" x14ac:dyDescent="0.25">
      <c r="E1378" s="24">
        <f t="shared" ca="1" si="42"/>
        <v>0.32601756681511807</v>
      </c>
      <c r="F1378" s="24">
        <f t="shared" ca="1" si="43"/>
        <v>22.416080262625584</v>
      </c>
    </row>
    <row r="1379" spans="5:6" x14ac:dyDescent="0.25">
      <c r="E1379" s="24">
        <f t="shared" ca="1" si="42"/>
        <v>0.52398441798798567</v>
      </c>
      <c r="F1379" s="24">
        <f t="shared" ca="1" si="43"/>
        <v>12.925866635347752</v>
      </c>
    </row>
    <row r="1380" spans="5:6" x14ac:dyDescent="0.25">
      <c r="E1380" s="24">
        <f t="shared" ca="1" si="42"/>
        <v>0.69188987189315154</v>
      </c>
      <c r="F1380" s="24">
        <f t="shared" ca="1" si="43"/>
        <v>7.366569613847977</v>
      </c>
    </row>
    <row r="1381" spans="5:6" x14ac:dyDescent="0.25">
      <c r="E1381" s="24">
        <f t="shared" ca="1" si="42"/>
        <v>0.13588441954687569</v>
      </c>
      <c r="F1381" s="24">
        <f t="shared" ca="1" si="43"/>
        <v>39.919012217032709</v>
      </c>
    </row>
    <row r="1382" spans="5:6" x14ac:dyDescent="0.25">
      <c r="E1382" s="24">
        <f t="shared" ca="1" si="42"/>
        <v>0.10025751520470771</v>
      </c>
      <c r="F1382" s="24">
        <f t="shared" ca="1" si="43"/>
        <v>46.000265019393552</v>
      </c>
    </row>
    <row r="1383" spans="5:6" x14ac:dyDescent="0.25">
      <c r="E1383" s="24">
        <f t="shared" ca="1" si="42"/>
        <v>0.32245318116957056</v>
      </c>
      <c r="F1383" s="24">
        <f t="shared" ca="1" si="43"/>
        <v>22.635946559063406</v>
      </c>
    </row>
    <row r="1384" spans="5:6" x14ac:dyDescent="0.25">
      <c r="E1384" s="24">
        <f t="shared" ca="1" si="42"/>
        <v>0.34994405701261666</v>
      </c>
      <c r="F1384" s="24">
        <f t="shared" ca="1" si="43"/>
        <v>20.99963948761598</v>
      </c>
    </row>
    <row r="1385" spans="5:6" x14ac:dyDescent="0.25">
      <c r="E1385" s="24">
        <f t="shared" ca="1" si="42"/>
        <v>0.62342794092832565</v>
      </c>
      <c r="F1385" s="24">
        <f t="shared" ca="1" si="43"/>
        <v>9.4504418485639849</v>
      </c>
    </row>
    <row r="1386" spans="5:6" x14ac:dyDescent="0.25">
      <c r="E1386" s="24">
        <f t="shared" ca="1" si="42"/>
        <v>0.46082909065235911</v>
      </c>
      <c r="F1386" s="24">
        <f t="shared" ca="1" si="43"/>
        <v>15.494560816742604</v>
      </c>
    </row>
    <row r="1387" spans="5:6" x14ac:dyDescent="0.25">
      <c r="E1387" s="24">
        <f t="shared" ca="1" si="42"/>
        <v>0.17259324195764281</v>
      </c>
      <c r="F1387" s="24">
        <f t="shared" ca="1" si="43"/>
        <v>35.136353109166507</v>
      </c>
    </row>
    <row r="1388" spans="5:6" x14ac:dyDescent="0.25">
      <c r="E1388" s="24">
        <f t="shared" ca="1" si="42"/>
        <v>0.63670047315467493</v>
      </c>
      <c r="F1388" s="24">
        <f t="shared" ca="1" si="43"/>
        <v>9.0291189764691815</v>
      </c>
    </row>
    <row r="1389" spans="5:6" x14ac:dyDescent="0.25">
      <c r="E1389" s="24">
        <f t="shared" ca="1" si="42"/>
        <v>0.39176650181653772</v>
      </c>
      <c r="F1389" s="24">
        <f t="shared" ca="1" si="43"/>
        <v>18.741785505960763</v>
      </c>
    </row>
    <row r="1390" spans="5:6" x14ac:dyDescent="0.25">
      <c r="E1390" s="24">
        <f t="shared" ca="1" si="42"/>
        <v>1.6647848638180918E-2</v>
      </c>
      <c r="F1390" s="24">
        <f t="shared" ca="1" si="43"/>
        <v>81.909485636483979</v>
      </c>
    </row>
    <row r="1391" spans="5:6" x14ac:dyDescent="0.25">
      <c r="E1391" s="24">
        <f t="shared" ca="1" si="42"/>
        <v>5.3406364895724812E-2</v>
      </c>
      <c r="F1391" s="24">
        <f t="shared" ca="1" si="43"/>
        <v>58.596506946300998</v>
      </c>
    </row>
    <row r="1392" spans="5:6" x14ac:dyDescent="0.25">
      <c r="E1392" s="24">
        <f t="shared" ca="1" si="42"/>
        <v>0.69782528296200963</v>
      </c>
      <c r="F1392" s="24">
        <f t="shared" ca="1" si="43"/>
        <v>7.1957303699091391</v>
      </c>
    </row>
    <row r="1393" spans="5:6" x14ac:dyDescent="0.25">
      <c r="E1393" s="24">
        <f t="shared" ca="1" si="42"/>
        <v>0.24426355174592662</v>
      </c>
      <c r="F1393" s="24">
        <f t="shared" ca="1" si="43"/>
        <v>28.190150130069718</v>
      </c>
    </row>
    <row r="1394" spans="5:6" x14ac:dyDescent="0.25">
      <c r="E1394" s="24">
        <f t="shared" ca="1" si="42"/>
        <v>7.3265981531377755E-2</v>
      </c>
      <c r="F1394" s="24">
        <f t="shared" ca="1" si="43"/>
        <v>52.273177539590584</v>
      </c>
    </row>
    <row r="1395" spans="5:6" x14ac:dyDescent="0.25">
      <c r="E1395" s="24">
        <f t="shared" ca="1" si="42"/>
        <v>0.89982845290600855</v>
      </c>
      <c r="F1395" s="24">
        <f t="shared" ca="1" si="43"/>
        <v>2.1110228341606017</v>
      </c>
    </row>
    <row r="1396" spans="5:6" x14ac:dyDescent="0.25">
      <c r="E1396" s="24">
        <f t="shared" ca="1" si="42"/>
        <v>0.80163874364632759</v>
      </c>
      <c r="F1396" s="24">
        <f t="shared" ca="1" si="43"/>
        <v>4.4219443385481609</v>
      </c>
    </row>
    <row r="1397" spans="5:6" x14ac:dyDescent="0.25">
      <c r="E1397" s="24">
        <f t="shared" ca="1" si="42"/>
        <v>0.40369045269082482</v>
      </c>
      <c r="F1397" s="24">
        <f t="shared" ca="1" si="43"/>
        <v>18.14213801835642</v>
      </c>
    </row>
    <row r="1398" spans="5:6" x14ac:dyDescent="0.25">
      <c r="E1398" s="24">
        <f t="shared" ca="1" si="42"/>
        <v>0.4547969598992071</v>
      </c>
      <c r="F1398" s="24">
        <f t="shared" ca="1" si="43"/>
        <v>15.758084032130673</v>
      </c>
    </row>
    <row r="1399" spans="5:6" x14ac:dyDescent="0.25">
      <c r="E1399" s="24">
        <f t="shared" ca="1" si="42"/>
        <v>0.37372013019692651</v>
      </c>
      <c r="F1399" s="24">
        <f t="shared" ca="1" si="43"/>
        <v>19.684961533529968</v>
      </c>
    </row>
    <row r="1400" spans="5:6" x14ac:dyDescent="0.25">
      <c r="E1400" s="24">
        <f t="shared" ca="1" si="42"/>
        <v>0.37260326604957417</v>
      </c>
      <c r="F1400" s="24">
        <f t="shared" ca="1" si="43"/>
        <v>19.744821105758366</v>
      </c>
    </row>
    <row r="1401" spans="5:6" x14ac:dyDescent="0.25">
      <c r="E1401" s="24">
        <f t="shared" ca="1" si="42"/>
        <v>0.78286896442026754</v>
      </c>
      <c r="F1401" s="24">
        <f t="shared" ca="1" si="43"/>
        <v>4.8957989534512594</v>
      </c>
    </row>
    <row r="1402" spans="5:6" x14ac:dyDescent="0.25">
      <c r="E1402" s="24">
        <f t="shared" ca="1" si="42"/>
        <v>0.64768183166637627</v>
      </c>
      <c r="F1402" s="24">
        <f t="shared" ca="1" si="43"/>
        <v>8.6871140744987621</v>
      </c>
    </row>
    <row r="1403" spans="5:6" x14ac:dyDescent="0.25">
      <c r="E1403" s="24">
        <f t="shared" ca="1" si="42"/>
        <v>0.93524042365949733</v>
      </c>
      <c r="F1403" s="24">
        <f t="shared" ca="1" si="43"/>
        <v>1.3390329028783403</v>
      </c>
    </row>
    <row r="1404" spans="5:6" x14ac:dyDescent="0.25">
      <c r="E1404" s="24">
        <f t="shared" ca="1" si="42"/>
        <v>0.48209995446800302</v>
      </c>
      <c r="F1404" s="24">
        <f t="shared" ca="1" si="43"/>
        <v>14.592076240313888</v>
      </c>
    </row>
    <row r="1405" spans="5:6" x14ac:dyDescent="0.25">
      <c r="E1405" s="24">
        <f t="shared" ca="1" si="42"/>
        <v>0.14747091325601236</v>
      </c>
      <c r="F1405" s="24">
        <f t="shared" ca="1" si="43"/>
        <v>38.282486418254393</v>
      </c>
    </row>
    <row r="1406" spans="5:6" x14ac:dyDescent="0.25">
      <c r="E1406" s="24">
        <f t="shared" ca="1" si="42"/>
        <v>0.58454561988863873</v>
      </c>
      <c r="F1406" s="24">
        <f t="shared" ca="1" si="43"/>
        <v>10.738409033823602</v>
      </c>
    </row>
    <row r="1407" spans="5:6" x14ac:dyDescent="0.25">
      <c r="E1407" s="24">
        <f t="shared" ca="1" si="42"/>
        <v>0.87686749150824594</v>
      </c>
      <c r="F1407" s="24">
        <f t="shared" ca="1" si="43"/>
        <v>2.6279878189336312</v>
      </c>
    </row>
    <row r="1408" spans="5:6" x14ac:dyDescent="0.25">
      <c r="E1408" s="24">
        <f t="shared" ca="1" si="42"/>
        <v>0.31151738327616785</v>
      </c>
      <c r="F1408" s="24">
        <f t="shared" ca="1" si="43"/>
        <v>23.326002745034895</v>
      </c>
    </row>
    <row r="1409" spans="5:6" x14ac:dyDescent="0.25">
      <c r="E1409" s="24">
        <f t="shared" ca="1" si="42"/>
        <v>0.73413505237381127</v>
      </c>
      <c r="F1409" s="24">
        <f t="shared" ca="1" si="43"/>
        <v>6.18124544465896</v>
      </c>
    </row>
    <row r="1410" spans="5:6" x14ac:dyDescent="0.25">
      <c r="E1410" s="24">
        <f t="shared" ca="1" si="42"/>
        <v>0.32680550441697009</v>
      </c>
      <c r="F1410" s="24">
        <f t="shared" ca="1" si="43"/>
        <v>22.367801455139119</v>
      </c>
    </row>
    <row r="1411" spans="5:6" x14ac:dyDescent="0.25">
      <c r="E1411" s="24">
        <f t="shared" ca="1" si="42"/>
        <v>0.40066030258622432</v>
      </c>
      <c r="F1411" s="24">
        <f t="shared" ca="1" si="43"/>
        <v>18.29282672818934</v>
      </c>
    </row>
    <row r="1412" spans="5:6" x14ac:dyDescent="0.25">
      <c r="E1412" s="24">
        <f t="shared" ref="E1412:E1475" ca="1" si="44">RAND()</f>
        <v>0.80010506134209336</v>
      </c>
      <c r="F1412" s="24">
        <f t="shared" ref="F1412:F1475" ca="1" si="45">-LOG(E1412,EXP(1))/$C$3</f>
        <v>4.4602446651837253</v>
      </c>
    </row>
    <row r="1413" spans="5:6" x14ac:dyDescent="0.25">
      <c r="E1413" s="24">
        <f t="shared" ca="1" si="44"/>
        <v>5.3517024532389601E-2</v>
      </c>
      <c r="F1413" s="24">
        <f t="shared" ca="1" si="45"/>
        <v>58.555109202826486</v>
      </c>
    </row>
    <row r="1414" spans="5:6" x14ac:dyDescent="0.25">
      <c r="E1414" s="24">
        <f t="shared" ca="1" si="44"/>
        <v>0.49056479620503235</v>
      </c>
      <c r="F1414" s="24">
        <f t="shared" ca="1" si="45"/>
        <v>14.24395812693322</v>
      </c>
    </row>
    <row r="1415" spans="5:6" x14ac:dyDescent="0.25">
      <c r="E1415" s="24">
        <f t="shared" ca="1" si="44"/>
        <v>0.6322090633811287</v>
      </c>
      <c r="F1415" s="24">
        <f t="shared" ca="1" si="45"/>
        <v>9.1707028609449512</v>
      </c>
    </row>
    <row r="1416" spans="5:6" x14ac:dyDescent="0.25">
      <c r="E1416" s="24">
        <f t="shared" ca="1" si="44"/>
        <v>0.28469056101470713</v>
      </c>
      <c r="F1416" s="24">
        <f t="shared" ca="1" si="45"/>
        <v>25.127048787869967</v>
      </c>
    </row>
    <row r="1417" spans="5:6" x14ac:dyDescent="0.25">
      <c r="E1417" s="24">
        <f t="shared" ca="1" si="44"/>
        <v>0.30460254550675825</v>
      </c>
      <c r="F1417" s="24">
        <f t="shared" ca="1" si="45"/>
        <v>23.774949633446987</v>
      </c>
    </row>
    <row r="1418" spans="5:6" x14ac:dyDescent="0.25">
      <c r="E1418" s="24">
        <f t="shared" ca="1" si="44"/>
        <v>0.60268497698778789</v>
      </c>
      <c r="F1418" s="24">
        <f t="shared" ca="1" si="45"/>
        <v>10.127212899793033</v>
      </c>
    </row>
    <row r="1419" spans="5:6" x14ac:dyDescent="0.25">
      <c r="E1419" s="24">
        <f t="shared" ca="1" si="44"/>
        <v>0.69334273864936991</v>
      </c>
      <c r="F1419" s="24">
        <f t="shared" ca="1" si="45"/>
        <v>7.3246165937444712</v>
      </c>
    </row>
    <row r="1420" spans="5:6" x14ac:dyDescent="0.25">
      <c r="E1420" s="24">
        <f t="shared" ca="1" si="44"/>
        <v>0.8049317400816004</v>
      </c>
      <c r="F1420" s="24">
        <f t="shared" ca="1" si="45"/>
        <v>4.3399560017711183</v>
      </c>
    </row>
    <row r="1421" spans="5:6" x14ac:dyDescent="0.25">
      <c r="E1421" s="24">
        <f t="shared" ca="1" si="44"/>
        <v>0.15033077067241751</v>
      </c>
      <c r="F1421" s="24">
        <f t="shared" ca="1" si="45"/>
        <v>37.898345496356015</v>
      </c>
    </row>
    <row r="1422" spans="5:6" x14ac:dyDescent="0.25">
      <c r="E1422" s="24">
        <f t="shared" ca="1" si="44"/>
        <v>0.48157339865567406</v>
      </c>
      <c r="F1422" s="24">
        <f t="shared" ca="1" si="45"/>
        <v>14.613932437251357</v>
      </c>
    </row>
    <row r="1423" spans="5:6" x14ac:dyDescent="0.25">
      <c r="E1423" s="24">
        <f t="shared" ca="1" si="44"/>
        <v>4.0276464695927605E-2</v>
      </c>
      <c r="F1423" s="24">
        <f t="shared" ca="1" si="45"/>
        <v>64.239759664157432</v>
      </c>
    </row>
    <row r="1424" spans="5:6" x14ac:dyDescent="0.25">
      <c r="E1424" s="24">
        <f t="shared" ca="1" si="44"/>
        <v>0.72940574441487949</v>
      </c>
      <c r="F1424" s="24">
        <f t="shared" ca="1" si="45"/>
        <v>6.310502502080964</v>
      </c>
    </row>
    <row r="1425" spans="5:6" x14ac:dyDescent="0.25">
      <c r="E1425" s="24">
        <f t="shared" ca="1" si="44"/>
        <v>0.88026068815602154</v>
      </c>
      <c r="F1425" s="24">
        <f t="shared" ca="1" si="45"/>
        <v>2.5507435767666364</v>
      </c>
    </row>
    <row r="1426" spans="5:6" x14ac:dyDescent="0.25">
      <c r="E1426" s="24">
        <f t="shared" ca="1" si="44"/>
        <v>0.64546052945146171</v>
      </c>
      <c r="F1426" s="24">
        <f t="shared" ca="1" si="45"/>
        <v>8.7558243562587634</v>
      </c>
    </row>
    <row r="1427" spans="5:6" x14ac:dyDescent="0.25">
      <c r="E1427" s="24">
        <f t="shared" ca="1" si="44"/>
        <v>0.58292956208583846</v>
      </c>
      <c r="F1427" s="24">
        <f t="shared" ca="1" si="45"/>
        <v>10.793778393615735</v>
      </c>
    </row>
    <row r="1428" spans="5:6" x14ac:dyDescent="0.25">
      <c r="E1428" s="24">
        <f t="shared" ca="1" si="44"/>
        <v>0.48813484681838171</v>
      </c>
      <c r="F1428" s="24">
        <f t="shared" ca="1" si="45"/>
        <v>14.343271717046626</v>
      </c>
    </row>
    <row r="1429" spans="5:6" x14ac:dyDescent="0.25">
      <c r="E1429" s="24">
        <f t="shared" ca="1" si="44"/>
        <v>0.54988658877932595</v>
      </c>
      <c r="F1429" s="24">
        <f t="shared" ca="1" si="45"/>
        <v>11.960864484752568</v>
      </c>
    </row>
    <row r="1430" spans="5:6" x14ac:dyDescent="0.25">
      <c r="E1430" s="24">
        <f t="shared" ca="1" si="44"/>
        <v>0.40105520674170914</v>
      </c>
      <c r="F1430" s="24">
        <f t="shared" ca="1" si="45"/>
        <v>18.273123769579783</v>
      </c>
    </row>
    <row r="1431" spans="5:6" x14ac:dyDescent="0.25">
      <c r="E1431" s="24">
        <f t="shared" ca="1" si="44"/>
        <v>0.65745599274407351</v>
      </c>
      <c r="F1431" s="24">
        <f t="shared" ca="1" si="45"/>
        <v>8.3875489671586045</v>
      </c>
    </row>
    <row r="1432" spans="5:6" x14ac:dyDescent="0.25">
      <c r="E1432" s="24">
        <f t="shared" ca="1" si="44"/>
        <v>0.1484108252893499</v>
      </c>
      <c r="F1432" s="24">
        <f t="shared" ca="1" si="45"/>
        <v>38.155420084312098</v>
      </c>
    </row>
    <row r="1433" spans="5:6" x14ac:dyDescent="0.25">
      <c r="E1433" s="24">
        <f t="shared" ca="1" si="44"/>
        <v>0.96698846230916036</v>
      </c>
      <c r="F1433" s="24">
        <f t="shared" ca="1" si="45"/>
        <v>0.6713743005597036</v>
      </c>
    </row>
    <row r="1434" spans="5:6" x14ac:dyDescent="0.25">
      <c r="E1434" s="24">
        <f t="shared" ca="1" si="44"/>
        <v>0.33819638212049941</v>
      </c>
      <c r="F1434" s="24">
        <f t="shared" ca="1" si="45"/>
        <v>21.682570800610492</v>
      </c>
    </row>
    <row r="1435" spans="5:6" x14ac:dyDescent="0.25">
      <c r="E1435" s="24">
        <f t="shared" ca="1" si="44"/>
        <v>0.1878929252608379</v>
      </c>
      <c r="F1435" s="24">
        <f t="shared" ca="1" si="45"/>
        <v>33.437660497806036</v>
      </c>
    </row>
    <row r="1436" spans="5:6" x14ac:dyDescent="0.25">
      <c r="E1436" s="24">
        <f t="shared" ca="1" si="44"/>
        <v>0.82339046955517881</v>
      </c>
      <c r="F1436" s="24">
        <f t="shared" ca="1" si="45"/>
        <v>3.8864948843033051</v>
      </c>
    </row>
    <row r="1437" spans="5:6" x14ac:dyDescent="0.25">
      <c r="E1437" s="24">
        <f t="shared" ca="1" si="44"/>
        <v>0.46164704223885089</v>
      </c>
      <c r="F1437" s="24">
        <f t="shared" ca="1" si="45"/>
        <v>15.459093154363439</v>
      </c>
    </row>
    <row r="1438" spans="5:6" x14ac:dyDescent="0.25">
      <c r="E1438" s="24">
        <f t="shared" ca="1" si="44"/>
        <v>0.34759893536789732</v>
      </c>
      <c r="F1438" s="24">
        <f t="shared" ca="1" si="45"/>
        <v>21.134118968074215</v>
      </c>
    </row>
    <row r="1439" spans="5:6" x14ac:dyDescent="0.25">
      <c r="E1439" s="24">
        <f t="shared" ca="1" si="44"/>
        <v>0.99941846690259994</v>
      </c>
      <c r="F1439" s="24">
        <f t="shared" ca="1" si="45"/>
        <v>1.1634045067095556E-2</v>
      </c>
    </row>
    <row r="1440" spans="5:6" x14ac:dyDescent="0.25">
      <c r="E1440" s="24">
        <f t="shared" ca="1" si="44"/>
        <v>0.79918051359371156</v>
      </c>
      <c r="F1440" s="24">
        <f t="shared" ca="1" si="45"/>
        <v>4.4833686867059876</v>
      </c>
    </row>
    <row r="1441" spans="5:6" x14ac:dyDescent="0.25">
      <c r="E1441" s="24">
        <f t="shared" ca="1" si="44"/>
        <v>0.30439164467683355</v>
      </c>
      <c r="F1441" s="24">
        <f t="shared" ca="1" si="45"/>
        <v>23.78880203741112</v>
      </c>
    </row>
    <row r="1442" spans="5:6" x14ac:dyDescent="0.25">
      <c r="E1442" s="24">
        <f t="shared" ca="1" si="44"/>
        <v>0.12282370260666731</v>
      </c>
      <c r="F1442" s="24">
        <f t="shared" ca="1" si="45"/>
        <v>41.940105278501257</v>
      </c>
    </row>
    <row r="1443" spans="5:6" x14ac:dyDescent="0.25">
      <c r="E1443" s="24">
        <f t="shared" ca="1" si="44"/>
        <v>0.63913534981956033</v>
      </c>
      <c r="F1443" s="24">
        <f t="shared" ca="1" si="45"/>
        <v>8.9527806396031711</v>
      </c>
    </row>
    <row r="1444" spans="5:6" x14ac:dyDescent="0.25">
      <c r="E1444" s="24">
        <f t="shared" ca="1" si="44"/>
        <v>0.53450939830341682</v>
      </c>
      <c r="F1444" s="24">
        <f t="shared" ca="1" si="45"/>
        <v>12.528119306326115</v>
      </c>
    </row>
    <row r="1445" spans="5:6" x14ac:dyDescent="0.25">
      <c r="E1445" s="24">
        <f t="shared" ca="1" si="44"/>
        <v>0.50110271476713841</v>
      </c>
      <c r="F1445" s="24">
        <f t="shared" ca="1" si="45"/>
        <v>13.818883588312211</v>
      </c>
    </row>
    <row r="1446" spans="5:6" x14ac:dyDescent="0.25">
      <c r="E1446" s="24">
        <f t="shared" ca="1" si="44"/>
        <v>5.7029660170381691E-2</v>
      </c>
      <c r="F1446" s="24">
        <f t="shared" ca="1" si="45"/>
        <v>57.283675852367359</v>
      </c>
    </row>
    <row r="1447" spans="5:6" x14ac:dyDescent="0.25">
      <c r="E1447" s="24">
        <f t="shared" ca="1" si="44"/>
        <v>0.92267660340365742</v>
      </c>
      <c r="F1447" s="24">
        <f t="shared" ca="1" si="45"/>
        <v>1.6095296277157858</v>
      </c>
    </row>
    <row r="1448" spans="5:6" x14ac:dyDescent="0.25">
      <c r="E1448" s="24">
        <f t="shared" ca="1" si="44"/>
        <v>0.50782728676206379</v>
      </c>
      <c r="F1448" s="24">
        <f t="shared" ca="1" si="45"/>
        <v>13.552277518021667</v>
      </c>
    </row>
    <row r="1449" spans="5:6" x14ac:dyDescent="0.25">
      <c r="E1449" s="24">
        <f t="shared" ca="1" si="44"/>
        <v>0.80911197910329935</v>
      </c>
      <c r="F1449" s="24">
        <f t="shared" ca="1" si="45"/>
        <v>4.2363590962201032</v>
      </c>
    </row>
    <row r="1450" spans="5:6" x14ac:dyDescent="0.25">
      <c r="E1450" s="24">
        <f t="shared" ca="1" si="44"/>
        <v>0.20465047082767207</v>
      </c>
      <c r="F1450" s="24">
        <f t="shared" ca="1" si="45"/>
        <v>31.729035507961676</v>
      </c>
    </row>
    <row r="1451" spans="5:6" x14ac:dyDescent="0.25">
      <c r="E1451" s="24">
        <f t="shared" ca="1" si="44"/>
        <v>0.23572157485632572</v>
      </c>
      <c r="F1451" s="24">
        <f t="shared" ca="1" si="45"/>
        <v>28.902078759761054</v>
      </c>
    </row>
    <row r="1452" spans="5:6" x14ac:dyDescent="0.25">
      <c r="E1452" s="24">
        <f t="shared" ca="1" si="44"/>
        <v>0.74050442466777033</v>
      </c>
      <c r="F1452" s="24">
        <f t="shared" ca="1" si="45"/>
        <v>6.0084734009738234</v>
      </c>
    </row>
    <row r="1453" spans="5:6" x14ac:dyDescent="0.25">
      <c r="E1453" s="24">
        <f t="shared" ca="1" si="44"/>
        <v>0.75628589074019692</v>
      </c>
      <c r="F1453" s="24">
        <f t="shared" ca="1" si="45"/>
        <v>5.5867162386641596</v>
      </c>
    </row>
    <row r="1454" spans="5:6" x14ac:dyDescent="0.25">
      <c r="E1454" s="24">
        <f t="shared" ca="1" si="44"/>
        <v>0.85921178556501976</v>
      </c>
      <c r="F1454" s="24">
        <f t="shared" ca="1" si="45"/>
        <v>3.0347967683265797</v>
      </c>
    </row>
    <row r="1455" spans="5:6" x14ac:dyDescent="0.25">
      <c r="E1455" s="24">
        <f t="shared" ca="1" si="44"/>
        <v>0.12189704770914045</v>
      </c>
      <c r="F1455" s="24">
        <f t="shared" ca="1" si="45"/>
        <v>42.0915692349041</v>
      </c>
    </row>
    <row r="1456" spans="5:6" x14ac:dyDescent="0.25">
      <c r="E1456" s="24">
        <f t="shared" ca="1" si="44"/>
        <v>0.70247922165543508</v>
      </c>
      <c r="F1456" s="24">
        <f t="shared" ca="1" si="45"/>
        <v>7.0627891185269718</v>
      </c>
    </row>
    <row r="1457" spans="5:6" x14ac:dyDescent="0.25">
      <c r="E1457" s="24">
        <f t="shared" ca="1" si="44"/>
        <v>0.36607135332218876</v>
      </c>
      <c r="F1457" s="24">
        <f t="shared" ca="1" si="45"/>
        <v>20.098540202994133</v>
      </c>
    </row>
    <row r="1458" spans="5:6" x14ac:dyDescent="0.25">
      <c r="E1458" s="24">
        <f t="shared" ca="1" si="44"/>
        <v>0.54553178813732739</v>
      </c>
      <c r="F1458" s="24">
        <f t="shared" ca="1" si="45"/>
        <v>12.119884040223786</v>
      </c>
    </row>
    <row r="1459" spans="5:6" x14ac:dyDescent="0.25">
      <c r="E1459" s="24">
        <f t="shared" ca="1" si="44"/>
        <v>0.29969373232667129</v>
      </c>
      <c r="F1459" s="24">
        <f t="shared" ca="1" si="45"/>
        <v>24.099884360715784</v>
      </c>
    </row>
    <row r="1460" spans="5:6" x14ac:dyDescent="0.25">
      <c r="E1460" s="24">
        <f t="shared" ca="1" si="44"/>
        <v>0.9014814535346688</v>
      </c>
      <c r="F1460" s="24">
        <f t="shared" ca="1" si="45"/>
        <v>2.0743161889186421</v>
      </c>
    </row>
    <row r="1461" spans="5:6" x14ac:dyDescent="0.25">
      <c r="E1461" s="24">
        <f t="shared" ca="1" si="44"/>
        <v>5.1139661262470382E-2</v>
      </c>
      <c r="F1461" s="24">
        <f t="shared" ca="1" si="45"/>
        <v>59.463898657411832</v>
      </c>
    </row>
    <row r="1462" spans="5:6" x14ac:dyDescent="0.25">
      <c r="E1462" s="24">
        <f t="shared" ca="1" si="44"/>
        <v>0.16090415754339571</v>
      </c>
      <c r="F1462" s="24">
        <f t="shared" ca="1" si="45"/>
        <v>36.538927720349371</v>
      </c>
    </row>
    <row r="1463" spans="5:6" x14ac:dyDescent="0.25">
      <c r="E1463" s="24">
        <f t="shared" ca="1" si="44"/>
        <v>0.85776236052356669</v>
      </c>
      <c r="F1463" s="24">
        <f t="shared" ca="1" si="45"/>
        <v>3.0685637388789626</v>
      </c>
    </row>
    <row r="1464" spans="5:6" x14ac:dyDescent="0.25">
      <c r="E1464" s="24">
        <f t="shared" ca="1" si="44"/>
        <v>0.93597535411905342</v>
      </c>
      <c r="F1464" s="24">
        <f t="shared" ca="1" si="45"/>
        <v>1.3233226784120213</v>
      </c>
    </row>
    <row r="1465" spans="5:6" x14ac:dyDescent="0.25">
      <c r="E1465" s="24">
        <f t="shared" ca="1" si="44"/>
        <v>0.79293137237235423</v>
      </c>
      <c r="F1465" s="24">
        <f t="shared" ca="1" si="45"/>
        <v>4.640372057346676</v>
      </c>
    </row>
    <row r="1466" spans="5:6" x14ac:dyDescent="0.25">
      <c r="E1466" s="24">
        <f t="shared" ca="1" si="44"/>
        <v>0.42477174637847581</v>
      </c>
      <c r="F1466" s="24">
        <f t="shared" ca="1" si="45"/>
        <v>17.124066433496154</v>
      </c>
    </row>
    <row r="1467" spans="5:6" x14ac:dyDescent="0.25">
      <c r="E1467" s="24">
        <f t="shared" ca="1" si="44"/>
        <v>0.23159939033689525</v>
      </c>
      <c r="F1467" s="24">
        <f t="shared" ca="1" si="45"/>
        <v>29.254923313671739</v>
      </c>
    </row>
    <row r="1468" spans="5:6" x14ac:dyDescent="0.25">
      <c r="E1468" s="24">
        <f t="shared" ca="1" si="44"/>
        <v>0.48047718021789054</v>
      </c>
      <c r="F1468" s="24">
        <f t="shared" ca="1" si="45"/>
        <v>14.659510868834433</v>
      </c>
    </row>
    <row r="1469" spans="5:6" x14ac:dyDescent="0.25">
      <c r="E1469" s="24">
        <f t="shared" ca="1" si="44"/>
        <v>0.2380143247194294</v>
      </c>
      <c r="F1469" s="24">
        <f t="shared" ca="1" si="45"/>
        <v>28.708488384502377</v>
      </c>
    </row>
    <row r="1470" spans="5:6" x14ac:dyDescent="0.25">
      <c r="E1470" s="24">
        <f t="shared" ca="1" si="44"/>
        <v>0.95535062463710918</v>
      </c>
      <c r="F1470" s="24">
        <f t="shared" ca="1" si="45"/>
        <v>0.91353719332437433</v>
      </c>
    </row>
    <row r="1471" spans="5:6" x14ac:dyDescent="0.25">
      <c r="E1471" s="24">
        <f t="shared" ca="1" si="44"/>
        <v>0.15788904544470816</v>
      </c>
      <c r="F1471" s="24">
        <f t="shared" ca="1" si="45"/>
        <v>36.917254733296687</v>
      </c>
    </row>
    <row r="1472" spans="5:6" x14ac:dyDescent="0.25">
      <c r="E1472" s="24">
        <f t="shared" ca="1" si="44"/>
        <v>0.4140255916492751</v>
      </c>
      <c r="F1472" s="24">
        <f t="shared" ca="1" si="45"/>
        <v>17.636549829787349</v>
      </c>
    </row>
    <row r="1473" spans="5:6" x14ac:dyDescent="0.25">
      <c r="E1473" s="24">
        <f t="shared" ca="1" si="44"/>
        <v>0.44928093288678894</v>
      </c>
      <c r="F1473" s="24">
        <f t="shared" ca="1" si="45"/>
        <v>16.002138023658031</v>
      </c>
    </row>
    <row r="1474" spans="5:6" x14ac:dyDescent="0.25">
      <c r="E1474" s="24">
        <f t="shared" ca="1" si="44"/>
        <v>0.65960491879042349</v>
      </c>
      <c r="F1474" s="24">
        <f t="shared" ca="1" si="45"/>
        <v>8.3222846218440125</v>
      </c>
    </row>
    <row r="1475" spans="5:6" x14ac:dyDescent="0.25">
      <c r="E1475" s="24">
        <f t="shared" ca="1" si="44"/>
        <v>0.16481762677990297</v>
      </c>
      <c r="F1475" s="24">
        <f t="shared" ca="1" si="45"/>
        <v>36.058314172210288</v>
      </c>
    </row>
    <row r="1476" spans="5:6" x14ac:dyDescent="0.25">
      <c r="E1476" s="24">
        <f t="shared" ref="E1476:E1539" ca="1" si="46">RAND()</f>
        <v>0.94436862300520985</v>
      </c>
      <c r="F1476" s="24">
        <f t="shared" ref="F1476:F1539" ca="1" si="47">-LOG(E1476,EXP(1))/$C$3</f>
        <v>1.1447739717315617</v>
      </c>
    </row>
    <row r="1477" spans="5:6" x14ac:dyDescent="0.25">
      <c r="E1477" s="24">
        <f t="shared" ca="1" si="46"/>
        <v>0.77897881212096953</v>
      </c>
      <c r="F1477" s="24">
        <f t="shared" ca="1" si="47"/>
        <v>4.9954286459807493</v>
      </c>
    </row>
    <row r="1478" spans="5:6" x14ac:dyDescent="0.25">
      <c r="E1478" s="24">
        <f t="shared" ca="1" si="46"/>
        <v>0.6790694912763412</v>
      </c>
      <c r="F1478" s="24">
        <f t="shared" ca="1" si="47"/>
        <v>7.7406362620301872</v>
      </c>
    </row>
    <row r="1479" spans="5:6" x14ac:dyDescent="0.25">
      <c r="E1479" s="24">
        <f t="shared" ca="1" si="46"/>
        <v>0.52351692819791473</v>
      </c>
      <c r="F1479" s="24">
        <f t="shared" ca="1" si="47"/>
        <v>12.943718252352758</v>
      </c>
    </row>
    <row r="1480" spans="5:6" x14ac:dyDescent="0.25">
      <c r="E1480" s="24">
        <f t="shared" ca="1" si="46"/>
        <v>0.50244449744023101</v>
      </c>
      <c r="F1480" s="24">
        <f t="shared" ca="1" si="47"/>
        <v>13.765401960090674</v>
      </c>
    </row>
    <row r="1481" spans="5:6" x14ac:dyDescent="0.25">
      <c r="E1481" s="24">
        <f t="shared" ca="1" si="46"/>
        <v>0.33991610812415307</v>
      </c>
      <c r="F1481" s="24">
        <f t="shared" ca="1" si="47"/>
        <v>21.58112865257533</v>
      </c>
    </row>
    <row r="1482" spans="5:6" x14ac:dyDescent="0.25">
      <c r="E1482" s="24">
        <f t="shared" ca="1" si="46"/>
        <v>0.37318512419579486</v>
      </c>
      <c r="F1482" s="24">
        <f t="shared" ca="1" si="47"/>
        <v>19.713613418865396</v>
      </c>
    </row>
    <row r="1483" spans="5:6" x14ac:dyDescent="0.25">
      <c r="E1483" s="24">
        <f t="shared" ca="1" si="46"/>
        <v>0.18215377785524345</v>
      </c>
      <c r="F1483" s="24">
        <f t="shared" ca="1" si="47"/>
        <v>34.058080307798939</v>
      </c>
    </row>
    <row r="1484" spans="5:6" x14ac:dyDescent="0.25">
      <c r="E1484" s="24">
        <f t="shared" ca="1" si="46"/>
        <v>0.5761985968560005</v>
      </c>
      <c r="F1484" s="24">
        <f t="shared" ca="1" si="47"/>
        <v>11.026057830060349</v>
      </c>
    </row>
    <row r="1485" spans="5:6" x14ac:dyDescent="0.25">
      <c r="E1485" s="24">
        <f t="shared" ca="1" si="46"/>
        <v>0.75382949931131604</v>
      </c>
      <c r="F1485" s="24">
        <f t="shared" ca="1" si="47"/>
        <v>5.651781295587079</v>
      </c>
    </row>
    <row r="1486" spans="5:6" x14ac:dyDescent="0.25">
      <c r="E1486" s="24">
        <f t="shared" ca="1" si="46"/>
        <v>0.36054777748021949</v>
      </c>
      <c r="F1486" s="24">
        <f t="shared" ca="1" si="47"/>
        <v>20.402615997736454</v>
      </c>
    </row>
    <row r="1487" spans="5:6" x14ac:dyDescent="0.25">
      <c r="E1487" s="24">
        <f t="shared" ca="1" si="46"/>
        <v>0.85972813620872091</v>
      </c>
      <c r="F1487" s="24">
        <f t="shared" ca="1" si="47"/>
        <v>3.0227812079758944</v>
      </c>
    </row>
    <row r="1488" spans="5:6" x14ac:dyDescent="0.25">
      <c r="E1488" s="24">
        <f t="shared" ca="1" si="46"/>
        <v>0.14825140958841121</v>
      </c>
      <c r="F1488" s="24">
        <f t="shared" ca="1" si="47"/>
        <v>38.176914659292123</v>
      </c>
    </row>
    <row r="1489" spans="5:6" x14ac:dyDescent="0.25">
      <c r="E1489" s="24">
        <f t="shared" ca="1" si="46"/>
        <v>0.50609408227511732</v>
      </c>
      <c r="F1489" s="24">
        <f t="shared" ca="1" si="47"/>
        <v>13.620653872562004</v>
      </c>
    </row>
    <row r="1490" spans="5:6" x14ac:dyDescent="0.25">
      <c r="E1490" s="24">
        <f t="shared" ca="1" si="46"/>
        <v>0.79530256993406379</v>
      </c>
      <c r="F1490" s="24">
        <f t="shared" ca="1" si="47"/>
        <v>4.5806529124440321</v>
      </c>
    </row>
    <row r="1491" spans="5:6" x14ac:dyDescent="0.25">
      <c r="E1491" s="24">
        <f t="shared" ca="1" si="46"/>
        <v>0.22080322708708511</v>
      </c>
      <c r="F1491" s="24">
        <f t="shared" ca="1" si="47"/>
        <v>30.209666985107244</v>
      </c>
    </row>
    <row r="1492" spans="5:6" x14ac:dyDescent="0.25">
      <c r="E1492" s="24">
        <f t="shared" ca="1" si="46"/>
        <v>0.23940500558174527</v>
      </c>
      <c r="F1492" s="24">
        <f t="shared" ca="1" si="47"/>
        <v>28.591971544281787</v>
      </c>
    </row>
    <row r="1493" spans="5:6" x14ac:dyDescent="0.25">
      <c r="E1493" s="24">
        <f t="shared" ca="1" si="46"/>
        <v>0.87711845457036242</v>
      </c>
      <c r="F1493" s="24">
        <f t="shared" ca="1" si="47"/>
        <v>2.6222645561129645</v>
      </c>
    </row>
    <row r="1494" spans="5:6" x14ac:dyDescent="0.25">
      <c r="E1494" s="24">
        <f t="shared" ca="1" si="46"/>
        <v>1.4189238838628881E-3</v>
      </c>
      <c r="F1494" s="24">
        <f t="shared" ca="1" si="47"/>
        <v>131.15713045863072</v>
      </c>
    </row>
    <row r="1495" spans="5:6" x14ac:dyDescent="0.25">
      <c r="E1495" s="24">
        <f t="shared" ca="1" si="46"/>
        <v>0.30461289337165076</v>
      </c>
      <c r="F1495" s="24">
        <f t="shared" ca="1" si="47"/>
        <v>23.774270211079582</v>
      </c>
    </row>
    <row r="1496" spans="5:6" x14ac:dyDescent="0.25">
      <c r="E1496" s="24">
        <f t="shared" ca="1" si="46"/>
        <v>0.12919523727407412</v>
      </c>
      <c r="F1496" s="24">
        <f t="shared" ca="1" si="47"/>
        <v>40.928611030337215</v>
      </c>
    </row>
    <row r="1497" spans="5:6" x14ac:dyDescent="0.25">
      <c r="E1497" s="24">
        <f t="shared" ca="1" si="46"/>
        <v>0.96008355786433519</v>
      </c>
      <c r="F1497" s="24">
        <f t="shared" ca="1" si="47"/>
        <v>0.81469917731903507</v>
      </c>
    </row>
    <row r="1498" spans="5:6" x14ac:dyDescent="0.25">
      <c r="E1498" s="24">
        <f t="shared" ca="1" si="46"/>
        <v>0.19821188145470214</v>
      </c>
      <c r="F1498" s="24">
        <f t="shared" ca="1" si="47"/>
        <v>32.368374241766475</v>
      </c>
    </row>
    <row r="1499" spans="5:6" x14ac:dyDescent="0.25">
      <c r="E1499" s="24">
        <f t="shared" ca="1" si="46"/>
        <v>0.86380581298043924</v>
      </c>
      <c r="F1499" s="24">
        <f t="shared" ca="1" si="47"/>
        <v>2.928145778675904</v>
      </c>
    </row>
    <row r="1500" spans="5:6" x14ac:dyDescent="0.25">
      <c r="E1500" s="24">
        <f t="shared" ca="1" si="46"/>
        <v>0.51731286753452677</v>
      </c>
      <c r="F1500" s="24">
        <f t="shared" ca="1" si="47"/>
        <v>13.182148557354251</v>
      </c>
    </row>
    <row r="1501" spans="5:6" x14ac:dyDescent="0.25">
      <c r="E1501" s="24">
        <f t="shared" ca="1" si="46"/>
        <v>0.70628681634470447</v>
      </c>
      <c r="F1501" s="24">
        <f t="shared" ca="1" si="47"/>
        <v>6.9546773708507681</v>
      </c>
    </row>
    <row r="1502" spans="5:6" x14ac:dyDescent="0.25">
      <c r="E1502" s="24">
        <f t="shared" ca="1" si="46"/>
        <v>0.12591383388466282</v>
      </c>
      <c r="F1502" s="24">
        <f t="shared" ca="1" si="47"/>
        <v>41.44314928052944</v>
      </c>
    </row>
    <row r="1503" spans="5:6" x14ac:dyDescent="0.25">
      <c r="E1503" s="24">
        <f t="shared" ca="1" si="46"/>
        <v>0.41616994901586535</v>
      </c>
      <c r="F1503" s="24">
        <f t="shared" ca="1" si="47"/>
        <v>17.533231417178438</v>
      </c>
    </row>
    <row r="1504" spans="5:6" x14ac:dyDescent="0.25">
      <c r="E1504" s="24">
        <f t="shared" ca="1" si="46"/>
        <v>0.56305908904920576</v>
      </c>
      <c r="F1504" s="24">
        <f t="shared" ca="1" si="47"/>
        <v>11.487414048869912</v>
      </c>
    </row>
    <row r="1505" spans="5:6" x14ac:dyDescent="0.25">
      <c r="E1505" s="24">
        <f t="shared" ca="1" si="46"/>
        <v>0.12760832839572134</v>
      </c>
      <c r="F1505" s="24">
        <f t="shared" ca="1" si="47"/>
        <v>41.175792812849359</v>
      </c>
    </row>
    <row r="1506" spans="5:6" x14ac:dyDescent="0.25">
      <c r="E1506" s="24">
        <f t="shared" ca="1" si="46"/>
        <v>0.96646046056838719</v>
      </c>
      <c r="F1506" s="24">
        <f t="shared" ca="1" si="47"/>
        <v>0.68229782168614639</v>
      </c>
    </row>
    <row r="1507" spans="5:6" x14ac:dyDescent="0.25">
      <c r="E1507" s="24">
        <f t="shared" ca="1" si="46"/>
        <v>0.7286081874415038</v>
      </c>
      <c r="F1507" s="24">
        <f t="shared" ca="1" si="47"/>
        <v>6.3323831449335417</v>
      </c>
    </row>
    <row r="1508" spans="5:6" x14ac:dyDescent="0.25">
      <c r="E1508" s="24">
        <f t="shared" ca="1" si="46"/>
        <v>0.21486348502721353</v>
      </c>
      <c r="F1508" s="24">
        <f t="shared" ca="1" si="47"/>
        <v>30.755048117690571</v>
      </c>
    </row>
    <row r="1509" spans="5:6" x14ac:dyDescent="0.25">
      <c r="E1509" s="24">
        <f t="shared" ca="1" si="46"/>
        <v>0.371613080702065</v>
      </c>
      <c r="F1509" s="24">
        <f t="shared" ca="1" si="47"/>
        <v>19.798041432676666</v>
      </c>
    </row>
    <row r="1510" spans="5:6" x14ac:dyDescent="0.25">
      <c r="E1510" s="24">
        <f t="shared" ca="1" si="46"/>
        <v>0.24687179192517239</v>
      </c>
      <c r="F1510" s="24">
        <f t="shared" ca="1" si="47"/>
        <v>27.97772276289324</v>
      </c>
    </row>
    <row r="1511" spans="5:6" x14ac:dyDescent="0.25">
      <c r="E1511" s="24">
        <f t="shared" ca="1" si="46"/>
        <v>0.55541340668956918</v>
      </c>
      <c r="F1511" s="24">
        <f t="shared" ca="1" si="47"/>
        <v>11.760851312013708</v>
      </c>
    </row>
    <row r="1512" spans="5:6" x14ac:dyDescent="0.25">
      <c r="E1512" s="24">
        <f t="shared" ca="1" si="46"/>
        <v>0.99289020571553566</v>
      </c>
      <c r="F1512" s="24">
        <f t="shared" ca="1" si="47"/>
        <v>0.14270378624771671</v>
      </c>
    </row>
    <row r="1513" spans="5:6" x14ac:dyDescent="0.25">
      <c r="E1513" s="24">
        <f t="shared" ca="1" si="46"/>
        <v>0.13866327058494321</v>
      </c>
      <c r="F1513" s="24">
        <f t="shared" ca="1" si="47"/>
        <v>39.51413597325719</v>
      </c>
    </row>
    <row r="1514" spans="5:6" x14ac:dyDescent="0.25">
      <c r="E1514" s="24">
        <f t="shared" ca="1" si="46"/>
        <v>0.15026749519683757</v>
      </c>
      <c r="F1514" s="24">
        <f t="shared" ca="1" si="47"/>
        <v>37.906765435350877</v>
      </c>
    </row>
    <row r="1515" spans="5:6" x14ac:dyDescent="0.25">
      <c r="E1515" s="24">
        <f t="shared" ca="1" si="46"/>
        <v>0.3141551598693606</v>
      </c>
      <c r="F1515" s="24">
        <f t="shared" ca="1" si="47"/>
        <v>23.15736550818735</v>
      </c>
    </row>
    <row r="1516" spans="5:6" x14ac:dyDescent="0.25">
      <c r="E1516" s="24">
        <f t="shared" ca="1" si="46"/>
        <v>0.70656793311807609</v>
      </c>
      <c r="F1516" s="24">
        <f t="shared" ca="1" si="47"/>
        <v>6.9467185406259828</v>
      </c>
    </row>
    <row r="1517" spans="5:6" x14ac:dyDescent="0.25">
      <c r="E1517" s="24">
        <f t="shared" ca="1" si="46"/>
        <v>0.16276417393665321</v>
      </c>
      <c r="F1517" s="24">
        <f t="shared" ca="1" si="47"/>
        <v>36.309058228900412</v>
      </c>
    </row>
    <row r="1518" spans="5:6" x14ac:dyDescent="0.25">
      <c r="E1518" s="24">
        <f t="shared" ca="1" si="46"/>
        <v>0.4570152965851918</v>
      </c>
      <c r="F1518" s="24">
        <f t="shared" ca="1" si="47"/>
        <v>15.660768338161454</v>
      </c>
    </row>
    <row r="1519" spans="5:6" x14ac:dyDescent="0.25">
      <c r="E1519" s="24">
        <f t="shared" ca="1" si="46"/>
        <v>0.86233181523400626</v>
      </c>
      <c r="F1519" s="24">
        <f t="shared" ca="1" si="47"/>
        <v>2.9623029184222727</v>
      </c>
    </row>
    <row r="1520" spans="5:6" x14ac:dyDescent="0.25">
      <c r="E1520" s="24">
        <f t="shared" ca="1" si="46"/>
        <v>0.62878667855864201</v>
      </c>
      <c r="F1520" s="24">
        <f t="shared" ca="1" si="47"/>
        <v>9.279264471797978</v>
      </c>
    </row>
    <row r="1521" spans="5:6" x14ac:dyDescent="0.25">
      <c r="E1521" s="24">
        <f t="shared" ca="1" si="46"/>
        <v>0.75506735156475702</v>
      </c>
      <c r="F1521" s="24">
        <f t="shared" ca="1" si="47"/>
        <v>5.6189665268262816</v>
      </c>
    </row>
    <row r="1522" spans="5:6" x14ac:dyDescent="0.25">
      <c r="E1522" s="24">
        <f t="shared" ca="1" si="46"/>
        <v>0.22026826757539464</v>
      </c>
      <c r="F1522" s="24">
        <f t="shared" ca="1" si="47"/>
        <v>30.258181548435829</v>
      </c>
    </row>
    <row r="1523" spans="5:6" x14ac:dyDescent="0.25">
      <c r="E1523" s="24">
        <f t="shared" ca="1" si="46"/>
        <v>2.4632576018605579E-2</v>
      </c>
      <c r="F1523" s="24">
        <f t="shared" ca="1" si="47"/>
        <v>74.073709673247308</v>
      </c>
    </row>
    <row r="1524" spans="5:6" x14ac:dyDescent="0.25">
      <c r="E1524" s="24">
        <f t="shared" ca="1" si="46"/>
        <v>0.27077190100193593</v>
      </c>
      <c r="F1524" s="24">
        <f t="shared" ca="1" si="47"/>
        <v>26.129570124905594</v>
      </c>
    </row>
    <row r="1525" spans="5:6" x14ac:dyDescent="0.25">
      <c r="E1525" s="24">
        <f t="shared" ca="1" si="46"/>
        <v>0.48100820267477729</v>
      </c>
      <c r="F1525" s="24">
        <f t="shared" ca="1" si="47"/>
        <v>14.637419112877353</v>
      </c>
    </row>
    <row r="1526" spans="5:6" x14ac:dyDescent="0.25">
      <c r="E1526" s="24">
        <f t="shared" ca="1" si="46"/>
        <v>0.16217636087712872</v>
      </c>
      <c r="F1526" s="24">
        <f t="shared" ca="1" si="47"/>
        <v>36.38141777013837</v>
      </c>
    </row>
    <row r="1527" spans="5:6" x14ac:dyDescent="0.25">
      <c r="E1527" s="24">
        <f t="shared" ca="1" si="46"/>
        <v>0.31707821043971207</v>
      </c>
      <c r="F1527" s="24">
        <f t="shared" ca="1" si="47"/>
        <v>22.972136298107586</v>
      </c>
    </row>
    <row r="1528" spans="5:6" x14ac:dyDescent="0.25">
      <c r="E1528" s="24">
        <f t="shared" ca="1" si="46"/>
        <v>0.94228059910179829</v>
      </c>
      <c r="F1528" s="24">
        <f t="shared" ca="1" si="47"/>
        <v>1.1890434571549695</v>
      </c>
    </row>
    <row r="1529" spans="5:6" x14ac:dyDescent="0.25">
      <c r="E1529" s="24">
        <f t="shared" ca="1" si="46"/>
        <v>0.42838885410042526</v>
      </c>
      <c r="F1529" s="24">
        <f t="shared" ca="1" si="47"/>
        <v>16.954479165060292</v>
      </c>
    </row>
    <row r="1530" spans="5:6" x14ac:dyDescent="0.25">
      <c r="E1530" s="24">
        <f t="shared" ca="1" si="46"/>
        <v>0.63108647440089982</v>
      </c>
      <c r="F1530" s="24">
        <f t="shared" ca="1" si="47"/>
        <v>9.2062476481190441</v>
      </c>
    </row>
    <row r="1531" spans="5:6" x14ac:dyDescent="0.25">
      <c r="E1531" s="24">
        <f t="shared" ca="1" si="46"/>
        <v>0.32381647837477068</v>
      </c>
      <c r="F1531" s="24">
        <f t="shared" ca="1" si="47"/>
        <v>22.55156696876292</v>
      </c>
    </row>
    <row r="1532" spans="5:6" x14ac:dyDescent="0.25">
      <c r="E1532" s="24">
        <f t="shared" ca="1" si="46"/>
        <v>0.63569662209753841</v>
      </c>
      <c r="F1532" s="24">
        <f t="shared" ca="1" si="47"/>
        <v>9.060676774554679</v>
      </c>
    </row>
    <row r="1533" spans="5:6" x14ac:dyDescent="0.25">
      <c r="E1533" s="24">
        <f t="shared" ca="1" si="46"/>
        <v>0.48973005862199692</v>
      </c>
      <c r="F1533" s="24">
        <f t="shared" ca="1" si="47"/>
        <v>14.278018809009678</v>
      </c>
    </row>
    <row r="1534" spans="5:6" x14ac:dyDescent="0.25">
      <c r="E1534" s="24">
        <f t="shared" ca="1" si="46"/>
        <v>0.22250887120675866</v>
      </c>
      <c r="F1534" s="24">
        <f t="shared" ca="1" si="47"/>
        <v>30.055766151569586</v>
      </c>
    </row>
    <row r="1535" spans="5:6" x14ac:dyDescent="0.25">
      <c r="E1535" s="24">
        <f t="shared" ca="1" si="46"/>
        <v>0.11563791815616986</v>
      </c>
      <c r="F1535" s="24">
        <f t="shared" ca="1" si="47"/>
        <v>43.145827295927475</v>
      </c>
    </row>
    <row r="1536" spans="5:6" x14ac:dyDescent="0.25">
      <c r="E1536" s="24">
        <f t="shared" ca="1" si="46"/>
        <v>0.81236919515208095</v>
      </c>
      <c r="F1536" s="24">
        <f t="shared" ca="1" si="47"/>
        <v>4.15600736641347</v>
      </c>
    </row>
    <row r="1537" spans="5:6" x14ac:dyDescent="0.25">
      <c r="E1537" s="24">
        <f t="shared" ca="1" si="46"/>
        <v>0.23812711901537664</v>
      </c>
      <c r="F1537" s="24">
        <f t="shared" ca="1" si="47"/>
        <v>28.699012687770548</v>
      </c>
    </row>
    <row r="1538" spans="5:6" x14ac:dyDescent="0.25">
      <c r="E1538" s="24">
        <f t="shared" ca="1" si="46"/>
        <v>0.68650852919353622</v>
      </c>
      <c r="F1538" s="24">
        <f t="shared" ca="1" si="47"/>
        <v>7.5227325936015976</v>
      </c>
    </row>
    <row r="1539" spans="5:6" x14ac:dyDescent="0.25">
      <c r="E1539" s="24">
        <f t="shared" ca="1" si="46"/>
        <v>0.88718437633216907</v>
      </c>
      <c r="F1539" s="24">
        <f t="shared" ca="1" si="47"/>
        <v>2.3940490637302267</v>
      </c>
    </row>
    <row r="1540" spans="5:6" x14ac:dyDescent="0.25">
      <c r="E1540" s="24">
        <f t="shared" ref="E1540:E1603" ca="1" si="48">RAND()</f>
        <v>0.59062267460006346</v>
      </c>
      <c r="F1540" s="24">
        <f t="shared" ref="F1540:F1603" ca="1" si="49">-LOG(E1540,EXP(1))/$C$3</f>
        <v>10.531558358539165</v>
      </c>
    </row>
    <row r="1541" spans="5:6" x14ac:dyDescent="0.25">
      <c r="E1541" s="24">
        <f t="shared" ca="1" si="48"/>
        <v>0.14001333919441494</v>
      </c>
      <c r="F1541" s="24">
        <f t="shared" ca="1" si="49"/>
        <v>39.320351619031463</v>
      </c>
    </row>
    <row r="1542" spans="5:6" x14ac:dyDescent="0.25">
      <c r="E1542" s="24">
        <f t="shared" ca="1" si="48"/>
        <v>0.64551000626594635</v>
      </c>
      <c r="F1542" s="24">
        <f t="shared" ca="1" si="49"/>
        <v>8.7542913448339501</v>
      </c>
    </row>
    <row r="1543" spans="5:6" x14ac:dyDescent="0.25">
      <c r="E1543" s="24">
        <f t="shared" ca="1" si="48"/>
        <v>0.36057998320609286</v>
      </c>
      <c r="F1543" s="24">
        <f t="shared" ca="1" si="49"/>
        <v>20.400829588855778</v>
      </c>
    </row>
    <row r="1544" spans="5:6" x14ac:dyDescent="0.25">
      <c r="E1544" s="24">
        <f t="shared" ca="1" si="48"/>
        <v>0.74267293224888997</v>
      </c>
      <c r="F1544" s="24">
        <f t="shared" ca="1" si="49"/>
        <v>5.9499906007564149</v>
      </c>
    </row>
    <row r="1545" spans="5:6" x14ac:dyDescent="0.25">
      <c r="E1545" s="24">
        <f t="shared" ca="1" si="48"/>
        <v>0.83573969616618926</v>
      </c>
      <c r="F1545" s="24">
        <f t="shared" ca="1" si="49"/>
        <v>3.588761652096935</v>
      </c>
    </row>
    <row r="1546" spans="5:6" x14ac:dyDescent="0.25">
      <c r="E1546" s="24">
        <f t="shared" ca="1" si="48"/>
        <v>0.77897569855725657</v>
      </c>
      <c r="F1546" s="24">
        <f t="shared" ca="1" si="49"/>
        <v>4.9955085857656822</v>
      </c>
    </row>
    <row r="1547" spans="5:6" x14ac:dyDescent="0.25">
      <c r="E1547" s="24">
        <f t="shared" ca="1" si="48"/>
        <v>0.20833851722909602</v>
      </c>
      <c r="F1547" s="24">
        <f t="shared" ca="1" si="49"/>
        <v>31.37182071047507</v>
      </c>
    </row>
    <row r="1548" spans="5:6" x14ac:dyDescent="0.25">
      <c r="E1548" s="24">
        <f t="shared" ca="1" si="48"/>
        <v>0.49883420847339055</v>
      </c>
      <c r="F1548" s="24">
        <f t="shared" ca="1" si="49"/>
        <v>13.909629719707581</v>
      </c>
    </row>
    <row r="1549" spans="5:6" x14ac:dyDescent="0.25">
      <c r="E1549" s="24">
        <f t="shared" ca="1" si="48"/>
        <v>1.8766239808760021E-2</v>
      </c>
      <c r="F1549" s="24">
        <f t="shared" ca="1" si="49"/>
        <v>79.513915566001032</v>
      </c>
    </row>
    <row r="1550" spans="5:6" x14ac:dyDescent="0.25">
      <c r="E1550" s="24">
        <f t="shared" ca="1" si="48"/>
        <v>0.53972917704900991</v>
      </c>
      <c r="F1550" s="24">
        <f t="shared" ca="1" si="49"/>
        <v>12.333755784246991</v>
      </c>
    </row>
    <row r="1551" spans="5:6" x14ac:dyDescent="0.25">
      <c r="E1551" s="24">
        <f t="shared" ca="1" si="48"/>
        <v>0.24902227026055612</v>
      </c>
      <c r="F1551" s="24">
        <f t="shared" ca="1" si="49"/>
        <v>27.804258954388519</v>
      </c>
    </row>
    <row r="1552" spans="5:6" x14ac:dyDescent="0.25">
      <c r="E1552" s="24">
        <f t="shared" ca="1" si="48"/>
        <v>0.83570284127559846</v>
      </c>
      <c r="F1552" s="24">
        <f t="shared" ca="1" si="49"/>
        <v>3.5896436421090638</v>
      </c>
    </row>
    <row r="1553" spans="5:6" x14ac:dyDescent="0.25">
      <c r="E1553" s="24">
        <f t="shared" ca="1" si="48"/>
        <v>0.32250255211252121</v>
      </c>
      <c r="F1553" s="24">
        <f t="shared" ca="1" si="49"/>
        <v>22.63288458500848</v>
      </c>
    </row>
    <row r="1554" spans="5:6" x14ac:dyDescent="0.25">
      <c r="E1554" s="24">
        <f t="shared" ca="1" si="48"/>
        <v>0.24622578849611021</v>
      </c>
      <c r="F1554" s="24">
        <f t="shared" ca="1" si="49"/>
        <v>28.030126491834544</v>
      </c>
    </row>
    <row r="1555" spans="5:6" x14ac:dyDescent="0.25">
      <c r="E1555" s="24">
        <f t="shared" ca="1" si="48"/>
        <v>0.94425559761034761</v>
      </c>
      <c r="F1555" s="24">
        <f t="shared" ca="1" si="49"/>
        <v>1.1471677861021163</v>
      </c>
    </row>
    <row r="1556" spans="5:6" x14ac:dyDescent="0.25">
      <c r="E1556" s="24">
        <f t="shared" ca="1" si="48"/>
        <v>0.68282182371192712</v>
      </c>
      <c r="F1556" s="24">
        <f t="shared" ca="1" si="49"/>
        <v>7.630426529744093</v>
      </c>
    </row>
    <row r="1557" spans="5:6" x14ac:dyDescent="0.25">
      <c r="E1557" s="24">
        <f t="shared" ca="1" si="48"/>
        <v>6.045336931707479E-2</v>
      </c>
      <c r="F1557" s="24">
        <f t="shared" ca="1" si="49"/>
        <v>56.117659324388647</v>
      </c>
    </row>
    <row r="1558" spans="5:6" x14ac:dyDescent="0.25">
      <c r="E1558" s="24">
        <f t="shared" ca="1" si="48"/>
        <v>0.76081602297878836</v>
      </c>
      <c r="F1558" s="24">
        <f t="shared" ca="1" si="49"/>
        <v>5.4672741455011709</v>
      </c>
    </row>
    <row r="1559" spans="5:6" x14ac:dyDescent="0.25">
      <c r="E1559" s="24">
        <f t="shared" ca="1" si="48"/>
        <v>0.81754686580962488</v>
      </c>
      <c r="F1559" s="24">
        <f t="shared" ca="1" si="49"/>
        <v>4.028940992928705</v>
      </c>
    </row>
    <row r="1560" spans="5:6" x14ac:dyDescent="0.25">
      <c r="E1560" s="24">
        <f t="shared" ca="1" si="48"/>
        <v>0.99522672222338693</v>
      </c>
      <c r="F1560" s="24">
        <f t="shared" ca="1" si="49"/>
        <v>9.5694124979957829E-2</v>
      </c>
    </row>
    <row r="1561" spans="5:6" x14ac:dyDescent="0.25">
      <c r="E1561" s="24">
        <f t="shared" ca="1" si="48"/>
        <v>0.57111468117807473</v>
      </c>
      <c r="F1561" s="24">
        <f t="shared" ca="1" si="49"/>
        <v>11.20330493597339</v>
      </c>
    </row>
    <row r="1562" spans="5:6" x14ac:dyDescent="0.25">
      <c r="E1562" s="24">
        <f t="shared" ca="1" si="48"/>
        <v>7.6626660381874157E-2</v>
      </c>
      <c r="F1562" s="24">
        <f t="shared" ca="1" si="49"/>
        <v>51.376204320581117</v>
      </c>
    </row>
    <row r="1563" spans="5:6" x14ac:dyDescent="0.25">
      <c r="E1563" s="24">
        <f t="shared" ca="1" si="48"/>
        <v>0.12211413632314372</v>
      </c>
      <c r="F1563" s="24">
        <f t="shared" ca="1" si="49"/>
        <v>42.055982559294954</v>
      </c>
    </row>
    <row r="1564" spans="5:6" x14ac:dyDescent="0.25">
      <c r="E1564" s="24">
        <f t="shared" ca="1" si="48"/>
        <v>0.8017746396967611</v>
      </c>
      <c r="F1564" s="24">
        <f t="shared" ca="1" si="49"/>
        <v>4.4185541697452644</v>
      </c>
    </row>
    <row r="1565" spans="5:6" x14ac:dyDescent="0.25">
      <c r="E1565" s="24">
        <f t="shared" ca="1" si="48"/>
        <v>0.5908681304503145</v>
      </c>
      <c r="F1565" s="24">
        <f t="shared" ca="1" si="49"/>
        <v>10.523248319976592</v>
      </c>
    </row>
    <row r="1566" spans="5:6" x14ac:dyDescent="0.25">
      <c r="E1566" s="24">
        <f t="shared" ca="1" si="48"/>
        <v>0.58277966634308187</v>
      </c>
      <c r="F1566" s="24">
        <f t="shared" ca="1" si="49"/>
        <v>10.798921897327542</v>
      </c>
    </row>
    <row r="1567" spans="5:6" x14ac:dyDescent="0.25">
      <c r="E1567" s="24">
        <f t="shared" ca="1" si="48"/>
        <v>0.67184578323137312</v>
      </c>
      <c r="F1567" s="24">
        <f t="shared" ca="1" si="49"/>
        <v>7.9545290806940079</v>
      </c>
    </row>
    <row r="1568" spans="5:6" x14ac:dyDescent="0.25">
      <c r="E1568" s="24">
        <f t="shared" ca="1" si="48"/>
        <v>0.24738947983464576</v>
      </c>
      <c r="F1568" s="24">
        <f t="shared" ca="1" si="49"/>
        <v>27.935826856548921</v>
      </c>
    </row>
    <row r="1569" spans="5:6" x14ac:dyDescent="0.25">
      <c r="E1569" s="24">
        <f t="shared" ca="1" si="48"/>
        <v>0.88110689984533164</v>
      </c>
      <c r="F1569" s="24">
        <f t="shared" ca="1" si="49"/>
        <v>2.531526423909281</v>
      </c>
    </row>
    <row r="1570" spans="5:6" x14ac:dyDescent="0.25">
      <c r="E1570" s="24">
        <f t="shared" ca="1" si="48"/>
        <v>0.46173610847897884</v>
      </c>
      <c r="F1570" s="24">
        <f t="shared" ca="1" si="49"/>
        <v>15.455234897242981</v>
      </c>
    </row>
    <row r="1571" spans="5:6" x14ac:dyDescent="0.25">
      <c r="E1571" s="24">
        <f t="shared" ca="1" si="48"/>
        <v>0.35945182659577535</v>
      </c>
      <c r="F1571" s="24">
        <f t="shared" ca="1" si="49"/>
        <v>20.463502238487926</v>
      </c>
    </row>
    <row r="1572" spans="5:6" x14ac:dyDescent="0.25">
      <c r="E1572" s="24">
        <f t="shared" ca="1" si="48"/>
        <v>0.17338301563624614</v>
      </c>
      <c r="F1572" s="24">
        <f t="shared" ca="1" si="49"/>
        <v>35.045043369485448</v>
      </c>
    </row>
    <row r="1573" spans="5:6" x14ac:dyDescent="0.25">
      <c r="E1573" s="24">
        <f t="shared" ca="1" si="48"/>
        <v>0.21395259521358578</v>
      </c>
      <c r="F1573" s="24">
        <f t="shared" ca="1" si="49"/>
        <v>30.840016123849562</v>
      </c>
    </row>
    <row r="1574" spans="5:6" x14ac:dyDescent="0.25">
      <c r="E1574" s="24">
        <f t="shared" ca="1" si="48"/>
        <v>0.93747835503033672</v>
      </c>
      <c r="F1574" s="24">
        <f t="shared" ca="1" si="49"/>
        <v>1.2912321874348647</v>
      </c>
    </row>
    <row r="1575" spans="5:6" x14ac:dyDescent="0.25">
      <c r="E1575" s="24">
        <f t="shared" ca="1" si="48"/>
        <v>0.99958320251685073</v>
      </c>
      <c r="F1575" s="24">
        <f t="shared" ca="1" si="49"/>
        <v>8.3376873472633343E-3</v>
      </c>
    </row>
    <row r="1576" spans="5:6" x14ac:dyDescent="0.25">
      <c r="E1576" s="24">
        <f t="shared" ca="1" si="48"/>
        <v>0.58638882743185716</v>
      </c>
      <c r="F1576" s="24">
        <f t="shared" ca="1" si="49"/>
        <v>10.675443628036287</v>
      </c>
    </row>
    <row r="1577" spans="5:6" x14ac:dyDescent="0.25">
      <c r="E1577" s="24">
        <f t="shared" ca="1" si="48"/>
        <v>0.38494451260948337</v>
      </c>
      <c r="F1577" s="24">
        <f t="shared" ca="1" si="49"/>
        <v>19.093121563466692</v>
      </c>
    </row>
    <row r="1578" spans="5:6" x14ac:dyDescent="0.25">
      <c r="E1578" s="24">
        <f t="shared" ca="1" si="48"/>
        <v>0.18468532965697149</v>
      </c>
      <c r="F1578" s="24">
        <f t="shared" ca="1" si="49"/>
        <v>33.782036457702041</v>
      </c>
    </row>
    <row r="1579" spans="5:6" x14ac:dyDescent="0.25">
      <c r="E1579" s="24">
        <f t="shared" ca="1" si="48"/>
        <v>0.21931722424886591</v>
      </c>
      <c r="F1579" s="24">
        <f t="shared" ca="1" si="49"/>
        <v>30.344721693921176</v>
      </c>
    </row>
    <row r="1580" spans="5:6" x14ac:dyDescent="0.25">
      <c r="E1580" s="24">
        <f t="shared" ca="1" si="48"/>
        <v>0.9188585603850753</v>
      </c>
      <c r="F1580" s="24">
        <f t="shared" ca="1" si="49"/>
        <v>1.6924614894440022</v>
      </c>
    </row>
    <row r="1581" spans="5:6" x14ac:dyDescent="0.25">
      <c r="E1581" s="24">
        <f t="shared" ca="1" si="48"/>
        <v>0.92703649099079188</v>
      </c>
      <c r="F1581" s="24">
        <f t="shared" ca="1" si="49"/>
        <v>1.5152469916787343</v>
      </c>
    </row>
    <row r="1582" spans="5:6" x14ac:dyDescent="0.25">
      <c r="E1582" s="24">
        <f t="shared" ca="1" si="48"/>
        <v>0.48932613174332629</v>
      </c>
      <c r="F1582" s="24">
        <f t="shared" ca="1" si="49"/>
        <v>14.294521514597502</v>
      </c>
    </row>
    <row r="1583" spans="5:6" x14ac:dyDescent="0.25">
      <c r="E1583" s="24">
        <f t="shared" ca="1" si="48"/>
        <v>0.67901928548473178</v>
      </c>
      <c r="F1583" s="24">
        <f t="shared" ca="1" si="49"/>
        <v>7.7421149810209151</v>
      </c>
    </row>
    <row r="1584" spans="5:6" x14ac:dyDescent="0.25">
      <c r="E1584" s="24">
        <f t="shared" ca="1" si="48"/>
        <v>0.38805604345048539</v>
      </c>
      <c r="F1584" s="24">
        <f t="shared" ca="1" si="49"/>
        <v>18.932110158137874</v>
      </c>
    </row>
    <row r="1585" spans="5:6" x14ac:dyDescent="0.25">
      <c r="E1585" s="24">
        <f t="shared" ca="1" si="48"/>
        <v>0.44241264846950845</v>
      </c>
      <c r="F1585" s="24">
        <f t="shared" ca="1" si="49"/>
        <v>16.310244772193691</v>
      </c>
    </row>
    <row r="1586" spans="5:6" x14ac:dyDescent="0.25">
      <c r="E1586" s="24">
        <f t="shared" ca="1" si="48"/>
        <v>0.52078082954466209</v>
      </c>
      <c r="F1586" s="24">
        <f t="shared" ca="1" si="49"/>
        <v>13.048519967906675</v>
      </c>
    </row>
    <row r="1587" spans="5:6" x14ac:dyDescent="0.25">
      <c r="E1587" s="24">
        <f t="shared" ca="1" si="48"/>
        <v>0.50353651957571943</v>
      </c>
      <c r="F1587" s="24">
        <f t="shared" ca="1" si="49"/>
        <v>13.721980760447565</v>
      </c>
    </row>
    <row r="1588" spans="5:6" x14ac:dyDescent="0.25">
      <c r="E1588" s="24">
        <f t="shared" ca="1" si="48"/>
        <v>0.45425244369758544</v>
      </c>
      <c r="F1588" s="24">
        <f t="shared" ca="1" si="49"/>
        <v>15.782043841777563</v>
      </c>
    </row>
    <row r="1589" spans="5:6" x14ac:dyDescent="0.25">
      <c r="E1589" s="24">
        <f t="shared" ca="1" si="48"/>
        <v>0.44167619395767732</v>
      </c>
      <c r="F1589" s="24">
        <f t="shared" ca="1" si="49"/>
        <v>16.343565164752995</v>
      </c>
    </row>
    <row r="1590" spans="5:6" x14ac:dyDescent="0.25">
      <c r="E1590" s="24">
        <f t="shared" ca="1" si="48"/>
        <v>2.1372877212524677E-2</v>
      </c>
      <c r="F1590" s="24">
        <f t="shared" ca="1" si="49"/>
        <v>76.912651615715959</v>
      </c>
    </row>
    <row r="1591" spans="5:6" x14ac:dyDescent="0.25">
      <c r="E1591" s="24">
        <f t="shared" ca="1" si="48"/>
        <v>0.61743933133987861</v>
      </c>
      <c r="F1591" s="24">
        <f t="shared" ca="1" si="49"/>
        <v>9.6434892829808057</v>
      </c>
    </row>
    <row r="1592" spans="5:6" x14ac:dyDescent="0.25">
      <c r="E1592" s="24">
        <f t="shared" ca="1" si="48"/>
        <v>0.29792897456188527</v>
      </c>
      <c r="F1592" s="24">
        <f t="shared" ca="1" si="49"/>
        <v>24.218003225613536</v>
      </c>
    </row>
    <row r="1593" spans="5:6" x14ac:dyDescent="0.25">
      <c r="E1593" s="24">
        <f t="shared" ca="1" si="48"/>
        <v>0.97124798681964986</v>
      </c>
      <c r="F1593" s="24">
        <f t="shared" ca="1" si="49"/>
        <v>0.58346900149978664</v>
      </c>
    </row>
    <row r="1594" spans="5:6" x14ac:dyDescent="0.25">
      <c r="E1594" s="24">
        <f t="shared" ca="1" si="48"/>
        <v>0.82471292828487763</v>
      </c>
      <c r="F1594" s="24">
        <f t="shared" ca="1" si="49"/>
        <v>3.8543983783374594</v>
      </c>
    </row>
    <row r="1595" spans="5:6" x14ac:dyDescent="0.25">
      <c r="E1595" s="24">
        <f t="shared" ca="1" si="48"/>
        <v>0.65896032368155288</v>
      </c>
      <c r="F1595" s="24">
        <f t="shared" ca="1" si="49"/>
        <v>8.3418390629731203</v>
      </c>
    </row>
    <row r="1596" spans="5:6" x14ac:dyDescent="0.25">
      <c r="E1596" s="24">
        <f t="shared" ca="1" si="48"/>
        <v>0.11955577863395994</v>
      </c>
      <c r="F1596" s="24">
        <f t="shared" ca="1" si="49"/>
        <v>42.479444994018657</v>
      </c>
    </row>
    <row r="1597" spans="5:6" x14ac:dyDescent="0.25">
      <c r="E1597" s="24">
        <f t="shared" ca="1" si="48"/>
        <v>0.45238232742978868</v>
      </c>
      <c r="F1597" s="24">
        <f t="shared" ca="1" si="49"/>
        <v>15.864551990798185</v>
      </c>
    </row>
    <row r="1598" spans="5:6" x14ac:dyDescent="0.25">
      <c r="E1598" s="24">
        <f t="shared" ca="1" si="48"/>
        <v>0.51459496220940093</v>
      </c>
      <c r="F1598" s="24">
        <f t="shared" ca="1" si="49"/>
        <v>13.287503378074961</v>
      </c>
    </row>
    <row r="1599" spans="5:6" x14ac:dyDescent="0.25">
      <c r="E1599" s="24">
        <f t="shared" ca="1" si="48"/>
        <v>0.97350520178756805</v>
      </c>
      <c r="F1599" s="24">
        <f t="shared" ca="1" si="49"/>
        <v>0.53704221593652313</v>
      </c>
    </row>
    <row r="1600" spans="5:6" x14ac:dyDescent="0.25">
      <c r="E1600" s="24">
        <f t="shared" ca="1" si="48"/>
        <v>0.81293198455035331</v>
      </c>
      <c r="F1600" s="24">
        <f t="shared" ca="1" si="49"/>
        <v>4.1421566554733973</v>
      </c>
    </row>
    <row r="1601" spans="5:6" x14ac:dyDescent="0.25">
      <c r="E1601" s="24">
        <f t="shared" ca="1" si="48"/>
        <v>0.93096685787317246</v>
      </c>
      <c r="F1601" s="24">
        <f t="shared" ca="1" si="49"/>
        <v>1.4306320151270748</v>
      </c>
    </row>
    <row r="1602" spans="5:6" x14ac:dyDescent="0.25">
      <c r="E1602" s="24">
        <f t="shared" ca="1" si="48"/>
        <v>0.55933472010077256</v>
      </c>
      <c r="F1602" s="24">
        <f t="shared" ca="1" si="49"/>
        <v>11.620144026083354</v>
      </c>
    </row>
    <row r="1603" spans="5:6" x14ac:dyDescent="0.25">
      <c r="E1603" s="24">
        <f t="shared" ca="1" si="48"/>
        <v>0.86524092642884975</v>
      </c>
      <c r="F1603" s="24">
        <f t="shared" ca="1" si="49"/>
        <v>2.8949456633695245</v>
      </c>
    </row>
    <row r="1604" spans="5:6" x14ac:dyDescent="0.25">
      <c r="E1604" s="24">
        <f t="shared" ref="E1604:E1667" ca="1" si="50">RAND()</f>
        <v>0.87360553927852203</v>
      </c>
      <c r="F1604" s="24">
        <f t="shared" ref="F1604:F1667" ca="1" si="51">-LOG(E1604,EXP(1))/$C$3</f>
        <v>2.7025266652475</v>
      </c>
    </row>
    <row r="1605" spans="5:6" x14ac:dyDescent="0.25">
      <c r="E1605" s="24">
        <f t="shared" ca="1" si="50"/>
        <v>0.10077988364443091</v>
      </c>
      <c r="F1605" s="24">
        <f t="shared" ca="1" si="51"/>
        <v>45.896330205611008</v>
      </c>
    </row>
    <row r="1606" spans="5:6" x14ac:dyDescent="0.25">
      <c r="E1606" s="24">
        <f t="shared" ca="1" si="50"/>
        <v>0.81182616807991381</v>
      </c>
      <c r="F1606" s="24">
        <f t="shared" ca="1" si="51"/>
        <v>4.1693808091579401</v>
      </c>
    </row>
    <row r="1607" spans="5:6" x14ac:dyDescent="0.25">
      <c r="E1607" s="24">
        <f t="shared" ca="1" si="50"/>
        <v>0.88666800666776757</v>
      </c>
      <c r="F1607" s="24">
        <f t="shared" ca="1" si="51"/>
        <v>2.4056930919241371</v>
      </c>
    </row>
    <row r="1608" spans="5:6" x14ac:dyDescent="0.25">
      <c r="E1608" s="24">
        <f t="shared" ca="1" si="50"/>
        <v>0.87529028932056396</v>
      </c>
      <c r="F1608" s="24">
        <f t="shared" ca="1" si="51"/>
        <v>2.6639937684188713</v>
      </c>
    </row>
    <row r="1609" spans="5:6" x14ac:dyDescent="0.25">
      <c r="E1609" s="24">
        <f t="shared" ca="1" si="50"/>
        <v>0.99563681191854192</v>
      </c>
      <c r="F1609" s="24">
        <f t="shared" ca="1" si="51"/>
        <v>8.7454691308642918E-2</v>
      </c>
    </row>
    <row r="1610" spans="5:6" x14ac:dyDescent="0.25">
      <c r="E1610" s="24">
        <f t="shared" ca="1" si="50"/>
        <v>3.9952457923773332E-2</v>
      </c>
      <c r="F1610" s="24">
        <f t="shared" ca="1" si="51"/>
        <v>64.401301673237086</v>
      </c>
    </row>
    <row r="1611" spans="5:6" x14ac:dyDescent="0.25">
      <c r="E1611" s="24">
        <f t="shared" ca="1" si="50"/>
        <v>0.62205324263217709</v>
      </c>
      <c r="F1611" s="24">
        <f t="shared" ca="1" si="51"/>
        <v>9.494591816384979</v>
      </c>
    </row>
    <row r="1612" spans="5:6" x14ac:dyDescent="0.25">
      <c r="E1612" s="24">
        <f t="shared" ca="1" si="50"/>
        <v>0.97543610138916437</v>
      </c>
      <c r="F1612" s="24">
        <f t="shared" ca="1" si="51"/>
        <v>0.49741249019319245</v>
      </c>
    </row>
    <row r="1613" spans="5:6" x14ac:dyDescent="0.25">
      <c r="E1613" s="24">
        <f t="shared" ca="1" si="50"/>
        <v>0.69978292523747443</v>
      </c>
      <c r="F1613" s="24">
        <f t="shared" ca="1" si="51"/>
        <v>7.1397019767079613</v>
      </c>
    </row>
    <row r="1614" spans="5:6" x14ac:dyDescent="0.25">
      <c r="E1614" s="24">
        <f t="shared" ca="1" si="50"/>
        <v>4.6442467059944925E-2</v>
      </c>
      <c r="F1614" s="24">
        <f t="shared" ca="1" si="51"/>
        <v>61.390819999285924</v>
      </c>
    </row>
    <row r="1615" spans="5:6" x14ac:dyDescent="0.25">
      <c r="E1615" s="24">
        <f t="shared" ca="1" si="50"/>
        <v>0.23056106135643351</v>
      </c>
      <c r="F1615" s="24">
        <f t="shared" ca="1" si="51"/>
        <v>29.344790867131458</v>
      </c>
    </row>
    <row r="1616" spans="5:6" x14ac:dyDescent="0.25">
      <c r="E1616" s="24">
        <f t="shared" ca="1" si="50"/>
        <v>0.27470678673348548</v>
      </c>
      <c r="F1616" s="24">
        <f t="shared" ca="1" si="51"/>
        <v>25.841019604065181</v>
      </c>
    </row>
    <row r="1617" spans="5:6" x14ac:dyDescent="0.25">
      <c r="E1617" s="24">
        <f t="shared" ca="1" si="50"/>
        <v>0.72567993207032433</v>
      </c>
      <c r="F1617" s="24">
        <f t="shared" ca="1" si="51"/>
        <v>6.4129245256751792</v>
      </c>
    </row>
    <row r="1618" spans="5:6" x14ac:dyDescent="0.25">
      <c r="E1618" s="24">
        <f t="shared" ca="1" si="50"/>
        <v>8.857342643927657E-2</v>
      </c>
      <c r="F1618" s="24">
        <f t="shared" ca="1" si="51"/>
        <v>48.478467873604622</v>
      </c>
    </row>
    <row r="1619" spans="5:6" x14ac:dyDescent="0.25">
      <c r="E1619" s="24">
        <f t="shared" ca="1" si="50"/>
        <v>0.34035497551019145</v>
      </c>
      <c r="F1619" s="24">
        <f t="shared" ca="1" si="51"/>
        <v>21.555323207805912</v>
      </c>
    </row>
    <row r="1620" spans="5:6" x14ac:dyDescent="0.25">
      <c r="E1620" s="24">
        <f t="shared" ca="1" si="50"/>
        <v>0.27199699793950471</v>
      </c>
      <c r="F1620" s="24">
        <f t="shared" ca="1" si="51"/>
        <v>26.039284994683253</v>
      </c>
    </row>
    <row r="1621" spans="5:6" x14ac:dyDescent="0.25">
      <c r="E1621" s="24">
        <f t="shared" ca="1" si="50"/>
        <v>0.34422168879380166</v>
      </c>
      <c r="F1621" s="24">
        <f t="shared" ca="1" si="51"/>
        <v>21.329387700113646</v>
      </c>
    </row>
    <row r="1622" spans="5:6" x14ac:dyDescent="0.25">
      <c r="E1622" s="24">
        <f t="shared" ca="1" si="50"/>
        <v>0.54331873992381707</v>
      </c>
      <c r="F1622" s="24">
        <f t="shared" ca="1" si="51"/>
        <v>12.201182664921372</v>
      </c>
    </row>
    <row r="1623" spans="5:6" x14ac:dyDescent="0.25">
      <c r="E1623" s="24">
        <f t="shared" ca="1" si="50"/>
        <v>0.27612258125608613</v>
      </c>
      <c r="F1623" s="24">
        <f t="shared" ca="1" si="51"/>
        <v>25.738207537558349</v>
      </c>
    </row>
    <row r="1624" spans="5:6" x14ac:dyDescent="0.25">
      <c r="E1624" s="24">
        <f t="shared" ca="1" si="50"/>
        <v>0.90384430172339325</v>
      </c>
      <c r="F1624" s="24">
        <f t="shared" ca="1" si="51"/>
        <v>2.0219633206113024</v>
      </c>
    </row>
    <row r="1625" spans="5:6" x14ac:dyDescent="0.25">
      <c r="E1625" s="24">
        <f t="shared" ca="1" si="50"/>
        <v>0.15651358797167125</v>
      </c>
      <c r="F1625" s="24">
        <f t="shared" ca="1" si="51"/>
        <v>37.092248973415742</v>
      </c>
    </row>
    <row r="1626" spans="5:6" x14ac:dyDescent="0.25">
      <c r="E1626" s="24">
        <f t="shared" ca="1" si="50"/>
        <v>0.50784912951205463</v>
      </c>
      <c r="F1626" s="24">
        <f t="shared" ca="1" si="51"/>
        <v>13.551417293263301</v>
      </c>
    </row>
    <row r="1627" spans="5:6" x14ac:dyDescent="0.25">
      <c r="E1627" s="24">
        <f t="shared" ca="1" si="50"/>
        <v>0.34357770531400467</v>
      </c>
      <c r="F1627" s="24">
        <f t="shared" ca="1" si="51"/>
        <v>21.366839531185118</v>
      </c>
    </row>
    <row r="1628" spans="5:6" x14ac:dyDescent="0.25">
      <c r="E1628" s="24">
        <f t="shared" ca="1" si="50"/>
        <v>0.6983677699087435</v>
      </c>
      <c r="F1628" s="24">
        <f t="shared" ca="1" si="51"/>
        <v>7.1801884798268754</v>
      </c>
    </row>
    <row r="1629" spans="5:6" x14ac:dyDescent="0.25">
      <c r="E1629" s="24">
        <f t="shared" ca="1" si="50"/>
        <v>0.4957873288577973</v>
      </c>
      <c r="F1629" s="24">
        <f t="shared" ca="1" si="51"/>
        <v>14.032164333410506</v>
      </c>
    </row>
    <row r="1630" spans="5:6" x14ac:dyDescent="0.25">
      <c r="E1630" s="24">
        <f t="shared" ca="1" si="50"/>
        <v>0.65920368727378154</v>
      </c>
      <c r="F1630" s="24">
        <f t="shared" ca="1" si="51"/>
        <v>8.3344541368798239</v>
      </c>
    </row>
    <row r="1631" spans="5:6" x14ac:dyDescent="0.25">
      <c r="E1631" s="24">
        <f t="shared" ca="1" si="50"/>
        <v>0.822821733760421</v>
      </c>
      <c r="F1631" s="24">
        <f t="shared" ca="1" si="51"/>
        <v>3.9003141432357791</v>
      </c>
    </row>
    <row r="1632" spans="5:6" x14ac:dyDescent="0.25">
      <c r="E1632" s="24">
        <f t="shared" ca="1" si="50"/>
        <v>0.23946254141888057</v>
      </c>
      <c r="F1632" s="24">
        <f t="shared" ca="1" si="51"/>
        <v>28.587165552497833</v>
      </c>
    </row>
    <row r="1633" spans="5:6" x14ac:dyDescent="0.25">
      <c r="E1633" s="24">
        <f t="shared" ca="1" si="50"/>
        <v>0.60271352033163716</v>
      </c>
      <c r="F1633" s="24">
        <f t="shared" ca="1" si="51"/>
        <v>10.126265716138231</v>
      </c>
    </row>
    <row r="1634" spans="5:6" x14ac:dyDescent="0.25">
      <c r="E1634" s="24">
        <f t="shared" ca="1" si="50"/>
        <v>0.96208715873671757</v>
      </c>
      <c r="F1634" s="24">
        <f t="shared" ca="1" si="51"/>
        <v>0.77300461646175767</v>
      </c>
    </row>
    <row r="1635" spans="5:6" x14ac:dyDescent="0.25">
      <c r="E1635" s="24">
        <f t="shared" ca="1" si="50"/>
        <v>0.33567635564342013</v>
      </c>
      <c r="F1635" s="24">
        <f t="shared" ca="1" si="51"/>
        <v>21.832156209442786</v>
      </c>
    </row>
    <row r="1636" spans="5:6" x14ac:dyDescent="0.25">
      <c r="E1636" s="24">
        <f t="shared" ca="1" si="50"/>
        <v>4.1612754226210913E-2</v>
      </c>
      <c r="F1636" s="24">
        <f t="shared" ca="1" si="51"/>
        <v>63.586971334568226</v>
      </c>
    </row>
    <row r="1637" spans="5:6" x14ac:dyDescent="0.25">
      <c r="E1637" s="24">
        <f t="shared" ca="1" si="50"/>
        <v>0.26579025944945445</v>
      </c>
      <c r="F1637" s="24">
        <f t="shared" ca="1" si="51"/>
        <v>26.500955590781196</v>
      </c>
    </row>
    <row r="1638" spans="5:6" x14ac:dyDescent="0.25">
      <c r="E1638" s="24">
        <f t="shared" ca="1" si="50"/>
        <v>1.2818930709949883E-2</v>
      </c>
      <c r="F1638" s="24">
        <f t="shared" ca="1" si="51"/>
        <v>87.136644778569547</v>
      </c>
    </row>
    <row r="1639" spans="5:6" x14ac:dyDescent="0.25">
      <c r="E1639" s="24">
        <f t="shared" ca="1" si="50"/>
        <v>0.72239852483403699</v>
      </c>
      <c r="F1639" s="24">
        <f t="shared" ca="1" si="51"/>
        <v>6.5035663783255764</v>
      </c>
    </row>
    <row r="1640" spans="5:6" x14ac:dyDescent="0.25">
      <c r="E1640" s="24">
        <f t="shared" ca="1" si="50"/>
        <v>3.1925484536560633E-2</v>
      </c>
      <c r="F1640" s="24">
        <f t="shared" ca="1" si="51"/>
        <v>68.887013996785996</v>
      </c>
    </row>
    <row r="1641" spans="5:6" x14ac:dyDescent="0.25">
      <c r="E1641" s="24">
        <f t="shared" ca="1" si="50"/>
        <v>0.24059192144228803</v>
      </c>
      <c r="F1641" s="24">
        <f t="shared" ca="1" si="51"/>
        <v>28.49306105441228</v>
      </c>
    </row>
    <row r="1642" spans="5:6" x14ac:dyDescent="0.25">
      <c r="E1642" s="24">
        <f t="shared" ca="1" si="50"/>
        <v>0.38260258686979776</v>
      </c>
      <c r="F1642" s="24">
        <f t="shared" ca="1" si="51"/>
        <v>19.215169214164096</v>
      </c>
    </row>
    <row r="1643" spans="5:6" x14ac:dyDescent="0.25">
      <c r="E1643" s="24">
        <f t="shared" ca="1" si="50"/>
        <v>0.23408882802354047</v>
      </c>
      <c r="F1643" s="24">
        <f t="shared" ca="1" si="51"/>
        <v>29.041092574374268</v>
      </c>
    </row>
    <row r="1644" spans="5:6" x14ac:dyDescent="0.25">
      <c r="E1644" s="24">
        <f t="shared" ca="1" si="50"/>
        <v>0.50951594781366294</v>
      </c>
      <c r="F1644" s="24">
        <f t="shared" ca="1" si="51"/>
        <v>13.485882517983711</v>
      </c>
    </row>
    <row r="1645" spans="5:6" x14ac:dyDescent="0.25">
      <c r="E1645" s="24">
        <f t="shared" ca="1" si="50"/>
        <v>0.31926405926644097</v>
      </c>
      <c r="F1645" s="24">
        <f t="shared" ca="1" si="51"/>
        <v>22.8347349323294</v>
      </c>
    </row>
    <row r="1646" spans="5:6" x14ac:dyDescent="0.25">
      <c r="E1646" s="24">
        <f t="shared" ca="1" si="50"/>
        <v>0.30728827777799184</v>
      </c>
      <c r="F1646" s="24">
        <f t="shared" ca="1" si="51"/>
        <v>23.599379128615293</v>
      </c>
    </row>
    <row r="1647" spans="5:6" x14ac:dyDescent="0.25">
      <c r="E1647" s="24">
        <f t="shared" ca="1" si="50"/>
        <v>0.28904551805844003</v>
      </c>
      <c r="F1647" s="24">
        <f t="shared" ca="1" si="51"/>
        <v>24.823422026790269</v>
      </c>
    </row>
    <row r="1648" spans="5:6" x14ac:dyDescent="0.25">
      <c r="E1648" s="24">
        <f t="shared" ca="1" si="50"/>
        <v>0.2203759785556042</v>
      </c>
      <c r="F1648" s="24">
        <f t="shared" ca="1" si="51"/>
        <v>30.248403957256496</v>
      </c>
    </row>
    <row r="1649" spans="5:6" x14ac:dyDescent="0.25">
      <c r="E1649" s="24">
        <f t="shared" ca="1" si="50"/>
        <v>0.37353134999125182</v>
      </c>
      <c r="F1649" s="24">
        <f t="shared" ca="1" si="51"/>
        <v>19.695066844242415</v>
      </c>
    </row>
    <row r="1650" spans="5:6" x14ac:dyDescent="0.25">
      <c r="E1650" s="24">
        <f t="shared" ca="1" si="50"/>
        <v>0.5852868812800438</v>
      </c>
      <c r="F1650" s="24">
        <f t="shared" ca="1" si="51"/>
        <v>10.713063132085626</v>
      </c>
    </row>
    <row r="1651" spans="5:6" x14ac:dyDescent="0.25">
      <c r="E1651" s="24">
        <f t="shared" ca="1" si="50"/>
        <v>0.80639408874266405</v>
      </c>
      <c r="F1651" s="24">
        <f t="shared" ca="1" si="51"/>
        <v>4.3036542424028914</v>
      </c>
    </row>
    <row r="1652" spans="5:6" x14ac:dyDescent="0.25">
      <c r="E1652" s="24">
        <f t="shared" ca="1" si="50"/>
        <v>0.57794737684424813</v>
      </c>
      <c r="F1652" s="24">
        <f t="shared" ca="1" si="51"/>
        <v>10.965449159530692</v>
      </c>
    </row>
    <row r="1653" spans="5:6" x14ac:dyDescent="0.25">
      <c r="E1653" s="24">
        <f t="shared" ca="1" si="50"/>
        <v>0.87199373422090554</v>
      </c>
      <c r="F1653" s="24">
        <f t="shared" ca="1" si="51"/>
        <v>2.7394608125091584</v>
      </c>
    </row>
    <row r="1654" spans="5:6" x14ac:dyDescent="0.25">
      <c r="E1654" s="24">
        <f t="shared" ca="1" si="50"/>
        <v>0.96402823452290565</v>
      </c>
      <c r="F1654" s="24">
        <f t="shared" ca="1" si="51"/>
        <v>0.73269391752655244</v>
      </c>
    </row>
    <row r="1655" spans="5:6" x14ac:dyDescent="0.25">
      <c r="E1655" s="24">
        <f t="shared" ca="1" si="50"/>
        <v>0.71396726370080921</v>
      </c>
      <c r="F1655" s="24">
        <f t="shared" ca="1" si="51"/>
        <v>6.7383633370437597</v>
      </c>
    </row>
    <row r="1656" spans="5:6" x14ac:dyDescent="0.25">
      <c r="E1656" s="24">
        <f t="shared" ca="1" si="50"/>
        <v>0.77298532868034031</v>
      </c>
      <c r="F1656" s="24">
        <f t="shared" ca="1" si="51"/>
        <v>5.14990420579573</v>
      </c>
    </row>
    <row r="1657" spans="5:6" x14ac:dyDescent="0.25">
      <c r="E1657" s="24">
        <f t="shared" ca="1" si="50"/>
        <v>0.60847405743629535</v>
      </c>
      <c r="F1657" s="24">
        <f t="shared" ca="1" si="51"/>
        <v>9.9360200218629426</v>
      </c>
    </row>
    <row r="1658" spans="5:6" x14ac:dyDescent="0.25">
      <c r="E1658" s="24">
        <f t="shared" ca="1" si="50"/>
        <v>0.6696309782146237</v>
      </c>
      <c r="F1658" s="24">
        <f t="shared" ca="1" si="51"/>
        <v>8.0205699423124166</v>
      </c>
    </row>
    <row r="1659" spans="5:6" x14ac:dyDescent="0.25">
      <c r="E1659" s="24">
        <f t="shared" ca="1" si="50"/>
        <v>0.58557398955466067</v>
      </c>
      <c r="F1659" s="24">
        <f t="shared" ca="1" si="51"/>
        <v>10.703254681311568</v>
      </c>
    </row>
    <row r="1660" spans="5:6" x14ac:dyDescent="0.25">
      <c r="E1660" s="24">
        <f t="shared" ca="1" si="50"/>
        <v>0.68004004787741112</v>
      </c>
      <c r="F1660" s="24">
        <f t="shared" ca="1" si="51"/>
        <v>7.7120717721759044</v>
      </c>
    </row>
    <row r="1661" spans="5:6" x14ac:dyDescent="0.25">
      <c r="E1661" s="24">
        <f t="shared" ca="1" si="50"/>
        <v>0.80435945905318307</v>
      </c>
      <c r="F1661" s="24">
        <f t="shared" ca="1" si="51"/>
        <v>4.3541804268558604</v>
      </c>
    </row>
    <row r="1662" spans="5:6" x14ac:dyDescent="0.25">
      <c r="E1662" s="24">
        <f t="shared" ca="1" si="50"/>
        <v>0.76665089261003361</v>
      </c>
      <c r="F1662" s="24">
        <f t="shared" ca="1" si="51"/>
        <v>5.3144748160229769</v>
      </c>
    </row>
    <row r="1663" spans="5:6" x14ac:dyDescent="0.25">
      <c r="E1663" s="24">
        <f t="shared" ca="1" si="50"/>
        <v>0.29625890556439383</v>
      </c>
      <c r="F1663" s="24">
        <f t="shared" ca="1" si="51"/>
        <v>24.330430520155229</v>
      </c>
    </row>
    <row r="1664" spans="5:6" x14ac:dyDescent="0.25">
      <c r="E1664" s="24">
        <f t="shared" ca="1" si="50"/>
        <v>0.19570773720749435</v>
      </c>
      <c r="F1664" s="24">
        <f t="shared" ca="1" si="51"/>
        <v>32.622657385976268</v>
      </c>
    </row>
    <row r="1665" spans="5:6" x14ac:dyDescent="0.25">
      <c r="E1665" s="24">
        <f t="shared" ca="1" si="50"/>
        <v>0.74570502267324434</v>
      </c>
      <c r="F1665" s="24">
        <f t="shared" ca="1" si="51"/>
        <v>5.868503378809236</v>
      </c>
    </row>
    <row r="1666" spans="5:6" x14ac:dyDescent="0.25">
      <c r="E1666" s="24">
        <f t="shared" ca="1" si="50"/>
        <v>0.68898868417899795</v>
      </c>
      <c r="F1666" s="24">
        <f t="shared" ca="1" si="51"/>
        <v>7.4506086329232994</v>
      </c>
    </row>
    <row r="1667" spans="5:6" x14ac:dyDescent="0.25">
      <c r="E1667" s="24">
        <f t="shared" ca="1" si="50"/>
        <v>0.45099804501930263</v>
      </c>
      <c r="F1667" s="24">
        <f t="shared" ca="1" si="51"/>
        <v>15.925845485151683</v>
      </c>
    </row>
    <row r="1668" spans="5:6" x14ac:dyDescent="0.25">
      <c r="E1668" s="24">
        <f t="shared" ref="E1668:E1731" ca="1" si="52">RAND()</f>
        <v>0.55605495981229447</v>
      </c>
      <c r="F1668" s="24">
        <f t="shared" ref="F1668:F1731" ca="1" si="53">-LOG(E1668,EXP(1))/$C$3</f>
        <v>11.737762820669809</v>
      </c>
    </row>
    <row r="1669" spans="5:6" x14ac:dyDescent="0.25">
      <c r="E1669" s="24">
        <f t="shared" ca="1" si="52"/>
        <v>0.25944119307324864</v>
      </c>
      <c r="F1669" s="24">
        <f t="shared" ca="1" si="53"/>
        <v>26.984504366912077</v>
      </c>
    </row>
    <row r="1670" spans="5:6" x14ac:dyDescent="0.25">
      <c r="E1670" s="24">
        <f t="shared" ca="1" si="52"/>
        <v>5.7338844520040344E-2</v>
      </c>
      <c r="F1670" s="24">
        <f t="shared" ca="1" si="53"/>
        <v>57.175539402139961</v>
      </c>
    </row>
    <row r="1671" spans="5:6" x14ac:dyDescent="0.25">
      <c r="E1671" s="24">
        <f t="shared" ca="1" si="52"/>
        <v>0.77715597982388973</v>
      </c>
      <c r="F1671" s="24">
        <f t="shared" ca="1" si="53"/>
        <v>5.0422840505445263</v>
      </c>
    </row>
    <row r="1672" spans="5:6" x14ac:dyDescent="0.25">
      <c r="E1672" s="24">
        <f t="shared" ca="1" si="52"/>
        <v>0.70139508060354316</v>
      </c>
      <c r="F1672" s="24">
        <f t="shared" ca="1" si="53"/>
        <v>7.0936790996503127</v>
      </c>
    </row>
    <row r="1673" spans="5:6" x14ac:dyDescent="0.25">
      <c r="E1673" s="24">
        <f t="shared" ca="1" si="52"/>
        <v>0.56618735193555259</v>
      </c>
      <c r="F1673" s="24">
        <f t="shared" ca="1" si="53"/>
        <v>11.376604901279938</v>
      </c>
    </row>
    <row r="1674" spans="5:6" x14ac:dyDescent="0.25">
      <c r="E1674" s="24">
        <f t="shared" ca="1" si="52"/>
        <v>0.43566808807151802</v>
      </c>
      <c r="F1674" s="24">
        <f t="shared" ca="1" si="53"/>
        <v>16.617491828682731</v>
      </c>
    </row>
    <row r="1675" spans="5:6" x14ac:dyDescent="0.25">
      <c r="E1675" s="24">
        <f t="shared" ca="1" si="52"/>
        <v>0.30427663020860574</v>
      </c>
      <c r="F1675" s="24">
        <f t="shared" ca="1" si="53"/>
        <v>23.796360471082949</v>
      </c>
    </row>
    <row r="1676" spans="5:6" x14ac:dyDescent="0.25">
      <c r="E1676" s="24">
        <f t="shared" ca="1" si="52"/>
        <v>8.1462636024594692E-2</v>
      </c>
      <c r="F1676" s="24">
        <f t="shared" ca="1" si="53"/>
        <v>50.15221635086592</v>
      </c>
    </row>
    <row r="1677" spans="5:6" x14ac:dyDescent="0.25">
      <c r="E1677" s="24">
        <f t="shared" ca="1" si="52"/>
        <v>0.64430693127646221</v>
      </c>
      <c r="F1677" s="24">
        <f t="shared" ca="1" si="53"/>
        <v>8.7916013011034462</v>
      </c>
    </row>
    <row r="1678" spans="5:6" x14ac:dyDescent="0.25">
      <c r="E1678" s="24">
        <f t="shared" ca="1" si="52"/>
        <v>4.2193538749882076E-2</v>
      </c>
      <c r="F1678" s="24">
        <f t="shared" ca="1" si="53"/>
        <v>63.309763597102013</v>
      </c>
    </row>
    <row r="1679" spans="5:6" x14ac:dyDescent="0.25">
      <c r="E1679" s="24">
        <f t="shared" ca="1" si="52"/>
        <v>0.40019910857225194</v>
      </c>
      <c r="F1679" s="24">
        <f t="shared" ca="1" si="53"/>
        <v>18.315861685812543</v>
      </c>
    </row>
    <row r="1680" spans="5:6" x14ac:dyDescent="0.25">
      <c r="E1680" s="24">
        <f t="shared" ca="1" si="52"/>
        <v>0.5665629796005931</v>
      </c>
      <c r="F1680" s="24">
        <f t="shared" ca="1" si="53"/>
        <v>11.363340630474578</v>
      </c>
    </row>
    <row r="1681" spans="5:6" x14ac:dyDescent="0.25">
      <c r="E1681" s="24">
        <f t="shared" ca="1" si="52"/>
        <v>0.11414488482948393</v>
      </c>
      <c r="F1681" s="24">
        <f t="shared" ca="1" si="53"/>
        <v>43.405734359307964</v>
      </c>
    </row>
    <row r="1682" spans="5:6" x14ac:dyDescent="0.25">
      <c r="E1682" s="24">
        <f t="shared" ca="1" si="52"/>
        <v>0.48574795439592178</v>
      </c>
      <c r="F1682" s="24">
        <f t="shared" ca="1" si="53"/>
        <v>14.441308039232275</v>
      </c>
    </row>
    <row r="1683" spans="5:6" x14ac:dyDescent="0.25">
      <c r="E1683" s="24">
        <f t="shared" ca="1" si="52"/>
        <v>0.15004116787425348</v>
      </c>
      <c r="F1683" s="24">
        <f t="shared" ca="1" si="53"/>
        <v>37.93691140092109</v>
      </c>
    </row>
    <row r="1684" spans="5:6" x14ac:dyDescent="0.25">
      <c r="E1684" s="24">
        <f t="shared" ca="1" si="52"/>
        <v>0.5317357476633805</v>
      </c>
      <c r="F1684" s="24">
        <f t="shared" ca="1" si="53"/>
        <v>12.632172559253428</v>
      </c>
    </row>
    <row r="1685" spans="5:6" x14ac:dyDescent="0.25">
      <c r="E1685" s="24">
        <f t="shared" ca="1" si="52"/>
        <v>3.8258474365068795E-2</v>
      </c>
      <c r="F1685" s="24">
        <f t="shared" ca="1" si="53"/>
        <v>65.267803824413519</v>
      </c>
    </row>
    <row r="1686" spans="5:6" x14ac:dyDescent="0.25">
      <c r="E1686" s="24">
        <f t="shared" ca="1" si="52"/>
        <v>1.545488261812944E-2</v>
      </c>
      <c r="F1686" s="24">
        <f t="shared" ca="1" si="53"/>
        <v>83.396605970020445</v>
      </c>
    </row>
    <row r="1687" spans="5:6" x14ac:dyDescent="0.25">
      <c r="E1687" s="24">
        <f t="shared" ca="1" si="52"/>
        <v>0.92229925559609049</v>
      </c>
      <c r="F1687" s="24">
        <f t="shared" ca="1" si="53"/>
        <v>1.6177107171536316</v>
      </c>
    </row>
    <row r="1688" spans="5:6" x14ac:dyDescent="0.25">
      <c r="E1688" s="24">
        <f t="shared" ca="1" si="52"/>
        <v>0.77674613725727271</v>
      </c>
      <c r="F1688" s="24">
        <f t="shared" ca="1" si="53"/>
        <v>5.0528340735251325</v>
      </c>
    </row>
    <row r="1689" spans="5:6" x14ac:dyDescent="0.25">
      <c r="E1689" s="24">
        <f t="shared" ca="1" si="52"/>
        <v>0.42799002072354975</v>
      </c>
      <c r="F1689" s="24">
        <f t="shared" ca="1" si="53"/>
        <v>16.973107994772729</v>
      </c>
    </row>
    <row r="1690" spans="5:6" x14ac:dyDescent="0.25">
      <c r="E1690" s="24">
        <f t="shared" ca="1" si="52"/>
        <v>0.88371262444846377</v>
      </c>
      <c r="F1690" s="24">
        <f t="shared" ca="1" si="53"/>
        <v>2.4724670932353363</v>
      </c>
    </row>
    <row r="1691" spans="5:6" x14ac:dyDescent="0.25">
      <c r="E1691" s="24">
        <f t="shared" ca="1" si="52"/>
        <v>0.89960340933792216</v>
      </c>
      <c r="F1691" s="24">
        <f t="shared" ca="1" si="53"/>
        <v>2.1160253813307746</v>
      </c>
    </row>
    <row r="1692" spans="5:6" x14ac:dyDescent="0.25">
      <c r="E1692" s="24">
        <f t="shared" ca="1" si="52"/>
        <v>0.35419472929678864</v>
      </c>
      <c r="F1692" s="24">
        <f t="shared" ca="1" si="53"/>
        <v>20.75816868658266</v>
      </c>
    </row>
    <row r="1693" spans="5:6" x14ac:dyDescent="0.25">
      <c r="E1693" s="24">
        <f t="shared" ca="1" si="52"/>
        <v>6.9875619668696376E-2</v>
      </c>
      <c r="F1693" s="24">
        <f t="shared" ca="1" si="53"/>
        <v>53.220769586001886</v>
      </c>
    </row>
    <row r="1694" spans="5:6" x14ac:dyDescent="0.25">
      <c r="E1694" s="24">
        <f t="shared" ca="1" si="52"/>
        <v>0.22938551993404388</v>
      </c>
      <c r="F1694" s="24">
        <f t="shared" ca="1" si="53"/>
        <v>29.447023955046568</v>
      </c>
    </row>
    <row r="1695" spans="5:6" x14ac:dyDescent="0.25">
      <c r="E1695" s="24">
        <f t="shared" ca="1" si="52"/>
        <v>8.7142222959832205E-2</v>
      </c>
      <c r="F1695" s="24">
        <f t="shared" ca="1" si="53"/>
        <v>48.804274968133939</v>
      </c>
    </row>
    <row r="1696" spans="5:6" x14ac:dyDescent="0.25">
      <c r="E1696" s="24">
        <f t="shared" ca="1" si="52"/>
        <v>0.48501476588874648</v>
      </c>
      <c r="F1696" s="24">
        <f t="shared" ca="1" si="53"/>
        <v>14.471518867533227</v>
      </c>
    </row>
    <row r="1697" spans="5:6" x14ac:dyDescent="0.25">
      <c r="E1697" s="24">
        <f t="shared" ca="1" si="52"/>
        <v>0.83721079559468292</v>
      </c>
      <c r="F1697" s="24">
        <f t="shared" ca="1" si="53"/>
        <v>3.5535878722412138</v>
      </c>
    </row>
    <row r="1698" spans="5:6" x14ac:dyDescent="0.25">
      <c r="E1698" s="24">
        <f t="shared" ca="1" si="52"/>
        <v>0.62814289351144303</v>
      </c>
      <c r="F1698" s="24">
        <f t="shared" ca="1" si="53"/>
        <v>9.2997520191610334</v>
      </c>
    </row>
    <row r="1699" spans="5:6" x14ac:dyDescent="0.25">
      <c r="E1699" s="24">
        <f t="shared" ca="1" si="52"/>
        <v>0.75543784146240345</v>
      </c>
      <c r="F1699" s="24">
        <f t="shared" ca="1" si="53"/>
        <v>5.6091555071280705</v>
      </c>
    </row>
    <row r="1700" spans="5:6" x14ac:dyDescent="0.25">
      <c r="E1700" s="24">
        <f t="shared" ca="1" si="52"/>
        <v>0.52143272073845104</v>
      </c>
      <c r="F1700" s="24">
        <f t="shared" ca="1" si="53"/>
        <v>13.02350047823967</v>
      </c>
    </row>
    <row r="1701" spans="5:6" x14ac:dyDescent="0.25">
      <c r="E1701" s="24">
        <f t="shared" ca="1" si="52"/>
        <v>0.93121330324042939</v>
      </c>
      <c r="F1701" s="24">
        <f t="shared" ca="1" si="53"/>
        <v>1.4253383196223746</v>
      </c>
    </row>
    <row r="1702" spans="5:6" x14ac:dyDescent="0.25">
      <c r="E1702" s="24">
        <f t="shared" ca="1" si="52"/>
        <v>0.31473044967207464</v>
      </c>
      <c r="F1702" s="24">
        <f t="shared" ca="1" si="53"/>
        <v>23.120774436332219</v>
      </c>
    </row>
    <row r="1703" spans="5:6" x14ac:dyDescent="0.25">
      <c r="E1703" s="24">
        <f t="shared" ca="1" si="52"/>
        <v>0.34616781144470099</v>
      </c>
      <c r="F1703" s="24">
        <f t="shared" ca="1" si="53"/>
        <v>21.216632346509726</v>
      </c>
    </row>
    <row r="1704" spans="5:6" x14ac:dyDescent="0.25">
      <c r="E1704" s="24">
        <f t="shared" ca="1" si="52"/>
        <v>0.75235065916577215</v>
      </c>
      <c r="F1704" s="24">
        <f t="shared" ca="1" si="53"/>
        <v>5.691055232703679</v>
      </c>
    </row>
    <row r="1705" spans="5:6" x14ac:dyDescent="0.25">
      <c r="E1705" s="24">
        <f t="shared" ca="1" si="52"/>
        <v>0.49642433153476317</v>
      </c>
      <c r="F1705" s="24">
        <f t="shared" ca="1" si="53"/>
        <v>14.006484217366268</v>
      </c>
    </row>
    <row r="1706" spans="5:6" x14ac:dyDescent="0.25">
      <c r="E1706" s="24">
        <f t="shared" ca="1" si="52"/>
        <v>0.59342025978085156</v>
      </c>
      <c r="F1706" s="24">
        <f t="shared" ca="1" si="53"/>
        <v>10.43704859692671</v>
      </c>
    </row>
    <row r="1707" spans="5:6" x14ac:dyDescent="0.25">
      <c r="E1707" s="24">
        <f t="shared" ca="1" si="52"/>
        <v>0.25436535176333741</v>
      </c>
      <c r="F1707" s="24">
        <f t="shared" ca="1" si="53"/>
        <v>27.379673053810091</v>
      </c>
    </row>
    <row r="1708" spans="5:6" x14ac:dyDescent="0.25">
      <c r="E1708" s="24">
        <f t="shared" ca="1" si="52"/>
        <v>0.81882278965327293</v>
      </c>
      <c r="F1708" s="24">
        <f t="shared" ca="1" si="53"/>
        <v>3.9977518518207478</v>
      </c>
    </row>
    <row r="1709" spans="5:6" x14ac:dyDescent="0.25">
      <c r="E1709" s="24">
        <f t="shared" ca="1" si="52"/>
        <v>0.44965912831290378</v>
      </c>
      <c r="F1709" s="24">
        <f t="shared" ca="1" si="53"/>
        <v>15.985309517965515</v>
      </c>
    </row>
    <row r="1710" spans="5:6" x14ac:dyDescent="0.25">
      <c r="E1710" s="24">
        <f t="shared" ca="1" si="52"/>
        <v>0.19852793363734511</v>
      </c>
      <c r="F1710" s="24">
        <f t="shared" ca="1" si="53"/>
        <v>32.336509302834031</v>
      </c>
    </row>
    <row r="1711" spans="5:6" x14ac:dyDescent="0.25">
      <c r="E1711" s="24">
        <f t="shared" ca="1" si="52"/>
        <v>0.47112259470429318</v>
      </c>
      <c r="F1711" s="24">
        <f t="shared" ca="1" si="53"/>
        <v>15.052738656757322</v>
      </c>
    </row>
    <row r="1712" spans="5:6" x14ac:dyDescent="0.25">
      <c r="E1712" s="24">
        <f t="shared" ca="1" si="52"/>
        <v>0.588412822809525</v>
      </c>
      <c r="F1712" s="24">
        <f t="shared" ca="1" si="53"/>
        <v>10.606529956361355</v>
      </c>
    </row>
    <row r="1713" spans="5:6" x14ac:dyDescent="0.25">
      <c r="E1713" s="24">
        <f t="shared" ca="1" si="52"/>
        <v>0.76510479621700045</v>
      </c>
      <c r="F1713" s="24">
        <f t="shared" ca="1" si="53"/>
        <v>5.3548493203743339</v>
      </c>
    </row>
    <row r="1714" spans="5:6" x14ac:dyDescent="0.25">
      <c r="E1714" s="24">
        <f t="shared" ca="1" si="52"/>
        <v>0.27018338247514884</v>
      </c>
      <c r="F1714" s="24">
        <f t="shared" ca="1" si="53"/>
        <v>26.173087123589156</v>
      </c>
    </row>
    <row r="1715" spans="5:6" x14ac:dyDescent="0.25">
      <c r="E1715" s="24">
        <f t="shared" ca="1" si="52"/>
        <v>0.13153354206331669</v>
      </c>
      <c r="F1715" s="24">
        <f t="shared" ca="1" si="53"/>
        <v>40.569867743299852</v>
      </c>
    </row>
    <row r="1716" spans="5:6" x14ac:dyDescent="0.25">
      <c r="E1716" s="24">
        <f t="shared" ca="1" si="52"/>
        <v>0.63617283542847325</v>
      </c>
      <c r="F1716" s="24">
        <f t="shared" ca="1" si="53"/>
        <v>9.0456999748408258</v>
      </c>
    </row>
    <row r="1717" spans="5:6" x14ac:dyDescent="0.25">
      <c r="E1717" s="24">
        <f t="shared" ca="1" si="52"/>
        <v>9.9597086143561664E-2</v>
      </c>
      <c r="F1717" s="24">
        <f t="shared" ca="1" si="53"/>
        <v>46.132447408125351</v>
      </c>
    </row>
    <row r="1718" spans="5:6" x14ac:dyDescent="0.25">
      <c r="E1718" s="24">
        <f t="shared" ca="1" si="52"/>
        <v>0.65331031017343422</v>
      </c>
      <c r="F1718" s="24">
        <f t="shared" ca="1" si="53"/>
        <v>8.5140611115413698</v>
      </c>
    </row>
    <row r="1719" spans="5:6" x14ac:dyDescent="0.25">
      <c r="E1719" s="24">
        <f t="shared" ca="1" si="52"/>
        <v>0.10100179429263167</v>
      </c>
      <c r="F1719" s="24">
        <f t="shared" ca="1" si="53"/>
        <v>45.852339940501942</v>
      </c>
    </row>
    <row r="1720" spans="5:6" x14ac:dyDescent="0.25">
      <c r="E1720" s="24">
        <f t="shared" ca="1" si="52"/>
        <v>6.7684359216635959E-2</v>
      </c>
      <c r="F1720" s="24">
        <f t="shared" ca="1" si="53"/>
        <v>53.858003130581992</v>
      </c>
    </row>
    <row r="1721" spans="5:6" x14ac:dyDescent="0.25">
      <c r="E1721" s="24">
        <f t="shared" ca="1" si="52"/>
        <v>0.53829552046679685</v>
      </c>
      <c r="F1721" s="24">
        <f t="shared" ca="1" si="53"/>
        <v>12.386951501588616</v>
      </c>
    </row>
    <row r="1722" spans="5:6" x14ac:dyDescent="0.25">
      <c r="E1722" s="24">
        <f t="shared" ca="1" si="52"/>
        <v>0.95053460048213279</v>
      </c>
      <c r="F1722" s="24">
        <f t="shared" ca="1" si="53"/>
        <v>1.014614306304463</v>
      </c>
    </row>
    <row r="1723" spans="5:6" x14ac:dyDescent="0.25">
      <c r="E1723" s="24">
        <f t="shared" ca="1" si="52"/>
        <v>0.7531751439200598</v>
      </c>
      <c r="F1723" s="24">
        <f t="shared" ca="1" si="53"/>
        <v>5.669149667617484</v>
      </c>
    </row>
    <row r="1724" spans="5:6" x14ac:dyDescent="0.25">
      <c r="E1724" s="24">
        <f t="shared" ca="1" si="52"/>
        <v>0.26987364317648066</v>
      </c>
      <c r="F1724" s="24">
        <f t="shared" ca="1" si="53"/>
        <v>26.196028355193807</v>
      </c>
    </row>
    <row r="1725" spans="5:6" x14ac:dyDescent="0.25">
      <c r="E1725" s="24">
        <f t="shared" ca="1" si="52"/>
        <v>0.16513028515658967</v>
      </c>
      <c r="F1725" s="24">
        <f t="shared" ca="1" si="53"/>
        <v>36.020410192950656</v>
      </c>
    </row>
    <row r="1726" spans="5:6" x14ac:dyDescent="0.25">
      <c r="E1726" s="24">
        <f t="shared" ca="1" si="52"/>
        <v>0.78249480386300763</v>
      </c>
      <c r="F1726" s="24">
        <f t="shared" ca="1" si="53"/>
        <v>4.9053599404107535</v>
      </c>
    </row>
    <row r="1727" spans="5:6" x14ac:dyDescent="0.25">
      <c r="E1727" s="24">
        <f t="shared" ca="1" si="52"/>
        <v>0.22167507523486585</v>
      </c>
      <c r="F1727" s="24">
        <f t="shared" ca="1" si="53"/>
        <v>30.130851886469461</v>
      </c>
    </row>
    <row r="1728" spans="5:6" x14ac:dyDescent="0.25">
      <c r="E1728" s="24">
        <f t="shared" ca="1" si="52"/>
        <v>0.24189994671977466</v>
      </c>
      <c r="F1728" s="24">
        <f t="shared" ca="1" si="53"/>
        <v>28.38462163246831</v>
      </c>
    </row>
    <row r="1729" spans="5:6" x14ac:dyDescent="0.25">
      <c r="E1729" s="24">
        <f t="shared" ca="1" si="52"/>
        <v>8.0969433411137937E-2</v>
      </c>
      <c r="F1729" s="24">
        <f t="shared" ca="1" si="53"/>
        <v>50.273671216489845</v>
      </c>
    </row>
    <row r="1730" spans="5:6" x14ac:dyDescent="0.25">
      <c r="E1730" s="24">
        <f t="shared" ca="1" si="52"/>
        <v>0.26519096101794293</v>
      </c>
      <c r="F1730" s="24">
        <f t="shared" ca="1" si="53"/>
        <v>26.546102097880787</v>
      </c>
    </row>
    <row r="1731" spans="5:6" x14ac:dyDescent="0.25">
      <c r="E1731" s="24">
        <f t="shared" ca="1" si="52"/>
        <v>0.34966402150885145</v>
      </c>
      <c r="F1731" s="24">
        <f t="shared" ca="1" si="53"/>
        <v>21.015650481617804</v>
      </c>
    </row>
    <row r="1732" spans="5:6" x14ac:dyDescent="0.25">
      <c r="E1732" s="24">
        <f t="shared" ref="E1732:E1795" ca="1" si="54">RAND()</f>
        <v>0.44360305692456747</v>
      </c>
      <c r="F1732" s="24">
        <f t="shared" ref="F1732:F1795" ca="1" si="55">-LOG(E1732,EXP(1))/$C$3</f>
        <v>16.256502647123252</v>
      </c>
    </row>
    <row r="1733" spans="5:6" x14ac:dyDescent="0.25">
      <c r="E1733" s="24">
        <f t="shared" ca="1" si="54"/>
        <v>0.75933290845109858</v>
      </c>
      <c r="F1733" s="24">
        <f t="shared" ca="1" si="55"/>
        <v>5.5062996637935608</v>
      </c>
    </row>
    <row r="1734" spans="5:6" x14ac:dyDescent="0.25">
      <c r="E1734" s="24">
        <f t="shared" ca="1" si="54"/>
        <v>0.48846384839029122</v>
      </c>
      <c r="F1734" s="24">
        <f t="shared" ca="1" si="55"/>
        <v>14.329796311602404</v>
      </c>
    </row>
    <row r="1735" spans="5:6" x14ac:dyDescent="0.25">
      <c r="E1735" s="24">
        <f t="shared" ca="1" si="54"/>
        <v>0.37502894915194662</v>
      </c>
      <c r="F1735" s="24">
        <f t="shared" ca="1" si="55"/>
        <v>19.615041165055878</v>
      </c>
    </row>
    <row r="1736" spans="5:6" x14ac:dyDescent="0.25">
      <c r="E1736" s="24">
        <f t="shared" ca="1" si="54"/>
        <v>0.17685476918275278</v>
      </c>
      <c r="F1736" s="24">
        <f t="shared" ca="1" si="55"/>
        <v>34.648527926104293</v>
      </c>
    </row>
    <row r="1737" spans="5:6" x14ac:dyDescent="0.25">
      <c r="E1737" s="24">
        <f t="shared" ca="1" si="54"/>
        <v>0.3990896712020694</v>
      </c>
      <c r="F1737" s="24">
        <f t="shared" ca="1" si="55"/>
        <v>18.37138294975362</v>
      </c>
    </row>
    <row r="1738" spans="5:6" x14ac:dyDescent="0.25">
      <c r="E1738" s="24">
        <f t="shared" ca="1" si="54"/>
        <v>0.6468186919582759</v>
      </c>
      <c r="F1738" s="24">
        <f t="shared" ca="1" si="55"/>
        <v>8.7137850513044715</v>
      </c>
    </row>
    <row r="1739" spans="5:6" x14ac:dyDescent="0.25">
      <c r="E1739" s="24">
        <f t="shared" ca="1" si="54"/>
        <v>0.79939689669360448</v>
      </c>
      <c r="F1739" s="24">
        <f t="shared" ca="1" si="55"/>
        <v>4.4779542951395372</v>
      </c>
    </row>
    <row r="1740" spans="5:6" x14ac:dyDescent="0.25">
      <c r="E1740" s="24">
        <f t="shared" ca="1" si="54"/>
        <v>0.46710152328873999</v>
      </c>
      <c r="F1740" s="24">
        <f t="shared" ca="1" si="55"/>
        <v>15.224173006349139</v>
      </c>
    </row>
    <row r="1741" spans="5:6" x14ac:dyDescent="0.25">
      <c r="E1741" s="24">
        <f t="shared" ca="1" si="54"/>
        <v>0.29902621614468294</v>
      </c>
      <c r="F1741" s="24">
        <f t="shared" ca="1" si="55"/>
        <v>24.144480600428206</v>
      </c>
    </row>
    <row r="1742" spans="5:6" x14ac:dyDescent="0.25">
      <c r="E1742" s="24">
        <f t="shared" ca="1" si="54"/>
        <v>0.15525104105786236</v>
      </c>
      <c r="F1742" s="24">
        <f t="shared" ca="1" si="55"/>
        <v>37.254237050086353</v>
      </c>
    </row>
    <row r="1743" spans="5:6" x14ac:dyDescent="0.25">
      <c r="E1743" s="24">
        <f t="shared" ca="1" si="54"/>
        <v>0.68230056410965112</v>
      </c>
      <c r="F1743" s="24">
        <f t="shared" ca="1" si="55"/>
        <v>7.645700167690693</v>
      </c>
    </row>
    <row r="1744" spans="5:6" x14ac:dyDescent="0.25">
      <c r="E1744" s="24">
        <f t="shared" ca="1" si="54"/>
        <v>0.58613141975536809</v>
      </c>
      <c r="F1744" s="24">
        <f t="shared" ca="1" si="55"/>
        <v>10.6842249750959</v>
      </c>
    </row>
    <row r="1745" spans="5:6" x14ac:dyDescent="0.25">
      <c r="E1745" s="24">
        <f t="shared" ca="1" si="54"/>
        <v>0.33660900532676463</v>
      </c>
      <c r="F1745" s="24">
        <f t="shared" ca="1" si="55"/>
        <v>21.776664875803728</v>
      </c>
    </row>
    <row r="1746" spans="5:6" x14ac:dyDescent="0.25">
      <c r="E1746" s="24">
        <f t="shared" ca="1" si="54"/>
        <v>0.55400018610809809</v>
      </c>
      <c r="F1746" s="24">
        <f t="shared" ca="1" si="55"/>
        <v>11.81180512599429</v>
      </c>
    </row>
    <row r="1747" spans="5:6" x14ac:dyDescent="0.25">
      <c r="E1747" s="24">
        <f t="shared" ca="1" si="54"/>
        <v>9.3304729017183785E-2</v>
      </c>
      <c r="F1747" s="24">
        <f t="shared" ca="1" si="55"/>
        <v>47.437689725397782</v>
      </c>
    </row>
    <row r="1748" spans="5:6" x14ac:dyDescent="0.25">
      <c r="E1748" s="24">
        <f t="shared" ca="1" si="54"/>
        <v>0.62414077752752339</v>
      </c>
      <c r="F1748" s="24">
        <f t="shared" ca="1" si="55"/>
        <v>9.427586620912729</v>
      </c>
    </row>
    <row r="1749" spans="5:6" x14ac:dyDescent="0.25">
      <c r="E1749" s="24">
        <f t="shared" ca="1" si="54"/>
        <v>0.85608704395578816</v>
      </c>
      <c r="F1749" s="24">
        <f t="shared" ca="1" si="55"/>
        <v>3.1076644229183028</v>
      </c>
    </row>
    <row r="1750" spans="5:6" x14ac:dyDescent="0.25">
      <c r="E1750" s="24">
        <f t="shared" ca="1" si="54"/>
        <v>0.228022389470383</v>
      </c>
      <c r="F1750" s="24">
        <f t="shared" ca="1" si="55"/>
        <v>29.566229108348807</v>
      </c>
    </row>
    <row r="1751" spans="5:6" x14ac:dyDescent="0.25">
      <c r="E1751" s="24">
        <f t="shared" ca="1" si="54"/>
        <v>0.40158246002559017</v>
      </c>
      <c r="F1751" s="24">
        <f t="shared" ca="1" si="55"/>
        <v>18.246847735869853</v>
      </c>
    </row>
    <row r="1752" spans="5:6" x14ac:dyDescent="0.25">
      <c r="E1752" s="24">
        <f t="shared" ca="1" si="54"/>
        <v>0.60656228272568247</v>
      </c>
      <c r="F1752" s="24">
        <f t="shared" ca="1" si="55"/>
        <v>9.9989572764971282</v>
      </c>
    </row>
    <row r="1753" spans="5:6" x14ac:dyDescent="0.25">
      <c r="E1753" s="24">
        <f t="shared" ca="1" si="54"/>
        <v>0.34097152177922263</v>
      </c>
      <c r="F1753" s="24">
        <f t="shared" ca="1" si="55"/>
        <v>21.519126380600348</v>
      </c>
    </row>
    <row r="1754" spans="5:6" x14ac:dyDescent="0.25">
      <c r="E1754" s="24">
        <f t="shared" ca="1" si="54"/>
        <v>0.44020262831882007</v>
      </c>
      <c r="F1754" s="24">
        <f t="shared" ca="1" si="55"/>
        <v>16.410402783394169</v>
      </c>
    </row>
    <row r="1755" spans="5:6" x14ac:dyDescent="0.25">
      <c r="E1755" s="24">
        <f t="shared" ca="1" si="54"/>
        <v>0.71171331289392759</v>
      </c>
      <c r="F1755" s="24">
        <f t="shared" ca="1" si="55"/>
        <v>6.8016019817097879</v>
      </c>
    </row>
    <row r="1756" spans="5:6" x14ac:dyDescent="0.25">
      <c r="E1756" s="24">
        <f t="shared" ca="1" si="54"/>
        <v>0.91382204538364264</v>
      </c>
      <c r="F1756" s="24">
        <f t="shared" ca="1" si="55"/>
        <v>1.8023885037845322</v>
      </c>
    </row>
    <row r="1757" spans="5:6" x14ac:dyDescent="0.25">
      <c r="E1757" s="24">
        <f t="shared" ca="1" si="54"/>
        <v>0.88894997806712805</v>
      </c>
      <c r="F1757" s="24">
        <f t="shared" ca="1" si="55"/>
        <v>2.3542862538468277</v>
      </c>
    </row>
    <row r="1758" spans="5:6" x14ac:dyDescent="0.25">
      <c r="E1758" s="24">
        <f t="shared" ca="1" si="54"/>
        <v>0.60154809437004253</v>
      </c>
      <c r="F1758" s="24">
        <f t="shared" ca="1" si="55"/>
        <v>10.164975787477916</v>
      </c>
    </row>
    <row r="1759" spans="5:6" x14ac:dyDescent="0.25">
      <c r="E1759" s="24">
        <f t="shared" ca="1" si="54"/>
        <v>0.23050703114730642</v>
      </c>
      <c r="F1759" s="24">
        <f t="shared" ca="1" si="55"/>
        <v>29.349478262355973</v>
      </c>
    </row>
    <row r="1760" spans="5:6" x14ac:dyDescent="0.25">
      <c r="E1760" s="24">
        <f t="shared" ca="1" si="54"/>
        <v>0.99237727358793326</v>
      </c>
      <c r="F1760" s="24">
        <f t="shared" ca="1" si="55"/>
        <v>0.15303855764478605</v>
      </c>
    </row>
    <row r="1761" spans="5:6" x14ac:dyDescent="0.25">
      <c r="E1761" s="24">
        <f t="shared" ca="1" si="54"/>
        <v>0.6088127435227445</v>
      </c>
      <c r="F1761" s="24">
        <f t="shared" ca="1" si="55"/>
        <v>9.924890809094947</v>
      </c>
    </row>
    <row r="1762" spans="5:6" x14ac:dyDescent="0.25">
      <c r="E1762" s="24">
        <f t="shared" ca="1" si="54"/>
        <v>0.68609362355807613</v>
      </c>
      <c r="F1762" s="24">
        <f t="shared" ca="1" si="55"/>
        <v>7.5348236615710062</v>
      </c>
    </row>
    <row r="1763" spans="5:6" x14ac:dyDescent="0.25">
      <c r="E1763" s="24">
        <f t="shared" ca="1" si="54"/>
        <v>0.12727371915389796</v>
      </c>
      <c r="F1763" s="24">
        <f t="shared" ca="1" si="55"/>
        <v>41.2283048571094</v>
      </c>
    </row>
    <row r="1764" spans="5:6" x14ac:dyDescent="0.25">
      <c r="E1764" s="24">
        <f t="shared" ca="1" si="54"/>
        <v>0.37564647607071244</v>
      </c>
      <c r="F1764" s="24">
        <f t="shared" ca="1" si="55"/>
        <v>19.582136021910703</v>
      </c>
    </row>
    <row r="1765" spans="5:6" x14ac:dyDescent="0.25">
      <c r="E1765" s="24">
        <f t="shared" ca="1" si="54"/>
        <v>9.6485135166307523E-2</v>
      </c>
      <c r="F1765" s="24">
        <f t="shared" ca="1" si="55"/>
        <v>46.767326444598339</v>
      </c>
    </row>
    <row r="1766" spans="5:6" x14ac:dyDescent="0.25">
      <c r="E1766" s="24">
        <f t="shared" ca="1" si="54"/>
        <v>0.6826172267871663</v>
      </c>
      <c r="F1766" s="24">
        <f t="shared" ca="1" si="55"/>
        <v>7.6364201162382601</v>
      </c>
    </row>
    <row r="1767" spans="5:6" x14ac:dyDescent="0.25">
      <c r="E1767" s="24">
        <f t="shared" ca="1" si="54"/>
        <v>0.23032176509269564</v>
      </c>
      <c r="F1767" s="24">
        <f t="shared" ca="1" si="55"/>
        <v>29.365559381079777</v>
      </c>
    </row>
    <row r="1768" spans="5:6" x14ac:dyDescent="0.25">
      <c r="E1768" s="24">
        <f t="shared" ca="1" si="54"/>
        <v>0.14407081728767757</v>
      </c>
      <c r="F1768" s="24">
        <f t="shared" ca="1" si="55"/>
        <v>38.749006271472197</v>
      </c>
    </row>
    <row r="1769" spans="5:6" x14ac:dyDescent="0.25">
      <c r="E1769" s="24">
        <f t="shared" ca="1" si="54"/>
        <v>0.42661046437021588</v>
      </c>
      <c r="F1769" s="24">
        <f t="shared" ca="1" si="55"/>
        <v>17.037678870905516</v>
      </c>
    </row>
    <row r="1770" spans="5:6" x14ac:dyDescent="0.25">
      <c r="E1770" s="24">
        <f t="shared" ca="1" si="54"/>
        <v>0.1177444832567941</v>
      </c>
      <c r="F1770" s="24">
        <f t="shared" ca="1" si="55"/>
        <v>42.784767970110209</v>
      </c>
    </row>
    <row r="1771" spans="5:6" x14ac:dyDescent="0.25">
      <c r="E1771" s="24">
        <f t="shared" ca="1" si="54"/>
        <v>0.50981668436430494</v>
      </c>
      <c r="F1771" s="24">
        <f t="shared" ca="1" si="55"/>
        <v>13.474081206032174</v>
      </c>
    </row>
    <row r="1772" spans="5:6" x14ac:dyDescent="0.25">
      <c r="E1772" s="24">
        <f t="shared" ca="1" si="54"/>
        <v>0.30787489682584135</v>
      </c>
      <c r="F1772" s="24">
        <f t="shared" ca="1" si="55"/>
        <v>23.561235153170621</v>
      </c>
    </row>
    <row r="1773" spans="5:6" x14ac:dyDescent="0.25">
      <c r="E1773" s="24">
        <f t="shared" ca="1" si="54"/>
        <v>0.45437401871125171</v>
      </c>
      <c r="F1773" s="24">
        <f t="shared" ca="1" si="55"/>
        <v>15.776691806835967</v>
      </c>
    </row>
    <row r="1774" spans="5:6" x14ac:dyDescent="0.25">
      <c r="E1774" s="24">
        <f t="shared" ca="1" si="54"/>
        <v>0.31911180002441497</v>
      </c>
      <c r="F1774" s="24">
        <f t="shared" ca="1" si="55"/>
        <v>22.844275346033786</v>
      </c>
    </row>
    <row r="1775" spans="5:6" x14ac:dyDescent="0.25">
      <c r="E1775" s="24">
        <f t="shared" ca="1" si="54"/>
        <v>0.45922238118129921</v>
      </c>
      <c r="F1775" s="24">
        <f t="shared" ca="1" si="55"/>
        <v>15.564413913163959</v>
      </c>
    </row>
    <row r="1776" spans="5:6" x14ac:dyDescent="0.25">
      <c r="E1776" s="24">
        <f t="shared" ca="1" si="54"/>
        <v>0.96310037470008503</v>
      </c>
      <c r="F1776" s="24">
        <f t="shared" ca="1" si="55"/>
        <v>0.7519528271826611</v>
      </c>
    </row>
    <row r="1777" spans="5:6" x14ac:dyDescent="0.25">
      <c r="E1777" s="24">
        <f t="shared" ca="1" si="54"/>
        <v>0.84363491259787737</v>
      </c>
      <c r="F1777" s="24">
        <f t="shared" ca="1" si="55"/>
        <v>3.4007089196540963</v>
      </c>
    </row>
    <row r="1778" spans="5:6" x14ac:dyDescent="0.25">
      <c r="E1778" s="24">
        <f t="shared" ca="1" si="54"/>
        <v>0.32019784387745265</v>
      </c>
      <c r="F1778" s="24">
        <f t="shared" ca="1" si="55"/>
        <v>22.776324242332155</v>
      </c>
    </row>
    <row r="1779" spans="5:6" x14ac:dyDescent="0.25">
      <c r="E1779" s="24">
        <f t="shared" ca="1" si="54"/>
        <v>0.51944594664566479</v>
      </c>
      <c r="F1779" s="24">
        <f t="shared" ca="1" si="55"/>
        <v>13.099850453231449</v>
      </c>
    </row>
    <row r="1780" spans="5:6" x14ac:dyDescent="0.25">
      <c r="E1780" s="24">
        <f t="shared" ca="1" si="54"/>
        <v>0.98630999792396268</v>
      </c>
      <c r="F1780" s="24">
        <f t="shared" ca="1" si="55"/>
        <v>0.27569148550939204</v>
      </c>
    </row>
    <row r="1781" spans="5:6" x14ac:dyDescent="0.25">
      <c r="E1781" s="24">
        <f t="shared" ca="1" si="54"/>
        <v>6.3331235146811271E-2</v>
      </c>
      <c r="F1781" s="24">
        <f t="shared" ca="1" si="55"/>
        <v>55.187532505988422</v>
      </c>
    </row>
    <row r="1782" spans="5:6" x14ac:dyDescent="0.25">
      <c r="E1782" s="24">
        <f t="shared" ca="1" si="54"/>
        <v>0.33861866764679149</v>
      </c>
      <c r="F1782" s="24">
        <f t="shared" ca="1" si="55"/>
        <v>21.657613578915473</v>
      </c>
    </row>
    <row r="1783" spans="5:6" x14ac:dyDescent="0.25">
      <c r="E1783" s="24">
        <f t="shared" ca="1" si="54"/>
        <v>0.76993675647697546</v>
      </c>
      <c r="F1783" s="24">
        <f t="shared" ca="1" si="55"/>
        <v>5.2289380390622435</v>
      </c>
    </row>
    <row r="1784" spans="5:6" x14ac:dyDescent="0.25">
      <c r="E1784" s="24">
        <f t="shared" ca="1" si="54"/>
        <v>2.7883228936527948E-2</v>
      </c>
      <c r="F1784" s="24">
        <f t="shared" ca="1" si="55"/>
        <v>71.594597685639954</v>
      </c>
    </row>
    <row r="1785" spans="5:6" x14ac:dyDescent="0.25">
      <c r="E1785" s="24">
        <f t="shared" ca="1" si="54"/>
        <v>0.5965716153015288</v>
      </c>
      <c r="F1785" s="24">
        <f t="shared" ca="1" si="55"/>
        <v>10.331119709391769</v>
      </c>
    </row>
    <row r="1786" spans="5:6" x14ac:dyDescent="0.25">
      <c r="E1786" s="24">
        <f t="shared" ca="1" si="54"/>
        <v>0.96364639989960976</v>
      </c>
      <c r="F1786" s="24">
        <f t="shared" ca="1" si="55"/>
        <v>0.74061713488847281</v>
      </c>
    </row>
    <row r="1787" spans="5:6" x14ac:dyDescent="0.25">
      <c r="E1787" s="24">
        <f t="shared" ca="1" si="54"/>
        <v>0.19005958076440577</v>
      </c>
      <c r="F1787" s="24">
        <f t="shared" ca="1" si="55"/>
        <v>33.208353460159152</v>
      </c>
    </row>
    <row r="1788" spans="5:6" x14ac:dyDescent="0.25">
      <c r="E1788" s="24">
        <f t="shared" ca="1" si="54"/>
        <v>0.5469357805266809</v>
      </c>
      <c r="F1788" s="24">
        <f t="shared" ca="1" si="55"/>
        <v>12.068477730230374</v>
      </c>
    </row>
    <row r="1789" spans="5:6" x14ac:dyDescent="0.25">
      <c r="E1789" s="24">
        <f t="shared" ca="1" si="54"/>
        <v>0.25458778314209418</v>
      </c>
      <c r="F1789" s="24">
        <f t="shared" ca="1" si="55"/>
        <v>27.362191570532879</v>
      </c>
    </row>
    <row r="1790" spans="5:6" x14ac:dyDescent="0.25">
      <c r="E1790" s="24">
        <f t="shared" ca="1" si="54"/>
        <v>0.72259960086464503</v>
      </c>
      <c r="F1790" s="24">
        <f t="shared" ca="1" si="55"/>
        <v>6.4980002525755198</v>
      </c>
    </row>
    <row r="1791" spans="5:6" x14ac:dyDescent="0.25">
      <c r="E1791" s="24">
        <f t="shared" ca="1" si="54"/>
        <v>8.6691967323389796E-2</v>
      </c>
      <c r="F1791" s="24">
        <f t="shared" ca="1" si="55"/>
        <v>48.90788097167367</v>
      </c>
    </row>
    <row r="1792" spans="5:6" x14ac:dyDescent="0.25">
      <c r="E1792" s="24">
        <f t="shared" ca="1" si="54"/>
        <v>0.24960297931285969</v>
      </c>
      <c r="F1792" s="24">
        <f t="shared" ca="1" si="55"/>
        <v>27.75767412417008</v>
      </c>
    </row>
    <row r="1793" spans="5:6" x14ac:dyDescent="0.25">
      <c r="E1793" s="24">
        <f t="shared" ca="1" si="54"/>
        <v>0.95276742171643181</v>
      </c>
      <c r="F1793" s="24">
        <f t="shared" ca="1" si="55"/>
        <v>0.96768907357621792</v>
      </c>
    </row>
    <row r="1794" spans="5:6" x14ac:dyDescent="0.25">
      <c r="E1794" s="24">
        <f t="shared" ca="1" si="54"/>
        <v>0.44556883495560973</v>
      </c>
      <c r="F1794" s="24">
        <f t="shared" ca="1" si="55"/>
        <v>16.168070646442072</v>
      </c>
    </row>
    <row r="1795" spans="5:6" x14ac:dyDescent="0.25">
      <c r="E1795" s="24">
        <f t="shared" ca="1" si="54"/>
        <v>0.20624990467790283</v>
      </c>
      <c r="F1795" s="24">
        <f t="shared" ca="1" si="55"/>
        <v>31.573334318703942</v>
      </c>
    </row>
    <row r="1796" spans="5:6" x14ac:dyDescent="0.25">
      <c r="E1796" s="24">
        <f t="shared" ref="E1796:E1859" ca="1" si="56">RAND()</f>
        <v>0.99649446474088177</v>
      </c>
      <c r="F1796" s="24">
        <f t="shared" ref="F1796:F1859" ca="1" si="57">-LOG(E1796,EXP(1))/$C$3</f>
        <v>7.0233880905705509E-2</v>
      </c>
    </row>
    <row r="1797" spans="5:6" x14ac:dyDescent="0.25">
      <c r="E1797" s="24">
        <f t="shared" ca="1" si="56"/>
        <v>0.78426386619700506</v>
      </c>
      <c r="F1797" s="24">
        <f t="shared" ca="1" si="57"/>
        <v>4.8601950245980836</v>
      </c>
    </row>
    <row r="1798" spans="5:6" x14ac:dyDescent="0.25">
      <c r="E1798" s="24">
        <f t="shared" ca="1" si="56"/>
        <v>0.10099204940742779</v>
      </c>
      <c r="F1798" s="24">
        <f t="shared" ca="1" si="57"/>
        <v>45.854269679553973</v>
      </c>
    </row>
    <row r="1799" spans="5:6" x14ac:dyDescent="0.25">
      <c r="E1799" s="24">
        <f t="shared" ca="1" si="56"/>
        <v>0.8457355382447006</v>
      </c>
      <c r="F1799" s="24">
        <f t="shared" ca="1" si="57"/>
        <v>3.3509714158782065</v>
      </c>
    </row>
    <row r="1800" spans="5:6" x14ac:dyDescent="0.25">
      <c r="E1800" s="24">
        <f t="shared" ca="1" si="56"/>
        <v>0.42254390223414073</v>
      </c>
      <c r="F1800" s="24">
        <f t="shared" ca="1" si="57"/>
        <v>17.22923853939783</v>
      </c>
    </row>
    <row r="1801" spans="5:6" x14ac:dyDescent="0.25">
      <c r="E1801" s="24">
        <f t="shared" ca="1" si="56"/>
        <v>0.41401310439839079</v>
      </c>
      <c r="F1801" s="24">
        <f t="shared" ca="1" si="57"/>
        <v>17.637153050431259</v>
      </c>
    </row>
    <row r="1802" spans="5:6" x14ac:dyDescent="0.25">
      <c r="E1802" s="24">
        <f t="shared" ca="1" si="56"/>
        <v>0.57209576467954826</v>
      </c>
      <c r="F1802" s="24">
        <f t="shared" ca="1" si="57"/>
        <v>11.168977616943817</v>
      </c>
    </row>
    <row r="1803" spans="5:6" x14ac:dyDescent="0.25">
      <c r="E1803" s="24">
        <f t="shared" ca="1" si="56"/>
        <v>0.9597417835719243</v>
      </c>
      <c r="F1803" s="24">
        <f t="shared" ca="1" si="57"/>
        <v>0.82182012293100937</v>
      </c>
    </row>
    <row r="1804" spans="5:6" x14ac:dyDescent="0.25">
      <c r="E1804" s="24">
        <f t="shared" ca="1" si="56"/>
        <v>0.95181584897112537</v>
      </c>
      <c r="F1804" s="24">
        <f t="shared" ca="1" si="57"/>
        <v>0.98767397713238481</v>
      </c>
    </row>
    <row r="1805" spans="5:6" x14ac:dyDescent="0.25">
      <c r="E1805" s="24">
        <f t="shared" ca="1" si="56"/>
        <v>0.91371302799912535</v>
      </c>
      <c r="F1805" s="24">
        <f t="shared" ca="1" si="57"/>
        <v>1.8047746114162684</v>
      </c>
    </row>
    <row r="1806" spans="5:6" x14ac:dyDescent="0.25">
      <c r="E1806" s="24">
        <f t="shared" ca="1" si="56"/>
        <v>0.78969107248705761</v>
      </c>
      <c r="F1806" s="24">
        <f t="shared" ca="1" si="57"/>
        <v>4.7222691496962659</v>
      </c>
    </row>
    <row r="1807" spans="5:6" x14ac:dyDescent="0.25">
      <c r="E1807" s="24">
        <f t="shared" ca="1" si="56"/>
        <v>0.81354585946375557</v>
      </c>
      <c r="F1807" s="24">
        <f t="shared" ca="1" si="57"/>
        <v>4.1270596175442202</v>
      </c>
    </row>
    <row r="1808" spans="5:6" x14ac:dyDescent="0.25">
      <c r="E1808" s="24">
        <f t="shared" ca="1" si="56"/>
        <v>6.055558358128299E-2</v>
      </c>
      <c r="F1808" s="24">
        <f t="shared" ca="1" si="57"/>
        <v>56.083871976900831</v>
      </c>
    </row>
    <row r="1809" spans="5:6" x14ac:dyDescent="0.25">
      <c r="E1809" s="24">
        <f t="shared" ca="1" si="56"/>
        <v>1.8605574244455858E-2</v>
      </c>
      <c r="F1809" s="24">
        <f t="shared" ca="1" si="57"/>
        <v>79.685881051981696</v>
      </c>
    </row>
    <row r="1810" spans="5:6" x14ac:dyDescent="0.25">
      <c r="E1810" s="24">
        <f t="shared" ca="1" si="56"/>
        <v>4.0933066485355551E-2</v>
      </c>
      <c r="F1810" s="24">
        <f t="shared" ca="1" si="57"/>
        <v>63.916341420917178</v>
      </c>
    </row>
    <row r="1811" spans="5:6" x14ac:dyDescent="0.25">
      <c r="E1811" s="24">
        <f t="shared" ca="1" si="56"/>
        <v>6.5126749841063147E-2</v>
      </c>
      <c r="F1811" s="24">
        <f t="shared" ca="1" si="57"/>
        <v>54.628398206178147</v>
      </c>
    </row>
    <row r="1812" spans="5:6" x14ac:dyDescent="0.25">
      <c r="E1812" s="24">
        <f t="shared" ca="1" si="56"/>
        <v>0.1595902577958962</v>
      </c>
      <c r="F1812" s="24">
        <f t="shared" ca="1" si="57"/>
        <v>36.702912744172515</v>
      </c>
    </row>
    <row r="1813" spans="5:6" x14ac:dyDescent="0.25">
      <c r="E1813" s="24">
        <f t="shared" ca="1" si="56"/>
        <v>0.55348262693002437</v>
      </c>
      <c r="F1813" s="24">
        <f t="shared" ca="1" si="57"/>
        <v>11.830498299726951</v>
      </c>
    </row>
    <row r="1814" spans="5:6" x14ac:dyDescent="0.25">
      <c r="E1814" s="24">
        <f t="shared" ca="1" si="56"/>
        <v>0.40011623386586337</v>
      </c>
      <c r="F1814" s="24">
        <f t="shared" ca="1" si="57"/>
        <v>18.320003788420863</v>
      </c>
    </row>
    <row r="1815" spans="5:6" x14ac:dyDescent="0.25">
      <c r="E1815" s="24">
        <f t="shared" ca="1" si="56"/>
        <v>0.93180384092852497</v>
      </c>
      <c r="F1815" s="24">
        <f t="shared" ca="1" si="57"/>
        <v>1.4126591511086084</v>
      </c>
    </row>
    <row r="1816" spans="5:6" x14ac:dyDescent="0.25">
      <c r="E1816" s="24">
        <f t="shared" ca="1" si="56"/>
        <v>0.23595488574994217</v>
      </c>
      <c r="F1816" s="24">
        <f t="shared" ca="1" si="57"/>
        <v>28.882293086136837</v>
      </c>
    </row>
    <row r="1817" spans="5:6" x14ac:dyDescent="0.25">
      <c r="E1817" s="24">
        <f t="shared" ca="1" si="56"/>
        <v>0.75789606282064537</v>
      </c>
      <c r="F1817" s="24">
        <f t="shared" ca="1" si="57"/>
        <v>5.5441804606199563</v>
      </c>
    </row>
    <row r="1818" spans="5:6" x14ac:dyDescent="0.25">
      <c r="E1818" s="24">
        <f t="shared" ca="1" si="56"/>
        <v>0.38916572923739357</v>
      </c>
      <c r="F1818" s="24">
        <f t="shared" ca="1" si="57"/>
        <v>18.874999738438643</v>
      </c>
    </row>
    <row r="1819" spans="5:6" x14ac:dyDescent="0.25">
      <c r="E1819" s="24">
        <f t="shared" ca="1" si="56"/>
        <v>0.87611888032846164</v>
      </c>
      <c r="F1819" s="24">
        <f t="shared" ca="1" si="57"/>
        <v>2.6450697823149718</v>
      </c>
    </row>
    <row r="1820" spans="5:6" x14ac:dyDescent="0.25">
      <c r="E1820" s="24">
        <f t="shared" ca="1" si="56"/>
        <v>0.30324187840266337</v>
      </c>
      <c r="F1820" s="24">
        <f t="shared" ca="1" si="57"/>
        <v>23.864490267419683</v>
      </c>
    </row>
    <row r="1821" spans="5:6" x14ac:dyDescent="0.25">
      <c r="E1821" s="24">
        <f t="shared" ca="1" si="56"/>
        <v>0.62238004225177868</v>
      </c>
      <c r="F1821" s="24">
        <f t="shared" ca="1" si="57"/>
        <v>9.4840874484583537</v>
      </c>
    </row>
    <row r="1822" spans="5:6" x14ac:dyDescent="0.25">
      <c r="E1822" s="24">
        <f t="shared" ca="1" si="56"/>
        <v>0.41696809884473918</v>
      </c>
      <c r="F1822" s="24">
        <f t="shared" ca="1" si="57"/>
        <v>17.494911233621977</v>
      </c>
    </row>
    <row r="1823" spans="5:6" x14ac:dyDescent="0.25">
      <c r="E1823" s="24">
        <f t="shared" ca="1" si="56"/>
        <v>0.46988196647340075</v>
      </c>
      <c r="F1823" s="24">
        <f t="shared" ca="1" si="57"/>
        <v>15.105475019614511</v>
      </c>
    </row>
    <row r="1824" spans="5:6" x14ac:dyDescent="0.25">
      <c r="E1824" s="24">
        <f t="shared" ca="1" si="56"/>
        <v>8.0112136023619995E-2</v>
      </c>
      <c r="F1824" s="24">
        <f t="shared" ca="1" si="57"/>
        <v>50.486558509556495</v>
      </c>
    </row>
    <row r="1825" spans="5:6" x14ac:dyDescent="0.25">
      <c r="E1825" s="24">
        <f t="shared" ca="1" si="56"/>
        <v>0.22208128164953578</v>
      </c>
      <c r="F1825" s="24">
        <f t="shared" ca="1" si="57"/>
        <v>30.094236611278493</v>
      </c>
    </row>
    <row r="1826" spans="5:6" x14ac:dyDescent="0.25">
      <c r="E1826" s="24">
        <f t="shared" ca="1" si="56"/>
        <v>0.6201750830292827</v>
      </c>
      <c r="F1826" s="24">
        <f t="shared" ca="1" si="57"/>
        <v>9.5550689765079362</v>
      </c>
    </row>
    <row r="1827" spans="5:6" x14ac:dyDescent="0.25">
      <c r="E1827" s="24">
        <f t="shared" ca="1" si="56"/>
        <v>0.86411120666912489</v>
      </c>
      <c r="F1827" s="24">
        <f t="shared" ca="1" si="57"/>
        <v>2.9210761407617523</v>
      </c>
    </row>
    <row r="1828" spans="5:6" x14ac:dyDescent="0.25">
      <c r="E1828" s="24">
        <f t="shared" ca="1" si="56"/>
        <v>0.99964830334200783</v>
      </c>
      <c r="F1828" s="24">
        <f t="shared" ca="1" si="57"/>
        <v>7.0351703553227386E-3</v>
      </c>
    </row>
    <row r="1829" spans="5:6" x14ac:dyDescent="0.25">
      <c r="E1829" s="24">
        <f t="shared" ca="1" si="56"/>
        <v>0.92883709555222682</v>
      </c>
      <c r="F1829" s="24">
        <f t="shared" ca="1" si="57"/>
        <v>1.4764382034190904</v>
      </c>
    </row>
    <row r="1830" spans="5:6" x14ac:dyDescent="0.25">
      <c r="E1830" s="24">
        <f t="shared" ca="1" si="56"/>
        <v>0.16447638832774947</v>
      </c>
      <c r="F1830" s="24">
        <f t="shared" ca="1" si="57"/>
        <v>36.099765101610224</v>
      </c>
    </row>
    <row r="1831" spans="5:6" x14ac:dyDescent="0.25">
      <c r="E1831" s="24">
        <f t="shared" ca="1" si="56"/>
        <v>0.93089913056516438</v>
      </c>
      <c r="F1831" s="24">
        <f t="shared" ca="1" si="57"/>
        <v>1.4320870566490429</v>
      </c>
    </row>
    <row r="1832" spans="5:6" x14ac:dyDescent="0.25">
      <c r="E1832" s="24">
        <f t="shared" ca="1" si="56"/>
        <v>0.82135745285570338</v>
      </c>
      <c r="F1832" s="24">
        <f t="shared" ca="1" si="57"/>
        <v>3.9359375425286163</v>
      </c>
    </row>
    <row r="1833" spans="5:6" x14ac:dyDescent="0.25">
      <c r="E1833" s="24">
        <f t="shared" ca="1" si="56"/>
        <v>4.073432029040347E-2</v>
      </c>
      <c r="F1833" s="24">
        <f t="shared" ca="1" si="57"/>
        <v>64.013685829819607</v>
      </c>
    </row>
    <row r="1834" spans="5:6" x14ac:dyDescent="0.25">
      <c r="E1834" s="24">
        <f t="shared" ca="1" si="56"/>
        <v>0.20891011338185528</v>
      </c>
      <c r="F1834" s="24">
        <f t="shared" ca="1" si="57"/>
        <v>31.317023980813985</v>
      </c>
    </row>
    <row r="1835" spans="5:6" x14ac:dyDescent="0.25">
      <c r="E1835" s="24">
        <f t="shared" ca="1" si="56"/>
        <v>0.20343235294684536</v>
      </c>
      <c r="F1835" s="24">
        <f t="shared" ca="1" si="57"/>
        <v>31.848434946284033</v>
      </c>
    </row>
    <row r="1836" spans="5:6" x14ac:dyDescent="0.25">
      <c r="E1836" s="24">
        <f t="shared" ca="1" si="56"/>
        <v>0.78947982466321709</v>
      </c>
      <c r="F1836" s="24">
        <f t="shared" ca="1" si="57"/>
        <v>4.7276200037547298</v>
      </c>
    </row>
    <row r="1837" spans="5:6" x14ac:dyDescent="0.25">
      <c r="E1837" s="24">
        <f t="shared" ca="1" si="56"/>
        <v>4.7373607549382135E-2</v>
      </c>
      <c r="F1837" s="24">
        <f t="shared" ca="1" si="57"/>
        <v>60.993800162179546</v>
      </c>
    </row>
    <row r="1838" spans="5:6" x14ac:dyDescent="0.25">
      <c r="E1838" s="24">
        <f t="shared" ca="1" si="56"/>
        <v>7.8518148387830444E-2</v>
      </c>
      <c r="F1838" s="24">
        <f t="shared" ca="1" si="57"/>
        <v>50.888509825201858</v>
      </c>
    </row>
    <row r="1839" spans="5:6" x14ac:dyDescent="0.25">
      <c r="E1839" s="24">
        <f t="shared" ca="1" si="56"/>
        <v>0.83918328254416708</v>
      </c>
      <c r="F1839" s="24">
        <f t="shared" ca="1" si="57"/>
        <v>3.5065228560740835</v>
      </c>
    </row>
    <row r="1840" spans="5:6" x14ac:dyDescent="0.25">
      <c r="E1840" s="24">
        <f t="shared" ca="1" si="56"/>
        <v>0.50774604202817741</v>
      </c>
      <c r="F1840" s="24">
        <f t="shared" ca="1" si="57"/>
        <v>13.555477473426421</v>
      </c>
    </row>
    <row r="1841" spans="5:6" x14ac:dyDescent="0.25">
      <c r="E1841" s="24">
        <f t="shared" ca="1" si="56"/>
        <v>0.89625481038111321</v>
      </c>
      <c r="F1841" s="24">
        <f t="shared" ca="1" si="57"/>
        <v>2.1906103970268576</v>
      </c>
    </row>
    <row r="1842" spans="5:6" x14ac:dyDescent="0.25">
      <c r="E1842" s="24">
        <f t="shared" ca="1" si="56"/>
        <v>0.62531567691067824</v>
      </c>
      <c r="F1842" s="24">
        <f t="shared" ca="1" si="57"/>
        <v>9.3899734740032699</v>
      </c>
    </row>
    <row r="1843" spans="5:6" x14ac:dyDescent="0.25">
      <c r="E1843" s="24">
        <f t="shared" ca="1" si="56"/>
        <v>0.63982493523372819</v>
      </c>
      <c r="F1843" s="24">
        <f t="shared" ca="1" si="57"/>
        <v>8.9312135748850476</v>
      </c>
    </row>
    <row r="1844" spans="5:6" x14ac:dyDescent="0.25">
      <c r="E1844" s="24">
        <f t="shared" ca="1" si="56"/>
        <v>0.37441486362554854</v>
      </c>
      <c r="F1844" s="24">
        <f t="shared" ca="1" si="57"/>
        <v>19.647816706243098</v>
      </c>
    </row>
    <row r="1845" spans="5:6" x14ac:dyDescent="0.25">
      <c r="E1845" s="24">
        <f t="shared" ca="1" si="56"/>
        <v>0.981022104716194</v>
      </c>
      <c r="F1845" s="24">
        <f t="shared" ca="1" si="57"/>
        <v>0.38320573660955232</v>
      </c>
    </row>
    <row r="1846" spans="5:6" x14ac:dyDescent="0.25">
      <c r="E1846" s="24">
        <f t="shared" ca="1" si="56"/>
        <v>0.72260268435976049</v>
      </c>
      <c r="F1846" s="24">
        <f t="shared" ca="1" si="57"/>
        <v>6.4979149082566794</v>
      </c>
    </row>
    <row r="1847" spans="5:6" x14ac:dyDescent="0.25">
      <c r="E1847" s="24">
        <f t="shared" ca="1" si="56"/>
        <v>0.27726228640828365</v>
      </c>
      <c r="F1847" s="24">
        <f t="shared" ca="1" si="57"/>
        <v>25.655826769294421</v>
      </c>
    </row>
    <row r="1848" spans="5:6" x14ac:dyDescent="0.25">
      <c r="E1848" s="24">
        <f t="shared" ca="1" si="56"/>
        <v>0.39494689989702259</v>
      </c>
      <c r="F1848" s="24">
        <f t="shared" ca="1" si="57"/>
        <v>18.580079075161454</v>
      </c>
    </row>
    <row r="1849" spans="5:6" x14ac:dyDescent="0.25">
      <c r="E1849" s="24">
        <f t="shared" ca="1" si="56"/>
        <v>0.20834559382828921</v>
      </c>
      <c r="F1849" s="24">
        <f t="shared" ca="1" si="57"/>
        <v>31.371141385393447</v>
      </c>
    </row>
    <row r="1850" spans="5:6" x14ac:dyDescent="0.25">
      <c r="E1850" s="24">
        <f t="shared" ca="1" si="56"/>
        <v>0.93918935817016203</v>
      </c>
      <c r="F1850" s="24">
        <f t="shared" ca="1" si="57"/>
        <v>1.2547632142250515</v>
      </c>
    </row>
    <row r="1851" spans="5:6" x14ac:dyDescent="0.25">
      <c r="E1851" s="24">
        <f t="shared" ca="1" si="56"/>
        <v>0.55882371726751012</v>
      </c>
      <c r="F1851" s="24">
        <f t="shared" ca="1" si="57"/>
        <v>11.638424185737289</v>
      </c>
    </row>
    <row r="1852" spans="5:6" x14ac:dyDescent="0.25">
      <c r="E1852" s="24">
        <f t="shared" ca="1" si="56"/>
        <v>0.2304629853589647</v>
      </c>
      <c r="F1852" s="24">
        <f t="shared" ca="1" si="57"/>
        <v>29.353300271328234</v>
      </c>
    </row>
    <row r="1853" spans="5:6" x14ac:dyDescent="0.25">
      <c r="E1853" s="24">
        <f t="shared" ca="1" si="56"/>
        <v>0.90514957852200617</v>
      </c>
      <c r="F1853" s="24">
        <f t="shared" ca="1" si="57"/>
        <v>1.9931013760930827</v>
      </c>
    </row>
    <row r="1854" spans="5:6" x14ac:dyDescent="0.25">
      <c r="E1854" s="24">
        <f t="shared" ca="1" si="56"/>
        <v>0.66507344022148618</v>
      </c>
      <c r="F1854" s="24">
        <f t="shared" ca="1" si="57"/>
        <v>8.1571561600129652</v>
      </c>
    </row>
    <row r="1855" spans="5:6" x14ac:dyDescent="0.25">
      <c r="E1855" s="24">
        <f t="shared" ca="1" si="56"/>
        <v>0.50956886221257447</v>
      </c>
      <c r="F1855" s="24">
        <f t="shared" ca="1" si="57"/>
        <v>13.48380557999235</v>
      </c>
    </row>
    <row r="1856" spans="5:6" x14ac:dyDescent="0.25">
      <c r="E1856" s="24">
        <f t="shared" ca="1" si="56"/>
        <v>0.50153379405179765</v>
      </c>
      <c r="F1856" s="24">
        <f t="shared" ca="1" si="57"/>
        <v>13.801685758094392</v>
      </c>
    </row>
    <row r="1857" spans="5:6" x14ac:dyDescent="0.25">
      <c r="E1857" s="24">
        <f t="shared" ca="1" si="56"/>
        <v>0.15206992992119661</v>
      </c>
      <c r="F1857" s="24">
        <f t="shared" ca="1" si="57"/>
        <v>37.668295973248185</v>
      </c>
    </row>
    <row r="1858" spans="5:6" x14ac:dyDescent="0.25">
      <c r="E1858" s="24">
        <f t="shared" ca="1" si="56"/>
        <v>0.88658711825034087</v>
      </c>
      <c r="F1858" s="24">
        <f t="shared" ca="1" si="57"/>
        <v>2.4075177231652067</v>
      </c>
    </row>
    <row r="1859" spans="5:6" x14ac:dyDescent="0.25">
      <c r="E1859" s="24">
        <f t="shared" ca="1" si="56"/>
        <v>0.8583697280189605</v>
      </c>
      <c r="F1859" s="24">
        <f t="shared" ca="1" si="57"/>
        <v>3.0544070775168728</v>
      </c>
    </row>
    <row r="1860" spans="5:6" x14ac:dyDescent="0.25">
      <c r="E1860" s="24">
        <f t="shared" ref="E1860:E1923" ca="1" si="58">RAND()</f>
        <v>0.45301190577510264</v>
      </c>
      <c r="F1860" s="24">
        <f t="shared" ref="F1860:F1923" ca="1" si="59">-LOG(E1860,EXP(1))/$C$3</f>
        <v>15.836737435604524</v>
      </c>
    </row>
    <row r="1861" spans="5:6" x14ac:dyDescent="0.25">
      <c r="E1861" s="24">
        <f t="shared" ca="1" si="58"/>
        <v>0.74509185870925942</v>
      </c>
      <c r="F1861" s="24">
        <f t="shared" ca="1" si="59"/>
        <v>5.8849553584509451</v>
      </c>
    </row>
    <row r="1862" spans="5:6" x14ac:dyDescent="0.25">
      <c r="E1862" s="24">
        <f t="shared" ca="1" si="58"/>
        <v>0.58053443716216924</v>
      </c>
      <c r="F1862" s="24">
        <f t="shared" ca="1" si="59"/>
        <v>10.876123126539389</v>
      </c>
    </row>
    <row r="1863" spans="5:6" x14ac:dyDescent="0.25">
      <c r="E1863" s="24">
        <f t="shared" ca="1" si="58"/>
        <v>0.94152025825113994</v>
      </c>
      <c r="F1863" s="24">
        <f t="shared" ca="1" si="59"/>
        <v>1.205188282420963</v>
      </c>
    </row>
    <row r="1864" spans="5:6" x14ac:dyDescent="0.25">
      <c r="E1864" s="24">
        <f t="shared" ca="1" si="58"/>
        <v>0.91949111499732716</v>
      </c>
      <c r="F1864" s="24">
        <f t="shared" ca="1" si="59"/>
        <v>1.6786979569520801</v>
      </c>
    </row>
    <row r="1865" spans="5:6" x14ac:dyDescent="0.25">
      <c r="E1865" s="24">
        <f t="shared" ca="1" si="58"/>
        <v>0.78153075198573729</v>
      </c>
      <c r="F1865" s="24">
        <f t="shared" ca="1" si="59"/>
        <v>4.930015598900698</v>
      </c>
    </row>
    <row r="1866" spans="5:6" x14ac:dyDescent="0.25">
      <c r="E1866" s="24">
        <f t="shared" ca="1" si="58"/>
        <v>2.4856993550724793E-2</v>
      </c>
      <c r="F1866" s="24">
        <f t="shared" ca="1" si="59"/>
        <v>73.892322708419954</v>
      </c>
    </row>
    <row r="1867" spans="5:6" x14ac:dyDescent="0.25">
      <c r="E1867" s="24">
        <f t="shared" ca="1" si="58"/>
        <v>0.30722925732576145</v>
      </c>
      <c r="F1867" s="24">
        <f t="shared" ca="1" si="59"/>
        <v>23.603220871058127</v>
      </c>
    </row>
    <row r="1868" spans="5:6" x14ac:dyDescent="0.25">
      <c r="E1868" s="24">
        <f t="shared" ca="1" si="58"/>
        <v>0.62857356506389384</v>
      </c>
      <c r="F1868" s="24">
        <f t="shared" ca="1" si="59"/>
        <v>9.2860441834317733</v>
      </c>
    </row>
    <row r="1869" spans="5:6" x14ac:dyDescent="0.25">
      <c r="E1869" s="24">
        <f t="shared" ca="1" si="58"/>
        <v>0.13903432292625528</v>
      </c>
      <c r="F1869" s="24">
        <f t="shared" ca="1" si="59"/>
        <v>39.460688976120259</v>
      </c>
    </row>
    <row r="1870" spans="5:6" x14ac:dyDescent="0.25">
      <c r="E1870" s="24">
        <f t="shared" ca="1" si="58"/>
        <v>0.12600603923261955</v>
      </c>
      <c r="F1870" s="24">
        <f t="shared" ca="1" si="59"/>
        <v>41.428508855233382</v>
      </c>
    </row>
    <row r="1871" spans="5:6" x14ac:dyDescent="0.25">
      <c r="E1871" s="24">
        <f t="shared" ca="1" si="58"/>
        <v>0.67552711888230543</v>
      </c>
      <c r="F1871" s="24">
        <f t="shared" ca="1" si="59"/>
        <v>7.845239520077123</v>
      </c>
    </row>
    <row r="1872" spans="5:6" x14ac:dyDescent="0.25">
      <c r="E1872" s="24">
        <f t="shared" ca="1" si="58"/>
        <v>0.53967150560363653</v>
      </c>
      <c r="F1872" s="24">
        <f t="shared" ca="1" si="59"/>
        <v>12.335892949670548</v>
      </c>
    </row>
    <row r="1873" spans="5:6" x14ac:dyDescent="0.25">
      <c r="E1873" s="24">
        <f t="shared" ca="1" si="58"/>
        <v>0.52764733802819286</v>
      </c>
      <c r="F1873" s="24">
        <f t="shared" ca="1" si="59"/>
        <v>12.7865427767046</v>
      </c>
    </row>
    <row r="1874" spans="5:6" x14ac:dyDescent="0.25">
      <c r="E1874" s="24">
        <f t="shared" ca="1" si="58"/>
        <v>0.66718683111300059</v>
      </c>
      <c r="F1874" s="24">
        <f t="shared" ca="1" si="59"/>
        <v>8.093703313457091</v>
      </c>
    </row>
    <row r="1875" spans="5:6" x14ac:dyDescent="0.25">
      <c r="E1875" s="24">
        <f t="shared" ca="1" si="58"/>
        <v>0.38652855702944933</v>
      </c>
      <c r="F1875" s="24">
        <f t="shared" ca="1" si="59"/>
        <v>19.010990549001843</v>
      </c>
    </row>
    <row r="1876" spans="5:6" x14ac:dyDescent="0.25">
      <c r="E1876" s="24">
        <f t="shared" ca="1" si="58"/>
        <v>0.29131992002676244</v>
      </c>
      <c r="F1876" s="24">
        <f t="shared" ca="1" si="59"/>
        <v>24.666664683054091</v>
      </c>
    </row>
    <row r="1877" spans="5:6" x14ac:dyDescent="0.25">
      <c r="E1877" s="24">
        <f t="shared" ca="1" si="58"/>
        <v>0.77941703580214883</v>
      </c>
      <c r="F1877" s="24">
        <f t="shared" ca="1" si="59"/>
        <v>4.9841805746177741</v>
      </c>
    </row>
    <row r="1878" spans="5:6" x14ac:dyDescent="0.25">
      <c r="E1878" s="24">
        <f t="shared" ca="1" si="58"/>
        <v>0.51779406620286506</v>
      </c>
      <c r="F1878" s="24">
        <f t="shared" ca="1" si="59"/>
        <v>13.163553427235083</v>
      </c>
    </row>
    <row r="1879" spans="5:6" x14ac:dyDescent="0.25">
      <c r="E1879" s="24">
        <f t="shared" ca="1" si="58"/>
        <v>0.17494480005433133</v>
      </c>
      <c r="F1879" s="24">
        <f t="shared" ca="1" si="59"/>
        <v>34.865695661550888</v>
      </c>
    </row>
    <row r="1880" spans="5:6" x14ac:dyDescent="0.25">
      <c r="E1880" s="24">
        <f t="shared" ca="1" si="58"/>
        <v>0.38523077968678909</v>
      </c>
      <c r="F1880" s="24">
        <f t="shared" ca="1" si="59"/>
        <v>19.078253930430311</v>
      </c>
    </row>
    <row r="1881" spans="5:6" x14ac:dyDescent="0.25">
      <c r="E1881" s="24">
        <f t="shared" ca="1" si="58"/>
        <v>0.63295736752755327</v>
      </c>
      <c r="F1881" s="24">
        <f t="shared" ca="1" si="59"/>
        <v>9.1470441796709725</v>
      </c>
    </row>
    <row r="1882" spans="5:6" x14ac:dyDescent="0.25">
      <c r="E1882" s="24">
        <f t="shared" ca="1" si="58"/>
        <v>4.9856372895321188E-2</v>
      </c>
      <c r="F1882" s="24">
        <f t="shared" ca="1" si="59"/>
        <v>59.972178986291858</v>
      </c>
    </row>
    <row r="1883" spans="5:6" x14ac:dyDescent="0.25">
      <c r="E1883" s="24">
        <f t="shared" ca="1" si="58"/>
        <v>0.43061869412783027</v>
      </c>
      <c r="F1883" s="24">
        <f t="shared" ca="1" si="59"/>
        <v>16.850645617124467</v>
      </c>
    </row>
    <row r="1884" spans="5:6" x14ac:dyDescent="0.25">
      <c r="E1884" s="24">
        <f t="shared" ca="1" si="58"/>
        <v>0.97648417663952436</v>
      </c>
      <c r="F1884" s="24">
        <f t="shared" ca="1" si="59"/>
        <v>0.47593465909770793</v>
      </c>
    </row>
    <row r="1885" spans="5:6" x14ac:dyDescent="0.25">
      <c r="E1885" s="24">
        <f t="shared" ca="1" si="58"/>
        <v>0.29946041389683753</v>
      </c>
      <c r="F1885" s="24">
        <f t="shared" ca="1" si="59"/>
        <v>24.1154608825907</v>
      </c>
    </row>
    <row r="1886" spans="5:6" x14ac:dyDescent="0.25">
      <c r="E1886" s="24">
        <f t="shared" ca="1" si="58"/>
        <v>0.64329366475028105</v>
      </c>
      <c r="F1886" s="24">
        <f t="shared" ca="1" si="59"/>
        <v>8.8230789732471901</v>
      </c>
    </row>
    <row r="1887" spans="5:6" x14ac:dyDescent="0.25">
      <c r="E1887" s="24">
        <f t="shared" ca="1" si="58"/>
        <v>0.3895200759002666</v>
      </c>
      <c r="F1887" s="24">
        <f t="shared" ca="1" si="59"/>
        <v>18.856797445036396</v>
      </c>
    </row>
    <row r="1888" spans="5:6" x14ac:dyDescent="0.25">
      <c r="E1888" s="24">
        <f t="shared" ca="1" si="58"/>
        <v>0.30359911406565454</v>
      </c>
      <c r="F1888" s="24">
        <f t="shared" ca="1" si="59"/>
        <v>23.840943031244734</v>
      </c>
    </row>
    <row r="1889" spans="5:6" x14ac:dyDescent="0.25">
      <c r="E1889" s="24">
        <f t="shared" ca="1" si="58"/>
        <v>0.40225046682694243</v>
      </c>
      <c r="F1889" s="24">
        <f t="shared" ca="1" si="59"/>
        <v>18.213606651419909</v>
      </c>
    </row>
    <row r="1890" spans="5:6" x14ac:dyDescent="0.25">
      <c r="E1890" s="24">
        <f t="shared" ca="1" si="58"/>
        <v>0.26549909629968838</v>
      </c>
      <c r="F1890" s="24">
        <f t="shared" ca="1" si="59"/>
        <v>26.522876841471767</v>
      </c>
    </row>
    <row r="1891" spans="5:6" x14ac:dyDescent="0.25">
      <c r="E1891" s="24">
        <f t="shared" ca="1" si="58"/>
        <v>0.40235076691539162</v>
      </c>
      <c r="F1891" s="24">
        <f t="shared" ca="1" si="59"/>
        <v>18.20862032603225</v>
      </c>
    </row>
    <row r="1892" spans="5:6" x14ac:dyDescent="0.25">
      <c r="E1892" s="24">
        <f t="shared" ca="1" si="58"/>
        <v>0.75065912186434214</v>
      </c>
      <c r="F1892" s="24">
        <f t="shared" ca="1" si="59"/>
        <v>5.7360725848712297</v>
      </c>
    </row>
    <row r="1893" spans="5:6" x14ac:dyDescent="0.25">
      <c r="E1893" s="24">
        <f t="shared" ca="1" si="58"/>
        <v>0.9295648484305844</v>
      </c>
      <c r="F1893" s="24">
        <f t="shared" ca="1" si="59"/>
        <v>1.4607741449969682</v>
      </c>
    </row>
    <row r="1894" spans="5:6" x14ac:dyDescent="0.25">
      <c r="E1894" s="24">
        <f t="shared" ca="1" si="58"/>
        <v>3.9688467020448925E-2</v>
      </c>
      <c r="F1894" s="24">
        <f t="shared" ca="1" si="59"/>
        <v>64.533892735129797</v>
      </c>
    </row>
    <row r="1895" spans="5:6" x14ac:dyDescent="0.25">
      <c r="E1895" s="24">
        <f t="shared" ca="1" si="58"/>
        <v>6.4275698982300122E-2</v>
      </c>
      <c r="F1895" s="24">
        <f t="shared" ca="1" si="59"/>
        <v>54.891473020376687</v>
      </c>
    </row>
    <row r="1896" spans="5:6" x14ac:dyDescent="0.25">
      <c r="E1896" s="24">
        <f t="shared" ca="1" si="58"/>
        <v>0.56020760660152624</v>
      </c>
      <c r="F1896" s="24">
        <f t="shared" ca="1" si="59"/>
        <v>11.588956757614399</v>
      </c>
    </row>
    <row r="1897" spans="5:6" x14ac:dyDescent="0.25">
      <c r="E1897" s="24">
        <f t="shared" ca="1" si="58"/>
        <v>0.53237695957164288</v>
      </c>
      <c r="F1897" s="24">
        <f t="shared" ca="1" si="59"/>
        <v>12.608069398694926</v>
      </c>
    </row>
    <row r="1898" spans="5:6" x14ac:dyDescent="0.25">
      <c r="E1898" s="24">
        <f t="shared" ca="1" si="58"/>
        <v>0.14783766309611179</v>
      </c>
      <c r="F1898" s="24">
        <f t="shared" ca="1" si="59"/>
        <v>38.232809563869154</v>
      </c>
    </row>
    <row r="1899" spans="5:6" x14ac:dyDescent="0.25">
      <c r="E1899" s="24">
        <f t="shared" ca="1" si="58"/>
        <v>0.39183079388286823</v>
      </c>
      <c r="F1899" s="24">
        <f t="shared" ca="1" si="59"/>
        <v>18.738503612731801</v>
      </c>
    </row>
    <row r="1900" spans="5:6" x14ac:dyDescent="0.25">
      <c r="E1900" s="24">
        <f t="shared" ca="1" si="58"/>
        <v>0.7841720283732686</v>
      </c>
      <c r="F1900" s="24">
        <f t="shared" ca="1" si="59"/>
        <v>4.86253717512293</v>
      </c>
    </row>
    <row r="1901" spans="5:6" x14ac:dyDescent="0.25">
      <c r="E1901" s="24">
        <f t="shared" ca="1" si="58"/>
        <v>0.51403096443899221</v>
      </c>
      <c r="F1901" s="24">
        <f t="shared" ca="1" si="59"/>
        <v>13.309435464844954</v>
      </c>
    </row>
    <row r="1902" spans="5:6" x14ac:dyDescent="0.25">
      <c r="E1902" s="24">
        <f t="shared" ca="1" si="58"/>
        <v>9.3397025631092756E-2</v>
      </c>
      <c r="F1902" s="24">
        <f t="shared" ca="1" si="59"/>
        <v>47.417915594918618</v>
      </c>
    </row>
    <row r="1903" spans="5:6" x14ac:dyDescent="0.25">
      <c r="E1903" s="24">
        <f t="shared" ca="1" si="58"/>
        <v>0.54025340382519016</v>
      </c>
      <c r="F1903" s="24">
        <f t="shared" ca="1" si="59"/>
        <v>12.314339663037776</v>
      </c>
    </row>
    <row r="1904" spans="5:6" x14ac:dyDescent="0.25">
      <c r="E1904" s="24">
        <f t="shared" ca="1" si="58"/>
        <v>0.93498921713836014</v>
      </c>
      <c r="F1904" s="24">
        <f t="shared" ca="1" si="59"/>
        <v>1.3444056446458323</v>
      </c>
    </row>
    <row r="1905" spans="5:6" x14ac:dyDescent="0.25">
      <c r="E1905" s="24">
        <f t="shared" ca="1" si="58"/>
        <v>0.31816204837799145</v>
      </c>
      <c r="F1905" s="24">
        <f t="shared" ca="1" si="59"/>
        <v>22.903888798050971</v>
      </c>
    </row>
    <row r="1906" spans="5:6" x14ac:dyDescent="0.25">
      <c r="E1906" s="24">
        <f t="shared" ca="1" si="58"/>
        <v>0.53164413986109682</v>
      </c>
      <c r="F1906" s="24">
        <f t="shared" ca="1" si="59"/>
        <v>12.635618469923173</v>
      </c>
    </row>
    <row r="1907" spans="5:6" x14ac:dyDescent="0.25">
      <c r="E1907" s="24">
        <f t="shared" ca="1" si="58"/>
        <v>0.69149477073732879</v>
      </c>
      <c r="F1907" s="24">
        <f t="shared" ca="1" si="59"/>
        <v>7.3779938021580138</v>
      </c>
    </row>
    <row r="1908" spans="5:6" x14ac:dyDescent="0.25">
      <c r="E1908" s="24">
        <f t="shared" ca="1" si="58"/>
        <v>0.30347788192541192</v>
      </c>
      <c r="F1908" s="24">
        <f t="shared" ca="1" si="59"/>
        <v>23.848930956509882</v>
      </c>
    </row>
    <row r="1909" spans="5:6" x14ac:dyDescent="0.25">
      <c r="E1909" s="24">
        <f t="shared" ca="1" si="58"/>
        <v>0.10034164568706994</v>
      </c>
      <c r="F1909" s="24">
        <f t="shared" ca="1" si="59"/>
        <v>45.983489179071817</v>
      </c>
    </row>
    <row r="1910" spans="5:6" x14ac:dyDescent="0.25">
      <c r="E1910" s="24">
        <f t="shared" ca="1" si="58"/>
        <v>0.59754688502233122</v>
      </c>
      <c r="F1910" s="24">
        <f t="shared" ca="1" si="59"/>
        <v>10.298450591967081</v>
      </c>
    </row>
    <row r="1911" spans="5:6" x14ac:dyDescent="0.25">
      <c r="E1911" s="24">
        <f t="shared" ca="1" si="58"/>
        <v>0.32876608956382536</v>
      </c>
      <c r="F1911" s="24">
        <f t="shared" ca="1" si="59"/>
        <v>22.248175100975061</v>
      </c>
    </row>
    <row r="1912" spans="5:6" x14ac:dyDescent="0.25">
      <c r="E1912" s="24">
        <f t="shared" ca="1" si="58"/>
        <v>0.22784533554332342</v>
      </c>
      <c r="F1912" s="24">
        <f t="shared" ca="1" si="59"/>
        <v>29.58176466186551</v>
      </c>
    </row>
    <row r="1913" spans="5:6" x14ac:dyDescent="0.25">
      <c r="E1913" s="24">
        <f t="shared" ca="1" si="58"/>
        <v>0.64382245979907626</v>
      </c>
      <c r="F1913" s="24">
        <f t="shared" ca="1" si="59"/>
        <v>8.8066454885456729</v>
      </c>
    </row>
    <row r="1914" spans="5:6" x14ac:dyDescent="0.25">
      <c r="E1914" s="24">
        <f t="shared" ca="1" si="58"/>
        <v>0.62773785319039344</v>
      </c>
      <c r="F1914" s="24">
        <f t="shared" ca="1" si="59"/>
        <v>9.3126526177618754</v>
      </c>
    </row>
    <row r="1915" spans="5:6" x14ac:dyDescent="0.25">
      <c r="E1915" s="24">
        <f t="shared" ca="1" si="58"/>
        <v>0.50410465296038187</v>
      </c>
      <c r="F1915" s="24">
        <f t="shared" ca="1" si="59"/>
        <v>13.699427754065917</v>
      </c>
    </row>
    <row r="1916" spans="5:6" x14ac:dyDescent="0.25">
      <c r="E1916" s="24">
        <f t="shared" ca="1" si="58"/>
        <v>0.66485138902957608</v>
      </c>
      <c r="F1916" s="24">
        <f t="shared" ca="1" si="59"/>
        <v>8.1638347688813653</v>
      </c>
    </row>
    <row r="1917" spans="5:6" x14ac:dyDescent="0.25">
      <c r="E1917" s="24">
        <f t="shared" ca="1" si="58"/>
        <v>0.14865884496324899</v>
      </c>
      <c r="F1917" s="24">
        <f t="shared" ca="1" si="59"/>
        <v>38.122024587381773</v>
      </c>
    </row>
    <row r="1918" spans="5:6" x14ac:dyDescent="0.25">
      <c r="E1918" s="24">
        <f t="shared" ca="1" si="58"/>
        <v>8.5474865116636267E-2</v>
      </c>
      <c r="F1918" s="24">
        <f t="shared" ca="1" si="59"/>
        <v>49.190658430052707</v>
      </c>
    </row>
    <row r="1919" spans="5:6" x14ac:dyDescent="0.25">
      <c r="E1919" s="24">
        <f t="shared" ca="1" si="58"/>
        <v>0.70226529057980602</v>
      </c>
      <c r="F1919" s="24">
        <f t="shared" ca="1" si="59"/>
        <v>7.0688807907255713</v>
      </c>
    </row>
    <row r="1920" spans="5:6" x14ac:dyDescent="0.25">
      <c r="E1920" s="24">
        <f t="shared" ca="1" si="58"/>
        <v>0.2171413072482028</v>
      </c>
      <c r="F1920" s="24">
        <f t="shared" ca="1" si="59"/>
        <v>30.544139037907037</v>
      </c>
    </row>
    <row r="1921" spans="5:6" x14ac:dyDescent="0.25">
      <c r="E1921" s="24">
        <f t="shared" ca="1" si="58"/>
        <v>0.99959990208697347</v>
      </c>
      <c r="F1921" s="24">
        <f t="shared" ca="1" si="59"/>
        <v>8.0035594710389409E-3</v>
      </c>
    </row>
    <row r="1922" spans="5:6" x14ac:dyDescent="0.25">
      <c r="E1922" s="24">
        <f t="shared" ca="1" si="58"/>
        <v>0.71487739470731371</v>
      </c>
      <c r="F1922" s="24">
        <f t="shared" ca="1" si="59"/>
        <v>6.7128845385127045</v>
      </c>
    </row>
    <row r="1923" spans="5:6" x14ac:dyDescent="0.25">
      <c r="E1923" s="24">
        <f t="shared" ca="1" si="58"/>
        <v>4.3959687730426578E-2</v>
      </c>
      <c r="F1923" s="24">
        <f t="shared" ca="1" si="59"/>
        <v>62.489645059308543</v>
      </c>
    </row>
    <row r="1924" spans="5:6" x14ac:dyDescent="0.25">
      <c r="E1924" s="24">
        <f t="shared" ref="E1924:E1987" ca="1" si="60">RAND()</f>
        <v>0.57905021299223169</v>
      </c>
      <c r="F1924" s="24">
        <f t="shared" ref="F1924:F1987" ca="1" si="61">-LOG(E1924,EXP(1))/$C$3</f>
        <v>10.927321630427029</v>
      </c>
    </row>
    <row r="1925" spans="5:6" x14ac:dyDescent="0.25">
      <c r="E1925" s="24">
        <f t="shared" ca="1" si="60"/>
        <v>0.4430870032754034</v>
      </c>
      <c r="F1925" s="24">
        <f t="shared" ca="1" si="61"/>
        <v>16.279782651291306</v>
      </c>
    </row>
    <row r="1926" spans="5:6" x14ac:dyDescent="0.25">
      <c r="E1926" s="24">
        <f t="shared" ca="1" si="60"/>
        <v>0.68505783752459648</v>
      </c>
      <c r="F1926" s="24">
        <f t="shared" ca="1" si="61"/>
        <v>7.5650401988362725</v>
      </c>
    </row>
    <row r="1927" spans="5:6" x14ac:dyDescent="0.25">
      <c r="E1927" s="24">
        <f t="shared" ca="1" si="60"/>
        <v>0.35343262984233659</v>
      </c>
      <c r="F1927" s="24">
        <f t="shared" ca="1" si="61"/>
        <v>20.801247843387909</v>
      </c>
    </row>
    <row r="1928" spans="5:6" x14ac:dyDescent="0.25">
      <c r="E1928" s="24">
        <f t="shared" ca="1" si="60"/>
        <v>0.52977101978208485</v>
      </c>
      <c r="F1928" s="24">
        <f t="shared" ca="1" si="61"/>
        <v>12.706208078766982</v>
      </c>
    </row>
    <row r="1929" spans="5:6" x14ac:dyDescent="0.25">
      <c r="E1929" s="24">
        <f t="shared" ca="1" si="60"/>
        <v>0.46234192540632713</v>
      </c>
      <c r="F1929" s="24">
        <f t="shared" ca="1" si="61"/>
        <v>15.429011267119698</v>
      </c>
    </row>
    <row r="1930" spans="5:6" x14ac:dyDescent="0.25">
      <c r="E1930" s="24">
        <f t="shared" ca="1" si="60"/>
        <v>0.22836246223993373</v>
      </c>
      <c r="F1930" s="24">
        <f t="shared" ca="1" si="61"/>
        <v>29.536423313417881</v>
      </c>
    </row>
    <row r="1931" spans="5:6" x14ac:dyDescent="0.25">
      <c r="E1931" s="24">
        <f t="shared" ca="1" si="60"/>
        <v>0.72355008392126241</v>
      </c>
      <c r="F1931" s="24">
        <f t="shared" ca="1" si="61"/>
        <v>6.4717102162541158</v>
      </c>
    </row>
    <row r="1932" spans="5:6" x14ac:dyDescent="0.25">
      <c r="E1932" s="24">
        <f t="shared" ca="1" si="60"/>
        <v>0.39724416326231238</v>
      </c>
      <c r="F1932" s="24">
        <f t="shared" ca="1" si="61"/>
        <v>18.464083330617356</v>
      </c>
    </row>
    <row r="1933" spans="5:6" x14ac:dyDescent="0.25">
      <c r="E1933" s="24">
        <f t="shared" ca="1" si="60"/>
        <v>0.75873430366754568</v>
      </c>
      <c r="F1933" s="24">
        <f t="shared" ca="1" si="61"/>
        <v>5.5220724783250823</v>
      </c>
    </row>
    <row r="1934" spans="5:6" x14ac:dyDescent="0.25">
      <c r="E1934" s="24">
        <f t="shared" ca="1" si="60"/>
        <v>0.61373348193958766</v>
      </c>
      <c r="F1934" s="24">
        <f t="shared" ca="1" si="61"/>
        <v>9.7638902714459554</v>
      </c>
    </row>
    <row r="1935" spans="5:6" x14ac:dyDescent="0.25">
      <c r="E1935" s="24">
        <f t="shared" ca="1" si="60"/>
        <v>0.98987649151084589</v>
      </c>
      <c r="F1935" s="24">
        <f t="shared" ca="1" si="61"/>
        <v>0.20350199371670633</v>
      </c>
    </row>
    <row r="1936" spans="5:6" x14ac:dyDescent="0.25">
      <c r="E1936" s="24">
        <f t="shared" ca="1" si="60"/>
        <v>0.8558470718889013</v>
      </c>
      <c r="F1936" s="24">
        <f t="shared" ca="1" si="61"/>
        <v>3.1132714627275475</v>
      </c>
    </row>
    <row r="1937" spans="5:6" x14ac:dyDescent="0.25">
      <c r="E1937" s="24">
        <f t="shared" ca="1" si="60"/>
        <v>0.81371693231266773</v>
      </c>
      <c r="F1937" s="24">
        <f t="shared" ca="1" si="61"/>
        <v>4.1228544491987771</v>
      </c>
    </row>
    <row r="1938" spans="5:6" x14ac:dyDescent="0.25">
      <c r="E1938" s="24">
        <f t="shared" ca="1" si="60"/>
        <v>0.41136432792866851</v>
      </c>
      <c r="F1938" s="24">
        <f t="shared" ca="1" si="61"/>
        <v>17.765520289906597</v>
      </c>
    </row>
    <row r="1939" spans="5:6" x14ac:dyDescent="0.25">
      <c r="E1939" s="24">
        <f t="shared" ca="1" si="60"/>
        <v>0.11666376702191883</v>
      </c>
      <c r="F1939" s="24">
        <f t="shared" ca="1" si="61"/>
        <v>42.969185351469882</v>
      </c>
    </row>
    <row r="1940" spans="5:6" x14ac:dyDescent="0.25">
      <c r="E1940" s="24">
        <f t="shared" ca="1" si="60"/>
        <v>3.521096829033632E-2</v>
      </c>
      <c r="F1940" s="24">
        <f t="shared" ca="1" si="61"/>
        <v>66.927952915154776</v>
      </c>
    </row>
    <row r="1941" spans="5:6" x14ac:dyDescent="0.25">
      <c r="E1941" s="24">
        <f t="shared" ca="1" si="60"/>
        <v>0.99729954045896863</v>
      </c>
      <c r="F1941" s="24">
        <f t="shared" ca="1" si="61"/>
        <v>5.4082247191444638E-2</v>
      </c>
    </row>
    <row r="1942" spans="5:6" x14ac:dyDescent="0.25">
      <c r="E1942" s="24">
        <f t="shared" ca="1" si="60"/>
        <v>0.68069441245493234</v>
      </c>
      <c r="F1942" s="24">
        <f t="shared" ca="1" si="61"/>
        <v>7.692836141800135</v>
      </c>
    </row>
    <row r="1943" spans="5:6" x14ac:dyDescent="0.25">
      <c r="E1943" s="24">
        <f t="shared" ca="1" si="60"/>
        <v>0.86254348516512425</v>
      </c>
      <c r="F1943" s="24">
        <f t="shared" ca="1" si="61"/>
        <v>2.9573942752958615</v>
      </c>
    </row>
    <row r="1944" spans="5:6" x14ac:dyDescent="0.25">
      <c r="E1944" s="24">
        <f t="shared" ca="1" si="60"/>
        <v>0.35547091180763668</v>
      </c>
      <c r="F1944" s="24">
        <f t="shared" ca="1" si="61"/>
        <v>20.686237128249378</v>
      </c>
    </row>
    <row r="1945" spans="5:6" x14ac:dyDescent="0.25">
      <c r="E1945" s="24">
        <f t="shared" ca="1" si="60"/>
        <v>0.40741999414734287</v>
      </c>
      <c r="F1945" s="24">
        <f t="shared" ca="1" si="61"/>
        <v>17.95821397915789</v>
      </c>
    </row>
    <row r="1946" spans="5:6" x14ac:dyDescent="0.25">
      <c r="E1946" s="24">
        <f t="shared" ca="1" si="60"/>
        <v>0.88595737344710224</v>
      </c>
      <c r="F1946" s="24">
        <f t="shared" ca="1" si="61"/>
        <v>2.4217288153591507</v>
      </c>
    </row>
    <row r="1947" spans="5:6" x14ac:dyDescent="0.25">
      <c r="E1947" s="24">
        <f t="shared" ca="1" si="60"/>
        <v>0.98895192507721874</v>
      </c>
      <c r="F1947" s="24">
        <f t="shared" ca="1" si="61"/>
        <v>0.22219116339216305</v>
      </c>
    </row>
    <row r="1948" spans="5:6" x14ac:dyDescent="0.25">
      <c r="E1948" s="24">
        <f t="shared" ca="1" si="60"/>
        <v>0.50911047991687564</v>
      </c>
      <c r="F1948" s="24">
        <f t="shared" ca="1" si="61"/>
        <v>13.50180466204611</v>
      </c>
    </row>
    <row r="1949" spans="5:6" x14ac:dyDescent="0.25">
      <c r="E1949" s="24">
        <f t="shared" ca="1" si="60"/>
        <v>0.47256424362565963</v>
      </c>
      <c r="F1949" s="24">
        <f t="shared" ca="1" si="61"/>
        <v>14.991631518909561</v>
      </c>
    </row>
    <row r="1950" spans="5:6" x14ac:dyDescent="0.25">
      <c r="E1950" s="24">
        <f t="shared" ca="1" si="60"/>
        <v>3.4461746677902472E-2</v>
      </c>
      <c r="F1950" s="24">
        <f t="shared" ca="1" si="61"/>
        <v>67.35810724108471</v>
      </c>
    </row>
    <row r="1951" spans="5:6" x14ac:dyDescent="0.25">
      <c r="E1951" s="24">
        <f t="shared" ca="1" si="60"/>
        <v>0.13745788734197917</v>
      </c>
      <c r="F1951" s="24">
        <f t="shared" ca="1" si="61"/>
        <v>39.688753653268968</v>
      </c>
    </row>
    <row r="1952" spans="5:6" x14ac:dyDescent="0.25">
      <c r="E1952" s="24">
        <f t="shared" ca="1" si="60"/>
        <v>0.79944332744312185</v>
      </c>
      <c r="F1952" s="24">
        <f t="shared" ca="1" si="61"/>
        <v>4.4767926843962123</v>
      </c>
    </row>
    <row r="1953" spans="5:6" x14ac:dyDescent="0.25">
      <c r="E1953" s="24">
        <f t="shared" ca="1" si="60"/>
        <v>0.98197202266184347</v>
      </c>
      <c r="F1953" s="24">
        <f t="shared" ca="1" si="61"/>
        <v>0.36384922389158081</v>
      </c>
    </row>
    <row r="1954" spans="5:6" x14ac:dyDescent="0.25">
      <c r="E1954" s="24">
        <f t="shared" ca="1" si="60"/>
        <v>0.39614922350283321</v>
      </c>
      <c r="F1954" s="24">
        <f t="shared" ca="1" si="61"/>
        <v>18.519286233635459</v>
      </c>
    </row>
    <row r="1955" spans="5:6" x14ac:dyDescent="0.25">
      <c r="E1955" s="24">
        <f t="shared" ca="1" si="60"/>
        <v>0.73826487133598839</v>
      </c>
      <c r="F1955" s="24">
        <f t="shared" ca="1" si="61"/>
        <v>6.0690522904616317</v>
      </c>
    </row>
    <row r="1956" spans="5:6" x14ac:dyDescent="0.25">
      <c r="E1956" s="24">
        <f t="shared" ca="1" si="60"/>
        <v>0.39171798182979733</v>
      </c>
      <c r="F1956" s="24">
        <f t="shared" ca="1" si="61"/>
        <v>18.744262644324838</v>
      </c>
    </row>
    <row r="1957" spans="5:6" x14ac:dyDescent="0.25">
      <c r="E1957" s="24">
        <f t="shared" ca="1" si="60"/>
        <v>0.1936221393862152</v>
      </c>
      <c r="F1957" s="24">
        <f t="shared" ca="1" si="61"/>
        <v>32.836935086881823</v>
      </c>
    </row>
    <row r="1958" spans="5:6" x14ac:dyDescent="0.25">
      <c r="E1958" s="24">
        <f t="shared" ca="1" si="60"/>
        <v>0.89382815072689037</v>
      </c>
      <c r="F1958" s="24">
        <f t="shared" ca="1" si="61"/>
        <v>2.2448349484789829</v>
      </c>
    </row>
    <row r="1959" spans="5:6" x14ac:dyDescent="0.25">
      <c r="E1959" s="24">
        <f t="shared" ca="1" si="60"/>
        <v>0.14835275851605723</v>
      </c>
      <c r="F1959" s="24">
        <f t="shared" ca="1" si="61"/>
        <v>38.163246755400131</v>
      </c>
    </row>
    <row r="1960" spans="5:6" x14ac:dyDescent="0.25">
      <c r="E1960" s="24">
        <f t="shared" ca="1" si="60"/>
        <v>0.44087557323494708</v>
      </c>
      <c r="F1960" s="24">
        <f t="shared" ca="1" si="61"/>
        <v>16.379851804114704</v>
      </c>
    </row>
    <row r="1961" spans="5:6" x14ac:dyDescent="0.25">
      <c r="E1961" s="24">
        <f t="shared" ca="1" si="60"/>
        <v>0.68482120601761132</v>
      </c>
      <c r="F1961" s="24">
        <f t="shared" ca="1" si="61"/>
        <v>7.5719497580547817</v>
      </c>
    </row>
    <row r="1962" spans="5:6" x14ac:dyDescent="0.25">
      <c r="E1962" s="24">
        <f t="shared" ca="1" si="60"/>
        <v>0.62127393490171756</v>
      </c>
      <c r="F1962" s="24">
        <f t="shared" ca="1" si="61"/>
        <v>9.5196635061733552</v>
      </c>
    </row>
    <row r="1963" spans="5:6" x14ac:dyDescent="0.25">
      <c r="E1963" s="24">
        <f t="shared" ca="1" si="60"/>
        <v>0.85906883663515099</v>
      </c>
      <c r="F1963" s="24">
        <f t="shared" ca="1" si="61"/>
        <v>3.0381244885685859</v>
      </c>
    </row>
    <row r="1964" spans="5:6" x14ac:dyDescent="0.25">
      <c r="E1964" s="24">
        <f t="shared" ca="1" si="60"/>
        <v>0.4237008822631092</v>
      </c>
      <c r="F1964" s="24">
        <f t="shared" ca="1" si="61"/>
        <v>17.174550781385172</v>
      </c>
    </row>
    <row r="1965" spans="5:6" x14ac:dyDescent="0.25">
      <c r="E1965" s="24">
        <f t="shared" ca="1" si="60"/>
        <v>0.54143293565030381</v>
      </c>
      <c r="F1965" s="24">
        <f t="shared" ca="1" si="61"/>
        <v>12.270721388512422</v>
      </c>
    </row>
    <row r="1966" spans="5:6" x14ac:dyDescent="0.25">
      <c r="E1966" s="24">
        <f t="shared" ca="1" si="60"/>
        <v>0.22077536564305333</v>
      </c>
      <c r="F1966" s="24">
        <f t="shared" ca="1" si="61"/>
        <v>30.212190788980656</v>
      </c>
    </row>
    <row r="1967" spans="5:6" x14ac:dyDescent="0.25">
      <c r="E1967" s="24">
        <f t="shared" ca="1" si="60"/>
        <v>0.9657574294915906</v>
      </c>
      <c r="F1967" s="24">
        <f t="shared" ca="1" si="61"/>
        <v>0.69685168978635781</v>
      </c>
    </row>
    <row r="1968" spans="5:6" x14ac:dyDescent="0.25">
      <c r="E1968" s="24">
        <f t="shared" ca="1" si="60"/>
        <v>0.8795227951652852</v>
      </c>
      <c r="F1968" s="24">
        <f t="shared" ca="1" si="61"/>
        <v>2.5675159363432618</v>
      </c>
    </row>
    <row r="1969" spans="5:6" x14ac:dyDescent="0.25">
      <c r="E1969" s="24">
        <f t="shared" ca="1" si="60"/>
        <v>0.56060079890768977</v>
      </c>
      <c r="F1969" s="24">
        <f t="shared" ca="1" si="61"/>
        <v>11.574924303169528</v>
      </c>
    </row>
    <row r="1970" spans="5:6" x14ac:dyDescent="0.25">
      <c r="E1970" s="24">
        <f t="shared" ca="1" si="60"/>
        <v>0.74897059244913766</v>
      </c>
      <c r="F1970" s="24">
        <f t="shared" ca="1" si="61"/>
        <v>5.7811111730682638</v>
      </c>
    </row>
    <row r="1971" spans="5:6" x14ac:dyDescent="0.25">
      <c r="E1971" s="24">
        <f t="shared" ca="1" si="60"/>
        <v>0.61165198315352687</v>
      </c>
      <c r="F1971" s="24">
        <f t="shared" ca="1" si="61"/>
        <v>9.8318362638654264</v>
      </c>
    </row>
    <row r="1972" spans="5:6" x14ac:dyDescent="0.25">
      <c r="E1972" s="24">
        <f t="shared" ca="1" si="60"/>
        <v>0.24873727620945485</v>
      </c>
      <c r="F1972" s="24">
        <f t="shared" ca="1" si="61"/>
        <v>27.82716110336904</v>
      </c>
    </row>
    <row r="1973" spans="5:6" x14ac:dyDescent="0.25">
      <c r="E1973" s="24">
        <f t="shared" ca="1" si="60"/>
        <v>6.9386314757969858E-2</v>
      </c>
      <c r="F1973" s="24">
        <f t="shared" ca="1" si="61"/>
        <v>53.361312492076109</v>
      </c>
    </row>
    <row r="1974" spans="5:6" x14ac:dyDescent="0.25">
      <c r="E1974" s="24">
        <f t="shared" ca="1" si="60"/>
        <v>9.4078030974825033E-2</v>
      </c>
      <c r="F1974" s="24">
        <f t="shared" ca="1" si="61"/>
        <v>47.272614486300597</v>
      </c>
    </row>
    <row r="1975" spans="5:6" x14ac:dyDescent="0.25">
      <c r="E1975" s="24">
        <f t="shared" ca="1" si="60"/>
        <v>0.82946994149689812</v>
      </c>
      <c r="F1975" s="24">
        <f t="shared" ca="1" si="61"/>
        <v>3.7393681380328396</v>
      </c>
    </row>
    <row r="1976" spans="5:6" x14ac:dyDescent="0.25">
      <c r="E1976" s="24">
        <f t="shared" ca="1" si="60"/>
        <v>0.40462882952166168</v>
      </c>
      <c r="F1976" s="24">
        <f t="shared" ca="1" si="61"/>
        <v>18.095702048163329</v>
      </c>
    </row>
    <row r="1977" spans="5:6" x14ac:dyDescent="0.25">
      <c r="E1977" s="24">
        <f t="shared" ca="1" si="60"/>
        <v>0.10546636939507625</v>
      </c>
      <c r="F1977" s="24">
        <f t="shared" ca="1" si="61"/>
        <v>44.987263007829526</v>
      </c>
    </row>
    <row r="1978" spans="5:6" x14ac:dyDescent="0.25">
      <c r="E1978" s="24">
        <f t="shared" ca="1" si="60"/>
        <v>1.590767037340346E-2</v>
      </c>
      <c r="F1978" s="24">
        <f t="shared" ca="1" si="61"/>
        <v>82.819077453165903</v>
      </c>
    </row>
    <row r="1979" spans="5:6" x14ac:dyDescent="0.25">
      <c r="E1979" s="24">
        <f t="shared" ca="1" si="60"/>
        <v>0.85293185801687865</v>
      </c>
      <c r="F1979" s="24">
        <f t="shared" ca="1" si="61"/>
        <v>3.1815123954605204</v>
      </c>
    </row>
    <row r="1980" spans="5:6" x14ac:dyDescent="0.25">
      <c r="E1980" s="24">
        <f t="shared" ca="1" si="60"/>
        <v>0.8204244122154879</v>
      </c>
      <c r="F1980" s="24">
        <f t="shared" ca="1" si="61"/>
        <v>3.9586699349496999</v>
      </c>
    </row>
    <row r="1981" spans="5:6" x14ac:dyDescent="0.25">
      <c r="E1981" s="24">
        <f t="shared" ca="1" si="60"/>
        <v>0.85861992315545577</v>
      </c>
      <c r="F1981" s="24">
        <f t="shared" ca="1" si="61"/>
        <v>3.048578384534478</v>
      </c>
    </row>
    <row r="1982" spans="5:6" x14ac:dyDescent="0.25">
      <c r="E1982" s="24">
        <f t="shared" ca="1" si="60"/>
        <v>9.4331307017751276E-2</v>
      </c>
      <c r="F1982" s="24">
        <f t="shared" ca="1" si="61"/>
        <v>47.218843012298215</v>
      </c>
    </row>
    <row r="1983" spans="5:6" x14ac:dyDescent="0.25">
      <c r="E1983" s="24">
        <f t="shared" ca="1" si="60"/>
        <v>0.784703933485148</v>
      </c>
      <c r="F1983" s="24">
        <f t="shared" ca="1" si="61"/>
        <v>4.8489757427295288</v>
      </c>
    </row>
    <row r="1984" spans="5:6" x14ac:dyDescent="0.25">
      <c r="E1984" s="24">
        <f t="shared" ca="1" si="60"/>
        <v>0.47480112657436591</v>
      </c>
      <c r="F1984" s="24">
        <f t="shared" ca="1" si="61"/>
        <v>14.897184870297714</v>
      </c>
    </row>
    <row r="1985" spans="5:6" x14ac:dyDescent="0.25">
      <c r="E1985" s="24">
        <f t="shared" ca="1" si="60"/>
        <v>6.724442885513604E-2</v>
      </c>
      <c r="F1985" s="24">
        <f t="shared" ca="1" si="61"/>
        <v>53.988422124692228</v>
      </c>
    </row>
    <row r="1986" spans="5:6" x14ac:dyDescent="0.25">
      <c r="E1986" s="24">
        <f t="shared" ca="1" si="60"/>
        <v>9.6534810718034603E-2</v>
      </c>
      <c r="F1986" s="24">
        <f t="shared" ca="1" si="61"/>
        <v>46.757032057125336</v>
      </c>
    </row>
    <row r="1987" spans="5:6" x14ac:dyDescent="0.25">
      <c r="E1987" s="24">
        <f t="shared" ca="1" si="60"/>
        <v>0.46802316923589005</v>
      </c>
      <c r="F1987" s="24">
        <f t="shared" ca="1" si="61"/>
        <v>15.184749547512443</v>
      </c>
    </row>
    <row r="1988" spans="5:6" x14ac:dyDescent="0.25">
      <c r="E1988" s="24">
        <f t="shared" ref="E1988:E2051" ca="1" si="62">RAND()</f>
        <v>0.55920778757846423</v>
      </c>
      <c r="F1988" s="24">
        <f t="shared" ref="F1988:F2051" ca="1" si="63">-LOG(E1988,EXP(1))/$C$3</f>
        <v>11.624683237493981</v>
      </c>
    </row>
    <row r="1989" spans="5:6" x14ac:dyDescent="0.25">
      <c r="E1989" s="24">
        <f t="shared" ca="1" si="62"/>
        <v>3.0556630960785203E-3</v>
      </c>
      <c r="F1989" s="24">
        <f t="shared" ca="1" si="63"/>
        <v>115.8151731436984</v>
      </c>
    </row>
    <row r="1990" spans="5:6" x14ac:dyDescent="0.25">
      <c r="E1990" s="24">
        <f t="shared" ca="1" si="62"/>
        <v>0.78233849437894432</v>
      </c>
      <c r="F1990" s="24">
        <f t="shared" ca="1" si="63"/>
        <v>4.909355496608562</v>
      </c>
    </row>
    <row r="1991" spans="5:6" x14ac:dyDescent="0.25">
      <c r="E1991" s="24">
        <f t="shared" ca="1" si="62"/>
        <v>0.18155543385093886</v>
      </c>
      <c r="F1991" s="24">
        <f t="shared" ca="1" si="63"/>
        <v>34.123885024845976</v>
      </c>
    </row>
    <row r="1992" spans="5:6" x14ac:dyDescent="0.25">
      <c r="E1992" s="24">
        <f t="shared" ca="1" si="62"/>
        <v>0.29675161936640782</v>
      </c>
      <c r="F1992" s="24">
        <f t="shared" ca="1" si="63"/>
        <v>24.297195770033248</v>
      </c>
    </row>
    <row r="1993" spans="5:6" x14ac:dyDescent="0.25">
      <c r="E1993" s="24">
        <f t="shared" ca="1" si="62"/>
        <v>0.18053378627583705</v>
      </c>
      <c r="F1993" s="24">
        <f t="shared" ca="1" si="63"/>
        <v>34.236746742838072</v>
      </c>
    </row>
    <row r="1994" spans="5:6" x14ac:dyDescent="0.25">
      <c r="E1994" s="24">
        <f t="shared" ca="1" si="62"/>
        <v>0.44322302121372215</v>
      </c>
      <c r="F1994" s="24">
        <f t="shared" ca="1" si="63"/>
        <v>16.273644034526143</v>
      </c>
    </row>
    <row r="1995" spans="5:6" x14ac:dyDescent="0.25">
      <c r="E1995" s="24">
        <f t="shared" ca="1" si="62"/>
        <v>0.3643710148289705</v>
      </c>
      <c r="F1995" s="24">
        <f t="shared" ca="1" si="63"/>
        <v>20.191653178834603</v>
      </c>
    </row>
    <row r="1996" spans="5:6" x14ac:dyDescent="0.25">
      <c r="E1996" s="24">
        <f t="shared" ca="1" si="62"/>
        <v>0.69729767736549397</v>
      </c>
      <c r="F1996" s="24">
        <f t="shared" ca="1" si="63"/>
        <v>7.2108575131551893</v>
      </c>
    </row>
    <row r="1997" spans="5:6" x14ac:dyDescent="0.25">
      <c r="E1997" s="24">
        <f t="shared" ca="1" si="62"/>
        <v>0.20676942375231777</v>
      </c>
      <c r="F1997" s="24">
        <f t="shared" ca="1" si="63"/>
        <v>31.52302002950255</v>
      </c>
    </row>
    <row r="1998" spans="5:6" x14ac:dyDescent="0.25">
      <c r="E1998" s="24">
        <f t="shared" ca="1" si="62"/>
        <v>0.78309832365541121</v>
      </c>
      <c r="F1998" s="24">
        <f t="shared" ca="1" si="63"/>
        <v>4.8899403575909188</v>
      </c>
    </row>
    <row r="1999" spans="5:6" x14ac:dyDescent="0.25">
      <c r="E1999" s="24">
        <f t="shared" ca="1" si="62"/>
        <v>0.81226746513741965</v>
      </c>
      <c r="F1999" s="24">
        <f t="shared" ca="1" si="63"/>
        <v>4.1585120498859238</v>
      </c>
    </row>
    <row r="2000" spans="5:6" x14ac:dyDescent="0.25">
      <c r="E2000" s="24">
        <f t="shared" ca="1" si="62"/>
        <v>0.36081853380322459</v>
      </c>
      <c r="F2000" s="24">
        <f t="shared" ca="1" si="63"/>
        <v>20.38760246957554</v>
      </c>
    </row>
    <row r="2001" spans="5:6" x14ac:dyDescent="0.25">
      <c r="E2001" s="24">
        <f t="shared" ca="1" si="62"/>
        <v>0.33094887657968208</v>
      </c>
      <c r="F2001" s="24">
        <f t="shared" ca="1" si="63"/>
        <v>22.115827339096462</v>
      </c>
    </row>
    <row r="2002" spans="5:6" x14ac:dyDescent="0.25">
      <c r="E2002" s="24">
        <f t="shared" ca="1" si="62"/>
        <v>4.3081387040104668E-2</v>
      </c>
      <c r="F2002" s="24">
        <f t="shared" ca="1" si="63"/>
        <v>62.893284607334884</v>
      </c>
    </row>
    <row r="2003" spans="5:6" x14ac:dyDescent="0.25">
      <c r="E2003" s="24">
        <f t="shared" ca="1" si="62"/>
        <v>0.58900731919878535</v>
      </c>
      <c r="F2003" s="24">
        <f t="shared" ca="1" si="63"/>
        <v>10.586333378485037</v>
      </c>
    </row>
    <row r="2004" spans="5:6" x14ac:dyDescent="0.25">
      <c r="E2004" s="24">
        <f t="shared" ca="1" si="62"/>
        <v>0.66932571945215935</v>
      </c>
      <c r="F2004" s="24">
        <f t="shared" ca="1" si="63"/>
        <v>8.0296892444761081</v>
      </c>
    </row>
    <row r="2005" spans="5:6" x14ac:dyDescent="0.25">
      <c r="E2005" s="24">
        <f t="shared" ca="1" si="62"/>
        <v>0.46240533712239806</v>
      </c>
      <c r="F2005" s="24">
        <f t="shared" ca="1" si="63"/>
        <v>15.426268389417226</v>
      </c>
    </row>
    <row r="2006" spans="5:6" x14ac:dyDescent="0.25">
      <c r="E2006" s="24">
        <f t="shared" ca="1" si="62"/>
        <v>0.46979419429616731</v>
      </c>
      <c r="F2006" s="24">
        <f t="shared" ca="1" si="63"/>
        <v>15.109211293073521</v>
      </c>
    </row>
    <row r="2007" spans="5:6" x14ac:dyDescent="0.25">
      <c r="E2007" s="24">
        <f t="shared" ca="1" si="62"/>
        <v>0.5333234485272742</v>
      </c>
      <c r="F2007" s="24">
        <f t="shared" ca="1" si="63"/>
        <v>12.572543872109838</v>
      </c>
    </row>
    <row r="2008" spans="5:6" x14ac:dyDescent="0.25">
      <c r="E2008" s="24">
        <f t="shared" ca="1" si="62"/>
        <v>1.7385828122171709E-3</v>
      </c>
      <c r="F2008" s="24">
        <f t="shared" ca="1" si="63"/>
        <v>127.09369946717061</v>
      </c>
    </row>
    <row r="2009" spans="5:6" x14ac:dyDescent="0.25">
      <c r="E2009" s="24">
        <f t="shared" ca="1" si="62"/>
        <v>0.28496589201145006</v>
      </c>
      <c r="F2009" s="24">
        <f t="shared" ca="1" si="63"/>
        <v>25.107715660563503</v>
      </c>
    </row>
    <row r="2010" spans="5:6" x14ac:dyDescent="0.25">
      <c r="E2010" s="24">
        <f t="shared" ca="1" si="62"/>
        <v>0.45424629966620278</v>
      </c>
      <c r="F2010" s="24">
        <f t="shared" ca="1" si="63"/>
        <v>15.782314355366168</v>
      </c>
    </row>
    <row r="2011" spans="5:6" x14ac:dyDescent="0.25">
      <c r="E2011" s="24">
        <f t="shared" ca="1" si="62"/>
        <v>0.65177955834594326</v>
      </c>
      <c r="F2011" s="24">
        <f t="shared" ca="1" si="63"/>
        <v>8.5609774984163369</v>
      </c>
    </row>
    <row r="2012" spans="5:6" x14ac:dyDescent="0.25">
      <c r="E2012" s="24">
        <f t="shared" ca="1" si="62"/>
        <v>0.88904604297695489</v>
      </c>
      <c r="F2012" s="24">
        <f t="shared" ca="1" si="63"/>
        <v>2.352125058685909</v>
      </c>
    </row>
    <row r="2013" spans="5:6" x14ac:dyDescent="0.25">
      <c r="E2013" s="24">
        <f t="shared" ca="1" si="62"/>
        <v>0.76843208217696657</v>
      </c>
      <c r="F2013" s="24">
        <f t="shared" ca="1" si="63"/>
        <v>5.268061940743805</v>
      </c>
    </row>
    <row r="2014" spans="5:6" x14ac:dyDescent="0.25">
      <c r="E2014" s="24">
        <f t="shared" ca="1" si="62"/>
        <v>0.73852101180441199</v>
      </c>
      <c r="F2014" s="24">
        <f t="shared" ca="1" si="63"/>
        <v>6.0621145082437407</v>
      </c>
    </row>
    <row r="2015" spans="5:6" x14ac:dyDescent="0.25">
      <c r="E2015" s="24">
        <f t="shared" ca="1" si="62"/>
        <v>0.55678031114673743</v>
      </c>
      <c r="F2015" s="24">
        <f t="shared" ca="1" si="63"/>
        <v>11.711690626299493</v>
      </c>
    </row>
    <row r="2016" spans="5:6" x14ac:dyDescent="0.25">
      <c r="E2016" s="24">
        <f t="shared" ca="1" si="62"/>
        <v>0.55289956013077357</v>
      </c>
      <c r="F2016" s="24">
        <f t="shared" ca="1" si="63"/>
        <v>11.851578424119721</v>
      </c>
    </row>
    <row r="2017" spans="5:6" x14ac:dyDescent="0.25">
      <c r="E2017" s="24">
        <f t="shared" ca="1" si="62"/>
        <v>0.27087977767758631</v>
      </c>
      <c r="F2017" s="24">
        <f t="shared" ca="1" si="63"/>
        <v>26.121603626779734</v>
      </c>
    </row>
    <row r="2018" spans="5:6" x14ac:dyDescent="0.25">
      <c r="E2018" s="24">
        <f t="shared" ca="1" si="62"/>
        <v>0.72321147384059969</v>
      </c>
      <c r="F2018" s="24">
        <f t="shared" ca="1" si="63"/>
        <v>6.4810720930617727</v>
      </c>
    </row>
    <row r="2019" spans="5:6" x14ac:dyDescent="0.25">
      <c r="E2019" s="24">
        <f t="shared" ca="1" si="62"/>
        <v>0.77052916132574778</v>
      </c>
      <c r="F2019" s="24">
        <f t="shared" ca="1" si="63"/>
        <v>5.2135555532537809</v>
      </c>
    </row>
    <row r="2020" spans="5:6" x14ac:dyDescent="0.25">
      <c r="E2020" s="24">
        <f t="shared" ca="1" si="62"/>
        <v>0.9367335481274669</v>
      </c>
      <c r="F2020" s="24">
        <f t="shared" ca="1" si="63"/>
        <v>1.3071280835354651</v>
      </c>
    </row>
    <row r="2021" spans="5:6" x14ac:dyDescent="0.25">
      <c r="E2021" s="24">
        <f t="shared" ca="1" si="62"/>
        <v>3.6623794409008315E-2</v>
      </c>
      <c r="F2021" s="24">
        <f t="shared" ca="1" si="63"/>
        <v>66.141142586937391</v>
      </c>
    </row>
    <row r="2022" spans="5:6" x14ac:dyDescent="0.25">
      <c r="E2022" s="24">
        <f t="shared" ca="1" si="62"/>
        <v>0.52160172358218704</v>
      </c>
      <c r="F2022" s="24">
        <f t="shared" ca="1" si="63"/>
        <v>13.017019279229025</v>
      </c>
    </row>
    <row r="2023" spans="5:6" x14ac:dyDescent="0.25">
      <c r="E2023" s="24">
        <f t="shared" ca="1" si="62"/>
        <v>0.27144003119582527</v>
      </c>
      <c r="F2023" s="24">
        <f t="shared" ca="1" si="63"/>
        <v>26.080280871580403</v>
      </c>
    </row>
    <row r="2024" spans="5:6" x14ac:dyDescent="0.25">
      <c r="E2024" s="24">
        <f t="shared" ca="1" si="62"/>
        <v>0.48617654069843541</v>
      </c>
      <c r="F2024" s="24">
        <f t="shared" ca="1" si="63"/>
        <v>14.423669371518617</v>
      </c>
    </row>
    <row r="2025" spans="5:6" x14ac:dyDescent="0.25">
      <c r="E2025" s="24">
        <f t="shared" ca="1" si="62"/>
        <v>0.29915090101949815</v>
      </c>
      <c r="F2025" s="24">
        <f t="shared" ca="1" si="63"/>
        <v>24.13614294436994</v>
      </c>
    </row>
    <row r="2026" spans="5:6" x14ac:dyDescent="0.25">
      <c r="E2026" s="24">
        <f t="shared" ca="1" si="62"/>
        <v>0.3868929813680444</v>
      </c>
      <c r="F2026" s="24">
        <f t="shared" ca="1" si="63"/>
        <v>18.992143162552306</v>
      </c>
    </row>
    <row r="2027" spans="5:6" x14ac:dyDescent="0.25">
      <c r="E2027" s="24">
        <f t="shared" ca="1" si="62"/>
        <v>0.67467299165665984</v>
      </c>
      <c r="F2027" s="24">
        <f t="shared" ca="1" si="63"/>
        <v>7.8705432460333542</v>
      </c>
    </row>
    <row r="2028" spans="5:6" x14ac:dyDescent="0.25">
      <c r="E2028" s="24">
        <f t="shared" ca="1" si="62"/>
        <v>0.98635466979794295</v>
      </c>
      <c r="F2028" s="24">
        <f t="shared" ca="1" si="63"/>
        <v>0.27478566761304379</v>
      </c>
    </row>
    <row r="2029" spans="5:6" x14ac:dyDescent="0.25">
      <c r="E2029" s="24">
        <f t="shared" ca="1" si="62"/>
        <v>0.77775800269785644</v>
      </c>
      <c r="F2029" s="24">
        <f t="shared" ca="1" si="63"/>
        <v>5.0267970741377095</v>
      </c>
    </row>
    <row r="2030" spans="5:6" x14ac:dyDescent="0.25">
      <c r="E2030" s="24">
        <f t="shared" ca="1" si="62"/>
        <v>0.52470577198025437</v>
      </c>
      <c r="F2030" s="24">
        <f t="shared" ca="1" si="63"/>
        <v>12.898352156317067</v>
      </c>
    </row>
    <row r="2031" spans="5:6" x14ac:dyDescent="0.25">
      <c r="E2031" s="24">
        <f t="shared" ca="1" si="62"/>
        <v>0.59693795448061637</v>
      </c>
      <c r="F2031" s="24">
        <f t="shared" ca="1" si="63"/>
        <v>10.318841996674001</v>
      </c>
    </row>
    <row r="2032" spans="5:6" x14ac:dyDescent="0.25">
      <c r="E2032" s="24">
        <f t="shared" ca="1" si="62"/>
        <v>0.97020664275644053</v>
      </c>
      <c r="F2032" s="24">
        <f t="shared" ca="1" si="63"/>
        <v>0.60492392807306972</v>
      </c>
    </row>
    <row r="2033" spans="5:6" x14ac:dyDescent="0.25">
      <c r="E2033" s="24">
        <f t="shared" ca="1" si="62"/>
        <v>0.35657836862613168</v>
      </c>
      <c r="F2033" s="24">
        <f t="shared" ca="1" si="63"/>
        <v>20.624024708861992</v>
      </c>
    </row>
    <row r="2034" spans="5:6" x14ac:dyDescent="0.25">
      <c r="E2034" s="24">
        <f t="shared" ca="1" si="62"/>
        <v>0.74302031559169346</v>
      </c>
      <c r="F2034" s="24">
        <f t="shared" ca="1" si="63"/>
        <v>5.9406378396897805</v>
      </c>
    </row>
    <row r="2035" spans="5:6" x14ac:dyDescent="0.25">
      <c r="E2035" s="24">
        <f t="shared" ca="1" si="62"/>
        <v>0.98133315697366408</v>
      </c>
      <c r="F2035" s="24">
        <f t="shared" ca="1" si="63"/>
        <v>0.37686535031665819</v>
      </c>
    </row>
    <row r="2036" spans="5:6" x14ac:dyDescent="0.25">
      <c r="E2036" s="24">
        <f t="shared" ca="1" si="62"/>
        <v>0.86006858283475762</v>
      </c>
      <c r="F2036" s="24">
        <f t="shared" ca="1" si="63"/>
        <v>3.0148629086393752</v>
      </c>
    </row>
    <row r="2037" spans="5:6" x14ac:dyDescent="0.25">
      <c r="E2037" s="24">
        <f t="shared" ca="1" si="62"/>
        <v>0.81926722730764578</v>
      </c>
      <c r="F2037" s="24">
        <f t="shared" ca="1" si="63"/>
        <v>3.9868992695895793</v>
      </c>
    </row>
    <row r="2038" spans="5:6" x14ac:dyDescent="0.25">
      <c r="E2038" s="24">
        <f t="shared" ca="1" si="62"/>
        <v>0.62395743903369105</v>
      </c>
      <c r="F2038" s="24">
        <f t="shared" ca="1" si="63"/>
        <v>9.4334623923133538</v>
      </c>
    </row>
    <row r="2039" spans="5:6" x14ac:dyDescent="0.25">
      <c r="E2039" s="24">
        <f t="shared" ca="1" si="62"/>
        <v>0.9643788582594417</v>
      </c>
      <c r="F2039" s="24">
        <f t="shared" ca="1" si="63"/>
        <v>0.72542110170437291</v>
      </c>
    </row>
    <row r="2040" spans="5:6" x14ac:dyDescent="0.25">
      <c r="E2040" s="24">
        <f t="shared" ca="1" si="62"/>
        <v>0.20144849799437592</v>
      </c>
      <c r="F2040" s="24">
        <f t="shared" ca="1" si="63"/>
        <v>32.04443046689795</v>
      </c>
    </row>
    <row r="2041" spans="5:6" x14ac:dyDescent="0.25">
      <c r="E2041" s="24">
        <f t="shared" ca="1" si="62"/>
        <v>0.98239219638672903</v>
      </c>
      <c r="F2041" s="24">
        <f t="shared" ca="1" si="63"/>
        <v>0.35529330076451315</v>
      </c>
    </row>
    <row r="2042" spans="5:6" x14ac:dyDescent="0.25">
      <c r="E2042" s="24">
        <f t="shared" ca="1" si="62"/>
        <v>0.45580420678575484</v>
      </c>
      <c r="F2042" s="24">
        <f t="shared" ca="1" si="63"/>
        <v>15.713838655155609</v>
      </c>
    </row>
    <row r="2043" spans="5:6" x14ac:dyDescent="0.25">
      <c r="E2043" s="24">
        <f t="shared" ca="1" si="62"/>
        <v>0.56182541455852519</v>
      </c>
      <c r="F2043" s="24">
        <f t="shared" ca="1" si="63"/>
        <v>11.531282552039306</v>
      </c>
    </row>
    <row r="2044" spans="5:6" x14ac:dyDescent="0.25">
      <c r="E2044" s="24">
        <f t="shared" ca="1" si="62"/>
        <v>0.88533197114356188</v>
      </c>
      <c r="F2044" s="24">
        <f t="shared" ca="1" si="63"/>
        <v>2.4358519134614136</v>
      </c>
    </row>
    <row r="2045" spans="5:6" x14ac:dyDescent="0.25">
      <c r="E2045" s="24">
        <f t="shared" ca="1" si="62"/>
        <v>0.20557294553761707</v>
      </c>
      <c r="F2045" s="24">
        <f t="shared" ca="1" si="63"/>
        <v>31.639086838232501</v>
      </c>
    </row>
    <row r="2046" spans="5:6" x14ac:dyDescent="0.25">
      <c r="E2046" s="24">
        <f t="shared" ca="1" si="62"/>
        <v>0.4632726314264336</v>
      </c>
      <c r="F2046" s="24">
        <f t="shared" ca="1" si="63"/>
        <v>15.388791228361921</v>
      </c>
    </row>
    <row r="2047" spans="5:6" x14ac:dyDescent="0.25">
      <c r="E2047" s="24">
        <f t="shared" ca="1" si="62"/>
        <v>0.41954597264127125</v>
      </c>
      <c r="F2047" s="24">
        <f t="shared" ca="1" si="63"/>
        <v>17.371643398927592</v>
      </c>
    </row>
    <row r="2048" spans="5:6" x14ac:dyDescent="0.25">
      <c r="E2048" s="24">
        <f t="shared" ca="1" si="62"/>
        <v>0.27466656928631472</v>
      </c>
      <c r="F2048" s="24">
        <f t="shared" ca="1" si="63"/>
        <v>25.843947845619084</v>
      </c>
    </row>
    <row r="2049" spans="5:6" x14ac:dyDescent="0.25">
      <c r="E2049" s="24">
        <f t="shared" ca="1" si="62"/>
        <v>0.18028478731004671</v>
      </c>
      <c r="F2049" s="24">
        <f t="shared" ca="1" si="63"/>
        <v>34.264350533057929</v>
      </c>
    </row>
    <row r="2050" spans="5:6" x14ac:dyDescent="0.25">
      <c r="E2050" s="24">
        <f t="shared" ca="1" si="62"/>
        <v>0.56286668269623741</v>
      </c>
      <c r="F2050" s="24">
        <f t="shared" ca="1" si="63"/>
        <v>11.494249538727933</v>
      </c>
    </row>
    <row r="2051" spans="5:6" x14ac:dyDescent="0.25">
      <c r="E2051" s="24">
        <f t="shared" ca="1" si="62"/>
        <v>0.17221629106630088</v>
      </c>
      <c r="F2051" s="24">
        <f t="shared" ca="1" si="63"/>
        <v>35.180081719359301</v>
      </c>
    </row>
    <row r="2052" spans="5:6" x14ac:dyDescent="0.25">
      <c r="E2052" s="24">
        <f t="shared" ref="E2052:E2115" ca="1" si="64">RAND()</f>
        <v>0.75813025712337945</v>
      </c>
      <c r="F2052" s="24">
        <f t="shared" ref="F2052:F2115" ca="1" si="65">-LOG(E2052,EXP(1))/$C$3</f>
        <v>5.5380012986485294</v>
      </c>
    </row>
    <row r="2053" spans="5:6" x14ac:dyDescent="0.25">
      <c r="E2053" s="24">
        <f t="shared" ca="1" si="64"/>
        <v>0.61914505172805845</v>
      </c>
      <c r="F2053" s="24">
        <f t="shared" ca="1" si="65"/>
        <v>9.5883140278714496</v>
      </c>
    </row>
    <row r="2054" spans="5:6" x14ac:dyDescent="0.25">
      <c r="E2054" s="24">
        <f t="shared" ca="1" si="64"/>
        <v>0.58852707142569316</v>
      </c>
      <c r="F2054" s="24">
        <f t="shared" ca="1" si="65"/>
        <v>10.602647052329072</v>
      </c>
    </row>
    <row r="2055" spans="5:6" x14ac:dyDescent="0.25">
      <c r="E2055" s="24">
        <f t="shared" ca="1" si="64"/>
        <v>0.29758855809765017</v>
      </c>
      <c r="F2055" s="24">
        <f t="shared" ca="1" si="65"/>
        <v>24.240868480296687</v>
      </c>
    </row>
    <row r="2056" spans="5:6" x14ac:dyDescent="0.25">
      <c r="E2056" s="24">
        <f t="shared" ca="1" si="64"/>
        <v>0.50834440281455051</v>
      </c>
      <c r="F2056" s="24">
        <f t="shared" ca="1" si="65"/>
        <v>13.531922056344101</v>
      </c>
    </row>
    <row r="2057" spans="5:6" x14ac:dyDescent="0.25">
      <c r="E2057" s="24">
        <f t="shared" ca="1" si="64"/>
        <v>0.63930330610123876</v>
      </c>
      <c r="F2057" s="24">
        <f t="shared" ca="1" si="65"/>
        <v>8.9475255956676047</v>
      </c>
    </row>
    <row r="2058" spans="5:6" x14ac:dyDescent="0.25">
      <c r="E2058" s="24">
        <f t="shared" ca="1" si="64"/>
        <v>0.81492079686569241</v>
      </c>
      <c r="F2058" s="24">
        <f t="shared" ca="1" si="65"/>
        <v>4.0932870444722829</v>
      </c>
    </row>
    <row r="2059" spans="5:6" x14ac:dyDescent="0.25">
      <c r="E2059" s="24">
        <f t="shared" ca="1" si="64"/>
        <v>0.85397974971352963</v>
      </c>
      <c r="F2059" s="24">
        <f t="shared" ca="1" si="65"/>
        <v>3.1569559550789403</v>
      </c>
    </row>
    <row r="2060" spans="5:6" x14ac:dyDescent="0.25">
      <c r="E2060" s="24">
        <f t="shared" ca="1" si="64"/>
        <v>0.53424549779718666</v>
      </c>
      <c r="F2060" s="24">
        <f t="shared" ca="1" si="65"/>
        <v>12.537996239290125</v>
      </c>
    </row>
    <row r="2061" spans="5:6" x14ac:dyDescent="0.25">
      <c r="E2061" s="24">
        <f t="shared" ca="1" si="64"/>
        <v>0.65232949335527757</v>
      </c>
      <c r="F2061" s="24">
        <f t="shared" ca="1" si="65"/>
        <v>8.5441097359783882</v>
      </c>
    </row>
    <row r="2062" spans="5:6" x14ac:dyDescent="0.25">
      <c r="E2062" s="24">
        <f t="shared" ca="1" si="64"/>
        <v>5.839067169402623E-2</v>
      </c>
      <c r="F2062" s="24">
        <f t="shared" ca="1" si="65"/>
        <v>56.811982663460547</v>
      </c>
    </row>
    <row r="2063" spans="5:6" x14ac:dyDescent="0.25">
      <c r="E2063" s="24">
        <f t="shared" ca="1" si="64"/>
        <v>0.65431018155407572</v>
      </c>
      <c r="F2063" s="24">
        <f t="shared" ca="1" si="65"/>
        <v>8.4834751248016893</v>
      </c>
    </row>
    <row r="2064" spans="5:6" x14ac:dyDescent="0.25">
      <c r="E2064" s="24">
        <f t="shared" ca="1" si="64"/>
        <v>0.7041430094600265</v>
      </c>
      <c r="F2064" s="24">
        <f t="shared" ca="1" si="65"/>
        <v>7.015476100327513</v>
      </c>
    </row>
    <row r="2065" spans="5:6" x14ac:dyDescent="0.25">
      <c r="E2065" s="24">
        <f t="shared" ca="1" si="64"/>
        <v>0.10005179158661692</v>
      </c>
      <c r="F2065" s="24">
        <f t="shared" ca="1" si="65"/>
        <v>46.041346224000165</v>
      </c>
    </row>
    <row r="2066" spans="5:6" x14ac:dyDescent="0.25">
      <c r="E2066" s="24">
        <f t="shared" ca="1" si="64"/>
        <v>4.422397493122654E-2</v>
      </c>
      <c r="F2066" s="24">
        <f t="shared" ca="1" si="65"/>
        <v>62.369764353922335</v>
      </c>
    </row>
    <row r="2067" spans="5:6" x14ac:dyDescent="0.25">
      <c r="E2067" s="24">
        <f t="shared" ca="1" si="64"/>
        <v>0.81879388714877965</v>
      </c>
      <c r="F2067" s="24">
        <f t="shared" ca="1" si="65"/>
        <v>3.9984578168956202</v>
      </c>
    </row>
    <row r="2068" spans="5:6" x14ac:dyDescent="0.25">
      <c r="E2068" s="24">
        <f t="shared" ca="1" si="64"/>
        <v>0.68660470583943911</v>
      </c>
      <c r="F2068" s="24">
        <f t="shared" ca="1" si="65"/>
        <v>7.5199308830476141</v>
      </c>
    </row>
    <row r="2069" spans="5:6" x14ac:dyDescent="0.25">
      <c r="E2069" s="24">
        <f t="shared" ca="1" si="64"/>
        <v>0.6959983158850066</v>
      </c>
      <c r="F2069" s="24">
        <f t="shared" ca="1" si="65"/>
        <v>7.2481607671219033</v>
      </c>
    </row>
    <row r="2070" spans="5:6" x14ac:dyDescent="0.25">
      <c r="E2070" s="24">
        <f t="shared" ca="1" si="64"/>
        <v>2.3109330672601125E-2</v>
      </c>
      <c r="F2070" s="24">
        <f t="shared" ca="1" si="65"/>
        <v>75.350376355787844</v>
      </c>
    </row>
    <row r="2071" spans="5:6" x14ac:dyDescent="0.25">
      <c r="E2071" s="24">
        <f t="shared" ca="1" si="64"/>
        <v>0.77809456577248737</v>
      </c>
      <c r="F2071" s="24">
        <f t="shared" ca="1" si="65"/>
        <v>5.0181442470845239</v>
      </c>
    </row>
    <row r="2072" spans="5:6" x14ac:dyDescent="0.25">
      <c r="E2072" s="24">
        <f t="shared" ca="1" si="64"/>
        <v>0.36045461771288634</v>
      </c>
      <c r="F2072" s="24">
        <f t="shared" ca="1" si="65"/>
        <v>20.407784344941547</v>
      </c>
    </row>
    <row r="2073" spans="5:6" x14ac:dyDescent="0.25">
      <c r="E2073" s="24">
        <f t="shared" ca="1" si="64"/>
        <v>0.68608278381529986</v>
      </c>
      <c r="F2073" s="24">
        <f t="shared" ca="1" si="65"/>
        <v>7.5351396484286211</v>
      </c>
    </row>
    <row r="2074" spans="5:6" x14ac:dyDescent="0.25">
      <c r="E2074" s="24">
        <f t="shared" ca="1" si="64"/>
        <v>0.82654179447105336</v>
      </c>
      <c r="F2074" s="24">
        <f t="shared" ca="1" si="65"/>
        <v>3.8100958995304901</v>
      </c>
    </row>
    <row r="2075" spans="5:6" x14ac:dyDescent="0.25">
      <c r="E2075" s="24">
        <f t="shared" ca="1" si="64"/>
        <v>0.325567860878055</v>
      </c>
      <c r="F2075" s="24">
        <f t="shared" ca="1" si="65"/>
        <v>22.443687142052529</v>
      </c>
    </row>
    <row r="2076" spans="5:6" x14ac:dyDescent="0.25">
      <c r="E2076" s="24">
        <f t="shared" ca="1" si="64"/>
        <v>9.67297169170519E-2</v>
      </c>
      <c r="F2076" s="24">
        <f t="shared" ca="1" si="65"/>
        <v>46.716692266377486</v>
      </c>
    </row>
    <row r="2077" spans="5:6" x14ac:dyDescent="0.25">
      <c r="E2077" s="24">
        <f t="shared" ca="1" si="64"/>
        <v>0.63980367130639637</v>
      </c>
      <c r="F2077" s="24">
        <f t="shared" ca="1" si="65"/>
        <v>8.9318782654749604</v>
      </c>
    </row>
    <row r="2078" spans="5:6" x14ac:dyDescent="0.25">
      <c r="E2078" s="24">
        <f t="shared" ca="1" si="64"/>
        <v>0.49639699212257782</v>
      </c>
      <c r="F2078" s="24">
        <f t="shared" ca="1" si="65"/>
        <v>14.007585701048813</v>
      </c>
    </row>
    <row r="2079" spans="5:6" x14ac:dyDescent="0.25">
      <c r="E2079" s="24">
        <f t="shared" ca="1" si="64"/>
        <v>0.1230991014412125</v>
      </c>
      <c r="F2079" s="24">
        <f t="shared" ca="1" si="65"/>
        <v>41.89531090479754</v>
      </c>
    </row>
    <row r="2080" spans="5:6" x14ac:dyDescent="0.25">
      <c r="E2080" s="24">
        <f t="shared" ca="1" si="64"/>
        <v>0.7361023269384307</v>
      </c>
      <c r="F2080" s="24">
        <f t="shared" ca="1" si="65"/>
        <v>6.1277227750170322</v>
      </c>
    </row>
    <row r="2081" spans="5:6" x14ac:dyDescent="0.25">
      <c r="E2081" s="24">
        <f t="shared" ca="1" si="64"/>
        <v>0.82978098751338059</v>
      </c>
      <c r="F2081" s="24">
        <f t="shared" ca="1" si="65"/>
        <v>3.7318696695447349</v>
      </c>
    </row>
    <row r="2082" spans="5:6" x14ac:dyDescent="0.25">
      <c r="E2082" s="24">
        <f t="shared" ca="1" si="64"/>
        <v>0.65469481327139434</v>
      </c>
      <c r="F2082" s="24">
        <f t="shared" ca="1" si="65"/>
        <v>8.4717217172926684</v>
      </c>
    </row>
    <row r="2083" spans="5:6" x14ac:dyDescent="0.25">
      <c r="E2083" s="24">
        <f t="shared" ca="1" si="64"/>
        <v>9.2557065290980178E-2</v>
      </c>
      <c r="F2083" s="24">
        <f t="shared" ca="1" si="65"/>
        <v>47.598598052345892</v>
      </c>
    </row>
    <row r="2084" spans="5:6" x14ac:dyDescent="0.25">
      <c r="E2084" s="24">
        <f t="shared" ca="1" si="64"/>
        <v>7.4377688468067915E-2</v>
      </c>
      <c r="F2084" s="24">
        <f t="shared" ca="1" si="65"/>
        <v>51.971985365996524</v>
      </c>
    </row>
    <row r="2085" spans="5:6" x14ac:dyDescent="0.25">
      <c r="E2085" s="24">
        <f t="shared" ca="1" si="64"/>
        <v>4.5397333770669457E-2</v>
      </c>
      <c r="F2085" s="24">
        <f t="shared" ca="1" si="65"/>
        <v>61.846038063553138</v>
      </c>
    </row>
    <row r="2086" spans="5:6" x14ac:dyDescent="0.25">
      <c r="E2086" s="24">
        <f t="shared" ca="1" si="64"/>
        <v>9.168122027024439E-3</v>
      </c>
      <c r="F2086" s="24">
        <f t="shared" ca="1" si="65"/>
        <v>93.84045617990634</v>
      </c>
    </row>
    <row r="2087" spans="5:6" x14ac:dyDescent="0.25">
      <c r="E2087" s="24">
        <f t="shared" ca="1" si="64"/>
        <v>0.18762433670388334</v>
      </c>
      <c r="F2087" s="24">
        <f t="shared" ca="1" si="65"/>
        <v>33.466270485144676</v>
      </c>
    </row>
    <row r="2088" spans="5:6" x14ac:dyDescent="0.25">
      <c r="E2088" s="24">
        <f t="shared" ca="1" si="64"/>
        <v>0.56628953497944345</v>
      </c>
      <c r="F2088" s="24">
        <f t="shared" ca="1" si="65"/>
        <v>11.372995713477563</v>
      </c>
    </row>
    <row r="2089" spans="5:6" x14ac:dyDescent="0.25">
      <c r="E2089" s="24">
        <f t="shared" ca="1" si="64"/>
        <v>0.40699993890581687</v>
      </c>
      <c r="F2089" s="24">
        <f t="shared" ca="1" si="65"/>
        <v>17.978844872962227</v>
      </c>
    </row>
    <row r="2090" spans="5:6" x14ac:dyDescent="0.25">
      <c r="E2090" s="24">
        <f t="shared" ca="1" si="64"/>
        <v>0.4712518634721643</v>
      </c>
      <c r="F2090" s="24">
        <f t="shared" ca="1" si="65"/>
        <v>15.047251718202896</v>
      </c>
    </row>
    <row r="2091" spans="5:6" x14ac:dyDescent="0.25">
      <c r="E2091" s="24">
        <f t="shared" ca="1" si="64"/>
        <v>6.4708056685002346E-2</v>
      </c>
      <c r="F2091" s="24">
        <f t="shared" ca="1" si="65"/>
        <v>54.757391230055944</v>
      </c>
    </row>
    <row r="2092" spans="5:6" x14ac:dyDescent="0.25">
      <c r="E2092" s="24">
        <f t="shared" ca="1" si="64"/>
        <v>0.99139370001092786</v>
      </c>
      <c r="F2092" s="24">
        <f t="shared" ca="1" si="65"/>
        <v>0.17287096109643199</v>
      </c>
    </row>
    <row r="2093" spans="5:6" x14ac:dyDescent="0.25">
      <c r="E2093" s="24">
        <f t="shared" ca="1" si="64"/>
        <v>0.18317861711114458</v>
      </c>
      <c r="F2093" s="24">
        <f t="shared" ca="1" si="65"/>
        <v>33.945871047598182</v>
      </c>
    </row>
    <row r="2094" spans="5:6" x14ac:dyDescent="0.25">
      <c r="E2094" s="24">
        <f t="shared" ca="1" si="64"/>
        <v>0.62055837981392614</v>
      </c>
      <c r="F2094" s="24">
        <f t="shared" ca="1" si="65"/>
        <v>9.5427118729618279</v>
      </c>
    </row>
    <row r="2095" spans="5:6" x14ac:dyDescent="0.25">
      <c r="E2095" s="24">
        <f t="shared" ca="1" si="64"/>
        <v>0.7495931127306098</v>
      </c>
      <c r="F2095" s="24">
        <f t="shared" ca="1" si="65"/>
        <v>5.7644947205242945</v>
      </c>
    </row>
    <row r="2096" spans="5:6" x14ac:dyDescent="0.25">
      <c r="E2096" s="24">
        <f t="shared" ca="1" si="64"/>
        <v>8.3626667729509441E-3</v>
      </c>
      <c r="F2096" s="24">
        <f t="shared" ca="1" si="65"/>
        <v>95.679558215457462</v>
      </c>
    </row>
    <row r="2097" spans="5:6" x14ac:dyDescent="0.25">
      <c r="E2097" s="24">
        <f t="shared" ca="1" si="64"/>
        <v>0.43121374152380465</v>
      </c>
      <c r="F2097" s="24">
        <f t="shared" ca="1" si="65"/>
        <v>16.823027835944988</v>
      </c>
    </row>
    <row r="2098" spans="5:6" x14ac:dyDescent="0.25">
      <c r="E2098" s="24">
        <f t="shared" ca="1" si="64"/>
        <v>0.73189828613697983</v>
      </c>
      <c r="F2098" s="24">
        <f t="shared" ca="1" si="65"/>
        <v>6.2422745608104062</v>
      </c>
    </row>
    <row r="2099" spans="5:6" x14ac:dyDescent="0.25">
      <c r="E2099" s="24">
        <f t="shared" ca="1" si="64"/>
        <v>0.40827429894751943</v>
      </c>
      <c r="F2099" s="24">
        <f t="shared" ca="1" si="65"/>
        <v>17.916320582586465</v>
      </c>
    </row>
    <row r="2100" spans="5:6" x14ac:dyDescent="0.25">
      <c r="E2100" s="24">
        <f t="shared" ca="1" si="64"/>
        <v>0.38535771651056105</v>
      </c>
      <c r="F2100" s="24">
        <f t="shared" ca="1" si="65"/>
        <v>19.071664845566133</v>
      </c>
    </row>
    <row r="2101" spans="5:6" x14ac:dyDescent="0.25">
      <c r="E2101" s="24">
        <f t="shared" ca="1" si="64"/>
        <v>0.41673390289146817</v>
      </c>
      <c r="F2101" s="24">
        <f t="shared" ca="1" si="65"/>
        <v>17.50614766865241</v>
      </c>
    </row>
    <row r="2102" spans="5:6" x14ac:dyDescent="0.25">
      <c r="E2102" s="24">
        <f t="shared" ca="1" si="64"/>
        <v>0.2290728650393925</v>
      </c>
      <c r="F2102" s="24">
        <f t="shared" ca="1" si="65"/>
        <v>29.474302761880011</v>
      </c>
    </row>
    <row r="2103" spans="5:6" x14ac:dyDescent="0.25">
      <c r="E2103" s="24">
        <f t="shared" ca="1" si="64"/>
        <v>0.31544894245606325</v>
      </c>
      <c r="F2103" s="24">
        <f t="shared" ca="1" si="65"/>
        <v>23.075168813280026</v>
      </c>
    </row>
    <row r="2104" spans="5:6" x14ac:dyDescent="0.25">
      <c r="E2104" s="24">
        <f t="shared" ca="1" si="64"/>
        <v>0.50141783684758978</v>
      </c>
      <c r="F2104" s="24">
        <f t="shared" ca="1" si="65"/>
        <v>13.806310396059059</v>
      </c>
    </row>
    <row r="2105" spans="5:6" x14ac:dyDescent="0.25">
      <c r="E2105" s="24">
        <f t="shared" ca="1" si="64"/>
        <v>5.7193817405288061E-2</v>
      </c>
      <c r="F2105" s="24">
        <f t="shared" ca="1" si="65"/>
        <v>57.22618947516758</v>
      </c>
    </row>
    <row r="2106" spans="5:6" x14ac:dyDescent="0.25">
      <c r="E2106" s="24">
        <f t="shared" ca="1" si="64"/>
        <v>0.45417878309504223</v>
      </c>
      <c r="F2106" s="24">
        <f t="shared" ca="1" si="65"/>
        <v>15.785287261886085</v>
      </c>
    </row>
    <row r="2107" spans="5:6" x14ac:dyDescent="0.25">
      <c r="E2107" s="24">
        <f t="shared" ca="1" si="64"/>
        <v>0.87830019197459919</v>
      </c>
      <c r="F2107" s="24">
        <f t="shared" ca="1" si="65"/>
        <v>2.595336789677761</v>
      </c>
    </row>
    <row r="2108" spans="5:6" x14ac:dyDescent="0.25">
      <c r="E2108" s="24">
        <f t="shared" ca="1" si="64"/>
        <v>0.68399796211228003</v>
      </c>
      <c r="F2108" s="24">
        <f t="shared" ca="1" si="65"/>
        <v>7.5960068146407309</v>
      </c>
    </row>
    <row r="2109" spans="5:6" x14ac:dyDescent="0.25">
      <c r="E2109" s="24">
        <f t="shared" ca="1" si="64"/>
        <v>0.43731996486984726</v>
      </c>
      <c r="F2109" s="24">
        <f t="shared" ca="1" si="65"/>
        <v>16.54180333492797</v>
      </c>
    </row>
    <row r="2110" spans="5:6" x14ac:dyDescent="0.25">
      <c r="E2110" s="24">
        <f t="shared" ca="1" si="64"/>
        <v>6.27986357530953E-2</v>
      </c>
      <c r="F2110" s="24">
        <f t="shared" ca="1" si="65"/>
        <v>55.356438588415458</v>
      </c>
    </row>
    <row r="2111" spans="5:6" x14ac:dyDescent="0.25">
      <c r="E2111" s="24">
        <f t="shared" ca="1" si="64"/>
        <v>4.5787912795426489E-2</v>
      </c>
      <c r="F2111" s="24">
        <f t="shared" ca="1" si="65"/>
        <v>61.674702709134266</v>
      </c>
    </row>
    <row r="2112" spans="5:6" x14ac:dyDescent="0.25">
      <c r="E2112" s="24">
        <f t="shared" ca="1" si="64"/>
        <v>0.88408723773444431</v>
      </c>
      <c r="F2112" s="24">
        <f t="shared" ca="1" si="65"/>
        <v>2.4639907198719992</v>
      </c>
    </row>
    <row r="2113" spans="5:6" x14ac:dyDescent="0.25">
      <c r="E2113" s="24">
        <f t="shared" ca="1" si="64"/>
        <v>0.47425920507764563</v>
      </c>
      <c r="F2113" s="24">
        <f t="shared" ca="1" si="65"/>
        <v>14.920025211951229</v>
      </c>
    </row>
    <row r="2114" spans="5:6" x14ac:dyDescent="0.25">
      <c r="E2114" s="24">
        <f t="shared" ca="1" si="64"/>
        <v>0.78417260757996499</v>
      </c>
      <c r="F2114" s="24">
        <f t="shared" ca="1" si="65"/>
        <v>4.8625224026887821</v>
      </c>
    </row>
    <row r="2115" spans="5:6" x14ac:dyDescent="0.25">
      <c r="E2115" s="24">
        <f t="shared" ca="1" si="64"/>
        <v>0.68225527977491718</v>
      </c>
      <c r="F2115" s="24">
        <f t="shared" ca="1" si="65"/>
        <v>7.6470276130994979</v>
      </c>
    </row>
    <row r="2116" spans="5:6" x14ac:dyDescent="0.25">
      <c r="E2116" s="24">
        <f t="shared" ref="E2116:E2179" ca="1" si="66">RAND()</f>
        <v>0.69835400795945968</v>
      </c>
      <c r="F2116" s="24">
        <f t="shared" ref="F2116:F2179" ca="1" si="67">-LOG(E2116,EXP(1))/$C$3</f>
        <v>7.1805826012475436</v>
      </c>
    </row>
    <row r="2117" spans="5:6" x14ac:dyDescent="0.25">
      <c r="E2117" s="24">
        <f t="shared" ca="1" si="66"/>
        <v>0.53364236168394352</v>
      </c>
      <c r="F2117" s="24">
        <f t="shared" ca="1" si="67"/>
        <v>12.560587981373157</v>
      </c>
    </row>
    <row r="2118" spans="5:6" x14ac:dyDescent="0.25">
      <c r="E2118" s="24">
        <f t="shared" ca="1" si="66"/>
        <v>1.1416173119757622E-2</v>
      </c>
      <c r="F2118" s="24">
        <f t="shared" ca="1" si="67"/>
        <v>89.45448468525332</v>
      </c>
    </row>
    <row r="2119" spans="5:6" x14ac:dyDescent="0.25">
      <c r="E2119" s="24">
        <f t="shared" ca="1" si="66"/>
        <v>0.82342830540165024</v>
      </c>
      <c r="F2119" s="24">
        <f t="shared" ca="1" si="67"/>
        <v>3.8855758798067943</v>
      </c>
    </row>
    <row r="2120" spans="5:6" x14ac:dyDescent="0.25">
      <c r="E2120" s="24">
        <f t="shared" ca="1" si="66"/>
        <v>0.86956242518803062</v>
      </c>
      <c r="F2120" s="24">
        <f t="shared" ca="1" si="67"/>
        <v>2.7953030682815769</v>
      </c>
    </row>
    <row r="2121" spans="5:6" x14ac:dyDescent="0.25">
      <c r="E2121" s="24">
        <f t="shared" ca="1" si="66"/>
        <v>0.84815454658687128</v>
      </c>
      <c r="F2121" s="24">
        <f t="shared" ca="1" si="67"/>
        <v>3.2938482292373883</v>
      </c>
    </row>
    <row r="2122" spans="5:6" x14ac:dyDescent="0.25">
      <c r="E2122" s="24">
        <f t="shared" ca="1" si="66"/>
        <v>0.2525771876832511</v>
      </c>
      <c r="F2122" s="24">
        <f t="shared" ca="1" si="67"/>
        <v>27.520767663729934</v>
      </c>
    </row>
    <row r="2123" spans="5:6" x14ac:dyDescent="0.25">
      <c r="E2123" s="24">
        <f t="shared" ca="1" si="66"/>
        <v>0.77991796682389336</v>
      </c>
      <c r="F2123" s="24">
        <f t="shared" ca="1" si="67"/>
        <v>4.9713307113585552</v>
      </c>
    </row>
    <row r="2124" spans="5:6" x14ac:dyDescent="0.25">
      <c r="E2124" s="24">
        <f t="shared" ca="1" si="66"/>
        <v>7.2630298715703034E-2</v>
      </c>
      <c r="F2124" s="24">
        <f t="shared" ca="1" si="67"/>
        <v>52.447462130613509</v>
      </c>
    </row>
    <row r="2125" spans="5:6" x14ac:dyDescent="0.25">
      <c r="E2125" s="24">
        <f t="shared" ca="1" si="66"/>
        <v>0.99374012481242824</v>
      </c>
      <c r="F2125" s="24">
        <f t="shared" ca="1" si="67"/>
        <v>0.12559100717280686</v>
      </c>
    </row>
    <row r="2126" spans="5:6" x14ac:dyDescent="0.25">
      <c r="E2126" s="24">
        <f t="shared" ca="1" si="66"/>
        <v>0.19146368922328727</v>
      </c>
      <c r="F2126" s="24">
        <f t="shared" ca="1" si="67"/>
        <v>33.061142015023492</v>
      </c>
    </row>
    <row r="2127" spans="5:6" x14ac:dyDescent="0.25">
      <c r="E2127" s="24">
        <f t="shared" ca="1" si="66"/>
        <v>0.51797396519087513</v>
      </c>
      <c r="F2127" s="24">
        <f t="shared" ca="1" si="67"/>
        <v>13.156605964700368</v>
      </c>
    </row>
    <row r="2128" spans="5:6" x14ac:dyDescent="0.25">
      <c r="E2128" s="24">
        <f t="shared" ca="1" si="66"/>
        <v>0.33381364852562723</v>
      </c>
      <c r="F2128" s="24">
        <f t="shared" ca="1" si="67"/>
        <v>21.943447605141845</v>
      </c>
    </row>
    <row r="2129" spans="5:6" x14ac:dyDescent="0.25">
      <c r="E2129" s="24">
        <f t="shared" ca="1" si="66"/>
        <v>0.42830053016531178</v>
      </c>
      <c r="F2129" s="24">
        <f t="shared" ca="1" si="67"/>
        <v>16.958603130504414</v>
      </c>
    </row>
    <row r="2130" spans="5:6" x14ac:dyDescent="0.25">
      <c r="E2130" s="24">
        <f t="shared" ca="1" si="66"/>
        <v>0.50829916235247408</v>
      </c>
      <c r="F2130" s="24">
        <f t="shared" ca="1" si="67"/>
        <v>13.533702049397963</v>
      </c>
    </row>
    <row r="2131" spans="5:6" x14ac:dyDescent="0.25">
      <c r="E2131" s="24">
        <f t="shared" ca="1" si="66"/>
        <v>0.21701125228477969</v>
      </c>
      <c r="F2131" s="24">
        <f t="shared" ca="1" si="67"/>
        <v>30.556121458782613</v>
      </c>
    </row>
    <row r="2132" spans="5:6" x14ac:dyDescent="0.25">
      <c r="E2132" s="24">
        <f t="shared" ca="1" si="66"/>
        <v>0.91679121835907729</v>
      </c>
      <c r="F2132" s="24">
        <f t="shared" ca="1" si="67"/>
        <v>1.7375102329240937</v>
      </c>
    </row>
    <row r="2133" spans="5:6" x14ac:dyDescent="0.25">
      <c r="E2133" s="24">
        <f t="shared" ca="1" si="66"/>
        <v>0.28051135591333232</v>
      </c>
      <c r="F2133" s="24">
        <f t="shared" ca="1" si="67"/>
        <v>25.422821405987072</v>
      </c>
    </row>
    <row r="2134" spans="5:6" x14ac:dyDescent="0.25">
      <c r="E2134" s="24">
        <f t="shared" ca="1" si="66"/>
        <v>0.67643100893662522</v>
      </c>
      <c r="F2134" s="24">
        <f t="shared" ca="1" si="67"/>
        <v>7.8184963785433892</v>
      </c>
    </row>
    <row r="2135" spans="5:6" x14ac:dyDescent="0.25">
      <c r="E2135" s="24">
        <f t="shared" ca="1" si="66"/>
        <v>0.96786179939209616</v>
      </c>
      <c r="F2135" s="24">
        <f t="shared" ca="1" si="67"/>
        <v>0.65331942242193697</v>
      </c>
    </row>
    <row r="2136" spans="5:6" x14ac:dyDescent="0.25">
      <c r="E2136" s="24">
        <f t="shared" ca="1" si="66"/>
        <v>0.14254190535192857</v>
      </c>
      <c r="F2136" s="24">
        <f t="shared" ca="1" si="67"/>
        <v>38.962384997184081</v>
      </c>
    </row>
    <row r="2137" spans="5:6" x14ac:dyDescent="0.25">
      <c r="E2137" s="24">
        <f t="shared" ca="1" si="66"/>
        <v>0.64532353065044623</v>
      </c>
      <c r="F2137" s="24">
        <f t="shared" ca="1" si="67"/>
        <v>8.7600698007374973</v>
      </c>
    </row>
    <row r="2138" spans="5:6" x14ac:dyDescent="0.25">
      <c r="E2138" s="24">
        <f t="shared" ca="1" si="66"/>
        <v>0.11180004198463556</v>
      </c>
      <c r="F2138" s="24">
        <f t="shared" ca="1" si="67"/>
        <v>43.820866854555916</v>
      </c>
    </row>
    <row r="2139" spans="5:6" x14ac:dyDescent="0.25">
      <c r="E2139" s="24">
        <f t="shared" ca="1" si="66"/>
        <v>0.17637881103147857</v>
      </c>
      <c r="F2139" s="24">
        <f t="shared" ca="1" si="67"/>
        <v>34.702425229869284</v>
      </c>
    </row>
    <row r="2140" spans="5:6" x14ac:dyDescent="0.25">
      <c r="E2140" s="24">
        <f t="shared" ca="1" si="66"/>
        <v>0.97275953128755832</v>
      </c>
      <c r="F2140" s="24">
        <f t="shared" ca="1" si="67"/>
        <v>0.55236737748978604</v>
      </c>
    </row>
    <row r="2141" spans="5:6" x14ac:dyDescent="0.25">
      <c r="E2141" s="24">
        <f t="shared" ca="1" si="66"/>
        <v>0.26866495603059637</v>
      </c>
      <c r="F2141" s="24">
        <f t="shared" ca="1" si="67"/>
        <v>26.285803845913279</v>
      </c>
    </row>
    <row r="2142" spans="5:6" x14ac:dyDescent="0.25">
      <c r="E2142" s="24">
        <f t="shared" ca="1" si="66"/>
        <v>0.8152568455159086</v>
      </c>
      <c r="F2142" s="24">
        <f t="shared" ca="1" si="67"/>
        <v>4.085041350353074</v>
      </c>
    </row>
    <row r="2143" spans="5:6" x14ac:dyDescent="0.25">
      <c r="E2143" s="24">
        <f t="shared" ca="1" si="66"/>
        <v>0.44100088006009708</v>
      </c>
      <c r="F2143" s="24">
        <f t="shared" ca="1" si="67"/>
        <v>16.374168158723101</v>
      </c>
    </row>
    <row r="2144" spans="5:6" x14ac:dyDescent="0.25">
      <c r="E2144" s="24">
        <f t="shared" ca="1" si="66"/>
        <v>0.87185628716107866</v>
      </c>
      <c r="F2144" s="24">
        <f t="shared" ca="1" si="67"/>
        <v>2.7426135391410638</v>
      </c>
    </row>
    <row r="2145" spans="5:6" x14ac:dyDescent="0.25">
      <c r="E2145" s="24">
        <f t="shared" ca="1" si="66"/>
        <v>0.45846219152544587</v>
      </c>
      <c r="F2145" s="24">
        <f t="shared" ca="1" si="67"/>
        <v>15.59754903834077</v>
      </c>
    </row>
    <row r="2146" spans="5:6" x14ac:dyDescent="0.25">
      <c r="E2146" s="24">
        <f t="shared" ca="1" si="66"/>
        <v>0.3366280774427638</v>
      </c>
      <c r="F2146" s="24">
        <f t="shared" ca="1" si="67"/>
        <v>21.775531716832401</v>
      </c>
    </row>
    <row r="2147" spans="5:6" x14ac:dyDescent="0.25">
      <c r="E2147" s="24">
        <f t="shared" ca="1" si="66"/>
        <v>0.38319117050806595</v>
      </c>
      <c r="F2147" s="24">
        <f t="shared" ca="1" si="67"/>
        <v>19.184425492450689</v>
      </c>
    </row>
    <row r="2148" spans="5:6" x14ac:dyDescent="0.25">
      <c r="E2148" s="24">
        <f t="shared" ca="1" si="66"/>
        <v>0.95475564772667609</v>
      </c>
      <c r="F2148" s="24">
        <f t="shared" ca="1" si="67"/>
        <v>0.92599674991102243</v>
      </c>
    </row>
    <row r="2149" spans="5:6" x14ac:dyDescent="0.25">
      <c r="E2149" s="24">
        <f t="shared" ca="1" si="66"/>
        <v>0.12084453088465286</v>
      </c>
      <c r="F2149" s="24">
        <f t="shared" ca="1" si="67"/>
        <v>42.265008565176586</v>
      </c>
    </row>
    <row r="2150" spans="5:6" x14ac:dyDescent="0.25">
      <c r="E2150" s="24">
        <f t="shared" ca="1" si="66"/>
        <v>0.38561004078615979</v>
      </c>
      <c r="F2150" s="24">
        <f t="shared" ca="1" si="67"/>
        <v>19.058573544031418</v>
      </c>
    </row>
    <row r="2151" spans="5:6" x14ac:dyDescent="0.25">
      <c r="E2151" s="24">
        <f t="shared" ca="1" si="66"/>
        <v>0.96435477154574833</v>
      </c>
      <c r="F2151" s="24">
        <f t="shared" ca="1" si="67"/>
        <v>0.72592063597540735</v>
      </c>
    </row>
    <row r="2152" spans="5:6" x14ac:dyDescent="0.25">
      <c r="E2152" s="24">
        <f t="shared" ca="1" si="66"/>
        <v>0.54451488745601107</v>
      </c>
      <c r="F2152" s="24">
        <f t="shared" ca="1" si="67"/>
        <v>12.157199909317718</v>
      </c>
    </row>
    <row r="2153" spans="5:6" x14ac:dyDescent="0.25">
      <c r="E2153" s="24">
        <f t="shared" ca="1" si="66"/>
        <v>0.6265317807734756</v>
      </c>
      <c r="F2153" s="24">
        <f t="shared" ca="1" si="67"/>
        <v>9.3511155688205712</v>
      </c>
    </row>
    <row r="2154" spans="5:6" x14ac:dyDescent="0.25">
      <c r="E2154" s="24">
        <f t="shared" ca="1" si="66"/>
        <v>0.56562514544148024</v>
      </c>
      <c r="F2154" s="24">
        <f t="shared" ca="1" si="67"/>
        <v>11.396474147877415</v>
      </c>
    </row>
    <row r="2155" spans="5:6" x14ac:dyDescent="0.25">
      <c r="E2155" s="24">
        <f t="shared" ca="1" si="66"/>
        <v>0.40089848731124567</v>
      </c>
      <c r="F2155" s="24">
        <f t="shared" ca="1" si="67"/>
        <v>18.28094065145816</v>
      </c>
    </row>
    <row r="2156" spans="5:6" x14ac:dyDescent="0.25">
      <c r="E2156" s="24">
        <f t="shared" ca="1" si="66"/>
        <v>0.28003737506955872</v>
      </c>
      <c r="F2156" s="24">
        <f t="shared" ca="1" si="67"/>
        <v>25.456644046591759</v>
      </c>
    </row>
    <row r="2157" spans="5:6" x14ac:dyDescent="0.25">
      <c r="E2157" s="24">
        <f t="shared" ca="1" si="66"/>
        <v>0.87896079273856964</v>
      </c>
      <c r="F2157" s="24">
        <f t="shared" ca="1" si="67"/>
        <v>2.5802997336949329</v>
      </c>
    </row>
    <row r="2158" spans="5:6" x14ac:dyDescent="0.25">
      <c r="E2158" s="24">
        <f t="shared" ca="1" si="66"/>
        <v>0.87182342805036617</v>
      </c>
      <c r="F2158" s="24">
        <f t="shared" ca="1" si="67"/>
        <v>2.743367326902193</v>
      </c>
    </row>
    <row r="2159" spans="5:6" x14ac:dyDescent="0.25">
      <c r="E2159" s="24">
        <f t="shared" ca="1" si="66"/>
        <v>0.88388740858190606</v>
      </c>
      <c r="F2159" s="24">
        <f t="shared" ca="1" si="67"/>
        <v>2.468511806275711</v>
      </c>
    </row>
    <row r="2160" spans="5:6" x14ac:dyDescent="0.25">
      <c r="E2160" s="24">
        <f t="shared" ca="1" si="66"/>
        <v>0.55024139623187063</v>
      </c>
      <c r="F2160" s="24">
        <f t="shared" ca="1" si="67"/>
        <v>11.947963896105406</v>
      </c>
    </row>
    <row r="2161" spans="5:6" x14ac:dyDescent="0.25">
      <c r="E2161" s="24">
        <f t="shared" ca="1" si="66"/>
        <v>0.5054115327059765</v>
      </c>
      <c r="F2161" s="24">
        <f t="shared" ca="1" si="67"/>
        <v>13.647645306425673</v>
      </c>
    </row>
    <row r="2162" spans="5:6" x14ac:dyDescent="0.25">
      <c r="E2162" s="24">
        <f t="shared" ca="1" si="66"/>
        <v>0.85323246982272205</v>
      </c>
      <c r="F2162" s="24">
        <f t="shared" ca="1" si="67"/>
        <v>3.1744647317847776</v>
      </c>
    </row>
    <row r="2163" spans="5:6" x14ac:dyDescent="0.25">
      <c r="E2163" s="24">
        <f t="shared" ca="1" si="66"/>
        <v>0.62737219173045078</v>
      </c>
      <c r="F2163" s="24">
        <f t="shared" ca="1" si="67"/>
        <v>9.3243061447738818</v>
      </c>
    </row>
    <row r="2164" spans="5:6" x14ac:dyDescent="0.25">
      <c r="E2164" s="24">
        <f t="shared" ca="1" si="66"/>
        <v>0.76334034672946638</v>
      </c>
      <c r="F2164" s="24">
        <f t="shared" ca="1" si="67"/>
        <v>5.4010256657794669</v>
      </c>
    </row>
    <row r="2165" spans="5:6" x14ac:dyDescent="0.25">
      <c r="E2165" s="24">
        <f t="shared" ca="1" si="66"/>
        <v>0.43660640173344478</v>
      </c>
      <c r="F2165" s="24">
        <f t="shared" ca="1" si="67"/>
        <v>16.574463445538793</v>
      </c>
    </row>
    <row r="2166" spans="5:6" x14ac:dyDescent="0.25">
      <c r="E2166" s="24">
        <f t="shared" ca="1" si="66"/>
        <v>0.29808164817555161</v>
      </c>
      <c r="F2166" s="24">
        <f t="shared" ca="1" si="67"/>
        <v>24.207756856761623</v>
      </c>
    </row>
    <row r="2167" spans="5:6" x14ac:dyDescent="0.25">
      <c r="E2167" s="24">
        <f t="shared" ca="1" si="66"/>
        <v>0.28342148173795045</v>
      </c>
      <c r="F2167" s="24">
        <f t="shared" ca="1" si="67"/>
        <v>25.216403090697938</v>
      </c>
    </row>
    <row r="2168" spans="5:6" x14ac:dyDescent="0.25">
      <c r="E2168" s="24">
        <f t="shared" ca="1" si="66"/>
        <v>0.38152468942310935</v>
      </c>
      <c r="F2168" s="24">
        <f t="shared" ca="1" si="67"/>
        <v>19.271594272925256</v>
      </c>
    </row>
    <row r="2169" spans="5:6" x14ac:dyDescent="0.25">
      <c r="E2169" s="24">
        <f t="shared" ca="1" si="66"/>
        <v>0.78757573224416921</v>
      </c>
      <c r="F2169" s="24">
        <f t="shared" ca="1" si="67"/>
        <v>4.7759148995416796</v>
      </c>
    </row>
    <row r="2170" spans="5:6" x14ac:dyDescent="0.25">
      <c r="E2170" s="24">
        <f t="shared" ca="1" si="66"/>
        <v>0.87550202726575144</v>
      </c>
      <c r="F2170" s="24">
        <f t="shared" ca="1" si="67"/>
        <v>2.6591562341387891</v>
      </c>
    </row>
    <row r="2171" spans="5:6" x14ac:dyDescent="0.25">
      <c r="E2171" s="24">
        <f t="shared" ca="1" si="66"/>
        <v>0.4268543015984787</v>
      </c>
      <c r="F2171" s="24">
        <f t="shared" ca="1" si="67"/>
        <v>17.026250760707175</v>
      </c>
    </row>
    <row r="2172" spans="5:6" x14ac:dyDescent="0.25">
      <c r="E2172" s="24">
        <f t="shared" ca="1" si="66"/>
        <v>0.85670306849082989</v>
      </c>
      <c r="F2172" s="24">
        <f t="shared" ca="1" si="67"/>
        <v>3.0932779652402167</v>
      </c>
    </row>
    <row r="2173" spans="5:6" x14ac:dyDescent="0.25">
      <c r="E2173" s="24">
        <f t="shared" ca="1" si="66"/>
        <v>0.73059290539567512</v>
      </c>
      <c r="F2173" s="24">
        <f t="shared" ca="1" si="67"/>
        <v>6.277977506456101</v>
      </c>
    </row>
    <row r="2174" spans="5:6" x14ac:dyDescent="0.25">
      <c r="E2174" s="24">
        <f t="shared" ca="1" si="66"/>
        <v>0.65768929122676711</v>
      </c>
      <c r="F2174" s="24">
        <f t="shared" ca="1" si="67"/>
        <v>8.3804532192443837</v>
      </c>
    </row>
    <row r="2175" spans="5:6" x14ac:dyDescent="0.25">
      <c r="E2175" s="24">
        <f t="shared" ca="1" si="66"/>
        <v>0.10888521229335757</v>
      </c>
      <c r="F2175" s="24">
        <f t="shared" ca="1" si="67"/>
        <v>44.349220997532321</v>
      </c>
    </row>
    <row r="2176" spans="5:6" x14ac:dyDescent="0.25">
      <c r="E2176" s="24">
        <f t="shared" ca="1" si="66"/>
        <v>0.82059741816266041</v>
      </c>
      <c r="F2176" s="24">
        <f t="shared" ca="1" si="67"/>
        <v>3.9544529051793251</v>
      </c>
    </row>
    <row r="2177" spans="5:6" x14ac:dyDescent="0.25">
      <c r="E2177" s="24">
        <f t="shared" ca="1" si="66"/>
        <v>3.038553418340173E-2</v>
      </c>
      <c r="F2177" s="24">
        <f t="shared" ca="1" si="67"/>
        <v>69.875772661046824</v>
      </c>
    </row>
    <row r="2178" spans="5:6" x14ac:dyDescent="0.25">
      <c r="E2178" s="24">
        <f t="shared" ca="1" si="66"/>
        <v>6.0945797323247453E-2</v>
      </c>
      <c r="F2178" s="24">
        <f t="shared" ca="1" si="67"/>
        <v>55.955407565823137</v>
      </c>
    </row>
    <row r="2179" spans="5:6" x14ac:dyDescent="0.25">
      <c r="E2179" s="24">
        <f t="shared" ca="1" si="66"/>
        <v>0.21613223869680565</v>
      </c>
      <c r="F2179" s="24">
        <f t="shared" ca="1" si="67"/>
        <v>30.637296848738703</v>
      </c>
    </row>
    <row r="2180" spans="5:6" x14ac:dyDescent="0.25">
      <c r="E2180" s="24">
        <f t="shared" ref="E2180:E2243" ca="1" si="68">RAND()</f>
        <v>0.76169366784635162</v>
      </c>
      <c r="F2180" s="24">
        <f t="shared" ref="F2180:F2243" ca="1" si="69">-LOG(E2180,EXP(1))/$C$3</f>
        <v>5.4442162964756298</v>
      </c>
    </row>
    <row r="2181" spans="5:6" x14ac:dyDescent="0.25">
      <c r="E2181" s="24">
        <f t="shared" ca="1" si="68"/>
        <v>0.8578417421324922</v>
      </c>
      <c r="F2181" s="24">
        <f t="shared" ca="1" si="69"/>
        <v>3.066712924722963</v>
      </c>
    </row>
    <row r="2182" spans="5:6" x14ac:dyDescent="0.25">
      <c r="E2182" s="24">
        <f t="shared" ca="1" si="68"/>
        <v>0.29121671375086544</v>
      </c>
      <c r="F2182" s="24">
        <f t="shared" ca="1" si="69"/>
        <v>24.67375136368446</v>
      </c>
    </row>
    <row r="2183" spans="5:6" x14ac:dyDescent="0.25">
      <c r="E2183" s="24">
        <f t="shared" ca="1" si="68"/>
        <v>0.43056524787079431</v>
      </c>
      <c r="F2183" s="24">
        <f t="shared" ca="1" si="69"/>
        <v>16.853128072010033</v>
      </c>
    </row>
    <row r="2184" spans="5:6" x14ac:dyDescent="0.25">
      <c r="E2184" s="24">
        <f t="shared" ca="1" si="68"/>
        <v>0.32512261139176768</v>
      </c>
      <c r="F2184" s="24">
        <f t="shared" ca="1" si="69"/>
        <v>22.471058039568639</v>
      </c>
    </row>
    <row r="2185" spans="5:6" x14ac:dyDescent="0.25">
      <c r="E2185" s="24">
        <f t="shared" ca="1" si="68"/>
        <v>0.99164402592563883</v>
      </c>
      <c r="F2185" s="24">
        <f t="shared" ca="1" si="69"/>
        <v>0.16782161861007289</v>
      </c>
    </row>
    <row r="2186" spans="5:6" x14ac:dyDescent="0.25">
      <c r="E2186" s="24">
        <f t="shared" ca="1" si="68"/>
        <v>0.57429371407441976</v>
      </c>
      <c r="F2186" s="24">
        <f t="shared" ca="1" si="69"/>
        <v>11.092286330821439</v>
      </c>
    </row>
    <row r="2187" spans="5:6" x14ac:dyDescent="0.25">
      <c r="E2187" s="24">
        <f t="shared" ca="1" si="68"/>
        <v>0.65001485341548504</v>
      </c>
      <c r="F2187" s="24">
        <f t="shared" ca="1" si="69"/>
        <v>8.6152012989021038</v>
      </c>
    </row>
    <row r="2188" spans="5:6" x14ac:dyDescent="0.25">
      <c r="E2188" s="24">
        <f t="shared" ca="1" si="68"/>
        <v>0.68193849137949847</v>
      </c>
      <c r="F2188" s="24">
        <f t="shared" ca="1" si="69"/>
        <v>7.6563162759804282</v>
      </c>
    </row>
    <row r="2189" spans="5:6" x14ac:dyDescent="0.25">
      <c r="E2189" s="24">
        <f t="shared" ca="1" si="68"/>
        <v>0.30489257074137932</v>
      </c>
      <c r="F2189" s="24">
        <f t="shared" ca="1" si="69"/>
        <v>23.755915829973947</v>
      </c>
    </row>
    <row r="2190" spans="5:6" x14ac:dyDescent="0.25">
      <c r="E2190" s="24">
        <f t="shared" ca="1" si="68"/>
        <v>7.0981490944097891E-2</v>
      </c>
      <c r="F2190" s="24">
        <f t="shared" ca="1" si="69"/>
        <v>52.906722537096137</v>
      </c>
    </row>
    <row r="2191" spans="5:6" x14ac:dyDescent="0.25">
      <c r="E2191" s="24">
        <f t="shared" ca="1" si="68"/>
        <v>0.44693563067232522</v>
      </c>
      <c r="F2191" s="24">
        <f t="shared" ca="1" si="69"/>
        <v>16.10681395416362</v>
      </c>
    </row>
    <row r="2192" spans="5:6" x14ac:dyDescent="0.25">
      <c r="E2192" s="24">
        <f t="shared" ca="1" si="68"/>
        <v>0.73552133559328037</v>
      </c>
      <c r="F2192" s="24">
        <f t="shared" ca="1" si="69"/>
        <v>6.1435146215367071</v>
      </c>
    </row>
    <row r="2193" spans="5:6" x14ac:dyDescent="0.25">
      <c r="E2193" s="24">
        <f t="shared" ca="1" si="68"/>
        <v>0.45181032433894908</v>
      </c>
      <c r="F2193" s="24">
        <f t="shared" ca="1" si="69"/>
        <v>15.889856472803231</v>
      </c>
    </row>
    <row r="2194" spans="5:6" x14ac:dyDescent="0.25">
      <c r="E2194" s="24">
        <f t="shared" ca="1" si="68"/>
        <v>0.81159317856552082</v>
      </c>
      <c r="F2194" s="24">
        <f t="shared" ca="1" si="69"/>
        <v>4.1751215197506548</v>
      </c>
    </row>
    <row r="2195" spans="5:6" x14ac:dyDescent="0.25">
      <c r="E2195" s="24">
        <f t="shared" ca="1" si="68"/>
        <v>0.29175363396496323</v>
      </c>
      <c r="F2195" s="24">
        <f t="shared" ca="1" si="69"/>
        <v>24.636911042867684</v>
      </c>
    </row>
    <row r="2196" spans="5:6" x14ac:dyDescent="0.25">
      <c r="E2196" s="24">
        <f t="shared" ca="1" si="68"/>
        <v>0.90405286272551366</v>
      </c>
      <c r="F2196" s="24">
        <f t="shared" ca="1" si="69"/>
        <v>2.0173488766673255</v>
      </c>
    </row>
    <row r="2197" spans="5:6" x14ac:dyDescent="0.25">
      <c r="E2197" s="24">
        <f t="shared" ca="1" si="68"/>
        <v>0.42539700263774982</v>
      </c>
      <c r="F2197" s="24">
        <f t="shared" ca="1" si="69"/>
        <v>17.094648444527333</v>
      </c>
    </row>
    <row r="2198" spans="5:6" x14ac:dyDescent="0.25">
      <c r="E2198" s="24">
        <f t="shared" ca="1" si="68"/>
        <v>0.11005950840425982</v>
      </c>
      <c r="F2198" s="24">
        <f t="shared" ca="1" si="69"/>
        <v>44.13468147952694</v>
      </c>
    </row>
    <row r="2199" spans="5:6" x14ac:dyDescent="0.25">
      <c r="E2199" s="24">
        <f t="shared" ca="1" si="68"/>
        <v>0.39932300501602369</v>
      </c>
      <c r="F2199" s="24">
        <f t="shared" ca="1" si="69"/>
        <v>18.359693064182043</v>
      </c>
    </row>
    <row r="2200" spans="5:6" x14ac:dyDescent="0.25">
      <c r="E2200" s="24">
        <f t="shared" ca="1" si="68"/>
        <v>0.56931009013318001</v>
      </c>
      <c r="F2200" s="24">
        <f t="shared" ca="1" si="69"/>
        <v>11.266600388562317</v>
      </c>
    </row>
    <row r="2201" spans="5:6" x14ac:dyDescent="0.25">
      <c r="E2201" s="24">
        <f t="shared" ca="1" si="68"/>
        <v>0.99523714256668827</v>
      </c>
      <c r="F2201" s="24">
        <f t="shared" ca="1" si="69"/>
        <v>9.5484719655183695E-2</v>
      </c>
    </row>
    <row r="2202" spans="5:6" x14ac:dyDescent="0.25">
      <c r="E2202" s="24">
        <f t="shared" ca="1" si="68"/>
        <v>0.42146850356232957</v>
      </c>
      <c r="F2202" s="24">
        <f t="shared" ca="1" si="69"/>
        <v>17.280204579535692</v>
      </c>
    </row>
    <row r="2203" spans="5:6" x14ac:dyDescent="0.25">
      <c r="E2203" s="24">
        <f t="shared" ca="1" si="68"/>
        <v>0.52685092347390916</v>
      </c>
      <c r="F2203" s="24">
        <f t="shared" ca="1" si="69"/>
        <v>12.816752962336457</v>
      </c>
    </row>
    <row r="2204" spans="5:6" x14ac:dyDescent="0.25">
      <c r="E2204" s="24">
        <f t="shared" ca="1" si="68"/>
        <v>3.0681572887913733E-2</v>
      </c>
      <c r="F2204" s="24">
        <f t="shared" ca="1" si="69"/>
        <v>69.681860725283485</v>
      </c>
    </row>
    <row r="2205" spans="5:6" x14ac:dyDescent="0.25">
      <c r="E2205" s="24">
        <f t="shared" ca="1" si="68"/>
        <v>0.6046207474792471</v>
      </c>
      <c r="F2205" s="24">
        <f t="shared" ca="1" si="69"/>
        <v>10.063077623662826</v>
      </c>
    </row>
    <row r="2206" spans="5:6" x14ac:dyDescent="0.25">
      <c r="E2206" s="24">
        <f t="shared" ca="1" si="68"/>
        <v>0.76171804114006758</v>
      </c>
      <c r="F2206" s="24">
        <f t="shared" ca="1" si="69"/>
        <v>5.4435763304421734</v>
      </c>
    </row>
    <row r="2207" spans="5:6" x14ac:dyDescent="0.25">
      <c r="E2207" s="24">
        <f t="shared" ca="1" si="68"/>
        <v>0.1745932354257409</v>
      </c>
      <c r="F2207" s="24">
        <f t="shared" ca="1" si="69"/>
        <v>34.905927591865272</v>
      </c>
    </row>
    <row r="2208" spans="5:6" x14ac:dyDescent="0.25">
      <c r="E2208" s="24">
        <f t="shared" ca="1" si="68"/>
        <v>0.52738359622886999</v>
      </c>
      <c r="F2208" s="24">
        <f t="shared" ca="1" si="69"/>
        <v>12.796542172788756</v>
      </c>
    </row>
    <row r="2209" spans="5:6" x14ac:dyDescent="0.25">
      <c r="E2209" s="24">
        <f t="shared" ca="1" si="68"/>
        <v>0.21807399784712889</v>
      </c>
      <c r="F2209" s="24">
        <f t="shared" ca="1" si="69"/>
        <v>30.458416682478582</v>
      </c>
    </row>
    <row r="2210" spans="5:6" x14ac:dyDescent="0.25">
      <c r="E2210" s="24">
        <f t="shared" ca="1" si="68"/>
        <v>0.38785883013734945</v>
      </c>
      <c r="F2210" s="24">
        <f t="shared" ca="1" si="69"/>
        <v>18.94227690833668</v>
      </c>
    </row>
    <row r="2211" spans="5:6" x14ac:dyDescent="0.25">
      <c r="E2211" s="24">
        <f t="shared" ca="1" si="68"/>
        <v>0.58792926441325699</v>
      </c>
      <c r="F2211" s="24">
        <f t="shared" ca="1" si="69"/>
        <v>10.622972738737579</v>
      </c>
    </row>
    <row r="2212" spans="5:6" x14ac:dyDescent="0.25">
      <c r="E2212" s="24">
        <f t="shared" ca="1" si="68"/>
        <v>0.69945993717638688</v>
      </c>
      <c r="F2212" s="24">
        <f t="shared" ca="1" si="69"/>
        <v>7.1489352006321312</v>
      </c>
    </row>
    <row r="2213" spans="5:6" x14ac:dyDescent="0.25">
      <c r="E2213" s="24">
        <f t="shared" ca="1" si="68"/>
        <v>0.72980309209476468</v>
      </c>
      <c r="F2213" s="24">
        <f t="shared" ca="1" si="69"/>
        <v>6.2996103616343202</v>
      </c>
    </row>
    <row r="2214" spans="5:6" x14ac:dyDescent="0.25">
      <c r="E2214" s="24">
        <f t="shared" ca="1" si="68"/>
        <v>0.54175289956983541</v>
      </c>
      <c r="F2214" s="24">
        <f t="shared" ca="1" si="69"/>
        <v>12.258905727028152</v>
      </c>
    </row>
    <row r="2215" spans="5:6" x14ac:dyDescent="0.25">
      <c r="E2215" s="24">
        <f t="shared" ca="1" si="68"/>
        <v>0.95340937958244343</v>
      </c>
      <c r="F2215" s="24">
        <f t="shared" ca="1" si="69"/>
        <v>0.9542179644987322</v>
      </c>
    </row>
    <row r="2216" spans="5:6" x14ac:dyDescent="0.25">
      <c r="E2216" s="24">
        <f t="shared" ca="1" si="68"/>
        <v>0.41248564349445871</v>
      </c>
      <c r="F2216" s="24">
        <f t="shared" ca="1" si="69"/>
        <v>17.71107754925719</v>
      </c>
    </row>
    <row r="2217" spans="5:6" x14ac:dyDescent="0.25">
      <c r="E2217" s="24">
        <f t="shared" ca="1" si="68"/>
        <v>0.86125504892061222</v>
      </c>
      <c r="F2217" s="24">
        <f t="shared" ca="1" si="69"/>
        <v>2.9872918870868119</v>
      </c>
    </row>
    <row r="2218" spans="5:6" x14ac:dyDescent="0.25">
      <c r="E2218" s="24">
        <f t="shared" ca="1" si="68"/>
        <v>0.38033425935328624</v>
      </c>
      <c r="F2218" s="24">
        <f t="shared" ca="1" si="69"/>
        <v>19.334095660645509</v>
      </c>
    </row>
    <row r="2219" spans="5:6" x14ac:dyDescent="0.25">
      <c r="E2219" s="24">
        <f t="shared" ca="1" si="68"/>
        <v>0.20701813129301605</v>
      </c>
      <c r="F2219" s="24">
        <f t="shared" ca="1" si="69"/>
        <v>31.498977975301997</v>
      </c>
    </row>
    <row r="2220" spans="5:6" x14ac:dyDescent="0.25">
      <c r="E2220" s="24">
        <f t="shared" ca="1" si="68"/>
        <v>0.40930456061549225</v>
      </c>
      <c r="F2220" s="24">
        <f t="shared" ca="1" si="69"/>
        <v>17.865915061393935</v>
      </c>
    </row>
    <row r="2221" spans="5:6" x14ac:dyDescent="0.25">
      <c r="E2221" s="24">
        <f t="shared" ca="1" si="68"/>
        <v>0.57139204023685697</v>
      </c>
      <c r="F2221" s="24">
        <f t="shared" ca="1" si="69"/>
        <v>11.193594391290119</v>
      </c>
    </row>
    <row r="2222" spans="5:6" x14ac:dyDescent="0.25">
      <c r="E2222" s="24">
        <f t="shared" ca="1" si="68"/>
        <v>0.73815148439694467</v>
      </c>
      <c r="F2222" s="24">
        <f t="shared" ca="1" si="69"/>
        <v>6.0721242406964375</v>
      </c>
    </row>
    <row r="2223" spans="5:6" x14ac:dyDescent="0.25">
      <c r="E2223" s="24">
        <f t="shared" ca="1" si="68"/>
        <v>0.34065525388432094</v>
      </c>
      <c r="F2223" s="24">
        <f t="shared" ca="1" si="69"/>
        <v>21.537685975316379</v>
      </c>
    </row>
    <row r="2224" spans="5:6" x14ac:dyDescent="0.25">
      <c r="E2224" s="24">
        <f t="shared" ca="1" si="68"/>
        <v>0.26623410918599433</v>
      </c>
      <c r="F2224" s="24">
        <f t="shared" ca="1" si="69"/>
        <v>26.467584950962472</v>
      </c>
    </row>
    <row r="2225" spans="5:6" x14ac:dyDescent="0.25">
      <c r="E2225" s="24">
        <f t="shared" ca="1" si="68"/>
        <v>0.53518318803326559</v>
      </c>
      <c r="F2225" s="24">
        <f t="shared" ca="1" si="69"/>
        <v>12.502923663107989</v>
      </c>
    </row>
    <row r="2226" spans="5:6" x14ac:dyDescent="0.25">
      <c r="E2226" s="24">
        <f t="shared" ca="1" si="68"/>
        <v>0.49102828473458471</v>
      </c>
      <c r="F2226" s="24">
        <f t="shared" ca="1" si="69"/>
        <v>14.22507092925435</v>
      </c>
    </row>
    <row r="2227" spans="5:6" x14ac:dyDescent="0.25">
      <c r="E2227" s="24">
        <f t="shared" ca="1" si="68"/>
        <v>0.48035353528570945</v>
      </c>
      <c r="F2227" s="24">
        <f t="shared" ca="1" si="69"/>
        <v>14.664658286828821</v>
      </c>
    </row>
    <row r="2228" spans="5:6" x14ac:dyDescent="0.25">
      <c r="E2228" s="24">
        <f t="shared" ca="1" si="68"/>
        <v>0.4945821759535558</v>
      </c>
      <c r="F2228" s="24">
        <f t="shared" ca="1" si="69"/>
        <v>14.080839236797237</v>
      </c>
    </row>
    <row r="2229" spans="5:6" x14ac:dyDescent="0.25">
      <c r="E2229" s="24">
        <f t="shared" ca="1" si="68"/>
        <v>0.26411053496155668</v>
      </c>
      <c r="F2229" s="24">
        <f t="shared" ca="1" si="69"/>
        <v>26.62775140854184</v>
      </c>
    </row>
    <row r="2230" spans="5:6" x14ac:dyDescent="0.25">
      <c r="E2230" s="24">
        <f t="shared" ca="1" si="68"/>
        <v>0.41047318213876294</v>
      </c>
      <c r="F2230" s="24">
        <f t="shared" ca="1" si="69"/>
        <v>17.808893639419257</v>
      </c>
    </row>
    <row r="2231" spans="5:6" x14ac:dyDescent="0.25">
      <c r="E2231" s="24">
        <f t="shared" ca="1" si="68"/>
        <v>0.53605061704230872</v>
      </c>
      <c r="F2231" s="24">
        <f t="shared" ca="1" si="69"/>
        <v>12.47053375179183</v>
      </c>
    </row>
    <row r="2232" spans="5:6" x14ac:dyDescent="0.25">
      <c r="E2232" s="24">
        <f t="shared" ca="1" si="68"/>
        <v>0.65615993147765417</v>
      </c>
      <c r="F2232" s="24">
        <f t="shared" ca="1" si="69"/>
        <v>8.4270144353543657</v>
      </c>
    </row>
    <row r="2233" spans="5:6" x14ac:dyDescent="0.25">
      <c r="E2233" s="24">
        <f t="shared" ca="1" si="68"/>
        <v>0.75538723740335223</v>
      </c>
      <c r="F2233" s="24">
        <f t="shared" ca="1" si="69"/>
        <v>5.6104952799390473</v>
      </c>
    </row>
    <row r="2234" spans="5:6" x14ac:dyDescent="0.25">
      <c r="E2234" s="24">
        <f t="shared" ca="1" si="68"/>
        <v>0.24147685343342729</v>
      </c>
      <c r="F2234" s="24">
        <f t="shared" ca="1" si="69"/>
        <v>28.419633109581898</v>
      </c>
    </row>
    <row r="2235" spans="5:6" x14ac:dyDescent="0.25">
      <c r="E2235" s="24">
        <f t="shared" ca="1" si="68"/>
        <v>0.96856073315174962</v>
      </c>
      <c r="F2235" s="24">
        <f t="shared" ca="1" si="69"/>
        <v>0.63888179265345379</v>
      </c>
    </row>
    <row r="2236" spans="5:6" x14ac:dyDescent="0.25">
      <c r="E2236" s="24">
        <f t="shared" ca="1" si="68"/>
        <v>0.63082010516546627</v>
      </c>
      <c r="F2236" s="24">
        <f t="shared" ca="1" si="69"/>
        <v>9.2146910382622753</v>
      </c>
    </row>
    <row r="2237" spans="5:6" x14ac:dyDescent="0.25">
      <c r="E2237" s="24">
        <f t="shared" ca="1" si="68"/>
        <v>0.37807594460033456</v>
      </c>
      <c r="F2237" s="24">
        <f t="shared" ca="1" si="69"/>
        <v>19.453203838029872</v>
      </c>
    </row>
    <row r="2238" spans="5:6" x14ac:dyDescent="0.25">
      <c r="E2238" s="24">
        <f t="shared" ca="1" si="68"/>
        <v>5.0977664093364128E-2</v>
      </c>
      <c r="F2238" s="24">
        <f t="shared" ca="1" si="69"/>
        <v>59.527354022869773</v>
      </c>
    </row>
    <row r="2239" spans="5:6" x14ac:dyDescent="0.25">
      <c r="E2239" s="24">
        <f t="shared" ca="1" si="68"/>
        <v>0.63765960074780881</v>
      </c>
      <c r="F2239" s="24">
        <f t="shared" ca="1" si="69"/>
        <v>8.9990135833741522</v>
      </c>
    </row>
    <row r="2240" spans="5:6" x14ac:dyDescent="0.25">
      <c r="E2240" s="24">
        <f t="shared" ca="1" si="68"/>
        <v>0.93913901524621568</v>
      </c>
      <c r="F2240" s="24">
        <f t="shared" ca="1" si="69"/>
        <v>1.2558352935200439</v>
      </c>
    </row>
    <row r="2241" spans="5:6" x14ac:dyDescent="0.25">
      <c r="E2241" s="24">
        <f t="shared" ca="1" si="68"/>
        <v>0.66647794948077332</v>
      </c>
      <c r="F2241" s="24">
        <f t="shared" ca="1" si="69"/>
        <v>8.1149644792103075</v>
      </c>
    </row>
    <row r="2242" spans="5:6" x14ac:dyDescent="0.25">
      <c r="E2242" s="24">
        <f t="shared" ca="1" si="68"/>
        <v>0.94902379148238258</v>
      </c>
      <c r="F2242" s="24">
        <f t="shared" ca="1" si="69"/>
        <v>1.046428212625202</v>
      </c>
    </row>
    <row r="2243" spans="5:6" x14ac:dyDescent="0.25">
      <c r="E2243" s="24">
        <f t="shared" ca="1" si="68"/>
        <v>0.25977092899656795</v>
      </c>
      <c r="F2243" s="24">
        <f t="shared" ca="1" si="69"/>
        <v>26.959101572668072</v>
      </c>
    </row>
    <row r="2244" spans="5:6" x14ac:dyDescent="0.25">
      <c r="E2244" s="24">
        <f t="shared" ref="E2244:E2307" ca="1" si="70">RAND()</f>
        <v>0.6335774260408058</v>
      </c>
      <c r="F2244" s="24">
        <f t="shared" ref="F2244:F2307" ca="1" si="71">-LOG(E2244,EXP(1))/$C$3</f>
        <v>9.1274613441755807</v>
      </c>
    </row>
    <row r="2245" spans="5:6" x14ac:dyDescent="0.25">
      <c r="E2245" s="24">
        <f t="shared" ca="1" si="70"/>
        <v>0.66387035232466918</v>
      </c>
      <c r="F2245" s="24">
        <f t="shared" ca="1" si="71"/>
        <v>8.1933680218609446</v>
      </c>
    </row>
    <row r="2246" spans="5:6" x14ac:dyDescent="0.25">
      <c r="E2246" s="24">
        <f t="shared" ca="1" si="70"/>
        <v>0.47453869590698228</v>
      </c>
      <c r="F2246" s="24">
        <f t="shared" ca="1" si="71"/>
        <v>14.908242266937091</v>
      </c>
    </row>
    <row r="2247" spans="5:6" x14ac:dyDescent="0.25">
      <c r="E2247" s="24">
        <f t="shared" ca="1" si="70"/>
        <v>2.875189784780785E-2</v>
      </c>
      <c r="F2247" s="24">
        <f t="shared" ca="1" si="71"/>
        <v>70.981030036396319</v>
      </c>
    </row>
    <row r="2248" spans="5:6" x14ac:dyDescent="0.25">
      <c r="E2248" s="24">
        <f t="shared" ca="1" si="70"/>
        <v>0.4297608015125125</v>
      </c>
      <c r="F2248" s="24">
        <f t="shared" ca="1" si="71"/>
        <v>16.890530012509455</v>
      </c>
    </row>
    <row r="2249" spans="5:6" x14ac:dyDescent="0.25">
      <c r="E2249" s="24">
        <f t="shared" ca="1" si="70"/>
        <v>0.84030472351679131</v>
      </c>
      <c r="F2249" s="24">
        <f t="shared" ca="1" si="71"/>
        <v>3.4798137367413826</v>
      </c>
    </row>
    <row r="2250" spans="5:6" x14ac:dyDescent="0.25">
      <c r="E2250" s="24">
        <f t="shared" ca="1" si="70"/>
        <v>0.5464642483552663</v>
      </c>
      <c r="F2250" s="24">
        <f t="shared" ca="1" si="71"/>
        <v>12.085727856010177</v>
      </c>
    </row>
    <row r="2251" spans="5:6" x14ac:dyDescent="0.25">
      <c r="E2251" s="24">
        <f t="shared" ca="1" si="70"/>
        <v>0.76925869079067244</v>
      </c>
      <c r="F2251" s="24">
        <f t="shared" ca="1" si="71"/>
        <v>5.2465593419674867</v>
      </c>
    </row>
    <row r="2252" spans="5:6" x14ac:dyDescent="0.25">
      <c r="E2252" s="24">
        <f t="shared" ca="1" si="70"/>
        <v>0.14344140544956097</v>
      </c>
      <c r="F2252" s="24">
        <f t="shared" ca="1" si="71"/>
        <v>38.836573031257394</v>
      </c>
    </row>
    <row r="2253" spans="5:6" x14ac:dyDescent="0.25">
      <c r="E2253" s="24">
        <f t="shared" ca="1" si="70"/>
        <v>0.51101479053335597</v>
      </c>
      <c r="F2253" s="24">
        <f t="shared" ca="1" si="71"/>
        <v>13.427134898100576</v>
      </c>
    </row>
    <row r="2254" spans="5:6" x14ac:dyDescent="0.25">
      <c r="E2254" s="24">
        <f t="shared" ca="1" si="70"/>
        <v>0.87665897620290889</v>
      </c>
      <c r="F2254" s="24">
        <f t="shared" ca="1" si="71"/>
        <v>2.6327442981806657</v>
      </c>
    </row>
    <row r="2255" spans="5:6" x14ac:dyDescent="0.25">
      <c r="E2255" s="24">
        <f t="shared" ca="1" si="70"/>
        <v>0.41453474174161453</v>
      </c>
      <c r="F2255" s="24">
        <f t="shared" ca="1" si="71"/>
        <v>17.611969837919169</v>
      </c>
    </row>
    <row r="2256" spans="5:6" x14ac:dyDescent="0.25">
      <c r="E2256" s="24">
        <f t="shared" ca="1" si="70"/>
        <v>0.94330932288908487</v>
      </c>
      <c r="F2256" s="24">
        <f t="shared" ca="1" si="71"/>
        <v>1.1672206020929037</v>
      </c>
    </row>
    <row r="2257" spans="5:6" x14ac:dyDescent="0.25">
      <c r="E2257" s="24">
        <f t="shared" ca="1" si="70"/>
        <v>0.18103078597320998</v>
      </c>
      <c r="F2257" s="24">
        <f t="shared" ca="1" si="71"/>
        <v>34.181763478597972</v>
      </c>
    </row>
    <row r="2258" spans="5:6" x14ac:dyDescent="0.25">
      <c r="E2258" s="24">
        <f t="shared" ca="1" si="70"/>
        <v>0.89517557058739983</v>
      </c>
      <c r="F2258" s="24">
        <f t="shared" ca="1" si="71"/>
        <v>2.2147082338335933</v>
      </c>
    </row>
    <row r="2259" spans="5:6" x14ac:dyDescent="0.25">
      <c r="E2259" s="24">
        <f t="shared" ca="1" si="70"/>
        <v>0.8592137767237612</v>
      </c>
      <c r="F2259" s="24">
        <f t="shared" ca="1" si="71"/>
        <v>3.0347504198833266</v>
      </c>
    </row>
    <row r="2260" spans="5:6" x14ac:dyDescent="0.25">
      <c r="E2260" s="24">
        <f t="shared" ca="1" si="70"/>
        <v>0.22761140352802711</v>
      </c>
      <c r="F2260" s="24">
        <f t="shared" ca="1" si="71"/>
        <v>29.602309492212665</v>
      </c>
    </row>
    <row r="2261" spans="5:6" x14ac:dyDescent="0.25">
      <c r="E2261" s="24">
        <f t="shared" ca="1" si="70"/>
        <v>0.61839392765451895</v>
      </c>
      <c r="F2261" s="24">
        <f t="shared" ca="1" si="71"/>
        <v>9.6125920240651332</v>
      </c>
    </row>
    <row r="2262" spans="5:6" x14ac:dyDescent="0.25">
      <c r="E2262" s="24">
        <f t="shared" ca="1" si="70"/>
        <v>0.95459687608928012</v>
      </c>
      <c r="F2262" s="24">
        <f t="shared" ca="1" si="71"/>
        <v>0.92932293794139431</v>
      </c>
    </row>
    <row r="2263" spans="5:6" x14ac:dyDescent="0.25">
      <c r="E2263" s="24">
        <f t="shared" ca="1" si="70"/>
        <v>0.19720809169604903</v>
      </c>
      <c r="F2263" s="24">
        <f t="shared" ca="1" si="71"/>
        <v>32.469916094280102</v>
      </c>
    </row>
    <row r="2264" spans="5:6" x14ac:dyDescent="0.25">
      <c r="E2264" s="24">
        <f t="shared" ca="1" si="70"/>
        <v>0.59238424661313238</v>
      </c>
      <c r="F2264" s="24">
        <f t="shared" ca="1" si="71"/>
        <v>10.471995788499514</v>
      </c>
    </row>
    <row r="2265" spans="5:6" x14ac:dyDescent="0.25">
      <c r="E2265" s="24">
        <f t="shared" ca="1" si="70"/>
        <v>0.25362678798958871</v>
      </c>
      <c r="F2265" s="24">
        <f t="shared" ca="1" si="71"/>
        <v>27.437828622476829</v>
      </c>
    </row>
    <row r="2266" spans="5:6" x14ac:dyDescent="0.25">
      <c r="E2266" s="24">
        <f t="shared" ca="1" si="70"/>
        <v>0.52043938537433621</v>
      </c>
      <c r="F2266" s="24">
        <f t="shared" ca="1" si="71"/>
        <v>13.061637046414091</v>
      </c>
    </row>
    <row r="2267" spans="5:6" x14ac:dyDescent="0.25">
      <c r="E2267" s="24">
        <f t="shared" ca="1" si="70"/>
        <v>0.6386085496962417</v>
      </c>
      <c r="F2267" s="24">
        <f t="shared" ca="1" si="71"/>
        <v>8.9692722120807922</v>
      </c>
    </row>
    <row r="2268" spans="5:6" x14ac:dyDescent="0.25">
      <c r="E2268" s="24">
        <f t="shared" ca="1" si="70"/>
        <v>0.6643429308591734</v>
      </c>
      <c r="F2268" s="24">
        <f t="shared" ca="1" si="71"/>
        <v>8.1791360137812408</v>
      </c>
    </row>
    <row r="2269" spans="5:6" x14ac:dyDescent="0.25">
      <c r="E2269" s="24">
        <f t="shared" ca="1" si="70"/>
        <v>0.97087418201817066</v>
      </c>
      <c r="F2269" s="24">
        <f t="shared" ca="1" si="71"/>
        <v>0.59116789525823277</v>
      </c>
    </row>
    <row r="2270" spans="5:6" x14ac:dyDescent="0.25">
      <c r="E2270" s="24">
        <f t="shared" ca="1" si="70"/>
        <v>0.21543150178836723</v>
      </c>
      <c r="F2270" s="24">
        <f t="shared" ca="1" si="71"/>
        <v>30.702245541923318</v>
      </c>
    </row>
    <row r="2271" spans="5:6" x14ac:dyDescent="0.25">
      <c r="E2271" s="24">
        <f t="shared" ca="1" si="70"/>
        <v>0.87640553986323755</v>
      </c>
      <c r="F2271" s="24">
        <f t="shared" ca="1" si="71"/>
        <v>2.6385270024477201</v>
      </c>
    </row>
    <row r="2272" spans="5:6" x14ac:dyDescent="0.25">
      <c r="E2272" s="24">
        <f t="shared" ca="1" si="70"/>
        <v>1.3412548983902095E-2</v>
      </c>
      <c r="F2272" s="24">
        <f t="shared" ca="1" si="71"/>
        <v>86.231290378474498</v>
      </c>
    </row>
    <row r="2273" spans="5:6" x14ac:dyDescent="0.25">
      <c r="E2273" s="24">
        <f t="shared" ca="1" si="70"/>
        <v>0.86399586149136787</v>
      </c>
      <c r="F2273" s="24">
        <f t="shared" ca="1" si="71"/>
        <v>2.9237460026019932</v>
      </c>
    </row>
    <row r="2274" spans="5:6" x14ac:dyDescent="0.25">
      <c r="E2274" s="24">
        <f t="shared" ca="1" si="70"/>
        <v>0.13892545818975355</v>
      </c>
      <c r="F2274" s="24">
        <f t="shared" ca="1" si="71"/>
        <v>39.476355234257468</v>
      </c>
    </row>
    <row r="2275" spans="5:6" x14ac:dyDescent="0.25">
      <c r="E2275" s="24">
        <f t="shared" ca="1" si="70"/>
        <v>0.36707472808767638</v>
      </c>
      <c r="F2275" s="24">
        <f t="shared" ca="1" si="71"/>
        <v>20.043796657750875</v>
      </c>
    </row>
    <row r="2276" spans="5:6" x14ac:dyDescent="0.25">
      <c r="E2276" s="24">
        <f t="shared" ca="1" si="70"/>
        <v>0.61277441164670687</v>
      </c>
      <c r="F2276" s="24">
        <f t="shared" ca="1" si="71"/>
        <v>9.7951683575755339</v>
      </c>
    </row>
    <row r="2277" spans="5:6" x14ac:dyDescent="0.25">
      <c r="E2277" s="24">
        <f t="shared" ca="1" si="70"/>
        <v>1.9504282209787061E-2</v>
      </c>
      <c r="F2277" s="24">
        <f t="shared" ca="1" si="71"/>
        <v>78.742424740383925</v>
      </c>
    </row>
    <row r="2278" spans="5:6" x14ac:dyDescent="0.25">
      <c r="E2278" s="24">
        <f t="shared" ca="1" si="70"/>
        <v>0.59174446930998881</v>
      </c>
      <c r="F2278" s="24">
        <f t="shared" ca="1" si="71"/>
        <v>10.493607539208517</v>
      </c>
    </row>
    <row r="2279" spans="5:6" x14ac:dyDescent="0.25">
      <c r="E2279" s="24">
        <f t="shared" ca="1" si="70"/>
        <v>0.31721067487654742</v>
      </c>
      <c r="F2279" s="24">
        <f t="shared" ca="1" si="71"/>
        <v>22.963782726614998</v>
      </c>
    </row>
    <row r="2280" spans="5:6" x14ac:dyDescent="0.25">
      <c r="E2280" s="24">
        <f t="shared" ca="1" si="70"/>
        <v>0.66567376053315142</v>
      </c>
      <c r="F2280" s="24">
        <f t="shared" ca="1" si="71"/>
        <v>8.1391115501262021</v>
      </c>
    </row>
    <row r="2281" spans="5:6" x14ac:dyDescent="0.25">
      <c r="E2281" s="24">
        <f t="shared" ca="1" si="70"/>
        <v>0.10328003364341487</v>
      </c>
      <c r="F2281" s="24">
        <f t="shared" ca="1" si="71"/>
        <v>45.406224133884798</v>
      </c>
    </row>
    <row r="2282" spans="5:6" x14ac:dyDescent="0.25">
      <c r="E2282" s="24">
        <f t="shared" ca="1" si="70"/>
        <v>0.6020880965726102</v>
      </c>
      <c r="F2282" s="24">
        <f t="shared" ca="1" si="71"/>
        <v>10.147030091166631</v>
      </c>
    </row>
    <row r="2283" spans="5:6" x14ac:dyDescent="0.25">
      <c r="E2283" s="24">
        <f t="shared" ca="1" si="70"/>
        <v>0.2479174697178872</v>
      </c>
      <c r="F2283" s="24">
        <f t="shared" ca="1" si="71"/>
        <v>27.893187431949055</v>
      </c>
    </row>
    <row r="2284" spans="5:6" x14ac:dyDescent="0.25">
      <c r="E2284" s="24">
        <f t="shared" ca="1" si="70"/>
        <v>0.4375243183719193</v>
      </c>
      <c r="F2284" s="24">
        <f t="shared" ca="1" si="71"/>
        <v>16.532459797582941</v>
      </c>
    </row>
    <row r="2285" spans="5:6" x14ac:dyDescent="0.25">
      <c r="E2285" s="24">
        <f t="shared" ca="1" si="70"/>
        <v>0.68688286661077602</v>
      </c>
      <c r="F2285" s="24">
        <f t="shared" ca="1" si="71"/>
        <v>7.5118300227058308</v>
      </c>
    </row>
    <row r="2286" spans="5:6" x14ac:dyDescent="0.25">
      <c r="E2286" s="24">
        <f t="shared" ca="1" si="70"/>
        <v>0.54431528344671509</v>
      </c>
      <c r="F2286" s="24">
        <f t="shared" ca="1" si="71"/>
        <v>12.164532696996314</v>
      </c>
    </row>
    <row r="2287" spans="5:6" x14ac:dyDescent="0.25">
      <c r="E2287" s="24">
        <f t="shared" ca="1" si="70"/>
        <v>0.32450826701759949</v>
      </c>
      <c r="F2287" s="24">
        <f t="shared" ca="1" si="71"/>
        <v>22.508885339823308</v>
      </c>
    </row>
    <row r="2288" spans="5:6" x14ac:dyDescent="0.25">
      <c r="E2288" s="24">
        <f t="shared" ca="1" si="70"/>
        <v>0.17597895697579147</v>
      </c>
      <c r="F2288" s="24">
        <f t="shared" ca="1" si="71"/>
        <v>34.747817074594309</v>
      </c>
    </row>
    <row r="2289" spans="5:6" x14ac:dyDescent="0.25">
      <c r="E2289" s="24">
        <f t="shared" ca="1" si="70"/>
        <v>0.11521807992571842</v>
      </c>
      <c r="F2289" s="24">
        <f t="shared" ca="1" si="71"/>
        <v>43.218571984701931</v>
      </c>
    </row>
    <row r="2290" spans="5:6" x14ac:dyDescent="0.25">
      <c r="E2290" s="24">
        <f t="shared" ca="1" si="70"/>
        <v>0.22789962648261175</v>
      </c>
      <c r="F2290" s="24">
        <f t="shared" ca="1" si="71"/>
        <v>29.57699963369679</v>
      </c>
    </row>
    <row r="2291" spans="5:6" x14ac:dyDescent="0.25">
      <c r="E2291" s="24">
        <f t="shared" ca="1" si="70"/>
        <v>4.8874019337549535E-2</v>
      </c>
      <c r="F2291" s="24">
        <f t="shared" ca="1" si="71"/>
        <v>60.370186511655497</v>
      </c>
    </row>
    <row r="2292" spans="5:6" x14ac:dyDescent="0.25">
      <c r="E2292" s="24">
        <f t="shared" ca="1" si="70"/>
        <v>0.58541184462598206</v>
      </c>
      <c r="F2292" s="24">
        <f t="shared" ca="1" si="71"/>
        <v>10.708793430798776</v>
      </c>
    </row>
    <row r="2293" spans="5:6" x14ac:dyDescent="0.25">
      <c r="E2293" s="24">
        <f t="shared" ca="1" si="70"/>
        <v>0.11341208147287984</v>
      </c>
      <c r="F2293" s="24">
        <f t="shared" ca="1" si="71"/>
        <v>43.534547096035276</v>
      </c>
    </row>
    <row r="2294" spans="5:6" x14ac:dyDescent="0.25">
      <c r="E2294" s="24">
        <f t="shared" ca="1" si="70"/>
        <v>0.57667297067637058</v>
      </c>
      <c r="F2294" s="24">
        <f t="shared" ca="1" si="71"/>
        <v>11.009598968188776</v>
      </c>
    </row>
    <row r="2295" spans="5:6" x14ac:dyDescent="0.25">
      <c r="E2295" s="24">
        <f t="shared" ca="1" si="70"/>
        <v>8.1958450311949482E-2</v>
      </c>
      <c r="F2295" s="24">
        <f t="shared" ca="1" si="71"/>
        <v>50.030857272966024</v>
      </c>
    </row>
    <row r="2296" spans="5:6" x14ac:dyDescent="0.25">
      <c r="E2296" s="24">
        <f t="shared" ca="1" si="70"/>
        <v>0.28511526941207876</v>
      </c>
      <c r="F2296" s="24">
        <f t="shared" ca="1" si="71"/>
        <v>25.097234528110405</v>
      </c>
    </row>
    <row r="2297" spans="5:6" x14ac:dyDescent="0.25">
      <c r="E2297" s="24">
        <f t="shared" ca="1" si="70"/>
        <v>0.15170152811234505</v>
      </c>
      <c r="F2297" s="24">
        <f t="shared" ca="1" si="71"/>
        <v>37.716806388525512</v>
      </c>
    </row>
    <row r="2298" spans="5:6" x14ac:dyDescent="0.25">
      <c r="E2298" s="24">
        <f t="shared" ca="1" si="70"/>
        <v>3.826317794559797E-2</v>
      </c>
      <c r="F2298" s="24">
        <f t="shared" ca="1" si="71"/>
        <v>65.265345131798782</v>
      </c>
    </row>
    <row r="2299" spans="5:6" x14ac:dyDescent="0.25">
      <c r="E2299" s="24">
        <f t="shared" ca="1" si="70"/>
        <v>0.50137496492588618</v>
      </c>
      <c r="F2299" s="24">
        <f t="shared" ca="1" si="71"/>
        <v>13.808020496955432</v>
      </c>
    </row>
    <row r="2300" spans="5:6" x14ac:dyDescent="0.25">
      <c r="E2300" s="24">
        <f t="shared" ca="1" si="70"/>
        <v>0.47991509397144339</v>
      </c>
      <c r="F2300" s="24">
        <f t="shared" ca="1" si="71"/>
        <v>14.682921565722857</v>
      </c>
    </row>
    <row r="2301" spans="5:6" x14ac:dyDescent="0.25">
      <c r="E2301" s="24">
        <f t="shared" ca="1" si="70"/>
        <v>0.56530185203705297</v>
      </c>
      <c r="F2301" s="24">
        <f t="shared" ca="1" si="71"/>
        <v>11.407908782082966</v>
      </c>
    </row>
    <row r="2302" spans="5:6" x14ac:dyDescent="0.25">
      <c r="E2302" s="24">
        <f t="shared" ca="1" si="70"/>
        <v>0.67213136496036785</v>
      </c>
      <c r="F2302" s="24">
        <f t="shared" ca="1" si="71"/>
        <v>7.946029479828705</v>
      </c>
    </row>
    <row r="2303" spans="5:6" x14ac:dyDescent="0.25">
      <c r="E2303" s="24">
        <f t="shared" ca="1" si="70"/>
        <v>0.56174600249828832</v>
      </c>
      <c r="F2303" s="24">
        <f t="shared" ca="1" si="71"/>
        <v>11.534109681998773</v>
      </c>
    </row>
    <row r="2304" spans="5:6" x14ac:dyDescent="0.25">
      <c r="E2304" s="24">
        <f t="shared" ca="1" si="70"/>
        <v>0.30912909350669615</v>
      </c>
      <c r="F2304" s="24">
        <f t="shared" ca="1" si="71"/>
        <v>23.479926219812814</v>
      </c>
    </row>
    <row r="2305" spans="5:6" x14ac:dyDescent="0.25">
      <c r="E2305" s="24">
        <f t="shared" ca="1" si="70"/>
        <v>0.33477798568330175</v>
      </c>
      <c r="F2305" s="24">
        <f t="shared" ca="1" si="71"/>
        <v>21.885753923255731</v>
      </c>
    </row>
    <row r="2306" spans="5:6" x14ac:dyDescent="0.25">
      <c r="E2306" s="24">
        <f t="shared" ca="1" si="70"/>
        <v>0.85235564132370512</v>
      </c>
      <c r="F2306" s="24">
        <f t="shared" ca="1" si="71"/>
        <v>3.1950283970808102</v>
      </c>
    </row>
    <row r="2307" spans="5:6" x14ac:dyDescent="0.25">
      <c r="E2307" s="24">
        <f t="shared" ca="1" si="70"/>
        <v>0.93824027460405768</v>
      </c>
      <c r="F2307" s="24">
        <f t="shared" ca="1" si="71"/>
        <v>1.2749841296805957</v>
      </c>
    </row>
    <row r="2308" spans="5:6" x14ac:dyDescent="0.25">
      <c r="E2308" s="24">
        <f t="shared" ref="E2308:E2371" ca="1" si="72">RAND()</f>
        <v>0.34774919776115665</v>
      </c>
      <c r="F2308" s="24">
        <f t="shared" ref="F2308:F2371" ca="1" si="73">-LOG(E2308,EXP(1))/$C$3</f>
        <v>21.125475102451276</v>
      </c>
    </row>
    <row r="2309" spans="5:6" x14ac:dyDescent="0.25">
      <c r="E2309" s="24">
        <f t="shared" ca="1" si="72"/>
        <v>0.51543033782731906</v>
      </c>
      <c r="F2309" s="24">
        <f t="shared" ca="1" si="73"/>
        <v>13.255062396244806</v>
      </c>
    </row>
    <row r="2310" spans="5:6" x14ac:dyDescent="0.25">
      <c r="E2310" s="24">
        <f t="shared" ca="1" si="72"/>
        <v>0.24844386721600031</v>
      </c>
      <c r="F2310" s="24">
        <f t="shared" ca="1" si="73"/>
        <v>27.850766908327369</v>
      </c>
    </row>
    <row r="2311" spans="5:6" x14ac:dyDescent="0.25">
      <c r="E2311" s="24">
        <f t="shared" ca="1" si="72"/>
        <v>0.65353944274377374</v>
      </c>
      <c r="F2311" s="24">
        <f t="shared" ca="1" si="73"/>
        <v>8.5070478317920806</v>
      </c>
    </row>
    <row r="2312" spans="5:6" x14ac:dyDescent="0.25">
      <c r="E2312" s="24">
        <f t="shared" ca="1" si="72"/>
        <v>0.15439682327440285</v>
      </c>
      <c r="F2312" s="24">
        <f t="shared" ca="1" si="73"/>
        <v>37.364584325015443</v>
      </c>
    </row>
    <row r="2313" spans="5:6" x14ac:dyDescent="0.25">
      <c r="E2313" s="24">
        <f t="shared" ca="1" si="72"/>
        <v>0.71599704541403142</v>
      </c>
      <c r="F2313" s="24">
        <f t="shared" ca="1" si="73"/>
        <v>6.6815847709344283</v>
      </c>
    </row>
    <row r="2314" spans="5:6" x14ac:dyDescent="0.25">
      <c r="E2314" s="24">
        <f t="shared" ca="1" si="72"/>
        <v>0.8892869991045399</v>
      </c>
      <c r="F2314" s="24">
        <f t="shared" ca="1" si="73"/>
        <v>2.3467052385879246</v>
      </c>
    </row>
    <row r="2315" spans="5:6" x14ac:dyDescent="0.25">
      <c r="E2315" s="24">
        <f t="shared" ca="1" si="72"/>
        <v>8.697498951487459E-2</v>
      </c>
      <c r="F2315" s="24">
        <f t="shared" ca="1" si="73"/>
        <v>48.842693569949262</v>
      </c>
    </row>
    <row r="2316" spans="5:6" x14ac:dyDescent="0.25">
      <c r="E2316" s="24">
        <f t="shared" ca="1" si="72"/>
        <v>0.89137639922937029</v>
      </c>
      <c r="F2316" s="24">
        <f t="shared" ca="1" si="73"/>
        <v>2.2997698978446772</v>
      </c>
    </row>
    <row r="2317" spans="5:6" x14ac:dyDescent="0.25">
      <c r="E2317" s="24">
        <f t="shared" ca="1" si="72"/>
        <v>0.51270034789815266</v>
      </c>
      <c r="F2317" s="24">
        <f t="shared" ca="1" si="73"/>
        <v>13.361274432637057</v>
      </c>
    </row>
    <row r="2318" spans="5:6" x14ac:dyDescent="0.25">
      <c r="E2318" s="24">
        <f t="shared" ca="1" si="72"/>
        <v>4.9770114109137231E-2</v>
      </c>
      <c r="F2318" s="24">
        <f t="shared" ca="1" si="73"/>
        <v>60.006811867700058</v>
      </c>
    </row>
    <row r="2319" spans="5:6" x14ac:dyDescent="0.25">
      <c r="E2319" s="24">
        <f t="shared" ca="1" si="72"/>
        <v>7.0326983008853872E-2</v>
      </c>
      <c r="F2319" s="24">
        <f t="shared" ca="1" si="73"/>
        <v>53.091994544482333</v>
      </c>
    </row>
    <row r="2320" spans="5:6" x14ac:dyDescent="0.25">
      <c r="E2320" s="24">
        <f t="shared" ca="1" si="72"/>
        <v>0.87796499490867708</v>
      </c>
      <c r="F2320" s="24">
        <f t="shared" ca="1" si="73"/>
        <v>2.6029711053265729</v>
      </c>
    </row>
    <row r="2321" spans="5:6" x14ac:dyDescent="0.25">
      <c r="E2321" s="24">
        <f t="shared" ca="1" si="72"/>
        <v>0.1474868342465574</v>
      </c>
      <c r="F2321" s="24">
        <f t="shared" ca="1" si="73"/>
        <v>38.280327330629774</v>
      </c>
    </row>
    <row r="2322" spans="5:6" x14ac:dyDescent="0.25">
      <c r="E2322" s="24">
        <f t="shared" ca="1" si="72"/>
        <v>0.68237766609334349</v>
      </c>
      <c r="F2322" s="24">
        <f t="shared" ca="1" si="73"/>
        <v>7.6434402361678488</v>
      </c>
    </row>
    <row r="2323" spans="5:6" x14ac:dyDescent="0.25">
      <c r="E2323" s="24">
        <f t="shared" ca="1" si="72"/>
        <v>0.21155784545299738</v>
      </c>
      <c r="F2323" s="24">
        <f t="shared" ca="1" si="73"/>
        <v>31.065136338611502</v>
      </c>
    </row>
    <row r="2324" spans="5:6" x14ac:dyDescent="0.25">
      <c r="E2324" s="24">
        <f t="shared" ca="1" si="72"/>
        <v>0.56385154777857416</v>
      </c>
      <c r="F2324" s="24">
        <f t="shared" ca="1" si="73"/>
        <v>11.459285505785957</v>
      </c>
    </row>
    <row r="2325" spans="5:6" x14ac:dyDescent="0.25">
      <c r="E2325" s="24">
        <f t="shared" ca="1" si="72"/>
        <v>0.63538857161844964</v>
      </c>
      <c r="F2325" s="24">
        <f t="shared" ca="1" si="73"/>
        <v>9.0703708685978732</v>
      </c>
    </row>
    <row r="2326" spans="5:6" x14ac:dyDescent="0.25">
      <c r="E2326" s="24">
        <f t="shared" ca="1" si="72"/>
        <v>0.10501504952818252</v>
      </c>
      <c r="F2326" s="24">
        <f t="shared" ca="1" si="73"/>
        <v>45.073032205107538</v>
      </c>
    </row>
    <row r="2327" spans="5:6" x14ac:dyDescent="0.25">
      <c r="E2327" s="24">
        <f t="shared" ca="1" si="72"/>
        <v>0.17968688425169699</v>
      </c>
      <c r="F2327" s="24">
        <f t="shared" ca="1" si="73"/>
        <v>34.330789495390071</v>
      </c>
    </row>
    <row r="2328" spans="5:6" x14ac:dyDescent="0.25">
      <c r="E2328" s="24">
        <f t="shared" ca="1" si="72"/>
        <v>0.51770241530853389</v>
      </c>
      <c r="F2328" s="24">
        <f t="shared" ca="1" si="73"/>
        <v>13.167093792507469</v>
      </c>
    </row>
    <row r="2329" spans="5:6" x14ac:dyDescent="0.25">
      <c r="E2329" s="24">
        <f t="shared" ca="1" si="72"/>
        <v>6.2841396919182335E-2</v>
      </c>
      <c r="F2329" s="24">
        <f t="shared" ca="1" si="73"/>
        <v>55.342824721297269</v>
      </c>
    </row>
    <row r="2330" spans="5:6" x14ac:dyDescent="0.25">
      <c r="E2330" s="24">
        <f t="shared" ca="1" si="72"/>
        <v>0.35038518589718493</v>
      </c>
      <c r="F2330" s="24">
        <f t="shared" ca="1" si="73"/>
        <v>20.974443970086195</v>
      </c>
    </row>
    <row r="2331" spans="5:6" x14ac:dyDescent="0.25">
      <c r="E2331" s="24">
        <f t="shared" ca="1" si="72"/>
        <v>0.16471060946748306</v>
      </c>
      <c r="F2331" s="24">
        <f t="shared" ca="1" si="73"/>
        <v>36.071304538972292</v>
      </c>
    </row>
    <row r="2332" spans="5:6" x14ac:dyDescent="0.25">
      <c r="E2332" s="24">
        <f t="shared" ca="1" si="72"/>
        <v>0.83014825570795969</v>
      </c>
      <c r="F2332" s="24">
        <f t="shared" ca="1" si="73"/>
        <v>3.7230194561498688</v>
      </c>
    </row>
    <row r="2333" spans="5:6" x14ac:dyDescent="0.25">
      <c r="E2333" s="24">
        <f t="shared" ca="1" si="72"/>
        <v>0.10385648100056999</v>
      </c>
      <c r="F2333" s="24">
        <f t="shared" ca="1" si="73"/>
        <v>45.294906465670707</v>
      </c>
    </row>
    <row r="2334" spans="5:6" x14ac:dyDescent="0.25">
      <c r="E2334" s="24">
        <f t="shared" ca="1" si="72"/>
        <v>0.92823547639582848</v>
      </c>
      <c r="F2334" s="24">
        <f t="shared" ca="1" si="73"/>
        <v>1.4893966453568555</v>
      </c>
    </row>
    <row r="2335" spans="5:6" x14ac:dyDescent="0.25">
      <c r="E2335" s="24">
        <f t="shared" ca="1" si="72"/>
        <v>9.7759209480373532E-2</v>
      </c>
      <c r="F2335" s="24">
        <f t="shared" ca="1" si="73"/>
        <v>46.50495739843209</v>
      </c>
    </row>
    <row r="2336" spans="5:6" x14ac:dyDescent="0.25">
      <c r="E2336" s="24">
        <f t="shared" ca="1" si="72"/>
        <v>0.15172774897284691</v>
      </c>
      <c r="F2336" s="24">
        <f t="shared" ca="1" si="73"/>
        <v>37.713349785943322</v>
      </c>
    </row>
    <row r="2337" spans="5:6" x14ac:dyDescent="0.25">
      <c r="E2337" s="24">
        <f t="shared" ca="1" si="72"/>
        <v>0.90286490515629914</v>
      </c>
      <c r="F2337" s="24">
        <f t="shared" ca="1" si="73"/>
        <v>2.0436468690052534</v>
      </c>
    </row>
    <row r="2338" spans="5:6" x14ac:dyDescent="0.25">
      <c r="E2338" s="24">
        <f t="shared" ca="1" si="72"/>
        <v>0.17259821527120578</v>
      </c>
      <c r="F2338" s="24">
        <f t="shared" ca="1" si="73"/>
        <v>35.135776812915928</v>
      </c>
    </row>
    <row r="2339" spans="5:6" x14ac:dyDescent="0.25">
      <c r="E2339" s="24">
        <f t="shared" ca="1" si="72"/>
        <v>0.45681552470787146</v>
      </c>
      <c r="F2339" s="24">
        <f t="shared" ca="1" si="73"/>
        <v>15.669512708600614</v>
      </c>
    </row>
    <row r="2340" spans="5:6" x14ac:dyDescent="0.25">
      <c r="E2340" s="24">
        <f t="shared" ca="1" si="72"/>
        <v>0.88154341394348656</v>
      </c>
      <c r="F2340" s="24">
        <f t="shared" ca="1" si="73"/>
        <v>2.5216205655852835</v>
      </c>
    </row>
    <row r="2341" spans="5:6" x14ac:dyDescent="0.25">
      <c r="E2341" s="24">
        <f t="shared" ca="1" si="72"/>
        <v>0.26114037976975735</v>
      </c>
      <c r="F2341" s="24">
        <f t="shared" ca="1" si="73"/>
        <v>26.853943254536638</v>
      </c>
    </row>
    <row r="2342" spans="5:6" x14ac:dyDescent="0.25">
      <c r="E2342" s="24">
        <f t="shared" ca="1" si="72"/>
        <v>0.43391127783715577</v>
      </c>
      <c r="F2342" s="24">
        <f t="shared" ca="1" si="73"/>
        <v>16.698303894536462</v>
      </c>
    </row>
    <row r="2343" spans="5:6" x14ac:dyDescent="0.25">
      <c r="E2343" s="24">
        <f t="shared" ca="1" si="72"/>
        <v>0.93657668401959426</v>
      </c>
      <c r="F2343" s="24">
        <f t="shared" ca="1" si="73"/>
        <v>1.310477536403386</v>
      </c>
    </row>
    <row r="2344" spans="5:6" x14ac:dyDescent="0.25">
      <c r="E2344" s="24">
        <f t="shared" ca="1" si="72"/>
        <v>0.17433874218309309</v>
      </c>
      <c r="F2344" s="24">
        <f t="shared" ca="1" si="73"/>
        <v>34.935101563195467</v>
      </c>
    </row>
    <row r="2345" spans="5:6" x14ac:dyDescent="0.25">
      <c r="E2345" s="24">
        <f t="shared" ca="1" si="72"/>
        <v>0.17719634759054492</v>
      </c>
      <c r="F2345" s="24">
        <f t="shared" ca="1" si="73"/>
        <v>34.609937056301789</v>
      </c>
    </row>
    <row r="2346" spans="5:6" x14ac:dyDescent="0.25">
      <c r="E2346" s="24">
        <f t="shared" ca="1" si="72"/>
        <v>0.31839656040112529</v>
      </c>
      <c r="F2346" s="24">
        <f t="shared" ca="1" si="73"/>
        <v>22.889152556610885</v>
      </c>
    </row>
    <row r="2347" spans="5:6" x14ac:dyDescent="0.25">
      <c r="E2347" s="24">
        <f t="shared" ca="1" si="72"/>
        <v>0.3026075400050301</v>
      </c>
      <c r="F2347" s="24">
        <f t="shared" ca="1" si="73"/>
        <v>23.906371210780168</v>
      </c>
    </row>
    <row r="2348" spans="5:6" x14ac:dyDescent="0.25">
      <c r="E2348" s="24">
        <f t="shared" ca="1" si="72"/>
        <v>0.7952507161815785</v>
      </c>
      <c r="F2348" s="24">
        <f t="shared" ca="1" si="73"/>
        <v>4.5819569555831405</v>
      </c>
    </row>
    <row r="2349" spans="5:6" x14ac:dyDescent="0.25">
      <c r="E2349" s="24">
        <f t="shared" ca="1" si="72"/>
        <v>0.1908113631252607</v>
      </c>
      <c r="F2349" s="24">
        <f t="shared" ca="1" si="73"/>
        <v>33.129399331548981</v>
      </c>
    </row>
    <row r="2350" spans="5:6" x14ac:dyDescent="0.25">
      <c r="E2350" s="24">
        <f t="shared" ca="1" si="72"/>
        <v>6.9430928679585335E-2</v>
      </c>
      <c r="F2350" s="24">
        <f t="shared" ca="1" si="73"/>
        <v>53.348457050764416</v>
      </c>
    </row>
    <row r="2351" spans="5:6" x14ac:dyDescent="0.25">
      <c r="E2351" s="24">
        <f t="shared" ca="1" si="72"/>
        <v>0.40115872722118029</v>
      </c>
      <c r="F2351" s="24">
        <f t="shared" ca="1" si="73"/>
        <v>18.267962030264965</v>
      </c>
    </row>
    <row r="2352" spans="5:6" x14ac:dyDescent="0.25">
      <c r="E2352" s="24">
        <f t="shared" ca="1" si="72"/>
        <v>0.5122396697802174</v>
      </c>
      <c r="F2352" s="24">
        <f t="shared" ca="1" si="73"/>
        <v>13.379253168602547</v>
      </c>
    </row>
    <row r="2353" spans="5:6" x14ac:dyDescent="0.25">
      <c r="E2353" s="24">
        <f t="shared" ca="1" si="72"/>
        <v>0.57948880325790419</v>
      </c>
      <c r="F2353" s="24">
        <f t="shared" ca="1" si="73"/>
        <v>10.912178755462159</v>
      </c>
    </row>
    <row r="2354" spans="5:6" x14ac:dyDescent="0.25">
      <c r="E2354" s="24">
        <f t="shared" ca="1" si="72"/>
        <v>0.34536432023630426</v>
      </c>
      <c r="F2354" s="24">
        <f t="shared" ca="1" si="73"/>
        <v>21.263108368846851</v>
      </c>
    </row>
    <row r="2355" spans="5:6" x14ac:dyDescent="0.25">
      <c r="E2355" s="24">
        <f t="shared" ca="1" si="72"/>
        <v>0.47849516181125062</v>
      </c>
      <c r="F2355" s="24">
        <f t="shared" ca="1" si="73"/>
        <v>14.742183585950142</v>
      </c>
    </row>
    <row r="2356" spans="5:6" x14ac:dyDescent="0.25">
      <c r="E2356" s="24">
        <f t="shared" ca="1" si="72"/>
        <v>0.47572456579169664</v>
      </c>
      <c r="F2356" s="24">
        <f t="shared" ca="1" si="73"/>
        <v>14.858324710482266</v>
      </c>
    </row>
    <row r="2357" spans="5:6" x14ac:dyDescent="0.25">
      <c r="E2357" s="24">
        <f t="shared" ca="1" si="72"/>
        <v>0.23077609592388182</v>
      </c>
      <c r="F2357" s="24">
        <f t="shared" ca="1" si="73"/>
        <v>29.326146404648636</v>
      </c>
    </row>
    <row r="2358" spans="5:6" x14ac:dyDescent="0.25">
      <c r="E2358" s="24">
        <f t="shared" ca="1" si="72"/>
        <v>0.11874346762039656</v>
      </c>
      <c r="F2358" s="24">
        <f t="shared" ca="1" si="73"/>
        <v>42.615796941858306</v>
      </c>
    </row>
    <row r="2359" spans="5:6" x14ac:dyDescent="0.25">
      <c r="E2359" s="24">
        <f t="shared" ca="1" si="72"/>
        <v>0.57290558102254796</v>
      </c>
      <c r="F2359" s="24">
        <f t="shared" ca="1" si="73"/>
        <v>11.140687118209707</v>
      </c>
    </row>
    <row r="2360" spans="5:6" x14ac:dyDescent="0.25">
      <c r="E2360" s="24">
        <f t="shared" ca="1" si="72"/>
        <v>0.66358427901872796</v>
      </c>
      <c r="F2360" s="24">
        <f t="shared" ca="1" si="73"/>
        <v>8.2019882278887888</v>
      </c>
    </row>
    <row r="2361" spans="5:6" x14ac:dyDescent="0.25">
      <c r="E2361" s="24">
        <f t="shared" ca="1" si="72"/>
        <v>0.69211429262591584</v>
      </c>
      <c r="F2361" s="24">
        <f t="shared" ca="1" si="73"/>
        <v>7.3600834849623986</v>
      </c>
    </row>
    <row r="2362" spans="5:6" x14ac:dyDescent="0.25">
      <c r="E2362" s="24">
        <f t="shared" ca="1" si="72"/>
        <v>0.1093364699146272</v>
      </c>
      <c r="F2362" s="24">
        <f t="shared" ca="1" si="73"/>
        <v>44.266505428681221</v>
      </c>
    </row>
    <row r="2363" spans="5:6" x14ac:dyDescent="0.25">
      <c r="E2363" s="24">
        <f t="shared" ca="1" si="72"/>
        <v>0.91087673956364379</v>
      </c>
      <c r="F2363" s="24">
        <f t="shared" ca="1" si="73"/>
        <v>1.8669538644286789</v>
      </c>
    </row>
    <row r="2364" spans="5:6" x14ac:dyDescent="0.25">
      <c r="E2364" s="24">
        <f t="shared" ca="1" si="72"/>
        <v>0.99001891736114755</v>
      </c>
      <c r="F2364" s="24">
        <f t="shared" ca="1" si="73"/>
        <v>0.20062455180923744</v>
      </c>
    </row>
    <row r="2365" spans="5:6" x14ac:dyDescent="0.25">
      <c r="E2365" s="24">
        <f t="shared" ca="1" si="72"/>
        <v>0.31891756889900125</v>
      </c>
      <c r="F2365" s="24">
        <f t="shared" ca="1" si="73"/>
        <v>22.856452285897319</v>
      </c>
    </row>
    <row r="2366" spans="5:6" x14ac:dyDescent="0.25">
      <c r="E2366" s="24">
        <f t="shared" ca="1" si="72"/>
        <v>0.91525468366435614</v>
      </c>
      <c r="F2366" s="24">
        <f t="shared" ca="1" si="73"/>
        <v>1.7710581926842384</v>
      </c>
    </row>
    <row r="2367" spans="5:6" x14ac:dyDescent="0.25">
      <c r="E2367" s="24">
        <f t="shared" ca="1" si="72"/>
        <v>0.90570443006778456</v>
      </c>
      <c r="F2367" s="24">
        <f t="shared" ca="1" si="73"/>
        <v>1.9808452458802628</v>
      </c>
    </row>
    <row r="2368" spans="5:6" x14ac:dyDescent="0.25">
      <c r="E2368" s="24">
        <f t="shared" ca="1" si="72"/>
        <v>0.3972910420788619</v>
      </c>
      <c r="F2368" s="24">
        <f t="shared" ca="1" si="73"/>
        <v>18.461723268216659</v>
      </c>
    </row>
    <row r="2369" spans="5:6" x14ac:dyDescent="0.25">
      <c r="E2369" s="24">
        <f t="shared" ca="1" si="72"/>
        <v>0.24252857507194969</v>
      </c>
      <c r="F2369" s="24">
        <f t="shared" ca="1" si="73"/>
        <v>28.332714803967843</v>
      </c>
    </row>
    <row r="2370" spans="5:6" x14ac:dyDescent="0.25">
      <c r="E2370" s="24">
        <f t="shared" ca="1" si="72"/>
        <v>0.63536979262598881</v>
      </c>
      <c r="F2370" s="24">
        <f t="shared" ca="1" si="73"/>
        <v>9.0709619799528109</v>
      </c>
    </row>
    <row r="2371" spans="5:6" x14ac:dyDescent="0.25">
      <c r="E2371" s="24">
        <f t="shared" ca="1" si="72"/>
        <v>0.20014355467042166</v>
      </c>
      <c r="F2371" s="24">
        <f t="shared" ca="1" si="73"/>
        <v>32.17440793116171</v>
      </c>
    </row>
    <row r="2372" spans="5:6" x14ac:dyDescent="0.25">
      <c r="E2372" s="24">
        <f t="shared" ref="E2372:E2435" ca="1" si="74">RAND()</f>
        <v>0.18862433628809749</v>
      </c>
      <c r="F2372" s="24">
        <f t="shared" ref="F2372:F2435" ca="1" si="75">-LOG(E2372,EXP(1))/$C$3</f>
        <v>33.359957611700395</v>
      </c>
    </row>
    <row r="2373" spans="5:6" x14ac:dyDescent="0.25">
      <c r="E2373" s="24">
        <f t="shared" ca="1" si="74"/>
        <v>0.45483818184328617</v>
      </c>
      <c r="F2373" s="24">
        <f t="shared" ca="1" si="75"/>
        <v>15.756271351761781</v>
      </c>
    </row>
    <row r="2374" spans="5:6" x14ac:dyDescent="0.25">
      <c r="E2374" s="24">
        <f t="shared" ca="1" si="74"/>
        <v>0.56487364762574066</v>
      </c>
      <c r="F2374" s="24">
        <f t="shared" ca="1" si="75"/>
        <v>11.423064107319799</v>
      </c>
    </row>
    <row r="2375" spans="5:6" x14ac:dyDescent="0.25">
      <c r="E2375" s="24">
        <f t="shared" ca="1" si="74"/>
        <v>0.4793261922564005</v>
      </c>
      <c r="F2375" s="24">
        <f t="shared" ca="1" si="75"/>
        <v>14.707478548308336</v>
      </c>
    </row>
    <row r="2376" spans="5:6" x14ac:dyDescent="0.25">
      <c r="E2376" s="24">
        <f t="shared" ca="1" si="74"/>
        <v>0.14648620568100001</v>
      </c>
      <c r="F2376" s="24">
        <f t="shared" ca="1" si="75"/>
        <v>38.416480282646589</v>
      </c>
    </row>
    <row r="2377" spans="5:6" x14ac:dyDescent="0.25">
      <c r="E2377" s="24">
        <f t="shared" ca="1" si="74"/>
        <v>1.3830414441288519E-2</v>
      </c>
      <c r="F2377" s="24">
        <f t="shared" ca="1" si="75"/>
        <v>85.617703338446503</v>
      </c>
    </row>
    <row r="2378" spans="5:6" x14ac:dyDescent="0.25">
      <c r="E2378" s="24">
        <f t="shared" ca="1" si="74"/>
        <v>0.62394016798088814</v>
      </c>
      <c r="F2378" s="24">
        <f t="shared" ca="1" si="75"/>
        <v>9.434015997118971</v>
      </c>
    </row>
    <row r="2379" spans="5:6" x14ac:dyDescent="0.25">
      <c r="E2379" s="24">
        <f t="shared" ca="1" si="74"/>
        <v>0.13467281117946261</v>
      </c>
      <c r="F2379" s="24">
        <f t="shared" ca="1" si="75"/>
        <v>40.098141263194705</v>
      </c>
    </row>
    <row r="2380" spans="5:6" x14ac:dyDescent="0.25">
      <c r="E2380" s="24">
        <f t="shared" ca="1" si="74"/>
        <v>0.27734594618884389</v>
      </c>
      <c r="F2380" s="24">
        <f t="shared" ca="1" si="75"/>
        <v>25.649792976337327</v>
      </c>
    </row>
    <row r="2381" spans="5:6" x14ac:dyDescent="0.25">
      <c r="E2381" s="24">
        <f t="shared" ca="1" si="74"/>
        <v>0.79749479553356772</v>
      </c>
      <c r="F2381" s="24">
        <f t="shared" ca="1" si="75"/>
        <v>4.5255994064229847</v>
      </c>
    </row>
    <row r="2382" spans="5:6" x14ac:dyDescent="0.25">
      <c r="E2382" s="24">
        <f t="shared" ca="1" si="74"/>
        <v>0.77425688895744293</v>
      </c>
      <c r="F2382" s="24">
        <f t="shared" ca="1" si="75"/>
        <v>5.1170312516098697</v>
      </c>
    </row>
    <row r="2383" spans="5:6" x14ac:dyDescent="0.25">
      <c r="E2383" s="24">
        <f t="shared" ca="1" si="74"/>
        <v>0.98031717882567748</v>
      </c>
      <c r="F2383" s="24">
        <f t="shared" ca="1" si="75"/>
        <v>0.39758215637098543</v>
      </c>
    </row>
    <row r="2384" spans="5:6" x14ac:dyDescent="0.25">
      <c r="E2384" s="24">
        <f t="shared" ca="1" si="74"/>
        <v>0.13259147293019735</v>
      </c>
      <c r="F2384" s="24">
        <f t="shared" ca="1" si="75"/>
        <v>40.409650200171342</v>
      </c>
    </row>
    <row r="2385" spans="5:6" x14ac:dyDescent="0.25">
      <c r="E2385" s="24">
        <f t="shared" ca="1" si="74"/>
        <v>3.269878164261919E-2</v>
      </c>
      <c r="F2385" s="24">
        <f t="shared" ca="1" si="75"/>
        <v>68.408349208170961</v>
      </c>
    </row>
    <row r="2386" spans="5:6" x14ac:dyDescent="0.25">
      <c r="E2386" s="24">
        <f t="shared" ca="1" si="74"/>
        <v>0.80972978117337713</v>
      </c>
      <c r="F2386" s="24">
        <f t="shared" ca="1" si="75"/>
        <v>4.2210938092666686</v>
      </c>
    </row>
    <row r="2387" spans="5:6" x14ac:dyDescent="0.25">
      <c r="E2387" s="24">
        <f t="shared" ca="1" si="74"/>
        <v>0.61479352171571222</v>
      </c>
      <c r="F2387" s="24">
        <f t="shared" ca="1" si="75"/>
        <v>9.7293760919108401</v>
      </c>
    </row>
    <row r="2388" spans="5:6" x14ac:dyDescent="0.25">
      <c r="E2388" s="24">
        <f t="shared" ca="1" si="74"/>
        <v>1.3571034323198616E-2</v>
      </c>
      <c r="F2388" s="24">
        <f t="shared" ca="1" si="75"/>
        <v>85.996351734568819</v>
      </c>
    </row>
    <row r="2389" spans="5:6" x14ac:dyDescent="0.25">
      <c r="E2389" s="24">
        <f t="shared" ca="1" si="74"/>
        <v>0.46560003334679845</v>
      </c>
      <c r="F2389" s="24">
        <f t="shared" ca="1" si="75"/>
        <v>15.288566218875616</v>
      </c>
    </row>
    <row r="2390" spans="5:6" x14ac:dyDescent="0.25">
      <c r="E2390" s="24">
        <f t="shared" ca="1" si="74"/>
        <v>0.67173310868603031</v>
      </c>
      <c r="F2390" s="24">
        <f t="shared" ca="1" si="75"/>
        <v>7.9578835408238824</v>
      </c>
    </row>
    <row r="2391" spans="5:6" x14ac:dyDescent="0.25">
      <c r="E2391" s="24">
        <f t="shared" ca="1" si="74"/>
        <v>0.80857691349374139</v>
      </c>
      <c r="F2391" s="24">
        <f t="shared" ca="1" si="75"/>
        <v>4.2495894678080868</v>
      </c>
    </row>
    <row r="2392" spans="5:6" x14ac:dyDescent="0.25">
      <c r="E2392" s="24">
        <f t="shared" ca="1" si="74"/>
        <v>0.21954289151453632</v>
      </c>
      <c r="F2392" s="24">
        <f t="shared" ca="1" si="75"/>
        <v>30.324153200457808</v>
      </c>
    </row>
    <row r="2393" spans="5:6" x14ac:dyDescent="0.25">
      <c r="E2393" s="24">
        <f t="shared" ca="1" si="74"/>
        <v>0.82676096495892992</v>
      </c>
      <c r="F2393" s="24">
        <f t="shared" ca="1" si="75"/>
        <v>3.804793289638615</v>
      </c>
    </row>
    <row r="2394" spans="5:6" x14ac:dyDescent="0.25">
      <c r="E2394" s="24">
        <f t="shared" ca="1" si="74"/>
        <v>7.6770550999439191E-2</v>
      </c>
      <c r="F2394" s="24">
        <f t="shared" ca="1" si="75"/>
        <v>51.338683257851976</v>
      </c>
    </row>
    <row r="2395" spans="5:6" x14ac:dyDescent="0.25">
      <c r="E2395" s="24">
        <f t="shared" ca="1" si="74"/>
        <v>0.77397481006002056</v>
      </c>
      <c r="F2395" s="24">
        <f t="shared" ca="1" si="75"/>
        <v>5.1243190212821377</v>
      </c>
    </row>
    <row r="2396" spans="5:6" x14ac:dyDescent="0.25">
      <c r="E2396" s="24">
        <f t="shared" ca="1" si="74"/>
        <v>0.99837444845294676</v>
      </c>
      <c r="F2396" s="24">
        <f t="shared" ca="1" si="75"/>
        <v>3.2537483790252668E-2</v>
      </c>
    </row>
    <row r="2397" spans="5:6" x14ac:dyDescent="0.25">
      <c r="E2397" s="24">
        <f t="shared" ca="1" si="74"/>
        <v>0.72719296788943777</v>
      </c>
      <c r="F2397" s="24">
        <f t="shared" ca="1" si="75"/>
        <v>6.3712681256931765</v>
      </c>
    </row>
    <row r="2398" spans="5:6" x14ac:dyDescent="0.25">
      <c r="E2398" s="24">
        <f t="shared" ca="1" si="74"/>
        <v>0.24626593754996373</v>
      </c>
      <c r="F2398" s="24">
        <f t="shared" ca="1" si="75"/>
        <v>28.026865600183442</v>
      </c>
    </row>
    <row r="2399" spans="5:6" x14ac:dyDescent="0.25">
      <c r="E2399" s="24">
        <f t="shared" ca="1" si="74"/>
        <v>0.18945810746296199</v>
      </c>
      <c r="F2399" s="24">
        <f t="shared" ca="1" si="75"/>
        <v>33.271746953919973</v>
      </c>
    </row>
    <row r="2400" spans="5:6" x14ac:dyDescent="0.25">
      <c r="E2400" s="24">
        <f t="shared" ca="1" si="74"/>
        <v>0.9255668507082947</v>
      </c>
      <c r="F2400" s="24">
        <f t="shared" ca="1" si="75"/>
        <v>1.5469783517103022</v>
      </c>
    </row>
    <row r="2401" spans="5:6" x14ac:dyDescent="0.25">
      <c r="E2401" s="24">
        <f t="shared" ca="1" si="74"/>
        <v>0.23442052892419174</v>
      </c>
      <c r="F2401" s="24">
        <f t="shared" ca="1" si="75"/>
        <v>29.012772887592835</v>
      </c>
    </row>
    <row r="2402" spans="5:6" x14ac:dyDescent="0.25">
      <c r="E2402" s="24">
        <f t="shared" ca="1" si="74"/>
        <v>0.95098434013362532</v>
      </c>
      <c r="F2402" s="24">
        <f t="shared" ca="1" si="75"/>
        <v>1.0051536661757243</v>
      </c>
    </row>
    <row r="2403" spans="5:6" x14ac:dyDescent="0.25">
      <c r="E2403" s="24">
        <f t="shared" ca="1" si="74"/>
        <v>0.28402511751746329</v>
      </c>
      <c r="F2403" s="24">
        <f t="shared" ca="1" si="75"/>
        <v>25.173852055375836</v>
      </c>
    </row>
    <row r="2404" spans="5:6" x14ac:dyDescent="0.25">
      <c r="E2404" s="24">
        <f t="shared" ca="1" si="74"/>
        <v>0.81879440646826684</v>
      </c>
      <c r="F2404" s="24">
        <f t="shared" ca="1" si="75"/>
        <v>3.998445131912729</v>
      </c>
    </row>
    <row r="2405" spans="5:6" x14ac:dyDescent="0.25">
      <c r="E2405" s="24">
        <f t="shared" ca="1" si="74"/>
        <v>0.44720829628848402</v>
      </c>
      <c r="F2405" s="24">
        <f t="shared" ca="1" si="75"/>
        <v>16.094616113686751</v>
      </c>
    </row>
    <row r="2406" spans="5:6" x14ac:dyDescent="0.25">
      <c r="E2406" s="24">
        <f t="shared" ca="1" si="74"/>
        <v>0.17474957287394544</v>
      </c>
      <c r="F2406" s="24">
        <f t="shared" ca="1" si="75"/>
        <v>34.888026841664953</v>
      </c>
    </row>
    <row r="2407" spans="5:6" x14ac:dyDescent="0.25">
      <c r="E2407" s="24">
        <f t="shared" ca="1" si="74"/>
        <v>0.91302149614164752</v>
      </c>
      <c r="F2407" s="24">
        <f t="shared" ca="1" si="75"/>
        <v>1.8199170829987192</v>
      </c>
    </row>
    <row r="2408" spans="5:6" x14ac:dyDescent="0.25">
      <c r="E2408" s="24">
        <f t="shared" ca="1" si="74"/>
        <v>0.38356583612241646</v>
      </c>
      <c r="F2408" s="24">
        <f t="shared" ca="1" si="75"/>
        <v>19.164880022846642</v>
      </c>
    </row>
    <row r="2409" spans="5:6" x14ac:dyDescent="0.25">
      <c r="E2409" s="24">
        <f t="shared" ca="1" si="74"/>
        <v>0.52504142961340861</v>
      </c>
      <c r="F2409" s="24">
        <f t="shared" ca="1" si="75"/>
        <v>12.885562119093478</v>
      </c>
    </row>
    <row r="2410" spans="5:6" x14ac:dyDescent="0.25">
      <c r="E2410" s="24">
        <f t="shared" ca="1" si="74"/>
        <v>0.41165574818090922</v>
      </c>
      <c r="F2410" s="24">
        <f t="shared" ca="1" si="75"/>
        <v>17.751356831547358</v>
      </c>
    </row>
    <row r="2411" spans="5:6" x14ac:dyDescent="0.25">
      <c r="E2411" s="24">
        <f t="shared" ca="1" si="74"/>
        <v>0.28564986031225381</v>
      </c>
      <c r="F2411" s="24">
        <f t="shared" ca="1" si="75"/>
        <v>25.05976965657851</v>
      </c>
    </row>
    <row r="2412" spans="5:6" x14ac:dyDescent="0.25">
      <c r="E2412" s="24">
        <f t="shared" ca="1" si="74"/>
        <v>0.13263203785381505</v>
      </c>
      <c r="F2412" s="24">
        <f t="shared" ca="1" si="75"/>
        <v>40.403532352803424</v>
      </c>
    </row>
    <row r="2413" spans="5:6" x14ac:dyDescent="0.25">
      <c r="E2413" s="24">
        <f t="shared" ca="1" si="74"/>
        <v>0.25184632089880266</v>
      </c>
      <c r="F2413" s="24">
        <f t="shared" ca="1" si="75"/>
        <v>27.578724304010489</v>
      </c>
    </row>
    <row r="2414" spans="5:6" x14ac:dyDescent="0.25">
      <c r="E2414" s="24">
        <f t="shared" ca="1" si="74"/>
        <v>0.57397243765501949</v>
      </c>
      <c r="F2414" s="24">
        <f t="shared" ca="1" si="75"/>
        <v>11.103478036761738</v>
      </c>
    </row>
    <row r="2415" spans="5:6" x14ac:dyDescent="0.25">
      <c r="E2415" s="24">
        <f t="shared" ca="1" si="74"/>
        <v>0.98635118610685291</v>
      </c>
      <c r="F2415" s="24">
        <f t="shared" ca="1" si="75"/>
        <v>0.27485630543428047</v>
      </c>
    </row>
    <row r="2416" spans="5:6" x14ac:dyDescent="0.25">
      <c r="E2416" s="24">
        <f t="shared" ca="1" si="74"/>
        <v>0.5988502379208912</v>
      </c>
      <c r="F2416" s="24">
        <f t="shared" ca="1" si="75"/>
        <v>10.254874645847938</v>
      </c>
    </row>
    <row r="2417" spans="5:6" x14ac:dyDescent="0.25">
      <c r="E2417" s="24">
        <f t="shared" ca="1" si="74"/>
        <v>0.91492796076084437</v>
      </c>
      <c r="F2417" s="24">
        <f t="shared" ca="1" si="75"/>
        <v>1.778198964300181</v>
      </c>
    </row>
    <row r="2418" spans="5:6" x14ac:dyDescent="0.25">
      <c r="E2418" s="24">
        <f t="shared" ca="1" si="74"/>
        <v>0.63627345241025846</v>
      </c>
      <c r="F2418" s="24">
        <f t="shared" ca="1" si="75"/>
        <v>9.0425370285394671</v>
      </c>
    </row>
    <row r="2419" spans="5:6" x14ac:dyDescent="0.25">
      <c r="E2419" s="24">
        <f t="shared" ca="1" si="74"/>
        <v>0.33572344679220933</v>
      </c>
      <c r="F2419" s="24">
        <f t="shared" ca="1" si="75"/>
        <v>21.829350659086913</v>
      </c>
    </row>
    <row r="2420" spans="5:6" x14ac:dyDescent="0.25">
      <c r="E2420" s="24">
        <f t="shared" ca="1" si="74"/>
        <v>2.4476044945009878E-4</v>
      </c>
      <c r="F2420" s="24">
        <f t="shared" ca="1" si="75"/>
        <v>166.30461166165213</v>
      </c>
    </row>
    <row r="2421" spans="5:6" x14ac:dyDescent="0.25">
      <c r="E2421" s="24">
        <f t="shared" ca="1" si="74"/>
        <v>0.17454585638296671</v>
      </c>
      <c r="F2421" s="24">
        <f t="shared" ca="1" si="75"/>
        <v>34.911355691345008</v>
      </c>
    </row>
    <row r="2422" spans="5:6" x14ac:dyDescent="0.25">
      <c r="E2422" s="24">
        <f t="shared" ca="1" si="74"/>
        <v>0.30576045561821874</v>
      </c>
      <c r="F2422" s="24">
        <f t="shared" ca="1" si="75"/>
        <v>23.699066167482751</v>
      </c>
    </row>
    <row r="2423" spans="5:6" x14ac:dyDescent="0.25">
      <c r="E2423" s="24">
        <f t="shared" ca="1" si="74"/>
        <v>0.9704461103292481</v>
      </c>
      <c r="F2423" s="24">
        <f t="shared" ca="1" si="75"/>
        <v>0.59998811307696143</v>
      </c>
    </row>
    <row r="2424" spans="5:6" x14ac:dyDescent="0.25">
      <c r="E2424" s="24">
        <f t="shared" ca="1" si="74"/>
        <v>0.45054946479942592</v>
      </c>
      <c r="F2424" s="24">
        <f t="shared" ca="1" si="75"/>
        <v>15.94574816369097</v>
      </c>
    </row>
    <row r="2425" spans="5:6" x14ac:dyDescent="0.25">
      <c r="E2425" s="24">
        <f t="shared" ca="1" si="74"/>
        <v>3.4713177170592857E-2</v>
      </c>
      <c r="F2425" s="24">
        <f t="shared" ca="1" si="75"/>
        <v>67.212718371283799</v>
      </c>
    </row>
    <row r="2426" spans="5:6" x14ac:dyDescent="0.25">
      <c r="E2426" s="24">
        <f t="shared" ca="1" si="74"/>
        <v>0.50909135222142698</v>
      </c>
      <c r="F2426" s="24">
        <f t="shared" ca="1" si="75"/>
        <v>13.502556092453998</v>
      </c>
    </row>
    <row r="2427" spans="5:6" x14ac:dyDescent="0.25">
      <c r="E2427" s="24">
        <f t="shared" ca="1" si="74"/>
        <v>0.79453582239675768</v>
      </c>
      <c r="F2427" s="24">
        <f t="shared" ca="1" si="75"/>
        <v>4.5999441209203598</v>
      </c>
    </row>
    <row r="2428" spans="5:6" x14ac:dyDescent="0.25">
      <c r="E2428" s="24">
        <f t="shared" ca="1" si="74"/>
        <v>0.33898900133522492</v>
      </c>
      <c r="F2428" s="24">
        <f t="shared" ca="1" si="75"/>
        <v>21.63575233133767</v>
      </c>
    </row>
    <row r="2429" spans="5:6" x14ac:dyDescent="0.25">
      <c r="E2429" s="24">
        <f t="shared" ca="1" si="74"/>
        <v>0.16183963256999367</v>
      </c>
      <c r="F2429" s="24">
        <f t="shared" ca="1" si="75"/>
        <v>36.422987129079658</v>
      </c>
    </row>
    <row r="2430" spans="5:6" x14ac:dyDescent="0.25">
      <c r="E2430" s="24">
        <f t="shared" ca="1" si="74"/>
        <v>2.6220108137071652E-2</v>
      </c>
      <c r="F2430" s="24">
        <f t="shared" ca="1" si="75"/>
        <v>72.824573528684013</v>
      </c>
    </row>
    <row r="2431" spans="5:6" x14ac:dyDescent="0.25">
      <c r="E2431" s="24">
        <f t="shared" ca="1" si="74"/>
        <v>3.671862390275249E-2</v>
      </c>
      <c r="F2431" s="24">
        <f t="shared" ca="1" si="75"/>
        <v>66.089423786946099</v>
      </c>
    </row>
    <row r="2432" spans="5:6" x14ac:dyDescent="0.25">
      <c r="E2432" s="24">
        <f t="shared" ca="1" si="74"/>
        <v>3.1463943717420673E-2</v>
      </c>
      <c r="F2432" s="24">
        <f t="shared" ca="1" si="75"/>
        <v>69.178260652942257</v>
      </c>
    </row>
    <row r="2433" spans="5:6" x14ac:dyDescent="0.25">
      <c r="E2433" s="24">
        <f t="shared" ca="1" si="74"/>
        <v>0.34615623603546863</v>
      </c>
      <c r="F2433" s="24">
        <f t="shared" ca="1" si="75"/>
        <v>21.217301132132615</v>
      </c>
    </row>
    <row r="2434" spans="5:6" x14ac:dyDescent="0.25">
      <c r="E2434" s="24">
        <f t="shared" ca="1" si="74"/>
        <v>0.38521884137808093</v>
      </c>
      <c r="F2434" s="24">
        <f t="shared" ca="1" si="75"/>
        <v>19.078873740389728</v>
      </c>
    </row>
    <row r="2435" spans="5:6" x14ac:dyDescent="0.25">
      <c r="E2435" s="24">
        <f t="shared" ca="1" si="74"/>
        <v>0.59882240384346652</v>
      </c>
      <c r="F2435" s="24">
        <f t="shared" ca="1" si="75"/>
        <v>10.255804251366477</v>
      </c>
    </row>
    <row r="2436" spans="5:6" x14ac:dyDescent="0.25">
      <c r="E2436" s="24">
        <f t="shared" ref="E2436:E2499" ca="1" si="76">RAND()</f>
        <v>0.41731293657534951</v>
      </c>
      <c r="F2436" s="24">
        <f t="shared" ref="F2436:F2499" ca="1" si="77">-LOG(E2436,EXP(1))/$C$3</f>
        <v>17.478377824106094</v>
      </c>
    </row>
    <row r="2437" spans="5:6" x14ac:dyDescent="0.25">
      <c r="E2437" s="24">
        <f t="shared" ca="1" si="76"/>
        <v>0.69562079573677094</v>
      </c>
      <c r="F2437" s="24">
        <f t="shared" ca="1" si="77"/>
        <v>7.2590120167014449</v>
      </c>
    </row>
    <row r="2438" spans="5:6" x14ac:dyDescent="0.25">
      <c r="E2438" s="24">
        <f t="shared" ca="1" si="76"/>
        <v>0.73622741447709983</v>
      </c>
      <c r="F2438" s="24">
        <f t="shared" ca="1" si="77"/>
        <v>6.1243244183730967</v>
      </c>
    </row>
    <row r="2439" spans="5:6" x14ac:dyDescent="0.25">
      <c r="E2439" s="24">
        <f t="shared" ca="1" si="76"/>
        <v>0.37074018112888341</v>
      </c>
      <c r="F2439" s="24">
        <f t="shared" ca="1" si="77"/>
        <v>19.845075642418227</v>
      </c>
    </row>
    <row r="2440" spans="5:6" x14ac:dyDescent="0.25">
      <c r="E2440" s="24">
        <f t="shared" ca="1" si="76"/>
        <v>0.49405412589435316</v>
      </c>
      <c r="F2440" s="24">
        <f t="shared" ca="1" si="77"/>
        <v>14.102204024168705</v>
      </c>
    </row>
    <row r="2441" spans="5:6" x14ac:dyDescent="0.25">
      <c r="E2441" s="24">
        <f t="shared" ca="1" si="76"/>
        <v>0.45644967396330605</v>
      </c>
      <c r="F2441" s="24">
        <f t="shared" ca="1" si="77"/>
        <v>15.685536565183257</v>
      </c>
    </row>
    <row r="2442" spans="5:6" x14ac:dyDescent="0.25">
      <c r="E2442" s="24">
        <f t="shared" ca="1" si="76"/>
        <v>0.74394630496545322</v>
      </c>
      <c r="F2442" s="24">
        <f t="shared" ca="1" si="77"/>
        <v>5.9157283499767459</v>
      </c>
    </row>
    <row r="2443" spans="5:6" x14ac:dyDescent="0.25">
      <c r="E2443" s="24">
        <f t="shared" ca="1" si="76"/>
        <v>0.6246238925745643</v>
      </c>
      <c r="F2443" s="24">
        <f t="shared" ca="1" si="77"/>
        <v>9.4121116452760685</v>
      </c>
    </row>
    <row r="2444" spans="5:6" x14ac:dyDescent="0.25">
      <c r="E2444" s="24">
        <f t="shared" ca="1" si="76"/>
        <v>0.93033878464096631</v>
      </c>
      <c r="F2444" s="24">
        <f t="shared" ca="1" si="77"/>
        <v>1.4441294922033494</v>
      </c>
    </row>
    <row r="2445" spans="5:6" x14ac:dyDescent="0.25">
      <c r="E2445" s="24">
        <f t="shared" ca="1" si="76"/>
        <v>1.3411087047518366E-2</v>
      </c>
      <c r="F2445" s="24">
        <f t="shared" ca="1" si="77"/>
        <v>86.233470450383408</v>
      </c>
    </row>
    <row r="2446" spans="5:6" x14ac:dyDescent="0.25">
      <c r="E2446" s="24">
        <f t="shared" ca="1" si="76"/>
        <v>0.40472514149065031</v>
      </c>
      <c r="F2446" s="24">
        <f t="shared" ca="1" si="77"/>
        <v>18.090942105152351</v>
      </c>
    </row>
    <row r="2447" spans="5:6" x14ac:dyDescent="0.25">
      <c r="E2447" s="24">
        <f t="shared" ca="1" si="76"/>
        <v>0.3796936628480746</v>
      </c>
      <c r="F2447" s="24">
        <f t="shared" ca="1" si="77"/>
        <v>19.367810035509635</v>
      </c>
    </row>
    <row r="2448" spans="5:6" x14ac:dyDescent="0.25">
      <c r="E2448" s="24">
        <f t="shared" ca="1" si="76"/>
        <v>9.4172348595109701E-2</v>
      </c>
      <c r="F2448" s="24">
        <f t="shared" ca="1" si="77"/>
        <v>47.252573596419346</v>
      </c>
    </row>
    <row r="2449" spans="5:6" x14ac:dyDescent="0.25">
      <c r="E2449" s="24">
        <f t="shared" ca="1" si="76"/>
        <v>0.69087227456991473</v>
      </c>
      <c r="F2449" s="24">
        <f t="shared" ca="1" si="77"/>
        <v>7.3960062746515964</v>
      </c>
    </row>
    <row r="2450" spans="5:6" x14ac:dyDescent="0.25">
      <c r="E2450" s="24">
        <f t="shared" ca="1" si="76"/>
        <v>0.75388395294247401</v>
      </c>
      <c r="F2450" s="24">
        <f t="shared" ca="1" si="77"/>
        <v>5.6503366276735507</v>
      </c>
    </row>
    <row r="2451" spans="5:6" x14ac:dyDescent="0.25">
      <c r="E2451" s="24">
        <f t="shared" ca="1" si="76"/>
        <v>0.13034984512854975</v>
      </c>
      <c r="F2451" s="24">
        <f t="shared" ca="1" si="77"/>
        <v>40.750666534467904</v>
      </c>
    </row>
    <row r="2452" spans="5:6" x14ac:dyDescent="0.25">
      <c r="E2452" s="24">
        <f t="shared" ca="1" si="76"/>
        <v>0.93361661958702391</v>
      </c>
      <c r="F2452" s="24">
        <f t="shared" ca="1" si="77"/>
        <v>1.373787931080608</v>
      </c>
    </row>
    <row r="2453" spans="5:6" x14ac:dyDescent="0.25">
      <c r="E2453" s="24">
        <f t="shared" ca="1" si="76"/>
        <v>8.6404921006088431E-2</v>
      </c>
      <c r="F2453" s="24">
        <f t="shared" ca="1" si="77"/>
        <v>48.974212974101533</v>
      </c>
    </row>
    <row r="2454" spans="5:6" x14ac:dyDescent="0.25">
      <c r="E2454" s="24">
        <f t="shared" ca="1" si="76"/>
        <v>0.60841916775988159</v>
      </c>
      <c r="F2454" s="24">
        <f t="shared" ca="1" si="77"/>
        <v>9.9378242779904138</v>
      </c>
    </row>
    <row r="2455" spans="5:6" x14ac:dyDescent="0.25">
      <c r="E2455" s="24">
        <f t="shared" ca="1" si="76"/>
        <v>0.93144310007077247</v>
      </c>
      <c r="F2455" s="24">
        <f t="shared" ca="1" si="77"/>
        <v>1.4204035000582205</v>
      </c>
    </row>
    <row r="2456" spans="5:6" x14ac:dyDescent="0.25">
      <c r="E2456" s="24">
        <f t="shared" ca="1" si="76"/>
        <v>0.36431549889562664</v>
      </c>
      <c r="F2456" s="24">
        <f t="shared" ca="1" si="77"/>
        <v>20.194700631060257</v>
      </c>
    </row>
    <row r="2457" spans="5:6" x14ac:dyDescent="0.25">
      <c r="E2457" s="24">
        <f t="shared" ca="1" si="76"/>
        <v>0.53505814697658105</v>
      </c>
      <c r="F2457" s="24">
        <f t="shared" ca="1" si="77"/>
        <v>12.507597041089689</v>
      </c>
    </row>
    <row r="2458" spans="5:6" x14ac:dyDescent="0.25">
      <c r="E2458" s="24">
        <f t="shared" ca="1" si="76"/>
        <v>0.29559734961502304</v>
      </c>
      <c r="F2458" s="24">
        <f t="shared" ca="1" si="77"/>
        <v>24.375141121359295</v>
      </c>
    </row>
    <row r="2459" spans="5:6" x14ac:dyDescent="0.25">
      <c r="E2459" s="24">
        <f t="shared" ca="1" si="76"/>
        <v>0.86363633930476136</v>
      </c>
      <c r="F2459" s="24">
        <f t="shared" ca="1" si="77"/>
        <v>2.9320700473061998</v>
      </c>
    </row>
    <row r="2460" spans="5:6" x14ac:dyDescent="0.25">
      <c r="E2460" s="24">
        <f t="shared" ca="1" si="76"/>
        <v>0.59608143176295103</v>
      </c>
      <c r="F2460" s="24">
        <f t="shared" ca="1" si="77"/>
        <v>10.347559815502608</v>
      </c>
    </row>
    <row r="2461" spans="5:6" x14ac:dyDescent="0.25">
      <c r="E2461" s="24">
        <f t="shared" ca="1" si="76"/>
        <v>2.1425531823546229E-2</v>
      </c>
      <c r="F2461" s="24">
        <f t="shared" ca="1" si="77"/>
        <v>76.863439844742317</v>
      </c>
    </row>
    <row r="2462" spans="5:6" x14ac:dyDescent="0.25">
      <c r="E2462" s="24">
        <f t="shared" ca="1" si="76"/>
        <v>0.56991840606072308</v>
      </c>
      <c r="F2462" s="24">
        <f t="shared" ca="1" si="77"/>
        <v>11.245241513239554</v>
      </c>
    </row>
    <row r="2463" spans="5:6" x14ac:dyDescent="0.25">
      <c r="E2463" s="24">
        <f t="shared" ca="1" si="76"/>
        <v>0.97182247975995595</v>
      </c>
      <c r="F2463" s="24">
        <f t="shared" ca="1" si="77"/>
        <v>0.57164250386262405</v>
      </c>
    </row>
    <row r="2464" spans="5:6" x14ac:dyDescent="0.25">
      <c r="E2464" s="24">
        <f t="shared" ca="1" si="76"/>
        <v>0.53538050360646505</v>
      </c>
      <c r="F2464" s="24">
        <f t="shared" ca="1" si="77"/>
        <v>12.495551263801918</v>
      </c>
    </row>
    <row r="2465" spans="5:6" x14ac:dyDescent="0.25">
      <c r="E2465" s="24">
        <f t="shared" ca="1" si="76"/>
        <v>0.73050911781054162</v>
      </c>
      <c r="F2465" s="24">
        <f t="shared" ca="1" si="77"/>
        <v>6.2802713253378659</v>
      </c>
    </row>
    <row r="2466" spans="5:6" x14ac:dyDescent="0.25">
      <c r="E2466" s="24">
        <f t="shared" ca="1" si="76"/>
        <v>0.33972663196256503</v>
      </c>
      <c r="F2466" s="24">
        <f t="shared" ca="1" si="77"/>
        <v>21.592280168236208</v>
      </c>
    </row>
    <row r="2467" spans="5:6" x14ac:dyDescent="0.25">
      <c r="E2467" s="24">
        <f t="shared" ca="1" si="76"/>
        <v>0.87209407167352671</v>
      </c>
      <c r="F2467" s="24">
        <f t="shared" ca="1" si="77"/>
        <v>2.7371596106455192</v>
      </c>
    </row>
    <row r="2468" spans="5:6" x14ac:dyDescent="0.25">
      <c r="E2468" s="24">
        <f t="shared" ca="1" si="76"/>
        <v>0.22954824568322052</v>
      </c>
      <c r="F2468" s="24">
        <f t="shared" ca="1" si="77"/>
        <v>29.43284101465845</v>
      </c>
    </row>
    <row r="2469" spans="5:6" x14ac:dyDescent="0.25">
      <c r="E2469" s="24">
        <f t="shared" ca="1" si="76"/>
        <v>0.21497938101878489</v>
      </c>
      <c r="F2469" s="24">
        <f t="shared" ca="1" si="77"/>
        <v>30.744263153831952</v>
      </c>
    </row>
    <row r="2470" spans="5:6" x14ac:dyDescent="0.25">
      <c r="E2470" s="24">
        <f t="shared" ca="1" si="76"/>
        <v>0.69836816019766501</v>
      </c>
      <c r="F2470" s="24">
        <f t="shared" ca="1" si="77"/>
        <v>7.1801773026554976</v>
      </c>
    </row>
    <row r="2471" spans="5:6" x14ac:dyDescent="0.25">
      <c r="E2471" s="24">
        <f t="shared" ca="1" si="76"/>
        <v>0.95559279595199553</v>
      </c>
      <c r="F2471" s="24">
        <f t="shared" ca="1" si="77"/>
        <v>0.90846804656526969</v>
      </c>
    </row>
    <row r="2472" spans="5:6" x14ac:dyDescent="0.25">
      <c r="E2472" s="24">
        <f t="shared" ca="1" si="76"/>
        <v>0.61224466709444036</v>
      </c>
      <c r="F2472" s="24">
        <f t="shared" ca="1" si="77"/>
        <v>9.8124658705524617</v>
      </c>
    </row>
    <row r="2473" spans="5:6" x14ac:dyDescent="0.25">
      <c r="E2473" s="24">
        <f t="shared" ca="1" si="76"/>
        <v>0.9986348505323186</v>
      </c>
      <c r="F2473" s="24">
        <f t="shared" ca="1" si="77"/>
        <v>2.7321642662621753E-2</v>
      </c>
    </row>
    <row r="2474" spans="5:6" x14ac:dyDescent="0.25">
      <c r="E2474" s="24">
        <f t="shared" ca="1" si="76"/>
        <v>0.23323274161315377</v>
      </c>
      <c r="F2474" s="24">
        <f t="shared" ca="1" si="77"/>
        <v>29.114368658650793</v>
      </c>
    </row>
    <row r="2475" spans="5:6" x14ac:dyDescent="0.25">
      <c r="E2475" s="24">
        <f t="shared" ca="1" si="76"/>
        <v>0.27517261569031282</v>
      </c>
      <c r="F2475" s="24">
        <f t="shared" ca="1" si="77"/>
        <v>25.807133696267254</v>
      </c>
    </row>
    <row r="2476" spans="5:6" x14ac:dyDescent="0.25">
      <c r="E2476" s="24">
        <f t="shared" ca="1" si="76"/>
        <v>3.0119734992966718E-2</v>
      </c>
      <c r="F2476" s="24">
        <f t="shared" ca="1" si="77"/>
        <v>70.05149348926858</v>
      </c>
    </row>
    <row r="2477" spans="5:6" x14ac:dyDescent="0.25">
      <c r="E2477" s="24">
        <f t="shared" ca="1" si="76"/>
        <v>0.7454221376612955</v>
      </c>
      <c r="F2477" s="24">
        <f t="shared" ca="1" si="77"/>
        <v>5.876091866843459</v>
      </c>
    </row>
    <row r="2478" spans="5:6" x14ac:dyDescent="0.25">
      <c r="E2478" s="24">
        <f t="shared" ca="1" si="76"/>
        <v>0.94263891936699395</v>
      </c>
      <c r="F2478" s="24">
        <f t="shared" ca="1" si="77"/>
        <v>1.1814395193528293</v>
      </c>
    </row>
    <row r="2479" spans="5:6" x14ac:dyDescent="0.25">
      <c r="E2479" s="24">
        <f t="shared" ca="1" si="76"/>
        <v>0.31565023297277339</v>
      </c>
      <c r="F2479" s="24">
        <f t="shared" ca="1" si="77"/>
        <v>23.062410721913533</v>
      </c>
    </row>
    <row r="2480" spans="5:6" x14ac:dyDescent="0.25">
      <c r="E2480" s="24">
        <f t="shared" ca="1" si="76"/>
        <v>0.13386922787534206</v>
      </c>
      <c r="F2480" s="24">
        <f t="shared" ca="1" si="77"/>
        <v>40.217837338416523</v>
      </c>
    </row>
    <row r="2481" spans="5:6" x14ac:dyDescent="0.25">
      <c r="E2481" s="24">
        <f t="shared" ca="1" si="76"/>
        <v>0.72987138112564498</v>
      </c>
      <c r="F2481" s="24">
        <f t="shared" ca="1" si="77"/>
        <v>6.2977390120373249</v>
      </c>
    </row>
    <row r="2482" spans="5:6" x14ac:dyDescent="0.25">
      <c r="E2482" s="24">
        <f t="shared" ca="1" si="76"/>
        <v>0.21456552734822798</v>
      </c>
      <c r="F2482" s="24">
        <f t="shared" ca="1" si="77"/>
        <v>30.782801969266824</v>
      </c>
    </row>
    <row r="2483" spans="5:6" x14ac:dyDescent="0.25">
      <c r="E2483" s="24">
        <f t="shared" ca="1" si="76"/>
        <v>0.33299872351737991</v>
      </c>
      <c r="F2483" s="24">
        <f t="shared" ca="1" si="77"/>
        <v>21.992332445803633</v>
      </c>
    </row>
    <row r="2484" spans="5:6" x14ac:dyDescent="0.25">
      <c r="E2484" s="24">
        <f t="shared" ca="1" si="76"/>
        <v>0.63037339180602514</v>
      </c>
      <c r="F2484" s="24">
        <f t="shared" ca="1" si="77"/>
        <v>9.2288589951759423</v>
      </c>
    </row>
    <row r="2485" spans="5:6" x14ac:dyDescent="0.25">
      <c r="E2485" s="24">
        <f t="shared" ca="1" si="76"/>
        <v>0.49098005084231533</v>
      </c>
      <c r="F2485" s="24">
        <f t="shared" ca="1" si="77"/>
        <v>14.227035633241506</v>
      </c>
    </row>
    <row r="2486" spans="5:6" x14ac:dyDescent="0.25">
      <c r="E2486" s="24">
        <f t="shared" ca="1" si="76"/>
        <v>0.68196383233057445</v>
      </c>
      <c r="F2486" s="24">
        <f t="shared" ca="1" si="77"/>
        <v>7.6555730863652078</v>
      </c>
    </row>
    <row r="2487" spans="5:6" x14ac:dyDescent="0.25">
      <c r="E2487" s="24">
        <f t="shared" ca="1" si="76"/>
        <v>0.35449507029917005</v>
      </c>
      <c r="F2487" s="24">
        <f t="shared" ca="1" si="77"/>
        <v>20.741216783477327</v>
      </c>
    </row>
    <row r="2488" spans="5:6" x14ac:dyDescent="0.25">
      <c r="E2488" s="24">
        <f t="shared" ca="1" si="76"/>
        <v>0.42346800548638974</v>
      </c>
      <c r="F2488" s="24">
        <f t="shared" ca="1" si="77"/>
        <v>17.185546311837367</v>
      </c>
    </row>
    <row r="2489" spans="5:6" x14ac:dyDescent="0.25">
      <c r="E2489" s="24">
        <f t="shared" ca="1" si="76"/>
        <v>0.55280989544432546</v>
      </c>
      <c r="F2489" s="24">
        <f t="shared" ca="1" si="77"/>
        <v>11.854822122043892</v>
      </c>
    </row>
    <row r="2490" spans="5:6" x14ac:dyDescent="0.25">
      <c r="E2490" s="24">
        <f t="shared" ca="1" si="76"/>
        <v>0.13937316399504496</v>
      </c>
      <c r="F2490" s="24">
        <f t="shared" ca="1" si="77"/>
        <v>39.412006199684853</v>
      </c>
    </row>
    <row r="2491" spans="5:6" x14ac:dyDescent="0.25">
      <c r="E2491" s="24">
        <f t="shared" ca="1" si="76"/>
        <v>0.32405213219504458</v>
      </c>
      <c r="F2491" s="24">
        <f t="shared" ca="1" si="77"/>
        <v>22.537017485931248</v>
      </c>
    </row>
    <row r="2492" spans="5:6" x14ac:dyDescent="0.25">
      <c r="E2492" s="24">
        <f t="shared" ca="1" si="76"/>
        <v>0.38680373286592729</v>
      </c>
      <c r="F2492" s="24">
        <f t="shared" ca="1" si="77"/>
        <v>18.996757296275305</v>
      </c>
    </row>
    <row r="2493" spans="5:6" x14ac:dyDescent="0.25">
      <c r="E2493" s="24">
        <f t="shared" ca="1" si="76"/>
        <v>0.48507338929841137</v>
      </c>
      <c r="F2493" s="24">
        <f t="shared" ca="1" si="77"/>
        <v>14.469101627020692</v>
      </c>
    </row>
    <row r="2494" spans="5:6" x14ac:dyDescent="0.25">
      <c r="E2494" s="24">
        <f t="shared" ca="1" si="76"/>
        <v>0.39384677916296051</v>
      </c>
      <c r="F2494" s="24">
        <f t="shared" ca="1" si="77"/>
        <v>18.635866613858525</v>
      </c>
    </row>
    <row r="2495" spans="5:6" x14ac:dyDescent="0.25">
      <c r="E2495" s="24">
        <f t="shared" ca="1" si="76"/>
        <v>0.70343004046255608</v>
      </c>
      <c r="F2495" s="24">
        <f t="shared" ca="1" si="77"/>
        <v>7.0357370468832654</v>
      </c>
    </row>
    <row r="2496" spans="5:6" x14ac:dyDescent="0.25">
      <c r="E2496" s="24">
        <f t="shared" ca="1" si="76"/>
        <v>0.52016472635190225</v>
      </c>
      <c r="F2496" s="24">
        <f t="shared" ca="1" si="77"/>
        <v>13.07219472250693</v>
      </c>
    </row>
    <row r="2497" spans="5:6" x14ac:dyDescent="0.25">
      <c r="E2497" s="24">
        <f t="shared" ca="1" si="76"/>
        <v>0.68518960499958326</v>
      </c>
      <c r="F2497" s="24">
        <f t="shared" ca="1" si="77"/>
        <v>7.5611936680184453</v>
      </c>
    </row>
    <row r="2498" spans="5:6" x14ac:dyDescent="0.25">
      <c r="E2498" s="24">
        <f t="shared" ca="1" si="76"/>
        <v>0.57844945527832115</v>
      </c>
      <c r="F2498" s="24">
        <f t="shared" ca="1" si="77"/>
        <v>10.948082163991625</v>
      </c>
    </row>
    <row r="2499" spans="5:6" x14ac:dyDescent="0.25">
      <c r="E2499" s="24">
        <f t="shared" ca="1" si="76"/>
        <v>0.92207736039213295</v>
      </c>
      <c r="F2499" s="24">
        <f t="shared" ca="1" si="77"/>
        <v>1.6225230792949559</v>
      </c>
    </row>
    <row r="2500" spans="5:6" x14ac:dyDescent="0.25">
      <c r="E2500" s="24">
        <f t="shared" ref="E2500:E2563" ca="1" si="78">RAND()</f>
        <v>0.20663186250151289</v>
      </c>
      <c r="F2500" s="24">
        <f t="shared" ref="F2500:F2563" ca="1" si="79">-LOG(E2500,EXP(1))/$C$3</f>
        <v>31.536330220878938</v>
      </c>
    </row>
    <row r="2501" spans="5:6" x14ac:dyDescent="0.25">
      <c r="E2501" s="24">
        <f t="shared" ca="1" si="78"/>
        <v>0.42323659414148873</v>
      </c>
      <c r="F2501" s="24">
        <f t="shared" ca="1" si="79"/>
        <v>17.196478641755721</v>
      </c>
    </row>
    <row r="2502" spans="5:6" x14ac:dyDescent="0.25">
      <c r="E2502" s="24">
        <f t="shared" ca="1" si="78"/>
        <v>0.14825439516246519</v>
      </c>
      <c r="F2502" s="24">
        <f t="shared" ca="1" si="79"/>
        <v>38.176511891588255</v>
      </c>
    </row>
    <row r="2503" spans="5:6" x14ac:dyDescent="0.25">
      <c r="E2503" s="24">
        <f t="shared" ca="1" si="78"/>
        <v>0.57506734424598649</v>
      </c>
      <c r="F2503" s="24">
        <f t="shared" ca="1" si="79"/>
        <v>11.065362492300915</v>
      </c>
    </row>
    <row r="2504" spans="5:6" x14ac:dyDescent="0.25">
      <c r="E2504" s="24">
        <f t="shared" ca="1" si="78"/>
        <v>0.77777388786496993</v>
      </c>
      <c r="F2504" s="24">
        <f t="shared" ca="1" si="79"/>
        <v>5.0263885921975993</v>
      </c>
    </row>
    <row r="2505" spans="5:6" x14ac:dyDescent="0.25">
      <c r="E2505" s="24">
        <f t="shared" ca="1" si="78"/>
        <v>0.95767594568139935</v>
      </c>
      <c r="F2505" s="24">
        <f t="shared" ca="1" si="79"/>
        <v>0.86491639054869673</v>
      </c>
    </row>
    <row r="2506" spans="5:6" x14ac:dyDescent="0.25">
      <c r="E2506" s="24">
        <f t="shared" ca="1" si="78"/>
        <v>0.50676026246971051</v>
      </c>
      <c r="F2506" s="24">
        <f t="shared" ca="1" si="79"/>
        <v>13.594344846230095</v>
      </c>
    </row>
    <row r="2507" spans="5:6" x14ac:dyDescent="0.25">
      <c r="E2507" s="24">
        <f t="shared" ca="1" si="78"/>
        <v>0.32568759733823205</v>
      </c>
      <c r="F2507" s="24">
        <f t="shared" ca="1" si="79"/>
        <v>22.436332948854417</v>
      </c>
    </row>
    <row r="2508" spans="5:6" x14ac:dyDescent="0.25">
      <c r="E2508" s="24">
        <f t="shared" ca="1" si="78"/>
        <v>0.84362037071136264</v>
      </c>
      <c r="F2508" s="24">
        <f t="shared" ca="1" si="79"/>
        <v>3.4010536662175581</v>
      </c>
    </row>
    <row r="2509" spans="5:6" x14ac:dyDescent="0.25">
      <c r="E2509" s="24">
        <f t="shared" ca="1" si="78"/>
        <v>0.13938003375176056</v>
      </c>
      <c r="F2509" s="24">
        <f t="shared" ca="1" si="79"/>
        <v>39.41102041630765</v>
      </c>
    </row>
    <row r="2510" spans="5:6" x14ac:dyDescent="0.25">
      <c r="E2510" s="24">
        <f t="shared" ca="1" si="78"/>
        <v>0.34408876010425038</v>
      </c>
      <c r="F2510" s="24">
        <f t="shared" ca="1" si="79"/>
        <v>21.337112626644494</v>
      </c>
    </row>
    <row r="2511" spans="5:6" x14ac:dyDescent="0.25">
      <c r="E2511" s="24">
        <f t="shared" ca="1" si="78"/>
        <v>0.24573332862524377</v>
      </c>
      <c r="F2511" s="24">
        <f t="shared" ca="1" si="79"/>
        <v>28.070167220278464</v>
      </c>
    </row>
    <row r="2512" spans="5:6" x14ac:dyDescent="0.25">
      <c r="E2512" s="24">
        <f t="shared" ca="1" si="78"/>
        <v>0.4643305451796782</v>
      </c>
      <c r="F2512" s="24">
        <f t="shared" ca="1" si="79"/>
        <v>15.343171970532699</v>
      </c>
    </row>
    <row r="2513" spans="5:6" x14ac:dyDescent="0.25">
      <c r="E2513" s="24">
        <f t="shared" ca="1" si="78"/>
        <v>0.12301260187386054</v>
      </c>
      <c r="F2513" s="24">
        <f t="shared" ca="1" si="79"/>
        <v>41.909369491975397</v>
      </c>
    </row>
    <row r="2514" spans="5:6" x14ac:dyDescent="0.25">
      <c r="E2514" s="24">
        <f t="shared" ca="1" si="78"/>
        <v>0.70563704290669071</v>
      </c>
      <c r="F2514" s="24">
        <f t="shared" ca="1" si="79"/>
        <v>6.9730855443405098</v>
      </c>
    </row>
    <row r="2515" spans="5:6" x14ac:dyDescent="0.25">
      <c r="E2515" s="24">
        <f t="shared" ca="1" si="78"/>
        <v>0.91217354377964677</v>
      </c>
      <c r="F2515" s="24">
        <f t="shared" ca="1" si="79"/>
        <v>1.8385003555687258</v>
      </c>
    </row>
    <row r="2516" spans="5:6" x14ac:dyDescent="0.25">
      <c r="E2516" s="24">
        <f t="shared" ca="1" si="78"/>
        <v>0.23637683189966441</v>
      </c>
      <c r="F2516" s="24">
        <f t="shared" ca="1" si="79"/>
        <v>28.846560041228141</v>
      </c>
    </row>
    <row r="2517" spans="5:6" x14ac:dyDescent="0.25">
      <c r="E2517" s="24">
        <f t="shared" ca="1" si="78"/>
        <v>0.66013263043084136</v>
      </c>
      <c r="F2517" s="24">
        <f t="shared" ca="1" si="79"/>
        <v>8.3062901790442503</v>
      </c>
    </row>
    <row r="2518" spans="5:6" x14ac:dyDescent="0.25">
      <c r="E2518" s="24">
        <f t="shared" ca="1" si="78"/>
        <v>0.13251842899116439</v>
      </c>
      <c r="F2518" s="24">
        <f t="shared" ca="1" si="79"/>
        <v>40.420671130035061</v>
      </c>
    </row>
    <row r="2519" spans="5:6" x14ac:dyDescent="0.25">
      <c r="E2519" s="24">
        <f t="shared" ca="1" si="78"/>
        <v>8.3669520414362819E-2</v>
      </c>
      <c r="F2519" s="24">
        <f t="shared" ca="1" si="79"/>
        <v>49.617610411238893</v>
      </c>
    </row>
    <row r="2520" spans="5:6" x14ac:dyDescent="0.25">
      <c r="E2520" s="24">
        <f t="shared" ca="1" si="78"/>
        <v>0.28208512097054139</v>
      </c>
      <c r="F2520" s="24">
        <f t="shared" ca="1" si="79"/>
        <v>25.310928123550429</v>
      </c>
    </row>
    <row r="2521" spans="5:6" x14ac:dyDescent="0.25">
      <c r="E2521" s="24">
        <f t="shared" ca="1" si="78"/>
        <v>0.35625997442106494</v>
      </c>
      <c r="F2521" s="24">
        <f t="shared" ca="1" si="79"/>
        <v>20.641890988326093</v>
      </c>
    </row>
    <row r="2522" spans="5:6" x14ac:dyDescent="0.25">
      <c r="E2522" s="24">
        <f t="shared" ca="1" si="78"/>
        <v>6.4241314319497311E-2</v>
      </c>
      <c r="F2522" s="24">
        <f t="shared" ca="1" si="79"/>
        <v>54.902175000679492</v>
      </c>
    </row>
    <row r="2523" spans="5:6" x14ac:dyDescent="0.25">
      <c r="E2523" s="24">
        <f t="shared" ca="1" si="78"/>
        <v>0.86298191420457437</v>
      </c>
      <c r="F2523" s="24">
        <f t="shared" ca="1" si="79"/>
        <v>2.9472309001512218</v>
      </c>
    </row>
    <row r="2524" spans="5:6" x14ac:dyDescent="0.25">
      <c r="E2524" s="24">
        <f t="shared" ca="1" si="78"/>
        <v>0.49131586008186112</v>
      </c>
      <c r="F2524" s="24">
        <f t="shared" ca="1" si="79"/>
        <v>14.213361169207065</v>
      </c>
    </row>
    <row r="2525" spans="5:6" x14ac:dyDescent="0.25">
      <c r="E2525" s="24">
        <f t="shared" ca="1" si="78"/>
        <v>0.32534636808097239</v>
      </c>
      <c r="F2525" s="24">
        <f t="shared" ca="1" si="79"/>
        <v>22.457298324342137</v>
      </c>
    </row>
    <row r="2526" spans="5:6" x14ac:dyDescent="0.25">
      <c r="E2526" s="24">
        <f t="shared" ca="1" si="78"/>
        <v>0.49482378067440902</v>
      </c>
      <c r="F2526" s="24">
        <f t="shared" ca="1" si="79"/>
        <v>14.071071568671249</v>
      </c>
    </row>
    <row r="2527" spans="5:6" x14ac:dyDescent="0.25">
      <c r="E2527" s="24">
        <f t="shared" ca="1" si="78"/>
        <v>0.30709579371423112</v>
      </c>
      <c r="F2527" s="24">
        <f t="shared" ca="1" si="79"/>
        <v>23.611910968484832</v>
      </c>
    </row>
    <row r="2528" spans="5:6" x14ac:dyDescent="0.25">
      <c r="E2528" s="24">
        <f t="shared" ca="1" si="78"/>
        <v>0.43222357460279137</v>
      </c>
      <c r="F2528" s="24">
        <f t="shared" ca="1" si="79"/>
        <v>16.776245816193995</v>
      </c>
    </row>
    <row r="2529" spans="5:6" x14ac:dyDescent="0.25">
      <c r="E2529" s="24">
        <f t="shared" ca="1" si="78"/>
        <v>0.89220397069676205</v>
      </c>
      <c r="F2529" s="24">
        <f t="shared" ca="1" si="79"/>
        <v>2.2812101168393371</v>
      </c>
    </row>
    <row r="2530" spans="5:6" x14ac:dyDescent="0.25">
      <c r="E2530" s="24">
        <f t="shared" ca="1" si="78"/>
        <v>0.36073079390251928</v>
      </c>
      <c r="F2530" s="24">
        <f t="shared" ca="1" si="79"/>
        <v>20.392466442017547</v>
      </c>
    </row>
    <row r="2531" spans="5:6" x14ac:dyDescent="0.25">
      <c r="E2531" s="24">
        <f t="shared" ca="1" si="78"/>
        <v>0.95327557344189773</v>
      </c>
      <c r="F2531" s="24">
        <f t="shared" ca="1" si="79"/>
        <v>0.95702505941083327</v>
      </c>
    </row>
    <row r="2532" spans="5:6" x14ac:dyDescent="0.25">
      <c r="E2532" s="24">
        <f t="shared" ca="1" si="78"/>
        <v>0.44166525047905625</v>
      </c>
      <c r="F2532" s="24">
        <f t="shared" ca="1" si="79"/>
        <v>16.344060713951578</v>
      </c>
    </row>
    <row r="2533" spans="5:6" x14ac:dyDescent="0.25">
      <c r="E2533" s="24">
        <f t="shared" ca="1" si="78"/>
        <v>0.30481976709180714</v>
      </c>
      <c r="F2533" s="24">
        <f t="shared" ca="1" si="79"/>
        <v>23.760692092181593</v>
      </c>
    </row>
    <row r="2534" spans="5:6" x14ac:dyDescent="0.25">
      <c r="E2534" s="24">
        <f t="shared" ca="1" si="78"/>
        <v>0.3138002622634346</v>
      </c>
      <c r="F2534" s="24">
        <f t="shared" ca="1" si="79"/>
        <v>23.179972058347012</v>
      </c>
    </row>
    <row r="2535" spans="5:6" x14ac:dyDescent="0.25">
      <c r="E2535" s="24">
        <f t="shared" ca="1" si="78"/>
        <v>0.85726990613500809</v>
      </c>
      <c r="F2535" s="24">
        <f t="shared" ca="1" si="79"/>
        <v>3.0800493397429567</v>
      </c>
    </row>
    <row r="2536" spans="5:6" x14ac:dyDescent="0.25">
      <c r="E2536" s="24">
        <f t="shared" ca="1" si="78"/>
        <v>2.971405971208374E-2</v>
      </c>
      <c r="F2536" s="24">
        <f t="shared" ca="1" si="79"/>
        <v>70.322699084167851</v>
      </c>
    </row>
    <row r="2537" spans="5:6" x14ac:dyDescent="0.25">
      <c r="E2537" s="24">
        <f t="shared" ca="1" si="78"/>
        <v>0.43336865112919709</v>
      </c>
      <c r="F2537" s="24">
        <f t="shared" ca="1" si="79"/>
        <v>16.72333049831872</v>
      </c>
    </row>
    <row r="2538" spans="5:6" x14ac:dyDescent="0.25">
      <c r="E2538" s="24">
        <f t="shared" ca="1" si="78"/>
        <v>0.43392860395190935</v>
      </c>
      <c r="F2538" s="24">
        <f t="shared" ca="1" si="79"/>
        <v>16.697505308754941</v>
      </c>
    </row>
    <row r="2539" spans="5:6" x14ac:dyDescent="0.25">
      <c r="E2539" s="24">
        <f t="shared" ca="1" si="78"/>
        <v>0.41290523235598875</v>
      </c>
      <c r="F2539" s="24">
        <f t="shared" ca="1" si="79"/>
        <v>17.690743479184448</v>
      </c>
    </row>
    <row r="2540" spans="5:6" x14ac:dyDescent="0.25">
      <c r="E2540" s="24">
        <f t="shared" ca="1" si="78"/>
        <v>0.42886285814329939</v>
      </c>
      <c r="F2540" s="24">
        <f t="shared" ca="1" si="79"/>
        <v>16.932361782993347</v>
      </c>
    </row>
    <row r="2541" spans="5:6" x14ac:dyDescent="0.25">
      <c r="E2541" s="24">
        <f t="shared" ca="1" si="78"/>
        <v>0.18285750104020393</v>
      </c>
      <c r="F2541" s="24">
        <f t="shared" ca="1" si="79"/>
        <v>33.980962246241816</v>
      </c>
    </row>
    <row r="2542" spans="5:6" x14ac:dyDescent="0.25">
      <c r="E2542" s="24">
        <f t="shared" ca="1" si="78"/>
        <v>0.27370433072313827</v>
      </c>
      <c r="F2542" s="24">
        <f t="shared" ca="1" si="79"/>
        <v>25.914136803549212</v>
      </c>
    </row>
    <row r="2543" spans="5:6" x14ac:dyDescent="0.25">
      <c r="E2543" s="24">
        <f t="shared" ca="1" si="78"/>
        <v>0.77989803449472905</v>
      </c>
      <c r="F2543" s="24">
        <f t="shared" ca="1" si="79"/>
        <v>4.9718418570103129</v>
      </c>
    </row>
    <row r="2544" spans="5:6" x14ac:dyDescent="0.25">
      <c r="E2544" s="24">
        <f t="shared" ca="1" si="78"/>
        <v>0.36616100151566822</v>
      </c>
      <c r="F2544" s="24">
        <f t="shared" ca="1" si="79"/>
        <v>20.093642949091869</v>
      </c>
    </row>
    <row r="2545" spans="5:6" x14ac:dyDescent="0.25">
      <c r="E2545" s="24">
        <f t="shared" ca="1" si="78"/>
        <v>2.7136552556456639E-2</v>
      </c>
      <c r="F2545" s="24">
        <f t="shared" ca="1" si="79"/>
        <v>72.137473141852198</v>
      </c>
    </row>
    <row r="2546" spans="5:6" x14ac:dyDescent="0.25">
      <c r="E2546" s="24">
        <f t="shared" ca="1" si="78"/>
        <v>0.71660667540677769</v>
      </c>
      <c r="F2546" s="24">
        <f t="shared" ca="1" si="79"/>
        <v>6.6645631753407741</v>
      </c>
    </row>
    <row r="2547" spans="5:6" x14ac:dyDescent="0.25">
      <c r="E2547" s="24">
        <f t="shared" ca="1" si="78"/>
        <v>0.40458682251691325</v>
      </c>
      <c r="F2547" s="24">
        <f t="shared" ca="1" si="79"/>
        <v>18.097778478824569</v>
      </c>
    </row>
    <row r="2548" spans="5:6" x14ac:dyDescent="0.25">
      <c r="E2548" s="24">
        <f t="shared" ca="1" si="78"/>
        <v>0.46006351136153245</v>
      </c>
      <c r="F2548" s="24">
        <f t="shared" ca="1" si="79"/>
        <v>15.52781461704571</v>
      </c>
    </row>
    <row r="2549" spans="5:6" x14ac:dyDescent="0.25">
      <c r="E2549" s="24">
        <f t="shared" ca="1" si="78"/>
        <v>3.5303207638398226E-2</v>
      </c>
      <c r="F2549" s="24">
        <f t="shared" ca="1" si="79"/>
        <v>66.875629024556702</v>
      </c>
    </row>
    <row r="2550" spans="5:6" x14ac:dyDescent="0.25">
      <c r="E2550" s="24">
        <f t="shared" ca="1" si="78"/>
        <v>9.6830738914130299E-2</v>
      </c>
      <c r="F2550" s="24">
        <f t="shared" ca="1" si="79"/>
        <v>46.695815686847396</v>
      </c>
    </row>
    <row r="2551" spans="5:6" x14ac:dyDescent="0.25">
      <c r="E2551" s="24">
        <f t="shared" ca="1" si="78"/>
        <v>0.90411071478433547</v>
      </c>
      <c r="F2551" s="24">
        <f t="shared" ca="1" si="79"/>
        <v>2.0160690796498186</v>
      </c>
    </row>
    <row r="2552" spans="5:6" x14ac:dyDescent="0.25">
      <c r="E2552" s="24">
        <f t="shared" ca="1" si="78"/>
        <v>3.5691141298408335E-2</v>
      </c>
      <c r="F2552" s="24">
        <f t="shared" ca="1" si="79"/>
        <v>66.657055277816298</v>
      </c>
    </row>
    <row r="2553" spans="5:6" x14ac:dyDescent="0.25">
      <c r="E2553" s="24">
        <f t="shared" ca="1" si="78"/>
        <v>8.4935886243738823E-2</v>
      </c>
      <c r="F2553" s="24">
        <f t="shared" ca="1" si="79"/>
        <v>49.317171731782885</v>
      </c>
    </row>
    <row r="2554" spans="5:6" x14ac:dyDescent="0.25">
      <c r="E2554" s="24">
        <f t="shared" ca="1" si="78"/>
        <v>7.0162358701269079E-2</v>
      </c>
      <c r="F2554" s="24">
        <f t="shared" ca="1" si="79"/>
        <v>53.138866251881431</v>
      </c>
    </row>
    <row r="2555" spans="5:6" x14ac:dyDescent="0.25">
      <c r="E2555" s="24">
        <f t="shared" ca="1" si="78"/>
        <v>0.53030084416753354</v>
      </c>
      <c r="F2555" s="24">
        <f t="shared" ca="1" si="79"/>
        <v>12.686216059448915</v>
      </c>
    </row>
    <row r="2556" spans="5:6" x14ac:dyDescent="0.25">
      <c r="E2556" s="24">
        <f t="shared" ca="1" si="78"/>
        <v>0.78953072616258479</v>
      </c>
      <c r="F2556" s="24">
        <f t="shared" ca="1" si="79"/>
        <v>4.726330550701773</v>
      </c>
    </row>
    <row r="2557" spans="5:6" x14ac:dyDescent="0.25">
      <c r="E2557" s="24">
        <f t="shared" ca="1" si="78"/>
        <v>6.4680578738419703E-2</v>
      </c>
      <c r="F2557" s="24">
        <f t="shared" ca="1" si="79"/>
        <v>54.765885931899213</v>
      </c>
    </row>
    <row r="2558" spans="5:6" x14ac:dyDescent="0.25">
      <c r="E2558" s="24">
        <f t="shared" ca="1" si="78"/>
        <v>0.82602122495059116</v>
      </c>
      <c r="F2558" s="24">
        <f t="shared" ca="1" si="79"/>
        <v>3.8226961945041249</v>
      </c>
    </row>
    <row r="2559" spans="5:6" x14ac:dyDescent="0.25">
      <c r="E2559" s="24">
        <f t="shared" ca="1" si="78"/>
        <v>0.15355394374447595</v>
      </c>
      <c r="F2559" s="24">
        <f t="shared" ca="1" si="79"/>
        <v>37.474066972895145</v>
      </c>
    </row>
    <row r="2560" spans="5:6" x14ac:dyDescent="0.25">
      <c r="E2560" s="24">
        <f t="shared" ca="1" si="78"/>
        <v>5.4162675060983823E-2</v>
      </c>
      <c r="F2560" s="24">
        <f t="shared" ca="1" si="79"/>
        <v>58.315265195552406</v>
      </c>
    </row>
    <row r="2561" spans="5:6" x14ac:dyDescent="0.25">
      <c r="E2561" s="24">
        <f t="shared" ca="1" si="78"/>
        <v>7.6311069287279154E-2</v>
      </c>
      <c r="F2561" s="24">
        <f t="shared" ca="1" si="79"/>
        <v>51.458745507304059</v>
      </c>
    </row>
    <row r="2562" spans="5:6" x14ac:dyDescent="0.25">
      <c r="E2562" s="24">
        <f t="shared" ca="1" si="78"/>
        <v>0.2184738943713217</v>
      </c>
      <c r="F2562" s="24">
        <f t="shared" ca="1" si="79"/>
        <v>30.421774962916839</v>
      </c>
    </row>
    <row r="2563" spans="5:6" x14ac:dyDescent="0.25">
      <c r="E2563" s="24">
        <f t="shared" ca="1" si="78"/>
        <v>0.23720569507953992</v>
      </c>
      <c r="F2563" s="24">
        <f t="shared" ca="1" si="79"/>
        <v>28.776552050731812</v>
      </c>
    </row>
    <row r="2564" spans="5:6" x14ac:dyDescent="0.25">
      <c r="E2564" s="24">
        <f t="shared" ref="E2564:E2627" ca="1" si="80">RAND()</f>
        <v>0.55307671960073757</v>
      </c>
      <c r="F2564" s="24">
        <f t="shared" ref="F2564:F2627" ca="1" si="81">-LOG(E2564,EXP(1))/$C$3</f>
        <v>11.845171072543527</v>
      </c>
    </row>
    <row r="2565" spans="5:6" x14ac:dyDescent="0.25">
      <c r="E2565" s="24">
        <f t="shared" ca="1" si="80"/>
        <v>0.20813725308333542</v>
      </c>
      <c r="F2565" s="24">
        <f t="shared" ca="1" si="81"/>
        <v>31.391150926134632</v>
      </c>
    </row>
    <row r="2566" spans="5:6" x14ac:dyDescent="0.25">
      <c r="E2566" s="24">
        <f t="shared" ca="1" si="80"/>
        <v>0.84671514409186666</v>
      </c>
      <c r="F2566" s="24">
        <f t="shared" ca="1" si="81"/>
        <v>3.3278190495071049</v>
      </c>
    </row>
    <row r="2567" spans="5:6" x14ac:dyDescent="0.25">
      <c r="E2567" s="24">
        <f t="shared" ca="1" si="80"/>
        <v>0.32904880562334637</v>
      </c>
      <c r="F2567" s="24">
        <f t="shared" ca="1" si="81"/>
        <v>22.230983877182691</v>
      </c>
    </row>
    <row r="2568" spans="5:6" x14ac:dyDescent="0.25">
      <c r="E2568" s="24">
        <f t="shared" ca="1" si="80"/>
        <v>0.15510945462507719</v>
      </c>
      <c r="F2568" s="24">
        <f t="shared" ca="1" si="81"/>
        <v>37.272485048085699</v>
      </c>
    </row>
    <row r="2569" spans="5:6" x14ac:dyDescent="0.25">
      <c r="E2569" s="24">
        <f t="shared" ca="1" si="80"/>
        <v>0.83918862987903098</v>
      </c>
      <c r="F2569" s="24">
        <f t="shared" ca="1" si="81"/>
        <v>3.5063954150742824</v>
      </c>
    </row>
    <row r="2570" spans="5:6" x14ac:dyDescent="0.25">
      <c r="E2570" s="24">
        <f t="shared" ca="1" si="80"/>
        <v>0.57473992072895497</v>
      </c>
      <c r="F2570" s="24">
        <f t="shared" ca="1" si="81"/>
        <v>11.076753045686885</v>
      </c>
    </row>
    <row r="2571" spans="5:6" x14ac:dyDescent="0.25">
      <c r="E2571" s="24">
        <f t="shared" ca="1" si="80"/>
        <v>0.13837596632017835</v>
      </c>
      <c r="F2571" s="24">
        <f t="shared" ca="1" si="81"/>
        <v>39.555618092681279</v>
      </c>
    </row>
    <row r="2572" spans="5:6" x14ac:dyDescent="0.25">
      <c r="E2572" s="24">
        <f t="shared" ca="1" si="80"/>
        <v>0.26059813021722766</v>
      </c>
      <c r="F2572" s="24">
        <f t="shared" ca="1" si="81"/>
        <v>26.895515784636757</v>
      </c>
    </row>
    <row r="2573" spans="5:6" x14ac:dyDescent="0.25">
      <c r="E2573" s="24">
        <f t="shared" ca="1" si="80"/>
        <v>0.18310877767241829</v>
      </c>
      <c r="F2573" s="24">
        <f t="shared" ca="1" si="81"/>
        <v>33.95349778447936</v>
      </c>
    </row>
    <row r="2574" spans="5:6" x14ac:dyDescent="0.25">
      <c r="E2574" s="24">
        <f t="shared" ca="1" si="80"/>
        <v>0.85022963669847873</v>
      </c>
      <c r="F2574" s="24">
        <f t="shared" ca="1" si="81"/>
        <v>3.2449761032579727</v>
      </c>
    </row>
    <row r="2575" spans="5:6" x14ac:dyDescent="0.25">
      <c r="E2575" s="24">
        <f t="shared" ca="1" si="80"/>
        <v>0.66469707500846253</v>
      </c>
      <c r="F2575" s="24">
        <f t="shared" ca="1" si="81"/>
        <v>8.1684773682594347</v>
      </c>
    </row>
    <row r="2576" spans="5:6" x14ac:dyDescent="0.25">
      <c r="E2576" s="24">
        <f t="shared" ca="1" si="80"/>
        <v>5.9016217565902807E-2</v>
      </c>
      <c r="F2576" s="24">
        <f t="shared" ca="1" si="81"/>
        <v>56.598859976980023</v>
      </c>
    </row>
    <row r="2577" spans="5:6" x14ac:dyDescent="0.25">
      <c r="E2577" s="24">
        <f t="shared" ca="1" si="80"/>
        <v>0.11665645189557494</v>
      </c>
      <c r="F2577" s="24">
        <f t="shared" ca="1" si="81"/>
        <v>42.970439443615035</v>
      </c>
    </row>
    <row r="2578" spans="5:6" x14ac:dyDescent="0.25">
      <c r="E2578" s="24">
        <f t="shared" ca="1" si="80"/>
        <v>0.25838558789530985</v>
      </c>
      <c r="F2578" s="24">
        <f t="shared" ca="1" si="81"/>
        <v>27.066045660561912</v>
      </c>
    </row>
    <row r="2579" spans="5:6" x14ac:dyDescent="0.25">
      <c r="E2579" s="24">
        <f t="shared" ca="1" si="80"/>
        <v>0.79640551524948311</v>
      </c>
      <c r="F2579" s="24">
        <f t="shared" ca="1" si="81"/>
        <v>4.5529356318141412</v>
      </c>
    </row>
    <row r="2580" spans="5:6" x14ac:dyDescent="0.25">
      <c r="E2580" s="24">
        <f t="shared" ca="1" si="80"/>
        <v>0.84709167939999808</v>
      </c>
      <c r="F2580" s="24">
        <f t="shared" ca="1" si="81"/>
        <v>3.3189270009189973</v>
      </c>
    </row>
    <row r="2581" spans="5:6" x14ac:dyDescent="0.25">
      <c r="E2581" s="24">
        <f t="shared" ca="1" si="80"/>
        <v>0.15008331024426091</v>
      </c>
      <c r="F2581" s="24">
        <f t="shared" ca="1" si="81"/>
        <v>37.931294748717498</v>
      </c>
    </row>
    <row r="2582" spans="5:6" x14ac:dyDescent="0.25">
      <c r="E2582" s="24">
        <f t="shared" ca="1" si="80"/>
        <v>0.19506835480095719</v>
      </c>
      <c r="F2582" s="24">
        <f t="shared" ca="1" si="81"/>
        <v>32.688104888029578</v>
      </c>
    </row>
    <row r="2583" spans="5:6" x14ac:dyDescent="0.25">
      <c r="E2583" s="24">
        <f t="shared" ca="1" si="80"/>
        <v>1.8513890253704202E-2</v>
      </c>
      <c r="F2583" s="24">
        <f t="shared" ca="1" si="81"/>
        <v>79.7846800820206</v>
      </c>
    </row>
    <row r="2584" spans="5:6" x14ac:dyDescent="0.25">
      <c r="E2584" s="24">
        <f t="shared" ca="1" si="80"/>
        <v>0.14075554110368993</v>
      </c>
      <c r="F2584" s="24">
        <f t="shared" ca="1" si="81"/>
        <v>39.214612886547549</v>
      </c>
    </row>
    <row r="2585" spans="5:6" x14ac:dyDescent="0.25">
      <c r="E2585" s="24">
        <f t="shared" ca="1" si="80"/>
        <v>0.44199130662012842</v>
      </c>
      <c r="F2585" s="24">
        <f t="shared" ca="1" si="81"/>
        <v>16.329301307562289</v>
      </c>
    </row>
    <row r="2586" spans="5:6" x14ac:dyDescent="0.25">
      <c r="E2586" s="24">
        <f t="shared" ca="1" si="80"/>
        <v>0.50809240019506052</v>
      </c>
      <c r="F2586" s="24">
        <f t="shared" ca="1" si="81"/>
        <v>13.541839155918112</v>
      </c>
    </row>
    <row r="2587" spans="5:6" x14ac:dyDescent="0.25">
      <c r="E2587" s="24">
        <f t="shared" ca="1" si="80"/>
        <v>0.83662659918700566</v>
      </c>
      <c r="F2587" s="24">
        <f t="shared" ca="1" si="81"/>
        <v>3.5675485217814695</v>
      </c>
    </row>
    <row r="2588" spans="5:6" x14ac:dyDescent="0.25">
      <c r="E2588" s="24">
        <f t="shared" ca="1" si="80"/>
        <v>0.92762605123181296</v>
      </c>
      <c r="F2588" s="24">
        <f t="shared" ca="1" si="81"/>
        <v>1.5025317888327772</v>
      </c>
    </row>
    <row r="2589" spans="5:6" x14ac:dyDescent="0.25">
      <c r="E2589" s="24">
        <f t="shared" ca="1" si="80"/>
        <v>0.33321080560643035</v>
      </c>
      <c r="F2589" s="24">
        <f t="shared" ca="1" si="81"/>
        <v>21.979598788481525</v>
      </c>
    </row>
    <row r="2590" spans="5:6" x14ac:dyDescent="0.25">
      <c r="E2590" s="24">
        <f t="shared" ca="1" si="80"/>
        <v>0.85314560680217233</v>
      </c>
      <c r="F2590" s="24">
        <f t="shared" ca="1" si="81"/>
        <v>3.176500928142775</v>
      </c>
    </row>
    <row r="2591" spans="5:6" x14ac:dyDescent="0.25">
      <c r="E2591" s="24">
        <f t="shared" ca="1" si="80"/>
        <v>0.46336095430225621</v>
      </c>
      <c r="F2591" s="24">
        <f t="shared" ca="1" si="81"/>
        <v>15.384978594006752</v>
      </c>
    </row>
    <row r="2592" spans="5:6" x14ac:dyDescent="0.25">
      <c r="E2592" s="24">
        <f t="shared" ca="1" si="80"/>
        <v>0.44109752122326595</v>
      </c>
      <c r="F2592" s="24">
        <f t="shared" ca="1" si="81"/>
        <v>16.369785828433649</v>
      </c>
    </row>
    <row r="2593" spans="5:6" x14ac:dyDescent="0.25">
      <c r="E2593" s="24">
        <f t="shared" ca="1" si="80"/>
        <v>0.46795268844887639</v>
      </c>
      <c r="F2593" s="24">
        <f t="shared" ca="1" si="81"/>
        <v>15.187761624653886</v>
      </c>
    </row>
    <row r="2594" spans="5:6" x14ac:dyDescent="0.25">
      <c r="E2594" s="24">
        <f t="shared" ca="1" si="80"/>
        <v>0.66279802487747219</v>
      </c>
      <c r="F2594" s="24">
        <f t="shared" ca="1" si="81"/>
        <v>8.2256994680354616</v>
      </c>
    </row>
    <row r="2595" spans="5:6" x14ac:dyDescent="0.25">
      <c r="E2595" s="24">
        <f t="shared" ca="1" si="80"/>
        <v>0.43043374073876584</v>
      </c>
      <c r="F2595" s="24">
        <f t="shared" ca="1" si="81"/>
        <v>16.859237585948648</v>
      </c>
    </row>
    <row r="2596" spans="5:6" x14ac:dyDescent="0.25">
      <c r="E2596" s="24">
        <f t="shared" ca="1" si="80"/>
        <v>1.8720615961397402E-2</v>
      </c>
      <c r="F2596" s="24">
        <f t="shared" ca="1" si="81"/>
        <v>79.562598091064231</v>
      </c>
    </row>
    <row r="2597" spans="5:6" x14ac:dyDescent="0.25">
      <c r="E2597" s="24">
        <f t="shared" ca="1" si="80"/>
        <v>0.45312371610638014</v>
      </c>
      <c r="F2597" s="24">
        <f t="shared" ca="1" si="81"/>
        <v>15.831801735952288</v>
      </c>
    </row>
    <row r="2598" spans="5:6" x14ac:dyDescent="0.25">
      <c r="E2598" s="24">
        <f t="shared" ca="1" si="80"/>
        <v>0.25660917122829241</v>
      </c>
      <c r="F2598" s="24">
        <f t="shared" ca="1" si="81"/>
        <v>27.204021721951197</v>
      </c>
    </row>
    <row r="2599" spans="5:6" x14ac:dyDescent="0.25">
      <c r="E2599" s="24">
        <f t="shared" ca="1" si="80"/>
        <v>0.1605049527109681</v>
      </c>
      <c r="F2599" s="24">
        <f t="shared" ca="1" si="81"/>
        <v>36.588609577518056</v>
      </c>
    </row>
    <row r="2600" spans="5:6" x14ac:dyDescent="0.25">
      <c r="E2600" s="24">
        <f t="shared" ca="1" si="80"/>
        <v>4.0413123824639574E-2</v>
      </c>
      <c r="F2600" s="24">
        <f t="shared" ca="1" si="81"/>
        <v>64.172013992437968</v>
      </c>
    </row>
    <row r="2601" spans="5:6" x14ac:dyDescent="0.25">
      <c r="E2601" s="24">
        <f t="shared" ca="1" si="80"/>
        <v>0.25121345396362627</v>
      </c>
      <c r="F2601" s="24">
        <f t="shared" ca="1" si="81"/>
        <v>27.629045740998315</v>
      </c>
    </row>
    <row r="2602" spans="5:6" x14ac:dyDescent="0.25">
      <c r="E2602" s="24">
        <f t="shared" ca="1" si="80"/>
        <v>0.91029046258691804</v>
      </c>
      <c r="F2602" s="24">
        <f t="shared" ca="1" si="81"/>
        <v>1.8798308149093672</v>
      </c>
    </row>
    <row r="2603" spans="5:6" x14ac:dyDescent="0.25">
      <c r="E2603" s="24">
        <f t="shared" ca="1" si="80"/>
        <v>0.8036008639110217</v>
      </c>
      <c r="F2603" s="24">
        <f t="shared" ca="1" si="81"/>
        <v>4.373051419817763</v>
      </c>
    </row>
    <row r="2604" spans="5:6" x14ac:dyDescent="0.25">
      <c r="E2604" s="24">
        <f t="shared" ca="1" si="80"/>
        <v>0.3734519002984642</v>
      </c>
      <c r="F2604" s="24">
        <f t="shared" ca="1" si="81"/>
        <v>19.699321273939809</v>
      </c>
    </row>
    <row r="2605" spans="5:6" x14ac:dyDescent="0.25">
      <c r="E2605" s="24">
        <f t="shared" ca="1" si="80"/>
        <v>0.19456213006738088</v>
      </c>
      <c r="F2605" s="24">
        <f t="shared" ca="1" si="81"/>
        <v>32.740074642766707</v>
      </c>
    </row>
    <row r="2606" spans="5:6" x14ac:dyDescent="0.25">
      <c r="E2606" s="24">
        <f t="shared" ca="1" si="80"/>
        <v>0.47713797237390532</v>
      </c>
      <c r="F2606" s="24">
        <f t="shared" ca="1" si="81"/>
        <v>14.798991593176551</v>
      </c>
    </row>
    <row r="2607" spans="5:6" x14ac:dyDescent="0.25">
      <c r="E2607" s="24">
        <f t="shared" ca="1" si="80"/>
        <v>0.12503984521034228</v>
      </c>
      <c r="F2607" s="24">
        <f t="shared" ca="1" si="81"/>
        <v>41.582456615816177</v>
      </c>
    </row>
    <row r="2608" spans="5:6" x14ac:dyDescent="0.25">
      <c r="E2608" s="24">
        <f t="shared" ca="1" si="80"/>
        <v>0.65831798659484286</v>
      </c>
      <c r="F2608" s="24">
        <f t="shared" ca="1" si="81"/>
        <v>8.3613440417649247</v>
      </c>
    </row>
    <row r="2609" spans="5:6" x14ac:dyDescent="0.25">
      <c r="E2609" s="24">
        <f t="shared" ca="1" si="80"/>
        <v>0.94022826844373653</v>
      </c>
      <c r="F2609" s="24">
        <f t="shared" ca="1" si="81"/>
        <v>1.2326518885743301</v>
      </c>
    </row>
    <row r="2610" spans="5:6" x14ac:dyDescent="0.25">
      <c r="E2610" s="24">
        <f t="shared" ca="1" si="80"/>
        <v>0.95180975036074011</v>
      </c>
      <c r="F2610" s="24">
        <f t="shared" ca="1" si="81"/>
        <v>0.98780212439805337</v>
      </c>
    </row>
    <row r="2611" spans="5:6" x14ac:dyDescent="0.25">
      <c r="E2611" s="24">
        <f t="shared" ca="1" si="80"/>
        <v>0.21326896518862548</v>
      </c>
      <c r="F2611" s="24">
        <f t="shared" ca="1" si="81"/>
        <v>30.904023250063961</v>
      </c>
    </row>
    <row r="2612" spans="5:6" x14ac:dyDescent="0.25">
      <c r="E2612" s="24">
        <f t="shared" ca="1" si="80"/>
        <v>0.13799766679512893</v>
      </c>
      <c r="F2612" s="24">
        <f t="shared" ca="1" si="81"/>
        <v>39.610370024990729</v>
      </c>
    </row>
    <row r="2613" spans="5:6" x14ac:dyDescent="0.25">
      <c r="E2613" s="24">
        <f t="shared" ca="1" si="80"/>
        <v>0.61290195269513825</v>
      </c>
      <c r="F2613" s="24">
        <f t="shared" ca="1" si="81"/>
        <v>9.7910060500495923</v>
      </c>
    </row>
    <row r="2614" spans="5:6" x14ac:dyDescent="0.25">
      <c r="E2614" s="24">
        <f t="shared" ca="1" si="80"/>
        <v>0.48118144799882856</v>
      </c>
      <c r="F2614" s="24">
        <f t="shared" ca="1" si="81"/>
        <v>14.630216984864353</v>
      </c>
    </row>
    <row r="2615" spans="5:6" x14ac:dyDescent="0.25">
      <c r="E2615" s="24">
        <f t="shared" ca="1" si="80"/>
        <v>0.28733511926337107</v>
      </c>
      <c r="F2615" s="24">
        <f t="shared" ca="1" si="81"/>
        <v>24.942121629441917</v>
      </c>
    </row>
    <row r="2616" spans="5:6" x14ac:dyDescent="0.25">
      <c r="E2616" s="24">
        <f t="shared" ca="1" si="80"/>
        <v>0.37874478063641004</v>
      </c>
      <c r="F2616" s="24">
        <f t="shared" ca="1" si="81"/>
        <v>19.417854055028744</v>
      </c>
    </row>
    <row r="2617" spans="5:6" x14ac:dyDescent="0.25">
      <c r="E2617" s="24">
        <f t="shared" ca="1" si="80"/>
        <v>0.53040960598325648</v>
      </c>
      <c r="F2617" s="24">
        <f t="shared" ca="1" si="81"/>
        <v>12.682114588926451</v>
      </c>
    </row>
    <row r="2618" spans="5:6" x14ac:dyDescent="0.25">
      <c r="E2618" s="24">
        <f t="shared" ca="1" si="80"/>
        <v>0.61677252885856582</v>
      </c>
      <c r="F2618" s="24">
        <f t="shared" ca="1" si="81"/>
        <v>9.6650999178383454</v>
      </c>
    </row>
    <row r="2619" spans="5:6" x14ac:dyDescent="0.25">
      <c r="E2619" s="24">
        <f t="shared" ca="1" si="80"/>
        <v>0.75207053708358185</v>
      </c>
      <c r="F2619" s="24">
        <f t="shared" ca="1" si="81"/>
        <v>5.6985032023580802</v>
      </c>
    </row>
    <row r="2620" spans="5:6" x14ac:dyDescent="0.25">
      <c r="E2620" s="24">
        <f t="shared" ca="1" si="80"/>
        <v>0.38824173125186101</v>
      </c>
      <c r="F2620" s="24">
        <f t="shared" ca="1" si="81"/>
        <v>18.922542293281467</v>
      </c>
    </row>
    <row r="2621" spans="5:6" x14ac:dyDescent="0.25">
      <c r="E2621" s="24">
        <f t="shared" ca="1" si="80"/>
        <v>0.19550441997517676</v>
      </c>
      <c r="F2621" s="24">
        <f t="shared" ca="1" si="81"/>
        <v>32.643445824872146</v>
      </c>
    </row>
    <row r="2622" spans="5:6" x14ac:dyDescent="0.25">
      <c r="E2622" s="24">
        <f t="shared" ca="1" si="80"/>
        <v>0.93086460299576579</v>
      </c>
      <c r="F2622" s="24">
        <f t="shared" ca="1" si="81"/>
        <v>1.4328288815923509</v>
      </c>
    </row>
    <row r="2623" spans="5:6" x14ac:dyDescent="0.25">
      <c r="E2623" s="24">
        <f t="shared" ca="1" si="80"/>
        <v>0.65314869926568542</v>
      </c>
      <c r="F2623" s="24">
        <f t="shared" ca="1" si="81"/>
        <v>8.5190091706050062</v>
      </c>
    </row>
    <row r="2624" spans="5:6" x14ac:dyDescent="0.25">
      <c r="E2624" s="24">
        <f t="shared" ca="1" si="80"/>
        <v>0.75095700317922176</v>
      </c>
      <c r="F2624" s="24">
        <f t="shared" ca="1" si="81"/>
        <v>5.7281376322873028</v>
      </c>
    </row>
    <row r="2625" spans="5:6" x14ac:dyDescent="0.25">
      <c r="E2625" s="24">
        <f t="shared" ca="1" si="80"/>
        <v>0.64548057293633754</v>
      </c>
      <c r="F2625" s="24">
        <f t="shared" ca="1" si="81"/>
        <v>8.7552033059307401</v>
      </c>
    </row>
    <row r="2626" spans="5:6" x14ac:dyDescent="0.25">
      <c r="E2626" s="24">
        <f t="shared" ca="1" si="80"/>
        <v>0.22818431657279503</v>
      </c>
      <c r="F2626" s="24">
        <f t="shared" ca="1" si="81"/>
        <v>29.552031411816326</v>
      </c>
    </row>
    <row r="2627" spans="5:6" x14ac:dyDescent="0.25">
      <c r="E2627" s="24">
        <f t="shared" ca="1" si="80"/>
        <v>0.59352054660173648</v>
      </c>
      <c r="F2627" s="24">
        <f t="shared" ca="1" si="81"/>
        <v>10.433668923042916</v>
      </c>
    </row>
    <row r="2628" spans="5:6" x14ac:dyDescent="0.25">
      <c r="E2628" s="24">
        <f t="shared" ref="E2628:E2691" ca="1" si="82">RAND()</f>
        <v>0.62594010714459658</v>
      </c>
      <c r="F2628" s="24">
        <f t="shared" ref="F2628:F2691" ca="1" si="83">-LOG(E2628,EXP(1))/$C$3</f>
        <v>9.3700117589418976</v>
      </c>
    </row>
    <row r="2629" spans="5:6" x14ac:dyDescent="0.25">
      <c r="E2629" s="24">
        <f t="shared" ca="1" si="82"/>
        <v>0.8968744369963576</v>
      </c>
      <c r="F2629" s="24">
        <f t="shared" ca="1" si="83"/>
        <v>2.1767881554720199</v>
      </c>
    </row>
    <row r="2630" spans="5:6" x14ac:dyDescent="0.25">
      <c r="E2630" s="24">
        <f t="shared" ca="1" si="82"/>
        <v>0.56282533740260354</v>
      </c>
      <c r="F2630" s="24">
        <f t="shared" ca="1" si="83"/>
        <v>11.495718689895899</v>
      </c>
    </row>
    <row r="2631" spans="5:6" x14ac:dyDescent="0.25">
      <c r="E2631" s="24">
        <f t="shared" ca="1" si="82"/>
        <v>0.85498940336445572</v>
      </c>
      <c r="F2631" s="24">
        <f t="shared" ca="1" si="83"/>
        <v>3.1333240769592487</v>
      </c>
    </row>
    <row r="2632" spans="5:6" x14ac:dyDescent="0.25">
      <c r="E2632" s="24">
        <f t="shared" ca="1" si="82"/>
        <v>0.11052268065733439</v>
      </c>
      <c r="F2632" s="24">
        <f t="shared" ca="1" si="83"/>
        <v>44.05069048537424</v>
      </c>
    </row>
    <row r="2633" spans="5:6" x14ac:dyDescent="0.25">
      <c r="E2633" s="24">
        <f t="shared" ca="1" si="82"/>
        <v>0.25061236169598411</v>
      </c>
      <c r="F2633" s="24">
        <f t="shared" ca="1" si="83"/>
        <v>27.676958186819757</v>
      </c>
    </row>
    <row r="2634" spans="5:6" x14ac:dyDescent="0.25">
      <c r="E2634" s="24">
        <f t="shared" ca="1" si="82"/>
        <v>0.2660007922246086</v>
      </c>
      <c r="F2634" s="24">
        <f t="shared" ca="1" si="83"/>
        <v>26.485119838337415</v>
      </c>
    </row>
    <row r="2635" spans="5:6" x14ac:dyDescent="0.25">
      <c r="E2635" s="24">
        <f t="shared" ca="1" si="82"/>
        <v>0.41245449236614029</v>
      </c>
      <c r="F2635" s="24">
        <f t="shared" ca="1" si="83"/>
        <v>17.712588016597984</v>
      </c>
    </row>
    <row r="2636" spans="5:6" x14ac:dyDescent="0.25">
      <c r="E2636" s="24">
        <f t="shared" ca="1" si="82"/>
        <v>7.6845612469452762E-3</v>
      </c>
      <c r="F2636" s="24">
        <f t="shared" ca="1" si="83"/>
        <v>97.370839915120754</v>
      </c>
    </row>
    <row r="2637" spans="5:6" x14ac:dyDescent="0.25">
      <c r="E2637" s="24">
        <f t="shared" ca="1" si="82"/>
        <v>0.99293372527880186</v>
      </c>
      <c r="F2637" s="24">
        <f t="shared" ca="1" si="83"/>
        <v>0.14182718157810978</v>
      </c>
    </row>
    <row r="2638" spans="5:6" x14ac:dyDescent="0.25">
      <c r="E2638" s="24">
        <f t="shared" ca="1" si="82"/>
        <v>0.69198632382575043</v>
      </c>
      <c r="F2638" s="24">
        <f t="shared" ca="1" si="83"/>
        <v>7.3637817363469855</v>
      </c>
    </row>
    <row r="2639" spans="5:6" x14ac:dyDescent="0.25">
      <c r="E2639" s="24">
        <f t="shared" ca="1" si="82"/>
        <v>0.34589541910201804</v>
      </c>
      <c r="F2639" s="24">
        <f t="shared" ca="1" si="83"/>
        <v>21.232376130876585</v>
      </c>
    </row>
    <row r="2640" spans="5:6" x14ac:dyDescent="0.25">
      <c r="E2640" s="24">
        <f t="shared" ca="1" si="82"/>
        <v>6.0432152588674182E-3</v>
      </c>
      <c r="F2640" s="24">
        <f t="shared" ca="1" si="83"/>
        <v>102.17638162088892</v>
      </c>
    </row>
    <row r="2641" spans="5:6" x14ac:dyDescent="0.25">
      <c r="E2641" s="24">
        <f t="shared" ca="1" si="82"/>
        <v>0.81658550149135456</v>
      </c>
      <c r="F2641" s="24">
        <f t="shared" ca="1" si="83"/>
        <v>4.0524730995907268</v>
      </c>
    </row>
    <row r="2642" spans="5:6" x14ac:dyDescent="0.25">
      <c r="E2642" s="24">
        <f t="shared" ca="1" si="82"/>
        <v>0.18601924303005624</v>
      </c>
      <c r="F2642" s="24">
        <f t="shared" ca="1" si="83"/>
        <v>33.638103069388357</v>
      </c>
    </row>
    <row r="2643" spans="5:6" x14ac:dyDescent="0.25">
      <c r="E2643" s="24">
        <f t="shared" ca="1" si="82"/>
        <v>0.73151135268359935</v>
      </c>
      <c r="F2643" s="24">
        <f t="shared" ca="1" si="83"/>
        <v>6.252850778217562</v>
      </c>
    </row>
    <row r="2644" spans="5:6" x14ac:dyDescent="0.25">
      <c r="E2644" s="24">
        <f t="shared" ca="1" si="82"/>
        <v>0.3854464631880733</v>
      </c>
      <c r="F2644" s="24">
        <f t="shared" ca="1" si="83"/>
        <v>19.067059438369764</v>
      </c>
    </row>
    <row r="2645" spans="5:6" x14ac:dyDescent="0.25">
      <c r="E2645" s="24">
        <f t="shared" ca="1" si="82"/>
        <v>0.88074926310034996</v>
      </c>
      <c r="F2645" s="24">
        <f t="shared" ca="1" si="83"/>
        <v>2.5396459686806505</v>
      </c>
    </row>
    <row r="2646" spans="5:6" x14ac:dyDescent="0.25">
      <c r="E2646" s="24">
        <f t="shared" ca="1" si="82"/>
        <v>0.17277877278096976</v>
      </c>
      <c r="F2646" s="24">
        <f t="shared" ca="1" si="83"/>
        <v>35.114865457213718</v>
      </c>
    </row>
    <row r="2647" spans="5:6" x14ac:dyDescent="0.25">
      <c r="E2647" s="24">
        <f t="shared" ca="1" si="82"/>
        <v>0.73903606229379415</v>
      </c>
      <c r="F2647" s="24">
        <f t="shared" ca="1" si="83"/>
        <v>6.048171209016326</v>
      </c>
    </row>
    <row r="2648" spans="5:6" x14ac:dyDescent="0.25">
      <c r="E2648" s="24">
        <f t="shared" ca="1" si="82"/>
        <v>0.97349212213918979</v>
      </c>
      <c r="F2648" s="24">
        <f t="shared" ca="1" si="83"/>
        <v>0.53731093019139609</v>
      </c>
    </row>
    <row r="2649" spans="5:6" x14ac:dyDescent="0.25">
      <c r="E2649" s="24">
        <f t="shared" ca="1" si="82"/>
        <v>0.11398508918199091</v>
      </c>
      <c r="F2649" s="24">
        <f t="shared" ca="1" si="83"/>
        <v>43.433752715829435</v>
      </c>
    </row>
    <row r="2650" spans="5:6" x14ac:dyDescent="0.25">
      <c r="E2650" s="24">
        <f t="shared" ca="1" si="82"/>
        <v>0.35002192845090596</v>
      </c>
      <c r="F2650" s="24">
        <f t="shared" ca="1" si="83"/>
        <v>20.995189474888058</v>
      </c>
    </row>
    <row r="2651" spans="5:6" x14ac:dyDescent="0.25">
      <c r="E2651" s="24">
        <f t="shared" ca="1" si="82"/>
        <v>0.42848141574821053</v>
      </c>
      <c r="F2651" s="24">
        <f t="shared" ca="1" si="83"/>
        <v>16.950158247348366</v>
      </c>
    </row>
    <row r="2652" spans="5:6" x14ac:dyDescent="0.25">
      <c r="E2652" s="24">
        <f t="shared" ca="1" si="82"/>
        <v>0.3578195127816387</v>
      </c>
      <c r="F2652" s="24">
        <f t="shared" ca="1" si="83"/>
        <v>20.554531479022977</v>
      </c>
    </row>
    <row r="2653" spans="5:6" x14ac:dyDescent="0.25">
      <c r="E2653" s="24">
        <f t="shared" ca="1" si="82"/>
        <v>0.34188091118284947</v>
      </c>
      <c r="F2653" s="24">
        <f t="shared" ca="1" si="83"/>
        <v>21.46585630950743</v>
      </c>
    </row>
    <row r="2654" spans="5:6" x14ac:dyDescent="0.25">
      <c r="E2654" s="24">
        <f t="shared" ca="1" si="82"/>
        <v>0.76121452197033634</v>
      </c>
      <c r="F2654" s="24">
        <f t="shared" ca="1" si="83"/>
        <v>5.4568013201830157</v>
      </c>
    </row>
    <row r="2655" spans="5:6" x14ac:dyDescent="0.25">
      <c r="E2655" s="24">
        <f t="shared" ca="1" si="82"/>
        <v>0.71769590605929057</v>
      </c>
      <c r="F2655" s="24">
        <f t="shared" ca="1" si="83"/>
        <v>6.6341865762611025</v>
      </c>
    </row>
    <row r="2656" spans="5:6" x14ac:dyDescent="0.25">
      <c r="E2656" s="24">
        <f t="shared" ca="1" si="82"/>
        <v>0.74739259534411095</v>
      </c>
      <c r="F2656" s="24">
        <f t="shared" ca="1" si="83"/>
        <v>5.8232933839875365</v>
      </c>
    </row>
    <row r="2657" spans="5:6" x14ac:dyDescent="0.25">
      <c r="E2657" s="24">
        <f t="shared" ca="1" si="82"/>
        <v>0.33436103558950003</v>
      </c>
      <c r="F2657" s="24">
        <f t="shared" ca="1" si="83"/>
        <v>21.910678498538864</v>
      </c>
    </row>
    <row r="2658" spans="5:6" x14ac:dyDescent="0.25">
      <c r="E2658" s="24">
        <f t="shared" ca="1" si="82"/>
        <v>0.51019368230217288</v>
      </c>
      <c r="F2658" s="24">
        <f t="shared" ca="1" si="83"/>
        <v>13.459297122757935</v>
      </c>
    </row>
    <row r="2659" spans="5:6" x14ac:dyDescent="0.25">
      <c r="E2659" s="24">
        <f t="shared" ca="1" si="82"/>
        <v>0.77068723150828133</v>
      </c>
      <c r="F2659" s="24">
        <f t="shared" ca="1" si="83"/>
        <v>5.2094530746187822</v>
      </c>
    </row>
    <row r="2660" spans="5:6" x14ac:dyDescent="0.25">
      <c r="E2660" s="24">
        <f t="shared" ca="1" si="82"/>
        <v>7.0802512162520093E-2</v>
      </c>
      <c r="F2660" s="24">
        <f t="shared" ca="1" si="83"/>
        <v>52.957215927809649</v>
      </c>
    </row>
    <row r="2661" spans="5:6" x14ac:dyDescent="0.25">
      <c r="E2661" s="24">
        <f t="shared" ca="1" si="82"/>
        <v>0.32124371189653023</v>
      </c>
      <c r="F2661" s="24">
        <f t="shared" ca="1" si="83"/>
        <v>22.711104336544377</v>
      </c>
    </row>
    <row r="2662" spans="5:6" x14ac:dyDescent="0.25">
      <c r="E2662" s="24">
        <f t="shared" ca="1" si="82"/>
        <v>0.91033535114526476</v>
      </c>
      <c r="F2662" s="24">
        <f t="shared" ca="1" si="83"/>
        <v>1.8788445923035526</v>
      </c>
    </row>
    <row r="2663" spans="5:6" x14ac:dyDescent="0.25">
      <c r="E2663" s="24">
        <f t="shared" ca="1" si="82"/>
        <v>0.30901356319947648</v>
      </c>
      <c r="F2663" s="24">
        <f t="shared" ca="1" si="83"/>
        <v>23.487402183965198</v>
      </c>
    </row>
    <row r="2664" spans="5:6" x14ac:dyDescent="0.25">
      <c r="E2664" s="24">
        <f t="shared" ca="1" si="82"/>
        <v>0.24438421705589297</v>
      </c>
      <c r="F2664" s="24">
        <f t="shared" ca="1" si="83"/>
        <v>28.18027264202021</v>
      </c>
    </row>
    <row r="2665" spans="5:6" x14ac:dyDescent="0.25">
      <c r="E2665" s="24">
        <f t="shared" ca="1" si="82"/>
        <v>0.94798537935185978</v>
      </c>
      <c r="F2665" s="24">
        <f t="shared" ca="1" si="83"/>
        <v>1.0683239894133125</v>
      </c>
    </row>
    <row r="2666" spans="5:6" x14ac:dyDescent="0.25">
      <c r="E2666" s="24">
        <f t="shared" ca="1" si="82"/>
        <v>0.32125487873750103</v>
      </c>
      <c r="F2666" s="24">
        <f t="shared" ca="1" si="83"/>
        <v>22.710409123130077</v>
      </c>
    </row>
    <row r="2667" spans="5:6" x14ac:dyDescent="0.25">
      <c r="E2667" s="24">
        <f t="shared" ca="1" si="82"/>
        <v>0.44420914982537718</v>
      </c>
      <c r="F2667" s="24">
        <f t="shared" ca="1" si="83"/>
        <v>16.229195385954323</v>
      </c>
    </row>
    <row r="2668" spans="5:6" x14ac:dyDescent="0.25">
      <c r="E2668" s="24">
        <f t="shared" ca="1" si="82"/>
        <v>0.22850096576719026</v>
      </c>
      <c r="F2668" s="24">
        <f t="shared" ca="1" si="83"/>
        <v>29.524296842091093</v>
      </c>
    </row>
    <row r="2669" spans="5:6" x14ac:dyDescent="0.25">
      <c r="E2669" s="24">
        <f t="shared" ca="1" si="82"/>
        <v>0.45568829962503232</v>
      </c>
      <c r="F2669" s="24">
        <f t="shared" ca="1" si="83"/>
        <v>15.718925133016132</v>
      </c>
    </row>
    <row r="2670" spans="5:6" x14ac:dyDescent="0.25">
      <c r="E2670" s="24">
        <f t="shared" ca="1" si="82"/>
        <v>0.22265606285720174</v>
      </c>
      <c r="F2670" s="24">
        <f t="shared" ca="1" si="83"/>
        <v>30.042540342927079</v>
      </c>
    </row>
    <row r="2671" spans="5:6" x14ac:dyDescent="0.25">
      <c r="E2671" s="24">
        <f t="shared" ca="1" si="82"/>
        <v>0.21547625056089281</v>
      </c>
      <c r="F2671" s="24">
        <f t="shared" ca="1" si="83"/>
        <v>30.698091634508799</v>
      </c>
    </row>
    <row r="2672" spans="5:6" x14ac:dyDescent="0.25">
      <c r="E2672" s="24">
        <f t="shared" ca="1" si="82"/>
        <v>0.14595685061946251</v>
      </c>
      <c r="F2672" s="24">
        <f t="shared" ca="1" si="83"/>
        <v>38.488884893155181</v>
      </c>
    </row>
    <row r="2673" spans="5:6" x14ac:dyDescent="0.25">
      <c r="E2673" s="24">
        <f t="shared" ca="1" si="82"/>
        <v>0.82340899925130739</v>
      </c>
      <c r="F2673" s="24">
        <f t="shared" ca="1" si="83"/>
        <v>3.8860448065256437</v>
      </c>
    </row>
    <row r="2674" spans="5:6" x14ac:dyDescent="0.25">
      <c r="E2674" s="24">
        <f t="shared" ca="1" si="82"/>
        <v>0.40421487416909851</v>
      </c>
      <c r="F2674" s="24">
        <f t="shared" ca="1" si="83"/>
        <v>18.116173513135667</v>
      </c>
    </row>
    <row r="2675" spans="5:6" x14ac:dyDescent="0.25">
      <c r="E2675" s="24">
        <f t="shared" ca="1" si="82"/>
        <v>0.4480428229592226</v>
      </c>
      <c r="F2675" s="24">
        <f t="shared" ca="1" si="83"/>
        <v>16.05732928345488</v>
      </c>
    </row>
    <row r="2676" spans="5:6" x14ac:dyDescent="0.25">
      <c r="E2676" s="24">
        <f t="shared" ca="1" si="82"/>
        <v>0.58393792204169692</v>
      </c>
      <c r="F2676" s="24">
        <f t="shared" ca="1" si="83"/>
        <v>10.75921199355472</v>
      </c>
    </row>
    <row r="2677" spans="5:6" x14ac:dyDescent="0.25">
      <c r="E2677" s="24">
        <f t="shared" ca="1" si="82"/>
        <v>0.73549145448986541</v>
      </c>
      <c r="F2677" s="24">
        <f t="shared" ca="1" si="83"/>
        <v>6.1443271529741095</v>
      </c>
    </row>
    <row r="2678" spans="5:6" x14ac:dyDescent="0.25">
      <c r="E2678" s="24">
        <f t="shared" ca="1" si="82"/>
        <v>0.41941909329812255</v>
      </c>
      <c r="F2678" s="24">
        <f t="shared" ca="1" si="83"/>
        <v>17.377692725616729</v>
      </c>
    </row>
    <row r="2679" spans="5:6" x14ac:dyDescent="0.25">
      <c r="E2679" s="24">
        <f t="shared" ca="1" si="82"/>
        <v>0.25589966203082615</v>
      </c>
      <c r="F2679" s="24">
        <f t="shared" ca="1" si="83"/>
        <v>27.259397130505061</v>
      </c>
    </row>
    <row r="2680" spans="5:6" x14ac:dyDescent="0.25">
      <c r="E2680" s="24">
        <f t="shared" ca="1" si="82"/>
        <v>0.20756323315235181</v>
      </c>
      <c r="F2680" s="24">
        <f t="shared" ca="1" si="83"/>
        <v>31.446384953019592</v>
      </c>
    </row>
    <row r="2681" spans="5:6" x14ac:dyDescent="0.25">
      <c r="E2681" s="24">
        <f t="shared" ca="1" si="82"/>
        <v>7.4842332459101879E-3</v>
      </c>
      <c r="F2681" s="24">
        <f t="shared" ca="1" si="83"/>
        <v>97.89913410227814</v>
      </c>
    </row>
    <row r="2682" spans="5:6" x14ac:dyDescent="0.25">
      <c r="E2682" s="24">
        <f t="shared" ca="1" si="82"/>
        <v>0.3544495311633461</v>
      </c>
      <c r="F2682" s="24">
        <f t="shared" ca="1" si="83"/>
        <v>20.74378618795788</v>
      </c>
    </row>
    <row r="2683" spans="5:6" x14ac:dyDescent="0.25">
      <c r="E2683" s="24">
        <f t="shared" ca="1" si="82"/>
        <v>0.4885078285166542</v>
      </c>
      <c r="F2683" s="24">
        <f t="shared" ca="1" si="83"/>
        <v>14.327995640101593</v>
      </c>
    </row>
    <row r="2684" spans="5:6" x14ac:dyDescent="0.25">
      <c r="E2684" s="24">
        <f t="shared" ca="1" si="82"/>
        <v>0.88293601680159051</v>
      </c>
      <c r="F2684" s="24">
        <f t="shared" ca="1" si="83"/>
        <v>2.4900508431392976</v>
      </c>
    </row>
    <row r="2685" spans="5:6" x14ac:dyDescent="0.25">
      <c r="E2685" s="24">
        <f t="shared" ca="1" si="82"/>
        <v>0.14941458945835118</v>
      </c>
      <c r="F2685" s="24">
        <f t="shared" ca="1" si="83"/>
        <v>38.020607147617469</v>
      </c>
    </row>
    <row r="2686" spans="5:6" x14ac:dyDescent="0.25">
      <c r="E2686" s="24">
        <f t="shared" ca="1" si="82"/>
        <v>0.90892767172697864</v>
      </c>
      <c r="F2686" s="24">
        <f t="shared" ca="1" si="83"/>
        <v>1.9097951405534559</v>
      </c>
    </row>
    <row r="2687" spans="5:6" x14ac:dyDescent="0.25">
      <c r="E2687" s="24">
        <f t="shared" ca="1" si="82"/>
        <v>0.28173652079182798</v>
      </c>
      <c r="F2687" s="24">
        <f t="shared" ca="1" si="83"/>
        <v>25.335659364589258</v>
      </c>
    </row>
    <row r="2688" spans="5:6" x14ac:dyDescent="0.25">
      <c r="E2688" s="24">
        <f t="shared" ca="1" si="82"/>
        <v>4.0340608317676829E-2</v>
      </c>
      <c r="F2688" s="24">
        <f t="shared" ca="1" si="83"/>
        <v>64.207933336116838</v>
      </c>
    </row>
    <row r="2689" spans="5:6" x14ac:dyDescent="0.25">
      <c r="E2689" s="24">
        <f t="shared" ca="1" si="82"/>
        <v>0.8678573227086499</v>
      </c>
      <c r="F2689" s="24">
        <f t="shared" ca="1" si="83"/>
        <v>2.8345590518483643</v>
      </c>
    </row>
    <row r="2690" spans="5:6" x14ac:dyDescent="0.25">
      <c r="E2690" s="24">
        <f t="shared" ca="1" si="82"/>
        <v>0.53166727850637441</v>
      </c>
      <c r="F2690" s="24">
        <f t="shared" ca="1" si="83"/>
        <v>12.634748032725508</v>
      </c>
    </row>
    <row r="2691" spans="5:6" x14ac:dyDescent="0.25">
      <c r="E2691" s="24">
        <f t="shared" ca="1" si="82"/>
        <v>0.4433181432986022</v>
      </c>
      <c r="F2691" s="24">
        <f t="shared" ca="1" si="83"/>
        <v>16.26935220515362</v>
      </c>
    </row>
    <row r="2692" spans="5:6" x14ac:dyDescent="0.25">
      <c r="E2692" s="24">
        <f t="shared" ref="E2692:E2755" ca="1" si="84">RAND()</f>
        <v>6.528228382405632E-3</v>
      </c>
      <c r="F2692" s="24">
        <f t="shared" ref="F2692:F2755" ca="1" si="85">-LOG(E2692,EXP(1))/$C$3</f>
        <v>100.63239353764823</v>
      </c>
    </row>
    <row r="2693" spans="5:6" x14ac:dyDescent="0.25">
      <c r="E2693" s="24">
        <f t="shared" ca="1" si="84"/>
        <v>6.5634461072429984E-2</v>
      </c>
      <c r="F2693" s="24">
        <f t="shared" ca="1" si="85"/>
        <v>54.473087994778361</v>
      </c>
    </row>
    <row r="2694" spans="5:6" x14ac:dyDescent="0.25">
      <c r="E2694" s="24">
        <f t="shared" ca="1" si="84"/>
        <v>0.55063366590329876</v>
      </c>
      <c r="F2694" s="24">
        <f t="shared" ca="1" si="85"/>
        <v>11.933710882243171</v>
      </c>
    </row>
    <row r="2695" spans="5:6" x14ac:dyDescent="0.25">
      <c r="E2695" s="24">
        <f t="shared" ca="1" si="84"/>
        <v>0.24619363424783036</v>
      </c>
      <c r="F2695" s="24">
        <f t="shared" ca="1" si="85"/>
        <v>28.032738431724837</v>
      </c>
    </row>
    <row r="2696" spans="5:6" x14ac:dyDescent="0.25">
      <c r="E2696" s="24">
        <f t="shared" ca="1" si="84"/>
        <v>0.21822011668652963</v>
      </c>
      <c r="F2696" s="24">
        <f t="shared" ca="1" si="85"/>
        <v>30.445020320712846</v>
      </c>
    </row>
    <row r="2697" spans="5:6" x14ac:dyDescent="0.25">
      <c r="E2697" s="24">
        <f t="shared" ca="1" si="84"/>
        <v>0.83814164770481103</v>
      </c>
      <c r="F2697" s="24">
        <f t="shared" ca="1" si="85"/>
        <v>3.5313632422025987</v>
      </c>
    </row>
    <row r="2698" spans="5:6" x14ac:dyDescent="0.25">
      <c r="E2698" s="24">
        <f t="shared" ca="1" si="84"/>
        <v>0.34857614289459926</v>
      </c>
      <c r="F2698" s="24">
        <f t="shared" ca="1" si="85"/>
        <v>21.077971702880795</v>
      </c>
    </row>
    <row r="2699" spans="5:6" x14ac:dyDescent="0.25">
      <c r="E2699" s="24">
        <f t="shared" ca="1" si="84"/>
        <v>0.65499806706094854</v>
      </c>
      <c r="F2699" s="24">
        <f t="shared" ca="1" si="85"/>
        <v>8.4624598880645294</v>
      </c>
    </row>
    <row r="2700" spans="5:6" x14ac:dyDescent="0.25">
      <c r="E2700" s="24">
        <f t="shared" ca="1" si="84"/>
        <v>0.50630374458461147</v>
      </c>
      <c r="F2700" s="24">
        <f t="shared" ca="1" si="85"/>
        <v>13.612370081074944</v>
      </c>
    </row>
    <row r="2701" spans="5:6" x14ac:dyDescent="0.25">
      <c r="E2701" s="24">
        <f t="shared" ca="1" si="84"/>
        <v>0.73413986195179537</v>
      </c>
      <c r="F2701" s="24">
        <f t="shared" ca="1" si="85"/>
        <v>6.1811144180252642</v>
      </c>
    </row>
    <row r="2702" spans="5:6" x14ac:dyDescent="0.25">
      <c r="E2702" s="24">
        <f t="shared" ca="1" si="84"/>
        <v>7.4186291102468105E-2</v>
      </c>
      <c r="F2702" s="24">
        <f t="shared" ca="1" si="85"/>
        <v>52.023518038194545</v>
      </c>
    </row>
    <row r="2703" spans="5:6" x14ac:dyDescent="0.25">
      <c r="E2703" s="24">
        <f t="shared" ca="1" si="84"/>
        <v>0.70624910230622528</v>
      </c>
      <c r="F2703" s="24">
        <f t="shared" ca="1" si="85"/>
        <v>6.9557453518625119</v>
      </c>
    </row>
    <row r="2704" spans="5:6" x14ac:dyDescent="0.25">
      <c r="E2704" s="24">
        <f t="shared" ca="1" si="84"/>
        <v>0.72872342265919221</v>
      </c>
      <c r="F2704" s="24">
        <f t="shared" ca="1" si="85"/>
        <v>6.3292202349374937</v>
      </c>
    </row>
    <row r="2705" spans="5:6" x14ac:dyDescent="0.25">
      <c r="E2705" s="24">
        <f t="shared" ca="1" si="84"/>
        <v>8.0809833498237671E-2</v>
      </c>
      <c r="F2705" s="24">
        <f t="shared" ca="1" si="85"/>
        <v>50.31313238298555</v>
      </c>
    </row>
    <row r="2706" spans="5:6" x14ac:dyDescent="0.25">
      <c r="E2706" s="24">
        <f t="shared" ca="1" si="84"/>
        <v>0.59877684442732737</v>
      </c>
      <c r="F2706" s="24">
        <f t="shared" ca="1" si="85"/>
        <v>10.257325942908182</v>
      </c>
    </row>
    <row r="2707" spans="5:6" x14ac:dyDescent="0.25">
      <c r="E2707" s="24">
        <f t="shared" ca="1" si="84"/>
        <v>0.29902812009063373</v>
      </c>
      <c r="F2707" s="24">
        <f t="shared" ca="1" si="85"/>
        <v>24.144353257754776</v>
      </c>
    </row>
    <row r="2708" spans="5:6" x14ac:dyDescent="0.25">
      <c r="E2708" s="24">
        <f t="shared" ca="1" si="84"/>
        <v>0.29350511434312143</v>
      </c>
      <c r="F2708" s="24">
        <f t="shared" ca="1" si="85"/>
        <v>24.517204290118741</v>
      </c>
    </row>
    <row r="2709" spans="5:6" x14ac:dyDescent="0.25">
      <c r="E2709" s="24">
        <f t="shared" ca="1" si="84"/>
        <v>1.0605426437670484E-2</v>
      </c>
      <c r="F2709" s="24">
        <f t="shared" ca="1" si="85"/>
        <v>90.927789615449441</v>
      </c>
    </row>
    <row r="2710" spans="5:6" x14ac:dyDescent="0.25">
      <c r="E2710" s="24">
        <f t="shared" ca="1" si="84"/>
        <v>0.44863106644012485</v>
      </c>
      <c r="F2710" s="24">
        <f t="shared" ca="1" si="85"/>
        <v>16.031088146192172</v>
      </c>
    </row>
    <row r="2711" spans="5:6" x14ac:dyDescent="0.25">
      <c r="E2711" s="24">
        <f t="shared" ca="1" si="84"/>
        <v>0.72038364413814326</v>
      </c>
      <c r="F2711" s="24">
        <f t="shared" ca="1" si="85"/>
        <v>6.5594273959923441</v>
      </c>
    </row>
    <row r="2712" spans="5:6" x14ac:dyDescent="0.25">
      <c r="E2712" s="24">
        <f t="shared" ca="1" si="84"/>
        <v>0.64138208023375343</v>
      </c>
      <c r="F2712" s="24">
        <f t="shared" ca="1" si="85"/>
        <v>8.8825986126523926</v>
      </c>
    </row>
    <row r="2713" spans="5:6" x14ac:dyDescent="0.25">
      <c r="E2713" s="24">
        <f t="shared" ca="1" si="84"/>
        <v>0.66622176326497262</v>
      </c>
      <c r="F2713" s="24">
        <f t="shared" ca="1" si="85"/>
        <v>8.1226537198248643</v>
      </c>
    </row>
    <row r="2714" spans="5:6" x14ac:dyDescent="0.25">
      <c r="E2714" s="24">
        <f t="shared" ca="1" si="84"/>
        <v>0.93748934236768888</v>
      </c>
      <c r="F2714" s="24">
        <f t="shared" ca="1" si="85"/>
        <v>1.2909977868664169</v>
      </c>
    </row>
    <row r="2715" spans="5:6" x14ac:dyDescent="0.25">
      <c r="E2715" s="24">
        <f t="shared" ca="1" si="84"/>
        <v>0.21539041222030086</v>
      </c>
      <c r="F2715" s="24">
        <f t="shared" ca="1" si="85"/>
        <v>30.706060535251645</v>
      </c>
    </row>
    <row r="2716" spans="5:6" x14ac:dyDescent="0.25">
      <c r="E2716" s="24">
        <f t="shared" ca="1" si="84"/>
        <v>0.25068080934474501</v>
      </c>
      <c r="F2716" s="24">
        <f t="shared" ca="1" si="85"/>
        <v>27.67149650067357</v>
      </c>
    </row>
    <row r="2717" spans="5:6" x14ac:dyDescent="0.25">
      <c r="E2717" s="24">
        <f t="shared" ca="1" si="84"/>
        <v>0.84058302616552616</v>
      </c>
      <c r="F2717" s="24">
        <f t="shared" ca="1" si="85"/>
        <v>3.4731909827512846</v>
      </c>
    </row>
    <row r="2718" spans="5:6" x14ac:dyDescent="0.25">
      <c r="E2718" s="24">
        <f t="shared" ca="1" si="84"/>
        <v>0.64239763081522661</v>
      </c>
      <c r="F2718" s="24">
        <f t="shared" ca="1" si="85"/>
        <v>8.8509560875503013</v>
      </c>
    </row>
    <row r="2719" spans="5:6" x14ac:dyDescent="0.25">
      <c r="E2719" s="24">
        <f t="shared" ca="1" si="84"/>
        <v>0.8829649888356812</v>
      </c>
      <c r="F2719" s="24">
        <f t="shared" ca="1" si="85"/>
        <v>2.489394588139707</v>
      </c>
    </row>
    <row r="2720" spans="5:6" x14ac:dyDescent="0.25">
      <c r="E2720" s="24">
        <f t="shared" ca="1" si="84"/>
        <v>0.58793824783483395</v>
      </c>
      <c r="F2720" s="24">
        <f t="shared" ca="1" si="85"/>
        <v>10.622667145752535</v>
      </c>
    </row>
    <row r="2721" spans="5:6" x14ac:dyDescent="0.25">
      <c r="E2721" s="24">
        <f t="shared" ca="1" si="84"/>
        <v>0.61197622158641851</v>
      </c>
      <c r="F2721" s="24">
        <f t="shared" ca="1" si="85"/>
        <v>9.8212370168319101</v>
      </c>
    </row>
    <row r="2722" spans="5:6" x14ac:dyDescent="0.25">
      <c r="E2722" s="24">
        <f t="shared" ca="1" si="84"/>
        <v>0.14663502774583348</v>
      </c>
      <c r="F2722" s="24">
        <f t="shared" ca="1" si="85"/>
        <v>38.39617167847198</v>
      </c>
    </row>
    <row r="2723" spans="5:6" x14ac:dyDescent="0.25">
      <c r="E2723" s="24">
        <f t="shared" ca="1" si="84"/>
        <v>0.83511626219778157</v>
      </c>
      <c r="F2723" s="24">
        <f t="shared" ca="1" si="85"/>
        <v>3.603686553174577</v>
      </c>
    </row>
    <row r="2724" spans="5:6" x14ac:dyDescent="0.25">
      <c r="E2724" s="24">
        <f t="shared" ca="1" si="84"/>
        <v>0.93191313825384059</v>
      </c>
      <c r="F2724" s="24">
        <f t="shared" ca="1" si="85"/>
        <v>1.4103133587664931</v>
      </c>
    </row>
    <row r="2725" spans="5:6" x14ac:dyDescent="0.25">
      <c r="E2725" s="24">
        <f t="shared" ca="1" si="84"/>
        <v>0.71680031731482508</v>
      </c>
      <c r="F2725" s="24">
        <f t="shared" ca="1" si="85"/>
        <v>6.6591594927800335</v>
      </c>
    </row>
    <row r="2726" spans="5:6" x14ac:dyDescent="0.25">
      <c r="E2726" s="24">
        <f t="shared" ca="1" si="84"/>
        <v>2.1926552952384104E-2</v>
      </c>
      <c r="F2726" s="24">
        <f t="shared" ca="1" si="85"/>
        <v>76.401138260417383</v>
      </c>
    </row>
    <row r="2727" spans="5:6" x14ac:dyDescent="0.25">
      <c r="E2727" s="24">
        <f t="shared" ca="1" si="84"/>
        <v>0.65482810535821923</v>
      </c>
      <c r="F2727" s="24">
        <f t="shared" ca="1" si="85"/>
        <v>8.4676502471293293</v>
      </c>
    </row>
    <row r="2728" spans="5:6" x14ac:dyDescent="0.25">
      <c r="E2728" s="24">
        <f t="shared" ca="1" si="84"/>
        <v>0.50418182337493034</v>
      </c>
      <c r="F2728" s="24">
        <f t="shared" ca="1" si="85"/>
        <v>13.69636630609412</v>
      </c>
    </row>
    <row r="2729" spans="5:6" x14ac:dyDescent="0.25">
      <c r="E2729" s="24">
        <f t="shared" ca="1" si="84"/>
        <v>0.95155846513705578</v>
      </c>
      <c r="F2729" s="24">
        <f t="shared" ca="1" si="85"/>
        <v>0.99308297805733448</v>
      </c>
    </row>
    <row r="2730" spans="5:6" x14ac:dyDescent="0.25">
      <c r="E2730" s="24">
        <f t="shared" ca="1" si="84"/>
        <v>0.21433618899876616</v>
      </c>
      <c r="F2730" s="24">
        <f t="shared" ca="1" si="85"/>
        <v>30.804190400469409</v>
      </c>
    </row>
    <row r="2731" spans="5:6" x14ac:dyDescent="0.25">
      <c r="E2731" s="24">
        <f t="shared" ca="1" si="84"/>
        <v>0.75682766907377153</v>
      </c>
      <c r="F2731" s="24">
        <f t="shared" ca="1" si="85"/>
        <v>5.5723940259468581</v>
      </c>
    </row>
    <row r="2732" spans="5:6" x14ac:dyDescent="0.25">
      <c r="E2732" s="24">
        <f t="shared" ca="1" si="84"/>
        <v>0.43937789876629196</v>
      </c>
      <c r="F2732" s="24">
        <f t="shared" ca="1" si="85"/>
        <v>16.447908379246925</v>
      </c>
    </row>
    <row r="2733" spans="5:6" x14ac:dyDescent="0.25">
      <c r="E2733" s="24">
        <f t="shared" ca="1" si="84"/>
        <v>0.53757795279827481</v>
      </c>
      <c r="F2733" s="24">
        <f t="shared" ca="1" si="85"/>
        <v>12.413630020680465</v>
      </c>
    </row>
    <row r="2734" spans="5:6" x14ac:dyDescent="0.25">
      <c r="E2734" s="24">
        <f t="shared" ca="1" si="84"/>
        <v>0.70152650465228883</v>
      </c>
      <c r="F2734" s="24">
        <f t="shared" ca="1" si="85"/>
        <v>7.0899319465517694</v>
      </c>
    </row>
    <row r="2735" spans="5:6" x14ac:dyDescent="0.25">
      <c r="E2735" s="24">
        <f t="shared" ca="1" si="84"/>
        <v>0.48060272880678101</v>
      </c>
      <c r="F2735" s="24">
        <f t="shared" ca="1" si="85"/>
        <v>14.654285555583133</v>
      </c>
    </row>
    <row r="2736" spans="5:6" x14ac:dyDescent="0.25">
      <c r="E2736" s="24">
        <f t="shared" ca="1" si="84"/>
        <v>0.39890475579263363</v>
      </c>
      <c r="F2736" s="24">
        <f t="shared" ca="1" si="85"/>
        <v>18.380651957480502</v>
      </c>
    </row>
    <row r="2737" spans="5:6" x14ac:dyDescent="0.25">
      <c r="E2737" s="24">
        <f t="shared" ca="1" si="84"/>
        <v>0.57512628390263809</v>
      </c>
      <c r="F2737" s="24">
        <f t="shared" ca="1" si="85"/>
        <v>11.063312762402896</v>
      </c>
    </row>
    <row r="2738" spans="5:6" x14ac:dyDescent="0.25">
      <c r="E2738" s="24">
        <f t="shared" ca="1" si="84"/>
        <v>0.10713950320159393</v>
      </c>
      <c r="F2738" s="24">
        <f t="shared" ca="1" si="85"/>
        <v>44.67247050897695</v>
      </c>
    </row>
    <row r="2739" spans="5:6" x14ac:dyDescent="0.25">
      <c r="E2739" s="24">
        <f t="shared" ca="1" si="84"/>
        <v>0.29059470031351475</v>
      </c>
      <c r="F2739" s="24">
        <f t="shared" ca="1" si="85"/>
        <v>24.716515301228185</v>
      </c>
    </row>
    <row r="2740" spans="5:6" x14ac:dyDescent="0.25">
      <c r="E2740" s="24">
        <f t="shared" ca="1" si="84"/>
        <v>0.89917543727451466</v>
      </c>
      <c r="F2740" s="24">
        <f t="shared" ca="1" si="85"/>
        <v>2.1255423282815125</v>
      </c>
    </row>
    <row r="2741" spans="5:6" x14ac:dyDescent="0.25">
      <c r="E2741" s="24">
        <f t="shared" ca="1" si="84"/>
        <v>0.97439519327519752</v>
      </c>
      <c r="F2741" s="24">
        <f t="shared" ca="1" si="85"/>
        <v>0.51876630097053122</v>
      </c>
    </row>
    <row r="2742" spans="5:6" x14ac:dyDescent="0.25">
      <c r="E2742" s="24">
        <f t="shared" ca="1" si="84"/>
        <v>4.9167811202401879E-2</v>
      </c>
      <c r="F2742" s="24">
        <f t="shared" ca="1" si="85"/>
        <v>60.250322268967942</v>
      </c>
    </row>
    <row r="2743" spans="5:6" x14ac:dyDescent="0.25">
      <c r="E2743" s="24">
        <f t="shared" ca="1" si="84"/>
        <v>0.51761001342572555</v>
      </c>
      <c r="F2743" s="24">
        <f t="shared" ca="1" si="85"/>
        <v>13.170663802119606</v>
      </c>
    </row>
    <row r="2744" spans="5:6" x14ac:dyDescent="0.25">
      <c r="E2744" s="24">
        <f t="shared" ca="1" si="84"/>
        <v>0.17689668588758078</v>
      </c>
      <c r="F2744" s="24">
        <f t="shared" ca="1" si="85"/>
        <v>34.643788247505277</v>
      </c>
    </row>
    <row r="2745" spans="5:6" x14ac:dyDescent="0.25">
      <c r="E2745" s="24">
        <f t="shared" ca="1" si="84"/>
        <v>0.64359506918322307</v>
      </c>
      <c r="F2745" s="24">
        <f t="shared" ca="1" si="85"/>
        <v>8.8137105039924499</v>
      </c>
    </row>
    <row r="2746" spans="5:6" x14ac:dyDescent="0.25">
      <c r="E2746" s="24">
        <f t="shared" ca="1" si="84"/>
        <v>0.7332444163560069</v>
      </c>
      <c r="F2746" s="24">
        <f t="shared" ca="1" si="85"/>
        <v>6.2055237215778662</v>
      </c>
    </row>
    <row r="2747" spans="5:6" x14ac:dyDescent="0.25">
      <c r="E2747" s="24">
        <f t="shared" ca="1" si="84"/>
        <v>0.41118672395459355</v>
      </c>
      <c r="F2747" s="24">
        <f t="shared" ca="1" si="85"/>
        <v>17.774157029300625</v>
      </c>
    </row>
    <row r="2748" spans="5:6" x14ac:dyDescent="0.25">
      <c r="E2748" s="24">
        <f t="shared" ca="1" si="84"/>
        <v>0.55420116700738042</v>
      </c>
      <c r="F2748" s="24">
        <f t="shared" ca="1" si="85"/>
        <v>11.804550816083163</v>
      </c>
    </row>
    <row r="2749" spans="5:6" x14ac:dyDescent="0.25">
      <c r="E2749" s="24">
        <f t="shared" ca="1" si="84"/>
        <v>0.36206569006621725</v>
      </c>
      <c r="F2749" s="24">
        <f t="shared" ca="1" si="85"/>
        <v>20.318592386953938</v>
      </c>
    </row>
    <row r="2750" spans="5:6" x14ac:dyDescent="0.25">
      <c r="E2750" s="24">
        <f t="shared" ca="1" si="84"/>
        <v>0.75967778504850658</v>
      </c>
      <c r="F2750" s="24">
        <f t="shared" ca="1" si="85"/>
        <v>5.4972180528527126</v>
      </c>
    </row>
    <row r="2751" spans="5:6" x14ac:dyDescent="0.25">
      <c r="E2751" s="24">
        <f t="shared" ca="1" si="84"/>
        <v>0.17158242069580276</v>
      </c>
      <c r="F2751" s="24">
        <f t="shared" ca="1" si="85"/>
        <v>35.253830813472433</v>
      </c>
    </row>
    <row r="2752" spans="5:6" x14ac:dyDescent="0.25">
      <c r="E2752" s="24">
        <f t="shared" ca="1" si="84"/>
        <v>0.51226524165792853</v>
      </c>
      <c r="F2752" s="24">
        <f t="shared" ca="1" si="85"/>
        <v>13.378254759422427</v>
      </c>
    </row>
    <row r="2753" spans="5:6" x14ac:dyDescent="0.25">
      <c r="E2753" s="24">
        <f t="shared" ca="1" si="84"/>
        <v>0.6377542060008311</v>
      </c>
      <c r="F2753" s="24">
        <f t="shared" ca="1" si="85"/>
        <v>8.9960465383979979</v>
      </c>
    </row>
    <row r="2754" spans="5:6" x14ac:dyDescent="0.25">
      <c r="E2754" s="24">
        <f t="shared" ca="1" si="84"/>
        <v>0.192135491579289</v>
      </c>
      <c r="F2754" s="24">
        <f t="shared" ca="1" si="85"/>
        <v>32.991089410487128</v>
      </c>
    </row>
    <row r="2755" spans="5:6" x14ac:dyDescent="0.25">
      <c r="E2755" s="24">
        <f t="shared" ca="1" si="84"/>
        <v>0.22335655299916213</v>
      </c>
      <c r="F2755" s="24">
        <f t="shared" ca="1" si="85"/>
        <v>29.979717840332722</v>
      </c>
    </row>
    <row r="2756" spans="5:6" x14ac:dyDescent="0.25">
      <c r="E2756" s="24">
        <f t="shared" ref="E2756:E2819" ca="1" si="86">RAND()</f>
        <v>8.9600533936187499E-2</v>
      </c>
      <c r="F2756" s="24">
        <f t="shared" ref="F2756:F2819" ca="1" si="87">-LOG(E2756,EXP(1))/$C$3</f>
        <v>48.247879998195437</v>
      </c>
    </row>
    <row r="2757" spans="5:6" x14ac:dyDescent="0.25">
      <c r="E2757" s="24">
        <f t="shared" ca="1" si="86"/>
        <v>0.40879361633934752</v>
      </c>
      <c r="F2757" s="24">
        <f t="shared" ca="1" si="87"/>
        <v>17.890897116456337</v>
      </c>
    </row>
    <row r="2758" spans="5:6" x14ac:dyDescent="0.25">
      <c r="E2758" s="24">
        <f t="shared" ca="1" si="86"/>
        <v>0.32871531588928582</v>
      </c>
      <c r="F2758" s="24">
        <f t="shared" ca="1" si="87"/>
        <v>22.25126408108731</v>
      </c>
    </row>
    <row r="2759" spans="5:6" x14ac:dyDescent="0.25">
      <c r="E2759" s="24">
        <f t="shared" ca="1" si="86"/>
        <v>0.51200205634862517</v>
      </c>
      <c r="F2759" s="24">
        <f t="shared" ca="1" si="87"/>
        <v>13.388532752895721</v>
      </c>
    </row>
    <row r="2760" spans="5:6" x14ac:dyDescent="0.25">
      <c r="E2760" s="24">
        <f t="shared" ca="1" si="86"/>
        <v>0.34805548794358698</v>
      </c>
      <c r="F2760" s="24">
        <f t="shared" ca="1" si="87"/>
        <v>21.107867276088125</v>
      </c>
    </row>
    <row r="2761" spans="5:6" x14ac:dyDescent="0.25">
      <c r="E2761" s="24">
        <f t="shared" ca="1" si="86"/>
        <v>3.6540177444318367E-2</v>
      </c>
      <c r="F2761" s="24">
        <f t="shared" ca="1" si="87"/>
        <v>66.18685743755438</v>
      </c>
    </row>
    <row r="2762" spans="5:6" x14ac:dyDescent="0.25">
      <c r="E2762" s="24">
        <f t="shared" ca="1" si="86"/>
        <v>0.63230201982757794</v>
      </c>
      <c r="F2762" s="24">
        <f t="shared" ca="1" si="87"/>
        <v>9.1677623901859029</v>
      </c>
    </row>
    <row r="2763" spans="5:6" x14ac:dyDescent="0.25">
      <c r="E2763" s="24">
        <f t="shared" ca="1" si="86"/>
        <v>0.37987224229028238</v>
      </c>
      <c r="F2763" s="24">
        <f t="shared" ca="1" si="87"/>
        <v>19.358405745807314</v>
      </c>
    </row>
    <row r="2764" spans="5:6" x14ac:dyDescent="0.25">
      <c r="E2764" s="24">
        <f t="shared" ca="1" si="86"/>
        <v>0.37583499425761213</v>
      </c>
      <c r="F2764" s="24">
        <f t="shared" ca="1" si="87"/>
        <v>19.572101539449175</v>
      </c>
    </row>
    <row r="2765" spans="5:6" x14ac:dyDescent="0.25">
      <c r="E2765" s="24">
        <f t="shared" ca="1" si="86"/>
        <v>6.4684902900520758E-2</v>
      </c>
      <c r="F2765" s="24">
        <f t="shared" ca="1" si="87"/>
        <v>54.76454889452328</v>
      </c>
    </row>
    <row r="2766" spans="5:6" x14ac:dyDescent="0.25">
      <c r="E2766" s="24">
        <f t="shared" ca="1" si="86"/>
        <v>3.1416157967568359E-2</v>
      </c>
      <c r="F2766" s="24">
        <f t="shared" ca="1" si="87"/>
        <v>69.208658669339158</v>
      </c>
    </row>
    <row r="2767" spans="5:6" x14ac:dyDescent="0.25">
      <c r="E2767" s="24">
        <f t="shared" ca="1" si="86"/>
        <v>0.41363490172291972</v>
      </c>
      <c r="F2767" s="24">
        <f t="shared" ca="1" si="87"/>
        <v>17.655431482759901</v>
      </c>
    </row>
    <row r="2768" spans="5:6" x14ac:dyDescent="0.25">
      <c r="E2768" s="24">
        <f t="shared" ca="1" si="86"/>
        <v>0.26664576948672447</v>
      </c>
      <c r="F2768" s="24">
        <f t="shared" ca="1" si="87"/>
        <v>26.436684149555091</v>
      </c>
    </row>
    <row r="2769" spans="5:6" x14ac:dyDescent="0.25">
      <c r="E2769" s="24">
        <f t="shared" ca="1" si="86"/>
        <v>0.98278672573895687</v>
      </c>
      <c r="F2769" s="24">
        <f t="shared" ca="1" si="87"/>
        <v>0.34726290000891114</v>
      </c>
    </row>
    <row r="2770" spans="5:6" x14ac:dyDescent="0.25">
      <c r="E2770" s="24">
        <f t="shared" ca="1" si="86"/>
        <v>0.62019090402129406</v>
      </c>
      <c r="F2770" s="24">
        <f t="shared" ca="1" si="87"/>
        <v>9.5545587725140386</v>
      </c>
    </row>
    <row r="2771" spans="5:6" x14ac:dyDescent="0.25">
      <c r="E2771" s="24">
        <f t="shared" ca="1" si="86"/>
        <v>0.62174400499109594</v>
      </c>
      <c r="F2771" s="24">
        <f t="shared" ca="1" si="87"/>
        <v>9.5045367699710646</v>
      </c>
    </row>
    <row r="2772" spans="5:6" x14ac:dyDescent="0.25">
      <c r="E2772" s="24">
        <f t="shared" ca="1" si="86"/>
        <v>0.56685817971780861</v>
      </c>
      <c r="F2772" s="24">
        <f t="shared" ca="1" si="87"/>
        <v>11.35292260990161</v>
      </c>
    </row>
    <row r="2773" spans="5:6" x14ac:dyDescent="0.25">
      <c r="E2773" s="24">
        <f t="shared" ca="1" si="86"/>
        <v>0.22270349319505711</v>
      </c>
      <c r="F2773" s="24">
        <f t="shared" ca="1" si="87"/>
        <v>30.038280383764636</v>
      </c>
    </row>
    <row r="2774" spans="5:6" x14ac:dyDescent="0.25">
      <c r="E2774" s="24">
        <f t="shared" ca="1" si="86"/>
        <v>0.25523332084752448</v>
      </c>
      <c r="F2774" s="24">
        <f t="shared" ca="1" si="87"/>
        <v>27.311543369007271</v>
      </c>
    </row>
    <row r="2775" spans="5:6" x14ac:dyDescent="0.25">
      <c r="E2775" s="24">
        <f t="shared" ca="1" si="86"/>
        <v>0.11736351245028753</v>
      </c>
      <c r="F2775" s="24">
        <f t="shared" ca="1" si="87"/>
        <v>42.849584334828442</v>
      </c>
    </row>
    <row r="2776" spans="5:6" x14ac:dyDescent="0.25">
      <c r="E2776" s="24">
        <f t="shared" ca="1" si="86"/>
        <v>0.55853476387339707</v>
      </c>
      <c r="F2776" s="24">
        <f t="shared" ca="1" si="87"/>
        <v>11.648768346735984</v>
      </c>
    </row>
    <row r="2777" spans="5:6" x14ac:dyDescent="0.25">
      <c r="E2777" s="24">
        <f t="shared" ca="1" si="86"/>
        <v>0.86550770858544301</v>
      </c>
      <c r="F2777" s="24">
        <f t="shared" ca="1" si="87"/>
        <v>2.8887799578867299</v>
      </c>
    </row>
    <row r="2778" spans="5:6" x14ac:dyDescent="0.25">
      <c r="E2778" s="24">
        <f t="shared" ca="1" si="86"/>
        <v>0.33642311418869653</v>
      </c>
      <c r="F2778" s="24">
        <f t="shared" ca="1" si="87"/>
        <v>21.787712856273302</v>
      </c>
    </row>
    <row r="2779" spans="5:6" x14ac:dyDescent="0.25">
      <c r="E2779" s="24">
        <f t="shared" ca="1" si="86"/>
        <v>0.53303751440665437</v>
      </c>
      <c r="F2779" s="24">
        <f t="shared" ca="1" si="87"/>
        <v>12.583269475818582</v>
      </c>
    </row>
    <row r="2780" spans="5:6" x14ac:dyDescent="0.25">
      <c r="E2780" s="24">
        <f t="shared" ca="1" si="86"/>
        <v>0.78171454517775651</v>
      </c>
      <c r="F2780" s="24">
        <f t="shared" ca="1" si="87"/>
        <v>4.9253127363825868</v>
      </c>
    </row>
    <row r="2781" spans="5:6" x14ac:dyDescent="0.25">
      <c r="E2781" s="24">
        <f t="shared" ca="1" si="86"/>
        <v>0.61431343206648525</v>
      </c>
      <c r="F2781" s="24">
        <f t="shared" ca="1" si="87"/>
        <v>9.7450001081012996</v>
      </c>
    </row>
    <row r="2782" spans="5:6" x14ac:dyDescent="0.25">
      <c r="E2782" s="24">
        <f t="shared" ca="1" si="86"/>
        <v>0.42912400654926786</v>
      </c>
      <c r="F2782" s="24">
        <f t="shared" ca="1" si="87"/>
        <v>16.920186845367624</v>
      </c>
    </row>
    <row r="2783" spans="5:6" x14ac:dyDescent="0.25">
      <c r="E2783" s="24">
        <f t="shared" ca="1" si="86"/>
        <v>0.48827315874597566</v>
      </c>
      <c r="F2783" s="24">
        <f t="shared" ca="1" si="87"/>
        <v>14.337605564056037</v>
      </c>
    </row>
    <row r="2784" spans="5:6" x14ac:dyDescent="0.25">
      <c r="E2784" s="24">
        <f t="shared" ca="1" si="86"/>
        <v>0.40526711351848543</v>
      </c>
      <c r="F2784" s="24">
        <f t="shared" ca="1" si="87"/>
        <v>18.064177794488156</v>
      </c>
    </row>
    <row r="2785" spans="5:6" x14ac:dyDescent="0.25">
      <c r="E2785" s="24">
        <f t="shared" ca="1" si="86"/>
        <v>0.87275825657812023</v>
      </c>
      <c r="F2785" s="24">
        <f t="shared" ca="1" si="87"/>
        <v>2.7219334525135328</v>
      </c>
    </row>
    <row r="2786" spans="5:6" x14ac:dyDescent="0.25">
      <c r="E2786" s="24">
        <f t="shared" ca="1" si="86"/>
        <v>5.056073553733853E-2</v>
      </c>
      <c r="F2786" s="24">
        <f t="shared" ca="1" si="87"/>
        <v>59.691599628761381</v>
      </c>
    </row>
    <row r="2787" spans="5:6" x14ac:dyDescent="0.25">
      <c r="E2787" s="24">
        <f t="shared" ca="1" si="86"/>
        <v>5.4201265292591505E-2</v>
      </c>
      <c r="F2787" s="24">
        <f t="shared" ca="1" si="87"/>
        <v>58.301020518545243</v>
      </c>
    </row>
    <row r="2788" spans="5:6" x14ac:dyDescent="0.25">
      <c r="E2788" s="24">
        <f t="shared" ca="1" si="86"/>
        <v>5.5129770306139192E-2</v>
      </c>
      <c r="F2788" s="24">
        <f t="shared" ca="1" si="87"/>
        <v>57.961308255867486</v>
      </c>
    </row>
    <row r="2789" spans="5:6" x14ac:dyDescent="0.25">
      <c r="E2789" s="24">
        <f t="shared" ca="1" si="86"/>
        <v>0.52782975114678055</v>
      </c>
      <c r="F2789" s="24">
        <f t="shared" ca="1" si="87"/>
        <v>12.779629765620811</v>
      </c>
    </row>
    <row r="2790" spans="5:6" x14ac:dyDescent="0.25">
      <c r="E2790" s="24">
        <f t="shared" ca="1" si="86"/>
        <v>0.50372523861496354</v>
      </c>
      <c r="F2790" s="24">
        <f t="shared" ca="1" si="87"/>
        <v>13.714486420871271</v>
      </c>
    </row>
    <row r="2791" spans="5:6" x14ac:dyDescent="0.25">
      <c r="E2791" s="24">
        <f t="shared" ca="1" si="86"/>
        <v>0.90790663606627775</v>
      </c>
      <c r="F2791" s="24">
        <f t="shared" ca="1" si="87"/>
        <v>1.9322745876623508</v>
      </c>
    </row>
    <row r="2792" spans="5:6" x14ac:dyDescent="0.25">
      <c r="E2792" s="24">
        <f t="shared" ca="1" si="86"/>
        <v>0.57620013464779607</v>
      </c>
      <c r="F2792" s="24">
        <f t="shared" ca="1" si="87"/>
        <v>11.026004452986822</v>
      </c>
    </row>
    <row r="2793" spans="5:6" x14ac:dyDescent="0.25">
      <c r="E2793" s="24">
        <f t="shared" ca="1" si="86"/>
        <v>0.63009160121386742</v>
      </c>
      <c r="F2793" s="24">
        <f t="shared" ca="1" si="87"/>
        <v>9.2378014282752439</v>
      </c>
    </row>
    <row r="2794" spans="5:6" x14ac:dyDescent="0.25">
      <c r="E2794" s="24">
        <f t="shared" ca="1" si="86"/>
        <v>0.51997600082478002</v>
      </c>
      <c r="F2794" s="24">
        <f t="shared" ca="1" si="87"/>
        <v>13.079452414635014</v>
      </c>
    </row>
    <row r="2795" spans="5:6" x14ac:dyDescent="0.25">
      <c r="E2795" s="24">
        <f t="shared" ca="1" si="86"/>
        <v>0.90136494780411014</v>
      </c>
      <c r="F2795" s="24">
        <f t="shared" ca="1" si="87"/>
        <v>2.0769011175211971</v>
      </c>
    </row>
    <row r="2796" spans="5:6" x14ac:dyDescent="0.25">
      <c r="E2796" s="24">
        <f t="shared" ca="1" si="86"/>
        <v>0.27430074930846382</v>
      </c>
      <c r="F2796" s="24">
        <f t="shared" ca="1" si="87"/>
        <v>25.870602986616255</v>
      </c>
    </row>
    <row r="2797" spans="5:6" x14ac:dyDescent="0.25">
      <c r="E2797" s="24">
        <f t="shared" ca="1" si="86"/>
        <v>0.5501932339505422</v>
      </c>
      <c r="F2797" s="24">
        <f t="shared" ca="1" si="87"/>
        <v>11.94971456007174</v>
      </c>
    </row>
    <row r="2798" spans="5:6" x14ac:dyDescent="0.25">
      <c r="E2798" s="24">
        <f t="shared" ca="1" si="86"/>
        <v>0.79149927981370738</v>
      </c>
      <c r="F2798" s="24">
        <f t="shared" ca="1" si="87"/>
        <v>4.6765261912408675</v>
      </c>
    </row>
    <row r="2799" spans="5:6" x14ac:dyDescent="0.25">
      <c r="E2799" s="24">
        <f t="shared" ca="1" si="86"/>
        <v>0.56779508421629221</v>
      </c>
      <c r="F2799" s="24">
        <f t="shared" ca="1" si="87"/>
        <v>11.31989385155949</v>
      </c>
    </row>
    <row r="2800" spans="5:6" x14ac:dyDescent="0.25">
      <c r="E2800" s="24">
        <f t="shared" ca="1" si="86"/>
        <v>0.57357162053910216</v>
      </c>
      <c r="F2800" s="24">
        <f t="shared" ca="1" si="87"/>
        <v>11.117449339365937</v>
      </c>
    </row>
    <row r="2801" spans="5:6" x14ac:dyDescent="0.25">
      <c r="E2801" s="24">
        <f t="shared" ca="1" si="86"/>
        <v>0.99861105886017842</v>
      </c>
      <c r="F2801" s="24">
        <f t="shared" ca="1" si="87"/>
        <v>2.7798132253200696E-2</v>
      </c>
    </row>
    <row r="2802" spans="5:6" x14ac:dyDescent="0.25">
      <c r="E2802" s="24">
        <f t="shared" ca="1" si="86"/>
        <v>0.64367505539687797</v>
      </c>
      <c r="F2802" s="24">
        <f t="shared" ca="1" si="87"/>
        <v>8.811225051647039</v>
      </c>
    </row>
    <row r="2803" spans="5:6" x14ac:dyDescent="0.25">
      <c r="E2803" s="24">
        <f t="shared" ca="1" si="86"/>
        <v>0.66955521294207165</v>
      </c>
      <c r="F2803" s="24">
        <f t="shared" ca="1" si="87"/>
        <v>8.0228329666217526</v>
      </c>
    </row>
    <row r="2804" spans="5:6" x14ac:dyDescent="0.25">
      <c r="E2804" s="24">
        <f t="shared" ca="1" si="86"/>
        <v>0.55742572006726776</v>
      </c>
      <c r="F2804" s="24">
        <f t="shared" ca="1" si="87"/>
        <v>11.68852044144551</v>
      </c>
    </row>
    <row r="2805" spans="5:6" x14ac:dyDescent="0.25">
      <c r="E2805" s="24">
        <f t="shared" ca="1" si="86"/>
        <v>0.35807697303012298</v>
      </c>
      <c r="F2805" s="24">
        <f t="shared" ca="1" si="87"/>
        <v>20.540146144568261</v>
      </c>
    </row>
    <row r="2806" spans="5:6" x14ac:dyDescent="0.25">
      <c r="E2806" s="24">
        <f t="shared" ca="1" si="86"/>
        <v>0.41436368851788719</v>
      </c>
      <c r="F2806" s="24">
        <f t="shared" ca="1" si="87"/>
        <v>17.620224322179777</v>
      </c>
    </row>
    <row r="2807" spans="5:6" x14ac:dyDescent="0.25">
      <c r="E2807" s="24">
        <f t="shared" ca="1" si="86"/>
        <v>0.30297532614007616</v>
      </c>
      <c r="F2807" s="24">
        <f t="shared" ca="1" si="87"/>
        <v>23.882078173389203</v>
      </c>
    </row>
    <row r="2808" spans="5:6" x14ac:dyDescent="0.25">
      <c r="E2808" s="24">
        <f t="shared" ca="1" si="86"/>
        <v>0.73213045244213149</v>
      </c>
      <c r="F2808" s="24">
        <f t="shared" ca="1" si="87"/>
        <v>6.2359313436048991</v>
      </c>
    </row>
    <row r="2809" spans="5:6" x14ac:dyDescent="0.25">
      <c r="E2809" s="24">
        <f t="shared" ca="1" si="86"/>
        <v>0.16874152510308682</v>
      </c>
      <c r="F2809" s="24">
        <f t="shared" ca="1" si="87"/>
        <v>35.587743442039645</v>
      </c>
    </row>
    <row r="2810" spans="5:6" x14ac:dyDescent="0.25">
      <c r="E2810" s="24">
        <f t="shared" ca="1" si="86"/>
        <v>0.31546447433296654</v>
      </c>
      <c r="F2810" s="24">
        <f t="shared" ca="1" si="87"/>
        <v>23.074184090083904</v>
      </c>
    </row>
    <row r="2811" spans="5:6" x14ac:dyDescent="0.25">
      <c r="E2811" s="24">
        <f t="shared" ca="1" si="86"/>
        <v>0.33060022599046601</v>
      </c>
      <c r="F2811" s="24">
        <f t="shared" ca="1" si="87"/>
        <v>22.136908200374393</v>
      </c>
    </row>
    <row r="2812" spans="5:6" x14ac:dyDescent="0.25">
      <c r="E2812" s="24">
        <f t="shared" ca="1" si="86"/>
        <v>0.68788676136691196</v>
      </c>
      <c r="F2812" s="24">
        <f t="shared" ca="1" si="87"/>
        <v>7.4826209126369934</v>
      </c>
    </row>
    <row r="2813" spans="5:6" x14ac:dyDescent="0.25">
      <c r="E2813" s="24">
        <f t="shared" ca="1" si="86"/>
        <v>0.85374014233540285</v>
      </c>
      <c r="F2813" s="24">
        <f t="shared" ca="1" si="87"/>
        <v>3.1625682895329623</v>
      </c>
    </row>
    <row r="2814" spans="5:6" x14ac:dyDescent="0.25">
      <c r="E2814" s="24">
        <f t="shared" ca="1" si="86"/>
        <v>7.8876138909264371E-2</v>
      </c>
      <c r="F2814" s="24">
        <f t="shared" ca="1" si="87"/>
        <v>50.797530376097136</v>
      </c>
    </row>
    <row r="2815" spans="5:6" x14ac:dyDescent="0.25">
      <c r="E2815" s="24">
        <f t="shared" ca="1" si="86"/>
        <v>0.54764452015959186</v>
      </c>
      <c r="F2815" s="24">
        <f t="shared" ca="1" si="87"/>
        <v>12.042577767239475</v>
      </c>
    </row>
    <row r="2816" spans="5:6" x14ac:dyDescent="0.25">
      <c r="E2816" s="24">
        <f t="shared" ca="1" si="86"/>
        <v>0.84852048084608334</v>
      </c>
      <c r="F2816" s="24">
        <f t="shared" ca="1" si="87"/>
        <v>3.2852211378033918</v>
      </c>
    </row>
    <row r="2817" spans="5:6" x14ac:dyDescent="0.25">
      <c r="E2817" s="24">
        <f t="shared" ca="1" si="86"/>
        <v>0.61299013594676632</v>
      </c>
      <c r="F2817" s="24">
        <f t="shared" ca="1" si="87"/>
        <v>9.7881286923246442</v>
      </c>
    </row>
    <row r="2818" spans="5:6" x14ac:dyDescent="0.25">
      <c r="E2818" s="24">
        <f t="shared" ca="1" si="86"/>
        <v>0.94976912439407257</v>
      </c>
      <c r="F2818" s="24">
        <f t="shared" ca="1" si="87"/>
        <v>1.0307270175398775</v>
      </c>
    </row>
    <row r="2819" spans="5:6" x14ac:dyDescent="0.25">
      <c r="E2819" s="24">
        <f t="shared" ca="1" si="86"/>
        <v>0.59749318760290537</v>
      </c>
      <c r="F2819" s="24">
        <f t="shared" ca="1" si="87"/>
        <v>10.300247934857651</v>
      </c>
    </row>
    <row r="2820" spans="5:6" x14ac:dyDescent="0.25">
      <c r="E2820" s="24">
        <f t="shared" ref="E2820:E2883" ca="1" si="88">RAND()</f>
        <v>0.89723907150809246</v>
      </c>
      <c r="F2820" s="24">
        <f t="shared" ref="F2820:F2883" ca="1" si="89">-LOG(E2820,EXP(1))/$C$3</f>
        <v>2.1686585802801051</v>
      </c>
    </row>
    <row r="2821" spans="5:6" x14ac:dyDescent="0.25">
      <c r="E2821" s="24">
        <f t="shared" ca="1" si="88"/>
        <v>0.70455662585174561</v>
      </c>
      <c r="F2821" s="24">
        <f t="shared" ca="1" si="89"/>
        <v>7.0037314702236353</v>
      </c>
    </row>
    <row r="2822" spans="5:6" x14ac:dyDescent="0.25">
      <c r="E2822" s="24">
        <f t="shared" ca="1" si="88"/>
        <v>0.25075766820339007</v>
      </c>
      <c r="F2822" s="24">
        <f t="shared" ca="1" si="89"/>
        <v>27.665365430746686</v>
      </c>
    </row>
    <row r="2823" spans="5:6" x14ac:dyDescent="0.25">
      <c r="E2823" s="24">
        <f t="shared" ca="1" si="88"/>
        <v>0.99396148506874349</v>
      </c>
      <c r="F2823" s="24">
        <f t="shared" ca="1" si="89"/>
        <v>0.12113640984029078</v>
      </c>
    </row>
    <row r="2824" spans="5:6" x14ac:dyDescent="0.25">
      <c r="E2824" s="24">
        <f t="shared" ca="1" si="88"/>
        <v>0.94287431966169488</v>
      </c>
      <c r="F2824" s="24">
        <f t="shared" ca="1" si="89"/>
        <v>1.1764456473173248</v>
      </c>
    </row>
    <row r="2825" spans="5:6" x14ac:dyDescent="0.25">
      <c r="E2825" s="24">
        <f t="shared" ca="1" si="88"/>
        <v>0.92555932093369897</v>
      </c>
      <c r="F2825" s="24">
        <f t="shared" ca="1" si="89"/>
        <v>1.5471410586010828</v>
      </c>
    </row>
    <row r="2826" spans="5:6" x14ac:dyDescent="0.25">
      <c r="E2826" s="24">
        <f t="shared" ca="1" si="88"/>
        <v>0.83057682389164211</v>
      </c>
      <c r="F2826" s="24">
        <f t="shared" ca="1" si="89"/>
        <v>3.7126970205231533</v>
      </c>
    </row>
    <row r="2827" spans="5:6" x14ac:dyDescent="0.25">
      <c r="E2827" s="24">
        <f t="shared" ca="1" si="88"/>
        <v>0.57523230567588879</v>
      </c>
      <c r="F2827" s="24">
        <f t="shared" ca="1" si="89"/>
        <v>11.059626198073779</v>
      </c>
    </row>
    <row r="2828" spans="5:6" x14ac:dyDescent="0.25">
      <c r="E2828" s="24">
        <f t="shared" ca="1" si="88"/>
        <v>0.95829890771773296</v>
      </c>
      <c r="F2828" s="24">
        <f t="shared" ca="1" si="89"/>
        <v>0.85191074891032337</v>
      </c>
    </row>
    <row r="2829" spans="5:6" x14ac:dyDescent="0.25">
      <c r="E2829" s="24">
        <f t="shared" ca="1" si="88"/>
        <v>0.76037774123334112</v>
      </c>
      <c r="F2829" s="24">
        <f t="shared" ca="1" si="89"/>
        <v>5.4787988248125314</v>
      </c>
    </row>
    <row r="2830" spans="5:6" x14ac:dyDescent="0.25">
      <c r="E2830" s="24">
        <f t="shared" ca="1" si="88"/>
        <v>0.28426454328928208</v>
      </c>
      <c r="F2830" s="24">
        <f t="shared" ca="1" si="89"/>
        <v>25.156999678674488</v>
      </c>
    </row>
    <row r="2831" spans="5:6" x14ac:dyDescent="0.25">
      <c r="E2831" s="24">
        <f t="shared" ca="1" si="88"/>
        <v>0.58833839205149829</v>
      </c>
      <c r="F2831" s="24">
        <f t="shared" ca="1" si="89"/>
        <v>10.609059998639992</v>
      </c>
    </row>
    <row r="2832" spans="5:6" x14ac:dyDescent="0.25">
      <c r="E2832" s="24">
        <f t="shared" ca="1" si="88"/>
        <v>0.59702628792485468</v>
      </c>
      <c r="F2832" s="24">
        <f t="shared" ca="1" si="89"/>
        <v>10.31588266368019</v>
      </c>
    </row>
    <row r="2833" spans="5:6" x14ac:dyDescent="0.25">
      <c r="E2833" s="24">
        <f t="shared" ca="1" si="88"/>
        <v>2.0286498808223641E-2</v>
      </c>
      <c r="F2833" s="24">
        <f t="shared" ca="1" si="89"/>
        <v>77.955993950783366</v>
      </c>
    </row>
    <row r="2834" spans="5:6" x14ac:dyDescent="0.25">
      <c r="E2834" s="24">
        <f t="shared" ca="1" si="88"/>
        <v>0.8296013383930535</v>
      </c>
      <c r="F2834" s="24">
        <f t="shared" ca="1" si="89"/>
        <v>3.7362001753775202</v>
      </c>
    </row>
    <row r="2835" spans="5:6" x14ac:dyDescent="0.25">
      <c r="E2835" s="24">
        <f t="shared" ca="1" si="88"/>
        <v>0.87618130191748278</v>
      </c>
      <c r="F2835" s="24">
        <f t="shared" ca="1" si="89"/>
        <v>2.6436448760191213</v>
      </c>
    </row>
    <row r="2836" spans="5:6" x14ac:dyDescent="0.25">
      <c r="E2836" s="24">
        <f t="shared" ca="1" si="88"/>
        <v>0.82896297374824091</v>
      </c>
      <c r="F2836" s="24">
        <f t="shared" ca="1" si="89"/>
        <v>3.7515957719585402</v>
      </c>
    </row>
    <row r="2837" spans="5:6" x14ac:dyDescent="0.25">
      <c r="E2837" s="24">
        <f t="shared" ca="1" si="88"/>
        <v>0.359477903815551</v>
      </c>
      <c r="F2837" s="24">
        <f t="shared" ca="1" si="89"/>
        <v>20.462051347326579</v>
      </c>
    </row>
    <row r="2838" spans="5:6" x14ac:dyDescent="0.25">
      <c r="E2838" s="24">
        <f t="shared" ca="1" si="88"/>
        <v>0.86811556754362418</v>
      </c>
      <c r="F2838" s="24">
        <f t="shared" ca="1" si="89"/>
        <v>2.8286086170615232</v>
      </c>
    </row>
    <row r="2839" spans="5:6" x14ac:dyDescent="0.25">
      <c r="E2839" s="24">
        <f t="shared" ca="1" si="88"/>
        <v>0.95630824415184035</v>
      </c>
      <c r="F2839" s="24">
        <f t="shared" ca="1" si="89"/>
        <v>0.89349973558613982</v>
      </c>
    </row>
    <row r="2840" spans="5:6" x14ac:dyDescent="0.25">
      <c r="E2840" s="24">
        <f t="shared" ca="1" si="88"/>
        <v>0.13537049589165628</v>
      </c>
      <c r="F2840" s="24">
        <f t="shared" ca="1" si="89"/>
        <v>39.994796911191834</v>
      </c>
    </row>
    <row r="2841" spans="5:6" x14ac:dyDescent="0.25">
      <c r="E2841" s="24">
        <f t="shared" ca="1" si="88"/>
        <v>9.3346117072403256E-2</v>
      </c>
      <c r="F2841" s="24">
        <f t="shared" ca="1" si="89"/>
        <v>47.428820104549033</v>
      </c>
    </row>
    <row r="2842" spans="5:6" x14ac:dyDescent="0.25">
      <c r="E2842" s="24">
        <f t="shared" ca="1" si="88"/>
        <v>0.85147113214748404</v>
      </c>
      <c r="F2842" s="24">
        <f t="shared" ca="1" si="89"/>
        <v>3.2157936361168553</v>
      </c>
    </row>
    <row r="2843" spans="5:6" x14ac:dyDescent="0.25">
      <c r="E2843" s="24">
        <f t="shared" ca="1" si="88"/>
        <v>0.64791629409231255</v>
      </c>
      <c r="F2843" s="24">
        <f t="shared" ca="1" si="89"/>
        <v>8.6798753351448141</v>
      </c>
    </row>
    <row r="2844" spans="5:6" x14ac:dyDescent="0.25">
      <c r="E2844" s="24">
        <f t="shared" ca="1" si="88"/>
        <v>0.77955183545260154</v>
      </c>
      <c r="F2844" s="24">
        <f t="shared" ca="1" si="89"/>
        <v>4.9807218871924084</v>
      </c>
    </row>
    <row r="2845" spans="5:6" x14ac:dyDescent="0.25">
      <c r="E2845" s="24">
        <f t="shared" ca="1" si="88"/>
        <v>0.74434817574321066</v>
      </c>
      <c r="F2845" s="24">
        <f t="shared" ca="1" si="89"/>
        <v>5.9049275093438345</v>
      </c>
    </row>
    <row r="2846" spans="5:6" x14ac:dyDescent="0.25">
      <c r="E2846" s="24">
        <f t="shared" ca="1" si="88"/>
        <v>0.29787661143113675</v>
      </c>
      <c r="F2846" s="24">
        <f t="shared" ca="1" si="89"/>
        <v>24.221518676432687</v>
      </c>
    </row>
    <row r="2847" spans="5:6" x14ac:dyDescent="0.25">
      <c r="E2847" s="24">
        <f t="shared" ca="1" si="88"/>
        <v>0.25897625190237772</v>
      </c>
      <c r="F2847" s="24">
        <f t="shared" ca="1" si="89"/>
        <v>27.020378259662653</v>
      </c>
    </row>
    <row r="2848" spans="5:6" x14ac:dyDescent="0.25">
      <c r="E2848" s="24">
        <f t="shared" ca="1" si="88"/>
        <v>7.7503651485089087E-4</v>
      </c>
      <c r="F2848" s="24">
        <f t="shared" ca="1" si="89"/>
        <v>143.25200827568429</v>
      </c>
    </row>
    <row r="2849" spans="5:6" x14ac:dyDescent="0.25">
      <c r="E2849" s="24">
        <f t="shared" ca="1" si="88"/>
        <v>0.21166485380165634</v>
      </c>
      <c r="F2849" s="24">
        <f t="shared" ca="1" si="89"/>
        <v>31.055022670216331</v>
      </c>
    </row>
    <row r="2850" spans="5:6" x14ac:dyDescent="0.25">
      <c r="E2850" s="24">
        <f t="shared" ca="1" si="88"/>
        <v>0.48103196095572143</v>
      </c>
      <c r="F2850" s="24">
        <f t="shared" ca="1" si="89"/>
        <v>14.636431283809623</v>
      </c>
    </row>
    <row r="2851" spans="5:6" x14ac:dyDescent="0.25">
      <c r="E2851" s="24">
        <f t="shared" ca="1" si="88"/>
        <v>0.2243032115789273</v>
      </c>
      <c r="F2851" s="24">
        <f t="shared" ca="1" si="89"/>
        <v>29.895130386575087</v>
      </c>
    </row>
    <row r="2852" spans="5:6" x14ac:dyDescent="0.25">
      <c r="E2852" s="24">
        <f t="shared" ca="1" si="88"/>
        <v>0.78958403006978906</v>
      </c>
      <c r="F2852" s="24">
        <f t="shared" ca="1" si="89"/>
        <v>4.7249803281922524</v>
      </c>
    </row>
    <row r="2853" spans="5:6" x14ac:dyDescent="0.25">
      <c r="E2853" s="24">
        <f t="shared" ca="1" si="88"/>
        <v>0.47482539116868949</v>
      </c>
      <c r="F2853" s="24">
        <f t="shared" ca="1" si="89"/>
        <v>14.896162801352691</v>
      </c>
    </row>
    <row r="2854" spans="5:6" x14ac:dyDescent="0.25">
      <c r="E2854" s="24">
        <f t="shared" ca="1" si="88"/>
        <v>0.24449718706737167</v>
      </c>
      <c r="F2854" s="24">
        <f t="shared" ca="1" si="89"/>
        <v>28.171029499406341</v>
      </c>
    </row>
    <row r="2855" spans="5:6" x14ac:dyDescent="0.25">
      <c r="E2855" s="24">
        <f t="shared" ca="1" si="88"/>
        <v>0.26989571367757403</v>
      </c>
      <c r="F2855" s="24">
        <f t="shared" ca="1" si="89"/>
        <v>26.194392804688732</v>
      </c>
    </row>
    <row r="2856" spans="5:6" x14ac:dyDescent="0.25">
      <c r="E2856" s="24">
        <f t="shared" ca="1" si="88"/>
        <v>0.1037814591213998</v>
      </c>
      <c r="F2856" s="24">
        <f t="shared" ca="1" si="89"/>
        <v>45.309358907722626</v>
      </c>
    </row>
    <row r="2857" spans="5:6" x14ac:dyDescent="0.25">
      <c r="E2857" s="24">
        <f t="shared" ca="1" si="88"/>
        <v>0.8399495255106334</v>
      </c>
      <c r="F2857" s="24">
        <f t="shared" ca="1" si="89"/>
        <v>3.4882695525598408</v>
      </c>
    </row>
    <row r="2858" spans="5:6" x14ac:dyDescent="0.25">
      <c r="E2858" s="24">
        <f t="shared" ca="1" si="88"/>
        <v>8.9855867251509847E-2</v>
      </c>
      <c r="F2858" s="24">
        <f t="shared" ca="1" si="89"/>
        <v>48.190967347338315</v>
      </c>
    </row>
    <row r="2859" spans="5:6" x14ac:dyDescent="0.25">
      <c r="E2859" s="24">
        <f t="shared" ca="1" si="88"/>
        <v>0.77413242435702134</v>
      </c>
      <c r="F2859" s="24">
        <f t="shared" ca="1" si="89"/>
        <v>5.1202465825248895</v>
      </c>
    </row>
    <row r="2860" spans="5:6" x14ac:dyDescent="0.25">
      <c r="E2860" s="24">
        <f t="shared" ca="1" si="88"/>
        <v>0.59471305874186919</v>
      </c>
      <c r="F2860" s="24">
        <f t="shared" ca="1" si="89"/>
        <v>10.393524879476331</v>
      </c>
    </row>
    <row r="2861" spans="5:6" x14ac:dyDescent="0.25">
      <c r="E2861" s="24">
        <f t="shared" ca="1" si="88"/>
        <v>0.70905161369192671</v>
      </c>
      <c r="F2861" s="24">
        <f t="shared" ca="1" si="89"/>
        <v>6.8765391445337762</v>
      </c>
    </row>
    <row r="2862" spans="5:6" x14ac:dyDescent="0.25">
      <c r="E2862" s="24">
        <f t="shared" ca="1" si="88"/>
        <v>0.59967659146842911</v>
      </c>
      <c r="F2862" s="24">
        <f t="shared" ca="1" si="89"/>
        <v>10.227295666113237</v>
      </c>
    </row>
    <row r="2863" spans="5:6" x14ac:dyDescent="0.25">
      <c r="E2863" s="24">
        <f t="shared" ca="1" si="88"/>
        <v>0.45429686497081423</v>
      </c>
      <c r="F2863" s="24">
        <f t="shared" ca="1" si="89"/>
        <v>15.780088140624512</v>
      </c>
    </row>
    <row r="2864" spans="5:6" x14ac:dyDescent="0.25">
      <c r="E2864" s="24">
        <f t="shared" ca="1" si="88"/>
        <v>0.69246055278737162</v>
      </c>
      <c r="F2864" s="24">
        <f t="shared" ca="1" si="89"/>
        <v>7.3500801205412847</v>
      </c>
    </row>
    <row r="2865" spans="5:6" x14ac:dyDescent="0.25">
      <c r="E2865" s="24">
        <f t="shared" ca="1" si="88"/>
        <v>0.88603344249067462</v>
      </c>
      <c r="F2865" s="24">
        <f t="shared" ca="1" si="89"/>
        <v>2.4200116722919311</v>
      </c>
    </row>
    <row r="2866" spans="5:6" x14ac:dyDescent="0.25">
      <c r="E2866" s="24">
        <f t="shared" ca="1" si="88"/>
        <v>0.46985243670357346</v>
      </c>
      <c r="F2866" s="24">
        <f t="shared" ca="1" si="89"/>
        <v>15.106731960713493</v>
      </c>
    </row>
    <row r="2867" spans="5:6" x14ac:dyDescent="0.25">
      <c r="E2867" s="24">
        <f t="shared" ca="1" si="88"/>
        <v>0.93270617405506129</v>
      </c>
      <c r="F2867" s="24">
        <f t="shared" ca="1" si="89"/>
        <v>1.3933010744079213</v>
      </c>
    </row>
    <row r="2868" spans="5:6" x14ac:dyDescent="0.25">
      <c r="E2868" s="24">
        <f t="shared" ca="1" si="88"/>
        <v>0.49493135691312917</v>
      </c>
      <c r="F2868" s="24">
        <f t="shared" ca="1" si="89"/>
        <v>14.066723978643841</v>
      </c>
    </row>
    <row r="2869" spans="5:6" x14ac:dyDescent="0.25">
      <c r="E2869" s="24">
        <f t="shared" ca="1" si="88"/>
        <v>6.0169413482520029E-2</v>
      </c>
      <c r="F2869" s="24">
        <f t="shared" ca="1" si="89"/>
        <v>56.211822749406231</v>
      </c>
    </row>
    <row r="2870" spans="5:6" x14ac:dyDescent="0.25">
      <c r="E2870" s="24">
        <f t="shared" ca="1" si="88"/>
        <v>0.7569027059823995</v>
      </c>
      <c r="F2870" s="24">
        <f t="shared" ca="1" si="89"/>
        <v>5.5704111917532417</v>
      </c>
    </row>
    <row r="2871" spans="5:6" x14ac:dyDescent="0.25">
      <c r="E2871" s="24">
        <f t="shared" ca="1" si="88"/>
        <v>9.8540082405820906E-2</v>
      </c>
      <c r="F2871" s="24">
        <f t="shared" ca="1" si="89"/>
        <v>46.345837711979037</v>
      </c>
    </row>
    <row r="2872" spans="5:6" x14ac:dyDescent="0.25">
      <c r="E2872" s="24">
        <f t="shared" ca="1" si="88"/>
        <v>0.42290856277594902</v>
      </c>
      <c r="F2872" s="24">
        <f t="shared" ca="1" si="89"/>
        <v>17.211985739056541</v>
      </c>
    </row>
    <row r="2873" spans="5:6" x14ac:dyDescent="0.25">
      <c r="E2873" s="24">
        <f t="shared" ca="1" si="88"/>
        <v>0.36150799607079043</v>
      </c>
      <c r="F2873" s="24">
        <f t="shared" ca="1" si="89"/>
        <v>20.349422369665877</v>
      </c>
    </row>
    <row r="2874" spans="5:6" x14ac:dyDescent="0.25">
      <c r="E2874" s="24">
        <f t="shared" ca="1" si="88"/>
        <v>0.49503706921591084</v>
      </c>
      <c r="F2874" s="24">
        <f t="shared" ca="1" si="89"/>
        <v>14.062452638249811</v>
      </c>
    </row>
    <row r="2875" spans="5:6" x14ac:dyDescent="0.25">
      <c r="E2875" s="24">
        <f t="shared" ca="1" si="88"/>
        <v>0.8870775192064233</v>
      </c>
      <c r="F2875" s="24">
        <f t="shared" ca="1" si="89"/>
        <v>2.3964581134008229</v>
      </c>
    </row>
    <row r="2876" spans="5:6" x14ac:dyDescent="0.25">
      <c r="E2876" s="24">
        <f t="shared" ca="1" si="88"/>
        <v>0.42675562388488542</v>
      </c>
      <c r="F2876" s="24">
        <f t="shared" ca="1" si="89"/>
        <v>17.030874779762573</v>
      </c>
    </row>
    <row r="2877" spans="5:6" x14ac:dyDescent="0.25">
      <c r="E2877" s="24">
        <f t="shared" ca="1" si="88"/>
        <v>0.7373461275933475</v>
      </c>
      <c r="F2877" s="24">
        <f t="shared" ca="1" si="89"/>
        <v>6.0939570617604621</v>
      </c>
    </row>
    <row r="2878" spans="5:6" x14ac:dyDescent="0.25">
      <c r="E2878" s="24">
        <f t="shared" ca="1" si="88"/>
        <v>0.36813831453063262</v>
      </c>
      <c r="F2878" s="24">
        <f t="shared" ca="1" si="89"/>
        <v>19.985931134521707</v>
      </c>
    </row>
    <row r="2879" spans="5:6" x14ac:dyDescent="0.25">
      <c r="E2879" s="24">
        <f t="shared" ca="1" si="88"/>
        <v>0.67963377540830194</v>
      </c>
      <c r="F2879" s="24">
        <f t="shared" ca="1" si="89"/>
        <v>7.7240238293308581</v>
      </c>
    </row>
    <row r="2880" spans="5:6" x14ac:dyDescent="0.25">
      <c r="E2880" s="24">
        <f t="shared" ca="1" si="88"/>
        <v>0.55774870994945502</v>
      </c>
      <c r="F2880" s="24">
        <f t="shared" ca="1" si="89"/>
        <v>11.67693517253959</v>
      </c>
    </row>
    <row r="2881" spans="5:6" x14ac:dyDescent="0.25">
      <c r="E2881" s="24">
        <f t="shared" ca="1" si="88"/>
        <v>0.88640915260780573</v>
      </c>
      <c r="F2881" s="24">
        <f t="shared" ca="1" si="89"/>
        <v>2.4115327489395515</v>
      </c>
    </row>
    <row r="2882" spans="5:6" x14ac:dyDescent="0.25">
      <c r="E2882" s="24">
        <f t="shared" ca="1" si="88"/>
        <v>0.7741465722041514</v>
      </c>
      <c r="F2882" s="24">
        <f t="shared" ca="1" si="89"/>
        <v>5.1198810709559313</v>
      </c>
    </row>
    <row r="2883" spans="5:6" x14ac:dyDescent="0.25">
      <c r="E2883" s="24">
        <f t="shared" ca="1" si="88"/>
        <v>0.15900573776199445</v>
      </c>
      <c r="F2883" s="24">
        <f t="shared" ca="1" si="89"/>
        <v>36.776299817191706</v>
      </c>
    </row>
    <row r="2884" spans="5:6" x14ac:dyDescent="0.25">
      <c r="E2884" s="24">
        <f t="shared" ref="E2884:E2947" ca="1" si="90">RAND()</f>
        <v>8.7024067817975337E-2</v>
      </c>
      <c r="F2884" s="24">
        <f t="shared" ref="F2884:F2947" ca="1" si="91">-LOG(E2884,EXP(1))/$C$3</f>
        <v>48.831411139997151</v>
      </c>
    </row>
    <row r="2885" spans="5:6" x14ac:dyDescent="0.25">
      <c r="E2885" s="24">
        <f t="shared" ca="1" si="90"/>
        <v>3.0728354541574299E-2</v>
      </c>
      <c r="F2885" s="24">
        <f t="shared" ca="1" si="91"/>
        <v>69.651388998858565</v>
      </c>
    </row>
    <row r="2886" spans="5:6" x14ac:dyDescent="0.25">
      <c r="E2886" s="24">
        <f t="shared" ca="1" si="90"/>
        <v>0.20085871132866795</v>
      </c>
      <c r="F2886" s="24">
        <f t="shared" ca="1" si="91"/>
        <v>32.103070936127587</v>
      </c>
    </row>
    <row r="2887" spans="5:6" x14ac:dyDescent="0.25">
      <c r="E2887" s="24">
        <f t="shared" ca="1" si="90"/>
        <v>0.89584093080747784</v>
      </c>
      <c r="F2887" s="24">
        <f t="shared" ca="1" si="91"/>
        <v>2.1998482869784106</v>
      </c>
    </row>
    <row r="2888" spans="5:6" x14ac:dyDescent="0.25">
      <c r="E2888" s="24">
        <f t="shared" ca="1" si="90"/>
        <v>0.68115465295276834</v>
      </c>
      <c r="F2888" s="24">
        <f t="shared" ca="1" si="91"/>
        <v>7.6793180353653412</v>
      </c>
    </row>
    <row r="2889" spans="5:6" x14ac:dyDescent="0.25">
      <c r="E2889" s="24">
        <f t="shared" ca="1" si="90"/>
        <v>0.89258971229966266</v>
      </c>
      <c r="F2889" s="24">
        <f t="shared" ca="1" si="91"/>
        <v>2.2725650479424302</v>
      </c>
    </row>
    <row r="2890" spans="5:6" x14ac:dyDescent="0.25">
      <c r="E2890" s="24">
        <f t="shared" ca="1" si="90"/>
        <v>0.93002472759892263</v>
      </c>
      <c r="F2890" s="24">
        <f t="shared" ca="1" si="91"/>
        <v>1.4508820874453179</v>
      </c>
    </row>
    <row r="2891" spans="5:6" x14ac:dyDescent="0.25">
      <c r="E2891" s="24">
        <f t="shared" ca="1" si="90"/>
        <v>0.7895849624757767</v>
      </c>
      <c r="F2891" s="24">
        <f t="shared" ca="1" si="91"/>
        <v>4.724956710555583</v>
      </c>
    </row>
    <row r="2892" spans="5:6" x14ac:dyDescent="0.25">
      <c r="E2892" s="24">
        <f t="shared" ca="1" si="90"/>
        <v>0.31319131544397005</v>
      </c>
      <c r="F2892" s="24">
        <f t="shared" ca="1" si="91"/>
        <v>23.21882087434917</v>
      </c>
    </row>
    <row r="2893" spans="5:6" x14ac:dyDescent="0.25">
      <c r="E2893" s="24">
        <f t="shared" ca="1" si="90"/>
        <v>0.28926544485348171</v>
      </c>
      <c r="F2893" s="24">
        <f t="shared" ca="1" si="91"/>
        <v>24.80821036249559</v>
      </c>
    </row>
    <row r="2894" spans="5:6" x14ac:dyDescent="0.25">
      <c r="E2894" s="24">
        <f t="shared" ca="1" si="90"/>
        <v>1.3939760195783246E-2</v>
      </c>
      <c r="F2894" s="24">
        <f t="shared" ca="1" si="91"/>
        <v>85.460201527915416</v>
      </c>
    </row>
    <row r="2895" spans="5:6" x14ac:dyDescent="0.25">
      <c r="E2895" s="24">
        <f t="shared" ca="1" si="90"/>
        <v>0.11550064013951478</v>
      </c>
      <c r="F2895" s="24">
        <f t="shared" ca="1" si="91"/>
        <v>43.169584134043724</v>
      </c>
    </row>
    <row r="2896" spans="5:6" x14ac:dyDescent="0.25">
      <c r="E2896" s="24">
        <f t="shared" ca="1" si="90"/>
        <v>0.89630890341793634</v>
      </c>
      <c r="F2896" s="24">
        <f t="shared" ca="1" si="91"/>
        <v>2.1894033428747925</v>
      </c>
    </row>
    <row r="2897" spans="5:6" x14ac:dyDescent="0.25">
      <c r="E2897" s="24">
        <f t="shared" ca="1" si="90"/>
        <v>0.74098390254746149</v>
      </c>
      <c r="F2897" s="24">
        <f t="shared" ca="1" si="91"/>
        <v>5.9955275575912115</v>
      </c>
    </row>
    <row r="2898" spans="5:6" x14ac:dyDescent="0.25">
      <c r="E2898" s="24">
        <f t="shared" ca="1" si="90"/>
        <v>0.40072307579744926</v>
      </c>
      <c r="F2898" s="24">
        <f t="shared" ca="1" si="91"/>
        <v>18.289693485696592</v>
      </c>
    </row>
    <row r="2899" spans="5:6" x14ac:dyDescent="0.25">
      <c r="E2899" s="24">
        <f t="shared" ca="1" si="90"/>
        <v>0.28856609100577491</v>
      </c>
      <c r="F2899" s="24">
        <f t="shared" ca="1" si="91"/>
        <v>24.856622686558076</v>
      </c>
    </row>
    <row r="2900" spans="5:6" x14ac:dyDescent="0.25">
      <c r="E2900" s="24">
        <f t="shared" ca="1" si="90"/>
        <v>0.94133045121477243</v>
      </c>
      <c r="F2900" s="24">
        <f t="shared" ca="1" si="91"/>
        <v>1.2092206156496406</v>
      </c>
    </row>
    <row r="2901" spans="5:6" x14ac:dyDescent="0.25">
      <c r="E2901" s="24">
        <f t="shared" ca="1" si="90"/>
        <v>0.73444347142425814</v>
      </c>
      <c r="F2901" s="24">
        <f t="shared" ca="1" si="91"/>
        <v>6.1728449662375962</v>
      </c>
    </row>
    <row r="2902" spans="5:6" x14ac:dyDescent="0.25">
      <c r="E2902" s="24">
        <f t="shared" ca="1" si="90"/>
        <v>0.47961694945079236</v>
      </c>
      <c r="F2902" s="24">
        <f t="shared" ca="1" si="91"/>
        <v>14.695350312935199</v>
      </c>
    </row>
    <row r="2903" spans="5:6" x14ac:dyDescent="0.25">
      <c r="E2903" s="24">
        <f t="shared" ca="1" si="90"/>
        <v>0.90252945025822362</v>
      </c>
      <c r="F2903" s="24">
        <f t="shared" ca="1" si="91"/>
        <v>2.0510791488488214</v>
      </c>
    </row>
    <row r="2904" spans="5:6" x14ac:dyDescent="0.25">
      <c r="E2904" s="24">
        <f t="shared" ca="1" si="90"/>
        <v>0.8692744143266532</v>
      </c>
      <c r="F2904" s="24">
        <f t="shared" ca="1" si="91"/>
        <v>2.8019284366304933</v>
      </c>
    </row>
    <row r="2905" spans="5:6" x14ac:dyDescent="0.25">
      <c r="E2905" s="24">
        <f t="shared" ca="1" si="90"/>
        <v>0.69417180536033385</v>
      </c>
      <c r="F2905" s="24">
        <f t="shared" ca="1" si="91"/>
        <v>7.3007158191339192</v>
      </c>
    </row>
    <row r="2906" spans="5:6" x14ac:dyDescent="0.25">
      <c r="E2906" s="24">
        <f t="shared" ca="1" si="90"/>
        <v>0.47291452592001115</v>
      </c>
      <c r="F2906" s="24">
        <f t="shared" ca="1" si="91"/>
        <v>14.976812262394851</v>
      </c>
    </row>
    <row r="2907" spans="5:6" x14ac:dyDescent="0.25">
      <c r="E2907" s="24">
        <f t="shared" ca="1" si="90"/>
        <v>0.54134465481078264</v>
      </c>
      <c r="F2907" s="24">
        <f t="shared" ca="1" si="91"/>
        <v>12.273982661759836</v>
      </c>
    </row>
    <row r="2908" spans="5:6" x14ac:dyDescent="0.25">
      <c r="E2908" s="24">
        <f t="shared" ca="1" si="90"/>
        <v>0.20859431347443802</v>
      </c>
      <c r="F2908" s="24">
        <f t="shared" ca="1" si="91"/>
        <v>31.347279944327699</v>
      </c>
    </row>
    <row r="2909" spans="5:6" x14ac:dyDescent="0.25">
      <c r="E2909" s="24">
        <f t="shared" ca="1" si="90"/>
        <v>0.37936489456162503</v>
      </c>
      <c r="F2909" s="24">
        <f t="shared" ca="1" si="91"/>
        <v>19.385135091859979</v>
      </c>
    </row>
    <row r="2910" spans="5:6" x14ac:dyDescent="0.25">
      <c r="E2910" s="24">
        <f t="shared" ca="1" si="90"/>
        <v>0.87968726526440533</v>
      </c>
      <c r="F2910" s="24">
        <f t="shared" ca="1" si="91"/>
        <v>2.5637763010763024</v>
      </c>
    </row>
    <row r="2911" spans="5:6" x14ac:dyDescent="0.25">
      <c r="E2911" s="24">
        <f t="shared" ca="1" si="90"/>
        <v>0.12614516481376103</v>
      </c>
      <c r="F2911" s="24">
        <f t="shared" ca="1" si="91"/>
        <v>41.406438669879989</v>
      </c>
    </row>
    <row r="2912" spans="5:6" x14ac:dyDescent="0.25">
      <c r="E2912" s="24">
        <f t="shared" ca="1" si="90"/>
        <v>0.75115797827005637</v>
      </c>
      <c r="F2912" s="24">
        <f t="shared" ca="1" si="91"/>
        <v>5.722785842457208</v>
      </c>
    </row>
    <row r="2913" spans="5:6" x14ac:dyDescent="0.25">
      <c r="E2913" s="24">
        <f t="shared" ca="1" si="90"/>
        <v>2.0768085971157535E-2</v>
      </c>
      <c r="F2913" s="24">
        <f t="shared" ca="1" si="91"/>
        <v>77.486755977433731</v>
      </c>
    </row>
    <row r="2914" spans="5:6" x14ac:dyDescent="0.25">
      <c r="E2914" s="24">
        <f t="shared" ca="1" si="90"/>
        <v>0.88930551282860282</v>
      </c>
      <c r="F2914" s="24">
        <f t="shared" ca="1" si="91"/>
        <v>2.3462888706129248</v>
      </c>
    </row>
    <row r="2915" spans="5:6" x14ac:dyDescent="0.25">
      <c r="E2915" s="24">
        <f t="shared" ca="1" si="90"/>
        <v>0.81016786615809699</v>
      </c>
      <c r="F2915" s="24">
        <f t="shared" ca="1" si="91"/>
        <v>4.2102762123370914</v>
      </c>
    </row>
    <row r="2916" spans="5:6" x14ac:dyDescent="0.25">
      <c r="E2916" s="24">
        <f t="shared" ca="1" si="90"/>
        <v>7.2967624218242655E-2</v>
      </c>
      <c r="F2916" s="24">
        <f t="shared" ca="1" si="91"/>
        <v>52.354788801407203</v>
      </c>
    </row>
    <row r="2917" spans="5:6" x14ac:dyDescent="0.25">
      <c r="E2917" s="24">
        <f t="shared" ca="1" si="90"/>
        <v>0.15226564004154086</v>
      </c>
      <c r="F2917" s="24">
        <f t="shared" ca="1" si="91"/>
        <v>37.642573032305528</v>
      </c>
    </row>
    <row r="2918" spans="5:6" x14ac:dyDescent="0.25">
      <c r="E2918" s="24">
        <f t="shared" ca="1" si="90"/>
        <v>4.6166748902673915E-2</v>
      </c>
      <c r="F2918" s="24">
        <f t="shared" ca="1" si="91"/>
        <v>61.509909214781686</v>
      </c>
    </row>
    <row r="2919" spans="5:6" x14ac:dyDescent="0.25">
      <c r="E2919" s="24">
        <f t="shared" ca="1" si="90"/>
        <v>0.25278963360704021</v>
      </c>
      <c r="F2919" s="24">
        <f t="shared" ca="1" si="91"/>
        <v>27.503952477029621</v>
      </c>
    </row>
    <row r="2920" spans="5:6" x14ac:dyDescent="0.25">
      <c r="E2920" s="24">
        <f t="shared" ca="1" si="90"/>
        <v>0.10537474747268816</v>
      </c>
      <c r="F2920" s="24">
        <f t="shared" ca="1" si="91"/>
        <v>45.004645182524186</v>
      </c>
    </row>
    <row r="2921" spans="5:6" x14ac:dyDescent="0.25">
      <c r="E2921" s="24">
        <f t="shared" ca="1" si="90"/>
        <v>0.3969505349184036</v>
      </c>
      <c r="F2921" s="24">
        <f t="shared" ca="1" si="91"/>
        <v>18.478872064813658</v>
      </c>
    </row>
    <row r="2922" spans="5:6" x14ac:dyDescent="0.25">
      <c r="E2922" s="24">
        <f t="shared" ca="1" si="90"/>
        <v>0.76036883081500506</v>
      </c>
      <c r="F2922" s="24">
        <f t="shared" ca="1" si="91"/>
        <v>5.4790331943912625</v>
      </c>
    </row>
    <row r="2923" spans="5:6" x14ac:dyDescent="0.25">
      <c r="E2923" s="24">
        <f t="shared" ca="1" si="90"/>
        <v>0.79651585803928759</v>
      </c>
      <c r="F2923" s="24">
        <f t="shared" ca="1" si="91"/>
        <v>4.5501648035276654</v>
      </c>
    </row>
    <row r="2924" spans="5:6" x14ac:dyDescent="0.25">
      <c r="E2924" s="24">
        <f t="shared" ca="1" si="90"/>
        <v>0.17734631124070399</v>
      </c>
      <c r="F2924" s="24">
        <f t="shared" ca="1" si="91"/>
        <v>34.593017945964348</v>
      </c>
    </row>
    <row r="2925" spans="5:6" x14ac:dyDescent="0.25">
      <c r="E2925" s="24">
        <f t="shared" ca="1" si="90"/>
        <v>0.79380678428641638</v>
      </c>
      <c r="F2925" s="24">
        <f t="shared" ca="1" si="91"/>
        <v>4.6183038415113806</v>
      </c>
    </row>
    <row r="2926" spans="5:6" x14ac:dyDescent="0.25">
      <c r="E2926" s="24">
        <f t="shared" ca="1" si="90"/>
        <v>0.32959239467164525</v>
      </c>
      <c r="F2926" s="24">
        <f t="shared" ca="1" si="91"/>
        <v>22.197971112631819</v>
      </c>
    </row>
    <row r="2927" spans="5:6" x14ac:dyDescent="0.25">
      <c r="E2927" s="24">
        <f t="shared" ca="1" si="90"/>
        <v>0.80328831677169699</v>
      </c>
      <c r="F2927" s="24">
        <f t="shared" ca="1" si="91"/>
        <v>4.3808315989868918</v>
      </c>
    </row>
    <row r="2928" spans="5:6" x14ac:dyDescent="0.25">
      <c r="E2928" s="24">
        <f t="shared" ca="1" si="90"/>
        <v>0.33219676498815465</v>
      </c>
      <c r="F2928" s="24">
        <f t="shared" ca="1" si="91"/>
        <v>22.040556399911768</v>
      </c>
    </row>
    <row r="2929" spans="5:6" x14ac:dyDescent="0.25">
      <c r="E2929" s="24">
        <f t="shared" ca="1" si="90"/>
        <v>8.024737916229252E-2</v>
      </c>
      <c r="F2929" s="24">
        <f t="shared" ca="1" si="91"/>
        <v>50.452823518382189</v>
      </c>
    </row>
    <row r="2930" spans="5:6" x14ac:dyDescent="0.25">
      <c r="E2930" s="24">
        <f t="shared" ca="1" si="90"/>
        <v>0.11389713108801092</v>
      </c>
      <c r="F2930" s="24">
        <f t="shared" ca="1" si="91"/>
        <v>43.449191936711834</v>
      </c>
    </row>
    <row r="2931" spans="5:6" x14ac:dyDescent="0.25">
      <c r="E2931" s="24">
        <f t="shared" ca="1" si="90"/>
        <v>0.26756150889966457</v>
      </c>
      <c r="F2931" s="24">
        <f t="shared" ca="1" si="91"/>
        <v>26.368115985327048</v>
      </c>
    </row>
    <row r="2932" spans="5:6" x14ac:dyDescent="0.25">
      <c r="E2932" s="24">
        <f t="shared" ca="1" si="90"/>
        <v>0.21900772845168703</v>
      </c>
      <c r="F2932" s="24">
        <f t="shared" ca="1" si="91"/>
        <v>30.372965201091468</v>
      </c>
    </row>
    <row r="2933" spans="5:6" x14ac:dyDescent="0.25">
      <c r="E2933" s="24">
        <f t="shared" ca="1" si="90"/>
        <v>0.40159038147856074</v>
      </c>
      <c r="F2933" s="24">
        <f t="shared" ca="1" si="91"/>
        <v>18.246453227860542</v>
      </c>
    </row>
    <row r="2934" spans="5:6" x14ac:dyDescent="0.25">
      <c r="E2934" s="24">
        <f t="shared" ca="1" si="90"/>
        <v>0.59493863488746812</v>
      </c>
      <c r="F2934" s="24">
        <f t="shared" ca="1" si="91"/>
        <v>10.385940267963219</v>
      </c>
    </row>
    <row r="2935" spans="5:6" x14ac:dyDescent="0.25">
      <c r="E2935" s="24">
        <f t="shared" ca="1" si="90"/>
        <v>0.51952714629977326</v>
      </c>
      <c r="F2935" s="24">
        <f t="shared" ca="1" si="91"/>
        <v>13.096724302811381</v>
      </c>
    </row>
    <row r="2936" spans="5:6" x14ac:dyDescent="0.25">
      <c r="E2936" s="24">
        <f t="shared" ca="1" si="90"/>
        <v>0.77221612260756922</v>
      </c>
      <c r="F2936" s="24">
        <f t="shared" ca="1" si="91"/>
        <v>5.1698163314455829</v>
      </c>
    </row>
    <row r="2937" spans="5:6" x14ac:dyDescent="0.25">
      <c r="E2937" s="24">
        <f t="shared" ca="1" si="90"/>
        <v>0.51202695369600093</v>
      </c>
      <c r="F2937" s="24">
        <f t="shared" ca="1" si="91"/>
        <v>13.387560227815417</v>
      </c>
    </row>
    <row r="2938" spans="5:6" x14ac:dyDescent="0.25">
      <c r="E2938" s="24">
        <f t="shared" ca="1" si="90"/>
        <v>7.233430203247293E-2</v>
      </c>
      <c r="F2938" s="24">
        <f t="shared" ca="1" si="91"/>
        <v>52.529136440909149</v>
      </c>
    </row>
    <row r="2939" spans="5:6" x14ac:dyDescent="0.25">
      <c r="E2939" s="24">
        <f t="shared" ca="1" si="90"/>
        <v>0.88597367211492473</v>
      </c>
      <c r="F2939" s="24">
        <f t="shared" ca="1" si="91"/>
        <v>2.4213608852895518</v>
      </c>
    </row>
    <row r="2940" spans="5:6" x14ac:dyDescent="0.25">
      <c r="E2940" s="24">
        <f t="shared" ca="1" si="90"/>
        <v>0.47220458884648797</v>
      </c>
      <c r="F2940" s="24">
        <f t="shared" ca="1" si="91"/>
        <v>15.006858727267142</v>
      </c>
    </row>
    <row r="2941" spans="5:6" x14ac:dyDescent="0.25">
      <c r="E2941" s="24">
        <f t="shared" ca="1" si="90"/>
        <v>0.69954927680800694</v>
      </c>
      <c r="F2941" s="24">
        <f t="shared" ca="1" si="91"/>
        <v>7.1463808319875666</v>
      </c>
    </row>
    <row r="2942" spans="5:6" x14ac:dyDescent="0.25">
      <c r="E2942" s="24">
        <f t="shared" ca="1" si="90"/>
        <v>0.8227056434980623</v>
      </c>
      <c r="F2942" s="24">
        <f t="shared" ca="1" si="91"/>
        <v>3.903136102059575</v>
      </c>
    </row>
    <row r="2943" spans="5:6" x14ac:dyDescent="0.25">
      <c r="E2943" s="24">
        <f t="shared" ca="1" si="90"/>
        <v>0.91169785427631811</v>
      </c>
      <c r="F2943" s="24">
        <f t="shared" ca="1" si="91"/>
        <v>1.8489328787087171</v>
      </c>
    </row>
    <row r="2944" spans="5:6" x14ac:dyDescent="0.25">
      <c r="E2944" s="24">
        <f t="shared" ca="1" si="90"/>
        <v>0.25198238398476769</v>
      </c>
      <c r="F2944" s="24">
        <f t="shared" ca="1" si="91"/>
        <v>27.567921974730403</v>
      </c>
    </row>
    <row r="2945" spans="5:6" x14ac:dyDescent="0.25">
      <c r="E2945" s="24">
        <f t="shared" ca="1" si="90"/>
        <v>0.30604028753139123</v>
      </c>
      <c r="F2945" s="24">
        <f t="shared" ca="1" si="91"/>
        <v>23.680770541933427</v>
      </c>
    </row>
    <row r="2946" spans="5:6" x14ac:dyDescent="0.25">
      <c r="E2946" s="24">
        <f t="shared" ca="1" si="90"/>
        <v>0.90364677268113291</v>
      </c>
      <c r="F2946" s="24">
        <f t="shared" ca="1" si="91"/>
        <v>2.0263346626520762</v>
      </c>
    </row>
    <row r="2947" spans="5:6" x14ac:dyDescent="0.25">
      <c r="E2947" s="24">
        <f t="shared" ca="1" si="90"/>
        <v>0.17030746117338758</v>
      </c>
      <c r="F2947" s="24">
        <f t="shared" ca="1" si="91"/>
        <v>35.402997606663533</v>
      </c>
    </row>
    <row r="2948" spans="5:6" x14ac:dyDescent="0.25">
      <c r="E2948" s="24">
        <f t="shared" ref="E2948:E3011" ca="1" si="92">RAND()</f>
        <v>0.45863630942354727</v>
      </c>
      <c r="F2948" s="24">
        <f t="shared" ref="F2948:F3011" ca="1" si="93">-LOG(E2948,EXP(1))/$C$3</f>
        <v>15.589954743943242</v>
      </c>
    </row>
    <row r="2949" spans="5:6" x14ac:dyDescent="0.25">
      <c r="E2949" s="24">
        <f t="shared" ca="1" si="92"/>
        <v>5.4891644788995664E-2</v>
      </c>
      <c r="F2949" s="24">
        <f t="shared" ca="1" si="93"/>
        <v>58.047882633688999</v>
      </c>
    </row>
    <row r="2950" spans="5:6" x14ac:dyDescent="0.25">
      <c r="E2950" s="24">
        <f t="shared" ca="1" si="92"/>
        <v>0.11625653679171322</v>
      </c>
      <c r="F2950" s="24">
        <f t="shared" ca="1" si="93"/>
        <v>43.039120112583888</v>
      </c>
    </row>
    <row r="2951" spans="5:6" x14ac:dyDescent="0.25">
      <c r="E2951" s="24">
        <f t="shared" ca="1" si="92"/>
        <v>0.52388799065108538</v>
      </c>
      <c r="F2951" s="24">
        <f t="shared" ca="1" si="93"/>
        <v>12.929547516202234</v>
      </c>
    </row>
    <row r="2952" spans="5:6" x14ac:dyDescent="0.25">
      <c r="E2952" s="24">
        <f t="shared" ca="1" si="92"/>
        <v>0.45089031894811815</v>
      </c>
      <c r="F2952" s="24">
        <f t="shared" ca="1" si="93"/>
        <v>15.930623285864087</v>
      </c>
    </row>
    <row r="2953" spans="5:6" x14ac:dyDescent="0.25">
      <c r="E2953" s="24">
        <f t="shared" ca="1" si="92"/>
        <v>0.30239467284943133</v>
      </c>
      <c r="F2953" s="24">
        <f t="shared" ca="1" si="93"/>
        <v>23.920445021411595</v>
      </c>
    </row>
    <row r="2954" spans="5:6" x14ac:dyDescent="0.25">
      <c r="E2954" s="24">
        <f t="shared" ca="1" si="92"/>
        <v>0.39148641360991876</v>
      </c>
      <c r="F2954" s="24">
        <f t="shared" ca="1" si="93"/>
        <v>18.756089351527951</v>
      </c>
    </row>
    <row r="2955" spans="5:6" x14ac:dyDescent="0.25">
      <c r="E2955" s="24">
        <f t="shared" ca="1" si="92"/>
        <v>0.94460657139212822</v>
      </c>
      <c r="F2955" s="24">
        <f t="shared" ca="1" si="93"/>
        <v>1.1397352949107609</v>
      </c>
    </row>
    <row r="2956" spans="5:6" x14ac:dyDescent="0.25">
      <c r="E2956" s="24">
        <f t="shared" ca="1" si="92"/>
        <v>0.88827796982974783</v>
      </c>
      <c r="F2956" s="24">
        <f t="shared" ca="1" si="93"/>
        <v>2.3694111177159214</v>
      </c>
    </row>
    <row r="2957" spans="5:6" x14ac:dyDescent="0.25">
      <c r="E2957" s="24">
        <f t="shared" ca="1" si="92"/>
        <v>0.93238187286220919</v>
      </c>
      <c r="F2957" s="24">
        <f t="shared" ca="1" si="93"/>
        <v>1.4002562676848596</v>
      </c>
    </row>
    <row r="2958" spans="5:6" x14ac:dyDescent="0.25">
      <c r="E2958" s="24">
        <f t="shared" ca="1" si="92"/>
        <v>0.83834829238962894</v>
      </c>
      <c r="F2958" s="24">
        <f t="shared" ca="1" si="93"/>
        <v>3.5264328294175917</v>
      </c>
    </row>
    <row r="2959" spans="5:6" x14ac:dyDescent="0.25">
      <c r="E2959" s="24">
        <f t="shared" ca="1" si="92"/>
        <v>0.83321083232679682</v>
      </c>
      <c r="F2959" s="24">
        <f t="shared" ca="1" si="93"/>
        <v>3.6493713761506994</v>
      </c>
    </row>
    <row r="2960" spans="5:6" x14ac:dyDescent="0.25">
      <c r="E2960" s="24">
        <f t="shared" ca="1" si="92"/>
        <v>0.72475336865325346</v>
      </c>
      <c r="F2960" s="24">
        <f t="shared" ca="1" si="93"/>
        <v>6.4384772634025529</v>
      </c>
    </row>
    <row r="2961" spans="5:6" x14ac:dyDescent="0.25">
      <c r="E2961" s="24">
        <f t="shared" ca="1" si="92"/>
        <v>0.10326549665427553</v>
      </c>
      <c r="F2961" s="24">
        <f t="shared" ca="1" si="93"/>
        <v>45.409039394838132</v>
      </c>
    </row>
    <row r="2962" spans="5:6" x14ac:dyDescent="0.25">
      <c r="E2962" s="24">
        <f t="shared" ca="1" si="92"/>
        <v>7.9475477649458171E-2</v>
      </c>
      <c r="F2962" s="24">
        <f t="shared" ca="1" si="93"/>
        <v>50.646135242881805</v>
      </c>
    </row>
    <row r="2963" spans="5:6" x14ac:dyDescent="0.25">
      <c r="E2963" s="24">
        <f t="shared" ca="1" si="92"/>
        <v>0.1539213680429744</v>
      </c>
      <c r="F2963" s="24">
        <f t="shared" ca="1" si="93"/>
        <v>37.426268081823025</v>
      </c>
    </row>
    <row r="2964" spans="5:6" x14ac:dyDescent="0.25">
      <c r="E2964" s="24">
        <f t="shared" ca="1" si="92"/>
        <v>0.32101677829300446</v>
      </c>
      <c r="F2964" s="24">
        <f t="shared" ca="1" si="93"/>
        <v>22.72523776785059</v>
      </c>
    </row>
    <row r="2965" spans="5:6" x14ac:dyDescent="0.25">
      <c r="E2965" s="24">
        <f t="shared" ca="1" si="92"/>
        <v>0.61480939601359252</v>
      </c>
      <c r="F2965" s="24">
        <f t="shared" ca="1" si="93"/>
        <v>9.728859687870079</v>
      </c>
    </row>
    <row r="2966" spans="5:6" x14ac:dyDescent="0.25">
      <c r="E2966" s="24">
        <f t="shared" ca="1" si="92"/>
        <v>0.81339962233132201</v>
      </c>
      <c r="F2966" s="24">
        <f t="shared" ca="1" si="93"/>
        <v>4.1306549963559558</v>
      </c>
    </row>
    <row r="2967" spans="5:6" x14ac:dyDescent="0.25">
      <c r="E2967" s="24">
        <f t="shared" ca="1" si="92"/>
        <v>0.95998170658874393</v>
      </c>
      <c r="F2967" s="24">
        <f t="shared" ca="1" si="93"/>
        <v>0.81682100677082292</v>
      </c>
    </row>
    <row r="2968" spans="5:6" x14ac:dyDescent="0.25">
      <c r="E2968" s="24">
        <f t="shared" ca="1" si="92"/>
        <v>0.41803253808175966</v>
      </c>
      <c r="F2968" s="24">
        <f t="shared" ca="1" si="93"/>
        <v>17.443920143721499</v>
      </c>
    </row>
    <row r="2969" spans="5:6" x14ac:dyDescent="0.25">
      <c r="E2969" s="24">
        <f t="shared" ca="1" si="92"/>
        <v>0.75045572604911348</v>
      </c>
      <c r="F2969" s="24">
        <f t="shared" ca="1" si="93"/>
        <v>5.7414924450972782</v>
      </c>
    </row>
    <row r="2970" spans="5:6" x14ac:dyDescent="0.25">
      <c r="E2970" s="24">
        <f t="shared" ca="1" si="92"/>
        <v>0.8143432313598078</v>
      </c>
      <c r="F2970" s="24">
        <f t="shared" ca="1" si="93"/>
        <v>4.1074668341214098</v>
      </c>
    </row>
    <row r="2971" spans="5:6" x14ac:dyDescent="0.25">
      <c r="E2971" s="24">
        <f t="shared" ca="1" si="92"/>
        <v>0.24603774747908647</v>
      </c>
      <c r="F2971" s="24">
        <f t="shared" ca="1" si="93"/>
        <v>28.045406195686457</v>
      </c>
    </row>
    <row r="2972" spans="5:6" x14ac:dyDescent="0.25">
      <c r="E2972" s="24">
        <f t="shared" ca="1" si="92"/>
        <v>0.61035735651832812</v>
      </c>
      <c r="F2972" s="24">
        <f t="shared" ca="1" si="93"/>
        <v>9.8742132597696042</v>
      </c>
    </row>
    <row r="2973" spans="5:6" x14ac:dyDescent="0.25">
      <c r="E2973" s="24">
        <f t="shared" ca="1" si="92"/>
        <v>0.43453599851055436</v>
      </c>
      <c r="F2973" s="24">
        <f t="shared" ca="1" si="93"/>
        <v>16.669529745630893</v>
      </c>
    </row>
    <row r="2974" spans="5:6" x14ac:dyDescent="0.25">
      <c r="E2974" s="24">
        <f t="shared" ca="1" si="92"/>
        <v>0.44602343665601774</v>
      </c>
      <c r="F2974" s="24">
        <f t="shared" ca="1" si="93"/>
        <v>16.147675595732125</v>
      </c>
    </row>
    <row r="2975" spans="5:6" x14ac:dyDescent="0.25">
      <c r="E2975" s="24">
        <f t="shared" ca="1" si="92"/>
        <v>0.25584963407573957</v>
      </c>
      <c r="F2975" s="24">
        <f t="shared" ca="1" si="93"/>
        <v>27.263307479234527</v>
      </c>
    </row>
    <row r="2976" spans="5:6" x14ac:dyDescent="0.25">
      <c r="E2976" s="24">
        <f t="shared" ca="1" si="92"/>
        <v>0.5104324154437303</v>
      </c>
      <c r="F2976" s="24">
        <f t="shared" ca="1" si="93"/>
        <v>13.449940781726145</v>
      </c>
    </row>
    <row r="2977" spans="5:6" x14ac:dyDescent="0.25">
      <c r="E2977" s="24">
        <f t="shared" ca="1" si="92"/>
        <v>0.84390160650652146</v>
      </c>
      <c r="F2977" s="24">
        <f t="shared" ca="1" si="93"/>
        <v>3.3943874230145825</v>
      </c>
    </row>
    <row r="2978" spans="5:6" x14ac:dyDescent="0.25">
      <c r="E2978" s="24">
        <f t="shared" ca="1" si="92"/>
        <v>0.12222511344450215</v>
      </c>
      <c r="F2978" s="24">
        <f t="shared" ca="1" si="93"/>
        <v>42.037814847133255</v>
      </c>
    </row>
    <row r="2979" spans="5:6" x14ac:dyDescent="0.25">
      <c r="E2979" s="24">
        <f t="shared" ca="1" si="92"/>
        <v>0.97097620416525632</v>
      </c>
      <c r="F2979" s="24">
        <f t="shared" ca="1" si="93"/>
        <v>0.58906635030079568</v>
      </c>
    </row>
    <row r="2980" spans="5:6" x14ac:dyDescent="0.25">
      <c r="E2980" s="24">
        <f t="shared" ca="1" si="92"/>
        <v>0.54889751233860196</v>
      </c>
      <c r="F2980" s="24">
        <f t="shared" ca="1" si="93"/>
        <v>11.996870710429139</v>
      </c>
    </row>
    <row r="2981" spans="5:6" x14ac:dyDescent="0.25">
      <c r="E2981" s="24">
        <f t="shared" ca="1" si="92"/>
        <v>0.17941842956065901</v>
      </c>
      <c r="F2981" s="24">
        <f t="shared" ca="1" si="93"/>
        <v>34.360692115119861</v>
      </c>
    </row>
    <row r="2982" spans="5:6" x14ac:dyDescent="0.25">
      <c r="E2982" s="24">
        <f t="shared" ca="1" si="92"/>
        <v>0.63968645201214058</v>
      </c>
      <c r="F2982" s="24">
        <f t="shared" ca="1" si="93"/>
        <v>8.9355428281768514</v>
      </c>
    </row>
    <row r="2983" spans="5:6" x14ac:dyDescent="0.25">
      <c r="E2983" s="24">
        <f t="shared" ca="1" si="92"/>
        <v>0.1149335199644933</v>
      </c>
      <c r="F2983" s="24">
        <f t="shared" ca="1" si="93"/>
        <v>43.268028100820587</v>
      </c>
    </row>
    <row r="2984" spans="5:6" x14ac:dyDescent="0.25">
      <c r="E2984" s="24">
        <f t="shared" ca="1" si="92"/>
        <v>3.155517688877707E-2</v>
      </c>
      <c r="F2984" s="24">
        <f t="shared" ca="1" si="93"/>
        <v>69.120352364653883</v>
      </c>
    </row>
    <row r="2985" spans="5:6" x14ac:dyDescent="0.25">
      <c r="E2985" s="24">
        <f t="shared" ca="1" si="92"/>
        <v>0.90483174252670839</v>
      </c>
      <c r="F2985" s="24">
        <f t="shared" ca="1" si="93"/>
        <v>2.0001254485488262</v>
      </c>
    </row>
    <row r="2986" spans="5:6" x14ac:dyDescent="0.25">
      <c r="E2986" s="24">
        <f t="shared" ca="1" si="92"/>
        <v>0.47542693509827882</v>
      </c>
      <c r="F2986" s="24">
        <f t="shared" ca="1" si="93"/>
        <v>14.870841358055388</v>
      </c>
    </row>
    <row r="2987" spans="5:6" x14ac:dyDescent="0.25">
      <c r="E2987" s="24">
        <f t="shared" ca="1" si="92"/>
        <v>0.17595849740315073</v>
      </c>
      <c r="F2987" s="24">
        <f t="shared" ca="1" si="93"/>
        <v>34.750142439219104</v>
      </c>
    </row>
    <row r="2988" spans="5:6" x14ac:dyDescent="0.25">
      <c r="E2988" s="24">
        <f t="shared" ca="1" si="92"/>
        <v>0.86607641674697433</v>
      </c>
      <c r="F2988" s="24">
        <f t="shared" ca="1" si="93"/>
        <v>2.8756426653079923</v>
      </c>
    </row>
    <row r="2989" spans="5:6" x14ac:dyDescent="0.25">
      <c r="E2989" s="24">
        <f t="shared" ca="1" si="92"/>
        <v>0.15905195631170299</v>
      </c>
      <c r="F2989" s="24">
        <f t="shared" ca="1" si="93"/>
        <v>36.770487217667146</v>
      </c>
    </row>
    <row r="2990" spans="5:6" x14ac:dyDescent="0.25">
      <c r="E2990" s="24">
        <f t="shared" ca="1" si="92"/>
        <v>0.17487054565603422</v>
      </c>
      <c r="F2990" s="24">
        <f t="shared" ca="1" si="93"/>
        <v>34.8741863581796</v>
      </c>
    </row>
    <row r="2991" spans="5:6" x14ac:dyDescent="0.25">
      <c r="E2991" s="24">
        <f t="shared" ca="1" si="92"/>
        <v>0.25664476410006309</v>
      </c>
      <c r="F2991" s="24">
        <f t="shared" ca="1" si="93"/>
        <v>27.201247822376128</v>
      </c>
    </row>
    <row r="2992" spans="5:6" x14ac:dyDescent="0.25">
      <c r="E2992" s="24">
        <f t="shared" ca="1" si="92"/>
        <v>0.81965439067136592</v>
      </c>
      <c r="F2992" s="24">
        <f t="shared" ca="1" si="93"/>
        <v>3.9774500472064021</v>
      </c>
    </row>
    <row r="2993" spans="5:6" x14ac:dyDescent="0.25">
      <c r="E2993" s="24">
        <f t="shared" ca="1" si="92"/>
        <v>0.9442487115156728</v>
      </c>
      <c r="F2993" s="24">
        <f t="shared" ca="1" si="93"/>
        <v>1.1473136389792649</v>
      </c>
    </row>
    <row r="2994" spans="5:6" x14ac:dyDescent="0.25">
      <c r="E2994" s="24">
        <f t="shared" ca="1" si="92"/>
        <v>0.8193687241772859</v>
      </c>
      <c r="F2994" s="24">
        <f t="shared" ca="1" si="93"/>
        <v>3.9844216754741093</v>
      </c>
    </row>
    <row r="2995" spans="5:6" x14ac:dyDescent="0.25">
      <c r="E2995" s="24">
        <f t="shared" ca="1" si="92"/>
        <v>0.26665460143626629</v>
      </c>
      <c r="F2995" s="24">
        <f t="shared" ca="1" si="93"/>
        <v>26.436021712397782</v>
      </c>
    </row>
    <row r="2996" spans="5:6" x14ac:dyDescent="0.25">
      <c r="E2996" s="24">
        <f t="shared" ca="1" si="92"/>
        <v>0.54648578964003003</v>
      </c>
      <c r="F2996" s="24">
        <f t="shared" ca="1" si="93"/>
        <v>12.08493948384246</v>
      </c>
    </row>
    <row r="2997" spans="5:6" x14ac:dyDescent="0.25">
      <c r="E2997" s="24">
        <f t="shared" ca="1" si="92"/>
        <v>0.15807153806640972</v>
      </c>
      <c r="F2997" s="24">
        <f t="shared" ca="1" si="93"/>
        <v>36.894151517070569</v>
      </c>
    </row>
    <row r="2998" spans="5:6" x14ac:dyDescent="0.25">
      <c r="E2998" s="24">
        <f t="shared" ca="1" si="92"/>
        <v>0.1479888763320697</v>
      </c>
      <c r="F2998" s="24">
        <f t="shared" ca="1" si="93"/>
        <v>38.212363359222365</v>
      </c>
    </row>
    <row r="2999" spans="5:6" x14ac:dyDescent="0.25">
      <c r="E2999" s="24">
        <f t="shared" ca="1" si="92"/>
        <v>0.84993887248384459</v>
      </c>
      <c r="F2999" s="24">
        <f t="shared" ca="1" si="93"/>
        <v>3.2518169361730287</v>
      </c>
    </row>
    <row r="3000" spans="5:6" x14ac:dyDescent="0.25">
      <c r="E3000" s="24">
        <f t="shared" ca="1" si="92"/>
        <v>0.69752053180113538</v>
      </c>
      <c r="F3000" s="24">
        <f t="shared" ca="1" si="93"/>
        <v>7.2044665889165147</v>
      </c>
    </row>
    <row r="3001" spans="5:6" x14ac:dyDescent="0.25">
      <c r="E3001" s="24">
        <f t="shared" ca="1" si="92"/>
        <v>0.49442987066366073</v>
      </c>
      <c r="F3001" s="24">
        <f t="shared" ca="1" si="93"/>
        <v>14.086999133094556</v>
      </c>
    </row>
    <row r="3002" spans="5:6" x14ac:dyDescent="0.25">
      <c r="E3002" s="24">
        <f t="shared" ca="1" si="92"/>
        <v>0.52662460689748103</v>
      </c>
      <c r="F3002" s="24">
        <f t="shared" ca="1" si="93"/>
        <v>12.82534610278956</v>
      </c>
    </row>
    <row r="3003" spans="5:6" x14ac:dyDescent="0.25">
      <c r="E3003" s="24">
        <f t="shared" ca="1" si="92"/>
        <v>0.31176996045236249</v>
      </c>
      <c r="F3003" s="24">
        <f t="shared" ca="1" si="93"/>
        <v>23.309793387180182</v>
      </c>
    </row>
    <row r="3004" spans="5:6" x14ac:dyDescent="0.25">
      <c r="E3004" s="24">
        <f t="shared" ca="1" si="92"/>
        <v>0.47846797880136671</v>
      </c>
      <c r="F3004" s="24">
        <f t="shared" ca="1" si="93"/>
        <v>14.743319805674293</v>
      </c>
    </row>
    <row r="3005" spans="5:6" x14ac:dyDescent="0.25">
      <c r="E3005" s="24">
        <f t="shared" ca="1" si="92"/>
        <v>0.37387623488789823</v>
      </c>
      <c r="F3005" s="24">
        <f t="shared" ca="1" si="93"/>
        <v>19.676609181885095</v>
      </c>
    </row>
    <row r="3006" spans="5:6" x14ac:dyDescent="0.25">
      <c r="E3006" s="24">
        <f t="shared" ca="1" si="92"/>
        <v>8.4269141841428086E-2</v>
      </c>
      <c r="F3006" s="24">
        <f t="shared" ca="1" si="93"/>
        <v>49.47479065381426</v>
      </c>
    </row>
    <row r="3007" spans="5:6" x14ac:dyDescent="0.25">
      <c r="E3007" s="24">
        <f t="shared" ca="1" si="92"/>
        <v>0.78675795600245324</v>
      </c>
      <c r="F3007" s="24">
        <f t="shared" ca="1" si="93"/>
        <v>4.7966926119509923</v>
      </c>
    </row>
    <row r="3008" spans="5:6" x14ac:dyDescent="0.25">
      <c r="E3008" s="24">
        <f t="shared" ca="1" si="92"/>
        <v>0.59785739588439113</v>
      </c>
      <c r="F3008" s="24">
        <f t="shared" ca="1" si="93"/>
        <v>10.288060437807417</v>
      </c>
    </row>
    <row r="3009" spans="5:6" x14ac:dyDescent="0.25">
      <c r="E3009" s="24">
        <f t="shared" ca="1" si="92"/>
        <v>0.48494253551842037</v>
      </c>
      <c r="F3009" s="24">
        <f t="shared" ca="1" si="93"/>
        <v>14.474497570630977</v>
      </c>
    </row>
    <row r="3010" spans="5:6" x14ac:dyDescent="0.25">
      <c r="E3010" s="24">
        <f t="shared" ca="1" si="92"/>
        <v>0.62242656276390274</v>
      </c>
      <c r="F3010" s="24">
        <f t="shared" ca="1" si="93"/>
        <v>9.4825925813212972</v>
      </c>
    </row>
    <row r="3011" spans="5:6" x14ac:dyDescent="0.25">
      <c r="E3011" s="24">
        <f t="shared" ca="1" si="92"/>
        <v>0.47540811880688361</v>
      </c>
      <c r="F3011" s="24">
        <f t="shared" ca="1" si="93"/>
        <v>14.871632927163843</v>
      </c>
    </row>
    <row r="3012" spans="5:6" x14ac:dyDescent="0.25">
      <c r="E3012" s="24">
        <f t="shared" ref="E3012:E3075" ca="1" si="94">RAND()</f>
        <v>0.31942807119150018</v>
      </c>
      <c r="F3012" s="24">
        <f t="shared" ref="F3012:F3075" ca="1" si="95">-LOG(E3012,EXP(1))/$C$3</f>
        <v>22.824463196020591</v>
      </c>
    </row>
    <row r="3013" spans="5:6" x14ac:dyDescent="0.25">
      <c r="E3013" s="24">
        <f t="shared" ca="1" si="94"/>
        <v>0.44445788344319648</v>
      </c>
      <c r="F3013" s="24">
        <f t="shared" ca="1" si="95"/>
        <v>16.217999578525763</v>
      </c>
    </row>
    <row r="3014" spans="5:6" x14ac:dyDescent="0.25">
      <c r="E3014" s="24">
        <f t="shared" ca="1" si="94"/>
        <v>0.95159061932898048</v>
      </c>
      <c r="F3014" s="24">
        <f t="shared" ca="1" si="95"/>
        <v>0.99240716779758742</v>
      </c>
    </row>
    <row r="3015" spans="5:6" x14ac:dyDescent="0.25">
      <c r="E3015" s="24">
        <f t="shared" ca="1" si="94"/>
        <v>0.51397472610219574</v>
      </c>
      <c r="F3015" s="24">
        <f t="shared" ca="1" si="95"/>
        <v>13.311623714866135</v>
      </c>
    </row>
    <row r="3016" spans="5:6" x14ac:dyDescent="0.25">
      <c r="E3016" s="24">
        <f t="shared" ca="1" si="94"/>
        <v>0.74596843780076749</v>
      </c>
      <c r="F3016" s="24">
        <f t="shared" ca="1" si="95"/>
        <v>5.8614397650293801</v>
      </c>
    </row>
    <row r="3017" spans="5:6" x14ac:dyDescent="0.25">
      <c r="E3017" s="24">
        <f t="shared" ca="1" si="94"/>
        <v>2.8574262588915045E-2</v>
      </c>
      <c r="F3017" s="24">
        <f t="shared" ca="1" si="95"/>
        <v>71.104977515929008</v>
      </c>
    </row>
    <row r="3018" spans="5:6" x14ac:dyDescent="0.25">
      <c r="E3018" s="24">
        <f t="shared" ca="1" si="94"/>
        <v>0.58390809521732234</v>
      </c>
      <c r="F3018" s="24">
        <f t="shared" ca="1" si="95"/>
        <v>10.760233594825445</v>
      </c>
    </row>
    <row r="3019" spans="5:6" x14ac:dyDescent="0.25">
      <c r="E3019" s="24">
        <f t="shared" ca="1" si="94"/>
        <v>0.40269793126522124</v>
      </c>
      <c r="F3019" s="24">
        <f t="shared" ca="1" si="95"/>
        <v>18.191370965980663</v>
      </c>
    </row>
    <row r="3020" spans="5:6" x14ac:dyDescent="0.25">
      <c r="E3020" s="24">
        <f t="shared" ca="1" si="94"/>
        <v>0.69630573979066468</v>
      </c>
      <c r="F3020" s="24">
        <f t="shared" ca="1" si="95"/>
        <v>7.2393286759015725</v>
      </c>
    </row>
    <row r="3021" spans="5:6" x14ac:dyDescent="0.25">
      <c r="E3021" s="24">
        <f t="shared" ca="1" si="94"/>
        <v>0.19134026050981823</v>
      </c>
      <c r="F3021" s="24">
        <f t="shared" ca="1" si="95"/>
        <v>33.074039344618186</v>
      </c>
    </row>
    <row r="3022" spans="5:6" x14ac:dyDescent="0.25">
      <c r="E3022" s="24">
        <f t="shared" ca="1" si="94"/>
        <v>0.92979192772582098</v>
      </c>
      <c r="F3022" s="24">
        <f t="shared" ca="1" si="95"/>
        <v>1.4558890299017371</v>
      </c>
    </row>
    <row r="3023" spans="5:6" x14ac:dyDescent="0.25">
      <c r="E3023" s="24">
        <f t="shared" ca="1" si="94"/>
        <v>0.71743747669244096</v>
      </c>
      <c r="F3023" s="24">
        <f t="shared" ca="1" si="95"/>
        <v>6.6413895128730953</v>
      </c>
    </row>
    <row r="3024" spans="5:6" x14ac:dyDescent="0.25">
      <c r="E3024" s="24">
        <f t="shared" ca="1" si="94"/>
        <v>0.83886723067377611</v>
      </c>
      <c r="F3024" s="24">
        <f t="shared" ca="1" si="95"/>
        <v>3.5140566429687836</v>
      </c>
    </row>
    <row r="3025" spans="5:6" x14ac:dyDescent="0.25">
      <c r="E3025" s="24">
        <f t="shared" ca="1" si="94"/>
        <v>0.46389410470428005</v>
      </c>
      <c r="F3025" s="24">
        <f t="shared" ca="1" si="95"/>
        <v>15.361979508454262</v>
      </c>
    </row>
    <row r="3026" spans="5:6" x14ac:dyDescent="0.25">
      <c r="E3026" s="24">
        <f t="shared" ca="1" si="94"/>
        <v>0.98980829849935104</v>
      </c>
      <c r="F3026" s="24">
        <f t="shared" ca="1" si="95"/>
        <v>0.20487984966359118</v>
      </c>
    </row>
    <row r="3027" spans="5:6" x14ac:dyDescent="0.25">
      <c r="E3027" s="24">
        <f t="shared" ca="1" si="94"/>
        <v>0.72415396131658505</v>
      </c>
      <c r="F3027" s="24">
        <f t="shared" ca="1" si="95"/>
        <v>6.4550251090367103</v>
      </c>
    </row>
    <row r="3028" spans="5:6" x14ac:dyDescent="0.25">
      <c r="E3028" s="24">
        <f t="shared" ca="1" si="94"/>
        <v>0.63818897042087475</v>
      </c>
      <c r="F3028" s="24">
        <f t="shared" ca="1" si="95"/>
        <v>8.9824169522250834</v>
      </c>
    </row>
    <row r="3029" spans="5:6" x14ac:dyDescent="0.25">
      <c r="E3029" s="24">
        <f t="shared" ca="1" si="94"/>
        <v>0.30666735470251649</v>
      </c>
      <c r="F3029" s="24">
        <f t="shared" ca="1" si="95"/>
        <v>23.639833080290302</v>
      </c>
    </row>
    <row r="3030" spans="5:6" x14ac:dyDescent="0.25">
      <c r="E3030" s="24">
        <f t="shared" ca="1" si="94"/>
        <v>0.47194402592981843</v>
      </c>
      <c r="F3030" s="24">
        <f t="shared" ca="1" si="95"/>
        <v>15.017897791211388</v>
      </c>
    </row>
    <row r="3031" spans="5:6" x14ac:dyDescent="0.25">
      <c r="E3031" s="24">
        <f t="shared" ca="1" si="94"/>
        <v>0.1370602971972178</v>
      </c>
      <c r="F3031" s="24">
        <f t="shared" ca="1" si="95"/>
        <v>39.746686489074101</v>
      </c>
    </row>
    <row r="3032" spans="5:6" x14ac:dyDescent="0.25">
      <c r="E3032" s="24">
        <f t="shared" ca="1" si="94"/>
        <v>0.40104324850641848</v>
      </c>
      <c r="F3032" s="24">
        <f t="shared" ca="1" si="95"/>
        <v>18.273720117083673</v>
      </c>
    </row>
    <row r="3033" spans="5:6" x14ac:dyDescent="0.25">
      <c r="E3033" s="24">
        <f t="shared" ca="1" si="94"/>
        <v>0.98785753502061335</v>
      </c>
      <c r="F3033" s="24">
        <f t="shared" ca="1" si="95"/>
        <v>0.24433573909360382</v>
      </c>
    </row>
    <row r="3034" spans="5:6" x14ac:dyDescent="0.25">
      <c r="E3034" s="24">
        <f t="shared" ca="1" si="94"/>
        <v>0.54906941873658077</v>
      </c>
      <c r="F3034" s="24">
        <f t="shared" ca="1" si="95"/>
        <v>11.990607993601587</v>
      </c>
    </row>
    <row r="3035" spans="5:6" x14ac:dyDescent="0.25">
      <c r="E3035" s="24">
        <f t="shared" ca="1" si="94"/>
        <v>0.14684854954575444</v>
      </c>
      <c r="F3035" s="24">
        <f t="shared" ca="1" si="95"/>
        <v>38.367069970013183</v>
      </c>
    </row>
    <row r="3036" spans="5:6" x14ac:dyDescent="0.25">
      <c r="E3036" s="24">
        <f t="shared" ca="1" si="94"/>
        <v>0.84525888458870535</v>
      </c>
      <c r="F3036" s="24">
        <f t="shared" ca="1" si="95"/>
        <v>3.3622465250609026</v>
      </c>
    </row>
    <row r="3037" spans="5:6" x14ac:dyDescent="0.25">
      <c r="E3037" s="24">
        <f t="shared" ca="1" si="94"/>
        <v>5.385984965060886E-2</v>
      </c>
      <c r="F3037" s="24">
        <f t="shared" ca="1" si="95"/>
        <v>58.427399661754968</v>
      </c>
    </row>
    <row r="3038" spans="5:6" x14ac:dyDescent="0.25">
      <c r="E3038" s="24">
        <f t="shared" ca="1" si="94"/>
        <v>0.90770306239947129</v>
      </c>
      <c r="F3038" s="24">
        <f t="shared" ca="1" si="95"/>
        <v>1.9367595530782455</v>
      </c>
    </row>
    <row r="3039" spans="5:6" x14ac:dyDescent="0.25">
      <c r="E3039" s="24">
        <f t="shared" ca="1" si="94"/>
        <v>0.6942428565903116</v>
      </c>
      <c r="F3039" s="24">
        <f t="shared" ca="1" si="95"/>
        <v>7.2986688447829007</v>
      </c>
    </row>
    <row r="3040" spans="5:6" x14ac:dyDescent="0.25">
      <c r="E3040" s="24">
        <f t="shared" ca="1" si="94"/>
        <v>0.67843076835095706</v>
      </c>
      <c r="F3040" s="24">
        <f t="shared" ca="1" si="95"/>
        <v>7.7594568248400604</v>
      </c>
    </row>
    <row r="3041" spans="5:6" x14ac:dyDescent="0.25">
      <c r="E3041" s="24">
        <f t="shared" ca="1" si="94"/>
        <v>0.25803629839975328</v>
      </c>
      <c r="F3041" s="24">
        <f t="shared" ca="1" si="95"/>
        <v>27.093100249694491</v>
      </c>
    </row>
    <row r="3042" spans="5:6" x14ac:dyDescent="0.25">
      <c r="E3042" s="24">
        <f t="shared" ca="1" si="94"/>
        <v>0.65141713735045392</v>
      </c>
      <c r="F3042" s="24">
        <f t="shared" ca="1" si="95"/>
        <v>8.5721015599192381</v>
      </c>
    </row>
    <row r="3043" spans="5:6" x14ac:dyDescent="0.25">
      <c r="E3043" s="24">
        <f t="shared" ca="1" si="94"/>
        <v>0.89752917743698113</v>
      </c>
      <c r="F3043" s="24">
        <f t="shared" ca="1" si="95"/>
        <v>2.1621929893808733</v>
      </c>
    </row>
    <row r="3044" spans="5:6" x14ac:dyDescent="0.25">
      <c r="E3044" s="24">
        <f t="shared" ca="1" si="94"/>
        <v>0.16419197108139949</v>
      </c>
      <c r="F3044" s="24">
        <f t="shared" ca="1" si="95"/>
        <v>36.13437960698662</v>
      </c>
    </row>
    <row r="3045" spans="5:6" x14ac:dyDescent="0.25">
      <c r="E3045" s="24">
        <f t="shared" ca="1" si="94"/>
        <v>0.26431679433847843</v>
      </c>
      <c r="F3045" s="24">
        <f t="shared" ca="1" si="95"/>
        <v>26.612138333595862</v>
      </c>
    </row>
    <row r="3046" spans="5:6" x14ac:dyDescent="0.25">
      <c r="E3046" s="24">
        <f t="shared" ca="1" si="94"/>
        <v>0.94815157359739244</v>
      </c>
      <c r="F3046" s="24">
        <f t="shared" ca="1" si="95"/>
        <v>1.0648180349367702</v>
      </c>
    </row>
    <row r="3047" spans="5:6" x14ac:dyDescent="0.25">
      <c r="E3047" s="24">
        <f t="shared" ca="1" si="94"/>
        <v>0.48036730018930818</v>
      </c>
      <c r="F3047" s="24">
        <f t="shared" ca="1" si="95"/>
        <v>14.664085179508092</v>
      </c>
    </row>
    <row r="3048" spans="5:6" x14ac:dyDescent="0.25">
      <c r="E3048" s="24">
        <f t="shared" ca="1" si="94"/>
        <v>0.32092652876448047</v>
      </c>
      <c r="F3048" s="24">
        <f t="shared" ca="1" si="95"/>
        <v>22.73086128806656</v>
      </c>
    </row>
    <row r="3049" spans="5:6" x14ac:dyDescent="0.25">
      <c r="E3049" s="24">
        <f t="shared" ca="1" si="94"/>
        <v>0.48888890116800388</v>
      </c>
      <c r="F3049" s="24">
        <f t="shared" ca="1" si="95"/>
        <v>14.312400225912652</v>
      </c>
    </row>
    <row r="3050" spans="5:6" x14ac:dyDescent="0.25">
      <c r="E3050" s="24">
        <f t="shared" ca="1" si="94"/>
        <v>0.44348289200290769</v>
      </c>
      <c r="F3050" s="24">
        <f t="shared" ca="1" si="95"/>
        <v>16.261921058835895</v>
      </c>
    </row>
    <row r="3051" spans="5:6" x14ac:dyDescent="0.25">
      <c r="E3051" s="24">
        <f t="shared" ca="1" si="94"/>
        <v>0.69662367262276492</v>
      </c>
      <c r="F3051" s="24">
        <f t="shared" ca="1" si="95"/>
        <v>7.2301987706877684</v>
      </c>
    </row>
    <row r="3052" spans="5:6" x14ac:dyDescent="0.25">
      <c r="E3052" s="24">
        <f t="shared" ca="1" si="94"/>
        <v>0.25365249000518131</v>
      </c>
      <c r="F3052" s="24">
        <f t="shared" ca="1" si="95"/>
        <v>27.435801966413432</v>
      </c>
    </row>
    <row r="3053" spans="5:6" x14ac:dyDescent="0.25">
      <c r="E3053" s="24">
        <f t="shared" ca="1" si="94"/>
        <v>0.70864996184486184</v>
      </c>
      <c r="F3053" s="24">
        <f t="shared" ca="1" si="95"/>
        <v>6.8878716242246192</v>
      </c>
    </row>
    <row r="3054" spans="5:6" x14ac:dyDescent="0.25">
      <c r="E3054" s="24">
        <f t="shared" ca="1" si="94"/>
        <v>0.85806017446239424</v>
      </c>
      <c r="F3054" s="24">
        <f t="shared" ca="1" si="95"/>
        <v>3.0616209709470641</v>
      </c>
    </row>
    <row r="3055" spans="5:6" x14ac:dyDescent="0.25">
      <c r="E3055" s="24">
        <f t="shared" ca="1" si="94"/>
        <v>0.99048584092215852</v>
      </c>
      <c r="F3055" s="24">
        <f t="shared" ca="1" si="95"/>
        <v>0.19119415649796018</v>
      </c>
    </row>
    <row r="3056" spans="5:6" x14ac:dyDescent="0.25">
      <c r="E3056" s="24">
        <f t="shared" ca="1" si="94"/>
        <v>0.44675749628097228</v>
      </c>
      <c r="F3056" s="24">
        <f t="shared" ca="1" si="95"/>
        <v>16.114786909906016</v>
      </c>
    </row>
    <row r="3057" spans="5:6" x14ac:dyDescent="0.25">
      <c r="E3057" s="24">
        <f t="shared" ca="1" si="94"/>
        <v>0.57502610867481951</v>
      </c>
      <c r="F3057" s="24">
        <f t="shared" ca="1" si="95"/>
        <v>11.066796656492702</v>
      </c>
    </row>
    <row r="3058" spans="5:6" x14ac:dyDescent="0.25">
      <c r="E3058" s="24">
        <f t="shared" ca="1" si="94"/>
        <v>0.45835644468047676</v>
      </c>
      <c r="F3058" s="24">
        <f t="shared" ca="1" si="95"/>
        <v>15.602162681269132</v>
      </c>
    </row>
    <row r="3059" spans="5:6" x14ac:dyDescent="0.25">
      <c r="E3059" s="24">
        <f t="shared" ca="1" si="94"/>
        <v>0.8124354175452434</v>
      </c>
      <c r="F3059" s="24">
        <f t="shared" ca="1" si="95"/>
        <v>4.1543770807118756</v>
      </c>
    </row>
    <row r="3060" spans="5:6" x14ac:dyDescent="0.25">
      <c r="E3060" s="24">
        <f t="shared" ca="1" si="94"/>
        <v>0.53190087931517716</v>
      </c>
      <c r="F3060" s="24">
        <f t="shared" ca="1" si="95"/>
        <v>12.625962481528203</v>
      </c>
    </row>
    <row r="3061" spans="5:6" x14ac:dyDescent="0.25">
      <c r="E3061" s="24">
        <f t="shared" ca="1" si="94"/>
        <v>0.41946808083997089</v>
      </c>
      <c r="F3061" s="24">
        <f t="shared" ca="1" si="95"/>
        <v>17.375356891029465</v>
      </c>
    </row>
    <row r="3062" spans="5:6" x14ac:dyDescent="0.25">
      <c r="E3062" s="24">
        <f t="shared" ca="1" si="94"/>
        <v>0.6129865905808356</v>
      </c>
      <c r="F3062" s="24">
        <f t="shared" ca="1" si="95"/>
        <v>9.7882443671446975</v>
      </c>
    </row>
    <row r="3063" spans="5:6" x14ac:dyDescent="0.25">
      <c r="E3063" s="24">
        <f t="shared" ca="1" si="94"/>
        <v>0.10720527515482026</v>
      </c>
      <c r="F3063" s="24">
        <f t="shared" ca="1" si="95"/>
        <v>44.660196460447288</v>
      </c>
    </row>
    <row r="3064" spans="5:6" x14ac:dyDescent="0.25">
      <c r="E3064" s="24">
        <f t="shared" ca="1" si="94"/>
        <v>0.66093120455126586</v>
      </c>
      <c r="F3064" s="24">
        <f t="shared" ca="1" si="95"/>
        <v>8.2821104476324106</v>
      </c>
    </row>
    <row r="3065" spans="5:6" x14ac:dyDescent="0.25">
      <c r="E3065" s="24">
        <f t="shared" ca="1" si="94"/>
        <v>0.16832558131475683</v>
      </c>
      <c r="F3065" s="24">
        <f t="shared" ca="1" si="95"/>
        <v>35.637103820615962</v>
      </c>
    </row>
    <row r="3066" spans="5:6" x14ac:dyDescent="0.25">
      <c r="E3066" s="24">
        <f t="shared" ca="1" si="94"/>
        <v>0.99809063473973092</v>
      </c>
      <c r="F3066" s="24">
        <f t="shared" ca="1" si="95"/>
        <v>3.8223808435086097E-2</v>
      </c>
    </row>
    <row r="3067" spans="5:6" x14ac:dyDescent="0.25">
      <c r="E3067" s="24">
        <f t="shared" ca="1" si="94"/>
        <v>0.73433134044287607</v>
      </c>
      <c r="F3067" s="24">
        <f t="shared" ca="1" si="95"/>
        <v>6.1758986945748173</v>
      </c>
    </row>
    <row r="3068" spans="5:6" x14ac:dyDescent="0.25">
      <c r="E3068" s="24">
        <f t="shared" ca="1" si="94"/>
        <v>0.72754783896696529</v>
      </c>
      <c r="F3068" s="24">
        <f t="shared" ca="1" si="95"/>
        <v>6.3615104813652223</v>
      </c>
    </row>
    <row r="3069" spans="5:6" x14ac:dyDescent="0.25">
      <c r="E3069" s="24">
        <f t="shared" ca="1" si="94"/>
        <v>0.48360356503543855</v>
      </c>
      <c r="F3069" s="24">
        <f t="shared" ca="1" si="95"/>
        <v>14.529795768010381</v>
      </c>
    </row>
    <row r="3070" spans="5:6" x14ac:dyDescent="0.25">
      <c r="E3070" s="24">
        <f t="shared" ca="1" si="94"/>
        <v>0.55292580244619927</v>
      </c>
      <c r="F3070" s="24">
        <f t="shared" ca="1" si="95"/>
        <v>11.85062918506919</v>
      </c>
    </row>
    <row r="3071" spans="5:6" x14ac:dyDescent="0.25">
      <c r="E3071" s="24">
        <f t="shared" ca="1" si="94"/>
        <v>0.39239066435204895</v>
      </c>
      <c r="F3071" s="24">
        <f t="shared" ca="1" si="95"/>
        <v>18.709946854514079</v>
      </c>
    </row>
    <row r="3072" spans="5:6" x14ac:dyDescent="0.25">
      <c r="E3072" s="24">
        <f t="shared" ca="1" si="94"/>
        <v>0.69098604235487671</v>
      </c>
      <c r="F3072" s="24">
        <f t="shared" ca="1" si="95"/>
        <v>7.392713092309366</v>
      </c>
    </row>
    <row r="3073" spans="5:6" x14ac:dyDescent="0.25">
      <c r="E3073" s="24">
        <f t="shared" ca="1" si="94"/>
        <v>0.18962837264282595</v>
      </c>
      <c r="F3073" s="24">
        <f t="shared" ca="1" si="95"/>
        <v>33.253781112324589</v>
      </c>
    </row>
    <row r="3074" spans="5:6" x14ac:dyDescent="0.25">
      <c r="E3074" s="24">
        <f t="shared" ca="1" si="94"/>
        <v>0.23938747952114037</v>
      </c>
      <c r="F3074" s="24">
        <f t="shared" ca="1" si="95"/>
        <v>28.593435732727343</v>
      </c>
    </row>
    <row r="3075" spans="5:6" x14ac:dyDescent="0.25">
      <c r="E3075" s="24">
        <f t="shared" ca="1" si="94"/>
        <v>0.9052478867347914</v>
      </c>
      <c r="F3075" s="24">
        <f t="shared" ca="1" si="95"/>
        <v>1.9909292958782465</v>
      </c>
    </row>
    <row r="3076" spans="5:6" x14ac:dyDescent="0.25">
      <c r="E3076" s="24">
        <f t="shared" ref="E3076:E3139" ca="1" si="96">RAND()</f>
        <v>0.14667637204441197</v>
      </c>
      <c r="F3076" s="24">
        <f t="shared" ref="F3076:F3139" ca="1" si="97">-LOG(E3076,EXP(1))/$C$3</f>
        <v>38.390533397943933</v>
      </c>
    </row>
    <row r="3077" spans="5:6" x14ac:dyDescent="0.25">
      <c r="E3077" s="24">
        <f t="shared" ca="1" si="96"/>
        <v>0.52006746350601807</v>
      </c>
      <c r="F3077" s="24">
        <f t="shared" ca="1" si="97"/>
        <v>13.075934766205478</v>
      </c>
    </row>
    <row r="3078" spans="5:6" x14ac:dyDescent="0.25">
      <c r="E3078" s="24">
        <f t="shared" ca="1" si="96"/>
        <v>0.14191463945176674</v>
      </c>
      <c r="F3078" s="24">
        <f t="shared" ca="1" si="97"/>
        <v>39.05059065507379</v>
      </c>
    </row>
    <row r="3079" spans="5:6" x14ac:dyDescent="0.25">
      <c r="E3079" s="24">
        <f t="shared" ca="1" si="96"/>
        <v>0.6658740810954239</v>
      </c>
      <c r="F3079" s="24">
        <f t="shared" ca="1" si="97"/>
        <v>8.1330938748306991</v>
      </c>
    </row>
    <row r="3080" spans="5:6" x14ac:dyDescent="0.25">
      <c r="E3080" s="24">
        <f t="shared" ca="1" si="96"/>
        <v>2.3650194695300497E-3</v>
      </c>
      <c r="F3080" s="24">
        <f t="shared" ca="1" si="97"/>
        <v>120.93938049425394</v>
      </c>
    </row>
    <row r="3081" spans="5:6" x14ac:dyDescent="0.25">
      <c r="E3081" s="24">
        <f t="shared" ca="1" si="96"/>
        <v>0.87253781948676812</v>
      </c>
      <c r="F3081" s="24">
        <f t="shared" ca="1" si="97"/>
        <v>2.7269855945666182</v>
      </c>
    </row>
    <row r="3082" spans="5:6" x14ac:dyDescent="0.25">
      <c r="E3082" s="24">
        <f t="shared" ca="1" si="96"/>
        <v>0.15380286328347814</v>
      </c>
      <c r="F3082" s="24">
        <f t="shared" ca="1" si="97"/>
        <v>37.441672103123999</v>
      </c>
    </row>
    <row r="3083" spans="5:6" x14ac:dyDescent="0.25">
      <c r="E3083" s="24">
        <f t="shared" ca="1" si="96"/>
        <v>0.9613850895238697</v>
      </c>
      <c r="F3083" s="24">
        <f t="shared" ca="1" si="97"/>
        <v>0.78760465542069058</v>
      </c>
    </row>
    <row r="3084" spans="5:6" x14ac:dyDescent="0.25">
      <c r="E3084" s="24">
        <f t="shared" ca="1" si="96"/>
        <v>0.33728191497209625</v>
      </c>
      <c r="F3084" s="24">
        <f t="shared" ca="1" si="97"/>
        <v>21.73672310785803</v>
      </c>
    </row>
    <row r="3085" spans="5:6" x14ac:dyDescent="0.25">
      <c r="E3085" s="24">
        <f t="shared" ca="1" si="96"/>
        <v>0.28158456196732573</v>
      </c>
      <c r="F3085" s="24">
        <f t="shared" ca="1" si="97"/>
        <v>25.346449575205472</v>
      </c>
    </row>
    <row r="3086" spans="5:6" x14ac:dyDescent="0.25">
      <c r="E3086" s="24">
        <f t="shared" ca="1" si="96"/>
        <v>0.34847640255059886</v>
      </c>
      <c r="F3086" s="24">
        <f t="shared" ca="1" si="97"/>
        <v>21.083695251002549</v>
      </c>
    </row>
    <row r="3087" spans="5:6" x14ac:dyDescent="0.25">
      <c r="E3087" s="24">
        <f t="shared" ca="1" si="96"/>
        <v>0.70921840000637992</v>
      </c>
      <c r="F3087" s="24">
        <f t="shared" ca="1" si="97"/>
        <v>6.8718352076638949</v>
      </c>
    </row>
    <row r="3088" spans="5:6" x14ac:dyDescent="0.25">
      <c r="E3088" s="24">
        <f t="shared" ca="1" si="96"/>
        <v>0.33170579224416918</v>
      </c>
      <c r="F3088" s="24">
        <f t="shared" ca="1" si="97"/>
        <v>22.070137417676555</v>
      </c>
    </row>
    <row r="3089" spans="5:6" x14ac:dyDescent="0.25">
      <c r="E3089" s="24">
        <f t="shared" ca="1" si="96"/>
        <v>0.98718050334095631</v>
      </c>
      <c r="F3089" s="24">
        <f t="shared" ca="1" si="97"/>
        <v>0.25804750956132705</v>
      </c>
    </row>
    <row r="3090" spans="5:6" x14ac:dyDescent="0.25">
      <c r="E3090" s="24">
        <f t="shared" ca="1" si="96"/>
        <v>0.21972855690590953</v>
      </c>
      <c r="F3090" s="24">
        <f t="shared" ca="1" si="97"/>
        <v>30.307246533466632</v>
      </c>
    </row>
    <row r="3091" spans="5:6" x14ac:dyDescent="0.25">
      <c r="E3091" s="24">
        <f t="shared" ca="1" si="96"/>
        <v>0.71042642927824273</v>
      </c>
      <c r="F3091" s="24">
        <f t="shared" ca="1" si="97"/>
        <v>6.8377976924060073</v>
      </c>
    </row>
    <row r="3092" spans="5:6" x14ac:dyDescent="0.25">
      <c r="E3092" s="24">
        <f t="shared" ca="1" si="96"/>
        <v>7.6254821486046231E-2</v>
      </c>
      <c r="F3092" s="24">
        <f t="shared" ca="1" si="97"/>
        <v>51.473492657796548</v>
      </c>
    </row>
    <row r="3093" spans="5:6" x14ac:dyDescent="0.25">
      <c r="E3093" s="24">
        <f t="shared" ca="1" si="96"/>
        <v>0.24003157393263241</v>
      </c>
      <c r="F3093" s="24">
        <f t="shared" ca="1" si="97"/>
        <v>28.539696124810245</v>
      </c>
    </row>
    <row r="3094" spans="5:6" x14ac:dyDescent="0.25">
      <c r="E3094" s="24">
        <f t="shared" ca="1" si="96"/>
        <v>0.60947902420326738</v>
      </c>
      <c r="F3094" s="24">
        <f t="shared" ca="1" si="97"/>
        <v>9.9030149082770667</v>
      </c>
    </row>
    <row r="3095" spans="5:6" x14ac:dyDescent="0.25">
      <c r="E3095" s="24">
        <f t="shared" ca="1" si="96"/>
        <v>0.8007862154589247</v>
      </c>
      <c r="F3095" s="24">
        <f t="shared" ca="1" si="97"/>
        <v>4.4432252918432162</v>
      </c>
    </row>
    <row r="3096" spans="5:6" x14ac:dyDescent="0.25">
      <c r="E3096" s="24">
        <f t="shared" ca="1" si="96"/>
        <v>0.6297024013661805</v>
      </c>
      <c r="F3096" s="24">
        <f t="shared" ca="1" si="97"/>
        <v>9.250158999728102</v>
      </c>
    </row>
    <row r="3097" spans="5:6" x14ac:dyDescent="0.25">
      <c r="E3097" s="24">
        <f t="shared" ca="1" si="96"/>
        <v>0.58022658280325223</v>
      </c>
      <c r="F3097" s="24">
        <f t="shared" ca="1" si="97"/>
        <v>10.88673183447634</v>
      </c>
    </row>
    <row r="3098" spans="5:6" x14ac:dyDescent="0.25">
      <c r="E3098" s="24">
        <f t="shared" ca="1" si="96"/>
        <v>0.48867916709996728</v>
      </c>
      <c r="F3098" s="24">
        <f t="shared" ca="1" si="97"/>
        <v>14.320982096702529</v>
      </c>
    </row>
    <row r="3099" spans="5:6" x14ac:dyDescent="0.25">
      <c r="E3099" s="24">
        <f t="shared" ca="1" si="96"/>
        <v>4.6653262900381076E-2</v>
      </c>
      <c r="F3099" s="24">
        <f t="shared" ca="1" si="97"/>
        <v>61.300248197215851</v>
      </c>
    </row>
    <row r="3100" spans="5:6" x14ac:dyDescent="0.25">
      <c r="E3100" s="24">
        <f t="shared" ca="1" si="96"/>
        <v>0.98397294071134267</v>
      </c>
      <c r="F3100" s="24">
        <f t="shared" ca="1" si="97"/>
        <v>0.32313763170172927</v>
      </c>
    </row>
    <row r="3101" spans="5:6" x14ac:dyDescent="0.25">
      <c r="E3101" s="24">
        <f t="shared" ca="1" si="96"/>
        <v>5.0246731902198305E-2</v>
      </c>
      <c r="F3101" s="24">
        <f t="shared" ca="1" si="97"/>
        <v>59.816195418602142</v>
      </c>
    </row>
    <row r="3102" spans="5:6" x14ac:dyDescent="0.25">
      <c r="E3102" s="24">
        <f t="shared" ca="1" si="96"/>
        <v>0.51018507622028342</v>
      </c>
      <c r="F3102" s="24">
        <f t="shared" ca="1" si="97"/>
        <v>13.459634490889828</v>
      </c>
    </row>
    <row r="3103" spans="5:6" x14ac:dyDescent="0.25">
      <c r="E3103" s="24">
        <f t="shared" ca="1" si="96"/>
        <v>0.70764147698209945</v>
      </c>
      <c r="F3103" s="24">
        <f t="shared" ca="1" si="97"/>
        <v>6.9163540397941619</v>
      </c>
    </row>
    <row r="3104" spans="5:6" x14ac:dyDescent="0.25">
      <c r="E3104" s="24">
        <f t="shared" ca="1" si="96"/>
        <v>0.98435594037663299</v>
      </c>
      <c r="F3104" s="24">
        <f t="shared" ca="1" si="97"/>
        <v>0.31535438625318801</v>
      </c>
    </row>
    <row r="3105" spans="5:6" x14ac:dyDescent="0.25">
      <c r="E3105" s="24">
        <f t="shared" ca="1" si="96"/>
        <v>0.57606483539917208</v>
      </c>
      <c r="F3105" s="24">
        <f t="shared" ca="1" si="97"/>
        <v>11.030701263278306</v>
      </c>
    </row>
    <row r="3106" spans="5:6" x14ac:dyDescent="0.25">
      <c r="E3106" s="24">
        <f t="shared" ca="1" si="96"/>
        <v>0.47553756216181853</v>
      </c>
      <c r="F3106" s="24">
        <f t="shared" ca="1" si="97"/>
        <v>14.866188100679009</v>
      </c>
    </row>
    <row r="3107" spans="5:6" x14ac:dyDescent="0.25">
      <c r="E3107" s="24">
        <f t="shared" ca="1" si="96"/>
        <v>0.13159287090441962</v>
      </c>
      <c r="F3107" s="24">
        <f t="shared" ca="1" si="97"/>
        <v>40.560848680342367</v>
      </c>
    </row>
    <row r="3108" spans="5:6" x14ac:dyDescent="0.25">
      <c r="E3108" s="24">
        <f t="shared" ca="1" si="96"/>
        <v>0.88069587561437379</v>
      </c>
      <c r="F3108" s="24">
        <f t="shared" ca="1" si="97"/>
        <v>2.5408583251672443</v>
      </c>
    </row>
    <row r="3109" spans="5:6" x14ac:dyDescent="0.25">
      <c r="E3109" s="24">
        <f t="shared" ca="1" si="96"/>
        <v>0.26265076245587482</v>
      </c>
      <c r="F3109" s="24">
        <f t="shared" ca="1" si="97"/>
        <v>26.738600573027824</v>
      </c>
    </row>
    <row r="3110" spans="5:6" x14ac:dyDescent="0.25">
      <c r="E3110" s="24">
        <f t="shared" ca="1" si="96"/>
        <v>0.30245655462436249</v>
      </c>
      <c r="F3110" s="24">
        <f t="shared" ca="1" si="97"/>
        <v>23.91635265804446</v>
      </c>
    </row>
    <row r="3111" spans="5:6" x14ac:dyDescent="0.25">
      <c r="E3111" s="24">
        <f t="shared" ca="1" si="96"/>
        <v>0.67788551593760848</v>
      </c>
      <c r="F3111" s="24">
        <f t="shared" ca="1" si="97"/>
        <v>7.7755372169738957</v>
      </c>
    </row>
    <row r="3112" spans="5:6" x14ac:dyDescent="0.25">
      <c r="E3112" s="24">
        <f t="shared" ca="1" si="96"/>
        <v>0.64976803694888052</v>
      </c>
      <c r="F3112" s="24">
        <f t="shared" ca="1" si="97"/>
        <v>8.6227969203370627</v>
      </c>
    </row>
    <row r="3113" spans="5:6" x14ac:dyDescent="0.25">
      <c r="E3113" s="24">
        <f t="shared" ca="1" si="96"/>
        <v>0.27785473614792155</v>
      </c>
      <c r="F3113" s="24">
        <f t="shared" ca="1" si="97"/>
        <v>25.613136674016953</v>
      </c>
    </row>
    <row r="3114" spans="5:6" x14ac:dyDescent="0.25">
      <c r="E3114" s="24">
        <f t="shared" ca="1" si="96"/>
        <v>0.10068633178096487</v>
      </c>
      <c r="F3114" s="24">
        <f t="shared" ca="1" si="97"/>
        <v>45.914904410718819</v>
      </c>
    </row>
    <row r="3115" spans="5:6" x14ac:dyDescent="0.25">
      <c r="E3115" s="24">
        <f t="shared" ca="1" si="96"/>
        <v>8.7482663072066091E-2</v>
      </c>
      <c r="F3115" s="24">
        <f t="shared" ca="1" si="97"/>
        <v>48.726292831388136</v>
      </c>
    </row>
    <row r="3116" spans="5:6" x14ac:dyDescent="0.25">
      <c r="E3116" s="24">
        <f t="shared" ca="1" si="96"/>
        <v>0.74901667251379356</v>
      </c>
      <c r="F3116" s="24">
        <f t="shared" ca="1" si="97"/>
        <v>5.7798807202934448</v>
      </c>
    </row>
    <row r="3117" spans="5:6" x14ac:dyDescent="0.25">
      <c r="E3117" s="24">
        <f t="shared" ca="1" si="96"/>
        <v>0.26706973715903237</v>
      </c>
      <c r="F3117" s="24">
        <f t="shared" ca="1" si="97"/>
        <v>26.40490933647909</v>
      </c>
    </row>
    <row r="3118" spans="5:6" x14ac:dyDescent="0.25">
      <c r="E3118" s="24">
        <f t="shared" ca="1" si="96"/>
        <v>0.36588864062951842</v>
      </c>
      <c r="F3118" s="24">
        <f t="shared" ca="1" si="97"/>
        <v>20.108525049049934</v>
      </c>
    </row>
    <row r="3119" spans="5:6" x14ac:dyDescent="0.25">
      <c r="E3119" s="24">
        <f t="shared" ca="1" si="96"/>
        <v>0.62189386841984717</v>
      </c>
      <c r="F3119" s="24">
        <f t="shared" ca="1" si="97"/>
        <v>9.4997166070384065</v>
      </c>
    </row>
    <row r="3120" spans="5:6" x14ac:dyDescent="0.25">
      <c r="E3120" s="24">
        <f t="shared" ca="1" si="96"/>
        <v>0.61941108964484493</v>
      </c>
      <c r="F3120" s="24">
        <f t="shared" ca="1" si="97"/>
        <v>9.5797221550611287</v>
      </c>
    </row>
    <row r="3121" spans="5:6" x14ac:dyDescent="0.25">
      <c r="E3121" s="24">
        <f t="shared" ca="1" si="96"/>
        <v>0.44293933574743893</v>
      </c>
      <c r="F3121" s="24">
        <f t="shared" ca="1" si="97"/>
        <v>16.28644915872243</v>
      </c>
    </row>
    <row r="3122" spans="5:6" x14ac:dyDescent="0.25">
      <c r="E3122" s="24">
        <f t="shared" ca="1" si="96"/>
        <v>0.93159449580496168</v>
      </c>
      <c r="F3122" s="24">
        <f t="shared" ca="1" si="97"/>
        <v>1.4171529862766925</v>
      </c>
    </row>
    <row r="3123" spans="5:6" x14ac:dyDescent="0.25">
      <c r="E3123" s="24">
        <f t="shared" ca="1" si="96"/>
        <v>0.94525453250471247</v>
      </c>
      <c r="F3123" s="24">
        <f t="shared" ca="1" si="97"/>
        <v>1.1260208237967018</v>
      </c>
    </row>
    <row r="3124" spans="5:6" x14ac:dyDescent="0.25">
      <c r="E3124" s="24">
        <f t="shared" ca="1" si="96"/>
        <v>0.17149675792459351</v>
      </c>
      <c r="F3124" s="24">
        <f t="shared" ca="1" si="97"/>
        <v>35.2638183356921</v>
      </c>
    </row>
    <row r="3125" spans="5:6" x14ac:dyDescent="0.25">
      <c r="E3125" s="24">
        <f t="shared" ca="1" si="96"/>
        <v>0.75056454654330595</v>
      </c>
      <c r="F3125" s="24">
        <f t="shared" ca="1" si="97"/>
        <v>5.7385925377110789</v>
      </c>
    </row>
    <row r="3126" spans="5:6" x14ac:dyDescent="0.25">
      <c r="E3126" s="24">
        <f t="shared" ca="1" si="96"/>
        <v>0.4561577903366304</v>
      </c>
      <c r="F3126" s="24">
        <f t="shared" ca="1" si="97"/>
        <v>15.698329957656867</v>
      </c>
    </row>
    <row r="3127" spans="5:6" x14ac:dyDescent="0.25">
      <c r="E3127" s="24">
        <f t="shared" ca="1" si="96"/>
        <v>0.75301643163043841</v>
      </c>
      <c r="F3127" s="24">
        <f t="shared" ca="1" si="97"/>
        <v>5.673364597319261</v>
      </c>
    </row>
    <row r="3128" spans="5:6" x14ac:dyDescent="0.25">
      <c r="E3128" s="24">
        <f t="shared" ca="1" si="96"/>
        <v>0.5577252983583797</v>
      </c>
      <c r="F3128" s="24">
        <f t="shared" ca="1" si="97"/>
        <v>11.677774693349736</v>
      </c>
    </row>
    <row r="3129" spans="5:6" x14ac:dyDescent="0.25">
      <c r="E3129" s="24">
        <f t="shared" ca="1" si="96"/>
        <v>0.22753181198165717</v>
      </c>
      <c r="F3129" s="24">
        <f t="shared" ca="1" si="97"/>
        <v>29.609304349608671</v>
      </c>
    </row>
    <row r="3130" spans="5:6" x14ac:dyDescent="0.25">
      <c r="E3130" s="24">
        <f t="shared" ca="1" si="96"/>
        <v>6.2900538098499159E-2</v>
      </c>
      <c r="F3130" s="24">
        <f t="shared" ca="1" si="97"/>
        <v>55.324011209744569</v>
      </c>
    </row>
    <row r="3131" spans="5:6" x14ac:dyDescent="0.25">
      <c r="E3131" s="24">
        <f t="shared" ca="1" si="96"/>
        <v>0.94714736636383179</v>
      </c>
      <c r="F3131" s="24">
        <f t="shared" ca="1" si="97"/>
        <v>1.0860116800416866</v>
      </c>
    </row>
    <row r="3132" spans="5:6" x14ac:dyDescent="0.25">
      <c r="E3132" s="24">
        <f t="shared" ca="1" si="96"/>
        <v>0.44375169691957317</v>
      </c>
      <c r="F3132" s="24">
        <f t="shared" ca="1" si="97"/>
        <v>16.249802283114292</v>
      </c>
    </row>
    <row r="3133" spans="5:6" x14ac:dyDescent="0.25">
      <c r="E3133" s="24">
        <f t="shared" ca="1" si="96"/>
        <v>0.61378855603804483</v>
      </c>
      <c r="F3133" s="24">
        <f t="shared" ca="1" si="97"/>
        <v>9.7620956283588178</v>
      </c>
    </row>
    <row r="3134" spans="5:6" x14ac:dyDescent="0.25">
      <c r="E3134" s="24">
        <f t="shared" ca="1" si="96"/>
        <v>0.57735242155512623</v>
      </c>
      <c r="F3134" s="24">
        <f t="shared" ca="1" si="97"/>
        <v>10.986048326692011</v>
      </c>
    </row>
    <row r="3135" spans="5:6" x14ac:dyDescent="0.25">
      <c r="E3135" s="24">
        <f t="shared" ca="1" si="96"/>
        <v>7.3031265925705524E-2</v>
      </c>
      <c r="F3135" s="24">
        <f t="shared" ca="1" si="97"/>
        <v>52.337352583520605</v>
      </c>
    </row>
    <row r="3136" spans="5:6" x14ac:dyDescent="0.25">
      <c r="E3136" s="24">
        <f t="shared" ca="1" si="96"/>
        <v>0.68904245237534933</v>
      </c>
      <c r="F3136" s="24">
        <f t="shared" ca="1" si="97"/>
        <v>7.4490479077712362</v>
      </c>
    </row>
    <row r="3137" spans="5:6" x14ac:dyDescent="0.25">
      <c r="E3137" s="24">
        <f t="shared" ca="1" si="96"/>
        <v>0.96530090018773196</v>
      </c>
      <c r="F3137" s="24">
        <f t="shared" ca="1" si="97"/>
        <v>0.70630825161771049</v>
      </c>
    </row>
    <row r="3138" spans="5:6" x14ac:dyDescent="0.25">
      <c r="E3138" s="24">
        <f t="shared" ca="1" si="96"/>
        <v>0.23266311663555928</v>
      </c>
      <c r="F3138" s="24">
        <f t="shared" ca="1" si="97"/>
        <v>29.163274460352689</v>
      </c>
    </row>
    <row r="3139" spans="5:6" x14ac:dyDescent="0.25">
      <c r="E3139" s="24">
        <f t="shared" ca="1" si="96"/>
        <v>0.24254146886421057</v>
      </c>
      <c r="F3139" s="24">
        <f t="shared" ca="1" si="97"/>
        <v>28.331651551975678</v>
      </c>
    </row>
    <row r="3140" spans="5:6" x14ac:dyDescent="0.25">
      <c r="E3140" s="24">
        <f t="shared" ref="E3140:E3203" ca="1" si="98">RAND()</f>
        <v>0.67585527438459991</v>
      </c>
      <c r="F3140" s="24">
        <f t="shared" ref="F3140:F3203" ca="1" si="99">-LOG(E3140,EXP(1))/$C$3</f>
        <v>7.8355263401399116</v>
      </c>
    </row>
    <row r="3141" spans="5:6" x14ac:dyDescent="0.25">
      <c r="E3141" s="24">
        <f t="shared" ca="1" si="98"/>
        <v>0.51291501607784518</v>
      </c>
      <c r="F3141" s="24">
        <f t="shared" ca="1" si="99"/>
        <v>13.352902164031596</v>
      </c>
    </row>
    <row r="3142" spans="5:6" x14ac:dyDescent="0.25">
      <c r="E3142" s="24">
        <f t="shared" ca="1" si="98"/>
        <v>9.1050086939319153E-2</v>
      </c>
      <c r="F3142" s="24">
        <f t="shared" ca="1" si="99"/>
        <v>47.926910359129735</v>
      </c>
    </row>
    <row r="3143" spans="5:6" x14ac:dyDescent="0.25">
      <c r="E3143" s="24">
        <f t="shared" ca="1" si="98"/>
        <v>0.36706919025279683</v>
      </c>
      <c r="F3143" s="24">
        <f t="shared" ca="1" si="99"/>
        <v>20.044098387956154</v>
      </c>
    </row>
    <row r="3144" spans="5:6" x14ac:dyDescent="0.25">
      <c r="E3144" s="24">
        <f t="shared" ca="1" si="98"/>
        <v>0.45169561538081759</v>
      </c>
      <c r="F3144" s="24">
        <f t="shared" ca="1" si="99"/>
        <v>15.894934865925178</v>
      </c>
    </row>
    <row r="3145" spans="5:6" x14ac:dyDescent="0.25">
      <c r="E3145" s="24">
        <f t="shared" ca="1" si="98"/>
        <v>0.31959407200205614</v>
      </c>
      <c r="F3145" s="24">
        <f t="shared" ca="1" si="99"/>
        <v>22.814072268816698</v>
      </c>
    </row>
    <row r="3146" spans="5:6" x14ac:dyDescent="0.25">
      <c r="E3146" s="24">
        <f t="shared" ca="1" si="98"/>
        <v>0.20655352397486482</v>
      </c>
      <c r="F3146" s="24">
        <f t="shared" ca="1" si="99"/>
        <v>31.54391408324685</v>
      </c>
    </row>
    <row r="3147" spans="5:6" x14ac:dyDescent="0.25">
      <c r="E3147" s="24">
        <f t="shared" ca="1" si="98"/>
        <v>4.0513019945340623E-2</v>
      </c>
      <c r="F3147" s="24">
        <f t="shared" ca="1" si="99"/>
        <v>64.122637528028832</v>
      </c>
    </row>
    <row r="3148" spans="5:6" x14ac:dyDescent="0.25">
      <c r="E3148" s="24">
        <f t="shared" ca="1" si="98"/>
        <v>0.50524573139754836</v>
      </c>
      <c r="F3148" s="24">
        <f t="shared" ca="1" si="99"/>
        <v>13.654207424595876</v>
      </c>
    </row>
    <row r="3149" spans="5:6" x14ac:dyDescent="0.25">
      <c r="E3149" s="24">
        <f t="shared" ca="1" si="98"/>
        <v>0.65894677349519137</v>
      </c>
      <c r="F3149" s="24">
        <f t="shared" ca="1" si="99"/>
        <v>8.3422503267531241</v>
      </c>
    </row>
    <row r="3150" spans="5:6" x14ac:dyDescent="0.25">
      <c r="E3150" s="24">
        <f t="shared" ca="1" si="98"/>
        <v>0.45762569587860658</v>
      </c>
      <c r="F3150" s="24">
        <f t="shared" ca="1" si="99"/>
        <v>15.634073738244624</v>
      </c>
    </row>
    <row r="3151" spans="5:6" x14ac:dyDescent="0.25">
      <c r="E3151" s="24">
        <f t="shared" ca="1" si="98"/>
        <v>0.19227692101050975</v>
      </c>
      <c r="F3151" s="24">
        <f t="shared" ca="1" si="99"/>
        <v>32.97637298271632</v>
      </c>
    </row>
    <row r="3152" spans="5:6" x14ac:dyDescent="0.25">
      <c r="E3152" s="24">
        <f t="shared" ca="1" si="98"/>
        <v>0.11176890008704732</v>
      </c>
      <c r="F3152" s="24">
        <f t="shared" ca="1" si="99"/>
        <v>43.826438629866225</v>
      </c>
    </row>
    <row r="3153" spans="5:6" x14ac:dyDescent="0.25">
      <c r="E3153" s="24">
        <f t="shared" ca="1" si="98"/>
        <v>0.14536329878308696</v>
      </c>
      <c r="F3153" s="24">
        <f t="shared" ca="1" si="99"/>
        <v>38.570383225339512</v>
      </c>
    </row>
    <row r="3154" spans="5:6" x14ac:dyDescent="0.25">
      <c r="E3154" s="24">
        <f t="shared" ca="1" si="98"/>
        <v>8.1238189972039798E-2</v>
      </c>
      <c r="F3154" s="24">
        <f t="shared" ca="1" si="99"/>
        <v>50.20739645055027</v>
      </c>
    </row>
    <row r="3155" spans="5:6" x14ac:dyDescent="0.25">
      <c r="E3155" s="24">
        <f t="shared" ca="1" si="98"/>
        <v>0.9011389507776123</v>
      </c>
      <c r="F3155" s="24">
        <f t="shared" ca="1" si="99"/>
        <v>2.0819162973021643</v>
      </c>
    </row>
    <row r="3156" spans="5:6" x14ac:dyDescent="0.25">
      <c r="E3156" s="24">
        <f t="shared" ca="1" si="98"/>
        <v>0.1727394237877844</v>
      </c>
      <c r="F3156" s="24">
        <f t="shared" ca="1" si="99"/>
        <v>35.119420817104597</v>
      </c>
    </row>
    <row r="3157" spans="5:6" x14ac:dyDescent="0.25">
      <c r="E3157" s="24">
        <f t="shared" ca="1" si="98"/>
        <v>0.68916493604993689</v>
      </c>
      <c r="F3157" s="24">
        <f t="shared" ca="1" si="99"/>
        <v>7.4454930385711808</v>
      </c>
    </row>
    <row r="3158" spans="5:6" x14ac:dyDescent="0.25">
      <c r="E3158" s="24">
        <f t="shared" ca="1" si="98"/>
        <v>0.7486905078043371</v>
      </c>
      <c r="F3158" s="24">
        <f t="shared" ca="1" si="99"/>
        <v>5.7885917612472166</v>
      </c>
    </row>
    <row r="3159" spans="5:6" x14ac:dyDescent="0.25">
      <c r="E3159" s="24">
        <f t="shared" ca="1" si="98"/>
        <v>0.98091338113551596</v>
      </c>
      <c r="F3159" s="24">
        <f t="shared" ca="1" si="99"/>
        <v>0.38542239626168429</v>
      </c>
    </row>
    <row r="3160" spans="5:6" x14ac:dyDescent="0.25">
      <c r="E3160" s="24">
        <f t="shared" ca="1" si="98"/>
        <v>0.8976314977187001</v>
      </c>
      <c r="F3160" s="24">
        <f t="shared" ca="1" si="99"/>
        <v>2.1599130757609761</v>
      </c>
    </row>
    <row r="3161" spans="5:6" x14ac:dyDescent="0.25">
      <c r="E3161" s="24">
        <f t="shared" ca="1" si="98"/>
        <v>0.23121301529408</v>
      </c>
      <c r="F3161" s="24">
        <f t="shared" ca="1" si="99"/>
        <v>29.288316984876488</v>
      </c>
    </row>
    <row r="3162" spans="5:6" x14ac:dyDescent="0.25">
      <c r="E3162" s="24">
        <f t="shared" ca="1" si="98"/>
        <v>0.86411436757369964</v>
      </c>
      <c r="F3162" s="24">
        <f t="shared" ca="1" si="99"/>
        <v>2.9210029812246674</v>
      </c>
    </row>
    <row r="3163" spans="5:6" x14ac:dyDescent="0.25">
      <c r="E3163" s="24">
        <f t="shared" ca="1" si="98"/>
        <v>0.98998350413695124</v>
      </c>
      <c r="F3163" s="24">
        <f t="shared" ca="1" si="99"/>
        <v>0.20133996960500547</v>
      </c>
    </row>
    <row r="3164" spans="5:6" x14ac:dyDescent="0.25">
      <c r="E3164" s="24">
        <f t="shared" ca="1" si="98"/>
        <v>0.26332738411736845</v>
      </c>
      <c r="F3164" s="24">
        <f t="shared" ca="1" si="99"/>
        <v>26.68714428807484</v>
      </c>
    </row>
    <row r="3165" spans="5:6" x14ac:dyDescent="0.25">
      <c r="E3165" s="24">
        <f t="shared" ca="1" si="98"/>
        <v>0.86908205717720177</v>
      </c>
      <c r="F3165" s="24">
        <f t="shared" ca="1" si="99"/>
        <v>2.8063546208657697</v>
      </c>
    </row>
    <row r="3166" spans="5:6" x14ac:dyDescent="0.25">
      <c r="E3166" s="24">
        <f t="shared" ca="1" si="98"/>
        <v>0.85610160463658302</v>
      </c>
      <c r="F3166" s="24">
        <f t="shared" ca="1" si="99"/>
        <v>3.1073242575794615</v>
      </c>
    </row>
    <row r="3167" spans="5:6" x14ac:dyDescent="0.25">
      <c r="E3167" s="24">
        <f t="shared" ca="1" si="98"/>
        <v>0.82978593491316122</v>
      </c>
      <c r="F3167" s="24">
        <f t="shared" ca="1" si="99"/>
        <v>3.7317504239822021</v>
      </c>
    </row>
    <row r="3168" spans="5:6" x14ac:dyDescent="0.25">
      <c r="E3168" s="24">
        <f t="shared" ca="1" si="98"/>
        <v>0.35842573749613238</v>
      </c>
      <c r="F3168" s="24">
        <f t="shared" ca="1" si="99"/>
        <v>20.520675764990884</v>
      </c>
    </row>
    <row r="3169" spans="5:6" x14ac:dyDescent="0.25">
      <c r="E3169" s="24">
        <f t="shared" ca="1" si="98"/>
        <v>0.44080820051846392</v>
      </c>
      <c r="F3169" s="24">
        <f t="shared" ca="1" si="99"/>
        <v>16.382908351989116</v>
      </c>
    </row>
    <row r="3170" spans="5:6" x14ac:dyDescent="0.25">
      <c r="E3170" s="24">
        <f t="shared" ca="1" si="98"/>
        <v>0.65960425591217009</v>
      </c>
      <c r="F3170" s="24">
        <f t="shared" ca="1" si="99"/>
        <v>8.3223047211054819</v>
      </c>
    </row>
    <row r="3171" spans="5:6" x14ac:dyDescent="0.25">
      <c r="E3171" s="24">
        <f t="shared" ca="1" si="98"/>
        <v>0.76783361338678757</v>
      </c>
      <c r="F3171" s="24">
        <f t="shared" ca="1" si="99"/>
        <v>5.2836443708450886</v>
      </c>
    </row>
    <row r="3172" spans="5:6" x14ac:dyDescent="0.25">
      <c r="E3172" s="24">
        <f t="shared" ca="1" si="98"/>
        <v>2.1462649765116804E-2</v>
      </c>
      <c r="F3172" s="24">
        <f t="shared" ca="1" si="99"/>
        <v>76.828821495851784</v>
      </c>
    </row>
    <row r="3173" spans="5:6" x14ac:dyDescent="0.25">
      <c r="E3173" s="24">
        <f t="shared" ca="1" si="98"/>
        <v>0.63329660472500393</v>
      </c>
      <c r="F3173" s="24">
        <f t="shared" ca="1" si="99"/>
        <v>9.1363279343362933</v>
      </c>
    </row>
    <row r="3174" spans="5:6" x14ac:dyDescent="0.25">
      <c r="E3174" s="24">
        <f t="shared" ca="1" si="98"/>
        <v>0.64497148666709125</v>
      </c>
      <c r="F3174" s="24">
        <f t="shared" ca="1" si="99"/>
        <v>8.7709833976239651</v>
      </c>
    </row>
    <row r="3175" spans="5:6" x14ac:dyDescent="0.25">
      <c r="E3175" s="24">
        <f t="shared" ca="1" si="98"/>
        <v>0.76527494320255995</v>
      </c>
      <c r="F3175" s="24">
        <f t="shared" ca="1" si="99"/>
        <v>5.3504021369236421</v>
      </c>
    </row>
    <row r="3176" spans="5:6" x14ac:dyDescent="0.25">
      <c r="E3176" s="24">
        <f t="shared" ca="1" si="98"/>
        <v>0.96901193392684426</v>
      </c>
      <c r="F3176" s="24">
        <f t="shared" ca="1" si="99"/>
        <v>0.6295670290646207</v>
      </c>
    </row>
    <row r="3177" spans="5:6" x14ac:dyDescent="0.25">
      <c r="E3177" s="24">
        <f t="shared" ca="1" si="98"/>
        <v>0.91936260385885593</v>
      </c>
      <c r="F3177" s="24">
        <f t="shared" ca="1" si="99"/>
        <v>1.6814934188719199</v>
      </c>
    </row>
    <row r="3178" spans="5:6" x14ac:dyDescent="0.25">
      <c r="E3178" s="24">
        <f t="shared" ca="1" si="98"/>
        <v>0.3370679378347029</v>
      </c>
      <c r="F3178" s="24">
        <f t="shared" ca="1" si="99"/>
        <v>21.749415459976692</v>
      </c>
    </row>
    <row r="3179" spans="5:6" x14ac:dyDescent="0.25">
      <c r="E3179" s="24">
        <f t="shared" ca="1" si="98"/>
        <v>0.14535513064630645</v>
      </c>
      <c r="F3179" s="24">
        <f t="shared" ca="1" si="99"/>
        <v>38.571507080720636</v>
      </c>
    </row>
    <row r="3180" spans="5:6" x14ac:dyDescent="0.25">
      <c r="E3180" s="24">
        <f t="shared" ca="1" si="98"/>
        <v>0.18486062849946261</v>
      </c>
      <c r="F3180" s="24">
        <f t="shared" ca="1" si="99"/>
        <v>33.763061945680398</v>
      </c>
    </row>
    <row r="3181" spans="5:6" x14ac:dyDescent="0.25">
      <c r="E3181" s="24">
        <f t="shared" ca="1" si="98"/>
        <v>0.63146882222725531</v>
      </c>
      <c r="F3181" s="24">
        <f t="shared" ca="1" si="99"/>
        <v>9.1941341877719225</v>
      </c>
    </row>
    <row r="3182" spans="5:6" x14ac:dyDescent="0.25">
      <c r="E3182" s="24">
        <f t="shared" ca="1" si="98"/>
        <v>0.4739624207526314</v>
      </c>
      <c r="F3182" s="24">
        <f t="shared" ca="1" si="99"/>
        <v>14.932544830851322</v>
      </c>
    </row>
    <row r="3183" spans="5:6" x14ac:dyDescent="0.25">
      <c r="E3183" s="24">
        <f t="shared" ca="1" si="98"/>
        <v>0.11422980121165272</v>
      </c>
      <c r="F3183" s="24">
        <f t="shared" ca="1" si="99"/>
        <v>43.390861189684081</v>
      </c>
    </row>
    <row r="3184" spans="5:6" x14ac:dyDescent="0.25">
      <c r="E3184" s="24">
        <f t="shared" ca="1" si="98"/>
        <v>0.92136329383757787</v>
      </c>
      <c r="F3184" s="24">
        <f t="shared" ca="1" si="99"/>
        <v>1.6380172930876382</v>
      </c>
    </row>
    <row r="3185" spans="5:6" x14ac:dyDescent="0.25">
      <c r="E3185" s="24">
        <f t="shared" ca="1" si="98"/>
        <v>0.77985217274851892</v>
      </c>
      <c r="F3185" s="24">
        <f t="shared" ca="1" si="99"/>
        <v>4.9730179875473794</v>
      </c>
    </row>
    <row r="3186" spans="5:6" x14ac:dyDescent="0.25">
      <c r="E3186" s="24">
        <f t="shared" ca="1" si="98"/>
        <v>0.73806919178994335</v>
      </c>
      <c r="F3186" s="24">
        <f t="shared" ca="1" si="99"/>
        <v>6.0743540592706946</v>
      </c>
    </row>
    <row r="3187" spans="5:6" x14ac:dyDescent="0.25">
      <c r="E3187" s="24">
        <f t="shared" ca="1" si="98"/>
        <v>0.87667881552495475</v>
      </c>
      <c r="F3187" s="24">
        <f t="shared" ca="1" si="99"/>
        <v>2.63229169122403</v>
      </c>
    </row>
    <row r="3188" spans="5:6" x14ac:dyDescent="0.25">
      <c r="E3188" s="24">
        <f t="shared" ca="1" si="98"/>
        <v>0.76346854661426389</v>
      </c>
      <c r="F3188" s="24">
        <f t="shared" ca="1" si="99"/>
        <v>5.3976670297207514</v>
      </c>
    </row>
    <row r="3189" spans="5:6" x14ac:dyDescent="0.25">
      <c r="E3189" s="24">
        <f t="shared" ca="1" si="98"/>
        <v>6.925651414058398E-2</v>
      </c>
      <c r="F3189" s="24">
        <f t="shared" ca="1" si="99"/>
        <v>53.398761426533397</v>
      </c>
    </row>
    <row r="3190" spans="5:6" x14ac:dyDescent="0.25">
      <c r="E3190" s="24">
        <f t="shared" ca="1" si="98"/>
        <v>0.26834633311548783</v>
      </c>
      <c r="F3190" s="24">
        <f t="shared" ca="1" si="99"/>
        <v>26.309536900240989</v>
      </c>
    </row>
    <row r="3191" spans="5:6" x14ac:dyDescent="0.25">
      <c r="E3191" s="24">
        <f t="shared" ca="1" si="98"/>
        <v>0.85908390363681164</v>
      </c>
      <c r="F3191" s="24">
        <f t="shared" ca="1" si="99"/>
        <v>3.0377737164560052</v>
      </c>
    </row>
    <row r="3192" spans="5:6" x14ac:dyDescent="0.25">
      <c r="E3192" s="24">
        <f t="shared" ca="1" si="98"/>
        <v>0.73503141158445251</v>
      </c>
      <c r="F3192" s="24">
        <f t="shared" ca="1" si="99"/>
        <v>6.1568408766579648</v>
      </c>
    </row>
    <row r="3193" spans="5:6" x14ac:dyDescent="0.25">
      <c r="E3193" s="24">
        <f t="shared" ca="1" si="98"/>
        <v>0.33441938589421216</v>
      </c>
      <c r="F3193" s="24">
        <f t="shared" ca="1" si="99"/>
        <v>21.907188545604495</v>
      </c>
    </row>
    <row r="3194" spans="5:6" x14ac:dyDescent="0.25">
      <c r="E3194" s="24">
        <f t="shared" ca="1" si="98"/>
        <v>0.17586472267764497</v>
      </c>
      <c r="F3194" s="24">
        <f t="shared" ca="1" si="99"/>
        <v>34.76080401268829</v>
      </c>
    </row>
    <row r="3195" spans="5:6" x14ac:dyDescent="0.25">
      <c r="E3195" s="24">
        <f t="shared" ca="1" si="98"/>
        <v>0.48269502141273091</v>
      </c>
      <c r="F3195" s="24">
        <f t="shared" ca="1" si="99"/>
        <v>14.567405008184272</v>
      </c>
    </row>
    <row r="3196" spans="5:6" x14ac:dyDescent="0.25">
      <c r="E3196" s="24">
        <f t="shared" ca="1" si="98"/>
        <v>0.12764338001341435</v>
      </c>
      <c r="F3196" s="24">
        <f t="shared" ca="1" si="99"/>
        <v>41.170299941811308</v>
      </c>
    </row>
    <row r="3197" spans="5:6" x14ac:dyDescent="0.25">
      <c r="E3197" s="24">
        <f t="shared" ca="1" si="98"/>
        <v>0.73251248199736296</v>
      </c>
      <c r="F3197" s="24">
        <f t="shared" ca="1" si="99"/>
        <v>6.225497959333218</v>
      </c>
    </row>
    <row r="3198" spans="5:6" x14ac:dyDescent="0.25">
      <c r="E3198" s="24">
        <f t="shared" ca="1" si="98"/>
        <v>0.51163659730677069</v>
      </c>
      <c r="F3198" s="24">
        <f t="shared" ca="1" si="99"/>
        <v>13.402813536688983</v>
      </c>
    </row>
    <row r="3199" spans="5:6" x14ac:dyDescent="0.25">
      <c r="E3199" s="24">
        <f t="shared" ca="1" si="98"/>
        <v>0.49240894123605827</v>
      </c>
      <c r="F3199" s="24">
        <f t="shared" ca="1" si="99"/>
        <v>14.168914527113472</v>
      </c>
    </row>
    <row r="3200" spans="5:6" x14ac:dyDescent="0.25">
      <c r="E3200" s="24">
        <f t="shared" ca="1" si="98"/>
        <v>5.801957596849816E-2</v>
      </c>
      <c r="F3200" s="24">
        <f t="shared" ca="1" si="99"/>
        <v>56.939496173668424</v>
      </c>
    </row>
    <row r="3201" spans="5:6" x14ac:dyDescent="0.25">
      <c r="E3201" s="24">
        <f t="shared" ca="1" si="98"/>
        <v>0.36403017145685779</v>
      </c>
      <c r="F3201" s="24">
        <f t="shared" ca="1" si="99"/>
        <v>20.210370523254539</v>
      </c>
    </row>
    <row r="3202" spans="5:6" x14ac:dyDescent="0.25">
      <c r="E3202" s="24">
        <f t="shared" ca="1" si="98"/>
        <v>0.19840306008599151</v>
      </c>
      <c r="F3202" s="24">
        <f t="shared" ca="1" si="99"/>
        <v>32.349093208595775</v>
      </c>
    </row>
    <row r="3203" spans="5:6" x14ac:dyDescent="0.25">
      <c r="E3203" s="24">
        <f t="shared" ca="1" si="98"/>
        <v>0.48423595152673415</v>
      </c>
      <c r="F3203" s="24">
        <f t="shared" ca="1" si="99"/>
        <v>14.503659758043058</v>
      </c>
    </row>
    <row r="3204" spans="5:6" x14ac:dyDescent="0.25">
      <c r="E3204" s="24">
        <f t="shared" ref="E3204:E3267" ca="1" si="100">RAND()</f>
        <v>0.74168823708488629</v>
      </c>
      <c r="F3204" s="24">
        <f t="shared" ref="F3204:F3267" ca="1" si="101">-LOG(E3204,EXP(1))/$C$3</f>
        <v>5.9765257952574</v>
      </c>
    </row>
    <row r="3205" spans="5:6" x14ac:dyDescent="0.25">
      <c r="E3205" s="24">
        <f t="shared" ca="1" si="100"/>
        <v>0.81579415385143805</v>
      </c>
      <c r="F3205" s="24">
        <f t="shared" ca="1" si="101"/>
        <v>4.0718643655702751</v>
      </c>
    </row>
    <row r="3206" spans="5:6" x14ac:dyDescent="0.25">
      <c r="E3206" s="24">
        <f t="shared" ca="1" si="100"/>
        <v>0.42029947143357527</v>
      </c>
      <c r="F3206" s="24">
        <f t="shared" ca="1" si="101"/>
        <v>17.335755891301268</v>
      </c>
    </row>
    <row r="3207" spans="5:6" x14ac:dyDescent="0.25">
      <c r="E3207" s="24">
        <f t="shared" ca="1" si="100"/>
        <v>0.83030632802269555</v>
      </c>
      <c r="F3207" s="24">
        <f t="shared" ca="1" si="101"/>
        <v>3.7192115274835347</v>
      </c>
    </row>
    <row r="3208" spans="5:6" x14ac:dyDescent="0.25">
      <c r="E3208" s="24">
        <f t="shared" ca="1" si="100"/>
        <v>0.8210586558092613</v>
      </c>
      <c r="F3208" s="24">
        <f t="shared" ca="1" si="101"/>
        <v>3.943214554685575</v>
      </c>
    </row>
    <row r="3209" spans="5:6" x14ac:dyDescent="0.25">
      <c r="E3209" s="24">
        <f t="shared" ca="1" si="100"/>
        <v>0.78619590129598893</v>
      </c>
      <c r="F3209" s="24">
        <f t="shared" ca="1" si="101"/>
        <v>4.8109855863514195</v>
      </c>
    </row>
    <row r="3210" spans="5:6" x14ac:dyDescent="0.25">
      <c r="E3210" s="24">
        <f t="shared" ca="1" si="100"/>
        <v>0.84988481456184262</v>
      </c>
      <c r="F3210" s="24">
        <f t="shared" ca="1" si="101"/>
        <v>3.2530890192115733</v>
      </c>
    </row>
    <row r="3211" spans="5:6" x14ac:dyDescent="0.25">
      <c r="E3211" s="24">
        <f t="shared" ca="1" si="100"/>
        <v>0.34788836975154469</v>
      </c>
      <c r="F3211" s="24">
        <f t="shared" ca="1" si="101"/>
        <v>21.117472544869891</v>
      </c>
    </row>
    <row r="3212" spans="5:6" x14ac:dyDescent="0.25">
      <c r="E3212" s="24">
        <f t="shared" ca="1" si="100"/>
        <v>0.21355911732767674</v>
      </c>
      <c r="F3212" s="24">
        <f t="shared" ca="1" si="101"/>
        <v>30.876831769875043</v>
      </c>
    </row>
    <row r="3213" spans="5:6" x14ac:dyDescent="0.25">
      <c r="E3213" s="24">
        <f t="shared" ca="1" si="100"/>
        <v>0.16211628361745134</v>
      </c>
      <c r="F3213" s="24">
        <f t="shared" ca="1" si="101"/>
        <v>36.38882802274626</v>
      </c>
    </row>
    <row r="3214" spans="5:6" x14ac:dyDescent="0.25">
      <c r="E3214" s="24">
        <f t="shared" ca="1" si="100"/>
        <v>0.6093447575255132</v>
      </c>
      <c r="F3214" s="24">
        <f t="shared" ca="1" si="101"/>
        <v>9.9074213427529969</v>
      </c>
    </row>
    <row r="3215" spans="5:6" x14ac:dyDescent="0.25">
      <c r="E3215" s="24">
        <f t="shared" ca="1" si="100"/>
        <v>0.94652332490308488</v>
      </c>
      <c r="F3215" s="24">
        <f t="shared" ca="1" si="101"/>
        <v>1.0991933063131285</v>
      </c>
    </row>
    <row r="3216" spans="5:6" x14ac:dyDescent="0.25">
      <c r="E3216" s="24">
        <f t="shared" ca="1" si="100"/>
        <v>0.33135580019738375</v>
      </c>
      <c r="F3216" s="24">
        <f t="shared" ca="1" si="101"/>
        <v>22.091251117114421</v>
      </c>
    </row>
    <row r="3217" spans="5:6" x14ac:dyDescent="0.25">
      <c r="E3217" s="24">
        <f t="shared" ca="1" si="100"/>
        <v>0.11685995975872276</v>
      </c>
      <c r="F3217" s="24">
        <f t="shared" ca="1" si="101"/>
        <v>42.93557972420988</v>
      </c>
    </row>
    <row r="3218" spans="5:6" x14ac:dyDescent="0.25">
      <c r="E3218" s="24">
        <f t="shared" ca="1" si="100"/>
        <v>0.4937071348463864</v>
      </c>
      <c r="F3218" s="24">
        <f t="shared" ca="1" si="101"/>
        <v>14.116255640729573</v>
      </c>
    </row>
    <row r="3219" spans="5:6" x14ac:dyDescent="0.25">
      <c r="E3219" s="24">
        <f t="shared" ca="1" si="100"/>
        <v>0.41956798683613994</v>
      </c>
      <c r="F3219" s="24">
        <f t="shared" ca="1" si="101"/>
        <v>17.370593997013817</v>
      </c>
    </row>
    <row r="3220" spans="5:6" x14ac:dyDescent="0.25">
      <c r="E3220" s="24">
        <f t="shared" ca="1" si="100"/>
        <v>0.54766265119235824</v>
      </c>
      <c r="F3220" s="24">
        <f t="shared" ca="1" si="101"/>
        <v>12.041915632151083</v>
      </c>
    </row>
    <row r="3221" spans="5:6" x14ac:dyDescent="0.25">
      <c r="E3221" s="24">
        <f t="shared" ca="1" si="100"/>
        <v>0.18764852184103353</v>
      </c>
      <c r="F3221" s="24">
        <f t="shared" ca="1" si="101"/>
        <v>33.463692612897006</v>
      </c>
    </row>
    <row r="3222" spans="5:6" x14ac:dyDescent="0.25">
      <c r="E3222" s="24">
        <f t="shared" ca="1" si="100"/>
        <v>0.7630887852740833</v>
      </c>
      <c r="F3222" s="24">
        <f t="shared" ca="1" si="101"/>
        <v>5.4076178213505637</v>
      </c>
    </row>
    <row r="3223" spans="5:6" x14ac:dyDescent="0.25">
      <c r="E3223" s="24">
        <f t="shared" ca="1" si="100"/>
        <v>0.38479221506124528</v>
      </c>
      <c r="F3223" s="24">
        <f t="shared" ca="1" si="101"/>
        <v>19.101035830501154</v>
      </c>
    </row>
    <row r="3224" spans="5:6" x14ac:dyDescent="0.25">
      <c r="E3224" s="24">
        <f t="shared" ca="1" si="100"/>
        <v>0.57726224556068129</v>
      </c>
      <c r="F3224" s="24">
        <f t="shared" ca="1" si="101"/>
        <v>10.989172347101471</v>
      </c>
    </row>
    <row r="3225" spans="5:6" x14ac:dyDescent="0.25">
      <c r="E3225" s="24">
        <f t="shared" ca="1" si="100"/>
        <v>0.49141156282615028</v>
      </c>
      <c r="F3225" s="24">
        <f t="shared" ca="1" si="101"/>
        <v>14.20946577594294</v>
      </c>
    </row>
    <row r="3226" spans="5:6" x14ac:dyDescent="0.25">
      <c r="E3226" s="24">
        <f t="shared" ca="1" si="100"/>
        <v>0.69119689388114269</v>
      </c>
      <c r="F3226" s="24">
        <f t="shared" ca="1" si="101"/>
        <v>7.3866111061721105</v>
      </c>
    </row>
    <row r="3227" spans="5:6" x14ac:dyDescent="0.25">
      <c r="E3227" s="24">
        <f t="shared" ca="1" si="100"/>
        <v>0.60747143787481628</v>
      </c>
      <c r="F3227" s="24">
        <f t="shared" ca="1" si="101"/>
        <v>9.9690024143327349</v>
      </c>
    </row>
    <row r="3228" spans="5:6" x14ac:dyDescent="0.25">
      <c r="E3228" s="24">
        <f t="shared" ca="1" si="100"/>
        <v>0.80727075375120616</v>
      </c>
      <c r="F3228" s="24">
        <f t="shared" ca="1" si="101"/>
        <v>4.2819232094968003</v>
      </c>
    </row>
    <row r="3229" spans="5:6" x14ac:dyDescent="0.25">
      <c r="E3229" s="24">
        <f t="shared" ca="1" si="100"/>
        <v>0.99462144270845043</v>
      </c>
      <c r="F3229" s="24">
        <f t="shared" ca="1" si="101"/>
        <v>0.10786147612306614</v>
      </c>
    </row>
    <row r="3230" spans="5:6" x14ac:dyDescent="0.25">
      <c r="E3230" s="24">
        <f t="shared" ca="1" si="100"/>
        <v>0.123321179177036</v>
      </c>
      <c r="F3230" s="24">
        <f t="shared" ca="1" si="101"/>
        <v>41.859262281625874</v>
      </c>
    </row>
    <row r="3231" spans="5:6" x14ac:dyDescent="0.25">
      <c r="E3231" s="24">
        <f t="shared" ca="1" si="100"/>
        <v>0.53584144363181208</v>
      </c>
      <c r="F3231" s="24">
        <f t="shared" ca="1" si="101"/>
        <v>12.478339515854314</v>
      </c>
    </row>
    <row r="3232" spans="5:6" x14ac:dyDescent="0.25">
      <c r="E3232" s="24">
        <f t="shared" ca="1" si="100"/>
        <v>0.44378954958498584</v>
      </c>
      <c r="F3232" s="24">
        <f t="shared" ca="1" si="101"/>
        <v>16.248096326773233</v>
      </c>
    </row>
    <row r="3233" spans="5:6" x14ac:dyDescent="0.25">
      <c r="E3233" s="24">
        <f t="shared" ca="1" si="100"/>
        <v>0.9159381339464584</v>
      </c>
      <c r="F3233" s="24">
        <f t="shared" ca="1" si="101"/>
        <v>1.7561291189730723</v>
      </c>
    </row>
    <row r="3234" spans="5:6" x14ac:dyDescent="0.25">
      <c r="E3234" s="24">
        <f t="shared" ca="1" si="100"/>
        <v>0.89736034035920997</v>
      </c>
      <c r="F3234" s="24">
        <f t="shared" ca="1" si="101"/>
        <v>2.1659556071151709</v>
      </c>
    </row>
    <row r="3235" spans="5:6" x14ac:dyDescent="0.25">
      <c r="E3235" s="24">
        <f t="shared" ca="1" si="100"/>
        <v>0.92374344254963692</v>
      </c>
      <c r="F3235" s="24">
        <f t="shared" ca="1" si="101"/>
        <v>1.5864181094665097</v>
      </c>
    </row>
    <row r="3236" spans="5:6" x14ac:dyDescent="0.25">
      <c r="E3236" s="24">
        <f t="shared" ca="1" si="100"/>
        <v>7.7353734405876118E-2</v>
      </c>
      <c r="F3236" s="24">
        <f t="shared" ca="1" si="101"/>
        <v>51.187328476046829</v>
      </c>
    </row>
    <row r="3237" spans="5:6" x14ac:dyDescent="0.25">
      <c r="E3237" s="24">
        <f t="shared" ca="1" si="100"/>
        <v>0.48267899273108161</v>
      </c>
      <c r="F3237" s="24">
        <f t="shared" ca="1" si="101"/>
        <v>14.568069152087709</v>
      </c>
    </row>
    <row r="3238" spans="5:6" x14ac:dyDescent="0.25">
      <c r="E3238" s="24">
        <f t="shared" ca="1" si="100"/>
        <v>0.15982484959353815</v>
      </c>
      <c r="F3238" s="24">
        <f t="shared" ca="1" si="101"/>
        <v>36.673535067989413</v>
      </c>
    </row>
    <row r="3239" spans="5:6" x14ac:dyDescent="0.25">
      <c r="E3239" s="24">
        <f t="shared" ca="1" si="100"/>
        <v>0.23791618458422004</v>
      </c>
      <c r="F3239" s="24">
        <f t="shared" ca="1" si="101"/>
        <v>28.7167366589611</v>
      </c>
    </row>
    <row r="3240" spans="5:6" x14ac:dyDescent="0.25">
      <c r="E3240" s="24">
        <f t="shared" ca="1" si="100"/>
        <v>0.63646480059447696</v>
      </c>
      <c r="F3240" s="24">
        <f t="shared" ca="1" si="101"/>
        <v>9.0365232803014948</v>
      </c>
    </row>
    <row r="3241" spans="5:6" x14ac:dyDescent="0.25">
      <c r="E3241" s="24">
        <f t="shared" ca="1" si="100"/>
        <v>0.66731583126066185</v>
      </c>
      <c r="F3241" s="24">
        <f t="shared" ca="1" si="101"/>
        <v>8.0898367000227314</v>
      </c>
    </row>
    <row r="3242" spans="5:6" x14ac:dyDescent="0.25">
      <c r="E3242" s="24">
        <f t="shared" ca="1" si="100"/>
        <v>0.63984226330697214</v>
      </c>
      <c r="F3242" s="24">
        <f t="shared" ca="1" si="101"/>
        <v>8.9306719317683143</v>
      </c>
    </row>
    <row r="3243" spans="5:6" x14ac:dyDescent="0.25">
      <c r="E3243" s="24">
        <f t="shared" ca="1" si="100"/>
        <v>0.40711539904143923</v>
      </c>
      <c r="F3243" s="24">
        <f t="shared" ca="1" si="101"/>
        <v>17.973171959996968</v>
      </c>
    </row>
    <row r="3244" spans="5:6" x14ac:dyDescent="0.25">
      <c r="E3244" s="24">
        <f t="shared" ca="1" si="100"/>
        <v>0.67978674413058848</v>
      </c>
      <c r="F3244" s="24">
        <f t="shared" ca="1" si="101"/>
        <v>7.7195228314208357</v>
      </c>
    </row>
    <row r="3245" spans="5:6" x14ac:dyDescent="0.25">
      <c r="E3245" s="24">
        <f t="shared" ca="1" si="100"/>
        <v>1.1658372763010072E-2</v>
      </c>
      <c r="F3245" s="24">
        <f t="shared" ca="1" si="101"/>
        <v>89.03461330004113</v>
      </c>
    </row>
    <row r="3246" spans="5:6" x14ac:dyDescent="0.25">
      <c r="E3246" s="24">
        <f t="shared" ca="1" si="100"/>
        <v>0.90268882622418156</v>
      </c>
      <c r="F3246" s="24">
        <f t="shared" ca="1" si="101"/>
        <v>2.047547698531742</v>
      </c>
    </row>
    <row r="3247" spans="5:6" x14ac:dyDescent="0.25">
      <c r="E3247" s="24">
        <f t="shared" ca="1" si="100"/>
        <v>0.6104759182975662</v>
      </c>
      <c r="F3247" s="24">
        <f t="shared" ca="1" si="101"/>
        <v>9.870328641548376</v>
      </c>
    </row>
    <row r="3248" spans="5:6" x14ac:dyDescent="0.25">
      <c r="E3248" s="24">
        <f t="shared" ca="1" si="100"/>
        <v>0.47989897851724861</v>
      </c>
      <c r="F3248" s="24">
        <f t="shared" ca="1" si="101"/>
        <v>14.683593173054243</v>
      </c>
    </row>
    <row r="3249" spans="5:6" x14ac:dyDescent="0.25">
      <c r="E3249" s="24">
        <f t="shared" ca="1" si="100"/>
        <v>0.90354743634293166</v>
      </c>
      <c r="F3249" s="24">
        <f t="shared" ca="1" si="101"/>
        <v>2.0285333491641344</v>
      </c>
    </row>
    <row r="3250" spans="5:6" x14ac:dyDescent="0.25">
      <c r="E3250" s="24">
        <f t="shared" ca="1" si="100"/>
        <v>0.65450427365704111</v>
      </c>
      <c r="F3250" s="24">
        <f t="shared" ca="1" si="101"/>
        <v>8.4775432800359027</v>
      </c>
    </row>
    <row r="3251" spans="5:6" x14ac:dyDescent="0.25">
      <c r="E3251" s="24">
        <f t="shared" ca="1" si="100"/>
        <v>0.24867009522859673</v>
      </c>
      <c r="F3251" s="24">
        <f t="shared" ca="1" si="101"/>
        <v>27.832563595179519</v>
      </c>
    </row>
    <row r="3252" spans="5:6" x14ac:dyDescent="0.25">
      <c r="E3252" s="24">
        <f t="shared" ca="1" si="100"/>
        <v>0.33779497996906993</v>
      </c>
      <c r="F3252" s="24">
        <f t="shared" ca="1" si="101"/>
        <v>21.706322713496846</v>
      </c>
    </row>
    <row r="3253" spans="5:6" x14ac:dyDescent="0.25">
      <c r="E3253" s="24">
        <f t="shared" ca="1" si="100"/>
        <v>0.27511809334803128</v>
      </c>
      <c r="F3253" s="24">
        <f t="shared" ca="1" si="101"/>
        <v>25.811096862758305</v>
      </c>
    </row>
    <row r="3254" spans="5:6" x14ac:dyDescent="0.25">
      <c r="E3254" s="24">
        <f t="shared" ca="1" si="100"/>
        <v>0.96321594486923534</v>
      </c>
      <c r="F3254" s="24">
        <f t="shared" ca="1" si="101"/>
        <v>0.74955301012011732</v>
      </c>
    </row>
    <row r="3255" spans="5:6" x14ac:dyDescent="0.25">
      <c r="E3255" s="24">
        <f t="shared" ca="1" si="100"/>
        <v>0.89781477940647725</v>
      </c>
      <c r="F3255" s="24">
        <f t="shared" ca="1" si="101"/>
        <v>2.155829819341692</v>
      </c>
    </row>
    <row r="3256" spans="5:6" x14ac:dyDescent="0.25">
      <c r="E3256" s="24">
        <f t="shared" ca="1" si="100"/>
        <v>0.99962186053149971</v>
      </c>
      <c r="F3256" s="24">
        <f t="shared" ca="1" si="101"/>
        <v>7.5642196251508951E-3</v>
      </c>
    </row>
    <row r="3257" spans="5:6" x14ac:dyDescent="0.25">
      <c r="E3257" s="24">
        <f t="shared" ca="1" si="100"/>
        <v>0.42720193532769679</v>
      </c>
      <c r="F3257" s="24">
        <f t="shared" ca="1" si="101"/>
        <v>17.00996922169902</v>
      </c>
    </row>
    <row r="3258" spans="5:6" x14ac:dyDescent="0.25">
      <c r="E3258" s="24">
        <f t="shared" ca="1" si="100"/>
        <v>0.51516878724696358</v>
      </c>
      <c r="F3258" s="24">
        <f t="shared" ca="1" si="101"/>
        <v>13.265213795740779</v>
      </c>
    </row>
    <row r="3259" spans="5:6" x14ac:dyDescent="0.25">
      <c r="E3259" s="24">
        <f t="shared" ca="1" si="100"/>
        <v>0.17298559831539928</v>
      </c>
      <c r="F3259" s="24">
        <f t="shared" ca="1" si="101"/>
        <v>35.090938693627109</v>
      </c>
    </row>
    <row r="3260" spans="5:6" x14ac:dyDescent="0.25">
      <c r="E3260" s="24">
        <f t="shared" ca="1" si="100"/>
        <v>0.75690990390079682</v>
      </c>
      <c r="F3260" s="24">
        <f t="shared" ca="1" si="101"/>
        <v>5.5702209986381783</v>
      </c>
    </row>
    <row r="3261" spans="5:6" x14ac:dyDescent="0.25">
      <c r="E3261" s="24">
        <f t="shared" ca="1" si="100"/>
        <v>0.39785618583873472</v>
      </c>
      <c r="F3261" s="24">
        <f t="shared" ca="1" si="101"/>
        <v>18.433293622224472</v>
      </c>
    </row>
    <row r="3262" spans="5:6" x14ac:dyDescent="0.25">
      <c r="E3262" s="24">
        <f t="shared" ca="1" si="100"/>
        <v>0.12250800191848277</v>
      </c>
      <c r="F3262" s="24">
        <f t="shared" ca="1" si="101"/>
        <v>41.991578586943952</v>
      </c>
    </row>
    <row r="3263" spans="5:6" x14ac:dyDescent="0.25">
      <c r="E3263" s="24">
        <f t="shared" ca="1" si="100"/>
        <v>0.52859571535446059</v>
      </c>
      <c r="F3263" s="24">
        <f t="shared" ca="1" si="101"/>
        <v>12.750627649856234</v>
      </c>
    </row>
    <row r="3264" spans="5:6" x14ac:dyDescent="0.25">
      <c r="E3264" s="24">
        <f t="shared" ca="1" si="100"/>
        <v>0.68269530065550144</v>
      </c>
      <c r="F3264" s="24">
        <f t="shared" ca="1" si="101"/>
        <v>7.6341327610180905</v>
      </c>
    </row>
    <row r="3265" spans="5:6" x14ac:dyDescent="0.25">
      <c r="E3265" s="24">
        <f t="shared" ca="1" si="100"/>
        <v>0.45674137349966593</v>
      </c>
      <c r="F3265" s="24">
        <f t="shared" ca="1" si="101"/>
        <v>15.672759412052315</v>
      </c>
    </row>
    <row r="3266" spans="5:6" x14ac:dyDescent="0.25">
      <c r="E3266" s="24">
        <f t="shared" ca="1" si="100"/>
        <v>0.14119089617496616</v>
      </c>
      <c r="F3266" s="24">
        <f t="shared" ca="1" si="101"/>
        <v>39.152848613662393</v>
      </c>
    </row>
    <row r="3267" spans="5:6" x14ac:dyDescent="0.25">
      <c r="E3267" s="24">
        <f t="shared" ca="1" si="100"/>
        <v>0.65502506030335172</v>
      </c>
      <c r="F3267" s="24">
        <f t="shared" ca="1" si="101"/>
        <v>8.4616356814732665</v>
      </c>
    </row>
    <row r="3268" spans="5:6" x14ac:dyDescent="0.25">
      <c r="E3268" s="24">
        <f t="shared" ref="E3268:E3331" ca="1" si="102">RAND()</f>
        <v>0.14568123048516868</v>
      </c>
      <c r="F3268" s="24">
        <f t="shared" ref="F3268:F3331" ca="1" si="103">-LOG(E3268,EXP(1))/$C$3</f>
        <v>38.52668794209972</v>
      </c>
    </row>
    <row r="3269" spans="5:6" x14ac:dyDescent="0.25">
      <c r="E3269" s="24">
        <f t="shared" ca="1" si="102"/>
        <v>0.17993832801381082</v>
      </c>
      <c r="F3269" s="24">
        <f t="shared" ca="1" si="103"/>
        <v>34.302822178915996</v>
      </c>
    </row>
    <row r="3270" spans="5:6" x14ac:dyDescent="0.25">
      <c r="E3270" s="24">
        <f t="shared" ca="1" si="102"/>
        <v>0.86100472693496644</v>
      </c>
      <c r="F3270" s="24">
        <f t="shared" ca="1" si="103"/>
        <v>2.9931056903450139</v>
      </c>
    </row>
    <row r="3271" spans="5:6" x14ac:dyDescent="0.25">
      <c r="E3271" s="24">
        <f t="shared" ca="1" si="102"/>
        <v>0.35768663477439377</v>
      </c>
      <c r="F3271" s="24">
        <f t="shared" ca="1" si="103"/>
        <v>20.561959955171027</v>
      </c>
    </row>
    <row r="3272" spans="5:6" x14ac:dyDescent="0.25">
      <c r="E3272" s="24">
        <f t="shared" ca="1" si="102"/>
        <v>0.37749714161187253</v>
      </c>
      <c r="F3272" s="24">
        <f t="shared" ca="1" si="103"/>
        <v>19.483845644216078</v>
      </c>
    </row>
    <row r="3273" spans="5:6" x14ac:dyDescent="0.25">
      <c r="E3273" s="24">
        <f t="shared" ca="1" si="102"/>
        <v>2.0644630315205692E-2</v>
      </c>
      <c r="F3273" s="24">
        <f t="shared" ca="1" si="103"/>
        <v>77.606000531030645</v>
      </c>
    </row>
    <row r="3274" spans="5:6" x14ac:dyDescent="0.25">
      <c r="E3274" s="24">
        <f t="shared" ca="1" si="102"/>
        <v>0.71447420083918289</v>
      </c>
      <c r="F3274" s="24">
        <f t="shared" ca="1" si="103"/>
        <v>6.7241678051374061</v>
      </c>
    </row>
    <row r="3275" spans="5:6" x14ac:dyDescent="0.25">
      <c r="E3275" s="24">
        <f t="shared" ca="1" si="102"/>
        <v>6.5203528670678912E-2</v>
      </c>
      <c r="F3275" s="24">
        <f t="shared" ca="1" si="103"/>
        <v>54.604833815961364</v>
      </c>
    </row>
    <row r="3276" spans="5:6" x14ac:dyDescent="0.25">
      <c r="E3276" s="24">
        <f t="shared" ca="1" si="102"/>
        <v>0.76417307366042109</v>
      </c>
      <c r="F3276" s="24">
        <f t="shared" ca="1" si="103"/>
        <v>5.3792195853265685</v>
      </c>
    </row>
    <row r="3277" spans="5:6" x14ac:dyDescent="0.25">
      <c r="E3277" s="24">
        <f t="shared" ca="1" si="102"/>
        <v>0.38700787988882646</v>
      </c>
      <c r="F3277" s="24">
        <f t="shared" ca="1" si="103"/>
        <v>18.986204493796226</v>
      </c>
    </row>
    <row r="3278" spans="5:6" x14ac:dyDescent="0.25">
      <c r="E3278" s="24">
        <f t="shared" ca="1" si="102"/>
        <v>0.69651746701160744</v>
      </c>
      <c r="F3278" s="24">
        <f t="shared" ca="1" si="103"/>
        <v>7.2332481562336177</v>
      </c>
    </row>
    <row r="3279" spans="5:6" x14ac:dyDescent="0.25">
      <c r="E3279" s="24">
        <f t="shared" ca="1" si="102"/>
        <v>0.52365560341888384</v>
      </c>
      <c r="F3279" s="24">
        <f t="shared" ca="1" si="103"/>
        <v>12.938421122506707</v>
      </c>
    </row>
    <row r="3280" spans="5:6" x14ac:dyDescent="0.25">
      <c r="E3280" s="24">
        <f t="shared" ca="1" si="102"/>
        <v>0.69778240773339384</v>
      </c>
      <c r="F3280" s="24">
        <f t="shared" ca="1" si="103"/>
        <v>7.1969592318282913</v>
      </c>
    </row>
    <row r="3281" spans="5:6" x14ac:dyDescent="0.25">
      <c r="E3281" s="24">
        <f t="shared" ca="1" si="102"/>
        <v>0.81788927640413345</v>
      </c>
      <c r="F3281" s="24">
        <f t="shared" ca="1" si="103"/>
        <v>4.0205662092077503</v>
      </c>
    </row>
    <row r="3282" spans="5:6" x14ac:dyDescent="0.25">
      <c r="E3282" s="24">
        <f t="shared" ca="1" si="102"/>
        <v>2.1349574893115064E-2</v>
      </c>
      <c r="F3282" s="24">
        <f t="shared" ca="1" si="103"/>
        <v>76.934469016704838</v>
      </c>
    </row>
    <row r="3283" spans="5:6" x14ac:dyDescent="0.25">
      <c r="E3283" s="24">
        <f t="shared" ca="1" si="102"/>
        <v>0.25920964874987407</v>
      </c>
      <c r="F3283" s="24">
        <f t="shared" ca="1" si="103"/>
        <v>27.002361801631995</v>
      </c>
    </row>
    <row r="3284" spans="5:6" x14ac:dyDescent="0.25">
      <c r="E3284" s="24">
        <f t="shared" ca="1" si="102"/>
        <v>0.40965490005018956</v>
      </c>
      <c r="F3284" s="24">
        <f t="shared" ca="1" si="103"/>
        <v>17.848803618256891</v>
      </c>
    </row>
    <row r="3285" spans="5:6" x14ac:dyDescent="0.25">
      <c r="E3285" s="24">
        <f t="shared" ca="1" si="102"/>
        <v>0.3071730179138733</v>
      </c>
      <c r="F3285" s="24">
        <f t="shared" ca="1" si="103"/>
        <v>23.60688227755427</v>
      </c>
    </row>
    <row r="3286" spans="5:6" x14ac:dyDescent="0.25">
      <c r="E3286" s="24">
        <f t="shared" ca="1" si="102"/>
        <v>0.87745178323049744</v>
      </c>
      <c r="F3286" s="24">
        <f t="shared" ca="1" si="103"/>
        <v>2.614665460745591</v>
      </c>
    </row>
    <row r="3287" spans="5:6" x14ac:dyDescent="0.25">
      <c r="E3287" s="24">
        <f t="shared" ca="1" si="102"/>
        <v>0.62860271431048442</v>
      </c>
      <c r="F3287" s="24">
        <f t="shared" ca="1" si="103"/>
        <v>9.2851167320608212</v>
      </c>
    </row>
    <row r="3288" spans="5:6" x14ac:dyDescent="0.25">
      <c r="E3288" s="24">
        <f t="shared" ca="1" si="102"/>
        <v>0.81038368474833689</v>
      </c>
      <c r="F3288" s="24">
        <f t="shared" ca="1" si="103"/>
        <v>4.2049491718885461</v>
      </c>
    </row>
    <row r="3289" spans="5:6" x14ac:dyDescent="0.25">
      <c r="E3289" s="24">
        <f t="shared" ca="1" si="102"/>
        <v>0.74643264988016234</v>
      </c>
      <c r="F3289" s="24">
        <f t="shared" ca="1" si="103"/>
        <v>5.8489977453016291</v>
      </c>
    </row>
    <row r="3290" spans="5:6" x14ac:dyDescent="0.25">
      <c r="E3290" s="24">
        <f t="shared" ca="1" si="102"/>
        <v>0.81918132701647273</v>
      </c>
      <c r="F3290" s="24">
        <f t="shared" ca="1" si="103"/>
        <v>3.988996382520591</v>
      </c>
    </row>
    <row r="3291" spans="5:6" x14ac:dyDescent="0.25">
      <c r="E3291" s="24">
        <f t="shared" ca="1" si="102"/>
        <v>0.48204181156017112</v>
      </c>
      <c r="F3291" s="24">
        <f t="shared" ca="1" si="103"/>
        <v>14.59448845436585</v>
      </c>
    </row>
    <row r="3292" spans="5:6" x14ac:dyDescent="0.25">
      <c r="E3292" s="24">
        <f t="shared" ca="1" si="102"/>
        <v>0.39931621755706859</v>
      </c>
      <c r="F3292" s="24">
        <f t="shared" ca="1" si="103"/>
        <v>18.360033015377198</v>
      </c>
    </row>
    <row r="3293" spans="5:6" x14ac:dyDescent="0.25">
      <c r="E3293" s="24">
        <f t="shared" ca="1" si="102"/>
        <v>0.24284988785014661</v>
      </c>
      <c r="F3293" s="24">
        <f t="shared" ca="1" si="103"/>
        <v>28.306235439951724</v>
      </c>
    </row>
    <row r="3294" spans="5:6" x14ac:dyDescent="0.25">
      <c r="E3294" s="24">
        <f t="shared" ca="1" si="102"/>
        <v>0.571297386585366</v>
      </c>
      <c r="F3294" s="24">
        <f t="shared" ca="1" si="103"/>
        <v>11.196907755341128</v>
      </c>
    </row>
    <row r="3295" spans="5:6" x14ac:dyDescent="0.25">
      <c r="E3295" s="24">
        <f t="shared" ca="1" si="102"/>
        <v>0.92842078630166691</v>
      </c>
      <c r="F3295" s="24">
        <f t="shared" ca="1" si="103"/>
        <v>1.4854043090224058</v>
      </c>
    </row>
    <row r="3296" spans="5:6" x14ac:dyDescent="0.25">
      <c r="E3296" s="24">
        <f t="shared" ca="1" si="102"/>
        <v>0.18306551086889566</v>
      </c>
      <c r="F3296" s="24">
        <f t="shared" ca="1" si="103"/>
        <v>33.958224146223252</v>
      </c>
    </row>
    <row r="3297" spans="5:6" x14ac:dyDescent="0.25">
      <c r="E3297" s="24">
        <f t="shared" ca="1" si="102"/>
        <v>0.90866956928431564</v>
      </c>
      <c r="F3297" s="24">
        <f t="shared" ca="1" si="103"/>
        <v>1.9154752205750176</v>
      </c>
    </row>
    <row r="3298" spans="5:6" x14ac:dyDescent="0.25">
      <c r="E3298" s="24">
        <f t="shared" ca="1" si="102"/>
        <v>0.61159744451041087</v>
      </c>
      <c r="F3298" s="24">
        <f t="shared" ca="1" si="103"/>
        <v>9.8336196660700388</v>
      </c>
    </row>
    <row r="3299" spans="5:6" x14ac:dyDescent="0.25">
      <c r="E3299" s="24">
        <f t="shared" ca="1" si="102"/>
        <v>0.17594767382571119</v>
      </c>
      <c r="F3299" s="24">
        <f t="shared" ca="1" si="103"/>
        <v>34.751372719143454</v>
      </c>
    </row>
    <row r="3300" spans="5:6" x14ac:dyDescent="0.25">
      <c r="E3300" s="24">
        <f t="shared" ca="1" si="102"/>
        <v>0.60962851910708382</v>
      </c>
      <c r="F3300" s="24">
        <f t="shared" ca="1" si="103"/>
        <v>9.8981098478372029</v>
      </c>
    </row>
    <row r="3301" spans="5:6" x14ac:dyDescent="0.25">
      <c r="E3301" s="24">
        <f t="shared" ca="1" si="102"/>
        <v>0.77847884597259132</v>
      </c>
      <c r="F3301" s="24">
        <f t="shared" ca="1" si="103"/>
        <v>5.0082692176124448</v>
      </c>
    </row>
    <row r="3302" spans="5:6" x14ac:dyDescent="0.25">
      <c r="E3302" s="24">
        <f t="shared" ca="1" si="102"/>
        <v>0.27892987403885627</v>
      </c>
      <c r="F3302" s="24">
        <f t="shared" ca="1" si="103"/>
        <v>25.53589752569674</v>
      </c>
    </row>
    <row r="3303" spans="5:6" x14ac:dyDescent="0.25">
      <c r="E3303" s="24">
        <f t="shared" ca="1" si="102"/>
        <v>0.9728447377297027</v>
      </c>
      <c r="F3303" s="24">
        <f t="shared" ca="1" si="103"/>
        <v>0.55061560415014599</v>
      </c>
    </row>
    <row r="3304" spans="5:6" x14ac:dyDescent="0.25">
      <c r="E3304" s="24">
        <f t="shared" ca="1" si="102"/>
        <v>0.33980039810678886</v>
      </c>
      <c r="F3304" s="24">
        <f t="shared" ca="1" si="103"/>
        <v>21.587937963070001</v>
      </c>
    </row>
    <row r="3305" spans="5:6" x14ac:dyDescent="0.25">
      <c r="E3305" s="24">
        <f t="shared" ca="1" si="102"/>
        <v>0.20886631488034213</v>
      </c>
      <c r="F3305" s="24">
        <f t="shared" ca="1" si="103"/>
        <v>31.321217467924381</v>
      </c>
    </row>
    <row r="3306" spans="5:6" x14ac:dyDescent="0.25">
      <c r="E3306" s="24">
        <f t="shared" ca="1" si="102"/>
        <v>0.46736774071829734</v>
      </c>
      <c r="F3306" s="24">
        <f t="shared" ca="1" si="103"/>
        <v>15.212777556674618</v>
      </c>
    </row>
    <row r="3307" spans="5:6" x14ac:dyDescent="0.25">
      <c r="E3307" s="24">
        <f t="shared" ca="1" si="102"/>
        <v>0.80957760322712113</v>
      </c>
      <c r="F3307" s="24">
        <f t="shared" ca="1" si="103"/>
        <v>4.2248528965942507</v>
      </c>
    </row>
    <row r="3308" spans="5:6" x14ac:dyDescent="0.25">
      <c r="E3308" s="24">
        <f t="shared" ca="1" si="102"/>
        <v>0.15832820991446905</v>
      </c>
      <c r="F3308" s="24">
        <f t="shared" ca="1" si="103"/>
        <v>36.861702451481662</v>
      </c>
    </row>
    <row r="3309" spans="5:6" x14ac:dyDescent="0.25">
      <c r="E3309" s="24">
        <f t="shared" ca="1" si="102"/>
        <v>0.572357168858878</v>
      </c>
      <c r="F3309" s="24">
        <f t="shared" ca="1" si="103"/>
        <v>11.159841227802243</v>
      </c>
    </row>
    <row r="3310" spans="5:6" x14ac:dyDescent="0.25">
      <c r="E3310" s="24">
        <f t="shared" ca="1" si="102"/>
        <v>0.82575588992554838</v>
      </c>
      <c r="F3310" s="24">
        <f t="shared" ca="1" si="103"/>
        <v>3.8291216383472526</v>
      </c>
    </row>
    <row r="3311" spans="5:6" x14ac:dyDescent="0.25">
      <c r="E3311" s="24">
        <f t="shared" ca="1" si="102"/>
        <v>0.35824737783805038</v>
      </c>
      <c r="F3311" s="24">
        <f t="shared" ca="1" si="103"/>
        <v>20.530630633281497</v>
      </c>
    </row>
    <row r="3312" spans="5:6" x14ac:dyDescent="0.25">
      <c r="E3312" s="24">
        <f t="shared" ca="1" si="102"/>
        <v>0.21946171356592303</v>
      </c>
      <c r="F3312" s="24">
        <f t="shared" ca="1" si="103"/>
        <v>30.331549746972268</v>
      </c>
    </row>
    <row r="3313" spans="5:6" x14ac:dyDescent="0.25">
      <c r="E3313" s="24">
        <f t="shared" ca="1" si="102"/>
        <v>0.50008822855798474</v>
      </c>
      <c r="F3313" s="24">
        <f t="shared" ca="1" si="103"/>
        <v>13.85941478021403</v>
      </c>
    </row>
    <row r="3314" spans="5:6" x14ac:dyDescent="0.25">
      <c r="E3314" s="24">
        <f t="shared" ca="1" si="102"/>
        <v>0.38482650004224817</v>
      </c>
      <c r="F3314" s="24">
        <f t="shared" ca="1" si="103"/>
        <v>19.099253910163057</v>
      </c>
    </row>
    <row r="3315" spans="5:6" x14ac:dyDescent="0.25">
      <c r="E3315" s="24">
        <f t="shared" ca="1" si="102"/>
        <v>1.0603417752501065E-2</v>
      </c>
      <c r="F3315" s="24">
        <f t="shared" ca="1" si="103"/>
        <v>90.931578007041949</v>
      </c>
    </row>
    <row r="3316" spans="5:6" x14ac:dyDescent="0.25">
      <c r="E3316" s="24">
        <f t="shared" ca="1" si="102"/>
        <v>0.50179921851495968</v>
      </c>
      <c r="F3316" s="24">
        <f t="shared" ca="1" si="103"/>
        <v>13.791104048291993</v>
      </c>
    </row>
    <row r="3317" spans="5:6" x14ac:dyDescent="0.25">
      <c r="E3317" s="24">
        <f t="shared" ca="1" si="102"/>
        <v>0.68863454224791343</v>
      </c>
      <c r="F3317" s="24">
        <f t="shared" ca="1" si="103"/>
        <v>7.4608913265391452</v>
      </c>
    </row>
    <row r="3318" spans="5:6" x14ac:dyDescent="0.25">
      <c r="E3318" s="24">
        <f t="shared" ca="1" si="102"/>
        <v>0.98527732327069006</v>
      </c>
      <c r="F3318" s="24">
        <f t="shared" ca="1" si="103"/>
        <v>0.29664261938223163</v>
      </c>
    </row>
    <row r="3319" spans="5:6" x14ac:dyDescent="0.25">
      <c r="E3319" s="24">
        <f t="shared" ca="1" si="102"/>
        <v>0.49824799804158038</v>
      </c>
      <c r="F3319" s="24">
        <f t="shared" ca="1" si="103"/>
        <v>13.93314675754147</v>
      </c>
    </row>
    <row r="3320" spans="5:6" x14ac:dyDescent="0.25">
      <c r="E3320" s="24">
        <f t="shared" ca="1" si="102"/>
        <v>8.1248375642193671E-2</v>
      </c>
      <c r="F3320" s="24">
        <f t="shared" ca="1" si="103"/>
        <v>50.204889001364251</v>
      </c>
    </row>
    <row r="3321" spans="5:6" x14ac:dyDescent="0.25">
      <c r="E3321" s="24">
        <f t="shared" ca="1" si="102"/>
        <v>3.9931539205507405E-2</v>
      </c>
      <c r="F3321" s="24">
        <f t="shared" ca="1" si="103"/>
        <v>64.411776221079364</v>
      </c>
    </row>
    <row r="3322" spans="5:6" x14ac:dyDescent="0.25">
      <c r="E3322" s="24">
        <f t="shared" ca="1" si="102"/>
        <v>5.7934065303388182E-2</v>
      </c>
      <c r="F3322" s="24">
        <f t="shared" ca="1" si="103"/>
        <v>56.968994404055465</v>
      </c>
    </row>
    <row r="3323" spans="5:6" x14ac:dyDescent="0.25">
      <c r="E3323" s="24">
        <f t="shared" ca="1" si="102"/>
        <v>1.7807091573405542E-2</v>
      </c>
      <c r="F3323" s="24">
        <f t="shared" ca="1" si="103"/>
        <v>80.563169960503785</v>
      </c>
    </row>
    <row r="3324" spans="5:6" x14ac:dyDescent="0.25">
      <c r="E3324" s="24">
        <f t="shared" ca="1" si="102"/>
        <v>0.3305169328673585</v>
      </c>
      <c r="F3324" s="24">
        <f t="shared" ca="1" si="103"/>
        <v>22.141947738219219</v>
      </c>
    </row>
    <row r="3325" spans="5:6" x14ac:dyDescent="0.25">
      <c r="E3325" s="24">
        <f t="shared" ca="1" si="102"/>
        <v>0.60616094648820229</v>
      </c>
      <c r="F3325" s="24">
        <f t="shared" ca="1" si="103"/>
        <v>10.01219479821564</v>
      </c>
    </row>
    <row r="3326" spans="5:6" x14ac:dyDescent="0.25">
      <c r="E3326" s="24">
        <f t="shared" ca="1" si="102"/>
        <v>0.70911241121660862</v>
      </c>
      <c r="F3326" s="24">
        <f t="shared" ca="1" si="103"/>
        <v>6.8748243210394184</v>
      </c>
    </row>
    <row r="3327" spans="5:6" x14ac:dyDescent="0.25">
      <c r="E3327" s="24">
        <f t="shared" ca="1" si="102"/>
        <v>0.11185738251057364</v>
      </c>
      <c r="F3327" s="24">
        <f t="shared" ca="1" si="103"/>
        <v>43.810611791067849</v>
      </c>
    </row>
    <row r="3328" spans="5:6" x14ac:dyDescent="0.25">
      <c r="E3328" s="24">
        <f t="shared" ca="1" si="102"/>
        <v>0.31183100120388441</v>
      </c>
      <c r="F3328" s="24">
        <f t="shared" ca="1" si="103"/>
        <v>23.305878014660244</v>
      </c>
    </row>
    <row r="3329" spans="5:6" x14ac:dyDescent="0.25">
      <c r="E3329" s="24">
        <f t="shared" ca="1" si="102"/>
        <v>0.80008164185313402</v>
      </c>
      <c r="F3329" s="24">
        <f t="shared" ca="1" si="103"/>
        <v>4.4608300840955124</v>
      </c>
    </row>
    <row r="3330" spans="5:6" x14ac:dyDescent="0.25">
      <c r="E3330" s="24">
        <f t="shared" ca="1" si="102"/>
        <v>0.92682008189613252</v>
      </c>
      <c r="F3330" s="24">
        <f t="shared" ca="1" si="103"/>
        <v>1.5199163733085197</v>
      </c>
    </row>
    <row r="3331" spans="5:6" x14ac:dyDescent="0.25">
      <c r="E3331" s="24">
        <f t="shared" ca="1" si="102"/>
        <v>3.030754234679911E-3</v>
      </c>
      <c r="F3331" s="24">
        <f t="shared" ca="1" si="103"/>
        <v>115.9788753620056</v>
      </c>
    </row>
    <row r="3332" spans="5:6" x14ac:dyDescent="0.25">
      <c r="E3332" s="24">
        <f t="shared" ref="E3332:E3395" ca="1" si="104">RAND()</f>
        <v>0.58545465710057853</v>
      </c>
      <c r="F3332" s="24">
        <f t="shared" ref="F3332:F3395" ca="1" si="105">-LOG(E3332,EXP(1))/$C$3</f>
        <v>10.707330839647611</v>
      </c>
    </row>
    <row r="3333" spans="5:6" x14ac:dyDescent="0.25">
      <c r="E3333" s="24">
        <f t="shared" ca="1" si="104"/>
        <v>0.4194325453662463</v>
      </c>
      <c r="F3333" s="24">
        <f t="shared" ca="1" si="105"/>
        <v>17.377051274017667</v>
      </c>
    </row>
    <row r="3334" spans="5:6" x14ac:dyDescent="0.25">
      <c r="E3334" s="24">
        <f t="shared" ca="1" si="104"/>
        <v>0.88208587977247976</v>
      </c>
      <c r="F3334" s="24">
        <f t="shared" ca="1" si="105"/>
        <v>2.5093171671776164</v>
      </c>
    </row>
    <row r="3335" spans="5:6" x14ac:dyDescent="0.25">
      <c r="E3335" s="24">
        <f t="shared" ca="1" si="104"/>
        <v>0.45791734150761343</v>
      </c>
      <c r="F3335" s="24">
        <f t="shared" ca="1" si="105"/>
        <v>15.621331764270172</v>
      </c>
    </row>
    <row r="3336" spans="5:6" x14ac:dyDescent="0.25">
      <c r="E3336" s="24">
        <f t="shared" ca="1" si="104"/>
        <v>0.3814102284889187</v>
      </c>
      <c r="F3336" s="24">
        <f t="shared" ca="1" si="105"/>
        <v>19.277595358069593</v>
      </c>
    </row>
    <row r="3337" spans="5:6" x14ac:dyDescent="0.25">
      <c r="E3337" s="24">
        <f t="shared" ca="1" si="104"/>
        <v>0.11564865314667372</v>
      </c>
      <c r="F3337" s="24">
        <f t="shared" ca="1" si="105"/>
        <v>43.143970726313235</v>
      </c>
    </row>
    <row r="3338" spans="5:6" x14ac:dyDescent="0.25">
      <c r="E3338" s="24">
        <f t="shared" ca="1" si="104"/>
        <v>0.46556520778494781</v>
      </c>
      <c r="F3338" s="24">
        <f t="shared" ca="1" si="105"/>
        <v>15.290062218095885</v>
      </c>
    </row>
    <row r="3339" spans="5:6" x14ac:dyDescent="0.25">
      <c r="E3339" s="24">
        <f t="shared" ca="1" si="104"/>
        <v>0.88422322951482901</v>
      </c>
      <c r="F3339" s="24">
        <f t="shared" ca="1" si="105"/>
        <v>2.4609145229445595</v>
      </c>
    </row>
    <row r="3340" spans="5:6" x14ac:dyDescent="0.25">
      <c r="E3340" s="24">
        <f t="shared" ca="1" si="104"/>
        <v>0.87477965095512666</v>
      </c>
      <c r="F3340" s="24">
        <f t="shared" ca="1" si="105"/>
        <v>2.6756650363648409</v>
      </c>
    </row>
    <row r="3341" spans="5:6" x14ac:dyDescent="0.25">
      <c r="E3341" s="24">
        <f t="shared" ca="1" si="104"/>
        <v>0.8270615417452758</v>
      </c>
      <c r="F3341" s="24">
        <f t="shared" ca="1" si="105"/>
        <v>3.7975234214771416</v>
      </c>
    </row>
    <row r="3342" spans="5:6" x14ac:dyDescent="0.25">
      <c r="E3342" s="24">
        <f t="shared" ca="1" si="104"/>
        <v>0.76230276113987772</v>
      </c>
      <c r="F3342" s="24">
        <f t="shared" ca="1" si="105"/>
        <v>5.4282295575470503</v>
      </c>
    </row>
    <row r="3343" spans="5:6" x14ac:dyDescent="0.25">
      <c r="E3343" s="24">
        <f t="shared" ca="1" si="104"/>
        <v>0.70941664386545067</v>
      </c>
      <c r="F3343" s="24">
        <f t="shared" ca="1" si="105"/>
        <v>6.8662455005375262</v>
      </c>
    </row>
    <row r="3344" spans="5:6" x14ac:dyDescent="0.25">
      <c r="E3344" s="24">
        <f t="shared" ca="1" si="104"/>
        <v>0.7602293518032337</v>
      </c>
      <c r="F3344" s="24">
        <f t="shared" ca="1" si="105"/>
        <v>5.4827022507864864</v>
      </c>
    </row>
    <row r="3345" spans="5:6" x14ac:dyDescent="0.25">
      <c r="E3345" s="24">
        <f t="shared" ca="1" si="104"/>
        <v>0.82887885308002573</v>
      </c>
      <c r="F3345" s="24">
        <f t="shared" ca="1" si="105"/>
        <v>3.7536254147610335</v>
      </c>
    </row>
    <row r="3346" spans="5:6" x14ac:dyDescent="0.25">
      <c r="E3346" s="24">
        <f t="shared" ca="1" si="104"/>
        <v>0.52709046669324477</v>
      </c>
      <c r="F3346" s="24">
        <f t="shared" ca="1" si="105"/>
        <v>12.807661632374652</v>
      </c>
    </row>
    <row r="3347" spans="5:6" x14ac:dyDescent="0.25">
      <c r="E3347" s="24">
        <f t="shared" ca="1" si="104"/>
        <v>0.10084682685393587</v>
      </c>
      <c r="F3347" s="24">
        <f t="shared" ca="1" si="105"/>
        <v>45.883049581868399</v>
      </c>
    </row>
    <row r="3348" spans="5:6" x14ac:dyDescent="0.25">
      <c r="E3348" s="24">
        <f t="shared" ca="1" si="104"/>
        <v>0.59528496131273145</v>
      </c>
      <c r="F3348" s="24">
        <f t="shared" ca="1" si="105"/>
        <v>10.374301230184329</v>
      </c>
    </row>
    <row r="3349" spans="5:6" x14ac:dyDescent="0.25">
      <c r="E3349" s="24">
        <f t="shared" ca="1" si="104"/>
        <v>0.22662359146251732</v>
      </c>
      <c r="F3349" s="24">
        <f t="shared" ca="1" si="105"/>
        <v>29.689296504098081</v>
      </c>
    </row>
    <row r="3350" spans="5:6" x14ac:dyDescent="0.25">
      <c r="E3350" s="24">
        <f t="shared" ca="1" si="104"/>
        <v>0.72513910465811138</v>
      </c>
      <c r="F3350" s="24">
        <f t="shared" ca="1" si="105"/>
        <v>6.4278354807584179</v>
      </c>
    </row>
    <row r="3351" spans="5:6" x14ac:dyDescent="0.25">
      <c r="E3351" s="24">
        <f t="shared" ca="1" si="104"/>
        <v>0.51313901710338039</v>
      </c>
      <c r="F3351" s="24">
        <f t="shared" ca="1" si="105"/>
        <v>13.344169640330117</v>
      </c>
    </row>
    <row r="3352" spans="5:6" x14ac:dyDescent="0.25">
      <c r="E3352" s="24">
        <f t="shared" ca="1" si="104"/>
        <v>0.45655927125181872</v>
      </c>
      <c r="F3352" s="24">
        <f t="shared" ca="1" si="105"/>
        <v>15.680734978534476</v>
      </c>
    </row>
    <row r="3353" spans="5:6" x14ac:dyDescent="0.25">
      <c r="E3353" s="24">
        <f t="shared" ca="1" si="104"/>
        <v>9.084254404402814E-2</v>
      </c>
      <c r="F3353" s="24">
        <f t="shared" ca="1" si="105"/>
        <v>47.972551127364795</v>
      </c>
    </row>
    <row r="3354" spans="5:6" x14ac:dyDescent="0.25">
      <c r="E3354" s="24">
        <f t="shared" ca="1" si="104"/>
        <v>0.51352833445389523</v>
      </c>
      <c r="F3354" s="24">
        <f t="shared" ca="1" si="105"/>
        <v>13.329001441260178</v>
      </c>
    </row>
    <row r="3355" spans="5:6" x14ac:dyDescent="0.25">
      <c r="E3355" s="24">
        <f t="shared" ca="1" si="104"/>
        <v>0.21100497085632042</v>
      </c>
      <c r="F3355" s="24">
        <f t="shared" ca="1" si="105"/>
        <v>31.117471744456175</v>
      </c>
    </row>
    <row r="3356" spans="5:6" x14ac:dyDescent="0.25">
      <c r="E3356" s="24">
        <f t="shared" ca="1" si="104"/>
        <v>0.72877260840065461</v>
      </c>
      <c r="F3356" s="24">
        <f t="shared" ca="1" si="105"/>
        <v>6.3278703652861763</v>
      </c>
    </row>
    <row r="3357" spans="5:6" x14ac:dyDescent="0.25">
      <c r="E3357" s="24">
        <f t="shared" ca="1" si="104"/>
        <v>0.89306343229953655</v>
      </c>
      <c r="F3357" s="24">
        <f t="shared" ca="1" si="105"/>
        <v>2.261953356362346</v>
      </c>
    </row>
    <row r="3358" spans="5:6" x14ac:dyDescent="0.25">
      <c r="E3358" s="24">
        <f t="shared" ca="1" si="104"/>
        <v>8.3868232139849841E-3</v>
      </c>
      <c r="F3358" s="24">
        <f t="shared" ca="1" si="105"/>
        <v>95.621869395555848</v>
      </c>
    </row>
    <row r="3359" spans="5:6" x14ac:dyDescent="0.25">
      <c r="E3359" s="24">
        <f t="shared" ca="1" si="104"/>
        <v>4.8069962745875827E-2</v>
      </c>
      <c r="F3359" s="24">
        <f t="shared" ca="1" si="105"/>
        <v>60.701955441479008</v>
      </c>
    </row>
    <row r="3360" spans="5:6" x14ac:dyDescent="0.25">
      <c r="E3360" s="24">
        <f t="shared" ca="1" si="104"/>
        <v>0.5569564550636309</v>
      </c>
      <c r="F3360" s="24">
        <f t="shared" ca="1" si="105"/>
        <v>11.705364394690513</v>
      </c>
    </row>
    <row r="3361" spans="5:6" x14ac:dyDescent="0.25">
      <c r="E3361" s="24">
        <f t="shared" ca="1" si="104"/>
        <v>0.77267273356037247</v>
      </c>
      <c r="F3361" s="24">
        <f t="shared" ca="1" si="105"/>
        <v>5.1579938378266714</v>
      </c>
    </row>
    <row r="3362" spans="5:6" x14ac:dyDescent="0.25">
      <c r="E3362" s="24">
        <f t="shared" ca="1" si="104"/>
        <v>0.93032909322227764</v>
      </c>
      <c r="F3362" s="24">
        <f t="shared" ca="1" si="105"/>
        <v>1.4443378349990534</v>
      </c>
    </row>
    <row r="3363" spans="5:6" x14ac:dyDescent="0.25">
      <c r="E3363" s="24">
        <f t="shared" ca="1" si="104"/>
        <v>0.26175788843226</v>
      </c>
      <c r="F3363" s="24">
        <f t="shared" ca="1" si="105"/>
        <v>26.806705848171788</v>
      </c>
    </row>
    <row r="3364" spans="5:6" x14ac:dyDescent="0.25">
      <c r="E3364" s="24">
        <f t="shared" ca="1" si="104"/>
        <v>0.71872964007756579</v>
      </c>
      <c r="F3364" s="24">
        <f t="shared" ca="1" si="105"/>
        <v>6.6054002824078744</v>
      </c>
    </row>
    <row r="3365" spans="5:6" x14ac:dyDescent="0.25">
      <c r="E3365" s="24">
        <f t="shared" ca="1" si="104"/>
        <v>0.99254470367716963</v>
      </c>
      <c r="F3365" s="24">
        <f t="shared" ca="1" si="105"/>
        <v>0.14966451893593669</v>
      </c>
    </row>
    <row r="3366" spans="5:6" x14ac:dyDescent="0.25">
      <c r="E3366" s="24">
        <f t="shared" ca="1" si="104"/>
        <v>0.54494438143364765</v>
      </c>
      <c r="F3366" s="24">
        <f t="shared" ca="1" si="105"/>
        <v>12.141430838838408</v>
      </c>
    </row>
    <row r="3367" spans="5:6" x14ac:dyDescent="0.25">
      <c r="E3367" s="24">
        <f t="shared" ca="1" si="104"/>
        <v>0.47207032724721443</v>
      </c>
      <c r="F3367" s="24">
        <f t="shared" ca="1" si="105"/>
        <v>15.012546121812523</v>
      </c>
    </row>
    <row r="3368" spans="5:6" x14ac:dyDescent="0.25">
      <c r="E3368" s="24">
        <f t="shared" ca="1" si="104"/>
        <v>0.4580397170335978</v>
      </c>
      <c r="F3368" s="24">
        <f t="shared" ca="1" si="105"/>
        <v>15.615987604276146</v>
      </c>
    </row>
    <row r="3369" spans="5:6" x14ac:dyDescent="0.25">
      <c r="E3369" s="24">
        <f t="shared" ca="1" si="104"/>
        <v>0.49231741614009816</v>
      </c>
      <c r="F3369" s="24">
        <f t="shared" ca="1" si="105"/>
        <v>14.172632315127901</v>
      </c>
    </row>
    <row r="3370" spans="5:6" x14ac:dyDescent="0.25">
      <c r="E3370" s="24">
        <f t="shared" ca="1" si="104"/>
        <v>0.9811469284077281</v>
      </c>
      <c r="F3370" s="24">
        <f t="shared" ca="1" si="105"/>
        <v>0.38066113031732562</v>
      </c>
    </row>
    <row r="3371" spans="5:6" x14ac:dyDescent="0.25">
      <c r="E3371" s="24">
        <f t="shared" ca="1" si="104"/>
        <v>0.4670460354577477</v>
      </c>
      <c r="F3371" s="24">
        <f t="shared" ca="1" si="105"/>
        <v>15.226548983486285</v>
      </c>
    </row>
    <row r="3372" spans="5:6" x14ac:dyDescent="0.25">
      <c r="E3372" s="24">
        <f t="shared" ca="1" si="104"/>
        <v>0.69949851906022098</v>
      </c>
      <c r="F3372" s="24">
        <f t="shared" ca="1" si="105"/>
        <v>7.1478320403868256</v>
      </c>
    </row>
    <row r="3373" spans="5:6" x14ac:dyDescent="0.25">
      <c r="E3373" s="24">
        <f t="shared" ca="1" si="104"/>
        <v>0.51715330546173466</v>
      </c>
      <c r="F3373" s="24">
        <f t="shared" ca="1" si="105"/>
        <v>13.188318389803984</v>
      </c>
    </row>
    <row r="3374" spans="5:6" x14ac:dyDescent="0.25">
      <c r="E3374" s="24">
        <f t="shared" ca="1" si="104"/>
        <v>0.67536383938296685</v>
      </c>
      <c r="F3374" s="24">
        <f t="shared" ca="1" si="105"/>
        <v>7.8500742404262285</v>
      </c>
    </row>
    <row r="3375" spans="5:6" x14ac:dyDescent="0.25">
      <c r="E3375" s="24">
        <f t="shared" ca="1" si="104"/>
        <v>0.81183003297061784</v>
      </c>
      <c r="F3375" s="24">
        <f t="shared" ca="1" si="105"/>
        <v>4.1692855946488212</v>
      </c>
    </row>
    <row r="3376" spans="5:6" x14ac:dyDescent="0.25">
      <c r="E3376" s="24">
        <f t="shared" ca="1" si="104"/>
        <v>0.95811112074487315</v>
      </c>
      <c r="F3376" s="24">
        <f t="shared" ca="1" si="105"/>
        <v>0.85583030622158396</v>
      </c>
    </row>
    <row r="3377" spans="5:6" x14ac:dyDescent="0.25">
      <c r="E3377" s="24">
        <f t="shared" ca="1" si="104"/>
        <v>0.29461713884116203</v>
      </c>
      <c r="F3377" s="24">
        <f t="shared" ca="1" si="105"/>
        <v>24.441571999911165</v>
      </c>
    </row>
    <row r="3378" spans="5:6" x14ac:dyDescent="0.25">
      <c r="E3378" s="24">
        <f t="shared" ca="1" si="104"/>
        <v>0.538054914469143</v>
      </c>
      <c r="F3378" s="24">
        <f t="shared" ca="1" si="105"/>
        <v>12.395893050506217</v>
      </c>
    </row>
    <row r="3379" spans="5:6" x14ac:dyDescent="0.25">
      <c r="E3379" s="24">
        <f t="shared" ca="1" si="104"/>
        <v>0.90696809589248295</v>
      </c>
      <c r="F3379" s="24">
        <f t="shared" ca="1" si="105"/>
        <v>1.9529600981481769</v>
      </c>
    </row>
    <row r="3380" spans="5:6" x14ac:dyDescent="0.25">
      <c r="E3380" s="24">
        <f t="shared" ca="1" si="104"/>
        <v>0.29669133856752117</v>
      </c>
      <c r="F3380" s="24">
        <f t="shared" ca="1" si="105"/>
        <v>24.301258893424507</v>
      </c>
    </row>
    <row r="3381" spans="5:6" x14ac:dyDescent="0.25">
      <c r="E3381" s="24">
        <f t="shared" ca="1" si="104"/>
        <v>0.79725284933288632</v>
      </c>
      <c r="F3381" s="24">
        <f t="shared" ca="1" si="105"/>
        <v>4.5316679829358035</v>
      </c>
    </row>
    <row r="3382" spans="5:6" x14ac:dyDescent="0.25">
      <c r="E3382" s="24">
        <f t="shared" ca="1" si="104"/>
        <v>0.91510720397333178</v>
      </c>
      <c r="F3382" s="24">
        <f t="shared" ca="1" si="105"/>
        <v>1.7742811551451503</v>
      </c>
    </row>
    <row r="3383" spans="5:6" x14ac:dyDescent="0.25">
      <c r="E3383" s="24">
        <f t="shared" ca="1" si="104"/>
        <v>0.87604352520272288</v>
      </c>
      <c r="F3383" s="24">
        <f t="shared" ca="1" si="105"/>
        <v>2.6467900595118192</v>
      </c>
    </row>
    <row r="3384" spans="5:6" x14ac:dyDescent="0.25">
      <c r="E3384" s="24">
        <f t="shared" ca="1" si="104"/>
        <v>0.38860876756639684</v>
      </c>
      <c r="F3384" s="24">
        <f t="shared" ca="1" si="105"/>
        <v>18.903643607245748</v>
      </c>
    </row>
    <row r="3385" spans="5:6" x14ac:dyDescent="0.25">
      <c r="E3385" s="24">
        <f t="shared" ca="1" si="104"/>
        <v>0.19076986639198124</v>
      </c>
      <c r="F3385" s="24">
        <f t="shared" ca="1" si="105"/>
        <v>33.133749307934934</v>
      </c>
    </row>
    <row r="3386" spans="5:6" x14ac:dyDescent="0.25">
      <c r="E3386" s="24">
        <f t="shared" ca="1" si="104"/>
        <v>0.1357980953970066</v>
      </c>
      <c r="F3386" s="24">
        <f t="shared" ca="1" si="105"/>
        <v>39.931721780295092</v>
      </c>
    </row>
    <row r="3387" spans="5:6" x14ac:dyDescent="0.25">
      <c r="E3387" s="24">
        <f t="shared" ca="1" si="104"/>
        <v>0.87936142791415284</v>
      </c>
      <c r="F3387" s="24">
        <f t="shared" ca="1" si="105"/>
        <v>2.5711857003781589</v>
      </c>
    </row>
    <row r="3388" spans="5:6" x14ac:dyDescent="0.25">
      <c r="E3388" s="24">
        <f t="shared" ca="1" si="104"/>
        <v>0.65431468192542808</v>
      </c>
      <c r="F3388" s="24">
        <f t="shared" ca="1" si="105"/>
        <v>8.4833375644823654</v>
      </c>
    </row>
    <row r="3389" spans="5:6" x14ac:dyDescent="0.25">
      <c r="E3389" s="24">
        <f t="shared" ca="1" si="104"/>
        <v>0.96103280542106961</v>
      </c>
      <c r="F3389" s="24">
        <f t="shared" ca="1" si="105"/>
        <v>0.79493467679990781</v>
      </c>
    </row>
    <row r="3390" spans="5:6" x14ac:dyDescent="0.25">
      <c r="E3390" s="24">
        <f t="shared" ca="1" si="104"/>
        <v>7.4849486235363694E-2</v>
      </c>
      <c r="F3390" s="24">
        <f t="shared" ca="1" si="105"/>
        <v>51.845520641261061</v>
      </c>
    </row>
    <row r="3391" spans="5:6" x14ac:dyDescent="0.25">
      <c r="E3391" s="24">
        <f t="shared" ca="1" si="104"/>
        <v>0.63838906061757683</v>
      </c>
      <c r="F3391" s="24">
        <f t="shared" ca="1" si="105"/>
        <v>8.9761473723490184</v>
      </c>
    </row>
    <row r="3392" spans="5:6" x14ac:dyDescent="0.25">
      <c r="E3392" s="24">
        <f t="shared" ca="1" si="104"/>
        <v>0.32906851337274667</v>
      </c>
      <c r="F3392" s="24">
        <f t="shared" ca="1" si="105"/>
        <v>22.229786051273095</v>
      </c>
    </row>
    <row r="3393" spans="5:6" x14ac:dyDescent="0.25">
      <c r="E3393" s="24">
        <f t="shared" ca="1" si="104"/>
        <v>0.80768327028778142</v>
      </c>
      <c r="F3393" s="24">
        <f t="shared" ca="1" si="105"/>
        <v>4.2717057905633391</v>
      </c>
    </row>
    <row r="3394" spans="5:6" x14ac:dyDescent="0.25">
      <c r="E3394" s="24">
        <f t="shared" ca="1" si="104"/>
        <v>0.29281888047610471</v>
      </c>
      <c r="F3394" s="24">
        <f t="shared" ca="1" si="105"/>
        <v>24.564020329470598</v>
      </c>
    </row>
    <row r="3395" spans="5:6" x14ac:dyDescent="0.25">
      <c r="E3395" s="24">
        <f t="shared" ca="1" si="104"/>
        <v>0.98098288600419259</v>
      </c>
      <c r="F3395" s="24">
        <f t="shared" ca="1" si="105"/>
        <v>0.3840053005697282</v>
      </c>
    </row>
    <row r="3396" spans="5:6" x14ac:dyDescent="0.25">
      <c r="E3396" s="24">
        <f t="shared" ref="E3396:E3459" ca="1" si="106">RAND()</f>
        <v>0.36210761591629581</v>
      </c>
      <c r="F3396" s="24">
        <f t="shared" ref="F3396:F3459" ca="1" si="107">-LOG(E3396,EXP(1))/$C$3</f>
        <v>20.316276595980753</v>
      </c>
    </row>
    <row r="3397" spans="5:6" x14ac:dyDescent="0.25">
      <c r="E3397" s="24">
        <f t="shared" ca="1" si="106"/>
        <v>0.38316289966704786</v>
      </c>
      <c r="F3397" s="24">
        <f t="shared" ca="1" si="107"/>
        <v>19.185901094506249</v>
      </c>
    </row>
    <row r="3398" spans="5:6" x14ac:dyDescent="0.25">
      <c r="E3398" s="24">
        <f t="shared" ca="1" si="106"/>
        <v>0.20596733101909015</v>
      </c>
      <c r="F3398" s="24">
        <f t="shared" ca="1" si="107"/>
        <v>31.600754201096386</v>
      </c>
    </row>
    <row r="3399" spans="5:6" x14ac:dyDescent="0.25">
      <c r="E3399" s="24">
        <f t="shared" ca="1" si="106"/>
        <v>0.67960977327158967</v>
      </c>
      <c r="F3399" s="24">
        <f t="shared" ca="1" si="107"/>
        <v>7.7247301674036217</v>
      </c>
    </row>
    <row r="3400" spans="5:6" x14ac:dyDescent="0.25">
      <c r="E3400" s="24">
        <f t="shared" ca="1" si="106"/>
        <v>0.85379578607274564</v>
      </c>
      <c r="F3400" s="24">
        <f t="shared" ca="1" si="107"/>
        <v>3.1612648033471258</v>
      </c>
    </row>
    <row r="3401" spans="5:6" x14ac:dyDescent="0.25">
      <c r="E3401" s="24">
        <f t="shared" ca="1" si="106"/>
        <v>3.6511884829867669E-2</v>
      </c>
      <c r="F3401" s="24">
        <f t="shared" ca="1" si="107"/>
        <v>66.20234919233009</v>
      </c>
    </row>
    <row r="3402" spans="5:6" x14ac:dyDescent="0.25">
      <c r="E3402" s="24">
        <f t="shared" ca="1" si="106"/>
        <v>0.83449962979145142</v>
      </c>
      <c r="F3402" s="24">
        <f t="shared" ca="1" si="107"/>
        <v>3.6184595901904624</v>
      </c>
    </row>
    <row r="3403" spans="5:6" x14ac:dyDescent="0.25">
      <c r="E3403" s="24">
        <f t="shared" ca="1" si="106"/>
        <v>0.46184779604926418</v>
      </c>
      <c r="F3403" s="24">
        <f t="shared" ca="1" si="107"/>
        <v>15.450397759207892</v>
      </c>
    </row>
    <row r="3404" spans="5:6" x14ac:dyDescent="0.25">
      <c r="E3404" s="24">
        <f t="shared" ca="1" si="106"/>
        <v>0.92758852979931772</v>
      </c>
      <c r="F3404" s="24">
        <f t="shared" ca="1" si="107"/>
        <v>1.503340782743972</v>
      </c>
    </row>
    <row r="3405" spans="5:6" x14ac:dyDescent="0.25">
      <c r="E3405" s="24">
        <f t="shared" ca="1" si="106"/>
        <v>5.5875666893473341E-2</v>
      </c>
      <c r="F3405" s="24">
        <f t="shared" ca="1" si="107"/>
        <v>57.692525813319385</v>
      </c>
    </row>
    <row r="3406" spans="5:6" x14ac:dyDescent="0.25">
      <c r="E3406" s="24">
        <f t="shared" ca="1" si="106"/>
        <v>0.52151834781648521</v>
      </c>
      <c r="F3406" s="24">
        <f t="shared" ca="1" si="107"/>
        <v>13.020216447730157</v>
      </c>
    </row>
    <row r="3407" spans="5:6" x14ac:dyDescent="0.25">
      <c r="E3407" s="24">
        <f t="shared" ca="1" si="106"/>
        <v>1.1537539612047509E-2</v>
      </c>
      <c r="F3407" s="24">
        <f t="shared" ca="1" si="107"/>
        <v>89.242984916576631</v>
      </c>
    </row>
    <row r="3408" spans="5:6" x14ac:dyDescent="0.25">
      <c r="E3408" s="24">
        <f t="shared" ca="1" si="106"/>
        <v>8.6469342266614513E-2</v>
      </c>
      <c r="F3408" s="24">
        <f t="shared" ca="1" si="107"/>
        <v>48.959307050619692</v>
      </c>
    </row>
    <row r="3409" spans="5:6" x14ac:dyDescent="0.25">
      <c r="E3409" s="24">
        <f t="shared" ca="1" si="106"/>
        <v>0.65250577779195806</v>
      </c>
      <c r="F3409" s="24">
        <f t="shared" ca="1" si="107"/>
        <v>8.5387056994183386</v>
      </c>
    </row>
    <row r="3410" spans="5:6" x14ac:dyDescent="0.25">
      <c r="E3410" s="24">
        <f t="shared" ca="1" si="106"/>
        <v>0.36402769754355535</v>
      </c>
      <c r="F3410" s="24">
        <f t="shared" ca="1" si="107"/>
        <v>20.210506441752656</v>
      </c>
    </row>
    <row r="3411" spans="5:6" x14ac:dyDescent="0.25">
      <c r="E3411" s="24">
        <f t="shared" ca="1" si="106"/>
        <v>0.66215539131248713</v>
      </c>
      <c r="F3411" s="24">
        <f t="shared" ca="1" si="107"/>
        <v>8.245100410212757</v>
      </c>
    </row>
    <row r="3412" spans="5:6" x14ac:dyDescent="0.25">
      <c r="E3412" s="24">
        <f t="shared" ca="1" si="106"/>
        <v>0.50206647772139812</v>
      </c>
      <c r="F3412" s="24">
        <f t="shared" ca="1" si="107"/>
        <v>13.780454846361705</v>
      </c>
    </row>
    <row r="3413" spans="5:6" x14ac:dyDescent="0.25">
      <c r="E3413" s="24">
        <f t="shared" ca="1" si="106"/>
        <v>0.15895717780312013</v>
      </c>
      <c r="F3413" s="24">
        <f t="shared" ca="1" si="107"/>
        <v>36.782408700570834</v>
      </c>
    </row>
    <row r="3414" spans="5:6" x14ac:dyDescent="0.25">
      <c r="E3414" s="24">
        <f t="shared" ca="1" si="106"/>
        <v>0.77367352503830611</v>
      </c>
      <c r="F3414" s="24">
        <f t="shared" ca="1" si="107"/>
        <v>5.1321059330420704</v>
      </c>
    </row>
    <row r="3415" spans="5:6" x14ac:dyDescent="0.25">
      <c r="E3415" s="24">
        <f t="shared" ca="1" si="106"/>
        <v>0.10101877522196567</v>
      </c>
      <c r="F3415" s="24">
        <f t="shared" ca="1" si="107"/>
        <v>45.848977722602093</v>
      </c>
    </row>
    <row r="3416" spans="5:6" x14ac:dyDescent="0.25">
      <c r="E3416" s="24">
        <f t="shared" ca="1" si="106"/>
        <v>0.85536157760986831</v>
      </c>
      <c r="F3416" s="24">
        <f t="shared" ca="1" si="107"/>
        <v>3.1246200330424916</v>
      </c>
    </row>
    <row r="3417" spans="5:6" x14ac:dyDescent="0.25">
      <c r="E3417" s="24">
        <f t="shared" ca="1" si="106"/>
        <v>0.1108022951413854</v>
      </c>
      <c r="F3417" s="24">
        <f t="shared" ca="1" si="107"/>
        <v>44.000155812221195</v>
      </c>
    </row>
    <row r="3418" spans="5:6" x14ac:dyDescent="0.25">
      <c r="E3418" s="24">
        <f t="shared" ca="1" si="106"/>
        <v>4.9530989350104138E-2</v>
      </c>
      <c r="F3418" s="24">
        <f t="shared" ca="1" si="107"/>
        <v>60.103135156332222</v>
      </c>
    </row>
    <row r="3419" spans="5:6" x14ac:dyDescent="0.25">
      <c r="E3419" s="24">
        <f t="shared" ca="1" si="106"/>
        <v>0.58409008114322114</v>
      </c>
      <c r="F3419" s="24">
        <f t="shared" ca="1" si="107"/>
        <v>10.754001190321576</v>
      </c>
    </row>
    <row r="3420" spans="5:6" x14ac:dyDescent="0.25">
      <c r="E3420" s="24">
        <f t="shared" ca="1" si="106"/>
        <v>0.93267831219370689</v>
      </c>
      <c r="F3420" s="24">
        <f t="shared" ca="1" si="107"/>
        <v>1.3938985246721827</v>
      </c>
    </row>
    <row r="3421" spans="5:6" x14ac:dyDescent="0.25">
      <c r="E3421" s="24">
        <f t="shared" ca="1" si="106"/>
        <v>0.41509926197109093</v>
      </c>
      <c r="F3421" s="24">
        <f t="shared" ca="1" si="107"/>
        <v>17.584752037584302</v>
      </c>
    </row>
    <row r="3422" spans="5:6" x14ac:dyDescent="0.25">
      <c r="E3422" s="24">
        <f t="shared" ca="1" si="106"/>
        <v>0.27354001338278688</v>
      </c>
      <c r="F3422" s="24">
        <f t="shared" ca="1" si="107"/>
        <v>25.926147332086188</v>
      </c>
    </row>
    <row r="3423" spans="5:6" x14ac:dyDescent="0.25">
      <c r="E3423" s="24">
        <f t="shared" ca="1" si="106"/>
        <v>0.36945396956984866</v>
      </c>
      <c r="F3423" s="24">
        <f t="shared" ca="1" si="107"/>
        <v>19.914582425328646</v>
      </c>
    </row>
    <row r="3424" spans="5:6" x14ac:dyDescent="0.25">
      <c r="E3424" s="24">
        <f t="shared" ca="1" si="106"/>
        <v>0.24083112399762829</v>
      </c>
      <c r="F3424" s="24">
        <f t="shared" ca="1" si="107"/>
        <v>28.473186428360169</v>
      </c>
    </row>
    <row r="3425" spans="5:6" x14ac:dyDescent="0.25">
      <c r="E3425" s="24">
        <f t="shared" ca="1" si="106"/>
        <v>0.88871354094407351</v>
      </c>
      <c r="F3425" s="24">
        <f t="shared" ca="1" si="107"/>
        <v>2.3596064310776743</v>
      </c>
    </row>
    <row r="3426" spans="5:6" x14ac:dyDescent="0.25">
      <c r="E3426" s="24">
        <f t="shared" ca="1" si="106"/>
        <v>0.74075611991795298</v>
      </c>
      <c r="F3426" s="24">
        <f t="shared" ca="1" si="107"/>
        <v>6.0016766155325314</v>
      </c>
    </row>
    <row r="3427" spans="5:6" x14ac:dyDescent="0.25">
      <c r="E3427" s="24">
        <f t="shared" ca="1" si="106"/>
        <v>4.0160677407263368E-2</v>
      </c>
      <c r="F3427" s="24">
        <f t="shared" ca="1" si="107"/>
        <v>64.297338720603605</v>
      </c>
    </row>
    <row r="3428" spans="5:6" x14ac:dyDescent="0.25">
      <c r="E3428" s="24">
        <f t="shared" ca="1" si="106"/>
        <v>0.74801010601405782</v>
      </c>
      <c r="F3428" s="24">
        <f t="shared" ca="1" si="107"/>
        <v>5.8067758076989522</v>
      </c>
    </row>
    <row r="3429" spans="5:6" x14ac:dyDescent="0.25">
      <c r="E3429" s="24">
        <f t="shared" ca="1" si="106"/>
        <v>0.9086251426548585</v>
      </c>
      <c r="F3429" s="24">
        <f t="shared" ca="1" si="107"/>
        <v>1.9164530835308524</v>
      </c>
    </row>
    <row r="3430" spans="5:6" x14ac:dyDescent="0.25">
      <c r="E3430" s="24">
        <f t="shared" ca="1" si="106"/>
        <v>0.33951704278520212</v>
      </c>
      <c r="F3430" s="24">
        <f t="shared" ca="1" si="107"/>
        <v>21.604622671629702</v>
      </c>
    </row>
    <row r="3431" spans="5:6" x14ac:dyDescent="0.25">
      <c r="E3431" s="24">
        <f t="shared" ca="1" si="106"/>
        <v>0.78259967108148187</v>
      </c>
      <c r="F3431" s="24">
        <f t="shared" ca="1" si="107"/>
        <v>4.9026797899071264</v>
      </c>
    </row>
    <row r="3432" spans="5:6" x14ac:dyDescent="0.25">
      <c r="E3432" s="24">
        <f t="shared" ca="1" si="106"/>
        <v>0.37788505363041547</v>
      </c>
      <c r="F3432" s="24">
        <f t="shared" ca="1" si="107"/>
        <v>19.463304410647936</v>
      </c>
    </row>
    <row r="3433" spans="5:6" x14ac:dyDescent="0.25">
      <c r="E3433" s="24">
        <f t="shared" ca="1" si="106"/>
        <v>0.19525183870451168</v>
      </c>
      <c r="F3433" s="24">
        <f t="shared" ca="1" si="107"/>
        <v>32.669301462521709</v>
      </c>
    </row>
    <row r="3434" spans="5:6" x14ac:dyDescent="0.25">
      <c r="E3434" s="24">
        <f t="shared" ca="1" si="106"/>
        <v>0.71404054415679585</v>
      </c>
      <c r="F3434" s="24">
        <f t="shared" ca="1" si="107"/>
        <v>6.7363106744281138</v>
      </c>
    </row>
    <row r="3435" spans="5:6" x14ac:dyDescent="0.25">
      <c r="E3435" s="24">
        <f t="shared" ca="1" si="106"/>
        <v>0.53261398592525511</v>
      </c>
      <c r="F3435" s="24">
        <f t="shared" ca="1" si="107"/>
        <v>12.599166924602427</v>
      </c>
    </row>
    <row r="3436" spans="5:6" x14ac:dyDescent="0.25">
      <c r="E3436" s="24">
        <f t="shared" ca="1" si="106"/>
        <v>0.55497460384404484</v>
      </c>
      <c r="F3436" s="24">
        <f t="shared" ca="1" si="107"/>
        <v>11.776658502444581</v>
      </c>
    </row>
    <row r="3437" spans="5:6" x14ac:dyDescent="0.25">
      <c r="E3437" s="24">
        <f t="shared" ca="1" si="106"/>
        <v>0.23766112694358754</v>
      </c>
      <c r="F3437" s="24">
        <f t="shared" ca="1" si="107"/>
        <v>28.738189126007281</v>
      </c>
    </row>
    <row r="3438" spans="5:6" x14ac:dyDescent="0.25">
      <c r="E3438" s="24">
        <f t="shared" ca="1" si="106"/>
        <v>0.33241508496180339</v>
      </c>
      <c r="F3438" s="24">
        <f t="shared" ca="1" si="107"/>
        <v>22.027416701513797</v>
      </c>
    </row>
    <row r="3439" spans="5:6" x14ac:dyDescent="0.25">
      <c r="E3439" s="24">
        <f t="shared" ca="1" si="106"/>
        <v>0.12965301408688512</v>
      </c>
      <c r="F3439" s="24">
        <f t="shared" ca="1" si="107"/>
        <v>40.857870387870584</v>
      </c>
    </row>
    <row r="3440" spans="5:6" x14ac:dyDescent="0.25">
      <c r="E3440" s="24">
        <f t="shared" ca="1" si="106"/>
        <v>0.81147076891586256</v>
      </c>
      <c r="F3440" s="24">
        <f t="shared" ca="1" si="107"/>
        <v>4.1781382745761269</v>
      </c>
    </row>
    <row r="3441" spans="5:6" x14ac:dyDescent="0.25">
      <c r="E3441" s="24">
        <f t="shared" ca="1" si="106"/>
        <v>0.41011548265127107</v>
      </c>
      <c r="F3441" s="24">
        <f t="shared" ca="1" si="107"/>
        <v>17.826329878816466</v>
      </c>
    </row>
    <row r="3442" spans="5:6" x14ac:dyDescent="0.25">
      <c r="E3442" s="24">
        <f t="shared" ca="1" si="106"/>
        <v>0.82996186597342581</v>
      </c>
      <c r="F3442" s="24">
        <f t="shared" ca="1" si="107"/>
        <v>3.7275104771461947</v>
      </c>
    </row>
    <row r="3443" spans="5:6" x14ac:dyDescent="0.25">
      <c r="E3443" s="24">
        <f t="shared" ca="1" si="106"/>
        <v>0.1351100769167346</v>
      </c>
      <c r="F3443" s="24">
        <f t="shared" ca="1" si="107"/>
        <v>40.03330896441414</v>
      </c>
    </row>
    <row r="3444" spans="5:6" x14ac:dyDescent="0.25">
      <c r="E3444" s="24">
        <f t="shared" ca="1" si="106"/>
        <v>0.84505924184354908</v>
      </c>
      <c r="F3444" s="24">
        <f t="shared" ca="1" si="107"/>
        <v>3.3669709078374392</v>
      </c>
    </row>
    <row r="3445" spans="5:6" x14ac:dyDescent="0.25">
      <c r="E3445" s="24">
        <f t="shared" ca="1" si="106"/>
        <v>0.86338203370951572</v>
      </c>
      <c r="F3445" s="24">
        <f t="shared" ca="1" si="107"/>
        <v>2.9379600969097797</v>
      </c>
    </row>
    <row r="3446" spans="5:6" x14ac:dyDescent="0.25">
      <c r="E3446" s="24">
        <f t="shared" ca="1" si="106"/>
        <v>0.97059530297635899</v>
      </c>
      <c r="F3446" s="24">
        <f t="shared" ca="1" si="107"/>
        <v>0.59691362643526513</v>
      </c>
    </row>
    <row r="3447" spans="5:6" x14ac:dyDescent="0.25">
      <c r="E3447" s="24">
        <f t="shared" ca="1" si="106"/>
        <v>0.38857313181600461</v>
      </c>
      <c r="F3447" s="24">
        <f t="shared" ca="1" si="107"/>
        <v>18.905477708140044</v>
      </c>
    </row>
    <row r="3448" spans="5:6" x14ac:dyDescent="0.25">
      <c r="E3448" s="24">
        <f t="shared" ca="1" si="106"/>
        <v>0.64660510064628629</v>
      </c>
      <c r="F3448" s="24">
        <f t="shared" ca="1" si="107"/>
        <v>8.7203905062265896</v>
      </c>
    </row>
    <row r="3449" spans="5:6" x14ac:dyDescent="0.25">
      <c r="E3449" s="24">
        <f t="shared" ca="1" si="106"/>
        <v>0.43919171662897505</v>
      </c>
      <c r="F3449" s="24">
        <f t="shared" ca="1" si="107"/>
        <v>16.456384981981252</v>
      </c>
    </row>
    <row r="3450" spans="5:6" x14ac:dyDescent="0.25">
      <c r="E3450" s="24">
        <f t="shared" ca="1" si="106"/>
        <v>0.9631407517239684</v>
      </c>
      <c r="F3450" s="24">
        <f t="shared" ca="1" si="107"/>
        <v>0.75111436468000969</v>
      </c>
    </row>
    <row r="3451" spans="5:6" x14ac:dyDescent="0.25">
      <c r="E3451" s="24">
        <f t="shared" ca="1" si="106"/>
        <v>0.91092932738897503</v>
      </c>
      <c r="F3451" s="24">
        <f t="shared" ca="1" si="107"/>
        <v>1.8657992338387432</v>
      </c>
    </row>
    <row r="3452" spans="5:6" x14ac:dyDescent="0.25">
      <c r="E3452" s="24">
        <f t="shared" ca="1" si="106"/>
        <v>0.72254730529922817</v>
      </c>
      <c r="F3452" s="24">
        <f t="shared" ca="1" si="107"/>
        <v>6.4994477335261864</v>
      </c>
    </row>
    <row r="3453" spans="5:6" x14ac:dyDescent="0.25">
      <c r="E3453" s="24">
        <f t="shared" ca="1" si="106"/>
        <v>0.79766033021431382</v>
      </c>
      <c r="F3453" s="24">
        <f t="shared" ca="1" si="107"/>
        <v>4.521448470161844</v>
      </c>
    </row>
    <row r="3454" spans="5:6" x14ac:dyDescent="0.25">
      <c r="E3454" s="24">
        <f t="shared" ca="1" si="106"/>
        <v>1.7225646040306519E-2</v>
      </c>
      <c r="F3454" s="24">
        <f t="shared" ca="1" si="107"/>
        <v>81.227119136345962</v>
      </c>
    </row>
    <row r="3455" spans="5:6" x14ac:dyDescent="0.25">
      <c r="E3455" s="24">
        <f t="shared" ca="1" si="106"/>
        <v>0.45145423579815569</v>
      </c>
      <c r="F3455" s="24">
        <f t="shared" ca="1" si="107"/>
        <v>15.905625432417287</v>
      </c>
    </row>
    <row r="3456" spans="5:6" x14ac:dyDescent="0.25">
      <c r="E3456" s="24">
        <f t="shared" ca="1" si="106"/>
        <v>0.87446909732975198</v>
      </c>
      <c r="F3456" s="24">
        <f t="shared" ca="1" si="107"/>
        <v>2.682766453563326</v>
      </c>
    </row>
    <row r="3457" spans="5:6" x14ac:dyDescent="0.25">
      <c r="E3457" s="24">
        <f t="shared" ca="1" si="106"/>
        <v>2.8804206650926867E-2</v>
      </c>
      <c r="F3457" s="24">
        <f t="shared" ca="1" si="107"/>
        <v>70.944676764765788</v>
      </c>
    </row>
    <row r="3458" spans="5:6" x14ac:dyDescent="0.25">
      <c r="E3458" s="24">
        <f t="shared" ca="1" si="106"/>
        <v>7.1720443159317915E-2</v>
      </c>
      <c r="F3458" s="24">
        <f t="shared" ca="1" si="107"/>
        <v>52.699589024884915</v>
      </c>
    </row>
    <row r="3459" spans="5:6" x14ac:dyDescent="0.25">
      <c r="E3459" s="24">
        <f t="shared" ca="1" si="106"/>
        <v>0.71720939145954477</v>
      </c>
      <c r="F3459" s="24">
        <f t="shared" ca="1" si="107"/>
        <v>6.6477488543913799</v>
      </c>
    </row>
    <row r="3460" spans="5:6" x14ac:dyDescent="0.25">
      <c r="E3460" s="24">
        <f t="shared" ref="E3460:E3523" ca="1" si="108">RAND()</f>
        <v>0.24080322926806086</v>
      </c>
      <c r="F3460" s="24">
        <f t="shared" ref="F3460:F3523" ca="1" si="109">-LOG(E3460,EXP(1))/$C$3</f>
        <v>28.475503101114878</v>
      </c>
    </row>
    <row r="3461" spans="5:6" x14ac:dyDescent="0.25">
      <c r="E3461" s="24">
        <f t="shared" ca="1" si="108"/>
        <v>0.7444634247481916</v>
      </c>
      <c r="F3461" s="24">
        <f t="shared" ca="1" si="109"/>
        <v>5.901831106678161</v>
      </c>
    </row>
    <row r="3462" spans="5:6" x14ac:dyDescent="0.25">
      <c r="E3462" s="24">
        <f t="shared" ca="1" si="108"/>
        <v>0.6490679379095543</v>
      </c>
      <c r="F3462" s="24">
        <f t="shared" ca="1" si="109"/>
        <v>8.6443577369661373</v>
      </c>
    </row>
    <row r="3463" spans="5:6" x14ac:dyDescent="0.25">
      <c r="E3463" s="24">
        <f t="shared" ca="1" si="108"/>
        <v>3.3012649650575598E-3</v>
      </c>
      <c r="F3463" s="24">
        <f t="shared" ca="1" si="109"/>
        <v>114.26899122428762</v>
      </c>
    </row>
    <row r="3464" spans="5:6" x14ac:dyDescent="0.25">
      <c r="E3464" s="24">
        <f t="shared" ca="1" si="108"/>
        <v>0.41459845193714162</v>
      </c>
      <c r="F3464" s="24">
        <f t="shared" ca="1" si="109"/>
        <v>17.608896257165767</v>
      </c>
    </row>
    <row r="3465" spans="5:6" x14ac:dyDescent="0.25">
      <c r="E3465" s="24">
        <f t="shared" ca="1" si="108"/>
        <v>0.47698333792698078</v>
      </c>
      <c r="F3465" s="24">
        <f t="shared" ca="1" si="109"/>
        <v>14.80547439349173</v>
      </c>
    </row>
    <row r="3466" spans="5:6" x14ac:dyDescent="0.25">
      <c r="E3466" s="24">
        <f t="shared" ca="1" si="108"/>
        <v>0.69177458662430791</v>
      </c>
      <c r="F3466" s="24">
        <f t="shared" ca="1" si="109"/>
        <v>7.3699023660452534</v>
      </c>
    </row>
    <row r="3467" spans="5:6" x14ac:dyDescent="0.25">
      <c r="E3467" s="24">
        <f t="shared" ca="1" si="108"/>
        <v>0.61258510995695525</v>
      </c>
      <c r="F3467" s="24">
        <f t="shared" ca="1" si="109"/>
        <v>9.8013478236969487</v>
      </c>
    </row>
    <row r="3468" spans="5:6" x14ac:dyDescent="0.25">
      <c r="E3468" s="24">
        <f t="shared" ca="1" si="108"/>
        <v>0.6445025626719334</v>
      </c>
      <c r="F3468" s="24">
        <f t="shared" ca="1" si="109"/>
        <v>8.7855296078736149</v>
      </c>
    </row>
    <row r="3469" spans="5:6" x14ac:dyDescent="0.25">
      <c r="E3469" s="24">
        <f t="shared" ca="1" si="108"/>
        <v>0.8477225136956944</v>
      </c>
      <c r="F3469" s="24">
        <f t="shared" ca="1" si="109"/>
        <v>3.3040384231055975</v>
      </c>
    </row>
    <row r="3470" spans="5:6" x14ac:dyDescent="0.25">
      <c r="E3470" s="24">
        <f t="shared" ca="1" si="108"/>
        <v>0.30896304437431066</v>
      </c>
      <c r="F3470" s="24">
        <f t="shared" ca="1" si="109"/>
        <v>23.490672134617647</v>
      </c>
    </row>
    <row r="3471" spans="5:6" x14ac:dyDescent="0.25">
      <c r="E3471" s="24">
        <f t="shared" ca="1" si="108"/>
        <v>0.79926296557507304</v>
      </c>
      <c r="F3471" s="24">
        <f t="shared" ca="1" si="109"/>
        <v>4.481305379932639</v>
      </c>
    </row>
    <row r="3472" spans="5:6" x14ac:dyDescent="0.25">
      <c r="E3472" s="24">
        <f t="shared" ca="1" si="108"/>
        <v>0.79460322601858624</v>
      </c>
      <c r="F3472" s="24">
        <f t="shared" ca="1" si="109"/>
        <v>4.598247513642697</v>
      </c>
    </row>
    <row r="3473" spans="5:6" x14ac:dyDescent="0.25">
      <c r="E3473" s="24">
        <f t="shared" ca="1" si="108"/>
        <v>0.95913448604209328</v>
      </c>
      <c r="F3473" s="24">
        <f t="shared" ca="1" si="109"/>
        <v>0.83447956449530591</v>
      </c>
    </row>
    <row r="3474" spans="5:6" x14ac:dyDescent="0.25">
      <c r="E3474" s="24">
        <f t="shared" ca="1" si="108"/>
        <v>0.78678571750596948</v>
      </c>
      <c r="F3474" s="24">
        <f t="shared" ca="1" si="109"/>
        <v>4.795986905360536</v>
      </c>
    </row>
    <row r="3475" spans="5:6" x14ac:dyDescent="0.25">
      <c r="E3475" s="24">
        <f t="shared" ca="1" si="108"/>
        <v>0.10959718175669897</v>
      </c>
      <c r="F3475" s="24">
        <f t="shared" ca="1" si="109"/>
        <v>44.218872373951235</v>
      </c>
    </row>
    <row r="3476" spans="5:6" x14ac:dyDescent="0.25">
      <c r="E3476" s="24">
        <f t="shared" ca="1" si="108"/>
        <v>3.0124960985517202E-2</v>
      </c>
      <c r="F3476" s="24">
        <f t="shared" ca="1" si="109"/>
        <v>70.048023645174453</v>
      </c>
    </row>
    <row r="3477" spans="5:6" x14ac:dyDescent="0.25">
      <c r="E3477" s="24">
        <f t="shared" ca="1" si="108"/>
        <v>0.27856483625416428</v>
      </c>
      <c r="F3477" s="24">
        <f t="shared" ca="1" si="109"/>
        <v>25.562088829766257</v>
      </c>
    </row>
    <row r="3478" spans="5:6" x14ac:dyDescent="0.25">
      <c r="E3478" s="24">
        <f t="shared" ca="1" si="108"/>
        <v>3.969270029172034E-2</v>
      </c>
      <c r="F3478" s="24">
        <f t="shared" ca="1" si="109"/>
        <v>64.531759598811078</v>
      </c>
    </row>
    <row r="3479" spans="5:6" x14ac:dyDescent="0.25">
      <c r="E3479" s="24">
        <f t="shared" ca="1" si="108"/>
        <v>0.24799243307430541</v>
      </c>
      <c r="F3479" s="24">
        <f t="shared" ca="1" si="109"/>
        <v>27.887140901596094</v>
      </c>
    </row>
    <row r="3480" spans="5:6" x14ac:dyDescent="0.25">
      <c r="E3480" s="24">
        <f t="shared" ca="1" si="108"/>
        <v>0.47910745108397457</v>
      </c>
      <c r="F3480" s="24">
        <f t="shared" ca="1" si="109"/>
        <v>14.716607659238186</v>
      </c>
    </row>
    <row r="3481" spans="5:6" x14ac:dyDescent="0.25">
      <c r="E3481" s="24">
        <f t="shared" ca="1" si="108"/>
        <v>6.2149322056389567E-3</v>
      </c>
      <c r="F3481" s="24">
        <f t="shared" ca="1" si="109"/>
        <v>101.61600924525105</v>
      </c>
    </row>
    <row r="3482" spans="5:6" x14ac:dyDescent="0.25">
      <c r="E3482" s="24">
        <f t="shared" ca="1" si="108"/>
        <v>0.54186401369848836</v>
      </c>
      <c r="F3482" s="24">
        <f t="shared" ca="1" si="109"/>
        <v>12.25480412515458</v>
      </c>
    </row>
    <row r="3483" spans="5:6" x14ac:dyDescent="0.25">
      <c r="E3483" s="24">
        <f t="shared" ca="1" si="108"/>
        <v>0.10214236142438626</v>
      </c>
      <c r="F3483" s="24">
        <f t="shared" ca="1" si="109"/>
        <v>45.627754770860925</v>
      </c>
    </row>
    <row r="3484" spans="5:6" x14ac:dyDescent="0.25">
      <c r="E3484" s="24">
        <f t="shared" ca="1" si="108"/>
        <v>0.11621050959961665</v>
      </c>
      <c r="F3484" s="24">
        <f t="shared" ca="1" si="109"/>
        <v>43.047039891909606</v>
      </c>
    </row>
    <row r="3485" spans="5:6" x14ac:dyDescent="0.25">
      <c r="E3485" s="24">
        <f t="shared" ca="1" si="108"/>
        <v>0.17003815391222443</v>
      </c>
      <c r="F3485" s="24">
        <f t="shared" ca="1" si="109"/>
        <v>35.434648646716028</v>
      </c>
    </row>
    <row r="3486" spans="5:6" x14ac:dyDescent="0.25">
      <c r="E3486" s="24">
        <f t="shared" ca="1" si="108"/>
        <v>0.3576816435975112</v>
      </c>
      <c r="F3486" s="24">
        <f t="shared" ca="1" si="109"/>
        <v>20.562239038101232</v>
      </c>
    </row>
    <row r="3487" spans="5:6" x14ac:dyDescent="0.25">
      <c r="E3487" s="24">
        <f t="shared" ca="1" si="108"/>
        <v>0.40610520784356507</v>
      </c>
      <c r="F3487" s="24">
        <f t="shared" ca="1" si="109"/>
        <v>18.022860406596884</v>
      </c>
    </row>
    <row r="3488" spans="5:6" x14ac:dyDescent="0.25">
      <c r="E3488" s="24">
        <f t="shared" ca="1" si="108"/>
        <v>0.66824560656155496</v>
      </c>
      <c r="F3488" s="24">
        <f t="shared" ca="1" si="109"/>
        <v>8.061989970556974</v>
      </c>
    </row>
    <row r="3489" spans="5:6" x14ac:dyDescent="0.25">
      <c r="E3489" s="24">
        <f t="shared" ca="1" si="108"/>
        <v>0.81284237091079403</v>
      </c>
      <c r="F3489" s="24">
        <f t="shared" ca="1" si="109"/>
        <v>4.1443614790234555</v>
      </c>
    </row>
    <row r="3490" spans="5:6" x14ac:dyDescent="0.25">
      <c r="E3490" s="24">
        <f t="shared" ca="1" si="108"/>
        <v>0.38412957197210484</v>
      </c>
      <c r="F3490" s="24">
        <f t="shared" ca="1" si="109"/>
        <v>19.135507125988227</v>
      </c>
    </row>
    <row r="3491" spans="5:6" x14ac:dyDescent="0.25">
      <c r="E3491" s="24">
        <f t="shared" ca="1" si="108"/>
        <v>1.9195038439312473E-3</v>
      </c>
      <c r="F3491" s="24">
        <f t="shared" ca="1" si="109"/>
        <v>125.11377081912799</v>
      </c>
    </row>
    <row r="3492" spans="5:6" x14ac:dyDescent="0.25">
      <c r="E3492" s="24">
        <f t="shared" ca="1" si="108"/>
        <v>0.80731750022887472</v>
      </c>
      <c r="F3492" s="24">
        <f t="shared" ca="1" si="109"/>
        <v>4.2807651067404748</v>
      </c>
    </row>
    <row r="3493" spans="5:6" x14ac:dyDescent="0.25">
      <c r="E3493" s="24">
        <f t="shared" ca="1" si="108"/>
        <v>0.48097358697305048</v>
      </c>
      <c r="F3493" s="24">
        <f t="shared" ca="1" si="109"/>
        <v>14.638858462441524</v>
      </c>
    </row>
    <row r="3494" spans="5:6" x14ac:dyDescent="0.25">
      <c r="E3494" s="24">
        <f t="shared" ca="1" si="108"/>
        <v>0.56847895584736663</v>
      </c>
      <c r="F3494" s="24">
        <f t="shared" ca="1" si="109"/>
        <v>11.29581966911636</v>
      </c>
    </row>
    <row r="3495" spans="5:6" x14ac:dyDescent="0.25">
      <c r="E3495" s="24">
        <f t="shared" ca="1" si="108"/>
        <v>0.94001674478603148</v>
      </c>
      <c r="F3495" s="24">
        <f t="shared" ca="1" si="109"/>
        <v>1.237151805491733</v>
      </c>
    </row>
    <row r="3496" spans="5:6" x14ac:dyDescent="0.25">
      <c r="E3496" s="24">
        <f t="shared" ca="1" si="108"/>
        <v>0.73961750975765095</v>
      </c>
      <c r="F3496" s="24">
        <f t="shared" ca="1" si="109"/>
        <v>6.0324421023529045</v>
      </c>
    </row>
    <row r="3497" spans="5:6" x14ac:dyDescent="0.25">
      <c r="E3497" s="24">
        <f t="shared" ca="1" si="108"/>
        <v>0.94454437432116034</v>
      </c>
      <c r="F3497" s="24">
        <f t="shared" ca="1" si="109"/>
        <v>1.141052226649466</v>
      </c>
    </row>
    <row r="3498" spans="5:6" x14ac:dyDescent="0.25">
      <c r="E3498" s="24">
        <f t="shared" ca="1" si="108"/>
        <v>0.44218240153492161</v>
      </c>
      <c r="F3498" s="24">
        <f t="shared" ca="1" si="109"/>
        <v>16.320656177493113</v>
      </c>
    </row>
    <row r="3499" spans="5:6" x14ac:dyDescent="0.25">
      <c r="E3499" s="24">
        <f t="shared" ca="1" si="108"/>
        <v>2.7289456271356594E-3</v>
      </c>
      <c r="F3499" s="24">
        <f t="shared" ca="1" si="109"/>
        <v>118.07679923105505</v>
      </c>
    </row>
    <row r="3500" spans="5:6" x14ac:dyDescent="0.25">
      <c r="E3500" s="24">
        <f t="shared" ca="1" si="108"/>
        <v>0.91478228471030854</v>
      </c>
      <c r="F3500" s="24">
        <f t="shared" ca="1" si="109"/>
        <v>1.7813836445238223</v>
      </c>
    </row>
    <row r="3501" spans="5:6" x14ac:dyDescent="0.25">
      <c r="E3501" s="24">
        <f t="shared" ca="1" si="108"/>
        <v>0.37857201914404948</v>
      </c>
      <c r="F3501" s="24">
        <f t="shared" ca="1" si="109"/>
        <v>19.426978981104995</v>
      </c>
    </row>
    <row r="3502" spans="5:6" x14ac:dyDescent="0.25">
      <c r="E3502" s="24">
        <f t="shared" ca="1" si="108"/>
        <v>0.34506112661490551</v>
      </c>
      <c r="F3502" s="24">
        <f t="shared" ca="1" si="109"/>
        <v>21.280673981022431</v>
      </c>
    </row>
    <row r="3503" spans="5:6" x14ac:dyDescent="0.25">
      <c r="E3503" s="24">
        <f t="shared" ca="1" si="108"/>
        <v>0.32876277809038335</v>
      </c>
      <c r="F3503" s="24">
        <f t="shared" ca="1" si="109"/>
        <v>22.248376550590734</v>
      </c>
    </row>
    <row r="3504" spans="5:6" x14ac:dyDescent="0.25">
      <c r="E3504" s="24">
        <f t="shared" ca="1" si="108"/>
        <v>0.60440691952959147</v>
      </c>
      <c r="F3504" s="24">
        <f t="shared" ca="1" si="109"/>
        <v>10.070152001122329</v>
      </c>
    </row>
    <row r="3505" spans="5:6" x14ac:dyDescent="0.25">
      <c r="E3505" s="24">
        <f t="shared" ca="1" si="108"/>
        <v>0.97737015477205591</v>
      </c>
      <c r="F3505" s="24">
        <f t="shared" ca="1" si="109"/>
        <v>0.45779659877228135</v>
      </c>
    </row>
    <row r="3506" spans="5:6" x14ac:dyDescent="0.25">
      <c r="E3506" s="24">
        <f t="shared" ca="1" si="108"/>
        <v>0.57689831567685468</v>
      </c>
      <c r="F3506" s="24">
        <f t="shared" ca="1" si="109"/>
        <v>11.001785146675832</v>
      </c>
    </row>
    <row r="3507" spans="5:6" x14ac:dyDescent="0.25">
      <c r="E3507" s="24">
        <f t="shared" ca="1" si="108"/>
        <v>0.92651700684141369</v>
      </c>
      <c r="F3507" s="24">
        <f t="shared" ca="1" si="109"/>
        <v>1.5264575483438041</v>
      </c>
    </row>
    <row r="3508" spans="5:6" x14ac:dyDescent="0.25">
      <c r="E3508" s="24">
        <f t="shared" ca="1" si="108"/>
        <v>0.39994500687044876</v>
      </c>
      <c r="F3508" s="24">
        <f t="shared" ca="1" si="109"/>
        <v>18.328564482993254</v>
      </c>
    </row>
    <row r="3509" spans="5:6" x14ac:dyDescent="0.25">
      <c r="E3509" s="24">
        <f t="shared" ca="1" si="108"/>
        <v>0.43487778138872124</v>
      </c>
      <c r="F3509" s="24">
        <f t="shared" ca="1" si="109"/>
        <v>16.653804993910803</v>
      </c>
    </row>
    <row r="3510" spans="5:6" x14ac:dyDescent="0.25">
      <c r="E3510" s="24">
        <f t="shared" ca="1" si="108"/>
        <v>0.74010990446702218</v>
      </c>
      <c r="F3510" s="24">
        <f t="shared" ca="1" si="109"/>
        <v>6.0191316852365615</v>
      </c>
    </row>
    <row r="3511" spans="5:6" x14ac:dyDescent="0.25">
      <c r="E3511" s="24">
        <f t="shared" ca="1" si="108"/>
        <v>0.53060622836387517</v>
      </c>
      <c r="F3511" s="24">
        <f t="shared" ca="1" si="109"/>
        <v>12.674701980122533</v>
      </c>
    </row>
    <row r="3512" spans="5:6" x14ac:dyDescent="0.25">
      <c r="E3512" s="24">
        <f t="shared" ca="1" si="108"/>
        <v>0.74834116136871864</v>
      </c>
      <c r="F3512" s="24">
        <f t="shared" ca="1" si="109"/>
        <v>5.7979261380450797</v>
      </c>
    </row>
    <row r="3513" spans="5:6" x14ac:dyDescent="0.25">
      <c r="E3513" s="24">
        <f t="shared" ca="1" si="108"/>
        <v>0.59135621305009034</v>
      </c>
      <c r="F3513" s="24">
        <f t="shared" ca="1" si="109"/>
        <v>10.506734275744977</v>
      </c>
    </row>
    <row r="3514" spans="5:6" x14ac:dyDescent="0.25">
      <c r="E3514" s="24">
        <f t="shared" ca="1" si="108"/>
        <v>0.62380802214933095</v>
      </c>
      <c r="F3514" s="24">
        <f t="shared" ca="1" si="109"/>
        <v>9.4382522952149017</v>
      </c>
    </row>
    <row r="3515" spans="5:6" x14ac:dyDescent="0.25">
      <c r="E3515" s="24">
        <f t="shared" ca="1" si="108"/>
        <v>0.11702049233037759</v>
      </c>
      <c r="F3515" s="24">
        <f t="shared" ca="1" si="109"/>
        <v>42.908124227962738</v>
      </c>
    </row>
    <row r="3516" spans="5:6" x14ac:dyDescent="0.25">
      <c r="E3516" s="24">
        <f t="shared" ca="1" si="108"/>
        <v>0.49045140101363272</v>
      </c>
      <c r="F3516" s="24">
        <f t="shared" ca="1" si="109"/>
        <v>14.248581707755887</v>
      </c>
    </row>
    <row r="3517" spans="5:6" x14ac:dyDescent="0.25">
      <c r="E3517" s="24">
        <f t="shared" ca="1" si="108"/>
        <v>0.38568629234784368</v>
      </c>
      <c r="F3517" s="24">
        <f t="shared" ca="1" si="109"/>
        <v>19.054619081464612</v>
      </c>
    </row>
    <row r="3518" spans="5:6" x14ac:dyDescent="0.25">
      <c r="E3518" s="24">
        <f t="shared" ca="1" si="108"/>
        <v>0.94154359932500065</v>
      </c>
      <c r="F3518" s="24">
        <f t="shared" ca="1" si="109"/>
        <v>1.2046924718563239</v>
      </c>
    </row>
    <row r="3519" spans="5:6" x14ac:dyDescent="0.25">
      <c r="E3519" s="24">
        <f t="shared" ca="1" si="108"/>
        <v>0.29410749534108993</v>
      </c>
      <c r="F3519" s="24">
        <f t="shared" ca="1" si="109"/>
        <v>24.476198961161906</v>
      </c>
    </row>
    <row r="3520" spans="5:6" x14ac:dyDescent="0.25">
      <c r="E3520" s="24">
        <f t="shared" ca="1" si="108"/>
        <v>0.1069846106016783</v>
      </c>
      <c r="F3520" s="24">
        <f t="shared" ca="1" si="109"/>
        <v>44.70140562033486</v>
      </c>
    </row>
    <row r="3521" spans="5:6" x14ac:dyDescent="0.25">
      <c r="E3521" s="24">
        <f t="shared" ca="1" si="108"/>
        <v>4.6569540066110138E-2</v>
      </c>
      <c r="F3521" s="24">
        <f t="shared" ca="1" si="109"/>
        <v>61.336171964412841</v>
      </c>
    </row>
    <row r="3522" spans="5:6" x14ac:dyDescent="0.25">
      <c r="E3522" s="24">
        <f t="shared" ca="1" si="108"/>
        <v>0.81667751284683787</v>
      </c>
      <c r="F3522" s="24">
        <f t="shared" ca="1" si="109"/>
        <v>4.0502196632544383</v>
      </c>
    </row>
    <row r="3523" spans="5:6" x14ac:dyDescent="0.25">
      <c r="E3523" s="24">
        <f t="shared" ca="1" si="108"/>
        <v>0.69885763965969994</v>
      </c>
      <c r="F3523" s="24">
        <f t="shared" ca="1" si="109"/>
        <v>7.1661644070416664</v>
      </c>
    </row>
    <row r="3524" spans="5:6" x14ac:dyDescent="0.25">
      <c r="E3524" s="24">
        <f t="shared" ref="E3524:E3587" ca="1" si="110">RAND()</f>
        <v>0.19295624108300125</v>
      </c>
      <c r="F3524" s="24">
        <f t="shared" ref="F3524:F3587" ca="1" si="111">-LOG(E3524,EXP(1))/$C$3</f>
        <v>32.905836918486102</v>
      </c>
    </row>
    <row r="3525" spans="5:6" x14ac:dyDescent="0.25">
      <c r="E3525" s="24">
        <f t="shared" ca="1" si="110"/>
        <v>0.61083916110183611</v>
      </c>
      <c r="F3525" s="24">
        <f t="shared" ca="1" si="111"/>
        <v>9.858431864996362</v>
      </c>
    </row>
    <row r="3526" spans="5:6" x14ac:dyDescent="0.25">
      <c r="E3526" s="24">
        <f t="shared" ca="1" si="110"/>
        <v>8.7715991504043744E-3</v>
      </c>
      <c r="F3526" s="24">
        <f t="shared" ca="1" si="111"/>
        <v>94.724722919178816</v>
      </c>
    </row>
    <row r="3527" spans="5:6" x14ac:dyDescent="0.25">
      <c r="E3527" s="24">
        <f t="shared" ca="1" si="110"/>
        <v>0.50083657447662533</v>
      </c>
      <c r="F3527" s="24">
        <f t="shared" ca="1" si="111"/>
        <v>13.829508595221496</v>
      </c>
    </row>
    <row r="3528" spans="5:6" x14ac:dyDescent="0.25">
      <c r="E3528" s="24">
        <f t="shared" ca="1" si="110"/>
        <v>0.14100479497509644</v>
      </c>
      <c r="F3528" s="24">
        <f t="shared" ca="1" si="111"/>
        <v>39.179227645332261</v>
      </c>
    </row>
    <row r="3529" spans="5:6" x14ac:dyDescent="0.25">
      <c r="E3529" s="24">
        <f t="shared" ca="1" si="110"/>
        <v>0.52330720546966047</v>
      </c>
      <c r="F3529" s="24">
        <f t="shared" ca="1" si="111"/>
        <v>12.951731928167638</v>
      </c>
    </row>
    <row r="3530" spans="5:6" x14ac:dyDescent="0.25">
      <c r="E3530" s="24">
        <f t="shared" ca="1" si="110"/>
        <v>0.71222322545923289</v>
      </c>
      <c r="F3530" s="24">
        <f t="shared" ca="1" si="111"/>
        <v>6.7872779560705148</v>
      </c>
    </row>
    <row r="3531" spans="5:6" x14ac:dyDescent="0.25">
      <c r="E3531" s="24">
        <f t="shared" ca="1" si="110"/>
        <v>0.92104569157042238</v>
      </c>
      <c r="F3531" s="24">
        <f t="shared" ca="1" si="111"/>
        <v>1.6449126626351578</v>
      </c>
    </row>
    <row r="3532" spans="5:6" x14ac:dyDescent="0.25">
      <c r="E3532" s="24">
        <f t="shared" ca="1" si="110"/>
        <v>0.17065818527727961</v>
      </c>
      <c r="F3532" s="24">
        <f t="shared" ca="1" si="111"/>
        <v>35.361852789730953</v>
      </c>
    </row>
    <row r="3533" spans="5:6" x14ac:dyDescent="0.25">
      <c r="E3533" s="24">
        <f t="shared" ca="1" si="110"/>
        <v>0.19577471374478572</v>
      </c>
      <c r="F3533" s="24">
        <f t="shared" ca="1" si="111"/>
        <v>32.615814010209931</v>
      </c>
    </row>
    <row r="3534" spans="5:6" x14ac:dyDescent="0.25">
      <c r="E3534" s="24">
        <f t="shared" ca="1" si="110"/>
        <v>0.74178502736210339</v>
      </c>
      <c r="F3534" s="24">
        <f t="shared" ca="1" si="111"/>
        <v>5.9739159665621582</v>
      </c>
    </row>
    <row r="3535" spans="5:6" x14ac:dyDescent="0.25">
      <c r="E3535" s="24">
        <f t="shared" ca="1" si="110"/>
        <v>0.53954298986858562</v>
      </c>
      <c r="F3535" s="24">
        <f t="shared" ca="1" si="111"/>
        <v>12.340656256175327</v>
      </c>
    </row>
    <row r="3536" spans="5:6" x14ac:dyDescent="0.25">
      <c r="E3536" s="24">
        <f t="shared" ca="1" si="110"/>
        <v>0.17590359710572823</v>
      </c>
      <c r="F3536" s="24">
        <f t="shared" ca="1" si="111"/>
        <v>34.756383554556592</v>
      </c>
    </row>
    <row r="3537" spans="5:6" x14ac:dyDescent="0.25">
      <c r="E3537" s="24">
        <f t="shared" ca="1" si="110"/>
        <v>0.60403634778480508</v>
      </c>
      <c r="F3537" s="24">
        <f t="shared" ca="1" si="111"/>
        <v>10.082418088126168</v>
      </c>
    </row>
    <row r="3538" spans="5:6" x14ac:dyDescent="0.25">
      <c r="E3538" s="24">
        <f t="shared" ca="1" si="110"/>
        <v>0.71062636898956666</v>
      </c>
      <c r="F3538" s="24">
        <f t="shared" ca="1" si="111"/>
        <v>6.8321697604139819</v>
      </c>
    </row>
    <row r="3539" spans="5:6" x14ac:dyDescent="0.25">
      <c r="E3539" s="24">
        <f t="shared" ca="1" si="110"/>
        <v>0.43571412006066945</v>
      </c>
      <c r="F3539" s="24">
        <f t="shared" ca="1" si="111"/>
        <v>16.615378772493855</v>
      </c>
    </row>
    <row r="3540" spans="5:6" x14ac:dyDescent="0.25">
      <c r="E3540" s="24">
        <f t="shared" ca="1" si="110"/>
        <v>0.73281737189082397</v>
      </c>
      <c r="F3540" s="24">
        <f t="shared" ca="1" si="111"/>
        <v>6.217175194406213</v>
      </c>
    </row>
    <row r="3541" spans="5:6" x14ac:dyDescent="0.25">
      <c r="E3541" s="24">
        <f t="shared" ca="1" si="110"/>
        <v>7.5978201252725475E-2</v>
      </c>
      <c r="F3541" s="24">
        <f t="shared" ca="1" si="111"/>
        <v>51.546176109203508</v>
      </c>
    </row>
    <row r="3542" spans="5:6" x14ac:dyDescent="0.25">
      <c r="E3542" s="24">
        <f t="shared" ca="1" si="110"/>
        <v>0.99976328486171606</v>
      </c>
      <c r="F3542" s="24">
        <f t="shared" ca="1" si="111"/>
        <v>4.7348631946887926E-3</v>
      </c>
    </row>
    <row r="3543" spans="5:6" x14ac:dyDescent="0.25">
      <c r="E3543" s="24">
        <f t="shared" ca="1" si="110"/>
        <v>0.20829554406346473</v>
      </c>
      <c r="F3543" s="24">
        <f t="shared" ca="1" si="111"/>
        <v>31.375946457241945</v>
      </c>
    </row>
    <row r="3544" spans="5:6" x14ac:dyDescent="0.25">
      <c r="E3544" s="24">
        <f t="shared" ca="1" si="110"/>
        <v>3.4561485186253793E-2</v>
      </c>
      <c r="F3544" s="24">
        <f t="shared" ca="1" si="111"/>
        <v>67.300307236607111</v>
      </c>
    </row>
    <row r="3545" spans="5:6" x14ac:dyDescent="0.25">
      <c r="E3545" s="24">
        <f t="shared" ca="1" si="110"/>
        <v>0.93187911242909161</v>
      </c>
      <c r="F3545" s="24">
        <f t="shared" ca="1" si="111"/>
        <v>1.4110436080684803</v>
      </c>
    </row>
    <row r="3546" spans="5:6" x14ac:dyDescent="0.25">
      <c r="E3546" s="24">
        <f t="shared" ca="1" si="110"/>
        <v>0.21009352867435049</v>
      </c>
      <c r="F3546" s="24">
        <f t="shared" ca="1" si="111"/>
        <v>31.204049455495014</v>
      </c>
    </row>
    <row r="3547" spans="5:6" x14ac:dyDescent="0.25">
      <c r="E3547" s="24">
        <f t="shared" ca="1" si="110"/>
        <v>0.40804578200873209</v>
      </c>
      <c r="F3547" s="24">
        <f t="shared" ca="1" si="111"/>
        <v>17.927518001348417</v>
      </c>
    </row>
    <row r="3548" spans="5:6" x14ac:dyDescent="0.25">
      <c r="E3548" s="24">
        <f t="shared" ca="1" si="110"/>
        <v>0.30939995923091523</v>
      </c>
      <c r="F3548" s="24">
        <f t="shared" ca="1" si="111"/>
        <v>23.462409452227838</v>
      </c>
    </row>
    <row r="3549" spans="5:6" x14ac:dyDescent="0.25">
      <c r="E3549" s="24">
        <f t="shared" ca="1" si="110"/>
        <v>0.62373981725054795</v>
      </c>
      <c r="F3549" s="24">
        <f t="shared" ca="1" si="111"/>
        <v>9.4404391419777092</v>
      </c>
    </row>
    <row r="3550" spans="5:6" x14ac:dyDescent="0.25">
      <c r="E3550" s="24">
        <f t="shared" ca="1" si="110"/>
        <v>0.55828989889125302</v>
      </c>
      <c r="F3550" s="24">
        <f t="shared" ca="1" si="111"/>
        <v>11.657538388954125</v>
      </c>
    </row>
    <row r="3551" spans="5:6" x14ac:dyDescent="0.25">
      <c r="E3551" s="24">
        <f t="shared" ca="1" si="110"/>
        <v>0.52131494117295152</v>
      </c>
      <c r="F3551" s="24">
        <f t="shared" ca="1" si="111"/>
        <v>13.02801852494656</v>
      </c>
    </row>
    <row r="3552" spans="5:6" x14ac:dyDescent="0.25">
      <c r="E3552" s="24">
        <f t="shared" ca="1" si="110"/>
        <v>0.36484638077096609</v>
      </c>
      <c r="F3552" s="24">
        <f t="shared" ca="1" si="111"/>
        <v>20.165577771846223</v>
      </c>
    </row>
    <row r="3553" spans="5:6" x14ac:dyDescent="0.25">
      <c r="E3553" s="24">
        <f t="shared" ca="1" si="110"/>
        <v>0.38341531670838847</v>
      </c>
      <c r="F3553" s="24">
        <f t="shared" ca="1" si="111"/>
        <v>19.172729989715052</v>
      </c>
    </row>
    <row r="3554" spans="5:6" x14ac:dyDescent="0.25">
      <c r="E3554" s="24">
        <f t="shared" ca="1" si="110"/>
        <v>0.26747664324297882</v>
      </c>
      <c r="F3554" s="24">
        <f t="shared" ca="1" si="111"/>
        <v>26.374460628755376</v>
      </c>
    </row>
    <row r="3555" spans="5:6" x14ac:dyDescent="0.25">
      <c r="E3555" s="24">
        <f t="shared" ca="1" si="110"/>
        <v>0.81384526745043761</v>
      </c>
      <c r="F3555" s="24">
        <f t="shared" ca="1" si="111"/>
        <v>4.1197004035210254</v>
      </c>
    </row>
    <row r="3556" spans="5:6" x14ac:dyDescent="0.25">
      <c r="E3556" s="24">
        <f t="shared" ca="1" si="110"/>
        <v>0.8947563236220426</v>
      </c>
      <c r="F3556" s="24">
        <f t="shared" ca="1" si="111"/>
        <v>2.2240772377466547</v>
      </c>
    </row>
    <row r="3557" spans="5:6" x14ac:dyDescent="0.25">
      <c r="E3557" s="24">
        <f t="shared" ca="1" si="110"/>
        <v>0.73488437720224875</v>
      </c>
      <c r="F3557" s="24">
        <f t="shared" ca="1" si="111"/>
        <v>6.160842041454365</v>
      </c>
    </row>
    <row r="3558" spans="5:6" x14ac:dyDescent="0.25">
      <c r="E3558" s="24">
        <f t="shared" ca="1" si="110"/>
        <v>0.69974102462704535</v>
      </c>
      <c r="F3558" s="24">
        <f t="shared" ca="1" si="111"/>
        <v>7.1408995442221332</v>
      </c>
    </row>
    <row r="3559" spans="5:6" x14ac:dyDescent="0.25">
      <c r="E3559" s="24">
        <f t="shared" ca="1" si="110"/>
        <v>0.25766759339816481</v>
      </c>
      <c r="F3559" s="24">
        <f t="shared" ca="1" si="111"/>
        <v>27.121698448798675</v>
      </c>
    </row>
    <row r="3560" spans="5:6" x14ac:dyDescent="0.25">
      <c r="E3560" s="24">
        <f t="shared" ca="1" si="110"/>
        <v>0.95601033197784302</v>
      </c>
      <c r="F3560" s="24">
        <f t="shared" ca="1" si="111"/>
        <v>0.89973116961864918</v>
      </c>
    </row>
    <row r="3561" spans="5:6" x14ac:dyDescent="0.25">
      <c r="E3561" s="24">
        <f t="shared" ca="1" si="110"/>
        <v>0.55629709480941791</v>
      </c>
      <c r="F3561" s="24">
        <f t="shared" ca="1" si="111"/>
        <v>11.729055685192625</v>
      </c>
    </row>
    <row r="3562" spans="5:6" x14ac:dyDescent="0.25">
      <c r="E3562" s="24">
        <f t="shared" ca="1" si="110"/>
        <v>0.53877248021046686</v>
      </c>
      <c r="F3562" s="24">
        <f t="shared" ca="1" si="111"/>
        <v>12.369238236519099</v>
      </c>
    </row>
    <row r="3563" spans="5:6" x14ac:dyDescent="0.25">
      <c r="E3563" s="24">
        <f t="shared" ca="1" si="110"/>
        <v>3.0457690326092357E-2</v>
      </c>
      <c r="F3563" s="24">
        <f t="shared" ca="1" si="111"/>
        <v>69.828335216959843</v>
      </c>
    </row>
    <row r="3564" spans="5:6" x14ac:dyDescent="0.25">
      <c r="E3564" s="24">
        <f t="shared" ca="1" si="110"/>
        <v>0.66527718037596228</v>
      </c>
      <c r="F3564" s="24">
        <f t="shared" ca="1" si="111"/>
        <v>8.1510302514618047</v>
      </c>
    </row>
    <row r="3565" spans="5:6" x14ac:dyDescent="0.25">
      <c r="E3565" s="24">
        <f t="shared" ca="1" si="110"/>
        <v>0.55820889891388936</v>
      </c>
      <c r="F3565" s="24">
        <f t="shared" ca="1" si="111"/>
        <v>11.660440316933448</v>
      </c>
    </row>
    <row r="3566" spans="5:6" x14ac:dyDescent="0.25">
      <c r="E3566" s="24">
        <f t="shared" ca="1" si="110"/>
        <v>0.12616027571469912</v>
      </c>
      <c r="F3566" s="24">
        <f t="shared" ca="1" si="111"/>
        <v>41.40404301786004</v>
      </c>
    </row>
    <row r="3567" spans="5:6" x14ac:dyDescent="0.25">
      <c r="E3567" s="24">
        <f t="shared" ca="1" si="110"/>
        <v>0.20852111773317428</v>
      </c>
      <c r="F3567" s="24">
        <f t="shared" ca="1" si="111"/>
        <v>31.354299175604105</v>
      </c>
    </row>
    <row r="3568" spans="5:6" x14ac:dyDescent="0.25">
      <c r="E3568" s="24">
        <f t="shared" ca="1" si="110"/>
        <v>0.1372911968918169</v>
      </c>
      <c r="F3568" s="24">
        <f t="shared" ca="1" si="111"/>
        <v>39.713021682562569</v>
      </c>
    </row>
    <row r="3569" spans="5:6" x14ac:dyDescent="0.25">
      <c r="E3569" s="24">
        <f t="shared" ca="1" si="110"/>
        <v>9.1350108690755438E-2</v>
      </c>
      <c r="F3569" s="24">
        <f t="shared" ca="1" si="111"/>
        <v>47.861116126623671</v>
      </c>
    </row>
    <row r="3570" spans="5:6" x14ac:dyDescent="0.25">
      <c r="E3570" s="24">
        <f t="shared" ca="1" si="110"/>
        <v>0.86785143618912652</v>
      </c>
      <c r="F3570" s="24">
        <f t="shared" ca="1" si="111"/>
        <v>2.8346947086973193</v>
      </c>
    </row>
    <row r="3571" spans="5:6" x14ac:dyDescent="0.25">
      <c r="E3571" s="24">
        <f t="shared" ca="1" si="110"/>
        <v>0.56904536940182848</v>
      </c>
      <c r="F3571" s="24">
        <f t="shared" ca="1" si="111"/>
        <v>11.275902254123062</v>
      </c>
    </row>
    <row r="3572" spans="5:6" x14ac:dyDescent="0.25">
      <c r="E3572" s="24">
        <f t="shared" ca="1" si="110"/>
        <v>0.91307261547016072</v>
      </c>
      <c r="F3572" s="24">
        <f t="shared" ca="1" si="111"/>
        <v>1.8187973306660987</v>
      </c>
    </row>
    <row r="3573" spans="5:6" x14ac:dyDescent="0.25">
      <c r="E3573" s="24">
        <f t="shared" ca="1" si="110"/>
        <v>0.70890188112196817</v>
      </c>
      <c r="F3573" s="24">
        <f t="shared" ca="1" si="111"/>
        <v>6.8807630509189366</v>
      </c>
    </row>
    <row r="3574" spans="5:6" x14ac:dyDescent="0.25">
      <c r="E3574" s="24">
        <f t="shared" ca="1" si="110"/>
        <v>0.95342543056137385</v>
      </c>
      <c r="F3574" s="24">
        <f t="shared" ca="1" si="111"/>
        <v>0.95388126036798271</v>
      </c>
    </row>
    <row r="3575" spans="5:6" x14ac:dyDescent="0.25">
      <c r="E3575" s="24">
        <f t="shared" ca="1" si="110"/>
        <v>0.74755524992364653</v>
      </c>
      <c r="F3575" s="24">
        <f t="shared" ca="1" si="111"/>
        <v>5.8189412701477847</v>
      </c>
    </row>
    <row r="3576" spans="5:6" x14ac:dyDescent="0.25">
      <c r="E3576" s="24">
        <f t="shared" ca="1" si="110"/>
        <v>0.81506480893289357</v>
      </c>
      <c r="F3576" s="24">
        <f t="shared" ca="1" si="111"/>
        <v>4.0897529747955064</v>
      </c>
    </row>
    <row r="3577" spans="5:6" x14ac:dyDescent="0.25">
      <c r="E3577" s="24">
        <f t="shared" ca="1" si="110"/>
        <v>0.21801568752028166</v>
      </c>
      <c r="F3577" s="24">
        <f t="shared" ca="1" si="111"/>
        <v>30.463765153598288</v>
      </c>
    </row>
    <row r="3578" spans="5:6" x14ac:dyDescent="0.25">
      <c r="E3578" s="24">
        <f t="shared" ca="1" si="110"/>
        <v>7.0640209292560652E-4</v>
      </c>
      <c r="F3578" s="24">
        <f t="shared" ca="1" si="111"/>
        <v>145.10651891747386</v>
      </c>
    </row>
    <row r="3579" spans="5:6" x14ac:dyDescent="0.25">
      <c r="E3579" s="24">
        <f t="shared" ca="1" si="110"/>
        <v>7.2203374514717256E-2</v>
      </c>
      <c r="F3579" s="24">
        <f t="shared" ca="1" si="111"/>
        <v>52.565369914891512</v>
      </c>
    </row>
    <row r="3580" spans="5:6" x14ac:dyDescent="0.25">
      <c r="E3580" s="24">
        <f t="shared" ca="1" si="110"/>
        <v>7.4988283337827255E-2</v>
      </c>
      <c r="F3580" s="24">
        <f t="shared" ca="1" si="111"/>
        <v>51.808467996241653</v>
      </c>
    </row>
    <row r="3581" spans="5:6" x14ac:dyDescent="0.25">
      <c r="E3581" s="24">
        <f t="shared" ca="1" si="110"/>
        <v>0.16426027864201287</v>
      </c>
      <c r="F3581" s="24">
        <f t="shared" ca="1" si="111"/>
        <v>36.126060886483934</v>
      </c>
    </row>
    <row r="3582" spans="5:6" x14ac:dyDescent="0.25">
      <c r="E3582" s="24">
        <f t="shared" ca="1" si="110"/>
        <v>0.13074146499770378</v>
      </c>
      <c r="F3582" s="24">
        <f t="shared" ca="1" si="111"/>
        <v>40.690669108639476</v>
      </c>
    </row>
    <row r="3583" spans="5:6" x14ac:dyDescent="0.25">
      <c r="E3583" s="24">
        <f t="shared" ca="1" si="110"/>
        <v>0.26315211912742331</v>
      </c>
      <c r="F3583" s="24">
        <f t="shared" ca="1" si="111"/>
        <v>26.700460285779545</v>
      </c>
    </row>
    <row r="3584" spans="5:6" x14ac:dyDescent="0.25">
      <c r="E3584" s="24">
        <f t="shared" ca="1" si="110"/>
        <v>0.91530473595089024</v>
      </c>
      <c r="F3584" s="24">
        <f t="shared" ca="1" si="111"/>
        <v>1.7699644879727663</v>
      </c>
    </row>
    <row r="3585" spans="5:6" x14ac:dyDescent="0.25">
      <c r="E3585" s="24">
        <f t="shared" ca="1" si="110"/>
        <v>0.88426070361009312</v>
      </c>
      <c r="F3585" s="24">
        <f t="shared" ca="1" si="111"/>
        <v>2.4600669247375797</v>
      </c>
    </row>
    <row r="3586" spans="5:6" x14ac:dyDescent="0.25">
      <c r="E3586" s="24">
        <f t="shared" ca="1" si="110"/>
        <v>4.2340202751415257E-3</v>
      </c>
      <c r="F3586" s="24">
        <f t="shared" ca="1" si="111"/>
        <v>109.29206635263074</v>
      </c>
    </row>
    <row r="3587" spans="5:6" x14ac:dyDescent="0.25">
      <c r="E3587" s="24">
        <f t="shared" ca="1" si="110"/>
        <v>0.43160001227321321</v>
      </c>
      <c r="F3587" s="24">
        <f t="shared" ca="1" si="111"/>
        <v>16.80512034323224</v>
      </c>
    </row>
    <row r="3588" spans="5:6" x14ac:dyDescent="0.25">
      <c r="E3588" s="24">
        <f t="shared" ref="E3588:E3651" ca="1" si="112">RAND()</f>
        <v>0.27769345411003232</v>
      </c>
      <c r="F3588" s="24">
        <f t="shared" ref="F3588:F3651" ca="1" si="113">-LOG(E3588,EXP(1))/$C$3</f>
        <v>25.624749135023823</v>
      </c>
    </row>
    <row r="3589" spans="5:6" x14ac:dyDescent="0.25">
      <c r="E3589" s="24">
        <f t="shared" ca="1" si="112"/>
        <v>0.77027636494021678</v>
      </c>
      <c r="F3589" s="24">
        <f t="shared" ca="1" si="113"/>
        <v>5.2201182604479044</v>
      </c>
    </row>
    <row r="3590" spans="5:6" x14ac:dyDescent="0.25">
      <c r="E3590" s="24">
        <f t="shared" ca="1" si="112"/>
        <v>6.6827649693520841E-2</v>
      </c>
      <c r="F3590" s="24">
        <f t="shared" ca="1" si="113"/>
        <v>54.1127673302421</v>
      </c>
    </row>
    <row r="3591" spans="5:6" x14ac:dyDescent="0.25">
      <c r="E3591" s="24">
        <f t="shared" ca="1" si="112"/>
        <v>0.91771666369018767</v>
      </c>
      <c r="F3591" s="24">
        <f t="shared" ca="1" si="113"/>
        <v>1.7173316244009047</v>
      </c>
    </row>
    <row r="3592" spans="5:6" x14ac:dyDescent="0.25">
      <c r="E3592" s="24">
        <f t="shared" ca="1" si="112"/>
        <v>0.12658650208132816</v>
      </c>
      <c r="F3592" s="24">
        <f t="shared" ca="1" si="113"/>
        <v>41.336587871742609</v>
      </c>
    </row>
    <row r="3593" spans="5:6" x14ac:dyDescent="0.25">
      <c r="E3593" s="24">
        <f t="shared" ca="1" si="112"/>
        <v>0.41272638668915274</v>
      </c>
      <c r="F3593" s="24">
        <f t="shared" ca="1" si="113"/>
        <v>17.699408150716291</v>
      </c>
    </row>
    <row r="3594" spans="5:6" x14ac:dyDescent="0.25">
      <c r="E3594" s="24">
        <f t="shared" ca="1" si="112"/>
        <v>0.32694901888749039</v>
      </c>
      <c r="F3594" s="24">
        <f t="shared" ca="1" si="113"/>
        <v>22.359020515645177</v>
      </c>
    </row>
    <row r="3595" spans="5:6" x14ac:dyDescent="0.25">
      <c r="E3595" s="24">
        <f t="shared" ca="1" si="112"/>
        <v>0.95426445970819096</v>
      </c>
      <c r="F3595" s="24">
        <f t="shared" ca="1" si="113"/>
        <v>0.9362886903135661</v>
      </c>
    </row>
    <row r="3596" spans="5:6" x14ac:dyDescent="0.25">
      <c r="E3596" s="24">
        <f t="shared" ca="1" si="112"/>
        <v>0.65167243199427061</v>
      </c>
      <c r="F3596" s="24">
        <f t="shared" ca="1" si="113"/>
        <v>8.5642649643976778</v>
      </c>
    </row>
    <row r="3597" spans="5:6" x14ac:dyDescent="0.25">
      <c r="E3597" s="24">
        <f t="shared" ca="1" si="112"/>
        <v>0.70248211096155311</v>
      </c>
      <c r="F3597" s="24">
        <f t="shared" ca="1" si="113"/>
        <v>7.0627068584376458</v>
      </c>
    </row>
    <row r="3598" spans="5:6" x14ac:dyDescent="0.25">
      <c r="E3598" s="24">
        <f t="shared" ca="1" si="112"/>
        <v>0.61917901299000566</v>
      </c>
      <c r="F3598" s="24">
        <f t="shared" ca="1" si="113"/>
        <v>9.5872170206203329</v>
      </c>
    </row>
    <row r="3599" spans="5:6" x14ac:dyDescent="0.25">
      <c r="E3599" s="24">
        <f t="shared" ca="1" si="112"/>
        <v>2.2216476867271684E-2</v>
      </c>
      <c r="F3599" s="24">
        <f t="shared" ca="1" si="113"/>
        <v>76.138421283411446</v>
      </c>
    </row>
    <row r="3600" spans="5:6" x14ac:dyDescent="0.25">
      <c r="E3600" s="24">
        <f t="shared" ca="1" si="112"/>
        <v>0.5725064778654031</v>
      </c>
      <c r="F3600" s="24">
        <f t="shared" ca="1" si="113"/>
        <v>11.15462457138036</v>
      </c>
    </row>
    <row r="3601" spans="5:6" x14ac:dyDescent="0.25">
      <c r="E3601" s="24">
        <f t="shared" ca="1" si="112"/>
        <v>0.53113968071435513</v>
      </c>
      <c r="F3601" s="24">
        <f t="shared" ca="1" si="113"/>
        <v>12.654604802792017</v>
      </c>
    </row>
    <row r="3602" spans="5:6" x14ac:dyDescent="0.25">
      <c r="E3602" s="24">
        <f t="shared" ca="1" si="112"/>
        <v>0.59018482223538604</v>
      </c>
      <c r="F3602" s="24">
        <f t="shared" ca="1" si="113"/>
        <v>10.5463906622269</v>
      </c>
    </row>
    <row r="3603" spans="5:6" x14ac:dyDescent="0.25">
      <c r="E3603" s="24">
        <f t="shared" ca="1" si="112"/>
        <v>0.11446805355076572</v>
      </c>
      <c r="F3603" s="24">
        <f t="shared" ca="1" si="113"/>
        <v>43.349190064163054</v>
      </c>
    </row>
    <row r="3604" spans="5:6" x14ac:dyDescent="0.25">
      <c r="E3604" s="24">
        <f t="shared" ca="1" si="112"/>
        <v>0.65472262410806104</v>
      </c>
      <c r="F3604" s="24">
        <f t="shared" ca="1" si="113"/>
        <v>8.4708721536355185</v>
      </c>
    </row>
    <row r="3605" spans="5:6" x14ac:dyDescent="0.25">
      <c r="E3605" s="24">
        <f t="shared" ca="1" si="112"/>
        <v>0.19845582122491012</v>
      </c>
      <c r="F3605" s="24">
        <f t="shared" ca="1" si="113"/>
        <v>32.343775334488463</v>
      </c>
    </row>
    <row r="3606" spans="5:6" x14ac:dyDescent="0.25">
      <c r="E3606" s="24">
        <f t="shared" ca="1" si="112"/>
        <v>0.61453612378858102</v>
      </c>
      <c r="F3606" s="24">
        <f t="shared" ca="1" si="113"/>
        <v>9.7377513208605038</v>
      </c>
    </row>
    <row r="3607" spans="5:6" x14ac:dyDescent="0.25">
      <c r="E3607" s="24">
        <f t="shared" ca="1" si="112"/>
        <v>0.71904746904763539</v>
      </c>
      <c r="F3607" s="24">
        <f t="shared" ca="1" si="113"/>
        <v>6.5965580502362986</v>
      </c>
    </row>
    <row r="3608" spans="5:6" x14ac:dyDescent="0.25">
      <c r="E3608" s="24">
        <f t="shared" ca="1" si="112"/>
        <v>0.69637552131305769</v>
      </c>
      <c r="F3608" s="24">
        <f t="shared" ca="1" si="113"/>
        <v>7.2373244406353896</v>
      </c>
    </row>
    <row r="3609" spans="5:6" x14ac:dyDescent="0.25">
      <c r="E3609" s="24">
        <f t="shared" ca="1" si="112"/>
        <v>0.14539211863178469</v>
      </c>
      <c r="F3609" s="24">
        <f t="shared" ca="1" si="113"/>
        <v>38.566418401702052</v>
      </c>
    </row>
    <row r="3610" spans="5:6" x14ac:dyDescent="0.25">
      <c r="E3610" s="24">
        <f t="shared" ca="1" si="112"/>
        <v>0.46081433261707727</v>
      </c>
      <c r="F3610" s="24">
        <f t="shared" ca="1" si="113"/>
        <v>15.495201326289376</v>
      </c>
    </row>
    <row r="3611" spans="5:6" x14ac:dyDescent="0.25">
      <c r="E3611" s="24">
        <f t="shared" ca="1" si="112"/>
        <v>0.76409924354915637</v>
      </c>
      <c r="F3611" s="24">
        <f t="shared" ca="1" si="113"/>
        <v>5.3811519663686322</v>
      </c>
    </row>
    <row r="3612" spans="5:6" x14ac:dyDescent="0.25">
      <c r="E3612" s="24">
        <f t="shared" ca="1" si="112"/>
        <v>0.68906465635505298</v>
      </c>
      <c r="F3612" s="24">
        <f t="shared" ca="1" si="113"/>
        <v>7.4484034301521911</v>
      </c>
    </row>
    <row r="3613" spans="5:6" x14ac:dyDescent="0.25">
      <c r="E3613" s="24">
        <f t="shared" ca="1" si="112"/>
        <v>0.19372463192469636</v>
      </c>
      <c r="F3613" s="24">
        <f t="shared" ca="1" si="113"/>
        <v>32.82635102645181</v>
      </c>
    </row>
    <row r="3614" spans="5:6" x14ac:dyDescent="0.25">
      <c r="E3614" s="24">
        <f t="shared" ca="1" si="112"/>
        <v>7.196725361737899E-2</v>
      </c>
      <c r="F3614" s="24">
        <f t="shared" ca="1" si="113"/>
        <v>52.63088148587304</v>
      </c>
    </row>
    <row r="3615" spans="5:6" x14ac:dyDescent="0.25">
      <c r="E3615" s="24">
        <f t="shared" ca="1" si="112"/>
        <v>0.96822630093792916</v>
      </c>
      <c r="F3615" s="24">
        <f t="shared" ca="1" si="113"/>
        <v>0.64578874135267372</v>
      </c>
    </row>
    <row r="3616" spans="5:6" x14ac:dyDescent="0.25">
      <c r="E3616" s="24">
        <f t="shared" ca="1" si="112"/>
        <v>0.27582172265467397</v>
      </c>
      <c r="F3616" s="24">
        <f t="shared" ca="1" si="113"/>
        <v>25.760011087596109</v>
      </c>
    </row>
    <row r="3617" spans="5:6" x14ac:dyDescent="0.25">
      <c r="E3617" s="24">
        <f t="shared" ca="1" si="112"/>
        <v>0.21795373589888589</v>
      </c>
      <c r="F3617" s="24">
        <f t="shared" ca="1" si="113"/>
        <v>30.469449187246969</v>
      </c>
    </row>
    <row r="3618" spans="5:6" x14ac:dyDescent="0.25">
      <c r="E3618" s="24">
        <f t="shared" ca="1" si="112"/>
        <v>0.81986942273825736</v>
      </c>
      <c r="F3618" s="24">
        <f t="shared" ca="1" si="113"/>
        <v>3.9722038393412729</v>
      </c>
    </row>
    <row r="3619" spans="5:6" x14ac:dyDescent="0.25">
      <c r="E3619" s="24">
        <f t="shared" ca="1" si="112"/>
        <v>0.32868567150440386</v>
      </c>
      <c r="F3619" s="24">
        <f t="shared" ca="1" si="113"/>
        <v>22.253067813388938</v>
      </c>
    </row>
    <row r="3620" spans="5:6" x14ac:dyDescent="0.25">
      <c r="E3620" s="24">
        <f t="shared" ca="1" si="112"/>
        <v>0.52191045072875697</v>
      </c>
      <c r="F3620" s="24">
        <f t="shared" ca="1" si="113"/>
        <v>13.005185122879814</v>
      </c>
    </row>
    <row r="3621" spans="5:6" x14ac:dyDescent="0.25">
      <c r="E3621" s="24">
        <f t="shared" ca="1" si="112"/>
        <v>0.50686597801458766</v>
      </c>
      <c r="F3621" s="24">
        <f t="shared" ca="1" si="113"/>
        <v>13.590173070045216</v>
      </c>
    </row>
    <row r="3622" spans="5:6" x14ac:dyDescent="0.25">
      <c r="E3622" s="24">
        <f t="shared" ca="1" si="112"/>
        <v>0.30635512664448517</v>
      </c>
      <c r="F3622" s="24">
        <f t="shared" ca="1" si="113"/>
        <v>23.660206107024585</v>
      </c>
    </row>
    <row r="3623" spans="5:6" x14ac:dyDescent="0.25">
      <c r="E3623" s="24">
        <f t="shared" ca="1" si="112"/>
        <v>0.39862050125224069</v>
      </c>
      <c r="F3623" s="24">
        <f t="shared" ca="1" si="113"/>
        <v>18.394908787589333</v>
      </c>
    </row>
    <row r="3624" spans="5:6" x14ac:dyDescent="0.25">
      <c r="E3624" s="24">
        <f t="shared" ca="1" si="112"/>
        <v>3.6362191221469109E-2</v>
      </c>
      <c r="F3624" s="24">
        <f t="shared" ca="1" si="113"/>
        <v>66.284514937436711</v>
      </c>
    </row>
    <row r="3625" spans="5:6" x14ac:dyDescent="0.25">
      <c r="E3625" s="24">
        <f t="shared" ca="1" si="112"/>
        <v>0.47776372124846433</v>
      </c>
      <c r="F3625" s="24">
        <f t="shared" ca="1" si="113"/>
        <v>14.772779514244947</v>
      </c>
    </row>
    <row r="3626" spans="5:6" x14ac:dyDescent="0.25">
      <c r="E3626" s="24">
        <f t="shared" ca="1" si="112"/>
        <v>0.70907763794679723</v>
      </c>
      <c r="F3626" s="24">
        <f t="shared" ca="1" si="113"/>
        <v>6.8758050998804174</v>
      </c>
    </row>
    <row r="3627" spans="5:6" x14ac:dyDescent="0.25">
      <c r="E3627" s="24">
        <f t="shared" ca="1" si="112"/>
        <v>0.90728217882608819</v>
      </c>
      <c r="F3627" s="24">
        <f t="shared" ca="1" si="113"/>
        <v>1.9460352997095116</v>
      </c>
    </row>
    <row r="3628" spans="5:6" x14ac:dyDescent="0.25">
      <c r="E3628" s="24">
        <f t="shared" ca="1" si="112"/>
        <v>0.94567752691828266</v>
      </c>
      <c r="F3628" s="24">
        <f t="shared" ca="1" si="113"/>
        <v>1.1170729735866882</v>
      </c>
    </row>
    <row r="3629" spans="5:6" x14ac:dyDescent="0.25">
      <c r="E3629" s="24">
        <f t="shared" ca="1" si="112"/>
        <v>0.58539509176730653</v>
      </c>
      <c r="F3629" s="24">
        <f t="shared" ca="1" si="113"/>
        <v>10.709365783358567</v>
      </c>
    </row>
    <row r="3630" spans="5:6" x14ac:dyDescent="0.25">
      <c r="E3630" s="24">
        <f t="shared" ca="1" si="112"/>
        <v>8.3276216969037531E-2</v>
      </c>
      <c r="F3630" s="24">
        <f t="shared" ca="1" si="113"/>
        <v>49.711845623020473</v>
      </c>
    </row>
    <row r="3631" spans="5:6" x14ac:dyDescent="0.25">
      <c r="E3631" s="24">
        <f t="shared" ca="1" si="112"/>
        <v>0.37770715817922729</v>
      </c>
      <c r="F3631" s="24">
        <f t="shared" ca="1" si="113"/>
        <v>19.472721948398839</v>
      </c>
    </row>
    <row r="3632" spans="5:6" x14ac:dyDescent="0.25">
      <c r="E3632" s="24">
        <f t="shared" ca="1" si="112"/>
        <v>0.96059218838836025</v>
      </c>
      <c r="F3632" s="24">
        <f t="shared" ca="1" si="113"/>
        <v>0.80410643594856057</v>
      </c>
    </row>
    <row r="3633" spans="5:6" x14ac:dyDescent="0.25">
      <c r="E3633" s="24">
        <f t="shared" ca="1" si="112"/>
        <v>0.84369656138594262</v>
      </c>
      <c r="F3633" s="24">
        <f t="shared" ca="1" si="113"/>
        <v>3.399247469096379</v>
      </c>
    </row>
    <row r="3634" spans="5:6" x14ac:dyDescent="0.25">
      <c r="E3634" s="24">
        <f t="shared" ca="1" si="112"/>
        <v>0.98138564533736283</v>
      </c>
      <c r="F3634" s="24">
        <f t="shared" ca="1" si="113"/>
        <v>0.37579564305855351</v>
      </c>
    </row>
    <row r="3635" spans="5:6" x14ac:dyDescent="0.25">
      <c r="E3635" s="24">
        <f t="shared" ca="1" si="112"/>
        <v>0.88867183149089568</v>
      </c>
      <c r="F3635" s="24">
        <f t="shared" ca="1" si="113"/>
        <v>2.3605451009650795</v>
      </c>
    </row>
    <row r="3636" spans="5:6" x14ac:dyDescent="0.25">
      <c r="E3636" s="24">
        <f t="shared" ca="1" si="112"/>
        <v>0.80690729439868569</v>
      </c>
      <c r="F3636" s="24">
        <f t="shared" ca="1" si="113"/>
        <v>4.290929882808447</v>
      </c>
    </row>
    <row r="3637" spans="5:6" x14ac:dyDescent="0.25">
      <c r="E3637" s="24">
        <f t="shared" ca="1" si="112"/>
        <v>8.8189355703386485E-2</v>
      </c>
      <c r="F3637" s="24">
        <f t="shared" ca="1" si="113"/>
        <v>48.565380137746423</v>
      </c>
    </row>
    <row r="3638" spans="5:6" x14ac:dyDescent="0.25">
      <c r="E3638" s="24">
        <f t="shared" ca="1" si="112"/>
        <v>0.77394495684495068</v>
      </c>
      <c r="F3638" s="24">
        <f t="shared" ca="1" si="113"/>
        <v>5.1250904621723388</v>
      </c>
    </row>
    <row r="3639" spans="5:6" x14ac:dyDescent="0.25">
      <c r="E3639" s="24">
        <f t="shared" ca="1" si="112"/>
        <v>0.50418875112547434</v>
      </c>
      <c r="F3639" s="24">
        <f t="shared" ca="1" si="113"/>
        <v>13.696091496387481</v>
      </c>
    </row>
    <row r="3640" spans="5:6" x14ac:dyDescent="0.25">
      <c r="E3640" s="24">
        <f t="shared" ca="1" si="112"/>
        <v>0.56341243132383734</v>
      </c>
      <c r="F3640" s="24">
        <f t="shared" ca="1" si="113"/>
        <v>11.474867179114945</v>
      </c>
    </row>
    <row r="3641" spans="5:6" x14ac:dyDescent="0.25">
      <c r="E3641" s="24">
        <f t="shared" ca="1" si="112"/>
        <v>0.41672380228543315</v>
      </c>
      <c r="F3641" s="24">
        <f t="shared" ca="1" si="113"/>
        <v>17.506632425394006</v>
      </c>
    </row>
    <row r="3642" spans="5:6" x14ac:dyDescent="0.25">
      <c r="E3642" s="24">
        <f t="shared" ca="1" si="112"/>
        <v>0.10059772961423752</v>
      </c>
      <c r="F3642" s="24">
        <f t="shared" ca="1" si="113"/>
        <v>45.932511800362249</v>
      </c>
    </row>
    <row r="3643" spans="5:6" x14ac:dyDescent="0.25">
      <c r="E3643" s="24">
        <f t="shared" ca="1" si="112"/>
        <v>0.23482917707644879</v>
      </c>
      <c r="F3643" s="24">
        <f t="shared" ca="1" si="113"/>
        <v>28.977938704399026</v>
      </c>
    </row>
    <row r="3644" spans="5:6" x14ac:dyDescent="0.25">
      <c r="E3644" s="24">
        <f t="shared" ca="1" si="112"/>
        <v>0.21278042433313682</v>
      </c>
      <c r="F3644" s="24">
        <f t="shared" ca="1" si="113"/>
        <v>30.949890333235636</v>
      </c>
    </row>
    <row r="3645" spans="5:6" x14ac:dyDescent="0.25">
      <c r="E3645" s="24">
        <f t="shared" ca="1" si="112"/>
        <v>0.50822689117244335</v>
      </c>
      <c r="F3645" s="24">
        <f t="shared" ca="1" si="113"/>
        <v>13.536545898993433</v>
      </c>
    </row>
    <row r="3646" spans="5:6" x14ac:dyDescent="0.25">
      <c r="E3646" s="24">
        <f t="shared" ca="1" si="112"/>
        <v>0.42512200822709023</v>
      </c>
      <c r="F3646" s="24">
        <f t="shared" ca="1" si="113"/>
        <v>17.107581461507756</v>
      </c>
    </row>
    <row r="3647" spans="5:6" x14ac:dyDescent="0.25">
      <c r="E3647" s="24">
        <f t="shared" ca="1" si="112"/>
        <v>0.31516798562140025</v>
      </c>
      <c r="F3647" s="24">
        <f t="shared" ca="1" si="113"/>
        <v>23.092989892337254</v>
      </c>
    </row>
    <row r="3648" spans="5:6" x14ac:dyDescent="0.25">
      <c r="E3648" s="24">
        <f t="shared" ca="1" si="112"/>
        <v>0.72534462350643591</v>
      </c>
      <c r="F3648" s="24">
        <f t="shared" ca="1" si="113"/>
        <v>6.4221678859909836</v>
      </c>
    </row>
    <row r="3649" spans="5:6" x14ac:dyDescent="0.25">
      <c r="E3649" s="24">
        <f t="shared" ca="1" si="112"/>
        <v>0.97834136099996349</v>
      </c>
      <c r="F3649" s="24">
        <f t="shared" ca="1" si="113"/>
        <v>0.43793259940607454</v>
      </c>
    </row>
    <row r="3650" spans="5:6" x14ac:dyDescent="0.25">
      <c r="E3650" s="24">
        <f t="shared" ca="1" si="112"/>
        <v>0.28424128913866942</v>
      </c>
      <c r="F3650" s="24">
        <f t="shared" ca="1" si="113"/>
        <v>25.158635837834108</v>
      </c>
    </row>
    <row r="3651" spans="5:6" x14ac:dyDescent="0.25">
      <c r="E3651" s="24">
        <f t="shared" ca="1" si="112"/>
        <v>0.36251728315003062</v>
      </c>
      <c r="F3651" s="24">
        <f t="shared" ca="1" si="113"/>
        <v>20.293662563373875</v>
      </c>
    </row>
    <row r="3652" spans="5:6" x14ac:dyDescent="0.25">
      <c r="E3652" s="24">
        <f t="shared" ref="E3652:E3715" ca="1" si="114">RAND()</f>
        <v>0.14989562257297917</v>
      </c>
      <c r="F3652" s="24">
        <f t="shared" ref="F3652:F3715" ca="1" si="115">-LOG(E3652,EXP(1))/$C$3</f>
        <v>37.956321532299931</v>
      </c>
    </row>
    <row r="3653" spans="5:6" x14ac:dyDescent="0.25">
      <c r="E3653" s="24">
        <f t="shared" ca="1" si="114"/>
        <v>0.3067216350571399</v>
      </c>
      <c r="F3653" s="24">
        <f t="shared" ca="1" si="115"/>
        <v>23.636293378360772</v>
      </c>
    </row>
    <row r="3654" spans="5:6" x14ac:dyDescent="0.25">
      <c r="E3654" s="24">
        <f t="shared" ca="1" si="114"/>
        <v>0.66705468054227746</v>
      </c>
      <c r="F3654" s="24">
        <f t="shared" ca="1" si="115"/>
        <v>8.097665132063419</v>
      </c>
    </row>
    <row r="3655" spans="5:6" x14ac:dyDescent="0.25">
      <c r="E3655" s="24">
        <f t="shared" ca="1" si="114"/>
        <v>0.16322911968884202</v>
      </c>
      <c r="F3655" s="24">
        <f t="shared" ca="1" si="115"/>
        <v>36.252008458056608</v>
      </c>
    </row>
    <row r="3656" spans="5:6" x14ac:dyDescent="0.25">
      <c r="E3656" s="24">
        <f t="shared" ca="1" si="114"/>
        <v>0.21295603107324645</v>
      </c>
      <c r="F3656" s="24">
        <f t="shared" ca="1" si="115"/>
        <v>30.933391229356818</v>
      </c>
    </row>
    <row r="3657" spans="5:6" x14ac:dyDescent="0.25">
      <c r="E3657" s="24">
        <f t="shared" ca="1" si="114"/>
        <v>0.56458261683674249</v>
      </c>
      <c r="F3657" s="24">
        <f t="shared" ca="1" si="115"/>
        <v>11.433371041889867</v>
      </c>
    </row>
    <row r="3658" spans="5:6" x14ac:dyDescent="0.25">
      <c r="E3658" s="24">
        <f t="shared" ca="1" si="114"/>
        <v>0.53468008673604595</v>
      </c>
      <c r="F3658" s="24">
        <f t="shared" ca="1" si="115"/>
        <v>12.521733593167969</v>
      </c>
    </row>
    <row r="3659" spans="5:6" x14ac:dyDescent="0.25">
      <c r="E3659" s="24">
        <f t="shared" ca="1" si="114"/>
        <v>0.53157783195231167</v>
      </c>
      <c r="F3659" s="24">
        <f t="shared" ca="1" si="115"/>
        <v>12.638113072579213</v>
      </c>
    </row>
    <row r="3660" spans="5:6" x14ac:dyDescent="0.25">
      <c r="E3660" s="24">
        <f t="shared" ca="1" si="114"/>
        <v>0.29924857973684826</v>
      </c>
      <c r="F3660" s="24">
        <f t="shared" ca="1" si="115"/>
        <v>24.129613612620243</v>
      </c>
    </row>
    <row r="3661" spans="5:6" x14ac:dyDescent="0.25">
      <c r="E3661" s="24">
        <f t="shared" ca="1" si="114"/>
        <v>0.46381541034209617</v>
      </c>
      <c r="F3661" s="24">
        <f t="shared" ca="1" si="115"/>
        <v>15.365372568936936</v>
      </c>
    </row>
    <row r="3662" spans="5:6" x14ac:dyDescent="0.25">
      <c r="E3662" s="24">
        <f t="shared" ca="1" si="114"/>
        <v>0.65702379377830988</v>
      </c>
      <c r="F3662" s="24">
        <f t="shared" ca="1" si="115"/>
        <v>8.4007009071357661</v>
      </c>
    </row>
    <row r="3663" spans="5:6" x14ac:dyDescent="0.25">
      <c r="E3663" s="24">
        <f t="shared" ca="1" si="114"/>
        <v>0.50702677914880856</v>
      </c>
      <c r="F3663" s="24">
        <f t="shared" ca="1" si="115"/>
        <v>13.583829159037547</v>
      </c>
    </row>
    <row r="3664" spans="5:6" x14ac:dyDescent="0.25">
      <c r="E3664" s="24">
        <f t="shared" ca="1" si="114"/>
        <v>0.28993555052278908</v>
      </c>
      <c r="F3664" s="24">
        <f t="shared" ca="1" si="115"/>
        <v>24.761932405541618</v>
      </c>
    </row>
    <row r="3665" spans="5:6" x14ac:dyDescent="0.25">
      <c r="E3665" s="24">
        <f t="shared" ca="1" si="114"/>
        <v>0.77424271315865789</v>
      </c>
      <c r="F3665" s="24">
        <f t="shared" ca="1" si="115"/>
        <v>5.1173974331385201</v>
      </c>
    </row>
    <row r="3666" spans="5:6" x14ac:dyDescent="0.25">
      <c r="E3666" s="24">
        <f t="shared" ca="1" si="114"/>
        <v>0.74493209849143915</v>
      </c>
      <c r="F3666" s="24">
        <f t="shared" ca="1" si="115"/>
        <v>5.8892441544172218</v>
      </c>
    </row>
    <row r="3667" spans="5:6" x14ac:dyDescent="0.25">
      <c r="E3667" s="24">
        <f t="shared" ca="1" si="114"/>
        <v>0.24144723702052207</v>
      </c>
      <c r="F3667" s="24">
        <f t="shared" ca="1" si="115"/>
        <v>28.422086200121619</v>
      </c>
    </row>
    <row r="3668" spans="5:6" x14ac:dyDescent="0.25">
      <c r="E3668" s="24">
        <f t="shared" ca="1" si="114"/>
        <v>0.27038332383820163</v>
      </c>
      <c r="F3668" s="24">
        <f t="shared" ca="1" si="115"/>
        <v>26.15829217822272</v>
      </c>
    </row>
    <row r="3669" spans="5:6" x14ac:dyDescent="0.25">
      <c r="E3669" s="24">
        <f t="shared" ca="1" si="114"/>
        <v>0.43399331844085787</v>
      </c>
      <c r="F3669" s="24">
        <f t="shared" ca="1" si="115"/>
        <v>16.694522805956069</v>
      </c>
    </row>
    <row r="3670" spans="5:6" x14ac:dyDescent="0.25">
      <c r="E3670" s="24">
        <f t="shared" ca="1" si="114"/>
        <v>0.74987115595778153</v>
      </c>
      <c r="F3670" s="24">
        <f t="shared" ca="1" si="115"/>
        <v>5.7570775853203546</v>
      </c>
    </row>
    <row r="3671" spans="5:6" x14ac:dyDescent="0.25">
      <c r="E3671" s="24">
        <f t="shared" ca="1" si="114"/>
        <v>0.73341282068256441</v>
      </c>
      <c r="F3671" s="24">
        <f t="shared" ca="1" si="115"/>
        <v>6.2009308467589994</v>
      </c>
    </row>
    <row r="3672" spans="5:6" x14ac:dyDescent="0.25">
      <c r="E3672" s="24">
        <f t="shared" ca="1" si="114"/>
        <v>0.68664872067792015</v>
      </c>
      <c r="F3672" s="24">
        <f t="shared" ca="1" si="115"/>
        <v>7.518648822864221</v>
      </c>
    </row>
    <row r="3673" spans="5:6" x14ac:dyDescent="0.25">
      <c r="E3673" s="24">
        <f t="shared" ca="1" si="114"/>
        <v>0.76930993366123723</v>
      </c>
      <c r="F3673" s="24">
        <f t="shared" ca="1" si="115"/>
        <v>5.2452271200628058</v>
      </c>
    </row>
    <row r="3674" spans="5:6" x14ac:dyDescent="0.25">
      <c r="E3674" s="24">
        <f t="shared" ca="1" si="114"/>
        <v>2.3636736826788018E-2</v>
      </c>
      <c r="F3674" s="24">
        <f t="shared" ca="1" si="115"/>
        <v>74.8990626412795</v>
      </c>
    </row>
    <row r="3675" spans="5:6" x14ac:dyDescent="0.25">
      <c r="E3675" s="24">
        <f t="shared" ca="1" si="114"/>
        <v>0.31226834000188797</v>
      </c>
      <c r="F3675" s="24">
        <f t="shared" ca="1" si="115"/>
        <v>23.277847934144908</v>
      </c>
    </row>
    <row r="3676" spans="5:6" x14ac:dyDescent="0.25">
      <c r="E3676" s="24">
        <f t="shared" ca="1" si="114"/>
        <v>0.44728400574568739</v>
      </c>
      <c r="F3676" s="24">
        <f t="shared" ca="1" si="115"/>
        <v>16.091230530279852</v>
      </c>
    </row>
    <row r="3677" spans="5:6" x14ac:dyDescent="0.25">
      <c r="E3677" s="24">
        <f t="shared" ca="1" si="114"/>
        <v>1.824041495792339E-2</v>
      </c>
      <c r="F3677" s="24">
        <f t="shared" ca="1" si="115"/>
        <v>80.082310894171513</v>
      </c>
    </row>
    <row r="3678" spans="5:6" x14ac:dyDescent="0.25">
      <c r="E3678" s="24">
        <f t="shared" ca="1" si="114"/>
        <v>0.49153160910364357</v>
      </c>
      <c r="F3678" s="24">
        <f t="shared" ca="1" si="115"/>
        <v>14.204580599199529</v>
      </c>
    </row>
    <row r="3679" spans="5:6" x14ac:dyDescent="0.25">
      <c r="E3679" s="24">
        <f t="shared" ca="1" si="114"/>
        <v>3.7580971138449493E-2</v>
      </c>
      <c r="F3679" s="24">
        <f t="shared" ca="1" si="115"/>
        <v>65.625148868695433</v>
      </c>
    </row>
    <row r="3680" spans="5:6" x14ac:dyDescent="0.25">
      <c r="E3680" s="24">
        <f t="shared" ca="1" si="114"/>
        <v>0.76810774697974593</v>
      </c>
      <c r="F3680" s="24">
        <f t="shared" ca="1" si="115"/>
        <v>5.2765052025684094</v>
      </c>
    </row>
    <row r="3681" spans="5:6" x14ac:dyDescent="0.25">
      <c r="E3681" s="24">
        <f t="shared" ca="1" si="114"/>
        <v>0.42154553499783098</v>
      </c>
      <c r="F3681" s="24">
        <f t="shared" ca="1" si="115"/>
        <v>17.276549530761066</v>
      </c>
    </row>
    <row r="3682" spans="5:6" x14ac:dyDescent="0.25">
      <c r="E3682" s="24">
        <f t="shared" ca="1" si="114"/>
        <v>0.41053692051077173</v>
      </c>
      <c r="F3682" s="24">
        <f t="shared" ca="1" si="115"/>
        <v>17.805788275822334</v>
      </c>
    </row>
    <row r="3683" spans="5:6" x14ac:dyDescent="0.25">
      <c r="E3683" s="24">
        <f t="shared" ca="1" si="114"/>
        <v>0.68467705103641741</v>
      </c>
      <c r="F3683" s="24">
        <f t="shared" ca="1" si="115"/>
        <v>7.5761602046467011</v>
      </c>
    </row>
    <row r="3684" spans="5:6" x14ac:dyDescent="0.25">
      <c r="E3684" s="24">
        <f t="shared" ca="1" si="114"/>
        <v>0.93790886790847994</v>
      </c>
      <c r="F3684" s="24">
        <f t="shared" ca="1" si="115"/>
        <v>1.2820498088745391</v>
      </c>
    </row>
    <row r="3685" spans="5:6" x14ac:dyDescent="0.25">
      <c r="E3685" s="24">
        <f t="shared" ca="1" si="114"/>
        <v>0.5296031057442544</v>
      </c>
      <c r="F3685" s="24">
        <f t="shared" ca="1" si="115"/>
        <v>12.712548201116231</v>
      </c>
    </row>
    <row r="3686" spans="5:6" x14ac:dyDescent="0.25">
      <c r="E3686" s="24">
        <f t="shared" ca="1" si="114"/>
        <v>0.43994055025995249</v>
      </c>
      <c r="F3686" s="24">
        <f t="shared" ca="1" si="115"/>
        <v>16.422313484879652</v>
      </c>
    </row>
    <row r="3687" spans="5:6" x14ac:dyDescent="0.25">
      <c r="E3687" s="24">
        <f t="shared" ca="1" si="114"/>
        <v>0.10200244566108863</v>
      </c>
      <c r="F3687" s="24">
        <f t="shared" ca="1" si="115"/>
        <v>45.655169778316292</v>
      </c>
    </row>
    <row r="3688" spans="5:6" x14ac:dyDescent="0.25">
      <c r="E3688" s="24">
        <f t="shared" ca="1" si="114"/>
        <v>1.183117987351523E-2</v>
      </c>
      <c r="F3688" s="24">
        <f t="shared" ca="1" si="115"/>
        <v>88.740337404990882</v>
      </c>
    </row>
    <row r="3689" spans="5:6" x14ac:dyDescent="0.25">
      <c r="E3689" s="24">
        <f t="shared" ca="1" si="114"/>
        <v>0.57326282920906591</v>
      </c>
      <c r="F3689" s="24">
        <f t="shared" ca="1" si="115"/>
        <v>11.128219554284623</v>
      </c>
    </row>
    <row r="3690" spans="5:6" x14ac:dyDescent="0.25">
      <c r="E3690" s="24">
        <f t="shared" ca="1" si="114"/>
        <v>8.6775800445739071E-2</v>
      </c>
      <c r="F3690" s="24">
        <f t="shared" ca="1" si="115"/>
        <v>48.888549857898695</v>
      </c>
    </row>
    <row r="3691" spans="5:6" x14ac:dyDescent="0.25">
      <c r="E3691" s="24">
        <f t="shared" ca="1" si="114"/>
        <v>0.58407347948230426</v>
      </c>
      <c r="F3691" s="24">
        <f t="shared" ca="1" si="115"/>
        <v>10.754569660747384</v>
      </c>
    </row>
    <row r="3692" spans="5:6" x14ac:dyDescent="0.25">
      <c r="E3692" s="24">
        <f t="shared" ca="1" si="114"/>
        <v>0.66715201636962285</v>
      </c>
      <c r="F3692" s="24">
        <f t="shared" ca="1" si="115"/>
        <v>8.0947469687010756</v>
      </c>
    </row>
    <row r="3693" spans="5:6" x14ac:dyDescent="0.25">
      <c r="E3693" s="24">
        <f t="shared" ca="1" si="114"/>
        <v>0.68366900069067649</v>
      </c>
      <c r="F3693" s="24">
        <f t="shared" ca="1" si="115"/>
        <v>7.6056279120831434</v>
      </c>
    </row>
    <row r="3694" spans="5:6" x14ac:dyDescent="0.25">
      <c r="E3694" s="24">
        <f t="shared" ca="1" si="114"/>
        <v>0.43758534796784698</v>
      </c>
      <c r="F3694" s="24">
        <f t="shared" ca="1" si="115"/>
        <v>16.529670222818815</v>
      </c>
    </row>
    <row r="3695" spans="5:6" x14ac:dyDescent="0.25">
      <c r="E3695" s="24">
        <f t="shared" ca="1" si="114"/>
        <v>0.82819359113939839</v>
      </c>
      <c r="F3695" s="24">
        <f t="shared" ca="1" si="115"/>
        <v>3.7701669240252986</v>
      </c>
    </row>
    <row r="3696" spans="5:6" x14ac:dyDescent="0.25">
      <c r="E3696" s="24">
        <f t="shared" ca="1" si="114"/>
        <v>0.44918253136461905</v>
      </c>
      <c r="F3696" s="24">
        <f t="shared" ca="1" si="115"/>
        <v>16.006518903971081</v>
      </c>
    </row>
    <row r="3697" spans="5:6" x14ac:dyDescent="0.25">
      <c r="E3697" s="24">
        <f t="shared" ca="1" si="114"/>
        <v>0.44743793277753219</v>
      </c>
      <c r="F3697" s="24">
        <f t="shared" ca="1" si="115"/>
        <v>16.084348971809632</v>
      </c>
    </row>
    <row r="3698" spans="5:6" x14ac:dyDescent="0.25">
      <c r="E3698" s="24">
        <f t="shared" ca="1" si="114"/>
        <v>0.37609416792580785</v>
      </c>
      <c r="F3698" s="24">
        <f t="shared" ca="1" si="115"/>
        <v>19.558314406751371</v>
      </c>
    </row>
    <row r="3699" spans="5:6" x14ac:dyDescent="0.25">
      <c r="E3699" s="24">
        <f t="shared" ca="1" si="114"/>
        <v>0.72303051766891158</v>
      </c>
      <c r="F3699" s="24">
        <f t="shared" ca="1" si="115"/>
        <v>6.4860769587397105</v>
      </c>
    </row>
    <row r="3700" spans="5:6" x14ac:dyDescent="0.25">
      <c r="E3700" s="24">
        <f t="shared" ca="1" si="114"/>
        <v>8.1260728121656189E-2</v>
      </c>
      <c r="F3700" s="24">
        <f t="shared" ca="1" si="115"/>
        <v>50.201848561364223</v>
      </c>
    </row>
    <row r="3701" spans="5:6" x14ac:dyDescent="0.25">
      <c r="E3701" s="24">
        <f t="shared" ca="1" si="114"/>
        <v>0.84988627542227235</v>
      </c>
      <c r="F3701" s="24">
        <f t="shared" ca="1" si="115"/>
        <v>3.2530546413959174</v>
      </c>
    </row>
    <row r="3702" spans="5:6" x14ac:dyDescent="0.25">
      <c r="E3702" s="24">
        <f t="shared" ca="1" si="114"/>
        <v>0.31715391446710861</v>
      </c>
      <c r="F3702" s="24">
        <f t="shared" ca="1" si="115"/>
        <v>22.967361766841627</v>
      </c>
    </row>
    <row r="3703" spans="5:6" x14ac:dyDescent="0.25">
      <c r="E3703" s="24">
        <f t="shared" ca="1" si="114"/>
        <v>9.9573683955310743E-2</v>
      </c>
      <c r="F3703" s="24">
        <f t="shared" ca="1" si="115"/>
        <v>46.137147332385723</v>
      </c>
    </row>
    <row r="3704" spans="5:6" x14ac:dyDescent="0.25">
      <c r="E3704" s="24">
        <f t="shared" ca="1" si="114"/>
        <v>0.52358257937229513</v>
      </c>
      <c r="F3704" s="24">
        <f t="shared" ca="1" si="115"/>
        <v>12.9412103274042</v>
      </c>
    </row>
    <row r="3705" spans="5:6" x14ac:dyDescent="0.25">
      <c r="E3705" s="24">
        <f t="shared" ca="1" si="114"/>
        <v>0.76782349745454603</v>
      </c>
      <c r="F3705" s="24">
        <f t="shared" ca="1" si="115"/>
        <v>5.2839078654017912</v>
      </c>
    </row>
    <row r="3706" spans="5:6" x14ac:dyDescent="0.25">
      <c r="E3706" s="24">
        <f t="shared" ca="1" si="114"/>
        <v>0.49097698359326525</v>
      </c>
      <c r="F3706" s="24">
        <f t="shared" ca="1" si="115"/>
        <v>14.227160577569721</v>
      </c>
    </row>
    <row r="3707" spans="5:6" x14ac:dyDescent="0.25">
      <c r="E3707" s="24">
        <f t="shared" ca="1" si="114"/>
        <v>7.0154490509209522E-2</v>
      </c>
      <c r="F3707" s="24">
        <f t="shared" ca="1" si="115"/>
        <v>53.141109230429507</v>
      </c>
    </row>
    <row r="3708" spans="5:6" x14ac:dyDescent="0.25">
      <c r="E3708" s="24">
        <f t="shared" ca="1" si="114"/>
        <v>0.94825085522928254</v>
      </c>
      <c r="F3708" s="24">
        <f t="shared" ca="1" si="115"/>
        <v>1.0627239302157121</v>
      </c>
    </row>
    <row r="3709" spans="5:6" x14ac:dyDescent="0.25">
      <c r="E3709" s="24">
        <f t="shared" ca="1" si="114"/>
        <v>1.4139245951559465E-2</v>
      </c>
      <c r="F3709" s="24">
        <f t="shared" ca="1" si="115"/>
        <v>85.176018945305245</v>
      </c>
    </row>
    <row r="3710" spans="5:6" x14ac:dyDescent="0.25">
      <c r="E3710" s="24">
        <f t="shared" ca="1" si="114"/>
        <v>0.44987262627921254</v>
      </c>
      <c r="F3710" s="24">
        <f t="shared" ca="1" si="115"/>
        <v>15.975815779952253</v>
      </c>
    </row>
    <row r="3711" spans="5:6" x14ac:dyDescent="0.25">
      <c r="E3711" s="24">
        <f t="shared" ca="1" si="114"/>
        <v>0.91562381220886557</v>
      </c>
      <c r="F3711" s="24">
        <f t="shared" ca="1" si="115"/>
        <v>1.7629936804767301</v>
      </c>
    </row>
    <row r="3712" spans="5:6" x14ac:dyDescent="0.25">
      <c r="E3712" s="24">
        <f t="shared" ca="1" si="114"/>
        <v>0.91057500072455932</v>
      </c>
      <c r="F3712" s="24">
        <f t="shared" ca="1" si="115"/>
        <v>1.8735802017654428</v>
      </c>
    </row>
    <row r="3713" spans="5:6" x14ac:dyDescent="0.25">
      <c r="E3713" s="24">
        <f t="shared" ca="1" si="114"/>
        <v>0.28123409958648526</v>
      </c>
      <c r="F3713" s="24">
        <f t="shared" ca="1" si="115"/>
        <v>25.371357237305347</v>
      </c>
    </row>
    <row r="3714" spans="5:6" x14ac:dyDescent="0.25">
      <c r="E3714" s="24">
        <f t="shared" ca="1" si="114"/>
        <v>0.6986177003787376</v>
      </c>
      <c r="F3714" s="24">
        <f t="shared" ca="1" si="115"/>
        <v>7.1730322000236431</v>
      </c>
    </row>
    <row r="3715" spans="5:6" x14ac:dyDescent="0.25">
      <c r="E3715" s="24">
        <f t="shared" ca="1" si="114"/>
        <v>0.99942597063317862</v>
      </c>
      <c r="F3715" s="24">
        <f t="shared" ca="1" si="115"/>
        <v>1.1483883695098866E-2</v>
      </c>
    </row>
    <row r="3716" spans="5:6" x14ac:dyDescent="0.25">
      <c r="E3716" s="24">
        <f t="shared" ref="E3716:E3779" ca="1" si="116">RAND()</f>
        <v>0.74500818641331623</v>
      </c>
      <c r="F3716" s="24">
        <f t="shared" ref="F3716:F3779" ca="1" si="117">-LOG(E3716,EXP(1))/$C$3</f>
        <v>5.8872014437740079</v>
      </c>
    </row>
    <row r="3717" spans="5:6" x14ac:dyDescent="0.25">
      <c r="E3717" s="24">
        <f t="shared" ca="1" si="116"/>
        <v>0.28669337160702124</v>
      </c>
      <c r="F3717" s="24">
        <f t="shared" ca="1" si="117"/>
        <v>24.986840519456738</v>
      </c>
    </row>
    <row r="3718" spans="5:6" x14ac:dyDescent="0.25">
      <c r="E3718" s="24">
        <f t="shared" ca="1" si="116"/>
        <v>0.28068895201737432</v>
      </c>
      <c r="F3718" s="24">
        <f t="shared" ca="1" si="117"/>
        <v>25.410163101459386</v>
      </c>
    </row>
    <row r="3719" spans="5:6" x14ac:dyDescent="0.25">
      <c r="E3719" s="24">
        <f t="shared" ca="1" si="116"/>
        <v>0.76131670856482536</v>
      </c>
      <c r="F3719" s="24">
        <f t="shared" ca="1" si="117"/>
        <v>5.4541166699743879</v>
      </c>
    </row>
    <row r="3720" spans="5:6" x14ac:dyDescent="0.25">
      <c r="E3720" s="24">
        <f t="shared" ca="1" si="116"/>
        <v>5.7916363242212388E-2</v>
      </c>
      <c r="F3720" s="24">
        <f t="shared" ca="1" si="117"/>
        <v>56.97510644404904</v>
      </c>
    </row>
    <row r="3721" spans="5:6" x14ac:dyDescent="0.25">
      <c r="E3721" s="24">
        <f t="shared" ca="1" si="116"/>
        <v>0.90879277702813477</v>
      </c>
      <c r="F3721" s="24">
        <f t="shared" ca="1" si="117"/>
        <v>1.9127635771837175</v>
      </c>
    </row>
    <row r="3722" spans="5:6" x14ac:dyDescent="0.25">
      <c r="E3722" s="24">
        <f t="shared" ca="1" si="116"/>
        <v>0.895365867616148</v>
      </c>
      <c r="F3722" s="24">
        <f t="shared" ca="1" si="117"/>
        <v>2.2104570721368142</v>
      </c>
    </row>
    <row r="3723" spans="5:6" x14ac:dyDescent="0.25">
      <c r="E3723" s="24">
        <f t="shared" ca="1" si="116"/>
        <v>0.51376492330798285</v>
      </c>
      <c r="F3723" s="24">
        <f t="shared" ca="1" si="117"/>
        <v>13.319789315842909</v>
      </c>
    </row>
    <row r="3724" spans="5:6" x14ac:dyDescent="0.25">
      <c r="E3724" s="24">
        <f t="shared" ca="1" si="116"/>
        <v>0.66405530352207598</v>
      </c>
      <c r="F3724" s="24">
        <f t="shared" ca="1" si="117"/>
        <v>8.1877968907426215</v>
      </c>
    </row>
    <row r="3725" spans="5:6" x14ac:dyDescent="0.25">
      <c r="E3725" s="24">
        <f t="shared" ca="1" si="116"/>
        <v>0.72197174311666279</v>
      </c>
      <c r="F3725" s="24">
        <f t="shared" ca="1" si="117"/>
        <v>6.5153855562542455</v>
      </c>
    </row>
    <row r="3726" spans="5:6" x14ac:dyDescent="0.25">
      <c r="E3726" s="24">
        <f t="shared" ca="1" si="116"/>
        <v>0.82496089588986032</v>
      </c>
      <c r="F3726" s="24">
        <f t="shared" ca="1" si="117"/>
        <v>3.8483858538440372</v>
      </c>
    </row>
    <row r="3727" spans="5:6" x14ac:dyDescent="0.25">
      <c r="E3727" s="24">
        <f t="shared" ca="1" si="116"/>
        <v>0.23764091439648083</v>
      </c>
      <c r="F3727" s="24">
        <f t="shared" ca="1" si="117"/>
        <v>28.739890153594871</v>
      </c>
    </row>
    <row r="3728" spans="5:6" x14ac:dyDescent="0.25">
      <c r="E3728" s="24">
        <f t="shared" ca="1" si="116"/>
        <v>0.32980408247423665</v>
      </c>
      <c r="F3728" s="24">
        <f t="shared" ca="1" si="117"/>
        <v>22.18512980593998</v>
      </c>
    </row>
    <row r="3729" spans="5:6" x14ac:dyDescent="0.25">
      <c r="E3729" s="24">
        <f t="shared" ca="1" si="116"/>
        <v>0.19930317402777287</v>
      </c>
      <c r="F3729" s="24">
        <f t="shared" ca="1" si="117"/>
        <v>32.258562520215222</v>
      </c>
    </row>
    <row r="3730" spans="5:6" x14ac:dyDescent="0.25">
      <c r="E3730" s="24">
        <f t="shared" ca="1" si="116"/>
        <v>0.39001381535547031</v>
      </c>
      <c r="F3730" s="24">
        <f t="shared" ca="1" si="117"/>
        <v>18.831462329949485</v>
      </c>
    </row>
    <row r="3731" spans="5:6" x14ac:dyDescent="0.25">
      <c r="E3731" s="24">
        <f t="shared" ca="1" si="116"/>
        <v>2.8015979449137696E-2</v>
      </c>
      <c r="F3731" s="24">
        <f t="shared" ca="1" si="117"/>
        <v>71.499604739582239</v>
      </c>
    </row>
    <row r="3732" spans="5:6" x14ac:dyDescent="0.25">
      <c r="E3732" s="24">
        <f t="shared" ca="1" si="116"/>
        <v>0.39857300356712444</v>
      </c>
      <c r="F3732" s="24">
        <f t="shared" ca="1" si="117"/>
        <v>18.397292032554844</v>
      </c>
    </row>
    <row r="3733" spans="5:6" x14ac:dyDescent="0.25">
      <c r="E3733" s="24">
        <f t="shared" ca="1" si="116"/>
        <v>7.6763752561732623E-3</v>
      </c>
      <c r="F3733" s="24">
        <f t="shared" ca="1" si="117"/>
        <v>97.392156301775358</v>
      </c>
    </row>
    <row r="3734" spans="5:6" x14ac:dyDescent="0.25">
      <c r="E3734" s="24">
        <f t="shared" ca="1" si="116"/>
        <v>0.25914271770370845</v>
      </c>
      <c r="F3734" s="24">
        <f t="shared" ca="1" si="117"/>
        <v>27.007526708816314</v>
      </c>
    </row>
    <row r="3735" spans="5:6" x14ac:dyDescent="0.25">
      <c r="E3735" s="24">
        <f t="shared" ca="1" si="116"/>
        <v>0.15494288620269014</v>
      </c>
      <c r="F3735" s="24">
        <f t="shared" ca="1" si="117"/>
        <v>37.293974121571409</v>
      </c>
    </row>
    <row r="3736" spans="5:6" x14ac:dyDescent="0.25">
      <c r="E3736" s="24">
        <f t="shared" ca="1" si="116"/>
        <v>0.3701204182174751</v>
      </c>
      <c r="F3736" s="24">
        <f t="shared" ca="1" si="117"/>
        <v>19.878537433018327</v>
      </c>
    </row>
    <row r="3737" spans="5:6" x14ac:dyDescent="0.25">
      <c r="E3737" s="24">
        <f t="shared" ca="1" si="116"/>
        <v>0.86816935082093105</v>
      </c>
      <c r="F3737" s="24">
        <f t="shared" ca="1" si="117"/>
        <v>2.8273695743962279</v>
      </c>
    </row>
    <row r="3738" spans="5:6" x14ac:dyDescent="0.25">
      <c r="E3738" s="24">
        <f t="shared" ca="1" si="116"/>
        <v>0.51128885159037996</v>
      </c>
      <c r="F3738" s="24">
        <f t="shared" ca="1" si="117"/>
        <v>13.416411623633117</v>
      </c>
    </row>
    <row r="3739" spans="5:6" x14ac:dyDescent="0.25">
      <c r="E3739" s="24">
        <f t="shared" ca="1" si="116"/>
        <v>0.88246933331032662</v>
      </c>
      <c r="F3739" s="24">
        <f t="shared" ca="1" si="117"/>
        <v>2.500624811369426</v>
      </c>
    </row>
    <row r="3740" spans="5:6" x14ac:dyDescent="0.25">
      <c r="E3740" s="24">
        <f t="shared" ca="1" si="116"/>
        <v>0.85782175783836789</v>
      </c>
      <c r="F3740" s="24">
        <f t="shared" ca="1" si="117"/>
        <v>3.0671788504508357</v>
      </c>
    </row>
    <row r="3741" spans="5:6" x14ac:dyDescent="0.25">
      <c r="E3741" s="24">
        <f t="shared" ca="1" si="116"/>
        <v>0.69481473184393017</v>
      </c>
      <c r="F3741" s="24">
        <f t="shared" ca="1" si="117"/>
        <v>7.2822008368128763</v>
      </c>
    </row>
    <row r="3742" spans="5:6" x14ac:dyDescent="0.25">
      <c r="E3742" s="24">
        <f t="shared" ca="1" si="116"/>
        <v>0.47850388152127954</v>
      </c>
      <c r="F3742" s="24">
        <f t="shared" ca="1" si="117"/>
        <v>14.741819125396502</v>
      </c>
    </row>
    <row r="3743" spans="5:6" x14ac:dyDescent="0.25">
      <c r="E3743" s="24">
        <f t="shared" ca="1" si="116"/>
        <v>0.277503568264579</v>
      </c>
      <c r="F3743" s="24">
        <f t="shared" ca="1" si="117"/>
        <v>25.638429745344471</v>
      </c>
    </row>
    <row r="3744" spans="5:6" x14ac:dyDescent="0.25">
      <c r="E3744" s="24">
        <f t="shared" ca="1" si="116"/>
        <v>8.4415878705351721E-3</v>
      </c>
      <c r="F3744" s="24">
        <f t="shared" ca="1" si="117"/>
        <v>95.491697035007121</v>
      </c>
    </row>
    <row r="3745" spans="5:6" x14ac:dyDescent="0.25">
      <c r="E3745" s="24">
        <f t="shared" ca="1" si="116"/>
        <v>3.1948427932735002E-2</v>
      </c>
      <c r="F3745" s="24">
        <f t="shared" ca="1" si="117"/>
        <v>68.87264606704808</v>
      </c>
    </row>
    <row r="3746" spans="5:6" x14ac:dyDescent="0.25">
      <c r="E3746" s="24">
        <f t="shared" ca="1" si="116"/>
        <v>0.62103585193315181</v>
      </c>
      <c r="F3746" s="24">
        <f t="shared" ca="1" si="117"/>
        <v>9.5273293226710933</v>
      </c>
    </row>
    <row r="3747" spans="5:6" x14ac:dyDescent="0.25">
      <c r="E3747" s="24">
        <f t="shared" ca="1" si="116"/>
        <v>0.65888910239409926</v>
      </c>
      <c r="F3747" s="24">
        <f t="shared" ca="1" si="117"/>
        <v>8.3440008057675161</v>
      </c>
    </row>
    <row r="3748" spans="5:6" x14ac:dyDescent="0.25">
      <c r="E3748" s="24">
        <f t="shared" ca="1" si="116"/>
        <v>0.36648523731736493</v>
      </c>
      <c r="F3748" s="24">
        <f t="shared" ca="1" si="117"/>
        <v>20.075940772751988</v>
      </c>
    </row>
    <row r="3749" spans="5:6" x14ac:dyDescent="0.25">
      <c r="E3749" s="24">
        <f t="shared" ca="1" si="116"/>
        <v>0.53557527434909169</v>
      </c>
      <c r="F3749" s="24">
        <f t="shared" ca="1" si="117"/>
        <v>12.4882766125499</v>
      </c>
    </row>
    <row r="3750" spans="5:6" x14ac:dyDescent="0.25">
      <c r="E3750" s="24">
        <f t="shared" ca="1" si="116"/>
        <v>0.26967962591180772</v>
      </c>
      <c r="F3750" s="24">
        <f t="shared" ca="1" si="117"/>
        <v>26.210411904263076</v>
      </c>
    </row>
    <row r="3751" spans="5:6" x14ac:dyDescent="0.25">
      <c r="E3751" s="24">
        <f t="shared" ca="1" si="116"/>
        <v>7.9368878493496386E-2</v>
      </c>
      <c r="F3751" s="24">
        <f t="shared" ca="1" si="117"/>
        <v>50.672978921701251</v>
      </c>
    </row>
    <row r="3752" spans="5:6" x14ac:dyDescent="0.25">
      <c r="E3752" s="24">
        <f t="shared" ca="1" si="116"/>
        <v>0.73492728584155176</v>
      </c>
      <c r="F3752" s="24">
        <f t="shared" ca="1" si="117"/>
        <v>6.1596743098219653</v>
      </c>
    </row>
    <row r="3753" spans="5:6" x14ac:dyDescent="0.25">
      <c r="E3753" s="24">
        <f t="shared" ca="1" si="116"/>
        <v>0.22787834495048054</v>
      </c>
      <c r="F3753" s="24">
        <f t="shared" ca="1" si="117"/>
        <v>29.578867344159388</v>
      </c>
    </row>
    <row r="3754" spans="5:6" x14ac:dyDescent="0.25">
      <c r="E3754" s="24">
        <f t="shared" ca="1" si="116"/>
        <v>0.14180663438287433</v>
      </c>
      <c r="F3754" s="24">
        <f t="shared" ca="1" si="117"/>
        <v>39.065817581507574</v>
      </c>
    </row>
    <row r="3755" spans="5:6" x14ac:dyDescent="0.25">
      <c r="E3755" s="24">
        <f t="shared" ca="1" si="116"/>
        <v>5.966551377131446E-2</v>
      </c>
      <c r="F3755" s="24">
        <f t="shared" ca="1" si="117"/>
        <v>56.380021685292839</v>
      </c>
    </row>
    <row r="3756" spans="5:6" x14ac:dyDescent="0.25">
      <c r="E3756" s="24">
        <f t="shared" ca="1" si="116"/>
        <v>1.7339171347727556E-2</v>
      </c>
      <c r="F3756" s="24">
        <f t="shared" ca="1" si="117"/>
        <v>81.095741945066663</v>
      </c>
    </row>
    <row r="3757" spans="5:6" x14ac:dyDescent="0.25">
      <c r="E3757" s="24">
        <f t="shared" ca="1" si="116"/>
        <v>0.31373880796308173</v>
      </c>
      <c r="F3757" s="24">
        <f t="shared" ca="1" si="117"/>
        <v>23.183889220064266</v>
      </c>
    </row>
    <row r="3758" spans="5:6" x14ac:dyDescent="0.25">
      <c r="E3758" s="24">
        <f t="shared" ca="1" si="116"/>
        <v>0.19371741673784226</v>
      </c>
      <c r="F3758" s="24">
        <f t="shared" ca="1" si="117"/>
        <v>32.827095931335506</v>
      </c>
    </row>
    <row r="3759" spans="5:6" x14ac:dyDescent="0.25">
      <c r="E3759" s="24">
        <f t="shared" ca="1" si="116"/>
        <v>0.60281477354576396</v>
      </c>
      <c r="F3759" s="24">
        <f t="shared" ca="1" si="117"/>
        <v>10.122906086509325</v>
      </c>
    </row>
    <row r="3760" spans="5:6" x14ac:dyDescent="0.25">
      <c r="E3760" s="24">
        <f t="shared" ca="1" si="116"/>
        <v>3.2072257802509108E-2</v>
      </c>
      <c r="F3760" s="24">
        <f t="shared" ca="1" si="117"/>
        <v>68.795277308637466</v>
      </c>
    </row>
    <row r="3761" spans="5:6" x14ac:dyDescent="0.25">
      <c r="E3761" s="24">
        <f t="shared" ca="1" si="116"/>
        <v>0.94035700799743371</v>
      </c>
      <c r="F3761" s="24">
        <f t="shared" ca="1" si="117"/>
        <v>1.2299136016056704</v>
      </c>
    </row>
    <row r="3762" spans="5:6" x14ac:dyDescent="0.25">
      <c r="E3762" s="24">
        <f t="shared" ca="1" si="116"/>
        <v>0.29372010870768628</v>
      </c>
      <c r="F3762" s="24">
        <f t="shared" ca="1" si="117"/>
        <v>24.502559525845566</v>
      </c>
    </row>
    <row r="3763" spans="5:6" x14ac:dyDescent="0.25">
      <c r="E3763" s="24">
        <f t="shared" ca="1" si="116"/>
        <v>9.8664009077929715E-2</v>
      </c>
      <c r="F3763" s="24">
        <f t="shared" ca="1" si="117"/>
        <v>46.320700974198459</v>
      </c>
    </row>
    <row r="3764" spans="5:6" x14ac:dyDescent="0.25">
      <c r="E3764" s="24">
        <f t="shared" ca="1" si="116"/>
        <v>0.10441970784458199</v>
      </c>
      <c r="F3764" s="24">
        <f t="shared" ca="1" si="117"/>
        <v>45.186736977823905</v>
      </c>
    </row>
    <row r="3765" spans="5:6" x14ac:dyDescent="0.25">
      <c r="E3765" s="24">
        <f t="shared" ca="1" si="116"/>
        <v>7.0967820875136534E-2</v>
      </c>
      <c r="F3765" s="24">
        <f t="shared" ca="1" si="117"/>
        <v>52.910574635800508</v>
      </c>
    </row>
    <row r="3766" spans="5:6" x14ac:dyDescent="0.25">
      <c r="E3766" s="24">
        <f t="shared" ca="1" si="116"/>
        <v>0.80402438807319143</v>
      </c>
      <c r="F3766" s="24">
        <f t="shared" ca="1" si="117"/>
        <v>4.3625135367770449</v>
      </c>
    </row>
    <row r="3767" spans="5:6" x14ac:dyDescent="0.25">
      <c r="E3767" s="24">
        <f t="shared" ca="1" si="116"/>
        <v>0.76124754408632445</v>
      </c>
      <c r="F3767" s="24">
        <f t="shared" ca="1" si="117"/>
        <v>5.4559337224482807</v>
      </c>
    </row>
    <row r="3768" spans="5:6" x14ac:dyDescent="0.25">
      <c r="E3768" s="24">
        <f t="shared" ca="1" si="116"/>
        <v>0.72579088892277654</v>
      </c>
      <c r="F3768" s="24">
        <f t="shared" ca="1" si="117"/>
        <v>6.4098667486654444</v>
      </c>
    </row>
    <row r="3769" spans="5:6" x14ac:dyDescent="0.25">
      <c r="E3769" s="24">
        <f t="shared" ca="1" si="116"/>
        <v>0.59531977630143806</v>
      </c>
      <c r="F3769" s="24">
        <f t="shared" ca="1" si="117"/>
        <v>10.373131572862581</v>
      </c>
    </row>
    <row r="3770" spans="5:6" x14ac:dyDescent="0.25">
      <c r="E3770" s="24">
        <f t="shared" ca="1" si="116"/>
        <v>0.88641859619493335</v>
      </c>
      <c r="F3770" s="24">
        <f t="shared" ca="1" si="117"/>
        <v>2.4113196749478094</v>
      </c>
    </row>
    <row r="3771" spans="5:6" x14ac:dyDescent="0.25">
      <c r="E3771" s="24">
        <f t="shared" ca="1" si="116"/>
        <v>0.56674229580746682</v>
      </c>
      <c r="F3771" s="24">
        <f t="shared" ca="1" si="117"/>
        <v>11.357011666434222</v>
      </c>
    </row>
    <row r="3772" spans="5:6" x14ac:dyDescent="0.25">
      <c r="E3772" s="24">
        <f t="shared" ca="1" si="116"/>
        <v>4.1090417978512872E-2</v>
      </c>
      <c r="F3772" s="24">
        <f t="shared" ca="1" si="117"/>
        <v>63.839606477401013</v>
      </c>
    </row>
    <row r="3773" spans="5:6" x14ac:dyDescent="0.25">
      <c r="E3773" s="24">
        <f t="shared" ca="1" si="116"/>
        <v>0.53965810438991979</v>
      </c>
      <c r="F3773" s="24">
        <f t="shared" ca="1" si="117"/>
        <v>12.336389599205345</v>
      </c>
    </row>
    <row r="3774" spans="5:6" x14ac:dyDescent="0.25">
      <c r="E3774" s="24">
        <f t="shared" ca="1" si="116"/>
        <v>0.42784042609958051</v>
      </c>
      <c r="F3774" s="24">
        <f t="shared" ca="1" si="117"/>
        <v>16.980099782739522</v>
      </c>
    </row>
    <row r="3775" spans="5:6" x14ac:dyDescent="0.25">
      <c r="E3775" s="24">
        <f t="shared" ca="1" si="116"/>
        <v>0.48256006117569616</v>
      </c>
      <c r="F3775" s="24">
        <f t="shared" ca="1" si="117"/>
        <v>14.572997736587309</v>
      </c>
    </row>
    <row r="3776" spans="5:6" x14ac:dyDescent="0.25">
      <c r="E3776" s="24">
        <f t="shared" ca="1" si="116"/>
        <v>0.35664895406174524</v>
      </c>
      <c r="F3776" s="24">
        <f t="shared" ca="1" si="117"/>
        <v>20.620066058731876</v>
      </c>
    </row>
    <row r="3777" spans="5:6" x14ac:dyDescent="0.25">
      <c r="E3777" s="24">
        <f t="shared" ca="1" si="116"/>
        <v>0.5261132378876322</v>
      </c>
      <c r="F3777" s="24">
        <f t="shared" ca="1" si="117"/>
        <v>12.84477616517791</v>
      </c>
    </row>
    <row r="3778" spans="5:6" x14ac:dyDescent="0.25">
      <c r="E3778" s="24">
        <f t="shared" ca="1" si="116"/>
        <v>0.82885095409891385</v>
      </c>
      <c r="F3778" s="24">
        <f t="shared" ca="1" si="117"/>
        <v>3.7542986000049425</v>
      </c>
    </row>
    <row r="3779" spans="5:6" x14ac:dyDescent="0.25">
      <c r="E3779" s="24">
        <f t="shared" ca="1" si="116"/>
        <v>0.97148888653320387</v>
      </c>
      <c r="F3779" s="24">
        <f t="shared" ca="1" si="117"/>
        <v>0.57850899444802462</v>
      </c>
    </row>
    <row r="3780" spans="5:6" x14ac:dyDescent="0.25">
      <c r="E3780" s="24">
        <f t="shared" ref="E3780:E3843" ca="1" si="118">RAND()</f>
        <v>0.86228391304818364</v>
      </c>
      <c r="F3780" s="24">
        <f t="shared" ref="F3780:F3843" ca="1" si="119">-LOG(E3780,EXP(1))/$C$3</f>
        <v>2.9634139412443288</v>
      </c>
    </row>
    <row r="3781" spans="5:6" x14ac:dyDescent="0.25">
      <c r="E3781" s="24">
        <f t="shared" ca="1" si="118"/>
        <v>0.54630526809076096</v>
      </c>
      <c r="F3781" s="24">
        <f t="shared" ca="1" si="119"/>
        <v>12.091547208151111</v>
      </c>
    </row>
    <row r="3782" spans="5:6" x14ac:dyDescent="0.25">
      <c r="E3782" s="24">
        <f t="shared" ca="1" si="118"/>
        <v>0.4131494975482678</v>
      </c>
      <c r="F3782" s="24">
        <f t="shared" ca="1" si="119"/>
        <v>17.678915439682665</v>
      </c>
    </row>
    <row r="3783" spans="5:6" x14ac:dyDescent="0.25">
      <c r="E3783" s="24">
        <f t="shared" ca="1" si="118"/>
        <v>4.0858029026229481E-3</v>
      </c>
      <c r="F3783" s="24">
        <f t="shared" ca="1" si="119"/>
        <v>110.00474041987374</v>
      </c>
    </row>
    <row r="3784" spans="5:6" x14ac:dyDescent="0.25">
      <c r="E3784" s="24">
        <f t="shared" ca="1" si="118"/>
        <v>0.76298388214814294</v>
      </c>
      <c r="F3784" s="24">
        <f t="shared" ca="1" si="119"/>
        <v>5.4103674447032395</v>
      </c>
    </row>
    <row r="3785" spans="5:6" x14ac:dyDescent="0.25">
      <c r="E3785" s="24">
        <f t="shared" ca="1" si="118"/>
        <v>9.5950080118202274E-3</v>
      </c>
      <c r="F3785" s="24">
        <f t="shared" ca="1" si="119"/>
        <v>92.930246290466386</v>
      </c>
    </row>
    <row r="3786" spans="5:6" x14ac:dyDescent="0.25">
      <c r="E3786" s="24">
        <f t="shared" ca="1" si="118"/>
        <v>0.5032036693741333</v>
      </c>
      <c r="F3786" s="24">
        <f t="shared" ca="1" si="119"/>
        <v>13.735205630870642</v>
      </c>
    </row>
    <row r="3787" spans="5:6" x14ac:dyDescent="0.25">
      <c r="E3787" s="24">
        <f t="shared" ca="1" si="118"/>
        <v>3.5196749172351272E-2</v>
      </c>
      <c r="F3787" s="24">
        <f t="shared" ca="1" si="119"/>
        <v>66.936031074021884</v>
      </c>
    </row>
    <row r="3788" spans="5:6" x14ac:dyDescent="0.25">
      <c r="E3788" s="24">
        <f t="shared" ca="1" si="118"/>
        <v>0.43396500393731552</v>
      </c>
      <c r="F3788" s="24">
        <f t="shared" ca="1" si="119"/>
        <v>16.695827684442623</v>
      </c>
    </row>
    <row r="3789" spans="5:6" x14ac:dyDescent="0.25">
      <c r="E3789" s="24">
        <f t="shared" ca="1" si="118"/>
        <v>0.15527910754409202</v>
      </c>
      <c r="F3789" s="24">
        <f t="shared" ca="1" si="119"/>
        <v>37.250621750711083</v>
      </c>
    </row>
    <row r="3790" spans="5:6" x14ac:dyDescent="0.25">
      <c r="E3790" s="24">
        <f t="shared" ca="1" si="118"/>
        <v>0.81096750111176019</v>
      </c>
      <c r="F3790" s="24">
        <f t="shared" ca="1" si="119"/>
        <v>4.19054596563078</v>
      </c>
    </row>
    <row r="3791" spans="5:6" x14ac:dyDescent="0.25">
      <c r="E3791" s="24">
        <f t="shared" ca="1" si="118"/>
        <v>0.41089338642477213</v>
      </c>
      <c r="F3791" s="24">
        <f t="shared" ca="1" si="119"/>
        <v>17.788429971247151</v>
      </c>
    </row>
    <row r="3792" spans="5:6" x14ac:dyDescent="0.25">
      <c r="E3792" s="24">
        <f t="shared" ca="1" si="118"/>
        <v>0.85864236861525112</v>
      </c>
      <c r="F3792" s="24">
        <f t="shared" ca="1" si="119"/>
        <v>3.048055564930177</v>
      </c>
    </row>
    <row r="3793" spans="5:6" x14ac:dyDescent="0.25">
      <c r="E3793" s="24">
        <f t="shared" ca="1" si="118"/>
        <v>0.63873755666513155</v>
      </c>
      <c r="F3793" s="24">
        <f t="shared" ca="1" si="119"/>
        <v>8.9652323682612973</v>
      </c>
    </row>
    <row r="3794" spans="5:6" x14ac:dyDescent="0.25">
      <c r="E3794" s="24">
        <f t="shared" ca="1" si="118"/>
        <v>0.30683171781864105</v>
      </c>
      <c r="F3794" s="24">
        <f t="shared" ca="1" si="119"/>
        <v>23.629116642243766</v>
      </c>
    </row>
    <row r="3795" spans="5:6" x14ac:dyDescent="0.25">
      <c r="E3795" s="24">
        <f t="shared" ca="1" si="118"/>
        <v>0.22377133817980588</v>
      </c>
      <c r="F3795" s="24">
        <f t="shared" ca="1" si="119"/>
        <v>29.942611204150118</v>
      </c>
    </row>
    <row r="3796" spans="5:6" x14ac:dyDescent="0.25">
      <c r="E3796" s="24">
        <f t="shared" ca="1" si="118"/>
        <v>0.21602695391786464</v>
      </c>
      <c r="F3796" s="24">
        <f t="shared" ca="1" si="119"/>
        <v>30.647041848527969</v>
      </c>
    </row>
    <row r="3797" spans="5:6" x14ac:dyDescent="0.25">
      <c r="E3797" s="24">
        <f t="shared" ca="1" si="118"/>
        <v>0.5619914560209498</v>
      </c>
      <c r="F3797" s="24">
        <f t="shared" ca="1" si="119"/>
        <v>11.525372640274153</v>
      </c>
    </row>
    <row r="3798" spans="5:6" x14ac:dyDescent="0.25">
      <c r="E3798" s="24">
        <f t="shared" ca="1" si="118"/>
        <v>0.85313333663274393</v>
      </c>
      <c r="F3798" s="24">
        <f t="shared" ca="1" si="119"/>
        <v>3.1767885755869596</v>
      </c>
    </row>
    <row r="3799" spans="5:6" x14ac:dyDescent="0.25">
      <c r="E3799" s="24">
        <f t="shared" ca="1" si="118"/>
        <v>0.19436871091639396</v>
      </c>
      <c r="F3799" s="24">
        <f t="shared" ca="1" si="119"/>
        <v>32.759967039722731</v>
      </c>
    </row>
    <row r="3800" spans="5:6" x14ac:dyDescent="0.25">
      <c r="E3800" s="24">
        <f t="shared" ca="1" si="118"/>
        <v>0.88598183863499236</v>
      </c>
      <c r="F3800" s="24">
        <f t="shared" ca="1" si="119"/>
        <v>2.421176534835646</v>
      </c>
    </row>
    <row r="3801" spans="5:6" x14ac:dyDescent="0.25">
      <c r="E3801" s="24">
        <f t="shared" ca="1" si="118"/>
        <v>0.56494766788442052</v>
      </c>
      <c r="F3801" s="24">
        <f t="shared" ca="1" si="119"/>
        <v>11.420443506778117</v>
      </c>
    </row>
    <row r="3802" spans="5:6" x14ac:dyDescent="0.25">
      <c r="E3802" s="24">
        <f t="shared" ca="1" si="118"/>
        <v>0.23032379063662178</v>
      </c>
      <c r="F3802" s="24">
        <f t="shared" ca="1" si="119"/>
        <v>29.365383493662566</v>
      </c>
    </row>
    <row r="3803" spans="5:6" x14ac:dyDescent="0.25">
      <c r="E3803" s="24">
        <f t="shared" ca="1" si="118"/>
        <v>0.44591109934760675</v>
      </c>
      <c r="F3803" s="24">
        <f t="shared" ca="1" si="119"/>
        <v>16.152713512954541</v>
      </c>
    </row>
    <row r="3804" spans="5:6" x14ac:dyDescent="0.25">
      <c r="E3804" s="24">
        <f t="shared" ca="1" si="118"/>
        <v>0.1748396774946035</v>
      </c>
      <c r="F3804" s="24">
        <f t="shared" ca="1" si="119"/>
        <v>34.877717071263447</v>
      </c>
    </row>
    <row r="3805" spans="5:6" x14ac:dyDescent="0.25">
      <c r="E3805" s="24">
        <f t="shared" ca="1" si="118"/>
        <v>0.41902889635262186</v>
      </c>
      <c r="F3805" s="24">
        <f t="shared" ca="1" si="119"/>
        <v>17.396307927918429</v>
      </c>
    </row>
    <row r="3806" spans="5:6" x14ac:dyDescent="0.25">
      <c r="E3806" s="24">
        <f t="shared" ca="1" si="118"/>
        <v>0.51278879211345452</v>
      </c>
      <c r="F3806" s="24">
        <f t="shared" ca="1" si="119"/>
        <v>13.35782459735084</v>
      </c>
    </row>
    <row r="3807" spans="5:6" x14ac:dyDescent="0.25">
      <c r="E3807" s="24">
        <f t="shared" ca="1" si="118"/>
        <v>0.78618087405383241</v>
      </c>
      <c r="F3807" s="24">
        <f t="shared" ca="1" si="119"/>
        <v>4.8113678673006817</v>
      </c>
    </row>
    <row r="3808" spans="5:6" x14ac:dyDescent="0.25">
      <c r="E3808" s="24">
        <f t="shared" ca="1" si="118"/>
        <v>0.19931600446798536</v>
      </c>
      <c r="F3808" s="24">
        <f t="shared" ca="1" si="119"/>
        <v>32.257275031714002</v>
      </c>
    </row>
    <row r="3809" spans="5:6" x14ac:dyDescent="0.25">
      <c r="E3809" s="24">
        <f t="shared" ca="1" si="118"/>
        <v>5.3057033250898278E-2</v>
      </c>
      <c r="F3809" s="24">
        <f t="shared" ca="1" si="119"/>
        <v>58.727756898720699</v>
      </c>
    </row>
    <row r="3810" spans="5:6" x14ac:dyDescent="0.25">
      <c r="E3810" s="24">
        <f t="shared" ca="1" si="118"/>
        <v>0.517025826138647</v>
      </c>
      <c r="F3810" s="24">
        <f t="shared" ca="1" si="119"/>
        <v>13.193249037496942</v>
      </c>
    </row>
    <row r="3811" spans="5:6" x14ac:dyDescent="0.25">
      <c r="E3811" s="24">
        <f t="shared" ca="1" si="118"/>
        <v>9.3760454669317594E-2</v>
      </c>
      <c r="F3811" s="24">
        <f t="shared" ca="1" si="119"/>
        <v>47.340242077527904</v>
      </c>
    </row>
    <row r="3812" spans="5:6" x14ac:dyDescent="0.25">
      <c r="E3812" s="24">
        <f t="shared" ca="1" si="118"/>
        <v>5.8039998884064525E-2</v>
      </c>
      <c r="F3812" s="24">
        <f t="shared" ca="1" si="119"/>
        <v>56.93245740386314</v>
      </c>
    </row>
    <row r="3813" spans="5:6" x14ac:dyDescent="0.25">
      <c r="E3813" s="24">
        <f t="shared" ca="1" si="118"/>
        <v>0.61422677211117049</v>
      </c>
      <c r="F3813" s="24">
        <f t="shared" ca="1" si="119"/>
        <v>9.7478216667336941</v>
      </c>
    </row>
    <row r="3814" spans="5:6" x14ac:dyDescent="0.25">
      <c r="E3814" s="24">
        <f t="shared" ca="1" si="118"/>
        <v>0.32744052056472117</v>
      </c>
      <c r="F3814" s="24">
        <f t="shared" ca="1" si="119"/>
        <v>22.328977139947852</v>
      </c>
    </row>
    <row r="3815" spans="5:6" x14ac:dyDescent="0.25">
      <c r="E3815" s="24">
        <f t="shared" ca="1" si="118"/>
        <v>0.59484793204673492</v>
      </c>
      <c r="F3815" s="24">
        <f t="shared" ca="1" si="119"/>
        <v>10.388989649875226</v>
      </c>
    </row>
    <row r="3816" spans="5:6" x14ac:dyDescent="0.25">
      <c r="E3816" s="24">
        <f t="shared" ca="1" si="118"/>
        <v>4.1445915032547687E-2</v>
      </c>
      <c r="F3816" s="24">
        <f t="shared" ca="1" si="119"/>
        <v>63.667319078900015</v>
      </c>
    </row>
    <row r="3817" spans="5:6" x14ac:dyDescent="0.25">
      <c r="E3817" s="24">
        <f t="shared" ca="1" si="118"/>
        <v>7.8844902549679796E-2</v>
      </c>
      <c r="F3817" s="24">
        <f t="shared" ca="1" si="119"/>
        <v>50.805452301974377</v>
      </c>
    </row>
    <row r="3818" spans="5:6" x14ac:dyDescent="0.25">
      <c r="E3818" s="24">
        <f t="shared" ca="1" si="118"/>
        <v>0.29490334169966625</v>
      </c>
      <c r="F3818" s="24">
        <f t="shared" ca="1" si="119"/>
        <v>24.422152631767943</v>
      </c>
    </row>
    <row r="3819" spans="5:6" x14ac:dyDescent="0.25">
      <c r="E3819" s="24">
        <f t="shared" ca="1" si="118"/>
        <v>9.8885228187736374E-2</v>
      </c>
      <c r="F3819" s="24">
        <f t="shared" ca="1" si="119"/>
        <v>46.275908252072547</v>
      </c>
    </row>
    <row r="3820" spans="5:6" x14ac:dyDescent="0.25">
      <c r="E3820" s="24">
        <f t="shared" ca="1" si="118"/>
        <v>7.4189612820714124E-2</v>
      </c>
      <c r="F3820" s="24">
        <f t="shared" ca="1" si="119"/>
        <v>52.022622550946615</v>
      </c>
    </row>
    <row r="3821" spans="5:6" x14ac:dyDescent="0.25">
      <c r="E3821" s="24">
        <f t="shared" ca="1" si="118"/>
        <v>0.25593845697619477</v>
      </c>
      <c r="F3821" s="24">
        <f t="shared" ca="1" si="119"/>
        <v>27.256365316812232</v>
      </c>
    </row>
    <row r="3822" spans="5:6" x14ac:dyDescent="0.25">
      <c r="E3822" s="24">
        <f t="shared" ca="1" si="118"/>
        <v>0.63021733220778031</v>
      </c>
      <c r="F3822" s="24">
        <f t="shared" ca="1" si="119"/>
        <v>9.2338109465450646</v>
      </c>
    </row>
    <row r="3823" spans="5:6" x14ac:dyDescent="0.25">
      <c r="E3823" s="24">
        <f t="shared" ca="1" si="118"/>
        <v>0.10735180906429354</v>
      </c>
      <c r="F3823" s="24">
        <f t="shared" ca="1" si="119"/>
        <v>44.632878055596777</v>
      </c>
    </row>
    <row r="3824" spans="5:6" x14ac:dyDescent="0.25">
      <c r="E3824" s="24">
        <f t="shared" ca="1" si="118"/>
        <v>0.83246785409173019</v>
      </c>
      <c r="F3824" s="24">
        <f t="shared" ca="1" si="119"/>
        <v>3.667213431533876</v>
      </c>
    </row>
    <row r="3825" spans="5:6" x14ac:dyDescent="0.25">
      <c r="E3825" s="24">
        <f t="shared" ca="1" si="118"/>
        <v>0.44951269274096295</v>
      </c>
      <c r="F3825" s="24">
        <f t="shared" ca="1" si="119"/>
        <v>15.991823760062816</v>
      </c>
    </row>
    <row r="3826" spans="5:6" x14ac:dyDescent="0.25">
      <c r="E3826" s="24">
        <f t="shared" ca="1" si="118"/>
        <v>0.59011098866703271</v>
      </c>
      <c r="F3826" s="24">
        <f t="shared" ca="1" si="119"/>
        <v>10.548892867784781</v>
      </c>
    </row>
    <row r="3827" spans="5:6" x14ac:dyDescent="0.25">
      <c r="E3827" s="24">
        <f t="shared" ca="1" si="118"/>
        <v>0.31871552777334522</v>
      </c>
      <c r="F3827" s="24">
        <f t="shared" ca="1" si="119"/>
        <v>22.869126730399788</v>
      </c>
    </row>
    <row r="3828" spans="5:6" x14ac:dyDescent="0.25">
      <c r="E3828" s="24">
        <f t="shared" ca="1" si="118"/>
        <v>0.90436033364235591</v>
      </c>
      <c r="F3828" s="24">
        <f t="shared" ca="1" si="119"/>
        <v>2.0105479769520938</v>
      </c>
    </row>
    <row r="3829" spans="5:6" x14ac:dyDescent="0.25">
      <c r="E3829" s="24">
        <f t="shared" ca="1" si="118"/>
        <v>0.61283022903589013</v>
      </c>
      <c r="F3829" s="24">
        <f t="shared" ca="1" si="119"/>
        <v>9.7933466481149445</v>
      </c>
    </row>
    <row r="3830" spans="5:6" x14ac:dyDescent="0.25">
      <c r="E3830" s="24">
        <f t="shared" ca="1" si="118"/>
        <v>0.82952886137487414</v>
      </c>
      <c r="F3830" s="24">
        <f t="shared" ca="1" si="119"/>
        <v>3.737947525121033</v>
      </c>
    </row>
    <row r="3831" spans="5:6" x14ac:dyDescent="0.25">
      <c r="E3831" s="24">
        <f t="shared" ca="1" si="118"/>
        <v>0.86448557536783355</v>
      </c>
      <c r="F3831" s="24">
        <f t="shared" ca="1" si="119"/>
        <v>2.9124131903628592</v>
      </c>
    </row>
    <row r="3832" spans="5:6" x14ac:dyDescent="0.25">
      <c r="E3832" s="24">
        <f t="shared" ca="1" si="118"/>
        <v>0.97409698478724405</v>
      </c>
      <c r="F3832" s="24">
        <f t="shared" ca="1" si="119"/>
        <v>0.52488813186396244</v>
      </c>
    </row>
    <row r="3833" spans="5:6" x14ac:dyDescent="0.25">
      <c r="E3833" s="24">
        <f t="shared" ca="1" si="118"/>
        <v>0.98342784557056884</v>
      </c>
      <c r="F3833" s="24">
        <f t="shared" ca="1" si="119"/>
        <v>0.33422017590975339</v>
      </c>
    </row>
    <row r="3834" spans="5:6" x14ac:dyDescent="0.25">
      <c r="E3834" s="24">
        <f t="shared" ca="1" si="118"/>
        <v>0.70130358387714187</v>
      </c>
      <c r="F3834" s="24">
        <f t="shared" ca="1" si="119"/>
        <v>7.0962882623692334</v>
      </c>
    </row>
    <row r="3835" spans="5:6" x14ac:dyDescent="0.25">
      <c r="E3835" s="24">
        <f t="shared" ca="1" si="118"/>
        <v>0.75847764817069074</v>
      </c>
      <c r="F3835" s="24">
        <f t="shared" ca="1" si="119"/>
        <v>5.528838981818339</v>
      </c>
    </row>
    <row r="3836" spans="5:6" x14ac:dyDescent="0.25">
      <c r="E3836" s="24">
        <f t="shared" ca="1" si="118"/>
        <v>0.9617023996984756</v>
      </c>
      <c r="F3836" s="24">
        <f t="shared" ca="1" si="119"/>
        <v>0.78100463999208791</v>
      </c>
    </row>
    <row r="3837" spans="5:6" x14ac:dyDescent="0.25">
      <c r="E3837" s="24">
        <f t="shared" ca="1" si="118"/>
        <v>0.16479261294141723</v>
      </c>
      <c r="F3837" s="24">
        <f t="shared" ca="1" si="119"/>
        <v>36.061349737920253</v>
      </c>
    </row>
    <row r="3838" spans="5:6" x14ac:dyDescent="0.25">
      <c r="E3838" s="24">
        <f t="shared" ca="1" si="118"/>
        <v>0.5870829492016445</v>
      </c>
      <c r="F3838" s="24">
        <f t="shared" ca="1" si="119"/>
        <v>10.65178317485579</v>
      </c>
    </row>
    <row r="3839" spans="5:6" x14ac:dyDescent="0.25">
      <c r="E3839" s="24">
        <f t="shared" ca="1" si="118"/>
        <v>3.3356728783431988E-2</v>
      </c>
      <c r="F3839" s="24">
        <f t="shared" ca="1" si="119"/>
        <v>68.009915287003906</v>
      </c>
    </row>
    <row r="3840" spans="5:6" x14ac:dyDescent="0.25">
      <c r="E3840" s="24">
        <f t="shared" ca="1" si="118"/>
        <v>0.10666957885298178</v>
      </c>
      <c r="F3840" s="24">
        <f t="shared" ca="1" si="119"/>
        <v>44.760385409649125</v>
      </c>
    </row>
    <row r="3841" spans="5:6" x14ac:dyDescent="0.25">
      <c r="E3841" s="24">
        <f t="shared" ca="1" si="118"/>
        <v>0.49630919923845296</v>
      </c>
      <c r="F3841" s="24">
        <f t="shared" ca="1" si="119"/>
        <v>14.011123218397561</v>
      </c>
    </row>
    <row r="3842" spans="5:6" x14ac:dyDescent="0.25">
      <c r="E3842" s="24">
        <f t="shared" ca="1" si="118"/>
        <v>0.98615878214651231</v>
      </c>
      <c r="F3842" s="24">
        <f t="shared" ca="1" si="119"/>
        <v>0.27875801369527703</v>
      </c>
    </row>
    <row r="3843" spans="5:6" x14ac:dyDescent="0.25">
      <c r="E3843" s="24">
        <f t="shared" ca="1" si="118"/>
        <v>3.7213849933335319E-2</v>
      </c>
      <c r="F3843" s="24">
        <f t="shared" ca="1" si="119"/>
        <v>65.821485539146479</v>
      </c>
    </row>
    <row r="3844" spans="5:6" x14ac:dyDescent="0.25">
      <c r="E3844" s="24">
        <f t="shared" ref="E3844:E3907" ca="1" si="120">RAND()</f>
        <v>0.22939806762611348</v>
      </c>
      <c r="F3844" s="24">
        <f t="shared" ref="F3844:F3907" ca="1" si="121">-LOG(E3844,EXP(1))/$C$3</f>
        <v>29.445929958450964</v>
      </c>
    </row>
    <row r="3845" spans="5:6" x14ac:dyDescent="0.25">
      <c r="E3845" s="24">
        <f t="shared" ca="1" si="120"/>
        <v>0.53021258569039276</v>
      </c>
      <c r="F3845" s="24">
        <f t="shared" ca="1" si="121"/>
        <v>12.689544955617873</v>
      </c>
    </row>
    <row r="3846" spans="5:6" x14ac:dyDescent="0.25">
      <c r="E3846" s="24">
        <f t="shared" ca="1" si="120"/>
        <v>0.21559515503068127</v>
      </c>
      <c r="F3846" s="24">
        <f t="shared" ca="1" si="121"/>
        <v>30.687058244563492</v>
      </c>
    </row>
    <row r="3847" spans="5:6" x14ac:dyDescent="0.25">
      <c r="E3847" s="24">
        <f t="shared" ca="1" si="120"/>
        <v>0.35058122291946225</v>
      </c>
      <c r="F3847" s="24">
        <f t="shared" ca="1" si="121"/>
        <v>20.963257298375677</v>
      </c>
    </row>
    <row r="3848" spans="5:6" x14ac:dyDescent="0.25">
      <c r="E3848" s="24">
        <f t="shared" ca="1" si="120"/>
        <v>0.80932601680834426</v>
      </c>
      <c r="F3848" s="24">
        <f t="shared" ca="1" si="121"/>
        <v>4.2310691139820822</v>
      </c>
    </row>
    <row r="3849" spans="5:6" x14ac:dyDescent="0.25">
      <c r="E3849" s="24">
        <f t="shared" ca="1" si="120"/>
        <v>2.8523917502377705E-2</v>
      </c>
      <c r="F3849" s="24">
        <f t="shared" ca="1" si="121"/>
        <v>71.140246660762486</v>
      </c>
    </row>
    <row r="3850" spans="5:6" x14ac:dyDescent="0.25">
      <c r="E3850" s="24">
        <f t="shared" ca="1" si="120"/>
        <v>0.30690292126977725</v>
      </c>
      <c r="F3850" s="24">
        <f t="shared" ca="1" si="121"/>
        <v>23.624475975289631</v>
      </c>
    </row>
    <row r="3851" spans="5:6" x14ac:dyDescent="0.25">
      <c r="E3851" s="24">
        <f t="shared" ca="1" si="120"/>
        <v>0.70040411098243716</v>
      </c>
      <c r="F3851" s="24">
        <f t="shared" ca="1" si="121"/>
        <v>7.1219561821919992</v>
      </c>
    </row>
    <row r="3852" spans="5:6" x14ac:dyDescent="0.25">
      <c r="E3852" s="24">
        <f t="shared" ca="1" si="120"/>
        <v>0.48417012505415102</v>
      </c>
      <c r="F3852" s="24">
        <f t="shared" ca="1" si="121"/>
        <v>14.506378719614094</v>
      </c>
    </row>
    <row r="3853" spans="5:6" x14ac:dyDescent="0.25">
      <c r="E3853" s="24">
        <f t="shared" ca="1" si="120"/>
        <v>2.8317169726796987E-3</v>
      </c>
      <c r="F3853" s="24">
        <f t="shared" ca="1" si="121"/>
        <v>117.33744094340861</v>
      </c>
    </row>
    <row r="3854" spans="5:6" x14ac:dyDescent="0.25">
      <c r="E3854" s="24">
        <f t="shared" ca="1" si="120"/>
        <v>0.13373413008503821</v>
      </c>
      <c r="F3854" s="24">
        <f t="shared" ca="1" si="121"/>
        <v>40.238031076314414</v>
      </c>
    </row>
    <row r="3855" spans="5:6" x14ac:dyDescent="0.25">
      <c r="E3855" s="24">
        <f t="shared" ca="1" si="120"/>
        <v>0.84536562497357159</v>
      </c>
      <c r="F3855" s="24">
        <f t="shared" ca="1" si="121"/>
        <v>3.3597210586571129</v>
      </c>
    </row>
    <row r="3856" spans="5:6" x14ac:dyDescent="0.25">
      <c r="E3856" s="24">
        <f t="shared" ca="1" si="120"/>
        <v>0.57670232771994934</v>
      </c>
      <c r="F3856" s="24">
        <f t="shared" ca="1" si="121"/>
        <v>11.008580841872876</v>
      </c>
    </row>
    <row r="3857" spans="5:6" x14ac:dyDescent="0.25">
      <c r="E3857" s="24">
        <f t="shared" ca="1" si="120"/>
        <v>8.6104043881673142E-2</v>
      </c>
      <c r="F3857" s="24">
        <f t="shared" ca="1" si="121"/>
        <v>49.043978027691196</v>
      </c>
    </row>
    <row r="3858" spans="5:6" x14ac:dyDescent="0.25">
      <c r="E3858" s="24">
        <f t="shared" ca="1" si="120"/>
        <v>0.9804316782640039</v>
      </c>
      <c r="F3858" s="24">
        <f t="shared" ca="1" si="121"/>
        <v>0.39524632558791367</v>
      </c>
    </row>
    <row r="3859" spans="5:6" x14ac:dyDescent="0.25">
      <c r="E3859" s="24">
        <f t="shared" ca="1" si="120"/>
        <v>0.97170713024025035</v>
      </c>
      <c r="F3859" s="24">
        <f t="shared" ca="1" si="121"/>
        <v>0.57401652521527069</v>
      </c>
    </row>
    <row r="3860" spans="5:6" x14ac:dyDescent="0.25">
      <c r="E3860" s="24">
        <f t="shared" ca="1" si="120"/>
        <v>0.66340610012424872</v>
      </c>
      <c r="F3860" s="24">
        <f t="shared" ca="1" si="121"/>
        <v>8.2073591453679384</v>
      </c>
    </row>
    <row r="3861" spans="5:6" x14ac:dyDescent="0.25">
      <c r="E3861" s="24">
        <f t="shared" ca="1" si="120"/>
        <v>0.64770165857054507</v>
      </c>
      <c r="F3861" s="24">
        <f t="shared" ca="1" si="121"/>
        <v>8.6865018417717046</v>
      </c>
    </row>
    <row r="3862" spans="5:6" x14ac:dyDescent="0.25">
      <c r="E3862" s="24">
        <f t="shared" ca="1" si="120"/>
        <v>0.71018812793718478</v>
      </c>
      <c r="F3862" s="24">
        <f t="shared" ca="1" si="121"/>
        <v>6.8445075023845909</v>
      </c>
    </row>
    <row r="3863" spans="5:6" x14ac:dyDescent="0.25">
      <c r="E3863" s="24">
        <f t="shared" ca="1" si="120"/>
        <v>0.47385171171268203</v>
      </c>
      <c r="F3863" s="24">
        <f t="shared" ca="1" si="121"/>
        <v>14.937217014422371</v>
      </c>
    </row>
    <row r="3864" spans="5:6" x14ac:dyDescent="0.25">
      <c r="E3864" s="24">
        <f t="shared" ca="1" si="120"/>
        <v>0.27362487830107407</v>
      </c>
      <c r="F3864" s="24">
        <f t="shared" ca="1" si="121"/>
        <v>25.919943358091693</v>
      </c>
    </row>
    <row r="3865" spans="5:6" x14ac:dyDescent="0.25">
      <c r="E3865" s="24">
        <f t="shared" ca="1" si="120"/>
        <v>0.7954709612431855</v>
      </c>
      <c r="F3865" s="24">
        <f t="shared" ca="1" si="121"/>
        <v>4.5764187130070804</v>
      </c>
    </row>
    <row r="3866" spans="5:6" x14ac:dyDescent="0.25">
      <c r="E3866" s="24">
        <f t="shared" ca="1" si="120"/>
        <v>5.8211186717409658E-2</v>
      </c>
      <c r="F3866" s="24">
        <f t="shared" ca="1" si="121"/>
        <v>56.873554621513883</v>
      </c>
    </row>
    <row r="3867" spans="5:6" x14ac:dyDescent="0.25">
      <c r="E3867" s="24">
        <f t="shared" ca="1" si="120"/>
        <v>0.97556455008837761</v>
      </c>
      <c r="F3867" s="24">
        <f t="shared" ca="1" si="121"/>
        <v>0.49477899646674889</v>
      </c>
    </row>
    <row r="3868" spans="5:6" x14ac:dyDescent="0.25">
      <c r="E3868" s="24">
        <f t="shared" ca="1" si="120"/>
        <v>6.0553862564813765E-2</v>
      </c>
      <c r="F3868" s="24">
        <f t="shared" ca="1" si="121"/>
        <v>56.084440393824238</v>
      </c>
    </row>
    <row r="3869" spans="5:6" x14ac:dyDescent="0.25">
      <c r="E3869" s="24">
        <f t="shared" ca="1" si="120"/>
        <v>0.76811438164199919</v>
      </c>
      <c r="F3869" s="24">
        <f t="shared" ca="1" si="121"/>
        <v>5.2763324498881907</v>
      </c>
    </row>
    <row r="3870" spans="5:6" x14ac:dyDescent="0.25">
      <c r="E3870" s="24">
        <f t="shared" ca="1" si="120"/>
        <v>0.24457707754926694</v>
      </c>
      <c r="F3870" s="24">
        <f t="shared" ca="1" si="121"/>
        <v>28.164495482927805</v>
      </c>
    </row>
    <row r="3871" spans="5:6" x14ac:dyDescent="0.25">
      <c r="E3871" s="24">
        <f t="shared" ca="1" si="120"/>
        <v>0.85894930384735502</v>
      </c>
      <c r="F3871" s="24">
        <f t="shared" ca="1" si="121"/>
        <v>3.0409075275871444</v>
      </c>
    </row>
    <row r="3872" spans="5:6" x14ac:dyDescent="0.25">
      <c r="E3872" s="24">
        <f t="shared" ca="1" si="120"/>
        <v>0.77086696799108489</v>
      </c>
      <c r="F3872" s="24">
        <f t="shared" ca="1" si="121"/>
        <v>5.2047893013002344</v>
      </c>
    </row>
    <row r="3873" spans="5:6" x14ac:dyDescent="0.25">
      <c r="E3873" s="24">
        <f t="shared" ca="1" si="120"/>
        <v>0.87305578433952558</v>
      </c>
      <c r="F3873" s="24">
        <f t="shared" ca="1" si="121"/>
        <v>2.7151165119388212</v>
      </c>
    </row>
    <row r="3874" spans="5:6" x14ac:dyDescent="0.25">
      <c r="E3874" s="24">
        <f t="shared" ca="1" si="120"/>
        <v>0.23800039543346685</v>
      </c>
      <c r="F3874" s="24">
        <f t="shared" ca="1" si="121"/>
        <v>28.709658876537755</v>
      </c>
    </row>
    <row r="3875" spans="5:6" x14ac:dyDescent="0.25">
      <c r="E3875" s="24">
        <f t="shared" ca="1" si="120"/>
        <v>0.2152615296981395</v>
      </c>
      <c r="F3875" s="24">
        <f t="shared" ca="1" si="121"/>
        <v>30.71803145779619</v>
      </c>
    </row>
    <row r="3876" spans="5:6" x14ac:dyDescent="0.25">
      <c r="E3876" s="24">
        <f t="shared" ca="1" si="120"/>
        <v>0.49711487163720547</v>
      </c>
      <c r="F3876" s="24">
        <f t="shared" ca="1" si="121"/>
        <v>13.978682990744099</v>
      </c>
    </row>
    <row r="3877" spans="5:6" x14ac:dyDescent="0.25">
      <c r="E3877" s="24">
        <f t="shared" ca="1" si="120"/>
        <v>0.63932154457455448</v>
      </c>
      <c r="F3877" s="24">
        <f t="shared" ca="1" si="121"/>
        <v>8.9469550303979783</v>
      </c>
    </row>
    <row r="3878" spans="5:6" x14ac:dyDescent="0.25">
      <c r="E3878" s="24">
        <f t="shared" ca="1" si="120"/>
        <v>3.4754545506202938E-2</v>
      </c>
      <c r="F3878" s="24">
        <f t="shared" ca="1" si="121"/>
        <v>67.188898191835762</v>
      </c>
    </row>
    <row r="3879" spans="5:6" x14ac:dyDescent="0.25">
      <c r="E3879" s="24">
        <f t="shared" ca="1" si="120"/>
        <v>0.38905535164650085</v>
      </c>
      <c r="F3879" s="24">
        <f t="shared" ca="1" si="121"/>
        <v>18.880673066717414</v>
      </c>
    </row>
    <row r="3880" spans="5:6" x14ac:dyDescent="0.25">
      <c r="E3880" s="24">
        <f t="shared" ca="1" si="120"/>
        <v>0.20997143787530459</v>
      </c>
      <c r="F3880" s="24">
        <f t="shared" ca="1" si="121"/>
        <v>31.215675352649605</v>
      </c>
    </row>
    <row r="3881" spans="5:6" x14ac:dyDescent="0.25">
      <c r="E3881" s="24">
        <f t="shared" ca="1" si="120"/>
        <v>0.27884103702263785</v>
      </c>
      <c r="F3881" s="24">
        <f t="shared" ca="1" si="121"/>
        <v>25.542268386220861</v>
      </c>
    </row>
    <row r="3882" spans="5:6" x14ac:dyDescent="0.25">
      <c r="E3882" s="24">
        <f t="shared" ca="1" si="120"/>
        <v>0.42560672667805355</v>
      </c>
      <c r="F3882" s="24">
        <f t="shared" ca="1" si="121"/>
        <v>17.084790718300063</v>
      </c>
    </row>
    <row r="3883" spans="5:6" x14ac:dyDescent="0.25">
      <c r="E3883" s="24">
        <f t="shared" ca="1" si="120"/>
        <v>0.34271968867425373</v>
      </c>
      <c r="F3883" s="24">
        <f t="shared" ca="1" si="121"/>
        <v>21.416848002399018</v>
      </c>
    </row>
    <row r="3884" spans="5:6" x14ac:dyDescent="0.25">
      <c r="E3884" s="24">
        <f t="shared" ca="1" si="120"/>
        <v>0.75583761811230765</v>
      </c>
      <c r="F3884" s="24">
        <f t="shared" ca="1" si="121"/>
        <v>5.5985743346039936</v>
      </c>
    </row>
    <row r="3885" spans="5:6" x14ac:dyDescent="0.25">
      <c r="E3885" s="24">
        <f t="shared" ca="1" si="120"/>
        <v>0.59774263519668502</v>
      </c>
      <c r="F3885" s="24">
        <f t="shared" ca="1" si="121"/>
        <v>10.291899871901604</v>
      </c>
    </row>
    <row r="3886" spans="5:6" x14ac:dyDescent="0.25">
      <c r="E3886" s="24">
        <f t="shared" ca="1" si="120"/>
        <v>0.30195260048307948</v>
      </c>
      <c r="F3886" s="24">
        <f t="shared" ca="1" si="121"/>
        <v>23.949704519366225</v>
      </c>
    </row>
    <row r="3887" spans="5:6" x14ac:dyDescent="0.25">
      <c r="E3887" s="24">
        <f t="shared" ca="1" si="120"/>
        <v>0.892469344145569</v>
      </c>
      <c r="F3887" s="24">
        <f t="shared" ca="1" si="121"/>
        <v>2.2752622842908075</v>
      </c>
    </row>
    <row r="3888" spans="5:6" x14ac:dyDescent="0.25">
      <c r="E3888" s="24">
        <f t="shared" ca="1" si="120"/>
        <v>0.94745506155514714</v>
      </c>
      <c r="F3888" s="24">
        <f t="shared" ca="1" si="121"/>
        <v>1.0795154317631799</v>
      </c>
    </row>
    <row r="3889" spans="5:6" x14ac:dyDescent="0.25">
      <c r="E3889" s="24">
        <f t="shared" ca="1" si="120"/>
        <v>0.18027931629936911</v>
      </c>
      <c r="F3889" s="24">
        <f t="shared" ca="1" si="121"/>
        <v>34.264957472087438</v>
      </c>
    </row>
    <row r="3890" spans="5:6" x14ac:dyDescent="0.25">
      <c r="E3890" s="24">
        <f t="shared" ca="1" si="120"/>
        <v>0.26416261314663314</v>
      </c>
      <c r="F3890" s="24">
        <f t="shared" ca="1" si="121"/>
        <v>26.623808131437436</v>
      </c>
    </row>
    <row r="3891" spans="5:6" x14ac:dyDescent="0.25">
      <c r="E3891" s="24">
        <f t="shared" ca="1" si="120"/>
        <v>0.68039306138313438</v>
      </c>
      <c r="F3891" s="24">
        <f t="shared" ca="1" si="121"/>
        <v>7.7016923272405098</v>
      </c>
    </row>
    <row r="3892" spans="5:6" x14ac:dyDescent="0.25">
      <c r="E3892" s="24">
        <f t="shared" ca="1" si="120"/>
        <v>0.17891692018000294</v>
      </c>
      <c r="F3892" s="24">
        <f t="shared" ca="1" si="121"/>
        <v>34.416674279141702</v>
      </c>
    </row>
    <row r="3893" spans="5:6" x14ac:dyDescent="0.25">
      <c r="E3893" s="24">
        <f t="shared" ca="1" si="120"/>
        <v>0.27526414934653953</v>
      </c>
      <c r="F3893" s="24">
        <f t="shared" ca="1" si="121"/>
        <v>25.800481985270853</v>
      </c>
    </row>
    <row r="3894" spans="5:6" x14ac:dyDescent="0.25">
      <c r="E3894" s="24">
        <f t="shared" ca="1" si="120"/>
        <v>0.24060164995153988</v>
      </c>
      <c r="F3894" s="24">
        <f t="shared" ca="1" si="121"/>
        <v>28.492252356222483</v>
      </c>
    </row>
    <row r="3895" spans="5:6" x14ac:dyDescent="0.25">
      <c r="E3895" s="24">
        <f t="shared" ca="1" si="120"/>
        <v>0.29887968143513466</v>
      </c>
      <c r="F3895" s="24">
        <f t="shared" ca="1" si="121"/>
        <v>24.154283796086602</v>
      </c>
    </row>
    <row r="3896" spans="5:6" x14ac:dyDescent="0.25">
      <c r="E3896" s="24">
        <f t="shared" ca="1" si="120"/>
        <v>0.91197928226619962</v>
      </c>
      <c r="F3896" s="24">
        <f t="shared" ca="1" si="121"/>
        <v>1.8427601195842795</v>
      </c>
    </row>
    <row r="3897" spans="5:6" x14ac:dyDescent="0.25">
      <c r="E3897" s="24">
        <f t="shared" ca="1" si="120"/>
        <v>0.27076079121328223</v>
      </c>
      <c r="F3897" s="24">
        <f t="shared" ca="1" si="121"/>
        <v>26.130390743037424</v>
      </c>
    </row>
    <row r="3898" spans="5:6" x14ac:dyDescent="0.25">
      <c r="E3898" s="24">
        <f t="shared" ca="1" si="120"/>
        <v>0.43510059663607303</v>
      </c>
      <c r="F3898" s="24">
        <f t="shared" ca="1" si="121"/>
        <v>16.643560359889921</v>
      </c>
    </row>
    <row r="3899" spans="5:6" x14ac:dyDescent="0.25">
      <c r="E3899" s="24">
        <f t="shared" ca="1" si="120"/>
        <v>0.63023391265454087</v>
      </c>
      <c r="F3899" s="24">
        <f t="shared" ca="1" si="121"/>
        <v>9.2332847715952902</v>
      </c>
    </row>
    <row r="3900" spans="5:6" x14ac:dyDescent="0.25">
      <c r="E3900" s="24">
        <f t="shared" ca="1" si="120"/>
        <v>0.17157053696512814</v>
      </c>
      <c r="F3900" s="24">
        <f t="shared" ca="1" si="121"/>
        <v>35.255216053542675</v>
      </c>
    </row>
    <row r="3901" spans="5:6" x14ac:dyDescent="0.25">
      <c r="E3901" s="24">
        <f t="shared" ca="1" si="120"/>
        <v>0.60636070279642817</v>
      </c>
      <c r="F3901" s="24">
        <f t="shared" ca="1" si="121"/>
        <v>10.005605016989024</v>
      </c>
    </row>
    <row r="3902" spans="5:6" x14ac:dyDescent="0.25">
      <c r="E3902" s="24">
        <f t="shared" ca="1" si="120"/>
        <v>0.56492498063551266</v>
      </c>
      <c r="F3902" s="24">
        <f t="shared" ca="1" si="121"/>
        <v>11.421246685753751</v>
      </c>
    </row>
    <row r="3903" spans="5:6" x14ac:dyDescent="0.25">
      <c r="E3903" s="24">
        <f t="shared" ca="1" si="120"/>
        <v>0.28390096837314938</v>
      </c>
      <c r="F3903" s="24">
        <f t="shared" ca="1" si="121"/>
        <v>25.182596090867481</v>
      </c>
    </row>
    <row r="3904" spans="5:6" x14ac:dyDescent="0.25">
      <c r="E3904" s="24">
        <f t="shared" ca="1" si="120"/>
        <v>8.6809678190759243E-2</v>
      </c>
      <c r="F3904" s="24">
        <f t="shared" ca="1" si="121"/>
        <v>48.880743272758878</v>
      </c>
    </row>
    <row r="3905" spans="5:6" x14ac:dyDescent="0.25">
      <c r="E3905" s="24">
        <f t="shared" ca="1" si="120"/>
        <v>1.5614824441193775E-2</v>
      </c>
      <c r="F3905" s="24">
        <f t="shared" ca="1" si="121"/>
        <v>83.190690625387802</v>
      </c>
    </row>
    <row r="3906" spans="5:6" x14ac:dyDescent="0.25">
      <c r="E3906" s="24">
        <f t="shared" ca="1" si="120"/>
        <v>0.51901869727483108</v>
      </c>
      <c r="F3906" s="24">
        <f t="shared" ca="1" si="121"/>
        <v>13.116307417748896</v>
      </c>
    </row>
    <row r="3907" spans="5:6" x14ac:dyDescent="0.25">
      <c r="E3907" s="24">
        <f t="shared" ca="1" si="120"/>
        <v>0.75683985748365457</v>
      </c>
      <c r="F3907" s="24">
        <f t="shared" ca="1" si="121"/>
        <v>5.5720719364610369</v>
      </c>
    </row>
    <row r="3908" spans="5:6" x14ac:dyDescent="0.25">
      <c r="E3908" s="24">
        <f t="shared" ref="E3908:E3971" ca="1" si="122">RAND()</f>
        <v>0.61798342347707136</v>
      </c>
      <c r="F3908" s="24">
        <f t="shared" ref="F3908:F3971" ca="1" si="123">-LOG(E3908,EXP(1))/$C$3</f>
        <v>9.6258728947364158</v>
      </c>
    </row>
    <row r="3909" spans="5:6" x14ac:dyDescent="0.25">
      <c r="E3909" s="24">
        <f t="shared" ca="1" si="122"/>
        <v>0.10645713525671607</v>
      </c>
      <c r="F3909" s="24">
        <f t="shared" ca="1" si="123"/>
        <v>44.800257214085178</v>
      </c>
    </row>
    <row r="3910" spans="5:6" x14ac:dyDescent="0.25">
      <c r="E3910" s="24">
        <f t="shared" ca="1" si="122"/>
        <v>0.88653284708813063</v>
      </c>
      <c r="F3910" s="24">
        <f t="shared" ca="1" si="123"/>
        <v>2.4087420320284103</v>
      </c>
    </row>
    <row r="3911" spans="5:6" x14ac:dyDescent="0.25">
      <c r="E3911" s="24">
        <f t="shared" ca="1" si="122"/>
        <v>0.45829123991564069</v>
      </c>
      <c r="F3911" s="24">
        <f t="shared" ca="1" si="123"/>
        <v>15.605008039023993</v>
      </c>
    </row>
    <row r="3912" spans="5:6" x14ac:dyDescent="0.25">
      <c r="E3912" s="24">
        <f t="shared" ca="1" si="122"/>
        <v>0.8271502705391085</v>
      </c>
      <c r="F3912" s="24">
        <f t="shared" ca="1" si="123"/>
        <v>3.7953778971069521</v>
      </c>
    </row>
    <row r="3913" spans="5:6" x14ac:dyDescent="0.25">
      <c r="E3913" s="24">
        <f t="shared" ca="1" si="122"/>
        <v>8.530708799879716E-3</v>
      </c>
      <c r="F3913" s="24">
        <f t="shared" ca="1" si="123"/>
        <v>95.281656519717515</v>
      </c>
    </row>
    <row r="3914" spans="5:6" x14ac:dyDescent="0.25">
      <c r="E3914" s="24">
        <f t="shared" ca="1" si="122"/>
        <v>0.18957592803739365</v>
      </c>
      <c r="F3914" s="24">
        <f t="shared" ca="1" si="123"/>
        <v>33.259313180992862</v>
      </c>
    </row>
    <row r="3915" spans="5:6" x14ac:dyDescent="0.25">
      <c r="E3915" s="24">
        <f t="shared" ca="1" si="122"/>
        <v>0.69694754671285808</v>
      </c>
      <c r="F3915" s="24">
        <f t="shared" ca="1" si="123"/>
        <v>7.2209025369128303</v>
      </c>
    </row>
    <row r="3916" spans="5:6" x14ac:dyDescent="0.25">
      <c r="E3916" s="24">
        <f t="shared" ca="1" si="122"/>
        <v>0.79298711029612057</v>
      </c>
      <c r="F3916" s="24">
        <f t="shared" ca="1" si="123"/>
        <v>4.6389662366970414</v>
      </c>
    </row>
    <row r="3917" spans="5:6" x14ac:dyDescent="0.25">
      <c r="E3917" s="24">
        <f t="shared" ca="1" si="122"/>
        <v>1.526496850593495E-2</v>
      </c>
      <c r="F3917" s="24">
        <f t="shared" ca="1" si="123"/>
        <v>83.643894319053686</v>
      </c>
    </row>
    <row r="3918" spans="5:6" x14ac:dyDescent="0.25">
      <c r="E3918" s="24">
        <f t="shared" ca="1" si="122"/>
        <v>0.73529208425450043</v>
      </c>
      <c r="F3918" s="24">
        <f t="shared" ca="1" si="123"/>
        <v>6.1497493033132766</v>
      </c>
    </row>
    <row r="3919" spans="5:6" x14ac:dyDescent="0.25">
      <c r="E3919" s="24">
        <f t="shared" ca="1" si="122"/>
        <v>0.96955617018155937</v>
      </c>
      <c r="F3919" s="24">
        <f t="shared" ca="1" si="123"/>
        <v>0.61833737418977086</v>
      </c>
    </row>
    <row r="3920" spans="5:6" x14ac:dyDescent="0.25">
      <c r="E3920" s="24">
        <f t="shared" ca="1" si="122"/>
        <v>0.16246267904228839</v>
      </c>
      <c r="F3920" s="24">
        <f t="shared" ca="1" si="123"/>
        <v>36.346139420440394</v>
      </c>
    </row>
    <row r="3921" spans="5:6" x14ac:dyDescent="0.25">
      <c r="E3921" s="24">
        <f t="shared" ca="1" si="122"/>
        <v>0.5815219925297066</v>
      </c>
      <c r="F3921" s="24">
        <f t="shared" ca="1" si="123"/>
        <v>10.84212974790311</v>
      </c>
    </row>
    <row r="3922" spans="5:6" x14ac:dyDescent="0.25">
      <c r="E3922" s="24">
        <f t="shared" ca="1" si="122"/>
        <v>0.65052230580933446</v>
      </c>
      <c r="F3922" s="24">
        <f t="shared" ca="1" si="123"/>
        <v>8.5995938272969283</v>
      </c>
    </row>
    <row r="3923" spans="5:6" x14ac:dyDescent="0.25">
      <c r="E3923" s="24">
        <f t="shared" ca="1" si="122"/>
        <v>0.94567290757415878</v>
      </c>
      <c r="F3923" s="24">
        <f t="shared" ca="1" si="123"/>
        <v>1.1171706676795363</v>
      </c>
    </row>
    <row r="3924" spans="5:6" x14ac:dyDescent="0.25">
      <c r="E3924" s="24">
        <f t="shared" ca="1" si="122"/>
        <v>0.64028998370864665</v>
      </c>
      <c r="F3924" s="24">
        <f t="shared" ca="1" si="123"/>
        <v>8.9166821140452281</v>
      </c>
    </row>
    <row r="3925" spans="5:6" x14ac:dyDescent="0.25">
      <c r="E3925" s="24">
        <f t="shared" ca="1" si="122"/>
        <v>0.7617871943295671</v>
      </c>
      <c r="F3925" s="24">
        <f t="shared" ca="1" si="123"/>
        <v>5.4417606966540637</v>
      </c>
    </row>
    <row r="3926" spans="5:6" x14ac:dyDescent="0.25">
      <c r="E3926" s="24">
        <f t="shared" ca="1" si="122"/>
        <v>0.12926905060227867</v>
      </c>
      <c r="F3926" s="24">
        <f t="shared" ca="1" si="123"/>
        <v>40.917187660274337</v>
      </c>
    </row>
    <row r="3927" spans="5:6" x14ac:dyDescent="0.25">
      <c r="E3927" s="24">
        <f t="shared" ca="1" si="122"/>
        <v>0.7989787028399028</v>
      </c>
      <c r="F3927" s="24">
        <f t="shared" ca="1" si="123"/>
        <v>4.4884197667937853</v>
      </c>
    </row>
    <row r="3928" spans="5:6" x14ac:dyDescent="0.25">
      <c r="E3928" s="24">
        <f t="shared" ca="1" si="122"/>
        <v>0.74511116565465885</v>
      </c>
      <c r="F3928" s="24">
        <f t="shared" ca="1" si="123"/>
        <v>5.8844371218057399</v>
      </c>
    </row>
    <row r="3929" spans="5:6" x14ac:dyDescent="0.25">
      <c r="E3929" s="24">
        <f t="shared" ca="1" si="122"/>
        <v>0.49106752428632305</v>
      </c>
      <c r="F3929" s="24">
        <f t="shared" ca="1" si="123"/>
        <v>14.223472732768885</v>
      </c>
    </row>
    <row r="3930" spans="5:6" x14ac:dyDescent="0.25">
      <c r="E3930" s="24">
        <f t="shared" ca="1" si="122"/>
        <v>0.79499945335558664</v>
      </c>
      <c r="F3930" s="24">
        <f t="shared" ca="1" si="123"/>
        <v>4.5882770386215439</v>
      </c>
    </row>
    <row r="3931" spans="5:6" x14ac:dyDescent="0.25">
      <c r="E3931" s="24">
        <f t="shared" ca="1" si="122"/>
        <v>0.24302969068525715</v>
      </c>
      <c r="F3931" s="24">
        <f t="shared" ca="1" si="123"/>
        <v>28.291433184309696</v>
      </c>
    </row>
    <row r="3932" spans="5:6" x14ac:dyDescent="0.25">
      <c r="E3932" s="24">
        <f t="shared" ca="1" si="122"/>
        <v>0.48234157114583487</v>
      </c>
      <c r="F3932" s="24">
        <f t="shared" ca="1" si="123"/>
        <v>14.582055241571309</v>
      </c>
    </row>
    <row r="3933" spans="5:6" x14ac:dyDescent="0.25">
      <c r="E3933" s="24">
        <f t="shared" ca="1" si="122"/>
        <v>0.59558261748490593</v>
      </c>
      <c r="F3933" s="24">
        <f t="shared" ca="1" si="123"/>
        <v>10.364303269582408</v>
      </c>
    </row>
    <row r="3934" spans="5:6" x14ac:dyDescent="0.25">
      <c r="E3934" s="24">
        <f t="shared" ca="1" si="122"/>
        <v>0.71055463574654321</v>
      </c>
      <c r="F3934" s="24">
        <f t="shared" ca="1" si="123"/>
        <v>6.8341887359799456</v>
      </c>
    </row>
    <row r="3935" spans="5:6" x14ac:dyDescent="0.25">
      <c r="E3935" s="24">
        <f t="shared" ca="1" si="122"/>
        <v>0.44341920723329065</v>
      </c>
      <c r="F3935" s="24">
        <f t="shared" ca="1" si="123"/>
        <v>16.264793293315048</v>
      </c>
    </row>
    <row r="3936" spans="5:6" x14ac:dyDescent="0.25">
      <c r="E3936" s="24">
        <f t="shared" ca="1" si="122"/>
        <v>0.10277192297610349</v>
      </c>
      <c r="F3936" s="24">
        <f t="shared" ca="1" si="123"/>
        <v>45.504861721328936</v>
      </c>
    </row>
    <row r="3937" spans="5:6" x14ac:dyDescent="0.25">
      <c r="E3937" s="24">
        <f t="shared" ca="1" si="122"/>
        <v>0.97806246218988679</v>
      </c>
      <c r="F3937" s="24">
        <f t="shared" ca="1" si="123"/>
        <v>0.4436348743384812</v>
      </c>
    </row>
    <row r="3938" spans="5:6" x14ac:dyDescent="0.25">
      <c r="E3938" s="24">
        <f t="shared" ca="1" si="122"/>
        <v>0.21195578443256324</v>
      </c>
      <c r="F3938" s="24">
        <f t="shared" ca="1" si="123"/>
        <v>31.027551801199255</v>
      </c>
    </row>
    <row r="3939" spans="5:6" x14ac:dyDescent="0.25">
      <c r="E3939" s="24">
        <f t="shared" ca="1" si="122"/>
        <v>0.81464590746022547</v>
      </c>
      <c r="F3939" s="24">
        <f t="shared" ca="1" si="123"/>
        <v>4.1000345904879101</v>
      </c>
    </row>
    <row r="3940" spans="5:6" x14ac:dyDescent="0.25">
      <c r="E3940" s="24">
        <f t="shared" ca="1" si="122"/>
        <v>0.92188107733201541</v>
      </c>
      <c r="F3940" s="24">
        <f t="shared" ca="1" si="123"/>
        <v>1.6267809423105921</v>
      </c>
    </row>
    <row r="3941" spans="5:6" x14ac:dyDescent="0.25">
      <c r="E3941" s="24">
        <f t="shared" ca="1" si="122"/>
        <v>0.72112616703689625</v>
      </c>
      <c r="F3941" s="24">
        <f t="shared" ca="1" si="123"/>
        <v>6.5388233610099205</v>
      </c>
    </row>
    <row r="3942" spans="5:6" x14ac:dyDescent="0.25">
      <c r="E3942" s="24">
        <f t="shared" ca="1" si="122"/>
        <v>0.59993309209823287</v>
      </c>
      <c r="F3942" s="24">
        <f t="shared" ca="1" si="123"/>
        <v>10.218742863073166</v>
      </c>
    </row>
    <row r="3943" spans="5:6" x14ac:dyDescent="0.25">
      <c r="E3943" s="24">
        <f t="shared" ca="1" si="122"/>
        <v>0.59315849362577844</v>
      </c>
      <c r="F3943" s="24">
        <f t="shared" ca="1" si="123"/>
        <v>10.445872829066991</v>
      </c>
    </row>
    <row r="3944" spans="5:6" x14ac:dyDescent="0.25">
      <c r="E3944" s="24">
        <f t="shared" ca="1" si="122"/>
        <v>0.68720189460150671</v>
      </c>
      <c r="F3944" s="24">
        <f t="shared" ca="1" si="123"/>
        <v>7.5025430265766646</v>
      </c>
    </row>
    <row r="3945" spans="5:6" x14ac:dyDescent="0.25">
      <c r="E3945" s="24">
        <f t="shared" ca="1" si="122"/>
        <v>0.74093154705183395</v>
      </c>
      <c r="F3945" s="24">
        <f t="shared" ca="1" si="123"/>
        <v>5.9969407420117804</v>
      </c>
    </row>
    <row r="3946" spans="5:6" x14ac:dyDescent="0.25">
      <c r="E3946" s="24">
        <f t="shared" ca="1" si="122"/>
        <v>0.63013255925076361</v>
      </c>
      <c r="F3946" s="24">
        <f t="shared" ca="1" si="123"/>
        <v>9.2365014044161384</v>
      </c>
    </row>
    <row r="3947" spans="5:6" x14ac:dyDescent="0.25">
      <c r="E3947" s="24">
        <f t="shared" ca="1" si="122"/>
        <v>0.96050155581790109</v>
      </c>
      <c r="F3947" s="24">
        <f t="shared" ca="1" si="123"/>
        <v>0.80599353949672903</v>
      </c>
    </row>
    <row r="3948" spans="5:6" x14ac:dyDescent="0.25">
      <c r="E3948" s="24">
        <f t="shared" ca="1" si="122"/>
        <v>0.31082969685106387</v>
      </c>
      <c r="F3948" s="24">
        <f t="shared" ca="1" si="123"/>
        <v>23.370202306787597</v>
      </c>
    </row>
    <row r="3949" spans="5:6" x14ac:dyDescent="0.25">
      <c r="E3949" s="24">
        <f t="shared" ca="1" si="122"/>
        <v>0.51681584422150684</v>
      </c>
      <c r="F3949" s="24">
        <f t="shared" ca="1" si="123"/>
        <v>13.201373373207051</v>
      </c>
    </row>
    <row r="3950" spans="5:6" x14ac:dyDescent="0.25">
      <c r="E3950" s="24">
        <f t="shared" ca="1" si="122"/>
        <v>6.4592323665635276E-2</v>
      </c>
      <c r="F3950" s="24">
        <f t="shared" ca="1" si="123"/>
        <v>54.793194079192141</v>
      </c>
    </row>
    <row r="3951" spans="5:6" x14ac:dyDescent="0.25">
      <c r="E3951" s="24">
        <f t="shared" ca="1" si="122"/>
        <v>0.43913347101410261</v>
      </c>
      <c r="F3951" s="24">
        <f t="shared" ca="1" si="123"/>
        <v>16.459037558306161</v>
      </c>
    </row>
    <row r="3952" spans="5:6" x14ac:dyDescent="0.25">
      <c r="E3952" s="24">
        <f t="shared" ca="1" si="122"/>
        <v>0.51112718185010486</v>
      </c>
      <c r="F3952" s="24">
        <f t="shared" ca="1" si="123"/>
        <v>13.422736631705556</v>
      </c>
    </row>
    <row r="3953" spans="5:6" x14ac:dyDescent="0.25">
      <c r="E3953" s="24">
        <f t="shared" ca="1" si="122"/>
        <v>0.92988170105680679</v>
      </c>
      <c r="F3953" s="24">
        <f t="shared" ca="1" si="123"/>
        <v>1.4539580818113602</v>
      </c>
    </row>
    <row r="3954" spans="5:6" x14ac:dyDescent="0.25">
      <c r="E3954" s="24">
        <f t="shared" ca="1" si="122"/>
        <v>0.86706070182948336</v>
      </c>
      <c r="F3954" s="24">
        <f t="shared" ca="1" si="123"/>
        <v>2.8529258201655971</v>
      </c>
    </row>
    <row r="3955" spans="5:6" x14ac:dyDescent="0.25">
      <c r="E3955" s="24">
        <f t="shared" ca="1" si="122"/>
        <v>0.17908565626228168</v>
      </c>
      <c r="F3955" s="24">
        <f t="shared" ca="1" si="123"/>
        <v>34.397821219875993</v>
      </c>
    </row>
    <row r="3956" spans="5:6" x14ac:dyDescent="0.25">
      <c r="E3956" s="24">
        <f t="shared" ca="1" si="122"/>
        <v>0.68093426273299473</v>
      </c>
      <c r="F3956" s="24">
        <f t="shared" ca="1" si="123"/>
        <v>7.6857901597372198</v>
      </c>
    </row>
    <row r="3957" spans="5:6" x14ac:dyDescent="0.25">
      <c r="E3957" s="24">
        <f t="shared" ca="1" si="122"/>
        <v>0.45474424609244402</v>
      </c>
      <c r="F3957" s="24">
        <f t="shared" ca="1" si="123"/>
        <v>15.760402291335419</v>
      </c>
    </row>
    <row r="3958" spans="5:6" x14ac:dyDescent="0.25">
      <c r="E3958" s="24">
        <f t="shared" ca="1" si="122"/>
        <v>0.39474426854131783</v>
      </c>
      <c r="F3958" s="24">
        <f t="shared" ca="1" si="123"/>
        <v>18.590342903262894</v>
      </c>
    </row>
    <row r="3959" spans="5:6" x14ac:dyDescent="0.25">
      <c r="E3959" s="24">
        <f t="shared" ca="1" si="122"/>
        <v>0.56197829294514734</v>
      </c>
      <c r="F3959" s="24">
        <f t="shared" ca="1" si="123"/>
        <v>11.525841089743196</v>
      </c>
    </row>
    <row r="3960" spans="5:6" x14ac:dyDescent="0.25">
      <c r="E3960" s="24">
        <f t="shared" ca="1" si="122"/>
        <v>0.12840882240404405</v>
      </c>
      <c r="F3960" s="24">
        <f t="shared" ca="1" si="123"/>
        <v>41.050723595497033</v>
      </c>
    </row>
    <row r="3961" spans="5:6" x14ac:dyDescent="0.25">
      <c r="E3961" s="24">
        <f t="shared" ca="1" si="122"/>
        <v>4.6602406386693995E-2</v>
      </c>
      <c r="F3961" s="24">
        <f t="shared" ca="1" si="123"/>
        <v>61.322061999687044</v>
      </c>
    </row>
    <row r="3962" spans="5:6" x14ac:dyDescent="0.25">
      <c r="E3962" s="24">
        <f t="shared" ca="1" si="122"/>
        <v>0.73766219139820288</v>
      </c>
      <c r="F3962" s="24">
        <f t="shared" ca="1" si="123"/>
        <v>6.085385888144061</v>
      </c>
    </row>
    <row r="3963" spans="5:6" x14ac:dyDescent="0.25">
      <c r="E3963" s="24">
        <f t="shared" ca="1" si="122"/>
        <v>0.12548266747648285</v>
      </c>
      <c r="F3963" s="24">
        <f t="shared" ca="1" si="123"/>
        <v>41.511752754103227</v>
      </c>
    </row>
    <row r="3964" spans="5:6" x14ac:dyDescent="0.25">
      <c r="E3964" s="24">
        <f t="shared" ca="1" si="122"/>
        <v>0.61602579338802543</v>
      </c>
      <c r="F3964" s="24">
        <f t="shared" ca="1" si="123"/>
        <v>9.6893288788416569</v>
      </c>
    </row>
    <row r="3965" spans="5:6" x14ac:dyDescent="0.25">
      <c r="E3965" s="24">
        <f t="shared" ca="1" si="122"/>
        <v>0.41657906682477885</v>
      </c>
      <c r="F3965" s="24">
        <f t="shared" ca="1" si="123"/>
        <v>17.513579981557555</v>
      </c>
    </row>
    <row r="3966" spans="5:6" x14ac:dyDescent="0.25">
      <c r="E3966" s="24">
        <f t="shared" ca="1" si="122"/>
        <v>0.30965313172962727</v>
      </c>
      <c r="F3966" s="24">
        <f t="shared" ca="1" si="123"/>
        <v>23.446050757535986</v>
      </c>
    </row>
    <row r="3967" spans="5:6" x14ac:dyDescent="0.25">
      <c r="E3967" s="24">
        <f t="shared" ca="1" si="122"/>
        <v>0.54948981045556544</v>
      </c>
      <c r="F3967" s="24">
        <f t="shared" ca="1" si="123"/>
        <v>11.975300972247277</v>
      </c>
    </row>
    <row r="3968" spans="5:6" x14ac:dyDescent="0.25">
      <c r="E3968" s="24">
        <f t="shared" ca="1" si="122"/>
        <v>0.81289434845116115</v>
      </c>
      <c r="F3968" s="24">
        <f t="shared" ca="1" si="123"/>
        <v>4.1430826116701924</v>
      </c>
    </row>
    <row r="3969" spans="5:6" x14ac:dyDescent="0.25">
      <c r="E3969" s="24">
        <f t="shared" ca="1" si="122"/>
        <v>0.8979937643838618</v>
      </c>
      <c r="F3969" s="24">
        <f t="shared" ca="1" si="123"/>
        <v>2.151843091945921</v>
      </c>
    </row>
    <row r="3970" spans="5:6" x14ac:dyDescent="0.25">
      <c r="E3970" s="24">
        <f t="shared" ca="1" si="122"/>
        <v>0.6180538505594797</v>
      </c>
      <c r="F3970" s="24">
        <f t="shared" ca="1" si="123"/>
        <v>9.6235937698600402</v>
      </c>
    </row>
    <row r="3971" spans="5:6" x14ac:dyDescent="0.25">
      <c r="E3971" s="24">
        <f t="shared" ca="1" si="122"/>
        <v>0.30488626679746023</v>
      </c>
      <c r="F3971" s="24">
        <f t="shared" ca="1" si="123"/>
        <v>23.756329353273298</v>
      </c>
    </row>
    <row r="3972" spans="5:6" x14ac:dyDescent="0.25">
      <c r="E3972" s="24">
        <f t="shared" ref="E3972:E4035" ca="1" si="124">RAND()</f>
        <v>0.25196713815905925</v>
      </c>
      <c r="F3972" s="24">
        <f t="shared" ref="F3972:F4035" ca="1" si="125">-LOG(E3972,EXP(1))/$C$3</f>
        <v>27.569132082095777</v>
      </c>
    </row>
    <row r="3973" spans="5:6" x14ac:dyDescent="0.25">
      <c r="E3973" s="24">
        <f t="shared" ca="1" si="124"/>
        <v>0.47171710555705759</v>
      </c>
      <c r="F3973" s="24">
        <f t="shared" ca="1" si="125"/>
        <v>15.027516514270465</v>
      </c>
    </row>
    <row r="3974" spans="5:6" x14ac:dyDescent="0.25">
      <c r="E3974" s="24">
        <f t="shared" ca="1" si="124"/>
        <v>0.48145761516566488</v>
      </c>
      <c r="F3974" s="24">
        <f t="shared" ca="1" si="125"/>
        <v>14.618741565468635</v>
      </c>
    </row>
    <row r="3975" spans="5:6" x14ac:dyDescent="0.25">
      <c r="E3975" s="24">
        <f t="shared" ca="1" si="124"/>
        <v>0.20194153579332441</v>
      </c>
      <c r="F3975" s="24">
        <f t="shared" ca="1" si="125"/>
        <v>31.995541004773255</v>
      </c>
    </row>
    <row r="3976" spans="5:6" x14ac:dyDescent="0.25">
      <c r="E3976" s="24">
        <f t="shared" ca="1" si="124"/>
        <v>0.9238666259889905</v>
      </c>
      <c r="F3976" s="24">
        <f t="shared" ca="1" si="125"/>
        <v>1.5837512385366814</v>
      </c>
    </row>
    <row r="3977" spans="5:6" x14ac:dyDescent="0.25">
      <c r="E3977" s="24">
        <f t="shared" ca="1" si="124"/>
        <v>0.29146450460244167</v>
      </c>
      <c r="F3977" s="24">
        <f t="shared" ca="1" si="125"/>
        <v>24.656740973872083</v>
      </c>
    </row>
    <row r="3978" spans="5:6" x14ac:dyDescent="0.25">
      <c r="E3978" s="24">
        <f t="shared" ca="1" si="124"/>
        <v>0.94637740696201933</v>
      </c>
      <c r="F3978" s="24">
        <f t="shared" ca="1" si="125"/>
        <v>1.1022767842557</v>
      </c>
    </row>
    <row r="3979" spans="5:6" x14ac:dyDescent="0.25">
      <c r="E3979" s="24">
        <f t="shared" ca="1" si="124"/>
        <v>7.5709620199527428E-2</v>
      </c>
      <c r="F3979" s="24">
        <f t="shared" ca="1" si="125"/>
        <v>51.6170008679223</v>
      </c>
    </row>
    <row r="3980" spans="5:6" x14ac:dyDescent="0.25">
      <c r="E3980" s="24">
        <f t="shared" ca="1" si="124"/>
        <v>0.45862609187870029</v>
      </c>
      <c r="F3980" s="24">
        <f t="shared" ca="1" si="125"/>
        <v>15.59040031087514</v>
      </c>
    </row>
    <row r="3981" spans="5:6" x14ac:dyDescent="0.25">
      <c r="E3981" s="24">
        <f t="shared" ca="1" si="124"/>
        <v>0.31544433838772545</v>
      </c>
      <c r="F3981" s="24">
        <f t="shared" ca="1" si="125"/>
        <v>23.075460721181258</v>
      </c>
    </row>
    <row r="3982" spans="5:6" x14ac:dyDescent="0.25">
      <c r="E3982" s="24">
        <f t="shared" ca="1" si="124"/>
        <v>0.72032933497820995</v>
      </c>
      <c r="F3982" s="24">
        <f t="shared" ca="1" si="125"/>
        <v>6.5609352372000318</v>
      </c>
    </row>
    <row r="3983" spans="5:6" x14ac:dyDescent="0.25">
      <c r="E3983" s="24">
        <f t="shared" ca="1" si="124"/>
        <v>6.5306889811893698E-2</v>
      </c>
      <c r="F3983" s="24">
        <f t="shared" ca="1" si="125"/>
        <v>54.573154762587137</v>
      </c>
    </row>
    <row r="3984" spans="5:6" x14ac:dyDescent="0.25">
      <c r="E3984" s="24">
        <f t="shared" ca="1" si="124"/>
        <v>0.44912134474187804</v>
      </c>
      <c r="F3984" s="24">
        <f t="shared" ca="1" si="125"/>
        <v>16.009243444049915</v>
      </c>
    </row>
    <row r="3985" spans="5:6" x14ac:dyDescent="0.25">
      <c r="E3985" s="24">
        <f t="shared" ca="1" si="124"/>
        <v>0.36018328400406319</v>
      </c>
      <c r="F3985" s="24">
        <f t="shared" ca="1" si="125"/>
        <v>20.422845097144492</v>
      </c>
    </row>
    <row r="3986" spans="5:6" x14ac:dyDescent="0.25">
      <c r="E3986" s="24">
        <f t="shared" ca="1" si="124"/>
        <v>0.42953977651219699</v>
      </c>
      <c r="F3986" s="24">
        <f t="shared" ca="1" si="125"/>
        <v>16.900818612835916</v>
      </c>
    </row>
    <row r="3987" spans="5:6" x14ac:dyDescent="0.25">
      <c r="E3987" s="24">
        <f t="shared" ca="1" si="124"/>
        <v>0.41000928413159377</v>
      </c>
      <c r="F3987" s="24">
        <f t="shared" ca="1" si="125"/>
        <v>17.831509506335212</v>
      </c>
    </row>
    <row r="3988" spans="5:6" x14ac:dyDescent="0.25">
      <c r="E3988" s="24">
        <f t="shared" ca="1" si="124"/>
        <v>0.698638629632368</v>
      </c>
      <c r="F3988" s="24">
        <f t="shared" ca="1" si="125"/>
        <v>7.1724330471500464</v>
      </c>
    </row>
    <row r="3989" spans="5:6" x14ac:dyDescent="0.25">
      <c r="E3989" s="24">
        <f t="shared" ca="1" si="124"/>
        <v>0.34270637952724492</v>
      </c>
      <c r="F3989" s="24">
        <f t="shared" ca="1" si="125"/>
        <v>21.417624695765547</v>
      </c>
    </row>
    <row r="3990" spans="5:6" x14ac:dyDescent="0.25">
      <c r="E3990" s="24">
        <f t="shared" ca="1" si="124"/>
        <v>0.49200566152673963</v>
      </c>
      <c r="F3990" s="24">
        <f t="shared" ca="1" si="125"/>
        <v>14.185301107757317</v>
      </c>
    </row>
    <row r="3991" spans="5:6" x14ac:dyDescent="0.25">
      <c r="E3991" s="24">
        <f t="shared" ca="1" si="124"/>
        <v>0.76613561518018858</v>
      </c>
      <c r="F3991" s="24">
        <f t="shared" ca="1" si="125"/>
        <v>5.3279216319138207</v>
      </c>
    </row>
    <row r="3992" spans="5:6" x14ac:dyDescent="0.25">
      <c r="E3992" s="24">
        <f t="shared" ca="1" si="124"/>
        <v>0.6436291769576965</v>
      </c>
      <c r="F3992" s="24">
        <f t="shared" ca="1" si="125"/>
        <v>8.8126506179754269</v>
      </c>
    </row>
    <row r="3993" spans="5:6" x14ac:dyDescent="0.25">
      <c r="E3993" s="24">
        <f t="shared" ca="1" si="124"/>
        <v>0.96831301293373595</v>
      </c>
      <c r="F3993" s="24">
        <f t="shared" ca="1" si="125"/>
        <v>0.6439976701310649</v>
      </c>
    </row>
    <row r="3994" spans="5:6" x14ac:dyDescent="0.25">
      <c r="E3994" s="24">
        <f t="shared" ca="1" si="124"/>
        <v>0.63829060846634555</v>
      </c>
      <c r="F3994" s="24">
        <f t="shared" ca="1" si="125"/>
        <v>8.9792320036409734</v>
      </c>
    </row>
    <row r="3995" spans="5:6" x14ac:dyDescent="0.25">
      <c r="E3995" s="24">
        <f t="shared" ca="1" si="124"/>
        <v>0.12639823920414539</v>
      </c>
      <c r="F3995" s="24">
        <f t="shared" ca="1" si="125"/>
        <v>41.366354554267183</v>
      </c>
    </row>
    <row r="3996" spans="5:6" x14ac:dyDescent="0.25">
      <c r="E3996" s="24">
        <f t="shared" ca="1" si="124"/>
        <v>0.19991533761263958</v>
      </c>
      <c r="F3996" s="24">
        <f t="shared" ca="1" si="125"/>
        <v>32.197226279853865</v>
      </c>
    </row>
    <row r="3997" spans="5:6" x14ac:dyDescent="0.25">
      <c r="E3997" s="24">
        <f t="shared" ca="1" si="124"/>
        <v>0.90365375674672521</v>
      </c>
      <c r="F3997" s="24">
        <f t="shared" ca="1" si="125"/>
        <v>2.0261800881255132</v>
      </c>
    </row>
    <row r="3998" spans="5:6" x14ac:dyDescent="0.25">
      <c r="E3998" s="24">
        <f t="shared" ca="1" si="124"/>
        <v>0.90436836576654545</v>
      </c>
      <c r="F3998" s="24">
        <f t="shared" ca="1" si="125"/>
        <v>2.0103703466818996</v>
      </c>
    </row>
    <row r="3999" spans="5:6" x14ac:dyDescent="0.25">
      <c r="E3999" s="24">
        <f t="shared" ca="1" si="124"/>
        <v>0.42713781460457478</v>
      </c>
      <c r="F3999" s="24">
        <f t="shared" ca="1" si="125"/>
        <v>17.012971339919435</v>
      </c>
    </row>
    <row r="4000" spans="5:6" x14ac:dyDescent="0.25">
      <c r="E4000" s="24">
        <f t="shared" ca="1" si="124"/>
        <v>0.98711591448117697</v>
      </c>
      <c r="F4000" s="24">
        <f t="shared" ca="1" si="125"/>
        <v>0.25935610454674729</v>
      </c>
    </row>
    <row r="4001" spans="5:6" x14ac:dyDescent="0.25">
      <c r="E4001" s="24">
        <f t="shared" ca="1" si="124"/>
        <v>0.32172508215163342</v>
      </c>
      <c r="F4001" s="24">
        <f t="shared" ca="1" si="125"/>
        <v>22.681157605101369</v>
      </c>
    </row>
    <row r="4002" spans="5:6" x14ac:dyDescent="0.25">
      <c r="E4002" s="24">
        <f t="shared" ca="1" si="124"/>
        <v>0.13869218455157351</v>
      </c>
      <c r="F4002" s="24">
        <f t="shared" ca="1" si="125"/>
        <v>39.509966022214286</v>
      </c>
    </row>
    <row r="4003" spans="5:6" x14ac:dyDescent="0.25">
      <c r="E4003" s="24">
        <f t="shared" ca="1" si="124"/>
        <v>0.52337854729859523</v>
      </c>
      <c r="F4003" s="24">
        <f t="shared" ca="1" si="125"/>
        <v>12.949005538557135</v>
      </c>
    </row>
    <row r="4004" spans="5:6" x14ac:dyDescent="0.25">
      <c r="E4004" s="24">
        <f t="shared" ca="1" si="124"/>
        <v>0.9444860809687049</v>
      </c>
      <c r="F4004" s="24">
        <f t="shared" ca="1" si="125"/>
        <v>1.1422865816025203</v>
      </c>
    </row>
    <row r="4005" spans="5:6" x14ac:dyDescent="0.25">
      <c r="E4005" s="24">
        <f t="shared" ca="1" si="124"/>
        <v>0.49797285994110563</v>
      </c>
      <c r="F4005" s="24">
        <f t="shared" ca="1" si="125"/>
        <v>13.944194031055794</v>
      </c>
    </row>
    <row r="4006" spans="5:6" x14ac:dyDescent="0.25">
      <c r="E4006" s="24">
        <f t="shared" ca="1" si="124"/>
        <v>0.17488169442889312</v>
      </c>
      <c r="F4006" s="24">
        <f t="shared" ca="1" si="125"/>
        <v>34.87291131012158</v>
      </c>
    </row>
    <row r="4007" spans="5:6" x14ac:dyDescent="0.25">
      <c r="E4007" s="24">
        <f t="shared" ca="1" si="124"/>
        <v>0.52045552502100412</v>
      </c>
      <c r="F4007" s="24">
        <f t="shared" ca="1" si="125"/>
        <v>13.061016824468226</v>
      </c>
    </row>
    <row r="4008" spans="5:6" x14ac:dyDescent="0.25">
      <c r="E4008" s="24">
        <f t="shared" ca="1" si="124"/>
        <v>0.11081774667117816</v>
      </c>
      <c r="F4008" s="24">
        <f t="shared" ca="1" si="125"/>
        <v>43.997366979642436</v>
      </c>
    </row>
    <row r="4009" spans="5:6" x14ac:dyDescent="0.25">
      <c r="E4009" s="24">
        <f t="shared" ca="1" si="124"/>
        <v>0.93974308820630037</v>
      </c>
      <c r="F4009" s="24">
        <f t="shared" ca="1" si="125"/>
        <v>1.2429750298603215</v>
      </c>
    </row>
    <row r="4010" spans="5:6" x14ac:dyDescent="0.25">
      <c r="E4010" s="24">
        <f t="shared" ca="1" si="124"/>
        <v>0.21230053487294176</v>
      </c>
      <c r="F4010" s="24">
        <f t="shared" ca="1" si="125"/>
        <v>30.99504781711487</v>
      </c>
    </row>
    <row r="4011" spans="5:6" x14ac:dyDescent="0.25">
      <c r="E4011" s="24">
        <f t="shared" ca="1" si="124"/>
        <v>0.86152611585394978</v>
      </c>
      <c r="F4011" s="24">
        <f t="shared" ca="1" si="125"/>
        <v>2.9809981815108064</v>
      </c>
    </row>
    <row r="4012" spans="5:6" x14ac:dyDescent="0.25">
      <c r="E4012" s="24">
        <f t="shared" ca="1" si="124"/>
        <v>0.76235071548971656</v>
      </c>
      <c r="F4012" s="24">
        <f t="shared" ca="1" si="125"/>
        <v>5.4269714526572583</v>
      </c>
    </row>
    <row r="4013" spans="5:6" x14ac:dyDescent="0.25">
      <c r="E4013" s="24">
        <f t="shared" ca="1" si="124"/>
        <v>0.98213831147247899</v>
      </c>
      <c r="F4013" s="24">
        <f t="shared" ca="1" si="125"/>
        <v>0.36046267664639003</v>
      </c>
    </row>
    <row r="4014" spans="5:6" x14ac:dyDescent="0.25">
      <c r="E4014" s="24">
        <f t="shared" ca="1" si="124"/>
        <v>1.2671203033627343E-2</v>
      </c>
      <c r="F4014" s="24">
        <f t="shared" ca="1" si="125"/>
        <v>87.368466756097618</v>
      </c>
    </row>
    <row r="4015" spans="5:6" x14ac:dyDescent="0.25">
      <c r="E4015" s="24">
        <f t="shared" ca="1" si="124"/>
        <v>0.77834054360449823</v>
      </c>
      <c r="F4015" s="24">
        <f t="shared" ca="1" si="125"/>
        <v>5.0118226771693548</v>
      </c>
    </row>
    <row r="4016" spans="5:6" x14ac:dyDescent="0.25">
      <c r="E4016" s="24">
        <f t="shared" ca="1" si="124"/>
        <v>0.54751565489178455</v>
      </c>
      <c r="F4016" s="24">
        <f t="shared" ca="1" si="125"/>
        <v>12.047284485812254</v>
      </c>
    </row>
    <row r="4017" spans="5:6" x14ac:dyDescent="0.25">
      <c r="E4017" s="24">
        <f t="shared" ca="1" si="124"/>
        <v>0.10866870816816099</v>
      </c>
      <c r="F4017" s="24">
        <f t="shared" ca="1" si="125"/>
        <v>44.389027992728835</v>
      </c>
    </row>
    <row r="4018" spans="5:6" x14ac:dyDescent="0.25">
      <c r="E4018" s="24">
        <f t="shared" ca="1" si="124"/>
        <v>0.23126204037969356</v>
      </c>
      <c r="F4018" s="24">
        <f t="shared" ca="1" si="125"/>
        <v>29.284076748764662</v>
      </c>
    </row>
    <row r="4019" spans="5:6" x14ac:dyDescent="0.25">
      <c r="E4019" s="24">
        <f t="shared" ca="1" si="124"/>
        <v>0.53958237625312411</v>
      </c>
      <c r="F4019" s="24">
        <f t="shared" ca="1" si="125"/>
        <v>12.339196318867115</v>
      </c>
    </row>
    <row r="4020" spans="5:6" x14ac:dyDescent="0.25">
      <c r="E4020" s="24">
        <f t="shared" ca="1" si="124"/>
        <v>0.98533037226761844</v>
      </c>
      <c r="F4020" s="24">
        <f t="shared" ca="1" si="125"/>
        <v>0.29556581455575509</v>
      </c>
    </row>
    <row r="4021" spans="5:6" x14ac:dyDescent="0.25">
      <c r="E4021" s="24">
        <f t="shared" ca="1" si="124"/>
        <v>0.24936149903479665</v>
      </c>
      <c r="F4021" s="24">
        <f t="shared" ca="1" si="125"/>
        <v>27.777032640248489</v>
      </c>
    </row>
    <row r="4022" spans="5:6" x14ac:dyDescent="0.25">
      <c r="E4022" s="24">
        <f t="shared" ca="1" si="124"/>
        <v>0.97321729304477722</v>
      </c>
      <c r="F4022" s="24">
        <f t="shared" ca="1" si="125"/>
        <v>0.54295797939339396</v>
      </c>
    </row>
    <row r="4023" spans="5:6" x14ac:dyDescent="0.25">
      <c r="E4023" s="24">
        <f t="shared" ca="1" si="124"/>
        <v>0.1416061530522803</v>
      </c>
      <c r="F4023" s="24">
        <f t="shared" ca="1" si="125"/>
        <v>39.094112898151266</v>
      </c>
    </row>
    <row r="4024" spans="5:6" x14ac:dyDescent="0.25">
      <c r="E4024" s="24">
        <f t="shared" ca="1" si="124"/>
        <v>5.4005942404973584E-2</v>
      </c>
      <c r="F4024" s="24">
        <f t="shared" ca="1" si="125"/>
        <v>58.373223878715415</v>
      </c>
    </row>
    <row r="4025" spans="5:6" x14ac:dyDescent="0.25">
      <c r="E4025" s="24">
        <f t="shared" ca="1" si="124"/>
        <v>0.70161860827135181</v>
      </c>
      <c r="F4025" s="24">
        <f t="shared" ca="1" si="125"/>
        <v>7.087306313084583</v>
      </c>
    </row>
    <row r="4026" spans="5:6" x14ac:dyDescent="0.25">
      <c r="E4026" s="24">
        <f t="shared" ca="1" si="124"/>
        <v>0.15719948683645413</v>
      </c>
      <c r="F4026" s="24">
        <f t="shared" ca="1" si="125"/>
        <v>37.004793267830117</v>
      </c>
    </row>
    <row r="4027" spans="5:6" x14ac:dyDescent="0.25">
      <c r="E4027" s="24">
        <f t="shared" ca="1" si="124"/>
        <v>0.36849556699718633</v>
      </c>
      <c r="F4027" s="24">
        <f t="shared" ca="1" si="125"/>
        <v>19.966531945669736</v>
      </c>
    </row>
    <row r="4028" spans="5:6" x14ac:dyDescent="0.25">
      <c r="E4028" s="24">
        <f t="shared" ca="1" si="124"/>
        <v>0.97372445601259516</v>
      </c>
      <c r="F4028" s="24">
        <f t="shared" ca="1" si="125"/>
        <v>0.53253829468459646</v>
      </c>
    </row>
    <row r="4029" spans="5:6" x14ac:dyDescent="0.25">
      <c r="E4029" s="24">
        <f t="shared" ca="1" si="124"/>
        <v>0.85874199898309556</v>
      </c>
      <c r="F4029" s="24">
        <f t="shared" ca="1" si="125"/>
        <v>3.0457350507846912</v>
      </c>
    </row>
    <row r="4030" spans="5:6" x14ac:dyDescent="0.25">
      <c r="E4030" s="24">
        <f t="shared" ca="1" si="124"/>
        <v>0.10207514928889816</v>
      </c>
      <c r="F4030" s="24">
        <f t="shared" ca="1" si="125"/>
        <v>45.640919584726326</v>
      </c>
    </row>
    <row r="4031" spans="5:6" x14ac:dyDescent="0.25">
      <c r="E4031" s="24">
        <f t="shared" ca="1" si="124"/>
        <v>0.24435471780178486</v>
      </c>
      <c r="F4031" s="24">
        <f t="shared" ca="1" si="125"/>
        <v>28.182686957888254</v>
      </c>
    </row>
    <row r="4032" spans="5:6" x14ac:dyDescent="0.25">
      <c r="E4032" s="24">
        <f t="shared" ca="1" si="124"/>
        <v>0.80883689683385251</v>
      </c>
      <c r="F4032" s="24">
        <f t="shared" ca="1" si="125"/>
        <v>4.2431598617124751</v>
      </c>
    </row>
    <row r="4033" spans="5:6" x14ac:dyDescent="0.25">
      <c r="E4033" s="24">
        <f t="shared" ca="1" si="124"/>
        <v>0.15178862055783937</v>
      </c>
      <c r="F4033" s="24">
        <f t="shared" ca="1" si="125"/>
        <v>37.705327604351901</v>
      </c>
    </row>
    <row r="4034" spans="5:6" x14ac:dyDescent="0.25">
      <c r="E4034" s="24">
        <f t="shared" ca="1" si="124"/>
        <v>0.89501735896418033</v>
      </c>
      <c r="F4034" s="24">
        <f t="shared" ca="1" si="125"/>
        <v>2.2182433080933497</v>
      </c>
    </row>
    <row r="4035" spans="5:6" x14ac:dyDescent="0.25">
      <c r="E4035" s="24">
        <f t="shared" ca="1" si="124"/>
        <v>0.3003122757829384</v>
      </c>
      <c r="F4035" s="24">
        <f t="shared" ca="1" si="125"/>
        <v>24.058648528605762</v>
      </c>
    </row>
    <row r="4036" spans="5:6" x14ac:dyDescent="0.25">
      <c r="E4036" s="24">
        <f t="shared" ref="E4036:E4099" ca="1" si="126">RAND()</f>
        <v>0.14176753423976041</v>
      </c>
      <c r="F4036" s="24">
        <f t="shared" ref="F4036:F4099" ca="1" si="127">-LOG(E4036,EXP(1))/$C$3</f>
        <v>39.071332913676457</v>
      </c>
    </row>
    <row r="4037" spans="5:6" x14ac:dyDescent="0.25">
      <c r="E4037" s="24">
        <f t="shared" ca="1" si="126"/>
        <v>0.78899787871103211</v>
      </c>
      <c r="F4037" s="24">
        <f t="shared" ca="1" si="127"/>
        <v>4.7398329343810106</v>
      </c>
    </row>
    <row r="4038" spans="5:6" x14ac:dyDescent="0.25">
      <c r="E4038" s="24">
        <f t="shared" ca="1" si="126"/>
        <v>0.86224692820059134</v>
      </c>
      <c r="F4038" s="24">
        <f t="shared" ca="1" si="127"/>
        <v>2.9642717942142687</v>
      </c>
    </row>
    <row r="4039" spans="5:6" x14ac:dyDescent="0.25">
      <c r="E4039" s="24">
        <f t="shared" ca="1" si="126"/>
        <v>0.39539988071157084</v>
      </c>
      <c r="F4039" s="24">
        <f t="shared" ca="1" si="127"/>
        <v>18.557153398723596</v>
      </c>
    </row>
    <row r="4040" spans="5:6" x14ac:dyDescent="0.25">
      <c r="E4040" s="24">
        <f t="shared" ca="1" si="126"/>
        <v>0.20978980008542825</v>
      </c>
      <c r="F4040" s="24">
        <f t="shared" ca="1" si="127"/>
        <v>31.232984030515681</v>
      </c>
    </row>
    <row r="4041" spans="5:6" x14ac:dyDescent="0.25">
      <c r="E4041" s="24">
        <f t="shared" ca="1" si="126"/>
        <v>7.4922920972345541E-2</v>
      </c>
      <c r="F4041" s="24">
        <f t="shared" ca="1" si="127"/>
        <v>51.825908285624784</v>
      </c>
    </row>
    <row r="4042" spans="5:6" x14ac:dyDescent="0.25">
      <c r="E4042" s="24">
        <f t="shared" ca="1" si="126"/>
        <v>0.6213977487474226</v>
      </c>
      <c r="F4042" s="24">
        <f t="shared" ca="1" si="127"/>
        <v>9.5156780980323674</v>
      </c>
    </row>
    <row r="4043" spans="5:6" x14ac:dyDescent="0.25">
      <c r="E4043" s="24">
        <f t="shared" ca="1" si="126"/>
        <v>0.9532548250807259</v>
      </c>
      <c r="F4043" s="24">
        <f t="shared" ca="1" si="127"/>
        <v>0.95746037082655955</v>
      </c>
    </row>
    <row r="4044" spans="5:6" x14ac:dyDescent="0.25">
      <c r="E4044" s="24">
        <f t="shared" ca="1" si="126"/>
        <v>0.87429172156184898</v>
      </c>
      <c r="F4044" s="24">
        <f t="shared" ca="1" si="127"/>
        <v>2.6868236297441985</v>
      </c>
    </row>
    <row r="4045" spans="5:6" x14ac:dyDescent="0.25">
      <c r="E4045" s="24">
        <f t="shared" ca="1" si="126"/>
        <v>0.7283833008849453</v>
      </c>
      <c r="F4045" s="24">
        <f t="shared" ca="1" si="127"/>
        <v>6.3385571427954694</v>
      </c>
    </row>
    <row r="4046" spans="5:6" x14ac:dyDescent="0.25">
      <c r="E4046" s="24">
        <f t="shared" ca="1" si="126"/>
        <v>0.89494096149331881</v>
      </c>
      <c r="F4046" s="24">
        <f t="shared" ca="1" si="127"/>
        <v>2.219950553899797</v>
      </c>
    </row>
    <row r="4047" spans="5:6" x14ac:dyDescent="0.25">
      <c r="E4047" s="24">
        <f t="shared" ca="1" si="126"/>
        <v>0.55107594922295033</v>
      </c>
      <c r="F4047" s="24">
        <f t="shared" ca="1" si="127"/>
        <v>11.917652808960009</v>
      </c>
    </row>
    <row r="4048" spans="5:6" x14ac:dyDescent="0.25">
      <c r="E4048" s="24">
        <f t="shared" ca="1" si="126"/>
        <v>0.3990196490164365</v>
      </c>
      <c r="F4048" s="24">
        <f t="shared" ca="1" si="127"/>
        <v>18.374892352991434</v>
      </c>
    </row>
    <row r="4049" spans="5:6" x14ac:dyDescent="0.25">
      <c r="E4049" s="24">
        <f t="shared" ca="1" si="126"/>
        <v>0.44111698892617246</v>
      </c>
      <c r="F4049" s="24">
        <f t="shared" ca="1" si="127"/>
        <v>16.368903154086958</v>
      </c>
    </row>
    <row r="4050" spans="5:6" x14ac:dyDescent="0.25">
      <c r="E4050" s="24">
        <f t="shared" ca="1" si="126"/>
        <v>0.39127325087703835</v>
      </c>
      <c r="F4050" s="24">
        <f t="shared" ca="1" si="127"/>
        <v>18.766982234634771</v>
      </c>
    </row>
    <row r="4051" spans="5:6" x14ac:dyDescent="0.25">
      <c r="E4051" s="24">
        <f t="shared" ca="1" si="126"/>
        <v>6.0845084331537902E-2</v>
      </c>
      <c r="F4051" s="24">
        <f t="shared" ca="1" si="127"/>
        <v>55.988484923765753</v>
      </c>
    </row>
    <row r="4052" spans="5:6" x14ac:dyDescent="0.25">
      <c r="E4052" s="24">
        <f t="shared" ca="1" si="126"/>
        <v>0.7871483379311397</v>
      </c>
      <c r="F4052" s="24">
        <f t="shared" ca="1" si="127"/>
        <v>4.7867712605161152</v>
      </c>
    </row>
    <row r="4053" spans="5:6" x14ac:dyDescent="0.25">
      <c r="E4053" s="24">
        <f t="shared" ca="1" si="126"/>
        <v>0.88143612944600258</v>
      </c>
      <c r="F4053" s="24">
        <f t="shared" ca="1" si="127"/>
        <v>2.5240547287726827</v>
      </c>
    </row>
    <row r="4054" spans="5:6" x14ac:dyDescent="0.25">
      <c r="E4054" s="24">
        <f t="shared" ca="1" si="126"/>
        <v>0.98648502862520149</v>
      </c>
      <c r="F4054" s="24">
        <f t="shared" ca="1" si="127"/>
        <v>0.27214259777716304</v>
      </c>
    </row>
    <row r="4055" spans="5:6" x14ac:dyDescent="0.25">
      <c r="E4055" s="24">
        <f t="shared" ca="1" si="126"/>
        <v>0.57085838739609529</v>
      </c>
      <c r="F4055" s="24">
        <f t="shared" ca="1" si="127"/>
        <v>11.212282162961852</v>
      </c>
    </row>
    <row r="4056" spans="5:6" x14ac:dyDescent="0.25">
      <c r="E4056" s="24">
        <f t="shared" ca="1" si="126"/>
        <v>0.38810631300877896</v>
      </c>
      <c r="F4056" s="24">
        <f t="shared" ca="1" si="127"/>
        <v>18.929519485815486</v>
      </c>
    </row>
    <row r="4057" spans="5:6" x14ac:dyDescent="0.25">
      <c r="E4057" s="24">
        <f t="shared" ca="1" si="126"/>
        <v>0.99922881164018285</v>
      </c>
      <c r="F4057" s="24">
        <f t="shared" ca="1" si="127"/>
        <v>1.5429717570642543E-2</v>
      </c>
    </row>
    <row r="4058" spans="5:6" x14ac:dyDescent="0.25">
      <c r="E4058" s="24">
        <f t="shared" ca="1" si="126"/>
        <v>0.63685628872413791</v>
      </c>
      <c r="F4058" s="24">
        <f t="shared" ca="1" si="127"/>
        <v>9.0242251052290623</v>
      </c>
    </row>
    <row r="4059" spans="5:6" x14ac:dyDescent="0.25">
      <c r="E4059" s="24">
        <f t="shared" ca="1" si="126"/>
        <v>0.97681250149483956</v>
      </c>
      <c r="F4059" s="24">
        <f t="shared" ca="1" si="127"/>
        <v>0.46921115698801535</v>
      </c>
    </row>
    <row r="4060" spans="5:6" x14ac:dyDescent="0.25">
      <c r="E4060" s="24">
        <f t="shared" ca="1" si="126"/>
        <v>0.82444037819365912</v>
      </c>
      <c r="F4060" s="24">
        <f t="shared" ca="1" si="127"/>
        <v>3.8610090455842032</v>
      </c>
    </row>
    <row r="4061" spans="5:6" x14ac:dyDescent="0.25">
      <c r="E4061" s="24">
        <f t="shared" ca="1" si="126"/>
        <v>3.5401246684402476E-2</v>
      </c>
      <c r="F4061" s="24">
        <f t="shared" ca="1" si="127"/>
        <v>66.820164847779964</v>
      </c>
    </row>
    <row r="4062" spans="5:6" x14ac:dyDescent="0.25">
      <c r="E4062" s="24">
        <f t="shared" ca="1" si="126"/>
        <v>0.28810215320495736</v>
      </c>
      <c r="F4062" s="24">
        <f t="shared" ca="1" si="127"/>
        <v>24.888803262171088</v>
      </c>
    </row>
    <row r="4063" spans="5:6" x14ac:dyDescent="0.25">
      <c r="E4063" s="24">
        <f t="shared" ca="1" si="126"/>
        <v>0.99126982755485971</v>
      </c>
      <c r="F4063" s="24">
        <f t="shared" ca="1" si="127"/>
        <v>0.17537007311432268</v>
      </c>
    </row>
    <row r="4064" spans="5:6" x14ac:dyDescent="0.25">
      <c r="E4064" s="24">
        <f t="shared" ca="1" si="126"/>
        <v>0.72856984844891837</v>
      </c>
      <c r="F4064" s="24">
        <f t="shared" ca="1" si="127"/>
        <v>6.333435562459746</v>
      </c>
    </row>
    <row r="4065" spans="5:6" x14ac:dyDescent="0.25">
      <c r="E4065" s="24">
        <f t="shared" ca="1" si="126"/>
        <v>0.77926579794898887</v>
      </c>
      <c r="F4065" s="24">
        <f t="shared" ca="1" si="127"/>
        <v>4.9880617453180536</v>
      </c>
    </row>
    <row r="4066" spans="5:6" x14ac:dyDescent="0.25">
      <c r="E4066" s="24">
        <f t="shared" ca="1" si="126"/>
        <v>0.50860936120946909</v>
      </c>
      <c r="F4066" s="24">
        <f t="shared" ca="1" si="127"/>
        <v>13.521500406499749</v>
      </c>
    </row>
    <row r="4067" spans="5:6" x14ac:dyDescent="0.25">
      <c r="E4067" s="24">
        <f t="shared" ca="1" si="126"/>
        <v>4.3658770933303059E-2</v>
      </c>
      <c r="F4067" s="24">
        <f t="shared" ca="1" si="127"/>
        <v>62.627021582400047</v>
      </c>
    </row>
    <row r="4068" spans="5:6" x14ac:dyDescent="0.25">
      <c r="E4068" s="24">
        <f t="shared" ca="1" si="126"/>
        <v>0.22052387609592583</v>
      </c>
      <c r="F4068" s="24">
        <f t="shared" ca="1" si="127"/>
        <v>30.23498616686182</v>
      </c>
    </row>
    <row r="4069" spans="5:6" x14ac:dyDescent="0.25">
      <c r="E4069" s="24">
        <f t="shared" ca="1" si="126"/>
        <v>0.6532344348785909</v>
      </c>
      <c r="F4069" s="24">
        <f t="shared" ca="1" si="127"/>
        <v>8.5163840413978775</v>
      </c>
    </row>
    <row r="4070" spans="5:6" x14ac:dyDescent="0.25">
      <c r="E4070" s="24">
        <f t="shared" ca="1" si="126"/>
        <v>7.6640178327019415E-2</v>
      </c>
      <c r="F4070" s="24">
        <f t="shared" ca="1" si="127"/>
        <v>51.372676370166225</v>
      </c>
    </row>
    <row r="4071" spans="5:6" x14ac:dyDescent="0.25">
      <c r="E4071" s="24">
        <f t="shared" ca="1" si="126"/>
        <v>0.14710154396147657</v>
      </c>
      <c r="F4071" s="24">
        <f t="shared" ca="1" si="127"/>
        <v>38.332643108613333</v>
      </c>
    </row>
    <row r="4072" spans="5:6" x14ac:dyDescent="0.25">
      <c r="E4072" s="24">
        <f t="shared" ca="1" si="126"/>
        <v>0.56860901592934865</v>
      </c>
      <c r="F4072" s="24">
        <f t="shared" ca="1" si="127"/>
        <v>11.291244470511593</v>
      </c>
    </row>
    <row r="4073" spans="5:6" x14ac:dyDescent="0.25">
      <c r="E4073" s="24">
        <f t="shared" ca="1" si="126"/>
        <v>0.97400416565901116</v>
      </c>
      <c r="F4073" s="24">
        <f t="shared" ca="1" si="127"/>
        <v>0.52679396982893389</v>
      </c>
    </row>
    <row r="4074" spans="5:6" x14ac:dyDescent="0.25">
      <c r="E4074" s="24">
        <f t="shared" ca="1" si="126"/>
        <v>7.1855070108672425E-2</v>
      </c>
      <c r="F4074" s="24">
        <f t="shared" ca="1" si="127"/>
        <v>52.662082075197937</v>
      </c>
    </row>
    <row r="4075" spans="5:6" x14ac:dyDescent="0.25">
      <c r="E4075" s="24">
        <f t="shared" ca="1" si="126"/>
        <v>0.7279507836624608</v>
      </c>
      <c r="F4075" s="24">
        <f t="shared" ca="1" si="127"/>
        <v>6.3504367586003934</v>
      </c>
    </row>
    <row r="4076" spans="5:6" x14ac:dyDescent="0.25">
      <c r="E4076" s="24">
        <f t="shared" ca="1" si="126"/>
        <v>0.37609079765763698</v>
      </c>
      <c r="F4076" s="24">
        <f t="shared" ca="1" si="127"/>
        <v>19.558493632251754</v>
      </c>
    </row>
    <row r="4077" spans="5:6" x14ac:dyDescent="0.25">
      <c r="E4077" s="24">
        <f t="shared" ca="1" si="126"/>
        <v>0.39977483224953747</v>
      </c>
      <c r="F4077" s="24">
        <f t="shared" ca="1" si="127"/>
        <v>18.337076194978149</v>
      </c>
    </row>
    <row r="4078" spans="5:6" x14ac:dyDescent="0.25">
      <c r="E4078" s="24">
        <f t="shared" ca="1" si="126"/>
        <v>0.62656039340508651</v>
      </c>
      <c r="F4078" s="24">
        <f t="shared" ca="1" si="127"/>
        <v>9.3502022239859137</v>
      </c>
    </row>
    <row r="4079" spans="5:6" x14ac:dyDescent="0.25">
      <c r="E4079" s="24">
        <f t="shared" ca="1" si="126"/>
        <v>9.3494930545182209E-2</v>
      </c>
      <c r="F4079" s="24">
        <f t="shared" ca="1" si="127"/>
        <v>47.396961258509812</v>
      </c>
    </row>
    <row r="4080" spans="5:6" x14ac:dyDescent="0.25">
      <c r="E4080" s="24">
        <f t="shared" ca="1" si="126"/>
        <v>0.12600463144709428</v>
      </c>
      <c r="F4080" s="24">
        <f t="shared" ca="1" si="127"/>
        <v>41.42873230379157</v>
      </c>
    </row>
    <row r="4081" spans="5:6" x14ac:dyDescent="0.25">
      <c r="E4081" s="24">
        <f t="shared" ca="1" si="126"/>
        <v>0.24128976526525736</v>
      </c>
      <c r="F4081" s="24">
        <f t="shared" ca="1" si="127"/>
        <v>28.435134444619521</v>
      </c>
    </row>
    <row r="4082" spans="5:6" x14ac:dyDescent="0.25">
      <c r="E4082" s="24">
        <f t="shared" ca="1" si="126"/>
        <v>0.50080328068550883</v>
      </c>
      <c r="F4082" s="24">
        <f t="shared" ca="1" si="127"/>
        <v>13.830838166562218</v>
      </c>
    </row>
    <row r="4083" spans="5:6" x14ac:dyDescent="0.25">
      <c r="E4083" s="24">
        <f t="shared" ca="1" si="126"/>
        <v>0.55362633724416666</v>
      </c>
      <c r="F4083" s="24">
        <f t="shared" ca="1" si="127"/>
        <v>11.825306026171235</v>
      </c>
    </row>
    <row r="4084" spans="5:6" x14ac:dyDescent="0.25">
      <c r="E4084" s="24">
        <f t="shared" ca="1" si="126"/>
        <v>0.18217594782960977</v>
      </c>
      <c r="F4084" s="24">
        <f t="shared" ca="1" si="127"/>
        <v>34.055646251741393</v>
      </c>
    </row>
    <row r="4085" spans="5:6" x14ac:dyDescent="0.25">
      <c r="E4085" s="24">
        <f t="shared" ca="1" si="126"/>
        <v>0.95809553492169353</v>
      </c>
      <c r="F4085" s="24">
        <f t="shared" ca="1" si="127"/>
        <v>0.85615565366015745</v>
      </c>
    </row>
    <row r="4086" spans="5:6" x14ac:dyDescent="0.25">
      <c r="E4086" s="24">
        <f t="shared" ca="1" si="126"/>
        <v>5.0689519994984278E-2</v>
      </c>
      <c r="F4086" s="24">
        <f t="shared" ca="1" si="127"/>
        <v>59.64072191930002</v>
      </c>
    </row>
    <row r="4087" spans="5:6" x14ac:dyDescent="0.25">
      <c r="E4087" s="24">
        <f t="shared" ca="1" si="126"/>
        <v>0.1408890148725539</v>
      </c>
      <c r="F4087" s="24">
        <f t="shared" ca="1" si="127"/>
        <v>39.195656542315213</v>
      </c>
    </row>
    <row r="4088" spans="5:6" x14ac:dyDescent="0.25">
      <c r="E4088" s="24">
        <f t="shared" ca="1" si="126"/>
        <v>0.12456300507170537</v>
      </c>
      <c r="F4088" s="24">
        <f t="shared" ca="1" si="127"/>
        <v>41.658872525040444</v>
      </c>
    </row>
    <row r="4089" spans="5:6" x14ac:dyDescent="0.25">
      <c r="E4089" s="24">
        <f t="shared" ca="1" si="126"/>
        <v>0.23972972161946782</v>
      </c>
      <c r="F4089" s="24">
        <f t="shared" ca="1" si="127"/>
        <v>28.564863003071849</v>
      </c>
    </row>
    <row r="4090" spans="5:6" x14ac:dyDescent="0.25">
      <c r="E4090" s="24">
        <f t="shared" ca="1" si="126"/>
        <v>0.14595261954015348</v>
      </c>
      <c r="F4090" s="24">
        <f t="shared" ca="1" si="127"/>
        <v>38.489464672811792</v>
      </c>
    </row>
    <row r="4091" spans="5:6" x14ac:dyDescent="0.25">
      <c r="E4091" s="24">
        <f t="shared" ca="1" si="126"/>
        <v>0.33787683164218363</v>
      </c>
      <c r="F4091" s="24">
        <f t="shared" ca="1" si="127"/>
        <v>21.701477066713455</v>
      </c>
    </row>
    <row r="4092" spans="5:6" x14ac:dyDescent="0.25">
      <c r="E4092" s="24">
        <f t="shared" ca="1" si="126"/>
        <v>0.81718286864855927</v>
      </c>
      <c r="F4092" s="24">
        <f t="shared" ca="1" si="127"/>
        <v>4.037847594660076</v>
      </c>
    </row>
    <row r="4093" spans="5:6" x14ac:dyDescent="0.25">
      <c r="E4093" s="24">
        <f t="shared" ca="1" si="126"/>
        <v>0.42546641721585077</v>
      </c>
      <c r="F4093" s="24">
        <f t="shared" ca="1" si="127"/>
        <v>17.091385190912934</v>
      </c>
    </row>
    <row r="4094" spans="5:6" x14ac:dyDescent="0.25">
      <c r="E4094" s="24">
        <f t="shared" ca="1" si="126"/>
        <v>0.86813535090774308</v>
      </c>
      <c r="F4094" s="24">
        <f t="shared" ca="1" si="127"/>
        <v>2.8281528450550808</v>
      </c>
    </row>
    <row r="4095" spans="5:6" x14ac:dyDescent="0.25">
      <c r="E4095" s="24">
        <f t="shared" ca="1" si="126"/>
        <v>0.14525037795657658</v>
      </c>
      <c r="F4095" s="24">
        <f t="shared" ca="1" si="127"/>
        <v>38.585925622856394</v>
      </c>
    </row>
    <row r="4096" spans="5:6" x14ac:dyDescent="0.25">
      <c r="E4096" s="24">
        <f t="shared" ca="1" si="126"/>
        <v>0.74523181277579176</v>
      </c>
      <c r="F4096" s="24">
        <f t="shared" ca="1" si="127"/>
        <v>5.8811990182780933</v>
      </c>
    </row>
    <row r="4097" spans="5:6" x14ac:dyDescent="0.25">
      <c r="E4097" s="24">
        <f t="shared" ca="1" si="126"/>
        <v>0.70393091576175892</v>
      </c>
      <c r="F4097" s="24">
        <f t="shared" ca="1" si="127"/>
        <v>7.0215011731897397</v>
      </c>
    </row>
    <row r="4098" spans="5:6" x14ac:dyDescent="0.25">
      <c r="E4098" s="24">
        <f t="shared" ca="1" si="126"/>
        <v>0.19707382995467204</v>
      </c>
      <c r="F4098" s="24">
        <f t="shared" ca="1" si="127"/>
        <v>32.483536982197485</v>
      </c>
    </row>
    <row r="4099" spans="5:6" x14ac:dyDescent="0.25">
      <c r="E4099" s="24">
        <f t="shared" ca="1" si="126"/>
        <v>0.55483871150199404</v>
      </c>
      <c r="F4099" s="24">
        <f t="shared" ca="1" si="127"/>
        <v>11.781556347545225</v>
      </c>
    </row>
    <row r="4100" spans="5:6" x14ac:dyDescent="0.25">
      <c r="E4100" s="24">
        <f t="shared" ref="E4100:E4163" ca="1" si="128">RAND()</f>
        <v>0.41220002474263184</v>
      </c>
      <c r="F4100" s="24">
        <f t="shared" ref="F4100:F4163" ca="1" si="129">-LOG(E4100,EXP(1))/$C$3</f>
        <v>17.724931009999743</v>
      </c>
    </row>
    <row r="4101" spans="5:6" x14ac:dyDescent="0.25">
      <c r="E4101" s="24">
        <f t="shared" ca="1" si="128"/>
        <v>0.2989098058514863</v>
      </c>
      <c r="F4101" s="24">
        <f t="shared" ca="1" si="129"/>
        <v>24.152268075367669</v>
      </c>
    </row>
    <row r="4102" spans="5:6" x14ac:dyDescent="0.25">
      <c r="E4102" s="24">
        <f t="shared" ca="1" si="128"/>
        <v>0.61169176755584997</v>
      </c>
      <c r="F4102" s="24">
        <f t="shared" ca="1" si="129"/>
        <v>9.8305354225503319</v>
      </c>
    </row>
    <row r="4103" spans="5:6" x14ac:dyDescent="0.25">
      <c r="E4103" s="24">
        <f t="shared" ca="1" si="128"/>
        <v>0.74077769100653346</v>
      </c>
      <c r="F4103" s="24">
        <f t="shared" ca="1" si="129"/>
        <v>6.0010942167125263</v>
      </c>
    </row>
    <row r="4104" spans="5:6" x14ac:dyDescent="0.25">
      <c r="E4104" s="24">
        <f t="shared" ca="1" si="128"/>
        <v>0.4827587568298557</v>
      </c>
      <c r="F4104" s="24">
        <f t="shared" ca="1" si="129"/>
        <v>14.564764367331081</v>
      </c>
    </row>
    <row r="4105" spans="5:6" x14ac:dyDescent="0.25">
      <c r="E4105" s="24">
        <f t="shared" ca="1" si="128"/>
        <v>8.3851151819670178E-2</v>
      </c>
      <c r="F4105" s="24">
        <f t="shared" ca="1" si="129"/>
        <v>49.574241082771401</v>
      </c>
    </row>
    <row r="4106" spans="5:6" x14ac:dyDescent="0.25">
      <c r="E4106" s="24">
        <f t="shared" ca="1" si="128"/>
        <v>0.1537060888623154</v>
      </c>
      <c r="F4106" s="24">
        <f t="shared" ca="1" si="129"/>
        <v>37.454260279654441</v>
      </c>
    </row>
    <row r="4107" spans="5:6" x14ac:dyDescent="0.25">
      <c r="E4107" s="24">
        <f t="shared" ca="1" si="128"/>
        <v>6.8401635775172775E-2</v>
      </c>
      <c r="F4107" s="24">
        <f t="shared" ca="1" si="129"/>
        <v>53.647170795957607</v>
      </c>
    </row>
    <row r="4108" spans="5:6" x14ac:dyDescent="0.25">
      <c r="E4108" s="24">
        <f t="shared" ca="1" si="128"/>
        <v>0.24387647524177247</v>
      </c>
      <c r="F4108" s="24">
        <f t="shared" ca="1" si="129"/>
        <v>28.221868617707177</v>
      </c>
    </row>
    <row r="4109" spans="5:6" x14ac:dyDescent="0.25">
      <c r="E4109" s="24">
        <f t="shared" ca="1" si="128"/>
        <v>0.39667675093010557</v>
      </c>
      <c r="F4109" s="24">
        <f t="shared" ca="1" si="129"/>
        <v>18.492671187098939</v>
      </c>
    </row>
    <row r="4110" spans="5:6" x14ac:dyDescent="0.25">
      <c r="E4110" s="24">
        <f t="shared" ca="1" si="128"/>
        <v>0.34494481538898936</v>
      </c>
      <c r="F4110" s="24">
        <f t="shared" ca="1" si="129"/>
        <v>21.287416602784788</v>
      </c>
    </row>
    <row r="4111" spans="5:6" x14ac:dyDescent="0.25">
      <c r="E4111" s="24">
        <f t="shared" ca="1" si="128"/>
        <v>1.8465061203790656E-2</v>
      </c>
      <c r="F4111" s="24">
        <f t="shared" ca="1" si="129"/>
        <v>79.837498321985223</v>
      </c>
    </row>
    <row r="4112" spans="5:6" x14ac:dyDescent="0.25">
      <c r="E4112" s="24">
        <f t="shared" ca="1" si="128"/>
        <v>0.9459104385799979</v>
      </c>
      <c r="F4112" s="24">
        <f t="shared" ca="1" si="129"/>
        <v>1.1121477643521083</v>
      </c>
    </row>
    <row r="4113" spans="5:6" x14ac:dyDescent="0.25">
      <c r="E4113" s="24">
        <f t="shared" ca="1" si="128"/>
        <v>0.54273279170229416</v>
      </c>
      <c r="F4113" s="24">
        <f t="shared" ca="1" si="129"/>
        <v>12.222763529597245</v>
      </c>
    </row>
    <row r="4114" spans="5:6" x14ac:dyDescent="0.25">
      <c r="E4114" s="24">
        <f t="shared" ca="1" si="128"/>
        <v>0.89688604923207593</v>
      </c>
      <c r="F4114" s="24">
        <f t="shared" ca="1" si="129"/>
        <v>2.1765292081753738</v>
      </c>
    </row>
    <row r="4115" spans="5:6" x14ac:dyDescent="0.25">
      <c r="E4115" s="24">
        <f t="shared" ca="1" si="128"/>
        <v>0.24112861276921949</v>
      </c>
      <c r="F4115" s="24">
        <f t="shared" ca="1" si="129"/>
        <v>28.448496497921784</v>
      </c>
    </row>
    <row r="4116" spans="5:6" x14ac:dyDescent="0.25">
      <c r="E4116" s="24">
        <f t="shared" ca="1" si="128"/>
        <v>0.27760546844938128</v>
      </c>
      <c r="F4116" s="24">
        <f t="shared" ca="1" si="129"/>
        <v>25.631087030367244</v>
      </c>
    </row>
    <row r="4117" spans="5:6" x14ac:dyDescent="0.25">
      <c r="E4117" s="24">
        <f t="shared" ca="1" si="128"/>
        <v>7.8460746006542181E-2</v>
      </c>
      <c r="F4117" s="24">
        <f t="shared" ca="1" si="129"/>
        <v>50.903136602659615</v>
      </c>
    </row>
    <row r="4118" spans="5:6" x14ac:dyDescent="0.25">
      <c r="E4118" s="24">
        <f t="shared" ca="1" si="128"/>
        <v>0.10392982879914936</v>
      </c>
      <c r="F4118" s="24">
        <f t="shared" ca="1" si="129"/>
        <v>45.280786613078575</v>
      </c>
    </row>
    <row r="4119" spans="5:6" x14ac:dyDescent="0.25">
      <c r="E4119" s="24">
        <f t="shared" ca="1" si="128"/>
        <v>0.10372656421745441</v>
      </c>
      <c r="F4119" s="24">
        <f t="shared" ca="1" si="129"/>
        <v>45.319940648966686</v>
      </c>
    </row>
    <row r="4120" spans="5:6" x14ac:dyDescent="0.25">
      <c r="E4120" s="24">
        <f t="shared" ca="1" si="128"/>
        <v>0.88960722384835422</v>
      </c>
      <c r="F4120" s="24">
        <f t="shared" ca="1" si="129"/>
        <v>2.3395047037131369</v>
      </c>
    </row>
    <row r="4121" spans="5:6" x14ac:dyDescent="0.25">
      <c r="E4121" s="24">
        <f t="shared" ca="1" si="128"/>
        <v>0.18781848990110361</v>
      </c>
      <c r="F4121" s="24">
        <f t="shared" ca="1" si="129"/>
        <v>33.445585235538701</v>
      </c>
    </row>
    <row r="4122" spans="5:6" x14ac:dyDescent="0.25">
      <c r="E4122" s="24">
        <f t="shared" ca="1" si="128"/>
        <v>0.36982007922112781</v>
      </c>
      <c r="F4122" s="24">
        <f t="shared" ca="1" si="129"/>
        <v>19.894773279759015</v>
      </c>
    </row>
    <row r="4123" spans="5:6" x14ac:dyDescent="0.25">
      <c r="E4123" s="24">
        <f t="shared" ca="1" si="128"/>
        <v>0.45728727515134526</v>
      </c>
      <c r="F4123" s="24">
        <f t="shared" ca="1" si="129"/>
        <v>15.648869494930191</v>
      </c>
    </row>
    <row r="4124" spans="5:6" x14ac:dyDescent="0.25">
      <c r="E4124" s="24">
        <f t="shared" ca="1" si="128"/>
        <v>0.19974739437481437</v>
      </c>
      <c r="F4124" s="24">
        <f t="shared" ca="1" si="129"/>
        <v>32.214034777045995</v>
      </c>
    </row>
    <row r="4125" spans="5:6" x14ac:dyDescent="0.25">
      <c r="E4125" s="24">
        <f t="shared" ca="1" si="128"/>
        <v>0.80349912223777009</v>
      </c>
      <c r="F4125" s="24">
        <f t="shared" ca="1" si="129"/>
        <v>4.3755837245720262</v>
      </c>
    </row>
    <row r="4126" spans="5:6" x14ac:dyDescent="0.25">
      <c r="E4126" s="24">
        <f t="shared" ca="1" si="128"/>
        <v>0.62313408337727261</v>
      </c>
      <c r="F4126" s="24">
        <f t="shared" ca="1" si="129"/>
        <v>9.4598712247447683</v>
      </c>
    </row>
    <row r="4127" spans="5:6" x14ac:dyDescent="0.25">
      <c r="E4127" s="24">
        <f t="shared" ca="1" si="128"/>
        <v>0.75079838595465664</v>
      </c>
      <c r="F4127" s="24">
        <f t="shared" ca="1" si="129"/>
        <v>5.732362480789333</v>
      </c>
    </row>
    <row r="4128" spans="5:6" x14ac:dyDescent="0.25">
      <c r="E4128" s="24">
        <f t="shared" ca="1" si="128"/>
        <v>0.21195791733156932</v>
      </c>
      <c r="F4128" s="24">
        <f t="shared" ca="1" si="129"/>
        <v>31.027350543349161</v>
      </c>
    </row>
    <row r="4129" spans="5:6" x14ac:dyDescent="0.25">
      <c r="E4129" s="24">
        <f t="shared" ca="1" si="128"/>
        <v>0.69222590869565326</v>
      </c>
      <c r="F4129" s="24">
        <f t="shared" ca="1" si="129"/>
        <v>7.3568583797498865</v>
      </c>
    </row>
    <row r="4130" spans="5:6" x14ac:dyDescent="0.25">
      <c r="E4130" s="24">
        <f t="shared" ca="1" si="128"/>
        <v>9.5405626935876509E-2</v>
      </c>
      <c r="F4130" s="24">
        <f t="shared" ca="1" si="129"/>
        <v>46.992354394218822</v>
      </c>
    </row>
    <row r="4131" spans="5:6" x14ac:dyDescent="0.25">
      <c r="E4131" s="24">
        <f t="shared" ca="1" si="128"/>
        <v>0.21906671654967624</v>
      </c>
      <c r="F4131" s="24">
        <f t="shared" ca="1" si="129"/>
        <v>30.367579075603548</v>
      </c>
    </row>
    <row r="4132" spans="5:6" x14ac:dyDescent="0.25">
      <c r="E4132" s="24">
        <f t="shared" ca="1" si="128"/>
        <v>0.50964121609185142</v>
      </c>
      <c r="F4132" s="24">
        <f t="shared" ca="1" si="129"/>
        <v>13.48096597387233</v>
      </c>
    </row>
    <row r="4133" spans="5:6" x14ac:dyDescent="0.25">
      <c r="E4133" s="24">
        <f t="shared" ca="1" si="128"/>
        <v>8.1102289352292578E-2</v>
      </c>
      <c r="F4133" s="24">
        <f t="shared" ca="1" si="129"/>
        <v>50.240881790019237</v>
      </c>
    </row>
    <row r="4134" spans="5:6" x14ac:dyDescent="0.25">
      <c r="E4134" s="24">
        <f t="shared" ca="1" si="128"/>
        <v>0.58232647189597508</v>
      </c>
      <c r="F4134" s="24">
        <f t="shared" ca="1" si="129"/>
        <v>10.814480804969994</v>
      </c>
    </row>
    <row r="4135" spans="5:6" x14ac:dyDescent="0.25">
      <c r="E4135" s="24">
        <f t="shared" ca="1" si="128"/>
        <v>0.87779597865214853</v>
      </c>
      <c r="F4135" s="24">
        <f t="shared" ca="1" si="129"/>
        <v>2.6068216580976102</v>
      </c>
    </row>
    <row r="4136" spans="5:6" x14ac:dyDescent="0.25">
      <c r="E4136" s="24">
        <f t="shared" ca="1" si="128"/>
        <v>0.86211360244594093</v>
      </c>
      <c r="F4136" s="24">
        <f t="shared" ca="1" si="129"/>
        <v>2.9673645524291903</v>
      </c>
    </row>
    <row r="4137" spans="5:6" x14ac:dyDescent="0.25">
      <c r="E4137" s="24">
        <f t="shared" ca="1" si="128"/>
        <v>0.24623154406424275</v>
      </c>
      <c r="F4137" s="24">
        <f t="shared" ca="1" si="129"/>
        <v>28.029658994022871</v>
      </c>
    </row>
    <row r="4138" spans="5:6" x14ac:dyDescent="0.25">
      <c r="E4138" s="24">
        <f t="shared" ca="1" si="128"/>
        <v>0.54410971159145649</v>
      </c>
      <c r="F4138" s="24">
        <f t="shared" ca="1" si="129"/>
        <v>12.172087534808385</v>
      </c>
    </row>
    <row r="4139" spans="5:6" x14ac:dyDescent="0.25">
      <c r="E4139" s="24">
        <f t="shared" ca="1" si="128"/>
        <v>0.42543563074508461</v>
      </c>
      <c r="F4139" s="24">
        <f t="shared" ca="1" si="129"/>
        <v>17.092832430150558</v>
      </c>
    </row>
    <row r="4140" spans="5:6" x14ac:dyDescent="0.25">
      <c r="E4140" s="24">
        <f t="shared" ca="1" si="128"/>
        <v>0.35065012990686661</v>
      </c>
      <c r="F4140" s="24">
        <f t="shared" ca="1" si="129"/>
        <v>20.959326670496683</v>
      </c>
    </row>
    <row r="4141" spans="5:6" x14ac:dyDescent="0.25">
      <c r="E4141" s="24">
        <f t="shared" ca="1" si="128"/>
        <v>0.92077898686647786</v>
      </c>
      <c r="F4141" s="24">
        <f t="shared" ca="1" si="129"/>
        <v>1.6507048470690202</v>
      </c>
    </row>
    <row r="4142" spans="5:6" x14ac:dyDescent="0.25">
      <c r="E4142" s="24">
        <f t="shared" ca="1" si="128"/>
        <v>0.4357801730789399</v>
      </c>
      <c r="F4142" s="24">
        <f t="shared" ca="1" si="129"/>
        <v>16.612347059312626</v>
      </c>
    </row>
    <row r="4143" spans="5:6" x14ac:dyDescent="0.25">
      <c r="E4143" s="24">
        <f t="shared" ca="1" si="128"/>
        <v>0.75436208273738281</v>
      </c>
      <c r="F4143" s="24">
        <f t="shared" ca="1" si="129"/>
        <v>5.63765620817661</v>
      </c>
    </row>
    <row r="4144" spans="5:6" x14ac:dyDescent="0.25">
      <c r="E4144" s="24">
        <f t="shared" ca="1" si="128"/>
        <v>0.42244000737960219</v>
      </c>
      <c r="F4144" s="24">
        <f t="shared" ca="1" si="129"/>
        <v>17.234156732697372</v>
      </c>
    </row>
    <row r="4145" spans="5:6" x14ac:dyDescent="0.25">
      <c r="E4145" s="24">
        <f t="shared" ca="1" si="128"/>
        <v>0.11384386441827843</v>
      </c>
      <c r="F4145" s="24">
        <f t="shared" ca="1" si="129"/>
        <v>43.458547594543298</v>
      </c>
    </row>
    <row r="4146" spans="5:6" x14ac:dyDescent="0.25">
      <c r="E4146" s="24">
        <f t="shared" ca="1" si="128"/>
        <v>0.76477436422223577</v>
      </c>
      <c r="F4146" s="24">
        <f t="shared" ca="1" si="129"/>
        <v>5.3634887478127213</v>
      </c>
    </row>
    <row r="4147" spans="5:6" x14ac:dyDescent="0.25">
      <c r="E4147" s="24">
        <f t="shared" ca="1" si="128"/>
        <v>2.731070189321172E-2</v>
      </c>
      <c r="F4147" s="24">
        <f t="shared" ca="1" si="129"/>
        <v>72.009532857340048</v>
      </c>
    </row>
    <row r="4148" spans="5:6" x14ac:dyDescent="0.25">
      <c r="E4148" s="24">
        <f t="shared" ca="1" si="128"/>
        <v>0.52986901847697609</v>
      </c>
      <c r="F4148" s="24">
        <f t="shared" ca="1" si="129"/>
        <v>12.702508758558901</v>
      </c>
    </row>
    <row r="4149" spans="5:6" x14ac:dyDescent="0.25">
      <c r="E4149" s="24">
        <f t="shared" ca="1" si="128"/>
        <v>0.70537121840995232</v>
      </c>
      <c r="F4149" s="24">
        <f t="shared" ca="1" si="129"/>
        <v>6.9806212762613216</v>
      </c>
    </row>
    <row r="4150" spans="5:6" x14ac:dyDescent="0.25">
      <c r="E4150" s="24">
        <f t="shared" ca="1" si="128"/>
        <v>0.13755172484701883</v>
      </c>
      <c r="F4150" s="24">
        <f t="shared" ca="1" si="129"/>
        <v>39.675105038162833</v>
      </c>
    </row>
    <row r="4151" spans="5:6" x14ac:dyDescent="0.25">
      <c r="E4151" s="24">
        <f t="shared" ca="1" si="128"/>
        <v>0.11622908815566979</v>
      </c>
      <c r="F4151" s="24">
        <f t="shared" ca="1" si="129"/>
        <v>43.043842750583927</v>
      </c>
    </row>
    <row r="4152" spans="5:6" x14ac:dyDescent="0.25">
      <c r="E4152" s="24">
        <f t="shared" ca="1" si="128"/>
        <v>0.91239509775665206</v>
      </c>
      <c r="F4152" s="24">
        <f t="shared" ca="1" si="129"/>
        <v>1.83364322993255</v>
      </c>
    </row>
    <row r="4153" spans="5:6" x14ac:dyDescent="0.25">
      <c r="E4153" s="24">
        <f t="shared" ca="1" si="128"/>
        <v>2.7516125268573943E-2</v>
      </c>
      <c r="F4153" s="24">
        <f t="shared" ca="1" si="129"/>
        <v>71.85966145513261</v>
      </c>
    </row>
    <row r="4154" spans="5:6" x14ac:dyDescent="0.25">
      <c r="E4154" s="24">
        <f t="shared" ca="1" si="128"/>
        <v>0.84081021269289091</v>
      </c>
      <c r="F4154" s="24">
        <f t="shared" ca="1" si="129"/>
        <v>3.4677862618687008</v>
      </c>
    </row>
    <row r="4155" spans="5:6" x14ac:dyDescent="0.25">
      <c r="E4155" s="24">
        <f t="shared" ca="1" si="128"/>
        <v>1.8433824554342837E-2</v>
      </c>
      <c r="F4155" s="24">
        <f t="shared" ca="1" si="129"/>
        <v>79.871360219186556</v>
      </c>
    </row>
    <row r="4156" spans="5:6" x14ac:dyDescent="0.25">
      <c r="E4156" s="24">
        <f t="shared" ca="1" si="128"/>
        <v>0.3355478288081275</v>
      </c>
      <c r="F4156" s="24">
        <f t="shared" ca="1" si="129"/>
        <v>21.839815458906124</v>
      </c>
    </row>
    <row r="4157" spans="5:6" x14ac:dyDescent="0.25">
      <c r="E4157" s="24">
        <f t="shared" ca="1" si="128"/>
        <v>0.41682515721561464</v>
      </c>
      <c r="F4157" s="24">
        <f t="shared" ca="1" si="129"/>
        <v>17.501768647230733</v>
      </c>
    </row>
    <row r="4158" spans="5:6" x14ac:dyDescent="0.25">
      <c r="E4158" s="24">
        <f t="shared" ca="1" si="128"/>
        <v>0.81009166569544155</v>
      </c>
      <c r="F4158" s="24">
        <f t="shared" ca="1" si="129"/>
        <v>4.2121574038675487</v>
      </c>
    </row>
    <row r="4159" spans="5:6" x14ac:dyDescent="0.25">
      <c r="E4159" s="24">
        <f t="shared" ca="1" si="128"/>
        <v>0.40488506350773912</v>
      </c>
      <c r="F4159" s="24">
        <f t="shared" ca="1" si="129"/>
        <v>18.08304091921465</v>
      </c>
    </row>
    <row r="4160" spans="5:6" x14ac:dyDescent="0.25">
      <c r="E4160" s="24">
        <f t="shared" ca="1" si="128"/>
        <v>0.67379994479779604</v>
      </c>
      <c r="F4160" s="24">
        <f t="shared" ca="1" si="129"/>
        <v>7.8964405987275654</v>
      </c>
    </row>
    <row r="4161" spans="5:6" x14ac:dyDescent="0.25">
      <c r="E4161" s="24">
        <f t="shared" ca="1" si="128"/>
        <v>0.70745472760547512</v>
      </c>
      <c r="F4161" s="24">
        <f t="shared" ca="1" si="129"/>
        <v>6.9216328152471123</v>
      </c>
    </row>
    <row r="4162" spans="5:6" x14ac:dyDescent="0.25">
      <c r="E4162" s="24">
        <f t="shared" ca="1" si="128"/>
        <v>0.13029037847728331</v>
      </c>
      <c r="F4162" s="24">
        <f t="shared" ca="1" si="129"/>
        <v>40.759792777758456</v>
      </c>
    </row>
    <row r="4163" spans="5:6" x14ac:dyDescent="0.25">
      <c r="E4163" s="24">
        <f t="shared" ca="1" si="128"/>
        <v>0.27322358253192502</v>
      </c>
      <c r="F4163" s="24">
        <f t="shared" ca="1" si="129"/>
        <v>25.949296706957078</v>
      </c>
    </row>
    <row r="4164" spans="5:6" x14ac:dyDescent="0.25">
      <c r="E4164" s="24">
        <f t="shared" ref="E4164:E4227" ca="1" si="130">RAND()</f>
        <v>0.37393993307116935</v>
      </c>
      <c r="F4164" s="24">
        <f t="shared" ref="F4164:F4227" ca="1" si="131">-LOG(E4164,EXP(1))/$C$3</f>
        <v>19.673202024556627</v>
      </c>
    </row>
    <row r="4165" spans="5:6" x14ac:dyDescent="0.25">
      <c r="E4165" s="24">
        <f t="shared" ca="1" si="130"/>
        <v>0.22817584138024527</v>
      </c>
      <c r="F4165" s="24">
        <f t="shared" ca="1" si="131"/>
        <v>29.552774263040565</v>
      </c>
    </row>
    <row r="4166" spans="5:6" x14ac:dyDescent="0.25">
      <c r="E4166" s="24">
        <f t="shared" ca="1" si="130"/>
        <v>0.91803632857766659</v>
      </c>
      <c r="F4166" s="24">
        <f t="shared" ca="1" si="131"/>
        <v>1.7103663106129099</v>
      </c>
    </row>
    <row r="4167" spans="5:6" x14ac:dyDescent="0.25">
      <c r="E4167" s="24">
        <f t="shared" ca="1" si="130"/>
        <v>0.70116810296107801</v>
      </c>
      <c r="F4167" s="24">
        <f t="shared" ca="1" si="131"/>
        <v>7.100152323733373</v>
      </c>
    </row>
    <row r="4168" spans="5:6" x14ac:dyDescent="0.25">
      <c r="E4168" s="24">
        <f t="shared" ca="1" si="130"/>
        <v>0.28446960860512593</v>
      </c>
      <c r="F4168" s="24">
        <f t="shared" ca="1" si="131"/>
        <v>25.142577100107861</v>
      </c>
    </row>
    <row r="4169" spans="5:6" x14ac:dyDescent="0.25">
      <c r="E4169" s="24">
        <f t="shared" ca="1" si="130"/>
        <v>0.44251700028336449</v>
      </c>
      <c r="F4169" s="24">
        <f t="shared" ca="1" si="131"/>
        <v>16.305527931053302</v>
      </c>
    </row>
    <row r="4170" spans="5:6" x14ac:dyDescent="0.25">
      <c r="E4170" s="24">
        <f t="shared" ca="1" si="130"/>
        <v>2.1032728535390732E-2</v>
      </c>
      <c r="F4170" s="24">
        <f t="shared" ca="1" si="131"/>
        <v>77.233511055536724</v>
      </c>
    </row>
    <row r="4171" spans="5:6" x14ac:dyDescent="0.25">
      <c r="E4171" s="24">
        <f t="shared" ca="1" si="130"/>
        <v>0.60653932496887109</v>
      </c>
      <c r="F4171" s="24">
        <f t="shared" ca="1" si="131"/>
        <v>9.999714270195545</v>
      </c>
    </row>
    <row r="4172" spans="5:6" x14ac:dyDescent="0.25">
      <c r="E4172" s="24">
        <f t="shared" ca="1" si="130"/>
        <v>0.26006848978232844</v>
      </c>
      <c r="F4172" s="24">
        <f t="shared" ca="1" si="131"/>
        <v>26.936205208328616</v>
      </c>
    </row>
    <row r="4173" spans="5:6" x14ac:dyDescent="0.25">
      <c r="E4173" s="24">
        <f t="shared" ca="1" si="130"/>
        <v>7.5511741756476125E-2</v>
      </c>
      <c r="F4173" s="24">
        <f t="shared" ca="1" si="131"/>
        <v>51.669342297316113</v>
      </c>
    </row>
    <row r="4174" spans="5:6" x14ac:dyDescent="0.25">
      <c r="E4174" s="24">
        <f t="shared" ca="1" si="130"/>
        <v>0.52913957079623475</v>
      </c>
      <c r="F4174" s="24">
        <f t="shared" ca="1" si="131"/>
        <v>12.730060859778543</v>
      </c>
    </row>
    <row r="4175" spans="5:6" x14ac:dyDescent="0.25">
      <c r="E4175" s="24">
        <f t="shared" ca="1" si="130"/>
        <v>0.61544063571027996</v>
      </c>
      <c r="F4175" s="24">
        <f t="shared" ca="1" si="131"/>
        <v>9.7083357379150126</v>
      </c>
    </row>
    <row r="4176" spans="5:6" x14ac:dyDescent="0.25">
      <c r="E4176" s="24">
        <f t="shared" ca="1" si="130"/>
        <v>0.38498261973184322</v>
      </c>
      <c r="F4176" s="24">
        <f t="shared" ca="1" si="131"/>
        <v>19.091141785340152</v>
      </c>
    </row>
    <row r="4177" spans="5:6" x14ac:dyDescent="0.25">
      <c r="E4177" s="24">
        <f t="shared" ca="1" si="130"/>
        <v>7.4425020839046008E-2</v>
      </c>
      <c r="F4177" s="24">
        <f t="shared" ca="1" si="131"/>
        <v>51.959261841594362</v>
      </c>
    </row>
    <row r="4178" spans="5:6" x14ac:dyDescent="0.25">
      <c r="E4178" s="24">
        <f t="shared" ca="1" si="130"/>
        <v>0.61086764221133716</v>
      </c>
      <c r="F4178" s="24">
        <f t="shared" ca="1" si="131"/>
        <v>9.8574993627158154</v>
      </c>
    </row>
    <row r="4179" spans="5:6" x14ac:dyDescent="0.25">
      <c r="E4179" s="24">
        <f t="shared" ca="1" si="130"/>
        <v>0.19607807359056251</v>
      </c>
      <c r="F4179" s="24">
        <f t="shared" ca="1" si="131"/>
        <v>32.584847288401519</v>
      </c>
    </row>
    <row r="4180" spans="5:6" x14ac:dyDescent="0.25">
      <c r="E4180" s="24">
        <f t="shared" ca="1" si="130"/>
        <v>0.73804311227394148</v>
      </c>
      <c r="F4180" s="24">
        <f t="shared" ca="1" si="131"/>
        <v>6.075060767450899</v>
      </c>
    </row>
    <row r="4181" spans="5:6" x14ac:dyDescent="0.25">
      <c r="E4181" s="24">
        <f t="shared" ca="1" si="130"/>
        <v>0.44500554887340604</v>
      </c>
      <c r="F4181" s="24">
        <f t="shared" ca="1" si="131"/>
        <v>16.193370550303968</v>
      </c>
    </row>
    <row r="4182" spans="5:6" x14ac:dyDescent="0.25">
      <c r="E4182" s="24">
        <f t="shared" ca="1" si="130"/>
        <v>0.30514059257798198</v>
      </c>
      <c r="F4182" s="24">
        <f t="shared" ca="1" si="131"/>
        <v>23.739652986234823</v>
      </c>
    </row>
    <row r="4183" spans="5:6" x14ac:dyDescent="0.25">
      <c r="E4183" s="24">
        <f t="shared" ca="1" si="130"/>
        <v>0.65279086398068142</v>
      </c>
      <c r="F4183" s="24">
        <f t="shared" ca="1" si="131"/>
        <v>8.5299694111561024</v>
      </c>
    </row>
    <row r="4184" spans="5:6" x14ac:dyDescent="0.25">
      <c r="E4184" s="24">
        <f t="shared" ca="1" si="130"/>
        <v>0.12161267268700293</v>
      </c>
      <c r="F4184" s="24">
        <f t="shared" ca="1" si="131"/>
        <v>42.138281974083753</v>
      </c>
    </row>
    <row r="4185" spans="5:6" x14ac:dyDescent="0.25">
      <c r="E4185" s="24">
        <f t="shared" ca="1" si="130"/>
        <v>0.86988843759223489</v>
      </c>
      <c r="F4185" s="24">
        <f t="shared" ca="1" si="131"/>
        <v>2.787806164172415</v>
      </c>
    </row>
    <row r="4186" spans="5:6" x14ac:dyDescent="0.25">
      <c r="E4186" s="24">
        <f t="shared" ca="1" si="130"/>
        <v>0.55259702912881381</v>
      </c>
      <c r="F4186" s="24">
        <f t="shared" ca="1" si="131"/>
        <v>11.862524853532571</v>
      </c>
    </row>
    <row r="4187" spans="5:6" x14ac:dyDescent="0.25">
      <c r="E4187" s="24">
        <f t="shared" ca="1" si="130"/>
        <v>0.90925067654993541</v>
      </c>
      <c r="F4187" s="24">
        <f t="shared" ca="1" si="131"/>
        <v>1.9026890208119918</v>
      </c>
    </row>
    <row r="4188" spans="5:6" x14ac:dyDescent="0.25">
      <c r="E4188" s="24">
        <f t="shared" ca="1" si="130"/>
        <v>0.92723581234387498</v>
      </c>
      <c r="F4188" s="24">
        <f t="shared" ca="1" si="131"/>
        <v>1.510947270359652</v>
      </c>
    </row>
    <row r="4189" spans="5:6" x14ac:dyDescent="0.25">
      <c r="E4189" s="24">
        <f t="shared" ca="1" si="130"/>
        <v>0.80103242917439677</v>
      </c>
      <c r="F4189" s="24">
        <f t="shared" ca="1" si="131"/>
        <v>4.4370769374527601</v>
      </c>
    </row>
    <row r="4190" spans="5:6" x14ac:dyDescent="0.25">
      <c r="E4190" s="24">
        <f t="shared" ca="1" si="130"/>
        <v>0.74464230239064999</v>
      </c>
      <c r="F4190" s="24">
        <f t="shared" ca="1" si="131"/>
        <v>5.8970261384328921</v>
      </c>
    </row>
    <row r="4191" spans="5:6" x14ac:dyDescent="0.25">
      <c r="E4191" s="24">
        <f t="shared" ca="1" si="130"/>
        <v>0.57214317877510523</v>
      </c>
      <c r="F4191" s="24">
        <f t="shared" ca="1" si="131"/>
        <v>11.167320127628134</v>
      </c>
    </row>
    <row r="4192" spans="5:6" x14ac:dyDescent="0.25">
      <c r="E4192" s="24">
        <f t="shared" ca="1" si="130"/>
        <v>0.27717595852034582</v>
      </c>
      <c r="F4192" s="24">
        <f t="shared" ca="1" si="131"/>
        <v>25.662054903044218</v>
      </c>
    </row>
    <row r="4193" spans="5:6" x14ac:dyDescent="0.25">
      <c r="E4193" s="24">
        <f t="shared" ca="1" si="130"/>
        <v>0.56602379464623009</v>
      </c>
      <c r="F4193" s="24">
        <f t="shared" ca="1" si="131"/>
        <v>11.382383233032067</v>
      </c>
    </row>
    <row r="4194" spans="5:6" x14ac:dyDescent="0.25">
      <c r="E4194" s="24">
        <f t="shared" ca="1" si="130"/>
        <v>0.75382925913133947</v>
      </c>
      <c r="F4194" s="24">
        <f t="shared" ca="1" si="131"/>
        <v>5.6517876678507024</v>
      </c>
    </row>
    <row r="4195" spans="5:6" x14ac:dyDescent="0.25">
      <c r="E4195" s="24">
        <f t="shared" ca="1" si="130"/>
        <v>0.35792926864050834</v>
      </c>
      <c r="F4195" s="24">
        <f t="shared" ca="1" si="131"/>
        <v>20.548397714630848</v>
      </c>
    </row>
    <row r="4196" spans="5:6" x14ac:dyDescent="0.25">
      <c r="E4196" s="24">
        <f t="shared" ca="1" si="130"/>
        <v>0.52795593806669616</v>
      </c>
      <c r="F4196" s="24">
        <f t="shared" ca="1" si="131"/>
        <v>12.77484898778661</v>
      </c>
    </row>
    <row r="4197" spans="5:6" x14ac:dyDescent="0.25">
      <c r="E4197" s="24">
        <f t="shared" ca="1" si="130"/>
        <v>0.53534413646951751</v>
      </c>
      <c r="F4197" s="24">
        <f t="shared" ca="1" si="131"/>
        <v>12.496909862851583</v>
      </c>
    </row>
    <row r="4198" spans="5:6" x14ac:dyDescent="0.25">
      <c r="E4198" s="24">
        <f t="shared" ca="1" si="130"/>
        <v>0.17934890516213531</v>
      </c>
      <c r="F4198" s="24">
        <f t="shared" ca="1" si="131"/>
        <v>34.368443589980046</v>
      </c>
    </row>
    <row r="4199" spans="5:6" x14ac:dyDescent="0.25">
      <c r="E4199" s="24">
        <f t="shared" ca="1" si="130"/>
        <v>5.6392187139293837E-2</v>
      </c>
      <c r="F4199" s="24">
        <f t="shared" ca="1" si="131"/>
        <v>57.508493119455352</v>
      </c>
    </row>
    <row r="4200" spans="5:6" x14ac:dyDescent="0.25">
      <c r="E4200" s="24">
        <f t="shared" ca="1" si="130"/>
        <v>0.59787825079665546</v>
      </c>
      <c r="F4200" s="24">
        <f t="shared" ca="1" si="131"/>
        <v>10.287362794902004</v>
      </c>
    </row>
    <row r="4201" spans="5:6" x14ac:dyDescent="0.25">
      <c r="E4201" s="24">
        <f t="shared" ca="1" si="130"/>
        <v>0.12395125062510481</v>
      </c>
      <c r="F4201" s="24">
        <f t="shared" ca="1" si="131"/>
        <v>41.757338615941201</v>
      </c>
    </row>
    <row r="4202" spans="5:6" x14ac:dyDescent="0.25">
      <c r="E4202" s="24">
        <f t="shared" ca="1" si="130"/>
        <v>0.17538312961503688</v>
      </c>
      <c r="F4202" s="24">
        <f t="shared" ca="1" si="131"/>
        <v>34.815647720485629</v>
      </c>
    </row>
    <row r="4203" spans="5:6" x14ac:dyDescent="0.25">
      <c r="E4203" s="24">
        <f t="shared" ca="1" si="130"/>
        <v>0.32041623919296969</v>
      </c>
      <c r="F4203" s="24">
        <f t="shared" ca="1" si="131"/>
        <v>22.762687618989059</v>
      </c>
    </row>
    <row r="4204" spans="5:6" x14ac:dyDescent="0.25">
      <c r="E4204" s="24">
        <f t="shared" ca="1" si="130"/>
        <v>0.29661746209687312</v>
      </c>
      <c r="F4204" s="24">
        <f t="shared" ca="1" si="131"/>
        <v>24.306239535609294</v>
      </c>
    </row>
    <row r="4205" spans="5:6" x14ac:dyDescent="0.25">
      <c r="E4205" s="24">
        <f t="shared" ca="1" si="130"/>
        <v>0.27366065717506216</v>
      </c>
      <c r="F4205" s="24">
        <f t="shared" ca="1" si="131"/>
        <v>25.917328352086979</v>
      </c>
    </row>
    <row r="4206" spans="5:6" x14ac:dyDescent="0.25">
      <c r="E4206" s="24">
        <f t="shared" ca="1" si="130"/>
        <v>0.88675382401632219</v>
      </c>
      <c r="F4206" s="24">
        <f t="shared" ca="1" si="131"/>
        <v>2.4037574588528221</v>
      </c>
    </row>
    <row r="4207" spans="5:6" x14ac:dyDescent="0.25">
      <c r="E4207" s="24">
        <f t="shared" ca="1" si="130"/>
        <v>0.92449643156882555</v>
      </c>
      <c r="F4207" s="24">
        <f t="shared" ca="1" si="131"/>
        <v>1.5701217602448783</v>
      </c>
    </row>
    <row r="4208" spans="5:6" x14ac:dyDescent="0.25">
      <c r="E4208" s="24">
        <f t="shared" ca="1" si="130"/>
        <v>0.73840336718480704</v>
      </c>
      <c r="F4208" s="24">
        <f t="shared" ca="1" si="131"/>
        <v>6.0653007138891324</v>
      </c>
    </row>
    <row r="4209" spans="5:6" x14ac:dyDescent="0.25">
      <c r="E4209" s="24">
        <f t="shared" ca="1" si="130"/>
        <v>0.39725501443114575</v>
      </c>
      <c r="F4209" s="24">
        <f t="shared" ca="1" si="131"/>
        <v>18.463537015699043</v>
      </c>
    </row>
    <row r="4210" spans="5:6" x14ac:dyDescent="0.25">
      <c r="E4210" s="24">
        <f t="shared" ca="1" si="130"/>
        <v>0.69417919068937928</v>
      </c>
      <c r="F4210" s="24">
        <f t="shared" ca="1" si="131"/>
        <v>7.3005030392514101</v>
      </c>
    </row>
    <row r="4211" spans="5:6" x14ac:dyDescent="0.25">
      <c r="E4211" s="24">
        <f t="shared" ca="1" si="130"/>
        <v>0.87738181597210652</v>
      </c>
      <c r="F4211" s="24">
        <f t="shared" ca="1" si="131"/>
        <v>2.6162603073101836</v>
      </c>
    </row>
    <row r="4212" spans="5:6" x14ac:dyDescent="0.25">
      <c r="E4212" s="24">
        <f t="shared" ca="1" si="130"/>
        <v>0.23773706782412751</v>
      </c>
      <c r="F4212" s="24">
        <f t="shared" ca="1" si="131"/>
        <v>28.731799460920481</v>
      </c>
    </row>
    <row r="4213" spans="5:6" x14ac:dyDescent="0.25">
      <c r="E4213" s="24">
        <f t="shared" ca="1" si="130"/>
        <v>0.57646717611231846</v>
      </c>
      <c r="F4213" s="24">
        <f t="shared" ca="1" si="131"/>
        <v>11.016737547720849</v>
      </c>
    </row>
    <row r="4214" spans="5:6" x14ac:dyDescent="0.25">
      <c r="E4214" s="24">
        <f t="shared" ca="1" si="130"/>
        <v>0.16921566806095367</v>
      </c>
      <c r="F4214" s="24">
        <f t="shared" ca="1" si="131"/>
        <v>35.531624705282937</v>
      </c>
    </row>
    <row r="4215" spans="5:6" x14ac:dyDescent="0.25">
      <c r="E4215" s="24">
        <f t="shared" ca="1" si="130"/>
        <v>0.11124162648802216</v>
      </c>
      <c r="F4215" s="24">
        <f t="shared" ca="1" si="131"/>
        <v>43.921012565838517</v>
      </c>
    </row>
    <row r="4216" spans="5:6" x14ac:dyDescent="0.25">
      <c r="E4216" s="24">
        <f t="shared" ca="1" si="130"/>
        <v>0.70923016268938432</v>
      </c>
      <c r="F4216" s="24">
        <f t="shared" ca="1" si="131"/>
        <v>6.8715035020719117</v>
      </c>
    </row>
    <row r="4217" spans="5:6" x14ac:dyDescent="0.25">
      <c r="E4217" s="24">
        <f t="shared" ca="1" si="130"/>
        <v>0.26469500571650606</v>
      </c>
      <c r="F4217" s="24">
        <f t="shared" ca="1" si="131"/>
        <v>26.583540752791215</v>
      </c>
    </row>
    <row r="4218" spans="5:6" x14ac:dyDescent="0.25">
      <c r="E4218" s="24">
        <f t="shared" ca="1" si="130"/>
        <v>0.83440172486684216</v>
      </c>
      <c r="F4218" s="24">
        <f t="shared" ca="1" si="131"/>
        <v>3.6208061620701795</v>
      </c>
    </row>
    <row r="4219" spans="5:6" x14ac:dyDescent="0.25">
      <c r="E4219" s="24">
        <f t="shared" ca="1" si="130"/>
        <v>0.19635690999666466</v>
      </c>
      <c r="F4219" s="24">
        <f t="shared" ca="1" si="131"/>
        <v>32.556426126712317</v>
      </c>
    </row>
    <row r="4220" spans="5:6" x14ac:dyDescent="0.25">
      <c r="E4220" s="24">
        <f t="shared" ca="1" si="130"/>
        <v>0.20210908262201721</v>
      </c>
      <c r="F4220" s="24">
        <f t="shared" ca="1" si="131"/>
        <v>31.978954287103758</v>
      </c>
    </row>
    <row r="4221" spans="5:6" x14ac:dyDescent="0.25">
      <c r="E4221" s="24">
        <f t="shared" ca="1" si="130"/>
        <v>0.84077460219059463</v>
      </c>
      <c r="F4221" s="24">
        <f t="shared" ca="1" si="131"/>
        <v>3.4686333318942251</v>
      </c>
    </row>
    <row r="4222" spans="5:6" x14ac:dyDescent="0.25">
      <c r="E4222" s="24">
        <f t="shared" ca="1" si="130"/>
        <v>0.68589763150481109</v>
      </c>
      <c r="F4222" s="24">
        <f t="shared" ca="1" si="131"/>
        <v>7.5405377520617431</v>
      </c>
    </row>
    <row r="4223" spans="5:6" x14ac:dyDescent="0.25">
      <c r="E4223" s="24">
        <f t="shared" ca="1" si="130"/>
        <v>0.57675127489803613</v>
      </c>
      <c r="F4223" s="24">
        <f t="shared" ca="1" si="131"/>
        <v>11.006883428886171</v>
      </c>
    </row>
    <row r="4224" spans="5:6" x14ac:dyDescent="0.25">
      <c r="E4224" s="24">
        <f t="shared" ca="1" si="130"/>
        <v>0.46284543322273375</v>
      </c>
      <c r="F4224" s="24">
        <f t="shared" ca="1" si="131"/>
        <v>15.407242363278986</v>
      </c>
    </row>
    <row r="4225" spans="5:6" x14ac:dyDescent="0.25">
      <c r="E4225" s="24">
        <f t="shared" ca="1" si="130"/>
        <v>0.95703218518282462</v>
      </c>
      <c r="F4225" s="24">
        <f t="shared" ca="1" si="131"/>
        <v>0.87836513529376015</v>
      </c>
    </row>
    <row r="4226" spans="5:6" x14ac:dyDescent="0.25">
      <c r="E4226" s="24">
        <f t="shared" ca="1" si="130"/>
        <v>5.9505524453073555E-2</v>
      </c>
      <c r="F4226" s="24">
        <f t="shared" ca="1" si="131"/>
        <v>56.433722455796818</v>
      </c>
    </row>
    <row r="4227" spans="5:6" x14ac:dyDescent="0.25">
      <c r="E4227" s="24">
        <f t="shared" ca="1" si="130"/>
        <v>0.16310172842506221</v>
      </c>
      <c r="F4227" s="24">
        <f t="shared" ca="1" si="131"/>
        <v>36.267623441560282</v>
      </c>
    </row>
    <row r="4228" spans="5:6" x14ac:dyDescent="0.25">
      <c r="E4228" s="24">
        <f t="shared" ref="E4228:E4291" ca="1" si="132">RAND()</f>
        <v>0.72915285970844157</v>
      </c>
      <c r="F4228" s="24">
        <f t="shared" ref="F4228:F4291" ca="1" si="133">-LOG(E4228,EXP(1))/$C$3</f>
        <v>6.3174376970949186</v>
      </c>
    </row>
    <row r="4229" spans="5:6" x14ac:dyDescent="0.25">
      <c r="E4229" s="24">
        <f t="shared" ca="1" si="132"/>
        <v>0.46784945984765824</v>
      </c>
      <c r="F4229" s="24">
        <f t="shared" ca="1" si="133"/>
        <v>15.192174036051949</v>
      </c>
    </row>
    <row r="4230" spans="5:6" x14ac:dyDescent="0.25">
      <c r="E4230" s="24">
        <f t="shared" ca="1" si="132"/>
        <v>0.83651402769082506</v>
      </c>
      <c r="F4230" s="24">
        <f t="shared" ca="1" si="133"/>
        <v>3.5702397838198676</v>
      </c>
    </row>
    <row r="4231" spans="5:6" x14ac:dyDescent="0.25">
      <c r="E4231" s="24">
        <f t="shared" ca="1" si="132"/>
        <v>0.45249790044020799</v>
      </c>
      <c r="F4231" s="24">
        <f t="shared" ca="1" si="133"/>
        <v>15.859443115281264</v>
      </c>
    </row>
    <row r="4232" spans="5:6" x14ac:dyDescent="0.25">
      <c r="E4232" s="24">
        <f t="shared" ca="1" si="132"/>
        <v>1.4403717880118183E-2</v>
      </c>
      <c r="F4232" s="24">
        <f t="shared" ca="1" si="133"/>
        <v>84.805378392103279</v>
      </c>
    </row>
    <row r="4233" spans="5:6" x14ac:dyDescent="0.25">
      <c r="E4233" s="24">
        <f t="shared" ca="1" si="132"/>
        <v>0.35584399057591709</v>
      </c>
      <c r="F4233" s="24">
        <f t="shared" ca="1" si="133"/>
        <v>20.665257457994162</v>
      </c>
    </row>
    <row r="4234" spans="5:6" x14ac:dyDescent="0.25">
      <c r="E4234" s="24">
        <f t="shared" ca="1" si="132"/>
        <v>0.34000823536982971</v>
      </c>
      <c r="F4234" s="24">
        <f t="shared" ca="1" si="133"/>
        <v>21.575708799786003</v>
      </c>
    </row>
    <row r="4235" spans="5:6" x14ac:dyDescent="0.25">
      <c r="E4235" s="24">
        <f t="shared" ca="1" si="132"/>
        <v>0.96258406904505522</v>
      </c>
      <c r="F4235" s="24">
        <f t="shared" ca="1" si="133"/>
        <v>0.76267744344216348</v>
      </c>
    </row>
    <row r="4236" spans="5:6" x14ac:dyDescent="0.25">
      <c r="E4236" s="24">
        <f t="shared" ca="1" si="132"/>
        <v>2.4568541473800609E-2</v>
      </c>
      <c r="F4236" s="24">
        <f t="shared" ca="1" si="133"/>
        <v>74.125769125734479</v>
      </c>
    </row>
    <row r="4237" spans="5:6" x14ac:dyDescent="0.25">
      <c r="E4237" s="24">
        <f t="shared" ca="1" si="132"/>
        <v>0.65306793496290616</v>
      </c>
      <c r="F4237" s="24">
        <f t="shared" ca="1" si="133"/>
        <v>8.5214823990348343</v>
      </c>
    </row>
    <row r="4238" spans="5:6" x14ac:dyDescent="0.25">
      <c r="E4238" s="24">
        <f t="shared" ca="1" si="132"/>
        <v>0.46944901067410605</v>
      </c>
      <c r="F4238" s="24">
        <f t="shared" ca="1" si="133"/>
        <v>15.123911793892709</v>
      </c>
    </row>
    <row r="4239" spans="5:6" x14ac:dyDescent="0.25">
      <c r="E4239" s="24">
        <f t="shared" ca="1" si="132"/>
        <v>0.6885383479008641</v>
      </c>
      <c r="F4239" s="24">
        <f t="shared" ca="1" si="133"/>
        <v>7.4636852922901085</v>
      </c>
    </row>
    <row r="4240" spans="5:6" x14ac:dyDescent="0.25">
      <c r="E4240" s="24">
        <f t="shared" ca="1" si="132"/>
        <v>0.56587347295375345</v>
      </c>
      <c r="F4240" s="24">
        <f t="shared" ca="1" si="133"/>
        <v>11.38769543574386</v>
      </c>
    </row>
    <row r="4241" spans="5:6" x14ac:dyDescent="0.25">
      <c r="E4241" s="24">
        <f t="shared" ca="1" si="132"/>
        <v>0.87410705623765994</v>
      </c>
      <c r="F4241" s="24">
        <f t="shared" ca="1" si="133"/>
        <v>2.6910484170689335</v>
      </c>
    </row>
    <row r="4242" spans="5:6" x14ac:dyDescent="0.25">
      <c r="E4242" s="24">
        <f t="shared" ca="1" si="132"/>
        <v>0.7402927908449416</v>
      </c>
      <c r="F4242" s="24">
        <f t="shared" ca="1" si="133"/>
        <v>6.0141901546806142</v>
      </c>
    </row>
    <row r="4243" spans="5:6" x14ac:dyDescent="0.25">
      <c r="E4243" s="24">
        <f t="shared" ca="1" si="132"/>
        <v>0.55760786159597753</v>
      </c>
      <c r="F4243" s="24">
        <f t="shared" ca="1" si="133"/>
        <v>11.681986412934615</v>
      </c>
    </row>
    <row r="4244" spans="5:6" x14ac:dyDescent="0.25">
      <c r="E4244" s="24">
        <f t="shared" ca="1" si="132"/>
        <v>0.24602324766812678</v>
      </c>
      <c r="F4244" s="24">
        <f t="shared" ca="1" si="133"/>
        <v>28.046584895978242</v>
      </c>
    </row>
    <row r="4245" spans="5:6" x14ac:dyDescent="0.25">
      <c r="E4245" s="24">
        <f t="shared" ca="1" si="132"/>
        <v>0.78369099572215961</v>
      </c>
      <c r="F4245" s="24">
        <f t="shared" ca="1" si="133"/>
        <v>4.8748094886811861</v>
      </c>
    </row>
    <row r="4246" spans="5:6" x14ac:dyDescent="0.25">
      <c r="E4246" s="24">
        <f t="shared" ca="1" si="132"/>
        <v>0.31362621409190095</v>
      </c>
      <c r="F4246" s="24">
        <f t="shared" ca="1" si="133"/>
        <v>23.19106806290258</v>
      </c>
    </row>
    <row r="4247" spans="5:6" x14ac:dyDescent="0.25">
      <c r="E4247" s="24">
        <f t="shared" ca="1" si="132"/>
        <v>0.72748542897301405</v>
      </c>
      <c r="F4247" s="24">
        <f t="shared" ca="1" si="133"/>
        <v>6.363226180802882</v>
      </c>
    </row>
    <row r="4248" spans="5:6" x14ac:dyDescent="0.25">
      <c r="E4248" s="24">
        <f t="shared" ca="1" si="132"/>
        <v>5.1451071925186609E-2</v>
      </c>
      <c r="F4248" s="24">
        <f t="shared" ca="1" si="133"/>
        <v>59.342479652206642</v>
      </c>
    </row>
    <row r="4249" spans="5:6" x14ac:dyDescent="0.25">
      <c r="E4249" s="24">
        <f t="shared" ca="1" si="132"/>
        <v>0.23632506274733012</v>
      </c>
      <c r="F4249" s="24">
        <f t="shared" ca="1" si="133"/>
        <v>28.85094074315699</v>
      </c>
    </row>
    <row r="4250" spans="5:6" x14ac:dyDescent="0.25">
      <c r="E4250" s="24">
        <f t="shared" ca="1" si="132"/>
        <v>0.50064080073612915</v>
      </c>
      <c r="F4250" s="24">
        <f t="shared" ca="1" si="133"/>
        <v>13.837327992756995</v>
      </c>
    </row>
    <row r="4251" spans="5:6" x14ac:dyDescent="0.25">
      <c r="E4251" s="24">
        <f t="shared" ca="1" si="132"/>
        <v>0.91776312452981279</v>
      </c>
      <c r="F4251" s="24">
        <f t="shared" ca="1" si="133"/>
        <v>1.7163191187893863</v>
      </c>
    </row>
    <row r="4252" spans="5:6" x14ac:dyDescent="0.25">
      <c r="E4252" s="24">
        <f t="shared" ca="1" si="132"/>
        <v>1.8123231533783257E-2</v>
      </c>
      <c r="F4252" s="24">
        <f t="shared" ca="1" si="133"/>
        <v>80.211213071032077</v>
      </c>
    </row>
    <row r="4253" spans="5:6" x14ac:dyDescent="0.25">
      <c r="E4253" s="24">
        <f t="shared" ca="1" si="132"/>
        <v>0.82257166855608921</v>
      </c>
      <c r="F4253" s="24">
        <f t="shared" ca="1" si="133"/>
        <v>3.9063933023208963</v>
      </c>
    </row>
    <row r="4254" spans="5:6" x14ac:dyDescent="0.25">
      <c r="E4254" s="24">
        <f t="shared" ca="1" si="132"/>
        <v>0.55362169117690607</v>
      </c>
      <c r="F4254" s="24">
        <f t="shared" ca="1" si="133"/>
        <v>11.825473868141287</v>
      </c>
    </row>
    <row r="4255" spans="5:6" x14ac:dyDescent="0.25">
      <c r="E4255" s="24">
        <f t="shared" ca="1" si="132"/>
        <v>0.39703600500691916</v>
      </c>
      <c r="F4255" s="24">
        <f t="shared" ca="1" si="133"/>
        <v>18.474566193892787</v>
      </c>
    </row>
    <row r="4256" spans="5:6" x14ac:dyDescent="0.25">
      <c r="E4256" s="24">
        <f t="shared" ca="1" si="132"/>
        <v>3.2831146909199527E-2</v>
      </c>
      <c r="F4256" s="24">
        <f t="shared" ca="1" si="133"/>
        <v>68.327552265750128</v>
      </c>
    </row>
    <row r="4257" spans="5:6" x14ac:dyDescent="0.25">
      <c r="E4257" s="24">
        <f t="shared" ca="1" si="132"/>
        <v>0.18519203607273804</v>
      </c>
      <c r="F4257" s="24">
        <f t="shared" ca="1" si="133"/>
        <v>33.727239189234673</v>
      </c>
    </row>
    <row r="4258" spans="5:6" x14ac:dyDescent="0.25">
      <c r="E4258" s="24">
        <f t="shared" ca="1" si="132"/>
        <v>0.6515459682137712</v>
      </c>
      <c r="F4258" s="24">
        <f t="shared" ca="1" si="133"/>
        <v>8.5681465480486185</v>
      </c>
    </row>
    <row r="4259" spans="5:6" x14ac:dyDescent="0.25">
      <c r="E4259" s="24">
        <f t="shared" ca="1" si="132"/>
        <v>0.24750582132954835</v>
      </c>
      <c r="F4259" s="24">
        <f t="shared" ca="1" si="133"/>
        <v>27.926423534531349</v>
      </c>
    </row>
    <row r="4260" spans="5:6" x14ac:dyDescent="0.25">
      <c r="E4260" s="24">
        <f t="shared" ca="1" si="132"/>
        <v>0.3251523681757984</v>
      </c>
      <c r="F4260" s="24">
        <f t="shared" ca="1" si="133"/>
        <v>22.46922762720547</v>
      </c>
    </row>
    <row r="4261" spans="5:6" x14ac:dyDescent="0.25">
      <c r="E4261" s="24">
        <f t="shared" ca="1" si="132"/>
        <v>0.33193984865672943</v>
      </c>
      <c r="F4261" s="24">
        <f t="shared" ca="1" si="133"/>
        <v>22.056030104505815</v>
      </c>
    </row>
    <row r="4262" spans="5:6" x14ac:dyDescent="0.25">
      <c r="E4262" s="24">
        <f t="shared" ca="1" si="132"/>
        <v>1.3728216863448273E-2</v>
      </c>
      <c r="F4262" s="24">
        <f t="shared" ca="1" si="133"/>
        <v>85.76603878397394</v>
      </c>
    </row>
    <row r="4263" spans="5:6" x14ac:dyDescent="0.25">
      <c r="E4263" s="24">
        <f t="shared" ca="1" si="132"/>
        <v>0.20912162658409328</v>
      </c>
      <c r="F4263" s="24">
        <f t="shared" ca="1" si="133"/>
        <v>31.296785018068711</v>
      </c>
    </row>
    <row r="4264" spans="5:6" x14ac:dyDescent="0.25">
      <c r="E4264" s="24">
        <f t="shared" ca="1" si="132"/>
        <v>0.24063390585652245</v>
      </c>
      <c r="F4264" s="24">
        <f t="shared" ca="1" si="133"/>
        <v>28.4895712654642</v>
      </c>
    </row>
    <row r="4265" spans="5:6" x14ac:dyDescent="0.25">
      <c r="E4265" s="24">
        <f t="shared" ca="1" si="132"/>
        <v>0.2693560202684625</v>
      </c>
      <c r="F4265" s="24">
        <f t="shared" ca="1" si="133"/>
        <v>26.234425580131475</v>
      </c>
    </row>
    <row r="4266" spans="5:6" x14ac:dyDescent="0.25">
      <c r="E4266" s="24">
        <f t="shared" ca="1" si="132"/>
        <v>0.69935767898818924</v>
      </c>
      <c r="F4266" s="24">
        <f t="shared" ca="1" si="133"/>
        <v>7.1518593327619566</v>
      </c>
    </row>
    <row r="4267" spans="5:6" x14ac:dyDescent="0.25">
      <c r="E4267" s="24">
        <f t="shared" ca="1" si="132"/>
        <v>0.96344554473736133</v>
      </c>
      <c r="F4267" s="24">
        <f t="shared" ca="1" si="133"/>
        <v>0.74478621801986622</v>
      </c>
    </row>
    <row r="4268" spans="5:6" x14ac:dyDescent="0.25">
      <c r="E4268" s="24">
        <f t="shared" ca="1" si="132"/>
        <v>0.50830527010506432</v>
      </c>
      <c r="F4268" s="24">
        <f t="shared" ca="1" si="133"/>
        <v>13.53346172966709</v>
      </c>
    </row>
    <row r="4269" spans="5:6" x14ac:dyDescent="0.25">
      <c r="E4269" s="24">
        <f t="shared" ca="1" si="132"/>
        <v>0.5700143642058616</v>
      </c>
      <c r="F4269" s="24">
        <f t="shared" ca="1" si="133"/>
        <v>11.241874362198084</v>
      </c>
    </row>
    <row r="4270" spans="5:6" x14ac:dyDescent="0.25">
      <c r="E4270" s="24">
        <f t="shared" ca="1" si="132"/>
        <v>0.63929023724551914</v>
      </c>
      <c r="F4270" s="24">
        <f t="shared" ca="1" si="133"/>
        <v>8.9479344466519724</v>
      </c>
    </row>
    <row r="4271" spans="5:6" x14ac:dyDescent="0.25">
      <c r="E4271" s="24">
        <f t="shared" ca="1" si="132"/>
        <v>0.74145590383144677</v>
      </c>
      <c r="F4271" s="24">
        <f t="shared" ca="1" si="133"/>
        <v>5.9827917608889365</v>
      </c>
    </row>
    <row r="4272" spans="5:6" x14ac:dyDescent="0.25">
      <c r="E4272" s="24">
        <f t="shared" ca="1" si="132"/>
        <v>0.62928741030059365</v>
      </c>
      <c r="F4272" s="24">
        <f t="shared" ca="1" si="133"/>
        <v>9.2633438905594954</v>
      </c>
    </row>
    <row r="4273" spans="5:6" x14ac:dyDescent="0.25">
      <c r="E4273" s="24">
        <f t="shared" ca="1" si="132"/>
        <v>0.27767361166409321</v>
      </c>
      <c r="F4273" s="24">
        <f t="shared" ca="1" si="133"/>
        <v>25.626178276013299</v>
      </c>
    </row>
    <row r="4274" spans="5:6" x14ac:dyDescent="0.25">
      <c r="E4274" s="24">
        <f t="shared" ca="1" si="132"/>
        <v>0.55992837383968119</v>
      </c>
      <c r="F4274" s="24">
        <f t="shared" ca="1" si="133"/>
        <v>11.598928145821006</v>
      </c>
    </row>
    <row r="4275" spans="5:6" x14ac:dyDescent="0.25">
      <c r="E4275" s="24">
        <f t="shared" ca="1" si="132"/>
        <v>0.84936646096202617</v>
      </c>
      <c r="F4275" s="24">
        <f t="shared" ca="1" si="133"/>
        <v>3.2652909489287665</v>
      </c>
    </row>
    <row r="4276" spans="5:6" x14ac:dyDescent="0.25">
      <c r="E4276" s="24">
        <f t="shared" ca="1" si="132"/>
        <v>0.35748187403973808</v>
      </c>
      <c r="F4276" s="24">
        <f t="shared" ca="1" si="133"/>
        <v>20.573412402404209</v>
      </c>
    </row>
    <row r="4277" spans="5:6" x14ac:dyDescent="0.25">
      <c r="E4277" s="24">
        <f t="shared" ca="1" si="132"/>
        <v>0.87652426920977522</v>
      </c>
      <c r="F4277" s="24">
        <f t="shared" ca="1" si="133"/>
        <v>2.6358177246180046</v>
      </c>
    </row>
    <row r="4278" spans="5:6" x14ac:dyDescent="0.25">
      <c r="E4278" s="24">
        <f t="shared" ca="1" si="132"/>
        <v>0.10253052782933758</v>
      </c>
      <c r="F4278" s="24">
        <f t="shared" ca="1" si="133"/>
        <v>45.551893845312414</v>
      </c>
    </row>
    <row r="4279" spans="5:6" x14ac:dyDescent="0.25">
      <c r="E4279" s="24">
        <f t="shared" ca="1" si="132"/>
        <v>0.40120949167005315</v>
      </c>
      <c r="F4279" s="24">
        <f t="shared" ca="1" si="133"/>
        <v>18.265431299473523</v>
      </c>
    </row>
    <row r="4280" spans="5:6" x14ac:dyDescent="0.25">
      <c r="E4280" s="24">
        <f t="shared" ca="1" si="132"/>
        <v>0.49062843691492575</v>
      </c>
      <c r="F4280" s="24">
        <f t="shared" ca="1" si="133"/>
        <v>14.24136370586163</v>
      </c>
    </row>
    <row r="4281" spans="5:6" x14ac:dyDescent="0.25">
      <c r="E4281" s="24">
        <f t="shared" ca="1" si="132"/>
        <v>0.96338516139345909</v>
      </c>
      <c r="F4281" s="24">
        <f t="shared" ca="1" si="133"/>
        <v>0.74603974473043566</v>
      </c>
    </row>
    <row r="4282" spans="5:6" x14ac:dyDescent="0.25">
      <c r="E4282" s="24">
        <f t="shared" ca="1" si="132"/>
        <v>0.57066259782769424</v>
      </c>
      <c r="F4282" s="24">
        <f t="shared" ca="1" si="133"/>
        <v>11.21914281897625</v>
      </c>
    </row>
    <row r="4283" spans="5:6" x14ac:dyDescent="0.25">
      <c r="E4283" s="24">
        <f t="shared" ca="1" si="132"/>
        <v>0.81176385076659363</v>
      </c>
      <c r="F4283" s="24">
        <f t="shared" ca="1" si="133"/>
        <v>4.1709161059416706</v>
      </c>
    </row>
    <row r="4284" spans="5:6" x14ac:dyDescent="0.25">
      <c r="E4284" s="24">
        <f t="shared" ca="1" si="132"/>
        <v>0.53150955631708918</v>
      </c>
      <c r="F4284" s="24">
        <f t="shared" ca="1" si="133"/>
        <v>12.640682029226417</v>
      </c>
    </row>
    <row r="4285" spans="5:6" x14ac:dyDescent="0.25">
      <c r="E4285" s="24">
        <f t="shared" ca="1" si="132"/>
        <v>0.39088693621107407</v>
      </c>
      <c r="F4285" s="24">
        <f t="shared" ca="1" si="133"/>
        <v>18.786738530276235</v>
      </c>
    </row>
    <row r="4286" spans="5:6" x14ac:dyDescent="0.25">
      <c r="E4286" s="24">
        <f t="shared" ca="1" si="132"/>
        <v>0.75794891208108517</v>
      </c>
      <c r="F4286" s="24">
        <f t="shared" ca="1" si="133"/>
        <v>5.5427858784209514</v>
      </c>
    </row>
    <row r="4287" spans="5:6" x14ac:dyDescent="0.25">
      <c r="E4287" s="24">
        <f t="shared" ca="1" si="132"/>
        <v>0.65482863577613881</v>
      </c>
      <c r="F4287" s="24">
        <f t="shared" ca="1" si="133"/>
        <v>8.4676340469173823</v>
      </c>
    </row>
    <row r="4288" spans="5:6" x14ac:dyDescent="0.25">
      <c r="E4288" s="24">
        <f t="shared" ca="1" si="132"/>
        <v>0.82760297496730817</v>
      </c>
      <c r="F4288" s="24">
        <f t="shared" ca="1" si="133"/>
        <v>3.7844347684991497</v>
      </c>
    </row>
    <row r="4289" spans="5:6" x14ac:dyDescent="0.25">
      <c r="E4289" s="24">
        <f t="shared" ca="1" si="132"/>
        <v>4.2644943835182136E-2</v>
      </c>
      <c r="F4289" s="24">
        <f t="shared" ca="1" si="133"/>
        <v>63.096931244873105</v>
      </c>
    </row>
    <row r="4290" spans="5:6" x14ac:dyDescent="0.25">
      <c r="E4290" s="24">
        <f t="shared" ca="1" si="132"/>
        <v>0.83389852189125813</v>
      </c>
      <c r="F4290" s="24">
        <f t="shared" ca="1" si="133"/>
        <v>3.6328712083188286</v>
      </c>
    </row>
    <row r="4291" spans="5:6" x14ac:dyDescent="0.25">
      <c r="E4291" s="24">
        <f t="shared" ca="1" si="132"/>
        <v>0.82643679369108913</v>
      </c>
      <c r="F4291" s="24">
        <f t="shared" ca="1" si="133"/>
        <v>3.812636786166467</v>
      </c>
    </row>
    <row r="4292" spans="5:6" x14ac:dyDescent="0.25">
      <c r="E4292" s="24">
        <f t="shared" ref="E4292:E4355" ca="1" si="134">RAND()</f>
        <v>0.75272176511238209</v>
      </c>
      <c r="F4292" s="24">
        <f t="shared" ref="F4292:F4355" ca="1" si="135">-LOG(E4292,EXP(1))/$C$3</f>
        <v>5.6811924261531264</v>
      </c>
    </row>
    <row r="4293" spans="5:6" x14ac:dyDescent="0.25">
      <c r="E4293" s="24">
        <f t="shared" ca="1" si="134"/>
        <v>1.5820447013230821E-2</v>
      </c>
      <c r="F4293" s="24">
        <f t="shared" ca="1" si="135"/>
        <v>82.929041216650958</v>
      </c>
    </row>
    <row r="4294" spans="5:6" x14ac:dyDescent="0.25">
      <c r="E4294" s="24">
        <f t="shared" ca="1" si="134"/>
        <v>0.53174410593809074</v>
      </c>
      <c r="F4294" s="24">
        <f t="shared" ca="1" si="135"/>
        <v>12.631858184714707</v>
      </c>
    </row>
    <row r="4295" spans="5:6" x14ac:dyDescent="0.25">
      <c r="E4295" s="24">
        <f t="shared" ca="1" si="134"/>
        <v>0.46689425057402867</v>
      </c>
      <c r="F4295" s="24">
        <f t="shared" ca="1" si="135"/>
        <v>15.233049822451067</v>
      </c>
    </row>
    <row r="4296" spans="5:6" x14ac:dyDescent="0.25">
      <c r="E4296" s="24">
        <f t="shared" ca="1" si="134"/>
        <v>3.9291754577539417E-2</v>
      </c>
      <c r="F4296" s="24">
        <f t="shared" ca="1" si="135"/>
        <v>64.734811786136405</v>
      </c>
    </row>
    <row r="4297" spans="5:6" x14ac:dyDescent="0.25">
      <c r="E4297" s="24">
        <f t="shared" ca="1" si="134"/>
        <v>0.24068003771944146</v>
      </c>
      <c r="F4297" s="24">
        <f t="shared" ca="1" si="135"/>
        <v>28.485737438193993</v>
      </c>
    </row>
    <row r="4298" spans="5:6" x14ac:dyDescent="0.25">
      <c r="E4298" s="24">
        <f t="shared" ca="1" si="134"/>
        <v>0.95156771329630963</v>
      </c>
      <c r="F4298" s="24">
        <f t="shared" ca="1" si="135"/>
        <v>0.99288859978943567</v>
      </c>
    </row>
    <row r="4299" spans="5:6" x14ac:dyDescent="0.25">
      <c r="E4299" s="24">
        <f t="shared" ca="1" si="134"/>
        <v>0.16297974580160512</v>
      </c>
      <c r="F4299" s="24">
        <f t="shared" ca="1" si="135"/>
        <v>36.282586895640151</v>
      </c>
    </row>
    <row r="4300" spans="5:6" x14ac:dyDescent="0.25">
      <c r="E4300" s="24">
        <f t="shared" ca="1" si="134"/>
        <v>0.29957532698649281</v>
      </c>
      <c r="F4300" s="24">
        <f t="shared" ca="1" si="135"/>
        <v>24.107787678257655</v>
      </c>
    </row>
    <row r="4301" spans="5:6" x14ac:dyDescent="0.25">
      <c r="E4301" s="24">
        <f t="shared" ca="1" si="134"/>
        <v>0.72002407069604113</v>
      </c>
      <c r="F4301" s="24">
        <f t="shared" ca="1" si="135"/>
        <v>6.5694127201715524</v>
      </c>
    </row>
    <row r="4302" spans="5:6" x14ac:dyDescent="0.25">
      <c r="E4302" s="24">
        <f t="shared" ca="1" si="134"/>
        <v>0.84512740379518525</v>
      </c>
      <c r="F4302" s="24">
        <f t="shared" ca="1" si="135"/>
        <v>3.3653577853613146</v>
      </c>
    </row>
    <row r="4303" spans="5:6" x14ac:dyDescent="0.25">
      <c r="E4303" s="24">
        <f t="shared" ca="1" si="134"/>
        <v>0.92240247657756236</v>
      </c>
      <c r="F4303" s="24">
        <f t="shared" ca="1" si="135"/>
        <v>1.6154725020583827</v>
      </c>
    </row>
    <row r="4304" spans="5:6" x14ac:dyDescent="0.25">
      <c r="E4304" s="24">
        <f t="shared" ca="1" si="134"/>
        <v>0.95847341895719285</v>
      </c>
      <c r="F4304" s="24">
        <f t="shared" ca="1" si="135"/>
        <v>0.84826897596705897</v>
      </c>
    </row>
    <row r="4305" spans="5:6" x14ac:dyDescent="0.25">
      <c r="E4305" s="24">
        <f t="shared" ca="1" si="134"/>
        <v>0.1835311897299986</v>
      </c>
      <c r="F4305" s="24">
        <f t="shared" ca="1" si="135"/>
        <v>33.907413093006944</v>
      </c>
    </row>
    <row r="4306" spans="5:6" x14ac:dyDescent="0.25">
      <c r="E4306" s="24">
        <f t="shared" ca="1" si="134"/>
        <v>0.11889311197614205</v>
      </c>
      <c r="F4306" s="24">
        <f t="shared" ca="1" si="135"/>
        <v>42.590608163972355</v>
      </c>
    </row>
    <row r="4307" spans="5:6" x14ac:dyDescent="0.25">
      <c r="E4307" s="24">
        <f t="shared" ca="1" si="134"/>
        <v>2.3196888373237634E-2</v>
      </c>
      <c r="F4307" s="24">
        <f t="shared" ca="1" si="135"/>
        <v>75.274742622964339</v>
      </c>
    </row>
    <row r="4308" spans="5:6" x14ac:dyDescent="0.25">
      <c r="E4308" s="24">
        <f t="shared" ca="1" si="134"/>
        <v>0.70444567468405506</v>
      </c>
      <c r="F4308" s="24">
        <f t="shared" ca="1" si="135"/>
        <v>7.0068812498337234</v>
      </c>
    </row>
    <row r="4309" spans="5:6" x14ac:dyDescent="0.25">
      <c r="E4309" s="24">
        <f t="shared" ca="1" si="134"/>
        <v>0.84525193352980965</v>
      </c>
      <c r="F4309" s="24">
        <f t="shared" ca="1" si="135"/>
        <v>3.3624109974516436</v>
      </c>
    </row>
    <row r="4310" spans="5:6" x14ac:dyDescent="0.25">
      <c r="E4310" s="24">
        <f t="shared" ca="1" si="134"/>
        <v>0.2837748100872125</v>
      </c>
      <c r="F4310" s="24">
        <f t="shared" ca="1" si="135"/>
        <v>25.191485551563233</v>
      </c>
    </row>
    <row r="4311" spans="5:6" x14ac:dyDescent="0.25">
      <c r="E4311" s="24">
        <f t="shared" ca="1" si="134"/>
        <v>0.83315446945567828</v>
      </c>
      <c r="F4311" s="24">
        <f t="shared" ca="1" si="135"/>
        <v>3.6507243296976735</v>
      </c>
    </row>
    <row r="4312" spans="5:6" x14ac:dyDescent="0.25">
      <c r="E4312" s="24">
        <f t="shared" ca="1" si="134"/>
        <v>6.5964654979227988E-2</v>
      </c>
      <c r="F4312" s="24">
        <f t="shared" ca="1" si="135"/>
        <v>54.372724220424132</v>
      </c>
    </row>
    <row r="4313" spans="5:6" x14ac:dyDescent="0.25">
      <c r="E4313" s="24">
        <f t="shared" ca="1" si="134"/>
        <v>0.60755103335460081</v>
      </c>
      <c r="F4313" s="24">
        <f t="shared" ca="1" si="135"/>
        <v>9.9663820354744619</v>
      </c>
    </row>
    <row r="4314" spans="5:6" x14ac:dyDescent="0.25">
      <c r="E4314" s="24">
        <f t="shared" ca="1" si="134"/>
        <v>5.261043926161324E-2</v>
      </c>
      <c r="F4314" s="24">
        <f t="shared" ca="1" si="135"/>
        <v>58.896814277607476</v>
      </c>
    </row>
    <row r="4315" spans="5:6" x14ac:dyDescent="0.25">
      <c r="E4315" s="24">
        <f t="shared" ca="1" si="134"/>
        <v>0.76559191714300689</v>
      </c>
      <c r="F4315" s="24">
        <f t="shared" ca="1" si="135"/>
        <v>5.3421199288966115</v>
      </c>
    </row>
    <row r="4316" spans="5:6" x14ac:dyDescent="0.25">
      <c r="E4316" s="24">
        <f t="shared" ca="1" si="134"/>
        <v>0.17344447997927848</v>
      </c>
      <c r="F4316" s="24">
        <f t="shared" ca="1" si="135"/>
        <v>35.03795461851238</v>
      </c>
    </row>
    <row r="4317" spans="5:6" x14ac:dyDescent="0.25">
      <c r="E4317" s="24">
        <f t="shared" ca="1" si="134"/>
        <v>0.67837346079220173</v>
      </c>
      <c r="F4317" s="24">
        <f t="shared" ca="1" si="135"/>
        <v>7.7611463112835271</v>
      </c>
    </row>
    <row r="4318" spans="5:6" x14ac:dyDescent="0.25">
      <c r="E4318" s="24">
        <f t="shared" ca="1" si="134"/>
        <v>0.21875667194340931</v>
      </c>
      <c r="F4318" s="24">
        <f t="shared" ca="1" si="135"/>
        <v>30.395905077936199</v>
      </c>
    </row>
    <row r="4319" spans="5:6" x14ac:dyDescent="0.25">
      <c r="E4319" s="24">
        <f t="shared" ca="1" si="134"/>
        <v>0.34800933337986195</v>
      </c>
      <c r="F4319" s="24">
        <f t="shared" ca="1" si="135"/>
        <v>21.110519590204788</v>
      </c>
    </row>
    <row r="4320" spans="5:6" x14ac:dyDescent="0.25">
      <c r="E4320" s="24">
        <f t="shared" ca="1" si="134"/>
        <v>0.16794562061809104</v>
      </c>
      <c r="F4320" s="24">
        <f t="shared" ca="1" si="135"/>
        <v>35.682300775476676</v>
      </c>
    </row>
    <row r="4321" spans="5:6" x14ac:dyDescent="0.25">
      <c r="E4321" s="24">
        <f t="shared" ca="1" si="134"/>
        <v>0.48158664156655717</v>
      </c>
      <c r="F4321" s="24">
        <f t="shared" ca="1" si="135"/>
        <v>14.613382459663795</v>
      </c>
    </row>
    <row r="4322" spans="5:6" x14ac:dyDescent="0.25">
      <c r="E4322" s="24">
        <f t="shared" ca="1" si="134"/>
        <v>0.95651129401349322</v>
      </c>
      <c r="F4322" s="24">
        <f t="shared" ca="1" si="135"/>
        <v>0.88925365050881366</v>
      </c>
    </row>
    <row r="4323" spans="5:6" x14ac:dyDescent="0.25">
      <c r="E4323" s="24">
        <f t="shared" ca="1" si="134"/>
        <v>1.8032982293311739E-2</v>
      </c>
      <c r="F4323" s="24">
        <f t="shared" ca="1" si="135"/>
        <v>80.311056963244567</v>
      </c>
    </row>
    <row r="4324" spans="5:6" x14ac:dyDescent="0.25">
      <c r="E4324" s="24">
        <f t="shared" ca="1" si="134"/>
        <v>0.48622957622573426</v>
      </c>
      <c r="F4324" s="24">
        <f t="shared" ca="1" si="135"/>
        <v>14.421487751044273</v>
      </c>
    </row>
    <row r="4325" spans="5:6" x14ac:dyDescent="0.25">
      <c r="E4325" s="24">
        <f t="shared" ca="1" si="134"/>
        <v>0.9202183021931688</v>
      </c>
      <c r="F4325" s="24">
        <f t="shared" ca="1" si="135"/>
        <v>1.6628870418821506</v>
      </c>
    </row>
    <row r="4326" spans="5:6" x14ac:dyDescent="0.25">
      <c r="E4326" s="24">
        <f t="shared" ca="1" si="134"/>
        <v>0.60861121058707734</v>
      </c>
      <c r="F4326" s="24">
        <f t="shared" ca="1" si="135"/>
        <v>9.9315124280249094</v>
      </c>
    </row>
    <row r="4327" spans="5:6" x14ac:dyDescent="0.25">
      <c r="E4327" s="24">
        <f t="shared" ca="1" si="134"/>
        <v>0.85735195927881092</v>
      </c>
      <c r="F4327" s="24">
        <f t="shared" ca="1" si="135"/>
        <v>3.0781351417376568</v>
      </c>
    </row>
    <row r="4328" spans="5:6" x14ac:dyDescent="0.25">
      <c r="E4328" s="24">
        <f t="shared" ca="1" si="134"/>
        <v>0.23705312797205469</v>
      </c>
      <c r="F4328" s="24">
        <f t="shared" ca="1" si="135"/>
        <v>28.789419886211729</v>
      </c>
    </row>
    <row r="4329" spans="5:6" x14ac:dyDescent="0.25">
      <c r="E4329" s="24">
        <f t="shared" ca="1" si="134"/>
        <v>0.76371336134426338</v>
      </c>
      <c r="F4329" s="24">
        <f t="shared" ca="1" si="135"/>
        <v>5.3912548340073068</v>
      </c>
    </row>
    <row r="4330" spans="5:6" x14ac:dyDescent="0.25">
      <c r="E4330" s="24">
        <f t="shared" ca="1" si="134"/>
        <v>0.40101104328374748</v>
      </c>
      <c r="F4330" s="24">
        <f t="shared" ca="1" si="135"/>
        <v>18.275326253876056</v>
      </c>
    </row>
    <row r="4331" spans="5:6" x14ac:dyDescent="0.25">
      <c r="E4331" s="24">
        <f t="shared" ca="1" si="134"/>
        <v>0.81707022047141775</v>
      </c>
      <c r="F4331" s="24">
        <f t="shared" ca="1" si="135"/>
        <v>4.0406047729226087</v>
      </c>
    </row>
    <row r="4332" spans="5:6" x14ac:dyDescent="0.25">
      <c r="E4332" s="24">
        <f t="shared" ca="1" si="134"/>
        <v>0.86912903935737063</v>
      </c>
      <c r="F4332" s="24">
        <f t="shared" ca="1" si="135"/>
        <v>2.8052734591984909</v>
      </c>
    </row>
    <row r="4333" spans="5:6" x14ac:dyDescent="0.25">
      <c r="E4333" s="24">
        <f t="shared" ca="1" si="134"/>
        <v>0.27702714155228725</v>
      </c>
      <c r="F4333" s="24">
        <f t="shared" ca="1" si="135"/>
        <v>25.672795873032726</v>
      </c>
    </row>
    <row r="4334" spans="5:6" x14ac:dyDescent="0.25">
      <c r="E4334" s="24">
        <f t="shared" ca="1" si="134"/>
        <v>0.87583336943996715</v>
      </c>
      <c r="F4334" s="24">
        <f t="shared" ca="1" si="135"/>
        <v>2.6515884734735877</v>
      </c>
    </row>
    <row r="4335" spans="5:6" x14ac:dyDescent="0.25">
      <c r="E4335" s="24">
        <f t="shared" ca="1" si="134"/>
        <v>3.738357854484442E-2</v>
      </c>
      <c r="F4335" s="24">
        <f t="shared" ca="1" si="135"/>
        <v>65.730474946499015</v>
      </c>
    </row>
    <row r="4336" spans="5:6" x14ac:dyDescent="0.25">
      <c r="E4336" s="24">
        <f t="shared" ca="1" si="134"/>
        <v>0.84702365049980011</v>
      </c>
      <c r="F4336" s="24">
        <f t="shared" ca="1" si="135"/>
        <v>3.3205332410381647</v>
      </c>
    </row>
    <row r="4337" spans="5:6" x14ac:dyDescent="0.25">
      <c r="E4337" s="24">
        <f t="shared" ca="1" si="134"/>
        <v>0.73695659714282857</v>
      </c>
      <c r="F4337" s="24">
        <f t="shared" ca="1" si="135"/>
        <v>6.1045255956998634</v>
      </c>
    </row>
    <row r="4338" spans="5:6" x14ac:dyDescent="0.25">
      <c r="E4338" s="24">
        <f t="shared" ca="1" si="134"/>
        <v>0.9030106149200875</v>
      </c>
      <c r="F4338" s="24">
        <f t="shared" ca="1" si="135"/>
        <v>2.0404194092499233</v>
      </c>
    </row>
    <row r="4339" spans="5:6" x14ac:dyDescent="0.25">
      <c r="E4339" s="24">
        <f t="shared" ca="1" si="134"/>
        <v>0.61714163283539969</v>
      </c>
      <c r="F4339" s="24">
        <f t="shared" ca="1" si="135"/>
        <v>9.6531346126558084</v>
      </c>
    </row>
    <row r="4340" spans="5:6" x14ac:dyDescent="0.25">
      <c r="E4340" s="24">
        <f t="shared" ca="1" si="134"/>
        <v>0.28510236701057012</v>
      </c>
      <c r="F4340" s="24">
        <f t="shared" ca="1" si="135"/>
        <v>25.098139614216954</v>
      </c>
    </row>
    <row r="4341" spans="5:6" x14ac:dyDescent="0.25">
      <c r="E4341" s="24">
        <f t="shared" ca="1" si="134"/>
        <v>0.58320233742656336</v>
      </c>
      <c r="F4341" s="24">
        <f t="shared" ca="1" si="135"/>
        <v>10.784421807253112</v>
      </c>
    </row>
    <row r="4342" spans="5:6" x14ac:dyDescent="0.25">
      <c r="E4342" s="24">
        <f t="shared" ca="1" si="134"/>
        <v>0.78971307741482377</v>
      </c>
      <c r="F4342" s="24">
        <f t="shared" ca="1" si="135"/>
        <v>4.7217118527493396</v>
      </c>
    </row>
    <row r="4343" spans="5:6" x14ac:dyDescent="0.25">
      <c r="E4343" s="24">
        <f t="shared" ca="1" si="134"/>
        <v>0.49434030772840254</v>
      </c>
      <c r="F4343" s="24">
        <f t="shared" ca="1" si="135"/>
        <v>14.090622338464637</v>
      </c>
    </row>
    <row r="4344" spans="5:6" x14ac:dyDescent="0.25">
      <c r="E4344" s="24">
        <f t="shared" ca="1" si="134"/>
        <v>0.5061931513624639</v>
      </c>
      <c r="F4344" s="24">
        <f t="shared" ca="1" si="135"/>
        <v>13.616739209435933</v>
      </c>
    </row>
    <row r="4345" spans="5:6" x14ac:dyDescent="0.25">
      <c r="E4345" s="24">
        <f t="shared" ca="1" si="134"/>
        <v>0.66470426029077445</v>
      </c>
      <c r="F4345" s="24">
        <f t="shared" ca="1" si="135"/>
        <v>8.1682611722282985</v>
      </c>
    </row>
    <row r="4346" spans="5:6" x14ac:dyDescent="0.25">
      <c r="E4346" s="24">
        <f t="shared" ca="1" si="134"/>
        <v>0.35874685098172132</v>
      </c>
      <c r="F4346" s="24">
        <f t="shared" ca="1" si="135"/>
        <v>20.502765793962602</v>
      </c>
    </row>
    <row r="4347" spans="5:6" x14ac:dyDescent="0.25">
      <c r="E4347" s="24">
        <f t="shared" ca="1" si="134"/>
        <v>0.8454656073726925</v>
      </c>
      <c r="F4347" s="24">
        <f t="shared" ca="1" si="135"/>
        <v>3.357355774710975</v>
      </c>
    </row>
    <row r="4348" spans="5:6" x14ac:dyDescent="0.25">
      <c r="E4348" s="24">
        <f t="shared" ca="1" si="134"/>
        <v>0.86347137663676399</v>
      </c>
      <c r="F4348" s="24">
        <f t="shared" ca="1" si="135"/>
        <v>2.9358906004072343</v>
      </c>
    </row>
    <row r="4349" spans="5:6" x14ac:dyDescent="0.25">
      <c r="E4349" s="24">
        <f t="shared" ca="1" si="134"/>
        <v>0.45472408581401469</v>
      </c>
      <c r="F4349" s="24">
        <f t="shared" ca="1" si="135"/>
        <v>15.761288975466151</v>
      </c>
    </row>
    <row r="4350" spans="5:6" x14ac:dyDescent="0.25">
      <c r="E4350" s="24">
        <f t="shared" ca="1" si="134"/>
        <v>0.94928271556229504</v>
      </c>
      <c r="F4350" s="24">
        <f t="shared" ca="1" si="135"/>
        <v>1.040972316423882</v>
      </c>
    </row>
    <row r="4351" spans="5:6" x14ac:dyDescent="0.25">
      <c r="E4351" s="24">
        <f t="shared" ca="1" si="134"/>
        <v>0.57971085014736923</v>
      </c>
      <c r="F4351" s="24">
        <f t="shared" ca="1" si="135"/>
        <v>10.904516679597021</v>
      </c>
    </row>
    <row r="4352" spans="5:6" x14ac:dyDescent="0.25">
      <c r="E4352" s="24">
        <f t="shared" ca="1" si="134"/>
        <v>0.8822283158683919</v>
      </c>
      <c r="F4352" s="24">
        <f t="shared" ca="1" si="135"/>
        <v>2.5060878989084272</v>
      </c>
    </row>
    <row r="4353" spans="5:6" x14ac:dyDescent="0.25">
      <c r="E4353" s="24">
        <f t="shared" ca="1" si="134"/>
        <v>0.82698107850062996</v>
      </c>
      <c r="F4353" s="24">
        <f t="shared" ca="1" si="135"/>
        <v>3.799469278100772</v>
      </c>
    </row>
    <row r="4354" spans="5:6" x14ac:dyDescent="0.25">
      <c r="E4354" s="24">
        <f t="shared" ca="1" si="134"/>
        <v>0.94813006036910097</v>
      </c>
      <c r="F4354" s="24">
        <f t="shared" ca="1" si="135"/>
        <v>1.0652718331048703</v>
      </c>
    </row>
    <row r="4355" spans="5:6" x14ac:dyDescent="0.25">
      <c r="E4355" s="24">
        <f t="shared" ca="1" si="134"/>
        <v>0.45290725368340568</v>
      </c>
      <c r="F4355" s="24">
        <f t="shared" ca="1" si="135"/>
        <v>15.841358249330332</v>
      </c>
    </row>
    <row r="4356" spans="5:6" x14ac:dyDescent="0.25">
      <c r="E4356" s="24">
        <f t="shared" ref="E4356:E4419" ca="1" si="136">RAND()</f>
        <v>0.61964615352585384</v>
      </c>
      <c r="F4356" s="24">
        <f t="shared" ref="F4356:F4419" ca="1" si="137">-LOG(E4356,EXP(1))/$C$3</f>
        <v>9.5721336797061927</v>
      </c>
    </row>
    <row r="4357" spans="5:6" x14ac:dyDescent="0.25">
      <c r="E4357" s="24">
        <f t="shared" ca="1" si="136"/>
        <v>0.34812183053225254</v>
      </c>
      <c r="F4357" s="24">
        <f t="shared" ca="1" si="137"/>
        <v>21.104055454754356</v>
      </c>
    </row>
    <row r="4358" spans="5:6" x14ac:dyDescent="0.25">
      <c r="E4358" s="24">
        <f t="shared" ca="1" si="136"/>
        <v>0.34817173776658994</v>
      </c>
      <c r="F4358" s="24">
        <f t="shared" ca="1" si="137"/>
        <v>21.10118843218255</v>
      </c>
    </row>
    <row r="4359" spans="5:6" x14ac:dyDescent="0.25">
      <c r="E4359" s="24">
        <f t="shared" ca="1" si="136"/>
        <v>0.93337172707851646</v>
      </c>
      <c r="F4359" s="24">
        <f t="shared" ca="1" si="137"/>
        <v>1.379034723549331</v>
      </c>
    </row>
    <row r="4360" spans="5:6" x14ac:dyDescent="0.25">
      <c r="E4360" s="24">
        <f t="shared" ca="1" si="136"/>
        <v>0.71649628648458252</v>
      </c>
      <c r="F4360" s="24">
        <f t="shared" ca="1" si="137"/>
        <v>6.6676442916415262</v>
      </c>
    </row>
    <row r="4361" spans="5:6" x14ac:dyDescent="0.25">
      <c r="E4361" s="24">
        <f t="shared" ca="1" si="136"/>
        <v>0.40254733710730295</v>
      </c>
      <c r="F4361" s="24">
        <f t="shared" ca="1" si="137"/>
        <v>18.198851626375145</v>
      </c>
    </row>
    <row r="4362" spans="5:6" x14ac:dyDescent="0.25">
      <c r="E4362" s="24">
        <f t="shared" ca="1" si="136"/>
        <v>0.98793530105767013</v>
      </c>
      <c r="F4362" s="24">
        <f t="shared" ca="1" si="137"/>
        <v>0.24276136275865781</v>
      </c>
    </row>
    <row r="4363" spans="5:6" x14ac:dyDescent="0.25">
      <c r="E4363" s="24">
        <f t="shared" ca="1" si="136"/>
        <v>0.56095112132184111</v>
      </c>
      <c r="F4363" s="24">
        <f t="shared" ca="1" si="137"/>
        <v>11.562430100476787</v>
      </c>
    </row>
    <row r="4364" spans="5:6" x14ac:dyDescent="0.25">
      <c r="E4364" s="24">
        <f t="shared" ca="1" si="136"/>
        <v>0.90050650173124991</v>
      </c>
      <c r="F4364" s="24">
        <f t="shared" ca="1" si="137"/>
        <v>2.09595788515088</v>
      </c>
    </row>
    <row r="4365" spans="5:6" x14ac:dyDescent="0.25">
      <c r="E4365" s="24">
        <f t="shared" ca="1" si="136"/>
        <v>0.73506143175798888</v>
      </c>
      <c r="F4365" s="24">
        <f t="shared" ca="1" si="137"/>
        <v>6.1560240527770382</v>
      </c>
    </row>
    <row r="4366" spans="5:6" x14ac:dyDescent="0.25">
      <c r="E4366" s="24">
        <f t="shared" ca="1" si="136"/>
        <v>0.32901151375616933</v>
      </c>
      <c r="F4366" s="24">
        <f t="shared" ca="1" si="137"/>
        <v>22.233250652195178</v>
      </c>
    </row>
    <row r="4367" spans="5:6" x14ac:dyDescent="0.25">
      <c r="E4367" s="24">
        <f t="shared" ca="1" si="136"/>
        <v>0.17045394711461248</v>
      </c>
      <c r="F4367" s="24">
        <f t="shared" ca="1" si="137"/>
        <v>35.385802472861947</v>
      </c>
    </row>
    <row r="4368" spans="5:6" x14ac:dyDescent="0.25">
      <c r="E4368" s="24">
        <f t="shared" ca="1" si="136"/>
        <v>0.11488226386248013</v>
      </c>
      <c r="F4368" s="24">
        <f t="shared" ca="1" si="137"/>
        <v>43.276949351051449</v>
      </c>
    </row>
    <row r="4369" spans="5:6" x14ac:dyDescent="0.25">
      <c r="E4369" s="24">
        <f t="shared" ca="1" si="136"/>
        <v>0.51969435344046466</v>
      </c>
      <c r="F4369" s="24">
        <f t="shared" ca="1" si="137"/>
        <v>13.090288441267868</v>
      </c>
    </row>
    <row r="4370" spans="5:6" x14ac:dyDescent="0.25">
      <c r="E4370" s="24">
        <f t="shared" ca="1" si="136"/>
        <v>0.79150002043060896</v>
      </c>
      <c r="F4370" s="24">
        <f t="shared" ca="1" si="137"/>
        <v>4.6765074769710262</v>
      </c>
    </row>
    <row r="4371" spans="5:6" x14ac:dyDescent="0.25">
      <c r="E4371" s="24">
        <f t="shared" ca="1" si="136"/>
        <v>0.43622848919297752</v>
      </c>
      <c r="F4371" s="24">
        <f t="shared" ca="1" si="137"/>
        <v>16.591782302427347</v>
      </c>
    </row>
    <row r="4372" spans="5:6" x14ac:dyDescent="0.25">
      <c r="E4372" s="24">
        <f t="shared" ca="1" si="136"/>
        <v>0.33005522306876189</v>
      </c>
      <c r="F4372" s="24">
        <f t="shared" ca="1" si="137"/>
        <v>22.169905917784316</v>
      </c>
    </row>
    <row r="4373" spans="5:6" x14ac:dyDescent="0.25">
      <c r="E4373" s="24">
        <f t="shared" ca="1" si="136"/>
        <v>0.75476764999945156</v>
      </c>
      <c r="F4373" s="24">
        <f t="shared" ca="1" si="137"/>
        <v>5.626906508848986</v>
      </c>
    </row>
    <row r="4374" spans="5:6" x14ac:dyDescent="0.25">
      <c r="E4374" s="24">
        <f t="shared" ca="1" si="136"/>
        <v>0.6843964607030506</v>
      </c>
      <c r="F4374" s="24">
        <f t="shared" ca="1" si="137"/>
        <v>7.5843581672802474</v>
      </c>
    </row>
    <row r="4375" spans="5:6" x14ac:dyDescent="0.25">
      <c r="E4375" s="24">
        <f t="shared" ca="1" si="136"/>
        <v>0.28320692855977347</v>
      </c>
      <c r="F4375" s="24">
        <f t="shared" ca="1" si="137"/>
        <v>25.231549044168087</v>
      </c>
    </row>
    <row r="4376" spans="5:6" x14ac:dyDescent="0.25">
      <c r="E4376" s="24">
        <f t="shared" ca="1" si="136"/>
        <v>0.8531896892021793</v>
      </c>
      <c r="F4376" s="24">
        <f t="shared" ca="1" si="137"/>
        <v>3.1754675462483726</v>
      </c>
    </row>
    <row r="4377" spans="5:6" x14ac:dyDescent="0.25">
      <c r="E4377" s="24">
        <f t="shared" ca="1" si="136"/>
        <v>0.89152779388889913</v>
      </c>
      <c r="F4377" s="24">
        <f t="shared" ca="1" si="137"/>
        <v>2.2963733124201302</v>
      </c>
    </row>
    <row r="4378" spans="5:6" x14ac:dyDescent="0.25">
      <c r="E4378" s="24">
        <f t="shared" ca="1" si="136"/>
        <v>0.30685277189220284</v>
      </c>
      <c r="F4378" s="24">
        <f t="shared" ca="1" si="137"/>
        <v>23.627744336185977</v>
      </c>
    </row>
    <row r="4379" spans="5:6" x14ac:dyDescent="0.25">
      <c r="E4379" s="24">
        <f t="shared" ca="1" si="136"/>
        <v>0.67134979348783341</v>
      </c>
      <c r="F4379" s="24">
        <f t="shared" ca="1" si="137"/>
        <v>7.9692995214155156</v>
      </c>
    </row>
    <row r="4380" spans="5:6" x14ac:dyDescent="0.25">
      <c r="E4380" s="24">
        <f t="shared" ca="1" si="136"/>
        <v>0.48125697640699616</v>
      </c>
      <c r="F4380" s="24">
        <f t="shared" ca="1" si="137"/>
        <v>14.627077941101868</v>
      </c>
    </row>
    <row r="4381" spans="5:6" x14ac:dyDescent="0.25">
      <c r="E4381" s="24">
        <f t="shared" ca="1" si="136"/>
        <v>2.1676049651990548E-2</v>
      </c>
      <c r="F4381" s="24">
        <f t="shared" ca="1" si="137"/>
        <v>76.630946612745959</v>
      </c>
    </row>
    <row r="4382" spans="5:6" x14ac:dyDescent="0.25">
      <c r="E4382" s="24">
        <f t="shared" ca="1" si="136"/>
        <v>0.41266576267908495</v>
      </c>
      <c r="F4382" s="24">
        <f t="shared" ca="1" si="137"/>
        <v>17.702346100161208</v>
      </c>
    </row>
    <row r="4383" spans="5:6" x14ac:dyDescent="0.25">
      <c r="E4383" s="24">
        <f t="shared" ca="1" si="136"/>
        <v>0.70832639410338349</v>
      </c>
      <c r="F4383" s="24">
        <f t="shared" ca="1" si="137"/>
        <v>6.8970056579929055</v>
      </c>
    </row>
    <row r="4384" spans="5:6" x14ac:dyDescent="0.25">
      <c r="E4384" s="24">
        <f t="shared" ca="1" si="136"/>
        <v>0.89813877965068956</v>
      </c>
      <c r="F4384" s="24">
        <f t="shared" ca="1" si="137"/>
        <v>2.14861359159252</v>
      </c>
    </row>
    <row r="4385" spans="5:6" x14ac:dyDescent="0.25">
      <c r="E4385" s="24">
        <f t="shared" ca="1" si="136"/>
        <v>0.87903419892972046</v>
      </c>
      <c r="F4385" s="24">
        <f t="shared" ca="1" si="137"/>
        <v>2.5786295084316895</v>
      </c>
    </row>
    <row r="4386" spans="5:6" x14ac:dyDescent="0.25">
      <c r="E4386" s="24">
        <f t="shared" ca="1" si="136"/>
        <v>0.30147375948396737</v>
      </c>
      <c r="F4386" s="24">
        <f t="shared" ca="1" si="137"/>
        <v>23.981445996463588</v>
      </c>
    </row>
    <row r="4387" spans="5:6" x14ac:dyDescent="0.25">
      <c r="E4387" s="24">
        <f t="shared" ca="1" si="136"/>
        <v>8.2337369117762904E-2</v>
      </c>
      <c r="F4387" s="24">
        <f t="shared" ca="1" si="137"/>
        <v>49.938604291978862</v>
      </c>
    </row>
    <row r="4388" spans="5:6" x14ac:dyDescent="0.25">
      <c r="E4388" s="24">
        <f t="shared" ca="1" si="136"/>
        <v>0.67456822145996564</v>
      </c>
      <c r="F4388" s="24">
        <f t="shared" ca="1" si="137"/>
        <v>7.8736492939627016</v>
      </c>
    </row>
    <row r="4389" spans="5:6" x14ac:dyDescent="0.25">
      <c r="E4389" s="24">
        <f t="shared" ca="1" si="136"/>
        <v>0.27607545566097758</v>
      </c>
      <c r="F4389" s="24">
        <f t="shared" ca="1" si="137"/>
        <v>25.741621211064764</v>
      </c>
    </row>
    <row r="4390" spans="5:6" x14ac:dyDescent="0.25">
      <c r="E4390" s="24">
        <f t="shared" ca="1" si="136"/>
        <v>0.60616923140970969</v>
      </c>
      <c r="F4390" s="24">
        <f t="shared" ca="1" si="137"/>
        <v>10.01192144293146</v>
      </c>
    </row>
    <row r="4391" spans="5:6" x14ac:dyDescent="0.25">
      <c r="E4391" s="24">
        <f t="shared" ca="1" si="136"/>
        <v>0.47297682430396615</v>
      </c>
      <c r="F4391" s="24">
        <f t="shared" ca="1" si="137"/>
        <v>14.974177778676173</v>
      </c>
    </row>
    <row r="4392" spans="5:6" x14ac:dyDescent="0.25">
      <c r="E4392" s="24">
        <f t="shared" ca="1" si="136"/>
        <v>0.56134999869661817</v>
      </c>
      <c r="F4392" s="24">
        <f t="shared" ca="1" si="137"/>
        <v>11.548213687984374</v>
      </c>
    </row>
    <row r="4393" spans="5:6" x14ac:dyDescent="0.25">
      <c r="E4393" s="24">
        <f t="shared" ca="1" si="136"/>
        <v>0.49058529953595309</v>
      </c>
      <c r="F4393" s="24">
        <f t="shared" ca="1" si="137"/>
        <v>14.24312223725588</v>
      </c>
    </row>
    <row r="4394" spans="5:6" x14ac:dyDescent="0.25">
      <c r="E4394" s="24">
        <f t="shared" ca="1" si="136"/>
        <v>0.57769382693250815</v>
      </c>
      <c r="F4394" s="24">
        <f t="shared" ca="1" si="137"/>
        <v>10.974225236914565</v>
      </c>
    </row>
    <row r="4395" spans="5:6" x14ac:dyDescent="0.25">
      <c r="E4395" s="24">
        <f t="shared" ca="1" si="136"/>
        <v>0.84839513544755807</v>
      </c>
      <c r="F4395" s="24">
        <f t="shared" ca="1" si="137"/>
        <v>3.2881758020789675</v>
      </c>
    </row>
    <row r="4396" spans="5:6" x14ac:dyDescent="0.25">
      <c r="E4396" s="24">
        <f t="shared" ca="1" si="136"/>
        <v>0.13114083670767129</v>
      </c>
      <c r="F4396" s="24">
        <f t="shared" ca="1" si="137"/>
        <v>40.629668878083173</v>
      </c>
    </row>
    <row r="4397" spans="5:6" x14ac:dyDescent="0.25">
      <c r="E4397" s="24">
        <f t="shared" ca="1" si="136"/>
        <v>0.45020072830110702</v>
      </c>
      <c r="F4397" s="24">
        <f t="shared" ca="1" si="137"/>
        <v>15.961234655657988</v>
      </c>
    </row>
    <row r="4398" spans="5:6" x14ac:dyDescent="0.25">
      <c r="E4398" s="24">
        <f t="shared" ca="1" si="136"/>
        <v>0.55960741206084275</v>
      </c>
      <c r="F4398" s="24">
        <f t="shared" ca="1" si="137"/>
        <v>11.610395819893569</v>
      </c>
    </row>
    <row r="4399" spans="5:6" x14ac:dyDescent="0.25">
      <c r="E4399" s="24">
        <f t="shared" ca="1" si="136"/>
        <v>0.92859630781210956</v>
      </c>
      <c r="F4399" s="24">
        <f t="shared" ca="1" si="137"/>
        <v>1.4816235896844594</v>
      </c>
    </row>
    <row r="4400" spans="5:6" x14ac:dyDescent="0.25">
      <c r="E4400" s="24">
        <f t="shared" ca="1" si="136"/>
        <v>5.9868444926146402E-2</v>
      </c>
      <c r="F4400" s="24">
        <f t="shared" ca="1" si="137"/>
        <v>56.312114171142994</v>
      </c>
    </row>
    <row r="4401" spans="5:6" x14ac:dyDescent="0.25">
      <c r="E4401" s="24">
        <f t="shared" ca="1" si="136"/>
        <v>0.49097709820314084</v>
      </c>
      <c r="F4401" s="24">
        <f t="shared" ca="1" si="137"/>
        <v>14.227155908924711</v>
      </c>
    </row>
    <row r="4402" spans="5:6" x14ac:dyDescent="0.25">
      <c r="E4402" s="24">
        <f t="shared" ca="1" si="136"/>
        <v>0.50933351659355874</v>
      </c>
      <c r="F4402" s="24">
        <f t="shared" ca="1" si="137"/>
        <v>13.493044762394764</v>
      </c>
    </row>
    <row r="4403" spans="5:6" x14ac:dyDescent="0.25">
      <c r="E4403" s="24">
        <f t="shared" ca="1" si="136"/>
        <v>0.85107209488328206</v>
      </c>
      <c r="F4403" s="24">
        <f t="shared" ca="1" si="137"/>
        <v>3.2251687231084412</v>
      </c>
    </row>
    <row r="4404" spans="5:6" x14ac:dyDescent="0.25">
      <c r="E4404" s="24">
        <f t="shared" ca="1" si="136"/>
        <v>0.57709947789817884</v>
      </c>
      <c r="F4404" s="24">
        <f t="shared" ca="1" si="137"/>
        <v>10.99481243929349</v>
      </c>
    </row>
    <row r="4405" spans="5:6" x14ac:dyDescent="0.25">
      <c r="E4405" s="24">
        <f t="shared" ca="1" si="136"/>
        <v>0.60656695861722232</v>
      </c>
      <c r="F4405" s="24">
        <f t="shared" ca="1" si="137"/>
        <v>9.9988031002929603</v>
      </c>
    </row>
    <row r="4406" spans="5:6" x14ac:dyDescent="0.25">
      <c r="E4406" s="24">
        <f t="shared" ca="1" si="136"/>
        <v>0.28085379340043592</v>
      </c>
      <c r="F4406" s="24">
        <f t="shared" ca="1" si="137"/>
        <v>25.398421064783346</v>
      </c>
    </row>
    <row r="4407" spans="5:6" x14ac:dyDescent="0.25">
      <c r="E4407" s="24">
        <f t="shared" ca="1" si="136"/>
        <v>0.96723250066629296</v>
      </c>
      <c r="F4407" s="24">
        <f t="shared" ca="1" si="137"/>
        <v>0.66632754813381512</v>
      </c>
    </row>
    <row r="4408" spans="5:6" x14ac:dyDescent="0.25">
      <c r="E4408" s="24">
        <f t="shared" ca="1" si="136"/>
        <v>0.34441802581988934</v>
      </c>
      <c r="F4408" s="24">
        <f t="shared" ca="1" si="137"/>
        <v>21.317983360384691</v>
      </c>
    </row>
    <row r="4409" spans="5:6" x14ac:dyDescent="0.25">
      <c r="E4409" s="24">
        <f t="shared" ca="1" si="136"/>
        <v>0.65146210437788354</v>
      </c>
      <c r="F4409" s="24">
        <f t="shared" ca="1" si="137"/>
        <v>8.5707210167036489</v>
      </c>
    </row>
    <row r="4410" spans="5:6" x14ac:dyDescent="0.25">
      <c r="E4410" s="24">
        <f t="shared" ca="1" si="136"/>
        <v>0.24039522281589831</v>
      </c>
      <c r="F4410" s="24">
        <f t="shared" ca="1" si="137"/>
        <v>28.509418966651968</v>
      </c>
    </row>
    <row r="4411" spans="5:6" x14ac:dyDescent="0.25">
      <c r="E4411" s="24">
        <f t="shared" ca="1" si="136"/>
        <v>0.720290498697713</v>
      </c>
      <c r="F4411" s="24">
        <f t="shared" ca="1" si="137"/>
        <v>6.5620135586169246</v>
      </c>
    </row>
    <row r="4412" spans="5:6" x14ac:dyDescent="0.25">
      <c r="E4412" s="24">
        <f t="shared" ca="1" si="136"/>
        <v>0.37842126073551063</v>
      </c>
      <c r="F4412" s="24">
        <f t="shared" ca="1" si="137"/>
        <v>19.434945150133917</v>
      </c>
    </row>
    <row r="4413" spans="5:6" x14ac:dyDescent="0.25">
      <c r="E4413" s="24">
        <f t="shared" ca="1" si="136"/>
        <v>0.74480880992372078</v>
      </c>
      <c r="F4413" s="24">
        <f t="shared" ca="1" si="137"/>
        <v>5.8925544902562503</v>
      </c>
    </row>
    <row r="4414" spans="5:6" x14ac:dyDescent="0.25">
      <c r="E4414" s="24">
        <f t="shared" ca="1" si="136"/>
        <v>0.50899601981857612</v>
      </c>
      <c r="F4414" s="24">
        <f t="shared" ca="1" si="137"/>
        <v>13.506301641441153</v>
      </c>
    </row>
    <row r="4415" spans="5:6" x14ac:dyDescent="0.25">
      <c r="E4415" s="24">
        <f t="shared" ca="1" si="136"/>
        <v>0.82354359742048056</v>
      </c>
      <c r="F4415" s="24">
        <f t="shared" ca="1" si="137"/>
        <v>3.8827757830031731</v>
      </c>
    </row>
    <row r="4416" spans="5:6" x14ac:dyDescent="0.25">
      <c r="E4416" s="24">
        <f t="shared" ca="1" si="136"/>
        <v>0.99565387463108268</v>
      </c>
      <c r="F4416" s="24">
        <f t="shared" ca="1" si="137"/>
        <v>8.7111944513181452E-2</v>
      </c>
    </row>
    <row r="4417" spans="5:6" x14ac:dyDescent="0.25">
      <c r="E4417" s="24">
        <f t="shared" ca="1" si="136"/>
        <v>0.6688788409534816</v>
      </c>
      <c r="F4417" s="24">
        <f t="shared" ca="1" si="137"/>
        <v>8.0430467991732328</v>
      </c>
    </row>
    <row r="4418" spans="5:6" x14ac:dyDescent="0.25">
      <c r="E4418" s="24">
        <f t="shared" ca="1" si="136"/>
        <v>0.87767513427022092</v>
      </c>
      <c r="F4418" s="24">
        <f t="shared" ca="1" si="137"/>
        <v>2.6095752068453839</v>
      </c>
    </row>
    <row r="4419" spans="5:6" x14ac:dyDescent="0.25">
      <c r="E4419" s="24">
        <f t="shared" ca="1" si="136"/>
        <v>0.89272800387865892</v>
      </c>
      <c r="F4419" s="24">
        <f t="shared" ca="1" si="137"/>
        <v>2.269466628473007</v>
      </c>
    </row>
    <row r="4420" spans="5:6" x14ac:dyDescent="0.25">
      <c r="E4420" s="24">
        <f t="shared" ref="E4420:E4483" ca="1" si="138">RAND()</f>
        <v>0.18762124511814859</v>
      </c>
      <c r="F4420" s="24">
        <f t="shared" ref="F4420:F4483" ca="1" si="139">-LOG(E4420,EXP(1))/$C$3</f>
        <v>33.46660003847024</v>
      </c>
    </row>
    <row r="4421" spans="5:6" x14ac:dyDescent="0.25">
      <c r="E4421" s="24">
        <f t="shared" ca="1" si="138"/>
        <v>0.26453204337115799</v>
      </c>
      <c r="F4421" s="24">
        <f t="shared" ca="1" si="139"/>
        <v>26.595857761211672</v>
      </c>
    </row>
    <row r="4422" spans="5:6" x14ac:dyDescent="0.25">
      <c r="E4422" s="24">
        <f t="shared" ca="1" si="138"/>
        <v>0.59294052142228115</v>
      </c>
      <c r="F4422" s="24">
        <f t="shared" ca="1" si="139"/>
        <v>10.453223723155448</v>
      </c>
    </row>
    <row r="4423" spans="5:6" x14ac:dyDescent="0.25">
      <c r="E4423" s="24">
        <f t="shared" ca="1" si="138"/>
        <v>0.34839080997909067</v>
      </c>
      <c r="F4423" s="24">
        <f t="shared" ca="1" si="139"/>
        <v>21.088608242769105</v>
      </c>
    </row>
    <row r="4424" spans="5:6" x14ac:dyDescent="0.25">
      <c r="E4424" s="24">
        <f t="shared" ca="1" si="138"/>
        <v>0.9362014707279821</v>
      </c>
      <c r="F4424" s="24">
        <f t="shared" ca="1" si="139"/>
        <v>1.3184915832499151</v>
      </c>
    </row>
    <row r="4425" spans="5:6" x14ac:dyDescent="0.25">
      <c r="E4425" s="24">
        <f t="shared" ca="1" si="138"/>
        <v>0.84606248445444754</v>
      </c>
      <c r="F4425" s="24">
        <f t="shared" ca="1" si="139"/>
        <v>3.3432412682026471</v>
      </c>
    </row>
    <row r="4426" spans="5:6" x14ac:dyDescent="0.25">
      <c r="E4426" s="24">
        <f t="shared" ca="1" si="138"/>
        <v>0.16865514941080528</v>
      </c>
      <c r="F4426" s="24">
        <f t="shared" ca="1" si="139"/>
        <v>35.597983696398167</v>
      </c>
    </row>
    <row r="4427" spans="5:6" x14ac:dyDescent="0.25">
      <c r="E4427" s="24">
        <f t="shared" ca="1" si="138"/>
        <v>0.91223489645124956</v>
      </c>
      <c r="F4427" s="24">
        <f t="shared" ca="1" si="139"/>
        <v>1.8371552034575429</v>
      </c>
    </row>
    <row r="4428" spans="5:6" x14ac:dyDescent="0.25">
      <c r="E4428" s="24">
        <f t="shared" ca="1" si="138"/>
        <v>2.9834017717097261E-2</v>
      </c>
      <c r="F4428" s="24">
        <f t="shared" ca="1" si="139"/>
        <v>70.242120047893266</v>
      </c>
    </row>
    <row r="4429" spans="5:6" x14ac:dyDescent="0.25">
      <c r="E4429" s="24">
        <f t="shared" ca="1" si="138"/>
        <v>0.6491565065126832</v>
      </c>
      <c r="F4429" s="24">
        <f t="shared" ca="1" si="139"/>
        <v>8.6416288219885509</v>
      </c>
    </row>
    <row r="4430" spans="5:6" x14ac:dyDescent="0.25">
      <c r="E4430" s="24">
        <f t="shared" ca="1" si="138"/>
        <v>1.2498647081178427E-2</v>
      </c>
      <c r="F4430" s="24">
        <f t="shared" ca="1" si="139"/>
        <v>87.642697480745511</v>
      </c>
    </row>
    <row r="4431" spans="5:6" x14ac:dyDescent="0.25">
      <c r="E4431" s="24">
        <f t="shared" ca="1" si="138"/>
        <v>0.20256217030197043</v>
      </c>
      <c r="F4431" s="24">
        <f t="shared" ca="1" si="139"/>
        <v>31.934168514355125</v>
      </c>
    </row>
    <row r="4432" spans="5:6" x14ac:dyDescent="0.25">
      <c r="E4432" s="24">
        <f t="shared" ca="1" si="138"/>
        <v>0.21128812889862603</v>
      </c>
      <c r="F4432" s="24">
        <f t="shared" ca="1" si="139"/>
        <v>31.090650744074573</v>
      </c>
    </row>
    <row r="4433" spans="5:6" x14ac:dyDescent="0.25">
      <c r="E4433" s="24">
        <f t="shared" ca="1" si="138"/>
        <v>9.0854029102419576E-2</v>
      </c>
      <c r="F4433" s="24">
        <f t="shared" ca="1" si="139"/>
        <v>47.970022723398145</v>
      </c>
    </row>
    <row r="4434" spans="5:6" x14ac:dyDescent="0.25">
      <c r="E4434" s="24">
        <f t="shared" ca="1" si="138"/>
        <v>0.66628191622411492</v>
      </c>
      <c r="F4434" s="24">
        <f t="shared" ca="1" si="139"/>
        <v>8.1208480074622162</v>
      </c>
    </row>
    <row r="4435" spans="5:6" x14ac:dyDescent="0.25">
      <c r="E4435" s="24">
        <f t="shared" ca="1" si="138"/>
        <v>0.14481762523626096</v>
      </c>
      <c r="F4435" s="24">
        <f t="shared" ca="1" si="139"/>
        <v>38.64560170386109</v>
      </c>
    </row>
    <row r="4436" spans="5:6" x14ac:dyDescent="0.25">
      <c r="E4436" s="24">
        <f t="shared" ca="1" si="138"/>
        <v>8.9713906383132702E-2</v>
      </c>
      <c r="F4436" s="24">
        <f t="shared" ca="1" si="139"/>
        <v>48.222589795833585</v>
      </c>
    </row>
    <row r="4437" spans="5:6" x14ac:dyDescent="0.25">
      <c r="E4437" s="24">
        <f t="shared" ca="1" si="138"/>
        <v>0.30112609905494281</v>
      </c>
      <c r="F4437" s="24">
        <f t="shared" ca="1" si="139"/>
        <v>24.004523364482946</v>
      </c>
    </row>
    <row r="4438" spans="5:6" x14ac:dyDescent="0.25">
      <c r="E4438" s="24">
        <f t="shared" ca="1" si="138"/>
        <v>0.52373030725529057</v>
      </c>
      <c r="F4438" s="24">
        <f t="shared" ca="1" si="139"/>
        <v>12.935568159304813</v>
      </c>
    </row>
    <row r="4439" spans="5:6" x14ac:dyDescent="0.25">
      <c r="E4439" s="24">
        <f t="shared" ca="1" si="138"/>
        <v>0.41382607754723477</v>
      </c>
      <c r="F4439" s="24">
        <f t="shared" ca="1" si="139"/>
        <v>17.646189919350579</v>
      </c>
    </row>
    <row r="4440" spans="5:6" x14ac:dyDescent="0.25">
      <c r="E4440" s="24">
        <f t="shared" ca="1" si="138"/>
        <v>0.83566567659338642</v>
      </c>
      <c r="F4440" s="24">
        <f t="shared" ca="1" si="139"/>
        <v>3.5905330852646768</v>
      </c>
    </row>
    <row r="4441" spans="5:6" x14ac:dyDescent="0.25">
      <c r="E4441" s="24">
        <f t="shared" ca="1" si="138"/>
        <v>0.27902787665872508</v>
      </c>
      <c r="F4441" s="24">
        <f t="shared" ca="1" si="139"/>
        <v>25.528871716251199</v>
      </c>
    </row>
    <row r="4442" spans="5:6" x14ac:dyDescent="0.25">
      <c r="E4442" s="24">
        <f t="shared" ca="1" si="138"/>
        <v>0.63628600657261936</v>
      </c>
      <c r="F4442" s="24">
        <f t="shared" ca="1" si="139"/>
        <v>9.0421424171200115</v>
      </c>
    </row>
    <row r="4443" spans="5:6" x14ac:dyDescent="0.25">
      <c r="E4443" s="24">
        <f t="shared" ca="1" si="138"/>
        <v>0.97472285580060758</v>
      </c>
      <c r="F4443" s="24">
        <f t="shared" ca="1" si="139"/>
        <v>0.51204197704049459</v>
      </c>
    </row>
    <row r="4444" spans="5:6" x14ac:dyDescent="0.25">
      <c r="E4444" s="24">
        <f t="shared" ca="1" si="138"/>
        <v>0.21360899838698277</v>
      </c>
      <c r="F4444" s="24">
        <f t="shared" ca="1" si="139"/>
        <v>30.872160910070885</v>
      </c>
    </row>
    <row r="4445" spans="5:6" x14ac:dyDescent="0.25">
      <c r="E4445" s="24">
        <f t="shared" ca="1" si="138"/>
        <v>0.96732797858209774</v>
      </c>
      <c r="F4445" s="24">
        <f t="shared" ca="1" si="139"/>
        <v>0.66435339603246768</v>
      </c>
    </row>
    <row r="4446" spans="5:6" x14ac:dyDescent="0.25">
      <c r="E4446" s="24">
        <f t="shared" ca="1" si="138"/>
        <v>0.27970536405783164</v>
      </c>
      <c r="F4446" s="24">
        <f t="shared" ca="1" si="139"/>
        <v>25.480370021219414</v>
      </c>
    </row>
    <row r="4447" spans="5:6" x14ac:dyDescent="0.25">
      <c r="E4447" s="24">
        <f t="shared" ca="1" si="138"/>
        <v>3.2976942448096347E-2</v>
      </c>
      <c r="F4447" s="24">
        <f t="shared" ca="1" si="139"/>
        <v>68.238933508477672</v>
      </c>
    </row>
    <row r="4448" spans="5:6" x14ac:dyDescent="0.25">
      <c r="E4448" s="24">
        <f t="shared" ca="1" si="138"/>
        <v>0.84278008034573337</v>
      </c>
      <c r="F4448" s="24">
        <f t="shared" ca="1" si="139"/>
        <v>3.4209846484381639</v>
      </c>
    </row>
    <row r="4449" spans="5:6" x14ac:dyDescent="0.25">
      <c r="E4449" s="24">
        <f t="shared" ca="1" si="138"/>
        <v>0.28835395600457714</v>
      </c>
      <c r="F4449" s="24">
        <f t="shared" ca="1" si="139"/>
        <v>24.871330791215399</v>
      </c>
    </row>
    <row r="4450" spans="5:6" x14ac:dyDescent="0.25">
      <c r="E4450" s="24">
        <f t="shared" ca="1" si="138"/>
        <v>0.5147239996959434</v>
      </c>
      <c r="F4450" s="24">
        <f t="shared" ca="1" si="139"/>
        <v>13.282488897938324</v>
      </c>
    </row>
    <row r="4451" spans="5:6" x14ac:dyDescent="0.25">
      <c r="E4451" s="24">
        <f t="shared" ca="1" si="138"/>
        <v>0.35151842459900828</v>
      </c>
      <c r="F4451" s="24">
        <f t="shared" ca="1" si="139"/>
        <v>20.909863040765277</v>
      </c>
    </row>
    <row r="4452" spans="5:6" x14ac:dyDescent="0.25">
      <c r="E4452" s="24">
        <f t="shared" ca="1" si="138"/>
        <v>0.43260325798024757</v>
      </c>
      <c r="F4452" s="24">
        <f t="shared" ca="1" si="139"/>
        <v>16.758684686610799</v>
      </c>
    </row>
    <row r="4453" spans="5:6" x14ac:dyDescent="0.25">
      <c r="E4453" s="24">
        <f t="shared" ca="1" si="138"/>
        <v>0.78415364555357592</v>
      </c>
      <c r="F4453" s="24">
        <f t="shared" ca="1" si="139"/>
        <v>4.8630060272242286</v>
      </c>
    </row>
    <row r="4454" spans="5:6" x14ac:dyDescent="0.25">
      <c r="E4454" s="24">
        <f t="shared" ca="1" si="138"/>
        <v>0.61044542954977288</v>
      </c>
      <c r="F4454" s="24">
        <f t="shared" ca="1" si="139"/>
        <v>9.8713275182689255</v>
      </c>
    </row>
    <row r="4455" spans="5:6" x14ac:dyDescent="0.25">
      <c r="E4455" s="24">
        <f t="shared" ca="1" si="138"/>
        <v>0.25462432158577875</v>
      </c>
      <c r="F4455" s="24">
        <f t="shared" ca="1" si="139"/>
        <v>27.35932137609657</v>
      </c>
    </row>
    <row r="4456" spans="5:6" x14ac:dyDescent="0.25">
      <c r="E4456" s="24">
        <f t="shared" ca="1" si="138"/>
        <v>0.90803925689599307</v>
      </c>
      <c r="F4456" s="24">
        <f t="shared" ca="1" si="139"/>
        <v>1.9293533369694731</v>
      </c>
    </row>
    <row r="4457" spans="5:6" x14ac:dyDescent="0.25">
      <c r="E4457" s="24">
        <f t="shared" ca="1" si="138"/>
        <v>0.2579548665150001</v>
      </c>
      <c r="F4457" s="24">
        <f t="shared" ca="1" si="139"/>
        <v>27.099412907039522</v>
      </c>
    </row>
    <row r="4458" spans="5:6" x14ac:dyDescent="0.25">
      <c r="E4458" s="24">
        <f t="shared" ca="1" si="138"/>
        <v>2.0887689612399507E-2</v>
      </c>
      <c r="F4458" s="24">
        <f t="shared" ca="1" si="139"/>
        <v>77.371906146178262</v>
      </c>
    </row>
    <row r="4459" spans="5:6" x14ac:dyDescent="0.25">
      <c r="E4459" s="24">
        <f t="shared" ca="1" si="138"/>
        <v>0.3000781050190674</v>
      </c>
      <c r="F4459" s="24">
        <f t="shared" ca="1" si="139"/>
        <v>24.074249762951489</v>
      </c>
    </row>
    <row r="4460" spans="5:6" x14ac:dyDescent="0.25">
      <c r="E4460" s="24">
        <f t="shared" ca="1" si="138"/>
        <v>0.72364463106523125</v>
      </c>
      <c r="F4460" s="24">
        <f t="shared" ca="1" si="139"/>
        <v>6.4690969633690898</v>
      </c>
    </row>
    <row r="4461" spans="5:6" x14ac:dyDescent="0.25">
      <c r="E4461" s="24">
        <f t="shared" ca="1" si="138"/>
        <v>0.89619888052413099</v>
      </c>
      <c r="F4461" s="24">
        <f t="shared" ca="1" si="139"/>
        <v>2.1918585153416381</v>
      </c>
    </row>
    <row r="4462" spans="5:6" x14ac:dyDescent="0.25">
      <c r="E4462" s="24">
        <f t="shared" ca="1" si="138"/>
        <v>0.67390257068835968</v>
      </c>
      <c r="F4462" s="24">
        <f t="shared" ca="1" si="139"/>
        <v>7.8933946478717116</v>
      </c>
    </row>
    <row r="4463" spans="5:6" x14ac:dyDescent="0.25">
      <c r="E4463" s="24">
        <f t="shared" ca="1" si="138"/>
        <v>6.7168154684779435E-2</v>
      </c>
      <c r="F4463" s="24">
        <f t="shared" ca="1" si="139"/>
        <v>54.011120647861695</v>
      </c>
    </row>
    <row r="4464" spans="5:6" x14ac:dyDescent="0.25">
      <c r="E4464" s="24">
        <f t="shared" ca="1" si="138"/>
        <v>0.10919928234687237</v>
      </c>
      <c r="F4464" s="24">
        <f t="shared" ca="1" si="139"/>
        <v>44.291615752160304</v>
      </c>
    </row>
    <row r="4465" spans="5:6" x14ac:dyDescent="0.25">
      <c r="E4465" s="24">
        <f t="shared" ca="1" si="138"/>
        <v>0.92222551902321181</v>
      </c>
      <c r="F4465" s="24">
        <f t="shared" ca="1" si="139"/>
        <v>1.6193097539122066</v>
      </c>
    </row>
    <row r="4466" spans="5:6" x14ac:dyDescent="0.25">
      <c r="E4466" s="24">
        <f t="shared" ca="1" si="138"/>
        <v>0.27225623986358605</v>
      </c>
      <c r="F4466" s="24">
        <f t="shared" ca="1" si="139"/>
        <v>26.02023195645172</v>
      </c>
    </row>
    <row r="4467" spans="5:6" x14ac:dyDescent="0.25">
      <c r="E4467" s="24">
        <f t="shared" ca="1" si="138"/>
        <v>0.59015144952973608</v>
      </c>
      <c r="F4467" s="24">
        <f t="shared" ca="1" si="139"/>
        <v>10.547521618089467</v>
      </c>
    </row>
    <row r="4468" spans="5:6" x14ac:dyDescent="0.25">
      <c r="E4468" s="24">
        <f t="shared" ca="1" si="138"/>
        <v>0.2314993004110989</v>
      </c>
      <c r="F4468" s="24">
        <f t="shared" ca="1" si="139"/>
        <v>29.26356854885417</v>
      </c>
    </row>
    <row r="4469" spans="5:6" x14ac:dyDescent="0.25">
      <c r="E4469" s="24">
        <f t="shared" ca="1" si="138"/>
        <v>0.23482410103874396</v>
      </c>
      <c r="F4469" s="24">
        <f t="shared" ca="1" si="139"/>
        <v>28.97837102653466</v>
      </c>
    </row>
    <row r="4470" spans="5:6" x14ac:dyDescent="0.25">
      <c r="E4470" s="24">
        <f t="shared" ca="1" si="138"/>
        <v>0.75084718623276847</v>
      </c>
      <c r="F4470" s="24">
        <f t="shared" ca="1" si="139"/>
        <v>5.7310625661081902</v>
      </c>
    </row>
    <row r="4471" spans="5:6" x14ac:dyDescent="0.25">
      <c r="E4471" s="24">
        <f t="shared" ca="1" si="138"/>
        <v>0.60791469653846031</v>
      </c>
      <c r="F4471" s="24">
        <f t="shared" ca="1" si="139"/>
        <v>9.9544141721026822</v>
      </c>
    </row>
    <row r="4472" spans="5:6" x14ac:dyDescent="0.25">
      <c r="E4472" s="24">
        <f t="shared" ca="1" si="138"/>
        <v>0.26555907399873346</v>
      </c>
      <c r="F4472" s="24">
        <f t="shared" ca="1" si="139"/>
        <v>26.51835924225913</v>
      </c>
    </row>
    <row r="4473" spans="5:6" x14ac:dyDescent="0.25">
      <c r="E4473" s="24">
        <f t="shared" ca="1" si="138"/>
        <v>0.54895583432319739</v>
      </c>
      <c r="F4473" s="24">
        <f t="shared" ca="1" si="139"/>
        <v>11.994745764148194</v>
      </c>
    </row>
    <row r="4474" spans="5:6" x14ac:dyDescent="0.25">
      <c r="E4474" s="24">
        <f t="shared" ca="1" si="138"/>
        <v>0.7666513832609847</v>
      </c>
      <c r="F4474" s="24">
        <f t="shared" ca="1" si="139"/>
        <v>5.3144620161736889</v>
      </c>
    </row>
    <row r="4475" spans="5:6" x14ac:dyDescent="0.25">
      <c r="E4475" s="24">
        <f t="shared" ca="1" si="138"/>
        <v>0.27530999459290739</v>
      </c>
      <c r="F4475" s="24">
        <f t="shared" ca="1" si="139"/>
        <v>25.797151262462421</v>
      </c>
    </row>
    <row r="4476" spans="5:6" x14ac:dyDescent="0.25">
      <c r="E4476" s="24">
        <f t="shared" ca="1" si="138"/>
        <v>0.59718413629385692</v>
      </c>
      <c r="F4476" s="24">
        <f t="shared" ca="1" si="139"/>
        <v>10.3105955428606</v>
      </c>
    </row>
    <row r="4477" spans="5:6" x14ac:dyDescent="0.25">
      <c r="E4477" s="24">
        <f t="shared" ca="1" si="138"/>
        <v>0.98787513604806865</v>
      </c>
      <c r="F4477" s="24">
        <f t="shared" ca="1" si="139"/>
        <v>0.24397939478217959</v>
      </c>
    </row>
    <row r="4478" spans="5:6" x14ac:dyDescent="0.25">
      <c r="E4478" s="24">
        <f t="shared" ca="1" si="138"/>
        <v>0.55218106513757415</v>
      </c>
      <c r="F4478" s="24">
        <f t="shared" ca="1" si="139"/>
        <v>11.877585398742672</v>
      </c>
    </row>
    <row r="4479" spans="5:6" x14ac:dyDescent="0.25">
      <c r="E4479" s="24">
        <f t="shared" ca="1" si="138"/>
        <v>0.4366490139779392</v>
      </c>
      <c r="F4479" s="24">
        <f t="shared" ca="1" si="139"/>
        <v>16.572511565538434</v>
      </c>
    </row>
    <row r="4480" spans="5:6" x14ac:dyDescent="0.25">
      <c r="E4480" s="24">
        <f t="shared" ca="1" si="138"/>
        <v>0.49646782608913542</v>
      </c>
      <c r="F4480" s="24">
        <f t="shared" ca="1" si="139"/>
        <v>14.004731980567293</v>
      </c>
    </row>
    <row r="4481" spans="5:6" x14ac:dyDescent="0.25">
      <c r="E4481" s="24">
        <f t="shared" ca="1" si="138"/>
        <v>0.35175406184145286</v>
      </c>
      <c r="F4481" s="24">
        <f t="shared" ca="1" si="139"/>
        <v>20.8964607106127</v>
      </c>
    </row>
    <row r="4482" spans="5:6" x14ac:dyDescent="0.25">
      <c r="E4482" s="24">
        <f t="shared" ca="1" si="138"/>
        <v>0.51704220159964076</v>
      </c>
      <c r="F4482" s="24">
        <f t="shared" ca="1" si="139"/>
        <v>13.19261559905553</v>
      </c>
    </row>
    <row r="4483" spans="5:6" x14ac:dyDescent="0.25">
      <c r="E4483" s="24">
        <f t="shared" ca="1" si="138"/>
        <v>0.2932530587204295</v>
      </c>
      <c r="F4483" s="24">
        <f t="shared" ca="1" si="139"/>
        <v>24.534387221675033</v>
      </c>
    </row>
    <row r="4484" spans="5:6" x14ac:dyDescent="0.25">
      <c r="E4484" s="24">
        <f t="shared" ref="E4484:E4547" ca="1" si="140">RAND()</f>
        <v>0.23600999123941491</v>
      </c>
      <c r="F4484" s="24">
        <f t="shared" ref="F4484:F4547" ca="1" si="141">-LOG(E4484,EXP(1))/$C$3</f>
        <v>28.877622781848544</v>
      </c>
    </row>
    <row r="4485" spans="5:6" x14ac:dyDescent="0.25">
      <c r="E4485" s="24">
        <f t="shared" ca="1" si="140"/>
        <v>6.1527237795167333E-2</v>
      </c>
      <c r="F4485" s="24">
        <f t="shared" ca="1" si="141"/>
        <v>55.765506224771897</v>
      </c>
    </row>
    <row r="4486" spans="5:6" x14ac:dyDescent="0.25">
      <c r="E4486" s="24">
        <f t="shared" ca="1" si="140"/>
        <v>0.58080169838229412</v>
      </c>
      <c r="F4486" s="24">
        <f t="shared" ca="1" si="141"/>
        <v>10.866917825277746</v>
      </c>
    </row>
    <row r="4487" spans="5:6" x14ac:dyDescent="0.25">
      <c r="E4487" s="24">
        <f t="shared" ca="1" si="140"/>
        <v>0.43824759606129338</v>
      </c>
      <c r="F4487" s="24">
        <f t="shared" ca="1" si="141"/>
        <v>16.499424810189726</v>
      </c>
    </row>
    <row r="4488" spans="5:6" x14ac:dyDescent="0.25">
      <c r="E4488" s="24">
        <f t="shared" ca="1" si="140"/>
        <v>0.89160938116068056</v>
      </c>
      <c r="F4488" s="24">
        <f t="shared" ca="1" si="141"/>
        <v>2.2945431162247965</v>
      </c>
    </row>
    <row r="4489" spans="5:6" x14ac:dyDescent="0.25">
      <c r="E4489" s="24">
        <f t="shared" ca="1" si="140"/>
        <v>0.19951858329064931</v>
      </c>
      <c r="F4489" s="24">
        <f t="shared" ca="1" si="141"/>
        <v>32.236957953275699</v>
      </c>
    </row>
    <row r="4490" spans="5:6" x14ac:dyDescent="0.25">
      <c r="E4490" s="24">
        <f t="shared" ca="1" si="140"/>
        <v>0.79227296040899042</v>
      </c>
      <c r="F4490" s="24">
        <f t="shared" ca="1" si="141"/>
        <v>4.6569859912758211</v>
      </c>
    </row>
    <row r="4491" spans="5:6" x14ac:dyDescent="0.25">
      <c r="E4491" s="24">
        <f t="shared" ca="1" si="140"/>
        <v>0.52064563505760242</v>
      </c>
      <c r="F4491" s="24">
        <f t="shared" ca="1" si="141"/>
        <v>13.053712633636396</v>
      </c>
    </row>
    <row r="4492" spans="5:6" x14ac:dyDescent="0.25">
      <c r="E4492" s="24">
        <f t="shared" ca="1" si="140"/>
        <v>0.73929526071093399</v>
      </c>
      <c r="F4492" s="24">
        <f t="shared" ca="1" si="141"/>
        <v>6.0411579389661716</v>
      </c>
    </row>
    <row r="4493" spans="5:6" x14ac:dyDescent="0.25">
      <c r="E4493" s="24">
        <f t="shared" ca="1" si="140"/>
        <v>0.35597925454781454</v>
      </c>
      <c r="F4493" s="24">
        <f t="shared" ca="1" si="141"/>
        <v>20.657656471403619</v>
      </c>
    </row>
    <row r="4494" spans="5:6" x14ac:dyDescent="0.25">
      <c r="E4494" s="24">
        <f t="shared" ca="1" si="140"/>
        <v>0.32346887336946184</v>
      </c>
      <c r="F4494" s="24">
        <f t="shared" ca="1" si="141"/>
        <v>22.573047760057666</v>
      </c>
    </row>
    <row r="4495" spans="5:6" x14ac:dyDescent="0.25">
      <c r="E4495" s="24">
        <f t="shared" ca="1" si="140"/>
        <v>0.16664466571286507</v>
      </c>
      <c r="F4495" s="24">
        <f t="shared" ca="1" si="141"/>
        <v>35.837829673287736</v>
      </c>
    </row>
    <row r="4496" spans="5:6" x14ac:dyDescent="0.25">
      <c r="E4496" s="24">
        <f t="shared" ca="1" si="140"/>
        <v>0.47683801245565605</v>
      </c>
      <c r="F4496" s="24">
        <f t="shared" ca="1" si="141"/>
        <v>14.811568845975561</v>
      </c>
    </row>
    <row r="4497" spans="5:6" x14ac:dyDescent="0.25">
      <c r="E4497" s="24">
        <f t="shared" ca="1" si="140"/>
        <v>0.63545916153833548</v>
      </c>
      <c r="F4497" s="24">
        <f t="shared" ca="1" si="141"/>
        <v>9.0681490471123638</v>
      </c>
    </row>
    <row r="4498" spans="5:6" x14ac:dyDescent="0.25">
      <c r="E4498" s="24">
        <f t="shared" ca="1" si="140"/>
        <v>0.18333566004544211</v>
      </c>
      <c r="F4498" s="24">
        <f t="shared" ca="1" si="141"/>
        <v>33.928731966946103</v>
      </c>
    </row>
    <row r="4499" spans="5:6" x14ac:dyDescent="0.25">
      <c r="E4499" s="24">
        <f t="shared" ca="1" si="140"/>
        <v>2.6182421550555723E-2</v>
      </c>
      <c r="F4499" s="24">
        <f t="shared" ca="1" si="141"/>
        <v>72.853340531527508</v>
      </c>
    </row>
    <row r="4500" spans="5:6" x14ac:dyDescent="0.25">
      <c r="E4500" s="24">
        <f t="shared" ca="1" si="140"/>
        <v>0.68609884064074356</v>
      </c>
      <c r="F4500" s="24">
        <f t="shared" ca="1" si="141"/>
        <v>7.5346715813693264</v>
      </c>
    </row>
    <row r="4501" spans="5:6" x14ac:dyDescent="0.25">
      <c r="E4501" s="24">
        <f t="shared" ca="1" si="140"/>
        <v>0.3623418869798477</v>
      </c>
      <c r="F4501" s="24">
        <f t="shared" ca="1" si="141"/>
        <v>20.303341473751722</v>
      </c>
    </row>
    <row r="4502" spans="5:6" x14ac:dyDescent="0.25">
      <c r="E4502" s="24">
        <f t="shared" ca="1" si="140"/>
        <v>0.27763928783393244</v>
      </c>
      <c r="F4502" s="24">
        <f t="shared" ca="1" si="141"/>
        <v>25.628650671683236</v>
      </c>
    </row>
    <row r="4503" spans="5:6" x14ac:dyDescent="0.25">
      <c r="E4503" s="24">
        <f t="shared" ca="1" si="140"/>
        <v>0.12717487481268042</v>
      </c>
      <c r="F4503" s="24">
        <f t="shared" ca="1" si="141"/>
        <v>41.243843452886047</v>
      </c>
    </row>
    <row r="4504" spans="5:6" x14ac:dyDescent="0.25">
      <c r="E4504" s="24">
        <f t="shared" ca="1" si="140"/>
        <v>0.91004983413280449</v>
      </c>
      <c r="F4504" s="24">
        <f t="shared" ca="1" si="141"/>
        <v>1.885118363747323</v>
      </c>
    </row>
    <row r="4505" spans="5:6" x14ac:dyDescent="0.25">
      <c r="E4505" s="24">
        <f t="shared" ca="1" si="140"/>
        <v>0.79222149899063032</v>
      </c>
      <c r="F4505" s="24">
        <f t="shared" ca="1" si="141"/>
        <v>4.6582851165096884</v>
      </c>
    </row>
    <row r="4506" spans="5:6" x14ac:dyDescent="0.25">
      <c r="E4506" s="24">
        <f t="shared" ca="1" si="140"/>
        <v>6.1464175221185635E-2</v>
      </c>
      <c r="F4506" s="24">
        <f t="shared" ca="1" si="141"/>
        <v>55.786015812542793</v>
      </c>
    </row>
    <row r="4507" spans="5:6" x14ac:dyDescent="0.25">
      <c r="E4507" s="24">
        <f t="shared" ca="1" si="140"/>
        <v>0.92482570500079819</v>
      </c>
      <c r="F4507" s="24">
        <f t="shared" ca="1" si="141"/>
        <v>1.562999725009568</v>
      </c>
    </row>
    <row r="4508" spans="5:6" x14ac:dyDescent="0.25">
      <c r="E4508" s="24">
        <f t="shared" ca="1" si="140"/>
        <v>0.46333994556359226</v>
      </c>
      <c r="F4508" s="24">
        <f t="shared" ca="1" si="141"/>
        <v>15.385885412535604</v>
      </c>
    </row>
    <row r="4509" spans="5:6" x14ac:dyDescent="0.25">
      <c r="E4509" s="24">
        <f t="shared" ca="1" si="140"/>
        <v>0.22243549142678198</v>
      </c>
      <c r="F4509" s="24">
        <f t="shared" ca="1" si="141"/>
        <v>30.062362911686524</v>
      </c>
    </row>
    <row r="4510" spans="5:6" x14ac:dyDescent="0.25">
      <c r="E4510" s="24">
        <f t="shared" ca="1" si="140"/>
        <v>8.3050825828584474E-3</v>
      </c>
      <c r="F4510" s="24">
        <f t="shared" ca="1" si="141"/>
        <v>95.817751844290953</v>
      </c>
    </row>
    <row r="4511" spans="5:6" x14ac:dyDescent="0.25">
      <c r="E4511" s="24">
        <f t="shared" ca="1" si="140"/>
        <v>0.36039319531876024</v>
      </c>
      <c r="F4511" s="24">
        <f t="shared" ca="1" si="141"/>
        <v>20.411192686794813</v>
      </c>
    </row>
    <row r="4512" spans="5:6" x14ac:dyDescent="0.25">
      <c r="E4512" s="24">
        <f t="shared" ca="1" si="140"/>
        <v>0.65562649319911825</v>
      </c>
      <c r="F4512" s="24">
        <f t="shared" ca="1" si="141"/>
        <v>8.443280446281296</v>
      </c>
    </row>
    <row r="4513" spans="5:6" x14ac:dyDescent="0.25">
      <c r="E4513" s="24">
        <f t="shared" ca="1" si="140"/>
        <v>0.63951897780708256</v>
      </c>
      <c r="F4513" s="24">
        <f t="shared" ca="1" si="141"/>
        <v>8.9407796479123185</v>
      </c>
    </row>
    <row r="4514" spans="5:6" x14ac:dyDescent="0.25">
      <c r="E4514" s="24">
        <f t="shared" ca="1" si="140"/>
        <v>3.2159397782733912E-3</v>
      </c>
      <c r="F4514" s="24">
        <f t="shared" ca="1" si="141"/>
        <v>114.79271307004007</v>
      </c>
    </row>
    <row r="4515" spans="5:6" x14ac:dyDescent="0.25">
      <c r="E4515" s="24">
        <f t="shared" ca="1" si="140"/>
        <v>0.34927229362925272</v>
      </c>
      <c r="F4515" s="24">
        <f t="shared" ca="1" si="141"/>
        <v>21.038069000279993</v>
      </c>
    </row>
    <row r="4516" spans="5:6" x14ac:dyDescent="0.25">
      <c r="E4516" s="24">
        <f t="shared" ca="1" si="140"/>
        <v>0.75300266634734181</v>
      </c>
      <c r="F4516" s="24">
        <f t="shared" ca="1" si="141"/>
        <v>5.6737302044517453</v>
      </c>
    </row>
    <row r="4517" spans="5:6" x14ac:dyDescent="0.25">
      <c r="E4517" s="24">
        <f t="shared" ca="1" si="140"/>
        <v>0.42172827815168612</v>
      </c>
      <c r="F4517" s="24">
        <f t="shared" ca="1" si="141"/>
        <v>17.267881259370863</v>
      </c>
    </row>
    <row r="4518" spans="5:6" x14ac:dyDescent="0.25">
      <c r="E4518" s="24">
        <f t="shared" ca="1" si="140"/>
        <v>0.50748335875835904</v>
      </c>
      <c r="F4518" s="24">
        <f t="shared" ca="1" si="141"/>
        <v>13.565827184554839</v>
      </c>
    </row>
    <row r="4519" spans="5:6" x14ac:dyDescent="0.25">
      <c r="E4519" s="24">
        <f t="shared" ca="1" si="140"/>
        <v>0.23617659950124359</v>
      </c>
      <c r="F4519" s="24">
        <f t="shared" ca="1" si="141"/>
        <v>28.863509016484599</v>
      </c>
    </row>
    <row r="4520" spans="5:6" x14ac:dyDescent="0.25">
      <c r="E4520" s="24">
        <f t="shared" ca="1" si="140"/>
        <v>0.80520349464754504</v>
      </c>
      <c r="F4520" s="24">
        <f t="shared" ca="1" si="141"/>
        <v>4.3332049025425929</v>
      </c>
    </row>
    <row r="4521" spans="5:6" x14ac:dyDescent="0.25">
      <c r="E4521" s="24">
        <f t="shared" ca="1" si="140"/>
        <v>0.90017376333533572</v>
      </c>
      <c r="F4521" s="24">
        <f t="shared" ca="1" si="141"/>
        <v>2.1033492784183361</v>
      </c>
    </row>
    <row r="4522" spans="5:6" x14ac:dyDescent="0.25">
      <c r="E4522" s="24">
        <f t="shared" ca="1" si="140"/>
        <v>0.7691449377441798</v>
      </c>
      <c r="F4522" s="24">
        <f t="shared" ca="1" si="141"/>
        <v>5.2495170325134533</v>
      </c>
    </row>
    <row r="4523" spans="5:6" x14ac:dyDescent="0.25">
      <c r="E4523" s="24">
        <f t="shared" ca="1" si="140"/>
        <v>0.34347269052916685</v>
      </c>
      <c r="F4523" s="24">
        <f t="shared" ca="1" si="141"/>
        <v>21.37295348068815</v>
      </c>
    </row>
    <row r="4524" spans="5:6" x14ac:dyDescent="0.25">
      <c r="E4524" s="24">
        <f t="shared" ca="1" si="140"/>
        <v>0.11092456521653971</v>
      </c>
      <c r="F4524" s="24">
        <f t="shared" ca="1" si="141"/>
        <v>43.978098026826913</v>
      </c>
    </row>
    <row r="4525" spans="5:6" x14ac:dyDescent="0.25">
      <c r="E4525" s="24">
        <f t="shared" ca="1" si="140"/>
        <v>0.34649184346306428</v>
      </c>
      <c r="F4525" s="24">
        <f t="shared" ca="1" si="141"/>
        <v>21.19792000836761</v>
      </c>
    </row>
    <row r="4526" spans="5:6" x14ac:dyDescent="0.25">
      <c r="E4526" s="24">
        <f t="shared" ca="1" si="140"/>
        <v>0.30218418452339491</v>
      </c>
      <c r="F4526" s="24">
        <f t="shared" ca="1" si="141"/>
        <v>23.934371299644727</v>
      </c>
    </row>
    <row r="4527" spans="5:6" x14ac:dyDescent="0.25">
      <c r="E4527" s="24">
        <f t="shared" ca="1" si="140"/>
        <v>0.75306176308401418</v>
      </c>
      <c r="F4527" s="24">
        <f t="shared" ca="1" si="141"/>
        <v>5.6721606371597275</v>
      </c>
    </row>
    <row r="4528" spans="5:6" x14ac:dyDescent="0.25">
      <c r="E4528" s="24">
        <f t="shared" ca="1" si="140"/>
        <v>0.74089896444789172</v>
      </c>
      <c r="F4528" s="24">
        <f t="shared" ca="1" si="141"/>
        <v>5.9978202651068875</v>
      </c>
    </row>
    <row r="4529" spans="5:6" x14ac:dyDescent="0.25">
      <c r="E4529" s="24">
        <f t="shared" ca="1" si="140"/>
        <v>0.81801045540561901</v>
      </c>
      <c r="F4529" s="24">
        <f t="shared" ca="1" si="141"/>
        <v>4.0176032158322785</v>
      </c>
    </row>
    <row r="4530" spans="5:6" x14ac:dyDescent="0.25">
      <c r="E4530" s="24">
        <f t="shared" ca="1" si="140"/>
        <v>0.33832854283630442</v>
      </c>
      <c r="F4530" s="24">
        <f t="shared" ca="1" si="141"/>
        <v>21.674756707582379</v>
      </c>
    </row>
    <row r="4531" spans="5:6" x14ac:dyDescent="0.25">
      <c r="E4531" s="24">
        <f t="shared" ca="1" si="140"/>
        <v>0.73188169287937654</v>
      </c>
      <c r="F4531" s="24">
        <f t="shared" ca="1" si="141"/>
        <v>6.2427279966502702</v>
      </c>
    </row>
    <row r="4532" spans="5:6" x14ac:dyDescent="0.25">
      <c r="E4532" s="24">
        <f t="shared" ca="1" si="140"/>
        <v>0.78341116396489363</v>
      </c>
      <c r="F4532" s="24">
        <f t="shared" ca="1" si="141"/>
        <v>4.8819521438938134</v>
      </c>
    </row>
    <row r="4533" spans="5:6" x14ac:dyDescent="0.25">
      <c r="E4533" s="24">
        <f t="shared" ca="1" si="140"/>
        <v>0.11841326309608113</v>
      </c>
      <c r="F4533" s="24">
        <f t="shared" ca="1" si="141"/>
        <v>42.671490868267163</v>
      </c>
    </row>
    <row r="4534" spans="5:6" x14ac:dyDescent="0.25">
      <c r="E4534" s="24">
        <f t="shared" ca="1" si="140"/>
        <v>0.42815679824235708</v>
      </c>
      <c r="F4534" s="24">
        <f t="shared" ca="1" si="141"/>
        <v>16.965315989139008</v>
      </c>
    </row>
    <row r="4535" spans="5:6" x14ac:dyDescent="0.25">
      <c r="E4535" s="24">
        <f t="shared" ca="1" si="140"/>
        <v>0.29208509354469092</v>
      </c>
      <c r="F4535" s="24">
        <f t="shared" ca="1" si="141"/>
        <v>24.614202058367624</v>
      </c>
    </row>
    <row r="4536" spans="5:6" x14ac:dyDescent="0.25">
      <c r="E4536" s="24">
        <f t="shared" ca="1" si="140"/>
        <v>0.54149638269175659</v>
      </c>
      <c r="F4536" s="24">
        <f t="shared" ca="1" si="141"/>
        <v>12.268377854527303</v>
      </c>
    </row>
    <row r="4537" spans="5:6" x14ac:dyDescent="0.25">
      <c r="E4537" s="24">
        <f t="shared" ca="1" si="140"/>
        <v>0.6691332117615777</v>
      </c>
      <c r="F4537" s="24">
        <f t="shared" ca="1" si="141"/>
        <v>8.0354423591192159</v>
      </c>
    </row>
    <row r="4538" spans="5:6" x14ac:dyDescent="0.25">
      <c r="E4538" s="24">
        <f t="shared" ca="1" si="140"/>
        <v>7.5265421474693284E-2</v>
      </c>
      <c r="F4538" s="24">
        <f t="shared" ca="1" si="141"/>
        <v>51.734689196180035</v>
      </c>
    </row>
    <row r="4539" spans="5:6" x14ac:dyDescent="0.25">
      <c r="E4539" s="24">
        <f t="shared" ca="1" si="140"/>
        <v>5.8932243719259647E-3</v>
      </c>
      <c r="F4539" s="24">
        <f t="shared" ca="1" si="141"/>
        <v>102.67903999076523</v>
      </c>
    </row>
    <row r="4540" spans="5:6" x14ac:dyDescent="0.25">
      <c r="E4540" s="24">
        <f t="shared" ca="1" si="140"/>
        <v>0.10388173273216217</v>
      </c>
      <c r="F4540" s="24">
        <f t="shared" ca="1" si="141"/>
        <v>45.290044243884395</v>
      </c>
    </row>
    <row r="4541" spans="5:6" x14ac:dyDescent="0.25">
      <c r="E4541" s="24">
        <f t="shared" ca="1" si="140"/>
        <v>0.31247785247956894</v>
      </c>
      <c r="F4541" s="24">
        <f t="shared" ca="1" si="141"/>
        <v>23.264433687652073</v>
      </c>
    </row>
    <row r="4542" spans="5:6" x14ac:dyDescent="0.25">
      <c r="E4542" s="24">
        <f t="shared" ca="1" si="140"/>
        <v>0.65922770809173714</v>
      </c>
      <c r="F4542" s="24">
        <f t="shared" ca="1" si="141"/>
        <v>8.3337253672815645</v>
      </c>
    </row>
    <row r="4543" spans="5:6" x14ac:dyDescent="0.25">
      <c r="E4543" s="24">
        <f t="shared" ca="1" si="140"/>
        <v>0.28744932669940959</v>
      </c>
      <c r="F4543" s="24">
        <f t="shared" ca="1" si="141"/>
        <v>24.934173784760755</v>
      </c>
    </row>
    <row r="4544" spans="5:6" x14ac:dyDescent="0.25">
      <c r="E4544" s="24">
        <f t="shared" ca="1" si="140"/>
        <v>0.54174606760772059</v>
      </c>
      <c r="F4544" s="24">
        <f t="shared" ca="1" si="141"/>
        <v>12.259157945528472</v>
      </c>
    </row>
    <row r="4545" spans="5:6" x14ac:dyDescent="0.25">
      <c r="E4545" s="24">
        <f t="shared" ca="1" si="140"/>
        <v>0.97059923794900826</v>
      </c>
      <c r="F4545" s="24">
        <f t="shared" ca="1" si="141"/>
        <v>0.59683254290517429</v>
      </c>
    </row>
    <row r="4546" spans="5:6" x14ac:dyDescent="0.25">
      <c r="E4546" s="24">
        <f t="shared" ca="1" si="140"/>
        <v>0.20045773887935658</v>
      </c>
      <c r="F4546" s="24">
        <f t="shared" ca="1" si="141"/>
        <v>32.143036662180634</v>
      </c>
    </row>
    <row r="4547" spans="5:6" x14ac:dyDescent="0.25">
      <c r="E4547" s="24">
        <f t="shared" ca="1" si="140"/>
        <v>0.65992312489469029</v>
      </c>
      <c r="F4547" s="24">
        <f t="shared" ca="1" si="141"/>
        <v>8.3126385635595224</v>
      </c>
    </row>
    <row r="4548" spans="5:6" x14ac:dyDescent="0.25">
      <c r="E4548" s="24">
        <f t="shared" ref="E4548:E4611" ca="1" si="142">RAND()</f>
        <v>0.65531581847713605</v>
      </c>
      <c r="F4548" s="24">
        <f t="shared" ref="F4548:F4611" ca="1" si="143">-LOG(E4548,EXP(1))/$C$3</f>
        <v>8.4527598787484983</v>
      </c>
    </row>
    <row r="4549" spans="5:6" x14ac:dyDescent="0.25">
      <c r="E4549" s="24">
        <f t="shared" ca="1" si="142"/>
        <v>0.37468571434393272</v>
      </c>
      <c r="F4549" s="24">
        <f t="shared" ca="1" si="143"/>
        <v>19.633353989852132</v>
      </c>
    </row>
    <row r="4550" spans="5:6" x14ac:dyDescent="0.25">
      <c r="E4550" s="24">
        <f t="shared" ca="1" si="142"/>
        <v>0.20411817371980434</v>
      </c>
      <c r="F4550" s="24">
        <f t="shared" ca="1" si="143"/>
        <v>31.781123398345947</v>
      </c>
    </row>
    <row r="4551" spans="5:6" x14ac:dyDescent="0.25">
      <c r="E4551" s="24">
        <f t="shared" ca="1" si="142"/>
        <v>8.6681582326748718E-2</v>
      </c>
      <c r="F4551" s="24">
        <f t="shared" ca="1" si="143"/>
        <v>48.910276953453931</v>
      </c>
    </row>
    <row r="4552" spans="5:6" x14ac:dyDescent="0.25">
      <c r="E4552" s="24">
        <f t="shared" ca="1" si="142"/>
        <v>0.10648680478181938</v>
      </c>
      <c r="F4552" s="24">
        <f t="shared" ca="1" si="143"/>
        <v>44.794684005420045</v>
      </c>
    </row>
    <row r="4553" spans="5:6" x14ac:dyDescent="0.25">
      <c r="E4553" s="24">
        <f t="shared" ca="1" si="142"/>
        <v>2.8554086794637112E-2</v>
      </c>
      <c r="F4553" s="24">
        <f t="shared" ca="1" si="143"/>
        <v>71.119104159064648</v>
      </c>
    </row>
    <row r="4554" spans="5:6" x14ac:dyDescent="0.25">
      <c r="E4554" s="24">
        <f t="shared" ca="1" si="142"/>
        <v>0.43158868702033126</v>
      </c>
      <c r="F4554" s="24">
        <f t="shared" ca="1" si="143"/>
        <v>16.805645153294829</v>
      </c>
    </row>
    <row r="4555" spans="5:6" x14ac:dyDescent="0.25">
      <c r="E4555" s="24">
        <f t="shared" ca="1" si="142"/>
        <v>0.77386802447593628</v>
      </c>
      <c r="F4555" s="24">
        <f t="shared" ca="1" si="143"/>
        <v>5.1270786188813515</v>
      </c>
    </row>
    <row r="4556" spans="5:6" x14ac:dyDescent="0.25">
      <c r="E4556" s="24">
        <f t="shared" ca="1" si="142"/>
        <v>0.13264243890509531</v>
      </c>
      <c r="F4556" s="24">
        <f t="shared" ca="1" si="143"/>
        <v>40.401964007229786</v>
      </c>
    </row>
    <row r="4557" spans="5:6" x14ac:dyDescent="0.25">
      <c r="E4557" s="24">
        <f t="shared" ca="1" si="142"/>
        <v>0.75973038477619192</v>
      </c>
      <c r="F4557" s="24">
        <f t="shared" ca="1" si="143"/>
        <v>5.495833310325958</v>
      </c>
    </row>
    <row r="4558" spans="5:6" x14ac:dyDescent="0.25">
      <c r="E4558" s="24">
        <f t="shared" ca="1" si="142"/>
        <v>0.53335339997037656</v>
      </c>
      <c r="F4558" s="24">
        <f t="shared" ca="1" si="143"/>
        <v>12.57142070371437</v>
      </c>
    </row>
    <row r="4559" spans="5:6" x14ac:dyDescent="0.25">
      <c r="E4559" s="24">
        <f t="shared" ca="1" si="142"/>
        <v>0.17064942300118313</v>
      </c>
      <c r="F4559" s="24">
        <f t="shared" ca="1" si="143"/>
        <v>35.362879696355463</v>
      </c>
    </row>
    <row r="4560" spans="5:6" x14ac:dyDescent="0.25">
      <c r="E4560" s="24">
        <f t="shared" ca="1" si="142"/>
        <v>0.20642217238359029</v>
      </c>
      <c r="F4560" s="24">
        <f t="shared" ca="1" si="143"/>
        <v>31.556636536104204</v>
      </c>
    </row>
    <row r="4561" spans="5:6" x14ac:dyDescent="0.25">
      <c r="E4561" s="24">
        <f t="shared" ca="1" si="142"/>
        <v>3.6119322043317692E-2</v>
      </c>
      <c r="F4561" s="24">
        <f t="shared" ca="1" si="143"/>
        <v>66.418546403487014</v>
      </c>
    </row>
    <row r="4562" spans="5:6" x14ac:dyDescent="0.25">
      <c r="E4562" s="24">
        <f t="shared" ca="1" si="142"/>
        <v>0.37790132692557254</v>
      </c>
      <c r="F4562" s="24">
        <f t="shared" ca="1" si="143"/>
        <v>19.462443146376536</v>
      </c>
    </row>
    <row r="4563" spans="5:6" x14ac:dyDescent="0.25">
      <c r="E4563" s="24">
        <f t="shared" ca="1" si="142"/>
        <v>0.53986692134274916</v>
      </c>
      <c r="F4563" s="24">
        <f t="shared" ca="1" si="143"/>
        <v>12.328652235069965</v>
      </c>
    </row>
    <row r="4564" spans="5:6" x14ac:dyDescent="0.25">
      <c r="E4564" s="24">
        <f t="shared" ca="1" si="142"/>
        <v>0.32973352170817483</v>
      </c>
      <c r="F4564" s="24">
        <f t="shared" ca="1" si="143"/>
        <v>22.189409214172873</v>
      </c>
    </row>
    <row r="4565" spans="5:6" x14ac:dyDescent="0.25">
      <c r="E4565" s="24">
        <f t="shared" ca="1" si="142"/>
        <v>0.21476140409828015</v>
      </c>
      <c r="F4565" s="24">
        <f t="shared" ca="1" si="143"/>
        <v>30.764552309224932</v>
      </c>
    </row>
    <row r="4566" spans="5:6" x14ac:dyDescent="0.25">
      <c r="E4566" s="24">
        <f t="shared" ca="1" si="142"/>
        <v>0.20159727041565489</v>
      </c>
      <c r="F4566" s="24">
        <f t="shared" ca="1" si="143"/>
        <v>32.029665649629422</v>
      </c>
    </row>
    <row r="4567" spans="5:6" x14ac:dyDescent="0.25">
      <c r="E4567" s="24">
        <f t="shared" ca="1" si="142"/>
        <v>0.79250744027095354</v>
      </c>
      <c r="F4567" s="24">
        <f t="shared" ca="1" si="143"/>
        <v>4.6510676984051234</v>
      </c>
    </row>
    <row r="4568" spans="5:6" x14ac:dyDescent="0.25">
      <c r="E4568" s="24">
        <f t="shared" ca="1" si="142"/>
        <v>5.3160158128810142E-2</v>
      </c>
      <c r="F4568" s="24">
        <f t="shared" ca="1" si="143"/>
        <v>58.688921411178654</v>
      </c>
    </row>
    <row r="4569" spans="5:6" x14ac:dyDescent="0.25">
      <c r="E4569" s="24">
        <f t="shared" ca="1" si="142"/>
        <v>0.33516938036186206</v>
      </c>
      <c r="F4569" s="24">
        <f t="shared" ca="1" si="143"/>
        <v>21.862385238315614</v>
      </c>
    </row>
    <row r="4570" spans="5:6" x14ac:dyDescent="0.25">
      <c r="E4570" s="24">
        <f t="shared" ca="1" si="142"/>
        <v>0.10315843877045061</v>
      </c>
      <c r="F4570" s="24">
        <f t="shared" ca="1" si="143"/>
        <v>45.429784642854727</v>
      </c>
    </row>
    <row r="4571" spans="5:6" x14ac:dyDescent="0.25">
      <c r="E4571" s="24">
        <f t="shared" ca="1" si="142"/>
        <v>0.68544533640683702</v>
      </c>
      <c r="F4571" s="24">
        <f t="shared" ca="1" si="143"/>
        <v>7.5537305163798667</v>
      </c>
    </row>
    <row r="4572" spans="5:6" x14ac:dyDescent="0.25">
      <c r="E4572" s="24">
        <f t="shared" ca="1" si="142"/>
        <v>0.59874162689038202</v>
      </c>
      <c r="F4572" s="24">
        <f t="shared" ca="1" si="143"/>
        <v>10.258502293429665</v>
      </c>
    </row>
    <row r="4573" spans="5:6" x14ac:dyDescent="0.25">
      <c r="E4573" s="24">
        <f t="shared" ca="1" si="142"/>
        <v>0.7027874715732918</v>
      </c>
      <c r="F4573" s="24">
        <f t="shared" ca="1" si="143"/>
        <v>7.054014985494832</v>
      </c>
    </row>
    <row r="4574" spans="5:6" x14ac:dyDescent="0.25">
      <c r="E4574" s="24">
        <f t="shared" ca="1" si="142"/>
        <v>0.3634513110038643</v>
      </c>
      <c r="F4574" s="24">
        <f t="shared" ca="1" si="143"/>
        <v>20.24219871897456</v>
      </c>
    </row>
    <row r="4575" spans="5:6" x14ac:dyDescent="0.25">
      <c r="E4575" s="24">
        <f t="shared" ca="1" si="142"/>
        <v>0.31652242891072957</v>
      </c>
      <c r="F4575" s="24">
        <f t="shared" ca="1" si="143"/>
        <v>23.007223489439966</v>
      </c>
    </row>
    <row r="4576" spans="5:6" x14ac:dyDescent="0.25">
      <c r="E4576" s="24">
        <f t="shared" ca="1" si="142"/>
        <v>0.10343581215124531</v>
      </c>
      <c r="F4576" s="24">
        <f t="shared" ca="1" si="143"/>
        <v>45.376080622298609</v>
      </c>
    </row>
    <row r="4577" spans="5:6" x14ac:dyDescent="0.25">
      <c r="E4577" s="24">
        <f t="shared" ca="1" si="142"/>
        <v>0.42472360794677544</v>
      </c>
      <c r="F4577" s="24">
        <f t="shared" ca="1" si="143"/>
        <v>17.126333117192861</v>
      </c>
    </row>
    <row r="4578" spans="5:6" x14ac:dyDescent="0.25">
      <c r="E4578" s="24">
        <f t="shared" ca="1" si="142"/>
        <v>0.1465546676169962</v>
      </c>
      <c r="F4578" s="24">
        <f t="shared" ca="1" si="143"/>
        <v>38.407135246717473</v>
      </c>
    </row>
    <row r="4579" spans="5:6" x14ac:dyDescent="0.25">
      <c r="E4579" s="24">
        <f t="shared" ca="1" si="142"/>
        <v>9.7209360760847296E-2</v>
      </c>
      <c r="F4579" s="24">
        <f t="shared" ca="1" si="143"/>
        <v>46.617765360574893</v>
      </c>
    </row>
    <row r="4580" spans="5:6" x14ac:dyDescent="0.25">
      <c r="E4580" s="24">
        <f t="shared" ca="1" si="142"/>
        <v>0.55331052639176692</v>
      </c>
      <c r="F4580" s="24">
        <f t="shared" ca="1" si="143"/>
        <v>11.836718090267867</v>
      </c>
    </row>
    <row r="4581" spans="5:6" x14ac:dyDescent="0.25">
      <c r="E4581" s="24">
        <f t="shared" ca="1" si="142"/>
        <v>0.10426888399487733</v>
      </c>
      <c r="F4581" s="24">
        <f t="shared" ca="1" si="143"/>
        <v>45.215645865393668</v>
      </c>
    </row>
    <row r="4582" spans="5:6" x14ac:dyDescent="0.25">
      <c r="E4582" s="24">
        <f t="shared" ca="1" si="142"/>
        <v>0.30402944152814471</v>
      </c>
      <c r="F4582" s="24">
        <f t="shared" ca="1" si="143"/>
        <v>23.81261470266482</v>
      </c>
    </row>
    <row r="4583" spans="5:6" x14ac:dyDescent="0.25">
      <c r="E4583" s="24">
        <f t="shared" ca="1" si="142"/>
        <v>0.96616917942420344</v>
      </c>
      <c r="F4583" s="24">
        <f t="shared" ca="1" si="143"/>
        <v>0.68832652248554893</v>
      </c>
    </row>
    <row r="4584" spans="5:6" x14ac:dyDescent="0.25">
      <c r="E4584" s="24">
        <f t="shared" ca="1" si="142"/>
        <v>0.21424416440313276</v>
      </c>
      <c r="F4584" s="24">
        <f t="shared" ca="1" si="143"/>
        <v>30.812779184002501</v>
      </c>
    </row>
    <row r="4585" spans="5:6" x14ac:dyDescent="0.25">
      <c r="E4585" s="24">
        <f t="shared" ca="1" si="142"/>
        <v>0.57912243780920203</v>
      </c>
      <c r="F4585" s="24">
        <f t="shared" ca="1" si="143"/>
        <v>10.924827189999204</v>
      </c>
    </row>
    <row r="4586" spans="5:6" x14ac:dyDescent="0.25">
      <c r="E4586" s="24">
        <f t="shared" ca="1" si="142"/>
        <v>0.66127156710636015</v>
      </c>
      <c r="F4586" s="24">
        <f t="shared" ca="1" si="143"/>
        <v>8.2718136135942952</v>
      </c>
    </row>
    <row r="4587" spans="5:6" x14ac:dyDescent="0.25">
      <c r="E4587" s="24">
        <f t="shared" ca="1" si="142"/>
        <v>0.87526590945207505</v>
      </c>
      <c r="F4587" s="24">
        <f t="shared" ca="1" si="143"/>
        <v>2.6645508455011737</v>
      </c>
    </row>
    <row r="4588" spans="5:6" x14ac:dyDescent="0.25">
      <c r="E4588" s="24">
        <f t="shared" ca="1" si="142"/>
        <v>0.2291840670589228</v>
      </c>
      <c r="F4588" s="24">
        <f t="shared" ca="1" si="143"/>
        <v>29.464596240151788</v>
      </c>
    </row>
    <row r="4589" spans="5:6" x14ac:dyDescent="0.25">
      <c r="E4589" s="24">
        <f t="shared" ca="1" si="142"/>
        <v>0.47999542138852158</v>
      </c>
      <c r="F4589" s="24">
        <f t="shared" ca="1" si="143"/>
        <v>14.679574277992163</v>
      </c>
    </row>
    <row r="4590" spans="5:6" x14ac:dyDescent="0.25">
      <c r="E4590" s="24">
        <f t="shared" ca="1" si="142"/>
        <v>0.43496648433114427</v>
      </c>
      <c r="F4590" s="24">
        <f t="shared" ca="1" si="143"/>
        <v>16.64972596752752</v>
      </c>
    </row>
    <row r="4591" spans="5:6" x14ac:dyDescent="0.25">
      <c r="E4591" s="24">
        <f t="shared" ca="1" si="142"/>
        <v>6.9556189382619982E-2</v>
      </c>
      <c r="F4591" s="24">
        <f t="shared" ca="1" si="143"/>
        <v>53.312407454601932</v>
      </c>
    </row>
    <row r="4592" spans="5:6" x14ac:dyDescent="0.25">
      <c r="E4592" s="24">
        <f t="shared" ca="1" si="142"/>
        <v>0.94182007703356707</v>
      </c>
      <c r="F4592" s="24">
        <f t="shared" ca="1" si="143"/>
        <v>1.1988204734946046</v>
      </c>
    </row>
    <row r="4593" spans="5:6" x14ac:dyDescent="0.25">
      <c r="E4593" s="24">
        <f t="shared" ca="1" si="142"/>
        <v>0.37243839464943951</v>
      </c>
      <c r="F4593" s="24">
        <f t="shared" ca="1" si="143"/>
        <v>19.753672766626359</v>
      </c>
    </row>
    <row r="4594" spans="5:6" x14ac:dyDescent="0.25">
      <c r="E4594" s="24">
        <f t="shared" ca="1" si="142"/>
        <v>0.74722463975592757</v>
      </c>
      <c r="F4594" s="24">
        <f t="shared" ca="1" si="143"/>
        <v>5.8277883298491533</v>
      </c>
    </row>
    <row r="4595" spans="5:6" x14ac:dyDescent="0.25">
      <c r="E4595" s="24">
        <f t="shared" ca="1" si="142"/>
        <v>0.4438678150764247</v>
      </c>
      <c r="F4595" s="24">
        <f t="shared" ca="1" si="143"/>
        <v>16.244569493345946</v>
      </c>
    </row>
    <row r="4596" spans="5:6" x14ac:dyDescent="0.25">
      <c r="E4596" s="24">
        <f t="shared" ca="1" si="142"/>
        <v>0.3452343245264432</v>
      </c>
      <c r="F4596" s="24">
        <f t="shared" ca="1" si="143"/>
        <v>21.270637819556452</v>
      </c>
    </row>
    <row r="4597" spans="5:6" x14ac:dyDescent="0.25">
      <c r="E4597" s="24">
        <f t="shared" ca="1" si="142"/>
        <v>0.93403139076361885</v>
      </c>
      <c r="F4597" s="24">
        <f t="shared" ca="1" si="143"/>
        <v>1.3649046472687731</v>
      </c>
    </row>
    <row r="4598" spans="5:6" x14ac:dyDescent="0.25">
      <c r="E4598" s="24">
        <f t="shared" ca="1" si="142"/>
        <v>0.34800487276523651</v>
      </c>
      <c r="F4598" s="24">
        <f t="shared" ca="1" si="143"/>
        <v>21.11077594213474</v>
      </c>
    </row>
    <row r="4599" spans="5:6" x14ac:dyDescent="0.25">
      <c r="E4599" s="24">
        <f t="shared" ca="1" si="142"/>
        <v>0.86865675330684589</v>
      </c>
      <c r="F4599" s="24">
        <f t="shared" ca="1" si="143"/>
        <v>2.8161444437386183</v>
      </c>
    </row>
    <row r="4600" spans="5:6" x14ac:dyDescent="0.25">
      <c r="E4600" s="24">
        <f t="shared" ca="1" si="142"/>
        <v>0.32740357924631835</v>
      </c>
      <c r="F4600" s="24">
        <f t="shared" ca="1" si="143"/>
        <v>22.331233635407013</v>
      </c>
    </row>
    <row r="4601" spans="5:6" x14ac:dyDescent="0.25">
      <c r="E4601" s="24">
        <f t="shared" ca="1" si="142"/>
        <v>0.2247676360434131</v>
      </c>
      <c r="F4601" s="24">
        <f t="shared" ca="1" si="143"/>
        <v>29.853762782107356</v>
      </c>
    </row>
    <row r="4602" spans="5:6" x14ac:dyDescent="0.25">
      <c r="E4602" s="24">
        <f t="shared" ca="1" si="142"/>
        <v>5.2938294675203279E-2</v>
      </c>
      <c r="F4602" s="24">
        <f t="shared" ca="1" si="143"/>
        <v>58.772565902168964</v>
      </c>
    </row>
    <row r="4603" spans="5:6" x14ac:dyDescent="0.25">
      <c r="E4603" s="24">
        <f t="shared" ca="1" si="142"/>
        <v>0.20571295469640904</v>
      </c>
      <c r="F4603" s="24">
        <f t="shared" ca="1" si="143"/>
        <v>31.625470114282507</v>
      </c>
    </row>
    <row r="4604" spans="5:6" x14ac:dyDescent="0.25">
      <c r="E4604" s="24">
        <f t="shared" ca="1" si="142"/>
        <v>0.77955837735788869</v>
      </c>
      <c r="F4604" s="24">
        <f t="shared" ca="1" si="143"/>
        <v>4.980554050300996</v>
      </c>
    </row>
    <row r="4605" spans="5:6" x14ac:dyDescent="0.25">
      <c r="E4605" s="24">
        <f t="shared" ca="1" si="142"/>
        <v>0.73081158775238497</v>
      </c>
      <c r="F4605" s="24">
        <f t="shared" ca="1" si="143"/>
        <v>6.2719919669462021</v>
      </c>
    </row>
    <row r="4606" spans="5:6" x14ac:dyDescent="0.25">
      <c r="E4606" s="24">
        <f t="shared" ca="1" si="142"/>
        <v>0.15788718824437165</v>
      </c>
      <c r="F4606" s="24">
        <f t="shared" ca="1" si="143"/>
        <v>36.917489988536111</v>
      </c>
    </row>
    <row r="4607" spans="5:6" x14ac:dyDescent="0.25">
      <c r="E4607" s="24">
        <f t="shared" ca="1" si="142"/>
        <v>0.85547042355363623</v>
      </c>
      <c r="F4607" s="24">
        <f t="shared" ca="1" si="143"/>
        <v>3.1220751672966842</v>
      </c>
    </row>
    <row r="4608" spans="5:6" x14ac:dyDescent="0.25">
      <c r="E4608" s="24">
        <f t="shared" ca="1" si="142"/>
        <v>0.28852615856344732</v>
      </c>
      <c r="F4608" s="24">
        <f t="shared" ca="1" si="143"/>
        <v>24.859390524276996</v>
      </c>
    </row>
    <row r="4609" spans="5:6" x14ac:dyDescent="0.25">
      <c r="E4609" s="24">
        <f t="shared" ca="1" si="142"/>
        <v>0.54659962334457446</v>
      </c>
      <c r="F4609" s="24">
        <f t="shared" ca="1" si="143"/>
        <v>12.080773891525382</v>
      </c>
    </row>
    <row r="4610" spans="5:6" x14ac:dyDescent="0.25">
      <c r="E4610" s="24">
        <f t="shared" ca="1" si="142"/>
        <v>0.5118794297489293</v>
      </c>
      <c r="F4610" s="24">
        <f t="shared" ca="1" si="143"/>
        <v>13.393323408921724</v>
      </c>
    </row>
    <row r="4611" spans="5:6" x14ac:dyDescent="0.25">
      <c r="E4611" s="24">
        <f t="shared" ca="1" si="142"/>
        <v>0.37786411998092395</v>
      </c>
      <c r="F4611" s="24">
        <f t="shared" ca="1" si="143"/>
        <v>19.464412378753114</v>
      </c>
    </row>
    <row r="4612" spans="5:6" x14ac:dyDescent="0.25">
      <c r="E4612" s="24">
        <f t="shared" ref="E4612:E4675" ca="1" si="144">RAND()</f>
        <v>0.43104464110897667</v>
      </c>
      <c r="F4612" s="24">
        <f t="shared" ref="F4612:F4675" ca="1" si="145">-LOG(E4612,EXP(1))/$C$3</f>
        <v>16.830872371661975</v>
      </c>
    </row>
    <row r="4613" spans="5:6" x14ac:dyDescent="0.25">
      <c r="E4613" s="24">
        <f t="shared" ca="1" si="144"/>
        <v>0.56576751462862573</v>
      </c>
      <c r="F4613" s="24">
        <f t="shared" ca="1" si="145"/>
        <v>11.39144073400011</v>
      </c>
    </row>
    <row r="4614" spans="5:6" x14ac:dyDescent="0.25">
      <c r="E4614" s="24">
        <f t="shared" ca="1" si="144"/>
        <v>0.89479503203972566</v>
      </c>
      <c r="F4614" s="24">
        <f t="shared" ca="1" si="145"/>
        <v>2.2232120283171155</v>
      </c>
    </row>
    <row r="4615" spans="5:6" x14ac:dyDescent="0.25">
      <c r="E4615" s="24">
        <f t="shared" ca="1" si="144"/>
        <v>0.79314158217049291</v>
      </c>
      <c r="F4615" s="24">
        <f t="shared" ca="1" si="145"/>
        <v>4.63507066692154</v>
      </c>
    </row>
    <row r="4616" spans="5:6" x14ac:dyDescent="0.25">
      <c r="E4616" s="24">
        <f t="shared" ca="1" si="144"/>
        <v>0.40469254532099852</v>
      </c>
      <c r="F4616" s="24">
        <f t="shared" ca="1" si="145"/>
        <v>18.092552950588548</v>
      </c>
    </row>
    <row r="4617" spans="5:6" x14ac:dyDescent="0.25">
      <c r="E4617" s="24">
        <f t="shared" ca="1" si="144"/>
        <v>0.44942242603629345</v>
      </c>
      <c r="F4617" s="24">
        <f t="shared" ca="1" si="145"/>
        <v>15.995840366070851</v>
      </c>
    </row>
    <row r="4618" spans="5:6" x14ac:dyDescent="0.25">
      <c r="E4618" s="24">
        <f t="shared" ca="1" si="144"/>
        <v>6.6862223772071627E-2</v>
      </c>
      <c r="F4618" s="24">
        <f t="shared" ca="1" si="145"/>
        <v>54.102422768331664</v>
      </c>
    </row>
    <row r="4619" spans="5:6" x14ac:dyDescent="0.25">
      <c r="E4619" s="24">
        <f t="shared" ca="1" si="144"/>
        <v>0.86639253616196599</v>
      </c>
      <c r="F4619" s="24">
        <f t="shared" ca="1" si="145"/>
        <v>2.8683439620794191</v>
      </c>
    </row>
    <row r="4620" spans="5:6" x14ac:dyDescent="0.25">
      <c r="E4620" s="24">
        <f t="shared" ca="1" si="144"/>
        <v>0.43953057857527655</v>
      </c>
      <c r="F4620" s="24">
        <f t="shared" ca="1" si="145"/>
        <v>16.44095976903521</v>
      </c>
    </row>
    <row r="4621" spans="5:6" x14ac:dyDescent="0.25">
      <c r="E4621" s="24">
        <f t="shared" ca="1" si="144"/>
        <v>0.22674134131495483</v>
      </c>
      <c r="F4621" s="24">
        <f t="shared" ca="1" si="145"/>
        <v>29.678907535161841</v>
      </c>
    </row>
    <row r="4622" spans="5:6" x14ac:dyDescent="0.25">
      <c r="E4622" s="24">
        <f t="shared" ca="1" si="144"/>
        <v>0.7681118756187546</v>
      </c>
      <c r="F4622" s="24">
        <f t="shared" ca="1" si="145"/>
        <v>5.2763977012984631</v>
      </c>
    </row>
    <row r="4623" spans="5:6" x14ac:dyDescent="0.25">
      <c r="E4623" s="24">
        <f t="shared" ca="1" si="144"/>
        <v>0.80996639407945148</v>
      </c>
      <c r="F4623" s="24">
        <f t="shared" ca="1" si="145"/>
        <v>4.2152504193427385</v>
      </c>
    </row>
    <row r="4624" spans="5:6" x14ac:dyDescent="0.25">
      <c r="E4624" s="24">
        <f t="shared" ca="1" si="144"/>
        <v>0.11933936099062548</v>
      </c>
      <c r="F4624" s="24">
        <f t="shared" ca="1" si="145"/>
        <v>42.515681428611231</v>
      </c>
    </row>
    <row r="4625" spans="5:6" x14ac:dyDescent="0.25">
      <c r="E4625" s="24">
        <f t="shared" ca="1" si="144"/>
        <v>0.53237838437106089</v>
      </c>
      <c r="F4625" s="24">
        <f t="shared" ca="1" si="145"/>
        <v>12.608015872805582</v>
      </c>
    </row>
    <row r="4626" spans="5:6" x14ac:dyDescent="0.25">
      <c r="E4626" s="24">
        <f t="shared" ca="1" si="144"/>
        <v>0.59665458764460921</v>
      </c>
      <c r="F4626" s="24">
        <f t="shared" ca="1" si="145"/>
        <v>10.32833826382816</v>
      </c>
    </row>
    <row r="4627" spans="5:6" x14ac:dyDescent="0.25">
      <c r="E4627" s="24">
        <f t="shared" ca="1" si="144"/>
        <v>0.17885665171251208</v>
      </c>
      <c r="F4627" s="24">
        <f t="shared" ca="1" si="145"/>
        <v>34.423412447949659</v>
      </c>
    </row>
    <row r="4628" spans="5:6" x14ac:dyDescent="0.25">
      <c r="E4628" s="24">
        <f t="shared" ca="1" si="144"/>
        <v>0.76398609408037443</v>
      </c>
      <c r="F4628" s="24">
        <f t="shared" ca="1" si="145"/>
        <v>5.3841138289348738</v>
      </c>
    </row>
    <row r="4629" spans="5:6" x14ac:dyDescent="0.25">
      <c r="E4629" s="24">
        <f t="shared" ca="1" si="144"/>
        <v>0.56119242207076203</v>
      </c>
      <c r="F4629" s="24">
        <f t="shared" ca="1" si="145"/>
        <v>11.553828678526413</v>
      </c>
    </row>
    <row r="4630" spans="5:6" x14ac:dyDescent="0.25">
      <c r="E4630" s="24">
        <f t="shared" ca="1" si="144"/>
        <v>4.8073316630958152E-2</v>
      </c>
      <c r="F4630" s="24">
        <f t="shared" ca="1" si="145"/>
        <v>60.700560071940778</v>
      </c>
    </row>
    <row r="4631" spans="5:6" x14ac:dyDescent="0.25">
      <c r="E4631" s="24">
        <f t="shared" ca="1" si="144"/>
        <v>0.93735964209430189</v>
      </c>
      <c r="F4631" s="24">
        <f t="shared" ca="1" si="145"/>
        <v>1.2937649489081342</v>
      </c>
    </row>
    <row r="4632" spans="5:6" x14ac:dyDescent="0.25">
      <c r="E4632" s="24">
        <f t="shared" ca="1" si="144"/>
        <v>0.36703230411195475</v>
      </c>
      <c r="F4632" s="24">
        <f t="shared" ca="1" si="145"/>
        <v>20.046108253957318</v>
      </c>
    </row>
    <row r="4633" spans="5:6" x14ac:dyDescent="0.25">
      <c r="E4633" s="24">
        <f t="shared" ca="1" si="144"/>
        <v>0.77038474307478866</v>
      </c>
      <c r="F4633" s="24">
        <f t="shared" ca="1" si="145"/>
        <v>5.2173044519033303</v>
      </c>
    </row>
    <row r="4634" spans="5:6" x14ac:dyDescent="0.25">
      <c r="E4634" s="24">
        <f t="shared" ca="1" si="144"/>
        <v>0.97542571024086699</v>
      </c>
      <c r="F4634" s="24">
        <f t="shared" ca="1" si="145"/>
        <v>0.4976255477913375</v>
      </c>
    </row>
    <row r="4635" spans="5:6" x14ac:dyDescent="0.25">
      <c r="E4635" s="24">
        <f t="shared" ca="1" si="144"/>
        <v>0.24100918505230429</v>
      </c>
      <c r="F4635" s="24">
        <f t="shared" ca="1" si="145"/>
        <v>28.458404679350203</v>
      </c>
    </row>
    <row r="4636" spans="5:6" x14ac:dyDescent="0.25">
      <c r="E4636" s="24">
        <f t="shared" ca="1" si="144"/>
        <v>0.56981636333612307</v>
      </c>
      <c r="F4636" s="24">
        <f t="shared" ca="1" si="145"/>
        <v>11.248822792941203</v>
      </c>
    </row>
    <row r="4637" spans="5:6" x14ac:dyDescent="0.25">
      <c r="E4637" s="24">
        <f t="shared" ca="1" si="144"/>
        <v>0.66642788085495352</v>
      </c>
      <c r="F4637" s="24">
        <f t="shared" ca="1" si="145"/>
        <v>8.1164670197410445</v>
      </c>
    </row>
    <row r="4638" spans="5:6" x14ac:dyDescent="0.25">
      <c r="E4638" s="24">
        <f t="shared" ca="1" si="144"/>
        <v>7.8601594424521748E-2</v>
      </c>
      <c r="F4638" s="24">
        <f t="shared" ca="1" si="145"/>
        <v>50.867265889069223</v>
      </c>
    </row>
    <row r="4639" spans="5:6" x14ac:dyDescent="0.25">
      <c r="E4639" s="24">
        <f t="shared" ca="1" si="144"/>
        <v>0.52788092416354382</v>
      </c>
      <c r="F4639" s="24">
        <f t="shared" ca="1" si="145"/>
        <v>12.777690862548212</v>
      </c>
    </row>
    <row r="4640" spans="5:6" x14ac:dyDescent="0.25">
      <c r="E4640" s="24">
        <f t="shared" ca="1" si="144"/>
        <v>0.91250294522235986</v>
      </c>
      <c r="F4640" s="24">
        <f t="shared" ca="1" si="145"/>
        <v>1.8312793177951396</v>
      </c>
    </row>
    <row r="4641" spans="5:6" x14ac:dyDescent="0.25">
      <c r="E4641" s="24">
        <f t="shared" ca="1" si="144"/>
        <v>0.75019594747397744</v>
      </c>
      <c r="F4641" s="24">
        <f t="shared" ca="1" si="145"/>
        <v>5.7484168655291317</v>
      </c>
    </row>
    <row r="4642" spans="5:6" x14ac:dyDescent="0.25">
      <c r="E4642" s="24">
        <f t="shared" ca="1" si="144"/>
        <v>0.9355555044862317</v>
      </c>
      <c r="F4642" s="24">
        <f t="shared" ca="1" si="145"/>
        <v>1.3322960733829754</v>
      </c>
    </row>
    <row r="4643" spans="5:6" x14ac:dyDescent="0.25">
      <c r="E4643" s="24">
        <f t="shared" ca="1" si="144"/>
        <v>0.1385966170980063</v>
      </c>
      <c r="F4643" s="24">
        <f t="shared" ca="1" si="145"/>
        <v>39.52375200372996</v>
      </c>
    </row>
    <row r="4644" spans="5:6" x14ac:dyDescent="0.25">
      <c r="E4644" s="24">
        <f t="shared" ca="1" si="144"/>
        <v>0.56983620757880926</v>
      </c>
      <c r="F4644" s="24">
        <f t="shared" ca="1" si="145"/>
        <v>11.248126291456641</v>
      </c>
    </row>
    <row r="4645" spans="5:6" x14ac:dyDescent="0.25">
      <c r="E4645" s="24">
        <f t="shared" ca="1" si="144"/>
        <v>0.45339758169330591</v>
      </c>
      <c r="F4645" s="24">
        <f t="shared" ca="1" si="145"/>
        <v>15.819717492772464</v>
      </c>
    </row>
    <row r="4646" spans="5:6" x14ac:dyDescent="0.25">
      <c r="E4646" s="24">
        <f t="shared" ca="1" si="144"/>
        <v>0.18241983514397042</v>
      </c>
      <c r="F4646" s="24">
        <f t="shared" ca="1" si="145"/>
        <v>34.028889238947855</v>
      </c>
    </row>
    <row r="4647" spans="5:6" x14ac:dyDescent="0.25">
      <c r="E4647" s="24">
        <f t="shared" ca="1" si="144"/>
        <v>0.47841127708212228</v>
      </c>
      <c r="F4647" s="24">
        <f t="shared" ca="1" si="145"/>
        <v>14.74569008254934</v>
      </c>
    </row>
    <row r="4648" spans="5:6" x14ac:dyDescent="0.25">
      <c r="E4648" s="24">
        <f t="shared" ca="1" si="144"/>
        <v>0.8638222897592458</v>
      </c>
      <c r="F4648" s="24">
        <f t="shared" ca="1" si="145"/>
        <v>2.9277642896556468</v>
      </c>
    </row>
    <row r="4649" spans="5:6" x14ac:dyDescent="0.25">
      <c r="E4649" s="24">
        <f t="shared" ca="1" si="144"/>
        <v>0.32271569059790295</v>
      </c>
      <c r="F4649" s="24">
        <f t="shared" ca="1" si="145"/>
        <v>22.61967116486468</v>
      </c>
    </row>
    <row r="4650" spans="5:6" x14ac:dyDescent="0.25">
      <c r="E4650" s="24">
        <f t="shared" ca="1" si="144"/>
        <v>0.97818698115589253</v>
      </c>
      <c r="F4650" s="24">
        <f t="shared" ca="1" si="145"/>
        <v>0.441088798906282</v>
      </c>
    </row>
    <row r="4651" spans="5:6" x14ac:dyDescent="0.25">
      <c r="E4651" s="24">
        <f t="shared" ca="1" si="144"/>
        <v>0.21944165083794109</v>
      </c>
      <c r="F4651" s="24">
        <f t="shared" ca="1" si="145"/>
        <v>30.333378188458305</v>
      </c>
    </row>
    <row r="4652" spans="5:6" x14ac:dyDescent="0.25">
      <c r="E4652" s="24">
        <f t="shared" ca="1" si="144"/>
        <v>0.337267123160928</v>
      </c>
      <c r="F4652" s="24">
        <f t="shared" ca="1" si="145"/>
        <v>21.737600245639541</v>
      </c>
    </row>
    <row r="4653" spans="5:6" x14ac:dyDescent="0.25">
      <c r="E4653" s="24">
        <f t="shared" ca="1" si="144"/>
        <v>0.28345675705173801</v>
      </c>
      <c r="F4653" s="24">
        <f t="shared" ca="1" si="145"/>
        <v>25.213913997879107</v>
      </c>
    </row>
    <row r="4654" spans="5:6" x14ac:dyDescent="0.25">
      <c r="E4654" s="24">
        <f t="shared" ca="1" si="144"/>
        <v>0.49264249633500634</v>
      </c>
      <c r="F4654" s="24">
        <f t="shared" ca="1" si="145"/>
        <v>14.159430551174085</v>
      </c>
    </row>
    <row r="4655" spans="5:6" x14ac:dyDescent="0.25">
      <c r="E4655" s="24">
        <f t="shared" ca="1" si="144"/>
        <v>0.2149040359979969</v>
      </c>
      <c r="F4655" s="24">
        <f t="shared" ca="1" si="145"/>
        <v>30.751273893821168</v>
      </c>
    </row>
    <row r="4656" spans="5:6" x14ac:dyDescent="0.25">
      <c r="E4656" s="24">
        <f t="shared" ca="1" si="144"/>
        <v>0.5954122633102773</v>
      </c>
      <c r="F4656" s="24">
        <f t="shared" ca="1" si="145"/>
        <v>10.370024677072477</v>
      </c>
    </row>
    <row r="4657" spans="5:6" x14ac:dyDescent="0.25">
      <c r="E4657" s="24">
        <f t="shared" ca="1" si="144"/>
        <v>0.14517024439850545</v>
      </c>
      <c r="F4657" s="24">
        <f t="shared" ca="1" si="145"/>
        <v>38.596962519541606</v>
      </c>
    </row>
    <row r="4658" spans="5:6" x14ac:dyDescent="0.25">
      <c r="E4658" s="24">
        <f t="shared" ca="1" si="144"/>
        <v>0.8188193796750286</v>
      </c>
      <c r="F4658" s="24">
        <f t="shared" ca="1" si="145"/>
        <v>3.9978351417679217</v>
      </c>
    </row>
    <row r="4659" spans="5:6" x14ac:dyDescent="0.25">
      <c r="E4659" s="24">
        <f t="shared" ca="1" si="144"/>
        <v>0.43360455469173009</v>
      </c>
      <c r="F4659" s="24">
        <f t="shared" ca="1" si="145"/>
        <v>16.712446490980497</v>
      </c>
    </row>
    <row r="4660" spans="5:6" x14ac:dyDescent="0.25">
      <c r="E4660" s="24">
        <f t="shared" ca="1" si="144"/>
        <v>0.3206957245211689</v>
      </c>
      <c r="F4660" s="24">
        <f t="shared" ca="1" si="145"/>
        <v>22.745250081602624</v>
      </c>
    </row>
    <row r="4661" spans="5:6" x14ac:dyDescent="0.25">
      <c r="E4661" s="24">
        <f t="shared" ca="1" si="144"/>
        <v>0.50748188734546773</v>
      </c>
      <c r="F4661" s="24">
        <f t="shared" ca="1" si="145"/>
        <v>13.565885173255317</v>
      </c>
    </row>
    <row r="4662" spans="5:6" x14ac:dyDescent="0.25">
      <c r="E4662" s="24">
        <f t="shared" ca="1" si="144"/>
        <v>0.99292384800897426</v>
      </c>
      <c r="F4662" s="24">
        <f t="shared" ca="1" si="145"/>
        <v>0.1420261338083309</v>
      </c>
    </row>
    <row r="4663" spans="5:6" x14ac:dyDescent="0.25">
      <c r="E4663" s="24">
        <f t="shared" ca="1" si="144"/>
        <v>0.32390398820596333</v>
      </c>
      <c r="F4663" s="24">
        <f t="shared" ca="1" si="145"/>
        <v>22.546162796053228</v>
      </c>
    </row>
    <row r="4664" spans="5:6" x14ac:dyDescent="0.25">
      <c r="E4664" s="24">
        <f t="shared" ca="1" si="144"/>
        <v>0.79300730382883156</v>
      </c>
      <c r="F4664" s="24">
        <f t="shared" ca="1" si="145"/>
        <v>4.6384569402573508</v>
      </c>
    </row>
    <row r="4665" spans="5:6" x14ac:dyDescent="0.25">
      <c r="E4665" s="24">
        <f t="shared" ca="1" si="144"/>
        <v>0.83031607487256709</v>
      </c>
      <c r="F4665" s="24">
        <f t="shared" ca="1" si="145"/>
        <v>3.7189767516584062</v>
      </c>
    </row>
    <row r="4666" spans="5:6" x14ac:dyDescent="0.25">
      <c r="E4666" s="24">
        <f t="shared" ca="1" si="144"/>
        <v>3.0744353942990688E-2</v>
      </c>
      <c r="F4666" s="24">
        <f t="shared" ca="1" si="145"/>
        <v>69.640978263966886</v>
      </c>
    </row>
    <row r="4667" spans="5:6" x14ac:dyDescent="0.25">
      <c r="E4667" s="24">
        <f t="shared" ca="1" si="144"/>
        <v>0.92059407960331341</v>
      </c>
      <c r="F4667" s="24">
        <f t="shared" ca="1" si="145"/>
        <v>1.6547215727864322</v>
      </c>
    </row>
    <row r="4668" spans="5:6" x14ac:dyDescent="0.25">
      <c r="E4668" s="24">
        <f t="shared" ca="1" si="144"/>
        <v>0.50758677345675307</v>
      </c>
      <c r="F4668" s="24">
        <f t="shared" ca="1" si="145"/>
        <v>13.561752010023751</v>
      </c>
    </row>
    <row r="4669" spans="5:6" x14ac:dyDescent="0.25">
      <c r="E4669" s="24">
        <f t="shared" ca="1" si="144"/>
        <v>0.48234949086430756</v>
      </c>
      <c r="F4669" s="24">
        <f t="shared" ca="1" si="145"/>
        <v>14.581726857955674</v>
      </c>
    </row>
    <row r="4670" spans="5:6" x14ac:dyDescent="0.25">
      <c r="E4670" s="24">
        <f t="shared" ca="1" si="144"/>
        <v>0.17576867443510324</v>
      </c>
      <c r="F4670" s="24">
        <f t="shared" ca="1" si="145"/>
        <v>34.771729965196684</v>
      </c>
    </row>
    <row r="4671" spans="5:6" x14ac:dyDescent="0.25">
      <c r="E4671" s="24">
        <f t="shared" ca="1" si="144"/>
        <v>0.90657104915291131</v>
      </c>
      <c r="F4671" s="24">
        <f t="shared" ca="1" si="145"/>
        <v>1.9617174882933013</v>
      </c>
    </row>
    <row r="4672" spans="5:6" x14ac:dyDescent="0.25">
      <c r="E4672" s="24">
        <f t="shared" ca="1" si="144"/>
        <v>0.7474493212103297</v>
      </c>
      <c r="F4672" s="24">
        <f t="shared" ca="1" si="145"/>
        <v>5.8217754745519565</v>
      </c>
    </row>
    <row r="4673" spans="5:6" x14ac:dyDescent="0.25">
      <c r="E4673" s="24">
        <f t="shared" ca="1" si="144"/>
        <v>0.33262494648825969</v>
      </c>
      <c r="F4673" s="24">
        <f t="shared" ca="1" si="145"/>
        <v>22.014794211227628</v>
      </c>
    </row>
    <row r="4674" spans="5:6" x14ac:dyDescent="0.25">
      <c r="E4674" s="24">
        <f t="shared" ca="1" si="144"/>
        <v>0.50448605001200753</v>
      </c>
      <c r="F4674" s="24">
        <f t="shared" ca="1" si="145"/>
        <v>13.68430181373428</v>
      </c>
    </row>
    <row r="4675" spans="5:6" x14ac:dyDescent="0.25">
      <c r="E4675" s="24">
        <f t="shared" ca="1" si="144"/>
        <v>0.9830169920139773</v>
      </c>
      <c r="F4675" s="24">
        <f t="shared" ca="1" si="145"/>
        <v>0.34257746221074092</v>
      </c>
    </row>
    <row r="4676" spans="5:6" x14ac:dyDescent="0.25">
      <c r="E4676" s="24">
        <f t="shared" ref="E4676:E4739" ca="1" si="146">RAND()</f>
        <v>0.41008164735956654</v>
      </c>
      <c r="F4676" s="24">
        <f t="shared" ref="F4676:F4739" ca="1" si="147">-LOG(E4676,EXP(1))/$C$3</f>
        <v>17.827979984162397</v>
      </c>
    </row>
    <row r="4677" spans="5:6" x14ac:dyDescent="0.25">
      <c r="E4677" s="24">
        <f t="shared" ca="1" si="146"/>
        <v>0.84709092522408802</v>
      </c>
      <c r="F4677" s="24">
        <f t="shared" ca="1" si="147"/>
        <v>3.3189448071674619</v>
      </c>
    </row>
    <row r="4678" spans="5:6" x14ac:dyDescent="0.25">
      <c r="E4678" s="24">
        <f t="shared" ca="1" si="146"/>
        <v>0.69966836737172056</v>
      </c>
      <c r="F4678" s="24">
        <f t="shared" ca="1" si="147"/>
        <v>7.1429763419285228</v>
      </c>
    </row>
    <row r="4679" spans="5:6" x14ac:dyDescent="0.25">
      <c r="E4679" s="24">
        <f t="shared" ca="1" si="146"/>
        <v>0.30069209275359587</v>
      </c>
      <c r="F4679" s="24">
        <f t="shared" ca="1" si="147"/>
        <v>24.033369709275583</v>
      </c>
    </row>
    <row r="4680" spans="5:6" x14ac:dyDescent="0.25">
      <c r="E4680" s="24">
        <f t="shared" ca="1" si="146"/>
        <v>0.81682350245401281</v>
      </c>
      <c r="F4680" s="24">
        <f t="shared" ca="1" si="147"/>
        <v>4.0466447745657597</v>
      </c>
    </row>
    <row r="4681" spans="5:6" x14ac:dyDescent="0.25">
      <c r="E4681" s="24">
        <f t="shared" ca="1" si="146"/>
        <v>0.5241365688261056</v>
      </c>
      <c r="F4681" s="24">
        <f t="shared" ca="1" si="147"/>
        <v>12.920060021756276</v>
      </c>
    </row>
    <row r="4682" spans="5:6" x14ac:dyDescent="0.25">
      <c r="E4682" s="24">
        <f t="shared" ca="1" si="146"/>
        <v>0.1408820526713388</v>
      </c>
      <c r="F4682" s="24">
        <f t="shared" ca="1" si="147"/>
        <v>39.1966448909455</v>
      </c>
    </row>
    <row r="4683" spans="5:6" x14ac:dyDescent="0.25">
      <c r="E4683" s="24">
        <f t="shared" ca="1" si="146"/>
        <v>0.9354406028109129</v>
      </c>
      <c r="F4683" s="24">
        <f t="shared" ca="1" si="147"/>
        <v>1.3347525547196306</v>
      </c>
    </row>
    <row r="4684" spans="5:6" x14ac:dyDescent="0.25">
      <c r="E4684" s="24">
        <f t="shared" ca="1" si="146"/>
        <v>0.50181607314726806</v>
      </c>
      <c r="F4684" s="24">
        <f t="shared" ca="1" si="147"/>
        <v>13.790432291595975</v>
      </c>
    </row>
    <row r="4685" spans="5:6" x14ac:dyDescent="0.25">
      <c r="E4685" s="24">
        <f t="shared" ca="1" si="146"/>
        <v>0.32902902327658468</v>
      </c>
      <c r="F4685" s="24">
        <f t="shared" ca="1" si="147"/>
        <v>22.232186309229409</v>
      </c>
    </row>
    <row r="4686" spans="5:6" x14ac:dyDescent="0.25">
      <c r="E4686" s="24">
        <f t="shared" ca="1" si="146"/>
        <v>0.14864643346750461</v>
      </c>
      <c r="F4686" s="24">
        <f t="shared" ca="1" si="147"/>
        <v>38.123694452890661</v>
      </c>
    </row>
    <row r="4687" spans="5:6" x14ac:dyDescent="0.25">
      <c r="E4687" s="24">
        <f t="shared" ca="1" si="146"/>
        <v>0.25043765294602294</v>
      </c>
      <c r="F4687" s="24">
        <f t="shared" ca="1" si="147"/>
        <v>27.690905597412407</v>
      </c>
    </row>
    <row r="4688" spans="5:6" x14ac:dyDescent="0.25">
      <c r="E4688" s="24">
        <f t="shared" ca="1" si="146"/>
        <v>0.96584285913741175</v>
      </c>
      <c r="F4688" s="24">
        <f t="shared" ca="1" si="147"/>
        <v>0.69508259404994166</v>
      </c>
    </row>
    <row r="4689" spans="5:6" x14ac:dyDescent="0.25">
      <c r="E4689" s="24">
        <f t="shared" ca="1" si="146"/>
        <v>0.32275747624130025</v>
      </c>
      <c r="F4689" s="24">
        <f t="shared" ca="1" si="147"/>
        <v>22.617081706736759</v>
      </c>
    </row>
    <row r="4690" spans="5:6" x14ac:dyDescent="0.25">
      <c r="E4690" s="24">
        <f t="shared" ca="1" si="146"/>
        <v>0.24130478798392163</v>
      </c>
      <c r="F4690" s="24">
        <f t="shared" ca="1" si="147"/>
        <v>28.433889281899141</v>
      </c>
    </row>
    <row r="4691" spans="5:6" x14ac:dyDescent="0.25">
      <c r="E4691" s="24">
        <f t="shared" ca="1" si="146"/>
        <v>7.9002366846769534E-2</v>
      </c>
      <c r="F4691" s="24">
        <f t="shared" ca="1" si="147"/>
        <v>50.765549337564387</v>
      </c>
    </row>
    <row r="4692" spans="5:6" x14ac:dyDescent="0.25">
      <c r="E4692" s="24">
        <f t="shared" ca="1" si="146"/>
        <v>0.79903105007826714</v>
      </c>
      <c r="F4692" s="24">
        <f t="shared" ca="1" si="147"/>
        <v>4.4871094559327291</v>
      </c>
    </row>
    <row r="4693" spans="5:6" x14ac:dyDescent="0.25">
      <c r="E4693" s="24">
        <f t="shared" ca="1" si="146"/>
        <v>0.42054430994908409</v>
      </c>
      <c r="F4693" s="24">
        <f t="shared" ca="1" si="147"/>
        <v>17.324108613752234</v>
      </c>
    </row>
    <row r="4694" spans="5:6" x14ac:dyDescent="0.25">
      <c r="E4694" s="24">
        <f t="shared" ca="1" si="146"/>
        <v>5.8798005725375968E-2</v>
      </c>
      <c r="F4694" s="24">
        <f t="shared" ca="1" si="147"/>
        <v>56.672946817756532</v>
      </c>
    </row>
    <row r="4695" spans="5:6" x14ac:dyDescent="0.25">
      <c r="E4695" s="24">
        <f t="shared" ca="1" si="146"/>
        <v>0.2010756654669601</v>
      </c>
      <c r="F4695" s="24">
        <f t="shared" ca="1" si="147"/>
        <v>32.081479933029797</v>
      </c>
    </row>
    <row r="4696" spans="5:6" x14ac:dyDescent="0.25">
      <c r="E4696" s="24">
        <f t="shared" ca="1" si="146"/>
        <v>0.74841893492051115</v>
      </c>
      <c r="F4696" s="24">
        <f t="shared" ca="1" si="147"/>
        <v>5.7958476873419817</v>
      </c>
    </row>
    <row r="4697" spans="5:6" x14ac:dyDescent="0.25">
      <c r="E4697" s="24">
        <f t="shared" ca="1" si="146"/>
        <v>0.13105664957332219</v>
      </c>
      <c r="F4697" s="24">
        <f t="shared" ca="1" si="147"/>
        <v>40.642512195299716</v>
      </c>
    </row>
    <row r="4698" spans="5:6" x14ac:dyDescent="0.25">
      <c r="E4698" s="24">
        <f t="shared" ca="1" si="146"/>
        <v>0.81143856743515796</v>
      </c>
      <c r="F4698" s="24">
        <f t="shared" ca="1" si="147"/>
        <v>4.1789319475186026</v>
      </c>
    </row>
    <row r="4699" spans="5:6" x14ac:dyDescent="0.25">
      <c r="E4699" s="24">
        <f t="shared" ca="1" si="146"/>
        <v>0.47912853165660885</v>
      </c>
      <c r="F4699" s="24">
        <f t="shared" ca="1" si="147"/>
        <v>14.715727685076606</v>
      </c>
    </row>
    <row r="4700" spans="5:6" x14ac:dyDescent="0.25">
      <c r="E4700" s="24">
        <f t="shared" ca="1" si="146"/>
        <v>0.49492014234784276</v>
      </c>
      <c r="F4700" s="24">
        <f t="shared" ca="1" si="147"/>
        <v>14.067177160370402</v>
      </c>
    </row>
    <row r="4701" spans="5:6" x14ac:dyDescent="0.25">
      <c r="E4701" s="24">
        <f t="shared" ca="1" si="146"/>
        <v>0.15764636944783217</v>
      </c>
      <c r="F4701" s="24">
        <f t="shared" ca="1" si="147"/>
        <v>36.948018448971084</v>
      </c>
    </row>
    <row r="4702" spans="5:6" x14ac:dyDescent="0.25">
      <c r="E4702" s="24">
        <f t="shared" ca="1" si="146"/>
        <v>3.6224097346482242E-3</v>
      </c>
      <c r="F4702" s="24">
        <f t="shared" ca="1" si="147"/>
        <v>112.41231604102798</v>
      </c>
    </row>
    <row r="4703" spans="5:6" x14ac:dyDescent="0.25">
      <c r="E4703" s="24">
        <f t="shared" ca="1" si="146"/>
        <v>0.11366875742006743</v>
      </c>
      <c r="F4703" s="24">
        <f t="shared" ca="1" si="147"/>
        <v>43.489333936219175</v>
      </c>
    </row>
    <row r="4704" spans="5:6" x14ac:dyDescent="0.25">
      <c r="E4704" s="24">
        <f t="shared" ca="1" si="146"/>
        <v>0.48250003371373762</v>
      </c>
      <c r="F4704" s="24">
        <f t="shared" ca="1" si="147"/>
        <v>14.57548576660135</v>
      </c>
    </row>
    <row r="4705" spans="5:6" x14ac:dyDescent="0.25">
      <c r="E4705" s="24">
        <f t="shared" ca="1" si="146"/>
        <v>0.48142696089772308</v>
      </c>
      <c r="F4705" s="24">
        <f t="shared" ca="1" si="147"/>
        <v>14.620015000258814</v>
      </c>
    </row>
    <row r="4706" spans="5:6" x14ac:dyDescent="0.25">
      <c r="E4706" s="24">
        <f t="shared" ca="1" si="146"/>
        <v>0.30964474325373315</v>
      </c>
      <c r="F4706" s="24">
        <f t="shared" ca="1" si="147"/>
        <v>23.446592563102161</v>
      </c>
    </row>
    <row r="4707" spans="5:6" x14ac:dyDescent="0.25">
      <c r="E4707" s="24">
        <f t="shared" ca="1" si="146"/>
        <v>4.2654795943167789E-3</v>
      </c>
      <c r="F4707" s="24">
        <f t="shared" ca="1" si="147"/>
        <v>109.14401311034135</v>
      </c>
    </row>
    <row r="4708" spans="5:6" x14ac:dyDescent="0.25">
      <c r="E4708" s="24">
        <f t="shared" ca="1" si="146"/>
        <v>0.56379043201284562</v>
      </c>
      <c r="F4708" s="24">
        <f t="shared" ca="1" si="147"/>
        <v>11.461453419605542</v>
      </c>
    </row>
    <row r="4709" spans="5:6" x14ac:dyDescent="0.25">
      <c r="E4709" s="24">
        <f t="shared" ca="1" si="146"/>
        <v>0.18054813223741473</v>
      </c>
      <c r="F4709" s="24">
        <f t="shared" ca="1" si="147"/>
        <v>34.235157523234463</v>
      </c>
    </row>
    <row r="4710" spans="5:6" x14ac:dyDescent="0.25">
      <c r="E4710" s="24">
        <f t="shared" ca="1" si="146"/>
        <v>0.65583771245426903</v>
      </c>
      <c r="F4710" s="24">
        <f t="shared" ca="1" si="147"/>
        <v>8.436838203906202</v>
      </c>
    </row>
    <row r="4711" spans="5:6" x14ac:dyDescent="0.25">
      <c r="E4711" s="24">
        <f t="shared" ca="1" si="146"/>
        <v>0.89042127358990686</v>
      </c>
      <c r="F4711" s="24">
        <f t="shared" ca="1" si="147"/>
        <v>2.3212117426852492</v>
      </c>
    </row>
    <row r="4712" spans="5:6" x14ac:dyDescent="0.25">
      <c r="E4712" s="24">
        <f t="shared" ca="1" si="146"/>
        <v>0.94231431627066886</v>
      </c>
      <c r="F4712" s="24">
        <f t="shared" ca="1" si="147"/>
        <v>1.1883278196755485</v>
      </c>
    </row>
    <row r="4713" spans="5:6" x14ac:dyDescent="0.25">
      <c r="E4713" s="24">
        <f t="shared" ca="1" si="146"/>
        <v>0.95669203447878948</v>
      </c>
      <c r="F4713" s="24">
        <f t="shared" ca="1" si="147"/>
        <v>0.88547484742725369</v>
      </c>
    </row>
    <row r="4714" spans="5:6" x14ac:dyDescent="0.25">
      <c r="E4714" s="24">
        <f t="shared" ca="1" si="146"/>
        <v>0.43148268527917666</v>
      </c>
      <c r="F4714" s="24">
        <f t="shared" ca="1" si="147"/>
        <v>16.810557921582124</v>
      </c>
    </row>
    <row r="4715" spans="5:6" x14ac:dyDescent="0.25">
      <c r="E4715" s="24">
        <f t="shared" ca="1" si="146"/>
        <v>1.9087487132857239E-2</v>
      </c>
      <c r="F4715" s="24">
        <f t="shared" ca="1" si="147"/>
        <v>79.17444565102366</v>
      </c>
    </row>
    <row r="4716" spans="5:6" x14ac:dyDescent="0.25">
      <c r="E4716" s="24">
        <f t="shared" ca="1" si="146"/>
        <v>0.90136226056019786</v>
      </c>
      <c r="F4716" s="24">
        <f t="shared" ca="1" si="147"/>
        <v>2.0769607437119997</v>
      </c>
    </row>
    <row r="4717" spans="5:6" x14ac:dyDescent="0.25">
      <c r="E4717" s="24">
        <f t="shared" ca="1" si="146"/>
        <v>0.63623133210250149</v>
      </c>
      <c r="F4717" s="24">
        <f t="shared" ca="1" si="147"/>
        <v>9.0438610410943898</v>
      </c>
    </row>
    <row r="4718" spans="5:6" x14ac:dyDescent="0.25">
      <c r="E4718" s="24">
        <f t="shared" ca="1" si="146"/>
        <v>0.69760949053907118</v>
      </c>
      <c r="F4718" s="24">
        <f t="shared" ca="1" si="147"/>
        <v>7.20191603845507</v>
      </c>
    </row>
    <row r="4719" spans="5:6" x14ac:dyDescent="0.25">
      <c r="E4719" s="24">
        <f t="shared" ca="1" si="146"/>
        <v>0.22713531462408842</v>
      </c>
      <c r="F4719" s="24">
        <f t="shared" ca="1" si="147"/>
        <v>29.644186788639576</v>
      </c>
    </row>
    <row r="4720" spans="5:6" x14ac:dyDescent="0.25">
      <c r="E4720" s="24">
        <f t="shared" ca="1" si="146"/>
        <v>0.27366644977810728</v>
      </c>
      <c r="F4720" s="24">
        <f t="shared" ca="1" si="147"/>
        <v>25.916905014527284</v>
      </c>
    </row>
    <row r="4721" spans="5:6" x14ac:dyDescent="0.25">
      <c r="E4721" s="24">
        <f t="shared" ca="1" si="146"/>
        <v>0.22282200212946912</v>
      </c>
      <c r="F4721" s="24">
        <f t="shared" ca="1" si="147"/>
        <v>30.027640459589641</v>
      </c>
    </row>
    <row r="4722" spans="5:6" x14ac:dyDescent="0.25">
      <c r="E4722" s="24">
        <f t="shared" ca="1" si="146"/>
        <v>0.91975236035358343</v>
      </c>
      <c r="F4722" s="24">
        <f t="shared" ca="1" si="147"/>
        <v>1.673016374029225</v>
      </c>
    </row>
    <row r="4723" spans="5:6" x14ac:dyDescent="0.25">
      <c r="E4723" s="24">
        <f t="shared" ca="1" si="146"/>
        <v>0.55536084430817012</v>
      </c>
      <c r="F4723" s="24">
        <f t="shared" ca="1" si="147"/>
        <v>11.762744131599364</v>
      </c>
    </row>
    <row r="4724" spans="5:6" x14ac:dyDescent="0.25">
      <c r="E4724" s="24">
        <f t="shared" ca="1" si="146"/>
        <v>0.73406194693520443</v>
      </c>
      <c r="F4724" s="24">
        <f t="shared" ca="1" si="147"/>
        <v>6.1832371511861268</v>
      </c>
    </row>
    <row r="4725" spans="5:6" x14ac:dyDescent="0.25">
      <c r="E4725" s="24">
        <f t="shared" ca="1" si="146"/>
        <v>0.56013599275407189</v>
      </c>
      <c r="F4725" s="24">
        <f t="shared" ca="1" si="147"/>
        <v>11.59151361062246</v>
      </c>
    </row>
    <row r="4726" spans="5:6" x14ac:dyDescent="0.25">
      <c r="E4726" s="24">
        <f t="shared" ca="1" si="146"/>
        <v>0.55988234300925066</v>
      </c>
      <c r="F4726" s="24">
        <f t="shared" ca="1" si="147"/>
        <v>11.600572381932121</v>
      </c>
    </row>
    <row r="4727" spans="5:6" x14ac:dyDescent="0.25">
      <c r="E4727" s="24">
        <f t="shared" ca="1" si="146"/>
        <v>0.36300724876637014</v>
      </c>
      <c r="F4727" s="24">
        <f t="shared" ca="1" si="147"/>
        <v>20.266649517266078</v>
      </c>
    </row>
    <row r="4728" spans="5:6" x14ac:dyDescent="0.25">
      <c r="E4728" s="24">
        <f t="shared" ca="1" si="146"/>
        <v>0.98857069203383685</v>
      </c>
      <c r="F4728" s="24">
        <f t="shared" ca="1" si="147"/>
        <v>0.22990248956979667</v>
      </c>
    </row>
    <row r="4729" spans="5:6" x14ac:dyDescent="0.25">
      <c r="E4729" s="24">
        <f t="shared" ca="1" si="146"/>
        <v>0.85754039606690569</v>
      </c>
      <c r="F4729" s="24">
        <f t="shared" ca="1" si="147"/>
        <v>3.0737398387143324</v>
      </c>
    </row>
    <row r="4730" spans="5:6" x14ac:dyDescent="0.25">
      <c r="E4730" s="24">
        <f t="shared" ca="1" si="146"/>
        <v>0.74928934913150946</v>
      </c>
      <c r="F4730" s="24">
        <f t="shared" ca="1" si="147"/>
        <v>5.7726011227536356</v>
      </c>
    </row>
    <row r="4731" spans="5:6" x14ac:dyDescent="0.25">
      <c r="E4731" s="24">
        <f t="shared" ca="1" si="146"/>
        <v>0.9669154397960511</v>
      </c>
      <c r="F4731" s="24">
        <f t="shared" ca="1" si="147"/>
        <v>0.67288466543490699</v>
      </c>
    </row>
    <row r="4732" spans="5:6" x14ac:dyDescent="0.25">
      <c r="E4732" s="24">
        <f t="shared" ca="1" si="146"/>
        <v>0.60878596806968188</v>
      </c>
      <c r="F4732" s="24">
        <f t="shared" ca="1" si="147"/>
        <v>9.9257704241212128</v>
      </c>
    </row>
    <row r="4733" spans="5:6" x14ac:dyDescent="0.25">
      <c r="E4733" s="24">
        <f t="shared" ca="1" si="146"/>
        <v>0.49566470218145253</v>
      </c>
      <c r="F4733" s="24">
        <f t="shared" ca="1" si="147"/>
        <v>14.037111690342805</v>
      </c>
    </row>
    <row r="4734" spans="5:6" x14ac:dyDescent="0.25">
      <c r="E4734" s="24">
        <f t="shared" ca="1" si="146"/>
        <v>0.14619498124104624</v>
      </c>
      <c r="F4734" s="24">
        <f t="shared" ca="1" si="147"/>
        <v>38.456281205845976</v>
      </c>
    </row>
    <row r="4735" spans="5:6" x14ac:dyDescent="0.25">
      <c r="E4735" s="24">
        <f t="shared" ca="1" si="146"/>
        <v>0.24625664855568374</v>
      </c>
      <c r="F4735" s="24">
        <f t="shared" ca="1" si="147"/>
        <v>28.02762000167025</v>
      </c>
    </row>
    <row r="4736" spans="5:6" x14ac:dyDescent="0.25">
      <c r="E4736" s="24">
        <f t="shared" ca="1" si="146"/>
        <v>0.80747321670695149</v>
      </c>
      <c r="F4736" s="24">
        <f t="shared" ca="1" si="147"/>
        <v>4.2769078520033421</v>
      </c>
    </row>
    <row r="4737" spans="5:6" x14ac:dyDescent="0.25">
      <c r="E4737" s="24">
        <f t="shared" ca="1" si="146"/>
        <v>0.88265832451275827</v>
      </c>
      <c r="F4737" s="24">
        <f t="shared" ca="1" si="147"/>
        <v>2.4963420343744316</v>
      </c>
    </row>
    <row r="4738" spans="5:6" x14ac:dyDescent="0.25">
      <c r="E4738" s="24">
        <f t="shared" ca="1" si="146"/>
        <v>0.30011712682562819</v>
      </c>
      <c r="F4738" s="24">
        <f t="shared" ca="1" si="147"/>
        <v>24.071649155379461</v>
      </c>
    </row>
    <row r="4739" spans="5:6" x14ac:dyDescent="0.25">
      <c r="E4739" s="24">
        <f t="shared" ca="1" si="146"/>
        <v>0.24895457700669754</v>
      </c>
      <c r="F4739" s="24">
        <f t="shared" ca="1" si="147"/>
        <v>27.809696416362669</v>
      </c>
    </row>
    <row r="4740" spans="5:6" x14ac:dyDescent="0.25">
      <c r="E4740" s="24">
        <f t="shared" ref="E4740:E4803" ca="1" si="148">RAND()</f>
        <v>0.22651236866146884</v>
      </c>
      <c r="F4740" s="24">
        <f t="shared" ref="F4740:F4803" ca="1" si="149">-LOG(E4740,EXP(1))/$C$3</f>
        <v>29.699114555461883</v>
      </c>
    </row>
    <row r="4741" spans="5:6" x14ac:dyDescent="0.25">
      <c r="E4741" s="24">
        <f t="shared" ca="1" si="148"/>
        <v>0.58422907349788988</v>
      </c>
      <c r="F4741" s="24">
        <f t="shared" ca="1" si="149"/>
        <v>10.749242478465408</v>
      </c>
    </row>
    <row r="4742" spans="5:6" x14ac:dyDescent="0.25">
      <c r="E4742" s="24">
        <f t="shared" ca="1" si="148"/>
        <v>0.61410131717194927</v>
      </c>
      <c r="F4742" s="24">
        <f t="shared" ca="1" si="149"/>
        <v>9.7519070553445051</v>
      </c>
    </row>
    <row r="4743" spans="5:6" x14ac:dyDescent="0.25">
      <c r="E4743" s="24">
        <f t="shared" ca="1" si="148"/>
        <v>7.9495575773483096E-2</v>
      </c>
      <c r="F4743" s="24">
        <f t="shared" ca="1" si="149"/>
        <v>50.641078190368333</v>
      </c>
    </row>
    <row r="4744" spans="5:6" x14ac:dyDescent="0.25">
      <c r="E4744" s="24">
        <f t="shared" ca="1" si="148"/>
        <v>0.71849570749925773</v>
      </c>
      <c r="F4744" s="24">
        <f t="shared" ca="1" si="149"/>
        <v>6.6119109546770023</v>
      </c>
    </row>
    <row r="4745" spans="5:6" x14ac:dyDescent="0.25">
      <c r="E4745" s="24">
        <f t="shared" ca="1" si="148"/>
        <v>0.79471648651733251</v>
      </c>
      <c r="F4745" s="24">
        <f t="shared" ca="1" si="149"/>
        <v>4.5953969733003195</v>
      </c>
    </row>
    <row r="4746" spans="5:6" x14ac:dyDescent="0.25">
      <c r="E4746" s="24">
        <f t="shared" ca="1" si="148"/>
        <v>0.46777009480595</v>
      </c>
      <c r="F4746" s="24">
        <f t="shared" ca="1" si="149"/>
        <v>15.195567083642878</v>
      </c>
    </row>
    <row r="4747" spans="5:6" x14ac:dyDescent="0.25">
      <c r="E4747" s="24">
        <f t="shared" ca="1" si="148"/>
        <v>0.72149479106772529</v>
      </c>
      <c r="F4747" s="24">
        <f t="shared" ca="1" si="149"/>
        <v>6.5286024076325031</v>
      </c>
    </row>
    <row r="4748" spans="5:6" x14ac:dyDescent="0.25">
      <c r="E4748" s="24">
        <f t="shared" ca="1" si="148"/>
        <v>0.86082672569724783</v>
      </c>
      <c r="F4748" s="24">
        <f t="shared" ca="1" si="149"/>
        <v>2.997240850916755</v>
      </c>
    </row>
    <row r="4749" spans="5:6" x14ac:dyDescent="0.25">
      <c r="E4749" s="24">
        <f t="shared" ca="1" si="148"/>
        <v>0.14471290108697177</v>
      </c>
      <c r="F4749" s="24">
        <f t="shared" ca="1" si="149"/>
        <v>38.660069836832918</v>
      </c>
    </row>
    <row r="4750" spans="5:6" x14ac:dyDescent="0.25">
      <c r="E4750" s="24">
        <f t="shared" ca="1" si="148"/>
        <v>0.20729678810795082</v>
      </c>
      <c r="F4750" s="24">
        <f t="shared" ca="1" si="149"/>
        <v>31.472075071843452</v>
      </c>
    </row>
    <row r="4751" spans="5:6" x14ac:dyDescent="0.25">
      <c r="E4751" s="24">
        <f t="shared" ca="1" si="148"/>
        <v>0.9122451743861909</v>
      </c>
      <c r="F4751" s="24">
        <f t="shared" ca="1" si="149"/>
        <v>1.8369298694545961</v>
      </c>
    </row>
    <row r="4752" spans="5:6" x14ac:dyDescent="0.25">
      <c r="E4752" s="24">
        <f t="shared" ca="1" si="148"/>
        <v>0.55196936724881684</v>
      </c>
      <c r="F4752" s="24">
        <f t="shared" ca="1" si="149"/>
        <v>11.885254567187186</v>
      </c>
    </row>
    <row r="4753" spans="5:6" x14ac:dyDescent="0.25">
      <c r="E4753" s="24">
        <f t="shared" ca="1" si="148"/>
        <v>0.96071919072621459</v>
      </c>
      <c r="F4753" s="24">
        <f t="shared" ca="1" si="149"/>
        <v>0.80146235983638248</v>
      </c>
    </row>
    <row r="4754" spans="5:6" x14ac:dyDescent="0.25">
      <c r="E4754" s="24">
        <f t="shared" ca="1" si="148"/>
        <v>0.53156420280177352</v>
      </c>
      <c r="F4754" s="24">
        <f t="shared" ca="1" si="149"/>
        <v>12.638625860150142</v>
      </c>
    </row>
    <row r="4755" spans="5:6" x14ac:dyDescent="0.25">
      <c r="E4755" s="24">
        <f t="shared" ca="1" si="148"/>
        <v>0.49485986641801483</v>
      </c>
      <c r="F4755" s="24">
        <f t="shared" ca="1" si="149"/>
        <v>14.069613092774317</v>
      </c>
    </row>
    <row r="4756" spans="5:6" x14ac:dyDescent="0.25">
      <c r="E4756" s="24">
        <f t="shared" ca="1" si="148"/>
        <v>0.21738378545254033</v>
      </c>
      <c r="F4756" s="24">
        <f t="shared" ca="1" si="149"/>
        <v>30.521817820230098</v>
      </c>
    </row>
    <row r="4757" spans="5:6" x14ac:dyDescent="0.25">
      <c r="E4757" s="24">
        <f t="shared" ca="1" si="148"/>
        <v>0.44441964873492801</v>
      </c>
      <c r="F4757" s="24">
        <f t="shared" ca="1" si="149"/>
        <v>16.219720162381599</v>
      </c>
    </row>
    <row r="4758" spans="5:6" x14ac:dyDescent="0.25">
      <c r="E4758" s="24">
        <f t="shared" ca="1" si="148"/>
        <v>0.83396058730156197</v>
      </c>
      <c r="F4758" s="24">
        <f t="shared" ca="1" si="149"/>
        <v>3.6313827034447557</v>
      </c>
    </row>
    <row r="4759" spans="5:6" x14ac:dyDescent="0.25">
      <c r="E4759" s="24">
        <f t="shared" ca="1" si="148"/>
        <v>0.20580297163341121</v>
      </c>
      <c r="F4759" s="24">
        <f t="shared" ca="1" si="149"/>
        <v>31.616720325253368</v>
      </c>
    </row>
    <row r="4760" spans="5:6" x14ac:dyDescent="0.25">
      <c r="E4760" s="24">
        <f t="shared" ca="1" si="148"/>
        <v>0.4249258689791845</v>
      </c>
      <c r="F4760" s="24">
        <f t="shared" ca="1" si="149"/>
        <v>17.116811024060453</v>
      </c>
    </row>
    <row r="4761" spans="5:6" x14ac:dyDescent="0.25">
      <c r="E4761" s="24">
        <f t="shared" ca="1" si="148"/>
        <v>0.27167705626627636</v>
      </c>
      <c r="F4761" s="24">
        <f t="shared" ca="1" si="149"/>
        <v>26.062824224314411</v>
      </c>
    </row>
    <row r="4762" spans="5:6" x14ac:dyDescent="0.25">
      <c r="E4762" s="24">
        <f t="shared" ca="1" si="148"/>
        <v>0.29485949856221527</v>
      </c>
      <c r="F4762" s="24">
        <f t="shared" ca="1" si="149"/>
        <v>24.425126243161454</v>
      </c>
    </row>
    <row r="4763" spans="5:6" x14ac:dyDescent="0.25">
      <c r="E4763" s="24">
        <f t="shared" ca="1" si="148"/>
        <v>0.7039142127978083</v>
      </c>
      <c r="F4763" s="24">
        <f t="shared" ca="1" si="149"/>
        <v>7.0219757414107065</v>
      </c>
    </row>
    <row r="4764" spans="5:6" x14ac:dyDescent="0.25">
      <c r="E4764" s="24">
        <f t="shared" ca="1" si="148"/>
        <v>0.30334009532843997</v>
      </c>
      <c r="F4764" s="24">
        <f t="shared" ca="1" si="149"/>
        <v>23.858013521925201</v>
      </c>
    </row>
    <row r="4765" spans="5:6" x14ac:dyDescent="0.25">
      <c r="E4765" s="24">
        <f t="shared" ca="1" si="148"/>
        <v>0.21735588278521056</v>
      </c>
      <c r="F4765" s="24">
        <f t="shared" ca="1" si="149"/>
        <v>30.524385119182245</v>
      </c>
    </row>
    <row r="4766" spans="5:6" x14ac:dyDescent="0.25">
      <c r="E4766" s="24">
        <f t="shared" ca="1" si="148"/>
        <v>0.23676756797826282</v>
      </c>
      <c r="F4766" s="24">
        <f t="shared" ca="1" si="149"/>
        <v>28.813526898067146</v>
      </c>
    </row>
    <row r="4767" spans="5:6" x14ac:dyDescent="0.25">
      <c r="E4767" s="24">
        <f t="shared" ca="1" si="148"/>
        <v>0.68428310994476649</v>
      </c>
      <c r="F4767" s="24">
        <f t="shared" ca="1" si="149"/>
        <v>7.5876708713192098</v>
      </c>
    </row>
    <row r="4768" spans="5:6" x14ac:dyDescent="0.25">
      <c r="E4768" s="24">
        <f t="shared" ca="1" si="148"/>
        <v>0.44196656186502992</v>
      </c>
      <c r="F4768" s="24">
        <f t="shared" ca="1" si="149"/>
        <v>16.3304210331052</v>
      </c>
    </row>
    <row r="4769" spans="5:6" x14ac:dyDescent="0.25">
      <c r="E4769" s="24">
        <f t="shared" ca="1" si="148"/>
        <v>7.5592623903220857E-2</v>
      </c>
      <c r="F4769" s="24">
        <f t="shared" ca="1" si="149"/>
        <v>51.647931359487465</v>
      </c>
    </row>
    <row r="4770" spans="5:6" x14ac:dyDescent="0.25">
      <c r="E4770" s="24">
        <f t="shared" ca="1" si="148"/>
        <v>0.20603516060767635</v>
      </c>
      <c r="F4770" s="24">
        <f t="shared" ca="1" si="149"/>
        <v>31.594168843912627</v>
      </c>
    </row>
    <row r="4771" spans="5:6" x14ac:dyDescent="0.25">
      <c r="E4771" s="24">
        <f t="shared" ca="1" si="148"/>
        <v>0.11090208329443874</v>
      </c>
      <c r="F4771" s="24">
        <f t="shared" ca="1" si="149"/>
        <v>43.982151989203189</v>
      </c>
    </row>
    <row r="4772" spans="5:6" x14ac:dyDescent="0.25">
      <c r="E4772" s="24">
        <f t="shared" ca="1" si="148"/>
        <v>0.40131924897643079</v>
      </c>
      <c r="F4772" s="24">
        <f t="shared" ca="1" si="149"/>
        <v>18.259960726196677</v>
      </c>
    </row>
    <row r="4773" spans="5:6" x14ac:dyDescent="0.25">
      <c r="E4773" s="24">
        <f t="shared" ca="1" si="148"/>
        <v>0.76029369879433739</v>
      </c>
      <c r="F4773" s="24">
        <f t="shared" ca="1" si="149"/>
        <v>5.4810094914135377</v>
      </c>
    </row>
    <row r="4774" spans="5:6" x14ac:dyDescent="0.25">
      <c r="E4774" s="24">
        <f t="shared" ca="1" si="148"/>
        <v>0.45093235155747247</v>
      </c>
      <c r="F4774" s="24">
        <f t="shared" ca="1" si="149"/>
        <v>15.928758945533801</v>
      </c>
    </row>
    <row r="4775" spans="5:6" x14ac:dyDescent="0.25">
      <c r="E4775" s="24">
        <f t="shared" ca="1" si="148"/>
        <v>0.80424225108987402</v>
      </c>
      <c r="F4775" s="24">
        <f t="shared" ca="1" si="149"/>
        <v>4.3570949572278579</v>
      </c>
    </row>
    <row r="4776" spans="5:6" x14ac:dyDescent="0.25">
      <c r="E4776" s="24">
        <f t="shared" ca="1" si="148"/>
        <v>0.12843200888915074</v>
      </c>
      <c r="F4776" s="24">
        <f t="shared" ca="1" si="149"/>
        <v>41.047112567600429</v>
      </c>
    </row>
    <row r="4777" spans="5:6" x14ac:dyDescent="0.25">
      <c r="E4777" s="24">
        <f t="shared" ca="1" si="148"/>
        <v>0.13696595233987496</v>
      </c>
      <c r="F4777" s="24">
        <f t="shared" ca="1" si="149"/>
        <v>39.760458142151855</v>
      </c>
    </row>
    <row r="4778" spans="5:6" x14ac:dyDescent="0.25">
      <c r="E4778" s="24">
        <f t="shared" ca="1" si="148"/>
        <v>0.18223961393777788</v>
      </c>
      <c r="F4778" s="24">
        <f t="shared" ca="1" si="149"/>
        <v>34.048657954259575</v>
      </c>
    </row>
    <row r="4779" spans="5:6" x14ac:dyDescent="0.25">
      <c r="E4779" s="24">
        <f t="shared" ca="1" si="148"/>
        <v>0.57177816680522597</v>
      </c>
      <c r="F4779" s="24">
        <f t="shared" ca="1" si="149"/>
        <v>11.180083661893065</v>
      </c>
    </row>
    <row r="4780" spans="5:6" x14ac:dyDescent="0.25">
      <c r="E4780" s="24">
        <f t="shared" ca="1" si="148"/>
        <v>0.79195974237048616</v>
      </c>
      <c r="F4780" s="24">
        <f t="shared" ca="1" si="149"/>
        <v>4.6648943759982391</v>
      </c>
    </row>
    <row r="4781" spans="5:6" x14ac:dyDescent="0.25">
      <c r="E4781" s="24">
        <f t="shared" ca="1" si="148"/>
        <v>0.38931085472355931</v>
      </c>
      <c r="F4781" s="24">
        <f t="shared" ca="1" si="149"/>
        <v>18.867542841682237</v>
      </c>
    </row>
    <row r="4782" spans="5:6" x14ac:dyDescent="0.25">
      <c r="E4782" s="24">
        <f t="shared" ca="1" si="148"/>
        <v>5.1522430165874322E-2</v>
      </c>
      <c r="F4782" s="24">
        <f t="shared" ca="1" si="149"/>
        <v>59.314760578595994</v>
      </c>
    </row>
    <row r="4783" spans="5:6" x14ac:dyDescent="0.25">
      <c r="E4783" s="24">
        <f t="shared" ca="1" si="148"/>
        <v>9.1458093823789555E-2</v>
      </c>
      <c r="F4783" s="24">
        <f t="shared" ca="1" si="149"/>
        <v>47.837488052148132</v>
      </c>
    </row>
    <row r="4784" spans="5:6" x14ac:dyDescent="0.25">
      <c r="E4784" s="24">
        <f t="shared" ca="1" si="148"/>
        <v>0.7499229419089235</v>
      </c>
      <c r="F4784" s="24">
        <f t="shared" ca="1" si="149"/>
        <v>5.7556964370351009</v>
      </c>
    </row>
    <row r="4785" spans="5:6" x14ac:dyDescent="0.25">
      <c r="E4785" s="24">
        <f t="shared" ca="1" si="148"/>
        <v>0.54269448127857556</v>
      </c>
      <c r="F4785" s="24">
        <f t="shared" ca="1" si="149"/>
        <v>12.224175339478501</v>
      </c>
    </row>
    <row r="4786" spans="5:6" x14ac:dyDescent="0.25">
      <c r="E4786" s="24">
        <f t="shared" ca="1" si="148"/>
        <v>0.77070595951992915</v>
      </c>
      <c r="F4786" s="24">
        <f t="shared" ca="1" si="149"/>
        <v>5.2089670724291333</v>
      </c>
    </row>
    <row r="4787" spans="5:6" x14ac:dyDescent="0.25">
      <c r="E4787" s="24">
        <f t="shared" ca="1" si="148"/>
        <v>0.98951069588777929</v>
      </c>
      <c r="F4787" s="24">
        <f t="shared" ca="1" si="149"/>
        <v>0.21089409223203626</v>
      </c>
    </row>
    <row r="4788" spans="5:6" x14ac:dyDescent="0.25">
      <c r="E4788" s="24">
        <f t="shared" ca="1" si="148"/>
        <v>0.37177802568205431</v>
      </c>
      <c r="F4788" s="24">
        <f t="shared" ca="1" si="149"/>
        <v>19.78916615928264</v>
      </c>
    </row>
    <row r="4789" spans="5:6" x14ac:dyDescent="0.25">
      <c r="E4789" s="24">
        <f t="shared" ca="1" si="148"/>
        <v>0.49928167232735254</v>
      </c>
      <c r="F4789" s="24">
        <f t="shared" ca="1" si="149"/>
        <v>13.891697377680112</v>
      </c>
    </row>
    <row r="4790" spans="5:6" x14ac:dyDescent="0.25">
      <c r="E4790" s="24">
        <f t="shared" ca="1" si="148"/>
        <v>0.3865306727645853</v>
      </c>
      <c r="F4790" s="24">
        <f t="shared" ca="1" si="149"/>
        <v>19.010881075623637</v>
      </c>
    </row>
    <row r="4791" spans="5:6" x14ac:dyDescent="0.25">
      <c r="E4791" s="24">
        <f t="shared" ca="1" si="148"/>
        <v>0.94188108725636344</v>
      </c>
      <c r="F4791" s="24">
        <f t="shared" ca="1" si="149"/>
        <v>1.1975249341813783</v>
      </c>
    </row>
    <row r="4792" spans="5:6" x14ac:dyDescent="0.25">
      <c r="E4792" s="24">
        <f t="shared" ca="1" si="148"/>
        <v>0.18997309394923823</v>
      </c>
      <c r="F4792" s="24">
        <f t="shared" ca="1" si="149"/>
        <v>33.217456552857776</v>
      </c>
    </row>
    <row r="4793" spans="5:6" x14ac:dyDescent="0.25">
      <c r="E4793" s="24">
        <f t="shared" ca="1" si="148"/>
        <v>0.20961331511173564</v>
      </c>
      <c r="F4793" s="24">
        <f t="shared" ca="1" si="149"/>
        <v>31.249816045130217</v>
      </c>
    </row>
    <row r="4794" spans="5:6" x14ac:dyDescent="0.25">
      <c r="E4794" s="24">
        <f t="shared" ca="1" si="148"/>
        <v>0.79454843688962051</v>
      </c>
      <c r="F4794" s="24">
        <f t="shared" ca="1" si="149"/>
        <v>4.5996265923113038</v>
      </c>
    </row>
    <row r="4795" spans="5:6" x14ac:dyDescent="0.25">
      <c r="E4795" s="24">
        <f t="shared" ca="1" si="148"/>
        <v>2.4684383767906604E-2</v>
      </c>
      <c r="F4795" s="24">
        <f t="shared" ca="1" si="149"/>
        <v>74.031689428217604</v>
      </c>
    </row>
    <row r="4796" spans="5:6" x14ac:dyDescent="0.25">
      <c r="E4796" s="24">
        <f t="shared" ca="1" si="148"/>
        <v>0.18310897656157754</v>
      </c>
      <c r="F4796" s="24">
        <f t="shared" ca="1" si="149"/>
        <v>33.953476060883823</v>
      </c>
    </row>
    <row r="4797" spans="5:6" x14ac:dyDescent="0.25">
      <c r="E4797" s="24">
        <f t="shared" ca="1" si="148"/>
        <v>0.85107454435464647</v>
      </c>
      <c r="F4797" s="24">
        <f t="shared" ca="1" si="149"/>
        <v>3.2251111611732246</v>
      </c>
    </row>
    <row r="4798" spans="5:6" x14ac:dyDescent="0.25">
      <c r="E4798" s="24">
        <f t="shared" ca="1" si="148"/>
        <v>0.18842362438939819</v>
      </c>
      <c r="F4798" s="24">
        <f t="shared" ca="1" si="149"/>
        <v>33.381250597059307</v>
      </c>
    </row>
    <row r="4799" spans="5:6" x14ac:dyDescent="0.25">
      <c r="E4799" s="24">
        <f t="shared" ca="1" si="148"/>
        <v>0.44521744825867493</v>
      </c>
      <c r="F4799" s="24">
        <f t="shared" ca="1" si="149"/>
        <v>16.183849367860759</v>
      </c>
    </row>
    <row r="4800" spans="5:6" x14ac:dyDescent="0.25">
      <c r="E4800" s="24">
        <f t="shared" ca="1" si="148"/>
        <v>0.5013063659258763</v>
      </c>
      <c r="F4800" s="24">
        <f t="shared" ca="1" si="149"/>
        <v>13.810757119170534</v>
      </c>
    </row>
    <row r="4801" spans="5:6" x14ac:dyDescent="0.25">
      <c r="E4801" s="24">
        <f t="shared" ca="1" si="148"/>
        <v>0.78046366947004575</v>
      </c>
      <c r="F4801" s="24">
        <f t="shared" ca="1" si="149"/>
        <v>4.9573417574845227</v>
      </c>
    </row>
    <row r="4802" spans="5:6" x14ac:dyDescent="0.25">
      <c r="E4802" s="24">
        <f t="shared" ca="1" si="148"/>
        <v>0.38253382012145343</v>
      </c>
      <c r="F4802" s="24">
        <f t="shared" ca="1" si="149"/>
        <v>19.218764220121265</v>
      </c>
    </row>
    <row r="4803" spans="5:6" x14ac:dyDescent="0.25">
      <c r="E4803" s="24">
        <f t="shared" ca="1" si="148"/>
        <v>2.3238929598281444E-2</v>
      </c>
      <c r="F4803" s="24">
        <f t="shared" ca="1" si="149"/>
        <v>75.238528133057955</v>
      </c>
    </row>
    <row r="4804" spans="5:6" x14ac:dyDescent="0.25">
      <c r="E4804" s="24">
        <f t="shared" ref="E4804:E4867" ca="1" si="150">RAND()</f>
        <v>0.65029718975241824</v>
      </c>
      <c r="F4804" s="24">
        <f t="shared" ref="F4804:F4867" ca="1" si="151">-LOG(E4804,EXP(1))/$C$3</f>
        <v>8.6065161115933009</v>
      </c>
    </row>
    <row r="4805" spans="5:6" x14ac:dyDescent="0.25">
      <c r="E4805" s="24">
        <f t="shared" ca="1" si="150"/>
        <v>0.66430936915945438</v>
      </c>
      <c r="F4805" s="24">
        <f t="shared" ca="1" si="151"/>
        <v>8.1801464120540093</v>
      </c>
    </row>
    <row r="4806" spans="5:6" x14ac:dyDescent="0.25">
      <c r="E4806" s="24">
        <f t="shared" ca="1" si="150"/>
        <v>0.37344177477087648</v>
      </c>
      <c r="F4806" s="24">
        <f t="shared" ca="1" si="151"/>
        <v>19.69986354805064</v>
      </c>
    </row>
    <row r="4807" spans="5:6" x14ac:dyDescent="0.25">
      <c r="E4807" s="24">
        <f t="shared" ca="1" si="150"/>
        <v>6.8073946655904494E-2</v>
      </c>
      <c r="F4807" s="24">
        <f t="shared" ca="1" si="151"/>
        <v>53.743214276604903</v>
      </c>
    </row>
    <row r="4808" spans="5:6" x14ac:dyDescent="0.25">
      <c r="E4808" s="24">
        <f t="shared" ca="1" si="150"/>
        <v>0.96984610981477903</v>
      </c>
      <c r="F4808" s="24">
        <f t="shared" ca="1" si="151"/>
        <v>0.61235739492770114</v>
      </c>
    </row>
    <row r="4809" spans="5:6" x14ac:dyDescent="0.25">
      <c r="E4809" s="24">
        <f t="shared" ca="1" si="150"/>
        <v>0.40836672054653689</v>
      </c>
      <c r="F4809" s="24">
        <f t="shared" ca="1" si="151"/>
        <v>17.91179366820397</v>
      </c>
    </row>
    <row r="4810" spans="5:6" x14ac:dyDescent="0.25">
      <c r="E4810" s="24">
        <f t="shared" ca="1" si="150"/>
        <v>6.0955035330964247E-2</v>
      </c>
      <c r="F4810" s="24">
        <f t="shared" ca="1" si="151"/>
        <v>55.952376246829381</v>
      </c>
    </row>
    <row r="4811" spans="5:6" x14ac:dyDescent="0.25">
      <c r="E4811" s="24">
        <f t="shared" ca="1" si="150"/>
        <v>0.26326647242419643</v>
      </c>
      <c r="F4811" s="24">
        <f t="shared" ca="1" si="151"/>
        <v>26.691771132287851</v>
      </c>
    </row>
    <row r="4812" spans="5:6" x14ac:dyDescent="0.25">
      <c r="E4812" s="24">
        <f t="shared" ca="1" si="150"/>
        <v>0.65576501518021924</v>
      </c>
      <c r="F4812" s="24">
        <f t="shared" ca="1" si="151"/>
        <v>8.4390552555360134</v>
      </c>
    </row>
    <row r="4813" spans="5:6" x14ac:dyDescent="0.25">
      <c r="E4813" s="24">
        <f t="shared" ca="1" si="150"/>
        <v>0.37119043399789897</v>
      </c>
      <c r="F4813" s="24">
        <f t="shared" ca="1" si="151"/>
        <v>19.820800977639081</v>
      </c>
    </row>
    <row r="4814" spans="5:6" x14ac:dyDescent="0.25">
      <c r="E4814" s="24">
        <f t="shared" ca="1" si="150"/>
        <v>0.20877738978620908</v>
      </c>
      <c r="F4814" s="24">
        <f t="shared" ca="1" si="151"/>
        <v>31.329734306031433</v>
      </c>
    </row>
    <row r="4815" spans="5:6" x14ac:dyDescent="0.25">
      <c r="E4815" s="24">
        <f t="shared" ca="1" si="150"/>
        <v>0.93611325894364161</v>
      </c>
      <c r="F4815" s="24">
        <f t="shared" ca="1" si="151"/>
        <v>1.3203761335983755</v>
      </c>
    </row>
    <row r="4816" spans="5:6" x14ac:dyDescent="0.25">
      <c r="E4816" s="24">
        <f t="shared" ca="1" si="150"/>
        <v>0.88763132378034693</v>
      </c>
      <c r="F4816" s="24">
        <f t="shared" ca="1" si="151"/>
        <v>2.383975962447709</v>
      </c>
    </row>
    <row r="4817" spans="5:6" x14ac:dyDescent="0.25">
      <c r="E4817" s="24">
        <f t="shared" ca="1" si="150"/>
        <v>0.90254735383919549</v>
      </c>
      <c r="F4817" s="24">
        <f t="shared" ca="1" si="151"/>
        <v>2.0506824104733279</v>
      </c>
    </row>
    <row r="4818" spans="5:6" x14ac:dyDescent="0.25">
      <c r="E4818" s="24">
        <f t="shared" ca="1" si="150"/>
        <v>0.16710286112149253</v>
      </c>
      <c r="F4818" s="24">
        <f t="shared" ca="1" si="151"/>
        <v>35.782914426323323</v>
      </c>
    </row>
    <row r="4819" spans="5:6" x14ac:dyDescent="0.25">
      <c r="E4819" s="24">
        <f t="shared" ca="1" si="150"/>
        <v>8.5234463366033686E-2</v>
      </c>
      <c r="F4819" s="24">
        <f t="shared" ca="1" si="151"/>
        <v>49.246988546668831</v>
      </c>
    </row>
    <row r="4820" spans="5:6" x14ac:dyDescent="0.25">
      <c r="E4820" s="24">
        <f t="shared" ca="1" si="150"/>
        <v>0.82403905586367054</v>
      </c>
      <c r="F4820" s="24">
        <f t="shared" ca="1" si="151"/>
        <v>3.8707470460621183</v>
      </c>
    </row>
    <row r="4821" spans="5:6" x14ac:dyDescent="0.25">
      <c r="E4821" s="24">
        <f t="shared" ca="1" si="150"/>
        <v>0.26566042804990997</v>
      </c>
      <c r="F4821" s="24">
        <f t="shared" ca="1" si="151"/>
        <v>26.510727440187448</v>
      </c>
    </row>
    <row r="4822" spans="5:6" x14ac:dyDescent="0.25">
      <c r="E4822" s="24">
        <f t="shared" ca="1" si="150"/>
        <v>0.49608499960137808</v>
      </c>
      <c r="F4822" s="24">
        <f t="shared" ca="1" si="151"/>
        <v>14.020159935506602</v>
      </c>
    </row>
    <row r="4823" spans="5:6" x14ac:dyDescent="0.25">
      <c r="E4823" s="24">
        <f t="shared" ca="1" si="150"/>
        <v>0.74964751678760067</v>
      </c>
      <c r="F4823" s="24">
        <f t="shared" ca="1" si="151"/>
        <v>5.7630432108481662</v>
      </c>
    </row>
    <row r="4824" spans="5:6" x14ac:dyDescent="0.25">
      <c r="E4824" s="24">
        <f t="shared" ca="1" si="150"/>
        <v>0.42229594807125526</v>
      </c>
      <c r="F4824" s="24">
        <f t="shared" ca="1" si="151"/>
        <v>17.240978239882612</v>
      </c>
    </row>
    <row r="4825" spans="5:6" x14ac:dyDescent="0.25">
      <c r="E4825" s="24">
        <f t="shared" ca="1" si="150"/>
        <v>0.54483463392902276</v>
      </c>
      <c r="F4825" s="24">
        <f t="shared" ca="1" si="151"/>
        <v>12.145459086894164</v>
      </c>
    </row>
    <row r="4826" spans="5:6" x14ac:dyDescent="0.25">
      <c r="E4826" s="24">
        <f t="shared" ca="1" si="150"/>
        <v>0.17474376268286462</v>
      </c>
      <c r="F4826" s="24">
        <f t="shared" ca="1" si="151"/>
        <v>34.888691826142789</v>
      </c>
    </row>
    <row r="4827" spans="5:6" x14ac:dyDescent="0.25">
      <c r="E4827" s="24">
        <f t="shared" ca="1" si="150"/>
        <v>0.13057685307146061</v>
      </c>
      <c r="F4827" s="24">
        <f t="shared" ca="1" si="151"/>
        <v>40.715866262705468</v>
      </c>
    </row>
    <row r="4828" spans="5:6" x14ac:dyDescent="0.25">
      <c r="E4828" s="24">
        <f t="shared" ca="1" si="150"/>
        <v>0.54766256230207999</v>
      </c>
      <c r="F4828" s="24">
        <f t="shared" ca="1" si="151"/>
        <v>12.041918878320425</v>
      </c>
    </row>
    <row r="4829" spans="5:6" x14ac:dyDescent="0.25">
      <c r="E4829" s="24">
        <f t="shared" ca="1" si="150"/>
        <v>0.29137750407793173</v>
      </c>
      <c r="F4829" s="24">
        <f t="shared" ca="1" si="151"/>
        <v>24.662711753181767</v>
      </c>
    </row>
    <row r="4830" spans="5:6" x14ac:dyDescent="0.25">
      <c r="E4830" s="24">
        <f t="shared" ca="1" si="150"/>
        <v>2.8268558989404724E-2</v>
      </c>
      <c r="F4830" s="24">
        <f t="shared" ca="1" si="151"/>
        <v>71.320101634264944</v>
      </c>
    </row>
    <row r="4831" spans="5:6" x14ac:dyDescent="0.25">
      <c r="E4831" s="24">
        <f t="shared" ca="1" si="150"/>
        <v>0.28490161617600485</v>
      </c>
      <c r="F4831" s="24">
        <f t="shared" ca="1" si="151"/>
        <v>25.112227294218297</v>
      </c>
    </row>
    <row r="4832" spans="5:6" x14ac:dyDescent="0.25">
      <c r="E4832" s="24">
        <f t="shared" ca="1" si="150"/>
        <v>2.4995203272193289E-2</v>
      </c>
      <c r="F4832" s="24">
        <f t="shared" ca="1" si="151"/>
        <v>73.781426832708746</v>
      </c>
    </row>
    <row r="4833" spans="5:6" x14ac:dyDescent="0.25">
      <c r="E4833" s="24">
        <f t="shared" ca="1" si="150"/>
        <v>0.66848386005657368</v>
      </c>
      <c r="F4833" s="24">
        <f t="shared" ca="1" si="151"/>
        <v>8.0548605250411374</v>
      </c>
    </row>
    <row r="4834" spans="5:6" x14ac:dyDescent="0.25">
      <c r="E4834" s="24">
        <f t="shared" ca="1" si="150"/>
        <v>0.8013403752753504</v>
      </c>
      <c r="F4834" s="24">
        <f t="shared" ca="1" si="151"/>
        <v>4.4293896850508307</v>
      </c>
    </row>
    <row r="4835" spans="5:6" x14ac:dyDescent="0.25">
      <c r="E4835" s="24">
        <f t="shared" ca="1" si="150"/>
        <v>0.76028021477572016</v>
      </c>
      <c r="F4835" s="24">
        <f t="shared" ca="1" si="151"/>
        <v>5.481364200079712</v>
      </c>
    </row>
    <row r="4836" spans="5:6" x14ac:dyDescent="0.25">
      <c r="E4836" s="24">
        <f t="shared" ca="1" si="150"/>
        <v>0.44708641413222605</v>
      </c>
      <c r="F4836" s="24">
        <f t="shared" ca="1" si="151"/>
        <v>16.10006765692378</v>
      </c>
    </row>
    <row r="4837" spans="5:6" x14ac:dyDescent="0.25">
      <c r="E4837" s="24">
        <f t="shared" ca="1" si="150"/>
        <v>0.56792951252976809</v>
      </c>
      <c r="F4837" s="24">
        <f t="shared" ca="1" si="151"/>
        <v>11.315159312411925</v>
      </c>
    </row>
    <row r="4838" spans="5:6" x14ac:dyDescent="0.25">
      <c r="E4838" s="24">
        <f t="shared" ca="1" si="150"/>
        <v>0.43094556539682349</v>
      </c>
      <c r="F4838" s="24">
        <f t="shared" ca="1" si="151"/>
        <v>16.835469904758835</v>
      </c>
    </row>
    <row r="4839" spans="5:6" x14ac:dyDescent="0.25">
      <c r="E4839" s="24">
        <f t="shared" ca="1" si="150"/>
        <v>0.55883610745121037</v>
      </c>
      <c r="F4839" s="24">
        <f t="shared" ca="1" si="151"/>
        <v>11.637980752648735</v>
      </c>
    </row>
    <row r="4840" spans="5:6" x14ac:dyDescent="0.25">
      <c r="E4840" s="24">
        <f t="shared" ca="1" si="150"/>
        <v>0.92595859355021082</v>
      </c>
      <c r="F4840" s="24">
        <f t="shared" ca="1" si="151"/>
        <v>1.5385152144852337</v>
      </c>
    </row>
    <row r="4841" spans="5:6" x14ac:dyDescent="0.25">
      <c r="E4841" s="24">
        <f t="shared" ca="1" si="150"/>
        <v>0.4544661029766276</v>
      </c>
      <c r="F4841" s="24">
        <f t="shared" ca="1" si="151"/>
        <v>15.772638981108162</v>
      </c>
    </row>
    <row r="4842" spans="5:6" x14ac:dyDescent="0.25">
      <c r="E4842" s="24">
        <f t="shared" ca="1" si="150"/>
        <v>1.8888721810430442E-2</v>
      </c>
      <c r="F4842" s="24">
        <f t="shared" ca="1" si="151"/>
        <v>79.383805292747354</v>
      </c>
    </row>
    <row r="4843" spans="5:6" x14ac:dyDescent="0.25">
      <c r="E4843" s="24">
        <f t="shared" ca="1" si="150"/>
        <v>0.75117102061766017</v>
      </c>
      <c r="F4843" s="24">
        <f t="shared" ca="1" si="151"/>
        <v>5.7224385856948397</v>
      </c>
    </row>
    <row r="4844" spans="5:6" x14ac:dyDescent="0.25">
      <c r="E4844" s="24">
        <f t="shared" ca="1" si="150"/>
        <v>0.96273004043490462</v>
      </c>
      <c r="F4844" s="24">
        <f t="shared" ca="1" si="151"/>
        <v>0.75964476655249968</v>
      </c>
    </row>
    <row r="4845" spans="5:6" x14ac:dyDescent="0.25">
      <c r="E4845" s="24">
        <f t="shared" ca="1" si="150"/>
        <v>0.98622533947622282</v>
      </c>
      <c r="F4845" s="24">
        <f t="shared" ca="1" si="151"/>
        <v>0.27740822936055004</v>
      </c>
    </row>
    <row r="4846" spans="5:6" x14ac:dyDescent="0.25">
      <c r="E4846" s="24">
        <f t="shared" ca="1" si="150"/>
        <v>0.4993650037800379</v>
      </c>
      <c r="F4846" s="24">
        <f t="shared" ca="1" si="151"/>
        <v>13.888359602474027</v>
      </c>
    </row>
    <row r="4847" spans="5:6" x14ac:dyDescent="0.25">
      <c r="E4847" s="24">
        <f t="shared" ca="1" si="150"/>
        <v>0.83528424147504787</v>
      </c>
      <c r="F4847" s="24">
        <f t="shared" ca="1" si="151"/>
        <v>3.5996640621022093</v>
      </c>
    </row>
    <row r="4848" spans="5:6" x14ac:dyDescent="0.25">
      <c r="E4848" s="24">
        <f t="shared" ca="1" si="150"/>
        <v>0.34928306013101551</v>
      </c>
      <c r="F4848" s="24">
        <f t="shared" ca="1" si="151"/>
        <v>21.037452499285152</v>
      </c>
    </row>
    <row r="4849" spans="5:6" x14ac:dyDescent="0.25">
      <c r="E4849" s="24">
        <f t="shared" ca="1" si="150"/>
        <v>5.3404609856162466E-3</v>
      </c>
      <c r="F4849" s="24">
        <f t="shared" ca="1" si="151"/>
        <v>104.64886605683114</v>
      </c>
    </row>
    <row r="4850" spans="5:6" x14ac:dyDescent="0.25">
      <c r="E4850" s="24">
        <f t="shared" ca="1" si="150"/>
        <v>0.54352439716123235</v>
      </c>
      <c r="F4850" s="24">
        <f t="shared" ca="1" si="151"/>
        <v>12.193613688944895</v>
      </c>
    </row>
    <row r="4851" spans="5:6" x14ac:dyDescent="0.25">
      <c r="E4851" s="24">
        <f t="shared" ca="1" si="150"/>
        <v>0.67825713806996912</v>
      </c>
      <c r="F4851" s="24">
        <f t="shared" ca="1" si="151"/>
        <v>7.7645760650459801</v>
      </c>
    </row>
    <row r="4852" spans="5:6" x14ac:dyDescent="0.25">
      <c r="E4852" s="24">
        <f t="shared" ca="1" si="150"/>
        <v>0.63169776032643488</v>
      </c>
      <c r="F4852" s="24">
        <f t="shared" ca="1" si="151"/>
        <v>9.1868845310806098</v>
      </c>
    </row>
    <row r="4853" spans="5:6" x14ac:dyDescent="0.25">
      <c r="E4853" s="24">
        <f t="shared" ca="1" si="150"/>
        <v>0.64647726045978371</v>
      </c>
      <c r="F4853" s="24">
        <f t="shared" ca="1" si="151"/>
        <v>8.7243450938310421</v>
      </c>
    </row>
    <row r="4854" spans="5:6" x14ac:dyDescent="0.25">
      <c r="E4854" s="24">
        <f t="shared" ca="1" si="150"/>
        <v>0.21229084841353618</v>
      </c>
      <c r="F4854" s="24">
        <f t="shared" ca="1" si="151"/>
        <v>30.995960361249164</v>
      </c>
    </row>
    <row r="4855" spans="5:6" x14ac:dyDescent="0.25">
      <c r="E4855" s="24">
        <f t="shared" ca="1" si="150"/>
        <v>0.66335724828526677</v>
      </c>
      <c r="F4855" s="24">
        <f t="shared" ca="1" si="151"/>
        <v>8.2088319578046871</v>
      </c>
    </row>
    <row r="4856" spans="5:6" x14ac:dyDescent="0.25">
      <c r="E4856" s="24">
        <f t="shared" ca="1" si="150"/>
        <v>0.37505892708515653</v>
      </c>
      <c r="F4856" s="24">
        <f t="shared" ca="1" si="151"/>
        <v>19.613442529259963</v>
      </c>
    </row>
    <row r="4857" spans="5:6" x14ac:dyDescent="0.25">
      <c r="E4857" s="24">
        <f t="shared" ca="1" si="150"/>
        <v>3.8573038018433148E-2</v>
      </c>
      <c r="F4857" s="24">
        <f t="shared" ca="1" si="151"/>
        <v>65.104034870115512</v>
      </c>
    </row>
    <row r="4858" spans="5:6" x14ac:dyDescent="0.25">
      <c r="E4858" s="24">
        <f t="shared" ca="1" si="150"/>
        <v>0.72359973835325986</v>
      </c>
      <c r="F4858" s="24">
        <f t="shared" ca="1" si="151"/>
        <v>6.4703377410272207</v>
      </c>
    </row>
    <row r="4859" spans="5:6" x14ac:dyDescent="0.25">
      <c r="E4859" s="24">
        <f t="shared" ca="1" si="150"/>
        <v>0.82659213188236813</v>
      </c>
      <c r="F4859" s="24">
        <f t="shared" ca="1" si="151"/>
        <v>3.8088779120334606</v>
      </c>
    </row>
    <row r="4860" spans="5:6" x14ac:dyDescent="0.25">
      <c r="E4860" s="24">
        <f t="shared" ca="1" si="150"/>
        <v>0.69466210178372567</v>
      </c>
      <c r="F4860" s="24">
        <f t="shared" ca="1" si="151"/>
        <v>7.286594722543807</v>
      </c>
    </row>
    <row r="4861" spans="5:6" x14ac:dyDescent="0.25">
      <c r="E4861" s="24">
        <f t="shared" ca="1" si="150"/>
        <v>0.11851545485311377</v>
      </c>
      <c r="F4861" s="24">
        <f t="shared" ca="1" si="151"/>
        <v>42.65423812419219</v>
      </c>
    </row>
    <row r="4862" spans="5:6" x14ac:dyDescent="0.25">
      <c r="E4862" s="24">
        <f t="shared" ca="1" si="150"/>
        <v>8.4456749311835111E-2</v>
      </c>
      <c r="F4862" s="24">
        <f t="shared" ca="1" si="151"/>
        <v>49.430314362371348</v>
      </c>
    </row>
    <row r="4863" spans="5:6" x14ac:dyDescent="0.25">
      <c r="E4863" s="24">
        <f t="shared" ca="1" si="150"/>
        <v>4.0228923504208258E-2</v>
      </c>
      <c r="F4863" s="24">
        <f t="shared" ca="1" si="151"/>
        <v>64.263381038233661</v>
      </c>
    </row>
    <row r="4864" spans="5:6" x14ac:dyDescent="0.25">
      <c r="E4864" s="24">
        <f t="shared" ca="1" si="150"/>
        <v>0.80961523621995246</v>
      </c>
      <c r="F4864" s="24">
        <f t="shared" ca="1" si="151"/>
        <v>4.2239232236875708</v>
      </c>
    </row>
    <row r="4865" spans="5:6" x14ac:dyDescent="0.25">
      <c r="E4865" s="24">
        <f t="shared" ca="1" si="150"/>
        <v>0.23992451564148742</v>
      </c>
      <c r="F4865" s="24">
        <f t="shared" ca="1" si="151"/>
        <v>28.548618465436494</v>
      </c>
    </row>
    <row r="4866" spans="5:6" x14ac:dyDescent="0.25">
      <c r="E4866" s="24">
        <f t="shared" ca="1" si="150"/>
        <v>0.13457674219202742</v>
      </c>
      <c r="F4866" s="24">
        <f t="shared" ca="1" si="151"/>
        <v>40.112413374744612</v>
      </c>
    </row>
    <row r="4867" spans="5:6" x14ac:dyDescent="0.25">
      <c r="E4867" s="24">
        <f t="shared" ca="1" si="150"/>
        <v>0.52634871931076654</v>
      </c>
      <c r="F4867" s="24">
        <f t="shared" ca="1" si="151"/>
        <v>12.83582642878304</v>
      </c>
    </row>
    <row r="4868" spans="5:6" x14ac:dyDescent="0.25">
      <c r="E4868" s="24">
        <f t="shared" ref="E4868:E4931" ca="1" si="152">RAND()</f>
        <v>0.39333204950059175</v>
      </c>
      <c r="F4868" s="24">
        <f t="shared" ref="F4868:F4931" ca="1" si="153">-LOG(E4868,EXP(1))/$C$3</f>
        <v>18.66202228354819</v>
      </c>
    </row>
    <row r="4869" spans="5:6" x14ac:dyDescent="0.25">
      <c r="E4869" s="24">
        <f t="shared" ca="1" si="152"/>
        <v>0.15157223645640905</v>
      </c>
      <c r="F4869" s="24">
        <f t="shared" ca="1" si="153"/>
        <v>37.733859187530754</v>
      </c>
    </row>
    <row r="4870" spans="5:6" x14ac:dyDescent="0.25">
      <c r="E4870" s="24">
        <f t="shared" ca="1" si="152"/>
        <v>0.81887547165965879</v>
      </c>
      <c r="F4870" s="24">
        <f t="shared" ca="1" si="153"/>
        <v>3.9964651189066682</v>
      </c>
    </row>
    <row r="4871" spans="5:6" x14ac:dyDescent="0.25">
      <c r="E4871" s="24">
        <f t="shared" ca="1" si="152"/>
        <v>0.98816347441776842</v>
      </c>
      <c r="F4871" s="24">
        <f t="shared" ca="1" si="153"/>
        <v>0.23814269968484605</v>
      </c>
    </row>
    <row r="4872" spans="5:6" x14ac:dyDescent="0.25">
      <c r="E4872" s="24">
        <f t="shared" ca="1" si="152"/>
        <v>0.39899299608604355</v>
      </c>
      <c r="F4872" s="24">
        <f t="shared" ca="1" si="153"/>
        <v>18.376228318308094</v>
      </c>
    </row>
    <row r="4873" spans="5:6" x14ac:dyDescent="0.25">
      <c r="E4873" s="24">
        <f t="shared" ca="1" si="152"/>
        <v>0.1814237177287682</v>
      </c>
      <c r="F4873" s="24">
        <f t="shared" ca="1" si="153"/>
        <v>34.138400032375067</v>
      </c>
    </row>
    <row r="4874" spans="5:6" x14ac:dyDescent="0.25">
      <c r="E4874" s="24">
        <f t="shared" ca="1" si="152"/>
        <v>0.83862116497866124</v>
      </c>
      <c r="F4874" s="24">
        <f t="shared" ca="1" si="153"/>
        <v>3.5199241219335851</v>
      </c>
    </row>
    <row r="4875" spans="5:6" x14ac:dyDescent="0.25">
      <c r="E4875" s="24">
        <f t="shared" ca="1" si="152"/>
        <v>0.74328924550758901</v>
      </c>
      <c r="F4875" s="24">
        <f t="shared" ca="1" si="153"/>
        <v>5.9334003186277089</v>
      </c>
    </row>
    <row r="4876" spans="5:6" x14ac:dyDescent="0.25">
      <c r="E4876" s="24">
        <f t="shared" ca="1" si="152"/>
        <v>0.79898844599153895</v>
      </c>
      <c r="F4876" s="24">
        <f t="shared" ca="1" si="153"/>
        <v>4.4881758781345367</v>
      </c>
    </row>
    <row r="4877" spans="5:6" x14ac:dyDescent="0.25">
      <c r="E4877" s="24">
        <f t="shared" ca="1" si="152"/>
        <v>0.12260161171058448</v>
      </c>
      <c r="F4877" s="24">
        <f t="shared" ca="1" si="153"/>
        <v>41.976302189536781</v>
      </c>
    </row>
    <row r="4878" spans="5:6" x14ac:dyDescent="0.25">
      <c r="E4878" s="24">
        <f t="shared" ca="1" si="152"/>
        <v>0.53662896856307385</v>
      </c>
      <c r="F4878" s="24">
        <f t="shared" ca="1" si="153"/>
        <v>12.44896714105109</v>
      </c>
    </row>
    <row r="4879" spans="5:6" x14ac:dyDescent="0.25">
      <c r="E4879" s="24">
        <f t="shared" ca="1" si="152"/>
        <v>0.92286530097852226</v>
      </c>
      <c r="F4879" s="24">
        <f t="shared" ca="1" si="153"/>
        <v>1.6054398246053969</v>
      </c>
    </row>
    <row r="4880" spans="5:6" x14ac:dyDescent="0.25">
      <c r="E4880" s="24">
        <f t="shared" ca="1" si="152"/>
        <v>0.96964905926011025</v>
      </c>
      <c r="F4880" s="24">
        <f t="shared" ca="1" si="153"/>
        <v>0.616421350507251</v>
      </c>
    </row>
    <row r="4881" spans="5:6" x14ac:dyDescent="0.25">
      <c r="E4881" s="24">
        <f t="shared" ca="1" si="152"/>
        <v>0.90221919383877447</v>
      </c>
      <c r="F4881" s="24">
        <f t="shared" ca="1" si="153"/>
        <v>2.0579555950181052</v>
      </c>
    </row>
    <row r="4882" spans="5:6" x14ac:dyDescent="0.25">
      <c r="E4882" s="24">
        <f t="shared" ca="1" si="152"/>
        <v>0.49190376110853828</v>
      </c>
      <c r="F4882" s="24">
        <f t="shared" ca="1" si="153"/>
        <v>14.189443782528853</v>
      </c>
    </row>
    <row r="4883" spans="5:6" x14ac:dyDescent="0.25">
      <c r="E4883" s="24">
        <f t="shared" ca="1" si="152"/>
        <v>3.7210603973281131E-3</v>
      </c>
      <c r="F4883" s="24">
        <f t="shared" ca="1" si="153"/>
        <v>111.87493196543581</v>
      </c>
    </row>
    <row r="4884" spans="5:6" x14ac:dyDescent="0.25">
      <c r="E4884" s="24">
        <f t="shared" ca="1" si="152"/>
        <v>0.86094346824319523</v>
      </c>
      <c r="F4884" s="24">
        <f t="shared" ca="1" si="153"/>
        <v>2.9945286992826485</v>
      </c>
    </row>
    <row r="4885" spans="5:6" x14ac:dyDescent="0.25">
      <c r="E4885" s="24">
        <f t="shared" ca="1" si="152"/>
        <v>0.78607017131014467</v>
      </c>
      <c r="F4885" s="24">
        <f t="shared" ca="1" si="153"/>
        <v>4.8141842812365372</v>
      </c>
    </row>
    <row r="4886" spans="5:6" x14ac:dyDescent="0.25">
      <c r="E4886" s="24">
        <f t="shared" ca="1" si="152"/>
        <v>0.70524686142135573</v>
      </c>
      <c r="F4886" s="24">
        <f t="shared" ca="1" si="153"/>
        <v>6.9841475883282582</v>
      </c>
    </row>
    <row r="4887" spans="5:6" x14ac:dyDescent="0.25">
      <c r="E4887" s="24">
        <f t="shared" ca="1" si="152"/>
        <v>0.69943482518150313</v>
      </c>
      <c r="F4887" s="24">
        <f t="shared" ca="1" si="153"/>
        <v>7.1496532530707331</v>
      </c>
    </row>
    <row r="4888" spans="5:6" x14ac:dyDescent="0.25">
      <c r="E4888" s="24">
        <f t="shared" ca="1" si="152"/>
        <v>0.66491995524153369</v>
      </c>
      <c r="F4888" s="24">
        <f t="shared" ca="1" si="153"/>
        <v>8.16177227257886</v>
      </c>
    </row>
    <row r="4889" spans="5:6" x14ac:dyDescent="0.25">
      <c r="E4889" s="24">
        <f t="shared" ca="1" si="152"/>
        <v>0.22484201943082294</v>
      </c>
      <c r="F4889" s="24">
        <f t="shared" ca="1" si="153"/>
        <v>29.847145185071099</v>
      </c>
    </row>
    <row r="4890" spans="5:6" x14ac:dyDescent="0.25">
      <c r="E4890" s="24">
        <f t="shared" ca="1" si="152"/>
        <v>0.83346868235534544</v>
      </c>
      <c r="F4890" s="24">
        <f t="shared" ca="1" si="153"/>
        <v>3.6431830231209932</v>
      </c>
    </row>
    <row r="4891" spans="5:6" x14ac:dyDescent="0.25">
      <c r="E4891" s="24">
        <f t="shared" ca="1" si="152"/>
        <v>0.90559326787990191</v>
      </c>
      <c r="F4891" s="24">
        <f t="shared" ca="1" si="153"/>
        <v>1.9833001087810032</v>
      </c>
    </row>
    <row r="4892" spans="5:6" x14ac:dyDescent="0.25">
      <c r="E4892" s="24">
        <f t="shared" ca="1" si="152"/>
        <v>0.30039651181391913</v>
      </c>
      <c r="F4892" s="24">
        <f t="shared" ca="1" si="153"/>
        <v>24.053039419282101</v>
      </c>
    </row>
    <row r="4893" spans="5:6" x14ac:dyDescent="0.25">
      <c r="E4893" s="24">
        <f t="shared" ca="1" si="152"/>
        <v>0.2523688800551408</v>
      </c>
      <c r="F4893" s="24">
        <f t="shared" ca="1" si="153"/>
        <v>27.537269041063972</v>
      </c>
    </row>
    <row r="4894" spans="5:6" x14ac:dyDescent="0.25">
      <c r="E4894" s="24">
        <f t="shared" ca="1" si="152"/>
        <v>0.92311368857751053</v>
      </c>
      <c r="F4894" s="24">
        <f t="shared" ca="1" si="153"/>
        <v>1.6000575834879709</v>
      </c>
    </row>
    <row r="4895" spans="5:6" x14ac:dyDescent="0.25">
      <c r="E4895" s="24">
        <f t="shared" ca="1" si="152"/>
        <v>0.33724000166419121</v>
      </c>
      <c r="F4895" s="24">
        <f t="shared" ca="1" si="153"/>
        <v>21.739208619858474</v>
      </c>
    </row>
    <row r="4896" spans="5:6" x14ac:dyDescent="0.25">
      <c r="E4896" s="24">
        <f t="shared" ca="1" si="152"/>
        <v>0.18661283520269556</v>
      </c>
      <c r="F4896" s="24">
        <f t="shared" ca="1" si="153"/>
        <v>33.574384167081647</v>
      </c>
    </row>
    <row r="4897" spans="5:6" x14ac:dyDescent="0.25">
      <c r="E4897" s="24">
        <f t="shared" ca="1" si="152"/>
        <v>0.20333277838406039</v>
      </c>
      <c r="F4897" s="24">
        <f t="shared" ca="1" si="153"/>
        <v>31.85822679490667</v>
      </c>
    </row>
    <row r="4898" spans="5:6" x14ac:dyDescent="0.25">
      <c r="E4898" s="24">
        <f t="shared" ca="1" si="152"/>
        <v>0.43777882867171547</v>
      </c>
      <c r="F4898" s="24">
        <f t="shared" ca="1" si="153"/>
        <v>16.520829070202222</v>
      </c>
    </row>
    <row r="4899" spans="5:6" x14ac:dyDescent="0.25">
      <c r="E4899" s="24">
        <f t="shared" ca="1" si="152"/>
        <v>0.76175306945447274</v>
      </c>
      <c r="F4899" s="24">
        <f t="shared" ca="1" si="153"/>
        <v>5.4426566329390766</v>
      </c>
    </row>
    <row r="4900" spans="5:6" x14ac:dyDescent="0.25">
      <c r="E4900" s="24">
        <f t="shared" ca="1" si="152"/>
        <v>0.69993915767548298</v>
      </c>
      <c r="F4900" s="24">
        <f t="shared" ca="1" si="153"/>
        <v>7.1352373064547852</v>
      </c>
    </row>
    <row r="4901" spans="5:6" x14ac:dyDescent="0.25">
      <c r="E4901" s="24">
        <f t="shared" ca="1" si="152"/>
        <v>0.80044092718266602</v>
      </c>
      <c r="F4901" s="24">
        <f t="shared" ca="1" si="153"/>
        <v>4.4518508833640063</v>
      </c>
    </row>
    <row r="4902" spans="5:6" x14ac:dyDescent="0.25">
      <c r="E4902" s="24">
        <f t="shared" ca="1" si="152"/>
        <v>0.70984292042599506</v>
      </c>
      <c r="F4902" s="24">
        <f t="shared" ca="1" si="153"/>
        <v>6.8542314452064854</v>
      </c>
    </row>
    <row r="4903" spans="5:6" x14ac:dyDescent="0.25">
      <c r="E4903" s="24">
        <f t="shared" ca="1" si="152"/>
        <v>0.15376993867297872</v>
      </c>
      <c r="F4903" s="24">
        <f t="shared" ca="1" si="153"/>
        <v>37.445953965553414</v>
      </c>
    </row>
    <row r="4904" spans="5:6" x14ac:dyDescent="0.25">
      <c r="E4904" s="24">
        <f t="shared" ca="1" si="152"/>
        <v>0.39701479219218472</v>
      </c>
      <c r="F4904" s="24">
        <f t="shared" ca="1" si="153"/>
        <v>18.475634781182883</v>
      </c>
    </row>
    <row r="4905" spans="5:6" x14ac:dyDescent="0.25">
      <c r="E4905" s="24">
        <f t="shared" ca="1" si="152"/>
        <v>0.16233893680554856</v>
      </c>
      <c r="F4905" s="24">
        <f t="shared" ca="1" si="153"/>
        <v>36.361378537081315</v>
      </c>
    </row>
    <row r="4906" spans="5:6" x14ac:dyDescent="0.25">
      <c r="E4906" s="24">
        <f t="shared" ca="1" si="152"/>
        <v>0.76689505515621481</v>
      </c>
      <c r="F4906" s="24">
        <f t="shared" ca="1" si="153"/>
        <v>5.3081062413193631</v>
      </c>
    </row>
    <row r="4907" spans="5:6" x14ac:dyDescent="0.25">
      <c r="E4907" s="24">
        <f t="shared" ca="1" si="152"/>
        <v>0.87360897926633663</v>
      </c>
      <c r="F4907" s="24">
        <f t="shared" ca="1" si="153"/>
        <v>2.7024479116021265</v>
      </c>
    </row>
    <row r="4908" spans="5:6" x14ac:dyDescent="0.25">
      <c r="E4908" s="24">
        <f t="shared" ca="1" si="152"/>
        <v>0.75973930131800405</v>
      </c>
      <c r="F4908" s="24">
        <f t="shared" ca="1" si="153"/>
        <v>5.4955985825944653</v>
      </c>
    </row>
    <row r="4909" spans="5:6" x14ac:dyDescent="0.25">
      <c r="E4909" s="24">
        <f t="shared" ca="1" si="152"/>
        <v>0.4330111405853232</v>
      </c>
      <c r="F4909" s="24">
        <f t="shared" ca="1" si="153"/>
        <v>16.739836449523267</v>
      </c>
    </row>
    <row r="4910" spans="5:6" x14ac:dyDescent="0.25">
      <c r="E4910" s="24">
        <f t="shared" ca="1" si="152"/>
        <v>0.84053361334742061</v>
      </c>
      <c r="F4910" s="24">
        <f t="shared" ca="1" si="153"/>
        <v>3.4743666969630982</v>
      </c>
    </row>
    <row r="4911" spans="5:6" x14ac:dyDescent="0.25">
      <c r="E4911" s="24">
        <f t="shared" ca="1" si="152"/>
        <v>0.52309716160699482</v>
      </c>
      <c r="F4911" s="24">
        <f t="shared" ca="1" si="153"/>
        <v>12.959761094409497</v>
      </c>
    </row>
    <row r="4912" spans="5:6" x14ac:dyDescent="0.25">
      <c r="E4912" s="24">
        <f t="shared" ca="1" si="152"/>
        <v>0.59958928733793293</v>
      </c>
      <c r="F4912" s="24">
        <f t="shared" ca="1" si="153"/>
        <v>10.230207585219528</v>
      </c>
    </row>
    <row r="4913" spans="5:6" x14ac:dyDescent="0.25">
      <c r="E4913" s="24">
        <f t="shared" ca="1" si="152"/>
        <v>0.7614608049725925</v>
      </c>
      <c r="F4913" s="24">
        <f t="shared" ca="1" si="153"/>
        <v>5.4503315757786517</v>
      </c>
    </row>
    <row r="4914" spans="5:6" x14ac:dyDescent="0.25">
      <c r="E4914" s="24">
        <f t="shared" ca="1" si="152"/>
        <v>0.25635791158186028</v>
      </c>
      <c r="F4914" s="24">
        <f t="shared" ca="1" si="153"/>
        <v>27.223614376134758</v>
      </c>
    </row>
    <row r="4915" spans="5:6" x14ac:dyDescent="0.25">
      <c r="E4915" s="24">
        <f t="shared" ca="1" si="152"/>
        <v>0.94059527365011597</v>
      </c>
      <c r="F4915" s="24">
        <f t="shared" ca="1" si="153"/>
        <v>1.2248466861654135</v>
      </c>
    </row>
    <row r="4916" spans="5:6" x14ac:dyDescent="0.25">
      <c r="E4916" s="24">
        <f t="shared" ca="1" si="152"/>
        <v>0.86601468939211468</v>
      </c>
      <c r="F4916" s="24">
        <f t="shared" ca="1" si="153"/>
        <v>2.8770681643401623</v>
      </c>
    </row>
    <row r="4917" spans="5:6" x14ac:dyDescent="0.25">
      <c r="E4917" s="24">
        <f t="shared" ca="1" si="152"/>
        <v>1.0576887904248822E-2</v>
      </c>
      <c r="F4917" s="24">
        <f t="shared" ca="1" si="153"/>
        <v>90.981680895181043</v>
      </c>
    </row>
    <row r="4918" spans="5:6" x14ac:dyDescent="0.25">
      <c r="E4918" s="24">
        <f t="shared" ca="1" si="152"/>
        <v>0.61362342551691051</v>
      </c>
      <c r="F4918" s="24">
        <f t="shared" ca="1" si="153"/>
        <v>9.7674770495804495</v>
      </c>
    </row>
    <row r="4919" spans="5:6" x14ac:dyDescent="0.25">
      <c r="E4919" s="24">
        <f t="shared" ca="1" si="152"/>
        <v>0.84822990328772496</v>
      </c>
      <c r="F4919" s="24">
        <f t="shared" ca="1" si="153"/>
        <v>3.292071351339013</v>
      </c>
    </row>
    <row r="4920" spans="5:6" x14ac:dyDescent="0.25">
      <c r="E4920" s="24">
        <f t="shared" ca="1" si="152"/>
        <v>0.7484016395457711</v>
      </c>
      <c r="F4920" s="24">
        <f t="shared" ca="1" si="153"/>
        <v>5.7963098770001373</v>
      </c>
    </row>
    <row r="4921" spans="5:6" x14ac:dyDescent="0.25">
      <c r="E4921" s="24">
        <f t="shared" ca="1" si="152"/>
        <v>6.1184455877001942E-2</v>
      </c>
      <c r="F4921" s="24">
        <f t="shared" ca="1" si="153"/>
        <v>55.877242213247719</v>
      </c>
    </row>
    <row r="4922" spans="5:6" x14ac:dyDescent="0.25">
      <c r="E4922" s="24">
        <f t="shared" ca="1" si="152"/>
        <v>0.80135049951244197</v>
      </c>
      <c r="F4922" s="24">
        <f t="shared" ca="1" si="153"/>
        <v>4.4291370040815696</v>
      </c>
    </row>
    <row r="4923" spans="5:6" x14ac:dyDescent="0.25">
      <c r="E4923" s="24">
        <f t="shared" ca="1" si="152"/>
        <v>7.1800036833562508E-2</v>
      </c>
      <c r="F4923" s="24">
        <f t="shared" ca="1" si="153"/>
        <v>52.677405798516531</v>
      </c>
    </row>
    <row r="4924" spans="5:6" x14ac:dyDescent="0.25">
      <c r="E4924" s="24">
        <f t="shared" ca="1" si="152"/>
        <v>0.58110672396527729</v>
      </c>
      <c r="F4924" s="24">
        <f t="shared" ca="1" si="153"/>
        <v>10.856416977392538</v>
      </c>
    </row>
    <row r="4925" spans="5:6" x14ac:dyDescent="0.25">
      <c r="E4925" s="24">
        <f t="shared" ca="1" si="152"/>
        <v>0.1247630203074177</v>
      </c>
      <c r="F4925" s="24">
        <f t="shared" ca="1" si="153"/>
        <v>41.626783571901179</v>
      </c>
    </row>
    <row r="4926" spans="5:6" x14ac:dyDescent="0.25">
      <c r="E4926" s="24">
        <f t="shared" ca="1" si="152"/>
        <v>0.36985435851723369</v>
      </c>
      <c r="F4926" s="24">
        <f t="shared" ca="1" si="153"/>
        <v>19.892919529277371</v>
      </c>
    </row>
    <row r="4927" spans="5:6" x14ac:dyDescent="0.25">
      <c r="E4927" s="24">
        <f t="shared" ca="1" si="152"/>
        <v>0.47466870284823448</v>
      </c>
      <c r="F4927" s="24">
        <f t="shared" ca="1" si="153"/>
        <v>14.902763719583344</v>
      </c>
    </row>
    <row r="4928" spans="5:6" x14ac:dyDescent="0.25">
      <c r="E4928" s="24">
        <f t="shared" ca="1" si="152"/>
        <v>0.81190019663890867</v>
      </c>
      <c r="F4928" s="24">
        <f t="shared" ca="1" si="153"/>
        <v>4.1675571383558969</v>
      </c>
    </row>
    <row r="4929" spans="5:6" x14ac:dyDescent="0.25">
      <c r="E4929" s="24">
        <f t="shared" ca="1" si="152"/>
        <v>0.32769810872270955</v>
      </c>
      <c r="F4929" s="24">
        <f t="shared" ca="1" si="153"/>
        <v>22.313249893240254</v>
      </c>
    </row>
    <row r="4930" spans="5:6" x14ac:dyDescent="0.25">
      <c r="E4930" s="24">
        <f t="shared" ca="1" si="152"/>
        <v>0.3218067544888662</v>
      </c>
      <c r="F4930" s="24">
        <f t="shared" ca="1" si="153"/>
        <v>22.676081098671002</v>
      </c>
    </row>
    <row r="4931" spans="5:6" x14ac:dyDescent="0.25">
      <c r="E4931" s="24">
        <f t="shared" ca="1" si="152"/>
        <v>0.590415279176427</v>
      </c>
      <c r="F4931" s="24">
        <f t="shared" ca="1" si="153"/>
        <v>10.538582533337447</v>
      </c>
    </row>
    <row r="4932" spans="5:6" x14ac:dyDescent="0.25">
      <c r="E4932" s="24">
        <f t="shared" ref="E4932:E4995" ca="1" si="154">RAND()</f>
        <v>0.41637649156255419</v>
      </c>
      <c r="F4932" s="24">
        <f t="shared" ref="F4932:F4995" ca="1" si="155">-LOG(E4932,EXP(1))/$C$3</f>
        <v>17.523308004339981</v>
      </c>
    </row>
    <row r="4933" spans="5:6" x14ac:dyDescent="0.25">
      <c r="E4933" s="24">
        <f t="shared" ca="1" si="154"/>
        <v>0.36155416556868747</v>
      </c>
      <c r="F4933" s="24">
        <f t="shared" ca="1" si="155"/>
        <v>20.346868260190412</v>
      </c>
    </row>
    <row r="4934" spans="5:6" x14ac:dyDescent="0.25">
      <c r="E4934" s="24">
        <f t="shared" ca="1" si="154"/>
        <v>9.7754794374733556E-2</v>
      </c>
      <c r="F4934" s="24">
        <f t="shared" ca="1" si="155"/>
        <v>46.505860680151798</v>
      </c>
    </row>
    <row r="4935" spans="5:6" x14ac:dyDescent="0.25">
      <c r="E4935" s="24">
        <f t="shared" ca="1" si="154"/>
        <v>0.61979561755654977</v>
      </c>
      <c r="F4935" s="24">
        <f t="shared" ca="1" si="155"/>
        <v>9.5673100878309594</v>
      </c>
    </row>
    <row r="4936" spans="5:6" x14ac:dyDescent="0.25">
      <c r="E4936" s="24">
        <f t="shared" ca="1" si="154"/>
        <v>0.36629520384139524</v>
      </c>
      <c r="F4936" s="24">
        <f t="shared" ca="1" si="155"/>
        <v>20.086314056183475</v>
      </c>
    </row>
    <row r="4937" spans="5:6" x14ac:dyDescent="0.25">
      <c r="E4937" s="24">
        <f t="shared" ca="1" si="154"/>
        <v>0.62292368318093516</v>
      </c>
      <c r="F4937" s="24">
        <f t="shared" ca="1" si="155"/>
        <v>9.4666253321058793</v>
      </c>
    </row>
    <row r="4938" spans="5:6" x14ac:dyDescent="0.25">
      <c r="E4938" s="24">
        <f t="shared" ca="1" si="154"/>
        <v>0.85114436319622455</v>
      </c>
      <c r="F4938" s="24">
        <f t="shared" ca="1" si="155"/>
        <v>3.2234705063477489</v>
      </c>
    </row>
    <row r="4939" spans="5:6" x14ac:dyDescent="0.25">
      <c r="E4939" s="24">
        <f t="shared" ca="1" si="154"/>
        <v>0.54122994101849276</v>
      </c>
      <c r="F4939" s="24">
        <f t="shared" ca="1" si="155"/>
        <v>12.278221216522201</v>
      </c>
    </row>
    <row r="4940" spans="5:6" x14ac:dyDescent="0.25">
      <c r="E4940" s="24">
        <f t="shared" ca="1" si="154"/>
        <v>0.81420008275915978</v>
      </c>
      <c r="F4940" s="24">
        <f t="shared" ca="1" si="155"/>
        <v>4.1109828253701686</v>
      </c>
    </row>
    <row r="4941" spans="5:6" x14ac:dyDescent="0.25">
      <c r="E4941" s="24">
        <f t="shared" ca="1" si="154"/>
        <v>0.71208636965819616</v>
      </c>
      <c r="F4941" s="24">
        <f t="shared" ca="1" si="155"/>
        <v>6.7911213845477798</v>
      </c>
    </row>
    <row r="4942" spans="5:6" x14ac:dyDescent="0.25">
      <c r="E4942" s="24">
        <f t="shared" ca="1" si="154"/>
        <v>0.74635539682546759</v>
      </c>
      <c r="F4942" s="24">
        <f t="shared" ca="1" si="155"/>
        <v>5.8510677794215891</v>
      </c>
    </row>
    <row r="4943" spans="5:6" x14ac:dyDescent="0.25">
      <c r="E4943" s="24">
        <f t="shared" ca="1" si="154"/>
        <v>1.6588081541356048E-2</v>
      </c>
      <c r="F4943" s="24">
        <f t="shared" ca="1" si="155"/>
        <v>81.981416418533911</v>
      </c>
    </row>
    <row r="4944" spans="5:6" x14ac:dyDescent="0.25">
      <c r="E4944" s="24">
        <f t="shared" ca="1" si="154"/>
        <v>0.15609085492461638</v>
      </c>
      <c r="F4944" s="24">
        <f t="shared" ca="1" si="155"/>
        <v>37.146340758013849</v>
      </c>
    </row>
    <row r="4945" spans="5:6" x14ac:dyDescent="0.25">
      <c r="E4945" s="24">
        <f t="shared" ca="1" si="154"/>
        <v>0.97454868142785067</v>
      </c>
      <c r="F4945" s="24">
        <f t="shared" ca="1" si="155"/>
        <v>0.51561611989117395</v>
      </c>
    </row>
    <row r="4946" spans="5:6" x14ac:dyDescent="0.25">
      <c r="E4946" s="24">
        <f t="shared" ca="1" si="154"/>
        <v>6.8826366273414763E-2</v>
      </c>
      <c r="F4946" s="24">
        <f t="shared" ca="1" si="155"/>
        <v>53.523367534774742</v>
      </c>
    </row>
    <row r="4947" spans="5:6" x14ac:dyDescent="0.25">
      <c r="E4947" s="24">
        <f t="shared" ca="1" si="154"/>
        <v>0.10804353739142569</v>
      </c>
      <c r="F4947" s="24">
        <f t="shared" ca="1" si="155"/>
        <v>44.504420181917638</v>
      </c>
    </row>
    <row r="4948" spans="5:6" x14ac:dyDescent="0.25">
      <c r="E4948" s="24">
        <f t="shared" ca="1" si="154"/>
        <v>0.20152490507028964</v>
      </c>
      <c r="F4948" s="24">
        <f t="shared" ca="1" si="155"/>
        <v>32.036846137386547</v>
      </c>
    </row>
    <row r="4949" spans="5:6" x14ac:dyDescent="0.25">
      <c r="E4949" s="24">
        <f t="shared" ca="1" si="154"/>
        <v>4.8305335753749068E-2</v>
      </c>
      <c r="F4949" s="24">
        <f t="shared" ca="1" si="155"/>
        <v>60.604265066659565</v>
      </c>
    </row>
    <row r="4950" spans="5:6" x14ac:dyDescent="0.25">
      <c r="E4950" s="24">
        <f t="shared" ca="1" si="154"/>
        <v>0.51941605018353898</v>
      </c>
      <c r="F4950" s="24">
        <f t="shared" ca="1" si="155"/>
        <v>13.101001576757975</v>
      </c>
    </row>
    <row r="4951" spans="5:6" x14ac:dyDescent="0.25">
      <c r="E4951" s="24">
        <f t="shared" ca="1" si="154"/>
        <v>0.86895348837136299</v>
      </c>
      <c r="F4951" s="24">
        <f t="shared" ca="1" si="155"/>
        <v>2.8093135662429822</v>
      </c>
    </row>
    <row r="4952" spans="5:6" x14ac:dyDescent="0.25">
      <c r="E4952" s="24">
        <f t="shared" ca="1" si="154"/>
        <v>0.98672957332629951</v>
      </c>
      <c r="F4952" s="24">
        <f t="shared" ca="1" si="155"/>
        <v>0.26718531229775955</v>
      </c>
    </row>
    <row r="4953" spans="5:6" x14ac:dyDescent="0.25">
      <c r="E4953" s="24">
        <f t="shared" ca="1" si="154"/>
        <v>0.23066787278365664</v>
      </c>
      <c r="F4953" s="24">
        <f t="shared" ca="1" si="155"/>
        <v>29.335527664307321</v>
      </c>
    </row>
    <row r="4954" spans="5:6" x14ac:dyDescent="0.25">
      <c r="E4954" s="24">
        <f t="shared" ca="1" si="154"/>
        <v>0.7060674893210217</v>
      </c>
      <c r="F4954" s="24">
        <f t="shared" ca="1" si="155"/>
        <v>6.9608890423716039</v>
      </c>
    </row>
    <row r="4955" spans="5:6" x14ac:dyDescent="0.25">
      <c r="E4955" s="24">
        <f t="shared" ca="1" si="154"/>
        <v>8.603351188310937E-2</v>
      </c>
      <c r="F4955" s="24">
        <f t="shared" ca="1" si="155"/>
        <v>49.060367711440946</v>
      </c>
    </row>
    <row r="4956" spans="5:6" x14ac:dyDescent="0.25">
      <c r="E4956" s="24">
        <f t="shared" ca="1" si="154"/>
        <v>0.86806962413646149</v>
      </c>
      <c r="F4956" s="24">
        <f t="shared" ca="1" si="155"/>
        <v>2.829667107996559</v>
      </c>
    </row>
    <row r="4957" spans="5:6" x14ac:dyDescent="0.25">
      <c r="E4957" s="24">
        <f t="shared" ca="1" si="154"/>
        <v>0.97117096008709114</v>
      </c>
      <c r="F4957" s="24">
        <f t="shared" ca="1" si="155"/>
        <v>0.5850552037497545</v>
      </c>
    </row>
    <row r="4958" spans="5:6" x14ac:dyDescent="0.25">
      <c r="E4958" s="24">
        <f t="shared" ca="1" si="154"/>
        <v>0.41479193900800126</v>
      </c>
      <c r="F4958" s="24">
        <f t="shared" ca="1" si="155"/>
        <v>17.599564725164328</v>
      </c>
    </row>
    <row r="4959" spans="5:6" x14ac:dyDescent="0.25">
      <c r="E4959" s="24">
        <f t="shared" ca="1" si="154"/>
        <v>0.9087275759966813</v>
      </c>
      <c r="F4959" s="24">
        <f t="shared" ca="1" si="155"/>
        <v>1.9141985219175783</v>
      </c>
    </row>
    <row r="4960" spans="5:6" x14ac:dyDescent="0.25">
      <c r="E4960" s="24">
        <f t="shared" ca="1" si="154"/>
        <v>0.22937165529847892</v>
      </c>
      <c r="F4960" s="24">
        <f t="shared" ca="1" si="155"/>
        <v>29.448232841692288</v>
      </c>
    </row>
    <row r="4961" spans="5:6" x14ac:dyDescent="0.25">
      <c r="E4961" s="24">
        <f t="shared" ca="1" si="154"/>
        <v>0.38690745495633438</v>
      </c>
      <c r="F4961" s="24">
        <f t="shared" ca="1" si="155"/>
        <v>18.991394980586403</v>
      </c>
    </row>
    <row r="4962" spans="5:6" x14ac:dyDescent="0.25">
      <c r="E4962" s="24">
        <f t="shared" ca="1" si="154"/>
        <v>0.13836607206109108</v>
      </c>
      <c r="F4962" s="24">
        <f t="shared" ca="1" si="155"/>
        <v>39.557048198370943</v>
      </c>
    </row>
    <row r="4963" spans="5:6" x14ac:dyDescent="0.25">
      <c r="E4963" s="24">
        <f t="shared" ca="1" si="154"/>
        <v>0.82338016619584131</v>
      </c>
      <c r="F4963" s="24">
        <f t="shared" ca="1" si="155"/>
        <v>3.8867451525340821</v>
      </c>
    </row>
    <row r="4964" spans="5:6" x14ac:dyDescent="0.25">
      <c r="E4964" s="24">
        <f t="shared" ca="1" si="154"/>
        <v>0.59707958871215749</v>
      </c>
      <c r="F4964" s="24">
        <f t="shared" ca="1" si="155"/>
        <v>10.314097200987776</v>
      </c>
    </row>
    <row r="4965" spans="5:6" x14ac:dyDescent="0.25">
      <c r="E4965" s="24">
        <f t="shared" ca="1" si="154"/>
        <v>0.46292319945461313</v>
      </c>
      <c r="F4965" s="24">
        <f t="shared" ca="1" si="155"/>
        <v>15.403882291255918</v>
      </c>
    </row>
    <row r="4966" spans="5:6" x14ac:dyDescent="0.25">
      <c r="E4966" s="24">
        <f t="shared" ca="1" si="154"/>
        <v>0.48549811586363101</v>
      </c>
      <c r="F4966" s="24">
        <f t="shared" ca="1" si="155"/>
        <v>14.451597441494037</v>
      </c>
    </row>
    <row r="4967" spans="5:6" x14ac:dyDescent="0.25">
      <c r="E4967" s="24">
        <f t="shared" ca="1" si="154"/>
        <v>3.2732054303514668E-2</v>
      </c>
      <c r="F4967" s="24">
        <f t="shared" ca="1" si="155"/>
        <v>68.388008545679142</v>
      </c>
    </row>
    <row r="4968" spans="5:6" x14ac:dyDescent="0.25">
      <c r="E4968" s="24">
        <f t="shared" ca="1" si="154"/>
        <v>0.64283980525386453</v>
      </c>
      <c r="F4968" s="24">
        <f t="shared" ca="1" si="155"/>
        <v>8.8371944449565039</v>
      </c>
    </row>
    <row r="4969" spans="5:6" x14ac:dyDescent="0.25">
      <c r="E4969" s="24">
        <f t="shared" ca="1" si="154"/>
        <v>0.32901749025585791</v>
      </c>
      <c r="F4969" s="24">
        <f t="shared" ca="1" si="155"/>
        <v>22.232887355157978</v>
      </c>
    </row>
    <row r="4970" spans="5:6" x14ac:dyDescent="0.25">
      <c r="E4970" s="24">
        <f t="shared" ca="1" si="154"/>
        <v>0.96381792241510844</v>
      </c>
      <c r="F4970" s="24">
        <f t="shared" ca="1" si="155"/>
        <v>0.73705758747759342</v>
      </c>
    </row>
    <row r="4971" spans="5:6" x14ac:dyDescent="0.25">
      <c r="E4971" s="24">
        <f t="shared" ca="1" si="154"/>
        <v>0.74810285861747683</v>
      </c>
      <c r="F4971" s="24">
        <f t="shared" ca="1" si="155"/>
        <v>5.8042959788162269</v>
      </c>
    </row>
    <row r="4972" spans="5:6" x14ac:dyDescent="0.25">
      <c r="E4972" s="24">
        <f t="shared" ca="1" si="154"/>
        <v>0.64965345409600461</v>
      </c>
      <c r="F4972" s="24">
        <f t="shared" ca="1" si="155"/>
        <v>8.6263241162149988</v>
      </c>
    </row>
    <row r="4973" spans="5:6" x14ac:dyDescent="0.25">
      <c r="E4973" s="24">
        <f t="shared" ca="1" si="154"/>
        <v>0.92330290868444043</v>
      </c>
      <c r="F4973" s="24">
        <f t="shared" ca="1" si="155"/>
        <v>1.5959583979006471</v>
      </c>
    </row>
    <row r="4974" spans="5:6" x14ac:dyDescent="0.25">
      <c r="E4974" s="24">
        <f t="shared" ca="1" si="154"/>
        <v>0.69776102272340712</v>
      </c>
      <c r="F4974" s="24">
        <f t="shared" ca="1" si="155"/>
        <v>7.1975721833000028</v>
      </c>
    </row>
    <row r="4975" spans="5:6" x14ac:dyDescent="0.25">
      <c r="E4975" s="24">
        <f t="shared" ca="1" si="154"/>
        <v>0.66482582068343721</v>
      </c>
      <c r="F4975" s="24">
        <f t="shared" ca="1" si="155"/>
        <v>8.1646039283722622</v>
      </c>
    </row>
    <row r="4976" spans="5:6" x14ac:dyDescent="0.25">
      <c r="E4976" s="24">
        <f t="shared" ca="1" si="154"/>
        <v>0.55830525407881448</v>
      </c>
      <c r="F4976" s="24">
        <f t="shared" ca="1" si="155"/>
        <v>11.656988317156962</v>
      </c>
    </row>
    <row r="4977" spans="5:6" x14ac:dyDescent="0.25">
      <c r="E4977" s="24">
        <f t="shared" ca="1" si="154"/>
        <v>0.89604129518213049</v>
      </c>
      <c r="F4977" s="24">
        <f t="shared" ca="1" si="155"/>
        <v>2.1953755739265901</v>
      </c>
    </row>
    <row r="4978" spans="5:6" x14ac:dyDescent="0.25">
      <c r="E4978" s="24">
        <f t="shared" ca="1" si="154"/>
        <v>0.94086279536837536</v>
      </c>
      <c r="F4978" s="24">
        <f t="shared" ca="1" si="155"/>
        <v>1.2191591457526352</v>
      </c>
    </row>
    <row r="4979" spans="5:6" x14ac:dyDescent="0.25">
      <c r="E4979" s="24">
        <f t="shared" ca="1" si="154"/>
        <v>0.14199379487551944</v>
      </c>
      <c r="F4979" s="24">
        <f t="shared" ca="1" si="155"/>
        <v>39.039438407907731</v>
      </c>
    </row>
    <row r="4980" spans="5:6" x14ac:dyDescent="0.25">
      <c r="E4980" s="24">
        <f t="shared" ca="1" si="154"/>
        <v>0.62764522147209811</v>
      </c>
      <c r="F4980" s="24">
        <f t="shared" ca="1" si="155"/>
        <v>9.3156041222176231</v>
      </c>
    </row>
    <row r="4981" spans="5:6" x14ac:dyDescent="0.25">
      <c r="E4981" s="24">
        <f t="shared" ca="1" si="154"/>
        <v>0.17908602217635905</v>
      </c>
      <c r="F4981" s="24">
        <f t="shared" ca="1" si="155"/>
        <v>34.397780355218131</v>
      </c>
    </row>
    <row r="4982" spans="5:6" x14ac:dyDescent="0.25">
      <c r="E4982" s="24">
        <f t="shared" ca="1" si="154"/>
        <v>0.48318835422875128</v>
      </c>
      <c r="F4982" s="24">
        <f t="shared" ca="1" si="155"/>
        <v>14.546974679995138</v>
      </c>
    </row>
    <row r="4983" spans="5:6" x14ac:dyDescent="0.25">
      <c r="E4983" s="24">
        <f t="shared" ca="1" si="154"/>
        <v>0.62300248616047726</v>
      </c>
      <c r="F4983" s="24">
        <f t="shared" ca="1" si="155"/>
        <v>9.4640953915175423</v>
      </c>
    </row>
    <row r="4984" spans="5:6" x14ac:dyDescent="0.25">
      <c r="E4984" s="24">
        <f t="shared" ca="1" si="154"/>
        <v>0.38276035169338696</v>
      </c>
      <c r="F4984" s="24">
        <f t="shared" ca="1" si="155"/>
        <v>19.206923984724593</v>
      </c>
    </row>
    <row r="4985" spans="5:6" x14ac:dyDescent="0.25">
      <c r="E4985" s="24">
        <f t="shared" ca="1" si="154"/>
        <v>0.2179193640999102</v>
      </c>
      <c r="F4985" s="24">
        <f t="shared" ca="1" si="155"/>
        <v>30.472603481379554</v>
      </c>
    </row>
    <row r="4986" spans="5:6" x14ac:dyDescent="0.25">
      <c r="E4986" s="24">
        <f t="shared" ca="1" si="154"/>
        <v>0.84593017572320228</v>
      </c>
      <c r="F4986" s="24">
        <f t="shared" ca="1" si="155"/>
        <v>3.3463691477645132</v>
      </c>
    </row>
    <row r="4987" spans="5:6" x14ac:dyDescent="0.25">
      <c r="E4987" s="24">
        <f t="shared" ca="1" si="154"/>
        <v>0.26096054311957995</v>
      </c>
      <c r="F4987" s="24">
        <f t="shared" ca="1" si="155"/>
        <v>26.86772117749409</v>
      </c>
    </row>
    <row r="4988" spans="5:6" x14ac:dyDescent="0.25">
      <c r="E4988" s="24">
        <f t="shared" ca="1" si="154"/>
        <v>0.80650525073521317</v>
      </c>
      <c r="F4988" s="24">
        <f t="shared" ca="1" si="155"/>
        <v>4.300897418340675</v>
      </c>
    </row>
    <row r="4989" spans="5:6" x14ac:dyDescent="0.25">
      <c r="E4989" s="24">
        <f t="shared" ca="1" si="154"/>
        <v>0.2693580663995826</v>
      </c>
      <c r="F4989" s="24">
        <f t="shared" ca="1" si="155"/>
        <v>26.234273653076229</v>
      </c>
    </row>
    <row r="4990" spans="5:6" x14ac:dyDescent="0.25">
      <c r="E4990" s="24">
        <f t="shared" ca="1" si="154"/>
        <v>0.48963537336923235</v>
      </c>
      <c r="F4990" s="24">
        <f t="shared" ca="1" si="155"/>
        <v>14.281886017304627</v>
      </c>
    </row>
    <row r="4991" spans="5:6" x14ac:dyDescent="0.25">
      <c r="E4991" s="24">
        <f t="shared" ca="1" si="154"/>
        <v>9.9581116551771598E-2</v>
      </c>
      <c r="F4991" s="24">
        <f t="shared" ca="1" si="155"/>
        <v>46.135654504405608</v>
      </c>
    </row>
    <row r="4992" spans="5:6" x14ac:dyDescent="0.25">
      <c r="E4992" s="24">
        <f t="shared" ca="1" si="154"/>
        <v>0.59916187192836601</v>
      </c>
      <c r="F4992" s="24">
        <f t="shared" ca="1" si="155"/>
        <v>10.244469608638656</v>
      </c>
    </row>
    <row r="4993" spans="5:6" x14ac:dyDescent="0.25">
      <c r="E4993" s="24">
        <f t="shared" ca="1" si="154"/>
        <v>0.40171018238378287</v>
      </c>
      <c r="F4993" s="24">
        <f t="shared" ca="1" si="155"/>
        <v>18.240487794173593</v>
      </c>
    </row>
    <row r="4994" spans="5:6" x14ac:dyDescent="0.25">
      <c r="E4994" s="24">
        <f t="shared" ca="1" si="154"/>
        <v>0.18591060820946514</v>
      </c>
      <c r="F4994" s="24">
        <f t="shared" ca="1" si="155"/>
        <v>33.649786436380097</v>
      </c>
    </row>
    <row r="4995" spans="5:6" x14ac:dyDescent="0.25">
      <c r="E4995" s="24">
        <f t="shared" ca="1" si="154"/>
        <v>3.8441490956954039E-2</v>
      </c>
      <c r="F4995" s="24">
        <f t="shared" ca="1" si="155"/>
        <v>65.172358180618488</v>
      </c>
    </row>
    <row r="4996" spans="5:6" x14ac:dyDescent="0.25">
      <c r="E4996" s="24">
        <f t="shared" ref="E4996:E5059" ca="1" si="156">RAND()</f>
        <v>0.38326970455602816</v>
      </c>
      <c r="F4996" s="24">
        <f t="shared" ref="F4996:F5059" ca="1" si="157">-LOG(E4996,EXP(1))/$C$3</f>
        <v>19.180326963704236</v>
      </c>
    </row>
    <row r="4997" spans="5:6" x14ac:dyDescent="0.25">
      <c r="E4997" s="24">
        <f t="shared" ca="1" si="156"/>
        <v>0.80043826846464128</v>
      </c>
      <c r="F4997" s="24">
        <f t="shared" ca="1" si="157"/>
        <v>4.4519173148107258</v>
      </c>
    </row>
    <row r="4998" spans="5:6" x14ac:dyDescent="0.25">
      <c r="E4998" s="24">
        <f t="shared" ca="1" si="156"/>
        <v>0.35202349645317654</v>
      </c>
      <c r="F4998" s="24">
        <f t="shared" ca="1" si="157"/>
        <v>20.881147086487495</v>
      </c>
    </row>
    <row r="4999" spans="5:6" x14ac:dyDescent="0.25">
      <c r="E4999" s="24">
        <f t="shared" ca="1" si="156"/>
        <v>0.52710300311174985</v>
      </c>
      <c r="F4999" s="24">
        <f t="shared" ca="1" si="157"/>
        <v>12.807185954280836</v>
      </c>
    </row>
    <row r="5000" spans="5:6" x14ac:dyDescent="0.25">
      <c r="E5000" s="24">
        <f t="shared" ca="1" si="156"/>
        <v>3.0224394945478572E-2</v>
      </c>
      <c r="F5000" s="24">
        <f t="shared" ca="1" si="157"/>
        <v>69.982118020561998</v>
      </c>
    </row>
    <row r="5001" spans="5:6" x14ac:dyDescent="0.25">
      <c r="E5001" s="24">
        <f t="shared" ca="1" si="156"/>
        <v>0.67056684922151866</v>
      </c>
      <c r="F5001" s="24">
        <f t="shared" ca="1" si="157"/>
        <v>7.9926376135216355</v>
      </c>
    </row>
    <row r="5002" spans="5:6" x14ac:dyDescent="0.25">
      <c r="E5002" s="24">
        <f t="shared" ca="1" si="156"/>
        <v>0.85167262700897362</v>
      </c>
      <c r="F5002" s="24">
        <f t="shared" ca="1" si="157"/>
        <v>3.2110613318390424</v>
      </c>
    </row>
    <row r="5003" spans="5:6" x14ac:dyDescent="0.25">
      <c r="E5003" s="24">
        <f t="shared" ca="1" si="156"/>
        <v>0.32268512812878702</v>
      </c>
      <c r="F5003" s="24">
        <f t="shared" ca="1" si="157"/>
        <v>22.621565334704695</v>
      </c>
    </row>
    <row r="5004" spans="5:6" x14ac:dyDescent="0.25">
      <c r="E5004" s="24">
        <f t="shared" ca="1" si="156"/>
        <v>0.5172979772561318</v>
      </c>
      <c r="F5004" s="24">
        <f t="shared" ca="1" si="157"/>
        <v>13.182724243506044</v>
      </c>
    </row>
    <row r="5005" spans="5:6" x14ac:dyDescent="0.25">
      <c r="E5005" s="24">
        <f t="shared" ca="1" si="156"/>
        <v>0.13748403810399645</v>
      </c>
      <c r="F5005" s="24">
        <f t="shared" ca="1" si="157"/>
        <v>39.684949102609231</v>
      </c>
    </row>
    <row r="5006" spans="5:6" x14ac:dyDescent="0.25">
      <c r="E5006" s="24">
        <f t="shared" ca="1" si="156"/>
        <v>0.70882356048232775</v>
      </c>
      <c r="F5006" s="24">
        <f t="shared" ca="1" si="157"/>
        <v>6.8829728057112733</v>
      </c>
    </row>
    <row r="5007" spans="5:6" x14ac:dyDescent="0.25">
      <c r="E5007" s="24">
        <f t="shared" ca="1" si="156"/>
        <v>0.28286204412546923</v>
      </c>
      <c r="F5007" s="24">
        <f t="shared" ca="1" si="157"/>
        <v>25.255919535653746</v>
      </c>
    </row>
    <row r="5008" spans="5:6" x14ac:dyDescent="0.25">
      <c r="E5008" s="24">
        <f t="shared" ca="1" si="156"/>
        <v>0.30359749547336268</v>
      </c>
      <c r="F5008" s="24">
        <f t="shared" ca="1" si="157"/>
        <v>23.84104965847331</v>
      </c>
    </row>
    <row r="5009" spans="5:6" x14ac:dyDescent="0.25">
      <c r="E5009" s="24">
        <f t="shared" ca="1" si="156"/>
        <v>0.20071734388724793</v>
      </c>
      <c r="F5009" s="24">
        <f t="shared" ca="1" si="157"/>
        <v>32.117152198735113</v>
      </c>
    </row>
    <row r="5010" spans="5:6" x14ac:dyDescent="0.25">
      <c r="E5010" s="24">
        <f t="shared" ca="1" si="156"/>
        <v>0.65904105827572024</v>
      </c>
      <c r="F5010" s="24">
        <f t="shared" ca="1" si="157"/>
        <v>8.3393888502381852</v>
      </c>
    </row>
    <row r="5011" spans="5:6" x14ac:dyDescent="0.25">
      <c r="E5011" s="24">
        <f t="shared" ca="1" si="156"/>
        <v>0.17797802113020833</v>
      </c>
      <c r="F5011" s="24">
        <f t="shared" ca="1" si="157"/>
        <v>34.521904262210427</v>
      </c>
    </row>
    <row r="5012" spans="5:6" x14ac:dyDescent="0.25">
      <c r="E5012" s="24">
        <f t="shared" ca="1" si="156"/>
        <v>7.0629981284463517E-3</v>
      </c>
      <c r="F5012" s="24">
        <f t="shared" ca="1" si="157"/>
        <v>99.057713070707464</v>
      </c>
    </row>
    <row r="5013" spans="5:6" x14ac:dyDescent="0.25">
      <c r="E5013" s="24">
        <f t="shared" ca="1" si="156"/>
        <v>0.80380077706639963</v>
      </c>
      <c r="F5013" s="24">
        <f t="shared" ca="1" si="157"/>
        <v>4.3680766045304749</v>
      </c>
    </row>
    <row r="5014" spans="5:6" x14ac:dyDescent="0.25">
      <c r="E5014" s="24">
        <f t="shared" ca="1" si="156"/>
        <v>0.87039808838312072</v>
      </c>
      <c r="F5014" s="24">
        <f t="shared" ca="1" si="157"/>
        <v>2.7760919826776167</v>
      </c>
    </row>
    <row r="5015" spans="5:6" x14ac:dyDescent="0.25">
      <c r="E5015" s="24">
        <f t="shared" ca="1" si="156"/>
        <v>0.77636388438773563</v>
      </c>
      <c r="F5015" s="24">
        <f t="shared" ca="1" si="157"/>
        <v>5.0626789105792556</v>
      </c>
    </row>
    <row r="5016" spans="5:6" x14ac:dyDescent="0.25">
      <c r="E5016" s="24">
        <f t="shared" ca="1" si="156"/>
        <v>0.81801316129452595</v>
      </c>
      <c r="F5016" s="24">
        <f t="shared" ca="1" si="157"/>
        <v>4.0175370581343257</v>
      </c>
    </row>
    <row r="5017" spans="5:6" x14ac:dyDescent="0.25">
      <c r="E5017" s="24">
        <f t="shared" ca="1" si="156"/>
        <v>0.1372629755746575</v>
      </c>
      <c r="F5017" s="24">
        <f t="shared" ca="1" si="157"/>
        <v>39.717133267100557</v>
      </c>
    </row>
    <row r="5018" spans="5:6" x14ac:dyDescent="0.25">
      <c r="E5018" s="24">
        <f t="shared" ca="1" si="156"/>
        <v>3.5699158285643184E-2</v>
      </c>
      <c r="F5018" s="24">
        <f t="shared" ca="1" si="157"/>
        <v>66.652563358149195</v>
      </c>
    </row>
    <row r="5019" spans="5:6" x14ac:dyDescent="0.25">
      <c r="E5019" s="24">
        <f t="shared" ca="1" si="156"/>
        <v>0.30695168326608446</v>
      </c>
      <c r="F5019" s="24">
        <f t="shared" ca="1" si="157"/>
        <v>23.62129854558237</v>
      </c>
    </row>
    <row r="5020" spans="5:6" x14ac:dyDescent="0.25">
      <c r="E5020" s="24">
        <f t="shared" ca="1" si="156"/>
        <v>0.35208709534394467</v>
      </c>
      <c r="F5020" s="24">
        <f t="shared" ca="1" si="157"/>
        <v>20.877534080707889</v>
      </c>
    </row>
    <row r="5021" spans="5:6" x14ac:dyDescent="0.25">
      <c r="E5021" s="24">
        <f t="shared" ca="1" si="156"/>
        <v>0.69160862791634292</v>
      </c>
      <c r="F5021" s="24">
        <f t="shared" ca="1" si="157"/>
        <v>7.3747009990492325</v>
      </c>
    </row>
    <row r="5022" spans="5:6" x14ac:dyDescent="0.25">
      <c r="E5022" s="24">
        <f t="shared" ca="1" si="156"/>
        <v>0.25986217722148408</v>
      </c>
      <c r="F5022" s="24">
        <f t="shared" ca="1" si="157"/>
        <v>26.952077522447858</v>
      </c>
    </row>
    <row r="5023" spans="5:6" x14ac:dyDescent="0.25">
      <c r="E5023" s="24">
        <f t="shared" ca="1" si="156"/>
        <v>0.11157106232285052</v>
      </c>
      <c r="F5023" s="24">
        <f t="shared" ca="1" si="157"/>
        <v>43.861871216817114</v>
      </c>
    </row>
    <row r="5024" spans="5:6" x14ac:dyDescent="0.25">
      <c r="E5024" s="24">
        <f t="shared" ca="1" si="156"/>
        <v>0.1072348294574903</v>
      </c>
      <c r="F5024" s="24">
        <f t="shared" ca="1" si="157"/>
        <v>44.654683629177114</v>
      </c>
    </row>
    <row r="5025" spans="5:6" x14ac:dyDescent="0.25">
      <c r="E5025" s="24">
        <f t="shared" ca="1" si="156"/>
        <v>0.50964068890811964</v>
      </c>
      <c r="F5025" s="24">
        <f t="shared" ca="1" si="157"/>
        <v>13.480986662309126</v>
      </c>
    </row>
    <row r="5026" spans="5:6" x14ac:dyDescent="0.25">
      <c r="E5026" s="24">
        <f t="shared" ca="1" si="156"/>
        <v>0.44396049575190399</v>
      </c>
      <c r="F5026" s="24">
        <f t="shared" ca="1" si="157"/>
        <v>16.240393880800788</v>
      </c>
    </row>
    <row r="5027" spans="5:6" x14ac:dyDescent="0.25">
      <c r="E5027" s="24">
        <f t="shared" ca="1" si="156"/>
        <v>0.30080345706447875</v>
      </c>
      <c r="F5027" s="24">
        <f t="shared" ca="1" si="157"/>
        <v>24.025963881439345</v>
      </c>
    </row>
    <row r="5028" spans="5:6" x14ac:dyDescent="0.25">
      <c r="E5028" s="24">
        <f t="shared" ca="1" si="156"/>
        <v>0.57190312175081348</v>
      </c>
      <c r="F5028" s="24">
        <f t="shared" ca="1" si="157"/>
        <v>11.175713390303065</v>
      </c>
    </row>
    <row r="5029" spans="5:6" x14ac:dyDescent="0.25">
      <c r="E5029" s="24">
        <f t="shared" ca="1" si="156"/>
        <v>0.52056619755415601</v>
      </c>
      <c r="F5029" s="24">
        <f t="shared" ca="1" si="157"/>
        <v>13.056764366285313</v>
      </c>
    </row>
    <row r="5030" spans="5:6" x14ac:dyDescent="0.25">
      <c r="E5030" s="24">
        <f t="shared" ca="1" si="156"/>
        <v>0.53960095817160003</v>
      </c>
      <c r="F5030" s="24">
        <f t="shared" ca="1" si="157"/>
        <v>12.338507578858444</v>
      </c>
    </row>
    <row r="5031" spans="5:6" x14ac:dyDescent="0.25">
      <c r="E5031" s="24">
        <f t="shared" ca="1" si="156"/>
        <v>0.47862909603005854</v>
      </c>
      <c r="F5031" s="24">
        <f t="shared" ca="1" si="157"/>
        <v>14.736586226209864</v>
      </c>
    </row>
    <row r="5032" spans="5:6" x14ac:dyDescent="0.25">
      <c r="E5032" s="24">
        <f t="shared" ca="1" si="156"/>
        <v>0.7025908703703726</v>
      </c>
      <c r="F5032" s="24">
        <f t="shared" ca="1" si="157"/>
        <v>7.0596106659841089</v>
      </c>
    </row>
    <row r="5033" spans="5:6" x14ac:dyDescent="0.25">
      <c r="E5033" s="24">
        <f t="shared" ca="1" si="156"/>
        <v>0.22841546317433781</v>
      </c>
      <c r="F5033" s="24">
        <f t="shared" ca="1" si="157"/>
        <v>29.531782026552378</v>
      </c>
    </row>
    <row r="5034" spans="5:6" x14ac:dyDescent="0.25">
      <c r="E5034" s="24">
        <f t="shared" ca="1" si="156"/>
        <v>0.51348621641843151</v>
      </c>
      <c r="F5034" s="24">
        <f t="shared" ca="1" si="157"/>
        <v>13.330641847832862</v>
      </c>
    </row>
    <row r="5035" spans="5:6" x14ac:dyDescent="0.25">
      <c r="E5035" s="24">
        <f t="shared" ca="1" si="156"/>
        <v>0.59888571001253477</v>
      </c>
      <c r="F5035" s="24">
        <f t="shared" ca="1" si="157"/>
        <v>10.253690007724147</v>
      </c>
    </row>
    <row r="5036" spans="5:6" x14ac:dyDescent="0.25">
      <c r="E5036" s="24">
        <f t="shared" ca="1" si="156"/>
        <v>0.42906455578680125</v>
      </c>
      <c r="F5036" s="24">
        <f t="shared" ca="1" si="157"/>
        <v>16.92295783371079</v>
      </c>
    </row>
    <row r="5037" spans="5:6" x14ac:dyDescent="0.25">
      <c r="E5037" s="24">
        <f t="shared" ca="1" si="156"/>
        <v>0.64905389493371135</v>
      </c>
      <c r="F5037" s="24">
        <f t="shared" ca="1" si="157"/>
        <v>8.6447904536954354</v>
      </c>
    </row>
    <row r="5038" spans="5:6" x14ac:dyDescent="0.25">
      <c r="E5038" s="24">
        <f t="shared" ca="1" si="156"/>
        <v>0.67000828271275159</v>
      </c>
      <c r="F5038" s="24">
        <f t="shared" ca="1" si="157"/>
        <v>8.0093040883139839</v>
      </c>
    </row>
    <row r="5039" spans="5:6" x14ac:dyDescent="0.25">
      <c r="E5039" s="24">
        <f t="shared" ca="1" si="156"/>
        <v>0.68529084613296498</v>
      </c>
      <c r="F5039" s="24">
        <f t="shared" ca="1" si="157"/>
        <v>7.5582387587825712</v>
      </c>
    </row>
    <row r="5040" spans="5:6" x14ac:dyDescent="0.25">
      <c r="E5040" s="24">
        <f t="shared" ca="1" si="156"/>
        <v>0.32653313930107075</v>
      </c>
      <c r="F5040" s="24">
        <f t="shared" ca="1" si="157"/>
        <v>22.38447673582526</v>
      </c>
    </row>
    <row r="5041" spans="5:6" x14ac:dyDescent="0.25">
      <c r="E5041" s="24">
        <f t="shared" ca="1" si="156"/>
        <v>0.7707153611586729</v>
      </c>
      <c r="F5041" s="24">
        <f t="shared" ca="1" si="157"/>
        <v>5.208723099191765</v>
      </c>
    </row>
    <row r="5042" spans="5:6" x14ac:dyDescent="0.25">
      <c r="E5042" s="24">
        <f t="shared" ca="1" si="156"/>
        <v>0.75091798190182091</v>
      </c>
      <c r="F5042" s="24">
        <f t="shared" ca="1" si="157"/>
        <v>5.7291769006098265</v>
      </c>
    </row>
    <row r="5043" spans="5:6" x14ac:dyDescent="0.25">
      <c r="E5043" s="24">
        <f t="shared" ca="1" si="156"/>
        <v>0.76026415290930527</v>
      </c>
      <c r="F5043" s="24">
        <f t="shared" ca="1" si="157"/>
        <v>5.4817867294516098</v>
      </c>
    </row>
    <row r="5044" spans="5:6" x14ac:dyDescent="0.25">
      <c r="E5044" s="24">
        <f t="shared" ca="1" si="156"/>
        <v>0.4087537045417734</v>
      </c>
      <c r="F5044" s="24">
        <f t="shared" ca="1" si="157"/>
        <v>17.892849874252075</v>
      </c>
    </row>
    <row r="5045" spans="5:6" x14ac:dyDescent="0.25">
      <c r="E5045" s="24">
        <f t="shared" ca="1" si="156"/>
        <v>0.90916406805760241</v>
      </c>
      <c r="F5045" s="24">
        <f t="shared" ca="1" si="157"/>
        <v>1.9045941635778059</v>
      </c>
    </row>
    <row r="5046" spans="5:6" x14ac:dyDescent="0.25">
      <c r="E5046" s="24">
        <f t="shared" ca="1" si="156"/>
        <v>6.8473525828400938E-2</v>
      </c>
      <c r="F5046" s="24">
        <f t="shared" ca="1" si="157"/>
        <v>53.626161853503341</v>
      </c>
    </row>
    <row r="5047" spans="5:6" x14ac:dyDescent="0.25">
      <c r="E5047" s="24">
        <f t="shared" ca="1" si="156"/>
        <v>6.5388074230281923E-2</v>
      </c>
      <c r="F5047" s="24">
        <f t="shared" ca="1" si="157"/>
        <v>54.548307767318398</v>
      </c>
    </row>
    <row r="5048" spans="5:6" x14ac:dyDescent="0.25">
      <c r="E5048" s="24">
        <f t="shared" ca="1" si="156"/>
        <v>0.49855676903405588</v>
      </c>
      <c r="F5048" s="24">
        <f t="shared" ca="1" si="157"/>
        <v>13.920756327136242</v>
      </c>
    </row>
    <row r="5049" spans="5:6" x14ac:dyDescent="0.25">
      <c r="E5049" s="24">
        <f t="shared" ca="1" si="156"/>
        <v>0.63908333557759545</v>
      </c>
      <c r="F5049" s="24">
        <f t="shared" ca="1" si="157"/>
        <v>8.954408349871775</v>
      </c>
    </row>
    <row r="5050" spans="5:6" x14ac:dyDescent="0.25">
      <c r="E5050" s="24">
        <f t="shared" ca="1" si="156"/>
        <v>0.91194683839745683</v>
      </c>
      <c r="F5050" s="24">
        <f t="shared" ca="1" si="157"/>
        <v>1.8434716367532846</v>
      </c>
    </row>
    <row r="5051" spans="5:6" x14ac:dyDescent="0.25">
      <c r="E5051" s="24">
        <f t="shared" ca="1" si="156"/>
        <v>0.57188129643615149</v>
      </c>
      <c r="F5051" s="24">
        <f t="shared" ca="1" si="157"/>
        <v>11.176476657027724</v>
      </c>
    </row>
    <row r="5052" spans="5:6" x14ac:dyDescent="0.25">
      <c r="E5052" s="24">
        <f t="shared" ca="1" si="156"/>
        <v>0.6630610364685241</v>
      </c>
      <c r="F5052" s="24">
        <f t="shared" ca="1" si="157"/>
        <v>8.2177646399026791</v>
      </c>
    </row>
    <row r="5053" spans="5:6" x14ac:dyDescent="0.25">
      <c r="E5053" s="24">
        <f t="shared" ca="1" si="156"/>
        <v>0.91706534725156263</v>
      </c>
      <c r="F5053" s="24">
        <f t="shared" ca="1" si="157"/>
        <v>1.7315309453469137</v>
      </c>
    </row>
    <row r="5054" spans="5:6" x14ac:dyDescent="0.25">
      <c r="E5054" s="24">
        <f t="shared" ca="1" si="156"/>
        <v>0.43776445193201485</v>
      </c>
      <c r="F5054" s="24">
        <f t="shared" ca="1" si="157"/>
        <v>16.521485884777601</v>
      </c>
    </row>
    <row r="5055" spans="5:6" x14ac:dyDescent="0.25">
      <c r="E5055" s="24">
        <f t="shared" ca="1" si="156"/>
        <v>0.73101720414288418</v>
      </c>
      <c r="F5055" s="24">
        <f t="shared" ca="1" si="157"/>
        <v>6.2663656886023853</v>
      </c>
    </row>
    <row r="5056" spans="5:6" x14ac:dyDescent="0.25">
      <c r="E5056" s="24">
        <f t="shared" ca="1" si="156"/>
        <v>0.1665060360896834</v>
      </c>
      <c r="F5056" s="24">
        <f t="shared" ca="1" si="157"/>
        <v>35.854474348557275</v>
      </c>
    </row>
    <row r="5057" spans="5:6" x14ac:dyDescent="0.25">
      <c r="E5057" s="24">
        <f t="shared" ca="1" si="156"/>
        <v>0.35554055742330182</v>
      </c>
      <c r="F5057" s="24">
        <f t="shared" ca="1" si="157"/>
        <v>20.682319013343964</v>
      </c>
    </row>
    <row r="5058" spans="5:6" x14ac:dyDescent="0.25">
      <c r="E5058" s="24">
        <f t="shared" ca="1" si="156"/>
        <v>0.21700044317557732</v>
      </c>
      <c r="F5058" s="24">
        <f t="shared" ca="1" si="157"/>
        <v>30.557117663199929</v>
      </c>
    </row>
    <row r="5059" spans="5:6" x14ac:dyDescent="0.25">
      <c r="E5059" s="24">
        <f t="shared" ca="1" si="156"/>
        <v>8.3148422651969423E-2</v>
      </c>
      <c r="F5059" s="24">
        <f t="shared" ca="1" si="157"/>
        <v>49.742560868666011</v>
      </c>
    </row>
    <row r="5060" spans="5:6" x14ac:dyDescent="0.25">
      <c r="E5060" s="24">
        <f t="shared" ref="E5060:E5123" ca="1" si="158">RAND()</f>
        <v>0.55605960467986781</v>
      </c>
      <c r="F5060" s="24">
        <f t="shared" ref="F5060:F5123" ca="1" si="159">-LOG(E5060,EXP(1))/$C$3</f>
        <v>11.737595756314331</v>
      </c>
    </row>
    <row r="5061" spans="5:6" x14ac:dyDescent="0.25">
      <c r="E5061" s="24">
        <f t="shared" ca="1" si="158"/>
        <v>0.40951239677751217</v>
      </c>
      <c r="F5061" s="24">
        <f t="shared" ca="1" si="159"/>
        <v>17.85576206372544</v>
      </c>
    </row>
    <row r="5062" spans="5:6" x14ac:dyDescent="0.25">
      <c r="E5062" s="24">
        <f t="shared" ca="1" si="158"/>
        <v>0.23280406381631169</v>
      </c>
      <c r="F5062" s="24">
        <f t="shared" ca="1" si="159"/>
        <v>29.15116214043157</v>
      </c>
    </row>
    <row r="5063" spans="5:6" x14ac:dyDescent="0.25">
      <c r="E5063" s="24">
        <f t="shared" ca="1" si="158"/>
        <v>0.59123191005105147</v>
      </c>
      <c r="F5063" s="24">
        <f t="shared" ca="1" si="159"/>
        <v>10.510938715044459</v>
      </c>
    </row>
    <row r="5064" spans="5:6" x14ac:dyDescent="0.25">
      <c r="E5064" s="24">
        <f t="shared" ca="1" si="158"/>
        <v>8.2087982542571325E-2</v>
      </c>
      <c r="F5064" s="24">
        <f t="shared" ca="1" si="159"/>
        <v>49.9992729817899</v>
      </c>
    </row>
    <row r="5065" spans="5:6" x14ac:dyDescent="0.25">
      <c r="E5065" s="24">
        <f t="shared" ca="1" si="158"/>
        <v>0.42165629235984203</v>
      </c>
      <c r="F5065" s="24">
        <f t="shared" ca="1" si="159"/>
        <v>17.271295397809521</v>
      </c>
    </row>
    <row r="5066" spans="5:6" x14ac:dyDescent="0.25">
      <c r="E5066" s="24">
        <f t="shared" ca="1" si="158"/>
        <v>0.76567014039999748</v>
      </c>
      <c r="F5066" s="24">
        <f t="shared" ca="1" si="159"/>
        <v>5.3400765619451924</v>
      </c>
    </row>
    <row r="5067" spans="5:6" x14ac:dyDescent="0.25">
      <c r="E5067" s="24">
        <f t="shared" ca="1" si="158"/>
        <v>0.72331041472847624</v>
      </c>
      <c r="F5067" s="24">
        <f t="shared" ca="1" si="159"/>
        <v>6.478336126497763</v>
      </c>
    </row>
    <row r="5068" spans="5:6" x14ac:dyDescent="0.25">
      <c r="E5068" s="24">
        <f t="shared" ca="1" si="158"/>
        <v>0.48773890834895661</v>
      </c>
      <c r="F5068" s="24">
        <f t="shared" ca="1" si="159"/>
        <v>14.35950080360846</v>
      </c>
    </row>
    <row r="5069" spans="5:6" x14ac:dyDescent="0.25">
      <c r="E5069" s="24">
        <f t="shared" ca="1" si="158"/>
        <v>0.50162156024145144</v>
      </c>
      <c r="F5069" s="24">
        <f t="shared" ca="1" si="159"/>
        <v>13.798186152993264</v>
      </c>
    </row>
    <row r="5070" spans="5:6" x14ac:dyDescent="0.25">
      <c r="E5070" s="24">
        <f t="shared" ca="1" si="158"/>
        <v>0.6841585272537416</v>
      </c>
      <c r="F5070" s="24">
        <f t="shared" ca="1" si="159"/>
        <v>7.591312464441855</v>
      </c>
    </row>
    <row r="5071" spans="5:6" x14ac:dyDescent="0.25">
      <c r="E5071" s="24">
        <f t="shared" ca="1" si="158"/>
        <v>8.2122450634825817E-2</v>
      </c>
      <c r="F5071" s="24">
        <f t="shared" ca="1" si="159"/>
        <v>49.990876903150131</v>
      </c>
    </row>
    <row r="5072" spans="5:6" x14ac:dyDescent="0.25">
      <c r="E5072" s="24">
        <f t="shared" ca="1" si="158"/>
        <v>0.4575325917589369</v>
      </c>
      <c r="F5072" s="24">
        <f t="shared" ca="1" si="159"/>
        <v>15.638143159731532</v>
      </c>
    </row>
    <row r="5073" spans="5:6" x14ac:dyDescent="0.25">
      <c r="E5073" s="24">
        <f t="shared" ca="1" si="158"/>
        <v>0.19935768200310888</v>
      </c>
      <c r="F5073" s="24">
        <f t="shared" ca="1" si="159"/>
        <v>32.253093412842269</v>
      </c>
    </row>
    <row r="5074" spans="5:6" x14ac:dyDescent="0.25">
      <c r="E5074" s="24">
        <f t="shared" ca="1" si="158"/>
        <v>0.47079910390195079</v>
      </c>
      <c r="F5074" s="24">
        <f t="shared" ca="1" si="159"/>
        <v>15.06647613899346</v>
      </c>
    </row>
    <row r="5075" spans="5:6" x14ac:dyDescent="0.25">
      <c r="E5075" s="24">
        <f t="shared" ca="1" si="158"/>
        <v>8.6536016423726214E-2</v>
      </c>
      <c r="F5075" s="24">
        <f t="shared" ca="1" si="159"/>
        <v>48.943891537269742</v>
      </c>
    </row>
    <row r="5076" spans="5:6" x14ac:dyDescent="0.25">
      <c r="E5076" s="24">
        <f t="shared" ca="1" si="158"/>
        <v>0.54093696927870694</v>
      </c>
      <c r="F5076" s="24">
        <f t="shared" ca="1" si="159"/>
        <v>12.289050294519532</v>
      </c>
    </row>
    <row r="5077" spans="5:6" x14ac:dyDescent="0.25">
      <c r="E5077" s="24">
        <f t="shared" ca="1" si="158"/>
        <v>6.603394152923503E-2</v>
      </c>
      <c r="F5077" s="24">
        <f t="shared" ca="1" si="159"/>
        <v>54.351728071009475</v>
      </c>
    </row>
    <row r="5078" spans="5:6" x14ac:dyDescent="0.25">
      <c r="E5078" s="24">
        <f t="shared" ca="1" si="158"/>
        <v>0.39461101497732987</v>
      </c>
      <c r="F5078" s="24">
        <f t="shared" ca="1" si="159"/>
        <v>18.597095429940605</v>
      </c>
    </row>
    <row r="5079" spans="5:6" x14ac:dyDescent="0.25">
      <c r="E5079" s="24">
        <f t="shared" ca="1" si="158"/>
        <v>0.89058870963507319</v>
      </c>
      <c r="F5079" s="24">
        <f t="shared" ca="1" si="159"/>
        <v>2.3174512686343083</v>
      </c>
    </row>
    <row r="5080" spans="5:6" x14ac:dyDescent="0.25">
      <c r="E5080" s="24">
        <f t="shared" ca="1" si="158"/>
        <v>0.86130132447511665</v>
      </c>
      <c r="F5080" s="24">
        <f t="shared" ca="1" si="159"/>
        <v>2.9862173085074337</v>
      </c>
    </row>
    <row r="5081" spans="5:6" x14ac:dyDescent="0.25">
      <c r="E5081" s="24">
        <f t="shared" ca="1" si="158"/>
        <v>0.27452439568472065</v>
      </c>
      <c r="F5081" s="24">
        <f t="shared" ca="1" si="159"/>
        <v>25.854302976263128</v>
      </c>
    </row>
    <row r="5082" spans="5:6" x14ac:dyDescent="0.25">
      <c r="E5082" s="24">
        <f t="shared" ca="1" si="158"/>
        <v>0.63450959427803755</v>
      </c>
      <c r="F5082" s="24">
        <f t="shared" ca="1" si="159"/>
        <v>9.0980574187288124</v>
      </c>
    </row>
    <row r="5083" spans="5:6" x14ac:dyDescent="0.25">
      <c r="E5083" s="24">
        <f t="shared" ca="1" si="158"/>
        <v>0.158704527793743</v>
      </c>
      <c r="F5083" s="24">
        <f t="shared" ca="1" si="159"/>
        <v>36.814222426707623</v>
      </c>
    </row>
    <row r="5084" spans="5:6" x14ac:dyDescent="0.25">
      <c r="E5084" s="24">
        <f t="shared" ca="1" si="158"/>
        <v>0.59325765273253683</v>
      </c>
      <c r="F5084" s="24">
        <f t="shared" ca="1" si="159"/>
        <v>10.442529681477716</v>
      </c>
    </row>
    <row r="5085" spans="5:6" x14ac:dyDescent="0.25">
      <c r="E5085" s="24">
        <f t="shared" ca="1" si="158"/>
        <v>0.72066675034501415</v>
      </c>
      <c r="F5085" s="24">
        <f t="shared" ca="1" si="159"/>
        <v>6.5515690667736868</v>
      </c>
    </row>
    <row r="5086" spans="5:6" x14ac:dyDescent="0.25">
      <c r="E5086" s="24">
        <f t="shared" ca="1" si="158"/>
        <v>0.40747830221040549</v>
      </c>
      <c r="F5086" s="24">
        <f t="shared" ca="1" si="159"/>
        <v>17.955351876565569</v>
      </c>
    </row>
    <row r="5087" spans="5:6" x14ac:dyDescent="0.25">
      <c r="E5087" s="24">
        <f t="shared" ca="1" si="158"/>
        <v>0.91935717476763701</v>
      </c>
      <c r="F5087" s="24">
        <f t="shared" ca="1" si="159"/>
        <v>1.6816115247689041</v>
      </c>
    </row>
    <row r="5088" spans="5:6" x14ac:dyDescent="0.25">
      <c r="E5088" s="24">
        <f t="shared" ca="1" si="158"/>
        <v>0.31179951210801438</v>
      </c>
      <c r="F5088" s="24">
        <f t="shared" ca="1" si="159"/>
        <v>23.307897742382004</v>
      </c>
    </row>
    <row r="5089" spans="5:6" x14ac:dyDescent="0.25">
      <c r="E5089" s="24">
        <f t="shared" ca="1" si="158"/>
        <v>0.68930419401372067</v>
      </c>
      <c r="F5089" s="24">
        <f t="shared" ca="1" si="159"/>
        <v>7.4414520931130532</v>
      </c>
    </row>
    <row r="5090" spans="5:6" x14ac:dyDescent="0.25">
      <c r="E5090" s="24">
        <f t="shared" ca="1" si="158"/>
        <v>0.62541392389597483</v>
      </c>
      <c r="F5090" s="24">
        <f t="shared" ca="1" si="159"/>
        <v>9.3868314044325061</v>
      </c>
    </row>
    <row r="5091" spans="5:6" x14ac:dyDescent="0.25">
      <c r="E5091" s="24">
        <f t="shared" ca="1" si="158"/>
        <v>0.4320608224426653</v>
      </c>
      <c r="F5091" s="24">
        <f t="shared" ca="1" si="159"/>
        <v>16.783778159140653</v>
      </c>
    </row>
    <row r="5092" spans="5:6" x14ac:dyDescent="0.25">
      <c r="E5092" s="24">
        <f t="shared" ca="1" si="158"/>
        <v>0.35303787999263181</v>
      </c>
      <c r="F5092" s="24">
        <f t="shared" ca="1" si="159"/>
        <v>20.823598380900336</v>
      </c>
    </row>
    <row r="5093" spans="5:6" x14ac:dyDescent="0.25">
      <c r="E5093" s="24">
        <f t="shared" ca="1" si="158"/>
        <v>0.76697153989737432</v>
      </c>
      <c r="F5093" s="24">
        <f t="shared" ca="1" si="159"/>
        <v>5.3061116808675077</v>
      </c>
    </row>
    <row r="5094" spans="5:6" x14ac:dyDescent="0.25">
      <c r="E5094" s="24">
        <f t="shared" ca="1" si="158"/>
        <v>0.47851628565220961</v>
      </c>
      <c r="F5094" s="24">
        <f t="shared" ca="1" si="159"/>
        <v>14.741300677348855</v>
      </c>
    </row>
    <row r="5095" spans="5:6" x14ac:dyDescent="0.25">
      <c r="E5095" s="24">
        <f t="shared" ca="1" si="158"/>
        <v>0.96028185469999838</v>
      </c>
      <c r="F5095" s="24">
        <f t="shared" ca="1" si="159"/>
        <v>0.81056877932143345</v>
      </c>
    </row>
    <row r="5096" spans="5:6" x14ac:dyDescent="0.25">
      <c r="E5096" s="24">
        <f t="shared" ca="1" si="158"/>
        <v>0.98800131511171108</v>
      </c>
      <c r="F5096" s="24">
        <f t="shared" ca="1" si="159"/>
        <v>0.24142500300854638</v>
      </c>
    </row>
    <row r="5097" spans="5:6" x14ac:dyDescent="0.25">
      <c r="E5097" s="24">
        <f t="shared" ca="1" si="158"/>
        <v>0.69557745984550912</v>
      </c>
      <c r="F5097" s="24">
        <f t="shared" ca="1" si="159"/>
        <v>7.2602580185880035</v>
      </c>
    </row>
    <row r="5098" spans="5:6" x14ac:dyDescent="0.25">
      <c r="E5098" s="24">
        <f t="shared" ca="1" si="158"/>
        <v>0.8409675764143445</v>
      </c>
      <c r="F5098" s="24">
        <f t="shared" ca="1" si="159"/>
        <v>3.4640434672395397</v>
      </c>
    </row>
    <row r="5099" spans="5:6" x14ac:dyDescent="0.25">
      <c r="E5099" s="24">
        <f t="shared" ca="1" si="158"/>
        <v>0.71327493065737202</v>
      </c>
      <c r="F5099" s="24">
        <f t="shared" ca="1" si="159"/>
        <v>6.7577667179269074</v>
      </c>
    </row>
    <row r="5100" spans="5:6" x14ac:dyDescent="0.25">
      <c r="E5100" s="24">
        <f t="shared" ca="1" si="158"/>
        <v>0.16040443742333321</v>
      </c>
      <c r="F5100" s="24">
        <f t="shared" ca="1" si="159"/>
        <v>36.601138383967736</v>
      </c>
    </row>
    <row r="5101" spans="5:6" x14ac:dyDescent="0.25">
      <c r="E5101" s="24">
        <f t="shared" ca="1" si="158"/>
        <v>0.35943046403913181</v>
      </c>
      <c r="F5101" s="24">
        <f t="shared" ca="1" si="159"/>
        <v>20.464690892426304</v>
      </c>
    </row>
    <row r="5102" spans="5:6" x14ac:dyDescent="0.25">
      <c r="E5102" s="24">
        <f t="shared" ca="1" si="158"/>
        <v>0.20886827768692207</v>
      </c>
      <c r="F5102" s="24">
        <f t="shared" ca="1" si="159"/>
        <v>31.321029520206871</v>
      </c>
    </row>
    <row r="5103" spans="5:6" x14ac:dyDescent="0.25">
      <c r="E5103" s="24">
        <f t="shared" ca="1" si="158"/>
        <v>0.27856089805557438</v>
      </c>
      <c r="F5103" s="24">
        <f t="shared" ca="1" si="159"/>
        <v>25.562371580919002</v>
      </c>
    </row>
    <row r="5104" spans="5:6" x14ac:dyDescent="0.25">
      <c r="E5104" s="24">
        <f t="shared" ca="1" si="158"/>
        <v>0.17721747253648445</v>
      </c>
      <c r="F5104" s="24">
        <f t="shared" ca="1" si="159"/>
        <v>34.607552843862557</v>
      </c>
    </row>
    <row r="5105" spans="5:6" x14ac:dyDescent="0.25">
      <c r="E5105" s="24">
        <f t="shared" ca="1" si="158"/>
        <v>0.77689277376499632</v>
      </c>
      <c r="F5105" s="24">
        <f t="shared" ca="1" si="159"/>
        <v>5.04905876879715</v>
      </c>
    </row>
    <row r="5106" spans="5:6" x14ac:dyDescent="0.25">
      <c r="E5106" s="24">
        <f t="shared" ca="1" si="158"/>
        <v>0.53791795398512809</v>
      </c>
      <c r="F5106" s="24">
        <f t="shared" ca="1" si="159"/>
        <v>12.400984646726533</v>
      </c>
    </row>
    <row r="5107" spans="5:6" x14ac:dyDescent="0.25">
      <c r="E5107" s="24">
        <f t="shared" ca="1" si="158"/>
        <v>0.27461436589929722</v>
      </c>
      <c r="F5107" s="24">
        <f t="shared" ca="1" si="159"/>
        <v>25.847749425745434</v>
      </c>
    </row>
    <row r="5108" spans="5:6" x14ac:dyDescent="0.25">
      <c r="E5108" s="24">
        <f t="shared" ca="1" si="158"/>
        <v>0.89299166562087473</v>
      </c>
      <c r="F5108" s="24">
        <f t="shared" ca="1" si="159"/>
        <v>2.2635606232105863</v>
      </c>
    </row>
    <row r="5109" spans="5:6" x14ac:dyDescent="0.25">
      <c r="E5109" s="24">
        <f t="shared" ca="1" si="158"/>
        <v>5.977370937807569E-2</v>
      </c>
      <c r="F5109" s="24">
        <f t="shared" ca="1" si="159"/>
        <v>56.343787144074966</v>
      </c>
    </row>
    <row r="5110" spans="5:6" x14ac:dyDescent="0.25">
      <c r="E5110" s="24">
        <f t="shared" ca="1" si="158"/>
        <v>0.82171870923136503</v>
      </c>
      <c r="F5110" s="24">
        <f t="shared" ca="1" si="159"/>
        <v>3.9271429074455066</v>
      </c>
    </row>
    <row r="5111" spans="5:6" x14ac:dyDescent="0.25">
      <c r="E5111" s="24">
        <f t="shared" ca="1" si="158"/>
        <v>0.62640274293434861</v>
      </c>
      <c r="F5111" s="24">
        <f t="shared" ca="1" si="159"/>
        <v>9.3552351085775687</v>
      </c>
    </row>
    <row r="5112" spans="5:6" x14ac:dyDescent="0.25">
      <c r="E5112" s="24">
        <f t="shared" ca="1" si="158"/>
        <v>0.94966202881792294</v>
      </c>
      <c r="F5112" s="24">
        <f t="shared" ca="1" si="159"/>
        <v>1.0329823364774871</v>
      </c>
    </row>
    <row r="5113" spans="5:6" x14ac:dyDescent="0.25">
      <c r="E5113" s="24">
        <f t="shared" ca="1" si="158"/>
        <v>0.65362116378626733</v>
      </c>
      <c r="F5113" s="24">
        <f t="shared" ca="1" si="159"/>
        <v>8.5045471125325847</v>
      </c>
    </row>
    <row r="5114" spans="5:6" x14ac:dyDescent="0.25">
      <c r="E5114" s="24">
        <f t="shared" ca="1" si="158"/>
        <v>0.5618252007272857</v>
      </c>
      <c r="F5114" s="24">
        <f t="shared" ca="1" si="159"/>
        <v>11.531290164058078</v>
      </c>
    </row>
    <row r="5115" spans="5:6" x14ac:dyDescent="0.25">
      <c r="E5115" s="24">
        <f t="shared" ca="1" si="158"/>
        <v>0.4532172977963993</v>
      </c>
      <c r="F5115" s="24">
        <f t="shared" ca="1" si="159"/>
        <v>15.827671648538557</v>
      </c>
    </row>
    <row r="5116" spans="5:6" x14ac:dyDescent="0.25">
      <c r="E5116" s="24">
        <f t="shared" ca="1" si="158"/>
        <v>0.63229665544036939</v>
      </c>
      <c r="F5116" s="24">
        <f t="shared" ca="1" si="159"/>
        <v>9.1679320689089163</v>
      </c>
    </row>
    <row r="5117" spans="5:6" x14ac:dyDescent="0.25">
      <c r="E5117" s="24">
        <f t="shared" ca="1" si="158"/>
        <v>0.71436933180685358</v>
      </c>
      <c r="F5117" s="24">
        <f t="shared" ca="1" si="159"/>
        <v>6.7271035788627049</v>
      </c>
    </row>
    <row r="5118" spans="5:6" x14ac:dyDescent="0.25">
      <c r="E5118" s="24">
        <f t="shared" ca="1" si="158"/>
        <v>0.15945085384239932</v>
      </c>
      <c r="F5118" s="24">
        <f t="shared" ca="1" si="159"/>
        <v>36.720390612357313</v>
      </c>
    </row>
    <row r="5119" spans="5:6" x14ac:dyDescent="0.25">
      <c r="E5119" s="24">
        <f t="shared" ca="1" si="158"/>
        <v>0.51842397437740317</v>
      </c>
      <c r="F5119" s="24">
        <f t="shared" ca="1" si="159"/>
        <v>13.139237762868698</v>
      </c>
    </row>
    <row r="5120" spans="5:6" x14ac:dyDescent="0.25">
      <c r="E5120" s="24">
        <f t="shared" ca="1" si="158"/>
        <v>0.68486588842430052</v>
      </c>
      <c r="F5120" s="24">
        <f t="shared" ca="1" si="159"/>
        <v>7.5706448642031461</v>
      </c>
    </row>
    <row r="5121" spans="5:6" x14ac:dyDescent="0.25">
      <c r="E5121" s="24">
        <f t="shared" ca="1" si="158"/>
        <v>0.75231245859714524</v>
      </c>
      <c r="F5121" s="24">
        <f t="shared" ca="1" si="159"/>
        <v>5.6920707575260563</v>
      </c>
    </row>
    <row r="5122" spans="5:6" x14ac:dyDescent="0.25">
      <c r="E5122" s="24">
        <f t="shared" ca="1" si="158"/>
        <v>0.63233743388887376</v>
      </c>
      <c r="F5122" s="24">
        <f t="shared" ca="1" si="159"/>
        <v>9.1666422587144076</v>
      </c>
    </row>
    <row r="5123" spans="5:6" x14ac:dyDescent="0.25">
      <c r="E5123" s="24">
        <f t="shared" ca="1" si="158"/>
        <v>6.2131336897623513E-2</v>
      </c>
      <c r="F5123" s="24">
        <f t="shared" ca="1" si="159"/>
        <v>55.570095947819986</v>
      </c>
    </row>
    <row r="5124" spans="5:6" x14ac:dyDescent="0.25">
      <c r="E5124" s="24">
        <f t="shared" ref="E5124:E5187" ca="1" si="160">RAND()</f>
        <v>0.81238116787538928</v>
      </c>
      <c r="F5124" s="24">
        <f t="shared" ref="F5124:F5187" ca="1" si="161">-LOG(E5124,EXP(1))/$C$3</f>
        <v>4.1557126079427285</v>
      </c>
    </row>
    <row r="5125" spans="5:6" x14ac:dyDescent="0.25">
      <c r="E5125" s="24">
        <f t="shared" ca="1" si="160"/>
        <v>1.7724470279599225E-2</v>
      </c>
      <c r="F5125" s="24">
        <f t="shared" ca="1" si="161"/>
        <v>80.656181850112674</v>
      </c>
    </row>
    <row r="5126" spans="5:6" x14ac:dyDescent="0.25">
      <c r="E5126" s="24">
        <f t="shared" ca="1" si="160"/>
        <v>0.3390259405737468</v>
      </c>
      <c r="F5126" s="24">
        <f t="shared" ca="1" si="161"/>
        <v>21.633573073254983</v>
      </c>
    </row>
    <row r="5127" spans="5:6" x14ac:dyDescent="0.25">
      <c r="E5127" s="24">
        <f t="shared" ca="1" si="160"/>
        <v>0.57488979384858196</v>
      </c>
      <c r="F5127" s="24">
        <f t="shared" ca="1" si="161"/>
        <v>11.071538388529868</v>
      </c>
    </row>
    <row r="5128" spans="5:6" x14ac:dyDescent="0.25">
      <c r="E5128" s="24">
        <f t="shared" ca="1" si="160"/>
        <v>6.1148164795760462E-2</v>
      </c>
      <c r="F5128" s="24">
        <f t="shared" ca="1" si="161"/>
        <v>55.889108576318023</v>
      </c>
    </row>
    <row r="5129" spans="5:6" x14ac:dyDescent="0.25">
      <c r="E5129" s="24">
        <f t="shared" ca="1" si="160"/>
        <v>0.73419591316219068</v>
      </c>
      <c r="F5129" s="24">
        <f t="shared" ca="1" si="161"/>
        <v>6.1795874863418572</v>
      </c>
    </row>
    <row r="5130" spans="5:6" x14ac:dyDescent="0.25">
      <c r="E5130" s="24">
        <f t="shared" ca="1" si="160"/>
        <v>0.15542727460776862</v>
      </c>
      <c r="F5130" s="24">
        <f t="shared" ca="1" si="161"/>
        <v>37.23154688345128</v>
      </c>
    </row>
    <row r="5131" spans="5:6" x14ac:dyDescent="0.25">
      <c r="E5131" s="24">
        <f t="shared" ca="1" si="160"/>
        <v>6.6951496927715848E-2</v>
      </c>
      <c r="F5131" s="24">
        <f t="shared" ca="1" si="161"/>
        <v>54.075736964089174</v>
      </c>
    </row>
    <row r="5132" spans="5:6" x14ac:dyDescent="0.25">
      <c r="E5132" s="24">
        <f t="shared" ca="1" si="160"/>
        <v>0.11628318052408293</v>
      </c>
      <c r="F5132" s="24">
        <f t="shared" ca="1" si="161"/>
        <v>43.03453702754468</v>
      </c>
    </row>
    <row r="5133" spans="5:6" x14ac:dyDescent="0.25">
      <c r="E5133" s="24">
        <f t="shared" ca="1" si="160"/>
        <v>0.7439534814683918</v>
      </c>
      <c r="F5133" s="24">
        <f t="shared" ca="1" si="161"/>
        <v>5.9155354202376849</v>
      </c>
    </row>
    <row r="5134" spans="5:6" x14ac:dyDescent="0.25">
      <c r="E5134" s="24">
        <f t="shared" ca="1" si="160"/>
        <v>7.8273073105647906E-2</v>
      </c>
      <c r="F5134" s="24">
        <f t="shared" ca="1" si="161"/>
        <v>50.951032581115392</v>
      </c>
    </row>
    <row r="5135" spans="5:6" x14ac:dyDescent="0.25">
      <c r="E5135" s="24">
        <f t="shared" ca="1" si="160"/>
        <v>6.4416047060193327E-2</v>
      </c>
      <c r="F5135" s="24">
        <f t="shared" ca="1" si="161"/>
        <v>54.847849979163726</v>
      </c>
    </row>
    <row r="5136" spans="5:6" x14ac:dyDescent="0.25">
      <c r="E5136" s="24">
        <f t="shared" ca="1" si="160"/>
        <v>0.20517876839719928</v>
      </c>
      <c r="F5136" s="24">
        <f t="shared" ca="1" si="161"/>
        <v>31.677472777771918</v>
      </c>
    </row>
    <row r="5137" spans="5:6" x14ac:dyDescent="0.25">
      <c r="E5137" s="24">
        <f t="shared" ca="1" si="160"/>
        <v>0.63800622398797802</v>
      </c>
      <c r="F5137" s="24">
        <f t="shared" ca="1" si="161"/>
        <v>8.9881448043576242</v>
      </c>
    </row>
    <row r="5138" spans="5:6" x14ac:dyDescent="0.25">
      <c r="E5138" s="24">
        <f t="shared" ca="1" si="160"/>
        <v>6.311194646680518E-2</v>
      </c>
      <c r="F5138" s="24">
        <f t="shared" ca="1" si="161"/>
        <v>55.256904028300063</v>
      </c>
    </row>
    <row r="5139" spans="5:6" x14ac:dyDescent="0.25">
      <c r="E5139" s="24">
        <f t="shared" ca="1" si="160"/>
        <v>0.50599348665186228</v>
      </c>
      <c r="F5139" s="24">
        <f t="shared" ca="1" si="161"/>
        <v>13.62462964014081</v>
      </c>
    </row>
    <row r="5140" spans="5:6" x14ac:dyDescent="0.25">
      <c r="E5140" s="24">
        <f t="shared" ca="1" si="160"/>
        <v>0.99977920493876615</v>
      </c>
      <c r="F5140" s="24">
        <f t="shared" ca="1" si="161"/>
        <v>4.4163888010385517E-3</v>
      </c>
    </row>
    <row r="5141" spans="5:6" x14ac:dyDescent="0.25">
      <c r="E5141" s="24">
        <f t="shared" ca="1" si="160"/>
        <v>0.38147200143593074</v>
      </c>
      <c r="F5141" s="24">
        <f t="shared" ca="1" si="161"/>
        <v>19.274356433647242</v>
      </c>
    </row>
    <row r="5142" spans="5:6" x14ac:dyDescent="0.25">
      <c r="E5142" s="24">
        <f t="shared" ca="1" si="160"/>
        <v>0.45484125555320587</v>
      </c>
      <c r="F5142" s="24">
        <f t="shared" ca="1" si="161"/>
        <v>15.756136196022592</v>
      </c>
    </row>
    <row r="5143" spans="5:6" x14ac:dyDescent="0.25">
      <c r="E5143" s="24">
        <f t="shared" ca="1" si="160"/>
        <v>0.8505458698351327</v>
      </c>
      <c r="F5143" s="24">
        <f t="shared" ca="1" si="161"/>
        <v>3.2375387162757785</v>
      </c>
    </row>
    <row r="5144" spans="5:6" x14ac:dyDescent="0.25">
      <c r="E5144" s="24">
        <f t="shared" ca="1" si="160"/>
        <v>0.47223739793301656</v>
      </c>
      <c r="F5144" s="24">
        <f t="shared" ca="1" si="161"/>
        <v>15.005469162338811</v>
      </c>
    </row>
    <row r="5145" spans="5:6" x14ac:dyDescent="0.25">
      <c r="E5145" s="24">
        <f t="shared" ca="1" si="160"/>
        <v>0.36297438590209652</v>
      </c>
      <c r="F5145" s="24">
        <f t="shared" ca="1" si="161"/>
        <v>20.268460189201935</v>
      </c>
    </row>
    <row r="5146" spans="5:6" x14ac:dyDescent="0.25">
      <c r="E5146" s="24">
        <f t="shared" ca="1" si="160"/>
        <v>0.34911396726217192</v>
      </c>
      <c r="F5146" s="24">
        <f t="shared" ca="1" si="161"/>
        <v>21.047137126539582</v>
      </c>
    </row>
    <row r="5147" spans="5:6" x14ac:dyDescent="0.25">
      <c r="E5147" s="24">
        <f t="shared" ca="1" si="160"/>
        <v>0.81997316268343856</v>
      </c>
      <c r="F5147" s="24">
        <f t="shared" ca="1" si="161"/>
        <v>3.9696733538851237</v>
      </c>
    </row>
    <row r="5148" spans="5:6" x14ac:dyDescent="0.25">
      <c r="E5148" s="24">
        <f t="shared" ca="1" si="160"/>
        <v>0.75584351731712474</v>
      </c>
      <c r="F5148" s="24">
        <f t="shared" ca="1" si="161"/>
        <v>5.5984182380654088</v>
      </c>
    </row>
    <row r="5149" spans="5:6" x14ac:dyDescent="0.25">
      <c r="E5149" s="24">
        <f t="shared" ca="1" si="160"/>
        <v>5.5107977013599263E-2</v>
      </c>
      <c r="F5149" s="24">
        <f t="shared" ca="1" si="161"/>
        <v>57.969215998307341</v>
      </c>
    </row>
    <row r="5150" spans="5:6" x14ac:dyDescent="0.25">
      <c r="E5150" s="24">
        <f t="shared" ca="1" si="160"/>
        <v>2.8031036217808891E-2</v>
      </c>
      <c r="F5150" s="24">
        <f t="shared" ca="1" si="161"/>
        <v>71.488858926372217</v>
      </c>
    </row>
    <row r="5151" spans="5:6" x14ac:dyDescent="0.25">
      <c r="E5151" s="24">
        <f t="shared" ca="1" si="160"/>
        <v>0.15677187797152325</v>
      </c>
      <c r="F5151" s="24">
        <f t="shared" ca="1" si="161"/>
        <v>37.059270736446258</v>
      </c>
    </row>
    <row r="5152" spans="5:6" x14ac:dyDescent="0.25">
      <c r="E5152" s="24">
        <f t="shared" ca="1" si="160"/>
        <v>0.33212826615085633</v>
      </c>
      <c r="F5152" s="24">
        <f t="shared" ca="1" si="161"/>
        <v>22.04468081698656</v>
      </c>
    </row>
    <row r="5153" spans="5:6" x14ac:dyDescent="0.25">
      <c r="E5153" s="24">
        <f t="shared" ca="1" si="160"/>
        <v>0.7360161991396903</v>
      </c>
      <c r="F5153" s="24">
        <f t="shared" ca="1" si="161"/>
        <v>6.1300630158960905</v>
      </c>
    </row>
    <row r="5154" spans="5:6" x14ac:dyDescent="0.25">
      <c r="E5154" s="24">
        <f t="shared" ca="1" si="160"/>
        <v>0.16304344423625217</v>
      </c>
      <c r="F5154" s="24">
        <f t="shared" ca="1" si="161"/>
        <v>36.274771692623439</v>
      </c>
    </row>
    <row r="5155" spans="5:6" x14ac:dyDescent="0.25">
      <c r="E5155" s="24">
        <f t="shared" ca="1" si="160"/>
        <v>0.59104960378136395</v>
      </c>
      <c r="F5155" s="24">
        <f t="shared" ca="1" si="161"/>
        <v>10.517106662999307</v>
      </c>
    </row>
    <row r="5156" spans="5:6" x14ac:dyDescent="0.25">
      <c r="E5156" s="24">
        <f t="shared" ca="1" si="160"/>
        <v>0.10167947771059072</v>
      </c>
      <c r="F5156" s="24">
        <f t="shared" ca="1" si="161"/>
        <v>45.718595774267129</v>
      </c>
    </row>
    <row r="5157" spans="5:6" x14ac:dyDescent="0.25">
      <c r="E5157" s="24">
        <f t="shared" ca="1" si="160"/>
        <v>0.24482667391412827</v>
      </c>
      <c r="F5157" s="24">
        <f t="shared" ca="1" si="161"/>
        <v>28.144095444247668</v>
      </c>
    </row>
    <row r="5158" spans="5:6" x14ac:dyDescent="0.25">
      <c r="E5158" s="24">
        <f t="shared" ca="1" si="160"/>
        <v>0.44048610057995286</v>
      </c>
      <c r="F5158" s="24">
        <f t="shared" ca="1" si="161"/>
        <v>16.397527756764642</v>
      </c>
    </row>
    <row r="5159" spans="5:6" x14ac:dyDescent="0.25">
      <c r="E5159" s="24">
        <f t="shared" ca="1" si="160"/>
        <v>0.75849912578615963</v>
      </c>
      <c r="F5159" s="24">
        <f t="shared" ca="1" si="161"/>
        <v>5.5282726550073011</v>
      </c>
    </row>
    <row r="5160" spans="5:6" x14ac:dyDescent="0.25">
      <c r="E5160" s="24">
        <f t="shared" ca="1" si="160"/>
        <v>0.51929473218270439</v>
      </c>
      <c r="F5160" s="24">
        <f t="shared" ca="1" si="161"/>
        <v>13.105673445133496</v>
      </c>
    </row>
    <row r="5161" spans="5:6" x14ac:dyDescent="0.25">
      <c r="E5161" s="24">
        <f t="shared" ca="1" si="160"/>
        <v>0.19061573087573069</v>
      </c>
      <c r="F5161" s="24">
        <f t="shared" ca="1" si="161"/>
        <v>33.149915154337798</v>
      </c>
    </row>
    <row r="5162" spans="5:6" x14ac:dyDescent="0.25">
      <c r="E5162" s="24">
        <f t="shared" ca="1" si="160"/>
        <v>2.3389356028366115E-2</v>
      </c>
      <c r="F5162" s="24">
        <f t="shared" ca="1" si="161"/>
        <v>75.109484613722628</v>
      </c>
    </row>
    <row r="5163" spans="5:6" x14ac:dyDescent="0.25">
      <c r="E5163" s="24">
        <f t="shared" ca="1" si="160"/>
        <v>0.95834498326395046</v>
      </c>
      <c r="F5163" s="24">
        <f t="shared" ca="1" si="161"/>
        <v>0.85094916086690697</v>
      </c>
    </row>
    <row r="5164" spans="5:6" x14ac:dyDescent="0.25">
      <c r="E5164" s="24">
        <f t="shared" ca="1" si="160"/>
        <v>0.29801894555100428</v>
      </c>
      <c r="F5164" s="24">
        <f t="shared" ca="1" si="161"/>
        <v>24.211964376461381</v>
      </c>
    </row>
    <row r="5165" spans="5:6" x14ac:dyDescent="0.25">
      <c r="E5165" s="24">
        <f t="shared" ca="1" si="160"/>
        <v>0.78625128414383172</v>
      </c>
      <c r="F5165" s="24">
        <f t="shared" ca="1" si="161"/>
        <v>4.8095767543504842</v>
      </c>
    </row>
    <row r="5166" spans="5:6" x14ac:dyDescent="0.25">
      <c r="E5166" s="24">
        <f t="shared" ca="1" si="160"/>
        <v>0.50337570142023624</v>
      </c>
      <c r="F5166" s="24">
        <f t="shared" ca="1" si="161"/>
        <v>13.72836932753404</v>
      </c>
    </row>
    <row r="5167" spans="5:6" x14ac:dyDescent="0.25">
      <c r="E5167" s="24">
        <f t="shared" ca="1" si="160"/>
        <v>0.86682845869675496</v>
      </c>
      <c r="F5167" s="24">
        <f t="shared" ca="1" si="161"/>
        <v>2.8582835590431341</v>
      </c>
    </row>
    <row r="5168" spans="5:6" x14ac:dyDescent="0.25">
      <c r="E5168" s="24">
        <f t="shared" ca="1" si="160"/>
        <v>9.9252824392743189E-2</v>
      </c>
      <c r="F5168" s="24">
        <f t="shared" ca="1" si="161"/>
        <v>46.201698049242523</v>
      </c>
    </row>
    <row r="5169" spans="5:6" x14ac:dyDescent="0.25">
      <c r="E5169" s="24">
        <f t="shared" ca="1" si="160"/>
        <v>0.94151319885085183</v>
      </c>
      <c r="F5169" s="24">
        <f t="shared" ca="1" si="161"/>
        <v>1.2053382404636417</v>
      </c>
    </row>
    <row r="5170" spans="5:6" x14ac:dyDescent="0.25">
      <c r="E5170" s="24">
        <f t="shared" ca="1" si="160"/>
        <v>0.51677104119064321</v>
      </c>
      <c r="F5170" s="24">
        <f t="shared" ca="1" si="161"/>
        <v>13.203107258631645</v>
      </c>
    </row>
    <row r="5171" spans="5:6" x14ac:dyDescent="0.25">
      <c r="E5171" s="24">
        <f t="shared" ca="1" si="160"/>
        <v>0.47720263731917711</v>
      </c>
      <c r="F5171" s="24">
        <f t="shared" ca="1" si="161"/>
        <v>14.796281242397638</v>
      </c>
    </row>
    <row r="5172" spans="5:6" x14ac:dyDescent="0.25">
      <c r="E5172" s="24">
        <f t="shared" ca="1" si="160"/>
        <v>0.49117912102925687</v>
      </c>
      <c r="F5172" s="24">
        <f t="shared" ca="1" si="161"/>
        <v>14.218928182010837</v>
      </c>
    </row>
    <row r="5173" spans="5:6" x14ac:dyDescent="0.25">
      <c r="E5173" s="24">
        <f t="shared" ca="1" si="160"/>
        <v>0.47570430877230496</v>
      </c>
      <c r="F5173" s="24">
        <f t="shared" ca="1" si="161"/>
        <v>14.859176356671963</v>
      </c>
    </row>
    <row r="5174" spans="5:6" x14ac:dyDescent="0.25">
      <c r="E5174" s="24">
        <f t="shared" ca="1" si="160"/>
        <v>0.52726355518080348</v>
      </c>
      <c r="F5174" s="24">
        <f t="shared" ca="1" si="161"/>
        <v>12.801095014880994</v>
      </c>
    </row>
    <row r="5175" spans="5:6" x14ac:dyDescent="0.25">
      <c r="E5175" s="24">
        <f t="shared" ca="1" si="160"/>
        <v>4.6359178227199149E-2</v>
      </c>
      <c r="F5175" s="24">
        <f t="shared" ca="1" si="161"/>
        <v>61.426719731386981</v>
      </c>
    </row>
    <row r="5176" spans="5:6" x14ac:dyDescent="0.25">
      <c r="E5176" s="24">
        <f t="shared" ca="1" si="160"/>
        <v>0.42987082795582865</v>
      </c>
      <c r="F5176" s="24">
        <f t="shared" ca="1" si="161"/>
        <v>16.885410310528037</v>
      </c>
    </row>
    <row r="5177" spans="5:6" x14ac:dyDescent="0.25">
      <c r="E5177" s="24">
        <f t="shared" ca="1" si="160"/>
        <v>0.75840178780531098</v>
      </c>
      <c r="F5177" s="24">
        <f t="shared" ca="1" si="161"/>
        <v>5.5308394141175397</v>
      </c>
    </row>
    <row r="5178" spans="5:6" x14ac:dyDescent="0.25">
      <c r="E5178" s="24">
        <f t="shared" ca="1" si="160"/>
        <v>0.98819307488683827</v>
      </c>
      <c r="F5178" s="24">
        <f t="shared" ca="1" si="161"/>
        <v>0.23754360800612068</v>
      </c>
    </row>
    <row r="5179" spans="5:6" x14ac:dyDescent="0.25">
      <c r="E5179" s="24">
        <f t="shared" ca="1" si="160"/>
        <v>0.51713542834840365</v>
      </c>
      <c r="F5179" s="24">
        <f t="shared" ca="1" si="161"/>
        <v>13.189009767859199</v>
      </c>
    </row>
    <row r="5180" spans="5:6" x14ac:dyDescent="0.25">
      <c r="E5180" s="24">
        <f t="shared" ca="1" si="160"/>
        <v>0.49832991513359204</v>
      </c>
      <c r="F5180" s="24">
        <f t="shared" ca="1" si="161"/>
        <v>13.929858822253593</v>
      </c>
    </row>
    <row r="5181" spans="5:6" x14ac:dyDescent="0.25">
      <c r="E5181" s="24">
        <f t="shared" ca="1" si="160"/>
        <v>0.77379627791385519</v>
      </c>
      <c r="F5181" s="24">
        <f t="shared" ca="1" si="161"/>
        <v>5.128932937341026</v>
      </c>
    </row>
    <row r="5182" spans="5:6" x14ac:dyDescent="0.25">
      <c r="E5182" s="24">
        <f t="shared" ca="1" si="160"/>
        <v>0.34097787840248428</v>
      </c>
      <c r="F5182" s="24">
        <f t="shared" ca="1" si="161"/>
        <v>21.518753530458671</v>
      </c>
    </row>
    <row r="5183" spans="5:6" x14ac:dyDescent="0.25">
      <c r="E5183" s="24">
        <f t="shared" ca="1" si="160"/>
        <v>0.32388309020084094</v>
      </c>
      <c r="F5183" s="24">
        <f t="shared" ca="1" si="161"/>
        <v>22.547453220380991</v>
      </c>
    </row>
    <row r="5184" spans="5:6" x14ac:dyDescent="0.25">
      <c r="E5184" s="24">
        <f t="shared" ca="1" si="160"/>
        <v>0.36373215353714439</v>
      </c>
      <c r="F5184" s="24">
        <f t="shared" ca="1" si="161"/>
        <v>20.226750482817518</v>
      </c>
    </row>
    <row r="5185" spans="5:6" x14ac:dyDescent="0.25">
      <c r="E5185" s="24">
        <f t="shared" ca="1" si="160"/>
        <v>0.51950264373184085</v>
      </c>
      <c r="F5185" s="24">
        <f t="shared" ca="1" si="161"/>
        <v>13.097667589256949</v>
      </c>
    </row>
    <row r="5186" spans="5:6" x14ac:dyDescent="0.25">
      <c r="E5186" s="24">
        <f t="shared" ca="1" si="160"/>
        <v>0.44692557448061876</v>
      </c>
      <c r="F5186" s="24">
        <f t="shared" ca="1" si="161"/>
        <v>16.107263965491953</v>
      </c>
    </row>
    <row r="5187" spans="5:6" x14ac:dyDescent="0.25">
      <c r="E5187" s="24">
        <f t="shared" ca="1" si="160"/>
        <v>0.24258803623902758</v>
      </c>
      <c r="F5187" s="24">
        <f t="shared" ca="1" si="161"/>
        <v>28.327811968980193</v>
      </c>
    </row>
    <row r="5188" spans="5:6" x14ac:dyDescent="0.25">
      <c r="E5188" s="24">
        <f t="shared" ref="E5188:E5251" ca="1" si="162">RAND()</f>
        <v>0.17410928751913279</v>
      </c>
      <c r="F5188" s="24">
        <f t="shared" ref="F5188:F5251" ca="1" si="163">-LOG(E5188,EXP(1))/$C$3</f>
        <v>34.96144175485302</v>
      </c>
    </row>
    <row r="5189" spans="5:6" x14ac:dyDescent="0.25">
      <c r="E5189" s="24">
        <f t="shared" ca="1" si="162"/>
        <v>0.10376881351362421</v>
      </c>
      <c r="F5189" s="24">
        <f t="shared" ca="1" si="163"/>
        <v>45.311796024789381</v>
      </c>
    </row>
    <row r="5190" spans="5:6" x14ac:dyDescent="0.25">
      <c r="E5190" s="24">
        <f t="shared" ca="1" si="162"/>
        <v>0.93315895218215061</v>
      </c>
      <c r="F5190" s="24">
        <f t="shared" ca="1" si="163"/>
        <v>1.3835945178168814</v>
      </c>
    </row>
    <row r="5191" spans="5:6" x14ac:dyDescent="0.25">
      <c r="E5191" s="24">
        <f t="shared" ca="1" si="162"/>
        <v>0.48163027035974992</v>
      </c>
      <c r="F5191" s="24">
        <f t="shared" ca="1" si="163"/>
        <v>14.611570664514337</v>
      </c>
    </row>
    <row r="5192" spans="5:6" x14ac:dyDescent="0.25">
      <c r="E5192" s="24">
        <f t="shared" ca="1" si="162"/>
        <v>0.54376406487987017</v>
      </c>
      <c r="F5192" s="24">
        <f t="shared" ca="1" si="163"/>
        <v>12.184796609360712</v>
      </c>
    </row>
    <row r="5193" spans="5:6" x14ac:dyDescent="0.25">
      <c r="E5193" s="24">
        <f t="shared" ca="1" si="162"/>
        <v>9.0457554210380819E-2</v>
      </c>
      <c r="F5193" s="24">
        <f t="shared" ca="1" si="163"/>
        <v>48.057491050955555</v>
      </c>
    </row>
    <row r="5194" spans="5:6" x14ac:dyDescent="0.25">
      <c r="E5194" s="24">
        <f t="shared" ca="1" si="162"/>
        <v>0.61885882813257997</v>
      </c>
      <c r="F5194" s="24">
        <f t="shared" ca="1" si="163"/>
        <v>9.5975619342870733</v>
      </c>
    </row>
    <row r="5195" spans="5:6" x14ac:dyDescent="0.25">
      <c r="E5195" s="24">
        <f t="shared" ca="1" si="162"/>
        <v>0.69787407437374493</v>
      </c>
      <c r="F5195" s="24">
        <f t="shared" ca="1" si="163"/>
        <v>7.1943320340426435</v>
      </c>
    </row>
    <row r="5196" spans="5:6" x14ac:dyDescent="0.25">
      <c r="E5196" s="24">
        <f t="shared" ca="1" si="162"/>
        <v>0.21927086646356442</v>
      </c>
      <c r="F5196" s="24">
        <f t="shared" ca="1" si="163"/>
        <v>30.348949604934337</v>
      </c>
    </row>
    <row r="5197" spans="5:6" x14ac:dyDescent="0.25">
      <c r="E5197" s="24">
        <f t="shared" ca="1" si="162"/>
        <v>9.893367456722979E-3</v>
      </c>
      <c r="F5197" s="24">
        <f t="shared" ca="1" si="163"/>
        <v>92.317814004546676</v>
      </c>
    </row>
    <row r="5198" spans="5:6" x14ac:dyDescent="0.25">
      <c r="E5198" s="24">
        <f t="shared" ca="1" si="162"/>
        <v>0.78891228682972037</v>
      </c>
      <c r="F5198" s="24">
        <f t="shared" ca="1" si="163"/>
        <v>4.7420026873432493</v>
      </c>
    </row>
    <row r="5199" spans="5:6" x14ac:dyDescent="0.25">
      <c r="E5199" s="24">
        <f t="shared" ca="1" si="162"/>
        <v>0.43541409174435097</v>
      </c>
      <c r="F5199" s="24">
        <f t="shared" ca="1" si="163"/>
        <v>16.62915531303592</v>
      </c>
    </row>
    <row r="5200" spans="5:6" x14ac:dyDescent="0.25">
      <c r="E5200" s="24">
        <f t="shared" ca="1" si="162"/>
        <v>0.91467189102738267</v>
      </c>
      <c r="F5200" s="24">
        <f t="shared" ca="1" si="163"/>
        <v>1.7837973411230352</v>
      </c>
    </row>
    <row r="5201" spans="5:6" x14ac:dyDescent="0.25">
      <c r="E5201" s="24">
        <f t="shared" ca="1" si="162"/>
        <v>0.70950717675394737</v>
      </c>
      <c r="F5201" s="24">
        <f t="shared" ca="1" si="163"/>
        <v>6.8636933441129475</v>
      </c>
    </row>
    <row r="5202" spans="5:6" x14ac:dyDescent="0.25">
      <c r="E5202" s="24">
        <f t="shared" ca="1" si="162"/>
        <v>0.14404442045432941</v>
      </c>
      <c r="F5202" s="24">
        <f t="shared" ca="1" si="163"/>
        <v>38.752671031951913</v>
      </c>
    </row>
    <row r="5203" spans="5:6" x14ac:dyDescent="0.25">
      <c r="E5203" s="24">
        <f t="shared" ca="1" si="162"/>
        <v>0.68374041301746613</v>
      </c>
      <c r="F5203" s="24">
        <f t="shared" ca="1" si="163"/>
        <v>7.6035389305056098</v>
      </c>
    </row>
    <row r="5204" spans="5:6" x14ac:dyDescent="0.25">
      <c r="E5204" s="24">
        <f t="shared" ca="1" si="162"/>
        <v>0.76480166918773418</v>
      </c>
      <c r="F5204" s="24">
        <f t="shared" ca="1" si="163"/>
        <v>5.3627746946396879</v>
      </c>
    </row>
    <row r="5205" spans="5:6" x14ac:dyDescent="0.25">
      <c r="E5205" s="24">
        <f t="shared" ca="1" si="162"/>
        <v>0.53651696728620291</v>
      </c>
      <c r="F5205" s="24">
        <f t="shared" ca="1" si="163"/>
        <v>12.453141830570422</v>
      </c>
    </row>
    <row r="5206" spans="5:6" x14ac:dyDescent="0.25">
      <c r="E5206" s="24">
        <f t="shared" ca="1" si="162"/>
        <v>0.16904735598935228</v>
      </c>
      <c r="F5206" s="24">
        <f t="shared" ca="1" si="163"/>
        <v>35.551527807132679</v>
      </c>
    </row>
    <row r="5207" spans="5:6" x14ac:dyDescent="0.25">
      <c r="E5207" s="24">
        <f t="shared" ca="1" si="162"/>
        <v>0.94416913927573731</v>
      </c>
      <c r="F5207" s="24">
        <f t="shared" ca="1" si="163"/>
        <v>1.1489991184921649</v>
      </c>
    </row>
    <row r="5208" spans="5:6" x14ac:dyDescent="0.25">
      <c r="E5208" s="24">
        <f t="shared" ca="1" si="162"/>
        <v>0.80718002507107356</v>
      </c>
      <c r="F5208" s="24">
        <f t="shared" ca="1" si="163"/>
        <v>4.2841711239310643</v>
      </c>
    </row>
    <row r="5209" spans="5:6" x14ac:dyDescent="0.25">
      <c r="E5209" s="24">
        <f t="shared" ca="1" si="162"/>
        <v>0.96945973479052439</v>
      </c>
      <c r="F5209" s="24">
        <f t="shared" ca="1" si="163"/>
        <v>0.62032674190701775</v>
      </c>
    </row>
    <row r="5210" spans="5:6" x14ac:dyDescent="0.25">
      <c r="E5210" s="24">
        <f t="shared" ca="1" si="162"/>
        <v>0.23368785382348445</v>
      </c>
      <c r="F5210" s="24">
        <f t="shared" ca="1" si="163"/>
        <v>29.075380243155166</v>
      </c>
    </row>
    <row r="5211" spans="5:6" x14ac:dyDescent="0.25">
      <c r="E5211" s="24">
        <f t="shared" ca="1" si="162"/>
        <v>0.14107846539264424</v>
      </c>
      <c r="F5211" s="24">
        <f t="shared" ca="1" si="163"/>
        <v>39.16878102483777</v>
      </c>
    </row>
    <row r="5212" spans="5:6" x14ac:dyDescent="0.25">
      <c r="E5212" s="24">
        <f t="shared" ca="1" si="162"/>
        <v>0.70647850571328907</v>
      </c>
      <c r="F5212" s="24">
        <f t="shared" ca="1" si="163"/>
        <v>6.9492500187840651</v>
      </c>
    </row>
    <row r="5213" spans="5:6" x14ac:dyDescent="0.25">
      <c r="E5213" s="24">
        <f t="shared" ca="1" si="162"/>
        <v>0.77555094074676367</v>
      </c>
      <c r="F5213" s="24">
        <f t="shared" ca="1" si="163"/>
        <v>5.08363221812328</v>
      </c>
    </row>
    <row r="5214" spans="5:6" x14ac:dyDescent="0.25">
      <c r="E5214" s="24">
        <f t="shared" ca="1" si="162"/>
        <v>0.72551232396937737</v>
      </c>
      <c r="F5214" s="24">
        <f t="shared" ca="1" si="163"/>
        <v>6.4175443987759255</v>
      </c>
    </row>
    <row r="5215" spans="5:6" x14ac:dyDescent="0.25">
      <c r="E5215" s="24">
        <f t="shared" ca="1" si="162"/>
        <v>0.29259350905447967</v>
      </c>
      <c r="F5215" s="24">
        <f t="shared" ca="1" si="163"/>
        <v>24.579419486494917</v>
      </c>
    </row>
    <row r="5216" spans="5:6" x14ac:dyDescent="0.25">
      <c r="E5216" s="24">
        <f t="shared" ca="1" si="162"/>
        <v>0.22373928179235969</v>
      </c>
      <c r="F5216" s="24">
        <f t="shared" ca="1" si="163"/>
        <v>29.945476511570352</v>
      </c>
    </row>
    <row r="5217" spans="5:6" x14ac:dyDescent="0.25">
      <c r="E5217" s="24">
        <f t="shared" ca="1" si="162"/>
        <v>0.82449771237706804</v>
      </c>
      <c r="F5217" s="24">
        <f t="shared" ca="1" si="163"/>
        <v>3.859618230883278</v>
      </c>
    </row>
    <row r="5218" spans="5:6" x14ac:dyDescent="0.25">
      <c r="E5218" s="24">
        <f t="shared" ca="1" si="162"/>
        <v>0.15407987823370406</v>
      </c>
      <c r="F5218" s="24">
        <f t="shared" ca="1" si="163"/>
        <v>37.405682424246649</v>
      </c>
    </row>
    <row r="5219" spans="5:6" x14ac:dyDescent="0.25">
      <c r="E5219" s="24">
        <f t="shared" ca="1" si="162"/>
        <v>0.707770180463409</v>
      </c>
      <c r="F5219" s="24">
        <f t="shared" ca="1" si="163"/>
        <v>6.9127168369779435</v>
      </c>
    </row>
    <row r="5220" spans="5:6" x14ac:dyDescent="0.25">
      <c r="E5220" s="24">
        <f t="shared" ca="1" si="162"/>
        <v>0.72521734464142928</v>
      </c>
      <c r="F5220" s="24">
        <f t="shared" ca="1" si="163"/>
        <v>6.4256776668380784</v>
      </c>
    </row>
    <row r="5221" spans="5:6" x14ac:dyDescent="0.25">
      <c r="E5221" s="24">
        <f t="shared" ca="1" si="162"/>
        <v>0.15071968379257605</v>
      </c>
      <c r="F5221" s="24">
        <f t="shared" ca="1" si="163"/>
        <v>37.846671322709554</v>
      </c>
    </row>
    <row r="5222" spans="5:6" x14ac:dyDescent="0.25">
      <c r="E5222" s="24">
        <f t="shared" ca="1" si="162"/>
        <v>0.42099257919728716</v>
      </c>
      <c r="F5222" s="24">
        <f t="shared" ca="1" si="163"/>
        <v>17.302801441297504</v>
      </c>
    </row>
    <row r="5223" spans="5:6" x14ac:dyDescent="0.25">
      <c r="E5223" s="24">
        <f t="shared" ca="1" si="162"/>
        <v>0.29391276804577371</v>
      </c>
      <c r="F5223" s="24">
        <f t="shared" ca="1" si="163"/>
        <v>24.489445259941672</v>
      </c>
    </row>
    <row r="5224" spans="5:6" x14ac:dyDescent="0.25">
      <c r="E5224" s="24">
        <f t="shared" ca="1" si="162"/>
        <v>0.39752939939891074</v>
      </c>
      <c r="F5224" s="24">
        <f t="shared" ca="1" si="163"/>
        <v>18.449727737414705</v>
      </c>
    </row>
    <row r="5225" spans="5:6" x14ac:dyDescent="0.25">
      <c r="E5225" s="24">
        <f t="shared" ca="1" si="162"/>
        <v>0.39202662346153316</v>
      </c>
      <c r="F5225" s="24">
        <f t="shared" ca="1" si="163"/>
        <v>18.728510490084439</v>
      </c>
    </row>
    <row r="5226" spans="5:6" x14ac:dyDescent="0.25">
      <c r="E5226" s="24">
        <f t="shared" ca="1" si="162"/>
        <v>0.526758013360068</v>
      </c>
      <c r="F5226" s="24">
        <f t="shared" ca="1" si="163"/>
        <v>12.820280271600222</v>
      </c>
    </row>
    <row r="5227" spans="5:6" x14ac:dyDescent="0.25">
      <c r="E5227" s="24">
        <f t="shared" ca="1" si="162"/>
        <v>0.21759611457151373</v>
      </c>
      <c r="F5227" s="24">
        <f t="shared" ca="1" si="163"/>
        <v>30.502292399784146</v>
      </c>
    </row>
    <row r="5228" spans="5:6" x14ac:dyDescent="0.25">
      <c r="E5228" s="24">
        <f t="shared" ca="1" si="162"/>
        <v>0.57777456808184791</v>
      </c>
      <c r="F5228" s="24">
        <f t="shared" ca="1" si="163"/>
        <v>10.971430140144474</v>
      </c>
    </row>
    <row r="5229" spans="5:6" x14ac:dyDescent="0.25">
      <c r="E5229" s="24">
        <f t="shared" ca="1" si="162"/>
        <v>0.40444964050924348</v>
      </c>
      <c r="F5229" s="24">
        <f t="shared" ca="1" si="163"/>
        <v>18.104560967142653</v>
      </c>
    </row>
    <row r="5230" spans="5:6" x14ac:dyDescent="0.25">
      <c r="E5230" s="24">
        <f t="shared" ca="1" si="162"/>
        <v>0.36131064393895573</v>
      </c>
      <c r="F5230" s="24">
        <f t="shared" ca="1" si="163"/>
        <v>20.36034362298253</v>
      </c>
    </row>
    <row r="5231" spans="5:6" x14ac:dyDescent="0.25">
      <c r="E5231" s="24">
        <f t="shared" ca="1" si="162"/>
        <v>0.24243750097084682</v>
      </c>
      <c r="F5231" s="24">
        <f t="shared" ca="1" si="163"/>
        <v>28.340226595548536</v>
      </c>
    </row>
    <row r="5232" spans="5:6" x14ac:dyDescent="0.25">
      <c r="E5232" s="24">
        <f t="shared" ca="1" si="162"/>
        <v>0.28048596282708071</v>
      </c>
      <c r="F5232" s="24">
        <f t="shared" ca="1" si="163"/>
        <v>25.424631973376307</v>
      </c>
    </row>
    <row r="5233" spans="5:6" x14ac:dyDescent="0.25">
      <c r="E5233" s="24">
        <f t="shared" ca="1" si="162"/>
        <v>0.72702566536215329</v>
      </c>
      <c r="F5233" s="24">
        <f t="shared" ca="1" si="163"/>
        <v>6.3758699792026041</v>
      </c>
    </row>
    <row r="5234" spans="5:6" x14ac:dyDescent="0.25">
      <c r="E5234" s="24">
        <f t="shared" ca="1" si="162"/>
        <v>0.16346002538399773</v>
      </c>
      <c r="F5234" s="24">
        <f t="shared" ca="1" si="163"/>
        <v>36.223736232047294</v>
      </c>
    </row>
    <row r="5235" spans="5:6" x14ac:dyDescent="0.25">
      <c r="E5235" s="24">
        <f t="shared" ca="1" si="162"/>
        <v>0.70907235312148886</v>
      </c>
      <c r="F5235" s="24">
        <f t="shared" ca="1" si="163"/>
        <v>6.8759541624010723</v>
      </c>
    </row>
    <row r="5236" spans="5:6" x14ac:dyDescent="0.25">
      <c r="E5236" s="24">
        <f t="shared" ca="1" si="162"/>
        <v>0.57859567152616476</v>
      </c>
      <c r="F5236" s="24">
        <f t="shared" ca="1" si="163"/>
        <v>10.94302734822914</v>
      </c>
    </row>
    <row r="5237" spans="5:6" x14ac:dyDescent="0.25">
      <c r="E5237" s="24">
        <f t="shared" ca="1" si="162"/>
        <v>0.41770319098728037</v>
      </c>
      <c r="F5237" s="24">
        <f t="shared" ca="1" si="163"/>
        <v>17.459683361689709</v>
      </c>
    </row>
    <row r="5238" spans="5:6" x14ac:dyDescent="0.25">
      <c r="E5238" s="24">
        <f t="shared" ca="1" si="162"/>
        <v>0.91103777483116444</v>
      </c>
      <c r="F5238" s="24">
        <f t="shared" ca="1" si="163"/>
        <v>1.8634183468911065</v>
      </c>
    </row>
    <row r="5239" spans="5:6" x14ac:dyDescent="0.25">
      <c r="E5239" s="24">
        <f t="shared" ca="1" si="162"/>
        <v>0.90736207769669386</v>
      </c>
      <c r="F5239" s="24">
        <f t="shared" ca="1" si="163"/>
        <v>1.9442740978569701</v>
      </c>
    </row>
    <row r="5240" spans="5:6" x14ac:dyDescent="0.25">
      <c r="E5240" s="24">
        <f t="shared" ca="1" si="162"/>
        <v>0.16038070488305289</v>
      </c>
      <c r="F5240" s="24">
        <f t="shared" ca="1" si="163"/>
        <v>36.60409769064298</v>
      </c>
    </row>
    <row r="5241" spans="5:6" x14ac:dyDescent="0.25">
      <c r="E5241" s="24">
        <f t="shared" ca="1" si="162"/>
        <v>0.12558108616611363</v>
      </c>
      <c r="F5241" s="24">
        <f t="shared" ca="1" si="163"/>
        <v>41.496072482738818</v>
      </c>
    </row>
    <row r="5242" spans="5:6" x14ac:dyDescent="0.25">
      <c r="E5242" s="24">
        <f t="shared" ca="1" si="162"/>
        <v>0.38666855695457669</v>
      </c>
      <c r="F5242" s="24">
        <f t="shared" ca="1" si="163"/>
        <v>19.00374789772313</v>
      </c>
    </row>
    <row r="5243" spans="5:6" x14ac:dyDescent="0.25">
      <c r="E5243" s="24">
        <f t="shared" ca="1" si="162"/>
        <v>0.63489513633949102</v>
      </c>
      <c r="F5243" s="24">
        <f t="shared" ca="1" si="163"/>
        <v>9.0859086669868603</v>
      </c>
    </row>
    <row r="5244" spans="5:6" x14ac:dyDescent="0.25">
      <c r="E5244" s="24">
        <f t="shared" ca="1" si="162"/>
        <v>0.11820102757856799</v>
      </c>
      <c r="F5244" s="24">
        <f t="shared" ca="1" si="163"/>
        <v>42.707369609796459</v>
      </c>
    </row>
    <row r="5245" spans="5:6" x14ac:dyDescent="0.25">
      <c r="E5245" s="24">
        <f t="shared" ca="1" si="162"/>
        <v>0.9236365500334397</v>
      </c>
      <c r="F5245" s="24">
        <f t="shared" ca="1" si="163"/>
        <v>1.5887325768039424</v>
      </c>
    </row>
    <row r="5246" spans="5:6" x14ac:dyDescent="0.25">
      <c r="E5246" s="24">
        <f t="shared" ca="1" si="162"/>
        <v>0.83979079649536603</v>
      </c>
      <c r="F5246" s="24">
        <f t="shared" ca="1" si="163"/>
        <v>3.4920493990911252</v>
      </c>
    </row>
    <row r="5247" spans="5:6" x14ac:dyDescent="0.25">
      <c r="E5247" s="24">
        <f t="shared" ca="1" si="162"/>
        <v>0.35344234349259152</v>
      </c>
      <c r="F5247" s="24">
        <f t="shared" ca="1" si="163"/>
        <v>20.800698176155542</v>
      </c>
    </row>
    <row r="5248" spans="5:6" x14ac:dyDescent="0.25">
      <c r="E5248" s="24">
        <f t="shared" ca="1" si="162"/>
        <v>0.11671821308826291</v>
      </c>
      <c r="F5248" s="24">
        <f t="shared" ca="1" si="163"/>
        <v>42.959853685450739</v>
      </c>
    </row>
    <row r="5249" spans="5:6" x14ac:dyDescent="0.25">
      <c r="E5249" s="24">
        <f t="shared" ca="1" si="162"/>
        <v>0.71341665800379539</v>
      </c>
      <c r="F5249" s="24">
        <f t="shared" ca="1" si="163"/>
        <v>6.7537931234089053</v>
      </c>
    </row>
    <row r="5250" spans="5:6" x14ac:dyDescent="0.25">
      <c r="E5250" s="24">
        <f t="shared" ca="1" si="162"/>
        <v>0.98295894497309755</v>
      </c>
      <c r="F5250" s="24">
        <f t="shared" ca="1" si="163"/>
        <v>0.34375849479215848</v>
      </c>
    </row>
    <row r="5251" spans="5:6" x14ac:dyDescent="0.25">
      <c r="E5251" s="24">
        <f t="shared" ca="1" si="162"/>
        <v>0.57444789632776461</v>
      </c>
      <c r="F5251" s="24">
        <f t="shared" ca="1" si="163"/>
        <v>11.086917595054421</v>
      </c>
    </row>
    <row r="5252" spans="5:6" x14ac:dyDescent="0.25">
      <c r="E5252" s="24">
        <f t="shared" ref="E5252:E5315" ca="1" si="164">RAND()</f>
        <v>0.22340020528297044</v>
      </c>
      <c r="F5252" s="24">
        <f t="shared" ref="F5252:F5315" ca="1" si="165">-LOG(E5252,EXP(1))/$C$3</f>
        <v>29.975809468885572</v>
      </c>
    </row>
    <row r="5253" spans="5:6" x14ac:dyDescent="0.25">
      <c r="E5253" s="24">
        <f t="shared" ca="1" si="164"/>
        <v>0.39947836622275623</v>
      </c>
      <c r="F5253" s="24">
        <f t="shared" ca="1" si="165"/>
        <v>18.351913347507267</v>
      </c>
    </row>
    <row r="5254" spans="5:6" x14ac:dyDescent="0.25">
      <c r="E5254" s="24">
        <f t="shared" ca="1" si="164"/>
        <v>0.19520806921916334</v>
      </c>
      <c r="F5254" s="24">
        <f t="shared" ca="1" si="165"/>
        <v>32.673785352892367</v>
      </c>
    </row>
    <row r="5255" spans="5:6" x14ac:dyDescent="0.25">
      <c r="E5255" s="24">
        <f t="shared" ca="1" si="164"/>
        <v>0.59617848389347583</v>
      </c>
      <c r="F5255" s="24">
        <f t="shared" ca="1" si="165"/>
        <v>10.344303742578752</v>
      </c>
    </row>
    <row r="5256" spans="5:6" x14ac:dyDescent="0.25">
      <c r="E5256" s="24">
        <f t="shared" ca="1" si="164"/>
        <v>0.24313406709112229</v>
      </c>
      <c r="F5256" s="24">
        <f t="shared" ca="1" si="165"/>
        <v>28.282845427135349</v>
      </c>
    </row>
    <row r="5257" spans="5:6" x14ac:dyDescent="0.25">
      <c r="E5257" s="24">
        <f t="shared" ca="1" si="164"/>
        <v>0.47237201194586209</v>
      </c>
      <c r="F5257" s="24">
        <f t="shared" ca="1" si="165"/>
        <v>14.999768858600612</v>
      </c>
    </row>
    <row r="5258" spans="5:6" x14ac:dyDescent="0.25">
      <c r="E5258" s="24">
        <f t="shared" ca="1" si="164"/>
        <v>0.38210356409140089</v>
      </c>
      <c r="F5258" s="24">
        <f t="shared" ca="1" si="165"/>
        <v>19.241271938647486</v>
      </c>
    </row>
    <row r="5259" spans="5:6" x14ac:dyDescent="0.25">
      <c r="E5259" s="24">
        <f t="shared" ca="1" si="164"/>
        <v>0.61012135090077135</v>
      </c>
      <c r="F5259" s="24">
        <f t="shared" ca="1" si="165"/>
        <v>9.8819481139399805</v>
      </c>
    </row>
    <row r="5260" spans="5:6" x14ac:dyDescent="0.25">
      <c r="E5260" s="24">
        <f t="shared" ca="1" si="164"/>
        <v>0.720946490934113</v>
      </c>
      <c r="F5260" s="24">
        <f t="shared" ca="1" si="165"/>
        <v>6.5438071904368185</v>
      </c>
    </row>
    <row r="5261" spans="5:6" x14ac:dyDescent="0.25">
      <c r="E5261" s="24">
        <f t="shared" ca="1" si="164"/>
        <v>0.86117195030191362</v>
      </c>
      <c r="F5261" s="24">
        <f t="shared" ca="1" si="165"/>
        <v>2.9892216900636712</v>
      </c>
    </row>
    <row r="5262" spans="5:6" x14ac:dyDescent="0.25">
      <c r="E5262" s="24">
        <f t="shared" ca="1" si="164"/>
        <v>0.7087529215283499</v>
      </c>
      <c r="F5262" s="24">
        <f t="shared" ca="1" si="165"/>
        <v>6.8849660372563148</v>
      </c>
    </row>
    <row r="5263" spans="5:6" x14ac:dyDescent="0.25">
      <c r="E5263" s="24">
        <f t="shared" ca="1" si="164"/>
        <v>0.91319680722441232</v>
      </c>
      <c r="F5263" s="24">
        <f t="shared" ca="1" si="165"/>
        <v>1.8160772116540898</v>
      </c>
    </row>
    <row r="5264" spans="5:6" x14ac:dyDescent="0.25">
      <c r="E5264" s="24">
        <f t="shared" ca="1" si="164"/>
        <v>8.2491547939218535E-3</v>
      </c>
      <c r="F5264" s="24">
        <f t="shared" ca="1" si="165"/>
        <v>95.952890662108416</v>
      </c>
    </row>
    <row r="5265" spans="5:6" x14ac:dyDescent="0.25">
      <c r="E5265" s="24">
        <f t="shared" ca="1" si="164"/>
        <v>0.55110341093976289</v>
      </c>
      <c r="F5265" s="24">
        <f t="shared" ca="1" si="165"/>
        <v>11.916656175642029</v>
      </c>
    </row>
    <row r="5266" spans="5:6" x14ac:dyDescent="0.25">
      <c r="E5266" s="24">
        <f t="shared" ca="1" si="164"/>
        <v>0.63296764164206809</v>
      </c>
      <c r="F5266" s="24">
        <f t="shared" ca="1" si="165"/>
        <v>9.1467195438689899</v>
      </c>
    </row>
    <row r="5267" spans="5:6" x14ac:dyDescent="0.25">
      <c r="E5267" s="24">
        <f t="shared" ca="1" si="164"/>
        <v>0.4831845097097216</v>
      </c>
      <c r="F5267" s="24">
        <f t="shared" ca="1" si="165"/>
        <v>14.547133811906772</v>
      </c>
    </row>
    <row r="5268" spans="5:6" x14ac:dyDescent="0.25">
      <c r="E5268" s="24">
        <f t="shared" ca="1" si="164"/>
        <v>0.34301261847977293</v>
      </c>
      <c r="F5268" s="24">
        <f t="shared" ca="1" si="165"/>
        <v>21.399760878442269</v>
      </c>
    </row>
    <row r="5269" spans="5:6" x14ac:dyDescent="0.25">
      <c r="E5269" s="24">
        <f t="shared" ca="1" si="164"/>
        <v>0.9941527232833155</v>
      </c>
      <c r="F5269" s="24">
        <f t="shared" ca="1" si="165"/>
        <v>0.11728877947059795</v>
      </c>
    </row>
    <row r="5270" spans="5:6" x14ac:dyDescent="0.25">
      <c r="E5270" s="24">
        <f t="shared" ca="1" si="164"/>
        <v>0.84496795387798984</v>
      </c>
      <c r="F5270" s="24">
        <f t="shared" ca="1" si="165"/>
        <v>3.3691315349771469</v>
      </c>
    </row>
    <row r="5271" spans="5:6" x14ac:dyDescent="0.25">
      <c r="E5271" s="24">
        <f t="shared" ca="1" si="164"/>
        <v>0.56345809373021682</v>
      </c>
      <c r="F5271" s="24">
        <f t="shared" ca="1" si="165"/>
        <v>11.473246321868642</v>
      </c>
    </row>
    <row r="5272" spans="5:6" x14ac:dyDescent="0.25">
      <c r="E5272" s="24">
        <f t="shared" ca="1" si="164"/>
        <v>0.18713018128368053</v>
      </c>
      <c r="F5272" s="24">
        <f t="shared" ca="1" si="165"/>
        <v>33.519014954698605</v>
      </c>
    </row>
    <row r="5273" spans="5:6" x14ac:dyDescent="0.25">
      <c r="E5273" s="24">
        <f t="shared" ca="1" si="164"/>
        <v>0.77217207637306695</v>
      </c>
      <c r="F5273" s="24">
        <f t="shared" ca="1" si="165"/>
        <v>5.1709571387774007</v>
      </c>
    </row>
    <row r="5274" spans="5:6" x14ac:dyDescent="0.25">
      <c r="E5274" s="24">
        <f t="shared" ca="1" si="164"/>
        <v>0.69152959610178666</v>
      </c>
      <c r="F5274" s="24">
        <f t="shared" ca="1" si="165"/>
        <v>7.3769865787048268</v>
      </c>
    </row>
    <row r="5275" spans="5:6" x14ac:dyDescent="0.25">
      <c r="E5275" s="24">
        <f t="shared" ca="1" si="164"/>
        <v>0.61444045371542955</v>
      </c>
      <c r="F5275" s="24">
        <f t="shared" ca="1" si="165"/>
        <v>9.7408651336083096</v>
      </c>
    </row>
    <row r="5276" spans="5:6" x14ac:dyDescent="0.25">
      <c r="E5276" s="24">
        <f t="shared" ca="1" si="164"/>
        <v>1.6223509441692485E-2</v>
      </c>
      <c r="F5276" s="24">
        <f t="shared" ca="1" si="165"/>
        <v>82.425877772251397</v>
      </c>
    </row>
    <row r="5277" spans="5:6" x14ac:dyDescent="0.25">
      <c r="E5277" s="24">
        <f t="shared" ca="1" si="164"/>
        <v>0.70531985101164729</v>
      </c>
      <c r="F5277" s="24">
        <f t="shared" ca="1" si="165"/>
        <v>6.9820777935510714</v>
      </c>
    </row>
    <row r="5278" spans="5:6" x14ac:dyDescent="0.25">
      <c r="E5278" s="24">
        <f t="shared" ca="1" si="164"/>
        <v>0.58600110123871196</v>
      </c>
      <c r="F5278" s="24">
        <f t="shared" ca="1" si="165"/>
        <v>10.688672203198829</v>
      </c>
    </row>
    <row r="5279" spans="5:6" x14ac:dyDescent="0.25">
      <c r="E5279" s="24">
        <f t="shared" ca="1" si="164"/>
        <v>0.63973794334774192</v>
      </c>
      <c r="F5279" s="24">
        <f t="shared" ca="1" si="165"/>
        <v>8.9339330000130026</v>
      </c>
    </row>
    <row r="5280" spans="5:6" x14ac:dyDescent="0.25">
      <c r="E5280" s="24">
        <f t="shared" ca="1" si="164"/>
        <v>0.2231941948063707</v>
      </c>
      <c r="F5280" s="24">
        <f t="shared" ca="1" si="165"/>
        <v>29.994261154905004</v>
      </c>
    </row>
    <row r="5281" spans="5:6" x14ac:dyDescent="0.25">
      <c r="E5281" s="24">
        <f t="shared" ca="1" si="164"/>
        <v>0.18903356073737276</v>
      </c>
      <c r="F5281" s="24">
        <f t="shared" ca="1" si="165"/>
        <v>33.316614192943575</v>
      </c>
    </row>
    <row r="5282" spans="5:6" x14ac:dyDescent="0.25">
      <c r="E5282" s="24">
        <f t="shared" ca="1" si="164"/>
        <v>2.3894341988266454E-2</v>
      </c>
      <c r="F5282" s="24">
        <f t="shared" ca="1" si="165"/>
        <v>74.682271699277806</v>
      </c>
    </row>
    <row r="5283" spans="5:6" x14ac:dyDescent="0.25">
      <c r="E5283" s="24">
        <f t="shared" ca="1" si="164"/>
        <v>0.26539100266194093</v>
      </c>
      <c r="F5283" s="24">
        <f t="shared" ca="1" si="165"/>
        <v>26.531021174127631</v>
      </c>
    </row>
    <row r="5284" spans="5:6" x14ac:dyDescent="0.25">
      <c r="E5284" s="24">
        <f t="shared" ca="1" si="164"/>
        <v>0.94650541379217368</v>
      </c>
      <c r="F5284" s="24">
        <f t="shared" ca="1" si="165"/>
        <v>1.0995717709512107</v>
      </c>
    </row>
    <row r="5285" spans="5:6" x14ac:dyDescent="0.25">
      <c r="E5285" s="24">
        <f t="shared" ca="1" si="164"/>
        <v>0.61572052758982843</v>
      </c>
      <c r="F5285" s="24">
        <f t="shared" ca="1" si="165"/>
        <v>9.6992421474830284</v>
      </c>
    </row>
    <row r="5286" spans="5:6" x14ac:dyDescent="0.25">
      <c r="E5286" s="24">
        <f t="shared" ca="1" si="164"/>
        <v>0.52498217412046255</v>
      </c>
      <c r="F5286" s="24">
        <f t="shared" ca="1" si="165"/>
        <v>12.887819420464544</v>
      </c>
    </row>
    <row r="5287" spans="5:6" x14ac:dyDescent="0.25">
      <c r="E5287" s="24">
        <f t="shared" ca="1" si="164"/>
        <v>0.17756781138974453</v>
      </c>
      <c r="F5287" s="24">
        <f t="shared" ca="1" si="165"/>
        <v>34.568054140505538</v>
      </c>
    </row>
    <row r="5288" spans="5:6" x14ac:dyDescent="0.25">
      <c r="E5288" s="24">
        <f t="shared" ca="1" si="164"/>
        <v>0.872466863538503</v>
      </c>
      <c r="F5288" s="24">
        <f t="shared" ca="1" si="165"/>
        <v>2.7286120875839597</v>
      </c>
    </row>
    <row r="5289" spans="5:6" x14ac:dyDescent="0.25">
      <c r="E5289" s="24">
        <f t="shared" ca="1" si="164"/>
        <v>0.78383948308301032</v>
      </c>
      <c r="F5289" s="24">
        <f t="shared" ca="1" si="165"/>
        <v>4.8710204111913997</v>
      </c>
    </row>
    <row r="5290" spans="5:6" x14ac:dyDescent="0.25">
      <c r="E5290" s="24">
        <f t="shared" ca="1" si="164"/>
        <v>0.53004113721239821</v>
      </c>
      <c r="F5290" s="24">
        <f t="shared" ca="1" si="165"/>
        <v>12.696013161323185</v>
      </c>
    </row>
    <row r="5291" spans="5:6" x14ac:dyDescent="0.25">
      <c r="E5291" s="24">
        <f t="shared" ca="1" si="164"/>
        <v>0.4531997223931834</v>
      </c>
      <c r="F5291" s="24">
        <f t="shared" ca="1" si="165"/>
        <v>15.828447247532248</v>
      </c>
    </row>
    <row r="5292" spans="5:6" x14ac:dyDescent="0.25">
      <c r="E5292" s="24">
        <f t="shared" ca="1" si="164"/>
        <v>0.29302279812086096</v>
      </c>
      <c r="F5292" s="24">
        <f t="shared" ca="1" si="165"/>
        <v>24.550097274116805</v>
      </c>
    </row>
    <row r="5293" spans="5:6" x14ac:dyDescent="0.25">
      <c r="E5293" s="24">
        <f t="shared" ca="1" si="164"/>
        <v>0.75905729471628858</v>
      </c>
      <c r="F5293" s="24">
        <f t="shared" ca="1" si="165"/>
        <v>5.5135603465156198</v>
      </c>
    </row>
    <row r="5294" spans="5:6" x14ac:dyDescent="0.25">
      <c r="E5294" s="24">
        <f t="shared" ca="1" si="164"/>
        <v>0.53393223917601884</v>
      </c>
      <c r="F5294" s="24">
        <f t="shared" ca="1" si="165"/>
        <v>12.549726820046693</v>
      </c>
    </row>
    <row r="5295" spans="5:6" x14ac:dyDescent="0.25">
      <c r="E5295" s="24">
        <f t="shared" ca="1" si="164"/>
        <v>0.47980876113898996</v>
      </c>
      <c r="F5295" s="24">
        <f t="shared" ca="1" si="165"/>
        <v>14.687353375240662</v>
      </c>
    </row>
    <row r="5296" spans="5:6" x14ac:dyDescent="0.25">
      <c r="E5296" s="24">
        <f t="shared" ca="1" si="164"/>
        <v>3.204451246327733E-2</v>
      </c>
      <c r="F5296" s="24">
        <f t="shared" ca="1" si="165"/>
        <v>68.812586565387974</v>
      </c>
    </row>
    <row r="5297" spans="5:6" x14ac:dyDescent="0.25">
      <c r="E5297" s="24">
        <f t="shared" ca="1" si="164"/>
        <v>0.14791573500838429</v>
      </c>
      <c r="F5297" s="24">
        <f t="shared" ca="1" si="165"/>
        <v>38.222250508306473</v>
      </c>
    </row>
    <row r="5298" spans="5:6" x14ac:dyDescent="0.25">
      <c r="E5298" s="24">
        <f t="shared" ca="1" si="164"/>
        <v>0.53784132214451064</v>
      </c>
      <c r="F5298" s="24">
        <f t="shared" ca="1" si="165"/>
        <v>12.403834051512437</v>
      </c>
    </row>
    <row r="5299" spans="5:6" x14ac:dyDescent="0.25">
      <c r="E5299" s="24">
        <f t="shared" ca="1" si="164"/>
        <v>0.98030890449130659</v>
      </c>
      <c r="F5299" s="24">
        <f t="shared" ca="1" si="165"/>
        <v>0.39775096641470264</v>
      </c>
    </row>
    <row r="5300" spans="5:6" x14ac:dyDescent="0.25">
      <c r="E5300" s="24">
        <f t="shared" ca="1" si="164"/>
        <v>0.30978668327588998</v>
      </c>
      <c r="F5300" s="24">
        <f t="shared" ca="1" si="165"/>
        <v>23.437426736599853</v>
      </c>
    </row>
    <row r="5301" spans="5:6" x14ac:dyDescent="0.25">
      <c r="E5301" s="24">
        <f t="shared" ca="1" si="164"/>
        <v>0.47559150896991054</v>
      </c>
      <c r="F5301" s="24">
        <f t="shared" ca="1" si="165"/>
        <v>14.863919352523276</v>
      </c>
    </row>
    <row r="5302" spans="5:6" x14ac:dyDescent="0.25">
      <c r="E5302" s="24">
        <f t="shared" ca="1" si="164"/>
        <v>0.6646424089343802</v>
      </c>
      <c r="F5302" s="24">
        <f t="shared" ca="1" si="165"/>
        <v>8.1701222776230242</v>
      </c>
    </row>
    <row r="5303" spans="5:6" x14ac:dyDescent="0.25">
      <c r="E5303" s="24">
        <f t="shared" ca="1" si="164"/>
        <v>0.78687887065890838</v>
      </c>
      <c r="F5303" s="24">
        <f t="shared" ca="1" si="165"/>
        <v>4.7936191033842253</v>
      </c>
    </row>
    <row r="5304" spans="5:6" x14ac:dyDescent="0.25">
      <c r="E5304" s="24">
        <f t="shared" ca="1" si="164"/>
        <v>0.40933280324858579</v>
      </c>
      <c r="F5304" s="24">
        <f t="shared" ca="1" si="165"/>
        <v>17.864535078786179</v>
      </c>
    </row>
    <row r="5305" spans="5:6" x14ac:dyDescent="0.25">
      <c r="E5305" s="24">
        <f t="shared" ca="1" si="164"/>
        <v>2.5713161768202153E-2</v>
      </c>
      <c r="F5305" s="24">
        <f t="shared" ca="1" si="165"/>
        <v>73.215045742337352</v>
      </c>
    </row>
    <row r="5306" spans="5:6" x14ac:dyDescent="0.25">
      <c r="E5306" s="24">
        <f t="shared" ca="1" si="164"/>
        <v>0.89449089612831356</v>
      </c>
      <c r="F5306" s="24">
        <f t="shared" ca="1" si="165"/>
        <v>2.2300110738928556</v>
      </c>
    </row>
    <row r="5307" spans="5:6" x14ac:dyDescent="0.25">
      <c r="E5307" s="24">
        <f t="shared" ca="1" si="164"/>
        <v>0.240538260537832</v>
      </c>
      <c r="F5307" s="24">
        <f t="shared" ca="1" si="165"/>
        <v>28.497522292279974</v>
      </c>
    </row>
    <row r="5308" spans="5:6" x14ac:dyDescent="0.25">
      <c r="E5308" s="24">
        <f t="shared" ca="1" si="164"/>
        <v>0.17489097833661327</v>
      </c>
      <c r="F5308" s="24">
        <f t="shared" ca="1" si="165"/>
        <v>34.871849602510295</v>
      </c>
    </row>
    <row r="5309" spans="5:6" x14ac:dyDescent="0.25">
      <c r="E5309" s="24">
        <f t="shared" ca="1" si="164"/>
        <v>0.20780363149469028</v>
      </c>
      <c r="F5309" s="24">
        <f t="shared" ca="1" si="165"/>
        <v>31.423234491137237</v>
      </c>
    </row>
    <row r="5310" spans="5:6" x14ac:dyDescent="0.25">
      <c r="E5310" s="24">
        <f t="shared" ca="1" si="164"/>
        <v>2.4808752395338418E-2</v>
      </c>
      <c r="F5310" s="24">
        <f t="shared" ca="1" si="165"/>
        <v>73.931175378112997</v>
      </c>
    </row>
    <row r="5311" spans="5:6" x14ac:dyDescent="0.25">
      <c r="E5311" s="24">
        <f t="shared" ca="1" si="164"/>
        <v>0.52894001832291138</v>
      </c>
      <c r="F5311" s="24">
        <f t="shared" ca="1" si="165"/>
        <v>12.737604809316613</v>
      </c>
    </row>
    <row r="5312" spans="5:6" x14ac:dyDescent="0.25">
      <c r="E5312" s="24">
        <f t="shared" ca="1" si="164"/>
        <v>0.571743839732616</v>
      </c>
      <c r="F5312" s="24">
        <f t="shared" ca="1" si="165"/>
        <v>11.181284410892175</v>
      </c>
    </row>
    <row r="5313" spans="5:6" x14ac:dyDescent="0.25">
      <c r="E5313" s="24">
        <f t="shared" ca="1" si="164"/>
        <v>0.72638229605677107</v>
      </c>
      <c r="F5313" s="24">
        <f t="shared" ca="1" si="165"/>
        <v>6.3935764832120334</v>
      </c>
    </row>
    <row r="5314" spans="5:6" x14ac:dyDescent="0.25">
      <c r="E5314" s="24">
        <f t="shared" ca="1" si="164"/>
        <v>0.70356578722721685</v>
      </c>
      <c r="F5314" s="24">
        <f t="shared" ca="1" si="165"/>
        <v>7.0318778523523235</v>
      </c>
    </row>
    <row r="5315" spans="5:6" x14ac:dyDescent="0.25">
      <c r="E5315" s="24">
        <f t="shared" ca="1" si="164"/>
        <v>0.12202445502178305</v>
      </c>
      <c r="F5315" s="24">
        <f t="shared" ca="1" si="165"/>
        <v>42.070676066765508</v>
      </c>
    </row>
    <row r="5316" spans="5:6" x14ac:dyDescent="0.25">
      <c r="E5316" s="24">
        <f t="shared" ref="E5316:E5379" ca="1" si="166">RAND()</f>
        <v>0.90441707251102021</v>
      </c>
      <c r="F5316" s="24">
        <f t="shared" ref="F5316:F5379" ca="1" si="167">-LOG(E5316,EXP(1))/$C$3</f>
        <v>2.0092932317636611</v>
      </c>
    </row>
    <row r="5317" spans="5:6" x14ac:dyDescent="0.25">
      <c r="E5317" s="24">
        <f t="shared" ca="1" si="166"/>
        <v>1.0660210251681068E-2</v>
      </c>
      <c r="F5317" s="24">
        <f t="shared" ca="1" si="167"/>
        <v>90.824742740334059</v>
      </c>
    </row>
    <row r="5318" spans="5:6" x14ac:dyDescent="0.25">
      <c r="E5318" s="24">
        <f t="shared" ca="1" si="166"/>
        <v>0.34787026080542016</v>
      </c>
      <c r="F5318" s="24">
        <f t="shared" ca="1" si="167"/>
        <v>21.118513649950494</v>
      </c>
    </row>
    <row r="5319" spans="5:6" x14ac:dyDescent="0.25">
      <c r="E5319" s="24">
        <f t="shared" ca="1" si="166"/>
        <v>0.26461357483895631</v>
      </c>
      <c r="F5319" s="24">
        <f t="shared" ca="1" si="167"/>
        <v>26.589694507420074</v>
      </c>
    </row>
    <row r="5320" spans="5:6" x14ac:dyDescent="0.25">
      <c r="E5320" s="24">
        <f t="shared" ca="1" si="166"/>
        <v>0.2290435820049781</v>
      </c>
      <c r="F5320" s="24">
        <f t="shared" ca="1" si="167"/>
        <v>29.476859582063454</v>
      </c>
    </row>
    <row r="5321" spans="5:6" x14ac:dyDescent="0.25">
      <c r="E5321" s="24">
        <f t="shared" ca="1" si="166"/>
        <v>0.59556489177944516</v>
      </c>
      <c r="F5321" s="24">
        <f t="shared" ca="1" si="167"/>
        <v>10.364898517620935</v>
      </c>
    </row>
    <row r="5322" spans="5:6" x14ac:dyDescent="0.25">
      <c r="E5322" s="24">
        <f t="shared" ca="1" si="166"/>
        <v>0.78851376156066133</v>
      </c>
      <c r="F5322" s="24">
        <f t="shared" ca="1" si="167"/>
        <v>4.7521083979201668</v>
      </c>
    </row>
    <row r="5323" spans="5:6" x14ac:dyDescent="0.25">
      <c r="E5323" s="24">
        <f t="shared" ca="1" si="166"/>
        <v>0.11224436619312805</v>
      </c>
      <c r="F5323" s="24">
        <f t="shared" ca="1" si="167"/>
        <v>43.74153886871111</v>
      </c>
    </row>
    <row r="5324" spans="5:6" x14ac:dyDescent="0.25">
      <c r="E5324" s="24">
        <f t="shared" ca="1" si="166"/>
        <v>0.83029351057319445</v>
      </c>
      <c r="F5324" s="24">
        <f t="shared" ca="1" si="167"/>
        <v>3.7195202701246801</v>
      </c>
    </row>
    <row r="5325" spans="5:6" x14ac:dyDescent="0.25">
      <c r="E5325" s="24">
        <f t="shared" ca="1" si="166"/>
        <v>0.15537380302077741</v>
      </c>
      <c r="F5325" s="24">
        <f t="shared" ca="1" si="167"/>
        <v>37.238428659785754</v>
      </c>
    </row>
    <row r="5326" spans="5:6" x14ac:dyDescent="0.25">
      <c r="E5326" s="24">
        <f t="shared" ca="1" si="166"/>
        <v>0.64691172252489015</v>
      </c>
      <c r="F5326" s="24">
        <f t="shared" ca="1" si="167"/>
        <v>8.7109087003821113</v>
      </c>
    </row>
    <row r="5327" spans="5:6" x14ac:dyDescent="0.25">
      <c r="E5327" s="24">
        <f t="shared" ca="1" si="166"/>
        <v>0.50455776318970402</v>
      </c>
      <c r="F5327" s="24">
        <f t="shared" ca="1" si="167"/>
        <v>13.681458996529358</v>
      </c>
    </row>
    <row r="5328" spans="5:6" x14ac:dyDescent="0.25">
      <c r="E5328" s="24">
        <f t="shared" ca="1" si="166"/>
        <v>5.1021378406923446E-2</v>
      </c>
      <c r="F5328" s="24">
        <f t="shared" ca="1" si="167"/>
        <v>59.510210992831766</v>
      </c>
    </row>
    <row r="5329" spans="5:6" x14ac:dyDescent="0.25">
      <c r="E5329" s="24">
        <f t="shared" ca="1" si="166"/>
        <v>0.63393223666336374</v>
      </c>
      <c r="F5329" s="24">
        <f t="shared" ca="1" si="167"/>
        <v>9.1162642498333248</v>
      </c>
    </row>
    <row r="5330" spans="5:6" x14ac:dyDescent="0.25">
      <c r="E5330" s="24">
        <f t="shared" ca="1" si="166"/>
        <v>0.7927199687189227</v>
      </c>
      <c r="F5330" s="24">
        <f t="shared" ca="1" si="167"/>
        <v>4.6457049738386109</v>
      </c>
    </row>
    <row r="5331" spans="5:6" x14ac:dyDescent="0.25">
      <c r="E5331" s="24">
        <f t="shared" ca="1" si="166"/>
        <v>0.60467470072405638</v>
      </c>
      <c r="F5331" s="24">
        <f t="shared" ca="1" si="167"/>
        <v>10.061293006184103</v>
      </c>
    </row>
    <row r="5332" spans="5:6" x14ac:dyDescent="0.25">
      <c r="E5332" s="24">
        <f t="shared" ca="1" si="166"/>
        <v>0.28528202896115151</v>
      </c>
      <c r="F5332" s="24">
        <f t="shared" ca="1" si="167"/>
        <v>25.085540254361252</v>
      </c>
    </row>
    <row r="5333" spans="5:6" x14ac:dyDescent="0.25">
      <c r="E5333" s="24">
        <f t="shared" ca="1" si="166"/>
        <v>6.413395874964023E-2</v>
      </c>
      <c r="F5333" s="24">
        <f t="shared" ca="1" si="167"/>
        <v>54.935625553053441</v>
      </c>
    </row>
    <row r="5334" spans="5:6" x14ac:dyDescent="0.25">
      <c r="E5334" s="24">
        <f t="shared" ca="1" si="166"/>
        <v>0.20660034967681384</v>
      </c>
      <c r="F5334" s="24">
        <f t="shared" ca="1" si="167"/>
        <v>31.53938059534941</v>
      </c>
    </row>
    <row r="5335" spans="5:6" x14ac:dyDescent="0.25">
      <c r="E5335" s="24">
        <f t="shared" ca="1" si="166"/>
        <v>0.66976810283406762</v>
      </c>
      <c r="F5335" s="24">
        <f t="shared" ca="1" si="167"/>
        <v>8.0164748336367957</v>
      </c>
    </row>
    <row r="5336" spans="5:6" x14ac:dyDescent="0.25">
      <c r="E5336" s="24">
        <f t="shared" ca="1" si="166"/>
        <v>0.48845994799487591</v>
      </c>
      <c r="F5336" s="24">
        <f t="shared" ca="1" si="167"/>
        <v>14.329956012714398</v>
      </c>
    </row>
    <row r="5337" spans="5:6" x14ac:dyDescent="0.25">
      <c r="E5337" s="24">
        <f t="shared" ca="1" si="166"/>
        <v>0.80596752911454306</v>
      </c>
      <c r="F5337" s="24">
        <f t="shared" ca="1" si="167"/>
        <v>4.314236474908264</v>
      </c>
    </row>
    <row r="5338" spans="5:6" x14ac:dyDescent="0.25">
      <c r="E5338" s="24">
        <f t="shared" ca="1" si="166"/>
        <v>0.41669243645991794</v>
      </c>
      <c r="F5338" s="24">
        <f t="shared" ca="1" si="167"/>
        <v>17.508137835251496</v>
      </c>
    </row>
    <row r="5339" spans="5:6" x14ac:dyDescent="0.25">
      <c r="E5339" s="24">
        <f t="shared" ca="1" si="166"/>
        <v>0.27924962500900241</v>
      </c>
      <c r="F5339" s="24">
        <f t="shared" ca="1" si="167"/>
        <v>25.512983677684247</v>
      </c>
    </row>
    <row r="5340" spans="5:6" x14ac:dyDescent="0.25">
      <c r="E5340" s="24">
        <f t="shared" ca="1" si="166"/>
        <v>0.44135645306185811</v>
      </c>
      <c r="F5340" s="24">
        <f t="shared" ca="1" si="167"/>
        <v>16.358048928671462</v>
      </c>
    </row>
    <row r="5341" spans="5:6" x14ac:dyDescent="0.25">
      <c r="E5341" s="24">
        <f t="shared" ca="1" si="166"/>
        <v>0.83743865130347583</v>
      </c>
      <c r="F5341" s="24">
        <f t="shared" ca="1" si="167"/>
        <v>3.5481454028188275</v>
      </c>
    </row>
    <row r="5342" spans="5:6" x14ac:dyDescent="0.25">
      <c r="E5342" s="24">
        <f t="shared" ca="1" si="166"/>
        <v>0.15314338728446675</v>
      </c>
      <c r="F5342" s="24">
        <f t="shared" ca="1" si="167"/>
        <v>37.52761249334219</v>
      </c>
    </row>
    <row r="5343" spans="5:6" x14ac:dyDescent="0.25">
      <c r="E5343" s="24">
        <f t="shared" ca="1" si="166"/>
        <v>0.20716230827874271</v>
      </c>
      <c r="F5343" s="24">
        <f t="shared" ca="1" si="167"/>
        <v>31.485053899920814</v>
      </c>
    </row>
    <row r="5344" spans="5:6" x14ac:dyDescent="0.25">
      <c r="E5344" s="24">
        <f t="shared" ca="1" si="166"/>
        <v>0.231049661760379</v>
      </c>
      <c r="F5344" s="24">
        <f t="shared" ca="1" si="167"/>
        <v>29.302452111817001</v>
      </c>
    </row>
    <row r="5345" spans="5:6" x14ac:dyDescent="0.25">
      <c r="E5345" s="24">
        <f t="shared" ca="1" si="166"/>
        <v>0.81911139672364108</v>
      </c>
      <c r="F5345" s="24">
        <f t="shared" ca="1" si="167"/>
        <v>3.990703776855212</v>
      </c>
    </row>
    <row r="5346" spans="5:6" x14ac:dyDescent="0.25">
      <c r="E5346" s="24">
        <f t="shared" ca="1" si="166"/>
        <v>0.25949138454794851</v>
      </c>
      <c r="F5346" s="24">
        <f t="shared" ca="1" si="167"/>
        <v>26.980635542558325</v>
      </c>
    </row>
    <row r="5347" spans="5:6" x14ac:dyDescent="0.25">
      <c r="E5347" s="24">
        <f t="shared" ca="1" si="166"/>
        <v>0.23910291488601254</v>
      </c>
      <c r="F5347" s="24">
        <f t="shared" ca="1" si="167"/>
        <v>28.617224270345041</v>
      </c>
    </row>
    <row r="5348" spans="5:6" x14ac:dyDescent="0.25">
      <c r="E5348" s="24">
        <f t="shared" ca="1" si="166"/>
        <v>0.70562573294974495</v>
      </c>
      <c r="F5348" s="24">
        <f t="shared" ca="1" si="167"/>
        <v>6.973406107091531</v>
      </c>
    </row>
    <row r="5349" spans="5:6" x14ac:dyDescent="0.25">
      <c r="E5349" s="24">
        <f t="shared" ca="1" si="166"/>
        <v>0.56780468505679094</v>
      </c>
      <c r="F5349" s="24">
        <f t="shared" ca="1" si="167"/>
        <v>11.319555674650381</v>
      </c>
    </row>
    <row r="5350" spans="5:6" x14ac:dyDescent="0.25">
      <c r="E5350" s="24">
        <f t="shared" ca="1" si="166"/>
        <v>0.12052288019233071</v>
      </c>
      <c r="F5350" s="24">
        <f t="shared" ca="1" si="167"/>
        <v>42.318313339220545</v>
      </c>
    </row>
    <row r="5351" spans="5:6" x14ac:dyDescent="0.25">
      <c r="E5351" s="24">
        <f t="shared" ca="1" si="166"/>
        <v>0.4804464079609414</v>
      </c>
      <c r="F5351" s="24">
        <f t="shared" ca="1" si="167"/>
        <v>14.660791813847677</v>
      </c>
    </row>
    <row r="5352" spans="5:6" x14ac:dyDescent="0.25">
      <c r="E5352" s="24">
        <f t="shared" ca="1" si="166"/>
        <v>0.3599251629925847</v>
      </c>
      <c r="F5352" s="24">
        <f t="shared" ca="1" si="167"/>
        <v>20.437182994365937</v>
      </c>
    </row>
    <row r="5353" spans="5:6" x14ac:dyDescent="0.25">
      <c r="E5353" s="24">
        <f t="shared" ca="1" si="166"/>
        <v>0.43385603248298954</v>
      </c>
      <c r="F5353" s="24">
        <f t="shared" ca="1" si="167"/>
        <v>16.700850446063992</v>
      </c>
    </row>
    <row r="5354" spans="5:6" x14ac:dyDescent="0.25">
      <c r="E5354" s="24">
        <f t="shared" ca="1" si="166"/>
        <v>0.8339098579618881</v>
      </c>
      <c r="F5354" s="24">
        <f t="shared" ca="1" si="167"/>
        <v>3.6325993288687166</v>
      </c>
    </row>
    <row r="5355" spans="5:6" x14ac:dyDescent="0.25">
      <c r="E5355" s="24">
        <f t="shared" ca="1" si="166"/>
        <v>0.13022269312266932</v>
      </c>
      <c r="F5355" s="24">
        <f t="shared" ca="1" si="167"/>
        <v>40.770185401164468</v>
      </c>
    </row>
    <row r="5356" spans="5:6" x14ac:dyDescent="0.25">
      <c r="E5356" s="24">
        <f t="shared" ca="1" si="166"/>
        <v>0.52973027347921986</v>
      </c>
      <c r="F5356" s="24">
        <f t="shared" ca="1" si="167"/>
        <v>12.707746398848109</v>
      </c>
    </row>
    <row r="5357" spans="5:6" x14ac:dyDescent="0.25">
      <c r="E5357" s="24">
        <f t="shared" ca="1" si="166"/>
        <v>0.25032705245021936</v>
      </c>
      <c r="F5357" s="24">
        <f t="shared" ca="1" si="167"/>
        <v>27.69974012559781</v>
      </c>
    </row>
    <row r="5358" spans="5:6" x14ac:dyDescent="0.25">
      <c r="E5358" s="24">
        <f t="shared" ca="1" si="166"/>
        <v>0.67908025019793361</v>
      </c>
      <c r="F5358" s="24">
        <f t="shared" ca="1" si="167"/>
        <v>7.7403193920632285</v>
      </c>
    </row>
    <row r="5359" spans="5:6" x14ac:dyDescent="0.25">
      <c r="E5359" s="24">
        <f t="shared" ca="1" si="166"/>
        <v>0.4604649082490625</v>
      </c>
      <c r="F5359" s="24">
        <f t="shared" ca="1" si="167"/>
        <v>15.510372595510278</v>
      </c>
    </row>
    <row r="5360" spans="5:6" x14ac:dyDescent="0.25">
      <c r="E5360" s="24">
        <f t="shared" ca="1" si="166"/>
        <v>0.63531378070062239</v>
      </c>
      <c r="F5360" s="24">
        <f t="shared" ca="1" si="167"/>
        <v>9.072725186043721</v>
      </c>
    </row>
    <row r="5361" spans="5:6" x14ac:dyDescent="0.25">
      <c r="E5361" s="24">
        <f t="shared" ca="1" si="166"/>
        <v>0.5266443025843166</v>
      </c>
      <c r="F5361" s="24">
        <f t="shared" ca="1" si="167"/>
        <v>12.824598119566641</v>
      </c>
    </row>
    <row r="5362" spans="5:6" x14ac:dyDescent="0.25">
      <c r="E5362" s="24">
        <f t="shared" ca="1" si="166"/>
        <v>0.9447736418212147</v>
      </c>
      <c r="F5362" s="24">
        <f t="shared" ca="1" si="167"/>
        <v>1.1361982529040007</v>
      </c>
    </row>
    <row r="5363" spans="5:6" x14ac:dyDescent="0.25">
      <c r="E5363" s="24">
        <f t="shared" ca="1" si="166"/>
        <v>6.9954624468931526E-2</v>
      </c>
      <c r="F5363" s="24">
        <f t="shared" ca="1" si="167"/>
        <v>53.198169379836386</v>
      </c>
    </row>
    <row r="5364" spans="5:6" x14ac:dyDescent="0.25">
      <c r="E5364" s="24">
        <f t="shared" ca="1" si="166"/>
        <v>0.22794268133735784</v>
      </c>
      <c r="F5364" s="24">
        <f t="shared" ca="1" si="167"/>
        <v>29.573221585530963</v>
      </c>
    </row>
    <row r="5365" spans="5:6" x14ac:dyDescent="0.25">
      <c r="E5365" s="24">
        <f t="shared" ca="1" si="166"/>
        <v>5.5820121107357235E-3</v>
      </c>
      <c r="F5365" s="24">
        <f t="shared" ca="1" si="167"/>
        <v>103.764119485305</v>
      </c>
    </row>
    <row r="5366" spans="5:6" x14ac:dyDescent="0.25">
      <c r="E5366" s="24">
        <f t="shared" ca="1" si="166"/>
        <v>0.46846025834271987</v>
      </c>
      <c r="F5366" s="24">
        <f t="shared" ca="1" si="167"/>
        <v>15.166080166904241</v>
      </c>
    </row>
    <row r="5367" spans="5:6" x14ac:dyDescent="0.25">
      <c r="E5367" s="24">
        <f t="shared" ca="1" si="166"/>
        <v>0.63763405301728526</v>
      </c>
      <c r="F5367" s="24">
        <f t="shared" ca="1" si="167"/>
        <v>8.9998148962467308</v>
      </c>
    </row>
    <row r="5368" spans="5:6" x14ac:dyDescent="0.25">
      <c r="E5368" s="24">
        <f t="shared" ca="1" si="166"/>
        <v>0.88081319471405695</v>
      </c>
      <c r="F5368" s="24">
        <f t="shared" ca="1" si="167"/>
        <v>2.5381942662229493</v>
      </c>
    </row>
    <row r="5369" spans="5:6" x14ac:dyDescent="0.25">
      <c r="E5369" s="24">
        <f t="shared" ca="1" si="166"/>
        <v>0.50415135201923011</v>
      </c>
      <c r="F5369" s="24">
        <f t="shared" ca="1" si="167"/>
        <v>13.697575087336396</v>
      </c>
    </row>
    <row r="5370" spans="5:6" x14ac:dyDescent="0.25">
      <c r="E5370" s="24">
        <f t="shared" ca="1" si="166"/>
        <v>0.16749125477598326</v>
      </c>
      <c r="F5370" s="24">
        <f t="shared" ca="1" si="167"/>
        <v>35.736482787453156</v>
      </c>
    </row>
    <row r="5371" spans="5:6" x14ac:dyDescent="0.25">
      <c r="E5371" s="24">
        <f t="shared" ca="1" si="166"/>
        <v>0.60960734742474942</v>
      </c>
      <c r="F5371" s="24">
        <f t="shared" ca="1" si="167"/>
        <v>9.8988044364042782</v>
      </c>
    </row>
    <row r="5372" spans="5:6" x14ac:dyDescent="0.25">
      <c r="E5372" s="24">
        <f t="shared" ca="1" si="166"/>
        <v>0.95190371375159943</v>
      </c>
      <c r="F5372" s="24">
        <f t="shared" ca="1" si="167"/>
        <v>0.98582780646193602</v>
      </c>
    </row>
    <row r="5373" spans="5:6" x14ac:dyDescent="0.25">
      <c r="E5373" s="24">
        <f t="shared" ca="1" si="166"/>
        <v>0.4858953359830207</v>
      </c>
      <c r="F5373" s="24">
        <f t="shared" ca="1" si="167"/>
        <v>14.435240726682965</v>
      </c>
    </row>
    <row r="5374" spans="5:6" x14ac:dyDescent="0.25">
      <c r="E5374" s="24">
        <f t="shared" ca="1" si="166"/>
        <v>0.49425812734693242</v>
      </c>
      <c r="F5374" s="24">
        <f t="shared" ca="1" si="167"/>
        <v>14.09394746538144</v>
      </c>
    </row>
    <row r="5375" spans="5:6" x14ac:dyDescent="0.25">
      <c r="E5375" s="24">
        <f t="shared" ca="1" si="166"/>
        <v>0.61772236517675916</v>
      </c>
      <c r="F5375" s="24">
        <f t="shared" ca="1" si="167"/>
        <v>9.6343233950607807</v>
      </c>
    </row>
    <row r="5376" spans="5:6" x14ac:dyDescent="0.25">
      <c r="E5376" s="24">
        <f t="shared" ca="1" si="166"/>
        <v>0.70652009677336314</v>
      </c>
      <c r="F5376" s="24">
        <f t="shared" ca="1" si="167"/>
        <v>6.9480726344607433</v>
      </c>
    </row>
    <row r="5377" spans="5:6" x14ac:dyDescent="0.25">
      <c r="E5377" s="24">
        <f t="shared" ca="1" si="166"/>
        <v>0.23962461061371954</v>
      </c>
      <c r="F5377" s="24">
        <f t="shared" ca="1" si="167"/>
        <v>28.573634051990364</v>
      </c>
    </row>
    <row r="5378" spans="5:6" x14ac:dyDescent="0.25">
      <c r="E5378" s="24">
        <f t="shared" ca="1" si="166"/>
        <v>0.92729953939646981</v>
      </c>
      <c r="F5378" s="24">
        <f t="shared" ca="1" si="167"/>
        <v>1.5095727578153622</v>
      </c>
    </row>
    <row r="5379" spans="5:6" x14ac:dyDescent="0.25">
      <c r="E5379" s="24">
        <f t="shared" ca="1" si="166"/>
        <v>0.80181110172681302</v>
      </c>
      <c r="F5379" s="24">
        <f t="shared" ca="1" si="167"/>
        <v>4.4176446572916097</v>
      </c>
    </row>
    <row r="5380" spans="5:6" x14ac:dyDescent="0.25">
      <c r="E5380" s="24">
        <f t="shared" ref="E5380:E5443" ca="1" si="168">RAND()</f>
        <v>8.0380698634726855E-2</v>
      </c>
      <c r="F5380" s="24">
        <f t="shared" ref="F5380:F5443" ca="1" si="169">-LOG(E5380,EXP(1))/$C$3</f>
        <v>50.419623967002003</v>
      </c>
    </row>
    <row r="5381" spans="5:6" x14ac:dyDescent="0.25">
      <c r="E5381" s="24">
        <f t="shared" ca="1" si="168"/>
        <v>0.27357500958004433</v>
      </c>
      <c r="F5381" s="24">
        <f t="shared" ca="1" si="169"/>
        <v>25.923588733192986</v>
      </c>
    </row>
    <row r="5382" spans="5:6" x14ac:dyDescent="0.25">
      <c r="E5382" s="24">
        <f t="shared" ca="1" si="168"/>
        <v>0.16028688702427907</v>
      </c>
      <c r="F5382" s="24">
        <f t="shared" ca="1" si="169"/>
        <v>36.615800508616275</v>
      </c>
    </row>
    <row r="5383" spans="5:6" x14ac:dyDescent="0.25">
      <c r="E5383" s="24">
        <f t="shared" ca="1" si="168"/>
        <v>0.9526378657974186</v>
      </c>
      <c r="F5383" s="24">
        <f t="shared" ca="1" si="169"/>
        <v>0.97040882921165861</v>
      </c>
    </row>
    <row r="5384" spans="5:6" x14ac:dyDescent="0.25">
      <c r="E5384" s="24">
        <f t="shared" ca="1" si="168"/>
        <v>0.7349065798207749</v>
      </c>
      <c r="F5384" s="24">
        <f t="shared" ca="1" si="169"/>
        <v>6.1602378026428051</v>
      </c>
    </row>
    <row r="5385" spans="5:6" x14ac:dyDescent="0.25">
      <c r="E5385" s="24">
        <f t="shared" ca="1" si="168"/>
        <v>0.18983120257188668</v>
      </c>
      <c r="F5385" s="24">
        <f t="shared" ca="1" si="169"/>
        <v>33.232400184117616</v>
      </c>
    </row>
    <row r="5386" spans="5:6" x14ac:dyDescent="0.25">
      <c r="E5386" s="24">
        <f t="shared" ca="1" si="168"/>
        <v>0.46902683550796709</v>
      </c>
      <c r="F5386" s="24">
        <f t="shared" ca="1" si="169"/>
        <v>15.14190587211367</v>
      </c>
    </row>
    <row r="5387" spans="5:6" x14ac:dyDescent="0.25">
      <c r="E5387" s="24">
        <f t="shared" ca="1" si="168"/>
        <v>0.13845571373548149</v>
      </c>
      <c r="F5387" s="24">
        <f t="shared" ca="1" si="169"/>
        <v>39.544095218204909</v>
      </c>
    </row>
    <row r="5388" spans="5:6" x14ac:dyDescent="0.25">
      <c r="E5388" s="24">
        <f t="shared" ca="1" si="168"/>
        <v>0.4492276365327571</v>
      </c>
      <c r="F5388" s="24">
        <f t="shared" ca="1" si="169"/>
        <v>16.004510682346361</v>
      </c>
    </row>
    <row r="5389" spans="5:6" x14ac:dyDescent="0.25">
      <c r="E5389" s="24">
        <f t="shared" ca="1" si="168"/>
        <v>0.25886188694047751</v>
      </c>
      <c r="F5389" s="24">
        <f t="shared" ca="1" si="169"/>
        <v>27.029212291394277</v>
      </c>
    </row>
    <row r="5390" spans="5:6" x14ac:dyDescent="0.25">
      <c r="E5390" s="24">
        <f t="shared" ca="1" si="168"/>
        <v>0.34825982729636462</v>
      </c>
      <c r="F5390" s="24">
        <f t="shared" ca="1" si="169"/>
        <v>21.096128952706689</v>
      </c>
    </row>
    <row r="5391" spans="5:6" x14ac:dyDescent="0.25">
      <c r="E5391" s="24">
        <f t="shared" ca="1" si="168"/>
        <v>0.64740178468194765</v>
      </c>
      <c r="F5391" s="24">
        <f t="shared" ca="1" si="169"/>
        <v>8.6957636160498541</v>
      </c>
    </row>
    <row r="5392" spans="5:6" x14ac:dyDescent="0.25">
      <c r="E5392" s="24">
        <f t="shared" ca="1" si="168"/>
        <v>0.43483547866957273</v>
      </c>
      <c r="F5392" s="24">
        <f t="shared" ca="1" si="169"/>
        <v>16.655750587757634</v>
      </c>
    </row>
    <row r="5393" spans="5:6" x14ac:dyDescent="0.25">
      <c r="E5393" s="24">
        <f t="shared" ca="1" si="168"/>
        <v>0.21083567052510332</v>
      </c>
      <c r="F5393" s="24">
        <f t="shared" ca="1" si="169"/>
        <v>31.133525232309076</v>
      </c>
    </row>
    <row r="5394" spans="5:6" x14ac:dyDescent="0.25">
      <c r="E5394" s="24">
        <f t="shared" ca="1" si="168"/>
        <v>0.37868840995054664</v>
      </c>
      <c r="F5394" s="24">
        <f t="shared" ca="1" si="169"/>
        <v>19.420830987472055</v>
      </c>
    </row>
    <row r="5395" spans="5:6" x14ac:dyDescent="0.25">
      <c r="E5395" s="24">
        <f t="shared" ca="1" si="168"/>
        <v>1.0124123499313575E-2</v>
      </c>
      <c r="F5395" s="24">
        <f t="shared" ca="1" si="169"/>
        <v>91.856684754115719</v>
      </c>
    </row>
    <row r="5396" spans="5:6" x14ac:dyDescent="0.25">
      <c r="E5396" s="24">
        <f t="shared" ca="1" si="168"/>
        <v>0.88860546686871822</v>
      </c>
      <c r="F5396" s="24">
        <f t="shared" ca="1" si="169"/>
        <v>2.3620387254494424</v>
      </c>
    </row>
    <row r="5397" spans="5:6" x14ac:dyDescent="0.25">
      <c r="E5397" s="24">
        <f t="shared" ca="1" si="168"/>
        <v>3.4617143246607474E-2</v>
      </c>
      <c r="F5397" s="24">
        <f t="shared" ca="1" si="169"/>
        <v>67.268125001356793</v>
      </c>
    </row>
    <row r="5398" spans="5:6" x14ac:dyDescent="0.25">
      <c r="E5398" s="24">
        <f t="shared" ca="1" si="168"/>
        <v>0.6690185765455926</v>
      </c>
      <c r="F5398" s="24">
        <f t="shared" ca="1" si="169"/>
        <v>8.0388690321548815</v>
      </c>
    </row>
    <row r="5399" spans="5:6" x14ac:dyDescent="0.25">
      <c r="E5399" s="24">
        <f t="shared" ca="1" si="168"/>
        <v>0.86897503795306108</v>
      </c>
      <c r="F5399" s="24">
        <f t="shared" ca="1" si="169"/>
        <v>2.8088175830912525</v>
      </c>
    </row>
    <row r="5400" spans="5:6" x14ac:dyDescent="0.25">
      <c r="E5400" s="24">
        <f t="shared" ca="1" si="168"/>
        <v>0.35631035764632435</v>
      </c>
      <c r="F5400" s="24">
        <f t="shared" ca="1" si="169"/>
        <v>20.639062735558557</v>
      </c>
    </row>
    <row r="5401" spans="5:6" x14ac:dyDescent="0.25">
      <c r="E5401" s="24">
        <f t="shared" ca="1" si="168"/>
        <v>0.37026051077689293</v>
      </c>
      <c r="F5401" s="24">
        <f t="shared" ca="1" si="169"/>
        <v>19.870968758267072</v>
      </c>
    </row>
    <row r="5402" spans="5:6" x14ac:dyDescent="0.25">
      <c r="E5402" s="24">
        <f t="shared" ca="1" si="168"/>
        <v>3.0420062889001342E-2</v>
      </c>
      <c r="F5402" s="24">
        <f t="shared" ca="1" si="169"/>
        <v>69.853058495921616</v>
      </c>
    </row>
    <row r="5403" spans="5:6" x14ac:dyDescent="0.25">
      <c r="E5403" s="24">
        <f t="shared" ca="1" si="168"/>
        <v>0.36142074011676106</v>
      </c>
      <c r="F5403" s="24">
        <f t="shared" ca="1" si="169"/>
        <v>20.354250284235338</v>
      </c>
    </row>
    <row r="5404" spans="5:6" x14ac:dyDescent="0.25">
      <c r="E5404" s="24">
        <f t="shared" ca="1" si="168"/>
        <v>0.27409161976676166</v>
      </c>
      <c r="F5404" s="24">
        <f t="shared" ca="1" si="169"/>
        <v>25.885856995507197</v>
      </c>
    </row>
    <row r="5405" spans="5:6" x14ac:dyDescent="0.25">
      <c r="E5405" s="24">
        <f t="shared" ca="1" si="168"/>
        <v>0.23480863207528191</v>
      </c>
      <c r="F5405" s="24">
        <f t="shared" ca="1" si="169"/>
        <v>28.979688563612207</v>
      </c>
    </row>
    <row r="5406" spans="5:6" x14ac:dyDescent="0.25">
      <c r="E5406" s="24">
        <f t="shared" ca="1" si="168"/>
        <v>0.80858142665240185</v>
      </c>
      <c r="F5406" s="24">
        <f t="shared" ca="1" si="169"/>
        <v>4.2494778359771539</v>
      </c>
    </row>
    <row r="5407" spans="5:6" x14ac:dyDescent="0.25">
      <c r="E5407" s="24">
        <f t="shared" ca="1" si="168"/>
        <v>0.59693281346752192</v>
      </c>
      <c r="F5407" s="24">
        <f t="shared" ca="1" si="169"/>
        <v>10.319014243561437</v>
      </c>
    </row>
    <row r="5408" spans="5:6" x14ac:dyDescent="0.25">
      <c r="E5408" s="24">
        <f t="shared" ca="1" si="168"/>
        <v>0.92629983549079931</v>
      </c>
      <c r="F5408" s="24">
        <f t="shared" ca="1" si="169"/>
        <v>1.5311460064071616</v>
      </c>
    </row>
    <row r="5409" spans="5:6" x14ac:dyDescent="0.25">
      <c r="E5409" s="24">
        <f t="shared" ca="1" si="168"/>
        <v>9.9834722488206018E-2</v>
      </c>
      <c r="F5409" s="24">
        <f t="shared" ca="1" si="169"/>
        <v>46.08478470903183</v>
      </c>
    </row>
    <row r="5410" spans="5:6" x14ac:dyDescent="0.25">
      <c r="E5410" s="24">
        <f t="shared" ca="1" si="168"/>
        <v>0.46916442611794595</v>
      </c>
      <c r="F5410" s="24">
        <f t="shared" ca="1" si="169"/>
        <v>15.136039664802087</v>
      </c>
    </row>
    <row r="5411" spans="5:6" x14ac:dyDescent="0.25">
      <c r="E5411" s="24">
        <f t="shared" ca="1" si="168"/>
        <v>0.70969573471302227</v>
      </c>
      <c r="F5411" s="24">
        <f t="shared" ca="1" si="169"/>
        <v>6.8583788691027596</v>
      </c>
    </row>
    <row r="5412" spans="5:6" x14ac:dyDescent="0.25">
      <c r="E5412" s="24">
        <f t="shared" ca="1" si="168"/>
        <v>0.48826953202756262</v>
      </c>
      <c r="F5412" s="24">
        <f t="shared" ca="1" si="169"/>
        <v>14.337754117455589</v>
      </c>
    </row>
    <row r="5413" spans="5:6" x14ac:dyDescent="0.25">
      <c r="E5413" s="24">
        <f t="shared" ca="1" si="168"/>
        <v>0.42029814979766245</v>
      </c>
      <c r="F5413" s="24">
        <f t="shared" ca="1" si="169"/>
        <v>17.335818781601191</v>
      </c>
    </row>
    <row r="5414" spans="5:6" x14ac:dyDescent="0.25">
      <c r="E5414" s="24">
        <f t="shared" ca="1" si="168"/>
        <v>0.9340292588158382</v>
      </c>
      <c r="F5414" s="24">
        <f t="shared" ca="1" si="169"/>
        <v>1.3649502977733459</v>
      </c>
    </row>
    <row r="5415" spans="5:6" x14ac:dyDescent="0.25">
      <c r="E5415" s="24">
        <f t="shared" ca="1" si="168"/>
        <v>0.92549138139936027</v>
      </c>
      <c r="F5415" s="24">
        <f t="shared" ca="1" si="169"/>
        <v>1.5486091876865493</v>
      </c>
    </row>
    <row r="5416" spans="5:6" x14ac:dyDescent="0.25">
      <c r="E5416" s="24">
        <f t="shared" ca="1" si="168"/>
        <v>0.37782406667078794</v>
      </c>
      <c r="F5416" s="24">
        <f t="shared" ca="1" si="169"/>
        <v>19.466532475950924</v>
      </c>
    </row>
    <row r="5417" spans="5:6" x14ac:dyDescent="0.25">
      <c r="E5417" s="24">
        <f t="shared" ca="1" si="168"/>
        <v>0.54570012231600873</v>
      </c>
      <c r="F5417" s="24">
        <f t="shared" ca="1" si="169"/>
        <v>12.113713612896504</v>
      </c>
    </row>
    <row r="5418" spans="5:6" x14ac:dyDescent="0.25">
      <c r="E5418" s="24">
        <f t="shared" ca="1" si="168"/>
        <v>0.74837242274431959</v>
      </c>
      <c r="F5418" s="24">
        <f t="shared" ca="1" si="169"/>
        <v>5.7970906709006016</v>
      </c>
    </row>
    <row r="5419" spans="5:6" x14ac:dyDescent="0.25">
      <c r="E5419" s="24">
        <f t="shared" ca="1" si="168"/>
        <v>0.48285704672141005</v>
      </c>
      <c r="F5419" s="24">
        <f t="shared" ca="1" si="169"/>
        <v>14.560692773161543</v>
      </c>
    </row>
    <row r="5420" spans="5:6" x14ac:dyDescent="0.25">
      <c r="E5420" s="24">
        <f t="shared" ca="1" si="168"/>
        <v>0.76806655147436176</v>
      </c>
      <c r="F5420" s="24">
        <f t="shared" ca="1" si="169"/>
        <v>5.2775778804653255</v>
      </c>
    </row>
    <row r="5421" spans="5:6" x14ac:dyDescent="0.25">
      <c r="E5421" s="24">
        <f t="shared" ca="1" si="168"/>
        <v>6.6156748586738701E-3</v>
      </c>
      <c r="F5421" s="24">
        <f t="shared" ca="1" si="169"/>
        <v>100.36626934334032</v>
      </c>
    </row>
    <row r="5422" spans="5:6" x14ac:dyDescent="0.25">
      <c r="E5422" s="24">
        <f t="shared" ca="1" si="168"/>
        <v>0.5362470574653696</v>
      </c>
      <c r="F5422" s="24">
        <f t="shared" ca="1" si="169"/>
        <v>12.463205919980625</v>
      </c>
    </row>
    <row r="5423" spans="5:6" x14ac:dyDescent="0.25">
      <c r="E5423" s="24">
        <f t="shared" ca="1" si="168"/>
        <v>0.16521479930058103</v>
      </c>
      <c r="F5423" s="24">
        <f t="shared" ca="1" si="169"/>
        <v>36.010176755274522</v>
      </c>
    </row>
    <row r="5424" spans="5:6" x14ac:dyDescent="0.25">
      <c r="E5424" s="24">
        <f t="shared" ca="1" si="168"/>
        <v>0.55108876404054441</v>
      </c>
      <c r="F5424" s="24">
        <f t="shared" ca="1" si="169"/>
        <v>11.917187730830019</v>
      </c>
    </row>
    <row r="5425" spans="5:6" x14ac:dyDescent="0.25">
      <c r="E5425" s="24">
        <f t="shared" ca="1" si="168"/>
        <v>0.36215620656824599</v>
      </c>
      <c r="F5425" s="24">
        <f t="shared" ca="1" si="169"/>
        <v>20.313593007458749</v>
      </c>
    </row>
    <row r="5426" spans="5:6" x14ac:dyDescent="0.25">
      <c r="E5426" s="24">
        <f t="shared" ca="1" si="168"/>
        <v>0.90899530272784168</v>
      </c>
      <c r="F5426" s="24">
        <f t="shared" ca="1" si="169"/>
        <v>1.9083070466827128</v>
      </c>
    </row>
    <row r="5427" spans="5:6" x14ac:dyDescent="0.25">
      <c r="E5427" s="24">
        <f t="shared" ca="1" si="168"/>
        <v>0.81278938519107957</v>
      </c>
      <c r="F5427" s="24">
        <f t="shared" ca="1" si="169"/>
        <v>4.1456652360283082</v>
      </c>
    </row>
    <row r="5428" spans="5:6" x14ac:dyDescent="0.25">
      <c r="E5428" s="24">
        <f t="shared" ca="1" si="168"/>
        <v>0.81643324795484018</v>
      </c>
      <c r="F5428" s="24">
        <f t="shared" ca="1" si="169"/>
        <v>4.0562024759253754</v>
      </c>
    </row>
    <row r="5429" spans="5:6" x14ac:dyDescent="0.25">
      <c r="E5429" s="24">
        <f t="shared" ca="1" si="168"/>
        <v>0.33352185136602874</v>
      </c>
      <c r="F5429" s="24">
        <f t="shared" ca="1" si="169"/>
        <v>21.960937888709402</v>
      </c>
    </row>
    <row r="5430" spans="5:6" x14ac:dyDescent="0.25">
      <c r="E5430" s="24">
        <f t="shared" ca="1" si="168"/>
        <v>0.77246297943900111</v>
      </c>
      <c r="F5430" s="24">
        <f t="shared" ca="1" si="169"/>
        <v>5.1634238882978423</v>
      </c>
    </row>
    <row r="5431" spans="5:6" x14ac:dyDescent="0.25">
      <c r="E5431" s="24">
        <f t="shared" ca="1" si="168"/>
        <v>0.92449048656272759</v>
      </c>
      <c r="F5431" s="24">
        <f t="shared" ca="1" si="169"/>
        <v>1.5702503713462264</v>
      </c>
    </row>
    <row r="5432" spans="5:6" x14ac:dyDescent="0.25">
      <c r="E5432" s="24">
        <f t="shared" ca="1" si="168"/>
        <v>0.67320780865153673</v>
      </c>
      <c r="F5432" s="24">
        <f t="shared" ca="1" si="169"/>
        <v>7.9140243485726565</v>
      </c>
    </row>
    <row r="5433" spans="5:6" x14ac:dyDescent="0.25">
      <c r="E5433" s="24">
        <f t="shared" ca="1" si="168"/>
        <v>0.93609362861343437</v>
      </c>
      <c r="F5433" s="24">
        <f t="shared" ca="1" si="169"/>
        <v>1.3207955387472066</v>
      </c>
    </row>
    <row r="5434" spans="5:6" x14ac:dyDescent="0.25">
      <c r="E5434" s="24">
        <f t="shared" ca="1" si="168"/>
        <v>0.783798840721598</v>
      </c>
      <c r="F5434" s="24">
        <f t="shared" ca="1" si="169"/>
        <v>4.8720574453287844</v>
      </c>
    </row>
    <row r="5435" spans="5:6" x14ac:dyDescent="0.25">
      <c r="E5435" s="24">
        <f t="shared" ca="1" si="168"/>
        <v>0.32314675689892602</v>
      </c>
      <c r="F5435" s="24">
        <f t="shared" ca="1" si="169"/>
        <v>22.592974064471168</v>
      </c>
    </row>
    <row r="5436" spans="5:6" x14ac:dyDescent="0.25">
      <c r="E5436" s="24">
        <f t="shared" ca="1" si="168"/>
        <v>0.44776927652362264</v>
      </c>
      <c r="F5436" s="24">
        <f t="shared" ca="1" si="169"/>
        <v>16.06954373977938</v>
      </c>
    </row>
    <row r="5437" spans="5:6" x14ac:dyDescent="0.25">
      <c r="E5437" s="24">
        <f t="shared" ca="1" si="168"/>
        <v>0.68268681728812397</v>
      </c>
      <c r="F5437" s="24">
        <f t="shared" ca="1" si="169"/>
        <v>7.6343812882916238</v>
      </c>
    </row>
    <row r="5438" spans="5:6" x14ac:dyDescent="0.25">
      <c r="E5438" s="24">
        <f t="shared" ca="1" si="168"/>
        <v>0.72696393493010836</v>
      </c>
      <c r="F5438" s="24">
        <f t="shared" ca="1" si="169"/>
        <v>6.3775682150653532</v>
      </c>
    </row>
    <row r="5439" spans="5:6" x14ac:dyDescent="0.25">
      <c r="E5439" s="24">
        <f t="shared" ca="1" si="168"/>
        <v>0.86631290187150056</v>
      </c>
      <c r="F5439" s="24">
        <f t="shared" ca="1" si="169"/>
        <v>2.8701823424243638</v>
      </c>
    </row>
    <row r="5440" spans="5:6" x14ac:dyDescent="0.25">
      <c r="E5440" s="24">
        <f t="shared" ca="1" si="168"/>
        <v>0.87548737389524323</v>
      </c>
      <c r="F5440" s="24">
        <f t="shared" ca="1" si="169"/>
        <v>2.6594909790664016</v>
      </c>
    </row>
    <row r="5441" spans="5:6" x14ac:dyDescent="0.25">
      <c r="E5441" s="24">
        <f t="shared" ca="1" si="168"/>
        <v>0.38114306148553712</v>
      </c>
      <c r="F5441" s="24">
        <f t="shared" ca="1" si="169"/>
        <v>19.291609697412209</v>
      </c>
    </row>
    <row r="5442" spans="5:6" x14ac:dyDescent="0.25">
      <c r="E5442" s="24">
        <f t="shared" ca="1" si="168"/>
        <v>0.31270429550760415</v>
      </c>
      <c r="F5442" s="24">
        <f t="shared" ca="1" si="169"/>
        <v>23.249945555598607</v>
      </c>
    </row>
    <row r="5443" spans="5:6" x14ac:dyDescent="0.25">
      <c r="E5443" s="24">
        <f t="shared" ca="1" si="168"/>
        <v>0.38284348495651432</v>
      </c>
      <c r="F5443" s="24">
        <f t="shared" ca="1" si="169"/>
        <v>19.20258057579823</v>
      </c>
    </row>
    <row r="5444" spans="5:6" x14ac:dyDescent="0.25">
      <c r="E5444" s="24">
        <f t="shared" ref="E5444:E5507" ca="1" si="170">RAND()</f>
        <v>0.90835991403304062</v>
      </c>
      <c r="F5444" s="24">
        <f t="shared" ref="F5444:F5507" ca="1" si="171">-LOG(E5444,EXP(1))/$C$3</f>
        <v>1.9222919565083807</v>
      </c>
    </row>
    <row r="5445" spans="5:6" x14ac:dyDescent="0.25">
      <c r="E5445" s="24">
        <f t="shared" ca="1" si="170"/>
        <v>1.6344741926715867E-2</v>
      </c>
      <c r="F5445" s="24">
        <f t="shared" ca="1" si="171"/>
        <v>82.276980561156307</v>
      </c>
    </row>
    <row r="5446" spans="5:6" x14ac:dyDescent="0.25">
      <c r="E5446" s="24">
        <f t="shared" ca="1" si="170"/>
        <v>0.90912099606564922</v>
      </c>
      <c r="F5446" s="24">
        <f t="shared" ca="1" si="171"/>
        <v>1.9055416935952076</v>
      </c>
    </row>
    <row r="5447" spans="5:6" x14ac:dyDescent="0.25">
      <c r="E5447" s="24">
        <f t="shared" ca="1" si="170"/>
        <v>0.6010539055049301</v>
      </c>
      <c r="F5447" s="24">
        <f t="shared" ca="1" si="171"/>
        <v>10.181413108985149</v>
      </c>
    </row>
    <row r="5448" spans="5:6" x14ac:dyDescent="0.25">
      <c r="E5448" s="24">
        <f t="shared" ca="1" si="170"/>
        <v>0.82218274055119767</v>
      </c>
      <c r="F5448" s="24">
        <f t="shared" ca="1" si="171"/>
        <v>3.915851930551034</v>
      </c>
    </row>
    <row r="5449" spans="5:6" x14ac:dyDescent="0.25">
      <c r="E5449" s="24">
        <f t="shared" ca="1" si="170"/>
        <v>0.6531116213925251</v>
      </c>
      <c r="F5449" s="24">
        <f t="shared" ca="1" si="171"/>
        <v>8.5201445606213415</v>
      </c>
    </row>
    <row r="5450" spans="5:6" x14ac:dyDescent="0.25">
      <c r="E5450" s="24">
        <f t="shared" ca="1" si="170"/>
        <v>0.7367457202365324</v>
      </c>
      <c r="F5450" s="24">
        <f t="shared" ca="1" si="171"/>
        <v>6.110249327154949</v>
      </c>
    </row>
    <row r="5451" spans="5:6" x14ac:dyDescent="0.25">
      <c r="E5451" s="24">
        <f t="shared" ca="1" si="170"/>
        <v>0.28886364729005243</v>
      </c>
      <c r="F5451" s="24">
        <f t="shared" ca="1" si="171"/>
        <v>24.836010217827663</v>
      </c>
    </row>
    <row r="5452" spans="5:6" x14ac:dyDescent="0.25">
      <c r="E5452" s="24">
        <f t="shared" ca="1" si="170"/>
        <v>0.11150164564087495</v>
      </c>
      <c r="F5452" s="24">
        <f t="shared" ca="1" si="171"/>
        <v>43.874318581597841</v>
      </c>
    </row>
    <row r="5453" spans="5:6" x14ac:dyDescent="0.25">
      <c r="E5453" s="24">
        <f t="shared" ca="1" si="170"/>
        <v>0.98648303620492661</v>
      </c>
      <c r="F5453" s="24">
        <f t="shared" ca="1" si="171"/>
        <v>0.27218299215171771</v>
      </c>
    </row>
    <row r="5454" spans="5:6" x14ac:dyDescent="0.25">
      <c r="E5454" s="24">
        <f t="shared" ca="1" si="170"/>
        <v>0.84538532646299813</v>
      </c>
      <c r="F5454" s="24">
        <f t="shared" ca="1" si="171"/>
        <v>3.3592549583267077</v>
      </c>
    </row>
    <row r="5455" spans="5:6" x14ac:dyDescent="0.25">
      <c r="E5455" s="24">
        <f t="shared" ca="1" si="170"/>
        <v>0.72799076800064833</v>
      </c>
      <c r="F5455" s="24">
        <f t="shared" ca="1" si="171"/>
        <v>6.3493382436730084</v>
      </c>
    </row>
    <row r="5456" spans="5:6" x14ac:dyDescent="0.25">
      <c r="E5456" s="24">
        <f t="shared" ca="1" si="170"/>
        <v>0.3180660567892124</v>
      </c>
      <c r="F5456" s="24">
        <f t="shared" ca="1" si="171"/>
        <v>22.909923840434534</v>
      </c>
    </row>
    <row r="5457" spans="5:6" x14ac:dyDescent="0.25">
      <c r="E5457" s="24">
        <f t="shared" ca="1" si="170"/>
        <v>0.6811642045465317</v>
      </c>
      <c r="F5457" s="24">
        <f t="shared" ca="1" si="171"/>
        <v>7.6790375843178946</v>
      </c>
    </row>
    <row r="5458" spans="5:6" x14ac:dyDescent="0.25">
      <c r="E5458" s="24">
        <f t="shared" ca="1" si="170"/>
        <v>0.24092195097385083</v>
      </c>
      <c r="F5458" s="24">
        <f t="shared" ca="1" si="171"/>
        <v>28.465645056481716</v>
      </c>
    </row>
    <row r="5459" spans="5:6" x14ac:dyDescent="0.25">
      <c r="E5459" s="24">
        <f t="shared" ca="1" si="170"/>
        <v>0.29449180125755126</v>
      </c>
      <c r="F5459" s="24">
        <f t="shared" ca="1" si="171"/>
        <v>24.45008231621911</v>
      </c>
    </row>
    <row r="5460" spans="5:6" x14ac:dyDescent="0.25">
      <c r="E5460" s="24">
        <f t="shared" ca="1" si="170"/>
        <v>0.33082607969937228</v>
      </c>
      <c r="F5460" s="24">
        <f t="shared" ca="1" si="171"/>
        <v>22.123249613424257</v>
      </c>
    </row>
    <row r="5461" spans="5:6" x14ac:dyDescent="0.25">
      <c r="E5461" s="24">
        <f t="shared" ca="1" si="170"/>
        <v>0.98547865608879104</v>
      </c>
      <c r="F5461" s="24">
        <f t="shared" ca="1" si="171"/>
        <v>0.29255621150809541</v>
      </c>
    </row>
    <row r="5462" spans="5:6" x14ac:dyDescent="0.25">
      <c r="E5462" s="24">
        <f t="shared" ca="1" si="170"/>
        <v>0.64029069654331094</v>
      </c>
      <c r="F5462" s="24">
        <f t="shared" ca="1" si="171"/>
        <v>8.916659848063075</v>
      </c>
    </row>
    <row r="5463" spans="5:6" x14ac:dyDescent="0.25">
      <c r="E5463" s="24">
        <f t="shared" ca="1" si="170"/>
        <v>0.68317737322086503</v>
      </c>
      <c r="F5463" s="24">
        <f t="shared" ca="1" si="171"/>
        <v>7.6200151175627218</v>
      </c>
    </row>
    <row r="5464" spans="5:6" x14ac:dyDescent="0.25">
      <c r="E5464" s="24">
        <f t="shared" ca="1" si="170"/>
        <v>0.6342488593083222</v>
      </c>
      <c r="F5464" s="24">
        <f t="shared" ca="1" si="171"/>
        <v>9.106277579868193</v>
      </c>
    </row>
    <row r="5465" spans="5:6" x14ac:dyDescent="0.25">
      <c r="E5465" s="24">
        <f t="shared" ca="1" si="170"/>
        <v>0.15255090413558103</v>
      </c>
      <c r="F5465" s="24">
        <f t="shared" ca="1" si="171"/>
        <v>37.605138820446626</v>
      </c>
    </row>
    <row r="5466" spans="5:6" x14ac:dyDescent="0.25">
      <c r="E5466" s="24">
        <f t="shared" ca="1" si="170"/>
        <v>0.78583919071620412</v>
      </c>
      <c r="F5466" s="24">
        <f t="shared" ca="1" si="171"/>
        <v>4.8200619889767662</v>
      </c>
    </row>
    <row r="5467" spans="5:6" x14ac:dyDescent="0.25">
      <c r="E5467" s="24">
        <f t="shared" ca="1" si="170"/>
        <v>0.30866257628032745</v>
      </c>
      <c r="F5467" s="24">
        <f t="shared" ca="1" si="171"/>
        <v>23.510131697669376</v>
      </c>
    </row>
    <row r="5468" spans="5:6" x14ac:dyDescent="0.25">
      <c r="E5468" s="24">
        <f t="shared" ca="1" si="170"/>
        <v>0.19976801550700929</v>
      </c>
      <c r="F5468" s="24">
        <f t="shared" ca="1" si="171"/>
        <v>32.211970162595271</v>
      </c>
    </row>
    <row r="5469" spans="5:6" x14ac:dyDescent="0.25">
      <c r="E5469" s="24">
        <f t="shared" ca="1" si="170"/>
        <v>0.16718916536595052</v>
      </c>
      <c r="F5469" s="24">
        <f t="shared" ca="1" si="171"/>
        <v>35.772587617481094</v>
      </c>
    </row>
    <row r="5470" spans="5:6" x14ac:dyDescent="0.25">
      <c r="E5470" s="24">
        <f t="shared" ca="1" si="170"/>
        <v>0.24381489818103752</v>
      </c>
      <c r="F5470" s="24">
        <f t="shared" ca="1" si="171"/>
        <v>28.226919111885906</v>
      </c>
    </row>
    <row r="5471" spans="5:6" x14ac:dyDescent="0.25">
      <c r="E5471" s="24">
        <f t="shared" ca="1" si="170"/>
        <v>0.58178379843697248</v>
      </c>
      <c r="F5471" s="24">
        <f t="shared" ca="1" si="171"/>
        <v>10.833127612309223</v>
      </c>
    </row>
    <row r="5472" spans="5:6" x14ac:dyDescent="0.25">
      <c r="E5472" s="24">
        <f t="shared" ca="1" si="170"/>
        <v>0.33667509270188245</v>
      </c>
      <c r="F5472" s="24">
        <f t="shared" ca="1" si="171"/>
        <v>21.772738606015174</v>
      </c>
    </row>
    <row r="5473" spans="5:6" x14ac:dyDescent="0.25">
      <c r="E5473" s="24">
        <f t="shared" ca="1" si="170"/>
        <v>0.27762139319546719</v>
      </c>
      <c r="F5473" s="24">
        <f t="shared" ca="1" si="171"/>
        <v>25.629939769873172</v>
      </c>
    </row>
    <row r="5474" spans="5:6" x14ac:dyDescent="0.25">
      <c r="E5474" s="24">
        <f t="shared" ca="1" si="170"/>
        <v>0.56550449974293948</v>
      </c>
      <c r="F5474" s="24">
        <f t="shared" ca="1" si="171"/>
        <v>11.400740527050196</v>
      </c>
    </row>
    <row r="5475" spans="5:6" x14ac:dyDescent="0.25">
      <c r="E5475" s="24">
        <f t="shared" ca="1" si="170"/>
        <v>0.9232538515750438</v>
      </c>
      <c r="F5475" s="24">
        <f t="shared" ca="1" si="171"/>
        <v>1.5970210700147991</v>
      </c>
    </row>
    <row r="5476" spans="5:6" x14ac:dyDescent="0.25">
      <c r="E5476" s="24">
        <f t="shared" ca="1" si="170"/>
        <v>0.98270631686291521</v>
      </c>
      <c r="F5476" s="24">
        <f t="shared" ca="1" si="171"/>
        <v>0.34889931131831114</v>
      </c>
    </row>
    <row r="5477" spans="5:6" x14ac:dyDescent="0.25">
      <c r="E5477" s="24">
        <f t="shared" ca="1" si="170"/>
        <v>0.47879034008375188</v>
      </c>
      <c r="F5477" s="24">
        <f t="shared" ca="1" si="171"/>
        <v>14.729849615310368</v>
      </c>
    </row>
    <row r="5478" spans="5:6" x14ac:dyDescent="0.25">
      <c r="E5478" s="24">
        <f t="shared" ca="1" si="170"/>
        <v>0.31873275985975991</v>
      </c>
      <c r="F5478" s="24">
        <f t="shared" ca="1" si="171"/>
        <v>22.868045413734379</v>
      </c>
    </row>
    <row r="5479" spans="5:6" x14ac:dyDescent="0.25">
      <c r="E5479" s="24">
        <f t="shared" ca="1" si="170"/>
        <v>0.86906603967006779</v>
      </c>
      <c r="F5479" s="24">
        <f t="shared" ca="1" si="171"/>
        <v>2.8067232317376165</v>
      </c>
    </row>
    <row r="5480" spans="5:6" x14ac:dyDescent="0.25">
      <c r="E5480" s="24">
        <f t="shared" ca="1" si="170"/>
        <v>4.5780941607588721E-2</v>
      </c>
      <c r="F5480" s="24">
        <f t="shared" ca="1" si="171"/>
        <v>61.677747931397526</v>
      </c>
    </row>
    <row r="5481" spans="5:6" x14ac:dyDescent="0.25">
      <c r="E5481" s="24">
        <f t="shared" ca="1" si="170"/>
        <v>0.65023819114158865</v>
      </c>
      <c r="F5481" s="24">
        <f t="shared" ca="1" si="171"/>
        <v>8.6083307061591015</v>
      </c>
    </row>
    <row r="5482" spans="5:6" x14ac:dyDescent="0.25">
      <c r="E5482" s="24">
        <f t="shared" ca="1" si="170"/>
        <v>0.64567723822642931</v>
      </c>
      <c r="F5482" s="24">
        <f t="shared" ca="1" si="171"/>
        <v>8.7491106257049029</v>
      </c>
    </row>
    <row r="5483" spans="5:6" x14ac:dyDescent="0.25">
      <c r="E5483" s="24">
        <f t="shared" ca="1" si="170"/>
        <v>0.11647683448498625</v>
      </c>
      <c r="F5483" s="24">
        <f t="shared" ca="1" si="171"/>
        <v>43.001257427424591</v>
      </c>
    </row>
    <row r="5484" spans="5:6" x14ac:dyDescent="0.25">
      <c r="E5484" s="24">
        <f t="shared" ca="1" si="170"/>
        <v>0.72462123718605642</v>
      </c>
      <c r="F5484" s="24">
        <f t="shared" ca="1" si="171"/>
        <v>6.4421238421967661</v>
      </c>
    </row>
    <row r="5485" spans="5:6" x14ac:dyDescent="0.25">
      <c r="E5485" s="24">
        <f t="shared" ca="1" si="170"/>
        <v>0.32554145885608909</v>
      </c>
      <c r="F5485" s="24">
        <f t="shared" ca="1" si="171"/>
        <v>22.445309113735632</v>
      </c>
    </row>
    <row r="5486" spans="5:6" x14ac:dyDescent="0.25">
      <c r="E5486" s="24">
        <f t="shared" ca="1" si="170"/>
        <v>0.36522050646389248</v>
      </c>
      <c r="F5486" s="24">
        <f t="shared" ca="1" si="171"/>
        <v>20.145079610254868</v>
      </c>
    </row>
    <row r="5487" spans="5:6" x14ac:dyDescent="0.25">
      <c r="E5487" s="24">
        <f t="shared" ca="1" si="170"/>
        <v>0.63815519214548999</v>
      </c>
      <c r="F5487" s="24">
        <f t="shared" ca="1" si="171"/>
        <v>8.9834755468074334</v>
      </c>
    </row>
    <row r="5488" spans="5:6" x14ac:dyDescent="0.25">
      <c r="E5488" s="24">
        <f t="shared" ca="1" si="170"/>
        <v>0.88397916008889366</v>
      </c>
      <c r="F5488" s="24">
        <f t="shared" ca="1" si="171"/>
        <v>2.4664358236490593</v>
      </c>
    </row>
    <row r="5489" spans="5:6" x14ac:dyDescent="0.25">
      <c r="E5489" s="24">
        <f t="shared" ca="1" si="170"/>
        <v>0.57324367050848779</v>
      </c>
      <c r="F5489" s="24">
        <f t="shared" ca="1" si="171"/>
        <v>11.128887974414283</v>
      </c>
    </row>
    <row r="5490" spans="5:6" x14ac:dyDescent="0.25">
      <c r="E5490" s="24">
        <f t="shared" ca="1" si="170"/>
        <v>0.80040859737013559</v>
      </c>
      <c r="F5490" s="24">
        <f t="shared" ca="1" si="171"/>
        <v>4.4526586997649602</v>
      </c>
    </row>
    <row r="5491" spans="5:6" x14ac:dyDescent="0.25">
      <c r="E5491" s="24">
        <f t="shared" ca="1" si="170"/>
        <v>0.19385382726597244</v>
      </c>
      <c r="F5491" s="24">
        <f t="shared" ca="1" si="171"/>
        <v>32.813017432388705</v>
      </c>
    </row>
    <row r="5492" spans="5:6" x14ac:dyDescent="0.25">
      <c r="E5492" s="24">
        <f t="shared" ca="1" si="170"/>
        <v>0.82336591529451242</v>
      </c>
      <c r="F5492" s="24">
        <f t="shared" ca="1" si="171"/>
        <v>3.8870913115804449</v>
      </c>
    </row>
    <row r="5493" spans="5:6" x14ac:dyDescent="0.25">
      <c r="E5493" s="24">
        <f t="shared" ca="1" si="170"/>
        <v>0.52477263691192921</v>
      </c>
      <c r="F5493" s="24">
        <f t="shared" ca="1" si="171"/>
        <v>12.895803654844382</v>
      </c>
    </row>
    <row r="5494" spans="5:6" x14ac:dyDescent="0.25">
      <c r="E5494" s="24">
        <f t="shared" ca="1" si="170"/>
        <v>0.13422806489531636</v>
      </c>
      <c r="F5494" s="24">
        <f t="shared" ca="1" si="171"/>
        <v>40.164298978435625</v>
      </c>
    </row>
    <row r="5495" spans="5:6" x14ac:dyDescent="0.25">
      <c r="E5495" s="24">
        <f t="shared" ca="1" si="170"/>
        <v>0.67597785526257981</v>
      </c>
      <c r="F5495" s="24">
        <f t="shared" ca="1" si="171"/>
        <v>7.8318992392610376</v>
      </c>
    </row>
    <row r="5496" spans="5:6" x14ac:dyDescent="0.25">
      <c r="E5496" s="24">
        <f t="shared" ca="1" si="170"/>
        <v>0.63229462748933329</v>
      </c>
      <c r="F5496" s="24">
        <f t="shared" ca="1" si="171"/>
        <v>9.1679962145681024</v>
      </c>
    </row>
    <row r="5497" spans="5:6" x14ac:dyDescent="0.25">
      <c r="E5497" s="24">
        <f t="shared" ca="1" si="170"/>
        <v>0.24706448852754592</v>
      </c>
      <c r="F5497" s="24">
        <f t="shared" ca="1" si="171"/>
        <v>27.962117785508472</v>
      </c>
    </row>
    <row r="5498" spans="5:6" x14ac:dyDescent="0.25">
      <c r="E5498" s="24">
        <f t="shared" ca="1" si="170"/>
        <v>0.21068976441001097</v>
      </c>
      <c r="F5498" s="24">
        <f t="shared" ca="1" si="171"/>
        <v>31.147370766535676</v>
      </c>
    </row>
    <row r="5499" spans="5:6" x14ac:dyDescent="0.25">
      <c r="E5499" s="24">
        <f t="shared" ca="1" si="170"/>
        <v>0.14781551298478135</v>
      </c>
      <c r="F5499" s="24">
        <f t="shared" ca="1" si="171"/>
        <v>38.235806333484895</v>
      </c>
    </row>
    <row r="5500" spans="5:6" x14ac:dyDescent="0.25">
      <c r="E5500" s="24">
        <f t="shared" ca="1" si="170"/>
        <v>0.44471893395889328</v>
      </c>
      <c r="F5500" s="24">
        <f t="shared" ca="1" si="171"/>
        <v>16.206256108921604</v>
      </c>
    </row>
    <row r="5501" spans="5:6" x14ac:dyDescent="0.25">
      <c r="E5501" s="24">
        <f t="shared" ca="1" si="170"/>
        <v>0.9094226552319925</v>
      </c>
      <c r="F5501" s="24">
        <f t="shared" ca="1" si="171"/>
        <v>1.8989065123303566</v>
      </c>
    </row>
    <row r="5502" spans="5:6" x14ac:dyDescent="0.25">
      <c r="E5502" s="24">
        <f t="shared" ca="1" si="170"/>
        <v>0.86048055173346438</v>
      </c>
      <c r="F5502" s="24">
        <f t="shared" ca="1" si="171"/>
        <v>3.0052852941835551</v>
      </c>
    </row>
    <row r="5503" spans="5:6" x14ac:dyDescent="0.25">
      <c r="E5503" s="24">
        <f t="shared" ca="1" si="170"/>
        <v>0.50051536109139405</v>
      </c>
      <c r="F5503" s="24">
        <f t="shared" ca="1" si="171"/>
        <v>13.842339784130782</v>
      </c>
    </row>
    <row r="5504" spans="5:6" x14ac:dyDescent="0.25">
      <c r="E5504" s="24">
        <f t="shared" ca="1" si="170"/>
        <v>0.24892434577215639</v>
      </c>
      <c r="F5504" s="24">
        <f t="shared" ca="1" si="171"/>
        <v>27.812125218482635</v>
      </c>
    </row>
    <row r="5505" spans="5:6" x14ac:dyDescent="0.25">
      <c r="E5505" s="24">
        <f t="shared" ca="1" si="170"/>
        <v>0.56149363676363673</v>
      </c>
      <c r="F5505" s="24">
        <f t="shared" ca="1" si="171"/>
        <v>11.543096748696806</v>
      </c>
    </row>
    <row r="5506" spans="5:6" x14ac:dyDescent="0.25">
      <c r="E5506" s="24">
        <f t="shared" ca="1" si="170"/>
        <v>0.65824061117549071</v>
      </c>
      <c r="F5506" s="24">
        <f t="shared" ca="1" si="171"/>
        <v>8.3636948803701276</v>
      </c>
    </row>
    <row r="5507" spans="5:6" x14ac:dyDescent="0.25">
      <c r="E5507" s="24">
        <f t="shared" ca="1" si="170"/>
        <v>0.9742449441955896</v>
      </c>
      <c r="F5507" s="24">
        <f t="shared" ca="1" si="171"/>
        <v>0.52185048418151003</v>
      </c>
    </row>
    <row r="5508" spans="5:6" x14ac:dyDescent="0.25">
      <c r="E5508" s="24">
        <f t="shared" ref="E5508:E5571" ca="1" si="172">RAND()</f>
        <v>0.39232066427441226</v>
      </c>
      <c r="F5508" s="24">
        <f t="shared" ref="F5508:F5571" ca="1" si="173">-LOG(E5508,EXP(1))/$C$3</f>
        <v>18.713515049607931</v>
      </c>
    </row>
    <row r="5509" spans="5:6" x14ac:dyDescent="0.25">
      <c r="E5509" s="24">
        <f t="shared" ca="1" si="172"/>
        <v>0.34802305961813718</v>
      </c>
      <c r="F5509" s="24">
        <f t="shared" ca="1" si="173"/>
        <v>21.109730762649342</v>
      </c>
    </row>
    <row r="5510" spans="5:6" x14ac:dyDescent="0.25">
      <c r="E5510" s="24">
        <f t="shared" ca="1" si="172"/>
        <v>0.38592093803711447</v>
      </c>
      <c r="F5510" s="24">
        <f t="shared" ca="1" si="173"/>
        <v>19.042455084691962</v>
      </c>
    </row>
    <row r="5511" spans="5:6" x14ac:dyDescent="0.25">
      <c r="E5511" s="24">
        <f t="shared" ca="1" si="172"/>
        <v>0.43677444732026183</v>
      </c>
      <c r="F5511" s="24">
        <f t="shared" ca="1" si="173"/>
        <v>16.566767119745851</v>
      </c>
    </row>
    <row r="5512" spans="5:6" x14ac:dyDescent="0.25">
      <c r="E5512" s="24">
        <f t="shared" ca="1" si="172"/>
        <v>0.95009286611193067</v>
      </c>
      <c r="F5512" s="24">
        <f t="shared" ca="1" si="173"/>
        <v>1.0239109072621961</v>
      </c>
    </row>
    <row r="5513" spans="5:6" x14ac:dyDescent="0.25">
      <c r="E5513" s="24">
        <f t="shared" ca="1" si="172"/>
        <v>0.99730668106745424</v>
      </c>
      <c r="F5513" s="24">
        <f t="shared" ca="1" si="173"/>
        <v>5.3939048831616446E-2</v>
      </c>
    </row>
    <row r="5514" spans="5:6" x14ac:dyDescent="0.25">
      <c r="E5514" s="24">
        <f t="shared" ca="1" si="172"/>
        <v>0.45000036472184268</v>
      </c>
      <c r="F5514" s="24">
        <f t="shared" ca="1" si="173"/>
        <v>15.970137714502325</v>
      </c>
    </row>
    <row r="5515" spans="5:6" x14ac:dyDescent="0.25">
      <c r="E5515" s="24">
        <f t="shared" ca="1" si="172"/>
        <v>0.74068776082380017</v>
      </c>
      <c r="F5515" s="24">
        <f t="shared" ca="1" si="173"/>
        <v>6.0035223579218311</v>
      </c>
    </row>
    <row r="5516" spans="5:6" x14ac:dyDescent="0.25">
      <c r="E5516" s="24">
        <f t="shared" ca="1" si="172"/>
        <v>0.88396175097576002</v>
      </c>
      <c r="F5516" s="24">
        <f t="shared" ca="1" si="173"/>
        <v>2.4668297081510864</v>
      </c>
    </row>
    <row r="5517" spans="5:6" x14ac:dyDescent="0.25">
      <c r="E5517" s="24">
        <f t="shared" ca="1" si="172"/>
        <v>0.8501172658724111</v>
      </c>
      <c r="F5517" s="24">
        <f t="shared" ca="1" si="173"/>
        <v>3.2476195832692882</v>
      </c>
    </row>
    <row r="5518" spans="5:6" x14ac:dyDescent="0.25">
      <c r="E5518" s="24">
        <f t="shared" ca="1" si="172"/>
        <v>0.99403061083136701</v>
      </c>
      <c r="F5518" s="24">
        <f t="shared" ca="1" si="173"/>
        <v>0.11974554389481862</v>
      </c>
    </row>
    <row r="5519" spans="5:6" x14ac:dyDescent="0.25">
      <c r="E5519" s="24">
        <f t="shared" ca="1" si="172"/>
        <v>0.90157548524283981</v>
      </c>
      <c r="F5519" s="24">
        <f t="shared" ca="1" si="173"/>
        <v>2.0722301381404562</v>
      </c>
    </row>
    <row r="5520" spans="5:6" x14ac:dyDescent="0.25">
      <c r="E5520" s="24">
        <f t="shared" ca="1" si="172"/>
        <v>0.38229559217007802</v>
      </c>
      <c r="F5520" s="24">
        <f t="shared" ca="1" si="173"/>
        <v>19.231223362264654</v>
      </c>
    </row>
    <row r="5521" spans="5:6" x14ac:dyDescent="0.25">
      <c r="E5521" s="24">
        <f t="shared" ca="1" si="172"/>
        <v>0.86697243648218325</v>
      </c>
      <c r="F5521" s="24">
        <f t="shared" ca="1" si="173"/>
        <v>2.8549618907671608</v>
      </c>
    </row>
    <row r="5522" spans="5:6" x14ac:dyDescent="0.25">
      <c r="E5522" s="24">
        <f t="shared" ca="1" si="172"/>
        <v>0.7477229363729152</v>
      </c>
      <c r="F5522" s="24">
        <f t="shared" ca="1" si="173"/>
        <v>5.8144555108687852</v>
      </c>
    </row>
    <row r="5523" spans="5:6" x14ac:dyDescent="0.25">
      <c r="E5523" s="24">
        <f t="shared" ca="1" si="172"/>
        <v>0.93565497469025427</v>
      </c>
      <c r="F5523" s="24">
        <f t="shared" ca="1" si="173"/>
        <v>1.3301697448865673</v>
      </c>
    </row>
    <row r="5524" spans="5:6" x14ac:dyDescent="0.25">
      <c r="E5524" s="24">
        <f t="shared" ca="1" si="172"/>
        <v>0.50622030394791817</v>
      </c>
      <c r="F5524" s="24">
        <f t="shared" ca="1" si="173"/>
        <v>13.615666423003933</v>
      </c>
    </row>
    <row r="5525" spans="5:6" x14ac:dyDescent="0.25">
      <c r="E5525" s="24">
        <f t="shared" ca="1" si="172"/>
        <v>0.58378694001311615</v>
      </c>
      <c r="F5525" s="24">
        <f t="shared" ca="1" si="173"/>
        <v>10.764383829295424</v>
      </c>
    </row>
    <row r="5526" spans="5:6" x14ac:dyDescent="0.25">
      <c r="E5526" s="24">
        <f t="shared" ca="1" si="172"/>
        <v>0.88364662262502236</v>
      </c>
      <c r="F5526" s="24">
        <f t="shared" ca="1" si="173"/>
        <v>2.4739608885365776</v>
      </c>
    </row>
    <row r="5527" spans="5:6" x14ac:dyDescent="0.25">
      <c r="E5527" s="24">
        <f t="shared" ca="1" si="172"/>
        <v>1.2474085492647835E-2</v>
      </c>
      <c r="F5527" s="24">
        <f t="shared" ca="1" si="173"/>
        <v>87.682038944684734</v>
      </c>
    </row>
    <row r="5528" spans="5:6" x14ac:dyDescent="0.25">
      <c r="E5528" s="24">
        <f t="shared" ca="1" si="172"/>
        <v>0.65130412406186311</v>
      </c>
      <c r="F5528" s="24">
        <f t="shared" ca="1" si="173"/>
        <v>8.5755716280672569</v>
      </c>
    </row>
    <row r="5529" spans="5:6" x14ac:dyDescent="0.25">
      <c r="E5529" s="24">
        <f t="shared" ca="1" si="172"/>
        <v>0.88858264541568366</v>
      </c>
      <c r="F5529" s="24">
        <f t="shared" ca="1" si="173"/>
        <v>2.3625523785147102</v>
      </c>
    </row>
    <row r="5530" spans="5:6" x14ac:dyDescent="0.25">
      <c r="E5530" s="24">
        <f t="shared" ca="1" si="172"/>
        <v>0.75486613757522736</v>
      </c>
      <c r="F5530" s="24">
        <f t="shared" ca="1" si="173"/>
        <v>5.6242969335539401</v>
      </c>
    </row>
    <row r="5531" spans="5:6" x14ac:dyDescent="0.25">
      <c r="E5531" s="24">
        <f t="shared" ca="1" si="172"/>
        <v>0.55003799128961051</v>
      </c>
      <c r="F5531" s="24">
        <f t="shared" ca="1" si="173"/>
        <v>11.955358561383484</v>
      </c>
    </row>
    <row r="5532" spans="5:6" x14ac:dyDescent="0.25">
      <c r="E5532" s="24">
        <f t="shared" ca="1" si="172"/>
        <v>0.96144280826063633</v>
      </c>
      <c r="F5532" s="24">
        <f t="shared" ca="1" si="173"/>
        <v>0.78640395021248177</v>
      </c>
    </row>
    <row r="5533" spans="5:6" x14ac:dyDescent="0.25">
      <c r="E5533" s="24">
        <f t="shared" ca="1" si="172"/>
        <v>0.86724006877523785</v>
      </c>
      <c r="F5533" s="24">
        <f t="shared" ca="1" si="173"/>
        <v>2.8487888919133777</v>
      </c>
    </row>
    <row r="5534" spans="5:6" x14ac:dyDescent="0.25">
      <c r="E5534" s="24">
        <f t="shared" ca="1" si="172"/>
        <v>0.94928921318598958</v>
      </c>
      <c r="F5534" s="24">
        <f t="shared" ca="1" si="173"/>
        <v>1.0408354214535904</v>
      </c>
    </row>
    <row r="5535" spans="5:6" x14ac:dyDescent="0.25">
      <c r="E5535" s="24">
        <f t="shared" ca="1" si="172"/>
        <v>0.65622452594642544</v>
      </c>
      <c r="F5535" s="24">
        <f t="shared" ca="1" si="173"/>
        <v>8.4250456687034649</v>
      </c>
    </row>
    <row r="5536" spans="5:6" x14ac:dyDescent="0.25">
      <c r="E5536" s="24">
        <f t="shared" ca="1" si="172"/>
        <v>0.24388106425051681</v>
      </c>
      <c r="F5536" s="24">
        <f t="shared" ca="1" si="173"/>
        <v>28.22149228246904</v>
      </c>
    </row>
    <row r="5537" spans="5:6" x14ac:dyDescent="0.25">
      <c r="E5537" s="24">
        <f t="shared" ca="1" si="172"/>
        <v>0.94847527183058278</v>
      </c>
      <c r="F5537" s="24">
        <f t="shared" ca="1" si="173"/>
        <v>1.0579912152676596</v>
      </c>
    </row>
    <row r="5538" spans="5:6" x14ac:dyDescent="0.25">
      <c r="E5538" s="24">
        <f t="shared" ca="1" si="172"/>
        <v>0.88149734596339058</v>
      </c>
      <c r="F5538" s="24">
        <f t="shared" ca="1" si="173"/>
        <v>2.5226657593472002</v>
      </c>
    </row>
    <row r="5539" spans="5:6" x14ac:dyDescent="0.25">
      <c r="E5539" s="24">
        <f t="shared" ca="1" si="172"/>
        <v>0.15906101877755674</v>
      </c>
      <c r="F5539" s="24">
        <f t="shared" ca="1" si="173"/>
        <v>36.769347689692388</v>
      </c>
    </row>
    <row r="5540" spans="5:6" x14ac:dyDescent="0.25">
      <c r="E5540" s="24">
        <f t="shared" ca="1" si="172"/>
        <v>0.4955981750984213</v>
      </c>
      <c r="F5540" s="24">
        <f t="shared" ca="1" si="173"/>
        <v>14.039796228810086</v>
      </c>
    </row>
    <row r="5541" spans="5:6" x14ac:dyDescent="0.25">
      <c r="E5541" s="24">
        <f t="shared" ca="1" si="172"/>
        <v>0.39746233225284266</v>
      </c>
      <c r="F5541" s="24">
        <f t="shared" ca="1" si="173"/>
        <v>18.453102220119717</v>
      </c>
    </row>
    <row r="5542" spans="5:6" x14ac:dyDescent="0.25">
      <c r="E5542" s="24">
        <f t="shared" ca="1" si="172"/>
        <v>0.17538492871828781</v>
      </c>
      <c r="F5542" s="24">
        <f t="shared" ca="1" si="173"/>
        <v>34.815442558902845</v>
      </c>
    </row>
    <row r="5543" spans="5:6" x14ac:dyDescent="0.25">
      <c r="E5543" s="24">
        <f t="shared" ca="1" si="172"/>
        <v>0.42674901465366621</v>
      </c>
      <c r="F5543" s="24">
        <f t="shared" ca="1" si="173"/>
        <v>17.031184525295096</v>
      </c>
    </row>
    <row r="5544" spans="5:6" x14ac:dyDescent="0.25">
      <c r="E5544" s="24">
        <f t="shared" ca="1" si="172"/>
        <v>0.83599384867852555</v>
      </c>
      <c r="F5544" s="24">
        <f t="shared" ca="1" si="173"/>
        <v>3.5826804792909428</v>
      </c>
    </row>
    <row r="5545" spans="5:6" x14ac:dyDescent="0.25">
      <c r="E5545" s="24">
        <f t="shared" ca="1" si="172"/>
        <v>0.56345355236150585</v>
      </c>
      <c r="F5545" s="24">
        <f t="shared" ca="1" si="173"/>
        <v>11.473407518843638</v>
      </c>
    </row>
    <row r="5546" spans="5:6" x14ac:dyDescent="0.25">
      <c r="E5546" s="24">
        <f t="shared" ca="1" si="172"/>
        <v>0.4476035020401874</v>
      </c>
      <c r="F5546" s="24">
        <f t="shared" ca="1" si="173"/>
        <v>16.076949570704702</v>
      </c>
    </row>
    <row r="5547" spans="5:6" x14ac:dyDescent="0.25">
      <c r="E5547" s="24">
        <f t="shared" ca="1" si="172"/>
        <v>0.97234996827904074</v>
      </c>
      <c r="F5547" s="24">
        <f t="shared" ca="1" si="173"/>
        <v>0.56078979308462185</v>
      </c>
    </row>
    <row r="5548" spans="5:6" x14ac:dyDescent="0.25">
      <c r="E5548" s="24">
        <f t="shared" ca="1" si="172"/>
        <v>0.25446727964108684</v>
      </c>
      <c r="F5548" s="24">
        <f t="shared" ca="1" si="173"/>
        <v>27.371660369652513</v>
      </c>
    </row>
    <row r="5549" spans="5:6" x14ac:dyDescent="0.25">
      <c r="E5549" s="24">
        <f t="shared" ca="1" si="172"/>
        <v>0.51050176178267781</v>
      </c>
      <c r="F5549" s="24">
        <f t="shared" ca="1" si="173"/>
        <v>13.447223805819137</v>
      </c>
    </row>
    <row r="5550" spans="5:6" x14ac:dyDescent="0.25">
      <c r="E5550" s="24">
        <f t="shared" ca="1" si="172"/>
        <v>0.36918989289747994</v>
      </c>
      <c r="F5550" s="24">
        <f t="shared" ca="1" si="173"/>
        <v>19.928883048242525</v>
      </c>
    </row>
    <row r="5551" spans="5:6" x14ac:dyDescent="0.25">
      <c r="E5551" s="24">
        <f t="shared" ca="1" si="172"/>
        <v>0.29146185992684914</v>
      </c>
      <c r="F5551" s="24">
        <f t="shared" ca="1" si="173"/>
        <v>24.656922449664116</v>
      </c>
    </row>
    <row r="5552" spans="5:6" x14ac:dyDescent="0.25">
      <c r="E5552" s="24">
        <f t="shared" ca="1" si="172"/>
        <v>0.189039128965932</v>
      </c>
      <c r="F5552" s="24">
        <f t="shared" ca="1" si="173"/>
        <v>33.316025075695876</v>
      </c>
    </row>
    <row r="5553" spans="5:6" x14ac:dyDescent="0.25">
      <c r="E5553" s="24">
        <f t="shared" ca="1" si="172"/>
        <v>0.36244222146461857</v>
      </c>
      <c r="F5553" s="24">
        <f t="shared" ca="1" si="173"/>
        <v>20.297804129086309</v>
      </c>
    </row>
    <row r="5554" spans="5:6" x14ac:dyDescent="0.25">
      <c r="E5554" s="24">
        <f t="shared" ca="1" si="172"/>
        <v>0.90744201737604979</v>
      </c>
      <c r="F5554" s="24">
        <f t="shared" ca="1" si="173"/>
        <v>1.9425121516584867</v>
      </c>
    </row>
    <row r="5555" spans="5:6" x14ac:dyDescent="0.25">
      <c r="E5555" s="24">
        <f t="shared" ca="1" si="172"/>
        <v>0.59371192674835116</v>
      </c>
      <c r="F5555" s="24">
        <f t="shared" ca="1" si="173"/>
        <v>10.427220981209508</v>
      </c>
    </row>
    <row r="5556" spans="5:6" x14ac:dyDescent="0.25">
      <c r="E5556" s="24">
        <f t="shared" ca="1" si="172"/>
        <v>0.2694786230475229</v>
      </c>
      <c r="F5556" s="24">
        <f t="shared" ca="1" si="173"/>
        <v>26.22532425135115</v>
      </c>
    </row>
    <row r="5557" spans="5:6" x14ac:dyDescent="0.25">
      <c r="E5557" s="24">
        <f t="shared" ca="1" si="172"/>
        <v>0.44305920557036482</v>
      </c>
      <c r="F5557" s="24">
        <f t="shared" ca="1" si="173"/>
        <v>16.281037419625026</v>
      </c>
    </row>
    <row r="5558" spans="5:6" x14ac:dyDescent="0.25">
      <c r="E5558" s="24">
        <f t="shared" ca="1" si="172"/>
        <v>0.63645833243871341</v>
      </c>
      <c r="F5558" s="24">
        <f t="shared" ca="1" si="173"/>
        <v>9.0367265339181735</v>
      </c>
    </row>
    <row r="5559" spans="5:6" x14ac:dyDescent="0.25">
      <c r="E5559" s="24">
        <f t="shared" ca="1" si="172"/>
        <v>0.78567432410860316</v>
      </c>
      <c r="F5559" s="24">
        <f t="shared" ca="1" si="173"/>
        <v>4.8242583667145471</v>
      </c>
    </row>
    <row r="5560" spans="5:6" x14ac:dyDescent="0.25">
      <c r="E5560" s="24">
        <f t="shared" ca="1" si="172"/>
        <v>0.4044518443219467</v>
      </c>
      <c r="F5560" s="24">
        <f t="shared" ca="1" si="173"/>
        <v>18.104451989090588</v>
      </c>
    </row>
    <row r="5561" spans="5:6" x14ac:dyDescent="0.25">
      <c r="E5561" s="24">
        <f t="shared" ca="1" si="172"/>
        <v>0.3039183859460407</v>
      </c>
      <c r="F5561" s="24">
        <f t="shared" ca="1" si="173"/>
        <v>23.819921618049367</v>
      </c>
    </row>
    <row r="5562" spans="5:6" x14ac:dyDescent="0.25">
      <c r="E5562" s="24">
        <f t="shared" ca="1" si="172"/>
        <v>0.48459900096983455</v>
      </c>
      <c r="F5562" s="24">
        <f t="shared" ca="1" si="173"/>
        <v>14.488670643162012</v>
      </c>
    </row>
    <row r="5563" spans="5:6" x14ac:dyDescent="0.25">
      <c r="E5563" s="24">
        <f t="shared" ca="1" si="172"/>
        <v>3.9915207293542698E-2</v>
      </c>
      <c r="F5563" s="24">
        <f t="shared" ca="1" si="173"/>
        <v>64.419957850467441</v>
      </c>
    </row>
    <row r="5564" spans="5:6" x14ac:dyDescent="0.25">
      <c r="E5564" s="24">
        <f t="shared" ca="1" si="172"/>
        <v>0.19993723437395761</v>
      </c>
      <c r="F5564" s="24">
        <f t="shared" ca="1" si="173"/>
        <v>32.195035796373304</v>
      </c>
    </row>
    <row r="5565" spans="5:6" x14ac:dyDescent="0.25">
      <c r="E5565" s="24">
        <f t="shared" ca="1" si="172"/>
        <v>0.88693555669669111</v>
      </c>
      <c r="F5565" s="24">
        <f t="shared" ca="1" si="173"/>
        <v>2.3996590483198164</v>
      </c>
    </row>
    <row r="5566" spans="5:6" x14ac:dyDescent="0.25">
      <c r="E5566" s="24">
        <f t="shared" ca="1" si="172"/>
        <v>0.55046778594850343</v>
      </c>
      <c r="F5566" s="24">
        <f t="shared" ca="1" si="173"/>
        <v>11.939736846727053</v>
      </c>
    </row>
    <row r="5567" spans="5:6" x14ac:dyDescent="0.25">
      <c r="E5567" s="24">
        <f t="shared" ca="1" si="172"/>
        <v>0.25905651571125388</v>
      </c>
      <c r="F5567" s="24">
        <f t="shared" ca="1" si="173"/>
        <v>27.014180674140164</v>
      </c>
    </row>
    <row r="5568" spans="5:6" x14ac:dyDescent="0.25">
      <c r="E5568" s="24">
        <f t="shared" ca="1" si="172"/>
        <v>0.60487426158157298</v>
      </c>
      <c r="F5568" s="24">
        <f t="shared" ca="1" si="173"/>
        <v>10.054693492959043</v>
      </c>
    </row>
    <row r="5569" spans="5:6" x14ac:dyDescent="0.25">
      <c r="E5569" s="24">
        <f t="shared" ca="1" si="172"/>
        <v>0.11157914524240409</v>
      </c>
      <c r="F5569" s="24">
        <f t="shared" ca="1" si="173"/>
        <v>43.860422341703739</v>
      </c>
    </row>
    <row r="5570" spans="5:6" x14ac:dyDescent="0.25">
      <c r="E5570" s="24">
        <f t="shared" ca="1" si="172"/>
        <v>0.78238737000193681</v>
      </c>
      <c r="F5570" s="24">
        <f t="shared" ca="1" si="173"/>
        <v>4.9081060605476905</v>
      </c>
    </row>
    <row r="5571" spans="5:6" x14ac:dyDescent="0.25">
      <c r="E5571" s="24">
        <f t="shared" ca="1" si="172"/>
        <v>0.59427572497846959</v>
      </c>
      <c r="F5571" s="24">
        <f t="shared" ca="1" si="173"/>
        <v>10.408237677077455</v>
      </c>
    </row>
    <row r="5572" spans="5:6" x14ac:dyDescent="0.25">
      <c r="E5572" s="24">
        <f t="shared" ref="E5572:E5635" ca="1" si="174">RAND()</f>
        <v>0.92107925786968659</v>
      </c>
      <c r="F5572" s="24">
        <f t="shared" ref="F5572:F5635" ca="1" si="175">-LOG(E5572,EXP(1))/$C$3</f>
        <v>1.6441838022116968</v>
      </c>
    </row>
    <row r="5573" spans="5:6" x14ac:dyDescent="0.25">
      <c r="E5573" s="24">
        <f t="shared" ca="1" si="174"/>
        <v>0.25165023675289988</v>
      </c>
      <c r="F5573" s="24">
        <f t="shared" ca="1" si="175"/>
        <v>27.594302099158128</v>
      </c>
    </row>
    <row r="5574" spans="5:6" x14ac:dyDescent="0.25">
      <c r="E5574" s="24">
        <f t="shared" ca="1" si="174"/>
        <v>0.86402099382467246</v>
      </c>
      <c r="F5574" s="24">
        <f t="shared" ca="1" si="175"/>
        <v>2.9231642413019445</v>
      </c>
    </row>
    <row r="5575" spans="5:6" x14ac:dyDescent="0.25">
      <c r="E5575" s="24">
        <f t="shared" ca="1" si="174"/>
        <v>0.27153025885253657</v>
      </c>
      <c r="F5575" s="24">
        <f t="shared" ca="1" si="175"/>
        <v>26.073633903287991</v>
      </c>
    </row>
    <row r="5576" spans="5:6" x14ac:dyDescent="0.25">
      <c r="E5576" s="24">
        <f t="shared" ca="1" si="174"/>
        <v>0.90637846125099675</v>
      </c>
      <c r="F5576" s="24">
        <f t="shared" ca="1" si="175"/>
        <v>1.9659666502591211</v>
      </c>
    </row>
    <row r="5577" spans="5:6" x14ac:dyDescent="0.25">
      <c r="E5577" s="24">
        <f t="shared" ca="1" si="174"/>
        <v>0.74814149292304233</v>
      </c>
      <c r="F5577" s="24">
        <f t="shared" ca="1" si="175"/>
        <v>5.8032631446929956</v>
      </c>
    </row>
    <row r="5578" spans="5:6" x14ac:dyDescent="0.25">
      <c r="E5578" s="24">
        <f t="shared" ca="1" si="174"/>
        <v>0.65924529660538222</v>
      </c>
      <c r="F5578" s="24">
        <f t="shared" ca="1" si="175"/>
        <v>8.3331917647403397</v>
      </c>
    </row>
    <row r="5579" spans="5:6" x14ac:dyDescent="0.25">
      <c r="E5579" s="24">
        <f t="shared" ca="1" si="174"/>
        <v>0.93910139809073434</v>
      </c>
      <c r="F5579" s="24">
        <f t="shared" ca="1" si="175"/>
        <v>1.2566364083340849</v>
      </c>
    </row>
    <row r="5580" spans="5:6" x14ac:dyDescent="0.25">
      <c r="E5580" s="24">
        <f t="shared" ca="1" si="174"/>
        <v>6.0473515328530181E-2</v>
      </c>
      <c r="F5580" s="24">
        <f t="shared" ca="1" si="175"/>
        <v>56.110995459127977</v>
      </c>
    </row>
    <row r="5581" spans="5:6" x14ac:dyDescent="0.25">
      <c r="E5581" s="24">
        <f t="shared" ca="1" si="174"/>
        <v>0.11078821558421725</v>
      </c>
      <c r="F5581" s="24">
        <f t="shared" ca="1" si="175"/>
        <v>44.002697357369669</v>
      </c>
    </row>
    <row r="5582" spans="5:6" x14ac:dyDescent="0.25">
      <c r="E5582" s="24">
        <f t="shared" ca="1" si="174"/>
        <v>0.95605554104153379</v>
      </c>
      <c r="F5582" s="24">
        <f t="shared" ca="1" si="175"/>
        <v>0.89878540589079603</v>
      </c>
    </row>
    <row r="5583" spans="5:6" x14ac:dyDescent="0.25">
      <c r="E5583" s="24">
        <f t="shared" ca="1" si="174"/>
        <v>0.90276456538107586</v>
      </c>
      <c r="F5583" s="24">
        <f t="shared" ca="1" si="175"/>
        <v>2.045869689954154</v>
      </c>
    </row>
    <row r="5584" spans="5:6" x14ac:dyDescent="0.25">
      <c r="E5584" s="24">
        <f t="shared" ca="1" si="174"/>
        <v>0.74274319531534505</v>
      </c>
      <c r="F5584" s="24">
        <f t="shared" ca="1" si="175"/>
        <v>5.9480985231034618</v>
      </c>
    </row>
    <row r="5585" spans="5:6" x14ac:dyDescent="0.25">
      <c r="E5585" s="24">
        <f t="shared" ca="1" si="174"/>
        <v>0.44343560568082263</v>
      </c>
      <c r="F5585" s="24">
        <f t="shared" ca="1" si="175"/>
        <v>16.264053670671295</v>
      </c>
    </row>
    <row r="5586" spans="5:6" x14ac:dyDescent="0.25">
      <c r="E5586" s="24">
        <f t="shared" ca="1" si="174"/>
        <v>0.87372742620427102</v>
      </c>
      <c r="F5586" s="24">
        <f t="shared" ca="1" si="175"/>
        <v>2.6997364259890531</v>
      </c>
    </row>
    <row r="5587" spans="5:6" x14ac:dyDescent="0.25">
      <c r="E5587" s="24">
        <f t="shared" ca="1" si="174"/>
        <v>0.93409490553077101</v>
      </c>
      <c r="F5587" s="24">
        <f t="shared" ca="1" si="175"/>
        <v>1.3635446799624378</v>
      </c>
    </row>
    <row r="5588" spans="5:6" x14ac:dyDescent="0.25">
      <c r="E5588" s="24">
        <f t="shared" ca="1" si="174"/>
        <v>0.89819182734977165</v>
      </c>
      <c r="F5588" s="24">
        <f t="shared" ca="1" si="175"/>
        <v>2.1474323458042273</v>
      </c>
    </row>
    <row r="5589" spans="5:6" x14ac:dyDescent="0.25">
      <c r="E5589" s="24">
        <f t="shared" ca="1" si="174"/>
        <v>0.2669283041404692</v>
      </c>
      <c r="F5589" s="24">
        <f t="shared" ca="1" si="175"/>
        <v>26.415503609186615</v>
      </c>
    </row>
    <row r="5590" spans="5:6" x14ac:dyDescent="0.25">
      <c r="E5590" s="24">
        <f t="shared" ca="1" si="174"/>
        <v>0.69331394153705672</v>
      </c>
      <c r="F5590" s="24">
        <f t="shared" ca="1" si="175"/>
        <v>7.3254472856591697</v>
      </c>
    </row>
    <row r="5591" spans="5:6" x14ac:dyDescent="0.25">
      <c r="E5591" s="24">
        <f t="shared" ca="1" si="174"/>
        <v>0.35277294306664375</v>
      </c>
      <c r="F5591" s="24">
        <f t="shared" ca="1" si="175"/>
        <v>20.838612995569054</v>
      </c>
    </row>
    <row r="5592" spans="5:6" x14ac:dyDescent="0.25">
      <c r="E5592" s="24">
        <f t="shared" ca="1" si="174"/>
        <v>0.60825261128937236</v>
      </c>
      <c r="F5592" s="24">
        <f t="shared" ca="1" si="175"/>
        <v>9.9433000841829386</v>
      </c>
    </row>
    <row r="5593" spans="5:6" x14ac:dyDescent="0.25">
      <c r="E5593" s="24">
        <f t="shared" ca="1" si="174"/>
        <v>0.47418882800873208</v>
      </c>
      <c r="F5593" s="24">
        <f t="shared" ca="1" si="175"/>
        <v>14.922993305788218</v>
      </c>
    </row>
    <row r="5594" spans="5:6" x14ac:dyDescent="0.25">
      <c r="E5594" s="24">
        <f t="shared" ca="1" si="174"/>
        <v>0.8603378710845293</v>
      </c>
      <c r="F5594" s="24">
        <f t="shared" ca="1" si="175"/>
        <v>3.0086018707001729</v>
      </c>
    </row>
    <row r="5595" spans="5:6" x14ac:dyDescent="0.25">
      <c r="E5595" s="24">
        <f t="shared" ca="1" si="174"/>
        <v>0.96254731723187059</v>
      </c>
      <c r="F5595" s="24">
        <f t="shared" ca="1" si="175"/>
        <v>0.76344106536326617</v>
      </c>
    </row>
    <row r="5596" spans="5:6" x14ac:dyDescent="0.25">
      <c r="E5596" s="24">
        <f t="shared" ca="1" si="174"/>
        <v>0.21489106239462985</v>
      </c>
      <c r="F5596" s="24">
        <f t="shared" ca="1" si="175"/>
        <v>30.752481316001596</v>
      </c>
    </row>
    <row r="5597" spans="5:6" x14ac:dyDescent="0.25">
      <c r="E5597" s="24">
        <f t="shared" ca="1" si="174"/>
        <v>0.61491495931748463</v>
      </c>
      <c r="F5597" s="24">
        <f t="shared" ca="1" si="175"/>
        <v>9.7254259653876787</v>
      </c>
    </row>
    <row r="5598" spans="5:6" x14ac:dyDescent="0.25">
      <c r="E5598" s="24">
        <f t="shared" ca="1" si="174"/>
        <v>0.38616566190983204</v>
      </c>
      <c r="F5598" s="24">
        <f t="shared" ca="1" si="175"/>
        <v>19.029776513094948</v>
      </c>
    </row>
    <row r="5599" spans="5:6" x14ac:dyDescent="0.25">
      <c r="E5599" s="24">
        <f t="shared" ca="1" si="174"/>
        <v>0.32011617784340884</v>
      </c>
      <c r="F5599" s="24">
        <f t="shared" ca="1" si="175"/>
        <v>22.781425866330153</v>
      </c>
    </row>
    <row r="5600" spans="5:6" x14ac:dyDescent="0.25">
      <c r="E5600" s="24">
        <f t="shared" ca="1" si="174"/>
        <v>0.78027949238331995</v>
      </c>
      <c r="F5600" s="24">
        <f t="shared" ca="1" si="175"/>
        <v>4.9620619982539775</v>
      </c>
    </row>
    <row r="5601" spans="5:6" x14ac:dyDescent="0.25">
      <c r="E5601" s="24">
        <f t="shared" ca="1" si="174"/>
        <v>0.98423727422905904</v>
      </c>
      <c r="F5601" s="24">
        <f t="shared" ca="1" si="175"/>
        <v>0.31776557302021019</v>
      </c>
    </row>
    <row r="5602" spans="5:6" x14ac:dyDescent="0.25">
      <c r="E5602" s="24">
        <f t="shared" ca="1" si="174"/>
        <v>0.20612721206033535</v>
      </c>
      <c r="F5602" s="24">
        <f t="shared" ca="1" si="175"/>
        <v>31.585235330298211</v>
      </c>
    </row>
    <row r="5603" spans="5:6" x14ac:dyDescent="0.25">
      <c r="E5603" s="24">
        <f t="shared" ca="1" si="174"/>
        <v>0.96303316436799702</v>
      </c>
      <c r="F5603" s="24">
        <f t="shared" ca="1" si="175"/>
        <v>0.7533485836191085</v>
      </c>
    </row>
    <row r="5604" spans="5:6" x14ac:dyDescent="0.25">
      <c r="E5604" s="24">
        <f t="shared" ca="1" si="174"/>
        <v>0.80449432327833059</v>
      </c>
      <c r="F5604" s="24">
        <f t="shared" ca="1" si="175"/>
        <v>4.350827375709895</v>
      </c>
    </row>
    <row r="5605" spans="5:6" x14ac:dyDescent="0.25">
      <c r="E5605" s="24">
        <f t="shared" ca="1" si="174"/>
        <v>0.96320514855317263</v>
      </c>
      <c r="F5605" s="24">
        <f t="shared" ca="1" si="175"/>
        <v>0.74977718366347568</v>
      </c>
    </row>
    <row r="5606" spans="5:6" x14ac:dyDescent="0.25">
      <c r="E5606" s="24">
        <f t="shared" ca="1" si="174"/>
        <v>2.73539779866383E-3</v>
      </c>
      <c r="F5606" s="24">
        <f t="shared" ca="1" si="175"/>
        <v>118.02956812551125</v>
      </c>
    </row>
    <row r="5607" spans="5:6" x14ac:dyDescent="0.25">
      <c r="E5607" s="24">
        <f t="shared" ca="1" si="174"/>
        <v>0.58087098653559599</v>
      </c>
      <c r="F5607" s="24">
        <f t="shared" ca="1" si="175"/>
        <v>10.864532018870015</v>
      </c>
    </row>
    <row r="5608" spans="5:6" x14ac:dyDescent="0.25">
      <c r="E5608" s="24">
        <f t="shared" ca="1" si="174"/>
        <v>1.156632598699181E-2</v>
      </c>
      <c r="F5608" s="24">
        <f t="shared" ca="1" si="175"/>
        <v>89.193146694107853</v>
      </c>
    </row>
    <row r="5609" spans="5:6" x14ac:dyDescent="0.25">
      <c r="E5609" s="24">
        <f t="shared" ca="1" si="174"/>
        <v>0.61166217105148291</v>
      </c>
      <c r="F5609" s="24">
        <f t="shared" ca="1" si="175"/>
        <v>9.8315031393635568</v>
      </c>
    </row>
    <row r="5610" spans="5:6" x14ac:dyDescent="0.25">
      <c r="E5610" s="24">
        <f t="shared" ca="1" si="174"/>
        <v>0.17531954245139225</v>
      </c>
      <c r="F5610" s="24">
        <f t="shared" ca="1" si="175"/>
        <v>34.822900264524343</v>
      </c>
    </row>
    <row r="5611" spans="5:6" x14ac:dyDescent="0.25">
      <c r="E5611" s="24">
        <f t="shared" ca="1" si="174"/>
        <v>0.89301165078637201</v>
      </c>
      <c r="F5611" s="24">
        <f t="shared" ca="1" si="175"/>
        <v>2.2631130279499385</v>
      </c>
    </row>
    <row r="5612" spans="5:6" x14ac:dyDescent="0.25">
      <c r="E5612" s="24">
        <f t="shared" ca="1" si="174"/>
        <v>0.75830905251583547</v>
      </c>
      <c r="F5612" s="24">
        <f t="shared" ca="1" si="175"/>
        <v>5.5332851087648187</v>
      </c>
    </row>
    <row r="5613" spans="5:6" x14ac:dyDescent="0.25">
      <c r="E5613" s="24">
        <f t="shared" ca="1" si="174"/>
        <v>0.73866237562083081</v>
      </c>
      <c r="F5613" s="24">
        <f t="shared" ca="1" si="175"/>
        <v>6.0582865795504244</v>
      </c>
    </row>
    <row r="5614" spans="5:6" x14ac:dyDescent="0.25">
      <c r="E5614" s="24">
        <f t="shared" ca="1" si="174"/>
        <v>0.26357105600411324</v>
      </c>
      <c r="F5614" s="24">
        <f t="shared" ca="1" si="175"/>
        <v>26.66864570196703</v>
      </c>
    </row>
    <row r="5615" spans="5:6" x14ac:dyDescent="0.25">
      <c r="E5615" s="24">
        <f t="shared" ca="1" si="174"/>
        <v>0.35378089719534012</v>
      </c>
      <c r="F5615" s="24">
        <f t="shared" ca="1" si="175"/>
        <v>20.78154983887633</v>
      </c>
    </row>
    <row r="5616" spans="5:6" x14ac:dyDescent="0.25">
      <c r="E5616" s="24">
        <f t="shared" ca="1" si="174"/>
        <v>0.50905919235092179</v>
      </c>
      <c r="F5616" s="24">
        <f t="shared" ca="1" si="175"/>
        <v>13.503819554745988</v>
      </c>
    </row>
    <row r="5617" spans="5:6" x14ac:dyDescent="0.25">
      <c r="E5617" s="24">
        <f t="shared" ca="1" si="174"/>
        <v>0.81958221605048331</v>
      </c>
      <c r="F5617" s="24">
        <f t="shared" ca="1" si="175"/>
        <v>3.9792112236133534</v>
      </c>
    </row>
    <row r="5618" spans="5:6" x14ac:dyDescent="0.25">
      <c r="E5618" s="24">
        <f t="shared" ca="1" si="174"/>
        <v>0.39686150872069847</v>
      </c>
      <c r="F5618" s="24">
        <f t="shared" ca="1" si="175"/>
        <v>18.483358073752008</v>
      </c>
    </row>
    <row r="5619" spans="5:6" x14ac:dyDescent="0.25">
      <c r="E5619" s="24">
        <f t="shared" ca="1" si="174"/>
        <v>0.20330767038760778</v>
      </c>
      <c r="F5619" s="24">
        <f t="shared" ca="1" si="175"/>
        <v>31.860696593133618</v>
      </c>
    </row>
    <row r="5620" spans="5:6" x14ac:dyDescent="0.25">
      <c r="E5620" s="24">
        <f t="shared" ca="1" si="174"/>
        <v>0.9791467048920901</v>
      </c>
      <c r="F5620" s="24">
        <f t="shared" ca="1" si="175"/>
        <v>0.42147591797648587</v>
      </c>
    </row>
    <row r="5621" spans="5:6" x14ac:dyDescent="0.25">
      <c r="E5621" s="24">
        <f t="shared" ca="1" si="174"/>
        <v>0.2100186996736999</v>
      </c>
      <c r="F5621" s="24">
        <f t="shared" ca="1" si="175"/>
        <v>31.211174123275924</v>
      </c>
    </row>
    <row r="5622" spans="5:6" x14ac:dyDescent="0.25">
      <c r="E5622" s="24">
        <f t="shared" ca="1" si="174"/>
        <v>0.7531184745185403</v>
      </c>
      <c r="F5622" s="24">
        <f t="shared" ca="1" si="175"/>
        <v>5.6706545376070414</v>
      </c>
    </row>
    <row r="5623" spans="5:6" x14ac:dyDescent="0.25">
      <c r="E5623" s="24">
        <f t="shared" ca="1" si="174"/>
        <v>0.3493015283282308</v>
      </c>
      <c r="F5623" s="24">
        <f t="shared" ca="1" si="175"/>
        <v>21.036395035520581</v>
      </c>
    </row>
    <row r="5624" spans="5:6" x14ac:dyDescent="0.25">
      <c r="E5624" s="24">
        <f t="shared" ca="1" si="174"/>
        <v>0.79693387634096591</v>
      </c>
      <c r="F5624" s="24">
        <f t="shared" ca="1" si="175"/>
        <v>4.5396713865783012</v>
      </c>
    </row>
    <row r="5625" spans="5:6" x14ac:dyDescent="0.25">
      <c r="E5625" s="24">
        <f t="shared" ca="1" si="174"/>
        <v>0.26542651204885925</v>
      </c>
      <c r="F5625" s="24">
        <f t="shared" ca="1" si="175"/>
        <v>26.528345347804105</v>
      </c>
    </row>
    <row r="5626" spans="5:6" x14ac:dyDescent="0.25">
      <c r="E5626" s="24">
        <f t="shared" ca="1" si="174"/>
        <v>0.64219466158254124</v>
      </c>
      <c r="F5626" s="24">
        <f t="shared" ca="1" si="175"/>
        <v>8.8572762012727821</v>
      </c>
    </row>
    <row r="5627" spans="5:6" x14ac:dyDescent="0.25">
      <c r="E5627" s="24">
        <f t="shared" ca="1" si="174"/>
        <v>8.957720173286754E-2</v>
      </c>
      <c r="F5627" s="24">
        <f t="shared" ca="1" si="175"/>
        <v>48.253088726470686</v>
      </c>
    </row>
    <row r="5628" spans="5:6" x14ac:dyDescent="0.25">
      <c r="E5628" s="24">
        <f t="shared" ca="1" si="174"/>
        <v>2.5535388128057668E-2</v>
      </c>
      <c r="F5628" s="24">
        <f t="shared" ca="1" si="175"/>
        <v>73.353800383048707</v>
      </c>
    </row>
    <row r="5629" spans="5:6" x14ac:dyDescent="0.25">
      <c r="E5629" s="24">
        <f t="shared" ca="1" si="174"/>
        <v>0.97137947299421845</v>
      </c>
      <c r="F5629" s="24">
        <f t="shared" ca="1" si="175"/>
        <v>0.58076161313038754</v>
      </c>
    </row>
    <row r="5630" spans="5:6" x14ac:dyDescent="0.25">
      <c r="E5630" s="24">
        <f t="shared" ca="1" si="174"/>
        <v>0.73716180148036081</v>
      </c>
      <c r="F5630" s="24">
        <f t="shared" ca="1" si="175"/>
        <v>6.0989574041882619</v>
      </c>
    </row>
    <row r="5631" spans="5:6" x14ac:dyDescent="0.25">
      <c r="E5631" s="24">
        <f t="shared" ca="1" si="174"/>
        <v>0.25509563116305622</v>
      </c>
      <c r="F5631" s="24">
        <f t="shared" ca="1" si="175"/>
        <v>27.322335599176998</v>
      </c>
    </row>
    <row r="5632" spans="5:6" x14ac:dyDescent="0.25">
      <c r="E5632" s="24">
        <f t="shared" ca="1" si="174"/>
        <v>0.81682619401529344</v>
      </c>
      <c r="F5632" s="24">
        <f t="shared" ca="1" si="175"/>
        <v>4.0465788715441642</v>
      </c>
    </row>
    <row r="5633" spans="5:6" x14ac:dyDescent="0.25">
      <c r="E5633" s="24">
        <f t="shared" ca="1" si="174"/>
        <v>2.7877274042282574E-2</v>
      </c>
      <c r="F5633" s="24">
        <f t="shared" ca="1" si="175"/>
        <v>71.598869450742413</v>
      </c>
    </row>
    <row r="5634" spans="5:6" x14ac:dyDescent="0.25">
      <c r="E5634" s="24">
        <f t="shared" ca="1" si="174"/>
        <v>0.80615957780132497</v>
      </c>
      <c r="F5634" s="24">
        <f t="shared" ca="1" si="175"/>
        <v>4.3094713745171971</v>
      </c>
    </row>
    <row r="5635" spans="5:6" x14ac:dyDescent="0.25">
      <c r="E5635" s="24">
        <f t="shared" ca="1" si="174"/>
        <v>0.46843599875976205</v>
      </c>
      <c r="F5635" s="24">
        <f t="shared" ca="1" si="175"/>
        <v>15.16711590945436</v>
      </c>
    </row>
    <row r="5636" spans="5:6" x14ac:dyDescent="0.25">
      <c r="E5636" s="24">
        <f t="shared" ref="E5636:E5699" ca="1" si="176">RAND()</f>
        <v>0.29432530314041017</v>
      </c>
      <c r="F5636" s="24">
        <f t="shared" ref="F5636:F5699" ca="1" si="177">-LOG(E5636,EXP(1))/$C$3</f>
        <v>24.461393001342561</v>
      </c>
    </row>
    <row r="5637" spans="5:6" x14ac:dyDescent="0.25">
      <c r="E5637" s="24">
        <f t="shared" ca="1" si="176"/>
        <v>6.8237660091370222E-2</v>
      </c>
      <c r="F5637" s="24">
        <f t="shared" ca="1" si="177"/>
        <v>53.695173315724475</v>
      </c>
    </row>
    <row r="5638" spans="5:6" x14ac:dyDescent="0.25">
      <c r="E5638" s="24">
        <f t="shared" ca="1" si="176"/>
        <v>0.49528723823467291</v>
      </c>
      <c r="F5638" s="24">
        <f t="shared" ca="1" si="177"/>
        <v>14.052348108967784</v>
      </c>
    </row>
    <row r="5639" spans="5:6" x14ac:dyDescent="0.25">
      <c r="E5639" s="24">
        <f t="shared" ca="1" si="176"/>
        <v>0.18115829248390491</v>
      </c>
      <c r="F5639" s="24">
        <f t="shared" ca="1" si="177"/>
        <v>34.167681715944539</v>
      </c>
    </row>
    <row r="5640" spans="5:6" x14ac:dyDescent="0.25">
      <c r="E5640" s="24">
        <f t="shared" ca="1" si="176"/>
        <v>0.28522411925251023</v>
      </c>
      <c r="F5640" s="24">
        <f t="shared" ca="1" si="177"/>
        <v>25.089600488174433</v>
      </c>
    </row>
    <row r="5641" spans="5:6" x14ac:dyDescent="0.25">
      <c r="E5641" s="24">
        <f t="shared" ca="1" si="176"/>
        <v>0.9091343799919096</v>
      </c>
      <c r="F5641" s="24">
        <f t="shared" ca="1" si="177"/>
        <v>1.9052472591293597</v>
      </c>
    </row>
    <row r="5642" spans="5:6" x14ac:dyDescent="0.25">
      <c r="E5642" s="24">
        <f t="shared" ca="1" si="176"/>
        <v>0.82803621062599531</v>
      </c>
      <c r="F5642" s="24">
        <f t="shared" ca="1" si="177"/>
        <v>3.7739678582606087</v>
      </c>
    </row>
    <row r="5643" spans="5:6" x14ac:dyDescent="0.25">
      <c r="E5643" s="24">
        <f t="shared" ca="1" si="176"/>
        <v>0.57103268027835952</v>
      </c>
      <c r="F5643" s="24">
        <f t="shared" ca="1" si="177"/>
        <v>11.206176751034155</v>
      </c>
    </row>
    <row r="5644" spans="5:6" x14ac:dyDescent="0.25">
      <c r="E5644" s="24">
        <f t="shared" ca="1" si="176"/>
        <v>0.21316623074644869</v>
      </c>
      <c r="F5644" s="24">
        <f t="shared" ca="1" si="177"/>
        <v>30.913659832141953</v>
      </c>
    </row>
    <row r="5645" spans="5:6" x14ac:dyDescent="0.25">
      <c r="E5645" s="24">
        <f t="shared" ca="1" si="176"/>
        <v>0.85159833339211466</v>
      </c>
      <c r="F5645" s="24">
        <f t="shared" ca="1" si="177"/>
        <v>3.2128060599212631</v>
      </c>
    </row>
    <row r="5646" spans="5:6" x14ac:dyDescent="0.25">
      <c r="E5646" s="24">
        <f t="shared" ca="1" si="176"/>
        <v>9.1588923989107118E-2</v>
      </c>
      <c r="F5646" s="24">
        <f t="shared" ca="1" si="177"/>
        <v>47.808898635252113</v>
      </c>
    </row>
    <row r="5647" spans="5:6" x14ac:dyDescent="0.25">
      <c r="E5647" s="24">
        <f t="shared" ca="1" si="176"/>
        <v>0.86494080905893989</v>
      </c>
      <c r="F5647" s="24">
        <f t="shared" ca="1" si="177"/>
        <v>2.9018840645042534</v>
      </c>
    </row>
    <row r="5648" spans="5:6" x14ac:dyDescent="0.25">
      <c r="E5648" s="24">
        <f t="shared" ca="1" si="176"/>
        <v>0.21087087703574381</v>
      </c>
      <c r="F5648" s="24">
        <f t="shared" ca="1" si="177"/>
        <v>31.130185800097181</v>
      </c>
    </row>
    <row r="5649" spans="5:6" x14ac:dyDescent="0.25">
      <c r="E5649" s="24">
        <f t="shared" ca="1" si="176"/>
        <v>0.81446490435362662</v>
      </c>
      <c r="F5649" s="24">
        <f t="shared" ca="1" si="177"/>
        <v>4.1044788089175235</v>
      </c>
    </row>
    <row r="5650" spans="5:6" x14ac:dyDescent="0.25">
      <c r="E5650" s="24">
        <f t="shared" ca="1" si="176"/>
        <v>0.4391264188051851</v>
      </c>
      <c r="F5650" s="24">
        <f t="shared" ca="1" si="177"/>
        <v>16.459358748377547</v>
      </c>
    </row>
    <row r="5651" spans="5:6" x14ac:dyDescent="0.25">
      <c r="E5651" s="24">
        <f t="shared" ca="1" si="176"/>
        <v>7.5705840028363669E-2</v>
      </c>
      <c r="F5651" s="24">
        <f t="shared" ca="1" si="177"/>
        <v>51.617999490165722</v>
      </c>
    </row>
    <row r="5652" spans="5:6" x14ac:dyDescent="0.25">
      <c r="E5652" s="24">
        <f t="shared" ca="1" si="176"/>
        <v>0.83171774593386971</v>
      </c>
      <c r="F5652" s="24">
        <f t="shared" ca="1" si="177"/>
        <v>3.6852428678815277</v>
      </c>
    </row>
    <row r="5653" spans="5:6" x14ac:dyDescent="0.25">
      <c r="E5653" s="24">
        <f t="shared" ca="1" si="176"/>
        <v>0.32727266597679339</v>
      </c>
      <c r="F5653" s="24">
        <f t="shared" ca="1" si="177"/>
        <v>22.339232292589099</v>
      </c>
    </row>
    <row r="5654" spans="5:6" x14ac:dyDescent="0.25">
      <c r="E5654" s="24">
        <f t="shared" ca="1" si="176"/>
        <v>0.18962694379627709</v>
      </c>
      <c r="F5654" s="24">
        <f t="shared" ca="1" si="177"/>
        <v>33.253931812550739</v>
      </c>
    </row>
    <row r="5655" spans="5:6" x14ac:dyDescent="0.25">
      <c r="E5655" s="24">
        <f t="shared" ca="1" si="176"/>
        <v>0.71943206121990333</v>
      </c>
      <c r="F5655" s="24">
        <f t="shared" ca="1" si="177"/>
        <v>6.5858636420548997</v>
      </c>
    </row>
    <row r="5656" spans="5:6" x14ac:dyDescent="0.25">
      <c r="E5656" s="24">
        <f t="shared" ca="1" si="176"/>
        <v>0.834351368880071</v>
      </c>
      <c r="F5656" s="24">
        <f t="shared" ca="1" si="177"/>
        <v>3.622013194721688</v>
      </c>
    </row>
    <row r="5657" spans="5:6" x14ac:dyDescent="0.25">
      <c r="E5657" s="24">
        <f t="shared" ca="1" si="176"/>
        <v>0.3921623594399497</v>
      </c>
      <c r="F5657" s="24">
        <f t="shared" ca="1" si="177"/>
        <v>18.721586853933882</v>
      </c>
    </row>
    <row r="5658" spans="5:6" x14ac:dyDescent="0.25">
      <c r="E5658" s="24">
        <f t="shared" ca="1" si="176"/>
        <v>0.18609302574566688</v>
      </c>
      <c r="F5658" s="24">
        <f t="shared" ca="1" si="177"/>
        <v>33.630171837578089</v>
      </c>
    </row>
    <row r="5659" spans="5:6" x14ac:dyDescent="0.25">
      <c r="E5659" s="24">
        <f t="shared" ca="1" si="176"/>
        <v>0.28057045716742934</v>
      </c>
      <c r="F5659" s="24">
        <f t="shared" ca="1" si="177"/>
        <v>25.418608027264916</v>
      </c>
    </row>
    <row r="5660" spans="5:6" x14ac:dyDescent="0.25">
      <c r="E5660" s="24">
        <f t="shared" ca="1" si="176"/>
        <v>0.25731438025315723</v>
      </c>
      <c r="F5660" s="24">
        <f t="shared" ca="1" si="177"/>
        <v>27.149133444077432</v>
      </c>
    </row>
    <row r="5661" spans="5:6" x14ac:dyDescent="0.25">
      <c r="E5661" s="24">
        <f t="shared" ca="1" si="176"/>
        <v>0.19676590836370444</v>
      </c>
      <c r="F5661" s="24">
        <f t="shared" ca="1" si="177"/>
        <v>32.514810784584689</v>
      </c>
    </row>
    <row r="5662" spans="5:6" x14ac:dyDescent="0.25">
      <c r="E5662" s="24">
        <f t="shared" ca="1" si="176"/>
        <v>0.6179179049799215</v>
      </c>
      <c r="F5662" s="24">
        <f t="shared" ca="1" si="177"/>
        <v>9.6279934037350756</v>
      </c>
    </row>
    <row r="5663" spans="5:6" x14ac:dyDescent="0.25">
      <c r="E5663" s="24">
        <f t="shared" ca="1" si="176"/>
        <v>0.9615088987788496</v>
      </c>
      <c r="F5663" s="24">
        <f t="shared" ca="1" si="177"/>
        <v>0.78502917791846438</v>
      </c>
    </row>
    <row r="5664" spans="5:6" x14ac:dyDescent="0.25">
      <c r="E5664" s="24">
        <f t="shared" ca="1" si="176"/>
        <v>0.15707601157394591</v>
      </c>
      <c r="F5664" s="24">
        <f t="shared" ca="1" si="177"/>
        <v>37.020508812883556</v>
      </c>
    </row>
    <row r="5665" spans="5:6" x14ac:dyDescent="0.25">
      <c r="E5665" s="24">
        <f t="shared" ca="1" si="176"/>
        <v>0.59244347463834102</v>
      </c>
      <c r="F5665" s="24">
        <f t="shared" ca="1" si="177"/>
        <v>10.469996239562715</v>
      </c>
    </row>
    <row r="5666" spans="5:6" x14ac:dyDescent="0.25">
      <c r="E5666" s="24">
        <f t="shared" ca="1" si="176"/>
        <v>0.74464449789788167</v>
      </c>
      <c r="F5666" s="24">
        <f t="shared" ca="1" si="177"/>
        <v>5.8969671704159516</v>
      </c>
    </row>
    <row r="5667" spans="5:6" x14ac:dyDescent="0.25">
      <c r="E5667" s="24">
        <f t="shared" ca="1" si="176"/>
        <v>0.71773160479061537</v>
      </c>
      <c r="F5667" s="24">
        <f t="shared" ca="1" si="177"/>
        <v>6.6331917860383331</v>
      </c>
    </row>
    <row r="5668" spans="5:6" x14ac:dyDescent="0.25">
      <c r="E5668" s="24">
        <f t="shared" ca="1" si="176"/>
        <v>0.39075438767410553</v>
      </c>
      <c r="F5668" s="24">
        <f t="shared" ca="1" si="177"/>
        <v>18.793521617822336</v>
      </c>
    </row>
    <row r="5669" spans="5:6" x14ac:dyDescent="0.25">
      <c r="E5669" s="24">
        <f t="shared" ca="1" si="176"/>
        <v>0.60950504577376485</v>
      </c>
      <c r="F5669" s="24">
        <f t="shared" ca="1" si="177"/>
        <v>9.902161030982283</v>
      </c>
    </row>
    <row r="5670" spans="5:6" x14ac:dyDescent="0.25">
      <c r="E5670" s="24">
        <f t="shared" ca="1" si="176"/>
        <v>0.71063140617022846</v>
      </c>
      <c r="F5670" s="24">
        <f t="shared" ca="1" si="177"/>
        <v>6.832027993571967</v>
      </c>
    </row>
    <row r="5671" spans="5:6" x14ac:dyDescent="0.25">
      <c r="E5671" s="24">
        <f t="shared" ca="1" si="176"/>
        <v>0.87392258415728286</v>
      </c>
      <c r="F5671" s="24">
        <f t="shared" ca="1" si="177"/>
        <v>2.6952696745762195</v>
      </c>
    </row>
    <row r="5672" spans="5:6" x14ac:dyDescent="0.25">
      <c r="E5672" s="24">
        <f t="shared" ca="1" si="176"/>
        <v>0.27296458380892519</v>
      </c>
      <c r="F5672" s="24">
        <f t="shared" ca="1" si="177"/>
        <v>25.968264437008621</v>
      </c>
    </row>
    <row r="5673" spans="5:6" x14ac:dyDescent="0.25">
      <c r="E5673" s="24">
        <f t="shared" ca="1" si="176"/>
        <v>0.22485293628998515</v>
      </c>
      <c r="F5673" s="24">
        <f t="shared" ca="1" si="177"/>
        <v>29.846174139341056</v>
      </c>
    </row>
    <row r="5674" spans="5:6" x14ac:dyDescent="0.25">
      <c r="E5674" s="24">
        <f t="shared" ca="1" si="176"/>
        <v>0.69839646064264493</v>
      </c>
      <c r="F5674" s="24">
        <f t="shared" ca="1" si="177"/>
        <v>7.1793668455588175</v>
      </c>
    </row>
    <row r="5675" spans="5:6" x14ac:dyDescent="0.25">
      <c r="E5675" s="24">
        <f t="shared" ca="1" si="176"/>
        <v>0.57996010880840765</v>
      </c>
      <c r="F5675" s="24">
        <f t="shared" ca="1" si="177"/>
        <v>10.895919114470397</v>
      </c>
    </row>
    <row r="5676" spans="5:6" x14ac:dyDescent="0.25">
      <c r="E5676" s="24">
        <f t="shared" ca="1" si="176"/>
        <v>2.6527404946167454E-2</v>
      </c>
      <c r="F5676" s="24">
        <f t="shared" ca="1" si="177"/>
        <v>72.591538628831813</v>
      </c>
    </row>
    <row r="5677" spans="5:6" x14ac:dyDescent="0.25">
      <c r="E5677" s="24">
        <f t="shared" ca="1" si="176"/>
        <v>0.74282302806573586</v>
      </c>
      <c r="F5677" s="24">
        <f t="shared" ca="1" si="177"/>
        <v>5.9459489656024589</v>
      </c>
    </row>
    <row r="5678" spans="5:6" x14ac:dyDescent="0.25">
      <c r="E5678" s="24">
        <f t="shared" ca="1" si="176"/>
        <v>2.0332643769866432E-2</v>
      </c>
      <c r="F5678" s="24">
        <f t="shared" ca="1" si="177"/>
        <v>77.910552340187621</v>
      </c>
    </row>
    <row r="5679" spans="5:6" x14ac:dyDescent="0.25">
      <c r="E5679" s="24">
        <f t="shared" ca="1" si="176"/>
        <v>0.19581479891767706</v>
      </c>
      <c r="F5679" s="24">
        <f t="shared" ca="1" si="177"/>
        <v>32.611719398711394</v>
      </c>
    </row>
    <row r="5680" spans="5:6" x14ac:dyDescent="0.25">
      <c r="E5680" s="24">
        <f t="shared" ca="1" si="176"/>
        <v>0.86547170246927008</v>
      </c>
      <c r="F5680" s="24">
        <f t="shared" ca="1" si="177"/>
        <v>2.8896119981975086</v>
      </c>
    </row>
    <row r="5681" spans="5:6" x14ac:dyDescent="0.25">
      <c r="E5681" s="24">
        <f t="shared" ca="1" si="176"/>
        <v>0.19935275057538326</v>
      </c>
      <c r="F5681" s="24">
        <f t="shared" ca="1" si="177"/>
        <v>32.253588150609119</v>
      </c>
    </row>
    <row r="5682" spans="5:6" x14ac:dyDescent="0.25">
      <c r="E5682" s="24">
        <f t="shared" ca="1" si="176"/>
        <v>0.32124875622517657</v>
      </c>
      <c r="F5682" s="24">
        <f t="shared" ca="1" si="177"/>
        <v>22.710790289056092</v>
      </c>
    </row>
    <row r="5683" spans="5:6" x14ac:dyDescent="0.25">
      <c r="E5683" s="24">
        <f t="shared" ca="1" si="176"/>
        <v>0.53197038039236599</v>
      </c>
      <c r="F5683" s="24">
        <f t="shared" ca="1" si="177"/>
        <v>12.623349342893109</v>
      </c>
    </row>
    <row r="5684" spans="5:6" x14ac:dyDescent="0.25">
      <c r="E5684" s="24">
        <f t="shared" ca="1" si="176"/>
        <v>0.20696297722792445</v>
      </c>
      <c r="F5684" s="24">
        <f t="shared" ca="1" si="177"/>
        <v>31.504307113688526</v>
      </c>
    </row>
    <row r="5685" spans="5:6" x14ac:dyDescent="0.25">
      <c r="E5685" s="24">
        <f t="shared" ca="1" si="176"/>
        <v>0.30760902822495362</v>
      </c>
      <c r="F5685" s="24">
        <f t="shared" ca="1" si="177"/>
        <v>23.578513824902128</v>
      </c>
    </row>
    <row r="5686" spans="5:6" x14ac:dyDescent="0.25">
      <c r="E5686" s="24">
        <f t="shared" ca="1" si="176"/>
        <v>0.91990260505077526</v>
      </c>
      <c r="F5686" s="24">
        <f t="shared" ca="1" si="177"/>
        <v>1.6697495723658413</v>
      </c>
    </row>
    <row r="5687" spans="5:6" x14ac:dyDescent="0.25">
      <c r="E5687" s="24">
        <f t="shared" ca="1" si="176"/>
        <v>0.72615925140722692</v>
      </c>
      <c r="F5687" s="24">
        <f t="shared" ca="1" si="177"/>
        <v>6.3997186731324973</v>
      </c>
    </row>
    <row r="5688" spans="5:6" x14ac:dyDescent="0.25">
      <c r="E5688" s="24">
        <f t="shared" ca="1" si="176"/>
        <v>0.41908239967484706</v>
      </c>
      <c r="F5688" s="24">
        <f t="shared" ca="1" si="177"/>
        <v>17.393754409188809</v>
      </c>
    </row>
    <row r="5689" spans="5:6" x14ac:dyDescent="0.25">
      <c r="E5689" s="24">
        <f t="shared" ca="1" si="176"/>
        <v>0.84465858549274186</v>
      </c>
      <c r="F5689" s="24">
        <f t="shared" ca="1" si="177"/>
        <v>3.376455482168943</v>
      </c>
    </row>
    <row r="5690" spans="5:6" x14ac:dyDescent="0.25">
      <c r="E5690" s="24">
        <f t="shared" ca="1" si="176"/>
        <v>0.2867830434152987</v>
      </c>
      <c r="F5690" s="24">
        <f t="shared" ca="1" si="177"/>
        <v>24.98058590764294</v>
      </c>
    </row>
    <row r="5691" spans="5:6" x14ac:dyDescent="0.25">
      <c r="E5691" s="24">
        <f t="shared" ca="1" si="176"/>
        <v>0.55625997916922465</v>
      </c>
      <c r="F5691" s="24">
        <f t="shared" ca="1" si="177"/>
        <v>11.730390111662068</v>
      </c>
    </row>
    <row r="5692" spans="5:6" x14ac:dyDescent="0.25">
      <c r="E5692" s="24">
        <f t="shared" ca="1" si="176"/>
        <v>0.73864458226344687</v>
      </c>
      <c r="F5692" s="24">
        <f t="shared" ca="1" si="177"/>
        <v>6.0587683577560947</v>
      </c>
    </row>
    <row r="5693" spans="5:6" x14ac:dyDescent="0.25">
      <c r="E5693" s="24">
        <f t="shared" ca="1" si="176"/>
        <v>5.0416678619812694E-2</v>
      </c>
      <c r="F5693" s="24">
        <f t="shared" ca="1" si="177"/>
        <v>59.748664673042597</v>
      </c>
    </row>
    <row r="5694" spans="5:6" x14ac:dyDescent="0.25">
      <c r="E5694" s="24">
        <f t="shared" ca="1" si="176"/>
        <v>0.55740204836835661</v>
      </c>
      <c r="F5694" s="24">
        <f t="shared" ca="1" si="177"/>
        <v>11.689369781570861</v>
      </c>
    </row>
    <row r="5695" spans="5:6" x14ac:dyDescent="0.25">
      <c r="E5695" s="24">
        <f t="shared" ca="1" si="176"/>
        <v>0.19084042461119677</v>
      </c>
      <c r="F5695" s="24">
        <f t="shared" ca="1" si="177"/>
        <v>33.126353467551894</v>
      </c>
    </row>
    <row r="5696" spans="5:6" x14ac:dyDescent="0.25">
      <c r="E5696" s="24">
        <f t="shared" ca="1" si="176"/>
        <v>0.84475161804597265</v>
      </c>
      <c r="F5696" s="24">
        <f t="shared" ca="1" si="177"/>
        <v>3.3742527595115335</v>
      </c>
    </row>
    <row r="5697" spans="5:6" x14ac:dyDescent="0.25">
      <c r="E5697" s="24">
        <f t="shared" ca="1" si="176"/>
        <v>0.96053180646327518</v>
      </c>
      <c r="F5697" s="24">
        <f t="shared" ca="1" si="177"/>
        <v>0.80536365672695409</v>
      </c>
    </row>
    <row r="5698" spans="5:6" x14ac:dyDescent="0.25">
      <c r="E5698" s="24">
        <f t="shared" ca="1" si="176"/>
        <v>0.35010149313596439</v>
      </c>
      <c r="F5698" s="24">
        <f t="shared" ca="1" si="177"/>
        <v>20.990643722927892</v>
      </c>
    </row>
    <row r="5699" spans="5:6" x14ac:dyDescent="0.25">
      <c r="E5699" s="24">
        <f t="shared" ca="1" si="176"/>
        <v>0.61491352336885441</v>
      </c>
      <c r="F5699" s="24">
        <f t="shared" ca="1" si="177"/>
        <v>9.7254726694167495</v>
      </c>
    </row>
    <row r="5700" spans="5:6" x14ac:dyDescent="0.25">
      <c r="E5700" s="24">
        <f t="shared" ref="E5700:E5763" ca="1" si="178">RAND()</f>
        <v>0.95352535957831364</v>
      </c>
      <c r="F5700" s="24">
        <f t="shared" ref="F5700:F5763" ca="1" si="179">-LOG(E5700,EXP(1))/$C$3</f>
        <v>0.95178515977539369</v>
      </c>
    </row>
    <row r="5701" spans="5:6" x14ac:dyDescent="0.25">
      <c r="E5701" s="24">
        <f t="shared" ca="1" si="178"/>
        <v>9.8755155454169241E-2</v>
      </c>
      <c r="F5701" s="24">
        <f t="shared" ca="1" si="179"/>
        <v>46.302233388656454</v>
      </c>
    </row>
    <row r="5702" spans="5:6" x14ac:dyDescent="0.25">
      <c r="E5702" s="24">
        <f t="shared" ca="1" si="178"/>
        <v>0.99084621313785215</v>
      </c>
      <c r="F5702" s="24">
        <f t="shared" ca="1" si="179"/>
        <v>0.18391880416256365</v>
      </c>
    </row>
    <row r="5703" spans="5:6" x14ac:dyDescent="0.25">
      <c r="E5703" s="24">
        <f t="shared" ca="1" si="178"/>
        <v>0.87331997531339334</v>
      </c>
      <c r="F5703" s="24">
        <f t="shared" ca="1" si="179"/>
        <v>2.7090653290952016</v>
      </c>
    </row>
    <row r="5704" spans="5:6" x14ac:dyDescent="0.25">
      <c r="E5704" s="24">
        <f t="shared" ca="1" si="178"/>
        <v>8.7881046595751577E-2</v>
      </c>
      <c r="F5704" s="24">
        <f t="shared" ca="1" si="179"/>
        <v>48.635422443260957</v>
      </c>
    </row>
    <row r="5705" spans="5:6" x14ac:dyDescent="0.25">
      <c r="E5705" s="24">
        <f t="shared" ca="1" si="178"/>
        <v>0.61077483647821718</v>
      </c>
      <c r="F5705" s="24">
        <f t="shared" ca="1" si="179"/>
        <v>9.8605380826332176</v>
      </c>
    </row>
    <row r="5706" spans="5:6" x14ac:dyDescent="0.25">
      <c r="E5706" s="24">
        <f t="shared" ca="1" si="178"/>
        <v>0.70378618826762251</v>
      </c>
      <c r="F5706" s="24">
        <f t="shared" ca="1" si="179"/>
        <v>7.0256135760079506</v>
      </c>
    </row>
    <row r="5707" spans="5:6" x14ac:dyDescent="0.25">
      <c r="E5707" s="24">
        <f t="shared" ca="1" si="178"/>
        <v>0.83425028969795312</v>
      </c>
      <c r="F5707" s="24">
        <f t="shared" ca="1" si="179"/>
        <v>3.6244362819030265</v>
      </c>
    </row>
    <row r="5708" spans="5:6" x14ac:dyDescent="0.25">
      <c r="E5708" s="24">
        <f t="shared" ca="1" si="178"/>
        <v>0.79260275256902069</v>
      </c>
      <c r="F5708" s="24">
        <f t="shared" ca="1" si="179"/>
        <v>4.6486625079366615</v>
      </c>
    </row>
    <row r="5709" spans="5:6" x14ac:dyDescent="0.25">
      <c r="E5709" s="24">
        <f t="shared" ca="1" si="178"/>
        <v>3.6351259058197916E-2</v>
      </c>
      <c r="F5709" s="24">
        <f t="shared" ca="1" si="179"/>
        <v>66.290528770262142</v>
      </c>
    </row>
    <row r="5710" spans="5:6" x14ac:dyDescent="0.25">
      <c r="E5710" s="24">
        <f t="shared" ca="1" si="178"/>
        <v>0.48971041349755617</v>
      </c>
      <c r="F5710" s="24">
        <f t="shared" ca="1" si="179"/>
        <v>14.27882110889426</v>
      </c>
    </row>
    <row r="5711" spans="5:6" x14ac:dyDescent="0.25">
      <c r="E5711" s="24">
        <f t="shared" ca="1" si="178"/>
        <v>0.94970000344217631</v>
      </c>
      <c r="F5711" s="24">
        <f t="shared" ca="1" si="179"/>
        <v>1.0321826021748435</v>
      </c>
    </row>
    <row r="5712" spans="5:6" x14ac:dyDescent="0.25">
      <c r="E5712" s="24">
        <f t="shared" ca="1" si="178"/>
        <v>0.29211496413865035</v>
      </c>
      <c r="F5712" s="24">
        <f t="shared" ca="1" si="179"/>
        <v>24.612156827896136</v>
      </c>
    </row>
    <row r="5713" spans="5:6" x14ac:dyDescent="0.25">
      <c r="E5713" s="24">
        <f t="shared" ca="1" si="178"/>
        <v>0.80627108199110764</v>
      </c>
      <c r="F5713" s="24">
        <f t="shared" ca="1" si="179"/>
        <v>4.306705260159764</v>
      </c>
    </row>
    <row r="5714" spans="5:6" x14ac:dyDescent="0.25">
      <c r="E5714" s="24">
        <f t="shared" ca="1" si="178"/>
        <v>0.24334975452766217</v>
      </c>
      <c r="F5714" s="24">
        <f t="shared" ca="1" si="179"/>
        <v>28.265111028490431</v>
      </c>
    </row>
    <row r="5715" spans="5:6" x14ac:dyDescent="0.25">
      <c r="E5715" s="24">
        <f t="shared" ca="1" si="178"/>
        <v>0.63762173297205693</v>
      </c>
      <c r="F5715" s="24">
        <f t="shared" ca="1" si="179"/>
        <v>9.0002013299446304</v>
      </c>
    </row>
    <row r="5716" spans="5:6" x14ac:dyDescent="0.25">
      <c r="E5716" s="24">
        <f t="shared" ca="1" si="178"/>
        <v>0.98744564200141849</v>
      </c>
      <c r="F5716" s="24">
        <f t="shared" ca="1" si="179"/>
        <v>0.25267659592927599</v>
      </c>
    </row>
    <row r="5717" spans="5:6" x14ac:dyDescent="0.25">
      <c r="E5717" s="24">
        <f t="shared" ca="1" si="178"/>
        <v>0.48343784505737475</v>
      </c>
      <c r="F5717" s="24">
        <f t="shared" ca="1" si="179"/>
        <v>14.536650489140476</v>
      </c>
    </row>
    <row r="5718" spans="5:6" x14ac:dyDescent="0.25">
      <c r="E5718" s="24">
        <f t="shared" ca="1" si="178"/>
        <v>0.92285507754290419</v>
      </c>
      <c r="F5718" s="24">
        <f t="shared" ca="1" si="179"/>
        <v>1.6056613843982483</v>
      </c>
    </row>
    <row r="5719" spans="5:6" x14ac:dyDescent="0.25">
      <c r="E5719" s="24">
        <f t="shared" ca="1" si="178"/>
        <v>5.7646894797564463E-2</v>
      </c>
      <c r="F5719" s="24">
        <f t="shared" ca="1" si="179"/>
        <v>57.068377934523099</v>
      </c>
    </row>
    <row r="5720" spans="5:6" x14ac:dyDescent="0.25">
      <c r="E5720" s="24">
        <f t="shared" ca="1" si="178"/>
        <v>0.96597234357184802</v>
      </c>
      <c r="F5720" s="24">
        <f t="shared" ca="1" si="179"/>
        <v>0.69240150044536508</v>
      </c>
    </row>
    <row r="5721" spans="5:6" x14ac:dyDescent="0.25">
      <c r="E5721" s="24">
        <f t="shared" ca="1" si="178"/>
        <v>0.8778682018579671</v>
      </c>
      <c r="F5721" s="24">
        <f t="shared" ca="1" si="179"/>
        <v>2.6051761678800376</v>
      </c>
    </row>
    <row r="5722" spans="5:6" x14ac:dyDescent="0.25">
      <c r="E5722" s="24">
        <f t="shared" ca="1" si="178"/>
        <v>9.7906236193922469E-2</v>
      </c>
      <c r="F5722" s="24">
        <f t="shared" ca="1" si="179"/>
        <v>46.474900636858436</v>
      </c>
    </row>
    <row r="5723" spans="5:6" x14ac:dyDescent="0.25">
      <c r="E5723" s="24">
        <f t="shared" ca="1" si="178"/>
        <v>0.52527954159058743</v>
      </c>
      <c r="F5723" s="24">
        <f t="shared" ca="1" si="179"/>
        <v>12.876493958491672</v>
      </c>
    </row>
    <row r="5724" spans="5:6" x14ac:dyDescent="0.25">
      <c r="E5724" s="24">
        <f t="shared" ca="1" si="178"/>
        <v>0.42360313942143457</v>
      </c>
      <c r="F5724" s="24">
        <f t="shared" ca="1" si="179"/>
        <v>17.179165079894641</v>
      </c>
    </row>
    <row r="5725" spans="5:6" x14ac:dyDescent="0.25">
      <c r="E5725" s="24">
        <f t="shared" ca="1" si="178"/>
        <v>0.37563263188631846</v>
      </c>
      <c r="F5725" s="24">
        <f t="shared" ca="1" si="179"/>
        <v>19.582873121305528</v>
      </c>
    </row>
    <row r="5726" spans="5:6" x14ac:dyDescent="0.25">
      <c r="E5726" s="24">
        <f t="shared" ca="1" si="178"/>
        <v>0.90312028751591278</v>
      </c>
      <c r="F5726" s="24">
        <f t="shared" ca="1" si="179"/>
        <v>2.037990513408273</v>
      </c>
    </row>
    <row r="5727" spans="5:6" x14ac:dyDescent="0.25">
      <c r="E5727" s="24">
        <f t="shared" ca="1" si="178"/>
        <v>0.53266599413608806</v>
      </c>
      <c r="F5727" s="24">
        <f t="shared" ca="1" si="179"/>
        <v>12.597214077957499</v>
      </c>
    </row>
    <row r="5728" spans="5:6" x14ac:dyDescent="0.25">
      <c r="E5728" s="24">
        <f t="shared" ca="1" si="178"/>
        <v>0.458260342991054</v>
      </c>
      <c r="F5728" s="24">
        <f t="shared" ca="1" si="179"/>
        <v>15.606356437746973</v>
      </c>
    </row>
    <row r="5729" spans="5:6" x14ac:dyDescent="0.25">
      <c r="E5729" s="24">
        <f t="shared" ca="1" si="178"/>
        <v>9.9224342768333251E-2</v>
      </c>
      <c r="F5729" s="24">
        <f t="shared" ca="1" si="179"/>
        <v>46.207438079697972</v>
      </c>
    </row>
    <row r="5730" spans="5:6" x14ac:dyDescent="0.25">
      <c r="E5730" s="24">
        <f t="shared" ca="1" si="178"/>
        <v>0.83492065925317627</v>
      </c>
      <c r="F5730" s="24">
        <f t="shared" ca="1" si="179"/>
        <v>3.6083715500866163</v>
      </c>
    </row>
    <row r="5731" spans="5:6" x14ac:dyDescent="0.25">
      <c r="E5731" s="24">
        <f t="shared" ca="1" si="178"/>
        <v>0.90327693979160284</v>
      </c>
      <c r="F5731" s="24">
        <f t="shared" ca="1" si="179"/>
        <v>2.0345216800040884</v>
      </c>
    </row>
    <row r="5732" spans="5:6" x14ac:dyDescent="0.25">
      <c r="E5732" s="24">
        <f t="shared" ca="1" si="178"/>
        <v>0.21609323368365363</v>
      </c>
      <c r="F5732" s="24">
        <f t="shared" ca="1" si="179"/>
        <v>30.640906540045702</v>
      </c>
    </row>
    <row r="5733" spans="5:6" x14ac:dyDescent="0.25">
      <c r="E5733" s="24">
        <f t="shared" ca="1" si="178"/>
        <v>0.19122197982910194</v>
      </c>
      <c r="F5733" s="24">
        <f t="shared" ca="1" si="179"/>
        <v>33.086406554134768</v>
      </c>
    </row>
    <row r="5734" spans="5:6" x14ac:dyDescent="0.25">
      <c r="E5734" s="24">
        <f t="shared" ca="1" si="178"/>
        <v>1.1414608061249831E-2</v>
      </c>
      <c r="F5734" s="24">
        <f t="shared" ca="1" si="179"/>
        <v>89.457226700075921</v>
      </c>
    </row>
    <row r="5735" spans="5:6" x14ac:dyDescent="0.25">
      <c r="E5735" s="24">
        <f t="shared" ca="1" si="178"/>
        <v>2.1648218401515096E-2</v>
      </c>
      <c r="F5735" s="24">
        <f t="shared" ca="1" si="179"/>
        <v>76.65664237685624</v>
      </c>
    </row>
    <row r="5736" spans="5:6" x14ac:dyDescent="0.25">
      <c r="E5736" s="24">
        <f t="shared" ca="1" si="178"/>
        <v>0.21184323852073383</v>
      </c>
      <c r="F5736" s="24">
        <f t="shared" ca="1" si="179"/>
        <v>31.038174375427094</v>
      </c>
    </row>
    <row r="5737" spans="5:6" x14ac:dyDescent="0.25">
      <c r="E5737" s="24">
        <f t="shared" ca="1" si="178"/>
        <v>0.11887282220443807</v>
      </c>
      <c r="F5737" s="24">
        <f t="shared" ca="1" si="179"/>
        <v>42.594021566623695</v>
      </c>
    </row>
    <row r="5738" spans="5:6" x14ac:dyDescent="0.25">
      <c r="E5738" s="24">
        <f t="shared" ca="1" si="178"/>
        <v>0.67840026169075807</v>
      </c>
      <c r="F5738" s="24">
        <f t="shared" ca="1" si="179"/>
        <v>7.7603561751505605</v>
      </c>
    </row>
    <row r="5739" spans="5:6" x14ac:dyDescent="0.25">
      <c r="E5739" s="24">
        <f t="shared" ca="1" si="178"/>
        <v>8.9884395735745248E-2</v>
      </c>
      <c r="F5739" s="24">
        <f t="shared" ca="1" si="179"/>
        <v>48.184618522873322</v>
      </c>
    </row>
    <row r="5740" spans="5:6" x14ac:dyDescent="0.25">
      <c r="E5740" s="24">
        <f t="shared" ca="1" si="178"/>
        <v>0.53938741501481691</v>
      </c>
      <c r="F5740" s="24">
        <f t="shared" ca="1" si="179"/>
        <v>12.346424000012847</v>
      </c>
    </row>
    <row r="5741" spans="5:6" x14ac:dyDescent="0.25">
      <c r="E5741" s="24">
        <f t="shared" ca="1" si="178"/>
        <v>0.71013243880192189</v>
      </c>
      <c r="F5741" s="24">
        <f t="shared" ca="1" si="179"/>
        <v>6.8460758563631368</v>
      </c>
    </row>
    <row r="5742" spans="5:6" x14ac:dyDescent="0.25">
      <c r="E5742" s="24">
        <f t="shared" ca="1" si="178"/>
        <v>0.54117557217448919</v>
      </c>
      <c r="F5742" s="24">
        <f t="shared" ca="1" si="179"/>
        <v>12.280230402299127</v>
      </c>
    </row>
    <row r="5743" spans="5:6" x14ac:dyDescent="0.25">
      <c r="E5743" s="24">
        <f t="shared" ca="1" si="178"/>
        <v>0.84616101400565291</v>
      </c>
      <c r="F5743" s="24">
        <f t="shared" ca="1" si="179"/>
        <v>3.3409122720291182</v>
      </c>
    </row>
    <row r="5744" spans="5:6" x14ac:dyDescent="0.25">
      <c r="E5744" s="24">
        <f t="shared" ca="1" si="178"/>
        <v>0.3033067166537089</v>
      </c>
      <c r="F5744" s="24">
        <f t="shared" ca="1" si="179"/>
        <v>23.860214385696707</v>
      </c>
    </row>
    <row r="5745" spans="5:6" x14ac:dyDescent="0.25">
      <c r="E5745" s="24">
        <f t="shared" ca="1" si="178"/>
        <v>0.15647048537458219</v>
      </c>
      <c r="F5745" s="24">
        <f t="shared" ca="1" si="179"/>
        <v>37.097757572866286</v>
      </c>
    </row>
    <row r="5746" spans="5:6" x14ac:dyDescent="0.25">
      <c r="E5746" s="24">
        <f t="shared" ca="1" si="178"/>
        <v>0.80046509906153496</v>
      </c>
      <c r="F5746" s="24">
        <f t="shared" ca="1" si="179"/>
        <v>4.4512469283916465</v>
      </c>
    </row>
    <row r="5747" spans="5:6" x14ac:dyDescent="0.25">
      <c r="E5747" s="24">
        <f t="shared" ca="1" si="178"/>
        <v>0.52978089143099183</v>
      </c>
      <c r="F5747" s="24">
        <f t="shared" ca="1" si="179"/>
        <v>12.705835406175755</v>
      </c>
    </row>
    <row r="5748" spans="5:6" x14ac:dyDescent="0.25">
      <c r="E5748" s="24">
        <f t="shared" ca="1" si="178"/>
        <v>0.36670152831697522</v>
      </c>
      <c r="F5748" s="24">
        <f t="shared" ca="1" si="179"/>
        <v>20.064140723104472</v>
      </c>
    </row>
    <row r="5749" spans="5:6" x14ac:dyDescent="0.25">
      <c r="E5749" s="24">
        <f t="shared" ca="1" si="178"/>
        <v>7.8737497324022243E-2</v>
      </c>
      <c r="F5749" s="24">
        <f t="shared" ca="1" si="179"/>
        <v>50.832715560403095</v>
      </c>
    </row>
    <row r="5750" spans="5:6" x14ac:dyDescent="0.25">
      <c r="E5750" s="24">
        <f t="shared" ca="1" si="178"/>
        <v>0.48459190027443544</v>
      </c>
      <c r="F5750" s="24">
        <f t="shared" ca="1" si="179"/>
        <v>14.488963699788528</v>
      </c>
    </row>
    <row r="5751" spans="5:6" x14ac:dyDescent="0.25">
      <c r="E5751" s="24">
        <f t="shared" ca="1" si="178"/>
        <v>0.81795575316357227</v>
      </c>
      <c r="F5751" s="24">
        <f t="shared" ca="1" si="179"/>
        <v>4.0189407065892535</v>
      </c>
    </row>
    <row r="5752" spans="5:6" x14ac:dyDescent="0.25">
      <c r="E5752" s="24">
        <f t="shared" ca="1" si="178"/>
        <v>0.28345935620967266</v>
      </c>
      <c r="F5752" s="24">
        <f t="shared" ca="1" si="179"/>
        <v>25.213730608635167</v>
      </c>
    </row>
    <row r="5753" spans="5:6" x14ac:dyDescent="0.25">
      <c r="E5753" s="24">
        <f t="shared" ca="1" si="178"/>
        <v>0.35504339110472893</v>
      </c>
      <c r="F5753" s="24">
        <f t="shared" ca="1" si="179"/>
        <v>20.710305370239723</v>
      </c>
    </row>
    <row r="5754" spans="5:6" x14ac:dyDescent="0.25">
      <c r="E5754" s="24">
        <f t="shared" ca="1" si="178"/>
        <v>0.85713023663057919</v>
      </c>
      <c r="F5754" s="24">
        <f t="shared" ca="1" si="179"/>
        <v>3.0833080773329478</v>
      </c>
    </row>
    <row r="5755" spans="5:6" x14ac:dyDescent="0.25">
      <c r="E5755" s="24">
        <f t="shared" ca="1" si="178"/>
        <v>0.76566130945825883</v>
      </c>
      <c r="F5755" s="24">
        <f t="shared" ca="1" si="179"/>
        <v>5.3403072355002763</v>
      </c>
    </row>
    <row r="5756" spans="5:6" x14ac:dyDescent="0.25">
      <c r="E5756" s="24">
        <f t="shared" ca="1" si="178"/>
        <v>4.0910520500950232E-2</v>
      </c>
      <c r="F5756" s="24">
        <f t="shared" ca="1" si="179"/>
        <v>63.927360480958818</v>
      </c>
    </row>
    <row r="5757" spans="5:6" x14ac:dyDescent="0.25">
      <c r="E5757" s="24">
        <f t="shared" ca="1" si="178"/>
        <v>0.28480486966512186</v>
      </c>
      <c r="F5757" s="24">
        <f t="shared" ca="1" si="179"/>
        <v>25.119020020944596</v>
      </c>
    </row>
    <row r="5758" spans="5:6" x14ac:dyDescent="0.25">
      <c r="E5758" s="24">
        <f t="shared" ca="1" si="178"/>
        <v>0.74283819946457297</v>
      </c>
      <c r="F5758" s="24">
        <f t="shared" ca="1" si="179"/>
        <v>5.9455404902769535</v>
      </c>
    </row>
    <row r="5759" spans="5:6" x14ac:dyDescent="0.25">
      <c r="E5759" s="24">
        <f t="shared" ca="1" si="178"/>
        <v>0.44155573852100605</v>
      </c>
      <c r="F5759" s="24">
        <f t="shared" ca="1" si="179"/>
        <v>16.349020376820796</v>
      </c>
    </row>
    <row r="5760" spans="5:6" x14ac:dyDescent="0.25">
      <c r="E5760" s="24">
        <f t="shared" ca="1" si="178"/>
        <v>0.17459173303394837</v>
      </c>
      <c r="F5760" s="24">
        <f t="shared" ca="1" si="179"/>
        <v>34.906099694553333</v>
      </c>
    </row>
    <row r="5761" spans="5:6" x14ac:dyDescent="0.25">
      <c r="E5761" s="24">
        <f t="shared" ca="1" si="178"/>
        <v>0.55588480028416842</v>
      </c>
      <c r="F5761" s="24">
        <f t="shared" ca="1" si="179"/>
        <v>11.743883998653033</v>
      </c>
    </row>
    <row r="5762" spans="5:6" x14ac:dyDescent="0.25">
      <c r="E5762" s="24">
        <f t="shared" ca="1" si="178"/>
        <v>0.17539909778134133</v>
      </c>
      <c r="F5762" s="24">
        <f t="shared" ca="1" si="179"/>
        <v>34.813826856705383</v>
      </c>
    </row>
    <row r="5763" spans="5:6" x14ac:dyDescent="0.25">
      <c r="E5763" s="24">
        <f t="shared" ca="1" si="178"/>
        <v>0.46141475378783037</v>
      </c>
      <c r="F5763" s="24">
        <f t="shared" ca="1" si="179"/>
        <v>15.469159152411406</v>
      </c>
    </row>
    <row r="5764" spans="5:6" x14ac:dyDescent="0.25">
      <c r="E5764" s="24">
        <f t="shared" ref="E5764:E5827" ca="1" si="180">RAND()</f>
        <v>0.28562776187962446</v>
      </c>
      <c r="F5764" s="24">
        <f t="shared" ref="F5764:F5827" ca="1" si="181">-LOG(E5764,EXP(1))/$C$3</f>
        <v>25.061316955599651</v>
      </c>
    </row>
    <row r="5765" spans="5:6" x14ac:dyDescent="0.25">
      <c r="E5765" s="24">
        <f t="shared" ca="1" si="180"/>
        <v>6.6793052007459552E-2</v>
      </c>
      <c r="F5765" s="24">
        <f t="shared" ca="1" si="181"/>
        <v>54.123124314270477</v>
      </c>
    </row>
    <row r="5766" spans="5:6" x14ac:dyDescent="0.25">
      <c r="E5766" s="24">
        <f t="shared" ca="1" si="180"/>
        <v>0.4927497722184726</v>
      </c>
      <c r="F5766" s="24">
        <f t="shared" ca="1" si="181"/>
        <v>14.155075904306495</v>
      </c>
    </row>
    <row r="5767" spans="5:6" x14ac:dyDescent="0.25">
      <c r="E5767" s="24">
        <f t="shared" ca="1" si="180"/>
        <v>0.73201678235901113</v>
      </c>
      <c r="F5767" s="24">
        <f t="shared" ca="1" si="181"/>
        <v>6.2390367712735628</v>
      </c>
    </row>
    <row r="5768" spans="5:6" x14ac:dyDescent="0.25">
      <c r="E5768" s="24">
        <f t="shared" ca="1" si="180"/>
        <v>0.85455808871202954</v>
      </c>
      <c r="F5768" s="24">
        <f t="shared" ca="1" si="181"/>
        <v>3.1434159793738217</v>
      </c>
    </row>
    <row r="5769" spans="5:6" x14ac:dyDescent="0.25">
      <c r="E5769" s="24">
        <f t="shared" ca="1" si="180"/>
        <v>0.39352055892580828</v>
      </c>
      <c r="F5769" s="24">
        <f t="shared" ca="1" si="181"/>
        <v>18.652439323445911</v>
      </c>
    </row>
    <row r="5770" spans="5:6" x14ac:dyDescent="0.25">
      <c r="E5770" s="24">
        <f t="shared" ca="1" si="180"/>
        <v>0.65437585411281829</v>
      </c>
      <c r="F5770" s="24">
        <f t="shared" ca="1" si="181"/>
        <v>8.4814678424739842</v>
      </c>
    </row>
    <row r="5771" spans="5:6" x14ac:dyDescent="0.25">
      <c r="E5771" s="24">
        <f t="shared" ca="1" si="180"/>
        <v>0.37680829268759553</v>
      </c>
      <c r="F5771" s="24">
        <f t="shared" ca="1" si="181"/>
        <v>19.520374566557003</v>
      </c>
    </row>
    <row r="5772" spans="5:6" x14ac:dyDescent="0.25">
      <c r="E5772" s="24">
        <f t="shared" ca="1" si="180"/>
        <v>1.6322637928827932E-2</v>
      </c>
      <c r="F5772" s="24">
        <f t="shared" ca="1" si="181"/>
        <v>82.304046094246559</v>
      </c>
    </row>
    <row r="5773" spans="5:6" x14ac:dyDescent="0.25">
      <c r="E5773" s="24">
        <f t="shared" ca="1" si="180"/>
        <v>0.71982196301335244</v>
      </c>
      <c r="F5773" s="24">
        <f t="shared" ca="1" si="181"/>
        <v>6.5750274228351522</v>
      </c>
    </row>
    <row r="5774" spans="5:6" x14ac:dyDescent="0.25">
      <c r="E5774" s="24">
        <f t="shared" ca="1" si="180"/>
        <v>0.42687652460244385</v>
      </c>
      <c r="F5774" s="24">
        <f t="shared" ca="1" si="181"/>
        <v>17.025209542408003</v>
      </c>
    </row>
    <row r="5775" spans="5:6" x14ac:dyDescent="0.25">
      <c r="E5775" s="24">
        <f t="shared" ca="1" si="180"/>
        <v>0.82405084950426777</v>
      </c>
      <c r="F5775" s="24">
        <f t="shared" ca="1" si="181"/>
        <v>3.8704608082650416</v>
      </c>
    </row>
    <row r="5776" spans="5:6" x14ac:dyDescent="0.25">
      <c r="E5776" s="24">
        <f t="shared" ca="1" si="180"/>
        <v>0.13487936475111095</v>
      </c>
      <c r="F5776" s="24">
        <f t="shared" ca="1" si="181"/>
        <v>40.067489889468767</v>
      </c>
    </row>
    <row r="5777" spans="5:6" x14ac:dyDescent="0.25">
      <c r="E5777" s="24">
        <f t="shared" ca="1" si="180"/>
        <v>0.61438744282496305</v>
      </c>
      <c r="F5777" s="24">
        <f t="shared" ca="1" si="181"/>
        <v>9.7425907093589466</v>
      </c>
    </row>
    <row r="5778" spans="5:6" x14ac:dyDescent="0.25">
      <c r="E5778" s="24">
        <f t="shared" ca="1" si="180"/>
        <v>0.89507693710421488</v>
      </c>
      <c r="F5778" s="24">
        <f t="shared" ca="1" si="181"/>
        <v>2.2169120231395372</v>
      </c>
    </row>
    <row r="5779" spans="5:6" x14ac:dyDescent="0.25">
      <c r="E5779" s="24">
        <f t="shared" ca="1" si="180"/>
        <v>0.14996006104749737</v>
      </c>
      <c r="F5779" s="24">
        <f t="shared" ca="1" si="181"/>
        <v>37.947725600452699</v>
      </c>
    </row>
    <row r="5780" spans="5:6" x14ac:dyDescent="0.25">
      <c r="E5780" s="24">
        <f t="shared" ca="1" si="180"/>
        <v>0.76131152857577156</v>
      </c>
      <c r="F5780" s="24">
        <f t="shared" ca="1" si="181"/>
        <v>5.4542527501790623</v>
      </c>
    </row>
    <row r="5781" spans="5:6" x14ac:dyDescent="0.25">
      <c r="E5781" s="24">
        <f t="shared" ca="1" si="180"/>
        <v>0.98507931191751763</v>
      </c>
      <c r="F5781" s="24">
        <f t="shared" ca="1" si="181"/>
        <v>0.30066242676740812</v>
      </c>
    </row>
    <row r="5782" spans="5:6" x14ac:dyDescent="0.25">
      <c r="E5782" s="24">
        <f t="shared" ca="1" si="180"/>
        <v>0.42841669246740843</v>
      </c>
      <c r="F5782" s="24">
        <f t="shared" ca="1" si="181"/>
        <v>16.953179529823128</v>
      </c>
    </row>
    <row r="5783" spans="5:6" x14ac:dyDescent="0.25">
      <c r="E5783" s="24">
        <f t="shared" ca="1" si="180"/>
        <v>0.84067065456873835</v>
      </c>
      <c r="F5783" s="24">
        <f t="shared" ca="1" si="181"/>
        <v>3.4711061479807634</v>
      </c>
    </row>
    <row r="5784" spans="5:6" x14ac:dyDescent="0.25">
      <c r="E5784" s="24">
        <f t="shared" ca="1" si="180"/>
        <v>0.72486430124257351</v>
      </c>
      <c r="F5784" s="24">
        <f t="shared" ca="1" si="181"/>
        <v>6.4354162469196474</v>
      </c>
    </row>
    <row r="5785" spans="5:6" x14ac:dyDescent="0.25">
      <c r="E5785" s="24">
        <f t="shared" ca="1" si="180"/>
        <v>0.9386873274161821</v>
      </c>
      <c r="F5785" s="24">
        <f t="shared" ca="1" si="181"/>
        <v>1.2654567974575053</v>
      </c>
    </row>
    <row r="5786" spans="5:6" x14ac:dyDescent="0.25">
      <c r="E5786" s="24">
        <f t="shared" ca="1" si="180"/>
        <v>0.42350348421323658</v>
      </c>
      <c r="F5786" s="24">
        <f t="shared" ca="1" si="181"/>
        <v>17.183870754759045</v>
      </c>
    </row>
    <row r="5787" spans="5:6" x14ac:dyDescent="0.25">
      <c r="E5787" s="24">
        <f t="shared" ca="1" si="180"/>
        <v>0.9021651596725293</v>
      </c>
      <c r="F5787" s="24">
        <f t="shared" ca="1" si="181"/>
        <v>2.0591534366233302</v>
      </c>
    </row>
    <row r="5788" spans="5:6" x14ac:dyDescent="0.25">
      <c r="E5788" s="24">
        <f t="shared" ca="1" si="180"/>
        <v>0.30951806963956652</v>
      </c>
      <c r="F5788" s="24">
        <f t="shared" ca="1" si="181"/>
        <v>23.454776104703569</v>
      </c>
    </row>
    <row r="5789" spans="5:6" x14ac:dyDescent="0.25">
      <c r="E5789" s="24">
        <f t="shared" ca="1" si="180"/>
        <v>0.77811611585851614</v>
      </c>
      <c r="F5789" s="24">
        <f t="shared" ca="1" si="181"/>
        <v>5.0175903352964983</v>
      </c>
    </row>
    <row r="5790" spans="5:6" x14ac:dyDescent="0.25">
      <c r="E5790" s="24">
        <f t="shared" ca="1" si="180"/>
        <v>0.92471811354137767</v>
      </c>
      <c r="F5790" s="24">
        <f t="shared" ca="1" si="181"/>
        <v>1.565326600609124</v>
      </c>
    </row>
    <row r="5791" spans="5:6" x14ac:dyDescent="0.25">
      <c r="E5791" s="24">
        <f t="shared" ca="1" si="180"/>
        <v>0.757914089890247</v>
      </c>
      <c r="F5791" s="24">
        <f t="shared" ca="1" si="181"/>
        <v>5.5437047527730261</v>
      </c>
    </row>
    <row r="5792" spans="5:6" x14ac:dyDescent="0.25">
      <c r="E5792" s="24">
        <f t="shared" ca="1" si="180"/>
        <v>8.7479565774311707E-2</v>
      </c>
      <c r="F5792" s="24">
        <f t="shared" ca="1" si="181"/>
        <v>48.727000937994944</v>
      </c>
    </row>
    <row r="5793" spans="5:6" x14ac:dyDescent="0.25">
      <c r="E5793" s="24">
        <f t="shared" ca="1" si="180"/>
        <v>4.4062404675878186E-2</v>
      </c>
      <c r="F5793" s="24">
        <f t="shared" ca="1" si="181"/>
        <v>62.442967235926282</v>
      </c>
    </row>
    <row r="5794" spans="5:6" x14ac:dyDescent="0.25">
      <c r="E5794" s="24">
        <f t="shared" ca="1" si="180"/>
        <v>0.41654152669463795</v>
      </c>
      <c r="F5794" s="24">
        <f t="shared" ca="1" si="181"/>
        <v>17.515382367932748</v>
      </c>
    </row>
    <row r="5795" spans="5:6" x14ac:dyDescent="0.25">
      <c r="E5795" s="24">
        <f t="shared" ca="1" si="180"/>
        <v>7.3135922196176595E-2</v>
      </c>
      <c r="F5795" s="24">
        <f t="shared" ca="1" si="181"/>
        <v>52.308712424343916</v>
      </c>
    </row>
    <row r="5796" spans="5:6" x14ac:dyDescent="0.25">
      <c r="E5796" s="24">
        <f t="shared" ca="1" si="180"/>
        <v>0.35602002374482189</v>
      </c>
      <c r="F5796" s="24">
        <f t="shared" ca="1" si="181"/>
        <v>20.655366064753224</v>
      </c>
    </row>
    <row r="5797" spans="5:6" x14ac:dyDescent="0.25">
      <c r="E5797" s="24">
        <f t="shared" ca="1" si="180"/>
        <v>0.34421009629800325</v>
      </c>
      <c r="F5797" s="24">
        <f t="shared" ca="1" si="181"/>
        <v>21.3300612597052</v>
      </c>
    </row>
    <row r="5798" spans="5:6" x14ac:dyDescent="0.25">
      <c r="E5798" s="24">
        <f t="shared" ca="1" si="180"/>
        <v>0.36642537757854754</v>
      </c>
      <c r="F5798" s="24">
        <f t="shared" ca="1" si="181"/>
        <v>20.079207732609511</v>
      </c>
    </row>
    <row r="5799" spans="5:6" x14ac:dyDescent="0.25">
      <c r="E5799" s="24">
        <f t="shared" ca="1" si="180"/>
        <v>0.23637303161157597</v>
      </c>
      <c r="F5799" s="24">
        <f t="shared" ca="1" si="181"/>
        <v>28.846881588700228</v>
      </c>
    </row>
    <row r="5800" spans="5:6" x14ac:dyDescent="0.25">
      <c r="E5800" s="24">
        <f t="shared" ca="1" si="180"/>
        <v>0.66842464787253353</v>
      </c>
      <c r="F5800" s="24">
        <f t="shared" ca="1" si="181"/>
        <v>8.0566321401884018</v>
      </c>
    </row>
    <row r="5801" spans="5:6" x14ac:dyDescent="0.25">
      <c r="E5801" s="24">
        <f t="shared" ca="1" si="180"/>
        <v>0.64730690635205823</v>
      </c>
      <c r="F5801" s="24">
        <f t="shared" ca="1" si="181"/>
        <v>8.6986948802242985</v>
      </c>
    </row>
    <row r="5802" spans="5:6" x14ac:dyDescent="0.25">
      <c r="E5802" s="24">
        <f t="shared" ca="1" si="180"/>
        <v>0.10424349143637579</v>
      </c>
      <c r="F5802" s="24">
        <f t="shared" ca="1" si="181"/>
        <v>45.220517050343631</v>
      </c>
    </row>
    <row r="5803" spans="5:6" x14ac:dyDescent="0.25">
      <c r="E5803" s="24">
        <f t="shared" ca="1" si="180"/>
        <v>0.99583269479516778</v>
      </c>
      <c r="F5803" s="24">
        <f t="shared" ca="1" si="181"/>
        <v>8.3520252411191348E-2</v>
      </c>
    </row>
    <row r="5804" spans="5:6" x14ac:dyDescent="0.25">
      <c r="E5804" s="24">
        <f t="shared" ca="1" si="180"/>
        <v>0.1965856330733915</v>
      </c>
      <c r="F5804" s="24">
        <f t="shared" ca="1" si="181"/>
        <v>32.533143017607216</v>
      </c>
    </row>
    <row r="5805" spans="5:6" x14ac:dyDescent="0.25">
      <c r="E5805" s="24">
        <f t="shared" ca="1" si="180"/>
        <v>0.25906738298206855</v>
      </c>
      <c r="F5805" s="24">
        <f t="shared" ca="1" si="181"/>
        <v>27.013341703319192</v>
      </c>
    </row>
    <row r="5806" spans="5:6" x14ac:dyDescent="0.25">
      <c r="E5806" s="24">
        <f t="shared" ca="1" si="180"/>
        <v>0.49883683038585369</v>
      </c>
      <c r="F5806" s="24">
        <f t="shared" ca="1" si="181"/>
        <v>13.90952459838558</v>
      </c>
    </row>
    <row r="5807" spans="5:6" x14ac:dyDescent="0.25">
      <c r="E5807" s="24">
        <f t="shared" ca="1" si="180"/>
        <v>0.80148931384181454</v>
      </c>
      <c r="F5807" s="24">
        <f t="shared" ca="1" si="181"/>
        <v>4.4256727944066387</v>
      </c>
    </row>
    <row r="5808" spans="5:6" x14ac:dyDescent="0.25">
      <c r="E5808" s="24">
        <f t="shared" ca="1" si="180"/>
        <v>0.35070541535245958</v>
      </c>
      <c r="F5808" s="24">
        <f t="shared" ca="1" si="181"/>
        <v>20.956173608054609</v>
      </c>
    </row>
    <row r="5809" spans="5:6" x14ac:dyDescent="0.25">
      <c r="E5809" s="24">
        <f t="shared" ca="1" si="180"/>
        <v>0.25712443666083495</v>
      </c>
      <c r="F5809" s="24">
        <f t="shared" ca="1" si="181"/>
        <v>27.163902438539644</v>
      </c>
    </row>
    <row r="5810" spans="5:6" x14ac:dyDescent="0.25">
      <c r="E5810" s="24">
        <f t="shared" ca="1" si="180"/>
        <v>0.2837406161306425</v>
      </c>
      <c r="F5810" s="24">
        <f t="shared" ca="1" si="181"/>
        <v>25.193895632772072</v>
      </c>
    </row>
    <row r="5811" spans="5:6" x14ac:dyDescent="0.25">
      <c r="E5811" s="24">
        <f t="shared" ca="1" si="180"/>
        <v>0.87638338997967802</v>
      </c>
      <c r="F5811" s="24">
        <f t="shared" ca="1" si="181"/>
        <v>2.6390324799341096</v>
      </c>
    </row>
    <row r="5812" spans="5:6" x14ac:dyDescent="0.25">
      <c r="E5812" s="24">
        <f t="shared" ca="1" si="180"/>
        <v>0.19210038405832586</v>
      </c>
      <c r="F5812" s="24">
        <f t="shared" ca="1" si="181"/>
        <v>32.994744198942527</v>
      </c>
    </row>
    <row r="5813" spans="5:6" x14ac:dyDescent="0.25">
      <c r="E5813" s="24">
        <f t="shared" ca="1" si="180"/>
        <v>0.94468260550203753</v>
      </c>
      <c r="F5813" s="24">
        <f t="shared" ca="1" si="181"/>
        <v>1.1381255019604759</v>
      </c>
    </row>
    <row r="5814" spans="5:6" x14ac:dyDescent="0.25">
      <c r="E5814" s="24">
        <f t="shared" ca="1" si="180"/>
        <v>7.9185244656310716E-2</v>
      </c>
      <c r="F5814" s="24">
        <f t="shared" ca="1" si="181"/>
        <v>50.719306047264439</v>
      </c>
    </row>
    <row r="5815" spans="5:6" x14ac:dyDescent="0.25">
      <c r="E5815" s="24">
        <f t="shared" ca="1" si="180"/>
        <v>0.18660856794490621</v>
      </c>
      <c r="F5815" s="24">
        <f t="shared" ca="1" si="181"/>
        <v>33.574841510390847</v>
      </c>
    </row>
    <row r="5816" spans="5:6" x14ac:dyDescent="0.25">
      <c r="E5816" s="24">
        <f t="shared" ca="1" si="180"/>
        <v>0.90905496178524881</v>
      </c>
      <c r="F5816" s="24">
        <f t="shared" ca="1" si="181"/>
        <v>1.9069944524471618</v>
      </c>
    </row>
    <row r="5817" spans="5:6" x14ac:dyDescent="0.25">
      <c r="E5817" s="24">
        <f t="shared" ca="1" si="180"/>
        <v>0.95893146690414499</v>
      </c>
      <c r="F5817" s="24">
        <f t="shared" ca="1" si="181"/>
        <v>0.83871339469065675</v>
      </c>
    </row>
    <row r="5818" spans="5:6" x14ac:dyDescent="0.25">
      <c r="E5818" s="24">
        <f t="shared" ca="1" si="180"/>
        <v>0.97585772507772406</v>
      </c>
      <c r="F5818" s="24">
        <f t="shared" ca="1" si="181"/>
        <v>0.488769533619406</v>
      </c>
    </row>
    <row r="5819" spans="5:6" x14ac:dyDescent="0.25">
      <c r="E5819" s="24">
        <f t="shared" ca="1" si="180"/>
        <v>0.96886328330057736</v>
      </c>
      <c r="F5819" s="24">
        <f t="shared" ca="1" si="181"/>
        <v>0.63263535101305124</v>
      </c>
    </row>
    <row r="5820" spans="5:6" x14ac:dyDescent="0.25">
      <c r="E5820" s="24">
        <f t="shared" ca="1" si="180"/>
        <v>0.84518481595613637</v>
      </c>
      <c r="F5820" s="24">
        <f t="shared" ca="1" si="181"/>
        <v>3.3639991686441819</v>
      </c>
    </row>
    <row r="5821" spans="5:6" x14ac:dyDescent="0.25">
      <c r="E5821" s="24">
        <f t="shared" ca="1" si="180"/>
        <v>0.58598611836171444</v>
      </c>
      <c r="F5821" s="24">
        <f t="shared" ca="1" si="181"/>
        <v>10.689183569764872</v>
      </c>
    </row>
    <row r="5822" spans="5:6" x14ac:dyDescent="0.25">
      <c r="E5822" s="24">
        <f t="shared" ca="1" si="180"/>
        <v>0.35919120408781868</v>
      </c>
      <c r="F5822" s="24">
        <f t="shared" ca="1" si="181"/>
        <v>20.478008607199779</v>
      </c>
    </row>
    <row r="5823" spans="5:6" x14ac:dyDescent="0.25">
      <c r="E5823" s="24">
        <f t="shared" ca="1" si="180"/>
        <v>8.0605870131813528E-3</v>
      </c>
      <c r="F5823" s="24">
        <f t="shared" ca="1" si="181"/>
        <v>96.415377893921672</v>
      </c>
    </row>
    <row r="5824" spans="5:6" x14ac:dyDescent="0.25">
      <c r="E5824" s="24">
        <f t="shared" ca="1" si="180"/>
        <v>0.10096855440043762</v>
      </c>
      <c r="F5824" s="24">
        <f t="shared" ca="1" si="181"/>
        <v>45.858923063759249</v>
      </c>
    </row>
    <row r="5825" spans="5:6" x14ac:dyDescent="0.25">
      <c r="E5825" s="24">
        <f t="shared" ca="1" si="180"/>
        <v>0.74881883013861916</v>
      </c>
      <c r="F5825" s="24">
        <f t="shared" ca="1" si="181"/>
        <v>5.7851641409621255</v>
      </c>
    </row>
    <row r="5826" spans="5:6" x14ac:dyDescent="0.25">
      <c r="E5826" s="24">
        <f t="shared" ca="1" si="180"/>
        <v>0.19753649016858899</v>
      </c>
      <c r="F5826" s="24">
        <f t="shared" ca="1" si="181"/>
        <v>32.436639027195305</v>
      </c>
    </row>
    <row r="5827" spans="5:6" x14ac:dyDescent="0.25">
      <c r="E5827" s="24">
        <f t="shared" ca="1" si="180"/>
        <v>0.35998940948551628</v>
      </c>
      <c r="F5827" s="24">
        <f t="shared" ca="1" si="181"/>
        <v>20.433613321209805</v>
      </c>
    </row>
    <row r="5828" spans="5:6" x14ac:dyDescent="0.25">
      <c r="E5828" s="24">
        <f t="shared" ref="E5828:E5891" ca="1" si="182">RAND()</f>
        <v>3.8863232318328222E-2</v>
      </c>
      <c r="F5828" s="24">
        <f t="shared" ref="F5828:F5891" ca="1" si="183">-LOG(E5828,EXP(1))/$C$3</f>
        <v>64.954133198903946</v>
      </c>
    </row>
    <row r="5829" spans="5:6" x14ac:dyDescent="0.25">
      <c r="E5829" s="24">
        <f t="shared" ca="1" si="182"/>
        <v>9.7449131249532916E-2</v>
      </c>
      <c r="F5829" s="24">
        <f t="shared" ca="1" si="183"/>
        <v>46.568495358024293</v>
      </c>
    </row>
    <row r="5830" spans="5:6" x14ac:dyDescent="0.25">
      <c r="E5830" s="24">
        <f t="shared" ca="1" si="182"/>
        <v>0.67161263876887256</v>
      </c>
      <c r="F5830" s="24">
        <f t="shared" ca="1" si="183"/>
        <v>7.96147070124655</v>
      </c>
    </row>
    <row r="5831" spans="5:6" x14ac:dyDescent="0.25">
      <c r="E5831" s="24">
        <f t="shared" ca="1" si="182"/>
        <v>0.90024860916538951</v>
      </c>
      <c r="F5831" s="24">
        <f t="shared" ca="1" si="183"/>
        <v>2.1016864279396907</v>
      </c>
    </row>
    <row r="5832" spans="5:6" x14ac:dyDescent="0.25">
      <c r="E5832" s="24">
        <f t="shared" ca="1" si="182"/>
        <v>3.5033286105086825E-2</v>
      </c>
      <c r="F5832" s="24">
        <f t="shared" ca="1" si="183"/>
        <v>67.029132757256434</v>
      </c>
    </row>
    <row r="5833" spans="5:6" x14ac:dyDescent="0.25">
      <c r="E5833" s="24">
        <f t="shared" ca="1" si="182"/>
        <v>0.59058573517791868</v>
      </c>
      <c r="F5833" s="24">
        <f t="shared" ca="1" si="183"/>
        <v>10.532809261321471</v>
      </c>
    </row>
    <row r="5834" spans="5:6" x14ac:dyDescent="0.25">
      <c r="E5834" s="24">
        <f t="shared" ca="1" si="182"/>
        <v>0.20837270942815678</v>
      </c>
      <c r="F5834" s="24">
        <f t="shared" ca="1" si="183"/>
        <v>31.368538610358712</v>
      </c>
    </row>
    <row r="5835" spans="5:6" x14ac:dyDescent="0.25">
      <c r="E5835" s="24">
        <f t="shared" ca="1" si="182"/>
        <v>0.40639757770687346</v>
      </c>
      <c r="F5835" s="24">
        <f t="shared" ca="1" si="183"/>
        <v>18.008466862051463</v>
      </c>
    </row>
    <row r="5836" spans="5:6" x14ac:dyDescent="0.25">
      <c r="E5836" s="24">
        <f t="shared" ca="1" si="182"/>
        <v>0.49257859216161903</v>
      </c>
      <c r="F5836" s="24">
        <f t="shared" ca="1" si="183"/>
        <v>14.162025062161439</v>
      </c>
    </row>
    <row r="5837" spans="5:6" x14ac:dyDescent="0.25">
      <c r="E5837" s="24">
        <f t="shared" ca="1" si="182"/>
        <v>0.11188220424863782</v>
      </c>
      <c r="F5837" s="24">
        <f t="shared" ca="1" si="183"/>
        <v>43.806174178837388</v>
      </c>
    </row>
    <row r="5838" spans="5:6" x14ac:dyDescent="0.25">
      <c r="E5838" s="24">
        <f t="shared" ca="1" si="182"/>
        <v>0.60461172592096524</v>
      </c>
      <c r="F5838" s="24">
        <f t="shared" ca="1" si="183"/>
        <v>10.063376046289756</v>
      </c>
    </row>
    <row r="5839" spans="5:6" x14ac:dyDescent="0.25">
      <c r="E5839" s="24">
        <f t="shared" ca="1" si="182"/>
        <v>0.80928859939534814</v>
      </c>
      <c r="F5839" s="24">
        <f t="shared" ca="1" si="183"/>
        <v>4.2319937914841441</v>
      </c>
    </row>
    <row r="5840" spans="5:6" x14ac:dyDescent="0.25">
      <c r="E5840" s="24">
        <f t="shared" ca="1" si="182"/>
        <v>0.93341865025413706</v>
      </c>
      <c r="F5840" s="24">
        <f t="shared" ca="1" si="183"/>
        <v>1.3780292935621132</v>
      </c>
    </row>
    <row r="5841" spans="5:6" x14ac:dyDescent="0.25">
      <c r="E5841" s="24">
        <f t="shared" ca="1" si="182"/>
        <v>6.5390619753392776E-2</v>
      </c>
      <c r="F5841" s="24">
        <f t="shared" ca="1" si="183"/>
        <v>54.547529193061791</v>
      </c>
    </row>
    <row r="5842" spans="5:6" x14ac:dyDescent="0.25">
      <c r="E5842" s="24">
        <f t="shared" ca="1" si="182"/>
        <v>0.95050083025149845</v>
      </c>
      <c r="F5842" s="24">
        <f t="shared" ca="1" si="183"/>
        <v>1.0153248712964023</v>
      </c>
    </row>
    <row r="5843" spans="5:6" x14ac:dyDescent="0.25">
      <c r="E5843" s="24">
        <f t="shared" ca="1" si="182"/>
        <v>1.0538813332076624E-2</v>
      </c>
      <c r="F5843" s="24">
        <f t="shared" ca="1" si="183"/>
        <v>91.053806585936542</v>
      </c>
    </row>
    <row r="5844" spans="5:6" x14ac:dyDescent="0.25">
      <c r="E5844" s="24">
        <f t="shared" ca="1" si="182"/>
        <v>0.27991445726268305</v>
      </c>
      <c r="F5844" s="24">
        <f t="shared" ca="1" si="183"/>
        <v>25.465424645332764</v>
      </c>
    </row>
    <row r="5845" spans="5:6" x14ac:dyDescent="0.25">
      <c r="E5845" s="24">
        <f t="shared" ca="1" si="182"/>
        <v>3.7846622022404741E-2</v>
      </c>
      <c r="F5845" s="24">
        <f t="shared" ca="1" si="183"/>
        <v>65.484270990343703</v>
      </c>
    </row>
    <row r="5846" spans="5:6" x14ac:dyDescent="0.25">
      <c r="E5846" s="24">
        <f t="shared" ca="1" si="182"/>
        <v>0.4526860000678059</v>
      </c>
      <c r="F5846" s="24">
        <f t="shared" ca="1" si="183"/>
        <v>15.851131008528156</v>
      </c>
    </row>
    <row r="5847" spans="5:6" x14ac:dyDescent="0.25">
      <c r="E5847" s="24">
        <f t="shared" ca="1" si="182"/>
        <v>0.50303332891524588</v>
      </c>
      <c r="F5847" s="24">
        <f t="shared" ca="1" si="183"/>
        <v>13.74197701617268</v>
      </c>
    </row>
    <row r="5848" spans="5:6" x14ac:dyDescent="0.25">
      <c r="E5848" s="24">
        <f t="shared" ca="1" si="182"/>
        <v>0.22555699655001593</v>
      </c>
      <c r="F5848" s="24">
        <f t="shared" ca="1" si="183"/>
        <v>29.783647913150794</v>
      </c>
    </row>
    <row r="5849" spans="5:6" x14ac:dyDescent="0.25">
      <c r="E5849" s="24">
        <f t="shared" ca="1" si="182"/>
        <v>5.7805136497114162E-2</v>
      </c>
      <c r="F5849" s="24">
        <f t="shared" ca="1" si="183"/>
        <v>57.013552810402807</v>
      </c>
    </row>
    <row r="5850" spans="5:6" x14ac:dyDescent="0.25">
      <c r="E5850" s="24">
        <f t="shared" ca="1" si="182"/>
        <v>1.6697352537965782E-2</v>
      </c>
      <c r="F5850" s="24">
        <f t="shared" ca="1" si="183"/>
        <v>81.850102055749446</v>
      </c>
    </row>
    <row r="5851" spans="5:6" x14ac:dyDescent="0.25">
      <c r="E5851" s="24">
        <f t="shared" ca="1" si="182"/>
        <v>0.91582773281825947</v>
      </c>
      <c r="F5851" s="24">
        <f t="shared" ca="1" si="183"/>
        <v>1.7585399320651975</v>
      </c>
    </row>
    <row r="5852" spans="5:6" x14ac:dyDescent="0.25">
      <c r="E5852" s="24">
        <f t="shared" ca="1" si="182"/>
        <v>0.12472752547225818</v>
      </c>
      <c r="F5852" s="24">
        <f t="shared" ca="1" si="183"/>
        <v>41.632474342313024</v>
      </c>
    </row>
    <row r="5853" spans="5:6" x14ac:dyDescent="0.25">
      <c r="E5853" s="24">
        <f t="shared" ca="1" si="182"/>
        <v>0.24815461315498577</v>
      </c>
      <c r="F5853" s="24">
        <f t="shared" ca="1" si="183"/>
        <v>27.874065738683065</v>
      </c>
    </row>
    <row r="5854" spans="5:6" x14ac:dyDescent="0.25">
      <c r="E5854" s="24">
        <f t="shared" ca="1" si="182"/>
        <v>0.61904989277211575</v>
      </c>
      <c r="F5854" s="24">
        <f t="shared" ca="1" si="183"/>
        <v>9.5913881465811972</v>
      </c>
    </row>
    <row r="5855" spans="5:6" x14ac:dyDescent="0.25">
      <c r="E5855" s="24">
        <f t="shared" ca="1" si="182"/>
        <v>0.74948202155922505</v>
      </c>
      <c r="F5855" s="24">
        <f t="shared" ca="1" si="183"/>
        <v>5.7674589794609421</v>
      </c>
    </row>
    <row r="5856" spans="5:6" x14ac:dyDescent="0.25">
      <c r="E5856" s="24">
        <f t="shared" ca="1" si="182"/>
        <v>0.36118121603722164</v>
      </c>
      <c r="F5856" s="24">
        <f t="shared" ca="1" si="183"/>
        <v>20.367509262364145</v>
      </c>
    </row>
    <row r="5857" spans="5:6" x14ac:dyDescent="0.25">
      <c r="E5857" s="24">
        <f t="shared" ca="1" si="182"/>
        <v>4.7501328949697386E-2</v>
      </c>
      <c r="F5857" s="24">
        <f t="shared" ca="1" si="183"/>
        <v>60.939951808890989</v>
      </c>
    </row>
    <row r="5858" spans="5:6" x14ac:dyDescent="0.25">
      <c r="E5858" s="24">
        <f t="shared" ca="1" si="182"/>
        <v>0.41725457481661576</v>
      </c>
      <c r="F5858" s="24">
        <f t="shared" ca="1" si="183"/>
        <v>17.481175045806303</v>
      </c>
    </row>
    <row r="5859" spans="5:6" x14ac:dyDescent="0.25">
      <c r="E5859" s="24">
        <f t="shared" ca="1" si="182"/>
        <v>0.39542777497749715</v>
      </c>
      <c r="F5859" s="24">
        <f t="shared" ca="1" si="183"/>
        <v>18.555742508968429</v>
      </c>
    </row>
    <row r="5860" spans="5:6" x14ac:dyDescent="0.25">
      <c r="E5860" s="24">
        <f t="shared" ca="1" si="182"/>
        <v>0.35098966337308646</v>
      </c>
      <c r="F5860" s="24">
        <f t="shared" ca="1" si="183"/>
        <v>20.939970100588592</v>
      </c>
    </row>
    <row r="5861" spans="5:6" x14ac:dyDescent="0.25">
      <c r="E5861" s="24">
        <f t="shared" ca="1" si="182"/>
        <v>0.55343384584499977</v>
      </c>
      <c r="F5861" s="24">
        <f t="shared" ca="1" si="183"/>
        <v>11.832261073567834</v>
      </c>
    </row>
    <row r="5862" spans="5:6" x14ac:dyDescent="0.25">
      <c r="E5862" s="24">
        <f t="shared" ca="1" si="182"/>
        <v>0.9706572531468507</v>
      </c>
      <c r="F5862" s="24">
        <f t="shared" ca="1" si="183"/>
        <v>0.59563712750023812</v>
      </c>
    </row>
    <row r="5863" spans="5:6" x14ac:dyDescent="0.25">
      <c r="E5863" s="24">
        <f t="shared" ca="1" si="182"/>
        <v>0.16445129963540239</v>
      </c>
      <c r="F5863" s="24">
        <f t="shared" ca="1" si="183"/>
        <v>36.10281606914063</v>
      </c>
    </row>
    <row r="5864" spans="5:6" x14ac:dyDescent="0.25">
      <c r="E5864" s="24">
        <f t="shared" ca="1" si="182"/>
        <v>0.66636445871383465</v>
      </c>
      <c r="F5864" s="24">
        <f t="shared" ca="1" si="183"/>
        <v>8.118370456286522</v>
      </c>
    </row>
    <row r="5865" spans="5:6" x14ac:dyDescent="0.25">
      <c r="E5865" s="24">
        <f t="shared" ca="1" si="182"/>
        <v>0.77233559837279897</v>
      </c>
      <c r="F5865" s="24">
        <f t="shared" ca="1" si="183"/>
        <v>5.1667222099902732</v>
      </c>
    </row>
    <row r="5866" spans="5:6" x14ac:dyDescent="0.25">
      <c r="E5866" s="24">
        <f t="shared" ca="1" si="182"/>
        <v>0.34561224775617072</v>
      </c>
      <c r="F5866" s="24">
        <f t="shared" ca="1" si="183"/>
        <v>21.24875607141793</v>
      </c>
    </row>
    <row r="5867" spans="5:6" x14ac:dyDescent="0.25">
      <c r="E5867" s="24">
        <f t="shared" ca="1" si="182"/>
        <v>0.3972447685301318</v>
      </c>
      <c r="F5867" s="24">
        <f t="shared" ca="1" si="183"/>
        <v>18.464052857300729</v>
      </c>
    </row>
    <row r="5868" spans="5:6" x14ac:dyDescent="0.25">
      <c r="E5868" s="24">
        <f t="shared" ca="1" si="182"/>
        <v>0.57813067129742246</v>
      </c>
      <c r="F5868" s="24">
        <f t="shared" ca="1" si="183"/>
        <v>10.95910721903611</v>
      </c>
    </row>
    <row r="5869" spans="5:6" x14ac:dyDescent="0.25">
      <c r="E5869" s="24">
        <f t="shared" ca="1" si="182"/>
        <v>0.63522094000788965</v>
      </c>
      <c r="F5869" s="24">
        <f t="shared" ca="1" si="183"/>
        <v>9.075648071703899</v>
      </c>
    </row>
    <row r="5870" spans="5:6" x14ac:dyDescent="0.25">
      <c r="E5870" s="24">
        <f t="shared" ca="1" si="182"/>
        <v>0.82000706027789816</v>
      </c>
      <c r="F5870" s="24">
        <f t="shared" ca="1" si="183"/>
        <v>3.9688465733181433</v>
      </c>
    </row>
    <row r="5871" spans="5:6" x14ac:dyDescent="0.25">
      <c r="E5871" s="24">
        <f t="shared" ca="1" si="182"/>
        <v>0.70405856073647932</v>
      </c>
      <c r="F5871" s="24">
        <f t="shared" ca="1" si="183"/>
        <v>7.0178748683856007</v>
      </c>
    </row>
    <row r="5872" spans="5:6" x14ac:dyDescent="0.25">
      <c r="E5872" s="24">
        <f t="shared" ca="1" si="182"/>
        <v>0.26149030107009685</v>
      </c>
      <c r="F5872" s="24">
        <f t="shared" ca="1" si="183"/>
        <v>26.827161715261909</v>
      </c>
    </row>
    <row r="5873" spans="5:6" x14ac:dyDescent="0.25">
      <c r="E5873" s="24">
        <f t="shared" ca="1" si="182"/>
        <v>0.70232661122220852</v>
      </c>
      <c r="F5873" s="24">
        <f t="shared" ca="1" si="183"/>
        <v>7.067134500080928</v>
      </c>
    </row>
    <row r="5874" spans="5:6" x14ac:dyDescent="0.25">
      <c r="E5874" s="24">
        <f t="shared" ca="1" si="182"/>
        <v>0.42767842976509352</v>
      </c>
      <c r="F5874" s="24">
        <f t="shared" ca="1" si="183"/>
        <v>16.987673962329488</v>
      </c>
    </row>
    <row r="5875" spans="5:6" x14ac:dyDescent="0.25">
      <c r="E5875" s="24">
        <f t="shared" ca="1" si="182"/>
        <v>0.7666600813990847</v>
      </c>
      <c r="F5875" s="24">
        <f t="shared" ca="1" si="183"/>
        <v>5.314235104987004</v>
      </c>
    </row>
    <row r="5876" spans="5:6" x14ac:dyDescent="0.25">
      <c r="E5876" s="24">
        <f t="shared" ca="1" si="182"/>
        <v>0.36250883580823667</v>
      </c>
      <c r="F5876" s="24">
        <f t="shared" ca="1" si="183"/>
        <v>20.294128606821058</v>
      </c>
    </row>
    <row r="5877" spans="5:6" x14ac:dyDescent="0.25">
      <c r="E5877" s="24">
        <f t="shared" ca="1" si="182"/>
        <v>0.74293232049884816</v>
      </c>
      <c r="F5877" s="24">
        <f t="shared" ca="1" si="183"/>
        <v>5.9430065583369549</v>
      </c>
    </row>
    <row r="5878" spans="5:6" x14ac:dyDescent="0.25">
      <c r="E5878" s="24">
        <f t="shared" ca="1" si="182"/>
        <v>0.5594513115380737</v>
      </c>
      <c r="F5878" s="24">
        <f t="shared" ca="1" si="183"/>
        <v>11.615975527928175</v>
      </c>
    </row>
    <row r="5879" spans="5:6" x14ac:dyDescent="0.25">
      <c r="E5879" s="24">
        <f t="shared" ca="1" si="182"/>
        <v>0.56225081091544771</v>
      </c>
      <c r="F5879" s="24">
        <f t="shared" ca="1" si="183"/>
        <v>11.516144917505624</v>
      </c>
    </row>
    <row r="5880" spans="5:6" x14ac:dyDescent="0.25">
      <c r="E5880" s="24">
        <f t="shared" ca="1" si="182"/>
        <v>0.88900887229670988</v>
      </c>
      <c r="F5880" s="24">
        <f t="shared" ca="1" si="183"/>
        <v>2.3529612686349073</v>
      </c>
    </row>
    <row r="5881" spans="5:6" x14ac:dyDescent="0.25">
      <c r="E5881" s="24">
        <f t="shared" ca="1" si="182"/>
        <v>0.48568487277825523</v>
      </c>
      <c r="F5881" s="24">
        <f t="shared" ca="1" si="183"/>
        <v>14.44390550623115</v>
      </c>
    </row>
    <row r="5882" spans="5:6" x14ac:dyDescent="0.25">
      <c r="E5882" s="24">
        <f t="shared" ca="1" si="182"/>
        <v>0.1109730429526834</v>
      </c>
      <c r="F5882" s="24">
        <f t="shared" ca="1" si="183"/>
        <v>43.969359268925935</v>
      </c>
    </row>
    <row r="5883" spans="5:6" x14ac:dyDescent="0.25">
      <c r="E5883" s="24">
        <f t="shared" ca="1" si="182"/>
        <v>0.82974275362882322</v>
      </c>
      <c r="F5883" s="24">
        <f t="shared" ca="1" si="183"/>
        <v>3.7327912323670378</v>
      </c>
    </row>
    <row r="5884" spans="5:6" x14ac:dyDescent="0.25">
      <c r="E5884" s="24">
        <f t="shared" ca="1" si="182"/>
        <v>0.44719548371494877</v>
      </c>
      <c r="F5884" s="24">
        <f t="shared" ca="1" si="183"/>
        <v>16.095189124392771</v>
      </c>
    </row>
    <row r="5885" spans="5:6" x14ac:dyDescent="0.25">
      <c r="E5885" s="24">
        <f t="shared" ca="1" si="182"/>
        <v>0.9051814675289559</v>
      </c>
      <c r="F5885" s="24">
        <f t="shared" ca="1" si="183"/>
        <v>1.9923967755279519</v>
      </c>
    </row>
    <row r="5886" spans="5:6" x14ac:dyDescent="0.25">
      <c r="E5886" s="24">
        <f t="shared" ca="1" si="182"/>
        <v>0.33550913572813168</v>
      </c>
      <c r="F5886" s="24">
        <f t="shared" ca="1" si="183"/>
        <v>21.842121855059268</v>
      </c>
    </row>
    <row r="5887" spans="5:6" x14ac:dyDescent="0.25">
      <c r="E5887" s="24">
        <f t="shared" ca="1" si="182"/>
        <v>0.95706734940473615</v>
      </c>
      <c r="F5887" s="24">
        <f t="shared" ca="1" si="183"/>
        <v>0.87763028903775164</v>
      </c>
    </row>
    <row r="5888" spans="5:6" x14ac:dyDescent="0.25">
      <c r="E5888" s="24">
        <f t="shared" ca="1" si="182"/>
        <v>7.6374796945850143E-2</v>
      </c>
      <c r="F5888" s="24">
        <f t="shared" ca="1" si="183"/>
        <v>51.442050402814367</v>
      </c>
    </row>
    <row r="5889" spans="5:6" x14ac:dyDescent="0.25">
      <c r="E5889" s="24">
        <f t="shared" ca="1" si="182"/>
        <v>0.42473991214286766</v>
      </c>
      <c r="F5889" s="24">
        <f t="shared" ca="1" si="183"/>
        <v>17.125565376344259</v>
      </c>
    </row>
    <row r="5890" spans="5:6" x14ac:dyDescent="0.25">
      <c r="E5890" s="24">
        <f t="shared" ca="1" si="182"/>
        <v>0.50855145017787762</v>
      </c>
      <c r="F5890" s="24">
        <f t="shared" ca="1" si="183"/>
        <v>13.523777766421826</v>
      </c>
    </row>
    <row r="5891" spans="5:6" x14ac:dyDescent="0.25">
      <c r="E5891" s="24">
        <f t="shared" ca="1" si="182"/>
        <v>0.78271502963818562</v>
      </c>
      <c r="F5891" s="24">
        <f t="shared" ca="1" si="183"/>
        <v>4.8997319211658548</v>
      </c>
    </row>
    <row r="5892" spans="5:6" x14ac:dyDescent="0.25">
      <c r="E5892" s="24">
        <f t="shared" ref="E5892:E5955" ca="1" si="184">RAND()</f>
        <v>0.48314628696459838</v>
      </c>
      <c r="F5892" s="24">
        <f t="shared" ref="F5892:F5955" ca="1" si="185">-LOG(E5892,EXP(1))/$C$3</f>
        <v>14.548715992471633</v>
      </c>
    </row>
    <row r="5893" spans="5:6" x14ac:dyDescent="0.25">
      <c r="E5893" s="24">
        <f t="shared" ca="1" si="184"/>
        <v>7.5940157690056576E-2</v>
      </c>
      <c r="F5893" s="24">
        <f t="shared" ca="1" si="185"/>
        <v>51.556192953442448</v>
      </c>
    </row>
    <row r="5894" spans="5:6" x14ac:dyDescent="0.25">
      <c r="E5894" s="24">
        <f t="shared" ca="1" si="184"/>
        <v>0.38077958239526832</v>
      </c>
      <c r="F5894" s="24">
        <f t="shared" ca="1" si="185"/>
        <v>19.310691903237785</v>
      </c>
    </row>
    <row r="5895" spans="5:6" x14ac:dyDescent="0.25">
      <c r="E5895" s="24">
        <f t="shared" ca="1" si="184"/>
        <v>0.57740695277420606</v>
      </c>
      <c r="F5895" s="24">
        <f t="shared" ca="1" si="185"/>
        <v>10.984159406096687</v>
      </c>
    </row>
    <row r="5896" spans="5:6" x14ac:dyDescent="0.25">
      <c r="E5896" s="24">
        <f t="shared" ca="1" si="184"/>
        <v>0.71056204758905528</v>
      </c>
      <c r="F5896" s="24">
        <f t="shared" ca="1" si="185"/>
        <v>6.8339801157420981</v>
      </c>
    </row>
    <row r="5897" spans="5:6" x14ac:dyDescent="0.25">
      <c r="E5897" s="24">
        <f t="shared" ca="1" si="184"/>
        <v>0.54566665675075143</v>
      </c>
      <c r="F5897" s="24">
        <f t="shared" ca="1" si="185"/>
        <v>12.114940169024459</v>
      </c>
    </row>
    <row r="5898" spans="5:6" x14ac:dyDescent="0.25">
      <c r="E5898" s="24">
        <f t="shared" ca="1" si="184"/>
        <v>0.60064332680180577</v>
      </c>
      <c r="F5898" s="24">
        <f t="shared" ca="1" si="185"/>
        <v>10.195079736753362</v>
      </c>
    </row>
    <row r="5899" spans="5:6" x14ac:dyDescent="0.25">
      <c r="E5899" s="24">
        <f t="shared" ca="1" si="184"/>
        <v>0.37917846897860508</v>
      </c>
      <c r="F5899" s="24">
        <f t="shared" ca="1" si="185"/>
        <v>19.394965806660693</v>
      </c>
    </row>
    <row r="5900" spans="5:6" x14ac:dyDescent="0.25">
      <c r="E5900" s="24">
        <f t="shared" ca="1" si="184"/>
        <v>0.17862382901661655</v>
      </c>
      <c r="F5900" s="24">
        <f t="shared" ca="1" si="185"/>
        <v>34.449463965877563</v>
      </c>
    </row>
    <row r="5901" spans="5:6" x14ac:dyDescent="0.25">
      <c r="E5901" s="24">
        <f t="shared" ca="1" si="184"/>
        <v>0.3657033962388756</v>
      </c>
      <c r="F5901" s="24">
        <f t="shared" ca="1" si="185"/>
        <v>20.118653338329555</v>
      </c>
    </row>
    <row r="5902" spans="5:6" x14ac:dyDescent="0.25">
      <c r="E5902" s="24">
        <f t="shared" ca="1" si="184"/>
        <v>0.74320936715825769</v>
      </c>
      <c r="F5902" s="24">
        <f t="shared" ca="1" si="185"/>
        <v>5.9355497548593368</v>
      </c>
    </row>
    <row r="5903" spans="5:6" x14ac:dyDescent="0.25">
      <c r="E5903" s="24">
        <f t="shared" ca="1" si="184"/>
        <v>0.38373202878060853</v>
      </c>
      <c r="F5903" s="24">
        <f t="shared" ca="1" si="185"/>
        <v>19.156216234328898</v>
      </c>
    </row>
    <row r="5904" spans="5:6" x14ac:dyDescent="0.25">
      <c r="E5904" s="24">
        <f t="shared" ca="1" si="184"/>
        <v>0.8233850251399113</v>
      </c>
      <c r="F5904" s="24">
        <f t="shared" ca="1" si="185"/>
        <v>3.8866271285657454</v>
      </c>
    </row>
    <row r="5905" spans="5:6" x14ac:dyDescent="0.25">
      <c r="E5905" s="24">
        <f t="shared" ca="1" si="184"/>
        <v>0.10715988924781716</v>
      </c>
      <c r="F5905" s="24">
        <f t="shared" ca="1" si="185"/>
        <v>44.66866535655879</v>
      </c>
    </row>
    <row r="5906" spans="5:6" x14ac:dyDescent="0.25">
      <c r="E5906" s="24">
        <f t="shared" ca="1" si="184"/>
        <v>0.38612589365589312</v>
      </c>
      <c r="F5906" s="24">
        <f t="shared" ca="1" si="185"/>
        <v>19.031836266497013</v>
      </c>
    </row>
    <row r="5907" spans="5:6" x14ac:dyDescent="0.25">
      <c r="E5907" s="24">
        <f t="shared" ca="1" si="184"/>
        <v>0.8642865922542512</v>
      </c>
      <c r="F5907" s="24">
        <f t="shared" ca="1" si="185"/>
        <v>2.9170172236342826</v>
      </c>
    </row>
    <row r="5908" spans="5:6" x14ac:dyDescent="0.25">
      <c r="E5908" s="24">
        <f t="shared" ca="1" si="184"/>
        <v>0.49163750174174448</v>
      </c>
      <c r="F5908" s="24">
        <f t="shared" ca="1" si="185"/>
        <v>14.200272382542099</v>
      </c>
    </row>
    <row r="5909" spans="5:6" x14ac:dyDescent="0.25">
      <c r="E5909" s="24">
        <f t="shared" ca="1" si="184"/>
        <v>0.82317475078659008</v>
      </c>
      <c r="F5909" s="24">
        <f t="shared" ca="1" si="185"/>
        <v>3.891735339212905</v>
      </c>
    </row>
    <row r="5910" spans="5:6" x14ac:dyDescent="0.25">
      <c r="E5910" s="24">
        <f t="shared" ca="1" si="184"/>
        <v>1.0701067455719637E-2</v>
      </c>
      <c r="F5910" s="24">
        <f t="shared" ca="1" si="185"/>
        <v>90.748235605468139</v>
      </c>
    </row>
    <row r="5911" spans="5:6" x14ac:dyDescent="0.25">
      <c r="E5911" s="24">
        <f t="shared" ca="1" si="184"/>
        <v>0.86798346056981168</v>
      </c>
      <c r="F5911" s="24">
        <f t="shared" ca="1" si="185"/>
        <v>2.8316523829280595</v>
      </c>
    </row>
    <row r="5912" spans="5:6" x14ac:dyDescent="0.25">
      <c r="E5912" s="24">
        <f t="shared" ca="1" si="184"/>
        <v>0.73787460193990106</v>
      </c>
      <c r="F5912" s="24">
        <f t="shared" ca="1" si="185"/>
        <v>6.0796276977926054</v>
      </c>
    </row>
    <row r="5913" spans="5:6" x14ac:dyDescent="0.25">
      <c r="E5913" s="24">
        <f t="shared" ca="1" si="184"/>
        <v>0.46656158717684937</v>
      </c>
      <c r="F5913" s="24">
        <f t="shared" ca="1" si="185"/>
        <v>15.247304954737313</v>
      </c>
    </row>
    <row r="5914" spans="5:6" x14ac:dyDescent="0.25">
      <c r="E5914" s="24">
        <f t="shared" ca="1" si="184"/>
        <v>0.20904241975340843</v>
      </c>
      <c r="F5914" s="24">
        <f t="shared" ca="1" si="185"/>
        <v>31.304361645693767</v>
      </c>
    </row>
    <row r="5915" spans="5:6" x14ac:dyDescent="0.25">
      <c r="E5915" s="24">
        <f t="shared" ca="1" si="184"/>
        <v>8.9338302360452926E-2</v>
      </c>
      <c r="F5915" s="24">
        <f t="shared" ca="1" si="185"/>
        <v>48.306499304968199</v>
      </c>
    </row>
    <row r="5916" spans="5:6" x14ac:dyDescent="0.25">
      <c r="E5916" s="24">
        <f t="shared" ca="1" si="184"/>
        <v>0.9183664688079084</v>
      </c>
      <c r="F5916" s="24">
        <f t="shared" ca="1" si="185"/>
        <v>1.7031752905541637</v>
      </c>
    </row>
    <row r="5917" spans="5:6" x14ac:dyDescent="0.25">
      <c r="E5917" s="24">
        <f t="shared" ca="1" si="184"/>
        <v>0.1127254159656772</v>
      </c>
      <c r="F5917" s="24">
        <f t="shared" ca="1" si="185"/>
        <v>43.656007291785926</v>
      </c>
    </row>
    <row r="5918" spans="5:6" x14ac:dyDescent="0.25">
      <c r="E5918" s="24">
        <f t="shared" ca="1" si="184"/>
        <v>0.4678090503760638</v>
      </c>
      <c r="F5918" s="24">
        <f t="shared" ca="1" si="185"/>
        <v>15.19390156681998</v>
      </c>
    </row>
    <row r="5919" spans="5:6" x14ac:dyDescent="0.25">
      <c r="E5919" s="24">
        <f t="shared" ca="1" si="184"/>
        <v>0.45573058920789467</v>
      </c>
      <c r="F5919" s="24">
        <f t="shared" ca="1" si="185"/>
        <v>15.7170691441438</v>
      </c>
    </row>
    <row r="5920" spans="5:6" x14ac:dyDescent="0.25">
      <c r="E5920" s="24">
        <f t="shared" ca="1" si="184"/>
        <v>0.79625229293740873</v>
      </c>
      <c r="F5920" s="24">
        <f t="shared" ca="1" si="185"/>
        <v>4.5567838485939021</v>
      </c>
    </row>
    <row r="5921" spans="5:6" x14ac:dyDescent="0.25">
      <c r="E5921" s="24">
        <f t="shared" ca="1" si="184"/>
        <v>0.53740003237470702</v>
      </c>
      <c r="F5921" s="24">
        <f t="shared" ca="1" si="185"/>
        <v>12.420250451150538</v>
      </c>
    </row>
    <row r="5922" spans="5:6" x14ac:dyDescent="0.25">
      <c r="E5922" s="24">
        <f t="shared" ca="1" si="184"/>
        <v>0.9539465470397166</v>
      </c>
      <c r="F5922" s="24">
        <f t="shared" ca="1" si="185"/>
        <v>0.94295278920601588</v>
      </c>
    </row>
    <row r="5923" spans="5:6" x14ac:dyDescent="0.25">
      <c r="E5923" s="24">
        <f t="shared" ca="1" si="184"/>
        <v>0.61803262850348151</v>
      </c>
      <c r="F5923" s="24">
        <f t="shared" ca="1" si="185"/>
        <v>9.6242805197391057</v>
      </c>
    </row>
    <row r="5924" spans="5:6" x14ac:dyDescent="0.25">
      <c r="E5924" s="24">
        <f t="shared" ca="1" si="184"/>
        <v>0.58523883403580423</v>
      </c>
      <c r="F5924" s="24">
        <f t="shared" ca="1" si="185"/>
        <v>10.714705035160042</v>
      </c>
    </row>
    <row r="5925" spans="5:6" x14ac:dyDescent="0.25">
      <c r="E5925" s="24">
        <f t="shared" ca="1" si="184"/>
        <v>0.75688232616231221</v>
      </c>
      <c r="F5925" s="24">
        <f t="shared" ca="1" si="185"/>
        <v>5.5709497046769592</v>
      </c>
    </row>
    <row r="5926" spans="5:6" x14ac:dyDescent="0.25">
      <c r="E5926" s="24">
        <f t="shared" ca="1" si="184"/>
        <v>0.11942736837040246</v>
      </c>
      <c r="F5926" s="24">
        <f t="shared" ca="1" si="185"/>
        <v>42.500937769141082</v>
      </c>
    </row>
    <row r="5927" spans="5:6" x14ac:dyDescent="0.25">
      <c r="E5927" s="24">
        <f t="shared" ca="1" si="184"/>
        <v>0.20775507110728697</v>
      </c>
      <c r="F5927" s="24">
        <f t="shared" ca="1" si="185"/>
        <v>31.427908717649185</v>
      </c>
    </row>
    <row r="5928" spans="5:6" x14ac:dyDescent="0.25">
      <c r="E5928" s="24">
        <f t="shared" ca="1" si="184"/>
        <v>0.68617842149186248</v>
      </c>
      <c r="F5928" s="24">
        <f t="shared" ca="1" si="185"/>
        <v>7.5323519087082946</v>
      </c>
    </row>
    <row r="5929" spans="5:6" x14ac:dyDescent="0.25">
      <c r="E5929" s="24">
        <f t="shared" ca="1" si="184"/>
        <v>0.1709937657905668</v>
      </c>
      <c r="F5929" s="24">
        <f t="shared" ca="1" si="185"/>
        <v>35.322563610183387</v>
      </c>
    </row>
    <row r="5930" spans="5:6" x14ac:dyDescent="0.25">
      <c r="E5930" s="24">
        <f t="shared" ca="1" si="184"/>
        <v>0.25210316287397283</v>
      </c>
      <c r="F5930" s="24">
        <f t="shared" ca="1" si="185"/>
        <v>27.558337975167706</v>
      </c>
    </row>
    <row r="5931" spans="5:6" x14ac:dyDescent="0.25">
      <c r="E5931" s="24">
        <f t="shared" ca="1" si="184"/>
        <v>0.30991870985397207</v>
      </c>
      <c r="F5931" s="24">
        <f t="shared" ca="1" si="185"/>
        <v>23.428904843355529</v>
      </c>
    </row>
    <row r="5932" spans="5:6" x14ac:dyDescent="0.25">
      <c r="E5932" s="24">
        <f t="shared" ca="1" si="184"/>
        <v>0.9919874689226208</v>
      </c>
      <c r="F5932" s="24">
        <f t="shared" ca="1" si="185"/>
        <v>0.16089607823010366</v>
      </c>
    </row>
    <row r="5933" spans="5:6" x14ac:dyDescent="0.25">
      <c r="E5933" s="24">
        <f t="shared" ca="1" si="184"/>
        <v>0.39843269386082258</v>
      </c>
      <c r="F5933" s="24">
        <f t="shared" ca="1" si="185"/>
        <v>18.404333874699972</v>
      </c>
    </row>
    <row r="5934" spans="5:6" x14ac:dyDescent="0.25">
      <c r="E5934" s="24">
        <f t="shared" ca="1" si="184"/>
        <v>0.72304089948417305</v>
      </c>
      <c r="F5934" s="24">
        <f t="shared" ca="1" si="185"/>
        <v>6.4857897857788593</v>
      </c>
    </row>
    <row r="5935" spans="5:6" x14ac:dyDescent="0.25">
      <c r="E5935" s="24">
        <f t="shared" ca="1" si="184"/>
        <v>0.42938906015072076</v>
      </c>
      <c r="F5935" s="24">
        <f t="shared" ca="1" si="185"/>
        <v>16.90783741842678</v>
      </c>
    </row>
    <row r="5936" spans="5:6" x14ac:dyDescent="0.25">
      <c r="E5936" s="24">
        <f t="shared" ca="1" si="184"/>
        <v>0.31244650637545801</v>
      </c>
      <c r="F5936" s="24">
        <f t="shared" ca="1" si="185"/>
        <v>23.266440081142296</v>
      </c>
    </row>
    <row r="5937" spans="5:6" x14ac:dyDescent="0.25">
      <c r="E5937" s="24">
        <f t="shared" ca="1" si="184"/>
        <v>0.56605951868346349</v>
      </c>
      <c r="F5937" s="24">
        <f t="shared" ca="1" si="185"/>
        <v>11.381120992459323</v>
      </c>
    </row>
    <row r="5938" spans="5:6" x14ac:dyDescent="0.25">
      <c r="E5938" s="24">
        <f t="shared" ca="1" si="184"/>
        <v>0.10965373336694395</v>
      </c>
      <c r="F5938" s="24">
        <f t="shared" ca="1" si="185"/>
        <v>44.208555133274324</v>
      </c>
    </row>
    <row r="5939" spans="5:6" x14ac:dyDescent="0.25">
      <c r="E5939" s="24">
        <f t="shared" ca="1" si="184"/>
        <v>0.13383936902229099</v>
      </c>
      <c r="F5939" s="24">
        <f t="shared" ca="1" si="185"/>
        <v>40.22229873465421</v>
      </c>
    </row>
    <row r="5940" spans="5:6" x14ac:dyDescent="0.25">
      <c r="E5940" s="24">
        <f t="shared" ca="1" si="184"/>
        <v>0.77852054340984933</v>
      </c>
      <c r="F5940" s="24">
        <f t="shared" ca="1" si="185"/>
        <v>5.0071979920859011</v>
      </c>
    </row>
    <row r="5941" spans="5:6" x14ac:dyDescent="0.25">
      <c r="E5941" s="24">
        <f t="shared" ca="1" si="184"/>
        <v>0.38511796003543852</v>
      </c>
      <c r="F5941" s="24">
        <f t="shared" ca="1" si="185"/>
        <v>19.084112038393094</v>
      </c>
    </row>
    <row r="5942" spans="5:6" x14ac:dyDescent="0.25">
      <c r="E5942" s="24">
        <f t="shared" ca="1" si="184"/>
        <v>0.39665145685934833</v>
      </c>
      <c r="F5942" s="24">
        <f t="shared" ca="1" si="185"/>
        <v>18.493946526637732</v>
      </c>
    </row>
    <row r="5943" spans="5:6" x14ac:dyDescent="0.25">
      <c r="E5943" s="24">
        <f t="shared" ca="1" si="184"/>
        <v>3.1651889251127829E-2</v>
      </c>
      <c r="F5943" s="24">
        <f t="shared" ca="1" si="185"/>
        <v>69.059148803893692</v>
      </c>
    </row>
    <row r="5944" spans="5:6" x14ac:dyDescent="0.25">
      <c r="E5944" s="24">
        <f t="shared" ca="1" si="184"/>
        <v>0.26308493952183221</v>
      </c>
      <c r="F5944" s="24">
        <f t="shared" ca="1" si="185"/>
        <v>26.705566699693346</v>
      </c>
    </row>
    <row r="5945" spans="5:6" x14ac:dyDescent="0.25">
      <c r="E5945" s="24">
        <f t="shared" ca="1" si="184"/>
        <v>0.48502642090048587</v>
      </c>
      <c r="F5945" s="24">
        <f t="shared" ca="1" si="185"/>
        <v>14.471038268898914</v>
      </c>
    </row>
    <row r="5946" spans="5:6" x14ac:dyDescent="0.25">
      <c r="E5946" s="24">
        <f t="shared" ca="1" si="184"/>
        <v>3.0376605839960824E-2</v>
      </c>
      <c r="F5946" s="24">
        <f t="shared" ca="1" si="185"/>
        <v>69.881650231192793</v>
      </c>
    </row>
    <row r="5947" spans="5:6" x14ac:dyDescent="0.25">
      <c r="E5947" s="24">
        <f t="shared" ca="1" si="184"/>
        <v>0.14610999936615221</v>
      </c>
      <c r="F5947" s="24">
        <f t="shared" ca="1" si="185"/>
        <v>38.467910412725971</v>
      </c>
    </row>
    <row r="5948" spans="5:6" x14ac:dyDescent="0.25">
      <c r="E5948" s="24">
        <f t="shared" ca="1" si="184"/>
        <v>0.37290671344028192</v>
      </c>
      <c r="F5948" s="24">
        <f t="shared" ca="1" si="185"/>
        <v>19.72853977266751</v>
      </c>
    </row>
    <row r="5949" spans="5:6" x14ac:dyDescent="0.25">
      <c r="E5949" s="24">
        <f t="shared" ca="1" si="184"/>
        <v>5.2942924027273741E-2</v>
      </c>
      <c r="F5949" s="24">
        <f t="shared" ca="1" si="185"/>
        <v>58.770817017095617</v>
      </c>
    </row>
    <row r="5950" spans="5:6" x14ac:dyDescent="0.25">
      <c r="E5950" s="24">
        <f t="shared" ca="1" si="184"/>
        <v>0.72494923165741931</v>
      </c>
      <c r="F5950" s="24">
        <f t="shared" ca="1" si="185"/>
        <v>6.4330730375891871</v>
      </c>
    </row>
    <row r="5951" spans="5:6" x14ac:dyDescent="0.25">
      <c r="E5951" s="24">
        <f t="shared" ca="1" si="184"/>
        <v>0.23996555132132635</v>
      </c>
      <c r="F5951" s="24">
        <f t="shared" ca="1" si="185"/>
        <v>28.545198042071728</v>
      </c>
    </row>
    <row r="5952" spans="5:6" x14ac:dyDescent="0.25">
      <c r="E5952" s="24">
        <f t="shared" ca="1" si="184"/>
        <v>0.69964470232758458</v>
      </c>
      <c r="F5952" s="24">
        <f t="shared" ca="1" si="185"/>
        <v>7.1436528179695378</v>
      </c>
    </row>
    <row r="5953" spans="5:6" x14ac:dyDescent="0.25">
      <c r="E5953" s="24">
        <f t="shared" ca="1" si="184"/>
        <v>0.3678979117095913</v>
      </c>
      <c r="F5953" s="24">
        <f t="shared" ca="1" si="185"/>
        <v>19.998995862643472</v>
      </c>
    </row>
    <row r="5954" spans="5:6" x14ac:dyDescent="0.25">
      <c r="E5954" s="24">
        <f t="shared" ca="1" si="184"/>
        <v>0.97174692304756605</v>
      </c>
      <c r="F5954" s="24">
        <f t="shared" ca="1" si="185"/>
        <v>0.57319751316291079</v>
      </c>
    </row>
    <row r="5955" spans="5:6" x14ac:dyDescent="0.25">
      <c r="E5955" s="24">
        <f t="shared" ca="1" si="184"/>
        <v>0.20907002573190003</v>
      </c>
      <c r="F5955" s="24">
        <f t="shared" ca="1" si="185"/>
        <v>31.301720635713814</v>
      </c>
    </row>
    <row r="5956" spans="5:6" x14ac:dyDescent="0.25">
      <c r="E5956" s="24">
        <f t="shared" ref="E5956:E6019" ca="1" si="186">RAND()</f>
        <v>0.95643009433417647</v>
      </c>
      <c r="F5956" s="24">
        <f t="shared" ref="F5956:F6019" ca="1" si="187">-LOG(E5956,EXP(1))/$C$3</f>
        <v>0.89095155259531</v>
      </c>
    </row>
    <row r="5957" spans="5:6" x14ac:dyDescent="0.25">
      <c r="E5957" s="24">
        <f t="shared" ca="1" si="186"/>
        <v>0.30661211619264084</v>
      </c>
      <c r="F5957" s="24">
        <f t="shared" ca="1" si="187"/>
        <v>23.643435908211114</v>
      </c>
    </row>
    <row r="5958" spans="5:6" x14ac:dyDescent="0.25">
      <c r="E5958" s="24">
        <f t="shared" ca="1" si="186"/>
        <v>0.74239184650356027</v>
      </c>
      <c r="F5958" s="24">
        <f t="shared" ca="1" si="187"/>
        <v>5.9575616037916488</v>
      </c>
    </row>
    <row r="5959" spans="5:6" x14ac:dyDescent="0.25">
      <c r="E5959" s="24">
        <f t="shared" ca="1" si="186"/>
        <v>0.48643723124590854</v>
      </c>
      <c r="F5959" s="24">
        <f t="shared" ca="1" si="187"/>
        <v>14.412948135145633</v>
      </c>
    </row>
    <row r="5960" spans="5:6" x14ac:dyDescent="0.25">
      <c r="E5960" s="24">
        <f t="shared" ca="1" si="186"/>
        <v>0.12696461414090943</v>
      </c>
      <c r="F5960" s="24">
        <f t="shared" ca="1" si="187"/>
        <v>41.27693720319003</v>
      </c>
    </row>
    <row r="5961" spans="5:6" x14ac:dyDescent="0.25">
      <c r="E5961" s="24">
        <f t="shared" ca="1" si="186"/>
        <v>0.84942493493036653</v>
      </c>
      <c r="F5961" s="24">
        <f t="shared" ca="1" si="187"/>
        <v>3.2639141119962312</v>
      </c>
    </row>
    <row r="5962" spans="5:6" x14ac:dyDescent="0.25">
      <c r="E5962" s="24">
        <f t="shared" ca="1" si="186"/>
        <v>0.79748454453485507</v>
      </c>
      <c r="F5962" s="24">
        <f t="shared" ca="1" si="187"/>
        <v>4.5258564880905725</v>
      </c>
    </row>
    <row r="5963" spans="5:6" x14ac:dyDescent="0.25">
      <c r="E5963" s="24">
        <f t="shared" ca="1" si="186"/>
        <v>6.2752385364346019E-2</v>
      </c>
      <c r="F5963" s="24">
        <f t="shared" ca="1" si="187"/>
        <v>55.371173758366204</v>
      </c>
    </row>
    <row r="5964" spans="5:6" x14ac:dyDescent="0.25">
      <c r="E5964" s="24">
        <f t="shared" ca="1" si="186"/>
        <v>0.16188045305403542</v>
      </c>
      <c r="F5964" s="24">
        <f t="shared" ca="1" si="187"/>
        <v>36.417943205508536</v>
      </c>
    </row>
    <row r="5965" spans="5:6" x14ac:dyDescent="0.25">
      <c r="E5965" s="24">
        <f t="shared" ca="1" si="186"/>
        <v>0.32146294240494255</v>
      </c>
      <c r="F5965" s="24">
        <f t="shared" ca="1" si="187"/>
        <v>22.697460132586151</v>
      </c>
    </row>
    <row r="5966" spans="5:6" x14ac:dyDescent="0.25">
      <c r="E5966" s="24">
        <f t="shared" ca="1" si="186"/>
        <v>0.40490315978296743</v>
      </c>
      <c r="F5966" s="24">
        <f t="shared" ca="1" si="187"/>
        <v>18.082147042286792</v>
      </c>
    </row>
    <row r="5967" spans="5:6" x14ac:dyDescent="0.25">
      <c r="E5967" s="24">
        <f t="shared" ca="1" si="186"/>
        <v>0.61436702168335189</v>
      </c>
      <c r="F5967" s="24">
        <f t="shared" ca="1" si="187"/>
        <v>9.743255484696995</v>
      </c>
    </row>
    <row r="5968" spans="5:6" x14ac:dyDescent="0.25">
      <c r="E5968" s="24">
        <f t="shared" ca="1" si="186"/>
        <v>0.20867936148891264</v>
      </c>
      <c r="F5968" s="24">
        <f t="shared" ca="1" si="187"/>
        <v>31.339127211888037</v>
      </c>
    </row>
    <row r="5969" spans="5:6" x14ac:dyDescent="0.25">
      <c r="E5969" s="24">
        <f t="shared" ca="1" si="186"/>
        <v>0.8993972909947735</v>
      </c>
      <c r="F5969" s="24">
        <f t="shared" ca="1" si="187"/>
        <v>2.1206083332776515</v>
      </c>
    </row>
    <row r="5970" spans="5:6" x14ac:dyDescent="0.25">
      <c r="E5970" s="24">
        <f t="shared" ca="1" si="186"/>
        <v>0.1977604175560852</v>
      </c>
      <c r="F5970" s="24">
        <f t="shared" ca="1" si="187"/>
        <v>32.413979865732315</v>
      </c>
    </row>
    <row r="5971" spans="5:6" x14ac:dyDescent="0.25">
      <c r="E5971" s="24">
        <f t="shared" ca="1" si="186"/>
        <v>0.55477821809840844</v>
      </c>
      <c r="F5971" s="24">
        <f t="shared" ca="1" si="187"/>
        <v>11.783737042595265</v>
      </c>
    </row>
    <row r="5972" spans="5:6" x14ac:dyDescent="0.25">
      <c r="E5972" s="24">
        <f t="shared" ca="1" si="186"/>
        <v>0.36725468703991071</v>
      </c>
      <c r="F5972" s="24">
        <f t="shared" ca="1" si="187"/>
        <v>20.03399402954998</v>
      </c>
    </row>
    <row r="5973" spans="5:6" x14ac:dyDescent="0.25">
      <c r="E5973" s="24">
        <f t="shared" ca="1" si="186"/>
        <v>0.53876640041806323</v>
      </c>
      <c r="F5973" s="24">
        <f t="shared" ca="1" si="187"/>
        <v>12.369463928325235</v>
      </c>
    </row>
    <row r="5974" spans="5:6" x14ac:dyDescent="0.25">
      <c r="E5974" s="24">
        <f t="shared" ca="1" si="186"/>
        <v>0.32609366519779226</v>
      </c>
      <c r="F5974" s="24">
        <f t="shared" ca="1" si="187"/>
        <v>22.411412446505643</v>
      </c>
    </row>
    <row r="5975" spans="5:6" x14ac:dyDescent="0.25">
      <c r="E5975" s="24">
        <f t="shared" ca="1" si="186"/>
        <v>4.5139516695293924E-2</v>
      </c>
      <c r="F5975" s="24">
        <f t="shared" ca="1" si="187"/>
        <v>61.959944288892345</v>
      </c>
    </row>
    <row r="5976" spans="5:6" x14ac:dyDescent="0.25">
      <c r="E5976" s="24">
        <f t="shared" ca="1" si="186"/>
        <v>0.74967261047303113</v>
      </c>
      <c r="F5976" s="24">
        <f t="shared" ca="1" si="187"/>
        <v>5.7623737424677568</v>
      </c>
    </row>
    <row r="5977" spans="5:6" x14ac:dyDescent="0.25">
      <c r="E5977" s="24">
        <f t="shared" ca="1" si="186"/>
        <v>0.89803697366097812</v>
      </c>
      <c r="F5977" s="24">
        <f t="shared" ca="1" si="187"/>
        <v>2.1508807637137952</v>
      </c>
    </row>
    <row r="5978" spans="5:6" x14ac:dyDescent="0.25">
      <c r="E5978" s="24">
        <f t="shared" ca="1" si="186"/>
        <v>0.3476989881605782</v>
      </c>
      <c r="F5978" s="24">
        <f t="shared" ca="1" si="187"/>
        <v>21.128363001316039</v>
      </c>
    </row>
    <row r="5979" spans="5:6" x14ac:dyDescent="0.25">
      <c r="E5979" s="24">
        <f t="shared" ca="1" si="186"/>
        <v>8.7929741581160514E-2</v>
      </c>
      <c r="F5979" s="24">
        <f t="shared" ca="1" si="187"/>
        <v>48.624343490220795</v>
      </c>
    </row>
    <row r="5980" spans="5:6" x14ac:dyDescent="0.25">
      <c r="E5980" s="24">
        <f t="shared" ca="1" si="186"/>
        <v>0.18703597030113261</v>
      </c>
      <c r="F5980" s="24">
        <f t="shared" ca="1" si="187"/>
        <v>33.529086521476074</v>
      </c>
    </row>
    <row r="5981" spans="5:6" x14ac:dyDescent="0.25">
      <c r="E5981" s="24">
        <f t="shared" ca="1" si="186"/>
        <v>0.37851788737867165</v>
      </c>
      <c r="F5981" s="24">
        <f t="shared" ca="1" si="187"/>
        <v>19.429838972501191</v>
      </c>
    </row>
    <row r="5982" spans="5:6" x14ac:dyDescent="0.25">
      <c r="E5982" s="24">
        <f t="shared" ca="1" si="186"/>
        <v>0.64911608824593969</v>
      </c>
      <c r="F5982" s="24">
        <f t="shared" ca="1" si="187"/>
        <v>8.6428741156786337</v>
      </c>
    </row>
    <row r="5983" spans="5:6" x14ac:dyDescent="0.25">
      <c r="E5983" s="24">
        <f t="shared" ca="1" si="186"/>
        <v>0.58147415208345454</v>
      </c>
      <c r="F5983" s="24">
        <f t="shared" ca="1" si="187"/>
        <v>10.843775168535005</v>
      </c>
    </row>
    <row r="5984" spans="5:6" x14ac:dyDescent="0.25">
      <c r="E5984" s="24">
        <f t="shared" ca="1" si="186"/>
        <v>0.25331978219881035</v>
      </c>
      <c r="F5984" s="24">
        <f t="shared" ca="1" si="187"/>
        <v>27.46205254242134</v>
      </c>
    </row>
    <row r="5985" spans="5:6" x14ac:dyDescent="0.25">
      <c r="E5985" s="24">
        <f t="shared" ca="1" si="186"/>
        <v>8.115193492450623E-2</v>
      </c>
      <c r="F5985" s="24">
        <f t="shared" ca="1" si="187"/>
        <v>50.228642830082336</v>
      </c>
    </row>
    <row r="5986" spans="5:6" x14ac:dyDescent="0.25">
      <c r="E5986" s="24">
        <f t="shared" ca="1" si="186"/>
        <v>0.41841520846152025</v>
      </c>
      <c r="F5986" s="24">
        <f t="shared" ca="1" si="187"/>
        <v>17.425620355932491</v>
      </c>
    </row>
    <row r="5987" spans="5:6" x14ac:dyDescent="0.25">
      <c r="E5987" s="24">
        <f t="shared" ca="1" si="186"/>
        <v>0.58961596322077081</v>
      </c>
      <c r="F5987" s="24">
        <f t="shared" ca="1" si="187"/>
        <v>10.565677276228557</v>
      </c>
    </row>
    <row r="5988" spans="5:6" x14ac:dyDescent="0.25">
      <c r="E5988" s="24">
        <f t="shared" ca="1" si="186"/>
        <v>0.53432743753409884</v>
      </c>
      <c r="F5988" s="24">
        <f t="shared" ca="1" si="187"/>
        <v>12.534928980730095</v>
      </c>
    </row>
    <row r="5989" spans="5:6" x14ac:dyDescent="0.25">
      <c r="E5989" s="24">
        <f t="shared" ca="1" si="186"/>
        <v>0.48329529940117799</v>
      </c>
      <c r="F5989" s="24">
        <f t="shared" ca="1" si="187"/>
        <v>14.542548524520639</v>
      </c>
    </row>
    <row r="5990" spans="5:6" x14ac:dyDescent="0.25">
      <c r="E5990" s="24">
        <f t="shared" ca="1" si="186"/>
        <v>0.78717674265232718</v>
      </c>
      <c r="F5990" s="24">
        <f t="shared" ca="1" si="187"/>
        <v>4.7860495615089436</v>
      </c>
    </row>
    <row r="5991" spans="5:6" x14ac:dyDescent="0.25">
      <c r="E5991" s="24">
        <f t="shared" ca="1" si="186"/>
        <v>7.4899289874155062E-2</v>
      </c>
      <c r="F5991" s="24">
        <f t="shared" ca="1" si="187"/>
        <v>51.832217389796433</v>
      </c>
    </row>
    <row r="5992" spans="5:6" x14ac:dyDescent="0.25">
      <c r="E5992" s="24">
        <f t="shared" ca="1" si="186"/>
        <v>0.56577139311558822</v>
      </c>
      <c r="F5992" s="24">
        <f t="shared" ca="1" si="187"/>
        <v>11.391303629144558</v>
      </c>
    </row>
    <row r="5993" spans="5:6" x14ac:dyDescent="0.25">
      <c r="E5993" s="24">
        <f t="shared" ca="1" si="186"/>
        <v>0.28403756888378195</v>
      </c>
      <c r="F5993" s="24">
        <f t="shared" ca="1" si="187"/>
        <v>25.172975295354892</v>
      </c>
    </row>
    <row r="5994" spans="5:6" x14ac:dyDescent="0.25">
      <c r="E5994" s="24">
        <f t="shared" ca="1" si="186"/>
        <v>0.1261658056573578</v>
      </c>
      <c r="F5994" s="24">
        <f t="shared" ca="1" si="187"/>
        <v>41.403166383525694</v>
      </c>
    </row>
    <row r="5995" spans="5:6" x14ac:dyDescent="0.25">
      <c r="E5995" s="24">
        <f t="shared" ca="1" si="186"/>
        <v>0.26399893154353138</v>
      </c>
      <c r="F5995" s="24">
        <f t="shared" ca="1" si="187"/>
        <v>26.636204460552079</v>
      </c>
    </row>
    <row r="5996" spans="5:6" x14ac:dyDescent="0.25">
      <c r="E5996" s="24">
        <f t="shared" ca="1" si="186"/>
        <v>0.76165088149490368</v>
      </c>
      <c r="F5996" s="24">
        <f t="shared" ca="1" si="187"/>
        <v>5.445339781020941</v>
      </c>
    </row>
    <row r="5997" spans="5:6" x14ac:dyDescent="0.25">
      <c r="E5997" s="24">
        <f t="shared" ca="1" si="186"/>
        <v>0.33701029805674287</v>
      </c>
      <c r="F5997" s="24">
        <f t="shared" ca="1" si="187"/>
        <v>21.752835821295687</v>
      </c>
    </row>
    <row r="5998" spans="5:6" x14ac:dyDescent="0.25">
      <c r="E5998" s="24">
        <f t="shared" ca="1" si="186"/>
        <v>0.39246676271104464</v>
      </c>
      <c r="F5998" s="24">
        <f t="shared" ca="1" si="187"/>
        <v>18.706068526725609</v>
      </c>
    </row>
    <row r="5999" spans="5:6" x14ac:dyDescent="0.25">
      <c r="E5999" s="24">
        <f t="shared" ca="1" si="186"/>
        <v>0.89359917958267887</v>
      </c>
      <c r="F5999" s="24">
        <f t="shared" ca="1" si="187"/>
        <v>2.2499589866221013</v>
      </c>
    </row>
    <row r="6000" spans="5:6" x14ac:dyDescent="0.25">
      <c r="E6000" s="24">
        <f t="shared" ca="1" si="186"/>
        <v>0.57484226394932425</v>
      </c>
      <c r="F6000" s="24">
        <f t="shared" ca="1" si="187"/>
        <v>11.073191987695427</v>
      </c>
    </row>
    <row r="6001" spans="5:6" x14ac:dyDescent="0.25">
      <c r="E6001" s="24">
        <f t="shared" ca="1" si="186"/>
        <v>0.70525942841356826</v>
      </c>
      <c r="F6001" s="24">
        <f t="shared" ca="1" si="187"/>
        <v>6.9837912058774059</v>
      </c>
    </row>
    <row r="6002" spans="5:6" x14ac:dyDescent="0.25">
      <c r="E6002" s="24">
        <f t="shared" ca="1" si="186"/>
        <v>0.86252884418008646</v>
      </c>
      <c r="F6002" s="24">
        <f t="shared" ca="1" si="187"/>
        <v>2.9577337621634925</v>
      </c>
    </row>
    <row r="6003" spans="5:6" x14ac:dyDescent="0.25">
      <c r="E6003" s="24">
        <f t="shared" ca="1" si="186"/>
        <v>0.9443161156216946</v>
      </c>
      <c r="F6003" s="24">
        <f t="shared" ca="1" si="187"/>
        <v>1.1458860129834427</v>
      </c>
    </row>
    <row r="6004" spans="5:6" x14ac:dyDescent="0.25">
      <c r="E6004" s="24">
        <f t="shared" ca="1" si="186"/>
        <v>0.47503367046231038</v>
      </c>
      <c r="F6004" s="24">
        <f t="shared" ca="1" si="187"/>
        <v>14.887391845518408</v>
      </c>
    </row>
    <row r="6005" spans="5:6" x14ac:dyDescent="0.25">
      <c r="E6005" s="24">
        <f t="shared" ca="1" si="186"/>
        <v>0.50545580153677216</v>
      </c>
      <c r="F6005" s="24">
        <f t="shared" ca="1" si="187"/>
        <v>13.645893589684043</v>
      </c>
    </row>
    <row r="6006" spans="5:6" x14ac:dyDescent="0.25">
      <c r="E6006" s="24">
        <f t="shared" ca="1" si="186"/>
        <v>0.64156507251806361</v>
      </c>
      <c r="F6006" s="24">
        <f t="shared" ca="1" si="187"/>
        <v>8.8768932401385303</v>
      </c>
    </row>
    <row r="6007" spans="5:6" x14ac:dyDescent="0.25">
      <c r="E6007" s="24">
        <f t="shared" ca="1" si="186"/>
        <v>0.87584325367087223</v>
      </c>
      <c r="F6007" s="24">
        <f t="shared" ca="1" si="187"/>
        <v>2.6513627644408864</v>
      </c>
    </row>
    <row r="6008" spans="5:6" x14ac:dyDescent="0.25">
      <c r="E6008" s="24">
        <f t="shared" ca="1" si="186"/>
        <v>0.52694287855508415</v>
      </c>
      <c r="F6008" s="24">
        <f t="shared" ca="1" si="187"/>
        <v>12.813262523078555</v>
      </c>
    </row>
    <row r="6009" spans="5:6" x14ac:dyDescent="0.25">
      <c r="E6009" s="24">
        <f t="shared" ca="1" si="186"/>
        <v>0.33076836790593189</v>
      </c>
      <c r="F6009" s="24">
        <f t="shared" ca="1" si="187"/>
        <v>22.126738868438149</v>
      </c>
    </row>
    <row r="6010" spans="5:6" x14ac:dyDescent="0.25">
      <c r="E6010" s="24">
        <f t="shared" ca="1" si="186"/>
        <v>0.32801043848303535</v>
      </c>
      <c r="F6010" s="24">
        <f t="shared" ca="1" si="187"/>
        <v>22.294196929219723</v>
      </c>
    </row>
    <row r="6011" spans="5:6" x14ac:dyDescent="0.25">
      <c r="E6011" s="24">
        <f t="shared" ca="1" si="186"/>
        <v>2.2744193909030042E-2</v>
      </c>
      <c r="F6011" s="24">
        <f t="shared" ca="1" si="187"/>
        <v>75.668907578947838</v>
      </c>
    </row>
    <row r="6012" spans="5:6" x14ac:dyDescent="0.25">
      <c r="E6012" s="24">
        <f t="shared" ca="1" si="186"/>
        <v>0.58121999914102096</v>
      </c>
      <c r="F6012" s="24">
        <f t="shared" ca="1" si="187"/>
        <v>10.852518755873563</v>
      </c>
    </row>
    <row r="6013" spans="5:6" x14ac:dyDescent="0.25">
      <c r="E6013" s="24">
        <f t="shared" ca="1" si="186"/>
        <v>5.952414276333029E-2</v>
      </c>
      <c r="F6013" s="24">
        <f t="shared" ca="1" si="187"/>
        <v>56.427465760018706</v>
      </c>
    </row>
    <row r="6014" spans="5:6" x14ac:dyDescent="0.25">
      <c r="E6014" s="24">
        <f t="shared" ca="1" si="186"/>
        <v>0.95488737050896555</v>
      </c>
      <c r="F6014" s="24">
        <f t="shared" ca="1" si="187"/>
        <v>0.92323764192611601</v>
      </c>
    </row>
    <row r="6015" spans="5:6" x14ac:dyDescent="0.25">
      <c r="E6015" s="24">
        <f t="shared" ca="1" si="186"/>
        <v>0.77311460465909942</v>
      </c>
      <c r="F6015" s="24">
        <f t="shared" ca="1" si="187"/>
        <v>5.146559635984354</v>
      </c>
    </row>
    <row r="6016" spans="5:6" x14ac:dyDescent="0.25">
      <c r="E6016" s="24">
        <f t="shared" ca="1" si="186"/>
        <v>0.97487483040487333</v>
      </c>
      <c r="F6016" s="24">
        <f t="shared" ca="1" si="187"/>
        <v>0.50892390595026138</v>
      </c>
    </row>
    <row r="6017" spans="5:6" x14ac:dyDescent="0.25">
      <c r="E6017" s="24">
        <f t="shared" ca="1" si="186"/>
        <v>0.17359310237810599</v>
      </c>
      <c r="F6017" s="24">
        <f t="shared" ca="1" si="187"/>
        <v>35.020824207805383</v>
      </c>
    </row>
    <row r="6018" spans="5:6" x14ac:dyDescent="0.25">
      <c r="E6018" s="24">
        <f t="shared" ca="1" si="186"/>
        <v>0.71125992179248299</v>
      </c>
      <c r="F6018" s="24">
        <f t="shared" ca="1" si="187"/>
        <v>6.8143468768556845</v>
      </c>
    </row>
    <row r="6019" spans="5:6" x14ac:dyDescent="0.25">
      <c r="E6019" s="24">
        <f t="shared" ca="1" si="186"/>
        <v>0.39539233734187895</v>
      </c>
      <c r="F6019" s="24">
        <f t="shared" ca="1" si="187"/>
        <v>18.557534958861385</v>
      </c>
    </row>
    <row r="6020" spans="5:6" x14ac:dyDescent="0.25">
      <c r="E6020" s="24">
        <f t="shared" ref="E6020:E6083" ca="1" si="188">RAND()</f>
        <v>9.0510149444210097E-2</v>
      </c>
      <c r="F6020" s="24">
        <f t="shared" ref="F6020:F6083" ca="1" si="189">-LOG(E6020,EXP(1))/$C$3</f>
        <v>48.045865720192552</v>
      </c>
    </row>
    <row r="6021" spans="5:6" x14ac:dyDescent="0.25">
      <c r="E6021" s="24">
        <f t="shared" ca="1" si="188"/>
        <v>0.42705971023321621</v>
      </c>
      <c r="F6021" s="24">
        <f t="shared" ca="1" si="189"/>
        <v>17.016628778359848</v>
      </c>
    </row>
    <row r="6022" spans="5:6" x14ac:dyDescent="0.25">
      <c r="E6022" s="24">
        <f t="shared" ca="1" si="188"/>
        <v>0.15227708231724046</v>
      </c>
      <c r="F6022" s="24">
        <f t="shared" ca="1" si="189"/>
        <v>37.641070152759916</v>
      </c>
    </row>
    <row r="6023" spans="5:6" x14ac:dyDescent="0.25">
      <c r="E6023" s="24">
        <f t="shared" ca="1" si="188"/>
        <v>0.6392658990940796</v>
      </c>
      <c r="F6023" s="24">
        <f t="shared" ca="1" si="189"/>
        <v>8.9486958727873045</v>
      </c>
    </row>
    <row r="6024" spans="5:6" x14ac:dyDescent="0.25">
      <c r="E6024" s="24">
        <f t="shared" ca="1" si="188"/>
        <v>0.60574593706543345</v>
      </c>
      <c r="F6024" s="24">
        <f t="shared" ca="1" si="189"/>
        <v>10.025892531750229</v>
      </c>
    </row>
    <row r="6025" spans="5:6" x14ac:dyDescent="0.25">
      <c r="E6025" s="24">
        <f t="shared" ca="1" si="188"/>
        <v>0.47675967524200935</v>
      </c>
      <c r="F6025" s="24">
        <f t="shared" ca="1" si="189"/>
        <v>14.814854810899073</v>
      </c>
    </row>
    <row r="6026" spans="5:6" x14ac:dyDescent="0.25">
      <c r="E6026" s="24">
        <f t="shared" ca="1" si="188"/>
        <v>0.13887422538999561</v>
      </c>
      <c r="F6026" s="24">
        <f t="shared" ca="1" si="189"/>
        <v>39.483732175754106</v>
      </c>
    </row>
    <row r="6027" spans="5:6" x14ac:dyDescent="0.25">
      <c r="E6027" s="24">
        <f t="shared" ca="1" si="188"/>
        <v>0.98461261125832078</v>
      </c>
      <c r="F6027" s="24">
        <f t="shared" ca="1" si="189"/>
        <v>0.31014006461400184</v>
      </c>
    </row>
    <row r="6028" spans="5:6" x14ac:dyDescent="0.25">
      <c r="E6028" s="24">
        <f t="shared" ca="1" si="188"/>
        <v>0.17171943194201988</v>
      </c>
      <c r="F6028" s="24">
        <f t="shared" ca="1" si="189"/>
        <v>35.237866873582362</v>
      </c>
    </row>
    <row r="6029" spans="5:6" x14ac:dyDescent="0.25">
      <c r="E6029" s="24">
        <f t="shared" ca="1" si="188"/>
        <v>0.31356376534255126</v>
      </c>
      <c r="F6029" s="24">
        <f t="shared" ca="1" si="189"/>
        <v>23.195050827398429</v>
      </c>
    </row>
    <row r="6030" spans="5:6" x14ac:dyDescent="0.25">
      <c r="E6030" s="24">
        <f t="shared" ca="1" si="188"/>
        <v>0.93042785110788961</v>
      </c>
      <c r="F6030" s="24">
        <f t="shared" ca="1" si="189"/>
        <v>1.4422148734590063</v>
      </c>
    </row>
    <row r="6031" spans="5:6" x14ac:dyDescent="0.25">
      <c r="E6031" s="24">
        <f t="shared" ca="1" si="188"/>
        <v>6.9397169079081111E-2</v>
      </c>
      <c r="F6031" s="24">
        <f t="shared" ca="1" si="189"/>
        <v>53.358184073381523</v>
      </c>
    </row>
    <row r="6032" spans="5:6" x14ac:dyDescent="0.25">
      <c r="E6032" s="24">
        <f t="shared" ca="1" si="188"/>
        <v>0.41151749695628481</v>
      </c>
      <c r="F6032" s="24">
        <f t="shared" ca="1" si="189"/>
        <v>17.758074796531815</v>
      </c>
    </row>
    <row r="6033" spans="5:6" x14ac:dyDescent="0.25">
      <c r="E6033" s="24">
        <f t="shared" ca="1" si="188"/>
        <v>3.145790656113312E-3</v>
      </c>
      <c r="F6033" s="24">
        <f t="shared" ca="1" si="189"/>
        <v>115.23380038871484</v>
      </c>
    </row>
    <row r="6034" spans="5:6" x14ac:dyDescent="0.25">
      <c r="E6034" s="24">
        <f t="shared" ca="1" si="188"/>
        <v>0.14133466808325057</v>
      </c>
      <c r="F6034" s="24">
        <f t="shared" ca="1" si="189"/>
        <v>39.132493369552392</v>
      </c>
    </row>
    <row r="6035" spans="5:6" x14ac:dyDescent="0.25">
      <c r="E6035" s="24">
        <f t="shared" ca="1" si="188"/>
        <v>0.82193177599989919</v>
      </c>
      <c r="F6035" s="24">
        <f t="shared" ca="1" si="189"/>
        <v>3.9219576987495679</v>
      </c>
    </row>
    <row r="6036" spans="5:6" x14ac:dyDescent="0.25">
      <c r="E6036" s="24">
        <f t="shared" ca="1" si="188"/>
        <v>0.56539740781403725</v>
      </c>
      <c r="F6036" s="24">
        <f t="shared" ca="1" si="189"/>
        <v>11.404528368542257</v>
      </c>
    </row>
    <row r="6037" spans="5:6" x14ac:dyDescent="0.25">
      <c r="E6037" s="24">
        <f t="shared" ca="1" si="188"/>
        <v>0.77062083663890879</v>
      </c>
      <c r="F6037" s="24">
        <f t="shared" ca="1" si="189"/>
        <v>5.2111761531073917</v>
      </c>
    </row>
    <row r="6038" spans="5:6" x14ac:dyDescent="0.25">
      <c r="E6038" s="24">
        <f t="shared" ca="1" si="188"/>
        <v>0.17594037319955225</v>
      </c>
      <c r="F6038" s="24">
        <f t="shared" ca="1" si="189"/>
        <v>34.752202599694577</v>
      </c>
    </row>
    <row r="6039" spans="5:6" x14ac:dyDescent="0.25">
      <c r="E6039" s="24">
        <f t="shared" ca="1" si="188"/>
        <v>0.42094944937645462</v>
      </c>
      <c r="F6039" s="24">
        <f t="shared" ca="1" si="189"/>
        <v>17.304850504981538</v>
      </c>
    </row>
    <row r="6040" spans="5:6" x14ac:dyDescent="0.25">
      <c r="E6040" s="24">
        <f t="shared" ca="1" si="188"/>
        <v>0.48550256458869168</v>
      </c>
      <c r="F6040" s="24">
        <f t="shared" ca="1" si="189"/>
        <v>14.451414177974234</v>
      </c>
    </row>
    <row r="6041" spans="5:6" x14ac:dyDescent="0.25">
      <c r="E6041" s="24">
        <f t="shared" ca="1" si="188"/>
        <v>0.36513738716992883</v>
      </c>
      <c r="F6041" s="24">
        <f t="shared" ca="1" si="189"/>
        <v>20.149631860325528</v>
      </c>
    </row>
    <row r="6042" spans="5:6" x14ac:dyDescent="0.25">
      <c r="E6042" s="24">
        <f t="shared" ca="1" si="188"/>
        <v>6.1427078748777841E-2</v>
      </c>
      <c r="F6042" s="24">
        <f t="shared" ca="1" si="189"/>
        <v>55.798090381671571</v>
      </c>
    </row>
    <row r="6043" spans="5:6" x14ac:dyDescent="0.25">
      <c r="E6043" s="24">
        <f t="shared" ca="1" si="188"/>
        <v>0.62393483686033802</v>
      </c>
      <c r="F6043" s="24">
        <f t="shared" ca="1" si="189"/>
        <v>9.4341868834827327</v>
      </c>
    </row>
    <row r="6044" spans="5:6" x14ac:dyDescent="0.25">
      <c r="E6044" s="24">
        <f t="shared" ca="1" si="188"/>
        <v>0.16697010474558405</v>
      </c>
      <c r="F6044" s="24">
        <f t="shared" ca="1" si="189"/>
        <v>35.798809921794152</v>
      </c>
    </row>
    <row r="6045" spans="5:6" x14ac:dyDescent="0.25">
      <c r="E6045" s="24">
        <f t="shared" ca="1" si="188"/>
        <v>0.45610052015500657</v>
      </c>
      <c r="F6045" s="24">
        <f t="shared" ca="1" si="189"/>
        <v>15.700841096488507</v>
      </c>
    </row>
    <row r="6046" spans="5:6" x14ac:dyDescent="0.25">
      <c r="E6046" s="24">
        <f t="shared" ca="1" si="188"/>
        <v>0.99540890790702863</v>
      </c>
      <c r="F6046" s="24">
        <f t="shared" ca="1" si="189"/>
        <v>9.2033270499252348E-2</v>
      </c>
    </row>
    <row r="6047" spans="5:6" x14ac:dyDescent="0.25">
      <c r="E6047" s="24">
        <f t="shared" ca="1" si="188"/>
        <v>0.70669509438566536</v>
      </c>
      <c r="F6047" s="24">
        <f t="shared" ca="1" si="189"/>
        <v>6.9431194577813127</v>
      </c>
    </row>
    <row r="6048" spans="5:6" x14ac:dyDescent="0.25">
      <c r="E6048" s="24">
        <f t="shared" ca="1" si="188"/>
        <v>0.5365962853232169</v>
      </c>
      <c r="F6048" s="24">
        <f t="shared" ca="1" si="189"/>
        <v>12.450185272650161</v>
      </c>
    </row>
    <row r="6049" spans="5:6" x14ac:dyDescent="0.25">
      <c r="E6049" s="24">
        <f t="shared" ca="1" si="188"/>
        <v>0.22476418161658607</v>
      </c>
      <c r="F6049" s="24">
        <f t="shared" ca="1" si="189"/>
        <v>29.854070162069476</v>
      </c>
    </row>
    <row r="6050" spans="5:6" x14ac:dyDescent="0.25">
      <c r="E6050" s="24">
        <f t="shared" ca="1" si="188"/>
        <v>0.40442304007013741</v>
      </c>
      <c r="F6050" s="24">
        <f t="shared" ca="1" si="189"/>
        <v>18.105876399830855</v>
      </c>
    </row>
    <row r="6051" spans="5:6" x14ac:dyDescent="0.25">
      <c r="E6051" s="24">
        <f t="shared" ca="1" si="188"/>
        <v>0.314500033346093</v>
      </c>
      <c r="F6051" s="24">
        <f t="shared" ca="1" si="189"/>
        <v>23.135421936254698</v>
      </c>
    </row>
    <row r="6052" spans="5:6" x14ac:dyDescent="0.25">
      <c r="E6052" s="24">
        <f t="shared" ca="1" si="188"/>
        <v>0.59665128691381364</v>
      </c>
      <c r="F6052" s="24">
        <f t="shared" ca="1" si="189"/>
        <v>10.328448905395119</v>
      </c>
    </row>
    <row r="6053" spans="5:6" x14ac:dyDescent="0.25">
      <c r="E6053" s="24">
        <f t="shared" ca="1" si="188"/>
        <v>0.82474671111090525</v>
      </c>
      <c r="F6053" s="24">
        <f t="shared" ca="1" si="189"/>
        <v>3.8535791324407924</v>
      </c>
    </row>
    <row r="6054" spans="5:6" x14ac:dyDescent="0.25">
      <c r="E6054" s="24">
        <f t="shared" ca="1" si="188"/>
        <v>0.84042116926242671</v>
      </c>
      <c r="F6054" s="24">
        <f t="shared" ca="1" si="189"/>
        <v>3.4770424164131368</v>
      </c>
    </row>
    <row r="6055" spans="5:6" x14ac:dyDescent="0.25">
      <c r="E6055" s="24">
        <f t="shared" ca="1" si="188"/>
        <v>0.85479458486548276</v>
      </c>
      <c r="F6055" s="24">
        <f t="shared" ca="1" si="189"/>
        <v>3.1378818105947772</v>
      </c>
    </row>
    <row r="6056" spans="5:6" x14ac:dyDescent="0.25">
      <c r="E6056" s="24">
        <f t="shared" ca="1" si="188"/>
        <v>0.12233067817760013</v>
      </c>
      <c r="F6056" s="24">
        <f t="shared" ca="1" si="189"/>
        <v>42.020548482030321</v>
      </c>
    </row>
    <row r="6057" spans="5:6" x14ac:dyDescent="0.25">
      <c r="E6057" s="24">
        <f t="shared" ca="1" si="188"/>
        <v>0.50670139384406687</v>
      </c>
      <c r="F6057" s="24">
        <f t="shared" ca="1" si="189"/>
        <v>13.596668313540105</v>
      </c>
    </row>
    <row r="6058" spans="5:6" x14ac:dyDescent="0.25">
      <c r="E6058" s="24">
        <f t="shared" ca="1" si="188"/>
        <v>0.5246528886116556</v>
      </c>
      <c r="F6058" s="24">
        <f t="shared" ca="1" si="189"/>
        <v>12.900367992108185</v>
      </c>
    </row>
    <row r="6059" spans="5:6" x14ac:dyDescent="0.25">
      <c r="E6059" s="24">
        <f t="shared" ca="1" si="188"/>
        <v>0.39475429617118063</v>
      </c>
      <c r="F6059" s="24">
        <f t="shared" ca="1" si="189"/>
        <v>18.589834852694519</v>
      </c>
    </row>
    <row r="6060" spans="5:6" x14ac:dyDescent="0.25">
      <c r="E6060" s="24">
        <f t="shared" ca="1" si="188"/>
        <v>0.63237863378954606</v>
      </c>
      <c r="F6060" s="24">
        <f t="shared" ca="1" si="189"/>
        <v>9.1653392025822118</v>
      </c>
    </row>
    <row r="6061" spans="5:6" x14ac:dyDescent="0.25">
      <c r="E6061" s="24">
        <f t="shared" ca="1" si="188"/>
        <v>0.3266337193869</v>
      </c>
      <c r="F6061" s="24">
        <f t="shared" ca="1" si="189"/>
        <v>22.378317201838719</v>
      </c>
    </row>
    <row r="6062" spans="5:6" x14ac:dyDescent="0.25">
      <c r="E6062" s="24">
        <f t="shared" ca="1" si="188"/>
        <v>4.7812554537185248E-2</v>
      </c>
      <c r="F6062" s="24">
        <f t="shared" ca="1" si="189"/>
        <v>60.809340534980421</v>
      </c>
    </row>
    <row r="6063" spans="5:6" x14ac:dyDescent="0.25">
      <c r="E6063" s="24">
        <f t="shared" ca="1" si="188"/>
        <v>0.2775388618794139</v>
      </c>
      <c r="F6063" s="24">
        <f t="shared" ca="1" si="189"/>
        <v>25.635886255840557</v>
      </c>
    </row>
    <row r="6064" spans="5:6" x14ac:dyDescent="0.25">
      <c r="E6064" s="24">
        <f t="shared" ca="1" si="188"/>
        <v>0.72494309525594613</v>
      </c>
      <c r="F6064" s="24">
        <f t="shared" ca="1" si="189"/>
        <v>6.4332423302010397</v>
      </c>
    </row>
    <row r="6065" spans="5:6" x14ac:dyDescent="0.25">
      <c r="E6065" s="24">
        <f t="shared" ca="1" si="188"/>
        <v>3.4356354585250437E-2</v>
      </c>
      <c r="F6065" s="24">
        <f t="shared" ca="1" si="189"/>
        <v>67.419365644389686</v>
      </c>
    </row>
    <row r="6066" spans="5:6" x14ac:dyDescent="0.25">
      <c r="E6066" s="24">
        <f t="shared" ca="1" si="188"/>
        <v>0.71203989882806706</v>
      </c>
      <c r="F6066" s="24">
        <f t="shared" ca="1" si="189"/>
        <v>6.7924266292068785</v>
      </c>
    </row>
    <row r="6067" spans="5:6" x14ac:dyDescent="0.25">
      <c r="E6067" s="24">
        <f t="shared" ca="1" si="188"/>
        <v>0.64820726548231122</v>
      </c>
      <c r="F6067" s="24">
        <f t="shared" ca="1" si="189"/>
        <v>8.6708955926584661</v>
      </c>
    </row>
    <row r="6068" spans="5:6" x14ac:dyDescent="0.25">
      <c r="E6068" s="24">
        <f t="shared" ca="1" si="188"/>
        <v>0.7019156077338824</v>
      </c>
      <c r="F6068" s="24">
        <f t="shared" ca="1" si="189"/>
        <v>7.0788419817251684</v>
      </c>
    </row>
    <row r="6069" spans="5:6" x14ac:dyDescent="0.25">
      <c r="E6069" s="24">
        <f t="shared" ca="1" si="188"/>
        <v>0.50521318116770275</v>
      </c>
      <c r="F6069" s="24">
        <f t="shared" ca="1" si="189"/>
        <v>13.655495957140925</v>
      </c>
    </row>
    <row r="6070" spans="5:6" x14ac:dyDescent="0.25">
      <c r="E6070" s="24">
        <f t="shared" ca="1" si="188"/>
        <v>0.23543924352865009</v>
      </c>
      <c r="F6070" s="24">
        <f t="shared" ca="1" si="189"/>
        <v>28.926047761465032</v>
      </c>
    </row>
    <row r="6071" spans="5:6" x14ac:dyDescent="0.25">
      <c r="E6071" s="24">
        <f t="shared" ca="1" si="188"/>
        <v>0.51314858211315051</v>
      </c>
      <c r="F6071" s="24">
        <f t="shared" ca="1" si="189"/>
        <v>13.343796839965863</v>
      </c>
    </row>
    <row r="6072" spans="5:6" x14ac:dyDescent="0.25">
      <c r="E6072" s="24">
        <f t="shared" ca="1" si="188"/>
        <v>6.8972215818526195E-2</v>
      </c>
      <c r="F6072" s="24">
        <f t="shared" ca="1" si="189"/>
        <v>53.481030495493016</v>
      </c>
    </row>
    <row r="6073" spans="5:6" x14ac:dyDescent="0.25">
      <c r="E6073" s="24">
        <f t="shared" ca="1" si="188"/>
        <v>0.31973478826582313</v>
      </c>
      <c r="F6073" s="24">
        <f t="shared" ca="1" si="189"/>
        <v>22.805268269824364</v>
      </c>
    </row>
    <row r="6074" spans="5:6" x14ac:dyDescent="0.25">
      <c r="E6074" s="24">
        <f t="shared" ca="1" si="188"/>
        <v>0.131491032140853</v>
      </c>
      <c r="F6074" s="24">
        <f t="shared" ca="1" si="189"/>
        <v>40.576332526746413</v>
      </c>
    </row>
    <row r="6075" spans="5:6" x14ac:dyDescent="0.25">
      <c r="E6075" s="24">
        <f t="shared" ca="1" si="188"/>
        <v>0.24881261755766682</v>
      </c>
      <c r="F6075" s="24">
        <f t="shared" ca="1" si="189"/>
        <v>27.821104114935789</v>
      </c>
    </row>
    <row r="6076" spans="5:6" x14ac:dyDescent="0.25">
      <c r="E6076" s="24">
        <f t="shared" ca="1" si="188"/>
        <v>0.84696876350174011</v>
      </c>
      <c r="F6076" s="24">
        <f t="shared" ca="1" si="189"/>
        <v>3.3218292798545268</v>
      </c>
    </row>
    <row r="6077" spans="5:6" x14ac:dyDescent="0.25">
      <c r="E6077" s="24">
        <f t="shared" ca="1" si="188"/>
        <v>0.41999010851228458</v>
      </c>
      <c r="F6077" s="24">
        <f t="shared" ca="1" si="189"/>
        <v>17.350482382865664</v>
      </c>
    </row>
    <row r="6078" spans="5:6" x14ac:dyDescent="0.25">
      <c r="E6078" s="24">
        <f t="shared" ca="1" si="188"/>
        <v>0.13756932258325238</v>
      </c>
      <c r="F6078" s="24">
        <f t="shared" ca="1" si="189"/>
        <v>39.67254649363533</v>
      </c>
    </row>
    <row r="6079" spans="5:6" x14ac:dyDescent="0.25">
      <c r="E6079" s="24">
        <f t="shared" ca="1" si="188"/>
        <v>0.11562234055821052</v>
      </c>
      <c r="F6079" s="24">
        <f t="shared" ca="1" si="189"/>
        <v>43.148521679834076</v>
      </c>
    </row>
    <row r="6080" spans="5:6" x14ac:dyDescent="0.25">
      <c r="E6080" s="24">
        <f t="shared" ca="1" si="188"/>
        <v>0.50957331038282361</v>
      </c>
      <c r="F6080" s="24">
        <f t="shared" ca="1" si="189"/>
        <v>13.483630995116215</v>
      </c>
    </row>
    <row r="6081" spans="5:6" x14ac:dyDescent="0.25">
      <c r="E6081" s="24">
        <f t="shared" ca="1" si="188"/>
        <v>0.64550011067962032</v>
      </c>
      <c r="F6081" s="24">
        <f t="shared" ca="1" si="189"/>
        <v>8.7545979446412261</v>
      </c>
    </row>
    <row r="6082" spans="5:6" x14ac:dyDescent="0.25">
      <c r="E6082" s="24">
        <f t="shared" ca="1" si="188"/>
        <v>0.23262115977942455</v>
      </c>
      <c r="F6082" s="24">
        <f t="shared" ca="1" si="189"/>
        <v>29.166881447167004</v>
      </c>
    </row>
    <row r="6083" spans="5:6" x14ac:dyDescent="0.25">
      <c r="E6083" s="24">
        <f t="shared" ca="1" si="188"/>
        <v>0.15159142364622091</v>
      </c>
      <c r="F6083" s="24">
        <f t="shared" ca="1" si="189"/>
        <v>37.731327592572313</v>
      </c>
    </row>
    <row r="6084" spans="5:6" x14ac:dyDescent="0.25">
      <c r="E6084" s="24">
        <f t="shared" ref="E6084:E6147" ca="1" si="190">RAND()</f>
        <v>0.74918297407675905</v>
      </c>
      <c r="F6084" s="24">
        <f t="shared" ref="F6084:F6147" ca="1" si="191">-LOG(E6084,EXP(1))/$C$3</f>
        <v>5.7754406828384379</v>
      </c>
    </row>
    <row r="6085" spans="5:6" x14ac:dyDescent="0.25">
      <c r="E6085" s="24">
        <f t="shared" ca="1" si="190"/>
        <v>0.9691346540688428</v>
      </c>
      <c r="F6085" s="24">
        <f t="shared" ca="1" si="191"/>
        <v>0.62703429716657666</v>
      </c>
    </row>
    <row r="6086" spans="5:6" x14ac:dyDescent="0.25">
      <c r="E6086" s="24">
        <f t="shared" ca="1" si="190"/>
        <v>0.11789367068367318</v>
      </c>
      <c r="F6086" s="24">
        <f t="shared" ca="1" si="191"/>
        <v>42.759443132970247</v>
      </c>
    </row>
    <row r="6087" spans="5:6" x14ac:dyDescent="0.25">
      <c r="E6087" s="24">
        <f t="shared" ca="1" si="190"/>
        <v>6.339360095911295E-3</v>
      </c>
      <c r="F6087" s="24">
        <f t="shared" ca="1" si="191"/>
        <v>101.21954893742357</v>
      </c>
    </row>
    <row r="6088" spans="5:6" x14ac:dyDescent="0.25">
      <c r="E6088" s="24">
        <f t="shared" ca="1" si="190"/>
        <v>0.39928735209363375</v>
      </c>
      <c r="F6088" s="24">
        <f t="shared" ca="1" si="191"/>
        <v>18.361478812242844</v>
      </c>
    </row>
    <row r="6089" spans="5:6" x14ac:dyDescent="0.25">
      <c r="E6089" s="24">
        <f t="shared" ca="1" si="190"/>
        <v>0.28895906893391632</v>
      </c>
      <c r="F6089" s="24">
        <f t="shared" ca="1" si="191"/>
        <v>24.829404617732543</v>
      </c>
    </row>
    <row r="6090" spans="5:6" x14ac:dyDescent="0.25">
      <c r="E6090" s="24">
        <f t="shared" ca="1" si="190"/>
        <v>2.0740742092334785E-2</v>
      </c>
      <c r="F6090" s="24">
        <f t="shared" ca="1" si="191"/>
        <v>77.513105921822628</v>
      </c>
    </row>
    <row r="6091" spans="5:6" x14ac:dyDescent="0.25">
      <c r="E6091" s="24">
        <f t="shared" ca="1" si="190"/>
        <v>0.60046254602379567</v>
      </c>
      <c r="F6091" s="24">
        <f t="shared" ca="1" si="191"/>
        <v>10.201100214496925</v>
      </c>
    </row>
    <row r="6092" spans="5:6" x14ac:dyDescent="0.25">
      <c r="E6092" s="24">
        <f t="shared" ca="1" si="190"/>
        <v>0.19903686882683103</v>
      </c>
      <c r="F6092" s="24">
        <f t="shared" ca="1" si="191"/>
        <v>32.285304018630271</v>
      </c>
    </row>
    <row r="6093" spans="5:6" x14ac:dyDescent="0.25">
      <c r="E6093" s="24">
        <f t="shared" ca="1" si="190"/>
        <v>7.69002490900772E-2</v>
      </c>
      <c r="F6093" s="24">
        <f t="shared" ca="1" si="191"/>
        <v>51.304923266660765</v>
      </c>
    </row>
    <row r="6094" spans="5:6" x14ac:dyDescent="0.25">
      <c r="E6094" s="24">
        <f t="shared" ca="1" si="190"/>
        <v>0.68428337642763171</v>
      </c>
      <c r="F6094" s="24">
        <f t="shared" ca="1" si="191"/>
        <v>7.5876630826478406</v>
      </c>
    </row>
    <row r="6095" spans="5:6" x14ac:dyDescent="0.25">
      <c r="E6095" s="24">
        <f t="shared" ca="1" si="190"/>
        <v>0.64634890442166681</v>
      </c>
      <c r="F6095" s="24">
        <f t="shared" ca="1" si="191"/>
        <v>8.728316425539056</v>
      </c>
    </row>
    <row r="6096" spans="5:6" x14ac:dyDescent="0.25">
      <c r="E6096" s="24">
        <f t="shared" ca="1" si="190"/>
        <v>0.77384170736552371</v>
      </c>
      <c r="F6096" s="24">
        <f t="shared" ca="1" si="191"/>
        <v>5.1277587751115199</v>
      </c>
    </row>
    <row r="6097" spans="5:6" x14ac:dyDescent="0.25">
      <c r="E6097" s="24">
        <f t="shared" ca="1" si="190"/>
        <v>0.82813676519192925</v>
      </c>
      <c r="F6097" s="24">
        <f t="shared" ca="1" si="191"/>
        <v>3.7715392576850473</v>
      </c>
    </row>
    <row r="6098" spans="5:6" x14ac:dyDescent="0.25">
      <c r="E6098" s="24">
        <f t="shared" ca="1" si="190"/>
        <v>0.70228935637588563</v>
      </c>
      <c r="F6098" s="24">
        <f t="shared" ca="1" si="191"/>
        <v>7.0681954262612088</v>
      </c>
    </row>
    <row r="6099" spans="5:6" x14ac:dyDescent="0.25">
      <c r="E6099" s="24">
        <f t="shared" ca="1" si="190"/>
        <v>0.36287319062059731</v>
      </c>
      <c r="F6099" s="24">
        <f t="shared" ca="1" si="191"/>
        <v>20.274036857661155</v>
      </c>
    </row>
    <row r="6100" spans="5:6" x14ac:dyDescent="0.25">
      <c r="E6100" s="24">
        <f t="shared" ca="1" si="190"/>
        <v>0.1435968001411142</v>
      </c>
      <c r="F6100" s="24">
        <f t="shared" ca="1" si="191"/>
        <v>38.814918115123184</v>
      </c>
    </row>
    <row r="6101" spans="5:6" x14ac:dyDescent="0.25">
      <c r="E6101" s="24">
        <f t="shared" ca="1" si="190"/>
        <v>0.85163088427863698</v>
      </c>
      <c r="F6101" s="24">
        <f t="shared" ca="1" si="191"/>
        <v>3.2120416088141877</v>
      </c>
    </row>
    <row r="6102" spans="5:6" x14ac:dyDescent="0.25">
      <c r="E6102" s="24">
        <f t="shared" ca="1" si="190"/>
        <v>0.98311868810026515</v>
      </c>
      <c r="F6102" s="24">
        <f t="shared" ca="1" si="191"/>
        <v>0.34050850863023047</v>
      </c>
    </row>
    <row r="6103" spans="5:6" x14ac:dyDescent="0.25">
      <c r="E6103" s="24">
        <f t="shared" ca="1" si="190"/>
        <v>0.35219189907248505</v>
      </c>
      <c r="F6103" s="24">
        <f t="shared" ca="1" si="191"/>
        <v>20.871581682289371</v>
      </c>
    </row>
    <row r="6104" spans="5:6" x14ac:dyDescent="0.25">
      <c r="E6104" s="24">
        <f t="shared" ca="1" si="190"/>
        <v>0.66937874784986295</v>
      </c>
      <c r="F6104" s="24">
        <f t="shared" ca="1" si="191"/>
        <v>8.0281047753411627</v>
      </c>
    </row>
    <row r="6105" spans="5:6" x14ac:dyDescent="0.25">
      <c r="E6105" s="24">
        <f t="shared" ca="1" si="190"/>
        <v>0.92580910490092827</v>
      </c>
      <c r="F6105" s="24">
        <f t="shared" ca="1" si="191"/>
        <v>1.5417443160562854</v>
      </c>
    </row>
    <row r="6106" spans="5:6" x14ac:dyDescent="0.25">
      <c r="E6106" s="24">
        <f t="shared" ca="1" si="190"/>
        <v>0.60740019478059826</v>
      </c>
      <c r="F6106" s="24">
        <f t="shared" ca="1" si="191"/>
        <v>9.9713481138250835</v>
      </c>
    </row>
    <row r="6107" spans="5:6" x14ac:dyDescent="0.25">
      <c r="E6107" s="24">
        <f t="shared" ca="1" si="190"/>
        <v>0.19452854538193565</v>
      </c>
      <c r="F6107" s="24">
        <f t="shared" ca="1" si="191"/>
        <v>32.743527276062515</v>
      </c>
    </row>
    <row r="6108" spans="5:6" x14ac:dyDescent="0.25">
      <c r="E6108" s="24">
        <f t="shared" ca="1" si="190"/>
        <v>0.2556231214857474</v>
      </c>
      <c r="F6108" s="24">
        <f t="shared" ca="1" si="191"/>
        <v>27.281022018461705</v>
      </c>
    </row>
    <row r="6109" spans="5:6" x14ac:dyDescent="0.25">
      <c r="E6109" s="24">
        <f t="shared" ca="1" si="190"/>
        <v>0.88221545474908269</v>
      </c>
      <c r="F6109" s="24">
        <f t="shared" ca="1" si="191"/>
        <v>2.5063794609184753</v>
      </c>
    </row>
    <row r="6110" spans="5:6" x14ac:dyDescent="0.25">
      <c r="E6110" s="24">
        <f t="shared" ca="1" si="190"/>
        <v>9.2214410311121098E-2</v>
      </c>
      <c r="F6110" s="24">
        <f t="shared" ca="1" si="191"/>
        <v>47.67277733170728</v>
      </c>
    </row>
    <row r="6111" spans="5:6" x14ac:dyDescent="0.25">
      <c r="E6111" s="24">
        <f t="shared" ca="1" si="190"/>
        <v>0.36248089086866087</v>
      </c>
      <c r="F6111" s="24">
        <f t="shared" ca="1" si="191"/>
        <v>20.295670418439144</v>
      </c>
    </row>
    <row r="6112" spans="5:6" x14ac:dyDescent="0.25">
      <c r="E6112" s="24">
        <f t="shared" ca="1" si="190"/>
        <v>0.46601161634324273</v>
      </c>
      <c r="F6112" s="24">
        <f t="shared" ca="1" si="191"/>
        <v>15.270894347839681</v>
      </c>
    </row>
    <row r="6113" spans="5:6" x14ac:dyDescent="0.25">
      <c r="E6113" s="24">
        <f t="shared" ca="1" si="190"/>
        <v>0.99743819621081853</v>
      </c>
      <c r="F6113" s="24">
        <f t="shared" ca="1" si="191"/>
        <v>5.1301816470668178E-2</v>
      </c>
    </row>
    <row r="6114" spans="5:6" x14ac:dyDescent="0.25">
      <c r="E6114" s="24">
        <f t="shared" ca="1" si="190"/>
        <v>0.2726059635627599</v>
      </c>
      <c r="F6114" s="24">
        <f t="shared" ca="1" si="191"/>
        <v>25.994557667062502</v>
      </c>
    </row>
    <row r="6115" spans="5:6" x14ac:dyDescent="0.25">
      <c r="E6115" s="24">
        <f t="shared" ca="1" si="190"/>
        <v>0.33653929451158271</v>
      </c>
      <c r="F6115" s="24">
        <f t="shared" ca="1" si="191"/>
        <v>21.780807250697809</v>
      </c>
    </row>
    <row r="6116" spans="5:6" x14ac:dyDescent="0.25">
      <c r="E6116" s="24">
        <f t="shared" ca="1" si="190"/>
        <v>0.18436113547519362</v>
      </c>
      <c r="F6116" s="24">
        <f t="shared" ca="1" si="191"/>
        <v>33.817175042763985</v>
      </c>
    </row>
    <row r="6117" spans="5:6" x14ac:dyDescent="0.25">
      <c r="E6117" s="24">
        <f t="shared" ca="1" si="190"/>
        <v>0.66290368473446748</v>
      </c>
      <c r="F6117" s="24">
        <f t="shared" ca="1" si="191"/>
        <v>8.2225114248594462</v>
      </c>
    </row>
    <row r="6118" spans="5:6" x14ac:dyDescent="0.25">
      <c r="E6118" s="24">
        <f t="shared" ca="1" si="190"/>
        <v>0.38337785769720223</v>
      </c>
      <c r="F6118" s="24">
        <f t="shared" ca="1" si="191"/>
        <v>19.174684050469182</v>
      </c>
    </row>
    <row r="6119" spans="5:6" x14ac:dyDescent="0.25">
      <c r="E6119" s="24">
        <f t="shared" ca="1" si="190"/>
        <v>0.35347891790930519</v>
      </c>
      <c r="F6119" s="24">
        <f t="shared" ca="1" si="191"/>
        <v>20.798628671742911</v>
      </c>
    </row>
    <row r="6120" spans="5:6" x14ac:dyDescent="0.25">
      <c r="E6120" s="24">
        <f t="shared" ca="1" si="190"/>
        <v>0.78334000905779477</v>
      </c>
      <c r="F6120" s="24">
        <f t="shared" ca="1" si="191"/>
        <v>4.8837687669383145</v>
      </c>
    </row>
    <row r="6121" spans="5:6" x14ac:dyDescent="0.25">
      <c r="E6121" s="24">
        <f t="shared" ca="1" si="190"/>
        <v>0.64178767634362532</v>
      </c>
      <c r="F6121" s="24">
        <f t="shared" ca="1" si="191"/>
        <v>8.8699550439803314</v>
      </c>
    </row>
    <row r="6122" spans="5:6" x14ac:dyDescent="0.25">
      <c r="E6122" s="24">
        <f t="shared" ca="1" si="190"/>
        <v>0.5357877375411968</v>
      </c>
      <c r="F6122" s="24">
        <f t="shared" ca="1" si="191"/>
        <v>12.480344167896412</v>
      </c>
    </row>
    <row r="6123" spans="5:6" x14ac:dyDescent="0.25">
      <c r="E6123" s="24">
        <f t="shared" ca="1" si="190"/>
        <v>0.17089506328423787</v>
      </c>
      <c r="F6123" s="24">
        <f t="shared" ca="1" si="191"/>
        <v>35.334111517067413</v>
      </c>
    </row>
    <row r="6124" spans="5:6" x14ac:dyDescent="0.25">
      <c r="E6124" s="24">
        <f t="shared" ca="1" si="190"/>
        <v>0.67504263176541057</v>
      </c>
      <c r="F6124" s="24">
        <f t="shared" ca="1" si="191"/>
        <v>7.8595886386604379</v>
      </c>
    </row>
    <row r="6125" spans="5:6" x14ac:dyDescent="0.25">
      <c r="E6125" s="24">
        <f t="shared" ca="1" si="190"/>
        <v>0.45269815063280372</v>
      </c>
      <c r="F6125" s="24">
        <f t="shared" ca="1" si="191"/>
        <v>15.850594194845737</v>
      </c>
    </row>
    <row r="6126" spans="5:6" x14ac:dyDescent="0.25">
      <c r="E6126" s="24">
        <f t="shared" ca="1" si="190"/>
        <v>0.4099066944974965</v>
      </c>
      <c r="F6126" s="24">
        <f t="shared" ca="1" si="191"/>
        <v>17.836514391582316</v>
      </c>
    </row>
    <row r="6127" spans="5:6" x14ac:dyDescent="0.25">
      <c r="E6127" s="24">
        <f t="shared" ca="1" si="190"/>
        <v>0.26806975085256302</v>
      </c>
      <c r="F6127" s="24">
        <f t="shared" ca="1" si="191"/>
        <v>26.330161359178845</v>
      </c>
    </row>
    <row r="6128" spans="5:6" x14ac:dyDescent="0.25">
      <c r="E6128" s="24">
        <f t="shared" ca="1" si="190"/>
        <v>0.3683167271308746</v>
      </c>
      <c r="F6128" s="24">
        <f t="shared" ca="1" si="191"/>
        <v>19.976240788545947</v>
      </c>
    </row>
    <row r="6129" spans="5:6" x14ac:dyDescent="0.25">
      <c r="E6129" s="24">
        <f t="shared" ca="1" si="190"/>
        <v>5.1239898358965696E-2</v>
      </c>
      <c r="F6129" s="24">
        <f t="shared" ca="1" si="191"/>
        <v>59.424735711646271</v>
      </c>
    </row>
    <row r="6130" spans="5:6" x14ac:dyDescent="0.25">
      <c r="E6130" s="24">
        <f t="shared" ca="1" si="190"/>
        <v>0.42350586973037441</v>
      </c>
      <c r="F6130" s="24">
        <f t="shared" ca="1" si="191"/>
        <v>17.183758098759359</v>
      </c>
    </row>
    <row r="6131" spans="5:6" x14ac:dyDescent="0.25">
      <c r="E6131" s="24">
        <f t="shared" ca="1" si="190"/>
        <v>0.25537717660573389</v>
      </c>
      <c r="F6131" s="24">
        <f t="shared" ca="1" si="191"/>
        <v>27.300274054119857</v>
      </c>
    </row>
    <row r="6132" spans="5:6" x14ac:dyDescent="0.25">
      <c r="E6132" s="24">
        <f t="shared" ca="1" si="190"/>
        <v>5.3438616419494878E-2</v>
      </c>
      <c r="F6132" s="24">
        <f t="shared" ca="1" si="191"/>
        <v>58.584432808853428</v>
      </c>
    </row>
    <row r="6133" spans="5:6" x14ac:dyDescent="0.25">
      <c r="E6133" s="24">
        <f t="shared" ca="1" si="190"/>
        <v>9.3239924458262569E-2</v>
      </c>
      <c r="F6133" s="24">
        <f t="shared" ca="1" si="191"/>
        <v>47.45158550001706</v>
      </c>
    </row>
    <row r="6134" spans="5:6" x14ac:dyDescent="0.25">
      <c r="E6134" s="24">
        <f t="shared" ca="1" si="190"/>
        <v>8.5724598356817783E-4</v>
      </c>
      <c r="F6134" s="24">
        <f t="shared" ca="1" si="191"/>
        <v>141.23571303767378</v>
      </c>
    </row>
    <row r="6135" spans="5:6" x14ac:dyDescent="0.25">
      <c r="E6135" s="24">
        <f t="shared" ca="1" si="190"/>
        <v>8.8959577343575846E-2</v>
      </c>
      <c r="F6135" s="24">
        <f t="shared" ca="1" si="191"/>
        <v>48.391463991501112</v>
      </c>
    </row>
    <row r="6136" spans="5:6" x14ac:dyDescent="0.25">
      <c r="E6136" s="24">
        <f t="shared" ca="1" si="190"/>
        <v>0.69226489772990984</v>
      </c>
      <c r="F6136" s="24">
        <f t="shared" ca="1" si="191"/>
        <v>7.3557319285207141</v>
      </c>
    </row>
    <row r="6137" spans="5:6" x14ac:dyDescent="0.25">
      <c r="E6137" s="24">
        <f t="shared" ca="1" si="190"/>
        <v>0.62730020164450473</v>
      </c>
      <c r="F6137" s="24">
        <f t="shared" ca="1" si="191"/>
        <v>9.3266012486242644</v>
      </c>
    </row>
    <row r="6138" spans="5:6" x14ac:dyDescent="0.25">
      <c r="E6138" s="24">
        <f t="shared" ca="1" si="190"/>
        <v>0.88861667046794124</v>
      </c>
      <c r="F6138" s="24">
        <f t="shared" ca="1" si="191"/>
        <v>2.361786565654945</v>
      </c>
    </row>
    <row r="6139" spans="5:6" x14ac:dyDescent="0.25">
      <c r="E6139" s="24">
        <f t="shared" ca="1" si="190"/>
        <v>6.8292939370211192E-2</v>
      </c>
      <c r="F6139" s="24">
        <f t="shared" ca="1" si="191"/>
        <v>53.678977889327854</v>
      </c>
    </row>
    <row r="6140" spans="5:6" x14ac:dyDescent="0.25">
      <c r="E6140" s="24">
        <f t="shared" ca="1" si="190"/>
        <v>6.6768985869310904E-2</v>
      </c>
      <c r="F6140" s="24">
        <f t="shared" ca="1" si="191"/>
        <v>54.130331792919861</v>
      </c>
    </row>
    <row r="6141" spans="5:6" x14ac:dyDescent="0.25">
      <c r="E6141" s="24">
        <f t="shared" ca="1" si="190"/>
        <v>0.37066423215919864</v>
      </c>
      <c r="F6141" s="24">
        <f t="shared" ca="1" si="191"/>
        <v>19.849173215542379</v>
      </c>
    </row>
    <row r="6142" spans="5:6" x14ac:dyDescent="0.25">
      <c r="E6142" s="24">
        <f t="shared" ca="1" si="190"/>
        <v>0.63369668008839808</v>
      </c>
      <c r="F6142" s="24">
        <f t="shared" ca="1" si="191"/>
        <v>9.1236972319802003</v>
      </c>
    </row>
    <row r="6143" spans="5:6" x14ac:dyDescent="0.25">
      <c r="E6143" s="24">
        <f t="shared" ca="1" si="190"/>
        <v>0.3231601034186633</v>
      </c>
      <c r="F6143" s="24">
        <f t="shared" ca="1" si="191"/>
        <v>22.592148046951714</v>
      </c>
    </row>
    <row r="6144" spans="5:6" x14ac:dyDescent="0.25">
      <c r="E6144" s="24">
        <f t="shared" ca="1" si="190"/>
        <v>7.4191245728132071E-2</v>
      </c>
      <c r="F6144" s="24">
        <f t="shared" ca="1" si="191"/>
        <v>52.022182357397675</v>
      </c>
    </row>
    <row r="6145" spans="5:6" x14ac:dyDescent="0.25">
      <c r="E6145" s="24">
        <f t="shared" ca="1" si="190"/>
        <v>0.87457056775842745</v>
      </c>
      <c r="F6145" s="24">
        <f t="shared" ca="1" si="191"/>
        <v>2.6804458560190914</v>
      </c>
    </row>
    <row r="6146" spans="5:6" x14ac:dyDescent="0.25">
      <c r="E6146" s="24">
        <f t="shared" ca="1" si="190"/>
        <v>0.31524209809160919</v>
      </c>
      <c r="F6146" s="24">
        <f t="shared" ca="1" si="191"/>
        <v>23.088287399628772</v>
      </c>
    </row>
    <row r="6147" spans="5:6" x14ac:dyDescent="0.25">
      <c r="E6147" s="24">
        <f t="shared" ca="1" si="190"/>
        <v>0.7009128977816752</v>
      </c>
      <c r="F6147" s="24">
        <f t="shared" ca="1" si="191"/>
        <v>7.1074330780431731</v>
      </c>
    </row>
    <row r="6148" spans="5:6" x14ac:dyDescent="0.25">
      <c r="E6148" s="24">
        <f t="shared" ref="E6148:E6211" ca="1" si="192">RAND()</f>
        <v>0.89423316655061924</v>
      </c>
      <c r="F6148" s="24">
        <f t="shared" ref="F6148:F6211" ca="1" si="193">-LOG(E6148,EXP(1))/$C$3</f>
        <v>2.23577450235799</v>
      </c>
    </row>
    <row r="6149" spans="5:6" x14ac:dyDescent="0.25">
      <c r="E6149" s="24">
        <f t="shared" ca="1" si="192"/>
        <v>0.21769570020435547</v>
      </c>
      <c r="F6149" s="24">
        <f t="shared" ca="1" si="193"/>
        <v>30.493141239004292</v>
      </c>
    </row>
    <row r="6150" spans="5:6" x14ac:dyDescent="0.25">
      <c r="E6150" s="24">
        <f t="shared" ca="1" si="192"/>
        <v>0.17592131311210812</v>
      </c>
      <c r="F6150" s="24">
        <f t="shared" ca="1" si="193"/>
        <v>34.754369370127876</v>
      </c>
    </row>
    <row r="6151" spans="5:6" x14ac:dyDescent="0.25">
      <c r="E6151" s="24">
        <f t="shared" ca="1" si="192"/>
        <v>0.21199009172603167</v>
      </c>
      <c r="F6151" s="24">
        <f t="shared" ca="1" si="193"/>
        <v>31.024314850873974</v>
      </c>
    </row>
    <row r="6152" spans="5:6" x14ac:dyDescent="0.25">
      <c r="E6152" s="24">
        <f t="shared" ca="1" si="192"/>
        <v>0.42759778867866538</v>
      </c>
      <c r="F6152" s="24">
        <f t="shared" ca="1" si="193"/>
        <v>16.991445426328049</v>
      </c>
    </row>
    <row r="6153" spans="5:6" x14ac:dyDescent="0.25">
      <c r="E6153" s="24">
        <f t="shared" ca="1" si="192"/>
        <v>0.98683589168530805</v>
      </c>
      <c r="F6153" s="24">
        <f t="shared" ca="1" si="193"/>
        <v>0.26503046390795426</v>
      </c>
    </row>
    <row r="6154" spans="5:6" x14ac:dyDescent="0.25">
      <c r="E6154" s="24">
        <f t="shared" ca="1" si="192"/>
        <v>0.19877504365652066</v>
      </c>
      <c r="F6154" s="24">
        <f t="shared" ca="1" si="193"/>
        <v>32.311630551335803</v>
      </c>
    </row>
    <row r="6155" spans="5:6" x14ac:dyDescent="0.25">
      <c r="E6155" s="24">
        <f t="shared" ca="1" si="192"/>
        <v>0.71543708922770888</v>
      </c>
      <c r="F6155" s="24">
        <f t="shared" ca="1" si="193"/>
        <v>6.6972321891797755</v>
      </c>
    </row>
    <row r="6156" spans="5:6" x14ac:dyDescent="0.25">
      <c r="E6156" s="24">
        <f t="shared" ca="1" si="192"/>
        <v>0.80279497164597202</v>
      </c>
      <c r="F6156" s="24">
        <f t="shared" ca="1" si="193"/>
        <v>4.3931185119956817</v>
      </c>
    </row>
    <row r="6157" spans="5:6" x14ac:dyDescent="0.25">
      <c r="E6157" s="24">
        <f t="shared" ca="1" si="192"/>
        <v>0.91138593478187857</v>
      </c>
      <c r="F6157" s="24">
        <f t="shared" ca="1" si="193"/>
        <v>1.8557766562543299</v>
      </c>
    </row>
    <row r="6158" spans="5:6" x14ac:dyDescent="0.25">
      <c r="E6158" s="24">
        <f t="shared" ca="1" si="192"/>
        <v>0.33333680399617382</v>
      </c>
      <c r="F6158" s="24">
        <f t="shared" ca="1" si="193"/>
        <v>21.972037534675852</v>
      </c>
    </row>
    <row r="6159" spans="5:6" x14ac:dyDescent="0.25">
      <c r="E6159" s="24">
        <f t="shared" ca="1" si="192"/>
        <v>5.1799100896973371E-2</v>
      </c>
      <c r="F6159" s="24">
        <f t="shared" ca="1" si="193"/>
        <v>59.207649741372471</v>
      </c>
    </row>
    <row r="6160" spans="5:6" x14ac:dyDescent="0.25">
      <c r="E6160" s="24">
        <f t="shared" ca="1" si="192"/>
        <v>0.60699826710735849</v>
      </c>
      <c r="F6160" s="24">
        <f t="shared" ca="1" si="193"/>
        <v>9.9845868554911643</v>
      </c>
    </row>
    <row r="6161" spans="5:6" x14ac:dyDescent="0.25">
      <c r="E6161" s="24">
        <f t="shared" ca="1" si="192"/>
        <v>7.5452750134272439E-2</v>
      </c>
      <c r="F6161" s="24">
        <f t="shared" ca="1" si="193"/>
        <v>51.684972893482794</v>
      </c>
    </row>
    <row r="6162" spans="5:6" x14ac:dyDescent="0.25">
      <c r="E6162" s="24">
        <f t="shared" ca="1" si="192"/>
        <v>0.6204691753541195</v>
      </c>
      <c r="F6162" s="24">
        <f t="shared" ca="1" si="193"/>
        <v>9.5455870536002845</v>
      </c>
    </row>
    <row r="6163" spans="5:6" x14ac:dyDescent="0.25">
      <c r="E6163" s="24">
        <f t="shared" ca="1" si="192"/>
        <v>0.31966565014273496</v>
      </c>
      <c r="F6163" s="24">
        <f t="shared" ca="1" si="193"/>
        <v>22.809593454431976</v>
      </c>
    </row>
    <row r="6164" spans="5:6" x14ac:dyDescent="0.25">
      <c r="E6164" s="24">
        <f t="shared" ca="1" si="192"/>
        <v>6.1172742973195526E-2</v>
      </c>
      <c r="F6164" s="24">
        <f t="shared" ca="1" si="193"/>
        <v>55.881071298565885</v>
      </c>
    </row>
    <row r="6165" spans="5:6" x14ac:dyDescent="0.25">
      <c r="E6165" s="24">
        <f t="shared" ca="1" si="192"/>
        <v>0.44234980045850791</v>
      </c>
      <c r="F6165" s="24">
        <f t="shared" ca="1" si="193"/>
        <v>16.313086122939644</v>
      </c>
    </row>
    <row r="6166" spans="5:6" x14ac:dyDescent="0.25">
      <c r="E6166" s="24">
        <f t="shared" ca="1" si="192"/>
        <v>0.86676699630030252</v>
      </c>
      <c r="F6166" s="24">
        <f t="shared" ca="1" si="193"/>
        <v>2.8597017075806379</v>
      </c>
    </row>
    <row r="6167" spans="5:6" x14ac:dyDescent="0.25">
      <c r="E6167" s="24">
        <f t="shared" ca="1" si="192"/>
        <v>0.80455495356651052</v>
      </c>
      <c r="F6167" s="24">
        <f t="shared" ca="1" si="193"/>
        <v>4.3493201431078576</v>
      </c>
    </row>
    <row r="6168" spans="5:6" x14ac:dyDescent="0.25">
      <c r="E6168" s="24">
        <f t="shared" ca="1" si="192"/>
        <v>4.122383964358689E-2</v>
      </c>
      <c r="F6168" s="24">
        <f t="shared" ca="1" si="193"/>
        <v>63.774771156875588</v>
      </c>
    </row>
    <row r="6169" spans="5:6" x14ac:dyDescent="0.25">
      <c r="E6169" s="24">
        <f t="shared" ca="1" si="192"/>
        <v>0.54970355283451866</v>
      </c>
      <c r="F6169" s="24">
        <f t="shared" ca="1" si="193"/>
        <v>11.967522818237777</v>
      </c>
    </row>
    <row r="6170" spans="5:6" x14ac:dyDescent="0.25">
      <c r="E6170" s="24">
        <f t="shared" ca="1" si="192"/>
        <v>0.58534942488704567</v>
      </c>
      <c r="F6170" s="24">
        <f t="shared" ca="1" si="193"/>
        <v>10.710926051363565</v>
      </c>
    </row>
    <row r="6171" spans="5:6" x14ac:dyDescent="0.25">
      <c r="E6171" s="24">
        <f t="shared" ca="1" si="192"/>
        <v>9.2953291082636835E-2</v>
      </c>
      <c r="F6171" s="24">
        <f t="shared" ca="1" si="193"/>
        <v>47.513163168402443</v>
      </c>
    </row>
    <row r="6172" spans="5:6" x14ac:dyDescent="0.25">
      <c r="E6172" s="24">
        <f t="shared" ca="1" si="192"/>
        <v>0.69886265834008154</v>
      </c>
      <c r="F6172" s="24">
        <f t="shared" ca="1" si="193"/>
        <v>7.1660207823010422</v>
      </c>
    </row>
    <row r="6173" spans="5:6" x14ac:dyDescent="0.25">
      <c r="E6173" s="24">
        <f t="shared" ca="1" si="192"/>
        <v>0.14979434325875263</v>
      </c>
      <c r="F6173" s="24">
        <f t="shared" ca="1" si="193"/>
        <v>37.969839411392222</v>
      </c>
    </row>
    <row r="6174" spans="5:6" x14ac:dyDescent="0.25">
      <c r="E6174" s="24">
        <f t="shared" ca="1" si="192"/>
        <v>0.230751545299969</v>
      </c>
      <c r="F6174" s="24">
        <f t="shared" ca="1" si="193"/>
        <v>29.328274175273243</v>
      </c>
    </row>
    <row r="6175" spans="5:6" x14ac:dyDescent="0.25">
      <c r="E6175" s="24">
        <f t="shared" ca="1" si="192"/>
        <v>0.95063054082294873</v>
      </c>
      <c r="F6175" s="24">
        <f t="shared" ca="1" si="193"/>
        <v>1.0125957474993814</v>
      </c>
    </row>
    <row r="6176" spans="5:6" x14ac:dyDescent="0.25">
      <c r="E6176" s="24">
        <f t="shared" ca="1" si="192"/>
        <v>0.98353155973360495</v>
      </c>
      <c r="F6176" s="24">
        <f t="shared" ca="1" si="193"/>
        <v>0.33211104924750395</v>
      </c>
    </row>
    <row r="6177" spans="5:6" x14ac:dyDescent="0.25">
      <c r="E6177" s="24">
        <f t="shared" ca="1" si="192"/>
        <v>0.19975057012185449</v>
      </c>
      <c r="F6177" s="24">
        <f t="shared" ca="1" si="193"/>
        <v>32.213716803256652</v>
      </c>
    </row>
    <row r="6178" spans="5:6" x14ac:dyDescent="0.25">
      <c r="E6178" s="24">
        <f t="shared" ca="1" si="192"/>
        <v>0.34426932967761203</v>
      </c>
      <c r="F6178" s="24">
        <f t="shared" ca="1" si="193"/>
        <v>21.32661985666423</v>
      </c>
    </row>
    <row r="6179" spans="5:6" x14ac:dyDescent="0.25">
      <c r="E6179" s="24">
        <f t="shared" ca="1" si="192"/>
        <v>0.52689571754526165</v>
      </c>
      <c r="F6179" s="24">
        <f t="shared" ca="1" si="193"/>
        <v>12.815052588844926</v>
      </c>
    </row>
    <row r="6180" spans="5:6" x14ac:dyDescent="0.25">
      <c r="E6180" s="24">
        <f t="shared" ca="1" si="192"/>
        <v>0.63417802084229569</v>
      </c>
      <c r="F6180" s="24">
        <f t="shared" ca="1" si="193"/>
        <v>9.1085114797392439</v>
      </c>
    </row>
    <row r="6181" spans="5:6" x14ac:dyDescent="0.25">
      <c r="E6181" s="24">
        <f t="shared" ca="1" si="192"/>
        <v>0.99088206427755021</v>
      </c>
      <c r="F6181" s="24">
        <f t="shared" ca="1" si="193"/>
        <v>0.18319517035038974</v>
      </c>
    </row>
    <row r="6182" spans="5:6" x14ac:dyDescent="0.25">
      <c r="E6182" s="24">
        <f t="shared" ca="1" si="192"/>
        <v>0.72517818583245952</v>
      </c>
      <c r="F6182" s="24">
        <f t="shared" ca="1" si="193"/>
        <v>6.4267576152564665</v>
      </c>
    </row>
    <row r="6183" spans="5:6" x14ac:dyDescent="0.25">
      <c r="E6183" s="24">
        <f t="shared" ca="1" si="192"/>
        <v>0.3182607354353022</v>
      </c>
      <c r="F6183" s="24">
        <f t="shared" ca="1" si="193"/>
        <v>22.897686188049462</v>
      </c>
    </row>
    <row r="6184" spans="5:6" x14ac:dyDescent="0.25">
      <c r="E6184" s="24">
        <f t="shared" ca="1" si="192"/>
        <v>0.19405458080744109</v>
      </c>
      <c r="F6184" s="24">
        <f t="shared" ca="1" si="193"/>
        <v>32.792316302409219</v>
      </c>
    </row>
    <row r="6185" spans="5:6" x14ac:dyDescent="0.25">
      <c r="E6185" s="24">
        <f t="shared" ca="1" si="192"/>
        <v>0.45003781597555692</v>
      </c>
      <c r="F6185" s="24">
        <f t="shared" ca="1" si="193"/>
        <v>15.968473284946377</v>
      </c>
    </row>
    <row r="6186" spans="5:6" x14ac:dyDescent="0.25">
      <c r="E6186" s="24">
        <f t="shared" ca="1" si="192"/>
        <v>0.96621508953367696</v>
      </c>
      <c r="F6186" s="24">
        <f t="shared" ca="1" si="193"/>
        <v>0.68737619163842556</v>
      </c>
    </row>
    <row r="6187" spans="5:6" x14ac:dyDescent="0.25">
      <c r="E6187" s="24">
        <f t="shared" ca="1" si="192"/>
        <v>0.505697891819335</v>
      </c>
      <c r="F6187" s="24">
        <f t="shared" ca="1" si="193"/>
        <v>13.636316794829643</v>
      </c>
    </row>
    <row r="6188" spans="5:6" x14ac:dyDescent="0.25">
      <c r="E6188" s="24">
        <f t="shared" ca="1" si="192"/>
        <v>0.67973313025240478</v>
      </c>
      <c r="F6188" s="24">
        <f t="shared" ca="1" si="193"/>
        <v>7.7211002670794597</v>
      </c>
    </row>
    <row r="6189" spans="5:6" x14ac:dyDescent="0.25">
      <c r="E6189" s="24">
        <f t="shared" ca="1" si="192"/>
        <v>0.59938767115740288</v>
      </c>
      <c r="F6189" s="24">
        <f t="shared" ca="1" si="193"/>
        <v>10.236933859014929</v>
      </c>
    </row>
    <row r="6190" spans="5:6" x14ac:dyDescent="0.25">
      <c r="E6190" s="24">
        <f t="shared" ca="1" si="192"/>
        <v>0.19098619826903662</v>
      </c>
      <c r="F6190" s="24">
        <f t="shared" ca="1" si="193"/>
        <v>33.111082278358992</v>
      </c>
    </row>
    <row r="6191" spans="5:6" x14ac:dyDescent="0.25">
      <c r="E6191" s="24">
        <f t="shared" ca="1" si="192"/>
        <v>0.84167460139284167</v>
      </c>
      <c r="F6191" s="24">
        <f t="shared" ca="1" si="193"/>
        <v>3.4472359717557701</v>
      </c>
    </row>
    <row r="6192" spans="5:6" x14ac:dyDescent="0.25">
      <c r="E6192" s="24">
        <f t="shared" ca="1" si="192"/>
        <v>0.70033801673761142</v>
      </c>
      <c r="F6192" s="24">
        <f t="shared" ca="1" si="193"/>
        <v>7.123843588690792</v>
      </c>
    </row>
    <row r="6193" spans="5:6" x14ac:dyDescent="0.25">
      <c r="E6193" s="24">
        <f t="shared" ca="1" si="192"/>
        <v>0.79107892084458564</v>
      </c>
      <c r="F6193" s="24">
        <f t="shared" ca="1" si="193"/>
        <v>4.6871508536766981</v>
      </c>
    </row>
    <row r="6194" spans="5:6" x14ac:dyDescent="0.25">
      <c r="E6194" s="24">
        <f t="shared" ca="1" si="192"/>
        <v>5.4854119670907253E-2</v>
      </c>
      <c r="F6194" s="24">
        <f t="shared" ca="1" si="193"/>
        <v>58.061559742681951</v>
      </c>
    </row>
    <row r="6195" spans="5:6" x14ac:dyDescent="0.25">
      <c r="E6195" s="24">
        <f t="shared" ca="1" si="192"/>
        <v>0.2011442890203784</v>
      </c>
      <c r="F6195" s="24">
        <f t="shared" ca="1" si="193"/>
        <v>32.074655452710658</v>
      </c>
    </row>
    <row r="6196" spans="5:6" x14ac:dyDescent="0.25">
      <c r="E6196" s="24">
        <f t="shared" ca="1" si="192"/>
        <v>0.50976175504176069</v>
      </c>
      <c r="F6196" s="24">
        <f t="shared" ca="1" si="193"/>
        <v>13.476236187756951</v>
      </c>
    </row>
    <row r="6197" spans="5:6" x14ac:dyDescent="0.25">
      <c r="E6197" s="24">
        <f t="shared" ca="1" si="192"/>
        <v>0.70327346594809537</v>
      </c>
      <c r="F6197" s="24">
        <f t="shared" ca="1" si="193"/>
        <v>7.0401892861616577</v>
      </c>
    </row>
    <row r="6198" spans="5:6" x14ac:dyDescent="0.25">
      <c r="E6198" s="24">
        <f t="shared" ca="1" si="192"/>
        <v>0.70712631854460462</v>
      </c>
      <c r="F6198" s="24">
        <f t="shared" ca="1" si="193"/>
        <v>6.9309192132987336</v>
      </c>
    </row>
    <row r="6199" spans="5:6" x14ac:dyDescent="0.25">
      <c r="E6199" s="24">
        <f t="shared" ca="1" si="192"/>
        <v>0.49918930818535023</v>
      </c>
      <c r="F6199" s="24">
        <f t="shared" ca="1" si="193"/>
        <v>13.895397601084435</v>
      </c>
    </row>
    <row r="6200" spans="5:6" x14ac:dyDescent="0.25">
      <c r="E6200" s="24">
        <f t="shared" ca="1" si="192"/>
        <v>0.6832493084760467</v>
      </c>
      <c r="F6200" s="24">
        <f t="shared" ca="1" si="193"/>
        <v>7.6179093256834589</v>
      </c>
    </row>
    <row r="6201" spans="5:6" x14ac:dyDescent="0.25">
      <c r="E6201" s="24">
        <f t="shared" ca="1" si="192"/>
        <v>0.24592217032205932</v>
      </c>
      <c r="F6201" s="24">
        <f t="shared" ca="1" si="193"/>
        <v>28.054803478267534</v>
      </c>
    </row>
    <row r="6202" spans="5:6" x14ac:dyDescent="0.25">
      <c r="E6202" s="24">
        <f t="shared" ca="1" si="192"/>
        <v>0.85308100729607883</v>
      </c>
      <c r="F6202" s="24">
        <f t="shared" ca="1" si="193"/>
        <v>3.1780153695561397</v>
      </c>
    </row>
    <row r="6203" spans="5:6" x14ac:dyDescent="0.25">
      <c r="E6203" s="24">
        <f t="shared" ca="1" si="192"/>
        <v>7.6009528436340013E-2</v>
      </c>
      <c r="F6203" s="24">
        <f t="shared" ca="1" si="193"/>
        <v>51.537931447842418</v>
      </c>
    </row>
    <row r="6204" spans="5:6" x14ac:dyDescent="0.25">
      <c r="E6204" s="24">
        <f t="shared" ca="1" si="192"/>
        <v>0.70196661954710904</v>
      </c>
      <c r="F6204" s="24">
        <f t="shared" ca="1" si="193"/>
        <v>7.0773885317916116</v>
      </c>
    </row>
    <row r="6205" spans="5:6" x14ac:dyDescent="0.25">
      <c r="E6205" s="24">
        <f t="shared" ca="1" si="192"/>
        <v>0.41186778858983764</v>
      </c>
      <c r="F6205" s="24">
        <f t="shared" ca="1" si="193"/>
        <v>17.741057652269706</v>
      </c>
    </row>
    <row r="6206" spans="5:6" x14ac:dyDescent="0.25">
      <c r="E6206" s="24">
        <f t="shared" ca="1" si="192"/>
        <v>0.30458270336768734</v>
      </c>
      <c r="F6206" s="24">
        <f t="shared" ca="1" si="193"/>
        <v>23.776252497501201</v>
      </c>
    </row>
    <row r="6207" spans="5:6" x14ac:dyDescent="0.25">
      <c r="E6207" s="24">
        <f t="shared" ca="1" si="192"/>
        <v>0.83197701726947948</v>
      </c>
      <c r="F6207" s="24">
        <f t="shared" ca="1" si="193"/>
        <v>3.6790092403329391</v>
      </c>
    </row>
    <row r="6208" spans="5:6" x14ac:dyDescent="0.25">
      <c r="E6208" s="24">
        <f t="shared" ca="1" si="192"/>
        <v>0.66691696069938333</v>
      </c>
      <c r="F6208" s="24">
        <f t="shared" ca="1" si="193"/>
        <v>8.1017947503888941</v>
      </c>
    </row>
    <row r="6209" spans="5:6" x14ac:dyDescent="0.25">
      <c r="E6209" s="24">
        <f t="shared" ca="1" si="192"/>
        <v>0.92374940924422722</v>
      </c>
      <c r="F6209" s="24">
        <f t="shared" ca="1" si="193"/>
        <v>1.5862889247806902</v>
      </c>
    </row>
    <row r="6210" spans="5:6" x14ac:dyDescent="0.25">
      <c r="E6210" s="24">
        <f t="shared" ca="1" si="192"/>
        <v>0.41381411159688131</v>
      </c>
      <c r="F6210" s="24">
        <f t="shared" ca="1" si="193"/>
        <v>17.646768235894957</v>
      </c>
    </row>
    <row r="6211" spans="5:6" x14ac:dyDescent="0.25">
      <c r="E6211" s="24">
        <f t="shared" ca="1" si="192"/>
        <v>0.4220045701018551</v>
      </c>
      <c r="F6211" s="24">
        <f t="shared" ca="1" si="193"/>
        <v>17.254782707590323</v>
      </c>
    </row>
    <row r="6212" spans="5:6" x14ac:dyDescent="0.25">
      <c r="E6212" s="24">
        <f t="shared" ref="E6212:E6275" ca="1" si="194">RAND()</f>
        <v>0.49844085487032763</v>
      </c>
      <c r="F6212" s="24">
        <f t="shared" ref="F6212:F6275" ca="1" si="195">-LOG(E6212,EXP(1))/$C$3</f>
        <v>13.925406856343988</v>
      </c>
    </row>
    <row r="6213" spans="5:6" x14ac:dyDescent="0.25">
      <c r="E6213" s="24">
        <f t="shared" ca="1" si="194"/>
        <v>0.84256974339025437</v>
      </c>
      <c r="F6213" s="24">
        <f t="shared" ca="1" si="195"/>
        <v>3.4259767741941047</v>
      </c>
    </row>
    <row r="6214" spans="5:6" x14ac:dyDescent="0.25">
      <c r="E6214" s="24">
        <f t="shared" ca="1" si="194"/>
        <v>0.17724299868949067</v>
      </c>
      <c r="F6214" s="24">
        <f t="shared" ca="1" si="195"/>
        <v>34.604672279723822</v>
      </c>
    </row>
    <row r="6215" spans="5:6" x14ac:dyDescent="0.25">
      <c r="E6215" s="24">
        <f t="shared" ca="1" si="194"/>
        <v>0.82677115591452555</v>
      </c>
      <c r="F6215" s="24">
        <f t="shared" ca="1" si="195"/>
        <v>3.8045467639021724</v>
      </c>
    </row>
    <row r="6216" spans="5:6" x14ac:dyDescent="0.25">
      <c r="E6216" s="24">
        <f t="shared" ca="1" si="194"/>
        <v>0.16940499787978391</v>
      </c>
      <c r="F6216" s="24">
        <f t="shared" ca="1" si="195"/>
        <v>35.509259875536543</v>
      </c>
    </row>
    <row r="6217" spans="5:6" x14ac:dyDescent="0.25">
      <c r="E6217" s="24">
        <f t="shared" ca="1" si="194"/>
        <v>0.76816293993182383</v>
      </c>
      <c r="F6217" s="24">
        <f t="shared" ca="1" si="195"/>
        <v>5.2750681393588632</v>
      </c>
    </row>
    <row r="6218" spans="5:6" x14ac:dyDescent="0.25">
      <c r="E6218" s="24">
        <f t="shared" ca="1" si="194"/>
        <v>0.33163336948304378</v>
      </c>
      <c r="F6218" s="24">
        <f t="shared" ca="1" si="195"/>
        <v>22.07450458099763</v>
      </c>
    </row>
    <row r="6219" spans="5:6" x14ac:dyDescent="0.25">
      <c r="E6219" s="24">
        <f t="shared" ca="1" si="194"/>
        <v>0.45839327914846206</v>
      </c>
      <c r="F6219" s="24">
        <f t="shared" ca="1" si="195"/>
        <v>15.600555504651666</v>
      </c>
    </row>
    <row r="6220" spans="5:6" x14ac:dyDescent="0.25">
      <c r="E6220" s="24">
        <f t="shared" ca="1" si="194"/>
        <v>0.43836581153578735</v>
      </c>
      <c r="F6220" s="24">
        <f t="shared" ca="1" si="195"/>
        <v>16.49403062049625</v>
      </c>
    </row>
    <row r="6221" spans="5:6" x14ac:dyDescent="0.25">
      <c r="E6221" s="24">
        <f t="shared" ca="1" si="194"/>
        <v>0.33857148073597865</v>
      </c>
      <c r="F6221" s="24">
        <f t="shared" ca="1" si="195"/>
        <v>21.660400796715489</v>
      </c>
    </row>
    <row r="6222" spans="5:6" x14ac:dyDescent="0.25">
      <c r="E6222" s="24">
        <f t="shared" ca="1" si="194"/>
        <v>0.25708467552090764</v>
      </c>
      <c r="F6222" s="24">
        <f t="shared" ca="1" si="195"/>
        <v>27.166995432348166</v>
      </c>
    </row>
    <row r="6223" spans="5:6" x14ac:dyDescent="0.25">
      <c r="E6223" s="24">
        <f t="shared" ca="1" si="194"/>
        <v>0.20515611493727237</v>
      </c>
      <c r="F6223" s="24">
        <f t="shared" ca="1" si="195"/>
        <v>31.679681067719468</v>
      </c>
    </row>
    <row r="6224" spans="5:6" x14ac:dyDescent="0.25">
      <c r="E6224" s="24">
        <f t="shared" ca="1" si="194"/>
        <v>0.45535408850567671</v>
      </c>
      <c r="F6224" s="24">
        <f t="shared" ca="1" si="195"/>
        <v>15.733598923772828</v>
      </c>
    </row>
    <row r="6225" spans="5:6" x14ac:dyDescent="0.25">
      <c r="E6225" s="24">
        <f t="shared" ca="1" si="194"/>
        <v>0.53328139785219542</v>
      </c>
      <c r="F6225" s="24">
        <f t="shared" ca="1" si="195"/>
        <v>12.574120863823058</v>
      </c>
    </row>
    <row r="6226" spans="5:6" x14ac:dyDescent="0.25">
      <c r="E6226" s="24">
        <f t="shared" ca="1" si="194"/>
        <v>0.80584165139285591</v>
      </c>
      <c r="F6226" s="24">
        <f t="shared" ca="1" si="195"/>
        <v>4.3173603613698974</v>
      </c>
    </row>
    <row r="6227" spans="5:6" x14ac:dyDescent="0.25">
      <c r="E6227" s="24">
        <f t="shared" ca="1" si="194"/>
        <v>0.47370975089708556</v>
      </c>
      <c r="F6227" s="24">
        <f t="shared" ca="1" si="195"/>
        <v>14.943209694465208</v>
      </c>
    </row>
    <row r="6228" spans="5:6" x14ac:dyDescent="0.25">
      <c r="E6228" s="24">
        <f t="shared" ca="1" si="194"/>
        <v>0.65282622034665239</v>
      </c>
      <c r="F6228" s="24">
        <f t="shared" ca="1" si="195"/>
        <v>8.5288862033334087</v>
      </c>
    </row>
    <row r="6229" spans="5:6" x14ac:dyDescent="0.25">
      <c r="E6229" s="24">
        <f t="shared" ca="1" si="194"/>
        <v>0.43733612846763448</v>
      </c>
      <c r="F6229" s="24">
        <f t="shared" ca="1" si="195"/>
        <v>16.541064137068961</v>
      </c>
    </row>
    <row r="6230" spans="5:6" x14ac:dyDescent="0.25">
      <c r="E6230" s="24">
        <f t="shared" ca="1" si="194"/>
        <v>0.94757405471532341</v>
      </c>
      <c r="F6230" s="24">
        <f t="shared" ca="1" si="195"/>
        <v>1.0770037413767681</v>
      </c>
    </row>
    <row r="6231" spans="5:6" x14ac:dyDescent="0.25">
      <c r="E6231" s="24">
        <f t="shared" ca="1" si="194"/>
        <v>0.36656891482585685</v>
      </c>
      <c r="F6231" s="24">
        <f t="shared" ca="1" si="195"/>
        <v>20.071374806725562</v>
      </c>
    </row>
    <row r="6232" spans="5:6" x14ac:dyDescent="0.25">
      <c r="E6232" s="24">
        <f t="shared" ca="1" si="194"/>
        <v>0.65007094402788146</v>
      </c>
      <c r="F6232" s="24">
        <f t="shared" ca="1" si="195"/>
        <v>8.6134755478003981</v>
      </c>
    </row>
    <row r="6233" spans="5:6" x14ac:dyDescent="0.25">
      <c r="E6233" s="24">
        <f t="shared" ca="1" si="194"/>
        <v>0.33377155586914997</v>
      </c>
      <c r="F6233" s="24">
        <f t="shared" ca="1" si="195"/>
        <v>21.945969689589248</v>
      </c>
    </row>
    <row r="6234" spans="5:6" x14ac:dyDescent="0.25">
      <c r="E6234" s="24">
        <f t="shared" ca="1" si="194"/>
        <v>0.72029182676778203</v>
      </c>
      <c r="F6234" s="24">
        <f t="shared" ca="1" si="195"/>
        <v>6.5619766826940271</v>
      </c>
    </row>
    <row r="6235" spans="5:6" x14ac:dyDescent="0.25">
      <c r="E6235" s="24">
        <f t="shared" ca="1" si="194"/>
        <v>0.62963383987576205</v>
      </c>
      <c r="F6235" s="24">
        <f t="shared" ca="1" si="195"/>
        <v>9.2523367021793099</v>
      </c>
    </row>
    <row r="6236" spans="5:6" x14ac:dyDescent="0.25">
      <c r="E6236" s="24">
        <f t="shared" ca="1" si="194"/>
        <v>0.17137195553171936</v>
      </c>
      <c r="F6236" s="24">
        <f t="shared" ca="1" si="195"/>
        <v>35.278378124146151</v>
      </c>
    </row>
    <row r="6237" spans="5:6" x14ac:dyDescent="0.25">
      <c r="E6237" s="24">
        <f t="shared" ca="1" si="194"/>
        <v>0.1460912750139437</v>
      </c>
      <c r="F6237" s="24">
        <f t="shared" ca="1" si="195"/>
        <v>38.470473625672099</v>
      </c>
    </row>
    <row r="6238" spans="5:6" x14ac:dyDescent="0.25">
      <c r="E6238" s="24">
        <f t="shared" ca="1" si="194"/>
        <v>0.55246360009986195</v>
      </c>
      <c r="F6238" s="24">
        <f t="shared" ca="1" si="195"/>
        <v>11.867354598655005</v>
      </c>
    </row>
    <row r="6239" spans="5:6" x14ac:dyDescent="0.25">
      <c r="E6239" s="24">
        <f t="shared" ca="1" si="194"/>
        <v>0.30237103355588657</v>
      </c>
      <c r="F6239" s="24">
        <f t="shared" ca="1" si="195"/>
        <v>23.922008555408738</v>
      </c>
    </row>
    <row r="6240" spans="5:6" x14ac:dyDescent="0.25">
      <c r="E6240" s="24">
        <f t="shared" ca="1" si="194"/>
        <v>2.734849583758181E-2</v>
      </c>
      <c r="F6240" s="24">
        <f t="shared" ca="1" si="195"/>
        <v>71.981874968485315</v>
      </c>
    </row>
    <row r="6241" spans="5:6" x14ac:dyDescent="0.25">
      <c r="E6241" s="24">
        <f t="shared" ca="1" si="194"/>
        <v>0.9782737201789885</v>
      </c>
      <c r="F6241" s="24">
        <f t="shared" ca="1" si="195"/>
        <v>0.43931541244176225</v>
      </c>
    </row>
    <row r="6242" spans="5:6" x14ac:dyDescent="0.25">
      <c r="E6242" s="24">
        <f t="shared" ca="1" si="194"/>
        <v>0.87213225498932656</v>
      </c>
      <c r="F6242" s="24">
        <f t="shared" ca="1" si="195"/>
        <v>2.7362839601586009</v>
      </c>
    </row>
    <row r="6243" spans="5:6" x14ac:dyDescent="0.25">
      <c r="E6243" s="24">
        <f t="shared" ca="1" si="194"/>
        <v>0.25900176276470677</v>
      </c>
      <c r="F6243" s="24">
        <f t="shared" ca="1" si="195"/>
        <v>27.018408225288429</v>
      </c>
    </row>
    <row r="6244" spans="5:6" x14ac:dyDescent="0.25">
      <c r="E6244" s="24">
        <f t="shared" ca="1" si="194"/>
        <v>0.50877811885243329</v>
      </c>
      <c r="F6244" s="24">
        <f t="shared" ca="1" si="195"/>
        <v>13.514865465621503</v>
      </c>
    </row>
    <row r="6245" spans="5:6" x14ac:dyDescent="0.25">
      <c r="E6245" s="24">
        <f t="shared" ca="1" si="194"/>
        <v>0.25905774360053102</v>
      </c>
      <c r="F6245" s="24">
        <f t="shared" ca="1" si="195"/>
        <v>27.014085877345433</v>
      </c>
    </row>
    <row r="6246" spans="5:6" x14ac:dyDescent="0.25">
      <c r="E6246" s="24">
        <f t="shared" ca="1" si="194"/>
        <v>0.30809137196632497</v>
      </c>
      <c r="F6246" s="24">
        <f t="shared" ca="1" si="195"/>
        <v>23.54717755551545</v>
      </c>
    </row>
    <row r="6247" spans="5:6" x14ac:dyDescent="0.25">
      <c r="E6247" s="24">
        <f t="shared" ca="1" si="194"/>
        <v>0.7424741061808342</v>
      </c>
      <c r="F6247" s="24">
        <f t="shared" ca="1" si="195"/>
        <v>5.9553456548782968</v>
      </c>
    </row>
    <row r="6248" spans="5:6" x14ac:dyDescent="0.25">
      <c r="E6248" s="24">
        <f t="shared" ca="1" si="194"/>
        <v>3.5432754485932638E-2</v>
      </c>
      <c r="F6248" s="24">
        <f t="shared" ca="1" si="195"/>
        <v>66.802372373494961</v>
      </c>
    </row>
    <row r="6249" spans="5:6" x14ac:dyDescent="0.25">
      <c r="E6249" s="24">
        <f t="shared" ca="1" si="194"/>
        <v>0.88258300591165861</v>
      </c>
      <c r="F6249" s="24">
        <f t="shared" ca="1" si="195"/>
        <v>2.4980487381513536</v>
      </c>
    </row>
    <row r="6250" spans="5:6" x14ac:dyDescent="0.25">
      <c r="E6250" s="24">
        <f t="shared" ca="1" si="194"/>
        <v>0.43896015557979529</v>
      </c>
      <c r="F6250" s="24">
        <f t="shared" ca="1" si="195"/>
        <v>16.466932636065934</v>
      </c>
    </row>
    <row r="6251" spans="5:6" x14ac:dyDescent="0.25">
      <c r="E6251" s="24">
        <f t="shared" ca="1" si="194"/>
        <v>0.23963583946054234</v>
      </c>
      <c r="F6251" s="24">
        <f t="shared" ca="1" si="195"/>
        <v>28.572696870812727</v>
      </c>
    </row>
    <row r="6252" spans="5:6" x14ac:dyDescent="0.25">
      <c r="E6252" s="24">
        <f t="shared" ca="1" si="194"/>
        <v>0.78588288889228031</v>
      </c>
      <c r="F6252" s="24">
        <f t="shared" ca="1" si="195"/>
        <v>4.8189498794847792</v>
      </c>
    </row>
    <row r="6253" spans="5:6" x14ac:dyDescent="0.25">
      <c r="E6253" s="24">
        <f t="shared" ca="1" si="194"/>
        <v>0.76883477001629164</v>
      </c>
      <c r="F6253" s="24">
        <f t="shared" ca="1" si="195"/>
        <v>5.2575839200160157</v>
      </c>
    </row>
    <row r="6254" spans="5:6" x14ac:dyDescent="0.25">
      <c r="E6254" s="24">
        <f t="shared" ca="1" si="194"/>
        <v>0.93583224037991686</v>
      </c>
      <c r="F6254" s="24">
        <f t="shared" ca="1" si="195"/>
        <v>1.3263809786312537</v>
      </c>
    </row>
    <row r="6255" spans="5:6" x14ac:dyDescent="0.25">
      <c r="E6255" s="24">
        <f t="shared" ca="1" si="194"/>
        <v>0.91477668519965771</v>
      </c>
      <c r="F6255" s="24">
        <f t="shared" ca="1" si="195"/>
        <v>1.7815060677032426</v>
      </c>
    </row>
    <row r="6256" spans="5:6" x14ac:dyDescent="0.25">
      <c r="E6256" s="24">
        <f t="shared" ca="1" si="194"/>
        <v>0.57342456598297498</v>
      </c>
      <c r="F6256" s="24">
        <f t="shared" ca="1" si="195"/>
        <v>11.122577675751391</v>
      </c>
    </row>
    <row r="6257" spans="5:6" x14ac:dyDescent="0.25">
      <c r="E6257" s="24">
        <f t="shared" ca="1" si="194"/>
        <v>8.9793924510976342E-2</v>
      </c>
      <c r="F6257" s="24">
        <f t="shared" ca="1" si="195"/>
        <v>48.204759234850243</v>
      </c>
    </row>
    <row r="6258" spans="5:6" x14ac:dyDescent="0.25">
      <c r="E6258" s="24">
        <f t="shared" ca="1" si="194"/>
        <v>0.46324007760414687</v>
      </c>
      <c r="F6258" s="24">
        <f t="shared" ca="1" si="195"/>
        <v>15.390196662825275</v>
      </c>
    </row>
    <row r="6259" spans="5:6" x14ac:dyDescent="0.25">
      <c r="E6259" s="24">
        <f t="shared" ca="1" si="194"/>
        <v>0.59243432773271076</v>
      </c>
      <c r="F6259" s="24">
        <f t="shared" ca="1" si="195"/>
        <v>10.470305027713259</v>
      </c>
    </row>
    <row r="6260" spans="5:6" x14ac:dyDescent="0.25">
      <c r="E6260" s="24">
        <f t="shared" ca="1" si="194"/>
        <v>0.68672470426006194</v>
      </c>
      <c r="F6260" s="24">
        <f t="shared" ca="1" si="195"/>
        <v>7.5164357734243659</v>
      </c>
    </row>
    <row r="6261" spans="5:6" x14ac:dyDescent="0.25">
      <c r="E6261" s="24">
        <f t="shared" ca="1" si="194"/>
        <v>0.24027474260237025</v>
      </c>
      <c r="F6261" s="24">
        <f t="shared" ca="1" si="195"/>
        <v>28.519444990719965</v>
      </c>
    </row>
    <row r="6262" spans="5:6" x14ac:dyDescent="0.25">
      <c r="E6262" s="24">
        <f t="shared" ca="1" si="194"/>
        <v>0.63446440006681515</v>
      </c>
      <c r="F6262" s="24">
        <f t="shared" ca="1" si="195"/>
        <v>9.0994820093490425</v>
      </c>
    </row>
    <row r="6263" spans="5:6" x14ac:dyDescent="0.25">
      <c r="E6263" s="24">
        <f t="shared" ca="1" si="194"/>
        <v>0.99135166780016037</v>
      </c>
      <c r="F6263" s="24">
        <f t="shared" ca="1" si="195"/>
        <v>0.17371892092942218</v>
      </c>
    </row>
    <row r="6264" spans="5:6" x14ac:dyDescent="0.25">
      <c r="E6264" s="24">
        <f t="shared" ca="1" si="194"/>
        <v>0.75667919916273851</v>
      </c>
      <c r="F6264" s="24">
        <f t="shared" ca="1" si="195"/>
        <v>5.5763178908364104</v>
      </c>
    </row>
    <row r="6265" spans="5:6" x14ac:dyDescent="0.25">
      <c r="E6265" s="24">
        <f t="shared" ca="1" si="194"/>
        <v>0.94965174520123341</v>
      </c>
      <c r="F6265" s="24">
        <f t="shared" ca="1" si="195"/>
        <v>1.0331989118918352</v>
      </c>
    </row>
    <row r="6266" spans="5:6" x14ac:dyDescent="0.25">
      <c r="E6266" s="24">
        <f t="shared" ca="1" si="194"/>
        <v>0.20637117527208693</v>
      </c>
      <c r="F6266" s="24">
        <f t="shared" ca="1" si="195"/>
        <v>31.561578196337095</v>
      </c>
    </row>
    <row r="6267" spans="5:6" x14ac:dyDescent="0.25">
      <c r="E6267" s="24">
        <f t="shared" ca="1" si="194"/>
        <v>0.63733478296310886</v>
      </c>
      <c r="F6267" s="24">
        <f t="shared" ca="1" si="195"/>
        <v>9.0092039903556085</v>
      </c>
    </row>
    <row r="6268" spans="5:6" x14ac:dyDescent="0.25">
      <c r="E6268" s="24">
        <f t="shared" ca="1" si="194"/>
        <v>0.97174555635831406</v>
      </c>
      <c r="F6268" s="24">
        <f t="shared" ca="1" si="195"/>
        <v>0.57322564168445589</v>
      </c>
    </row>
    <row r="6269" spans="5:6" x14ac:dyDescent="0.25">
      <c r="E6269" s="24">
        <f t="shared" ca="1" si="194"/>
        <v>0.17791545276163601</v>
      </c>
      <c r="F6269" s="24">
        <f t="shared" ca="1" si="195"/>
        <v>34.528936520322127</v>
      </c>
    </row>
    <row r="6270" spans="5:6" x14ac:dyDescent="0.25">
      <c r="E6270" s="24">
        <f t="shared" ca="1" si="194"/>
        <v>0.23932066425511589</v>
      </c>
      <c r="F6270" s="24">
        <f t="shared" ca="1" si="195"/>
        <v>28.599018697406517</v>
      </c>
    </row>
    <row r="6271" spans="5:6" x14ac:dyDescent="0.25">
      <c r="E6271" s="24">
        <f t="shared" ca="1" si="194"/>
        <v>0.86950907543928224</v>
      </c>
      <c r="F6271" s="24">
        <f t="shared" ca="1" si="195"/>
        <v>2.7965301540856022</v>
      </c>
    </row>
    <row r="6272" spans="5:6" x14ac:dyDescent="0.25">
      <c r="E6272" s="24">
        <f t="shared" ca="1" si="194"/>
        <v>0.93213032223672898</v>
      </c>
      <c r="F6272" s="24">
        <f t="shared" ca="1" si="195"/>
        <v>1.4056528669169306</v>
      </c>
    </row>
    <row r="6273" spans="5:6" x14ac:dyDescent="0.25">
      <c r="E6273" s="24">
        <f t="shared" ca="1" si="194"/>
        <v>0.87366080506469279</v>
      </c>
      <c r="F6273" s="24">
        <f t="shared" ca="1" si="195"/>
        <v>2.7012614709314042</v>
      </c>
    </row>
    <row r="6274" spans="5:6" x14ac:dyDescent="0.25">
      <c r="E6274" s="24">
        <f t="shared" ca="1" si="194"/>
        <v>9.2168967617629605E-3</v>
      </c>
      <c r="F6274" s="24">
        <f t="shared" ca="1" si="195"/>
        <v>93.734337497672414</v>
      </c>
    </row>
    <row r="6275" spans="5:6" x14ac:dyDescent="0.25">
      <c r="E6275" s="24">
        <f t="shared" ca="1" si="194"/>
        <v>0.15833783081788333</v>
      </c>
      <c r="F6275" s="24">
        <f t="shared" ca="1" si="195"/>
        <v>36.860487177068912</v>
      </c>
    </row>
    <row r="6276" spans="5:6" x14ac:dyDescent="0.25">
      <c r="E6276" s="24">
        <f t="shared" ref="E6276:E6339" ca="1" si="196">RAND()</f>
        <v>0.26604565868567154</v>
      </c>
      <c r="F6276" s="24">
        <f t="shared" ref="F6276:F6339" ca="1" si="197">-LOG(E6276,EXP(1))/$C$3</f>
        <v>26.48174671472443</v>
      </c>
    </row>
    <row r="6277" spans="5:6" x14ac:dyDescent="0.25">
      <c r="E6277" s="24">
        <f t="shared" ca="1" si="196"/>
        <v>0.83011323468476306</v>
      </c>
      <c r="F6277" s="24">
        <f t="shared" ca="1" si="197"/>
        <v>3.7238632033163119</v>
      </c>
    </row>
    <row r="6278" spans="5:6" x14ac:dyDescent="0.25">
      <c r="E6278" s="24">
        <f t="shared" ca="1" si="196"/>
        <v>0.26646364134718392</v>
      </c>
      <c r="F6278" s="24">
        <f t="shared" ca="1" si="197"/>
        <v>26.450349498012645</v>
      </c>
    </row>
    <row r="6279" spans="5:6" x14ac:dyDescent="0.25">
      <c r="E6279" s="24">
        <f t="shared" ca="1" si="196"/>
        <v>0.88195746554614829</v>
      </c>
      <c r="F6279" s="24">
        <f t="shared" ca="1" si="197"/>
        <v>2.5122289828515134</v>
      </c>
    </row>
    <row r="6280" spans="5:6" x14ac:dyDescent="0.25">
      <c r="E6280" s="24">
        <f t="shared" ca="1" si="196"/>
        <v>0.6457509213932856</v>
      </c>
      <c r="F6280" s="24">
        <f t="shared" ca="1" si="197"/>
        <v>8.7468284029923993</v>
      </c>
    </row>
    <row r="6281" spans="5:6" x14ac:dyDescent="0.25">
      <c r="E6281" s="24">
        <f t="shared" ca="1" si="196"/>
        <v>0.62616010575677261</v>
      </c>
      <c r="F6281" s="24">
        <f t="shared" ca="1" si="197"/>
        <v>9.3629836117641183</v>
      </c>
    </row>
    <row r="6282" spans="5:6" x14ac:dyDescent="0.25">
      <c r="E6282" s="24">
        <f t="shared" ca="1" si="196"/>
        <v>0.60899688837152344</v>
      </c>
      <c r="F6282" s="24">
        <f t="shared" ca="1" si="197"/>
        <v>9.9188424138331701</v>
      </c>
    </row>
    <row r="6283" spans="5:6" x14ac:dyDescent="0.25">
      <c r="E6283" s="24">
        <f t="shared" ca="1" si="196"/>
        <v>0.32633972554274093</v>
      </c>
      <c r="F6283" s="24">
        <f t="shared" ca="1" si="197"/>
        <v>22.396326746717307</v>
      </c>
    </row>
    <row r="6284" spans="5:6" x14ac:dyDescent="0.25">
      <c r="E6284" s="24">
        <f t="shared" ca="1" si="196"/>
        <v>0.7139718903278075</v>
      </c>
      <c r="F6284" s="24">
        <f t="shared" ca="1" si="197"/>
        <v>6.7382337341265695</v>
      </c>
    </row>
    <row r="6285" spans="5:6" x14ac:dyDescent="0.25">
      <c r="E6285" s="24">
        <f t="shared" ca="1" si="196"/>
        <v>0.13095369749393404</v>
      </c>
      <c r="F6285" s="24">
        <f t="shared" ca="1" si="197"/>
        <v>40.658229450108763</v>
      </c>
    </row>
    <row r="6286" spans="5:6" x14ac:dyDescent="0.25">
      <c r="E6286" s="24">
        <f t="shared" ca="1" si="196"/>
        <v>0.57306889124666094</v>
      </c>
      <c r="F6286" s="24">
        <f t="shared" ca="1" si="197"/>
        <v>11.134986808851327</v>
      </c>
    </row>
    <row r="6287" spans="5:6" x14ac:dyDescent="0.25">
      <c r="E6287" s="24">
        <f t="shared" ca="1" si="196"/>
        <v>0.46027302769716905</v>
      </c>
      <c r="F6287" s="24">
        <f t="shared" ca="1" si="197"/>
        <v>15.518708542023617</v>
      </c>
    </row>
    <row r="6288" spans="5:6" x14ac:dyDescent="0.25">
      <c r="E6288" s="24">
        <f t="shared" ca="1" si="196"/>
        <v>3.4303021461812078E-2</v>
      </c>
      <c r="F6288" s="24">
        <f t="shared" ca="1" si="197"/>
        <v>67.450436788484325</v>
      </c>
    </row>
    <row r="6289" spans="5:6" x14ac:dyDescent="0.25">
      <c r="E6289" s="24">
        <f t="shared" ca="1" si="196"/>
        <v>4.4059162335697288E-2</v>
      </c>
      <c r="F6289" s="24">
        <f t="shared" ca="1" si="197"/>
        <v>62.444438993768237</v>
      </c>
    </row>
    <row r="6290" spans="5:6" x14ac:dyDescent="0.25">
      <c r="E6290" s="24">
        <f t="shared" ca="1" si="196"/>
        <v>3.8979133470762206E-2</v>
      </c>
      <c r="F6290" s="24">
        <f t="shared" ca="1" si="197"/>
        <v>64.894576304965398</v>
      </c>
    </row>
    <row r="6291" spans="5:6" x14ac:dyDescent="0.25">
      <c r="E6291" s="24">
        <f t="shared" ca="1" si="196"/>
        <v>7.3871340088776827E-2</v>
      </c>
      <c r="F6291" s="24">
        <f t="shared" ca="1" si="197"/>
        <v>52.108606928572179</v>
      </c>
    </row>
    <row r="6292" spans="5:6" x14ac:dyDescent="0.25">
      <c r="E6292" s="24">
        <f t="shared" ca="1" si="196"/>
        <v>0.64903850110849104</v>
      </c>
      <c r="F6292" s="24">
        <f t="shared" ca="1" si="197"/>
        <v>8.6452648059146764</v>
      </c>
    </row>
    <row r="6293" spans="5:6" x14ac:dyDescent="0.25">
      <c r="E6293" s="24">
        <f t="shared" ca="1" si="196"/>
        <v>0.59839819285299434</v>
      </c>
      <c r="F6293" s="24">
        <f t="shared" ca="1" si="197"/>
        <v>10.269977445826909</v>
      </c>
    </row>
    <row r="6294" spans="5:6" x14ac:dyDescent="0.25">
      <c r="E6294" s="24">
        <f t="shared" ca="1" si="196"/>
        <v>0.32999498162341356</v>
      </c>
      <c r="F6294" s="24">
        <f t="shared" ca="1" si="197"/>
        <v>22.173556636780376</v>
      </c>
    </row>
    <row r="6295" spans="5:6" x14ac:dyDescent="0.25">
      <c r="E6295" s="24">
        <f t="shared" ca="1" si="196"/>
        <v>0.95845046909650944</v>
      </c>
      <c r="F6295" s="24">
        <f t="shared" ca="1" si="197"/>
        <v>0.84874786531321467</v>
      </c>
    </row>
    <row r="6296" spans="5:6" x14ac:dyDescent="0.25">
      <c r="E6296" s="24">
        <f t="shared" ca="1" si="196"/>
        <v>0.34005618951607175</v>
      </c>
      <c r="F6296" s="24">
        <f t="shared" ca="1" si="197"/>
        <v>21.572888234876757</v>
      </c>
    </row>
    <row r="6297" spans="5:6" x14ac:dyDescent="0.25">
      <c r="E6297" s="24">
        <f t="shared" ca="1" si="196"/>
        <v>0.98974414486831797</v>
      </c>
      <c r="F6297" s="24">
        <f t="shared" ca="1" si="197"/>
        <v>0.20617617563404925</v>
      </c>
    </row>
    <row r="6298" spans="5:6" x14ac:dyDescent="0.25">
      <c r="E6298" s="24">
        <f t="shared" ca="1" si="196"/>
        <v>1.368166189186526E-2</v>
      </c>
      <c r="F6298" s="24">
        <f t="shared" ca="1" si="197"/>
        <v>85.833977816854997</v>
      </c>
    </row>
    <row r="6299" spans="5:6" x14ac:dyDescent="0.25">
      <c r="E6299" s="24">
        <f t="shared" ca="1" si="196"/>
        <v>0.81084767397059587</v>
      </c>
      <c r="F6299" s="24">
        <f t="shared" ca="1" si="197"/>
        <v>4.193501349036322</v>
      </c>
    </row>
    <row r="6300" spans="5:6" x14ac:dyDescent="0.25">
      <c r="E6300" s="24">
        <f t="shared" ca="1" si="196"/>
        <v>0.45205199457611522</v>
      </c>
      <c r="F6300" s="24">
        <f t="shared" ca="1" si="197"/>
        <v>15.879161470351301</v>
      </c>
    </row>
    <row r="6301" spans="5:6" x14ac:dyDescent="0.25">
      <c r="E6301" s="24">
        <f t="shared" ca="1" si="196"/>
        <v>0.8327800401829164</v>
      </c>
      <c r="F6301" s="24">
        <f t="shared" ca="1" si="197"/>
        <v>3.6597145817610137</v>
      </c>
    </row>
    <row r="6302" spans="5:6" x14ac:dyDescent="0.25">
      <c r="E6302" s="24">
        <f t="shared" ca="1" si="196"/>
        <v>0.43288207995031314</v>
      </c>
      <c r="F6302" s="24">
        <f t="shared" ca="1" si="197"/>
        <v>16.74579841494371</v>
      </c>
    </row>
    <row r="6303" spans="5:6" x14ac:dyDescent="0.25">
      <c r="E6303" s="24">
        <f t="shared" ca="1" si="196"/>
        <v>0.99942718968768607</v>
      </c>
      <c r="F6303" s="24">
        <f t="shared" ca="1" si="197"/>
        <v>1.1459488616327689E-2</v>
      </c>
    </row>
    <row r="6304" spans="5:6" x14ac:dyDescent="0.25">
      <c r="E6304" s="24">
        <f t="shared" ca="1" si="196"/>
        <v>0.30932469085873882</v>
      </c>
      <c r="F6304" s="24">
        <f t="shared" ca="1" si="197"/>
        <v>23.467275485771957</v>
      </c>
    </row>
    <row r="6305" spans="5:6" x14ac:dyDescent="0.25">
      <c r="E6305" s="24">
        <f t="shared" ca="1" si="196"/>
        <v>0.21677345257666825</v>
      </c>
      <c r="F6305" s="24">
        <f t="shared" ca="1" si="197"/>
        <v>30.578049362580753</v>
      </c>
    </row>
    <row r="6306" spans="5:6" x14ac:dyDescent="0.25">
      <c r="E6306" s="24">
        <f t="shared" ca="1" si="196"/>
        <v>0.76041644022895583</v>
      </c>
      <c r="F6306" s="24">
        <f t="shared" ca="1" si="197"/>
        <v>5.4777809620117717</v>
      </c>
    </row>
    <row r="6307" spans="5:6" x14ac:dyDescent="0.25">
      <c r="E6307" s="24">
        <f t="shared" ca="1" si="196"/>
        <v>0.1356253810709146</v>
      </c>
      <c r="F6307" s="24">
        <f t="shared" ca="1" si="197"/>
        <v>39.957174899037952</v>
      </c>
    </row>
    <row r="6308" spans="5:6" x14ac:dyDescent="0.25">
      <c r="E6308" s="24">
        <f t="shared" ca="1" si="196"/>
        <v>0.83782021404057938</v>
      </c>
      <c r="F6308" s="24">
        <f t="shared" ca="1" si="197"/>
        <v>3.5390348647021241</v>
      </c>
    </row>
    <row r="6309" spans="5:6" x14ac:dyDescent="0.25">
      <c r="E6309" s="24">
        <f t="shared" ca="1" si="196"/>
        <v>0.22858242275335305</v>
      </c>
      <c r="F6309" s="24">
        <f t="shared" ca="1" si="197"/>
        <v>29.517168428408084</v>
      </c>
    </row>
    <row r="6310" spans="5:6" x14ac:dyDescent="0.25">
      <c r="E6310" s="24">
        <f t="shared" ca="1" si="196"/>
        <v>0.5652444282749115</v>
      </c>
      <c r="F6310" s="24">
        <f t="shared" ca="1" si="197"/>
        <v>11.409940499428496</v>
      </c>
    </row>
    <row r="6311" spans="5:6" x14ac:dyDescent="0.25">
      <c r="E6311" s="24">
        <f t="shared" ca="1" si="196"/>
        <v>0.35499388333744486</v>
      </c>
      <c r="F6311" s="24">
        <f t="shared" ca="1" si="197"/>
        <v>20.713094393810529</v>
      </c>
    </row>
    <row r="6312" spans="5:6" x14ac:dyDescent="0.25">
      <c r="E6312" s="24">
        <f t="shared" ca="1" si="196"/>
        <v>0.22289243862713504</v>
      </c>
      <c r="F6312" s="24">
        <f t="shared" ca="1" si="197"/>
        <v>30.021319237586354</v>
      </c>
    </row>
    <row r="6313" spans="5:6" x14ac:dyDescent="0.25">
      <c r="E6313" s="24">
        <f t="shared" ca="1" si="196"/>
        <v>0.90190145174184633</v>
      </c>
      <c r="F6313" s="24">
        <f t="shared" ca="1" si="197"/>
        <v>2.0650004032684128</v>
      </c>
    </row>
    <row r="6314" spans="5:6" x14ac:dyDescent="0.25">
      <c r="E6314" s="24">
        <f t="shared" ca="1" si="196"/>
        <v>0.13687463526248689</v>
      </c>
      <c r="F6314" s="24">
        <f t="shared" ca="1" si="197"/>
        <v>39.773796863277525</v>
      </c>
    </row>
    <row r="6315" spans="5:6" x14ac:dyDescent="0.25">
      <c r="E6315" s="24">
        <f t="shared" ca="1" si="196"/>
        <v>0.75520565622631342</v>
      </c>
      <c r="F6315" s="24">
        <f t="shared" ca="1" si="197"/>
        <v>5.6153034894488139</v>
      </c>
    </row>
    <row r="6316" spans="5:6" x14ac:dyDescent="0.25">
      <c r="E6316" s="24">
        <f t="shared" ca="1" si="196"/>
        <v>0.87098385706245296</v>
      </c>
      <c r="F6316" s="24">
        <f t="shared" ca="1" si="197"/>
        <v>2.7626367219760111</v>
      </c>
    </row>
    <row r="6317" spans="5:6" x14ac:dyDescent="0.25">
      <c r="E6317" s="24">
        <f t="shared" ca="1" si="196"/>
        <v>0.13512711609098305</v>
      </c>
      <c r="F6317" s="24">
        <f t="shared" ca="1" si="197"/>
        <v>40.030786857951831</v>
      </c>
    </row>
    <row r="6318" spans="5:6" x14ac:dyDescent="0.25">
      <c r="E6318" s="24">
        <f t="shared" ca="1" si="196"/>
        <v>0.45872213441779808</v>
      </c>
      <c r="F6318" s="24">
        <f t="shared" ca="1" si="197"/>
        <v>15.586212477435426</v>
      </c>
    </row>
    <row r="6319" spans="5:6" x14ac:dyDescent="0.25">
      <c r="E6319" s="24">
        <f t="shared" ca="1" si="196"/>
        <v>0.63982579906214598</v>
      </c>
      <c r="F6319" s="24">
        <f t="shared" ca="1" si="197"/>
        <v>8.9311865728791204</v>
      </c>
    </row>
    <row r="6320" spans="5:6" x14ac:dyDescent="0.25">
      <c r="E6320" s="24">
        <f t="shared" ca="1" si="196"/>
        <v>0.18372867936248116</v>
      </c>
      <c r="F6320" s="24">
        <f t="shared" ca="1" si="197"/>
        <v>33.885903566032916</v>
      </c>
    </row>
    <row r="6321" spans="5:6" x14ac:dyDescent="0.25">
      <c r="E6321" s="24">
        <f t="shared" ca="1" si="196"/>
        <v>0.9117621738093028</v>
      </c>
      <c r="F6321" s="24">
        <f t="shared" ca="1" si="197"/>
        <v>1.847521944944978</v>
      </c>
    </row>
    <row r="6322" spans="5:6" x14ac:dyDescent="0.25">
      <c r="E6322" s="24">
        <f t="shared" ca="1" si="196"/>
        <v>3.6383211573979057E-2</v>
      </c>
      <c r="F6322" s="24">
        <f t="shared" ca="1" si="197"/>
        <v>66.272956624588218</v>
      </c>
    </row>
    <row r="6323" spans="5:6" x14ac:dyDescent="0.25">
      <c r="E6323" s="24">
        <f t="shared" ca="1" si="196"/>
        <v>0.4573840376203312</v>
      </c>
      <c r="F6323" s="24">
        <f t="shared" ca="1" si="197"/>
        <v>15.644637921555328</v>
      </c>
    </row>
    <row r="6324" spans="5:6" x14ac:dyDescent="0.25">
      <c r="E6324" s="24">
        <f t="shared" ca="1" si="196"/>
        <v>0.18545051062567686</v>
      </c>
      <c r="F6324" s="24">
        <f t="shared" ca="1" si="197"/>
        <v>33.699344432181874</v>
      </c>
    </row>
    <row r="6325" spans="5:6" x14ac:dyDescent="0.25">
      <c r="E6325" s="24">
        <f t="shared" ca="1" si="196"/>
        <v>0.74144082986058535</v>
      </c>
      <c r="F6325" s="24">
        <f t="shared" ca="1" si="197"/>
        <v>5.9831983696707747</v>
      </c>
    </row>
    <row r="6326" spans="5:6" x14ac:dyDescent="0.25">
      <c r="E6326" s="24">
        <f t="shared" ca="1" si="196"/>
        <v>0.45505144294766453</v>
      </c>
      <c r="F6326" s="24">
        <f t="shared" ca="1" si="197"/>
        <v>15.746896099974183</v>
      </c>
    </row>
    <row r="6327" spans="5:6" x14ac:dyDescent="0.25">
      <c r="E6327" s="24">
        <f t="shared" ca="1" si="196"/>
        <v>0.10978888105087792</v>
      </c>
      <c r="F6327" s="24">
        <f t="shared" ca="1" si="197"/>
        <v>44.183920410182026</v>
      </c>
    </row>
    <row r="6328" spans="5:6" x14ac:dyDescent="0.25">
      <c r="E6328" s="24">
        <f t="shared" ca="1" si="196"/>
        <v>0.36593267581810485</v>
      </c>
      <c r="F6328" s="24">
        <f t="shared" ca="1" si="197"/>
        <v>20.106118167061133</v>
      </c>
    </row>
    <row r="6329" spans="5:6" x14ac:dyDescent="0.25">
      <c r="E6329" s="24">
        <f t="shared" ca="1" si="196"/>
        <v>9.1618116049719811E-2</v>
      </c>
      <c r="F6329" s="24">
        <f t="shared" ca="1" si="197"/>
        <v>47.802525067761792</v>
      </c>
    </row>
    <row r="6330" spans="5:6" x14ac:dyDescent="0.25">
      <c r="E6330" s="24">
        <f t="shared" ca="1" si="196"/>
        <v>0.75283026068393621</v>
      </c>
      <c r="F6330" s="24">
        <f t="shared" ca="1" si="197"/>
        <v>5.6783098802195964</v>
      </c>
    </row>
    <row r="6331" spans="5:6" x14ac:dyDescent="0.25">
      <c r="E6331" s="24">
        <f t="shared" ca="1" si="196"/>
        <v>0.67114567274830317</v>
      </c>
      <c r="F6331" s="24">
        <f t="shared" ca="1" si="197"/>
        <v>7.9753813517452805</v>
      </c>
    </row>
    <row r="6332" spans="5:6" x14ac:dyDescent="0.25">
      <c r="E6332" s="24">
        <f t="shared" ca="1" si="196"/>
        <v>0.60526289893784624</v>
      </c>
      <c r="F6332" s="24">
        <f t="shared" ca="1" si="197"/>
        <v>10.041847432782937</v>
      </c>
    </row>
    <row r="6333" spans="5:6" x14ac:dyDescent="0.25">
      <c r="E6333" s="24">
        <f t="shared" ca="1" si="196"/>
        <v>0.40100335609721516</v>
      </c>
      <c r="F6333" s="24">
        <f t="shared" ca="1" si="197"/>
        <v>18.275709647817038</v>
      </c>
    </row>
    <row r="6334" spans="5:6" x14ac:dyDescent="0.25">
      <c r="E6334" s="24">
        <f t="shared" ca="1" si="196"/>
        <v>0.62861514405721786</v>
      </c>
      <c r="F6334" s="24">
        <f t="shared" ca="1" si="197"/>
        <v>9.2847212637129584</v>
      </c>
    </row>
    <row r="6335" spans="5:6" x14ac:dyDescent="0.25">
      <c r="E6335" s="24">
        <f t="shared" ca="1" si="196"/>
        <v>5.6405160509831465E-3</v>
      </c>
      <c r="F6335" s="24">
        <f t="shared" ca="1" si="197"/>
        <v>103.55559438513251</v>
      </c>
    </row>
    <row r="6336" spans="5:6" x14ac:dyDescent="0.25">
      <c r="E6336" s="24">
        <f t="shared" ca="1" si="196"/>
        <v>0.50782505768485486</v>
      </c>
      <c r="F6336" s="24">
        <f t="shared" ca="1" si="197"/>
        <v>13.552365307006594</v>
      </c>
    </row>
    <row r="6337" spans="5:6" x14ac:dyDescent="0.25">
      <c r="E6337" s="24">
        <f t="shared" ca="1" si="196"/>
        <v>0.17770534620384815</v>
      </c>
      <c r="F6337" s="24">
        <f t="shared" ca="1" si="197"/>
        <v>34.552569174300295</v>
      </c>
    </row>
    <row r="6338" spans="5:6" x14ac:dyDescent="0.25">
      <c r="E6338" s="24">
        <f t="shared" ca="1" si="196"/>
        <v>3.5185526533646705E-2</v>
      </c>
      <c r="F6338" s="24">
        <f t="shared" ca="1" si="197"/>
        <v>66.942409179126955</v>
      </c>
    </row>
    <row r="6339" spans="5:6" x14ac:dyDescent="0.25">
      <c r="E6339" s="24">
        <f t="shared" ca="1" si="196"/>
        <v>4.6795046731735401E-2</v>
      </c>
      <c r="F6339" s="24">
        <f t="shared" ca="1" si="197"/>
        <v>61.239558414507357</v>
      </c>
    </row>
    <row r="6340" spans="5:6" x14ac:dyDescent="0.25">
      <c r="E6340" s="24">
        <f t="shared" ref="E6340:E6403" ca="1" si="198">RAND()</f>
        <v>0.9706967128799433</v>
      </c>
      <c r="F6340" s="24">
        <f t="shared" ref="F6340:F6403" ca="1" si="199">-LOG(E6340,EXP(1))/$C$3</f>
        <v>0.59482409219006649</v>
      </c>
    </row>
    <row r="6341" spans="5:6" x14ac:dyDescent="0.25">
      <c r="E6341" s="24">
        <f t="shared" ca="1" si="198"/>
        <v>0.41514780208678181</v>
      </c>
      <c r="F6341" s="24">
        <f t="shared" ca="1" si="199"/>
        <v>17.58241345101905</v>
      </c>
    </row>
    <row r="6342" spans="5:6" x14ac:dyDescent="0.25">
      <c r="E6342" s="24">
        <f t="shared" ca="1" si="198"/>
        <v>0.7508506676441058</v>
      </c>
      <c r="F6342" s="24">
        <f t="shared" ca="1" si="199"/>
        <v>5.7309698334368786</v>
      </c>
    </row>
    <row r="6343" spans="5:6" x14ac:dyDescent="0.25">
      <c r="E6343" s="24">
        <f t="shared" ca="1" si="198"/>
        <v>0.88221929472057103</v>
      </c>
      <c r="F6343" s="24">
        <f t="shared" ca="1" si="199"/>
        <v>2.5062924081897866</v>
      </c>
    </row>
    <row r="6344" spans="5:6" x14ac:dyDescent="0.25">
      <c r="E6344" s="24">
        <f t="shared" ca="1" si="198"/>
        <v>0.788833871937481</v>
      </c>
      <c r="F6344" s="24">
        <f t="shared" ca="1" si="199"/>
        <v>4.7439907103688332</v>
      </c>
    </row>
    <row r="6345" spans="5:6" x14ac:dyDescent="0.25">
      <c r="E6345" s="24">
        <f t="shared" ca="1" si="198"/>
        <v>0.88252385269017275</v>
      </c>
      <c r="F6345" s="24">
        <f t="shared" ca="1" si="199"/>
        <v>2.4993892399168924</v>
      </c>
    </row>
    <row r="6346" spans="5:6" x14ac:dyDescent="0.25">
      <c r="E6346" s="24">
        <f t="shared" ca="1" si="198"/>
        <v>0.84914706185055211</v>
      </c>
      <c r="F6346" s="24">
        <f t="shared" ca="1" si="199"/>
        <v>3.2704577988772088</v>
      </c>
    </row>
    <row r="6347" spans="5:6" x14ac:dyDescent="0.25">
      <c r="E6347" s="24">
        <f t="shared" ca="1" si="198"/>
        <v>0.66186854049552912</v>
      </c>
      <c r="F6347" s="24">
        <f t="shared" ca="1" si="199"/>
        <v>8.2537664415300114</v>
      </c>
    </row>
    <row r="6348" spans="5:6" x14ac:dyDescent="0.25">
      <c r="E6348" s="24">
        <f t="shared" ca="1" si="198"/>
        <v>0.79914295991975959</v>
      </c>
      <c r="F6348" s="24">
        <f t="shared" ca="1" si="199"/>
        <v>4.4843085133326044</v>
      </c>
    </row>
    <row r="6349" spans="5:6" x14ac:dyDescent="0.25">
      <c r="E6349" s="24">
        <f t="shared" ca="1" si="198"/>
        <v>0.23483678881525738</v>
      </c>
      <c r="F6349" s="24">
        <f t="shared" ca="1" si="199"/>
        <v>28.977290436109477</v>
      </c>
    </row>
    <row r="6350" spans="5:6" x14ac:dyDescent="0.25">
      <c r="E6350" s="24">
        <f t="shared" ca="1" si="198"/>
        <v>0.69747967402310307</v>
      </c>
      <c r="F6350" s="24">
        <f t="shared" ca="1" si="199"/>
        <v>7.2056381379348853</v>
      </c>
    </row>
    <row r="6351" spans="5:6" x14ac:dyDescent="0.25">
      <c r="E6351" s="24">
        <f t="shared" ca="1" si="198"/>
        <v>0.93018275292743602</v>
      </c>
      <c r="F6351" s="24">
        <f t="shared" ca="1" si="199"/>
        <v>1.4474840723196329</v>
      </c>
    </row>
    <row r="6352" spans="5:6" x14ac:dyDescent="0.25">
      <c r="E6352" s="24">
        <f t="shared" ca="1" si="198"/>
        <v>0.65585690893755011</v>
      </c>
      <c r="F6352" s="24">
        <f t="shared" ca="1" si="199"/>
        <v>8.436252809014146</v>
      </c>
    </row>
    <row r="6353" spans="5:6" x14ac:dyDescent="0.25">
      <c r="E6353" s="24">
        <f t="shared" ca="1" si="198"/>
        <v>0.9135016487806723</v>
      </c>
      <c r="F6353" s="24">
        <f t="shared" ca="1" si="199"/>
        <v>1.809401965215079</v>
      </c>
    </row>
    <row r="6354" spans="5:6" x14ac:dyDescent="0.25">
      <c r="E6354" s="24">
        <f t="shared" ca="1" si="198"/>
        <v>3.4630427005748254E-2</v>
      </c>
      <c r="F6354" s="24">
        <f t="shared" ca="1" si="199"/>
        <v>67.260451802568554</v>
      </c>
    </row>
    <row r="6355" spans="5:6" x14ac:dyDescent="0.25">
      <c r="E6355" s="24">
        <f t="shared" ca="1" si="198"/>
        <v>0.79642357858316848</v>
      </c>
      <c r="F6355" s="24">
        <f t="shared" ca="1" si="199"/>
        <v>4.5524820154467331</v>
      </c>
    </row>
    <row r="6356" spans="5:6" x14ac:dyDescent="0.25">
      <c r="E6356" s="24">
        <f t="shared" ca="1" si="198"/>
        <v>0.20453038689957692</v>
      </c>
      <c r="F6356" s="24">
        <f t="shared" ca="1" si="199"/>
        <v>31.740774466837671</v>
      </c>
    </row>
    <row r="6357" spans="5:6" x14ac:dyDescent="0.25">
      <c r="E6357" s="24">
        <f t="shared" ca="1" si="198"/>
        <v>0.61054149159946858</v>
      </c>
      <c r="F6357" s="24">
        <f t="shared" ca="1" si="199"/>
        <v>9.8681804886577158</v>
      </c>
    </row>
    <row r="6358" spans="5:6" x14ac:dyDescent="0.25">
      <c r="E6358" s="24">
        <f t="shared" ca="1" si="198"/>
        <v>8.128061773422024E-2</v>
      </c>
      <c r="F6358" s="24">
        <f t="shared" ca="1" si="199"/>
        <v>50.196953902086342</v>
      </c>
    </row>
    <row r="6359" spans="5:6" x14ac:dyDescent="0.25">
      <c r="E6359" s="24">
        <f t="shared" ca="1" si="198"/>
        <v>0.61388866373704221</v>
      </c>
      <c r="F6359" s="24">
        <f t="shared" ca="1" si="199"/>
        <v>9.758833933913186</v>
      </c>
    </row>
    <row r="6360" spans="5:6" x14ac:dyDescent="0.25">
      <c r="E6360" s="24">
        <f t="shared" ca="1" si="198"/>
        <v>0.79858204636543573</v>
      </c>
      <c r="F6360" s="24">
        <f t="shared" ca="1" si="199"/>
        <v>4.4983513198271279</v>
      </c>
    </row>
    <row r="6361" spans="5:6" x14ac:dyDescent="0.25">
      <c r="E6361" s="24">
        <f t="shared" ca="1" si="198"/>
        <v>0.28980737735882178</v>
      </c>
      <c r="F6361" s="24">
        <f t="shared" ca="1" si="199"/>
        <v>24.770775853897185</v>
      </c>
    </row>
    <row r="6362" spans="5:6" x14ac:dyDescent="0.25">
      <c r="E6362" s="24">
        <f t="shared" ca="1" si="198"/>
        <v>0.17393052895026095</v>
      </c>
      <c r="F6362" s="24">
        <f t="shared" ca="1" si="199"/>
        <v>34.981986367984256</v>
      </c>
    </row>
    <row r="6363" spans="5:6" x14ac:dyDescent="0.25">
      <c r="E6363" s="24">
        <f t="shared" ca="1" si="198"/>
        <v>0.34851674119600173</v>
      </c>
      <c r="F6363" s="24">
        <f t="shared" ca="1" si="199"/>
        <v>21.08138024140397</v>
      </c>
    </row>
    <row r="6364" spans="5:6" x14ac:dyDescent="0.25">
      <c r="E6364" s="24">
        <f t="shared" ca="1" si="198"/>
        <v>0.78142138969284192</v>
      </c>
      <c r="F6364" s="24">
        <f t="shared" ca="1" si="199"/>
        <v>4.9328144636939957</v>
      </c>
    </row>
    <row r="6365" spans="5:6" x14ac:dyDescent="0.25">
      <c r="E6365" s="24">
        <f t="shared" ca="1" si="198"/>
        <v>0.16505974376196009</v>
      </c>
      <c r="F6365" s="24">
        <f t="shared" ca="1" si="199"/>
        <v>36.028955744242296</v>
      </c>
    </row>
    <row r="6366" spans="5:6" x14ac:dyDescent="0.25">
      <c r="E6366" s="24">
        <f t="shared" ca="1" si="198"/>
        <v>0.14087374191758628</v>
      </c>
      <c r="F6366" s="24">
        <f t="shared" ca="1" si="199"/>
        <v>39.197824742989646</v>
      </c>
    </row>
    <row r="6367" spans="5:6" x14ac:dyDescent="0.25">
      <c r="E6367" s="24">
        <f t="shared" ca="1" si="198"/>
        <v>0.55615724406316347</v>
      </c>
      <c r="F6367" s="24">
        <f t="shared" ca="1" si="199"/>
        <v>11.734084233047737</v>
      </c>
    </row>
    <row r="6368" spans="5:6" x14ac:dyDescent="0.25">
      <c r="E6368" s="24">
        <f t="shared" ca="1" si="198"/>
        <v>4.7978865842290386E-2</v>
      </c>
      <c r="F6368" s="24">
        <f t="shared" ca="1" si="199"/>
        <v>60.739893199696269</v>
      </c>
    </row>
    <row r="6369" spans="5:6" x14ac:dyDescent="0.25">
      <c r="E6369" s="24">
        <f t="shared" ca="1" si="198"/>
        <v>0.62948760664179038</v>
      </c>
      <c r="F6369" s="24">
        <f t="shared" ca="1" si="199"/>
        <v>9.2569822662758821</v>
      </c>
    </row>
    <row r="6370" spans="5:6" x14ac:dyDescent="0.25">
      <c r="E6370" s="24">
        <f t="shared" ca="1" si="198"/>
        <v>0.40516355805401105</v>
      </c>
      <c r="F6370" s="24">
        <f t="shared" ca="1" si="199"/>
        <v>18.069288927058551</v>
      </c>
    </row>
    <row r="6371" spans="5:6" x14ac:dyDescent="0.25">
      <c r="E6371" s="24">
        <f t="shared" ca="1" si="198"/>
        <v>0.14328697084968245</v>
      </c>
      <c r="F6371" s="24">
        <f t="shared" ca="1" si="199"/>
        <v>38.85811740950215</v>
      </c>
    </row>
    <row r="6372" spans="5:6" x14ac:dyDescent="0.25">
      <c r="E6372" s="24">
        <f t="shared" ca="1" si="198"/>
        <v>0.91097285517311866</v>
      </c>
      <c r="F6372" s="24">
        <f t="shared" ca="1" si="199"/>
        <v>1.8648435780506658</v>
      </c>
    </row>
    <row r="6373" spans="5:6" x14ac:dyDescent="0.25">
      <c r="E6373" s="24">
        <f t="shared" ca="1" si="198"/>
        <v>0.47066250876866877</v>
      </c>
      <c r="F6373" s="24">
        <f t="shared" ca="1" si="199"/>
        <v>15.072279673939638</v>
      </c>
    </row>
    <row r="6374" spans="5:6" x14ac:dyDescent="0.25">
      <c r="E6374" s="24">
        <f t="shared" ca="1" si="198"/>
        <v>0.86542446974965492</v>
      </c>
      <c r="F6374" s="24">
        <f t="shared" ca="1" si="199"/>
        <v>2.8907035187724563</v>
      </c>
    </row>
    <row r="6375" spans="5:6" x14ac:dyDescent="0.25">
      <c r="E6375" s="24">
        <f t="shared" ca="1" si="198"/>
        <v>0.48045309218295418</v>
      </c>
      <c r="F6375" s="24">
        <f t="shared" ca="1" si="199"/>
        <v>14.660513565310264</v>
      </c>
    </row>
    <row r="6376" spans="5:6" x14ac:dyDescent="0.25">
      <c r="E6376" s="24">
        <f t="shared" ca="1" si="198"/>
        <v>0.25165260260797806</v>
      </c>
      <c r="F6376" s="24">
        <f t="shared" ca="1" si="199"/>
        <v>27.594114072793626</v>
      </c>
    </row>
    <row r="6377" spans="5:6" x14ac:dyDescent="0.25">
      <c r="E6377" s="24">
        <f t="shared" ca="1" si="198"/>
        <v>0.50739251575086997</v>
      </c>
      <c r="F6377" s="24">
        <f t="shared" ca="1" si="199"/>
        <v>13.569407642422187</v>
      </c>
    </row>
    <row r="6378" spans="5:6" x14ac:dyDescent="0.25">
      <c r="E6378" s="24">
        <f t="shared" ca="1" si="198"/>
        <v>0.4478384114696482</v>
      </c>
      <c r="F6378" s="24">
        <f t="shared" ca="1" si="199"/>
        <v>16.066456006295635</v>
      </c>
    </row>
    <row r="6379" spans="5:6" x14ac:dyDescent="0.25">
      <c r="E6379" s="24">
        <f t="shared" ca="1" si="198"/>
        <v>0.72554478896397978</v>
      </c>
      <c r="F6379" s="24">
        <f t="shared" ca="1" si="199"/>
        <v>6.416649465163224</v>
      </c>
    </row>
    <row r="6380" spans="5:6" x14ac:dyDescent="0.25">
      <c r="E6380" s="24">
        <f t="shared" ca="1" si="198"/>
        <v>2.9353983523225602E-2</v>
      </c>
      <c r="F6380" s="24">
        <f t="shared" ca="1" si="199"/>
        <v>70.566540342120703</v>
      </c>
    </row>
    <row r="6381" spans="5:6" x14ac:dyDescent="0.25">
      <c r="E6381" s="24">
        <f t="shared" ca="1" si="198"/>
        <v>0.45509364831310717</v>
      </c>
      <c r="F6381" s="24">
        <f t="shared" ca="1" si="199"/>
        <v>15.745041214818919</v>
      </c>
    </row>
    <row r="6382" spans="5:6" x14ac:dyDescent="0.25">
      <c r="E6382" s="24">
        <f t="shared" ca="1" si="198"/>
        <v>0.48809857003071089</v>
      </c>
      <c r="F6382" s="24">
        <f t="shared" ca="1" si="199"/>
        <v>14.344758115158447</v>
      </c>
    </row>
    <row r="6383" spans="5:6" x14ac:dyDescent="0.25">
      <c r="E6383" s="24">
        <f t="shared" ca="1" si="198"/>
        <v>0.78252846049392577</v>
      </c>
      <c r="F6383" s="24">
        <f t="shared" ca="1" si="199"/>
        <v>4.9044997198200484</v>
      </c>
    </row>
    <row r="6384" spans="5:6" x14ac:dyDescent="0.25">
      <c r="E6384" s="24">
        <f t="shared" ca="1" si="198"/>
        <v>0.8274581100499907</v>
      </c>
      <c r="F6384" s="24">
        <f t="shared" ca="1" si="199"/>
        <v>3.7879359061670903</v>
      </c>
    </row>
    <row r="6385" spans="5:6" x14ac:dyDescent="0.25">
      <c r="E6385" s="24">
        <f t="shared" ca="1" si="198"/>
        <v>0.60367586917135585</v>
      </c>
      <c r="F6385" s="24">
        <f t="shared" ca="1" si="199"/>
        <v>10.094357310702318</v>
      </c>
    </row>
    <row r="6386" spans="5:6" x14ac:dyDescent="0.25">
      <c r="E6386" s="24">
        <f t="shared" ca="1" si="198"/>
        <v>0.25526344360861364</v>
      </c>
      <c r="F6386" s="24">
        <f t="shared" ca="1" si="199"/>
        <v>27.309183098523977</v>
      </c>
    </row>
    <row r="6387" spans="5:6" x14ac:dyDescent="0.25">
      <c r="E6387" s="24">
        <f t="shared" ca="1" si="198"/>
        <v>0.57451784729281363</v>
      </c>
      <c r="F6387" s="24">
        <f t="shared" ca="1" si="199"/>
        <v>11.084482327840448</v>
      </c>
    </row>
    <row r="6388" spans="5:6" x14ac:dyDescent="0.25">
      <c r="E6388" s="24">
        <f t="shared" ca="1" si="198"/>
        <v>0.48510074255642577</v>
      </c>
      <c r="F6388" s="24">
        <f t="shared" ca="1" si="199"/>
        <v>14.467973860071501</v>
      </c>
    </row>
    <row r="6389" spans="5:6" x14ac:dyDescent="0.25">
      <c r="E6389" s="24">
        <f t="shared" ca="1" si="198"/>
        <v>0.56305774934482156</v>
      </c>
      <c r="F6389" s="24">
        <f t="shared" ca="1" si="199"/>
        <v>11.487461635562109</v>
      </c>
    </row>
    <row r="6390" spans="5:6" x14ac:dyDescent="0.25">
      <c r="E6390" s="24">
        <f t="shared" ca="1" si="198"/>
        <v>0.57529358885401738</v>
      </c>
      <c r="F6390" s="24">
        <f t="shared" ca="1" si="199"/>
        <v>11.057495583596419</v>
      </c>
    </row>
    <row r="6391" spans="5:6" x14ac:dyDescent="0.25">
      <c r="E6391" s="24">
        <f t="shared" ca="1" si="198"/>
        <v>0.66237755966012879</v>
      </c>
      <c r="F6391" s="24">
        <f t="shared" ca="1" si="199"/>
        <v>8.2383910761924284</v>
      </c>
    </row>
    <row r="6392" spans="5:6" x14ac:dyDescent="0.25">
      <c r="E6392" s="24">
        <f t="shared" ca="1" si="198"/>
        <v>0.49812611681065566</v>
      </c>
      <c r="F6392" s="24">
        <f t="shared" ca="1" si="199"/>
        <v>13.938039748225021</v>
      </c>
    </row>
    <row r="6393" spans="5:6" x14ac:dyDescent="0.25">
      <c r="E6393" s="24">
        <f t="shared" ca="1" si="198"/>
        <v>0.12426079240000143</v>
      </c>
      <c r="F6393" s="24">
        <f t="shared" ca="1" si="199"/>
        <v>41.70745514830714</v>
      </c>
    </row>
    <row r="6394" spans="5:6" x14ac:dyDescent="0.25">
      <c r="E6394" s="24">
        <f t="shared" ca="1" si="198"/>
        <v>0.1278885616799037</v>
      </c>
      <c r="F6394" s="24">
        <f t="shared" ca="1" si="199"/>
        <v>41.131920122817988</v>
      </c>
    </row>
    <row r="6395" spans="5:6" x14ac:dyDescent="0.25">
      <c r="E6395" s="24">
        <f t="shared" ca="1" si="198"/>
        <v>6.5464329863772819E-2</v>
      </c>
      <c r="F6395" s="24">
        <f t="shared" ca="1" si="199"/>
        <v>54.524997338243367</v>
      </c>
    </row>
    <row r="6396" spans="5:6" x14ac:dyDescent="0.25">
      <c r="E6396" s="24">
        <f t="shared" ca="1" si="198"/>
        <v>0.66422852142706645</v>
      </c>
      <c r="F6396" s="24">
        <f t="shared" ca="1" si="199"/>
        <v>8.1825805987809517</v>
      </c>
    </row>
    <row r="6397" spans="5:6" x14ac:dyDescent="0.25">
      <c r="E6397" s="24">
        <f t="shared" ca="1" si="198"/>
        <v>0.27981100452129926</v>
      </c>
      <c r="F6397" s="24">
        <f t="shared" ca="1" si="199"/>
        <v>25.472817751391016</v>
      </c>
    </row>
    <row r="6398" spans="5:6" x14ac:dyDescent="0.25">
      <c r="E6398" s="24">
        <f t="shared" ca="1" si="198"/>
        <v>6.1717014910990464E-2</v>
      </c>
      <c r="F6398" s="24">
        <f t="shared" ca="1" si="199"/>
        <v>55.703912353527983</v>
      </c>
    </row>
    <row r="6399" spans="5:6" x14ac:dyDescent="0.25">
      <c r="E6399" s="24">
        <f t="shared" ca="1" si="198"/>
        <v>0.63774669187476329</v>
      </c>
      <c r="F6399" s="24">
        <f t="shared" ca="1" si="199"/>
        <v>8.9962821831107664</v>
      </c>
    </row>
    <row r="6400" spans="5:6" x14ac:dyDescent="0.25">
      <c r="E6400" s="24">
        <f t="shared" ca="1" si="198"/>
        <v>0.42605415984503614</v>
      </c>
      <c r="F6400" s="24">
        <f t="shared" ca="1" si="199"/>
        <v>17.063776100147319</v>
      </c>
    </row>
    <row r="6401" spans="5:6" x14ac:dyDescent="0.25">
      <c r="E6401" s="24">
        <f t="shared" ca="1" si="198"/>
        <v>5.3963889924884545E-2</v>
      </c>
      <c r="F6401" s="24">
        <f t="shared" ca="1" si="199"/>
        <v>58.388803223911381</v>
      </c>
    </row>
    <row r="6402" spans="5:6" x14ac:dyDescent="0.25">
      <c r="E6402" s="24">
        <f t="shared" ca="1" si="198"/>
        <v>0.65821903380074742</v>
      </c>
      <c r="F6402" s="24">
        <f t="shared" ca="1" si="199"/>
        <v>8.3643504986362114</v>
      </c>
    </row>
    <row r="6403" spans="5:6" x14ac:dyDescent="0.25">
      <c r="E6403" s="24">
        <f t="shared" ca="1" si="198"/>
        <v>0.60122711935165374</v>
      </c>
      <c r="F6403" s="24">
        <f t="shared" ca="1" si="199"/>
        <v>10.175650268373312</v>
      </c>
    </row>
    <row r="6404" spans="5:6" x14ac:dyDescent="0.25">
      <c r="E6404" s="24">
        <f t="shared" ref="E6404:E6467" ca="1" si="200">RAND()</f>
        <v>0.69509474270386007</v>
      </c>
      <c r="F6404" s="24">
        <f t="shared" ref="F6404:F6467" ca="1" si="201">-LOG(E6404,EXP(1))/$C$3</f>
        <v>7.2741424454184527</v>
      </c>
    </row>
    <row r="6405" spans="5:6" x14ac:dyDescent="0.25">
      <c r="E6405" s="24">
        <f t="shared" ca="1" si="200"/>
        <v>0.13323646107558806</v>
      </c>
      <c r="F6405" s="24">
        <f t="shared" ca="1" si="201"/>
        <v>40.31259653069705</v>
      </c>
    </row>
    <row r="6406" spans="5:6" x14ac:dyDescent="0.25">
      <c r="E6406" s="24">
        <f t="shared" ca="1" si="200"/>
        <v>0.1952890860201062</v>
      </c>
      <c r="F6406" s="24">
        <f t="shared" ca="1" si="201"/>
        <v>32.665486516292063</v>
      </c>
    </row>
    <row r="6407" spans="5:6" x14ac:dyDescent="0.25">
      <c r="E6407" s="24">
        <f t="shared" ca="1" si="200"/>
        <v>0.17318022889957541</v>
      </c>
      <c r="F6407" s="24">
        <f t="shared" ca="1" si="201"/>
        <v>35.068448824392938</v>
      </c>
    </row>
    <row r="6408" spans="5:6" x14ac:dyDescent="0.25">
      <c r="E6408" s="24">
        <f t="shared" ca="1" si="200"/>
        <v>0.12247944627415619</v>
      </c>
      <c r="F6408" s="24">
        <f t="shared" ca="1" si="201"/>
        <v>41.996240971840244</v>
      </c>
    </row>
    <row r="6409" spans="5:6" x14ac:dyDescent="0.25">
      <c r="E6409" s="24">
        <f t="shared" ca="1" si="200"/>
        <v>0.81996667047528959</v>
      </c>
      <c r="F6409" s="24">
        <f t="shared" ca="1" si="201"/>
        <v>3.9698317062348312</v>
      </c>
    </row>
    <row r="6410" spans="5:6" x14ac:dyDescent="0.25">
      <c r="E6410" s="24">
        <f t="shared" ca="1" si="200"/>
        <v>0.92532960456819635</v>
      </c>
      <c r="F6410" s="24">
        <f t="shared" ca="1" si="201"/>
        <v>1.5521055135398323</v>
      </c>
    </row>
    <row r="6411" spans="5:6" x14ac:dyDescent="0.25">
      <c r="E6411" s="24">
        <f t="shared" ca="1" si="200"/>
        <v>0.27341329468756048</v>
      </c>
      <c r="F6411" s="24">
        <f t="shared" ca="1" si="201"/>
        <v>25.935414572680504</v>
      </c>
    </row>
    <row r="6412" spans="5:6" x14ac:dyDescent="0.25">
      <c r="E6412" s="24">
        <f t="shared" ca="1" si="200"/>
        <v>8.853128001810795E-2</v>
      </c>
      <c r="F6412" s="24">
        <f t="shared" ca="1" si="201"/>
        <v>48.487986857669426</v>
      </c>
    </row>
    <row r="6413" spans="5:6" x14ac:dyDescent="0.25">
      <c r="E6413" s="24">
        <f t="shared" ca="1" si="200"/>
        <v>0.31552998791493991</v>
      </c>
      <c r="F6413" s="24">
        <f t="shared" ca="1" si="201"/>
        <v>23.070031053179243</v>
      </c>
    </row>
    <row r="6414" spans="5:6" x14ac:dyDescent="0.25">
      <c r="E6414" s="24">
        <f t="shared" ca="1" si="200"/>
        <v>0.42717511203765679</v>
      </c>
      <c r="F6414" s="24">
        <f t="shared" ca="1" si="201"/>
        <v>17.011225027441064</v>
      </c>
    </row>
    <row r="6415" spans="5:6" x14ac:dyDescent="0.25">
      <c r="E6415" s="24">
        <f t="shared" ca="1" si="200"/>
        <v>0.5253513223586892</v>
      </c>
      <c r="F6415" s="24">
        <f t="shared" ca="1" si="201"/>
        <v>12.87376109500264</v>
      </c>
    </row>
    <row r="6416" spans="5:6" x14ac:dyDescent="0.25">
      <c r="E6416" s="24">
        <f t="shared" ca="1" si="200"/>
        <v>0.81767882564419214</v>
      </c>
      <c r="F6416" s="24">
        <f t="shared" ca="1" si="201"/>
        <v>4.0257130633396976</v>
      </c>
    </row>
    <row r="6417" spans="5:6" x14ac:dyDescent="0.25">
      <c r="E6417" s="24">
        <f t="shared" ca="1" si="200"/>
        <v>0.33643623549797264</v>
      </c>
      <c r="F6417" s="24">
        <f t="shared" ca="1" si="201"/>
        <v>21.786932823460567</v>
      </c>
    </row>
    <row r="6418" spans="5:6" x14ac:dyDescent="0.25">
      <c r="E6418" s="24">
        <f t="shared" ca="1" si="200"/>
        <v>0.85602862460063833</v>
      </c>
      <c r="F6418" s="24">
        <f t="shared" ca="1" si="201"/>
        <v>3.1090292689096199</v>
      </c>
    </row>
    <row r="6419" spans="5:6" x14ac:dyDescent="0.25">
      <c r="E6419" s="24">
        <f t="shared" ca="1" si="200"/>
        <v>0.67970333544600725</v>
      </c>
      <c r="F6419" s="24">
        <f t="shared" ca="1" si="201"/>
        <v>7.7219769481794325</v>
      </c>
    </row>
    <row r="6420" spans="5:6" x14ac:dyDescent="0.25">
      <c r="E6420" s="24">
        <f t="shared" ca="1" si="200"/>
        <v>0.76360484017826258</v>
      </c>
      <c r="F6420" s="24">
        <f t="shared" ca="1" si="201"/>
        <v>5.3940969704023356</v>
      </c>
    </row>
    <row r="6421" spans="5:6" x14ac:dyDescent="0.25">
      <c r="E6421" s="24">
        <f t="shared" ca="1" si="200"/>
        <v>0.46138842685102399</v>
      </c>
      <c r="F6421" s="24">
        <f t="shared" ca="1" si="201"/>
        <v>15.470300324759569</v>
      </c>
    </row>
    <row r="6422" spans="5:6" x14ac:dyDescent="0.25">
      <c r="E6422" s="24">
        <f t="shared" ca="1" si="200"/>
        <v>0.7598955144140167</v>
      </c>
      <c r="F6422" s="24">
        <f t="shared" ca="1" si="201"/>
        <v>5.4914867237466485</v>
      </c>
    </row>
    <row r="6423" spans="5:6" x14ac:dyDescent="0.25">
      <c r="E6423" s="24">
        <f t="shared" ca="1" si="200"/>
        <v>2.1138374677439842E-2</v>
      </c>
      <c r="F6423" s="24">
        <f t="shared" ca="1" si="201"/>
        <v>77.133303704995626</v>
      </c>
    </row>
    <row r="6424" spans="5:6" x14ac:dyDescent="0.25">
      <c r="E6424" s="24">
        <f t="shared" ca="1" si="200"/>
        <v>0.68058403478206753</v>
      </c>
      <c r="F6424" s="24">
        <f t="shared" ca="1" si="201"/>
        <v>7.6960794950855922</v>
      </c>
    </row>
    <row r="6425" spans="5:6" x14ac:dyDescent="0.25">
      <c r="E6425" s="24">
        <f t="shared" ca="1" si="200"/>
        <v>0.161382246022167</v>
      </c>
      <c r="F6425" s="24">
        <f t="shared" ca="1" si="201"/>
        <v>36.479590581187502</v>
      </c>
    </row>
    <row r="6426" spans="5:6" x14ac:dyDescent="0.25">
      <c r="E6426" s="24">
        <f t="shared" ca="1" si="200"/>
        <v>0.19541635657920242</v>
      </c>
      <c r="F6426" s="24">
        <f t="shared" ca="1" si="201"/>
        <v>32.652456693850787</v>
      </c>
    </row>
    <row r="6427" spans="5:6" x14ac:dyDescent="0.25">
      <c r="E6427" s="24">
        <f t="shared" ca="1" si="200"/>
        <v>0.5411941338232199</v>
      </c>
      <c r="F6427" s="24">
        <f t="shared" ca="1" si="201"/>
        <v>12.279544438949278</v>
      </c>
    </row>
    <row r="6428" spans="5:6" x14ac:dyDescent="0.25">
      <c r="E6428" s="24">
        <f t="shared" ca="1" si="200"/>
        <v>0.33748381267537875</v>
      </c>
      <c r="F6428" s="24">
        <f t="shared" ca="1" si="201"/>
        <v>21.724754645262191</v>
      </c>
    </row>
    <row r="6429" spans="5:6" x14ac:dyDescent="0.25">
      <c r="E6429" s="24">
        <f t="shared" ca="1" si="200"/>
        <v>4.807953901552775E-2</v>
      </c>
      <c r="F6429" s="24">
        <f t="shared" ca="1" si="201"/>
        <v>60.697971533290961</v>
      </c>
    </row>
    <row r="6430" spans="5:6" x14ac:dyDescent="0.25">
      <c r="E6430" s="24">
        <f t="shared" ca="1" si="200"/>
        <v>0.53206776478993412</v>
      </c>
      <c r="F6430" s="24">
        <f t="shared" ca="1" si="201"/>
        <v>12.619688406552395</v>
      </c>
    </row>
    <row r="6431" spans="5:6" x14ac:dyDescent="0.25">
      <c r="E6431" s="24">
        <f t="shared" ca="1" si="200"/>
        <v>0.35098136047862949</v>
      </c>
      <c r="F6431" s="24">
        <f t="shared" ca="1" si="201"/>
        <v>20.940443219516595</v>
      </c>
    </row>
    <row r="6432" spans="5:6" x14ac:dyDescent="0.25">
      <c r="E6432" s="24">
        <f t="shared" ca="1" si="200"/>
        <v>0.68223720575252045</v>
      </c>
      <c r="F6432" s="24">
        <f t="shared" ca="1" si="201"/>
        <v>7.6475574517784057</v>
      </c>
    </row>
    <row r="6433" spans="5:6" x14ac:dyDescent="0.25">
      <c r="E6433" s="24">
        <f t="shared" ca="1" si="200"/>
        <v>0.48692977200972354</v>
      </c>
      <c r="F6433" s="24">
        <f t="shared" ca="1" si="201"/>
        <v>14.392707432339535</v>
      </c>
    </row>
    <row r="6434" spans="5:6" x14ac:dyDescent="0.25">
      <c r="E6434" s="24">
        <f t="shared" ca="1" si="200"/>
        <v>0.73641230946544445</v>
      </c>
      <c r="F6434" s="24">
        <f t="shared" ca="1" si="201"/>
        <v>6.119302280607557</v>
      </c>
    </row>
    <row r="6435" spans="5:6" x14ac:dyDescent="0.25">
      <c r="E6435" s="24">
        <f t="shared" ca="1" si="200"/>
        <v>0.90567778778786046</v>
      </c>
      <c r="F6435" s="24">
        <f t="shared" ca="1" si="201"/>
        <v>1.9814335762649466</v>
      </c>
    </row>
    <row r="6436" spans="5:6" x14ac:dyDescent="0.25">
      <c r="E6436" s="24">
        <f t="shared" ca="1" si="200"/>
        <v>0.73132985287747543</v>
      </c>
      <c r="F6436" s="24">
        <f t="shared" ca="1" si="201"/>
        <v>6.2578137176361475</v>
      </c>
    </row>
    <row r="6437" spans="5:6" x14ac:dyDescent="0.25">
      <c r="E6437" s="24">
        <f t="shared" ca="1" si="200"/>
        <v>0.63684208507480766</v>
      </c>
      <c r="F6437" s="24">
        <f t="shared" ca="1" si="201"/>
        <v>9.0246711652892166</v>
      </c>
    </row>
    <row r="6438" spans="5:6" x14ac:dyDescent="0.25">
      <c r="E6438" s="24">
        <f t="shared" ca="1" si="200"/>
        <v>0.6238688114789962</v>
      </c>
      <c r="F6438" s="24">
        <f t="shared" ca="1" si="201"/>
        <v>9.4363034146049571</v>
      </c>
    </row>
    <row r="6439" spans="5:6" x14ac:dyDescent="0.25">
      <c r="E6439" s="24">
        <f t="shared" ca="1" si="200"/>
        <v>0.41932447169598774</v>
      </c>
      <c r="F6439" s="24">
        <f t="shared" ca="1" si="201"/>
        <v>17.38220526587267</v>
      </c>
    </row>
    <row r="6440" spans="5:6" x14ac:dyDescent="0.25">
      <c r="E6440" s="24">
        <f t="shared" ca="1" si="200"/>
        <v>0.67380769226391402</v>
      </c>
      <c r="F6440" s="24">
        <f t="shared" ca="1" si="201"/>
        <v>7.8962106366553719</v>
      </c>
    </row>
    <row r="6441" spans="5:6" x14ac:dyDescent="0.25">
      <c r="E6441" s="24">
        <f t="shared" ca="1" si="200"/>
        <v>0.31140848830870937</v>
      </c>
      <c r="F6441" s="24">
        <f t="shared" ca="1" si="201"/>
        <v>23.332995228316456</v>
      </c>
    </row>
    <row r="6442" spans="5:6" x14ac:dyDescent="0.25">
      <c r="E6442" s="24">
        <f t="shared" ca="1" si="200"/>
        <v>0.15956093443443387</v>
      </c>
      <c r="F6442" s="24">
        <f t="shared" ca="1" si="201"/>
        <v>36.706587912839744</v>
      </c>
    </row>
    <row r="6443" spans="5:6" x14ac:dyDescent="0.25">
      <c r="E6443" s="24">
        <f t="shared" ca="1" si="200"/>
        <v>0.65225050231438064</v>
      </c>
      <c r="F6443" s="24">
        <f t="shared" ca="1" si="201"/>
        <v>8.5465316968012015</v>
      </c>
    </row>
    <row r="6444" spans="5:6" x14ac:dyDescent="0.25">
      <c r="E6444" s="24">
        <f t="shared" ca="1" si="200"/>
        <v>0.57908870116978961</v>
      </c>
      <c r="F6444" s="24">
        <f t="shared" ca="1" si="201"/>
        <v>10.925992319163882</v>
      </c>
    </row>
    <row r="6445" spans="5:6" x14ac:dyDescent="0.25">
      <c r="E6445" s="24">
        <f t="shared" ca="1" si="200"/>
        <v>0.68724233071376717</v>
      </c>
      <c r="F6445" s="24">
        <f t="shared" ca="1" si="201"/>
        <v>7.5013662276487096</v>
      </c>
    </row>
    <row r="6446" spans="5:6" x14ac:dyDescent="0.25">
      <c r="E6446" s="24">
        <f t="shared" ca="1" si="200"/>
        <v>0.64332699861385823</v>
      </c>
      <c r="F6446" s="24">
        <f t="shared" ca="1" si="201"/>
        <v>8.8220426502800944</v>
      </c>
    </row>
    <row r="6447" spans="5:6" x14ac:dyDescent="0.25">
      <c r="E6447" s="24">
        <f t="shared" ca="1" si="200"/>
        <v>0.43289672571174487</v>
      </c>
      <c r="F6447" s="24">
        <f t="shared" ca="1" si="201"/>
        <v>16.745121763524786</v>
      </c>
    </row>
    <row r="6448" spans="5:6" x14ac:dyDescent="0.25">
      <c r="E6448" s="24">
        <f t="shared" ca="1" si="200"/>
        <v>0.35205159651158324</v>
      </c>
      <c r="F6448" s="24">
        <f t="shared" ca="1" si="201"/>
        <v>20.879550662543373</v>
      </c>
    </row>
    <row r="6449" spans="5:6" x14ac:dyDescent="0.25">
      <c r="E6449" s="24">
        <f t="shared" ca="1" si="200"/>
        <v>0.32618980696682309</v>
      </c>
      <c r="F6449" s="24">
        <f t="shared" ca="1" si="201"/>
        <v>22.405516741719012</v>
      </c>
    </row>
    <row r="6450" spans="5:6" x14ac:dyDescent="0.25">
      <c r="E6450" s="24">
        <f t="shared" ca="1" si="200"/>
        <v>0.70140113416715899</v>
      </c>
      <c r="F6450" s="24">
        <f t="shared" ca="1" si="201"/>
        <v>7.0935064854515533</v>
      </c>
    </row>
    <row r="6451" spans="5:6" x14ac:dyDescent="0.25">
      <c r="E6451" s="24">
        <f t="shared" ca="1" si="200"/>
        <v>0.13805493849214012</v>
      </c>
      <c r="F6451" s="24">
        <f t="shared" ca="1" si="201"/>
        <v>39.602071360644011</v>
      </c>
    </row>
    <row r="6452" spans="5:6" x14ac:dyDescent="0.25">
      <c r="E6452" s="24">
        <f t="shared" ca="1" si="200"/>
        <v>0.74768195355789924</v>
      </c>
      <c r="F6452" s="24">
        <f t="shared" ca="1" si="201"/>
        <v>5.8155517441445275</v>
      </c>
    </row>
    <row r="6453" spans="5:6" x14ac:dyDescent="0.25">
      <c r="E6453" s="24">
        <f t="shared" ca="1" si="200"/>
        <v>0.90641770160903523</v>
      </c>
      <c r="F6453" s="24">
        <f t="shared" ca="1" si="201"/>
        <v>1.9651007976310415</v>
      </c>
    </row>
    <row r="6454" spans="5:6" x14ac:dyDescent="0.25">
      <c r="E6454" s="24">
        <f t="shared" ca="1" si="200"/>
        <v>0.19426057262701601</v>
      </c>
      <c r="F6454" s="24">
        <f t="shared" ca="1" si="201"/>
        <v>32.771097265544405</v>
      </c>
    </row>
    <row r="6455" spans="5:6" x14ac:dyDescent="0.25">
      <c r="E6455" s="24">
        <f t="shared" ca="1" si="200"/>
        <v>0.1910622699559047</v>
      </c>
      <c r="F6455" s="24">
        <f t="shared" ca="1" si="201"/>
        <v>33.103117667143366</v>
      </c>
    </row>
    <row r="6456" spans="5:6" x14ac:dyDescent="0.25">
      <c r="E6456" s="24">
        <f t="shared" ca="1" si="200"/>
        <v>0.80579909670891059</v>
      </c>
      <c r="F6456" s="24">
        <f t="shared" ca="1" si="201"/>
        <v>4.3184165442445321</v>
      </c>
    </row>
    <row r="6457" spans="5:6" x14ac:dyDescent="0.25">
      <c r="E6457" s="24">
        <f t="shared" ca="1" si="200"/>
        <v>0.95074618038489012</v>
      </c>
      <c r="F6457" s="24">
        <f t="shared" ca="1" si="201"/>
        <v>1.0101629931526153</v>
      </c>
    </row>
    <row r="6458" spans="5:6" x14ac:dyDescent="0.25">
      <c r="E6458" s="24">
        <f t="shared" ca="1" si="200"/>
        <v>0.165536668027774</v>
      </c>
      <c r="F6458" s="24">
        <f t="shared" ca="1" si="201"/>
        <v>35.971250992508047</v>
      </c>
    </row>
    <row r="6459" spans="5:6" x14ac:dyDescent="0.25">
      <c r="E6459" s="24">
        <f t="shared" ca="1" si="200"/>
        <v>0.59492570882994367</v>
      </c>
      <c r="F6459" s="24">
        <f t="shared" ca="1" si="201"/>
        <v>10.386374806827861</v>
      </c>
    </row>
    <row r="6460" spans="5:6" x14ac:dyDescent="0.25">
      <c r="E6460" s="24">
        <f t="shared" ca="1" si="200"/>
        <v>0.1259373385784639</v>
      </c>
      <c r="F6460" s="24">
        <f t="shared" ca="1" si="201"/>
        <v>41.439416172021041</v>
      </c>
    </row>
    <row r="6461" spans="5:6" x14ac:dyDescent="0.25">
      <c r="E6461" s="24">
        <f t="shared" ca="1" si="200"/>
        <v>0.91200708300045785</v>
      </c>
      <c r="F6461" s="24">
        <f t="shared" ca="1" si="201"/>
        <v>1.8421504498018781</v>
      </c>
    </row>
    <row r="6462" spans="5:6" x14ac:dyDescent="0.25">
      <c r="E6462" s="24">
        <f t="shared" ca="1" si="200"/>
        <v>0.86024776378209244</v>
      </c>
      <c r="F6462" s="24">
        <f t="shared" ca="1" si="201"/>
        <v>3.0106966761127785</v>
      </c>
    </row>
    <row r="6463" spans="5:6" x14ac:dyDescent="0.25">
      <c r="E6463" s="24">
        <f t="shared" ca="1" si="200"/>
        <v>0.47501168667937688</v>
      </c>
      <c r="F6463" s="24">
        <f t="shared" ca="1" si="201"/>
        <v>14.888317434292553</v>
      </c>
    </row>
    <row r="6464" spans="5:6" x14ac:dyDescent="0.25">
      <c r="E6464" s="24">
        <f t="shared" ca="1" si="200"/>
        <v>0.48760684498208651</v>
      </c>
      <c r="F6464" s="24">
        <f t="shared" ca="1" si="201"/>
        <v>14.364916867285412</v>
      </c>
    </row>
    <row r="6465" spans="5:6" x14ac:dyDescent="0.25">
      <c r="E6465" s="24">
        <f t="shared" ca="1" si="200"/>
        <v>0.46085470138767648</v>
      </c>
      <c r="F6465" s="24">
        <f t="shared" ca="1" si="201"/>
        <v>15.493449340744213</v>
      </c>
    </row>
    <row r="6466" spans="5:6" x14ac:dyDescent="0.25">
      <c r="E6466" s="24">
        <f t="shared" ca="1" si="200"/>
        <v>0.3183763112932948</v>
      </c>
      <c r="F6466" s="24">
        <f t="shared" ca="1" si="201"/>
        <v>22.890424539682865</v>
      </c>
    </row>
    <row r="6467" spans="5:6" x14ac:dyDescent="0.25">
      <c r="E6467" s="24">
        <f t="shared" ca="1" si="200"/>
        <v>0.89666590392943457</v>
      </c>
      <c r="F6467" s="24">
        <f t="shared" ca="1" si="201"/>
        <v>2.1814389138208412</v>
      </c>
    </row>
    <row r="6468" spans="5:6" x14ac:dyDescent="0.25">
      <c r="E6468" s="24">
        <f t="shared" ref="E6468:E6531" ca="1" si="202">RAND()</f>
        <v>0.42099333353869883</v>
      </c>
      <c r="F6468" s="24">
        <f t="shared" ref="F6468:F6531" ca="1" si="203">-LOG(E6468,EXP(1))/$C$3</f>
        <v>17.302765605001422</v>
      </c>
    </row>
    <row r="6469" spans="5:6" x14ac:dyDescent="0.25">
      <c r="E6469" s="24">
        <f t="shared" ca="1" si="202"/>
        <v>0.98565993544091968</v>
      </c>
      <c r="F6469" s="24">
        <f t="shared" ca="1" si="203"/>
        <v>0.28887753861480003</v>
      </c>
    </row>
    <row r="6470" spans="5:6" x14ac:dyDescent="0.25">
      <c r="E6470" s="24">
        <f t="shared" ca="1" si="202"/>
        <v>0.29621084812406417</v>
      </c>
      <c r="F6470" s="24">
        <f t="shared" ca="1" si="203"/>
        <v>24.333675069949432</v>
      </c>
    </row>
    <row r="6471" spans="5:6" x14ac:dyDescent="0.25">
      <c r="E6471" s="24">
        <f t="shared" ca="1" si="202"/>
        <v>0.27600754068250355</v>
      </c>
      <c r="F6471" s="24">
        <f t="shared" ca="1" si="203"/>
        <v>25.74654184649577</v>
      </c>
    </row>
    <row r="6472" spans="5:6" x14ac:dyDescent="0.25">
      <c r="E6472" s="24">
        <f t="shared" ca="1" si="202"/>
        <v>0.58712641152761824</v>
      </c>
      <c r="F6472" s="24">
        <f t="shared" ca="1" si="203"/>
        <v>10.65030261006225</v>
      </c>
    </row>
    <row r="6473" spans="5:6" x14ac:dyDescent="0.25">
      <c r="E6473" s="24">
        <f t="shared" ca="1" si="202"/>
        <v>0.23527386352640223</v>
      </c>
      <c r="F6473" s="24">
        <f t="shared" ca="1" si="203"/>
        <v>28.940101333084257</v>
      </c>
    </row>
    <row r="6474" spans="5:6" x14ac:dyDescent="0.25">
      <c r="E6474" s="24">
        <f t="shared" ca="1" si="202"/>
        <v>0.77586685782047571</v>
      </c>
      <c r="F6474" s="24">
        <f t="shared" ca="1" si="203"/>
        <v>5.0754869698640332</v>
      </c>
    </row>
    <row r="6475" spans="5:6" x14ac:dyDescent="0.25">
      <c r="E6475" s="24">
        <f t="shared" ca="1" si="202"/>
        <v>0.53219792676752131</v>
      </c>
      <c r="F6475" s="24">
        <f t="shared" ca="1" si="203"/>
        <v>12.614796320703205</v>
      </c>
    </row>
    <row r="6476" spans="5:6" x14ac:dyDescent="0.25">
      <c r="E6476" s="24">
        <f t="shared" ca="1" si="202"/>
        <v>0.76271588270469426</v>
      </c>
      <c r="F6476" s="24">
        <f t="shared" ca="1" si="203"/>
        <v>5.4173937142846844</v>
      </c>
    </row>
    <row r="6477" spans="5:6" x14ac:dyDescent="0.25">
      <c r="E6477" s="24">
        <f t="shared" ca="1" si="202"/>
        <v>0.81253541336283086</v>
      </c>
      <c r="F6477" s="24">
        <f t="shared" ca="1" si="203"/>
        <v>4.1519156010148448</v>
      </c>
    </row>
    <row r="6478" spans="5:6" x14ac:dyDescent="0.25">
      <c r="E6478" s="24">
        <f t="shared" ca="1" si="202"/>
        <v>0.12530613030734994</v>
      </c>
      <c r="F6478" s="24">
        <f t="shared" ca="1" si="203"/>
        <v>41.539909864763963</v>
      </c>
    </row>
    <row r="6479" spans="5:6" x14ac:dyDescent="0.25">
      <c r="E6479" s="24">
        <f t="shared" ca="1" si="202"/>
        <v>0.4296990516635899</v>
      </c>
      <c r="F6479" s="24">
        <f t="shared" ca="1" si="203"/>
        <v>16.893403903537674</v>
      </c>
    </row>
    <row r="6480" spans="5:6" x14ac:dyDescent="0.25">
      <c r="E6480" s="24">
        <f t="shared" ca="1" si="202"/>
        <v>0.53101803910783152</v>
      </c>
      <c r="F6480" s="24">
        <f t="shared" ca="1" si="203"/>
        <v>12.65918572725494</v>
      </c>
    </row>
    <row r="6481" spans="5:6" x14ac:dyDescent="0.25">
      <c r="E6481" s="24">
        <f t="shared" ca="1" si="202"/>
        <v>1.6483531305622523E-2</v>
      </c>
      <c r="F6481" s="24">
        <f t="shared" ca="1" si="203"/>
        <v>82.107869984026465</v>
      </c>
    </row>
    <row r="6482" spans="5:6" x14ac:dyDescent="0.25">
      <c r="E6482" s="24">
        <f t="shared" ca="1" si="202"/>
        <v>0.65064766942596219</v>
      </c>
      <c r="F6482" s="24">
        <f t="shared" ca="1" si="203"/>
        <v>8.5957399536477777</v>
      </c>
    </row>
    <row r="6483" spans="5:6" x14ac:dyDescent="0.25">
      <c r="E6483" s="24">
        <f t="shared" ca="1" si="202"/>
        <v>0.39253489194466129</v>
      </c>
      <c r="F6483" s="24">
        <f t="shared" ca="1" si="203"/>
        <v>18.702596980729055</v>
      </c>
    </row>
    <row r="6484" spans="5:6" x14ac:dyDescent="0.25">
      <c r="E6484" s="24">
        <f t="shared" ca="1" si="202"/>
        <v>0.57367982714660259</v>
      </c>
      <c r="F6484" s="24">
        <f t="shared" ca="1" si="203"/>
        <v>11.113676614283232</v>
      </c>
    </row>
    <row r="6485" spans="5:6" x14ac:dyDescent="0.25">
      <c r="E6485" s="24">
        <f t="shared" ca="1" si="202"/>
        <v>0.244891251851999</v>
      </c>
      <c r="F6485" s="24">
        <f t="shared" ca="1" si="203"/>
        <v>28.138820739373916</v>
      </c>
    </row>
    <row r="6486" spans="5:6" x14ac:dyDescent="0.25">
      <c r="E6486" s="24">
        <f t="shared" ca="1" si="202"/>
        <v>8.5108206596028135E-2</v>
      </c>
      <c r="F6486" s="24">
        <f t="shared" ca="1" si="203"/>
        <v>49.276636266328055</v>
      </c>
    </row>
    <row r="6487" spans="5:6" x14ac:dyDescent="0.25">
      <c r="E6487" s="24">
        <f t="shared" ca="1" si="202"/>
        <v>0.3590180911208436</v>
      </c>
      <c r="F6487" s="24">
        <f t="shared" ca="1" si="203"/>
        <v>20.487649973385508</v>
      </c>
    </row>
    <row r="6488" spans="5:6" x14ac:dyDescent="0.25">
      <c r="E6488" s="24">
        <f t="shared" ca="1" si="202"/>
        <v>0.74328660433077942</v>
      </c>
      <c r="F6488" s="24">
        <f t="shared" ca="1" si="203"/>
        <v>5.933471386022215</v>
      </c>
    </row>
    <row r="6489" spans="5:6" x14ac:dyDescent="0.25">
      <c r="E6489" s="24">
        <f t="shared" ca="1" si="202"/>
        <v>0.40240173479946839</v>
      </c>
      <c r="F6489" s="24">
        <f t="shared" ca="1" si="203"/>
        <v>18.206086981480414</v>
      </c>
    </row>
    <row r="6490" spans="5:6" x14ac:dyDescent="0.25">
      <c r="E6490" s="24">
        <f t="shared" ca="1" si="202"/>
        <v>7.6196191878138531E-2</v>
      </c>
      <c r="F6490" s="24">
        <f t="shared" ca="1" si="203"/>
        <v>51.48887585781717</v>
      </c>
    </row>
    <row r="6491" spans="5:6" x14ac:dyDescent="0.25">
      <c r="E6491" s="24">
        <f t="shared" ca="1" si="202"/>
        <v>3.451056587913448E-2</v>
      </c>
      <c r="F6491" s="24">
        <f t="shared" ca="1" si="203"/>
        <v>67.329794889316403</v>
      </c>
    </row>
    <row r="6492" spans="5:6" x14ac:dyDescent="0.25">
      <c r="E6492" s="24">
        <f t="shared" ca="1" si="202"/>
        <v>0.40863484149099205</v>
      </c>
      <c r="F6492" s="24">
        <f t="shared" ca="1" si="203"/>
        <v>17.898666596406848</v>
      </c>
    </row>
    <row r="6493" spans="5:6" x14ac:dyDescent="0.25">
      <c r="E6493" s="24">
        <f t="shared" ca="1" si="202"/>
        <v>0.87077829850175692</v>
      </c>
      <c r="F6493" s="24">
        <f t="shared" ca="1" si="203"/>
        <v>2.7673574253394118</v>
      </c>
    </row>
    <row r="6494" spans="5:6" x14ac:dyDescent="0.25">
      <c r="E6494" s="24">
        <f t="shared" ca="1" si="202"/>
        <v>0.12314772290433018</v>
      </c>
      <c r="F6494" s="24">
        <f t="shared" ca="1" si="203"/>
        <v>41.887412900203365</v>
      </c>
    </row>
    <row r="6495" spans="5:6" x14ac:dyDescent="0.25">
      <c r="E6495" s="24">
        <f t="shared" ca="1" si="202"/>
        <v>3.2197624751278298E-2</v>
      </c>
      <c r="F6495" s="24">
        <f t="shared" ca="1" si="203"/>
        <v>68.717251892816662</v>
      </c>
    </row>
    <row r="6496" spans="5:6" x14ac:dyDescent="0.25">
      <c r="E6496" s="24">
        <f t="shared" ca="1" si="202"/>
        <v>0.66990092488928332</v>
      </c>
      <c r="F6496" s="24">
        <f t="shared" ca="1" si="203"/>
        <v>8.0125090166207347</v>
      </c>
    </row>
    <row r="6497" spans="5:6" x14ac:dyDescent="0.25">
      <c r="E6497" s="24">
        <f t="shared" ca="1" si="202"/>
        <v>0.21147475633985391</v>
      </c>
      <c r="F6497" s="24">
        <f t="shared" ca="1" si="203"/>
        <v>31.072992859726877</v>
      </c>
    </row>
    <row r="6498" spans="5:6" x14ac:dyDescent="0.25">
      <c r="E6498" s="24">
        <f t="shared" ca="1" si="202"/>
        <v>9.6515633630163022E-2</v>
      </c>
      <c r="F6498" s="24">
        <f t="shared" ca="1" si="203"/>
        <v>46.76100554457301</v>
      </c>
    </row>
    <row r="6499" spans="5:6" x14ac:dyDescent="0.25">
      <c r="E6499" s="24">
        <f t="shared" ca="1" si="202"/>
        <v>0.33355737399022267</v>
      </c>
      <c r="F6499" s="24">
        <f t="shared" ca="1" si="203"/>
        <v>21.958807849405087</v>
      </c>
    </row>
    <row r="6500" spans="5:6" x14ac:dyDescent="0.25">
      <c r="E6500" s="24">
        <f t="shared" ca="1" si="202"/>
        <v>0.73384936847420634</v>
      </c>
      <c r="F6500" s="24">
        <f t="shared" ca="1" si="203"/>
        <v>6.1890298298105817</v>
      </c>
    </row>
    <row r="6501" spans="5:6" x14ac:dyDescent="0.25">
      <c r="E6501" s="24">
        <f t="shared" ca="1" si="202"/>
        <v>0.39049163210294013</v>
      </c>
      <c r="F6501" s="24">
        <f t="shared" ca="1" si="203"/>
        <v>18.806974772112849</v>
      </c>
    </row>
    <row r="6502" spans="5:6" x14ac:dyDescent="0.25">
      <c r="E6502" s="24">
        <f t="shared" ca="1" si="202"/>
        <v>0.66859871773107438</v>
      </c>
      <c r="F6502" s="24">
        <f t="shared" ca="1" si="203"/>
        <v>8.0514244567925104</v>
      </c>
    </row>
    <row r="6503" spans="5:6" x14ac:dyDescent="0.25">
      <c r="E6503" s="24">
        <f t="shared" ca="1" si="202"/>
        <v>0.74086892572208662</v>
      </c>
      <c r="F6503" s="24">
        <f t="shared" ca="1" si="203"/>
        <v>5.9986311539379518</v>
      </c>
    </row>
    <row r="6504" spans="5:6" x14ac:dyDescent="0.25">
      <c r="E6504" s="24">
        <f t="shared" ca="1" si="202"/>
        <v>0.84191180546612621</v>
      </c>
      <c r="F6504" s="24">
        <f t="shared" ca="1" si="203"/>
        <v>3.4416002865568949</v>
      </c>
    </row>
    <row r="6505" spans="5:6" x14ac:dyDescent="0.25">
      <c r="E6505" s="24">
        <f t="shared" ca="1" si="202"/>
        <v>0.73624844621097729</v>
      </c>
      <c r="F6505" s="24">
        <f t="shared" ca="1" si="203"/>
        <v>6.1237530885621192</v>
      </c>
    </row>
    <row r="6506" spans="5:6" x14ac:dyDescent="0.25">
      <c r="E6506" s="24">
        <f t="shared" ca="1" si="202"/>
        <v>0.3277618258488687</v>
      </c>
      <c r="F6506" s="24">
        <f t="shared" ca="1" si="203"/>
        <v>22.30936150141039</v>
      </c>
    </row>
    <row r="6507" spans="5:6" x14ac:dyDescent="0.25">
      <c r="E6507" s="24">
        <f t="shared" ca="1" si="202"/>
        <v>0.74176364402518202</v>
      </c>
      <c r="F6507" s="24">
        <f t="shared" ca="1" si="203"/>
        <v>5.9744925121743186</v>
      </c>
    </row>
    <row r="6508" spans="5:6" x14ac:dyDescent="0.25">
      <c r="E6508" s="24">
        <f t="shared" ca="1" si="202"/>
        <v>0.7732593922619132</v>
      </c>
      <c r="F6508" s="24">
        <f t="shared" ca="1" si="203"/>
        <v>5.1428144203114279</v>
      </c>
    </row>
    <row r="6509" spans="5:6" x14ac:dyDescent="0.25">
      <c r="E6509" s="24">
        <f t="shared" ca="1" si="202"/>
        <v>0.60466580235021439</v>
      </c>
      <c r="F6509" s="24">
        <f t="shared" ca="1" si="203"/>
        <v>10.061587327719502</v>
      </c>
    </row>
    <row r="6510" spans="5:6" x14ac:dyDescent="0.25">
      <c r="E6510" s="24">
        <f t="shared" ca="1" si="202"/>
        <v>4.9462167379755506E-2</v>
      </c>
      <c r="F6510" s="24">
        <f t="shared" ca="1" si="203"/>
        <v>60.130943939771399</v>
      </c>
    </row>
    <row r="6511" spans="5:6" x14ac:dyDescent="0.25">
      <c r="E6511" s="24">
        <f t="shared" ca="1" si="202"/>
        <v>0.90163761736019632</v>
      </c>
      <c r="F6511" s="24">
        <f t="shared" ca="1" si="203"/>
        <v>2.0708518846818627</v>
      </c>
    </row>
    <row r="6512" spans="5:6" x14ac:dyDescent="0.25">
      <c r="E6512" s="24">
        <f t="shared" ca="1" si="202"/>
        <v>0.9069388072833342</v>
      </c>
      <c r="F6512" s="24">
        <f t="shared" ca="1" si="203"/>
        <v>1.9536059661163734</v>
      </c>
    </row>
    <row r="6513" spans="5:6" x14ac:dyDescent="0.25">
      <c r="E6513" s="24">
        <f t="shared" ca="1" si="202"/>
        <v>0.82889144110879143</v>
      </c>
      <c r="F6513" s="24">
        <f t="shared" ca="1" si="203"/>
        <v>3.7533216807923391</v>
      </c>
    </row>
    <row r="6514" spans="5:6" x14ac:dyDescent="0.25">
      <c r="E6514" s="24">
        <f t="shared" ca="1" si="202"/>
        <v>0.7788258824920522</v>
      </c>
      <c r="F6514" s="24">
        <f t="shared" ca="1" si="203"/>
        <v>4.9993554445052997</v>
      </c>
    </row>
    <row r="6515" spans="5:6" x14ac:dyDescent="0.25">
      <c r="E6515" s="24">
        <f t="shared" ca="1" si="202"/>
        <v>0.39057175081827222</v>
      </c>
      <c r="F6515" s="24">
        <f t="shared" ca="1" si="203"/>
        <v>18.802871713776483</v>
      </c>
    </row>
    <row r="6516" spans="5:6" x14ac:dyDescent="0.25">
      <c r="E6516" s="24">
        <f t="shared" ca="1" si="202"/>
        <v>0.46456642624955624</v>
      </c>
      <c r="F6516" s="24">
        <f t="shared" ca="1" si="203"/>
        <v>15.333014500664529</v>
      </c>
    </row>
    <row r="6517" spans="5:6" x14ac:dyDescent="0.25">
      <c r="E6517" s="24">
        <f t="shared" ca="1" si="202"/>
        <v>0.49534677502565472</v>
      </c>
      <c r="F6517" s="24">
        <f t="shared" ca="1" si="203"/>
        <v>14.049944121611947</v>
      </c>
    </row>
    <row r="6518" spans="5:6" x14ac:dyDescent="0.25">
      <c r="E6518" s="24">
        <f t="shared" ca="1" si="202"/>
        <v>2.7835426273677411E-2</v>
      </c>
      <c r="F6518" s="24">
        <f t="shared" ca="1" si="203"/>
        <v>71.628914863180199</v>
      </c>
    </row>
    <row r="6519" spans="5:6" x14ac:dyDescent="0.25">
      <c r="E6519" s="24">
        <f t="shared" ca="1" si="202"/>
        <v>0.91938055703048083</v>
      </c>
      <c r="F6519" s="24">
        <f t="shared" ca="1" si="203"/>
        <v>1.6811028657591778</v>
      </c>
    </row>
    <row r="6520" spans="5:6" x14ac:dyDescent="0.25">
      <c r="E6520" s="24">
        <f t="shared" ca="1" si="202"/>
        <v>0.76993951985463294</v>
      </c>
      <c r="F6520" s="24">
        <f t="shared" ca="1" si="203"/>
        <v>5.2288662572522391</v>
      </c>
    </row>
    <row r="6521" spans="5:6" x14ac:dyDescent="0.25">
      <c r="E6521" s="24">
        <f t="shared" ca="1" si="202"/>
        <v>0.97015838783771058</v>
      </c>
      <c r="F6521" s="24">
        <f t="shared" ca="1" si="203"/>
        <v>0.6059186876771453</v>
      </c>
    </row>
    <row r="6522" spans="5:6" x14ac:dyDescent="0.25">
      <c r="E6522" s="24">
        <f t="shared" ca="1" si="202"/>
        <v>0.12343557098501812</v>
      </c>
      <c r="F6522" s="24">
        <f t="shared" ca="1" si="203"/>
        <v>41.840719029439008</v>
      </c>
    </row>
    <row r="6523" spans="5:6" x14ac:dyDescent="0.25">
      <c r="E6523" s="24">
        <f t="shared" ca="1" si="202"/>
        <v>0.17363325529079021</v>
      </c>
      <c r="F6523" s="24">
        <f t="shared" ca="1" si="203"/>
        <v>35.016198647334363</v>
      </c>
    </row>
    <row r="6524" spans="5:6" x14ac:dyDescent="0.25">
      <c r="E6524" s="24">
        <f t="shared" ca="1" si="202"/>
        <v>0.72692061108666495</v>
      </c>
      <c r="F6524" s="24">
        <f t="shared" ca="1" si="203"/>
        <v>6.3787601623509866</v>
      </c>
    </row>
    <row r="6525" spans="5:6" x14ac:dyDescent="0.25">
      <c r="E6525" s="24">
        <f t="shared" ca="1" si="202"/>
        <v>0.93496795001598687</v>
      </c>
      <c r="F6525" s="24">
        <f t="shared" ca="1" si="203"/>
        <v>1.3448605667744831</v>
      </c>
    </row>
    <row r="6526" spans="5:6" x14ac:dyDescent="0.25">
      <c r="E6526" s="24">
        <f t="shared" ca="1" si="202"/>
        <v>0.81582574874454727</v>
      </c>
      <c r="F6526" s="24">
        <f t="shared" ca="1" si="203"/>
        <v>4.0710898005367673</v>
      </c>
    </row>
    <row r="6527" spans="5:6" x14ac:dyDescent="0.25">
      <c r="E6527" s="24">
        <f t="shared" ca="1" si="202"/>
        <v>7.2707884735569661E-2</v>
      </c>
      <c r="F6527" s="24">
        <f t="shared" ca="1" si="203"/>
        <v>52.426108890771289</v>
      </c>
    </row>
    <row r="6528" spans="5:6" x14ac:dyDescent="0.25">
      <c r="E6528" s="24">
        <f t="shared" ca="1" si="202"/>
        <v>0.22118489435264854</v>
      </c>
      <c r="F6528" s="24">
        <f t="shared" ca="1" si="203"/>
        <v>30.175126024215658</v>
      </c>
    </row>
    <row r="6529" spans="5:6" x14ac:dyDescent="0.25">
      <c r="E6529" s="24">
        <f t="shared" ca="1" si="202"/>
        <v>0.52792711847442442</v>
      </c>
      <c r="F6529" s="24">
        <f t="shared" ca="1" si="203"/>
        <v>12.775940759914228</v>
      </c>
    </row>
    <row r="6530" spans="5:6" x14ac:dyDescent="0.25">
      <c r="E6530" s="24">
        <f t="shared" ca="1" si="202"/>
        <v>0.7464215411977243</v>
      </c>
      <c r="F6530" s="24">
        <f t="shared" ca="1" si="203"/>
        <v>5.8492953947975987</v>
      </c>
    </row>
    <row r="6531" spans="5:6" x14ac:dyDescent="0.25">
      <c r="E6531" s="24">
        <f t="shared" ca="1" si="202"/>
        <v>0.95687725922621059</v>
      </c>
      <c r="F6531" s="24">
        <f t="shared" ca="1" si="203"/>
        <v>0.88160303053284772</v>
      </c>
    </row>
    <row r="6532" spans="5:6" x14ac:dyDescent="0.25">
      <c r="E6532" s="24">
        <f t="shared" ref="E6532:E6595" ca="1" si="204">RAND()</f>
        <v>0.88751933424014684</v>
      </c>
      <c r="F6532" s="24">
        <f t="shared" ref="F6532:F6595" ca="1" si="205">-LOG(E6532,EXP(1))/$C$3</f>
        <v>2.3864994562107351</v>
      </c>
    </row>
    <row r="6533" spans="5:6" x14ac:dyDescent="0.25">
      <c r="E6533" s="24">
        <f t="shared" ca="1" si="204"/>
        <v>0.91504804162661235</v>
      </c>
      <c r="F6533" s="24">
        <f t="shared" ca="1" si="205"/>
        <v>1.7755742114994082</v>
      </c>
    </row>
    <row r="6534" spans="5:6" x14ac:dyDescent="0.25">
      <c r="E6534" s="24">
        <f t="shared" ca="1" si="204"/>
        <v>0.19370209724056597</v>
      </c>
      <c r="F6534" s="24">
        <f t="shared" ca="1" si="205"/>
        <v>32.828677627324637</v>
      </c>
    </row>
    <row r="6535" spans="5:6" x14ac:dyDescent="0.25">
      <c r="E6535" s="24">
        <f t="shared" ca="1" si="204"/>
        <v>0.73338561089303766</v>
      </c>
      <c r="F6535" s="24">
        <f t="shared" ca="1" si="205"/>
        <v>6.2016728652652686</v>
      </c>
    </row>
    <row r="6536" spans="5:6" x14ac:dyDescent="0.25">
      <c r="E6536" s="24">
        <f t="shared" ca="1" si="204"/>
        <v>0.30925932852690485</v>
      </c>
      <c r="F6536" s="24">
        <f t="shared" ca="1" si="205"/>
        <v>23.471502063247531</v>
      </c>
    </row>
    <row r="6537" spans="5:6" x14ac:dyDescent="0.25">
      <c r="E6537" s="24">
        <f t="shared" ca="1" si="204"/>
        <v>0.10516703577036335</v>
      </c>
      <c r="F6537" s="24">
        <f t="shared" ca="1" si="205"/>
        <v>45.044107519455849</v>
      </c>
    </row>
    <row r="6538" spans="5:6" x14ac:dyDescent="0.25">
      <c r="E6538" s="24">
        <f t="shared" ca="1" si="204"/>
        <v>0.93782349482555627</v>
      </c>
      <c r="F6538" s="24">
        <f t="shared" ca="1" si="205"/>
        <v>1.2838703902043442</v>
      </c>
    </row>
    <row r="6539" spans="5:6" x14ac:dyDescent="0.25">
      <c r="E6539" s="24">
        <f t="shared" ca="1" si="204"/>
        <v>0.23132819009072536</v>
      </c>
      <c r="F6539" s="24">
        <f t="shared" ca="1" si="205"/>
        <v>29.2783568085562</v>
      </c>
    </row>
    <row r="6540" spans="5:6" x14ac:dyDescent="0.25">
      <c r="E6540" s="24">
        <f t="shared" ca="1" si="204"/>
        <v>0.5369271246494034</v>
      </c>
      <c r="F6540" s="24">
        <f t="shared" ca="1" si="205"/>
        <v>12.437858039407292</v>
      </c>
    </row>
    <row r="6541" spans="5:6" x14ac:dyDescent="0.25">
      <c r="E6541" s="24">
        <f t="shared" ca="1" si="204"/>
        <v>0.18850794597509968</v>
      </c>
      <c r="F6541" s="24">
        <f t="shared" ca="1" si="205"/>
        <v>33.372302385369153</v>
      </c>
    </row>
    <row r="6542" spans="5:6" x14ac:dyDescent="0.25">
      <c r="E6542" s="24">
        <f t="shared" ca="1" si="204"/>
        <v>0.80807938400867674</v>
      </c>
      <c r="F6542" s="24">
        <f t="shared" ca="1" si="205"/>
        <v>4.2618995550304737</v>
      </c>
    </row>
    <row r="6543" spans="5:6" x14ac:dyDescent="0.25">
      <c r="E6543" s="24">
        <f t="shared" ca="1" si="204"/>
        <v>0.77487980442926518</v>
      </c>
      <c r="F6543" s="24">
        <f t="shared" ca="1" si="205"/>
        <v>5.1009470543132922</v>
      </c>
    </row>
    <row r="6544" spans="5:6" x14ac:dyDescent="0.25">
      <c r="E6544" s="24">
        <f t="shared" ca="1" si="204"/>
        <v>0.85425794276294642</v>
      </c>
      <c r="F6544" s="24">
        <f t="shared" ca="1" si="205"/>
        <v>3.1504418018530425</v>
      </c>
    </row>
    <row r="6545" spans="5:6" x14ac:dyDescent="0.25">
      <c r="E6545" s="24">
        <f t="shared" ca="1" si="204"/>
        <v>0.7295527952318519</v>
      </c>
      <c r="F6545" s="24">
        <f t="shared" ca="1" si="205"/>
        <v>6.3064708366573257</v>
      </c>
    </row>
    <row r="6546" spans="5:6" x14ac:dyDescent="0.25">
      <c r="E6546" s="24">
        <f t="shared" ca="1" si="204"/>
        <v>0.37498201281200272</v>
      </c>
      <c r="F6546" s="24">
        <f t="shared" ca="1" si="205"/>
        <v>19.61754439993566</v>
      </c>
    </row>
    <row r="6547" spans="5:6" x14ac:dyDescent="0.25">
      <c r="E6547" s="24">
        <f t="shared" ca="1" si="204"/>
        <v>0.21963159915790276</v>
      </c>
      <c r="F6547" s="24">
        <f t="shared" ca="1" si="205"/>
        <v>30.316073710737264</v>
      </c>
    </row>
    <row r="6548" spans="5:6" x14ac:dyDescent="0.25">
      <c r="E6548" s="24">
        <f t="shared" ca="1" si="204"/>
        <v>0.51080457968096726</v>
      </c>
      <c r="F6548" s="24">
        <f t="shared" ca="1" si="205"/>
        <v>13.43536378322379</v>
      </c>
    </row>
    <row r="6549" spans="5:6" x14ac:dyDescent="0.25">
      <c r="E6549" s="24">
        <f t="shared" ca="1" si="204"/>
        <v>0.33315342708089635</v>
      </c>
      <c r="F6549" s="24">
        <f t="shared" ca="1" si="205"/>
        <v>21.983043062520327</v>
      </c>
    </row>
    <row r="6550" spans="5:6" x14ac:dyDescent="0.25">
      <c r="E6550" s="24">
        <f t="shared" ca="1" si="204"/>
        <v>0.53762504540254341</v>
      </c>
      <c r="F6550" s="24">
        <f t="shared" ca="1" si="205"/>
        <v>12.411878068560631</v>
      </c>
    </row>
    <row r="6551" spans="5:6" x14ac:dyDescent="0.25">
      <c r="E6551" s="24">
        <f t="shared" ca="1" si="204"/>
        <v>0.57745145592998381</v>
      </c>
      <c r="F6551" s="24">
        <f t="shared" ca="1" si="205"/>
        <v>10.982617982300857</v>
      </c>
    </row>
    <row r="6552" spans="5:6" x14ac:dyDescent="0.25">
      <c r="E6552" s="24">
        <f t="shared" ca="1" si="204"/>
        <v>0.32254893015182728</v>
      </c>
      <c r="F6552" s="24">
        <f t="shared" ca="1" si="205"/>
        <v>22.630008657076452</v>
      </c>
    </row>
    <row r="6553" spans="5:6" x14ac:dyDescent="0.25">
      <c r="E6553" s="24">
        <f t="shared" ca="1" si="204"/>
        <v>0.89590819821501189</v>
      </c>
      <c r="F6553" s="24">
        <f t="shared" ca="1" si="205"/>
        <v>2.1983465721127282</v>
      </c>
    </row>
    <row r="6554" spans="5:6" x14ac:dyDescent="0.25">
      <c r="E6554" s="24">
        <f t="shared" ca="1" si="204"/>
        <v>0.1203792357942024</v>
      </c>
      <c r="F6554" s="24">
        <f t="shared" ca="1" si="205"/>
        <v>42.342164423228525</v>
      </c>
    </row>
    <row r="6555" spans="5:6" x14ac:dyDescent="0.25">
      <c r="E6555" s="24">
        <f t="shared" ca="1" si="204"/>
        <v>0.5206677039328923</v>
      </c>
      <c r="F6555" s="24">
        <f t="shared" ca="1" si="205"/>
        <v>13.052864901278927</v>
      </c>
    </row>
    <row r="6556" spans="5:6" x14ac:dyDescent="0.25">
      <c r="E6556" s="24">
        <f t="shared" ca="1" si="204"/>
        <v>0.98222581361723149</v>
      </c>
      <c r="F6556" s="24">
        <f t="shared" ca="1" si="205"/>
        <v>0.35868088591436098</v>
      </c>
    </row>
    <row r="6557" spans="5:6" x14ac:dyDescent="0.25">
      <c r="E6557" s="24">
        <f t="shared" ca="1" si="204"/>
        <v>0.15534092534053512</v>
      </c>
      <c r="F6557" s="24">
        <f t="shared" ca="1" si="205"/>
        <v>37.242661182722578</v>
      </c>
    </row>
    <row r="6558" spans="5:6" x14ac:dyDescent="0.25">
      <c r="E6558" s="24">
        <f t="shared" ca="1" si="204"/>
        <v>1.8140107209698164E-2</v>
      </c>
      <c r="F6558" s="24">
        <f t="shared" ca="1" si="205"/>
        <v>80.192598483718413</v>
      </c>
    </row>
    <row r="6559" spans="5:6" x14ac:dyDescent="0.25">
      <c r="E6559" s="24">
        <f t="shared" ca="1" si="204"/>
        <v>0.20162971303536514</v>
      </c>
      <c r="F6559" s="24">
        <f t="shared" ca="1" si="205"/>
        <v>32.0264473511413</v>
      </c>
    </row>
    <row r="6560" spans="5:6" x14ac:dyDescent="0.25">
      <c r="E6560" s="24">
        <f t="shared" ca="1" si="204"/>
        <v>0.49025114814383952</v>
      </c>
      <c r="F6560" s="24">
        <f t="shared" ca="1" si="205"/>
        <v>14.256749439052125</v>
      </c>
    </row>
    <row r="6561" spans="5:6" x14ac:dyDescent="0.25">
      <c r="E6561" s="24">
        <f t="shared" ca="1" si="204"/>
        <v>0.73117318411521048</v>
      </c>
      <c r="F6561" s="24">
        <f t="shared" ca="1" si="205"/>
        <v>6.2620986663549258</v>
      </c>
    </row>
    <row r="6562" spans="5:6" x14ac:dyDescent="0.25">
      <c r="E6562" s="24">
        <f t="shared" ca="1" si="204"/>
        <v>1.2558828413043455E-2</v>
      </c>
      <c r="F6562" s="24">
        <f t="shared" ca="1" si="205"/>
        <v>87.54662803018293</v>
      </c>
    </row>
    <row r="6563" spans="5:6" x14ac:dyDescent="0.25">
      <c r="E6563" s="24">
        <f t="shared" ca="1" si="204"/>
        <v>0.99437571313556217</v>
      </c>
      <c r="F6563" s="24">
        <f t="shared" ca="1" si="205"/>
        <v>0.11280325441403008</v>
      </c>
    </row>
    <row r="6564" spans="5:6" x14ac:dyDescent="0.25">
      <c r="E6564" s="24">
        <f t="shared" ca="1" si="204"/>
        <v>0.11391707141401086</v>
      </c>
      <c r="F6564" s="24">
        <f t="shared" ca="1" si="205"/>
        <v>43.445690780799367</v>
      </c>
    </row>
    <row r="6565" spans="5:6" x14ac:dyDescent="0.25">
      <c r="E6565" s="24">
        <f t="shared" ca="1" si="204"/>
        <v>4.2850834540035354E-2</v>
      </c>
      <c r="F6565" s="24">
        <f t="shared" ca="1" si="205"/>
        <v>63.000603165624014</v>
      </c>
    </row>
    <row r="6566" spans="5:6" x14ac:dyDescent="0.25">
      <c r="E6566" s="24">
        <f t="shared" ca="1" si="204"/>
        <v>0.8343360626501477</v>
      </c>
      <c r="F6566" s="24">
        <f t="shared" ca="1" si="205"/>
        <v>3.6223800993830282</v>
      </c>
    </row>
    <row r="6567" spans="5:6" x14ac:dyDescent="0.25">
      <c r="E6567" s="24">
        <f t="shared" ca="1" si="204"/>
        <v>0.87943570636912249</v>
      </c>
      <c r="F6567" s="24">
        <f t="shared" ca="1" si="205"/>
        <v>2.5694963991263897</v>
      </c>
    </row>
    <row r="6568" spans="5:6" x14ac:dyDescent="0.25">
      <c r="E6568" s="24">
        <f t="shared" ca="1" si="204"/>
        <v>0.46285134544471196</v>
      </c>
      <c r="F6568" s="24">
        <f t="shared" ca="1" si="205"/>
        <v>15.406986892065753</v>
      </c>
    </row>
    <row r="6569" spans="5:6" x14ac:dyDescent="0.25">
      <c r="E6569" s="24">
        <f t="shared" ca="1" si="204"/>
        <v>3.8432446480341054E-2</v>
      </c>
      <c r="F6569" s="24">
        <f t="shared" ca="1" si="205"/>
        <v>65.177064314820129</v>
      </c>
    </row>
    <row r="6570" spans="5:6" x14ac:dyDescent="0.25">
      <c r="E6570" s="24">
        <f t="shared" ca="1" si="204"/>
        <v>0.15367695876505805</v>
      </c>
      <c r="F6570" s="24">
        <f t="shared" ca="1" si="205"/>
        <v>37.458051002346458</v>
      </c>
    </row>
    <row r="6571" spans="5:6" x14ac:dyDescent="0.25">
      <c r="E6571" s="24">
        <f t="shared" ca="1" si="204"/>
        <v>0.83696383509024264</v>
      </c>
      <c r="F6571" s="24">
        <f t="shared" ca="1" si="205"/>
        <v>3.5594883440726504</v>
      </c>
    </row>
    <row r="6572" spans="5:6" x14ac:dyDescent="0.25">
      <c r="E6572" s="24">
        <f t="shared" ca="1" si="204"/>
        <v>0.2932049380334516</v>
      </c>
      <c r="F6572" s="24">
        <f t="shared" ca="1" si="205"/>
        <v>24.537669345022469</v>
      </c>
    </row>
    <row r="6573" spans="5:6" x14ac:dyDescent="0.25">
      <c r="E6573" s="24">
        <f t="shared" ca="1" si="204"/>
        <v>0.15819140049941505</v>
      </c>
      <c r="F6573" s="24">
        <f t="shared" ca="1" si="205"/>
        <v>36.878991670736653</v>
      </c>
    </row>
    <row r="6574" spans="5:6" x14ac:dyDescent="0.25">
      <c r="E6574" s="24">
        <f t="shared" ca="1" si="204"/>
        <v>0.4505454387588318</v>
      </c>
      <c r="F6574" s="24">
        <f t="shared" ca="1" si="205"/>
        <v>15.945926881407752</v>
      </c>
    </row>
    <row r="6575" spans="5:6" x14ac:dyDescent="0.25">
      <c r="E6575" s="24">
        <f t="shared" ca="1" si="204"/>
        <v>0.59976548328413892</v>
      </c>
      <c r="F6575" s="24">
        <f t="shared" ca="1" si="205"/>
        <v>10.224331227304774</v>
      </c>
    </row>
    <row r="6576" spans="5:6" x14ac:dyDescent="0.25">
      <c r="E6576" s="24">
        <f t="shared" ca="1" si="204"/>
        <v>0.93286271516260566</v>
      </c>
      <c r="F6576" s="24">
        <f t="shared" ca="1" si="205"/>
        <v>1.3899446481978461</v>
      </c>
    </row>
    <row r="6577" spans="5:6" x14ac:dyDescent="0.25">
      <c r="E6577" s="24">
        <f t="shared" ca="1" si="204"/>
        <v>0.14226099100030798</v>
      </c>
      <c r="F6577" s="24">
        <f t="shared" ca="1" si="205"/>
        <v>39.001838871609827</v>
      </c>
    </row>
    <row r="6578" spans="5:6" x14ac:dyDescent="0.25">
      <c r="E6578" s="24">
        <f t="shared" ca="1" si="204"/>
        <v>0.51292448009147962</v>
      </c>
      <c r="F6578" s="24">
        <f t="shared" ca="1" si="205"/>
        <v>13.352533138909438</v>
      </c>
    </row>
    <row r="6579" spans="5:6" x14ac:dyDescent="0.25">
      <c r="E6579" s="24">
        <f t="shared" ca="1" si="204"/>
        <v>0.75551616369362362</v>
      </c>
      <c r="F6579" s="24">
        <f t="shared" ca="1" si="205"/>
        <v>5.6070820560230592</v>
      </c>
    </row>
    <row r="6580" spans="5:6" x14ac:dyDescent="0.25">
      <c r="E6580" s="24">
        <f t="shared" ca="1" si="204"/>
        <v>0.657635033539129</v>
      </c>
      <c r="F6580" s="24">
        <f t="shared" ca="1" si="205"/>
        <v>8.3821032362522754</v>
      </c>
    </row>
    <row r="6581" spans="5:6" x14ac:dyDescent="0.25">
      <c r="E6581" s="24">
        <f t="shared" ca="1" si="204"/>
        <v>0.32753993334397213</v>
      </c>
      <c r="F6581" s="24">
        <f t="shared" ca="1" si="205"/>
        <v>22.322905949308741</v>
      </c>
    </row>
    <row r="6582" spans="5:6" x14ac:dyDescent="0.25">
      <c r="E6582" s="24">
        <f t="shared" ca="1" si="204"/>
        <v>9.9026878218567482E-2</v>
      </c>
      <c r="F6582" s="24">
        <f t="shared" ca="1" si="205"/>
        <v>46.247279370779673</v>
      </c>
    </row>
    <row r="6583" spans="5:6" x14ac:dyDescent="0.25">
      <c r="E6583" s="24">
        <f t="shared" ca="1" si="204"/>
        <v>0.13680310138784413</v>
      </c>
      <c r="F6583" s="24">
        <f t="shared" ca="1" si="205"/>
        <v>39.784252061737924</v>
      </c>
    </row>
    <row r="6584" spans="5:6" x14ac:dyDescent="0.25">
      <c r="E6584" s="24">
        <f t="shared" ca="1" si="204"/>
        <v>0.98145822858108156</v>
      </c>
      <c r="F6584" s="24">
        <f t="shared" ca="1" si="205"/>
        <v>0.37431649854346966</v>
      </c>
    </row>
    <row r="6585" spans="5:6" x14ac:dyDescent="0.25">
      <c r="E6585" s="24">
        <f t="shared" ca="1" si="204"/>
        <v>0.61049786041901688</v>
      </c>
      <c r="F6585" s="24">
        <f t="shared" ca="1" si="205"/>
        <v>9.8696098014934783</v>
      </c>
    </row>
    <row r="6586" spans="5:6" x14ac:dyDescent="0.25">
      <c r="E6586" s="24">
        <f t="shared" ca="1" si="204"/>
        <v>0.11141814270372641</v>
      </c>
      <c r="F6586" s="24">
        <f t="shared" ca="1" si="205"/>
        <v>43.889302077082782</v>
      </c>
    </row>
    <row r="6587" spans="5:6" x14ac:dyDescent="0.25">
      <c r="E6587" s="24">
        <f t="shared" ca="1" si="204"/>
        <v>0.78683814147849629</v>
      </c>
      <c r="F6587" s="24">
        <f t="shared" ca="1" si="205"/>
        <v>4.7946543385658247</v>
      </c>
    </row>
    <row r="6588" spans="5:6" x14ac:dyDescent="0.25">
      <c r="E6588" s="24">
        <f t="shared" ca="1" si="204"/>
        <v>0.75755252197081324</v>
      </c>
      <c r="F6588" s="24">
        <f t="shared" ca="1" si="205"/>
        <v>5.5532481613434133</v>
      </c>
    </row>
    <row r="6589" spans="5:6" x14ac:dyDescent="0.25">
      <c r="E6589" s="24">
        <f t="shared" ca="1" si="204"/>
        <v>0.21347089370705497</v>
      </c>
      <c r="F6589" s="24">
        <f t="shared" ca="1" si="205"/>
        <v>30.885095696961876</v>
      </c>
    </row>
    <row r="6590" spans="5:6" x14ac:dyDescent="0.25">
      <c r="E6590" s="24">
        <f t="shared" ca="1" si="204"/>
        <v>0.68475872225020618</v>
      </c>
      <c r="F6590" s="24">
        <f t="shared" ca="1" si="205"/>
        <v>7.5737746611848245</v>
      </c>
    </row>
    <row r="6591" spans="5:6" x14ac:dyDescent="0.25">
      <c r="E6591" s="24">
        <f t="shared" ca="1" si="204"/>
        <v>0.14410973102817937</v>
      </c>
      <c r="F6591" s="24">
        <f t="shared" ca="1" si="205"/>
        <v>38.743604971354515</v>
      </c>
    </row>
    <row r="6592" spans="5:6" x14ac:dyDescent="0.25">
      <c r="E6592" s="24">
        <f t="shared" ca="1" si="204"/>
        <v>0.61532055820508713</v>
      </c>
      <c r="F6592" s="24">
        <f t="shared" ca="1" si="205"/>
        <v>9.7122382823295563</v>
      </c>
    </row>
    <row r="6593" spans="5:6" x14ac:dyDescent="0.25">
      <c r="E6593" s="24">
        <f t="shared" ca="1" si="204"/>
        <v>0.27900802435643157</v>
      </c>
      <c r="F6593" s="24">
        <f t="shared" ca="1" si="205"/>
        <v>25.53029472880403</v>
      </c>
    </row>
    <row r="6594" spans="5:6" x14ac:dyDescent="0.25">
      <c r="E6594" s="24">
        <f t="shared" ca="1" si="204"/>
        <v>0.99807906814092728</v>
      </c>
      <c r="F6594" s="24">
        <f t="shared" ca="1" si="205"/>
        <v>3.8455584296368306E-2</v>
      </c>
    </row>
    <row r="6595" spans="5:6" x14ac:dyDescent="0.25">
      <c r="E6595" s="24">
        <f t="shared" ca="1" si="204"/>
        <v>7.5375515124014192E-2</v>
      </c>
      <c r="F6595" s="24">
        <f t="shared" ca="1" si="205"/>
        <v>51.705455796173965</v>
      </c>
    </row>
    <row r="6596" spans="5:6" x14ac:dyDescent="0.25">
      <c r="E6596" s="24">
        <f t="shared" ref="E6596:E6659" ca="1" si="206">RAND()</f>
        <v>0.84114629046700262</v>
      </c>
      <c r="F6596" s="24">
        <f t="shared" ref="F6596:F6659" ca="1" si="207">-LOG(E6596,EXP(1))/$C$3</f>
        <v>3.4597937179960625</v>
      </c>
    </row>
    <row r="6597" spans="5:6" x14ac:dyDescent="0.25">
      <c r="E6597" s="24">
        <f t="shared" ca="1" si="206"/>
        <v>0.48681556023606531</v>
      </c>
      <c r="F6597" s="24">
        <f t="shared" ca="1" si="207"/>
        <v>14.397399080983172</v>
      </c>
    </row>
    <row r="6598" spans="5:6" x14ac:dyDescent="0.25">
      <c r="E6598" s="24">
        <f t="shared" ca="1" si="206"/>
        <v>0.93447279045398213</v>
      </c>
      <c r="F6598" s="24">
        <f t="shared" ca="1" si="207"/>
        <v>1.3554553839915251</v>
      </c>
    </row>
    <row r="6599" spans="5:6" x14ac:dyDescent="0.25">
      <c r="E6599" s="24">
        <f t="shared" ca="1" si="206"/>
        <v>2.4078626765737243E-2</v>
      </c>
      <c r="F6599" s="24">
        <f t="shared" ca="1" si="207"/>
        <v>74.528613763372391</v>
      </c>
    </row>
    <row r="6600" spans="5:6" x14ac:dyDescent="0.25">
      <c r="E6600" s="24">
        <f t="shared" ca="1" si="206"/>
        <v>0.93442874137008702</v>
      </c>
      <c r="F6600" s="24">
        <f t="shared" ca="1" si="207"/>
        <v>1.3563981641894796</v>
      </c>
    </row>
    <row r="6601" spans="5:6" x14ac:dyDescent="0.25">
      <c r="E6601" s="24">
        <f t="shared" ca="1" si="206"/>
        <v>0.31823230847505501</v>
      </c>
      <c r="F6601" s="24">
        <f t="shared" ca="1" si="207"/>
        <v>22.899472662263943</v>
      </c>
    </row>
    <row r="6602" spans="5:6" x14ac:dyDescent="0.25">
      <c r="E6602" s="24">
        <f t="shared" ca="1" si="206"/>
        <v>0.82556699114270893</v>
      </c>
      <c r="F6602" s="24">
        <f t="shared" ca="1" si="207"/>
        <v>3.8336973342533422</v>
      </c>
    </row>
    <row r="6603" spans="5:6" x14ac:dyDescent="0.25">
      <c r="E6603" s="24">
        <f t="shared" ca="1" si="206"/>
        <v>0.83649101354216171</v>
      </c>
      <c r="F6603" s="24">
        <f t="shared" ca="1" si="207"/>
        <v>3.5707900307850018</v>
      </c>
    </row>
    <row r="6604" spans="5:6" x14ac:dyDescent="0.25">
      <c r="E6604" s="24">
        <f t="shared" ca="1" si="206"/>
        <v>0.14254071101378019</v>
      </c>
      <c r="F6604" s="24">
        <f t="shared" ca="1" si="207"/>
        <v>38.962552575013078</v>
      </c>
    </row>
    <row r="6605" spans="5:6" x14ac:dyDescent="0.25">
      <c r="E6605" s="24">
        <f t="shared" ca="1" si="206"/>
        <v>9.7233039893192097E-2</v>
      </c>
      <c r="F6605" s="24">
        <f t="shared" ca="1" si="207"/>
        <v>46.612894173553499</v>
      </c>
    </row>
    <row r="6606" spans="5:6" x14ac:dyDescent="0.25">
      <c r="E6606" s="24">
        <f t="shared" ca="1" si="206"/>
        <v>0.25166447036587314</v>
      </c>
      <c r="F6606" s="24">
        <f t="shared" ca="1" si="207"/>
        <v>27.593170909246467</v>
      </c>
    </row>
    <row r="6607" spans="5:6" x14ac:dyDescent="0.25">
      <c r="E6607" s="24">
        <f t="shared" ca="1" si="206"/>
        <v>0.53030735849461963</v>
      </c>
      <c r="F6607" s="24">
        <f t="shared" ca="1" si="207"/>
        <v>12.685970376752147</v>
      </c>
    </row>
    <row r="6608" spans="5:6" x14ac:dyDescent="0.25">
      <c r="E6608" s="24">
        <f t="shared" ca="1" si="206"/>
        <v>0.2973688665825015</v>
      </c>
      <c r="F6608" s="24">
        <f t="shared" ca="1" si="207"/>
        <v>24.255638715343455</v>
      </c>
    </row>
    <row r="6609" spans="5:6" x14ac:dyDescent="0.25">
      <c r="E6609" s="24">
        <f t="shared" ca="1" si="206"/>
        <v>0.13005178981699028</v>
      </c>
      <c r="F6609" s="24">
        <f t="shared" ca="1" si="207"/>
        <v>40.796450493049157</v>
      </c>
    </row>
    <row r="6610" spans="5:6" x14ac:dyDescent="0.25">
      <c r="E6610" s="24">
        <f t="shared" ca="1" si="206"/>
        <v>0.29237648053676057</v>
      </c>
      <c r="F6610" s="24">
        <f t="shared" ca="1" si="207"/>
        <v>24.594259805248946</v>
      </c>
    </row>
    <row r="6611" spans="5:6" x14ac:dyDescent="0.25">
      <c r="E6611" s="24">
        <f t="shared" ca="1" si="206"/>
        <v>0.16129731964831584</v>
      </c>
      <c r="F6611" s="24">
        <f t="shared" ca="1" si="207"/>
        <v>36.490118223449031</v>
      </c>
    </row>
    <row r="6612" spans="5:6" x14ac:dyDescent="0.25">
      <c r="E6612" s="24">
        <f t="shared" ca="1" si="206"/>
        <v>0.40569084800471789</v>
      </c>
      <c r="F6612" s="24">
        <f t="shared" ca="1" si="207"/>
        <v>18.043277351066951</v>
      </c>
    </row>
    <row r="6613" spans="5:6" x14ac:dyDescent="0.25">
      <c r="E6613" s="24">
        <f t="shared" ca="1" si="206"/>
        <v>0.56118821216790782</v>
      </c>
      <c r="F6613" s="24">
        <f t="shared" ca="1" si="207"/>
        <v>11.553978713290942</v>
      </c>
    </row>
    <row r="6614" spans="5:6" x14ac:dyDescent="0.25">
      <c r="E6614" s="24">
        <f t="shared" ca="1" si="206"/>
        <v>0.32153647657529882</v>
      </c>
      <c r="F6614" s="24">
        <f t="shared" ca="1" si="207"/>
        <v>22.692885685486743</v>
      </c>
    </row>
    <row r="6615" spans="5:6" x14ac:dyDescent="0.25">
      <c r="E6615" s="24">
        <f t="shared" ca="1" si="206"/>
        <v>0.80168892733124475</v>
      </c>
      <c r="F6615" s="24">
        <f t="shared" ca="1" si="207"/>
        <v>4.4206923503029145</v>
      </c>
    </row>
    <row r="6616" spans="5:6" x14ac:dyDescent="0.25">
      <c r="E6616" s="24">
        <f t="shared" ca="1" si="206"/>
        <v>0.15562729849924795</v>
      </c>
      <c r="F6616" s="24">
        <f t="shared" ca="1" si="207"/>
        <v>37.205824847983067</v>
      </c>
    </row>
    <row r="6617" spans="5:6" x14ac:dyDescent="0.25">
      <c r="E6617" s="24">
        <f t="shared" ca="1" si="206"/>
        <v>0.25860454745293404</v>
      </c>
      <c r="F6617" s="24">
        <f t="shared" ca="1" si="207"/>
        <v>27.049104558150454</v>
      </c>
    </row>
    <row r="6618" spans="5:6" x14ac:dyDescent="0.25">
      <c r="E6618" s="24">
        <f t="shared" ca="1" si="206"/>
        <v>0.85148233716811406</v>
      </c>
      <c r="F6618" s="24">
        <f t="shared" ca="1" si="207"/>
        <v>3.2155304458222975</v>
      </c>
    </row>
    <row r="6619" spans="5:6" x14ac:dyDescent="0.25">
      <c r="E6619" s="24">
        <f t="shared" ca="1" si="206"/>
        <v>0.65084962906453447</v>
      </c>
      <c r="F6619" s="24">
        <f t="shared" ca="1" si="207"/>
        <v>8.5895329598898176</v>
      </c>
    </row>
    <row r="6620" spans="5:6" x14ac:dyDescent="0.25">
      <c r="E6620" s="24">
        <f t="shared" ca="1" si="206"/>
        <v>5.0943461993703587E-2</v>
      </c>
      <c r="F6620" s="24">
        <f t="shared" ca="1" si="207"/>
        <v>59.540776991103129</v>
      </c>
    </row>
    <row r="6621" spans="5:6" x14ac:dyDescent="0.25">
      <c r="E6621" s="24">
        <f t="shared" ca="1" si="206"/>
        <v>0.34195338082685289</v>
      </c>
      <c r="F6621" s="24">
        <f t="shared" ca="1" si="207"/>
        <v>21.461617291656381</v>
      </c>
    </row>
    <row r="6622" spans="5:6" x14ac:dyDescent="0.25">
      <c r="E6622" s="24">
        <f t="shared" ca="1" si="206"/>
        <v>0.57003870493710795</v>
      </c>
      <c r="F6622" s="24">
        <f t="shared" ca="1" si="207"/>
        <v>11.241020341208751</v>
      </c>
    </row>
    <row r="6623" spans="5:6" x14ac:dyDescent="0.25">
      <c r="E6623" s="24">
        <f t="shared" ca="1" si="206"/>
        <v>0.15751480895671066</v>
      </c>
      <c r="F6623" s="24">
        <f t="shared" ca="1" si="207"/>
        <v>36.964716000291226</v>
      </c>
    </row>
    <row r="6624" spans="5:6" x14ac:dyDescent="0.25">
      <c r="E6624" s="24">
        <f t="shared" ca="1" si="206"/>
        <v>0.80699374381837752</v>
      </c>
      <c r="F6624" s="24">
        <f t="shared" ca="1" si="207"/>
        <v>4.2887872627164487</v>
      </c>
    </row>
    <row r="6625" spans="5:6" x14ac:dyDescent="0.25">
      <c r="E6625" s="24">
        <f t="shared" ca="1" si="206"/>
        <v>3.0787457621652914E-2</v>
      </c>
      <c r="F6625" s="24">
        <f t="shared" ca="1" si="207"/>
        <v>69.612957840308482</v>
      </c>
    </row>
    <row r="6626" spans="5:6" x14ac:dyDescent="0.25">
      <c r="E6626" s="24">
        <f t="shared" ca="1" si="206"/>
        <v>0.45816999488193888</v>
      </c>
      <c r="F6626" s="24">
        <f t="shared" ca="1" si="207"/>
        <v>15.610299917384172</v>
      </c>
    </row>
    <row r="6627" spans="5:6" x14ac:dyDescent="0.25">
      <c r="E6627" s="24">
        <f t="shared" ca="1" si="206"/>
        <v>0.29565354295379043</v>
      </c>
      <c r="F6627" s="24">
        <f t="shared" ca="1" si="207"/>
        <v>24.371339463576252</v>
      </c>
    </row>
    <row r="6628" spans="5:6" x14ac:dyDescent="0.25">
      <c r="E6628" s="24">
        <f t="shared" ca="1" si="206"/>
        <v>0.60804248508748726</v>
      </c>
      <c r="F6628" s="24">
        <f t="shared" ca="1" si="207"/>
        <v>9.9502104533721738</v>
      </c>
    </row>
    <row r="6629" spans="5:6" x14ac:dyDescent="0.25">
      <c r="E6629" s="24">
        <f t="shared" ca="1" si="206"/>
        <v>0.11474619084602911</v>
      </c>
      <c r="F6629" s="24">
        <f t="shared" ca="1" si="207"/>
        <v>43.300652516680657</v>
      </c>
    </row>
    <row r="6630" spans="5:6" x14ac:dyDescent="0.25">
      <c r="E6630" s="24">
        <f t="shared" ca="1" si="206"/>
        <v>0.6519458661082842</v>
      </c>
      <c r="F6630" s="24">
        <f t="shared" ca="1" si="207"/>
        <v>8.5558749588746963</v>
      </c>
    </row>
    <row r="6631" spans="5:6" x14ac:dyDescent="0.25">
      <c r="E6631" s="24">
        <f t="shared" ca="1" si="206"/>
        <v>0.11504436777453908</v>
      </c>
      <c r="F6631" s="24">
        <f t="shared" ca="1" si="207"/>
        <v>43.248748365760932</v>
      </c>
    </row>
    <row r="6632" spans="5:6" x14ac:dyDescent="0.25">
      <c r="E6632" s="24">
        <f t="shared" ca="1" si="206"/>
        <v>0.38156630641543743</v>
      </c>
      <c r="F6632" s="24">
        <f t="shared" ca="1" si="207"/>
        <v>19.26941277726635</v>
      </c>
    </row>
    <row r="6633" spans="5:6" x14ac:dyDescent="0.25">
      <c r="E6633" s="24">
        <f t="shared" ca="1" si="206"/>
        <v>0.52465724003989533</v>
      </c>
      <c r="F6633" s="24">
        <f t="shared" ca="1" si="207"/>
        <v>12.900202114428328</v>
      </c>
    </row>
    <row r="6634" spans="5:6" x14ac:dyDescent="0.25">
      <c r="E6634" s="24">
        <f t="shared" ca="1" si="206"/>
        <v>2.6876325402034773E-2</v>
      </c>
      <c r="F6634" s="24">
        <f t="shared" ca="1" si="207"/>
        <v>72.330189529307049</v>
      </c>
    </row>
    <row r="6635" spans="5:6" x14ac:dyDescent="0.25">
      <c r="E6635" s="24">
        <f t="shared" ca="1" si="206"/>
        <v>0.85708895640493898</v>
      </c>
      <c r="F6635" s="24">
        <f t="shared" ca="1" si="207"/>
        <v>3.0842713199757998</v>
      </c>
    </row>
    <row r="6636" spans="5:6" x14ac:dyDescent="0.25">
      <c r="E6636" s="24">
        <f t="shared" ca="1" si="206"/>
        <v>0.88508773715196376</v>
      </c>
      <c r="F6636" s="24">
        <f t="shared" ca="1" si="207"/>
        <v>2.441370017264779</v>
      </c>
    </row>
    <row r="6637" spans="5:6" x14ac:dyDescent="0.25">
      <c r="E6637" s="24">
        <f t="shared" ca="1" si="206"/>
        <v>0.24507058106497159</v>
      </c>
      <c r="F6637" s="24">
        <f t="shared" ca="1" si="207"/>
        <v>28.124180478934637</v>
      </c>
    </row>
    <row r="6638" spans="5:6" x14ac:dyDescent="0.25">
      <c r="E6638" s="24">
        <f t="shared" ca="1" si="206"/>
        <v>0.64440055259446249</v>
      </c>
      <c r="F6638" s="24">
        <f t="shared" ca="1" si="207"/>
        <v>8.7886954029275852</v>
      </c>
    </row>
    <row r="6639" spans="5:6" x14ac:dyDescent="0.25">
      <c r="E6639" s="24">
        <f t="shared" ca="1" si="206"/>
        <v>0.1996734671649889</v>
      </c>
      <c r="F6639" s="24">
        <f t="shared" ca="1" si="207"/>
        <v>32.221438217155217</v>
      </c>
    </row>
    <row r="6640" spans="5:6" x14ac:dyDescent="0.25">
      <c r="E6640" s="24">
        <f t="shared" ca="1" si="206"/>
        <v>0.70009082033595482</v>
      </c>
      <c r="F6640" s="24">
        <f t="shared" ca="1" si="207"/>
        <v>7.130904180351858</v>
      </c>
    </row>
    <row r="6641" spans="5:6" x14ac:dyDescent="0.25">
      <c r="E6641" s="24">
        <f t="shared" ca="1" si="206"/>
        <v>0.36514912382004949</v>
      </c>
      <c r="F6641" s="24">
        <f t="shared" ca="1" si="207"/>
        <v>20.148989008516267</v>
      </c>
    </row>
    <row r="6642" spans="5:6" x14ac:dyDescent="0.25">
      <c r="E6642" s="24">
        <f t="shared" ca="1" si="206"/>
        <v>0.21166725033425859</v>
      </c>
      <c r="F6642" s="24">
        <f t="shared" ca="1" si="207"/>
        <v>31.054796225533412</v>
      </c>
    </row>
    <row r="6643" spans="5:6" x14ac:dyDescent="0.25">
      <c r="E6643" s="24">
        <f t="shared" ca="1" si="206"/>
        <v>0.38703053478618132</v>
      </c>
      <c r="F6643" s="24">
        <f t="shared" ca="1" si="207"/>
        <v>18.98503375617226</v>
      </c>
    </row>
    <row r="6644" spans="5:6" x14ac:dyDescent="0.25">
      <c r="E6644" s="24">
        <f t="shared" ca="1" si="206"/>
        <v>0.39201124264402631</v>
      </c>
      <c r="F6644" s="24">
        <f t="shared" ca="1" si="207"/>
        <v>18.729295187771822</v>
      </c>
    </row>
    <row r="6645" spans="5:6" x14ac:dyDescent="0.25">
      <c r="E6645" s="24">
        <f t="shared" ca="1" si="206"/>
        <v>0.20507604887147579</v>
      </c>
      <c r="F6645" s="24">
        <f t="shared" ca="1" si="207"/>
        <v>31.687487970627306</v>
      </c>
    </row>
    <row r="6646" spans="5:6" x14ac:dyDescent="0.25">
      <c r="E6646" s="24">
        <f t="shared" ca="1" si="206"/>
        <v>0.85237669555962792</v>
      </c>
      <c r="F6646" s="24">
        <f t="shared" ca="1" si="207"/>
        <v>3.1945343785074924</v>
      </c>
    </row>
    <row r="6647" spans="5:6" x14ac:dyDescent="0.25">
      <c r="E6647" s="24">
        <f t="shared" ca="1" si="206"/>
        <v>0.94191206705762387</v>
      </c>
      <c r="F6647" s="24">
        <f t="shared" ca="1" si="207"/>
        <v>1.1968671167093849</v>
      </c>
    </row>
    <row r="6648" spans="5:6" x14ac:dyDescent="0.25">
      <c r="E6648" s="24">
        <f t="shared" ca="1" si="206"/>
        <v>0.56108929961508414</v>
      </c>
      <c r="F6648" s="24">
        <f t="shared" ca="1" si="207"/>
        <v>11.55750413555206</v>
      </c>
    </row>
    <row r="6649" spans="5:6" x14ac:dyDescent="0.25">
      <c r="E6649" s="24">
        <f t="shared" ca="1" si="206"/>
        <v>0.17890756689248766</v>
      </c>
      <c r="F6649" s="24">
        <f t="shared" ca="1" si="207"/>
        <v>34.417719851801522</v>
      </c>
    </row>
    <row r="6650" spans="5:6" x14ac:dyDescent="0.25">
      <c r="E6650" s="24">
        <f t="shared" ca="1" si="206"/>
        <v>0.74441043644232818</v>
      </c>
      <c r="F6650" s="24">
        <f t="shared" ca="1" si="207"/>
        <v>5.9032546874734724</v>
      </c>
    </row>
    <row r="6651" spans="5:6" x14ac:dyDescent="0.25">
      <c r="E6651" s="24">
        <f t="shared" ca="1" si="206"/>
        <v>0.12984131499395146</v>
      </c>
      <c r="F6651" s="24">
        <f t="shared" ca="1" si="207"/>
        <v>40.828844560480213</v>
      </c>
    </row>
    <row r="6652" spans="5:6" x14ac:dyDescent="0.25">
      <c r="E6652" s="24">
        <f t="shared" ca="1" si="206"/>
        <v>0.66615868885374352</v>
      </c>
      <c r="F6652" s="24">
        <f t="shared" ca="1" si="207"/>
        <v>8.124547305434767</v>
      </c>
    </row>
    <row r="6653" spans="5:6" x14ac:dyDescent="0.25">
      <c r="E6653" s="24">
        <f t="shared" ca="1" si="206"/>
        <v>0.30250968475377116</v>
      </c>
      <c r="F6653" s="24">
        <f t="shared" ca="1" si="207"/>
        <v>23.91283972617574</v>
      </c>
    </row>
    <row r="6654" spans="5:6" x14ac:dyDescent="0.25">
      <c r="E6654" s="24">
        <f t="shared" ca="1" si="206"/>
        <v>0.48657791447447651</v>
      </c>
      <c r="F6654" s="24">
        <f t="shared" ca="1" si="207"/>
        <v>14.407164741940827</v>
      </c>
    </row>
    <row r="6655" spans="5:6" x14ac:dyDescent="0.25">
      <c r="E6655" s="24">
        <f t="shared" ca="1" si="206"/>
        <v>0.18111473848110327</v>
      </c>
      <c r="F6655" s="24">
        <f t="shared" ca="1" si="207"/>
        <v>34.172490685896896</v>
      </c>
    </row>
    <row r="6656" spans="5:6" x14ac:dyDescent="0.25">
      <c r="E6656" s="24">
        <f t="shared" ca="1" si="206"/>
        <v>3.2446888702689303E-2</v>
      </c>
      <c r="F6656" s="24">
        <f t="shared" ca="1" si="207"/>
        <v>68.563014403220365</v>
      </c>
    </row>
    <row r="6657" spans="5:6" x14ac:dyDescent="0.25">
      <c r="E6657" s="24">
        <f t="shared" ca="1" si="206"/>
        <v>0.14481701820924409</v>
      </c>
      <c r="F6657" s="24">
        <f t="shared" ca="1" si="207"/>
        <v>38.645685537343113</v>
      </c>
    </row>
    <row r="6658" spans="5:6" x14ac:dyDescent="0.25">
      <c r="E6658" s="24">
        <f t="shared" ca="1" si="206"/>
        <v>0.34099536444734679</v>
      </c>
      <c r="F6658" s="24">
        <f t="shared" ca="1" si="207"/>
        <v>21.517727915741396</v>
      </c>
    </row>
    <row r="6659" spans="5:6" x14ac:dyDescent="0.25">
      <c r="E6659" s="24">
        <f t="shared" ca="1" si="206"/>
        <v>0.81696942583684773</v>
      </c>
      <c r="F6659" s="24">
        <f t="shared" ca="1" si="207"/>
        <v>4.043072145973821</v>
      </c>
    </row>
    <row r="6660" spans="5:6" x14ac:dyDescent="0.25">
      <c r="E6660" s="24">
        <f t="shared" ref="E6660:E6723" ca="1" si="208">RAND()</f>
        <v>0.96339464524165241</v>
      </c>
      <c r="F6660" s="24">
        <f t="shared" ref="F6660:F6723" ca="1" si="209">-LOG(E6660,EXP(1))/$C$3</f>
        <v>0.74584285978985765</v>
      </c>
    </row>
    <row r="6661" spans="5:6" x14ac:dyDescent="0.25">
      <c r="E6661" s="24">
        <f t="shared" ca="1" si="208"/>
        <v>0.97461638287475927</v>
      </c>
      <c r="F6661" s="24">
        <f t="shared" ca="1" si="209"/>
        <v>0.51422677738394929</v>
      </c>
    </row>
    <row r="6662" spans="5:6" x14ac:dyDescent="0.25">
      <c r="E6662" s="24">
        <f t="shared" ca="1" si="208"/>
        <v>0.44939856707311043</v>
      </c>
      <c r="F6662" s="24">
        <f t="shared" ca="1" si="209"/>
        <v>15.996902155386925</v>
      </c>
    </row>
    <row r="6663" spans="5:6" x14ac:dyDescent="0.25">
      <c r="E6663" s="24">
        <f t="shared" ca="1" si="208"/>
        <v>0.42871606886016544</v>
      </c>
      <c r="F6663" s="24">
        <f t="shared" ca="1" si="209"/>
        <v>16.939208466368854</v>
      </c>
    </row>
    <row r="6664" spans="5:6" x14ac:dyDescent="0.25">
      <c r="E6664" s="24">
        <f t="shared" ca="1" si="208"/>
        <v>0.57638044378391073</v>
      </c>
      <c r="F6664" s="24">
        <f t="shared" ca="1" si="209"/>
        <v>11.019746872702729</v>
      </c>
    </row>
    <row r="6665" spans="5:6" x14ac:dyDescent="0.25">
      <c r="E6665" s="24">
        <f t="shared" ca="1" si="208"/>
        <v>0.1223632585750849</v>
      </c>
      <c r="F6665" s="24">
        <f t="shared" ca="1" si="209"/>
        <v>42.015222580112251</v>
      </c>
    </row>
    <row r="6666" spans="5:6" x14ac:dyDescent="0.25">
      <c r="E6666" s="24">
        <f t="shared" ca="1" si="208"/>
        <v>0.47858083074982649</v>
      </c>
      <c r="F6666" s="24">
        <f t="shared" ca="1" si="209"/>
        <v>14.738603141368079</v>
      </c>
    </row>
    <row r="6667" spans="5:6" x14ac:dyDescent="0.25">
      <c r="E6667" s="24">
        <f t="shared" ca="1" si="208"/>
        <v>0.25071396412614055</v>
      </c>
      <c r="F6667" s="24">
        <f t="shared" ca="1" si="209"/>
        <v>27.668851496521302</v>
      </c>
    </row>
    <row r="6668" spans="5:6" x14ac:dyDescent="0.25">
      <c r="E6668" s="24">
        <f t="shared" ca="1" si="208"/>
        <v>0.9231583379090581</v>
      </c>
      <c r="F6668" s="24">
        <f t="shared" ca="1" si="209"/>
        <v>1.5990902432279066</v>
      </c>
    </row>
    <row r="6669" spans="5:6" x14ac:dyDescent="0.25">
      <c r="E6669" s="24">
        <f t="shared" ca="1" si="208"/>
        <v>0.12344401257424842</v>
      </c>
      <c r="F6669" s="24">
        <f t="shared" ca="1" si="209"/>
        <v>41.839351303665673</v>
      </c>
    </row>
    <row r="6670" spans="5:6" x14ac:dyDescent="0.25">
      <c r="E6670" s="24">
        <f t="shared" ca="1" si="208"/>
        <v>0.1799843269794672</v>
      </c>
      <c r="F6670" s="24">
        <f t="shared" ca="1" si="209"/>
        <v>34.297710084384718</v>
      </c>
    </row>
    <row r="6671" spans="5:6" x14ac:dyDescent="0.25">
      <c r="E6671" s="24">
        <f t="shared" ca="1" si="208"/>
        <v>0.14823596370882641</v>
      </c>
      <c r="F6671" s="24">
        <f t="shared" ca="1" si="209"/>
        <v>38.178998509194663</v>
      </c>
    </row>
    <row r="6672" spans="5:6" x14ac:dyDescent="0.25">
      <c r="E6672" s="24">
        <f t="shared" ca="1" si="208"/>
        <v>0.54313103717979561</v>
      </c>
      <c r="F6672" s="24">
        <f t="shared" ca="1" si="209"/>
        <v>12.208093347765429</v>
      </c>
    </row>
    <row r="6673" spans="5:6" x14ac:dyDescent="0.25">
      <c r="E6673" s="24">
        <f t="shared" ca="1" si="208"/>
        <v>0.36591503867413433</v>
      </c>
      <c r="F6673" s="24">
        <f t="shared" ca="1" si="209"/>
        <v>20.107082145966832</v>
      </c>
    </row>
    <row r="6674" spans="5:6" x14ac:dyDescent="0.25">
      <c r="E6674" s="24">
        <f t="shared" ca="1" si="208"/>
        <v>0.81718779515094264</v>
      </c>
      <c r="F6674" s="24">
        <f t="shared" ca="1" si="209"/>
        <v>4.0377270221977213</v>
      </c>
    </row>
    <row r="6675" spans="5:6" x14ac:dyDescent="0.25">
      <c r="E6675" s="24">
        <f t="shared" ca="1" si="208"/>
        <v>0.72745896951481082</v>
      </c>
      <c r="F6675" s="24">
        <f t="shared" ca="1" si="209"/>
        <v>6.3639536163869126</v>
      </c>
    </row>
    <row r="6676" spans="5:6" x14ac:dyDescent="0.25">
      <c r="E6676" s="24">
        <f t="shared" ca="1" si="208"/>
        <v>0.33478113032232959</v>
      </c>
      <c r="F6676" s="24">
        <f t="shared" ca="1" si="209"/>
        <v>21.885566059991518</v>
      </c>
    </row>
    <row r="6677" spans="5:6" x14ac:dyDescent="0.25">
      <c r="E6677" s="24">
        <f t="shared" ca="1" si="208"/>
        <v>0.98230760123537675</v>
      </c>
      <c r="F6677" s="24">
        <f t="shared" ca="1" si="209"/>
        <v>0.35701560259417581</v>
      </c>
    </row>
    <row r="6678" spans="5:6" x14ac:dyDescent="0.25">
      <c r="E6678" s="24">
        <f t="shared" ca="1" si="208"/>
        <v>0.97231062990607553</v>
      </c>
      <c r="F6678" s="24">
        <f t="shared" ca="1" si="209"/>
        <v>0.56159894966458845</v>
      </c>
    </row>
    <row r="6679" spans="5:6" x14ac:dyDescent="0.25">
      <c r="E6679" s="24">
        <f t="shared" ca="1" si="208"/>
        <v>0.43735877974414117</v>
      </c>
      <c r="F6679" s="24">
        <f t="shared" ca="1" si="209"/>
        <v>16.540028288966997</v>
      </c>
    </row>
    <row r="6680" spans="5:6" x14ac:dyDescent="0.25">
      <c r="E6680" s="24">
        <f t="shared" ca="1" si="208"/>
        <v>0.64367736114447993</v>
      </c>
      <c r="F6680" s="24">
        <f t="shared" ca="1" si="209"/>
        <v>8.8111534085577858</v>
      </c>
    </row>
    <row r="6681" spans="5:6" x14ac:dyDescent="0.25">
      <c r="E6681" s="24">
        <f t="shared" ca="1" si="208"/>
        <v>0.88899842327700873</v>
      </c>
      <c r="F6681" s="24">
        <f t="shared" ca="1" si="209"/>
        <v>2.3531963412294301</v>
      </c>
    </row>
    <row r="6682" spans="5:6" x14ac:dyDescent="0.25">
      <c r="E6682" s="24">
        <f t="shared" ca="1" si="208"/>
        <v>0.88907085071303582</v>
      </c>
      <c r="F6682" s="24">
        <f t="shared" ca="1" si="209"/>
        <v>2.3515669910769557</v>
      </c>
    </row>
    <row r="6683" spans="5:6" x14ac:dyDescent="0.25">
      <c r="E6683" s="24">
        <f t="shared" ca="1" si="208"/>
        <v>0.47523003108932738</v>
      </c>
      <c r="F6683" s="24">
        <f t="shared" ca="1" si="209"/>
        <v>14.87912632387463</v>
      </c>
    </row>
    <row r="6684" spans="5:6" x14ac:dyDescent="0.25">
      <c r="E6684" s="24">
        <f t="shared" ca="1" si="208"/>
        <v>0.72693543138904804</v>
      </c>
      <c r="F6684" s="24">
        <f t="shared" ca="1" si="209"/>
        <v>6.3783524107730978</v>
      </c>
    </row>
    <row r="6685" spans="5:6" x14ac:dyDescent="0.25">
      <c r="E6685" s="24">
        <f t="shared" ca="1" si="208"/>
        <v>0.78950835164777811</v>
      </c>
      <c r="F6685" s="24">
        <f t="shared" ca="1" si="209"/>
        <v>4.7268973388230453</v>
      </c>
    </row>
    <row r="6686" spans="5:6" x14ac:dyDescent="0.25">
      <c r="E6686" s="24">
        <f t="shared" ca="1" si="208"/>
        <v>0.10677506401424097</v>
      </c>
      <c r="F6686" s="24">
        <f t="shared" ca="1" si="209"/>
        <v>44.740617254603393</v>
      </c>
    </row>
    <row r="6687" spans="5:6" x14ac:dyDescent="0.25">
      <c r="E6687" s="24">
        <f t="shared" ca="1" si="208"/>
        <v>0.45346372683734071</v>
      </c>
      <c r="F6687" s="24">
        <f t="shared" ca="1" si="209"/>
        <v>15.816799950981681</v>
      </c>
    </row>
    <row r="6688" spans="5:6" x14ac:dyDescent="0.25">
      <c r="E6688" s="24">
        <f t="shared" ca="1" si="208"/>
        <v>0.68964408874121341</v>
      </c>
      <c r="F6688" s="24">
        <f t="shared" ca="1" si="209"/>
        <v>7.4315925577373738</v>
      </c>
    </row>
    <row r="6689" spans="5:6" x14ac:dyDescent="0.25">
      <c r="E6689" s="24">
        <f t="shared" ca="1" si="208"/>
        <v>0.17772740289689914</v>
      </c>
      <c r="F6689" s="24">
        <f t="shared" ca="1" si="209"/>
        <v>34.550086938981785</v>
      </c>
    </row>
    <row r="6690" spans="5:6" x14ac:dyDescent="0.25">
      <c r="E6690" s="24">
        <f t="shared" ca="1" si="208"/>
        <v>0.43197883755191013</v>
      </c>
      <c r="F6690" s="24">
        <f t="shared" ca="1" si="209"/>
        <v>16.787573581725848</v>
      </c>
    </row>
    <row r="6691" spans="5:6" x14ac:dyDescent="0.25">
      <c r="E6691" s="24">
        <f t="shared" ca="1" si="208"/>
        <v>0.60991589397831869</v>
      </c>
      <c r="F6691" s="24">
        <f t="shared" ca="1" si="209"/>
        <v>9.8886842008998581</v>
      </c>
    </row>
    <row r="6692" spans="5:6" x14ac:dyDescent="0.25">
      <c r="E6692" s="24">
        <f t="shared" ca="1" si="208"/>
        <v>0.73904282770572005</v>
      </c>
      <c r="F6692" s="24">
        <f t="shared" ca="1" si="209"/>
        <v>6.0479881223902536</v>
      </c>
    </row>
    <row r="6693" spans="5:6" x14ac:dyDescent="0.25">
      <c r="E6693" s="24">
        <f t="shared" ca="1" si="208"/>
        <v>0.49133475581541441</v>
      </c>
      <c r="F6693" s="24">
        <f t="shared" ca="1" si="209"/>
        <v>14.212591995169014</v>
      </c>
    </row>
    <row r="6694" spans="5:6" x14ac:dyDescent="0.25">
      <c r="E6694" s="24">
        <f t="shared" ca="1" si="208"/>
        <v>0.3372221400111497</v>
      </c>
      <c r="F6694" s="24">
        <f t="shared" ca="1" si="209"/>
        <v>21.740267932275998</v>
      </c>
    </row>
    <row r="6695" spans="5:6" x14ac:dyDescent="0.25">
      <c r="E6695" s="24">
        <f t="shared" ca="1" si="208"/>
        <v>0.77688530320058402</v>
      </c>
      <c r="F6695" s="24">
        <f t="shared" ca="1" si="209"/>
        <v>5.0492510887821744</v>
      </c>
    </row>
    <row r="6696" spans="5:6" x14ac:dyDescent="0.25">
      <c r="E6696" s="24">
        <f t="shared" ca="1" si="208"/>
        <v>0.34795590013869027</v>
      </c>
      <c r="F6696" s="24">
        <f t="shared" ca="1" si="209"/>
        <v>21.1135906195438</v>
      </c>
    </row>
    <row r="6697" spans="5:6" x14ac:dyDescent="0.25">
      <c r="E6697" s="24">
        <f t="shared" ca="1" si="208"/>
        <v>0.69000996556109162</v>
      </c>
      <c r="F6697" s="24">
        <f t="shared" ca="1" si="209"/>
        <v>7.4209847730593408</v>
      </c>
    </row>
    <row r="6698" spans="5:6" x14ac:dyDescent="0.25">
      <c r="E6698" s="24">
        <f t="shared" ca="1" si="208"/>
        <v>0.61123014376299678</v>
      </c>
      <c r="F6698" s="24">
        <f t="shared" ca="1" si="209"/>
        <v>9.8456344672401332</v>
      </c>
    </row>
    <row r="6699" spans="5:6" x14ac:dyDescent="0.25">
      <c r="E6699" s="24">
        <f t="shared" ca="1" si="208"/>
        <v>7.2475374822573491E-2</v>
      </c>
      <c r="F6699" s="24">
        <f t="shared" ca="1" si="209"/>
        <v>52.490168648757965</v>
      </c>
    </row>
    <row r="6700" spans="5:6" x14ac:dyDescent="0.25">
      <c r="E6700" s="24">
        <f t="shared" ca="1" si="208"/>
        <v>0.75009210271000626</v>
      </c>
      <c r="F6700" s="24">
        <f t="shared" ca="1" si="209"/>
        <v>5.751185527563714</v>
      </c>
    </row>
    <row r="6701" spans="5:6" x14ac:dyDescent="0.25">
      <c r="E6701" s="24">
        <f t="shared" ca="1" si="208"/>
        <v>0.42857522221876487</v>
      </c>
      <c r="F6701" s="24">
        <f t="shared" ca="1" si="209"/>
        <v>16.945780171651926</v>
      </c>
    </row>
    <row r="6702" spans="5:6" x14ac:dyDescent="0.25">
      <c r="E6702" s="24">
        <f t="shared" ca="1" si="208"/>
        <v>0.48263430575149346</v>
      </c>
      <c r="F6702" s="24">
        <f t="shared" ca="1" si="209"/>
        <v>14.56992086094494</v>
      </c>
    </row>
    <row r="6703" spans="5:6" x14ac:dyDescent="0.25">
      <c r="E6703" s="24">
        <f t="shared" ca="1" si="208"/>
        <v>0.49172149717073954</v>
      </c>
      <c r="F6703" s="24">
        <f t="shared" ca="1" si="209"/>
        <v>14.196855708497637</v>
      </c>
    </row>
    <row r="6704" spans="5:6" x14ac:dyDescent="0.25">
      <c r="E6704" s="24">
        <f t="shared" ca="1" si="208"/>
        <v>0.47826786732428961</v>
      </c>
      <c r="F6704" s="24">
        <f t="shared" ca="1" si="209"/>
        <v>14.751686231195219</v>
      </c>
    </row>
    <row r="6705" spans="5:6" x14ac:dyDescent="0.25">
      <c r="E6705" s="24">
        <f t="shared" ca="1" si="208"/>
        <v>0.1934220242962208</v>
      </c>
      <c r="F6705" s="24">
        <f t="shared" ca="1" si="209"/>
        <v>32.85761645883921</v>
      </c>
    </row>
    <row r="6706" spans="5:6" x14ac:dyDescent="0.25">
      <c r="E6706" s="24">
        <f t="shared" ca="1" si="208"/>
        <v>0.11888823559036155</v>
      </c>
      <c r="F6706" s="24">
        <f t="shared" ca="1" si="209"/>
        <v>42.591428478236892</v>
      </c>
    </row>
    <row r="6707" spans="5:6" x14ac:dyDescent="0.25">
      <c r="E6707" s="24">
        <f t="shared" ca="1" si="208"/>
        <v>0.76675883280970125</v>
      </c>
      <c r="F6707" s="24">
        <f t="shared" ca="1" si="209"/>
        <v>5.3116591250029819</v>
      </c>
    </row>
    <row r="6708" spans="5:6" x14ac:dyDescent="0.25">
      <c r="E6708" s="24">
        <f t="shared" ca="1" si="208"/>
        <v>0.79439425931509378</v>
      </c>
      <c r="F6708" s="24">
        <f t="shared" ca="1" si="209"/>
        <v>4.603507854370128</v>
      </c>
    </row>
    <row r="6709" spans="5:6" x14ac:dyDescent="0.25">
      <c r="E6709" s="24">
        <f t="shared" ca="1" si="208"/>
        <v>0.1967911325763454</v>
      </c>
      <c r="F6709" s="24">
        <f t="shared" ca="1" si="209"/>
        <v>32.512247068523074</v>
      </c>
    </row>
    <row r="6710" spans="5:6" x14ac:dyDescent="0.25">
      <c r="E6710" s="24">
        <f t="shared" ca="1" si="208"/>
        <v>0.91388358590874619</v>
      </c>
      <c r="F6710" s="24">
        <f t="shared" ca="1" si="209"/>
        <v>1.8010416670932585</v>
      </c>
    </row>
    <row r="6711" spans="5:6" x14ac:dyDescent="0.25">
      <c r="E6711" s="24">
        <f t="shared" ca="1" si="208"/>
        <v>0.97625396914101381</v>
      </c>
      <c r="F6711" s="24">
        <f t="shared" ca="1" si="209"/>
        <v>0.4806502427016735</v>
      </c>
    </row>
    <row r="6712" spans="5:6" x14ac:dyDescent="0.25">
      <c r="E6712" s="24">
        <f t="shared" ca="1" si="208"/>
        <v>0.94760837631124395</v>
      </c>
      <c r="F6712" s="24">
        <f t="shared" ca="1" si="209"/>
        <v>1.0762793447094627</v>
      </c>
    </row>
    <row r="6713" spans="5:6" x14ac:dyDescent="0.25">
      <c r="E6713" s="24">
        <f t="shared" ca="1" si="208"/>
        <v>0.64014222495805351</v>
      </c>
      <c r="F6713" s="24">
        <f t="shared" ca="1" si="209"/>
        <v>8.9212980164022255</v>
      </c>
    </row>
    <row r="6714" spans="5:6" x14ac:dyDescent="0.25">
      <c r="E6714" s="24">
        <f t="shared" ca="1" si="208"/>
        <v>0.48438627954566404</v>
      </c>
      <c r="F6714" s="24">
        <f t="shared" ca="1" si="209"/>
        <v>14.497451846834148</v>
      </c>
    </row>
    <row r="6715" spans="5:6" x14ac:dyDescent="0.25">
      <c r="E6715" s="24">
        <f t="shared" ca="1" si="208"/>
        <v>0.42832043471545256</v>
      </c>
      <c r="F6715" s="24">
        <f t="shared" ca="1" si="209"/>
        <v>16.957673685582545</v>
      </c>
    </row>
    <row r="6716" spans="5:6" x14ac:dyDescent="0.25">
      <c r="E6716" s="24">
        <f t="shared" ca="1" si="208"/>
        <v>0.33792826402214415</v>
      </c>
      <c r="F6716" s="24">
        <f t="shared" ca="1" si="209"/>
        <v>21.698432852907445</v>
      </c>
    </row>
    <row r="6717" spans="5:6" x14ac:dyDescent="0.25">
      <c r="E6717" s="24">
        <f t="shared" ca="1" si="208"/>
        <v>0.685831506607403</v>
      </c>
      <c r="F6717" s="24">
        <f t="shared" ca="1" si="209"/>
        <v>7.5424659723093734</v>
      </c>
    </row>
    <row r="6718" spans="5:6" x14ac:dyDescent="0.25">
      <c r="E6718" s="24">
        <f t="shared" ca="1" si="208"/>
        <v>0.63681689984129664</v>
      </c>
      <c r="F6718" s="24">
        <f t="shared" ca="1" si="209"/>
        <v>9.0254621221721045</v>
      </c>
    </row>
    <row r="6719" spans="5:6" x14ac:dyDescent="0.25">
      <c r="E6719" s="24">
        <f t="shared" ca="1" si="208"/>
        <v>0.99804337070936755</v>
      </c>
      <c r="F6719" s="24">
        <f t="shared" ca="1" si="209"/>
        <v>3.9170919806230116E-2</v>
      </c>
    </row>
    <row r="6720" spans="5:6" x14ac:dyDescent="0.25">
      <c r="E6720" s="24">
        <f t="shared" ca="1" si="208"/>
        <v>4.1279357077122492E-2</v>
      </c>
      <c r="F6720" s="24">
        <f t="shared" ca="1" si="209"/>
        <v>63.747854652244527</v>
      </c>
    </row>
    <row r="6721" spans="5:6" x14ac:dyDescent="0.25">
      <c r="E6721" s="24">
        <f t="shared" ca="1" si="208"/>
        <v>0.68422513291652876</v>
      </c>
      <c r="F6721" s="24">
        <f t="shared" ca="1" si="209"/>
        <v>7.589365476479971</v>
      </c>
    </row>
    <row r="6722" spans="5:6" x14ac:dyDescent="0.25">
      <c r="E6722" s="24">
        <f t="shared" ca="1" si="208"/>
        <v>0.1394808758457623</v>
      </c>
      <c r="F6722" s="24">
        <f t="shared" ca="1" si="209"/>
        <v>39.396555556597768</v>
      </c>
    </row>
    <row r="6723" spans="5:6" x14ac:dyDescent="0.25">
      <c r="E6723" s="24">
        <f t="shared" ca="1" si="208"/>
        <v>0.16259561204358963</v>
      </c>
      <c r="F6723" s="24">
        <f t="shared" ca="1" si="209"/>
        <v>36.32978136868693</v>
      </c>
    </row>
    <row r="6724" spans="5:6" x14ac:dyDescent="0.25">
      <c r="E6724" s="24">
        <f t="shared" ref="E6724:E6787" ca="1" si="210">RAND()</f>
        <v>0.12240767462522084</v>
      </c>
      <c r="F6724" s="24">
        <f t="shared" ref="F6724:F6787" ca="1" si="211">-LOG(E6724,EXP(1))/$C$3</f>
        <v>42.007964193662076</v>
      </c>
    </row>
    <row r="6725" spans="5:6" x14ac:dyDescent="0.25">
      <c r="E6725" s="24">
        <f t="shared" ca="1" si="210"/>
        <v>0.42758991116818101</v>
      </c>
      <c r="F6725" s="24">
        <f t="shared" ca="1" si="211"/>
        <v>16.991813883942022</v>
      </c>
    </row>
    <row r="6726" spans="5:6" x14ac:dyDescent="0.25">
      <c r="E6726" s="24">
        <f t="shared" ca="1" si="210"/>
        <v>0.1189160690671236</v>
      </c>
      <c r="F6726" s="24">
        <f t="shared" ca="1" si="211"/>
        <v>42.586746733399806</v>
      </c>
    </row>
    <row r="6727" spans="5:6" x14ac:dyDescent="0.25">
      <c r="E6727" s="24">
        <f t="shared" ca="1" si="210"/>
        <v>0.39202789668996707</v>
      </c>
      <c r="F6727" s="24">
        <f t="shared" ca="1" si="211"/>
        <v>18.728445533967172</v>
      </c>
    </row>
    <row r="6728" spans="5:6" x14ac:dyDescent="0.25">
      <c r="E6728" s="24">
        <f t="shared" ca="1" si="210"/>
        <v>0.58680287174696255</v>
      </c>
      <c r="F6728" s="24">
        <f t="shared" ca="1" si="211"/>
        <v>10.661326776286128</v>
      </c>
    </row>
    <row r="6729" spans="5:6" x14ac:dyDescent="0.25">
      <c r="E6729" s="24">
        <f t="shared" ca="1" si="210"/>
        <v>0.1058731175941342</v>
      </c>
      <c r="F6729" s="24">
        <f t="shared" ca="1" si="211"/>
        <v>44.910278113605713</v>
      </c>
    </row>
    <row r="6730" spans="5:6" x14ac:dyDescent="0.25">
      <c r="E6730" s="24">
        <f t="shared" ca="1" si="210"/>
        <v>0.78792164305521062</v>
      </c>
      <c r="F6730" s="24">
        <f t="shared" ca="1" si="211"/>
        <v>4.7671326363142619</v>
      </c>
    </row>
    <row r="6731" spans="5:6" x14ac:dyDescent="0.25">
      <c r="E6731" s="24">
        <f t="shared" ca="1" si="210"/>
        <v>0.32455717711462906</v>
      </c>
      <c r="F6731" s="24">
        <f t="shared" ca="1" si="211"/>
        <v>22.505871153961817</v>
      </c>
    </row>
    <row r="6732" spans="5:6" x14ac:dyDescent="0.25">
      <c r="E6732" s="24">
        <f t="shared" ca="1" si="210"/>
        <v>3.9482122647233053E-3</v>
      </c>
      <c r="F6732" s="24">
        <f t="shared" ca="1" si="211"/>
        <v>110.68984787457421</v>
      </c>
    </row>
    <row r="6733" spans="5:6" x14ac:dyDescent="0.25">
      <c r="E6733" s="24">
        <f t="shared" ca="1" si="210"/>
        <v>0.66389346908951752</v>
      </c>
      <c r="F6733" s="24">
        <f t="shared" ca="1" si="211"/>
        <v>8.1926716099094268</v>
      </c>
    </row>
    <row r="6734" spans="5:6" x14ac:dyDescent="0.25">
      <c r="E6734" s="24">
        <f t="shared" ca="1" si="210"/>
        <v>0.10362930239886925</v>
      </c>
      <c r="F6734" s="24">
        <f t="shared" ca="1" si="211"/>
        <v>45.338702949219936</v>
      </c>
    </row>
    <row r="6735" spans="5:6" x14ac:dyDescent="0.25">
      <c r="E6735" s="24">
        <f t="shared" ca="1" si="210"/>
        <v>0.47040568964414553</v>
      </c>
      <c r="F6735" s="24">
        <f t="shared" ca="1" si="211"/>
        <v>15.083195742778516</v>
      </c>
    </row>
    <row r="6736" spans="5:6" x14ac:dyDescent="0.25">
      <c r="E6736" s="24">
        <f t="shared" ca="1" si="210"/>
        <v>3.5016272821695282E-2</v>
      </c>
      <c r="F6736" s="24">
        <f t="shared" ca="1" si="211"/>
        <v>67.038847755601452</v>
      </c>
    </row>
    <row r="6737" spans="5:6" x14ac:dyDescent="0.25">
      <c r="E6737" s="24">
        <f t="shared" ca="1" si="210"/>
        <v>0.46030340816918836</v>
      </c>
      <c r="F6737" s="24">
        <f t="shared" ca="1" si="211"/>
        <v>15.517388479034963</v>
      </c>
    </row>
    <row r="6738" spans="5:6" x14ac:dyDescent="0.25">
      <c r="E6738" s="24">
        <f t="shared" ca="1" si="210"/>
        <v>0.62121547398111254</v>
      </c>
      <c r="F6738" s="24">
        <f t="shared" ca="1" si="211"/>
        <v>9.5215455639270949</v>
      </c>
    </row>
    <row r="6739" spans="5:6" x14ac:dyDescent="0.25">
      <c r="E6739" s="24">
        <f t="shared" ca="1" si="210"/>
        <v>8.5991784071500876E-2</v>
      </c>
      <c r="F6739" s="24">
        <f t="shared" ca="1" si="211"/>
        <v>49.070070426892251</v>
      </c>
    </row>
    <row r="6740" spans="5:6" x14ac:dyDescent="0.25">
      <c r="E6740" s="24">
        <f t="shared" ca="1" si="210"/>
        <v>0.7593275166956297</v>
      </c>
      <c r="F6740" s="24">
        <f t="shared" ca="1" si="211"/>
        <v>5.5064416772517273</v>
      </c>
    </row>
    <row r="6741" spans="5:6" x14ac:dyDescent="0.25">
      <c r="E6741" s="24">
        <f t="shared" ca="1" si="210"/>
        <v>0.40055759907235056</v>
      </c>
      <c r="F6741" s="24">
        <f t="shared" ca="1" si="211"/>
        <v>18.297954098120723</v>
      </c>
    </row>
    <row r="6742" spans="5:6" x14ac:dyDescent="0.25">
      <c r="E6742" s="24">
        <f t="shared" ca="1" si="210"/>
        <v>0.16217503079846818</v>
      </c>
      <c r="F6742" s="24">
        <f t="shared" ca="1" si="211"/>
        <v>36.381581799483662</v>
      </c>
    </row>
    <row r="6743" spans="5:6" x14ac:dyDescent="0.25">
      <c r="E6743" s="24">
        <f t="shared" ca="1" si="210"/>
        <v>0.7068285490258861</v>
      </c>
      <c r="F6743" s="24">
        <f t="shared" ca="1" si="211"/>
        <v>6.9393429481703324</v>
      </c>
    </row>
    <row r="6744" spans="5:6" x14ac:dyDescent="0.25">
      <c r="E6744" s="24">
        <f t="shared" ca="1" si="210"/>
        <v>2.0104982770527746E-2</v>
      </c>
      <c r="F6744" s="24">
        <f t="shared" ca="1" si="211"/>
        <v>78.135751912155271</v>
      </c>
    </row>
    <row r="6745" spans="5:6" x14ac:dyDescent="0.25">
      <c r="E6745" s="24">
        <f t="shared" ca="1" si="210"/>
        <v>0.31580675127845903</v>
      </c>
      <c r="F6745" s="24">
        <f t="shared" ca="1" si="211"/>
        <v>23.052495981065324</v>
      </c>
    </row>
    <row r="6746" spans="5:6" x14ac:dyDescent="0.25">
      <c r="E6746" s="24">
        <f t="shared" ca="1" si="210"/>
        <v>0.39580802924688285</v>
      </c>
      <c r="F6746" s="24">
        <f t="shared" ca="1" si="211"/>
        <v>18.536519197958992</v>
      </c>
    </row>
    <row r="6747" spans="5:6" x14ac:dyDescent="0.25">
      <c r="E6747" s="24">
        <f t="shared" ca="1" si="210"/>
        <v>0.23312822760696883</v>
      </c>
      <c r="F6747" s="24">
        <f t="shared" ca="1" si="211"/>
        <v>29.123332874340573</v>
      </c>
    </row>
    <row r="6748" spans="5:6" x14ac:dyDescent="0.25">
      <c r="E6748" s="24">
        <f t="shared" ca="1" si="210"/>
        <v>0.20578858778895037</v>
      </c>
      <c r="F6748" s="24">
        <f t="shared" ca="1" si="211"/>
        <v>31.618118200806197</v>
      </c>
    </row>
    <row r="6749" spans="5:6" x14ac:dyDescent="0.25">
      <c r="E6749" s="24">
        <f t="shared" ca="1" si="210"/>
        <v>0.28214309137501903</v>
      </c>
      <c r="F6749" s="24">
        <f t="shared" ca="1" si="211"/>
        <v>25.306818410252635</v>
      </c>
    </row>
    <row r="6750" spans="5:6" x14ac:dyDescent="0.25">
      <c r="E6750" s="24">
        <f t="shared" ca="1" si="210"/>
        <v>0.25481333067859258</v>
      </c>
      <c r="F6750" s="24">
        <f t="shared" ca="1" si="211"/>
        <v>27.344480768956817</v>
      </c>
    </row>
    <row r="6751" spans="5:6" x14ac:dyDescent="0.25">
      <c r="E6751" s="24">
        <f t="shared" ca="1" si="210"/>
        <v>0.73907958891940784</v>
      </c>
      <c r="F6751" s="24">
        <f t="shared" ca="1" si="211"/>
        <v>6.0469933140230481</v>
      </c>
    </row>
    <row r="6752" spans="5:6" x14ac:dyDescent="0.25">
      <c r="E6752" s="24">
        <f t="shared" ca="1" si="210"/>
        <v>0.81373774821416622</v>
      </c>
      <c r="F6752" s="24">
        <f t="shared" ca="1" si="211"/>
        <v>4.1223428306142793</v>
      </c>
    </row>
    <row r="6753" spans="5:6" x14ac:dyDescent="0.25">
      <c r="E6753" s="24">
        <f t="shared" ca="1" si="210"/>
        <v>0.96323253910250817</v>
      </c>
      <c r="F6753" s="24">
        <f t="shared" ca="1" si="211"/>
        <v>0.7492084541475843</v>
      </c>
    </row>
    <row r="6754" spans="5:6" x14ac:dyDescent="0.25">
      <c r="E6754" s="24">
        <f t="shared" ca="1" si="210"/>
        <v>0.89922783335540524</v>
      </c>
      <c r="F6754" s="24">
        <f t="shared" ca="1" si="211"/>
        <v>2.1243769371423591</v>
      </c>
    </row>
    <row r="6755" spans="5:6" x14ac:dyDescent="0.25">
      <c r="E6755" s="24">
        <f t="shared" ca="1" si="210"/>
        <v>3.5003030025289372E-2</v>
      </c>
      <c r="F6755" s="24">
        <f t="shared" ca="1" si="211"/>
        <v>67.046412981775021</v>
      </c>
    </row>
    <row r="6756" spans="5:6" x14ac:dyDescent="0.25">
      <c r="E6756" s="24">
        <f t="shared" ca="1" si="210"/>
        <v>0.95636898075927834</v>
      </c>
      <c r="F6756" s="24">
        <f t="shared" ca="1" si="211"/>
        <v>0.89222954516054453</v>
      </c>
    </row>
    <row r="6757" spans="5:6" x14ac:dyDescent="0.25">
      <c r="E6757" s="24">
        <f t="shared" ca="1" si="210"/>
        <v>0.20366864930388862</v>
      </c>
      <c r="F6757" s="24">
        <f t="shared" ca="1" si="211"/>
        <v>31.825217476194453</v>
      </c>
    </row>
    <row r="6758" spans="5:6" x14ac:dyDescent="0.25">
      <c r="E6758" s="24">
        <f t="shared" ca="1" si="210"/>
        <v>0.65066401199939583</v>
      </c>
      <c r="F6758" s="24">
        <f t="shared" ca="1" si="211"/>
        <v>8.5952376120898624</v>
      </c>
    </row>
    <row r="6759" spans="5:6" x14ac:dyDescent="0.25">
      <c r="E6759" s="24">
        <f t="shared" ca="1" si="210"/>
        <v>0.93669624968913623</v>
      </c>
      <c r="F6759" s="24">
        <f t="shared" ca="1" si="211"/>
        <v>1.3079244504637388</v>
      </c>
    </row>
    <row r="6760" spans="5:6" x14ac:dyDescent="0.25">
      <c r="E6760" s="24">
        <f t="shared" ca="1" si="210"/>
        <v>1.6192405394976572E-2</v>
      </c>
      <c r="F6760" s="24">
        <f t="shared" ca="1" si="211"/>
        <v>82.464258988908014</v>
      </c>
    </row>
    <row r="6761" spans="5:6" x14ac:dyDescent="0.25">
      <c r="E6761" s="24">
        <f t="shared" ca="1" si="210"/>
        <v>0.94972556693296128</v>
      </c>
      <c r="F6761" s="24">
        <f t="shared" ca="1" si="211"/>
        <v>1.0316442606639105</v>
      </c>
    </row>
    <row r="6762" spans="5:6" x14ac:dyDescent="0.25">
      <c r="E6762" s="24">
        <f t="shared" ca="1" si="210"/>
        <v>0.61015337267420966</v>
      </c>
      <c r="F6762" s="24">
        <f t="shared" ca="1" si="211"/>
        <v>9.8808984560940214</v>
      </c>
    </row>
    <row r="6763" spans="5:6" x14ac:dyDescent="0.25">
      <c r="E6763" s="24">
        <f t="shared" ca="1" si="210"/>
        <v>9.9770416344922119E-2</v>
      </c>
      <c r="F6763" s="24">
        <f t="shared" ca="1" si="211"/>
        <v>46.09767138036397</v>
      </c>
    </row>
    <row r="6764" spans="5:6" x14ac:dyDescent="0.25">
      <c r="E6764" s="24">
        <f t="shared" ca="1" si="210"/>
        <v>0.88834247884883699</v>
      </c>
      <c r="F6764" s="24">
        <f t="shared" ca="1" si="211"/>
        <v>2.3679587192778531</v>
      </c>
    </row>
    <row r="6765" spans="5:6" x14ac:dyDescent="0.25">
      <c r="E6765" s="24">
        <f t="shared" ca="1" si="210"/>
        <v>0.60119651722556133</v>
      </c>
      <c r="F6765" s="24">
        <f t="shared" ca="1" si="211"/>
        <v>10.176668283161716</v>
      </c>
    </row>
    <row r="6766" spans="5:6" x14ac:dyDescent="0.25">
      <c r="E6766" s="24">
        <f t="shared" ca="1" si="210"/>
        <v>0.78179829518735111</v>
      </c>
      <c r="F6766" s="24">
        <f t="shared" ca="1" si="211"/>
        <v>4.9231701250138142</v>
      </c>
    </row>
    <row r="6767" spans="5:6" x14ac:dyDescent="0.25">
      <c r="E6767" s="24">
        <f t="shared" ca="1" si="210"/>
        <v>0.96933434393452678</v>
      </c>
      <c r="F6767" s="24">
        <f t="shared" ca="1" si="211"/>
        <v>0.6229137284786892</v>
      </c>
    </row>
    <row r="6768" spans="5:6" x14ac:dyDescent="0.25">
      <c r="E6768" s="24">
        <f t="shared" ca="1" si="210"/>
        <v>0.91373244429246891</v>
      </c>
      <c r="F6768" s="24">
        <f t="shared" ca="1" si="211"/>
        <v>1.8043496183067349</v>
      </c>
    </row>
    <row r="6769" spans="5:6" x14ac:dyDescent="0.25">
      <c r="E6769" s="24">
        <f t="shared" ca="1" si="210"/>
        <v>0.75583426766757766</v>
      </c>
      <c r="F6769" s="24">
        <f t="shared" ca="1" si="211"/>
        <v>5.5986629899467708</v>
      </c>
    </row>
    <row r="6770" spans="5:6" x14ac:dyDescent="0.25">
      <c r="E6770" s="24">
        <f t="shared" ca="1" si="210"/>
        <v>0.70783548188950152</v>
      </c>
      <c r="F6770" s="24">
        <f t="shared" ca="1" si="211"/>
        <v>6.9108716500625329</v>
      </c>
    </row>
    <row r="6771" spans="5:6" x14ac:dyDescent="0.25">
      <c r="E6771" s="24">
        <f t="shared" ca="1" si="210"/>
        <v>0.89169037218625224</v>
      </c>
      <c r="F6771" s="24">
        <f t="shared" ca="1" si="211"/>
        <v>2.2927264608817923</v>
      </c>
    </row>
    <row r="6772" spans="5:6" x14ac:dyDescent="0.25">
      <c r="E6772" s="24">
        <f t="shared" ca="1" si="210"/>
        <v>0.25156299312626873</v>
      </c>
      <c r="F6772" s="24">
        <f t="shared" ca="1" si="211"/>
        <v>27.601237022353704</v>
      </c>
    </row>
    <row r="6773" spans="5:6" x14ac:dyDescent="0.25">
      <c r="E6773" s="24">
        <f t="shared" ca="1" si="210"/>
        <v>0.44938853346559504</v>
      </c>
      <c r="F6773" s="24">
        <f t="shared" ca="1" si="211"/>
        <v>15.997348695285407</v>
      </c>
    </row>
    <row r="6774" spans="5:6" x14ac:dyDescent="0.25">
      <c r="E6774" s="24">
        <f t="shared" ca="1" si="210"/>
        <v>0.22347764493760713</v>
      </c>
      <c r="F6774" s="24">
        <f t="shared" ca="1" si="211"/>
        <v>29.968877851632794</v>
      </c>
    </row>
    <row r="6775" spans="5:6" x14ac:dyDescent="0.25">
      <c r="E6775" s="24">
        <f t="shared" ca="1" si="210"/>
        <v>0.74500142704411265</v>
      </c>
      <c r="F6775" s="24">
        <f t="shared" ca="1" si="211"/>
        <v>5.8873829021791773</v>
      </c>
    </row>
    <row r="6776" spans="5:6" x14ac:dyDescent="0.25">
      <c r="E6776" s="24">
        <f t="shared" ca="1" si="210"/>
        <v>0.38591929566959748</v>
      </c>
      <c r="F6776" s="24">
        <f t="shared" ca="1" si="211"/>
        <v>19.04254019906902</v>
      </c>
    </row>
    <row r="6777" spans="5:6" x14ac:dyDescent="0.25">
      <c r="E6777" s="24">
        <f t="shared" ca="1" si="210"/>
        <v>0.54762376099434351</v>
      </c>
      <c r="F6777" s="24">
        <f t="shared" ca="1" si="211"/>
        <v>12.043335907162197</v>
      </c>
    </row>
    <row r="6778" spans="5:6" x14ac:dyDescent="0.25">
      <c r="E6778" s="24">
        <f t="shared" ca="1" si="210"/>
        <v>0.35397147940738038</v>
      </c>
      <c r="F6778" s="24">
        <f t="shared" ca="1" si="211"/>
        <v>20.770778714796947</v>
      </c>
    </row>
    <row r="6779" spans="5:6" x14ac:dyDescent="0.25">
      <c r="E6779" s="24">
        <f t="shared" ca="1" si="210"/>
        <v>0.8814057536174098</v>
      </c>
      <c r="F6779" s="24">
        <f t="shared" ca="1" si="211"/>
        <v>2.5247439755823398</v>
      </c>
    </row>
    <row r="6780" spans="5:6" x14ac:dyDescent="0.25">
      <c r="E6780" s="24">
        <f t="shared" ca="1" si="210"/>
        <v>0.19802354897716579</v>
      </c>
      <c r="F6780" s="24">
        <f t="shared" ca="1" si="211"/>
        <v>32.387386422632126</v>
      </c>
    </row>
    <row r="6781" spans="5:6" x14ac:dyDescent="0.25">
      <c r="E6781" s="24">
        <f t="shared" ca="1" si="210"/>
        <v>7.5810757840481857E-2</v>
      </c>
      <c r="F6781" s="24">
        <f t="shared" ca="1" si="211"/>
        <v>51.590301447743208</v>
      </c>
    </row>
    <row r="6782" spans="5:6" x14ac:dyDescent="0.25">
      <c r="E6782" s="24">
        <f t="shared" ca="1" si="210"/>
        <v>0.17854629475427086</v>
      </c>
      <c r="F6782" s="24">
        <f t="shared" ca="1" si="211"/>
        <v>34.458147140466195</v>
      </c>
    </row>
    <row r="6783" spans="5:6" x14ac:dyDescent="0.25">
      <c r="E6783" s="24">
        <f t="shared" ca="1" si="210"/>
        <v>0.36193849189259786</v>
      </c>
      <c r="F6783" s="24">
        <f t="shared" ca="1" si="211"/>
        <v>20.325619869838579</v>
      </c>
    </row>
    <row r="6784" spans="5:6" x14ac:dyDescent="0.25">
      <c r="E6784" s="24">
        <f t="shared" ca="1" si="210"/>
        <v>0.66076634747840812</v>
      </c>
      <c r="F6784" s="24">
        <f t="shared" ca="1" si="211"/>
        <v>8.2870997002328863</v>
      </c>
    </row>
    <row r="6785" spans="5:6" x14ac:dyDescent="0.25">
      <c r="E6785" s="24">
        <f t="shared" ca="1" si="210"/>
        <v>0.46883642199669884</v>
      </c>
      <c r="F6785" s="24">
        <f t="shared" ca="1" si="211"/>
        <v>15.150027035294373</v>
      </c>
    </row>
    <row r="6786" spans="5:6" x14ac:dyDescent="0.25">
      <c r="E6786" s="24">
        <f t="shared" ca="1" si="210"/>
        <v>0.61203119546460294</v>
      </c>
      <c r="F6786" s="24">
        <f t="shared" ca="1" si="211"/>
        <v>9.8194404957502375</v>
      </c>
    </row>
    <row r="6787" spans="5:6" x14ac:dyDescent="0.25">
      <c r="E6787" s="24">
        <f t="shared" ca="1" si="210"/>
        <v>4.0792002409161365E-2</v>
      </c>
      <c r="F6787" s="24">
        <f t="shared" ca="1" si="211"/>
        <v>63.98538472339262</v>
      </c>
    </row>
    <row r="6788" spans="5:6" x14ac:dyDescent="0.25">
      <c r="E6788" s="24">
        <f t="shared" ref="E6788:E6851" ca="1" si="212">RAND()</f>
        <v>0.8370506633417083</v>
      </c>
      <c r="F6788" s="24">
        <f t="shared" ref="F6788:F6851" ca="1" si="213">-LOG(E6788,EXP(1))/$C$3</f>
        <v>3.5574136129009704</v>
      </c>
    </row>
    <row r="6789" spans="5:6" x14ac:dyDescent="0.25">
      <c r="E6789" s="24">
        <f t="shared" ca="1" si="212"/>
        <v>0.93904103527416249</v>
      </c>
      <c r="F6789" s="24">
        <f t="shared" ca="1" si="213"/>
        <v>1.2579219938257982</v>
      </c>
    </row>
    <row r="6790" spans="5:6" x14ac:dyDescent="0.25">
      <c r="E6790" s="24">
        <f t="shared" ca="1" si="212"/>
        <v>0.18768182763079322</v>
      </c>
      <c r="F6790" s="24">
        <f t="shared" ca="1" si="213"/>
        <v>33.460143122173008</v>
      </c>
    </row>
    <row r="6791" spans="5:6" x14ac:dyDescent="0.25">
      <c r="E6791" s="24">
        <f t="shared" ca="1" si="212"/>
        <v>0.44239115815183805</v>
      </c>
      <c r="F6791" s="24">
        <f t="shared" ca="1" si="213"/>
        <v>16.311216301362705</v>
      </c>
    </row>
    <row r="6792" spans="5:6" x14ac:dyDescent="0.25">
      <c r="E6792" s="24">
        <f t="shared" ca="1" si="212"/>
        <v>0.94826989326093181</v>
      </c>
      <c r="F6792" s="24">
        <f t="shared" ca="1" si="213"/>
        <v>1.0623223942627822</v>
      </c>
    </row>
    <row r="6793" spans="5:6" x14ac:dyDescent="0.25">
      <c r="E6793" s="24">
        <f t="shared" ca="1" si="212"/>
        <v>0.92853686995343654</v>
      </c>
      <c r="F6793" s="24">
        <f t="shared" ca="1" si="213"/>
        <v>1.482903796390256</v>
      </c>
    </row>
    <row r="6794" spans="5:6" x14ac:dyDescent="0.25">
      <c r="E6794" s="24">
        <f t="shared" ca="1" si="212"/>
        <v>8.8149936771601989E-2</v>
      </c>
      <c r="F6794" s="24">
        <f t="shared" ca="1" si="213"/>
        <v>48.574321748407961</v>
      </c>
    </row>
    <row r="6795" spans="5:6" x14ac:dyDescent="0.25">
      <c r="E6795" s="24">
        <f t="shared" ca="1" si="212"/>
        <v>0.62493082951816259</v>
      </c>
      <c r="F6795" s="24">
        <f t="shared" ca="1" si="213"/>
        <v>9.402286162827167</v>
      </c>
    </row>
    <row r="6796" spans="5:6" x14ac:dyDescent="0.25">
      <c r="E6796" s="24">
        <f t="shared" ca="1" si="212"/>
        <v>0.27028406531734472</v>
      </c>
      <c r="F6796" s="24">
        <f t="shared" ca="1" si="213"/>
        <v>26.165635585571703</v>
      </c>
    </row>
    <row r="6797" spans="5:6" x14ac:dyDescent="0.25">
      <c r="E6797" s="24">
        <f t="shared" ca="1" si="212"/>
        <v>0.44500849945374843</v>
      </c>
      <c r="F6797" s="24">
        <f t="shared" ca="1" si="213"/>
        <v>16.193237942044671</v>
      </c>
    </row>
    <row r="6798" spans="5:6" x14ac:dyDescent="0.25">
      <c r="E6798" s="24">
        <f t="shared" ca="1" si="212"/>
        <v>0.55507777428616967</v>
      </c>
      <c r="F6798" s="24">
        <f t="shared" ca="1" si="213"/>
        <v>11.772940824091576</v>
      </c>
    </row>
    <row r="6799" spans="5:6" x14ac:dyDescent="0.25">
      <c r="E6799" s="24">
        <f t="shared" ca="1" si="212"/>
        <v>0.26619646043515566</v>
      </c>
      <c r="F6799" s="24">
        <f t="shared" ca="1" si="213"/>
        <v>26.47041339493617</v>
      </c>
    </row>
    <row r="6800" spans="5:6" x14ac:dyDescent="0.25">
      <c r="E6800" s="24">
        <f t="shared" ca="1" si="212"/>
        <v>0.66905660096568387</v>
      </c>
      <c r="F6800" s="24">
        <f t="shared" ca="1" si="213"/>
        <v>8.0377323420573283</v>
      </c>
    </row>
    <row r="6801" spans="5:6" x14ac:dyDescent="0.25">
      <c r="E6801" s="24">
        <f t="shared" ca="1" si="212"/>
        <v>0.24314069691454121</v>
      </c>
      <c r="F6801" s="24">
        <f t="shared" ca="1" si="213"/>
        <v>28.282300070977875</v>
      </c>
    </row>
    <row r="6802" spans="5:6" x14ac:dyDescent="0.25">
      <c r="E6802" s="24">
        <f t="shared" ca="1" si="212"/>
        <v>0.58660784194001125</v>
      </c>
      <c r="F6802" s="24">
        <f t="shared" ca="1" si="213"/>
        <v>10.66797508131598</v>
      </c>
    </row>
    <row r="6803" spans="5:6" x14ac:dyDescent="0.25">
      <c r="E6803" s="24">
        <f t="shared" ca="1" si="212"/>
        <v>0.89835111350771846</v>
      </c>
      <c r="F6803" s="24">
        <f t="shared" ca="1" si="213"/>
        <v>2.1438858420220654</v>
      </c>
    </row>
    <row r="6804" spans="5:6" x14ac:dyDescent="0.25">
      <c r="E6804" s="24">
        <f t="shared" ca="1" si="212"/>
        <v>0.45655555212563592</v>
      </c>
      <c r="F6804" s="24">
        <f t="shared" ca="1" si="213"/>
        <v>15.680897898950949</v>
      </c>
    </row>
    <row r="6805" spans="5:6" x14ac:dyDescent="0.25">
      <c r="E6805" s="24">
        <f t="shared" ca="1" si="212"/>
        <v>0.82859882483454428</v>
      </c>
      <c r="F6805" s="24">
        <f t="shared" ca="1" si="213"/>
        <v>3.7603833518814449</v>
      </c>
    </row>
    <row r="6806" spans="5:6" x14ac:dyDescent="0.25">
      <c r="E6806" s="24">
        <f t="shared" ca="1" si="212"/>
        <v>0.11486771039114652</v>
      </c>
      <c r="F6806" s="24">
        <f t="shared" ca="1" si="213"/>
        <v>43.279483143953996</v>
      </c>
    </row>
    <row r="6807" spans="5:6" x14ac:dyDescent="0.25">
      <c r="E6807" s="24">
        <f t="shared" ca="1" si="212"/>
        <v>0.69381674734800902</v>
      </c>
      <c r="F6807" s="24">
        <f t="shared" ca="1" si="213"/>
        <v>7.3109481231216344</v>
      </c>
    </row>
    <row r="6808" spans="5:6" x14ac:dyDescent="0.25">
      <c r="E6808" s="24">
        <f t="shared" ca="1" si="212"/>
        <v>0.7103690791245596</v>
      </c>
      <c r="F6808" s="24">
        <f t="shared" ca="1" si="213"/>
        <v>6.8394122851711199</v>
      </c>
    </row>
    <row r="6809" spans="5:6" x14ac:dyDescent="0.25">
      <c r="E6809" s="24">
        <f t="shared" ca="1" si="212"/>
        <v>2.3602996356617334E-2</v>
      </c>
      <c r="F6809" s="24">
        <f t="shared" ca="1" si="213"/>
        <v>74.927632214928124</v>
      </c>
    </row>
    <row r="6810" spans="5:6" x14ac:dyDescent="0.25">
      <c r="E6810" s="24">
        <f t="shared" ca="1" si="212"/>
        <v>0.38487200089536133</v>
      </c>
      <c r="F6810" s="24">
        <f t="shared" ca="1" si="213"/>
        <v>19.096889303600317</v>
      </c>
    </row>
    <row r="6811" spans="5:6" x14ac:dyDescent="0.25">
      <c r="E6811" s="24">
        <f t="shared" ca="1" si="212"/>
        <v>0.67005099361051546</v>
      </c>
      <c r="F6811" s="24">
        <f t="shared" ca="1" si="213"/>
        <v>8.0080291925378653</v>
      </c>
    </row>
    <row r="6812" spans="5:6" x14ac:dyDescent="0.25">
      <c r="E6812" s="24">
        <f t="shared" ca="1" si="212"/>
        <v>7.4679142155509304E-3</v>
      </c>
      <c r="F6812" s="24">
        <f t="shared" ca="1" si="213"/>
        <v>97.942790806122233</v>
      </c>
    </row>
    <row r="6813" spans="5:6" x14ac:dyDescent="0.25">
      <c r="E6813" s="24">
        <f t="shared" ca="1" si="212"/>
        <v>0.1992359754100409</v>
      </c>
      <c r="F6813" s="24">
        <f t="shared" ca="1" si="213"/>
        <v>32.265307013795194</v>
      </c>
    </row>
    <row r="6814" spans="5:6" x14ac:dyDescent="0.25">
      <c r="E6814" s="24">
        <f t="shared" ca="1" si="212"/>
        <v>0.24674515318384038</v>
      </c>
      <c r="F6814" s="24">
        <f t="shared" ca="1" si="213"/>
        <v>27.987984869602922</v>
      </c>
    </row>
    <row r="6815" spans="5:6" x14ac:dyDescent="0.25">
      <c r="E6815" s="24">
        <f t="shared" ca="1" si="212"/>
        <v>0.82316292125315638</v>
      </c>
      <c r="F6815" s="24">
        <f t="shared" ca="1" si="213"/>
        <v>3.8920227537241519</v>
      </c>
    </row>
    <row r="6816" spans="5:6" x14ac:dyDescent="0.25">
      <c r="E6816" s="24">
        <f t="shared" ca="1" si="212"/>
        <v>0.70052500697202946</v>
      </c>
      <c r="F6816" s="24">
        <f t="shared" ca="1" si="213"/>
        <v>7.1185043019121759</v>
      </c>
    </row>
    <row r="6817" spans="5:6" x14ac:dyDescent="0.25">
      <c r="E6817" s="24">
        <f t="shared" ca="1" si="212"/>
        <v>0.42320639929363768</v>
      </c>
      <c r="F6817" s="24">
        <f t="shared" ca="1" si="213"/>
        <v>17.197905546962478</v>
      </c>
    </row>
    <row r="6818" spans="5:6" x14ac:dyDescent="0.25">
      <c r="E6818" s="24">
        <f t="shared" ca="1" si="212"/>
        <v>0.53088521551503165</v>
      </c>
      <c r="F6818" s="24">
        <f t="shared" ca="1" si="213"/>
        <v>12.664188954918639</v>
      </c>
    </row>
    <row r="6819" spans="5:6" x14ac:dyDescent="0.25">
      <c r="E6819" s="24">
        <f t="shared" ca="1" si="212"/>
        <v>0.23854964241598542</v>
      </c>
      <c r="F6819" s="24">
        <f t="shared" ca="1" si="213"/>
        <v>28.663556920218703</v>
      </c>
    </row>
    <row r="6820" spans="5:6" x14ac:dyDescent="0.25">
      <c r="E6820" s="24">
        <f t="shared" ca="1" si="212"/>
        <v>0.60639953349286191</v>
      </c>
      <c r="F6820" s="24">
        <f t="shared" ca="1" si="213"/>
        <v>10.00432427920475</v>
      </c>
    </row>
    <row r="6821" spans="5:6" x14ac:dyDescent="0.25">
      <c r="E6821" s="24">
        <f t="shared" ca="1" si="212"/>
        <v>0.96358398289736458</v>
      </c>
      <c r="F6821" s="24">
        <f t="shared" ca="1" si="213"/>
        <v>0.7419126105684779</v>
      </c>
    </row>
    <row r="6822" spans="5:6" x14ac:dyDescent="0.25">
      <c r="E6822" s="24">
        <f t="shared" ca="1" si="212"/>
        <v>0.2112571966681337</v>
      </c>
      <c r="F6822" s="24">
        <f t="shared" ca="1" si="213"/>
        <v>31.093578925140694</v>
      </c>
    </row>
    <row r="6823" spans="5:6" x14ac:dyDescent="0.25">
      <c r="E6823" s="24">
        <f t="shared" ca="1" si="212"/>
        <v>0.62655845792309395</v>
      </c>
      <c r="F6823" s="24">
        <f t="shared" ca="1" si="213"/>
        <v>9.3502640052603887</v>
      </c>
    </row>
    <row r="6824" spans="5:6" x14ac:dyDescent="0.25">
      <c r="E6824" s="24">
        <f t="shared" ca="1" si="212"/>
        <v>0.91353827068089166</v>
      </c>
      <c r="F6824" s="24">
        <f t="shared" ca="1" si="213"/>
        <v>1.808600189625303</v>
      </c>
    </row>
    <row r="6825" spans="5:6" x14ac:dyDescent="0.25">
      <c r="E6825" s="24">
        <f t="shared" ca="1" si="212"/>
        <v>0.53102790773724928</v>
      </c>
      <c r="F6825" s="24">
        <f t="shared" ca="1" si="213"/>
        <v>12.658814043545874</v>
      </c>
    </row>
    <row r="6826" spans="5:6" x14ac:dyDescent="0.25">
      <c r="E6826" s="24">
        <f t="shared" ca="1" si="212"/>
        <v>0.17094864157474832</v>
      </c>
      <c r="F6826" s="24">
        <f t="shared" ca="1" si="213"/>
        <v>35.327842185184146</v>
      </c>
    </row>
    <row r="6827" spans="5:6" x14ac:dyDescent="0.25">
      <c r="E6827" s="24">
        <f t="shared" ca="1" si="212"/>
        <v>3.1479896514974515E-2</v>
      </c>
      <c r="F6827" s="24">
        <f t="shared" ca="1" si="213"/>
        <v>69.168122855288658</v>
      </c>
    </row>
    <row r="6828" spans="5:6" x14ac:dyDescent="0.25">
      <c r="E6828" s="24">
        <f t="shared" ca="1" si="212"/>
        <v>0.22360682231922091</v>
      </c>
      <c r="F6828" s="24">
        <f t="shared" ca="1" si="213"/>
        <v>29.957320538000225</v>
      </c>
    </row>
    <row r="6829" spans="5:6" x14ac:dyDescent="0.25">
      <c r="E6829" s="24">
        <f t="shared" ca="1" si="212"/>
        <v>0.14109444076155209</v>
      </c>
      <c r="F6829" s="24">
        <f t="shared" ca="1" si="213"/>
        <v>39.166516403596475</v>
      </c>
    </row>
    <row r="6830" spans="5:6" x14ac:dyDescent="0.25">
      <c r="E6830" s="24">
        <f t="shared" ca="1" si="212"/>
        <v>0.17324116882716689</v>
      </c>
      <c r="F6830" s="24">
        <f t="shared" ca="1" si="213"/>
        <v>35.061412315837757</v>
      </c>
    </row>
    <row r="6831" spans="5:6" x14ac:dyDescent="0.25">
      <c r="E6831" s="24">
        <f t="shared" ca="1" si="212"/>
        <v>0.8024240423665403</v>
      </c>
      <c r="F6831" s="24">
        <f t="shared" ca="1" si="213"/>
        <v>4.402361594286532</v>
      </c>
    </row>
    <row r="6832" spans="5:6" x14ac:dyDescent="0.25">
      <c r="E6832" s="24">
        <f t="shared" ca="1" si="212"/>
        <v>0.55117047365376604</v>
      </c>
      <c r="F6832" s="24">
        <f t="shared" ca="1" si="213"/>
        <v>11.914222562180864</v>
      </c>
    </row>
    <row r="6833" spans="5:6" x14ac:dyDescent="0.25">
      <c r="E6833" s="24">
        <f t="shared" ca="1" si="212"/>
        <v>0.21405781929256695</v>
      </c>
      <c r="F6833" s="24">
        <f t="shared" ca="1" si="213"/>
        <v>30.830182336863558</v>
      </c>
    </row>
    <row r="6834" spans="5:6" x14ac:dyDescent="0.25">
      <c r="E6834" s="24">
        <f t="shared" ca="1" si="212"/>
        <v>0.56200188573842491</v>
      </c>
      <c r="F6834" s="24">
        <f t="shared" ca="1" si="213"/>
        <v>11.525001473752507</v>
      </c>
    </row>
    <row r="6835" spans="5:6" x14ac:dyDescent="0.25">
      <c r="E6835" s="24">
        <f t="shared" ca="1" si="212"/>
        <v>0.59354159980431254</v>
      </c>
      <c r="F6835" s="24">
        <f t="shared" ca="1" si="213"/>
        <v>10.432959500957745</v>
      </c>
    </row>
    <row r="6836" spans="5:6" x14ac:dyDescent="0.25">
      <c r="E6836" s="24">
        <f t="shared" ca="1" si="212"/>
        <v>0.76270288508868123</v>
      </c>
      <c r="F6836" s="24">
        <f t="shared" ca="1" si="213"/>
        <v>5.4177345417685938</v>
      </c>
    </row>
    <row r="6837" spans="5:6" x14ac:dyDescent="0.25">
      <c r="E6837" s="24">
        <f t="shared" ca="1" si="212"/>
        <v>0.47922484877888116</v>
      </c>
      <c r="F6837" s="24">
        <f t="shared" ca="1" si="213"/>
        <v>14.711707576228955</v>
      </c>
    </row>
    <row r="6838" spans="5:6" x14ac:dyDescent="0.25">
      <c r="E6838" s="24">
        <f t="shared" ca="1" si="212"/>
        <v>0.5160883010428805</v>
      </c>
      <c r="F6838" s="24">
        <f t="shared" ca="1" si="213"/>
        <v>13.229548041777459</v>
      </c>
    </row>
    <row r="6839" spans="5:6" x14ac:dyDescent="0.25">
      <c r="E6839" s="24">
        <f t="shared" ca="1" si="212"/>
        <v>0.45064150104763534</v>
      </c>
      <c r="F6839" s="24">
        <f t="shared" ca="1" si="213"/>
        <v>15.941663069542567</v>
      </c>
    </row>
    <row r="6840" spans="5:6" x14ac:dyDescent="0.25">
      <c r="E6840" s="24">
        <f t="shared" ca="1" si="212"/>
        <v>0.87570323213333878</v>
      </c>
      <c r="F6840" s="24">
        <f t="shared" ca="1" si="213"/>
        <v>2.6545604309365589</v>
      </c>
    </row>
    <row r="6841" spans="5:6" x14ac:dyDescent="0.25">
      <c r="E6841" s="24">
        <f t="shared" ca="1" si="212"/>
        <v>0.57453708142493398</v>
      </c>
      <c r="F6841" s="24">
        <f t="shared" ca="1" si="213"/>
        <v>11.083812764301179</v>
      </c>
    </row>
    <row r="6842" spans="5:6" x14ac:dyDescent="0.25">
      <c r="E6842" s="24">
        <f t="shared" ca="1" si="212"/>
        <v>0.68139000289739471</v>
      </c>
      <c r="F6842" s="24">
        <f t="shared" ca="1" si="213"/>
        <v>7.6724089055703955</v>
      </c>
    </row>
    <row r="6843" spans="5:6" x14ac:dyDescent="0.25">
      <c r="E6843" s="24">
        <f t="shared" ca="1" si="212"/>
        <v>0.22938856370732064</v>
      </c>
      <c r="F6843" s="24">
        <f t="shared" ca="1" si="213"/>
        <v>29.446758571853806</v>
      </c>
    </row>
    <row r="6844" spans="5:6" x14ac:dyDescent="0.25">
      <c r="E6844" s="24">
        <f t="shared" ca="1" si="212"/>
        <v>0.17209873050592095</v>
      </c>
      <c r="F6844" s="24">
        <f t="shared" ca="1" si="213"/>
        <v>35.193739045654432</v>
      </c>
    </row>
    <row r="6845" spans="5:6" x14ac:dyDescent="0.25">
      <c r="E6845" s="24">
        <f t="shared" ca="1" si="212"/>
        <v>0.53214868233017654</v>
      </c>
      <c r="F6845" s="24">
        <f t="shared" ca="1" si="213"/>
        <v>12.616647012459405</v>
      </c>
    </row>
    <row r="6846" spans="5:6" x14ac:dyDescent="0.25">
      <c r="E6846" s="24">
        <f t="shared" ca="1" si="212"/>
        <v>0.72929502889954778</v>
      </c>
      <c r="F6846" s="24">
        <f t="shared" ca="1" si="213"/>
        <v>6.3135385055593956</v>
      </c>
    </row>
    <row r="6847" spans="5:6" x14ac:dyDescent="0.25">
      <c r="E6847" s="24">
        <f t="shared" ca="1" si="212"/>
        <v>0.51524164560142416</v>
      </c>
      <c r="F6847" s="24">
        <f t="shared" ca="1" si="213"/>
        <v>13.26238547210354</v>
      </c>
    </row>
    <row r="6848" spans="5:6" x14ac:dyDescent="0.25">
      <c r="E6848" s="24">
        <f t="shared" ca="1" si="212"/>
        <v>0.51467597111962105</v>
      </c>
      <c r="F6848" s="24">
        <f t="shared" ca="1" si="213"/>
        <v>13.284355172572823</v>
      </c>
    </row>
    <row r="6849" spans="5:6" x14ac:dyDescent="0.25">
      <c r="E6849" s="24">
        <f t="shared" ca="1" si="212"/>
        <v>5.8635165085653584E-2</v>
      </c>
      <c r="F6849" s="24">
        <f t="shared" ca="1" si="213"/>
        <v>56.728413511866982</v>
      </c>
    </row>
    <row r="6850" spans="5:6" x14ac:dyDescent="0.25">
      <c r="E6850" s="24">
        <f t="shared" ca="1" si="212"/>
        <v>0.43212646482610551</v>
      </c>
      <c r="F6850" s="24">
        <f t="shared" ca="1" si="213"/>
        <v>16.780739818515489</v>
      </c>
    </row>
    <row r="6851" spans="5:6" x14ac:dyDescent="0.25">
      <c r="E6851" s="24">
        <f t="shared" ca="1" si="212"/>
        <v>0.11835243656602634</v>
      </c>
      <c r="F6851" s="24">
        <f t="shared" ca="1" si="213"/>
        <v>42.681767108698914</v>
      </c>
    </row>
    <row r="6852" spans="5:6" x14ac:dyDescent="0.25">
      <c r="E6852" s="24">
        <f t="shared" ref="E6852:E6915" ca="1" si="214">RAND()</f>
        <v>0.22239786325003186</v>
      </c>
      <c r="F6852" s="24">
        <f t="shared" ref="F6852:F6915" ca="1" si="215">-LOG(E6852,EXP(1))/$C$3</f>
        <v>30.065746486811388</v>
      </c>
    </row>
    <row r="6853" spans="5:6" x14ac:dyDescent="0.25">
      <c r="E6853" s="24">
        <f t="shared" ca="1" si="214"/>
        <v>0.60630548579879406</v>
      </c>
      <c r="F6853" s="24">
        <f t="shared" ca="1" si="215"/>
        <v>10.007426359026647</v>
      </c>
    </row>
    <row r="6854" spans="5:6" x14ac:dyDescent="0.25">
      <c r="E6854" s="24">
        <f t="shared" ca="1" si="214"/>
        <v>0.88717343107864888</v>
      </c>
      <c r="F6854" s="24">
        <f t="shared" ca="1" si="215"/>
        <v>2.3942958066019209</v>
      </c>
    </row>
    <row r="6855" spans="5:6" x14ac:dyDescent="0.25">
      <c r="E6855" s="24">
        <f t="shared" ca="1" si="214"/>
        <v>0.43912843493578679</v>
      </c>
      <c r="F6855" s="24">
        <f t="shared" ca="1" si="215"/>
        <v>16.4592669239786</v>
      </c>
    </row>
    <row r="6856" spans="5:6" x14ac:dyDescent="0.25">
      <c r="E6856" s="24">
        <f t="shared" ca="1" si="214"/>
        <v>5.4808805550091155E-2</v>
      </c>
      <c r="F6856" s="24">
        <f t="shared" ca="1" si="215"/>
        <v>58.078088254320264</v>
      </c>
    </row>
    <row r="6857" spans="5:6" x14ac:dyDescent="0.25">
      <c r="E6857" s="24">
        <f t="shared" ca="1" si="214"/>
        <v>0.91455388598604626</v>
      </c>
      <c r="F6857" s="24">
        <f t="shared" ca="1" si="215"/>
        <v>1.7863777780047587</v>
      </c>
    </row>
    <row r="6858" spans="5:6" x14ac:dyDescent="0.25">
      <c r="E6858" s="24">
        <f t="shared" ca="1" si="214"/>
        <v>3.3043449812568237E-2</v>
      </c>
      <c r="F6858" s="24">
        <f t="shared" ca="1" si="215"/>
        <v>68.198638451334304</v>
      </c>
    </row>
    <row r="6859" spans="5:6" x14ac:dyDescent="0.25">
      <c r="E6859" s="24">
        <f t="shared" ca="1" si="214"/>
        <v>6.780638849343934E-2</v>
      </c>
      <c r="F6859" s="24">
        <f t="shared" ca="1" si="215"/>
        <v>53.821977258155698</v>
      </c>
    </row>
    <row r="6860" spans="5:6" x14ac:dyDescent="0.25">
      <c r="E6860" s="24">
        <f t="shared" ca="1" si="214"/>
        <v>0.70441590012752342</v>
      </c>
      <c r="F6860" s="24">
        <f t="shared" ca="1" si="215"/>
        <v>7.0077266006352046</v>
      </c>
    </row>
    <row r="6861" spans="5:6" x14ac:dyDescent="0.25">
      <c r="E6861" s="24">
        <f t="shared" ca="1" si="214"/>
        <v>0.35965607559461454</v>
      </c>
      <c r="F6861" s="24">
        <f t="shared" ca="1" si="215"/>
        <v>20.452140994718551</v>
      </c>
    </row>
    <row r="6862" spans="5:6" x14ac:dyDescent="0.25">
      <c r="E6862" s="24">
        <f t="shared" ca="1" si="214"/>
        <v>0.95471448640000167</v>
      </c>
      <c r="F6862" s="24">
        <f t="shared" ca="1" si="215"/>
        <v>0.92685900642805608</v>
      </c>
    </row>
    <row r="6863" spans="5:6" x14ac:dyDescent="0.25">
      <c r="E6863" s="24">
        <f t="shared" ca="1" si="214"/>
        <v>0.10521839692406076</v>
      </c>
      <c r="F6863" s="24">
        <f t="shared" ca="1" si="215"/>
        <v>45.034342365270028</v>
      </c>
    </row>
    <row r="6864" spans="5:6" x14ac:dyDescent="0.25">
      <c r="E6864" s="24">
        <f t="shared" ca="1" si="214"/>
        <v>0.6783146704728289</v>
      </c>
      <c r="F6864" s="24">
        <f t="shared" ca="1" si="215"/>
        <v>7.7628796593700864</v>
      </c>
    </row>
    <row r="6865" spans="5:6" x14ac:dyDescent="0.25">
      <c r="E6865" s="24">
        <f t="shared" ca="1" si="214"/>
        <v>1.15299501145949E-2</v>
      </c>
      <c r="F6865" s="24">
        <f t="shared" ca="1" si="215"/>
        <v>89.256145425702513</v>
      </c>
    </row>
    <row r="6866" spans="5:6" x14ac:dyDescent="0.25">
      <c r="E6866" s="24">
        <f t="shared" ca="1" si="214"/>
        <v>0.1951341773041595</v>
      </c>
      <c r="F6866" s="24">
        <f t="shared" ca="1" si="215"/>
        <v>32.681357366072554</v>
      </c>
    </row>
    <row r="6867" spans="5:6" x14ac:dyDescent="0.25">
      <c r="E6867" s="24">
        <f t="shared" ca="1" si="214"/>
        <v>4.486132892800454E-2</v>
      </c>
      <c r="F6867" s="24">
        <f t="shared" ca="1" si="215"/>
        <v>62.083582528643703</v>
      </c>
    </row>
    <row r="6868" spans="5:6" x14ac:dyDescent="0.25">
      <c r="E6868" s="24">
        <f t="shared" ca="1" si="214"/>
        <v>0.87794377864249318</v>
      </c>
      <c r="F6868" s="24">
        <f t="shared" ca="1" si="215"/>
        <v>2.6034544166808868</v>
      </c>
    </row>
    <row r="6869" spans="5:6" x14ac:dyDescent="0.25">
      <c r="E6869" s="24">
        <f t="shared" ca="1" si="214"/>
        <v>0.36752206588601499</v>
      </c>
      <c r="F6869" s="24">
        <f t="shared" ca="1" si="215"/>
        <v>20.019438378090324</v>
      </c>
    </row>
    <row r="6870" spans="5:6" x14ac:dyDescent="0.25">
      <c r="E6870" s="24">
        <f t="shared" ca="1" si="214"/>
        <v>0.97088909846799665</v>
      </c>
      <c r="F6870" s="24">
        <f t="shared" ca="1" si="215"/>
        <v>0.5908606188775084</v>
      </c>
    </row>
    <row r="6871" spans="5:6" x14ac:dyDescent="0.25">
      <c r="E6871" s="24">
        <f t="shared" ca="1" si="214"/>
        <v>0.36881346913674151</v>
      </c>
      <c r="F6871" s="24">
        <f t="shared" ca="1" si="215"/>
        <v>19.949285328922876</v>
      </c>
    </row>
    <row r="6872" spans="5:6" x14ac:dyDescent="0.25">
      <c r="E6872" s="24">
        <f t="shared" ca="1" si="214"/>
        <v>1.9174180136696251E-2</v>
      </c>
      <c r="F6872" s="24">
        <f t="shared" ca="1" si="215"/>
        <v>79.083813790593709</v>
      </c>
    </row>
    <row r="6873" spans="5:6" x14ac:dyDescent="0.25">
      <c r="E6873" s="24">
        <f t="shared" ca="1" si="214"/>
        <v>0.88834959536236302</v>
      </c>
      <c r="F6873" s="24">
        <f t="shared" ca="1" si="215"/>
        <v>2.3677984998762054</v>
      </c>
    </row>
    <row r="6874" spans="5:6" x14ac:dyDescent="0.25">
      <c r="E6874" s="24">
        <f t="shared" ca="1" si="214"/>
        <v>0.13389097862624066</v>
      </c>
      <c r="F6874" s="24">
        <f t="shared" ca="1" si="215"/>
        <v>40.214588050371724</v>
      </c>
    </row>
    <row r="6875" spans="5:6" x14ac:dyDescent="0.25">
      <c r="E6875" s="24">
        <f t="shared" ca="1" si="214"/>
        <v>0.9611138331886957</v>
      </c>
      <c r="F6875" s="24">
        <f t="shared" ca="1" si="215"/>
        <v>0.7932484835397996</v>
      </c>
    </row>
    <row r="6876" spans="5:6" x14ac:dyDescent="0.25">
      <c r="E6876" s="24">
        <f t="shared" ca="1" si="214"/>
        <v>0.61087791795540802</v>
      </c>
      <c r="F6876" s="24">
        <f t="shared" ca="1" si="215"/>
        <v>9.8571629344313614</v>
      </c>
    </row>
    <row r="6877" spans="5:6" x14ac:dyDescent="0.25">
      <c r="E6877" s="24">
        <f t="shared" ca="1" si="214"/>
        <v>0.33768814864824359</v>
      </c>
      <c r="F6877" s="24">
        <f t="shared" ca="1" si="215"/>
        <v>21.712648930522327</v>
      </c>
    </row>
    <row r="6878" spans="5:6" x14ac:dyDescent="0.25">
      <c r="E6878" s="24">
        <f t="shared" ca="1" si="214"/>
        <v>9.8841785071906774E-2</v>
      </c>
      <c r="F6878" s="24">
        <f t="shared" ca="1" si="215"/>
        <v>46.284696756144385</v>
      </c>
    </row>
    <row r="6879" spans="5:6" x14ac:dyDescent="0.25">
      <c r="E6879" s="24">
        <f t="shared" ca="1" si="214"/>
        <v>0.90316091038345458</v>
      </c>
      <c r="F6879" s="24">
        <f t="shared" ca="1" si="215"/>
        <v>2.0370909221907838</v>
      </c>
    </row>
    <row r="6880" spans="5:6" x14ac:dyDescent="0.25">
      <c r="E6880" s="24">
        <f t="shared" ca="1" si="214"/>
        <v>0.33228084821987358</v>
      </c>
      <c r="F6880" s="24">
        <f t="shared" ca="1" si="215"/>
        <v>22.035494785765774</v>
      </c>
    </row>
    <row r="6881" spans="5:6" x14ac:dyDescent="0.25">
      <c r="E6881" s="24">
        <f t="shared" ca="1" si="214"/>
        <v>9.6449040835568045E-2</v>
      </c>
      <c r="F6881" s="24">
        <f t="shared" ca="1" si="215"/>
        <v>46.774809687206478</v>
      </c>
    </row>
    <row r="6882" spans="5:6" x14ac:dyDescent="0.25">
      <c r="E6882" s="24">
        <f t="shared" ca="1" si="214"/>
        <v>0.61970881580129533</v>
      </c>
      <c r="F6882" s="24">
        <f t="shared" ca="1" si="215"/>
        <v>9.5701112639481334</v>
      </c>
    </row>
    <row r="6883" spans="5:6" x14ac:dyDescent="0.25">
      <c r="E6883" s="24">
        <f t="shared" ca="1" si="214"/>
        <v>9.2070737891090104E-2</v>
      </c>
      <c r="F6883" s="24">
        <f t="shared" ca="1" si="215"/>
        <v>47.703962145142548</v>
      </c>
    </row>
    <row r="6884" spans="5:6" x14ac:dyDescent="0.25">
      <c r="E6884" s="24">
        <f t="shared" ca="1" si="214"/>
        <v>0.28295598967430469</v>
      </c>
      <c r="F6884" s="24">
        <f t="shared" ca="1" si="215"/>
        <v>25.249278139014766</v>
      </c>
    </row>
    <row r="6885" spans="5:6" x14ac:dyDescent="0.25">
      <c r="E6885" s="24">
        <f t="shared" ca="1" si="214"/>
        <v>0.20925462396644745</v>
      </c>
      <c r="F6885" s="24">
        <f t="shared" ca="1" si="215"/>
        <v>31.284069440962305</v>
      </c>
    </row>
    <row r="6886" spans="5:6" x14ac:dyDescent="0.25">
      <c r="E6886" s="24">
        <f t="shared" ca="1" si="214"/>
        <v>0.94415085004535304</v>
      </c>
      <c r="F6886" s="24">
        <f t="shared" ca="1" si="215"/>
        <v>1.1493865365248768</v>
      </c>
    </row>
    <row r="6887" spans="5:6" x14ac:dyDescent="0.25">
      <c r="E6887" s="24">
        <f t="shared" ca="1" si="214"/>
        <v>0.13759814488613376</v>
      </c>
      <c r="F6887" s="24">
        <f t="shared" ca="1" si="215"/>
        <v>39.668356710118864</v>
      </c>
    </row>
    <row r="6888" spans="5:6" x14ac:dyDescent="0.25">
      <c r="E6888" s="24">
        <f t="shared" ca="1" si="214"/>
        <v>0.73224069469230502</v>
      </c>
      <c r="F6888" s="24">
        <f t="shared" ca="1" si="215"/>
        <v>6.2329200236783207</v>
      </c>
    </row>
    <row r="6889" spans="5:6" x14ac:dyDescent="0.25">
      <c r="E6889" s="24">
        <f t="shared" ca="1" si="214"/>
        <v>0.79165187092359568</v>
      </c>
      <c r="F6889" s="24">
        <f t="shared" ca="1" si="215"/>
        <v>4.6726708143164402</v>
      </c>
    </row>
    <row r="6890" spans="5:6" x14ac:dyDescent="0.25">
      <c r="E6890" s="24">
        <f t="shared" ca="1" si="214"/>
        <v>7.9229329876863486E-2</v>
      </c>
      <c r="F6890" s="24">
        <f t="shared" ca="1" si="215"/>
        <v>50.708174439754018</v>
      </c>
    </row>
    <row r="6891" spans="5:6" x14ac:dyDescent="0.25">
      <c r="E6891" s="24">
        <f t="shared" ca="1" si="214"/>
        <v>0.17913327322403305</v>
      </c>
      <c r="F6891" s="24">
        <f t="shared" ca="1" si="215"/>
        <v>34.392504140502204</v>
      </c>
    </row>
    <row r="6892" spans="5:6" x14ac:dyDescent="0.25">
      <c r="E6892" s="24">
        <f t="shared" ca="1" si="214"/>
        <v>0.48454773143468477</v>
      </c>
      <c r="F6892" s="24">
        <f t="shared" ca="1" si="215"/>
        <v>14.490786712214646</v>
      </c>
    </row>
    <row r="6893" spans="5:6" x14ac:dyDescent="0.25">
      <c r="E6893" s="24">
        <f t="shared" ca="1" si="214"/>
        <v>0.73967231173307413</v>
      </c>
      <c r="F6893" s="24">
        <f t="shared" ca="1" si="215"/>
        <v>6.0309602568172398</v>
      </c>
    </row>
    <row r="6894" spans="5:6" x14ac:dyDescent="0.25">
      <c r="E6894" s="24">
        <f t="shared" ca="1" si="214"/>
        <v>6.2520195754531271E-2</v>
      </c>
      <c r="F6894" s="24">
        <f t="shared" ca="1" si="215"/>
        <v>55.445312847264105</v>
      </c>
    </row>
    <row r="6895" spans="5:6" x14ac:dyDescent="0.25">
      <c r="E6895" s="24">
        <f t="shared" ca="1" si="214"/>
        <v>0.78767836581260786</v>
      </c>
      <c r="F6895" s="24">
        <f t="shared" ca="1" si="215"/>
        <v>4.7733087531755674</v>
      </c>
    </row>
    <row r="6896" spans="5:6" x14ac:dyDescent="0.25">
      <c r="E6896" s="24">
        <f t="shared" ca="1" si="214"/>
        <v>0.3395985190412889</v>
      </c>
      <c r="F6896" s="24">
        <f t="shared" ca="1" si="215"/>
        <v>21.599823708916574</v>
      </c>
    </row>
    <row r="6897" spans="5:6" x14ac:dyDescent="0.25">
      <c r="E6897" s="24">
        <f t="shared" ca="1" si="214"/>
        <v>0.75209691532452738</v>
      </c>
      <c r="F6897" s="24">
        <f t="shared" ca="1" si="215"/>
        <v>5.697801731497079</v>
      </c>
    </row>
    <row r="6898" spans="5:6" x14ac:dyDescent="0.25">
      <c r="E6898" s="24">
        <f t="shared" ca="1" si="214"/>
        <v>0.87305563487712068</v>
      </c>
      <c r="F6898" s="24">
        <f t="shared" ca="1" si="215"/>
        <v>2.715119935830407</v>
      </c>
    </row>
    <row r="6899" spans="5:6" x14ac:dyDescent="0.25">
      <c r="E6899" s="24">
        <f t="shared" ca="1" si="214"/>
        <v>0.5478861204115687</v>
      </c>
      <c r="F6899" s="24">
        <f t="shared" ca="1" si="215"/>
        <v>12.033756461948823</v>
      </c>
    </row>
    <row r="6900" spans="5:6" x14ac:dyDescent="0.25">
      <c r="E6900" s="24">
        <f t="shared" ca="1" si="214"/>
        <v>0.88783368087117032</v>
      </c>
      <c r="F6900" s="24">
        <f t="shared" ca="1" si="215"/>
        <v>2.3794169969672416</v>
      </c>
    </row>
    <row r="6901" spans="5:6" x14ac:dyDescent="0.25">
      <c r="E6901" s="24">
        <f t="shared" ca="1" si="214"/>
        <v>0.55820013188205542</v>
      </c>
      <c r="F6901" s="24">
        <f t="shared" ca="1" si="215"/>
        <v>11.660754432337114</v>
      </c>
    </row>
    <row r="6902" spans="5:6" x14ac:dyDescent="0.25">
      <c r="E6902" s="24">
        <f t="shared" ca="1" si="214"/>
        <v>0.93672053183595561</v>
      </c>
      <c r="F6902" s="24">
        <f t="shared" ca="1" si="215"/>
        <v>1.3074059935552664</v>
      </c>
    </row>
    <row r="6903" spans="5:6" x14ac:dyDescent="0.25">
      <c r="E6903" s="24">
        <f t="shared" ca="1" si="214"/>
        <v>0.39690407016516938</v>
      </c>
      <c r="F6903" s="24">
        <f t="shared" ca="1" si="215"/>
        <v>18.48121328714781</v>
      </c>
    </row>
    <row r="6904" spans="5:6" x14ac:dyDescent="0.25">
      <c r="E6904" s="24">
        <f t="shared" ca="1" si="214"/>
        <v>0.18729005306338775</v>
      </c>
      <c r="F6904" s="24">
        <f t="shared" ca="1" si="215"/>
        <v>33.501935558367187</v>
      </c>
    </row>
    <row r="6905" spans="5:6" x14ac:dyDescent="0.25">
      <c r="E6905" s="24">
        <f t="shared" ca="1" si="214"/>
        <v>0.17863788364252886</v>
      </c>
      <c r="F6905" s="24">
        <f t="shared" ca="1" si="215"/>
        <v>34.447890371459629</v>
      </c>
    </row>
    <row r="6906" spans="5:6" x14ac:dyDescent="0.25">
      <c r="E6906" s="24">
        <f t="shared" ca="1" si="214"/>
        <v>0.32075612700525935</v>
      </c>
      <c r="F6906" s="24">
        <f t="shared" ca="1" si="215"/>
        <v>22.741483470959896</v>
      </c>
    </row>
    <row r="6907" spans="5:6" x14ac:dyDescent="0.25">
      <c r="E6907" s="24">
        <f t="shared" ca="1" si="214"/>
        <v>0.22273787329898631</v>
      </c>
      <c r="F6907" s="24">
        <f t="shared" ca="1" si="215"/>
        <v>30.035193099414013</v>
      </c>
    </row>
    <row r="6908" spans="5:6" x14ac:dyDescent="0.25">
      <c r="E6908" s="24">
        <f t="shared" ca="1" si="214"/>
        <v>0.10905278026005227</v>
      </c>
      <c r="F6908" s="24">
        <f t="shared" ca="1" si="215"/>
        <v>44.318465827632458</v>
      </c>
    </row>
    <row r="6909" spans="5:6" x14ac:dyDescent="0.25">
      <c r="E6909" s="24">
        <f t="shared" ca="1" si="214"/>
        <v>0.29984249508130856</v>
      </c>
      <c r="F6909" s="24">
        <f t="shared" ca="1" si="215"/>
        <v>24.089959171818798</v>
      </c>
    </row>
    <row r="6910" spans="5:6" x14ac:dyDescent="0.25">
      <c r="E6910" s="24">
        <f t="shared" ca="1" si="214"/>
        <v>0.84154393933508709</v>
      </c>
      <c r="F6910" s="24">
        <f t="shared" ca="1" si="215"/>
        <v>3.4503410244831612</v>
      </c>
    </row>
    <row r="6911" spans="5:6" x14ac:dyDescent="0.25">
      <c r="E6911" s="24">
        <f t="shared" ca="1" si="214"/>
        <v>0.21807772691712513</v>
      </c>
      <c r="F6911" s="24">
        <f t="shared" ca="1" si="215"/>
        <v>30.458074684977749</v>
      </c>
    </row>
    <row r="6912" spans="5:6" x14ac:dyDescent="0.25">
      <c r="E6912" s="24">
        <f t="shared" ca="1" si="214"/>
        <v>0.83346970076555105</v>
      </c>
      <c r="F6912" s="24">
        <f t="shared" ca="1" si="215"/>
        <v>3.64315858526016</v>
      </c>
    </row>
    <row r="6913" spans="5:6" x14ac:dyDescent="0.25">
      <c r="E6913" s="24">
        <f t="shared" ca="1" si="214"/>
        <v>0.90416551633744013</v>
      </c>
      <c r="F6913" s="24">
        <f t="shared" ca="1" si="215"/>
        <v>2.01485684111727</v>
      </c>
    </row>
    <row r="6914" spans="5:6" x14ac:dyDescent="0.25">
      <c r="E6914" s="24">
        <f t="shared" ca="1" si="214"/>
        <v>0.4184807924734929</v>
      </c>
      <c r="F6914" s="24">
        <f t="shared" ca="1" si="215"/>
        <v>17.422485724531043</v>
      </c>
    </row>
    <row r="6915" spans="5:6" x14ac:dyDescent="0.25">
      <c r="E6915" s="24">
        <f t="shared" ca="1" si="214"/>
        <v>0.40144338627981391</v>
      </c>
      <c r="F6915" s="24">
        <f t="shared" ca="1" si="215"/>
        <v>18.253775221345272</v>
      </c>
    </row>
    <row r="6916" spans="5:6" x14ac:dyDescent="0.25">
      <c r="E6916" s="24">
        <f t="shared" ref="E6916:E6979" ca="1" si="216">RAND()</f>
        <v>0.75438353622630483</v>
      </c>
      <c r="F6916" s="24">
        <f t="shared" ref="F6916:F6979" ca="1" si="217">-LOG(E6916,EXP(1))/$C$3</f>
        <v>5.6370874313422963</v>
      </c>
    </row>
    <row r="6917" spans="5:6" x14ac:dyDescent="0.25">
      <c r="E6917" s="24">
        <f t="shared" ca="1" si="216"/>
        <v>0.73001026177195971</v>
      </c>
      <c r="F6917" s="24">
        <f t="shared" ca="1" si="217"/>
        <v>6.2939337543327882</v>
      </c>
    </row>
    <row r="6918" spans="5:6" x14ac:dyDescent="0.25">
      <c r="E6918" s="24">
        <f t="shared" ca="1" si="216"/>
        <v>0.50620905549180584</v>
      </c>
      <c r="F6918" s="24">
        <f t="shared" ca="1" si="217"/>
        <v>13.616110837461411</v>
      </c>
    </row>
    <row r="6919" spans="5:6" x14ac:dyDescent="0.25">
      <c r="E6919" s="24">
        <f t="shared" ca="1" si="216"/>
        <v>0.52949433512374877</v>
      </c>
      <c r="F6919" s="24">
        <f t="shared" ca="1" si="217"/>
        <v>12.716656250732473</v>
      </c>
    </row>
    <row r="6920" spans="5:6" x14ac:dyDescent="0.25">
      <c r="E6920" s="24">
        <f t="shared" ca="1" si="216"/>
        <v>0.14191675890224764</v>
      </c>
      <c r="F6920" s="24">
        <f t="shared" ca="1" si="217"/>
        <v>39.050291963598042</v>
      </c>
    </row>
    <row r="6921" spans="5:6" x14ac:dyDescent="0.25">
      <c r="E6921" s="24">
        <f t="shared" ca="1" si="216"/>
        <v>0.47657913682914044</v>
      </c>
      <c r="F6921" s="24">
        <f t="shared" ca="1" si="217"/>
        <v>14.822429805758871</v>
      </c>
    </row>
    <row r="6922" spans="5:6" x14ac:dyDescent="0.25">
      <c r="E6922" s="24">
        <f t="shared" ca="1" si="216"/>
        <v>0.40559342367975693</v>
      </c>
      <c r="F6922" s="24">
        <f t="shared" ca="1" si="217"/>
        <v>18.048080812878283</v>
      </c>
    </row>
    <row r="6923" spans="5:6" x14ac:dyDescent="0.25">
      <c r="E6923" s="24">
        <f t="shared" ca="1" si="216"/>
        <v>0.62863474364613314</v>
      </c>
      <c r="F6923" s="24">
        <f t="shared" ca="1" si="217"/>
        <v>9.2840976935187243</v>
      </c>
    </row>
    <row r="6924" spans="5:6" x14ac:dyDescent="0.25">
      <c r="E6924" s="24">
        <f t="shared" ca="1" si="216"/>
        <v>0.22713229341499785</v>
      </c>
      <c r="F6924" s="24">
        <f t="shared" ca="1" si="217"/>
        <v>29.644452817653061</v>
      </c>
    </row>
    <row r="6925" spans="5:6" x14ac:dyDescent="0.25">
      <c r="E6925" s="24">
        <f t="shared" ca="1" si="216"/>
        <v>0.3899611066034071</v>
      </c>
      <c r="F6925" s="24">
        <f t="shared" ca="1" si="217"/>
        <v>18.834165429788186</v>
      </c>
    </row>
    <row r="6926" spans="5:6" x14ac:dyDescent="0.25">
      <c r="E6926" s="24">
        <f t="shared" ca="1" si="216"/>
        <v>0.96774276544254789</v>
      </c>
      <c r="F6926" s="24">
        <f t="shared" ca="1" si="217"/>
        <v>0.65577930398784956</v>
      </c>
    </row>
    <row r="6927" spans="5:6" x14ac:dyDescent="0.25">
      <c r="E6927" s="24">
        <f t="shared" ca="1" si="216"/>
        <v>0.96589762008149949</v>
      </c>
      <c r="F6927" s="24">
        <f t="shared" ca="1" si="217"/>
        <v>0.69394867477472821</v>
      </c>
    </row>
    <row r="6928" spans="5:6" x14ac:dyDescent="0.25">
      <c r="E6928" s="24">
        <f t="shared" ca="1" si="216"/>
        <v>0.65033951655256195</v>
      </c>
      <c r="F6928" s="24">
        <f t="shared" ca="1" si="217"/>
        <v>8.6052143860629204</v>
      </c>
    </row>
    <row r="6929" spans="5:6" x14ac:dyDescent="0.25">
      <c r="E6929" s="24">
        <f t="shared" ca="1" si="216"/>
        <v>0.26569619775777886</v>
      </c>
      <c r="F6929" s="24">
        <f t="shared" ca="1" si="217"/>
        <v>26.508034732037355</v>
      </c>
    </row>
    <row r="6930" spans="5:6" x14ac:dyDescent="0.25">
      <c r="E6930" s="24">
        <f t="shared" ca="1" si="216"/>
        <v>0.7386576356972071</v>
      </c>
      <c r="F6930" s="24">
        <f t="shared" ca="1" si="217"/>
        <v>6.0584149179899613</v>
      </c>
    </row>
    <row r="6931" spans="5:6" x14ac:dyDescent="0.25">
      <c r="E6931" s="24">
        <f t="shared" ca="1" si="216"/>
        <v>0.45947096419904931</v>
      </c>
      <c r="F6931" s="24">
        <f t="shared" ca="1" si="217"/>
        <v>15.553590583483089</v>
      </c>
    </row>
    <row r="6932" spans="5:6" x14ac:dyDescent="0.25">
      <c r="E6932" s="24">
        <f t="shared" ca="1" si="216"/>
        <v>2.5350517438869735E-2</v>
      </c>
      <c r="F6932" s="24">
        <f t="shared" ca="1" si="217"/>
        <v>73.499122747270576</v>
      </c>
    </row>
    <row r="6933" spans="5:6" x14ac:dyDescent="0.25">
      <c r="E6933" s="24">
        <f t="shared" ca="1" si="216"/>
        <v>0.69221751353689553</v>
      </c>
      <c r="F6933" s="24">
        <f t="shared" ca="1" si="217"/>
        <v>7.3571009366828175</v>
      </c>
    </row>
    <row r="6934" spans="5:6" x14ac:dyDescent="0.25">
      <c r="E6934" s="24">
        <f t="shared" ca="1" si="216"/>
        <v>0.75076719511267254</v>
      </c>
      <c r="F6934" s="24">
        <f t="shared" ca="1" si="217"/>
        <v>5.7331933693600856</v>
      </c>
    </row>
    <row r="6935" spans="5:6" x14ac:dyDescent="0.25">
      <c r="E6935" s="24">
        <f t="shared" ca="1" si="216"/>
        <v>0.2865443383723153</v>
      </c>
      <c r="F6935" s="24">
        <f t="shared" ca="1" si="217"/>
        <v>24.997239921692096</v>
      </c>
    </row>
    <row r="6936" spans="5:6" x14ac:dyDescent="0.25">
      <c r="E6936" s="24">
        <f t="shared" ca="1" si="216"/>
        <v>0.9578259909399397</v>
      </c>
      <c r="F6936" s="24">
        <f t="shared" ca="1" si="217"/>
        <v>0.8617831071835671</v>
      </c>
    </row>
    <row r="6937" spans="5:6" x14ac:dyDescent="0.25">
      <c r="E6937" s="24">
        <f t="shared" ca="1" si="216"/>
        <v>0.1715259590394328</v>
      </c>
      <c r="F6937" s="24">
        <f t="shared" ca="1" si="217"/>
        <v>35.260413183384024</v>
      </c>
    </row>
    <row r="6938" spans="5:6" x14ac:dyDescent="0.25">
      <c r="E6938" s="24">
        <f t="shared" ca="1" si="216"/>
        <v>1.5420892829431598E-2</v>
      </c>
      <c r="F6938" s="24">
        <f t="shared" ca="1" si="217"/>
        <v>83.440640235635755</v>
      </c>
    </row>
    <row r="6939" spans="5:6" x14ac:dyDescent="0.25">
      <c r="E6939" s="24">
        <f t="shared" ca="1" si="216"/>
        <v>0.24733778903595638</v>
      </c>
      <c r="F6939" s="24">
        <f t="shared" ca="1" si="217"/>
        <v>27.940006193499197</v>
      </c>
    </row>
    <row r="6940" spans="5:6" x14ac:dyDescent="0.25">
      <c r="E6940" s="24">
        <f t="shared" ca="1" si="216"/>
        <v>0.47330720195024167</v>
      </c>
      <c r="F6940" s="24">
        <f t="shared" ca="1" si="217"/>
        <v>14.960212514525754</v>
      </c>
    </row>
    <row r="6941" spans="5:6" x14ac:dyDescent="0.25">
      <c r="E6941" s="24">
        <f t="shared" ca="1" si="216"/>
        <v>0.74580472202308679</v>
      </c>
      <c r="F6941" s="24">
        <f t="shared" ca="1" si="217"/>
        <v>5.8658295954070034</v>
      </c>
    </row>
    <row r="6942" spans="5:6" x14ac:dyDescent="0.25">
      <c r="E6942" s="24">
        <f t="shared" ca="1" si="216"/>
        <v>0.25267759991507166</v>
      </c>
      <c r="F6942" s="24">
        <f t="shared" ca="1" si="217"/>
        <v>27.512818230247486</v>
      </c>
    </row>
    <row r="6943" spans="5:6" x14ac:dyDescent="0.25">
      <c r="E6943" s="24">
        <f t="shared" ca="1" si="216"/>
        <v>0.93235720032321701</v>
      </c>
      <c r="F6943" s="24">
        <f t="shared" ca="1" si="217"/>
        <v>1.4007855114669716</v>
      </c>
    </row>
    <row r="6944" spans="5:6" x14ac:dyDescent="0.25">
      <c r="E6944" s="24">
        <f t="shared" ca="1" si="216"/>
        <v>0.64084258528542692</v>
      </c>
      <c r="F6944" s="24">
        <f t="shared" ca="1" si="217"/>
        <v>8.8994285799637343</v>
      </c>
    </row>
    <row r="6945" spans="5:6" x14ac:dyDescent="0.25">
      <c r="E6945" s="24">
        <f t="shared" ca="1" si="216"/>
        <v>0.58338166434346228</v>
      </c>
      <c r="F6945" s="24">
        <f t="shared" ca="1" si="217"/>
        <v>10.778273020091987</v>
      </c>
    </row>
    <row r="6946" spans="5:6" x14ac:dyDescent="0.25">
      <c r="E6946" s="24">
        <f t="shared" ca="1" si="216"/>
        <v>0.3944264664055811</v>
      </c>
      <c r="F6946" s="24">
        <f t="shared" ca="1" si="217"/>
        <v>18.606451060286101</v>
      </c>
    </row>
    <row r="6947" spans="5:6" x14ac:dyDescent="0.25">
      <c r="E6947" s="24">
        <f t="shared" ca="1" si="216"/>
        <v>0.26088866024667201</v>
      </c>
      <c r="F6947" s="24">
        <f t="shared" ca="1" si="217"/>
        <v>26.873231035353328</v>
      </c>
    </row>
    <row r="6948" spans="5:6" x14ac:dyDescent="0.25">
      <c r="E6948" s="24">
        <f t="shared" ca="1" si="216"/>
        <v>0.67219754132355902</v>
      </c>
      <c r="F6948" s="24">
        <f t="shared" ca="1" si="217"/>
        <v>7.9440604270787336</v>
      </c>
    </row>
    <row r="6949" spans="5:6" x14ac:dyDescent="0.25">
      <c r="E6949" s="24">
        <f t="shared" ca="1" si="216"/>
        <v>0.34531851890263832</v>
      </c>
      <c r="F6949" s="24">
        <f t="shared" ca="1" si="217"/>
        <v>21.265760893631754</v>
      </c>
    </row>
    <row r="6950" spans="5:6" x14ac:dyDescent="0.25">
      <c r="E6950" s="24">
        <f t="shared" ca="1" si="216"/>
        <v>0.57273544140734522</v>
      </c>
      <c r="F6950" s="24">
        <f t="shared" ca="1" si="217"/>
        <v>11.146627534557322</v>
      </c>
    </row>
    <row r="6951" spans="5:6" x14ac:dyDescent="0.25">
      <c r="E6951" s="24">
        <f t="shared" ca="1" si="216"/>
        <v>0.5363606021038102</v>
      </c>
      <c r="F6951" s="24">
        <f t="shared" ca="1" si="217"/>
        <v>12.458971579945787</v>
      </c>
    </row>
    <row r="6952" spans="5:6" x14ac:dyDescent="0.25">
      <c r="E6952" s="24">
        <f t="shared" ca="1" si="216"/>
        <v>0.38063301890862467</v>
      </c>
      <c r="F6952" s="24">
        <f t="shared" ca="1" si="217"/>
        <v>19.318391459993364</v>
      </c>
    </row>
    <row r="6953" spans="5:6" x14ac:dyDescent="0.25">
      <c r="E6953" s="24">
        <f t="shared" ca="1" si="216"/>
        <v>0.311309863561538</v>
      </c>
      <c r="F6953" s="24">
        <f t="shared" ca="1" si="217"/>
        <v>23.339330339379092</v>
      </c>
    </row>
    <row r="6954" spans="5:6" x14ac:dyDescent="0.25">
      <c r="E6954" s="24">
        <f t="shared" ca="1" si="216"/>
        <v>0.24767624646060327</v>
      </c>
      <c r="F6954" s="24">
        <f t="shared" ca="1" si="217"/>
        <v>27.912656869793715</v>
      </c>
    </row>
    <row r="6955" spans="5:6" x14ac:dyDescent="0.25">
      <c r="E6955" s="24">
        <f t="shared" ca="1" si="216"/>
        <v>4.5204631603522505E-2</v>
      </c>
      <c r="F6955" s="24">
        <f t="shared" ca="1" si="217"/>
        <v>61.931114565781421</v>
      </c>
    </row>
    <row r="6956" spans="5:6" x14ac:dyDescent="0.25">
      <c r="E6956" s="24">
        <f t="shared" ca="1" si="216"/>
        <v>0.10686826770385693</v>
      </c>
      <c r="F6956" s="24">
        <f t="shared" ca="1" si="217"/>
        <v>44.723166919078423</v>
      </c>
    </row>
    <row r="6957" spans="5:6" x14ac:dyDescent="0.25">
      <c r="E6957" s="24">
        <f t="shared" ca="1" si="216"/>
        <v>0.5437551556158372</v>
      </c>
      <c r="F6957" s="24">
        <f t="shared" ca="1" si="217"/>
        <v>12.185124300636977</v>
      </c>
    </row>
    <row r="6958" spans="5:6" x14ac:dyDescent="0.25">
      <c r="E6958" s="24">
        <f t="shared" ca="1" si="216"/>
        <v>1.2458527155407295E-2</v>
      </c>
      <c r="F6958" s="24">
        <f t="shared" ca="1" si="217"/>
        <v>87.706999568714977</v>
      </c>
    </row>
    <row r="6959" spans="5:6" x14ac:dyDescent="0.25">
      <c r="E6959" s="24">
        <f t="shared" ca="1" si="216"/>
        <v>0.90472369376345396</v>
      </c>
      <c r="F6959" s="24">
        <f t="shared" ca="1" si="217"/>
        <v>2.0025138531528728</v>
      </c>
    </row>
    <row r="6960" spans="5:6" x14ac:dyDescent="0.25">
      <c r="E6960" s="24">
        <f t="shared" ca="1" si="216"/>
        <v>0.31472031066345374</v>
      </c>
      <c r="F6960" s="24">
        <f t="shared" ca="1" si="217"/>
        <v>23.121418744625142</v>
      </c>
    </row>
    <row r="6961" spans="5:6" x14ac:dyDescent="0.25">
      <c r="E6961" s="24">
        <f t="shared" ca="1" si="216"/>
        <v>0.75522838583509944</v>
      </c>
      <c r="F6961" s="24">
        <f t="shared" ca="1" si="217"/>
        <v>5.6147015536302396</v>
      </c>
    </row>
    <row r="6962" spans="5:6" x14ac:dyDescent="0.25">
      <c r="E6962" s="24">
        <f t="shared" ca="1" si="216"/>
        <v>0.87876844205812132</v>
      </c>
      <c r="F6962" s="24">
        <f t="shared" ca="1" si="217"/>
        <v>2.5846769876521019</v>
      </c>
    </row>
    <row r="6963" spans="5:6" x14ac:dyDescent="0.25">
      <c r="E6963" s="24">
        <f t="shared" ca="1" si="216"/>
        <v>0.88142300707444765</v>
      </c>
      <c r="F6963" s="24">
        <f t="shared" ca="1" si="217"/>
        <v>2.5243524807889006</v>
      </c>
    </row>
    <row r="6964" spans="5:6" x14ac:dyDescent="0.25">
      <c r="E6964" s="24">
        <f t="shared" ca="1" si="216"/>
        <v>0.52673543958476865</v>
      </c>
      <c r="F6964" s="24">
        <f t="shared" ca="1" si="217"/>
        <v>12.821137373283756</v>
      </c>
    </row>
    <row r="6965" spans="5:6" x14ac:dyDescent="0.25">
      <c r="E6965" s="24">
        <f t="shared" ca="1" si="216"/>
        <v>0.96048397645502803</v>
      </c>
      <c r="F6965" s="24">
        <f t="shared" ca="1" si="217"/>
        <v>0.8063595883311051</v>
      </c>
    </row>
    <row r="6966" spans="5:6" x14ac:dyDescent="0.25">
      <c r="E6966" s="24">
        <f t="shared" ca="1" si="216"/>
        <v>0.99408172416340324</v>
      </c>
      <c r="F6966" s="24">
        <f t="shared" ca="1" si="217"/>
        <v>0.11871716474042603</v>
      </c>
    </row>
    <row r="6967" spans="5:6" x14ac:dyDescent="0.25">
      <c r="E6967" s="24">
        <f t="shared" ca="1" si="216"/>
        <v>0.40401794676038616</v>
      </c>
      <c r="F6967" s="24">
        <f t="shared" ca="1" si="217"/>
        <v>18.125919586668431</v>
      </c>
    </row>
    <row r="6968" spans="5:6" x14ac:dyDescent="0.25">
      <c r="E6968" s="24">
        <f t="shared" ca="1" si="216"/>
        <v>0.2964819489295073</v>
      </c>
      <c r="F6968" s="24">
        <f t="shared" ca="1" si="217"/>
        <v>24.315378858104282</v>
      </c>
    </row>
    <row r="6969" spans="5:6" x14ac:dyDescent="0.25">
      <c r="E6969" s="24">
        <f t="shared" ca="1" si="216"/>
        <v>0.44063982603799312</v>
      </c>
      <c r="F6969" s="24">
        <f t="shared" ca="1" si="217"/>
        <v>16.390549164717534</v>
      </c>
    </row>
    <row r="6970" spans="5:6" x14ac:dyDescent="0.25">
      <c r="E6970" s="24">
        <f t="shared" ca="1" si="216"/>
        <v>0.65450569831941308</v>
      </c>
      <c r="F6970" s="24">
        <f t="shared" ca="1" si="217"/>
        <v>8.4774997459940717</v>
      </c>
    </row>
    <row r="6971" spans="5:6" x14ac:dyDescent="0.25">
      <c r="E6971" s="24">
        <f t="shared" ca="1" si="216"/>
        <v>0.50277120543988985</v>
      </c>
      <c r="F6971" s="24">
        <f t="shared" ca="1" si="217"/>
        <v>13.752401446460553</v>
      </c>
    </row>
    <row r="6972" spans="5:6" x14ac:dyDescent="0.25">
      <c r="E6972" s="24">
        <f t="shared" ca="1" si="216"/>
        <v>0.30739316211545631</v>
      </c>
      <c r="F6972" s="24">
        <f t="shared" ca="1" si="217"/>
        <v>23.592553847637191</v>
      </c>
    </row>
    <row r="6973" spans="5:6" x14ac:dyDescent="0.25">
      <c r="E6973" s="24">
        <f t="shared" ca="1" si="216"/>
        <v>0.64099758936974105</v>
      </c>
      <c r="F6973" s="24">
        <f t="shared" ca="1" si="217"/>
        <v>8.8945916560434366</v>
      </c>
    </row>
    <row r="6974" spans="5:6" x14ac:dyDescent="0.25">
      <c r="E6974" s="24">
        <f t="shared" ca="1" si="216"/>
        <v>0.40203586243436185</v>
      </c>
      <c r="F6974" s="24">
        <f t="shared" ca="1" si="217"/>
        <v>18.224279686127371</v>
      </c>
    </row>
    <row r="6975" spans="5:6" x14ac:dyDescent="0.25">
      <c r="E6975" s="24">
        <f t="shared" ca="1" si="216"/>
        <v>0.67667729153909928</v>
      </c>
      <c r="F6975" s="24">
        <f t="shared" ca="1" si="217"/>
        <v>7.8112158791153057</v>
      </c>
    </row>
    <row r="6976" spans="5:6" x14ac:dyDescent="0.25">
      <c r="E6976" s="24">
        <f t="shared" ca="1" si="216"/>
        <v>0.46952495332343358</v>
      </c>
      <c r="F6976" s="24">
        <f t="shared" ca="1" si="217"/>
        <v>15.120676660549083</v>
      </c>
    </row>
    <row r="6977" spans="5:6" x14ac:dyDescent="0.25">
      <c r="E6977" s="24">
        <f t="shared" ca="1" si="216"/>
        <v>8.6879897331038847E-2</v>
      </c>
      <c r="F6977" s="24">
        <f t="shared" ca="1" si="217"/>
        <v>48.864572090603758</v>
      </c>
    </row>
    <row r="6978" spans="5:6" x14ac:dyDescent="0.25">
      <c r="E6978" s="24">
        <f t="shared" ca="1" si="216"/>
        <v>0.38870463310600489</v>
      </c>
      <c r="F6978" s="24">
        <f t="shared" ca="1" si="217"/>
        <v>18.898710434087473</v>
      </c>
    </row>
    <row r="6979" spans="5:6" x14ac:dyDescent="0.25">
      <c r="E6979" s="24">
        <f t="shared" ca="1" si="216"/>
        <v>0.67114636271276606</v>
      </c>
      <c r="F6979" s="24">
        <f t="shared" ca="1" si="217"/>
        <v>7.9753607909598587</v>
      </c>
    </row>
    <row r="6980" spans="5:6" x14ac:dyDescent="0.25">
      <c r="E6980" s="24">
        <f t="shared" ref="E6980:E7043" ca="1" si="218">RAND()</f>
        <v>0.91752356620055675</v>
      </c>
      <c r="F6980" s="24">
        <f t="shared" ref="F6980:F7043" ca="1" si="219">-LOG(E6980,EXP(1))/$C$3</f>
        <v>1.7215402830211439</v>
      </c>
    </row>
    <row r="6981" spans="5:6" x14ac:dyDescent="0.25">
      <c r="E6981" s="24">
        <f t="shared" ca="1" si="218"/>
        <v>0.98129114045537191</v>
      </c>
      <c r="F6981" s="24">
        <f t="shared" ca="1" si="219"/>
        <v>0.3777216837138066</v>
      </c>
    </row>
    <row r="6982" spans="5:6" x14ac:dyDescent="0.25">
      <c r="E6982" s="24">
        <f t="shared" ca="1" si="218"/>
        <v>0.21064759188447457</v>
      </c>
      <c r="F6982" s="24">
        <f t="shared" ca="1" si="219"/>
        <v>31.151374449099993</v>
      </c>
    </row>
    <row r="6983" spans="5:6" x14ac:dyDescent="0.25">
      <c r="E6983" s="24">
        <f t="shared" ca="1" si="218"/>
        <v>0.96514569179780896</v>
      </c>
      <c r="F6983" s="24">
        <f t="shared" ca="1" si="219"/>
        <v>0.70952426165190241</v>
      </c>
    </row>
    <row r="6984" spans="5:6" x14ac:dyDescent="0.25">
      <c r="E6984" s="24">
        <f t="shared" ca="1" si="218"/>
        <v>0.45280370685285354</v>
      </c>
      <c r="F6984" s="24">
        <f t="shared" ca="1" si="219"/>
        <v>15.845931312283749</v>
      </c>
    </row>
    <row r="6985" spans="5:6" x14ac:dyDescent="0.25">
      <c r="E6985" s="24">
        <f t="shared" ca="1" si="218"/>
        <v>0.14033808715179996</v>
      </c>
      <c r="F6985" s="24">
        <f t="shared" ca="1" si="219"/>
        <v>39.274017187012859</v>
      </c>
    </row>
    <row r="6986" spans="5:6" x14ac:dyDescent="0.25">
      <c r="E6986" s="24">
        <f t="shared" ca="1" si="218"/>
        <v>0.59561204542893875</v>
      </c>
      <c r="F6986" s="24">
        <f t="shared" ca="1" si="219"/>
        <v>10.363315087047512</v>
      </c>
    </row>
    <row r="6987" spans="5:6" x14ac:dyDescent="0.25">
      <c r="E6987" s="24">
        <f t="shared" ca="1" si="218"/>
        <v>0.23158364988519831</v>
      </c>
      <c r="F6987" s="24">
        <f t="shared" ca="1" si="219"/>
        <v>29.256282642518965</v>
      </c>
    </row>
    <row r="6988" spans="5:6" x14ac:dyDescent="0.25">
      <c r="E6988" s="24">
        <f t="shared" ca="1" si="218"/>
        <v>0.30578290649496043</v>
      </c>
      <c r="F6988" s="24">
        <f t="shared" ca="1" si="219"/>
        <v>23.697597694230151</v>
      </c>
    </row>
    <row r="6989" spans="5:6" x14ac:dyDescent="0.25">
      <c r="E6989" s="24">
        <f t="shared" ca="1" si="218"/>
        <v>0.30009685602335456</v>
      </c>
      <c r="F6989" s="24">
        <f t="shared" ca="1" si="219"/>
        <v>24.073000060414039</v>
      </c>
    </row>
    <row r="6990" spans="5:6" x14ac:dyDescent="0.25">
      <c r="E6990" s="24">
        <f t="shared" ca="1" si="218"/>
        <v>0.14819876102593366</v>
      </c>
      <c r="F6990" s="24">
        <f t="shared" ca="1" si="219"/>
        <v>38.184018526079846</v>
      </c>
    </row>
    <row r="6991" spans="5:6" x14ac:dyDescent="0.25">
      <c r="E6991" s="24">
        <f t="shared" ca="1" si="218"/>
        <v>0.45182308614403399</v>
      </c>
      <c r="F6991" s="24">
        <f t="shared" ca="1" si="219"/>
        <v>15.889291562080023</v>
      </c>
    </row>
    <row r="6992" spans="5:6" x14ac:dyDescent="0.25">
      <c r="E6992" s="24">
        <f t="shared" ca="1" si="218"/>
        <v>1.0144116365230715E-2</v>
      </c>
      <c r="F6992" s="24">
        <f t="shared" ca="1" si="219"/>
        <v>91.81722820034453</v>
      </c>
    </row>
    <row r="6993" spans="5:6" x14ac:dyDescent="0.25">
      <c r="E6993" s="24">
        <f t="shared" ca="1" si="218"/>
        <v>0.39342272425333613</v>
      </c>
      <c r="F6993" s="24">
        <f t="shared" ca="1" si="219"/>
        <v>18.657412219209426</v>
      </c>
    </row>
    <row r="6994" spans="5:6" x14ac:dyDescent="0.25">
      <c r="E6994" s="24">
        <f t="shared" ca="1" si="218"/>
        <v>6.7373546972384624E-2</v>
      </c>
      <c r="F6994" s="24">
        <f t="shared" ca="1" si="219"/>
        <v>53.950056325162315</v>
      </c>
    </row>
    <row r="6995" spans="5:6" x14ac:dyDescent="0.25">
      <c r="E6995" s="24">
        <f t="shared" ca="1" si="218"/>
        <v>0.8032663832351804</v>
      </c>
      <c r="F6995" s="24">
        <f t="shared" ca="1" si="219"/>
        <v>4.3813777001938492</v>
      </c>
    </row>
    <row r="6996" spans="5:6" x14ac:dyDescent="0.25">
      <c r="E6996" s="24">
        <f t="shared" ca="1" si="218"/>
        <v>0.7270129188863832</v>
      </c>
      <c r="F6996" s="24">
        <f t="shared" ca="1" si="219"/>
        <v>6.3762206294785599</v>
      </c>
    </row>
    <row r="6997" spans="5:6" x14ac:dyDescent="0.25">
      <c r="E6997" s="24">
        <f t="shared" ca="1" si="218"/>
        <v>0.26594212485560276</v>
      </c>
      <c r="F6997" s="24">
        <f t="shared" ca="1" si="219"/>
        <v>26.489531392085759</v>
      </c>
    </row>
    <row r="6998" spans="5:6" x14ac:dyDescent="0.25">
      <c r="E6998" s="24">
        <f t="shared" ca="1" si="218"/>
        <v>0.98408525228055499</v>
      </c>
      <c r="F6998" s="24">
        <f t="shared" ca="1" si="219"/>
        <v>0.3208549437256486</v>
      </c>
    </row>
    <row r="6999" spans="5:6" x14ac:dyDescent="0.25">
      <c r="E6999" s="24">
        <f t="shared" ca="1" si="218"/>
        <v>0.86669643210706071</v>
      </c>
      <c r="F6999" s="24">
        <f t="shared" ca="1" si="219"/>
        <v>2.8613299898304834</v>
      </c>
    </row>
    <row r="7000" spans="5:6" x14ac:dyDescent="0.25">
      <c r="E7000" s="24">
        <f t="shared" ca="1" si="218"/>
        <v>0.40257458410874636</v>
      </c>
      <c r="F7000" s="24">
        <f t="shared" ca="1" si="219"/>
        <v>18.197497943126148</v>
      </c>
    </row>
    <row r="7001" spans="5:6" x14ac:dyDescent="0.25">
      <c r="E7001" s="24">
        <f t="shared" ca="1" si="218"/>
        <v>0.55728200170595654</v>
      </c>
      <c r="F7001" s="24">
        <f t="shared" ca="1" si="219"/>
        <v>11.693677608989983</v>
      </c>
    </row>
    <row r="7002" spans="5:6" x14ac:dyDescent="0.25">
      <c r="E7002" s="24">
        <f t="shared" ca="1" si="218"/>
        <v>0.81462714842577133</v>
      </c>
      <c r="F7002" s="24">
        <f t="shared" ca="1" si="219"/>
        <v>4.1004951402867844</v>
      </c>
    </row>
    <row r="7003" spans="5:6" x14ac:dyDescent="0.25">
      <c r="E7003" s="24">
        <f t="shared" ca="1" si="218"/>
        <v>0.69413245772762711</v>
      </c>
      <c r="F7003" s="24">
        <f t="shared" ca="1" si="219"/>
        <v>7.3018495081605526</v>
      </c>
    </row>
    <row r="7004" spans="5:6" x14ac:dyDescent="0.25">
      <c r="E7004" s="24">
        <f t="shared" ca="1" si="218"/>
        <v>0.10656167679642081</v>
      </c>
      <c r="F7004" s="24">
        <f t="shared" ca="1" si="219"/>
        <v>44.78062673223431</v>
      </c>
    </row>
    <row r="7005" spans="5:6" x14ac:dyDescent="0.25">
      <c r="E7005" s="24">
        <f t="shared" ca="1" si="218"/>
        <v>0.14244659852247077</v>
      </c>
      <c r="F7005" s="24">
        <f t="shared" ca="1" si="219"/>
        <v>38.975761934388935</v>
      </c>
    </row>
    <row r="7006" spans="5:6" x14ac:dyDescent="0.25">
      <c r="E7006" s="24">
        <f t="shared" ca="1" si="218"/>
        <v>0.72212793940536713</v>
      </c>
      <c r="F7006" s="24">
        <f t="shared" ca="1" si="219"/>
        <v>6.5110590879029573</v>
      </c>
    </row>
    <row r="7007" spans="5:6" x14ac:dyDescent="0.25">
      <c r="E7007" s="24">
        <f t="shared" ca="1" si="218"/>
        <v>0.85197464003739987</v>
      </c>
      <c r="F7007" s="24">
        <f t="shared" ca="1" si="219"/>
        <v>3.20397035620267</v>
      </c>
    </row>
    <row r="7008" spans="5:6" x14ac:dyDescent="0.25">
      <c r="E7008" s="24">
        <f t="shared" ca="1" si="218"/>
        <v>0.8513020471664513</v>
      </c>
      <c r="F7008" s="24">
        <f t="shared" ca="1" si="219"/>
        <v>3.2197656268351169</v>
      </c>
    </row>
    <row r="7009" spans="5:6" x14ac:dyDescent="0.25">
      <c r="E7009" s="24">
        <f t="shared" ca="1" si="218"/>
        <v>0.6432361076176959</v>
      </c>
      <c r="F7009" s="24">
        <f t="shared" ca="1" si="219"/>
        <v>8.8248685045541144</v>
      </c>
    </row>
    <row r="7010" spans="5:6" x14ac:dyDescent="0.25">
      <c r="E7010" s="24">
        <f t="shared" ca="1" si="218"/>
        <v>0.36786668290443381</v>
      </c>
      <c r="F7010" s="24">
        <f t="shared" ca="1" si="219"/>
        <v>20.000693623335131</v>
      </c>
    </row>
    <row r="7011" spans="5:6" x14ac:dyDescent="0.25">
      <c r="E7011" s="24">
        <f t="shared" ca="1" si="218"/>
        <v>0.56060938415200001</v>
      </c>
      <c r="F7011" s="24">
        <f t="shared" ca="1" si="219"/>
        <v>11.574618018248463</v>
      </c>
    </row>
    <row r="7012" spans="5:6" x14ac:dyDescent="0.25">
      <c r="E7012" s="24">
        <f t="shared" ca="1" si="218"/>
        <v>0.49053841665323306</v>
      </c>
      <c r="F7012" s="24">
        <f t="shared" ca="1" si="219"/>
        <v>14.245033632607237</v>
      </c>
    </row>
    <row r="7013" spans="5:6" x14ac:dyDescent="0.25">
      <c r="E7013" s="24">
        <f t="shared" ca="1" si="218"/>
        <v>0.18011866634966756</v>
      </c>
      <c r="F7013" s="24">
        <f t="shared" ca="1" si="219"/>
        <v>34.28278775617072</v>
      </c>
    </row>
    <row r="7014" spans="5:6" x14ac:dyDescent="0.25">
      <c r="E7014" s="24">
        <f t="shared" ca="1" si="218"/>
        <v>0.16956125410038936</v>
      </c>
      <c r="F7014" s="24">
        <f t="shared" ca="1" si="219"/>
        <v>35.490820726416437</v>
      </c>
    </row>
    <row r="7015" spans="5:6" x14ac:dyDescent="0.25">
      <c r="E7015" s="24">
        <f t="shared" ca="1" si="218"/>
        <v>0.98401073170046616</v>
      </c>
      <c r="F7015" s="24">
        <f t="shared" ca="1" si="219"/>
        <v>0.32236951579390122</v>
      </c>
    </row>
    <row r="7016" spans="5:6" x14ac:dyDescent="0.25">
      <c r="E7016" s="24">
        <f t="shared" ca="1" si="218"/>
        <v>0.64861428298968382</v>
      </c>
      <c r="F7016" s="24">
        <f t="shared" ca="1" si="219"/>
        <v>8.6583412818138683</v>
      </c>
    </row>
    <row r="7017" spans="5:6" x14ac:dyDescent="0.25">
      <c r="E7017" s="24">
        <f t="shared" ca="1" si="218"/>
        <v>0.13572818392470609</v>
      </c>
      <c r="F7017" s="24">
        <f t="shared" ca="1" si="219"/>
        <v>39.942020816398717</v>
      </c>
    </row>
    <row r="7018" spans="5:6" x14ac:dyDescent="0.25">
      <c r="E7018" s="24">
        <f t="shared" ca="1" si="218"/>
        <v>0.6008128364164057</v>
      </c>
      <c r="F7018" s="24">
        <f t="shared" ca="1" si="219"/>
        <v>10.189436264409913</v>
      </c>
    </row>
    <row r="7019" spans="5:6" x14ac:dyDescent="0.25">
      <c r="E7019" s="24">
        <f t="shared" ca="1" si="218"/>
        <v>0.49093901405162277</v>
      </c>
      <c r="F7019" s="24">
        <f t="shared" ca="1" si="219"/>
        <v>14.228707330723859</v>
      </c>
    </row>
    <row r="7020" spans="5:6" x14ac:dyDescent="0.25">
      <c r="E7020" s="24">
        <f t="shared" ca="1" si="218"/>
        <v>0.99134247257747365</v>
      </c>
      <c r="F7020" s="24">
        <f t="shared" ca="1" si="219"/>
        <v>0.17390443058518854</v>
      </c>
    </row>
    <row r="7021" spans="5:6" x14ac:dyDescent="0.25">
      <c r="E7021" s="24">
        <f t="shared" ca="1" si="218"/>
        <v>0.28634308402215058</v>
      </c>
      <c r="F7021" s="24">
        <f t="shared" ca="1" si="219"/>
        <v>25.011291852356063</v>
      </c>
    </row>
    <row r="7022" spans="5:6" x14ac:dyDescent="0.25">
      <c r="E7022" s="24">
        <f t="shared" ca="1" si="218"/>
        <v>0.81025701803315331</v>
      </c>
      <c r="F7022" s="24">
        <f t="shared" ca="1" si="219"/>
        <v>4.2080755086570623</v>
      </c>
    </row>
    <row r="7023" spans="5:6" x14ac:dyDescent="0.25">
      <c r="E7023" s="24">
        <f t="shared" ca="1" si="218"/>
        <v>0.70446278624256431</v>
      </c>
      <c r="F7023" s="24">
        <f t="shared" ca="1" si="219"/>
        <v>7.0063954394639332</v>
      </c>
    </row>
    <row r="7024" spans="5:6" x14ac:dyDescent="0.25">
      <c r="E7024" s="24">
        <f t="shared" ca="1" si="218"/>
        <v>5.9794319301350707E-2</v>
      </c>
      <c r="F7024" s="24">
        <f t="shared" ca="1" si="219"/>
        <v>56.336892349970967</v>
      </c>
    </row>
    <row r="7025" spans="5:6" x14ac:dyDescent="0.25">
      <c r="E7025" s="24">
        <f t="shared" ca="1" si="218"/>
        <v>0.57005440920690387</v>
      </c>
      <c r="F7025" s="24">
        <f t="shared" ca="1" si="219"/>
        <v>11.240469359202034</v>
      </c>
    </row>
    <row r="7026" spans="5:6" x14ac:dyDescent="0.25">
      <c r="E7026" s="24">
        <f t="shared" ca="1" si="218"/>
        <v>0.67446198442755589</v>
      </c>
      <c r="F7026" s="24">
        <f t="shared" ca="1" si="219"/>
        <v>7.8767993207646434</v>
      </c>
    </row>
    <row r="7027" spans="5:6" x14ac:dyDescent="0.25">
      <c r="E7027" s="24">
        <f t="shared" ca="1" si="218"/>
        <v>0.56662461192778135</v>
      </c>
      <c r="F7027" s="24">
        <f t="shared" ca="1" si="219"/>
        <v>11.361165092100887</v>
      </c>
    </row>
    <row r="7028" spans="5:6" x14ac:dyDescent="0.25">
      <c r="E7028" s="24">
        <f t="shared" ca="1" si="218"/>
        <v>6.8313808483439264E-2</v>
      </c>
      <c r="F7028" s="24">
        <f t="shared" ca="1" si="219"/>
        <v>53.672867177018745</v>
      </c>
    </row>
    <row r="7029" spans="5:6" x14ac:dyDescent="0.25">
      <c r="E7029" s="24">
        <f t="shared" ca="1" si="218"/>
        <v>0.75577769041908693</v>
      </c>
      <c r="F7029" s="24">
        <f t="shared" ca="1" si="219"/>
        <v>5.6001601267804517</v>
      </c>
    </row>
    <row r="7030" spans="5:6" x14ac:dyDescent="0.25">
      <c r="E7030" s="24">
        <f t="shared" ca="1" si="218"/>
        <v>0.19381659127530704</v>
      </c>
      <c r="F7030" s="24">
        <f t="shared" ca="1" si="219"/>
        <v>32.816859457882423</v>
      </c>
    </row>
    <row r="7031" spans="5:6" x14ac:dyDescent="0.25">
      <c r="E7031" s="24">
        <f t="shared" ca="1" si="218"/>
        <v>0.31402063824962068</v>
      </c>
      <c r="F7031" s="24">
        <f t="shared" ca="1" si="219"/>
        <v>23.165931366483647</v>
      </c>
    </row>
    <row r="7032" spans="5:6" x14ac:dyDescent="0.25">
      <c r="E7032" s="24">
        <f t="shared" ca="1" si="218"/>
        <v>0.67288594041382011</v>
      </c>
      <c r="F7032" s="24">
        <f t="shared" ca="1" si="219"/>
        <v>7.9235888605265785</v>
      </c>
    </row>
    <row r="7033" spans="5:6" x14ac:dyDescent="0.25">
      <c r="E7033" s="24">
        <f t="shared" ca="1" si="218"/>
        <v>0.19201927078479575</v>
      </c>
      <c r="F7033" s="24">
        <f t="shared" ca="1" si="219"/>
        <v>33.003190866402846</v>
      </c>
    </row>
    <row r="7034" spans="5:6" x14ac:dyDescent="0.25">
      <c r="E7034" s="24">
        <f t="shared" ca="1" si="218"/>
        <v>0.37687673891272555</v>
      </c>
      <c r="F7034" s="24">
        <f t="shared" ca="1" si="219"/>
        <v>19.51674194961765</v>
      </c>
    </row>
    <row r="7035" spans="5:6" x14ac:dyDescent="0.25">
      <c r="E7035" s="24">
        <f t="shared" ca="1" si="218"/>
        <v>0.68646703010551891</v>
      </c>
      <c r="F7035" s="24">
        <f t="shared" ca="1" si="219"/>
        <v>7.5239416198730087</v>
      </c>
    </row>
    <row r="7036" spans="5:6" x14ac:dyDescent="0.25">
      <c r="E7036" s="24">
        <f t="shared" ca="1" si="218"/>
        <v>0.20400209243210055</v>
      </c>
      <c r="F7036" s="24">
        <f t="shared" ca="1" si="219"/>
        <v>31.792500563408453</v>
      </c>
    </row>
    <row r="7037" spans="5:6" x14ac:dyDescent="0.25">
      <c r="E7037" s="24">
        <f t="shared" ca="1" si="218"/>
        <v>0.23707077139098132</v>
      </c>
      <c r="F7037" s="24">
        <f t="shared" ca="1" si="219"/>
        <v>28.787931379181526</v>
      </c>
    </row>
    <row r="7038" spans="5:6" x14ac:dyDescent="0.25">
      <c r="E7038" s="24">
        <f t="shared" ca="1" si="218"/>
        <v>0.53446011929950976</v>
      </c>
      <c r="F7038" s="24">
        <f t="shared" ca="1" si="219"/>
        <v>12.529963287960033</v>
      </c>
    </row>
    <row r="7039" spans="5:6" x14ac:dyDescent="0.25">
      <c r="E7039" s="24">
        <f t="shared" ca="1" si="218"/>
        <v>0.59794519893935405</v>
      </c>
      <c r="F7039" s="24">
        <f t="shared" ca="1" si="219"/>
        <v>10.285123396008018</v>
      </c>
    </row>
    <row r="7040" spans="5:6" x14ac:dyDescent="0.25">
      <c r="E7040" s="24">
        <f t="shared" ca="1" si="218"/>
        <v>0.27863959090960244</v>
      </c>
      <c r="F7040" s="24">
        <f t="shared" ca="1" si="219"/>
        <v>25.55672242187412</v>
      </c>
    </row>
    <row r="7041" spans="5:6" x14ac:dyDescent="0.25">
      <c r="E7041" s="24">
        <f t="shared" ca="1" si="218"/>
        <v>0.33740046525653367</v>
      </c>
      <c r="F7041" s="24">
        <f t="shared" ca="1" si="219"/>
        <v>21.72969459849531</v>
      </c>
    </row>
    <row r="7042" spans="5:6" x14ac:dyDescent="0.25">
      <c r="E7042" s="24">
        <f t="shared" ca="1" si="218"/>
        <v>0.52067179212629611</v>
      </c>
      <c r="F7042" s="24">
        <f t="shared" ca="1" si="219"/>
        <v>13.052707865329772</v>
      </c>
    </row>
    <row r="7043" spans="5:6" x14ac:dyDescent="0.25">
      <c r="E7043" s="24">
        <f t="shared" ca="1" si="218"/>
        <v>0.21151037397688144</v>
      </c>
      <c r="F7043" s="24">
        <f t="shared" ca="1" si="219"/>
        <v>31.069624643252219</v>
      </c>
    </row>
    <row r="7044" spans="5:6" x14ac:dyDescent="0.25">
      <c r="E7044" s="24">
        <f t="shared" ref="E7044:E7107" ca="1" si="220">RAND()</f>
        <v>0.85693917026628386</v>
      </c>
      <c r="F7044" s="24">
        <f t="shared" ref="F7044:F7107" ca="1" si="221">-LOG(E7044,EXP(1))/$C$3</f>
        <v>3.0877668551238093</v>
      </c>
    </row>
    <row r="7045" spans="5:6" x14ac:dyDescent="0.25">
      <c r="E7045" s="24">
        <f t="shared" ca="1" si="220"/>
        <v>0.23030246259009224</v>
      </c>
      <c r="F7045" s="24">
        <f t="shared" ca="1" si="221"/>
        <v>29.36723558493139</v>
      </c>
    </row>
    <row r="7046" spans="5:6" x14ac:dyDescent="0.25">
      <c r="E7046" s="24">
        <f t="shared" ca="1" si="220"/>
        <v>0.43516472446051913</v>
      </c>
      <c r="F7046" s="24">
        <f t="shared" ca="1" si="221"/>
        <v>16.640612853054584</v>
      </c>
    </row>
    <row r="7047" spans="5:6" x14ac:dyDescent="0.25">
      <c r="E7047" s="24">
        <f t="shared" ca="1" si="220"/>
        <v>0.43330043524008122</v>
      </c>
      <c r="F7047" s="24">
        <f t="shared" ca="1" si="221"/>
        <v>16.726478915186458</v>
      </c>
    </row>
    <row r="7048" spans="5:6" x14ac:dyDescent="0.25">
      <c r="E7048" s="24">
        <f t="shared" ca="1" si="220"/>
        <v>0.76213424751202752</v>
      </c>
      <c r="F7048" s="24">
        <f t="shared" ca="1" si="221"/>
        <v>5.4326512195135388</v>
      </c>
    </row>
    <row r="7049" spans="5:6" x14ac:dyDescent="0.25">
      <c r="E7049" s="24">
        <f t="shared" ca="1" si="220"/>
        <v>0.2907180568068084</v>
      </c>
      <c r="F7049" s="24">
        <f t="shared" ca="1" si="221"/>
        <v>24.708027168557138</v>
      </c>
    </row>
    <row r="7050" spans="5:6" x14ac:dyDescent="0.25">
      <c r="E7050" s="24">
        <f t="shared" ca="1" si="220"/>
        <v>0.79126966937184662</v>
      </c>
      <c r="F7050" s="24">
        <f t="shared" ca="1" si="221"/>
        <v>4.6823289445382361</v>
      </c>
    </row>
    <row r="7051" spans="5:6" x14ac:dyDescent="0.25">
      <c r="E7051" s="24">
        <f t="shared" ca="1" si="220"/>
        <v>0.92668552993382403</v>
      </c>
      <c r="F7051" s="24">
        <f t="shared" ca="1" si="221"/>
        <v>1.5228201025810089</v>
      </c>
    </row>
    <row r="7052" spans="5:6" x14ac:dyDescent="0.25">
      <c r="E7052" s="24">
        <f t="shared" ca="1" si="220"/>
        <v>9.3565590651623065E-4</v>
      </c>
      <c r="F7052" s="24">
        <f t="shared" ca="1" si="221"/>
        <v>139.48525540638559</v>
      </c>
    </row>
    <row r="7053" spans="5:6" x14ac:dyDescent="0.25">
      <c r="E7053" s="24">
        <f t="shared" ca="1" si="220"/>
        <v>0.15573105935965093</v>
      </c>
      <c r="F7053" s="24">
        <f t="shared" ca="1" si="221"/>
        <v>37.192494759148111</v>
      </c>
    </row>
    <row r="7054" spans="5:6" x14ac:dyDescent="0.25">
      <c r="E7054" s="24">
        <f t="shared" ca="1" si="220"/>
        <v>0.73776529621899445</v>
      </c>
      <c r="F7054" s="24">
        <f t="shared" ca="1" si="221"/>
        <v>6.0825906353288683</v>
      </c>
    </row>
    <row r="7055" spans="5:6" x14ac:dyDescent="0.25">
      <c r="E7055" s="24">
        <f t="shared" ca="1" si="220"/>
        <v>0.18189816370469447</v>
      </c>
      <c r="F7055" s="24">
        <f t="shared" ca="1" si="221"/>
        <v>34.086165771808197</v>
      </c>
    </row>
    <row r="7056" spans="5:6" x14ac:dyDescent="0.25">
      <c r="E7056" s="24">
        <f t="shared" ca="1" si="220"/>
        <v>0.19754640237410925</v>
      </c>
      <c r="F7056" s="24">
        <f t="shared" ca="1" si="221"/>
        <v>32.435635470148476</v>
      </c>
    </row>
    <row r="7057" spans="5:6" x14ac:dyDescent="0.25">
      <c r="E7057" s="24">
        <f t="shared" ca="1" si="220"/>
        <v>0.76662769210024873</v>
      </c>
      <c r="F7057" s="24">
        <f t="shared" ca="1" si="221"/>
        <v>5.3150800683239741</v>
      </c>
    </row>
    <row r="7058" spans="5:6" x14ac:dyDescent="0.25">
      <c r="E7058" s="24">
        <f t="shared" ca="1" si="220"/>
        <v>0.32597014722515472</v>
      </c>
      <c r="F7058" s="24">
        <f t="shared" ca="1" si="221"/>
        <v>22.418989494749184</v>
      </c>
    </row>
    <row r="7059" spans="5:6" x14ac:dyDescent="0.25">
      <c r="E7059" s="24">
        <f t="shared" ca="1" si="220"/>
        <v>6.54619154761098E-2</v>
      </c>
      <c r="F7059" s="24">
        <f t="shared" ca="1" si="221"/>
        <v>54.525734971147145</v>
      </c>
    </row>
    <row r="7060" spans="5:6" x14ac:dyDescent="0.25">
      <c r="E7060" s="24">
        <f t="shared" ca="1" si="220"/>
        <v>0.33103745817332642</v>
      </c>
      <c r="F7060" s="24">
        <f t="shared" ca="1" si="221"/>
        <v>22.110474866423075</v>
      </c>
    </row>
    <row r="7061" spans="5:6" x14ac:dyDescent="0.25">
      <c r="E7061" s="24">
        <f t="shared" ca="1" si="220"/>
        <v>6.9906779349240278E-2</v>
      </c>
      <c r="F7061" s="24">
        <f t="shared" ca="1" si="221"/>
        <v>53.211852960939233</v>
      </c>
    </row>
    <row r="7062" spans="5:6" x14ac:dyDescent="0.25">
      <c r="E7062" s="24">
        <f t="shared" ca="1" si="220"/>
        <v>0.72992979694495175</v>
      </c>
      <c r="F7062" s="24">
        <f t="shared" ca="1" si="221"/>
        <v>6.2961383606550552</v>
      </c>
    </row>
    <row r="7063" spans="5:6" x14ac:dyDescent="0.25">
      <c r="E7063" s="24">
        <f t="shared" ca="1" si="220"/>
        <v>4.7543929043140865E-2</v>
      </c>
      <c r="F7063" s="24">
        <f t="shared" ca="1" si="221"/>
        <v>60.922023467300562</v>
      </c>
    </row>
    <row r="7064" spans="5:6" x14ac:dyDescent="0.25">
      <c r="E7064" s="24">
        <f t="shared" ca="1" si="220"/>
        <v>0.38423517356576831</v>
      </c>
      <c r="F7064" s="24">
        <f t="shared" ca="1" si="221"/>
        <v>19.130009653859702</v>
      </c>
    </row>
    <row r="7065" spans="5:6" x14ac:dyDescent="0.25">
      <c r="E7065" s="24">
        <f t="shared" ca="1" si="220"/>
        <v>0.72328973545575415</v>
      </c>
      <c r="F7065" s="24">
        <f t="shared" ca="1" si="221"/>
        <v>6.4789079299147856</v>
      </c>
    </row>
    <row r="7066" spans="5:6" x14ac:dyDescent="0.25">
      <c r="E7066" s="24">
        <f t="shared" ca="1" si="220"/>
        <v>0.42904851382039488</v>
      </c>
      <c r="F7066" s="24">
        <f t="shared" ca="1" si="221"/>
        <v>16.923705612388279</v>
      </c>
    </row>
    <row r="7067" spans="5:6" x14ac:dyDescent="0.25">
      <c r="E7067" s="24">
        <f t="shared" ca="1" si="220"/>
        <v>1.43274639660258E-2</v>
      </c>
      <c r="F7067" s="24">
        <f t="shared" ca="1" si="221"/>
        <v>84.911540531265999</v>
      </c>
    </row>
    <row r="7068" spans="5:6" x14ac:dyDescent="0.25">
      <c r="E7068" s="24">
        <f t="shared" ca="1" si="220"/>
        <v>0.43833389625053676</v>
      </c>
      <c r="F7068" s="24">
        <f t="shared" ca="1" si="221"/>
        <v>16.49548677634899</v>
      </c>
    </row>
    <row r="7069" spans="5:6" x14ac:dyDescent="0.25">
      <c r="E7069" s="24">
        <f t="shared" ca="1" si="220"/>
        <v>0.44731498456736185</v>
      </c>
      <c r="F7069" s="24">
        <f t="shared" ca="1" si="221"/>
        <v>16.089845381312671</v>
      </c>
    </row>
    <row r="7070" spans="5:6" x14ac:dyDescent="0.25">
      <c r="E7070" s="24">
        <f t="shared" ca="1" si="220"/>
        <v>0.66568190683881268</v>
      </c>
      <c r="F7070" s="24">
        <f t="shared" ca="1" si="221"/>
        <v>8.1388667979277933</v>
      </c>
    </row>
    <row r="7071" spans="5:6" x14ac:dyDescent="0.25">
      <c r="E7071" s="24">
        <f t="shared" ca="1" si="220"/>
        <v>0.29101085498078683</v>
      </c>
      <c r="F7071" s="24">
        <f t="shared" ca="1" si="221"/>
        <v>24.687894203337716</v>
      </c>
    </row>
    <row r="7072" spans="5:6" x14ac:dyDescent="0.25">
      <c r="E7072" s="24">
        <f t="shared" ca="1" si="220"/>
        <v>0.14540770404383085</v>
      </c>
      <c r="F7072" s="24">
        <f t="shared" ca="1" si="221"/>
        <v>38.564274602312125</v>
      </c>
    </row>
    <row r="7073" spans="5:6" x14ac:dyDescent="0.25">
      <c r="E7073" s="24">
        <f t="shared" ca="1" si="220"/>
        <v>0.84496957383025173</v>
      </c>
      <c r="F7073" s="24">
        <f t="shared" ca="1" si="221"/>
        <v>3.3690931914943776</v>
      </c>
    </row>
    <row r="7074" spans="5:6" x14ac:dyDescent="0.25">
      <c r="E7074" s="24">
        <f t="shared" ca="1" si="220"/>
        <v>0.83388888237552661</v>
      </c>
      <c r="F7074" s="24">
        <f t="shared" ca="1" si="221"/>
        <v>3.6331024012324331</v>
      </c>
    </row>
    <row r="7075" spans="5:6" x14ac:dyDescent="0.25">
      <c r="E7075" s="24">
        <f t="shared" ca="1" si="220"/>
        <v>0.72999685329554109</v>
      </c>
      <c r="F7075" s="24">
        <f t="shared" ca="1" si="221"/>
        <v>6.2943011080608802</v>
      </c>
    </row>
    <row r="7076" spans="5:6" x14ac:dyDescent="0.25">
      <c r="E7076" s="24">
        <f t="shared" ca="1" si="220"/>
        <v>6.9825863773520513E-3</v>
      </c>
      <c r="F7076" s="24">
        <f t="shared" ca="1" si="221"/>
        <v>99.286717793467304</v>
      </c>
    </row>
    <row r="7077" spans="5:6" x14ac:dyDescent="0.25">
      <c r="E7077" s="24">
        <f t="shared" ca="1" si="220"/>
        <v>9.8763913320550678E-2</v>
      </c>
      <c r="F7077" s="24">
        <f t="shared" ca="1" si="221"/>
        <v>46.300459814805279</v>
      </c>
    </row>
    <row r="7078" spans="5:6" x14ac:dyDescent="0.25">
      <c r="E7078" s="24">
        <f t="shared" ca="1" si="220"/>
        <v>0.50911448321080555</v>
      </c>
      <c r="F7078" s="24">
        <f t="shared" ca="1" si="221"/>
        <v>13.501647396448627</v>
      </c>
    </row>
    <row r="7079" spans="5:6" x14ac:dyDescent="0.25">
      <c r="E7079" s="24">
        <f t="shared" ca="1" si="220"/>
        <v>0.74161835143841703</v>
      </c>
      <c r="F7079" s="24">
        <f t="shared" ca="1" si="221"/>
        <v>5.9784103859970799</v>
      </c>
    </row>
    <row r="7080" spans="5:6" x14ac:dyDescent="0.25">
      <c r="E7080" s="24">
        <f t="shared" ca="1" si="220"/>
        <v>0.10480668279008121</v>
      </c>
      <c r="F7080" s="24">
        <f t="shared" ca="1" si="221"/>
        <v>45.112754840946025</v>
      </c>
    </row>
    <row r="7081" spans="5:6" x14ac:dyDescent="0.25">
      <c r="E7081" s="24">
        <f t="shared" ca="1" si="220"/>
        <v>0.74041673354441051</v>
      </c>
      <c r="F7081" s="24">
        <f t="shared" ca="1" si="221"/>
        <v>6.0108419571383713</v>
      </c>
    </row>
    <row r="7082" spans="5:6" x14ac:dyDescent="0.25">
      <c r="E7082" s="24">
        <f t="shared" ca="1" si="220"/>
        <v>0.50628144517203</v>
      </c>
      <c r="F7082" s="24">
        <f t="shared" ca="1" si="221"/>
        <v>13.613250971406371</v>
      </c>
    </row>
    <row r="7083" spans="5:6" x14ac:dyDescent="0.25">
      <c r="E7083" s="24">
        <f t="shared" ca="1" si="220"/>
        <v>0.58889405368867509</v>
      </c>
      <c r="F7083" s="24">
        <f t="shared" ca="1" si="221"/>
        <v>10.590179728037436</v>
      </c>
    </row>
    <row r="7084" spans="5:6" x14ac:dyDescent="0.25">
      <c r="E7084" s="24">
        <f t="shared" ca="1" si="220"/>
        <v>0.50164267758195458</v>
      </c>
      <c r="F7084" s="24">
        <f t="shared" ca="1" si="221"/>
        <v>13.797344207682741</v>
      </c>
    </row>
    <row r="7085" spans="5:6" x14ac:dyDescent="0.25">
      <c r="E7085" s="24">
        <f t="shared" ca="1" si="220"/>
        <v>0.4921424853406835</v>
      </c>
      <c r="F7085" s="24">
        <f t="shared" ca="1" si="221"/>
        <v>14.179740001321832</v>
      </c>
    </row>
    <row r="7086" spans="5:6" x14ac:dyDescent="0.25">
      <c r="E7086" s="24">
        <f t="shared" ca="1" si="220"/>
        <v>0.6313213416172222</v>
      </c>
      <c r="F7086" s="24">
        <f t="shared" ca="1" si="221"/>
        <v>9.1988057671023995</v>
      </c>
    </row>
    <row r="7087" spans="5:6" x14ac:dyDescent="0.25">
      <c r="E7087" s="24">
        <f t="shared" ca="1" si="220"/>
        <v>0.51923241873634574</v>
      </c>
      <c r="F7087" s="24">
        <f t="shared" ca="1" si="221"/>
        <v>13.108073515131792</v>
      </c>
    </row>
    <row r="7088" spans="5:6" x14ac:dyDescent="0.25">
      <c r="E7088" s="24">
        <f t="shared" ca="1" si="220"/>
        <v>0.6406554631803969</v>
      </c>
      <c r="F7088" s="24">
        <f t="shared" ca="1" si="221"/>
        <v>8.9052693100868563</v>
      </c>
    </row>
    <row r="7089" spans="5:6" x14ac:dyDescent="0.25">
      <c r="E7089" s="24">
        <f t="shared" ca="1" si="220"/>
        <v>0.56868795908339342</v>
      </c>
      <c r="F7089" s="24">
        <f t="shared" ca="1" si="221"/>
        <v>11.288467951944993</v>
      </c>
    </row>
    <row r="7090" spans="5:6" x14ac:dyDescent="0.25">
      <c r="E7090" s="24">
        <f t="shared" ca="1" si="220"/>
        <v>0.71778891141884915</v>
      </c>
      <c r="F7090" s="24">
        <f t="shared" ca="1" si="221"/>
        <v>6.6315949679471364</v>
      </c>
    </row>
    <row r="7091" spans="5:6" x14ac:dyDescent="0.25">
      <c r="E7091" s="24">
        <f t="shared" ca="1" si="220"/>
        <v>2.4187560307581513E-2</v>
      </c>
      <c r="F7091" s="24">
        <f t="shared" ca="1" si="221"/>
        <v>74.438336297170821</v>
      </c>
    </row>
    <row r="7092" spans="5:6" x14ac:dyDescent="0.25">
      <c r="E7092" s="24">
        <f t="shared" ca="1" si="220"/>
        <v>0.11081387288281885</v>
      </c>
      <c r="F7092" s="24">
        <f t="shared" ca="1" si="221"/>
        <v>43.998066119660002</v>
      </c>
    </row>
    <row r="7093" spans="5:6" x14ac:dyDescent="0.25">
      <c r="E7093" s="24">
        <f t="shared" ca="1" si="220"/>
        <v>0.66876057962697688</v>
      </c>
      <c r="F7093" s="24">
        <f t="shared" ca="1" si="221"/>
        <v>8.0465832178819916</v>
      </c>
    </row>
    <row r="7094" spans="5:6" x14ac:dyDescent="0.25">
      <c r="E7094" s="24">
        <f t="shared" ca="1" si="220"/>
        <v>4.5896390792477093E-2</v>
      </c>
      <c r="F7094" s="24">
        <f t="shared" ca="1" si="221"/>
        <v>61.627375939589392</v>
      </c>
    </row>
    <row r="7095" spans="5:6" x14ac:dyDescent="0.25">
      <c r="E7095" s="24">
        <f t="shared" ca="1" si="220"/>
        <v>0.6192251522695531</v>
      </c>
      <c r="F7095" s="24">
        <f t="shared" ca="1" si="221"/>
        <v>9.5857267388249987</v>
      </c>
    </row>
    <row r="7096" spans="5:6" x14ac:dyDescent="0.25">
      <c r="E7096" s="24">
        <f t="shared" ca="1" si="220"/>
        <v>0.91903533673196103</v>
      </c>
      <c r="F7096" s="24">
        <f t="shared" ca="1" si="221"/>
        <v>1.6886141215908705</v>
      </c>
    </row>
    <row r="7097" spans="5:6" x14ac:dyDescent="0.25">
      <c r="E7097" s="24">
        <f t="shared" ca="1" si="220"/>
        <v>0.22031809324577911</v>
      </c>
      <c r="F7097" s="24">
        <f t="shared" ca="1" si="221"/>
        <v>30.253657970311075</v>
      </c>
    </row>
    <row r="7098" spans="5:6" x14ac:dyDescent="0.25">
      <c r="E7098" s="24">
        <f t="shared" ca="1" si="220"/>
        <v>0.49431996999635697</v>
      </c>
      <c r="F7098" s="24">
        <f t="shared" ca="1" si="221"/>
        <v>14.09144517852433</v>
      </c>
    </row>
    <row r="7099" spans="5:6" x14ac:dyDescent="0.25">
      <c r="E7099" s="24">
        <f t="shared" ca="1" si="220"/>
        <v>0.58840678411514025</v>
      </c>
      <c r="F7099" s="24">
        <f t="shared" ca="1" si="221"/>
        <v>10.606735211078366</v>
      </c>
    </row>
    <row r="7100" spans="5:6" x14ac:dyDescent="0.25">
      <c r="E7100" s="24">
        <f t="shared" ca="1" si="220"/>
        <v>0.429127798050287</v>
      </c>
      <c r="F7100" s="24">
        <f t="shared" ca="1" si="221"/>
        <v>16.920010137273387</v>
      </c>
    </row>
    <row r="7101" spans="5:6" x14ac:dyDescent="0.25">
      <c r="E7101" s="24">
        <f t="shared" ca="1" si="220"/>
        <v>0.51114125951979716</v>
      </c>
      <c r="F7101" s="24">
        <f t="shared" ca="1" si="221"/>
        <v>13.422185791275647</v>
      </c>
    </row>
    <row r="7102" spans="5:6" x14ac:dyDescent="0.25">
      <c r="E7102" s="24">
        <f t="shared" ca="1" si="220"/>
        <v>1.0106743357554016E-2</v>
      </c>
      <c r="F7102" s="24">
        <f t="shared" ca="1" si="221"/>
        <v>91.89104837512761</v>
      </c>
    </row>
    <row r="7103" spans="5:6" x14ac:dyDescent="0.25">
      <c r="E7103" s="24">
        <f t="shared" ca="1" si="220"/>
        <v>0.20986152832384641</v>
      </c>
      <c r="F7103" s="24">
        <f t="shared" ca="1" si="221"/>
        <v>31.22614709382459</v>
      </c>
    </row>
    <row r="7104" spans="5:6" x14ac:dyDescent="0.25">
      <c r="E7104" s="24">
        <f t="shared" ca="1" si="220"/>
        <v>0.76709210305145925</v>
      </c>
      <c r="F7104" s="24">
        <f t="shared" ca="1" si="221"/>
        <v>5.3029680523775875</v>
      </c>
    </row>
    <row r="7105" spans="5:6" x14ac:dyDescent="0.25">
      <c r="E7105" s="24">
        <f t="shared" ca="1" si="220"/>
        <v>0.18813777814745014</v>
      </c>
      <c r="F7105" s="24">
        <f t="shared" ca="1" si="221"/>
        <v>33.411614441566627</v>
      </c>
    </row>
    <row r="7106" spans="5:6" x14ac:dyDescent="0.25">
      <c r="E7106" s="24">
        <f t="shared" ca="1" si="220"/>
        <v>6.7243378479486471E-2</v>
      </c>
      <c r="F7106" s="24">
        <f t="shared" ca="1" si="221"/>
        <v>53.988734532387888</v>
      </c>
    </row>
    <row r="7107" spans="5:6" x14ac:dyDescent="0.25">
      <c r="E7107" s="24">
        <f t="shared" ca="1" si="220"/>
        <v>0.31021676891845029</v>
      </c>
      <c r="F7107" s="24">
        <f t="shared" ca="1" si="221"/>
        <v>23.409679425837421</v>
      </c>
    </row>
    <row r="7108" spans="5:6" x14ac:dyDescent="0.25">
      <c r="E7108" s="24">
        <f t="shared" ref="E7108:E7171" ca="1" si="222">RAND()</f>
        <v>0.47921703304431851</v>
      </c>
      <c r="F7108" s="24">
        <f t="shared" ref="F7108:F7171" ca="1" si="223">-LOG(E7108,EXP(1))/$C$3</f>
        <v>14.712033761246996</v>
      </c>
    </row>
    <row r="7109" spans="5:6" x14ac:dyDescent="0.25">
      <c r="E7109" s="24">
        <f t="shared" ca="1" si="222"/>
        <v>0.5409660616857096</v>
      </c>
      <c r="F7109" s="24">
        <f t="shared" ca="1" si="223"/>
        <v>12.287974693243742</v>
      </c>
    </row>
    <row r="7110" spans="5:6" x14ac:dyDescent="0.25">
      <c r="E7110" s="24">
        <f t="shared" ca="1" si="222"/>
        <v>0.25386270336130023</v>
      </c>
      <c r="F7110" s="24">
        <f t="shared" ca="1" si="223"/>
        <v>27.4192339210908</v>
      </c>
    </row>
    <row r="7111" spans="5:6" x14ac:dyDescent="0.25">
      <c r="E7111" s="24">
        <f t="shared" ca="1" si="222"/>
        <v>0.5691740890596243</v>
      </c>
      <c r="F7111" s="24">
        <f t="shared" ca="1" si="223"/>
        <v>11.271378709655863</v>
      </c>
    </row>
    <row r="7112" spans="5:6" x14ac:dyDescent="0.25">
      <c r="E7112" s="24">
        <f t="shared" ca="1" si="222"/>
        <v>0.52143973655764175</v>
      </c>
      <c r="F7112" s="24">
        <f t="shared" ca="1" si="223"/>
        <v>13.023231382277196</v>
      </c>
    </row>
    <row r="7113" spans="5:6" x14ac:dyDescent="0.25">
      <c r="E7113" s="24">
        <f t="shared" ca="1" si="222"/>
        <v>5.6873942581819548E-2</v>
      </c>
      <c r="F7113" s="24">
        <f t="shared" ca="1" si="223"/>
        <v>57.338359877037263</v>
      </c>
    </row>
    <row r="7114" spans="5:6" x14ac:dyDescent="0.25">
      <c r="E7114" s="24">
        <f t="shared" ca="1" si="222"/>
        <v>0.79333713703984077</v>
      </c>
      <c r="F7114" s="24">
        <f t="shared" ca="1" si="223"/>
        <v>4.6301401281637151</v>
      </c>
    </row>
    <row r="7115" spans="5:6" x14ac:dyDescent="0.25">
      <c r="E7115" s="24">
        <f t="shared" ca="1" si="222"/>
        <v>0.84301749078628196</v>
      </c>
      <c r="F7115" s="24">
        <f t="shared" ca="1" si="223"/>
        <v>3.4153514586368829</v>
      </c>
    </row>
    <row r="7116" spans="5:6" x14ac:dyDescent="0.25">
      <c r="E7116" s="24">
        <f t="shared" ca="1" si="222"/>
        <v>0.83023389943126624</v>
      </c>
      <c r="F7116" s="24">
        <f t="shared" ca="1" si="223"/>
        <v>3.7209562269560981</v>
      </c>
    </row>
    <row r="7117" spans="5:6" x14ac:dyDescent="0.25">
      <c r="E7117" s="24">
        <f t="shared" ca="1" si="222"/>
        <v>0.96651858635832621</v>
      </c>
      <c r="F7117" s="24">
        <f t="shared" ca="1" si="223"/>
        <v>0.68109499871610002</v>
      </c>
    </row>
    <row r="7118" spans="5:6" x14ac:dyDescent="0.25">
      <c r="E7118" s="24">
        <f t="shared" ca="1" si="222"/>
        <v>6.627329185041142E-2</v>
      </c>
      <c r="F7118" s="24">
        <f t="shared" ca="1" si="223"/>
        <v>54.279366016065985</v>
      </c>
    </row>
    <row r="7119" spans="5:6" x14ac:dyDescent="0.25">
      <c r="E7119" s="24">
        <f t="shared" ca="1" si="222"/>
        <v>0.52759929706589959</v>
      </c>
      <c r="F7119" s="24">
        <f t="shared" ca="1" si="223"/>
        <v>12.788363809275708</v>
      </c>
    </row>
    <row r="7120" spans="5:6" x14ac:dyDescent="0.25">
      <c r="E7120" s="24">
        <f t="shared" ca="1" si="222"/>
        <v>0.52388434632963399</v>
      </c>
      <c r="F7120" s="24">
        <f t="shared" ca="1" si="223"/>
        <v>12.929686642664075</v>
      </c>
    </row>
    <row r="7121" spans="5:6" x14ac:dyDescent="0.25">
      <c r="E7121" s="24">
        <f t="shared" ca="1" si="222"/>
        <v>0.4457991415933289</v>
      </c>
      <c r="F7121" s="24">
        <f t="shared" ca="1" si="223"/>
        <v>16.157735671486577</v>
      </c>
    </row>
    <row r="7122" spans="5:6" x14ac:dyDescent="0.25">
      <c r="E7122" s="24">
        <f t="shared" ca="1" si="222"/>
        <v>0.9431560811074996</v>
      </c>
      <c r="F7122" s="24">
        <f t="shared" ca="1" si="223"/>
        <v>1.1704698910880302</v>
      </c>
    </row>
    <row r="7123" spans="5:6" x14ac:dyDescent="0.25">
      <c r="E7123" s="24">
        <f t="shared" ca="1" si="222"/>
        <v>7.6305107048460274E-2</v>
      </c>
      <c r="F7123" s="24">
        <f t="shared" ca="1" si="223"/>
        <v>51.460308182759583</v>
      </c>
    </row>
    <row r="7124" spans="5:6" x14ac:dyDescent="0.25">
      <c r="E7124" s="24">
        <f t="shared" ca="1" si="222"/>
        <v>0.85556313373032633</v>
      </c>
      <c r="F7124" s="24">
        <f t="shared" ca="1" si="223"/>
        <v>3.1199078181786932</v>
      </c>
    </row>
    <row r="7125" spans="5:6" x14ac:dyDescent="0.25">
      <c r="E7125" s="24">
        <f t="shared" ca="1" si="222"/>
        <v>0.57484226208653655</v>
      </c>
      <c r="F7125" s="24">
        <f t="shared" ca="1" si="223"/>
        <v>11.073192052505823</v>
      </c>
    </row>
    <row r="7126" spans="5:6" x14ac:dyDescent="0.25">
      <c r="E7126" s="24">
        <f t="shared" ca="1" si="222"/>
        <v>9.3533422821052037E-2</v>
      </c>
      <c r="F7126" s="24">
        <f t="shared" ca="1" si="223"/>
        <v>47.388728864710586</v>
      </c>
    </row>
    <row r="7127" spans="5:6" x14ac:dyDescent="0.25">
      <c r="E7127" s="24">
        <f t="shared" ca="1" si="222"/>
        <v>0.76415030812659268</v>
      </c>
      <c r="F7127" s="24">
        <f t="shared" ca="1" si="223"/>
        <v>5.3798154156096452</v>
      </c>
    </row>
    <row r="7128" spans="5:6" x14ac:dyDescent="0.25">
      <c r="E7128" s="24">
        <f t="shared" ca="1" si="222"/>
        <v>0.68118250384779244</v>
      </c>
      <c r="F7128" s="24">
        <f t="shared" ca="1" si="223"/>
        <v>7.6785002966759439</v>
      </c>
    </row>
    <row r="7129" spans="5:6" x14ac:dyDescent="0.25">
      <c r="E7129" s="24">
        <f t="shared" ca="1" si="222"/>
        <v>0.6846084701552233</v>
      </c>
      <c r="F7129" s="24">
        <f t="shared" ca="1" si="223"/>
        <v>7.5781636109542987</v>
      </c>
    </row>
    <row r="7130" spans="5:6" x14ac:dyDescent="0.25">
      <c r="E7130" s="24">
        <f t="shared" ca="1" si="222"/>
        <v>0.1403451791757141</v>
      </c>
      <c r="F7130" s="24">
        <f t="shared" ca="1" si="223"/>
        <v>39.273006507037749</v>
      </c>
    </row>
    <row r="7131" spans="5:6" x14ac:dyDescent="0.25">
      <c r="E7131" s="24">
        <f t="shared" ca="1" si="222"/>
        <v>0.98745748293429969</v>
      </c>
      <c r="F7131" s="24">
        <f t="shared" ca="1" si="223"/>
        <v>0.25243676780339303</v>
      </c>
    </row>
    <row r="7132" spans="5:6" x14ac:dyDescent="0.25">
      <c r="E7132" s="24">
        <f t="shared" ca="1" si="222"/>
        <v>0.20543456053238884</v>
      </c>
      <c r="F7132" s="24">
        <f t="shared" ca="1" si="223"/>
        <v>31.652554719807782</v>
      </c>
    </row>
    <row r="7133" spans="5:6" x14ac:dyDescent="0.25">
      <c r="E7133" s="24">
        <f t="shared" ca="1" si="222"/>
        <v>0.79345046519936857</v>
      </c>
      <c r="F7133" s="24">
        <f t="shared" ca="1" si="223"/>
        <v>4.6272833334783883</v>
      </c>
    </row>
    <row r="7134" spans="5:6" x14ac:dyDescent="0.25">
      <c r="E7134" s="24">
        <f t="shared" ca="1" si="222"/>
        <v>0.17730172261707122</v>
      </c>
      <c r="F7134" s="24">
        <f t="shared" ca="1" si="223"/>
        <v>34.598047002336962</v>
      </c>
    </row>
    <row r="7135" spans="5:6" x14ac:dyDescent="0.25">
      <c r="E7135" s="24">
        <f t="shared" ca="1" si="222"/>
        <v>6.0298520707379955E-2</v>
      </c>
      <c r="F7135" s="24">
        <f t="shared" ca="1" si="223"/>
        <v>56.168954155316762</v>
      </c>
    </row>
    <row r="7136" spans="5:6" x14ac:dyDescent="0.25">
      <c r="E7136" s="24">
        <f t="shared" ca="1" si="222"/>
        <v>5.6452571032955534E-2</v>
      </c>
      <c r="F7136" s="24">
        <f t="shared" ca="1" si="223"/>
        <v>57.487088882199451</v>
      </c>
    </row>
    <row r="7137" spans="5:6" x14ac:dyDescent="0.25">
      <c r="E7137" s="24">
        <f t="shared" ca="1" si="222"/>
        <v>0.70158468332929402</v>
      </c>
      <c r="F7137" s="24">
        <f t="shared" ca="1" si="223"/>
        <v>7.0882733844210737</v>
      </c>
    </row>
    <row r="7138" spans="5:6" x14ac:dyDescent="0.25">
      <c r="E7138" s="24">
        <f t="shared" ca="1" si="222"/>
        <v>0.63933963092695256</v>
      </c>
      <c r="F7138" s="24">
        <f t="shared" ca="1" si="223"/>
        <v>8.9463892400933744</v>
      </c>
    </row>
    <row r="7139" spans="5:6" x14ac:dyDescent="0.25">
      <c r="E7139" s="24">
        <f t="shared" ca="1" si="222"/>
        <v>0.16136079705854656</v>
      </c>
      <c r="F7139" s="24">
        <f t="shared" ca="1" si="223"/>
        <v>36.482248914386233</v>
      </c>
    </row>
    <row r="7140" spans="5:6" x14ac:dyDescent="0.25">
      <c r="E7140" s="24">
        <f t="shared" ca="1" si="222"/>
        <v>0.54242657372550529</v>
      </c>
      <c r="F7140" s="24">
        <f t="shared" ca="1" si="223"/>
        <v>12.234051013986088</v>
      </c>
    </row>
    <row r="7141" spans="5:6" x14ac:dyDescent="0.25">
      <c r="E7141" s="24">
        <f t="shared" ca="1" si="222"/>
        <v>0.77350088696592179</v>
      </c>
      <c r="F7141" s="24">
        <f t="shared" ca="1" si="223"/>
        <v>5.1365692455622698</v>
      </c>
    </row>
    <row r="7142" spans="5:6" x14ac:dyDescent="0.25">
      <c r="E7142" s="24">
        <f t="shared" ca="1" si="222"/>
        <v>2.994368875226272E-2</v>
      </c>
      <c r="F7142" s="24">
        <f t="shared" ca="1" si="223"/>
        <v>70.16873405522702</v>
      </c>
    </row>
    <row r="7143" spans="5:6" x14ac:dyDescent="0.25">
      <c r="E7143" s="24">
        <f t="shared" ca="1" si="222"/>
        <v>0.66676460743687083</v>
      </c>
      <c r="F7143" s="24">
        <f t="shared" ca="1" si="223"/>
        <v>8.1063641548649024</v>
      </c>
    </row>
    <row r="7144" spans="5:6" x14ac:dyDescent="0.25">
      <c r="E7144" s="24">
        <f t="shared" ca="1" si="222"/>
        <v>0.2922477358040757</v>
      </c>
      <c r="F7144" s="24">
        <f t="shared" ca="1" si="223"/>
        <v>24.603068522450013</v>
      </c>
    </row>
    <row r="7145" spans="5:6" x14ac:dyDescent="0.25">
      <c r="E7145" s="24">
        <f t="shared" ca="1" si="222"/>
        <v>0.83134870382794035</v>
      </c>
      <c r="F7145" s="24">
        <f t="shared" ca="1" si="223"/>
        <v>3.6941190522826899</v>
      </c>
    </row>
    <row r="7146" spans="5:6" x14ac:dyDescent="0.25">
      <c r="E7146" s="24">
        <f t="shared" ca="1" si="222"/>
        <v>0.88930961491546745</v>
      </c>
      <c r="F7146" s="24">
        <f t="shared" ca="1" si="223"/>
        <v>2.3461966171107331</v>
      </c>
    </row>
    <row r="7147" spans="5:6" x14ac:dyDescent="0.25">
      <c r="E7147" s="24">
        <f t="shared" ca="1" si="222"/>
        <v>0.77822662022693401</v>
      </c>
      <c r="F7147" s="24">
        <f t="shared" ca="1" si="223"/>
        <v>5.01475023160876</v>
      </c>
    </row>
    <row r="7148" spans="5:6" x14ac:dyDescent="0.25">
      <c r="E7148" s="24">
        <f t="shared" ca="1" si="222"/>
        <v>0.52971770070957025</v>
      </c>
      <c r="F7148" s="24">
        <f t="shared" ca="1" si="223"/>
        <v>12.70822109019517</v>
      </c>
    </row>
    <row r="7149" spans="5:6" x14ac:dyDescent="0.25">
      <c r="E7149" s="24">
        <f t="shared" ca="1" si="222"/>
        <v>0.33228175484115563</v>
      </c>
      <c r="F7149" s="24">
        <f t="shared" ca="1" si="223"/>
        <v>22.035440216262291</v>
      </c>
    </row>
    <row r="7150" spans="5:6" x14ac:dyDescent="0.25">
      <c r="E7150" s="24">
        <f t="shared" ca="1" si="222"/>
        <v>0.70549652938355101</v>
      </c>
      <c r="F7150" s="24">
        <f t="shared" ca="1" si="223"/>
        <v>6.9770685414532805</v>
      </c>
    </row>
    <row r="7151" spans="5:6" x14ac:dyDescent="0.25">
      <c r="E7151" s="24">
        <f t="shared" ca="1" si="222"/>
        <v>0.63381511494376253</v>
      </c>
      <c r="F7151" s="24">
        <f t="shared" ca="1" si="223"/>
        <v>9.1199596776261238</v>
      </c>
    </row>
    <row r="7152" spans="5:6" x14ac:dyDescent="0.25">
      <c r="E7152" s="24">
        <f t="shared" ca="1" si="222"/>
        <v>0.24478071438556437</v>
      </c>
      <c r="F7152" s="24">
        <f t="shared" ca="1" si="223"/>
        <v>28.147850251041618</v>
      </c>
    </row>
    <row r="7153" spans="5:6" x14ac:dyDescent="0.25">
      <c r="E7153" s="24">
        <f t="shared" ca="1" si="222"/>
        <v>4.3884161449521786E-2</v>
      </c>
      <c r="F7153" s="24">
        <f t="shared" ca="1" si="223"/>
        <v>62.524036220542953</v>
      </c>
    </row>
    <row r="7154" spans="5:6" x14ac:dyDescent="0.25">
      <c r="E7154" s="24">
        <f t="shared" ca="1" si="222"/>
        <v>0.79375532229530621</v>
      </c>
      <c r="F7154" s="24">
        <f t="shared" ca="1" si="223"/>
        <v>4.6196004708757332</v>
      </c>
    </row>
    <row r="7155" spans="5:6" x14ac:dyDescent="0.25">
      <c r="E7155" s="24">
        <f t="shared" ca="1" si="222"/>
        <v>0.5069588364457327</v>
      </c>
      <c r="F7155" s="24">
        <f t="shared" ca="1" si="223"/>
        <v>13.58650938258836</v>
      </c>
    </row>
    <row r="7156" spans="5:6" x14ac:dyDescent="0.25">
      <c r="E7156" s="24">
        <f t="shared" ca="1" si="222"/>
        <v>0.10973508839856172</v>
      </c>
      <c r="F7156" s="24">
        <f t="shared" ca="1" si="223"/>
        <v>44.19372210127348</v>
      </c>
    </row>
    <row r="7157" spans="5:6" x14ac:dyDescent="0.25">
      <c r="E7157" s="24">
        <f t="shared" ca="1" si="222"/>
        <v>0.72675001290808972</v>
      </c>
      <c r="F7157" s="24">
        <f t="shared" ca="1" si="223"/>
        <v>6.3834544356352501</v>
      </c>
    </row>
    <row r="7158" spans="5:6" x14ac:dyDescent="0.25">
      <c r="E7158" s="24">
        <f t="shared" ca="1" si="222"/>
        <v>0.96163869452273754</v>
      </c>
      <c r="F7158" s="24">
        <f t="shared" ca="1" si="223"/>
        <v>0.78232952564971281</v>
      </c>
    </row>
    <row r="7159" spans="5:6" x14ac:dyDescent="0.25">
      <c r="E7159" s="24">
        <f t="shared" ca="1" si="222"/>
        <v>9.6067196817307576E-2</v>
      </c>
      <c r="F7159" s="24">
        <f t="shared" ca="1" si="223"/>
        <v>46.854147310597661</v>
      </c>
    </row>
    <row r="7160" spans="5:6" x14ac:dyDescent="0.25">
      <c r="E7160" s="24">
        <f t="shared" ca="1" si="222"/>
        <v>0.90212325609081989</v>
      </c>
      <c r="F7160" s="24">
        <f t="shared" ca="1" si="223"/>
        <v>2.0600824140828284</v>
      </c>
    </row>
    <row r="7161" spans="5:6" x14ac:dyDescent="0.25">
      <c r="E7161" s="24">
        <f t="shared" ca="1" si="222"/>
        <v>0.92875766315295905</v>
      </c>
      <c r="F7161" s="24">
        <f t="shared" ca="1" si="223"/>
        <v>1.4781486388936509</v>
      </c>
    </row>
    <row r="7162" spans="5:6" x14ac:dyDescent="0.25">
      <c r="E7162" s="24">
        <f t="shared" ca="1" si="222"/>
        <v>0.1874284488343172</v>
      </c>
      <c r="F7162" s="24">
        <f t="shared" ca="1" si="223"/>
        <v>33.487162252376557</v>
      </c>
    </row>
    <row r="7163" spans="5:6" x14ac:dyDescent="0.25">
      <c r="E7163" s="24">
        <f t="shared" ca="1" si="222"/>
        <v>6.5122457918673771E-3</v>
      </c>
      <c r="F7163" s="24">
        <f t="shared" ca="1" si="223"/>
        <v>100.68141813085646</v>
      </c>
    </row>
    <row r="7164" spans="5:6" x14ac:dyDescent="0.25">
      <c r="E7164" s="24">
        <f t="shared" ca="1" si="222"/>
        <v>8.7717458174780827E-2</v>
      </c>
      <c r="F7164" s="24">
        <f t="shared" ca="1" si="223"/>
        <v>48.672686648559292</v>
      </c>
    </row>
    <row r="7165" spans="5:6" x14ac:dyDescent="0.25">
      <c r="E7165" s="24">
        <f t="shared" ca="1" si="222"/>
        <v>0.42443129729067264</v>
      </c>
      <c r="F7165" s="24">
        <f t="shared" ca="1" si="223"/>
        <v>17.140102603341784</v>
      </c>
    </row>
    <row r="7166" spans="5:6" x14ac:dyDescent="0.25">
      <c r="E7166" s="24">
        <f t="shared" ca="1" si="222"/>
        <v>0.19260483780874482</v>
      </c>
      <c r="F7166" s="24">
        <f t="shared" ca="1" si="223"/>
        <v>32.942293230162157</v>
      </c>
    </row>
    <row r="7167" spans="5:6" x14ac:dyDescent="0.25">
      <c r="E7167" s="24">
        <f t="shared" ca="1" si="222"/>
        <v>0.13490841537475351</v>
      </c>
      <c r="F7167" s="24">
        <f t="shared" ca="1" si="223"/>
        <v>40.063182707914251</v>
      </c>
    </row>
    <row r="7168" spans="5:6" x14ac:dyDescent="0.25">
      <c r="E7168" s="24">
        <f t="shared" ca="1" si="222"/>
        <v>0.53705466562733983</v>
      </c>
      <c r="F7168" s="24">
        <f t="shared" ca="1" si="223"/>
        <v>12.433107829312831</v>
      </c>
    </row>
    <row r="7169" spans="5:6" x14ac:dyDescent="0.25">
      <c r="E7169" s="24">
        <f t="shared" ca="1" si="222"/>
        <v>0.78711330597939477</v>
      </c>
      <c r="F7169" s="24">
        <f t="shared" ca="1" si="223"/>
        <v>4.7876613781629809</v>
      </c>
    </row>
    <row r="7170" spans="5:6" x14ac:dyDescent="0.25">
      <c r="E7170" s="24">
        <f t="shared" ca="1" si="222"/>
        <v>0.18601844474384532</v>
      </c>
      <c r="F7170" s="24">
        <f t="shared" ca="1" si="223"/>
        <v>33.638188897919939</v>
      </c>
    </row>
    <row r="7171" spans="5:6" x14ac:dyDescent="0.25">
      <c r="E7171" s="24">
        <f t="shared" ca="1" si="222"/>
        <v>0.77528674672376796</v>
      </c>
      <c r="F7171" s="24">
        <f t="shared" ca="1" si="223"/>
        <v>5.0904464457548597</v>
      </c>
    </row>
    <row r="7172" spans="5:6" x14ac:dyDescent="0.25">
      <c r="E7172" s="24">
        <f t="shared" ref="E7172:E7235" ca="1" si="224">RAND()</f>
        <v>0.39641114973353708</v>
      </c>
      <c r="F7172" s="24">
        <f t="shared" ref="F7172:F7235" ca="1" si="225">-LOG(E7172,EXP(1))/$C$3</f>
        <v>18.50606698881402</v>
      </c>
    </row>
    <row r="7173" spans="5:6" x14ac:dyDescent="0.25">
      <c r="E7173" s="24">
        <f t="shared" ca="1" si="224"/>
        <v>8.8274916454043284E-2</v>
      </c>
      <c r="F7173" s="24">
        <f t="shared" ca="1" si="225"/>
        <v>48.545985671928356</v>
      </c>
    </row>
    <row r="7174" spans="5:6" x14ac:dyDescent="0.25">
      <c r="E7174" s="24">
        <f t="shared" ca="1" si="224"/>
        <v>0.23475252895456278</v>
      </c>
      <c r="F7174" s="24">
        <f t="shared" ca="1" si="225"/>
        <v>28.984467759648183</v>
      </c>
    </row>
    <row r="7175" spans="5:6" x14ac:dyDescent="0.25">
      <c r="E7175" s="24">
        <f t="shared" ca="1" si="224"/>
        <v>0.30896490392918463</v>
      </c>
      <c r="F7175" s="24">
        <f t="shared" ca="1" si="225"/>
        <v>23.490551761044703</v>
      </c>
    </row>
    <row r="7176" spans="5:6" x14ac:dyDescent="0.25">
      <c r="E7176" s="24">
        <f t="shared" ca="1" si="224"/>
        <v>0.98497758993234774</v>
      </c>
      <c r="F7176" s="24">
        <f t="shared" ca="1" si="225"/>
        <v>0.3027277881316362</v>
      </c>
    </row>
    <row r="7177" spans="5:6" x14ac:dyDescent="0.25">
      <c r="E7177" s="24">
        <f t="shared" ca="1" si="224"/>
        <v>1.874323288363211E-2</v>
      </c>
      <c r="F7177" s="24">
        <f t="shared" ca="1" si="225"/>
        <v>79.53845009166794</v>
      </c>
    </row>
    <row r="7178" spans="5:6" x14ac:dyDescent="0.25">
      <c r="E7178" s="24">
        <f t="shared" ca="1" si="224"/>
        <v>0.59967433350915977</v>
      </c>
      <c r="F7178" s="24">
        <f t="shared" ca="1" si="225"/>
        <v>10.227370972154942</v>
      </c>
    </row>
    <row r="7179" spans="5:6" x14ac:dyDescent="0.25">
      <c r="E7179" s="24">
        <f t="shared" ca="1" si="224"/>
        <v>0.69844600071896967</v>
      </c>
      <c r="F7179" s="24">
        <f t="shared" ca="1" si="225"/>
        <v>7.1779482152489331</v>
      </c>
    </row>
    <row r="7180" spans="5:6" x14ac:dyDescent="0.25">
      <c r="E7180" s="24">
        <f t="shared" ca="1" si="224"/>
        <v>9.9684306480785079E-2</v>
      </c>
      <c r="F7180" s="24">
        <f t="shared" ca="1" si="225"/>
        <v>46.114940436371676</v>
      </c>
    </row>
    <row r="7181" spans="5:6" x14ac:dyDescent="0.25">
      <c r="E7181" s="24">
        <f t="shared" ca="1" si="224"/>
        <v>7.6158200443652402E-2</v>
      </c>
      <c r="F7181" s="24">
        <f t="shared" ca="1" si="225"/>
        <v>51.49885034813402</v>
      </c>
    </row>
    <row r="7182" spans="5:6" x14ac:dyDescent="0.25">
      <c r="E7182" s="24">
        <f t="shared" ca="1" si="224"/>
        <v>0.79133512904794912</v>
      </c>
      <c r="F7182" s="24">
        <f t="shared" ca="1" si="225"/>
        <v>4.6806744651330128</v>
      </c>
    </row>
    <row r="7183" spans="5:6" x14ac:dyDescent="0.25">
      <c r="E7183" s="24">
        <f t="shared" ca="1" si="224"/>
        <v>0.98424785135462289</v>
      </c>
      <c r="F7183" s="24">
        <f t="shared" ca="1" si="225"/>
        <v>0.3175506437748431</v>
      </c>
    </row>
    <row r="7184" spans="5:6" x14ac:dyDescent="0.25">
      <c r="E7184" s="24">
        <f t="shared" ca="1" si="224"/>
        <v>0.60190373386252005</v>
      </c>
      <c r="F7184" s="24">
        <f t="shared" ca="1" si="225"/>
        <v>10.153155139754858</v>
      </c>
    </row>
    <row r="7185" spans="5:6" x14ac:dyDescent="0.25">
      <c r="E7185" s="24">
        <f t="shared" ca="1" si="224"/>
        <v>0.91709991102686794</v>
      </c>
      <c r="F7185" s="24">
        <f t="shared" ca="1" si="225"/>
        <v>1.7307771686595974</v>
      </c>
    </row>
    <row r="7186" spans="5:6" x14ac:dyDescent="0.25">
      <c r="E7186" s="24">
        <f t="shared" ca="1" si="224"/>
        <v>0.90888383029137754</v>
      </c>
      <c r="F7186" s="24">
        <f t="shared" ca="1" si="225"/>
        <v>1.9107598486227124</v>
      </c>
    </row>
    <row r="7187" spans="5:6" x14ac:dyDescent="0.25">
      <c r="E7187" s="24">
        <f t="shared" ca="1" si="224"/>
        <v>0.18765030674593208</v>
      </c>
      <c r="F7187" s="24">
        <f t="shared" ca="1" si="225"/>
        <v>33.463502374637507</v>
      </c>
    </row>
    <row r="7188" spans="5:6" x14ac:dyDescent="0.25">
      <c r="E7188" s="24">
        <f t="shared" ca="1" si="224"/>
        <v>0.81432902519752448</v>
      </c>
      <c r="F7188" s="24">
        <f t="shared" ca="1" si="225"/>
        <v>4.1078157358043965</v>
      </c>
    </row>
    <row r="7189" spans="5:6" x14ac:dyDescent="0.25">
      <c r="E7189" s="24">
        <f t="shared" ca="1" si="224"/>
        <v>0.10855220903708374</v>
      </c>
      <c r="F7189" s="24">
        <f t="shared" ca="1" si="225"/>
        <v>44.410480649083638</v>
      </c>
    </row>
    <row r="7190" spans="5:6" x14ac:dyDescent="0.25">
      <c r="E7190" s="24">
        <f t="shared" ca="1" si="224"/>
        <v>7.4162832676639701E-2</v>
      </c>
      <c r="F7190" s="24">
        <f t="shared" ca="1" si="225"/>
        <v>52.029843232554001</v>
      </c>
    </row>
    <row r="7191" spans="5:6" x14ac:dyDescent="0.25">
      <c r="E7191" s="24">
        <f t="shared" ca="1" si="224"/>
        <v>0.12674559459317503</v>
      </c>
      <c r="F7191" s="24">
        <f t="shared" ca="1" si="225"/>
        <v>41.311467875524244</v>
      </c>
    </row>
    <row r="7192" spans="5:6" x14ac:dyDescent="0.25">
      <c r="E7192" s="24">
        <f t="shared" ca="1" si="224"/>
        <v>0.67684584568428219</v>
      </c>
      <c r="F7192" s="24">
        <f t="shared" ca="1" si="225"/>
        <v>7.8062346817816568</v>
      </c>
    </row>
    <row r="7193" spans="5:6" x14ac:dyDescent="0.25">
      <c r="E7193" s="24">
        <f t="shared" ca="1" si="224"/>
        <v>0.58764039669673873</v>
      </c>
      <c r="F7193" s="24">
        <f t="shared" ca="1" si="225"/>
        <v>10.632801768250285</v>
      </c>
    </row>
    <row r="7194" spans="5:6" x14ac:dyDescent="0.25">
      <c r="E7194" s="24">
        <f t="shared" ca="1" si="224"/>
        <v>0.30650888603083537</v>
      </c>
      <c r="F7194" s="24">
        <f t="shared" ca="1" si="225"/>
        <v>23.650170641642625</v>
      </c>
    </row>
    <row r="7195" spans="5:6" x14ac:dyDescent="0.25">
      <c r="E7195" s="24">
        <f t="shared" ca="1" si="224"/>
        <v>0.15541842993473287</v>
      </c>
      <c r="F7195" s="24">
        <f t="shared" ca="1" si="225"/>
        <v>37.23268502664051</v>
      </c>
    </row>
    <row r="7196" spans="5:6" x14ac:dyDescent="0.25">
      <c r="E7196" s="24">
        <f t="shared" ca="1" si="224"/>
        <v>0.13243256200558773</v>
      </c>
      <c r="F7196" s="24">
        <f t="shared" ca="1" si="225"/>
        <v>40.433634582371639</v>
      </c>
    </row>
    <row r="7197" spans="5:6" x14ac:dyDescent="0.25">
      <c r="E7197" s="24">
        <f t="shared" ca="1" si="224"/>
        <v>0.29272006985606769</v>
      </c>
      <c r="F7197" s="24">
        <f t="shared" ca="1" si="225"/>
        <v>24.570770392530889</v>
      </c>
    </row>
    <row r="7198" spans="5:6" x14ac:dyDescent="0.25">
      <c r="E7198" s="24">
        <f t="shared" ca="1" si="224"/>
        <v>0.57138112389908424</v>
      </c>
      <c r="F7198" s="24">
        <f t="shared" ca="1" si="225"/>
        <v>11.193976491189405</v>
      </c>
    </row>
    <row r="7199" spans="5:6" x14ac:dyDescent="0.25">
      <c r="E7199" s="24">
        <f t="shared" ca="1" si="224"/>
        <v>0.68118146699441895</v>
      </c>
      <c r="F7199" s="24">
        <f t="shared" ca="1" si="225"/>
        <v>7.6785307394473516</v>
      </c>
    </row>
    <row r="7200" spans="5:6" x14ac:dyDescent="0.25">
      <c r="E7200" s="24">
        <f t="shared" ca="1" si="224"/>
        <v>0.28411090075931023</v>
      </c>
      <c r="F7200" s="24">
        <f t="shared" ca="1" si="225"/>
        <v>25.167812428262664</v>
      </c>
    </row>
    <row r="7201" spans="5:6" x14ac:dyDescent="0.25">
      <c r="E7201" s="24">
        <f t="shared" ca="1" si="224"/>
        <v>0.52791872581116983</v>
      </c>
      <c r="F7201" s="24">
        <f t="shared" ca="1" si="225"/>
        <v>12.776258710240032</v>
      </c>
    </row>
    <row r="7202" spans="5:6" x14ac:dyDescent="0.25">
      <c r="E7202" s="24">
        <f t="shared" ca="1" si="224"/>
        <v>0.59414124693314252</v>
      </c>
      <c r="F7202" s="24">
        <f t="shared" ca="1" si="225"/>
        <v>10.412763968743747</v>
      </c>
    </row>
    <row r="7203" spans="5:6" x14ac:dyDescent="0.25">
      <c r="E7203" s="24">
        <f t="shared" ca="1" si="224"/>
        <v>0.47951600766252944</v>
      </c>
      <c r="F7203" s="24">
        <f t="shared" ca="1" si="225"/>
        <v>14.699560022877371</v>
      </c>
    </row>
    <row r="7204" spans="5:6" x14ac:dyDescent="0.25">
      <c r="E7204" s="24">
        <f t="shared" ca="1" si="224"/>
        <v>0.93997523677115735</v>
      </c>
      <c r="F7204" s="24">
        <f t="shared" ca="1" si="225"/>
        <v>1.2380349585112791</v>
      </c>
    </row>
    <row r="7205" spans="5:6" x14ac:dyDescent="0.25">
      <c r="E7205" s="24">
        <f t="shared" ca="1" si="224"/>
        <v>3.8920583984919821E-2</v>
      </c>
      <c r="F7205" s="24">
        <f t="shared" ca="1" si="225"/>
        <v>64.924640340512454</v>
      </c>
    </row>
    <row r="7206" spans="5:6" x14ac:dyDescent="0.25">
      <c r="E7206" s="24">
        <f t="shared" ca="1" si="224"/>
        <v>0.74530070202275644</v>
      </c>
      <c r="F7206" s="24">
        <f t="shared" ca="1" si="225"/>
        <v>5.8793503032361931</v>
      </c>
    </row>
    <row r="7207" spans="5:6" x14ac:dyDescent="0.25">
      <c r="E7207" s="24">
        <f t="shared" ca="1" si="224"/>
        <v>0.72124779795552485</v>
      </c>
      <c r="F7207" s="24">
        <f t="shared" ca="1" si="225"/>
        <v>6.5354502851816276</v>
      </c>
    </row>
    <row r="7208" spans="5:6" x14ac:dyDescent="0.25">
      <c r="E7208" s="24">
        <f t="shared" ca="1" si="224"/>
        <v>0.36399484516220748</v>
      </c>
      <c r="F7208" s="24">
        <f t="shared" ca="1" si="225"/>
        <v>20.212311461759207</v>
      </c>
    </row>
    <row r="7209" spans="5:6" x14ac:dyDescent="0.25">
      <c r="E7209" s="24">
        <f t="shared" ca="1" si="224"/>
        <v>0.96993378649270046</v>
      </c>
      <c r="F7209" s="24">
        <f t="shared" ca="1" si="225"/>
        <v>0.6105494232470372</v>
      </c>
    </row>
    <row r="7210" spans="5:6" x14ac:dyDescent="0.25">
      <c r="E7210" s="24">
        <f t="shared" ca="1" si="224"/>
        <v>0.36675521108509579</v>
      </c>
      <c r="F7210" s="24">
        <f t="shared" ca="1" si="225"/>
        <v>20.06121306478013</v>
      </c>
    </row>
    <row r="7211" spans="5:6" x14ac:dyDescent="0.25">
      <c r="E7211" s="24">
        <f t="shared" ca="1" si="224"/>
        <v>0.34985661594061845</v>
      </c>
      <c r="F7211" s="24">
        <f t="shared" ca="1" si="225"/>
        <v>21.004637543538632</v>
      </c>
    </row>
    <row r="7212" spans="5:6" x14ac:dyDescent="0.25">
      <c r="E7212" s="24">
        <f t="shared" ca="1" si="224"/>
        <v>0.49057063344403473</v>
      </c>
      <c r="F7212" s="24">
        <f t="shared" ca="1" si="225"/>
        <v>14.243720148002847</v>
      </c>
    </row>
    <row r="7213" spans="5:6" x14ac:dyDescent="0.25">
      <c r="E7213" s="24">
        <f t="shared" ca="1" si="224"/>
        <v>0.75997590358676248</v>
      </c>
      <c r="F7213" s="24">
        <f t="shared" ca="1" si="225"/>
        <v>5.48937104022583</v>
      </c>
    </row>
    <row r="7214" spans="5:6" x14ac:dyDescent="0.25">
      <c r="E7214" s="24">
        <f t="shared" ca="1" si="224"/>
        <v>0.61995168986074956</v>
      </c>
      <c r="F7214" s="24">
        <f t="shared" ca="1" si="225"/>
        <v>9.5622744711664822</v>
      </c>
    </row>
    <row r="7215" spans="5:6" x14ac:dyDescent="0.25">
      <c r="E7215" s="24">
        <f t="shared" ca="1" si="224"/>
        <v>0.73919454884866831</v>
      </c>
      <c r="F7215" s="24">
        <f t="shared" ca="1" si="225"/>
        <v>6.0438826614977774</v>
      </c>
    </row>
    <row r="7216" spans="5:6" x14ac:dyDescent="0.25">
      <c r="E7216" s="24">
        <f t="shared" ca="1" si="224"/>
        <v>0.85468544563788817</v>
      </c>
      <c r="F7216" s="24">
        <f t="shared" ca="1" si="225"/>
        <v>3.1404355515170561</v>
      </c>
    </row>
    <row r="7217" spans="5:6" x14ac:dyDescent="0.25">
      <c r="E7217" s="24">
        <f t="shared" ca="1" si="224"/>
        <v>0.52224986882597546</v>
      </c>
      <c r="F7217" s="24">
        <f t="shared" ca="1" si="225"/>
        <v>12.99218259432871</v>
      </c>
    </row>
    <row r="7218" spans="5:6" x14ac:dyDescent="0.25">
      <c r="E7218" s="24">
        <f t="shared" ca="1" si="224"/>
        <v>0.31571118683517696</v>
      </c>
      <c r="F7218" s="24">
        <f t="shared" ca="1" si="225"/>
        <v>23.058548980560285</v>
      </c>
    </row>
    <row r="7219" spans="5:6" x14ac:dyDescent="0.25">
      <c r="E7219" s="24">
        <f t="shared" ca="1" si="224"/>
        <v>0.13889091160361922</v>
      </c>
      <c r="F7219" s="24">
        <f t="shared" ca="1" si="225"/>
        <v>39.48132925163997</v>
      </c>
    </row>
    <row r="7220" spans="5:6" x14ac:dyDescent="0.25">
      <c r="E7220" s="24">
        <f t="shared" ca="1" si="224"/>
        <v>0.86640406544721893</v>
      </c>
      <c r="F7220" s="24">
        <f t="shared" ca="1" si="225"/>
        <v>2.8680778192385938</v>
      </c>
    </row>
    <row r="7221" spans="5:6" x14ac:dyDescent="0.25">
      <c r="E7221" s="24">
        <f t="shared" ca="1" si="224"/>
        <v>0.96750729975576977</v>
      </c>
      <c r="F7221" s="24">
        <f t="shared" ca="1" si="225"/>
        <v>0.66064618278918807</v>
      </c>
    </row>
    <row r="7222" spans="5:6" x14ac:dyDescent="0.25">
      <c r="E7222" s="24">
        <f t="shared" ca="1" si="224"/>
        <v>0.43116008296964003</v>
      </c>
      <c r="F7222" s="24">
        <f t="shared" ca="1" si="225"/>
        <v>16.825516712703994</v>
      </c>
    </row>
    <row r="7223" spans="5:6" x14ac:dyDescent="0.25">
      <c r="E7223" s="24">
        <f t="shared" ca="1" si="224"/>
        <v>0.88726097792204794</v>
      </c>
      <c r="F7223" s="24">
        <f t="shared" ca="1" si="225"/>
        <v>2.3923222911419852</v>
      </c>
    </row>
    <row r="7224" spans="5:6" x14ac:dyDescent="0.25">
      <c r="E7224" s="24">
        <f t="shared" ca="1" si="224"/>
        <v>0.1648429205982076</v>
      </c>
      <c r="F7224" s="24">
        <f t="shared" ca="1" si="225"/>
        <v>36.055245097848143</v>
      </c>
    </row>
    <row r="7225" spans="5:6" x14ac:dyDescent="0.25">
      <c r="E7225" s="24">
        <f t="shared" ca="1" si="224"/>
        <v>0.82371302055882445</v>
      </c>
      <c r="F7225" s="24">
        <f t="shared" ca="1" si="225"/>
        <v>3.8786617151137603</v>
      </c>
    </row>
    <row r="7226" spans="5:6" x14ac:dyDescent="0.25">
      <c r="E7226" s="24">
        <f t="shared" ca="1" si="224"/>
        <v>0.51502271070133954</v>
      </c>
      <c r="F7226" s="24">
        <f t="shared" ca="1" si="225"/>
        <v>13.270885616830119</v>
      </c>
    </row>
    <row r="7227" spans="5:6" x14ac:dyDescent="0.25">
      <c r="E7227" s="24">
        <f t="shared" ca="1" si="224"/>
        <v>0.50762791146000719</v>
      </c>
      <c r="F7227" s="24">
        <f t="shared" ca="1" si="225"/>
        <v>13.56013115075574</v>
      </c>
    </row>
    <row r="7228" spans="5:6" x14ac:dyDescent="0.25">
      <c r="E7228" s="24">
        <f t="shared" ca="1" si="224"/>
        <v>0.42805335415648604</v>
      </c>
      <c r="F7228" s="24">
        <f t="shared" ca="1" si="225"/>
        <v>16.970148638510636</v>
      </c>
    </row>
    <row r="7229" spans="5:6" x14ac:dyDescent="0.25">
      <c r="E7229" s="24">
        <f t="shared" ca="1" si="224"/>
        <v>0.48606898975889112</v>
      </c>
      <c r="F7229" s="24">
        <f t="shared" ca="1" si="225"/>
        <v>14.428094218395819</v>
      </c>
    </row>
    <row r="7230" spans="5:6" x14ac:dyDescent="0.25">
      <c r="E7230" s="24">
        <f t="shared" ca="1" si="224"/>
        <v>0.48837161315145894</v>
      </c>
      <c r="F7230" s="24">
        <f t="shared" ca="1" si="225"/>
        <v>14.333573211305076</v>
      </c>
    </row>
    <row r="7231" spans="5:6" x14ac:dyDescent="0.25">
      <c r="E7231" s="24">
        <f t="shared" ca="1" si="224"/>
        <v>0.75092821708951352</v>
      </c>
      <c r="F7231" s="24">
        <f t="shared" ca="1" si="225"/>
        <v>5.7289042977907183</v>
      </c>
    </row>
    <row r="7232" spans="5:6" x14ac:dyDescent="0.25">
      <c r="E7232" s="24">
        <f t="shared" ca="1" si="224"/>
        <v>0.79009838502863272</v>
      </c>
      <c r="F7232" s="24">
        <f t="shared" ca="1" si="225"/>
        <v>4.7119560652871328</v>
      </c>
    </row>
    <row r="7233" spans="5:6" x14ac:dyDescent="0.25">
      <c r="E7233" s="24">
        <f t="shared" ca="1" si="224"/>
        <v>0.57012160056244043</v>
      </c>
      <c r="F7233" s="24">
        <f t="shared" ca="1" si="225"/>
        <v>11.238112131720008</v>
      </c>
    </row>
    <row r="7234" spans="5:6" x14ac:dyDescent="0.25">
      <c r="E7234" s="24">
        <f t="shared" ca="1" si="224"/>
        <v>0.31206707251668142</v>
      </c>
      <c r="F7234" s="24">
        <f t="shared" ca="1" si="225"/>
        <v>23.290742765233649</v>
      </c>
    </row>
    <row r="7235" spans="5:6" x14ac:dyDescent="0.25">
      <c r="E7235" s="24">
        <f t="shared" ca="1" si="224"/>
        <v>0.91954222146943743</v>
      </c>
      <c r="F7235" s="24">
        <f t="shared" ca="1" si="225"/>
        <v>1.6775863627006871</v>
      </c>
    </row>
    <row r="7236" spans="5:6" x14ac:dyDescent="0.25">
      <c r="E7236" s="24">
        <f t="shared" ref="E7236:E7299" ca="1" si="226">RAND()</f>
        <v>0.45099758799774481</v>
      </c>
      <c r="F7236" s="24">
        <f t="shared" ref="F7236:F7299" ca="1" si="227">-LOG(E7236,EXP(1))/$C$3</f>
        <v>15.925865752281194</v>
      </c>
    </row>
    <row r="7237" spans="5:6" x14ac:dyDescent="0.25">
      <c r="E7237" s="24">
        <f t="shared" ca="1" si="226"/>
        <v>0.41636193170607272</v>
      </c>
      <c r="F7237" s="24">
        <f t="shared" ca="1" si="227"/>
        <v>17.524007376727571</v>
      </c>
    </row>
    <row r="7238" spans="5:6" x14ac:dyDescent="0.25">
      <c r="E7238" s="24">
        <f t="shared" ca="1" si="226"/>
        <v>4.2272691463024703E-2</v>
      </c>
      <c r="F7238" s="24">
        <f t="shared" ca="1" si="227"/>
        <v>63.272279866095076</v>
      </c>
    </row>
    <row r="7239" spans="5:6" x14ac:dyDescent="0.25">
      <c r="E7239" s="24">
        <f t="shared" ca="1" si="226"/>
        <v>0.18471968716333942</v>
      </c>
      <c r="F7239" s="24">
        <f t="shared" ca="1" si="227"/>
        <v>33.778316150191031</v>
      </c>
    </row>
    <row r="7240" spans="5:6" x14ac:dyDescent="0.25">
      <c r="E7240" s="24">
        <f t="shared" ca="1" si="226"/>
        <v>0.59797872689888254</v>
      </c>
      <c r="F7240" s="24">
        <f t="shared" ca="1" si="227"/>
        <v>10.284001988239082</v>
      </c>
    </row>
    <row r="7241" spans="5:6" x14ac:dyDescent="0.25">
      <c r="E7241" s="24">
        <f t="shared" ca="1" si="226"/>
        <v>0.4480098072732096</v>
      </c>
      <c r="F7241" s="24">
        <f t="shared" ca="1" si="227"/>
        <v>16.058803111438369</v>
      </c>
    </row>
    <row r="7242" spans="5:6" x14ac:dyDescent="0.25">
      <c r="E7242" s="24">
        <f t="shared" ca="1" si="226"/>
        <v>7.491604778331773E-3</v>
      </c>
      <c r="F7242" s="24">
        <f t="shared" ca="1" si="227"/>
        <v>97.879444965670231</v>
      </c>
    </row>
    <row r="7243" spans="5:6" x14ac:dyDescent="0.25">
      <c r="E7243" s="24">
        <f t="shared" ca="1" si="226"/>
        <v>0.83936736591776462</v>
      </c>
      <c r="F7243" s="24">
        <f t="shared" ca="1" si="227"/>
        <v>3.5021361341243056</v>
      </c>
    </row>
    <row r="7244" spans="5:6" x14ac:dyDescent="0.25">
      <c r="E7244" s="24">
        <f t="shared" ca="1" si="226"/>
        <v>0.59791342311338214</v>
      </c>
      <c r="F7244" s="24">
        <f t="shared" ca="1" si="227"/>
        <v>10.28618625830272</v>
      </c>
    </row>
    <row r="7245" spans="5:6" x14ac:dyDescent="0.25">
      <c r="E7245" s="24">
        <f t="shared" ca="1" si="226"/>
        <v>0.13389277260900556</v>
      </c>
      <c r="F7245" s="24">
        <f t="shared" ca="1" si="227"/>
        <v>40.21432007552162</v>
      </c>
    </row>
    <row r="7246" spans="5:6" x14ac:dyDescent="0.25">
      <c r="E7246" s="24">
        <f t="shared" ca="1" si="226"/>
        <v>0.27568447601114976</v>
      </c>
      <c r="F7246" s="24">
        <f t="shared" ca="1" si="227"/>
        <v>25.769965401559539</v>
      </c>
    </row>
    <row r="7247" spans="5:6" x14ac:dyDescent="0.25">
      <c r="E7247" s="24">
        <f t="shared" ca="1" si="226"/>
        <v>0.49580762755423269</v>
      </c>
      <c r="F7247" s="24">
        <f t="shared" ca="1" si="227"/>
        <v>14.031345503249785</v>
      </c>
    </row>
    <row r="7248" spans="5:6" x14ac:dyDescent="0.25">
      <c r="E7248" s="24">
        <f t="shared" ca="1" si="226"/>
        <v>0.45877567947783582</v>
      </c>
      <c r="F7248" s="24">
        <f t="shared" ca="1" si="227"/>
        <v>15.583878082332241</v>
      </c>
    </row>
    <row r="7249" spans="5:6" x14ac:dyDescent="0.25">
      <c r="E7249" s="24">
        <f t="shared" ca="1" si="226"/>
        <v>0.70522403056971106</v>
      </c>
      <c r="F7249" s="24">
        <f t="shared" ca="1" si="227"/>
        <v>6.9847950558308156</v>
      </c>
    </row>
    <row r="7250" spans="5:6" x14ac:dyDescent="0.25">
      <c r="E7250" s="24">
        <f t="shared" ca="1" si="226"/>
        <v>0.69485679460091487</v>
      </c>
      <c r="F7250" s="24">
        <f t="shared" ca="1" si="227"/>
        <v>7.2809901116538116</v>
      </c>
    </row>
    <row r="7251" spans="5:6" x14ac:dyDescent="0.25">
      <c r="E7251" s="24">
        <f t="shared" ca="1" si="226"/>
        <v>0.15027410598692048</v>
      </c>
      <c r="F7251" s="24">
        <f t="shared" ca="1" si="227"/>
        <v>37.905885585099476</v>
      </c>
    </row>
    <row r="7252" spans="5:6" x14ac:dyDescent="0.25">
      <c r="E7252" s="24">
        <f t="shared" ca="1" si="226"/>
        <v>0.93311381898263801</v>
      </c>
      <c r="F7252" s="24">
        <f t="shared" ca="1" si="227"/>
        <v>1.3845618619311768</v>
      </c>
    </row>
    <row r="7253" spans="5:6" x14ac:dyDescent="0.25">
      <c r="E7253" s="24">
        <f t="shared" ca="1" si="226"/>
        <v>4.1895515422466056E-2</v>
      </c>
      <c r="F7253" s="24">
        <f t="shared" ca="1" si="227"/>
        <v>63.451529765445734</v>
      </c>
    </row>
    <row r="7254" spans="5:6" x14ac:dyDescent="0.25">
      <c r="E7254" s="24">
        <f t="shared" ca="1" si="226"/>
        <v>0.95555859598137216</v>
      </c>
      <c r="F7254" s="24">
        <f t="shared" ca="1" si="227"/>
        <v>0.90918384481697012</v>
      </c>
    </row>
    <row r="7255" spans="5:6" x14ac:dyDescent="0.25">
      <c r="E7255" s="24">
        <f t="shared" ca="1" si="226"/>
        <v>0.17385636663223425</v>
      </c>
      <c r="F7255" s="24">
        <f t="shared" ca="1" si="227"/>
        <v>34.990515995764113</v>
      </c>
    </row>
    <row r="7256" spans="5:6" x14ac:dyDescent="0.25">
      <c r="E7256" s="24">
        <f t="shared" ca="1" si="226"/>
        <v>0.24353259884340572</v>
      </c>
      <c r="F7256" s="24">
        <f t="shared" ca="1" si="227"/>
        <v>28.250089385329762</v>
      </c>
    </row>
    <row r="7257" spans="5:6" x14ac:dyDescent="0.25">
      <c r="E7257" s="24">
        <f t="shared" ca="1" si="226"/>
        <v>0.32412002769846493</v>
      </c>
      <c r="F7257" s="24">
        <f t="shared" ca="1" si="227"/>
        <v>22.532827518643554</v>
      </c>
    </row>
    <row r="7258" spans="5:6" x14ac:dyDescent="0.25">
      <c r="E7258" s="24">
        <f t="shared" ca="1" si="226"/>
        <v>0.46179956106912035</v>
      </c>
      <c r="F7258" s="24">
        <f t="shared" ca="1" si="227"/>
        <v>15.452486650809906</v>
      </c>
    </row>
    <row r="7259" spans="5:6" x14ac:dyDescent="0.25">
      <c r="E7259" s="24">
        <f t="shared" ca="1" si="226"/>
        <v>0.82241797072670653</v>
      </c>
      <c r="F7259" s="24">
        <f t="shared" ca="1" si="227"/>
        <v>3.9101306591080656</v>
      </c>
    </row>
    <row r="7260" spans="5:6" x14ac:dyDescent="0.25">
      <c r="E7260" s="24">
        <f t="shared" ca="1" si="226"/>
        <v>0.38064196408342732</v>
      </c>
      <c r="F7260" s="24">
        <f t="shared" ca="1" si="227"/>
        <v>19.317921449812921</v>
      </c>
    </row>
    <row r="7261" spans="5:6" x14ac:dyDescent="0.25">
      <c r="E7261" s="24">
        <f t="shared" ca="1" si="226"/>
        <v>0.76372112110196855</v>
      </c>
      <c r="F7261" s="24">
        <f t="shared" ca="1" si="227"/>
        <v>5.3910516237801085</v>
      </c>
    </row>
    <row r="7262" spans="5:6" x14ac:dyDescent="0.25">
      <c r="E7262" s="24">
        <f t="shared" ca="1" si="226"/>
        <v>0.67820747281789218</v>
      </c>
      <c r="F7262" s="24">
        <f t="shared" ca="1" si="227"/>
        <v>7.7660406149266192</v>
      </c>
    </row>
    <row r="7263" spans="5:6" x14ac:dyDescent="0.25">
      <c r="E7263" s="24">
        <f t="shared" ca="1" si="226"/>
        <v>9.9093064205717174E-2</v>
      </c>
      <c r="F7263" s="24">
        <f t="shared" ca="1" si="227"/>
        <v>46.233916558575714</v>
      </c>
    </row>
    <row r="7264" spans="5:6" x14ac:dyDescent="0.25">
      <c r="E7264" s="24">
        <f t="shared" ca="1" si="226"/>
        <v>0.32112662547451898</v>
      </c>
      <c r="F7264" s="24">
        <f t="shared" ca="1" si="227"/>
        <v>22.718395235049254</v>
      </c>
    </row>
    <row r="7265" spans="5:6" x14ac:dyDescent="0.25">
      <c r="E7265" s="24">
        <f t="shared" ca="1" si="226"/>
        <v>0.27497439753113262</v>
      </c>
      <c r="F7265" s="24">
        <f t="shared" ca="1" si="227"/>
        <v>25.82154571072839</v>
      </c>
    </row>
    <row r="7266" spans="5:6" x14ac:dyDescent="0.25">
      <c r="E7266" s="24">
        <f t="shared" ca="1" si="226"/>
        <v>0.1508418738008509</v>
      </c>
      <c r="F7266" s="24">
        <f t="shared" ca="1" si="227"/>
        <v>37.830463684582597</v>
      </c>
    </row>
    <row r="7267" spans="5:6" x14ac:dyDescent="0.25">
      <c r="E7267" s="24">
        <f t="shared" ca="1" si="226"/>
        <v>0.24120428232729885</v>
      </c>
      <c r="F7267" s="24">
        <f t="shared" ca="1" si="227"/>
        <v>28.442221200551909</v>
      </c>
    </row>
    <row r="7268" spans="5:6" x14ac:dyDescent="0.25">
      <c r="E7268" s="24">
        <f t="shared" ca="1" si="226"/>
        <v>0.23758339731677203</v>
      </c>
      <c r="F7268" s="24">
        <f t="shared" ca="1" si="227"/>
        <v>28.744731410960878</v>
      </c>
    </row>
    <row r="7269" spans="5:6" x14ac:dyDescent="0.25">
      <c r="E7269" s="24">
        <f t="shared" ca="1" si="226"/>
        <v>0.98378420176863934</v>
      </c>
      <c r="F7269" s="24">
        <f t="shared" ca="1" si="227"/>
        <v>0.32697426253807821</v>
      </c>
    </row>
    <row r="7270" spans="5:6" x14ac:dyDescent="0.25">
      <c r="E7270" s="24">
        <f t="shared" ca="1" si="226"/>
        <v>0.49679784560408946</v>
      </c>
      <c r="F7270" s="24">
        <f t="shared" ca="1" si="227"/>
        <v>13.99144169835969</v>
      </c>
    </row>
    <row r="7271" spans="5:6" x14ac:dyDescent="0.25">
      <c r="E7271" s="24">
        <f t="shared" ca="1" si="226"/>
        <v>4.5618364165498582E-2</v>
      </c>
      <c r="F7271" s="24">
        <f t="shared" ca="1" si="227"/>
        <v>61.748898412106179</v>
      </c>
    </row>
    <row r="7272" spans="5:6" x14ac:dyDescent="0.25">
      <c r="E7272" s="24">
        <f t="shared" ca="1" si="226"/>
        <v>0.82286056710260702</v>
      </c>
      <c r="F7272" s="24">
        <f t="shared" ca="1" si="227"/>
        <v>3.8993702589350763</v>
      </c>
    </row>
    <row r="7273" spans="5:6" x14ac:dyDescent="0.25">
      <c r="E7273" s="24">
        <f t="shared" ca="1" si="226"/>
        <v>0.34948182017985563</v>
      </c>
      <c r="F7273" s="24">
        <f t="shared" ca="1" si="227"/>
        <v>21.026074706279172</v>
      </c>
    </row>
    <row r="7274" spans="5:6" x14ac:dyDescent="0.25">
      <c r="E7274" s="24">
        <f t="shared" ca="1" si="226"/>
        <v>0.12932223484099004</v>
      </c>
      <c r="F7274" s="24">
        <f t="shared" ca="1" si="227"/>
        <v>40.908960895885102</v>
      </c>
    </row>
    <row r="7275" spans="5:6" x14ac:dyDescent="0.25">
      <c r="E7275" s="24">
        <f t="shared" ca="1" si="226"/>
        <v>0.27280184639301963</v>
      </c>
      <c r="F7275" s="24">
        <f t="shared" ca="1" si="227"/>
        <v>25.980191694657542</v>
      </c>
    </row>
    <row r="7276" spans="5:6" x14ac:dyDescent="0.25">
      <c r="E7276" s="24">
        <f t="shared" ca="1" si="226"/>
        <v>0.78814272525752338</v>
      </c>
      <c r="F7276" s="24">
        <f t="shared" ca="1" si="227"/>
        <v>4.7615216420374358</v>
      </c>
    </row>
    <row r="7277" spans="5:6" x14ac:dyDescent="0.25">
      <c r="E7277" s="24">
        <f t="shared" ca="1" si="226"/>
        <v>0.66013337598508937</v>
      </c>
      <c r="F7277" s="24">
        <f t="shared" ca="1" si="227"/>
        <v>8.3062675910432144</v>
      </c>
    </row>
    <row r="7278" spans="5:6" x14ac:dyDescent="0.25">
      <c r="E7278" s="24">
        <f t="shared" ca="1" si="226"/>
        <v>0.68133955421879155</v>
      </c>
      <c r="F7278" s="24">
        <f t="shared" ca="1" si="227"/>
        <v>7.6738897182045029</v>
      </c>
    </row>
    <row r="7279" spans="5:6" x14ac:dyDescent="0.25">
      <c r="E7279" s="24">
        <f t="shared" ca="1" si="226"/>
        <v>0.794226440623366</v>
      </c>
      <c r="F7279" s="24">
        <f t="shared" ca="1" si="227"/>
        <v>4.6077333738376387</v>
      </c>
    </row>
    <row r="7280" spans="5:6" x14ac:dyDescent="0.25">
      <c r="E7280" s="24">
        <f t="shared" ca="1" si="226"/>
        <v>0.92733376001053369</v>
      </c>
      <c r="F7280" s="24">
        <f t="shared" ca="1" si="227"/>
        <v>1.5088347010991647</v>
      </c>
    </row>
    <row r="7281" spans="5:6" x14ac:dyDescent="0.25">
      <c r="E7281" s="24">
        <f t="shared" ca="1" si="226"/>
        <v>5.5776202700983712E-2</v>
      </c>
      <c r="F7281" s="24">
        <f t="shared" ca="1" si="227"/>
        <v>57.72815950907836</v>
      </c>
    </row>
    <row r="7282" spans="5:6" x14ac:dyDescent="0.25">
      <c r="E7282" s="24">
        <f t="shared" ca="1" si="226"/>
        <v>0.69292883115791948</v>
      </c>
      <c r="F7282" s="24">
        <f t="shared" ca="1" si="227"/>
        <v>7.3365596361544831</v>
      </c>
    </row>
    <row r="7283" spans="5:6" x14ac:dyDescent="0.25">
      <c r="E7283" s="24">
        <f t="shared" ca="1" si="226"/>
        <v>3.5098897535849716E-2</v>
      </c>
      <c r="F7283" s="24">
        <f t="shared" ca="1" si="227"/>
        <v>66.991711164772951</v>
      </c>
    </row>
    <row r="7284" spans="5:6" x14ac:dyDescent="0.25">
      <c r="E7284" s="24">
        <f t="shared" ca="1" si="226"/>
        <v>2.0369537768178181E-2</v>
      </c>
      <c r="F7284" s="24">
        <f t="shared" ca="1" si="227"/>
        <v>77.874294815876141</v>
      </c>
    </row>
    <row r="7285" spans="5:6" x14ac:dyDescent="0.25">
      <c r="E7285" s="24">
        <f t="shared" ca="1" si="226"/>
        <v>0.46766775532620342</v>
      </c>
      <c r="F7285" s="24">
        <f t="shared" ca="1" si="227"/>
        <v>15.19994319393777</v>
      </c>
    </row>
    <row r="7286" spans="5:6" x14ac:dyDescent="0.25">
      <c r="E7286" s="24">
        <f t="shared" ca="1" si="226"/>
        <v>0.71907990333889404</v>
      </c>
      <c r="F7286" s="24">
        <f t="shared" ca="1" si="227"/>
        <v>6.5956559245445989</v>
      </c>
    </row>
    <row r="7287" spans="5:6" x14ac:dyDescent="0.25">
      <c r="E7287" s="24">
        <f t="shared" ca="1" si="226"/>
        <v>0.16930752392411974</v>
      </c>
      <c r="F7287" s="24">
        <f t="shared" ca="1" si="227"/>
        <v>35.5207709891896</v>
      </c>
    </row>
    <row r="7288" spans="5:6" x14ac:dyDescent="0.25">
      <c r="E7288" s="24">
        <f t="shared" ca="1" si="226"/>
        <v>0.17489750956057148</v>
      </c>
      <c r="F7288" s="24">
        <f t="shared" ca="1" si="227"/>
        <v>34.871102725562089</v>
      </c>
    </row>
    <row r="7289" spans="5:6" x14ac:dyDescent="0.25">
      <c r="E7289" s="24">
        <f t="shared" ca="1" si="226"/>
        <v>0.14916205688337669</v>
      </c>
      <c r="F7289" s="24">
        <f t="shared" ca="1" si="227"/>
        <v>38.054438679759805</v>
      </c>
    </row>
    <row r="7290" spans="5:6" x14ac:dyDescent="0.25">
      <c r="E7290" s="24">
        <f t="shared" ca="1" si="226"/>
        <v>0.62143720456784601</v>
      </c>
      <c r="F7290" s="24">
        <f t="shared" ca="1" si="227"/>
        <v>9.514408232863822</v>
      </c>
    </row>
    <row r="7291" spans="5:6" x14ac:dyDescent="0.25">
      <c r="E7291" s="24">
        <f t="shared" ca="1" si="226"/>
        <v>0.18160079476806523</v>
      </c>
      <c r="F7291" s="24">
        <f t="shared" ca="1" si="227"/>
        <v>34.11888872696781</v>
      </c>
    </row>
    <row r="7292" spans="5:6" x14ac:dyDescent="0.25">
      <c r="E7292" s="24">
        <f t="shared" ca="1" si="226"/>
        <v>0.77997368978035708</v>
      </c>
      <c r="F7292" s="24">
        <f t="shared" ca="1" si="227"/>
        <v>4.9699018183645709</v>
      </c>
    </row>
    <row r="7293" spans="5:6" x14ac:dyDescent="0.25">
      <c r="E7293" s="24">
        <f t="shared" ca="1" si="226"/>
        <v>0.32865874863334132</v>
      </c>
      <c r="F7293" s="24">
        <f t="shared" ca="1" si="227"/>
        <v>22.254706094341987</v>
      </c>
    </row>
    <row r="7294" spans="5:6" x14ac:dyDescent="0.25">
      <c r="E7294" s="24">
        <f t="shared" ca="1" si="226"/>
        <v>0.67002398938468377</v>
      </c>
      <c r="F7294" s="24">
        <f t="shared" ca="1" si="227"/>
        <v>8.0088352437268799</v>
      </c>
    </row>
    <row r="7295" spans="5:6" x14ac:dyDescent="0.25">
      <c r="E7295" s="24">
        <f t="shared" ca="1" si="226"/>
        <v>0.55158906375703642</v>
      </c>
      <c r="F7295" s="24">
        <f t="shared" ca="1" si="227"/>
        <v>11.899039193216955</v>
      </c>
    </row>
    <row r="7296" spans="5:6" x14ac:dyDescent="0.25">
      <c r="E7296" s="24">
        <f t="shared" ca="1" si="226"/>
        <v>8.6731631727884562E-2</v>
      </c>
      <c r="F7296" s="24">
        <f t="shared" ca="1" si="227"/>
        <v>48.898732411638385</v>
      </c>
    </row>
    <row r="7297" spans="5:6" x14ac:dyDescent="0.25">
      <c r="E7297" s="24">
        <f t="shared" ca="1" si="226"/>
        <v>5.4830158284772446E-2</v>
      </c>
      <c r="F7297" s="24">
        <f t="shared" ca="1" si="227"/>
        <v>58.070298054849417</v>
      </c>
    </row>
    <row r="7298" spans="5:6" x14ac:dyDescent="0.25">
      <c r="E7298" s="24">
        <f t="shared" ca="1" si="226"/>
        <v>0.91907863576338911</v>
      </c>
      <c r="F7298" s="24">
        <f t="shared" ca="1" si="227"/>
        <v>1.6876718724793576</v>
      </c>
    </row>
    <row r="7299" spans="5:6" x14ac:dyDescent="0.25">
      <c r="E7299" s="24">
        <f t="shared" ca="1" si="226"/>
        <v>0.93167246210362598</v>
      </c>
      <c r="F7299" s="24">
        <f t="shared" ca="1" si="227"/>
        <v>1.4154792315121616</v>
      </c>
    </row>
    <row r="7300" spans="5:6" x14ac:dyDescent="0.25">
      <c r="E7300" s="24">
        <f t="shared" ref="E7300:E7363" ca="1" si="228">RAND()</f>
        <v>0.65618790358588686</v>
      </c>
      <c r="F7300" s="24">
        <f t="shared" ref="F7300:F7363" ca="1" si="229">-LOG(E7300,EXP(1))/$C$3</f>
        <v>8.4261618532114433</v>
      </c>
    </row>
    <row r="7301" spans="5:6" x14ac:dyDescent="0.25">
      <c r="E7301" s="24">
        <f t="shared" ca="1" si="228"/>
        <v>0.89553468864192953</v>
      </c>
      <c r="F7301" s="24">
        <f t="shared" ca="1" si="229"/>
        <v>2.2066864322608781</v>
      </c>
    </row>
    <row r="7302" spans="5:6" x14ac:dyDescent="0.25">
      <c r="E7302" s="24">
        <f t="shared" ca="1" si="228"/>
        <v>0.98436764846843139</v>
      </c>
      <c r="F7302" s="24">
        <f t="shared" ca="1" si="229"/>
        <v>0.31511650437144745</v>
      </c>
    </row>
    <row r="7303" spans="5:6" x14ac:dyDescent="0.25">
      <c r="E7303" s="24">
        <f t="shared" ca="1" si="228"/>
        <v>0.52739553903797964</v>
      </c>
      <c r="F7303" s="24">
        <f t="shared" ca="1" si="229"/>
        <v>12.796089270045012</v>
      </c>
    </row>
    <row r="7304" spans="5:6" x14ac:dyDescent="0.25">
      <c r="E7304" s="24">
        <f t="shared" ca="1" si="228"/>
        <v>0.69225308360177973</v>
      </c>
      <c r="F7304" s="24">
        <f t="shared" ca="1" si="229"/>
        <v>7.3560732495664416</v>
      </c>
    </row>
    <row r="7305" spans="5:6" x14ac:dyDescent="0.25">
      <c r="E7305" s="24">
        <f t="shared" ca="1" si="228"/>
        <v>0.37034111070144615</v>
      </c>
      <c r="F7305" s="24">
        <f t="shared" ca="1" si="229"/>
        <v>19.866615544742608</v>
      </c>
    </row>
    <row r="7306" spans="5:6" x14ac:dyDescent="0.25">
      <c r="E7306" s="24">
        <f t="shared" ca="1" si="228"/>
        <v>0.24843196154441938</v>
      </c>
      <c r="F7306" s="24">
        <f t="shared" ca="1" si="229"/>
        <v>27.851725350730405</v>
      </c>
    </row>
    <row r="7307" spans="5:6" x14ac:dyDescent="0.25">
      <c r="E7307" s="24">
        <f t="shared" ca="1" si="228"/>
        <v>8.2999700764990636E-2</v>
      </c>
      <c r="F7307" s="24">
        <f t="shared" ca="1" si="229"/>
        <v>49.778365528662292</v>
      </c>
    </row>
    <row r="7308" spans="5:6" x14ac:dyDescent="0.25">
      <c r="E7308" s="24">
        <f t="shared" ca="1" si="228"/>
        <v>5.6858381520841328E-2</v>
      </c>
      <c r="F7308" s="24">
        <f t="shared" ca="1" si="229"/>
        <v>57.343832748957567</v>
      </c>
    </row>
    <row r="7309" spans="5:6" x14ac:dyDescent="0.25">
      <c r="E7309" s="24">
        <f t="shared" ca="1" si="228"/>
        <v>0.27362046044481114</v>
      </c>
      <c r="F7309" s="24">
        <f t="shared" ca="1" si="229"/>
        <v>25.920266274045488</v>
      </c>
    </row>
    <row r="7310" spans="5:6" x14ac:dyDescent="0.25">
      <c r="E7310" s="24">
        <f t="shared" ca="1" si="228"/>
        <v>0.91103538048932642</v>
      </c>
      <c r="F7310" s="24">
        <f t="shared" ca="1" si="229"/>
        <v>1.8634709099142988</v>
      </c>
    </row>
    <row r="7311" spans="5:6" x14ac:dyDescent="0.25">
      <c r="E7311" s="24">
        <f t="shared" ca="1" si="228"/>
        <v>0.51724458461336709</v>
      </c>
      <c r="F7311" s="24">
        <f t="shared" ca="1" si="229"/>
        <v>13.184788639685769</v>
      </c>
    </row>
    <row r="7312" spans="5:6" x14ac:dyDescent="0.25">
      <c r="E7312" s="24">
        <f t="shared" ca="1" si="228"/>
        <v>0.98905190899094775</v>
      </c>
      <c r="F7312" s="24">
        <f t="shared" ca="1" si="229"/>
        <v>0.22016924792178649</v>
      </c>
    </row>
    <row r="7313" spans="5:6" x14ac:dyDescent="0.25">
      <c r="E7313" s="24">
        <f t="shared" ca="1" si="228"/>
        <v>0.22452316177078446</v>
      </c>
      <c r="F7313" s="24">
        <f t="shared" ca="1" si="229"/>
        <v>29.875528133006693</v>
      </c>
    </row>
    <row r="7314" spans="5:6" x14ac:dyDescent="0.25">
      <c r="E7314" s="24">
        <f t="shared" ca="1" si="228"/>
        <v>2.0750833775321942E-2</v>
      </c>
      <c r="F7314" s="24">
        <f t="shared" ca="1" si="229"/>
        <v>77.503377023389518</v>
      </c>
    </row>
    <row r="7315" spans="5:6" x14ac:dyDescent="0.25">
      <c r="E7315" s="24">
        <f t="shared" ca="1" si="228"/>
        <v>0.77842056630618095</v>
      </c>
      <c r="F7315" s="24">
        <f t="shared" ca="1" si="229"/>
        <v>5.0097665440544219</v>
      </c>
    </row>
    <row r="7316" spans="5:6" x14ac:dyDescent="0.25">
      <c r="E7316" s="24">
        <f t="shared" ca="1" si="228"/>
        <v>0.18090035878510946</v>
      </c>
      <c r="F7316" s="24">
        <f t="shared" ca="1" si="229"/>
        <v>34.196178064978312</v>
      </c>
    </row>
    <row r="7317" spans="5:6" x14ac:dyDescent="0.25">
      <c r="E7317" s="24">
        <f t="shared" ca="1" si="228"/>
        <v>0.7614461549512328</v>
      </c>
      <c r="F7317" s="24">
        <f t="shared" ca="1" si="229"/>
        <v>5.450716366753956</v>
      </c>
    </row>
    <row r="7318" spans="5:6" x14ac:dyDescent="0.25">
      <c r="E7318" s="24">
        <f t="shared" ca="1" si="228"/>
        <v>0.16223775496530812</v>
      </c>
      <c r="F7318" s="24">
        <f t="shared" ca="1" si="229"/>
        <v>36.373847928270933</v>
      </c>
    </row>
    <row r="7319" spans="5:6" x14ac:dyDescent="0.25">
      <c r="E7319" s="24">
        <f t="shared" ca="1" si="228"/>
        <v>0.63412238725010373</v>
      </c>
      <c r="F7319" s="24">
        <f t="shared" ca="1" si="229"/>
        <v>9.1102660669607793</v>
      </c>
    </row>
    <row r="7320" spans="5:6" x14ac:dyDescent="0.25">
      <c r="E7320" s="24">
        <f t="shared" ca="1" si="228"/>
        <v>0.19836636096964755</v>
      </c>
      <c r="F7320" s="24">
        <f t="shared" ca="1" si="229"/>
        <v>32.352793001422647</v>
      </c>
    </row>
    <row r="7321" spans="5:6" x14ac:dyDescent="0.25">
      <c r="E7321" s="24">
        <f t="shared" ca="1" si="228"/>
        <v>0.93323289407992926</v>
      </c>
      <c r="F7321" s="24">
        <f t="shared" ca="1" si="229"/>
        <v>1.3820098152697626</v>
      </c>
    </row>
    <row r="7322" spans="5:6" x14ac:dyDescent="0.25">
      <c r="E7322" s="24">
        <f t="shared" ca="1" si="228"/>
        <v>8.6531196797415388E-2</v>
      </c>
      <c r="F7322" s="24">
        <f t="shared" ca="1" si="229"/>
        <v>48.945005468954982</v>
      </c>
    </row>
    <row r="7323" spans="5:6" x14ac:dyDescent="0.25">
      <c r="E7323" s="24">
        <f t="shared" ca="1" si="228"/>
        <v>0.1435287997314042</v>
      </c>
      <c r="F7323" s="24">
        <f t="shared" ca="1" si="229"/>
        <v>38.824391378532866</v>
      </c>
    </row>
    <row r="7324" spans="5:6" x14ac:dyDescent="0.25">
      <c r="E7324" s="24">
        <f t="shared" ca="1" si="228"/>
        <v>0.89765071290024978</v>
      </c>
      <c r="F7324" s="24">
        <f t="shared" ca="1" si="229"/>
        <v>2.1594849496104076</v>
      </c>
    </row>
    <row r="7325" spans="5:6" x14ac:dyDescent="0.25">
      <c r="E7325" s="24">
        <f t="shared" ca="1" si="228"/>
        <v>6.3950922327306481E-2</v>
      </c>
      <c r="F7325" s="24">
        <f t="shared" ca="1" si="229"/>
        <v>54.992786568588912</v>
      </c>
    </row>
    <row r="7326" spans="5:6" x14ac:dyDescent="0.25">
      <c r="E7326" s="24">
        <f t="shared" ca="1" si="228"/>
        <v>0.27378976298447899</v>
      </c>
      <c r="F7326" s="24">
        <f t="shared" ca="1" si="229"/>
        <v>25.907895109765406</v>
      </c>
    </row>
    <row r="7327" spans="5:6" x14ac:dyDescent="0.25">
      <c r="E7327" s="24">
        <f t="shared" ca="1" si="228"/>
        <v>0.42281670597188004</v>
      </c>
      <c r="F7327" s="24">
        <f t="shared" ca="1" si="229"/>
        <v>17.216330261223469</v>
      </c>
    </row>
    <row r="7328" spans="5:6" x14ac:dyDescent="0.25">
      <c r="E7328" s="24">
        <f t="shared" ca="1" si="228"/>
        <v>0.39892064363391611</v>
      </c>
      <c r="F7328" s="24">
        <f t="shared" ca="1" si="229"/>
        <v>18.379855400173806</v>
      </c>
    </row>
    <row r="7329" spans="5:6" x14ac:dyDescent="0.25">
      <c r="E7329" s="24">
        <f t="shared" ca="1" si="228"/>
        <v>0.63657987925303749</v>
      </c>
      <c r="F7329" s="24">
        <f t="shared" ca="1" si="229"/>
        <v>9.0329074242142511</v>
      </c>
    </row>
    <row r="7330" spans="5:6" x14ac:dyDescent="0.25">
      <c r="E7330" s="24">
        <f t="shared" ca="1" si="228"/>
        <v>0.11606340794549097</v>
      </c>
      <c r="F7330" s="24">
        <f t="shared" ca="1" si="229"/>
        <v>43.072372339968702</v>
      </c>
    </row>
    <row r="7331" spans="5:6" x14ac:dyDescent="0.25">
      <c r="E7331" s="24">
        <f t="shared" ca="1" si="228"/>
        <v>0.77438702674476567</v>
      </c>
      <c r="F7331" s="24">
        <f t="shared" ca="1" si="229"/>
        <v>5.1136699162813404</v>
      </c>
    </row>
    <row r="7332" spans="5:6" x14ac:dyDescent="0.25">
      <c r="E7332" s="24">
        <f t="shared" ca="1" si="228"/>
        <v>0.94612264409392755</v>
      </c>
      <c r="F7332" s="24">
        <f t="shared" ca="1" si="229"/>
        <v>1.1076614682769987</v>
      </c>
    </row>
    <row r="7333" spans="5:6" x14ac:dyDescent="0.25">
      <c r="E7333" s="24">
        <f t="shared" ca="1" si="228"/>
        <v>0.85775364212999627</v>
      </c>
      <c r="F7333" s="24">
        <f t="shared" ca="1" si="229"/>
        <v>3.0687670221723153</v>
      </c>
    </row>
    <row r="7334" spans="5:6" x14ac:dyDescent="0.25">
      <c r="E7334" s="24">
        <f t="shared" ca="1" si="228"/>
        <v>0.60693043024713555</v>
      </c>
      <c r="F7334" s="24">
        <f t="shared" ca="1" si="229"/>
        <v>9.9868221386817293</v>
      </c>
    </row>
    <row r="7335" spans="5:6" x14ac:dyDescent="0.25">
      <c r="E7335" s="24">
        <f t="shared" ca="1" si="228"/>
        <v>0.11304812707972411</v>
      </c>
      <c r="F7335" s="24">
        <f t="shared" ca="1" si="229"/>
        <v>43.598832951609964</v>
      </c>
    </row>
    <row r="7336" spans="5:6" x14ac:dyDescent="0.25">
      <c r="E7336" s="24">
        <f t="shared" ca="1" si="228"/>
        <v>0.83862799231779195</v>
      </c>
      <c r="F7336" s="24">
        <f t="shared" ca="1" si="229"/>
        <v>3.5197612996337244</v>
      </c>
    </row>
    <row r="7337" spans="5:6" x14ac:dyDescent="0.25">
      <c r="E7337" s="24">
        <f t="shared" ca="1" si="228"/>
        <v>0.22587581523926037</v>
      </c>
      <c r="F7337" s="24">
        <f t="shared" ca="1" si="229"/>
        <v>29.75539841653254</v>
      </c>
    </row>
    <row r="7338" spans="5:6" x14ac:dyDescent="0.25">
      <c r="E7338" s="24">
        <f t="shared" ca="1" si="228"/>
        <v>0.83344986414597166</v>
      </c>
      <c r="F7338" s="24">
        <f t="shared" ca="1" si="229"/>
        <v>3.6436345919013413</v>
      </c>
    </row>
    <row r="7339" spans="5:6" x14ac:dyDescent="0.25">
      <c r="E7339" s="24">
        <f t="shared" ca="1" si="228"/>
        <v>0.40781996717250457</v>
      </c>
      <c r="F7339" s="24">
        <f t="shared" ca="1" si="229"/>
        <v>17.93858917781197</v>
      </c>
    </row>
    <row r="7340" spans="5:6" x14ac:dyDescent="0.25">
      <c r="E7340" s="24">
        <f t="shared" ca="1" si="228"/>
        <v>0.54670402387569161</v>
      </c>
      <c r="F7340" s="24">
        <f t="shared" ca="1" si="229"/>
        <v>12.076954256177054</v>
      </c>
    </row>
    <row r="7341" spans="5:6" x14ac:dyDescent="0.25">
      <c r="E7341" s="24">
        <f t="shared" ca="1" si="228"/>
        <v>0.24041786427969913</v>
      </c>
      <c r="F7341" s="24">
        <f t="shared" ca="1" si="229"/>
        <v>28.507535368686341</v>
      </c>
    </row>
    <row r="7342" spans="5:6" x14ac:dyDescent="0.25">
      <c r="E7342" s="24">
        <f t="shared" ca="1" si="228"/>
        <v>0.97164401340071638</v>
      </c>
      <c r="F7342" s="24">
        <f t="shared" ca="1" si="229"/>
        <v>0.57531565923462058</v>
      </c>
    </row>
    <row r="7343" spans="5:6" x14ac:dyDescent="0.25">
      <c r="E7343" s="24">
        <f t="shared" ca="1" si="228"/>
        <v>0.96081881997281682</v>
      </c>
      <c r="F7343" s="24">
        <f t="shared" ca="1" si="229"/>
        <v>0.79938841186060938</v>
      </c>
    </row>
    <row r="7344" spans="5:6" x14ac:dyDescent="0.25">
      <c r="E7344" s="24">
        <f t="shared" ca="1" si="228"/>
        <v>0.46201097012877723</v>
      </c>
      <c r="F7344" s="24">
        <f t="shared" ca="1" si="229"/>
        <v>15.443332866296396</v>
      </c>
    </row>
    <row r="7345" spans="5:6" x14ac:dyDescent="0.25">
      <c r="E7345" s="24">
        <f t="shared" ca="1" si="228"/>
        <v>0.25585602283908115</v>
      </c>
      <c r="F7345" s="24">
        <f t="shared" ca="1" si="229"/>
        <v>27.262808069993646</v>
      </c>
    </row>
    <row r="7346" spans="5:6" x14ac:dyDescent="0.25">
      <c r="E7346" s="24">
        <f t="shared" ca="1" si="228"/>
        <v>2.7486489517981161E-2</v>
      </c>
      <c r="F7346" s="24">
        <f t="shared" ca="1" si="229"/>
        <v>71.881213705748806</v>
      </c>
    </row>
    <row r="7347" spans="5:6" x14ac:dyDescent="0.25">
      <c r="E7347" s="24">
        <f t="shared" ca="1" si="228"/>
        <v>0.75069583089177072</v>
      </c>
      <c r="F7347" s="24">
        <f t="shared" ca="1" si="229"/>
        <v>5.7350945609237689</v>
      </c>
    </row>
    <row r="7348" spans="5:6" x14ac:dyDescent="0.25">
      <c r="E7348" s="24">
        <f t="shared" ca="1" si="228"/>
        <v>0.90289490523338556</v>
      </c>
      <c r="F7348" s="24">
        <f t="shared" ca="1" si="229"/>
        <v>2.0429823270896219</v>
      </c>
    </row>
    <row r="7349" spans="5:6" x14ac:dyDescent="0.25">
      <c r="E7349" s="24">
        <f t="shared" ca="1" si="228"/>
        <v>0.3939602949427724</v>
      </c>
      <c r="F7349" s="24">
        <f t="shared" ca="1" si="229"/>
        <v>18.630102980383853</v>
      </c>
    </row>
    <row r="7350" spans="5:6" x14ac:dyDescent="0.25">
      <c r="E7350" s="24">
        <f t="shared" ca="1" si="228"/>
        <v>0.57879817477289686</v>
      </c>
      <c r="F7350" s="24">
        <f t="shared" ca="1" si="229"/>
        <v>10.936028753949554</v>
      </c>
    </row>
    <row r="7351" spans="5:6" x14ac:dyDescent="0.25">
      <c r="E7351" s="24">
        <f t="shared" ca="1" si="228"/>
        <v>0.37183658735246061</v>
      </c>
      <c r="F7351" s="24">
        <f t="shared" ca="1" si="229"/>
        <v>19.786016050637603</v>
      </c>
    </row>
    <row r="7352" spans="5:6" x14ac:dyDescent="0.25">
      <c r="E7352" s="24">
        <f t="shared" ca="1" si="228"/>
        <v>0.5136112906473288</v>
      </c>
      <c r="F7352" s="24">
        <f t="shared" ca="1" si="229"/>
        <v>13.325770870008261</v>
      </c>
    </row>
    <row r="7353" spans="5:6" x14ac:dyDescent="0.25">
      <c r="E7353" s="24">
        <f t="shared" ca="1" si="228"/>
        <v>0.65012195674661843</v>
      </c>
      <c r="F7353" s="24">
        <f t="shared" ca="1" si="229"/>
        <v>8.611906158558762</v>
      </c>
    </row>
    <row r="7354" spans="5:6" x14ac:dyDescent="0.25">
      <c r="E7354" s="24">
        <f t="shared" ca="1" si="228"/>
        <v>0.45358040807620059</v>
      </c>
      <c r="F7354" s="24">
        <f t="shared" ca="1" si="229"/>
        <v>15.811654391465346</v>
      </c>
    </row>
    <row r="7355" spans="5:6" x14ac:dyDescent="0.25">
      <c r="E7355" s="24">
        <f t="shared" ca="1" si="228"/>
        <v>0.47670918134681239</v>
      </c>
      <c r="F7355" s="24">
        <f t="shared" ca="1" si="229"/>
        <v>14.816973134739239</v>
      </c>
    </row>
    <row r="7356" spans="5:6" x14ac:dyDescent="0.25">
      <c r="E7356" s="24">
        <f t="shared" ca="1" si="228"/>
        <v>0.3300924761446199</v>
      </c>
      <c r="F7356" s="24">
        <f t="shared" ca="1" si="229"/>
        <v>22.167648660752779</v>
      </c>
    </row>
    <row r="7357" spans="5:6" x14ac:dyDescent="0.25">
      <c r="E7357" s="24">
        <f t="shared" ca="1" si="228"/>
        <v>0.19581376354434399</v>
      </c>
      <c r="F7357" s="24">
        <f t="shared" ca="1" si="229"/>
        <v>32.611825149254877</v>
      </c>
    </row>
    <row r="7358" spans="5:6" x14ac:dyDescent="0.25">
      <c r="E7358" s="24">
        <f t="shared" ca="1" si="228"/>
        <v>0.12942788883357392</v>
      </c>
      <c r="F7358" s="24">
        <f t="shared" ca="1" si="229"/>
        <v>40.892627918423244</v>
      </c>
    </row>
    <row r="7359" spans="5:6" x14ac:dyDescent="0.25">
      <c r="E7359" s="24">
        <f t="shared" ca="1" si="228"/>
        <v>0.82154164056856049</v>
      </c>
      <c r="F7359" s="24">
        <f t="shared" ca="1" si="229"/>
        <v>3.9314530866209831</v>
      </c>
    </row>
    <row r="7360" spans="5:6" x14ac:dyDescent="0.25">
      <c r="E7360" s="24">
        <f t="shared" ca="1" si="228"/>
        <v>4.7974962909984931E-2</v>
      </c>
      <c r="F7360" s="24">
        <f t="shared" ca="1" si="229"/>
        <v>60.741520203999627</v>
      </c>
    </row>
    <row r="7361" spans="5:6" x14ac:dyDescent="0.25">
      <c r="E7361" s="24">
        <f t="shared" ca="1" si="228"/>
        <v>0.60663681367091438</v>
      </c>
      <c r="F7361" s="24">
        <f t="shared" ca="1" si="229"/>
        <v>9.9964999404985413</v>
      </c>
    </row>
    <row r="7362" spans="5:6" x14ac:dyDescent="0.25">
      <c r="E7362" s="24">
        <f t="shared" ca="1" si="228"/>
        <v>0.75423847642027653</v>
      </c>
      <c r="F7362" s="24">
        <f t="shared" ca="1" si="229"/>
        <v>5.6409335851239417</v>
      </c>
    </row>
    <row r="7363" spans="5:6" x14ac:dyDescent="0.25">
      <c r="E7363" s="24">
        <f t="shared" ca="1" si="228"/>
        <v>0.29212245606220533</v>
      </c>
      <c r="F7363" s="24">
        <f t="shared" ca="1" si="229"/>
        <v>24.611643890977252</v>
      </c>
    </row>
    <row r="7364" spans="5:6" x14ac:dyDescent="0.25">
      <c r="E7364" s="24">
        <f t="shared" ref="E7364:E7427" ca="1" si="230">RAND()</f>
        <v>0.9357699954855101</v>
      </c>
      <c r="F7364" s="24">
        <f t="shared" ref="F7364:F7427" ca="1" si="231">-LOG(E7364,EXP(1))/$C$3</f>
        <v>1.3277112804066398</v>
      </c>
    </row>
    <row r="7365" spans="5:6" x14ac:dyDescent="0.25">
      <c r="E7365" s="24">
        <f t="shared" ca="1" si="230"/>
        <v>0.14768874895537476</v>
      </c>
      <c r="F7365" s="24">
        <f t="shared" ca="1" si="231"/>
        <v>38.252965346536008</v>
      </c>
    </row>
    <row r="7366" spans="5:6" x14ac:dyDescent="0.25">
      <c r="E7366" s="24">
        <f t="shared" ca="1" si="230"/>
        <v>0.24535514106562373</v>
      </c>
      <c r="F7366" s="24">
        <f t="shared" ca="1" si="231"/>
        <v>28.100971253174624</v>
      </c>
    </row>
    <row r="7367" spans="5:6" x14ac:dyDescent="0.25">
      <c r="E7367" s="24">
        <f t="shared" ca="1" si="230"/>
        <v>0.22154037367249013</v>
      </c>
      <c r="F7367" s="24">
        <f t="shared" ca="1" si="231"/>
        <v>30.14300864380769</v>
      </c>
    </row>
    <row r="7368" spans="5:6" x14ac:dyDescent="0.25">
      <c r="E7368" s="24">
        <f t="shared" ca="1" si="230"/>
        <v>0.81598735939477895</v>
      </c>
      <c r="F7368" s="24">
        <f t="shared" ca="1" si="231"/>
        <v>4.0671283015157345</v>
      </c>
    </row>
    <row r="7369" spans="5:6" x14ac:dyDescent="0.25">
      <c r="E7369" s="24">
        <f t="shared" ca="1" si="230"/>
        <v>0.95354763567747547</v>
      </c>
      <c r="F7369" s="24">
        <f t="shared" ca="1" si="231"/>
        <v>0.95131792859508202</v>
      </c>
    </row>
    <row r="7370" spans="5:6" x14ac:dyDescent="0.25">
      <c r="E7370" s="24">
        <f t="shared" ca="1" si="230"/>
        <v>0.45668359740834064</v>
      </c>
      <c r="F7370" s="24">
        <f t="shared" ca="1" si="231"/>
        <v>15.675289497970368</v>
      </c>
    </row>
    <row r="7371" spans="5:6" x14ac:dyDescent="0.25">
      <c r="E7371" s="24">
        <f t="shared" ca="1" si="230"/>
        <v>0.27979307877991388</v>
      </c>
      <c r="F7371" s="24">
        <f t="shared" ca="1" si="231"/>
        <v>25.474099067373256</v>
      </c>
    </row>
    <row r="7372" spans="5:6" x14ac:dyDescent="0.25">
      <c r="E7372" s="24">
        <f t="shared" ca="1" si="230"/>
        <v>0.92512177428854592</v>
      </c>
      <c r="F7372" s="24">
        <f t="shared" ca="1" si="231"/>
        <v>1.5565980451004875</v>
      </c>
    </row>
    <row r="7373" spans="5:6" x14ac:dyDescent="0.25">
      <c r="E7373" s="24">
        <f t="shared" ca="1" si="230"/>
        <v>6.6175702042721829E-2</v>
      </c>
      <c r="F7373" s="24">
        <f t="shared" ca="1" si="231"/>
        <v>54.308838440878375</v>
      </c>
    </row>
    <row r="7374" spans="5:6" x14ac:dyDescent="0.25">
      <c r="E7374" s="24">
        <f t="shared" ca="1" si="230"/>
        <v>0.50122556093030801</v>
      </c>
      <c r="F7374" s="24">
        <f t="shared" ca="1" si="231"/>
        <v>13.813981155974894</v>
      </c>
    </row>
    <row r="7375" spans="5:6" x14ac:dyDescent="0.25">
      <c r="E7375" s="24">
        <f t="shared" ca="1" si="230"/>
        <v>0.46285522706004489</v>
      </c>
      <c r="F7375" s="24">
        <f t="shared" ca="1" si="231"/>
        <v>15.40681916654891</v>
      </c>
    </row>
    <row r="7376" spans="5:6" x14ac:dyDescent="0.25">
      <c r="E7376" s="24">
        <f t="shared" ca="1" si="230"/>
        <v>0.95154093339071466</v>
      </c>
      <c r="F7376" s="24">
        <f t="shared" ca="1" si="231"/>
        <v>0.99345146635290493</v>
      </c>
    </row>
    <row r="7377" spans="5:6" x14ac:dyDescent="0.25">
      <c r="E7377" s="24">
        <f t="shared" ca="1" si="230"/>
        <v>0.38214100226342529</v>
      </c>
      <c r="F7377" s="24">
        <f t="shared" ca="1" si="231"/>
        <v>19.239312452184514</v>
      </c>
    </row>
    <row r="7378" spans="5:6" x14ac:dyDescent="0.25">
      <c r="E7378" s="24">
        <f t="shared" ca="1" si="230"/>
        <v>0.52732802078542951</v>
      </c>
      <c r="F7378" s="24">
        <f t="shared" ca="1" si="231"/>
        <v>12.798649874746159</v>
      </c>
    </row>
    <row r="7379" spans="5:6" x14ac:dyDescent="0.25">
      <c r="E7379" s="24">
        <f t="shared" ca="1" si="230"/>
        <v>0.78241714361438097</v>
      </c>
      <c r="F7379" s="24">
        <f t="shared" ca="1" si="231"/>
        <v>4.907344978580233</v>
      </c>
    </row>
    <row r="7380" spans="5:6" x14ac:dyDescent="0.25">
      <c r="E7380" s="24">
        <f t="shared" ca="1" si="230"/>
        <v>0.57354014000580411</v>
      </c>
      <c r="F7380" s="24">
        <f t="shared" ca="1" si="231"/>
        <v>11.118547071405262</v>
      </c>
    </row>
    <row r="7381" spans="5:6" x14ac:dyDescent="0.25">
      <c r="E7381" s="24">
        <f t="shared" ca="1" si="230"/>
        <v>0.53116577513500063</v>
      </c>
      <c r="F7381" s="24">
        <f t="shared" ca="1" si="231"/>
        <v>12.653622244696054</v>
      </c>
    </row>
    <row r="7382" spans="5:6" x14ac:dyDescent="0.25">
      <c r="E7382" s="24">
        <f t="shared" ca="1" si="230"/>
        <v>0.92800588298972209</v>
      </c>
      <c r="F7382" s="24">
        <f t="shared" ca="1" si="231"/>
        <v>1.4943441357490146</v>
      </c>
    </row>
    <row r="7383" spans="5:6" x14ac:dyDescent="0.25">
      <c r="E7383" s="24">
        <f t="shared" ca="1" si="230"/>
        <v>0.7740763797739274</v>
      </c>
      <c r="F7383" s="24">
        <f t="shared" ca="1" si="231"/>
        <v>5.1216945676537406</v>
      </c>
    </row>
    <row r="7384" spans="5:6" x14ac:dyDescent="0.25">
      <c r="E7384" s="24">
        <f t="shared" ca="1" si="230"/>
        <v>0.99421670387772121</v>
      </c>
      <c r="F7384" s="24">
        <f t="shared" ca="1" si="231"/>
        <v>0.11600168274593864</v>
      </c>
    </row>
    <row r="7385" spans="5:6" x14ac:dyDescent="0.25">
      <c r="E7385" s="24">
        <f t="shared" ca="1" si="230"/>
        <v>0.52169541401479358</v>
      </c>
      <c r="F7385" s="24">
        <f t="shared" ca="1" si="231"/>
        <v>13.013427189133804</v>
      </c>
    </row>
    <row r="7386" spans="5:6" x14ac:dyDescent="0.25">
      <c r="E7386" s="24">
        <f t="shared" ca="1" si="230"/>
        <v>0.75338598735135587</v>
      </c>
      <c r="F7386" s="24">
        <f t="shared" ca="1" si="231"/>
        <v>5.663551662244954</v>
      </c>
    </row>
    <row r="7387" spans="5:6" x14ac:dyDescent="0.25">
      <c r="E7387" s="24">
        <f t="shared" ca="1" si="230"/>
        <v>0.70234573816251777</v>
      </c>
      <c r="F7387" s="24">
        <f t="shared" ca="1" si="231"/>
        <v>7.0665898338370514</v>
      </c>
    </row>
    <row r="7388" spans="5:6" x14ac:dyDescent="0.25">
      <c r="E7388" s="24">
        <f t="shared" ca="1" si="230"/>
        <v>0.31217631582485639</v>
      </c>
      <c r="F7388" s="24">
        <f t="shared" ca="1" si="231"/>
        <v>23.283742719332938</v>
      </c>
    </row>
    <row r="7389" spans="5:6" x14ac:dyDescent="0.25">
      <c r="E7389" s="24">
        <f t="shared" ca="1" si="230"/>
        <v>0.18256387858383127</v>
      </c>
      <c r="F7389" s="24">
        <f t="shared" ca="1" si="231"/>
        <v>34.01310295129484</v>
      </c>
    </row>
    <row r="7390" spans="5:6" x14ac:dyDescent="0.25">
      <c r="E7390" s="24">
        <f t="shared" ca="1" si="230"/>
        <v>0.98335069676774078</v>
      </c>
      <c r="F7390" s="24">
        <f t="shared" ca="1" si="231"/>
        <v>0.33578921484742458</v>
      </c>
    </row>
    <row r="7391" spans="5:6" x14ac:dyDescent="0.25">
      <c r="E7391" s="24">
        <f t="shared" ca="1" si="230"/>
        <v>0.70891135256950033</v>
      </c>
      <c r="F7391" s="24">
        <f t="shared" ca="1" si="231"/>
        <v>6.8804958380785637</v>
      </c>
    </row>
    <row r="7392" spans="5:6" x14ac:dyDescent="0.25">
      <c r="E7392" s="24">
        <f t="shared" ca="1" si="230"/>
        <v>0.23278291154279473</v>
      </c>
      <c r="F7392" s="24">
        <f t="shared" ca="1" si="231"/>
        <v>29.152979396897145</v>
      </c>
    </row>
    <row r="7393" spans="5:6" x14ac:dyDescent="0.25">
      <c r="E7393" s="24">
        <f t="shared" ca="1" si="230"/>
        <v>0.40665118333808747</v>
      </c>
      <c r="F7393" s="24">
        <f t="shared" ca="1" si="231"/>
        <v>17.995990088131393</v>
      </c>
    </row>
    <row r="7394" spans="5:6" x14ac:dyDescent="0.25">
      <c r="E7394" s="24">
        <f t="shared" ca="1" si="230"/>
        <v>0.90334534639538455</v>
      </c>
      <c r="F7394" s="24">
        <f t="shared" ca="1" si="231"/>
        <v>2.0330071054449803</v>
      </c>
    </row>
    <row r="7395" spans="5:6" x14ac:dyDescent="0.25">
      <c r="E7395" s="24">
        <f t="shared" ca="1" si="230"/>
        <v>0.74263525259362617</v>
      </c>
      <c r="F7395" s="24">
        <f t="shared" ca="1" si="231"/>
        <v>5.9510053303770114</v>
      </c>
    </row>
    <row r="7396" spans="5:6" x14ac:dyDescent="0.25">
      <c r="E7396" s="24">
        <f t="shared" ca="1" si="230"/>
        <v>0.27088116531779582</v>
      </c>
      <c r="F7396" s="24">
        <f t="shared" ca="1" si="231"/>
        <v>26.121501172719327</v>
      </c>
    </row>
    <row r="7397" spans="5:6" x14ac:dyDescent="0.25">
      <c r="E7397" s="24">
        <f t="shared" ca="1" si="230"/>
        <v>0.29487083687666582</v>
      </c>
      <c r="F7397" s="24">
        <f t="shared" ca="1" si="231"/>
        <v>24.424357192375318</v>
      </c>
    </row>
    <row r="7398" spans="5:6" x14ac:dyDescent="0.25">
      <c r="E7398" s="24">
        <f t="shared" ca="1" si="230"/>
        <v>0.14913427908578092</v>
      </c>
      <c r="F7398" s="24">
        <f t="shared" ca="1" si="231"/>
        <v>38.05816353914647</v>
      </c>
    </row>
    <row r="7399" spans="5:6" x14ac:dyDescent="0.25">
      <c r="E7399" s="24">
        <f t="shared" ca="1" si="230"/>
        <v>0.76360313923367484</v>
      </c>
      <c r="F7399" s="24">
        <f t="shared" ca="1" si="231"/>
        <v>5.3941415208397521</v>
      </c>
    </row>
    <row r="7400" spans="5:6" x14ac:dyDescent="0.25">
      <c r="E7400" s="24">
        <f t="shared" ca="1" si="230"/>
        <v>0.81421112171936394</v>
      </c>
      <c r="F7400" s="24">
        <f t="shared" ca="1" si="231"/>
        <v>4.1107116663367753</v>
      </c>
    </row>
    <row r="7401" spans="5:6" x14ac:dyDescent="0.25">
      <c r="E7401" s="24">
        <f t="shared" ca="1" si="230"/>
        <v>0.33026438697119331</v>
      </c>
      <c r="F7401" s="24">
        <f t="shared" ca="1" si="231"/>
        <v>22.157235452982309</v>
      </c>
    </row>
    <row r="7402" spans="5:6" x14ac:dyDescent="0.25">
      <c r="E7402" s="24">
        <f t="shared" ca="1" si="230"/>
        <v>0.70660553268140092</v>
      </c>
      <c r="F7402" s="24">
        <f t="shared" ca="1" si="231"/>
        <v>6.945654281658669</v>
      </c>
    </row>
    <row r="7403" spans="5:6" x14ac:dyDescent="0.25">
      <c r="E7403" s="24">
        <f t="shared" ca="1" si="230"/>
        <v>0.57448873819558277</v>
      </c>
      <c r="F7403" s="24">
        <f t="shared" ca="1" si="231"/>
        <v>11.085495693563665</v>
      </c>
    </row>
    <row r="7404" spans="5:6" x14ac:dyDescent="0.25">
      <c r="E7404" s="24">
        <f t="shared" ca="1" si="230"/>
        <v>0.19533106576409709</v>
      </c>
      <c r="F7404" s="24">
        <f t="shared" ca="1" si="231"/>
        <v>32.661187737136842</v>
      </c>
    </row>
    <row r="7405" spans="5:6" x14ac:dyDescent="0.25">
      <c r="E7405" s="24">
        <f t="shared" ca="1" si="230"/>
        <v>0.16584344322354627</v>
      </c>
      <c r="F7405" s="24">
        <f t="shared" ca="1" si="231"/>
        <v>35.934220974955004</v>
      </c>
    </row>
    <row r="7406" spans="5:6" x14ac:dyDescent="0.25">
      <c r="E7406" s="24">
        <f t="shared" ca="1" si="230"/>
        <v>0.21675403423009931</v>
      </c>
      <c r="F7406" s="24">
        <f t="shared" ca="1" si="231"/>
        <v>30.579841022595204</v>
      </c>
    </row>
    <row r="7407" spans="5:6" x14ac:dyDescent="0.25">
      <c r="E7407" s="24">
        <f t="shared" ca="1" si="230"/>
        <v>0.30335476343291767</v>
      </c>
      <c r="F7407" s="24">
        <f t="shared" ca="1" si="231"/>
        <v>23.857046439098063</v>
      </c>
    </row>
    <row r="7408" spans="5:6" x14ac:dyDescent="0.25">
      <c r="E7408" s="24">
        <f t="shared" ca="1" si="230"/>
        <v>0.98712672737305884</v>
      </c>
      <c r="F7408" s="24">
        <f t="shared" ca="1" si="231"/>
        <v>0.25913702525724663</v>
      </c>
    </row>
    <row r="7409" spans="5:6" x14ac:dyDescent="0.25">
      <c r="E7409" s="24">
        <f t="shared" ca="1" si="230"/>
        <v>0.95523657510961946</v>
      </c>
      <c r="F7409" s="24">
        <f t="shared" ca="1" si="231"/>
        <v>0.91592493103433714</v>
      </c>
    </row>
    <row r="7410" spans="5:6" x14ac:dyDescent="0.25">
      <c r="E7410" s="24">
        <f t="shared" ca="1" si="230"/>
        <v>0.5159100785603693</v>
      </c>
      <c r="F7410" s="24">
        <f t="shared" ca="1" si="231"/>
        <v>13.236455900851869</v>
      </c>
    </row>
    <row r="7411" spans="5:6" x14ac:dyDescent="0.25">
      <c r="E7411" s="24">
        <f t="shared" ca="1" si="230"/>
        <v>0.8959910381083076</v>
      </c>
      <c r="F7411" s="24">
        <f t="shared" ca="1" si="231"/>
        <v>2.1964973633698373</v>
      </c>
    </row>
    <row r="7412" spans="5:6" x14ac:dyDescent="0.25">
      <c r="E7412" s="24">
        <f t="shared" ca="1" si="230"/>
        <v>0.36109831297888306</v>
      </c>
      <c r="F7412" s="24">
        <f t="shared" ca="1" si="231"/>
        <v>20.372100452083483</v>
      </c>
    </row>
    <row r="7413" spans="5:6" x14ac:dyDescent="0.25">
      <c r="E7413" s="24">
        <f t="shared" ca="1" si="230"/>
        <v>0.17668952366740687</v>
      </c>
      <c r="F7413" s="24">
        <f t="shared" ca="1" si="231"/>
        <v>34.667223804467589</v>
      </c>
    </row>
    <row r="7414" spans="5:6" x14ac:dyDescent="0.25">
      <c r="E7414" s="24">
        <f t="shared" ca="1" si="230"/>
        <v>0.88504523439137184</v>
      </c>
      <c r="F7414" s="24">
        <f t="shared" ca="1" si="231"/>
        <v>2.4423304594752424</v>
      </c>
    </row>
    <row r="7415" spans="5:6" x14ac:dyDescent="0.25">
      <c r="E7415" s="24">
        <f t="shared" ca="1" si="230"/>
        <v>0.70166552364241508</v>
      </c>
      <c r="F7415" s="24">
        <f t="shared" ca="1" si="231"/>
        <v>7.0859690109655391</v>
      </c>
    </row>
    <row r="7416" spans="5:6" x14ac:dyDescent="0.25">
      <c r="E7416" s="24">
        <f t="shared" ca="1" si="230"/>
        <v>0.52989727088506688</v>
      </c>
      <c r="F7416" s="24">
        <f t="shared" ca="1" si="231"/>
        <v>12.701442394837725</v>
      </c>
    </row>
    <row r="7417" spans="5:6" x14ac:dyDescent="0.25">
      <c r="E7417" s="24">
        <f t="shared" ca="1" si="230"/>
        <v>0.54442189233574323</v>
      </c>
      <c r="F7417" s="24">
        <f t="shared" ca="1" si="231"/>
        <v>12.160615906360693</v>
      </c>
    </row>
    <row r="7418" spans="5:6" x14ac:dyDescent="0.25">
      <c r="E7418" s="24">
        <f t="shared" ca="1" si="230"/>
        <v>0.50565576590245531</v>
      </c>
      <c r="F7418" s="24">
        <f t="shared" ca="1" si="231"/>
        <v>13.637982914948253</v>
      </c>
    </row>
    <row r="7419" spans="5:6" x14ac:dyDescent="0.25">
      <c r="E7419" s="24">
        <f t="shared" ca="1" si="230"/>
        <v>0.13827663245990307</v>
      </c>
      <c r="F7419" s="24">
        <f t="shared" ca="1" si="231"/>
        <v>39.569980345554669</v>
      </c>
    </row>
    <row r="7420" spans="5:6" x14ac:dyDescent="0.25">
      <c r="E7420" s="24">
        <f t="shared" ca="1" si="230"/>
        <v>7.551940085339548E-2</v>
      </c>
      <c r="F7420" s="24">
        <f t="shared" ca="1" si="231"/>
        <v>51.667313815827185</v>
      </c>
    </row>
    <row r="7421" spans="5:6" x14ac:dyDescent="0.25">
      <c r="E7421" s="24">
        <f t="shared" ca="1" si="230"/>
        <v>0.59236800964497205</v>
      </c>
      <c r="F7421" s="24">
        <f t="shared" ca="1" si="231"/>
        <v>10.472543986422771</v>
      </c>
    </row>
    <row r="7422" spans="5:6" x14ac:dyDescent="0.25">
      <c r="E7422" s="24">
        <f t="shared" ca="1" si="230"/>
        <v>0.72508973959890477</v>
      </c>
      <c r="F7422" s="24">
        <f t="shared" ca="1" si="231"/>
        <v>6.4291970606062092</v>
      </c>
    </row>
    <row r="7423" spans="5:6" x14ac:dyDescent="0.25">
      <c r="E7423" s="24">
        <f t="shared" ca="1" si="230"/>
        <v>0.16538266720443318</v>
      </c>
      <c r="F7423" s="24">
        <f t="shared" ca="1" si="231"/>
        <v>35.989865901709429</v>
      </c>
    </row>
    <row r="7424" spans="5:6" x14ac:dyDescent="0.25">
      <c r="E7424" s="24">
        <f t="shared" ca="1" si="230"/>
        <v>0.68004492905424119</v>
      </c>
      <c r="F7424" s="24">
        <f t="shared" ca="1" si="231"/>
        <v>7.7119282171212449</v>
      </c>
    </row>
    <row r="7425" spans="5:6" x14ac:dyDescent="0.25">
      <c r="E7425" s="24">
        <f t="shared" ca="1" si="230"/>
        <v>0.43607772281981061</v>
      </c>
      <c r="F7425" s="24">
        <f t="shared" ca="1" si="231"/>
        <v>16.598695763438716</v>
      </c>
    </row>
    <row r="7426" spans="5:6" x14ac:dyDescent="0.25">
      <c r="E7426" s="24">
        <f t="shared" ca="1" si="230"/>
        <v>0.64638176620982446</v>
      </c>
      <c r="F7426" s="24">
        <f t="shared" ca="1" si="231"/>
        <v>8.7272996077621965</v>
      </c>
    </row>
    <row r="7427" spans="5:6" x14ac:dyDescent="0.25">
      <c r="E7427" s="24">
        <f t="shared" ca="1" si="230"/>
        <v>0.65323046409855512</v>
      </c>
      <c r="F7427" s="24">
        <f t="shared" ca="1" si="231"/>
        <v>8.5165056146613889</v>
      </c>
    </row>
    <row r="7428" spans="5:6" x14ac:dyDescent="0.25">
      <c r="E7428" s="24">
        <f t="shared" ref="E7428:E7491" ca="1" si="232">RAND()</f>
        <v>0.71667079002010425</v>
      </c>
      <c r="F7428" s="24">
        <f t="shared" ref="F7428:F7491" ca="1" si="233">-LOG(E7428,EXP(1))/$C$3</f>
        <v>6.662773860573302</v>
      </c>
    </row>
    <row r="7429" spans="5:6" x14ac:dyDescent="0.25">
      <c r="E7429" s="24">
        <f t="shared" ca="1" si="232"/>
        <v>0.57195055045742738</v>
      </c>
      <c r="F7429" s="24">
        <f t="shared" ca="1" si="233"/>
        <v>11.174054831772603</v>
      </c>
    </row>
    <row r="7430" spans="5:6" x14ac:dyDescent="0.25">
      <c r="E7430" s="24">
        <f t="shared" ca="1" si="232"/>
        <v>0.67964707908428734</v>
      </c>
      <c r="F7430" s="24">
        <f t="shared" ca="1" si="233"/>
        <v>7.7236323377287563</v>
      </c>
    </row>
    <row r="7431" spans="5:6" x14ac:dyDescent="0.25">
      <c r="E7431" s="24">
        <f t="shared" ca="1" si="232"/>
        <v>0.52674380598644788</v>
      </c>
      <c r="F7431" s="24">
        <f t="shared" ca="1" si="233"/>
        <v>12.82081970583223</v>
      </c>
    </row>
    <row r="7432" spans="5:6" x14ac:dyDescent="0.25">
      <c r="E7432" s="24">
        <f t="shared" ca="1" si="232"/>
        <v>0.90116155531597997</v>
      </c>
      <c r="F7432" s="24">
        <f t="shared" ca="1" si="233"/>
        <v>2.0814146154063335</v>
      </c>
    </row>
    <row r="7433" spans="5:6" x14ac:dyDescent="0.25">
      <c r="E7433" s="24">
        <f t="shared" ca="1" si="232"/>
        <v>0.25725530215415537</v>
      </c>
      <c r="F7433" s="24">
        <f t="shared" ca="1" si="233"/>
        <v>27.153725871597459</v>
      </c>
    </row>
    <row r="7434" spans="5:6" x14ac:dyDescent="0.25">
      <c r="E7434" s="24">
        <f t="shared" ca="1" si="232"/>
        <v>7.0039401312327887E-2</v>
      </c>
      <c r="F7434" s="24">
        <f t="shared" ca="1" si="233"/>
        <v>53.173946387951872</v>
      </c>
    </row>
    <row r="7435" spans="5:6" x14ac:dyDescent="0.25">
      <c r="E7435" s="24">
        <f t="shared" ca="1" si="232"/>
        <v>0.23810869923346023</v>
      </c>
      <c r="F7435" s="24">
        <f t="shared" ca="1" si="233"/>
        <v>28.700559802138663</v>
      </c>
    </row>
    <row r="7436" spans="5:6" x14ac:dyDescent="0.25">
      <c r="E7436" s="24">
        <f t="shared" ca="1" si="232"/>
        <v>0.86777271599913874</v>
      </c>
      <c r="F7436" s="24">
        <f t="shared" ca="1" si="233"/>
        <v>2.836508930744011</v>
      </c>
    </row>
    <row r="7437" spans="5:6" x14ac:dyDescent="0.25">
      <c r="E7437" s="24">
        <f t="shared" ca="1" si="232"/>
        <v>0.78286093513752619</v>
      </c>
      <c r="F7437" s="24">
        <f t="shared" ca="1" si="233"/>
        <v>4.8960040790669535</v>
      </c>
    </row>
    <row r="7438" spans="5:6" x14ac:dyDescent="0.25">
      <c r="E7438" s="24">
        <f t="shared" ca="1" si="232"/>
        <v>0.28013555875197149</v>
      </c>
      <c r="F7438" s="24">
        <f t="shared" ca="1" si="233"/>
        <v>25.449633091403449</v>
      </c>
    </row>
    <row r="7439" spans="5:6" x14ac:dyDescent="0.25">
      <c r="E7439" s="24">
        <f t="shared" ca="1" si="232"/>
        <v>0.74938188135157247</v>
      </c>
      <c r="F7439" s="24">
        <f t="shared" ca="1" si="233"/>
        <v>5.7701314090953355</v>
      </c>
    </row>
    <row r="7440" spans="5:6" x14ac:dyDescent="0.25">
      <c r="E7440" s="24">
        <f t="shared" ca="1" si="232"/>
        <v>1.1024344423082866E-2</v>
      </c>
      <c r="F7440" s="24">
        <f t="shared" ca="1" si="233"/>
        <v>90.152986443522607</v>
      </c>
    </row>
    <row r="7441" spans="5:6" x14ac:dyDescent="0.25">
      <c r="E7441" s="24">
        <f t="shared" ca="1" si="232"/>
        <v>0.91494431138122179</v>
      </c>
      <c r="F7441" s="24">
        <f t="shared" ca="1" si="233"/>
        <v>1.7778415487444228</v>
      </c>
    </row>
    <row r="7442" spans="5:6" x14ac:dyDescent="0.25">
      <c r="E7442" s="24">
        <f t="shared" ca="1" si="232"/>
        <v>0.31500497162813557</v>
      </c>
      <c r="F7442" s="24">
        <f t="shared" ca="1" si="233"/>
        <v>23.103337146691825</v>
      </c>
    </row>
    <row r="7443" spans="5:6" x14ac:dyDescent="0.25">
      <c r="E7443" s="24">
        <f t="shared" ca="1" si="232"/>
        <v>0.56556149904617781</v>
      </c>
      <c r="F7443" s="24">
        <f t="shared" ca="1" si="233"/>
        <v>11.398724754200598</v>
      </c>
    </row>
    <row r="7444" spans="5:6" x14ac:dyDescent="0.25">
      <c r="E7444" s="24">
        <f t="shared" ca="1" si="232"/>
        <v>0.41185043824772172</v>
      </c>
      <c r="F7444" s="24">
        <f t="shared" ca="1" si="233"/>
        <v>17.741900189999392</v>
      </c>
    </row>
    <row r="7445" spans="5:6" x14ac:dyDescent="0.25">
      <c r="E7445" s="24">
        <f t="shared" ca="1" si="232"/>
        <v>3.2377452230520465E-2</v>
      </c>
      <c r="F7445" s="24">
        <f t="shared" ca="1" si="233"/>
        <v>68.605860345176993</v>
      </c>
    </row>
    <row r="7446" spans="5:6" x14ac:dyDescent="0.25">
      <c r="E7446" s="24">
        <f t="shared" ca="1" si="232"/>
        <v>0.39129857078335029</v>
      </c>
      <c r="F7446" s="24">
        <f t="shared" ca="1" si="233"/>
        <v>18.765688045111457</v>
      </c>
    </row>
    <row r="7447" spans="5:6" x14ac:dyDescent="0.25">
      <c r="E7447" s="24">
        <f t="shared" ca="1" si="232"/>
        <v>9.8507767588223105E-2</v>
      </c>
      <c r="F7447" s="24">
        <f t="shared" ca="1" si="233"/>
        <v>46.352397502991927</v>
      </c>
    </row>
    <row r="7448" spans="5:6" x14ac:dyDescent="0.25">
      <c r="E7448" s="24">
        <f t="shared" ca="1" si="232"/>
        <v>0.85311752535477359</v>
      </c>
      <c r="F7448" s="24">
        <f t="shared" ca="1" si="233"/>
        <v>3.1771592427220927</v>
      </c>
    </row>
    <row r="7449" spans="5:6" x14ac:dyDescent="0.25">
      <c r="E7449" s="24">
        <f t="shared" ca="1" si="232"/>
        <v>0.89066451424747251</v>
      </c>
      <c r="F7449" s="24">
        <f t="shared" ca="1" si="233"/>
        <v>2.3157489926989454</v>
      </c>
    </row>
    <row r="7450" spans="5:6" x14ac:dyDescent="0.25">
      <c r="E7450" s="24">
        <f t="shared" ca="1" si="232"/>
        <v>0.39207641884744648</v>
      </c>
      <c r="F7450" s="24">
        <f t="shared" ca="1" si="233"/>
        <v>18.725970243035601</v>
      </c>
    </row>
    <row r="7451" spans="5:6" x14ac:dyDescent="0.25">
      <c r="E7451" s="24">
        <f t="shared" ca="1" si="232"/>
        <v>0.94754597015792041</v>
      </c>
      <c r="F7451" s="24">
        <f t="shared" ca="1" si="233"/>
        <v>1.077596517708324</v>
      </c>
    </row>
    <row r="7452" spans="5:6" x14ac:dyDescent="0.25">
      <c r="E7452" s="24">
        <f t="shared" ca="1" si="232"/>
        <v>0.60488344156449048</v>
      </c>
      <c r="F7452" s="24">
        <f t="shared" ca="1" si="233"/>
        <v>10.054389961668644</v>
      </c>
    </row>
    <row r="7453" spans="5:6" x14ac:dyDescent="0.25">
      <c r="E7453" s="24">
        <f t="shared" ca="1" si="232"/>
        <v>0.46900954438825748</v>
      </c>
      <c r="F7453" s="24">
        <f t="shared" ca="1" si="233"/>
        <v>15.142643204698295</v>
      </c>
    </row>
    <row r="7454" spans="5:6" x14ac:dyDescent="0.25">
      <c r="E7454" s="24">
        <f t="shared" ca="1" si="232"/>
        <v>9.6167077261342437E-2</v>
      </c>
      <c r="F7454" s="24">
        <f t="shared" ca="1" si="233"/>
        <v>46.833364241917224</v>
      </c>
    </row>
    <row r="7455" spans="5:6" x14ac:dyDescent="0.25">
      <c r="E7455" s="24">
        <f t="shared" ca="1" si="232"/>
        <v>0.91072574565786235</v>
      </c>
      <c r="F7455" s="24">
        <f t="shared" ca="1" si="233"/>
        <v>1.8702694924507584</v>
      </c>
    </row>
    <row r="7456" spans="5:6" x14ac:dyDescent="0.25">
      <c r="E7456" s="24">
        <f t="shared" ca="1" si="232"/>
        <v>0.8896891706600526</v>
      </c>
      <c r="F7456" s="24">
        <f t="shared" ca="1" si="233"/>
        <v>2.337662474121502</v>
      </c>
    </row>
    <row r="7457" spans="5:6" x14ac:dyDescent="0.25">
      <c r="E7457" s="24">
        <f t="shared" ca="1" si="232"/>
        <v>0.50231768705673985</v>
      </c>
      <c r="F7457" s="24">
        <f t="shared" ca="1" si="233"/>
        <v>13.770450334168483</v>
      </c>
    </row>
    <row r="7458" spans="5:6" x14ac:dyDescent="0.25">
      <c r="E7458" s="24">
        <f t="shared" ca="1" si="232"/>
        <v>0.11431014050486177</v>
      </c>
      <c r="F7458" s="24">
        <f t="shared" ca="1" si="233"/>
        <v>43.376799875777209</v>
      </c>
    </row>
    <row r="7459" spans="5:6" x14ac:dyDescent="0.25">
      <c r="E7459" s="24">
        <f t="shared" ca="1" si="232"/>
        <v>0.23955507675724796</v>
      </c>
      <c r="F7459" s="24">
        <f t="shared" ca="1" si="233"/>
        <v>28.579438459713995</v>
      </c>
    </row>
    <row r="7460" spans="5:6" x14ac:dyDescent="0.25">
      <c r="E7460" s="24">
        <f t="shared" ca="1" si="232"/>
        <v>7.5614980111563312E-2</v>
      </c>
      <c r="F7460" s="24">
        <f t="shared" ca="1" si="233"/>
        <v>51.642017316036799</v>
      </c>
    </row>
    <row r="7461" spans="5:6" x14ac:dyDescent="0.25">
      <c r="E7461" s="24">
        <f t="shared" ca="1" si="232"/>
        <v>0.70665512321388035</v>
      </c>
      <c r="F7461" s="24">
        <f t="shared" ca="1" si="233"/>
        <v>6.9442507038460999</v>
      </c>
    </row>
    <row r="7462" spans="5:6" x14ac:dyDescent="0.25">
      <c r="E7462" s="24">
        <f t="shared" ca="1" si="232"/>
        <v>5.8114006850696565E-2</v>
      </c>
      <c r="F7462" s="24">
        <f t="shared" ca="1" si="233"/>
        <v>56.906971248244567</v>
      </c>
    </row>
    <row r="7463" spans="5:6" x14ac:dyDescent="0.25">
      <c r="E7463" s="24">
        <f t="shared" ca="1" si="232"/>
        <v>4.6855974991892535E-2</v>
      </c>
      <c r="F7463" s="24">
        <f t="shared" ca="1" si="233"/>
        <v>61.213534878348526</v>
      </c>
    </row>
    <row r="7464" spans="5:6" x14ac:dyDescent="0.25">
      <c r="E7464" s="24">
        <f t="shared" ca="1" si="232"/>
        <v>0.65517490219301744</v>
      </c>
      <c r="F7464" s="24">
        <f t="shared" ca="1" si="233"/>
        <v>8.45706105486334</v>
      </c>
    </row>
    <row r="7465" spans="5:6" x14ac:dyDescent="0.25">
      <c r="E7465" s="24">
        <f t="shared" ca="1" si="232"/>
        <v>0.48153348456358103</v>
      </c>
      <c r="F7465" s="24">
        <f t="shared" ca="1" si="233"/>
        <v>14.615590159475602</v>
      </c>
    </row>
    <row r="7466" spans="5:6" x14ac:dyDescent="0.25">
      <c r="E7466" s="24">
        <f t="shared" ca="1" si="232"/>
        <v>0.34926789642467737</v>
      </c>
      <c r="F7466" s="24">
        <f t="shared" ca="1" si="233"/>
        <v>21.038320794214716</v>
      </c>
    </row>
    <row r="7467" spans="5:6" x14ac:dyDescent="0.25">
      <c r="E7467" s="24">
        <f t="shared" ca="1" si="232"/>
        <v>0.84240212706964812</v>
      </c>
      <c r="F7467" s="24">
        <f t="shared" ca="1" si="233"/>
        <v>3.4299558630821201</v>
      </c>
    </row>
    <row r="7468" spans="5:6" x14ac:dyDescent="0.25">
      <c r="E7468" s="24">
        <f t="shared" ca="1" si="232"/>
        <v>0.33647775889032461</v>
      </c>
      <c r="F7468" s="24">
        <f t="shared" ca="1" si="233"/>
        <v>21.784464550085307</v>
      </c>
    </row>
    <row r="7469" spans="5:6" x14ac:dyDescent="0.25">
      <c r="E7469" s="24">
        <f t="shared" ca="1" si="232"/>
        <v>0.38384420699063893</v>
      </c>
      <c r="F7469" s="24">
        <f t="shared" ca="1" si="233"/>
        <v>19.150370393584943</v>
      </c>
    </row>
    <row r="7470" spans="5:6" x14ac:dyDescent="0.25">
      <c r="E7470" s="24">
        <f t="shared" ca="1" si="232"/>
        <v>0.28982012057835094</v>
      </c>
      <c r="F7470" s="24">
        <f t="shared" ca="1" si="233"/>
        <v>24.769896446375864</v>
      </c>
    </row>
    <row r="7471" spans="5:6" x14ac:dyDescent="0.25">
      <c r="E7471" s="24">
        <f t="shared" ca="1" si="232"/>
        <v>0.4209039468257757</v>
      </c>
      <c r="F7471" s="24">
        <f t="shared" ca="1" si="233"/>
        <v>17.307012522783143</v>
      </c>
    </row>
    <row r="7472" spans="5:6" x14ac:dyDescent="0.25">
      <c r="E7472" s="24">
        <f t="shared" ca="1" si="232"/>
        <v>4.50356278303643E-2</v>
      </c>
      <c r="F7472" s="24">
        <f t="shared" ca="1" si="233"/>
        <v>62.00602745801374</v>
      </c>
    </row>
    <row r="7473" spans="5:6" x14ac:dyDescent="0.25">
      <c r="E7473" s="24">
        <f t="shared" ca="1" si="232"/>
        <v>0.71035640115944754</v>
      </c>
      <c r="F7473" s="24">
        <f t="shared" ca="1" si="233"/>
        <v>6.8397692285859701</v>
      </c>
    </row>
    <row r="7474" spans="5:6" x14ac:dyDescent="0.25">
      <c r="E7474" s="24">
        <f t="shared" ca="1" si="232"/>
        <v>0.56380915984898505</v>
      </c>
      <c r="F7474" s="24">
        <f t="shared" ca="1" si="233"/>
        <v>11.46078907611779</v>
      </c>
    </row>
    <row r="7475" spans="5:6" x14ac:dyDescent="0.25">
      <c r="E7475" s="24">
        <f t="shared" ca="1" si="232"/>
        <v>0.45440912917819276</v>
      </c>
      <c r="F7475" s="24">
        <f t="shared" ca="1" si="233"/>
        <v>15.775146423119729</v>
      </c>
    </row>
    <row r="7476" spans="5:6" x14ac:dyDescent="0.25">
      <c r="E7476" s="24">
        <f t="shared" ca="1" si="232"/>
        <v>0.32128177585453277</v>
      </c>
      <c r="F7476" s="24">
        <f t="shared" ca="1" si="233"/>
        <v>22.708734689968626</v>
      </c>
    </row>
    <row r="7477" spans="5:6" x14ac:dyDescent="0.25">
      <c r="E7477" s="24">
        <f t="shared" ca="1" si="232"/>
        <v>4.9876953827232784E-2</v>
      </c>
      <c r="F7477" s="24">
        <f t="shared" ca="1" si="233"/>
        <v>59.963924601171037</v>
      </c>
    </row>
    <row r="7478" spans="5:6" x14ac:dyDescent="0.25">
      <c r="E7478" s="24">
        <f t="shared" ca="1" si="232"/>
        <v>0.99522612170758518</v>
      </c>
      <c r="F7478" s="24">
        <f t="shared" ca="1" si="233"/>
        <v>9.570619290316601E-2</v>
      </c>
    </row>
    <row r="7479" spans="5:6" x14ac:dyDescent="0.25">
      <c r="E7479" s="24">
        <f t="shared" ca="1" si="232"/>
        <v>0.62909207802994216</v>
      </c>
      <c r="F7479" s="24">
        <f t="shared" ca="1" si="233"/>
        <v>9.269552900608744</v>
      </c>
    </row>
    <row r="7480" spans="5:6" x14ac:dyDescent="0.25">
      <c r="E7480" s="24">
        <f t="shared" ca="1" si="232"/>
        <v>0.59594515147300386</v>
      </c>
      <c r="F7480" s="24">
        <f t="shared" ca="1" si="233"/>
        <v>10.352132877629158</v>
      </c>
    </row>
    <row r="7481" spans="5:6" x14ac:dyDescent="0.25">
      <c r="E7481" s="24">
        <f t="shared" ca="1" si="232"/>
        <v>0.36354467515322098</v>
      </c>
      <c r="F7481" s="24">
        <f t="shared" ca="1" si="233"/>
        <v>20.237061736011913</v>
      </c>
    </row>
    <row r="7482" spans="5:6" x14ac:dyDescent="0.25">
      <c r="E7482" s="24">
        <f t="shared" ca="1" si="232"/>
        <v>0.18685171605449624</v>
      </c>
      <c r="F7482" s="24">
        <f t="shared" ca="1" si="233"/>
        <v>33.548798779277149</v>
      </c>
    </row>
    <row r="7483" spans="5:6" x14ac:dyDescent="0.25">
      <c r="E7483" s="24">
        <f t="shared" ca="1" si="232"/>
        <v>0.10642449326145309</v>
      </c>
      <c r="F7483" s="24">
        <f t="shared" ca="1" si="233"/>
        <v>44.806390574816405</v>
      </c>
    </row>
    <row r="7484" spans="5:6" x14ac:dyDescent="0.25">
      <c r="E7484" s="24">
        <f t="shared" ca="1" si="232"/>
        <v>4.536694962571175E-2</v>
      </c>
      <c r="F7484" s="24">
        <f t="shared" ca="1" si="233"/>
        <v>61.859428417095621</v>
      </c>
    </row>
    <row r="7485" spans="5:6" x14ac:dyDescent="0.25">
      <c r="E7485" s="24">
        <f t="shared" ca="1" si="232"/>
        <v>0.59269635246343844</v>
      </c>
      <c r="F7485" s="24">
        <f t="shared" ca="1" si="233"/>
        <v>10.461461286195954</v>
      </c>
    </row>
    <row r="7486" spans="5:6" x14ac:dyDescent="0.25">
      <c r="E7486" s="24">
        <f t="shared" ca="1" si="232"/>
        <v>0.81497733909164782</v>
      </c>
      <c r="F7486" s="24">
        <f t="shared" ca="1" si="233"/>
        <v>4.0918994184671797</v>
      </c>
    </row>
    <row r="7487" spans="5:6" x14ac:dyDescent="0.25">
      <c r="E7487" s="24">
        <f t="shared" ca="1" si="232"/>
        <v>0.29850325097706654</v>
      </c>
      <c r="F7487" s="24">
        <f t="shared" ca="1" si="233"/>
        <v>24.179489103266764</v>
      </c>
    </row>
    <row r="7488" spans="5:6" x14ac:dyDescent="0.25">
      <c r="E7488" s="24">
        <f t="shared" ca="1" si="232"/>
        <v>6.5599934259002124E-2</v>
      </c>
      <c r="F7488" s="24">
        <f t="shared" ca="1" si="233"/>
        <v>54.48361170363907</v>
      </c>
    </row>
    <row r="7489" spans="5:6" x14ac:dyDescent="0.25">
      <c r="E7489" s="24">
        <f t="shared" ca="1" si="232"/>
        <v>0.78238164326403792</v>
      </c>
      <c r="F7489" s="24">
        <f t="shared" ca="1" si="233"/>
        <v>4.9082524524521922</v>
      </c>
    </row>
    <row r="7490" spans="5:6" x14ac:dyDescent="0.25">
      <c r="E7490" s="24">
        <f t="shared" ca="1" si="232"/>
        <v>0.33035078297878395</v>
      </c>
      <c r="F7490" s="24">
        <f t="shared" ca="1" si="233"/>
        <v>22.15200420719728</v>
      </c>
    </row>
    <row r="7491" spans="5:6" x14ac:dyDescent="0.25">
      <c r="E7491" s="24">
        <f t="shared" ca="1" si="232"/>
        <v>0.55653539136045149</v>
      </c>
      <c r="F7491" s="24">
        <f t="shared" ca="1" si="233"/>
        <v>11.720490279073111</v>
      </c>
    </row>
    <row r="7492" spans="5:6" x14ac:dyDescent="0.25">
      <c r="E7492" s="24">
        <f t="shared" ref="E7492:E7555" ca="1" si="234">RAND()</f>
        <v>0.34294551292367659</v>
      </c>
      <c r="F7492" s="24">
        <f t="shared" ref="F7492:F7555" ca="1" si="235">-LOG(E7492,EXP(1))/$C$3</f>
        <v>21.403673977696482</v>
      </c>
    </row>
    <row r="7493" spans="5:6" x14ac:dyDescent="0.25">
      <c r="E7493" s="24">
        <f t="shared" ca="1" si="234"/>
        <v>0.3281826484299244</v>
      </c>
      <c r="F7493" s="24">
        <f t="shared" ca="1" si="235"/>
        <v>22.28369941229812</v>
      </c>
    </row>
    <row r="7494" spans="5:6" x14ac:dyDescent="0.25">
      <c r="E7494" s="24">
        <f t="shared" ca="1" si="234"/>
        <v>0.97076317819325519</v>
      </c>
      <c r="F7494" s="24">
        <f t="shared" ca="1" si="235"/>
        <v>0.59345470385207477</v>
      </c>
    </row>
    <row r="7495" spans="5:6" x14ac:dyDescent="0.25">
      <c r="E7495" s="24">
        <f t="shared" ca="1" si="234"/>
        <v>0.86972664849371228</v>
      </c>
      <c r="F7495" s="24">
        <f t="shared" ca="1" si="235"/>
        <v>2.7915262767486535</v>
      </c>
    </row>
    <row r="7496" spans="5:6" x14ac:dyDescent="0.25">
      <c r="E7496" s="24">
        <f t="shared" ca="1" si="234"/>
        <v>0.30052697858198951</v>
      </c>
      <c r="F7496" s="24">
        <f t="shared" ca="1" si="235"/>
        <v>24.044355001235179</v>
      </c>
    </row>
    <row r="7497" spans="5:6" x14ac:dyDescent="0.25">
      <c r="E7497" s="24">
        <f t="shared" ca="1" si="234"/>
        <v>0.11131209142837983</v>
      </c>
      <c r="F7497" s="24">
        <f t="shared" ca="1" si="235"/>
        <v>43.908347768616153</v>
      </c>
    </row>
    <row r="7498" spans="5:6" x14ac:dyDescent="0.25">
      <c r="E7498" s="24">
        <f t="shared" ca="1" si="234"/>
        <v>0.18846266371270259</v>
      </c>
      <c r="F7498" s="24">
        <f t="shared" ca="1" si="235"/>
        <v>33.377107244045256</v>
      </c>
    </row>
    <row r="7499" spans="5:6" x14ac:dyDescent="0.25">
      <c r="E7499" s="24">
        <f t="shared" ca="1" si="234"/>
        <v>0.16308193528054638</v>
      </c>
      <c r="F7499" s="24">
        <f t="shared" ca="1" si="235"/>
        <v>36.270050680780699</v>
      </c>
    </row>
    <row r="7500" spans="5:6" x14ac:dyDescent="0.25">
      <c r="E7500" s="24">
        <f t="shared" ca="1" si="234"/>
        <v>0.72907875488909335</v>
      </c>
      <c r="F7500" s="24">
        <f t="shared" ca="1" si="235"/>
        <v>6.3194704282103373</v>
      </c>
    </row>
    <row r="7501" spans="5:6" x14ac:dyDescent="0.25">
      <c r="E7501" s="24">
        <f t="shared" ca="1" si="234"/>
        <v>0.63480724331494309</v>
      </c>
      <c r="F7501" s="24">
        <f t="shared" ca="1" si="235"/>
        <v>9.0886776001194338</v>
      </c>
    </row>
    <row r="7502" spans="5:6" x14ac:dyDescent="0.25">
      <c r="E7502" s="24">
        <f t="shared" ca="1" si="234"/>
        <v>2.9228086752594251E-2</v>
      </c>
      <c r="F7502" s="24">
        <f t="shared" ca="1" si="235"/>
        <v>70.652503138489394</v>
      </c>
    </row>
    <row r="7503" spans="5:6" x14ac:dyDescent="0.25">
      <c r="E7503" s="24">
        <f t="shared" ca="1" si="234"/>
        <v>0.26084670901705942</v>
      </c>
      <c r="F7503" s="24">
        <f t="shared" ca="1" si="235"/>
        <v>26.87644731948313</v>
      </c>
    </row>
    <row r="7504" spans="5:6" x14ac:dyDescent="0.25">
      <c r="E7504" s="24">
        <f t="shared" ca="1" si="234"/>
        <v>0.15029879914993349</v>
      </c>
      <c r="F7504" s="24">
        <f t="shared" ca="1" si="235"/>
        <v>37.902599438857209</v>
      </c>
    </row>
    <row r="7505" spans="5:6" x14ac:dyDescent="0.25">
      <c r="E7505" s="24">
        <f t="shared" ca="1" si="234"/>
        <v>0.96095632867428527</v>
      </c>
      <c r="F7505" s="24">
        <f t="shared" ca="1" si="235"/>
        <v>0.79652629343224013</v>
      </c>
    </row>
    <row r="7506" spans="5:6" x14ac:dyDescent="0.25">
      <c r="E7506" s="24">
        <f t="shared" ca="1" si="234"/>
        <v>0.42968681733425762</v>
      </c>
      <c r="F7506" s="24">
        <f t="shared" ca="1" si="235"/>
        <v>16.893973348755448</v>
      </c>
    </row>
    <row r="7507" spans="5:6" x14ac:dyDescent="0.25">
      <c r="E7507" s="24">
        <f t="shared" ca="1" si="234"/>
        <v>0.1306608545531085</v>
      </c>
      <c r="F7507" s="24">
        <f t="shared" ca="1" si="235"/>
        <v>40.703004186199472</v>
      </c>
    </row>
    <row r="7508" spans="5:6" x14ac:dyDescent="0.25">
      <c r="E7508" s="24">
        <f t="shared" ca="1" si="234"/>
        <v>0.77258984178111401</v>
      </c>
      <c r="F7508" s="24">
        <f t="shared" ca="1" si="235"/>
        <v>5.160139538645697</v>
      </c>
    </row>
    <row r="7509" spans="5:6" x14ac:dyDescent="0.25">
      <c r="E7509" s="24">
        <f t="shared" ca="1" si="234"/>
        <v>0.40107134249616549</v>
      </c>
      <c r="F7509" s="24">
        <f t="shared" ca="1" si="235"/>
        <v>18.272319120763516</v>
      </c>
    </row>
    <row r="7510" spans="5:6" x14ac:dyDescent="0.25">
      <c r="E7510" s="24">
        <f t="shared" ca="1" si="234"/>
        <v>0.61397514906469663</v>
      </c>
      <c r="F7510" s="24">
        <f t="shared" ca="1" si="235"/>
        <v>9.7560165098016274</v>
      </c>
    </row>
    <row r="7511" spans="5:6" x14ac:dyDescent="0.25">
      <c r="E7511" s="24">
        <f t="shared" ca="1" si="234"/>
        <v>0.75774644867082674</v>
      </c>
      <c r="F7511" s="24">
        <f t="shared" ca="1" si="235"/>
        <v>5.5481289946356016</v>
      </c>
    </row>
    <row r="7512" spans="5:6" x14ac:dyDescent="0.25">
      <c r="E7512" s="24">
        <f t="shared" ca="1" si="234"/>
        <v>0.63542906803059473</v>
      </c>
      <c r="F7512" s="24">
        <f t="shared" ca="1" si="235"/>
        <v>9.0690962116873806</v>
      </c>
    </row>
    <row r="7513" spans="5:6" x14ac:dyDescent="0.25">
      <c r="E7513" s="24">
        <f t="shared" ca="1" si="234"/>
        <v>0.22387918464832191</v>
      </c>
      <c r="F7513" s="24">
        <f t="shared" ca="1" si="235"/>
        <v>29.932974537589676</v>
      </c>
    </row>
    <row r="7514" spans="5:6" x14ac:dyDescent="0.25">
      <c r="E7514" s="24">
        <f t="shared" ca="1" si="234"/>
        <v>0.21439052704931127</v>
      </c>
      <c r="F7514" s="24">
        <f t="shared" ca="1" si="235"/>
        <v>30.799120686005431</v>
      </c>
    </row>
    <row r="7515" spans="5:6" x14ac:dyDescent="0.25">
      <c r="E7515" s="24">
        <f t="shared" ca="1" si="234"/>
        <v>0.49673780190053285</v>
      </c>
      <c r="F7515" s="24">
        <f t="shared" ca="1" si="235"/>
        <v>13.993859073268402</v>
      </c>
    </row>
    <row r="7516" spans="5:6" x14ac:dyDescent="0.25">
      <c r="E7516" s="24">
        <f t="shared" ca="1" si="234"/>
        <v>0.92066296439134665</v>
      </c>
      <c r="F7516" s="24">
        <f t="shared" ca="1" si="235"/>
        <v>1.6532250997482967</v>
      </c>
    </row>
    <row r="7517" spans="5:6" x14ac:dyDescent="0.25">
      <c r="E7517" s="24">
        <f t="shared" ca="1" si="234"/>
        <v>2.7837765469112763E-2</v>
      </c>
      <c r="F7517" s="24">
        <f t="shared" ca="1" si="235"/>
        <v>71.627234201185786</v>
      </c>
    </row>
    <row r="7518" spans="5:6" x14ac:dyDescent="0.25">
      <c r="E7518" s="24">
        <f t="shared" ca="1" si="234"/>
        <v>0.27266848208953587</v>
      </c>
      <c r="F7518" s="24">
        <f t="shared" ca="1" si="235"/>
        <v>25.989971460791629</v>
      </c>
    </row>
    <row r="7519" spans="5:6" x14ac:dyDescent="0.25">
      <c r="E7519" s="24">
        <f t="shared" ca="1" si="234"/>
        <v>0.42776634510667655</v>
      </c>
      <c r="F7519" s="24">
        <f t="shared" ca="1" si="235"/>
        <v>16.983563102366343</v>
      </c>
    </row>
    <row r="7520" spans="5:6" x14ac:dyDescent="0.25">
      <c r="E7520" s="24">
        <f t="shared" ca="1" si="234"/>
        <v>0.91143994787346116</v>
      </c>
      <c r="F7520" s="24">
        <f t="shared" ca="1" si="235"/>
        <v>1.8545913956737696</v>
      </c>
    </row>
    <row r="7521" spans="5:6" x14ac:dyDescent="0.25">
      <c r="E7521" s="24">
        <f t="shared" ca="1" si="234"/>
        <v>0.22785733438793332</v>
      </c>
      <c r="F7521" s="24">
        <f t="shared" ca="1" si="235"/>
        <v>29.580711444897133</v>
      </c>
    </row>
    <row r="7522" spans="5:6" x14ac:dyDescent="0.25">
      <c r="E7522" s="24">
        <f t="shared" ca="1" si="234"/>
        <v>0.35354405170209124</v>
      </c>
      <c r="F7522" s="24">
        <f t="shared" ca="1" si="235"/>
        <v>20.794943711238385</v>
      </c>
    </row>
    <row r="7523" spans="5:6" x14ac:dyDescent="0.25">
      <c r="E7523" s="24">
        <f t="shared" ca="1" si="234"/>
        <v>7.8279209182298803E-2</v>
      </c>
      <c r="F7523" s="24">
        <f t="shared" ca="1" si="235"/>
        <v>50.949464778573173</v>
      </c>
    </row>
    <row r="7524" spans="5:6" x14ac:dyDescent="0.25">
      <c r="E7524" s="24">
        <f t="shared" ca="1" si="234"/>
        <v>0.10350136451236958</v>
      </c>
      <c r="F7524" s="24">
        <f t="shared" ca="1" si="235"/>
        <v>45.363409653384508</v>
      </c>
    </row>
    <row r="7525" spans="5:6" x14ac:dyDescent="0.25">
      <c r="E7525" s="24">
        <f t="shared" ca="1" si="234"/>
        <v>4.1497601327739608E-2</v>
      </c>
      <c r="F7525" s="24">
        <f t="shared" ca="1" si="235"/>
        <v>63.642393054950119</v>
      </c>
    </row>
    <row r="7526" spans="5:6" x14ac:dyDescent="0.25">
      <c r="E7526" s="24">
        <f t="shared" ca="1" si="234"/>
        <v>0.62958850507614439</v>
      </c>
      <c r="F7526" s="24">
        <f t="shared" ca="1" si="235"/>
        <v>9.2537767909712212</v>
      </c>
    </row>
    <row r="7527" spans="5:6" x14ac:dyDescent="0.25">
      <c r="E7527" s="24">
        <f t="shared" ca="1" si="234"/>
        <v>0.18603456779447958</v>
      </c>
      <c r="F7527" s="24">
        <f t="shared" ca="1" si="235"/>
        <v>33.636455483583703</v>
      </c>
    </row>
    <row r="7528" spans="5:6" x14ac:dyDescent="0.25">
      <c r="E7528" s="24">
        <f t="shared" ca="1" si="234"/>
        <v>0.21022652402857256</v>
      </c>
      <c r="F7528" s="24">
        <f t="shared" ca="1" si="235"/>
        <v>31.191392875557398</v>
      </c>
    </row>
    <row r="7529" spans="5:6" x14ac:dyDescent="0.25">
      <c r="E7529" s="24">
        <f t="shared" ca="1" si="234"/>
        <v>0.85381896559861903</v>
      </c>
      <c r="F7529" s="24">
        <f t="shared" ca="1" si="235"/>
        <v>3.160721834838518</v>
      </c>
    </row>
    <row r="7530" spans="5:6" x14ac:dyDescent="0.25">
      <c r="E7530" s="24">
        <f t="shared" ca="1" si="234"/>
        <v>0.88064470391980498</v>
      </c>
      <c r="F7530" s="24">
        <f t="shared" ca="1" si="235"/>
        <v>2.5420204330566052</v>
      </c>
    </row>
    <row r="7531" spans="5:6" x14ac:dyDescent="0.25">
      <c r="E7531" s="24">
        <f t="shared" ca="1" si="234"/>
        <v>0.19783639500166661</v>
      </c>
      <c r="F7531" s="24">
        <f t="shared" ca="1" si="235"/>
        <v>32.40629755443922</v>
      </c>
    </row>
    <row r="7532" spans="5:6" x14ac:dyDescent="0.25">
      <c r="E7532" s="24">
        <f t="shared" ca="1" si="234"/>
        <v>6.2381206093114483E-2</v>
      </c>
      <c r="F7532" s="24">
        <f t="shared" ca="1" si="235"/>
        <v>55.489824667542074</v>
      </c>
    </row>
    <row r="7533" spans="5:6" x14ac:dyDescent="0.25">
      <c r="E7533" s="24">
        <f t="shared" ca="1" si="234"/>
        <v>0.87235496920835076</v>
      </c>
      <c r="F7533" s="24">
        <f t="shared" ca="1" si="235"/>
        <v>2.7311772625079689</v>
      </c>
    </row>
    <row r="7534" spans="5:6" x14ac:dyDescent="0.25">
      <c r="E7534" s="24">
        <f t="shared" ca="1" si="234"/>
        <v>0.60567352206944192</v>
      </c>
      <c r="F7534" s="24">
        <f t="shared" ca="1" si="235"/>
        <v>10.02828361092703</v>
      </c>
    </row>
    <row r="7535" spans="5:6" x14ac:dyDescent="0.25">
      <c r="E7535" s="24">
        <f t="shared" ca="1" si="234"/>
        <v>0.56340904295035976</v>
      </c>
      <c r="F7535" s="24">
        <f t="shared" ca="1" si="235"/>
        <v>11.47498745987121</v>
      </c>
    </row>
    <row r="7536" spans="5:6" x14ac:dyDescent="0.25">
      <c r="E7536" s="24">
        <f t="shared" ca="1" si="234"/>
        <v>0.49985583899537089</v>
      </c>
      <c r="F7536" s="24">
        <f t="shared" ca="1" si="235"/>
        <v>13.868710882839702</v>
      </c>
    </row>
    <row r="7537" spans="5:6" x14ac:dyDescent="0.25">
      <c r="E7537" s="24">
        <f t="shared" ca="1" si="234"/>
        <v>0.51244896140820206</v>
      </c>
      <c r="F7537" s="24">
        <f t="shared" ca="1" si="235"/>
        <v>13.371083208498577</v>
      </c>
    </row>
    <row r="7538" spans="5:6" x14ac:dyDescent="0.25">
      <c r="E7538" s="24">
        <f t="shared" ca="1" si="234"/>
        <v>0.23293287316364331</v>
      </c>
      <c r="F7538" s="24">
        <f t="shared" ca="1" si="235"/>
        <v>29.140099298695102</v>
      </c>
    </row>
    <row r="7539" spans="5:6" x14ac:dyDescent="0.25">
      <c r="E7539" s="24">
        <f t="shared" ca="1" si="234"/>
        <v>0.28756068010265678</v>
      </c>
      <c r="F7539" s="24">
        <f t="shared" ca="1" si="235"/>
        <v>24.926427595767734</v>
      </c>
    </row>
    <row r="7540" spans="5:6" x14ac:dyDescent="0.25">
      <c r="E7540" s="24">
        <f t="shared" ca="1" si="234"/>
        <v>0.62099771770532608</v>
      </c>
      <c r="F7540" s="24">
        <f t="shared" ca="1" si="235"/>
        <v>9.5285574449624679</v>
      </c>
    </row>
    <row r="7541" spans="5:6" x14ac:dyDescent="0.25">
      <c r="E7541" s="24">
        <f t="shared" ca="1" si="234"/>
        <v>0.21320525042282978</v>
      </c>
      <c r="F7541" s="24">
        <f t="shared" ca="1" si="235"/>
        <v>30.909999204898966</v>
      </c>
    </row>
    <row r="7542" spans="5:6" x14ac:dyDescent="0.25">
      <c r="E7542" s="24">
        <f t="shared" ca="1" si="234"/>
        <v>0.60623621433360553</v>
      </c>
      <c r="F7542" s="24">
        <f t="shared" ca="1" si="235"/>
        <v>10.009711524650436</v>
      </c>
    </row>
    <row r="7543" spans="5:6" x14ac:dyDescent="0.25">
      <c r="E7543" s="24">
        <f t="shared" ca="1" si="234"/>
        <v>0.27422160225320791</v>
      </c>
      <c r="F7543" s="24">
        <f t="shared" ca="1" si="235"/>
        <v>25.876374642453424</v>
      </c>
    </row>
    <row r="7544" spans="5:6" x14ac:dyDescent="0.25">
      <c r="E7544" s="24">
        <f t="shared" ca="1" si="234"/>
        <v>0.49278844936210819</v>
      </c>
      <c r="F7544" s="24">
        <f t="shared" ca="1" si="235"/>
        <v>14.153506116638862</v>
      </c>
    </row>
    <row r="7545" spans="5:6" x14ac:dyDescent="0.25">
      <c r="E7545" s="24">
        <f t="shared" ca="1" si="234"/>
        <v>0.28108983219976191</v>
      </c>
      <c r="F7545" s="24">
        <f t="shared" ca="1" si="235"/>
        <v>25.381619463878582</v>
      </c>
    </row>
    <row r="7546" spans="5:6" x14ac:dyDescent="0.25">
      <c r="E7546" s="24">
        <f t="shared" ca="1" si="234"/>
        <v>0.16395435924671653</v>
      </c>
      <c r="F7546" s="24">
        <f t="shared" ca="1" si="235"/>
        <v>36.163343743318606</v>
      </c>
    </row>
    <row r="7547" spans="5:6" x14ac:dyDescent="0.25">
      <c r="E7547" s="24">
        <f t="shared" ca="1" si="234"/>
        <v>0.94124276401958984</v>
      </c>
      <c r="F7547" s="24">
        <f t="shared" ca="1" si="235"/>
        <v>1.2110837505234699</v>
      </c>
    </row>
    <row r="7548" spans="5:6" x14ac:dyDescent="0.25">
      <c r="E7548" s="24">
        <f t="shared" ca="1" si="234"/>
        <v>0.25532031042001135</v>
      </c>
      <c r="F7548" s="24">
        <f t="shared" ca="1" si="235"/>
        <v>27.304728055747223</v>
      </c>
    </row>
    <row r="7549" spans="5:6" x14ac:dyDescent="0.25">
      <c r="E7549" s="24">
        <f t="shared" ca="1" si="234"/>
        <v>9.2707332262159214E-2</v>
      </c>
      <c r="F7549" s="24">
        <f t="shared" ca="1" si="235"/>
        <v>47.566154257182667</v>
      </c>
    </row>
    <row r="7550" spans="5:6" x14ac:dyDescent="0.25">
      <c r="E7550" s="24">
        <f t="shared" ca="1" si="234"/>
        <v>0.14420102263266443</v>
      </c>
      <c r="F7550" s="24">
        <f t="shared" ca="1" si="235"/>
        <v>38.73093924780769</v>
      </c>
    </row>
    <row r="7551" spans="5:6" x14ac:dyDescent="0.25">
      <c r="E7551" s="24">
        <f t="shared" ca="1" si="234"/>
        <v>0.74439367727418537</v>
      </c>
      <c r="F7551" s="24">
        <f t="shared" ca="1" si="235"/>
        <v>5.9037049594196374</v>
      </c>
    </row>
    <row r="7552" spans="5:6" x14ac:dyDescent="0.25">
      <c r="E7552" s="24">
        <f t="shared" ca="1" si="234"/>
        <v>0.15962060143229428</v>
      </c>
      <c r="F7552" s="24">
        <f t="shared" ca="1" si="235"/>
        <v>36.699110412815386</v>
      </c>
    </row>
    <row r="7553" spans="5:6" x14ac:dyDescent="0.25">
      <c r="E7553" s="24">
        <f t="shared" ca="1" si="234"/>
        <v>0.27676336632759413</v>
      </c>
      <c r="F7553" s="24">
        <f t="shared" ca="1" si="235"/>
        <v>25.691848221593229</v>
      </c>
    </row>
    <row r="7554" spans="5:6" x14ac:dyDescent="0.25">
      <c r="E7554" s="24">
        <f t="shared" ca="1" si="234"/>
        <v>5.0659455813470533E-2</v>
      </c>
      <c r="F7554" s="24">
        <f t="shared" ca="1" si="235"/>
        <v>59.652587528066462</v>
      </c>
    </row>
    <row r="7555" spans="5:6" x14ac:dyDescent="0.25">
      <c r="E7555" s="24">
        <f t="shared" ca="1" si="234"/>
        <v>2.0543776647568124E-2</v>
      </c>
      <c r="F7555" s="24">
        <f t="shared" ca="1" si="235"/>
        <v>77.703944468788862</v>
      </c>
    </row>
    <row r="7556" spans="5:6" x14ac:dyDescent="0.25">
      <c r="E7556" s="24">
        <f t="shared" ref="E7556:E7619" ca="1" si="236">RAND()</f>
        <v>0.564323287671465</v>
      </c>
      <c r="F7556" s="24">
        <f t="shared" ref="F7556:F7619" ca="1" si="237">-LOG(E7556,EXP(1))/$C$3</f>
        <v>11.442559732242305</v>
      </c>
    </row>
    <row r="7557" spans="5:6" x14ac:dyDescent="0.25">
      <c r="E7557" s="24">
        <f t="shared" ca="1" si="236"/>
        <v>1.5382821097574939E-2</v>
      </c>
      <c r="F7557" s="24">
        <f t="shared" ca="1" si="237"/>
        <v>83.490078107098327</v>
      </c>
    </row>
    <row r="7558" spans="5:6" x14ac:dyDescent="0.25">
      <c r="E7558" s="24">
        <f t="shared" ca="1" si="236"/>
        <v>0.94951099617063406</v>
      </c>
      <c r="F7558" s="24">
        <f t="shared" ca="1" si="237"/>
        <v>1.0361633557025929</v>
      </c>
    </row>
    <row r="7559" spans="5:6" x14ac:dyDescent="0.25">
      <c r="E7559" s="24">
        <f t="shared" ca="1" si="236"/>
        <v>0.82425273736903204</v>
      </c>
      <c r="F7559" s="24">
        <f t="shared" ca="1" si="237"/>
        <v>3.8655615198722568</v>
      </c>
    </row>
    <row r="7560" spans="5:6" x14ac:dyDescent="0.25">
      <c r="E7560" s="24">
        <f t="shared" ca="1" si="236"/>
        <v>0.77821617566506651</v>
      </c>
      <c r="F7560" s="24">
        <f t="shared" ca="1" si="237"/>
        <v>5.0150186529576253</v>
      </c>
    </row>
    <row r="7561" spans="5:6" x14ac:dyDescent="0.25">
      <c r="E7561" s="24">
        <f t="shared" ca="1" si="236"/>
        <v>0.90975355500225985</v>
      </c>
      <c r="F7561" s="24">
        <f t="shared" ca="1" si="237"/>
        <v>1.8916306965615453</v>
      </c>
    </row>
    <row r="7562" spans="5:6" x14ac:dyDescent="0.25">
      <c r="E7562" s="24">
        <f t="shared" ca="1" si="236"/>
        <v>0.79479659483249854</v>
      </c>
      <c r="F7562" s="24">
        <f t="shared" ca="1" si="237"/>
        <v>4.5933810524205541</v>
      </c>
    </row>
    <row r="7563" spans="5:6" x14ac:dyDescent="0.25">
      <c r="E7563" s="24">
        <f t="shared" ca="1" si="236"/>
        <v>0.14708904403832579</v>
      </c>
      <c r="F7563" s="24">
        <f t="shared" ca="1" si="237"/>
        <v>38.334342676671348</v>
      </c>
    </row>
    <row r="7564" spans="5:6" x14ac:dyDescent="0.25">
      <c r="E7564" s="24">
        <f t="shared" ca="1" si="236"/>
        <v>0.34223177292372586</v>
      </c>
      <c r="F7564" s="24">
        <f t="shared" ca="1" si="237"/>
        <v>21.445341456923</v>
      </c>
    </row>
    <row r="7565" spans="5:6" x14ac:dyDescent="0.25">
      <c r="E7565" s="24">
        <f t="shared" ca="1" si="236"/>
        <v>0.99396055803192207</v>
      </c>
      <c r="F7565" s="24">
        <f t="shared" ca="1" si="237"/>
        <v>0.12115506322410201</v>
      </c>
    </row>
    <row r="7566" spans="5:6" x14ac:dyDescent="0.25">
      <c r="E7566" s="24">
        <f t="shared" ca="1" si="236"/>
        <v>0.94934410014641257</v>
      </c>
      <c r="F7566" s="24">
        <f t="shared" ca="1" si="237"/>
        <v>1.0396790747266502</v>
      </c>
    </row>
    <row r="7567" spans="5:6" x14ac:dyDescent="0.25">
      <c r="E7567" s="24">
        <f t="shared" ca="1" si="236"/>
        <v>0.27637717122994732</v>
      </c>
      <c r="F7567" s="24">
        <f t="shared" ca="1" si="237"/>
        <v>25.719775674685295</v>
      </c>
    </row>
    <row r="7568" spans="5:6" x14ac:dyDescent="0.25">
      <c r="E7568" s="24">
        <f t="shared" ca="1" si="236"/>
        <v>0.53809352586065906</v>
      </c>
      <c r="F7568" s="24">
        <f t="shared" ca="1" si="237"/>
        <v>12.394457880781088</v>
      </c>
    </row>
    <row r="7569" spans="5:6" x14ac:dyDescent="0.25">
      <c r="E7569" s="24">
        <f t="shared" ca="1" si="236"/>
        <v>0.62792092138915012</v>
      </c>
      <c r="F7569" s="24">
        <f t="shared" ca="1" si="237"/>
        <v>9.3068208359510844</v>
      </c>
    </row>
    <row r="7570" spans="5:6" x14ac:dyDescent="0.25">
      <c r="E7570" s="24">
        <f t="shared" ca="1" si="236"/>
        <v>0.63703863627383628</v>
      </c>
      <c r="F7570" s="24">
        <f t="shared" ca="1" si="237"/>
        <v>9.0184994351642711</v>
      </c>
    </row>
    <row r="7571" spans="5:6" x14ac:dyDescent="0.25">
      <c r="E7571" s="24">
        <f t="shared" ca="1" si="236"/>
        <v>0.17179988473428487</v>
      </c>
      <c r="F7571" s="24">
        <f t="shared" ca="1" si="237"/>
        <v>35.228498807237287</v>
      </c>
    </row>
    <row r="7572" spans="5:6" x14ac:dyDescent="0.25">
      <c r="E7572" s="24">
        <f t="shared" ca="1" si="236"/>
        <v>0.72291082428373332</v>
      </c>
      <c r="F7572" s="24">
        <f t="shared" ca="1" si="237"/>
        <v>6.4893881134035647</v>
      </c>
    </row>
    <row r="7573" spans="5:6" x14ac:dyDescent="0.25">
      <c r="E7573" s="24">
        <f t="shared" ca="1" si="236"/>
        <v>0.33922655880502228</v>
      </c>
      <c r="F7573" s="24">
        <f t="shared" ca="1" si="237"/>
        <v>21.621741595313662</v>
      </c>
    </row>
    <row r="7574" spans="5:6" x14ac:dyDescent="0.25">
      <c r="E7574" s="24">
        <f t="shared" ca="1" si="236"/>
        <v>0.97729557995103267</v>
      </c>
      <c r="F7574" s="24">
        <f t="shared" ca="1" si="237"/>
        <v>0.45932268724325959</v>
      </c>
    </row>
    <row r="7575" spans="5:6" x14ac:dyDescent="0.25">
      <c r="E7575" s="24">
        <f t="shared" ca="1" si="236"/>
        <v>0.51697499266700486</v>
      </c>
      <c r="F7575" s="24">
        <f t="shared" ca="1" si="237"/>
        <v>13.195215514534816</v>
      </c>
    </row>
    <row r="7576" spans="5:6" x14ac:dyDescent="0.25">
      <c r="E7576" s="24">
        <f t="shared" ca="1" si="236"/>
        <v>0.96134924989739223</v>
      </c>
      <c r="F7576" s="24">
        <f t="shared" ca="1" si="237"/>
        <v>0.78835025247477764</v>
      </c>
    </row>
    <row r="7577" spans="5:6" x14ac:dyDescent="0.25">
      <c r="E7577" s="24">
        <f t="shared" ca="1" si="236"/>
        <v>4.0477446320219324E-2</v>
      </c>
      <c r="F7577" s="24">
        <f t="shared" ca="1" si="237"/>
        <v>64.140206819353736</v>
      </c>
    </row>
    <row r="7578" spans="5:6" x14ac:dyDescent="0.25">
      <c r="E7578" s="24">
        <f t="shared" ca="1" si="236"/>
        <v>0.79526207412455585</v>
      </c>
      <c r="F7578" s="24">
        <f t="shared" ca="1" si="237"/>
        <v>4.5816713132910003</v>
      </c>
    </row>
    <row r="7579" spans="5:6" x14ac:dyDescent="0.25">
      <c r="E7579" s="24">
        <f t="shared" ca="1" si="236"/>
        <v>0.91342400429769599</v>
      </c>
      <c r="F7579" s="24">
        <f t="shared" ca="1" si="237"/>
        <v>1.8111019683409257</v>
      </c>
    </row>
    <row r="7580" spans="5:6" x14ac:dyDescent="0.25">
      <c r="E7580" s="24">
        <f t="shared" ca="1" si="236"/>
        <v>0.14368894025441847</v>
      </c>
      <c r="F7580" s="24">
        <f t="shared" ca="1" si="237"/>
        <v>38.802089059794959</v>
      </c>
    </row>
    <row r="7581" spans="5:6" x14ac:dyDescent="0.25">
      <c r="E7581" s="24">
        <f t="shared" ca="1" si="236"/>
        <v>0.41233280528969396</v>
      </c>
      <c r="F7581" s="24">
        <f t="shared" ca="1" si="237"/>
        <v>17.718489517635895</v>
      </c>
    </row>
    <row r="7582" spans="5:6" x14ac:dyDescent="0.25">
      <c r="E7582" s="24">
        <f t="shared" ca="1" si="236"/>
        <v>0.97094972671372948</v>
      </c>
      <c r="F7582" s="24">
        <f t="shared" ca="1" si="237"/>
        <v>0.58961173570623171</v>
      </c>
    </row>
    <row r="7583" spans="5:6" x14ac:dyDescent="0.25">
      <c r="E7583" s="24">
        <f t="shared" ca="1" si="236"/>
        <v>9.6688396837651958E-4</v>
      </c>
      <c r="F7583" s="24">
        <f t="shared" ca="1" si="237"/>
        <v>138.82864122096274</v>
      </c>
    </row>
    <row r="7584" spans="5:6" x14ac:dyDescent="0.25">
      <c r="E7584" s="24">
        <f t="shared" ca="1" si="236"/>
        <v>0.98593810311688379</v>
      </c>
      <c r="F7584" s="24">
        <f t="shared" ca="1" si="237"/>
        <v>0.28323404187013307</v>
      </c>
    </row>
    <row r="7585" spans="5:6" x14ac:dyDescent="0.25">
      <c r="E7585" s="24">
        <f t="shared" ca="1" si="236"/>
        <v>0.10510749950051668</v>
      </c>
      <c r="F7585" s="24">
        <f t="shared" ca="1" si="237"/>
        <v>45.055432955769071</v>
      </c>
    </row>
    <row r="7586" spans="5:6" x14ac:dyDescent="0.25">
      <c r="E7586" s="24">
        <f t="shared" ca="1" si="236"/>
        <v>0.62452851684180655</v>
      </c>
      <c r="F7586" s="24">
        <f t="shared" ca="1" si="237"/>
        <v>9.4151657396275379</v>
      </c>
    </row>
    <row r="7587" spans="5:6" x14ac:dyDescent="0.25">
      <c r="E7587" s="24">
        <f t="shared" ca="1" si="236"/>
        <v>0.45648753156490807</v>
      </c>
      <c r="F7587" s="24">
        <f t="shared" ca="1" si="237"/>
        <v>15.683877848618987</v>
      </c>
    </row>
    <row r="7588" spans="5:6" x14ac:dyDescent="0.25">
      <c r="E7588" s="24">
        <f t="shared" ca="1" si="236"/>
        <v>0.98476090011829542</v>
      </c>
      <c r="F7588" s="24">
        <f t="shared" ca="1" si="237"/>
        <v>0.30712816546133698</v>
      </c>
    </row>
    <row r="7589" spans="5:6" x14ac:dyDescent="0.25">
      <c r="E7589" s="24">
        <f t="shared" ca="1" si="236"/>
        <v>0.66097222621590956</v>
      </c>
      <c r="F7589" s="24">
        <f t="shared" ca="1" si="237"/>
        <v>8.2808691568179036</v>
      </c>
    </row>
    <row r="7590" spans="5:6" x14ac:dyDescent="0.25">
      <c r="E7590" s="24">
        <f t="shared" ca="1" si="236"/>
        <v>9.3689250307819383E-2</v>
      </c>
      <c r="F7590" s="24">
        <f t="shared" ca="1" si="237"/>
        <v>47.355436417776481</v>
      </c>
    </row>
    <row r="7591" spans="5:6" x14ac:dyDescent="0.25">
      <c r="E7591" s="24">
        <f t="shared" ca="1" si="236"/>
        <v>0.42310830971910585</v>
      </c>
      <c r="F7591" s="24">
        <f t="shared" ca="1" si="237"/>
        <v>17.202541627320123</v>
      </c>
    </row>
    <row r="7592" spans="5:6" x14ac:dyDescent="0.25">
      <c r="E7592" s="24">
        <f t="shared" ca="1" si="236"/>
        <v>0.7405162263485523</v>
      </c>
      <c r="F7592" s="24">
        <f t="shared" ca="1" si="237"/>
        <v>6.0081546564438515</v>
      </c>
    </row>
    <row r="7593" spans="5:6" x14ac:dyDescent="0.25">
      <c r="E7593" s="24">
        <f t="shared" ca="1" si="236"/>
        <v>0.40904434459487038</v>
      </c>
      <c r="F7593" s="24">
        <f t="shared" ca="1" si="237"/>
        <v>17.878634136484532</v>
      </c>
    </row>
    <row r="7594" spans="5:6" x14ac:dyDescent="0.25">
      <c r="E7594" s="24">
        <f t="shared" ca="1" si="236"/>
        <v>5.4175462294340337E-2</v>
      </c>
      <c r="F7594" s="24">
        <f t="shared" ca="1" si="237"/>
        <v>58.310543964884033</v>
      </c>
    </row>
    <row r="7595" spans="5:6" x14ac:dyDescent="0.25">
      <c r="E7595" s="24">
        <f t="shared" ca="1" si="236"/>
        <v>0.64973168949756877</v>
      </c>
      <c r="F7595" s="24">
        <f t="shared" ca="1" si="237"/>
        <v>8.623915734003015</v>
      </c>
    </row>
    <row r="7596" spans="5:6" x14ac:dyDescent="0.25">
      <c r="E7596" s="24">
        <f t="shared" ca="1" si="236"/>
        <v>0.3698261759710062</v>
      </c>
      <c r="F7596" s="24">
        <f t="shared" ca="1" si="237"/>
        <v>19.8944435680983</v>
      </c>
    </row>
    <row r="7597" spans="5:6" x14ac:dyDescent="0.25">
      <c r="E7597" s="24">
        <f t="shared" ca="1" si="236"/>
        <v>0.2636594118432678</v>
      </c>
      <c r="F7597" s="24">
        <f t="shared" ca="1" si="237"/>
        <v>26.661942307882658</v>
      </c>
    </row>
    <row r="7598" spans="5:6" x14ac:dyDescent="0.25">
      <c r="E7598" s="24">
        <f t="shared" ca="1" si="236"/>
        <v>0.76554072778358795</v>
      </c>
      <c r="F7598" s="24">
        <f t="shared" ca="1" si="237"/>
        <v>5.3434572228170989</v>
      </c>
    </row>
    <row r="7599" spans="5:6" x14ac:dyDescent="0.25">
      <c r="E7599" s="24">
        <f t="shared" ca="1" si="236"/>
        <v>0.38881351028927824</v>
      </c>
      <c r="F7599" s="24">
        <f t="shared" ca="1" si="237"/>
        <v>18.893109166263187</v>
      </c>
    </row>
    <row r="7600" spans="5:6" x14ac:dyDescent="0.25">
      <c r="E7600" s="24">
        <f t="shared" ca="1" si="236"/>
        <v>0.29070837409684225</v>
      </c>
      <c r="F7600" s="24">
        <f t="shared" ca="1" si="237"/>
        <v>24.708693303390532</v>
      </c>
    </row>
    <row r="7601" spans="5:6" x14ac:dyDescent="0.25">
      <c r="E7601" s="24">
        <f t="shared" ca="1" si="236"/>
        <v>0.90644734878258792</v>
      </c>
      <c r="F7601" s="24">
        <f t="shared" ca="1" si="237"/>
        <v>1.9644466469307691</v>
      </c>
    </row>
    <row r="7602" spans="5:6" x14ac:dyDescent="0.25">
      <c r="E7602" s="24">
        <f t="shared" ca="1" si="236"/>
        <v>0.48516582918193851</v>
      </c>
      <c r="F7602" s="24">
        <f t="shared" ca="1" si="237"/>
        <v>14.465290612910104</v>
      </c>
    </row>
    <row r="7603" spans="5:6" x14ac:dyDescent="0.25">
      <c r="E7603" s="24">
        <f t="shared" ca="1" si="236"/>
        <v>0.48635914066236707</v>
      </c>
      <c r="F7603" s="24">
        <f t="shared" ca="1" si="237"/>
        <v>14.416159108622272</v>
      </c>
    </row>
    <row r="7604" spans="5:6" x14ac:dyDescent="0.25">
      <c r="E7604" s="24">
        <f t="shared" ca="1" si="236"/>
        <v>0.1232496406287289</v>
      </c>
      <c r="F7604" s="24">
        <f t="shared" ca="1" si="237"/>
        <v>41.870867637096694</v>
      </c>
    </row>
    <row r="7605" spans="5:6" x14ac:dyDescent="0.25">
      <c r="E7605" s="24">
        <f t="shared" ca="1" si="236"/>
        <v>0.62619532847936188</v>
      </c>
      <c r="F7605" s="24">
        <f t="shared" ca="1" si="237"/>
        <v>9.3618586045453789</v>
      </c>
    </row>
    <row r="7606" spans="5:6" x14ac:dyDescent="0.25">
      <c r="E7606" s="24">
        <f t="shared" ca="1" si="236"/>
        <v>0.32427666864341742</v>
      </c>
      <c r="F7606" s="24">
        <f t="shared" ca="1" si="237"/>
        <v>22.52316424004368</v>
      </c>
    </row>
    <row r="7607" spans="5:6" x14ac:dyDescent="0.25">
      <c r="E7607" s="24">
        <f t="shared" ca="1" si="236"/>
        <v>0.74570340025118087</v>
      </c>
      <c r="F7607" s="24">
        <f t="shared" ca="1" si="237"/>
        <v>5.8685468926325068</v>
      </c>
    </row>
    <row r="7608" spans="5:6" x14ac:dyDescent="0.25">
      <c r="E7608" s="24">
        <f t="shared" ca="1" si="236"/>
        <v>0.57649728979174752</v>
      </c>
      <c r="F7608" s="24">
        <f t="shared" ca="1" si="237"/>
        <v>11.01569280851764</v>
      </c>
    </row>
    <row r="7609" spans="5:6" x14ac:dyDescent="0.25">
      <c r="E7609" s="24">
        <f t="shared" ca="1" si="236"/>
        <v>0.24715932688545827</v>
      </c>
      <c r="F7609" s="24">
        <f t="shared" ca="1" si="237"/>
        <v>27.954442043780229</v>
      </c>
    </row>
    <row r="7610" spans="5:6" x14ac:dyDescent="0.25">
      <c r="E7610" s="24">
        <f t="shared" ca="1" si="236"/>
        <v>0.41557019565750608</v>
      </c>
      <c r="F7610" s="24">
        <f t="shared" ca="1" si="237"/>
        <v>17.562074726769758</v>
      </c>
    </row>
    <row r="7611" spans="5:6" x14ac:dyDescent="0.25">
      <c r="E7611" s="24">
        <f t="shared" ca="1" si="236"/>
        <v>0.49064270120970777</v>
      </c>
      <c r="F7611" s="24">
        <f t="shared" ca="1" si="237"/>
        <v>14.240782243950491</v>
      </c>
    </row>
    <row r="7612" spans="5:6" x14ac:dyDescent="0.25">
      <c r="E7612" s="24">
        <f t="shared" ca="1" si="236"/>
        <v>4.5315559611624479E-2</v>
      </c>
      <c r="F7612" s="24">
        <f t="shared" ca="1" si="237"/>
        <v>61.88209652366691</v>
      </c>
    </row>
    <row r="7613" spans="5:6" x14ac:dyDescent="0.25">
      <c r="E7613" s="24">
        <f t="shared" ca="1" si="236"/>
        <v>0.38836384650550981</v>
      </c>
      <c r="F7613" s="24">
        <f t="shared" ca="1" si="237"/>
        <v>18.916252600899504</v>
      </c>
    </row>
    <row r="7614" spans="5:6" x14ac:dyDescent="0.25">
      <c r="E7614" s="24">
        <f t="shared" ca="1" si="236"/>
        <v>0.21592493334296314</v>
      </c>
      <c r="F7614" s="24">
        <f t="shared" ca="1" si="237"/>
        <v>30.656489250408349</v>
      </c>
    </row>
    <row r="7615" spans="5:6" x14ac:dyDescent="0.25">
      <c r="E7615" s="24">
        <f t="shared" ca="1" si="236"/>
        <v>0.97580250456948803</v>
      </c>
      <c r="F7615" s="24">
        <f t="shared" ca="1" si="237"/>
        <v>0.48990129840944324</v>
      </c>
    </row>
    <row r="7616" spans="5:6" x14ac:dyDescent="0.25">
      <c r="E7616" s="24">
        <f t="shared" ca="1" si="236"/>
        <v>0.90235833279713318</v>
      </c>
      <c r="F7616" s="24">
        <f t="shared" ca="1" si="237"/>
        <v>2.0548714613285139</v>
      </c>
    </row>
    <row r="7617" spans="5:6" x14ac:dyDescent="0.25">
      <c r="E7617" s="24">
        <f t="shared" ca="1" si="236"/>
        <v>0.12650873032308474</v>
      </c>
      <c r="F7617" s="24">
        <f t="shared" ca="1" si="237"/>
        <v>41.348879175684203</v>
      </c>
    </row>
    <row r="7618" spans="5:6" x14ac:dyDescent="0.25">
      <c r="E7618" s="24">
        <f t="shared" ca="1" si="236"/>
        <v>0.9955166957192878</v>
      </c>
      <c r="F7618" s="24">
        <f t="shared" ca="1" si="237"/>
        <v>8.986768857759421E-2</v>
      </c>
    </row>
    <row r="7619" spans="5:6" x14ac:dyDescent="0.25">
      <c r="E7619" s="24">
        <f t="shared" ca="1" si="236"/>
        <v>0.99176555278685929</v>
      </c>
      <c r="F7619" s="24">
        <f t="shared" ca="1" si="237"/>
        <v>0.16537075091886344</v>
      </c>
    </row>
    <row r="7620" spans="5:6" x14ac:dyDescent="0.25">
      <c r="E7620" s="24">
        <f t="shared" ref="E7620:E7683" ca="1" si="238">RAND()</f>
        <v>0.35733764439023707</v>
      </c>
      <c r="F7620" s="24">
        <f t="shared" ref="F7620:F7683" ca="1" si="239">-LOG(E7620,EXP(1))/$C$3</f>
        <v>20.581483231347157</v>
      </c>
    </row>
    <row r="7621" spans="5:6" x14ac:dyDescent="0.25">
      <c r="E7621" s="24">
        <f t="shared" ca="1" si="238"/>
        <v>0.55880625619052338</v>
      </c>
      <c r="F7621" s="24">
        <f t="shared" ca="1" si="239"/>
        <v>11.639049118045937</v>
      </c>
    </row>
    <row r="7622" spans="5:6" x14ac:dyDescent="0.25">
      <c r="E7622" s="24">
        <f t="shared" ca="1" si="238"/>
        <v>0.96843105295759435</v>
      </c>
      <c r="F7622" s="24">
        <f t="shared" ca="1" si="239"/>
        <v>0.64155976362429612</v>
      </c>
    </row>
    <row r="7623" spans="5:6" x14ac:dyDescent="0.25">
      <c r="E7623" s="24">
        <f t="shared" ca="1" si="238"/>
        <v>7.5120613391579605E-2</v>
      </c>
      <c r="F7623" s="24">
        <f t="shared" ca="1" si="239"/>
        <v>51.773205572517114</v>
      </c>
    </row>
    <row r="7624" spans="5:6" x14ac:dyDescent="0.25">
      <c r="E7624" s="24">
        <f t="shared" ca="1" si="238"/>
        <v>0.40345066849012268</v>
      </c>
      <c r="F7624" s="24">
        <f t="shared" ca="1" si="239"/>
        <v>18.154021155094906</v>
      </c>
    </row>
    <row r="7625" spans="5:6" x14ac:dyDescent="0.25">
      <c r="E7625" s="24">
        <f t="shared" ca="1" si="238"/>
        <v>0.40083008353599581</v>
      </c>
      <c r="F7625" s="24">
        <f t="shared" ca="1" si="239"/>
        <v>18.284353466114052</v>
      </c>
    </row>
    <row r="7626" spans="5:6" x14ac:dyDescent="0.25">
      <c r="E7626" s="24">
        <f t="shared" ca="1" si="238"/>
        <v>0.14434193031985698</v>
      </c>
      <c r="F7626" s="24">
        <f t="shared" ca="1" si="239"/>
        <v>38.711405560091272</v>
      </c>
    </row>
    <row r="7627" spans="5:6" x14ac:dyDescent="0.25">
      <c r="E7627" s="24">
        <f t="shared" ca="1" si="238"/>
        <v>5.7339572870588773E-2</v>
      </c>
      <c r="F7627" s="24">
        <f t="shared" ca="1" si="239"/>
        <v>57.175285352401566</v>
      </c>
    </row>
    <row r="7628" spans="5:6" x14ac:dyDescent="0.25">
      <c r="E7628" s="24">
        <f t="shared" ca="1" si="238"/>
        <v>0.26109114681864343</v>
      </c>
      <c r="F7628" s="24">
        <f t="shared" ca="1" si="239"/>
        <v>26.857714221914382</v>
      </c>
    </row>
    <row r="7629" spans="5:6" x14ac:dyDescent="0.25">
      <c r="E7629" s="24">
        <f t="shared" ca="1" si="238"/>
        <v>0.33790755440938136</v>
      </c>
      <c r="F7629" s="24">
        <f t="shared" ca="1" si="239"/>
        <v>21.699658571474263</v>
      </c>
    </row>
    <row r="7630" spans="5:6" x14ac:dyDescent="0.25">
      <c r="E7630" s="24">
        <f t="shared" ca="1" si="238"/>
        <v>0.32536160653517188</v>
      </c>
      <c r="F7630" s="24">
        <f t="shared" ca="1" si="239"/>
        <v>22.456361593593677</v>
      </c>
    </row>
    <row r="7631" spans="5:6" x14ac:dyDescent="0.25">
      <c r="E7631" s="24">
        <f t="shared" ca="1" si="238"/>
        <v>0.57150490117767716</v>
      </c>
      <c r="F7631" s="24">
        <f t="shared" ca="1" si="239"/>
        <v>11.189644395902178</v>
      </c>
    </row>
    <row r="7632" spans="5:6" x14ac:dyDescent="0.25">
      <c r="E7632" s="24">
        <f t="shared" ca="1" si="238"/>
        <v>0.28186497770546637</v>
      </c>
      <c r="F7632" s="24">
        <f t="shared" ca="1" si="239"/>
        <v>25.326542503388197</v>
      </c>
    </row>
    <row r="7633" spans="5:6" x14ac:dyDescent="0.25">
      <c r="E7633" s="24">
        <f t="shared" ca="1" si="238"/>
        <v>6.8964276928626167E-2</v>
      </c>
      <c r="F7633" s="24">
        <f t="shared" ca="1" si="239"/>
        <v>53.483332682463463</v>
      </c>
    </row>
    <row r="7634" spans="5:6" x14ac:dyDescent="0.25">
      <c r="E7634" s="24">
        <f t="shared" ca="1" si="238"/>
        <v>0.15700438104670811</v>
      </c>
      <c r="F7634" s="24">
        <f t="shared" ca="1" si="239"/>
        <v>37.029631385341133</v>
      </c>
    </row>
    <row r="7635" spans="5:6" x14ac:dyDescent="0.25">
      <c r="E7635" s="24">
        <f t="shared" ca="1" si="238"/>
        <v>0.18386715285660482</v>
      </c>
      <c r="F7635" s="24">
        <f t="shared" ca="1" si="239"/>
        <v>33.870835549637007</v>
      </c>
    </row>
    <row r="7636" spans="5:6" x14ac:dyDescent="0.25">
      <c r="E7636" s="24">
        <f t="shared" ca="1" si="238"/>
        <v>0.99279289431319362</v>
      </c>
      <c r="F7636" s="24">
        <f t="shared" ca="1" si="239"/>
        <v>0.14466404672268438</v>
      </c>
    </row>
    <row r="7637" spans="5:6" x14ac:dyDescent="0.25">
      <c r="E7637" s="24">
        <f t="shared" ca="1" si="238"/>
        <v>0.77400003439405818</v>
      </c>
      <c r="F7637" s="24">
        <f t="shared" ca="1" si="239"/>
        <v>5.1236672191128649</v>
      </c>
    </row>
    <row r="7638" spans="5:6" x14ac:dyDescent="0.25">
      <c r="E7638" s="24">
        <f t="shared" ca="1" si="238"/>
        <v>0.94635362707983883</v>
      </c>
      <c r="F7638" s="24">
        <f t="shared" ca="1" si="239"/>
        <v>1.1027793360024416</v>
      </c>
    </row>
    <row r="7639" spans="5:6" x14ac:dyDescent="0.25">
      <c r="E7639" s="24">
        <f t="shared" ca="1" si="238"/>
        <v>0.97631911551767825</v>
      </c>
      <c r="F7639" s="24">
        <f t="shared" ca="1" si="239"/>
        <v>0.4793156677820361</v>
      </c>
    </row>
    <row r="7640" spans="5:6" x14ac:dyDescent="0.25">
      <c r="E7640" s="24">
        <f t="shared" ca="1" si="238"/>
        <v>0.99752200863332485</v>
      </c>
      <c r="F7640" s="24">
        <f t="shared" ca="1" si="239"/>
        <v>4.9621333374271132E-2</v>
      </c>
    </row>
    <row r="7641" spans="5:6" x14ac:dyDescent="0.25">
      <c r="E7641" s="24">
        <f t="shared" ca="1" si="238"/>
        <v>0.92670715622742217</v>
      </c>
      <c r="F7641" s="24">
        <f t="shared" ca="1" si="239"/>
        <v>1.5223533629901902</v>
      </c>
    </row>
    <row r="7642" spans="5:6" x14ac:dyDescent="0.25">
      <c r="E7642" s="24">
        <f t="shared" ca="1" si="238"/>
        <v>0.4557247332931248</v>
      </c>
      <c r="F7642" s="24">
        <f t="shared" ca="1" si="239"/>
        <v>15.717326135995199</v>
      </c>
    </row>
    <row r="7643" spans="5:6" x14ac:dyDescent="0.25">
      <c r="E7643" s="24">
        <f t="shared" ca="1" si="238"/>
        <v>0.87855607335837826</v>
      </c>
      <c r="F7643" s="24">
        <f t="shared" ca="1" si="239"/>
        <v>2.5895108973577665</v>
      </c>
    </row>
    <row r="7644" spans="5:6" x14ac:dyDescent="0.25">
      <c r="E7644" s="24">
        <f t="shared" ca="1" si="238"/>
        <v>0.3946025342798789</v>
      </c>
      <c r="F7644" s="24">
        <f t="shared" ca="1" si="239"/>
        <v>18.597525260242392</v>
      </c>
    </row>
    <row r="7645" spans="5:6" x14ac:dyDescent="0.25">
      <c r="E7645" s="24">
        <f t="shared" ca="1" si="238"/>
        <v>0.19053986949076951</v>
      </c>
      <c r="F7645" s="24">
        <f t="shared" ca="1" si="239"/>
        <v>33.157876352954844</v>
      </c>
    </row>
    <row r="7646" spans="5:6" x14ac:dyDescent="0.25">
      <c r="E7646" s="24">
        <f t="shared" ca="1" si="238"/>
        <v>0.12732818866957674</v>
      </c>
      <c r="F7646" s="24">
        <f t="shared" ca="1" si="239"/>
        <v>41.21974725956813</v>
      </c>
    </row>
    <row r="7647" spans="5:6" x14ac:dyDescent="0.25">
      <c r="E7647" s="24">
        <f t="shared" ca="1" si="238"/>
        <v>0.96727067935613475</v>
      </c>
      <c r="F7647" s="24">
        <f t="shared" ca="1" si="239"/>
        <v>0.66553812188234096</v>
      </c>
    </row>
    <row r="7648" spans="5:6" x14ac:dyDescent="0.25">
      <c r="E7648" s="24">
        <f t="shared" ca="1" si="238"/>
        <v>0.46418616776479615</v>
      </c>
      <c r="F7648" s="24">
        <f t="shared" ca="1" si="239"/>
        <v>15.349391671870668</v>
      </c>
    </row>
    <row r="7649" spans="5:6" x14ac:dyDescent="0.25">
      <c r="E7649" s="24">
        <f t="shared" ca="1" si="238"/>
        <v>0.63533757733156937</v>
      </c>
      <c r="F7649" s="24">
        <f t="shared" ca="1" si="239"/>
        <v>9.0719760700631848</v>
      </c>
    </row>
    <row r="7650" spans="5:6" x14ac:dyDescent="0.25">
      <c r="E7650" s="24">
        <f t="shared" ca="1" si="238"/>
        <v>0.44358258704347542</v>
      </c>
      <c r="F7650" s="24">
        <f t="shared" ca="1" si="239"/>
        <v>16.257425560212969</v>
      </c>
    </row>
    <row r="7651" spans="5:6" x14ac:dyDescent="0.25">
      <c r="E7651" s="24">
        <f t="shared" ca="1" si="238"/>
        <v>0.10242694185789236</v>
      </c>
      <c r="F7651" s="24">
        <f t="shared" ca="1" si="239"/>
        <v>45.572109938031161</v>
      </c>
    </row>
    <row r="7652" spans="5:6" x14ac:dyDescent="0.25">
      <c r="E7652" s="24">
        <f t="shared" ca="1" si="238"/>
        <v>0.68036167009999182</v>
      </c>
      <c r="F7652" s="24">
        <f t="shared" ca="1" si="239"/>
        <v>7.7026150881884412</v>
      </c>
    </row>
    <row r="7653" spans="5:6" x14ac:dyDescent="0.25">
      <c r="E7653" s="24">
        <f t="shared" ca="1" si="238"/>
        <v>0.77766855664491918</v>
      </c>
      <c r="F7653" s="24">
        <f t="shared" ca="1" si="239"/>
        <v>5.0290973062508515</v>
      </c>
    </row>
    <row r="7654" spans="5:6" x14ac:dyDescent="0.25">
      <c r="E7654" s="24">
        <f t="shared" ca="1" si="238"/>
        <v>0.44681547464553584</v>
      </c>
      <c r="F7654" s="24">
        <f t="shared" ca="1" si="239"/>
        <v>16.112191559933208</v>
      </c>
    </row>
    <row r="7655" spans="5:6" x14ac:dyDescent="0.25">
      <c r="E7655" s="24">
        <f t="shared" ca="1" si="238"/>
        <v>0.9647524221033571</v>
      </c>
      <c r="F7655" s="24">
        <f t="shared" ca="1" si="239"/>
        <v>0.7176753593096008</v>
      </c>
    </row>
    <row r="7656" spans="5:6" x14ac:dyDescent="0.25">
      <c r="E7656" s="24">
        <f t="shared" ca="1" si="238"/>
        <v>0.1536231859737458</v>
      </c>
      <c r="F7656" s="24">
        <f t="shared" ca="1" si="239"/>
        <v>37.465050386210308</v>
      </c>
    </row>
    <row r="7657" spans="5:6" x14ac:dyDescent="0.25">
      <c r="E7657" s="24">
        <f t="shared" ca="1" si="238"/>
        <v>0.91314088532005433</v>
      </c>
      <c r="F7657" s="24">
        <f t="shared" ca="1" si="239"/>
        <v>1.8173019994817465</v>
      </c>
    </row>
    <row r="7658" spans="5:6" x14ac:dyDescent="0.25">
      <c r="E7658" s="24">
        <f t="shared" ca="1" si="238"/>
        <v>0.60208823972979342</v>
      </c>
      <c r="F7658" s="24">
        <f t="shared" ca="1" si="239"/>
        <v>10.147025335810495</v>
      </c>
    </row>
    <row r="7659" spans="5:6" x14ac:dyDescent="0.25">
      <c r="E7659" s="24">
        <f t="shared" ca="1" si="238"/>
        <v>0.35024694567451409</v>
      </c>
      <c r="F7659" s="24">
        <f t="shared" ca="1" si="239"/>
        <v>20.982336284368419</v>
      </c>
    </row>
    <row r="7660" spans="5:6" x14ac:dyDescent="0.25">
      <c r="E7660" s="24">
        <f t="shared" ca="1" si="238"/>
        <v>0.78833234286927856</v>
      </c>
      <c r="F7660" s="24">
        <f t="shared" ca="1" si="239"/>
        <v>4.7567104625521832</v>
      </c>
    </row>
    <row r="7661" spans="5:6" x14ac:dyDescent="0.25">
      <c r="E7661" s="24">
        <f t="shared" ca="1" si="238"/>
        <v>0.10309397001583631</v>
      </c>
      <c r="F7661" s="24">
        <f t="shared" ca="1" si="239"/>
        <v>45.442287528439088</v>
      </c>
    </row>
    <row r="7662" spans="5:6" x14ac:dyDescent="0.25">
      <c r="E7662" s="24">
        <f t="shared" ca="1" si="238"/>
        <v>0.19722365510153672</v>
      </c>
      <c r="F7662" s="24">
        <f t="shared" ca="1" si="239"/>
        <v>32.46833778263332</v>
      </c>
    </row>
    <row r="7663" spans="5:6" x14ac:dyDescent="0.25">
      <c r="E7663" s="24">
        <f t="shared" ca="1" si="238"/>
        <v>2.821974321800691E-2</v>
      </c>
      <c r="F7663" s="24">
        <f t="shared" ca="1" si="239"/>
        <v>71.354668637798113</v>
      </c>
    </row>
    <row r="7664" spans="5:6" x14ac:dyDescent="0.25">
      <c r="E7664" s="24">
        <f t="shared" ca="1" si="238"/>
        <v>0.22396970113140413</v>
      </c>
      <c r="F7664" s="24">
        <f t="shared" ca="1" si="239"/>
        <v>29.924889981643339</v>
      </c>
    </row>
    <row r="7665" spans="5:6" x14ac:dyDescent="0.25">
      <c r="E7665" s="24">
        <f t="shared" ca="1" si="238"/>
        <v>0.39805725742848741</v>
      </c>
      <c r="F7665" s="24">
        <f t="shared" ca="1" si="239"/>
        <v>18.423188423186502</v>
      </c>
    </row>
    <row r="7666" spans="5:6" x14ac:dyDescent="0.25">
      <c r="E7666" s="24">
        <f t="shared" ca="1" si="238"/>
        <v>0.31553595898451792</v>
      </c>
      <c r="F7666" s="24">
        <f t="shared" ca="1" si="239"/>
        <v>23.069652578022563</v>
      </c>
    </row>
    <row r="7667" spans="5:6" x14ac:dyDescent="0.25">
      <c r="E7667" s="24">
        <f t="shared" ca="1" si="238"/>
        <v>0.75510654408726785</v>
      </c>
      <c r="F7667" s="24">
        <f t="shared" ca="1" si="239"/>
        <v>5.6179284338587774</v>
      </c>
    </row>
    <row r="7668" spans="5:6" x14ac:dyDescent="0.25">
      <c r="E7668" s="24">
        <f t="shared" ca="1" si="238"/>
        <v>0.94020551259140739</v>
      </c>
      <c r="F7668" s="24">
        <f t="shared" ca="1" si="239"/>
        <v>1.2331359439568645</v>
      </c>
    </row>
    <row r="7669" spans="5:6" x14ac:dyDescent="0.25">
      <c r="E7669" s="24">
        <f t="shared" ca="1" si="238"/>
        <v>0.37398578033556473</v>
      </c>
      <c r="F7669" s="24">
        <f t="shared" ca="1" si="239"/>
        <v>19.670750055670894</v>
      </c>
    </row>
    <row r="7670" spans="5:6" x14ac:dyDescent="0.25">
      <c r="E7670" s="24">
        <f t="shared" ca="1" si="238"/>
        <v>0.64328030817553261</v>
      </c>
      <c r="F7670" s="24">
        <f t="shared" ca="1" si="239"/>
        <v>8.8234942334663469</v>
      </c>
    </row>
    <row r="7671" spans="5:6" x14ac:dyDescent="0.25">
      <c r="E7671" s="24">
        <f t="shared" ca="1" si="238"/>
        <v>0.6066805749984272</v>
      </c>
      <c r="F7671" s="24">
        <f t="shared" ca="1" si="239"/>
        <v>9.9950572404123008</v>
      </c>
    </row>
    <row r="7672" spans="5:6" x14ac:dyDescent="0.25">
      <c r="E7672" s="24">
        <f t="shared" ca="1" si="238"/>
        <v>0.99361435614508264</v>
      </c>
      <c r="F7672" s="24">
        <f t="shared" ca="1" si="239"/>
        <v>0.12812238582152977</v>
      </c>
    </row>
    <row r="7673" spans="5:6" x14ac:dyDescent="0.25">
      <c r="E7673" s="24">
        <f t="shared" ca="1" si="238"/>
        <v>0.45790084667050102</v>
      </c>
      <c r="F7673" s="24">
        <f t="shared" ca="1" si="239"/>
        <v>15.622052205830609</v>
      </c>
    </row>
    <row r="7674" spans="5:6" x14ac:dyDescent="0.25">
      <c r="E7674" s="24">
        <f t="shared" ca="1" si="238"/>
        <v>0.92532784603208396</v>
      </c>
      <c r="F7674" s="24">
        <f t="shared" ca="1" si="239"/>
        <v>1.5521435224347107</v>
      </c>
    </row>
    <row r="7675" spans="5:6" x14ac:dyDescent="0.25">
      <c r="E7675" s="24">
        <f t="shared" ca="1" si="238"/>
        <v>0.40954693419210098</v>
      </c>
      <c r="F7675" s="24">
        <f t="shared" ca="1" si="239"/>
        <v>17.854075376898084</v>
      </c>
    </row>
    <row r="7676" spans="5:6" x14ac:dyDescent="0.25">
      <c r="E7676" s="24">
        <f t="shared" ca="1" si="238"/>
        <v>0.45589724502623052</v>
      </c>
      <c r="F7676" s="24">
        <f t="shared" ca="1" si="239"/>
        <v>15.709756694306968</v>
      </c>
    </row>
    <row r="7677" spans="5:6" x14ac:dyDescent="0.25">
      <c r="E7677" s="24">
        <f t="shared" ca="1" si="238"/>
        <v>0.18681931420800646</v>
      </c>
      <c r="F7677" s="24">
        <f t="shared" ca="1" si="239"/>
        <v>33.552267268289881</v>
      </c>
    </row>
    <row r="7678" spans="5:6" x14ac:dyDescent="0.25">
      <c r="E7678" s="24">
        <f t="shared" ca="1" si="238"/>
        <v>0.15971746549210308</v>
      </c>
      <c r="F7678" s="24">
        <f t="shared" ca="1" si="239"/>
        <v>36.686977307143088</v>
      </c>
    </row>
    <row r="7679" spans="5:6" x14ac:dyDescent="0.25">
      <c r="E7679" s="24">
        <f t="shared" ca="1" si="238"/>
        <v>9.6637363367171436E-2</v>
      </c>
      <c r="F7679" s="24">
        <f t="shared" ca="1" si="239"/>
        <v>46.735796564123916</v>
      </c>
    </row>
    <row r="7680" spans="5:6" x14ac:dyDescent="0.25">
      <c r="E7680" s="24">
        <f t="shared" ca="1" si="238"/>
        <v>0.11246432264013018</v>
      </c>
      <c r="F7680" s="24">
        <f t="shared" ca="1" si="239"/>
        <v>43.702384794448172</v>
      </c>
    </row>
    <row r="7681" spans="5:6" x14ac:dyDescent="0.25">
      <c r="E7681" s="24">
        <f t="shared" ca="1" si="238"/>
        <v>0.92696959996153727</v>
      </c>
      <c r="F7681" s="24">
        <f t="shared" ca="1" si="239"/>
        <v>1.516690159090321</v>
      </c>
    </row>
    <row r="7682" spans="5:6" x14ac:dyDescent="0.25">
      <c r="E7682" s="24">
        <f t="shared" ca="1" si="238"/>
        <v>0.76415881171919253</v>
      </c>
      <c r="F7682" s="24">
        <f t="shared" ca="1" si="239"/>
        <v>5.3795928534986297</v>
      </c>
    </row>
    <row r="7683" spans="5:6" x14ac:dyDescent="0.25">
      <c r="E7683" s="24">
        <f t="shared" ca="1" si="238"/>
        <v>0.35598304665701908</v>
      </c>
      <c r="F7683" s="24">
        <f t="shared" ca="1" si="239"/>
        <v>20.657443420280089</v>
      </c>
    </row>
    <row r="7684" spans="5:6" x14ac:dyDescent="0.25">
      <c r="E7684" s="24">
        <f t="shared" ref="E7684:E7747" ca="1" si="240">RAND()</f>
        <v>0.40926857455833232</v>
      </c>
      <c r="F7684" s="24">
        <f t="shared" ref="F7684:F7747" ca="1" si="241">-LOG(E7684,EXP(1))/$C$3</f>
        <v>17.867673538707045</v>
      </c>
    </row>
    <row r="7685" spans="5:6" x14ac:dyDescent="0.25">
      <c r="E7685" s="24">
        <f t="shared" ca="1" si="240"/>
        <v>0.31981847718478518</v>
      </c>
      <c r="F7685" s="24">
        <f t="shared" ca="1" si="241"/>
        <v>22.800034058761067</v>
      </c>
    </row>
    <row r="7686" spans="5:6" x14ac:dyDescent="0.25">
      <c r="E7686" s="24">
        <f t="shared" ca="1" si="240"/>
        <v>2.714381922727771E-3</v>
      </c>
      <c r="F7686" s="24">
        <f t="shared" ca="1" si="241"/>
        <v>118.18382008567363</v>
      </c>
    </row>
    <row r="7687" spans="5:6" x14ac:dyDescent="0.25">
      <c r="E7687" s="24">
        <f t="shared" ca="1" si="240"/>
        <v>0.96627672922365304</v>
      </c>
      <c r="F7687" s="24">
        <f t="shared" ca="1" si="241"/>
        <v>0.68610033236908874</v>
      </c>
    </row>
    <row r="7688" spans="5:6" x14ac:dyDescent="0.25">
      <c r="E7688" s="24">
        <f t="shared" ca="1" si="240"/>
        <v>0.21043243743753548</v>
      </c>
      <c r="F7688" s="24">
        <f t="shared" ca="1" si="241"/>
        <v>31.171812793422287</v>
      </c>
    </row>
    <row r="7689" spans="5:6" x14ac:dyDescent="0.25">
      <c r="E7689" s="24">
        <f t="shared" ca="1" si="240"/>
        <v>4.0416413478365887E-2</v>
      </c>
      <c r="F7689" s="24">
        <f t="shared" ca="1" si="241"/>
        <v>64.170386046101569</v>
      </c>
    </row>
    <row r="7690" spans="5:6" x14ac:dyDescent="0.25">
      <c r="E7690" s="24">
        <f t="shared" ca="1" si="240"/>
        <v>0.70208511238333404</v>
      </c>
      <c r="F7690" s="24">
        <f t="shared" ca="1" si="241"/>
        <v>7.0740127918865463</v>
      </c>
    </row>
    <row r="7691" spans="5:6" x14ac:dyDescent="0.25">
      <c r="E7691" s="24">
        <f t="shared" ca="1" si="240"/>
        <v>0.17817717556742951</v>
      </c>
      <c r="F7691" s="24">
        <f t="shared" ca="1" si="241"/>
        <v>34.499537107686216</v>
      </c>
    </row>
    <row r="7692" spans="5:6" x14ac:dyDescent="0.25">
      <c r="E7692" s="24">
        <f t="shared" ca="1" si="240"/>
        <v>0.82410056081908833</v>
      </c>
      <c r="F7692" s="24">
        <f t="shared" ca="1" si="241"/>
        <v>3.8692543337985752</v>
      </c>
    </row>
    <row r="7693" spans="5:6" x14ac:dyDescent="0.25">
      <c r="E7693" s="24">
        <f t="shared" ca="1" si="240"/>
        <v>0.70820152258395108</v>
      </c>
      <c r="F7693" s="24">
        <f t="shared" ca="1" si="241"/>
        <v>6.9005317874333461</v>
      </c>
    </row>
    <row r="7694" spans="5:6" x14ac:dyDescent="0.25">
      <c r="E7694" s="24">
        <f t="shared" ca="1" si="240"/>
        <v>0.75965938739116012</v>
      </c>
      <c r="F7694" s="24">
        <f t="shared" ca="1" si="241"/>
        <v>5.4977024129455492</v>
      </c>
    </row>
    <row r="7695" spans="5:6" x14ac:dyDescent="0.25">
      <c r="E7695" s="24">
        <f t="shared" ca="1" si="240"/>
        <v>0.82071424069510979</v>
      </c>
      <c r="F7695" s="24">
        <f t="shared" ca="1" si="241"/>
        <v>3.9516058521649589</v>
      </c>
    </row>
    <row r="7696" spans="5:6" x14ac:dyDescent="0.25">
      <c r="E7696" s="24">
        <f t="shared" ca="1" si="240"/>
        <v>0.56157398022309024</v>
      </c>
      <c r="F7696" s="24">
        <f t="shared" ca="1" si="241"/>
        <v>11.540235177109293</v>
      </c>
    </row>
    <row r="7697" spans="5:6" x14ac:dyDescent="0.25">
      <c r="E7697" s="24">
        <f t="shared" ca="1" si="240"/>
        <v>0.28743639560654388</v>
      </c>
      <c r="F7697" s="24">
        <f t="shared" ca="1" si="241"/>
        <v>24.935073517863611</v>
      </c>
    </row>
    <row r="7698" spans="5:6" x14ac:dyDescent="0.25">
      <c r="E7698" s="24">
        <f t="shared" ca="1" si="240"/>
        <v>0.69430857348182362</v>
      </c>
      <c r="F7698" s="24">
        <f t="shared" ca="1" si="241"/>
        <v>7.2967757383372085</v>
      </c>
    </row>
    <row r="7699" spans="5:6" x14ac:dyDescent="0.25">
      <c r="E7699" s="24">
        <f t="shared" ca="1" si="240"/>
        <v>0.56414494173843555</v>
      </c>
      <c r="F7699" s="24">
        <f t="shared" ca="1" si="241"/>
        <v>11.448881432042665</v>
      </c>
    </row>
    <row r="7700" spans="5:6" x14ac:dyDescent="0.25">
      <c r="E7700" s="24">
        <f t="shared" ca="1" si="240"/>
        <v>0.39867147836897643</v>
      </c>
      <c r="F7700" s="24">
        <f t="shared" ca="1" si="241"/>
        <v>18.392351274502126</v>
      </c>
    </row>
    <row r="7701" spans="5:6" x14ac:dyDescent="0.25">
      <c r="E7701" s="24">
        <f t="shared" ca="1" si="240"/>
        <v>0.10812313917970207</v>
      </c>
      <c r="F7701" s="24">
        <f t="shared" ca="1" si="241"/>
        <v>44.489690475537898</v>
      </c>
    </row>
    <row r="7702" spans="5:6" x14ac:dyDescent="0.25">
      <c r="E7702" s="24">
        <f t="shared" ca="1" si="240"/>
        <v>2.7136052990667237E-3</v>
      </c>
      <c r="F7702" s="24">
        <f t="shared" ca="1" si="241"/>
        <v>118.18954319175045</v>
      </c>
    </row>
    <row r="7703" spans="5:6" x14ac:dyDescent="0.25">
      <c r="E7703" s="24">
        <f t="shared" ca="1" si="240"/>
        <v>0.1416412837164005</v>
      </c>
      <c r="F7703" s="24">
        <f t="shared" ca="1" si="241"/>
        <v>39.089151770919031</v>
      </c>
    </row>
    <row r="7704" spans="5:6" x14ac:dyDescent="0.25">
      <c r="E7704" s="24">
        <f t="shared" ca="1" si="240"/>
        <v>0.19628777275366871</v>
      </c>
      <c r="F7704" s="24">
        <f t="shared" ca="1" si="241"/>
        <v>32.563469364198809</v>
      </c>
    </row>
    <row r="7705" spans="5:6" x14ac:dyDescent="0.25">
      <c r="E7705" s="24">
        <f t="shared" ca="1" si="240"/>
        <v>0.20427737883758734</v>
      </c>
      <c r="F7705" s="24">
        <f t="shared" ca="1" si="241"/>
        <v>31.765530170177744</v>
      </c>
    </row>
    <row r="7706" spans="5:6" x14ac:dyDescent="0.25">
      <c r="E7706" s="24">
        <f t="shared" ca="1" si="240"/>
        <v>0.5403295534301612</v>
      </c>
      <c r="F7706" s="24">
        <f t="shared" ca="1" si="241"/>
        <v>12.311520828830339</v>
      </c>
    </row>
    <row r="7707" spans="5:6" x14ac:dyDescent="0.25">
      <c r="E7707" s="24">
        <f t="shared" ca="1" si="240"/>
        <v>0.96783201137458119</v>
      </c>
      <c r="F7707" s="24">
        <f t="shared" ca="1" si="241"/>
        <v>0.65393497468235395</v>
      </c>
    </row>
    <row r="7708" spans="5:6" x14ac:dyDescent="0.25">
      <c r="E7708" s="24">
        <f t="shared" ca="1" si="240"/>
        <v>0.74634735306196853</v>
      </c>
      <c r="F7708" s="24">
        <f t="shared" ca="1" si="241"/>
        <v>5.8512833283913954</v>
      </c>
    </row>
    <row r="7709" spans="5:6" x14ac:dyDescent="0.25">
      <c r="E7709" s="24">
        <f t="shared" ca="1" si="240"/>
        <v>0.25282483081556428</v>
      </c>
      <c r="F7709" s="24">
        <f t="shared" ca="1" si="241"/>
        <v>27.501167967403603</v>
      </c>
    </row>
    <row r="7710" spans="5:6" x14ac:dyDescent="0.25">
      <c r="E7710" s="24">
        <f t="shared" ca="1" si="240"/>
        <v>6.4786368076275025E-3</v>
      </c>
      <c r="F7710" s="24">
        <f t="shared" ca="1" si="241"/>
        <v>100.78490319883885</v>
      </c>
    </row>
    <row r="7711" spans="5:6" x14ac:dyDescent="0.25">
      <c r="E7711" s="24">
        <f t="shared" ca="1" si="240"/>
        <v>0.44438910011532184</v>
      </c>
      <c r="F7711" s="24">
        <f t="shared" ca="1" si="241"/>
        <v>16.221094974214076</v>
      </c>
    </row>
    <row r="7712" spans="5:6" x14ac:dyDescent="0.25">
      <c r="E7712" s="24">
        <f t="shared" ca="1" si="240"/>
        <v>0.82129080728927328</v>
      </c>
      <c r="F7712" s="24">
        <f t="shared" ca="1" si="241"/>
        <v>3.93756042353324</v>
      </c>
    </row>
    <row r="7713" spans="5:6" x14ac:dyDescent="0.25">
      <c r="E7713" s="24">
        <f t="shared" ca="1" si="240"/>
        <v>0.354363211653836</v>
      </c>
      <c r="F7713" s="24">
        <f t="shared" ca="1" si="241"/>
        <v>20.748657404555583</v>
      </c>
    </row>
    <row r="7714" spans="5:6" x14ac:dyDescent="0.25">
      <c r="E7714" s="24">
        <f t="shared" ca="1" si="240"/>
        <v>0.47713648564138733</v>
      </c>
      <c r="F7714" s="24">
        <f t="shared" ca="1" si="241"/>
        <v>14.799053912041131</v>
      </c>
    </row>
    <row r="7715" spans="5:6" x14ac:dyDescent="0.25">
      <c r="E7715" s="24">
        <f t="shared" ca="1" si="240"/>
        <v>0.48736730521898697</v>
      </c>
      <c r="F7715" s="24">
        <f t="shared" ca="1" si="241"/>
        <v>14.37474440036903</v>
      </c>
    </row>
    <row r="7716" spans="5:6" x14ac:dyDescent="0.25">
      <c r="E7716" s="24">
        <f t="shared" ca="1" si="240"/>
        <v>0.42943173405396318</v>
      </c>
      <c r="F7716" s="24">
        <f t="shared" ca="1" si="241"/>
        <v>16.905849860437243</v>
      </c>
    </row>
    <row r="7717" spans="5:6" x14ac:dyDescent="0.25">
      <c r="E7717" s="24">
        <f t="shared" ca="1" si="240"/>
        <v>0.9368723722881751</v>
      </c>
      <c r="F7717" s="24">
        <f t="shared" ca="1" si="241"/>
        <v>1.3041642978332624</v>
      </c>
    </row>
    <row r="7718" spans="5:6" x14ac:dyDescent="0.25">
      <c r="E7718" s="24">
        <f t="shared" ca="1" si="240"/>
        <v>0.96344930092031067</v>
      </c>
      <c r="F7718" s="24">
        <f t="shared" ca="1" si="241"/>
        <v>0.74470824421744908</v>
      </c>
    </row>
    <row r="7719" spans="5:6" x14ac:dyDescent="0.25">
      <c r="E7719" s="24">
        <f t="shared" ca="1" si="240"/>
        <v>0.74565443562236966</v>
      </c>
      <c r="F7719" s="24">
        <f t="shared" ca="1" si="241"/>
        <v>5.8698601825124008</v>
      </c>
    </row>
    <row r="7720" spans="5:6" x14ac:dyDescent="0.25">
      <c r="E7720" s="24">
        <f t="shared" ca="1" si="240"/>
        <v>0.80239140812000753</v>
      </c>
      <c r="F7720" s="24">
        <f t="shared" ca="1" si="241"/>
        <v>4.4031750023709906</v>
      </c>
    </row>
    <row r="7721" spans="5:6" x14ac:dyDescent="0.25">
      <c r="E7721" s="24">
        <f t="shared" ca="1" si="240"/>
        <v>0.91126952285269713</v>
      </c>
      <c r="F7721" s="24">
        <f t="shared" ca="1" si="241"/>
        <v>1.8583314326680971</v>
      </c>
    </row>
    <row r="7722" spans="5:6" x14ac:dyDescent="0.25">
      <c r="E7722" s="24">
        <f t="shared" ca="1" si="240"/>
        <v>0.78794747261482811</v>
      </c>
      <c r="F7722" s="24">
        <f t="shared" ca="1" si="241"/>
        <v>4.766477009286282</v>
      </c>
    </row>
    <row r="7723" spans="5:6" x14ac:dyDescent="0.25">
      <c r="E7723" s="24">
        <f t="shared" ca="1" si="240"/>
        <v>0.97028697639806161</v>
      </c>
      <c r="F7723" s="24">
        <f t="shared" ca="1" si="241"/>
        <v>0.60326798567008533</v>
      </c>
    </row>
    <row r="7724" spans="5:6" x14ac:dyDescent="0.25">
      <c r="E7724" s="24">
        <f t="shared" ca="1" si="240"/>
        <v>0.11446383580196162</v>
      </c>
      <c r="F7724" s="24">
        <f t="shared" ca="1" si="241"/>
        <v>43.349927008031642</v>
      </c>
    </row>
    <row r="7725" spans="5:6" x14ac:dyDescent="0.25">
      <c r="E7725" s="24">
        <f t="shared" ca="1" si="240"/>
        <v>0.15752106461538085</v>
      </c>
      <c r="F7725" s="24">
        <f t="shared" ca="1" si="241"/>
        <v>36.963921721392126</v>
      </c>
    </row>
    <row r="7726" spans="5:6" x14ac:dyDescent="0.25">
      <c r="E7726" s="24">
        <f t="shared" ca="1" si="240"/>
        <v>0.22229303358489672</v>
      </c>
      <c r="F7726" s="24">
        <f t="shared" ca="1" si="241"/>
        <v>30.075175928054566</v>
      </c>
    </row>
    <row r="7727" spans="5:6" x14ac:dyDescent="0.25">
      <c r="E7727" s="24">
        <f t="shared" ca="1" si="240"/>
        <v>0.28544620779757701</v>
      </c>
      <c r="F7727" s="24">
        <f t="shared" ca="1" si="241"/>
        <v>25.074033633144357</v>
      </c>
    </row>
    <row r="7728" spans="5:6" x14ac:dyDescent="0.25">
      <c r="E7728" s="24">
        <f t="shared" ca="1" si="240"/>
        <v>0.57712498304929405</v>
      </c>
      <c r="F7728" s="24">
        <f t="shared" ca="1" si="241"/>
        <v>10.993928550518564</v>
      </c>
    </row>
    <row r="7729" spans="5:6" x14ac:dyDescent="0.25">
      <c r="E7729" s="24">
        <f t="shared" ca="1" si="240"/>
        <v>0.92634328494867801</v>
      </c>
      <c r="F7729" s="24">
        <f t="shared" ca="1" si="241"/>
        <v>1.5302078989560866</v>
      </c>
    </row>
    <row r="7730" spans="5:6" x14ac:dyDescent="0.25">
      <c r="E7730" s="24">
        <f t="shared" ca="1" si="240"/>
        <v>0.76300718605226581</v>
      </c>
      <c r="F7730" s="24">
        <f t="shared" ca="1" si="241"/>
        <v>5.4097565917405905</v>
      </c>
    </row>
    <row r="7731" spans="5:6" x14ac:dyDescent="0.25">
      <c r="E7731" s="24">
        <f t="shared" ca="1" si="240"/>
        <v>0.8506398147304034</v>
      </c>
      <c r="F7731" s="24">
        <f t="shared" ca="1" si="241"/>
        <v>3.2353297887914114</v>
      </c>
    </row>
    <row r="7732" spans="5:6" x14ac:dyDescent="0.25">
      <c r="E7732" s="24">
        <f t="shared" ca="1" si="240"/>
        <v>0.9965771467073874</v>
      </c>
      <c r="F7732" s="24">
        <f t="shared" ca="1" si="241"/>
        <v>6.8574493133020775E-2</v>
      </c>
    </row>
    <row r="7733" spans="5:6" x14ac:dyDescent="0.25">
      <c r="E7733" s="24">
        <f t="shared" ca="1" si="240"/>
        <v>0.92028363245189759</v>
      </c>
      <c r="F7733" s="24">
        <f t="shared" ca="1" si="241"/>
        <v>1.6614672061834974</v>
      </c>
    </row>
    <row r="7734" spans="5:6" x14ac:dyDescent="0.25">
      <c r="E7734" s="24">
        <f t="shared" ca="1" si="240"/>
        <v>0.79126045431029957</v>
      </c>
      <c r="F7734" s="24">
        <f t="shared" ca="1" si="241"/>
        <v>4.6825618642510243</v>
      </c>
    </row>
    <row r="7735" spans="5:6" x14ac:dyDescent="0.25">
      <c r="E7735" s="24">
        <f t="shared" ca="1" si="240"/>
        <v>0.95008039573827319</v>
      </c>
      <c r="F7735" s="24">
        <f t="shared" ca="1" si="241"/>
        <v>1.024173417506036</v>
      </c>
    </row>
    <row r="7736" spans="5:6" x14ac:dyDescent="0.25">
      <c r="E7736" s="24">
        <f t="shared" ca="1" si="240"/>
        <v>0.14579272896909468</v>
      </c>
      <c r="F7736" s="24">
        <f t="shared" ca="1" si="241"/>
        <v>38.511386610951874</v>
      </c>
    </row>
    <row r="7737" spans="5:6" x14ac:dyDescent="0.25">
      <c r="E7737" s="24">
        <f t="shared" ca="1" si="240"/>
        <v>0.69325971949839005</v>
      </c>
      <c r="F7737" s="24">
        <f t="shared" ca="1" si="241"/>
        <v>7.3270114878423795</v>
      </c>
    </row>
    <row r="7738" spans="5:6" x14ac:dyDescent="0.25">
      <c r="E7738" s="24">
        <f t="shared" ca="1" si="240"/>
        <v>0.49391898189231631</v>
      </c>
      <c r="F7738" s="24">
        <f t="shared" ca="1" si="241"/>
        <v>14.107675590219021</v>
      </c>
    </row>
    <row r="7739" spans="5:6" x14ac:dyDescent="0.25">
      <c r="E7739" s="24">
        <f t="shared" ca="1" si="240"/>
        <v>0.1373881443529601</v>
      </c>
      <c r="F7739" s="24">
        <f t="shared" ca="1" si="241"/>
        <v>39.698903771149283</v>
      </c>
    </row>
    <row r="7740" spans="5:6" x14ac:dyDescent="0.25">
      <c r="E7740" s="24">
        <f t="shared" ca="1" si="240"/>
        <v>0.55664203731905504</v>
      </c>
      <c r="F7740" s="24">
        <f t="shared" ca="1" si="241"/>
        <v>11.716658151105648</v>
      </c>
    </row>
    <row r="7741" spans="5:6" x14ac:dyDescent="0.25">
      <c r="E7741" s="24">
        <f t="shared" ca="1" si="240"/>
        <v>0.53434632561427142</v>
      </c>
      <c r="F7741" s="24">
        <f t="shared" ca="1" si="241"/>
        <v>12.534222008000873</v>
      </c>
    </row>
    <row r="7742" spans="5:6" x14ac:dyDescent="0.25">
      <c r="E7742" s="24">
        <f t="shared" ca="1" si="240"/>
        <v>0.73381990834996846</v>
      </c>
      <c r="F7742" s="24">
        <f t="shared" ca="1" si="241"/>
        <v>6.1898327388775494</v>
      </c>
    </row>
    <row r="7743" spans="5:6" x14ac:dyDescent="0.25">
      <c r="E7743" s="24">
        <f t="shared" ca="1" si="240"/>
        <v>0.44214369413516519</v>
      </c>
      <c r="F7743" s="24">
        <f t="shared" ca="1" si="241"/>
        <v>16.322406997692617</v>
      </c>
    </row>
    <row r="7744" spans="5:6" x14ac:dyDescent="0.25">
      <c r="E7744" s="24">
        <f t="shared" ca="1" si="240"/>
        <v>0.66919454541140178</v>
      </c>
      <c r="F7744" s="24">
        <f t="shared" ca="1" si="241"/>
        <v>8.033609216242569</v>
      </c>
    </row>
    <row r="7745" spans="5:6" x14ac:dyDescent="0.25">
      <c r="E7745" s="24">
        <f t="shared" ca="1" si="240"/>
        <v>0.32919013420751198</v>
      </c>
      <c r="F7745" s="24">
        <f t="shared" ca="1" si="241"/>
        <v>22.22239559242557</v>
      </c>
    </row>
    <row r="7746" spans="5:6" x14ac:dyDescent="0.25">
      <c r="E7746" s="24">
        <f t="shared" ca="1" si="240"/>
        <v>0.33755972479932927</v>
      </c>
      <c r="F7746" s="24">
        <f t="shared" ca="1" si="241"/>
        <v>21.720256439143249</v>
      </c>
    </row>
    <row r="7747" spans="5:6" x14ac:dyDescent="0.25">
      <c r="E7747" s="24">
        <f t="shared" ca="1" si="240"/>
        <v>0.31013513460452458</v>
      </c>
      <c r="F7747" s="24">
        <f t="shared" ca="1" si="241"/>
        <v>23.414943168170332</v>
      </c>
    </row>
    <row r="7748" spans="5:6" x14ac:dyDescent="0.25">
      <c r="E7748" s="24">
        <f t="shared" ref="E7748:E7811" ca="1" si="242">RAND()</f>
        <v>0.29234518842541768</v>
      </c>
      <c r="F7748" s="24">
        <f t="shared" ref="F7748:F7811" ca="1" si="243">-LOG(E7748,EXP(1))/$C$3</f>
        <v>24.596400455273308</v>
      </c>
    </row>
    <row r="7749" spans="5:6" x14ac:dyDescent="0.25">
      <c r="E7749" s="24">
        <f t="shared" ca="1" si="242"/>
        <v>0.30585252521898731</v>
      </c>
      <c r="F7749" s="24">
        <f t="shared" ca="1" si="243"/>
        <v>23.693044738615239</v>
      </c>
    </row>
    <row r="7750" spans="5:6" x14ac:dyDescent="0.25">
      <c r="E7750" s="24">
        <f t="shared" ca="1" si="242"/>
        <v>5.1660233911243303E-2</v>
      </c>
      <c r="F7750" s="24">
        <f t="shared" ca="1" si="243"/>
        <v>59.26133926852124</v>
      </c>
    </row>
    <row r="7751" spans="5:6" x14ac:dyDescent="0.25">
      <c r="E7751" s="24">
        <f t="shared" ca="1" si="242"/>
        <v>0.62679110073920363</v>
      </c>
      <c r="F7751" s="24">
        <f t="shared" ca="1" si="243"/>
        <v>9.3428393305661306</v>
      </c>
    </row>
    <row r="7752" spans="5:6" x14ac:dyDescent="0.25">
      <c r="E7752" s="24">
        <f t="shared" ca="1" si="242"/>
        <v>0.90477869140937295</v>
      </c>
      <c r="F7752" s="24">
        <f t="shared" ca="1" si="243"/>
        <v>2.0012981013221691</v>
      </c>
    </row>
    <row r="7753" spans="5:6" x14ac:dyDescent="0.25">
      <c r="E7753" s="24">
        <f t="shared" ca="1" si="242"/>
        <v>0.38684797942526317</v>
      </c>
      <c r="F7753" s="24">
        <f t="shared" ca="1" si="243"/>
        <v>18.994469622962821</v>
      </c>
    </row>
    <row r="7754" spans="5:6" x14ac:dyDescent="0.25">
      <c r="E7754" s="24">
        <f t="shared" ca="1" si="242"/>
        <v>0.75944315056420875</v>
      </c>
      <c r="F7754" s="24">
        <f t="shared" ca="1" si="243"/>
        <v>5.5033962176232221</v>
      </c>
    </row>
    <row r="7755" spans="5:6" x14ac:dyDescent="0.25">
      <c r="E7755" s="24">
        <f t="shared" ca="1" si="242"/>
        <v>0.50240524958878896</v>
      </c>
      <c r="F7755" s="24">
        <f t="shared" ca="1" si="243"/>
        <v>13.766964297209354</v>
      </c>
    </row>
    <row r="7756" spans="5:6" x14ac:dyDescent="0.25">
      <c r="E7756" s="24">
        <f t="shared" ca="1" si="242"/>
        <v>0.18942909627843074</v>
      </c>
      <c r="F7756" s="24">
        <f t="shared" ca="1" si="243"/>
        <v>33.274809731897321</v>
      </c>
    </row>
    <row r="7757" spans="5:6" x14ac:dyDescent="0.25">
      <c r="E7757" s="24">
        <f t="shared" ca="1" si="242"/>
        <v>0.23182692057650278</v>
      </c>
      <c r="F7757" s="24">
        <f t="shared" ca="1" si="243"/>
        <v>29.23528435468026</v>
      </c>
    </row>
    <row r="7758" spans="5:6" x14ac:dyDescent="0.25">
      <c r="E7758" s="24">
        <f t="shared" ca="1" si="242"/>
        <v>4.7120940507430653E-2</v>
      </c>
      <c r="F7758" s="24">
        <f t="shared" ca="1" si="243"/>
        <v>61.100755600057695</v>
      </c>
    </row>
    <row r="7759" spans="5:6" x14ac:dyDescent="0.25">
      <c r="E7759" s="24">
        <f t="shared" ca="1" si="242"/>
        <v>0.41085913501754145</v>
      </c>
      <c r="F7759" s="24">
        <f t="shared" ca="1" si="243"/>
        <v>17.790097208346243</v>
      </c>
    </row>
    <row r="7760" spans="5:6" x14ac:dyDescent="0.25">
      <c r="E7760" s="24">
        <f t="shared" ca="1" si="242"/>
        <v>0.25665332591261314</v>
      </c>
      <c r="F7760" s="24">
        <f t="shared" ca="1" si="243"/>
        <v>27.200580622344226</v>
      </c>
    </row>
    <row r="7761" spans="5:6" x14ac:dyDescent="0.25">
      <c r="E7761" s="24">
        <f t="shared" ca="1" si="242"/>
        <v>0.78107128050135732</v>
      </c>
      <c r="F7761" s="24">
        <f t="shared" ca="1" si="243"/>
        <v>4.9417773011913519</v>
      </c>
    </row>
    <row r="7762" spans="5:6" x14ac:dyDescent="0.25">
      <c r="E7762" s="24">
        <f t="shared" ca="1" si="242"/>
        <v>0.35463757926744066</v>
      </c>
      <c r="F7762" s="24">
        <f t="shared" ca="1" si="243"/>
        <v>20.733178289112349</v>
      </c>
    </row>
    <row r="7763" spans="5:6" x14ac:dyDescent="0.25">
      <c r="E7763" s="24">
        <f t="shared" ca="1" si="242"/>
        <v>0.57605073754397196</v>
      </c>
      <c r="F7763" s="24">
        <f t="shared" ca="1" si="243"/>
        <v>11.031190723035014</v>
      </c>
    </row>
    <row r="7764" spans="5:6" x14ac:dyDescent="0.25">
      <c r="E7764" s="24">
        <f t="shared" ca="1" si="242"/>
        <v>0.74191334312982316</v>
      </c>
      <c r="F7764" s="24">
        <f t="shared" ca="1" si="243"/>
        <v>5.9704566173954641</v>
      </c>
    </row>
    <row r="7765" spans="5:6" x14ac:dyDescent="0.25">
      <c r="E7765" s="24">
        <f t="shared" ca="1" si="242"/>
        <v>0.33483645655138949</v>
      </c>
      <c r="F7765" s="24">
        <f t="shared" ca="1" si="243"/>
        <v>21.882261115182995</v>
      </c>
    </row>
    <row r="7766" spans="5:6" x14ac:dyDescent="0.25">
      <c r="E7766" s="24">
        <f t="shared" ca="1" si="242"/>
        <v>0.31702301459230597</v>
      </c>
      <c r="F7766" s="24">
        <f t="shared" ca="1" si="243"/>
        <v>22.975618130052808</v>
      </c>
    </row>
    <row r="7767" spans="5:6" x14ac:dyDescent="0.25">
      <c r="E7767" s="24">
        <f t="shared" ca="1" si="242"/>
        <v>9.2004245768182225E-2</v>
      </c>
      <c r="F7767" s="24">
        <f t="shared" ca="1" si="243"/>
        <v>47.718411066876087</v>
      </c>
    </row>
    <row r="7768" spans="5:6" x14ac:dyDescent="0.25">
      <c r="E7768" s="24">
        <f t="shared" ca="1" si="242"/>
        <v>0.80105641039577813</v>
      </c>
      <c r="F7768" s="24">
        <f t="shared" ca="1" si="243"/>
        <v>4.4364781885996178</v>
      </c>
    </row>
    <row r="7769" spans="5:6" x14ac:dyDescent="0.25">
      <c r="E7769" s="24">
        <f t="shared" ca="1" si="242"/>
        <v>8.8985596025217273E-2</v>
      </c>
      <c r="F7769" s="24">
        <f t="shared" ca="1" si="243"/>
        <v>48.385615295223658</v>
      </c>
    </row>
    <row r="7770" spans="5:6" x14ac:dyDescent="0.25">
      <c r="E7770" s="24">
        <f t="shared" ca="1" si="242"/>
        <v>0.73806483058554651</v>
      </c>
      <c r="F7770" s="24">
        <f t="shared" ca="1" si="243"/>
        <v>6.0744722383609595</v>
      </c>
    </row>
    <row r="7771" spans="5:6" x14ac:dyDescent="0.25">
      <c r="E7771" s="24">
        <f t="shared" ca="1" si="242"/>
        <v>0.66133865295477778</v>
      </c>
      <c r="F7771" s="24">
        <f t="shared" ca="1" si="243"/>
        <v>8.2697847211070705</v>
      </c>
    </row>
    <row r="7772" spans="5:6" x14ac:dyDescent="0.25">
      <c r="E7772" s="24">
        <f t="shared" ca="1" si="242"/>
        <v>0.68771497569090356</v>
      </c>
      <c r="F7772" s="24">
        <f t="shared" ca="1" si="243"/>
        <v>7.4876161281059357</v>
      </c>
    </row>
    <row r="7773" spans="5:6" x14ac:dyDescent="0.25">
      <c r="E7773" s="24">
        <f t="shared" ca="1" si="242"/>
        <v>0.66146165492166931</v>
      </c>
      <c r="F7773" s="24">
        <f t="shared" ca="1" si="243"/>
        <v>8.2660652793587239</v>
      </c>
    </row>
    <row r="7774" spans="5:6" x14ac:dyDescent="0.25">
      <c r="E7774" s="24">
        <f t="shared" ca="1" si="242"/>
        <v>0.38996159078899784</v>
      </c>
      <c r="F7774" s="24">
        <f t="shared" ca="1" si="243"/>
        <v>18.834140597296845</v>
      </c>
    </row>
    <row r="7775" spans="5:6" x14ac:dyDescent="0.25">
      <c r="E7775" s="24">
        <f t="shared" ca="1" si="242"/>
        <v>3.3515223521996207E-2</v>
      </c>
      <c r="F7775" s="24">
        <f t="shared" ca="1" si="243"/>
        <v>67.915110197646413</v>
      </c>
    </row>
    <row r="7776" spans="5:6" x14ac:dyDescent="0.25">
      <c r="E7776" s="24">
        <f t="shared" ca="1" si="242"/>
        <v>0.74707005746368527</v>
      </c>
      <c r="F7776" s="24">
        <f t="shared" ca="1" si="243"/>
        <v>5.8319262630983681</v>
      </c>
    </row>
    <row r="7777" spans="5:6" x14ac:dyDescent="0.25">
      <c r="E7777" s="24">
        <f t="shared" ca="1" si="242"/>
        <v>0.71722661497068396</v>
      </c>
      <c r="F7777" s="24">
        <f t="shared" ca="1" si="243"/>
        <v>6.647268567754324</v>
      </c>
    </row>
    <row r="7778" spans="5:6" x14ac:dyDescent="0.25">
      <c r="E7778" s="24">
        <f t="shared" ca="1" si="242"/>
        <v>0.43403973450379074</v>
      </c>
      <c r="F7778" s="24">
        <f t="shared" ca="1" si="243"/>
        <v>16.692383898327165</v>
      </c>
    </row>
    <row r="7779" spans="5:6" x14ac:dyDescent="0.25">
      <c r="E7779" s="24">
        <f t="shared" ca="1" si="242"/>
        <v>0.65654419923155416</v>
      </c>
      <c r="F7779" s="24">
        <f t="shared" ca="1" si="243"/>
        <v>8.4153052388679193</v>
      </c>
    </row>
    <row r="7780" spans="5:6" x14ac:dyDescent="0.25">
      <c r="E7780" s="24">
        <f t="shared" ca="1" si="242"/>
        <v>0.92368419595425977</v>
      </c>
      <c r="F7780" s="24">
        <f t="shared" ca="1" si="243"/>
        <v>1.5877009006116165</v>
      </c>
    </row>
    <row r="7781" spans="5:6" x14ac:dyDescent="0.25">
      <c r="E7781" s="24">
        <f t="shared" ca="1" si="242"/>
        <v>0.70124740481176773</v>
      </c>
      <c r="F7781" s="24">
        <f t="shared" ca="1" si="243"/>
        <v>7.097890459105245</v>
      </c>
    </row>
    <row r="7782" spans="5:6" x14ac:dyDescent="0.25">
      <c r="E7782" s="24">
        <f t="shared" ca="1" si="242"/>
        <v>0.46640684851933967</v>
      </c>
      <c r="F7782" s="24">
        <f t="shared" ca="1" si="243"/>
        <v>15.253939205286768</v>
      </c>
    </row>
    <row r="7783" spans="5:6" x14ac:dyDescent="0.25">
      <c r="E7783" s="24">
        <f t="shared" ca="1" si="242"/>
        <v>0.88886709351504356</v>
      </c>
      <c r="F7783" s="24">
        <f t="shared" ca="1" si="243"/>
        <v>2.3561511150514911</v>
      </c>
    </row>
    <row r="7784" spans="5:6" x14ac:dyDescent="0.25">
      <c r="E7784" s="24">
        <f t="shared" ca="1" si="242"/>
        <v>0.8669637526653069</v>
      </c>
      <c r="F7784" s="24">
        <f t="shared" ca="1" si="243"/>
        <v>2.8551622168675275</v>
      </c>
    </row>
    <row r="7785" spans="5:6" x14ac:dyDescent="0.25">
      <c r="E7785" s="24">
        <f t="shared" ca="1" si="242"/>
        <v>0.11461770167006857</v>
      </c>
      <c r="F7785" s="24">
        <f t="shared" ca="1" si="243"/>
        <v>43.323060435903152</v>
      </c>
    </row>
    <row r="7786" spans="5:6" x14ac:dyDescent="0.25">
      <c r="E7786" s="24">
        <f t="shared" ca="1" si="242"/>
        <v>0.63256733329930259</v>
      </c>
      <c r="F7786" s="24">
        <f t="shared" ca="1" si="243"/>
        <v>9.1593721647461042</v>
      </c>
    </row>
    <row r="7787" spans="5:6" x14ac:dyDescent="0.25">
      <c r="E7787" s="24">
        <f t="shared" ca="1" si="242"/>
        <v>0.88862925192096254</v>
      </c>
      <c r="F7787" s="24">
        <f t="shared" ca="1" si="243"/>
        <v>2.3615033982471481</v>
      </c>
    </row>
    <row r="7788" spans="5:6" x14ac:dyDescent="0.25">
      <c r="E7788" s="24">
        <f t="shared" ca="1" si="242"/>
        <v>2.9894781209873211E-2</v>
      </c>
      <c r="F7788" s="24">
        <f t="shared" ca="1" si="243"/>
        <v>70.201427105908891</v>
      </c>
    </row>
    <row r="7789" spans="5:6" x14ac:dyDescent="0.25">
      <c r="E7789" s="24">
        <f t="shared" ca="1" si="242"/>
        <v>0.52202940820768151</v>
      </c>
      <c r="F7789" s="24">
        <f t="shared" ca="1" si="243"/>
        <v>13.000627102475818</v>
      </c>
    </row>
    <row r="7790" spans="5:6" x14ac:dyDescent="0.25">
      <c r="E7790" s="24">
        <f t="shared" ca="1" si="242"/>
        <v>0.81856023665253486</v>
      </c>
      <c r="F7790" s="24">
        <f t="shared" ca="1" si="243"/>
        <v>4.0041658184680182</v>
      </c>
    </row>
    <row r="7791" spans="5:6" x14ac:dyDescent="0.25">
      <c r="E7791" s="24">
        <f t="shared" ca="1" si="242"/>
        <v>0.90287724216595355</v>
      </c>
      <c r="F7791" s="24">
        <f t="shared" ca="1" si="243"/>
        <v>2.0433735850333887</v>
      </c>
    </row>
    <row r="7792" spans="5:6" x14ac:dyDescent="0.25">
      <c r="E7792" s="24">
        <f t="shared" ca="1" si="242"/>
        <v>0.58385158563920136</v>
      </c>
      <c r="F7792" s="24">
        <f t="shared" ca="1" si="243"/>
        <v>10.762169252618447</v>
      </c>
    </row>
    <row r="7793" spans="5:6" x14ac:dyDescent="0.25">
      <c r="E7793" s="24">
        <f t="shared" ca="1" si="242"/>
        <v>0.69011217884483034</v>
      </c>
      <c r="F7793" s="24">
        <f t="shared" ca="1" si="243"/>
        <v>7.4180223313844529</v>
      </c>
    </row>
    <row r="7794" spans="5:6" x14ac:dyDescent="0.25">
      <c r="E7794" s="24">
        <f t="shared" ca="1" si="242"/>
        <v>0.93415286700986244</v>
      </c>
      <c r="F7794" s="24">
        <f t="shared" ca="1" si="243"/>
        <v>1.3623036994038218</v>
      </c>
    </row>
    <row r="7795" spans="5:6" x14ac:dyDescent="0.25">
      <c r="E7795" s="24">
        <f t="shared" ca="1" si="242"/>
        <v>0.64227623809056777</v>
      </c>
      <c r="F7795" s="24">
        <f t="shared" ca="1" si="243"/>
        <v>8.8547358087062555</v>
      </c>
    </row>
    <row r="7796" spans="5:6" x14ac:dyDescent="0.25">
      <c r="E7796" s="24">
        <f t="shared" ca="1" si="242"/>
        <v>9.7860738782025058E-2</v>
      </c>
      <c r="F7796" s="24">
        <f t="shared" ca="1" si="243"/>
        <v>46.484196875454785</v>
      </c>
    </row>
    <row r="7797" spans="5:6" x14ac:dyDescent="0.25">
      <c r="E7797" s="24">
        <f t="shared" ca="1" si="242"/>
        <v>0.73052115466976342</v>
      </c>
      <c r="F7797" s="24">
        <f t="shared" ca="1" si="243"/>
        <v>6.2799417809211953</v>
      </c>
    </row>
    <row r="7798" spans="5:6" x14ac:dyDescent="0.25">
      <c r="E7798" s="24">
        <f t="shared" ca="1" si="242"/>
        <v>0.24408843677759673</v>
      </c>
      <c r="F7798" s="24">
        <f t="shared" ca="1" si="243"/>
        <v>28.204493470934565</v>
      </c>
    </row>
    <row r="7799" spans="5:6" x14ac:dyDescent="0.25">
      <c r="E7799" s="24">
        <f t="shared" ca="1" si="242"/>
        <v>0.55953101123420312</v>
      </c>
      <c r="F7799" s="24">
        <f t="shared" ca="1" si="243"/>
        <v>11.613126521482148</v>
      </c>
    </row>
    <row r="7800" spans="5:6" x14ac:dyDescent="0.25">
      <c r="E7800" s="24">
        <f t="shared" ca="1" si="242"/>
        <v>0.8895312947391939</v>
      </c>
      <c r="F7800" s="24">
        <f t="shared" ca="1" si="243"/>
        <v>2.3412118020287127</v>
      </c>
    </row>
    <row r="7801" spans="5:6" x14ac:dyDescent="0.25">
      <c r="E7801" s="24">
        <f t="shared" ca="1" si="242"/>
        <v>0.86257057273282423</v>
      </c>
      <c r="F7801" s="24">
        <f t="shared" ca="1" si="243"/>
        <v>2.9567661993126375</v>
      </c>
    </row>
    <row r="7802" spans="5:6" x14ac:dyDescent="0.25">
      <c r="E7802" s="24">
        <f t="shared" ca="1" si="242"/>
        <v>0.2235043858376341</v>
      </c>
      <c r="F7802" s="24">
        <f t="shared" ca="1" si="243"/>
        <v>29.966484833728924</v>
      </c>
    </row>
    <row r="7803" spans="5:6" x14ac:dyDescent="0.25">
      <c r="E7803" s="24">
        <f t="shared" ca="1" si="242"/>
        <v>3.5520316074433622E-2</v>
      </c>
      <c r="F7803" s="24">
        <f t="shared" ca="1" si="243"/>
        <v>66.753009248116427</v>
      </c>
    </row>
    <row r="7804" spans="5:6" x14ac:dyDescent="0.25">
      <c r="E7804" s="24">
        <f t="shared" ca="1" si="242"/>
        <v>0.42833777216507007</v>
      </c>
      <c r="F7804" s="24">
        <f t="shared" ca="1" si="243"/>
        <v>16.956864146866607</v>
      </c>
    </row>
    <row r="7805" spans="5:6" x14ac:dyDescent="0.25">
      <c r="E7805" s="24">
        <f t="shared" ca="1" si="242"/>
        <v>0.38534681611268562</v>
      </c>
      <c r="F7805" s="24">
        <f t="shared" ca="1" si="243"/>
        <v>19.072230582364853</v>
      </c>
    </row>
    <row r="7806" spans="5:6" x14ac:dyDescent="0.25">
      <c r="E7806" s="24">
        <f t="shared" ca="1" si="242"/>
        <v>0.36752161803632688</v>
      </c>
      <c r="F7806" s="24">
        <f t="shared" ca="1" si="243"/>
        <v>20.019462749413986</v>
      </c>
    </row>
    <row r="7807" spans="5:6" x14ac:dyDescent="0.25">
      <c r="E7807" s="24">
        <f t="shared" ca="1" si="242"/>
        <v>0.31704004081964376</v>
      </c>
      <c r="F7807" s="24">
        <f t="shared" ca="1" si="243"/>
        <v>22.974544026952394</v>
      </c>
    </row>
    <row r="7808" spans="5:6" x14ac:dyDescent="0.25">
      <c r="E7808" s="24">
        <f t="shared" ca="1" si="242"/>
        <v>0.76616068294919082</v>
      </c>
      <c r="F7808" s="24">
        <f t="shared" ca="1" si="243"/>
        <v>5.327267247535679</v>
      </c>
    </row>
    <row r="7809" spans="5:6" x14ac:dyDescent="0.25">
      <c r="E7809" s="24">
        <f t="shared" ca="1" si="242"/>
        <v>4.7844715019665585E-2</v>
      </c>
      <c r="F7809" s="24">
        <f t="shared" ca="1" si="243"/>
        <v>60.795892321858283</v>
      </c>
    </row>
    <row r="7810" spans="5:6" x14ac:dyDescent="0.25">
      <c r="E7810" s="24">
        <f t="shared" ca="1" si="242"/>
        <v>0.29295507297909851</v>
      </c>
      <c r="F7810" s="24">
        <f t="shared" ca="1" si="243"/>
        <v>24.55472032528677</v>
      </c>
    </row>
    <row r="7811" spans="5:6" x14ac:dyDescent="0.25">
      <c r="E7811" s="24">
        <f t="shared" ca="1" si="242"/>
        <v>3.8191713476112055E-2</v>
      </c>
      <c r="F7811" s="24">
        <f t="shared" ca="1" si="243"/>
        <v>65.30273423220568</v>
      </c>
    </row>
    <row r="7812" spans="5:6" x14ac:dyDescent="0.25">
      <c r="E7812" s="24">
        <f t="shared" ref="E7812:E7875" ca="1" si="244">RAND()</f>
        <v>0.63710263534457989</v>
      </c>
      <c r="F7812" s="24">
        <f t="shared" ref="F7812:F7875" ca="1" si="245">-LOG(E7812,EXP(1))/$C$3</f>
        <v>9.0164902679793428</v>
      </c>
    </row>
    <row r="7813" spans="5:6" x14ac:dyDescent="0.25">
      <c r="E7813" s="24">
        <f t="shared" ca="1" si="244"/>
        <v>0.87676705868758642</v>
      </c>
      <c r="F7813" s="24">
        <f t="shared" ca="1" si="245"/>
        <v>2.6302786684326471</v>
      </c>
    </row>
    <row r="7814" spans="5:6" x14ac:dyDescent="0.25">
      <c r="E7814" s="24">
        <f t="shared" ca="1" si="244"/>
        <v>7.2570173885652234E-2</v>
      </c>
      <c r="F7814" s="24">
        <f t="shared" ca="1" si="245"/>
        <v>52.46402539171315</v>
      </c>
    </row>
    <row r="7815" spans="5:6" x14ac:dyDescent="0.25">
      <c r="E7815" s="24">
        <f t="shared" ca="1" si="244"/>
        <v>0.58302779339910593</v>
      </c>
      <c r="F7815" s="24">
        <f t="shared" ca="1" si="245"/>
        <v>10.790408413983538</v>
      </c>
    </row>
    <row r="7816" spans="5:6" x14ac:dyDescent="0.25">
      <c r="E7816" s="24">
        <f t="shared" ca="1" si="244"/>
        <v>0.38768931331510104</v>
      </c>
      <c r="F7816" s="24">
        <f t="shared" ca="1" si="245"/>
        <v>18.951019980001757</v>
      </c>
    </row>
    <row r="7817" spans="5:6" x14ac:dyDescent="0.25">
      <c r="E7817" s="24">
        <f t="shared" ca="1" si="244"/>
        <v>0.32308092214859552</v>
      </c>
      <c r="F7817" s="24">
        <f t="shared" ca="1" si="245"/>
        <v>22.597049083396715</v>
      </c>
    </row>
    <row r="7818" spans="5:6" x14ac:dyDescent="0.25">
      <c r="E7818" s="24">
        <f t="shared" ca="1" si="244"/>
        <v>5.5808526915722023E-2</v>
      </c>
      <c r="F7818" s="24">
        <f t="shared" ca="1" si="245"/>
        <v>57.716572183194778</v>
      </c>
    </row>
    <row r="7819" spans="5:6" x14ac:dyDescent="0.25">
      <c r="E7819" s="24">
        <f t="shared" ca="1" si="244"/>
        <v>0.42550763910522615</v>
      </c>
      <c r="F7819" s="24">
        <f t="shared" ca="1" si="245"/>
        <v>17.089447557721819</v>
      </c>
    </row>
    <row r="7820" spans="5:6" x14ac:dyDescent="0.25">
      <c r="E7820" s="24">
        <f t="shared" ca="1" si="244"/>
        <v>0.54863094852627459</v>
      </c>
      <c r="F7820" s="24">
        <f t="shared" ca="1" si="245"/>
        <v>12.006585768473602</v>
      </c>
    </row>
    <row r="7821" spans="5:6" x14ac:dyDescent="0.25">
      <c r="E7821" s="24">
        <f t="shared" ca="1" si="244"/>
        <v>0.79144410009934052</v>
      </c>
      <c r="F7821" s="24">
        <f t="shared" ca="1" si="245"/>
        <v>4.6779205484892543</v>
      </c>
    </row>
    <row r="7822" spans="5:6" x14ac:dyDescent="0.25">
      <c r="E7822" s="24">
        <f t="shared" ca="1" si="244"/>
        <v>0.90177930191574851</v>
      </c>
      <c r="F7822" s="24">
        <f t="shared" ca="1" si="245"/>
        <v>2.0677093045201862</v>
      </c>
    </row>
    <row r="7823" spans="5:6" x14ac:dyDescent="0.25">
      <c r="E7823" s="24">
        <f t="shared" ca="1" si="244"/>
        <v>0.65971792022629216</v>
      </c>
      <c r="F7823" s="24">
        <f t="shared" ca="1" si="245"/>
        <v>8.3188585783373536</v>
      </c>
    </row>
    <row r="7824" spans="5:6" x14ac:dyDescent="0.25">
      <c r="E7824" s="24">
        <f t="shared" ca="1" si="244"/>
        <v>0.26825991587303744</v>
      </c>
      <c r="F7824" s="24">
        <f t="shared" ca="1" si="245"/>
        <v>26.315978662211553</v>
      </c>
    </row>
    <row r="7825" spans="5:6" x14ac:dyDescent="0.25">
      <c r="E7825" s="24">
        <f t="shared" ca="1" si="244"/>
        <v>0.73879721177543356</v>
      </c>
      <c r="F7825" s="24">
        <f t="shared" ca="1" si="245"/>
        <v>6.0546360931038965</v>
      </c>
    </row>
    <row r="7826" spans="5:6" x14ac:dyDescent="0.25">
      <c r="E7826" s="24">
        <f t="shared" ca="1" si="244"/>
        <v>0.25699099607576259</v>
      </c>
      <c r="F7826" s="24">
        <f t="shared" ca="1" si="245"/>
        <v>27.174284588506133</v>
      </c>
    </row>
    <row r="7827" spans="5:6" x14ac:dyDescent="0.25">
      <c r="E7827" s="24">
        <f t="shared" ca="1" si="244"/>
        <v>0.20155267900717821</v>
      </c>
      <c r="F7827" s="24">
        <f t="shared" ca="1" si="245"/>
        <v>32.034089949691705</v>
      </c>
    </row>
    <row r="7828" spans="5:6" x14ac:dyDescent="0.25">
      <c r="E7828" s="24">
        <f t="shared" ca="1" si="244"/>
        <v>0.50257272273424836</v>
      </c>
      <c r="F7828" s="24">
        <f t="shared" ca="1" si="245"/>
        <v>13.760298553218071</v>
      </c>
    </row>
    <row r="7829" spans="5:6" x14ac:dyDescent="0.25">
      <c r="E7829" s="24">
        <f t="shared" ca="1" si="244"/>
        <v>0.72343998099356333</v>
      </c>
      <c r="F7829" s="24">
        <f t="shared" ca="1" si="245"/>
        <v>6.4747538564443623</v>
      </c>
    </row>
    <row r="7830" spans="5:6" x14ac:dyDescent="0.25">
      <c r="E7830" s="24">
        <f t="shared" ca="1" si="244"/>
        <v>0.90194840746665972</v>
      </c>
      <c r="F7830" s="24">
        <f t="shared" ca="1" si="245"/>
        <v>2.0639591697181969</v>
      </c>
    </row>
    <row r="7831" spans="5:6" x14ac:dyDescent="0.25">
      <c r="E7831" s="24">
        <f t="shared" ca="1" si="244"/>
        <v>0.75780298456481554</v>
      </c>
      <c r="F7831" s="24">
        <f t="shared" ca="1" si="245"/>
        <v>5.5466368389123986</v>
      </c>
    </row>
    <row r="7832" spans="5:6" x14ac:dyDescent="0.25">
      <c r="E7832" s="24">
        <f t="shared" ca="1" si="244"/>
        <v>0.10365888074372975</v>
      </c>
      <c r="F7832" s="24">
        <f t="shared" ca="1" si="245"/>
        <v>45.332995273150253</v>
      </c>
    </row>
    <row r="7833" spans="5:6" x14ac:dyDescent="0.25">
      <c r="E7833" s="24">
        <f t="shared" ca="1" si="244"/>
        <v>0.51288583002004262</v>
      </c>
      <c r="F7833" s="24">
        <f t="shared" ca="1" si="245"/>
        <v>13.354040242945119</v>
      </c>
    </row>
    <row r="7834" spans="5:6" x14ac:dyDescent="0.25">
      <c r="E7834" s="24">
        <f t="shared" ca="1" si="244"/>
        <v>0.75443393470924491</v>
      </c>
      <c r="F7834" s="24">
        <f t="shared" ca="1" si="245"/>
        <v>5.6357513258443248</v>
      </c>
    </row>
    <row r="7835" spans="5:6" x14ac:dyDescent="0.25">
      <c r="E7835" s="24">
        <f t="shared" ca="1" si="244"/>
        <v>0.47886223056635702</v>
      </c>
      <c r="F7835" s="24">
        <f t="shared" ca="1" si="245"/>
        <v>14.726846836016772</v>
      </c>
    </row>
    <row r="7836" spans="5:6" x14ac:dyDescent="0.25">
      <c r="E7836" s="24">
        <f t="shared" ca="1" si="244"/>
        <v>0.38867013623579139</v>
      </c>
      <c r="F7836" s="24">
        <f t="shared" ca="1" si="245"/>
        <v>18.900485478588358</v>
      </c>
    </row>
    <row r="7837" spans="5:6" x14ac:dyDescent="0.25">
      <c r="E7837" s="24">
        <f t="shared" ca="1" si="244"/>
        <v>0.69252361559661757</v>
      </c>
      <c r="F7837" s="24">
        <f t="shared" ca="1" si="245"/>
        <v>7.348258791150549</v>
      </c>
    </row>
    <row r="7838" spans="5:6" x14ac:dyDescent="0.25">
      <c r="E7838" s="24">
        <f t="shared" ca="1" si="244"/>
        <v>0.26330502683584944</v>
      </c>
      <c r="F7838" s="24">
        <f t="shared" ca="1" si="245"/>
        <v>26.688842419907779</v>
      </c>
    </row>
    <row r="7839" spans="5:6" x14ac:dyDescent="0.25">
      <c r="E7839" s="24">
        <f t="shared" ca="1" si="244"/>
        <v>0.79481447005057682</v>
      </c>
      <c r="F7839" s="24">
        <f t="shared" ca="1" si="245"/>
        <v>4.592931251372387</v>
      </c>
    </row>
    <row r="7840" spans="5:6" x14ac:dyDescent="0.25">
      <c r="E7840" s="24">
        <f t="shared" ca="1" si="244"/>
        <v>0.69767072932326157</v>
      </c>
      <c r="F7840" s="24">
        <f t="shared" ca="1" si="245"/>
        <v>7.2001604403076032</v>
      </c>
    </row>
    <row r="7841" spans="5:6" x14ac:dyDescent="0.25">
      <c r="E7841" s="24">
        <f t="shared" ca="1" si="244"/>
        <v>9.1006624300025818E-2</v>
      </c>
      <c r="F7841" s="24">
        <f t="shared" ca="1" si="245"/>
        <v>47.936459612177998</v>
      </c>
    </row>
    <row r="7842" spans="5:6" x14ac:dyDescent="0.25">
      <c r="E7842" s="24">
        <f t="shared" ca="1" si="244"/>
        <v>0.76197258617874963</v>
      </c>
      <c r="F7842" s="24">
        <f t="shared" ca="1" si="245"/>
        <v>5.4368940017204181</v>
      </c>
    </row>
    <row r="7843" spans="5:6" x14ac:dyDescent="0.25">
      <c r="E7843" s="24">
        <f t="shared" ca="1" si="244"/>
        <v>3.5822896902293788E-2</v>
      </c>
      <c r="F7843" s="24">
        <f t="shared" ca="1" si="245"/>
        <v>66.583360234842772</v>
      </c>
    </row>
    <row r="7844" spans="5:6" x14ac:dyDescent="0.25">
      <c r="E7844" s="24">
        <f t="shared" ca="1" si="244"/>
        <v>0.13679756612745619</v>
      </c>
      <c r="F7844" s="24">
        <f t="shared" ca="1" si="245"/>
        <v>39.785061308358408</v>
      </c>
    </row>
    <row r="7845" spans="5:6" x14ac:dyDescent="0.25">
      <c r="E7845" s="24">
        <f t="shared" ca="1" si="244"/>
        <v>0.51102083871417403</v>
      </c>
      <c r="F7845" s="24">
        <f t="shared" ca="1" si="245"/>
        <v>13.426898186947069</v>
      </c>
    </row>
    <row r="7846" spans="5:6" x14ac:dyDescent="0.25">
      <c r="E7846" s="24">
        <f t="shared" ca="1" si="244"/>
        <v>0.903893115689968</v>
      </c>
      <c r="F7846" s="24">
        <f t="shared" ca="1" si="245"/>
        <v>2.0208832087296451</v>
      </c>
    </row>
    <row r="7847" spans="5:6" x14ac:dyDescent="0.25">
      <c r="E7847" s="24">
        <f t="shared" ca="1" si="244"/>
        <v>0.81643062897477181</v>
      </c>
      <c r="F7847" s="24">
        <f t="shared" ca="1" si="245"/>
        <v>4.0562666326528376</v>
      </c>
    </row>
    <row r="7848" spans="5:6" x14ac:dyDescent="0.25">
      <c r="E7848" s="24">
        <f t="shared" ca="1" si="244"/>
        <v>0.73620258389858695</v>
      </c>
      <c r="F7848" s="24">
        <f t="shared" ca="1" si="245"/>
        <v>6.1249989653068768</v>
      </c>
    </row>
    <row r="7849" spans="5:6" x14ac:dyDescent="0.25">
      <c r="E7849" s="24">
        <f t="shared" ca="1" si="244"/>
        <v>0.21199945553334565</v>
      </c>
      <c r="F7849" s="24">
        <f t="shared" ca="1" si="245"/>
        <v>31.023431451047159</v>
      </c>
    </row>
    <row r="7850" spans="5:6" x14ac:dyDescent="0.25">
      <c r="E7850" s="24">
        <f t="shared" ca="1" si="244"/>
        <v>0.90027133192759301</v>
      </c>
      <c r="F7850" s="24">
        <f t="shared" ca="1" si="245"/>
        <v>2.101181623484353</v>
      </c>
    </row>
    <row r="7851" spans="5:6" x14ac:dyDescent="0.25">
      <c r="E7851" s="24">
        <f t="shared" ca="1" si="244"/>
        <v>6.9072753946822996E-2</v>
      </c>
      <c r="F7851" s="24">
        <f t="shared" ca="1" si="245"/>
        <v>53.451898497059886</v>
      </c>
    </row>
    <row r="7852" spans="5:6" x14ac:dyDescent="0.25">
      <c r="E7852" s="24">
        <f t="shared" ca="1" si="244"/>
        <v>0.75084564951805133</v>
      </c>
      <c r="F7852" s="24">
        <f t="shared" ca="1" si="245"/>
        <v>5.731103498972236</v>
      </c>
    </row>
    <row r="7853" spans="5:6" x14ac:dyDescent="0.25">
      <c r="E7853" s="24">
        <f t="shared" ca="1" si="244"/>
        <v>0.55400661375696425</v>
      </c>
      <c r="F7853" s="24">
        <f t="shared" ca="1" si="245"/>
        <v>11.811573082332933</v>
      </c>
    </row>
    <row r="7854" spans="5:6" x14ac:dyDescent="0.25">
      <c r="E7854" s="24">
        <f t="shared" ca="1" si="244"/>
        <v>8.6138392938893138E-2</v>
      </c>
      <c r="F7854" s="24">
        <f t="shared" ca="1" si="245"/>
        <v>49.036001118328002</v>
      </c>
    </row>
    <row r="7855" spans="5:6" x14ac:dyDescent="0.25">
      <c r="E7855" s="24">
        <f t="shared" ca="1" si="244"/>
        <v>0.69480150850995703</v>
      </c>
      <c r="F7855" s="24">
        <f t="shared" ca="1" si="245"/>
        <v>7.2825814694966207</v>
      </c>
    </row>
    <row r="7856" spans="5:6" x14ac:dyDescent="0.25">
      <c r="E7856" s="24">
        <f t="shared" ca="1" si="244"/>
        <v>0.45236549141376525</v>
      </c>
      <c r="F7856" s="24">
        <f t="shared" ca="1" si="245"/>
        <v>15.865296331516104</v>
      </c>
    </row>
    <row r="7857" spans="5:6" x14ac:dyDescent="0.25">
      <c r="E7857" s="24">
        <f t="shared" ca="1" si="244"/>
        <v>0.19757886176658712</v>
      </c>
      <c r="F7857" s="24">
        <f t="shared" ca="1" si="245"/>
        <v>32.432349485120767</v>
      </c>
    </row>
    <row r="7858" spans="5:6" x14ac:dyDescent="0.25">
      <c r="E7858" s="24">
        <f t="shared" ca="1" si="244"/>
        <v>0.3238529935807769</v>
      </c>
      <c r="F7858" s="24">
        <f t="shared" ca="1" si="245"/>
        <v>22.549311793391773</v>
      </c>
    </row>
    <row r="7859" spans="5:6" x14ac:dyDescent="0.25">
      <c r="E7859" s="24">
        <f t="shared" ca="1" si="244"/>
        <v>0.47875592407035084</v>
      </c>
      <c r="F7859" s="24">
        <f t="shared" ca="1" si="245"/>
        <v>14.731287290531053</v>
      </c>
    </row>
    <row r="7860" spans="5:6" x14ac:dyDescent="0.25">
      <c r="E7860" s="24">
        <f t="shared" ca="1" si="244"/>
        <v>0.7411541056093629</v>
      </c>
      <c r="F7860" s="24">
        <f t="shared" ca="1" si="245"/>
        <v>5.9909341105110379</v>
      </c>
    </row>
    <row r="7861" spans="5:6" x14ac:dyDescent="0.25">
      <c r="E7861" s="24">
        <f t="shared" ca="1" si="244"/>
        <v>0.1421916266036819</v>
      </c>
      <c r="F7861" s="24">
        <f t="shared" ca="1" si="245"/>
        <v>39.011592959807047</v>
      </c>
    </row>
    <row r="7862" spans="5:6" x14ac:dyDescent="0.25">
      <c r="E7862" s="24">
        <f t="shared" ca="1" si="244"/>
        <v>0.39099433643722781</v>
      </c>
      <c r="F7862" s="24">
        <f t="shared" ca="1" si="245"/>
        <v>18.781244078339025</v>
      </c>
    </row>
    <row r="7863" spans="5:6" x14ac:dyDescent="0.25">
      <c r="E7863" s="24">
        <f t="shared" ca="1" si="244"/>
        <v>0.87928842103752591</v>
      </c>
      <c r="F7863" s="24">
        <f t="shared" ca="1" si="245"/>
        <v>2.5728462214128012</v>
      </c>
    </row>
    <row r="7864" spans="5:6" x14ac:dyDescent="0.25">
      <c r="E7864" s="24">
        <f t="shared" ca="1" si="244"/>
        <v>0.37786836003264346</v>
      </c>
      <c r="F7864" s="24">
        <f t="shared" ca="1" si="245"/>
        <v>19.464187957978211</v>
      </c>
    </row>
    <row r="7865" spans="5:6" x14ac:dyDescent="0.25">
      <c r="E7865" s="24">
        <f t="shared" ca="1" si="244"/>
        <v>0.97927421925428748</v>
      </c>
      <c r="F7865" s="24">
        <f t="shared" ca="1" si="245"/>
        <v>0.41887148578715649</v>
      </c>
    </row>
    <row r="7866" spans="5:6" x14ac:dyDescent="0.25">
      <c r="E7866" s="24">
        <f t="shared" ca="1" si="244"/>
        <v>0.42918311460312586</v>
      </c>
      <c r="F7866" s="24">
        <f t="shared" ca="1" si="245"/>
        <v>16.917432211158275</v>
      </c>
    </row>
    <row r="7867" spans="5:6" x14ac:dyDescent="0.25">
      <c r="E7867" s="24">
        <f t="shared" ca="1" si="244"/>
        <v>0.58727229381104373</v>
      </c>
      <c r="F7867" s="24">
        <f t="shared" ca="1" si="245"/>
        <v>10.645333861935647</v>
      </c>
    </row>
    <row r="7868" spans="5:6" x14ac:dyDescent="0.25">
      <c r="E7868" s="24">
        <f t="shared" ca="1" si="244"/>
        <v>0.37177835573883966</v>
      </c>
      <c r="F7868" s="24">
        <f t="shared" ca="1" si="245"/>
        <v>19.789148403707213</v>
      </c>
    </row>
    <row r="7869" spans="5:6" x14ac:dyDescent="0.25">
      <c r="E7869" s="24">
        <f t="shared" ca="1" si="244"/>
        <v>2.0902384892939274E-2</v>
      </c>
      <c r="F7869" s="24">
        <f t="shared" ca="1" si="245"/>
        <v>77.357840336227525</v>
      </c>
    </row>
    <row r="7870" spans="5:6" x14ac:dyDescent="0.25">
      <c r="E7870" s="24">
        <f t="shared" ca="1" si="244"/>
        <v>0.54823461238721716</v>
      </c>
      <c r="F7870" s="24">
        <f t="shared" ca="1" si="245"/>
        <v>12.021039177184011</v>
      </c>
    </row>
    <row r="7871" spans="5:6" x14ac:dyDescent="0.25">
      <c r="E7871" s="24">
        <f t="shared" ca="1" si="244"/>
        <v>3.9212408751051808E-2</v>
      </c>
      <c r="F7871" s="24">
        <f t="shared" ca="1" si="245"/>
        <v>64.775240650105971</v>
      </c>
    </row>
    <row r="7872" spans="5:6" x14ac:dyDescent="0.25">
      <c r="E7872" s="24">
        <f t="shared" ca="1" si="244"/>
        <v>0.4602303909203237</v>
      </c>
      <c r="F7872" s="24">
        <f t="shared" ca="1" si="245"/>
        <v>15.520561301112329</v>
      </c>
    </row>
    <row r="7873" spans="5:6" x14ac:dyDescent="0.25">
      <c r="E7873" s="24">
        <f t="shared" ca="1" si="244"/>
        <v>6.6744001727854219E-2</v>
      </c>
      <c r="F7873" s="24">
        <f t="shared" ca="1" si="245"/>
        <v>54.137816949891601</v>
      </c>
    </row>
    <row r="7874" spans="5:6" x14ac:dyDescent="0.25">
      <c r="E7874" s="24">
        <f t="shared" ca="1" si="244"/>
        <v>0.20034409244373208</v>
      </c>
      <c r="F7874" s="24">
        <f t="shared" ca="1" si="245"/>
        <v>32.154378570304658</v>
      </c>
    </row>
    <row r="7875" spans="5:6" x14ac:dyDescent="0.25">
      <c r="E7875" s="24">
        <f t="shared" ca="1" si="244"/>
        <v>0.50276539080196736</v>
      </c>
      <c r="F7875" s="24">
        <f t="shared" ca="1" si="245"/>
        <v>13.752632751335753</v>
      </c>
    </row>
    <row r="7876" spans="5:6" x14ac:dyDescent="0.25">
      <c r="E7876" s="24">
        <f t="shared" ref="E7876:E7939" ca="1" si="246">RAND()</f>
        <v>6.1993557728211579E-2</v>
      </c>
      <c r="F7876" s="24">
        <f t="shared" ref="F7876:F7939" ca="1" si="247">-LOG(E7876,EXP(1))/$C$3</f>
        <v>55.614496138906112</v>
      </c>
    </row>
    <row r="7877" spans="5:6" x14ac:dyDescent="0.25">
      <c r="E7877" s="24">
        <f t="shared" ca="1" si="246"/>
        <v>0.59241898451577146</v>
      </c>
      <c r="F7877" s="24">
        <f t="shared" ca="1" si="247"/>
        <v>10.470823006328217</v>
      </c>
    </row>
    <row r="7878" spans="5:6" x14ac:dyDescent="0.25">
      <c r="E7878" s="24">
        <f t="shared" ca="1" si="246"/>
        <v>0.73841824811001722</v>
      </c>
      <c r="F7878" s="24">
        <f t="shared" ca="1" si="247"/>
        <v>6.0648976611424343</v>
      </c>
    </row>
    <row r="7879" spans="5:6" x14ac:dyDescent="0.25">
      <c r="E7879" s="24">
        <f t="shared" ca="1" si="246"/>
        <v>0.5689790084357903</v>
      </c>
      <c r="F7879" s="24">
        <f t="shared" ca="1" si="247"/>
        <v>11.278234751296436</v>
      </c>
    </row>
    <row r="7880" spans="5:6" x14ac:dyDescent="0.25">
      <c r="E7880" s="24">
        <f t="shared" ca="1" si="246"/>
        <v>0.74848684147467992</v>
      </c>
      <c r="F7880" s="24">
        <f t="shared" ca="1" si="247"/>
        <v>5.7940331027425724</v>
      </c>
    </row>
    <row r="7881" spans="5:6" x14ac:dyDescent="0.25">
      <c r="E7881" s="24">
        <f t="shared" ca="1" si="246"/>
        <v>0.80205993364579342</v>
      </c>
      <c r="F7881" s="24">
        <f t="shared" ca="1" si="247"/>
        <v>4.4114388735224912</v>
      </c>
    </row>
    <row r="7882" spans="5:6" x14ac:dyDescent="0.25">
      <c r="E7882" s="24">
        <f t="shared" ca="1" si="246"/>
        <v>0.33835096231336748</v>
      </c>
      <c r="F7882" s="24">
        <f t="shared" ca="1" si="247"/>
        <v>21.673431443441785</v>
      </c>
    </row>
    <row r="7883" spans="5:6" x14ac:dyDescent="0.25">
      <c r="E7883" s="24">
        <f t="shared" ca="1" si="246"/>
        <v>0.26367338122008221</v>
      </c>
      <c r="F7883" s="24">
        <f t="shared" ca="1" si="247"/>
        <v>26.660882682765358</v>
      </c>
    </row>
    <row r="7884" spans="5:6" x14ac:dyDescent="0.25">
      <c r="E7884" s="24">
        <f t="shared" ca="1" si="246"/>
        <v>0.41225844612578078</v>
      </c>
      <c r="F7884" s="24">
        <f t="shared" ca="1" si="247"/>
        <v>17.722096597579423</v>
      </c>
    </row>
    <row r="7885" spans="5:6" x14ac:dyDescent="0.25">
      <c r="E7885" s="24">
        <f t="shared" ca="1" si="246"/>
        <v>0.35258499247228015</v>
      </c>
      <c r="F7885" s="24">
        <f t="shared" ca="1" si="247"/>
        <v>20.849271447928754</v>
      </c>
    </row>
    <row r="7886" spans="5:6" x14ac:dyDescent="0.25">
      <c r="E7886" s="24">
        <f t="shared" ca="1" si="246"/>
        <v>0.94531325041650305</v>
      </c>
      <c r="F7886" s="24">
        <f t="shared" ca="1" si="247"/>
        <v>1.1247784898832629</v>
      </c>
    </row>
    <row r="7887" spans="5:6" x14ac:dyDescent="0.25">
      <c r="E7887" s="24">
        <f t="shared" ca="1" si="246"/>
        <v>0.27866649917332065</v>
      </c>
      <c r="F7887" s="24">
        <f t="shared" ca="1" si="247"/>
        <v>25.554791112368054</v>
      </c>
    </row>
    <row r="7888" spans="5:6" x14ac:dyDescent="0.25">
      <c r="E7888" s="24">
        <f t="shared" ca="1" si="246"/>
        <v>8.4711711316730276E-2</v>
      </c>
      <c r="F7888" s="24">
        <f t="shared" ca="1" si="247"/>
        <v>49.370028373600974</v>
      </c>
    </row>
    <row r="7889" spans="5:6" x14ac:dyDescent="0.25">
      <c r="E7889" s="24">
        <f t="shared" ca="1" si="246"/>
        <v>0.47261866641148387</v>
      </c>
      <c r="F7889" s="24">
        <f t="shared" ca="1" si="247"/>
        <v>14.989328354715351</v>
      </c>
    </row>
    <row r="7890" spans="5:6" x14ac:dyDescent="0.25">
      <c r="E7890" s="24">
        <f t="shared" ca="1" si="246"/>
        <v>0.59029438888764973</v>
      </c>
      <c r="F7890" s="24">
        <f t="shared" ca="1" si="247"/>
        <v>10.542678046145365</v>
      </c>
    </row>
    <row r="7891" spans="5:6" x14ac:dyDescent="0.25">
      <c r="E7891" s="24">
        <f t="shared" ca="1" si="246"/>
        <v>0.4006989174626524</v>
      </c>
      <c r="F7891" s="24">
        <f t="shared" ca="1" si="247"/>
        <v>18.290899259184588</v>
      </c>
    </row>
    <row r="7892" spans="5:6" x14ac:dyDescent="0.25">
      <c r="E7892" s="24">
        <f t="shared" ca="1" si="246"/>
        <v>0.72126222027630527</v>
      </c>
      <c r="F7892" s="24">
        <f t="shared" ca="1" si="247"/>
        <v>6.5350503622528819</v>
      </c>
    </row>
    <row r="7893" spans="5:6" x14ac:dyDescent="0.25">
      <c r="E7893" s="24">
        <f t="shared" ca="1" si="246"/>
        <v>0.28339127994000479</v>
      </c>
      <c r="F7893" s="24">
        <f t="shared" ca="1" si="247"/>
        <v>25.218534432828264</v>
      </c>
    </row>
    <row r="7894" spans="5:6" x14ac:dyDescent="0.25">
      <c r="E7894" s="24">
        <f t="shared" ca="1" si="246"/>
        <v>0.92881095512966028</v>
      </c>
      <c r="F7894" s="24">
        <f t="shared" ca="1" si="247"/>
        <v>1.4770010747888025</v>
      </c>
    </row>
    <row r="7895" spans="5:6" x14ac:dyDescent="0.25">
      <c r="E7895" s="24">
        <f t="shared" ca="1" si="246"/>
        <v>0.12658335831265555</v>
      </c>
      <c r="F7895" s="24">
        <f t="shared" ca="1" si="247"/>
        <v>41.337084576787653</v>
      </c>
    </row>
    <row r="7896" spans="5:6" x14ac:dyDescent="0.25">
      <c r="E7896" s="24">
        <f t="shared" ca="1" si="246"/>
        <v>0.36278138369321733</v>
      </c>
      <c r="F7896" s="24">
        <f t="shared" ca="1" si="247"/>
        <v>20.279097498418864</v>
      </c>
    </row>
    <row r="7897" spans="5:6" x14ac:dyDescent="0.25">
      <c r="E7897" s="24">
        <f t="shared" ca="1" si="246"/>
        <v>0.65934099947331382</v>
      </c>
      <c r="F7897" s="24">
        <f t="shared" ca="1" si="247"/>
        <v>8.3302885685404622</v>
      </c>
    </row>
    <row r="7898" spans="5:6" x14ac:dyDescent="0.25">
      <c r="E7898" s="24">
        <f t="shared" ca="1" si="246"/>
        <v>9.9796633309816585E-2</v>
      </c>
      <c r="F7898" s="24">
        <f t="shared" ca="1" si="247"/>
        <v>46.092416612086211</v>
      </c>
    </row>
    <row r="7899" spans="5:6" x14ac:dyDescent="0.25">
      <c r="E7899" s="24">
        <f t="shared" ca="1" si="246"/>
        <v>0.22853859935677845</v>
      </c>
      <c r="F7899" s="24">
        <f t="shared" ca="1" si="247"/>
        <v>29.521003158782683</v>
      </c>
    </row>
    <row r="7900" spans="5:6" x14ac:dyDescent="0.25">
      <c r="E7900" s="24">
        <f t="shared" ca="1" si="246"/>
        <v>0.17264197855606733</v>
      </c>
      <c r="F7900" s="24">
        <f t="shared" ca="1" si="247"/>
        <v>35.130706338981732</v>
      </c>
    </row>
    <row r="7901" spans="5:6" x14ac:dyDescent="0.25">
      <c r="E7901" s="24">
        <f t="shared" ca="1" si="246"/>
        <v>0.42971665886762833</v>
      </c>
      <c r="F7901" s="24">
        <f t="shared" ca="1" si="247"/>
        <v>16.89258440704371</v>
      </c>
    </row>
    <row r="7902" spans="5:6" x14ac:dyDescent="0.25">
      <c r="E7902" s="24">
        <f t="shared" ca="1" si="246"/>
        <v>0.21420959165891884</v>
      </c>
      <c r="F7902" s="24">
        <f t="shared" ca="1" si="247"/>
        <v>30.816006859689764</v>
      </c>
    </row>
    <row r="7903" spans="5:6" x14ac:dyDescent="0.25">
      <c r="E7903" s="24">
        <f t="shared" ca="1" si="246"/>
        <v>0.69927673653190703</v>
      </c>
      <c r="F7903" s="24">
        <f t="shared" ca="1" si="247"/>
        <v>7.1541742323661532</v>
      </c>
    </row>
    <row r="7904" spans="5:6" x14ac:dyDescent="0.25">
      <c r="E7904" s="24">
        <f t="shared" ca="1" si="246"/>
        <v>1.0392221701615911E-2</v>
      </c>
      <c r="F7904" s="24">
        <f t="shared" ca="1" si="247"/>
        <v>91.333953319353228</v>
      </c>
    </row>
    <row r="7905" spans="5:6" x14ac:dyDescent="0.25">
      <c r="E7905" s="24">
        <f t="shared" ca="1" si="246"/>
        <v>0.62127963392715913</v>
      </c>
      <c r="F7905" s="24">
        <f t="shared" ca="1" si="247"/>
        <v>9.5194800444511554</v>
      </c>
    </row>
    <row r="7906" spans="5:6" x14ac:dyDescent="0.25">
      <c r="E7906" s="24">
        <f t="shared" ca="1" si="246"/>
        <v>0.70322963660198401</v>
      </c>
      <c r="F7906" s="24">
        <f t="shared" ca="1" si="247"/>
        <v>7.0414357632165911</v>
      </c>
    </row>
    <row r="7907" spans="5:6" x14ac:dyDescent="0.25">
      <c r="E7907" s="24">
        <f t="shared" ca="1" si="246"/>
        <v>0.84806384816306113</v>
      </c>
      <c r="F7907" s="24">
        <f t="shared" ca="1" si="247"/>
        <v>3.2959870675892731</v>
      </c>
    </row>
    <row r="7908" spans="5:6" x14ac:dyDescent="0.25">
      <c r="E7908" s="24">
        <f t="shared" ca="1" si="246"/>
        <v>0.5838822826107577</v>
      </c>
      <c r="F7908" s="24">
        <f t="shared" ca="1" si="247"/>
        <v>10.761117746880776</v>
      </c>
    </row>
    <row r="7909" spans="5:6" x14ac:dyDescent="0.25">
      <c r="E7909" s="24">
        <f t="shared" ca="1" si="246"/>
        <v>0.87193219583876802</v>
      </c>
      <c r="F7909" s="24">
        <f t="shared" ca="1" si="247"/>
        <v>2.7408723032405558</v>
      </c>
    </row>
    <row r="7910" spans="5:6" x14ac:dyDescent="0.25">
      <c r="E7910" s="24">
        <f t="shared" ca="1" si="246"/>
        <v>0.63807473550193916</v>
      </c>
      <c r="F7910" s="24">
        <f t="shared" ca="1" si="247"/>
        <v>8.9859972442512692</v>
      </c>
    </row>
    <row r="7911" spans="5:6" x14ac:dyDescent="0.25">
      <c r="E7911" s="24">
        <f t="shared" ca="1" si="246"/>
        <v>0.91678429847659293</v>
      </c>
      <c r="F7911" s="24">
        <f t="shared" ca="1" si="247"/>
        <v>1.7376611922365595</v>
      </c>
    </row>
    <row r="7912" spans="5:6" x14ac:dyDescent="0.25">
      <c r="E7912" s="24">
        <f t="shared" ca="1" si="246"/>
        <v>0.96281204121817543</v>
      </c>
      <c r="F7912" s="24">
        <f t="shared" ca="1" si="247"/>
        <v>0.75794133385992557</v>
      </c>
    </row>
    <row r="7913" spans="5:6" x14ac:dyDescent="0.25">
      <c r="E7913" s="24">
        <f t="shared" ca="1" si="246"/>
        <v>0.64771183352456985</v>
      </c>
      <c r="F7913" s="24">
        <f t="shared" ca="1" si="247"/>
        <v>8.6861876577960988</v>
      </c>
    </row>
    <row r="7914" spans="5:6" x14ac:dyDescent="0.25">
      <c r="E7914" s="24">
        <f t="shared" ca="1" si="246"/>
        <v>0.74572736902696157</v>
      </c>
      <c r="F7914" s="24">
        <f t="shared" ca="1" si="247"/>
        <v>5.8679040528500241</v>
      </c>
    </row>
    <row r="7915" spans="5:6" x14ac:dyDescent="0.25">
      <c r="E7915" s="24">
        <f t="shared" ca="1" si="246"/>
        <v>0.651205718097564</v>
      </c>
      <c r="F7915" s="24">
        <f t="shared" ca="1" si="247"/>
        <v>8.5785936694001084</v>
      </c>
    </row>
    <row r="7916" spans="5:6" x14ac:dyDescent="0.25">
      <c r="E7916" s="24">
        <f t="shared" ca="1" si="246"/>
        <v>0.67689841086110558</v>
      </c>
      <c r="F7916" s="24">
        <f t="shared" ca="1" si="247"/>
        <v>7.8046815028382737</v>
      </c>
    </row>
    <row r="7917" spans="5:6" x14ac:dyDescent="0.25">
      <c r="E7917" s="24">
        <f t="shared" ca="1" si="246"/>
        <v>0.38280100273140971</v>
      </c>
      <c r="F7917" s="24">
        <f t="shared" ca="1" si="247"/>
        <v>19.204799998824519</v>
      </c>
    </row>
    <row r="7918" spans="5:6" x14ac:dyDescent="0.25">
      <c r="E7918" s="24">
        <f t="shared" ca="1" si="246"/>
        <v>0.48973008646857941</v>
      </c>
      <c r="F7918" s="24">
        <f t="shared" ca="1" si="247"/>
        <v>14.27801767178801</v>
      </c>
    </row>
    <row r="7919" spans="5:6" x14ac:dyDescent="0.25">
      <c r="E7919" s="24">
        <f t="shared" ca="1" si="246"/>
        <v>0.7601240174480729</v>
      </c>
      <c r="F7919" s="24">
        <f t="shared" ca="1" si="247"/>
        <v>5.4854735632315981</v>
      </c>
    </row>
    <row r="7920" spans="5:6" x14ac:dyDescent="0.25">
      <c r="E7920" s="24">
        <f t="shared" ca="1" si="246"/>
        <v>0.9799817395131093</v>
      </c>
      <c r="F7920" s="24">
        <f t="shared" ca="1" si="247"/>
        <v>0.40442681282014431</v>
      </c>
    </row>
    <row r="7921" spans="5:6" x14ac:dyDescent="0.25">
      <c r="E7921" s="24">
        <f t="shared" ca="1" si="246"/>
        <v>0.53887875691593656</v>
      </c>
      <c r="F7921" s="24">
        <f t="shared" ca="1" si="247"/>
        <v>12.365293483257455</v>
      </c>
    </row>
    <row r="7922" spans="5:6" x14ac:dyDescent="0.25">
      <c r="E7922" s="24">
        <f t="shared" ca="1" si="246"/>
        <v>0.48433717024692879</v>
      </c>
      <c r="F7922" s="24">
        <f t="shared" ca="1" si="247"/>
        <v>14.499479641197457</v>
      </c>
    </row>
    <row r="7923" spans="5:6" x14ac:dyDescent="0.25">
      <c r="E7923" s="24">
        <f t="shared" ca="1" si="246"/>
        <v>0.97470853078856368</v>
      </c>
      <c r="F7923" s="24">
        <f t="shared" ca="1" si="247"/>
        <v>0.51233590915101068</v>
      </c>
    </row>
    <row r="7924" spans="5:6" x14ac:dyDescent="0.25">
      <c r="E7924" s="24">
        <f t="shared" ca="1" si="246"/>
        <v>7.861124030604616E-2</v>
      </c>
      <c r="F7924" s="24">
        <f t="shared" ca="1" si="247"/>
        <v>50.864811666663513</v>
      </c>
    </row>
    <row r="7925" spans="5:6" x14ac:dyDescent="0.25">
      <c r="E7925" s="24">
        <f t="shared" ca="1" si="246"/>
        <v>0.35286818397190034</v>
      </c>
      <c r="F7925" s="24">
        <f t="shared" ca="1" si="247"/>
        <v>20.833214165926876</v>
      </c>
    </row>
    <row r="7926" spans="5:6" x14ac:dyDescent="0.25">
      <c r="E7926" s="24">
        <f t="shared" ca="1" si="246"/>
        <v>0.50802031958374794</v>
      </c>
      <c r="F7926" s="24">
        <f t="shared" ca="1" si="247"/>
        <v>13.544676660459897</v>
      </c>
    </row>
    <row r="7927" spans="5:6" x14ac:dyDescent="0.25">
      <c r="E7927" s="24">
        <f t="shared" ca="1" si="246"/>
        <v>0.70397967006076601</v>
      </c>
      <c r="F7927" s="24">
        <f t="shared" ca="1" si="247"/>
        <v>7.0201160199131749</v>
      </c>
    </row>
    <row r="7928" spans="5:6" x14ac:dyDescent="0.25">
      <c r="E7928" s="24">
        <f t="shared" ca="1" si="246"/>
        <v>0.98703099321407817</v>
      </c>
      <c r="F7928" s="24">
        <f t="shared" ca="1" si="247"/>
        <v>0.2610767721793365</v>
      </c>
    </row>
    <row r="7929" spans="5:6" x14ac:dyDescent="0.25">
      <c r="E7929" s="24">
        <f t="shared" ca="1" si="246"/>
        <v>4.9081276587169098E-2</v>
      </c>
      <c r="F7929" s="24">
        <f t="shared" ca="1" si="247"/>
        <v>60.285552982883409</v>
      </c>
    </row>
    <row r="7930" spans="5:6" x14ac:dyDescent="0.25">
      <c r="E7930" s="24">
        <f t="shared" ca="1" si="246"/>
        <v>0.80296812197704936</v>
      </c>
      <c r="F7930" s="24">
        <f t="shared" ca="1" si="247"/>
        <v>4.3888052896421215</v>
      </c>
    </row>
    <row r="7931" spans="5:6" x14ac:dyDescent="0.25">
      <c r="E7931" s="24">
        <f t="shared" ca="1" si="246"/>
        <v>0.68623161664011989</v>
      </c>
      <c r="F7931" s="24">
        <f t="shared" ca="1" si="247"/>
        <v>7.5308014931092808</v>
      </c>
    </row>
    <row r="7932" spans="5:6" x14ac:dyDescent="0.25">
      <c r="E7932" s="24">
        <f t="shared" ca="1" si="246"/>
        <v>0.51152459479638868</v>
      </c>
      <c r="F7932" s="24">
        <f t="shared" ca="1" si="247"/>
        <v>13.407192221560686</v>
      </c>
    </row>
    <row r="7933" spans="5:6" x14ac:dyDescent="0.25">
      <c r="E7933" s="24">
        <f t="shared" ca="1" si="246"/>
        <v>0.3678934308950671</v>
      </c>
      <c r="F7933" s="24">
        <f t="shared" ca="1" si="247"/>
        <v>19.99923945423064</v>
      </c>
    </row>
    <row r="7934" spans="5:6" x14ac:dyDescent="0.25">
      <c r="E7934" s="24">
        <f t="shared" ca="1" si="246"/>
        <v>0.2250479619096275</v>
      </c>
      <c r="F7934" s="24">
        <f t="shared" ca="1" si="247"/>
        <v>29.828834709023088</v>
      </c>
    </row>
    <row r="7935" spans="5:6" x14ac:dyDescent="0.25">
      <c r="E7935" s="24">
        <f t="shared" ca="1" si="246"/>
        <v>4.5128765181016717E-2</v>
      </c>
      <c r="F7935" s="24">
        <f t="shared" ca="1" si="247"/>
        <v>61.964708537908535</v>
      </c>
    </row>
    <row r="7936" spans="5:6" x14ac:dyDescent="0.25">
      <c r="E7936" s="24">
        <f t="shared" ca="1" si="246"/>
        <v>0.41095059425236879</v>
      </c>
      <c r="F7936" s="24">
        <f t="shared" ca="1" si="247"/>
        <v>17.785645606864904</v>
      </c>
    </row>
    <row r="7937" spans="5:6" x14ac:dyDescent="0.25">
      <c r="E7937" s="24">
        <f t="shared" ca="1" si="246"/>
        <v>0.59282774446701514</v>
      </c>
      <c r="F7937" s="24">
        <f t="shared" ca="1" si="247"/>
        <v>10.457028073764258</v>
      </c>
    </row>
    <row r="7938" spans="5:6" x14ac:dyDescent="0.25">
      <c r="E7938" s="24">
        <f t="shared" ca="1" si="246"/>
        <v>9.8347127658151234E-2</v>
      </c>
      <c r="F7938" s="24">
        <f t="shared" ca="1" si="247"/>
        <v>46.38503879759179</v>
      </c>
    </row>
    <row r="7939" spans="5:6" x14ac:dyDescent="0.25">
      <c r="E7939" s="24">
        <f t="shared" ca="1" si="246"/>
        <v>0.57950119126038646</v>
      </c>
      <c r="F7939" s="24">
        <f t="shared" ca="1" si="247"/>
        <v>10.911751210701933</v>
      </c>
    </row>
    <row r="7940" spans="5:6" x14ac:dyDescent="0.25">
      <c r="E7940" s="24">
        <f t="shared" ref="E7940:E8003" ca="1" si="248">RAND()</f>
        <v>0.6007749801711203</v>
      </c>
      <c r="F7940" s="24">
        <f t="shared" ref="F7940:F8003" ca="1" si="249">-LOG(E7940,EXP(1))/$C$3</f>
        <v>10.190696471771385</v>
      </c>
    </row>
    <row r="7941" spans="5:6" x14ac:dyDescent="0.25">
      <c r="E7941" s="24">
        <f t="shared" ca="1" si="248"/>
        <v>0.22288463650796586</v>
      </c>
      <c r="F7941" s="24">
        <f t="shared" ca="1" si="249"/>
        <v>30.022019329143788</v>
      </c>
    </row>
    <row r="7942" spans="5:6" x14ac:dyDescent="0.25">
      <c r="E7942" s="24">
        <f t="shared" ca="1" si="248"/>
        <v>0.2552667486614949</v>
      </c>
      <c r="F7942" s="24">
        <f t="shared" ca="1" si="249"/>
        <v>27.308924147893332</v>
      </c>
    </row>
    <row r="7943" spans="5:6" x14ac:dyDescent="0.25">
      <c r="E7943" s="24">
        <f t="shared" ca="1" si="248"/>
        <v>0.77257974300403454</v>
      </c>
      <c r="F7943" s="24">
        <f t="shared" ca="1" si="249"/>
        <v>5.1604009669621504</v>
      </c>
    </row>
    <row r="7944" spans="5:6" x14ac:dyDescent="0.25">
      <c r="E7944" s="24">
        <f t="shared" ca="1" si="248"/>
        <v>0.19055955868054753</v>
      </c>
      <c r="F7944" s="24">
        <f t="shared" ca="1" si="249"/>
        <v>33.155809785719093</v>
      </c>
    </row>
    <row r="7945" spans="5:6" x14ac:dyDescent="0.25">
      <c r="E7945" s="24">
        <f t="shared" ca="1" si="248"/>
        <v>0.28487505302582139</v>
      </c>
      <c r="F7945" s="24">
        <f t="shared" ca="1" si="249"/>
        <v>25.114092105583065</v>
      </c>
    </row>
    <row r="7946" spans="5:6" x14ac:dyDescent="0.25">
      <c r="E7946" s="24">
        <f t="shared" ca="1" si="248"/>
        <v>0.94498379265163679</v>
      </c>
      <c r="F7946" s="24">
        <f t="shared" ca="1" si="249"/>
        <v>1.1317500453731333</v>
      </c>
    </row>
    <row r="7947" spans="5:6" x14ac:dyDescent="0.25">
      <c r="E7947" s="24">
        <f t="shared" ca="1" si="248"/>
        <v>0.27643399017458958</v>
      </c>
      <c r="F7947" s="24">
        <f t="shared" ca="1" si="249"/>
        <v>25.715664401338493</v>
      </c>
    </row>
    <row r="7948" spans="5:6" x14ac:dyDescent="0.25">
      <c r="E7948" s="24">
        <f t="shared" ca="1" si="248"/>
        <v>0.90175401883314854</v>
      </c>
      <c r="F7948" s="24">
        <f t="shared" ca="1" si="249"/>
        <v>2.0682700500813742</v>
      </c>
    </row>
    <row r="7949" spans="5:6" x14ac:dyDescent="0.25">
      <c r="E7949" s="24">
        <f t="shared" ca="1" si="248"/>
        <v>0.8070834510992565</v>
      </c>
      <c r="F7949" s="24">
        <f t="shared" ca="1" si="249"/>
        <v>4.2865641402721488</v>
      </c>
    </row>
    <row r="7950" spans="5:6" x14ac:dyDescent="0.25">
      <c r="E7950" s="24">
        <f t="shared" ca="1" si="248"/>
        <v>0.37929191584684141</v>
      </c>
      <c r="F7950" s="24">
        <f t="shared" ca="1" si="249"/>
        <v>19.388982877262151</v>
      </c>
    </row>
    <row r="7951" spans="5:6" x14ac:dyDescent="0.25">
      <c r="E7951" s="24">
        <f t="shared" ca="1" si="248"/>
        <v>0.93268916895121989</v>
      </c>
      <c r="F7951" s="24">
        <f t="shared" ca="1" si="249"/>
        <v>1.3936657178365781</v>
      </c>
    </row>
    <row r="7952" spans="5:6" x14ac:dyDescent="0.25">
      <c r="E7952" s="24">
        <f t="shared" ca="1" si="248"/>
        <v>0.39007544503318781</v>
      </c>
      <c r="F7952" s="24">
        <f t="shared" ca="1" si="249"/>
        <v>18.828302195284124</v>
      </c>
    </row>
    <row r="7953" spans="5:6" x14ac:dyDescent="0.25">
      <c r="E7953" s="24">
        <f t="shared" ca="1" si="248"/>
        <v>8.5814399449376189E-2</v>
      </c>
      <c r="F7953" s="24">
        <f t="shared" ca="1" si="249"/>
        <v>49.111369216381618</v>
      </c>
    </row>
    <row r="7954" spans="5:6" x14ac:dyDescent="0.25">
      <c r="E7954" s="24">
        <f t="shared" ca="1" si="248"/>
        <v>0.51397173379823702</v>
      </c>
      <c r="F7954" s="24">
        <f t="shared" ca="1" si="249"/>
        <v>13.311740152991096</v>
      </c>
    </row>
    <row r="7955" spans="5:6" x14ac:dyDescent="0.25">
      <c r="E7955" s="24">
        <f t="shared" ca="1" si="248"/>
        <v>0.2072089025899061</v>
      </c>
      <c r="F7955" s="24">
        <f t="shared" ca="1" si="249"/>
        <v>31.480556067046557</v>
      </c>
    </row>
    <row r="7956" spans="5:6" x14ac:dyDescent="0.25">
      <c r="E7956" s="24">
        <f t="shared" ca="1" si="248"/>
        <v>5.8798495610118628E-2</v>
      </c>
      <c r="F7956" s="24">
        <f t="shared" ca="1" si="249"/>
        <v>56.67278018533564</v>
      </c>
    </row>
    <row r="7957" spans="5:6" x14ac:dyDescent="0.25">
      <c r="E7957" s="24">
        <f t="shared" ca="1" si="248"/>
        <v>0.73359281490972228</v>
      </c>
      <c r="F7957" s="24">
        <f t="shared" ca="1" si="249"/>
        <v>6.1960230475333082</v>
      </c>
    </row>
    <row r="7958" spans="5:6" x14ac:dyDescent="0.25">
      <c r="E7958" s="24">
        <f t="shared" ca="1" si="248"/>
        <v>4.2492439367435852E-2</v>
      </c>
      <c r="F7958" s="24">
        <f t="shared" ca="1" si="249"/>
        <v>63.168582322283186</v>
      </c>
    </row>
    <row r="7959" spans="5:6" x14ac:dyDescent="0.25">
      <c r="E7959" s="24">
        <f t="shared" ca="1" si="248"/>
        <v>0.83643633550271068</v>
      </c>
      <c r="F7959" s="24">
        <f t="shared" ca="1" si="249"/>
        <v>3.5720973927455013</v>
      </c>
    </row>
    <row r="7960" spans="5:6" x14ac:dyDescent="0.25">
      <c r="E7960" s="24">
        <f t="shared" ca="1" si="248"/>
        <v>0.25547381273304282</v>
      </c>
      <c r="F7960" s="24">
        <f t="shared" ca="1" si="249"/>
        <v>27.29270737573588</v>
      </c>
    </row>
    <row r="7961" spans="5:6" x14ac:dyDescent="0.25">
      <c r="E7961" s="24">
        <f t="shared" ca="1" si="248"/>
        <v>0.18422657782469465</v>
      </c>
      <c r="F7961" s="24">
        <f t="shared" ca="1" si="249"/>
        <v>33.831777554092625</v>
      </c>
    </row>
    <row r="7962" spans="5:6" x14ac:dyDescent="0.25">
      <c r="E7962" s="24">
        <f t="shared" ca="1" si="248"/>
        <v>0.38588252776238186</v>
      </c>
      <c r="F7962" s="24">
        <f t="shared" ca="1" si="249"/>
        <v>19.044445761151263</v>
      </c>
    </row>
    <row r="7963" spans="5:6" x14ac:dyDescent="0.25">
      <c r="E7963" s="24">
        <f t="shared" ca="1" si="248"/>
        <v>9.0425686983565123E-2</v>
      </c>
      <c r="F7963" s="24">
        <f t="shared" ca="1" si="249"/>
        <v>48.064538077962602</v>
      </c>
    </row>
    <row r="7964" spans="5:6" x14ac:dyDescent="0.25">
      <c r="E7964" s="24">
        <f t="shared" ca="1" si="248"/>
        <v>0.73607323334023955</v>
      </c>
      <c r="F7964" s="24">
        <f t="shared" ca="1" si="249"/>
        <v>6.1285132676452196</v>
      </c>
    </row>
    <row r="7965" spans="5:6" x14ac:dyDescent="0.25">
      <c r="E7965" s="24">
        <f t="shared" ca="1" si="248"/>
        <v>0.24524936004367803</v>
      </c>
      <c r="F7965" s="24">
        <f t="shared" ca="1" si="249"/>
        <v>28.109595798880644</v>
      </c>
    </row>
    <row r="7966" spans="5:6" x14ac:dyDescent="0.25">
      <c r="E7966" s="24">
        <f t="shared" ca="1" si="248"/>
        <v>0.89731553048170587</v>
      </c>
      <c r="F7966" s="24">
        <f t="shared" ca="1" si="249"/>
        <v>2.166954336261564</v>
      </c>
    </row>
    <row r="7967" spans="5:6" x14ac:dyDescent="0.25">
      <c r="E7967" s="24">
        <f t="shared" ca="1" si="248"/>
        <v>0.2575330978826661</v>
      </c>
      <c r="F7967" s="24">
        <f t="shared" ca="1" si="249"/>
        <v>27.132140633433139</v>
      </c>
    </row>
    <row r="7968" spans="5:6" x14ac:dyDescent="0.25">
      <c r="E7968" s="24">
        <f t="shared" ca="1" si="248"/>
        <v>0.16636810625662246</v>
      </c>
      <c r="F7968" s="24">
        <f t="shared" ca="1" si="249"/>
        <v>35.871048761935576</v>
      </c>
    </row>
    <row r="7969" spans="5:6" x14ac:dyDescent="0.25">
      <c r="E7969" s="24">
        <f t="shared" ca="1" si="248"/>
        <v>1.5249291699666601E-2</v>
      </c>
      <c r="F7969" s="24">
        <f t="shared" ca="1" si="249"/>
        <v>83.664444458617268</v>
      </c>
    </row>
    <row r="7970" spans="5:6" x14ac:dyDescent="0.25">
      <c r="E7970" s="24">
        <f t="shared" ca="1" si="248"/>
        <v>0.40886784405331744</v>
      </c>
      <c r="F7970" s="24">
        <f t="shared" ca="1" si="249"/>
        <v>17.887265896555711</v>
      </c>
    </row>
    <row r="7971" spans="5:6" x14ac:dyDescent="0.25">
      <c r="E7971" s="24">
        <f t="shared" ca="1" si="248"/>
        <v>0.16539780365573353</v>
      </c>
      <c r="F7971" s="24">
        <f t="shared" ca="1" si="249"/>
        <v>35.988035509332086</v>
      </c>
    </row>
    <row r="7972" spans="5:6" x14ac:dyDescent="0.25">
      <c r="E7972" s="24">
        <f t="shared" ca="1" si="248"/>
        <v>0.68393258809304402</v>
      </c>
      <c r="F7972" s="24">
        <f t="shared" ca="1" si="249"/>
        <v>7.5979184327203475</v>
      </c>
    </row>
    <row r="7973" spans="5:6" x14ac:dyDescent="0.25">
      <c r="E7973" s="24">
        <f t="shared" ca="1" si="248"/>
        <v>6.3578196380928986E-2</v>
      </c>
      <c r="F7973" s="24">
        <f t="shared" ca="1" si="249"/>
        <v>55.109693832258806</v>
      </c>
    </row>
    <row r="7974" spans="5:6" x14ac:dyDescent="0.25">
      <c r="E7974" s="24">
        <f t="shared" ca="1" si="248"/>
        <v>0.55037348641250361</v>
      </c>
      <c r="F7974" s="24">
        <f t="shared" ca="1" si="249"/>
        <v>11.943163300243944</v>
      </c>
    </row>
    <row r="7975" spans="5:6" x14ac:dyDescent="0.25">
      <c r="E7975" s="24">
        <f t="shared" ca="1" si="248"/>
        <v>0.8007866480535949</v>
      </c>
      <c r="F7975" s="24">
        <f t="shared" ca="1" si="249"/>
        <v>4.443214487597464</v>
      </c>
    </row>
    <row r="7976" spans="5:6" x14ac:dyDescent="0.25">
      <c r="E7976" s="24">
        <f t="shared" ca="1" si="248"/>
        <v>0.72427464423609633</v>
      </c>
      <c r="F7976" s="24">
        <f t="shared" ca="1" si="249"/>
        <v>6.4516923132239823</v>
      </c>
    </row>
    <row r="7977" spans="5:6" x14ac:dyDescent="0.25">
      <c r="E7977" s="24">
        <f t="shared" ca="1" si="248"/>
        <v>0.95878559207672842</v>
      </c>
      <c r="F7977" s="24">
        <f t="shared" ca="1" si="249"/>
        <v>0.84175607144038433</v>
      </c>
    </row>
    <row r="7978" spans="5:6" x14ac:dyDescent="0.25">
      <c r="E7978" s="24">
        <f t="shared" ca="1" si="248"/>
        <v>6.5121232066836399E-2</v>
      </c>
      <c r="F7978" s="24">
        <f t="shared" ca="1" si="249"/>
        <v>54.63009275043111</v>
      </c>
    </row>
    <row r="7979" spans="5:6" x14ac:dyDescent="0.25">
      <c r="E7979" s="24">
        <f t="shared" ca="1" si="248"/>
        <v>0.52505460933910753</v>
      </c>
      <c r="F7979" s="24">
        <f t="shared" ca="1" si="249"/>
        <v>12.885060080224241</v>
      </c>
    </row>
    <row r="7980" spans="5:6" x14ac:dyDescent="0.25">
      <c r="E7980" s="24">
        <f t="shared" ca="1" si="248"/>
        <v>0.97109634175485149</v>
      </c>
      <c r="F7980" s="24">
        <f t="shared" ca="1" si="249"/>
        <v>0.58659193007379018</v>
      </c>
    </row>
    <row r="7981" spans="5:6" x14ac:dyDescent="0.25">
      <c r="E7981" s="24">
        <f t="shared" ca="1" si="248"/>
        <v>5.8959685326950173E-2</v>
      </c>
      <c r="F7981" s="24">
        <f t="shared" ca="1" si="249"/>
        <v>56.618027363503323</v>
      </c>
    </row>
    <row r="7982" spans="5:6" x14ac:dyDescent="0.25">
      <c r="E7982" s="24">
        <f t="shared" ca="1" si="248"/>
        <v>0.68580365189239856</v>
      </c>
      <c r="F7982" s="24">
        <f t="shared" ca="1" si="249"/>
        <v>7.5432782791341335</v>
      </c>
    </row>
    <row r="7983" spans="5:6" x14ac:dyDescent="0.25">
      <c r="E7983" s="24">
        <f t="shared" ca="1" si="248"/>
        <v>0.24596665108541771</v>
      </c>
      <c r="F7983" s="24">
        <f t="shared" ca="1" si="249"/>
        <v>28.051186338658436</v>
      </c>
    </row>
    <row r="7984" spans="5:6" x14ac:dyDescent="0.25">
      <c r="E7984" s="24">
        <f t="shared" ca="1" si="248"/>
        <v>0.50142079195600053</v>
      </c>
      <c r="F7984" s="24">
        <f t="shared" ca="1" si="249"/>
        <v>13.806192526311092</v>
      </c>
    </row>
    <row r="7985" spans="5:6" x14ac:dyDescent="0.25">
      <c r="E7985" s="24">
        <f t="shared" ca="1" si="248"/>
        <v>0.18923293261542484</v>
      </c>
      <c r="F7985" s="24">
        <f t="shared" ca="1" si="249"/>
        <v>33.295531501241562</v>
      </c>
    </row>
    <row r="7986" spans="5:6" x14ac:dyDescent="0.25">
      <c r="E7986" s="24">
        <f t="shared" ca="1" si="248"/>
        <v>0.74092509280613961</v>
      </c>
      <c r="F7986" s="24">
        <f t="shared" ca="1" si="249"/>
        <v>5.997114962527335</v>
      </c>
    </row>
    <row r="7987" spans="5:6" x14ac:dyDescent="0.25">
      <c r="E7987" s="24">
        <f t="shared" ca="1" si="248"/>
        <v>0.38982458592097979</v>
      </c>
      <c r="F7987" s="24">
        <f t="shared" ca="1" si="249"/>
        <v>18.841168414589312</v>
      </c>
    </row>
    <row r="7988" spans="5:6" x14ac:dyDescent="0.25">
      <c r="E7988" s="24">
        <f t="shared" ca="1" si="248"/>
        <v>0.10537951742704277</v>
      </c>
      <c r="F7988" s="24">
        <f t="shared" ca="1" si="249"/>
        <v>45.00373987142973</v>
      </c>
    </row>
    <row r="7989" spans="5:6" x14ac:dyDescent="0.25">
      <c r="E7989" s="24">
        <f t="shared" ca="1" si="248"/>
        <v>0.99175204911006354</v>
      </c>
      <c r="F7989" s="24">
        <f t="shared" ca="1" si="249"/>
        <v>0.16564306867965467</v>
      </c>
    </row>
    <row r="7990" spans="5:6" x14ac:dyDescent="0.25">
      <c r="E7990" s="24">
        <f t="shared" ca="1" si="248"/>
        <v>0.5800842577189449</v>
      </c>
      <c r="F7990" s="24">
        <f t="shared" ca="1" si="249"/>
        <v>10.891638281268031</v>
      </c>
    </row>
    <row r="7991" spans="5:6" x14ac:dyDescent="0.25">
      <c r="E7991" s="24">
        <f t="shared" ca="1" si="248"/>
        <v>0.48104301475469757</v>
      </c>
      <c r="F7991" s="24">
        <f t="shared" ca="1" si="249"/>
        <v>14.635971702207119</v>
      </c>
    </row>
    <row r="7992" spans="5:6" x14ac:dyDescent="0.25">
      <c r="E7992" s="24">
        <f t="shared" ca="1" si="248"/>
        <v>0.26756257723998467</v>
      </c>
      <c r="F7992" s="24">
        <f t="shared" ca="1" si="249"/>
        <v>26.368036127937124</v>
      </c>
    </row>
    <row r="7993" spans="5:6" x14ac:dyDescent="0.25">
      <c r="E7993" s="24">
        <f t="shared" ca="1" si="248"/>
        <v>0.55448826259474493</v>
      </c>
      <c r="F7993" s="24">
        <f t="shared" ca="1" si="249"/>
        <v>11.794192799271018</v>
      </c>
    </row>
    <row r="7994" spans="5:6" x14ac:dyDescent="0.25">
      <c r="E7994" s="24">
        <f t="shared" ca="1" si="248"/>
        <v>0.13446977092973378</v>
      </c>
      <c r="F7994" s="24">
        <f t="shared" ca="1" si="249"/>
        <v>40.128317133048576</v>
      </c>
    </row>
    <row r="7995" spans="5:6" x14ac:dyDescent="0.25">
      <c r="E7995" s="24">
        <f t="shared" ca="1" si="248"/>
        <v>0.52962958631651302</v>
      </c>
      <c r="F7995" s="24">
        <f t="shared" ca="1" si="249"/>
        <v>12.711548210369623</v>
      </c>
    </row>
    <row r="7996" spans="5:6" x14ac:dyDescent="0.25">
      <c r="E7996" s="24">
        <f t="shared" ca="1" si="248"/>
        <v>0.27380521401005964</v>
      </c>
      <c r="F7996" s="24">
        <f t="shared" ca="1" si="249"/>
        <v>25.906766463504294</v>
      </c>
    </row>
    <row r="7997" spans="5:6" x14ac:dyDescent="0.25">
      <c r="E7997" s="24">
        <f t="shared" ca="1" si="248"/>
        <v>1.0386310616653405E-2</v>
      </c>
      <c r="F7997" s="24">
        <f t="shared" ca="1" si="249"/>
        <v>91.345332535231279</v>
      </c>
    </row>
    <row r="7998" spans="5:6" x14ac:dyDescent="0.25">
      <c r="E7998" s="24">
        <f t="shared" ca="1" si="248"/>
        <v>0.29954653995769209</v>
      </c>
      <c r="F7998" s="24">
        <f t="shared" ca="1" si="249"/>
        <v>24.109709626389492</v>
      </c>
    </row>
    <row r="7999" spans="5:6" x14ac:dyDescent="0.25">
      <c r="E7999" s="24">
        <f t="shared" ca="1" si="248"/>
        <v>9.3478946832123655E-2</v>
      </c>
      <c r="F7999" s="24">
        <f t="shared" ca="1" si="249"/>
        <v>47.400380712247781</v>
      </c>
    </row>
    <row r="8000" spans="5:6" x14ac:dyDescent="0.25">
      <c r="E8000" s="24">
        <f t="shared" ca="1" si="248"/>
        <v>0.40682727106020056</v>
      </c>
      <c r="F8000" s="24">
        <f t="shared" ca="1" si="249"/>
        <v>17.987331581005051</v>
      </c>
    </row>
    <row r="8001" spans="5:6" x14ac:dyDescent="0.25">
      <c r="E8001" s="24">
        <f t="shared" ca="1" si="248"/>
        <v>0.87968811465543773</v>
      </c>
      <c r="F8001" s="24">
        <f t="shared" ca="1" si="249"/>
        <v>2.5637569898811572</v>
      </c>
    </row>
    <row r="8002" spans="5:6" x14ac:dyDescent="0.25">
      <c r="E8002" s="24">
        <f t="shared" ca="1" si="248"/>
        <v>0.21615811830219833</v>
      </c>
      <c r="F8002" s="24">
        <f t="shared" ca="1" si="249"/>
        <v>30.634902198476016</v>
      </c>
    </row>
    <row r="8003" spans="5:6" x14ac:dyDescent="0.25">
      <c r="E8003" s="24">
        <f t="shared" ca="1" si="248"/>
        <v>2.0466508681822204E-2</v>
      </c>
      <c r="F8003" s="24">
        <f t="shared" ca="1" si="249"/>
        <v>77.779309033123013</v>
      </c>
    </row>
    <row r="8004" spans="5:6" x14ac:dyDescent="0.25">
      <c r="E8004" s="24">
        <f t="shared" ref="E8004:E8067" ca="1" si="250">RAND()</f>
        <v>0.81393053216908728</v>
      </c>
      <c r="F8004" s="24">
        <f t="shared" ref="F8004:F8067" ca="1" si="251">-LOG(E8004,EXP(1))/$C$3</f>
        <v>4.1176051587398321</v>
      </c>
    </row>
    <row r="8005" spans="5:6" x14ac:dyDescent="0.25">
      <c r="E8005" s="24">
        <f t="shared" ca="1" si="250"/>
        <v>0.64482667725533593</v>
      </c>
      <c r="F8005" s="24">
        <f t="shared" ca="1" si="251"/>
        <v>8.7754743146190215</v>
      </c>
    </row>
    <row r="8006" spans="5:6" x14ac:dyDescent="0.25">
      <c r="E8006" s="24">
        <f t="shared" ca="1" si="250"/>
        <v>0.82361910304877262</v>
      </c>
      <c r="F8006" s="24">
        <f t="shared" ca="1" si="251"/>
        <v>3.8809421905274952</v>
      </c>
    </row>
    <row r="8007" spans="5:6" x14ac:dyDescent="0.25">
      <c r="E8007" s="24">
        <f t="shared" ca="1" si="250"/>
        <v>0.14659544343658859</v>
      </c>
      <c r="F8007" s="24">
        <f t="shared" ca="1" si="251"/>
        <v>38.401571432368733</v>
      </c>
    </row>
    <row r="8008" spans="5:6" x14ac:dyDescent="0.25">
      <c r="E8008" s="24">
        <f t="shared" ca="1" si="250"/>
        <v>0.6309553642513992</v>
      </c>
      <c r="F8008" s="24">
        <f t="shared" ca="1" si="251"/>
        <v>9.2104031410973857</v>
      </c>
    </row>
    <row r="8009" spans="5:6" x14ac:dyDescent="0.25">
      <c r="E8009" s="24">
        <f t="shared" ca="1" si="250"/>
        <v>0.43155881673753171</v>
      </c>
      <c r="F8009" s="24">
        <f t="shared" ca="1" si="251"/>
        <v>16.807029402576969</v>
      </c>
    </row>
    <row r="8010" spans="5:6" x14ac:dyDescent="0.25">
      <c r="E8010" s="24">
        <f t="shared" ca="1" si="250"/>
        <v>0.86270483787977081</v>
      </c>
      <c r="F8010" s="24">
        <f t="shared" ca="1" si="251"/>
        <v>2.9536533015945863</v>
      </c>
    </row>
    <row r="8011" spans="5:6" x14ac:dyDescent="0.25">
      <c r="E8011" s="24">
        <f t="shared" ca="1" si="250"/>
        <v>0.19610363864101044</v>
      </c>
      <c r="F8011" s="24">
        <f t="shared" ca="1" si="251"/>
        <v>32.582239818477575</v>
      </c>
    </row>
    <row r="8012" spans="5:6" x14ac:dyDescent="0.25">
      <c r="E8012" s="24">
        <f t="shared" ca="1" si="250"/>
        <v>0.37376567427109075</v>
      </c>
      <c r="F8012" s="24">
        <f t="shared" ca="1" si="251"/>
        <v>19.682524346150711</v>
      </c>
    </row>
    <row r="8013" spans="5:6" x14ac:dyDescent="0.25">
      <c r="E8013" s="24">
        <f t="shared" ca="1" si="250"/>
        <v>0.3104484816773595</v>
      </c>
      <c r="F8013" s="24">
        <f t="shared" ca="1" si="251"/>
        <v>23.394746237974768</v>
      </c>
    </row>
    <row r="8014" spans="5:6" x14ac:dyDescent="0.25">
      <c r="E8014" s="24">
        <f t="shared" ca="1" si="250"/>
        <v>0.50234886805182566</v>
      </c>
      <c r="F8014" s="24">
        <f t="shared" ca="1" si="251"/>
        <v>13.769208887643275</v>
      </c>
    </row>
    <row r="8015" spans="5:6" x14ac:dyDescent="0.25">
      <c r="E8015" s="24">
        <f t="shared" ca="1" si="250"/>
        <v>0.26035366947444027</v>
      </c>
      <c r="F8015" s="24">
        <f t="shared" ca="1" si="251"/>
        <v>26.914286101650788</v>
      </c>
    </row>
    <row r="8016" spans="5:6" x14ac:dyDescent="0.25">
      <c r="E8016" s="24">
        <f t="shared" ca="1" si="250"/>
        <v>0.59025577210217894</v>
      </c>
      <c r="F8016" s="24">
        <f t="shared" ca="1" si="251"/>
        <v>10.543986479679512</v>
      </c>
    </row>
    <row r="8017" spans="5:6" x14ac:dyDescent="0.25">
      <c r="E8017" s="24">
        <f t="shared" ca="1" si="250"/>
        <v>0.12151987015439614</v>
      </c>
      <c r="F8017" s="24">
        <f t="shared" ca="1" si="251"/>
        <v>42.153549784148026</v>
      </c>
    </row>
    <row r="8018" spans="5:6" x14ac:dyDescent="0.25">
      <c r="E8018" s="24">
        <f t="shared" ca="1" si="250"/>
        <v>6.3103153426322445E-2</v>
      </c>
      <c r="F8018" s="24">
        <f t="shared" ca="1" si="251"/>
        <v>55.259690712462067</v>
      </c>
    </row>
    <row r="8019" spans="5:6" x14ac:dyDescent="0.25">
      <c r="E8019" s="24">
        <f t="shared" ca="1" si="250"/>
        <v>0.23507709958343992</v>
      </c>
      <c r="F8019" s="24">
        <f t="shared" ca="1" si="251"/>
        <v>28.956834706235192</v>
      </c>
    </row>
    <row r="8020" spans="5:6" x14ac:dyDescent="0.25">
      <c r="E8020" s="24">
        <f t="shared" ca="1" si="250"/>
        <v>0.72615045817111246</v>
      </c>
      <c r="F8020" s="24">
        <f t="shared" ca="1" si="251"/>
        <v>6.3999608593839996</v>
      </c>
    </row>
    <row r="8021" spans="5:6" x14ac:dyDescent="0.25">
      <c r="E8021" s="24">
        <f t="shared" ca="1" si="250"/>
        <v>0.16470229900722533</v>
      </c>
      <c r="F8021" s="24">
        <f t="shared" ca="1" si="251"/>
        <v>36.072313662785682</v>
      </c>
    </row>
    <row r="8022" spans="5:6" x14ac:dyDescent="0.25">
      <c r="E8022" s="24">
        <f t="shared" ca="1" si="250"/>
        <v>0.2439914725288973</v>
      </c>
      <c r="F8022" s="24">
        <f t="shared" ca="1" si="251"/>
        <v>28.212440059034275</v>
      </c>
    </row>
    <row r="8023" spans="5:6" x14ac:dyDescent="0.25">
      <c r="E8023" s="24">
        <f t="shared" ca="1" si="250"/>
        <v>5.0136394280302921E-2</v>
      </c>
      <c r="F8023" s="24">
        <f t="shared" ca="1" si="251"/>
        <v>59.860162037505852</v>
      </c>
    </row>
    <row r="8024" spans="5:6" x14ac:dyDescent="0.25">
      <c r="E8024" s="24">
        <f t="shared" ca="1" si="250"/>
        <v>0.51360872818195658</v>
      </c>
      <c r="F8024" s="24">
        <f t="shared" ca="1" si="251"/>
        <v>13.325870652540738</v>
      </c>
    </row>
    <row r="8025" spans="5:6" x14ac:dyDescent="0.25">
      <c r="E8025" s="24">
        <f t="shared" ca="1" si="250"/>
        <v>3.1989214502058938E-2</v>
      </c>
      <c r="F8025" s="24">
        <f t="shared" ca="1" si="251"/>
        <v>68.847129596122215</v>
      </c>
    </row>
    <row r="8026" spans="5:6" x14ac:dyDescent="0.25">
      <c r="E8026" s="24">
        <f t="shared" ca="1" si="250"/>
        <v>9.3713123376934493E-2</v>
      </c>
      <c r="F8026" s="24">
        <f t="shared" ca="1" si="251"/>
        <v>47.350340843206141</v>
      </c>
    </row>
    <row r="8027" spans="5:6" x14ac:dyDescent="0.25">
      <c r="E8027" s="24">
        <f t="shared" ca="1" si="250"/>
        <v>0.42269521139325061</v>
      </c>
      <c r="F8027" s="24">
        <f t="shared" ca="1" si="251"/>
        <v>17.222078001827494</v>
      </c>
    </row>
    <row r="8028" spans="5:6" x14ac:dyDescent="0.25">
      <c r="E8028" s="24">
        <f t="shared" ca="1" si="250"/>
        <v>0.12600769567475201</v>
      </c>
      <c r="F8028" s="24">
        <f t="shared" ca="1" si="251"/>
        <v>41.428245942240473</v>
      </c>
    </row>
    <row r="8029" spans="5:6" x14ac:dyDescent="0.25">
      <c r="E8029" s="24">
        <f t="shared" ca="1" si="250"/>
        <v>0.57495137342082736</v>
      </c>
      <c r="F8029" s="24">
        <f t="shared" ca="1" si="251"/>
        <v>11.069396194492739</v>
      </c>
    </row>
    <row r="8030" spans="5:6" x14ac:dyDescent="0.25">
      <c r="E8030" s="24">
        <f t="shared" ca="1" si="250"/>
        <v>0.76789800079894732</v>
      </c>
      <c r="F8030" s="24">
        <f t="shared" ca="1" si="251"/>
        <v>5.2819673222878345</v>
      </c>
    </row>
    <row r="8031" spans="5:6" x14ac:dyDescent="0.25">
      <c r="E8031" s="24">
        <f t="shared" ca="1" si="250"/>
        <v>0.84490496086589917</v>
      </c>
      <c r="F8031" s="24">
        <f t="shared" ca="1" si="251"/>
        <v>3.3706226059700071</v>
      </c>
    </row>
    <row r="8032" spans="5:6" x14ac:dyDescent="0.25">
      <c r="E8032" s="24">
        <f t="shared" ca="1" si="250"/>
        <v>0.2384186802239866</v>
      </c>
      <c r="F8032" s="24">
        <f t="shared" ca="1" si="251"/>
        <v>28.674539804328493</v>
      </c>
    </row>
    <row r="8033" spans="5:6" x14ac:dyDescent="0.25">
      <c r="E8033" s="24">
        <f t="shared" ca="1" si="250"/>
        <v>0.63794474479652585</v>
      </c>
      <c r="F8033" s="24">
        <f t="shared" ca="1" si="251"/>
        <v>8.9900721257987701</v>
      </c>
    </row>
    <row r="8034" spans="5:6" x14ac:dyDescent="0.25">
      <c r="E8034" s="24">
        <f t="shared" ca="1" si="250"/>
        <v>0.26624791155142635</v>
      </c>
      <c r="F8034" s="24">
        <f t="shared" ca="1" si="251"/>
        <v>26.466548118551415</v>
      </c>
    </row>
    <row r="8035" spans="5:6" x14ac:dyDescent="0.25">
      <c r="E8035" s="24">
        <f t="shared" ca="1" si="250"/>
        <v>0.24492040720133468</v>
      </c>
      <c r="F8035" s="24">
        <f t="shared" ca="1" si="251"/>
        <v>28.136439795692304</v>
      </c>
    </row>
    <row r="8036" spans="5:6" x14ac:dyDescent="0.25">
      <c r="E8036" s="24">
        <f t="shared" ca="1" si="250"/>
        <v>0.88365269485478082</v>
      </c>
      <c r="F8036" s="24">
        <f t="shared" ca="1" si="251"/>
        <v>2.473823453305354</v>
      </c>
    </row>
    <row r="8037" spans="5:6" x14ac:dyDescent="0.25">
      <c r="E8037" s="24">
        <f t="shared" ca="1" si="250"/>
        <v>0.56339515587281785</v>
      </c>
      <c r="F8037" s="24">
        <f t="shared" ca="1" si="251"/>
        <v>11.475480432032908</v>
      </c>
    </row>
    <row r="8038" spans="5:6" x14ac:dyDescent="0.25">
      <c r="E8038" s="24">
        <f t="shared" ca="1" si="250"/>
        <v>0.40752852695641839</v>
      </c>
      <c r="F8038" s="24">
        <f t="shared" ca="1" si="251"/>
        <v>17.952886879008293</v>
      </c>
    </row>
    <row r="8039" spans="5:6" x14ac:dyDescent="0.25">
      <c r="E8039" s="24">
        <f t="shared" ca="1" si="250"/>
        <v>0.63391066977877442</v>
      </c>
      <c r="F8039" s="24">
        <f t="shared" ca="1" si="251"/>
        <v>9.116944677494569</v>
      </c>
    </row>
    <row r="8040" spans="5:6" x14ac:dyDescent="0.25">
      <c r="E8040" s="24">
        <f t="shared" ca="1" si="250"/>
        <v>0.89985839078370777</v>
      </c>
      <c r="F8040" s="24">
        <f t="shared" ca="1" si="251"/>
        <v>2.1103574322256602</v>
      </c>
    </row>
    <row r="8041" spans="5:6" x14ac:dyDescent="0.25">
      <c r="E8041" s="24">
        <f t="shared" ca="1" si="250"/>
        <v>0.76533452303187999</v>
      </c>
      <c r="F8041" s="24">
        <f t="shared" ca="1" si="251"/>
        <v>5.3488451145566822</v>
      </c>
    </row>
    <row r="8042" spans="5:6" x14ac:dyDescent="0.25">
      <c r="E8042" s="24">
        <f t="shared" ca="1" si="250"/>
        <v>0.42506070560383225</v>
      </c>
      <c r="F8042" s="24">
        <f t="shared" ca="1" si="251"/>
        <v>17.110465670860261</v>
      </c>
    </row>
    <row r="8043" spans="5:6" x14ac:dyDescent="0.25">
      <c r="E8043" s="24">
        <f t="shared" ca="1" si="250"/>
        <v>0.68429162242162533</v>
      </c>
      <c r="F8043" s="24">
        <f t="shared" ca="1" si="251"/>
        <v>7.5874220730137125</v>
      </c>
    </row>
    <row r="8044" spans="5:6" x14ac:dyDescent="0.25">
      <c r="E8044" s="24">
        <f t="shared" ca="1" si="250"/>
        <v>0.28520859143702204</v>
      </c>
      <c r="F8044" s="24">
        <f t="shared" ca="1" si="251"/>
        <v>25.090689332849784</v>
      </c>
    </row>
    <row r="8045" spans="5:6" x14ac:dyDescent="0.25">
      <c r="E8045" s="24">
        <f t="shared" ca="1" si="250"/>
        <v>7.174750453854073E-3</v>
      </c>
      <c r="F8045" s="24">
        <f t="shared" ca="1" si="251"/>
        <v>98.743745957838797</v>
      </c>
    </row>
    <row r="8046" spans="5:6" x14ac:dyDescent="0.25">
      <c r="E8046" s="24">
        <f t="shared" ca="1" si="250"/>
        <v>0.75809943719134154</v>
      </c>
      <c r="F8046" s="24">
        <f t="shared" ca="1" si="251"/>
        <v>5.5388143662769425</v>
      </c>
    </row>
    <row r="8047" spans="5:6" x14ac:dyDescent="0.25">
      <c r="E8047" s="24">
        <f t="shared" ca="1" si="250"/>
        <v>0.71864697879407347</v>
      </c>
      <c r="F8047" s="24">
        <f t="shared" ca="1" si="251"/>
        <v>6.6077006199115784</v>
      </c>
    </row>
    <row r="8048" spans="5:6" x14ac:dyDescent="0.25">
      <c r="E8048" s="24">
        <f t="shared" ca="1" si="250"/>
        <v>0.40762772108743484</v>
      </c>
      <c r="F8048" s="24">
        <f t="shared" ca="1" si="251"/>
        <v>17.948019388548932</v>
      </c>
    </row>
    <row r="8049" spans="5:6" x14ac:dyDescent="0.25">
      <c r="E8049" s="24">
        <f t="shared" ca="1" si="250"/>
        <v>0.51033192959205076</v>
      </c>
      <c r="F8049" s="24">
        <f t="shared" ca="1" si="251"/>
        <v>13.45387845264864</v>
      </c>
    </row>
    <row r="8050" spans="5:6" x14ac:dyDescent="0.25">
      <c r="E8050" s="24">
        <f t="shared" ca="1" si="250"/>
        <v>0.20747680769333887</v>
      </c>
      <c r="F8050" s="24">
        <f t="shared" ca="1" si="251"/>
        <v>31.454714314214332</v>
      </c>
    </row>
    <row r="8051" spans="5:6" x14ac:dyDescent="0.25">
      <c r="E8051" s="24">
        <f t="shared" ca="1" si="250"/>
        <v>0.2297048446802169</v>
      </c>
      <c r="F8051" s="24">
        <f t="shared" ca="1" si="251"/>
        <v>29.419201563440666</v>
      </c>
    </row>
    <row r="8052" spans="5:6" x14ac:dyDescent="0.25">
      <c r="E8052" s="24">
        <f t="shared" ca="1" si="250"/>
        <v>0.91882140111397326</v>
      </c>
      <c r="F8052" s="24">
        <f t="shared" ca="1" si="251"/>
        <v>1.6932703195316261</v>
      </c>
    </row>
    <row r="8053" spans="5:6" x14ac:dyDescent="0.25">
      <c r="E8053" s="24">
        <f t="shared" ca="1" si="250"/>
        <v>0.8466438517950905</v>
      </c>
      <c r="F8053" s="24">
        <f t="shared" ca="1" si="251"/>
        <v>3.3295030939889059</v>
      </c>
    </row>
    <row r="8054" spans="5:6" x14ac:dyDescent="0.25">
      <c r="E8054" s="24">
        <f t="shared" ca="1" si="250"/>
        <v>0.91312068138601543</v>
      </c>
      <c r="F8054" s="24">
        <f t="shared" ca="1" si="251"/>
        <v>1.8177445195327195</v>
      </c>
    </row>
    <row r="8055" spans="5:6" x14ac:dyDescent="0.25">
      <c r="E8055" s="24">
        <f t="shared" ca="1" si="250"/>
        <v>0.47165837426585056</v>
      </c>
      <c r="F8055" s="24">
        <f t="shared" ca="1" si="251"/>
        <v>15.030006775785166</v>
      </c>
    </row>
    <row r="8056" spans="5:6" x14ac:dyDescent="0.25">
      <c r="E8056" s="24">
        <f t="shared" ca="1" si="250"/>
        <v>0.74264734644634445</v>
      </c>
      <c r="F8056" s="24">
        <f t="shared" ca="1" si="251"/>
        <v>5.950679632015599</v>
      </c>
    </row>
    <row r="8057" spans="5:6" x14ac:dyDescent="0.25">
      <c r="E8057" s="24">
        <f t="shared" ca="1" si="250"/>
        <v>0.90265637091243656</v>
      </c>
      <c r="F8057" s="24">
        <f t="shared" ca="1" si="251"/>
        <v>2.0482667922939761</v>
      </c>
    </row>
    <row r="8058" spans="5:6" x14ac:dyDescent="0.25">
      <c r="E8058" s="24">
        <f t="shared" ca="1" si="250"/>
        <v>0.46626326176099508</v>
      </c>
      <c r="F8058" s="24">
        <f t="shared" ca="1" si="251"/>
        <v>15.260097299468036</v>
      </c>
    </row>
    <row r="8059" spans="5:6" x14ac:dyDescent="0.25">
      <c r="E8059" s="24">
        <f t="shared" ca="1" si="250"/>
        <v>0.19675643716367752</v>
      </c>
      <c r="F8059" s="24">
        <f t="shared" ca="1" si="251"/>
        <v>32.515773494848681</v>
      </c>
    </row>
    <row r="8060" spans="5:6" x14ac:dyDescent="0.25">
      <c r="E8060" s="24">
        <f t="shared" ca="1" si="250"/>
        <v>0.2605491024599158</v>
      </c>
      <c r="F8060" s="24">
        <f t="shared" ca="1" si="251"/>
        <v>26.899278848460749</v>
      </c>
    </row>
    <row r="8061" spans="5:6" x14ac:dyDescent="0.25">
      <c r="E8061" s="24">
        <f t="shared" ca="1" si="250"/>
        <v>0.47762362395916691</v>
      </c>
      <c r="F8061" s="24">
        <f t="shared" ca="1" si="251"/>
        <v>14.778645084518796</v>
      </c>
    </row>
    <row r="8062" spans="5:6" x14ac:dyDescent="0.25">
      <c r="E8062" s="24">
        <f t="shared" ca="1" si="250"/>
        <v>0.56124503970631112</v>
      </c>
      <c r="F8062" s="24">
        <f t="shared" ca="1" si="251"/>
        <v>11.551953558089703</v>
      </c>
    </row>
    <row r="8063" spans="5:6" x14ac:dyDescent="0.25">
      <c r="E8063" s="24">
        <f t="shared" ca="1" si="250"/>
        <v>0.30197295120490952</v>
      </c>
      <c r="F8063" s="24">
        <f t="shared" ca="1" si="251"/>
        <v>23.948356623303155</v>
      </c>
    </row>
    <row r="8064" spans="5:6" x14ac:dyDescent="0.25">
      <c r="E8064" s="24">
        <f t="shared" ca="1" si="250"/>
        <v>0.82517600093963062</v>
      </c>
      <c r="F8064" s="24">
        <f t="shared" ca="1" si="251"/>
        <v>3.8431716185547837</v>
      </c>
    </row>
    <row r="8065" spans="5:6" x14ac:dyDescent="0.25">
      <c r="E8065" s="24">
        <f t="shared" ca="1" si="250"/>
        <v>0.263478792613284</v>
      </c>
      <c r="F8065" s="24">
        <f t="shared" ca="1" si="251"/>
        <v>26.675647953614668</v>
      </c>
    </row>
    <row r="8066" spans="5:6" x14ac:dyDescent="0.25">
      <c r="E8066" s="24">
        <f t="shared" ca="1" si="250"/>
        <v>0.4039532579033438</v>
      </c>
      <c r="F8066" s="24">
        <f t="shared" ca="1" si="251"/>
        <v>18.129122119471937</v>
      </c>
    </row>
    <row r="8067" spans="5:6" x14ac:dyDescent="0.25">
      <c r="E8067" s="24">
        <f t="shared" ca="1" si="250"/>
        <v>0.80400187417258628</v>
      </c>
      <c r="F8067" s="24">
        <f t="shared" ca="1" si="251"/>
        <v>4.3630735749091381</v>
      </c>
    </row>
    <row r="8068" spans="5:6" x14ac:dyDescent="0.25">
      <c r="E8068" s="24">
        <f t="shared" ref="E8068:E8131" ca="1" si="252">RAND()</f>
        <v>0.99400601458803506</v>
      </c>
      <c r="F8068" s="24">
        <f t="shared" ref="F8068:F8131" ca="1" si="253">-LOG(E8068,EXP(1))/$C$3</f>
        <v>0.12024042900948333</v>
      </c>
    </row>
    <row r="8069" spans="5:6" x14ac:dyDescent="0.25">
      <c r="E8069" s="24">
        <f t="shared" ca="1" si="252"/>
        <v>0.41489378793186726</v>
      </c>
      <c r="F8069" s="24">
        <f t="shared" ca="1" si="253"/>
        <v>17.594654484041911</v>
      </c>
    </row>
    <row r="8070" spans="5:6" x14ac:dyDescent="0.25">
      <c r="E8070" s="24">
        <f t="shared" ca="1" si="252"/>
        <v>0.5909856135624395</v>
      </c>
      <c r="F8070" s="24">
        <f t="shared" ca="1" si="253"/>
        <v>10.519272088125328</v>
      </c>
    </row>
    <row r="8071" spans="5:6" x14ac:dyDescent="0.25">
      <c r="E8071" s="24">
        <f t="shared" ca="1" si="252"/>
        <v>0.64523306234846833</v>
      </c>
      <c r="F8071" s="24">
        <f t="shared" ca="1" si="253"/>
        <v>8.7628738095695571</v>
      </c>
    </row>
    <row r="8072" spans="5:6" x14ac:dyDescent="0.25">
      <c r="E8072" s="24">
        <f t="shared" ca="1" si="252"/>
        <v>0.57859445365477058</v>
      </c>
      <c r="F8072" s="24">
        <f t="shared" ca="1" si="253"/>
        <v>10.943069445767572</v>
      </c>
    </row>
    <row r="8073" spans="5:6" x14ac:dyDescent="0.25">
      <c r="E8073" s="24">
        <f t="shared" ca="1" si="252"/>
        <v>0.85658930974215808</v>
      </c>
      <c r="F8073" s="24">
        <f t="shared" ca="1" si="253"/>
        <v>3.0959338750028298</v>
      </c>
    </row>
    <row r="8074" spans="5:6" x14ac:dyDescent="0.25">
      <c r="E8074" s="24">
        <f t="shared" ca="1" si="252"/>
        <v>0.1898740453270229</v>
      </c>
      <c r="F8074" s="24">
        <f t="shared" ca="1" si="253"/>
        <v>33.227886919625739</v>
      </c>
    </row>
    <row r="8075" spans="5:6" x14ac:dyDescent="0.25">
      <c r="E8075" s="24">
        <f t="shared" ca="1" si="252"/>
        <v>0.25815851579477656</v>
      </c>
      <c r="F8075" s="24">
        <f t="shared" ca="1" si="253"/>
        <v>27.083629608460118</v>
      </c>
    </row>
    <row r="8076" spans="5:6" x14ac:dyDescent="0.25">
      <c r="E8076" s="24">
        <f t="shared" ca="1" si="252"/>
        <v>0.53086801504762893</v>
      </c>
      <c r="F8076" s="24">
        <f t="shared" ca="1" si="253"/>
        <v>12.664836957370024</v>
      </c>
    </row>
    <row r="8077" spans="5:6" x14ac:dyDescent="0.25">
      <c r="E8077" s="24">
        <f t="shared" ca="1" si="252"/>
        <v>0.88066713320013279</v>
      </c>
      <c r="F8077" s="24">
        <f t="shared" ca="1" si="253"/>
        <v>2.5415110563555281</v>
      </c>
    </row>
    <row r="8078" spans="5:6" x14ac:dyDescent="0.25">
      <c r="E8078" s="24">
        <f t="shared" ca="1" si="252"/>
        <v>0.32419118714226491</v>
      </c>
      <c r="F8078" s="24">
        <f t="shared" ca="1" si="253"/>
        <v>22.528437068967115</v>
      </c>
    </row>
    <row r="8079" spans="5:6" x14ac:dyDescent="0.25">
      <c r="E8079" s="24">
        <f t="shared" ca="1" si="252"/>
        <v>0.81019675412191861</v>
      </c>
      <c r="F8079" s="24">
        <f t="shared" ca="1" si="253"/>
        <v>4.2095630897852132</v>
      </c>
    </row>
    <row r="8080" spans="5:6" x14ac:dyDescent="0.25">
      <c r="E8080" s="24">
        <f t="shared" ca="1" si="252"/>
        <v>0.44799104770551179</v>
      </c>
      <c r="F8080" s="24">
        <f t="shared" ca="1" si="253"/>
        <v>16.059640591340152</v>
      </c>
    </row>
    <row r="8081" spans="5:6" x14ac:dyDescent="0.25">
      <c r="E8081" s="24">
        <f t="shared" ca="1" si="252"/>
        <v>0.70508808182277971</v>
      </c>
      <c r="F8081" s="24">
        <f t="shared" ca="1" si="253"/>
        <v>6.9886509043669758</v>
      </c>
    </row>
    <row r="8082" spans="5:6" x14ac:dyDescent="0.25">
      <c r="E8082" s="24">
        <f t="shared" ca="1" si="252"/>
        <v>0.74817549746430945</v>
      </c>
      <c r="F8082" s="24">
        <f t="shared" ca="1" si="253"/>
        <v>5.8023541249734727</v>
      </c>
    </row>
    <row r="8083" spans="5:6" x14ac:dyDescent="0.25">
      <c r="E8083" s="24">
        <f t="shared" ca="1" si="252"/>
        <v>0.90072592778274096</v>
      </c>
      <c r="F8083" s="24">
        <f t="shared" ca="1" si="253"/>
        <v>2.0910850869715647</v>
      </c>
    </row>
    <row r="8084" spans="5:6" x14ac:dyDescent="0.25">
      <c r="E8084" s="24">
        <f t="shared" ca="1" si="252"/>
        <v>0.54297862676993502</v>
      </c>
      <c r="F8084" s="24">
        <f t="shared" ca="1" si="253"/>
        <v>12.213706424084325</v>
      </c>
    </row>
    <row r="8085" spans="5:6" x14ac:dyDescent="0.25">
      <c r="E8085" s="24">
        <f t="shared" ca="1" si="252"/>
        <v>0.77085989346990191</v>
      </c>
      <c r="F8085" s="24">
        <f t="shared" ca="1" si="253"/>
        <v>5.2049728492777625</v>
      </c>
    </row>
    <row r="8086" spans="5:6" x14ac:dyDescent="0.25">
      <c r="E8086" s="24">
        <f t="shared" ca="1" si="252"/>
        <v>0.743087657296024</v>
      </c>
      <c r="F8086" s="24">
        <f t="shared" ca="1" si="253"/>
        <v>5.9388252740995213</v>
      </c>
    </row>
    <row r="8087" spans="5:6" x14ac:dyDescent="0.25">
      <c r="E8087" s="24">
        <f t="shared" ca="1" si="252"/>
        <v>0.17586091053057562</v>
      </c>
      <c r="F8087" s="24">
        <f t="shared" ca="1" si="253"/>
        <v>34.761237549139388</v>
      </c>
    </row>
    <row r="8088" spans="5:6" x14ac:dyDescent="0.25">
      <c r="E8088" s="24">
        <f t="shared" ca="1" si="252"/>
        <v>0.66076474166491272</v>
      </c>
      <c r="F8088" s="24">
        <f t="shared" ca="1" si="253"/>
        <v>8.2871483048706018</v>
      </c>
    </row>
    <row r="8089" spans="5:6" x14ac:dyDescent="0.25">
      <c r="E8089" s="24">
        <f t="shared" ca="1" si="252"/>
        <v>0.67634328711998104</v>
      </c>
      <c r="F8089" s="24">
        <f t="shared" ca="1" si="253"/>
        <v>7.8210902130662028</v>
      </c>
    </row>
    <row r="8090" spans="5:6" x14ac:dyDescent="0.25">
      <c r="E8090" s="24">
        <f t="shared" ca="1" si="252"/>
        <v>0.35608106764863279</v>
      </c>
      <c r="F8090" s="24">
        <f t="shared" ca="1" si="253"/>
        <v>20.651937118796074</v>
      </c>
    </row>
    <row r="8091" spans="5:6" x14ac:dyDescent="0.25">
      <c r="E8091" s="24">
        <f t="shared" ca="1" si="252"/>
        <v>0.26526841371840226</v>
      </c>
      <c r="F8091" s="24">
        <f t="shared" ca="1" si="253"/>
        <v>26.540261673169788</v>
      </c>
    </row>
    <row r="8092" spans="5:6" x14ac:dyDescent="0.25">
      <c r="E8092" s="24">
        <f t="shared" ca="1" si="252"/>
        <v>0.18950924144652981</v>
      </c>
      <c r="F8092" s="24">
        <f t="shared" ca="1" si="253"/>
        <v>33.266349762417825</v>
      </c>
    </row>
    <row r="8093" spans="5:6" x14ac:dyDescent="0.25">
      <c r="E8093" s="24">
        <f t="shared" ca="1" si="252"/>
        <v>0.57802377722713694</v>
      </c>
      <c r="F8093" s="24">
        <f t="shared" ca="1" si="253"/>
        <v>10.962805481693891</v>
      </c>
    </row>
    <row r="8094" spans="5:6" x14ac:dyDescent="0.25">
      <c r="E8094" s="24">
        <f t="shared" ca="1" si="252"/>
        <v>0.5882123338156201</v>
      </c>
      <c r="F8094" s="24">
        <f t="shared" ca="1" si="253"/>
        <v>10.613345686748092</v>
      </c>
    </row>
    <row r="8095" spans="5:6" x14ac:dyDescent="0.25">
      <c r="E8095" s="24">
        <f t="shared" ca="1" si="252"/>
        <v>0.77088843511213179</v>
      </c>
      <c r="F8095" s="24">
        <f t="shared" ca="1" si="253"/>
        <v>5.2042323485954132</v>
      </c>
    </row>
    <row r="8096" spans="5:6" x14ac:dyDescent="0.25">
      <c r="E8096" s="24">
        <f t="shared" ca="1" si="252"/>
        <v>0.90857125079257495</v>
      </c>
      <c r="F8096" s="24">
        <f t="shared" ca="1" si="253"/>
        <v>1.917639347437025</v>
      </c>
    </row>
    <row r="8097" spans="5:6" x14ac:dyDescent="0.25">
      <c r="E8097" s="24">
        <f t="shared" ca="1" si="252"/>
        <v>9.0520288478562971E-2</v>
      </c>
      <c r="F8097" s="24">
        <f t="shared" ca="1" si="253"/>
        <v>48.043625426354723</v>
      </c>
    </row>
    <row r="8098" spans="5:6" x14ac:dyDescent="0.25">
      <c r="E8098" s="24">
        <f t="shared" ca="1" si="252"/>
        <v>0.97474540310302793</v>
      </c>
      <c r="F8098" s="24">
        <f t="shared" ca="1" si="253"/>
        <v>0.51157934211800482</v>
      </c>
    </row>
    <row r="8099" spans="5:6" x14ac:dyDescent="0.25">
      <c r="E8099" s="24">
        <f t="shared" ca="1" si="252"/>
        <v>0.62778061421944498</v>
      </c>
      <c r="F8099" s="24">
        <f t="shared" ca="1" si="253"/>
        <v>9.3112902792482473</v>
      </c>
    </row>
    <row r="8100" spans="5:6" x14ac:dyDescent="0.25">
      <c r="E8100" s="24">
        <f t="shared" ca="1" si="252"/>
        <v>6.8240545405797715E-2</v>
      </c>
      <c r="F8100" s="24">
        <f t="shared" ca="1" si="253"/>
        <v>53.694327667317125</v>
      </c>
    </row>
    <row r="8101" spans="5:6" x14ac:dyDescent="0.25">
      <c r="E8101" s="24">
        <f t="shared" ca="1" si="252"/>
        <v>0.66340152109489214</v>
      </c>
      <c r="F8101" s="24">
        <f t="shared" ca="1" si="253"/>
        <v>8.2074971918875193</v>
      </c>
    </row>
    <row r="8102" spans="5:6" x14ac:dyDescent="0.25">
      <c r="E8102" s="24">
        <f t="shared" ca="1" si="252"/>
        <v>0.99577881025358173</v>
      </c>
      <c r="F8102" s="24">
        <f t="shared" ca="1" si="253"/>
        <v>8.4602482383504887E-2</v>
      </c>
    </row>
    <row r="8103" spans="5:6" x14ac:dyDescent="0.25">
      <c r="E8103" s="24">
        <f t="shared" ca="1" si="252"/>
        <v>0.84885789063427142</v>
      </c>
      <c r="F8103" s="24">
        <f t="shared" ca="1" si="253"/>
        <v>3.2772698218610774</v>
      </c>
    </row>
    <row r="8104" spans="5:6" x14ac:dyDescent="0.25">
      <c r="E8104" s="24">
        <f t="shared" ca="1" si="252"/>
        <v>0.11515976396514194</v>
      </c>
      <c r="F8104" s="24">
        <f t="shared" ca="1" si="253"/>
        <v>43.228697257312731</v>
      </c>
    </row>
    <row r="8105" spans="5:6" x14ac:dyDescent="0.25">
      <c r="E8105" s="24">
        <f t="shared" ca="1" si="252"/>
        <v>0.8459793281872694</v>
      </c>
      <c r="F8105" s="24">
        <f t="shared" ca="1" si="253"/>
        <v>3.3452070888253718</v>
      </c>
    </row>
    <row r="8106" spans="5:6" x14ac:dyDescent="0.25">
      <c r="E8106" s="24">
        <f t="shared" ca="1" si="252"/>
        <v>0.28576627833122126</v>
      </c>
      <c r="F8106" s="24">
        <f t="shared" ca="1" si="253"/>
        <v>25.051620217827651</v>
      </c>
    </row>
    <row r="8107" spans="5:6" x14ac:dyDescent="0.25">
      <c r="E8107" s="24">
        <f t="shared" ca="1" si="252"/>
        <v>0.37132135686657819</v>
      </c>
      <c r="F8107" s="24">
        <f t="shared" ca="1" si="253"/>
        <v>19.813748005732272</v>
      </c>
    </row>
    <row r="8108" spans="5:6" x14ac:dyDescent="0.25">
      <c r="E8108" s="24">
        <f t="shared" ca="1" si="252"/>
        <v>0.93927203724670438</v>
      </c>
      <c r="F8108" s="24">
        <f t="shared" ca="1" si="253"/>
        <v>1.2530026440733846</v>
      </c>
    </row>
    <row r="8109" spans="5:6" x14ac:dyDescent="0.25">
      <c r="E8109" s="24">
        <f t="shared" ca="1" si="252"/>
        <v>1.1785322773128715E-2</v>
      </c>
      <c r="F8109" s="24">
        <f t="shared" ca="1" si="253"/>
        <v>88.818007089965434</v>
      </c>
    </row>
    <row r="8110" spans="5:6" x14ac:dyDescent="0.25">
      <c r="E8110" s="24">
        <f t="shared" ca="1" si="252"/>
        <v>0.21987293387742812</v>
      </c>
      <c r="F8110" s="24">
        <f t="shared" ca="1" si="253"/>
        <v>30.294109455477898</v>
      </c>
    </row>
    <row r="8111" spans="5:6" x14ac:dyDescent="0.25">
      <c r="E8111" s="24">
        <f t="shared" ca="1" si="252"/>
        <v>0.82806337871444113</v>
      </c>
      <c r="F8111" s="24">
        <f t="shared" ca="1" si="253"/>
        <v>3.7733116637026689</v>
      </c>
    </row>
    <row r="8112" spans="5:6" x14ac:dyDescent="0.25">
      <c r="E8112" s="24">
        <f t="shared" ca="1" si="252"/>
        <v>0.88468722486757567</v>
      </c>
      <c r="F8112" s="24">
        <f t="shared" ca="1" si="253"/>
        <v>2.4504222933975237</v>
      </c>
    </row>
    <row r="8113" spans="5:6" x14ac:dyDescent="0.25">
      <c r="E8113" s="24">
        <f t="shared" ca="1" si="252"/>
        <v>0.17748519648937278</v>
      </c>
      <c r="F8113" s="24">
        <f t="shared" ca="1" si="253"/>
        <v>34.577361472090331</v>
      </c>
    </row>
    <row r="8114" spans="5:6" x14ac:dyDescent="0.25">
      <c r="E8114" s="24">
        <f t="shared" ca="1" si="252"/>
        <v>0.57765038091552356</v>
      </c>
      <c r="F8114" s="24">
        <f t="shared" ca="1" si="253"/>
        <v>10.975729412612507</v>
      </c>
    </row>
    <row r="8115" spans="5:6" x14ac:dyDescent="0.25">
      <c r="E8115" s="24">
        <f t="shared" ca="1" si="252"/>
        <v>2.7255277906401254E-2</v>
      </c>
      <c r="F8115" s="24">
        <f t="shared" ca="1" si="253"/>
        <v>72.050161839775072</v>
      </c>
    </row>
    <row r="8116" spans="5:6" x14ac:dyDescent="0.25">
      <c r="E8116" s="24">
        <f t="shared" ca="1" si="252"/>
        <v>0.54452394435722229</v>
      </c>
      <c r="F8116" s="24">
        <f t="shared" ca="1" si="253"/>
        <v>12.156867252631956</v>
      </c>
    </row>
    <row r="8117" spans="5:6" x14ac:dyDescent="0.25">
      <c r="E8117" s="24">
        <f t="shared" ca="1" si="252"/>
        <v>0.72605630892360318</v>
      </c>
      <c r="F8117" s="24">
        <f t="shared" ca="1" si="253"/>
        <v>6.4025541332834051</v>
      </c>
    </row>
    <row r="8118" spans="5:6" x14ac:dyDescent="0.25">
      <c r="E8118" s="24">
        <f t="shared" ca="1" si="252"/>
        <v>0.40530475961029344</v>
      </c>
      <c r="F8118" s="24">
        <f t="shared" ca="1" si="253"/>
        <v>18.062320039829597</v>
      </c>
    </row>
    <row r="8119" spans="5:6" x14ac:dyDescent="0.25">
      <c r="E8119" s="24">
        <f t="shared" ca="1" si="252"/>
        <v>0.37742738434983969</v>
      </c>
      <c r="F8119" s="24">
        <f t="shared" ca="1" si="253"/>
        <v>19.487541762693219</v>
      </c>
    </row>
    <row r="8120" spans="5:6" x14ac:dyDescent="0.25">
      <c r="E8120" s="24">
        <f t="shared" ca="1" si="252"/>
        <v>0.50928549244826293</v>
      </c>
      <c r="F8120" s="24">
        <f t="shared" ca="1" si="253"/>
        <v>13.494930615492148</v>
      </c>
    </row>
    <row r="8121" spans="5:6" x14ac:dyDescent="0.25">
      <c r="E8121" s="24">
        <f t="shared" ca="1" si="252"/>
        <v>0.17453915009813958</v>
      </c>
      <c r="F8121" s="24">
        <f t="shared" ca="1" si="253"/>
        <v>34.912124132808081</v>
      </c>
    </row>
    <row r="8122" spans="5:6" x14ac:dyDescent="0.25">
      <c r="E8122" s="24">
        <f t="shared" ca="1" si="252"/>
        <v>0.55118068447944413</v>
      </c>
      <c r="F8122" s="24">
        <f t="shared" ca="1" si="253"/>
        <v>11.91385205136485</v>
      </c>
    </row>
    <row r="8123" spans="5:6" x14ac:dyDescent="0.25">
      <c r="E8123" s="24">
        <f t="shared" ca="1" si="252"/>
        <v>0.92915590080141386</v>
      </c>
      <c r="F8123" s="24">
        <f t="shared" ca="1" si="253"/>
        <v>1.4695747706087099</v>
      </c>
    </row>
    <row r="8124" spans="5:6" x14ac:dyDescent="0.25">
      <c r="E8124" s="24">
        <f t="shared" ca="1" si="252"/>
        <v>0.63817279535060834</v>
      </c>
      <c r="F8124" s="24">
        <f t="shared" ca="1" si="253"/>
        <v>8.9829238640020126</v>
      </c>
    </row>
    <row r="8125" spans="5:6" x14ac:dyDescent="0.25">
      <c r="E8125" s="24">
        <f t="shared" ca="1" si="252"/>
        <v>0.85645739473701687</v>
      </c>
      <c r="F8125" s="24">
        <f t="shared" ca="1" si="253"/>
        <v>3.0990141180588306</v>
      </c>
    </row>
    <row r="8126" spans="5:6" x14ac:dyDescent="0.25">
      <c r="E8126" s="24">
        <f t="shared" ca="1" si="252"/>
        <v>2.7139124883437393E-2</v>
      </c>
      <c r="F8126" s="24">
        <f t="shared" ca="1" si="253"/>
        <v>72.135577392519153</v>
      </c>
    </row>
    <row r="8127" spans="5:6" x14ac:dyDescent="0.25">
      <c r="E8127" s="24">
        <f t="shared" ca="1" si="252"/>
        <v>0.75788366016074771</v>
      </c>
      <c r="F8127" s="24">
        <f t="shared" ca="1" si="253"/>
        <v>5.5445077551393345</v>
      </c>
    </row>
    <row r="8128" spans="5:6" x14ac:dyDescent="0.25">
      <c r="E8128" s="24">
        <f t="shared" ca="1" si="252"/>
        <v>0.85873080812081393</v>
      </c>
      <c r="F8128" s="24">
        <f t="shared" ca="1" si="253"/>
        <v>3.0459956863472573</v>
      </c>
    </row>
    <row r="8129" spans="5:6" x14ac:dyDescent="0.25">
      <c r="E8129" s="24">
        <f t="shared" ca="1" si="252"/>
        <v>0.24115911098498621</v>
      </c>
      <c r="F8129" s="24">
        <f t="shared" ca="1" si="253"/>
        <v>28.445967035585905</v>
      </c>
    </row>
    <row r="8130" spans="5:6" x14ac:dyDescent="0.25">
      <c r="E8130" s="24">
        <f t="shared" ca="1" si="252"/>
        <v>0.97371618890797507</v>
      </c>
      <c r="F8130" s="24">
        <f t="shared" ca="1" si="253"/>
        <v>0.53270809918450168</v>
      </c>
    </row>
    <row r="8131" spans="5:6" x14ac:dyDescent="0.25">
      <c r="E8131" s="24">
        <f t="shared" ca="1" si="252"/>
        <v>0.11869033805266227</v>
      </c>
      <c r="F8131" s="24">
        <f t="shared" ca="1" si="253"/>
        <v>42.624747574388564</v>
      </c>
    </row>
    <row r="8132" spans="5:6" x14ac:dyDescent="0.25">
      <c r="E8132" s="24">
        <f t="shared" ref="E8132:E8195" ca="1" si="254">RAND()</f>
        <v>0.51186030777879965</v>
      </c>
      <c r="F8132" s="24">
        <f t="shared" ref="F8132:F8195" ca="1" si="255">-LOG(E8132,EXP(1))/$C$3</f>
        <v>13.394070550775496</v>
      </c>
    </row>
    <row r="8133" spans="5:6" x14ac:dyDescent="0.25">
      <c r="E8133" s="24">
        <f t="shared" ca="1" si="254"/>
        <v>0.68089230829784364</v>
      </c>
      <c r="F8133" s="24">
        <f t="shared" ca="1" si="255"/>
        <v>7.6870224586527156</v>
      </c>
    </row>
    <row r="8134" spans="5:6" x14ac:dyDescent="0.25">
      <c r="E8134" s="24">
        <f t="shared" ca="1" si="254"/>
        <v>0.5463701879156404</v>
      </c>
      <c r="F8134" s="24">
        <f t="shared" ca="1" si="255"/>
        <v>12.089170662595924</v>
      </c>
    </row>
    <row r="8135" spans="5:6" x14ac:dyDescent="0.25">
      <c r="E8135" s="24">
        <f t="shared" ca="1" si="254"/>
        <v>0.4858202974846314</v>
      </c>
      <c r="F8135" s="24">
        <f t="shared" ca="1" si="255"/>
        <v>14.438329634423214</v>
      </c>
    </row>
    <row r="8136" spans="5:6" x14ac:dyDescent="0.25">
      <c r="E8136" s="24">
        <f t="shared" ca="1" si="254"/>
        <v>0.39104721796962094</v>
      </c>
      <c r="F8136" s="24">
        <f t="shared" ca="1" si="255"/>
        <v>18.778539284345626</v>
      </c>
    </row>
    <row r="8137" spans="5:6" x14ac:dyDescent="0.25">
      <c r="E8137" s="24">
        <f t="shared" ca="1" si="254"/>
        <v>0.41257796080952658</v>
      </c>
      <c r="F8137" s="24">
        <f t="shared" ca="1" si="255"/>
        <v>17.706601903259884</v>
      </c>
    </row>
    <row r="8138" spans="5:6" x14ac:dyDescent="0.25">
      <c r="E8138" s="24">
        <f t="shared" ca="1" si="254"/>
        <v>0.70567409847776541</v>
      </c>
      <c r="F8138" s="24">
        <f t="shared" ca="1" si="255"/>
        <v>6.9720352990757606</v>
      </c>
    </row>
    <row r="8139" spans="5:6" x14ac:dyDescent="0.25">
      <c r="E8139" s="24">
        <f t="shared" ca="1" si="254"/>
        <v>0.42453909104579113</v>
      </c>
      <c r="F8139" s="24">
        <f t="shared" ca="1" si="255"/>
        <v>17.135023804025405</v>
      </c>
    </row>
    <row r="8140" spans="5:6" x14ac:dyDescent="0.25">
      <c r="E8140" s="24">
        <f t="shared" ca="1" si="254"/>
        <v>0.47805952635840399</v>
      </c>
      <c r="F8140" s="24">
        <f t="shared" ca="1" si="255"/>
        <v>14.760400442272216</v>
      </c>
    </row>
    <row r="8141" spans="5:6" x14ac:dyDescent="0.25">
      <c r="E8141" s="24">
        <f t="shared" ca="1" si="254"/>
        <v>9.4834663847089162E-2</v>
      </c>
      <c r="F8141" s="24">
        <f t="shared" ca="1" si="255"/>
        <v>47.112405683205019</v>
      </c>
    </row>
    <row r="8142" spans="5:6" x14ac:dyDescent="0.25">
      <c r="E8142" s="24">
        <f t="shared" ca="1" si="254"/>
        <v>0.9256088056467805</v>
      </c>
      <c r="F8142" s="24">
        <f t="shared" ca="1" si="255"/>
        <v>1.5460717940133284</v>
      </c>
    </row>
    <row r="8143" spans="5:6" x14ac:dyDescent="0.25">
      <c r="E8143" s="24">
        <f t="shared" ca="1" si="254"/>
        <v>0.76095435009570012</v>
      </c>
      <c r="F8143" s="24">
        <f t="shared" ca="1" si="255"/>
        <v>5.4636381930673412</v>
      </c>
    </row>
    <row r="8144" spans="5:6" x14ac:dyDescent="0.25">
      <c r="E8144" s="24">
        <f t="shared" ca="1" si="254"/>
        <v>0.46229813586164792</v>
      </c>
      <c r="F8144" s="24">
        <f t="shared" ca="1" si="255"/>
        <v>15.430905606184</v>
      </c>
    </row>
    <row r="8145" spans="5:6" x14ac:dyDescent="0.25">
      <c r="E8145" s="24">
        <f t="shared" ca="1" si="254"/>
        <v>0.34382195202552457</v>
      </c>
      <c r="F8145" s="24">
        <f t="shared" ca="1" si="255"/>
        <v>21.352626738426732</v>
      </c>
    </row>
    <row r="8146" spans="5:6" x14ac:dyDescent="0.25">
      <c r="E8146" s="24">
        <f t="shared" ca="1" si="254"/>
        <v>0.80490549722796689</v>
      </c>
      <c r="F8146" s="24">
        <f t="shared" ca="1" si="255"/>
        <v>4.3406080640548721</v>
      </c>
    </row>
    <row r="8147" spans="5:6" x14ac:dyDescent="0.25">
      <c r="E8147" s="24">
        <f t="shared" ca="1" si="254"/>
        <v>0.61772701787377371</v>
      </c>
      <c r="F8147" s="24">
        <f t="shared" ca="1" si="255"/>
        <v>9.6341727552343865</v>
      </c>
    </row>
    <row r="8148" spans="5:6" x14ac:dyDescent="0.25">
      <c r="E8148" s="24">
        <f t="shared" ca="1" si="254"/>
        <v>0.66253900113890551</v>
      </c>
      <c r="F8148" s="24">
        <f t="shared" ca="1" si="255"/>
        <v>8.2335170642175655</v>
      </c>
    </row>
    <row r="8149" spans="5:6" x14ac:dyDescent="0.25">
      <c r="E8149" s="24">
        <f t="shared" ca="1" si="254"/>
        <v>0.7456948585023937</v>
      </c>
      <c r="F8149" s="24">
        <f t="shared" ca="1" si="255"/>
        <v>5.8687759863366766</v>
      </c>
    </row>
    <row r="8150" spans="5:6" x14ac:dyDescent="0.25">
      <c r="E8150" s="24">
        <f t="shared" ca="1" si="254"/>
        <v>0.936974725619791</v>
      </c>
      <c r="F8150" s="24">
        <f t="shared" ca="1" si="255"/>
        <v>1.3019794166477705</v>
      </c>
    </row>
    <row r="8151" spans="5:6" x14ac:dyDescent="0.25">
      <c r="E8151" s="24">
        <f t="shared" ca="1" si="254"/>
        <v>0.74233100915479389</v>
      </c>
      <c r="F8151" s="24">
        <f t="shared" ca="1" si="255"/>
        <v>5.9592006261470614</v>
      </c>
    </row>
    <row r="8152" spans="5:6" x14ac:dyDescent="0.25">
      <c r="E8152" s="24">
        <f t="shared" ca="1" si="254"/>
        <v>0.13655072915460598</v>
      </c>
      <c r="F8152" s="24">
        <f t="shared" ca="1" si="255"/>
        <v>39.821181824813571</v>
      </c>
    </row>
    <row r="8153" spans="5:6" x14ac:dyDescent="0.25">
      <c r="E8153" s="24">
        <f t="shared" ca="1" si="254"/>
        <v>0.31649393361941258</v>
      </c>
      <c r="F8153" s="24">
        <f t="shared" ca="1" si="255"/>
        <v>23.009024093217242</v>
      </c>
    </row>
    <row r="8154" spans="5:6" x14ac:dyDescent="0.25">
      <c r="E8154" s="24">
        <f t="shared" ca="1" si="254"/>
        <v>0.68247631923492058</v>
      </c>
      <c r="F8154" s="24">
        <f t="shared" ca="1" si="255"/>
        <v>7.640548992333434</v>
      </c>
    </row>
    <row r="8155" spans="5:6" x14ac:dyDescent="0.25">
      <c r="E8155" s="24">
        <f t="shared" ca="1" si="254"/>
        <v>0.73534895520702281</v>
      </c>
      <c r="F8155" s="24">
        <f t="shared" ca="1" si="255"/>
        <v>6.1482024689458212</v>
      </c>
    </row>
    <row r="8156" spans="5:6" x14ac:dyDescent="0.25">
      <c r="E8156" s="24">
        <f t="shared" ca="1" si="254"/>
        <v>0.23424897302139347</v>
      </c>
      <c r="F8156" s="24">
        <f t="shared" ca="1" si="255"/>
        <v>29.02741483973595</v>
      </c>
    </row>
    <row r="8157" spans="5:6" x14ac:dyDescent="0.25">
      <c r="E8157" s="24">
        <f t="shared" ca="1" si="254"/>
        <v>0.37666360430537305</v>
      </c>
      <c r="F8157" s="24">
        <f t="shared" ca="1" si="255"/>
        <v>19.528055722792736</v>
      </c>
    </row>
    <row r="8158" spans="5:6" x14ac:dyDescent="0.25">
      <c r="E8158" s="24">
        <f t="shared" ca="1" si="254"/>
        <v>0.66232664275831521</v>
      </c>
      <c r="F8158" s="24">
        <f t="shared" ca="1" si="255"/>
        <v>8.2399285334374692</v>
      </c>
    </row>
    <row r="8159" spans="5:6" x14ac:dyDescent="0.25">
      <c r="E8159" s="24">
        <f t="shared" ca="1" si="254"/>
        <v>0.42704177833202084</v>
      </c>
      <c r="F8159" s="24">
        <f t="shared" ca="1" si="255"/>
        <v>17.017468580254029</v>
      </c>
    </row>
    <row r="8160" spans="5:6" x14ac:dyDescent="0.25">
      <c r="E8160" s="24">
        <f t="shared" ca="1" si="254"/>
        <v>0.22224376043717131</v>
      </c>
      <c r="F8160" s="24">
        <f t="shared" ca="1" si="255"/>
        <v>30.079609590112668</v>
      </c>
    </row>
    <row r="8161" spans="5:6" x14ac:dyDescent="0.25">
      <c r="E8161" s="24">
        <f t="shared" ca="1" si="254"/>
        <v>0.68047631235876904</v>
      </c>
      <c r="F8161" s="24">
        <f t="shared" ca="1" si="255"/>
        <v>7.6992453333601318</v>
      </c>
    </row>
    <row r="8162" spans="5:6" x14ac:dyDescent="0.25">
      <c r="E8162" s="24">
        <f t="shared" ca="1" si="254"/>
        <v>1.4908974933270591E-2</v>
      </c>
      <c r="F8162" s="24">
        <f t="shared" ca="1" si="255"/>
        <v>84.115838057051221</v>
      </c>
    </row>
    <row r="8163" spans="5:6" x14ac:dyDescent="0.25">
      <c r="E8163" s="24">
        <f t="shared" ca="1" si="254"/>
        <v>0.17291399849843292</v>
      </c>
      <c r="F8163" s="24">
        <f t="shared" ca="1" si="255"/>
        <v>35.099218531897925</v>
      </c>
    </row>
    <row r="8164" spans="5:6" x14ac:dyDescent="0.25">
      <c r="E8164" s="24">
        <f t="shared" ca="1" si="254"/>
        <v>0.67128218192578049</v>
      </c>
      <c r="F8164" s="24">
        <f t="shared" ca="1" si="255"/>
        <v>7.9713138205934939</v>
      </c>
    </row>
    <row r="8165" spans="5:6" x14ac:dyDescent="0.25">
      <c r="E8165" s="24">
        <f t="shared" ca="1" si="254"/>
        <v>0.48713867973330349</v>
      </c>
      <c r="F8165" s="24">
        <f t="shared" ca="1" si="255"/>
        <v>14.384128662483715</v>
      </c>
    </row>
    <row r="8166" spans="5:6" x14ac:dyDescent="0.25">
      <c r="E8166" s="24">
        <f t="shared" ca="1" si="254"/>
        <v>0.71541106632251983</v>
      </c>
      <c r="F8166" s="24">
        <f t="shared" ca="1" si="255"/>
        <v>6.6979596711307003</v>
      </c>
    </row>
    <row r="8167" spans="5:6" x14ac:dyDescent="0.25">
      <c r="E8167" s="24">
        <f t="shared" ca="1" si="254"/>
        <v>0.95810805815291133</v>
      </c>
      <c r="F8167" s="24">
        <f t="shared" ca="1" si="255"/>
        <v>0.85589423611009652</v>
      </c>
    </row>
    <row r="8168" spans="5:6" x14ac:dyDescent="0.25">
      <c r="E8168" s="24">
        <f t="shared" ca="1" si="254"/>
        <v>0.48231888378265264</v>
      </c>
      <c r="F8168" s="24">
        <f t="shared" ca="1" si="255"/>
        <v>14.582995981416941</v>
      </c>
    </row>
    <row r="8169" spans="5:6" x14ac:dyDescent="0.25">
      <c r="E8169" s="24">
        <f t="shared" ca="1" si="254"/>
        <v>0.29605014665286467</v>
      </c>
      <c r="F8169" s="24">
        <f t="shared" ca="1" si="255"/>
        <v>24.344528492785681</v>
      </c>
    </row>
    <row r="8170" spans="5:6" x14ac:dyDescent="0.25">
      <c r="E8170" s="24">
        <f t="shared" ca="1" si="254"/>
        <v>8.5508778673693442E-2</v>
      </c>
      <c r="F8170" s="24">
        <f t="shared" ca="1" si="255"/>
        <v>49.182724675279417</v>
      </c>
    </row>
    <row r="8171" spans="5:6" x14ac:dyDescent="0.25">
      <c r="E8171" s="24">
        <f t="shared" ca="1" si="254"/>
        <v>0.65432515704182037</v>
      </c>
      <c r="F8171" s="24">
        <f t="shared" ca="1" si="255"/>
        <v>8.4830173811567295</v>
      </c>
    </row>
    <row r="8172" spans="5:6" x14ac:dyDescent="0.25">
      <c r="E8172" s="24">
        <f t="shared" ca="1" si="254"/>
        <v>0.66999030055932263</v>
      </c>
      <c r="F8172" s="24">
        <f t="shared" ca="1" si="255"/>
        <v>8.0098408695809056</v>
      </c>
    </row>
    <row r="8173" spans="5:6" x14ac:dyDescent="0.25">
      <c r="E8173" s="24">
        <f t="shared" ca="1" si="254"/>
        <v>0.56759100210240276</v>
      </c>
      <c r="F8173" s="24">
        <f t="shared" ca="1" si="255"/>
        <v>11.327083727093337</v>
      </c>
    </row>
    <row r="8174" spans="5:6" x14ac:dyDescent="0.25">
      <c r="E8174" s="24">
        <f t="shared" ca="1" si="254"/>
        <v>0.3507177269229248</v>
      </c>
      <c r="F8174" s="24">
        <f t="shared" ca="1" si="255"/>
        <v>20.955471517135475</v>
      </c>
    </row>
    <row r="8175" spans="5:6" x14ac:dyDescent="0.25">
      <c r="E8175" s="24">
        <f t="shared" ca="1" si="254"/>
        <v>0.93781687113860412</v>
      </c>
      <c r="F8175" s="24">
        <f t="shared" ca="1" si="255"/>
        <v>1.2840116472826704</v>
      </c>
    </row>
    <row r="8176" spans="5:6" x14ac:dyDescent="0.25">
      <c r="E8176" s="24">
        <f t="shared" ca="1" si="254"/>
        <v>0.19276003704868605</v>
      </c>
      <c r="F8176" s="24">
        <f t="shared" ca="1" si="255"/>
        <v>32.926183900178259</v>
      </c>
    </row>
    <row r="8177" spans="5:6" x14ac:dyDescent="0.25">
      <c r="E8177" s="24">
        <f t="shared" ca="1" si="254"/>
        <v>0.31682224315746166</v>
      </c>
      <c r="F8177" s="24">
        <f t="shared" ca="1" si="255"/>
        <v>22.988288190393508</v>
      </c>
    </row>
    <row r="8178" spans="5:6" x14ac:dyDescent="0.25">
      <c r="E8178" s="24">
        <f t="shared" ca="1" si="254"/>
        <v>0.94568159309754263</v>
      </c>
      <c r="F8178" s="24">
        <f t="shared" ca="1" si="255"/>
        <v>1.1169869787226365</v>
      </c>
    </row>
    <row r="8179" spans="5:6" x14ac:dyDescent="0.25">
      <c r="E8179" s="24">
        <f t="shared" ca="1" si="254"/>
        <v>0.829324033306718</v>
      </c>
      <c r="F8179" s="24">
        <f t="shared" ca="1" si="255"/>
        <v>3.7428865542502292</v>
      </c>
    </row>
    <row r="8180" spans="5:6" x14ac:dyDescent="0.25">
      <c r="E8180" s="24">
        <f t="shared" ca="1" si="254"/>
        <v>0.59248216654252583</v>
      </c>
      <c r="F8180" s="24">
        <f t="shared" ca="1" si="255"/>
        <v>10.468690101764565</v>
      </c>
    </row>
    <row r="8181" spans="5:6" x14ac:dyDescent="0.25">
      <c r="E8181" s="24">
        <f t="shared" ca="1" si="254"/>
        <v>8.1462411106442478E-2</v>
      </c>
      <c r="F8181" s="24">
        <f t="shared" ca="1" si="255"/>
        <v>50.152271570896524</v>
      </c>
    </row>
    <row r="8182" spans="5:6" x14ac:dyDescent="0.25">
      <c r="E8182" s="24">
        <f t="shared" ca="1" si="254"/>
        <v>0.82299818663222901</v>
      </c>
      <c r="F8182" s="24">
        <f t="shared" ca="1" si="255"/>
        <v>3.8960256334104271</v>
      </c>
    </row>
    <row r="8183" spans="5:6" x14ac:dyDescent="0.25">
      <c r="E8183" s="24">
        <f t="shared" ca="1" si="254"/>
        <v>0.44938665889499474</v>
      </c>
      <c r="F8183" s="24">
        <f t="shared" ca="1" si="255"/>
        <v>15.997432123070965</v>
      </c>
    </row>
    <row r="8184" spans="5:6" x14ac:dyDescent="0.25">
      <c r="E8184" s="24">
        <f t="shared" ca="1" si="254"/>
        <v>0.98124315556192965</v>
      </c>
      <c r="F8184" s="24">
        <f t="shared" ca="1" si="255"/>
        <v>0.3786997026671407</v>
      </c>
    </row>
    <row r="8185" spans="5:6" x14ac:dyDescent="0.25">
      <c r="E8185" s="24">
        <f t="shared" ca="1" si="254"/>
        <v>0.24134502920688716</v>
      </c>
      <c r="F8185" s="24">
        <f t="shared" ca="1" si="255"/>
        <v>28.43055425748803</v>
      </c>
    </row>
    <row r="8186" spans="5:6" x14ac:dyDescent="0.25">
      <c r="E8186" s="24">
        <f t="shared" ca="1" si="254"/>
        <v>0.66314412957670577</v>
      </c>
      <c r="F8186" s="24">
        <f t="shared" ca="1" si="255"/>
        <v>8.21525844823889</v>
      </c>
    </row>
    <row r="8187" spans="5:6" x14ac:dyDescent="0.25">
      <c r="E8187" s="24">
        <f t="shared" ca="1" si="254"/>
        <v>0.30703739396455298</v>
      </c>
      <c r="F8187" s="24">
        <f t="shared" ca="1" si="255"/>
        <v>23.615714687354021</v>
      </c>
    </row>
    <row r="8188" spans="5:6" x14ac:dyDescent="0.25">
      <c r="E8188" s="24">
        <f t="shared" ca="1" si="254"/>
        <v>0.16120242784091787</v>
      </c>
      <c r="F8188" s="24">
        <f t="shared" ca="1" si="255"/>
        <v>36.501887759502956</v>
      </c>
    </row>
    <row r="8189" spans="5:6" x14ac:dyDescent="0.25">
      <c r="E8189" s="24">
        <f t="shared" ca="1" si="254"/>
        <v>0.66933209007888317</v>
      </c>
      <c r="F8189" s="24">
        <f t="shared" ca="1" si="255"/>
        <v>8.0294988858443936</v>
      </c>
    </row>
    <row r="8190" spans="5:6" x14ac:dyDescent="0.25">
      <c r="E8190" s="24">
        <f t="shared" ca="1" si="254"/>
        <v>0.58125479409919723</v>
      </c>
      <c r="F8190" s="24">
        <f t="shared" ca="1" si="255"/>
        <v>10.851321484039747</v>
      </c>
    </row>
    <row r="8191" spans="5:6" x14ac:dyDescent="0.25">
      <c r="E8191" s="24">
        <f t="shared" ca="1" si="254"/>
        <v>0.46607677796743141</v>
      </c>
      <c r="F8191" s="24">
        <f t="shared" ca="1" si="255"/>
        <v>15.26809797682197</v>
      </c>
    </row>
    <row r="8192" spans="5:6" x14ac:dyDescent="0.25">
      <c r="E8192" s="24">
        <f t="shared" ca="1" si="254"/>
        <v>0.26447026710174504</v>
      </c>
      <c r="F8192" s="24">
        <f t="shared" ca="1" si="255"/>
        <v>26.60052891432165</v>
      </c>
    </row>
    <row r="8193" spans="5:6" x14ac:dyDescent="0.25">
      <c r="E8193" s="24">
        <f t="shared" ca="1" si="254"/>
        <v>5.1753075441357987E-2</v>
      </c>
      <c r="F8193" s="24">
        <f t="shared" ca="1" si="255"/>
        <v>59.225428395679373</v>
      </c>
    </row>
    <row r="8194" spans="5:6" x14ac:dyDescent="0.25">
      <c r="E8194" s="24">
        <f t="shared" ca="1" si="254"/>
        <v>0.38801075475892655</v>
      </c>
      <c r="F8194" s="24">
        <f t="shared" ca="1" si="255"/>
        <v>18.934444425843424</v>
      </c>
    </row>
    <row r="8195" spans="5:6" x14ac:dyDescent="0.25">
      <c r="E8195" s="24">
        <f t="shared" ca="1" si="254"/>
        <v>0.18297158030096483</v>
      </c>
      <c r="F8195" s="24">
        <f t="shared" ca="1" si="255"/>
        <v>33.96848874205341</v>
      </c>
    </row>
    <row r="8196" spans="5:6" x14ac:dyDescent="0.25">
      <c r="E8196" s="24">
        <f t="shared" ref="E8196:E8259" ca="1" si="256">RAND()</f>
        <v>0.64964848736654279</v>
      </c>
      <c r="F8196" s="24">
        <f t="shared" ref="F8196:F8259" ca="1" si="257">-LOG(E8196,EXP(1))/$C$3</f>
        <v>8.6264770207648453</v>
      </c>
    </row>
    <row r="8197" spans="5:6" x14ac:dyDescent="0.25">
      <c r="E8197" s="24">
        <f t="shared" ca="1" si="256"/>
        <v>0.32661769537245955</v>
      </c>
      <c r="F8197" s="24">
        <f t="shared" ca="1" si="257"/>
        <v>22.379298386973975</v>
      </c>
    </row>
    <row r="8198" spans="5:6" x14ac:dyDescent="0.25">
      <c r="E8198" s="24">
        <f t="shared" ca="1" si="256"/>
        <v>9.8047192305919961E-2</v>
      </c>
      <c r="F8198" s="24">
        <f t="shared" ca="1" si="257"/>
        <v>46.446127241590212</v>
      </c>
    </row>
    <row r="8199" spans="5:6" x14ac:dyDescent="0.25">
      <c r="E8199" s="24">
        <f t="shared" ca="1" si="256"/>
        <v>0.71958770412864748</v>
      </c>
      <c r="F8199" s="24">
        <f t="shared" ca="1" si="257"/>
        <v>6.5815372828734917</v>
      </c>
    </row>
    <row r="8200" spans="5:6" x14ac:dyDescent="0.25">
      <c r="E8200" s="24">
        <f t="shared" ca="1" si="256"/>
        <v>0.37282321838931931</v>
      </c>
      <c r="F8200" s="24">
        <f t="shared" ca="1" si="257"/>
        <v>19.733018340457146</v>
      </c>
    </row>
    <row r="8201" spans="5:6" x14ac:dyDescent="0.25">
      <c r="E8201" s="24">
        <f t="shared" ca="1" si="256"/>
        <v>0.31042751936491497</v>
      </c>
      <c r="F8201" s="24">
        <f t="shared" ca="1" si="257"/>
        <v>23.396096737102923</v>
      </c>
    </row>
    <row r="8202" spans="5:6" x14ac:dyDescent="0.25">
      <c r="E8202" s="24">
        <f t="shared" ca="1" si="256"/>
        <v>0.40297615479295446</v>
      </c>
      <c r="F8202" s="24">
        <f t="shared" ca="1" si="257"/>
        <v>18.177557760685499</v>
      </c>
    </row>
    <row r="8203" spans="5:6" x14ac:dyDescent="0.25">
      <c r="E8203" s="24">
        <f t="shared" ca="1" si="256"/>
        <v>0.72757724680646296</v>
      </c>
      <c r="F8203" s="24">
        <f t="shared" ca="1" si="257"/>
        <v>6.3607020879208598</v>
      </c>
    </row>
    <row r="8204" spans="5:6" x14ac:dyDescent="0.25">
      <c r="E8204" s="24">
        <f t="shared" ca="1" si="256"/>
        <v>0.34891227031743588</v>
      </c>
      <c r="F8204" s="24">
        <f t="shared" ca="1" si="257"/>
        <v>21.0586952565634</v>
      </c>
    </row>
    <row r="8205" spans="5:6" x14ac:dyDescent="0.25">
      <c r="E8205" s="24">
        <f t="shared" ca="1" si="256"/>
        <v>0.33706100601147415</v>
      </c>
      <c r="F8205" s="24">
        <f t="shared" ca="1" si="257"/>
        <v>21.749826765457179</v>
      </c>
    </row>
    <row r="8206" spans="5:6" x14ac:dyDescent="0.25">
      <c r="E8206" s="24">
        <f t="shared" ca="1" si="256"/>
        <v>0.82929994394472628</v>
      </c>
      <c r="F8206" s="24">
        <f t="shared" ca="1" si="257"/>
        <v>3.7434675023692434</v>
      </c>
    </row>
    <row r="8207" spans="5:6" x14ac:dyDescent="0.25">
      <c r="E8207" s="24">
        <f t="shared" ca="1" si="256"/>
        <v>0.10125815312724917</v>
      </c>
      <c r="F8207" s="24">
        <f t="shared" ca="1" si="257"/>
        <v>45.801641030477143</v>
      </c>
    </row>
    <row r="8208" spans="5:6" x14ac:dyDescent="0.25">
      <c r="E8208" s="24">
        <f t="shared" ca="1" si="256"/>
        <v>1.9161607825230909E-2</v>
      </c>
      <c r="F8208" s="24">
        <f t="shared" ca="1" si="257"/>
        <v>79.096931884765709</v>
      </c>
    </row>
    <row r="8209" spans="5:6" x14ac:dyDescent="0.25">
      <c r="E8209" s="24">
        <f t="shared" ca="1" si="256"/>
        <v>5.2851796936734585E-2</v>
      </c>
      <c r="F8209" s="24">
        <f t="shared" ca="1" si="257"/>
        <v>58.805271330976566</v>
      </c>
    </row>
    <row r="8210" spans="5:6" x14ac:dyDescent="0.25">
      <c r="E8210" s="24">
        <f t="shared" ca="1" si="256"/>
        <v>0.43687022458847935</v>
      </c>
      <c r="F8210" s="24">
        <f t="shared" ca="1" si="257"/>
        <v>16.562381937912512</v>
      </c>
    </row>
    <row r="8211" spans="5:6" x14ac:dyDescent="0.25">
      <c r="E8211" s="24">
        <f t="shared" ca="1" si="256"/>
        <v>0.36754589159515838</v>
      </c>
      <c r="F8211" s="24">
        <f t="shared" ca="1" si="257"/>
        <v>20.018141860732481</v>
      </c>
    </row>
    <row r="8212" spans="5:6" x14ac:dyDescent="0.25">
      <c r="E8212" s="24">
        <f t="shared" ca="1" si="256"/>
        <v>0.42670696034646971</v>
      </c>
      <c r="F8212" s="24">
        <f t="shared" ca="1" si="257"/>
        <v>17.033155537671242</v>
      </c>
    </row>
    <row r="8213" spans="5:6" x14ac:dyDescent="0.25">
      <c r="E8213" s="24">
        <f t="shared" ca="1" si="256"/>
        <v>0.23946189908887205</v>
      </c>
      <c r="F8213" s="24">
        <f t="shared" ca="1" si="257"/>
        <v>28.587219200209592</v>
      </c>
    </row>
    <row r="8214" spans="5:6" x14ac:dyDescent="0.25">
      <c r="E8214" s="24">
        <f t="shared" ca="1" si="256"/>
        <v>0.51707814675966746</v>
      </c>
      <c r="F8214" s="24">
        <f t="shared" ca="1" si="257"/>
        <v>13.191225232446916</v>
      </c>
    </row>
    <row r="8215" spans="5:6" x14ac:dyDescent="0.25">
      <c r="E8215" s="24">
        <f t="shared" ca="1" si="256"/>
        <v>0.35661165700163866</v>
      </c>
      <c r="F8215" s="24">
        <f t="shared" ca="1" si="257"/>
        <v>20.62215769590135</v>
      </c>
    </row>
    <row r="8216" spans="5:6" x14ac:dyDescent="0.25">
      <c r="E8216" s="24">
        <f t="shared" ca="1" si="256"/>
        <v>0.63846980361583561</v>
      </c>
      <c r="F8216" s="24">
        <f t="shared" ca="1" si="257"/>
        <v>8.9736179464076518</v>
      </c>
    </row>
    <row r="8217" spans="5:6" x14ac:dyDescent="0.25">
      <c r="E8217" s="24">
        <f t="shared" ca="1" si="256"/>
        <v>0.20256829955927602</v>
      </c>
      <c r="F8217" s="24">
        <f t="shared" ca="1" si="257"/>
        <v>31.933563350561037</v>
      </c>
    </row>
    <row r="8218" spans="5:6" x14ac:dyDescent="0.25">
      <c r="E8218" s="24">
        <f t="shared" ca="1" si="256"/>
        <v>0.7374919477033105</v>
      </c>
      <c r="F8218" s="24">
        <f t="shared" ca="1" si="257"/>
        <v>6.0900021839232092</v>
      </c>
    </row>
    <row r="8219" spans="5:6" x14ac:dyDescent="0.25">
      <c r="E8219" s="24">
        <f t="shared" ca="1" si="256"/>
        <v>0.41104374993993198</v>
      </c>
      <c r="F8219" s="24">
        <f t="shared" ca="1" si="257"/>
        <v>17.781112452172529</v>
      </c>
    </row>
    <row r="8220" spans="5:6" x14ac:dyDescent="0.25">
      <c r="E8220" s="24">
        <f t="shared" ca="1" si="256"/>
        <v>0.77124611699976942</v>
      </c>
      <c r="F8220" s="24">
        <f t="shared" ca="1" si="257"/>
        <v>5.1949547691893425</v>
      </c>
    </row>
    <row r="8221" spans="5:6" x14ac:dyDescent="0.25">
      <c r="E8221" s="24">
        <f t="shared" ca="1" si="256"/>
        <v>0.48698888328355017</v>
      </c>
      <c r="F8221" s="24">
        <f t="shared" ca="1" si="257"/>
        <v>14.39027966186495</v>
      </c>
    </row>
    <row r="8222" spans="5:6" x14ac:dyDescent="0.25">
      <c r="E8222" s="24">
        <f t="shared" ca="1" si="256"/>
        <v>0.91103866647656118</v>
      </c>
      <c r="F8222" s="24">
        <f t="shared" ca="1" si="257"/>
        <v>1.8633987726213004</v>
      </c>
    </row>
    <row r="8223" spans="5:6" x14ac:dyDescent="0.25">
      <c r="E8223" s="24">
        <f t="shared" ca="1" si="256"/>
        <v>2.8438846200604218E-2</v>
      </c>
      <c r="F8223" s="24">
        <f t="shared" ca="1" si="257"/>
        <v>71.199984889381469</v>
      </c>
    </row>
    <row r="8224" spans="5:6" x14ac:dyDescent="0.25">
      <c r="E8224" s="24">
        <f t="shared" ca="1" si="256"/>
        <v>0.24984000420170349</v>
      </c>
      <c r="F8224" s="24">
        <f t="shared" ca="1" si="257"/>
        <v>27.738690983794736</v>
      </c>
    </row>
    <row r="8225" spans="5:6" x14ac:dyDescent="0.25">
      <c r="E8225" s="24">
        <f t="shared" ca="1" si="256"/>
        <v>0.33740088175980643</v>
      </c>
      <c r="F8225" s="24">
        <f t="shared" ca="1" si="257"/>
        <v>21.729669909553916</v>
      </c>
    </row>
    <row r="8226" spans="5:6" x14ac:dyDescent="0.25">
      <c r="E8226" s="24">
        <f t="shared" ca="1" si="256"/>
        <v>0.77425898173523977</v>
      </c>
      <c r="F8226" s="24">
        <f t="shared" ca="1" si="257"/>
        <v>5.1169771926793421</v>
      </c>
    </row>
    <row r="8227" spans="5:6" x14ac:dyDescent="0.25">
      <c r="E8227" s="24">
        <f t="shared" ca="1" si="256"/>
        <v>0.57524741027869464</v>
      </c>
      <c r="F8227" s="24">
        <f t="shared" ca="1" si="257"/>
        <v>11.059101039651695</v>
      </c>
    </row>
    <row r="8228" spans="5:6" x14ac:dyDescent="0.25">
      <c r="E8228" s="24">
        <f t="shared" ca="1" si="256"/>
        <v>0.46752886220527368</v>
      </c>
      <c r="F8228" s="24">
        <f t="shared" ca="1" si="257"/>
        <v>15.205883896431651</v>
      </c>
    </row>
    <row r="8229" spans="5:6" x14ac:dyDescent="0.25">
      <c r="E8229" s="24">
        <f t="shared" ca="1" si="256"/>
        <v>0.27663975587975143</v>
      </c>
      <c r="F8229" s="24">
        <f t="shared" ca="1" si="257"/>
        <v>25.700782789898906</v>
      </c>
    </row>
    <row r="8230" spans="5:6" x14ac:dyDescent="0.25">
      <c r="E8230" s="24">
        <f t="shared" ca="1" si="256"/>
        <v>0.89017971822628306</v>
      </c>
      <c r="F8230" s="24">
        <f t="shared" ca="1" si="257"/>
        <v>2.3266381209971976</v>
      </c>
    </row>
    <row r="8231" spans="5:6" x14ac:dyDescent="0.25">
      <c r="E8231" s="24">
        <f t="shared" ca="1" si="256"/>
        <v>0.16411436466473373</v>
      </c>
      <c r="F8231" s="24">
        <f t="shared" ca="1" si="257"/>
        <v>36.143834973473517</v>
      </c>
    </row>
    <row r="8232" spans="5:6" x14ac:dyDescent="0.25">
      <c r="E8232" s="24">
        <f t="shared" ca="1" si="256"/>
        <v>0.23669060925917385</v>
      </c>
      <c r="F8232" s="24">
        <f t="shared" ca="1" si="257"/>
        <v>28.820028736959504</v>
      </c>
    </row>
    <row r="8233" spans="5:6" x14ac:dyDescent="0.25">
      <c r="E8233" s="24">
        <f t="shared" ca="1" si="256"/>
        <v>0.38667606009645228</v>
      </c>
      <c r="F8233" s="24">
        <f t="shared" ca="1" si="257"/>
        <v>19.003359809840425</v>
      </c>
    </row>
    <row r="8234" spans="5:6" x14ac:dyDescent="0.25">
      <c r="E8234" s="24">
        <f t="shared" ca="1" si="256"/>
        <v>0.48486902852345326</v>
      </c>
      <c r="F8234" s="24">
        <f t="shared" ca="1" si="257"/>
        <v>14.477529375894322</v>
      </c>
    </row>
    <row r="8235" spans="5:6" x14ac:dyDescent="0.25">
      <c r="E8235" s="24">
        <f t="shared" ca="1" si="256"/>
        <v>0.48084612029586626</v>
      </c>
      <c r="F8235" s="24">
        <f t="shared" ca="1" si="257"/>
        <v>14.644159525705966</v>
      </c>
    </row>
    <row r="8236" spans="5:6" x14ac:dyDescent="0.25">
      <c r="E8236" s="24">
        <f t="shared" ca="1" si="256"/>
        <v>0.82663191447196771</v>
      </c>
      <c r="F8236" s="24">
        <f t="shared" ca="1" si="257"/>
        <v>3.807915366401609</v>
      </c>
    </row>
    <row r="8237" spans="5:6" x14ac:dyDescent="0.25">
      <c r="E8237" s="24">
        <f t="shared" ca="1" si="256"/>
        <v>0.77757816150745229</v>
      </c>
      <c r="F8237" s="24">
        <f t="shared" ca="1" si="257"/>
        <v>5.0314222142288232</v>
      </c>
    </row>
    <row r="8238" spans="5:6" x14ac:dyDescent="0.25">
      <c r="E8238" s="24">
        <f t="shared" ca="1" si="256"/>
        <v>0.52687716349676827</v>
      </c>
      <c r="F8238" s="24">
        <f t="shared" ca="1" si="257"/>
        <v>12.815756879070232</v>
      </c>
    </row>
    <row r="8239" spans="5:6" x14ac:dyDescent="0.25">
      <c r="E8239" s="24">
        <f t="shared" ca="1" si="256"/>
        <v>0.12081676326037949</v>
      </c>
      <c r="F8239" s="24">
        <f t="shared" ca="1" si="257"/>
        <v>42.269604687943172</v>
      </c>
    </row>
    <row r="8240" spans="5:6" x14ac:dyDescent="0.25">
      <c r="E8240" s="24">
        <f t="shared" ca="1" si="256"/>
        <v>0.90560249489549771</v>
      </c>
      <c r="F8240" s="24">
        <f t="shared" ca="1" si="257"/>
        <v>1.9830963314580758</v>
      </c>
    </row>
    <row r="8241" spans="5:6" x14ac:dyDescent="0.25">
      <c r="E8241" s="24">
        <f t="shared" ca="1" si="256"/>
        <v>2.3687009309725227E-4</v>
      </c>
      <c r="F8241" s="24">
        <f t="shared" ca="1" si="257"/>
        <v>166.95997394997727</v>
      </c>
    </row>
    <row r="8242" spans="5:6" x14ac:dyDescent="0.25">
      <c r="E8242" s="24">
        <f t="shared" ca="1" si="256"/>
        <v>2.2831664237866645E-2</v>
      </c>
      <c r="F8242" s="24">
        <f t="shared" ca="1" si="257"/>
        <v>75.59213848250937</v>
      </c>
    </row>
    <row r="8243" spans="5:6" x14ac:dyDescent="0.25">
      <c r="E8243" s="24">
        <f t="shared" ca="1" si="256"/>
        <v>0.94901774601225652</v>
      </c>
      <c r="F8243" s="24">
        <f t="shared" ca="1" si="257"/>
        <v>1.0465556170050674</v>
      </c>
    </row>
    <row r="8244" spans="5:6" x14ac:dyDescent="0.25">
      <c r="E8244" s="24">
        <f t="shared" ca="1" si="256"/>
        <v>0.89742316759029428</v>
      </c>
      <c r="F8244" s="24">
        <f t="shared" ca="1" si="257"/>
        <v>2.1645553885187399</v>
      </c>
    </row>
    <row r="8245" spans="5:6" x14ac:dyDescent="0.25">
      <c r="E8245" s="24">
        <f t="shared" ca="1" si="256"/>
        <v>0.39138078284474964</v>
      </c>
      <c r="F8245" s="24">
        <f t="shared" ca="1" si="257"/>
        <v>18.761486474630747</v>
      </c>
    </row>
    <row r="8246" spans="5:6" x14ac:dyDescent="0.25">
      <c r="E8246" s="24">
        <f t="shared" ca="1" si="256"/>
        <v>6.691037099988828E-2</v>
      </c>
      <c r="F8246" s="24">
        <f t="shared" ca="1" si="257"/>
        <v>54.08802602885666</v>
      </c>
    </row>
    <row r="8247" spans="5:6" x14ac:dyDescent="0.25">
      <c r="E8247" s="24">
        <f t="shared" ca="1" si="256"/>
        <v>0.94424458497132324</v>
      </c>
      <c r="F8247" s="24">
        <f t="shared" ca="1" si="257"/>
        <v>1.147401042929435</v>
      </c>
    </row>
    <row r="8248" spans="5:6" x14ac:dyDescent="0.25">
      <c r="E8248" s="24">
        <f t="shared" ca="1" si="256"/>
        <v>0.89976098109086555</v>
      </c>
      <c r="F8248" s="24">
        <f t="shared" ca="1" si="257"/>
        <v>2.1125225499046478</v>
      </c>
    </row>
    <row r="8249" spans="5:6" x14ac:dyDescent="0.25">
      <c r="E8249" s="24">
        <f t="shared" ca="1" si="256"/>
        <v>0.21895158490514666</v>
      </c>
      <c r="F8249" s="24">
        <f t="shared" ca="1" si="257"/>
        <v>30.378092941969278</v>
      </c>
    </row>
    <row r="8250" spans="5:6" x14ac:dyDescent="0.25">
      <c r="E8250" s="24">
        <f t="shared" ca="1" si="256"/>
        <v>0.95313528149365223</v>
      </c>
      <c r="F8250" s="24">
        <f t="shared" ca="1" si="257"/>
        <v>0.95996864207320731</v>
      </c>
    </row>
    <row r="8251" spans="5:6" x14ac:dyDescent="0.25">
      <c r="E8251" s="24">
        <f t="shared" ca="1" si="256"/>
        <v>0.29412504522437088</v>
      </c>
      <c r="F8251" s="24">
        <f t="shared" ca="1" si="257"/>
        <v>24.475005563512106</v>
      </c>
    </row>
    <row r="8252" spans="5:6" x14ac:dyDescent="0.25">
      <c r="E8252" s="24">
        <f t="shared" ca="1" si="256"/>
        <v>0.52253819925525347</v>
      </c>
      <c r="F8252" s="24">
        <f t="shared" ca="1" si="257"/>
        <v>12.981143783859627</v>
      </c>
    </row>
    <row r="8253" spans="5:6" x14ac:dyDescent="0.25">
      <c r="E8253" s="24">
        <f t="shared" ca="1" si="256"/>
        <v>0.72512991625671863</v>
      </c>
      <c r="F8253" s="24">
        <f t="shared" ca="1" si="257"/>
        <v>6.4280889068817197</v>
      </c>
    </row>
    <row r="8254" spans="5:6" x14ac:dyDescent="0.25">
      <c r="E8254" s="24">
        <f t="shared" ca="1" si="256"/>
        <v>0.91131091109804274</v>
      </c>
      <c r="F8254" s="24">
        <f t="shared" ca="1" si="257"/>
        <v>1.8574230887710212</v>
      </c>
    </row>
    <row r="8255" spans="5:6" x14ac:dyDescent="0.25">
      <c r="E8255" s="24">
        <f t="shared" ca="1" si="256"/>
        <v>0.3077403197919798</v>
      </c>
      <c r="F8255" s="24">
        <f t="shared" ca="1" si="257"/>
        <v>23.569979383811614</v>
      </c>
    </row>
    <row r="8256" spans="5:6" x14ac:dyDescent="0.25">
      <c r="E8256" s="24">
        <f t="shared" ca="1" si="256"/>
        <v>0.76579934289849882</v>
      </c>
      <c r="F8256" s="24">
        <f t="shared" ca="1" si="257"/>
        <v>5.3367019599641052</v>
      </c>
    </row>
    <row r="8257" spans="5:6" x14ac:dyDescent="0.25">
      <c r="E8257" s="24">
        <f t="shared" ca="1" si="256"/>
        <v>0.98512342443760015</v>
      </c>
      <c r="F8257" s="24">
        <f t="shared" ca="1" si="257"/>
        <v>0.29976683324749459</v>
      </c>
    </row>
    <row r="8258" spans="5:6" x14ac:dyDescent="0.25">
      <c r="E8258" s="24">
        <f t="shared" ca="1" si="256"/>
        <v>4.0309015484362609E-2</v>
      </c>
      <c r="F8258" s="24">
        <f t="shared" ca="1" si="257"/>
        <v>64.223602515185931</v>
      </c>
    </row>
    <row r="8259" spans="5:6" x14ac:dyDescent="0.25">
      <c r="E8259" s="24">
        <f t="shared" ca="1" si="256"/>
        <v>0.7896530634844442</v>
      </c>
      <c r="F8259" s="24">
        <f t="shared" ca="1" si="257"/>
        <v>4.7232318025280344</v>
      </c>
    </row>
    <row r="8260" spans="5:6" x14ac:dyDescent="0.25">
      <c r="E8260" s="24">
        <f t="shared" ref="E8260:E8323" ca="1" si="258">RAND()</f>
        <v>0.70057501781854203</v>
      </c>
      <c r="F8260" s="24">
        <f t="shared" ref="F8260:F8323" ca="1" si="259">-LOG(E8260,EXP(1))/$C$3</f>
        <v>7.1170765424189515</v>
      </c>
    </row>
    <row r="8261" spans="5:6" x14ac:dyDescent="0.25">
      <c r="E8261" s="24">
        <f t="shared" ca="1" si="258"/>
        <v>0.2830672211038916</v>
      </c>
      <c r="F8261" s="24">
        <f t="shared" ca="1" si="259"/>
        <v>25.241417582846701</v>
      </c>
    </row>
    <row r="8262" spans="5:6" x14ac:dyDescent="0.25">
      <c r="E8262" s="24">
        <f t="shared" ca="1" si="258"/>
        <v>0.25166139033879831</v>
      </c>
      <c r="F8262" s="24">
        <f t="shared" ca="1" si="259"/>
        <v>27.593415683244018</v>
      </c>
    </row>
    <row r="8263" spans="5:6" x14ac:dyDescent="0.25">
      <c r="E8263" s="24">
        <f t="shared" ca="1" si="258"/>
        <v>0.75535725560403377</v>
      </c>
      <c r="F8263" s="24">
        <f t="shared" ca="1" si="259"/>
        <v>5.6112891083980925</v>
      </c>
    </row>
    <row r="8264" spans="5:6" x14ac:dyDescent="0.25">
      <c r="E8264" s="24">
        <f t="shared" ca="1" si="258"/>
        <v>0.35741496566432718</v>
      </c>
      <c r="F8264" s="24">
        <f t="shared" ca="1" si="259"/>
        <v>20.577156068448893</v>
      </c>
    </row>
    <row r="8265" spans="5:6" x14ac:dyDescent="0.25">
      <c r="E8265" s="24">
        <f t="shared" ca="1" si="258"/>
        <v>0.55779201003044854</v>
      </c>
      <c r="F8265" s="24">
        <f t="shared" ca="1" si="259"/>
        <v>11.675382559345296</v>
      </c>
    </row>
    <row r="8266" spans="5:6" x14ac:dyDescent="0.25">
      <c r="E8266" s="24">
        <f t="shared" ca="1" si="258"/>
        <v>0.93534022273777861</v>
      </c>
      <c r="F8266" s="24">
        <f t="shared" ca="1" si="259"/>
        <v>1.3368988258778498</v>
      </c>
    </row>
    <row r="8267" spans="5:6" x14ac:dyDescent="0.25">
      <c r="E8267" s="24">
        <f t="shared" ca="1" si="258"/>
        <v>0.309739632782429</v>
      </c>
      <c r="F8267" s="24">
        <f t="shared" ca="1" si="259"/>
        <v>23.440464573239357</v>
      </c>
    </row>
    <row r="8268" spans="5:6" x14ac:dyDescent="0.25">
      <c r="E8268" s="24">
        <f t="shared" ca="1" si="258"/>
        <v>0.10639873986190929</v>
      </c>
      <c r="F8268" s="24">
        <f t="shared" ca="1" si="259"/>
        <v>44.811230910956695</v>
      </c>
    </row>
    <row r="8269" spans="5:6" x14ac:dyDescent="0.25">
      <c r="E8269" s="24">
        <f t="shared" ca="1" si="258"/>
        <v>0.33229854108400669</v>
      </c>
      <c r="F8269" s="24">
        <f t="shared" ca="1" si="259"/>
        <v>22.03442987978632</v>
      </c>
    </row>
    <row r="8270" spans="5:6" x14ac:dyDescent="0.25">
      <c r="E8270" s="24">
        <f t="shared" ca="1" si="258"/>
        <v>0.62138296932124093</v>
      </c>
      <c r="F8270" s="24">
        <f t="shared" ca="1" si="259"/>
        <v>9.5161537869762824</v>
      </c>
    </row>
    <row r="8271" spans="5:6" x14ac:dyDescent="0.25">
      <c r="E8271" s="24">
        <f t="shared" ca="1" si="258"/>
        <v>0.7514838323408769</v>
      </c>
      <c r="F8271" s="24">
        <f t="shared" ca="1" si="259"/>
        <v>5.7141116774332517</v>
      </c>
    </row>
    <row r="8272" spans="5:6" x14ac:dyDescent="0.25">
      <c r="E8272" s="24">
        <f t="shared" ca="1" si="258"/>
        <v>6.3709215677079101E-2</v>
      </c>
      <c r="F8272" s="24">
        <f t="shared" ca="1" si="259"/>
        <v>55.06852107517205</v>
      </c>
    </row>
    <row r="8273" spans="5:6" x14ac:dyDescent="0.25">
      <c r="E8273" s="24">
        <f t="shared" ca="1" si="258"/>
        <v>0.94390856735273954</v>
      </c>
      <c r="F8273" s="24">
        <f t="shared" ca="1" si="259"/>
        <v>1.1545194829080425</v>
      </c>
    </row>
    <row r="8274" spans="5:6" x14ac:dyDescent="0.25">
      <c r="E8274" s="24">
        <f t="shared" ca="1" si="258"/>
        <v>3.2742941798124536E-2</v>
      </c>
      <c r="F8274" s="24">
        <f t="shared" ca="1" si="259"/>
        <v>68.381357154853049</v>
      </c>
    </row>
    <row r="8275" spans="5:6" x14ac:dyDescent="0.25">
      <c r="E8275" s="24">
        <f t="shared" ca="1" si="258"/>
        <v>0.84658920906089263</v>
      </c>
      <c r="F8275" s="24">
        <f t="shared" ca="1" si="259"/>
        <v>3.3307939436771159</v>
      </c>
    </row>
    <row r="8276" spans="5:6" x14ac:dyDescent="0.25">
      <c r="E8276" s="24">
        <f t="shared" ca="1" si="258"/>
        <v>0.5973654701397777</v>
      </c>
      <c r="F8276" s="24">
        <f t="shared" ca="1" si="259"/>
        <v>10.30452350210693</v>
      </c>
    </row>
    <row r="8277" spans="5:6" x14ac:dyDescent="0.25">
      <c r="E8277" s="24">
        <f t="shared" ca="1" si="258"/>
        <v>0.38001153813995958</v>
      </c>
      <c r="F8277" s="24">
        <f t="shared" ca="1" si="259"/>
        <v>19.351073263929173</v>
      </c>
    </row>
    <row r="8278" spans="5:6" x14ac:dyDescent="0.25">
      <c r="E8278" s="24">
        <f t="shared" ca="1" si="258"/>
        <v>0.5794848891072345</v>
      </c>
      <c r="F8278" s="24">
        <f t="shared" ca="1" si="259"/>
        <v>10.912313845695717</v>
      </c>
    </row>
    <row r="8279" spans="5:6" x14ac:dyDescent="0.25">
      <c r="E8279" s="24">
        <f t="shared" ca="1" si="258"/>
        <v>0.50663104870938458</v>
      </c>
      <c r="F8279" s="24">
        <f t="shared" ca="1" si="259"/>
        <v>13.599445097617716</v>
      </c>
    </row>
    <row r="8280" spans="5:6" x14ac:dyDescent="0.25">
      <c r="E8280" s="24">
        <f t="shared" ca="1" si="258"/>
        <v>0.28330114180004085</v>
      </c>
      <c r="F8280" s="24">
        <f t="shared" ca="1" si="259"/>
        <v>25.224896835942626</v>
      </c>
    </row>
    <row r="8281" spans="5:6" x14ac:dyDescent="0.25">
      <c r="E8281" s="24">
        <f t="shared" ca="1" si="258"/>
        <v>0.21523257967911635</v>
      </c>
      <c r="F8281" s="24">
        <f t="shared" ca="1" si="259"/>
        <v>30.720721391845107</v>
      </c>
    </row>
    <row r="8282" spans="5:6" x14ac:dyDescent="0.25">
      <c r="E8282" s="24">
        <f t="shared" ca="1" si="258"/>
        <v>0.2972194167645984</v>
      </c>
      <c r="F8282" s="24">
        <f t="shared" ca="1" si="259"/>
        <v>24.265692719112856</v>
      </c>
    </row>
    <row r="8283" spans="5:6" x14ac:dyDescent="0.25">
      <c r="E8283" s="24">
        <f t="shared" ca="1" si="258"/>
        <v>0.16524686122810817</v>
      </c>
      <c r="F8283" s="24">
        <f t="shared" ca="1" si="259"/>
        <v>36.006295890235421</v>
      </c>
    </row>
    <row r="8284" spans="5:6" x14ac:dyDescent="0.25">
      <c r="E8284" s="24">
        <f t="shared" ca="1" si="258"/>
        <v>0.73645458705843159</v>
      </c>
      <c r="F8284" s="24">
        <f t="shared" ca="1" si="259"/>
        <v>6.1181541091577527</v>
      </c>
    </row>
    <row r="8285" spans="5:6" x14ac:dyDescent="0.25">
      <c r="E8285" s="24">
        <f t="shared" ca="1" si="258"/>
        <v>0.34764242224611153</v>
      </c>
      <c r="F8285" s="24">
        <f t="shared" ca="1" si="259"/>
        <v>21.13161699503739</v>
      </c>
    </row>
    <row r="8286" spans="5:6" x14ac:dyDescent="0.25">
      <c r="E8286" s="24">
        <f t="shared" ca="1" si="258"/>
        <v>0.14963641476058753</v>
      </c>
      <c r="F8286" s="24">
        <f t="shared" ca="1" si="259"/>
        <v>37.990936577742666</v>
      </c>
    </row>
    <row r="8287" spans="5:6" x14ac:dyDescent="0.25">
      <c r="E8287" s="24">
        <f t="shared" ca="1" si="258"/>
        <v>0.59811956242172282</v>
      </c>
      <c r="F8287" s="24">
        <f t="shared" ca="1" si="259"/>
        <v>10.279292157124077</v>
      </c>
    </row>
    <row r="8288" spans="5:6" x14ac:dyDescent="0.25">
      <c r="E8288" s="24">
        <f t="shared" ca="1" si="258"/>
        <v>0.50090799909704409</v>
      </c>
      <c r="F8288" s="24">
        <f t="shared" ca="1" si="259"/>
        <v>13.826656585939926</v>
      </c>
    </row>
    <row r="8289" spans="5:6" x14ac:dyDescent="0.25">
      <c r="E8289" s="24">
        <f t="shared" ca="1" si="258"/>
        <v>0.2041711543307515</v>
      </c>
      <c r="F8289" s="24">
        <f t="shared" ca="1" si="259"/>
        <v>31.775932901548249</v>
      </c>
    </row>
    <row r="8290" spans="5:6" x14ac:dyDescent="0.25">
      <c r="E8290" s="24">
        <f t="shared" ca="1" si="258"/>
        <v>0.94139460470462044</v>
      </c>
      <c r="F8290" s="24">
        <f t="shared" ca="1" si="259"/>
        <v>1.2078576234342635</v>
      </c>
    </row>
    <row r="8291" spans="5:6" x14ac:dyDescent="0.25">
      <c r="E8291" s="24">
        <f t="shared" ca="1" si="258"/>
        <v>0.53720620061771185</v>
      </c>
      <c r="F8291" s="24">
        <f t="shared" ca="1" si="259"/>
        <v>12.427465438488086</v>
      </c>
    </row>
    <row r="8292" spans="5:6" x14ac:dyDescent="0.25">
      <c r="E8292" s="24">
        <f t="shared" ca="1" si="258"/>
        <v>0.98279835961146333</v>
      </c>
      <c r="F8292" s="24">
        <f t="shared" ca="1" si="259"/>
        <v>0.34702614867022197</v>
      </c>
    </row>
    <row r="8293" spans="5:6" x14ac:dyDescent="0.25">
      <c r="E8293" s="24">
        <f t="shared" ca="1" si="258"/>
        <v>0.56705632433061615</v>
      </c>
      <c r="F8293" s="24">
        <f t="shared" ca="1" si="259"/>
        <v>11.345932854885092</v>
      </c>
    </row>
    <row r="8294" spans="5:6" x14ac:dyDescent="0.25">
      <c r="E8294" s="24">
        <f t="shared" ca="1" si="258"/>
        <v>0.45413789539112792</v>
      </c>
      <c r="F8294" s="24">
        <f t="shared" ca="1" si="259"/>
        <v>15.78708785434069</v>
      </c>
    </row>
    <row r="8295" spans="5:6" x14ac:dyDescent="0.25">
      <c r="E8295" s="24">
        <f t="shared" ca="1" si="258"/>
        <v>0.61260928004033244</v>
      </c>
      <c r="F8295" s="24">
        <f t="shared" ca="1" si="259"/>
        <v>9.8005587217037426</v>
      </c>
    </row>
    <row r="8296" spans="5:6" x14ac:dyDescent="0.25">
      <c r="E8296" s="24">
        <f t="shared" ca="1" si="258"/>
        <v>0.95185124900135765</v>
      </c>
      <c r="F8296" s="24">
        <f t="shared" ca="1" si="259"/>
        <v>0.98693014896465403</v>
      </c>
    </row>
    <row r="8297" spans="5:6" x14ac:dyDescent="0.25">
      <c r="E8297" s="24">
        <f t="shared" ca="1" si="258"/>
        <v>0.60903991017393722</v>
      </c>
      <c r="F8297" s="24">
        <f t="shared" ca="1" si="259"/>
        <v>9.9174295894428717</v>
      </c>
    </row>
    <row r="8298" spans="5:6" x14ac:dyDescent="0.25">
      <c r="E8298" s="24">
        <f t="shared" ca="1" si="258"/>
        <v>4.2974178750667669E-2</v>
      </c>
      <c r="F8298" s="24">
        <f t="shared" ca="1" si="259"/>
        <v>62.943116756558574</v>
      </c>
    </row>
    <row r="8299" spans="5:6" x14ac:dyDescent="0.25">
      <c r="E8299" s="24">
        <f t="shared" ca="1" si="258"/>
        <v>0.45996026877475749</v>
      </c>
      <c r="F8299" s="24">
        <f t="shared" ca="1" si="259"/>
        <v>15.532303309161604</v>
      </c>
    </row>
    <row r="8300" spans="5:6" x14ac:dyDescent="0.25">
      <c r="E8300" s="24">
        <f t="shared" ca="1" si="258"/>
        <v>0.43527199666417493</v>
      </c>
      <c r="F8300" s="24">
        <f t="shared" ca="1" si="259"/>
        <v>16.635683272231741</v>
      </c>
    </row>
    <row r="8301" spans="5:6" x14ac:dyDescent="0.25">
      <c r="E8301" s="24">
        <f t="shared" ca="1" si="258"/>
        <v>0.77218370502782896</v>
      </c>
      <c r="F8301" s="24">
        <f t="shared" ca="1" si="259"/>
        <v>5.1706559476943026</v>
      </c>
    </row>
    <row r="8302" spans="5:6" x14ac:dyDescent="0.25">
      <c r="E8302" s="24">
        <f t="shared" ca="1" si="258"/>
        <v>0.37257619198996383</v>
      </c>
      <c r="F8302" s="24">
        <f t="shared" ca="1" si="259"/>
        <v>19.746274396470024</v>
      </c>
    </row>
    <row r="8303" spans="5:6" x14ac:dyDescent="0.25">
      <c r="E8303" s="24">
        <f t="shared" ca="1" si="258"/>
        <v>0.83539072984587226</v>
      </c>
      <c r="F8303" s="24">
        <f t="shared" ca="1" si="259"/>
        <v>3.597114472917081</v>
      </c>
    </row>
    <row r="8304" spans="5:6" x14ac:dyDescent="0.25">
      <c r="E8304" s="24">
        <f t="shared" ca="1" si="258"/>
        <v>0.79771473826197015</v>
      </c>
      <c r="F8304" s="24">
        <f t="shared" ca="1" si="259"/>
        <v>4.5200843257984902</v>
      </c>
    </row>
    <row r="8305" spans="5:6" x14ac:dyDescent="0.25">
      <c r="E8305" s="24">
        <f t="shared" ca="1" si="258"/>
        <v>0.47829536110346638</v>
      </c>
      <c r="F8305" s="24">
        <f t="shared" ca="1" si="259"/>
        <v>14.750536541206424</v>
      </c>
    </row>
    <row r="8306" spans="5:6" x14ac:dyDescent="0.25">
      <c r="E8306" s="24">
        <f t="shared" ca="1" si="258"/>
        <v>0.60326399809143916</v>
      </c>
      <c r="F8306" s="24">
        <f t="shared" ca="1" si="259"/>
        <v>10.108007405693002</v>
      </c>
    </row>
    <row r="8307" spans="5:6" x14ac:dyDescent="0.25">
      <c r="E8307" s="24">
        <f t="shared" ca="1" si="258"/>
        <v>0.39143031169723164</v>
      </c>
      <c r="F8307" s="24">
        <f t="shared" ca="1" si="259"/>
        <v>18.758955654467698</v>
      </c>
    </row>
    <row r="8308" spans="5:6" x14ac:dyDescent="0.25">
      <c r="E8308" s="24">
        <f t="shared" ca="1" si="258"/>
        <v>0.12312452978691946</v>
      </c>
      <c r="F8308" s="24">
        <f t="shared" ca="1" si="259"/>
        <v>41.891179969733265</v>
      </c>
    </row>
    <row r="8309" spans="5:6" x14ac:dyDescent="0.25">
      <c r="E8309" s="24">
        <f t="shared" ca="1" si="258"/>
        <v>0.78919987213254894</v>
      </c>
      <c r="F8309" s="24">
        <f t="shared" ca="1" si="259"/>
        <v>4.7347133371059078</v>
      </c>
    </row>
    <row r="8310" spans="5:6" x14ac:dyDescent="0.25">
      <c r="E8310" s="24">
        <f t="shared" ca="1" si="258"/>
        <v>0.66144380211007314</v>
      </c>
      <c r="F8310" s="24">
        <f t="shared" ca="1" si="259"/>
        <v>8.26660508548024</v>
      </c>
    </row>
    <row r="8311" spans="5:6" x14ac:dyDescent="0.25">
      <c r="E8311" s="24">
        <f t="shared" ca="1" si="258"/>
        <v>0.89914053321454412</v>
      </c>
      <c r="F8311" s="24">
        <f t="shared" ca="1" si="259"/>
        <v>2.12631870041072</v>
      </c>
    </row>
    <row r="8312" spans="5:6" x14ac:dyDescent="0.25">
      <c r="E8312" s="24">
        <f t="shared" ca="1" si="258"/>
        <v>0.82775261403650824</v>
      </c>
      <c r="F8312" s="24">
        <f t="shared" ca="1" si="259"/>
        <v>3.7808188911468346</v>
      </c>
    </row>
    <row r="8313" spans="5:6" x14ac:dyDescent="0.25">
      <c r="E8313" s="24">
        <f t="shared" ca="1" si="258"/>
        <v>0.83391511509308103</v>
      </c>
      <c r="F8313" s="24">
        <f t="shared" ca="1" si="259"/>
        <v>3.6324732453460959</v>
      </c>
    </row>
    <row r="8314" spans="5:6" x14ac:dyDescent="0.25">
      <c r="E8314" s="24">
        <f t="shared" ca="1" si="258"/>
        <v>0.11513891485834749</v>
      </c>
      <c r="F8314" s="24">
        <f t="shared" ca="1" si="259"/>
        <v>43.232318486398</v>
      </c>
    </row>
    <row r="8315" spans="5:6" x14ac:dyDescent="0.25">
      <c r="E8315" s="24">
        <f t="shared" ca="1" si="258"/>
        <v>0.14794175064806969</v>
      </c>
      <c r="F8315" s="24">
        <f t="shared" ca="1" si="259"/>
        <v>38.218733187837842</v>
      </c>
    </row>
    <row r="8316" spans="5:6" x14ac:dyDescent="0.25">
      <c r="E8316" s="24">
        <f t="shared" ca="1" si="258"/>
        <v>0.71278773643804383</v>
      </c>
      <c r="F8316" s="24">
        <f t="shared" ca="1" si="259"/>
        <v>6.7714321549241419</v>
      </c>
    </row>
    <row r="8317" spans="5:6" x14ac:dyDescent="0.25">
      <c r="E8317" s="24">
        <f t="shared" ca="1" si="258"/>
        <v>0.82065668186103835</v>
      </c>
      <c r="F8317" s="24">
        <f t="shared" ca="1" si="259"/>
        <v>3.9530085536093194</v>
      </c>
    </row>
    <row r="8318" spans="5:6" x14ac:dyDescent="0.25">
      <c r="E8318" s="24">
        <f t="shared" ca="1" si="258"/>
        <v>0.16556439968630732</v>
      </c>
      <c r="F8318" s="24">
        <f t="shared" ca="1" si="259"/>
        <v>35.967900757633885</v>
      </c>
    </row>
    <row r="8319" spans="5:6" x14ac:dyDescent="0.25">
      <c r="E8319" s="24">
        <f t="shared" ca="1" si="258"/>
        <v>0.85433947680727274</v>
      </c>
      <c r="F8319" s="24">
        <f t="shared" ca="1" si="259"/>
        <v>3.1485330071081994</v>
      </c>
    </row>
    <row r="8320" spans="5:6" x14ac:dyDescent="0.25">
      <c r="E8320" s="24">
        <f t="shared" ca="1" si="258"/>
        <v>0.47513617430705102</v>
      </c>
      <c r="F8320" s="24">
        <f t="shared" ca="1" si="259"/>
        <v>14.883076665629146</v>
      </c>
    </row>
    <row r="8321" spans="5:6" x14ac:dyDescent="0.25">
      <c r="E8321" s="24">
        <f t="shared" ca="1" si="258"/>
        <v>0.76091780291644029</v>
      </c>
      <c r="F8321" s="24">
        <f t="shared" ca="1" si="259"/>
        <v>5.4645987778101395</v>
      </c>
    </row>
    <row r="8322" spans="5:6" x14ac:dyDescent="0.25">
      <c r="E8322" s="24">
        <f t="shared" ca="1" si="258"/>
        <v>0.22119910060875814</v>
      </c>
      <c r="F8322" s="24">
        <f t="shared" ca="1" si="259"/>
        <v>30.173841506124923</v>
      </c>
    </row>
    <row r="8323" spans="5:6" x14ac:dyDescent="0.25">
      <c r="E8323" s="24">
        <f t="shared" ca="1" si="258"/>
        <v>0.56824974139121665</v>
      </c>
      <c r="F8323" s="24">
        <f t="shared" ca="1" si="259"/>
        <v>11.303885426928701</v>
      </c>
    </row>
    <row r="8324" spans="5:6" x14ac:dyDescent="0.25">
      <c r="E8324" s="24">
        <f t="shared" ref="E8324:E8387" ca="1" si="260">RAND()</f>
        <v>0.8490590301607307</v>
      </c>
      <c r="F8324" s="24">
        <f t="shared" ref="F8324:F8387" ca="1" si="261">-LOG(E8324,EXP(1))/$C$3</f>
        <v>3.2725313208204962</v>
      </c>
    </row>
    <row r="8325" spans="5:6" x14ac:dyDescent="0.25">
      <c r="E8325" s="24">
        <f t="shared" ca="1" si="260"/>
        <v>4.9143318687474014E-2</v>
      </c>
      <c r="F8325" s="24">
        <f t="shared" ca="1" si="261"/>
        <v>60.260287576237637</v>
      </c>
    </row>
    <row r="8326" spans="5:6" x14ac:dyDescent="0.25">
      <c r="E8326" s="24">
        <f t="shared" ca="1" si="260"/>
        <v>0.56084481131014086</v>
      </c>
      <c r="F8326" s="24">
        <f t="shared" ca="1" si="261"/>
        <v>11.566220808177754</v>
      </c>
    </row>
    <row r="8327" spans="5:6" x14ac:dyDescent="0.25">
      <c r="E8327" s="24">
        <f t="shared" ca="1" si="260"/>
        <v>0.77814763408398013</v>
      </c>
      <c r="F8327" s="24">
        <f t="shared" ca="1" si="261"/>
        <v>5.0167802354539885</v>
      </c>
    </row>
    <row r="8328" spans="5:6" x14ac:dyDescent="0.25">
      <c r="E8328" s="24">
        <f t="shared" ca="1" si="260"/>
        <v>0.10753387282794924</v>
      </c>
      <c r="F8328" s="24">
        <f t="shared" ca="1" si="261"/>
        <v>44.598987699456302</v>
      </c>
    </row>
    <row r="8329" spans="5:6" x14ac:dyDescent="0.25">
      <c r="E8329" s="24">
        <f t="shared" ca="1" si="260"/>
        <v>0.57490127574319461</v>
      </c>
      <c r="F8329" s="24">
        <f t="shared" ca="1" si="261"/>
        <v>11.071138945712242</v>
      </c>
    </row>
    <row r="8330" spans="5:6" x14ac:dyDescent="0.25">
      <c r="E8330" s="24">
        <f t="shared" ca="1" si="260"/>
        <v>0.71217259842922043</v>
      </c>
      <c r="F8330" s="24">
        <f t="shared" ca="1" si="261"/>
        <v>6.7886996684677214</v>
      </c>
    </row>
    <row r="8331" spans="5:6" x14ac:dyDescent="0.25">
      <c r="E8331" s="24">
        <f t="shared" ca="1" si="260"/>
        <v>0.85117646691257243</v>
      </c>
      <c r="F8331" s="24">
        <f t="shared" ca="1" si="261"/>
        <v>3.2227161546231184</v>
      </c>
    </row>
    <row r="8332" spans="5:6" x14ac:dyDescent="0.25">
      <c r="E8332" s="24">
        <f t="shared" ca="1" si="260"/>
        <v>0.27106253915249867</v>
      </c>
      <c r="F8332" s="24">
        <f t="shared" ca="1" si="261"/>
        <v>26.108114258914192</v>
      </c>
    </row>
    <row r="8333" spans="5:6" x14ac:dyDescent="0.25">
      <c r="E8333" s="24">
        <f t="shared" ca="1" si="260"/>
        <v>0.30602909810362866</v>
      </c>
      <c r="F8333" s="24">
        <f t="shared" ca="1" si="261"/>
        <v>23.681501794175499</v>
      </c>
    </row>
    <row r="8334" spans="5:6" x14ac:dyDescent="0.25">
      <c r="E8334" s="24">
        <f t="shared" ca="1" si="260"/>
        <v>0.27548715499768506</v>
      </c>
      <c r="F8334" s="24">
        <f t="shared" ca="1" si="261"/>
        <v>25.78428551607875</v>
      </c>
    </row>
    <row r="8335" spans="5:6" x14ac:dyDescent="0.25">
      <c r="E8335" s="24">
        <f t="shared" ca="1" si="260"/>
        <v>0.97907497115454145</v>
      </c>
      <c r="F8335" s="24">
        <f t="shared" ca="1" si="261"/>
        <v>0.42294120126812135</v>
      </c>
    </row>
    <row r="8336" spans="5:6" x14ac:dyDescent="0.25">
      <c r="E8336" s="24">
        <f t="shared" ca="1" si="260"/>
        <v>0.25765505445038273</v>
      </c>
      <c r="F8336" s="24">
        <f t="shared" ca="1" si="261"/>
        <v>27.122671737889451</v>
      </c>
    </row>
    <row r="8337" spans="5:6" x14ac:dyDescent="0.25">
      <c r="E8337" s="24">
        <f t="shared" ca="1" si="260"/>
        <v>0.51070008566365099</v>
      </c>
      <c r="F8337" s="24">
        <f t="shared" ca="1" si="261"/>
        <v>13.439455551816758</v>
      </c>
    </row>
    <row r="8338" spans="5:6" x14ac:dyDescent="0.25">
      <c r="E8338" s="24">
        <f t="shared" ca="1" si="260"/>
        <v>0.48196127423306967</v>
      </c>
      <c r="F8338" s="24">
        <f t="shared" ca="1" si="261"/>
        <v>14.597830241481503</v>
      </c>
    </row>
    <row r="8339" spans="5:6" x14ac:dyDescent="0.25">
      <c r="E8339" s="24">
        <f t="shared" ca="1" si="260"/>
        <v>0.26194305029007303</v>
      </c>
      <c r="F8339" s="24">
        <f t="shared" ca="1" si="261"/>
        <v>26.792563283067334</v>
      </c>
    </row>
    <row r="8340" spans="5:6" x14ac:dyDescent="0.25">
      <c r="E8340" s="24">
        <f t="shared" ca="1" si="260"/>
        <v>0.65223521876800428</v>
      </c>
      <c r="F8340" s="24">
        <f t="shared" ca="1" si="261"/>
        <v>8.5470003426784249</v>
      </c>
    </row>
    <row r="8341" spans="5:6" x14ac:dyDescent="0.25">
      <c r="E8341" s="24">
        <f t="shared" ca="1" si="260"/>
        <v>5.0748521916822664E-2</v>
      </c>
      <c r="F8341" s="24">
        <f t="shared" ca="1" si="261"/>
        <v>59.617455725520941</v>
      </c>
    </row>
    <row r="8342" spans="5:6" x14ac:dyDescent="0.25">
      <c r="E8342" s="24">
        <f t="shared" ca="1" si="260"/>
        <v>0.14375308500813999</v>
      </c>
      <c r="F8342" s="24">
        <f t="shared" ca="1" si="261"/>
        <v>38.793162772175364</v>
      </c>
    </row>
    <row r="8343" spans="5:6" x14ac:dyDescent="0.25">
      <c r="E8343" s="24">
        <f t="shared" ca="1" si="260"/>
        <v>0.8622482573287269</v>
      </c>
      <c r="F8343" s="24">
        <f t="shared" ca="1" si="261"/>
        <v>2.9642409648296066</v>
      </c>
    </row>
    <row r="8344" spans="5:6" x14ac:dyDescent="0.25">
      <c r="E8344" s="24">
        <f t="shared" ca="1" si="260"/>
        <v>0.25553720721636242</v>
      </c>
      <c r="F8344" s="24">
        <f t="shared" ca="1" si="261"/>
        <v>27.287745096554417</v>
      </c>
    </row>
    <row r="8345" spans="5:6" x14ac:dyDescent="0.25">
      <c r="E8345" s="24">
        <f t="shared" ca="1" si="260"/>
        <v>0.64044429129872327</v>
      </c>
      <c r="F8345" s="24">
        <f t="shared" ca="1" si="261"/>
        <v>8.9118627664620629</v>
      </c>
    </row>
    <row r="8346" spans="5:6" x14ac:dyDescent="0.25">
      <c r="E8346" s="24">
        <f t="shared" ca="1" si="260"/>
        <v>0.85017136590683051</v>
      </c>
      <c r="F8346" s="24">
        <f t="shared" ca="1" si="261"/>
        <v>3.2463468573702494</v>
      </c>
    </row>
    <row r="8347" spans="5:6" x14ac:dyDescent="0.25">
      <c r="E8347" s="24">
        <f t="shared" ca="1" si="260"/>
        <v>0.40355972537446105</v>
      </c>
      <c r="F8347" s="24">
        <f t="shared" ca="1" si="261"/>
        <v>18.148615678990442</v>
      </c>
    </row>
    <row r="8348" spans="5:6" x14ac:dyDescent="0.25">
      <c r="E8348" s="24">
        <f t="shared" ca="1" si="260"/>
        <v>0.80903404625107644</v>
      </c>
      <c r="F8348" s="24">
        <f t="shared" ca="1" si="261"/>
        <v>4.2382855688885037</v>
      </c>
    </row>
    <row r="8349" spans="5:6" x14ac:dyDescent="0.25">
      <c r="E8349" s="24">
        <f t="shared" ca="1" si="260"/>
        <v>0.74241463744468938</v>
      </c>
      <c r="F8349" s="24">
        <f t="shared" ca="1" si="261"/>
        <v>5.9569476263776941</v>
      </c>
    </row>
    <row r="8350" spans="5:6" x14ac:dyDescent="0.25">
      <c r="E8350" s="24">
        <f t="shared" ca="1" si="260"/>
        <v>0.98414615318460896</v>
      </c>
      <c r="F8350" s="24">
        <f t="shared" ca="1" si="261"/>
        <v>0.31961726600331763</v>
      </c>
    </row>
    <row r="8351" spans="5:6" x14ac:dyDescent="0.25">
      <c r="E8351" s="24">
        <f t="shared" ca="1" si="260"/>
        <v>0.58379770607577375</v>
      </c>
      <c r="F8351" s="24">
        <f t="shared" ca="1" si="261"/>
        <v>10.764014997358693</v>
      </c>
    </row>
    <row r="8352" spans="5:6" x14ac:dyDescent="0.25">
      <c r="E8352" s="24">
        <f t="shared" ca="1" si="260"/>
        <v>0.44141984456376726</v>
      </c>
      <c r="F8352" s="24">
        <f t="shared" ca="1" si="261"/>
        <v>16.355176558754479</v>
      </c>
    </row>
    <row r="8353" spans="5:6" x14ac:dyDescent="0.25">
      <c r="E8353" s="24">
        <f t="shared" ca="1" si="260"/>
        <v>0.87226301590537292</v>
      </c>
      <c r="F8353" s="24">
        <f t="shared" ca="1" si="261"/>
        <v>2.7332855361552104</v>
      </c>
    </row>
    <row r="8354" spans="5:6" x14ac:dyDescent="0.25">
      <c r="E8354" s="24">
        <f t="shared" ca="1" si="260"/>
        <v>0.44953636661294727</v>
      </c>
      <c r="F8354" s="24">
        <f t="shared" ca="1" si="261"/>
        <v>15.990770475072704</v>
      </c>
    </row>
    <row r="8355" spans="5:6" x14ac:dyDescent="0.25">
      <c r="E8355" s="24">
        <f t="shared" ca="1" si="260"/>
        <v>0.44628312124697045</v>
      </c>
      <c r="F8355" s="24">
        <f t="shared" ca="1" si="261"/>
        <v>16.136034547216493</v>
      </c>
    </row>
    <row r="8356" spans="5:6" x14ac:dyDescent="0.25">
      <c r="E8356" s="24">
        <f t="shared" ca="1" si="260"/>
        <v>0.16202445751503258</v>
      </c>
      <c r="F8356" s="24">
        <f t="shared" ca="1" si="261"/>
        <v>36.400159656598198</v>
      </c>
    </row>
    <row r="8357" spans="5:6" x14ac:dyDescent="0.25">
      <c r="E8357" s="24">
        <f t="shared" ca="1" si="260"/>
        <v>0.82397699616392384</v>
      </c>
      <c r="F8357" s="24">
        <f t="shared" ca="1" si="261"/>
        <v>3.8722533347830246</v>
      </c>
    </row>
    <row r="8358" spans="5:6" x14ac:dyDescent="0.25">
      <c r="E8358" s="24">
        <f t="shared" ca="1" si="260"/>
        <v>0.92069697980030718</v>
      </c>
      <c r="F8358" s="24">
        <f t="shared" ca="1" si="261"/>
        <v>1.6524861804713415</v>
      </c>
    </row>
    <row r="8359" spans="5:6" x14ac:dyDescent="0.25">
      <c r="E8359" s="24">
        <f t="shared" ca="1" si="260"/>
        <v>3.831707053966249E-2</v>
      </c>
      <c r="F8359" s="24">
        <f t="shared" ca="1" si="261"/>
        <v>65.237195521930815</v>
      </c>
    </row>
    <row r="8360" spans="5:6" x14ac:dyDescent="0.25">
      <c r="E8360" s="24">
        <f t="shared" ca="1" si="260"/>
        <v>0.63614494024658685</v>
      </c>
      <c r="F8360" s="24">
        <f t="shared" ca="1" si="261"/>
        <v>9.0465769627262169</v>
      </c>
    </row>
    <row r="8361" spans="5:6" x14ac:dyDescent="0.25">
      <c r="E8361" s="24">
        <f t="shared" ca="1" si="260"/>
        <v>3.3033353747295102E-2</v>
      </c>
      <c r="F8361" s="24">
        <f t="shared" ca="1" si="261"/>
        <v>68.20475016667632</v>
      </c>
    </row>
    <row r="8362" spans="5:6" x14ac:dyDescent="0.25">
      <c r="E8362" s="24">
        <f t="shared" ca="1" si="260"/>
        <v>0.98749568158777701</v>
      </c>
      <c r="F8362" s="24">
        <f t="shared" ca="1" si="261"/>
        <v>0.25166310584181784</v>
      </c>
    </row>
    <row r="8363" spans="5:6" x14ac:dyDescent="0.25">
      <c r="E8363" s="24">
        <f t="shared" ca="1" si="260"/>
        <v>0.42105214847887995</v>
      </c>
      <c r="F8363" s="24">
        <f t="shared" ca="1" si="261"/>
        <v>17.299971696998455</v>
      </c>
    </row>
    <row r="8364" spans="5:6" x14ac:dyDescent="0.25">
      <c r="E8364" s="24">
        <f t="shared" ca="1" si="260"/>
        <v>0.88019175411610084</v>
      </c>
      <c r="F8364" s="24">
        <f t="shared" ca="1" si="261"/>
        <v>2.5523098568501124</v>
      </c>
    </row>
    <row r="8365" spans="5:6" x14ac:dyDescent="0.25">
      <c r="E8365" s="24">
        <f t="shared" ca="1" si="260"/>
        <v>0.58244869117594333</v>
      </c>
      <c r="F8365" s="24">
        <f t="shared" ca="1" si="261"/>
        <v>10.810283624800237</v>
      </c>
    </row>
    <row r="8366" spans="5:6" x14ac:dyDescent="0.25">
      <c r="E8366" s="24">
        <f t="shared" ca="1" si="260"/>
        <v>0.59181044322336773</v>
      </c>
      <c r="F8366" s="24">
        <f t="shared" ca="1" si="261"/>
        <v>10.491377852600872</v>
      </c>
    </row>
    <row r="8367" spans="5:6" x14ac:dyDescent="0.25">
      <c r="E8367" s="24">
        <f t="shared" ca="1" si="260"/>
        <v>0.98601527467518923</v>
      </c>
      <c r="F8367" s="24">
        <f t="shared" ca="1" si="261"/>
        <v>0.28166865885015019</v>
      </c>
    </row>
    <row r="8368" spans="5:6" x14ac:dyDescent="0.25">
      <c r="E8368" s="24">
        <f t="shared" ca="1" si="260"/>
        <v>0.82292006852291677</v>
      </c>
      <c r="F8368" s="24">
        <f t="shared" ca="1" si="261"/>
        <v>3.8979241021618662</v>
      </c>
    </row>
    <row r="8369" spans="5:6" x14ac:dyDescent="0.25">
      <c r="E8369" s="24">
        <f t="shared" ca="1" si="260"/>
        <v>0.55625576963327272</v>
      </c>
      <c r="F8369" s="24">
        <f t="shared" ca="1" si="261"/>
        <v>11.730541463621137</v>
      </c>
    </row>
    <row r="8370" spans="5:6" x14ac:dyDescent="0.25">
      <c r="E8370" s="24">
        <f t="shared" ca="1" si="260"/>
        <v>0.74633365522477491</v>
      </c>
      <c r="F8370" s="24">
        <f t="shared" ca="1" si="261"/>
        <v>5.8516503950886456</v>
      </c>
    </row>
    <row r="8371" spans="5:6" x14ac:dyDescent="0.25">
      <c r="E8371" s="24">
        <f t="shared" ca="1" si="260"/>
        <v>0.51442288094717903</v>
      </c>
      <c r="F8371" s="24">
        <f t="shared" ca="1" si="261"/>
        <v>13.294192524039548</v>
      </c>
    </row>
    <row r="8372" spans="5:6" x14ac:dyDescent="0.25">
      <c r="E8372" s="24">
        <f t="shared" ca="1" si="260"/>
        <v>0.90833506718234425</v>
      </c>
      <c r="F8372" s="24">
        <f t="shared" ca="1" si="261"/>
        <v>1.9228390346024984</v>
      </c>
    </row>
    <row r="8373" spans="5:6" x14ac:dyDescent="0.25">
      <c r="E8373" s="24">
        <f t="shared" ca="1" si="260"/>
        <v>0.69150400320463767</v>
      </c>
      <c r="F8373" s="24">
        <f t="shared" ca="1" si="261"/>
        <v>7.3777267746672308</v>
      </c>
    </row>
    <row r="8374" spans="5:6" x14ac:dyDescent="0.25">
      <c r="E8374" s="24">
        <f t="shared" ca="1" si="260"/>
        <v>0.91405158165941924</v>
      </c>
      <c r="F8374" s="24">
        <f t="shared" ca="1" si="261"/>
        <v>1.7973654808886999</v>
      </c>
    </row>
    <row r="8375" spans="5:6" x14ac:dyDescent="0.25">
      <c r="E8375" s="24">
        <f t="shared" ca="1" si="260"/>
        <v>0.13569150743435099</v>
      </c>
      <c r="F8375" s="24">
        <f t="shared" ca="1" si="261"/>
        <v>39.947425949739589</v>
      </c>
    </row>
    <row r="8376" spans="5:6" x14ac:dyDescent="0.25">
      <c r="E8376" s="24">
        <f t="shared" ca="1" si="260"/>
        <v>0.27159538514116466</v>
      </c>
      <c r="F8376" s="24">
        <f t="shared" ca="1" si="261"/>
        <v>26.068837496441034</v>
      </c>
    </row>
    <row r="8377" spans="5:6" x14ac:dyDescent="0.25">
      <c r="E8377" s="24">
        <f t="shared" ca="1" si="260"/>
        <v>0.11680621505846356</v>
      </c>
      <c r="F8377" s="24">
        <f t="shared" ca="1" si="261"/>
        <v>42.944779977733781</v>
      </c>
    </row>
    <row r="8378" spans="5:6" x14ac:dyDescent="0.25">
      <c r="E8378" s="24">
        <f t="shared" ca="1" si="260"/>
        <v>0.11196572326015597</v>
      </c>
      <c r="F8378" s="24">
        <f t="shared" ca="1" si="261"/>
        <v>43.791249936951722</v>
      </c>
    </row>
    <row r="8379" spans="5:6" x14ac:dyDescent="0.25">
      <c r="E8379" s="24">
        <f t="shared" ca="1" si="260"/>
        <v>0.7613454318641697</v>
      </c>
      <c r="F8379" s="24">
        <f t="shared" ca="1" si="261"/>
        <v>5.4533621152091492</v>
      </c>
    </row>
    <row r="8380" spans="5:6" x14ac:dyDescent="0.25">
      <c r="E8380" s="24">
        <f t="shared" ca="1" si="260"/>
        <v>0.25603406591914701</v>
      </c>
      <c r="F8380" s="24">
        <f t="shared" ca="1" si="261"/>
        <v>27.248895467178659</v>
      </c>
    </row>
    <row r="8381" spans="5:6" x14ac:dyDescent="0.25">
      <c r="E8381" s="24">
        <f t="shared" ca="1" si="260"/>
        <v>0.34962994450359519</v>
      </c>
      <c r="F8381" s="24">
        <f t="shared" ca="1" si="261"/>
        <v>21.017599705088305</v>
      </c>
    </row>
    <row r="8382" spans="5:6" x14ac:dyDescent="0.25">
      <c r="E8382" s="24">
        <f t="shared" ca="1" si="260"/>
        <v>0.43875408848561737</v>
      </c>
      <c r="F8382" s="24">
        <f t="shared" ca="1" si="261"/>
        <v>16.476323715194813</v>
      </c>
    </row>
    <row r="8383" spans="5:6" x14ac:dyDescent="0.25">
      <c r="E8383" s="24">
        <f t="shared" ca="1" si="260"/>
        <v>0.30269397126238584</v>
      </c>
      <c r="F8383" s="24">
        <f t="shared" ca="1" si="261"/>
        <v>23.900659593919194</v>
      </c>
    </row>
    <row r="8384" spans="5:6" x14ac:dyDescent="0.25">
      <c r="E8384" s="24">
        <f t="shared" ca="1" si="260"/>
        <v>0.40825371846906122</v>
      </c>
      <c r="F8384" s="24">
        <f t="shared" ca="1" si="261"/>
        <v>17.917328777187194</v>
      </c>
    </row>
    <row r="8385" spans="5:6" x14ac:dyDescent="0.25">
      <c r="E8385" s="24">
        <f t="shared" ca="1" si="260"/>
        <v>0.15143260121307145</v>
      </c>
      <c r="F8385" s="24">
        <f t="shared" ca="1" si="261"/>
        <v>37.752292590019813</v>
      </c>
    </row>
    <row r="8386" spans="5:6" x14ac:dyDescent="0.25">
      <c r="E8386" s="24">
        <f t="shared" ca="1" si="260"/>
        <v>0.97913715630349152</v>
      </c>
      <c r="F8386" s="24">
        <f t="shared" ca="1" si="261"/>
        <v>0.42167095790482045</v>
      </c>
    </row>
    <row r="8387" spans="5:6" x14ac:dyDescent="0.25">
      <c r="E8387" s="24">
        <f t="shared" ca="1" si="260"/>
        <v>0.31004671486480118</v>
      </c>
      <c r="F8387" s="24">
        <f t="shared" ca="1" si="261"/>
        <v>23.420645994874992</v>
      </c>
    </row>
    <row r="8388" spans="5:6" x14ac:dyDescent="0.25">
      <c r="E8388" s="24">
        <f t="shared" ref="E8388:E8451" ca="1" si="262">RAND()</f>
        <v>0.89621931470636251</v>
      </c>
      <c r="F8388" s="24">
        <f t="shared" ref="F8388:F8451" ca="1" si="263">-LOG(E8388,EXP(1))/$C$3</f>
        <v>2.1914025016214742</v>
      </c>
    </row>
    <row r="8389" spans="5:6" x14ac:dyDescent="0.25">
      <c r="E8389" s="24">
        <f t="shared" ca="1" si="262"/>
        <v>0.23652147667766543</v>
      </c>
      <c r="F8389" s="24">
        <f t="shared" ca="1" si="263"/>
        <v>28.834325293935688</v>
      </c>
    </row>
    <row r="8390" spans="5:6" x14ac:dyDescent="0.25">
      <c r="E8390" s="24">
        <f t="shared" ca="1" si="262"/>
        <v>3.2778941235031334E-2</v>
      </c>
      <c r="F8390" s="24">
        <f t="shared" ca="1" si="263"/>
        <v>68.359380106048775</v>
      </c>
    </row>
    <row r="8391" spans="5:6" x14ac:dyDescent="0.25">
      <c r="E8391" s="24">
        <f t="shared" ca="1" si="262"/>
        <v>0.44728109998030374</v>
      </c>
      <c r="F8391" s="24">
        <f t="shared" ca="1" si="263"/>
        <v>16.091360460024042</v>
      </c>
    </row>
    <row r="8392" spans="5:6" x14ac:dyDescent="0.25">
      <c r="E8392" s="24">
        <f t="shared" ca="1" si="262"/>
        <v>0.35308749509664883</v>
      </c>
      <c r="F8392" s="24">
        <f t="shared" ca="1" si="263"/>
        <v>20.820787825956469</v>
      </c>
    </row>
    <row r="8393" spans="5:6" x14ac:dyDescent="0.25">
      <c r="E8393" s="24">
        <f t="shared" ca="1" si="262"/>
        <v>0.29939794993647662</v>
      </c>
      <c r="F8393" s="24">
        <f t="shared" ca="1" si="263"/>
        <v>24.119633085192174</v>
      </c>
    </row>
    <row r="8394" spans="5:6" x14ac:dyDescent="0.25">
      <c r="E8394" s="24">
        <f t="shared" ca="1" si="262"/>
        <v>0.21361916314264284</v>
      </c>
      <c r="F8394" s="24">
        <f t="shared" ca="1" si="263"/>
        <v>30.871209216659516</v>
      </c>
    </row>
    <row r="8395" spans="5:6" x14ac:dyDescent="0.25">
      <c r="E8395" s="24">
        <f t="shared" ca="1" si="262"/>
        <v>0.43513481848659408</v>
      </c>
      <c r="F8395" s="24">
        <f t="shared" ca="1" si="263"/>
        <v>16.64198736711376</v>
      </c>
    </row>
    <row r="8396" spans="5:6" x14ac:dyDescent="0.25">
      <c r="E8396" s="24">
        <f t="shared" ca="1" si="262"/>
        <v>0.60100414191506635</v>
      </c>
      <c r="F8396" s="24">
        <f t="shared" ca="1" si="263"/>
        <v>10.183069055301518</v>
      </c>
    </row>
    <row r="8397" spans="5:6" x14ac:dyDescent="0.25">
      <c r="E8397" s="24">
        <f t="shared" ca="1" si="262"/>
        <v>5.5858138158672022E-3</v>
      </c>
      <c r="F8397" s="24">
        <f t="shared" ca="1" si="263"/>
        <v>103.75050285014855</v>
      </c>
    </row>
    <row r="8398" spans="5:6" x14ac:dyDescent="0.25">
      <c r="E8398" s="24">
        <f t="shared" ca="1" si="262"/>
        <v>0.59616266937119433</v>
      </c>
      <c r="F8398" s="24">
        <f t="shared" ca="1" si="263"/>
        <v>10.344834279405035</v>
      </c>
    </row>
    <row r="8399" spans="5:6" x14ac:dyDescent="0.25">
      <c r="E8399" s="24">
        <f t="shared" ca="1" si="262"/>
        <v>0.29487934949329109</v>
      </c>
      <c r="F8399" s="24">
        <f t="shared" ca="1" si="263"/>
        <v>24.423779821358053</v>
      </c>
    </row>
    <row r="8400" spans="5:6" x14ac:dyDescent="0.25">
      <c r="E8400" s="24">
        <f t="shared" ca="1" si="262"/>
        <v>0.78944699562348575</v>
      </c>
      <c r="F8400" s="24">
        <f t="shared" ca="1" si="263"/>
        <v>4.7284516835847068</v>
      </c>
    </row>
    <row r="8401" spans="5:6" x14ac:dyDescent="0.25">
      <c r="E8401" s="24">
        <f t="shared" ca="1" si="262"/>
        <v>0.82457277767383952</v>
      </c>
      <c r="F8401" s="24">
        <f t="shared" ca="1" si="263"/>
        <v>3.8577974403888464</v>
      </c>
    </row>
    <row r="8402" spans="5:6" x14ac:dyDescent="0.25">
      <c r="E8402" s="24">
        <f t="shared" ca="1" si="262"/>
        <v>9.6674357564810021E-2</v>
      </c>
      <c r="F8402" s="24">
        <f t="shared" ca="1" si="263"/>
        <v>46.728141736385211</v>
      </c>
    </row>
    <row r="8403" spans="5:6" x14ac:dyDescent="0.25">
      <c r="E8403" s="24">
        <f t="shared" ca="1" si="262"/>
        <v>0.19430584978792076</v>
      </c>
      <c r="F8403" s="24">
        <f t="shared" ca="1" si="263"/>
        <v>32.766436321263292</v>
      </c>
    </row>
    <row r="8404" spans="5:6" x14ac:dyDescent="0.25">
      <c r="E8404" s="24">
        <f t="shared" ca="1" si="262"/>
        <v>0.32630258876667739</v>
      </c>
      <c r="F8404" s="24">
        <f t="shared" ca="1" si="263"/>
        <v>22.398602834264157</v>
      </c>
    </row>
    <row r="8405" spans="5:6" x14ac:dyDescent="0.25">
      <c r="E8405" s="24">
        <f t="shared" ca="1" si="262"/>
        <v>0.86106814745946081</v>
      </c>
      <c r="F8405" s="24">
        <f t="shared" ca="1" si="263"/>
        <v>2.9916325697711743</v>
      </c>
    </row>
    <row r="8406" spans="5:6" x14ac:dyDescent="0.25">
      <c r="E8406" s="24">
        <f t="shared" ca="1" si="262"/>
        <v>0.6752721549481604</v>
      </c>
      <c r="F8406" s="24">
        <f t="shared" ca="1" si="263"/>
        <v>7.8527895370814953</v>
      </c>
    </row>
    <row r="8407" spans="5:6" x14ac:dyDescent="0.25">
      <c r="E8407" s="24">
        <f t="shared" ca="1" si="262"/>
        <v>0.65544746347945082</v>
      </c>
      <c r="F8407" s="24">
        <f t="shared" ca="1" si="263"/>
        <v>8.4487425247511858</v>
      </c>
    </row>
    <row r="8408" spans="5:6" x14ac:dyDescent="0.25">
      <c r="E8408" s="24">
        <f t="shared" ca="1" si="262"/>
        <v>0.40963272314045485</v>
      </c>
      <c r="F8408" s="24">
        <f t="shared" ca="1" si="263"/>
        <v>17.849886359365748</v>
      </c>
    </row>
    <row r="8409" spans="5:6" x14ac:dyDescent="0.25">
      <c r="E8409" s="24">
        <f t="shared" ca="1" si="262"/>
        <v>0.43874321722790788</v>
      </c>
      <c r="F8409" s="24">
        <f t="shared" ca="1" si="263"/>
        <v>16.476819272623391</v>
      </c>
    </row>
    <row r="8410" spans="5:6" x14ac:dyDescent="0.25">
      <c r="E8410" s="24">
        <f t="shared" ca="1" si="262"/>
        <v>0.50364179857653957</v>
      </c>
      <c r="F8410" s="24">
        <f t="shared" ca="1" si="263"/>
        <v>13.717799613998871</v>
      </c>
    </row>
    <row r="8411" spans="5:6" x14ac:dyDescent="0.25">
      <c r="E8411" s="24">
        <f t="shared" ca="1" si="262"/>
        <v>1.1980937944636949E-2</v>
      </c>
      <c r="F8411" s="24">
        <f t="shared" ca="1" si="263"/>
        <v>88.488767936377755</v>
      </c>
    </row>
    <row r="8412" spans="5:6" x14ac:dyDescent="0.25">
      <c r="E8412" s="24">
        <f t="shared" ca="1" si="262"/>
        <v>0.46813232293359852</v>
      </c>
      <c r="F8412" s="24">
        <f t="shared" ca="1" si="263"/>
        <v>15.180085634343481</v>
      </c>
    </row>
    <row r="8413" spans="5:6" x14ac:dyDescent="0.25">
      <c r="E8413" s="24">
        <f t="shared" ca="1" si="262"/>
        <v>0.1624958484303376</v>
      </c>
      <c r="F8413" s="24">
        <f t="shared" ca="1" si="263"/>
        <v>36.342056513194059</v>
      </c>
    </row>
    <row r="8414" spans="5:6" x14ac:dyDescent="0.25">
      <c r="E8414" s="24">
        <f t="shared" ca="1" si="262"/>
        <v>0.98011217531686401</v>
      </c>
      <c r="F8414" s="24">
        <f t="shared" ca="1" si="263"/>
        <v>0.40176498518096071</v>
      </c>
    </row>
    <row r="8415" spans="5:6" x14ac:dyDescent="0.25">
      <c r="E8415" s="24">
        <f t="shared" ca="1" si="262"/>
        <v>3.6585344855729507E-2</v>
      </c>
      <c r="F8415" s="24">
        <f t="shared" ca="1" si="263"/>
        <v>66.162150650794032</v>
      </c>
    </row>
    <row r="8416" spans="5:6" x14ac:dyDescent="0.25">
      <c r="E8416" s="24">
        <f t="shared" ca="1" si="262"/>
        <v>0.3702572499090625</v>
      </c>
      <c r="F8416" s="24">
        <f t="shared" ca="1" si="263"/>
        <v>19.871144898152082</v>
      </c>
    </row>
    <row r="8417" spans="5:6" x14ac:dyDescent="0.25">
      <c r="E8417" s="24">
        <f t="shared" ca="1" si="262"/>
        <v>0.97648679314008924</v>
      </c>
      <c r="F8417" s="24">
        <f t="shared" ca="1" si="263"/>
        <v>0.47588106893983323</v>
      </c>
    </row>
    <row r="8418" spans="5:6" x14ac:dyDescent="0.25">
      <c r="E8418" s="24">
        <f t="shared" ca="1" si="262"/>
        <v>0.22069445334469473</v>
      </c>
      <c r="F8418" s="24">
        <f t="shared" ca="1" si="263"/>
        <v>30.219521962780952</v>
      </c>
    </row>
    <row r="8419" spans="5:6" x14ac:dyDescent="0.25">
      <c r="E8419" s="24">
        <f t="shared" ca="1" si="262"/>
        <v>0.31799734220120901</v>
      </c>
      <c r="F8419" s="24">
        <f t="shared" ca="1" si="263"/>
        <v>22.914245081894411</v>
      </c>
    </row>
    <row r="8420" spans="5:6" x14ac:dyDescent="0.25">
      <c r="E8420" s="24">
        <f t="shared" ca="1" si="262"/>
        <v>0.76640787777625585</v>
      </c>
      <c r="F8420" s="24">
        <f t="shared" ca="1" si="263"/>
        <v>5.3208154688539695</v>
      </c>
    </row>
    <row r="8421" spans="5:6" x14ac:dyDescent="0.25">
      <c r="E8421" s="24">
        <f t="shared" ca="1" si="262"/>
        <v>0.81071787139808082</v>
      </c>
      <c r="F8421" s="24">
        <f t="shared" ca="1" si="263"/>
        <v>4.1967032565549669</v>
      </c>
    </row>
    <row r="8422" spans="5:6" x14ac:dyDescent="0.25">
      <c r="E8422" s="24">
        <f t="shared" ca="1" si="262"/>
        <v>0.82206862603041408</v>
      </c>
      <c r="F8422" s="24">
        <f t="shared" ca="1" si="263"/>
        <v>3.9186280151153796</v>
      </c>
    </row>
    <row r="8423" spans="5:6" x14ac:dyDescent="0.25">
      <c r="E8423" s="24">
        <f t="shared" ca="1" si="262"/>
        <v>0.16627396073308454</v>
      </c>
      <c r="F8423" s="24">
        <f t="shared" ca="1" si="263"/>
        <v>35.882369702417179</v>
      </c>
    </row>
    <row r="8424" spans="5:6" x14ac:dyDescent="0.25">
      <c r="E8424" s="24">
        <f t="shared" ca="1" si="262"/>
        <v>0.77147572744422122</v>
      </c>
      <c r="F8424" s="24">
        <f t="shared" ca="1" si="263"/>
        <v>5.1890013836980007</v>
      </c>
    </row>
    <row r="8425" spans="5:6" x14ac:dyDescent="0.25">
      <c r="E8425" s="24">
        <f t="shared" ca="1" si="262"/>
        <v>0.12017128956743273</v>
      </c>
      <c r="F8425" s="24">
        <f t="shared" ca="1" si="263"/>
        <v>42.376742818475151</v>
      </c>
    </row>
    <row r="8426" spans="5:6" x14ac:dyDescent="0.25">
      <c r="E8426" s="24">
        <f t="shared" ca="1" si="262"/>
        <v>0.45916456539977901</v>
      </c>
      <c r="F8426" s="24">
        <f t="shared" ca="1" si="263"/>
        <v>15.566932057909453</v>
      </c>
    </row>
    <row r="8427" spans="5:6" x14ac:dyDescent="0.25">
      <c r="E8427" s="24">
        <f t="shared" ca="1" si="262"/>
        <v>0.85344768680251437</v>
      </c>
      <c r="F8427" s="24">
        <f t="shared" ca="1" si="263"/>
        <v>3.169420623664164</v>
      </c>
    </row>
    <row r="8428" spans="5:6" x14ac:dyDescent="0.25">
      <c r="E8428" s="24">
        <f t="shared" ca="1" si="262"/>
        <v>0.87688582802842707</v>
      </c>
      <c r="F8428" s="24">
        <f t="shared" ca="1" si="263"/>
        <v>2.6275695954588123</v>
      </c>
    </row>
    <row r="8429" spans="5:6" x14ac:dyDescent="0.25">
      <c r="E8429" s="24">
        <f t="shared" ca="1" si="262"/>
        <v>0.64447320114832174</v>
      </c>
      <c r="F8429" s="24">
        <f t="shared" ca="1" si="263"/>
        <v>8.7864407661572965</v>
      </c>
    </row>
    <row r="8430" spans="5:6" x14ac:dyDescent="0.25">
      <c r="E8430" s="24">
        <f t="shared" ca="1" si="262"/>
        <v>9.0196091891953545E-2</v>
      </c>
      <c r="F8430" s="24">
        <f t="shared" ca="1" si="263"/>
        <v>48.115383599848229</v>
      </c>
    </row>
    <row r="8431" spans="5:6" x14ac:dyDescent="0.25">
      <c r="E8431" s="24">
        <f t="shared" ca="1" si="262"/>
        <v>0.98501955202994018</v>
      </c>
      <c r="F8431" s="24">
        <f t="shared" ca="1" si="263"/>
        <v>0.30187576460926724</v>
      </c>
    </row>
    <row r="8432" spans="5:6" x14ac:dyDescent="0.25">
      <c r="E8432" s="24">
        <f t="shared" ca="1" si="262"/>
        <v>3.6344944492227915E-2</v>
      </c>
      <c r="F8432" s="24">
        <f t="shared" ca="1" si="263"/>
        <v>66.294003265863012</v>
      </c>
    </row>
    <row r="8433" spans="5:6" x14ac:dyDescent="0.25">
      <c r="E8433" s="24">
        <f t="shared" ca="1" si="262"/>
        <v>0.82643530938768595</v>
      </c>
      <c r="F8433" s="24">
        <f t="shared" ca="1" si="263"/>
        <v>3.8126727067534363</v>
      </c>
    </row>
    <row r="8434" spans="5:6" x14ac:dyDescent="0.25">
      <c r="E8434" s="24">
        <f t="shared" ca="1" si="262"/>
        <v>0.90004351446833475</v>
      </c>
      <c r="F8434" s="24">
        <f t="shared" ca="1" si="263"/>
        <v>2.1062433483472094</v>
      </c>
    </row>
    <row r="8435" spans="5:6" x14ac:dyDescent="0.25">
      <c r="E8435" s="24">
        <f t="shared" ca="1" si="262"/>
        <v>0.16540060904077325</v>
      </c>
      <c r="F8435" s="24">
        <f t="shared" ca="1" si="263"/>
        <v>35.987696283394818</v>
      </c>
    </row>
    <row r="8436" spans="5:6" x14ac:dyDescent="0.25">
      <c r="E8436" s="24">
        <f t="shared" ca="1" si="262"/>
        <v>0.28978677268370368</v>
      </c>
      <c r="F8436" s="24">
        <f t="shared" ca="1" si="263"/>
        <v>24.772197861012007</v>
      </c>
    </row>
    <row r="8437" spans="5:6" x14ac:dyDescent="0.25">
      <c r="E8437" s="24">
        <f t="shared" ca="1" si="262"/>
        <v>0.65465762086482948</v>
      </c>
      <c r="F8437" s="24">
        <f t="shared" ca="1" si="263"/>
        <v>8.4728579249509028</v>
      </c>
    </row>
    <row r="8438" spans="5:6" x14ac:dyDescent="0.25">
      <c r="E8438" s="24">
        <f t="shared" ca="1" si="262"/>
        <v>0.95528149089583692</v>
      </c>
      <c r="F8438" s="24">
        <f t="shared" ca="1" si="263"/>
        <v>0.9149845413667399</v>
      </c>
    </row>
    <row r="8439" spans="5:6" x14ac:dyDescent="0.25">
      <c r="E8439" s="24">
        <f t="shared" ca="1" si="262"/>
        <v>0.15229232170478058</v>
      </c>
      <c r="F8439" s="24">
        <f t="shared" ca="1" si="263"/>
        <v>37.639068718951847</v>
      </c>
    </row>
    <row r="8440" spans="5:6" x14ac:dyDescent="0.25">
      <c r="E8440" s="24">
        <f t="shared" ca="1" si="262"/>
        <v>1.5778136514814967E-2</v>
      </c>
      <c r="F8440" s="24">
        <f t="shared" ca="1" si="263"/>
        <v>82.982601242422078</v>
      </c>
    </row>
    <row r="8441" spans="5:6" x14ac:dyDescent="0.25">
      <c r="E8441" s="24">
        <f t="shared" ca="1" si="262"/>
        <v>0.34570757544107011</v>
      </c>
      <c r="F8441" s="24">
        <f t="shared" ca="1" si="263"/>
        <v>21.24324037912589</v>
      </c>
    </row>
    <row r="8442" spans="5:6" x14ac:dyDescent="0.25">
      <c r="E8442" s="24">
        <f t="shared" ca="1" si="262"/>
        <v>0.25558851051112574</v>
      </c>
      <c r="F8442" s="24">
        <f t="shared" ca="1" si="263"/>
        <v>27.283730170820395</v>
      </c>
    </row>
    <row r="8443" spans="5:6" x14ac:dyDescent="0.25">
      <c r="E8443" s="24">
        <f t="shared" ca="1" si="262"/>
        <v>0.71396425648612361</v>
      </c>
      <c r="F8443" s="24">
        <f t="shared" ca="1" si="263"/>
        <v>6.7384475767889604</v>
      </c>
    </row>
    <row r="8444" spans="5:6" x14ac:dyDescent="0.25">
      <c r="E8444" s="24">
        <f t="shared" ca="1" si="262"/>
        <v>0.12420085573332607</v>
      </c>
      <c r="F8444" s="24">
        <f t="shared" ca="1" si="263"/>
        <v>41.717104390882525</v>
      </c>
    </row>
    <row r="8445" spans="5:6" x14ac:dyDescent="0.25">
      <c r="E8445" s="24">
        <f t="shared" ca="1" si="262"/>
        <v>0.93358820814785271</v>
      </c>
      <c r="F8445" s="24">
        <f t="shared" ca="1" si="263"/>
        <v>1.3743965721627516</v>
      </c>
    </row>
    <row r="8446" spans="5:6" x14ac:dyDescent="0.25">
      <c r="E8446" s="24">
        <f t="shared" ca="1" si="262"/>
        <v>0.63552312256973043</v>
      </c>
      <c r="F8446" s="24">
        <f t="shared" ca="1" si="263"/>
        <v>9.0661360833677485</v>
      </c>
    </row>
    <row r="8447" spans="5:6" x14ac:dyDescent="0.25">
      <c r="E8447" s="24">
        <f t="shared" ca="1" si="262"/>
        <v>0.12697075825635595</v>
      </c>
      <c r="F8447" s="24">
        <f t="shared" ca="1" si="263"/>
        <v>41.275969379701763</v>
      </c>
    </row>
    <row r="8448" spans="5:6" x14ac:dyDescent="0.25">
      <c r="E8448" s="24">
        <f t="shared" ca="1" si="262"/>
        <v>0.70509155228280784</v>
      </c>
      <c r="F8448" s="24">
        <f t="shared" ca="1" si="263"/>
        <v>6.9885524641415131</v>
      </c>
    </row>
    <row r="8449" spans="5:6" x14ac:dyDescent="0.25">
      <c r="E8449" s="24">
        <f t="shared" ca="1" si="262"/>
        <v>0.58762046930434075</v>
      </c>
      <c r="F8449" s="24">
        <f t="shared" ca="1" si="263"/>
        <v>10.633479996990012</v>
      </c>
    </row>
    <row r="8450" spans="5:6" x14ac:dyDescent="0.25">
      <c r="E8450" s="24">
        <f t="shared" ca="1" si="262"/>
        <v>0.21141429533375666</v>
      </c>
      <c r="F8450" s="24">
        <f t="shared" ca="1" si="263"/>
        <v>31.078711712581541</v>
      </c>
    </row>
    <row r="8451" spans="5:6" x14ac:dyDescent="0.25">
      <c r="E8451" s="24">
        <f t="shared" ca="1" si="262"/>
        <v>0.60909045577195076</v>
      </c>
      <c r="F8451" s="24">
        <f t="shared" ca="1" si="263"/>
        <v>9.9157698131346663</v>
      </c>
    </row>
    <row r="8452" spans="5:6" x14ac:dyDescent="0.25">
      <c r="E8452" s="24">
        <f t="shared" ref="E8452:E8515" ca="1" si="264">RAND()</f>
        <v>0.71126632110379839</v>
      </c>
      <c r="F8452" s="24">
        <f t="shared" ref="F8452:F8515" ca="1" si="265">-LOG(E8452,EXP(1))/$C$3</f>
        <v>6.8141669346901912</v>
      </c>
    </row>
    <row r="8453" spans="5:6" x14ac:dyDescent="0.25">
      <c r="E8453" s="24">
        <f t="shared" ca="1" si="264"/>
        <v>0.499668728938788</v>
      </c>
      <c r="F8453" s="24">
        <f t="shared" ca="1" si="265"/>
        <v>13.876198845207863</v>
      </c>
    </row>
    <row r="8454" spans="5:6" x14ac:dyDescent="0.25">
      <c r="E8454" s="24">
        <f t="shared" ca="1" si="264"/>
        <v>0.62935297367807697</v>
      </c>
      <c r="F8454" s="24">
        <f t="shared" ca="1" si="265"/>
        <v>9.2612602651371052</v>
      </c>
    </row>
    <row r="8455" spans="5:6" x14ac:dyDescent="0.25">
      <c r="E8455" s="24">
        <f t="shared" ca="1" si="264"/>
        <v>0.39564387545940338</v>
      </c>
      <c r="F8455" s="24">
        <f t="shared" ca="1" si="265"/>
        <v>18.544815534798019</v>
      </c>
    </row>
    <row r="8456" spans="5:6" x14ac:dyDescent="0.25">
      <c r="E8456" s="24">
        <f t="shared" ca="1" si="264"/>
        <v>0.96552812702781443</v>
      </c>
      <c r="F8456" s="24">
        <f t="shared" ca="1" si="265"/>
        <v>0.70160090906321937</v>
      </c>
    </row>
    <row r="8457" spans="5:6" x14ac:dyDescent="0.25">
      <c r="E8457" s="24">
        <f t="shared" ca="1" si="264"/>
        <v>9.7982092606716087E-2</v>
      </c>
      <c r="F8457" s="24">
        <f t="shared" ca="1" si="265"/>
        <v>46.459410910226978</v>
      </c>
    </row>
    <row r="8458" spans="5:6" x14ac:dyDescent="0.25">
      <c r="E8458" s="24">
        <f t="shared" ca="1" si="264"/>
        <v>0.98977311945625723</v>
      </c>
      <c r="F8458" s="24">
        <f t="shared" ca="1" si="265"/>
        <v>0.20559068767769695</v>
      </c>
    </row>
    <row r="8459" spans="5:6" x14ac:dyDescent="0.25">
      <c r="E8459" s="24">
        <f t="shared" ca="1" si="264"/>
        <v>0.94062879190849202</v>
      </c>
      <c r="F8459" s="24">
        <f t="shared" ca="1" si="265"/>
        <v>1.2241339957636002</v>
      </c>
    </row>
    <row r="8460" spans="5:6" x14ac:dyDescent="0.25">
      <c r="E8460" s="24">
        <f t="shared" ca="1" si="264"/>
        <v>0.38592093192394361</v>
      </c>
      <c r="F8460" s="24">
        <f t="shared" ca="1" si="265"/>
        <v>19.04245540150146</v>
      </c>
    </row>
    <row r="8461" spans="5:6" x14ac:dyDescent="0.25">
      <c r="E8461" s="24">
        <f t="shared" ca="1" si="264"/>
        <v>0.49658253048006529</v>
      </c>
      <c r="F8461" s="24">
        <f t="shared" ca="1" si="265"/>
        <v>14.000111695576457</v>
      </c>
    </row>
    <row r="8462" spans="5:6" x14ac:dyDescent="0.25">
      <c r="E8462" s="24">
        <f t="shared" ca="1" si="264"/>
        <v>7.1733939436612659E-2</v>
      </c>
      <c r="F8462" s="24">
        <f t="shared" ca="1" si="265"/>
        <v>52.695825800063112</v>
      </c>
    </row>
    <row r="8463" spans="5:6" x14ac:dyDescent="0.25">
      <c r="E8463" s="24">
        <f t="shared" ca="1" si="264"/>
        <v>0.93699851908935516</v>
      </c>
      <c r="F8463" s="24">
        <f t="shared" ca="1" si="265"/>
        <v>1.301471544518163</v>
      </c>
    </row>
    <row r="8464" spans="5:6" x14ac:dyDescent="0.25">
      <c r="E8464" s="24">
        <f t="shared" ca="1" si="264"/>
        <v>0.58278725159532407</v>
      </c>
      <c r="F8464" s="24">
        <f t="shared" ca="1" si="265"/>
        <v>10.798661586156195</v>
      </c>
    </row>
    <row r="8465" spans="5:6" x14ac:dyDescent="0.25">
      <c r="E8465" s="24">
        <f t="shared" ca="1" si="264"/>
        <v>0.10268984183695773</v>
      </c>
      <c r="F8465" s="24">
        <f t="shared" ca="1" si="265"/>
        <v>45.520841559443745</v>
      </c>
    </row>
    <row r="8466" spans="5:6" x14ac:dyDescent="0.25">
      <c r="E8466" s="24">
        <f t="shared" ca="1" si="264"/>
        <v>0.72987060891650701</v>
      </c>
      <c r="F8466" s="24">
        <f t="shared" ca="1" si="265"/>
        <v>6.2977601721914684</v>
      </c>
    </row>
    <row r="8467" spans="5:6" x14ac:dyDescent="0.25">
      <c r="E8467" s="24">
        <f t="shared" ca="1" si="264"/>
        <v>0.12672610521384131</v>
      </c>
      <c r="F8467" s="24">
        <f t="shared" ca="1" si="265"/>
        <v>41.314543466114742</v>
      </c>
    </row>
    <row r="8468" spans="5:6" x14ac:dyDescent="0.25">
      <c r="E8468" s="24">
        <f t="shared" ca="1" si="264"/>
        <v>0.32879389316965135</v>
      </c>
      <c r="F8468" s="24">
        <f t="shared" ca="1" si="265"/>
        <v>22.24648378115192</v>
      </c>
    </row>
    <row r="8469" spans="5:6" x14ac:dyDescent="0.25">
      <c r="E8469" s="24">
        <f t="shared" ca="1" si="264"/>
        <v>0.59295218159814755</v>
      </c>
      <c r="F8469" s="24">
        <f t="shared" ca="1" si="265"/>
        <v>10.452830427005228</v>
      </c>
    </row>
    <row r="8470" spans="5:6" x14ac:dyDescent="0.25">
      <c r="E8470" s="24">
        <f t="shared" ca="1" si="264"/>
        <v>0.16350186335676908</v>
      </c>
      <c r="F8470" s="24">
        <f t="shared" ca="1" si="265"/>
        <v>36.21861784064567</v>
      </c>
    </row>
    <row r="8471" spans="5:6" x14ac:dyDescent="0.25">
      <c r="E8471" s="24">
        <f t="shared" ca="1" si="264"/>
        <v>0.45781437791376545</v>
      </c>
      <c r="F8471" s="24">
        <f t="shared" ca="1" si="265"/>
        <v>15.625829308347686</v>
      </c>
    </row>
    <row r="8472" spans="5:6" x14ac:dyDescent="0.25">
      <c r="E8472" s="24">
        <f t="shared" ca="1" si="264"/>
        <v>0.72658107872178235</v>
      </c>
      <c r="F8472" s="24">
        <f t="shared" ca="1" si="265"/>
        <v>6.3881040075887068</v>
      </c>
    </row>
    <row r="8473" spans="5:6" x14ac:dyDescent="0.25">
      <c r="E8473" s="24">
        <f t="shared" ca="1" si="264"/>
        <v>1.3789327040921728E-3</v>
      </c>
      <c r="F8473" s="24">
        <f t="shared" ca="1" si="265"/>
        <v>131.72890963750092</v>
      </c>
    </row>
    <row r="8474" spans="5:6" x14ac:dyDescent="0.25">
      <c r="E8474" s="24">
        <f t="shared" ca="1" si="264"/>
        <v>0.37779416553030076</v>
      </c>
      <c r="F8474" s="24">
        <f t="shared" ca="1" si="265"/>
        <v>19.468115346200928</v>
      </c>
    </row>
    <row r="8475" spans="5:6" x14ac:dyDescent="0.25">
      <c r="E8475" s="24">
        <f t="shared" ca="1" si="264"/>
        <v>0.88550381234647979</v>
      </c>
      <c r="F8475" s="24">
        <f t="shared" ca="1" si="265"/>
        <v>2.4319703292951251</v>
      </c>
    </row>
    <row r="8476" spans="5:6" x14ac:dyDescent="0.25">
      <c r="E8476" s="24">
        <f t="shared" ca="1" si="264"/>
        <v>0.28680644330659077</v>
      </c>
      <c r="F8476" s="24">
        <f t="shared" ca="1" si="265"/>
        <v>24.978954086150619</v>
      </c>
    </row>
    <row r="8477" spans="5:6" x14ac:dyDescent="0.25">
      <c r="E8477" s="24">
        <f t="shared" ca="1" si="264"/>
        <v>0.47611486498034783</v>
      </c>
      <c r="F8477" s="24">
        <f t="shared" ca="1" si="265"/>
        <v>14.841922817561759</v>
      </c>
    </row>
    <row r="8478" spans="5:6" x14ac:dyDescent="0.25">
      <c r="E8478" s="24">
        <f t="shared" ca="1" si="264"/>
        <v>0.63755301113621876</v>
      </c>
      <c r="F8478" s="24">
        <f t="shared" ca="1" si="265"/>
        <v>9.0023570136647546</v>
      </c>
    </row>
    <row r="8479" spans="5:6" x14ac:dyDescent="0.25">
      <c r="E8479" s="24">
        <f t="shared" ca="1" si="264"/>
        <v>0.29176553416701512</v>
      </c>
      <c r="F8479" s="24">
        <f t="shared" ca="1" si="265"/>
        <v>24.636095288890541</v>
      </c>
    </row>
    <row r="8480" spans="5:6" x14ac:dyDescent="0.25">
      <c r="E8480" s="24">
        <f t="shared" ca="1" si="264"/>
        <v>0.46859069302573697</v>
      </c>
      <c r="F8480" s="24">
        <f t="shared" ca="1" si="265"/>
        <v>15.160512286794027</v>
      </c>
    </row>
    <row r="8481" spans="5:6" x14ac:dyDescent="0.25">
      <c r="E8481" s="24">
        <f t="shared" ca="1" si="264"/>
        <v>9.1694432904301459E-2</v>
      </c>
      <c r="F8481" s="24">
        <f t="shared" ca="1" si="265"/>
        <v>47.785872228787859</v>
      </c>
    </row>
    <row r="8482" spans="5:6" x14ac:dyDescent="0.25">
      <c r="E8482" s="24">
        <f t="shared" ca="1" si="264"/>
        <v>0.95234589746942455</v>
      </c>
      <c r="F8482" s="24">
        <f t="shared" ca="1" si="265"/>
        <v>0.97653945007909315</v>
      </c>
    </row>
    <row r="8483" spans="5:6" x14ac:dyDescent="0.25">
      <c r="E8483" s="24">
        <f t="shared" ca="1" si="264"/>
        <v>0.70698779085047447</v>
      </c>
      <c r="F8483" s="24">
        <f t="shared" ca="1" si="265"/>
        <v>6.9348376437465431</v>
      </c>
    </row>
    <row r="8484" spans="5:6" x14ac:dyDescent="0.25">
      <c r="E8484" s="24">
        <f t="shared" ca="1" si="264"/>
        <v>0.25499407624387416</v>
      </c>
      <c r="F8484" s="24">
        <f t="shared" ca="1" si="265"/>
        <v>27.330299290194418</v>
      </c>
    </row>
    <row r="8485" spans="5:6" x14ac:dyDescent="0.25">
      <c r="E8485" s="24">
        <f t="shared" ca="1" si="264"/>
        <v>0.23964940190597228</v>
      </c>
      <c r="F8485" s="24">
        <f t="shared" ca="1" si="265"/>
        <v>28.571564981552388</v>
      </c>
    </row>
    <row r="8486" spans="5:6" x14ac:dyDescent="0.25">
      <c r="E8486" s="24">
        <f t="shared" ca="1" si="264"/>
        <v>0.96055611902015159</v>
      </c>
      <c r="F8486" s="24">
        <f t="shared" ca="1" si="265"/>
        <v>0.80485743196638593</v>
      </c>
    </row>
    <row r="8487" spans="5:6" x14ac:dyDescent="0.25">
      <c r="E8487" s="24">
        <f t="shared" ca="1" si="264"/>
        <v>3.8782026476405163E-2</v>
      </c>
      <c r="F8487" s="24">
        <f t="shared" ca="1" si="265"/>
        <v>64.995967496473028</v>
      </c>
    </row>
    <row r="8488" spans="5:6" x14ac:dyDescent="0.25">
      <c r="E8488" s="24">
        <f t="shared" ca="1" si="264"/>
        <v>0.8646884666756911</v>
      </c>
      <c r="F8488" s="24">
        <f t="shared" ca="1" si="265"/>
        <v>2.9077198210696475</v>
      </c>
    </row>
    <row r="8489" spans="5:6" x14ac:dyDescent="0.25">
      <c r="E8489" s="24">
        <f t="shared" ca="1" si="264"/>
        <v>0.8967035876807109</v>
      </c>
      <c r="F8489" s="24">
        <f t="shared" ca="1" si="265"/>
        <v>2.1805984009994028</v>
      </c>
    </row>
    <row r="8490" spans="5:6" x14ac:dyDescent="0.25">
      <c r="E8490" s="24">
        <f t="shared" ca="1" si="264"/>
        <v>0.48661328380712354</v>
      </c>
      <c r="F8490" s="24">
        <f t="shared" ca="1" si="265"/>
        <v>14.405710995432432</v>
      </c>
    </row>
    <row r="8491" spans="5:6" x14ac:dyDescent="0.25">
      <c r="E8491" s="24">
        <f t="shared" ca="1" si="264"/>
        <v>6.1992138641535188E-2</v>
      </c>
      <c r="F8491" s="24">
        <f t="shared" ca="1" si="265"/>
        <v>55.614953961612436</v>
      </c>
    </row>
    <row r="8492" spans="5:6" x14ac:dyDescent="0.25">
      <c r="E8492" s="24">
        <f t="shared" ca="1" si="264"/>
        <v>0.20127617844424084</v>
      </c>
      <c r="F8492" s="24">
        <f t="shared" ca="1" si="265"/>
        <v>32.061545838339832</v>
      </c>
    </row>
    <row r="8493" spans="5:6" x14ac:dyDescent="0.25">
      <c r="E8493" s="24">
        <f t="shared" ca="1" si="264"/>
        <v>0.14560001845281256</v>
      </c>
      <c r="F8493" s="24">
        <f t="shared" ca="1" si="265"/>
        <v>38.537840329664185</v>
      </c>
    </row>
    <row r="8494" spans="5:6" x14ac:dyDescent="0.25">
      <c r="E8494" s="24">
        <f t="shared" ca="1" si="264"/>
        <v>0.49279745156458077</v>
      </c>
      <c r="F8494" s="24">
        <f t="shared" ca="1" si="265"/>
        <v>14.153140762286114</v>
      </c>
    </row>
    <row r="8495" spans="5:6" x14ac:dyDescent="0.25">
      <c r="E8495" s="24">
        <f t="shared" ca="1" si="264"/>
        <v>0.2386488093686</v>
      </c>
      <c r="F8495" s="24">
        <f t="shared" ca="1" si="265"/>
        <v>28.655244491402456</v>
      </c>
    </row>
    <row r="8496" spans="5:6" x14ac:dyDescent="0.25">
      <c r="E8496" s="24">
        <f t="shared" ca="1" si="264"/>
        <v>0.50337738837318069</v>
      </c>
      <c r="F8496" s="24">
        <f t="shared" ca="1" si="265"/>
        <v>13.728302302045405</v>
      </c>
    </row>
    <row r="8497" spans="5:6" x14ac:dyDescent="0.25">
      <c r="E8497" s="24">
        <f t="shared" ca="1" si="264"/>
        <v>0.31855004651678342</v>
      </c>
      <c r="F8497" s="24">
        <f t="shared" ca="1" si="265"/>
        <v>22.879513687860381</v>
      </c>
    </row>
    <row r="8498" spans="5:6" x14ac:dyDescent="0.25">
      <c r="E8498" s="24">
        <f t="shared" ca="1" si="264"/>
        <v>0.97330781901537633</v>
      </c>
      <c r="F8498" s="24">
        <f t="shared" ca="1" si="265"/>
        <v>0.54109772143723411</v>
      </c>
    </row>
    <row r="8499" spans="5:6" x14ac:dyDescent="0.25">
      <c r="E8499" s="24">
        <f t="shared" ca="1" si="264"/>
        <v>7.8602891731929359E-2</v>
      </c>
      <c r="F8499" s="24">
        <f t="shared" ca="1" si="265"/>
        <v>50.866935794823348</v>
      </c>
    </row>
    <row r="8500" spans="5:6" x14ac:dyDescent="0.25">
      <c r="E8500" s="24">
        <f t="shared" ca="1" si="264"/>
        <v>0.92261386933372458</v>
      </c>
      <c r="F8500" s="24">
        <f t="shared" ca="1" si="265"/>
        <v>1.6108895018577456</v>
      </c>
    </row>
    <row r="8501" spans="5:6" x14ac:dyDescent="0.25">
      <c r="E8501" s="24">
        <f t="shared" ca="1" si="264"/>
        <v>0.92800791266201654</v>
      </c>
      <c r="F8501" s="24">
        <f t="shared" ca="1" si="265"/>
        <v>1.4943003931367731</v>
      </c>
    </row>
    <row r="8502" spans="5:6" x14ac:dyDescent="0.25">
      <c r="E8502" s="24">
        <f t="shared" ca="1" si="264"/>
        <v>0.77751945486568574</v>
      </c>
      <c r="F8502" s="24">
        <f t="shared" ca="1" si="265"/>
        <v>5.0329322581302822</v>
      </c>
    </row>
    <row r="8503" spans="5:6" x14ac:dyDescent="0.25">
      <c r="E8503" s="24">
        <f t="shared" ca="1" si="264"/>
        <v>0.91918324180072897</v>
      </c>
      <c r="F8503" s="24">
        <f t="shared" ca="1" si="265"/>
        <v>1.6853956780213322</v>
      </c>
    </row>
    <row r="8504" spans="5:6" x14ac:dyDescent="0.25">
      <c r="E8504" s="24">
        <f t="shared" ca="1" si="264"/>
        <v>0.43066413117791669</v>
      </c>
      <c r="F8504" s="24">
        <f t="shared" ca="1" si="265"/>
        <v>16.848535413656172</v>
      </c>
    </row>
    <row r="8505" spans="5:6" x14ac:dyDescent="0.25">
      <c r="E8505" s="24">
        <f t="shared" ca="1" si="264"/>
        <v>0.42146350740857275</v>
      </c>
      <c r="F8505" s="24">
        <f t="shared" ca="1" si="265"/>
        <v>17.280441664078307</v>
      </c>
    </row>
    <row r="8506" spans="5:6" x14ac:dyDescent="0.25">
      <c r="E8506" s="24">
        <f t="shared" ca="1" si="264"/>
        <v>0.90805986589116172</v>
      </c>
      <c r="F8506" s="24">
        <f t="shared" ca="1" si="265"/>
        <v>1.9288994191208064</v>
      </c>
    </row>
    <row r="8507" spans="5:6" x14ac:dyDescent="0.25">
      <c r="E8507" s="24">
        <f t="shared" ca="1" si="264"/>
        <v>0.79604961896429838</v>
      </c>
      <c r="F8507" s="24">
        <f t="shared" ca="1" si="265"/>
        <v>4.5618751939647773</v>
      </c>
    </row>
    <row r="8508" spans="5:6" x14ac:dyDescent="0.25">
      <c r="E8508" s="24">
        <f t="shared" ca="1" si="264"/>
        <v>0.74553000494757082</v>
      </c>
      <c r="F8508" s="24">
        <f t="shared" ca="1" si="265"/>
        <v>5.8731979500400726</v>
      </c>
    </row>
    <row r="8509" spans="5:6" x14ac:dyDescent="0.25">
      <c r="E8509" s="24">
        <f t="shared" ca="1" si="264"/>
        <v>0.29081556294601307</v>
      </c>
      <c r="F8509" s="24">
        <f t="shared" ca="1" si="265"/>
        <v>24.70132034117475</v>
      </c>
    </row>
    <row r="8510" spans="5:6" x14ac:dyDescent="0.25">
      <c r="E8510" s="24">
        <f t="shared" ca="1" si="264"/>
        <v>0.20301900315738508</v>
      </c>
      <c r="F8510" s="24">
        <f t="shared" ca="1" si="265"/>
        <v>31.889113854178177</v>
      </c>
    </row>
    <row r="8511" spans="5:6" x14ac:dyDescent="0.25">
      <c r="E8511" s="24">
        <f t="shared" ca="1" si="264"/>
        <v>0.81344221936931982</v>
      </c>
      <c r="F8511" s="24">
        <f t="shared" ca="1" si="265"/>
        <v>4.1296076409974782</v>
      </c>
    </row>
    <row r="8512" spans="5:6" x14ac:dyDescent="0.25">
      <c r="E8512" s="24">
        <f t="shared" ca="1" si="264"/>
        <v>0.33673802102127204</v>
      </c>
      <c r="F8512" s="24">
        <f t="shared" ca="1" si="265"/>
        <v>21.769000732885566</v>
      </c>
    </row>
    <row r="8513" spans="5:6" x14ac:dyDescent="0.25">
      <c r="E8513" s="24">
        <f t="shared" ca="1" si="264"/>
        <v>0.62411848212913801</v>
      </c>
      <c r="F8513" s="24">
        <f t="shared" ca="1" si="265"/>
        <v>9.4283010685954611</v>
      </c>
    </row>
    <row r="8514" spans="5:6" x14ac:dyDescent="0.25">
      <c r="E8514" s="24">
        <f t="shared" ca="1" si="264"/>
        <v>0.52358604498429495</v>
      </c>
      <c r="F8514" s="24">
        <f t="shared" ca="1" si="265"/>
        <v>12.9410779471201</v>
      </c>
    </row>
    <row r="8515" spans="5:6" x14ac:dyDescent="0.25">
      <c r="E8515" s="24">
        <f t="shared" ca="1" si="264"/>
        <v>0.6952938989292573</v>
      </c>
      <c r="F8515" s="24">
        <f t="shared" ca="1" si="265"/>
        <v>7.2684129329412688</v>
      </c>
    </row>
    <row r="8516" spans="5:6" x14ac:dyDescent="0.25">
      <c r="E8516" s="24">
        <f t="shared" ref="E8516:E8579" ca="1" si="266">RAND()</f>
        <v>0.26605319293800089</v>
      </c>
      <c r="F8516" s="24">
        <f t="shared" ref="F8516:F8579" ca="1" si="267">-LOG(E8516,EXP(1))/$C$3</f>
        <v>26.481180334826643</v>
      </c>
    </row>
    <row r="8517" spans="5:6" x14ac:dyDescent="0.25">
      <c r="E8517" s="24">
        <f t="shared" ca="1" si="266"/>
        <v>0.59429732207944475</v>
      </c>
      <c r="F8517" s="24">
        <f t="shared" ca="1" si="267"/>
        <v>10.407510852553511</v>
      </c>
    </row>
    <row r="8518" spans="5:6" x14ac:dyDescent="0.25">
      <c r="E8518" s="24">
        <f t="shared" ca="1" si="266"/>
        <v>0.92896644058722322</v>
      </c>
      <c r="F8518" s="24">
        <f t="shared" ca="1" si="267"/>
        <v>1.4736533010827717</v>
      </c>
    </row>
    <row r="8519" spans="5:6" x14ac:dyDescent="0.25">
      <c r="E8519" s="24">
        <f t="shared" ca="1" si="266"/>
        <v>0.52020939835544977</v>
      </c>
      <c r="F8519" s="24">
        <f t="shared" ca="1" si="267"/>
        <v>13.070477186381643</v>
      </c>
    </row>
    <row r="8520" spans="5:6" x14ac:dyDescent="0.25">
      <c r="E8520" s="24">
        <f t="shared" ca="1" si="266"/>
        <v>6.7650732938172364E-2</v>
      </c>
      <c r="F8520" s="24">
        <f t="shared" ca="1" si="267"/>
        <v>53.867941803137697</v>
      </c>
    </row>
    <row r="8521" spans="5:6" x14ac:dyDescent="0.25">
      <c r="E8521" s="24">
        <f t="shared" ca="1" si="266"/>
        <v>0.50931505260274446</v>
      </c>
      <c r="F8521" s="24">
        <f t="shared" ca="1" si="267"/>
        <v>13.49376980109308</v>
      </c>
    </row>
    <row r="8522" spans="5:6" x14ac:dyDescent="0.25">
      <c r="E8522" s="24">
        <f t="shared" ca="1" si="266"/>
        <v>0.57837671416386804</v>
      </c>
      <c r="F8522" s="24">
        <f t="shared" ca="1" si="267"/>
        <v>10.950597360015729</v>
      </c>
    </row>
    <row r="8523" spans="5:6" x14ac:dyDescent="0.25">
      <c r="E8523" s="24">
        <f t="shared" ca="1" si="266"/>
        <v>0.17377793908121353</v>
      </c>
      <c r="F8523" s="24">
        <f t="shared" ca="1" si="267"/>
        <v>34.999540139936578</v>
      </c>
    </row>
    <row r="8524" spans="5:6" x14ac:dyDescent="0.25">
      <c r="E8524" s="24">
        <f t="shared" ca="1" si="266"/>
        <v>0.62662270192318092</v>
      </c>
      <c r="F8524" s="24">
        <f t="shared" ca="1" si="267"/>
        <v>9.3482134158579377</v>
      </c>
    </row>
    <row r="8525" spans="5:6" x14ac:dyDescent="0.25">
      <c r="E8525" s="24">
        <f t="shared" ca="1" si="266"/>
        <v>0.39715274537748391</v>
      </c>
      <c r="F8525" s="24">
        <f t="shared" ca="1" si="267"/>
        <v>18.4686864646043</v>
      </c>
    </row>
    <row r="8526" spans="5:6" x14ac:dyDescent="0.25">
      <c r="E8526" s="24">
        <f t="shared" ca="1" si="266"/>
        <v>0.27037461382320427</v>
      </c>
      <c r="F8526" s="24">
        <f t="shared" ca="1" si="267"/>
        <v>26.158936460212239</v>
      </c>
    </row>
    <row r="8527" spans="5:6" x14ac:dyDescent="0.25">
      <c r="E8527" s="24">
        <f t="shared" ca="1" si="266"/>
        <v>0.76194706227453735</v>
      </c>
      <c r="F8527" s="24">
        <f t="shared" ca="1" si="267"/>
        <v>5.4375639557889439</v>
      </c>
    </row>
    <row r="8528" spans="5:6" x14ac:dyDescent="0.25">
      <c r="E8528" s="24">
        <f t="shared" ca="1" si="266"/>
        <v>0.20394200016889941</v>
      </c>
      <c r="F8528" s="24">
        <f t="shared" ca="1" si="267"/>
        <v>31.798392769200934</v>
      </c>
    </row>
    <row r="8529" spans="5:6" x14ac:dyDescent="0.25">
      <c r="E8529" s="24">
        <f t="shared" ca="1" si="266"/>
        <v>0.23634760689848533</v>
      </c>
      <c r="F8529" s="24">
        <f t="shared" ca="1" si="267"/>
        <v>28.849032940771107</v>
      </c>
    </row>
    <row r="8530" spans="5:6" x14ac:dyDescent="0.25">
      <c r="E8530" s="24">
        <f t="shared" ca="1" si="266"/>
        <v>0.52976793497802699</v>
      </c>
      <c r="F8530" s="24">
        <f t="shared" ca="1" si="267"/>
        <v>12.706324537120647</v>
      </c>
    </row>
    <row r="8531" spans="5:6" x14ac:dyDescent="0.25">
      <c r="E8531" s="24">
        <f t="shared" ca="1" si="266"/>
        <v>0.95098443001702326</v>
      </c>
      <c r="F8531" s="24">
        <f t="shared" ca="1" si="267"/>
        <v>1.0051517758524058</v>
      </c>
    </row>
    <row r="8532" spans="5:6" x14ac:dyDescent="0.25">
      <c r="E8532" s="24">
        <f t="shared" ca="1" si="266"/>
        <v>0.99415485032071083</v>
      </c>
      <c r="F8532" s="24">
        <f t="shared" ca="1" si="267"/>
        <v>0.11724598855789277</v>
      </c>
    </row>
    <row r="8533" spans="5:6" x14ac:dyDescent="0.25">
      <c r="E8533" s="24">
        <f t="shared" ca="1" si="266"/>
        <v>0.357011504840407</v>
      </c>
      <c r="F8533" s="24">
        <f t="shared" ca="1" si="267"/>
        <v>20.59974542556083</v>
      </c>
    </row>
    <row r="8534" spans="5:6" x14ac:dyDescent="0.25">
      <c r="E8534" s="24">
        <f t="shared" ca="1" si="266"/>
        <v>0.58500529030648485</v>
      </c>
      <c r="F8534" s="24">
        <f t="shared" ca="1" si="267"/>
        <v>10.722687770644443</v>
      </c>
    </row>
    <row r="8535" spans="5:6" x14ac:dyDescent="0.25">
      <c r="E8535" s="24">
        <f t="shared" ca="1" si="266"/>
        <v>0.9839676003497575</v>
      </c>
      <c r="F8535" s="24">
        <f t="shared" ca="1" si="267"/>
        <v>0.3232461789159109</v>
      </c>
    </row>
    <row r="8536" spans="5:6" x14ac:dyDescent="0.25">
      <c r="E8536" s="24">
        <f t="shared" ca="1" si="266"/>
        <v>0.72757971195779991</v>
      </c>
      <c r="F8536" s="24">
        <f t="shared" ca="1" si="267"/>
        <v>6.3606343247473518</v>
      </c>
    </row>
    <row r="8537" spans="5:6" x14ac:dyDescent="0.25">
      <c r="E8537" s="24">
        <f t="shared" ca="1" si="266"/>
        <v>0.25945574916607905</v>
      </c>
      <c r="F8537" s="24">
        <f t="shared" ca="1" si="267"/>
        <v>26.983382287235028</v>
      </c>
    </row>
    <row r="8538" spans="5:6" x14ac:dyDescent="0.25">
      <c r="E8538" s="24">
        <f t="shared" ca="1" si="266"/>
        <v>0.46125574204940578</v>
      </c>
      <c r="F8538" s="24">
        <f t="shared" ca="1" si="267"/>
        <v>15.476052696345725</v>
      </c>
    </row>
    <row r="8539" spans="5:6" x14ac:dyDescent="0.25">
      <c r="E8539" s="24">
        <f t="shared" ca="1" si="266"/>
        <v>0.89199310594530123</v>
      </c>
      <c r="F8539" s="24">
        <f t="shared" ca="1" si="267"/>
        <v>2.2859375038573551</v>
      </c>
    </row>
    <row r="8540" spans="5:6" x14ac:dyDescent="0.25">
      <c r="E8540" s="24">
        <f t="shared" ca="1" si="266"/>
        <v>0.21315347621478187</v>
      </c>
      <c r="F8540" s="24">
        <f t="shared" ca="1" si="267"/>
        <v>30.914856542635263</v>
      </c>
    </row>
    <row r="8541" spans="5:6" x14ac:dyDescent="0.25">
      <c r="E8541" s="24">
        <f t="shared" ca="1" si="266"/>
        <v>0.51626550178418806</v>
      </c>
      <c r="F8541" s="24">
        <f t="shared" ca="1" si="267"/>
        <v>13.222682149771732</v>
      </c>
    </row>
    <row r="8542" spans="5:6" x14ac:dyDescent="0.25">
      <c r="E8542" s="24">
        <f t="shared" ca="1" si="266"/>
        <v>0.11920238337359201</v>
      </c>
      <c r="F8542" s="24">
        <f t="shared" ca="1" si="267"/>
        <v>42.538650596117606</v>
      </c>
    </row>
    <row r="8543" spans="5:6" x14ac:dyDescent="0.25">
      <c r="E8543" s="24">
        <f t="shared" ca="1" si="266"/>
        <v>0.71836097368832197</v>
      </c>
      <c r="F8543" s="24">
        <f t="shared" ca="1" si="267"/>
        <v>6.6156617480050972</v>
      </c>
    </row>
    <row r="8544" spans="5:6" x14ac:dyDescent="0.25">
      <c r="E8544" s="24">
        <f t="shared" ca="1" si="266"/>
        <v>0.56558194198970835</v>
      </c>
      <c r="F8544" s="24">
        <f t="shared" ca="1" si="267"/>
        <v>11.398001841693089</v>
      </c>
    </row>
    <row r="8545" spans="5:6" x14ac:dyDescent="0.25">
      <c r="E8545" s="24">
        <f t="shared" ca="1" si="266"/>
        <v>0.2328909226820941</v>
      </c>
      <c r="F8545" s="24">
        <f t="shared" ca="1" si="267"/>
        <v>29.143701560497675</v>
      </c>
    </row>
    <row r="8546" spans="5:6" x14ac:dyDescent="0.25">
      <c r="E8546" s="24">
        <f t="shared" ca="1" si="266"/>
        <v>0.5931564748074788</v>
      </c>
      <c r="F8546" s="24">
        <f t="shared" ca="1" si="267"/>
        <v>10.445940899296341</v>
      </c>
    </row>
    <row r="8547" spans="5:6" x14ac:dyDescent="0.25">
      <c r="E8547" s="24">
        <f t="shared" ca="1" si="266"/>
        <v>0.17577178710805619</v>
      </c>
      <c r="F8547" s="24">
        <f t="shared" ca="1" si="267"/>
        <v>34.771375789982898</v>
      </c>
    </row>
    <row r="8548" spans="5:6" x14ac:dyDescent="0.25">
      <c r="E8548" s="24">
        <f t="shared" ca="1" si="266"/>
        <v>0.34166094342929387</v>
      </c>
      <c r="F8548" s="24">
        <f t="shared" ca="1" si="267"/>
        <v>21.478728543133776</v>
      </c>
    </row>
    <row r="8549" spans="5:6" x14ac:dyDescent="0.25">
      <c r="E8549" s="24">
        <f t="shared" ca="1" si="266"/>
        <v>0.63163732445657395</v>
      </c>
      <c r="F8549" s="24">
        <f t="shared" ca="1" si="267"/>
        <v>9.1887980652058001</v>
      </c>
    </row>
    <row r="8550" spans="5:6" x14ac:dyDescent="0.25">
      <c r="E8550" s="24">
        <f t="shared" ca="1" si="266"/>
        <v>8.3367901314422288E-2</v>
      </c>
      <c r="F8550" s="24">
        <f t="shared" ca="1" si="267"/>
        <v>49.689838400544204</v>
      </c>
    </row>
    <row r="8551" spans="5:6" x14ac:dyDescent="0.25">
      <c r="E8551" s="24">
        <f t="shared" ca="1" si="266"/>
        <v>0.83006244712398625</v>
      </c>
      <c r="F8551" s="24">
        <f t="shared" ca="1" si="267"/>
        <v>3.7250868704582696</v>
      </c>
    </row>
    <row r="8552" spans="5:6" x14ac:dyDescent="0.25">
      <c r="E8552" s="24">
        <f t="shared" ca="1" si="266"/>
        <v>0.67390539289537466</v>
      </c>
      <c r="F8552" s="24">
        <f t="shared" ca="1" si="267"/>
        <v>7.8933108909243952</v>
      </c>
    </row>
    <row r="8553" spans="5:6" x14ac:dyDescent="0.25">
      <c r="E8553" s="24">
        <f t="shared" ca="1" si="266"/>
        <v>0.61011221631160173</v>
      </c>
      <c r="F8553" s="24">
        <f t="shared" ca="1" si="267"/>
        <v>9.8822475513400079</v>
      </c>
    </row>
    <row r="8554" spans="5:6" x14ac:dyDescent="0.25">
      <c r="E8554" s="24">
        <f t="shared" ca="1" si="266"/>
        <v>0.83255247975885172</v>
      </c>
      <c r="F8554" s="24">
        <f t="shared" ca="1" si="267"/>
        <v>3.6651804073005039</v>
      </c>
    </row>
    <row r="8555" spans="5:6" x14ac:dyDescent="0.25">
      <c r="E8555" s="24">
        <f t="shared" ca="1" si="266"/>
        <v>0.1235048491222781</v>
      </c>
      <c r="F8555" s="24">
        <f t="shared" ca="1" si="267"/>
        <v>41.829497190738408</v>
      </c>
    </row>
    <row r="8556" spans="5:6" x14ac:dyDescent="0.25">
      <c r="E8556" s="24">
        <f t="shared" ca="1" si="266"/>
        <v>6.871567006060264E-2</v>
      </c>
      <c r="F8556" s="24">
        <f t="shared" ca="1" si="267"/>
        <v>53.555560234450574</v>
      </c>
    </row>
    <row r="8557" spans="5:6" x14ac:dyDescent="0.25">
      <c r="E8557" s="24">
        <f t="shared" ca="1" si="266"/>
        <v>0.5553288330237024</v>
      </c>
      <c r="F8557" s="24">
        <f t="shared" ca="1" si="267"/>
        <v>11.763896975102998</v>
      </c>
    </row>
    <row r="8558" spans="5:6" x14ac:dyDescent="0.25">
      <c r="E8558" s="24">
        <f t="shared" ca="1" si="266"/>
        <v>0.51409265509684943</v>
      </c>
      <c r="F8558" s="24">
        <f t="shared" ca="1" si="267"/>
        <v>13.307035338760539</v>
      </c>
    </row>
    <row r="8559" spans="5:6" x14ac:dyDescent="0.25">
      <c r="E8559" s="24">
        <f t="shared" ca="1" si="266"/>
        <v>0.21068770824498484</v>
      </c>
      <c r="F8559" s="24">
        <f t="shared" ca="1" si="267"/>
        <v>31.147565951628344</v>
      </c>
    </row>
    <row r="8560" spans="5:6" x14ac:dyDescent="0.25">
      <c r="E8560" s="24">
        <f t="shared" ca="1" si="266"/>
        <v>0.86963944268281079</v>
      </c>
      <c r="F8560" s="24">
        <f t="shared" ca="1" si="267"/>
        <v>2.7935317386561143</v>
      </c>
    </row>
    <row r="8561" spans="5:6" x14ac:dyDescent="0.25">
      <c r="E8561" s="24">
        <f t="shared" ca="1" si="266"/>
        <v>0.66491968720845529</v>
      </c>
      <c r="F8561" s="24">
        <f t="shared" ca="1" si="267"/>
        <v>8.1617803346961217</v>
      </c>
    </row>
    <row r="8562" spans="5:6" x14ac:dyDescent="0.25">
      <c r="E8562" s="24">
        <f t="shared" ca="1" si="266"/>
        <v>0.72931314634478106</v>
      </c>
      <c r="F8562" s="24">
        <f t="shared" ca="1" si="267"/>
        <v>6.3130416635550324</v>
      </c>
    </row>
    <row r="8563" spans="5:6" x14ac:dyDescent="0.25">
      <c r="E8563" s="24">
        <f t="shared" ca="1" si="266"/>
        <v>0.61370319072058788</v>
      </c>
      <c r="F8563" s="24">
        <f t="shared" ca="1" si="267"/>
        <v>9.7648774089392578</v>
      </c>
    </row>
    <row r="8564" spans="5:6" x14ac:dyDescent="0.25">
      <c r="E8564" s="24">
        <f t="shared" ca="1" si="266"/>
        <v>0.98032072854902552</v>
      </c>
      <c r="F8564" s="24">
        <f t="shared" ca="1" si="267"/>
        <v>0.3975097366073016</v>
      </c>
    </row>
    <row r="8565" spans="5:6" x14ac:dyDescent="0.25">
      <c r="E8565" s="24">
        <f t="shared" ca="1" si="266"/>
        <v>0.87560915564501562</v>
      </c>
      <c r="F8565" s="24">
        <f t="shared" ca="1" si="267"/>
        <v>2.6567091392782616</v>
      </c>
    </row>
    <row r="8566" spans="5:6" x14ac:dyDescent="0.25">
      <c r="E8566" s="24">
        <f t="shared" ca="1" si="266"/>
        <v>0.48937031358612537</v>
      </c>
      <c r="F8566" s="24">
        <f t="shared" ca="1" si="267"/>
        <v>14.292715772151416</v>
      </c>
    </row>
    <row r="8567" spans="5:6" x14ac:dyDescent="0.25">
      <c r="E8567" s="24">
        <f t="shared" ca="1" si="266"/>
        <v>0.19139013525935</v>
      </c>
      <c r="F8567" s="24">
        <f t="shared" ca="1" si="267"/>
        <v>33.068826824226235</v>
      </c>
    </row>
    <row r="8568" spans="5:6" x14ac:dyDescent="0.25">
      <c r="E8568" s="24">
        <f t="shared" ca="1" si="266"/>
        <v>0.46122938382244705</v>
      </c>
      <c r="F8568" s="24">
        <f t="shared" ca="1" si="267"/>
        <v>15.477195618924165</v>
      </c>
    </row>
    <row r="8569" spans="5:6" x14ac:dyDescent="0.25">
      <c r="E8569" s="24">
        <f t="shared" ca="1" si="266"/>
        <v>6.8758877034293953E-3</v>
      </c>
      <c r="F8569" s="24">
        <f t="shared" ca="1" si="267"/>
        <v>99.594690465320298</v>
      </c>
    </row>
    <row r="8570" spans="5:6" x14ac:dyDescent="0.25">
      <c r="E8570" s="24">
        <f t="shared" ca="1" si="266"/>
        <v>2.1164949269621092E-2</v>
      </c>
      <c r="F8570" s="24">
        <f t="shared" ca="1" si="267"/>
        <v>77.108176038233381</v>
      </c>
    </row>
    <row r="8571" spans="5:6" x14ac:dyDescent="0.25">
      <c r="E8571" s="24">
        <f t="shared" ca="1" si="266"/>
        <v>7.154066488516686E-2</v>
      </c>
      <c r="F8571" s="24">
        <f t="shared" ca="1" si="267"/>
        <v>52.749785026011835</v>
      </c>
    </row>
    <row r="8572" spans="5:6" x14ac:dyDescent="0.25">
      <c r="E8572" s="24">
        <f t="shared" ca="1" si="266"/>
        <v>0.79306081420556718</v>
      </c>
      <c r="F8572" s="24">
        <f t="shared" ca="1" si="267"/>
        <v>4.6371074300781228</v>
      </c>
    </row>
    <row r="8573" spans="5:6" x14ac:dyDescent="0.25">
      <c r="E8573" s="24">
        <f t="shared" ca="1" si="266"/>
        <v>6.0627006719619625E-2</v>
      </c>
      <c r="F8573" s="24">
        <f t="shared" ca="1" si="267"/>
        <v>56.060296594849838</v>
      </c>
    </row>
    <row r="8574" spans="5:6" x14ac:dyDescent="0.25">
      <c r="E8574" s="24">
        <f t="shared" ca="1" si="266"/>
        <v>0.69607072807082593</v>
      </c>
      <c r="F8574" s="24">
        <f t="shared" ca="1" si="267"/>
        <v>7.2460800603868734</v>
      </c>
    </row>
    <row r="8575" spans="5:6" x14ac:dyDescent="0.25">
      <c r="E8575" s="24">
        <f t="shared" ca="1" si="266"/>
        <v>0.78382994022114849</v>
      </c>
      <c r="F8575" s="24">
        <f t="shared" ca="1" si="267"/>
        <v>4.8712639028796367</v>
      </c>
    </row>
    <row r="8576" spans="5:6" x14ac:dyDescent="0.25">
      <c r="E8576" s="24">
        <f t="shared" ca="1" si="266"/>
        <v>0.28651343874427815</v>
      </c>
      <c r="F8576" s="24">
        <f t="shared" ca="1" si="267"/>
        <v>24.999396746312648</v>
      </c>
    </row>
    <row r="8577" spans="5:6" x14ac:dyDescent="0.25">
      <c r="E8577" s="24">
        <f t="shared" ca="1" si="266"/>
        <v>0.90297192998343656</v>
      </c>
      <c r="F8577" s="24">
        <f t="shared" ca="1" si="267"/>
        <v>2.0412762267593951</v>
      </c>
    </row>
    <row r="8578" spans="5:6" x14ac:dyDescent="0.25">
      <c r="E8578" s="24">
        <f t="shared" ca="1" si="266"/>
        <v>0.87456696458643024</v>
      </c>
      <c r="F8578" s="24">
        <f t="shared" ca="1" si="267"/>
        <v>2.6805282548454978</v>
      </c>
    </row>
    <row r="8579" spans="5:6" x14ac:dyDescent="0.25">
      <c r="E8579" s="24">
        <f t="shared" ca="1" si="266"/>
        <v>0.96486146826349417</v>
      </c>
      <c r="F8579" s="24">
        <f t="shared" ca="1" si="267"/>
        <v>0.71541488303924339</v>
      </c>
    </row>
    <row r="8580" spans="5:6" x14ac:dyDescent="0.25">
      <c r="E8580" s="24">
        <f t="shared" ref="E8580:E8643" ca="1" si="268">RAND()</f>
        <v>0.47615770135040436</v>
      </c>
      <c r="F8580" s="24">
        <f t="shared" ref="F8580:F8643" ca="1" si="269">-LOG(E8580,EXP(1))/$C$3</f>
        <v>14.840123485244522</v>
      </c>
    </row>
    <row r="8581" spans="5:6" x14ac:dyDescent="0.25">
      <c r="E8581" s="24">
        <f t="shared" ca="1" si="268"/>
        <v>0.98095009706272185</v>
      </c>
      <c r="F8581" s="24">
        <f t="shared" ca="1" si="269"/>
        <v>0.3846738033525815</v>
      </c>
    </row>
    <row r="8582" spans="5:6" x14ac:dyDescent="0.25">
      <c r="E8582" s="24">
        <f t="shared" ca="1" si="268"/>
        <v>0.96392072713777832</v>
      </c>
      <c r="F8582" s="24">
        <f t="shared" ca="1" si="269"/>
        <v>0.7349244202499472</v>
      </c>
    </row>
    <row r="8583" spans="5:6" x14ac:dyDescent="0.25">
      <c r="E8583" s="24">
        <f t="shared" ca="1" si="268"/>
        <v>0.63128822120048322</v>
      </c>
      <c r="F8583" s="24">
        <f t="shared" ca="1" si="269"/>
        <v>9.1998550357828197</v>
      </c>
    </row>
    <row r="8584" spans="5:6" x14ac:dyDescent="0.25">
      <c r="E8584" s="24">
        <f t="shared" ca="1" si="268"/>
        <v>8.4175938368824643E-2</v>
      </c>
      <c r="F8584" s="24">
        <f t="shared" ca="1" si="269"/>
        <v>49.496923323287021</v>
      </c>
    </row>
    <row r="8585" spans="5:6" x14ac:dyDescent="0.25">
      <c r="E8585" s="24">
        <f t="shared" ca="1" si="268"/>
        <v>6.8343144861859884E-2</v>
      </c>
      <c r="F8585" s="24">
        <f t="shared" ca="1" si="269"/>
        <v>53.664280309492987</v>
      </c>
    </row>
    <row r="8586" spans="5:6" x14ac:dyDescent="0.25">
      <c r="E8586" s="24">
        <f t="shared" ca="1" si="268"/>
        <v>0.98850283399893624</v>
      </c>
      <c r="F8586" s="24">
        <f t="shared" ca="1" si="269"/>
        <v>0.23127538812989068</v>
      </c>
    </row>
    <row r="8587" spans="5:6" x14ac:dyDescent="0.25">
      <c r="E8587" s="24">
        <f t="shared" ca="1" si="268"/>
        <v>0.35208850135836534</v>
      </c>
      <c r="F8587" s="24">
        <f t="shared" ca="1" si="269"/>
        <v>20.877454213445958</v>
      </c>
    </row>
    <row r="8588" spans="5:6" x14ac:dyDescent="0.25">
      <c r="E8588" s="24">
        <f t="shared" ca="1" si="268"/>
        <v>0.24129427631542444</v>
      </c>
      <c r="F8588" s="24">
        <f t="shared" ca="1" si="269"/>
        <v>28.434760536675743</v>
      </c>
    </row>
    <row r="8589" spans="5:6" x14ac:dyDescent="0.25">
      <c r="E8589" s="24">
        <f t="shared" ca="1" si="268"/>
        <v>0.99441530772583608</v>
      </c>
      <c r="F8589" s="24">
        <f t="shared" ca="1" si="269"/>
        <v>0.11200689944533157</v>
      </c>
    </row>
    <row r="8590" spans="5:6" x14ac:dyDescent="0.25">
      <c r="E8590" s="24">
        <f t="shared" ca="1" si="268"/>
        <v>7.3486524631574568E-2</v>
      </c>
      <c r="F8590" s="24">
        <f t="shared" ca="1" si="269"/>
        <v>52.213064558355988</v>
      </c>
    </row>
    <row r="8591" spans="5:6" x14ac:dyDescent="0.25">
      <c r="E8591" s="24">
        <f t="shared" ca="1" si="268"/>
        <v>0.54728301567353177</v>
      </c>
      <c r="F8591" s="24">
        <f t="shared" ca="1" si="269"/>
        <v>12.05578428501768</v>
      </c>
    </row>
    <row r="8592" spans="5:6" x14ac:dyDescent="0.25">
      <c r="E8592" s="24">
        <f t="shared" ca="1" si="268"/>
        <v>0.41761099709542115</v>
      </c>
      <c r="F8592" s="24">
        <f t="shared" ca="1" si="269"/>
        <v>17.464098174393666</v>
      </c>
    </row>
    <row r="8593" spans="5:6" x14ac:dyDescent="0.25">
      <c r="E8593" s="24">
        <f t="shared" ca="1" si="268"/>
        <v>0.80346743816970745</v>
      </c>
      <c r="F8593" s="24">
        <f t="shared" ca="1" si="269"/>
        <v>4.3763723923351865</v>
      </c>
    </row>
    <row r="8594" spans="5:6" x14ac:dyDescent="0.25">
      <c r="E8594" s="24">
        <f t="shared" ca="1" si="268"/>
        <v>0.98446994554969658</v>
      </c>
      <c r="F8594" s="24">
        <f t="shared" ca="1" si="269"/>
        <v>0.31303817994960476</v>
      </c>
    </row>
    <row r="8595" spans="5:6" x14ac:dyDescent="0.25">
      <c r="E8595" s="24">
        <f t="shared" ca="1" si="268"/>
        <v>0.45227092160197369</v>
      </c>
      <c r="F8595" s="24">
        <f t="shared" ca="1" si="269"/>
        <v>15.869477892672627</v>
      </c>
    </row>
    <row r="8596" spans="5:6" x14ac:dyDescent="0.25">
      <c r="E8596" s="24">
        <f t="shared" ca="1" si="268"/>
        <v>0.37886306332017772</v>
      </c>
      <c r="F8596" s="24">
        <f t="shared" ca="1" si="269"/>
        <v>19.411608993778533</v>
      </c>
    </row>
    <row r="8597" spans="5:6" x14ac:dyDescent="0.25">
      <c r="E8597" s="24">
        <f t="shared" ca="1" si="268"/>
        <v>7.2672290805013362E-2</v>
      </c>
      <c r="F8597" s="24">
        <f t="shared" ca="1" si="269"/>
        <v>52.435902229136758</v>
      </c>
    </row>
    <row r="8598" spans="5:6" x14ac:dyDescent="0.25">
      <c r="E8598" s="24">
        <f t="shared" ca="1" si="268"/>
        <v>0.42789790672673633</v>
      </c>
      <c r="F8598" s="24">
        <f t="shared" ca="1" si="269"/>
        <v>16.977412950793944</v>
      </c>
    </row>
    <row r="8599" spans="5:6" x14ac:dyDescent="0.25">
      <c r="E8599" s="24">
        <f t="shared" ca="1" si="268"/>
        <v>0.77857435486391458</v>
      </c>
      <c r="F8599" s="24">
        <f t="shared" ca="1" si="269"/>
        <v>5.0058156369283235</v>
      </c>
    </row>
    <row r="8600" spans="5:6" x14ac:dyDescent="0.25">
      <c r="E8600" s="24">
        <f t="shared" ca="1" si="268"/>
        <v>0.19190100363319607</v>
      </c>
      <c r="F8600" s="24">
        <f t="shared" ca="1" si="269"/>
        <v>33.015512920039626</v>
      </c>
    </row>
    <row r="8601" spans="5:6" x14ac:dyDescent="0.25">
      <c r="E8601" s="24">
        <f t="shared" ca="1" si="268"/>
        <v>0.61101338901170854</v>
      </c>
      <c r="F8601" s="24">
        <f t="shared" ca="1" si="269"/>
        <v>9.852728135490306</v>
      </c>
    </row>
    <row r="8602" spans="5:6" x14ac:dyDescent="0.25">
      <c r="E8602" s="24">
        <f t="shared" ca="1" si="268"/>
        <v>0.92246461716670847</v>
      </c>
      <c r="F8602" s="24">
        <f t="shared" ca="1" si="269"/>
        <v>1.6141251835576553</v>
      </c>
    </row>
    <row r="8603" spans="5:6" x14ac:dyDescent="0.25">
      <c r="E8603" s="24">
        <f t="shared" ca="1" si="268"/>
        <v>0.40505213389600903</v>
      </c>
      <c r="F8603" s="24">
        <f t="shared" ca="1" si="269"/>
        <v>18.074789889817556</v>
      </c>
    </row>
    <row r="8604" spans="5:6" x14ac:dyDescent="0.25">
      <c r="E8604" s="24">
        <f t="shared" ca="1" si="268"/>
        <v>0.22370322962884814</v>
      </c>
      <c r="F8604" s="24">
        <f t="shared" ca="1" si="269"/>
        <v>29.948699465372847</v>
      </c>
    </row>
    <row r="8605" spans="5:6" x14ac:dyDescent="0.25">
      <c r="E8605" s="24">
        <f t="shared" ca="1" si="268"/>
        <v>0.44541368318646957</v>
      </c>
      <c r="F8605" s="24">
        <f t="shared" ca="1" si="269"/>
        <v>16.175036070232068</v>
      </c>
    </row>
    <row r="8606" spans="5:6" x14ac:dyDescent="0.25">
      <c r="E8606" s="24">
        <f t="shared" ca="1" si="268"/>
        <v>0.99448477121011147</v>
      </c>
      <c r="F8606" s="24">
        <f t="shared" ca="1" si="269"/>
        <v>0.11060987633614058</v>
      </c>
    </row>
    <row r="8607" spans="5:6" x14ac:dyDescent="0.25">
      <c r="E8607" s="24">
        <f t="shared" ca="1" si="268"/>
        <v>6.9959232949783678E-2</v>
      </c>
      <c r="F8607" s="24">
        <f t="shared" ca="1" si="269"/>
        <v>53.196851860345795</v>
      </c>
    </row>
    <row r="8608" spans="5:6" x14ac:dyDescent="0.25">
      <c r="E8608" s="24">
        <f t="shared" ca="1" si="268"/>
        <v>0.46661662650835667</v>
      </c>
      <c r="F8608" s="24">
        <f t="shared" ca="1" si="269"/>
        <v>15.244945734139833</v>
      </c>
    </row>
    <row r="8609" spans="5:6" x14ac:dyDescent="0.25">
      <c r="E8609" s="24">
        <f t="shared" ca="1" si="268"/>
        <v>0.61078040552619417</v>
      </c>
      <c r="F8609" s="24">
        <f t="shared" ca="1" si="269"/>
        <v>9.8603557233657693</v>
      </c>
    </row>
    <row r="8610" spans="5:6" x14ac:dyDescent="0.25">
      <c r="E8610" s="24">
        <f t="shared" ca="1" si="268"/>
        <v>0.89094951803615985</v>
      </c>
      <c r="F8610" s="24">
        <f t="shared" ca="1" si="269"/>
        <v>2.3093502152768091</v>
      </c>
    </row>
    <row r="8611" spans="5:6" x14ac:dyDescent="0.25">
      <c r="E8611" s="24">
        <f t="shared" ca="1" si="268"/>
        <v>1.4757331959771358E-2</v>
      </c>
      <c r="F8611" s="24">
        <f t="shared" ca="1" si="269"/>
        <v>84.320304753645019</v>
      </c>
    </row>
    <row r="8612" spans="5:6" x14ac:dyDescent="0.25">
      <c r="E8612" s="24">
        <f t="shared" ca="1" si="268"/>
        <v>6.0529240030428477E-2</v>
      </c>
      <c r="F8612" s="24">
        <f t="shared" ca="1" si="269"/>
        <v>56.092574488242676</v>
      </c>
    </row>
    <row r="8613" spans="5:6" x14ac:dyDescent="0.25">
      <c r="E8613" s="24">
        <f t="shared" ca="1" si="268"/>
        <v>0.9995801510474831</v>
      </c>
      <c r="F8613" s="24">
        <f t="shared" ca="1" si="269"/>
        <v>8.3987422753099873E-3</v>
      </c>
    </row>
    <row r="8614" spans="5:6" x14ac:dyDescent="0.25">
      <c r="E8614" s="24">
        <f t="shared" ca="1" si="268"/>
        <v>0.85663197319737261</v>
      </c>
      <c r="F8614" s="24">
        <f t="shared" ca="1" si="269"/>
        <v>3.0949377758847949</v>
      </c>
    </row>
    <row r="8615" spans="5:6" x14ac:dyDescent="0.25">
      <c r="E8615" s="24">
        <f t="shared" ca="1" si="268"/>
        <v>0.37941438683998774</v>
      </c>
      <c r="F8615" s="24">
        <f t="shared" ca="1" si="269"/>
        <v>19.382526044425713</v>
      </c>
    </row>
    <row r="8616" spans="5:6" x14ac:dyDescent="0.25">
      <c r="E8616" s="24">
        <f t="shared" ca="1" si="268"/>
        <v>0.53224756766624859</v>
      </c>
      <c r="F8616" s="24">
        <f t="shared" ca="1" si="269"/>
        <v>12.612930902548012</v>
      </c>
    </row>
    <row r="8617" spans="5:6" x14ac:dyDescent="0.25">
      <c r="E8617" s="24">
        <f t="shared" ca="1" si="268"/>
        <v>0.42591845007382656</v>
      </c>
      <c r="F8617" s="24">
        <f t="shared" ca="1" si="269"/>
        <v>17.07014765579488</v>
      </c>
    </row>
    <row r="8618" spans="5:6" x14ac:dyDescent="0.25">
      <c r="E8618" s="24">
        <f t="shared" ca="1" si="268"/>
        <v>0.51631973569254819</v>
      </c>
      <c r="F8618" s="24">
        <f t="shared" ca="1" si="269"/>
        <v>13.220581251697977</v>
      </c>
    </row>
    <row r="8619" spans="5:6" x14ac:dyDescent="0.25">
      <c r="E8619" s="24">
        <f t="shared" ca="1" si="268"/>
        <v>0.37281936896375301</v>
      </c>
      <c r="F8619" s="24">
        <f t="shared" ca="1" si="269"/>
        <v>19.733224842909213</v>
      </c>
    </row>
    <row r="8620" spans="5:6" x14ac:dyDescent="0.25">
      <c r="E8620" s="24">
        <f t="shared" ca="1" si="268"/>
        <v>0.65995479211755259</v>
      </c>
      <c r="F8620" s="24">
        <f t="shared" ca="1" si="269"/>
        <v>8.3116788619853033</v>
      </c>
    </row>
    <row r="8621" spans="5:6" x14ac:dyDescent="0.25">
      <c r="E8621" s="24">
        <f t="shared" ca="1" si="268"/>
        <v>9.6069946100042491E-2</v>
      </c>
      <c r="F8621" s="24">
        <f t="shared" ca="1" si="269"/>
        <v>46.853574952188794</v>
      </c>
    </row>
    <row r="8622" spans="5:6" x14ac:dyDescent="0.25">
      <c r="E8622" s="24">
        <f t="shared" ca="1" si="268"/>
        <v>0.30819574324170163</v>
      </c>
      <c r="F8622" s="24">
        <f t="shared" ca="1" si="269"/>
        <v>23.540403357334185</v>
      </c>
    </row>
    <row r="8623" spans="5:6" x14ac:dyDescent="0.25">
      <c r="E8623" s="24">
        <f t="shared" ca="1" si="268"/>
        <v>0.88951261889161448</v>
      </c>
      <c r="F8623" s="24">
        <f t="shared" ca="1" si="269"/>
        <v>2.3416317095405401</v>
      </c>
    </row>
    <row r="8624" spans="5:6" x14ac:dyDescent="0.25">
      <c r="E8624" s="24">
        <f t="shared" ca="1" si="268"/>
        <v>0.67155728977684159</v>
      </c>
      <c r="F8624" s="24">
        <f t="shared" ca="1" si="269"/>
        <v>7.9631190106938048</v>
      </c>
    </row>
    <row r="8625" spans="5:6" x14ac:dyDescent="0.25">
      <c r="E8625" s="24">
        <f t="shared" ca="1" si="268"/>
        <v>0.59521557694512761</v>
      </c>
      <c r="F8625" s="24">
        <f t="shared" ca="1" si="269"/>
        <v>10.376632497259065</v>
      </c>
    </row>
    <row r="8626" spans="5:6" x14ac:dyDescent="0.25">
      <c r="E8626" s="24">
        <f t="shared" ca="1" si="268"/>
        <v>0.35534741949400095</v>
      </c>
      <c r="F8626" s="24">
        <f t="shared" ca="1" si="269"/>
        <v>20.693186432139843</v>
      </c>
    </row>
    <row r="8627" spans="5:6" x14ac:dyDescent="0.25">
      <c r="E8627" s="24">
        <f t="shared" ca="1" si="268"/>
        <v>6.3019535636342328E-2</v>
      </c>
      <c r="F8627" s="24">
        <f t="shared" ca="1" si="269"/>
        <v>55.286210223853097</v>
      </c>
    </row>
    <row r="8628" spans="5:6" x14ac:dyDescent="0.25">
      <c r="E8628" s="24">
        <f t="shared" ca="1" si="268"/>
        <v>0.19560532123417174</v>
      </c>
      <c r="F8628" s="24">
        <f t="shared" ca="1" si="269"/>
        <v>32.633126341555617</v>
      </c>
    </row>
    <row r="8629" spans="5:6" x14ac:dyDescent="0.25">
      <c r="E8629" s="24">
        <f t="shared" ca="1" si="268"/>
        <v>0.11580938452904777</v>
      </c>
      <c r="F8629" s="24">
        <f t="shared" ca="1" si="269"/>
        <v>43.116193525776197</v>
      </c>
    </row>
    <row r="8630" spans="5:6" x14ac:dyDescent="0.25">
      <c r="E8630" s="24">
        <f t="shared" ca="1" si="268"/>
        <v>0.36978714101149235</v>
      </c>
      <c r="F8630" s="24">
        <f t="shared" ca="1" si="269"/>
        <v>19.896554669056261</v>
      </c>
    </row>
    <row r="8631" spans="5:6" x14ac:dyDescent="0.25">
      <c r="E8631" s="24">
        <f t="shared" ca="1" si="268"/>
        <v>0.77191358414250999</v>
      </c>
      <c r="F8631" s="24">
        <f t="shared" ca="1" si="269"/>
        <v>5.1776534572416351</v>
      </c>
    </row>
    <row r="8632" spans="5:6" x14ac:dyDescent="0.25">
      <c r="E8632" s="24">
        <f t="shared" ca="1" si="268"/>
        <v>0.80091135367829935</v>
      </c>
      <c r="F8632" s="24">
        <f t="shared" ca="1" si="269"/>
        <v>4.440100152065507</v>
      </c>
    </row>
    <row r="8633" spans="5:6" x14ac:dyDescent="0.25">
      <c r="E8633" s="24">
        <f t="shared" ca="1" si="268"/>
        <v>0.21023003745846713</v>
      </c>
      <c r="F8633" s="24">
        <f t="shared" ca="1" si="269"/>
        <v>31.191058626532268</v>
      </c>
    </row>
    <row r="8634" spans="5:6" x14ac:dyDescent="0.25">
      <c r="E8634" s="24">
        <f t="shared" ca="1" si="268"/>
        <v>0.32153026186837907</v>
      </c>
      <c r="F8634" s="24">
        <f t="shared" ca="1" si="269"/>
        <v>22.693272252326445</v>
      </c>
    </row>
    <row r="8635" spans="5:6" x14ac:dyDescent="0.25">
      <c r="E8635" s="24">
        <f t="shared" ca="1" si="268"/>
        <v>0.29991111766484402</v>
      </c>
      <c r="F8635" s="24">
        <f t="shared" ca="1" si="269"/>
        <v>24.085382453488034</v>
      </c>
    </row>
    <row r="8636" spans="5:6" x14ac:dyDescent="0.25">
      <c r="E8636" s="24">
        <f t="shared" ca="1" si="268"/>
        <v>0.43422607130371382</v>
      </c>
      <c r="F8636" s="24">
        <f t="shared" ca="1" si="269"/>
        <v>16.683799577648522</v>
      </c>
    </row>
    <row r="8637" spans="5:6" x14ac:dyDescent="0.25">
      <c r="E8637" s="24">
        <f t="shared" ca="1" si="268"/>
        <v>0.50378063716917743</v>
      </c>
      <c r="F8637" s="24">
        <f t="shared" ca="1" si="269"/>
        <v>13.712286987375101</v>
      </c>
    </row>
    <row r="8638" spans="5:6" x14ac:dyDescent="0.25">
      <c r="E8638" s="24">
        <f t="shared" ca="1" si="268"/>
        <v>0.70139353851475172</v>
      </c>
      <c r="F8638" s="24">
        <f t="shared" ca="1" si="269"/>
        <v>7.093723071743339</v>
      </c>
    </row>
    <row r="8639" spans="5:6" x14ac:dyDescent="0.25">
      <c r="E8639" s="24">
        <f t="shared" ca="1" si="268"/>
        <v>0.9408618220521362</v>
      </c>
      <c r="F8639" s="24">
        <f t="shared" ca="1" si="269"/>
        <v>1.2191798356289358</v>
      </c>
    </row>
    <row r="8640" spans="5:6" x14ac:dyDescent="0.25">
      <c r="E8640" s="24">
        <f t="shared" ca="1" si="268"/>
        <v>0.68765693458110866</v>
      </c>
      <c r="F8640" s="24">
        <f t="shared" ca="1" si="269"/>
        <v>7.4893041401816767</v>
      </c>
    </row>
    <row r="8641" spans="5:6" x14ac:dyDescent="0.25">
      <c r="E8641" s="24">
        <f t="shared" ca="1" si="268"/>
        <v>0.23011945437358039</v>
      </c>
      <c r="F8641" s="24">
        <f t="shared" ca="1" si="269"/>
        <v>29.383134760831314</v>
      </c>
    </row>
    <row r="8642" spans="5:6" x14ac:dyDescent="0.25">
      <c r="E8642" s="24">
        <f t="shared" ca="1" si="268"/>
        <v>0.3047524173614079</v>
      </c>
      <c r="F8642" s="24">
        <f t="shared" ca="1" si="269"/>
        <v>23.765111567504842</v>
      </c>
    </row>
    <row r="8643" spans="5:6" x14ac:dyDescent="0.25">
      <c r="E8643" s="24">
        <f t="shared" ca="1" si="268"/>
        <v>5.9552958475017181E-2</v>
      </c>
      <c r="F8643" s="24">
        <f t="shared" ca="1" si="269"/>
        <v>56.417786077880095</v>
      </c>
    </row>
    <row r="8644" spans="5:6" x14ac:dyDescent="0.25">
      <c r="E8644" s="24">
        <f t="shared" ref="E8644:E8707" ca="1" si="270">RAND()</f>
        <v>0.80425019758543015</v>
      </c>
      <c r="F8644" s="24">
        <f t="shared" ref="F8644:F8707" ca="1" si="271">-LOG(E8644,EXP(1))/$C$3</f>
        <v>4.3568973437280185</v>
      </c>
    </row>
    <row r="8645" spans="5:6" x14ac:dyDescent="0.25">
      <c r="E8645" s="24">
        <f t="shared" ca="1" si="270"/>
        <v>0.11940333795052915</v>
      </c>
      <c r="F8645" s="24">
        <f t="shared" ca="1" si="271"/>
        <v>42.504962447596313</v>
      </c>
    </row>
    <row r="8646" spans="5:6" x14ac:dyDescent="0.25">
      <c r="E8646" s="24">
        <f t="shared" ca="1" si="270"/>
        <v>0.43656792765069652</v>
      </c>
      <c r="F8646" s="24">
        <f t="shared" ca="1" si="271"/>
        <v>16.576225938158121</v>
      </c>
    </row>
    <row r="8647" spans="5:6" x14ac:dyDescent="0.25">
      <c r="E8647" s="24">
        <f t="shared" ca="1" si="270"/>
        <v>0.9893463247532297</v>
      </c>
      <c r="F8647" s="24">
        <f t="shared" ca="1" si="271"/>
        <v>0.21421663920158693</v>
      </c>
    </row>
    <row r="8648" spans="5:6" x14ac:dyDescent="0.25">
      <c r="E8648" s="24">
        <f t="shared" ca="1" si="270"/>
        <v>0.66933264660899172</v>
      </c>
      <c r="F8648" s="24">
        <f t="shared" ca="1" si="271"/>
        <v>8.0294822564347061</v>
      </c>
    </row>
    <row r="8649" spans="5:6" x14ac:dyDescent="0.25">
      <c r="E8649" s="24">
        <f t="shared" ca="1" si="270"/>
        <v>0.65802221455338561</v>
      </c>
      <c r="F8649" s="24">
        <f t="shared" ca="1" si="271"/>
        <v>8.3703317501453824</v>
      </c>
    </row>
    <row r="8650" spans="5:6" x14ac:dyDescent="0.25">
      <c r="E8650" s="24">
        <f t="shared" ca="1" si="270"/>
        <v>0.32402445482140541</v>
      </c>
      <c r="F8650" s="24">
        <f t="shared" ca="1" si="271"/>
        <v>22.538725763885459</v>
      </c>
    </row>
    <row r="8651" spans="5:6" x14ac:dyDescent="0.25">
      <c r="E8651" s="24">
        <f t="shared" ca="1" si="270"/>
        <v>7.9711916837173491E-2</v>
      </c>
      <c r="F8651" s="24">
        <f t="shared" ca="1" si="271"/>
        <v>50.586723663881813</v>
      </c>
    </row>
    <row r="8652" spans="5:6" x14ac:dyDescent="0.25">
      <c r="E8652" s="24">
        <f t="shared" ca="1" si="270"/>
        <v>0.44642374010021202</v>
      </c>
      <c r="F8652" s="24">
        <f t="shared" ca="1" si="271"/>
        <v>16.129733762020674</v>
      </c>
    </row>
    <row r="8653" spans="5:6" x14ac:dyDescent="0.25">
      <c r="E8653" s="24">
        <f t="shared" ca="1" si="270"/>
        <v>6.5685590769851254E-2</v>
      </c>
      <c r="F8653" s="24">
        <f t="shared" ca="1" si="271"/>
        <v>54.457513922338499</v>
      </c>
    </row>
    <row r="8654" spans="5:6" x14ac:dyDescent="0.25">
      <c r="E8654" s="24">
        <f t="shared" ca="1" si="270"/>
        <v>5.2912508932166924E-3</v>
      </c>
      <c r="F8654" s="24">
        <f t="shared" ca="1" si="271"/>
        <v>104.83401194638014</v>
      </c>
    </row>
    <row r="8655" spans="5:6" x14ac:dyDescent="0.25">
      <c r="E8655" s="24">
        <f t="shared" ca="1" si="270"/>
        <v>0.71738301474387423</v>
      </c>
      <c r="F8655" s="24">
        <f t="shared" ca="1" si="271"/>
        <v>6.642907805897706</v>
      </c>
    </row>
    <row r="8656" spans="5:6" x14ac:dyDescent="0.25">
      <c r="E8656" s="24">
        <f t="shared" ca="1" si="270"/>
        <v>0.75077075951630245</v>
      </c>
      <c r="F8656" s="24">
        <f t="shared" ca="1" si="271"/>
        <v>5.7330984159526421</v>
      </c>
    </row>
    <row r="8657" spans="5:6" x14ac:dyDescent="0.25">
      <c r="E8657" s="24">
        <f t="shared" ca="1" si="270"/>
        <v>0.75956327230497156</v>
      </c>
      <c r="F8657" s="24">
        <f t="shared" ca="1" si="271"/>
        <v>5.5002330515113549</v>
      </c>
    </row>
    <row r="8658" spans="5:6" x14ac:dyDescent="0.25">
      <c r="E8658" s="24">
        <f t="shared" ca="1" si="270"/>
        <v>8.2821115714987625E-2</v>
      </c>
      <c r="F8658" s="24">
        <f t="shared" ca="1" si="271"/>
        <v>49.821444587815336</v>
      </c>
    </row>
    <row r="8659" spans="5:6" x14ac:dyDescent="0.25">
      <c r="E8659" s="24">
        <f t="shared" ca="1" si="270"/>
        <v>0.39545828690903617</v>
      </c>
      <c r="F8659" s="24">
        <f t="shared" ca="1" si="271"/>
        <v>18.554199331864947</v>
      </c>
    </row>
    <row r="8660" spans="5:6" x14ac:dyDescent="0.25">
      <c r="E8660" s="24">
        <f t="shared" ca="1" si="270"/>
        <v>0.42356827881638892</v>
      </c>
      <c r="F8660" s="24">
        <f t="shared" ca="1" si="271"/>
        <v>17.180811056343554</v>
      </c>
    </row>
    <row r="8661" spans="5:6" x14ac:dyDescent="0.25">
      <c r="E8661" s="24">
        <f t="shared" ca="1" si="270"/>
        <v>0.20028294594055751</v>
      </c>
      <c r="F8661" s="24">
        <f t="shared" ca="1" si="271"/>
        <v>32.16048365037075</v>
      </c>
    </row>
    <row r="8662" spans="5:6" x14ac:dyDescent="0.25">
      <c r="E8662" s="24">
        <f t="shared" ca="1" si="270"/>
        <v>0.39202425974857424</v>
      </c>
      <c r="F8662" s="24">
        <f t="shared" ca="1" si="271"/>
        <v>18.728631079857863</v>
      </c>
    </row>
    <row r="8663" spans="5:6" x14ac:dyDescent="0.25">
      <c r="E8663" s="24">
        <f t="shared" ca="1" si="270"/>
        <v>0.69826463058964416</v>
      </c>
      <c r="F8663" s="24">
        <f t="shared" ca="1" si="271"/>
        <v>7.1831424230190866</v>
      </c>
    </row>
    <row r="8664" spans="5:6" x14ac:dyDescent="0.25">
      <c r="E8664" s="24">
        <f t="shared" ca="1" si="270"/>
        <v>0.9790298314042164</v>
      </c>
      <c r="F8664" s="24">
        <f t="shared" ca="1" si="271"/>
        <v>0.42386331228636842</v>
      </c>
    </row>
    <row r="8665" spans="5:6" x14ac:dyDescent="0.25">
      <c r="E8665" s="24">
        <f t="shared" ca="1" si="270"/>
        <v>0.70331725161924874</v>
      </c>
      <c r="F8665" s="24">
        <f t="shared" ca="1" si="271"/>
        <v>7.0389441287574268</v>
      </c>
    </row>
    <row r="8666" spans="5:6" x14ac:dyDescent="0.25">
      <c r="E8666" s="24">
        <f t="shared" ca="1" si="270"/>
        <v>0.26298336881547413</v>
      </c>
      <c r="F8666" s="24">
        <f t="shared" ca="1" si="271"/>
        <v>26.713289704938894</v>
      </c>
    </row>
    <row r="8667" spans="5:6" x14ac:dyDescent="0.25">
      <c r="E8667" s="24">
        <f t="shared" ca="1" si="270"/>
        <v>0.94528341899909929</v>
      </c>
      <c r="F8667" s="24">
        <f t="shared" ca="1" si="271"/>
        <v>1.1254096433786396</v>
      </c>
    </row>
    <row r="8668" spans="5:6" x14ac:dyDescent="0.25">
      <c r="E8668" s="24">
        <f t="shared" ca="1" si="270"/>
        <v>0.66156817731228257</v>
      </c>
      <c r="F8668" s="24">
        <f t="shared" ca="1" si="271"/>
        <v>8.2628447203585225</v>
      </c>
    </row>
    <row r="8669" spans="5:6" x14ac:dyDescent="0.25">
      <c r="E8669" s="24">
        <f t="shared" ca="1" si="270"/>
        <v>0.12731740267896496</v>
      </c>
      <c r="F8669" s="24">
        <f t="shared" ca="1" si="271"/>
        <v>41.221441534432444</v>
      </c>
    </row>
    <row r="8670" spans="5:6" x14ac:dyDescent="0.25">
      <c r="E8670" s="24">
        <f t="shared" ca="1" si="270"/>
        <v>0.24465227699287551</v>
      </c>
      <c r="F8670" s="24">
        <f t="shared" ca="1" si="271"/>
        <v>28.158347082918471</v>
      </c>
    </row>
    <row r="8671" spans="5:6" x14ac:dyDescent="0.25">
      <c r="E8671" s="24">
        <f t="shared" ca="1" si="270"/>
        <v>0.734547886867015</v>
      </c>
      <c r="F8671" s="24">
        <f t="shared" ca="1" si="271"/>
        <v>6.170001778839838</v>
      </c>
    </row>
    <row r="8672" spans="5:6" x14ac:dyDescent="0.25">
      <c r="E8672" s="24">
        <f t="shared" ca="1" si="270"/>
        <v>0.85308514540106373</v>
      </c>
      <c r="F8672" s="24">
        <f t="shared" ca="1" si="271"/>
        <v>3.177918354268892</v>
      </c>
    </row>
    <row r="8673" spans="5:6" x14ac:dyDescent="0.25">
      <c r="E8673" s="24">
        <f t="shared" ca="1" si="270"/>
        <v>0.84611674689951644</v>
      </c>
      <c r="F8673" s="24">
        <f t="shared" ca="1" si="271"/>
        <v>3.3419586039533269</v>
      </c>
    </row>
    <row r="8674" spans="5:6" x14ac:dyDescent="0.25">
      <c r="E8674" s="24">
        <f t="shared" ca="1" si="270"/>
        <v>0.93047456521497729</v>
      </c>
      <c r="F8674" s="24">
        <f t="shared" ca="1" si="271"/>
        <v>1.441210756172947</v>
      </c>
    </row>
    <row r="8675" spans="5:6" x14ac:dyDescent="0.25">
      <c r="E8675" s="24">
        <f t="shared" ca="1" si="270"/>
        <v>0.25969452303076213</v>
      </c>
      <c r="F8675" s="24">
        <f t="shared" ca="1" si="271"/>
        <v>26.964985002725534</v>
      </c>
    </row>
    <row r="8676" spans="5:6" x14ac:dyDescent="0.25">
      <c r="E8676" s="24">
        <f t="shared" ca="1" si="270"/>
        <v>0.40644615638974624</v>
      </c>
      <c r="F8676" s="24">
        <f t="shared" ca="1" si="271"/>
        <v>18.006076307464259</v>
      </c>
    </row>
    <row r="8677" spans="5:6" x14ac:dyDescent="0.25">
      <c r="E8677" s="24">
        <f t="shared" ca="1" si="270"/>
        <v>0.53353089469695336</v>
      </c>
      <c r="F8677" s="24">
        <f t="shared" ca="1" si="271"/>
        <v>12.564766009138713</v>
      </c>
    </row>
    <row r="8678" spans="5:6" x14ac:dyDescent="0.25">
      <c r="E8678" s="24">
        <f t="shared" ca="1" si="270"/>
        <v>0.39634286851409128</v>
      </c>
      <c r="F8678" s="24">
        <f t="shared" ca="1" si="271"/>
        <v>18.50951225521661</v>
      </c>
    </row>
    <row r="8679" spans="5:6" x14ac:dyDescent="0.25">
      <c r="E8679" s="24">
        <f t="shared" ca="1" si="270"/>
        <v>0.4343283933764106</v>
      </c>
      <c r="F8679" s="24">
        <f t="shared" ca="1" si="271"/>
        <v>16.679087284875596</v>
      </c>
    </row>
    <row r="8680" spans="5:6" x14ac:dyDescent="0.25">
      <c r="E8680" s="24">
        <f t="shared" ca="1" si="270"/>
        <v>0.59125033446581332</v>
      </c>
      <c r="F8680" s="24">
        <f t="shared" ca="1" si="271"/>
        <v>10.510315469668935</v>
      </c>
    </row>
    <row r="8681" spans="5:6" x14ac:dyDescent="0.25">
      <c r="E8681" s="24">
        <f t="shared" ca="1" si="270"/>
        <v>0.19524728295680116</v>
      </c>
      <c r="F8681" s="24">
        <f t="shared" ca="1" si="271"/>
        <v>32.669768121467456</v>
      </c>
    </row>
    <row r="8682" spans="5:6" x14ac:dyDescent="0.25">
      <c r="E8682" s="24">
        <f t="shared" ca="1" si="270"/>
        <v>0.56390860886951</v>
      </c>
      <c r="F8682" s="24">
        <f t="shared" ca="1" si="271"/>
        <v>11.457261632512967</v>
      </c>
    </row>
    <row r="8683" spans="5:6" x14ac:dyDescent="0.25">
      <c r="E8683" s="24">
        <f t="shared" ca="1" si="270"/>
        <v>0.41910081693842383</v>
      </c>
      <c r="F8683" s="24">
        <f t="shared" ca="1" si="271"/>
        <v>17.392875495690436</v>
      </c>
    </row>
    <row r="8684" spans="5:6" x14ac:dyDescent="0.25">
      <c r="E8684" s="24">
        <f t="shared" ca="1" si="270"/>
        <v>0.17429435039099284</v>
      </c>
      <c r="F8684" s="24">
        <f t="shared" ca="1" si="271"/>
        <v>34.940194802280999</v>
      </c>
    </row>
    <row r="8685" spans="5:6" x14ac:dyDescent="0.25">
      <c r="E8685" s="24">
        <f t="shared" ca="1" si="270"/>
        <v>0.97801094190339011</v>
      </c>
      <c r="F8685" s="24">
        <f t="shared" ca="1" si="271"/>
        <v>0.4446884193925838</v>
      </c>
    </row>
    <row r="8686" spans="5:6" x14ac:dyDescent="0.25">
      <c r="E8686" s="24">
        <f t="shared" ca="1" si="270"/>
        <v>0.8248689876564651</v>
      </c>
      <c r="F8686" s="24">
        <f t="shared" ca="1" si="271"/>
        <v>3.8506141619722123</v>
      </c>
    </row>
    <row r="8687" spans="5:6" x14ac:dyDescent="0.25">
      <c r="E8687" s="24">
        <f t="shared" ca="1" si="270"/>
        <v>0.60483055930327834</v>
      </c>
      <c r="F8687" s="24">
        <f t="shared" ca="1" si="271"/>
        <v>10.056138548895307</v>
      </c>
    </row>
    <row r="8688" spans="5:6" x14ac:dyDescent="0.25">
      <c r="E8688" s="24">
        <f t="shared" ca="1" si="270"/>
        <v>0.70797129596256159</v>
      </c>
      <c r="F8688" s="24">
        <f t="shared" ca="1" si="271"/>
        <v>6.9070345707208824</v>
      </c>
    </row>
    <row r="8689" spans="5:6" x14ac:dyDescent="0.25">
      <c r="E8689" s="24">
        <f t="shared" ca="1" si="270"/>
        <v>0.73511252048819387</v>
      </c>
      <c r="F8689" s="24">
        <f t="shared" ca="1" si="271"/>
        <v>6.1546340477331452</v>
      </c>
    </row>
    <row r="8690" spans="5:6" x14ac:dyDescent="0.25">
      <c r="E8690" s="24">
        <f t="shared" ca="1" si="270"/>
        <v>9.6310410641791244E-2</v>
      </c>
      <c r="F8690" s="24">
        <f t="shared" ca="1" si="271"/>
        <v>46.803577193363111</v>
      </c>
    </row>
    <row r="8691" spans="5:6" x14ac:dyDescent="0.25">
      <c r="E8691" s="24">
        <f t="shared" ca="1" si="270"/>
        <v>0.2307595533170872</v>
      </c>
      <c r="F8691" s="24">
        <f t="shared" ca="1" si="271"/>
        <v>29.327580105974111</v>
      </c>
    </row>
    <row r="8692" spans="5:6" x14ac:dyDescent="0.25">
      <c r="E8692" s="24">
        <f t="shared" ca="1" si="270"/>
        <v>0.61585947685982612</v>
      </c>
      <c r="F8692" s="24">
        <f t="shared" ca="1" si="271"/>
        <v>9.6947292690639166</v>
      </c>
    </row>
    <row r="8693" spans="5:6" x14ac:dyDescent="0.25">
      <c r="E8693" s="24">
        <f t="shared" ca="1" si="270"/>
        <v>0.75126150789241819</v>
      </c>
      <c r="F8693" s="24">
        <f t="shared" ca="1" si="271"/>
        <v>5.7200294984805966</v>
      </c>
    </row>
    <row r="8694" spans="5:6" x14ac:dyDescent="0.25">
      <c r="E8694" s="24">
        <f t="shared" ca="1" si="270"/>
        <v>0.26089240941696978</v>
      </c>
      <c r="F8694" s="24">
        <f t="shared" ca="1" si="271"/>
        <v>26.872943622067123</v>
      </c>
    </row>
    <row r="8695" spans="5:6" x14ac:dyDescent="0.25">
      <c r="E8695" s="24">
        <f t="shared" ca="1" si="270"/>
        <v>0.96583832849543705</v>
      </c>
      <c r="F8695" s="24">
        <f t="shared" ca="1" si="271"/>
        <v>0.69517641164269373</v>
      </c>
    </row>
    <row r="8696" spans="5:6" x14ac:dyDescent="0.25">
      <c r="E8696" s="24">
        <f t="shared" ca="1" si="270"/>
        <v>0.40139701773521308</v>
      </c>
      <c r="F8696" s="24">
        <f t="shared" ca="1" si="271"/>
        <v>18.256085446113261</v>
      </c>
    </row>
    <row r="8697" spans="5:6" x14ac:dyDescent="0.25">
      <c r="E8697" s="24">
        <f t="shared" ca="1" si="270"/>
        <v>0.99829317839899079</v>
      </c>
      <c r="F8697" s="24">
        <f t="shared" ca="1" si="271"/>
        <v>3.4165597611659965E-2</v>
      </c>
    </row>
    <row r="8698" spans="5:6" x14ac:dyDescent="0.25">
      <c r="E8698" s="24">
        <f t="shared" ca="1" si="270"/>
        <v>0.83588581088552172</v>
      </c>
      <c r="F8698" s="24">
        <f t="shared" ca="1" si="271"/>
        <v>3.5852653015306579</v>
      </c>
    </row>
    <row r="8699" spans="5:6" x14ac:dyDescent="0.25">
      <c r="E8699" s="24">
        <f t="shared" ca="1" si="270"/>
        <v>0.77538648950576605</v>
      </c>
      <c r="F8699" s="24">
        <f t="shared" ca="1" si="271"/>
        <v>5.0878735559981978</v>
      </c>
    </row>
    <row r="8700" spans="5:6" x14ac:dyDescent="0.25">
      <c r="E8700" s="24">
        <f t="shared" ca="1" si="270"/>
        <v>0.71707391436979773</v>
      </c>
      <c r="F8700" s="24">
        <f t="shared" ca="1" si="271"/>
        <v>6.6515271062778609</v>
      </c>
    </row>
    <row r="8701" spans="5:6" x14ac:dyDescent="0.25">
      <c r="E8701" s="24">
        <f t="shared" ca="1" si="270"/>
        <v>0.90239733378463005</v>
      </c>
      <c r="F8701" s="24">
        <f t="shared" ca="1" si="271"/>
        <v>2.0540070565068502</v>
      </c>
    </row>
    <row r="8702" spans="5:6" x14ac:dyDescent="0.25">
      <c r="E8702" s="24">
        <f t="shared" ca="1" si="270"/>
        <v>0.77246297692308241</v>
      </c>
      <c r="F8702" s="24">
        <f t="shared" ca="1" si="271"/>
        <v>5.1634239534380173</v>
      </c>
    </row>
    <row r="8703" spans="5:6" x14ac:dyDescent="0.25">
      <c r="E8703" s="24">
        <f t="shared" ca="1" si="270"/>
        <v>0.68360108417764176</v>
      </c>
      <c r="F8703" s="24">
        <f t="shared" ca="1" si="271"/>
        <v>7.6076148351890378</v>
      </c>
    </row>
    <row r="8704" spans="5:6" x14ac:dyDescent="0.25">
      <c r="E8704" s="24">
        <f t="shared" ca="1" si="270"/>
        <v>0.21960158860956647</v>
      </c>
      <c r="F8704" s="24">
        <f t="shared" ca="1" si="271"/>
        <v>30.318806705348671</v>
      </c>
    </row>
    <row r="8705" spans="5:6" x14ac:dyDescent="0.25">
      <c r="E8705" s="24">
        <f t="shared" ca="1" si="270"/>
        <v>0.12005389020114454</v>
      </c>
      <c r="F8705" s="24">
        <f t="shared" ca="1" si="271"/>
        <v>42.396291039980923</v>
      </c>
    </row>
    <row r="8706" spans="5:6" x14ac:dyDescent="0.25">
      <c r="E8706" s="24">
        <f t="shared" ca="1" si="270"/>
        <v>4.2219260860843155E-2</v>
      </c>
      <c r="F8706" s="24">
        <f t="shared" ca="1" si="271"/>
        <v>63.297574871280425</v>
      </c>
    </row>
    <row r="8707" spans="5:6" x14ac:dyDescent="0.25">
      <c r="E8707" s="24">
        <f t="shared" ca="1" si="270"/>
        <v>0.11621619656012361</v>
      </c>
      <c r="F8707" s="24">
        <f t="shared" ca="1" si="271"/>
        <v>43.046061181570835</v>
      </c>
    </row>
    <row r="8708" spans="5:6" x14ac:dyDescent="0.25">
      <c r="E8708" s="24">
        <f t="shared" ref="E8708:E8771" ca="1" si="272">RAND()</f>
        <v>0.70542094962606872</v>
      </c>
      <c r="F8708" s="24">
        <f t="shared" ref="F8708:F8771" ca="1" si="273">-LOG(E8708,EXP(1))/$C$3</f>
        <v>6.979211253799793</v>
      </c>
    </row>
    <row r="8709" spans="5:6" x14ac:dyDescent="0.25">
      <c r="E8709" s="24">
        <f t="shared" ca="1" si="272"/>
        <v>0.52150741170953707</v>
      </c>
      <c r="F8709" s="24">
        <f t="shared" ca="1" si="273"/>
        <v>13.020635847034487</v>
      </c>
    </row>
    <row r="8710" spans="5:6" x14ac:dyDescent="0.25">
      <c r="E8710" s="24">
        <f t="shared" ca="1" si="272"/>
        <v>0.82369395903203646</v>
      </c>
      <c r="F8710" s="24">
        <f t="shared" ca="1" si="273"/>
        <v>3.8791245400750474</v>
      </c>
    </row>
    <row r="8711" spans="5:6" x14ac:dyDescent="0.25">
      <c r="E8711" s="24">
        <f t="shared" ca="1" si="272"/>
        <v>0.82245724080139571</v>
      </c>
      <c r="F8711" s="24">
        <f t="shared" ca="1" si="273"/>
        <v>3.9091756912315625</v>
      </c>
    </row>
    <row r="8712" spans="5:6" x14ac:dyDescent="0.25">
      <c r="E8712" s="24">
        <f t="shared" ca="1" si="272"/>
        <v>0.42235373339416504</v>
      </c>
      <c r="F8712" s="24">
        <f t="shared" ca="1" si="273"/>
        <v>17.238241705469925</v>
      </c>
    </row>
    <row r="8713" spans="5:6" x14ac:dyDescent="0.25">
      <c r="E8713" s="24">
        <f t="shared" ca="1" si="272"/>
        <v>0.66289071628225715</v>
      </c>
      <c r="F8713" s="24">
        <f t="shared" ca="1" si="273"/>
        <v>8.222902690720904</v>
      </c>
    </row>
    <row r="8714" spans="5:6" x14ac:dyDescent="0.25">
      <c r="E8714" s="24">
        <f t="shared" ca="1" si="272"/>
        <v>1.7865316324063518E-2</v>
      </c>
      <c r="F8714" s="24">
        <f t="shared" ca="1" si="273"/>
        <v>80.497881626135182</v>
      </c>
    </row>
    <row r="8715" spans="5:6" x14ac:dyDescent="0.25">
      <c r="E8715" s="24">
        <f t="shared" ca="1" si="272"/>
        <v>0.21330145457153782</v>
      </c>
      <c r="F8715" s="24">
        <f t="shared" ca="1" si="273"/>
        <v>30.900976683169475</v>
      </c>
    </row>
    <row r="8716" spans="5:6" x14ac:dyDescent="0.25">
      <c r="E8716" s="24">
        <f t="shared" ca="1" si="272"/>
        <v>0.51778912650083442</v>
      </c>
      <c r="F8716" s="24">
        <f t="shared" ca="1" si="273"/>
        <v>13.163744226084097</v>
      </c>
    </row>
    <row r="8717" spans="5:6" x14ac:dyDescent="0.25">
      <c r="E8717" s="24">
        <f t="shared" ca="1" si="272"/>
        <v>0.32840373028583358</v>
      </c>
      <c r="F8717" s="24">
        <f t="shared" ca="1" si="273"/>
        <v>22.270230849962317</v>
      </c>
    </row>
    <row r="8718" spans="5:6" x14ac:dyDescent="0.25">
      <c r="E8718" s="24">
        <f t="shared" ca="1" si="272"/>
        <v>0.1386306912663442</v>
      </c>
      <c r="F8718" s="24">
        <f t="shared" ca="1" si="273"/>
        <v>39.518835580638672</v>
      </c>
    </row>
    <row r="8719" spans="5:6" x14ac:dyDescent="0.25">
      <c r="E8719" s="24">
        <f t="shared" ca="1" si="272"/>
        <v>0.38220947115718018</v>
      </c>
      <c r="F8719" s="24">
        <f t="shared" ca="1" si="273"/>
        <v>19.235729337039356</v>
      </c>
    </row>
    <row r="8720" spans="5:6" x14ac:dyDescent="0.25">
      <c r="E8720" s="24">
        <f t="shared" ca="1" si="272"/>
        <v>0.91826082866564152</v>
      </c>
      <c r="F8720" s="24">
        <f t="shared" ca="1" si="273"/>
        <v>1.7054760326269554</v>
      </c>
    </row>
    <row r="8721" spans="5:6" x14ac:dyDescent="0.25">
      <c r="E8721" s="24">
        <f t="shared" ca="1" si="272"/>
        <v>0.38545340783520665</v>
      </c>
      <c r="F8721" s="24">
        <f t="shared" ca="1" si="273"/>
        <v>19.066699098595709</v>
      </c>
    </row>
    <row r="8722" spans="5:6" x14ac:dyDescent="0.25">
      <c r="E8722" s="24">
        <f t="shared" ca="1" si="272"/>
        <v>0.82637632642435799</v>
      </c>
      <c r="F8722" s="24">
        <f t="shared" ca="1" si="273"/>
        <v>3.8141001643553794</v>
      </c>
    </row>
    <row r="8723" spans="5:6" x14ac:dyDescent="0.25">
      <c r="E8723" s="24">
        <f t="shared" ca="1" si="272"/>
        <v>0.61358828875932636</v>
      </c>
      <c r="F8723" s="24">
        <f t="shared" ca="1" si="273"/>
        <v>9.7686223045412675</v>
      </c>
    </row>
    <row r="8724" spans="5:6" x14ac:dyDescent="0.25">
      <c r="E8724" s="24">
        <f t="shared" ca="1" si="272"/>
        <v>0.78890741492870509</v>
      </c>
      <c r="F8724" s="24">
        <f t="shared" ca="1" si="273"/>
        <v>4.7421261970448922</v>
      </c>
    </row>
    <row r="8725" spans="5:6" x14ac:dyDescent="0.25">
      <c r="E8725" s="24">
        <f t="shared" ca="1" si="272"/>
        <v>0.88377451939503326</v>
      </c>
      <c r="F8725" s="24">
        <f t="shared" ca="1" si="273"/>
        <v>2.4710663487533093</v>
      </c>
    </row>
    <row r="8726" spans="5:6" x14ac:dyDescent="0.25">
      <c r="E8726" s="24">
        <f t="shared" ca="1" si="272"/>
        <v>0.56491976918154396</v>
      </c>
      <c r="F8726" s="24">
        <f t="shared" ca="1" si="273"/>
        <v>11.421431187349022</v>
      </c>
    </row>
    <row r="8727" spans="5:6" x14ac:dyDescent="0.25">
      <c r="E8727" s="24">
        <f t="shared" ca="1" si="272"/>
        <v>0.86596984820543166</v>
      </c>
      <c r="F8727" s="24">
        <f t="shared" ca="1" si="273"/>
        <v>2.878103766811654</v>
      </c>
    </row>
    <row r="8728" spans="5:6" x14ac:dyDescent="0.25">
      <c r="E8728" s="24">
        <f t="shared" ca="1" si="272"/>
        <v>0.1415170256113113</v>
      </c>
      <c r="F8728" s="24">
        <f t="shared" ca="1" si="273"/>
        <v>39.106704935911488</v>
      </c>
    </row>
    <row r="8729" spans="5:6" x14ac:dyDescent="0.25">
      <c r="E8729" s="24">
        <f t="shared" ca="1" si="272"/>
        <v>0.23824131141010518</v>
      </c>
      <c r="F8729" s="24">
        <f t="shared" ca="1" si="273"/>
        <v>28.689424109718569</v>
      </c>
    </row>
    <row r="8730" spans="5:6" x14ac:dyDescent="0.25">
      <c r="E8730" s="24">
        <f t="shared" ca="1" si="272"/>
        <v>0.86558220447715961</v>
      </c>
      <c r="F8730" s="24">
        <f t="shared" ca="1" si="273"/>
        <v>2.887058593994527</v>
      </c>
    </row>
    <row r="8731" spans="5:6" x14ac:dyDescent="0.25">
      <c r="E8731" s="24">
        <f t="shared" ca="1" si="272"/>
        <v>5.2878949686034238E-2</v>
      </c>
      <c r="F8731" s="24">
        <f t="shared" ca="1" si="273"/>
        <v>58.794998917033077</v>
      </c>
    </row>
    <row r="8732" spans="5:6" x14ac:dyDescent="0.25">
      <c r="E8732" s="24">
        <f t="shared" ca="1" si="272"/>
        <v>0.24061756397960232</v>
      </c>
      <c r="F8732" s="24">
        <f t="shared" ca="1" si="273"/>
        <v>28.490929547190127</v>
      </c>
    </row>
    <row r="8733" spans="5:6" x14ac:dyDescent="0.25">
      <c r="E8733" s="24">
        <f t="shared" ca="1" si="272"/>
        <v>0.92527857244524192</v>
      </c>
      <c r="F8733" s="24">
        <f t="shared" ca="1" si="273"/>
        <v>1.5532085481767961</v>
      </c>
    </row>
    <row r="8734" spans="5:6" x14ac:dyDescent="0.25">
      <c r="E8734" s="24">
        <f t="shared" ca="1" si="272"/>
        <v>0.40282411158521547</v>
      </c>
      <c r="F8734" s="24">
        <f t="shared" ca="1" si="273"/>
        <v>18.185105199716602</v>
      </c>
    </row>
    <row r="8735" spans="5:6" x14ac:dyDescent="0.25">
      <c r="E8735" s="24">
        <f t="shared" ca="1" si="272"/>
        <v>0.89893296433684311</v>
      </c>
      <c r="F8735" s="24">
        <f t="shared" ca="1" si="273"/>
        <v>2.1309362842615633</v>
      </c>
    </row>
    <row r="8736" spans="5:6" x14ac:dyDescent="0.25">
      <c r="E8736" s="24">
        <f t="shared" ca="1" si="272"/>
        <v>5.2086657777813072E-2</v>
      </c>
      <c r="F8736" s="24">
        <f t="shared" ca="1" si="273"/>
        <v>59.0969290347346</v>
      </c>
    </row>
    <row r="8737" spans="5:6" x14ac:dyDescent="0.25">
      <c r="E8737" s="24">
        <f t="shared" ca="1" si="272"/>
        <v>0.70509440144544211</v>
      </c>
      <c r="F8737" s="24">
        <f t="shared" ca="1" si="273"/>
        <v>6.9884716474910062</v>
      </c>
    </row>
    <row r="8738" spans="5:6" x14ac:dyDescent="0.25">
      <c r="E8738" s="24">
        <f t="shared" ca="1" si="272"/>
        <v>0.82019982516519496</v>
      </c>
      <c r="F8738" s="24">
        <f t="shared" ca="1" si="273"/>
        <v>3.9641455837077446</v>
      </c>
    </row>
    <row r="8739" spans="5:6" x14ac:dyDescent="0.25">
      <c r="E8739" s="24">
        <f t="shared" ca="1" si="272"/>
        <v>0.65203189725513744</v>
      </c>
      <c r="F8739" s="24">
        <f t="shared" ca="1" si="273"/>
        <v>8.5532359216335649</v>
      </c>
    </row>
    <row r="8740" spans="5:6" x14ac:dyDescent="0.25">
      <c r="E8740" s="24">
        <f t="shared" ca="1" si="272"/>
        <v>0.59619966656650381</v>
      </c>
      <c r="F8740" s="24">
        <f t="shared" ca="1" si="273"/>
        <v>10.343593140056489</v>
      </c>
    </row>
    <row r="8741" spans="5:6" x14ac:dyDescent="0.25">
      <c r="E8741" s="24">
        <f t="shared" ca="1" si="272"/>
        <v>0.30640226758116329</v>
      </c>
      <c r="F8741" s="24">
        <f t="shared" ca="1" si="273"/>
        <v>23.657128808425476</v>
      </c>
    </row>
    <row r="8742" spans="5:6" x14ac:dyDescent="0.25">
      <c r="E8742" s="24">
        <f t="shared" ca="1" si="272"/>
        <v>0.57265076414273763</v>
      </c>
      <c r="F8742" s="24">
        <f t="shared" ca="1" si="273"/>
        <v>11.149584694835719</v>
      </c>
    </row>
    <row r="8743" spans="5:6" x14ac:dyDescent="0.25">
      <c r="E8743" s="24">
        <f t="shared" ca="1" si="272"/>
        <v>0.14334624923600181</v>
      </c>
      <c r="F8743" s="24">
        <f t="shared" ca="1" si="273"/>
        <v>38.849845041470722</v>
      </c>
    </row>
    <row r="8744" spans="5:6" x14ac:dyDescent="0.25">
      <c r="E8744" s="24">
        <f t="shared" ca="1" si="272"/>
        <v>0.37149609500625791</v>
      </c>
      <c r="F8744" s="24">
        <f t="shared" ca="1" si="273"/>
        <v>19.804338526056625</v>
      </c>
    </row>
    <row r="8745" spans="5:6" x14ac:dyDescent="0.25">
      <c r="E8745" s="24">
        <f t="shared" ca="1" si="272"/>
        <v>0.40591142322387752</v>
      </c>
      <c r="F8745" s="24">
        <f t="shared" ca="1" si="273"/>
        <v>18.032406251642524</v>
      </c>
    </row>
    <row r="8746" spans="5:6" x14ac:dyDescent="0.25">
      <c r="E8746" s="24">
        <f t="shared" ca="1" si="272"/>
        <v>0.27297660725071371</v>
      </c>
      <c r="F8746" s="24">
        <f t="shared" ca="1" si="273"/>
        <v>25.96738350389807</v>
      </c>
    </row>
    <row r="8747" spans="5:6" x14ac:dyDescent="0.25">
      <c r="E8747" s="24">
        <f t="shared" ca="1" si="272"/>
        <v>0.23859294104236084</v>
      </c>
      <c r="F8747" s="24">
        <f t="shared" ca="1" si="273"/>
        <v>28.659927093161105</v>
      </c>
    </row>
    <row r="8748" spans="5:6" x14ac:dyDescent="0.25">
      <c r="E8748" s="24">
        <f t="shared" ca="1" si="272"/>
        <v>0.31761845200359351</v>
      </c>
      <c r="F8748" s="24">
        <f t="shared" ca="1" si="273"/>
        <v>22.938089060974075</v>
      </c>
    </row>
    <row r="8749" spans="5:6" x14ac:dyDescent="0.25">
      <c r="E8749" s="24">
        <f t="shared" ca="1" si="272"/>
        <v>0.73894146611674028</v>
      </c>
      <c r="F8749" s="24">
        <f t="shared" ca="1" si="273"/>
        <v>6.0507313609906195</v>
      </c>
    </row>
    <row r="8750" spans="5:6" x14ac:dyDescent="0.25">
      <c r="E8750" s="24">
        <f t="shared" ca="1" si="272"/>
        <v>0.3011814382847029</v>
      </c>
      <c r="F8750" s="24">
        <f t="shared" ca="1" si="273"/>
        <v>24.000848216723032</v>
      </c>
    </row>
    <row r="8751" spans="5:6" x14ac:dyDescent="0.25">
      <c r="E8751" s="24">
        <f t="shared" ca="1" si="272"/>
        <v>9.7866006064147748E-2</v>
      </c>
      <c r="F8751" s="24">
        <f t="shared" ca="1" si="273"/>
        <v>46.483120419168117</v>
      </c>
    </row>
    <row r="8752" spans="5:6" x14ac:dyDescent="0.25">
      <c r="E8752" s="24">
        <f t="shared" ca="1" si="272"/>
        <v>0.72939512615669777</v>
      </c>
      <c r="F8752" s="24">
        <f t="shared" ca="1" si="273"/>
        <v>6.3107936523920483</v>
      </c>
    </row>
    <row r="8753" spans="5:6" x14ac:dyDescent="0.25">
      <c r="E8753" s="24">
        <f t="shared" ca="1" si="272"/>
        <v>0.69036522090190966</v>
      </c>
      <c r="F8753" s="24">
        <f t="shared" ca="1" si="273"/>
        <v>7.4106903153743469</v>
      </c>
    </row>
    <row r="8754" spans="5:6" x14ac:dyDescent="0.25">
      <c r="E8754" s="24">
        <f t="shared" ca="1" si="272"/>
        <v>0.3913105537753726</v>
      </c>
      <c r="F8754" s="24">
        <f t="shared" ca="1" si="273"/>
        <v>18.765075581410375</v>
      </c>
    </row>
    <row r="8755" spans="5:6" x14ac:dyDescent="0.25">
      <c r="E8755" s="24">
        <f t="shared" ca="1" si="272"/>
        <v>0.19668660577694075</v>
      </c>
      <c r="F8755" s="24">
        <f t="shared" ca="1" si="273"/>
        <v>32.522873011662924</v>
      </c>
    </row>
    <row r="8756" spans="5:6" x14ac:dyDescent="0.25">
      <c r="E8756" s="24">
        <f t="shared" ca="1" si="272"/>
        <v>0.7037968319837683</v>
      </c>
      <c r="F8756" s="24">
        <f t="shared" ca="1" si="273"/>
        <v>7.0253111081323691</v>
      </c>
    </row>
    <row r="8757" spans="5:6" x14ac:dyDescent="0.25">
      <c r="E8757" s="24">
        <f t="shared" ca="1" si="272"/>
        <v>0.68328247784772811</v>
      </c>
      <c r="F8757" s="24">
        <f t="shared" ca="1" si="273"/>
        <v>7.6169384189831577</v>
      </c>
    </row>
    <row r="8758" spans="5:6" x14ac:dyDescent="0.25">
      <c r="E8758" s="24">
        <f t="shared" ca="1" si="272"/>
        <v>0.34860810606939674</v>
      </c>
      <c r="F8758" s="24">
        <f t="shared" ca="1" si="273"/>
        <v>21.076137859108947</v>
      </c>
    </row>
    <row r="8759" spans="5:6" x14ac:dyDescent="0.25">
      <c r="E8759" s="24">
        <f t="shared" ca="1" si="272"/>
        <v>0.22386221784527749</v>
      </c>
      <c r="F8759" s="24">
        <f t="shared" ca="1" si="273"/>
        <v>29.934490305660983</v>
      </c>
    </row>
    <row r="8760" spans="5:6" x14ac:dyDescent="0.25">
      <c r="E8760" s="24">
        <f t="shared" ca="1" si="272"/>
        <v>0.70811054358610448</v>
      </c>
      <c r="F8760" s="24">
        <f t="shared" ca="1" si="273"/>
        <v>6.9031012493519395</v>
      </c>
    </row>
    <row r="8761" spans="5:6" x14ac:dyDescent="0.25">
      <c r="E8761" s="24">
        <f t="shared" ca="1" si="272"/>
        <v>0.75719020475088294</v>
      </c>
      <c r="F8761" s="24">
        <f t="shared" ca="1" si="273"/>
        <v>5.5628159175160885</v>
      </c>
    </row>
    <row r="8762" spans="5:6" x14ac:dyDescent="0.25">
      <c r="E8762" s="24">
        <f t="shared" ca="1" si="272"/>
        <v>2.079835392634366E-2</v>
      </c>
      <c r="F8762" s="24">
        <f t="shared" ca="1" si="273"/>
        <v>77.457628671260167</v>
      </c>
    </row>
    <row r="8763" spans="5:6" x14ac:dyDescent="0.25">
      <c r="E8763" s="24">
        <f t="shared" ca="1" si="272"/>
        <v>0.24996960915535371</v>
      </c>
      <c r="F8763" s="24">
        <f t="shared" ca="1" si="273"/>
        <v>27.72831863775804</v>
      </c>
    </row>
    <row r="8764" spans="5:6" x14ac:dyDescent="0.25">
      <c r="E8764" s="24">
        <f t="shared" ca="1" si="272"/>
        <v>1.4744696920569678E-2</v>
      </c>
      <c r="F8764" s="24">
        <f t="shared" ca="1" si="273"/>
        <v>84.337435833036807</v>
      </c>
    </row>
    <row r="8765" spans="5:6" x14ac:dyDescent="0.25">
      <c r="E8765" s="24">
        <f t="shared" ca="1" si="272"/>
        <v>0.24931031049400032</v>
      </c>
      <c r="F8765" s="24">
        <f t="shared" ca="1" si="273"/>
        <v>27.781138630601102</v>
      </c>
    </row>
    <row r="8766" spans="5:6" x14ac:dyDescent="0.25">
      <c r="E8766" s="24">
        <f t="shared" ca="1" si="272"/>
        <v>0.24042624002558244</v>
      </c>
      <c r="F8766" s="24">
        <f t="shared" ca="1" si="273"/>
        <v>28.506838615139056</v>
      </c>
    </row>
    <row r="8767" spans="5:6" x14ac:dyDescent="0.25">
      <c r="E8767" s="24">
        <f t="shared" ca="1" si="272"/>
        <v>0.29441212580091869</v>
      </c>
      <c r="F8767" s="24">
        <f t="shared" ca="1" si="273"/>
        <v>24.455494095863148</v>
      </c>
    </row>
    <row r="8768" spans="5:6" x14ac:dyDescent="0.25">
      <c r="E8768" s="24">
        <f t="shared" ca="1" si="272"/>
        <v>0.49854962842181716</v>
      </c>
      <c r="F8768" s="24">
        <f t="shared" ca="1" si="273"/>
        <v>13.921042780508001</v>
      </c>
    </row>
    <row r="8769" spans="5:6" x14ac:dyDescent="0.25">
      <c r="E8769" s="24">
        <f t="shared" ca="1" si="272"/>
        <v>0.96232742370401325</v>
      </c>
      <c r="F8769" s="24">
        <f t="shared" ca="1" si="273"/>
        <v>0.76801057888302882</v>
      </c>
    </row>
    <row r="8770" spans="5:6" x14ac:dyDescent="0.25">
      <c r="E8770" s="24">
        <f t="shared" ca="1" si="272"/>
        <v>0.80457312694527716</v>
      </c>
      <c r="F8770" s="24">
        <f t="shared" ca="1" si="273"/>
        <v>4.3488683859360702</v>
      </c>
    </row>
    <row r="8771" spans="5:6" x14ac:dyDescent="0.25">
      <c r="E8771" s="24">
        <f t="shared" ca="1" si="272"/>
        <v>0.78101619663215527</v>
      </c>
      <c r="F8771" s="24">
        <f t="shared" ca="1" si="273"/>
        <v>4.9431878206412856</v>
      </c>
    </row>
    <row r="8772" spans="5:6" x14ac:dyDescent="0.25">
      <c r="E8772" s="24">
        <f t="shared" ref="E8772:E8835" ca="1" si="274">RAND()</f>
        <v>0.15786086670015975</v>
      </c>
      <c r="F8772" s="24">
        <f t="shared" ref="F8772:F8835" ca="1" si="275">-LOG(E8772,EXP(1))/$C$3</f>
        <v>36.92082448816145</v>
      </c>
    </row>
    <row r="8773" spans="5:6" x14ac:dyDescent="0.25">
      <c r="E8773" s="24">
        <f t="shared" ca="1" si="274"/>
        <v>0.38052688741829843</v>
      </c>
      <c r="F8773" s="24">
        <f t="shared" ca="1" si="275"/>
        <v>19.323968815822639</v>
      </c>
    </row>
    <row r="8774" spans="5:6" x14ac:dyDescent="0.25">
      <c r="E8774" s="24">
        <f t="shared" ca="1" si="274"/>
        <v>0.48457745465613267</v>
      </c>
      <c r="F8774" s="24">
        <f t="shared" ca="1" si="275"/>
        <v>14.489559905940954</v>
      </c>
    </row>
    <row r="8775" spans="5:6" x14ac:dyDescent="0.25">
      <c r="E8775" s="24">
        <f t="shared" ca="1" si="274"/>
        <v>0.44713941610338148</v>
      </c>
      <c r="F8775" s="24">
        <f t="shared" ca="1" si="275"/>
        <v>16.097696802966073</v>
      </c>
    </row>
    <row r="8776" spans="5:6" x14ac:dyDescent="0.25">
      <c r="E8776" s="24">
        <f t="shared" ca="1" si="274"/>
        <v>0.20748854588158738</v>
      </c>
      <c r="F8776" s="24">
        <f t="shared" ca="1" si="275"/>
        <v>31.453582828113095</v>
      </c>
    </row>
    <row r="8777" spans="5:6" x14ac:dyDescent="0.25">
      <c r="E8777" s="24">
        <f t="shared" ca="1" si="274"/>
        <v>0.96593693299154937</v>
      </c>
      <c r="F8777" s="24">
        <f t="shared" ca="1" si="275"/>
        <v>0.6931346731824537</v>
      </c>
    </row>
    <row r="8778" spans="5:6" x14ac:dyDescent="0.25">
      <c r="E8778" s="24">
        <f t="shared" ca="1" si="274"/>
        <v>0.41284666578569318</v>
      </c>
      <c r="F8778" s="24">
        <f t="shared" ca="1" si="275"/>
        <v>17.693580484852884</v>
      </c>
    </row>
    <row r="8779" spans="5:6" x14ac:dyDescent="0.25">
      <c r="E8779" s="24">
        <f t="shared" ca="1" si="274"/>
        <v>8.0403105983939405E-3</v>
      </c>
      <c r="F8779" s="24">
        <f t="shared" ca="1" si="275"/>
        <v>96.465751297928151</v>
      </c>
    </row>
    <row r="8780" spans="5:6" x14ac:dyDescent="0.25">
      <c r="E8780" s="24">
        <f t="shared" ca="1" si="274"/>
        <v>0.62141012508332549</v>
      </c>
      <c r="F8780" s="24">
        <f t="shared" ca="1" si="275"/>
        <v>9.5152797633850295</v>
      </c>
    </row>
    <row r="8781" spans="5:6" x14ac:dyDescent="0.25">
      <c r="E8781" s="24">
        <f t="shared" ca="1" si="274"/>
        <v>0.8057357921229612</v>
      </c>
      <c r="F8781" s="24">
        <f t="shared" ca="1" si="275"/>
        <v>4.3199878310077446</v>
      </c>
    </row>
    <row r="8782" spans="5:6" x14ac:dyDescent="0.25">
      <c r="E8782" s="24">
        <f t="shared" ca="1" si="274"/>
        <v>7.3370740669901235E-2</v>
      </c>
      <c r="F8782" s="24">
        <f t="shared" ca="1" si="275"/>
        <v>52.244601026211569</v>
      </c>
    </row>
    <row r="8783" spans="5:6" x14ac:dyDescent="0.25">
      <c r="E8783" s="24">
        <f t="shared" ca="1" si="274"/>
        <v>0.34883114053067377</v>
      </c>
      <c r="F8783" s="24">
        <f t="shared" ca="1" si="275"/>
        <v>21.063346237761724</v>
      </c>
    </row>
    <row r="8784" spans="5:6" x14ac:dyDescent="0.25">
      <c r="E8784" s="24">
        <f t="shared" ca="1" si="274"/>
        <v>9.109558133960749E-2</v>
      </c>
      <c r="F8784" s="24">
        <f t="shared" ca="1" si="275"/>
        <v>47.9169195859943</v>
      </c>
    </row>
    <row r="8785" spans="5:6" x14ac:dyDescent="0.25">
      <c r="E8785" s="24">
        <f t="shared" ca="1" si="274"/>
        <v>4.7137671811081971E-2</v>
      </c>
      <c r="F8785" s="24">
        <f t="shared" ca="1" si="275"/>
        <v>61.093655430252312</v>
      </c>
    </row>
    <row r="8786" spans="5:6" x14ac:dyDescent="0.25">
      <c r="E8786" s="24">
        <f t="shared" ca="1" si="274"/>
        <v>0.70297799584709264</v>
      </c>
      <c r="F8786" s="24">
        <f t="shared" ca="1" si="275"/>
        <v>7.04859376042186</v>
      </c>
    </row>
    <row r="8787" spans="5:6" x14ac:dyDescent="0.25">
      <c r="E8787" s="24">
        <f t="shared" ca="1" si="274"/>
        <v>0.7061497623250087</v>
      </c>
      <c r="F8787" s="24">
        <f t="shared" ca="1" si="275"/>
        <v>6.9585587209147821</v>
      </c>
    </row>
    <row r="8788" spans="5:6" x14ac:dyDescent="0.25">
      <c r="E8788" s="24">
        <f t="shared" ca="1" si="274"/>
        <v>0.35517711993864665</v>
      </c>
      <c r="F8788" s="24">
        <f t="shared" ca="1" si="275"/>
        <v>20.702773690519479</v>
      </c>
    </row>
    <row r="8789" spans="5:6" x14ac:dyDescent="0.25">
      <c r="E8789" s="24">
        <f t="shared" ca="1" si="274"/>
        <v>0.73043321977529685</v>
      </c>
      <c r="F8789" s="24">
        <f t="shared" ca="1" si="275"/>
        <v>6.282349382311379</v>
      </c>
    </row>
    <row r="8790" spans="5:6" x14ac:dyDescent="0.25">
      <c r="E8790" s="24">
        <f t="shared" ca="1" si="274"/>
        <v>0.74860091148683716</v>
      </c>
      <c r="F8790" s="24">
        <f t="shared" ca="1" si="275"/>
        <v>5.790985318478695</v>
      </c>
    </row>
    <row r="8791" spans="5:6" x14ac:dyDescent="0.25">
      <c r="E8791" s="24">
        <f t="shared" ca="1" si="274"/>
        <v>0.8824773194644866</v>
      </c>
      <c r="F8791" s="24">
        <f t="shared" ca="1" si="275"/>
        <v>2.5004438165694425</v>
      </c>
    </row>
    <row r="8792" spans="5:6" x14ac:dyDescent="0.25">
      <c r="E8792" s="24">
        <f t="shared" ca="1" si="274"/>
        <v>5.7778995824191992E-2</v>
      </c>
      <c r="F8792" s="24">
        <f t="shared" ca="1" si="275"/>
        <v>57.022599267850858</v>
      </c>
    </row>
    <row r="8793" spans="5:6" x14ac:dyDescent="0.25">
      <c r="E8793" s="24">
        <f t="shared" ca="1" si="274"/>
        <v>0.95761568460497792</v>
      </c>
      <c r="F8793" s="24">
        <f t="shared" ca="1" si="275"/>
        <v>0.866174915892585</v>
      </c>
    </row>
    <row r="8794" spans="5:6" x14ac:dyDescent="0.25">
      <c r="E8794" s="24">
        <f t="shared" ca="1" si="274"/>
        <v>0.48269850841141093</v>
      </c>
      <c r="F8794" s="24">
        <f t="shared" ca="1" si="275"/>
        <v>14.567260528298203</v>
      </c>
    </row>
    <row r="8795" spans="5:6" x14ac:dyDescent="0.25">
      <c r="E8795" s="24">
        <f t="shared" ca="1" si="274"/>
        <v>8.3547852509315734E-2</v>
      </c>
      <c r="F8795" s="24">
        <f t="shared" ca="1" si="275"/>
        <v>49.646714546626363</v>
      </c>
    </row>
    <row r="8796" spans="5:6" x14ac:dyDescent="0.25">
      <c r="E8796" s="24">
        <f t="shared" ca="1" si="274"/>
        <v>0.96851197593883953</v>
      </c>
      <c r="F8796" s="24">
        <f t="shared" ca="1" si="275"/>
        <v>0.63988861522013529</v>
      </c>
    </row>
    <row r="8797" spans="5:6" x14ac:dyDescent="0.25">
      <c r="E8797" s="24">
        <f t="shared" ca="1" si="274"/>
        <v>0.6539058539213809</v>
      </c>
      <c r="F8797" s="24">
        <f t="shared" ca="1" si="275"/>
        <v>8.4958378427199754</v>
      </c>
    </row>
    <row r="8798" spans="5:6" x14ac:dyDescent="0.25">
      <c r="E8798" s="24">
        <f t="shared" ca="1" si="274"/>
        <v>0.29399858282438718</v>
      </c>
      <c r="F8798" s="24">
        <f t="shared" ca="1" si="275"/>
        <v>24.483606639605735</v>
      </c>
    </row>
    <row r="8799" spans="5:6" x14ac:dyDescent="0.25">
      <c r="E8799" s="24">
        <f t="shared" ca="1" si="274"/>
        <v>0.86003179123084439</v>
      </c>
      <c r="F8799" s="24">
        <f t="shared" ca="1" si="275"/>
        <v>3.0157184774067223</v>
      </c>
    </row>
    <row r="8800" spans="5:6" x14ac:dyDescent="0.25">
      <c r="E8800" s="24">
        <f t="shared" ca="1" si="274"/>
        <v>0.65862153166398762</v>
      </c>
      <c r="F8800" s="24">
        <f t="shared" ca="1" si="275"/>
        <v>8.3521243298400663</v>
      </c>
    </row>
    <row r="8801" spans="5:6" x14ac:dyDescent="0.25">
      <c r="E8801" s="24">
        <f t="shared" ca="1" si="274"/>
        <v>0.72248420801175239</v>
      </c>
      <c r="F8801" s="24">
        <f t="shared" ca="1" si="275"/>
        <v>6.5011943331521369</v>
      </c>
    </row>
    <row r="8802" spans="5:6" x14ac:dyDescent="0.25">
      <c r="E8802" s="24">
        <f t="shared" ca="1" si="274"/>
        <v>0.30065523432973784</v>
      </c>
      <c r="F8802" s="24">
        <f t="shared" ca="1" si="275"/>
        <v>24.035821432081629</v>
      </c>
    </row>
    <row r="8803" spans="5:6" x14ac:dyDescent="0.25">
      <c r="E8803" s="24">
        <f t="shared" ca="1" si="274"/>
        <v>0.85091892893889587</v>
      </c>
      <c r="F8803" s="24">
        <f t="shared" ca="1" si="275"/>
        <v>3.228768411770857</v>
      </c>
    </row>
    <row r="8804" spans="5:6" x14ac:dyDescent="0.25">
      <c r="E8804" s="24">
        <f t="shared" ca="1" si="274"/>
        <v>0.84898479755254319</v>
      </c>
      <c r="F8804" s="24">
        <f t="shared" ca="1" si="275"/>
        <v>3.2742799825929016</v>
      </c>
    </row>
    <row r="8805" spans="5:6" x14ac:dyDescent="0.25">
      <c r="E8805" s="24">
        <f t="shared" ca="1" si="274"/>
        <v>6.5358575225977544E-2</v>
      </c>
      <c r="F8805" s="24">
        <f t="shared" ca="1" si="275"/>
        <v>54.557332550722819</v>
      </c>
    </row>
    <row r="8806" spans="5:6" x14ac:dyDescent="0.25">
      <c r="E8806" s="24">
        <f t="shared" ca="1" si="274"/>
        <v>1.830751387660412E-2</v>
      </c>
      <c r="F8806" s="24">
        <f t="shared" ca="1" si="275"/>
        <v>80.008874181112063</v>
      </c>
    </row>
    <row r="8807" spans="5:6" x14ac:dyDescent="0.25">
      <c r="E8807" s="24">
        <f t="shared" ca="1" si="274"/>
        <v>0.61240580478564455</v>
      </c>
      <c r="F8807" s="24">
        <f t="shared" ca="1" si="275"/>
        <v>9.8072027298985667</v>
      </c>
    </row>
    <row r="8808" spans="5:6" x14ac:dyDescent="0.25">
      <c r="E8808" s="24">
        <f t="shared" ca="1" si="274"/>
        <v>0.75643641909275239</v>
      </c>
      <c r="F8808" s="24">
        <f t="shared" ca="1" si="275"/>
        <v>5.5827359085778294</v>
      </c>
    </row>
    <row r="8809" spans="5:6" x14ac:dyDescent="0.25">
      <c r="E8809" s="24">
        <f t="shared" ca="1" si="274"/>
        <v>0.8299982837921257</v>
      </c>
      <c r="F8809" s="24">
        <f t="shared" ca="1" si="275"/>
        <v>3.7266329182792335</v>
      </c>
    </row>
    <row r="8810" spans="5:6" x14ac:dyDescent="0.25">
      <c r="E8810" s="24">
        <f t="shared" ca="1" si="274"/>
        <v>0.25098802647074092</v>
      </c>
      <c r="F8810" s="24">
        <f t="shared" ca="1" si="275"/>
        <v>27.647000885840257</v>
      </c>
    </row>
    <row r="8811" spans="5:6" x14ac:dyDescent="0.25">
      <c r="E8811" s="24">
        <f t="shared" ca="1" si="274"/>
        <v>0.80465475872165826</v>
      </c>
      <c r="F8811" s="24">
        <f t="shared" ca="1" si="275"/>
        <v>4.3468392941665774</v>
      </c>
    </row>
    <row r="8812" spans="5:6" x14ac:dyDescent="0.25">
      <c r="E8812" s="24">
        <f t="shared" ca="1" si="274"/>
        <v>0.58863316454812653</v>
      </c>
      <c r="F8812" s="24">
        <f t="shared" ca="1" si="275"/>
        <v>10.599041999440656</v>
      </c>
    </row>
    <row r="8813" spans="5:6" x14ac:dyDescent="0.25">
      <c r="E8813" s="24">
        <f t="shared" ca="1" si="274"/>
        <v>5.1176169042822406E-2</v>
      </c>
      <c r="F8813" s="24">
        <f t="shared" ca="1" si="275"/>
        <v>59.449626073475429</v>
      </c>
    </row>
    <row r="8814" spans="5:6" x14ac:dyDescent="0.25">
      <c r="E8814" s="24">
        <f t="shared" ca="1" si="274"/>
        <v>0.13888972006652478</v>
      </c>
      <c r="F8814" s="24">
        <f t="shared" ca="1" si="275"/>
        <v>39.48150083121876</v>
      </c>
    </row>
    <row r="8815" spans="5:6" x14ac:dyDescent="0.25">
      <c r="E8815" s="24">
        <f t="shared" ca="1" si="274"/>
        <v>0.73413422695224262</v>
      </c>
      <c r="F8815" s="24">
        <f t="shared" ca="1" si="275"/>
        <v>6.1812679315850376</v>
      </c>
    </row>
    <row r="8816" spans="5:6" x14ac:dyDescent="0.25">
      <c r="E8816" s="24">
        <f t="shared" ca="1" si="274"/>
        <v>0.75958080117648152</v>
      </c>
      <c r="F8816" s="24">
        <f t="shared" ca="1" si="275"/>
        <v>5.4997715055180096</v>
      </c>
    </row>
    <row r="8817" spans="5:6" x14ac:dyDescent="0.25">
      <c r="E8817" s="24">
        <f t="shared" ca="1" si="274"/>
        <v>0.53352357086662061</v>
      </c>
      <c r="F8817" s="24">
        <f t="shared" ca="1" si="275"/>
        <v>12.565040552962643</v>
      </c>
    </row>
    <row r="8818" spans="5:6" x14ac:dyDescent="0.25">
      <c r="E8818" s="24">
        <f t="shared" ca="1" si="274"/>
        <v>0.85171337256567581</v>
      </c>
      <c r="F8818" s="24">
        <f t="shared" ca="1" si="275"/>
        <v>3.2101045186042234</v>
      </c>
    </row>
    <row r="8819" spans="5:6" x14ac:dyDescent="0.25">
      <c r="E8819" s="24">
        <f t="shared" ca="1" si="274"/>
        <v>0.46988354956306266</v>
      </c>
      <c r="F8819" s="24">
        <f t="shared" ca="1" si="275"/>
        <v>15.105407637288392</v>
      </c>
    </row>
    <row r="8820" spans="5:6" x14ac:dyDescent="0.25">
      <c r="E8820" s="24">
        <f t="shared" ca="1" si="274"/>
        <v>0.84841238453604373</v>
      </c>
      <c r="F8820" s="24">
        <f t="shared" ca="1" si="275"/>
        <v>3.287769177561263</v>
      </c>
    </row>
    <row r="8821" spans="5:6" x14ac:dyDescent="0.25">
      <c r="E8821" s="24">
        <f t="shared" ca="1" si="274"/>
        <v>0.82430614580298989</v>
      </c>
      <c r="F8821" s="24">
        <f t="shared" ca="1" si="275"/>
        <v>3.8642656381291971</v>
      </c>
    </row>
    <row r="8822" spans="5:6" x14ac:dyDescent="0.25">
      <c r="E8822" s="24">
        <f t="shared" ca="1" si="274"/>
        <v>0.91097592551910711</v>
      </c>
      <c r="F8822" s="24">
        <f t="shared" ca="1" si="275"/>
        <v>1.8647761700966992</v>
      </c>
    </row>
    <row r="8823" spans="5:6" x14ac:dyDescent="0.25">
      <c r="E8823" s="24">
        <f t="shared" ca="1" si="274"/>
        <v>0.25870224832216182</v>
      </c>
      <c r="F8823" s="24">
        <f t="shared" ca="1" si="275"/>
        <v>27.041549979615056</v>
      </c>
    </row>
    <row r="8824" spans="5:6" x14ac:dyDescent="0.25">
      <c r="E8824" s="24">
        <f t="shared" ca="1" si="274"/>
        <v>0.53014863461152517</v>
      </c>
      <c r="F8824" s="24">
        <f t="shared" ca="1" si="275"/>
        <v>12.691957381788152</v>
      </c>
    </row>
    <row r="8825" spans="5:6" x14ac:dyDescent="0.25">
      <c r="E8825" s="24">
        <f t="shared" ca="1" si="274"/>
        <v>1.1867758470380685E-2</v>
      </c>
      <c r="F8825" s="24">
        <f t="shared" ca="1" si="275"/>
        <v>88.678598561871823</v>
      </c>
    </row>
    <row r="8826" spans="5:6" x14ac:dyDescent="0.25">
      <c r="E8826" s="24">
        <f t="shared" ca="1" si="274"/>
        <v>0.5893310184912024</v>
      </c>
      <c r="F8826" s="24">
        <f t="shared" ca="1" si="275"/>
        <v>10.575345047198311</v>
      </c>
    </row>
    <row r="8827" spans="5:6" x14ac:dyDescent="0.25">
      <c r="E8827" s="24">
        <f t="shared" ca="1" si="274"/>
        <v>0.55327106759757982</v>
      </c>
      <c r="F8827" s="24">
        <f t="shared" ca="1" si="275"/>
        <v>11.838144421391325</v>
      </c>
    </row>
    <row r="8828" spans="5:6" x14ac:dyDescent="0.25">
      <c r="E8828" s="24">
        <f t="shared" ca="1" si="274"/>
        <v>0.57578813587549482</v>
      </c>
      <c r="F8828" s="24">
        <f t="shared" ca="1" si="275"/>
        <v>11.040310112181771</v>
      </c>
    </row>
    <row r="8829" spans="5:6" x14ac:dyDescent="0.25">
      <c r="E8829" s="24">
        <f t="shared" ca="1" si="274"/>
        <v>0.32759589533112354</v>
      </c>
      <c r="F8829" s="24">
        <f t="shared" ca="1" si="275"/>
        <v>22.319489131919852</v>
      </c>
    </row>
    <row r="8830" spans="5:6" x14ac:dyDescent="0.25">
      <c r="E8830" s="24">
        <f t="shared" ca="1" si="274"/>
        <v>0.6897584375616852</v>
      </c>
      <c r="F8830" s="24">
        <f t="shared" ca="1" si="275"/>
        <v>7.4282766635425101</v>
      </c>
    </row>
    <row r="8831" spans="5:6" x14ac:dyDescent="0.25">
      <c r="E8831" s="24">
        <f t="shared" ca="1" si="274"/>
        <v>0.24933921833688832</v>
      </c>
      <c r="F8831" s="24">
        <f t="shared" ca="1" si="275"/>
        <v>27.778819739977607</v>
      </c>
    </row>
    <row r="8832" spans="5:6" x14ac:dyDescent="0.25">
      <c r="E8832" s="24">
        <f t="shared" ca="1" si="274"/>
        <v>0.95161879131258675</v>
      </c>
      <c r="F8832" s="24">
        <f t="shared" ca="1" si="275"/>
        <v>0.99181507354982235</v>
      </c>
    </row>
    <row r="8833" spans="5:6" x14ac:dyDescent="0.25">
      <c r="E8833" s="24">
        <f t="shared" ca="1" si="274"/>
        <v>0.19974273174240742</v>
      </c>
      <c r="F8833" s="24">
        <f t="shared" ca="1" si="275"/>
        <v>32.21450163538389</v>
      </c>
    </row>
    <row r="8834" spans="5:6" x14ac:dyDescent="0.25">
      <c r="E8834" s="24">
        <f t="shared" ca="1" si="274"/>
        <v>0.27146975053165268</v>
      </c>
      <c r="F8834" s="24">
        <f t="shared" ca="1" si="275"/>
        <v>26.078091238101148</v>
      </c>
    </row>
    <row r="8835" spans="5:6" x14ac:dyDescent="0.25">
      <c r="E8835" s="24">
        <f t="shared" ca="1" si="274"/>
        <v>0.26739812083075121</v>
      </c>
      <c r="F8835" s="24">
        <f t="shared" ca="1" si="275"/>
        <v>26.380332837957674</v>
      </c>
    </row>
    <row r="8836" spans="5:6" x14ac:dyDescent="0.25">
      <c r="E8836" s="24">
        <f t="shared" ref="E8836:E8899" ca="1" si="276">RAND()</f>
        <v>0.67456568058638122</v>
      </c>
      <c r="F8836" s="24">
        <f t="shared" ref="F8836:F8899" ca="1" si="277">-LOG(E8836,EXP(1))/$C$3</f>
        <v>7.8737246274364381</v>
      </c>
    </row>
    <row r="8837" spans="5:6" x14ac:dyDescent="0.25">
      <c r="E8837" s="24">
        <f t="shared" ca="1" si="276"/>
        <v>0.25031600936413434</v>
      </c>
      <c r="F8837" s="24">
        <f t="shared" ca="1" si="277"/>
        <v>27.700622437722284</v>
      </c>
    </row>
    <row r="8838" spans="5:6" x14ac:dyDescent="0.25">
      <c r="E8838" s="24">
        <f t="shared" ca="1" si="276"/>
        <v>0.13524217507951475</v>
      </c>
      <c r="F8838" s="24">
        <f t="shared" ca="1" si="277"/>
        <v>40.013764363277325</v>
      </c>
    </row>
    <row r="8839" spans="5:6" x14ac:dyDescent="0.25">
      <c r="E8839" s="24">
        <f t="shared" ca="1" si="276"/>
        <v>7.3138185639966435E-2</v>
      </c>
      <c r="F8839" s="24">
        <f t="shared" ca="1" si="277"/>
        <v>52.308093464823742</v>
      </c>
    </row>
    <row r="8840" spans="5:6" x14ac:dyDescent="0.25">
      <c r="E8840" s="24">
        <f t="shared" ca="1" si="276"/>
        <v>0.34203201105227343</v>
      </c>
      <c r="F8840" s="24">
        <f t="shared" ca="1" si="277"/>
        <v>21.457018934632941</v>
      </c>
    </row>
    <row r="8841" spans="5:6" x14ac:dyDescent="0.25">
      <c r="E8841" s="24">
        <f t="shared" ca="1" si="276"/>
        <v>0.49738947711541948</v>
      </c>
      <c r="F8841" s="24">
        <f t="shared" ca="1" si="277"/>
        <v>13.967638072316648</v>
      </c>
    </row>
    <row r="8842" spans="5:6" x14ac:dyDescent="0.25">
      <c r="E8842" s="24">
        <f t="shared" ca="1" si="276"/>
        <v>2.5648143972584636E-2</v>
      </c>
      <c r="F8842" s="24">
        <f t="shared" ca="1" si="277"/>
        <v>73.265681394534795</v>
      </c>
    </row>
    <row r="8843" spans="5:6" x14ac:dyDescent="0.25">
      <c r="E8843" s="24">
        <f t="shared" ca="1" si="276"/>
        <v>0.22989854102223561</v>
      </c>
      <c r="F8843" s="24">
        <f t="shared" ca="1" si="277"/>
        <v>29.402343867478276</v>
      </c>
    </row>
    <row r="8844" spans="5:6" x14ac:dyDescent="0.25">
      <c r="E8844" s="24">
        <f t="shared" ca="1" si="276"/>
        <v>0.39172605750378575</v>
      </c>
      <c r="F8844" s="24">
        <f t="shared" ca="1" si="277"/>
        <v>18.743850327754245</v>
      </c>
    </row>
    <row r="8845" spans="5:6" x14ac:dyDescent="0.25">
      <c r="E8845" s="24">
        <f t="shared" ca="1" si="276"/>
        <v>0.78632281576048735</v>
      </c>
      <c r="F8845" s="24">
        <f t="shared" ca="1" si="277"/>
        <v>4.8077572759116798</v>
      </c>
    </row>
    <row r="8846" spans="5:6" x14ac:dyDescent="0.25">
      <c r="E8846" s="24">
        <f t="shared" ca="1" si="276"/>
        <v>0.69687513714955152</v>
      </c>
      <c r="F8846" s="24">
        <f t="shared" ca="1" si="277"/>
        <v>7.2229805505428297</v>
      </c>
    </row>
    <row r="8847" spans="5:6" x14ac:dyDescent="0.25">
      <c r="E8847" s="24">
        <f t="shared" ca="1" si="276"/>
        <v>0.39705921838870528</v>
      </c>
      <c r="F8847" s="24">
        <f t="shared" ca="1" si="277"/>
        <v>18.473396894236583</v>
      </c>
    </row>
    <row r="8848" spans="5:6" x14ac:dyDescent="0.25">
      <c r="E8848" s="24">
        <f t="shared" ca="1" si="276"/>
        <v>0.41700368680898192</v>
      </c>
      <c r="F8848" s="24">
        <f t="shared" ca="1" si="277"/>
        <v>17.493204319077552</v>
      </c>
    </row>
    <row r="8849" spans="5:6" x14ac:dyDescent="0.25">
      <c r="E8849" s="24">
        <f t="shared" ca="1" si="276"/>
        <v>8.5480570671627176E-2</v>
      </c>
      <c r="F8849" s="24">
        <f t="shared" ca="1" si="277"/>
        <v>49.18932344939725</v>
      </c>
    </row>
    <row r="8850" spans="5:6" x14ac:dyDescent="0.25">
      <c r="E8850" s="24">
        <f t="shared" ca="1" si="276"/>
        <v>0.56292353734002609</v>
      </c>
      <c r="F8850" s="24">
        <f t="shared" ca="1" si="277"/>
        <v>11.492229459220217</v>
      </c>
    </row>
    <row r="8851" spans="5:6" x14ac:dyDescent="0.25">
      <c r="E8851" s="24">
        <f t="shared" ca="1" si="276"/>
        <v>0.14808007848975291</v>
      </c>
      <c r="F8851" s="24">
        <f t="shared" ca="1" si="277"/>
        <v>38.200041613347608</v>
      </c>
    </row>
    <row r="8852" spans="5:6" x14ac:dyDescent="0.25">
      <c r="E8852" s="24">
        <f t="shared" ca="1" si="276"/>
        <v>0.31773635255561161</v>
      </c>
      <c r="F8852" s="24">
        <f t="shared" ca="1" si="277"/>
        <v>22.930666401853507</v>
      </c>
    </row>
    <row r="8853" spans="5:6" x14ac:dyDescent="0.25">
      <c r="E8853" s="24">
        <f t="shared" ca="1" si="276"/>
        <v>0.49445630849204236</v>
      </c>
      <c r="F8853" s="24">
        <f t="shared" ca="1" si="277"/>
        <v>14.085929734858635</v>
      </c>
    </row>
    <row r="8854" spans="5:6" x14ac:dyDescent="0.25">
      <c r="E8854" s="24">
        <f t="shared" ca="1" si="276"/>
        <v>0.8101014311951491</v>
      </c>
      <c r="F8854" s="24">
        <f t="shared" ca="1" si="277"/>
        <v>4.2119163091554084</v>
      </c>
    </row>
    <row r="8855" spans="5:6" x14ac:dyDescent="0.25">
      <c r="E8855" s="24">
        <f t="shared" ca="1" si="276"/>
        <v>9.8450987813410995E-3</v>
      </c>
      <c r="F8855" s="24">
        <f t="shared" ca="1" si="277"/>
        <v>92.4156306657122</v>
      </c>
    </row>
    <row r="8856" spans="5:6" x14ac:dyDescent="0.25">
      <c r="E8856" s="24">
        <f t="shared" ca="1" si="276"/>
        <v>0.22081311144195248</v>
      </c>
      <c r="F8856" s="24">
        <f t="shared" ca="1" si="277"/>
        <v>30.208771696232564</v>
      </c>
    </row>
    <row r="8857" spans="5:6" x14ac:dyDescent="0.25">
      <c r="E8857" s="24">
        <f t="shared" ca="1" si="276"/>
        <v>0.56063174660436865</v>
      </c>
      <c r="F8857" s="24">
        <f t="shared" ca="1" si="277"/>
        <v>11.573820243291472</v>
      </c>
    </row>
    <row r="8858" spans="5:6" x14ac:dyDescent="0.25">
      <c r="E8858" s="24">
        <f t="shared" ca="1" si="276"/>
        <v>0.58584258116370314</v>
      </c>
      <c r="F8858" s="24">
        <f t="shared" ca="1" si="277"/>
        <v>10.694083166396608</v>
      </c>
    </row>
    <row r="8859" spans="5:6" x14ac:dyDescent="0.25">
      <c r="E8859" s="24">
        <f t="shared" ca="1" si="276"/>
        <v>0.52755488928575278</v>
      </c>
      <c r="F8859" s="24">
        <f t="shared" ca="1" si="277"/>
        <v>12.790047270546012</v>
      </c>
    </row>
    <row r="8860" spans="5:6" x14ac:dyDescent="0.25">
      <c r="E8860" s="24">
        <f t="shared" ca="1" si="276"/>
        <v>0.41675673182273631</v>
      </c>
      <c r="F8860" s="24">
        <f t="shared" ca="1" si="277"/>
        <v>17.505052086755118</v>
      </c>
    </row>
    <row r="8861" spans="5:6" x14ac:dyDescent="0.25">
      <c r="E8861" s="24">
        <f t="shared" ca="1" si="276"/>
        <v>0.7653019459864866</v>
      </c>
      <c r="F8861" s="24">
        <f t="shared" ca="1" si="277"/>
        <v>5.3496964478695297</v>
      </c>
    </row>
    <row r="8862" spans="5:6" x14ac:dyDescent="0.25">
      <c r="E8862" s="24">
        <f t="shared" ca="1" si="276"/>
        <v>0.93105380483392963</v>
      </c>
      <c r="F8862" s="24">
        <f t="shared" ca="1" si="277"/>
        <v>1.4287642171469177</v>
      </c>
    </row>
    <row r="8863" spans="5:6" x14ac:dyDescent="0.25">
      <c r="E8863" s="24">
        <f t="shared" ca="1" si="276"/>
        <v>0.87965410824879786</v>
      </c>
      <c r="F8863" s="24">
        <f t="shared" ca="1" si="277"/>
        <v>2.564530151718607</v>
      </c>
    </row>
    <row r="8864" spans="5:6" x14ac:dyDescent="0.25">
      <c r="E8864" s="24">
        <f t="shared" ca="1" si="276"/>
        <v>0.60221104028619454</v>
      </c>
      <c r="F8864" s="24">
        <f t="shared" ca="1" si="277"/>
        <v>10.142946596949999</v>
      </c>
    </row>
    <row r="8865" spans="5:6" x14ac:dyDescent="0.25">
      <c r="E8865" s="24">
        <f t="shared" ca="1" si="276"/>
        <v>0.47104180364898107</v>
      </c>
      <c r="F8865" s="24">
        <f t="shared" ca="1" si="277"/>
        <v>15.05616867621683</v>
      </c>
    </row>
    <row r="8866" spans="5:6" x14ac:dyDescent="0.25">
      <c r="E8866" s="24">
        <f t="shared" ca="1" si="276"/>
        <v>0.34031037523246244</v>
      </c>
      <c r="F8866" s="24">
        <f t="shared" ca="1" si="277"/>
        <v>21.557944189041063</v>
      </c>
    </row>
    <row r="8867" spans="5:6" x14ac:dyDescent="0.25">
      <c r="E8867" s="24">
        <f t="shared" ca="1" si="276"/>
        <v>0.49569749119859507</v>
      </c>
      <c r="F8867" s="24">
        <f t="shared" ca="1" si="277"/>
        <v>14.035788701938628</v>
      </c>
    </row>
    <row r="8868" spans="5:6" x14ac:dyDescent="0.25">
      <c r="E8868" s="24">
        <f t="shared" ca="1" si="276"/>
        <v>7.413133324371024E-2</v>
      </c>
      <c r="F8868" s="24">
        <f t="shared" ca="1" si="277"/>
        <v>52.038339705279739</v>
      </c>
    </row>
    <row r="8869" spans="5:6" x14ac:dyDescent="0.25">
      <c r="E8869" s="24">
        <f t="shared" ca="1" si="276"/>
        <v>0.98848033747194086</v>
      </c>
      <c r="F8869" s="24">
        <f t="shared" ca="1" si="277"/>
        <v>0.23173055694105679</v>
      </c>
    </row>
    <row r="8870" spans="5:6" x14ac:dyDescent="0.25">
      <c r="E8870" s="24">
        <f t="shared" ca="1" si="276"/>
        <v>0.90696711101479377</v>
      </c>
      <c r="F8870" s="24">
        <f t="shared" ca="1" si="277"/>
        <v>1.9529818161827668</v>
      </c>
    </row>
    <row r="8871" spans="5:6" x14ac:dyDescent="0.25">
      <c r="E8871" s="24">
        <f t="shared" ca="1" si="276"/>
        <v>8.638029246016421E-4</v>
      </c>
      <c r="F8871" s="24">
        <f t="shared" ca="1" si="277"/>
        <v>141.08331823408128</v>
      </c>
    </row>
    <row r="8872" spans="5:6" x14ac:dyDescent="0.25">
      <c r="E8872" s="24">
        <f t="shared" ca="1" si="276"/>
        <v>0.82801646355655956</v>
      </c>
      <c r="F8872" s="24">
        <f t="shared" ca="1" si="277"/>
        <v>3.7744448254427407</v>
      </c>
    </row>
    <row r="8873" spans="5:6" x14ac:dyDescent="0.25">
      <c r="E8873" s="24">
        <f t="shared" ca="1" si="276"/>
        <v>0.9972635402625496</v>
      </c>
      <c r="F8873" s="24">
        <f t="shared" ca="1" si="277"/>
        <v>5.4804213756872389E-2</v>
      </c>
    </row>
    <row r="8874" spans="5:6" x14ac:dyDescent="0.25">
      <c r="E8874" s="24">
        <f t="shared" ca="1" si="276"/>
        <v>0.24760961712872676</v>
      </c>
      <c r="F8874" s="24">
        <f t="shared" ca="1" si="277"/>
        <v>27.918037950674609</v>
      </c>
    </row>
    <row r="8875" spans="5:6" x14ac:dyDescent="0.25">
      <c r="E8875" s="24">
        <f t="shared" ca="1" si="276"/>
        <v>0.45419741803852143</v>
      </c>
      <c r="F8875" s="24">
        <f t="shared" ca="1" si="277"/>
        <v>15.784466679248249</v>
      </c>
    </row>
    <row r="8876" spans="5:6" x14ac:dyDescent="0.25">
      <c r="E8876" s="24">
        <f t="shared" ca="1" si="276"/>
        <v>0.34516536274599841</v>
      </c>
      <c r="F8876" s="24">
        <f t="shared" ca="1" si="277"/>
        <v>21.274633289539739</v>
      </c>
    </row>
    <row r="8877" spans="5:6" x14ac:dyDescent="0.25">
      <c r="E8877" s="24">
        <f t="shared" ca="1" si="276"/>
        <v>8.9367501247212822E-3</v>
      </c>
      <c r="F8877" s="24">
        <f t="shared" ca="1" si="277"/>
        <v>94.351665532221574</v>
      </c>
    </row>
    <row r="8878" spans="5:6" x14ac:dyDescent="0.25">
      <c r="E8878" s="24">
        <f t="shared" ca="1" si="276"/>
        <v>0.38680599928247428</v>
      </c>
      <c r="F8878" s="24">
        <f t="shared" ca="1" si="277"/>
        <v>18.996640109717131</v>
      </c>
    </row>
    <row r="8879" spans="5:6" x14ac:dyDescent="0.25">
      <c r="E8879" s="24">
        <f t="shared" ca="1" si="276"/>
        <v>0.85236112277028919</v>
      </c>
      <c r="F8879" s="24">
        <f t="shared" ca="1" si="277"/>
        <v>3.1948997787273203</v>
      </c>
    </row>
    <row r="8880" spans="5:6" x14ac:dyDescent="0.25">
      <c r="E8880" s="24">
        <f t="shared" ca="1" si="276"/>
        <v>0.18256812541521783</v>
      </c>
      <c r="F8880" s="24">
        <f t="shared" ca="1" si="277"/>
        <v>34.012637713370992</v>
      </c>
    </row>
    <row r="8881" spans="5:6" x14ac:dyDescent="0.25">
      <c r="E8881" s="24">
        <f t="shared" ca="1" si="276"/>
        <v>0.11825420877897175</v>
      </c>
      <c r="F8881" s="24">
        <f t="shared" ca="1" si="277"/>
        <v>42.698373200646088</v>
      </c>
    </row>
    <row r="8882" spans="5:6" x14ac:dyDescent="0.25">
      <c r="E8882" s="24">
        <f t="shared" ca="1" si="276"/>
        <v>0.53262334669325861</v>
      </c>
      <c r="F8882" s="24">
        <f t="shared" ca="1" si="277"/>
        <v>12.598815424792306</v>
      </c>
    </row>
    <row r="8883" spans="5:6" x14ac:dyDescent="0.25">
      <c r="E8883" s="24">
        <f t="shared" ca="1" si="276"/>
        <v>0.10112162060150021</v>
      </c>
      <c r="F8883" s="24">
        <f t="shared" ca="1" si="277"/>
        <v>45.828626443880246</v>
      </c>
    </row>
    <row r="8884" spans="5:6" x14ac:dyDescent="0.25">
      <c r="E8884" s="24">
        <f t="shared" ca="1" si="276"/>
        <v>0.75902540872046842</v>
      </c>
      <c r="F8884" s="24">
        <f t="shared" ca="1" si="277"/>
        <v>5.5144005114355581</v>
      </c>
    </row>
    <row r="8885" spans="5:6" x14ac:dyDescent="0.25">
      <c r="E8885" s="24">
        <f t="shared" ca="1" si="276"/>
        <v>0.36704708672543296</v>
      </c>
      <c r="F8885" s="24">
        <f t="shared" ca="1" si="277"/>
        <v>20.045302749066991</v>
      </c>
    </row>
    <row r="8886" spans="5:6" x14ac:dyDescent="0.25">
      <c r="E8886" s="24">
        <f t="shared" ca="1" si="276"/>
        <v>0.41094282099955237</v>
      </c>
      <c r="F8886" s="24">
        <f t="shared" ca="1" si="277"/>
        <v>17.786023916396157</v>
      </c>
    </row>
    <row r="8887" spans="5:6" x14ac:dyDescent="0.25">
      <c r="E8887" s="24">
        <f t="shared" ca="1" si="276"/>
        <v>0.70084161268424638</v>
      </c>
      <c r="F8887" s="24">
        <f t="shared" ca="1" si="277"/>
        <v>7.1094672458509605</v>
      </c>
    </row>
    <row r="8888" spans="5:6" x14ac:dyDescent="0.25">
      <c r="E8888" s="24">
        <f t="shared" ca="1" si="276"/>
        <v>0.64523178343236176</v>
      </c>
      <c r="F8888" s="24">
        <f t="shared" ca="1" si="277"/>
        <v>8.7629134515981111</v>
      </c>
    </row>
    <row r="8889" spans="5:6" x14ac:dyDescent="0.25">
      <c r="E8889" s="24">
        <f t="shared" ca="1" si="276"/>
        <v>0.58636033605680926</v>
      </c>
      <c r="F8889" s="24">
        <f t="shared" ca="1" si="277"/>
        <v>10.676415408735537</v>
      </c>
    </row>
    <row r="8890" spans="5:6" x14ac:dyDescent="0.25">
      <c r="E8890" s="24">
        <f t="shared" ca="1" si="276"/>
        <v>7.2811136736458337E-2</v>
      </c>
      <c r="F8890" s="24">
        <f t="shared" ca="1" si="277"/>
        <v>52.39772716660309</v>
      </c>
    </row>
    <row r="8891" spans="5:6" x14ac:dyDescent="0.25">
      <c r="E8891" s="24">
        <f t="shared" ca="1" si="276"/>
        <v>8.6626861986899617E-2</v>
      </c>
      <c r="F8891" s="24">
        <f t="shared" ca="1" si="277"/>
        <v>48.922906538096314</v>
      </c>
    </row>
    <row r="8892" spans="5:6" x14ac:dyDescent="0.25">
      <c r="E8892" s="24">
        <f t="shared" ca="1" si="276"/>
        <v>0.18072984198904285</v>
      </c>
      <c r="F8892" s="24">
        <f t="shared" ca="1" si="277"/>
        <v>34.215038968557586</v>
      </c>
    </row>
    <row r="8893" spans="5:6" x14ac:dyDescent="0.25">
      <c r="E8893" s="24">
        <f t="shared" ca="1" si="276"/>
        <v>0.38885940136374886</v>
      </c>
      <c r="F8893" s="24">
        <f t="shared" ca="1" si="277"/>
        <v>18.890748735607254</v>
      </c>
    </row>
    <row r="8894" spans="5:6" x14ac:dyDescent="0.25">
      <c r="E8894" s="24">
        <f t="shared" ca="1" si="276"/>
        <v>0.19223201665860346</v>
      </c>
      <c r="F8894" s="24">
        <f t="shared" ca="1" si="277"/>
        <v>32.981044328187004</v>
      </c>
    </row>
    <row r="8895" spans="5:6" x14ac:dyDescent="0.25">
      <c r="E8895" s="24">
        <f t="shared" ca="1" si="276"/>
        <v>0.68481612988862695</v>
      </c>
      <c r="F8895" s="24">
        <f t="shared" ca="1" si="277"/>
        <v>7.5720980054441105</v>
      </c>
    </row>
    <row r="8896" spans="5:6" x14ac:dyDescent="0.25">
      <c r="E8896" s="24">
        <f t="shared" ca="1" si="276"/>
        <v>0.43831595328470696</v>
      </c>
      <c r="F8896" s="24">
        <f t="shared" ca="1" si="277"/>
        <v>16.49630548251049</v>
      </c>
    </row>
    <row r="8897" spans="5:6" x14ac:dyDescent="0.25">
      <c r="E8897" s="24">
        <f t="shared" ca="1" si="276"/>
        <v>0.57069043332752845</v>
      </c>
      <c r="F8897" s="24">
        <f t="shared" ca="1" si="277"/>
        <v>11.218167292593794</v>
      </c>
    </row>
    <row r="8898" spans="5:6" x14ac:dyDescent="0.25">
      <c r="E8898" s="24">
        <f t="shared" ca="1" si="276"/>
        <v>0.438650606563736</v>
      </c>
      <c r="F8898" s="24">
        <f t="shared" ca="1" si="277"/>
        <v>16.481041352241668</v>
      </c>
    </row>
    <row r="8899" spans="5:6" x14ac:dyDescent="0.25">
      <c r="E8899" s="24">
        <f t="shared" ca="1" si="276"/>
        <v>0.72169217226007432</v>
      </c>
      <c r="F8899" s="24">
        <f t="shared" ca="1" si="277"/>
        <v>6.5231317042906554</v>
      </c>
    </row>
    <row r="8900" spans="5:6" x14ac:dyDescent="0.25">
      <c r="E8900" s="24">
        <f t="shared" ref="E8900:E8963" ca="1" si="278">RAND()</f>
        <v>0.19299767801613554</v>
      </c>
      <c r="F8900" s="24">
        <f t="shared" ref="F8900:F8963" ca="1" si="279">-LOG(E8900,EXP(1))/$C$3</f>
        <v>32.90154242308207</v>
      </c>
    </row>
    <row r="8901" spans="5:6" x14ac:dyDescent="0.25">
      <c r="E8901" s="24">
        <f t="shared" ca="1" si="278"/>
        <v>0.39658584238685812</v>
      </c>
      <c r="F8901" s="24">
        <f t="shared" ca="1" si="279"/>
        <v>18.497255219897728</v>
      </c>
    </row>
    <row r="8902" spans="5:6" x14ac:dyDescent="0.25">
      <c r="E8902" s="24">
        <f t="shared" ca="1" si="278"/>
        <v>0.51311896347035324</v>
      </c>
      <c r="F8902" s="24">
        <f t="shared" ca="1" si="279"/>
        <v>13.344951261848653</v>
      </c>
    </row>
    <row r="8903" spans="5:6" x14ac:dyDescent="0.25">
      <c r="E8903" s="24">
        <f t="shared" ca="1" si="278"/>
        <v>0.99351434153786022</v>
      </c>
      <c r="F8903" s="24">
        <f t="shared" ca="1" si="279"/>
        <v>0.13013563453407656</v>
      </c>
    </row>
    <row r="8904" spans="5:6" x14ac:dyDescent="0.25">
      <c r="E8904" s="24">
        <f t="shared" ca="1" si="278"/>
        <v>0.97621799551750366</v>
      </c>
      <c r="F8904" s="24">
        <f t="shared" ca="1" si="279"/>
        <v>0.48138722892560665</v>
      </c>
    </row>
    <row r="8905" spans="5:6" x14ac:dyDescent="0.25">
      <c r="E8905" s="24">
        <f t="shared" ca="1" si="278"/>
        <v>0.21218697299974543</v>
      </c>
      <c r="F8905" s="24">
        <f t="shared" ca="1" si="279"/>
        <v>31.005748897716717</v>
      </c>
    </row>
    <row r="8906" spans="5:6" x14ac:dyDescent="0.25">
      <c r="E8906" s="24">
        <f t="shared" ca="1" si="278"/>
        <v>0.12657652334185721</v>
      </c>
      <c r="F8906" s="24">
        <f t="shared" ca="1" si="279"/>
        <v>41.338164522117907</v>
      </c>
    </row>
    <row r="8907" spans="5:6" x14ac:dyDescent="0.25">
      <c r="E8907" s="24">
        <f t="shared" ca="1" si="278"/>
        <v>0.25272275594320726</v>
      </c>
      <c r="F8907" s="24">
        <f t="shared" ca="1" si="279"/>
        <v>27.509244348453986</v>
      </c>
    </row>
    <row r="8908" spans="5:6" x14ac:dyDescent="0.25">
      <c r="E8908" s="24">
        <f t="shared" ca="1" si="278"/>
        <v>0.74468312774834733</v>
      </c>
      <c r="F8908" s="24">
        <f t="shared" ca="1" si="279"/>
        <v>5.8959296592650379</v>
      </c>
    </row>
    <row r="8909" spans="5:6" x14ac:dyDescent="0.25">
      <c r="E8909" s="24">
        <f t="shared" ca="1" si="278"/>
        <v>0.21503481084429399</v>
      </c>
      <c r="F8909" s="24">
        <f t="shared" ca="1" si="279"/>
        <v>30.739107061138739</v>
      </c>
    </row>
    <row r="8910" spans="5:6" x14ac:dyDescent="0.25">
      <c r="E8910" s="24">
        <f t="shared" ca="1" si="278"/>
        <v>0.87315078819619563</v>
      </c>
      <c r="F8910" s="24">
        <f t="shared" ca="1" si="279"/>
        <v>2.7129402778492695</v>
      </c>
    </row>
    <row r="8911" spans="5:6" x14ac:dyDescent="0.25">
      <c r="E8911" s="24">
        <f t="shared" ca="1" si="278"/>
        <v>0.31288612328601118</v>
      </c>
      <c r="F8911" s="24">
        <f t="shared" ca="1" si="279"/>
        <v>23.238319560182774</v>
      </c>
    </row>
    <row r="8912" spans="5:6" x14ac:dyDescent="0.25">
      <c r="E8912" s="24">
        <f t="shared" ca="1" si="278"/>
        <v>0.93167522564027283</v>
      </c>
      <c r="F8912" s="24">
        <f t="shared" ca="1" si="279"/>
        <v>1.4154199073899911</v>
      </c>
    </row>
    <row r="8913" spans="5:6" x14ac:dyDescent="0.25">
      <c r="E8913" s="24">
        <f t="shared" ca="1" si="278"/>
        <v>0.67312776777091743</v>
      </c>
      <c r="F8913" s="24">
        <f t="shared" ca="1" si="279"/>
        <v>7.9164023851369523</v>
      </c>
    </row>
    <row r="8914" spans="5:6" x14ac:dyDescent="0.25">
      <c r="E8914" s="24">
        <f t="shared" ca="1" si="278"/>
        <v>0.23542375818185501</v>
      </c>
      <c r="F8914" s="24">
        <f t="shared" ca="1" si="279"/>
        <v>28.92736324785869</v>
      </c>
    </row>
    <row r="8915" spans="5:6" x14ac:dyDescent="0.25">
      <c r="E8915" s="24">
        <f t="shared" ca="1" si="278"/>
        <v>6.0979659885994075E-2</v>
      </c>
      <c r="F8915" s="24">
        <f t="shared" ca="1" si="279"/>
        <v>55.944298298114035</v>
      </c>
    </row>
    <row r="8916" spans="5:6" x14ac:dyDescent="0.25">
      <c r="E8916" s="24">
        <f t="shared" ca="1" si="278"/>
        <v>0.21878132095482139</v>
      </c>
      <c r="F8916" s="24">
        <f t="shared" ca="1" si="279"/>
        <v>30.393651649723036</v>
      </c>
    </row>
    <row r="8917" spans="5:6" x14ac:dyDescent="0.25">
      <c r="E8917" s="24">
        <f t="shared" ca="1" si="278"/>
        <v>0.71471408986034168</v>
      </c>
      <c r="F8917" s="24">
        <f t="shared" ca="1" si="279"/>
        <v>6.717453811607716</v>
      </c>
    </row>
    <row r="8918" spans="5:6" x14ac:dyDescent="0.25">
      <c r="E8918" s="24">
        <f t="shared" ca="1" si="278"/>
        <v>0.94132335178316839</v>
      </c>
      <c r="F8918" s="24">
        <f t="shared" ca="1" si="279"/>
        <v>1.2093714544622309</v>
      </c>
    </row>
    <row r="8919" spans="5:6" x14ac:dyDescent="0.25">
      <c r="E8919" s="24">
        <f t="shared" ca="1" si="278"/>
        <v>0.60838101976103287</v>
      </c>
      <c r="F8919" s="24">
        <f t="shared" ca="1" si="279"/>
        <v>9.9390783211522233</v>
      </c>
    </row>
    <row r="8920" spans="5:6" x14ac:dyDescent="0.25">
      <c r="E8920" s="24">
        <f t="shared" ca="1" si="278"/>
        <v>1.0835365367924732E-2</v>
      </c>
      <c r="F8920" s="24">
        <f t="shared" ca="1" si="279"/>
        <v>90.498798469604822</v>
      </c>
    </row>
    <row r="8921" spans="5:6" x14ac:dyDescent="0.25">
      <c r="E8921" s="24">
        <f t="shared" ca="1" si="278"/>
        <v>0.37206520164311319</v>
      </c>
      <c r="F8921" s="24">
        <f t="shared" ca="1" si="279"/>
        <v>19.773723336667477</v>
      </c>
    </row>
    <row r="8922" spans="5:6" x14ac:dyDescent="0.25">
      <c r="E8922" s="24">
        <f t="shared" ca="1" si="278"/>
        <v>0.4774023505075552</v>
      </c>
      <c r="F8922" s="24">
        <f t="shared" ca="1" si="279"/>
        <v>14.78791283059009</v>
      </c>
    </row>
    <row r="8923" spans="5:6" x14ac:dyDescent="0.25">
      <c r="E8923" s="24">
        <f t="shared" ca="1" si="278"/>
        <v>0.40436148728502042</v>
      </c>
      <c r="F8923" s="24">
        <f t="shared" ca="1" si="279"/>
        <v>18.108920611640251</v>
      </c>
    </row>
    <row r="8924" spans="5:6" x14ac:dyDescent="0.25">
      <c r="E8924" s="24">
        <f t="shared" ca="1" si="278"/>
        <v>0.33599731113173414</v>
      </c>
      <c r="F8924" s="24">
        <f t="shared" ca="1" si="279"/>
        <v>21.813042432701561</v>
      </c>
    </row>
    <row r="8925" spans="5:6" x14ac:dyDescent="0.25">
      <c r="E8925" s="24">
        <f t="shared" ca="1" si="278"/>
        <v>0.31193062155788853</v>
      </c>
      <c r="F8925" s="24">
        <f t="shared" ca="1" si="279"/>
        <v>23.299489654029138</v>
      </c>
    </row>
    <row r="8926" spans="5:6" x14ac:dyDescent="0.25">
      <c r="E8926" s="24">
        <f t="shared" ca="1" si="278"/>
        <v>0.79758198509678069</v>
      </c>
      <c r="F8926" s="24">
        <f t="shared" ca="1" si="279"/>
        <v>4.5234129395554694</v>
      </c>
    </row>
    <row r="8927" spans="5:6" x14ac:dyDescent="0.25">
      <c r="E8927" s="24">
        <f t="shared" ca="1" si="278"/>
        <v>0.33945810400425491</v>
      </c>
      <c r="F8927" s="24">
        <f t="shared" ca="1" si="279"/>
        <v>21.608094891864802</v>
      </c>
    </row>
    <row r="8928" spans="5:6" x14ac:dyDescent="0.25">
      <c r="E8928" s="24">
        <f t="shared" ca="1" si="278"/>
        <v>0.31050613520258818</v>
      </c>
      <c r="F8928" s="24">
        <f t="shared" ca="1" si="279"/>
        <v>23.391032373944956</v>
      </c>
    </row>
    <row r="8929" spans="5:6" x14ac:dyDescent="0.25">
      <c r="E8929" s="24">
        <f t="shared" ca="1" si="278"/>
        <v>0.72597633525458671</v>
      </c>
      <c r="F8929" s="24">
        <f t="shared" ca="1" si="279"/>
        <v>6.4047572151333343</v>
      </c>
    </row>
    <row r="8930" spans="5:6" x14ac:dyDescent="0.25">
      <c r="E8930" s="24">
        <f t="shared" ca="1" si="278"/>
        <v>0.95861923541518956</v>
      </c>
      <c r="F8930" s="24">
        <f t="shared" ca="1" si="279"/>
        <v>0.84522652607930127</v>
      </c>
    </row>
    <row r="8931" spans="5:6" x14ac:dyDescent="0.25">
      <c r="E8931" s="24">
        <f t="shared" ca="1" si="278"/>
        <v>0.13154580345813105</v>
      </c>
      <c r="F8931" s="24">
        <f t="shared" ca="1" si="279"/>
        <v>40.568003454820811</v>
      </c>
    </row>
    <row r="8932" spans="5:6" x14ac:dyDescent="0.25">
      <c r="E8932" s="24">
        <f t="shared" ca="1" si="278"/>
        <v>0.63210703617327357</v>
      </c>
      <c r="F8932" s="24">
        <f t="shared" ca="1" si="279"/>
        <v>9.1739307628315938</v>
      </c>
    </row>
    <row r="8933" spans="5:6" x14ac:dyDescent="0.25">
      <c r="E8933" s="24">
        <f t="shared" ca="1" si="278"/>
        <v>0.69463687387218542</v>
      </c>
      <c r="F8933" s="24">
        <f t="shared" ca="1" si="279"/>
        <v>7.2873210719325296</v>
      </c>
    </row>
    <row r="8934" spans="5:6" x14ac:dyDescent="0.25">
      <c r="E8934" s="24">
        <f t="shared" ca="1" si="278"/>
        <v>0.35062551902885242</v>
      </c>
      <c r="F8934" s="24">
        <f t="shared" ca="1" si="279"/>
        <v>20.960730448201591</v>
      </c>
    </row>
    <row r="8935" spans="5:6" x14ac:dyDescent="0.25">
      <c r="E8935" s="24">
        <f t="shared" ca="1" si="278"/>
        <v>0.98329486714135439</v>
      </c>
      <c r="F8935" s="24">
        <f t="shared" ca="1" si="279"/>
        <v>0.33692474485701956</v>
      </c>
    </row>
    <row r="8936" spans="5:6" x14ac:dyDescent="0.25">
      <c r="E8936" s="24">
        <f t="shared" ca="1" si="278"/>
        <v>0.65815507047887956</v>
      </c>
      <c r="F8936" s="24">
        <f t="shared" ca="1" si="279"/>
        <v>8.3662941200341177</v>
      </c>
    </row>
    <row r="8937" spans="5:6" x14ac:dyDescent="0.25">
      <c r="E8937" s="24">
        <f t="shared" ca="1" si="278"/>
        <v>0.88282060279325225</v>
      </c>
      <c r="F8937" s="24">
        <f t="shared" ca="1" si="279"/>
        <v>2.4926653372824168</v>
      </c>
    </row>
    <row r="8938" spans="5:6" x14ac:dyDescent="0.25">
      <c r="E8938" s="24">
        <f t="shared" ca="1" si="278"/>
        <v>0.58033926257704449</v>
      </c>
      <c r="F8938" s="24">
        <f t="shared" ca="1" si="279"/>
        <v>10.88284821944166</v>
      </c>
    </row>
    <row r="8939" spans="5:6" x14ac:dyDescent="0.25">
      <c r="E8939" s="24">
        <f t="shared" ca="1" si="278"/>
        <v>0.20199026637226558</v>
      </c>
      <c r="F8939" s="24">
        <f t="shared" ca="1" si="279"/>
        <v>31.990715380356821</v>
      </c>
    </row>
    <row r="8940" spans="5:6" x14ac:dyDescent="0.25">
      <c r="E8940" s="24">
        <f t="shared" ca="1" si="278"/>
        <v>2.4432066111406026E-2</v>
      </c>
      <c r="F8940" s="24">
        <f t="shared" ca="1" si="279"/>
        <v>74.237176491488697</v>
      </c>
    </row>
    <row r="8941" spans="5:6" x14ac:dyDescent="0.25">
      <c r="E8941" s="24">
        <f t="shared" ca="1" si="278"/>
        <v>0.95993933386533215</v>
      </c>
      <c r="F8941" s="24">
        <f t="shared" ca="1" si="279"/>
        <v>0.81770380814704302</v>
      </c>
    </row>
    <row r="8942" spans="5:6" x14ac:dyDescent="0.25">
      <c r="E8942" s="24">
        <f t="shared" ca="1" si="278"/>
        <v>3.7717007728458984E-2</v>
      </c>
      <c r="F8942" s="24">
        <f t="shared" ca="1" si="279"/>
        <v>65.552883057547319</v>
      </c>
    </row>
    <row r="8943" spans="5:6" x14ac:dyDescent="0.25">
      <c r="E8943" s="24">
        <f t="shared" ca="1" si="278"/>
        <v>0.64227779352713033</v>
      </c>
      <c r="F8943" s="24">
        <f t="shared" ca="1" si="279"/>
        <v>8.8546873736377645</v>
      </c>
    </row>
    <row r="8944" spans="5:6" x14ac:dyDescent="0.25">
      <c r="E8944" s="24">
        <f t="shared" ca="1" si="278"/>
        <v>0.59988486204416647</v>
      </c>
      <c r="F8944" s="24">
        <f t="shared" ca="1" si="279"/>
        <v>10.220350775471072</v>
      </c>
    </row>
    <row r="8945" spans="5:6" x14ac:dyDescent="0.25">
      <c r="E8945" s="24">
        <f t="shared" ca="1" si="278"/>
        <v>0.26588771652923271</v>
      </c>
      <c r="F8945" s="24">
        <f t="shared" ca="1" si="279"/>
        <v>26.493623552572139</v>
      </c>
    </row>
    <row r="8946" spans="5:6" x14ac:dyDescent="0.25">
      <c r="E8946" s="24">
        <f t="shared" ca="1" si="278"/>
        <v>0.18235650350812282</v>
      </c>
      <c r="F8946" s="24">
        <f t="shared" ca="1" si="279"/>
        <v>34.035833947776062</v>
      </c>
    </row>
    <row r="8947" spans="5:6" x14ac:dyDescent="0.25">
      <c r="E8947" s="24">
        <f t="shared" ca="1" si="278"/>
        <v>0.55568003318404291</v>
      </c>
      <c r="F8947" s="24">
        <f t="shared" ca="1" si="279"/>
        <v>11.751252605369491</v>
      </c>
    </row>
    <row r="8948" spans="5:6" x14ac:dyDescent="0.25">
      <c r="E8948" s="24">
        <f t="shared" ca="1" si="278"/>
        <v>0.64263634210597342</v>
      </c>
      <c r="F8948" s="24">
        <f t="shared" ca="1" si="279"/>
        <v>8.8435255822555661</v>
      </c>
    </row>
    <row r="8949" spans="5:6" x14ac:dyDescent="0.25">
      <c r="E8949" s="24">
        <f t="shared" ca="1" si="278"/>
        <v>0.16924271116862966</v>
      </c>
      <c r="F8949" s="24">
        <f t="shared" ca="1" si="279"/>
        <v>35.528428671809621</v>
      </c>
    </row>
    <row r="8950" spans="5:6" x14ac:dyDescent="0.25">
      <c r="E8950" s="24">
        <f t="shared" ca="1" si="278"/>
        <v>0.252177478564937</v>
      </c>
      <c r="F8950" s="24">
        <f t="shared" ca="1" si="279"/>
        <v>27.552443186798271</v>
      </c>
    </row>
    <row r="8951" spans="5:6" x14ac:dyDescent="0.25">
      <c r="E8951" s="24">
        <f t="shared" ca="1" si="278"/>
        <v>1.8109017227461277E-2</v>
      </c>
      <c r="F8951" s="24">
        <f t="shared" ca="1" si="279"/>
        <v>80.226905508059502</v>
      </c>
    </row>
    <row r="8952" spans="5:6" x14ac:dyDescent="0.25">
      <c r="E8952" s="24">
        <f t="shared" ca="1" si="278"/>
        <v>0.70694567406222109</v>
      </c>
      <c r="F8952" s="24">
        <f t="shared" ca="1" si="279"/>
        <v>6.9360291223927737</v>
      </c>
    </row>
    <row r="8953" spans="5:6" x14ac:dyDescent="0.25">
      <c r="E8953" s="24">
        <f t="shared" ca="1" si="278"/>
        <v>0.35660420964523631</v>
      </c>
      <c r="F8953" s="24">
        <f t="shared" ca="1" si="279"/>
        <v>20.622575373451777</v>
      </c>
    </row>
    <row r="8954" spans="5:6" x14ac:dyDescent="0.25">
      <c r="E8954" s="24">
        <f t="shared" ca="1" si="278"/>
        <v>0.76445099698833296</v>
      </c>
      <c r="F8954" s="24">
        <f t="shared" ca="1" si="279"/>
        <v>5.3719470757197749</v>
      </c>
    </row>
    <row r="8955" spans="5:6" x14ac:dyDescent="0.25">
      <c r="E8955" s="24">
        <f t="shared" ca="1" si="278"/>
        <v>0.42473134992706285</v>
      </c>
      <c r="F8955" s="24">
        <f t="shared" ca="1" si="279"/>
        <v>17.125968554941931</v>
      </c>
    </row>
    <row r="8956" spans="5:6" x14ac:dyDescent="0.25">
      <c r="E8956" s="24">
        <f t="shared" ca="1" si="278"/>
        <v>0.87673088440505098</v>
      </c>
      <c r="F8956" s="24">
        <f t="shared" ca="1" si="279"/>
        <v>2.6311038597636793</v>
      </c>
    </row>
    <row r="8957" spans="5:6" x14ac:dyDescent="0.25">
      <c r="E8957" s="24">
        <f t="shared" ca="1" si="278"/>
        <v>2.6899590598487899E-2</v>
      </c>
      <c r="F8957" s="24">
        <f t="shared" ca="1" si="279"/>
        <v>72.312884237544523</v>
      </c>
    </row>
    <row r="8958" spans="5:6" x14ac:dyDescent="0.25">
      <c r="E8958" s="24">
        <f t="shared" ca="1" si="278"/>
        <v>0.44979023465776546</v>
      </c>
      <c r="F8958" s="24">
        <f t="shared" ca="1" si="279"/>
        <v>15.979479002043764</v>
      </c>
    </row>
    <row r="8959" spans="5:6" x14ac:dyDescent="0.25">
      <c r="E8959" s="24">
        <f t="shared" ca="1" si="278"/>
        <v>0.40895963239470601</v>
      </c>
      <c r="F8959" s="24">
        <f t="shared" ca="1" si="279"/>
        <v>17.882776522235709</v>
      </c>
    </row>
    <row r="8960" spans="5:6" x14ac:dyDescent="0.25">
      <c r="E8960" s="24">
        <f t="shared" ca="1" si="278"/>
        <v>0.57517735875133369</v>
      </c>
      <c r="F8960" s="24">
        <f t="shared" ca="1" si="279"/>
        <v>11.061536714867785</v>
      </c>
    </row>
    <row r="8961" spans="5:6" x14ac:dyDescent="0.25">
      <c r="E8961" s="24">
        <f t="shared" ca="1" si="278"/>
        <v>0.54238635343387731</v>
      </c>
      <c r="F8961" s="24">
        <f t="shared" ca="1" si="279"/>
        <v>12.235534045415362</v>
      </c>
    </row>
    <row r="8962" spans="5:6" x14ac:dyDescent="0.25">
      <c r="E8962" s="24">
        <f t="shared" ca="1" si="278"/>
        <v>0.77134841489223682</v>
      </c>
      <c r="F8962" s="24">
        <f t="shared" ca="1" si="279"/>
        <v>5.1923021500985209</v>
      </c>
    </row>
    <row r="8963" spans="5:6" x14ac:dyDescent="0.25">
      <c r="E8963" s="24">
        <f t="shared" ca="1" si="278"/>
        <v>0.50806991651658506</v>
      </c>
      <c r="F8963" s="24">
        <f t="shared" ca="1" si="279"/>
        <v>13.542724198715282</v>
      </c>
    </row>
    <row r="8964" spans="5:6" x14ac:dyDescent="0.25">
      <c r="E8964" s="24">
        <f t="shared" ref="E8964:E9027" ca="1" si="280">RAND()</f>
        <v>0.97023583081598574</v>
      </c>
      <c r="F8964" s="24">
        <f t="shared" ref="F8964:F9027" ca="1" si="281">-LOG(E8964,EXP(1))/$C$3</f>
        <v>0.60432224964260994</v>
      </c>
    </row>
    <row r="8965" spans="5:6" x14ac:dyDescent="0.25">
      <c r="E8965" s="24">
        <f t="shared" ca="1" si="280"/>
        <v>0.5656639964372534</v>
      </c>
      <c r="F8965" s="24">
        <f t="shared" ca="1" si="281"/>
        <v>11.395100458540172</v>
      </c>
    </row>
    <row r="8966" spans="5:6" x14ac:dyDescent="0.25">
      <c r="E8966" s="24">
        <f t="shared" ca="1" si="280"/>
        <v>0.54940092626922266</v>
      </c>
      <c r="F8966" s="24">
        <f t="shared" ca="1" si="281"/>
        <v>11.978536387145814</v>
      </c>
    </row>
    <row r="8967" spans="5:6" x14ac:dyDescent="0.25">
      <c r="E8967" s="24">
        <f t="shared" ca="1" si="280"/>
        <v>0.66445118018799754</v>
      </c>
      <c r="F8967" s="24">
        <f t="shared" ca="1" si="281"/>
        <v>8.1758774403675378</v>
      </c>
    </row>
    <row r="8968" spans="5:6" x14ac:dyDescent="0.25">
      <c r="E8968" s="24">
        <f t="shared" ca="1" si="280"/>
        <v>0.89568026471628537</v>
      </c>
      <c r="F8968" s="24">
        <f t="shared" ca="1" si="281"/>
        <v>2.203435542145129</v>
      </c>
    </row>
    <row r="8969" spans="5:6" x14ac:dyDescent="0.25">
      <c r="E8969" s="24">
        <f t="shared" ca="1" si="280"/>
        <v>0.94010240530368505</v>
      </c>
      <c r="F8969" s="24">
        <f t="shared" ca="1" si="281"/>
        <v>1.2353293567876973</v>
      </c>
    </row>
    <row r="8970" spans="5:6" x14ac:dyDescent="0.25">
      <c r="E8970" s="24">
        <f t="shared" ca="1" si="280"/>
        <v>0.58268276460952184</v>
      </c>
      <c r="F8970" s="24">
        <f t="shared" ca="1" si="281"/>
        <v>10.8022476753607</v>
      </c>
    </row>
    <row r="8971" spans="5:6" x14ac:dyDescent="0.25">
      <c r="E8971" s="24">
        <f t="shared" ca="1" si="280"/>
        <v>0.99923385991205504</v>
      </c>
      <c r="F8971" s="24">
        <f t="shared" ca="1" si="281"/>
        <v>1.5328674464977956E-2</v>
      </c>
    </row>
    <row r="8972" spans="5:6" x14ac:dyDescent="0.25">
      <c r="E8972" s="24">
        <f t="shared" ca="1" si="280"/>
        <v>0.16854604162959075</v>
      </c>
      <c r="F8972" s="24">
        <f t="shared" ca="1" si="281"/>
        <v>35.610926448431236</v>
      </c>
    </row>
    <row r="8973" spans="5:6" x14ac:dyDescent="0.25">
      <c r="E8973" s="24">
        <f t="shared" ca="1" si="280"/>
        <v>0.96608414998483749</v>
      </c>
      <c r="F8973" s="24">
        <f t="shared" ca="1" si="281"/>
        <v>0.69008673556168498</v>
      </c>
    </row>
    <row r="8974" spans="5:6" x14ac:dyDescent="0.25">
      <c r="E8974" s="24">
        <f t="shared" ca="1" si="280"/>
        <v>0.41087296345791191</v>
      </c>
      <c r="F8974" s="24">
        <f t="shared" ca="1" si="281"/>
        <v>17.789424072155143</v>
      </c>
    </row>
    <row r="8975" spans="5:6" x14ac:dyDescent="0.25">
      <c r="E8975" s="24">
        <f t="shared" ca="1" si="280"/>
        <v>6.7206720896100358E-2</v>
      </c>
      <c r="F8975" s="24">
        <f t="shared" ca="1" si="281"/>
        <v>53.999640462384129</v>
      </c>
    </row>
    <row r="8976" spans="5:6" x14ac:dyDescent="0.25">
      <c r="E8976" s="24">
        <f t="shared" ca="1" si="280"/>
        <v>0.97762340644651213</v>
      </c>
      <c r="F8976" s="24">
        <f t="shared" ca="1" si="281"/>
        <v>0.45261496173988186</v>
      </c>
    </row>
    <row r="8977" spans="5:6" x14ac:dyDescent="0.25">
      <c r="E8977" s="24">
        <f t="shared" ca="1" si="280"/>
        <v>0.98982673353388284</v>
      </c>
      <c r="F8977" s="24">
        <f t="shared" ca="1" si="281"/>
        <v>0.20450735606282067</v>
      </c>
    </row>
    <row r="8978" spans="5:6" x14ac:dyDescent="0.25">
      <c r="E8978" s="24">
        <f t="shared" ca="1" si="280"/>
        <v>0.76848036838714928</v>
      </c>
      <c r="F8978" s="24">
        <f t="shared" ca="1" si="281"/>
        <v>5.2668052338915468</v>
      </c>
    </row>
    <row r="8979" spans="5:6" x14ac:dyDescent="0.25">
      <c r="E8979" s="24">
        <f t="shared" ca="1" si="280"/>
        <v>0.4520937877191592</v>
      </c>
      <c r="F8979" s="24">
        <f t="shared" ca="1" si="281"/>
        <v>15.877312514402288</v>
      </c>
    </row>
    <row r="8980" spans="5:6" x14ac:dyDescent="0.25">
      <c r="E8980" s="24">
        <f t="shared" ca="1" si="280"/>
        <v>2.0192538620595002E-2</v>
      </c>
      <c r="F8980" s="24">
        <f t="shared" ca="1" si="281"/>
        <v>78.048842360577524</v>
      </c>
    </row>
    <row r="8981" spans="5:6" x14ac:dyDescent="0.25">
      <c r="E8981" s="24">
        <f t="shared" ca="1" si="280"/>
        <v>0.72670613403709927</v>
      </c>
      <c r="F8981" s="24">
        <f t="shared" ca="1" si="281"/>
        <v>6.3846620089382631</v>
      </c>
    </row>
    <row r="8982" spans="5:6" x14ac:dyDescent="0.25">
      <c r="E8982" s="24">
        <f t="shared" ca="1" si="280"/>
        <v>0.82236934557574493</v>
      </c>
      <c r="F8982" s="24">
        <f t="shared" ca="1" si="281"/>
        <v>3.9113131864900272</v>
      </c>
    </row>
    <row r="8983" spans="5:6" x14ac:dyDescent="0.25">
      <c r="E8983" s="24">
        <f t="shared" ca="1" si="280"/>
        <v>0.74979405242281616</v>
      </c>
      <c r="F8983" s="24">
        <f t="shared" ca="1" si="281"/>
        <v>5.7591341385991113</v>
      </c>
    </row>
    <row r="8984" spans="5:6" x14ac:dyDescent="0.25">
      <c r="E8984" s="24">
        <f t="shared" ca="1" si="280"/>
        <v>0.78425871782334566</v>
      </c>
      <c r="F8984" s="24">
        <f t="shared" ca="1" si="281"/>
        <v>4.8603263169036417</v>
      </c>
    </row>
    <row r="8985" spans="5:6" x14ac:dyDescent="0.25">
      <c r="E8985" s="24">
        <f t="shared" ca="1" si="280"/>
        <v>0.1253173001213469</v>
      </c>
      <c r="F8985" s="24">
        <f t="shared" ca="1" si="281"/>
        <v>41.538127140142372</v>
      </c>
    </row>
    <row r="8986" spans="5:6" x14ac:dyDescent="0.25">
      <c r="E8986" s="24">
        <f t="shared" ca="1" si="280"/>
        <v>6.9050292395287149E-2</v>
      </c>
      <c r="F8986" s="24">
        <f t="shared" ca="1" si="281"/>
        <v>53.458403291829093</v>
      </c>
    </row>
    <row r="8987" spans="5:6" x14ac:dyDescent="0.25">
      <c r="E8987" s="24">
        <f t="shared" ca="1" si="280"/>
        <v>0.60546950943829692</v>
      </c>
      <c r="F8987" s="24">
        <f t="shared" ca="1" si="281"/>
        <v>10.03502146526024</v>
      </c>
    </row>
    <row r="8988" spans="5:6" x14ac:dyDescent="0.25">
      <c r="E8988" s="24">
        <f t="shared" ca="1" si="280"/>
        <v>0.33494248704070706</v>
      </c>
      <c r="F8988" s="24">
        <f t="shared" ca="1" si="281"/>
        <v>21.875928847427033</v>
      </c>
    </row>
    <row r="8989" spans="5:6" x14ac:dyDescent="0.25">
      <c r="E8989" s="24">
        <f t="shared" ca="1" si="280"/>
        <v>0.84859140092083962</v>
      </c>
      <c r="F8989" s="24">
        <f t="shared" ca="1" si="281"/>
        <v>3.2835495903807499</v>
      </c>
    </row>
    <row r="8990" spans="5:6" x14ac:dyDescent="0.25">
      <c r="E8990" s="24">
        <f t="shared" ca="1" si="280"/>
        <v>0.75930341408761692</v>
      </c>
      <c r="F8990" s="24">
        <f t="shared" ca="1" si="281"/>
        <v>5.507076528222461</v>
      </c>
    </row>
    <row r="8991" spans="5:6" x14ac:dyDescent="0.25">
      <c r="E8991" s="24">
        <f t="shared" ca="1" si="280"/>
        <v>0.65468259928398465</v>
      </c>
      <c r="F8991" s="24">
        <f t="shared" ca="1" si="281"/>
        <v>8.4720948408029084</v>
      </c>
    </row>
    <row r="8992" spans="5:6" x14ac:dyDescent="0.25">
      <c r="E8992" s="24">
        <f t="shared" ca="1" si="280"/>
        <v>0.74939111151432236</v>
      </c>
      <c r="F8992" s="24">
        <f t="shared" ca="1" si="281"/>
        <v>5.7698850699153814</v>
      </c>
    </row>
    <row r="8993" spans="5:6" x14ac:dyDescent="0.25">
      <c r="E8993" s="24">
        <f t="shared" ca="1" si="280"/>
        <v>0.19967572838647651</v>
      </c>
      <c r="F8993" s="24">
        <f t="shared" ca="1" si="281"/>
        <v>32.221211726503647</v>
      </c>
    </row>
    <row r="8994" spans="5:6" x14ac:dyDescent="0.25">
      <c r="E8994" s="24">
        <f t="shared" ca="1" si="280"/>
        <v>0.37719398875387955</v>
      </c>
      <c r="F8994" s="24">
        <f t="shared" ca="1" si="281"/>
        <v>19.499913296907383</v>
      </c>
    </row>
    <row r="8995" spans="5:6" x14ac:dyDescent="0.25">
      <c r="E8995" s="24">
        <f t="shared" ca="1" si="280"/>
        <v>0.52908883184024325</v>
      </c>
      <c r="F8995" s="24">
        <f t="shared" ca="1" si="281"/>
        <v>12.731978742757454</v>
      </c>
    </row>
    <row r="8996" spans="5:6" x14ac:dyDescent="0.25">
      <c r="E8996" s="24">
        <f t="shared" ca="1" si="280"/>
        <v>9.2880122767761142E-2</v>
      </c>
      <c r="F8996" s="24">
        <f t="shared" ca="1" si="281"/>
        <v>47.52891239608774</v>
      </c>
    </row>
    <row r="8997" spans="5:6" x14ac:dyDescent="0.25">
      <c r="E8997" s="24">
        <f t="shared" ca="1" si="280"/>
        <v>0.60894689225646415</v>
      </c>
      <c r="F8997" s="24">
        <f t="shared" ca="1" si="281"/>
        <v>9.9204843981638948</v>
      </c>
    </row>
    <row r="8998" spans="5:6" x14ac:dyDescent="0.25">
      <c r="E8998" s="24">
        <f t="shared" ca="1" si="280"/>
        <v>0.73395243963675472</v>
      </c>
      <c r="F8998" s="24">
        <f t="shared" ca="1" si="281"/>
        <v>6.1862209720438655</v>
      </c>
    </row>
    <row r="8999" spans="5:6" x14ac:dyDescent="0.25">
      <c r="E8999" s="24">
        <f t="shared" ca="1" si="280"/>
        <v>0.35960410946779364</v>
      </c>
      <c r="F8999" s="24">
        <f t="shared" ca="1" si="281"/>
        <v>20.455030971280056</v>
      </c>
    </row>
    <row r="9000" spans="5:6" x14ac:dyDescent="0.25">
      <c r="E9000" s="24">
        <f t="shared" ca="1" si="280"/>
        <v>0.40668239567465947</v>
      </c>
      <c r="F9000" s="24">
        <f t="shared" ca="1" si="281"/>
        <v>17.994455055648157</v>
      </c>
    </row>
    <row r="9001" spans="5:6" x14ac:dyDescent="0.25">
      <c r="E9001" s="24">
        <f t="shared" ca="1" si="280"/>
        <v>0.34658712596876984</v>
      </c>
      <c r="F9001" s="24">
        <f t="shared" ca="1" si="281"/>
        <v>21.192420923241198</v>
      </c>
    </row>
    <row r="9002" spans="5:6" x14ac:dyDescent="0.25">
      <c r="E9002" s="24">
        <f t="shared" ca="1" si="280"/>
        <v>0.97671544739673666</v>
      </c>
      <c r="F9002" s="24">
        <f t="shared" ca="1" si="281"/>
        <v>0.47119841492794534</v>
      </c>
    </row>
    <row r="9003" spans="5:6" x14ac:dyDescent="0.25">
      <c r="E9003" s="24">
        <f t="shared" ca="1" si="280"/>
        <v>0.93666747815109674</v>
      </c>
      <c r="F9003" s="24">
        <f t="shared" ca="1" si="281"/>
        <v>1.3085387793869301</v>
      </c>
    </row>
    <row r="9004" spans="5:6" x14ac:dyDescent="0.25">
      <c r="E9004" s="24">
        <f t="shared" ca="1" si="280"/>
        <v>0.9972851302951492</v>
      </c>
      <c r="F9004" s="24">
        <f t="shared" ca="1" si="281"/>
        <v>5.4371232944337752E-2</v>
      </c>
    </row>
    <row r="9005" spans="5:6" x14ac:dyDescent="0.25">
      <c r="E9005" s="24">
        <f t="shared" ca="1" si="280"/>
        <v>0.7744411535211706</v>
      </c>
      <c r="F9005" s="24">
        <f t="shared" ca="1" si="281"/>
        <v>5.1122720394318195</v>
      </c>
    </row>
    <row r="9006" spans="5:6" x14ac:dyDescent="0.25">
      <c r="E9006" s="24">
        <f t="shared" ca="1" si="280"/>
        <v>0.24173720232398777</v>
      </c>
      <c r="F9006" s="24">
        <f t="shared" ca="1" si="281"/>
        <v>28.398081673927187</v>
      </c>
    </row>
    <row r="9007" spans="5:6" x14ac:dyDescent="0.25">
      <c r="E9007" s="24">
        <f t="shared" ca="1" si="280"/>
        <v>2.2036107199411403E-2</v>
      </c>
      <c r="F9007" s="24">
        <f t="shared" ca="1" si="281"/>
        <v>76.301458692869303</v>
      </c>
    </row>
    <row r="9008" spans="5:6" x14ac:dyDescent="0.25">
      <c r="E9008" s="24">
        <f t="shared" ca="1" si="280"/>
        <v>0.51075064384642865</v>
      </c>
      <c r="F9008" s="24">
        <f t="shared" ca="1" si="281"/>
        <v>13.437475693900629</v>
      </c>
    </row>
    <row r="9009" spans="5:6" x14ac:dyDescent="0.25">
      <c r="E9009" s="24">
        <f t="shared" ca="1" si="280"/>
        <v>3.3951049881585926E-2</v>
      </c>
      <c r="F9009" s="24">
        <f t="shared" ca="1" si="281"/>
        <v>67.656710022168483</v>
      </c>
    </row>
    <row r="9010" spans="5:6" x14ac:dyDescent="0.25">
      <c r="E9010" s="24">
        <f t="shared" ca="1" si="280"/>
        <v>0.69680902797908983</v>
      </c>
      <c r="F9010" s="24">
        <f t="shared" ca="1" si="281"/>
        <v>7.2248779437159856</v>
      </c>
    </row>
    <row r="9011" spans="5:6" x14ac:dyDescent="0.25">
      <c r="E9011" s="24">
        <f t="shared" ca="1" si="280"/>
        <v>0.716266978258561</v>
      </c>
      <c r="F9011" s="24">
        <f t="shared" ca="1" si="281"/>
        <v>6.674046137183554</v>
      </c>
    </row>
    <row r="9012" spans="5:6" x14ac:dyDescent="0.25">
      <c r="E9012" s="24">
        <f t="shared" ca="1" si="280"/>
        <v>0.71081161151703509</v>
      </c>
      <c r="F9012" s="24">
        <f t="shared" ca="1" si="281"/>
        <v>6.8269569398461476</v>
      </c>
    </row>
    <row r="9013" spans="5:6" x14ac:dyDescent="0.25">
      <c r="E9013" s="24">
        <f t="shared" ca="1" si="280"/>
        <v>0.41911503292234098</v>
      </c>
      <c r="F9013" s="24">
        <f t="shared" ca="1" si="281"/>
        <v>17.392197103177534</v>
      </c>
    </row>
    <row r="9014" spans="5:6" x14ac:dyDescent="0.25">
      <c r="E9014" s="24">
        <f t="shared" ca="1" si="280"/>
        <v>0.79968706699420478</v>
      </c>
      <c r="F9014" s="24">
        <f t="shared" ca="1" si="281"/>
        <v>4.4706958819386191</v>
      </c>
    </row>
    <row r="9015" spans="5:6" x14ac:dyDescent="0.25">
      <c r="E9015" s="24">
        <f t="shared" ca="1" si="280"/>
        <v>0.32792904054830363</v>
      </c>
      <c r="F9015" s="24">
        <f t="shared" ca="1" si="281"/>
        <v>22.299160675891578</v>
      </c>
    </row>
    <row r="9016" spans="5:6" x14ac:dyDescent="0.25">
      <c r="E9016" s="24">
        <f t="shared" ca="1" si="280"/>
        <v>0.50606141480731492</v>
      </c>
      <c r="F9016" s="24">
        <f t="shared" ca="1" si="281"/>
        <v>13.621944878456173</v>
      </c>
    </row>
    <row r="9017" spans="5:6" x14ac:dyDescent="0.25">
      <c r="E9017" s="24">
        <f t="shared" ca="1" si="280"/>
        <v>0.16834817311850558</v>
      </c>
      <c r="F9017" s="24">
        <f t="shared" ca="1" si="281"/>
        <v>35.63441970241724</v>
      </c>
    </row>
    <row r="9018" spans="5:6" x14ac:dyDescent="0.25">
      <c r="E9018" s="24">
        <f t="shared" ca="1" si="280"/>
        <v>0.28519662925236178</v>
      </c>
      <c r="F9018" s="24">
        <f t="shared" ca="1" si="281"/>
        <v>25.091528188051537</v>
      </c>
    </row>
    <row r="9019" spans="5:6" x14ac:dyDescent="0.25">
      <c r="E9019" s="24">
        <f t="shared" ca="1" si="280"/>
        <v>8.2561676395053851E-2</v>
      </c>
      <c r="F9019" s="24">
        <f t="shared" ca="1" si="281"/>
        <v>49.884193445647661</v>
      </c>
    </row>
    <row r="9020" spans="5:6" x14ac:dyDescent="0.25">
      <c r="E9020" s="24">
        <f t="shared" ca="1" si="280"/>
        <v>0.63377797637980238</v>
      </c>
      <c r="F9020" s="24">
        <f t="shared" ca="1" si="281"/>
        <v>9.1211316172406569</v>
      </c>
    </row>
    <row r="9021" spans="5:6" x14ac:dyDescent="0.25">
      <c r="E9021" s="24">
        <f t="shared" ca="1" si="280"/>
        <v>0.98215025050484839</v>
      </c>
      <c r="F9021" s="24">
        <f t="shared" ca="1" si="281"/>
        <v>0.36021955488514473</v>
      </c>
    </row>
    <row r="9022" spans="5:6" x14ac:dyDescent="0.25">
      <c r="E9022" s="24">
        <f t="shared" ca="1" si="280"/>
        <v>8.6379203069812505E-2</v>
      </c>
      <c r="F9022" s="24">
        <f t="shared" ca="1" si="281"/>
        <v>48.980166747135584</v>
      </c>
    </row>
    <row r="9023" spans="5:6" x14ac:dyDescent="0.25">
      <c r="E9023" s="24">
        <f t="shared" ca="1" si="280"/>
        <v>0.69522209403148316</v>
      </c>
      <c r="F9023" s="24">
        <f t="shared" ca="1" si="281"/>
        <v>7.2704784941631893</v>
      </c>
    </row>
    <row r="9024" spans="5:6" x14ac:dyDescent="0.25">
      <c r="E9024" s="24">
        <f t="shared" ca="1" si="280"/>
        <v>0.56335474953063869</v>
      </c>
      <c r="F9024" s="24">
        <f t="shared" ca="1" si="281"/>
        <v>11.476914870749175</v>
      </c>
    </row>
    <row r="9025" spans="5:6" x14ac:dyDescent="0.25">
      <c r="E9025" s="24">
        <f t="shared" ca="1" si="280"/>
        <v>0.20557512556135271</v>
      </c>
      <c r="F9025" s="24">
        <f t="shared" ca="1" si="281"/>
        <v>31.638874746882557</v>
      </c>
    </row>
    <row r="9026" spans="5:6" x14ac:dyDescent="0.25">
      <c r="E9026" s="24">
        <f t="shared" ca="1" si="280"/>
        <v>0.18701494317091594</v>
      </c>
      <c r="F9026" s="24">
        <f t="shared" ca="1" si="281"/>
        <v>33.531335106305733</v>
      </c>
    </row>
    <row r="9027" spans="5:6" x14ac:dyDescent="0.25">
      <c r="E9027" s="24">
        <f t="shared" ca="1" si="280"/>
        <v>0.4139879604338379</v>
      </c>
      <c r="F9027" s="24">
        <f t="shared" ca="1" si="281"/>
        <v>17.638367733147433</v>
      </c>
    </row>
    <row r="9028" spans="5:6" x14ac:dyDescent="0.25">
      <c r="E9028" s="24">
        <f t="shared" ref="E9028:E9091" ca="1" si="282">RAND()</f>
        <v>0.20547146177041831</v>
      </c>
      <c r="F9028" s="24">
        <f t="shared" ref="F9028:F9091" ca="1" si="283">-LOG(E9028,EXP(1))/$C$3</f>
        <v>31.64896253705788</v>
      </c>
    </row>
    <row r="9029" spans="5:6" x14ac:dyDescent="0.25">
      <c r="E9029" s="24">
        <f t="shared" ca="1" si="282"/>
        <v>0.24068871783197077</v>
      </c>
      <c r="F9029" s="24">
        <f t="shared" ca="1" si="283"/>
        <v>28.485016152283336</v>
      </c>
    </row>
    <row r="9030" spans="5:6" x14ac:dyDescent="0.25">
      <c r="E9030" s="24">
        <f t="shared" ca="1" si="282"/>
        <v>0.90995334639919645</v>
      </c>
      <c r="F9030" s="24">
        <f t="shared" ca="1" si="283"/>
        <v>1.8872389695733027</v>
      </c>
    </row>
    <row r="9031" spans="5:6" x14ac:dyDescent="0.25">
      <c r="E9031" s="24">
        <f t="shared" ca="1" si="282"/>
        <v>0.68207151119872056</v>
      </c>
      <c r="F9031" s="24">
        <f t="shared" ca="1" si="283"/>
        <v>7.6524154301100209</v>
      </c>
    </row>
    <row r="9032" spans="5:6" x14ac:dyDescent="0.25">
      <c r="E9032" s="24">
        <f t="shared" ca="1" si="282"/>
        <v>0.92638450644541914</v>
      </c>
      <c r="F9032" s="24">
        <f t="shared" ca="1" si="283"/>
        <v>1.5293179355855493</v>
      </c>
    </row>
    <row r="9033" spans="5:6" x14ac:dyDescent="0.25">
      <c r="E9033" s="24">
        <f t="shared" ca="1" si="282"/>
        <v>0.42397181721171251</v>
      </c>
      <c r="F9033" s="24">
        <f t="shared" ca="1" si="283"/>
        <v>17.161765895992623</v>
      </c>
    </row>
    <row r="9034" spans="5:6" x14ac:dyDescent="0.25">
      <c r="E9034" s="24">
        <f t="shared" ca="1" si="282"/>
        <v>0.77444079525939058</v>
      </c>
      <c r="F9034" s="24">
        <f t="shared" ca="1" si="283"/>
        <v>5.1122812915708948</v>
      </c>
    </row>
    <row r="9035" spans="5:6" x14ac:dyDescent="0.25">
      <c r="E9035" s="24">
        <f t="shared" ca="1" si="282"/>
        <v>0.15293198156507382</v>
      </c>
      <c r="F9035" s="24">
        <f t="shared" ca="1" si="283"/>
        <v>37.555240427442946</v>
      </c>
    </row>
    <row r="9036" spans="5:6" x14ac:dyDescent="0.25">
      <c r="E9036" s="24">
        <f t="shared" ca="1" si="282"/>
        <v>0.23407016799055047</v>
      </c>
      <c r="F9036" s="24">
        <f t="shared" ca="1" si="283"/>
        <v>29.042686907338815</v>
      </c>
    </row>
    <row r="9037" spans="5:6" x14ac:dyDescent="0.25">
      <c r="E9037" s="24">
        <f t="shared" ca="1" si="282"/>
        <v>0.1236388535945413</v>
      </c>
      <c r="F9037" s="24">
        <f t="shared" ca="1" si="283"/>
        <v>41.807808677711812</v>
      </c>
    </row>
    <row r="9038" spans="5:6" x14ac:dyDescent="0.25">
      <c r="E9038" s="24">
        <f t="shared" ca="1" si="282"/>
        <v>0.48178155332081829</v>
      </c>
      <c r="F9038" s="24">
        <f t="shared" ca="1" si="283"/>
        <v>14.605289530793812</v>
      </c>
    </row>
    <row r="9039" spans="5:6" x14ac:dyDescent="0.25">
      <c r="E9039" s="24">
        <f t="shared" ca="1" si="282"/>
        <v>0.35922281864473982</v>
      </c>
      <c r="F9039" s="24">
        <f t="shared" ca="1" si="283"/>
        <v>20.476248365559659</v>
      </c>
    </row>
    <row r="9040" spans="5:6" x14ac:dyDescent="0.25">
      <c r="E9040" s="24">
        <f t="shared" ca="1" si="282"/>
        <v>0.26632575775031964</v>
      </c>
      <c r="F9040" s="24">
        <f t="shared" ca="1" si="283"/>
        <v>26.460701325596009</v>
      </c>
    </row>
    <row r="9041" spans="5:6" x14ac:dyDescent="0.25">
      <c r="E9041" s="24">
        <f t="shared" ca="1" si="282"/>
        <v>0.80461816695584021</v>
      </c>
      <c r="F9041" s="24">
        <f t="shared" ca="1" si="283"/>
        <v>4.3477488171005811</v>
      </c>
    </row>
    <row r="9042" spans="5:6" x14ac:dyDescent="0.25">
      <c r="E9042" s="24">
        <f t="shared" ca="1" si="282"/>
        <v>0.37307551726709476</v>
      </c>
      <c r="F9042" s="24">
        <f t="shared" ca="1" si="283"/>
        <v>19.719488413385992</v>
      </c>
    </row>
    <row r="9043" spans="5:6" x14ac:dyDescent="0.25">
      <c r="E9043" s="24">
        <f t="shared" ca="1" si="282"/>
        <v>0.81461987680398407</v>
      </c>
      <c r="F9043" s="24">
        <f t="shared" ca="1" si="283"/>
        <v>4.1006736674634414</v>
      </c>
    </row>
    <row r="9044" spans="5:6" x14ac:dyDescent="0.25">
      <c r="E9044" s="24">
        <f t="shared" ca="1" si="282"/>
        <v>0.33545586399211602</v>
      </c>
      <c r="F9044" s="24">
        <f t="shared" ca="1" si="283"/>
        <v>21.84529768307711</v>
      </c>
    </row>
    <row r="9045" spans="5:6" x14ac:dyDescent="0.25">
      <c r="E9045" s="24">
        <f t="shared" ca="1" si="282"/>
        <v>5.7773015910958958E-2</v>
      </c>
      <c r="F9045" s="24">
        <f t="shared" ca="1" si="283"/>
        <v>57.024669301301095</v>
      </c>
    </row>
    <row r="9046" spans="5:6" x14ac:dyDescent="0.25">
      <c r="E9046" s="24">
        <f t="shared" ca="1" si="282"/>
        <v>4.8511993494553374E-2</v>
      </c>
      <c r="F9046" s="24">
        <f t="shared" ca="1" si="283"/>
        <v>60.518884461239608</v>
      </c>
    </row>
    <row r="9047" spans="5:6" x14ac:dyDescent="0.25">
      <c r="E9047" s="24">
        <f t="shared" ca="1" si="282"/>
        <v>0.92619483944913239</v>
      </c>
      <c r="F9047" s="24">
        <f t="shared" ca="1" si="283"/>
        <v>1.5334131339341597</v>
      </c>
    </row>
    <row r="9048" spans="5:6" x14ac:dyDescent="0.25">
      <c r="E9048" s="24">
        <f t="shared" ca="1" si="282"/>
        <v>0.14569044039528301</v>
      </c>
      <c r="F9048" s="24">
        <f t="shared" ca="1" si="283"/>
        <v>38.52542358992855</v>
      </c>
    </row>
    <row r="9049" spans="5:6" x14ac:dyDescent="0.25">
      <c r="E9049" s="24">
        <f t="shared" ca="1" si="282"/>
        <v>0.19351490127454429</v>
      </c>
      <c r="F9049" s="24">
        <f t="shared" ca="1" si="283"/>
        <v>32.848015206131656</v>
      </c>
    </row>
    <row r="9050" spans="5:6" x14ac:dyDescent="0.25">
      <c r="E9050" s="24">
        <f t="shared" ca="1" si="282"/>
        <v>0.87021082102756675</v>
      </c>
      <c r="F9050" s="24">
        <f t="shared" ca="1" si="283"/>
        <v>2.7803954733759362</v>
      </c>
    </row>
    <row r="9051" spans="5:6" x14ac:dyDescent="0.25">
      <c r="E9051" s="24">
        <f t="shared" ca="1" si="282"/>
        <v>0.55436523809431726</v>
      </c>
      <c r="F9051" s="24">
        <f t="shared" ca="1" si="283"/>
        <v>11.798630698447276</v>
      </c>
    </row>
    <row r="9052" spans="5:6" x14ac:dyDescent="0.25">
      <c r="E9052" s="24">
        <f t="shared" ca="1" si="282"/>
        <v>0.63029395835174473</v>
      </c>
      <c r="F9052" s="24">
        <f t="shared" ca="1" si="283"/>
        <v>9.2313793572484784</v>
      </c>
    </row>
    <row r="9053" spans="5:6" x14ac:dyDescent="0.25">
      <c r="E9053" s="24">
        <f t="shared" ca="1" si="282"/>
        <v>1.1208359968732484E-2</v>
      </c>
      <c r="F9053" s="24">
        <f t="shared" ca="1" si="283"/>
        <v>89.821907066771544</v>
      </c>
    </row>
    <row r="9054" spans="5:6" x14ac:dyDescent="0.25">
      <c r="E9054" s="24">
        <f t="shared" ca="1" si="282"/>
        <v>0.62945866914377646</v>
      </c>
      <c r="F9054" s="24">
        <f t="shared" ca="1" si="283"/>
        <v>9.257901685907223</v>
      </c>
    </row>
    <row r="9055" spans="5:6" x14ac:dyDescent="0.25">
      <c r="E9055" s="24">
        <f t="shared" ca="1" si="282"/>
        <v>0.72272965425160784</v>
      </c>
      <c r="F9055" s="24">
        <f t="shared" ca="1" si="283"/>
        <v>6.4944009789331032</v>
      </c>
    </row>
    <row r="9056" spans="5:6" x14ac:dyDescent="0.25">
      <c r="E9056" s="24">
        <f t="shared" ca="1" si="282"/>
        <v>6.9570545953849372E-2</v>
      </c>
      <c r="F9056" s="24">
        <f t="shared" ca="1" si="283"/>
        <v>53.30827983060626</v>
      </c>
    </row>
    <row r="9057" spans="5:6" x14ac:dyDescent="0.25">
      <c r="E9057" s="24">
        <f t="shared" ca="1" si="282"/>
        <v>0.78232847927289695</v>
      </c>
      <c r="F9057" s="24">
        <f t="shared" ca="1" si="283"/>
        <v>4.909611528242543</v>
      </c>
    </row>
    <row r="9058" spans="5:6" x14ac:dyDescent="0.25">
      <c r="E9058" s="24">
        <f t="shared" ca="1" si="282"/>
        <v>0.48185698457259041</v>
      </c>
      <c r="F9058" s="24">
        <f t="shared" ca="1" si="283"/>
        <v>14.602158429288009</v>
      </c>
    </row>
    <row r="9059" spans="5:6" x14ac:dyDescent="0.25">
      <c r="E9059" s="24">
        <f t="shared" ca="1" si="282"/>
        <v>0.59274397139552915</v>
      </c>
      <c r="F9059" s="24">
        <f t="shared" ca="1" si="283"/>
        <v>10.459854493136602</v>
      </c>
    </row>
    <row r="9060" spans="5:6" x14ac:dyDescent="0.25">
      <c r="E9060" s="24">
        <f t="shared" ca="1" si="282"/>
        <v>0.65930090621713966</v>
      </c>
      <c r="F9060" s="24">
        <f t="shared" ca="1" si="283"/>
        <v>8.3315047669947493</v>
      </c>
    </row>
    <row r="9061" spans="5:6" x14ac:dyDescent="0.25">
      <c r="E9061" s="24">
        <f t="shared" ca="1" si="282"/>
        <v>0.24539176091318937</v>
      </c>
      <c r="F9061" s="24">
        <f t="shared" ca="1" si="283"/>
        <v>28.097986427596634</v>
      </c>
    </row>
    <row r="9062" spans="5:6" x14ac:dyDescent="0.25">
      <c r="E9062" s="24">
        <f t="shared" ca="1" si="282"/>
        <v>0.21266685186018286</v>
      </c>
      <c r="F9062" s="24">
        <f t="shared" ca="1" si="283"/>
        <v>30.960568269798582</v>
      </c>
    </row>
    <row r="9063" spans="5:6" x14ac:dyDescent="0.25">
      <c r="E9063" s="24">
        <f t="shared" ca="1" si="282"/>
        <v>0.84737783283321888</v>
      </c>
      <c r="F9063" s="24">
        <f t="shared" ca="1" si="283"/>
        <v>3.3121720033489574</v>
      </c>
    </row>
    <row r="9064" spans="5:6" x14ac:dyDescent="0.25">
      <c r="E9064" s="24">
        <f t="shared" ca="1" si="282"/>
        <v>0.12802571993858081</v>
      </c>
      <c r="F9064" s="24">
        <f t="shared" ca="1" si="283"/>
        <v>41.110481964549926</v>
      </c>
    </row>
    <row r="9065" spans="5:6" x14ac:dyDescent="0.25">
      <c r="E9065" s="24">
        <f t="shared" ca="1" si="282"/>
        <v>7.6391708325148189E-2</v>
      </c>
      <c r="F9065" s="24">
        <f t="shared" ca="1" si="283"/>
        <v>51.437622369499834</v>
      </c>
    </row>
    <row r="9066" spans="5:6" x14ac:dyDescent="0.25">
      <c r="E9066" s="24">
        <f t="shared" ca="1" si="282"/>
        <v>0.69656695734735496</v>
      </c>
      <c r="F9066" s="24">
        <f t="shared" ca="1" si="283"/>
        <v>7.2318271271874819</v>
      </c>
    </row>
    <row r="9067" spans="5:6" x14ac:dyDescent="0.25">
      <c r="E9067" s="24">
        <f t="shared" ca="1" si="282"/>
        <v>6.0846107279549755E-2</v>
      </c>
      <c r="F9067" s="24">
        <f t="shared" ca="1" si="283"/>
        <v>55.988148679868935</v>
      </c>
    </row>
    <row r="9068" spans="5:6" x14ac:dyDescent="0.25">
      <c r="E9068" s="24">
        <f t="shared" ca="1" si="282"/>
        <v>0.52241167632705188</v>
      </c>
      <c r="F9068" s="24">
        <f t="shared" ca="1" si="283"/>
        <v>12.985986999090381</v>
      </c>
    </row>
    <row r="9069" spans="5:6" x14ac:dyDescent="0.25">
      <c r="E9069" s="24">
        <f t="shared" ca="1" si="282"/>
        <v>0.90050467199706696</v>
      </c>
      <c r="F9069" s="24">
        <f t="shared" ca="1" si="283"/>
        <v>2.0959985230816081</v>
      </c>
    </row>
    <row r="9070" spans="5:6" x14ac:dyDescent="0.25">
      <c r="E9070" s="24">
        <f t="shared" ca="1" si="282"/>
        <v>0.41360896873192221</v>
      </c>
      <c r="F9070" s="24">
        <f t="shared" ca="1" si="283"/>
        <v>17.65668542936173</v>
      </c>
    </row>
    <row r="9071" spans="5:6" x14ac:dyDescent="0.25">
      <c r="E9071" s="24">
        <f t="shared" ca="1" si="282"/>
        <v>0.59936995619724265</v>
      </c>
      <c r="F9071" s="24">
        <f t="shared" ca="1" si="283"/>
        <v>10.237524969670067</v>
      </c>
    </row>
    <row r="9072" spans="5:6" x14ac:dyDescent="0.25">
      <c r="E9072" s="24">
        <f t="shared" ca="1" si="282"/>
        <v>0.66553138694153724</v>
      </c>
      <c r="F9072" s="24">
        <f t="shared" ca="1" si="283"/>
        <v>8.1433895862328729</v>
      </c>
    </row>
    <row r="9073" spans="5:6" x14ac:dyDescent="0.25">
      <c r="E9073" s="24">
        <f t="shared" ca="1" si="282"/>
        <v>0.69711246437890606</v>
      </c>
      <c r="F9073" s="24">
        <f t="shared" ca="1" si="283"/>
        <v>7.216170526367943</v>
      </c>
    </row>
    <row r="9074" spans="5:6" x14ac:dyDescent="0.25">
      <c r="E9074" s="24">
        <f t="shared" ca="1" si="282"/>
        <v>0.1437278244696909</v>
      </c>
      <c r="F9074" s="24">
        <f t="shared" ca="1" si="283"/>
        <v>38.796677515267</v>
      </c>
    </row>
    <row r="9075" spans="5:6" x14ac:dyDescent="0.25">
      <c r="E9075" s="24">
        <f t="shared" ca="1" si="282"/>
        <v>0.48786267954093021</v>
      </c>
      <c r="F9075" s="24">
        <f t="shared" ca="1" si="283"/>
        <v>14.354426142223158</v>
      </c>
    </row>
    <row r="9076" spans="5:6" x14ac:dyDescent="0.25">
      <c r="E9076" s="24">
        <f t="shared" ca="1" si="282"/>
        <v>0.37281528874973902</v>
      </c>
      <c r="F9076" s="24">
        <f t="shared" ca="1" si="283"/>
        <v>19.733443728336376</v>
      </c>
    </row>
    <row r="9077" spans="5:6" x14ac:dyDescent="0.25">
      <c r="E9077" s="24">
        <f t="shared" ca="1" si="282"/>
        <v>0.80645591561673136</v>
      </c>
      <c r="F9077" s="24">
        <f t="shared" ca="1" si="283"/>
        <v>4.3021208853286321</v>
      </c>
    </row>
    <row r="9078" spans="5:6" x14ac:dyDescent="0.25">
      <c r="E9078" s="24">
        <f t="shared" ca="1" si="282"/>
        <v>0.14011966785692598</v>
      </c>
      <c r="F9078" s="24">
        <f t="shared" ca="1" si="283"/>
        <v>39.305169021488034</v>
      </c>
    </row>
    <row r="9079" spans="5:6" x14ac:dyDescent="0.25">
      <c r="E9079" s="24">
        <f t="shared" ca="1" si="282"/>
        <v>0.27521587244647783</v>
      </c>
      <c r="F9079" s="24">
        <f t="shared" ca="1" si="283"/>
        <v>25.803989970903334</v>
      </c>
    </row>
    <row r="9080" spans="5:6" x14ac:dyDescent="0.25">
      <c r="E9080" s="24">
        <f t="shared" ca="1" si="282"/>
        <v>0.8499276794764169</v>
      </c>
      <c r="F9080" s="24">
        <f t="shared" ca="1" si="283"/>
        <v>3.2520803217291463</v>
      </c>
    </row>
    <row r="9081" spans="5:6" x14ac:dyDescent="0.25">
      <c r="E9081" s="24">
        <f t="shared" ca="1" si="282"/>
        <v>0.58725442650513926</v>
      </c>
      <c r="F9081" s="24">
        <f t="shared" ca="1" si="283"/>
        <v>10.6459423557433</v>
      </c>
    </row>
    <row r="9082" spans="5:6" x14ac:dyDescent="0.25">
      <c r="E9082" s="24">
        <f t="shared" ca="1" si="282"/>
        <v>0.44513903186820292</v>
      </c>
      <c r="F9082" s="24">
        <f t="shared" ca="1" si="283"/>
        <v>16.187372288956976</v>
      </c>
    </row>
    <row r="9083" spans="5:6" x14ac:dyDescent="0.25">
      <c r="E9083" s="24">
        <f t="shared" ca="1" si="282"/>
        <v>0.40168290485749203</v>
      </c>
      <c r="F9083" s="24">
        <f t="shared" ca="1" si="283"/>
        <v>18.241845910230825</v>
      </c>
    </row>
    <row r="9084" spans="5:6" x14ac:dyDescent="0.25">
      <c r="E9084" s="24">
        <f t="shared" ca="1" si="282"/>
        <v>0.70602786385827132</v>
      </c>
      <c r="F9084" s="24">
        <f t="shared" ca="1" si="283"/>
        <v>6.9620115009271553</v>
      </c>
    </row>
    <row r="9085" spans="5:6" x14ac:dyDescent="0.25">
      <c r="E9085" s="24">
        <f t="shared" ca="1" si="282"/>
        <v>0.53518804969814848</v>
      </c>
      <c r="F9085" s="24">
        <f t="shared" ca="1" si="283"/>
        <v>12.502741981660972</v>
      </c>
    </row>
    <row r="9086" spans="5:6" x14ac:dyDescent="0.25">
      <c r="E9086" s="24">
        <f t="shared" ca="1" si="282"/>
        <v>0.97901827643122286</v>
      </c>
      <c r="F9086" s="24">
        <f t="shared" ca="1" si="283"/>
        <v>0.42409936313613938</v>
      </c>
    </row>
    <row r="9087" spans="5:6" x14ac:dyDescent="0.25">
      <c r="E9087" s="24">
        <f t="shared" ca="1" si="282"/>
        <v>0.8632060626236433</v>
      </c>
      <c r="F9087" s="24">
        <f t="shared" ca="1" si="283"/>
        <v>2.9420368326837703</v>
      </c>
    </row>
    <row r="9088" spans="5:6" x14ac:dyDescent="0.25">
      <c r="E9088" s="24">
        <f t="shared" ca="1" si="282"/>
        <v>0.50725514857432341</v>
      </c>
      <c r="F9088" s="24">
        <f t="shared" ca="1" si="283"/>
        <v>13.574823007074</v>
      </c>
    </row>
    <row r="9089" spans="5:6" x14ac:dyDescent="0.25">
      <c r="E9089" s="24">
        <f t="shared" ca="1" si="282"/>
        <v>0.8986412773625404</v>
      </c>
      <c r="F9089" s="24">
        <f t="shared" ca="1" si="283"/>
        <v>2.1374269642033727</v>
      </c>
    </row>
    <row r="9090" spans="5:6" x14ac:dyDescent="0.25">
      <c r="E9090" s="24">
        <f t="shared" ca="1" si="282"/>
        <v>0.73865221171036355</v>
      </c>
      <c r="F9090" s="24">
        <f t="shared" ca="1" si="283"/>
        <v>6.0585617791742452</v>
      </c>
    </row>
    <row r="9091" spans="5:6" x14ac:dyDescent="0.25">
      <c r="E9091" s="24">
        <f t="shared" ca="1" si="282"/>
        <v>0.26768132763187902</v>
      </c>
      <c r="F9091" s="24">
        <f t="shared" ca="1" si="283"/>
        <v>26.359161639670234</v>
      </c>
    </row>
    <row r="9092" spans="5:6" x14ac:dyDescent="0.25">
      <c r="E9092" s="24">
        <f t="shared" ref="E9092:E9155" ca="1" si="284">RAND()</f>
        <v>0.4644560135085678</v>
      </c>
      <c r="F9092" s="24">
        <f t="shared" ref="F9092:F9155" ca="1" si="285">-LOG(E9092,EXP(1))/$C$3</f>
        <v>15.337768432831638</v>
      </c>
    </row>
    <row r="9093" spans="5:6" x14ac:dyDescent="0.25">
      <c r="E9093" s="24">
        <f t="shared" ca="1" si="284"/>
        <v>0.65388792697521114</v>
      </c>
      <c r="F9093" s="24">
        <f t="shared" ca="1" si="285"/>
        <v>8.4963861538201719</v>
      </c>
    </row>
    <row r="9094" spans="5:6" x14ac:dyDescent="0.25">
      <c r="E9094" s="24">
        <f t="shared" ca="1" si="284"/>
        <v>0.2838978732268882</v>
      </c>
      <c r="F9094" s="24">
        <f t="shared" ca="1" si="285"/>
        <v>25.182814136135239</v>
      </c>
    </row>
    <row r="9095" spans="5:6" x14ac:dyDescent="0.25">
      <c r="E9095" s="24">
        <f t="shared" ca="1" si="284"/>
        <v>0.57217534445260243</v>
      </c>
      <c r="F9095" s="24">
        <f t="shared" ca="1" si="285"/>
        <v>11.166195766644623</v>
      </c>
    </row>
    <row r="9096" spans="5:6" x14ac:dyDescent="0.25">
      <c r="E9096" s="24">
        <f t="shared" ca="1" si="284"/>
        <v>0.24724415975991088</v>
      </c>
      <c r="F9096" s="24">
        <f t="shared" ca="1" si="285"/>
        <v>27.947578590946531</v>
      </c>
    </row>
    <row r="9097" spans="5:6" x14ac:dyDescent="0.25">
      <c r="E9097" s="24">
        <f t="shared" ca="1" si="284"/>
        <v>0.41551551867325764</v>
      </c>
      <c r="F9097" s="24">
        <f t="shared" ca="1" si="285"/>
        <v>17.564706319799669</v>
      </c>
    </row>
    <row r="9098" spans="5:6" x14ac:dyDescent="0.25">
      <c r="E9098" s="24">
        <f t="shared" ca="1" si="284"/>
        <v>0.31637260890437691</v>
      </c>
      <c r="F9098" s="24">
        <f t="shared" ca="1" si="285"/>
        <v>23.016692358696286</v>
      </c>
    </row>
    <row r="9099" spans="5:6" x14ac:dyDescent="0.25">
      <c r="E9099" s="24">
        <f t="shared" ca="1" si="284"/>
        <v>0.77681184761562139</v>
      </c>
      <c r="F9099" s="24">
        <f t="shared" ca="1" si="285"/>
        <v>5.0511422059790823</v>
      </c>
    </row>
    <row r="9100" spans="5:6" x14ac:dyDescent="0.25">
      <c r="E9100" s="24">
        <f t="shared" ca="1" si="284"/>
        <v>0.33162788252240294</v>
      </c>
      <c r="F9100" s="24">
        <f t="shared" ca="1" si="285"/>
        <v>22.074835488954296</v>
      </c>
    </row>
    <row r="9101" spans="5:6" x14ac:dyDescent="0.25">
      <c r="E9101" s="24">
        <f t="shared" ca="1" si="284"/>
        <v>0.24413814664052935</v>
      </c>
      <c r="F9101" s="24">
        <f t="shared" ca="1" si="285"/>
        <v>28.200420782982476</v>
      </c>
    </row>
    <row r="9102" spans="5:6" x14ac:dyDescent="0.25">
      <c r="E9102" s="24">
        <f t="shared" ca="1" si="284"/>
        <v>0.35025754341679538</v>
      </c>
      <c r="F9102" s="24">
        <f t="shared" ca="1" si="285"/>
        <v>20.981731135225356</v>
      </c>
    </row>
    <row r="9103" spans="5:6" x14ac:dyDescent="0.25">
      <c r="E9103" s="24">
        <f t="shared" ca="1" si="284"/>
        <v>0.67931631533104253</v>
      </c>
      <c r="F9103" s="24">
        <f t="shared" ca="1" si="285"/>
        <v>7.7333681043030618</v>
      </c>
    </row>
    <row r="9104" spans="5:6" x14ac:dyDescent="0.25">
      <c r="E9104" s="24">
        <f t="shared" ca="1" si="284"/>
        <v>0.46529097770262318</v>
      </c>
      <c r="F9104" s="24">
        <f t="shared" ca="1" si="285"/>
        <v>15.301846211994551</v>
      </c>
    </row>
    <row r="9105" spans="5:6" x14ac:dyDescent="0.25">
      <c r="E9105" s="24">
        <f t="shared" ca="1" si="284"/>
        <v>0.79148028702084627</v>
      </c>
      <c r="F9105" s="24">
        <f t="shared" ca="1" si="285"/>
        <v>4.6770061163961874</v>
      </c>
    </row>
    <row r="9106" spans="5:6" x14ac:dyDescent="0.25">
      <c r="E9106" s="24">
        <f t="shared" ca="1" si="284"/>
        <v>0.86930744806506932</v>
      </c>
      <c r="F9106" s="24">
        <f t="shared" ca="1" si="285"/>
        <v>2.8011684209157393</v>
      </c>
    </row>
    <row r="9107" spans="5:6" x14ac:dyDescent="0.25">
      <c r="E9107" s="24">
        <f t="shared" ca="1" si="284"/>
        <v>0.40504719474201378</v>
      </c>
      <c r="F9107" s="24">
        <f t="shared" ca="1" si="285"/>
        <v>18.075033768750455</v>
      </c>
    </row>
    <row r="9108" spans="5:6" x14ac:dyDescent="0.25">
      <c r="E9108" s="24">
        <f t="shared" ca="1" si="284"/>
        <v>0.19919028573485209</v>
      </c>
      <c r="F9108" s="24">
        <f t="shared" ca="1" si="285"/>
        <v>32.269894028241261</v>
      </c>
    </row>
    <row r="9109" spans="5:6" x14ac:dyDescent="0.25">
      <c r="E9109" s="24">
        <f t="shared" ca="1" si="284"/>
        <v>0.53144644541853414</v>
      </c>
      <c r="F9109" s="24">
        <f t="shared" ca="1" si="285"/>
        <v>12.64305694967566</v>
      </c>
    </row>
    <row r="9110" spans="5:6" x14ac:dyDescent="0.25">
      <c r="E9110" s="24">
        <f t="shared" ca="1" si="284"/>
        <v>0.9516403738840199</v>
      </c>
      <c r="F9110" s="24">
        <f t="shared" ca="1" si="285"/>
        <v>0.99136148169373184</v>
      </c>
    </row>
    <row r="9111" spans="5:6" x14ac:dyDescent="0.25">
      <c r="E9111" s="24">
        <f t="shared" ca="1" si="284"/>
        <v>0.18265275859752517</v>
      </c>
      <c r="F9111" s="24">
        <f t="shared" ca="1" si="285"/>
        <v>34.003368453312</v>
      </c>
    </row>
    <row r="9112" spans="5:6" x14ac:dyDescent="0.25">
      <c r="E9112" s="24">
        <f t="shared" ca="1" si="284"/>
        <v>0.58271508735015587</v>
      </c>
      <c r="F9112" s="24">
        <f t="shared" ca="1" si="285"/>
        <v>10.801138260559979</v>
      </c>
    </row>
    <row r="9113" spans="5:6" x14ac:dyDescent="0.25">
      <c r="E9113" s="24">
        <f t="shared" ca="1" si="284"/>
        <v>0.518398909831157</v>
      </c>
      <c r="F9113" s="24">
        <f t="shared" ca="1" si="285"/>
        <v>13.140204737908807</v>
      </c>
    </row>
    <row r="9114" spans="5:6" x14ac:dyDescent="0.25">
      <c r="E9114" s="24">
        <f t="shared" ca="1" si="284"/>
        <v>0.29402132949620874</v>
      </c>
      <c r="F9114" s="24">
        <f t="shared" ca="1" si="285"/>
        <v>24.482059299363932</v>
      </c>
    </row>
    <row r="9115" spans="5:6" x14ac:dyDescent="0.25">
      <c r="E9115" s="24">
        <f t="shared" ca="1" si="284"/>
        <v>0.25328153178274593</v>
      </c>
      <c r="F9115" s="24">
        <f t="shared" ca="1" si="285"/>
        <v>27.465072701673318</v>
      </c>
    </row>
    <row r="9116" spans="5:6" x14ac:dyDescent="0.25">
      <c r="E9116" s="24">
        <f t="shared" ca="1" si="284"/>
        <v>0.76345430504957723</v>
      </c>
      <c r="F9116" s="24">
        <f t="shared" ca="1" si="285"/>
        <v>5.3980401085484484</v>
      </c>
    </row>
    <row r="9117" spans="5:6" x14ac:dyDescent="0.25">
      <c r="E9117" s="24">
        <f t="shared" ca="1" si="284"/>
        <v>0.17349325219278</v>
      </c>
      <c r="F9117" s="24">
        <f t="shared" ca="1" si="285"/>
        <v>35.032331452243618</v>
      </c>
    </row>
    <row r="9118" spans="5:6" x14ac:dyDescent="0.25">
      <c r="E9118" s="24">
        <f t="shared" ca="1" si="284"/>
        <v>5.3393273492959858E-3</v>
      </c>
      <c r="F9118" s="24">
        <f t="shared" ca="1" si="285"/>
        <v>104.65311196991095</v>
      </c>
    </row>
    <row r="9119" spans="5:6" x14ac:dyDescent="0.25">
      <c r="E9119" s="24">
        <f t="shared" ca="1" si="284"/>
        <v>0.31282651803766104</v>
      </c>
      <c r="F9119" s="24">
        <f t="shared" ca="1" si="285"/>
        <v>23.242129951381159</v>
      </c>
    </row>
    <row r="9120" spans="5:6" x14ac:dyDescent="0.25">
      <c r="E9120" s="24">
        <f t="shared" ca="1" si="284"/>
        <v>0.6471730930496995</v>
      </c>
      <c r="F9120" s="24">
        <f t="shared" ca="1" si="285"/>
        <v>8.7028297699992567</v>
      </c>
    </row>
    <row r="9121" spans="5:6" x14ac:dyDescent="0.25">
      <c r="E9121" s="24">
        <f t="shared" ca="1" si="284"/>
        <v>0.28998125623125259</v>
      </c>
      <c r="F9121" s="24">
        <f t="shared" ca="1" si="285"/>
        <v>24.758779835515998</v>
      </c>
    </row>
    <row r="9122" spans="5:6" x14ac:dyDescent="0.25">
      <c r="E9122" s="24">
        <f t="shared" ca="1" si="284"/>
        <v>0.45540326673667419</v>
      </c>
      <c r="F9122" s="24">
        <f t="shared" ca="1" si="285"/>
        <v>15.731439040868244</v>
      </c>
    </row>
    <row r="9123" spans="5:6" x14ac:dyDescent="0.25">
      <c r="E9123" s="24">
        <f t="shared" ca="1" si="284"/>
        <v>0.51153468630249788</v>
      </c>
      <c r="F9123" s="24">
        <f t="shared" ca="1" si="285"/>
        <v>13.406797659630758</v>
      </c>
    </row>
    <row r="9124" spans="5:6" x14ac:dyDescent="0.25">
      <c r="E9124" s="24">
        <f t="shared" ca="1" si="284"/>
        <v>0.29971119276218261</v>
      </c>
      <c r="F9124" s="24">
        <f t="shared" ca="1" si="285"/>
        <v>24.09871917606111</v>
      </c>
    </row>
    <row r="9125" spans="5:6" x14ac:dyDescent="0.25">
      <c r="E9125" s="24">
        <f t="shared" ca="1" si="284"/>
        <v>0.36431685040951833</v>
      </c>
      <c r="F9125" s="24">
        <f t="shared" ca="1" si="285"/>
        <v>20.194626436501476</v>
      </c>
    </row>
    <row r="9126" spans="5:6" x14ac:dyDescent="0.25">
      <c r="E9126" s="24">
        <f t="shared" ca="1" si="284"/>
        <v>0.88822775939628518</v>
      </c>
      <c r="F9126" s="24">
        <f t="shared" ca="1" si="285"/>
        <v>2.3705416614040162</v>
      </c>
    </row>
    <row r="9127" spans="5:6" x14ac:dyDescent="0.25">
      <c r="E9127" s="24">
        <f t="shared" ca="1" si="284"/>
        <v>0.40846356842387876</v>
      </c>
      <c r="F9127" s="24">
        <f t="shared" ca="1" si="285"/>
        <v>17.907051048881282</v>
      </c>
    </row>
    <row r="9128" spans="5:6" x14ac:dyDescent="0.25">
      <c r="E9128" s="24">
        <f t="shared" ca="1" si="284"/>
        <v>0.69709493146062473</v>
      </c>
      <c r="F9128" s="24">
        <f t="shared" ca="1" si="285"/>
        <v>7.2166735481804674</v>
      </c>
    </row>
    <row r="9129" spans="5:6" x14ac:dyDescent="0.25">
      <c r="E9129" s="24">
        <f t="shared" ca="1" si="284"/>
        <v>0.98461311538088836</v>
      </c>
      <c r="F9129" s="24">
        <f t="shared" ca="1" si="285"/>
        <v>0.31012982459812638</v>
      </c>
    </row>
    <row r="9130" spans="5:6" x14ac:dyDescent="0.25">
      <c r="E9130" s="24">
        <f t="shared" ca="1" si="284"/>
        <v>0.57297305692292777</v>
      </c>
      <c r="F9130" s="24">
        <f t="shared" ca="1" si="285"/>
        <v>11.138331688996756</v>
      </c>
    </row>
    <row r="9131" spans="5:6" x14ac:dyDescent="0.25">
      <c r="E9131" s="24">
        <f t="shared" ca="1" si="284"/>
        <v>0.21566751565561859</v>
      </c>
      <c r="F9131" s="24">
        <f t="shared" ca="1" si="285"/>
        <v>30.680346731554383</v>
      </c>
    </row>
    <row r="9132" spans="5:6" x14ac:dyDescent="0.25">
      <c r="E9132" s="24">
        <f t="shared" ca="1" si="284"/>
        <v>8.9321814916283326E-2</v>
      </c>
      <c r="F9132" s="24">
        <f t="shared" ca="1" si="285"/>
        <v>48.310190659136708</v>
      </c>
    </row>
    <row r="9133" spans="5:6" x14ac:dyDescent="0.25">
      <c r="E9133" s="24">
        <f t="shared" ca="1" si="284"/>
        <v>0.21058846418406074</v>
      </c>
      <c r="F9133" s="24">
        <f t="shared" ca="1" si="285"/>
        <v>31.156989134732935</v>
      </c>
    </row>
    <row r="9134" spans="5:6" x14ac:dyDescent="0.25">
      <c r="E9134" s="24">
        <f t="shared" ca="1" si="284"/>
        <v>0.72516896513579732</v>
      </c>
      <c r="F9134" s="24">
        <f t="shared" ca="1" si="285"/>
        <v>6.4270119184184686</v>
      </c>
    </row>
    <row r="9135" spans="5:6" x14ac:dyDescent="0.25">
      <c r="E9135" s="24">
        <f t="shared" ca="1" si="284"/>
        <v>0.72510027066596583</v>
      </c>
      <c r="F9135" s="24">
        <f t="shared" ca="1" si="285"/>
        <v>6.428906586475601</v>
      </c>
    </row>
    <row r="9136" spans="5:6" x14ac:dyDescent="0.25">
      <c r="E9136" s="24">
        <f t="shared" ca="1" si="284"/>
        <v>0.11140657211991578</v>
      </c>
      <c r="F9136" s="24">
        <f t="shared" ca="1" si="285"/>
        <v>43.891379150773673</v>
      </c>
    </row>
    <row r="9137" spans="5:6" x14ac:dyDescent="0.25">
      <c r="E9137" s="24">
        <f t="shared" ca="1" si="284"/>
        <v>0.13989005103577257</v>
      </c>
      <c r="F9137" s="24">
        <f t="shared" ca="1" si="285"/>
        <v>39.337970293319628</v>
      </c>
    </row>
    <row r="9138" spans="5:6" x14ac:dyDescent="0.25">
      <c r="E9138" s="24">
        <f t="shared" ca="1" si="284"/>
        <v>0.83245329654343436</v>
      </c>
      <c r="F9138" s="24">
        <f t="shared" ca="1" si="285"/>
        <v>3.6675631789868568</v>
      </c>
    </row>
    <row r="9139" spans="5:6" x14ac:dyDescent="0.25">
      <c r="E9139" s="24">
        <f t="shared" ca="1" si="284"/>
        <v>0.49788455818203692</v>
      </c>
      <c r="F9139" s="24">
        <f t="shared" ca="1" si="285"/>
        <v>13.947740794184456</v>
      </c>
    </row>
    <row r="9140" spans="5:6" x14ac:dyDescent="0.25">
      <c r="E9140" s="24">
        <f t="shared" ca="1" si="284"/>
        <v>0.96717627713954957</v>
      </c>
      <c r="F9140" s="24">
        <f t="shared" ca="1" si="285"/>
        <v>0.66749014680280994</v>
      </c>
    </row>
    <row r="9141" spans="5:6" x14ac:dyDescent="0.25">
      <c r="E9141" s="24">
        <f t="shared" ca="1" si="284"/>
        <v>0.50662008229287503</v>
      </c>
      <c r="F9141" s="24">
        <f t="shared" ca="1" si="285"/>
        <v>13.599878017598733</v>
      </c>
    </row>
    <row r="9142" spans="5:6" x14ac:dyDescent="0.25">
      <c r="E9142" s="24">
        <f t="shared" ca="1" si="284"/>
        <v>0.84618088737768027</v>
      </c>
      <c r="F9142" s="24">
        <f t="shared" ca="1" si="285"/>
        <v>3.3404425472764068</v>
      </c>
    </row>
    <row r="9143" spans="5:6" x14ac:dyDescent="0.25">
      <c r="E9143" s="24">
        <f t="shared" ca="1" si="284"/>
        <v>0.14687341513775998</v>
      </c>
      <c r="F9143" s="24">
        <f t="shared" ca="1" si="285"/>
        <v>38.363683693867067</v>
      </c>
    </row>
    <row r="9144" spans="5:6" x14ac:dyDescent="0.25">
      <c r="E9144" s="24">
        <f t="shared" ca="1" si="284"/>
        <v>0.26890835715981787</v>
      </c>
      <c r="F9144" s="24">
        <f t="shared" ca="1" si="285"/>
        <v>26.267692742561817</v>
      </c>
    </row>
    <row r="9145" spans="5:6" x14ac:dyDescent="0.25">
      <c r="E9145" s="24">
        <f t="shared" ca="1" si="284"/>
        <v>0.40252196867147461</v>
      </c>
      <c r="F9145" s="24">
        <f t="shared" ca="1" si="285"/>
        <v>18.20011206125471</v>
      </c>
    </row>
    <row r="9146" spans="5:6" x14ac:dyDescent="0.25">
      <c r="E9146" s="24">
        <f t="shared" ca="1" si="284"/>
        <v>0.51996248128600353</v>
      </c>
      <c r="F9146" s="24">
        <f t="shared" ca="1" si="285"/>
        <v>13.079972427655392</v>
      </c>
    </row>
    <row r="9147" spans="5:6" x14ac:dyDescent="0.25">
      <c r="E9147" s="24">
        <f t="shared" ca="1" si="284"/>
        <v>0.38507470414865996</v>
      </c>
      <c r="F9147" s="24">
        <f t="shared" ca="1" si="285"/>
        <v>19.086358535345639</v>
      </c>
    </row>
    <row r="9148" spans="5:6" x14ac:dyDescent="0.25">
      <c r="E9148" s="24">
        <f t="shared" ca="1" si="284"/>
        <v>0.59583341551527491</v>
      </c>
      <c r="F9148" s="24">
        <f t="shared" ca="1" si="285"/>
        <v>10.355883103087189</v>
      </c>
    </row>
    <row r="9149" spans="5:6" x14ac:dyDescent="0.25">
      <c r="E9149" s="24">
        <f t="shared" ca="1" si="284"/>
        <v>0.66974185366700512</v>
      </c>
      <c r="F9149" s="24">
        <f t="shared" ca="1" si="285"/>
        <v>8.0172586775175656</v>
      </c>
    </row>
    <row r="9150" spans="5:6" x14ac:dyDescent="0.25">
      <c r="E9150" s="24">
        <f t="shared" ca="1" si="284"/>
        <v>0.48536554384698249</v>
      </c>
      <c r="F9150" s="24">
        <f t="shared" ca="1" si="285"/>
        <v>14.457059465585536</v>
      </c>
    </row>
    <row r="9151" spans="5:6" x14ac:dyDescent="0.25">
      <c r="E9151" s="24">
        <f t="shared" ca="1" si="284"/>
        <v>0.69472992524227084</v>
      </c>
      <c r="F9151" s="24">
        <f t="shared" ca="1" si="285"/>
        <v>7.2846421142869655</v>
      </c>
    </row>
    <row r="9152" spans="5:6" x14ac:dyDescent="0.25">
      <c r="E9152" s="24">
        <f t="shared" ca="1" si="284"/>
        <v>0.35520955666918719</v>
      </c>
      <c r="F9152" s="24">
        <f t="shared" ca="1" si="285"/>
        <v>20.700947263778602</v>
      </c>
    </row>
    <row r="9153" spans="5:6" x14ac:dyDescent="0.25">
      <c r="E9153" s="24">
        <f t="shared" ca="1" si="284"/>
        <v>0.51977558490681164</v>
      </c>
      <c r="F9153" s="24">
        <f t="shared" ca="1" si="285"/>
        <v>13.087162560912288</v>
      </c>
    </row>
    <row r="9154" spans="5:6" x14ac:dyDescent="0.25">
      <c r="E9154" s="24">
        <f t="shared" ca="1" si="284"/>
        <v>0.35807515396096401</v>
      </c>
      <c r="F9154" s="24">
        <f t="shared" ca="1" si="285"/>
        <v>20.540247746956382</v>
      </c>
    </row>
    <row r="9155" spans="5:6" x14ac:dyDescent="0.25">
      <c r="E9155" s="24">
        <f t="shared" ca="1" si="284"/>
        <v>0.97976638837400276</v>
      </c>
      <c r="F9155" s="24">
        <f t="shared" ca="1" si="285"/>
        <v>0.40882229889121441</v>
      </c>
    </row>
    <row r="9156" spans="5:6" x14ac:dyDescent="0.25">
      <c r="E9156" s="24">
        <f t="shared" ref="E9156:E9219" ca="1" si="286">RAND()</f>
        <v>0.30558582095714881</v>
      </c>
      <c r="F9156" s="24">
        <f t="shared" ref="F9156:F9219" ca="1" si="287">-LOG(E9156,EXP(1))/$C$3</f>
        <v>23.71049240315385</v>
      </c>
    </row>
    <row r="9157" spans="5:6" x14ac:dyDescent="0.25">
      <c r="E9157" s="24">
        <f t="shared" ca="1" si="286"/>
        <v>0.96517064824365972</v>
      </c>
      <c r="F9157" s="24">
        <f t="shared" ca="1" si="287"/>
        <v>0.70900711437744868</v>
      </c>
    </row>
    <row r="9158" spans="5:6" x14ac:dyDescent="0.25">
      <c r="E9158" s="24">
        <f t="shared" ca="1" si="286"/>
        <v>0.89017227688544587</v>
      </c>
      <c r="F9158" s="24">
        <f t="shared" ca="1" si="287"/>
        <v>2.326805309078154</v>
      </c>
    </row>
    <row r="9159" spans="5:6" x14ac:dyDescent="0.25">
      <c r="E9159" s="24">
        <f t="shared" ca="1" si="286"/>
        <v>0.95478206530020326</v>
      </c>
      <c r="F9159" s="24">
        <f t="shared" ca="1" si="287"/>
        <v>0.92544336836011332</v>
      </c>
    </row>
    <row r="9160" spans="5:6" x14ac:dyDescent="0.25">
      <c r="E9160" s="24">
        <f t="shared" ca="1" si="286"/>
        <v>0.60451444176546421</v>
      </c>
      <c r="F9160" s="24">
        <f t="shared" ca="1" si="287"/>
        <v>10.06659437563572</v>
      </c>
    </row>
    <row r="9161" spans="5:6" x14ac:dyDescent="0.25">
      <c r="E9161" s="24">
        <f t="shared" ca="1" si="286"/>
        <v>0.44630471475744937</v>
      </c>
      <c r="F9161" s="24">
        <f t="shared" ca="1" si="287"/>
        <v>16.135066866071305</v>
      </c>
    </row>
    <row r="9162" spans="5:6" x14ac:dyDescent="0.25">
      <c r="E9162" s="24">
        <f t="shared" ca="1" si="286"/>
        <v>0.54728947964507824</v>
      </c>
      <c r="F9162" s="24">
        <f t="shared" ca="1" si="287"/>
        <v>12.055548065979684</v>
      </c>
    </row>
    <row r="9163" spans="5:6" x14ac:dyDescent="0.25">
      <c r="E9163" s="24">
        <f t="shared" ca="1" si="286"/>
        <v>0.58221795840470669</v>
      </c>
      <c r="F9163" s="24">
        <f t="shared" ca="1" si="287"/>
        <v>10.818208047615579</v>
      </c>
    </row>
    <row r="9164" spans="5:6" x14ac:dyDescent="0.25">
      <c r="E9164" s="24">
        <f t="shared" ca="1" si="286"/>
        <v>0.34988427522676124</v>
      </c>
      <c r="F9164" s="24">
        <f t="shared" ca="1" si="287"/>
        <v>21.00305642764237</v>
      </c>
    </row>
    <row r="9165" spans="5:6" x14ac:dyDescent="0.25">
      <c r="E9165" s="24">
        <f t="shared" ca="1" si="286"/>
        <v>0.71153184184746721</v>
      </c>
      <c r="F9165" s="24">
        <f t="shared" ca="1" si="287"/>
        <v>6.8067021865996979</v>
      </c>
    </row>
    <row r="9166" spans="5:6" x14ac:dyDescent="0.25">
      <c r="E9166" s="24">
        <f t="shared" ca="1" si="286"/>
        <v>0.54563410046753913</v>
      </c>
      <c r="F9166" s="24">
        <f t="shared" ca="1" si="287"/>
        <v>12.116133470981106</v>
      </c>
    </row>
    <row r="9167" spans="5:6" x14ac:dyDescent="0.25">
      <c r="E9167" s="24">
        <f t="shared" ca="1" si="286"/>
        <v>0.99774100292332746</v>
      </c>
      <c r="F9167" s="24">
        <f t="shared" ca="1" si="287"/>
        <v>4.5231049193918751E-2</v>
      </c>
    </row>
    <row r="9168" spans="5:6" x14ac:dyDescent="0.25">
      <c r="E9168" s="24">
        <f t="shared" ca="1" si="286"/>
        <v>7.5222170000618038E-2</v>
      </c>
      <c r="F9168" s="24">
        <f t="shared" ca="1" si="287"/>
        <v>51.746185552747946</v>
      </c>
    </row>
    <row r="9169" spans="5:6" x14ac:dyDescent="0.25">
      <c r="E9169" s="24">
        <f t="shared" ca="1" si="286"/>
        <v>0.70089764241127128</v>
      </c>
      <c r="F9169" s="24">
        <f t="shared" ca="1" si="287"/>
        <v>7.1078683828141713</v>
      </c>
    </row>
    <row r="9170" spans="5:6" x14ac:dyDescent="0.25">
      <c r="E9170" s="24">
        <f t="shared" ca="1" si="286"/>
        <v>0.94452330177299471</v>
      </c>
      <c r="F9170" s="24">
        <f t="shared" ca="1" si="287"/>
        <v>1.1414984266121919</v>
      </c>
    </row>
    <row r="9171" spans="5:6" x14ac:dyDescent="0.25">
      <c r="E9171" s="24">
        <f t="shared" ca="1" si="286"/>
        <v>0.79822524765667346</v>
      </c>
      <c r="F9171" s="24">
        <f t="shared" ca="1" si="287"/>
        <v>4.5072891225547602</v>
      </c>
    </row>
    <row r="9172" spans="5:6" x14ac:dyDescent="0.25">
      <c r="E9172" s="24">
        <f t="shared" ca="1" si="286"/>
        <v>0.32726268366889644</v>
      </c>
      <c r="F9172" s="24">
        <f t="shared" ca="1" si="287"/>
        <v>22.339842331933994</v>
      </c>
    </row>
    <row r="9173" spans="5:6" x14ac:dyDescent="0.25">
      <c r="E9173" s="24">
        <f t="shared" ca="1" si="286"/>
        <v>0.61198402292858378</v>
      </c>
      <c r="F9173" s="24">
        <f t="shared" ca="1" si="287"/>
        <v>9.8209820627286106</v>
      </c>
    </row>
    <row r="9174" spans="5:6" x14ac:dyDescent="0.25">
      <c r="E9174" s="24">
        <f t="shared" ca="1" si="286"/>
        <v>0.22229265154631506</v>
      </c>
      <c r="F9174" s="24">
        <f t="shared" ca="1" si="287"/>
        <v>30.075210300603608</v>
      </c>
    </row>
    <row r="9175" spans="5:6" x14ac:dyDescent="0.25">
      <c r="E9175" s="24">
        <f t="shared" ca="1" si="286"/>
        <v>0.80876278455046713</v>
      </c>
      <c r="F9175" s="24">
        <f t="shared" ca="1" si="287"/>
        <v>4.2449925100318371</v>
      </c>
    </row>
    <row r="9176" spans="5:6" x14ac:dyDescent="0.25">
      <c r="E9176" s="24">
        <f t="shared" ca="1" si="286"/>
        <v>0.65963463029747793</v>
      </c>
      <c r="F9176" s="24">
        <f t="shared" ca="1" si="287"/>
        <v>8.3213837541561073</v>
      </c>
    </row>
    <row r="9177" spans="5:6" x14ac:dyDescent="0.25">
      <c r="E9177" s="24">
        <f t="shared" ca="1" si="286"/>
        <v>9.278719049094486E-2</v>
      </c>
      <c r="F9177" s="24">
        <f t="shared" ca="1" si="287"/>
        <v>47.548933644404642</v>
      </c>
    </row>
    <row r="9178" spans="5:6" x14ac:dyDescent="0.25">
      <c r="E9178" s="24">
        <f t="shared" ca="1" si="286"/>
        <v>0.32602155365292218</v>
      </c>
      <c r="F9178" s="24">
        <f t="shared" ca="1" si="287"/>
        <v>22.415835686024028</v>
      </c>
    </row>
    <row r="9179" spans="5:6" x14ac:dyDescent="0.25">
      <c r="E9179" s="24">
        <f t="shared" ca="1" si="286"/>
        <v>0.60989711952434134</v>
      </c>
      <c r="F9179" s="24">
        <f t="shared" ca="1" si="287"/>
        <v>9.8892998511272623</v>
      </c>
    </row>
    <row r="9180" spans="5:6" x14ac:dyDescent="0.25">
      <c r="E9180" s="24">
        <f t="shared" ca="1" si="286"/>
        <v>0.50050689540451698</v>
      </c>
      <c r="F9180" s="24">
        <f t="shared" ca="1" si="287"/>
        <v>13.842678065795244</v>
      </c>
    </row>
    <row r="9181" spans="5:6" x14ac:dyDescent="0.25">
      <c r="E9181" s="24">
        <f t="shared" ca="1" si="286"/>
        <v>0.10887117391249612</v>
      </c>
      <c r="F9181" s="24">
        <f t="shared" ca="1" si="287"/>
        <v>44.351799728953338</v>
      </c>
    </row>
    <row r="9182" spans="5:6" x14ac:dyDescent="0.25">
      <c r="E9182" s="24">
        <f t="shared" ca="1" si="286"/>
        <v>0.12597864470187436</v>
      </c>
      <c r="F9182" s="24">
        <f t="shared" ca="1" si="287"/>
        <v>41.432857457763568</v>
      </c>
    </row>
    <row r="9183" spans="5:6" x14ac:dyDescent="0.25">
      <c r="E9183" s="24">
        <f t="shared" ca="1" si="286"/>
        <v>0.447682583623219</v>
      </c>
      <c r="F9183" s="24">
        <f t="shared" ca="1" si="287"/>
        <v>16.073416327666362</v>
      </c>
    </row>
    <row r="9184" spans="5:6" x14ac:dyDescent="0.25">
      <c r="E9184" s="24">
        <f t="shared" ca="1" si="286"/>
        <v>0.67216193254307488</v>
      </c>
      <c r="F9184" s="24">
        <f t="shared" ca="1" si="287"/>
        <v>7.9451199288320868</v>
      </c>
    </row>
    <row r="9185" spans="5:6" x14ac:dyDescent="0.25">
      <c r="E9185" s="24">
        <f t="shared" ca="1" si="286"/>
        <v>0.81491297761201587</v>
      </c>
      <c r="F9185" s="24">
        <f t="shared" ca="1" si="287"/>
        <v>4.0934789475681459</v>
      </c>
    </row>
    <row r="9186" spans="5:6" x14ac:dyDescent="0.25">
      <c r="E9186" s="24">
        <f t="shared" ca="1" si="286"/>
        <v>0.80494587252464989</v>
      </c>
      <c r="F9186" s="24">
        <f t="shared" ca="1" si="287"/>
        <v>4.3396048584807412</v>
      </c>
    </row>
    <row r="9187" spans="5:6" x14ac:dyDescent="0.25">
      <c r="E9187" s="24">
        <f t="shared" ca="1" si="286"/>
        <v>7.1964848442091833E-2</v>
      </c>
      <c r="F9187" s="24">
        <f t="shared" ca="1" si="287"/>
        <v>52.631549905288296</v>
      </c>
    </row>
    <row r="9188" spans="5:6" x14ac:dyDescent="0.25">
      <c r="E9188" s="24">
        <f t="shared" ca="1" si="286"/>
        <v>0.69912427356070705</v>
      </c>
      <c r="F9188" s="24">
        <f t="shared" ca="1" si="287"/>
        <v>7.1585352982035975</v>
      </c>
    </row>
    <row r="9189" spans="5:6" x14ac:dyDescent="0.25">
      <c r="E9189" s="24">
        <f t="shared" ca="1" si="286"/>
        <v>0.73707032331297673</v>
      </c>
      <c r="F9189" s="24">
        <f t="shared" ca="1" si="287"/>
        <v>6.1014394601945865</v>
      </c>
    </row>
    <row r="9190" spans="5:6" x14ac:dyDescent="0.25">
      <c r="E9190" s="24">
        <f t="shared" ca="1" si="286"/>
        <v>0.15678555180705867</v>
      </c>
      <c r="F9190" s="24">
        <f t="shared" ca="1" si="287"/>
        <v>37.057526387979856</v>
      </c>
    </row>
    <row r="9191" spans="5:6" x14ac:dyDescent="0.25">
      <c r="E9191" s="24">
        <f t="shared" ca="1" si="286"/>
        <v>0.48684485755740425</v>
      </c>
      <c r="F9191" s="24">
        <f t="shared" ca="1" si="287"/>
        <v>14.396195485938643</v>
      </c>
    </row>
    <row r="9192" spans="5:6" x14ac:dyDescent="0.25">
      <c r="E9192" s="24">
        <f t="shared" ca="1" si="286"/>
        <v>0.50033079543187819</v>
      </c>
      <c r="F9192" s="24">
        <f t="shared" ca="1" si="287"/>
        <v>13.849716169018912</v>
      </c>
    </row>
    <row r="9193" spans="5:6" x14ac:dyDescent="0.25">
      <c r="E9193" s="24">
        <f t="shared" ca="1" si="286"/>
        <v>0.10852343123243735</v>
      </c>
      <c r="F9193" s="24">
        <f t="shared" ca="1" si="287"/>
        <v>44.415783465148913</v>
      </c>
    </row>
    <row r="9194" spans="5:6" x14ac:dyDescent="0.25">
      <c r="E9194" s="24">
        <f t="shared" ca="1" si="286"/>
        <v>0.75132158976691643</v>
      </c>
      <c r="F9194" s="24">
        <f t="shared" ca="1" si="287"/>
        <v>5.7184300694806609</v>
      </c>
    </row>
    <row r="9195" spans="5:6" x14ac:dyDescent="0.25">
      <c r="E9195" s="24">
        <f t="shared" ca="1" si="286"/>
        <v>0.79307598164959758</v>
      </c>
      <c r="F9195" s="24">
        <f t="shared" ca="1" si="287"/>
        <v>4.6367249298027238</v>
      </c>
    </row>
    <row r="9196" spans="5:6" x14ac:dyDescent="0.25">
      <c r="E9196" s="24">
        <f t="shared" ca="1" si="286"/>
        <v>0.18741813972482768</v>
      </c>
      <c r="F9196" s="24">
        <f t="shared" ca="1" si="287"/>
        <v>33.488262340765431</v>
      </c>
    </row>
    <row r="9197" spans="5:6" x14ac:dyDescent="0.25">
      <c r="E9197" s="24">
        <f t="shared" ca="1" si="286"/>
        <v>0.59789826927846712</v>
      </c>
      <c r="F9197" s="24">
        <f t="shared" ca="1" si="287"/>
        <v>10.286693155333825</v>
      </c>
    </row>
    <row r="9198" spans="5:6" x14ac:dyDescent="0.25">
      <c r="E9198" s="24">
        <f t="shared" ca="1" si="286"/>
        <v>0.93968949399085822</v>
      </c>
      <c r="F9198" s="24">
        <f t="shared" ca="1" si="287"/>
        <v>1.2441156765845371</v>
      </c>
    </row>
    <row r="9199" spans="5:6" x14ac:dyDescent="0.25">
      <c r="E9199" s="24">
        <f t="shared" ca="1" si="286"/>
        <v>0.22482990146261317</v>
      </c>
      <c r="F9199" s="24">
        <f t="shared" ca="1" si="287"/>
        <v>29.848223123688093</v>
      </c>
    </row>
    <row r="9200" spans="5:6" x14ac:dyDescent="0.25">
      <c r="E9200" s="24">
        <f t="shared" ca="1" si="286"/>
        <v>0.13145877620582558</v>
      </c>
      <c r="F9200" s="24">
        <f t="shared" ca="1" si="287"/>
        <v>40.581239308826532</v>
      </c>
    </row>
    <row r="9201" spans="5:6" x14ac:dyDescent="0.25">
      <c r="E9201" s="24">
        <f t="shared" ca="1" si="286"/>
        <v>0.633918220214853</v>
      </c>
      <c r="F9201" s="24">
        <f t="shared" ca="1" si="287"/>
        <v>9.1167064612450961</v>
      </c>
    </row>
    <row r="9202" spans="5:6" x14ac:dyDescent="0.25">
      <c r="E9202" s="24">
        <f t="shared" ca="1" si="286"/>
        <v>0.90378951018484699</v>
      </c>
      <c r="F9202" s="24">
        <f t="shared" ca="1" si="287"/>
        <v>2.0231757683582319</v>
      </c>
    </row>
    <row r="9203" spans="5:6" x14ac:dyDescent="0.25">
      <c r="E9203" s="24">
        <f t="shared" ca="1" si="286"/>
        <v>0.88336086842325168</v>
      </c>
      <c r="F9203" s="24">
        <f t="shared" ca="1" si="287"/>
        <v>2.4804295471180349</v>
      </c>
    </row>
    <row r="9204" spans="5:6" x14ac:dyDescent="0.25">
      <c r="E9204" s="24">
        <f t="shared" ca="1" si="286"/>
        <v>0.61061784182809986</v>
      </c>
      <c r="F9204" s="24">
        <f t="shared" ca="1" si="287"/>
        <v>9.8656795790174812</v>
      </c>
    </row>
    <row r="9205" spans="5:6" x14ac:dyDescent="0.25">
      <c r="E9205" s="24">
        <f t="shared" ca="1" si="286"/>
        <v>0.93429078007486355</v>
      </c>
      <c r="F9205" s="24">
        <f t="shared" ca="1" si="287"/>
        <v>1.3593512300485537</v>
      </c>
    </row>
    <row r="9206" spans="5:6" x14ac:dyDescent="0.25">
      <c r="E9206" s="24">
        <f t="shared" ca="1" si="286"/>
        <v>3.0770785240767373E-2</v>
      </c>
      <c r="F9206" s="24">
        <f t="shared" ca="1" si="287"/>
        <v>69.623791405737208</v>
      </c>
    </row>
    <row r="9207" spans="5:6" x14ac:dyDescent="0.25">
      <c r="E9207" s="24">
        <f t="shared" ca="1" si="286"/>
        <v>0.60080143361274774</v>
      </c>
      <c r="F9207" s="24">
        <f t="shared" ca="1" si="287"/>
        <v>10.189815847240867</v>
      </c>
    </row>
    <row r="9208" spans="5:6" x14ac:dyDescent="0.25">
      <c r="E9208" s="24">
        <f t="shared" ca="1" si="286"/>
        <v>0.38640100030547875</v>
      </c>
      <c r="F9208" s="24">
        <f t="shared" ca="1" si="287"/>
        <v>19.0175917572966</v>
      </c>
    </row>
    <row r="9209" spans="5:6" x14ac:dyDescent="0.25">
      <c r="E9209" s="24">
        <f t="shared" ca="1" si="286"/>
        <v>0.9291866052090999</v>
      </c>
      <c r="F9209" s="24">
        <f t="shared" ca="1" si="287"/>
        <v>1.4689138718219787</v>
      </c>
    </row>
    <row r="9210" spans="5:6" x14ac:dyDescent="0.25">
      <c r="E9210" s="24">
        <f t="shared" ca="1" si="286"/>
        <v>0.56041914678601779</v>
      </c>
      <c r="F9210" s="24">
        <f t="shared" ca="1" si="287"/>
        <v>11.58140597636222</v>
      </c>
    </row>
    <row r="9211" spans="5:6" x14ac:dyDescent="0.25">
      <c r="E9211" s="24">
        <f t="shared" ca="1" si="286"/>
        <v>0.18086940738574975</v>
      </c>
      <c r="F9211" s="24">
        <f t="shared" ca="1" si="287"/>
        <v>34.199600285664452</v>
      </c>
    </row>
    <row r="9212" spans="5:6" x14ac:dyDescent="0.25">
      <c r="E9212" s="24">
        <f t="shared" ca="1" si="286"/>
        <v>0.71001124727014331</v>
      </c>
      <c r="F9212" s="24">
        <f t="shared" ca="1" si="287"/>
        <v>6.8494893569338577</v>
      </c>
    </row>
    <row r="9213" spans="5:6" x14ac:dyDescent="0.25">
      <c r="E9213" s="24">
        <f t="shared" ca="1" si="286"/>
        <v>0.23338760197718078</v>
      </c>
      <c r="F9213" s="24">
        <f t="shared" ca="1" si="287"/>
        <v>29.101093594943023</v>
      </c>
    </row>
    <row r="9214" spans="5:6" x14ac:dyDescent="0.25">
      <c r="E9214" s="24">
        <f t="shared" ca="1" si="286"/>
        <v>0.76323869681834466</v>
      </c>
      <c r="F9214" s="24">
        <f t="shared" ca="1" si="287"/>
        <v>5.4036891351019776</v>
      </c>
    </row>
    <row r="9215" spans="5:6" x14ac:dyDescent="0.25">
      <c r="E9215" s="24">
        <f t="shared" ca="1" si="286"/>
        <v>0.62643995335721203</v>
      </c>
      <c r="F9215" s="24">
        <f t="shared" ca="1" si="287"/>
        <v>9.3540470768163733</v>
      </c>
    </row>
    <row r="9216" spans="5:6" x14ac:dyDescent="0.25">
      <c r="E9216" s="24">
        <f t="shared" ca="1" si="286"/>
        <v>4.6799156157869781E-2</v>
      </c>
      <c r="F9216" s="24">
        <f t="shared" ca="1" si="287"/>
        <v>61.23780214071683</v>
      </c>
    </row>
    <row r="9217" spans="5:6" x14ac:dyDescent="0.25">
      <c r="E9217" s="24">
        <f t="shared" ca="1" si="286"/>
        <v>0.71908271604691509</v>
      </c>
      <c r="F9217" s="24">
        <f t="shared" ca="1" si="287"/>
        <v>6.5955776939472193</v>
      </c>
    </row>
    <row r="9218" spans="5:6" x14ac:dyDescent="0.25">
      <c r="E9218" s="24">
        <f t="shared" ca="1" si="286"/>
        <v>0.73899518496647998</v>
      </c>
      <c r="F9218" s="24">
        <f t="shared" ca="1" si="287"/>
        <v>6.0492774732418049</v>
      </c>
    </row>
    <row r="9219" spans="5:6" x14ac:dyDescent="0.25">
      <c r="E9219" s="24">
        <f t="shared" ca="1" si="286"/>
        <v>0.44022076087503481</v>
      </c>
      <c r="F9219" s="24">
        <f t="shared" ca="1" si="287"/>
        <v>16.409578972648571</v>
      </c>
    </row>
    <row r="9220" spans="5:6" x14ac:dyDescent="0.25">
      <c r="E9220" s="24">
        <f t="shared" ref="E9220:E9283" ca="1" si="288">RAND()</f>
        <v>0.87904313883463003</v>
      </c>
      <c r="F9220" s="24">
        <f t="shared" ref="F9220:F9283" ca="1" si="289">-LOG(E9220,EXP(1))/$C$3</f>
        <v>2.5784261065740437</v>
      </c>
    </row>
    <row r="9221" spans="5:6" x14ac:dyDescent="0.25">
      <c r="E9221" s="24">
        <f t="shared" ca="1" si="288"/>
        <v>0.77053555734456469</v>
      </c>
      <c r="F9221" s="24">
        <f t="shared" ca="1" si="289"/>
        <v>5.2133895376740469</v>
      </c>
    </row>
    <row r="9222" spans="5:6" x14ac:dyDescent="0.25">
      <c r="E9222" s="24">
        <f t="shared" ca="1" si="288"/>
        <v>0.51290687446751515</v>
      </c>
      <c r="F9222" s="24">
        <f t="shared" ca="1" si="289"/>
        <v>13.353219630851333</v>
      </c>
    </row>
    <row r="9223" spans="5:6" x14ac:dyDescent="0.25">
      <c r="E9223" s="24">
        <f t="shared" ca="1" si="288"/>
        <v>5.9491155194666523E-2</v>
      </c>
      <c r="F9223" s="24">
        <f t="shared" ca="1" si="289"/>
        <v>56.43855259341727</v>
      </c>
    </row>
    <row r="9224" spans="5:6" x14ac:dyDescent="0.25">
      <c r="E9224" s="24">
        <f t="shared" ca="1" si="288"/>
        <v>0.12774823807410018</v>
      </c>
      <c r="F9224" s="24">
        <f t="shared" ca="1" si="289"/>
        <v>41.153876839539876</v>
      </c>
    </row>
    <row r="9225" spans="5:6" x14ac:dyDescent="0.25">
      <c r="E9225" s="24">
        <f t="shared" ca="1" si="288"/>
        <v>0.23657816748906479</v>
      </c>
      <c r="F9225" s="24">
        <f t="shared" ca="1" si="289"/>
        <v>28.829532154700036</v>
      </c>
    </row>
    <row r="9226" spans="5:6" x14ac:dyDescent="0.25">
      <c r="E9226" s="24">
        <f t="shared" ca="1" si="288"/>
        <v>0.73723143406202929</v>
      </c>
      <c r="F9226" s="24">
        <f t="shared" ca="1" si="289"/>
        <v>6.0970682858705256</v>
      </c>
    </row>
    <row r="9227" spans="5:6" x14ac:dyDescent="0.25">
      <c r="E9227" s="24">
        <f t="shared" ca="1" si="288"/>
        <v>0.69679633853252021</v>
      </c>
      <c r="F9227" s="24">
        <f t="shared" ca="1" si="289"/>
        <v>7.2252421629382964</v>
      </c>
    </row>
    <row r="9228" spans="5:6" x14ac:dyDescent="0.25">
      <c r="E9228" s="24">
        <f t="shared" ca="1" si="288"/>
        <v>0.6887602813575846</v>
      </c>
      <c r="F9228" s="24">
        <f t="shared" ca="1" si="289"/>
        <v>7.457239821310127</v>
      </c>
    </row>
    <row r="9229" spans="5:6" x14ac:dyDescent="0.25">
      <c r="E9229" s="24">
        <f t="shared" ca="1" si="288"/>
        <v>7.1383099335747824E-2</v>
      </c>
      <c r="F9229" s="24">
        <f t="shared" ca="1" si="289"/>
        <v>52.793882832730596</v>
      </c>
    </row>
    <row r="9230" spans="5:6" x14ac:dyDescent="0.25">
      <c r="E9230" s="24">
        <f t="shared" ca="1" si="288"/>
        <v>0.94982168191202343</v>
      </c>
      <c r="F9230" s="24">
        <f t="shared" ca="1" si="289"/>
        <v>1.0296203051302406</v>
      </c>
    </row>
    <row r="9231" spans="5:6" x14ac:dyDescent="0.25">
      <c r="E9231" s="24">
        <f t="shared" ca="1" si="288"/>
        <v>0.64394034192818039</v>
      </c>
      <c r="F9231" s="24">
        <f t="shared" ca="1" si="289"/>
        <v>8.8029838785263337</v>
      </c>
    </row>
    <row r="9232" spans="5:6" x14ac:dyDescent="0.25">
      <c r="E9232" s="24">
        <f t="shared" ca="1" si="288"/>
        <v>0.86608495757134396</v>
      </c>
      <c r="F9232" s="24">
        <f t="shared" ca="1" si="289"/>
        <v>2.8754454360083135</v>
      </c>
    </row>
    <row r="9233" spans="5:6" x14ac:dyDescent="0.25">
      <c r="E9233" s="24">
        <f t="shared" ca="1" si="288"/>
        <v>0.86780188911089273</v>
      </c>
      <c r="F9233" s="24">
        <f t="shared" ca="1" si="289"/>
        <v>2.8358365744725869</v>
      </c>
    </row>
    <row r="9234" spans="5:6" x14ac:dyDescent="0.25">
      <c r="E9234" s="24">
        <f t="shared" ca="1" si="288"/>
        <v>0.63582443736406247</v>
      </c>
      <c r="F9234" s="24">
        <f t="shared" ca="1" si="289"/>
        <v>9.0566559125798509</v>
      </c>
    </row>
    <row r="9235" spans="5:6" x14ac:dyDescent="0.25">
      <c r="E9235" s="24">
        <f t="shared" ca="1" si="288"/>
        <v>0.79837403047886679</v>
      </c>
      <c r="F9235" s="24">
        <f t="shared" ca="1" si="289"/>
        <v>4.5035616293844578</v>
      </c>
    </row>
    <row r="9236" spans="5:6" x14ac:dyDescent="0.25">
      <c r="E9236" s="24">
        <f t="shared" ca="1" si="288"/>
        <v>0.43530996701131031</v>
      </c>
      <c r="F9236" s="24">
        <f t="shared" ca="1" si="289"/>
        <v>16.633938676145732</v>
      </c>
    </row>
    <row r="9237" spans="5:6" x14ac:dyDescent="0.25">
      <c r="E9237" s="24">
        <f t="shared" ca="1" si="288"/>
        <v>0.54101621941539357</v>
      </c>
      <c r="F9237" s="24">
        <f t="shared" ca="1" si="289"/>
        <v>12.28612040299903</v>
      </c>
    </row>
    <row r="9238" spans="5:6" x14ac:dyDescent="0.25">
      <c r="E9238" s="24">
        <f t="shared" ca="1" si="288"/>
        <v>0.13434981410147939</v>
      </c>
      <c r="F9238" s="24">
        <f t="shared" ca="1" si="289"/>
        <v>40.146166552197506</v>
      </c>
    </row>
    <row r="9239" spans="5:6" x14ac:dyDescent="0.25">
      <c r="E9239" s="24">
        <f t="shared" ca="1" si="288"/>
        <v>0.60571803260115931</v>
      </c>
      <c r="F9239" s="24">
        <f t="shared" ca="1" si="289"/>
        <v>10.026813878648783</v>
      </c>
    </row>
    <row r="9240" spans="5:6" x14ac:dyDescent="0.25">
      <c r="E9240" s="24">
        <f t="shared" ca="1" si="288"/>
        <v>9.2748069520142251E-2</v>
      </c>
      <c r="F9240" s="24">
        <f t="shared" ca="1" si="289"/>
        <v>47.557367830204157</v>
      </c>
    </row>
    <row r="9241" spans="5:6" x14ac:dyDescent="0.25">
      <c r="E9241" s="24">
        <f t="shared" ca="1" si="288"/>
        <v>0.46050421839282962</v>
      </c>
      <c r="F9241" s="24">
        <f t="shared" ca="1" si="289"/>
        <v>15.508665257331231</v>
      </c>
    </row>
    <row r="9242" spans="5:6" x14ac:dyDescent="0.25">
      <c r="E9242" s="24">
        <f t="shared" ca="1" si="288"/>
        <v>0.79908818967899398</v>
      </c>
      <c r="F9242" s="24">
        <f t="shared" ca="1" si="289"/>
        <v>4.4856792847833002</v>
      </c>
    </row>
    <row r="9243" spans="5:6" x14ac:dyDescent="0.25">
      <c r="E9243" s="24">
        <f t="shared" ca="1" si="288"/>
        <v>0.31181080917187731</v>
      </c>
      <c r="F9243" s="24">
        <f t="shared" ca="1" si="289"/>
        <v>23.30717311910502</v>
      </c>
    </row>
    <row r="9244" spans="5:6" x14ac:dyDescent="0.25">
      <c r="E9244" s="24">
        <f t="shared" ca="1" si="288"/>
        <v>0.50882106310834385</v>
      </c>
      <c r="F9244" s="24">
        <f t="shared" ca="1" si="289"/>
        <v>13.513177403889642</v>
      </c>
    </row>
    <row r="9245" spans="5:6" x14ac:dyDescent="0.25">
      <c r="E9245" s="24">
        <f t="shared" ca="1" si="288"/>
        <v>0.17107420723365818</v>
      </c>
      <c r="F9245" s="24">
        <f t="shared" ca="1" si="289"/>
        <v>35.313157123646455</v>
      </c>
    </row>
    <row r="9246" spans="5:6" x14ac:dyDescent="0.25">
      <c r="E9246" s="24">
        <f t="shared" ca="1" si="288"/>
        <v>0.7956000886340856</v>
      </c>
      <c r="F9246" s="24">
        <f t="shared" ca="1" si="289"/>
        <v>4.5731724119397947</v>
      </c>
    </row>
    <row r="9247" spans="5:6" x14ac:dyDescent="0.25">
      <c r="E9247" s="24">
        <f t="shared" ca="1" si="288"/>
        <v>0.52117274250764689</v>
      </c>
      <c r="F9247" s="24">
        <f t="shared" ca="1" si="289"/>
        <v>13.033474653336853</v>
      </c>
    </row>
    <row r="9248" spans="5:6" x14ac:dyDescent="0.25">
      <c r="E9248" s="24">
        <f t="shared" ca="1" si="288"/>
        <v>0.94683647544137939</v>
      </c>
      <c r="F9248" s="24">
        <f t="shared" ca="1" si="289"/>
        <v>1.0925775422920909</v>
      </c>
    </row>
    <row r="9249" spans="5:6" x14ac:dyDescent="0.25">
      <c r="E9249" s="24">
        <f t="shared" ca="1" si="288"/>
        <v>0.96518398668101435</v>
      </c>
      <c r="F9249" s="24">
        <f t="shared" ca="1" si="289"/>
        <v>0.70873072086687772</v>
      </c>
    </row>
    <row r="9250" spans="5:6" x14ac:dyDescent="0.25">
      <c r="E9250" s="24">
        <f t="shared" ca="1" si="288"/>
        <v>0.15050336807953124</v>
      </c>
      <c r="F9250" s="24">
        <f t="shared" ca="1" si="289"/>
        <v>37.875396315552607</v>
      </c>
    </row>
    <row r="9251" spans="5:6" x14ac:dyDescent="0.25">
      <c r="E9251" s="24">
        <f t="shared" ca="1" si="288"/>
        <v>0.31184323497695365</v>
      </c>
      <c r="F9251" s="24">
        <f t="shared" ca="1" si="289"/>
        <v>23.305093388818026</v>
      </c>
    </row>
    <row r="9252" spans="5:6" x14ac:dyDescent="0.25">
      <c r="E9252" s="24">
        <f t="shared" ca="1" si="288"/>
        <v>0.12393888271516107</v>
      </c>
      <c r="F9252" s="24">
        <f t="shared" ca="1" si="289"/>
        <v>41.759334324247511</v>
      </c>
    </row>
    <row r="9253" spans="5:6" x14ac:dyDescent="0.25">
      <c r="E9253" s="24">
        <f t="shared" ca="1" si="288"/>
        <v>0.7464823504391136</v>
      </c>
      <c r="F9253" s="24">
        <f t="shared" ca="1" si="289"/>
        <v>5.8476661072925271</v>
      </c>
    </row>
    <row r="9254" spans="5:6" x14ac:dyDescent="0.25">
      <c r="E9254" s="24">
        <f t="shared" ca="1" si="288"/>
        <v>0.86698059696957464</v>
      </c>
      <c r="F9254" s="24">
        <f t="shared" ca="1" si="289"/>
        <v>2.8547736391309511</v>
      </c>
    </row>
    <row r="9255" spans="5:6" x14ac:dyDescent="0.25">
      <c r="E9255" s="24">
        <f t="shared" ca="1" si="288"/>
        <v>0.46635669457971085</v>
      </c>
      <c r="F9255" s="24">
        <f t="shared" ca="1" si="289"/>
        <v>15.256089972865462</v>
      </c>
    </row>
    <row r="9256" spans="5:6" x14ac:dyDescent="0.25">
      <c r="E9256" s="24">
        <f t="shared" ca="1" si="288"/>
        <v>0.51409018653234573</v>
      </c>
      <c r="F9256" s="24">
        <f t="shared" ca="1" si="289"/>
        <v>13.307131374772959</v>
      </c>
    </row>
    <row r="9257" spans="5:6" x14ac:dyDescent="0.25">
      <c r="E9257" s="24">
        <f t="shared" ca="1" si="288"/>
        <v>0.93217255799773591</v>
      </c>
      <c r="F9257" s="24">
        <f t="shared" ca="1" si="289"/>
        <v>1.4047466673618705</v>
      </c>
    </row>
    <row r="9258" spans="5:6" x14ac:dyDescent="0.25">
      <c r="E9258" s="24">
        <f t="shared" ca="1" si="288"/>
        <v>1.9512752028319813E-2</v>
      </c>
      <c r="F9258" s="24">
        <f t="shared" ca="1" si="289"/>
        <v>78.73374153948852</v>
      </c>
    </row>
    <row r="9259" spans="5:6" x14ac:dyDescent="0.25">
      <c r="E9259" s="24">
        <f t="shared" ca="1" si="288"/>
        <v>0.45394309153031487</v>
      </c>
      <c r="F9259" s="24">
        <f t="shared" ca="1" si="289"/>
        <v>15.795668756996159</v>
      </c>
    </row>
    <row r="9260" spans="5:6" x14ac:dyDescent="0.25">
      <c r="E9260" s="24">
        <f t="shared" ca="1" si="288"/>
        <v>0.77361087935784567</v>
      </c>
      <c r="F9260" s="24">
        <f t="shared" ca="1" si="289"/>
        <v>5.1337254331240629</v>
      </c>
    </row>
    <row r="9261" spans="5:6" x14ac:dyDescent="0.25">
      <c r="E9261" s="24">
        <f t="shared" ca="1" si="288"/>
        <v>0.25765576317381989</v>
      </c>
      <c r="F9261" s="24">
        <f t="shared" ca="1" si="289"/>
        <v>27.122616724611024</v>
      </c>
    </row>
    <row r="9262" spans="5:6" x14ac:dyDescent="0.25">
      <c r="E9262" s="24">
        <f t="shared" ca="1" si="288"/>
        <v>0.57722177561956245</v>
      </c>
      <c r="F9262" s="24">
        <f t="shared" ca="1" si="289"/>
        <v>10.990574529908438</v>
      </c>
    </row>
    <row r="9263" spans="5:6" x14ac:dyDescent="0.25">
      <c r="E9263" s="24">
        <f t="shared" ca="1" si="288"/>
        <v>0.45053437791319018</v>
      </c>
      <c r="F9263" s="24">
        <f t="shared" ca="1" si="289"/>
        <v>15.946417885442578</v>
      </c>
    </row>
    <row r="9264" spans="5:6" x14ac:dyDescent="0.25">
      <c r="E9264" s="24">
        <f t="shared" ca="1" si="288"/>
        <v>0.3965217741591377</v>
      </c>
      <c r="F9264" s="24">
        <f t="shared" ca="1" si="289"/>
        <v>18.500486470059659</v>
      </c>
    </row>
    <row r="9265" spans="5:6" x14ac:dyDescent="0.25">
      <c r="E9265" s="24">
        <f t="shared" ca="1" si="288"/>
        <v>1.0189186143293449E-3</v>
      </c>
      <c r="F9265" s="24">
        <f t="shared" ca="1" si="289"/>
        <v>137.78026792213012</v>
      </c>
    </row>
    <row r="9266" spans="5:6" x14ac:dyDescent="0.25">
      <c r="E9266" s="24">
        <f t="shared" ca="1" si="288"/>
        <v>0.1690811762319715</v>
      </c>
      <c r="F9266" s="24">
        <f t="shared" ca="1" si="289"/>
        <v>35.547526932966889</v>
      </c>
    </row>
    <row r="9267" spans="5:6" x14ac:dyDescent="0.25">
      <c r="E9267" s="24">
        <f t="shared" ca="1" si="288"/>
        <v>8.9907180273434362E-2</v>
      </c>
      <c r="F9267" s="24">
        <f t="shared" ca="1" si="289"/>
        <v>48.179549422681461</v>
      </c>
    </row>
    <row r="9268" spans="5:6" x14ac:dyDescent="0.25">
      <c r="E9268" s="24">
        <f t="shared" ca="1" si="288"/>
        <v>0.55252059441299017</v>
      </c>
      <c r="F9268" s="24">
        <f t="shared" ca="1" si="289"/>
        <v>11.865291426585696</v>
      </c>
    </row>
    <row r="9269" spans="5:6" x14ac:dyDescent="0.25">
      <c r="E9269" s="24">
        <f t="shared" ca="1" si="288"/>
        <v>0.38587121822780235</v>
      </c>
      <c r="F9269" s="24">
        <f t="shared" ca="1" si="289"/>
        <v>19.045031934377583</v>
      </c>
    </row>
    <row r="9270" spans="5:6" x14ac:dyDescent="0.25">
      <c r="E9270" s="24">
        <f t="shared" ca="1" si="288"/>
        <v>0.89011013646712334</v>
      </c>
      <c r="F9270" s="24">
        <f t="shared" ca="1" si="289"/>
        <v>2.328201501454862</v>
      </c>
    </row>
    <row r="9271" spans="5:6" x14ac:dyDescent="0.25">
      <c r="E9271" s="24">
        <f t="shared" ca="1" si="288"/>
        <v>0.74316249328992634</v>
      </c>
      <c r="F9271" s="24">
        <f t="shared" ca="1" si="289"/>
        <v>5.9368111853154479</v>
      </c>
    </row>
    <row r="9272" spans="5:6" x14ac:dyDescent="0.25">
      <c r="E9272" s="24">
        <f t="shared" ca="1" si="288"/>
        <v>0.27379363316660565</v>
      </c>
      <c r="F9272" s="24">
        <f t="shared" ca="1" si="289"/>
        <v>25.907612399796193</v>
      </c>
    </row>
    <row r="9273" spans="5:6" x14ac:dyDescent="0.25">
      <c r="E9273" s="24">
        <f t="shared" ca="1" si="288"/>
        <v>0.98430621141489516</v>
      </c>
      <c r="F9273" s="24">
        <f t="shared" ca="1" si="289"/>
        <v>0.31636479754601748</v>
      </c>
    </row>
    <row r="9274" spans="5:6" x14ac:dyDescent="0.25">
      <c r="E9274" s="24">
        <f t="shared" ca="1" si="288"/>
        <v>0.16353128347418799</v>
      </c>
      <c r="F9274" s="24">
        <f t="shared" ca="1" si="289"/>
        <v>36.21501941427411</v>
      </c>
    </row>
    <row r="9275" spans="5:6" x14ac:dyDescent="0.25">
      <c r="E9275" s="24">
        <f t="shared" ca="1" si="288"/>
        <v>0.47792098255172</v>
      </c>
      <c r="F9275" s="24">
        <f t="shared" ca="1" si="289"/>
        <v>14.766197372496741</v>
      </c>
    </row>
    <row r="9276" spans="5:6" x14ac:dyDescent="0.25">
      <c r="E9276" s="24">
        <f t="shared" ca="1" si="288"/>
        <v>0.2449268075614871</v>
      </c>
      <c r="F9276" s="24">
        <f t="shared" ca="1" si="289"/>
        <v>28.13591715434946</v>
      </c>
    </row>
    <row r="9277" spans="5:6" x14ac:dyDescent="0.25">
      <c r="E9277" s="24">
        <f t="shared" ca="1" si="288"/>
        <v>0.63419601131842107</v>
      </c>
      <c r="F9277" s="24">
        <f t="shared" ca="1" si="289"/>
        <v>9.1079441241904728</v>
      </c>
    </row>
    <row r="9278" spans="5:6" x14ac:dyDescent="0.25">
      <c r="E9278" s="24">
        <f t="shared" ca="1" si="288"/>
        <v>0.33961175542313837</v>
      </c>
      <c r="F9278" s="24">
        <f t="shared" ca="1" si="289"/>
        <v>21.599044192919909</v>
      </c>
    </row>
    <row r="9279" spans="5:6" x14ac:dyDescent="0.25">
      <c r="E9279" s="24">
        <f t="shared" ca="1" si="288"/>
        <v>0.25155875371931047</v>
      </c>
      <c r="F9279" s="24">
        <f t="shared" ca="1" si="289"/>
        <v>27.601574070552072</v>
      </c>
    </row>
    <row r="9280" spans="5:6" x14ac:dyDescent="0.25">
      <c r="E9280" s="24">
        <f t="shared" ca="1" si="288"/>
        <v>0.11674657201181238</v>
      </c>
      <c r="F9280" s="24">
        <f t="shared" ca="1" si="289"/>
        <v>42.954994892947745</v>
      </c>
    </row>
    <row r="9281" spans="5:6" x14ac:dyDescent="0.25">
      <c r="E9281" s="24">
        <f t="shared" ca="1" si="288"/>
        <v>0.41491534151338261</v>
      </c>
      <c r="F9281" s="24">
        <f t="shared" ca="1" si="289"/>
        <v>17.593615518296399</v>
      </c>
    </row>
    <row r="9282" spans="5:6" x14ac:dyDescent="0.25">
      <c r="E9282" s="24">
        <f t="shared" ca="1" si="288"/>
        <v>0.54814918769982557</v>
      </c>
      <c r="F9282" s="24">
        <f t="shared" ca="1" si="289"/>
        <v>12.024155775132929</v>
      </c>
    </row>
    <row r="9283" spans="5:6" x14ac:dyDescent="0.25">
      <c r="E9283" s="24">
        <f t="shared" ca="1" si="288"/>
        <v>0.19116697014840989</v>
      </c>
      <c r="F9283" s="24">
        <f t="shared" ca="1" si="289"/>
        <v>33.092160871154107</v>
      </c>
    </row>
    <row r="9284" spans="5:6" x14ac:dyDescent="0.25">
      <c r="E9284" s="24">
        <f t="shared" ref="E9284:E9316" ca="1" si="290">RAND()</f>
        <v>0.91183848215470775</v>
      </c>
      <c r="F9284" s="24">
        <f t="shared" ref="F9284:F9316" ca="1" si="291">-LOG(E9284,EXP(1))/$C$3</f>
        <v>1.8458481498583195</v>
      </c>
    </row>
    <row r="9285" spans="5:6" x14ac:dyDescent="0.25">
      <c r="E9285" s="24">
        <f t="shared" ca="1" si="290"/>
        <v>0.71168731139051356</v>
      </c>
      <c r="F9285" s="24">
        <f t="shared" ca="1" si="291"/>
        <v>6.8023326685725953</v>
      </c>
    </row>
    <row r="9286" spans="5:6" x14ac:dyDescent="0.25">
      <c r="E9286" s="24">
        <f t="shared" ca="1" si="290"/>
        <v>4.3210586522152483E-2</v>
      </c>
      <c r="F9286" s="24">
        <f t="shared" ca="1" si="291"/>
        <v>62.83339510741628</v>
      </c>
    </row>
    <row r="9287" spans="5:6" x14ac:dyDescent="0.25">
      <c r="E9287" s="24">
        <f t="shared" ca="1" si="290"/>
        <v>0.8328483834639363</v>
      </c>
      <c r="F9287" s="24">
        <f t="shared" ca="1" si="291"/>
        <v>3.6580733205988483</v>
      </c>
    </row>
    <row r="9288" spans="5:6" x14ac:dyDescent="0.25">
      <c r="E9288" s="24">
        <f t="shared" ca="1" si="290"/>
        <v>5.9011443179871947E-2</v>
      </c>
      <c r="F9288" s="24">
        <f t="shared" ca="1" si="291"/>
        <v>56.600478033629891</v>
      </c>
    </row>
    <row r="9289" spans="5:6" x14ac:dyDescent="0.25">
      <c r="E9289" s="24">
        <f t="shared" ca="1" si="290"/>
        <v>0.38507126244410161</v>
      </c>
      <c r="F9289" s="24">
        <f t="shared" ca="1" si="291"/>
        <v>19.086537291306595</v>
      </c>
    </row>
    <row r="9290" spans="5:6" x14ac:dyDescent="0.25">
      <c r="E9290" s="24">
        <f t="shared" ca="1" si="290"/>
        <v>0.24922741713232632</v>
      </c>
      <c r="F9290" s="24">
        <f t="shared" ca="1" si="291"/>
        <v>27.787789550509014</v>
      </c>
    </row>
    <row r="9291" spans="5:6" x14ac:dyDescent="0.25">
      <c r="E9291" s="24">
        <f t="shared" ca="1" si="290"/>
        <v>0.21281576494234156</v>
      </c>
      <c r="F9291" s="24">
        <f t="shared" ca="1" si="291"/>
        <v>30.946568817660406</v>
      </c>
    </row>
    <row r="9292" spans="5:6" x14ac:dyDescent="0.25">
      <c r="E9292" s="24">
        <f t="shared" ca="1" si="290"/>
        <v>4.0629796653274819E-2</v>
      </c>
      <c r="F9292" s="24">
        <f t="shared" ca="1" si="291"/>
        <v>64.065071476737913</v>
      </c>
    </row>
    <row r="9293" spans="5:6" x14ac:dyDescent="0.25">
      <c r="E9293" s="24">
        <f t="shared" ca="1" si="290"/>
        <v>0.29947307891195207</v>
      </c>
      <c r="F9293" s="24">
        <f t="shared" ca="1" si="291"/>
        <v>24.114615044762726</v>
      </c>
    </row>
    <row r="9294" spans="5:6" x14ac:dyDescent="0.25">
      <c r="E9294" s="24">
        <f t="shared" ca="1" si="290"/>
        <v>0.33154011328751776</v>
      </c>
      <c r="F9294" s="24">
        <f t="shared" ca="1" si="291"/>
        <v>22.080129425691428</v>
      </c>
    </row>
    <row r="9295" spans="5:6" x14ac:dyDescent="0.25">
      <c r="E9295" s="24">
        <f t="shared" ca="1" si="290"/>
        <v>0.71995099525269246</v>
      </c>
      <c r="F9295" s="24">
        <f t="shared" ca="1" si="291"/>
        <v>6.5714426287481498</v>
      </c>
    </row>
    <row r="9296" spans="5:6" x14ac:dyDescent="0.25">
      <c r="E9296" s="24">
        <f t="shared" ca="1" si="290"/>
        <v>0.77043520955912592</v>
      </c>
      <c r="F9296" s="24">
        <f t="shared" ca="1" si="291"/>
        <v>5.2159943316840529</v>
      </c>
    </row>
    <row r="9297" spans="5:6" x14ac:dyDescent="0.25">
      <c r="E9297" s="24">
        <f t="shared" ca="1" si="290"/>
        <v>0.82327463286828917</v>
      </c>
      <c r="F9297" s="24">
        <f t="shared" ca="1" si="291"/>
        <v>3.8893087336260415</v>
      </c>
    </row>
    <row r="9298" spans="5:6" x14ac:dyDescent="0.25">
      <c r="E9298" s="24">
        <f t="shared" ca="1" si="290"/>
        <v>0.49306801162245018</v>
      </c>
      <c r="F9298" s="24">
        <f t="shared" ca="1" si="291"/>
        <v>14.142163196897531</v>
      </c>
    </row>
    <row r="9299" spans="5:6" x14ac:dyDescent="0.25">
      <c r="E9299" s="24">
        <f t="shared" ca="1" si="290"/>
        <v>8.0962084827111869E-2</v>
      </c>
      <c r="F9299" s="24">
        <f t="shared" ca="1" si="291"/>
        <v>50.275486449030375</v>
      </c>
    </row>
    <row r="9300" spans="5:6" x14ac:dyDescent="0.25">
      <c r="E9300" s="24">
        <f t="shared" ca="1" si="290"/>
        <v>0.51394477982210696</v>
      </c>
      <c r="F9300" s="24">
        <f t="shared" ca="1" si="291"/>
        <v>13.312789031018799</v>
      </c>
    </row>
    <row r="9301" spans="5:6" x14ac:dyDescent="0.25">
      <c r="E9301" s="24">
        <f t="shared" ca="1" si="290"/>
        <v>0.81400717634183284</v>
      </c>
      <c r="F9301" s="24">
        <f t="shared" ca="1" si="291"/>
        <v>4.115721937474019</v>
      </c>
    </row>
    <row r="9302" spans="5:6" x14ac:dyDescent="0.25">
      <c r="E9302" s="24">
        <f t="shared" ca="1" si="290"/>
        <v>0.7390409933232881</v>
      </c>
      <c r="F9302" s="24">
        <f t="shared" ca="1" si="291"/>
        <v>6.0480377645663159</v>
      </c>
    </row>
    <row r="9303" spans="5:6" x14ac:dyDescent="0.25">
      <c r="E9303" s="24">
        <f t="shared" ca="1" si="290"/>
        <v>0.40141868810005299</v>
      </c>
      <c r="F9303" s="24">
        <f t="shared" ca="1" si="291"/>
        <v>18.255005728081453</v>
      </c>
    </row>
    <row r="9304" spans="5:6" x14ac:dyDescent="0.25">
      <c r="E9304" s="24">
        <f t="shared" ca="1" si="290"/>
        <v>0.30068850870405539</v>
      </c>
      <c r="F9304" s="24">
        <f t="shared" ca="1" si="291"/>
        <v>24.033608097380011</v>
      </c>
    </row>
    <row r="9305" spans="5:6" x14ac:dyDescent="0.25">
      <c r="E9305" s="24">
        <f t="shared" ca="1" si="290"/>
        <v>0.50082637710673428</v>
      </c>
      <c r="F9305" s="24">
        <f t="shared" ca="1" si="291"/>
        <v>13.829915812833976</v>
      </c>
    </row>
    <row r="9306" spans="5:6" x14ac:dyDescent="0.25">
      <c r="E9306" s="24">
        <f t="shared" ca="1" si="290"/>
        <v>0.97646002589458281</v>
      </c>
      <c r="F9306" s="24">
        <f t="shared" ca="1" si="291"/>
        <v>0.47642931214332895</v>
      </c>
    </row>
    <row r="9307" spans="5:6" x14ac:dyDescent="0.25">
      <c r="E9307" s="24">
        <f t="shared" ca="1" si="290"/>
        <v>0.86893039139124106</v>
      </c>
      <c r="F9307" s="24">
        <f t="shared" ca="1" si="291"/>
        <v>2.8098451778285947</v>
      </c>
    </row>
    <row r="9308" spans="5:6" x14ac:dyDescent="0.25">
      <c r="E9308" s="24">
        <f t="shared" ca="1" si="290"/>
        <v>3.3550997823194484E-2</v>
      </c>
      <c r="F9308" s="24">
        <f t="shared" ca="1" si="291"/>
        <v>67.893773492596551</v>
      </c>
    </row>
    <row r="9309" spans="5:6" x14ac:dyDescent="0.25">
      <c r="E9309" s="24">
        <f t="shared" ca="1" si="290"/>
        <v>0.92612161261762338</v>
      </c>
      <c r="F9309" s="24">
        <f t="shared" ca="1" si="291"/>
        <v>1.5349944367718138</v>
      </c>
    </row>
    <row r="9310" spans="5:6" x14ac:dyDescent="0.25">
      <c r="E9310" s="24">
        <f t="shared" ca="1" si="290"/>
        <v>0.11210759949059723</v>
      </c>
      <c r="F9310" s="24">
        <f t="shared" ca="1" si="291"/>
        <v>43.765923182716264</v>
      </c>
    </row>
    <row r="9311" spans="5:6" x14ac:dyDescent="0.25">
      <c r="E9311" s="24">
        <f t="shared" ca="1" si="290"/>
        <v>0.67337699622232428</v>
      </c>
      <c r="F9311" s="24">
        <f t="shared" ca="1" si="291"/>
        <v>7.9089986696532018</v>
      </c>
    </row>
    <row r="9312" spans="5:6" x14ac:dyDescent="0.25">
      <c r="E9312" s="24">
        <f t="shared" ca="1" si="290"/>
        <v>0.6322392146719984</v>
      </c>
      <c r="F9312" s="24">
        <f t="shared" ca="1" si="291"/>
        <v>9.1697490444417777</v>
      </c>
    </row>
    <row r="9313" spans="5:6" x14ac:dyDescent="0.25">
      <c r="E9313" s="24">
        <f t="shared" ca="1" si="290"/>
        <v>0.52960382751057788</v>
      </c>
      <c r="F9313" s="24">
        <f t="shared" ca="1" si="291"/>
        <v>12.712520944258262</v>
      </c>
    </row>
    <row r="9314" spans="5:6" x14ac:dyDescent="0.25">
      <c r="E9314" s="24">
        <f t="shared" ca="1" si="290"/>
        <v>0.46487665254329802</v>
      </c>
      <c r="F9314" s="24">
        <f t="shared" ca="1" si="291"/>
        <v>15.319663438621433</v>
      </c>
    </row>
    <row r="9315" spans="5:6" x14ac:dyDescent="0.25">
      <c r="E9315" s="24">
        <f t="shared" ca="1" si="290"/>
        <v>0.26790053397007962</v>
      </c>
      <c r="F9315" s="24">
        <f t="shared" ca="1" si="291"/>
        <v>26.342790185283402</v>
      </c>
    </row>
    <row r="9316" spans="5:6" x14ac:dyDescent="0.25">
      <c r="E9316" s="24">
        <f t="shared" ca="1" si="290"/>
        <v>0.91610448655934951</v>
      </c>
      <c r="F9316" s="24">
        <f t="shared" ca="1" si="291"/>
        <v>1.7524970503413422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18</v>
      </c>
      <c r="C3" s="20">
        <v>7</v>
      </c>
      <c r="E3" s="16">
        <f ca="1">RAND()</f>
        <v>0.80920375129521738</v>
      </c>
      <c r="F3" s="20">
        <f ca="1">$C$4*POWER(-LN(1-E3),(1/$C$3))</f>
        <v>10.747684393809591</v>
      </c>
      <c r="H3" s="16" t="s">
        <v>19</v>
      </c>
      <c r="I3" s="16">
        <f ca="1">AVERAGE(F3:F2160)</f>
        <v>9.3564204944014744</v>
      </c>
      <c r="J3" s="16">
        <f>(C4/C3)*_xlfn.GAMMA(1/C3)</f>
        <v>9.3543756289254656</v>
      </c>
    </row>
    <row r="4" spans="2:10" x14ac:dyDescent="0.25">
      <c r="B4" s="16" t="s">
        <v>20</v>
      </c>
      <c r="C4" s="20">
        <v>10</v>
      </c>
      <c r="E4" s="16">
        <f t="shared" ref="E4:E67" ca="1" si="0">RAND()</f>
        <v>0.80187829348439155</v>
      </c>
      <c r="F4" s="20">
        <f t="shared" ref="F4:F67" ca="1" si="1">$C$4*POWER(-LN(1-E4),(1/$C$3))</f>
        <v>10.712419441845087</v>
      </c>
      <c r="H4" s="16" t="s">
        <v>21</v>
      </c>
      <c r="I4" s="16">
        <f ca="1">_xlfn.VAR.S(F3:F2160)</f>
        <v>2.626280816135584</v>
      </c>
      <c r="J4" s="16">
        <f>(C4^2/C3)*(2*_xlfn.GAMMA(2/C3)-(1/C3)*_xlfn.GAMMA(1/C3)^2)</f>
        <v>2.4703742432492199</v>
      </c>
    </row>
    <row r="5" spans="2:10" x14ac:dyDescent="0.25">
      <c r="E5" s="16">
        <f t="shared" ca="1" si="0"/>
        <v>0.58600688696100289</v>
      </c>
      <c r="F5" s="20">
        <f t="shared" ca="1" si="1"/>
        <v>9.8220735326992799</v>
      </c>
      <c r="H5" s="16" t="s">
        <v>22</v>
      </c>
      <c r="I5" s="16">
        <f ca="1">_xlfn.STDEV.S(F3:F2160)</f>
        <v>1.6205803948387083</v>
      </c>
      <c r="J5" s="16">
        <f>SQRT(J4)</f>
        <v>1.571742422679117</v>
      </c>
    </row>
    <row r="6" spans="2:10" x14ac:dyDescent="0.25">
      <c r="E6" s="16">
        <f t="shared" ca="1" si="0"/>
        <v>0.97775626826640605</v>
      </c>
      <c r="F6" s="20">
        <f t="shared" ca="1" si="1"/>
        <v>12.103727580842744</v>
      </c>
      <c r="H6" s="16" t="s">
        <v>23</v>
      </c>
      <c r="I6" s="16">
        <f ca="1">SKEW(F3:F2160)</f>
        <v>-0.61687937008622273</v>
      </c>
      <c r="J6" s="16"/>
    </row>
    <row r="7" spans="2:10" x14ac:dyDescent="0.25">
      <c r="E7" s="16">
        <f t="shared" ca="1" si="0"/>
        <v>3.3219791862141523E-2</v>
      </c>
      <c r="F7" s="20">
        <f t="shared" ca="1" si="1"/>
        <v>6.1633389754988812</v>
      </c>
      <c r="H7" s="16" t="s">
        <v>24</v>
      </c>
      <c r="I7" s="16">
        <f ca="1">I19/(I5^4)</f>
        <v>3.7315816417876979</v>
      </c>
      <c r="J7" s="16"/>
    </row>
    <row r="8" spans="2:10" x14ac:dyDescent="0.25">
      <c r="E8" s="16">
        <f t="shared" ca="1" si="0"/>
        <v>0.59687494321332846</v>
      </c>
      <c r="F8" s="20">
        <f t="shared" ca="1" si="1"/>
        <v>9.8638621873598424</v>
      </c>
    </row>
    <row r="9" spans="2:10" x14ac:dyDescent="0.25">
      <c r="E9" s="16">
        <f t="shared" ca="1" si="0"/>
        <v>0.38986638954084241</v>
      </c>
      <c r="F9" s="20">
        <f t="shared" ca="1" si="1"/>
        <v>9.0418316361194488</v>
      </c>
      <c r="H9" s="96" t="s">
        <v>26</v>
      </c>
      <c r="I9" s="96"/>
    </row>
    <row r="10" spans="2:10" x14ac:dyDescent="0.25">
      <c r="E10" s="16">
        <f t="shared" ca="1" si="0"/>
        <v>0.61358165408677445</v>
      </c>
      <c r="F10" s="20">
        <f t="shared" ca="1" si="1"/>
        <v>9.9282372333799422</v>
      </c>
      <c r="H10" s="16"/>
      <c r="I10" s="16">
        <f ca="1">SUMPRODUCT(F3:F2160)/COUNT(F3:F2160)</f>
        <v>9.3564204944014744</v>
      </c>
    </row>
    <row r="11" spans="2:10" x14ac:dyDescent="0.25">
      <c r="E11" s="16">
        <f t="shared" ca="1" si="0"/>
        <v>0.66167774917528299</v>
      </c>
      <c r="F11" s="20">
        <f t="shared" ca="1" si="1"/>
        <v>10.115567238355096</v>
      </c>
      <c r="H11" s="16"/>
      <c r="I11" s="16">
        <f ca="1">SUMPRODUCT(F3:F2160,F3:F2160)/COUNT(F3:F2160)</f>
        <v>90.167668286593681</v>
      </c>
    </row>
    <row r="12" spans="2:10" x14ac:dyDescent="0.25">
      <c r="E12" s="16">
        <f t="shared" ca="1" si="0"/>
        <v>0.4719322705311404</v>
      </c>
      <c r="F12" s="20">
        <f t="shared" ca="1" si="1"/>
        <v>9.3792654815593721</v>
      </c>
      <c r="H12" s="16"/>
      <c r="I12" s="16">
        <f ca="1">SUMPRODUCT(F3:F2160,F3:F2160,F3:F2160)/COUNT(F3:F2160)</f>
        <v>890.14717029557744</v>
      </c>
    </row>
    <row r="13" spans="2:10" x14ac:dyDescent="0.25">
      <c r="E13" s="16">
        <f t="shared" ca="1" si="0"/>
        <v>0.37197167029165734</v>
      </c>
      <c r="F13" s="20">
        <f t="shared" ca="1" si="1"/>
        <v>8.9642912271871289</v>
      </c>
      <c r="H13" s="16"/>
      <c r="I13" s="16">
        <f ca="1">SUMPRODUCT(F3:F2160,F3:F2160,F3:F2160,F3:F2160)/COUNT(F3:F2160)</f>
        <v>8970.1506042681431</v>
      </c>
    </row>
    <row r="14" spans="2:10" x14ac:dyDescent="0.25">
      <c r="E14" s="16">
        <f t="shared" ca="1" si="0"/>
        <v>0.37243271404346712</v>
      </c>
      <c r="F14" s="20">
        <f t="shared" ca="1" si="1"/>
        <v>8.9663116158584408</v>
      </c>
    </row>
    <row r="15" spans="2:10" x14ac:dyDescent="0.25">
      <c r="E15" s="16">
        <f t="shared" ca="1" si="0"/>
        <v>0.47237238501995549</v>
      </c>
      <c r="F15" s="20">
        <f t="shared" ca="1" si="1"/>
        <v>9.3810141326100762</v>
      </c>
      <c r="H15" s="96" t="s">
        <v>27</v>
      </c>
      <c r="I15" s="96"/>
    </row>
    <row r="16" spans="2:10" x14ac:dyDescent="0.25">
      <c r="E16" s="16">
        <f t="shared" ca="1" si="0"/>
        <v>0.72520740462568323</v>
      </c>
      <c r="F16" s="20">
        <f t="shared" ca="1" si="1"/>
        <v>10.372467773033446</v>
      </c>
      <c r="H16" s="16"/>
      <c r="I16" s="16">
        <v>0</v>
      </c>
    </row>
    <row r="17" spans="5:9" x14ac:dyDescent="0.25">
      <c r="E17" s="16">
        <f t="shared" ca="1" si="0"/>
        <v>0.80927139010931226</v>
      </c>
      <c r="F17" s="20">
        <f t="shared" ca="1" si="1"/>
        <v>10.748013000075291</v>
      </c>
      <c r="H17" s="16"/>
      <c r="I17" s="16">
        <f ca="1">I11-I10^2</f>
        <v>2.6250638185377539</v>
      </c>
    </row>
    <row r="18" spans="5:9" x14ac:dyDescent="0.25">
      <c r="E18" s="16">
        <f t="shared" ca="1" si="0"/>
        <v>0.69699156383854466</v>
      </c>
      <c r="F18" s="20">
        <f t="shared" ca="1" si="1"/>
        <v>10.256527272525275</v>
      </c>
      <c r="H18" s="16"/>
      <c r="I18" s="16">
        <f ca="1">I12-3*I10*I11+2*I10^3</f>
        <v>-2.6218510152582439</v>
      </c>
    </row>
    <row r="19" spans="5:9" x14ac:dyDescent="0.25">
      <c r="E19" s="16">
        <f t="shared" ca="1" si="0"/>
        <v>6.1916547552192891E-2</v>
      </c>
      <c r="F19" s="20">
        <f t="shared" ca="1" si="1"/>
        <v>6.7510784242243602</v>
      </c>
      <c r="H19" s="16"/>
      <c r="I19" s="16">
        <f ca="1">I13-4*I10*I12+6*(I10^2)*I11-3*(I10^4)</f>
        <v>25.738028089450381</v>
      </c>
    </row>
    <row r="20" spans="5:9" x14ac:dyDescent="0.25">
      <c r="E20" s="16">
        <f t="shared" ca="1" si="0"/>
        <v>4.9850871354797044E-2</v>
      </c>
      <c r="F20" s="20">
        <f t="shared" ca="1" si="1"/>
        <v>6.5393230528007358</v>
      </c>
    </row>
    <row r="21" spans="5:9" x14ac:dyDescent="0.25">
      <c r="E21" s="16">
        <f t="shared" ca="1" si="0"/>
        <v>0.515411090180939</v>
      </c>
      <c r="F21" s="20">
        <f t="shared" ca="1" si="1"/>
        <v>9.5499605036497712</v>
      </c>
    </row>
    <row r="22" spans="5:9" x14ac:dyDescent="0.25">
      <c r="E22" s="16">
        <f t="shared" ca="1" si="0"/>
        <v>0.77459679163387629</v>
      </c>
      <c r="F22" s="20">
        <f t="shared" ca="1" si="1"/>
        <v>10.58608192858863</v>
      </c>
    </row>
    <row r="23" spans="5:9" x14ac:dyDescent="0.25">
      <c r="E23" s="16">
        <f t="shared" ca="1" si="0"/>
        <v>0.19828061370464756</v>
      </c>
      <c r="F23" s="20">
        <f t="shared" ca="1" si="1"/>
        <v>8.0601069742817071</v>
      </c>
    </row>
    <row r="24" spans="5:9" x14ac:dyDescent="0.25">
      <c r="E24" s="16">
        <f t="shared" ca="1" si="0"/>
        <v>0.90264997463384777</v>
      </c>
      <c r="F24" s="20">
        <f t="shared" ca="1" si="1"/>
        <v>11.284038649266442</v>
      </c>
    </row>
    <row r="25" spans="5:9" x14ac:dyDescent="0.25">
      <c r="E25" s="16">
        <f t="shared" ca="1" si="0"/>
        <v>0.96871544610580373</v>
      </c>
      <c r="F25" s="20">
        <f t="shared" ca="1" si="1"/>
        <v>11.942461544464472</v>
      </c>
    </row>
    <row r="26" spans="5:9" x14ac:dyDescent="0.25">
      <c r="E26" s="16">
        <f t="shared" ca="1" si="0"/>
        <v>0.75007457435141511</v>
      </c>
      <c r="F26" s="20">
        <f t="shared" ca="1" si="1"/>
        <v>10.478000522513909</v>
      </c>
    </row>
    <row r="27" spans="5:9" x14ac:dyDescent="0.25">
      <c r="E27" s="16">
        <f t="shared" ca="1" si="0"/>
        <v>8.451465283885562E-2</v>
      </c>
      <c r="F27" s="20">
        <f t="shared" ca="1" si="1"/>
        <v>7.070068218135277</v>
      </c>
    </row>
    <row r="28" spans="5:9" x14ac:dyDescent="0.25">
      <c r="E28" s="16">
        <f t="shared" ca="1" si="0"/>
        <v>0.84676821352748777</v>
      </c>
      <c r="F28" s="20">
        <f t="shared" ca="1" si="1"/>
        <v>10.940237876924467</v>
      </c>
    </row>
    <row r="29" spans="5:9" x14ac:dyDescent="0.25">
      <c r="E29" s="16">
        <f t="shared" ca="1" si="0"/>
        <v>0.95006216480834338</v>
      </c>
      <c r="F29" s="20">
        <f t="shared" ca="1" si="1"/>
        <v>11.697622890367466</v>
      </c>
    </row>
    <row r="30" spans="5:9" x14ac:dyDescent="0.25">
      <c r="E30" s="16">
        <f t="shared" ca="1" si="0"/>
        <v>0.69750914765010763</v>
      </c>
      <c r="F30" s="20">
        <f t="shared" ca="1" si="1"/>
        <v>10.258623945633101</v>
      </c>
    </row>
    <row r="31" spans="5:9" x14ac:dyDescent="0.25">
      <c r="E31" s="16">
        <f t="shared" ca="1" si="0"/>
        <v>0.50041975021862339</v>
      </c>
      <c r="F31" s="20">
        <f t="shared" ca="1" si="1"/>
        <v>9.4915230778777708</v>
      </c>
    </row>
    <row r="32" spans="5:9" x14ac:dyDescent="0.25">
      <c r="E32" s="16">
        <f t="shared" ca="1" si="0"/>
        <v>0.9987384126067691</v>
      </c>
      <c r="F32" s="20">
        <f t="shared" ca="1" si="1"/>
        <v>13.1154237442599</v>
      </c>
    </row>
    <row r="33" spans="5:6" x14ac:dyDescent="0.25">
      <c r="E33" s="16">
        <f t="shared" ca="1" si="0"/>
        <v>7.4097438089622547E-2</v>
      </c>
      <c r="F33" s="20">
        <f t="shared" ca="1" si="1"/>
        <v>6.932919960123276</v>
      </c>
    </row>
    <row r="34" spans="5:6" x14ac:dyDescent="0.25">
      <c r="E34" s="16">
        <f t="shared" ca="1" si="0"/>
        <v>0.65510072697142907</v>
      </c>
      <c r="F34" s="20">
        <f t="shared" ca="1" si="1"/>
        <v>10.089696884892538</v>
      </c>
    </row>
    <row r="35" spans="5:6" x14ac:dyDescent="0.25">
      <c r="E35" s="16">
        <f t="shared" ca="1" si="0"/>
        <v>0.60853707553283021</v>
      </c>
      <c r="F35" s="20">
        <f t="shared" ca="1" si="1"/>
        <v>9.9087760250914769</v>
      </c>
    </row>
    <row r="36" spans="5:6" x14ac:dyDescent="0.25">
      <c r="E36" s="16">
        <f t="shared" ca="1" si="0"/>
        <v>0.26801634779824368</v>
      </c>
      <c r="F36" s="20">
        <f t="shared" ca="1" si="1"/>
        <v>8.4671215348481237</v>
      </c>
    </row>
    <row r="37" spans="5:6" x14ac:dyDescent="0.25">
      <c r="E37" s="16">
        <f t="shared" ca="1" si="0"/>
        <v>0.22187501267989274</v>
      </c>
      <c r="F37" s="20">
        <f t="shared" ca="1" si="1"/>
        <v>8.2074169223514328</v>
      </c>
    </row>
    <row r="38" spans="5:6" x14ac:dyDescent="0.25">
      <c r="E38" s="16">
        <f t="shared" ca="1" si="0"/>
        <v>0.36984820282570174</v>
      </c>
      <c r="F38" s="20">
        <f t="shared" ca="1" si="1"/>
        <v>8.9549695511403886</v>
      </c>
    </row>
    <row r="39" spans="5:6" x14ac:dyDescent="0.25">
      <c r="E39" s="16">
        <f t="shared" ca="1" si="0"/>
        <v>0.64060427990177526</v>
      </c>
      <c r="F39" s="20">
        <f t="shared" ca="1" si="1"/>
        <v>10.033001766466214</v>
      </c>
    </row>
    <row r="40" spans="5:6" x14ac:dyDescent="0.25">
      <c r="E40" s="16">
        <f t="shared" ca="1" si="0"/>
        <v>0.50738855093016122</v>
      </c>
      <c r="F40" s="20">
        <f t="shared" ca="1" si="1"/>
        <v>9.5187343652246472</v>
      </c>
    </row>
    <row r="41" spans="5:6" x14ac:dyDescent="0.25">
      <c r="E41" s="16">
        <f t="shared" ca="1" si="0"/>
        <v>0.43574692080117616</v>
      </c>
      <c r="F41" s="20">
        <f t="shared" ca="1" si="1"/>
        <v>9.2335703215282461</v>
      </c>
    </row>
    <row r="42" spans="5:6" x14ac:dyDescent="0.25">
      <c r="E42" s="16">
        <f t="shared" ca="1" si="0"/>
        <v>0.8201841331855203</v>
      </c>
      <c r="F42" s="20">
        <f t="shared" ca="1" si="1"/>
        <v>10.801797466893264</v>
      </c>
    </row>
    <row r="43" spans="5:6" x14ac:dyDescent="0.25">
      <c r="E43" s="16">
        <f t="shared" ca="1" si="0"/>
        <v>0.63288256030038104</v>
      </c>
      <c r="F43" s="20">
        <f t="shared" ca="1" si="1"/>
        <v>10.002959489608321</v>
      </c>
    </row>
    <row r="44" spans="5:6" x14ac:dyDescent="0.25">
      <c r="E44" s="16">
        <f t="shared" ca="1" si="0"/>
        <v>0.56349356766429071</v>
      </c>
      <c r="F44" s="20">
        <f t="shared" ca="1" si="1"/>
        <v>9.7355693122420845</v>
      </c>
    </row>
    <row r="45" spans="5:6" x14ac:dyDescent="0.25">
      <c r="E45" s="16">
        <f t="shared" ca="1" si="0"/>
        <v>0.44962946997256847</v>
      </c>
      <c r="F45" s="20">
        <f t="shared" ca="1" si="1"/>
        <v>9.2899489167805029</v>
      </c>
    </row>
    <row r="46" spans="5:6" x14ac:dyDescent="0.25">
      <c r="E46" s="16">
        <f t="shared" ca="1" si="0"/>
        <v>6.4501280480244727E-4</v>
      </c>
      <c r="F46" s="20">
        <f t="shared" ca="1" si="1"/>
        <v>3.5014188253247407</v>
      </c>
    </row>
    <row r="47" spans="5:6" x14ac:dyDescent="0.25">
      <c r="E47" s="16">
        <f t="shared" ca="1" si="0"/>
        <v>0.97235460868646861</v>
      </c>
      <c r="F47" s="20">
        <f t="shared" ca="1" si="1"/>
        <v>12.002445863873385</v>
      </c>
    </row>
    <row r="48" spans="5:6" x14ac:dyDescent="0.25">
      <c r="E48" s="16">
        <f t="shared" ca="1" si="0"/>
        <v>7.2681489647645758E-2</v>
      </c>
      <c r="F48" s="20">
        <f t="shared" ca="1" si="1"/>
        <v>6.9130919300051019</v>
      </c>
    </row>
    <row r="49" spans="5:6" x14ac:dyDescent="0.25">
      <c r="E49" s="16">
        <f t="shared" ca="1" si="0"/>
        <v>0.4329248266743595</v>
      </c>
      <c r="F49" s="20">
        <f t="shared" ca="1" si="1"/>
        <v>9.2220271223177832</v>
      </c>
    </row>
    <row r="50" spans="5:6" x14ac:dyDescent="0.25">
      <c r="E50" s="16">
        <f t="shared" ca="1" si="0"/>
        <v>0.20113412938422626</v>
      </c>
      <c r="F50" s="20">
        <f t="shared" ca="1" si="1"/>
        <v>8.078557360829933</v>
      </c>
    </row>
    <row r="51" spans="5:6" x14ac:dyDescent="0.25">
      <c r="E51" s="16">
        <f t="shared" ca="1" si="0"/>
        <v>0.87160139231427114</v>
      </c>
      <c r="F51" s="20">
        <f t="shared" ca="1" si="1"/>
        <v>11.081929398628708</v>
      </c>
    </row>
    <row r="52" spans="5:6" x14ac:dyDescent="0.25">
      <c r="E52" s="16">
        <f t="shared" ca="1" si="0"/>
        <v>0.42153508983238619</v>
      </c>
      <c r="F52" s="20">
        <f t="shared" ca="1" si="1"/>
        <v>9.1751338343462372</v>
      </c>
    </row>
    <row r="53" spans="5:6" x14ac:dyDescent="0.25">
      <c r="E53" s="16">
        <f t="shared" ca="1" si="0"/>
        <v>0.16695354569138054</v>
      </c>
      <c r="F53" s="20">
        <f t="shared" ca="1" si="1"/>
        <v>7.8437273198257564</v>
      </c>
    </row>
    <row r="54" spans="5:6" x14ac:dyDescent="0.25">
      <c r="E54" s="16">
        <f t="shared" ca="1" si="0"/>
        <v>0.40919853530878092</v>
      </c>
      <c r="F54" s="20">
        <f t="shared" ca="1" si="1"/>
        <v>9.1237479259649277</v>
      </c>
    </row>
    <row r="55" spans="5:6" x14ac:dyDescent="0.25">
      <c r="E55" s="16">
        <f t="shared" ca="1" si="0"/>
        <v>0.19422062449719202</v>
      </c>
      <c r="F55" s="20">
        <f t="shared" ca="1" si="1"/>
        <v>8.0335268833431037</v>
      </c>
    </row>
    <row r="56" spans="5:6" x14ac:dyDescent="0.25">
      <c r="E56" s="16">
        <f t="shared" ca="1" si="0"/>
        <v>0.40497980213166984</v>
      </c>
      <c r="F56" s="20">
        <f t="shared" ca="1" si="1"/>
        <v>9.1060228895882069</v>
      </c>
    </row>
    <row r="57" spans="5:6" x14ac:dyDescent="0.25">
      <c r="E57" s="16">
        <f t="shared" ca="1" si="0"/>
        <v>0.91735937307687798</v>
      </c>
      <c r="F57" s="20">
        <f t="shared" ca="1" si="1"/>
        <v>11.394123666655037</v>
      </c>
    </row>
    <row r="58" spans="5:6" x14ac:dyDescent="0.25">
      <c r="E58" s="16">
        <f t="shared" ca="1" si="0"/>
        <v>0.58526690228956602</v>
      </c>
      <c r="F58" s="20">
        <f t="shared" ca="1" si="1"/>
        <v>9.8192297144096656</v>
      </c>
    </row>
    <row r="59" spans="5:6" x14ac:dyDescent="0.25">
      <c r="E59" s="16">
        <f t="shared" ca="1" si="0"/>
        <v>0.88727356772170274</v>
      </c>
      <c r="F59" s="20">
        <f t="shared" ca="1" si="1"/>
        <v>11.179704324603904</v>
      </c>
    </row>
    <row r="60" spans="5:6" x14ac:dyDescent="0.25">
      <c r="E60" s="16">
        <f t="shared" ca="1" si="0"/>
        <v>0.92441244442985404</v>
      </c>
      <c r="F60" s="20">
        <f t="shared" ca="1" si="1"/>
        <v>11.45149084623778</v>
      </c>
    </row>
    <row r="61" spans="5:6" x14ac:dyDescent="0.25">
      <c r="E61" s="16">
        <f t="shared" ca="1" si="0"/>
        <v>0.63693287951072064</v>
      </c>
      <c r="F61" s="20">
        <f t="shared" ca="1" si="1"/>
        <v>10.018705498975146</v>
      </c>
    </row>
    <row r="62" spans="5:6" x14ac:dyDescent="0.25">
      <c r="E62" s="16">
        <f t="shared" ca="1" si="0"/>
        <v>0.11463077428928437</v>
      </c>
      <c r="F62" s="20">
        <f t="shared" ca="1" si="1"/>
        <v>7.4020663442513781</v>
      </c>
    </row>
    <row r="63" spans="5:6" x14ac:dyDescent="0.25">
      <c r="E63" s="16">
        <f t="shared" ca="1" si="0"/>
        <v>9.2930371514029608E-2</v>
      </c>
      <c r="F63" s="20">
        <f t="shared" ca="1" si="1"/>
        <v>7.1712527961078907</v>
      </c>
    </row>
    <row r="64" spans="5:6" x14ac:dyDescent="0.25">
      <c r="E64" s="16">
        <f t="shared" ca="1" si="0"/>
        <v>0.87958483696724243</v>
      </c>
      <c r="F64" s="20">
        <f t="shared" ca="1" si="1"/>
        <v>11.130789693781409</v>
      </c>
    </row>
    <row r="65" spans="5:6" x14ac:dyDescent="0.25">
      <c r="E65" s="16">
        <f t="shared" ca="1" si="0"/>
        <v>0.70901151684588115</v>
      </c>
      <c r="F65" s="20">
        <f t="shared" ca="1" si="1"/>
        <v>10.305491952177906</v>
      </c>
    </row>
    <row r="66" spans="5:6" x14ac:dyDescent="0.25">
      <c r="E66" s="16">
        <f t="shared" ca="1" si="0"/>
        <v>0.82027874135801337</v>
      </c>
      <c r="F66" s="20">
        <f t="shared" ca="1" si="1"/>
        <v>10.802270709257682</v>
      </c>
    </row>
    <row r="67" spans="5:6" x14ac:dyDescent="0.25">
      <c r="E67" s="16">
        <f t="shared" ca="1" si="0"/>
        <v>0.17333562863362295</v>
      </c>
      <c r="F67" s="20">
        <f t="shared" ca="1" si="1"/>
        <v>7.8900744869828809</v>
      </c>
    </row>
    <row r="68" spans="5:6" x14ac:dyDescent="0.25">
      <c r="E68" s="16">
        <f t="shared" ref="E68:E131" ca="1" si="2">RAND()</f>
        <v>0.77784717733612263</v>
      </c>
      <c r="F68" s="20">
        <f t="shared" ref="F68:F131" ca="1" si="3">$C$4*POWER(-LN(1-E68),(1/$C$3))</f>
        <v>10.600764701129471</v>
      </c>
    </row>
    <row r="69" spans="5:6" x14ac:dyDescent="0.25">
      <c r="E69" s="16">
        <f t="shared" ca="1" si="2"/>
        <v>0.82785916056335029</v>
      </c>
      <c r="F69" s="20">
        <f t="shared" ca="1" si="3"/>
        <v>10.840606382689819</v>
      </c>
    </row>
    <row r="70" spans="5:6" x14ac:dyDescent="0.25">
      <c r="E70" s="16">
        <f t="shared" ca="1" si="2"/>
        <v>0.35723617323666523</v>
      </c>
      <c r="F70" s="20">
        <f t="shared" ca="1" si="3"/>
        <v>8.8990355002286279</v>
      </c>
    </row>
    <row r="71" spans="5:6" x14ac:dyDescent="0.25">
      <c r="E71" s="16">
        <f t="shared" ca="1" si="2"/>
        <v>0.7061927920630876</v>
      </c>
      <c r="F71" s="20">
        <f t="shared" ca="1" si="3"/>
        <v>10.293956634725303</v>
      </c>
    </row>
    <row r="72" spans="5:6" x14ac:dyDescent="0.25">
      <c r="E72" s="16">
        <f t="shared" ca="1" si="2"/>
        <v>0.32693313830678961</v>
      </c>
      <c r="F72" s="20">
        <f t="shared" ca="1" si="3"/>
        <v>8.7601970766076622</v>
      </c>
    </row>
    <row r="73" spans="5:6" x14ac:dyDescent="0.25">
      <c r="E73" s="16">
        <f t="shared" ca="1" si="2"/>
        <v>0.89723911909275811</v>
      </c>
      <c r="F73" s="20">
        <f t="shared" ca="1" si="3"/>
        <v>11.246228462264309</v>
      </c>
    </row>
    <row r="74" spans="5:6" x14ac:dyDescent="0.25">
      <c r="E74" s="16">
        <f t="shared" ca="1" si="2"/>
        <v>0.66549459424090229</v>
      </c>
      <c r="F74" s="20">
        <f t="shared" ca="1" si="3"/>
        <v>10.130628297768283</v>
      </c>
    </row>
    <row r="75" spans="5:6" x14ac:dyDescent="0.25">
      <c r="E75" s="16">
        <f t="shared" ca="1" si="2"/>
        <v>0.82724635639348343</v>
      </c>
      <c r="F75" s="20">
        <f t="shared" ca="1" si="3"/>
        <v>10.837475818210418</v>
      </c>
    </row>
    <row r="76" spans="5:6" x14ac:dyDescent="0.25">
      <c r="E76" s="16">
        <f t="shared" ca="1" si="2"/>
        <v>0.5152113606364388</v>
      </c>
      <c r="F76" s="20">
        <f t="shared" ca="1" si="3"/>
        <v>9.5491842962859668</v>
      </c>
    </row>
    <row r="77" spans="5:6" x14ac:dyDescent="0.25">
      <c r="E77" s="16">
        <f t="shared" ca="1" si="2"/>
        <v>0.35209120416260964</v>
      </c>
      <c r="F77" s="20">
        <f t="shared" ca="1" si="3"/>
        <v>8.8759241409119642</v>
      </c>
    </row>
    <row r="78" spans="5:6" x14ac:dyDescent="0.25">
      <c r="E78" s="16">
        <f t="shared" ca="1" si="2"/>
        <v>0.60620870781863689</v>
      </c>
      <c r="F78" s="20">
        <f t="shared" ca="1" si="3"/>
        <v>9.8998010268273902</v>
      </c>
    </row>
    <row r="79" spans="5:6" x14ac:dyDescent="0.25">
      <c r="E79" s="16">
        <f t="shared" ca="1" si="2"/>
        <v>8.7545313795839741E-2</v>
      </c>
      <c r="F79" s="20">
        <f t="shared" ca="1" si="3"/>
        <v>7.1074001580232435</v>
      </c>
    </row>
    <row r="80" spans="5:6" x14ac:dyDescent="0.25">
      <c r="E80" s="16">
        <f t="shared" ca="1" si="2"/>
        <v>0.793010939661009</v>
      </c>
      <c r="F80" s="20">
        <f t="shared" ca="1" si="3"/>
        <v>10.67054141795297</v>
      </c>
    </row>
    <row r="81" spans="5:6" x14ac:dyDescent="0.25">
      <c r="E81" s="16">
        <f t="shared" ca="1" si="2"/>
        <v>0.48205118240443334</v>
      </c>
      <c r="F81" s="20">
        <f t="shared" ca="1" si="3"/>
        <v>9.419348086805293</v>
      </c>
    </row>
    <row r="82" spans="5:6" x14ac:dyDescent="0.25">
      <c r="E82" s="16">
        <f t="shared" ca="1" si="2"/>
        <v>0.9611042725133927</v>
      </c>
      <c r="F82" s="20">
        <f t="shared" ca="1" si="3"/>
        <v>11.832225309935669</v>
      </c>
    </row>
    <row r="83" spans="5:6" x14ac:dyDescent="0.25">
      <c r="E83" s="16">
        <f t="shared" ca="1" si="2"/>
        <v>3.8489883705253858E-2</v>
      </c>
      <c r="F83" s="20">
        <f t="shared" ca="1" si="3"/>
        <v>6.2968051717685567</v>
      </c>
    </row>
    <row r="84" spans="5:6" x14ac:dyDescent="0.25">
      <c r="E84" s="16">
        <f t="shared" ca="1" si="2"/>
        <v>0.72155456134966733</v>
      </c>
      <c r="F84" s="20">
        <f t="shared" ca="1" si="3"/>
        <v>10.357252652004634</v>
      </c>
    </row>
    <row r="85" spans="5:6" x14ac:dyDescent="0.25">
      <c r="E85" s="16">
        <f t="shared" ca="1" si="2"/>
        <v>0.4817870906718994</v>
      </c>
      <c r="F85" s="20">
        <f t="shared" ca="1" si="3"/>
        <v>9.4183051009722352</v>
      </c>
    </row>
    <row r="86" spans="5:6" x14ac:dyDescent="0.25">
      <c r="E86" s="16">
        <f t="shared" ca="1" si="2"/>
        <v>0.83225517314507802</v>
      </c>
      <c r="F86" s="20">
        <f t="shared" ca="1" si="3"/>
        <v>10.863234078635921</v>
      </c>
    </row>
    <row r="87" spans="5:6" x14ac:dyDescent="0.25">
      <c r="E87" s="16">
        <f t="shared" ca="1" si="2"/>
        <v>0.3670018466000039</v>
      </c>
      <c r="F87" s="20">
        <f t="shared" ca="1" si="3"/>
        <v>8.9424321933368365</v>
      </c>
    </row>
    <row r="88" spans="5:6" x14ac:dyDescent="0.25">
      <c r="E88" s="16">
        <f t="shared" ca="1" si="2"/>
        <v>0.8592747468641474</v>
      </c>
      <c r="F88" s="20">
        <f t="shared" ca="1" si="3"/>
        <v>11.009834738927065</v>
      </c>
    </row>
    <row r="89" spans="5:6" x14ac:dyDescent="0.25">
      <c r="E89" s="16">
        <f t="shared" ca="1" si="2"/>
        <v>0.44312917412357999</v>
      </c>
      <c r="F89" s="20">
        <f t="shared" ca="1" si="3"/>
        <v>9.2636318831518167</v>
      </c>
    </row>
    <row r="90" spans="5:6" x14ac:dyDescent="0.25">
      <c r="E90" s="16">
        <f t="shared" ca="1" si="2"/>
        <v>0.62995957581954509</v>
      </c>
      <c r="F90" s="20">
        <f t="shared" ca="1" si="3"/>
        <v>9.9916118135123195</v>
      </c>
    </row>
    <row r="91" spans="5:6" x14ac:dyDescent="0.25">
      <c r="E91" s="16">
        <f t="shared" ca="1" si="2"/>
        <v>8.9217358689787973E-2</v>
      </c>
      <c r="F91" s="20">
        <f t="shared" ca="1" si="3"/>
        <v>7.1275548348351858</v>
      </c>
    </row>
    <row r="92" spans="5:6" x14ac:dyDescent="0.25">
      <c r="E92" s="16">
        <f t="shared" ca="1" si="2"/>
        <v>0.27689489396473477</v>
      </c>
      <c r="F92" s="20">
        <f t="shared" ca="1" si="3"/>
        <v>8.5136595021525689</v>
      </c>
    </row>
    <row r="93" spans="5:6" x14ac:dyDescent="0.25">
      <c r="E93" s="16">
        <f t="shared" ca="1" si="2"/>
        <v>6.968010043451911E-2</v>
      </c>
      <c r="F93" s="20">
        <f t="shared" ca="1" si="3"/>
        <v>6.8700023906492582</v>
      </c>
    </row>
    <row r="94" spans="5:6" x14ac:dyDescent="0.25">
      <c r="E94" s="16">
        <f t="shared" ca="1" si="2"/>
        <v>0.83208306037372948</v>
      </c>
      <c r="F94" s="20">
        <f t="shared" ca="1" si="3"/>
        <v>10.862342426758893</v>
      </c>
    </row>
    <row r="95" spans="5:6" x14ac:dyDescent="0.25">
      <c r="E95" s="16">
        <f t="shared" ca="1" si="2"/>
        <v>0.49060184303399523</v>
      </c>
      <c r="F95" s="20">
        <f t="shared" ca="1" si="3"/>
        <v>9.453033149324213</v>
      </c>
    </row>
    <row r="96" spans="5:6" x14ac:dyDescent="0.25">
      <c r="E96" s="16">
        <f t="shared" ca="1" si="2"/>
        <v>0.1195854132801476</v>
      </c>
      <c r="F96" s="20">
        <f t="shared" ca="1" si="3"/>
        <v>7.4498705909806962</v>
      </c>
    </row>
    <row r="97" spans="5:6" x14ac:dyDescent="0.25">
      <c r="E97" s="16">
        <f t="shared" ca="1" si="2"/>
        <v>0.39694615269155298</v>
      </c>
      <c r="F97" s="20">
        <f t="shared" ca="1" si="3"/>
        <v>9.0720404626953304</v>
      </c>
    </row>
    <row r="98" spans="5:6" x14ac:dyDescent="0.25">
      <c r="E98" s="16">
        <f t="shared" ca="1" si="2"/>
        <v>0.89555407478480609</v>
      </c>
      <c r="F98" s="20">
        <f t="shared" ca="1" si="3"/>
        <v>11.234708746425961</v>
      </c>
    </row>
    <row r="99" spans="5:6" x14ac:dyDescent="0.25">
      <c r="E99" s="16">
        <f t="shared" ca="1" si="2"/>
        <v>0.96032308873435179</v>
      </c>
      <c r="F99" s="20">
        <f t="shared" ca="1" si="3"/>
        <v>11.821845908730058</v>
      </c>
    </row>
    <row r="100" spans="5:6" x14ac:dyDescent="0.25">
      <c r="E100" s="16">
        <f t="shared" ca="1" si="2"/>
        <v>0.63022711110429663</v>
      </c>
      <c r="F100" s="20">
        <f t="shared" ca="1" si="3"/>
        <v>9.9926499207398916</v>
      </c>
    </row>
    <row r="101" spans="5:6" x14ac:dyDescent="0.25">
      <c r="E101" s="16">
        <f t="shared" ca="1" si="2"/>
        <v>0.25401157310338784</v>
      </c>
      <c r="F101" s="20">
        <f t="shared" ca="1" si="3"/>
        <v>8.3916584667663265</v>
      </c>
    </row>
    <row r="102" spans="5:6" x14ac:dyDescent="0.25">
      <c r="E102" s="16">
        <f t="shared" ca="1" si="2"/>
        <v>8.8390338668229429E-3</v>
      </c>
      <c r="F102" s="20">
        <f t="shared" ca="1" si="3"/>
        <v>5.0921884564214697</v>
      </c>
    </row>
    <row r="103" spans="5:6" x14ac:dyDescent="0.25">
      <c r="E103" s="16">
        <f t="shared" ca="1" si="2"/>
        <v>0.33867532857767113</v>
      </c>
      <c r="F103" s="20">
        <f t="shared" ca="1" si="3"/>
        <v>8.8147975998562131</v>
      </c>
    </row>
    <row r="104" spans="5:6" x14ac:dyDescent="0.25">
      <c r="E104" s="16">
        <f t="shared" ca="1" si="2"/>
        <v>3.3256578872528975E-2</v>
      </c>
      <c r="F104" s="20">
        <f t="shared" ca="1" si="3"/>
        <v>6.1643301978813749</v>
      </c>
    </row>
    <row r="105" spans="5:6" x14ac:dyDescent="0.25">
      <c r="E105" s="16">
        <f t="shared" ca="1" si="2"/>
        <v>0.43190950913405346</v>
      </c>
      <c r="F105" s="20">
        <f t="shared" ca="1" si="3"/>
        <v>9.2178670197712727</v>
      </c>
    </row>
    <row r="106" spans="5:6" x14ac:dyDescent="0.25">
      <c r="E106" s="16">
        <f t="shared" ca="1" si="2"/>
        <v>0.4982666183406752</v>
      </c>
      <c r="F106" s="20">
        <f t="shared" ca="1" si="3"/>
        <v>9.4830979984751789</v>
      </c>
    </row>
    <row r="107" spans="5:6" x14ac:dyDescent="0.25">
      <c r="E107" s="16">
        <f t="shared" ca="1" si="2"/>
        <v>0.60932840437843871</v>
      </c>
      <c r="F107" s="20">
        <f t="shared" ca="1" si="3"/>
        <v>9.9118273351782129</v>
      </c>
    </row>
    <row r="108" spans="5:6" x14ac:dyDescent="0.25">
      <c r="E108" s="16">
        <f t="shared" ca="1" si="2"/>
        <v>0.98834081471090351</v>
      </c>
      <c r="F108" s="20">
        <f t="shared" ca="1" si="3"/>
        <v>12.37787269573195</v>
      </c>
    </row>
    <row r="109" spans="5:6" x14ac:dyDescent="0.25">
      <c r="E109" s="16">
        <f t="shared" ca="1" si="2"/>
        <v>0.27413743584979422</v>
      </c>
      <c r="F109" s="20">
        <f t="shared" ca="1" si="3"/>
        <v>8.4993085532400876</v>
      </c>
    </row>
    <row r="110" spans="5:6" x14ac:dyDescent="0.25">
      <c r="E110" s="16">
        <f t="shared" ca="1" si="2"/>
        <v>0.9663483691118212</v>
      </c>
      <c r="F110" s="20">
        <f t="shared" ca="1" si="3"/>
        <v>11.906217300159449</v>
      </c>
    </row>
    <row r="111" spans="5:6" x14ac:dyDescent="0.25">
      <c r="E111" s="16">
        <f t="shared" ca="1" si="2"/>
        <v>0.78548598642915546</v>
      </c>
      <c r="F111" s="20">
        <f t="shared" ca="1" si="3"/>
        <v>10.635641743905925</v>
      </c>
    </row>
    <row r="112" spans="5:6" x14ac:dyDescent="0.25">
      <c r="E112" s="16">
        <f t="shared" ca="1" si="2"/>
        <v>0.85016466947567715</v>
      </c>
      <c r="F112" s="20">
        <f t="shared" ca="1" si="3"/>
        <v>10.958818629170642</v>
      </c>
    </row>
    <row r="113" spans="5:6" x14ac:dyDescent="0.25">
      <c r="E113" s="16">
        <f t="shared" ca="1" si="2"/>
        <v>0.70435855691846716</v>
      </c>
      <c r="F113" s="20">
        <f t="shared" ca="1" si="3"/>
        <v>10.286468113344183</v>
      </c>
    </row>
    <row r="114" spans="5:6" x14ac:dyDescent="0.25">
      <c r="E114" s="16">
        <f t="shared" ca="1" si="2"/>
        <v>0.49316420007282369</v>
      </c>
      <c r="F114" s="20">
        <f t="shared" ca="1" si="3"/>
        <v>9.4630970053624139</v>
      </c>
    </row>
    <row r="115" spans="5:6" x14ac:dyDescent="0.25">
      <c r="E115" s="16">
        <f t="shared" ca="1" si="2"/>
        <v>0.71809142383904867</v>
      </c>
      <c r="F115" s="20">
        <f t="shared" ca="1" si="3"/>
        <v>10.342888372844527</v>
      </c>
    </row>
    <row r="116" spans="5:6" x14ac:dyDescent="0.25">
      <c r="E116" s="16">
        <f t="shared" ca="1" si="2"/>
        <v>0.96957908532959747</v>
      </c>
      <c r="F116" s="20">
        <f t="shared" ca="1" si="3"/>
        <v>11.95619901933795</v>
      </c>
    </row>
    <row r="117" spans="5:6" x14ac:dyDescent="0.25">
      <c r="E117" s="16">
        <f t="shared" ca="1" si="2"/>
        <v>0.12668675769132687</v>
      </c>
      <c r="F117" s="20">
        <f t="shared" ca="1" si="3"/>
        <v>7.5157695855878215</v>
      </c>
    </row>
    <row r="118" spans="5:6" x14ac:dyDescent="0.25">
      <c r="E118" s="16">
        <f t="shared" ca="1" si="2"/>
        <v>0.19936414372929323</v>
      </c>
      <c r="F118" s="20">
        <f t="shared" ca="1" si="3"/>
        <v>8.0671349963325873</v>
      </c>
    </row>
    <row r="119" spans="5:6" x14ac:dyDescent="0.25">
      <c r="E119" s="16">
        <f t="shared" ca="1" si="2"/>
        <v>1.6496360064033322E-3</v>
      </c>
      <c r="F119" s="20">
        <f t="shared" ca="1" si="3"/>
        <v>4.0043794763199045</v>
      </c>
    </row>
    <row r="120" spans="5:6" x14ac:dyDescent="0.25">
      <c r="E120" s="16">
        <f t="shared" ca="1" si="2"/>
        <v>0.55510553742073077</v>
      </c>
      <c r="F120" s="20">
        <f t="shared" ca="1" si="3"/>
        <v>9.7033157676261119</v>
      </c>
    </row>
    <row r="121" spans="5:6" x14ac:dyDescent="0.25">
      <c r="E121" s="16">
        <f t="shared" ca="1" si="2"/>
        <v>0.98285465778925385</v>
      </c>
      <c r="F121" s="20">
        <f t="shared" ca="1" si="3"/>
        <v>12.21868163210512</v>
      </c>
    </row>
    <row r="122" spans="5:6" x14ac:dyDescent="0.25">
      <c r="E122" s="16">
        <f t="shared" ca="1" si="2"/>
        <v>0.56471927315548553</v>
      </c>
      <c r="F122" s="20">
        <f t="shared" ca="1" si="3"/>
        <v>9.7402802707839946</v>
      </c>
    </row>
    <row r="123" spans="5:6" x14ac:dyDescent="0.25">
      <c r="E123" s="16">
        <f t="shared" ca="1" si="2"/>
        <v>0.20095608766505257</v>
      </c>
      <c r="F123" s="20">
        <f t="shared" ca="1" si="3"/>
        <v>8.0774116279440626</v>
      </c>
    </row>
    <row r="124" spans="5:6" x14ac:dyDescent="0.25">
      <c r="E124" s="16">
        <f t="shared" ca="1" si="2"/>
        <v>0.5900556457832411</v>
      </c>
      <c r="F124" s="20">
        <f t="shared" ca="1" si="3"/>
        <v>9.8376360244700702</v>
      </c>
    </row>
    <row r="125" spans="5:6" x14ac:dyDescent="0.25">
      <c r="E125" s="16">
        <f t="shared" ca="1" si="2"/>
        <v>2.2906639962374187E-2</v>
      </c>
      <c r="F125" s="20">
        <f t="shared" ca="1" si="3"/>
        <v>5.8401800246077666</v>
      </c>
    </row>
    <row r="126" spans="5:6" x14ac:dyDescent="0.25">
      <c r="E126" s="16">
        <f t="shared" ca="1" si="2"/>
        <v>0.41020865227525638</v>
      </c>
      <c r="F126" s="20">
        <f t="shared" ca="1" si="3"/>
        <v>9.1279800610722397</v>
      </c>
    </row>
    <row r="127" spans="5:6" x14ac:dyDescent="0.25">
      <c r="E127" s="16">
        <f t="shared" ca="1" si="2"/>
        <v>0.61193677340667096</v>
      </c>
      <c r="F127" s="20">
        <f t="shared" ca="1" si="3"/>
        <v>9.9218889538758805</v>
      </c>
    </row>
    <row r="128" spans="5:6" x14ac:dyDescent="0.25">
      <c r="E128" s="16">
        <f t="shared" ca="1" si="2"/>
        <v>0.84066894276350013</v>
      </c>
      <c r="F128" s="20">
        <f t="shared" ca="1" si="3"/>
        <v>10.907422826723142</v>
      </c>
    </row>
    <row r="129" spans="5:6" x14ac:dyDescent="0.25">
      <c r="E129" s="16">
        <f t="shared" ca="1" si="2"/>
        <v>0.32186226270524487</v>
      </c>
      <c r="F129" s="20">
        <f t="shared" ca="1" si="3"/>
        <v>8.7362766690400679</v>
      </c>
    </row>
    <row r="130" spans="5:6" x14ac:dyDescent="0.25">
      <c r="E130" s="16">
        <f t="shared" ca="1" si="2"/>
        <v>0.95742740484593014</v>
      </c>
      <c r="F130" s="20">
        <f t="shared" ca="1" si="3"/>
        <v>11.784631009351509</v>
      </c>
    </row>
    <row r="131" spans="5:6" x14ac:dyDescent="0.25">
      <c r="E131" s="16">
        <f t="shared" ca="1" si="2"/>
        <v>0.27743869711573177</v>
      </c>
      <c r="F131" s="20">
        <f t="shared" ca="1" si="3"/>
        <v>8.5164790303078188</v>
      </c>
    </row>
    <row r="132" spans="5:6" x14ac:dyDescent="0.25">
      <c r="E132" s="16">
        <f t="shared" ref="E132:E195" ca="1" si="4">RAND()</f>
        <v>0.2815471078481051</v>
      </c>
      <c r="F132" s="20">
        <f t="shared" ref="F132:F195" ca="1" si="5">$C$4*POWER(-LN(1-E132),(1/$C$3))</f>
        <v>8.5376692346176455</v>
      </c>
    </row>
    <row r="133" spans="5:6" x14ac:dyDescent="0.25">
      <c r="E133" s="16">
        <f t="shared" ca="1" si="4"/>
        <v>0.8174790271371708</v>
      </c>
      <c r="F133" s="20">
        <f t="shared" ca="1" si="5"/>
        <v>10.788318359854399</v>
      </c>
    </row>
    <row r="134" spans="5:6" x14ac:dyDescent="0.25">
      <c r="E134" s="16">
        <f t="shared" ca="1" si="4"/>
        <v>0.52850813585433476</v>
      </c>
      <c r="F134" s="20">
        <f t="shared" ca="1" si="5"/>
        <v>9.6007407148986452</v>
      </c>
    </row>
    <row r="135" spans="5:6" x14ac:dyDescent="0.25">
      <c r="E135" s="16">
        <f t="shared" ca="1" si="4"/>
        <v>0.1045529573919618</v>
      </c>
      <c r="F135" s="20">
        <f t="shared" ca="1" si="5"/>
        <v>7.2996054569760291</v>
      </c>
    </row>
    <row r="136" spans="5:6" x14ac:dyDescent="0.25">
      <c r="E136" s="16">
        <f t="shared" ca="1" si="4"/>
        <v>0.94750279658700498</v>
      </c>
      <c r="F136" s="20">
        <f t="shared" ca="1" si="5"/>
        <v>11.669552651846811</v>
      </c>
    </row>
    <row r="137" spans="5:6" x14ac:dyDescent="0.25">
      <c r="E137" s="16">
        <f t="shared" ca="1" si="4"/>
        <v>0.84050610810439497</v>
      </c>
      <c r="F137" s="20">
        <f t="shared" ca="1" si="5"/>
        <v>10.906556070073353</v>
      </c>
    </row>
    <row r="138" spans="5:6" x14ac:dyDescent="0.25">
      <c r="E138" s="16">
        <f t="shared" ca="1" si="4"/>
        <v>0.2443025642556621</v>
      </c>
      <c r="F138" s="20">
        <f t="shared" ca="1" si="5"/>
        <v>8.3377309175122445</v>
      </c>
    </row>
    <row r="139" spans="5:6" x14ac:dyDescent="0.25">
      <c r="E139" s="16">
        <f t="shared" ca="1" si="4"/>
        <v>0.87597282845997515</v>
      </c>
      <c r="F139" s="20">
        <f t="shared" ca="1" si="5"/>
        <v>11.108454302004825</v>
      </c>
    </row>
    <row r="140" spans="5:6" x14ac:dyDescent="0.25">
      <c r="E140" s="16">
        <f t="shared" ca="1" si="4"/>
        <v>0.85090153836918281</v>
      </c>
      <c r="F140" s="20">
        <f t="shared" ca="1" si="5"/>
        <v>10.962880094196755</v>
      </c>
    </row>
    <row r="141" spans="5:6" x14ac:dyDescent="0.25">
      <c r="E141" s="16">
        <f t="shared" ca="1" si="4"/>
        <v>0.82878900790234489</v>
      </c>
      <c r="F141" s="20">
        <f t="shared" ca="1" si="5"/>
        <v>10.845367529628616</v>
      </c>
    </row>
    <row r="142" spans="5:6" x14ac:dyDescent="0.25">
      <c r="E142" s="16">
        <f t="shared" ca="1" si="4"/>
        <v>0.94284770496572812</v>
      </c>
      <c r="F142" s="20">
        <f t="shared" ca="1" si="5"/>
        <v>11.620887398233545</v>
      </c>
    </row>
    <row r="143" spans="5:6" x14ac:dyDescent="0.25">
      <c r="E143" s="16">
        <f t="shared" ca="1" si="4"/>
        <v>0.5380634721496792</v>
      </c>
      <c r="F143" s="20">
        <f t="shared" ca="1" si="5"/>
        <v>9.637661428056143</v>
      </c>
    </row>
    <row r="144" spans="5:6" x14ac:dyDescent="0.25">
      <c r="E144" s="16">
        <f t="shared" ca="1" si="4"/>
        <v>0.16856055487864618</v>
      </c>
      <c r="F144" s="20">
        <f t="shared" ca="1" si="5"/>
        <v>7.8555190153017893</v>
      </c>
    </row>
    <row r="145" spans="5:6" x14ac:dyDescent="0.25">
      <c r="E145" s="16">
        <f t="shared" ca="1" si="4"/>
        <v>0.60485830139159436</v>
      </c>
      <c r="F145" s="20">
        <f t="shared" ca="1" si="5"/>
        <v>9.8945976808938809</v>
      </c>
    </row>
    <row r="146" spans="5:6" x14ac:dyDescent="0.25">
      <c r="E146" s="16">
        <f t="shared" ca="1" si="4"/>
        <v>0.54866728692105426</v>
      </c>
      <c r="F146" s="20">
        <f t="shared" ca="1" si="5"/>
        <v>9.678536185329369</v>
      </c>
    </row>
    <row r="147" spans="5:6" x14ac:dyDescent="0.25">
      <c r="E147" s="16">
        <f t="shared" ca="1" si="4"/>
        <v>0.6705895932910847</v>
      </c>
      <c r="F147" s="20">
        <f t="shared" ca="1" si="5"/>
        <v>10.150791489457937</v>
      </c>
    </row>
    <row r="148" spans="5:6" x14ac:dyDescent="0.25">
      <c r="E148" s="16">
        <f t="shared" ca="1" si="4"/>
        <v>0.91506356130070976</v>
      </c>
      <c r="F148" s="20">
        <f t="shared" ca="1" si="5"/>
        <v>11.376149448467043</v>
      </c>
    </row>
    <row r="149" spans="5:6" x14ac:dyDescent="0.25">
      <c r="E149" s="16">
        <f t="shared" ca="1" si="4"/>
        <v>0.10853298417259183</v>
      </c>
      <c r="F149" s="20">
        <f t="shared" ca="1" si="5"/>
        <v>7.340960685489307</v>
      </c>
    </row>
    <row r="150" spans="5:6" x14ac:dyDescent="0.25">
      <c r="E150" s="16">
        <f t="shared" ca="1" si="4"/>
        <v>0.91997087252236309</v>
      </c>
      <c r="F150" s="20">
        <f t="shared" ca="1" si="5"/>
        <v>11.414972516303283</v>
      </c>
    </row>
    <row r="151" spans="5:6" x14ac:dyDescent="0.25">
      <c r="E151" s="16">
        <f t="shared" ca="1" si="4"/>
        <v>0.52628837919320082</v>
      </c>
      <c r="F151" s="20">
        <f t="shared" ca="1" si="5"/>
        <v>9.5921495894661906</v>
      </c>
    </row>
    <row r="152" spans="5:6" x14ac:dyDescent="0.25">
      <c r="E152" s="16">
        <f t="shared" ca="1" si="4"/>
        <v>0.91734539694174499</v>
      </c>
      <c r="F152" s="20">
        <f t="shared" ca="1" si="5"/>
        <v>11.39401326240845</v>
      </c>
    </row>
    <row r="153" spans="5:6" x14ac:dyDescent="0.25">
      <c r="E153" s="16">
        <f t="shared" ca="1" si="4"/>
        <v>0.43802744463186627</v>
      </c>
      <c r="F153" s="20">
        <f t="shared" ca="1" si="5"/>
        <v>9.2428773345767166</v>
      </c>
    </row>
    <row r="154" spans="5:6" x14ac:dyDescent="0.25">
      <c r="E154" s="16">
        <f t="shared" ca="1" si="4"/>
        <v>0.43628857804302246</v>
      </c>
      <c r="F154" s="20">
        <f t="shared" ca="1" si="5"/>
        <v>9.2357825551051569</v>
      </c>
    </row>
    <row r="155" spans="5:6" x14ac:dyDescent="0.25">
      <c r="E155" s="16">
        <f t="shared" ca="1" si="4"/>
        <v>0.64302638193822081</v>
      </c>
      <c r="F155" s="20">
        <f t="shared" ca="1" si="5"/>
        <v>10.042446225271679</v>
      </c>
    </row>
    <row r="156" spans="5:6" x14ac:dyDescent="0.25">
      <c r="E156" s="16">
        <f t="shared" ca="1" si="4"/>
        <v>0.87724887090457049</v>
      </c>
      <c r="F156" s="20">
        <f t="shared" ca="1" si="5"/>
        <v>11.11630036565694</v>
      </c>
    </row>
    <row r="157" spans="5:6" x14ac:dyDescent="0.25">
      <c r="E157" s="16">
        <f t="shared" ca="1" si="4"/>
        <v>0.20941803162585115</v>
      </c>
      <c r="F157" s="20">
        <f t="shared" ca="1" si="5"/>
        <v>8.1310913192126204</v>
      </c>
    </row>
    <row r="158" spans="5:6" x14ac:dyDescent="0.25">
      <c r="E158" s="16">
        <f t="shared" ca="1" si="4"/>
        <v>0.91537756495293132</v>
      </c>
      <c r="F158" s="20">
        <f t="shared" ca="1" si="5"/>
        <v>11.378588918565393</v>
      </c>
    </row>
    <row r="159" spans="5:6" x14ac:dyDescent="0.25">
      <c r="E159" s="16">
        <f t="shared" ca="1" si="4"/>
        <v>0.32918034462910828</v>
      </c>
      <c r="F159" s="20">
        <f t="shared" ca="1" si="5"/>
        <v>8.7707303305211006</v>
      </c>
    </row>
    <row r="160" spans="5:6" x14ac:dyDescent="0.25">
      <c r="E160" s="16">
        <f t="shared" ca="1" si="4"/>
        <v>0.7121645686441187</v>
      </c>
      <c r="F160" s="20">
        <f t="shared" ca="1" si="5"/>
        <v>10.318436047614114</v>
      </c>
    </row>
    <row r="161" spans="5:6" x14ac:dyDescent="0.25">
      <c r="E161" s="16">
        <f t="shared" ca="1" si="4"/>
        <v>0.81767134948655706</v>
      </c>
      <c r="F161" s="20">
        <f t="shared" ca="1" si="5"/>
        <v>10.789273374406401</v>
      </c>
    </row>
    <row r="162" spans="5:6" x14ac:dyDescent="0.25">
      <c r="E162" s="16">
        <f t="shared" ca="1" si="4"/>
        <v>8.2992458886867793E-2</v>
      </c>
      <c r="F162" s="20">
        <f t="shared" ca="1" si="5"/>
        <v>7.0509103596102927</v>
      </c>
    </row>
    <row r="163" spans="5:6" x14ac:dyDescent="0.25">
      <c r="E163" s="16">
        <f t="shared" ca="1" si="4"/>
        <v>1.7680794402797351E-2</v>
      </c>
      <c r="F163" s="20">
        <f t="shared" ca="1" si="5"/>
        <v>5.6259474485087004</v>
      </c>
    </row>
    <row r="164" spans="5:6" x14ac:dyDescent="0.25">
      <c r="E164" s="16">
        <f t="shared" ca="1" si="4"/>
        <v>0.92853675985694939</v>
      </c>
      <c r="F164" s="20">
        <f t="shared" ca="1" si="5"/>
        <v>11.486707605238708</v>
      </c>
    </row>
    <row r="165" spans="5:6" x14ac:dyDescent="0.25">
      <c r="E165" s="16">
        <f t="shared" ca="1" si="4"/>
        <v>0.35129443065909827</v>
      </c>
      <c r="F165" s="20">
        <f t="shared" ca="1" si="5"/>
        <v>8.8723291131637545</v>
      </c>
    </row>
    <row r="166" spans="5:6" x14ac:dyDescent="0.25">
      <c r="E166" s="16">
        <f t="shared" ca="1" si="4"/>
        <v>0.25472197434644694</v>
      </c>
      <c r="F166" s="20">
        <f t="shared" ca="1" si="5"/>
        <v>8.3955506144724552</v>
      </c>
    </row>
    <row r="167" spans="5:6" x14ac:dyDescent="0.25">
      <c r="E167" s="16">
        <f t="shared" ca="1" si="4"/>
        <v>5.9578104273517729E-2</v>
      </c>
      <c r="F167" s="20">
        <f t="shared" ca="1" si="5"/>
        <v>6.7128686299979652</v>
      </c>
    </row>
    <row r="168" spans="5:6" x14ac:dyDescent="0.25">
      <c r="E168" s="16">
        <f t="shared" ca="1" si="4"/>
        <v>0.47549281991541237</v>
      </c>
      <c r="F168" s="20">
        <f t="shared" ca="1" si="5"/>
        <v>9.3933980461487501</v>
      </c>
    </row>
    <row r="169" spans="5:6" x14ac:dyDescent="0.25">
      <c r="E169" s="16">
        <f t="shared" ca="1" si="4"/>
        <v>0.61165598864438453</v>
      </c>
      <c r="F169" s="20">
        <f t="shared" ca="1" si="5"/>
        <v>9.9208055459050684</v>
      </c>
    </row>
    <row r="170" spans="5:6" x14ac:dyDescent="0.25">
      <c r="E170" s="16">
        <f t="shared" ca="1" si="4"/>
        <v>0.92584396623633292</v>
      </c>
      <c r="F170" s="20">
        <f t="shared" ca="1" si="5"/>
        <v>11.463564780071396</v>
      </c>
    </row>
    <row r="171" spans="5:6" x14ac:dyDescent="0.25">
      <c r="E171" s="16">
        <f t="shared" ca="1" si="4"/>
        <v>0.10103075018629115</v>
      </c>
      <c r="F171" s="20">
        <f t="shared" ca="1" si="5"/>
        <v>7.2619574733218943</v>
      </c>
    </row>
    <row r="172" spans="5:6" x14ac:dyDescent="0.25">
      <c r="E172" s="16">
        <f t="shared" ca="1" si="4"/>
        <v>0.91817132665537005</v>
      </c>
      <c r="F172" s="20">
        <f t="shared" ca="1" si="5"/>
        <v>11.400558841552266</v>
      </c>
    </row>
    <row r="173" spans="5:6" x14ac:dyDescent="0.25">
      <c r="E173" s="16">
        <f t="shared" ca="1" si="4"/>
        <v>0.59828560329832658</v>
      </c>
      <c r="F173" s="20">
        <f t="shared" ca="1" si="5"/>
        <v>9.869290270651387</v>
      </c>
    </row>
    <row r="174" spans="5:6" x14ac:dyDescent="0.25">
      <c r="E174" s="16">
        <f t="shared" ca="1" si="4"/>
        <v>0.21140164887392687</v>
      </c>
      <c r="F174" s="20">
        <f t="shared" ca="1" si="5"/>
        <v>8.1434531844432225</v>
      </c>
    </row>
    <row r="175" spans="5:6" x14ac:dyDescent="0.25">
      <c r="E175" s="16">
        <f t="shared" ca="1" si="4"/>
        <v>0.79128420324975035</v>
      </c>
      <c r="F175" s="20">
        <f t="shared" ca="1" si="5"/>
        <v>10.662483173056634</v>
      </c>
    </row>
    <row r="176" spans="5:6" x14ac:dyDescent="0.25">
      <c r="E176" s="16">
        <f t="shared" ca="1" si="4"/>
        <v>0.22488706272033765</v>
      </c>
      <c r="F176" s="20">
        <f t="shared" ca="1" si="5"/>
        <v>8.2254246145661316</v>
      </c>
    </row>
    <row r="177" spans="5:6" x14ac:dyDescent="0.25">
      <c r="E177" s="16">
        <f t="shared" ca="1" si="4"/>
        <v>0.89271633648912585</v>
      </c>
      <c r="F177" s="20">
        <f t="shared" ca="1" si="5"/>
        <v>11.215566312952232</v>
      </c>
    </row>
    <row r="178" spans="5:6" x14ac:dyDescent="0.25">
      <c r="E178" s="16">
        <f t="shared" ca="1" si="4"/>
        <v>0.86875858353923419</v>
      </c>
      <c r="F178" s="20">
        <f t="shared" ca="1" si="5"/>
        <v>11.06496152516579</v>
      </c>
    </row>
    <row r="179" spans="5:6" x14ac:dyDescent="0.25">
      <c r="E179" s="16">
        <f t="shared" ca="1" si="4"/>
        <v>0.60160385599160693</v>
      </c>
      <c r="F179" s="20">
        <f t="shared" ca="1" si="5"/>
        <v>9.8820632380245357</v>
      </c>
    </row>
    <row r="180" spans="5:6" x14ac:dyDescent="0.25">
      <c r="E180" s="16">
        <f t="shared" ca="1" si="4"/>
        <v>0.41013989166619991</v>
      </c>
      <c r="F180" s="20">
        <f t="shared" ca="1" si="5"/>
        <v>9.1276921151277453</v>
      </c>
    </row>
    <row r="181" spans="5:6" x14ac:dyDescent="0.25">
      <c r="E181" s="16">
        <f t="shared" ca="1" si="4"/>
        <v>0.78130900359149524</v>
      </c>
      <c r="F181" s="20">
        <f t="shared" ca="1" si="5"/>
        <v>10.616504647020228</v>
      </c>
    </row>
    <row r="182" spans="5:6" x14ac:dyDescent="0.25">
      <c r="E182" s="16">
        <f t="shared" ca="1" si="4"/>
        <v>0.13542085548399385</v>
      </c>
      <c r="F182" s="20">
        <f t="shared" ca="1" si="5"/>
        <v>7.5930157100597953</v>
      </c>
    </row>
    <row r="183" spans="5:6" x14ac:dyDescent="0.25">
      <c r="E183" s="16">
        <f t="shared" ca="1" si="4"/>
        <v>0.4481047190557973</v>
      </c>
      <c r="F183" s="20">
        <f t="shared" ca="1" si="5"/>
        <v>9.2837882352071635</v>
      </c>
    </row>
    <row r="184" spans="5:6" x14ac:dyDescent="0.25">
      <c r="E184" s="16">
        <f t="shared" ca="1" si="4"/>
        <v>0.75667102133712238</v>
      </c>
      <c r="F184" s="20">
        <f t="shared" ca="1" si="5"/>
        <v>10.50663990767244</v>
      </c>
    </row>
    <row r="185" spans="5:6" x14ac:dyDescent="0.25">
      <c r="E185" s="16">
        <f t="shared" ca="1" si="4"/>
        <v>0.73539713240355398</v>
      </c>
      <c r="F185" s="20">
        <f t="shared" ca="1" si="5"/>
        <v>10.415279730382469</v>
      </c>
    </row>
    <row r="186" spans="5:6" x14ac:dyDescent="0.25">
      <c r="E186" s="16">
        <f t="shared" ca="1" si="4"/>
        <v>0.46849089214903494</v>
      </c>
      <c r="F186" s="20">
        <f t="shared" ca="1" si="5"/>
        <v>9.3655749034130071</v>
      </c>
    </row>
    <row r="187" spans="5:6" x14ac:dyDescent="0.25">
      <c r="E187" s="16">
        <f t="shared" ca="1" si="4"/>
        <v>0.93048743498214737</v>
      </c>
      <c r="F187" s="20">
        <f t="shared" ca="1" si="5"/>
        <v>11.503842546572242</v>
      </c>
    </row>
    <row r="188" spans="5:6" x14ac:dyDescent="0.25">
      <c r="E188" s="16">
        <f t="shared" ca="1" si="4"/>
        <v>0.41200253741264237</v>
      </c>
      <c r="F188" s="20">
        <f t="shared" ca="1" si="5"/>
        <v>9.1354848771827459</v>
      </c>
    </row>
    <row r="189" spans="5:6" x14ac:dyDescent="0.25">
      <c r="E189" s="16">
        <f t="shared" ca="1" si="4"/>
        <v>0.36291064742327717</v>
      </c>
      <c r="F189" s="20">
        <f t="shared" ca="1" si="5"/>
        <v>8.9243248896985321</v>
      </c>
    </row>
    <row r="190" spans="5:6" x14ac:dyDescent="0.25">
      <c r="E190" s="16">
        <f t="shared" ca="1" si="4"/>
        <v>0.60067730119873075</v>
      </c>
      <c r="F190" s="20">
        <f t="shared" ca="1" si="5"/>
        <v>9.8784959520264</v>
      </c>
    </row>
    <row r="191" spans="5:6" x14ac:dyDescent="0.25">
      <c r="E191" s="16">
        <f t="shared" ca="1" si="4"/>
        <v>1.4042514422245134E-2</v>
      </c>
      <c r="F191" s="20">
        <f t="shared" ca="1" si="5"/>
        <v>5.4423623329558399</v>
      </c>
    </row>
    <row r="192" spans="5:6" x14ac:dyDescent="0.25">
      <c r="E192" s="16">
        <f t="shared" ca="1" si="4"/>
        <v>0.79008457158759604</v>
      </c>
      <c r="F192" s="20">
        <f t="shared" ca="1" si="5"/>
        <v>10.656902569839531</v>
      </c>
    </row>
    <row r="193" spans="5:6" x14ac:dyDescent="0.25">
      <c r="E193" s="16">
        <f t="shared" ca="1" si="4"/>
        <v>0.39302100028699671</v>
      </c>
      <c r="F193" s="20">
        <f t="shared" ca="1" si="5"/>
        <v>9.0553232805547275</v>
      </c>
    </row>
    <row r="194" spans="5:6" x14ac:dyDescent="0.25">
      <c r="E194" s="16">
        <f t="shared" ca="1" si="4"/>
        <v>0.64773240916752006</v>
      </c>
      <c r="F194" s="20">
        <f t="shared" ca="1" si="5"/>
        <v>10.060827526096618</v>
      </c>
    </row>
    <row r="195" spans="5:6" x14ac:dyDescent="0.25">
      <c r="E195" s="16">
        <f t="shared" ca="1" si="4"/>
        <v>0.99418563811755278</v>
      </c>
      <c r="F195" s="20">
        <f t="shared" ca="1" si="5"/>
        <v>12.637341132540154</v>
      </c>
    </row>
    <row r="196" spans="5:6" x14ac:dyDescent="0.25">
      <c r="E196" s="16">
        <f t="shared" ref="E196:E259" ca="1" si="6">RAND()</f>
        <v>4.4235611356357674E-2</v>
      </c>
      <c r="F196" s="20">
        <f t="shared" ref="F196:F259" ca="1" si="7">$C$4*POWER(-LN(1-E196),(1/$C$3))</f>
        <v>6.4259461448297364</v>
      </c>
    </row>
    <row r="197" spans="5:6" x14ac:dyDescent="0.25">
      <c r="E197" s="16">
        <f t="shared" ca="1" si="6"/>
        <v>0.91914148242539973</v>
      </c>
      <c r="F197" s="20">
        <f t="shared" ca="1" si="7"/>
        <v>11.408303160520603</v>
      </c>
    </row>
    <row r="198" spans="5:6" x14ac:dyDescent="0.25">
      <c r="E198" s="16">
        <f t="shared" ca="1" si="6"/>
        <v>0.3280041301589306</v>
      </c>
      <c r="F198" s="20">
        <f t="shared" ca="1" si="7"/>
        <v>8.7652221796593608</v>
      </c>
    </row>
    <row r="199" spans="5:6" x14ac:dyDescent="0.25">
      <c r="E199" s="16">
        <f t="shared" ca="1" si="6"/>
        <v>0.76154600670372374</v>
      </c>
      <c r="F199" s="20">
        <f t="shared" ca="1" si="7"/>
        <v>10.528001601891097</v>
      </c>
    </row>
    <row r="200" spans="5:6" x14ac:dyDescent="0.25">
      <c r="E200" s="16">
        <f t="shared" ca="1" si="6"/>
        <v>0.40595516205145055</v>
      </c>
      <c r="F200" s="20">
        <f t="shared" ca="1" si="7"/>
        <v>9.1101280630620813</v>
      </c>
    </row>
    <row r="201" spans="5:6" x14ac:dyDescent="0.25">
      <c r="E201" s="16">
        <f t="shared" ca="1" si="6"/>
        <v>0.64176409776383814</v>
      </c>
      <c r="F201" s="20">
        <f t="shared" ca="1" si="7"/>
        <v>10.037522907641886</v>
      </c>
    </row>
    <row r="202" spans="5:6" x14ac:dyDescent="0.25">
      <c r="E202" s="16">
        <f t="shared" ca="1" si="6"/>
        <v>2.2550117671937819E-5</v>
      </c>
      <c r="F202" s="20">
        <f t="shared" ca="1" si="7"/>
        <v>2.1685269088692873</v>
      </c>
    </row>
    <row r="203" spans="5:6" x14ac:dyDescent="0.25">
      <c r="E203" s="16">
        <f t="shared" ca="1" si="6"/>
        <v>0.7292889086824963</v>
      </c>
      <c r="F203" s="20">
        <f t="shared" ca="1" si="7"/>
        <v>10.389549188561912</v>
      </c>
    </row>
    <row r="204" spans="5:6" x14ac:dyDescent="0.25">
      <c r="E204" s="16">
        <f t="shared" ca="1" si="6"/>
        <v>6.4940138923179069E-2</v>
      </c>
      <c r="F204" s="20">
        <f t="shared" ca="1" si="7"/>
        <v>6.7987688390363656</v>
      </c>
    </row>
    <row r="205" spans="5:6" x14ac:dyDescent="0.25">
      <c r="E205" s="16">
        <f t="shared" ca="1" si="6"/>
        <v>0.82977504110519784</v>
      </c>
      <c r="F205" s="20">
        <f t="shared" ca="1" si="7"/>
        <v>10.850430920848435</v>
      </c>
    </row>
    <row r="206" spans="5:6" x14ac:dyDescent="0.25">
      <c r="E206" s="16">
        <f t="shared" ca="1" si="6"/>
        <v>0.88462607857627362</v>
      </c>
      <c r="F206" s="20">
        <f t="shared" ca="1" si="7"/>
        <v>11.162640913835338</v>
      </c>
    </row>
    <row r="207" spans="5:6" x14ac:dyDescent="0.25">
      <c r="E207" s="16">
        <f t="shared" ca="1" si="6"/>
        <v>0.24759274045362611</v>
      </c>
      <c r="F207" s="20">
        <f t="shared" ca="1" si="7"/>
        <v>8.3561620443807669</v>
      </c>
    </row>
    <row r="208" spans="5:6" x14ac:dyDescent="0.25">
      <c r="E208" s="16">
        <f t="shared" ca="1" si="6"/>
        <v>0.38053518926586605</v>
      </c>
      <c r="F208" s="20">
        <f t="shared" ca="1" si="7"/>
        <v>9.0016186643514189</v>
      </c>
    </row>
    <row r="209" spans="5:6" x14ac:dyDescent="0.25">
      <c r="E209" s="16">
        <f t="shared" ca="1" si="6"/>
        <v>0.97182050499942418</v>
      </c>
      <c r="F209" s="20">
        <f t="shared" ca="1" si="7"/>
        <v>11.993281145613697</v>
      </c>
    </row>
    <row r="210" spans="5:6" x14ac:dyDescent="0.25">
      <c r="E210" s="16">
        <f t="shared" ca="1" si="6"/>
        <v>0.59044209529005831</v>
      </c>
      <c r="F210" s="20">
        <f t="shared" ca="1" si="7"/>
        <v>9.8391217319774409</v>
      </c>
    </row>
    <row r="211" spans="5:6" x14ac:dyDescent="0.25">
      <c r="E211" s="16">
        <f t="shared" ca="1" si="6"/>
        <v>0.43569844680035041</v>
      </c>
      <c r="F211" s="20">
        <f t="shared" ca="1" si="7"/>
        <v>9.2333722927947015</v>
      </c>
    </row>
    <row r="212" spans="5:6" x14ac:dyDescent="0.25">
      <c r="E212" s="16">
        <f t="shared" ca="1" si="6"/>
        <v>0.30641230251324791</v>
      </c>
      <c r="F212" s="20">
        <f t="shared" ca="1" si="7"/>
        <v>8.6620243757545197</v>
      </c>
    </row>
    <row r="213" spans="5:6" x14ac:dyDescent="0.25">
      <c r="E213" s="16">
        <f t="shared" ca="1" si="6"/>
        <v>0.55757181410501366</v>
      </c>
      <c r="F213" s="20">
        <f t="shared" ca="1" si="7"/>
        <v>9.7128021005324214</v>
      </c>
    </row>
    <row r="214" spans="5:6" x14ac:dyDescent="0.25">
      <c r="E214" s="16">
        <f t="shared" ca="1" si="6"/>
        <v>0.29846564476918214</v>
      </c>
      <c r="F214" s="20">
        <f t="shared" ca="1" si="7"/>
        <v>8.6229706663174603</v>
      </c>
    </row>
    <row r="215" spans="5:6" x14ac:dyDescent="0.25">
      <c r="E215" s="16">
        <f t="shared" ca="1" si="6"/>
        <v>0.52828590323878188</v>
      </c>
      <c r="F215" s="20">
        <f t="shared" ca="1" si="7"/>
        <v>9.5998808673368607</v>
      </c>
    </row>
    <row r="216" spans="5:6" x14ac:dyDescent="0.25">
      <c r="E216" s="16">
        <f t="shared" ca="1" si="6"/>
        <v>0.45777932838391744</v>
      </c>
      <c r="F216" s="20">
        <f t="shared" ca="1" si="7"/>
        <v>9.3227545820385433</v>
      </c>
    </row>
    <row r="217" spans="5:6" x14ac:dyDescent="0.25">
      <c r="E217" s="16">
        <f t="shared" ca="1" si="6"/>
        <v>0.59391107777141428</v>
      </c>
      <c r="F217" s="20">
        <f t="shared" ca="1" si="7"/>
        <v>9.8524609315397047</v>
      </c>
    </row>
    <row r="218" spans="5:6" x14ac:dyDescent="0.25">
      <c r="E218" s="16">
        <f t="shared" ca="1" si="6"/>
        <v>0.29681385198641774</v>
      </c>
      <c r="F218" s="20">
        <f t="shared" ca="1" si="7"/>
        <v>8.6147748069254764</v>
      </c>
    </row>
    <row r="219" spans="5:6" x14ac:dyDescent="0.25">
      <c r="E219" s="16">
        <f t="shared" ca="1" si="6"/>
        <v>0.89668171903866489</v>
      </c>
      <c r="F219" s="20">
        <f t="shared" ca="1" si="7"/>
        <v>11.242404906154029</v>
      </c>
    </row>
    <row r="220" spans="5:6" x14ac:dyDescent="0.25">
      <c r="E220" s="16">
        <f t="shared" ca="1" si="6"/>
        <v>0.97077711061072491</v>
      </c>
      <c r="F220" s="20">
        <f t="shared" ca="1" si="7"/>
        <v>11.975751459804991</v>
      </c>
    </row>
    <row r="221" spans="5:6" x14ac:dyDescent="0.25">
      <c r="E221" s="16">
        <f t="shared" ca="1" si="6"/>
        <v>0.19168025254307575</v>
      </c>
      <c r="F221" s="20">
        <f t="shared" ca="1" si="7"/>
        <v>8.0166927357183333</v>
      </c>
    </row>
    <row r="222" spans="5:6" x14ac:dyDescent="0.25">
      <c r="E222" s="16">
        <f t="shared" ca="1" si="6"/>
        <v>0.14087894289971525</v>
      </c>
      <c r="F222" s="20">
        <f t="shared" ca="1" si="7"/>
        <v>7.6393673299281728</v>
      </c>
    </row>
    <row r="223" spans="5:6" x14ac:dyDescent="0.25">
      <c r="E223" s="16">
        <f t="shared" ca="1" si="6"/>
        <v>0.53530891597570618</v>
      </c>
      <c r="F223" s="20">
        <f t="shared" ca="1" si="7"/>
        <v>9.6270276665323653</v>
      </c>
    </row>
    <row r="224" spans="5:6" x14ac:dyDescent="0.25">
      <c r="E224" s="16">
        <f t="shared" ca="1" si="6"/>
        <v>0.67333019001144623</v>
      </c>
      <c r="F224" s="20">
        <f t="shared" ca="1" si="7"/>
        <v>10.161666436534036</v>
      </c>
    </row>
    <row r="225" spans="5:6" x14ac:dyDescent="0.25">
      <c r="E225" s="16">
        <f t="shared" ca="1" si="6"/>
        <v>0.82712332093312868</v>
      </c>
      <c r="F225" s="20">
        <f t="shared" ca="1" si="7"/>
        <v>10.836847966521471</v>
      </c>
    </row>
    <row r="226" spans="5:6" x14ac:dyDescent="0.25">
      <c r="E226" s="16">
        <f t="shared" ca="1" si="6"/>
        <v>0.8905268623577115</v>
      </c>
      <c r="F226" s="20">
        <f t="shared" ca="1" si="7"/>
        <v>11.201009132338463</v>
      </c>
    </row>
    <row r="227" spans="5:6" x14ac:dyDescent="0.25">
      <c r="E227" s="16">
        <f t="shared" ca="1" si="6"/>
        <v>0.42898357453000679</v>
      </c>
      <c r="F227" s="20">
        <f t="shared" ca="1" si="7"/>
        <v>9.2058568931290345</v>
      </c>
    </row>
    <row r="228" spans="5:6" x14ac:dyDescent="0.25">
      <c r="E228" s="16">
        <f t="shared" ca="1" si="6"/>
        <v>0.63631417168348847</v>
      </c>
      <c r="F228" s="20">
        <f t="shared" ca="1" si="7"/>
        <v>10.016298509402011</v>
      </c>
    </row>
    <row r="229" spans="5:6" x14ac:dyDescent="0.25">
      <c r="E229" s="16">
        <f t="shared" ca="1" si="6"/>
        <v>0.51224449709559106</v>
      </c>
      <c r="F229" s="20">
        <f t="shared" ca="1" si="7"/>
        <v>9.5376471685694355</v>
      </c>
    </row>
    <row r="230" spans="5:6" x14ac:dyDescent="0.25">
      <c r="E230" s="16">
        <f t="shared" ca="1" si="6"/>
        <v>0.91892530400544103</v>
      </c>
      <c r="F230" s="20">
        <f t="shared" ca="1" si="7"/>
        <v>11.406572228657962</v>
      </c>
    </row>
    <row r="231" spans="5:6" x14ac:dyDescent="0.25">
      <c r="E231" s="16">
        <f t="shared" ca="1" si="6"/>
        <v>0.31208988599256071</v>
      </c>
      <c r="F231" s="20">
        <f t="shared" ca="1" si="7"/>
        <v>8.6895595282448745</v>
      </c>
    </row>
    <row r="232" spans="5:6" x14ac:dyDescent="0.25">
      <c r="E232" s="16">
        <f t="shared" ca="1" si="6"/>
        <v>0.18170624712620398</v>
      </c>
      <c r="F232" s="20">
        <f t="shared" ca="1" si="7"/>
        <v>7.9490008158124228</v>
      </c>
    </row>
    <row r="233" spans="5:6" x14ac:dyDescent="0.25">
      <c r="E233" s="16">
        <f t="shared" ca="1" si="6"/>
        <v>0.50871869759156052</v>
      </c>
      <c r="F233" s="20">
        <f t="shared" ca="1" si="7"/>
        <v>9.5239187718890985</v>
      </c>
    </row>
    <row r="234" spans="5:6" x14ac:dyDescent="0.25">
      <c r="E234" s="16">
        <f t="shared" ca="1" si="6"/>
        <v>0.54349400233011569</v>
      </c>
      <c r="F234" s="20">
        <f t="shared" ca="1" si="7"/>
        <v>9.6586056806401874</v>
      </c>
    </row>
    <row r="235" spans="5:6" x14ac:dyDescent="0.25">
      <c r="E235" s="16">
        <f t="shared" ca="1" si="6"/>
        <v>0.95021058908807476</v>
      </c>
      <c r="F235" s="20">
        <f t="shared" ca="1" si="7"/>
        <v>11.699281915306726</v>
      </c>
    </row>
    <row r="236" spans="5:6" x14ac:dyDescent="0.25">
      <c r="E236" s="16">
        <f t="shared" ca="1" si="6"/>
        <v>0.58242057157137761</v>
      </c>
      <c r="F236" s="20">
        <f t="shared" ca="1" si="7"/>
        <v>9.8082921895468704</v>
      </c>
    </row>
    <row r="237" spans="5:6" x14ac:dyDescent="0.25">
      <c r="E237" s="16">
        <f t="shared" ca="1" si="6"/>
        <v>0.48863092498380434</v>
      </c>
      <c r="F237" s="20">
        <f t="shared" ca="1" si="7"/>
        <v>9.445282906607213</v>
      </c>
    </row>
    <row r="238" spans="5:6" x14ac:dyDescent="0.25">
      <c r="E238" s="16">
        <f t="shared" ca="1" si="6"/>
        <v>0.64878976484204887</v>
      </c>
      <c r="F238" s="20">
        <f t="shared" ca="1" si="7"/>
        <v>10.064963379290068</v>
      </c>
    </row>
    <row r="239" spans="5:6" x14ac:dyDescent="0.25">
      <c r="E239" s="16">
        <f t="shared" ca="1" si="6"/>
        <v>1.4309711811358872E-3</v>
      </c>
      <c r="F239" s="20">
        <f t="shared" ca="1" si="7"/>
        <v>3.9237919516800037</v>
      </c>
    </row>
    <row r="240" spans="5:6" x14ac:dyDescent="0.25">
      <c r="E240" s="16">
        <f t="shared" ca="1" si="6"/>
        <v>0.64584683118394592</v>
      </c>
      <c r="F240" s="20">
        <f t="shared" ca="1" si="7"/>
        <v>10.053457549500704</v>
      </c>
    </row>
    <row r="241" spans="5:6" x14ac:dyDescent="0.25">
      <c r="E241" s="16">
        <f t="shared" ca="1" si="6"/>
        <v>0.54468531558416755</v>
      </c>
      <c r="F241" s="20">
        <f t="shared" ca="1" si="7"/>
        <v>9.6631970552214028</v>
      </c>
    </row>
    <row r="242" spans="5:6" x14ac:dyDescent="0.25">
      <c r="E242" s="16">
        <f t="shared" ca="1" si="6"/>
        <v>6.8632907605693849E-2</v>
      </c>
      <c r="F242" s="20">
        <f t="shared" ca="1" si="7"/>
        <v>6.8546127603008458</v>
      </c>
    </row>
    <row r="243" spans="5:6" x14ac:dyDescent="0.25">
      <c r="E243" s="16">
        <f t="shared" ca="1" si="6"/>
        <v>0.69308613539276664</v>
      </c>
      <c r="F243" s="20">
        <f t="shared" ca="1" si="7"/>
        <v>10.24073898256467</v>
      </c>
    </row>
    <row r="244" spans="5:6" x14ac:dyDescent="0.25">
      <c r="E244" s="16">
        <f t="shared" ca="1" si="6"/>
        <v>0.69843699472670684</v>
      </c>
      <c r="F244" s="20">
        <f t="shared" ca="1" si="7"/>
        <v>10.262385095766875</v>
      </c>
    </row>
    <row r="245" spans="5:6" x14ac:dyDescent="0.25">
      <c r="E245" s="16">
        <f t="shared" ca="1" si="6"/>
        <v>0.94871464141884909</v>
      </c>
      <c r="F245" s="20">
        <f t="shared" ca="1" si="7"/>
        <v>11.682719406904805</v>
      </c>
    </row>
    <row r="246" spans="5:6" x14ac:dyDescent="0.25">
      <c r="E246" s="16">
        <f t="shared" ca="1" si="6"/>
        <v>0.62286099224981584</v>
      </c>
      <c r="F246" s="20">
        <f t="shared" ca="1" si="7"/>
        <v>9.9641035065103001</v>
      </c>
    </row>
    <row r="247" spans="5:6" x14ac:dyDescent="0.25">
      <c r="E247" s="16">
        <f t="shared" ca="1" si="6"/>
        <v>0.63134150263747113</v>
      </c>
      <c r="F247" s="20">
        <f t="shared" ca="1" si="7"/>
        <v>9.9969751777560543</v>
      </c>
    </row>
    <row r="248" spans="5:6" x14ac:dyDescent="0.25">
      <c r="E248" s="16">
        <f t="shared" ca="1" si="6"/>
        <v>0.97965464048124362</v>
      </c>
      <c r="F248" s="20">
        <f t="shared" ca="1" si="7"/>
        <v>12.143857281862331</v>
      </c>
    </row>
    <row r="249" spans="5:6" x14ac:dyDescent="0.25">
      <c r="E249" s="16">
        <f t="shared" ca="1" si="6"/>
        <v>0.26661797505320184</v>
      </c>
      <c r="F249" s="20">
        <f t="shared" ca="1" si="7"/>
        <v>8.459702700525888</v>
      </c>
    </row>
    <row r="250" spans="5:6" x14ac:dyDescent="0.25">
      <c r="E250" s="16">
        <f t="shared" ca="1" si="6"/>
        <v>0.93403096217226178</v>
      </c>
      <c r="F250" s="20">
        <f t="shared" ca="1" si="7"/>
        <v>11.535824505215643</v>
      </c>
    </row>
    <row r="251" spans="5:6" x14ac:dyDescent="0.25">
      <c r="E251" s="16">
        <f t="shared" ca="1" si="6"/>
        <v>0.69737155087266323</v>
      </c>
      <c r="F251" s="20">
        <f t="shared" ca="1" si="7"/>
        <v>10.258066457840041</v>
      </c>
    </row>
    <row r="252" spans="5:6" x14ac:dyDescent="0.25">
      <c r="E252" s="16">
        <f t="shared" ca="1" si="6"/>
        <v>0.69064889378622096</v>
      </c>
      <c r="F252" s="20">
        <f t="shared" ca="1" si="7"/>
        <v>10.230914101207292</v>
      </c>
    </row>
    <row r="253" spans="5:6" x14ac:dyDescent="0.25">
      <c r="E253" s="16">
        <f t="shared" ca="1" si="6"/>
        <v>3.4140549144826227E-2</v>
      </c>
      <c r="F253" s="20">
        <f t="shared" ca="1" si="7"/>
        <v>6.1878769874833282</v>
      </c>
    </row>
    <row r="254" spans="5:6" x14ac:dyDescent="0.25">
      <c r="E254" s="16">
        <f t="shared" ca="1" si="6"/>
        <v>0.81135906735872465</v>
      </c>
      <c r="F254" s="20">
        <f t="shared" ca="1" si="7"/>
        <v>10.758183331098618</v>
      </c>
    </row>
    <row r="255" spans="5:6" x14ac:dyDescent="0.25">
      <c r="E255" s="16">
        <f t="shared" ca="1" si="6"/>
        <v>0.48236333337745507</v>
      </c>
      <c r="F255" s="20">
        <f t="shared" ca="1" si="7"/>
        <v>9.4205806668593954</v>
      </c>
    </row>
    <row r="256" spans="5:6" x14ac:dyDescent="0.25">
      <c r="E256" s="16">
        <f t="shared" ca="1" si="6"/>
        <v>0.63187317512890429</v>
      </c>
      <c r="F256" s="20">
        <f t="shared" ca="1" si="7"/>
        <v>9.9990393909041657</v>
      </c>
    </row>
    <row r="257" spans="5:6" x14ac:dyDescent="0.25">
      <c r="E257" s="16">
        <f t="shared" ca="1" si="6"/>
        <v>0.23609333798346077</v>
      </c>
      <c r="F257" s="20">
        <f t="shared" ca="1" si="7"/>
        <v>8.2910096477911637</v>
      </c>
    </row>
    <row r="258" spans="5:6" x14ac:dyDescent="0.25">
      <c r="E258" s="16">
        <f t="shared" ca="1" si="6"/>
        <v>0.83393787579409229</v>
      </c>
      <c r="F258" s="20">
        <f t="shared" ca="1" si="7"/>
        <v>10.871976749254983</v>
      </c>
    </row>
    <row r="259" spans="5:6" x14ac:dyDescent="0.25">
      <c r="E259" s="16">
        <f t="shared" ca="1" si="6"/>
        <v>0.98586525131230729</v>
      </c>
      <c r="F259" s="20">
        <f t="shared" ca="1" si="7"/>
        <v>12.299935269704225</v>
      </c>
    </row>
    <row r="260" spans="5:6" x14ac:dyDescent="0.25">
      <c r="E260" s="16">
        <f t="shared" ref="E260:E323" ca="1" si="8">RAND()</f>
        <v>0.61906516363090047</v>
      </c>
      <c r="F260" s="20">
        <f t="shared" ref="F260:F323" ca="1" si="9">$C$4*POWER(-LN(1-E260),(1/$C$3))</f>
        <v>9.9494203051085037</v>
      </c>
    </row>
    <row r="261" spans="5:6" x14ac:dyDescent="0.25">
      <c r="E261" s="16">
        <f t="shared" ca="1" si="8"/>
        <v>0.79491387820705828</v>
      </c>
      <c r="F261" s="20">
        <f t="shared" ca="1" si="9"/>
        <v>10.679457535669858</v>
      </c>
    </row>
    <row r="262" spans="5:6" x14ac:dyDescent="0.25">
      <c r="E262" s="16">
        <f t="shared" ca="1" si="8"/>
        <v>2.1131877588880688E-2</v>
      </c>
      <c r="F262" s="20">
        <f t="shared" ca="1" si="9"/>
        <v>5.7725382564851779</v>
      </c>
    </row>
    <row r="263" spans="5:6" x14ac:dyDescent="0.25">
      <c r="E263" s="16">
        <f t="shared" ca="1" si="8"/>
        <v>0.9045541371882504</v>
      </c>
      <c r="F263" s="20">
        <f t="shared" ca="1" si="9"/>
        <v>11.297659115436042</v>
      </c>
    </row>
    <row r="264" spans="5:6" x14ac:dyDescent="0.25">
      <c r="E264" s="16">
        <f t="shared" ca="1" si="8"/>
        <v>0.62210946620824581</v>
      </c>
      <c r="F264" s="20">
        <f t="shared" ca="1" si="9"/>
        <v>9.9611950465316781</v>
      </c>
    </row>
    <row r="265" spans="5:6" x14ac:dyDescent="0.25">
      <c r="E265" s="16">
        <f t="shared" ca="1" si="8"/>
        <v>0.8004682523301917</v>
      </c>
      <c r="F265" s="20">
        <f t="shared" ca="1" si="9"/>
        <v>10.705702799736503</v>
      </c>
    </row>
    <row r="266" spans="5:6" x14ac:dyDescent="0.25">
      <c r="E266" s="16">
        <f t="shared" ca="1" si="8"/>
        <v>0.81635558338946002</v>
      </c>
      <c r="F266" s="20">
        <f t="shared" ca="1" si="9"/>
        <v>10.782749615215842</v>
      </c>
    </row>
    <row r="267" spans="5:6" x14ac:dyDescent="0.25">
      <c r="E267" s="16">
        <f t="shared" ca="1" si="8"/>
        <v>5.6709153055574224E-2</v>
      </c>
      <c r="F267" s="20">
        <f t="shared" ca="1" si="9"/>
        <v>6.664271292359909</v>
      </c>
    </row>
    <row r="268" spans="5:6" x14ac:dyDescent="0.25">
      <c r="E268" s="16">
        <f t="shared" ca="1" si="8"/>
        <v>0.66483372100209448</v>
      </c>
      <c r="F268" s="20">
        <f t="shared" ca="1" si="9"/>
        <v>10.128017905681418</v>
      </c>
    </row>
    <row r="269" spans="5:6" x14ac:dyDescent="0.25">
      <c r="E269" s="16">
        <f t="shared" ca="1" si="8"/>
        <v>0.19087800527733845</v>
      </c>
      <c r="F269" s="20">
        <f t="shared" ca="1" si="9"/>
        <v>8.0113432816385775</v>
      </c>
    </row>
    <row r="270" spans="5:6" x14ac:dyDescent="0.25">
      <c r="E270" s="16">
        <f t="shared" ca="1" si="8"/>
        <v>0.19170569970798312</v>
      </c>
      <c r="F270" s="20">
        <f t="shared" ca="1" si="9"/>
        <v>8.0168621562528184</v>
      </c>
    </row>
    <row r="271" spans="5:6" x14ac:dyDescent="0.25">
      <c r="E271" s="16">
        <f t="shared" ca="1" si="8"/>
        <v>0.90941736529926975</v>
      </c>
      <c r="F271" s="20">
        <f t="shared" ca="1" si="9"/>
        <v>11.333249991987209</v>
      </c>
    </row>
    <row r="272" spans="5:6" x14ac:dyDescent="0.25">
      <c r="E272" s="16">
        <f t="shared" ca="1" si="8"/>
        <v>0.88725432177921904</v>
      </c>
      <c r="F272" s="20">
        <f t="shared" ca="1" si="9"/>
        <v>11.179579410648195</v>
      </c>
    </row>
    <row r="273" spans="5:6" x14ac:dyDescent="0.25">
      <c r="E273" s="16">
        <f t="shared" ca="1" si="8"/>
        <v>0.7305663061856994</v>
      </c>
      <c r="F273" s="20">
        <f t="shared" ca="1" si="9"/>
        <v>10.394913274013824</v>
      </c>
    </row>
    <row r="274" spans="5:6" x14ac:dyDescent="0.25">
      <c r="E274" s="16">
        <f t="shared" ca="1" si="8"/>
        <v>0.8644783867214999</v>
      </c>
      <c r="F274" s="20">
        <f t="shared" ca="1" si="9"/>
        <v>11.039809767835402</v>
      </c>
    </row>
    <row r="275" spans="5:6" x14ac:dyDescent="0.25">
      <c r="E275" s="16">
        <f t="shared" ca="1" si="8"/>
        <v>0.45106010422500009</v>
      </c>
      <c r="F275" s="20">
        <f t="shared" ca="1" si="9"/>
        <v>9.2957225700394712</v>
      </c>
    </row>
    <row r="276" spans="5:6" x14ac:dyDescent="0.25">
      <c r="E276" s="16">
        <f t="shared" ca="1" si="8"/>
        <v>0.66144643434287709</v>
      </c>
      <c r="F276" s="20">
        <f t="shared" ca="1" si="9"/>
        <v>10.114655642334288</v>
      </c>
    </row>
    <row r="277" spans="5:6" x14ac:dyDescent="0.25">
      <c r="E277" s="16">
        <f t="shared" ca="1" si="8"/>
        <v>0.8926483322535762</v>
      </c>
      <c r="F277" s="20">
        <f t="shared" ca="1" si="9"/>
        <v>11.215111437692665</v>
      </c>
    </row>
    <row r="278" spans="5:6" x14ac:dyDescent="0.25">
      <c r="E278" s="16">
        <f t="shared" ca="1" si="8"/>
        <v>0.47671967744128374</v>
      </c>
      <c r="F278" s="20">
        <f t="shared" ca="1" si="9"/>
        <v>9.3982603516858418</v>
      </c>
    </row>
    <row r="279" spans="5:6" x14ac:dyDescent="0.25">
      <c r="E279" s="16">
        <f t="shared" ca="1" si="8"/>
        <v>0.62427675939297123</v>
      </c>
      <c r="F279" s="20">
        <f t="shared" ca="1" si="9"/>
        <v>9.9695845423398506</v>
      </c>
    </row>
    <row r="280" spans="5:6" x14ac:dyDescent="0.25">
      <c r="E280" s="16">
        <f t="shared" ca="1" si="8"/>
        <v>0.97451842649311482</v>
      </c>
      <c r="F280" s="20">
        <f t="shared" ca="1" si="9"/>
        <v>12.041017687052511</v>
      </c>
    </row>
    <row r="281" spans="5:6" x14ac:dyDescent="0.25">
      <c r="E281" s="16">
        <f t="shared" ca="1" si="8"/>
        <v>0.19276829173712218</v>
      </c>
      <c r="F281" s="20">
        <f t="shared" ca="1" si="9"/>
        <v>8.0239222515020927</v>
      </c>
    </row>
    <row r="282" spans="5:6" x14ac:dyDescent="0.25">
      <c r="E282" s="16">
        <f t="shared" ca="1" si="8"/>
        <v>0.76418402456810364</v>
      </c>
      <c r="F282" s="20">
        <f t="shared" ca="1" si="9"/>
        <v>10.539634101671254</v>
      </c>
    </row>
    <row r="283" spans="5:6" x14ac:dyDescent="0.25">
      <c r="E283" s="16">
        <f t="shared" ca="1" si="8"/>
        <v>0.62387796324550815</v>
      </c>
      <c r="F283" s="20">
        <f t="shared" ca="1" si="9"/>
        <v>9.96804037662144</v>
      </c>
    </row>
    <row r="284" spans="5:6" x14ac:dyDescent="0.25">
      <c r="E284" s="16">
        <f t="shared" ca="1" si="8"/>
        <v>7.9936787933298503E-2</v>
      </c>
      <c r="F284" s="20">
        <f t="shared" ca="1" si="9"/>
        <v>7.0115823297108708</v>
      </c>
    </row>
    <row r="285" spans="5:6" x14ac:dyDescent="0.25">
      <c r="E285" s="16">
        <f t="shared" ca="1" si="8"/>
        <v>0.4152655174421811</v>
      </c>
      <c r="F285" s="20">
        <f t="shared" ca="1" si="9"/>
        <v>9.1490998537640209</v>
      </c>
    </row>
    <row r="286" spans="5:6" x14ac:dyDescent="0.25">
      <c r="E286" s="16">
        <f t="shared" ca="1" si="8"/>
        <v>4.8882709753525377E-2</v>
      </c>
      <c r="F286" s="20">
        <f t="shared" ca="1" si="9"/>
        <v>6.5205568127254914</v>
      </c>
    </row>
    <row r="287" spans="5:6" x14ac:dyDescent="0.25">
      <c r="E287" s="16">
        <f t="shared" ca="1" si="8"/>
        <v>0.34155574709359549</v>
      </c>
      <c r="F287" s="20">
        <f t="shared" ca="1" si="9"/>
        <v>8.8280306468805954</v>
      </c>
    </row>
    <row r="288" spans="5:6" x14ac:dyDescent="0.25">
      <c r="E288" s="16">
        <f t="shared" ca="1" si="8"/>
        <v>0.43853755855458443</v>
      </c>
      <c r="F288" s="20">
        <f t="shared" ca="1" si="9"/>
        <v>9.2449566241131755</v>
      </c>
    </row>
    <row r="289" spans="5:6" x14ac:dyDescent="0.25">
      <c r="E289" s="16">
        <f t="shared" ca="1" si="8"/>
        <v>0.43824237037672664</v>
      </c>
      <c r="F289" s="20">
        <f t="shared" ca="1" si="9"/>
        <v>9.2437535112966103</v>
      </c>
    </row>
    <row r="290" spans="5:6" x14ac:dyDescent="0.25">
      <c r="E290" s="16">
        <f t="shared" ca="1" si="8"/>
        <v>0.36732090835581754</v>
      </c>
      <c r="F290" s="20">
        <f t="shared" ca="1" si="9"/>
        <v>8.9438400054245797</v>
      </c>
    </row>
    <row r="291" spans="5:6" x14ac:dyDescent="0.25">
      <c r="E291" s="16">
        <f t="shared" ca="1" si="8"/>
        <v>0.82917932310645182</v>
      </c>
      <c r="F291" s="20">
        <f t="shared" ca="1" si="9"/>
        <v>10.84737004138578</v>
      </c>
    </row>
    <row r="292" spans="5:6" x14ac:dyDescent="0.25">
      <c r="E292" s="16">
        <f t="shared" ca="1" si="8"/>
        <v>0.85989383024586474</v>
      </c>
      <c r="F292" s="20">
        <f t="shared" ca="1" si="9"/>
        <v>11.013367654045831</v>
      </c>
    </row>
    <row r="293" spans="5:6" x14ac:dyDescent="0.25">
      <c r="E293" s="16">
        <f t="shared" ca="1" si="8"/>
        <v>0.29960884107345476</v>
      </c>
      <c r="F293" s="20">
        <f t="shared" ca="1" si="9"/>
        <v>8.6286269573091143</v>
      </c>
    </row>
    <row r="294" spans="5:6" x14ac:dyDescent="0.25">
      <c r="E294" s="16">
        <f t="shared" ca="1" si="8"/>
        <v>0.74087608472194044</v>
      </c>
      <c r="F294" s="20">
        <f t="shared" ca="1" si="9"/>
        <v>10.438539434730123</v>
      </c>
    </row>
    <row r="295" spans="5:6" x14ac:dyDescent="0.25">
      <c r="E295" s="16">
        <f t="shared" ca="1" si="8"/>
        <v>0.75411371718068299</v>
      </c>
      <c r="F295" s="20">
        <f t="shared" ca="1" si="9"/>
        <v>10.495501677951802</v>
      </c>
    </row>
    <row r="296" spans="5:6" x14ac:dyDescent="0.25">
      <c r="E296" s="16">
        <f t="shared" ca="1" si="8"/>
        <v>0.53420838360198819</v>
      </c>
      <c r="F296" s="20">
        <f t="shared" ca="1" si="9"/>
        <v>9.6227770828302059</v>
      </c>
    </row>
    <row r="297" spans="5:6" x14ac:dyDescent="0.25">
      <c r="E297" s="16">
        <f t="shared" ca="1" si="8"/>
        <v>0.24824122199636001</v>
      </c>
      <c r="F297" s="20">
        <f t="shared" ca="1" si="9"/>
        <v>8.3597755542790679</v>
      </c>
    </row>
    <row r="298" spans="5:6" x14ac:dyDescent="0.25">
      <c r="E298" s="16">
        <f t="shared" ca="1" si="8"/>
        <v>0.68810400237374703</v>
      </c>
      <c r="F298" s="20">
        <f t="shared" ca="1" si="9"/>
        <v>10.220677494343747</v>
      </c>
    </row>
    <row r="299" spans="5:6" x14ac:dyDescent="0.25">
      <c r="E299" s="16">
        <f t="shared" ca="1" si="8"/>
        <v>0.451392848013624</v>
      </c>
      <c r="F299" s="20">
        <f t="shared" ca="1" si="9"/>
        <v>9.2970645059291748</v>
      </c>
    </row>
    <row r="300" spans="5:6" x14ac:dyDescent="0.25">
      <c r="E300" s="16">
        <f t="shared" ca="1" si="8"/>
        <v>0.47669396119109242</v>
      </c>
      <c r="F300" s="20">
        <f t="shared" ca="1" si="9"/>
        <v>9.3981584705400465</v>
      </c>
    </row>
    <row r="301" spans="5:6" x14ac:dyDescent="0.25">
      <c r="E301" s="16">
        <f t="shared" ca="1" si="8"/>
        <v>0.658432073940181</v>
      </c>
      <c r="F301" s="20">
        <f t="shared" ca="1" si="9"/>
        <v>10.10278797788269</v>
      </c>
    </row>
    <row r="302" spans="5:6" x14ac:dyDescent="0.25">
      <c r="E302" s="16">
        <f t="shared" ca="1" si="8"/>
        <v>0.76630170718340851</v>
      </c>
      <c r="F302" s="20">
        <f t="shared" ca="1" si="9"/>
        <v>10.549010466967349</v>
      </c>
    </row>
    <row r="303" spans="5:6" x14ac:dyDescent="0.25">
      <c r="E303" s="16">
        <f t="shared" ca="1" si="8"/>
        <v>0.17203149626354586</v>
      </c>
      <c r="F303" s="20">
        <f t="shared" ca="1" si="9"/>
        <v>7.8807072403870766</v>
      </c>
    </row>
    <row r="304" spans="5:6" x14ac:dyDescent="0.25">
      <c r="E304" s="16">
        <f t="shared" ca="1" si="8"/>
        <v>0.93248502015840784</v>
      </c>
      <c r="F304" s="20">
        <f t="shared" ca="1" si="9"/>
        <v>11.521731134514738</v>
      </c>
    </row>
    <row r="305" spans="5:6" x14ac:dyDescent="0.25">
      <c r="E305" s="16">
        <f t="shared" ca="1" si="8"/>
        <v>6.8526390098174295E-2</v>
      </c>
      <c r="F305" s="20">
        <f t="shared" ca="1" si="9"/>
        <v>6.8530366767242077</v>
      </c>
    </row>
    <row r="306" spans="5:6" x14ac:dyDescent="0.25">
      <c r="E306" s="16">
        <f t="shared" ca="1" si="8"/>
        <v>0.7251197040169115</v>
      </c>
      <c r="F306" s="20">
        <f t="shared" ca="1" si="9"/>
        <v>10.372101686572901</v>
      </c>
    </row>
    <row r="307" spans="5:6" x14ac:dyDescent="0.25">
      <c r="E307" s="16">
        <f t="shared" ca="1" si="8"/>
        <v>0.49438086724643537</v>
      </c>
      <c r="F307" s="20">
        <f t="shared" ca="1" si="9"/>
        <v>9.4678708818439947</v>
      </c>
    </row>
    <row r="308" spans="5:6" x14ac:dyDescent="0.25">
      <c r="E308" s="16">
        <f t="shared" ca="1" si="8"/>
        <v>8.5037380928130624E-2</v>
      </c>
      <c r="F308" s="20">
        <f t="shared" ca="1" si="9"/>
        <v>7.0765831222921785</v>
      </c>
    </row>
    <row r="309" spans="5:6" x14ac:dyDescent="0.25">
      <c r="E309" s="16">
        <f t="shared" ca="1" si="8"/>
        <v>4.7241997451047735E-2</v>
      </c>
      <c r="F309" s="20">
        <f t="shared" ca="1" si="9"/>
        <v>6.4880398695789072</v>
      </c>
    </row>
    <row r="310" spans="5:6" x14ac:dyDescent="0.25">
      <c r="E310" s="16">
        <f t="shared" ca="1" si="8"/>
        <v>0.33533822758958487</v>
      </c>
      <c r="F310" s="20">
        <f t="shared" ca="1" si="9"/>
        <v>8.799388903123857</v>
      </c>
    </row>
    <row r="311" spans="5:6" x14ac:dyDescent="0.25">
      <c r="E311" s="16">
        <f t="shared" ca="1" si="8"/>
        <v>0.20420609948973878</v>
      </c>
      <c r="F311" s="20">
        <f t="shared" ca="1" si="9"/>
        <v>8.0982139037576175</v>
      </c>
    </row>
    <row r="312" spans="5:6" x14ac:dyDescent="0.25">
      <c r="E312" s="16">
        <f t="shared" ca="1" si="8"/>
        <v>0.35412247306476541</v>
      </c>
      <c r="F312" s="20">
        <f t="shared" ca="1" si="9"/>
        <v>8.8850697573694664</v>
      </c>
    </row>
    <row r="313" spans="5:6" x14ac:dyDescent="0.25">
      <c r="E313" s="16">
        <f t="shared" ca="1" si="8"/>
        <v>0.74520137823337174</v>
      </c>
      <c r="F313" s="20">
        <f t="shared" ca="1" si="9"/>
        <v>10.457028431022559</v>
      </c>
    </row>
    <row r="314" spans="5:6" x14ac:dyDescent="0.25">
      <c r="E314" s="16">
        <f t="shared" ca="1" si="8"/>
        <v>0.53952261325609374</v>
      </c>
      <c r="F314" s="20">
        <f t="shared" ca="1" si="9"/>
        <v>9.6432914824368705</v>
      </c>
    </row>
    <row r="315" spans="5:6" x14ac:dyDescent="0.25">
      <c r="E315" s="16">
        <f t="shared" ca="1" si="8"/>
        <v>0.49535827023699464</v>
      </c>
      <c r="F315" s="20">
        <f t="shared" ca="1" si="9"/>
        <v>9.471703810868922</v>
      </c>
    </row>
    <row r="316" spans="5:6" x14ac:dyDescent="0.25">
      <c r="E316" s="16">
        <f t="shared" ca="1" si="8"/>
        <v>0.50682641558421382</v>
      </c>
      <c r="F316" s="20">
        <f t="shared" ca="1" si="9"/>
        <v>9.5165424919831203</v>
      </c>
    </row>
    <row r="317" spans="5:6" x14ac:dyDescent="0.25">
      <c r="E317" s="16">
        <f t="shared" ca="1" si="8"/>
        <v>0.18925899976820437</v>
      </c>
      <c r="F317" s="20">
        <f t="shared" ca="1" si="9"/>
        <v>8.0004981848726846</v>
      </c>
    </row>
    <row r="318" spans="5:6" x14ac:dyDescent="0.25">
      <c r="E318" s="16">
        <f t="shared" ca="1" si="8"/>
        <v>0.54549903962058888</v>
      </c>
      <c r="F318" s="20">
        <f t="shared" ca="1" si="9"/>
        <v>9.666332563981527</v>
      </c>
    </row>
    <row r="319" spans="5:6" x14ac:dyDescent="0.25">
      <c r="E319" s="16">
        <f t="shared" ca="1" si="8"/>
        <v>0.99917324154950127</v>
      </c>
      <c r="F319" s="20">
        <f t="shared" ca="1" si="9"/>
        <v>13.230944229280315</v>
      </c>
    </row>
    <row r="320" spans="5:6" x14ac:dyDescent="0.25">
      <c r="E320" s="16">
        <f t="shared" ca="1" si="8"/>
        <v>0.86696234673575356</v>
      </c>
      <c r="F320" s="20">
        <f t="shared" ca="1" si="9"/>
        <v>11.05434971821955</v>
      </c>
    </row>
    <row r="321" spans="5:6" x14ac:dyDescent="0.25">
      <c r="E321" s="16">
        <f t="shared" ca="1" si="8"/>
        <v>0.34859938986568406</v>
      </c>
      <c r="F321" s="20">
        <f t="shared" ca="1" si="9"/>
        <v>8.8601368807746397</v>
      </c>
    </row>
    <row r="322" spans="5:6" x14ac:dyDescent="0.25">
      <c r="E322" s="16">
        <f t="shared" ca="1" si="8"/>
        <v>0.95497691488009651</v>
      </c>
      <c r="F322" s="20">
        <f t="shared" ca="1" si="9"/>
        <v>11.754553387940863</v>
      </c>
    </row>
    <row r="323" spans="5:6" x14ac:dyDescent="0.25">
      <c r="E323" s="16">
        <f t="shared" ca="1" si="8"/>
        <v>0.47200359515837165</v>
      </c>
      <c r="F323" s="20">
        <f t="shared" ca="1" si="9"/>
        <v>9.3795489004738446</v>
      </c>
    </row>
    <row r="324" spans="5:6" x14ac:dyDescent="0.25">
      <c r="E324" s="16">
        <f t="shared" ref="E324:E387" ca="1" si="10">RAND()</f>
        <v>0.39468774927008821</v>
      </c>
      <c r="F324" s="20">
        <f t="shared" ref="F324:F387" ca="1" si="11">$C$4*POWER(-LN(1-E324),(1/$C$3))</f>
        <v>9.0624313041632014</v>
      </c>
    </row>
    <row r="325" spans="5:6" x14ac:dyDescent="0.25">
      <c r="E325" s="16">
        <f t="shared" ca="1" si="10"/>
        <v>0.6559301749730081</v>
      </c>
      <c r="F325" s="20">
        <f t="shared" ca="1" si="11"/>
        <v>10.092953993633325</v>
      </c>
    </row>
    <row r="326" spans="5:6" x14ac:dyDescent="0.25">
      <c r="E326" s="16">
        <f t="shared" ca="1" si="10"/>
        <v>7.8252900925569913E-2</v>
      </c>
      <c r="F326" s="20">
        <f t="shared" ca="1" si="11"/>
        <v>6.9893888360554488</v>
      </c>
    </row>
    <row r="327" spans="5:6" x14ac:dyDescent="0.25">
      <c r="E327" s="16">
        <f t="shared" ca="1" si="10"/>
        <v>0.14260458688271771</v>
      </c>
      <c r="F327" s="20">
        <f t="shared" ca="1" si="11"/>
        <v>7.6537367591855219</v>
      </c>
    </row>
    <row r="328" spans="5:6" x14ac:dyDescent="0.25">
      <c r="E328" s="16">
        <f t="shared" ca="1" si="10"/>
        <v>0.83748663556783309</v>
      </c>
      <c r="F328" s="20">
        <f t="shared" ca="1" si="11"/>
        <v>10.890568085200425</v>
      </c>
    </row>
    <row r="329" spans="5:6" x14ac:dyDescent="0.25">
      <c r="E329" s="16">
        <f t="shared" ca="1" si="10"/>
        <v>0.58066093289217258</v>
      </c>
      <c r="F329" s="20">
        <f t="shared" ca="1" si="11"/>
        <v>9.8015311955214628</v>
      </c>
    </row>
    <row r="330" spans="5:6" x14ac:dyDescent="0.25">
      <c r="E330" s="16">
        <f t="shared" ca="1" si="10"/>
        <v>0.15127114585364909</v>
      </c>
      <c r="F330" s="20">
        <f t="shared" ca="1" si="11"/>
        <v>7.7239722423909098</v>
      </c>
    </row>
    <row r="331" spans="5:6" x14ac:dyDescent="0.25">
      <c r="E331" s="16">
        <f t="shared" ca="1" si="10"/>
        <v>0.25521525350943164</v>
      </c>
      <c r="F331" s="20">
        <f t="shared" ca="1" si="11"/>
        <v>8.3982490142495383</v>
      </c>
    </row>
    <row r="332" spans="5:6" x14ac:dyDescent="0.25">
      <c r="E332" s="16">
        <f t="shared" ca="1" si="10"/>
        <v>0.58638776224492717</v>
      </c>
      <c r="F332" s="20">
        <f t="shared" ca="1" si="11"/>
        <v>9.8235373208471586</v>
      </c>
    </row>
    <row r="333" spans="5:6" x14ac:dyDescent="0.25">
      <c r="E333" s="16">
        <f t="shared" ca="1" si="10"/>
        <v>0.75737963446236312</v>
      </c>
      <c r="F333" s="20">
        <f t="shared" ca="1" si="11"/>
        <v>10.509734358734633</v>
      </c>
    </row>
    <row r="334" spans="5:6" x14ac:dyDescent="0.25">
      <c r="E334" s="16">
        <f t="shared" ca="1" si="10"/>
        <v>7.9804865138888292E-4</v>
      </c>
      <c r="F334" s="20">
        <f t="shared" ca="1" si="11"/>
        <v>3.6095871457939794</v>
      </c>
    </row>
    <row r="335" spans="5:6" x14ac:dyDescent="0.25">
      <c r="E335" s="16">
        <f t="shared" ca="1" si="10"/>
        <v>2.2037865539189849E-2</v>
      </c>
      <c r="F335" s="20">
        <f t="shared" ca="1" si="11"/>
        <v>5.8076432639668774</v>
      </c>
    </row>
    <row r="336" spans="5:6" x14ac:dyDescent="0.25">
      <c r="E336" s="16">
        <f t="shared" ca="1" si="10"/>
        <v>0.97644052356047883</v>
      </c>
      <c r="F336" s="20">
        <f t="shared" ca="1" si="11"/>
        <v>12.077446678177816</v>
      </c>
    </row>
    <row r="337" spans="5:6" x14ac:dyDescent="0.25">
      <c r="E337" s="16">
        <f t="shared" ca="1" si="10"/>
        <v>6.3718919371028804E-2</v>
      </c>
      <c r="F337" s="20">
        <f t="shared" ca="1" si="11"/>
        <v>6.7797301090763575</v>
      </c>
    </row>
    <row r="338" spans="5:6" x14ac:dyDescent="0.25">
      <c r="E338" s="16">
        <f t="shared" ca="1" si="10"/>
        <v>3.4049528659334971E-2</v>
      </c>
      <c r="F338" s="20">
        <f t="shared" ca="1" si="11"/>
        <v>6.1854761533599305</v>
      </c>
    </row>
    <row r="339" spans="5:6" x14ac:dyDescent="0.25">
      <c r="E339" s="16">
        <f t="shared" ca="1" si="10"/>
        <v>0.95867777467506232</v>
      </c>
      <c r="F339" s="20">
        <f t="shared" ca="1" si="11"/>
        <v>11.80046609567222</v>
      </c>
    </row>
    <row r="340" spans="5:6" x14ac:dyDescent="0.25">
      <c r="E340" s="16">
        <f t="shared" ca="1" si="10"/>
        <v>0.60310265766500215</v>
      </c>
      <c r="F340" s="20">
        <f t="shared" ca="1" si="11"/>
        <v>9.88783492022276</v>
      </c>
    </row>
    <row r="341" spans="5:6" x14ac:dyDescent="0.25">
      <c r="E341" s="16">
        <f t="shared" ca="1" si="10"/>
        <v>8.4280101712274291E-2</v>
      </c>
      <c r="F341" s="20">
        <f t="shared" ca="1" si="11"/>
        <v>7.0671344118065811</v>
      </c>
    </row>
    <row r="342" spans="5:6" x14ac:dyDescent="0.25">
      <c r="E342" s="16">
        <f t="shared" ca="1" si="10"/>
        <v>4.446208916904637E-2</v>
      </c>
      <c r="F342" s="20">
        <f t="shared" ca="1" si="11"/>
        <v>6.4307438425036025</v>
      </c>
    </row>
    <row r="343" spans="5:6" x14ac:dyDescent="0.25">
      <c r="E343" s="16">
        <f t="shared" ca="1" si="10"/>
        <v>0.53199291080524835</v>
      </c>
      <c r="F343" s="20">
        <f t="shared" ca="1" si="11"/>
        <v>9.6142165210632875</v>
      </c>
    </row>
    <row r="344" spans="5:6" x14ac:dyDescent="0.25">
      <c r="E344" s="16">
        <f t="shared" ca="1" si="10"/>
        <v>0.20842613392743026</v>
      </c>
      <c r="F344" s="20">
        <f t="shared" ca="1" si="11"/>
        <v>8.1248790265871946</v>
      </c>
    </row>
    <row r="345" spans="5:6" x14ac:dyDescent="0.25">
      <c r="E345" s="16">
        <f t="shared" ca="1" si="10"/>
        <v>0.6812283954334406</v>
      </c>
      <c r="F345" s="20">
        <f t="shared" ca="1" si="11"/>
        <v>10.193129391879687</v>
      </c>
    </row>
    <row r="346" spans="5:6" x14ac:dyDescent="0.25">
      <c r="E346" s="16">
        <f t="shared" ca="1" si="10"/>
        <v>0.3854703385331516</v>
      </c>
      <c r="F346" s="20">
        <f t="shared" ca="1" si="11"/>
        <v>9.0229446822149164</v>
      </c>
    </row>
    <row r="347" spans="5:6" x14ac:dyDescent="0.25">
      <c r="E347" s="16">
        <f t="shared" ca="1" si="10"/>
        <v>0.77482598086157606</v>
      </c>
      <c r="F347" s="20">
        <f t="shared" ca="1" si="11"/>
        <v>10.587114258224057</v>
      </c>
    </row>
    <row r="348" spans="5:6" x14ac:dyDescent="0.25">
      <c r="E348" s="16">
        <f t="shared" ca="1" si="10"/>
        <v>0.54814358040635425</v>
      </c>
      <c r="F348" s="20">
        <f t="shared" ca="1" si="11"/>
        <v>9.6765194231554972</v>
      </c>
    </row>
    <row r="349" spans="5:6" x14ac:dyDescent="0.25">
      <c r="E349" s="16">
        <f t="shared" ca="1" si="10"/>
        <v>0.63079038630417339</v>
      </c>
      <c r="F349" s="20">
        <f t="shared" ca="1" si="11"/>
        <v>9.9948359171705192</v>
      </c>
    </row>
    <row r="350" spans="5:6" x14ac:dyDescent="0.25">
      <c r="E350" s="16">
        <f t="shared" ca="1" si="10"/>
        <v>0.68355373092297633</v>
      </c>
      <c r="F350" s="20">
        <f t="shared" ca="1" si="11"/>
        <v>10.20242895900858</v>
      </c>
    </row>
    <row r="351" spans="5:6" x14ac:dyDescent="0.25">
      <c r="E351" s="16">
        <f t="shared" ca="1" si="10"/>
        <v>0.76958694801988059</v>
      </c>
      <c r="F351" s="20">
        <f t="shared" ca="1" si="11"/>
        <v>10.563625788642613</v>
      </c>
    </row>
    <row r="352" spans="5:6" x14ac:dyDescent="0.25">
      <c r="E352" s="16">
        <f t="shared" ca="1" si="10"/>
        <v>0.73772930567254391</v>
      </c>
      <c r="F352" s="20">
        <f t="shared" ca="1" si="11"/>
        <v>10.425159061292788</v>
      </c>
    </row>
    <row r="353" spans="5:6" x14ac:dyDescent="0.25">
      <c r="E353" s="16">
        <f t="shared" ca="1" si="10"/>
        <v>0.97418182488535421</v>
      </c>
      <c r="F353" s="20">
        <f t="shared" ca="1" si="11"/>
        <v>12.034857037283938</v>
      </c>
    </row>
    <row r="354" spans="5:6" x14ac:dyDescent="0.25">
      <c r="E354" s="16">
        <f t="shared" ca="1" si="10"/>
        <v>0.76451521095330066</v>
      </c>
      <c r="F354" s="20">
        <f t="shared" ca="1" si="11"/>
        <v>10.541098206458861</v>
      </c>
    </row>
    <row r="355" spans="5:6" x14ac:dyDescent="0.25">
      <c r="E355" s="16">
        <f t="shared" ca="1" si="10"/>
        <v>0.63946246825652375</v>
      </c>
      <c r="F355" s="20">
        <f t="shared" ca="1" si="11"/>
        <v>10.028553130396652</v>
      </c>
    </row>
    <row r="356" spans="5:6" x14ac:dyDescent="0.25">
      <c r="E356" s="16">
        <f t="shared" ca="1" si="10"/>
        <v>0.57447910633438271</v>
      </c>
      <c r="F356" s="20">
        <f t="shared" ca="1" si="11"/>
        <v>9.7777811765491389</v>
      </c>
    </row>
    <row r="357" spans="5:6" x14ac:dyDescent="0.25">
      <c r="E357" s="16">
        <f t="shared" ca="1" si="10"/>
        <v>0.23724738366903553</v>
      </c>
      <c r="F357" s="20">
        <f t="shared" ca="1" si="11"/>
        <v>8.2976428903981141</v>
      </c>
    </row>
    <row r="358" spans="5:6" x14ac:dyDescent="0.25">
      <c r="E358" s="16">
        <f t="shared" ca="1" si="10"/>
        <v>0.52008668960722682</v>
      </c>
      <c r="F358" s="20">
        <f t="shared" ca="1" si="11"/>
        <v>9.5681149251333899</v>
      </c>
    </row>
    <row r="359" spans="5:6" x14ac:dyDescent="0.25">
      <c r="E359" s="16">
        <f t="shared" ca="1" si="10"/>
        <v>0.70301653964044319</v>
      </c>
      <c r="F359" s="20">
        <f t="shared" ca="1" si="11"/>
        <v>10.280997878130474</v>
      </c>
    </row>
    <row r="360" spans="5:6" x14ac:dyDescent="0.25">
      <c r="E360" s="16">
        <f t="shared" ca="1" si="10"/>
        <v>0.6634150012609783</v>
      </c>
      <c r="F360" s="20">
        <f t="shared" ca="1" si="11"/>
        <v>10.122417824980531</v>
      </c>
    </row>
    <row r="361" spans="5:6" x14ac:dyDescent="0.25">
      <c r="E361" s="16">
        <f t="shared" ca="1" si="10"/>
        <v>0.98543568061719489</v>
      </c>
      <c r="F361" s="20">
        <f t="shared" ca="1" si="11"/>
        <v>12.287546552017483</v>
      </c>
    </row>
    <row r="362" spans="5:6" x14ac:dyDescent="0.25">
      <c r="E362" s="16">
        <f t="shared" ca="1" si="10"/>
        <v>0.89025466994358315</v>
      </c>
      <c r="F362" s="20">
        <f t="shared" ca="1" si="11"/>
        <v>11.199211929098693</v>
      </c>
    </row>
    <row r="363" spans="5:6" x14ac:dyDescent="0.25">
      <c r="E363" s="16">
        <f t="shared" ca="1" si="10"/>
        <v>0.68688931103698769</v>
      </c>
      <c r="F363" s="20">
        <f t="shared" ca="1" si="11"/>
        <v>10.215799318379023</v>
      </c>
    </row>
    <row r="364" spans="5:6" x14ac:dyDescent="0.25">
      <c r="E364" s="16">
        <f t="shared" ca="1" si="10"/>
        <v>8.591250265073147E-2</v>
      </c>
      <c r="F364" s="20">
        <f t="shared" ca="1" si="11"/>
        <v>7.0874183432638933</v>
      </c>
    </row>
    <row r="365" spans="5:6" x14ac:dyDescent="0.25">
      <c r="E365" s="16">
        <f t="shared" ca="1" si="10"/>
        <v>0.7180086111576327</v>
      </c>
      <c r="F365" s="20">
        <f t="shared" ca="1" si="11"/>
        <v>10.342545590146489</v>
      </c>
    </row>
    <row r="366" spans="5:6" x14ac:dyDescent="0.25">
      <c r="E366" s="16">
        <f t="shared" ca="1" si="10"/>
        <v>0.60081014655707177</v>
      </c>
      <c r="F366" s="20">
        <f t="shared" ca="1" si="11"/>
        <v>9.8790073796553557</v>
      </c>
    </row>
    <row r="367" spans="5:6" x14ac:dyDescent="0.25">
      <c r="E367" s="16">
        <f t="shared" ca="1" si="10"/>
        <v>0.18285553805582944</v>
      </c>
      <c r="F367" s="20">
        <f t="shared" ca="1" si="11"/>
        <v>7.9569359047047321</v>
      </c>
    </row>
    <row r="368" spans="5:6" x14ac:dyDescent="0.25">
      <c r="E368" s="16">
        <f t="shared" ca="1" si="10"/>
        <v>0.10608540909098829</v>
      </c>
      <c r="F368" s="20">
        <f t="shared" ca="1" si="11"/>
        <v>7.3156732223172796</v>
      </c>
    </row>
    <row r="369" spans="5:6" x14ac:dyDescent="0.25">
      <c r="E369" s="16">
        <f t="shared" ca="1" si="10"/>
        <v>0.70984587402717025</v>
      </c>
      <c r="F369" s="20">
        <f t="shared" ca="1" si="11"/>
        <v>10.308912980276615</v>
      </c>
    </row>
    <row r="370" spans="5:6" x14ac:dyDescent="0.25">
      <c r="E370" s="16">
        <f t="shared" ca="1" si="10"/>
        <v>0.62397604407784679</v>
      </c>
      <c r="F370" s="20">
        <f t="shared" ca="1" si="11"/>
        <v>9.9684201334459104</v>
      </c>
    </row>
    <row r="371" spans="5:6" x14ac:dyDescent="0.25">
      <c r="E371" s="16">
        <f t="shared" ca="1" si="10"/>
        <v>0.86407160314092279</v>
      </c>
      <c r="F371" s="20">
        <f t="shared" ca="1" si="11"/>
        <v>11.037443218424874</v>
      </c>
    </row>
    <row r="372" spans="5:6" x14ac:dyDescent="0.25">
      <c r="E372" s="16">
        <f t="shared" ca="1" si="10"/>
        <v>0.61228559574592423</v>
      </c>
      <c r="F372" s="20">
        <f t="shared" ca="1" si="11"/>
        <v>9.9232349880697956</v>
      </c>
    </row>
    <row r="373" spans="5:6" x14ac:dyDescent="0.25">
      <c r="E373" s="16">
        <f t="shared" ca="1" si="10"/>
        <v>0.86129903663224261</v>
      </c>
      <c r="F373" s="20">
        <f t="shared" ca="1" si="11"/>
        <v>11.021419554297378</v>
      </c>
    </row>
    <row r="374" spans="5:6" x14ac:dyDescent="0.25">
      <c r="E374" s="16">
        <f t="shared" ca="1" si="10"/>
        <v>0.1424157466497924</v>
      </c>
      <c r="F374" s="20">
        <f t="shared" ca="1" si="11"/>
        <v>7.6521707548783846</v>
      </c>
    </row>
    <row r="375" spans="5:6" x14ac:dyDescent="0.25">
      <c r="E375" s="16">
        <f t="shared" ca="1" si="10"/>
        <v>0.51905980200649671</v>
      </c>
      <c r="F375" s="20">
        <f t="shared" ca="1" si="11"/>
        <v>9.5641303493488419</v>
      </c>
    </row>
    <row r="376" spans="5:6" x14ac:dyDescent="0.25">
      <c r="E376" s="16">
        <f t="shared" ca="1" si="10"/>
        <v>0.67804730426635995</v>
      </c>
      <c r="F376" s="20">
        <f t="shared" ca="1" si="11"/>
        <v>10.180434836378096</v>
      </c>
    </row>
    <row r="377" spans="5:6" x14ac:dyDescent="0.25">
      <c r="E377" s="16">
        <f t="shared" ca="1" si="10"/>
        <v>0.67127227577758131</v>
      </c>
      <c r="F377" s="20">
        <f t="shared" ca="1" si="11"/>
        <v>10.153498481085585</v>
      </c>
    </row>
    <row r="378" spans="5:6" x14ac:dyDescent="0.25">
      <c r="E378" s="16">
        <f t="shared" ca="1" si="10"/>
        <v>0.17118110986535018</v>
      </c>
      <c r="F378" s="20">
        <f t="shared" ca="1" si="11"/>
        <v>7.874570966950615</v>
      </c>
    </row>
    <row r="379" spans="5:6" x14ac:dyDescent="0.25">
      <c r="E379" s="16">
        <f t="shared" ca="1" si="10"/>
        <v>0.50374238680359518</v>
      </c>
      <c r="F379" s="20">
        <f t="shared" ca="1" si="11"/>
        <v>9.5045077069064181</v>
      </c>
    </row>
    <row r="380" spans="5:6" x14ac:dyDescent="0.25">
      <c r="E380" s="16">
        <f t="shared" ca="1" si="10"/>
        <v>0.2846470695422324</v>
      </c>
      <c r="F380" s="20">
        <f t="shared" ca="1" si="11"/>
        <v>8.5535306305666072</v>
      </c>
    </row>
    <row r="381" spans="5:6" x14ac:dyDescent="0.25">
      <c r="E381" s="16">
        <f t="shared" ca="1" si="10"/>
        <v>0.56075679037543047</v>
      </c>
      <c r="F381" s="20">
        <f t="shared" ca="1" si="11"/>
        <v>9.7250489086422451</v>
      </c>
    </row>
    <row r="382" spans="5:6" x14ac:dyDescent="0.25">
      <c r="E382" s="16">
        <f t="shared" ca="1" si="10"/>
        <v>0.59679255327021641</v>
      </c>
      <c r="F382" s="20">
        <f t="shared" ca="1" si="11"/>
        <v>9.8635451927419719</v>
      </c>
    </row>
    <row r="383" spans="5:6" x14ac:dyDescent="0.25">
      <c r="E383" s="16">
        <f t="shared" ca="1" si="10"/>
        <v>2.9942939378010403E-3</v>
      </c>
      <c r="F383" s="20">
        <f t="shared" ca="1" si="11"/>
        <v>4.3607745576739614</v>
      </c>
    </row>
    <row r="384" spans="5:6" x14ac:dyDescent="0.25">
      <c r="E384" s="16">
        <f t="shared" ca="1" si="10"/>
        <v>0.52872469597541072</v>
      </c>
      <c r="F384" s="20">
        <f t="shared" ca="1" si="11"/>
        <v>9.6015785602232917</v>
      </c>
    </row>
    <row r="385" spans="5:6" x14ac:dyDescent="0.25">
      <c r="E385" s="16">
        <f t="shared" ca="1" si="10"/>
        <v>0.81823282024410737</v>
      </c>
      <c r="F385" s="20">
        <f t="shared" ca="1" si="11"/>
        <v>10.792064333751888</v>
      </c>
    </row>
    <row r="386" spans="5:6" x14ac:dyDescent="0.25">
      <c r="E386" s="16">
        <f t="shared" ca="1" si="10"/>
        <v>0.54258610714344013</v>
      </c>
      <c r="F386" s="20">
        <f t="shared" ca="1" si="11"/>
        <v>9.6551058652196033</v>
      </c>
    </row>
    <row r="387" spans="5:6" x14ac:dyDescent="0.25">
      <c r="E387" s="16">
        <f t="shared" ca="1" si="10"/>
        <v>0.64444053629782971</v>
      </c>
      <c r="F387" s="20">
        <f t="shared" ca="1" si="11"/>
        <v>10.04796536151833</v>
      </c>
    </row>
    <row r="388" spans="5:6" x14ac:dyDescent="0.25">
      <c r="E388" s="16">
        <f t="shared" ref="E388:E451" ca="1" si="12">RAND()</f>
        <v>0.21359179485946511</v>
      </c>
      <c r="F388" s="20">
        <f t="shared" ref="F388:F451" ca="1" si="13">$C$4*POWER(-LN(1-E388),(1/$C$3))</f>
        <v>8.1570082621733206</v>
      </c>
    </row>
    <row r="389" spans="5:6" x14ac:dyDescent="0.25">
      <c r="E389" s="16">
        <f t="shared" ca="1" si="12"/>
        <v>8.7570694704182106E-3</v>
      </c>
      <c r="F389" s="20">
        <f t="shared" ca="1" si="13"/>
        <v>5.085385802405713</v>
      </c>
    </row>
    <row r="390" spans="5:6" x14ac:dyDescent="0.25">
      <c r="E390" s="16">
        <f t="shared" ca="1" si="12"/>
        <v>0.59441356719411609</v>
      </c>
      <c r="F390" s="20">
        <f t="shared" ca="1" si="13"/>
        <v>9.8543935791180957</v>
      </c>
    </row>
    <row r="391" spans="5:6" x14ac:dyDescent="0.25">
      <c r="E391" s="16">
        <f t="shared" ca="1" si="12"/>
        <v>0.86153838832371077</v>
      </c>
      <c r="F391" s="20">
        <f t="shared" ca="1" si="13"/>
        <v>11.02279564192666</v>
      </c>
    </row>
    <row r="392" spans="5:6" x14ac:dyDescent="0.25">
      <c r="E392" s="16">
        <f t="shared" ca="1" si="12"/>
        <v>0.13398202412015836</v>
      </c>
      <c r="F392" s="20">
        <f t="shared" ca="1" si="13"/>
        <v>7.5805591820121876</v>
      </c>
    </row>
    <row r="393" spans="5:6" x14ac:dyDescent="0.25">
      <c r="E393" s="16">
        <f t="shared" ca="1" si="12"/>
        <v>0.94741056871667284</v>
      </c>
      <c r="F393" s="20">
        <f t="shared" ca="1" si="13"/>
        <v>11.66855946170026</v>
      </c>
    </row>
    <row r="394" spans="5:6" x14ac:dyDescent="0.25">
      <c r="E394" s="16">
        <f t="shared" ca="1" si="12"/>
        <v>0.32869625637694266</v>
      </c>
      <c r="F394" s="20">
        <f t="shared" ca="1" si="13"/>
        <v>8.768464715783205</v>
      </c>
    </row>
    <row r="395" spans="5:6" x14ac:dyDescent="0.25">
      <c r="E395" s="16">
        <f t="shared" ca="1" si="12"/>
        <v>0.28324533324418233</v>
      </c>
      <c r="F395" s="20">
        <f t="shared" ca="1" si="13"/>
        <v>8.5463718251083041</v>
      </c>
    </row>
    <row r="396" spans="5:6" x14ac:dyDescent="0.25">
      <c r="E396" s="16">
        <f t="shared" ca="1" si="12"/>
        <v>0.55780431608043524</v>
      </c>
      <c r="F396" s="20">
        <f t="shared" ca="1" si="13"/>
        <v>9.713696255460265</v>
      </c>
    </row>
    <row r="397" spans="5:6" x14ac:dyDescent="0.25">
      <c r="E397" s="16">
        <f t="shared" ca="1" si="12"/>
        <v>0.38028255234958952</v>
      </c>
      <c r="F397" s="20">
        <f t="shared" ca="1" si="13"/>
        <v>9.0005233760525751</v>
      </c>
    </row>
    <row r="398" spans="5:6" x14ac:dyDescent="0.25">
      <c r="E398" s="16">
        <f t="shared" ca="1" si="12"/>
        <v>0.55241706599340101</v>
      </c>
      <c r="F398" s="20">
        <f t="shared" ca="1" si="13"/>
        <v>9.6929712746296826</v>
      </c>
    </row>
    <row r="399" spans="5:6" x14ac:dyDescent="0.25">
      <c r="E399" s="16">
        <f t="shared" ca="1" si="12"/>
        <v>0.64743549898593045</v>
      </c>
      <c r="F399" s="20">
        <f t="shared" ca="1" si="13"/>
        <v>10.059666560041949</v>
      </c>
    </row>
    <row r="400" spans="5:6" x14ac:dyDescent="0.25">
      <c r="E400" s="16">
        <f t="shared" ca="1" si="12"/>
        <v>0.90739412985188417</v>
      </c>
      <c r="F400" s="20">
        <f t="shared" ca="1" si="13"/>
        <v>11.318298329255112</v>
      </c>
    </row>
    <row r="401" spans="5:6" x14ac:dyDescent="0.25">
      <c r="E401" s="16">
        <f t="shared" ca="1" si="12"/>
        <v>0.34572140216539637</v>
      </c>
      <c r="F401" s="20">
        <f t="shared" ca="1" si="13"/>
        <v>8.8470611845278562</v>
      </c>
    </row>
    <row r="402" spans="5:6" x14ac:dyDescent="0.25">
      <c r="E402" s="16">
        <f t="shared" ca="1" si="12"/>
        <v>0.91041204013920241</v>
      </c>
      <c r="F402" s="20">
        <f t="shared" ca="1" si="13"/>
        <v>11.340679372351847</v>
      </c>
    </row>
    <row r="403" spans="5:6" x14ac:dyDescent="0.25">
      <c r="E403" s="16">
        <f t="shared" ca="1" si="12"/>
        <v>0.71520162267900433</v>
      </c>
      <c r="F403" s="20">
        <f t="shared" ca="1" si="13"/>
        <v>10.330945791185703</v>
      </c>
    </row>
    <row r="404" spans="5:6" x14ac:dyDescent="0.25">
      <c r="E404" s="16">
        <f t="shared" ca="1" si="12"/>
        <v>0.62659178412224881</v>
      </c>
      <c r="F404" s="20">
        <f t="shared" ca="1" si="13"/>
        <v>9.9785525590240614</v>
      </c>
    </row>
    <row r="405" spans="5:6" x14ac:dyDescent="0.25">
      <c r="E405" s="16">
        <f t="shared" ca="1" si="12"/>
        <v>0.85730854693261715</v>
      </c>
      <c r="F405" s="20">
        <f t="shared" ca="1" si="13"/>
        <v>10.99867183656662</v>
      </c>
    </row>
    <row r="406" spans="5:6" x14ac:dyDescent="0.25">
      <c r="E406" s="16">
        <f t="shared" ca="1" si="12"/>
        <v>0.48336840511903612</v>
      </c>
      <c r="F406" s="20">
        <f t="shared" ca="1" si="13"/>
        <v>9.424547840549975</v>
      </c>
    </row>
    <row r="407" spans="5:6" x14ac:dyDescent="0.25">
      <c r="E407" s="16">
        <f t="shared" ca="1" si="12"/>
        <v>0.76169995661873535</v>
      </c>
      <c r="F407" s="20">
        <f t="shared" ca="1" si="13"/>
        <v>10.528679021177314</v>
      </c>
    </row>
    <row r="408" spans="5:6" x14ac:dyDescent="0.25">
      <c r="E408" s="16">
        <f t="shared" ca="1" si="12"/>
        <v>0.97193927478224962</v>
      </c>
      <c r="F408" s="20">
        <f t="shared" ca="1" si="13"/>
        <v>11.995307630232846</v>
      </c>
    </row>
    <row r="409" spans="5:6" x14ac:dyDescent="0.25">
      <c r="E409" s="16">
        <f t="shared" ca="1" si="12"/>
        <v>0.7978246625100136</v>
      </c>
      <c r="F409" s="20">
        <f t="shared" ca="1" si="13"/>
        <v>10.693169752385581</v>
      </c>
    </row>
    <row r="410" spans="5:6" x14ac:dyDescent="0.25">
      <c r="E410" s="16">
        <f t="shared" ca="1" si="12"/>
        <v>0.78271509779110049</v>
      </c>
      <c r="F410" s="20">
        <f t="shared" ca="1" si="13"/>
        <v>10.622928677891633</v>
      </c>
    </row>
    <row r="411" spans="5:6" x14ac:dyDescent="0.25">
      <c r="E411" s="16">
        <f t="shared" ca="1" si="12"/>
        <v>6.4049793800475485E-2</v>
      </c>
      <c r="F411" s="20">
        <f t="shared" ca="1" si="13"/>
        <v>6.7849176817443535</v>
      </c>
    </row>
    <row r="412" spans="5:6" x14ac:dyDescent="0.25">
      <c r="E412" s="16">
        <f t="shared" ca="1" si="12"/>
        <v>0.22461635350724984</v>
      </c>
      <c r="F412" s="20">
        <f t="shared" ca="1" si="13"/>
        <v>8.2238129691555795</v>
      </c>
    </row>
    <row r="413" spans="5:6" x14ac:dyDescent="0.25">
      <c r="E413" s="16">
        <f t="shared" ca="1" si="12"/>
        <v>0.78688397822859935</v>
      </c>
      <c r="F413" s="20">
        <f t="shared" ca="1" si="13"/>
        <v>10.642083414777757</v>
      </c>
    </row>
    <row r="414" spans="5:6" x14ac:dyDescent="0.25">
      <c r="E414" s="16">
        <f t="shared" ca="1" si="12"/>
        <v>0.1437515106487246</v>
      </c>
      <c r="F414" s="20">
        <f t="shared" ca="1" si="13"/>
        <v>7.6632142026751335</v>
      </c>
    </row>
    <row r="415" spans="5:6" x14ac:dyDescent="0.25">
      <c r="E415" s="16">
        <f t="shared" ca="1" si="12"/>
        <v>0.14946238714397253</v>
      </c>
      <c r="F415" s="20">
        <f t="shared" ca="1" si="13"/>
        <v>7.7095698150725953</v>
      </c>
    </row>
    <row r="416" spans="5:6" x14ac:dyDescent="0.25">
      <c r="E416" s="16">
        <f t="shared" ca="1" si="12"/>
        <v>0.62653825528253293</v>
      </c>
      <c r="F416" s="20">
        <f t="shared" ca="1" si="13"/>
        <v>9.9783451170751096</v>
      </c>
    </row>
    <row r="417" spans="5:6" x14ac:dyDescent="0.25">
      <c r="E417" s="16">
        <f t="shared" ca="1" si="12"/>
        <v>0.92235085265397376</v>
      </c>
      <c r="F417" s="20">
        <f t="shared" ca="1" si="13"/>
        <v>11.43436809719174</v>
      </c>
    </row>
    <row r="418" spans="5:6" x14ac:dyDescent="0.25">
      <c r="E418" s="16">
        <f t="shared" ca="1" si="12"/>
        <v>0.24519958312056633</v>
      </c>
      <c r="F418" s="20">
        <f t="shared" ca="1" si="13"/>
        <v>8.342772169165487</v>
      </c>
    </row>
    <row r="419" spans="5:6" x14ac:dyDescent="0.25">
      <c r="E419" s="16">
        <f t="shared" ca="1" si="12"/>
        <v>0.59329708397330316</v>
      </c>
      <c r="F419" s="20">
        <f t="shared" ca="1" si="13"/>
        <v>9.8500995801894859</v>
      </c>
    </row>
    <row r="420" spans="5:6" x14ac:dyDescent="0.25">
      <c r="E420" s="16">
        <f t="shared" ca="1" si="12"/>
        <v>0.37822311990876745</v>
      </c>
      <c r="F420" s="20">
        <f t="shared" ca="1" si="13"/>
        <v>8.9915816215850732</v>
      </c>
    </row>
    <row r="421" spans="5:6" x14ac:dyDescent="0.25">
      <c r="E421" s="16">
        <f t="shared" ca="1" si="12"/>
        <v>6.5344758587831397E-2</v>
      </c>
      <c r="F421" s="20">
        <f t="shared" ca="1" si="13"/>
        <v>6.8050122972820208</v>
      </c>
    </row>
    <row r="422" spans="5:6" x14ac:dyDescent="0.25">
      <c r="E422" s="16">
        <f t="shared" ca="1" si="12"/>
        <v>9.2578843393270827E-2</v>
      </c>
      <c r="F422" s="20">
        <f t="shared" ca="1" si="13"/>
        <v>7.1671761063544306</v>
      </c>
    </row>
    <row r="423" spans="5:6" x14ac:dyDescent="0.25">
      <c r="E423" s="16">
        <f t="shared" ca="1" si="12"/>
        <v>0.25275194767821618</v>
      </c>
      <c r="F423" s="20">
        <f t="shared" ca="1" si="13"/>
        <v>8.3847396449062508</v>
      </c>
    </row>
    <row r="424" spans="5:6" x14ac:dyDescent="0.25">
      <c r="E424" s="16">
        <f t="shared" ca="1" si="12"/>
        <v>0.91648066329140154</v>
      </c>
      <c r="F424" s="20">
        <f t="shared" ca="1" si="13"/>
        <v>11.387205987085</v>
      </c>
    </row>
    <row r="425" spans="5:6" x14ac:dyDescent="0.25">
      <c r="E425" s="16">
        <f t="shared" ca="1" si="12"/>
        <v>0.68586086527556389</v>
      </c>
      <c r="F425" s="20">
        <f t="shared" ca="1" si="13"/>
        <v>10.211672975678303</v>
      </c>
    </row>
    <row r="426" spans="5:6" x14ac:dyDescent="0.25">
      <c r="E426" s="16">
        <f t="shared" ca="1" si="12"/>
        <v>0.96230940763629047</v>
      </c>
      <c r="F426" s="20">
        <f t="shared" ca="1" si="13"/>
        <v>11.848542920602101</v>
      </c>
    </row>
    <row r="427" spans="5:6" x14ac:dyDescent="0.25">
      <c r="E427" s="16">
        <f t="shared" ca="1" si="12"/>
        <v>0.7063377338604957</v>
      </c>
      <c r="F427" s="20">
        <f t="shared" ca="1" si="13"/>
        <v>10.294548975084172</v>
      </c>
    </row>
    <row r="428" spans="5:6" x14ac:dyDescent="0.25">
      <c r="E428" s="16">
        <f t="shared" ca="1" si="12"/>
        <v>0.54226079321600817</v>
      </c>
      <c r="F428" s="20">
        <f t="shared" ca="1" si="13"/>
        <v>9.6538516620989618</v>
      </c>
    </row>
    <row r="429" spans="5:6" x14ac:dyDescent="0.25">
      <c r="E429" s="16">
        <f t="shared" ca="1" si="12"/>
        <v>0.1627403046155943</v>
      </c>
      <c r="F429" s="20">
        <f t="shared" ca="1" si="13"/>
        <v>7.8124076591092333</v>
      </c>
    </row>
    <row r="430" spans="5:6" x14ac:dyDescent="0.25">
      <c r="E430" s="16">
        <f t="shared" ca="1" si="12"/>
        <v>0.96768772115375223</v>
      </c>
      <c r="F430" s="20">
        <f t="shared" ca="1" si="13"/>
        <v>11.926481017272684</v>
      </c>
    </row>
    <row r="431" spans="5:6" x14ac:dyDescent="0.25">
      <c r="E431" s="16">
        <f t="shared" ca="1" si="12"/>
        <v>0.80021126294308176</v>
      </c>
      <c r="F431" s="20">
        <f t="shared" ca="1" si="13"/>
        <v>10.704481047332568</v>
      </c>
    </row>
    <row r="432" spans="5:6" x14ac:dyDescent="0.25">
      <c r="E432" s="16">
        <f t="shared" ca="1" si="12"/>
        <v>0.64627411052054173</v>
      </c>
      <c r="F432" s="20">
        <f t="shared" ca="1" si="13"/>
        <v>10.055127008599037</v>
      </c>
    </row>
    <row r="433" spans="5:6" x14ac:dyDescent="0.25">
      <c r="E433" s="16">
        <f t="shared" ca="1" si="12"/>
        <v>0.8556924968569225</v>
      </c>
      <c r="F433" s="20">
        <f t="shared" ca="1" si="13"/>
        <v>10.989561201375317</v>
      </c>
    </row>
    <row r="434" spans="5:6" x14ac:dyDescent="0.25">
      <c r="E434" s="16">
        <f t="shared" ca="1" si="12"/>
        <v>0.98433216793155287</v>
      </c>
      <c r="F434" s="20">
        <f t="shared" ca="1" si="13"/>
        <v>12.257005841809347</v>
      </c>
    </row>
    <row r="435" spans="5:6" x14ac:dyDescent="0.25">
      <c r="E435" s="16">
        <f t="shared" ca="1" si="12"/>
        <v>0.16942259645318669</v>
      </c>
      <c r="F435" s="20">
        <f t="shared" ca="1" si="13"/>
        <v>7.8618101924064607</v>
      </c>
    </row>
    <row r="436" spans="5:6" x14ac:dyDescent="0.25">
      <c r="E436" s="16">
        <f t="shared" ca="1" si="12"/>
        <v>0.51963334583799181</v>
      </c>
      <c r="F436" s="20">
        <f t="shared" ca="1" si="13"/>
        <v>9.5663560177395226</v>
      </c>
    </row>
    <row r="437" spans="5:6" x14ac:dyDescent="0.25">
      <c r="E437" s="16">
        <f t="shared" ca="1" si="12"/>
        <v>0.87675911505939075</v>
      </c>
      <c r="F437" s="20">
        <f t="shared" ca="1" si="13"/>
        <v>11.113283311484675</v>
      </c>
    </row>
    <row r="438" spans="5:6" x14ac:dyDescent="0.25">
      <c r="E438" s="16">
        <f t="shared" ca="1" si="12"/>
        <v>0.87003358190548874</v>
      </c>
      <c r="F438" s="20">
        <f t="shared" ca="1" si="13"/>
        <v>11.072544966721559</v>
      </c>
    </row>
    <row r="439" spans="5:6" x14ac:dyDescent="0.25">
      <c r="E439" s="16">
        <f t="shared" ca="1" si="12"/>
        <v>0.75540249387438385</v>
      </c>
      <c r="F439" s="20">
        <f t="shared" ca="1" si="13"/>
        <v>10.501109194867357</v>
      </c>
    </row>
    <row r="440" spans="5:6" x14ac:dyDescent="0.25">
      <c r="E440" s="16">
        <f t="shared" ca="1" si="12"/>
        <v>0.76930111556642722</v>
      </c>
      <c r="F440" s="20">
        <f t="shared" ca="1" si="13"/>
        <v>10.562350770429727</v>
      </c>
    </row>
    <row r="441" spans="5:6" x14ac:dyDescent="0.25">
      <c r="E441" s="16">
        <f t="shared" ca="1" si="12"/>
        <v>0.12454653392031656</v>
      </c>
      <c r="F441" s="20">
        <f t="shared" ca="1" si="13"/>
        <v>7.4962168834943235</v>
      </c>
    </row>
    <row r="442" spans="5:6" x14ac:dyDescent="0.25">
      <c r="E442" s="16">
        <f t="shared" ca="1" si="12"/>
        <v>0.1686063669654545</v>
      </c>
      <c r="F442" s="20">
        <f t="shared" ca="1" si="13"/>
        <v>7.8558539487488623</v>
      </c>
    </row>
    <row r="443" spans="5:6" x14ac:dyDescent="0.25">
      <c r="E443" s="16">
        <f t="shared" ca="1" si="12"/>
        <v>0.97583969642680568</v>
      </c>
      <c r="F443" s="20">
        <f t="shared" ca="1" si="13"/>
        <v>12.065821244627365</v>
      </c>
    </row>
    <row r="444" spans="5:6" x14ac:dyDescent="0.25">
      <c r="E444" s="16">
        <f t="shared" ca="1" si="12"/>
        <v>0.82730986421107466</v>
      </c>
      <c r="F444" s="20">
        <f t="shared" ca="1" si="13"/>
        <v>10.837799989054664</v>
      </c>
    </row>
    <row r="445" spans="5:6" x14ac:dyDescent="0.25">
      <c r="E445" s="16">
        <f t="shared" ca="1" si="12"/>
        <v>4.5362368450871382E-2</v>
      </c>
      <c r="F445" s="20">
        <f t="shared" ca="1" si="13"/>
        <v>6.4496169367486385</v>
      </c>
    </row>
    <row r="446" spans="5:6" x14ac:dyDescent="0.25">
      <c r="E446" s="16">
        <f t="shared" ca="1" si="12"/>
        <v>0.58714925041205879</v>
      </c>
      <c r="F446" s="20">
        <f t="shared" ca="1" si="13"/>
        <v>9.8264640076576484</v>
      </c>
    </row>
    <row r="447" spans="5:6" x14ac:dyDescent="0.25">
      <c r="E447" s="16">
        <f t="shared" ca="1" si="12"/>
        <v>0.95531516121603033</v>
      </c>
      <c r="F447" s="20">
        <f t="shared" ca="1" si="13"/>
        <v>11.758633266804724</v>
      </c>
    </row>
    <row r="448" spans="5:6" x14ac:dyDescent="0.25">
      <c r="E448" s="16">
        <f t="shared" ca="1" si="12"/>
        <v>0.37449617348881026</v>
      </c>
      <c r="F448" s="20">
        <f t="shared" ca="1" si="13"/>
        <v>8.9753389108315478</v>
      </c>
    </row>
    <row r="449" spans="5:6" x14ac:dyDescent="0.25">
      <c r="E449" s="16">
        <f t="shared" ca="1" si="12"/>
        <v>0.94822586427707589</v>
      </c>
      <c r="F449" s="20">
        <f t="shared" ca="1" si="13"/>
        <v>11.677382500892408</v>
      </c>
    </row>
    <row r="450" spans="5:6" x14ac:dyDescent="0.25">
      <c r="E450" s="16">
        <f t="shared" ca="1" si="12"/>
        <v>0.59754560433960524</v>
      </c>
      <c r="F450" s="20">
        <f t="shared" ca="1" si="13"/>
        <v>9.8664426879928335</v>
      </c>
    </row>
    <row r="451" spans="5:6" x14ac:dyDescent="0.25">
      <c r="E451" s="16">
        <f t="shared" ca="1" si="12"/>
        <v>0.27265140102731356</v>
      </c>
      <c r="F451" s="20">
        <f t="shared" ca="1" si="13"/>
        <v>8.4915367468389888</v>
      </c>
    </row>
    <row r="452" spans="5:6" x14ac:dyDescent="0.25">
      <c r="E452" s="16">
        <f t="shared" ref="E452:E515" ca="1" si="14">RAND()</f>
        <v>0.42200331690572679</v>
      </c>
      <c r="F452" s="20">
        <f t="shared" ref="F452:F515" ca="1" si="15">$C$4*POWER(-LN(1-E452),(1/$C$3))</f>
        <v>9.1770716285828726</v>
      </c>
    </row>
    <row r="453" spans="5:6" x14ac:dyDescent="0.25">
      <c r="E453" s="16">
        <f t="shared" ca="1" si="14"/>
        <v>0.49975651307202185</v>
      </c>
      <c r="F453" s="20">
        <f t="shared" ca="1" si="15"/>
        <v>9.4889287905934996</v>
      </c>
    </row>
    <row r="454" spans="5:6" x14ac:dyDescent="0.25">
      <c r="E454" s="16">
        <f t="shared" ca="1" si="14"/>
        <v>2.1596927417238954E-3</v>
      </c>
      <c r="F454" s="20">
        <f t="shared" ca="1" si="15"/>
        <v>4.1616534137187804</v>
      </c>
    </row>
    <row r="455" spans="5:6" x14ac:dyDescent="0.25">
      <c r="E455" s="16">
        <f t="shared" ca="1" si="14"/>
        <v>0.17403793784259192</v>
      </c>
      <c r="F455" s="20">
        <f t="shared" ca="1" si="15"/>
        <v>7.8950975599339586</v>
      </c>
    </row>
    <row r="456" spans="5:6" x14ac:dyDescent="0.25">
      <c r="E456" s="16">
        <f t="shared" ca="1" si="14"/>
        <v>0.16775871869816295</v>
      </c>
      <c r="F456" s="20">
        <f t="shared" ca="1" si="15"/>
        <v>7.849645848647083</v>
      </c>
    </row>
    <row r="457" spans="5:6" x14ac:dyDescent="0.25">
      <c r="E457" s="16">
        <f t="shared" ca="1" si="14"/>
        <v>4.0749715153271526E-2</v>
      </c>
      <c r="F457" s="20">
        <f t="shared" ca="1" si="15"/>
        <v>6.3493968156186265</v>
      </c>
    </row>
    <row r="458" spans="5:6" x14ac:dyDescent="0.25">
      <c r="E458" s="16">
        <f t="shared" ca="1" si="14"/>
        <v>2.5182883199803552E-4</v>
      </c>
      <c r="F458" s="20">
        <f t="shared" ca="1" si="15"/>
        <v>3.0611176406459801</v>
      </c>
    </row>
    <row r="459" spans="5:6" x14ac:dyDescent="0.25">
      <c r="E459" s="16">
        <f t="shared" ca="1" si="14"/>
        <v>0.50488487203956212</v>
      </c>
      <c r="F459" s="20">
        <f t="shared" ca="1" si="15"/>
        <v>9.5089679296744478</v>
      </c>
    </row>
    <row r="460" spans="5:6" x14ac:dyDescent="0.25">
      <c r="E460" s="16">
        <f t="shared" ca="1" si="14"/>
        <v>0.35932412253520218</v>
      </c>
      <c r="F460" s="20">
        <f t="shared" ca="1" si="15"/>
        <v>8.9083648860361446</v>
      </c>
    </row>
    <row r="461" spans="5:6" x14ac:dyDescent="0.25">
      <c r="E461" s="16">
        <f t="shared" ca="1" si="14"/>
        <v>0.46001784750032648</v>
      </c>
      <c r="F461" s="20">
        <f t="shared" ca="1" si="15"/>
        <v>9.3317302057556866</v>
      </c>
    </row>
    <row r="462" spans="5:6" x14ac:dyDescent="0.25">
      <c r="E462" s="16">
        <f t="shared" ca="1" si="14"/>
        <v>0.58480248884096908</v>
      </c>
      <c r="F462" s="20">
        <f t="shared" ca="1" si="15"/>
        <v>9.8174450059359302</v>
      </c>
    </row>
    <row r="463" spans="5:6" x14ac:dyDescent="0.25">
      <c r="E463" s="16">
        <f t="shared" ca="1" si="14"/>
        <v>4.1221688871078133E-2</v>
      </c>
      <c r="F463" s="20">
        <f t="shared" ca="1" si="15"/>
        <v>6.3600728159166238</v>
      </c>
    </row>
    <row r="464" spans="5:6" x14ac:dyDescent="0.25">
      <c r="E464" s="16">
        <f t="shared" ca="1" si="14"/>
        <v>0.7469663850850996</v>
      </c>
      <c r="F464" s="20">
        <f t="shared" ca="1" si="15"/>
        <v>10.464606626251838</v>
      </c>
    </row>
    <row r="465" spans="5:6" x14ac:dyDescent="0.25">
      <c r="E465" s="16">
        <f t="shared" ca="1" si="14"/>
        <v>0.85626348523259388</v>
      </c>
      <c r="F465" s="20">
        <f t="shared" ca="1" si="15"/>
        <v>10.992773662958001</v>
      </c>
    </row>
    <row r="466" spans="5:6" x14ac:dyDescent="0.25">
      <c r="E466" s="16">
        <f t="shared" ca="1" si="14"/>
        <v>0.64931112731325502</v>
      </c>
      <c r="F466" s="20">
        <f t="shared" ca="1" si="15"/>
        <v>10.067003518569379</v>
      </c>
    </row>
    <row r="467" spans="5:6" x14ac:dyDescent="0.25">
      <c r="E467" s="16">
        <f t="shared" ca="1" si="14"/>
        <v>0.22420482368843175</v>
      </c>
      <c r="F467" s="20">
        <f t="shared" ca="1" si="15"/>
        <v>8.2213604037659973</v>
      </c>
    </row>
    <row r="468" spans="5:6" x14ac:dyDescent="0.25">
      <c r="E468" s="16">
        <f t="shared" ca="1" si="14"/>
        <v>0.12988517907072472</v>
      </c>
      <c r="F468" s="20">
        <f t="shared" ca="1" si="15"/>
        <v>7.5445194833023734</v>
      </c>
    </row>
    <row r="469" spans="5:6" x14ac:dyDescent="0.25">
      <c r="E469" s="16">
        <f t="shared" ca="1" si="14"/>
        <v>0.34819166039468297</v>
      </c>
      <c r="F469" s="20">
        <f t="shared" ca="1" si="15"/>
        <v>8.8582879557246414</v>
      </c>
    </row>
    <row r="470" spans="5:6" x14ac:dyDescent="0.25">
      <c r="E470" s="16">
        <f t="shared" ca="1" si="14"/>
        <v>0.40309191815878498</v>
      </c>
      <c r="F470" s="20">
        <f t="shared" ca="1" si="15"/>
        <v>9.0980645296206628</v>
      </c>
    </row>
    <row r="471" spans="5:6" x14ac:dyDescent="0.25">
      <c r="E471" s="16">
        <f t="shared" ca="1" si="14"/>
        <v>0.44346778821282107</v>
      </c>
      <c r="F471" s="20">
        <f t="shared" ca="1" si="15"/>
        <v>9.2650062528012196</v>
      </c>
    </row>
    <row r="472" spans="5:6" x14ac:dyDescent="0.25">
      <c r="E472" s="16">
        <f t="shared" ca="1" si="14"/>
        <v>0.26994208036222955</v>
      </c>
      <c r="F472" s="20">
        <f t="shared" ca="1" si="15"/>
        <v>8.4772977787990005</v>
      </c>
    </row>
    <row r="473" spans="5:6" x14ac:dyDescent="0.25">
      <c r="E473" s="16">
        <f t="shared" ca="1" si="14"/>
        <v>0.63113976403921612</v>
      </c>
      <c r="F473" s="20">
        <f t="shared" ca="1" si="15"/>
        <v>9.9961920397698592</v>
      </c>
    </row>
    <row r="474" spans="5:6" x14ac:dyDescent="0.25">
      <c r="E474" s="16">
        <f t="shared" ca="1" si="14"/>
        <v>0.41623489056535667</v>
      </c>
      <c r="F474" s="20">
        <f t="shared" ca="1" si="15"/>
        <v>9.1531358380824397</v>
      </c>
    </row>
    <row r="475" spans="5:6" x14ac:dyDescent="0.25">
      <c r="E475" s="16">
        <f t="shared" ca="1" si="14"/>
        <v>0.55303647601871497</v>
      </c>
      <c r="F475" s="20">
        <f t="shared" ca="1" si="15"/>
        <v>9.6953549405450961</v>
      </c>
    </row>
    <row r="476" spans="5:6" x14ac:dyDescent="0.25">
      <c r="E476" s="16">
        <f t="shared" ca="1" si="14"/>
        <v>0.48805212142856624</v>
      </c>
      <c r="F476" s="20">
        <f t="shared" ca="1" si="15"/>
        <v>9.4430053071039985</v>
      </c>
    </row>
    <row r="477" spans="5:6" x14ac:dyDescent="0.25">
      <c r="E477" s="16">
        <f t="shared" ca="1" si="14"/>
        <v>0.80977135551828727</v>
      </c>
      <c r="F477" s="20">
        <f t="shared" ca="1" si="15"/>
        <v>10.750443704510014</v>
      </c>
    </row>
    <row r="478" spans="5:6" x14ac:dyDescent="0.25">
      <c r="E478" s="16">
        <f t="shared" ca="1" si="14"/>
        <v>0.5465712595060237</v>
      </c>
      <c r="F478" s="20">
        <f t="shared" ca="1" si="15"/>
        <v>9.6704633869205718</v>
      </c>
    </row>
    <row r="479" spans="5:6" x14ac:dyDescent="0.25">
      <c r="E479" s="16">
        <f t="shared" ca="1" si="14"/>
        <v>0.30246557678556785</v>
      </c>
      <c r="F479" s="20">
        <f t="shared" ca="1" si="15"/>
        <v>8.6427049947180681</v>
      </c>
    </row>
    <row r="480" spans="5:6" x14ac:dyDescent="0.25">
      <c r="E480" s="16">
        <f t="shared" ca="1" si="14"/>
        <v>0.40192363421465083</v>
      </c>
      <c r="F480" s="20">
        <f t="shared" ca="1" si="15"/>
        <v>9.0931313086662975</v>
      </c>
    </row>
    <row r="481" spans="5:6" x14ac:dyDescent="0.25">
      <c r="E481" s="16">
        <f t="shared" ca="1" si="14"/>
        <v>0.1084922468280729</v>
      </c>
      <c r="F481" s="20">
        <f t="shared" ca="1" si="15"/>
        <v>7.3405434933393483</v>
      </c>
    </row>
    <row r="482" spans="5:6" x14ac:dyDescent="0.25">
      <c r="E482" s="16">
        <f t="shared" ca="1" si="14"/>
        <v>4.9062571832872548E-2</v>
      </c>
      <c r="F482" s="20">
        <f t="shared" ca="1" si="15"/>
        <v>6.5240662636107905</v>
      </c>
    </row>
    <row r="483" spans="5:6" x14ac:dyDescent="0.25">
      <c r="E483" s="16">
        <f t="shared" ca="1" si="14"/>
        <v>0.84755486216250819</v>
      </c>
      <c r="F483" s="20">
        <f t="shared" ca="1" si="15"/>
        <v>10.944521194987107</v>
      </c>
    </row>
    <row r="484" spans="5:6" x14ac:dyDescent="0.25">
      <c r="E484" s="16">
        <f t="shared" ca="1" si="14"/>
        <v>0.75026698808776793</v>
      </c>
      <c r="F484" s="20">
        <f t="shared" ca="1" si="15"/>
        <v>10.478831752055589</v>
      </c>
    </row>
    <row r="485" spans="5:6" x14ac:dyDescent="0.25">
      <c r="E485" s="16">
        <f t="shared" ca="1" si="14"/>
        <v>0.63412069580368047</v>
      </c>
      <c r="F485" s="20">
        <f t="shared" ca="1" si="15"/>
        <v>10.00777010690361</v>
      </c>
    </row>
    <row r="486" spans="5:6" x14ac:dyDescent="0.25">
      <c r="E486" s="16">
        <f t="shared" ca="1" si="14"/>
        <v>0.6032922351008706</v>
      </c>
      <c r="F486" s="20">
        <f t="shared" ca="1" si="15"/>
        <v>9.8885650678896511</v>
      </c>
    </row>
    <row r="487" spans="5:6" x14ac:dyDescent="0.25">
      <c r="E487" s="16">
        <f t="shared" ca="1" si="14"/>
        <v>0.38710452282584229</v>
      </c>
      <c r="F487" s="20">
        <f t="shared" ca="1" si="15"/>
        <v>9.0299775557190252</v>
      </c>
    </row>
    <row r="488" spans="5:6" x14ac:dyDescent="0.25">
      <c r="E488" s="16">
        <f t="shared" ca="1" si="14"/>
        <v>0.54783455374459122</v>
      </c>
      <c r="F488" s="20">
        <f t="shared" ca="1" si="15"/>
        <v>9.6753292937324709</v>
      </c>
    </row>
    <row r="489" spans="5:6" x14ac:dyDescent="0.25">
      <c r="E489" s="16">
        <f t="shared" ca="1" si="14"/>
        <v>1.2321649819813985E-2</v>
      </c>
      <c r="F489" s="20">
        <f t="shared" ca="1" si="15"/>
        <v>5.3410004701132419</v>
      </c>
    </row>
    <row r="490" spans="5:6" x14ac:dyDescent="0.25">
      <c r="E490" s="16">
        <f t="shared" ca="1" si="14"/>
        <v>0.52439095106220313</v>
      </c>
      <c r="F490" s="20">
        <f t="shared" ca="1" si="15"/>
        <v>9.5848012831249498</v>
      </c>
    </row>
    <row r="491" spans="5:6" x14ac:dyDescent="0.25">
      <c r="E491" s="16">
        <f t="shared" ca="1" si="14"/>
        <v>0.20522853275516617</v>
      </c>
      <c r="F491" s="20">
        <f t="shared" ca="1" si="15"/>
        <v>8.1047097356590001</v>
      </c>
    </row>
    <row r="492" spans="5:6" x14ac:dyDescent="0.25">
      <c r="E492" s="16">
        <f t="shared" ca="1" si="14"/>
        <v>0.64671061516105022</v>
      </c>
      <c r="F492" s="20">
        <f t="shared" ca="1" si="15"/>
        <v>10.05683287758364</v>
      </c>
    </row>
    <row r="493" spans="5:6" x14ac:dyDescent="0.25">
      <c r="E493" s="16">
        <f t="shared" ca="1" si="14"/>
        <v>0.49098945993043575</v>
      </c>
      <c r="F493" s="20">
        <f t="shared" ca="1" si="15"/>
        <v>9.454556414590007</v>
      </c>
    </row>
    <row r="494" spans="5:6" x14ac:dyDescent="0.25">
      <c r="E494" s="16">
        <f t="shared" ca="1" si="14"/>
        <v>0.44627999027340803</v>
      </c>
      <c r="F494" s="20">
        <f t="shared" ca="1" si="15"/>
        <v>9.2764056032037843</v>
      </c>
    </row>
    <row r="495" spans="5:6" x14ac:dyDescent="0.25">
      <c r="E495" s="16">
        <f t="shared" ca="1" si="14"/>
        <v>0.47324881356391035</v>
      </c>
      <c r="F495" s="20">
        <f t="shared" ca="1" si="15"/>
        <v>9.384494857598872</v>
      </c>
    </row>
    <row r="496" spans="5:6" x14ac:dyDescent="0.25">
      <c r="E496" s="16">
        <f t="shared" ca="1" si="14"/>
        <v>0.71957461057936178</v>
      </c>
      <c r="F496" s="20">
        <f t="shared" ca="1" si="15"/>
        <v>10.349033195055879</v>
      </c>
    </row>
    <row r="497" spans="5:6" x14ac:dyDescent="0.25">
      <c r="E497" s="16">
        <f t="shared" ca="1" si="14"/>
        <v>0.28122748708547562</v>
      </c>
      <c r="F497" s="20">
        <f t="shared" ca="1" si="15"/>
        <v>8.5360276751921891</v>
      </c>
    </row>
    <row r="498" spans="5:6" x14ac:dyDescent="0.25">
      <c r="E498" s="16">
        <f t="shared" ca="1" si="14"/>
        <v>0.79964901541632949</v>
      </c>
      <c r="F498" s="20">
        <f t="shared" ca="1" si="15"/>
        <v>10.701810628159247</v>
      </c>
    </row>
    <row r="499" spans="5:6" x14ac:dyDescent="0.25">
      <c r="E499" s="16">
        <f t="shared" ca="1" si="14"/>
        <v>0.48030834085886109</v>
      </c>
      <c r="F499" s="20">
        <f t="shared" ca="1" si="15"/>
        <v>9.4124620292492214</v>
      </c>
    </row>
    <row r="500" spans="5:6" x14ac:dyDescent="0.25">
      <c r="E500" s="16">
        <f t="shared" ca="1" si="14"/>
        <v>0.30558867207455787</v>
      </c>
      <c r="F500" s="20">
        <f t="shared" ca="1" si="15"/>
        <v>8.6580049561001466</v>
      </c>
    </row>
    <row r="501" spans="5:6" x14ac:dyDescent="0.25">
      <c r="E501" s="16">
        <f t="shared" ca="1" si="14"/>
        <v>0.61477629307231352</v>
      </c>
      <c r="F501" s="20">
        <f t="shared" ca="1" si="15"/>
        <v>9.932849505331518</v>
      </c>
    </row>
    <row r="502" spans="5:6" x14ac:dyDescent="0.25">
      <c r="E502" s="16">
        <f t="shared" ca="1" si="14"/>
        <v>0.36711765542376551</v>
      </c>
      <c r="F502" s="20">
        <f t="shared" ca="1" si="15"/>
        <v>8.9429432540575586</v>
      </c>
    </row>
    <row r="503" spans="5:6" x14ac:dyDescent="0.25">
      <c r="E503" s="16">
        <f t="shared" ca="1" si="14"/>
        <v>0.44550417844963786</v>
      </c>
      <c r="F503" s="20">
        <f t="shared" ca="1" si="15"/>
        <v>9.2732634526664377</v>
      </c>
    </row>
    <row r="504" spans="5:6" x14ac:dyDescent="0.25">
      <c r="E504" s="16">
        <f t="shared" ca="1" si="14"/>
        <v>0.48138951943678665</v>
      </c>
      <c r="F504" s="20">
        <f t="shared" ca="1" si="15"/>
        <v>9.4167346555157039</v>
      </c>
    </row>
    <row r="505" spans="5:6" x14ac:dyDescent="0.25">
      <c r="E505" s="16">
        <f t="shared" ca="1" si="14"/>
        <v>0.87963233164277621</v>
      </c>
      <c r="F505" s="20">
        <f t="shared" ca="1" si="15"/>
        <v>11.131086013683083</v>
      </c>
    </row>
    <row r="506" spans="5:6" x14ac:dyDescent="0.25">
      <c r="E506" s="16">
        <f t="shared" ca="1" si="14"/>
        <v>0.96697994561912115</v>
      </c>
      <c r="F506" s="20">
        <f t="shared" ca="1" si="15"/>
        <v>11.915696010936658</v>
      </c>
    </row>
    <row r="507" spans="5:6" x14ac:dyDescent="0.25">
      <c r="E507" s="16">
        <f t="shared" ca="1" si="14"/>
        <v>0.38632663057175165</v>
      </c>
      <c r="F507" s="20">
        <f t="shared" ca="1" si="15"/>
        <v>9.0266315841462301</v>
      </c>
    </row>
    <row r="508" spans="5:6" x14ac:dyDescent="0.25">
      <c r="E508" s="16">
        <f t="shared" ca="1" si="14"/>
        <v>0.45238595031744144</v>
      </c>
      <c r="F508" s="20">
        <f t="shared" ca="1" si="15"/>
        <v>9.301067562941757</v>
      </c>
    </row>
    <row r="509" spans="5:6" x14ac:dyDescent="0.25">
      <c r="E509" s="16">
        <f t="shared" ca="1" si="14"/>
        <v>0.94444952642667968</v>
      </c>
      <c r="F509" s="20">
        <f t="shared" ca="1" si="15"/>
        <v>11.637307038379953</v>
      </c>
    </row>
    <row r="510" spans="5:6" x14ac:dyDescent="0.25">
      <c r="E510" s="16">
        <f t="shared" ca="1" si="14"/>
        <v>7.8615517301130922E-2</v>
      </c>
      <c r="F510" s="20">
        <f t="shared" ca="1" si="15"/>
        <v>6.9942004501849242</v>
      </c>
    </row>
    <row r="511" spans="5:6" x14ac:dyDescent="0.25">
      <c r="E511" s="16">
        <f t="shared" ca="1" si="14"/>
        <v>0.24018367218593639</v>
      </c>
      <c r="F511" s="20">
        <f t="shared" ca="1" si="15"/>
        <v>8.3144228213626707</v>
      </c>
    </row>
    <row r="512" spans="5:6" x14ac:dyDescent="0.25">
      <c r="E512" s="16">
        <f t="shared" ca="1" si="14"/>
        <v>0.10735881123611846</v>
      </c>
      <c r="F512" s="20">
        <f t="shared" ca="1" si="15"/>
        <v>7.3288862201970861</v>
      </c>
    </row>
    <row r="513" spans="5:6" x14ac:dyDescent="0.25">
      <c r="E513" s="16">
        <f t="shared" ca="1" si="14"/>
        <v>0.6047016423062912</v>
      </c>
      <c r="F513" s="20">
        <f t="shared" ca="1" si="15"/>
        <v>9.8939941364762376</v>
      </c>
    </row>
    <row r="514" spans="5:6" x14ac:dyDescent="0.25">
      <c r="E514" s="16">
        <f t="shared" ca="1" si="14"/>
        <v>0.1849006968808401</v>
      </c>
      <c r="F514" s="20">
        <f t="shared" ca="1" si="15"/>
        <v>7.970967299596242</v>
      </c>
    </row>
    <row r="515" spans="5:6" x14ac:dyDescent="0.25">
      <c r="E515" s="16">
        <f t="shared" ca="1" si="14"/>
        <v>0.1681174917893693</v>
      </c>
      <c r="F515" s="20">
        <f t="shared" ca="1" si="15"/>
        <v>7.8522762934398713</v>
      </c>
    </row>
    <row r="516" spans="5:6" x14ac:dyDescent="0.25">
      <c r="E516" s="16">
        <f t="shared" ref="E516:E579" ca="1" si="16">RAND()</f>
        <v>9.8306933748504299E-2</v>
      </c>
      <c r="F516" s="20">
        <f t="shared" ref="F516:F579" ca="1" si="17">$C$4*POWER(-LN(1-E516),(1/$C$3))</f>
        <v>7.2321239572997564</v>
      </c>
    </row>
    <row r="517" spans="5:6" x14ac:dyDescent="0.25">
      <c r="E517" s="16">
        <f t="shared" ca="1" si="16"/>
        <v>0.56452417973742619</v>
      </c>
      <c r="F517" s="20">
        <f t="shared" ca="1" si="17"/>
        <v>9.7395304639317217</v>
      </c>
    </row>
    <row r="518" spans="5:6" x14ac:dyDescent="0.25">
      <c r="E518" s="16">
        <f t="shared" ca="1" si="16"/>
        <v>0.78840654880606909</v>
      </c>
      <c r="F518" s="20">
        <f t="shared" ca="1" si="17"/>
        <v>10.649120579423512</v>
      </c>
    </row>
    <row r="519" spans="5:6" x14ac:dyDescent="0.25">
      <c r="E519" s="16">
        <f t="shared" ca="1" si="16"/>
        <v>0.13590750910439842</v>
      </c>
      <c r="F519" s="20">
        <f t="shared" ca="1" si="17"/>
        <v>7.5972059082802286</v>
      </c>
    </row>
    <row r="520" spans="5:6" x14ac:dyDescent="0.25">
      <c r="E520" s="16">
        <f t="shared" ca="1" si="16"/>
        <v>0.65154545783471851</v>
      </c>
      <c r="F520" s="20">
        <f t="shared" ca="1" si="17"/>
        <v>10.07575296810549</v>
      </c>
    </row>
    <row r="521" spans="5:6" x14ac:dyDescent="0.25">
      <c r="E521" s="16">
        <f t="shared" ca="1" si="16"/>
        <v>0.30108161198991146</v>
      </c>
      <c r="F521" s="20">
        <f t="shared" ca="1" si="17"/>
        <v>8.6358948045686752</v>
      </c>
    </row>
    <row r="522" spans="5:6" x14ac:dyDescent="0.25">
      <c r="E522" s="16">
        <f t="shared" ca="1" si="16"/>
        <v>1.7934857307410068E-2</v>
      </c>
      <c r="F522" s="20">
        <f t="shared" ca="1" si="17"/>
        <v>5.637529608431934</v>
      </c>
    </row>
    <row r="523" spans="5:6" x14ac:dyDescent="0.25">
      <c r="E523" s="16">
        <f t="shared" ca="1" si="16"/>
        <v>0.39299148978512721</v>
      </c>
      <c r="F523" s="20">
        <f t="shared" ca="1" si="17"/>
        <v>9.0551973042975682</v>
      </c>
    </row>
    <row r="524" spans="5:6" x14ac:dyDescent="0.25">
      <c r="E524" s="16">
        <f t="shared" ca="1" si="16"/>
        <v>0.17686810928818464</v>
      </c>
      <c r="F524" s="20">
        <f t="shared" ca="1" si="17"/>
        <v>7.9151902249377368</v>
      </c>
    </row>
    <row r="525" spans="5:6" x14ac:dyDescent="0.25">
      <c r="E525" s="16">
        <f t="shared" ca="1" si="16"/>
        <v>0.74672804148505156</v>
      </c>
      <c r="F525" s="20">
        <f t="shared" ca="1" si="17"/>
        <v>10.463582124083421</v>
      </c>
    </row>
    <row r="526" spans="5:6" x14ac:dyDescent="0.25">
      <c r="E526" s="16">
        <f t="shared" ca="1" si="16"/>
        <v>0.61976536058404075</v>
      </c>
      <c r="F526" s="20">
        <f t="shared" ca="1" si="17"/>
        <v>9.9521275636420867</v>
      </c>
    </row>
    <row r="527" spans="5:6" x14ac:dyDescent="0.25">
      <c r="E527" s="16">
        <f t="shared" ca="1" si="16"/>
        <v>8.9282009147758079E-2</v>
      </c>
      <c r="F527" s="20">
        <f t="shared" ca="1" si="17"/>
        <v>7.1283280306472205</v>
      </c>
    </row>
    <row r="528" spans="5:6" x14ac:dyDescent="0.25">
      <c r="E528" s="16">
        <f t="shared" ca="1" si="16"/>
        <v>0.86735833781033422</v>
      </c>
      <c r="F528" s="20">
        <f t="shared" ca="1" si="17"/>
        <v>11.056682025845312</v>
      </c>
    </row>
    <row r="529" spans="5:6" x14ac:dyDescent="0.25">
      <c r="E529" s="16">
        <f t="shared" ca="1" si="16"/>
        <v>0.99271420391093534</v>
      </c>
      <c r="F529" s="20">
        <f t="shared" ca="1" si="17"/>
        <v>12.556691136435649</v>
      </c>
    </row>
    <row r="530" spans="5:6" x14ac:dyDescent="0.25">
      <c r="E530" s="16">
        <f t="shared" ca="1" si="16"/>
        <v>0.99321365877197143</v>
      </c>
      <c r="F530" s="20">
        <f t="shared" ca="1" si="17"/>
        <v>12.582414594467719</v>
      </c>
    </row>
    <row r="531" spans="5:6" x14ac:dyDescent="0.25">
      <c r="E531" s="16">
        <f t="shared" ca="1" si="16"/>
        <v>0.9891813264537539</v>
      </c>
      <c r="F531" s="20">
        <f t="shared" ca="1" si="17"/>
        <v>12.407380714634712</v>
      </c>
    </row>
    <row r="532" spans="5:6" x14ac:dyDescent="0.25">
      <c r="E532" s="16">
        <f t="shared" ca="1" si="16"/>
        <v>0.19964865109300711</v>
      </c>
      <c r="F532" s="20">
        <f t="shared" ca="1" si="17"/>
        <v>8.0689758715082966</v>
      </c>
    </row>
    <row r="533" spans="5:6" x14ac:dyDescent="0.25">
      <c r="E533" s="16">
        <f t="shared" ca="1" si="16"/>
        <v>0.42105079230086684</v>
      </c>
      <c r="F533" s="20">
        <f t="shared" ca="1" si="17"/>
        <v>9.1731285971581524</v>
      </c>
    </row>
    <row r="534" spans="5:6" x14ac:dyDescent="0.25">
      <c r="E534" s="16">
        <f t="shared" ca="1" si="16"/>
        <v>0.30277061134611638</v>
      </c>
      <c r="F534" s="20">
        <f t="shared" ca="1" si="17"/>
        <v>8.6442034931732081</v>
      </c>
    </row>
    <row r="535" spans="5:6" x14ac:dyDescent="0.25">
      <c r="E535" s="16">
        <f t="shared" ca="1" si="16"/>
        <v>1.0007369429011814E-2</v>
      </c>
      <c r="F535" s="20">
        <f t="shared" ca="1" si="17"/>
        <v>5.1837393980095339</v>
      </c>
    </row>
    <row r="536" spans="5:6" x14ac:dyDescent="0.25">
      <c r="E536" s="16">
        <f t="shared" ca="1" si="16"/>
        <v>0.73089406517129019</v>
      </c>
      <c r="F536" s="20">
        <f t="shared" ca="1" si="17"/>
        <v>10.396291025976636</v>
      </c>
    </row>
    <row r="537" spans="5:6" x14ac:dyDescent="0.25">
      <c r="E537" s="16">
        <f t="shared" ca="1" si="16"/>
        <v>0.41979875850647963</v>
      </c>
      <c r="F537" s="20">
        <f t="shared" ca="1" si="17"/>
        <v>9.1679401148415334</v>
      </c>
    </row>
    <row r="538" spans="5:6" x14ac:dyDescent="0.25">
      <c r="E538" s="16">
        <f t="shared" ca="1" si="16"/>
        <v>0.73664947682690829</v>
      </c>
      <c r="F538" s="20">
        <f t="shared" ca="1" si="17"/>
        <v>10.420580905402817</v>
      </c>
    </row>
    <row r="539" spans="5:6" x14ac:dyDescent="0.25">
      <c r="E539" s="16">
        <f t="shared" ca="1" si="16"/>
        <v>0.75481915705904956</v>
      </c>
      <c r="F539" s="20">
        <f t="shared" ca="1" si="17"/>
        <v>10.498569649422913</v>
      </c>
    </row>
    <row r="540" spans="5:6" x14ac:dyDescent="0.25">
      <c r="E540" s="16">
        <f t="shared" ca="1" si="16"/>
        <v>0.24598641651481457</v>
      </c>
      <c r="F540" s="20">
        <f t="shared" ca="1" si="17"/>
        <v>8.3471840899361069</v>
      </c>
    </row>
    <row r="541" spans="5:6" x14ac:dyDescent="0.25">
      <c r="E541" s="16">
        <f t="shared" ca="1" si="16"/>
        <v>0.17626342754258417</v>
      </c>
      <c r="F541" s="20">
        <f t="shared" ca="1" si="17"/>
        <v>7.9109172034237023</v>
      </c>
    </row>
    <row r="542" spans="5:6" x14ac:dyDescent="0.25">
      <c r="E542" s="16">
        <f t="shared" ca="1" si="16"/>
        <v>0.72582280930960663</v>
      </c>
      <c r="F542" s="20">
        <f t="shared" ca="1" si="17"/>
        <v>10.375037749224301</v>
      </c>
    </row>
    <row r="543" spans="5:6" x14ac:dyDescent="0.25">
      <c r="E543" s="16">
        <f t="shared" ca="1" si="16"/>
        <v>0.88370732010515018</v>
      </c>
      <c r="F543" s="20">
        <f t="shared" ca="1" si="17"/>
        <v>11.156774738155883</v>
      </c>
    </row>
    <row r="544" spans="5:6" x14ac:dyDescent="0.25">
      <c r="E544" s="16">
        <f t="shared" ca="1" si="16"/>
        <v>0.45960062704775173</v>
      </c>
      <c r="F544" s="20">
        <f t="shared" ca="1" si="17"/>
        <v>9.3300584193927421</v>
      </c>
    </row>
    <row r="545" spans="5:6" x14ac:dyDescent="0.25">
      <c r="E545" s="16">
        <f t="shared" ca="1" si="16"/>
        <v>0.91667685038203572</v>
      </c>
      <c r="F545" s="20">
        <f t="shared" ca="1" si="17"/>
        <v>11.388746327194593</v>
      </c>
    </row>
    <row r="546" spans="5:6" x14ac:dyDescent="0.25">
      <c r="E546" s="16">
        <f t="shared" ca="1" si="16"/>
        <v>0.9709141727538465</v>
      </c>
      <c r="F546" s="20">
        <f t="shared" ca="1" si="17"/>
        <v>11.978026832761037</v>
      </c>
    </row>
    <row r="547" spans="5:6" x14ac:dyDescent="0.25">
      <c r="E547" s="16">
        <f t="shared" ca="1" si="16"/>
        <v>0.19581183404182712</v>
      </c>
      <c r="F547" s="20">
        <f t="shared" ca="1" si="17"/>
        <v>8.0439911158142436</v>
      </c>
    </row>
    <row r="548" spans="5:6" x14ac:dyDescent="0.25">
      <c r="E548" s="16">
        <f t="shared" ca="1" si="16"/>
        <v>0.13568012390595163</v>
      </c>
      <c r="F548" s="20">
        <f t="shared" ca="1" si="17"/>
        <v>7.5952495026690681</v>
      </c>
    </row>
    <row r="549" spans="5:6" x14ac:dyDescent="0.25">
      <c r="E549" s="16">
        <f t="shared" ca="1" si="16"/>
        <v>0.41048086258567762</v>
      </c>
      <c r="F549" s="20">
        <f t="shared" ca="1" si="17"/>
        <v>9.1291197795689811</v>
      </c>
    </row>
    <row r="550" spans="5:6" x14ac:dyDescent="0.25">
      <c r="E550" s="16">
        <f t="shared" ca="1" si="16"/>
        <v>0.52552317262128079</v>
      </c>
      <c r="F550" s="20">
        <f t="shared" ca="1" si="17"/>
        <v>9.5891866494922002</v>
      </c>
    </row>
    <row r="551" spans="5:6" x14ac:dyDescent="0.25">
      <c r="E551" s="16">
        <f t="shared" ca="1" si="16"/>
        <v>0.55202004543234851</v>
      </c>
      <c r="F551" s="20">
        <f t="shared" ca="1" si="17"/>
        <v>9.6914433120570802</v>
      </c>
    </row>
    <row r="552" spans="5:6" x14ac:dyDescent="0.25">
      <c r="E552" s="16">
        <f t="shared" ca="1" si="16"/>
        <v>0.78470967051373619</v>
      </c>
      <c r="F552" s="20">
        <f t="shared" ca="1" si="17"/>
        <v>10.632072673534074</v>
      </c>
    </row>
    <row r="553" spans="5:6" x14ac:dyDescent="0.25">
      <c r="E553" s="16">
        <f t="shared" ca="1" si="16"/>
        <v>0.95970428887836645</v>
      </c>
      <c r="F553" s="20">
        <f t="shared" ca="1" si="17"/>
        <v>11.813730095124498</v>
      </c>
    </row>
    <row r="554" spans="5:6" x14ac:dyDescent="0.25">
      <c r="E554" s="16">
        <f t="shared" ca="1" si="16"/>
        <v>0.35581044102637205</v>
      </c>
      <c r="F554" s="20">
        <f t="shared" ca="1" si="17"/>
        <v>8.8926486812527976</v>
      </c>
    </row>
    <row r="555" spans="5:6" x14ac:dyDescent="0.25">
      <c r="E555" s="16">
        <f t="shared" ca="1" si="16"/>
        <v>0.42610050050315773</v>
      </c>
      <c r="F555" s="20">
        <f t="shared" ca="1" si="17"/>
        <v>9.1939907719986795</v>
      </c>
    </row>
    <row r="556" spans="5:6" x14ac:dyDescent="0.25">
      <c r="E556" s="16">
        <f t="shared" ca="1" si="16"/>
        <v>0.74233923053475426</v>
      </c>
      <c r="F556" s="20">
        <f t="shared" ca="1" si="17"/>
        <v>10.444781000569389</v>
      </c>
    </row>
    <row r="557" spans="5:6" x14ac:dyDescent="0.25">
      <c r="E557" s="16">
        <f t="shared" ca="1" si="16"/>
        <v>0.45001563187438676</v>
      </c>
      <c r="F557" s="20">
        <f t="shared" ca="1" si="17"/>
        <v>9.2915080025196346</v>
      </c>
    </row>
    <row r="558" spans="5:6" x14ac:dyDescent="0.25">
      <c r="E558" s="16">
        <f t="shared" ca="1" si="16"/>
        <v>0.93804713468501877</v>
      </c>
      <c r="F558" s="20">
        <f t="shared" ca="1" si="17"/>
        <v>11.573528694521594</v>
      </c>
    </row>
    <row r="559" spans="5:6" x14ac:dyDescent="0.25">
      <c r="E559" s="16">
        <f t="shared" ca="1" si="16"/>
        <v>0.73637989471618959</v>
      </c>
      <c r="F559" s="20">
        <f t="shared" ca="1" si="17"/>
        <v>10.419439006007124</v>
      </c>
    </row>
    <row r="560" spans="5:6" x14ac:dyDescent="0.25">
      <c r="E560" s="16">
        <f t="shared" ca="1" si="16"/>
        <v>0.59598133785035357</v>
      </c>
      <c r="F560" s="20">
        <f t="shared" ca="1" si="17"/>
        <v>9.8604242407115201</v>
      </c>
    </row>
    <row r="561" spans="5:6" x14ac:dyDescent="0.25">
      <c r="E561" s="16">
        <f t="shared" ca="1" si="16"/>
        <v>0.65446589277159595</v>
      </c>
      <c r="F561" s="20">
        <f t="shared" ca="1" si="17"/>
        <v>10.087205024782286</v>
      </c>
    </row>
    <row r="562" spans="5:6" x14ac:dyDescent="0.25">
      <c r="E562" s="16">
        <f t="shared" ca="1" si="16"/>
        <v>0.67636946415339372</v>
      </c>
      <c r="F562" s="20">
        <f t="shared" ca="1" si="17"/>
        <v>10.173751573878702</v>
      </c>
    </row>
    <row r="563" spans="5:6" x14ac:dyDescent="0.25">
      <c r="E563" s="16">
        <f t="shared" ca="1" si="16"/>
        <v>0.61124555995533036</v>
      </c>
      <c r="F563" s="20">
        <f t="shared" ca="1" si="17"/>
        <v>9.9192220388842181</v>
      </c>
    </row>
    <row r="564" spans="5:6" x14ac:dyDescent="0.25">
      <c r="E564" s="16">
        <f t="shared" ca="1" si="16"/>
        <v>0.99185519866654626</v>
      </c>
      <c r="F564" s="20">
        <f t="shared" ca="1" si="17"/>
        <v>12.515671017754004</v>
      </c>
    </row>
    <row r="565" spans="5:6" x14ac:dyDescent="0.25">
      <c r="E565" s="16">
        <f t="shared" ca="1" si="16"/>
        <v>0.77772735801014103</v>
      </c>
      <c r="F565" s="20">
        <f t="shared" ca="1" si="17"/>
        <v>10.600221821612276</v>
      </c>
    </row>
    <row r="566" spans="5:6" x14ac:dyDescent="0.25">
      <c r="E566" s="16">
        <f t="shared" ca="1" si="16"/>
        <v>0.69671955316073775</v>
      </c>
      <c r="F566" s="20">
        <f t="shared" ca="1" si="17"/>
        <v>10.255425793541015</v>
      </c>
    </row>
    <row r="567" spans="5:6" x14ac:dyDescent="0.25">
      <c r="E567" s="16">
        <f t="shared" ca="1" si="16"/>
        <v>0.76360091849342571</v>
      </c>
      <c r="F567" s="20">
        <f t="shared" ca="1" si="17"/>
        <v>10.537058343398325</v>
      </c>
    </row>
    <row r="568" spans="5:6" x14ac:dyDescent="0.25">
      <c r="E568" s="16">
        <f t="shared" ca="1" si="16"/>
        <v>0.43180280692915218</v>
      </c>
      <c r="F568" s="20">
        <f t="shared" ca="1" si="17"/>
        <v>9.2174296021791733</v>
      </c>
    </row>
    <row r="569" spans="5:6" x14ac:dyDescent="0.25">
      <c r="E569" s="16">
        <f t="shared" ca="1" si="16"/>
        <v>0.10684012104218976</v>
      </c>
      <c r="F569" s="20">
        <f t="shared" ca="1" si="17"/>
        <v>7.3235192022328244</v>
      </c>
    </row>
    <row r="570" spans="5:6" x14ac:dyDescent="0.25">
      <c r="E570" s="16">
        <f t="shared" ca="1" si="16"/>
        <v>0.36206749872406863</v>
      </c>
      <c r="F570" s="20">
        <f t="shared" ca="1" si="17"/>
        <v>8.9205802245847234</v>
      </c>
    </row>
    <row r="571" spans="5:6" x14ac:dyDescent="0.25">
      <c r="E571" s="16">
        <f t="shared" ca="1" si="16"/>
        <v>0.43001434181226217</v>
      </c>
      <c r="F571" s="20">
        <f t="shared" ca="1" si="17"/>
        <v>9.2100915826403984</v>
      </c>
    </row>
    <row r="572" spans="5:6" x14ac:dyDescent="0.25">
      <c r="E572" s="16">
        <f t="shared" ca="1" si="16"/>
        <v>0.5905177584062411</v>
      </c>
      <c r="F572" s="20">
        <f t="shared" ca="1" si="17"/>
        <v>9.8394126257795271</v>
      </c>
    </row>
    <row r="573" spans="5:6" x14ac:dyDescent="0.25">
      <c r="E573" s="16">
        <f t="shared" ca="1" si="16"/>
        <v>0.61791163350964928</v>
      </c>
      <c r="F573" s="20">
        <f t="shared" ca="1" si="17"/>
        <v>9.9449614777407707</v>
      </c>
    </row>
    <row r="574" spans="5:6" x14ac:dyDescent="0.25">
      <c r="E574" s="16">
        <f t="shared" ca="1" si="16"/>
        <v>0.5138886450927731</v>
      </c>
      <c r="F574" s="20">
        <f t="shared" ca="1" si="17"/>
        <v>9.5440423441116291</v>
      </c>
    </row>
    <row r="575" spans="5:6" x14ac:dyDescent="0.25">
      <c r="E575" s="16">
        <f t="shared" ca="1" si="16"/>
        <v>0.26729556558326151</v>
      </c>
      <c r="F575" s="20">
        <f t="shared" ca="1" si="17"/>
        <v>8.4633006492106535</v>
      </c>
    </row>
    <row r="576" spans="5:6" x14ac:dyDescent="0.25">
      <c r="E576" s="16">
        <f t="shared" ca="1" si="16"/>
        <v>0.21678131603506168</v>
      </c>
      <c r="F576" s="20">
        <f t="shared" ca="1" si="17"/>
        <v>8.1765763966114058</v>
      </c>
    </row>
    <row r="577" spans="5:6" x14ac:dyDescent="0.25">
      <c r="E577" s="16">
        <f t="shared" ca="1" si="16"/>
        <v>0.92220395958209067</v>
      </c>
      <c r="F577" s="20">
        <f t="shared" ca="1" si="17"/>
        <v>11.433159669152831</v>
      </c>
    </row>
    <row r="578" spans="5:6" x14ac:dyDescent="0.25">
      <c r="E578" s="16">
        <f t="shared" ca="1" si="16"/>
        <v>0.86910255341547915</v>
      </c>
      <c r="F578" s="20">
        <f t="shared" ca="1" si="17"/>
        <v>11.067003175414325</v>
      </c>
    </row>
    <row r="579" spans="5:6" x14ac:dyDescent="0.25">
      <c r="E579" s="16">
        <f t="shared" ca="1" si="16"/>
        <v>0.1297292385053801</v>
      </c>
      <c r="F579" s="20">
        <f t="shared" ca="1" si="17"/>
        <v>7.5431305034790466</v>
      </c>
    </row>
    <row r="580" spans="5:6" x14ac:dyDescent="0.25">
      <c r="E580" s="16">
        <f t="shared" ref="E580:E643" ca="1" si="18">RAND()</f>
        <v>0.62607608034940687</v>
      </c>
      <c r="F580" s="20">
        <f t="shared" ref="F580:F643" ca="1" si="19">$C$4*POWER(-LN(1-E580),(1/$C$3))</f>
        <v>9.9765541964156803</v>
      </c>
    </row>
    <row r="581" spans="5:6" x14ac:dyDescent="0.25">
      <c r="E581" s="16">
        <f t="shared" ca="1" si="18"/>
        <v>3.1830007544634387E-2</v>
      </c>
      <c r="F581" s="20">
        <f t="shared" ca="1" si="19"/>
        <v>6.1252001635316766</v>
      </c>
    </row>
    <row r="582" spans="5:6" x14ac:dyDescent="0.25">
      <c r="E582" s="16">
        <f t="shared" ca="1" si="18"/>
        <v>0.89370245964154393</v>
      </c>
      <c r="F582" s="20">
        <f t="shared" ca="1" si="19"/>
        <v>11.222182492187255</v>
      </c>
    </row>
    <row r="583" spans="5:6" x14ac:dyDescent="0.25">
      <c r="E583" s="16">
        <f t="shared" ca="1" si="18"/>
        <v>8.4370707194699968E-2</v>
      </c>
      <c r="F583" s="20">
        <f t="shared" ca="1" si="19"/>
        <v>7.0682684980446711</v>
      </c>
    </row>
    <row r="584" spans="5:6" x14ac:dyDescent="0.25">
      <c r="E584" s="16">
        <f t="shared" ca="1" si="18"/>
        <v>0.68101345824177995</v>
      </c>
      <c r="F584" s="20">
        <f t="shared" ca="1" si="19"/>
        <v>10.192270670917971</v>
      </c>
    </row>
    <row r="585" spans="5:6" x14ac:dyDescent="0.25">
      <c r="E585" s="16">
        <f t="shared" ca="1" si="18"/>
        <v>0.79188749283058368</v>
      </c>
      <c r="F585" s="20">
        <f t="shared" ca="1" si="19"/>
        <v>10.665295119946345</v>
      </c>
    </row>
    <row r="586" spans="5:6" x14ac:dyDescent="0.25">
      <c r="E586" s="16">
        <f t="shared" ca="1" si="18"/>
        <v>0.8722579950366024</v>
      </c>
      <c r="F586" s="20">
        <f t="shared" ca="1" si="19"/>
        <v>11.085879429065663</v>
      </c>
    </row>
    <row r="587" spans="5:6" x14ac:dyDescent="0.25">
      <c r="E587" s="16">
        <f t="shared" ca="1" si="18"/>
        <v>0.80150087079584009</v>
      </c>
      <c r="F587" s="20">
        <f t="shared" ca="1" si="19"/>
        <v>10.71061941877816</v>
      </c>
    </row>
    <row r="588" spans="5:6" x14ac:dyDescent="0.25">
      <c r="E588" s="16">
        <f t="shared" ca="1" si="18"/>
        <v>0.85961962893381116</v>
      </c>
      <c r="F588" s="20">
        <f t="shared" ca="1" si="19"/>
        <v>11.011801790152983</v>
      </c>
    </row>
    <row r="589" spans="5:6" x14ac:dyDescent="0.25">
      <c r="E589" s="16">
        <f t="shared" ca="1" si="18"/>
        <v>0.96638620415416465</v>
      </c>
      <c r="F589" s="20">
        <f t="shared" ca="1" si="19"/>
        <v>11.906781365962411</v>
      </c>
    </row>
    <row r="590" spans="5:6" x14ac:dyDescent="0.25">
      <c r="E590" s="16">
        <f t="shared" ca="1" si="18"/>
        <v>0.92424490752746769</v>
      </c>
      <c r="F590" s="20">
        <f t="shared" ca="1" si="19"/>
        <v>11.450087810510219</v>
      </c>
    </row>
    <row r="591" spans="5:6" x14ac:dyDescent="0.25">
      <c r="E591" s="16">
        <f t="shared" ca="1" si="18"/>
        <v>5.8120829308972444E-2</v>
      </c>
      <c r="F591" s="20">
        <f t="shared" ca="1" si="19"/>
        <v>6.6884300543432964</v>
      </c>
    </row>
    <row r="592" spans="5:6" x14ac:dyDescent="0.25">
      <c r="E592" s="16">
        <f t="shared" ca="1" si="18"/>
        <v>0.48942210348772663</v>
      </c>
      <c r="F592" s="20">
        <f t="shared" ca="1" si="19"/>
        <v>9.4483950458870165</v>
      </c>
    </row>
    <row r="593" spans="5:6" x14ac:dyDescent="0.25">
      <c r="E593" s="16">
        <f t="shared" ca="1" si="18"/>
        <v>0.91838497831924648</v>
      </c>
      <c r="F593" s="20">
        <f t="shared" ca="1" si="19"/>
        <v>11.402259116482389</v>
      </c>
    </row>
    <row r="594" spans="5:6" x14ac:dyDescent="0.25">
      <c r="E594" s="16">
        <f t="shared" ca="1" si="18"/>
        <v>0.34018911540105323</v>
      </c>
      <c r="F594" s="20">
        <f t="shared" ca="1" si="19"/>
        <v>8.8217597955237697</v>
      </c>
    </row>
    <row r="595" spans="5:6" x14ac:dyDescent="0.25">
      <c r="E595" s="16">
        <f t="shared" ca="1" si="18"/>
        <v>0.13235882841934765</v>
      </c>
      <c r="F595" s="20">
        <f t="shared" ca="1" si="19"/>
        <v>7.5663827296349258</v>
      </c>
    </row>
    <row r="596" spans="5:6" x14ac:dyDescent="0.25">
      <c r="E596" s="16">
        <f t="shared" ca="1" si="18"/>
        <v>0.23205423456327312</v>
      </c>
      <c r="F596" s="20">
        <f t="shared" ca="1" si="19"/>
        <v>8.2676196410278404</v>
      </c>
    </row>
    <row r="597" spans="5:6" x14ac:dyDescent="0.25">
      <c r="E597" s="16">
        <f t="shared" ca="1" si="18"/>
        <v>0.25134222692760666</v>
      </c>
      <c r="F597" s="20">
        <f t="shared" ca="1" si="19"/>
        <v>8.3769694729014947</v>
      </c>
    </row>
    <row r="598" spans="5:6" x14ac:dyDescent="0.25">
      <c r="E598" s="16">
        <f t="shared" ca="1" si="18"/>
        <v>0.51922111853464537</v>
      </c>
      <c r="F598" s="20">
        <f t="shared" ca="1" si="19"/>
        <v>9.5647563926762533</v>
      </c>
    </row>
    <row r="599" spans="5:6" x14ac:dyDescent="0.25">
      <c r="E599" s="16">
        <f t="shared" ca="1" si="18"/>
        <v>0.94286333004592315</v>
      </c>
      <c r="F599" s="20">
        <f t="shared" ca="1" si="19"/>
        <v>11.621045995746975</v>
      </c>
    </row>
    <row r="600" spans="5:6" x14ac:dyDescent="0.25">
      <c r="E600" s="16">
        <f t="shared" ca="1" si="18"/>
        <v>0.91432327665705426</v>
      </c>
      <c r="F600" s="20">
        <f t="shared" ca="1" si="19"/>
        <v>11.370421420635122</v>
      </c>
    </row>
    <row r="601" spans="5:6" x14ac:dyDescent="0.25">
      <c r="E601" s="16">
        <f t="shared" ca="1" si="18"/>
        <v>0.62179841998811691</v>
      </c>
      <c r="F601" s="20">
        <f t="shared" ca="1" si="19"/>
        <v>9.9599914776375744</v>
      </c>
    </row>
    <row r="602" spans="5:6" x14ac:dyDescent="0.25">
      <c r="E602" s="16">
        <f t="shared" ca="1" si="18"/>
        <v>1.4995863970740597E-2</v>
      </c>
      <c r="F602" s="20">
        <f t="shared" ca="1" si="19"/>
        <v>5.4940501472504248</v>
      </c>
    </row>
    <row r="603" spans="5:6" x14ac:dyDescent="0.25">
      <c r="E603" s="16">
        <f t="shared" ca="1" si="18"/>
        <v>0.40551502620091162</v>
      </c>
      <c r="F603" s="20">
        <f t="shared" ca="1" si="19"/>
        <v>9.1082761244165074</v>
      </c>
    </row>
    <row r="604" spans="5:6" x14ac:dyDescent="0.25">
      <c r="E604" s="16">
        <f t="shared" ca="1" si="18"/>
        <v>0.94826640617706759</v>
      </c>
      <c r="F604" s="20">
        <f t="shared" ca="1" si="19"/>
        <v>11.677823808098109</v>
      </c>
    </row>
    <row r="605" spans="5:6" x14ac:dyDescent="0.25">
      <c r="E605" s="16">
        <f t="shared" ca="1" si="18"/>
        <v>0.67503473583032558</v>
      </c>
      <c r="F605" s="20">
        <f t="shared" ca="1" si="19"/>
        <v>10.168440961837984</v>
      </c>
    </row>
    <row r="606" spans="5:6" x14ac:dyDescent="0.25">
      <c r="E606" s="16">
        <f t="shared" ca="1" si="18"/>
        <v>0.28796158425913931</v>
      </c>
      <c r="F606" s="20">
        <f t="shared" ca="1" si="19"/>
        <v>8.5703717533226715</v>
      </c>
    </row>
    <row r="607" spans="5:6" x14ac:dyDescent="0.25">
      <c r="E607" s="16">
        <f t="shared" ca="1" si="18"/>
        <v>9.5822547846960537E-2</v>
      </c>
      <c r="F607" s="20">
        <f t="shared" ca="1" si="19"/>
        <v>7.2043349824374348</v>
      </c>
    </row>
    <row r="608" spans="5:6" x14ac:dyDescent="0.25">
      <c r="E608" s="16">
        <f t="shared" ca="1" si="18"/>
        <v>0.50399781242813735</v>
      </c>
      <c r="F608" s="20">
        <f t="shared" ca="1" si="19"/>
        <v>9.5055050774702092</v>
      </c>
    </row>
    <row r="609" spans="5:6" x14ac:dyDescent="0.25">
      <c r="E609" s="16">
        <f t="shared" ca="1" si="18"/>
        <v>0.91243256122478444</v>
      </c>
      <c r="F609" s="20">
        <f t="shared" ca="1" si="19"/>
        <v>11.35593647730242</v>
      </c>
    </row>
    <row r="610" spans="5:6" x14ac:dyDescent="0.25">
      <c r="E610" s="16">
        <f t="shared" ca="1" si="18"/>
        <v>0.33993733657894476</v>
      </c>
      <c r="F610" s="20">
        <f t="shared" ca="1" si="19"/>
        <v>8.8206029954520329</v>
      </c>
    </row>
    <row r="611" spans="5:6" x14ac:dyDescent="0.25">
      <c r="E611" s="16">
        <f t="shared" ca="1" si="18"/>
        <v>0.3599925717911916</v>
      </c>
      <c r="F611" s="20">
        <f t="shared" ca="1" si="19"/>
        <v>8.9113456990022577</v>
      </c>
    </row>
    <row r="612" spans="5:6" x14ac:dyDescent="0.25">
      <c r="E612" s="16">
        <f t="shared" ca="1" si="18"/>
        <v>0.19818258078889439</v>
      </c>
      <c r="F612" s="20">
        <f t="shared" ca="1" si="19"/>
        <v>8.0594697635086217</v>
      </c>
    </row>
    <row r="613" spans="5:6" x14ac:dyDescent="0.25">
      <c r="E613" s="16">
        <f t="shared" ca="1" si="18"/>
        <v>0.10816725809746597</v>
      </c>
      <c r="F613" s="20">
        <f t="shared" ca="1" si="19"/>
        <v>7.3372108551780935</v>
      </c>
    </row>
    <row r="614" spans="5:6" x14ac:dyDescent="0.25">
      <c r="E614" s="16">
        <f t="shared" ca="1" si="18"/>
        <v>0.29437902592076093</v>
      </c>
      <c r="F614" s="20">
        <f t="shared" ca="1" si="19"/>
        <v>8.6026431658674412</v>
      </c>
    </row>
    <row r="615" spans="5:6" x14ac:dyDescent="0.25">
      <c r="E615" s="16">
        <f t="shared" ca="1" si="18"/>
        <v>0.55037705765033462</v>
      </c>
      <c r="F615" s="20">
        <f t="shared" ca="1" si="19"/>
        <v>9.6851191662623055</v>
      </c>
    </row>
    <row r="616" spans="5:6" x14ac:dyDescent="0.25">
      <c r="E616" s="16">
        <f t="shared" ca="1" si="18"/>
        <v>0.30480067328878879</v>
      </c>
      <c r="F616" s="20">
        <f t="shared" ca="1" si="19"/>
        <v>8.6541533932707306</v>
      </c>
    </row>
    <row r="617" spans="5:6" x14ac:dyDescent="0.25">
      <c r="E617" s="16">
        <f t="shared" ca="1" si="18"/>
        <v>0.30000742795076063</v>
      </c>
      <c r="F617" s="20">
        <f t="shared" ca="1" si="19"/>
        <v>8.6305960239504849</v>
      </c>
    </row>
    <row r="618" spans="5:6" x14ac:dyDescent="0.25">
      <c r="E618" s="16">
        <f t="shared" ca="1" si="18"/>
        <v>0.34441453600050753</v>
      </c>
      <c r="F618" s="20">
        <f t="shared" ca="1" si="19"/>
        <v>8.841104289320052</v>
      </c>
    </row>
    <row r="619" spans="5:6" x14ac:dyDescent="0.25">
      <c r="E619" s="16">
        <f t="shared" ca="1" si="18"/>
        <v>0.8956651848197329</v>
      </c>
      <c r="F619" s="20">
        <f t="shared" ca="1" si="19"/>
        <v>11.235464771609333</v>
      </c>
    </row>
    <row r="620" spans="5:6" x14ac:dyDescent="0.25">
      <c r="E620" s="16">
        <f t="shared" ca="1" si="18"/>
        <v>0.49814589366311157</v>
      </c>
      <c r="F620" s="20">
        <f t="shared" ca="1" si="19"/>
        <v>9.4826253521577115</v>
      </c>
    </row>
    <row r="621" spans="5:6" x14ac:dyDescent="0.25">
      <c r="E621" s="16">
        <f t="shared" ca="1" si="18"/>
        <v>0.31323799659310714</v>
      </c>
      <c r="F621" s="20">
        <f t="shared" ca="1" si="19"/>
        <v>8.6950917618537957</v>
      </c>
    </row>
    <row r="622" spans="5:6" x14ac:dyDescent="0.25">
      <c r="E622" s="16">
        <f t="shared" ca="1" si="18"/>
        <v>0.19129710650153198</v>
      </c>
      <c r="F622" s="20">
        <f t="shared" ca="1" si="19"/>
        <v>8.0141398954284497</v>
      </c>
    </row>
    <row r="623" spans="5:6" x14ac:dyDescent="0.25">
      <c r="E623" s="16">
        <f t="shared" ca="1" si="18"/>
        <v>0.2724467082021621</v>
      </c>
      <c r="F623" s="20">
        <f t="shared" ca="1" si="19"/>
        <v>8.4904641224118382</v>
      </c>
    </row>
    <row r="624" spans="5:6" x14ac:dyDescent="0.25">
      <c r="E624" s="16">
        <f t="shared" ca="1" si="18"/>
        <v>6.1898233739619113E-2</v>
      </c>
      <c r="F624" s="20">
        <f t="shared" ca="1" si="19"/>
        <v>6.7507838105168343</v>
      </c>
    </row>
    <row r="625" spans="5:6" x14ac:dyDescent="0.25">
      <c r="E625" s="16">
        <f t="shared" ca="1" si="18"/>
        <v>0.31079724991420954</v>
      </c>
      <c r="F625" s="20">
        <f t="shared" ca="1" si="19"/>
        <v>8.6833166024038952</v>
      </c>
    </row>
    <row r="626" spans="5:6" x14ac:dyDescent="0.25">
      <c r="E626" s="16">
        <f t="shared" ca="1" si="18"/>
        <v>0.50660256078152577</v>
      </c>
      <c r="F626" s="20">
        <f t="shared" ca="1" si="19"/>
        <v>9.5156694916782065</v>
      </c>
    </row>
    <row r="627" spans="5:6" x14ac:dyDescent="0.25">
      <c r="E627" s="16">
        <f t="shared" ca="1" si="18"/>
        <v>0.85146498133185811</v>
      </c>
      <c r="F627" s="20">
        <f t="shared" ca="1" si="19"/>
        <v>10.965993119719439</v>
      </c>
    </row>
    <row r="628" spans="5:6" x14ac:dyDescent="0.25">
      <c r="E628" s="16">
        <f t="shared" ca="1" si="18"/>
        <v>0.9383203062500951</v>
      </c>
      <c r="F628" s="20">
        <f t="shared" ca="1" si="19"/>
        <v>11.576153789422072</v>
      </c>
    </row>
    <row r="629" spans="5:6" x14ac:dyDescent="0.25">
      <c r="E629" s="16">
        <f t="shared" ca="1" si="18"/>
        <v>0.98624510567144752</v>
      </c>
      <c r="F629" s="20">
        <f t="shared" ca="1" si="19"/>
        <v>12.311143282430608</v>
      </c>
    </row>
    <row r="630" spans="5:6" x14ac:dyDescent="0.25">
      <c r="E630" s="16">
        <f t="shared" ca="1" si="18"/>
        <v>0.21065058667981074</v>
      </c>
      <c r="F630" s="20">
        <f t="shared" ca="1" si="19"/>
        <v>8.1387821733990897</v>
      </c>
    </row>
    <row r="631" spans="5:6" x14ac:dyDescent="0.25">
      <c r="E631" s="16">
        <f t="shared" ca="1" si="18"/>
        <v>0.72129465812640081</v>
      </c>
      <c r="F631" s="20">
        <f t="shared" ca="1" si="19"/>
        <v>10.356172613230603</v>
      </c>
    </row>
    <row r="632" spans="5:6" x14ac:dyDescent="0.25">
      <c r="E632" s="16">
        <f t="shared" ca="1" si="18"/>
        <v>0.81625189824883337</v>
      </c>
      <c r="F632" s="20">
        <f t="shared" ca="1" si="19"/>
        <v>10.782236513987771</v>
      </c>
    </row>
    <row r="633" spans="5:6" x14ac:dyDescent="0.25">
      <c r="E633" s="16">
        <f t="shared" ca="1" si="18"/>
        <v>0.37156978817863495</v>
      </c>
      <c r="F633" s="20">
        <f t="shared" ca="1" si="19"/>
        <v>8.9625290773008661</v>
      </c>
    </row>
    <row r="634" spans="5:6" x14ac:dyDescent="0.25">
      <c r="E634" s="16">
        <f t="shared" ca="1" si="18"/>
        <v>8.0053143976117735E-2</v>
      </c>
      <c r="F634" s="20">
        <f t="shared" ca="1" si="19"/>
        <v>7.0131019045597593</v>
      </c>
    </row>
    <row r="635" spans="5:6" x14ac:dyDescent="0.25">
      <c r="E635" s="16">
        <f t="shared" ca="1" si="18"/>
        <v>0.28401339852179397</v>
      </c>
      <c r="F635" s="20">
        <f t="shared" ca="1" si="19"/>
        <v>8.5502971282686726</v>
      </c>
    </row>
    <row r="636" spans="5:6" x14ac:dyDescent="0.25">
      <c r="E636" s="16">
        <f t="shared" ca="1" si="18"/>
        <v>0.96991405234345629</v>
      </c>
      <c r="F636" s="20">
        <f t="shared" ca="1" si="19"/>
        <v>11.961606384463179</v>
      </c>
    </row>
    <row r="637" spans="5:6" x14ac:dyDescent="0.25">
      <c r="E637" s="16">
        <f t="shared" ca="1" si="18"/>
        <v>0.80139435393007186</v>
      </c>
      <c r="F637" s="20">
        <f t="shared" ca="1" si="19"/>
        <v>10.710111704392684</v>
      </c>
    </row>
    <row r="638" spans="5:6" x14ac:dyDescent="0.25">
      <c r="E638" s="16">
        <f t="shared" ca="1" si="18"/>
        <v>0.38553944512770122</v>
      </c>
      <c r="F638" s="20">
        <f t="shared" ca="1" si="19"/>
        <v>9.0232423763424467</v>
      </c>
    </row>
    <row r="639" spans="5:6" x14ac:dyDescent="0.25">
      <c r="E639" s="16">
        <f t="shared" ca="1" si="18"/>
        <v>0.68348365418161416</v>
      </c>
      <c r="F639" s="20">
        <f t="shared" ca="1" si="19"/>
        <v>10.202148453017664</v>
      </c>
    </row>
    <row r="640" spans="5:6" x14ac:dyDescent="0.25">
      <c r="E640" s="16">
        <f t="shared" ca="1" si="18"/>
        <v>0.15682634030998832</v>
      </c>
      <c r="F640" s="20">
        <f t="shared" ca="1" si="19"/>
        <v>7.7674111733764173</v>
      </c>
    </row>
    <row r="641" spans="5:6" x14ac:dyDescent="0.25">
      <c r="E641" s="16">
        <f t="shared" ca="1" si="18"/>
        <v>0.22754054327093909</v>
      </c>
      <c r="F641" s="20">
        <f t="shared" ca="1" si="19"/>
        <v>8.2411519590899633</v>
      </c>
    </row>
    <row r="642" spans="5:6" x14ac:dyDescent="0.25">
      <c r="E642" s="16">
        <f t="shared" ca="1" si="18"/>
        <v>0.32278287448971166</v>
      </c>
      <c r="F642" s="20">
        <f t="shared" ca="1" si="19"/>
        <v>8.7406352707516302</v>
      </c>
    </row>
    <row r="643" spans="5:6" x14ac:dyDescent="0.25">
      <c r="E643" s="16">
        <f t="shared" ca="1" si="18"/>
        <v>0.55115804366981758</v>
      </c>
      <c r="F643" s="20">
        <f t="shared" ca="1" si="19"/>
        <v>9.6881255190985893</v>
      </c>
    </row>
    <row r="644" spans="5:6" x14ac:dyDescent="0.25">
      <c r="E644" s="16">
        <f t="shared" ref="E644:E707" ca="1" si="20">RAND()</f>
        <v>0.34503774970783752</v>
      </c>
      <c r="F644" s="20">
        <f t="shared" ref="F644:F707" ca="1" si="21">$C$4*POWER(-LN(1-E644),(1/$C$3))</f>
        <v>8.8439465126216952</v>
      </c>
    </row>
    <row r="645" spans="5:6" x14ac:dyDescent="0.25">
      <c r="E645" s="16">
        <f t="shared" ca="1" si="20"/>
        <v>0.21357731539913927</v>
      </c>
      <c r="F645" s="20">
        <f t="shared" ca="1" si="21"/>
        <v>8.1569189663490302</v>
      </c>
    </row>
    <row r="646" spans="5:6" x14ac:dyDescent="0.25">
      <c r="E646" s="16">
        <f t="shared" ca="1" si="20"/>
        <v>1.285671609938166E-2</v>
      </c>
      <c r="F646" s="20">
        <f t="shared" ca="1" si="21"/>
        <v>5.373740665972667</v>
      </c>
    </row>
    <row r="647" spans="5:6" x14ac:dyDescent="0.25">
      <c r="E647" s="16">
        <f t="shared" ca="1" si="20"/>
        <v>5.4554247339910766E-4</v>
      </c>
      <c r="F647" s="20">
        <f t="shared" ca="1" si="21"/>
        <v>3.4186101660164478</v>
      </c>
    </row>
    <row r="648" spans="5:6" x14ac:dyDescent="0.25">
      <c r="E648" s="16">
        <f t="shared" ca="1" si="20"/>
        <v>0.6289246421627418</v>
      </c>
      <c r="F648" s="20">
        <f t="shared" ca="1" si="21"/>
        <v>9.9875969677859207</v>
      </c>
    </row>
    <row r="649" spans="5:6" x14ac:dyDescent="0.25">
      <c r="E649" s="16">
        <f t="shared" ca="1" si="20"/>
        <v>0.45230438072503454</v>
      </c>
      <c r="F649" s="20">
        <f t="shared" ca="1" si="21"/>
        <v>9.3007388834752565</v>
      </c>
    </row>
    <row r="650" spans="5:6" x14ac:dyDescent="0.25">
      <c r="E650" s="16">
        <f t="shared" ca="1" si="20"/>
        <v>0.77165606206926418</v>
      </c>
      <c r="F650" s="20">
        <f t="shared" ca="1" si="21"/>
        <v>10.572875275058573</v>
      </c>
    </row>
    <row r="651" spans="5:6" x14ac:dyDescent="0.25">
      <c r="E651" s="16">
        <f t="shared" ca="1" si="20"/>
        <v>0.51855609973173045</v>
      </c>
      <c r="F651" s="20">
        <f t="shared" ca="1" si="21"/>
        <v>9.5621753308753163</v>
      </c>
    </row>
    <row r="652" spans="5:6" x14ac:dyDescent="0.25">
      <c r="E652" s="16">
        <f t="shared" ca="1" si="20"/>
        <v>0.30348992519485141</v>
      </c>
      <c r="F652" s="20">
        <f t="shared" ca="1" si="21"/>
        <v>8.6477335916591365</v>
      </c>
    </row>
    <row r="653" spans="5:6" x14ac:dyDescent="0.25">
      <c r="E653" s="16">
        <f t="shared" ca="1" si="20"/>
        <v>0.41167645501580874</v>
      </c>
      <c r="F653" s="20">
        <f t="shared" ca="1" si="21"/>
        <v>9.1341217441175075</v>
      </c>
    </row>
    <row r="654" spans="5:6" x14ac:dyDescent="0.25">
      <c r="E654" s="16">
        <f t="shared" ca="1" si="20"/>
        <v>0.27827565455682957</v>
      </c>
      <c r="F654" s="20">
        <f t="shared" ca="1" si="21"/>
        <v>8.5208117331632689</v>
      </c>
    </row>
    <row r="655" spans="5:6" x14ac:dyDescent="0.25">
      <c r="E655" s="16">
        <f t="shared" ca="1" si="20"/>
        <v>0.50285739011837727</v>
      </c>
      <c r="F655" s="20">
        <f t="shared" ca="1" si="21"/>
        <v>9.5010511357758354</v>
      </c>
    </row>
    <row r="656" spans="5:6" x14ac:dyDescent="0.25">
      <c r="E656" s="16">
        <f t="shared" ca="1" si="20"/>
        <v>0.85606326720067283</v>
      </c>
      <c r="F656" s="20">
        <f t="shared" ca="1" si="21"/>
        <v>10.991646398993167</v>
      </c>
    </row>
    <row r="657" spans="5:6" x14ac:dyDescent="0.25">
      <c r="E657" s="16">
        <f t="shared" ca="1" si="20"/>
        <v>0.42520142724470567</v>
      </c>
      <c r="F657" s="20">
        <f t="shared" ca="1" si="21"/>
        <v>9.19028377584198</v>
      </c>
    </row>
    <row r="658" spans="5:6" x14ac:dyDescent="0.25">
      <c r="E658" s="16">
        <f t="shared" ca="1" si="20"/>
        <v>0.80915731027762461</v>
      </c>
      <c r="F658" s="20">
        <f t="shared" ca="1" si="21"/>
        <v>10.747458804287843</v>
      </c>
    </row>
    <row r="659" spans="5:6" x14ac:dyDescent="0.25">
      <c r="E659" s="16">
        <f t="shared" ca="1" si="20"/>
        <v>0.61660595027094656</v>
      </c>
      <c r="F659" s="20">
        <f t="shared" ca="1" si="21"/>
        <v>9.9399162907573633</v>
      </c>
    </row>
    <row r="660" spans="5:6" x14ac:dyDescent="0.25">
      <c r="E660" s="16">
        <f t="shared" ca="1" si="20"/>
        <v>0.70015302561421033</v>
      </c>
      <c r="F660" s="20">
        <f t="shared" ca="1" si="21"/>
        <v>10.269349972242019</v>
      </c>
    </row>
    <row r="661" spans="5:6" x14ac:dyDescent="0.25">
      <c r="E661" s="16">
        <f t="shared" ca="1" si="20"/>
        <v>0.95293399656998745</v>
      </c>
      <c r="F661" s="20">
        <f t="shared" ca="1" si="21"/>
        <v>11.730371586528179</v>
      </c>
    </row>
    <row r="662" spans="5:6" x14ac:dyDescent="0.25">
      <c r="E662" s="16">
        <f t="shared" ca="1" si="20"/>
        <v>0.24740624288030622</v>
      </c>
      <c r="F662" s="20">
        <f t="shared" ca="1" si="21"/>
        <v>8.355121670499976</v>
      </c>
    </row>
    <row r="663" spans="5:6" x14ac:dyDescent="0.25">
      <c r="E663" s="16">
        <f t="shared" ca="1" si="20"/>
        <v>0.11193847815014923</v>
      </c>
      <c r="F663" s="20">
        <f t="shared" ca="1" si="21"/>
        <v>7.375409282291205</v>
      </c>
    </row>
    <row r="664" spans="5:6" x14ac:dyDescent="0.25">
      <c r="E664" s="16">
        <f t="shared" ca="1" si="20"/>
        <v>0.81202040934181929</v>
      </c>
      <c r="F664" s="20">
        <f t="shared" ca="1" si="21"/>
        <v>10.761416506681362</v>
      </c>
    </row>
    <row r="665" spans="5:6" x14ac:dyDescent="0.25">
      <c r="E665" s="16">
        <f t="shared" ca="1" si="20"/>
        <v>0.18462565335646031</v>
      </c>
      <c r="F665" s="20">
        <f t="shared" ca="1" si="21"/>
        <v>7.9690868539343995</v>
      </c>
    </row>
    <row r="666" spans="5:6" x14ac:dyDescent="0.25">
      <c r="E666" s="16">
        <f t="shared" ca="1" si="20"/>
        <v>0.44393140051779401</v>
      </c>
      <c r="F666" s="20">
        <f t="shared" ca="1" si="21"/>
        <v>9.2668873391303741</v>
      </c>
    </row>
    <row r="667" spans="5:6" x14ac:dyDescent="0.25">
      <c r="E667" s="16">
        <f t="shared" ca="1" si="20"/>
        <v>0.92632167322055736</v>
      </c>
      <c r="F667" s="20">
        <f t="shared" ca="1" si="21"/>
        <v>11.467628648423284</v>
      </c>
    </row>
    <row r="668" spans="5:6" x14ac:dyDescent="0.25">
      <c r="E668" s="16">
        <f t="shared" ca="1" si="20"/>
        <v>0.9674877437484255</v>
      </c>
      <c r="F668" s="20">
        <f t="shared" ca="1" si="21"/>
        <v>11.923415980119191</v>
      </c>
    </row>
    <row r="669" spans="5:6" x14ac:dyDescent="0.25">
      <c r="E669" s="16">
        <f t="shared" ca="1" si="20"/>
        <v>0.25825251915466285</v>
      </c>
      <c r="F669" s="20">
        <f t="shared" ca="1" si="21"/>
        <v>8.414789249156307</v>
      </c>
    </row>
    <row r="670" spans="5:6" x14ac:dyDescent="0.25">
      <c r="E670" s="16">
        <f t="shared" ca="1" si="20"/>
        <v>0.63856654198891982</v>
      </c>
      <c r="F670" s="20">
        <f t="shared" ca="1" si="21"/>
        <v>10.025064071615223</v>
      </c>
    </row>
    <row r="671" spans="5:6" x14ac:dyDescent="0.25">
      <c r="E671" s="16">
        <f t="shared" ca="1" si="20"/>
        <v>0.25728200588123773</v>
      </c>
      <c r="F671" s="20">
        <f t="shared" ca="1" si="21"/>
        <v>8.4095179213667954</v>
      </c>
    </row>
    <row r="672" spans="5:6" x14ac:dyDescent="0.25">
      <c r="E672" s="16">
        <f t="shared" ca="1" si="20"/>
        <v>0.63717974611166928</v>
      </c>
      <c r="F672" s="20">
        <f t="shared" ca="1" si="21"/>
        <v>10.019666072214362</v>
      </c>
    </row>
    <row r="673" spans="5:6" x14ac:dyDescent="0.25">
      <c r="E673" s="16">
        <f t="shared" ca="1" si="20"/>
        <v>0.63057587576764995</v>
      </c>
      <c r="F673" s="20">
        <f t="shared" ca="1" si="21"/>
        <v>9.9940033755222402</v>
      </c>
    </row>
    <row r="674" spans="5:6" x14ac:dyDescent="0.25">
      <c r="E674" s="16">
        <f t="shared" ca="1" si="20"/>
        <v>0.70688560521249577</v>
      </c>
      <c r="F674" s="20">
        <f t="shared" ca="1" si="21"/>
        <v>10.296788781151353</v>
      </c>
    </row>
    <row r="675" spans="5:6" x14ac:dyDescent="0.25">
      <c r="E675" s="16">
        <f t="shared" ca="1" si="20"/>
        <v>0.71085127906403578</v>
      </c>
      <c r="F675" s="20">
        <f t="shared" ca="1" si="21"/>
        <v>10.313039358186938</v>
      </c>
    </row>
    <row r="676" spans="5:6" x14ac:dyDescent="0.25">
      <c r="E676" s="16">
        <f t="shared" ca="1" si="20"/>
        <v>0.82926333790440443</v>
      </c>
      <c r="F676" s="20">
        <f t="shared" ca="1" si="21"/>
        <v>10.847801387198601</v>
      </c>
    </row>
    <row r="677" spans="5:6" x14ac:dyDescent="0.25">
      <c r="E677" s="16">
        <f t="shared" ca="1" si="20"/>
        <v>0.97228284164645173</v>
      </c>
      <c r="F677" s="20">
        <f t="shared" ca="1" si="21"/>
        <v>12.00120661898778</v>
      </c>
    </row>
    <row r="678" spans="5:6" x14ac:dyDescent="0.25">
      <c r="E678" s="16">
        <f t="shared" ca="1" si="20"/>
        <v>0.37511684719932226</v>
      </c>
      <c r="F678" s="20">
        <f t="shared" ca="1" si="21"/>
        <v>8.9780494286966608</v>
      </c>
    </row>
    <row r="679" spans="5:6" x14ac:dyDescent="0.25">
      <c r="E679" s="16">
        <f t="shared" ca="1" si="20"/>
        <v>0.35649816528481748</v>
      </c>
      <c r="F679" s="20">
        <f t="shared" ca="1" si="21"/>
        <v>8.8957311316270253</v>
      </c>
    </row>
    <row r="680" spans="5:6" x14ac:dyDescent="0.25">
      <c r="E680" s="16">
        <f t="shared" ca="1" si="20"/>
        <v>0.88689109217974571</v>
      </c>
      <c r="F680" s="20">
        <f t="shared" ca="1" si="21"/>
        <v>11.177224327133711</v>
      </c>
    </row>
    <row r="681" spans="5:6" x14ac:dyDescent="0.25">
      <c r="E681" s="16">
        <f t="shared" ca="1" si="20"/>
        <v>0.20660600098525439</v>
      </c>
      <c r="F681" s="20">
        <f t="shared" ca="1" si="21"/>
        <v>8.1134252253483918</v>
      </c>
    </row>
    <row r="682" spans="5:6" x14ac:dyDescent="0.25">
      <c r="E682" s="16">
        <f t="shared" ca="1" si="20"/>
        <v>0.38537681496492349</v>
      </c>
      <c r="F682" s="20">
        <f t="shared" ca="1" si="21"/>
        <v>9.0225417652590743</v>
      </c>
    </row>
    <row r="683" spans="5:6" x14ac:dyDescent="0.25">
      <c r="E683" s="16">
        <f t="shared" ca="1" si="20"/>
        <v>0.83706792993863322</v>
      </c>
      <c r="F683" s="20">
        <f t="shared" ca="1" si="21"/>
        <v>10.888363518022405</v>
      </c>
    </row>
    <row r="684" spans="5:6" x14ac:dyDescent="0.25">
      <c r="E684" s="16">
        <f t="shared" ca="1" si="20"/>
        <v>0.51504978835746562</v>
      </c>
      <c r="F684" s="20">
        <f t="shared" ca="1" si="21"/>
        <v>9.548556336198061</v>
      </c>
    </row>
    <row r="685" spans="5:6" x14ac:dyDescent="0.25">
      <c r="E685" s="16">
        <f t="shared" ca="1" si="20"/>
        <v>4.4657896497215299E-2</v>
      </c>
      <c r="F685" s="20">
        <f t="shared" ca="1" si="21"/>
        <v>6.4348754879576067</v>
      </c>
    </row>
    <row r="686" spans="5:6" x14ac:dyDescent="0.25">
      <c r="E686" s="16">
        <f t="shared" ca="1" si="20"/>
        <v>0.4525416255901239</v>
      </c>
      <c r="F686" s="20">
        <f t="shared" ca="1" si="21"/>
        <v>9.301694789001818</v>
      </c>
    </row>
    <row r="687" spans="5:6" x14ac:dyDescent="0.25">
      <c r="E687" s="16">
        <f t="shared" ca="1" si="20"/>
        <v>0.73802877881561979</v>
      </c>
      <c r="F687" s="20">
        <f t="shared" ca="1" si="21"/>
        <v>10.426429937272612</v>
      </c>
    </row>
    <row r="688" spans="5:6" x14ac:dyDescent="0.25">
      <c r="E688" s="16">
        <f t="shared" ca="1" si="20"/>
        <v>0.68690143382685598</v>
      </c>
      <c r="F688" s="20">
        <f t="shared" ca="1" si="21"/>
        <v>10.215847978672887</v>
      </c>
    </row>
    <row r="689" spans="5:6" x14ac:dyDescent="0.25">
      <c r="E689" s="16">
        <f t="shared" ca="1" si="20"/>
        <v>0.58997553417147908</v>
      </c>
      <c r="F689" s="20">
        <f t="shared" ca="1" si="21"/>
        <v>9.8373280417328708</v>
      </c>
    </row>
    <row r="690" spans="5:6" x14ac:dyDescent="0.25">
      <c r="E690" s="16">
        <f t="shared" ca="1" si="20"/>
        <v>0.42433845699559114</v>
      </c>
      <c r="F690" s="20">
        <f t="shared" ca="1" si="21"/>
        <v>9.1867226478486632</v>
      </c>
    </row>
    <row r="691" spans="5:6" x14ac:dyDescent="0.25">
      <c r="E691" s="16">
        <f t="shared" ca="1" si="20"/>
        <v>0.79761670483706693</v>
      </c>
      <c r="F691" s="20">
        <f t="shared" ca="1" si="21"/>
        <v>10.692187085250231</v>
      </c>
    </row>
    <row r="692" spans="5:6" x14ac:dyDescent="0.25">
      <c r="E692" s="16">
        <f t="shared" ca="1" si="20"/>
        <v>0.90492129919781883</v>
      </c>
      <c r="F692" s="20">
        <f t="shared" ca="1" si="21"/>
        <v>11.300305197380219</v>
      </c>
    </row>
    <row r="693" spans="5:6" x14ac:dyDescent="0.25">
      <c r="E693" s="16">
        <f t="shared" ca="1" si="20"/>
        <v>0.39240298321914135</v>
      </c>
      <c r="F693" s="20">
        <f t="shared" ca="1" si="21"/>
        <v>9.0526841327869398</v>
      </c>
    </row>
    <row r="694" spans="5:6" x14ac:dyDescent="0.25">
      <c r="E694" s="16">
        <f t="shared" ca="1" si="20"/>
        <v>0.70159651348775887</v>
      </c>
      <c r="F694" s="20">
        <f t="shared" ca="1" si="21"/>
        <v>10.27521757452959</v>
      </c>
    </row>
    <row r="695" spans="5:6" x14ac:dyDescent="0.25">
      <c r="E695" s="16">
        <f t="shared" ca="1" si="20"/>
        <v>0.88402954633439568</v>
      </c>
      <c r="F695" s="20">
        <f t="shared" ca="1" si="21"/>
        <v>11.158828929809893</v>
      </c>
    </row>
    <row r="696" spans="5:6" x14ac:dyDescent="0.25">
      <c r="E696" s="16">
        <f t="shared" ca="1" si="20"/>
        <v>0.81712485535811652</v>
      </c>
      <c r="F696" s="20">
        <f t="shared" ca="1" si="21"/>
        <v>10.786560954984708</v>
      </c>
    </row>
    <row r="697" spans="5:6" x14ac:dyDescent="0.25">
      <c r="E697" s="16">
        <f t="shared" ca="1" si="20"/>
        <v>0.62677173718887758</v>
      </c>
      <c r="F697" s="20">
        <f t="shared" ca="1" si="21"/>
        <v>9.9792499649866588</v>
      </c>
    </row>
    <row r="698" spans="5:6" x14ac:dyDescent="0.25">
      <c r="E698" s="16">
        <f t="shared" ca="1" si="20"/>
        <v>0.83912184717077642</v>
      </c>
      <c r="F698" s="20">
        <f t="shared" ca="1" si="21"/>
        <v>10.899206701346912</v>
      </c>
    </row>
    <row r="699" spans="5:6" x14ac:dyDescent="0.25">
      <c r="E699" s="16">
        <f t="shared" ca="1" si="20"/>
        <v>0.78706355659364513</v>
      </c>
      <c r="F699" s="20">
        <f t="shared" ca="1" si="21"/>
        <v>10.642912237193174</v>
      </c>
    </row>
    <row r="700" spans="5:6" x14ac:dyDescent="0.25">
      <c r="E700" s="16">
        <f t="shared" ca="1" si="20"/>
        <v>1.2792062527756554E-2</v>
      </c>
      <c r="F700" s="20">
        <f t="shared" ca="1" si="21"/>
        <v>5.3698467747416876</v>
      </c>
    </row>
    <row r="701" spans="5:6" x14ac:dyDescent="0.25">
      <c r="E701" s="16">
        <f t="shared" ca="1" si="20"/>
        <v>0.7580453062384811</v>
      </c>
      <c r="F701" s="20">
        <f t="shared" ca="1" si="21"/>
        <v>10.512644540338167</v>
      </c>
    </row>
    <row r="702" spans="5:6" x14ac:dyDescent="0.25">
      <c r="E702" s="16">
        <f t="shared" ca="1" si="20"/>
        <v>0.56782453426016966</v>
      </c>
      <c r="F702" s="20">
        <f t="shared" ca="1" si="21"/>
        <v>9.7522135310825657</v>
      </c>
    </row>
    <row r="703" spans="5:6" x14ac:dyDescent="0.25">
      <c r="E703" s="16">
        <f t="shared" ca="1" si="20"/>
        <v>2.2888195615257678E-2</v>
      </c>
      <c r="F703" s="20">
        <f t="shared" ca="1" si="21"/>
        <v>5.8395001648339413</v>
      </c>
    </row>
    <row r="704" spans="5:6" x14ac:dyDescent="0.25">
      <c r="E704" s="16">
        <f t="shared" ca="1" si="20"/>
        <v>1.6675863085468867E-2</v>
      </c>
      <c r="F704" s="20">
        <f t="shared" ca="1" si="21"/>
        <v>5.5787069762404329</v>
      </c>
    </row>
    <row r="705" spans="5:6" x14ac:dyDescent="0.25">
      <c r="E705" s="16">
        <f t="shared" ca="1" si="20"/>
        <v>8.3271584257665232E-2</v>
      </c>
      <c r="F705" s="20">
        <f t="shared" ca="1" si="21"/>
        <v>7.0544443895952682</v>
      </c>
    </row>
    <row r="706" spans="5:6" x14ac:dyDescent="0.25">
      <c r="E706" s="16">
        <f t="shared" ca="1" si="20"/>
        <v>6.3515070060082834E-6</v>
      </c>
      <c r="F706" s="20">
        <f t="shared" ca="1" si="21"/>
        <v>1.8094809820308035</v>
      </c>
    </row>
    <row r="707" spans="5:6" x14ac:dyDescent="0.25">
      <c r="E707" s="16">
        <f t="shared" ca="1" si="20"/>
        <v>4.6560672582719009E-2</v>
      </c>
      <c r="F707" s="20">
        <f t="shared" ca="1" si="21"/>
        <v>6.4742613287852997</v>
      </c>
    </row>
    <row r="708" spans="5:6" x14ac:dyDescent="0.25">
      <c r="E708" s="16">
        <f t="shared" ref="E708:E771" ca="1" si="22">RAND()</f>
        <v>2.5292361903582194E-2</v>
      </c>
      <c r="F708" s="20">
        <f t="shared" ref="F708:F771" ca="1" si="23">$C$4*POWER(-LN(1-E708),(1/$C$3))</f>
        <v>5.924457907003573</v>
      </c>
    </row>
    <row r="709" spans="5:6" x14ac:dyDescent="0.25">
      <c r="E709" s="16">
        <f t="shared" ca="1" si="22"/>
        <v>0.91354031869718166</v>
      </c>
      <c r="F709" s="20">
        <f t="shared" ca="1" si="23"/>
        <v>11.364398163339613</v>
      </c>
    </row>
    <row r="710" spans="5:6" x14ac:dyDescent="0.25">
      <c r="E710" s="16">
        <f t="shared" ca="1" si="22"/>
        <v>0.8593438743909988</v>
      </c>
      <c r="F710" s="20">
        <f t="shared" ca="1" si="23"/>
        <v>11.01022879334228</v>
      </c>
    </row>
    <row r="711" spans="5:6" x14ac:dyDescent="0.25">
      <c r="E711" s="16">
        <f t="shared" ca="1" si="22"/>
        <v>0.54932488369427301</v>
      </c>
      <c r="F711" s="20">
        <f t="shared" ca="1" si="23"/>
        <v>9.681068294659994</v>
      </c>
    </row>
    <row r="712" spans="5:6" x14ac:dyDescent="0.25">
      <c r="E712" s="16">
        <f t="shared" ca="1" si="22"/>
        <v>0.16244063596314384</v>
      </c>
      <c r="F712" s="20">
        <f t="shared" ca="1" si="23"/>
        <v>7.8101571991435055</v>
      </c>
    </row>
    <row r="713" spans="5:6" x14ac:dyDescent="0.25">
      <c r="E713" s="16">
        <f t="shared" ca="1" si="22"/>
        <v>0.20023113081554056</v>
      </c>
      <c r="F713" s="20">
        <f t="shared" ca="1" si="23"/>
        <v>8.0727389390150215</v>
      </c>
    </row>
    <row r="714" spans="5:6" x14ac:dyDescent="0.25">
      <c r="E714" s="16">
        <f t="shared" ca="1" si="22"/>
        <v>0.1417793431567459</v>
      </c>
      <c r="F714" s="20">
        <f t="shared" ca="1" si="23"/>
        <v>7.6468815649856232</v>
      </c>
    </row>
    <row r="715" spans="5:6" x14ac:dyDescent="0.25">
      <c r="E715" s="16">
        <f t="shared" ca="1" si="22"/>
        <v>0.44550189133275864</v>
      </c>
      <c r="F715" s="20">
        <f t="shared" ca="1" si="23"/>
        <v>9.2732541865690994</v>
      </c>
    </row>
    <row r="716" spans="5:6" x14ac:dyDescent="0.25">
      <c r="E716" s="16">
        <f t="shared" ca="1" si="22"/>
        <v>0.47963596195148961</v>
      </c>
      <c r="F716" s="20">
        <f t="shared" ca="1" si="23"/>
        <v>9.4098035207509216</v>
      </c>
    </row>
    <row r="717" spans="5:6" x14ac:dyDescent="0.25">
      <c r="E717" s="16">
        <f t="shared" ca="1" si="22"/>
        <v>2.4308365270965471E-2</v>
      </c>
      <c r="F717" s="20">
        <f t="shared" ca="1" si="23"/>
        <v>5.8905453061589128</v>
      </c>
    </row>
    <row r="718" spans="5:6" x14ac:dyDescent="0.25">
      <c r="E718" s="16">
        <f t="shared" ca="1" si="22"/>
        <v>0.45455552976295821</v>
      </c>
      <c r="F718" s="20">
        <f t="shared" ca="1" si="23"/>
        <v>9.3098021855972863</v>
      </c>
    </row>
    <row r="719" spans="5:6" x14ac:dyDescent="0.25">
      <c r="E719" s="16">
        <f t="shared" ca="1" si="22"/>
        <v>0.59811908715426565</v>
      </c>
      <c r="F719" s="20">
        <f t="shared" ca="1" si="23"/>
        <v>9.8686494743846893</v>
      </c>
    </row>
    <row r="720" spans="5:6" x14ac:dyDescent="0.25">
      <c r="E720" s="16">
        <f t="shared" ca="1" si="22"/>
        <v>0.78148718624056679</v>
      </c>
      <c r="F720" s="20">
        <f t="shared" ca="1" si="23"/>
        <v>10.617317710296089</v>
      </c>
    </row>
    <row r="721" spans="5:6" x14ac:dyDescent="0.25">
      <c r="E721" s="16">
        <f t="shared" ca="1" si="22"/>
        <v>0.1396645120642771</v>
      </c>
      <c r="F721" s="20">
        <f t="shared" ca="1" si="23"/>
        <v>7.6291742064306289</v>
      </c>
    </row>
    <row r="722" spans="5:6" x14ac:dyDescent="0.25">
      <c r="E722" s="16">
        <f t="shared" ca="1" si="22"/>
        <v>0.88043301804779117</v>
      </c>
      <c r="F722" s="20">
        <f t="shared" ca="1" si="23"/>
        <v>11.136092024985945</v>
      </c>
    </row>
    <row r="723" spans="5:6" x14ac:dyDescent="0.25">
      <c r="E723" s="16">
        <f t="shared" ca="1" si="22"/>
        <v>0.57175722742111512</v>
      </c>
      <c r="F723" s="20">
        <f t="shared" ca="1" si="23"/>
        <v>9.7673239661616122</v>
      </c>
    </row>
    <row r="724" spans="5:6" x14ac:dyDescent="0.25">
      <c r="E724" s="16">
        <f t="shared" ca="1" si="22"/>
        <v>0.52772043772071819</v>
      </c>
      <c r="F724" s="20">
        <f t="shared" ca="1" si="23"/>
        <v>9.5976927482551524</v>
      </c>
    </row>
    <row r="725" spans="5:6" x14ac:dyDescent="0.25">
      <c r="E725" s="16">
        <f t="shared" ca="1" si="22"/>
        <v>0.82870488374704943</v>
      </c>
      <c r="F725" s="20">
        <f t="shared" ca="1" si="23"/>
        <v>10.844936238497935</v>
      </c>
    </row>
    <row r="726" spans="5:6" x14ac:dyDescent="0.25">
      <c r="E726" s="16">
        <f t="shared" ca="1" si="22"/>
        <v>0.34496951008582544</v>
      </c>
      <c r="F726" s="20">
        <f t="shared" ca="1" si="23"/>
        <v>8.8436354349332476</v>
      </c>
    </row>
    <row r="727" spans="5:6" x14ac:dyDescent="0.25">
      <c r="E727" s="16">
        <f t="shared" ca="1" si="22"/>
        <v>0.18267590846335269</v>
      </c>
      <c r="F727" s="20">
        <f t="shared" ca="1" si="23"/>
        <v>7.9556980753044684</v>
      </c>
    </row>
    <row r="728" spans="5:6" x14ac:dyDescent="0.25">
      <c r="E728" s="16">
        <f t="shared" ca="1" si="22"/>
        <v>0.12538288164236355</v>
      </c>
      <c r="F728" s="20">
        <f t="shared" ca="1" si="23"/>
        <v>7.5038883232243041</v>
      </c>
    </row>
    <row r="729" spans="5:6" x14ac:dyDescent="0.25">
      <c r="E729" s="16">
        <f t="shared" ca="1" si="22"/>
        <v>0.40891417241365613</v>
      </c>
      <c r="F729" s="20">
        <f t="shared" ca="1" si="23"/>
        <v>9.1225556977141249</v>
      </c>
    </row>
    <row r="730" spans="5:6" x14ac:dyDescent="0.25">
      <c r="E730" s="16">
        <f t="shared" ca="1" si="22"/>
        <v>0.73422114795541538</v>
      </c>
      <c r="F730" s="20">
        <f t="shared" ca="1" si="23"/>
        <v>10.410309898347217</v>
      </c>
    </row>
    <row r="731" spans="5:6" x14ac:dyDescent="0.25">
      <c r="E731" s="16">
        <f t="shared" ca="1" si="22"/>
        <v>0.59154108086572477</v>
      </c>
      <c r="F731" s="20">
        <f t="shared" ca="1" si="23"/>
        <v>9.8433470987542453</v>
      </c>
    </row>
    <row r="732" spans="5:6" x14ac:dyDescent="0.25">
      <c r="E732" s="16">
        <f t="shared" ca="1" si="22"/>
        <v>0.23319430257470131</v>
      </c>
      <c r="F732" s="20">
        <f t="shared" ca="1" si="23"/>
        <v>8.274249387139978</v>
      </c>
    </row>
    <row r="733" spans="5:6" x14ac:dyDescent="0.25">
      <c r="E733" s="16">
        <f t="shared" ca="1" si="22"/>
        <v>0.11878071560307157</v>
      </c>
      <c r="F733" s="20">
        <f t="shared" ca="1" si="23"/>
        <v>7.4422129376679438</v>
      </c>
    </row>
    <row r="734" spans="5:6" x14ac:dyDescent="0.25">
      <c r="E734" s="16">
        <f t="shared" ca="1" si="22"/>
        <v>0.23064791462211454</v>
      </c>
      <c r="F734" s="20">
        <f t="shared" ca="1" si="23"/>
        <v>8.2594110498117743</v>
      </c>
    </row>
    <row r="735" spans="5:6" x14ac:dyDescent="0.25">
      <c r="E735" s="16">
        <f t="shared" ca="1" si="22"/>
        <v>0.26228306689479952</v>
      </c>
      <c r="F735" s="20">
        <f t="shared" ca="1" si="23"/>
        <v>8.4365444580091999</v>
      </c>
    </row>
    <row r="736" spans="5:6" x14ac:dyDescent="0.25">
      <c r="E736" s="16">
        <f t="shared" ca="1" si="22"/>
        <v>0.44281257422442732</v>
      </c>
      <c r="F736" s="20">
        <f t="shared" ca="1" si="23"/>
        <v>9.2623465139682679</v>
      </c>
    </row>
    <row r="737" spans="5:6" x14ac:dyDescent="0.25">
      <c r="E737" s="16">
        <f t="shared" ca="1" si="22"/>
        <v>0.7233137506618037</v>
      </c>
      <c r="F737" s="20">
        <f t="shared" ca="1" si="23"/>
        <v>10.364571820213708</v>
      </c>
    </row>
    <row r="738" spans="5:6" x14ac:dyDescent="0.25">
      <c r="E738" s="16">
        <f t="shared" ca="1" si="22"/>
        <v>0.93404481569512821</v>
      </c>
      <c r="F738" s="20">
        <f t="shared" ca="1" si="23"/>
        <v>11.535951814893547</v>
      </c>
    </row>
    <row r="739" spans="5:6" x14ac:dyDescent="0.25">
      <c r="E739" s="16">
        <f t="shared" ca="1" si="22"/>
        <v>1.6297897210295287E-2</v>
      </c>
      <c r="F739" s="20">
        <f t="shared" ca="1" si="23"/>
        <v>5.5603133878217132</v>
      </c>
    </row>
    <row r="740" spans="5:6" x14ac:dyDescent="0.25">
      <c r="E740" s="16">
        <f t="shared" ca="1" si="22"/>
        <v>0.39529642614076188</v>
      </c>
      <c r="F740" s="20">
        <f t="shared" ca="1" si="23"/>
        <v>9.0650236125728192</v>
      </c>
    </row>
    <row r="741" spans="5:6" x14ac:dyDescent="0.25">
      <c r="E741" s="16">
        <f t="shared" ca="1" si="22"/>
        <v>7.2827420357925443E-2</v>
      </c>
      <c r="F741" s="20">
        <f t="shared" ca="1" si="23"/>
        <v>6.9151498668288838</v>
      </c>
    </row>
    <row r="742" spans="5:6" x14ac:dyDescent="0.25">
      <c r="E742" s="16">
        <f t="shared" ca="1" si="22"/>
        <v>0.1986750653060132</v>
      </c>
      <c r="F742" s="20">
        <f t="shared" ca="1" si="23"/>
        <v>8.0626686327045789</v>
      </c>
    </row>
    <row r="743" spans="5:6" x14ac:dyDescent="0.25">
      <c r="E743" s="16">
        <f t="shared" ca="1" si="22"/>
        <v>0.97080539233298591</v>
      </c>
      <c r="F743" s="20">
        <f t="shared" ca="1" si="23"/>
        <v>11.976220302597904</v>
      </c>
    </row>
    <row r="744" spans="5:6" x14ac:dyDescent="0.25">
      <c r="E744" s="16">
        <f t="shared" ca="1" si="22"/>
        <v>0.68694098947352422</v>
      </c>
      <c r="F744" s="20">
        <f t="shared" ca="1" si="23"/>
        <v>10.216006756562635</v>
      </c>
    </row>
    <row r="745" spans="5:6" x14ac:dyDescent="0.25">
      <c r="E745" s="16">
        <f t="shared" ca="1" si="22"/>
        <v>0.8307640027594172</v>
      </c>
      <c r="F745" s="20">
        <f t="shared" ca="1" si="23"/>
        <v>10.855524572165242</v>
      </c>
    </row>
    <row r="746" spans="5:6" x14ac:dyDescent="0.25">
      <c r="E746" s="16">
        <f t="shared" ca="1" si="22"/>
        <v>9.3080912699766927E-2</v>
      </c>
      <c r="F746" s="20">
        <f t="shared" ca="1" si="23"/>
        <v>7.1729948677038093</v>
      </c>
    </row>
    <row r="747" spans="5:6" x14ac:dyDescent="0.25">
      <c r="E747" s="16">
        <f t="shared" ca="1" si="22"/>
        <v>0.95757960405290354</v>
      </c>
      <c r="F747" s="20">
        <f t="shared" ca="1" si="23"/>
        <v>11.786540223653219</v>
      </c>
    </row>
    <row r="748" spans="5:6" x14ac:dyDescent="0.25">
      <c r="E748" s="16">
        <f t="shared" ca="1" si="22"/>
        <v>0.73401651469609785</v>
      </c>
      <c r="F748" s="20">
        <f t="shared" ca="1" si="23"/>
        <v>10.409445892248874</v>
      </c>
    </row>
    <row r="749" spans="5:6" x14ac:dyDescent="0.25">
      <c r="E749" s="16">
        <f t="shared" ca="1" si="22"/>
        <v>0.28590242229175766</v>
      </c>
      <c r="F749" s="20">
        <f t="shared" ca="1" si="23"/>
        <v>8.5599233018370757</v>
      </c>
    </row>
    <row r="750" spans="5:6" x14ac:dyDescent="0.25">
      <c r="E750" s="16">
        <f t="shared" ca="1" si="22"/>
        <v>0.98776033470044566</v>
      </c>
      <c r="F750" s="20">
        <f t="shared" ca="1" si="23"/>
        <v>12.358482058886619</v>
      </c>
    </row>
    <row r="751" spans="5:6" x14ac:dyDescent="0.25">
      <c r="E751" s="16">
        <f t="shared" ca="1" si="22"/>
        <v>0.11386209474318354</v>
      </c>
      <c r="F751" s="20">
        <f t="shared" ca="1" si="23"/>
        <v>7.3945059038203542</v>
      </c>
    </row>
    <row r="752" spans="5:6" x14ac:dyDescent="0.25">
      <c r="E752" s="16">
        <f t="shared" ca="1" si="22"/>
        <v>0.14051777784503938</v>
      </c>
      <c r="F752" s="20">
        <f t="shared" ca="1" si="23"/>
        <v>7.6363429701309657</v>
      </c>
    </row>
    <row r="753" spans="5:6" x14ac:dyDescent="0.25">
      <c r="E753" s="16">
        <f t="shared" ca="1" si="22"/>
        <v>0.78634035444312866</v>
      </c>
      <c r="F753" s="20">
        <f t="shared" ca="1" si="23"/>
        <v>10.639576278338614</v>
      </c>
    </row>
    <row r="754" spans="5:6" x14ac:dyDescent="0.25">
      <c r="E754" s="16">
        <f t="shared" ca="1" si="22"/>
        <v>0.1730645061710453</v>
      </c>
      <c r="F754" s="20">
        <f t="shared" ca="1" si="23"/>
        <v>7.8881313596231628</v>
      </c>
    </row>
    <row r="755" spans="5:6" x14ac:dyDescent="0.25">
      <c r="E755" s="16">
        <f t="shared" ca="1" si="22"/>
        <v>6.6606693125473515E-2</v>
      </c>
      <c r="F755" s="20">
        <f t="shared" ca="1" si="23"/>
        <v>6.8242838079719901</v>
      </c>
    </row>
    <row r="756" spans="5:6" x14ac:dyDescent="0.25">
      <c r="E756" s="16">
        <f t="shared" ca="1" si="22"/>
        <v>0.22605617784862009</v>
      </c>
      <c r="F756" s="20">
        <f t="shared" ca="1" si="23"/>
        <v>8.2323696074853885</v>
      </c>
    </row>
    <row r="757" spans="5:6" x14ac:dyDescent="0.25">
      <c r="E757" s="16">
        <f t="shared" ca="1" si="22"/>
        <v>0.96239598129792592</v>
      </c>
      <c r="F757" s="20">
        <f t="shared" ca="1" si="23"/>
        <v>11.849729874473311</v>
      </c>
    </row>
    <row r="758" spans="5:6" x14ac:dyDescent="0.25">
      <c r="E758" s="16">
        <f t="shared" ca="1" si="22"/>
        <v>0.88027436536777715</v>
      </c>
      <c r="F758" s="20">
        <f t="shared" ca="1" si="23"/>
        <v>11.135098521257552</v>
      </c>
    </row>
    <row r="759" spans="5:6" x14ac:dyDescent="0.25">
      <c r="E759" s="16">
        <f t="shared" ca="1" si="22"/>
        <v>0.24505552678967024</v>
      </c>
      <c r="F759" s="20">
        <f t="shared" ca="1" si="23"/>
        <v>8.3419633997150591</v>
      </c>
    </row>
    <row r="760" spans="5:6" x14ac:dyDescent="0.25">
      <c r="E760" s="16">
        <f t="shared" ca="1" si="22"/>
        <v>0.77578150232939536</v>
      </c>
      <c r="F760" s="20">
        <f t="shared" ca="1" si="23"/>
        <v>10.59142300863436</v>
      </c>
    </row>
    <row r="761" spans="5:6" x14ac:dyDescent="0.25">
      <c r="E761" s="16">
        <f t="shared" ca="1" si="22"/>
        <v>0.57683314154058019</v>
      </c>
      <c r="F761" s="20">
        <f t="shared" ca="1" si="23"/>
        <v>9.7868249763533619</v>
      </c>
    </row>
    <row r="762" spans="5:6" x14ac:dyDescent="0.25">
      <c r="E762" s="16">
        <f t="shared" ca="1" si="22"/>
        <v>0.50018337585436468</v>
      </c>
      <c r="F762" s="20">
        <f t="shared" ca="1" si="23"/>
        <v>9.490598580242338</v>
      </c>
    </row>
    <row r="763" spans="5:6" x14ac:dyDescent="0.25">
      <c r="E763" s="16">
        <f t="shared" ca="1" si="22"/>
        <v>0.15465216921477709</v>
      </c>
      <c r="F763" s="20">
        <f t="shared" ca="1" si="23"/>
        <v>7.7505499620283285</v>
      </c>
    </row>
    <row r="764" spans="5:6" x14ac:dyDescent="0.25">
      <c r="E764" s="16">
        <f t="shared" ca="1" si="22"/>
        <v>0.27380275036495705</v>
      </c>
      <c r="F764" s="20">
        <f t="shared" ca="1" si="23"/>
        <v>8.4975605158739693</v>
      </c>
    </row>
    <row r="765" spans="5:6" x14ac:dyDescent="0.25">
      <c r="E765" s="16">
        <f t="shared" ca="1" si="22"/>
        <v>0.18885777864982889</v>
      </c>
      <c r="F765" s="20">
        <f t="shared" ca="1" si="23"/>
        <v>7.9978002384674296</v>
      </c>
    </row>
    <row r="766" spans="5:6" x14ac:dyDescent="0.25">
      <c r="E766" s="16">
        <f t="shared" ca="1" si="22"/>
        <v>0.72454954490493251</v>
      </c>
      <c r="F766" s="20">
        <f t="shared" ca="1" si="23"/>
        <v>10.369722641693642</v>
      </c>
    </row>
    <row r="767" spans="5:6" x14ac:dyDescent="0.25">
      <c r="E767" s="16">
        <f t="shared" ca="1" si="22"/>
        <v>0.99494093274185025</v>
      </c>
      <c r="F767" s="20">
        <f t="shared" ca="1" si="23"/>
        <v>12.685588122197961</v>
      </c>
    </row>
    <row r="768" spans="5:6" x14ac:dyDescent="0.25">
      <c r="E768" s="16">
        <f t="shared" ca="1" si="22"/>
        <v>0.71719339900260515</v>
      </c>
      <c r="F768" s="20">
        <f t="shared" ca="1" si="23"/>
        <v>10.339172950533007</v>
      </c>
    </row>
    <row r="769" spans="5:6" x14ac:dyDescent="0.25">
      <c r="E769" s="16">
        <f t="shared" ca="1" si="22"/>
        <v>0.8276731580603065</v>
      </c>
      <c r="F769" s="20">
        <f t="shared" ca="1" si="23"/>
        <v>10.839655569663972</v>
      </c>
    </row>
    <row r="770" spans="5:6" x14ac:dyDescent="0.25">
      <c r="E770" s="16">
        <f t="shared" ca="1" si="22"/>
        <v>0.38416194380606161</v>
      </c>
      <c r="F770" s="20">
        <f t="shared" ca="1" si="23"/>
        <v>9.0173036228061179</v>
      </c>
    </row>
    <row r="771" spans="5:6" x14ac:dyDescent="0.25">
      <c r="E771" s="16">
        <f t="shared" ca="1" si="22"/>
        <v>0.52032624038204867</v>
      </c>
      <c r="F771" s="20">
        <f t="shared" ca="1" si="23"/>
        <v>9.5690442344970936</v>
      </c>
    </row>
    <row r="772" spans="5:6" x14ac:dyDescent="0.25">
      <c r="E772" s="16">
        <f t="shared" ref="E772:E835" ca="1" si="24">RAND()</f>
        <v>0.34793361209932638</v>
      </c>
      <c r="F772" s="20">
        <f t="shared" ref="F772:F835" ca="1" si="25">$C$4*POWER(-LN(1-E772),(1/$C$3))</f>
        <v>8.8571171885993074</v>
      </c>
    </row>
    <row r="773" spans="5:6" x14ac:dyDescent="0.25">
      <c r="E773" s="16">
        <f t="shared" ca="1" si="24"/>
        <v>0.79616885531727644</v>
      </c>
      <c r="F773" s="20">
        <f t="shared" ca="1" si="25"/>
        <v>10.685358439609818</v>
      </c>
    </row>
    <row r="774" spans="5:6" x14ac:dyDescent="0.25">
      <c r="E774" s="16">
        <f t="shared" ca="1" si="24"/>
        <v>0.63582876896618379</v>
      </c>
      <c r="F774" s="20">
        <f t="shared" ca="1" si="25"/>
        <v>10.014410560916126</v>
      </c>
    </row>
    <row r="775" spans="5:6" x14ac:dyDescent="0.25">
      <c r="E775" s="16">
        <f t="shared" ca="1" si="24"/>
        <v>0.93678459155685567</v>
      </c>
      <c r="F775" s="20">
        <f t="shared" ca="1" si="25"/>
        <v>11.561498908579157</v>
      </c>
    </row>
    <row r="776" spans="5:6" x14ac:dyDescent="0.25">
      <c r="E776" s="16">
        <f t="shared" ca="1" si="24"/>
        <v>0.30743824501467187</v>
      </c>
      <c r="F776" s="20">
        <f t="shared" ca="1" si="25"/>
        <v>8.6670221517349937</v>
      </c>
    </row>
    <row r="777" spans="5:6" x14ac:dyDescent="0.25">
      <c r="E777" s="16">
        <f t="shared" ca="1" si="24"/>
        <v>0.7787648281784405</v>
      </c>
      <c r="F777" s="20">
        <f t="shared" ca="1" si="25"/>
        <v>10.604926598767726</v>
      </c>
    </row>
    <row r="778" spans="5:6" x14ac:dyDescent="0.25">
      <c r="E778" s="16">
        <f t="shared" ca="1" si="24"/>
        <v>0.55902325902702388</v>
      </c>
      <c r="F778" s="20">
        <f t="shared" ca="1" si="25"/>
        <v>9.7183836793299552</v>
      </c>
    </row>
    <row r="779" spans="5:6" x14ac:dyDescent="0.25">
      <c r="E779" s="16">
        <f t="shared" ca="1" si="24"/>
        <v>0.4222273751721688</v>
      </c>
      <c r="F779" s="20">
        <f t="shared" ca="1" si="25"/>
        <v>9.1779985980745113</v>
      </c>
    </row>
    <row r="780" spans="5:6" x14ac:dyDescent="0.25">
      <c r="E780" s="16">
        <f t="shared" ca="1" si="24"/>
        <v>5.9782688425889186E-2</v>
      </c>
      <c r="F780" s="20">
        <f t="shared" ca="1" si="25"/>
        <v>6.7162601256867003</v>
      </c>
    </row>
    <row r="781" spans="5:6" x14ac:dyDescent="0.25">
      <c r="E781" s="16">
        <f t="shared" ca="1" si="24"/>
        <v>0.14903541819392385</v>
      </c>
      <c r="F781" s="20">
        <f t="shared" ca="1" si="25"/>
        <v>7.7061508661268476</v>
      </c>
    </row>
    <row r="782" spans="5:6" x14ac:dyDescent="0.25">
      <c r="E782" s="16">
        <f t="shared" ca="1" si="24"/>
        <v>0.76240339127543599</v>
      </c>
      <c r="F782" s="20">
        <f t="shared" ca="1" si="25"/>
        <v>10.531776559875478</v>
      </c>
    </row>
    <row r="783" spans="5:6" x14ac:dyDescent="0.25">
      <c r="E783" s="16">
        <f t="shared" ca="1" si="24"/>
        <v>0.52674823753698929</v>
      </c>
      <c r="F783" s="20">
        <f t="shared" ca="1" si="25"/>
        <v>9.5939298575202248</v>
      </c>
    </row>
    <row r="784" spans="5:6" x14ac:dyDescent="0.25">
      <c r="E784" s="16">
        <f t="shared" ca="1" si="24"/>
        <v>0.985738155363722</v>
      </c>
      <c r="F784" s="20">
        <f t="shared" ca="1" si="25"/>
        <v>12.296238904384198</v>
      </c>
    </row>
    <row r="785" spans="5:6" x14ac:dyDescent="0.25">
      <c r="E785" s="16">
        <f t="shared" ca="1" si="24"/>
        <v>0.44332248710172706</v>
      </c>
      <c r="F785" s="20">
        <f t="shared" ca="1" si="25"/>
        <v>9.2644165509016148</v>
      </c>
    </row>
    <row r="786" spans="5:6" x14ac:dyDescent="0.25">
      <c r="E786" s="16">
        <f t="shared" ca="1" si="24"/>
        <v>0.78454927961547216</v>
      </c>
      <c r="F786" s="20">
        <f t="shared" ca="1" si="25"/>
        <v>10.631335994876871</v>
      </c>
    </row>
    <row r="787" spans="5:6" x14ac:dyDescent="0.25">
      <c r="E787" s="16">
        <f t="shared" ca="1" si="24"/>
        <v>0.18501838034625162</v>
      </c>
      <c r="F787" s="20">
        <f t="shared" ca="1" si="25"/>
        <v>7.97177127110987</v>
      </c>
    </row>
    <row r="788" spans="5:6" x14ac:dyDescent="0.25">
      <c r="E788" s="16">
        <f t="shared" ca="1" si="24"/>
        <v>0.62088615279718373</v>
      </c>
      <c r="F788" s="20">
        <f t="shared" ca="1" si="25"/>
        <v>9.9564622045868507</v>
      </c>
    </row>
    <row r="789" spans="5:6" x14ac:dyDescent="0.25">
      <c r="E789" s="16">
        <f t="shared" ca="1" si="24"/>
        <v>0.43260785385428457</v>
      </c>
      <c r="F789" s="20">
        <f t="shared" ca="1" si="25"/>
        <v>9.2207287864533001</v>
      </c>
    </row>
    <row r="790" spans="5:6" x14ac:dyDescent="0.25">
      <c r="E790" s="16">
        <f t="shared" ca="1" si="24"/>
        <v>0.68518572233505814</v>
      </c>
      <c r="F790" s="20">
        <f t="shared" ca="1" si="25"/>
        <v>10.208966068656265</v>
      </c>
    </row>
    <row r="791" spans="5:6" x14ac:dyDescent="0.25">
      <c r="E791" s="16">
        <f t="shared" ca="1" si="24"/>
        <v>0.92479639900204313</v>
      </c>
      <c r="F791" s="20">
        <f t="shared" ca="1" si="25"/>
        <v>11.454714125551181</v>
      </c>
    </row>
    <row r="792" spans="5:6" x14ac:dyDescent="0.25">
      <c r="E792" s="16">
        <f t="shared" ca="1" si="24"/>
        <v>0.44008861465512206</v>
      </c>
      <c r="F792" s="20">
        <f t="shared" ca="1" si="25"/>
        <v>9.2512733168103871</v>
      </c>
    </row>
    <row r="793" spans="5:6" x14ac:dyDescent="0.25">
      <c r="E793" s="16">
        <f t="shared" ca="1" si="24"/>
        <v>1.9662922675012906E-2</v>
      </c>
      <c r="F793" s="20">
        <f t="shared" ca="1" si="25"/>
        <v>5.7128189426472389</v>
      </c>
    </row>
    <row r="794" spans="5:6" x14ac:dyDescent="0.25">
      <c r="E794" s="16">
        <f t="shared" ca="1" si="24"/>
        <v>0.35673848398028885</v>
      </c>
      <c r="F794" s="20">
        <f t="shared" ca="1" si="25"/>
        <v>8.8968075306439083</v>
      </c>
    </row>
    <row r="795" spans="5:6" x14ac:dyDescent="0.25">
      <c r="E795" s="16">
        <f t="shared" ca="1" si="24"/>
        <v>0.98573964250303325</v>
      </c>
      <c r="F795" s="20">
        <f t="shared" ca="1" si="25"/>
        <v>12.296282002892113</v>
      </c>
    </row>
    <row r="796" spans="5:6" x14ac:dyDescent="0.25">
      <c r="E796" s="16">
        <f t="shared" ca="1" si="24"/>
        <v>0.80704928905816997</v>
      </c>
      <c r="F796" s="20">
        <f t="shared" ca="1" si="25"/>
        <v>10.737246662031477</v>
      </c>
    </row>
    <row r="797" spans="5:6" x14ac:dyDescent="0.25">
      <c r="E797" s="16">
        <f t="shared" ca="1" si="24"/>
        <v>0.646894651062493</v>
      </c>
      <c r="F797" s="20">
        <f t="shared" ca="1" si="25"/>
        <v>10.05755220477085</v>
      </c>
    </row>
    <row r="798" spans="5:6" x14ac:dyDescent="0.25">
      <c r="E798" s="16">
        <f t="shared" ca="1" si="24"/>
        <v>7.1214964999301023E-3</v>
      </c>
      <c r="F798" s="20">
        <f t="shared" ca="1" si="25"/>
        <v>4.9368057697906575</v>
      </c>
    </row>
    <row r="799" spans="5:6" x14ac:dyDescent="0.25">
      <c r="E799" s="16">
        <f t="shared" ca="1" si="24"/>
        <v>0.75636264879522219</v>
      </c>
      <c r="F799" s="20">
        <f t="shared" ca="1" si="25"/>
        <v>10.505294380285497</v>
      </c>
    </row>
    <row r="800" spans="5:6" x14ac:dyDescent="0.25">
      <c r="E800" s="16">
        <f t="shared" ca="1" si="24"/>
        <v>0.81563423197492968</v>
      </c>
      <c r="F800" s="20">
        <f t="shared" ca="1" si="25"/>
        <v>10.779182859330421</v>
      </c>
    </row>
    <row r="801" spans="5:6" x14ac:dyDescent="0.25">
      <c r="E801" s="16">
        <f t="shared" ca="1" si="24"/>
        <v>0.62409082872977484</v>
      </c>
      <c r="F801" s="20">
        <f t="shared" ca="1" si="25"/>
        <v>9.9688645809481855</v>
      </c>
    </row>
    <row r="802" spans="5:6" x14ac:dyDescent="0.25">
      <c r="E802" s="16">
        <f t="shared" ca="1" si="24"/>
        <v>0.47586041561508197</v>
      </c>
      <c r="F802" s="20">
        <f t="shared" ca="1" si="25"/>
        <v>9.3948552982470463</v>
      </c>
    </row>
    <row r="803" spans="5:6" x14ac:dyDescent="0.25">
      <c r="E803" s="16">
        <f t="shared" ca="1" si="24"/>
        <v>0.21816333029599821</v>
      </c>
      <c r="F803" s="20">
        <f t="shared" ca="1" si="25"/>
        <v>8.1849931482836329</v>
      </c>
    </row>
    <row r="804" spans="5:6" x14ac:dyDescent="0.25">
      <c r="E804" s="16">
        <f t="shared" ca="1" si="24"/>
        <v>0.48191109391394393</v>
      </c>
      <c r="F804" s="20">
        <f t="shared" ca="1" si="25"/>
        <v>9.4187948509871848</v>
      </c>
    </row>
    <row r="805" spans="5:6" x14ac:dyDescent="0.25">
      <c r="E805" s="16">
        <f t="shared" ca="1" si="24"/>
        <v>0.92703331846104764</v>
      </c>
      <c r="F805" s="20">
        <f t="shared" ca="1" si="25"/>
        <v>11.473715578071872</v>
      </c>
    </row>
    <row r="806" spans="5:6" x14ac:dyDescent="0.25">
      <c r="E806" s="16">
        <f t="shared" ca="1" si="24"/>
        <v>0.27351307982634931</v>
      </c>
      <c r="F806" s="20">
        <f t="shared" ca="1" si="25"/>
        <v>8.4960464958574597</v>
      </c>
    </row>
    <row r="807" spans="5:6" x14ac:dyDescent="0.25">
      <c r="E807" s="16">
        <f t="shared" ca="1" si="24"/>
        <v>0.53664190904360098</v>
      </c>
      <c r="F807" s="20">
        <f t="shared" ca="1" si="25"/>
        <v>9.6321744894289587</v>
      </c>
    </row>
    <row r="808" spans="5:6" x14ac:dyDescent="0.25">
      <c r="E808" s="16">
        <f t="shared" ca="1" si="24"/>
        <v>0.3300510509726241</v>
      </c>
      <c r="F808" s="20">
        <f t="shared" ca="1" si="25"/>
        <v>8.7748006701906753</v>
      </c>
    </row>
    <row r="809" spans="5:6" x14ac:dyDescent="0.25">
      <c r="E809" s="16">
        <f t="shared" ca="1" si="24"/>
        <v>0.19652854449992918</v>
      </c>
      <c r="F809" s="20">
        <f t="shared" ca="1" si="25"/>
        <v>8.0486845621672707</v>
      </c>
    </row>
    <row r="810" spans="5:6" x14ac:dyDescent="0.25">
      <c r="E810" s="16">
        <f t="shared" ca="1" si="24"/>
        <v>0.19529870810579364</v>
      </c>
      <c r="F810" s="20">
        <f t="shared" ca="1" si="25"/>
        <v>8.04062332056162</v>
      </c>
    </row>
    <row r="811" spans="5:6" x14ac:dyDescent="0.25">
      <c r="E811" s="16">
        <f t="shared" ca="1" si="24"/>
        <v>0.33772615192444555</v>
      </c>
      <c r="F811" s="20">
        <f t="shared" ca="1" si="25"/>
        <v>8.8104234343404091</v>
      </c>
    </row>
    <row r="812" spans="5:6" x14ac:dyDescent="0.25">
      <c r="E812" s="16">
        <f t="shared" ca="1" si="24"/>
        <v>0.72432687864048739</v>
      </c>
      <c r="F812" s="20">
        <f t="shared" ca="1" si="25"/>
        <v>10.368793993440917</v>
      </c>
    </row>
    <row r="813" spans="5:6" x14ac:dyDescent="0.25">
      <c r="E813" s="16">
        <f t="shared" ca="1" si="24"/>
        <v>0.70949799299929306</v>
      </c>
      <c r="F813" s="20">
        <f t="shared" ca="1" si="25"/>
        <v>10.3074862338065</v>
      </c>
    </row>
    <row r="814" spans="5:6" x14ac:dyDescent="0.25">
      <c r="E814" s="16">
        <f t="shared" ca="1" si="24"/>
        <v>0.1990122961921944</v>
      </c>
      <c r="F814" s="20">
        <f t="shared" ca="1" si="25"/>
        <v>8.0648558187558592</v>
      </c>
    </row>
    <row r="815" spans="5:6" x14ac:dyDescent="0.25">
      <c r="E815" s="16">
        <f t="shared" ca="1" si="24"/>
        <v>0.42733811814027445</v>
      </c>
      <c r="F815" s="20">
        <f t="shared" ca="1" si="25"/>
        <v>9.1990884741816306</v>
      </c>
    </row>
    <row r="816" spans="5:6" x14ac:dyDescent="0.25">
      <c r="E816" s="16">
        <f t="shared" ca="1" si="24"/>
        <v>3.9048814160330014E-2</v>
      </c>
      <c r="F816" s="20">
        <f t="shared" ca="1" si="25"/>
        <v>6.3100476605937086</v>
      </c>
    </row>
    <row r="817" spans="5:6" x14ac:dyDescent="0.25">
      <c r="E817" s="16">
        <f t="shared" ca="1" si="24"/>
        <v>0.80695811434075826</v>
      </c>
      <c r="F817" s="20">
        <f t="shared" ca="1" si="25"/>
        <v>10.736806184984539</v>
      </c>
    </row>
    <row r="818" spans="5:6" x14ac:dyDescent="0.25">
      <c r="E818" s="16">
        <f t="shared" ca="1" si="24"/>
        <v>0.22590983610153992</v>
      </c>
      <c r="F818" s="20">
        <f t="shared" ca="1" si="25"/>
        <v>8.2315016311113922</v>
      </c>
    </row>
    <row r="819" spans="5:6" x14ac:dyDescent="0.25">
      <c r="E819" s="16">
        <f t="shared" ca="1" si="24"/>
        <v>0.40597105861122829</v>
      </c>
      <c r="F819" s="20">
        <f t="shared" ca="1" si="25"/>
        <v>9.1101949336646477</v>
      </c>
    </row>
    <row r="820" spans="5:6" x14ac:dyDescent="0.25">
      <c r="E820" s="16">
        <f t="shared" ca="1" si="24"/>
        <v>0.58181385536526908</v>
      </c>
      <c r="F820" s="20">
        <f t="shared" ca="1" si="25"/>
        <v>9.8059609739812146</v>
      </c>
    </row>
    <row r="821" spans="5:6" x14ac:dyDescent="0.25">
      <c r="E821" s="16">
        <f t="shared" ca="1" si="24"/>
        <v>0.66530044252567522</v>
      </c>
      <c r="F821" s="20">
        <f t="shared" ca="1" si="25"/>
        <v>10.129861299468072</v>
      </c>
    </row>
    <row r="822" spans="5:6" x14ac:dyDescent="0.25">
      <c r="E822" s="16">
        <f t="shared" ca="1" si="24"/>
        <v>0.28556003480973546</v>
      </c>
      <c r="F822" s="20">
        <f t="shared" ca="1" si="25"/>
        <v>8.5581814787088604</v>
      </c>
    </row>
    <row r="823" spans="5:6" x14ac:dyDescent="0.25">
      <c r="E823" s="16">
        <f t="shared" ca="1" si="24"/>
        <v>0.75749821586836452</v>
      </c>
      <c r="F823" s="20">
        <f t="shared" ca="1" si="25"/>
        <v>10.510252541282538</v>
      </c>
    </row>
    <row r="824" spans="5:6" x14ac:dyDescent="0.25">
      <c r="E824" s="16">
        <f t="shared" ca="1" si="24"/>
        <v>5.8352205617561603E-2</v>
      </c>
      <c r="F824" s="20">
        <f t="shared" ca="1" si="25"/>
        <v>6.6923436093651203</v>
      </c>
    </row>
    <row r="825" spans="5:6" x14ac:dyDescent="0.25">
      <c r="E825" s="16">
        <f t="shared" ca="1" si="24"/>
        <v>0.23045660696652326</v>
      </c>
      <c r="F825" s="20">
        <f t="shared" ca="1" si="25"/>
        <v>8.2582917736399288</v>
      </c>
    </row>
    <row r="826" spans="5:6" x14ac:dyDescent="0.25">
      <c r="E826" s="16">
        <f t="shared" ca="1" si="24"/>
        <v>0.8660537121943882</v>
      </c>
      <c r="F826" s="20">
        <f t="shared" ca="1" si="25"/>
        <v>11.049013083598345</v>
      </c>
    </row>
    <row r="827" spans="5:6" x14ac:dyDescent="0.25">
      <c r="E827" s="16">
        <f t="shared" ca="1" si="24"/>
        <v>0.96658280845505773</v>
      </c>
      <c r="F827" s="20">
        <f t="shared" ca="1" si="25"/>
        <v>11.90972011663596</v>
      </c>
    </row>
    <row r="828" spans="5:6" x14ac:dyDescent="0.25">
      <c r="E828" s="16">
        <f t="shared" ca="1" si="24"/>
        <v>0.73916875999011478</v>
      </c>
      <c r="F828" s="20">
        <f t="shared" ca="1" si="25"/>
        <v>10.431272483271947</v>
      </c>
    </row>
    <row r="829" spans="5:6" x14ac:dyDescent="0.25">
      <c r="E829" s="16">
        <f t="shared" ca="1" si="24"/>
        <v>0.82811130655820153</v>
      </c>
      <c r="F829" s="20">
        <f t="shared" ca="1" si="25"/>
        <v>10.841896151626857</v>
      </c>
    </row>
    <row r="830" spans="5:6" x14ac:dyDescent="0.25">
      <c r="E830" s="16">
        <f t="shared" ca="1" si="24"/>
        <v>0.58014037683856845</v>
      </c>
      <c r="F830" s="20">
        <f t="shared" ca="1" si="25"/>
        <v>9.7995311632438042</v>
      </c>
    </row>
    <row r="831" spans="5:6" x14ac:dyDescent="0.25">
      <c r="E831" s="16">
        <f t="shared" ca="1" si="24"/>
        <v>0.9140132669004768</v>
      </c>
      <c r="F831" s="20">
        <f t="shared" ca="1" si="25"/>
        <v>11.368032265655668</v>
      </c>
    </row>
    <row r="832" spans="5:6" x14ac:dyDescent="0.25">
      <c r="E832" s="16">
        <f t="shared" ca="1" si="24"/>
        <v>0.58991184898601245</v>
      </c>
      <c r="F832" s="20">
        <f t="shared" ca="1" si="25"/>
        <v>9.8370832107456128</v>
      </c>
    </row>
    <row r="833" spans="5:6" x14ac:dyDescent="0.25">
      <c r="E833" s="16">
        <f t="shared" ca="1" si="24"/>
        <v>0.98593631609968868</v>
      </c>
      <c r="F833" s="20">
        <f t="shared" ca="1" si="25"/>
        <v>12.30201365112306</v>
      </c>
    </row>
    <row r="834" spans="5:6" x14ac:dyDescent="0.25">
      <c r="E834" s="16">
        <f t="shared" ca="1" si="24"/>
        <v>0.68730900459391908</v>
      </c>
      <c r="F834" s="20">
        <f t="shared" ca="1" si="25"/>
        <v>10.217484235656391</v>
      </c>
    </row>
    <row r="835" spans="5:6" x14ac:dyDescent="0.25">
      <c r="E835" s="16">
        <f t="shared" ca="1" si="24"/>
        <v>0.32545720492027608</v>
      </c>
      <c r="F835" s="20">
        <f t="shared" ca="1" si="25"/>
        <v>8.7532566909559488</v>
      </c>
    </row>
    <row r="836" spans="5:6" x14ac:dyDescent="0.25">
      <c r="E836" s="16">
        <f t="shared" ref="E836:E899" ca="1" si="26">RAND()</f>
        <v>0.19265845790604363</v>
      </c>
      <c r="F836" s="20">
        <f t="shared" ref="F836:F899" ca="1" si="27">$C$4*POWER(-LN(1-E836),(1/$C$3))</f>
        <v>8.0231937870783536</v>
      </c>
    </row>
    <row r="837" spans="5:6" x14ac:dyDescent="0.25">
      <c r="E837" s="16">
        <f t="shared" ca="1" si="26"/>
        <v>0.1977661736583517</v>
      </c>
      <c r="F837" s="20">
        <f t="shared" ca="1" si="27"/>
        <v>8.0567606263470086</v>
      </c>
    </row>
    <row r="838" spans="5:6" x14ac:dyDescent="0.25">
      <c r="E838" s="16">
        <f t="shared" ca="1" si="26"/>
        <v>0.35005928454711843</v>
      </c>
      <c r="F838" s="20">
        <f t="shared" ca="1" si="27"/>
        <v>8.8667475835258109</v>
      </c>
    </row>
    <row r="839" spans="5:6" x14ac:dyDescent="0.25">
      <c r="E839" s="16">
        <f t="shared" ca="1" si="26"/>
        <v>0.85798340766739434</v>
      </c>
      <c r="F839" s="20">
        <f t="shared" ca="1" si="27"/>
        <v>11.002493504860178</v>
      </c>
    </row>
    <row r="840" spans="5:6" x14ac:dyDescent="0.25">
      <c r="E840" s="16">
        <f t="shared" ca="1" si="26"/>
        <v>0.13614976362364206</v>
      </c>
      <c r="F840" s="20">
        <f t="shared" ca="1" si="27"/>
        <v>7.5992874931408458</v>
      </c>
    </row>
    <row r="841" spans="5:6" x14ac:dyDescent="0.25">
      <c r="E841" s="16">
        <f t="shared" ca="1" si="26"/>
        <v>0.74530971786461764</v>
      </c>
      <c r="F841" s="20">
        <f t="shared" ca="1" si="27"/>
        <v>10.457493028626757</v>
      </c>
    </row>
    <row r="842" spans="5:6" x14ac:dyDescent="0.25">
      <c r="E842" s="16">
        <f t="shared" ca="1" si="26"/>
        <v>0.24229421522699324</v>
      </c>
      <c r="F842" s="20">
        <f t="shared" ca="1" si="27"/>
        <v>8.3263990928566454</v>
      </c>
    </row>
    <row r="843" spans="5:6" x14ac:dyDescent="0.25">
      <c r="E843" s="16">
        <f t="shared" ca="1" si="26"/>
        <v>0.53597895104793258</v>
      </c>
      <c r="F843" s="20">
        <f t="shared" ca="1" si="27"/>
        <v>9.6296149556337731</v>
      </c>
    </row>
    <row r="844" spans="5:6" x14ac:dyDescent="0.25">
      <c r="E844" s="16">
        <f t="shared" ca="1" si="26"/>
        <v>0.84499159662773848</v>
      </c>
      <c r="F844" s="20">
        <f t="shared" ca="1" si="27"/>
        <v>10.930607852689388</v>
      </c>
    </row>
    <row r="845" spans="5:6" x14ac:dyDescent="0.25">
      <c r="E845" s="16">
        <f t="shared" ca="1" si="26"/>
        <v>8.6464293130946945E-2</v>
      </c>
      <c r="F845" s="20">
        <f t="shared" ca="1" si="27"/>
        <v>7.0942048040255425</v>
      </c>
    </row>
    <row r="846" spans="5:6" x14ac:dyDescent="0.25">
      <c r="E846" s="16">
        <f t="shared" ca="1" si="26"/>
        <v>0.64501308131551605</v>
      </c>
      <c r="F846" s="20">
        <f t="shared" ca="1" si="27"/>
        <v>10.050200943448752</v>
      </c>
    </row>
    <row r="847" spans="5:6" x14ac:dyDescent="0.25">
      <c r="E847" s="16">
        <f t="shared" ca="1" si="26"/>
        <v>0.91423659195739959</v>
      </c>
      <c r="F847" s="20">
        <f t="shared" ca="1" si="27"/>
        <v>11.369752800891519</v>
      </c>
    </row>
    <row r="848" spans="5:6" x14ac:dyDescent="0.25">
      <c r="E848" s="16">
        <f t="shared" ca="1" si="26"/>
        <v>0.83939372251658861</v>
      </c>
      <c r="F848" s="20">
        <f t="shared" ca="1" si="27"/>
        <v>10.900647490309208</v>
      </c>
    </row>
    <row r="849" spans="5:6" x14ac:dyDescent="0.25">
      <c r="E849" s="16">
        <f t="shared" ca="1" si="26"/>
        <v>0.61563696409358049</v>
      </c>
      <c r="F849" s="20">
        <f t="shared" ca="1" si="27"/>
        <v>9.9361732878921174</v>
      </c>
    </row>
    <row r="850" spans="5:6" x14ac:dyDescent="0.25">
      <c r="E850" s="16">
        <f t="shared" ca="1" si="26"/>
        <v>0.12866572935914589</v>
      </c>
      <c r="F850" s="20">
        <f t="shared" ca="1" si="27"/>
        <v>7.5336232377888956</v>
      </c>
    </row>
    <row r="851" spans="5:6" x14ac:dyDescent="0.25">
      <c r="E851" s="16">
        <f t="shared" ca="1" si="26"/>
        <v>0.15089656764645931</v>
      </c>
      <c r="F851" s="20">
        <f t="shared" ca="1" si="27"/>
        <v>7.7210003250409756</v>
      </c>
    </row>
    <row r="852" spans="5:6" x14ac:dyDescent="0.25">
      <c r="E852" s="16">
        <f t="shared" ca="1" si="26"/>
        <v>0.5448001018455767</v>
      </c>
      <c r="F852" s="20">
        <f t="shared" ca="1" si="27"/>
        <v>9.6636393892062138</v>
      </c>
    </row>
    <row r="853" spans="5:6" x14ac:dyDescent="0.25">
      <c r="E853" s="16">
        <f t="shared" ca="1" si="26"/>
        <v>0.26272844900039904</v>
      </c>
      <c r="F853" s="20">
        <f t="shared" ca="1" si="27"/>
        <v>8.4389351261305823</v>
      </c>
    </row>
    <row r="854" spans="5:6" x14ac:dyDescent="0.25">
      <c r="E854" s="16">
        <f t="shared" ca="1" si="26"/>
        <v>0.44958043129602265</v>
      </c>
      <c r="F854" s="20">
        <f t="shared" ca="1" si="27"/>
        <v>9.2897508945269287</v>
      </c>
    </row>
    <row r="855" spans="5:6" x14ac:dyDescent="0.25">
      <c r="E855" s="16">
        <f t="shared" ca="1" si="26"/>
        <v>3.9834110583360394E-2</v>
      </c>
      <c r="F855" s="20">
        <f t="shared" ca="1" si="27"/>
        <v>6.328388831805781</v>
      </c>
    </row>
    <row r="856" spans="5:6" x14ac:dyDescent="0.25">
      <c r="E856" s="16">
        <f t="shared" ca="1" si="26"/>
        <v>0.40006482019624201</v>
      </c>
      <c r="F856" s="20">
        <f t="shared" ca="1" si="27"/>
        <v>9.085268950254207</v>
      </c>
    </row>
    <row r="857" spans="5:6" x14ac:dyDescent="0.25">
      <c r="E857" s="16">
        <f t="shared" ca="1" si="26"/>
        <v>0.91833174658232841</v>
      </c>
      <c r="F857" s="20">
        <f t="shared" ca="1" si="27"/>
        <v>11.401835216005159</v>
      </c>
    </row>
    <row r="858" spans="5:6" x14ac:dyDescent="0.25">
      <c r="E858" s="16">
        <f t="shared" ca="1" si="26"/>
        <v>0.90536960932479271</v>
      </c>
      <c r="F858" s="20">
        <f t="shared" ca="1" si="27"/>
        <v>11.303544925642816</v>
      </c>
    </row>
    <row r="859" spans="5:6" x14ac:dyDescent="0.25">
      <c r="E859" s="16">
        <f t="shared" ca="1" si="26"/>
        <v>0.92203660031601564</v>
      </c>
      <c r="F859" s="20">
        <f t="shared" ca="1" si="27"/>
        <v>11.431784720190898</v>
      </c>
    </row>
    <row r="860" spans="5:6" x14ac:dyDescent="0.25">
      <c r="E860" s="16">
        <f t="shared" ca="1" si="26"/>
        <v>0.53518005212981601</v>
      </c>
      <c r="F860" s="20">
        <f t="shared" ca="1" si="27"/>
        <v>9.6265300182285962</v>
      </c>
    </row>
    <row r="861" spans="5:6" x14ac:dyDescent="0.25">
      <c r="E861" s="16">
        <f t="shared" ca="1" si="26"/>
        <v>8.4536459922510021E-2</v>
      </c>
      <c r="F861" s="20">
        <f t="shared" ca="1" si="27"/>
        <v>7.0703406522526322</v>
      </c>
    </row>
    <row r="862" spans="5:6" x14ac:dyDescent="0.25">
      <c r="E862" s="16">
        <f t="shared" ca="1" si="26"/>
        <v>0.87662215562519741</v>
      </c>
      <c r="F862" s="20">
        <f t="shared" ca="1" si="27"/>
        <v>11.112440864953966</v>
      </c>
    </row>
    <row r="863" spans="5:6" x14ac:dyDescent="0.25">
      <c r="E863" s="16">
        <f t="shared" ca="1" si="26"/>
        <v>0.38874961243199757</v>
      </c>
      <c r="F863" s="20">
        <f t="shared" ca="1" si="27"/>
        <v>9.0370431548376224</v>
      </c>
    </row>
    <row r="864" spans="5:6" x14ac:dyDescent="0.25">
      <c r="E864" s="16">
        <f t="shared" ca="1" si="26"/>
        <v>0.94834603996452249</v>
      </c>
      <c r="F864" s="20">
        <f t="shared" ca="1" si="27"/>
        <v>11.678691354773669</v>
      </c>
    </row>
    <row r="865" spans="5:6" x14ac:dyDescent="0.25">
      <c r="E865" s="16">
        <f t="shared" ca="1" si="26"/>
        <v>0.53167167382828961</v>
      </c>
      <c r="F865" s="20">
        <f t="shared" ca="1" si="27"/>
        <v>9.6129748375181379</v>
      </c>
    </row>
    <row r="866" spans="5:6" x14ac:dyDescent="0.25">
      <c r="E866" s="16">
        <f t="shared" ca="1" si="26"/>
        <v>0.59573528974431733</v>
      </c>
      <c r="F866" s="20">
        <f t="shared" ca="1" si="27"/>
        <v>9.8594776988765034</v>
      </c>
    </row>
    <row r="867" spans="5:6" x14ac:dyDescent="0.25">
      <c r="E867" s="16">
        <f t="shared" ca="1" si="26"/>
        <v>0.48461864734567106</v>
      </c>
      <c r="F867" s="20">
        <f t="shared" ca="1" si="27"/>
        <v>9.429479535557471</v>
      </c>
    </row>
    <row r="868" spans="5:6" x14ac:dyDescent="0.25">
      <c r="E868" s="16">
        <f t="shared" ca="1" si="26"/>
        <v>0.5123242169295803</v>
      </c>
      <c r="F868" s="20">
        <f t="shared" ca="1" si="27"/>
        <v>9.5379573471294581</v>
      </c>
    </row>
    <row r="869" spans="5:6" x14ac:dyDescent="0.25">
      <c r="E869" s="16">
        <f t="shared" ca="1" si="26"/>
        <v>0.66339180071865544</v>
      </c>
      <c r="F869" s="20">
        <f t="shared" ca="1" si="27"/>
        <v>10.122326287997033</v>
      </c>
    </row>
    <row r="870" spans="5:6" x14ac:dyDescent="0.25">
      <c r="E870" s="16">
        <f t="shared" ca="1" si="26"/>
        <v>0.63519524323684129</v>
      </c>
      <c r="F870" s="20">
        <f t="shared" ca="1" si="27"/>
        <v>10.011947068466124</v>
      </c>
    </row>
    <row r="871" spans="5:6" x14ac:dyDescent="0.25">
      <c r="E871" s="16">
        <f t="shared" ca="1" si="26"/>
        <v>0.52642033565645596</v>
      </c>
      <c r="F871" s="20">
        <f t="shared" ca="1" si="27"/>
        <v>9.5926604637407067</v>
      </c>
    </row>
    <row r="872" spans="5:6" x14ac:dyDescent="0.25">
      <c r="E872" s="16">
        <f t="shared" ca="1" si="26"/>
        <v>0.36965287938525049</v>
      </c>
      <c r="F872" s="20">
        <f t="shared" ca="1" si="27"/>
        <v>8.9541107668104498</v>
      </c>
    </row>
    <row r="873" spans="5:6" x14ac:dyDescent="0.25">
      <c r="E873" s="16">
        <f t="shared" ca="1" si="26"/>
        <v>0.52151898497629579</v>
      </c>
      <c r="F873" s="20">
        <f t="shared" ca="1" si="27"/>
        <v>9.5736702032113499</v>
      </c>
    </row>
    <row r="874" spans="5:6" x14ac:dyDescent="0.25">
      <c r="E874" s="16">
        <f t="shared" ca="1" si="26"/>
        <v>0.59883629025555907</v>
      </c>
      <c r="F874" s="20">
        <f t="shared" ca="1" si="27"/>
        <v>9.8714095679167801</v>
      </c>
    </row>
    <row r="875" spans="5:6" x14ac:dyDescent="0.25">
      <c r="E875" s="16">
        <f t="shared" ca="1" si="26"/>
        <v>0.23687934932329013</v>
      </c>
      <c r="F875" s="20">
        <f t="shared" ca="1" si="27"/>
        <v>8.2955298627474381</v>
      </c>
    </row>
    <row r="876" spans="5:6" x14ac:dyDescent="0.25">
      <c r="E876" s="16">
        <f t="shared" ca="1" si="26"/>
        <v>4.6425234500373391E-2</v>
      </c>
      <c r="F876" s="20">
        <f t="shared" ca="1" si="27"/>
        <v>6.4715024497679794</v>
      </c>
    </row>
    <row r="877" spans="5:6" x14ac:dyDescent="0.25">
      <c r="E877" s="16">
        <f t="shared" ca="1" si="26"/>
        <v>0.94386357537907961</v>
      </c>
      <c r="F877" s="20">
        <f t="shared" ca="1" si="27"/>
        <v>11.631262588916131</v>
      </c>
    </row>
    <row r="878" spans="5:6" x14ac:dyDescent="0.25">
      <c r="E878" s="16">
        <f t="shared" ca="1" si="26"/>
        <v>0.29845515767700059</v>
      </c>
      <c r="F878" s="20">
        <f t="shared" ca="1" si="27"/>
        <v>8.6229187180279503</v>
      </c>
    </row>
    <row r="879" spans="5:6" x14ac:dyDescent="0.25">
      <c r="E879" s="16">
        <f t="shared" ca="1" si="26"/>
        <v>0.69606716858954265</v>
      </c>
      <c r="F879" s="20">
        <f t="shared" ca="1" si="27"/>
        <v>10.252785161883249</v>
      </c>
    </row>
    <row r="880" spans="5:6" x14ac:dyDescent="0.25">
      <c r="E880" s="16">
        <f t="shared" ca="1" si="26"/>
        <v>0.34042468162124051</v>
      </c>
      <c r="F880" s="20">
        <f t="shared" ca="1" si="27"/>
        <v>8.822841682464226</v>
      </c>
    </row>
    <row r="881" spans="5:6" x14ac:dyDescent="0.25">
      <c r="E881" s="16">
        <f t="shared" ca="1" si="26"/>
        <v>0.63918526057213942</v>
      </c>
      <c r="F881" s="20">
        <f t="shared" ca="1" si="27"/>
        <v>10.027473437040925</v>
      </c>
    </row>
    <row r="882" spans="5:6" x14ac:dyDescent="0.25">
      <c r="E882" s="16">
        <f t="shared" ca="1" si="26"/>
        <v>0.33634602536105362</v>
      </c>
      <c r="F882" s="20">
        <f t="shared" ca="1" si="27"/>
        <v>8.804051186361848</v>
      </c>
    </row>
    <row r="883" spans="5:6" x14ac:dyDescent="0.25">
      <c r="E883" s="16">
        <f t="shared" ca="1" si="26"/>
        <v>0.13276474931717719</v>
      </c>
      <c r="F883" s="20">
        <f t="shared" ca="1" si="27"/>
        <v>7.5699403724678529</v>
      </c>
    </row>
    <row r="884" spans="5:6" x14ac:dyDescent="0.25">
      <c r="E884" s="16">
        <f t="shared" ca="1" si="26"/>
        <v>0.15404031603501156</v>
      </c>
      <c r="F884" s="20">
        <f t="shared" ca="1" si="27"/>
        <v>7.7457728606884579</v>
      </c>
    </row>
    <row r="885" spans="5:6" x14ac:dyDescent="0.25">
      <c r="E885" s="16">
        <f t="shared" ca="1" si="26"/>
        <v>0.93805083210619622</v>
      </c>
      <c r="F885" s="20">
        <f t="shared" ca="1" si="27"/>
        <v>11.573564172077795</v>
      </c>
    </row>
    <row r="886" spans="5:6" x14ac:dyDescent="0.25">
      <c r="E886" s="16">
        <f t="shared" ca="1" si="26"/>
        <v>0.86955829611686442</v>
      </c>
      <c r="F886" s="20">
        <f t="shared" ca="1" si="27"/>
        <v>11.069713045048077</v>
      </c>
    </row>
    <row r="887" spans="5:6" x14ac:dyDescent="0.25">
      <c r="E887" s="16">
        <f t="shared" ca="1" si="26"/>
        <v>0.13715011721177772</v>
      </c>
      <c r="F887" s="20">
        <f t="shared" ca="1" si="27"/>
        <v>7.6078531864987653</v>
      </c>
    </row>
    <row r="888" spans="5:6" x14ac:dyDescent="0.25">
      <c r="E888" s="16">
        <f t="shared" ca="1" si="26"/>
        <v>0.69290488027918562</v>
      </c>
      <c r="F888" s="20">
        <f t="shared" ca="1" si="27"/>
        <v>10.240007586229636</v>
      </c>
    </row>
    <row r="889" spans="5:6" x14ac:dyDescent="0.25">
      <c r="E889" s="16">
        <f t="shared" ca="1" si="26"/>
        <v>0.22127259282237699</v>
      </c>
      <c r="F889" s="20">
        <f t="shared" ca="1" si="27"/>
        <v>8.2037951617680207</v>
      </c>
    </row>
    <row r="890" spans="5:6" x14ac:dyDescent="0.25">
      <c r="E890" s="16">
        <f t="shared" ca="1" si="26"/>
        <v>0.59794761719462153</v>
      </c>
      <c r="F890" s="20">
        <f t="shared" ca="1" si="27"/>
        <v>9.8679896311560125</v>
      </c>
    </row>
    <row r="891" spans="5:6" x14ac:dyDescent="0.25">
      <c r="E891" s="16">
        <f t="shared" ca="1" si="26"/>
        <v>0.73098539626815906</v>
      </c>
      <c r="F891" s="20">
        <f t="shared" ca="1" si="27"/>
        <v>10.396675044672996</v>
      </c>
    </row>
    <row r="892" spans="5:6" x14ac:dyDescent="0.25">
      <c r="E892" s="16">
        <f t="shared" ca="1" si="26"/>
        <v>0.67549231476349425</v>
      </c>
      <c r="F892" s="20">
        <f t="shared" ca="1" si="27"/>
        <v>10.170260987643672</v>
      </c>
    </row>
    <row r="893" spans="5:6" x14ac:dyDescent="0.25">
      <c r="E893" s="16">
        <f t="shared" ca="1" si="26"/>
        <v>0.20223057400450395</v>
      </c>
      <c r="F893" s="20">
        <f t="shared" ca="1" si="27"/>
        <v>8.0855973916956785</v>
      </c>
    </row>
    <row r="894" spans="5:6" x14ac:dyDescent="0.25">
      <c r="E894" s="16">
        <f t="shared" ca="1" si="26"/>
        <v>0.15706634246284867</v>
      </c>
      <c r="F894" s="20">
        <f t="shared" ca="1" si="27"/>
        <v>7.7692616930090654</v>
      </c>
    </row>
    <row r="895" spans="5:6" x14ac:dyDescent="0.25">
      <c r="E895" s="16">
        <f t="shared" ca="1" si="26"/>
        <v>9.3712011284453611E-3</v>
      </c>
      <c r="F895" s="20">
        <f t="shared" ca="1" si="27"/>
        <v>5.1350929772832039</v>
      </c>
    </row>
    <row r="896" spans="5:6" x14ac:dyDescent="0.25">
      <c r="E896" s="16">
        <f t="shared" ca="1" si="26"/>
        <v>0.61714128372524879</v>
      </c>
      <c r="F896" s="20">
        <f t="shared" ca="1" si="27"/>
        <v>9.9419846066914239</v>
      </c>
    </row>
    <row r="897" spans="5:6" x14ac:dyDescent="0.25">
      <c r="E897" s="16">
        <f t="shared" ca="1" si="26"/>
        <v>0.67357380875760464</v>
      </c>
      <c r="F897" s="20">
        <f t="shared" ca="1" si="27"/>
        <v>10.162634161547308</v>
      </c>
    </row>
    <row r="898" spans="5:6" x14ac:dyDescent="0.25">
      <c r="E898" s="16">
        <f t="shared" ca="1" si="26"/>
        <v>0.47057381877602422</v>
      </c>
      <c r="F898" s="20">
        <f t="shared" ca="1" si="27"/>
        <v>9.3738649602312254</v>
      </c>
    </row>
    <row r="899" spans="5:6" x14ac:dyDescent="0.25">
      <c r="E899" s="16">
        <f t="shared" ca="1" si="26"/>
        <v>0.50071544905033649</v>
      </c>
      <c r="F899" s="20">
        <f t="shared" ca="1" si="27"/>
        <v>9.4926794581720166</v>
      </c>
    </row>
    <row r="900" spans="5:6" x14ac:dyDescent="0.25">
      <c r="E900" s="16">
        <f t="shared" ref="E900:E963" ca="1" si="28">RAND()</f>
        <v>0.46470578358946557</v>
      </c>
      <c r="F900" s="20">
        <f t="shared" ref="F900:F963" ca="1" si="29">$C$4*POWER(-LN(1-E900),(1/$C$3))</f>
        <v>9.3504803451515155</v>
      </c>
    </row>
    <row r="901" spans="5:6" x14ac:dyDescent="0.25">
      <c r="E901" s="16">
        <f t="shared" ca="1" si="28"/>
        <v>9.5304817058571745E-2</v>
      </c>
      <c r="F901" s="20">
        <f t="shared" ca="1" si="29"/>
        <v>7.1984719167909414</v>
      </c>
    </row>
    <row r="902" spans="5:6" x14ac:dyDescent="0.25">
      <c r="E902" s="16">
        <f t="shared" ca="1" si="28"/>
        <v>0.65468372603082026</v>
      </c>
      <c r="F902" s="20">
        <f t="shared" ca="1" si="29"/>
        <v>10.088059966761065</v>
      </c>
    </row>
    <row r="903" spans="5:6" x14ac:dyDescent="0.25">
      <c r="E903" s="16">
        <f t="shared" ca="1" si="28"/>
        <v>0.54563891172340606</v>
      </c>
      <c r="F903" s="20">
        <f t="shared" ca="1" si="29"/>
        <v>9.666871481199335</v>
      </c>
    </row>
    <row r="904" spans="5:6" x14ac:dyDescent="0.25">
      <c r="E904" s="16">
        <f t="shared" ca="1" si="28"/>
        <v>0.27259599029447978</v>
      </c>
      <c r="F904" s="20">
        <f t="shared" ca="1" si="29"/>
        <v>8.4912464358413402</v>
      </c>
    </row>
    <row r="905" spans="5:6" x14ac:dyDescent="0.25">
      <c r="E905" s="16">
        <f t="shared" ca="1" si="28"/>
        <v>0.21080520136456182</v>
      </c>
      <c r="F905" s="20">
        <f t="shared" ca="1" si="29"/>
        <v>8.1397447056870629</v>
      </c>
    </row>
    <row r="906" spans="5:6" x14ac:dyDescent="0.25">
      <c r="E906" s="16">
        <f t="shared" ca="1" si="28"/>
        <v>0.59090151826253967</v>
      </c>
      <c r="F906" s="20">
        <f t="shared" ca="1" si="29"/>
        <v>9.8408880591498047</v>
      </c>
    </row>
    <row r="907" spans="5:6" x14ac:dyDescent="0.25">
      <c r="E907" s="16">
        <f t="shared" ca="1" si="28"/>
        <v>0.98789433177907915</v>
      </c>
      <c r="F907" s="20">
        <f t="shared" ca="1" si="29"/>
        <v>12.362891263868963</v>
      </c>
    </row>
    <row r="908" spans="5:6" x14ac:dyDescent="0.25">
      <c r="E908" s="16">
        <f t="shared" ca="1" si="28"/>
        <v>0.96601410577974367</v>
      </c>
      <c r="F908" s="20">
        <f t="shared" ca="1" si="29"/>
        <v>11.901254386248173</v>
      </c>
    </row>
    <row r="909" spans="5:6" x14ac:dyDescent="0.25">
      <c r="E909" s="16">
        <f t="shared" ca="1" si="28"/>
        <v>0.52981921569464296</v>
      </c>
      <c r="F909" s="20">
        <f t="shared" ca="1" si="29"/>
        <v>9.605812311060669</v>
      </c>
    </row>
    <row r="910" spans="5:6" x14ac:dyDescent="0.25">
      <c r="E910" s="16">
        <f t="shared" ca="1" si="28"/>
        <v>0.80701949273688178</v>
      </c>
      <c r="F910" s="20">
        <f t="shared" ca="1" si="29"/>
        <v>10.737102701121628</v>
      </c>
    </row>
    <row r="911" spans="5:6" x14ac:dyDescent="0.25">
      <c r="E911" s="16">
        <f t="shared" ca="1" si="28"/>
        <v>0.54712053998828314</v>
      </c>
      <c r="F911" s="20">
        <f t="shared" ca="1" si="29"/>
        <v>9.6725792203956438</v>
      </c>
    </row>
    <row r="912" spans="5:6" x14ac:dyDescent="0.25">
      <c r="E912" s="16">
        <f t="shared" ca="1" si="28"/>
        <v>0.6917620088750942</v>
      </c>
      <c r="F912" s="20">
        <f t="shared" ca="1" si="29"/>
        <v>10.235398612389826</v>
      </c>
    </row>
    <row r="913" spans="5:6" x14ac:dyDescent="0.25">
      <c r="E913" s="16">
        <f t="shared" ca="1" si="28"/>
        <v>0.93650107045741893</v>
      </c>
      <c r="F913" s="20">
        <f t="shared" ca="1" si="29"/>
        <v>11.558820299752664</v>
      </c>
    </row>
    <row r="914" spans="5:6" x14ac:dyDescent="0.25">
      <c r="E914" s="16">
        <f t="shared" ca="1" si="28"/>
        <v>0.52987980555692205</v>
      </c>
      <c r="F914" s="20">
        <f t="shared" ca="1" si="29"/>
        <v>9.6060466414801411</v>
      </c>
    </row>
    <row r="915" spans="5:6" x14ac:dyDescent="0.25">
      <c r="E915" s="16">
        <f t="shared" ca="1" si="28"/>
        <v>7.1626651529664853E-2</v>
      </c>
      <c r="F915" s="20">
        <f t="shared" ca="1" si="29"/>
        <v>6.8981158058969116</v>
      </c>
    </row>
    <row r="916" spans="5:6" x14ac:dyDescent="0.25">
      <c r="E916" s="16">
        <f t="shared" ca="1" si="28"/>
        <v>0.99439134274836349</v>
      </c>
      <c r="F916" s="20">
        <f t="shared" ca="1" si="29"/>
        <v>12.649936448070205</v>
      </c>
    </row>
    <row r="917" spans="5:6" x14ac:dyDescent="0.25">
      <c r="E917" s="16">
        <f t="shared" ca="1" si="28"/>
        <v>0.99735891924031295</v>
      </c>
      <c r="F917" s="20">
        <f t="shared" ca="1" si="29"/>
        <v>12.897485671708552</v>
      </c>
    </row>
    <row r="918" spans="5:6" x14ac:dyDescent="0.25">
      <c r="E918" s="16">
        <f t="shared" ca="1" si="28"/>
        <v>0.43632999847286458</v>
      </c>
      <c r="F918" s="20">
        <f t="shared" ca="1" si="29"/>
        <v>9.2359516808131872</v>
      </c>
    </row>
    <row r="919" spans="5:6" x14ac:dyDescent="0.25">
      <c r="E919" s="16">
        <f t="shared" ca="1" si="28"/>
        <v>0.99306920722801983</v>
      </c>
      <c r="F919" s="20">
        <f t="shared" ca="1" si="29"/>
        <v>12.574818167178545</v>
      </c>
    </row>
    <row r="920" spans="5:6" x14ac:dyDescent="0.25">
      <c r="E920" s="16">
        <f t="shared" ca="1" si="28"/>
        <v>0.80404301780703669</v>
      </c>
      <c r="F920" s="20">
        <f t="shared" ca="1" si="29"/>
        <v>10.722774937283559</v>
      </c>
    </row>
    <row r="921" spans="5:6" x14ac:dyDescent="0.25">
      <c r="E921" s="16">
        <f t="shared" ca="1" si="28"/>
        <v>0.81459551037874245</v>
      </c>
      <c r="F921" s="20">
        <f t="shared" ca="1" si="29"/>
        <v>10.774058913488524</v>
      </c>
    </row>
    <row r="922" spans="5:6" x14ac:dyDescent="0.25">
      <c r="E922" s="16">
        <f t="shared" ca="1" si="28"/>
        <v>0.624704017764525</v>
      </c>
      <c r="F922" s="20">
        <f t="shared" ca="1" si="29"/>
        <v>9.9712391419901643</v>
      </c>
    </row>
    <row r="923" spans="5:6" x14ac:dyDescent="0.25">
      <c r="E923" s="16">
        <f t="shared" ca="1" si="28"/>
        <v>0.64920954310081713</v>
      </c>
      <c r="F923" s="20">
        <f t="shared" ca="1" si="29"/>
        <v>10.0666059670412</v>
      </c>
    </row>
    <row r="924" spans="5:6" x14ac:dyDescent="0.25">
      <c r="E924" s="16">
        <f t="shared" ca="1" si="28"/>
        <v>0.12275875808397652</v>
      </c>
      <c r="F924" s="20">
        <f t="shared" ca="1" si="29"/>
        <v>7.4796836216174709</v>
      </c>
    </row>
    <row r="925" spans="5:6" x14ac:dyDescent="0.25">
      <c r="E925" s="16">
        <f t="shared" ca="1" si="28"/>
        <v>0.12763370242713501</v>
      </c>
      <c r="F925" s="20">
        <f t="shared" ca="1" si="29"/>
        <v>7.5243392832410469</v>
      </c>
    </row>
    <row r="926" spans="5:6" x14ac:dyDescent="0.25">
      <c r="E926" s="16">
        <f t="shared" ca="1" si="28"/>
        <v>0.16201781770314072</v>
      </c>
      <c r="F926" s="20">
        <f t="shared" ca="1" si="29"/>
        <v>7.8069766479682565</v>
      </c>
    </row>
    <row r="927" spans="5:6" x14ac:dyDescent="0.25">
      <c r="E927" s="16">
        <f t="shared" ca="1" si="28"/>
        <v>0.30797631986584384</v>
      </c>
      <c r="F927" s="20">
        <f t="shared" ca="1" si="29"/>
        <v>8.6696393824868476</v>
      </c>
    </row>
    <row r="928" spans="5:6" x14ac:dyDescent="0.25">
      <c r="E928" s="16">
        <f t="shared" ca="1" si="28"/>
        <v>0.30183942791118867</v>
      </c>
      <c r="F928" s="20">
        <f t="shared" ca="1" si="29"/>
        <v>8.6396261694949565</v>
      </c>
    </row>
    <row r="929" spans="5:6" x14ac:dyDescent="0.25">
      <c r="E929" s="16">
        <f t="shared" ca="1" si="28"/>
        <v>0.98175344519474705</v>
      </c>
      <c r="F929" s="20">
        <f t="shared" ca="1" si="29"/>
        <v>12.19178110699948</v>
      </c>
    </row>
    <row r="930" spans="5:6" x14ac:dyDescent="0.25">
      <c r="E930" s="16">
        <f t="shared" ca="1" si="28"/>
        <v>0.66289995471536434</v>
      </c>
      <c r="F930" s="20">
        <f t="shared" ca="1" si="29"/>
        <v>10.120386040859835</v>
      </c>
    </row>
    <row r="931" spans="5:6" x14ac:dyDescent="0.25">
      <c r="E931" s="16">
        <f t="shared" ca="1" si="28"/>
        <v>0.79150688746771147</v>
      </c>
      <c r="F931" s="20">
        <f t="shared" ca="1" si="29"/>
        <v>10.663520679805966</v>
      </c>
    </row>
    <row r="932" spans="5:6" x14ac:dyDescent="0.25">
      <c r="E932" s="16">
        <f t="shared" ca="1" si="28"/>
        <v>0.22983288266668356</v>
      </c>
      <c r="F932" s="20">
        <f t="shared" ca="1" si="29"/>
        <v>8.2546381769479353</v>
      </c>
    </row>
    <row r="933" spans="5:6" x14ac:dyDescent="0.25">
      <c r="E933" s="16">
        <f t="shared" ca="1" si="28"/>
        <v>0.26535927549202454</v>
      </c>
      <c r="F933" s="20">
        <f t="shared" ca="1" si="29"/>
        <v>8.4530035095046845</v>
      </c>
    </row>
    <row r="934" spans="5:6" x14ac:dyDescent="0.25">
      <c r="E934" s="16">
        <f t="shared" ca="1" si="28"/>
        <v>0.28890908486178601</v>
      </c>
      <c r="F934" s="20">
        <f t="shared" ca="1" si="29"/>
        <v>8.5751640156767248</v>
      </c>
    </row>
    <row r="935" spans="5:6" x14ac:dyDescent="0.25">
      <c r="E935" s="16">
        <f t="shared" ca="1" si="28"/>
        <v>0.19965587605084911</v>
      </c>
      <c r="F935" s="20">
        <f t="shared" ca="1" si="29"/>
        <v>8.0690225955616306</v>
      </c>
    </row>
    <row r="936" spans="5:6" x14ac:dyDescent="0.25">
      <c r="E936" s="16">
        <f t="shared" ca="1" si="28"/>
        <v>0.7747535757579187</v>
      </c>
      <c r="F936" s="20">
        <f t="shared" ca="1" si="29"/>
        <v>10.586788078031157</v>
      </c>
    </row>
    <row r="937" spans="5:6" x14ac:dyDescent="0.25">
      <c r="E937" s="16">
        <f t="shared" ca="1" si="28"/>
        <v>0.3769167487013857</v>
      </c>
      <c r="F937" s="20">
        <f t="shared" ca="1" si="29"/>
        <v>8.9858972141765054</v>
      </c>
    </row>
    <row r="938" spans="5:6" x14ac:dyDescent="0.25">
      <c r="E938" s="16">
        <f t="shared" ca="1" si="28"/>
        <v>0.24396195880258309</v>
      </c>
      <c r="F938" s="20">
        <f t="shared" ca="1" si="29"/>
        <v>8.3358134848657937</v>
      </c>
    </row>
    <row r="939" spans="5:6" x14ac:dyDescent="0.25">
      <c r="E939" s="16">
        <f t="shared" ca="1" si="28"/>
        <v>0.7801133416926268</v>
      </c>
      <c r="F939" s="20">
        <f t="shared" ca="1" si="29"/>
        <v>10.611056181742462</v>
      </c>
    </row>
    <row r="940" spans="5:6" x14ac:dyDescent="0.25">
      <c r="E940" s="16">
        <f t="shared" ca="1" si="28"/>
        <v>0.20916991993861112</v>
      </c>
      <c r="F940" s="20">
        <f t="shared" ca="1" si="29"/>
        <v>8.1295393261280573</v>
      </c>
    </row>
    <row r="941" spans="5:6" x14ac:dyDescent="0.25">
      <c r="E941" s="16">
        <f t="shared" ca="1" si="28"/>
        <v>0.39363719968053945</v>
      </c>
      <c r="F941" s="20">
        <f t="shared" ca="1" si="29"/>
        <v>9.0579527491957439</v>
      </c>
    </row>
    <row r="942" spans="5:6" x14ac:dyDescent="0.25">
      <c r="E942" s="16">
        <f t="shared" ca="1" si="28"/>
        <v>0.63224266126454232</v>
      </c>
      <c r="F942" s="20">
        <f t="shared" ca="1" si="29"/>
        <v>10.000474166725695</v>
      </c>
    </row>
    <row r="943" spans="5:6" x14ac:dyDescent="0.25">
      <c r="E943" s="16">
        <f t="shared" ca="1" si="28"/>
        <v>0.15261985642489395</v>
      </c>
      <c r="F943" s="20">
        <f t="shared" ca="1" si="29"/>
        <v>7.73462728313421</v>
      </c>
    </row>
    <row r="944" spans="5:6" x14ac:dyDescent="0.25">
      <c r="E944" s="16">
        <f t="shared" ca="1" si="28"/>
        <v>0.44899005180000939</v>
      </c>
      <c r="F944" s="20">
        <f t="shared" ca="1" si="29"/>
        <v>9.2873662888864423</v>
      </c>
    </row>
    <row r="945" spans="5:6" x14ac:dyDescent="0.25">
      <c r="E945" s="16">
        <f t="shared" ca="1" si="28"/>
        <v>0.43594978074170299</v>
      </c>
      <c r="F945" s="20">
        <f t="shared" ca="1" si="29"/>
        <v>9.2343989646014624</v>
      </c>
    </row>
    <row r="946" spans="5:6" x14ac:dyDescent="0.25">
      <c r="E946" s="16">
        <f t="shared" ca="1" si="28"/>
        <v>0.2214330198154375</v>
      </c>
      <c r="F946" s="20">
        <f t="shared" ca="1" si="29"/>
        <v>8.2047603156243927</v>
      </c>
    </row>
    <row r="947" spans="5:6" x14ac:dyDescent="0.25">
      <c r="E947" s="16">
        <f t="shared" ca="1" si="28"/>
        <v>0.7171732692278745</v>
      </c>
      <c r="F947" s="20">
        <f t="shared" ca="1" si="29"/>
        <v>10.339089710630001</v>
      </c>
    </row>
    <row r="948" spans="5:6" x14ac:dyDescent="0.25">
      <c r="E948" s="16">
        <f t="shared" ca="1" si="28"/>
        <v>0.21550152718194504</v>
      </c>
      <c r="F948" s="20">
        <f t="shared" ca="1" si="29"/>
        <v>8.1687489389864183</v>
      </c>
    </row>
    <row r="949" spans="5:6" x14ac:dyDescent="0.25">
      <c r="E949" s="16">
        <f t="shared" ca="1" si="28"/>
        <v>4.0600802550249004E-2</v>
      </c>
      <c r="F949" s="20">
        <f t="shared" ca="1" si="29"/>
        <v>6.3460070594394082</v>
      </c>
    </row>
    <row r="950" spans="5:6" x14ac:dyDescent="0.25">
      <c r="E950" s="16">
        <f t="shared" ca="1" si="28"/>
        <v>0.18480427387593357</v>
      </c>
      <c r="F950" s="20">
        <f t="shared" ca="1" si="29"/>
        <v>7.9703082957282598</v>
      </c>
    </row>
    <row r="951" spans="5:6" x14ac:dyDescent="0.25">
      <c r="E951" s="16">
        <f t="shared" ca="1" si="28"/>
        <v>0.61700905450829613</v>
      </c>
      <c r="F951" s="20">
        <f t="shared" ca="1" si="29"/>
        <v>9.9414736968170807</v>
      </c>
    </row>
    <row r="952" spans="5:6" x14ac:dyDescent="0.25">
      <c r="E952" s="16">
        <f t="shared" ca="1" si="28"/>
        <v>0.71373777930446347</v>
      </c>
      <c r="F952" s="20">
        <f t="shared" ca="1" si="29"/>
        <v>10.324910950163302</v>
      </c>
    </row>
    <row r="953" spans="5:6" x14ac:dyDescent="0.25">
      <c r="E953" s="16">
        <f t="shared" ca="1" si="28"/>
        <v>0.65385852887374063</v>
      </c>
      <c r="F953" s="20">
        <f t="shared" ca="1" si="29"/>
        <v>10.084821820240137</v>
      </c>
    </row>
    <row r="954" spans="5:6" x14ac:dyDescent="0.25">
      <c r="E954" s="16">
        <f t="shared" ca="1" si="28"/>
        <v>0.70356853400724739</v>
      </c>
      <c r="F954" s="20">
        <f t="shared" ca="1" si="29"/>
        <v>10.283246992854654</v>
      </c>
    </row>
    <row r="955" spans="5:6" x14ac:dyDescent="0.25">
      <c r="E955" s="16">
        <f t="shared" ca="1" si="28"/>
        <v>0.60708403044325543</v>
      </c>
      <c r="F955" s="20">
        <f t="shared" ca="1" si="29"/>
        <v>9.903174554904222</v>
      </c>
    </row>
    <row r="956" spans="5:6" x14ac:dyDescent="0.25">
      <c r="E956" s="16">
        <f t="shared" ca="1" si="28"/>
        <v>0.59195862008541433</v>
      </c>
      <c r="F956" s="20">
        <f t="shared" ca="1" si="29"/>
        <v>9.8449525739999171</v>
      </c>
    </row>
    <row r="957" spans="5:6" x14ac:dyDescent="0.25">
      <c r="E957" s="16">
        <f t="shared" ca="1" si="28"/>
        <v>5.8532367967615184E-2</v>
      </c>
      <c r="F957" s="20">
        <f t="shared" ca="1" si="29"/>
        <v>6.695382101250055</v>
      </c>
    </row>
    <row r="958" spans="5:6" x14ac:dyDescent="0.25">
      <c r="E958" s="16">
        <f t="shared" ca="1" si="28"/>
        <v>0.43874157462380969</v>
      </c>
      <c r="F958" s="20">
        <f t="shared" ca="1" si="29"/>
        <v>9.2457879630332158</v>
      </c>
    </row>
    <row r="959" spans="5:6" x14ac:dyDescent="0.25">
      <c r="E959" s="16">
        <f t="shared" ca="1" si="28"/>
        <v>0.46625035932262082</v>
      </c>
      <c r="F959" s="20">
        <f t="shared" ca="1" si="29"/>
        <v>9.356644639864836</v>
      </c>
    </row>
    <row r="960" spans="5:6" x14ac:dyDescent="0.25">
      <c r="E960" s="16">
        <f t="shared" ca="1" si="28"/>
        <v>0.37129244049764543</v>
      </c>
      <c r="F960" s="20">
        <f t="shared" ca="1" si="29"/>
        <v>8.9613124234880317</v>
      </c>
    </row>
    <row r="961" spans="5:6" x14ac:dyDescent="0.25">
      <c r="E961" s="16">
        <f t="shared" ca="1" si="28"/>
        <v>0.65735430619114921</v>
      </c>
      <c r="F961" s="20">
        <f t="shared" ca="1" si="29"/>
        <v>10.098549939732395</v>
      </c>
    </row>
    <row r="962" spans="5:6" x14ac:dyDescent="0.25">
      <c r="E962" s="16">
        <f t="shared" ca="1" si="28"/>
        <v>0.17957247947526667</v>
      </c>
      <c r="F962" s="20">
        <f t="shared" ca="1" si="29"/>
        <v>7.9341712349902247</v>
      </c>
    </row>
    <row r="963" spans="5:6" x14ac:dyDescent="0.25">
      <c r="E963" s="16">
        <f t="shared" ca="1" si="28"/>
        <v>0.7701669381901658</v>
      </c>
      <c r="F963" s="20">
        <f t="shared" ca="1" si="29"/>
        <v>10.566214986765148</v>
      </c>
    </row>
    <row r="964" spans="5:6" x14ac:dyDescent="0.25">
      <c r="E964" s="16">
        <f t="shared" ref="E964:E1027" ca="1" si="30">RAND()</f>
        <v>0.42738512863938272</v>
      </c>
      <c r="F964" s="20">
        <f t="shared" ref="F964:F1027" ca="1" si="31">$C$4*POWER(-LN(1-E964),(1/$C$3))</f>
        <v>9.1992819916569033</v>
      </c>
    </row>
    <row r="965" spans="5:6" x14ac:dyDescent="0.25">
      <c r="E965" s="16">
        <f t="shared" ca="1" si="30"/>
        <v>0.23699594916025812</v>
      </c>
      <c r="F965" s="20">
        <f t="shared" ca="1" si="31"/>
        <v>8.2961995467282854</v>
      </c>
    </row>
    <row r="966" spans="5:6" x14ac:dyDescent="0.25">
      <c r="E966" s="16">
        <f t="shared" ca="1" si="30"/>
        <v>0.56947295940371057</v>
      </c>
      <c r="F966" s="20">
        <f t="shared" ca="1" si="31"/>
        <v>9.7585474885562409</v>
      </c>
    </row>
    <row r="967" spans="5:6" x14ac:dyDescent="0.25">
      <c r="E967" s="16">
        <f t="shared" ca="1" si="30"/>
        <v>0.20620746350281283</v>
      </c>
      <c r="F967" s="20">
        <f t="shared" ca="1" si="31"/>
        <v>8.1109078268348647</v>
      </c>
    </row>
    <row r="968" spans="5:6" x14ac:dyDescent="0.25">
      <c r="E968" s="16">
        <f t="shared" ca="1" si="30"/>
        <v>0.81089568190090877</v>
      </c>
      <c r="F968" s="20">
        <f t="shared" ca="1" si="31"/>
        <v>10.75592120993214</v>
      </c>
    </row>
    <row r="969" spans="5:6" x14ac:dyDescent="0.25">
      <c r="E969" s="16">
        <f t="shared" ca="1" si="30"/>
        <v>0.75875052879027416</v>
      </c>
      <c r="F969" s="20">
        <f t="shared" ca="1" si="31"/>
        <v>10.515731090622024</v>
      </c>
    </row>
    <row r="970" spans="5:6" x14ac:dyDescent="0.25">
      <c r="E970" s="16">
        <f t="shared" ca="1" si="30"/>
        <v>0.45151963664292871</v>
      </c>
      <c r="F970" s="20">
        <f t="shared" ca="1" si="31"/>
        <v>9.2975757452870251</v>
      </c>
    </row>
    <row r="971" spans="5:6" x14ac:dyDescent="0.25">
      <c r="E971" s="16">
        <f t="shared" ca="1" si="30"/>
        <v>0.45388447106009422</v>
      </c>
      <c r="F971" s="20">
        <f t="shared" ca="1" si="31"/>
        <v>9.3071020843717136</v>
      </c>
    </row>
    <row r="972" spans="5:6" x14ac:dyDescent="0.25">
      <c r="E972" s="16">
        <f t="shared" ca="1" si="30"/>
        <v>6.1885431741102614E-2</v>
      </c>
      <c r="F972" s="20">
        <f t="shared" ca="1" si="31"/>
        <v>6.750577822778542</v>
      </c>
    </row>
    <row r="973" spans="5:6" x14ac:dyDescent="0.25">
      <c r="E973" s="16">
        <f t="shared" ca="1" si="30"/>
        <v>0.30769254267457846</v>
      </c>
      <c r="F973" s="20">
        <f t="shared" ca="1" si="31"/>
        <v>8.668259409327165</v>
      </c>
    </row>
    <row r="974" spans="5:6" x14ac:dyDescent="0.25">
      <c r="E974" s="16">
        <f t="shared" ca="1" si="30"/>
        <v>0.86704127882574056</v>
      </c>
      <c r="F974" s="20">
        <f t="shared" ca="1" si="31"/>
        <v>11.054814293286457</v>
      </c>
    </row>
    <row r="975" spans="5:6" x14ac:dyDescent="0.25">
      <c r="E975" s="16">
        <f t="shared" ca="1" si="30"/>
        <v>0.47314091691445848</v>
      </c>
      <c r="F975" s="20">
        <f t="shared" ca="1" si="31"/>
        <v>9.3840664531292859</v>
      </c>
    </row>
    <row r="976" spans="5:6" x14ac:dyDescent="0.25">
      <c r="E976" s="16">
        <f t="shared" ca="1" si="30"/>
        <v>0.27725018237922894</v>
      </c>
      <c r="F976" s="20">
        <f t="shared" ca="1" si="31"/>
        <v>8.5155020070623255</v>
      </c>
    </row>
    <row r="977" spans="5:6" x14ac:dyDescent="0.25">
      <c r="E977" s="16">
        <f t="shared" ca="1" si="30"/>
        <v>0.27492291843802441</v>
      </c>
      <c r="F977" s="20">
        <f t="shared" ca="1" si="31"/>
        <v>8.5034057753949135</v>
      </c>
    </row>
    <row r="978" spans="5:6" x14ac:dyDescent="0.25">
      <c r="E978" s="16">
        <f t="shared" ca="1" si="30"/>
        <v>0.62161426758569627</v>
      </c>
      <c r="F978" s="20">
        <f t="shared" ca="1" si="31"/>
        <v>9.9592789697089614</v>
      </c>
    </row>
    <row r="979" spans="5:6" x14ac:dyDescent="0.25">
      <c r="E979" s="16">
        <f t="shared" ca="1" si="30"/>
        <v>0.2441295014264584</v>
      </c>
      <c r="F979" s="20">
        <f t="shared" ca="1" si="31"/>
        <v>8.3367568859306793</v>
      </c>
    </row>
    <row r="980" spans="5:6" x14ac:dyDescent="0.25">
      <c r="E980" s="16">
        <f t="shared" ca="1" si="30"/>
        <v>0.44089127994937527</v>
      </c>
      <c r="F980" s="20">
        <f t="shared" ca="1" si="31"/>
        <v>9.2545388915479965</v>
      </c>
    </row>
    <row r="981" spans="5:6" x14ac:dyDescent="0.25">
      <c r="E981" s="16">
        <f t="shared" ca="1" si="30"/>
        <v>0.93372830424089914</v>
      </c>
      <c r="F981" s="20">
        <f t="shared" ca="1" si="31"/>
        <v>11.533047726421525</v>
      </c>
    </row>
    <row r="982" spans="5:6" x14ac:dyDescent="0.25">
      <c r="E982" s="16">
        <f t="shared" ca="1" si="30"/>
        <v>0.93502789474517634</v>
      </c>
      <c r="F982" s="20">
        <f t="shared" ca="1" si="31"/>
        <v>11.545033197751566</v>
      </c>
    </row>
    <row r="983" spans="5:6" x14ac:dyDescent="0.25">
      <c r="E983" s="16">
        <f t="shared" ca="1" si="30"/>
        <v>0.50196267103251946</v>
      </c>
      <c r="F983" s="20">
        <f t="shared" ca="1" si="31"/>
        <v>9.4975551745937938</v>
      </c>
    </row>
    <row r="984" spans="5:6" x14ac:dyDescent="0.25">
      <c r="E984" s="16">
        <f t="shared" ca="1" si="30"/>
        <v>0.26352868856707468</v>
      </c>
      <c r="F984" s="20">
        <f t="shared" ca="1" si="31"/>
        <v>8.4432239894178238</v>
      </c>
    </row>
    <row r="985" spans="5:6" x14ac:dyDescent="0.25">
      <c r="E985" s="16">
        <f t="shared" ca="1" si="30"/>
        <v>0.39426274655514915</v>
      </c>
      <c r="F985" s="20">
        <f t="shared" ca="1" si="31"/>
        <v>9.0606201567827185</v>
      </c>
    </row>
    <row r="986" spans="5:6" x14ac:dyDescent="0.25">
      <c r="E986" s="16">
        <f t="shared" ca="1" si="30"/>
        <v>0.13085943731708127</v>
      </c>
      <c r="F986" s="20">
        <f t="shared" ca="1" si="31"/>
        <v>7.5531683528642981</v>
      </c>
    </row>
    <row r="987" spans="5:6" x14ac:dyDescent="0.25">
      <c r="E987" s="16">
        <f t="shared" ca="1" si="30"/>
        <v>0.17976568465359988</v>
      </c>
      <c r="F987" s="20">
        <f t="shared" ca="1" si="31"/>
        <v>7.9355192690330707</v>
      </c>
    </row>
    <row r="988" spans="5:6" x14ac:dyDescent="0.25">
      <c r="E988" s="16">
        <f t="shared" ca="1" si="30"/>
        <v>0.18023726445927613</v>
      </c>
      <c r="F988" s="20">
        <f t="shared" ca="1" si="31"/>
        <v>7.9388051548677243</v>
      </c>
    </row>
    <row r="989" spans="5:6" x14ac:dyDescent="0.25">
      <c r="E989" s="16">
        <f t="shared" ca="1" si="30"/>
        <v>0.32181739265025588</v>
      </c>
      <c r="F989" s="20">
        <f t="shared" ca="1" si="31"/>
        <v>8.7360640511938321</v>
      </c>
    </row>
    <row r="990" spans="5:6" x14ac:dyDescent="0.25">
      <c r="E990" s="16">
        <f t="shared" ca="1" si="30"/>
        <v>0.15767164611635376</v>
      </c>
      <c r="F990" s="20">
        <f t="shared" ca="1" si="31"/>
        <v>7.7739194643533907</v>
      </c>
    </row>
    <row r="991" spans="5:6" x14ac:dyDescent="0.25">
      <c r="E991" s="16">
        <f t="shared" ca="1" si="30"/>
        <v>0.77928569999801511</v>
      </c>
      <c r="F991" s="20">
        <f t="shared" ca="1" si="31"/>
        <v>10.607292266517574</v>
      </c>
    </row>
    <row r="992" spans="5:6" x14ac:dyDescent="0.25">
      <c r="E992" s="16">
        <f t="shared" ca="1" si="30"/>
        <v>0.66416023883561592</v>
      </c>
      <c r="F992" s="20">
        <f t="shared" ca="1" si="31"/>
        <v>10.125358852281899</v>
      </c>
    </row>
    <row r="993" spans="5:6" x14ac:dyDescent="0.25">
      <c r="E993" s="16">
        <f t="shared" ca="1" si="30"/>
        <v>0.50372710803907017</v>
      </c>
      <c r="F993" s="20">
        <f t="shared" ca="1" si="31"/>
        <v>9.5044480436785861</v>
      </c>
    </row>
    <row r="994" spans="5:6" x14ac:dyDescent="0.25">
      <c r="E994" s="16">
        <f t="shared" ca="1" si="30"/>
        <v>0.13587714878871338</v>
      </c>
      <c r="F994" s="20">
        <f t="shared" ca="1" si="31"/>
        <v>7.5969448353936357</v>
      </c>
    </row>
    <row r="995" spans="5:6" x14ac:dyDescent="0.25">
      <c r="E995" s="16">
        <f t="shared" ca="1" si="30"/>
        <v>0.57433291684232501</v>
      </c>
      <c r="F995" s="20">
        <f t="shared" ca="1" si="31"/>
        <v>9.7772195397034558</v>
      </c>
    </row>
    <row r="996" spans="5:6" x14ac:dyDescent="0.25">
      <c r="E996" s="16">
        <f t="shared" ca="1" si="30"/>
        <v>0.32222937827852216</v>
      </c>
      <c r="F996" s="20">
        <f t="shared" ca="1" si="31"/>
        <v>8.7380156179156891</v>
      </c>
    </row>
    <row r="997" spans="5:6" x14ac:dyDescent="0.25">
      <c r="E997" s="16">
        <f t="shared" ca="1" si="30"/>
        <v>0.61151669865027125</v>
      </c>
      <c r="F997" s="20">
        <f t="shared" ca="1" si="31"/>
        <v>9.9202681227820406</v>
      </c>
    </row>
    <row r="998" spans="5:6" x14ac:dyDescent="0.25">
      <c r="E998" s="16">
        <f t="shared" ca="1" si="30"/>
        <v>7.4474761335582063E-2</v>
      </c>
      <c r="F998" s="20">
        <f t="shared" ca="1" si="31"/>
        <v>6.9381518463134331</v>
      </c>
    </row>
    <row r="999" spans="5:6" x14ac:dyDescent="0.25">
      <c r="E999" s="16">
        <f t="shared" ca="1" si="30"/>
        <v>0.57972221954237713</v>
      </c>
      <c r="F999" s="20">
        <f t="shared" ca="1" si="31"/>
        <v>9.7979245802874644</v>
      </c>
    </row>
    <row r="1000" spans="5:6" x14ac:dyDescent="0.25">
      <c r="E1000" s="16">
        <f t="shared" ca="1" si="30"/>
        <v>0.87678197903835731</v>
      </c>
      <c r="F1000" s="20">
        <f t="shared" ca="1" si="31"/>
        <v>11.113424003173396</v>
      </c>
    </row>
    <row r="1001" spans="5:6" x14ac:dyDescent="0.25">
      <c r="E1001" s="16">
        <f t="shared" ca="1" si="30"/>
        <v>0.78428933152654878</v>
      </c>
      <c r="F1001" s="20">
        <f t="shared" ca="1" si="31"/>
        <v>10.630142562088253</v>
      </c>
    </row>
    <row r="1002" spans="5:6" x14ac:dyDescent="0.25">
      <c r="E1002" s="16">
        <f t="shared" ca="1" si="30"/>
        <v>0.12090742969002621</v>
      </c>
      <c r="F1002" s="20">
        <f t="shared" ca="1" si="31"/>
        <v>7.4623645431085697</v>
      </c>
    </row>
    <row r="1003" spans="5:6" x14ac:dyDescent="0.25">
      <c r="E1003" s="16">
        <f t="shared" ca="1" si="30"/>
        <v>0.74450555269812224</v>
      </c>
      <c r="F1003" s="20">
        <f t="shared" ca="1" si="31"/>
        <v>10.454046245004884</v>
      </c>
    </row>
    <row r="1004" spans="5:6" x14ac:dyDescent="0.25">
      <c r="E1004" s="16">
        <f t="shared" ca="1" si="30"/>
        <v>0.54325940123762917</v>
      </c>
      <c r="F1004" s="20">
        <f t="shared" ca="1" si="31"/>
        <v>9.6577013873712989</v>
      </c>
    </row>
    <row r="1005" spans="5:6" x14ac:dyDescent="0.25">
      <c r="E1005" s="16">
        <f t="shared" ca="1" si="30"/>
        <v>0.25671654492781215</v>
      </c>
      <c r="F1005" s="20">
        <f t="shared" ca="1" si="31"/>
        <v>8.4064406521439601</v>
      </c>
    </row>
    <row r="1006" spans="5:6" x14ac:dyDescent="0.25">
      <c r="E1006" s="16">
        <f t="shared" ca="1" si="30"/>
        <v>0.63403814187645313</v>
      </c>
      <c r="F1006" s="20">
        <f t="shared" ca="1" si="31"/>
        <v>10.007449280053191</v>
      </c>
    </row>
    <row r="1007" spans="5:6" x14ac:dyDescent="0.25">
      <c r="E1007" s="16">
        <f t="shared" ca="1" si="30"/>
        <v>4.1713711258844488E-2</v>
      </c>
      <c r="F1007" s="20">
        <f t="shared" ca="1" si="31"/>
        <v>6.3710945281516453</v>
      </c>
    </row>
    <row r="1008" spans="5:6" x14ac:dyDescent="0.25">
      <c r="E1008" s="16">
        <f t="shared" ca="1" si="30"/>
        <v>0.31454393371578226</v>
      </c>
      <c r="F1008" s="20">
        <f t="shared" ca="1" si="31"/>
        <v>8.7013701091274207</v>
      </c>
    </row>
    <row r="1009" spans="5:6" x14ac:dyDescent="0.25">
      <c r="E1009" s="16">
        <f t="shared" ca="1" si="30"/>
        <v>7.9546256809950311E-2</v>
      </c>
      <c r="F1009" s="20">
        <f t="shared" ca="1" si="31"/>
        <v>7.0064690259281424</v>
      </c>
    </row>
    <row r="1010" spans="5:6" x14ac:dyDescent="0.25">
      <c r="E1010" s="16">
        <f t="shared" ca="1" si="30"/>
        <v>0.59947224459484139</v>
      </c>
      <c r="F1010" s="20">
        <f t="shared" ca="1" si="31"/>
        <v>9.8738572365566135</v>
      </c>
    </row>
    <row r="1011" spans="5:6" x14ac:dyDescent="0.25">
      <c r="E1011" s="16">
        <f t="shared" ca="1" si="30"/>
        <v>0.15184224922524159</v>
      </c>
      <c r="F1011" s="20">
        <f t="shared" ca="1" si="31"/>
        <v>7.7284927484213863</v>
      </c>
    </row>
    <row r="1012" spans="5:6" x14ac:dyDescent="0.25">
      <c r="E1012" s="16">
        <f t="shared" ca="1" si="30"/>
        <v>3.9472090368330992E-2</v>
      </c>
      <c r="F1012" s="20">
        <f t="shared" ca="1" si="31"/>
        <v>6.3199713864172349</v>
      </c>
    </row>
    <row r="1013" spans="5:6" x14ac:dyDescent="0.25">
      <c r="E1013" s="16">
        <f t="shared" ca="1" si="30"/>
        <v>0.45110529773920183</v>
      </c>
      <c r="F1013" s="20">
        <f t="shared" ca="1" si="31"/>
        <v>9.2959048532562765</v>
      </c>
    </row>
    <row r="1014" spans="5:6" x14ac:dyDescent="0.25">
      <c r="E1014" s="16">
        <f t="shared" ca="1" si="30"/>
        <v>0.68723990457347273</v>
      </c>
      <c r="F1014" s="20">
        <f t="shared" ca="1" si="31"/>
        <v>10.217206783374964</v>
      </c>
    </row>
    <row r="1015" spans="5:6" x14ac:dyDescent="0.25">
      <c r="E1015" s="16">
        <f t="shared" ca="1" si="30"/>
        <v>0.88451880706930663</v>
      </c>
      <c r="F1015" s="20">
        <f t="shared" ca="1" si="31"/>
        <v>11.16195454864023</v>
      </c>
    </row>
    <row r="1016" spans="5:6" x14ac:dyDescent="0.25">
      <c r="E1016" s="16">
        <f t="shared" ca="1" si="30"/>
        <v>0.65103105946308837</v>
      </c>
      <c r="F1016" s="20">
        <f t="shared" ca="1" si="31"/>
        <v>10.073737710503178</v>
      </c>
    </row>
    <row r="1017" spans="5:6" x14ac:dyDescent="0.25">
      <c r="E1017" s="16">
        <f t="shared" ca="1" si="30"/>
        <v>4.4907966645316488E-2</v>
      </c>
      <c r="F1017" s="20">
        <f t="shared" ca="1" si="31"/>
        <v>6.4401302947824046</v>
      </c>
    </row>
    <row r="1018" spans="5:6" x14ac:dyDescent="0.25">
      <c r="E1018" s="16">
        <f t="shared" ca="1" si="30"/>
        <v>0.61105319523436563</v>
      </c>
      <c r="F1018" s="20">
        <f t="shared" ca="1" si="31"/>
        <v>9.9184799150119041</v>
      </c>
    </row>
    <row r="1019" spans="5:6" x14ac:dyDescent="0.25">
      <c r="E1019" s="16">
        <f t="shared" ca="1" si="30"/>
        <v>0.81334811138733532</v>
      </c>
      <c r="F1019" s="20">
        <f t="shared" ca="1" si="31"/>
        <v>10.767924176737766</v>
      </c>
    </row>
    <row r="1020" spans="5:6" x14ac:dyDescent="0.25">
      <c r="E1020" s="16">
        <f t="shared" ca="1" si="30"/>
        <v>0.18822468208834564</v>
      </c>
      <c r="F1020" s="20">
        <f t="shared" ca="1" si="31"/>
        <v>7.9935346693340286</v>
      </c>
    </row>
    <row r="1021" spans="5:6" x14ac:dyDescent="0.25">
      <c r="E1021" s="16">
        <f t="shared" ca="1" si="30"/>
        <v>0.97603586919284036</v>
      </c>
      <c r="F1021" s="20">
        <f t="shared" ca="1" si="31"/>
        <v>12.069592265150636</v>
      </c>
    </row>
    <row r="1022" spans="5:6" x14ac:dyDescent="0.25">
      <c r="E1022" s="16">
        <f t="shared" ca="1" si="30"/>
        <v>0.14447288173163642</v>
      </c>
      <c r="F1022" s="20">
        <f t="shared" ca="1" si="31"/>
        <v>7.6691457702654517</v>
      </c>
    </row>
    <row r="1023" spans="5:6" x14ac:dyDescent="0.25">
      <c r="E1023" s="16">
        <f t="shared" ca="1" si="30"/>
        <v>9.699177989745178E-2</v>
      </c>
      <c r="F1023" s="20">
        <f t="shared" ca="1" si="31"/>
        <v>7.2174838366627263</v>
      </c>
    </row>
    <row r="1024" spans="5:6" x14ac:dyDescent="0.25">
      <c r="E1024" s="16">
        <f t="shared" ca="1" si="30"/>
        <v>0.69599949540861239</v>
      </c>
      <c r="F1024" s="20">
        <f t="shared" ca="1" si="31"/>
        <v>10.252511334899259</v>
      </c>
    </row>
    <row r="1025" spans="5:6" x14ac:dyDescent="0.25">
      <c r="E1025" s="16">
        <f t="shared" ca="1" si="30"/>
        <v>0.60475918956760411</v>
      </c>
      <c r="F1025" s="20">
        <f t="shared" ca="1" si="31"/>
        <v>9.8942158407869076</v>
      </c>
    </row>
    <row r="1026" spans="5:6" x14ac:dyDescent="0.25">
      <c r="E1026" s="16">
        <f t="shared" ca="1" si="30"/>
        <v>0.29663538476254458</v>
      </c>
      <c r="F1026" s="20">
        <f t="shared" ca="1" si="31"/>
        <v>8.6138876394521002</v>
      </c>
    </row>
    <row r="1027" spans="5:6" x14ac:dyDescent="0.25">
      <c r="E1027" s="16">
        <f t="shared" ca="1" si="30"/>
        <v>9.2528334088011421E-2</v>
      </c>
      <c r="F1027" s="20">
        <f t="shared" ca="1" si="31"/>
        <v>7.1665893327379049</v>
      </c>
    </row>
    <row r="1028" spans="5:6" x14ac:dyDescent="0.25">
      <c r="E1028" s="16">
        <f t="shared" ref="E1028:E1091" ca="1" si="32">RAND()</f>
        <v>0.88906275705070681</v>
      </c>
      <c r="F1028" s="20">
        <f t="shared" ref="F1028:F1091" ca="1" si="33">$C$4*POWER(-LN(1-E1028),(1/$C$3))</f>
        <v>11.191374031050067</v>
      </c>
    </row>
    <row r="1029" spans="5:6" x14ac:dyDescent="0.25">
      <c r="E1029" s="16">
        <f t="shared" ca="1" si="32"/>
        <v>0.37874917498676697</v>
      </c>
      <c r="F1029" s="20">
        <f t="shared" ca="1" si="33"/>
        <v>8.9938679285730299</v>
      </c>
    </row>
    <row r="1030" spans="5:6" x14ac:dyDescent="0.25">
      <c r="E1030" s="16">
        <f t="shared" ca="1" si="32"/>
        <v>0.76024301664668237</v>
      </c>
      <c r="F1030" s="20">
        <f t="shared" ca="1" si="33"/>
        <v>10.522275124528345</v>
      </c>
    </row>
    <row r="1031" spans="5:6" x14ac:dyDescent="0.25">
      <c r="E1031" s="16">
        <f t="shared" ca="1" si="32"/>
        <v>0.43162871728715058</v>
      </c>
      <c r="F1031" s="20">
        <f t="shared" ca="1" si="33"/>
        <v>9.2167158438369015</v>
      </c>
    </row>
    <row r="1032" spans="5:6" x14ac:dyDescent="0.25">
      <c r="E1032" s="16">
        <f t="shared" ca="1" si="32"/>
        <v>0.10634289890813686</v>
      </c>
      <c r="F1032" s="20">
        <f t="shared" ca="1" si="33"/>
        <v>7.3183550144839842</v>
      </c>
    </row>
    <row r="1033" spans="5:6" x14ac:dyDescent="0.25">
      <c r="E1033" s="16">
        <f t="shared" ca="1" si="32"/>
        <v>0.61886408487418854</v>
      </c>
      <c r="F1033" s="20">
        <f t="shared" ca="1" si="33"/>
        <v>9.9486429526240432</v>
      </c>
    </row>
    <row r="1034" spans="5:6" x14ac:dyDescent="0.25">
      <c r="E1034" s="16">
        <f t="shared" ca="1" si="32"/>
        <v>0.35189583704791161</v>
      </c>
      <c r="F1034" s="20">
        <f t="shared" ca="1" si="33"/>
        <v>8.8750430475714843</v>
      </c>
    </row>
    <row r="1035" spans="5:6" x14ac:dyDescent="0.25">
      <c r="E1035" s="16">
        <f t="shared" ca="1" si="32"/>
        <v>0.90478270370948777</v>
      </c>
      <c r="F1035" s="20">
        <f t="shared" ca="1" si="33"/>
        <v>11.299305598679979</v>
      </c>
    </row>
    <row r="1036" spans="5:6" x14ac:dyDescent="0.25">
      <c r="E1036" s="16">
        <f t="shared" ca="1" si="32"/>
        <v>0.96907918185509778</v>
      </c>
      <c r="F1036" s="20">
        <f t="shared" ca="1" si="33"/>
        <v>11.948212029563127</v>
      </c>
    </row>
    <row r="1037" spans="5:6" x14ac:dyDescent="0.25">
      <c r="E1037" s="16">
        <f t="shared" ca="1" si="32"/>
        <v>0.41666598076616579</v>
      </c>
      <c r="F1037" s="20">
        <f t="shared" ca="1" si="33"/>
        <v>9.1549294051708472</v>
      </c>
    </row>
    <row r="1038" spans="5:6" x14ac:dyDescent="0.25">
      <c r="E1038" s="16">
        <f t="shared" ca="1" si="32"/>
        <v>0.10906283176632192</v>
      </c>
      <c r="F1038" s="20">
        <f t="shared" ca="1" si="33"/>
        <v>7.34637568190902</v>
      </c>
    </row>
    <row r="1039" spans="5:6" x14ac:dyDescent="0.25">
      <c r="E1039" s="16">
        <f t="shared" ca="1" si="32"/>
        <v>0.22545781417053001</v>
      </c>
      <c r="F1039" s="20">
        <f t="shared" ca="1" si="33"/>
        <v>8.2288181814709951</v>
      </c>
    </row>
    <row r="1040" spans="5:6" x14ac:dyDescent="0.25">
      <c r="E1040" s="16">
        <f t="shared" ca="1" si="32"/>
        <v>0.30165254420600651</v>
      </c>
      <c r="F1040" s="20">
        <f t="shared" ca="1" si="33"/>
        <v>8.6387065060260753</v>
      </c>
    </row>
    <row r="1041" spans="5:6" x14ac:dyDescent="0.25">
      <c r="E1041" s="16">
        <f t="shared" ca="1" si="32"/>
        <v>0.31850694291094461</v>
      </c>
      <c r="F1041" s="20">
        <f t="shared" ca="1" si="33"/>
        <v>8.720330185131953</v>
      </c>
    </row>
    <row r="1042" spans="5:6" x14ac:dyDescent="0.25">
      <c r="E1042" s="16">
        <f t="shared" ca="1" si="32"/>
        <v>0.99914906283818539</v>
      </c>
      <c r="F1042" s="20">
        <f t="shared" ca="1" si="33"/>
        <v>13.223254800159216</v>
      </c>
    </row>
    <row r="1043" spans="5:6" x14ac:dyDescent="0.25">
      <c r="E1043" s="16">
        <f t="shared" ca="1" si="32"/>
        <v>0.49568379686138508</v>
      </c>
      <c r="F1043" s="20">
        <f t="shared" ca="1" si="33"/>
        <v>9.4729799594102264</v>
      </c>
    </row>
    <row r="1044" spans="5:6" x14ac:dyDescent="0.25">
      <c r="E1044" s="16">
        <f t="shared" ca="1" si="32"/>
        <v>3.2327130091851508E-3</v>
      </c>
      <c r="F1044" s="20">
        <f t="shared" ca="1" si="33"/>
        <v>4.4088395725488541</v>
      </c>
    </row>
    <row r="1045" spans="5:6" x14ac:dyDescent="0.25">
      <c r="E1045" s="16">
        <f t="shared" ca="1" si="32"/>
        <v>0.46934868962722498</v>
      </c>
      <c r="F1045" s="20">
        <f t="shared" ca="1" si="33"/>
        <v>9.3689903294878611</v>
      </c>
    </row>
    <row r="1046" spans="5:6" x14ac:dyDescent="0.25">
      <c r="E1046" s="16">
        <f t="shared" ca="1" si="32"/>
        <v>0.36251600147272267</v>
      </c>
      <c r="F1046" s="20">
        <f t="shared" ca="1" si="33"/>
        <v>8.9225727111924868</v>
      </c>
    </row>
    <row r="1047" spans="5:6" x14ac:dyDescent="0.25">
      <c r="E1047" s="16">
        <f t="shared" ca="1" si="32"/>
        <v>0.94640864209027276</v>
      </c>
      <c r="F1047" s="20">
        <f t="shared" ca="1" si="33"/>
        <v>11.657848533044952</v>
      </c>
    </row>
    <row r="1048" spans="5:6" x14ac:dyDescent="0.25">
      <c r="E1048" s="16">
        <f t="shared" ca="1" si="32"/>
        <v>0.98549631209674438</v>
      </c>
      <c r="F1048" s="20">
        <f t="shared" ca="1" si="33"/>
        <v>12.289277328202129</v>
      </c>
    </row>
    <row r="1049" spans="5:6" x14ac:dyDescent="0.25">
      <c r="E1049" s="16">
        <f t="shared" ca="1" si="32"/>
        <v>3.033003762809805E-2</v>
      </c>
      <c r="F1049" s="20">
        <f t="shared" ca="1" si="33"/>
        <v>6.0824379541694356</v>
      </c>
    </row>
    <row r="1050" spans="5:6" x14ac:dyDescent="0.25">
      <c r="E1050" s="16">
        <f t="shared" ca="1" si="32"/>
        <v>0.15757790434440688</v>
      </c>
      <c r="F1050" s="20">
        <f t="shared" ca="1" si="33"/>
        <v>7.7731990040515795</v>
      </c>
    </row>
    <row r="1051" spans="5:6" x14ac:dyDescent="0.25">
      <c r="E1051" s="16">
        <f t="shared" ca="1" si="32"/>
        <v>0.52562261551460532</v>
      </c>
      <c r="F1051" s="20">
        <f t="shared" ca="1" si="33"/>
        <v>9.5895717403994336</v>
      </c>
    </row>
    <row r="1052" spans="5:6" x14ac:dyDescent="0.25">
      <c r="E1052" s="16">
        <f t="shared" ca="1" si="32"/>
        <v>0.79974215586913144</v>
      </c>
      <c r="F1052" s="20">
        <f t="shared" ca="1" si="33"/>
        <v>10.702252760612922</v>
      </c>
    </row>
    <row r="1053" spans="5:6" x14ac:dyDescent="0.25">
      <c r="E1053" s="16">
        <f t="shared" ca="1" si="32"/>
        <v>0.25460349844331653</v>
      </c>
      <c r="F1053" s="20">
        <f t="shared" ca="1" si="33"/>
        <v>8.3949020028835903</v>
      </c>
    </row>
    <row r="1054" spans="5:6" x14ac:dyDescent="0.25">
      <c r="E1054" s="16">
        <f t="shared" ca="1" si="32"/>
        <v>0.11010895730733949</v>
      </c>
      <c r="F1054" s="20">
        <f t="shared" ca="1" si="33"/>
        <v>7.3570065599757157</v>
      </c>
    </row>
    <row r="1055" spans="5:6" x14ac:dyDescent="0.25">
      <c r="E1055" s="16">
        <f t="shared" ca="1" si="32"/>
        <v>0.13692986695080234</v>
      </c>
      <c r="F1055" s="20">
        <f t="shared" ca="1" si="33"/>
        <v>7.6059713701265359</v>
      </c>
    </row>
    <row r="1056" spans="5:6" x14ac:dyDescent="0.25">
      <c r="E1056" s="16">
        <f t="shared" ca="1" si="32"/>
        <v>0.83653849835739946</v>
      </c>
      <c r="F1056" s="20">
        <f t="shared" ca="1" si="33"/>
        <v>10.885580231334668</v>
      </c>
    </row>
    <row r="1057" spans="5:6" x14ac:dyDescent="0.25">
      <c r="E1057" s="16">
        <f t="shared" ca="1" si="32"/>
        <v>0.36715437394637407</v>
      </c>
      <c r="F1057" s="20">
        <f t="shared" ca="1" si="33"/>
        <v>8.9431052746897421</v>
      </c>
    </row>
    <row r="1058" spans="5:6" x14ac:dyDescent="0.25">
      <c r="E1058" s="16">
        <f t="shared" ca="1" si="32"/>
        <v>0.13419855882730125</v>
      </c>
      <c r="F1058" s="20">
        <f t="shared" ca="1" si="33"/>
        <v>7.5824403435148238</v>
      </c>
    </row>
    <row r="1059" spans="5:6" x14ac:dyDescent="0.25">
      <c r="E1059" s="16">
        <f t="shared" ca="1" si="32"/>
        <v>0.95847851605322831</v>
      </c>
      <c r="F1059" s="20">
        <f t="shared" ca="1" si="33"/>
        <v>11.797919402759129</v>
      </c>
    </row>
    <row r="1060" spans="5:6" x14ac:dyDescent="0.25">
      <c r="E1060" s="16">
        <f t="shared" ca="1" si="32"/>
        <v>0.62501867698737246</v>
      </c>
      <c r="F1060" s="20">
        <f t="shared" ca="1" si="33"/>
        <v>9.9724578413990965</v>
      </c>
    </row>
    <row r="1061" spans="5:6" x14ac:dyDescent="0.25">
      <c r="E1061" s="16">
        <f t="shared" ca="1" si="32"/>
        <v>0.94726339731790854</v>
      </c>
      <c r="F1061" s="20">
        <f t="shared" ca="1" si="33"/>
        <v>11.666977146003898</v>
      </c>
    </row>
    <row r="1062" spans="5:6" x14ac:dyDescent="0.25">
      <c r="E1062" s="16">
        <f t="shared" ca="1" si="32"/>
        <v>0.44847883666855226</v>
      </c>
      <c r="F1062" s="20">
        <f t="shared" ca="1" si="33"/>
        <v>9.2853005321715258</v>
      </c>
    </row>
    <row r="1063" spans="5:6" x14ac:dyDescent="0.25">
      <c r="E1063" s="16">
        <f t="shared" ca="1" si="32"/>
        <v>0.45579280675951506</v>
      </c>
      <c r="F1063" s="20">
        <f t="shared" ca="1" si="33"/>
        <v>9.3147769487387926</v>
      </c>
    </row>
    <row r="1064" spans="5:6" x14ac:dyDescent="0.25">
      <c r="E1064" s="16">
        <f t="shared" ca="1" si="32"/>
        <v>0.69052518948237473</v>
      </c>
      <c r="F1064" s="20">
        <f t="shared" ca="1" si="33"/>
        <v>10.230415991414809</v>
      </c>
    </row>
    <row r="1065" spans="5:6" x14ac:dyDescent="0.25">
      <c r="E1065" s="16">
        <f t="shared" ca="1" si="32"/>
        <v>0.53624365233218163</v>
      </c>
      <c r="F1065" s="20">
        <f t="shared" ca="1" si="33"/>
        <v>9.6306369592133354</v>
      </c>
    </row>
    <row r="1066" spans="5:6" x14ac:dyDescent="0.25">
      <c r="E1066" s="16">
        <f t="shared" ca="1" si="32"/>
        <v>0.30267641325062167</v>
      </c>
      <c r="F1066" s="20">
        <f t="shared" ca="1" si="33"/>
        <v>8.6437408364238131</v>
      </c>
    </row>
    <row r="1067" spans="5:6" x14ac:dyDescent="0.25">
      <c r="E1067" s="16">
        <f t="shared" ca="1" si="32"/>
        <v>0.81164891825328067</v>
      </c>
      <c r="F1067" s="20">
        <f t="shared" ca="1" si="33"/>
        <v>10.759599677091247</v>
      </c>
    </row>
    <row r="1068" spans="5:6" x14ac:dyDescent="0.25">
      <c r="E1068" s="16">
        <f t="shared" ca="1" si="32"/>
        <v>6.5936796191785496E-2</v>
      </c>
      <c r="F1068" s="20">
        <f t="shared" ca="1" si="33"/>
        <v>6.8140910316571865</v>
      </c>
    </row>
    <row r="1069" spans="5:6" x14ac:dyDescent="0.25">
      <c r="E1069" s="16">
        <f t="shared" ca="1" si="32"/>
        <v>0.79195706127737275</v>
      </c>
      <c r="F1069" s="20">
        <f t="shared" ca="1" si="33"/>
        <v>10.665619617763308</v>
      </c>
    </row>
    <row r="1070" spans="5:6" x14ac:dyDescent="0.25">
      <c r="E1070" s="16">
        <f t="shared" ca="1" si="32"/>
        <v>0.48173668982985984</v>
      </c>
      <c r="F1070" s="20">
        <f t="shared" ca="1" si="33"/>
        <v>9.4181060329904263</v>
      </c>
    </row>
    <row r="1071" spans="5:6" x14ac:dyDescent="0.25">
      <c r="E1071" s="16">
        <f t="shared" ca="1" si="32"/>
        <v>0.29607993801725307</v>
      </c>
      <c r="F1071" s="20">
        <f t="shared" ca="1" si="33"/>
        <v>8.6111244214120806</v>
      </c>
    </row>
    <row r="1072" spans="5:6" x14ac:dyDescent="0.25">
      <c r="E1072" s="16">
        <f t="shared" ca="1" si="32"/>
        <v>0.55420579852239937</v>
      </c>
      <c r="F1072" s="20">
        <f t="shared" ca="1" si="33"/>
        <v>9.6998542508162835</v>
      </c>
    </row>
    <row r="1073" spans="5:6" x14ac:dyDescent="0.25">
      <c r="E1073" s="16">
        <f t="shared" ca="1" si="32"/>
        <v>0.52266528263416356</v>
      </c>
      <c r="F1073" s="20">
        <f t="shared" ca="1" si="33"/>
        <v>9.5781142618245685</v>
      </c>
    </row>
    <row r="1074" spans="5:6" x14ac:dyDescent="0.25">
      <c r="E1074" s="16">
        <f t="shared" ca="1" si="32"/>
        <v>0.29573587971003534</v>
      </c>
      <c r="F1074" s="20">
        <f t="shared" ca="1" si="33"/>
        <v>8.6094112352208647</v>
      </c>
    </row>
    <row r="1075" spans="5:6" x14ac:dyDescent="0.25">
      <c r="E1075" s="16">
        <f t="shared" ca="1" si="32"/>
        <v>0.24402721951472817</v>
      </c>
      <c r="F1075" s="20">
        <f t="shared" ca="1" si="33"/>
        <v>8.3361810069910032</v>
      </c>
    </row>
    <row r="1076" spans="5:6" x14ac:dyDescent="0.25">
      <c r="E1076" s="16">
        <f t="shared" ca="1" si="32"/>
        <v>0.22156986110997345</v>
      </c>
      <c r="F1076" s="20">
        <f t="shared" ca="1" si="33"/>
        <v>8.2055831932584837</v>
      </c>
    </row>
    <row r="1077" spans="5:6" x14ac:dyDescent="0.25">
      <c r="E1077" s="16">
        <f t="shared" ca="1" si="32"/>
        <v>0.68512927489538378</v>
      </c>
      <c r="F1077" s="20">
        <f t="shared" ca="1" si="33"/>
        <v>10.208739817312452</v>
      </c>
    </row>
    <row r="1078" spans="5:6" x14ac:dyDescent="0.25">
      <c r="E1078" s="16">
        <f t="shared" ca="1" si="32"/>
        <v>0.60052851238551064</v>
      </c>
      <c r="F1078" s="20">
        <f t="shared" ca="1" si="33"/>
        <v>9.8779231587214369</v>
      </c>
    </row>
    <row r="1079" spans="5:6" x14ac:dyDescent="0.25">
      <c r="E1079" s="16">
        <f t="shared" ca="1" si="32"/>
        <v>0.41177023400043478</v>
      </c>
      <c r="F1079" s="20">
        <f t="shared" ca="1" si="33"/>
        <v>9.1345138191363056</v>
      </c>
    </row>
    <row r="1080" spans="5:6" x14ac:dyDescent="0.25">
      <c r="E1080" s="16">
        <f t="shared" ca="1" si="32"/>
        <v>0.48701122278658504</v>
      </c>
      <c r="F1080" s="20">
        <f t="shared" ca="1" si="33"/>
        <v>9.4389075382145311</v>
      </c>
    </row>
    <row r="1081" spans="5:6" x14ac:dyDescent="0.25">
      <c r="E1081" s="16">
        <f t="shared" ca="1" si="32"/>
        <v>0.16793875675873815</v>
      </c>
      <c r="F1081" s="20">
        <f t="shared" ca="1" si="33"/>
        <v>7.8509663670153307</v>
      </c>
    </row>
    <row r="1082" spans="5:6" x14ac:dyDescent="0.25">
      <c r="E1082" s="16">
        <f t="shared" ca="1" si="32"/>
        <v>0.42747900127555116</v>
      </c>
      <c r="F1082" s="20">
        <f t="shared" ca="1" si="33"/>
        <v>9.1996683903383829</v>
      </c>
    </row>
    <row r="1083" spans="5:6" x14ac:dyDescent="0.25">
      <c r="E1083" s="16">
        <f t="shared" ca="1" si="32"/>
        <v>0.83131771995583326</v>
      </c>
      <c r="F1083" s="20">
        <f t="shared" ca="1" si="33"/>
        <v>10.858383220113597</v>
      </c>
    </row>
    <row r="1084" spans="5:6" x14ac:dyDescent="0.25">
      <c r="E1084" s="16">
        <f t="shared" ca="1" si="32"/>
        <v>0.14658056584391166</v>
      </c>
      <c r="F1084" s="20">
        <f t="shared" ca="1" si="33"/>
        <v>7.6863487477982257</v>
      </c>
    </row>
    <row r="1085" spans="5:6" x14ac:dyDescent="0.25">
      <c r="E1085" s="16">
        <f t="shared" ca="1" si="32"/>
        <v>0.30559303945882044</v>
      </c>
      <c r="F1085" s="20">
        <f t="shared" ca="1" si="33"/>
        <v>8.6580262864384405</v>
      </c>
    </row>
    <row r="1086" spans="5:6" x14ac:dyDescent="0.25">
      <c r="E1086" s="16">
        <f t="shared" ca="1" si="32"/>
        <v>0.5704653136649851</v>
      </c>
      <c r="F1086" s="20">
        <f t="shared" ca="1" si="33"/>
        <v>9.7623603330446631</v>
      </c>
    </row>
    <row r="1087" spans="5:6" x14ac:dyDescent="0.25">
      <c r="E1087" s="16">
        <f t="shared" ca="1" si="32"/>
        <v>0.53863314907529325</v>
      </c>
      <c r="F1087" s="20">
        <f t="shared" ca="1" si="33"/>
        <v>9.6398597385283118</v>
      </c>
    </row>
    <row r="1088" spans="5:6" x14ac:dyDescent="0.25">
      <c r="E1088" s="16">
        <f t="shared" ca="1" si="32"/>
        <v>0.92579956559586007</v>
      </c>
      <c r="F1088" s="20">
        <f t="shared" ca="1" si="33"/>
        <v>11.463187955331408</v>
      </c>
    </row>
    <row r="1089" spans="5:6" x14ac:dyDescent="0.25">
      <c r="E1089" s="16">
        <f t="shared" ca="1" si="32"/>
        <v>8.869273975168257E-2</v>
      </c>
      <c r="F1089" s="20">
        <f t="shared" ca="1" si="33"/>
        <v>7.1212639388557388</v>
      </c>
    </row>
    <row r="1090" spans="5:6" x14ac:dyDescent="0.25">
      <c r="E1090" s="16">
        <f t="shared" ca="1" si="32"/>
        <v>0.37298204063903961</v>
      </c>
      <c r="F1090" s="20">
        <f t="shared" ca="1" si="33"/>
        <v>8.9687172517142812</v>
      </c>
    </row>
    <row r="1091" spans="5:6" x14ac:dyDescent="0.25">
      <c r="E1091" s="16">
        <f t="shared" ca="1" si="32"/>
        <v>0.27348001183022552</v>
      </c>
      <c r="F1091" s="20">
        <f t="shared" ca="1" si="33"/>
        <v>8.4958735949047615</v>
      </c>
    </row>
    <row r="1092" spans="5:6" x14ac:dyDescent="0.25">
      <c r="E1092" s="16">
        <f t="shared" ref="E1092:E1155" ca="1" si="34">RAND()</f>
        <v>0.65636936803674184</v>
      </c>
      <c r="F1092" s="20">
        <f t="shared" ref="F1092:F1155" ca="1" si="35">$C$4*POWER(-LN(1-E1092),(1/$C$3))</f>
        <v>10.094679258166879</v>
      </c>
    </row>
    <row r="1093" spans="5:6" x14ac:dyDescent="0.25">
      <c r="E1093" s="16">
        <f t="shared" ca="1" si="34"/>
        <v>0.55958572835865528</v>
      </c>
      <c r="F1093" s="20">
        <f t="shared" ca="1" si="35"/>
        <v>9.7205464378958357</v>
      </c>
    </row>
    <row r="1094" spans="5:6" x14ac:dyDescent="0.25">
      <c r="E1094" s="16">
        <f t="shared" ca="1" si="34"/>
        <v>8.4573327112733354E-2</v>
      </c>
      <c r="F1094" s="20">
        <f t="shared" ca="1" si="35"/>
        <v>7.0708011026046229</v>
      </c>
    </row>
    <row r="1095" spans="5:6" x14ac:dyDescent="0.25">
      <c r="E1095" s="16">
        <f t="shared" ca="1" si="34"/>
        <v>0.25024694790280111</v>
      </c>
      <c r="F1095" s="20">
        <f t="shared" ca="1" si="35"/>
        <v>8.3709126312235842</v>
      </c>
    </row>
    <row r="1096" spans="5:6" x14ac:dyDescent="0.25">
      <c r="E1096" s="16">
        <f t="shared" ca="1" si="34"/>
        <v>0.27559809672385871</v>
      </c>
      <c r="F1096" s="20">
        <f t="shared" ca="1" si="35"/>
        <v>8.5069217227286984</v>
      </c>
    </row>
    <row r="1097" spans="5:6" x14ac:dyDescent="0.25">
      <c r="E1097" s="16">
        <f t="shared" ca="1" si="34"/>
        <v>0.61274366140842096</v>
      </c>
      <c r="F1097" s="20">
        <f t="shared" ca="1" si="35"/>
        <v>9.9250027455141794</v>
      </c>
    </row>
    <row r="1098" spans="5:6" x14ac:dyDescent="0.25">
      <c r="E1098" s="16">
        <f t="shared" ca="1" si="34"/>
        <v>0.63315760478093885</v>
      </c>
      <c r="F1098" s="20">
        <f t="shared" ca="1" si="35"/>
        <v>10.004027935143684</v>
      </c>
    </row>
    <row r="1099" spans="5:6" x14ac:dyDescent="0.25">
      <c r="E1099" s="16">
        <f t="shared" ca="1" si="34"/>
        <v>0.10418706596185656</v>
      </c>
      <c r="F1099" s="20">
        <f t="shared" ca="1" si="35"/>
        <v>7.2957416196187861</v>
      </c>
    </row>
    <row r="1100" spans="5:6" x14ac:dyDescent="0.25">
      <c r="E1100" s="16">
        <f t="shared" ca="1" si="34"/>
        <v>0.6141589229004647</v>
      </c>
      <c r="F1100" s="20">
        <f t="shared" ca="1" si="35"/>
        <v>9.9304657792468873</v>
      </c>
    </row>
    <row r="1101" spans="5:6" x14ac:dyDescent="0.25">
      <c r="E1101" s="16">
        <f t="shared" ca="1" si="34"/>
        <v>0.12597872676723321</v>
      </c>
      <c r="F1101" s="20">
        <f t="shared" ca="1" si="35"/>
        <v>7.509329618670928</v>
      </c>
    </row>
    <row r="1102" spans="5:6" x14ac:dyDescent="0.25">
      <c r="E1102" s="16">
        <f t="shared" ca="1" si="34"/>
        <v>0.85925424240303849</v>
      </c>
      <c r="F1102" s="20">
        <f t="shared" ca="1" si="35"/>
        <v>11.009717876292699</v>
      </c>
    </row>
    <row r="1103" spans="5:6" x14ac:dyDescent="0.25">
      <c r="E1103" s="16">
        <f t="shared" ca="1" si="34"/>
        <v>0.64195870624514917</v>
      </c>
      <c r="F1103" s="20">
        <f t="shared" ca="1" si="35"/>
        <v>10.038281755666137</v>
      </c>
    </row>
    <row r="1104" spans="5:6" x14ac:dyDescent="0.25">
      <c r="E1104" s="16">
        <f t="shared" ca="1" si="34"/>
        <v>0.70445064448515804</v>
      </c>
      <c r="F1104" s="20">
        <f t="shared" ca="1" si="35"/>
        <v>10.286843743117334</v>
      </c>
    </row>
    <row r="1105" spans="5:6" x14ac:dyDescent="0.25">
      <c r="E1105" s="16">
        <f t="shared" ca="1" si="34"/>
        <v>0.25879885390717838</v>
      </c>
      <c r="F1105" s="20">
        <f t="shared" ca="1" si="35"/>
        <v>8.4177509871403338</v>
      </c>
    </row>
    <row r="1106" spans="5:6" x14ac:dyDescent="0.25">
      <c r="E1106" s="16">
        <f t="shared" ca="1" si="34"/>
        <v>0.33835326585152481</v>
      </c>
      <c r="F1106" s="20">
        <f t="shared" ca="1" si="35"/>
        <v>8.8133141695157278</v>
      </c>
    </row>
    <row r="1107" spans="5:6" x14ac:dyDescent="0.25">
      <c r="E1107" s="16">
        <f t="shared" ca="1" si="34"/>
        <v>0.24824225807928113</v>
      </c>
      <c r="F1107" s="20">
        <f t="shared" ca="1" si="35"/>
        <v>8.3597813226032773</v>
      </c>
    </row>
    <row r="1108" spans="5:6" x14ac:dyDescent="0.25">
      <c r="E1108" s="16">
        <f t="shared" ca="1" si="34"/>
        <v>0.32871063813373069</v>
      </c>
      <c r="F1108" s="20">
        <f t="shared" ca="1" si="35"/>
        <v>8.7685320519089895</v>
      </c>
    </row>
    <row r="1109" spans="5:6" x14ac:dyDescent="0.25">
      <c r="E1109" s="16">
        <f t="shared" ca="1" si="34"/>
        <v>0.63533192273522088</v>
      </c>
      <c r="F1109" s="20">
        <f t="shared" ca="1" si="35"/>
        <v>10.012478498123528</v>
      </c>
    </row>
    <row r="1110" spans="5:6" x14ac:dyDescent="0.25">
      <c r="E1110" s="16">
        <f t="shared" ca="1" si="34"/>
        <v>0.98998641981834168</v>
      </c>
      <c r="F1110" s="20">
        <f t="shared" ca="1" si="35"/>
        <v>12.437442834001233</v>
      </c>
    </row>
    <row r="1111" spans="5:6" x14ac:dyDescent="0.25">
      <c r="E1111" s="16">
        <f t="shared" ca="1" si="34"/>
        <v>0.75814294486423672</v>
      </c>
      <c r="F1111" s="20">
        <f t="shared" ca="1" si="35"/>
        <v>10.513071662782425</v>
      </c>
    </row>
    <row r="1112" spans="5:6" x14ac:dyDescent="0.25">
      <c r="E1112" s="16">
        <f t="shared" ca="1" si="34"/>
        <v>0.61738914425112001</v>
      </c>
      <c r="F1112" s="20">
        <f t="shared" ca="1" si="35"/>
        <v>9.9429423461377162</v>
      </c>
    </row>
    <row r="1113" spans="5:6" x14ac:dyDescent="0.25">
      <c r="E1113" s="16">
        <f t="shared" ca="1" si="34"/>
        <v>0.23052555045063705</v>
      </c>
      <c r="F1113" s="20">
        <f t="shared" ca="1" si="35"/>
        <v>8.2586952113976562</v>
      </c>
    </row>
    <row r="1114" spans="5:6" x14ac:dyDescent="0.25">
      <c r="E1114" s="16">
        <f t="shared" ca="1" si="34"/>
        <v>0.11100467701184868</v>
      </c>
      <c r="F1114" s="20">
        <f t="shared" ca="1" si="35"/>
        <v>7.3660461320368986</v>
      </c>
    </row>
    <row r="1115" spans="5:6" x14ac:dyDescent="0.25">
      <c r="E1115" s="16">
        <f t="shared" ca="1" si="34"/>
        <v>0.2030383698726318</v>
      </c>
      <c r="F1115" s="20">
        <f t="shared" ca="1" si="35"/>
        <v>8.0907667951118007</v>
      </c>
    </row>
    <row r="1116" spans="5:6" x14ac:dyDescent="0.25">
      <c r="E1116" s="16">
        <f t="shared" ca="1" si="34"/>
        <v>0.9026534858782258</v>
      </c>
      <c r="F1116" s="20">
        <f t="shared" ca="1" si="35"/>
        <v>11.284063609262251</v>
      </c>
    </row>
    <row r="1117" spans="5:6" x14ac:dyDescent="0.25">
      <c r="E1117" s="16">
        <f t="shared" ca="1" si="34"/>
        <v>0.32715948548340701</v>
      </c>
      <c r="F1117" s="20">
        <f t="shared" ca="1" si="35"/>
        <v>8.761259874142457</v>
      </c>
    </row>
    <row r="1118" spans="5:6" x14ac:dyDescent="0.25">
      <c r="E1118" s="16">
        <f t="shared" ca="1" si="34"/>
        <v>0.77857350188314611</v>
      </c>
      <c r="F1118" s="20">
        <f t="shared" ca="1" si="35"/>
        <v>10.604058247572546</v>
      </c>
    </row>
    <row r="1119" spans="5:6" x14ac:dyDescent="0.25">
      <c r="E1119" s="16">
        <f t="shared" ca="1" si="34"/>
        <v>0.16765754952670064</v>
      </c>
      <c r="F1119" s="20">
        <f t="shared" ca="1" si="35"/>
        <v>7.8489033471000322</v>
      </c>
    </row>
    <row r="1120" spans="5:6" x14ac:dyDescent="0.25">
      <c r="E1120" s="16">
        <f t="shared" ca="1" si="34"/>
        <v>0.58583950725424438</v>
      </c>
      <c r="F1120" s="20">
        <f t="shared" ca="1" si="35"/>
        <v>9.8214302674246898</v>
      </c>
    </row>
    <row r="1121" spans="5:6" x14ac:dyDescent="0.25">
      <c r="E1121" s="16">
        <f t="shared" ca="1" si="34"/>
        <v>0.36710857787775764</v>
      </c>
      <c r="F1121" s="20">
        <f t="shared" ca="1" si="35"/>
        <v>8.9429031980823748</v>
      </c>
    </row>
    <row r="1122" spans="5:6" x14ac:dyDescent="0.25">
      <c r="E1122" s="16">
        <f t="shared" ca="1" si="34"/>
        <v>0.23829199468694462</v>
      </c>
      <c r="F1122" s="20">
        <f t="shared" ca="1" si="35"/>
        <v>8.3036284123096493</v>
      </c>
    </row>
    <row r="1123" spans="5:6" x14ac:dyDescent="0.25">
      <c r="E1123" s="16">
        <f t="shared" ca="1" si="34"/>
        <v>0.4595664686630142</v>
      </c>
      <c r="F1123" s="20">
        <f t="shared" ca="1" si="35"/>
        <v>9.3299215256296755</v>
      </c>
    </row>
    <row r="1124" spans="5:6" x14ac:dyDescent="0.25">
      <c r="E1124" s="16">
        <f t="shared" ca="1" si="34"/>
        <v>9.2699916771237789E-2</v>
      </c>
      <c r="F1124" s="20">
        <f t="shared" ca="1" si="35"/>
        <v>7.1685815930357997</v>
      </c>
    </row>
    <row r="1125" spans="5:6" x14ac:dyDescent="0.25">
      <c r="E1125" s="16">
        <f t="shared" ca="1" si="34"/>
        <v>0.40824648225033133</v>
      </c>
      <c r="F1125" s="20">
        <f t="shared" ca="1" si="35"/>
        <v>9.1197548979213803</v>
      </c>
    </row>
    <row r="1126" spans="5:6" x14ac:dyDescent="0.25">
      <c r="E1126" s="16">
        <f t="shared" ca="1" si="34"/>
        <v>0.33575580481786582</v>
      </c>
      <c r="F1126" s="20">
        <f t="shared" ca="1" si="35"/>
        <v>8.8013216423847105</v>
      </c>
    </row>
    <row r="1127" spans="5:6" x14ac:dyDescent="0.25">
      <c r="E1127" s="16">
        <f t="shared" ca="1" si="34"/>
        <v>0.32296648976527997</v>
      </c>
      <c r="F1127" s="20">
        <f t="shared" ca="1" si="35"/>
        <v>8.7415037396541333</v>
      </c>
    </row>
    <row r="1128" spans="5:6" x14ac:dyDescent="0.25">
      <c r="E1128" s="16">
        <f t="shared" ca="1" si="34"/>
        <v>1.9892380815673794E-2</v>
      </c>
      <c r="F1128" s="20">
        <f t="shared" ca="1" si="35"/>
        <v>5.7223907618059497</v>
      </c>
    </row>
    <row r="1129" spans="5:6" x14ac:dyDescent="0.25">
      <c r="E1129" s="16">
        <f t="shared" ca="1" si="34"/>
        <v>0.52343163919082181</v>
      </c>
      <c r="F1129" s="20">
        <f t="shared" ca="1" si="35"/>
        <v>9.5810843856537922</v>
      </c>
    </row>
    <row r="1130" spans="5:6" x14ac:dyDescent="0.25">
      <c r="E1130" s="16">
        <f t="shared" ca="1" si="34"/>
        <v>0.43688359661589382</v>
      </c>
      <c r="F1130" s="20">
        <f t="shared" ca="1" si="35"/>
        <v>9.238211513593436</v>
      </c>
    </row>
    <row r="1131" spans="5:6" x14ac:dyDescent="0.25">
      <c r="E1131" s="16">
        <f t="shared" ca="1" si="34"/>
        <v>0.64676810116449501</v>
      </c>
      <c r="F1131" s="20">
        <f t="shared" ca="1" si="35"/>
        <v>10.057057561671336</v>
      </c>
    </row>
    <row r="1132" spans="5:6" x14ac:dyDescent="0.25">
      <c r="E1132" s="16">
        <f t="shared" ca="1" si="34"/>
        <v>0.30675020606815084</v>
      </c>
      <c r="F1132" s="20">
        <f t="shared" ca="1" si="35"/>
        <v>8.6636715326925522</v>
      </c>
    </row>
    <row r="1133" spans="5:6" x14ac:dyDescent="0.25">
      <c r="E1133" s="16">
        <f t="shared" ca="1" si="34"/>
        <v>0.10124987398999863</v>
      </c>
      <c r="F1133" s="20">
        <f t="shared" ca="1" si="35"/>
        <v>7.2643296759547571</v>
      </c>
    </row>
    <row r="1134" spans="5:6" x14ac:dyDescent="0.25">
      <c r="E1134" s="16">
        <f t="shared" ca="1" si="34"/>
        <v>0.94055162966456352</v>
      </c>
      <c r="F1134" s="20">
        <f t="shared" ca="1" si="35"/>
        <v>11.597904045582283</v>
      </c>
    </row>
    <row r="1135" spans="5:6" x14ac:dyDescent="0.25">
      <c r="E1135" s="16">
        <f t="shared" ca="1" si="34"/>
        <v>0.37635135221513871</v>
      </c>
      <c r="F1135" s="20">
        <f t="shared" ca="1" si="35"/>
        <v>8.9834340096824157</v>
      </c>
    </row>
    <row r="1136" spans="5:6" x14ac:dyDescent="0.25">
      <c r="E1136" s="16">
        <f t="shared" ca="1" si="34"/>
        <v>0.66300453005001381</v>
      </c>
      <c r="F1136" s="20">
        <f t="shared" ca="1" si="35"/>
        <v>10.120798522106465</v>
      </c>
    </row>
    <row r="1137" spans="5:6" x14ac:dyDescent="0.25">
      <c r="E1137" s="16">
        <f t="shared" ca="1" si="34"/>
        <v>0.46498181237474956</v>
      </c>
      <c r="F1137" s="20">
        <f t="shared" ca="1" si="35"/>
        <v>9.3515824392672489</v>
      </c>
    </row>
    <row r="1138" spans="5:6" x14ac:dyDescent="0.25">
      <c r="E1138" s="16">
        <f t="shared" ca="1" si="34"/>
        <v>0.53751210633176494</v>
      </c>
      <c r="F1138" s="20">
        <f t="shared" ca="1" si="35"/>
        <v>9.6355334943171052</v>
      </c>
    </row>
    <row r="1139" spans="5:6" x14ac:dyDescent="0.25">
      <c r="E1139" s="16">
        <f t="shared" ca="1" si="34"/>
        <v>0.46859334000750441</v>
      </c>
      <c r="F1139" s="20">
        <f t="shared" ca="1" si="35"/>
        <v>9.3659829150799503</v>
      </c>
    </row>
    <row r="1140" spans="5:6" x14ac:dyDescent="0.25">
      <c r="E1140" s="16">
        <f t="shared" ca="1" si="34"/>
        <v>0.96004134132699126</v>
      </c>
      <c r="F1140" s="20">
        <f t="shared" ca="1" si="35"/>
        <v>11.818139243814002</v>
      </c>
    </row>
    <row r="1141" spans="5:6" x14ac:dyDescent="0.25">
      <c r="E1141" s="16">
        <f t="shared" ca="1" si="34"/>
        <v>0.49183483435137798</v>
      </c>
      <c r="F1141" s="20">
        <f t="shared" ca="1" si="35"/>
        <v>9.4578775038277989</v>
      </c>
    </row>
    <row r="1142" spans="5:6" x14ac:dyDescent="0.25">
      <c r="E1142" s="16">
        <f t="shared" ca="1" si="34"/>
        <v>0.65526067754715356</v>
      </c>
      <c r="F1142" s="20">
        <f t="shared" ca="1" si="35"/>
        <v>10.090324865748229</v>
      </c>
    </row>
    <row r="1143" spans="5:6" x14ac:dyDescent="0.25">
      <c r="E1143" s="16">
        <f t="shared" ca="1" si="34"/>
        <v>0.50155292843979715</v>
      </c>
      <c r="F1143" s="20">
        <f t="shared" ca="1" si="35"/>
        <v>9.4959536953218908</v>
      </c>
    </row>
    <row r="1144" spans="5:6" x14ac:dyDescent="0.25">
      <c r="E1144" s="16">
        <f t="shared" ca="1" si="34"/>
        <v>0.41755185177284393</v>
      </c>
      <c r="F1144" s="20">
        <f t="shared" ca="1" si="35"/>
        <v>9.1586126526870437</v>
      </c>
    </row>
    <row r="1145" spans="5:6" x14ac:dyDescent="0.25">
      <c r="E1145" s="16">
        <f t="shared" ca="1" si="34"/>
        <v>0.98501316919736159</v>
      </c>
      <c r="F1145" s="20">
        <f t="shared" ca="1" si="35"/>
        <v>12.275642451694072</v>
      </c>
    </row>
    <row r="1146" spans="5:6" x14ac:dyDescent="0.25">
      <c r="E1146" s="16">
        <f t="shared" ca="1" si="34"/>
        <v>0.75267821293333037</v>
      </c>
      <c r="F1146" s="20">
        <f t="shared" ca="1" si="35"/>
        <v>10.489269183738337</v>
      </c>
    </row>
    <row r="1147" spans="5:6" x14ac:dyDescent="0.25">
      <c r="E1147" s="16">
        <f t="shared" ca="1" si="34"/>
        <v>0.80590549870962003</v>
      </c>
      <c r="F1147" s="20">
        <f t="shared" ca="1" si="35"/>
        <v>10.731728048876409</v>
      </c>
    </row>
    <row r="1148" spans="5:6" x14ac:dyDescent="0.25">
      <c r="E1148" s="16">
        <f t="shared" ca="1" si="34"/>
        <v>0.58061702211986954</v>
      </c>
      <c r="F1148" s="20">
        <f t="shared" ca="1" si="35"/>
        <v>9.8013624843501539</v>
      </c>
    </row>
    <row r="1149" spans="5:6" x14ac:dyDescent="0.25">
      <c r="E1149" s="16">
        <f t="shared" ca="1" si="34"/>
        <v>0.62476501182488708</v>
      </c>
      <c r="F1149" s="20">
        <f t="shared" ca="1" si="35"/>
        <v>9.9714753666459277</v>
      </c>
    </row>
    <row r="1150" spans="5:6" x14ac:dyDescent="0.25">
      <c r="E1150" s="16">
        <f t="shared" ca="1" si="34"/>
        <v>0.94158690544129264</v>
      </c>
      <c r="F1150" s="20">
        <f t="shared" ca="1" si="35"/>
        <v>11.608188819178446</v>
      </c>
    </row>
    <row r="1151" spans="5:6" x14ac:dyDescent="0.25">
      <c r="E1151" s="16">
        <f t="shared" ca="1" si="34"/>
        <v>0.13491711010180141</v>
      </c>
      <c r="F1151" s="20">
        <f t="shared" ca="1" si="35"/>
        <v>7.588666180711181</v>
      </c>
    </row>
    <row r="1152" spans="5:6" x14ac:dyDescent="0.25">
      <c r="E1152" s="16">
        <f t="shared" ca="1" si="34"/>
        <v>5.5712122506802575E-2</v>
      </c>
      <c r="F1152" s="20">
        <f t="shared" ca="1" si="35"/>
        <v>6.6469087901592969</v>
      </c>
    </row>
    <row r="1153" spans="5:6" x14ac:dyDescent="0.25">
      <c r="E1153" s="16">
        <f t="shared" ca="1" si="34"/>
        <v>0.45616512736643866</v>
      </c>
      <c r="F1153" s="20">
        <f t="shared" ca="1" si="35"/>
        <v>9.3162730442949719</v>
      </c>
    </row>
    <row r="1154" spans="5:6" x14ac:dyDescent="0.25">
      <c r="E1154" s="16">
        <f t="shared" ca="1" si="34"/>
        <v>0.97913704373426291</v>
      </c>
      <c r="F1154" s="20">
        <f t="shared" ca="1" si="35"/>
        <v>12.132636445969258</v>
      </c>
    </row>
    <row r="1155" spans="5:6" x14ac:dyDescent="0.25">
      <c r="E1155" s="16">
        <f t="shared" ca="1" si="34"/>
        <v>0.39986879006131704</v>
      </c>
      <c r="F1155" s="20">
        <f t="shared" ca="1" si="35"/>
        <v>9.08443882841574</v>
      </c>
    </row>
    <row r="1156" spans="5:6" x14ac:dyDescent="0.25">
      <c r="E1156" s="16">
        <f t="shared" ref="E1156:E1219" ca="1" si="36">RAND()</f>
        <v>0.20260675175814313</v>
      </c>
      <c r="F1156" s="20">
        <f t="shared" ref="F1156:F1219" ca="1" si="37">$C$4*POWER(-LN(1-E1156),(1/$C$3))</f>
        <v>8.088006515957094</v>
      </c>
    </row>
    <row r="1157" spans="5:6" x14ac:dyDescent="0.25">
      <c r="E1157" s="16">
        <f t="shared" ca="1" si="36"/>
        <v>0.58497660885213332</v>
      </c>
      <c r="F1157" s="20">
        <f t="shared" ca="1" si="37"/>
        <v>9.8181141310349531</v>
      </c>
    </row>
    <row r="1158" spans="5:6" x14ac:dyDescent="0.25">
      <c r="E1158" s="16">
        <f t="shared" ca="1" si="36"/>
        <v>0.37414095875023534</v>
      </c>
      <c r="F1158" s="20">
        <f t="shared" ca="1" si="37"/>
        <v>8.9737866672876052</v>
      </c>
    </row>
    <row r="1159" spans="5:6" x14ac:dyDescent="0.25">
      <c r="E1159" s="16">
        <f t="shared" ca="1" si="36"/>
        <v>0.79605495267873405</v>
      </c>
      <c r="F1159" s="20">
        <f t="shared" ca="1" si="37"/>
        <v>10.684822180477326</v>
      </c>
    </row>
    <row r="1160" spans="5:6" x14ac:dyDescent="0.25">
      <c r="E1160" s="16">
        <f t="shared" ca="1" si="36"/>
        <v>0.35189462201268207</v>
      </c>
      <c r="F1160" s="20">
        <f t="shared" ca="1" si="37"/>
        <v>8.8750375670282615</v>
      </c>
    </row>
    <row r="1161" spans="5:6" x14ac:dyDescent="0.25">
      <c r="E1161" s="16">
        <f t="shared" ca="1" si="36"/>
        <v>0.65501644718237706</v>
      </c>
      <c r="F1161" s="20">
        <f t="shared" ca="1" si="37"/>
        <v>10.089366017420868</v>
      </c>
    </row>
    <row r="1162" spans="5:6" x14ac:dyDescent="0.25">
      <c r="E1162" s="16">
        <f t="shared" ca="1" si="36"/>
        <v>1.1297329280667623E-2</v>
      </c>
      <c r="F1162" s="20">
        <f t="shared" ca="1" si="37"/>
        <v>5.2747975970077139</v>
      </c>
    </row>
    <row r="1163" spans="5:6" x14ac:dyDescent="0.25">
      <c r="E1163" s="16">
        <f t="shared" ca="1" si="36"/>
        <v>0.89926999261161455</v>
      </c>
      <c r="F1163" s="20">
        <f t="shared" ca="1" si="37"/>
        <v>11.260270036812244</v>
      </c>
    </row>
    <row r="1164" spans="5:6" x14ac:dyDescent="0.25">
      <c r="E1164" s="16">
        <f t="shared" ca="1" si="36"/>
        <v>0.26795618949194655</v>
      </c>
      <c r="F1164" s="20">
        <f t="shared" ca="1" si="37"/>
        <v>8.4668028858160174</v>
      </c>
    </row>
    <row r="1165" spans="5:6" x14ac:dyDescent="0.25">
      <c r="E1165" s="16">
        <f t="shared" ca="1" si="36"/>
        <v>0.43808352103357284</v>
      </c>
      <c r="F1165" s="20">
        <f t="shared" ca="1" si="37"/>
        <v>9.2431059540908151</v>
      </c>
    </row>
    <row r="1166" spans="5:6" x14ac:dyDescent="0.25">
      <c r="E1166" s="16">
        <f t="shared" ca="1" si="36"/>
        <v>0.90274981576235569</v>
      </c>
      <c r="F1166" s="20">
        <f t="shared" ca="1" si="37"/>
        <v>11.284748600973202</v>
      </c>
    </row>
    <row r="1167" spans="5:6" x14ac:dyDescent="0.25">
      <c r="E1167" s="16">
        <f t="shared" ca="1" si="36"/>
        <v>2.1590968859029891E-3</v>
      </c>
      <c r="F1167" s="20">
        <f t="shared" ca="1" si="37"/>
        <v>4.1614891892245112</v>
      </c>
    </row>
    <row r="1168" spans="5:6" x14ac:dyDescent="0.25">
      <c r="E1168" s="16">
        <f t="shared" ca="1" si="36"/>
        <v>0.66708836707091224</v>
      </c>
      <c r="F1168" s="20">
        <f t="shared" ca="1" si="37"/>
        <v>10.136928192917802</v>
      </c>
    </row>
    <row r="1169" spans="5:6" x14ac:dyDescent="0.25">
      <c r="E1169" s="16">
        <f t="shared" ca="1" si="36"/>
        <v>0.31839027678998388</v>
      </c>
      <c r="F1169" s="20">
        <f t="shared" ca="1" si="37"/>
        <v>8.7197739817366653</v>
      </c>
    </row>
    <row r="1170" spans="5:6" x14ac:dyDescent="0.25">
      <c r="E1170" s="16">
        <f t="shared" ca="1" si="36"/>
        <v>0.59417292803399258</v>
      </c>
      <c r="F1170" s="20">
        <f t="shared" ca="1" si="37"/>
        <v>9.8534680310358507</v>
      </c>
    </row>
    <row r="1171" spans="5:6" x14ac:dyDescent="0.25">
      <c r="E1171" s="16">
        <f t="shared" ca="1" si="36"/>
        <v>0.46688953807554234</v>
      </c>
      <c r="F1171" s="20">
        <f t="shared" ca="1" si="37"/>
        <v>9.3591936472456929</v>
      </c>
    </row>
    <row r="1172" spans="5:6" x14ac:dyDescent="0.25">
      <c r="E1172" s="16">
        <f t="shared" ca="1" si="36"/>
        <v>6.1828590324435106E-2</v>
      </c>
      <c r="F1172" s="20">
        <f t="shared" ca="1" si="37"/>
        <v>6.7496628067044124</v>
      </c>
    </row>
    <row r="1173" spans="5:6" x14ac:dyDescent="0.25">
      <c r="E1173" s="16">
        <f t="shared" ca="1" si="36"/>
        <v>0.44426624992262509</v>
      </c>
      <c r="F1173" s="20">
        <f t="shared" ca="1" si="37"/>
        <v>9.268245526394626</v>
      </c>
    </row>
    <row r="1174" spans="5:6" x14ac:dyDescent="0.25">
      <c r="E1174" s="16">
        <f t="shared" ca="1" si="36"/>
        <v>0.70973303817916589</v>
      </c>
      <c r="F1174" s="20">
        <f t="shared" ca="1" si="37"/>
        <v>10.308450154938773</v>
      </c>
    </row>
    <row r="1175" spans="5:6" x14ac:dyDescent="0.25">
      <c r="E1175" s="16">
        <f t="shared" ca="1" si="36"/>
        <v>0.97546473002913836</v>
      </c>
      <c r="F1175" s="20">
        <f t="shared" ca="1" si="37"/>
        <v>12.058678365445815</v>
      </c>
    </row>
    <row r="1176" spans="5:6" x14ac:dyDescent="0.25">
      <c r="E1176" s="16">
        <f t="shared" ca="1" si="36"/>
        <v>0.99727415737796044</v>
      </c>
      <c r="F1176" s="20">
        <f t="shared" ca="1" si="37"/>
        <v>12.887659024038033</v>
      </c>
    </row>
    <row r="1177" spans="5:6" x14ac:dyDescent="0.25">
      <c r="E1177" s="16">
        <f t="shared" ca="1" si="36"/>
        <v>0.25115096129634351</v>
      </c>
      <c r="F1177" s="20">
        <f t="shared" ca="1" si="37"/>
        <v>8.3759130378593927</v>
      </c>
    </row>
    <row r="1178" spans="5:6" x14ac:dyDescent="0.25">
      <c r="E1178" s="16">
        <f t="shared" ca="1" si="36"/>
        <v>0.87026282982481196</v>
      </c>
      <c r="F1178" s="20">
        <f t="shared" ca="1" si="37"/>
        <v>11.073913054053623</v>
      </c>
    </row>
    <row r="1179" spans="5:6" x14ac:dyDescent="0.25">
      <c r="E1179" s="16">
        <f t="shared" ca="1" si="36"/>
        <v>0.3164629611265436</v>
      </c>
      <c r="F1179" s="20">
        <f t="shared" ca="1" si="37"/>
        <v>8.7105684345800523</v>
      </c>
    </row>
    <row r="1180" spans="5:6" x14ac:dyDescent="0.25">
      <c r="E1180" s="16">
        <f t="shared" ca="1" si="36"/>
        <v>0.30605132213593356</v>
      </c>
      <c r="F1180" s="20">
        <f t="shared" ca="1" si="37"/>
        <v>8.6602635368787375</v>
      </c>
    </row>
    <row r="1181" spans="5:6" x14ac:dyDescent="0.25">
      <c r="E1181" s="16">
        <f t="shared" ca="1" si="36"/>
        <v>0.14046998941000355</v>
      </c>
      <c r="F1181" s="20">
        <f t="shared" ca="1" si="37"/>
        <v>7.6359423510824262</v>
      </c>
    </row>
    <row r="1182" spans="5:6" x14ac:dyDescent="0.25">
      <c r="E1182" s="16">
        <f t="shared" ca="1" si="36"/>
        <v>0.3300500845077855</v>
      </c>
      <c r="F1182" s="20">
        <f t="shared" ca="1" si="37"/>
        <v>8.7747961555508649</v>
      </c>
    </row>
    <row r="1183" spans="5:6" x14ac:dyDescent="0.25">
      <c r="E1183" s="16">
        <f t="shared" ca="1" si="36"/>
        <v>0.90545396197970318</v>
      </c>
      <c r="F1183" s="20">
        <f t="shared" ca="1" si="37"/>
        <v>11.304155593893753</v>
      </c>
    </row>
    <row r="1184" spans="5:6" x14ac:dyDescent="0.25">
      <c r="E1184" s="16">
        <f t="shared" ca="1" si="36"/>
        <v>0.43804537419585587</v>
      </c>
      <c r="F1184" s="20">
        <f t="shared" ca="1" si="37"/>
        <v>9.2429504333467207</v>
      </c>
    </row>
    <row r="1185" spans="5:6" x14ac:dyDescent="0.25">
      <c r="E1185" s="16">
        <f t="shared" ca="1" si="36"/>
        <v>0.25294250619073744</v>
      </c>
      <c r="F1185" s="20">
        <f t="shared" ca="1" si="37"/>
        <v>8.3857877879128964</v>
      </c>
    </row>
    <row r="1186" spans="5:6" x14ac:dyDescent="0.25">
      <c r="E1186" s="16">
        <f t="shared" ca="1" si="36"/>
        <v>0.8572545626203032</v>
      </c>
      <c r="F1186" s="20">
        <f t="shared" ca="1" si="37"/>
        <v>10.998366566565544</v>
      </c>
    </row>
    <row r="1187" spans="5:6" x14ac:dyDescent="0.25">
      <c r="E1187" s="16">
        <f t="shared" ca="1" si="36"/>
        <v>0.80757781929901296</v>
      </c>
      <c r="F1187" s="20">
        <f t="shared" ca="1" si="37"/>
        <v>10.739802028786521</v>
      </c>
    </row>
    <row r="1188" spans="5:6" x14ac:dyDescent="0.25">
      <c r="E1188" s="16">
        <f t="shared" ca="1" si="36"/>
        <v>0.75009101104221632</v>
      </c>
      <c r="F1188" s="20">
        <f t="shared" ca="1" si="37"/>
        <v>10.478071519655455</v>
      </c>
    </row>
    <row r="1189" spans="5:6" x14ac:dyDescent="0.25">
      <c r="E1189" s="16">
        <f t="shared" ca="1" si="36"/>
        <v>0.46105213611234652</v>
      </c>
      <c r="F1189" s="20">
        <f t="shared" ca="1" si="37"/>
        <v>9.3358723874242564</v>
      </c>
    </row>
    <row r="1190" spans="5:6" x14ac:dyDescent="0.25">
      <c r="E1190" s="16">
        <f t="shared" ca="1" si="36"/>
        <v>0.6644053986137195</v>
      </c>
      <c r="F1190" s="20">
        <f t="shared" ca="1" si="37"/>
        <v>10.126326663276888</v>
      </c>
    </row>
    <row r="1191" spans="5:6" x14ac:dyDescent="0.25">
      <c r="E1191" s="16">
        <f t="shared" ca="1" si="36"/>
        <v>0.52690010917250352</v>
      </c>
      <c r="F1191" s="20">
        <f t="shared" ca="1" si="37"/>
        <v>9.5945177487917306</v>
      </c>
    </row>
    <row r="1192" spans="5:6" x14ac:dyDescent="0.25">
      <c r="E1192" s="16">
        <f t="shared" ca="1" si="36"/>
        <v>0.79440210407030964</v>
      </c>
      <c r="F1192" s="20">
        <f t="shared" ca="1" si="37"/>
        <v>10.677055936441864</v>
      </c>
    </row>
    <row r="1193" spans="5:6" x14ac:dyDescent="0.25">
      <c r="E1193" s="16">
        <f t="shared" ca="1" si="36"/>
        <v>0.33697540766955847</v>
      </c>
      <c r="F1193" s="20">
        <f t="shared" ca="1" si="37"/>
        <v>8.8069589233617904</v>
      </c>
    </row>
    <row r="1194" spans="5:6" x14ac:dyDescent="0.25">
      <c r="E1194" s="16">
        <f t="shared" ca="1" si="36"/>
        <v>0.19037029558653329</v>
      </c>
      <c r="F1194" s="20">
        <f t="shared" ca="1" si="37"/>
        <v>8.0079494754892071</v>
      </c>
    </row>
    <row r="1195" spans="5:6" x14ac:dyDescent="0.25">
      <c r="E1195" s="16">
        <f t="shared" ca="1" si="36"/>
        <v>0.22284839492595765</v>
      </c>
      <c r="F1195" s="20">
        <f t="shared" ca="1" si="37"/>
        <v>8.2132546255568659</v>
      </c>
    </row>
    <row r="1196" spans="5:6" x14ac:dyDescent="0.25">
      <c r="E1196" s="16">
        <f t="shared" ca="1" si="36"/>
        <v>0.7070384102488384</v>
      </c>
      <c r="F1196" s="20">
        <f t="shared" ca="1" si="37"/>
        <v>10.297413703144811</v>
      </c>
    </row>
    <row r="1197" spans="5:6" x14ac:dyDescent="0.25">
      <c r="E1197" s="16">
        <f t="shared" ca="1" si="36"/>
        <v>0.5849587873325186</v>
      </c>
      <c r="F1197" s="20">
        <f t="shared" ca="1" si="37"/>
        <v>9.8180456444636128</v>
      </c>
    </row>
    <row r="1198" spans="5:6" x14ac:dyDescent="0.25">
      <c r="E1198" s="16">
        <f t="shared" ca="1" si="36"/>
        <v>0.27454533334258802</v>
      </c>
      <c r="F1198" s="20">
        <f t="shared" ca="1" si="37"/>
        <v>8.5014371469009209</v>
      </c>
    </row>
    <row r="1199" spans="5:6" x14ac:dyDescent="0.25">
      <c r="E1199" s="16">
        <f t="shared" ca="1" si="36"/>
        <v>0.64879282527630266</v>
      </c>
      <c r="F1199" s="20">
        <f t="shared" ca="1" si="37"/>
        <v>10.064975353448444</v>
      </c>
    </row>
    <row r="1200" spans="5:6" x14ac:dyDescent="0.25">
      <c r="E1200" s="16">
        <f t="shared" ca="1" si="36"/>
        <v>1.6886268911365798E-3</v>
      </c>
      <c r="F1200" s="20">
        <f t="shared" ca="1" si="37"/>
        <v>4.0177767911255344</v>
      </c>
    </row>
    <row r="1201" spans="5:6" x14ac:dyDescent="0.25">
      <c r="E1201" s="16">
        <f t="shared" ca="1" si="36"/>
        <v>0.93635671499039119</v>
      </c>
      <c r="F1201" s="20">
        <f t="shared" ca="1" si="37"/>
        <v>11.557459645129484</v>
      </c>
    </row>
    <row r="1202" spans="5:6" x14ac:dyDescent="0.25">
      <c r="E1202" s="16">
        <f t="shared" ca="1" si="36"/>
        <v>0.62183232723857196</v>
      </c>
      <c r="F1202" s="20">
        <f t="shared" ca="1" si="37"/>
        <v>9.9601226733678434</v>
      </c>
    </row>
    <row r="1203" spans="5:6" x14ac:dyDescent="0.25">
      <c r="E1203" s="16">
        <f t="shared" ca="1" si="36"/>
        <v>0.44760396085951837</v>
      </c>
      <c r="F1203" s="20">
        <f t="shared" ca="1" si="37"/>
        <v>9.2817633089729163</v>
      </c>
    </row>
    <row r="1204" spans="5:6" x14ac:dyDescent="0.25">
      <c r="E1204" s="16">
        <f t="shared" ca="1" si="36"/>
        <v>0.39706470737336197</v>
      </c>
      <c r="F1204" s="20">
        <f t="shared" ca="1" si="37"/>
        <v>9.0725442010887321</v>
      </c>
    </row>
    <row r="1205" spans="5:6" x14ac:dyDescent="0.25">
      <c r="E1205" s="16">
        <f t="shared" ca="1" si="36"/>
        <v>0.4121986358242864</v>
      </c>
      <c r="F1205" s="20">
        <f t="shared" ca="1" si="37"/>
        <v>9.136304410309755</v>
      </c>
    </row>
    <row r="1206" spans="5:6" x14ac:dyDescent="0.25">
      <c r="E1206" s="16">
        <f t="shared" ca="1" si="36"/>
        <v>0.71823866306218787</v>
      </c>
      <c r="F1206" s="20">
        <f t="shared" ca="1" si="37"/>
        <v>10.343497913699068</v>
      </c>
    </row>
    <row r="1207" spans="5:6" x14ac:dyDescent="0.25">
      <c r="E1207" s="16">
        <f t="shared" ca="1" si="36"/>
        <v>0.91932059929748156</v>
      </c>
      <c r="F1207" s="20">
        <f t="shared" ca="1" si="37"/>
        <v>11.409739654365818</v>
      </c>
    </row>
    <row r="1208" spans="5:6" x14ac:dyDescent="0.25">
      <c r="E1208" s="16">
        <f t="shared" ca="1" si="36"/>
        <v>0.5714028587497576</v>
      </c>
      <c r="F1208" s="20">
        <f t="shared" ca="1" si="37"/>
        <v>9.7659624723763141</v>
      </c>
    </row>
    <row r="1209" spans="5:6" x14ac:dyDescent="0.25">
      <c r="E1209" s="16">
        <f t="shared" ca="1" si="36"/>
        <v>0.26124661465637533</v>
      </c>
      <c r="F1209" s="20">
        <f t="shared" ca="1" si="37"/>
        <v>8.4309709369591204</v>
      </c>
    </row>
    <row r="1210" spans="5:6" x14ac:dyDescent="0.25">
      <c r="E1210" s="16">
        <f t="shared" ca="1" si="36"/>
        <v>0.23125216542915361</v>
      </c>
      <c r="F1210" s="20">
        <f t="shared" ca="1" si="37"/>
        <v>8.2629421751004397</v>
      </c>
    </row>
    <row r="1211" spans="5:6" x14ac:dyDescent="0.25">
      <c r="E1211" s="16">
        <f t="shared" ca="1" si="36"/>
        <v>1.4583640589471369E-2</v>
      </c>
      <c r="F1211" s="20">
        <f t="shared" ca="1" si="37"/>
        <v>5.4720531752012311</v>
      </c>
    </row>
    <row r="1212" spans="5:6" x14ac:dyDescent="0.25">
      <c r="E1212" s="16">
        <f t="shared" ca="1" si="36"/>
        <v>0.19389052409710328</v>
      </c>
      <c r="F1212" s="20">
        <f t="shared" ca="1" si="37"/>
        <v>8.0313483776030328</v>
      </c>
    </row>
    <row r="1213" spans="5:6" x14ac:dyDescent="0.25">
      <c r="E1213" s="16">
        <f t="shared" ca="1" si="36"/>
        <v>0.45672102635929801</v>
      </c>
      <c r="F1213" s="20">
        <f t="shared" ca="1" si="37"/>
        <v>9.3185060370056263</v>
      </c>
    </row>
    <row r="1214" spans="5:6" x14ac:dyDescent="0.25">
      <c r="E1214" s="16">
        <f t="shared" ca="1" si="36"/>
        <v>0.64070199111762949</v>
      </c>
      <c r="F1214" s="20">
        <f t="shared" ca="1" si="37"/>
        <v>10.033382567165335</v>
      </c>
    </row>
    <row r="1215" spans="5:6" x14ac:dyDescent="0.25">
      <c r="E1215" s="16">
        <f t="shared" ca="1" si="36"/>
        <v>0.46276348871180117</v>
      </c>
      <c r="F1215" s="20">
        <f t="shared" ca="1" si="37"/>
        <v>9.3427193828462727</v>
      </c>
    </row>
    <row r="1216" spans="5:6" x14ac:dyDescent="0.25">
      <c r="E1216" s="16">
        <f t="shared" ca="1" si="36"/>
        <v>0.27605628278606942</v>
      </c>
      <c r="F1216" s="20">
        <f t="shared" ca="1" si="37"/>
        <v>8.5093046020334686</v>
      </c>
    </row>
    <row r="1217" spans="5:6" x14ac:dyDescent="0.25">
      <c r="E1217" s="16">
        <f t="shared" ca="1" si="36"/>
        <v>0.6637251109464215</v>
      </c>
      <c r="F1217" s="20">
        <f t="shared" ca="1" si="37"/>
        <v>10.123641481746656</v>
      </c>
    </row>
    <row r="1218" spans="5:6" x14ac:dyDescent="0.25">
      <c r="E1218" s="16">
        <f t="shared" ca="1" si="36"/>
        <v>0.57481070718888727</v>
      </c>
      <c r="F1218" s="20">
        <f t="shared" ca="1" si="37"/>
        <v>9.7790551323069348</v>
      </c>
    </row>
    <row r="1219" spans="5:6" x14ac:dyDescent="0.25">
      <c r="E1219" s="16">
        <f t="shared" ca="1" si="36"/>
        <v>0.23088866980728329</v>
      </c>
      <c r="F1219" s="20">
        <f t="shared" ca="1" si="37"/>
        <v>8.2608187296545807</v>
      </c>
    </row>
    <row r="1220" spans="5:6" x14ac:dyDescent="0.25">
      <c r="E1220" s="16">
        <f t="shared" ref="E1220:E1283" ca="1" si="38">RAND()</f>
        <v>0.426371201936244</v>
      </c>
      <c r="F1220" s="20">
        <f t="shared" ref="F1220:F1283" ca="1" si="39">$C$4*POWER(-LN(1-E1220),(1/$C$3))</f>
        <v>9.1951062901722924</v>
      </c>
    </row>
    <row r="1221" spans="5:6" x14ac:dyDescent="0.25">
      <c r="E1221" s="16">
        <f t="shared" ca="1" si="38"/>
        <v>5.2820372110176095E-3</v>
      </c>
      <c r="F1221" s="20">
        <f t="shared" ca="1" si="39"/>
        <v>4.7298801722043189</v>
      </c>
    </row>
    <row r="1222" spans="5:6" x14ac:dyDescent="0.25">
      <c r="E1222" s="16">
        <f t="shared" ca="1" si="38"/>
        <v>0.87635488048378307</v>
      </c>
      <c r="F1222" s="20">
        <f t="shared" ca="1" si="39"/>
        <v>11.11079842632285</v>
      </c>
    </row>
    <row r="1223" spans="5:6" x14ac:dyDescent="0.25">
      <c r="E1223" s="16">
        <f t="shared" ca="1" si="38"/>
        <v>0.56007254977587995</v>
      </c>
      <c r="F1223" s="20">
        <f t="shared" ca="1" si="39"/>
        <v>9.7224182205778149</v>
      </c>
    </row>
    <row r="1224" spans="5:6" x14ac:dyDescent="0.25">
      <c r="E1224" s="16">
        <f t="shared" ca="1" si="38"/>
        <v>0.79963450936052283</v>
      </c>
      <c r="F1224" s="20">
        <f t="shared" ca="1" si="39"/>
        <v>10.701741777371589</v>
      </c>
    </row>
    <row r="1225" spans="5:6" x14ac:dyDescent="0.25">
      <c r="E1225" s="16">
        <f t="shared" ca="1" si="38"/>
        <v>0.21490953325275863</v>
      </c>
      <c r="F1225" s="20">
        <f t="shared" ca="1" si="39"/>
        <v>8.1651172453376688</v>
      </c>
    </row>
    <row r="1226" spans="5:6" x14ac:dyDescent="0.25">
      <c r="E1226" s="16">
        <f t="shared" ca="1" si="38"/>
        <v>1.8215192556448101E-2</v>
      </c>
      <c r="F1226" s="20">
        <f t="shared" ca="1" si="39"/>
        <v>5.650149357821328</v>
      </c>
    </row>
    <row r="1227" spans="5:6" x14ac:dyDescent="0.25">
      <c r="E1227" s="16">
        <f t="shared" ca="1" si="38"/>
        <v>0.79771945451555548</v>
      </c>
      <c r="F1227" s="20">
        <f t="shared" ca="1" si="39"/>
        <v>10.692672552107545</v>
      </c>
    </row>
    <row r="1228" spans="5:6" x14ac:dyDescent="0.25">
      <c r="E1228" s="16">
        <f t="shared" ca="1" si="38"/>
        <v>0.59969162028182488</v>
      </c>
      <c r="F1228" s="20">
        <f t="shared" ca="1" si="39"/>
        <v>9.874701628957558</v>
      </c>
    </row>
    <row r="1229" spans="5:6" x14ac:dyDescent="0.25">
      <c r="E1229" s="16">
        <f t="shared" ca="1" si="38"/>
        <v>0.97922686223433952</v>
      </c>
      <c r="F1229" s="20">
        <f t="shared" ca="1" si="39"/>
        <v>12.13456792466099</v>
      </c>
    </row>
    <row r="1230" spans="5:6" x14ac:dyDescent="0.25">
      <c r="E1230" s="16">
        <f t="shared" ca="1" si="38"/>
        <v>0.19242669326832695</v>
      </c>
      <c r="F1230" s="20">
        <f t="shared" ca="1" si="39"/>
        <v>8.0216556480875596</v>
      </c>
    </row>
    <row r="1231" spans="5:6" x14ac:dyDescent="0.25">
      <c r="E1231" s="16">
        <f t="shared" ca="1" si="38"/>
        <v>4.9947806060695932E-2</v>
      </c>
      <c r="F1231" s="20">
        <f t="shared" ca="1" si="39"/>
        <v>6.5411853278583649</v>
      </c>
    </row>
    <row r="1232" spans="5:6" x14ac:dyDescent="0.25">
      <c r="E1232" s="16">
        <f t="shared" ca="1" si="38"/>
        <v>0.77641647815413672</v>
      </c>
      <c r="F1232" s="20">
        <f t="shared" ca="1" si="39"/>
        <v>10.594290649330409</v>
      </c>
    </row>
    <row r="1233" spans="5:6" x14ac:dyDescent="0.25">
      <c r="E1233" s="16">
        <f t="shared" ca="1" si="38"/>
        <v>0.64622042614272801</v>
      </c>
      <c r="F1233" s="20">
        <f t="shared" ca="1" si="39"/>
        <v>10.054917234482787</v>
      </c>
    </row>
    <row r="1234" spans="5:6" x14ac:dyDescent="0.25">
      <c r="E1234" s="16">
        <f t="shared" ca="1" si="38"/>
        <v>0.87959525046529607</v>
      </c>
      <c r="F1234" s="20">
        <f t="shared" ca="1" si="39"/>
        <v>11.130854657777896</v>
      </c>
    </row>
    <row r="1235" spans="5:6" x14ac:dyDescent="0.25">
      <c r="E1235" s="16">
        <f t="shared" ca="1" si="38"/>
        <v>9.4404293504089076E-2</v>
      </c>
      <c r="F1235" s="20">
        <f t="shared" ca="1" si="39"/>
        <v>7.188213197570656</v>
      </c>
    </row>
    <row r="1236" spans="5:6" x14ac:dyDescent="0.25">
      <c r="E1236" s="16">
        <f t="shared" ca="1" si="38"/>
        <v>0.10239442187834491</v>
      </c>
      <c r="F1236" s="20">
        <f t="shared" ca="1" si="39"/>
        <v>7.2766547405856574</v>
      </c>
    </row>
    <row r="1237" spans="5:6" x14ac:dyDescent="0.25">
      <c r="E1237" s="16">
        <f t="shared" ca="1" si="38"/>
        <v>0.13002784921459332</v>
      </c>
      <c r="F1237" s="20">
        <f t="shared" ca="1" si="39"/>
        <v>7.5457891371344719</v>
      </c>
    </row>
    <row r="1238" spans="5:6" x14ac:dyDescent="0.25">
      <c r="E1238" s="16">
        <f t="shared" ca="1" si="38"/>
        <v>0.51858303994852561</v>
      </c>
      <c r="F1238" s="20">
        <f t="shared" ca="1" si="39"/>
        <v>9.5622799027863632</v>
      </c>
    </row>
    <row r="1239" spans="5:6" x14ac:dyDescent="0.25">
      <c r="E1239" s="16">
        <f t="shared" ca="1" si="38"/>
        <v>0.94890950989184031</v>
      </c>
      <c r="F1239" s="20">
        <f t="shared" ca="1" si="39"/>
        <v>11.684857243206189</v>
      </c>
    </row>
    <row r="1240" spans="5:6" x14ac:dyDescent="0.25">
      <c r="E1240" s="16">
        <f t="shared" ca="1" si="38"/>
        <v>0.77711804162585651</v>
      </c>
      <c r="F1240" s="20">
        <f t="shared" ca="1" si="39"/>
        <v>10.597463063880282</v>
      </c>
    </row>
    <row r="1241" spans="5:6" x14ac:dyDescent="0.25">
      <c r="E1241" s="16">
        <f t="shared" ca="1" si="38"/>
        <v>0.67239944795415774</v>
      </c>
      <c r="F1241" s="20">
        <f t="shared" ca="1" si="39"/>
        <v>10.157970806061131</v>
      </c>
    </row>
    <row r="1242" spans="5:6" x14ac:dyDescent="0.25">
      <c r="E1242" s="16">
        <f t="shared" ca="1" si="38"/>
        <v>0.21976060423474897</v>
      </c>
      <c r="F1242" s="20">
        <f t="shared" ca="1" si="39"/>
        <v>8.1946749895771696</v>
      </c>
    </row>
    <row r="1243" spans="5:6" x14ac:dyDescent="0.25">
      <c r="E1243" s="16">
        <f t="shared" ca="1" si="38"/>
        <v>4.3410221324280074E-2</v>
      </c>
      <c r="F1243" s="20">
        <f t="shared" ca="1" si="39"/>
        <v>6.4082866095092523</v>
      </c>
    </row>
    <row r="1244" spans="5:6" x14ac:dyDescent="0.25">
      <c r="E1244" s="16">
        <f t="shared" ca="1" si="38"/>
        <v>0.19214303952166911</v>
      </c>
      <c r="F1244" s="20">
        <f t="shared" ca="1" si="39"/>
        <v>8.0197713299837279</v>
      </c>
    </row>
    <row r="1245" spans="5:6" x14ac:dyDescent="0.25">
      <c r="E1245" s="16">
        <f t="shared" ca="1" si="38"/>
        <v>0.46908339874838711</v>
      </c>
      <c r="F1245" s="20">
        <f t="shared" ca="1" si="39"/>
        <v>9.3679342499796867</v>
      </c>
    </row>
    <row r="1246" spans="5:6" x14ac:dyDescent="0.25">
      <c r="E1246" s="16">
        <f t="shared" ca="1" si="38"/>
        <v>0.66836881165766282</v>
      </c>
      <c r="F1246" s="20">
        <f t="shared" ca="1" si="39"/>
        <v>10.141994376082312</v>
      </c>
    </row>
    <row r="1247" spans="5:6" x14ac:dyDescent="0.25">
      <c r="E1247" s="16">
        <f t="shared" ca="1" si="38"/>
        <v>0.15479847477643804</v>
      </c>
      <c r="F1247" s="20">
        <f t="shared" ca="1" si="39"/>
        <v>7.7516901544321568</v>
      </c>
    </row>
    <row r="1248" spans="5:6" x14ac:dyDescent="0.25">
      <c r="E1248" s="16">
        <f t="shared" ca="1" si="38"/>
        <v>0.68460122273230783</v>
      </c>
      <c r="F1248" s="20">
        <f t="shared" ca="1" si="39"/>
        <v>10.206623797039656</v>
      </c>
    </row>
    <row r="1249" spans="5:6" x14ac:dyDescent="0.25">
      <c r="E1249" s="16">
        <f t="shared" ca="1" si="38"/>
        <v>0.69226482914986531</v>
      </c>
      <c r="F1249" s="20">
        <f t="shared" ca="1" si="39"/>
        <v>10.237425811579911</v>
      </c>
    </row>
    <row r="1250" spans="5:6" x14ac:dyDescent="0.25">
      <c r="E1250" s="16">
        <f t="shared" ca="1" si="38"/>
        <v>0.25937428777357296</v>
      </c>
      <c r="F1250" s="20">
        <f t="shared" ca="1" si="39"/>
        <v>8.4208660822363051</v>
      </c>
    </row>
    <row r="1251" spans="5:6" x14ac:dyDescent="0.25">
      <c r="E1251" s="16">
        <f t="shared" ca="1" si="38"/>
        <v>0.35375340174278991</v>
      </c>
      <c r="F1251" s="20">
        <f t="shared" ca="1" si="39"/>
        <v>8.8834101080174506</v>
      </c>
    </row>
    <row r="1252" spans="5:6" x14ac:dyDescent="0.25">
      <c r="E1252" s="16">
        <f t="shared" ca="1" si="38"/>
        <v>0.38249847444225582</v>
      </c>
      <c r="F1252" s="20">
        <f t="shared" ca="1" si="39"/>
        <v>9.0101183669749538</v>
      </c>
    </row>
    <row r="1253" spans="5:6" x14ac:dyDescent="0.25">
      <c r="E1253" s="16">
        <f t="shared" ca="1" si="38"/>
        <v>0.7927017897960511</v>
      </c>
      <c r="F1253" s="20">
        <f t="shared" ca="1" si="39"/>
        <v>10.669096453376374</v>
      </c>
    </row>
    <row r="1254" spans="5:6" x14ac:dyDescent="0.25">
      <c r="E1254" s="16">
        <f t="shared" ca="1" si="38"/>
        <v>0.85583875317638913</v>
      </c>
      <c r="F1254" s="20">
        <f t="shared" ca="1" si="39"/>
        <v>10.990383383958157</v>
      </c>
    </row>
    <row r="1255" spans="5:6" x14ac:dyDescent="0.25">
      <c r="E1255" s="16">
        <f t="shared" ca="1" si="38"/>
        <v>8.7193743664893963E-2</v>
      </c>
      <c r="F1255" s="20">
        <f t="shared" ca="1" si="39"/>
        <v>7.103123167209815</v>
      </c>
    </row>
    <row r="1256" spans="5:6" x14ac:dyDescent="0.25">
      <c r="E1256" s="16">
        <f t="shared" ca="1" si="38"/>
        <v>0.47485027415084424</v>
      </c>
      <c r="F1256" s="20">
        <f t="shared" ca="1" si="39"/>
        <v>9.3908500090105491</v>
      </c>
    </row>
    <row r="1257" spans="5:6" x14ac:dyDescent="0.25">
      <c r="E1257" s="16">
        <f t="shared" ca="1" si="38"/>
        <v>0.10970641705720419</v>
      </c>
      <c r="F1257" s="20">
        <f t="shared" ca="1" si="39"/>
        <v>7.3529253206143714</v>
      </c>
    </row>
    <row r="1258" spans="5:6" x14ac:dyDescent="0.25">
      <c r="E1258" s="16">
        <f t="shared" ca="1" si="38"/>
        <v>0.85762363778130624</v>
      </c>
      <c r="F1258" s="20">
        <f t="shared" ca="1" si="39"/>
        <v>11.00045490103007</v>
      </c>
    </row>
    <row r="1259" spans="5:6" x14ac:dyDescent="0.25">
      <c r="E1259" s="16">
        <f t="shared" ca="1" si="38"/>
        <v>0.566062767706215</v>
      </c>
      <c r="F1259" s="20">
        <f t="shared" ca="1" si="39"/>
        <v>9.7454434843993969</v>
      </c>
    </row>
    <row r="1260" spans="5:6" x14ac:dyDescent="0.25">
      <c r="E1260" s="16">
        <f t="shared" ca="1" si="38"/>
        <v>0.6136710155092201</v>
      </c>
      <c r="F1260" s="20">
        <f t="shared" ca="1" si="39"/>
        <v>9.9285821914999151</v>
      </c>
    </row>
    <row r="1261" spans="5:6" x14ac:dyDescent="0.25">
      <c r="E1261" s="16">
        <f t="shared" ca="1" si="38"/>
        <v>0.34224749118596265</v>
      </c>
      <c r="F1261" s="20">
        <f t="shared" ca="1" si="39"/>
        <v>8.8311995279261737</v>
      </c>
    </row>
    <row r="1262" spans="5:6" x14ac:dyDescent="0.25">
      <c r="E1262" s="16">
        <f t="shared" ca="1" si="38"/>
        <v>0.18035492175488466</v>
      </c>
      <c r="F1262" s="20">
        <f t="shared" ca="1" si="39"/>
        <v>7.9396239939683149</v>
      </c>
    </row>
    <row r="1263" spans="5:6" x14ac:dyDescent="0.25">
      <c r="E1263" s="16">
        <f t="shared" ca="1" si="38"/>
        <v>0.76174806625330749</v>
      </c>
      <c r="F1263" s="20">
        <f t="shared" ca="1" si="39"/>
        <v>10.52889075206731</v>
      </c>
    </row>
    <row r="1264" spans="5:6" x14ac:dyDescent="0.25">
      <c r="E1264" s="16">
        <f t="shared" ca="1" si="38"/>
        <v>0.54564916409989106</v>
      </c>
      <c r="F1264" s="20">
        <f t="shared" ca="1" si="39"/>
        <v>9.6669109823077246</v>
      </c>
    </row>
    <row r="1265" spans="5:6" x14ac:dyDescent="0.25">
      <c r="E1265" s="16">
        <f t="shared" ca="1" si="38"/>
        <v>0.44754857910597634</v>
      </c>
      <c r="F1265" s="20">
        <f t="shared" ca="1" si="39"/>
        <v>9.2815393106106772</v>
      </c>
    </row>
    <row r="1266" spans="5:6" x14ac:dyDescent="0.25">
      <c r="E1266" s="16">
        <f t="shared" ca="1" si="38"/>
        <v>0.37553857012778946</v>
      </c>
      <c r="F1266" s="20">
        <f t="shared" ca="1" si="39"/>
        <v>8.9798898527731925</v>
      </c>
    </row>
    <row r="1267" spans="5:6" x14ac:dyDescent="0.25">
      <c r="E1267" s="16">
        <f t="shared" ca="1" si="38"/>
        <v>0.36093999358291839</v>
      </c>
      <c r="F1267" s="20">
        <f t="shared" ca="1" si="39"/>
        <v>8.9155656284455098</v>
      </c>
    </row>
    <row r="1268" spans="5:6" x14ac:dyDescent="0.25">
      <c r="E1268" s="16">
        <f t="shared" ca="1" si="38"/>
        <v>0.7542879697235213</v>
      </c>
      <c r="F1268" s="20">
        <f t="shared" ca="1" si="39"/>
        <v>10.49625918637031</v>
      </c>
    </row>
    <row r="1269" spans="5:6" x14ac:dyDescent="0.25">
      <c r="E1269" s="16">
        <f t="shared" ca="1" si="38"/>
        <v>0.34732068669788108</v>
      </c>
      <c r="F1269" s="20">
        <f t="shared" ca="1" si="39"/>
        <v>8.8543344737580085</v>
      </c>
    </row>
    <row r="1270" spans="5:6" x14ac:dyDescent="0.25">
      <c r="E1270" s="16">
        <f t="shared" ca="1" si="38"/>
        <v>0.84635476550277622</v>
      </c>
      <c r="F1270" s="20">
        <f t="shared" ca="1" si="39"/>
        <v>10.937991432381914</v>
      </c>
    </row>
    <row r="1271" spans="5:6" x14ac:dyDescent="0.25">
      <c r="E1271" s="16">
        <f t="shared" ca="1" si="38"/>
        <v>0.46730078300223021</v>
      </c>
      <c r="F1271" s="20">
        <f t="shared" ca="1" si="39"/>
        <v>9.360833081635942</v>
      </c>
    </row>
    <row r="1272" spans="5:6" x14ac:dyDescent="0.25">
      <c r="E1272" s="16">
        <f t="shared" ca="1" si="38"/>
        <v>0.61748647731098327</v>
      </c>
      <c r="F1272" s="20">
        <f t="shared" ca="1" si="39"/>
        <v>9.9433184618553909</v>
      </c>
    </row>
    <row r="1273" spans="5:6" x14ac:dyDescent="0.25">
      <c r="E1273" s="16">
        <f t="shared" ca="1" si="38"/>
        <v>0.80285448009265847</v>
      </c>
      <c r="F1273" s="20">
        <f t="shared" ca="1" si="39"/>
        <v>10.717082622810528</v>
      </c>
    </row>
    <row r="1274" spans="5:6" x14ac:dyDescent="0.25">
      <c r="E1274" s="16">
        <f t="shared" ca="1" si="38"/>
        <v>0.80809744839737352</v>
      </c>
      <c r="F1274" s="20">
        <f t="shared" ca="1" si="39"/>
        <v>10.74231764568859</v>
      </c>
    </row>
    <row r="1275" spans="5:6" x14ac:dyDescent="0.25">
      <c r="E1275" s="16">
        <f t="shared" ca="1" si="38"/>
        <v>0.36827488971877209</v>
      </c>
      <c r="F1275" s="20">
        <f t="shared" ca="1" si="39"/>
        <v>8.9480456171305498</v>
      </c>
    </row>
    <row r="1276" spans="5:6" x14ac:dyDescent="0.25">
      <c r="E1276" s="16">
        <f t="shared" ca="1" si="38"/>
        <v>0.83341758502474128</v>
      </c>
      <c r="F1276" s="20">
        <f t="shared" ca="1" si="39"/>
        <v>10.869268607024512</v>
      </c>
    </row>
    <row r="1277" spans="5:6" x14ac:dyDescent="0.25">
      <c r="E1277" s="16">
        <f t="shared" ca="1" si="38"/>
        <v>0.40087735860706442</v>
      </c>
      <c r="F1277" s="20">
        <f t="shared" ca="1" si="39"/>
        <v>9.0887078212221137</v>
      </c>
    </row>
    <row r="1278" spans="5:6" x14ac:dyDescent="0.25">
      <c r="E1278" s="16">
        <f t="shared" ca="1" si="38"/>
        <v>0.39288577930193214</v>
      </c>
      <c r="F1278" s="20">
        <f t="shared" ca="1" si="39"/>
        <v>9.0547460047975417</v>
      </c>
    </row>
    <row r="1279" spans="5:6" x14ac:dyDescent="0.25">
      <c r="E1279" s="16">
        <f t="shared" ca="1" si="38"/>
        <v>0.10803179192258938</v>
      </c>
      <c r="F1279" s="20">
        <f t="shared" ca="1" si="39"/>
        <v>7.3358193734288832</v>
      </c>
    </row>
    <row r="1280" spans="5:6" x14ac:dyDescent="0.25">
      <c r="E1280" s="16">
        <f t="shared" ca="1" si="38"/>
        <v>0.53523999387754262</v>
      </c>
      <c r="F1280" s="20">
        <f t="shared" ca="1" si="39"/>
        <v>9.626761504191748</v>
      </c>
    </row>
    <row r="1281" spans="5:6" x14ac:dyDescent="0.25">
      <c r="E1281" s="16">
        <f t="shared" ca="1" si="38"/>
        <v>5.2874875414716582E-2</v>
      </c>
      <c r="F1281" s="20">
        <f t="shared" ca="1" si="39"/>
        <v>6.5960602068442746</v>
      </c>
    </row>
    <row r="1282" spans="5:6" x14ac:dyDescent="0.25">
      <c r="E1282" s="16">
        <f t="shared" ca="1" si="38"/>
        <v>0.3821708872898002</v>
      </c>
      <c r="F1282" s="20">
        <f t="shared" ca="1" si="39"/>
        <v>9.0087016030250595</v>
      </c>
    </row>
    <row r="1283" spans="5:6" x14ac:dyDescent="0.25">
      <c r="E1283" s="16">
        <f t="shared" ca="1" si="38"/>
        <v>0.61676974637189663</v>
      </c>
      <c r="F1283" s="20">
        <f t="shared" ca="1" si="39"/>
        <v>9.9405491011889104</v>
      </c>
    </row>
    <row r="1284" spans="5:6" x14ac:dyDescent="0.25">
      <c r="E1284" s="16">
        <f t="shared" ref="E1284:E1347" ca="1" si="40">RAND()</f>
        <v>0.80199079224047931</v>
      </c>
      <c r="F1284" s="20">
        <f t="shared" ref="F1284:F1347" ca="1" si="41">$C$4*POWER(-LN(1-E1284),(1/$C$3))</f>
        <v>10.712956288490332</v>
      </c>
    </row>
    <row r="1285" spans="5:6" x14ac:dyDescent="0.25">
      <c r="E1285" s="16">
        <f t="shared" ca="1" si="40"/>
        <v>1.2265647058256279E-2</v>
      </c>
      <c r="F1285" s="20">
        <f t="shared" ca="1" si="41"/>
        <v>5.3375042349391464</v>
      </c>
    </row>
    <row r="1286" spans="5:6" x14ac:dyDescent="0.25">
      <c r="E1286" s="16">
        <f t="shared" ca="1" si="40"/>
        <v>0.30474354911048052</v>
      </c>
      <c r="F1286" s="20">
        <f t="shared" ca="1" si="41"/>
        <v>8.653873952816733</v>
      </c>
    </row>
    <row r="1287" spans="5:6" x14ac:dyDescent="0.25">
      <c r="E1287" s="16">
        <f t="shared" ca="1" si="40"/>
        <v>0.19066214370617918</v>
      </c>
      <c r="F1287" s="20">
        <f t="shared" ca="1" si="41"/>
        <v>8.0099011402489815</v>
      </c>
    </row>
    <row r="1288" spans="5:6" x14ac:dyDescent="0.25">
      <c r="E1288" s="16">
        <f t="shared" ca="1" si="40"/>
        <v>0.45556698899236825</v>
      </c>
      <c r="F1288" s="20">
        <f t="shared" ca="1" si="41"/>
        <v>9.31386934162642</v>
      </c>
    </row>
    <row r="1289" spans="5:6" x14ac:dyDescent="0.25">
      <c r="E1289" s="16">
        <f t="shared" ca="1" si="40"/>
        <v>0.74320991744886322</v>
      </c>
      <c r="F1289" s="20">
        <f t="shared" ca="1" si="41"/>
        <v>10.4485014067302</v>
      </c>
    </row>
    <row r="1290" spans="5:6" x14ac:dyDescent="0.25">
      <c r="E1290" s="16">
        <f t="shared" ca="1" si="40"/>
        <v>0.38779053729217172</v>
      </c>
      <c r="F1290" s="20">
        <f t="shared" ca="1" si="41"/>
        <v>9.0329256852907065</v>
      </c>
    </row>
    <row r="1291" spans="5:6" x14ac:dyDescent="0.25">
      <c r="E1291" s="16">
        <f t="shared" ca="1" si="40"/>
        <v>0.9053667557085463</v>
      </c>
      <c r="F1291" s="20">
        <f t="shared" ca="1" si="41"/>
        <v>11.303524273042527</v>
      </c>
    </row>
    <row r="1292" spans="5:6" x14ac:dyDescent="0.25">
      <c r="E1292" s="16">
        <f t="shared" ca="1" si="40"/>
        <v>0.5695142601203852</v>
      </c>
      <c r="F1292" s="20">
        <f t="shared" ca="1" si="41"/>
        <v>9.7587061778690654</v>
      </c>
    </row>
    <row r="1293" spans="5:6" x14ac:dyDescent="0.25">
      <c r="E1293" s="16">
        <f t="shared" ca="1" si="40"/>
        <v>0.76915102513553735</v>
      </c>
      <c r="F1293" s="20">
        <f t="shared" ca="1" si="41"/>
        <v>10.561681522140347</v>
      </c>
    </row>
    <row r="1294" spans="5:6" x14ac:dyDescent="0.25">
      <c r="E1294" s="16">
        <f t="shared" ca="1" si="40"/>
        <v>0.22444367163890599</v>
      </c>
      <c r="F1294" s="20">
        <f t="shared" ca="1" si="41"/>
        <v>8.2227842251055687</v>
      </c>
    </row>
    <row r="1295" spans="5:6" x14ac:dyDescent="0.25">
      <c r="E1295" s="16">
        <f t="shared" ca="1" si="40"/>
        <v>0.74979283004619923</v>
      </c>
      <c r="F1295" s="20">
        <f t="shared" ca="1" si="41"/>
        <v>10.4767838245525</v>
      </c>
    </row>
    <row r="1296" spans="5:6" x14ac:dyDescent="0.25">
      <c r="E1296" s="16">
        <f t="shared" ca="1" si="40"/>
        <v>0.98948196401279997</v>
      </c>
      <c r="F1296" s="20">
        <f t="shared" ca="1" si="41"/>
        <v>12.418386978348909</v>
      </c>
    </row>
    <row r="1297" spans="5:6" x14ac:dyDescent="0.25">
      <c r="E1297" s="16">
        <f t="shared" ca="1" si="40"/>
        <v>0.62890121434991253</v>
      </c>
      <c r="F1297" s="20">
        <f t="shared" ca="1" si="41"/>
        <v>9.9875061013106343</v>
      </c>
    </row>
    <row r="1298" spans="5:6" x14ac:dyDescent="0.25">
      <c r="E1298" s="16">
        <f t="shared" ca="1" si="40"/>
        <v>0.84495251165477248</v>
      </c>
      <c r="F1298" s="20">
        <f t="shared" ca="1" si="41"/>
        <v>10.930396668658538</v>
      </c>
    </row>
    <row r="1299" spans="5:6" x14ac:dyDescent="0.25">
      <c r="E1299" s="16">
        <f t="shared" ca="1" si="40"/>
        <v>0.87988522951208781</v>
      </c>
      <c r="F1299" s="20">
        <f t="shared" ca="1" si="41"/>
        <v>11.132665019975313</v>
      </c>
    </row>
    <row r="1300" spans="5:6" x14ac:dyDescent="0.25">
      <c r="E1300" s="16">
        <f t="shared" ca="1" si="40"/>
        <v>0.5594256535129869</v>
      </c>
      <c r="F1300" s="20">
        <f t="shared" ca="1" si="41"/>
        <v>9.7199309448157774</v>
      </c>
    </row>
    <row r="1301" spans="5:6" x14ac:dyDescent="0.25">
      <c r="E1301" s="16">
        <f t="shared" ca="1" si="40"/>
        <v>0.99589827650772544</v>
      </c>
      <c r="F1301" s="20">
        <f t="shared" ca="1" si="41"/>
        <v>12.75630484289943</v>
      </c>
    </row>
    <row r="1302" spans="5:6" x14ac:dyDescent="0.25">
      <c r="E1302" s="16">
        <f t="shared" ca="1" si="40"/>
        <v>0.39337609803216089</v>
      </c>
      <c r="F1302" s="20">
        <f t="shared" ca="1" si="41"/>
        <v>9.0568387998143045</v>
      </c>
    </row>
    <row r="1303" spans="5:6" x14ac:dyDescent="0.25">
      <c r="E1303" s="16">
        <f t="shared" ca="1" si="40"/>
        <v>0.52510019942183273</v>
      </c>
      <c r="F1303" s="20">
        <f t="shared" ca="1" si="41"/>
        <v>9.587548557724725</v>
      </c>
    </row>
    <row r="1304" spans="5:6" x14ac:dyDescent="0.25">
      <c r="E1304" s="16">
        <f t="shared" ca="1" si="40"/>
        <v>0.5732629412748218</v>
      </c>
      <c r="F1304" s="20">
        <f t="shared" ca="1" si="41"/>
        <v>9.7731088373396133</v>
      </c>
    </row>
    <row r="1305" spans="5:6" x14ac:dyDescent="0.25">
      <c r="E1305" s="16">
        <f t="shared" ca="1" si="40"/>
        <v>0.87596835992183841</v>
      </c>
      <c r="F1305" s="20">
        <f t="shared" ca="1" si="41"/>
        <v>11.108426909977148</v>
      </c>
    </row>
    <row r="1306" spans="5:6" x14ac:dyDescent="0.25">
      <c r="E1306" s="16">
        <f t="shared" ca="1" si="40"/>
        <v>0.34017483742922927</v>
      </c>
      <c r="F1306" s="20">
        <f t="shared" ca="1" si="41"/>
        <v>8.8216942077903955</v>
      </c>
    </row>
    <row r="1307" spans="5:6" x14ac:dyDescent="0.25">
      <c r="E1307" s="16">
        <f t="shared" ca="1" si="40"/>
        <v>0.44575748856528474</v>
      </c>
      <c r="F1307" s="20">
        <f t="shared" ca="1" si="41"/>
        <v>9.2742896140491364</v>
      </c>
    </row>
    <row r="1308" spans="5:6" x14ac:dyDescent="0.25">
      <c r="E1308" s="16">
        <f t="shared" ca="1" si="40"/>
        <v>0.89304788504720045</v>
      </c>
      <c r="F1308" s="20">
        <f t="shared" ca="1" si="41"/>
        <v>11.217786564949318</v>
      </c>
    </row>
    <row r="1309" spans="5:6" x14ac:dyDescent="0.25">
      <c r="E1309" s="16">
        <f t="shared" ca="1" si="40"/>
        <v>0.63454679466941832</v>
      </c>
      <c r="F1309" s="20">
        <f t="shared" ca="1" si="41"/>
        <v>10.009426212296631</v>
      </c>
    </row>
    <row r="1310" spans="5:6" x14ac:dyDescent="0.25">
      <c r="E1310" s="16">
        <f t="shared" ca="1" si="40"/>
        <v>1.9884432661441687E-2</v>
      </c>
      <c r="F1310" s="20">
        <f t="shared" ca="1" si="41"/>
        <v>5.7220607702808302</v>
      </c>
    </row>
    <row r="1311" spans="5:6" x14ac:dyDescent="0.25">
      <c r="E1311" s="16">
        <f t="shared" ca="1" si="40"/>
        <v>0.61289013469151532</v>
      </c>
      <c r="F1311" s="20">
        <f t="shared" ca="1" si="41"/>
        <v>9.9255680545958835</v>
      </c>
    </row>
    <row r="1312" spans="5:6" x14ac:dyDescent="0.25">
      <c r="E1312" s="16">
        <f t="shared" ca="1" si="40"/>
        <v>0.68693205486754771</v>
      </c>
      <c r="F1312" s="20">
        <f t="shared" ca="1" si="41"/>
        <v>10.215970892250635</v>
      </c>
    </row>
    <row r="1313" spans="5:6" x14ac:dyDescent="0.25">
      <c r="E1313" s="16">
        <f t="shared" ca="1" si="40"/>
        <v>0.32403351866924379</v>
      </c>
      <c r="F1313" s="20">
        <f t="shared" ca="1" si="41"/>
        <v>8.7465450344500049</v>
      </c>
    </row>
    <row r="1314" spans="5:6" x14ac:dyDescent="0.25">
      <c r="E1314" s="16">
        <f t="shared" ca="1" si="40"/>
        <v>0.94552928146750737</v>
      </c>
      <c r="F1314" s="20">
        <f t="shared" ca="1" si="41"/>
        <v>11.648563952105505</v>
      </c>
    </row>
    <row r="1315" spans="5:6" x14ac:dyDescent="0.25">
      <c r="E1315" s="16">
        <f t="shared" ca="1" si="40"/>
        <v>0.21429324998785837</v>
      </c>
      <c r="F1315" s="20">
        <f t="shared" ca="1" si="41"/>
        <v>8.1613291396452965</v>
      </c>
    </row>
    <row r="1316" spans="5:6" x14ac:dyDescent="0.25">
      <c r="E1316" s="16">
        <f t="shared" ca="1" si="40"/>
        <v>0.98158838292696615</v>
      </c>
      <c r="F1316" s="20">
        <f t="shared" ca="1" si="41"/>
        <v>12.187859825836526</v>
      </c>
    </row>
    <row r="1317" spans="5:6" x14ac:dyDescent="0.25">
      <c r="E1317" s="16">
        <f t="shared" ca="1" si="40"/>
        <v>0.89662869756706853</v>
      </c>
      <c r="F1317" s="20">
        <f t="shared" ca="1" si="41"/>
        <v>11.242041868319388</v>
      </c>
    </row>
    <row r="1318" spans="5:6" x14ac:dyDescent="0.25">
      <c r="E1318" s="16">
        <f t="shared" ca="1" si="40"/>
        <v>0.55752748121167317</v>
      </c>
      <c r="F1318" s="20">
        <f t="shared" ca="1" si="41"/>
        <v>9.7126316025981208</v>
      </c>
    </row>
    <row r="1319" spans="5:6" x14ac:dyDescent="0.25">
      <c r="E1319" s="16">
        <f t="shared" ca="1" si="40"/>
        <v>0.95161981693523812</v>
      </c>
      <c r="F1319" s="20">
        <f t="shared" ca="1" si="41"/>
        <v>11.715212666470176</v>
      </c>
    </row>
    <row r="1320" spans="5:6" x14ac:dyDescent="0.25">
      <c r="E1320" s="16">
        <f t="shared" ca="1" si="40"/>
        <v>1.8491862425999095E-2</v>
      </c>
      <c r="F1320" s="20">
        <f t="shared" ca="1" si="41"/>
        <v>5.6624439205671013</v>
      </c>
    </row>
    <row r="1321" spans="5:6" x14ac:dyDescent="0.25">
      <c r="E1321" s="16">
        <f t="shared" ca="1" si="40"/>
        <v>0.61233503043637461</v>
      </c>
      <c r="F1321" s="20">
        <f t="shared" ca="1" si="41"/>
        <v>9.9234257557634393</v>
      </c>
    </row>
    <row r="1322" spans="5:6" x14ac:dyDescent="0.25">
      <c r="E1322" s="16">
        <f t="shared" ca="1" si="40"/>
        <v>0.92760921234710103</v>
      </c>
      <c r="F1322" s="20">
        <f t="shared" ca="1" si="41"/>
        <v>11.478670674985141</v>
      </c>
    </row>
    <row r="1323" spans="5:6" x14ac:dyDescent="0.25">
      <c r="E1323" s="16">
        <f t="shared" ca="1" si="40"/>
        <v>0.7876717638227978</v>
      </c>
      <c r="F1323" s="20">
        <f t="shared" ca="1" si="41"/>
        <v>10.645721663798817</v>
      </c>
    </row>
    <row r="1324" spans="5:6" x14ac:dyDescent="0.25">
      <c r="E1324" s="16">
        <f t="shared" ca="1" si="40"/>
        <v>0.88648472984882265</v>
      </c>
      <c r="F1324" s="20">
        <f t="shared" ca="1" si="41"/>
        <v>11.174595014098685</v>
      </c>
    </row>
    <row r="1325" spans="5:6" x14ac:dyDescent="0.25">
      <c r="E1325" s="16">
        <f t="shared" ca="1" si="40"/>
        <v>0.60375060907064637</v>
      </c>
      <c r="F1325" s="20">
        <f t="shared" ca="1" si="41"/>
        <v>9.8903305769488696</v>
      </c>
    </row>
    <row r="1326" spans="5:6" x14ac:dyDescent="0.25">
      <c r="E1326" s="16">
        <f t="shared" ca="1" si="40"/>
        <v>0.21780747467577333</v>
      </c>
      <c r="F1326" s="20">
        <f t="shared" ca="1" si="41"/>
        <v>8.1828294564001016</v>
      </c>
    </row>
    <row r="1327" spans="5:6" x14ac:dyDescent="0.25">
      <c r="E1327" s="16">
        <f t="shared" ca="1" si="40"/>
        <v>6.0959560658011114E-2</v>
      </c>
      <c r="F1327" s="20">
        <f t="shared" ca="1" si="41"/>
        <v>6.7355868812633704</v>
      </c>
    </row>
    <row r="1328" spans="5:6" x14ac:dyDescent="0.25">
      <c r="E1328" s="16">
        <f t="shared" ca="1" si="40"/>
        <v>0.34342567072586183</v>
      </c>
      <c r="F1328" s="20">
        <f t="shared" ca="1" si="41"/>
        <v>8.8365887592518391</v>
      </c>
    </row>
    <row r="1329" spans="5:6" x14ac:dyDescent="0.25">
      <c r="E1329" s="16">
        <f t="shared" ca="1" si="40"/>
        <v>0.6050430856703034</v>
      </c>
      <c r="F1329" s="20">
        <f t="shared" ca="1" si="41"/>
        <v>9.8953096040139261</v>
      </c>
    </row>
    <row r="1330" spans="5:6" x14ac:dyDescent="0.25">
      <c r="E1330" s="16">
        <f t="shared" ca="1" si="40"/>
        <v>0.89113448627546588</v>
      </c>
      <c r="F1330" s="20">
        <f t="shared" ca="1" si="41"/>
        <v>11.205030988757628</v>
      </c>
    </row>
    <row r="1331" spans="5:6" x14ac:dyDescent="0.25">
      <c r="E1331" s="16">
        <f t="shared" ca="1" si="40"/>
        <v>0.95304999344737162</v>
      </c>
      <c r="F1331" s="20">
        <f t="shared" ca="1" si="41"/>
        <v>11.731724144256624</v>
      </c>
    </row>
    <row r="1332" spans="5:6" x14ac:dyDescent="0.25">
      <c r="E1332" s="16">
        <f t="shared" ca="1" si="40"/>
        <v>0.18178935162782539</v>
      </c>
      <c r="F1332" s="20">
        <f t="shared" ca="1" si="41"/>
        <v>7.9495758184426677</v>
      </c>
    </row>
    <row r="1333" spans="5:6" x14ac:dyDescent="0.25">
      <c r="E1333" s="16">
        <f t="shared" ca="1" si="40"/>
        <v>0.99199126941106841</v>
      </c>
      <c r="F1333" s="20">
        <f t="shared" ca="1" si="41"/>
        <v>12.521923661803484</v>
      </c>
    </row>
    <row r="1334" spans="5:6" x14ac:dyDescent="0.25">
      <c r="E1334" s="16">
        <f t="shared" ca="1" si="40"/>
        <v>0.66090507280597122</v>
      </c>
      <c r="F1334" s="20">
        <f t="shared" ca="1" si="41"/>
        <v>10.112522680432871</v>
      </c>
    </row>
    <row r="1335" spans="5:6" x14ac:dyDescent="0.25">
      <c r="E1335" s="16">
        <f t="shared" ca="1" si="40"/>
        <v>0.7997344429238844</v>
      </c>
      <c r="F1335" s="20">
        <f t="shared" ca="1" si="41"/>
        <v>10.702216144052706</v>
      </c>
    </row>
    <row r="1336" spans="5:6" x14ac:dyDescent="0.25">
      <c r="E1336" s="16">
        <f t="shared" ca="1" si="40"/>
        <v>0.46443129248894111</v>
      </c>
      <c r="F1336" s="20">
        <f t="shared" ca="1" si="41"/>
        <v>9.3493841810977578</v>
      </c>
    </row>
    <row r="1337" spans="5:6" x14ac:dyDescent="0.25">
      <c r="E1337" s="16">
        <f t="shared" ca="1" si="40"/>
        <v>0.62473396820618887</v>
      </c>
      <c r="F1337" s="20">
        <f t="shared" ca="1" si="41"/>
        <v>9.9713551368265776</v>
      </c>
    </row>
    <row r="1338" spans="5:6" x14ac:dyDescent="0.25">
      <c r="E1338" s="16">
        <f t="shared" ca="1" si="40"/>
        <v>0.78317485673341569</v>
      </c>
      <c r="F1338" s="20">
        <f t="shared" ca="1" si="41"/>
        <v>10.62503312859948</v>
      </c>
    </row>
    <row r="1339" spans="5:6" x14ac:dyDescent="0.25">
      <c r="E1339" s="16">
        <f t="shared" ca="1" si="40"/>
        <v>5.141649236500756E-2</v>
      </c>
      <c r="F1339" s="20">
        <f t="shared" ca="1" si="41"/>
        <v>6.5690419397068309</v>
      </c>
    </row>
    <row r="1340" spans="5:6" x14ac:dyDescent="0.25">
      <c r="E1340" s="16">
        <f t="shared" ca="1" si="40"/>
        <v>8.9710802611702389E-2</v>
      </c>
      <c r="F1340" s="20">
        <f t="shared" ca="1" si="41"/>
        <v>7.1334449319927131</v>
      </c>
    </row>
    <row r="1341" spans="5:6" x14ac:dyDescent="0.25">
      <c r="E1341" s="16">
        <f t="shared" ca="1" si="40"/>
        <v>0.59116175540926408</v>
      </c>
      <c r="F1341" s="20">
        <f t="shared" ca="1" si="41"/>
        <v>9.8418886195911668</v>
      </c>
    </row>
    <row r="1342" spans="5:6" x14ac:dyDescent="0.25">
      <c r="E1342" s="16">
        <f t="shared" ca="1" si="40"/>
        <v>0.9053612657160699</v>
      </c>
      <c r="F1342" s="20">
        <f t="shared" ca="1" si="41"/>
        <v>11.303484541197292</v>
      </c>
    </row>
    <row r="1343" spans="5:6" x14ac:dyDescent="0.25">
      <c r="E1343" s="16">
        <f t="shared" ca="1" si="40"/>
        <v>0.6619044541339254</v>
      </c>
      <c r="F1343" s="20">
        <f t="shared" ca="1" si="41"/>
        <v>10.116460793638883</v>
      </c>
    </row>
    <row r="1344" spans="5:6" x14ac:dyDescent="0.25">
      <c r="E1344" s="16">
        <f t="shared" ca="1" si="40"/>
        <v>0.45728949937066665</v>
      </c>
      <c r="F1344" s="20">
        <f t="shared" ca="1" si="41"/>
        <v>9.3207885819298824</v>
      </c>
    </row>
    <row r="1345" spans="5:6" x14ac:dyDescent="0.25">
      <c r="E1345" s="16">
        <f t="shared" ca="1" si="40"/>
        <v>0.53698088343020078</v>
      </c>
      <c r="F1345" s="20">
        <f t="shared" ca="1" si="41"/>
        <v>9.6334830322734817</v>
      </c>
    </row>
    <row r="1346" spans="5:6" x14ac:dyDescent="0.25">
      <c r="E1346" s="16">
        <f t="shared" ca="1" si="40"/>
        <v>1.9635025343556212E-3</v>
      </c>
      <c r="F1346" s="20">
        <f t="shared" ca="1" si="41"/>
        <v>4.1053592693846532</v>
      </c>
    </row>
    <row r="1347" spans="5:6" x14ac:dyDescent="0.25">
      <c r="E1347" s="16">
        <f t="shared" ca="1" si="40"/>
        <v>0.61788672809775957</v>
      </c>
      <c r="F1347" s="20">
        <f t="shared" ca="1" si="41"/>
        <v>9.9448652253116414</v>
      </c>
    </row>
    <row r="1348" spans="5:6" x14ac:dyDescent="0.25">
      <c r="E1348" s="16">
        <f t="shared" ref="E1348:E1411" ca="1" si="42">RAND()</f>
        <v>0.81189435351423689</v>
      </c>
      <c r="F1348" s="20">
        <f t="shared" ref="F1348:F1411" ca="1" si="43">$C$4*POWER(-LN(1-E1348),(1/$C$3))</f>
        <v>10.76079981706976</v>
      </c>
    </row>
    <row r="1349" spans="5:6" x14ac:dyDescent="0.25">
      <c r="E1349" s="16">
        <f t="shared" ca="1" si="42"/>
        <v>0.66566788944701394</v>
      </c>
      <c r="F1349" s="20">
        <f t="shared" ca="1" si="43"/>
        <v>10.131312983922491</v>
      </c>
    </row>
    <row r="1350" spans="5:6" x14ac:dyDescent="0.25">
      <c r="E1350" s="16">
        <f t="shared" ca="1" si="42"/>
        <v>0.64336733487589914</v>
      </c>
      <c r="F1350" s="20">
        <f t="shared" ca="1" si="43"/>
        <v>10.043776551255295</v>
      </c>
    </row>
    <row r="1351" spans="5:6" x14ac:dyDescent="0.25">
      <c r="E1351" s="16">
        <f t="shared" ca="1" si="42"/>
        <v>0.94176840301568254</v>
      </c>
      <c r="F1351" s="20">
        <f t="shared" ca="1" si="43"/>
        <v>11.610004951656851</v>
      </c>
    </row>
    <row r="1352" spans="5:6" x14ac:dyDescent="0.25">
      <c r="E1352" s="16">
        <f t="shared" ca="1" si="42"/>
        <v>0.56257046172325842</v>
      </c>
      <c r="F1352" s="20">
        <f t="shared" ca="1" si="43"/>
        <v>9.7320210905281623</v>
      </c>
    </row>
    <row r="1353" spans="5:6" x14ac:dyDescent="0.25">
      <c r="E1353" s="16">
        <f t="shared" ca="1" si="42"/>
        <v>0.21661891349396134</v>
      </c>
      <c r="F1353" s="20">
        <f t="shared" ca="1" si="43"/>
        <v>8.1755848897758447</v>
      </c>
    </row>
    <row r="1354" spans="5:6" x14ac:dyDescent="0.25">
      <c r="E1354" s="16">
        <f t="shared" ca="1" si="42"/>
        <v>0.88009354046045607</v>
      </c>
      <c r="F1354" s="20">
        <f t="shared" ca="1" si="43"/>
        <v>11.13396712874321</v>
      </c>
    </row>
    <row r="1355" spans="5:6" x14ac:dyDescent="0.25">
      <c r="E1355" s="16">
        <f t="shared" ca="1" si="42"/>
        <v>0.77003124630790598</v>
      </c>
      <c r="F1355" s="20">
        <f t="shared" ca="1" si="43"/>
        <v>10.565608985934652</v>
      </c>
    </row>
    <row r="1356" spans="5:6" x14ac:dyDescent="0.25">
      <c r="E1356" s="16">
        <f t="shared" ca="1" si="42"/>
        <v>0.61257045311658453</v>
      </c>
      <c r="F1356" s="20">
        <f t="shared" ca="1" si="43"/>
        <v>9.9243342801106476</v>
      </c>
    </row>
    <row r="1357" spans="5:6" x14ac:dyDescent="0.25">
      <c r="E1357" s="16">
        <f t="shared" ca="1" si="42"/>
        <v>0.8160753182681374</v>
      </c>
      <c r="F1357" s="20">
        <f t="shared" ca="1" si="43"/>
        <v>10.781363010997744</v>
      </c>
    </row>
    <row r="1358" spans="5:6" x14ac:dyDescent="0.25">
      <c r="E1358" s="16">
        <f t="shared" ca="1" si="42"/>
        <v>0.25685575248018322</v>
      </c>
      <c r="F1358" s="20">
        <f t="shared" ca="1" si="43"/>
        <v>8.4071986370839724</v>
      </c>
    </row>
    <row r="1359" spans="5:6" x14ac:dyDescent="0.25">
      <c r="E1359" s="16">
        <f t="shared" ca="1" si="42"/>
        <v>0.68084798537291324</v>
      </c>
      <c r="F1359" s="20">
        <f t="shared" ca="1" si="43"/>
        <v>10.191609669211379</v>
      </c>
    </row>
    <row r="1360" spans="5:6" x14ac:dyDescent="0.25">
      <c r="E1360" s="16">
        <f t="shared" ca="1" si="42"/>
        <v>0.15280297492667949</v>
      </c>
      <c r="F1360" s="20">
        <f t="shared" ca="1" si="43"/>
        <v>7.7360684813440326</v>
      </c>
    </row>
    <row r="1361" spans="5:6" x14ac:dyDescent="0.25">
      <c r="E1361" s="16">
        <f t="shared" ca="1" si="42"/>
        <v>8.8047750734999375E-2</v>
      </c>
      <c r="F1361" s="20">
        <f t="shared" ca="1" si="43"/>
        <v>7.1134886668759574</v>
      </c>
    </row>
    <row r="1362" spans="5:6" x14ac:dyDescent="0.25">
      <c r="E1362" s="16">
        <f t="shared" ca="1" si="42"/>
        <v>0.12101412909080334</v>
      </c>
      <c r="F1362" s="20">
        <f t="shared" ca="1" si="43"/>
        <v>7.4633682841263624</v>
      </c>
    </row>
    <row r="1363" spans="5:6" x14ac:dyDescent="0.25">
      <c r="E1363" s="16">
        <f t="shared" ca="1" si="42"/>
        <v>0.8951185248465463</v>
      </c>
      <c r="F1363" s="20">
        <f t="shared" ca="1" si="43"/>
        <v>11.231749939225889</v>
      </c>
    </row>
    <row r="1364" spans="5:6" x14ac:dyDescent="0.25">
      <c r="E1364" s="16">
        <f t="shared" ca="1" si="42"/>
        <v>0.61526534452936554</v>
      </c>
      <c r="F1364" s="20">
        <f t="shared" ca="1" si="43"/>
        <v>9.9347380552606381</v>
      </c>
    </row>
    <row r="1365" spans="5:6" x14ac:dyDescent="0.25">
      <c r="E1365" s="16">
        <f t="shared" ca="1" si="42"/>
        <v>0.81551921604043331</v>
      </c>
      <c r="F1365" s="20">
        <f t="shared" ca="1" si="43"/>
        <v>10.778614794530291</v>
      </c>
    </row>
    <row r="1366" spans="5:6" x14ac:dyDescent="0.25">
      <c r="E1366" s="16">
        <f t="shared" ca="1" si="42"/>
        <v>0.65773397552351065</v>
      </c>
      <c r="F1366" s="20">
        <f t="shared" ca="1" si="43"/>
        <v>10.100042583720047</v>
      </c>
    </row>
    <row r="1367" spans="5:6" x14ac:dyDescent="0.25">
      <c r="E1367" s="16">
        <f t="shared" ca="1" si="42"/>
        <v>0.75505889672146265</v>
      </c>
      <c r="F1367" s="20">
        <f t="shared" ca="1" si="43"/>
        <v>10.49961306528979</v>
      </c>
    </row>
    <row r="1368" spans="5:6" x14ac:dyDescent="0.25">
      <c r="E1368" s="16">
        <f t="shared" ca="1" si="42"/>
        <v>5.1553829365087345E-2</v>
      </c>
      <c r="F1368" s="20">
        <f t="shared" ca="1" si="43"/>
        <v>6.571613064746523</v>
      </c>
    </row>
    <row r="1369" spans="5:6" x14ac:dyDescent="0.25">
      <c r="E1369" s="16">
        <f t="shared" ca="1" si="42"/>
        <v>0.14414021958383749</v>
      </c>
      <c r="F1369" s="20">
        <f t="shared" ca="1" si="43"/>
        <v>7.6664132122817152</v>
      </c>
    </row>
    <row r="1370" spans="5:6" x14ac:dyDescent="0.25">
      <c r="E1370" s="16">
        <f t="shared" ca="1" si="42"/>
        <v>5.5571667319629814E-2</v>
      </c>
      <c r="F1370" s="20">
        <f t="shared" ca="1" si="43"/>
        <v>6.6444423638852337</v>
      </c>
    </row>
    <row r="1371" spans="5:6" x14ac:dyDescent="0.25">
      <c r="E1371" s="16">
        <f t="shared" ca="1" si="42"/>
        <v>0.65908655088565948</v>
      </c>
      <c r="F1371" s="20">
        <f t="shared" ca="1" si="43"/>
        <v>10.10536285274763</v>
      </c>
    </row>
    <row r="1372" spans="5:6" x14ac:dyDescent="0.25">
      <c r="E1372" s="16">
        <f t="shared" ca="1" si="42"/>
        <v>0.45036330947087122</v>
      </c>
      <c r="F1372" s="20">
        <f t="shared" ca="1" si="43"/>
        <v>9.2929113060453883</v>
      </c>
    </row>
    <row r="1373" spans="5:6" x14ac:dyDescent="0.25">
      <c r="E1373" s="16">
        <f t="shared" ca="1" si="42"/>
        <v>0.27000273603813163</v>
      </c>
      <c r="F1373" s="20">
        <f t="shared" ca="1" si="43"/>
        <v>8.4776175507401454</v>
      </c>
    </row>
    <row r="1374" spans="5:6" x14ac:dyDescent="0.25">
      <c r="E1374" s="16">
        <f t="shared" ca="1" si="42"/>
        <v>0.74524491115061708</v>
      </c>
      <c r="F1374" s="20">
        <f t="shared" ca="1" si="43"/>
        <v>10.457215106283881</v>
      </c>
    </row>
    <row r="1375" spans="5:6" x14ac:dyDescent="0.25">
      <c r="E1375" s="16">
        <f t="shared" ca="1" si="42"/>
        <v>3.6789334785887529E-2</v>
      </c>
      <c r="F1375" s="20">
        <f t="shared" ca="1" si="43"/>
        <v>6.2555034384302424</v>
      </c>
    </row>
    <row r="1376" spans="5:6" x14ac:dyDescent="0.25">
      <c r="E1376" s="16">
        <f t="shared" ca="1" si="42"/>
        <v>5.9198185210809773E-2</v>
      </c>
      <c r="F1376" s="20">
        <f t="shared" ca="1" si="43"/>
        <v>6.7065450816707273</v>
      </c>
    </row>
    <row r="1377" spans="5:6" x14ac:dyDescent="0.25">
      <c r="E1377" s="16">
        <f t="shared" ca="1" si="42"/>
        <v>0.94439677048957482</v>
      </c>
      <c r="F1377" s="20">
        <f t="shared" ca="1" si="43"/>
        <v>11.636760996981907</v>
      </c>
    </row>
    <row r="1378" spans="5:6" x14ac:dyDescent="0.25">
      <c r="E1378" s="16">
        <f t="shared" ca="1" si="42"/>
        <v>0.50442558316207287</v>
      </c>
      <c r="F1378" s="20">
        <f t="shared" ca="1" si="43"/>
        <v>9.5071751551554762</v>
      </c>
    </row>
    <row r="1379" spans="5:6" x14ac:dyDescent="0.25">
      <c r="E1379" s="16">
        <f t="shared" ca="1" si="42"/>
        <v>0.65625072065699497</v>
      </c>
      <c r="F1379" s="20">
        <f t="shared" ca="1" si="43"/>
        <v>10.094213137575519</v>
      </c>
    </row>
    <row r="1380" spans="5:6" x14ac:dyDescent="0.25">
      <c r="E1380" s="16">
        <f t="shared" ca="1" si="42"/>
        <v>8.203217297059251E-2</v>
      </c>
      <c r="F1380" s="20">
        <f t="shared" ca="1" si="43"/>
        <v>7.0386785497421229</v>
      </c>
    </row>
    <row r="1381" spans="5:6" x14ac:dyDescent="0.25">
      <c r="E1381" s="16">
        <f t="shared" ca="1" si="42"/>
        <v>0.36453015177763126</v>
      </c>
      <c r="F1381" s="20">
        <f t="shared" ca="1" si="43"/>
        <v>8.9315050755859282</v>
      </c>
    </row>
    <row r="1382" spans="5:6" x14ac:dyDescent="0.25">
      <c r="E1382" s="16">
        <f t="shared" ca="1" si="42"/>
        <v>0.49119832175291167</v>
      </c>
      <c r="F1382" s="20">
        <f t="shared" ca="1" si="43"/>
        <v>9.4553770747051775</v>
      </c>
    </row>
    <row r="1383" spans="5:6" x14ac:dyDescent="0.25">
      <c r="E1383" s="16">
        <f t="shared" ca="1" si="42"/>
        <v>0.34878319009402592</v>
      </c>
      <c r="F1383" s="20">
        <f t="shared" ca="1" si="43"/>
        <v>8.8609699786484928</v>
      </c>
    </row>
    <row r="1384" spans="5:6" x14ac:dyDescent="0.25">
      <c r="E1384" s="16">
        <f t="shared" ca="1" si="42"/>
        <v>0.82021619839260496</v>
      </c>
      <c r="F1384" s="20">
        <f t="shared" ca="1" si="43"/>
        <v>10.801957847258583</v>
      </c>
    </row>
    <row r="1385" spans="5:6" x14ac:dyDescent="0.25">
      <c r="E1385" s="16">
        <f t="shared" ca="1" si="42"/>
        <v>0.284667189113747</v>
      </c>
      <c r="F1385" s="20">
        <f t="shared" ca="1" si="43"/>
        <v>8.5536332237054626</v>
      </c>
    </row>
    <row r="1386" spans="5:6" x14ac:dyDescent="0.25">
      <c r="E1386" s="16">
        <f t="shared" ca="1" si="42"/>
        <v>0.42778168587832577</v>
      </c>
      <c r="F1386" s="20">
        <f t="shared" ca="1" si="43"/>
        <v>9.2009140696110752</v>
      </c>
    </row>
    <row r="1387" spans="5:6" x14ac:dyDescent="0.25">
      <c r="E1387" s="16">
        <f t="shared" ca="1" si="42"/>
        <v>0.43022266289538036</v>
      </c>
      <c r="F1387" s="20">
        <f t="shared" ca="1" si="43"/>
        <v>9.2109469367335208</v>
      </c>
    </row>
    <row r="1388" spans="5:6" x14ac:dyDescent="0.25">
      <c r="E1388" s="16">
        <f t="shared" ca="1" si="42"/>
        <v>0.53447585583135526</v>
      </c>
      <c r="F1388" s="20">
        <f t="shared" ca="1" si="43"/>
        <v>9.6238102516047448</v>
      </c>
    </row>
    <row r="1389" spans="5:6" x14ac:dyDescent="0.25">
      <c r="E1389" s="16">
        <f t="shared" ca="1" si="42"/>
        <v>0.98032026672253114</v>
      </c>
      <c r="F1389" s="20">
        <f t="shared" ca="1" si="43"/>
        <v>12.158619310941681</v>
      </c>
    </row>
    <row r="1390" spans="5:6" x14ac:dyDescent="0.25">
      <c r="E1390" s="16">
        <f t="shared" ca="1" si="42"/>
        <v>0.72778355849499199</v>
      </c>
      <c r="F1390" s="20">
        <f t="shared" ca="1" si="43"/>
        <v>10.383239037509247</v>
      </c>
    </row>
    <row r="1391" spans="5:6" x14ac:dyDescent="0.25">
      <c r="E1391" s="16">
        <f t="shared" ca="1" si="42"/>
        <v>0.98875304725347557</v>
      </c>
      <c r="F1391" s="20">
        <f t="shared" ca="1" si="43"/>
        <v>12.392121979123074</v>
      </c>
    </row>
    <row r="1392" spans="5:6" x14ac:dyDescent="0.25">
      <c r="E1392" s="16">
        <f t="shared" ca="1" si="42"/>
        <v>3.5726319583936572E-2</v>
      </c>
      <c r="F1392" s="20">
        <f t="shared" ca="1" si="43"/>
        <v>6.2288685735796232</v>
      </c>
    </row>
    <row r="1393" spans="5:6" x14ac:dyDescent="0.25">
      <c r="E1393" s="16">
        <f t="shared" ca="1" si="42"/>
        <v>0.93161048669762714</v>
      </c>
      <c r="F1393" s="20">
        <f t="shared" ca="1" si="43"/>
        <v>11.513855880278767</v>
      </c>
    </row>
    <row r="1394" spans="5:6" x14ac:dyDescent="0.25">
      <c r="E1394" s="16">
        <f t="shared" ca="1" si="42"/>
        <v>0.97935906556824504</v>
      </c>
      <c r="F1394" s="20">
        <f t="shared" ca="1" si="43"/>
        <v>12.13742272322232</v>
      </c>
    </row>
    <row r="1395" spans="5:6" x14ac:dyDescent="0.25">
      <c r="E1395" s="16">
        <f t="shared" ca="1" si="42"/>
        <v>8.3673663667865661E-2</v>
      </c>
      <c r="F1395" s="20">
        <f t="shared" ca="1" si="43"/>
        <v>7.0595184337013306</v>
      </c>
    </row>
    <row r="1396" spans="5:6" x14ac:dyDescent="0.25">
      <c r="E1396" s="16">
        <f t="shared" ca="1" si="42"/>
        <v>0.7906496522699078</v>
      </c>
      <c r="F1396" s="20">
        <f t="shared" ca="1" si="43"/>
        <v>10.659529485453834</v>
      </c>
    </row>
    <row r="1397" spans="5:6" x14ac:dyDescent="0.25">
      <c r="E1397" s="16">
        <f t="shared" ca="1" si="42"/>
        <v>6.1736747458101315E-2</v>
      </c>
      <c r="F1397" s="20">
        <f t="shared" ca="1" si="43"/>
        <v>6.7481828904795824</v>
      </c>
    </row>
    <row r="1398" spans="5:6" x14ac:dyDescent="0.25">
      <c r="E1398" s="16">
        <f t="shared" ca="1" si="42"/>
        <v>6.7620742024672165E-3</v>
      </c>
      <c r="F1398" s="20">
        <f t="shared" ca="1" si="43"/>
        <v>4.9002899597413512</v>
      </c>
    </row>
    <row r="1399" spans="5:6" x14ac:dyDescent="0.25">
      <c r="E1399" s="16">
        <f t="shared" ca="1" si="42"/>
        <v>0.93325201699998139</v>
      </c>
      <c r="F1399" s="20">
        <f t="shared" ca="1" si="43"/>
        <v>11.528695475058033</v>
      </c>
    </row>
    <row r="1400" spans="5:6" x14ac:dyDescent="0.25">
      <c r="E1400" s="16">
        <f t="shared" ca="1" si="42"/>
        <v>0.33827860316945269</v>
      </c>
      <c r="F1400" s="20">
        <f t="shared" ca="1" si="43"/>
        <v>8.8129701601903641</v>
      </c>
    </row>
    <row r="1401" spans="5:6" x14ac:dyDescent="0.25">
      <c r="E1401" s="16">
        <f t="shared" ca="1" si="42"/>
        <v>0.27178910935249578</v>
      </c>
      <c r="F1401" s="20">
        <f t="shared" ca="1" si="43"/>
        <v>8.48701472926939</v>
      </c>
    </row>
    <row r="1402" spans="5:6" x14ac:dyDescent="0.25">
      <c r="E1402" s="16">
        <f t="shared" ca="1" si="42"/>
        <v>0.51213538399653669</v>
      </c>
      <c r="F1402" s="20">
        <f t="shared" ca="1" si="43"/>
        <v>9.5372226090498931</v>
      </c>
    </row>
    <row r="1403" spans="5:6" x14ac:dyDescent="0.25">
      <c r="E1403" s="16">
        <f t="shared" ca="1" si="42"/>
        <v>0.23150047238318716</v>
      </c>
      <c r="F1403" s="20">
        <f t="shared" ca="1" si="43"/>
        <v>8.2643914150072977</v>
      </c>
    </row>
    <row r="1404" spans="5:6" x14ac:dyDescent="0.25">
      <c r="E1404" s="16">
        <f t="shared" ca="1" si="42"/>
        <v>0.9217965388797611</v>
      </c>
      <c r="F1404" s="20">
        <f t="shared" ca="1" si="43"/>
        <v>11.429815900366425</v>
      </c>
    </row>
    <row r="1405" spans="5:6" x14ac:dyDescent="0.25">
      <c r="E1405" s="16">
        <f t="shared" ca="1" si="42"/>
        <v>4.320497106600496E-2</v>
      </c>
      <c r="F1405" s="20">
        <f t="shared" ca="1" si="43"/>
        <v>6.4038519190892593</v>
      </c>
    </row>
    <row r="1406" spans="5:6" x14ac:dyDescent="0.25">
      <c r="E1406" s="16">
        <f t="shared" ca="1" si="42"/>
        <v>0.20364619936665385</v>
      </c>
      <c r="F1406" s="20">
        <f t="shared" ca="1" si="43"/>
        <v>8.0946469494404472</v>
      </c>
    </row>
    <row r="1407" spans="5:6" x14ac:dyDescent="0.25">
      <c r="E1407" s="16">
        <f t="shared" ca="1" si="42"/>
        <v>0.26182819185309147</v>
      </c>
      <c r="F1407" s="20">
        <f t="shared" ca="1" si="43"/>
        <v>8.4341001252432193</v>
      </c>
    </row>
    <row r="1408" spans="5:6" x14ac:dyDescent="0.25">
      <c r="E1408" s="16">
        <f t="shared" ca="1" si="42"/>
        <v>0.78340465435653883</v>
      </c>
      <c r="F1408" s="20">
        <f t="shared" ca="1" si="43"/>
        <v>10.626085713800322</v>
      </c>
    </row>
    <row r="1409" spans="5:6" x14ac:dyDescent="0.25">
      <c r="E1409" s="16">
        <f t="shared" ca="1" si="42"/>
        <v>0.85672899889831744</v>
      </c>
      <c r="F1409" s="20">
        <f t="shared" ca="1" si="43"/>
        <v>10.995397982614536</v>
      </c>
    </row>
    <row r="1410" spans="5:6" x14ac:dyDescent="0.25">
      <c r="E1410" s="16">
        <f t="shared" ca="1" si="42"/>
        <v>0.53096613271478144</v>
      </c>
      <c r="F1410" s="20">
        <f t="shared" ca="1" si="43"/>
        <v>9.6102473061568219</v>
      </c>
    </row>
    <row r="1411" spans="5:6" x14ac:dyDescent="0.25">
      <c r="E1411" s="16">
        <f t="shared" ca="1" si="42"/>
        <v>0.4848869480963176</v>
      </c>
      <c r="F1411" s="20">
        <f t="shared" ca="1" si="43"/>
        <v>9.4305374138612219</v>
      </c>
    </row>
    <row r="1412" spans="5:6" x14ac:dyDescent="0.25">
      <c r="E1412" s="16">
        <f t="shared" ref="E1412:E1475" ca="1" si="44">RAND()</f>
        <v>0.16561036301512466</v>
      </c>
      <c r="F1412" s="20">
        <f t="shared" ref="F1412:F1475" ca="1" si="45">$C$4*POWER(-LN(1-E1412),(1/$C$3))</f>
        <v>7.8338068898541984</v>
      </c>
    </row>
    <row r="1413" spans="5:6" x14ac:dyDescent="0.25">
      <c r="E1413" s="16">
        <f t="shared" ca="1" si="44"/>
        <v>0.39910963139946665</v>
      </c>
      <c r="F1413" s="20">
        <f t="shared" ca="1" si="45"/>
        <v>9.0812223072811342</v>
      </c>
    </row>
    <row r="1414" spans="5:6" x14ac:dyDescent="0.25">
      <c r="E1414" s="16">
        <f t="shared" ca="1" si="44"/>
        <v>0.5717093805007899</v>
      </c>
      <c r="F1414" s="20">
        <f t="shared" ca="1" si="45"/>
        <v>9.767140137759835</v>
      </c>
    </row>
    <row r="1415" spans="5:6" x14ac:dyDescent="0.25">
      <c r="E1415" s="16">
        <f t="shared" ca="1" si="44"/>
        <v>0.76566264181878885</v>
      </c>
      <c r="F1415" s="20">
        <f t="shared" ca="1" si="45"/>
        <v>10.546177261060755</v>
      </c>
    </row>
    <row r="1416" spans="5:6" x14ac:dyDescent="0.25">
      <c r="E1416" s="16">
        <f t="shared" ca="1" si="44"/>
        <v>0.2010852097954634</v>
      </c>
      <c r="F1416" s="20">
        <f t="shared" ca="1" si="45"/>
        <v>8.0782426255160171</v>
      </c>
    </row>
    <row r="1417" spans="5:6" x14ac:dyDescent="0.25">
      <c r="E1417" s="16">
        <f t="shared" ca="1" si="44"/>
        <v>0.81583903203945007</v>
      </c>
      <c r="F1417" s="20">
        <f t="shared" ca="1" si="45"/>
        <v>10.78019480159897</v>
      </c>
    </row>
    <row r="1418" spans="5:6" x14ac:dyDescent="0.25">
      <c r="E1418" s="16">
        <f t="shared" ca="1" si="44"/>
        <v>0.87488809136508228</v>
      </c>
      <c r="F1418" s="20">
        <f t="shared" ca="1" si="45"/>
        <v>11.101821861484353</v>
      </c>
    </row>
    <row r="1419" spans="5:6" x14ac:dyDescent="0.25">
      <c r="E1419" s="16">
        <f t="shared" ca="1" si="44"/>
        <v>0.60808192018078999</v>
      </c>
      <c r="F1419" s="20">
        <f t="shared" ca="1" si="45"/>
        <v>9.9070212184085698</v>
      </c>
    </row>
    <row r="1420" spans="5:6" x14ac:dyDescent="0.25">
      <c r="E1420" s="16">
        <f t="shared" ca="1" si="44"/>
        <v>0.89902140174460776</v>
      </c>
      <c r="F1420" s="20">
        <f t="shared" ca="1" si="45"/>
        <v>11.258541812761106</v>
      </c>
    </row>
    <row r="1421" spans="5:6" x14ac:dyDescent="0.25">
      <c r="E1421" s="16">
        <f t="shared" ca="1" si="44"/>
        <v>0.84114787963037996</v>
      </c>
      <c r="F1421" s="20">
        <f t="shared" ca="1" si="45"/>
        <v>10.909974914382332</v>
      </c>
    </row>
    <row r="1422" spans="5:6" x14ac:dyDescent="0.25">
      <c r="E1422" s="16">
        <f t="shared" ca="1" si="44"/>
        <v>0.35095245535937192</v>
      </c>
      <c r="F1422" s="20">
        <f t="shared" ca="1" si="45"/>
        <v>8.8707847994152971</v>
      </c>
    </row>
    <row r="1423" spans="5:6" x14ac:dyDescent="0.25">
      <c r="E1423" s="16">
        <f t="shared" ca="1" si="44"/>
        <v>0.55119948808779862</v>
      </c>
      <c r="F1423" s="20">
        <f t="shared" ca="1" si="45"/>
        <v>9.6882850462516608</v>
      </c>
    </row>
    <row r="1424" spans="5:6" x14ac:dyDescent="0.25">
      <c r="E1424" s="16">
        <f t="shared" ca="1" si="44"/>
        <v>0.17426062353638094</v>
      </c>
      <c r="F1424" s="20">
        <f t="shared" ca="1" si="45"/>
        <v>7.8966871509241434</v>
      </c>
    </row>
    <row r="1425" spans="5:6" x14ac:dyDescent="0.25">
      <c r="E1425" s="16">
        <f t="shared" ca="1" si="44"/>
        <v>0.13759314439310055</v>
      </c>
      <c r="F1425" s="20">
        <f t="shared" ca="1" si="45"/>
        <v>7.6116314197985044</v>
      </c>
    </row>
    <row r="1426" spans="5:6" x14ac:dyDescent="0.25">
      <c r="E1426" s="16">
        <f t="shared" ca="1" si="44"/>
        <v>0.80634410280879698</v>
      </c>
      <c r="F1426" s="20">
        <f t="shared" ca="1" si="45"/>
        <v>10.733842403941882</v>
      </c>
    </row>
    <row r="1427" spans="5:6" x14ac:dyDescent="0.25">
      <c r="E1427" s="16">
        <f t="shared" ca="1" si="44"/>
        <v>0.19118622794100859</v>
      </c>
      <c r="F1427" s="20">
        <f t="shared" ca="1" si="45"/>
        <v>8.0134004443119728</v>
      </c>
    </row>
    <row r="1428" spans="5:6" x14ac:dyDescent="0.25">
      <c r="E1428" s="16">
        <f t="shared" ca="1" si="44"/>
        <v>0.20356969763959654</v>
      </c>
      <c r="F1428" s="20">
        <f t="shared" ca="1" si="45"/>
        <v>8.0941590421086111</v>
      </c>
    </row>
    <row r="1429" spans="5:6" x14ac:dyDescent="0.25">
      <c r="E1429" s="16">
        <f t="shared" ca="1" si="44"/>
        <v>0.93867122748978316</v>
      </c>
      <c r="F1429" s="20">
        <f t="shared" ca="1" si="45"/>
        <v>11.57953787366025</v>
      </c>
    </row>
    <row r="1430" spans="5:6" x14ac:dyDescent="0.25">
      <c r="E1430" s="16">
        <f t="shared" ca="1" si="44"/>
        <v>0.10168947328895095</v>
      </c>
      <c r="F1430" s="20">
        <f t="shared" ca="1" si="45"/>
        <v>7.2690764821238707</v>
      </c>
    </row>
    <row r="1431" spans="5:6" x14ac:dyDescent="0.25">
      <c r="E1431" s="16">
        <f t="shared" ca="1" si="44"/>
        <v>0.98429650709356598</v>
      </c>
      <c r="F1431" s="20">
        <f t="shared" ca="1" si="45"/>
        <v>12.256047795939311</v>
      </c>
    </row>
    <row r="1432" spans="5:6" x14ac:dyDescent="0.25">
      <c r="E1432" s="16">
        <f t="shared" ca="1" si="44"/>
        <v>0.42792757930018088</v>
      </c>
      <c r="F1432" s="20">
        <f t="shared" ca="1" si="45"/>
        <v>9.201514358679578</v>
      </c>
    </row>
    <row r="1433" spans="5:6" x14ac:dyDescent="0.25">
      <c r="E1433" s="16">
        <f t="shared" ca="1" si="44"/>
        <v>5.0264003081145425E-2</v>
      </c>
      <c r="F1433" s="20">
        <f t="shared" ca="1" si="45"/>
        <v>6.5472392914109196</v>
      </c>
    </row>
    <row r="1434" spans="5:6" x14ac:dyDescent="0.25">
      <c r="E1434" s="16">
        <f t="shared" ca="1" si="44"/>
        <v>0.15998027400796822</v>
      </c>
      <c r="F1434" s="20">
        <f t="shared" ca="1" si="45"/>
        <v>7.7915624494357036</v>
      </c>
    </row>
    <row r="1435" spans="5:6" x14ac:dyDescent="0.25">
      <c r="E1435" s="16">
        <f t="shared" ca="1" si="44"/>
        <v>0.92132905864126458</v>
      </c>
      <c r="F1435" s="20">
        <f t="shared" ca="1" si="45"/>
        <v>11.425993424949873</v>
      </c>
    </row>
    <row r="1436" spans="5:6" x14ac:dyDescent="0.25">
      <c r="E1436" s="16">
        <f t="shared" ca="1" si="44"/>
        <v>0.60058736853873729</v>
      </c>
      <c r="F1436" s="20">
        <f t="shared" ca="1" si="45"/>
        <v>9.8781497359687833</v>
      </c>
    </row>
    <row r="1437" spans="5:6" x14ac:dyDescent="0.25">
      <c r="E1437" s="16">
        <f t="shared" ca="1" si="44"/>
        <v>3.5844093093609697E-2</v>
      </c>
      <c r="F1437" s="20">
        <f t="shared" ca="1" si="45"/>
        <v>6.2318518721506111</v>
      </c>
    </row>
    <row r="1438" spans="5:6" x14ac:dyDescent="0.25">
      <c r="E1438" s="16">
        <f t="shared" ca="1" si="44"/>
        <v>0.20800069364039886</v>
      </c>
      <c r="F1438" s="20">
        <f t="shared" ca="1" si="45"/>
        <v>8.1222081163077871</v>
      </c>
    </row>
    <row r="1439" spans="5:6" x14ac:dyDescent="0.25">
      <c r="E1439" s="16">
        <f t="shared" ca="1" si="44"/>
        <v>0.47470209029326937</v>
      </c>
      <c r="F1439" s="20">
        <f t="shared" ca="1" si="45"/>
        <v>9.3902622347422469</v>
      </c>
    </row>
    <row r="1440" spans="5:6" x14ac:dyDescent="0.25">
      <c r="E1440" s="16">
        <f t="shared" ca="1" si="44"/>
        <v>6.5061880430064445E-2</v>
      </c>
      <c r="F1440" s="20">
        <f t="shared" ca="1" si="45"/>
        <v>6.800650698525132</v>
      </c>
    </row>
    <row r="1441" spans="5:6" x14ac:dyDescent="0.25">
      <c r="E1441" s="16">
        <f t="shared" ca="1" si="44"/>
        <v>5.2892941560006013E-2</v>
      </c>
      <c r="F1441" s="20">
        <f t="shared" ca="1" si="45"/>
        <v>6.596391026443424</v>
      </c>
    </row>
    <row r="1442" spans="5:6" x14ac:dyDescent="0.25">
      <c r="E1442" s="16">
        <f t="shared" ca="1" si="44"/>
        <v>0.24407025470054955</v>
      </c>
      <c r="F1442" s="20">
        <f t="shared" ca="1" si="45"/>
        <v>8.3364233280487845</v>
      </c>
    </row>
    <row r="1443" spans="5:6" x14ac:dyDescent="0.25">
      <c r="E1443" s="16">
        <f t="shared" ca="1" si="44"/>
        <v>0.48329530951895927</v>
      </c>
      <c r="F1443" s="20">
        <f t="shared" ca="1" si="45"/>
        <v>9.4242593987165399</v>
      </c>
    </row>
    <row r="1444" spans="5:6" x14ac:dyDescent="0.25">
      <c r="E1444" s="16">
        <f t="shared" ca="1" si="44"/>
        <v>0.64554439617345694</v>
      </c>
      <c r="F1444" s="20">
        <f t="shared" ca="1" si="45"/>
        <v>10.052276092446469</v>
      </c>
    </row>
    <row r="1445" spans="5:6" x14ac:dyDescent="0.25">
      <c r="E1445" s="16">
        <f t="shared" ca="1" si="44"/>
        <v>0.4352980845256299</v>
      </c>
      <c r="F1445" s="20">
        <f t="shared" ca="1" si="45"/>
        <v>9.2317363858572463</v>
      </c>
    </row>
    <row r="1446" spans="5:6" x14ac:dyDescent="0.25">
      <c r="E1446" s="16">
        <f t="shared" ca="1" si="44"/>
        <v>0.41403965206155846</v>
      </c>
      <c r="F1446" s="20">
        <f t="shared" ca="1" si="45"/>
        <v>9.1439902342729003</v>
      </c>
    </row>
    <row r="1447" spans="5:6" x14ac:dyDescent="0.25">
      <c r="E1447" s="16">
        <f t="shared" ca="1" si="44"/>
        <v>0.18155620624727598</v>
      </c>
      <c r="F1447" s="20">
        <f t="shared" ca="1" si="45"/>
        <v>7.9479621938691682</v>
      </c>
    </row>
    <row r="1448" spans="5:6" x14ac:dyDescent="0.25">
      <c r="E1448" s="16">
        <f t="shared" ca="1" si="44"/>
        <v>0.49218789019554166</v>
      </c>
      <c r="F1448" s="20">
        <f t="shared" ca="1" si="45"/>
        <v>9.4592640625360431</v>
      </c>
    </row>
    <row r="1449" spans="5:6" x14ac:dyDescent="0.25">
      <c r="E1449" s="16">
        <f t="shared" ca="1" si="44"/>
        <v>0.99991271563351869</v>
      </c>
      <c r="F1449" s="20">
        <f t="shared" ca="1" si="45"/>
        <v>13.761414521078146</v>
      </c>
    </row>
    <row r="1450" spans="5:6" x14ac:dyDescent="0.25">
      <c r="E1450" s="16">
        <f t="shared" ca="1" si="44"/>
        <v>0.37282827214999559</v>
      </c>
      <c r="F1450" s="20">
        <f t="shared" ca="1" si="45"/>
        <v>8.9680440396662338</v>
      </c>
    </row>
    <row r="1451" spans="5:6" x14ac:dyDescent="0.25">
      <c r="E1451" s="16">
        <f t="shared" ca="1" si="44"/>
        <v>0.38860088503542356</v>
      </c>
      <c r="F1451" s="20">
        <f t="shared" ca="1" si="45"/>
        <v>9.0364049577327457</v>
      </c>
    </row>
    <row r="1452" spans="5:6" x14ac:dyDescent="0.25">
      <c r="E1452" s="16">
        <f t="shared" ca="1" si="44"/>
        <v>6.7864760378033129E-2</v>
      </c>
      <c r="F1452" s="20">
        <f t="shared" ca="1" si="45"/>
        <v>6.8432019297903235</v>
      </c>
    </row>
    <row r="1453" spans="5:6" x14ac:dyDescent="0.25">
      <c r="E1453" s="16">
        <f t="shared" ca="1" si="44"/>
        <v>0.35551070398348461</v>
      </c>
      <c r="F1453" s="20">
        <f t="shared" ca="1" si="45"/>
        <v>8.8913042523542813</v>
      </c>
    </row>
    <row r="1454" spans="5:6" x14ac:dyDescent="0.25">
      <c r="E1454" s="16">
        <f t="shared" ca="1" si="44"/>
        <v>0.66101252074489469</v>
      </c>
      <c r="F1454" s="20">
        <f t="shared" ca="1" si="45"/>
        <v>10.112945968459584</v>
      </c>
    </row>
    <row r="1455" spans="5:6" x14ac:dyDescent="0.25">
      <c r="E1455" s="16">
        <f t="shared" ca="1" si="44"/>
        <v>0.25611397257974955</v>
      </c>
      <c r="F1455" s="20">
        <f t="shared" ca="1" si="45"/>
        <v>8.4031565491947422</v>
      </c>
    </row>
    <row r="1456" spans="5:6" x14ac:dyDescent="0.25">
      <c r="E1456" s="16">
        <f t="shared" ca="1" si="44"/>
        <v>0.97379136735346516</v>
      </c>
      <c r="F1456" s="20">
        <f t="shared" ca="1" si="45"/>
        <v>12.027787248886042</v>
      </c>
    </row>
    <row r="1457" spans="5:6" x14ac:dyDescent="0.25">
      <c r="E1457" s="16">
        <f t="shared" ca="1" si="44"/>
        <v>0.84842272419372322</v>
      </c>
      <c r="F1457" s="20">
        <f t="shared" ca="1" si="45"/>
        <v>10.949260704168109</v>
      </c>
    </row>
    <row r="1458" spans="5:6" x14ac:dyDescent="0.25">
      <c r="E1458" s="16">
        <f t="shared" ca="1" si="44"/>
        <v>0.13998856329424925</v>
      </c>
      <c r="F1458" s="20">
        <f t="shared" ca="1" si="45"/>
        <v>7.6319006641437745</v>
      </c>
    </row>
    <row r="1459" spans="5:6" x14ac:dyDescent="0.25">
      <c r="E1459" s="16">
        <f t="shared" ca="1" si="44"/>
        <v>0.15380968310004339</v>
      </c>
      <c r="F1459" s="20">
        <f t="shared" ca="1" si="45"/>
        <v>7.7439684749864979</v>
      </c>
    </row>
    <row r="1460" spans="5:6" x14ac:dyDescent="0.25">
      <c r="E1460" s="16">
        <f t="shared" ca="1" si="44"/>
        <v>0.46832969656972046</v>
      </c>
      <c r="F1460" s="20">
        <f t="shared" ca="1" si="45"/>
        <v>9.3649328647308288</v>
      </c>
    </row>
    <row r="1461" spans="5:6" x14ac:dyDescent="0.25">
      <c r="E1461" s="16">
        <f t="shared" ca="1" si="44"/>
        <v>0.62233331946970261</v>
      </c>
      <c r="F1461" s="20">
        <f t="shared" ca="1" si="45"/>
        <v>9.962061302161084</v>
      </c>
    </row>
    <row r="1462" spans="5:6" x14ac:dyDescent="0.25">
      <c r="E1462" s="16">
        <f t="shared" ca="1" si="44"/>
        <v>7.460732079179444E-2</v>
      </c>
      <c r="F1462" s="20">
        <f t="shared" ca="1" si="45"/>
        <v>6.939984787344752</v>
      </c>
    </row>
    <row r="1463" spans="5:6" x14ac:dyDescent="0.25">
      <c r="E1463" s="16">
        <f t="shared" ca="1" si="44"/>
        <v>0.49271752360744314</v>
      </c>
      <c r="F1463" s="20">
        <f t="shared" ca="1" si="45"/>
        <v>9.4613436171093586</v>
      </c>
    </row>
    <row r="1464" spans="5:6" x14ac:dyDescent="0.25">
      <c r="E1464" s="16">
        <f t="shared" ca="1" si="44"/>
        <v>0.14756483575840129</v>
      </c>
      <c r="F1464" s="20">
        <f t="shared" ca="1" si="45"/>
        <v>7.6943182752996009</v>
      </c>
    </row>
    <row r="1465" spans="5:6" x14ac:dyDescent="0.25">
      <c r="E1465" s="16">
        <f t="shared" ca="1" si="44"/>
        <v>0.8812974223901624</v>
      </c>
      <c r="F1465" s="20">
        <f t="shared" ca="1" si="45"/>
        <v>11.141518907183553</v>
      </c>
    </row>
    <row r="1466" spans="5:6" x14ac:dyDescent="0.25">
      <c r="E1466" s="16">
        <f t="shared" ca="1" si="44"/>
        <v>0.25868638159201118</v>
      </c>
      <c r="F1466" s="20">
        <f t="shared" ca="1" si="45"/>
        <v>8.4171415955770748</v>
      </c>
    </row>
    <row r="1467" spans="5:6" x14ac:dyDescent="0.25">
      <c r="E1467" s="16">
        <f t="shared" ca="1" si="44"/>
        <v>0.95487548106569353</v>
      </c>
      <c r="F1467" s="20">
        <f t="shared" ca="1" si="45"/>
        <v>11.753334232614161</v>
      </c>
    </row>
    <row r="1468" spans="5:6" x14ac:dyDescent="0.25">
      <c r="E1468" s="16">
        <f t="shared" ca="1" si="44"/>
        <v>0.90140298709089772</v>
      </c>
      <c r="F1468" s="20">
        <f t="shared" ca="1" si="45"/>
        <v>11.275210024025153</v>
      </c>
    </row>
    <row r="1469" spans="5:6" x14ac:dyDescent="0.25">
      <c r="E1469" s="16">
        <f t="shared" ca="1" si="44"/>
        <v>0.84689184597427991</v>
      </c>
      <c r="F1469" s="20">
        <f t="shared" ca="1" si="45"/>
        <v>10.940910265232759</v>
      </c>
    </row>
    <row r="1470" spans="5:6" x14ac:dyDescent="0.25">
      <c r="E1470" s="16">
        <f t="shared" ca="1" si="44"/>
        <v>0.96701116271275622</v>
      </c>
      <c r="F1470" s="20">
        <f t="shared" ca="1" si="45"/>
        <v>11.916168023885147</v>
      </c>
    </row>
    <row r="1471" spans="5:6" x14ac:dyDescent="0.25">
      <c r="E1471" s="16">
        <f t="shared" ca="1" si="44"/>
        <v>0.49514219326621112</v>
      </c>
      <c r="F1471" s="20">
        <f t="shared" ca="1" si="45"/>
        <v>9.4708566181735225</v>
      </c>
    </row>
    <row r="1472" spans="5:6" x14ac:dyDescent="0.25">
      <c r="E1472" s="16">
        <f t="shared" ca="1" si="44"/>
        <v>0.96534362327337908</v>
      </c>
      <c r="F1472" s="20">
        <f t="shared" ca="1" si="45"/>
        <v>11.891408316883314</v>
      </c>
    </row>
    <row r="1473" spans="5:6" x14ac:dyDescent="0.25">
      <c r="E1473" s="16">
        <f t="shared" ca="1" si="44"/>
        <v>0.4488751598147821</v>
      </c>
      <c r="F1473" s="20">
        <f t="shared" ca="1" si="45"/>
        <v>9.2869020979532362</v>
      </c>
    </row>
    <row r="1474" spans="5:6" x14ac:dyDescent="0.25">
      <c r="E1474" s="16">
        <f t="shared" ca="1" si="44"/>
        <v>0.86438482785336934</v>
      </c>
      <c r="F1474" s="20">
        <f t="shared" ca="1" si="45"/>
        <v>11.039265110662047</v>
      </c>
    </row>
    <row r="1475" spans="5:6" x14ac:dyDescent="0.25">
      <c r="E1475" s="16">
        <f t="shared" ca="1" si="44"/>
        <v>0.96074612591767594</v>
      </c>
      <c r="F1475" s="20">
        <f t="shared" ca="1" si="45"/>
        <v>11.8274478561489</v>
      </c>
    </row>
    <row r="1476" spans="5:6" x14ac:dyDescent="0.25">
      <c r="E1476" s="16">
        <f t="shared" ref="E1476:E1539" ca="1" si="46">RAND()</f>
        <v>0.40327905221271232</v>
      </c>
      <c r="F1476" s="20">
        <f t="shared" ref="F1476:F1539" ca="1" si="47">$C$4*POWER(-LN(1-E1476),(1/$C$3))</f>
        <v>9.0988541316567666</v>
      </c>
    </row>
    <row r="1477" spans="5:6" x14ac:dyDescent="0.25">
      <c r="E1477" s="16">
        <f t="shared" ca="1" si="46"/>
        <v>0.77362712927610111</v>
      </c>
      <c r="F1477" s="20">
        <f t="shared" ca="1" si="47"/>
        <v>10.581719228833501</v>
      </c>
    </row>
    <row r="1478" spans="5:6" x14ac:dyDescent="0.25">
      <c r="E1478" s="16">
        <f t="shared" ca="1" si="46"/>
        <v>2.1658734569993676E-2</v>
      </c>
      <c r="F1478" s="20">
        <f t="shared" ca="1" si="47"/>
        <v>5.7931038865790372</v>
      </c>
    </row>
    <row r="1479" spans="5:6" x14ac:dyDescent="0.25">
      <c r="E1479" s="16">
        <f t="shared" ca="1" si="46"/>
        <v>0.29317351859934193</v>
      </c>
      <c r="F1479" s="20">
        <f t="shared" ca="1" si="47"/>
        <v>8.5966140842071166</v>
      </c>
    </row>
    <row r="1480" spans="5:6" x14ac:dyDescent="0.25">
      <c r="E1480" s="16">
        <f t="shared" ca="1" si="46"/>
        <v>0.54019606046241886</v>
      </c>
      <c r="F1480" s="20">
        <f t="shared" ca="1" si="47"/>
        <v>9.6458893213053933</v>
      </c>
    </row>
    <row r="1481" spans="5:6" x14ac:dyDescent="0.25">
      <c r="E1481" s="16">
        <f t="shared" ca="1" si="46"/>
        <v>0.12254862149002277</v>
      </c>
      <c r="F1481" s="20">
        <f t="shared" ca="1" si="47"/>
        <v>7.4777280494279372</v>
      </c>
    </row>
    <row r="1482" spans="5:6" x14ac:dyDescent="0.25">
      <c r="E1482" s="16">
        <f t="shared" ca="1" si="46"/>
        <v>0.53546864752502099</v>
      </c>
      <c r="F1482" s="20">
        <f t="shared" ca="1" si="47"/>
        <v>9.6276444975108983</v>
      </c>
    </row>
    <row r="1483" spans="5:6" x14ac:dyDescent="0.25">
      <c r="E1483" s="16">
        <f t="shared" ca="1" si="46"/>
        <v>1.7672417968105369E-3</v>
      </c>
      <c r="F1483" s="20">
        <f t="shared" ca="1" si="47"/>
        <v>4.0440026346025704</v>
      </c>
    </row>
    <row r="1484" spans="5:6" x14ac:dyDescent="0.25">
      <c r="E1484" s="16">
        <f t="shared" ca="1" si="46"/>
        <v>0.47409207292583078</v>
      </c>
      <c r="F1484" s="20">
        <f t="shared" ca="1" si="47"/>
        <v>9.387842008840483</v>
      </c>
    </row>
    <row r="1485" spans="5:6" x14ac:dyDescent="0.25">
      <c r="E1485" s="16">
        <f t="shared" ca="1" si="46"/>
        <v>0.59705399757245081</v>
      </c>
      <c r="F1485" s="20">
        <f t="shared" ca="1" si="47"/>
        <v>9.8645511101608463</v>
      </c>
    </row>
    <row r="1486" spans="5:6" x14ac:dyDescent="0.25">
      <c r="E1486" s="16">
        <f t="shared" ca="1" si="46"/>
        <v>0.27783948965434857</v>
      </c>
      <c r="F1486" s="20">
        <f t="shared" ca="1" si="47"/>
        <v>8.5185548484183009</v>
      </c>
    </row>
    <row r="1487" spans="5:6" x14ac:dyDescent="0.25">
      <c r="E1487" s="16">
        <f t="shared" ca="1" si="46"/>
        <v>0.45691231875380733</v>
      </c>
      <c r="F1487" s="20">
        <f t="shared" ca="1" si="47"/>
        <v>9.3192742260058612</v>
      </c>
    </row>
    <row r="1488" spans="5:6" x14ac:dyDescent="0.25">
      <c r="E1488" s="16">
        <f t="shared" ca="1" si="46"/>
        <v>0.55232194527342038</v>
      </c>
      <c r="F1488" s="20">
        <f t="shared" ca="1" si="47"/>
        <v>9.6926052038394346</v>
      </c>
    </row>
    <row r="1489" spans="5:6" x14ac:dyDescent="0.25">
      <c r="E1489" s="16">
        <f t="shared" ca="1" si="46"/>
        <v>8.1121193770138378E-3</v>
      </c>
      <c r="F1489" s="20">
        <f t="shared" ca="1" si="47"/>
        <v>5.0298774725010205</v>
      </c>
    </row>
    <row r="1490" spans="5:6" x14ac:dyDescent="0.25">
      <c r="E1490" s="16">
        <f t="shared" ca="1" si="46"/>
        <v>0.38148976084809327</v>
      </c>
      <c r="F1490" s="20">
        <f t="shared" ca="1" si="47"/>
        <v>9.0057539584515407</v>
      </c>
    </row>
    <row r="1491" spans="5:6" x14ac:dyDescent="0.25">
      <c r="E1491" s="16">
        <f t="shared" ca="1" si="46"/>
        <v>0.69601351464085792</v>
      </c>
      <c r="F1491" s="20">
        <f t="shared" ca="1" si="47"/>
        <v>10.252568059721403</v>
      </c>
    </row>
    <row r="1492" spans="5:6" x14ac:dyDescent="0.25">
      <c r="E1492" s="16">
        <f t="shared" ca="1" si="46"/>
        <v>0.57192198187944832</v>
      </c>
      <c r="F1492" s="20">
        <f t="shared" ca="1" si="47"/>
        <v>9.7679569529639085</v>
      </c>
    </row>
    <row r="1493" spans="5:6" x14ac:dyDescent="0.25">
      <c r="E1493" s="16">
        <f t="shared" ca="1" si="46"/>
        <v>0.57943379872899836</v>
      </c>
      <c r="F1493" s="20">
        <f t="shared" ca="1" si="47"/>
        <v>9.7968164624477545</v>
      </c>
    </row>
    <row r="1494" spans="5:6" x14ac:dyDescent="0.25">
      <c r="E1494" s="16">
        <f t="shared" ca="1" si="46"/>
        <v>1.7863398791375662E-2</v>
      </c>
      <c r="F1494" s="20">
        <f t="shared" ca="1" si="47"/>
        <v>5.634286089958259</v>
      </c>
    </row>
    <row r="1495" spans="5:6" x14ac:dyDescent="0.25">
      <c r="E1495" s="16">
        <f t="shared" ca="1" si="46"/>
        <v>0.26508215914401401</v>
      </c>
      <c r="F1495" s="20">
        <f t="shared" ca="1" si="47"/>
        <v>8.4515258694348354</v>
      </c>
    </row>
    <row r="1496" spans="5:6" x14ac:dyDescent="0.25">
      <c r="E1496" s="16">
        <f t="shared" ca="1" si="46"/>
        <v>0.72373047607250185</v>
      </c>
      <c r="F1496" s="20">
        <f t="shared" ca="1" si="47"/>
        <v>10.366307882065806</v>
      </c>
    </row>
    <row r="1497" spans="5:6" x14ac:dyDescent="0.25">
      <c r="E1497" s="16">
        <f t="shared" ca="1" si="46"/>
        <v>0.14528646540387957</v>
      </c>
      <c r="F1497" s="20">
        <f t="shared" ca="1" si="47"/>
        <v>7.6758086647015134</v>
      </c>
    </row>
    <row r="1498" spans="5:6" x14ac:dyDescent="0.25">
      <c r="E1498" s="16">
        <f t="shared" ca="1" si="46"/>
        <v>0.89866435086970387</v>
      </c>
      <c r="F1498" s="20">
        <f t="shared" ca="1" si="47"/>
        <v>11.256064220268907</v>
      </c>
    </row>
    <row r="1499" spans="5:6" x14ac:dyDescent="0.25">
      <c r="E1499" s="16">
        <f t="shared" ca="1" si="46"/>
        <v>0.46711589355128158</v>
      </c>
      <c r="F1499" s="20">
        <f t="shared" ca="1" si="47"/>
        <v>9.3600960735553365</v>
      </c>
    </row>
    <row r="1500" spans="5:6" x14ac:dyDescent="0.25">
      <c r="E1500" s="16">
        <f t="shared" ca="1" si="46"/>
        <v>0.39318169505251832</v>
      </c>
      <c r="F1500" s="20">
        <f t="shared" ca="1" si="47"/>
        <v>9.0560091872985957</v>
      </c>
    </row>
    <row r="1501" spans="5:6" x14ac:dyDescent="0.25">
      <c r="E1501" s="16">
        <f t="shared" ca="1" si="46"/>
        <v>0.76975249758866093</v>
      </c>
      <c r="F1501" s="20">
        <f t="shared" ca="1" si="47"/>
        <v>10.564364559635198</v>
      </c>
    </row>
    <row r="1502" spans="5:6" x14ac:dyDescent="0.25">
      <c r="E1502" s="16">
        <f t="shared" ca="1" si="46"/>
        <v>0.77759708292480834</v>
      </c>
      <c r="F1502" s="20">
        <f t="shared" ca="1" si="47"/>
        <v>10.599631711734695</v>
      </c>
    </row>
    <row r="1503" spans="5:6" x14ac:dyDescent="0.25">
      <c r="E1503" s="16">
        <f t="shared" ca="1" si="46"/>
        <v>0.5958152389846374</v>
      </c>
      <c r="F1503" s="20">
        <f t="shared" ca="1" si="47"/>
        <v>9.8597852584998247</v>
      </c>
    </row>
    <row r="1504" spans="5:6" x14ac:dyDescent="0.25">
      <c r="E1504" s="16">
        <f t="shared" ca="1" si="46"/>
        <v>0.14168038864676336</v>
      </c>
      <c r="F1504" s="20">
        <f t="shared" ca="1" si="47"/>
        <v>7.6460575259835686</v>
      </c>
    </row>
    <row r="1505" spans="5:6" x14ac:dyDescent="0.25">
      <c r="E1505" s="16">
        <f t="shared" ca="1" si="46"/>
        <v>0.98209970835191784</v>
      </c>
      <c r="F1505" s="20">
        <f t="shared" ca="1" si="47"/>
        <v>12.200098538279459</v>
      </c>
    </row>
    <row r="1506" spans="5:6" x14ac:dyDescent="0.25">
      <c r="E1506" s="16">
        <f t="shared" ca="1" si="46"/>
        <v>0.32850749382710387</v>
      </c>
      <c r="F1506" s="20">
        <f t="shared" ca="1" si="47"/>
        <v>8.7675807658580567</v>
      </c>
    </row>
    <row r="1507" spans="5:6" x14ac:dyDescent="0.25">
      <c r="E1507" s="16">
        <f t="shared" ca="1" si="46"/>
        <v>0.42720905562483558</v>
      </c>
      <c r="F1507" s="20">
        <f t="shared" ca="1" si="47"/>
        <v>9.1985571478346948</v>
      </c>
    </row>
    <row r="1508" spans="5:6" x14ac:dyDescent="0.25">
      <c r="E1508" s="16">
        <f t="shared" ca="1" si="46"/>
        <v>5.8614387482523345E-2</v>
      </c>
      <c r="F1508" s="20">
        <f t="shared" ca="1" si="47"/>
        <v>6.6967628408671409</v>
      </c>
    </row>
    <row r="1509" spans="5:6" x14ac:dyDescent="0.25">
      <c r="E1509" s="16">
        <f t="shared" ca="1" si="46"/>
        <v>0.59522601013702192</v>
      </c>
      <c r="F1509" s="20">
        <f t="shared" ca="1" si="47"/>
        <v>9.857518608709416</v>
      </c>
    </row>
    <row r="1510" spans="5:6" x14ac:dyDescent="0.25">
      <c r="E1510" s="16">
        <f t="shared" ca="1" si="46"/>
        <v>0.21528493132309379</v>
      </c>
      <c r="F1510" s="20">
        <f t="shared" ca="1" si="47"/>
        <v>8.1674209986446176</v>
      </c>
    </row>
    <row r="1511" spans="5:6" x14ac:dyDescent="0.25">
      <c r="E1511" s="16">
        <f t="shared" ca="1" si="46"/>
        <v>0.31421431558303348</v>
      </c>
      <c r="F1511" s="20">
        <f t="shared" ca="1" si="47"/>
        <v>8.6997868928942008</v>
      </c>
    </row>
    <row r="1512" spans="5:6" x14ac:dyDescent="0.25">
      <c r="E1512" s="16">
        <f t="shared" ca="1" si="46"/>
        <v>0.93554960789266184</v>
      </c>
      <c r="F1512" s="20">
        <f t="shared" ca="1" si="47"/>
        <v>11.549890967749299</v>
      </c>
    </row>
    <row r="1513" spans="5:6" x14ac:dyDescent="0.25">
      <c r="E1513" s="16">
        <f t="shared" ca="1" si="46"/>
        <v>7.9028425465872076E-2</v>
      </c>
      <c r="F1513" s="20">
        <f t="shared" ca="1" si="47"/>
        <v>6.9996576106391784</v>
      </c>
    </row>
    <row r="1514" spans="5:6" x14ac:dyDescent="0.25">
      <c r="E1514" s="16">
        <f t="shared" ca="1" si="46"/>
        <v>0.40733567739487186</v>
      </c>
      <c r="F1514" s="20">
        <f t="shared" ca="1" si="47"/>
        <v>9.1159310581147821</v>
      </c>
    </row>
    <row r="1515" spans="5:6" x14ac:dyDescent="0.25">
      <c r="E1515" s="16">
        <f t="shared" ca="1" si="46"/>
        <v>0.31894639916991685</v>
      </c>
      <c r="F1515" s="20">
        <f t="shared" ca="1" si="47"/>
        <v>8.7224242290597545</v>
      </c>
    </row>
    <row r="1516" spans="5:6" x14ac:dyDescent="0.25">
      <c r="E1516" s="16">
        <f t="shared" ca="1" si="46"/>
        <v>0.49258258570427671</v>
      </c>
      <c r="F1516" s="20">
        <f t="shared" ca="1" si="47"/>
        <v>9.4608138507700392</v>
      </c>
    </row>
    <row r="1517" spans="5:6" x14ac:dyDescent="0.25">
      <c r="E1517" s="16">
        <f t="shared" ca="1" si="46"/>
        <v>0.59134185055854871</v>
      </c>
      <c r="F1517" s="20">
        <f t="shared" ca="1" si="47"/>
        <v>9.8425810653978534</v>
      </c>
    </row>
    <row r="1518" spans="5:6" x14ac:dyDescent="0.25">
      <c r="E1518" s="16">
        <f t="shared" ca="1" si="46"/>
        <v>0.82007552530786887</v>
      </c>
      <c r="F1518" s="20">
        <f t="shared" ca="1" si="47"/>
        <v>10.801254349786781</v>
      </c>
    </row>
    <row r="1519" spans="5:6" x14ac:dyDescent="0.25">
      <c r="E1519" s="16">
        <f t="shared" ca="1" si="46"/>
        <v>0.56701823765387005</v>
      </c>
      <c r="F1519" s="20">
        <f t="shared" ca="1" si="47"/>
        <v>9.7491152089349082</v>
      </c>
    </row>
    <row r="1520" spans="5:6" x14ac:dyDescent="0.25">
      <c r="E1520" s="16">
        <f t="shared" ca="1" si="46"/>
        <v>0.32570396465295604</v>
      </c>
      <c r="F1520" s="20">
        <f t="shared" ca="1" si="47"/>
        <v>8.7544182874773195</v>
      </c>
    </row>
    <row r="1521" spans="5:6" x14ac:dyDescent="0.25">
      <c r="E1521" s="16">
        <f t="shared" ca="1" si="46"/>
        <v>0.2416873921708782</v>
      </c>
      <c r="F1521" s="20">
        <f t="shared" ca="1" si="47"/>
        <v>8.3229628496371681</v>
      </c>
    </row>
    <row r="1522" spans="5:6" x14ac:dyDescent="0.25">
      <c r="E1522" s="16">
        <f t="shared" ca="1" si="46"/>
        <v>0.96044361916923937</v>
      </c>
      <c r="F1522" s="20">
        <f t="shared" ca="1" si="47"/>
        <v>11.823437509474836</v>
      </c>
    </row>
    <row r="1523" spans="5:6" x14ac:dyDescent="0.25">
      <c r="E1523" s="16">
        <f t="shared" ca="1" si="46"/>
        <v>0.96872604901460113</v>
      </c>
      <c r="F1523" s="20">
        <f t="shared" ca="1" si="47"/>
        <v>11.942628457135179</v>
      </c>
    </row>
    <row r="1524" spans="5:6" x14ac:dyDescent="0.25">
      <c r="E1524" s="16">
        <f t="shared" ca="1" si="46"/>
        <v>0.81323401664797601</v>
      </c>
      <c r="F1524" s="20">
        <f t="shared" ca="1" si="47"/>
        <v>10.767364060285791</v>
      </c>
    </row>
    <row r="1525" spans="5:6" x14ac:dyDescent="0.25">
      <c r="E1525" s="16">
        <f t="shared" ca="1" si="46"/>
        <v>0.40218928334380555</v>
      </c>
      <c r="F1525" s="20">
        <f t="shared" ca="1" si="47"/>
        <v>9.0942536077300655</v>
      </c>
    </row>
    <row r="1526" spans="5:6" x14ac:dyDescent="0.25">
      <c r="E1526" s="16">
        <f t="shared" ca="1" si="46"/>
        <v>0.25803512260690653</v>
      </c>
      <c r="F1526" s="20">
        <f t="shared" ca="1" si="47"/>
        <v>8.4136095858427424</v>
      </c>
    </row>
    <row r="1527" spans="5:6" x14ac:dyDescent="0.25">
      <c r="E1527" s="16">
        <f t="shared" ca="1" si="46"/>
        <v>0.49297436320833565</v>
      </c>
      <c r="F1527" s="20">
        <f t="shared" ca="1" si="47"/>
        <v>9.4623518673042195</v>
      </c>
    </row>
    <row r="1528" spans="5:6" x14ac:dyDescent="0.25">
      <c r="E1528" s="16">
        <f t="shared" ca="1" si="46"/>
        <v>0.74655082813183915</v>
      </c>
      <c r="F1528" s="20">
        <f t="shared" ca="1" si="47"/>
        <v>10.46282062059602</v>
      </c>
    </row>
    <row r="1529" spans="5:6" x14ac:dyDescent="0.25">
      <c r="E1529" s="16">
        <f t="shared" ca="1" si="46"/>
        <v>0.81292838786260857</v>
      </c>
      <c r="F1529" s="20">
        <f t="shared" ca="1" si="47"/>
        <v>10.765864484574275</v>
      </c>
    </row>
    <row r="1530" spans="5:6" x14ac:dyDescent="0.25">
      <c r="E1530" s="16">
        <f t="shared" ca="1" si="46"/>
        <v>0.40662777478703616</v>
      </c>
      <c r="F1530" s="20">
        <f t="shared" ca="1" si="47"/>
        <v>9.1129564732012351</v>
      </c>
    </row>
    <row r="1531" spans="5:6" x14ac:dyDescent="0.25">
      <c r="E1531" s="16">
        <f t="shared" ca="1" si="46"/>
        <v>0.27522415465287609</v>
      </c>
      <c r="F1531" s="20">
        <f t="shared" ca="1" si="47"/>
        <v>8.5049751163600078</v>
      </c>
    </row>
    <row r="1532" spans="5:6" x14ac:dyDescent="0.25">
      <c r="E1532" s="16">
        <f t="shared" ca="1" si="46"/>
        <v>0.93657148088926434</v>
      </c>
      <c r="F1532" s="20">
        <f t="shared" ca="1" si="47"/>
        <v>11.559484742385788</v>
      </c>
    </row>
    <row r="1533" spans="5:6" x14ac:dyDescent="0.25">
      <c r="E1533" s="16">
        <f t="shared" ca="1" si="46"/>
        <v>2.6577635732524918E-2</v>
      </c>
      <c r="F1533" s="20">
        <f t="shared" ca="1" si="47"/>
        <v>5.9671183369538952</v>
      </c>
    </row>
    <row r="1534" spans="5:6" x14ac:dyDescent="0.25">
      <c r="E1534" s="16">
        <f t="shared" ca="1" si="46"/>
        <v>7.8691101496615845E-2</v>
      </c>
      <c r="F1534" s="20">
        <f t="shared" ca="1" si="47"/>
        <v>6.995201129711468</v>
      </c>
    </row>
    <row r="1535" spans="5:6" x14ac:dyDescent="0.25">
      <c r="E1535" s="16">
        <f t="shared" ca="1" si="46"/>
        <v>0.9744784242908241</v>
      </c>
      <c r="F1535" s="20">
        <f t="shared" ca="1" si="47"/>
        <v>12.040282294276661</v>
      </c>
    </row>
    <row r="1536" spans="5:6" x14ac:dyDescent="0.25">
      <c r="E1536" s="16">
        <f t="shared" ca="1" si="46"/>
        <v>0.60418007429548592</v>
      </c>
      <c r="F1536" s="20">
        <f t="shared" ca="1" si="47"/>
        <v>9.8919848760469904</v>
      </c>
    </row>
    <row r="1537" spans="5:6" x14ac:dyDescent="0.25">
      <c r="E1537" s="16">
        <f t="shared" ca="1" si="46"/>
        <v>0.32320800258585658</v>
      </c>
      <c r="F1537" s="20">
        <f t="shared" ca="1" si="47"/>
        <v>8.7426456246720949</v>
      </c>
    </row>
    <row r="1538" spans="5:6" x14ac:dyDescent="0.25">
      <c r="E1538" s="16">
        <f t="shared" ca="1" si="46"/>
        <v>0.22736879200910687</v>
      </c>
      <c r="F1538" s="20">
        <f t="shared" ca="1" si="47"/>
        <v>8.2401377891734437</v>
      </c>
    </row>
    <row r="1539" spans="5:6" x14ac:dyDescent="0.25">
      <c r="E1539" s="16">
        <f t="shared" ca="1" si="46"/>
        <v>0.92637113693765771</v>
      </c>
      <c r="F1539" s="20">
        <f t="shared" ca="1" si="47"/>
        <v>11.468050447018426</v>
      </c>
    </row>
    <row r="1540" spans="5:6" x14ac:dyDescent="0.25">
      <c r="E1540" s="16">
        <f t="shared" ref="E1540:E1603" ca="1" si="48">RAND()</f>
        <v>0.72623806967161364</v>
      </c>
      <c r="F1540" s="20">
        <f t="shared" ref="F1540:F1603" ca="1" si="49">$C$4*POWER(-LN(1-E1540),(1/$C$3))</f>
        <v>10.376773007712446</v>
      </c>
    </row>
    <row r="1541" spans="5:6" x14ac:dyDescent="0.25">
      <c r="E1541" s="16">
        <f t="shared" ca="1" si="48"/>
        <v>0.83211045877522494</v>
      </c>
      <c r="F1541" s="20">
        <f t="shared" ca="1" si="49"/>
        <v>10.862484335827796</v>
      </c>
    </row>
    <row r="1542" spans="5:6" x14ac:dyDescent="0.25">
      <c r="E1542" s="16">
        <f t="shared" ca="1" si="48"/>
        <v>8.6685233769098868E-2</v>
      </c>
      <c r="F1542" s="20">
        <f t="shared" ca="1" si="49"/>
        <v>7.0969124066862399</v>
      </c>
    </row>
    <row r="1543" spans="5:6" x14ac:dyDescent="0.25">
      <c r="E1543" s="16">
        <f t="shared" ca="1" si="48"/>
        <v>5.0674113134422605E-2</v>
      </c>
      <c r="F1543" s="20">
        <f t="shared" ca="1" si="49"/>
        <v>6.5550446063593837</v>
      </c>
    </row>
    <row r="1544" spans="5:6" x14ac:dyDescent="0.25">
      <c r="E1544" s="16">
        <f t="shared" ca="1" si="48"/>
        <v>0.84052509407916809</v>
      </c>
      <c r="F1544" s="20">
        <f t="shared" ca="1" si="49"/>
        <v>10.906657106683298</v>
      </c>
    </row>
    <row r="1545" spans="5:6" x14ac:dyDescent="0.25">
      <c r="E1545" s="16">
        <f t="shared" ca="1" si="48"/>
        <v>0.82097975032188741</v>
      </c>
      <c r="F1545" s="20">
        <f t="shared" ca="1" si="49"/>
        <v>10.805781142242941</v>
      </c>
    </row>
    <row r="1546" spans="5:6" x14ac:dyDescent="0.25">
      <c r="E1546" s="16">
        <f t="shared" ca="1" si="48"/>
        <v>0.60526871885593581</v>
      </c>
      <c r="F1546" s="20">
        <f t="shared" ca="1" si="49"/>
        <v>9.8961789417068466</v>
      </c>
    </row>
    <row r="1547" spans="5:6" x14ac:dyDescent="0.25">
      <c r="E1547" s="16">
        <f t="shared" ca="1" si="48"/>
        <v>0.56268791467905621</v>
      </c>
      <c r="F1547" s="20">
        <f t="shared" ca="1" si="49"/>
        <v>9.7324725693938507</v>
      </c>
    </row>
    <row r="1548" spans="5:6" x14ac:dyDescent="0.25">
      <c r="E1548" s="16">
        <f t="shared" ca="1" si="48"/>
        <v>8.833312576789254E-2</v>
      </c>
      <c r="F1548" s="20">
        <f t="shared" ca="1" si="49"/>
        <v>7.1169344406775306</v>
      </c>
    </row>
    <row r="1549" spans="5:6" x14ac:dyDescent="0.25">
      <c r="E1549" s="16">
        <f t="shared" ca="1" si="48"/>
        <v>0.7406038194474146</v>
      </c>
      <c r="F1549" s="20">
        <f t="shared" ca="1" si="49"/>
        <v>10.437379415940013</v>
      </c>
    </row>
    <row r="1550" spans="5:6" x14ac:dyDescent="0.25">
      <c r="E1550" s="16">
        <f t="shared" ca="1" si="48"/>
        <v>0.58035538545702281</v>
      </c>
      <c r="F1550" s="20">
        <f t="shared" ca="1" si="49"/>
        <v>9.8003572455474739</v>
      </c>
    </row>
    <row r="1551" spans="5:6" x14ac:dyDescent="0.25">
      <c r="E1551" s="16">
        <f t="shared" ca="1" si="48"/>
        <v>0.6917416358566808</v>
      </c>
      <c r="F1551" s="20">
        <f t="shared" ca="1" si="49"/>
        <v>10.235316494324525</v>
      </c>
    </row>
    <row r="1552" spans="5:6" x14ac:dyDescent="0.25">
      <c r="E1552" s="16">
        <f t="shared" ca="1" si="48"/>
        <v>0.42818657453414311</v>
      </c>
      <c r="F1552" s="20">
        <f t="shared" ca="1" si="49"/>
        <v>9.2025798117736084</v>
      </c>
    </row>
    <row r="1553" spans="5:6" x14ac:dyDescent="0.25">
      <c r="E1553" s="16">
        <f t="shared" ca="1" si="48"/>
        <v>0.41456978780458098</v>
      </c>
      <c r="F1553" s="20">
        <f t="shared" ca="1" si="49"/>
        <v>9.1462007207179887</v>
      </c>
    </row>
    <row r="1554" spans="5:6" x14ac:dyDescent="0.25">
      <c r="E1554" s="16">
        <f t="shared" ca="1" si="48"/>
        <v>0.60332001756351461</v>
      </c>
      <c r="F1554" s="20">
        <f t="shared" ca="1" si="49"/>
        <v>9.8886720727374371</v>
      </c>
    </row>
    <row r="1555" spans="5:6" x14ac:dyDescent="0.25">
      <c r="E1555" s="16">
        <f t="shared" ca="1" si="48"/>
        <v>0.46594924125060411</v>
      </c>
      <c r="F1555" s="20">
        <f t="shared" ca="1" si="49"/>
        <v>9.3554434126591719</v>
      </c>
    </row>
    <row r="1556" spans="5:6" x14ac:dyDescent="0.25">
      <c r="E1556" s="16">
        <f t="shared" ca="1" si="48"/>
        <v>0.52766278947391587</v>
      </c>
      <c r="F1556" s="20">
        <f t="shared" ca="1" si="49"/>
        <v>9.5974696523308403</v>
      </c>
    </row>
    <row r="1557" spans="5:6" x14ac:dyDescent="0.25">
      <c r="E1557" s="16">
        <f t="shared" ca="1" si="48"/>
        <v>0.96771400772305094</v>
      </c>
      <c r="F1557" s="20">
        <f t="shared" ca="1" si="49"/>
        <v>11.926884966644963</v>
      </c>
    </row>
    <row r="1558" spans="5:6" x14ac:dyDescent="0.25">
      <c r="E1558" s="16">
        <f t="shared" ca="1" si="48"/>
        <v>0.14543264032051506</v>
      </c>
      <c r="F1558" s="20">
        <f t="shared" ca="1" si="49"/>
        <v>7.67700277333467</v>
      </c>
    </row>
    <row r="1559" spans="5:6" x14ac:dyDescent="0.25">
      <c r="E1559" s="16">
        <f t="shared" ca="1" si="48"/>
        <v>7.4302622038542099E-2</v>
      </c>
      <c r="F1559" s="20">
        <f t="shared" ca="1" si="49"/>
        <v>6.935767670820745</v>
      </c>
    </row>
    <row r="1560" spans="5:6" x14ac:dyDescent="0.25">
      <c r="E1560" s="16">
        <f t="shared" ca="1" si="48"/>
        <v>0.37652967100168711</v>
      </c>
      <c r="F1560" s="20">
        <f t="shared" ca="1" si="49"/>
        <v>8.9842110690129022</v>
      </c>
    </row>
    <row r="1561" spans="5:6" x14ac:dyDescent="0.25">
      <c r="E1561" s="16">
        <f t="shared" ca="1" si="48"/>
        <v>7.180312376532072E-2</v>
      </c>
      <c r="F1561" s="20">
        <f t="shared" ca="1" si="49"/>
        <v>6.9006337059054452</v>
      </c>
    </row>
    <row r="1562" spans="5:6" x14ac:dyDescent="0.25">
      <c r="E1562" s="16">
        <f t="shared" ca="1" si="48"/>
        <v>0.350191002999241</v>
      </c>
      <c r="F1562" s="20">
        <f t="shared" ca="1" si="49"/>
        <v>8.8673433077182136</v>
      </c>
    </row>
    <row r="1563" spans="5:6" x14ac:dyDescent="0.25">
      <c r="E1563" s="16">
        <f t="shared" ca="1" si="48"/>
        <v>0.60270683014233151</v>
      </c>
      <c r="F1563" s="20">
        <f t="shared" ca="1" si="49"/>
        <v>9.8863104922632026</v>
      </c>
    </row>
    <row r="1564" spans="5:6" x14ac:dyDescent="0.25">
      <c r="E1564" s="16">
        <f t="shared" ca="1" si="48"/>
        <v>0.7730794926684853</v>
      </c>
      <c r="F1564" s="20">
        <f t="shared" ca="1" si="49"/>
        <v>10.57925880009676</v>
      </c>
    </row>
    <row r="1565" spans="5:6" x14ac:dyDescent="0.25">
      <c r="E1565" s="16">
        <f t="shared" ca="1" si="48"/>
        <v>0.94701122143792249</v>
      </c>
      <c r="F1565" s="20">
        <f t="shared" ca="1" si="49"/>
        <v>11.664273132012115</v>
      </c>
    </row>
    <row r="1566" spans="5:6" x14ac:dyDescent="0.25">
      <c r="E1566" s="16">
        <f t="shared" ca="1" si="48"/>
        <v>0.65318314650504639</v>
      </c>
      <c r="F1566" s="20">
        <f t="shared" ca="1" si="49"/>
        <v>10.082172664106608</v>
      </c>
    </row>
    <row r="1567" spans="5:6" x14ac:dyDescent="0.25">
      <c r="E1567" s="16">
        <f t="shared" ca="1" si="48"/>
        <v>0.34200667255416306</v>
      </c>
      <c r="F1567" s="20">
        <f t="shared" ca="1" si="49"/>
        <v>8.8300967335263572</v>
      </c>
    </row>
    <row r="1568" spans="5:6" x14ac:dyDescent="0.25">
      <c r="E1568" s="16">
        <f t="shared" ca="1" si="48"/>
        <v>0.76794568833082888</v>
      </c>
      <c r="F1568" s="20">
        <f t="shared" ca="1" si="49"/>
        <v>10.5563134934755</v>
      </c>
    </row>
    <row r="1569" spans="5:6" x14ac:dyDescent="0.25">
      <c r="E1569" s="16">
        <f t="shared" ca="1" si="48"/>
        <v>0.61916514157964508</v>
      </c>
      <c r="F1569" s="20">
        <f t="shared" ca="1" si="49"/>
        <v>9.9498068279887804</v>
      </c>
    </row>
    <row r="1570" spans="5:6" x14ac:dyDescent="0.25">
      <c r="E1570" s="16">
        <f t="shared" ca="1" si="48"/>
        <v>0.9883694390679405</v>
      </c>
      <c r="F1570" s="20">
        <f t="shared" ca="1" si="49"/>
        <v>12.378848863213388</v>
      </c>
    </row>
    <row r="1571" spans="5:6" x14ac:dyDescent="0.25">
      <c r="E1571" s="16">
        <f t="shared" ca="1" si="48"/>
        <v>0.34587201024623027</v>
      </c>
      <c r="F1571" s="20">
        <f t="shared" ca="1" si="49"/>
        <v>8.8477468974612101</v>
      </c>
    </row>
    <row r="1572" spans="5:6" x14ac:dyDescent="0.25">
      <c r="E1572" s="16">
        <f t="shared" ca="1" si="48"/>
        <v>0.77716199310907852</v>
      </c>
      <c r="F1572" s="20">
        <f t="shared" ca="1" si="49"/>
        <v>10.597661951377869</v>
      </c>
    </row>
    <row r="1573" spans="5:6" x14ac:dyDescent="0.25">
      <c r="E1573" s="16">
        <f t="shared" ca="1" si="48"/>
        <v>9.5711747217471888E-2</v>
      </c>
      <c r="F1573" s="20">
        <f t="shared" ca="1" si="49"/>
        <v>7.2030823402104325</v>
      </c>
    </row>
    <row r="1574" spans="5:6" x14ac:dyDescent="0.25">
      <c r="E1574" s="16">
        <f t="shared" ca="1" si="48"/>
        <v>0.67638208086769214</v>
      </c>
      <c r="F1574" s="20">
        <f t="shared" ca="1" si="49"/>
        <v>10.173801798190908</v>
      </c>
    </row>
    <row r="1575" spans="5:6" x14ac:dyDescent="0.25">
      <c r="E1575" s="16">
        <f t="shared" ca="1" si="48"/>
        <v>0.32903862511080351</v>
      </c>
      <c r="F1575" s="20">
        <f t="shared" ca="1" si="49"/>
        <v>8.770067253578457</v>
      </c>
    </row>
    <row r="1576" spans="5:6" x14ac:dyDescent="0.25">
      <c r="E1576" s="16">
        <f t="shared" ca="1" si="48"/>
        <v>0.56380739855051509</v>
      </c>
      <c r="F1576" s="20">
        <f t="shared" ca="1" si="49"/>
        <v>9.7367755519284618</v>
      </c>
    </row>
    <row r="1577" spans="5:6" x14ac:dyDescent="0.25">
      <c r="E1577" s="16">
        <f t="shared" ca="1" si="48"/>
        <v>0.70598047357883853</v>
      </c>
      <c r="F1577" s="20">
        <f t="shared" ca="1" si="49"/>
        <v>10.293089101254058</v>
      </c>
    </row>
    <row r="1578" spans="5:6" x14ac:dyDescent="0.25">
      <c r="E1578" s="16">
        <f t="shared" ca="1" si="48"/>
        <v>0.30019230120659635</v>
      </c>
      <c r="F1578" s="20">
        <f t="shared" ca="1" si="49"/>
        <v>8.631508785732505</v>
      </c>
    </row>
    <row r="1579" spans="5:6" x14ac:dyDescent="0.25">
      <c r="E1579" s="16">
        <f t="shared" ca="1" si="48"/>
        <v>0.80841220563846172</v>
      </c>
      <c r="F1579" s="20">
        <f t="shared" ca="1" si="49"/>
        <v>10.743843033934809</v>
      </c>
    </row>
    <row r="1580" spans="5:6" x14ac:dyDescent="0.25">
      <c r="E1580" s="16">
        <f t="shared" ca="1" si="48"/>
        <v>0.34016807598794851</v>
      </c>
      <c r="F1580" s="20">
        <f t="shared" ca="1" si="49"/>
        <v>8.8216631476987608</v>
      </c>
    </row>
    <row r="1581" spans="5:6" x14ac:dyDescent="0.25">
      <c r="E1581" s="16">
        <f t="shared" ca="1" si="48"/>
        <v>0.63756398902184674</v>
      </c>
      <c r="F1581" s="20">
        <f t="shared" ca="1" si="49"/>
        <v>10.021161386347517</v>
      </c>
    </row>
    <row r="1582" spans="5:6" x14ac:dyDescent="0.25">
      <c r="E1582" s="16">
        <f t="shared" ca="1" si="48"/>
        <v>0.67052355077484926</v>
      </c>
      <c r="F1582" s="20">
        <f t="shared" ca="1" si="49"/>
        <v>10.150529683885081</v>
      </c>
    </row>
    <row r="1583" spans="5:6" x14ac:dyDescent="0.25">
      <c r="E1583" s="16">
        <f t="shared" ca="1" si="48"/>
        <v>0.83611700241245868</v>
      </c>
      <c r="F1583" s="20">
        <f t="shared" ca="1" si="49"/>
        <v>10.883367769188791</v>
      </c>
    </row>
    <row r="1584" spans="5:6" x14ac:dyDescent="0.25">
      <c r="E1584" s="16">
        <f t="shared" ca="1" si="48"/>
        <v>0.60628651902851372</v>
      </c>
      <c r="F1584" s="20">
        <f t="shared" ca="1" si="49"/>
        <v>9.9001008896817062</v>
      </c>
    </row>
    <row r="1585" spans="5:6" x14ac:dyDescent="0.25">
      <c r="E1585" s="16">
        <f t="shared" ca="1" si="48"/>
        <v>0.71707198763335778</v>
      </c>
      <c r="F1585" s="20">
        <f t="shared" ca="1" si="49"/>
        <v>10.338670923585507</v>
      </c>
    </row>
    <row r="1586" spans="5:6" x14ac:dyDescent="0.25">
      <c r="E1586" s="16">
        <f t="shared" ca="1" si="48"/>
        <v>0.36721090486930696</v>
      </c>
      <c r="F1586" s="20">
        <f t="shared" ca="1" si="49"/>
        <v>8.9433547015697279</v>
      </c>
    </row>
    <row r="1587" spans="5:6" x14ac:dyDescent="0.25">
      <c r="E1587" s="16">
        <f t="shared" ca="1" si="48"/>
        <v>0.35321516571739386</v>
      </c>
      <c r="F1587" s="20">
        <f t="shared" ca="1" si="49"/>
        <v>8.8809881166349278</v>
      </c>
    </row>
    <row r="1588" spans="5:6" x14ac:dyDescent="0.25">
      <c r="E1588" s="16">
        <f t="shared" ca="1" si="48"/>
        <v>0.94041775378445469</v>
      </c>
      <c r="F1588" s="20">
        <f t="shared" ca="1" si="49"/>
        <v>11.596583215039244</v>
      </c>
    </row>
    <row r="1589" spans="5:6" x14ac:dyDescent="0.25">
      <c r="E1589" s="16">
        <f t="shared" ca="1" si="48"/>
        <v>0.16979237696187166</v>
      </c>
      <c r="F1589" s="20">
        <f t="shared" ca="1" si="49"/>
        <v>7.8645016105483903</v>
      </c>
    </row>
    <row r="1590" spans="5:6" x14ac:dyDescent="0.25">
      <c r="E1590" s="16">
        <f t="shared" ca="1" si="48"/>
        <v>0.48850471797352835</v>
      </c>
      <c r="F1590" s="20">
        <f t="shared" ca="1" si="49"/>
        <v>9.4447863416546376</v>
      </c>
    </row>
    <row r="1591" spans="5:6" x14ac:dyDescent="0.25">
      <c r="E1591" s="16">
        <f t="shared" ca="1" si="48"/>
        <v>0.60829160587125763</v>
      </c>
      <c r="F1591" s="20">
        <f t="shared" ca="1" si="49"/>
        <v>9.9078296193047226</v>
      </c>
    </row>
    <row r="1592" spans="5:6" x14ac:dyDescent="0.25">
      <c r="E1592" s="16">
        <f t="shared" ca="1" si="48"/>
        <v>0.43425186441025776</v>
      </c>
      <c r="F1592" s="20">
        <f t="shared" ca="1" si="49"/>
        <v>9.2274587179599585</v>
      </c>
    </row>
    <row r="1593" spans="5:6" x14ac:dyDescent="0.25">
      <c r="E1593" s="16">
        <f t="shared" ca="1" si="48"/>
        <v>0.79530373880106264</v>
      </c>
      <c r="F1593" s="20">
        <f t="shared" ca="1" si="49"/>
        <v>10.681288878091127</v>
      </c>
    </row>
    <row r="1594" spans="5:6" x14ac:dyDescent="0.25">
      <c r="E1594" s="16">
        <f t="shared" ca="1" si="48"/>
        <v>0.30637852855328285</v>
      </c>
      <c r="F1594" s="20">
        <f t="shared" ca="1" si="49"/>
        <v>8.6618596807781305</v>
      </c>
    </row>
    <row r="1595" spans="5:6" x14ac:dyDescent="0.25">
      <c r="E1595" s="16">
        <f t="shared" ca="1" si="48"/>
        <v>0.89906154163588337</v>
      </c>
      <c r="F1595" s="20">
        <f t="shared" ca="1" si="49"/>
        <v>11.258820688030758</v>
      </c>
    </row>
    <row r="1596" spans="5:6" x14ac:dyDescent="0.25">
      <c r="E1596" s="16">
        <f t="shared" ca="1" si="48"/>
        <v>0.87171166247963405</v>
      </c>
      <c r="F1596" s="20">
        <f t="shared" ca="1" si="49"/>
        <v>11.082591944660937</v>
      </c>
    </row>
    <row r="1597" spans="5:6" x14ac:dyDescent="0.25">
      <c r="E1597" s="16">
        <f t="shared" ca="1" si="48"/>
        <v>0.36672343608204783</v>
      </c>
      <c r="F1597" s="20">
        <f t="shared" ca="1" si="49"/>
        <v>8.9412032417327794</v>
      </c>
    </row>
    <row r="1598" spans="5:6" x14ac:dyDescent="0.25">
      <c r="E1598" s="16">
        <f t="shared" ca="1" si="48"/>
        <v>0.73584380086999357</v>
      </c>
      <c r="F1598" s="20">
        <f t="shared" ca="1" si="49"/>
        <v>10.417169450536248</v>
      </c>
    </row>
    <row r="1599" spans="5:6" x14ac:dyDescent="0.25">
      <c r="E1599" s="16">
        <f t="shared" ca="1" si="48"/>
        <v>5.0752506661168706E-2</v>
      </c>
      <c r="F1599" s="20">
        <f t="shared" ca="1" si="49"/>
        <v>6.5565306634103866</v>
      </c>
    </row>
    <row r="1600" spans="5:6" x14ac:dyDescent="0.25">
      <c r="E1600" s="16">
        <f t="shared" ca="1" si="48"/>
        <v>0.10718702229158572</v>
      </c>
      <c r="F1600" s="20">
        <f t="shared" ca="1" si="49"/>
        <v>7.327110943015926</v>
      </c>
    </row>
    <row r="1601" spans="5:6" x14ac:dyDescent="0.25">
      <c r="E1601" s="16">
        <f t="shared" ca="1" si="48"/>
        <v>0.84838417894516371</v>
      </c>
      <c r="F1601" s="20">
        <f t="shared" ca="1" si="49"/>
        <v>10.949049889994821</v>
      </c>
    </row>
    <row r="1602" spans="5:6" x14ac:dyDescent="0.25">
      <c r="E1602" s="16">
        <f t="shared" ca="1" si="48"/>
        <v>0.36910590167732349</v>
      </c>
      <c r="F1602" s="20">
        <f t="shared" ca="1" si="49"/>
        <v>8.9517046385646086</v>
      </c>
    </row>
    <row r="1603" spans="5:6" x14ac:dyDescent="0.25">
      <c r="E1603" s="16">
        <f t="shared" ca="1" si="48"/>
        <v>5.0885893329735254E-2</v>
      </c>
      <c r="F1603" s="20">
        <f t="shared" ca="1" si="49"/>
        <v>6.5590548371118214</v>
      </c>
    </row>
    <row r="1604" spans="5:6" x14ac:dyDescent="0.25">
      <c r="E1604" s="16">
        <f t="shared" ref="E1604:E1667" ca="1" si="50">RAND()</f>
        <v>1.067224604289263E-2</v>
      </c>
      <c r="F1604" s="20">
        <f t="shared" ref="F1604:F1667" ca="1" si="51">$C$4*POWER(-LN(1-E1604),(1/$C$3))</f>
        <v>5.2318442542015653</v>
      </c>
    </row>
    <row r="1605" spans="5:6" x14ac:dyDescent="0.25">
      <c r="E1605" s="16">
        <f t="shared" ca="1" si="50"/>
        <v>0.35470758654599399</v>
      </c>
      <c r="F1605" s="20">
        <f t="shared" ca="1" si="51"/>
        <v>8.8876990447762534</v>
      </c>
    </row>
    <row r="1606" spans="5:6" x14ac:dyDescent="0.25">
      <c r="E1606" s="16">
        <f t="shared" ca="1" si="50"/>
        <v>0.67870889810399793</v>
      </c>
      <c r="F1606" s="20">
        <f t="shared" ca="1" si="51"/>
        <v>10.183072457472422</v>
      </c>
    </row>
    <row r="1607" spans="5:6" x14ac:dyDescent="0.25">
      <c r="E1607" s="16">
        <f t="shared" ca="1" si="50"/>
        <v>5.3897220286365455E-2</v>
      </c>
      <c r="F1607" s="20">
        <f t="shared" ca="1" si="51"/>
        <v>6.6146360256200722</v>
      </c>
    </row>
    <row r="1608" spans="5:6" x14ac:dyDescent="0.25">
      <c r="E1608" s="16">
        <f t="shared" ca="1" si="50"/>
        <v>0.15305925219878769</v>
      </c>
      <c r="F1608" s="20">
        <f t="shared" ca="1" si="51"/>
        <v>7.7380832823153636</v>
      </c>
    </row>
    <row r="1609" spans="5:6" x14ac:dyDescent="0.25">
      <c r="E1609" s="16">
        <f t="shared" ca="1" si="50"/>
        <v>0.67535074185720301</v>
      </c>
      <c r="F1609" s="20">
        <f t="shared" ca="1" si="51"/>
        <v>10.169697814466343</v>
      </c>
    </row>
    <row r="1610" spans="5:6" x14ac:dyDescent="0.25">
      <c r="E1610" s="16">
        <f t="shared" ca="1" si="50"/>
        <v>0.27582244486890561</v>
      </c>
      <c r="F1610" s="20">
        <f t="shared" ca="1" si="51"/>
        <v>8.5080887976902826</v>
      </c>
    </row>
    <row r="1611" spans="5:6" x14ac:dyDescent="0.25">
      <c r="E1611" s="16">
        <f t="shared" ca="1" si="50"/>
        <v>2.0110825222681261E-2</v>
      </c>
      <c r="F1611" s="20">
        <f t="shared" ca="1" si="51"/>
        <v>5.7314167936241232</v>
      </c>
    </row>
    <row r="1612" spans="5:6" x14ac:dyDescent="0.25">
      <c r="E1612" s="16">
        <f t="shared" ca="1" si="50"/>
        <v>0.10801383871560977</v>
      </c>
      <c r="F1612" s="20">
        <f t="shared" ca="1" si="51"/>
        <v>7.335634858612039</v>
      </c>
    </row>
    <row r="1613" spans="5:6" x14ac:dyDescent="0.25">
      <c r="E1613" s="16">
        <f t="shared" ca="1" si="50"/>
        <v>0.48275076458126054</v>
      </c>
      <c r="F1613" s="20">
        <f t="shared" ca="1" si="51"/>
        <v>9.4221101916595131</v>
      </c>
    </row>
    <row r="1614" spans="5:6" x14ac:dyDescent="0.25">
      <c r="E1614" s="16">
        <f t="shared" ca="1" si="50"/>
        <v>0.47356001835112582</v>
      </c>
      <c r="F1614" s="20">
        <f t="shared" ca="1" si="51"/>
        <v>9.3857303329792234</v>
      </c>
    </row>
    <row r="1615" spans="5:6" x14ac:dyDescent="0.25">
      <c r="E1615" s="16">
        <f t="shared" ca="1" si="50"/>
        <v>0.34971209196796338</v>
      </c>
      <c r="F1615" s="20">
        <f t="shared" ca="1" si="51"/>
        <v>8.8651767599285396</v>
      </c>
    </row>
    <row r="1616" spans="5:6" x14ac:dyDescent="0.25">
      <c r="E1616" s="16">
        <f t="shared" ca="1" si="50"/>
        <v>0.94917822400167662</v>
      </c>
      <c r="F1616" s="20">
        <f t="shared" ca="1" si="51"/>
        <v>11.687814756649125</v>
      </c>
    </row>
    <row r="1617" spans="5:6" x14ac:dyDescent="0.25">
      <c r="E1617" s="16">
        <f t="shared" ca="1" si="50"/>
        <v>0.82027472315582217</v>
      </c>
      <c r="F1617" s="20">
        <f t="shared" ca="1" si="51"/>
        <v>10.802250607153276</v>
      </c>
    </row>
    <row r="1618" spans="5:6" x14ac:dyDescent="0.25">
      <c r="E1618" s="16">
        <f t="shared" ca="1" si="50"/>
        <v>0.85499040735039178</v>
      </c>
      <c r="F1618" s="20">
        <f t="shared" ca="1" si="51"/>
        <v>10.985620838587199</v>
      </c>
    </row>
    <row r="1619" spans="5:6" x14ac:dyDescent="0.25">
      <c r="E1619" s="16">
        <f t="shared" ca="1" si="50"/>
        <v>0.9830316211036122</v>
      </c>
      <c r="F1619" s="20">
        <f t="shared" ca="1" si="51"/>
        <v>12.2231307044801</v>
      </c>
    </row>
    <row r="1620" spans="5:6" x14ac:dyDescent="0.25">
      <c r="E1620" s="16">
        <f t="shared" ca="1" si="50"/>
        <v>0.53172909894031806</v>
      </c>
      <c r="F1620" s="20">
        <f t="shared" ca="1" si="51"/>
        <v>9.6131968120219522</v>
      </c>
    </row>
    <row r="1621" spans="5:6" x14ac:dyDescent="0.25">
      <c r="E1621" s="16">
        <f t="shared" ca="1" si="50"/>
        <v>0.58980013242882079</v>
      </c>
      <c r="F1621" s="20">
        <f t="shared" ca="1" si="51"/>
        <v>9.8366537317332483</v>
      </c>
    </row>
    <row r="1622" spans="5:6" x14ac:dyDescent="0.25">
      <c r="E1622" s="16">
        <f t="shared" ca="1" si="50"/>
        <v>0.64461087479943346</v>
      </c>
      <c r="F1622" s="20">
        <f t="shared" ca="1" si="51"/>
        <v>10.048630407355708</v>
      </c>
    </row>
    <row r="1623" spans="5:6" x14ac:dyDescent="0.25">
      <c r="E1623" s="16">
        <f t="shared" ca="1" si="50"/>
        <v>0.64106287924356165</v>
      </c>
      <c r="F1623" s="20">
        <f t="shared" ca="1" si="51"/>
        <v>10.034789168586926</v>
      </c>
    </row>
    <row r="1624" spans="5:6" x14ac:dyDescent="0.25">
      <c r="E1624" s="16">
        <f t="shared" ca="1" si="50"/>
        <v>0.77009315710791582</v>
      </c>
      <c r="F1624" s="20">
        <f t="shared" ca="1" si="51"/>
        <v>10.565885461472442</v>
      </c>
    </row>
    <row r="1625" spans="5:6" x14ac:dyDescent="0.25">
      <c r="E1625" s="16">
        <f t="shared" ca="1" si="50"/>
        <v>0.34806449623929092</v>
      </c>
      <c r="F1625" s="20">
        <f t="shared" ca="1" si="51"/>
        <v>8.857711069082475</v>
      </c>
    </row>
    <row r="1626" spans="5:6" x14ac:dyDescent="0.25">
      <c r="E1626" s="16">
        <f t="shared" ca="1" si="50"/>
        <v>0.12371085640977231</v>
      </c>
      <c r="F1626" s="20">
        <f t="shared" ca="1" si="51"/>
        <v>7.4885116370456686</v>
      </c>
    </row>
    <row r="1627" spans="5:6" x14ac:dyDescent="0.25">
      <c r="E1627" s="16">
        <f t="shared" ca="1" si="50"/>
        <v>0.30303409500113743</v>
      </c>
      <c r="F1627" s="20">
        <f t="shared" ca="1" si="51"/>
        <v>8.6454971442284716</v>
      </c>
    </row>
    <row r="1628" spans="5:6" x14ac:dyDescent="0.25">
      <c r="E1628" s="16">
        <f t="shared" ca="1" si="50"/>
        <v>0.12188098656064916</v>
      </c>
      <c r="F1628" s="20">
        <f t="shared" ca="1" si="51"/>
        <v>7.4714975882594654</v>
      </c>
    </row>
    <row r="1629" spans="5:6" x14ac:dyDescent="0.25">
      <c r="E1629" s="16">
        <f t="shared" ca="1" si="50"/>
        <v>1.4740438917767329E-2</v>
      </c>
      <c r="F1629" s="20">
        <f t="shared" ca="1" si="51"/>
        <v>5.4804816502625888</v>
      </c>
    </row>
    <row r="1630" spans="5:6" x14ac:dyDescent="0.25">
      <c r="E1630" s="16">
        <f t="shared" ca="1" si="50"/>
        <v>0.73830775904951451</v>
      </c>
      <c r="F1630" s="20">
        <f t="shared" ca="1" si="51"/>
        <v>10.427614318131489</v>
      </c>
    </row>
    <row r="1631" spans="5:6" x14ac:dyDescent="0.25">
      <c r="E1631" s="16">
        <f t="shared" ca="1" si="50"/>
        <v>0.59322381170156213</v>
      </c>
      <c r="F1631" s="20">
        <f t="shared" ca="1" si="51"/>
        <v>9.849817794614399</v>
      </c>
    </row>
    <row r="1632" spans="5:6" x14ac:dyDescent="0.25">
      <c r="E1632" s="16">
        <f t="shared" ca="1" si="50"/>
        <v>0.95339218628241462</v>
      </c>
      <c r="F1632" s="20">
        <f t="shared" ca="1" si="51"/>
        <v>11.735728281394803</v>
      </c>
    </row>
    <row r="1633" spans="5:6" x14ac:dyDescent="0.25">
      <c r="E1633" s="16">
        <f t="shared" ca="1" si="50"/>
        <v>0.94652839966397506</v>
      </c>
      <c r="F1633" s="20">
        <f t="shared" ca="1" si="51"/>
        <v>11.659121283293825</v>
      </c>
    </row>
    <row r="1634" spans="5:6" x14ac:dyDescent="0.25">
      <c r="E1634" s="16">
        <f t="shared" ca="1" si="50"/>
        <v>0.41434000453607767</v>
      </c>
      <c r="F1634" s="20">
        <f t="shared" ca="1" si="51"/>
        <v>9.1452427502807012</v>
      </c>
    </row>
    <row r="1635" spans="5:6" x14ac:dyDescent="0.25">
      <c r="E1635" s="16">
        <f t="shared" ca="1" si="50"/>
        <v>0.69077681749383135</v>
      </c>
      <c r="F1635" s="20">
        <f t="shared" ca="1" si="51"/>
        <v>10.231429257371602</v>
      </c>
    </row>
    <row r="1636" spans="5:6" x14ac:dyDescent="0.25">
      <c r="E1636" s="16">
        <f t="shared" ca="1" si="50"/>
        <v>0.69787826362704164</v>
      </c>
      <c r="F1636" s="20">
        <f t="shared" ca="1" si="51"/>
        <v>10.260119812774837</v>
      </c>
    </row>
    <row r="1637" spans="5:6" x14ac:dyDescent="0.25">
      <c r="E1637" s="16">
        <f t="shared" ca="1" si="50"/>
        <v>0.64709706150047963</v>
      </c>
      <c r="F1637" s="20">
        <f t="shared" ca="1" si="51"/>
        <v>10.058343427585655</v>
      </c>
    </row>
    <row r="1638" spans="5:6" x14ac:dyDescent="0.25">
      <c r="E1638" s="16">
        <f t="shared" ca="1" si="50"/>
        <v>0.25392532738583307</v>
      </c>
      <c r="F1638" s="20">
        <f t="shared" ca="1" si="51"/>
        <v>8.3911854582680228</v>
      </c>
    </row>
    <row r="1639" spans="5:6" x14ac:dyDescent="0.25">
      <c r="E1639" s="16">
        <f t="shared" ca="1" si="50"/>
        <v>0.10033109795874406</v>
      </c>
      <c r="F1639" s="20">
        <f t="shared" ca="1" si="51"/>
        <v>7.2543557546690014</v>
      </c>
    </row>
    <row r="1640" spans="5:6" x14ac:dyDescent="0.25">
      <c r="E1640" s="16">
        <f t="shared" ca="1" si="50"/>
        <v>0.31882427031895388</v>
      </c>
      <c r="F1640" s="20">
        <f t="shared" ca="1" si="51"/>
        <v>8.7218424425192858</v>
      </c>
    </row>
    <row r="1641" spans="5:6" x14ac:dyDescent="0.25">
      <c r="E1641" s="16">
        <f t="shared" ca="1" si="50"/>
        <v>0.97372169253410978</v>
      </c>
      <c r="F1641" s="20">
        <f t="shared" ca="1" si="51"/>
        <v>12.026534170854044</v>
      </c>
    </row>
    <row r="1642" spans="5:6" x14ac:dyDescent="0.25">
      <c r="E1642" s="16">
        <f t="shared" ca="1" si="50"/>
        <v>0.31719006589311594</v>
      </c>
      <c r="F1642" s="20">
        <f t="shared" ca="1" si="51"/>
        <v>8.7140451483880934</v>
      </c>
    </row>
    <row r="1643" spans="5:6" x14ac:dyDescent="0.25">
      <c r="E1643" s="16">
        <f t="shared" ca="1" si="50"/>
        <v>6.8199038525015299E-2</v>
      </c>
      <c r="F1643" s="20">
        <f t="shared" ca="1" si="51"/>
        <v>6.8481805016639496</v>
      </c>
    </row>
    <row r="1644" spans="5:6" x14ac:dyDescent="0.25">
      <c r="E1644" s="16">
        <f t="shared" ca="1" si="50"/>
        <v>0.94835193656189243</v>
      </c>
      <c r="F1644" s="20">
        <f t="shared" ca="1" si="51"/>
        <v>11.67875563129212</v>
      </c>
    </row>
    <row r="1645" spans="5:6" x14ac:dyDescent="0.25">
      <c r="E1645" s="16">
        <f t="shared" ca="1" si="50"/>
        <v>0.74397318672747437</v>
      </c>
      <c r="F1645" s="20">
        <f t="shared" ca="1" si="51"/>
        <v>10.451766657317489</v>
      </c>
    </row>
    <row r="1646" spans="5:6" x14ac:dyDescent="0.25">
      <c r="E1646" s="16">
        <f t="shared" ca="1" si="50"/>
        <v>0.34060950428439762</v>
      </c>
      <c r="F1646" s="20">
        <f t="shared" ca="1" si="51"/>
        <v>8.8236902324225053</v>
      </c>
    </row>
    <row r="1647" spans="5:6" x14ac:dyDescent="0.25">
      <c r="E1647" s="16">
        <f t="shared" ca="1" si="50"/>
        <v>0.79918346012437569</v>
      </c>
      <c r="F1647" s="20">
        <f t="shared" ca="1" si="51"/>
        <v>10.69960209997657</v>
      </c>
    </row>
    <row r="1648" spans="5:6" x14ac:dyDescent="0.25">
      <c r="E1648" s="16">
        <f t="shared" ca="1" si="50"/>
        <v>0.72134678863481194</v>
      </c>
      <c r="F1648" s="20">
        <f t="shared" ca="1" si="51"/>
        <v>10.356389217151442</v>
      </c>
    </row>
    <row r="1649" spans="5:6" x14ac:dyDescent="0.25">
      <c r="E1649" s="16">
        <f t="shared" ca="1" si="50"/>
        <v>0.69135230070826881</v>
      </c>
      <c r="F1649" s="20">
        <f t="shared" ca="1" si="51"/>
        <v>10.233747473711723</v>
      </c>
    </row>
    <row r="1650" spans="5:6" x14ac:dyDescent="0.25">
      <c r="E1650" s="16">
        <f t="shared" ca="1" si="50"/>
        <v>0.79800205785665113</v>
      </c>
      <c r="F1650" s="20">
        <f t="shared" ca="1" si="51"/>
        <v>10.694008373243914</v>
      </c>
    </row>
    <row r="1651" spans="5:6" x14ac:dyDescent="0.25">
      <c r="E1651" s="16">
        <f t="shared" ca="1" si="50"/>
        <v>0.53756398820663209</v>
      </c>
      <c r="F1651" s="20">
        <f t="shared" ca="1" si="51"/>
        <v>9.6357337385166737</v>
      </c>
    </row>
    <row r="1652" spans="5:6" x14ac:dyDescent="0.25">
      <c r="E1652" s="16">
        <f t="shared" ca="1" si="50"/>
        <v>0.25605860155506321</v>
      </c>
      <c r="F1652" s="20">
        <f t="shared" ca="1" si="51"/>
        <v>8.402854516429576</v>
      </c>
    </row>
    <row r="1653" spans="5:6" x14ac:dyDescent="0.25">
      <c r="E1653" s="16">
        <f t="shared" ca="1" si="50"/>
        <v>0.22056653494165679</v>
      </c>
      <c r="F1653" s="20">
        <f t="shared" ca="1" si="51"/>
        <v>8.1995416600972941</v>
      </c>
    </row>
    <row r="1654" spans="5:6" x14ac:dyDescent="0.25">
      <c r="E1654" s="16">
        <f t="shared" ca="1" si="50"/>
        <v>0.18350709084135519</v>
      </c>
      <c r="F1654" s="20">
        <f t="shared" ca="1" si="51"/>
        <v>7.9614183678838382</v>
      </c>
    </row>
    <row r="1655" spans="5:6" x14ac:dyDescent="0.25">
      <c r="E1655" s="16">
        <f t="shared" ca="1" si="50"/>
        <v>0.35959959588020729</v>
      </c>
      <c r="F1655" s="20">
        <f t="shared" ca="1" si="51"/>
        <v>8.9095936510974063</v>
      </c>
    </row>
    <row r="1656" spans="5:6" x14ac:dyDescent="0.25">
      <c r="E1656" s="16">
        <f t="shared" ca="1" si="50"/>
        <v>0.65896758786024967</v>
      </c>
      <c r="F1656" s="20">
        <f t="shared" ca="1" si="51"/>
        <v>10.104894748113264</v>
      </c>
    </row>
    <row r="1657" spans="5:6" x14ac:dyDescent="0.25">
      <c r="E1657" s="16">
        <f t="shared" ca="1" si="50"/>
        <v>0.53919178539441226</v>
      </c>
      <c r="F1657" s="20">
        <f t="shared" ca="1" si="51"/>
        <v>9.6420151598911943</v>
      </c>
    </row>
    <row r="1658" spans="5:6" x14ac:dyDescent="0.25">
      <c r="E1658" s="16">
        <f t="shared" ca="1" si="50"/>
        <v>0.15278629251629527</v>
      </c>
      <c r="F1658" s="20">
        <f t="shared" ca="1" si="51"/>
        <v>7.7359372394973978</v>
      </c>
    </row>
    <row r="1659" spans="5:6" x14ac:dyDescent="0.25">
      <c r="E1659" s="16">
        <f t="shared" ca="1" si="50"/>
        <v>0.48074734155239207</v>
      </c>
      <c r="F1659" s="20">
        <f t="shared" ca="1" si="51"/>
        <v>9.4141972123087392</v>
      </c>
    </row>
    <row r="1660" spans="5:6" x14ac:dyDescent="0.25">
      <c r="E1660" s="16">
        <f t="shared" ca="1" si="50"/>
        <v>0.30158220101865196</v>
      </c>
      <c r="F1660" s="20">
        <f t="shared" ca="1" si="51"/>
        <v>8.6383602554694487</v>
      </c>
    </row>
    <row r="1661" spans="5:6" x14ac:dyDescent="0.25">
      <c r="E1661" s="16">
        <f t="shared" ca="1" si="50"/>
        <v>0.9930433386654558</v>
      </c>
      <c r="F1661" s="20">
        <f t="shared" ca="1" si="51"/>
        <v>12.573471651713318</v>
      </c>
    </row>
    <row r="1662" spans="5:6" x14ac:dyDescent="0.25">
      <c r="E1662" s="16">
        <f t="shared" ca="1" si="50"/>
        <v>0.3055831017276549</v>
      </c>
      <c r="F1662" s="20">
        <f t="shared" ca="1" si="51"/>
        <v>8.6579777502202031</v>
      </c>
    </row>
    <row r="1663" spans="5:6" x14ac:dyDescent="0.25">
      <c r="E1663" s="16">
        <f t="shared" ca="1" si="50"/>
        <v>0.73043503095761175</v>
      </c>
      <c r="F1663" s="20">
        <f t="shared" ca="1" si="51"/>
        <v>10.394361614668519</v>
      </c>
    </row>
    <row r="1664" spans="5:6" x14ac:dyDescent="0.25">
      <c r="E1664" s="16">
        <f t="shared" ca="1" si="50"/>
        <v>0.44108981454869667</v>
      </c>
      <c r="F1664" s="20">
        <f t="shared" ca="1" si="51"/>
        <v>9.2553462690446366</v>
      </c>
    </row>
    <row r="1665" spans="5:6" x14ac:dyDescent="0.25">
      <c r="E1665" s="16">
        <f t="shared" ca="1" si="50"/>
        <v>0.46817662604386268</v>
      </c>
      <c r="F1665" s="20">
        <f t="shared" ca="1" si="51"/>
        <v>9.3643231236744349</v>
      </c>
    </row>
    <row r="1666" spans="5:6" x14ac:dyDescent="0.25">
      <c r="E1666" s="16">
        <f t="shared" ca="1" si="50"/>
        <v>0.76278726912981543</v>
      </c>
      <c r="F1666" s="20">
        <f t="shared" ca="1" si="51"/>
        <v>10.533468506741446</v>
      </c>
    </row>
    <row r="1667" spans="5:6" x14ac:dyDescent="0.25">
      <c r="E1667" s="16">
        <f t="shared" ca="1" si="50"/>
        <v>0.25800944425884798</v>
      </c>
      <c r="F1667" s="20">
        <f t="shared" ca="1" si="51"/>
        <v>8.4134702041841312</v>
      </c>
    </row>
    <row r="1668" spans="5:6" x14ac:dyDescent="0.25">
      <c r="E1668" s="16">
        <f t="shared" ref="E1668:E1731" ca="1" si="52">RAND()</f>
        <v>0.78376738345245434</v>
      </c>
      <c r="F1668" s="20">
        <f t="shared" ref="F1668:F1731" ca="1" si="53">$C$4*POWER(-LN(1-E1668),(1/$C$3))</f>
        <v>10.627748189889648</v>
      </c>
    </row>
    <row r="1669" spans="5:6" x14ac:dyDescent="0.25">
      <c r="E1669" s="16">
        <f t="shared" ca="1" si="52"/>
        <v>0.22412311012174868</v>
      </c>
      <c r="F1669" s="20">
        <f t="shared" ca="1" si="53"/>
        <v>8.2208730534054126</v>
      </c>
    </row>
    <row r="1670" spans="5:6" x14ac:dyDescent="0.25">
      <c r="E1670" s="16">
        <f t="shared" ca="1" si="52"/>
        <v>4.6824582282126825E-2</v>
      </c>
      <c r="F1670" s="20">
        <f t="shared" ca="1" si="53"/>
        <v>6.4796181217142381</v>
      </c>
    </row>
    <row r="1671" spans="5:6" x14ac:dyDescent="0.25">
      <c r="E1671" s="16">
        <f t="shared" ca="1" si="52"/>
        <v>0.63751740745811514</v>
      </c>
      <c r="F1671" s="20">
        <f t="shared" ca="1" si="53"/>
        <v>10.020980097116512</v>
      </c>
    </row>
    <row r="1672" spans="5:6" x14ac:dyDescent="0.25">
      <c r="E1672" s="16">
        <f t="shared" ca="1" si="52"/>
        <v>0.68518464953261526</v>
      </c>
      <c r="F1672" s="20">
        <f t="shared" ca="1" si="53"/>
        <v>10.20896176857622</v>
      </c>
    </row>
    <row r="1673" spans="5:6" x14ac:dyDescent="0.25">
      <c r="E1673" s="16">
        <f t="shared" ca="1" si="52"/>
        <v>0.69953028645022308</v>
      </c>
      <c r="F1673" s="20">
        <f t="shared" ca="1" si="53"/>
        <v>10.266821134466799</v>
      </c>
    </row>
    <row r="1674" spans="5:6" x14ac:dyDescent="0.25">
      <c r="E1674" s="16">
        <f t="shared" ca="1" si="52"/>
        <v>0.21844127744630992</v>
      </c>
      <c r="F1674" s="20">
        <f t="shared" ca="1" si="53"/>
        <v>8.1866814368795602</v>
      </c>
    </row>
    <row r="1675" spans="5:6" x14ac:dyDescent="0.25">
      <c r="E1675" s="16">
        <f t="shared" ca="1" si="52"/>
        <v>0.55884575965617522</v>
      </c>
      <c r="F1675" s="20">
        <f t="shared" ca="1" si="53"/>
        <v>9.7177011474196675</v>
      </c>
    </row>
    <row r="1676" spans="5:6" x14ac:dyDescent="0.25">
      <c r="E1676" s="16">
        <f t="shared" ca="1" si="52"/>
        <v>0.37926255942974541</v>
      </c>
      <c r="F1676" s="20">
        <f t="shared" ca="1" si="53"/>
        <v>8.9960976732453872</v>
      </c>
    </row>
    <row r="1677" spans="5:6" x14ac:dyDescent="0.25">
      <c r="E1677" s="16">
        <f t="shared" ca="1" si="52"/>
        <v>6.3689620817837245E-2</v>
      </c>
      <c r="F1677" s="20">
        <f t="shared" ca="1" si="53"/>
        <v>6.7792696944233723</v>
      </c>
    </row>
    <row r="1678" spans="5:6" x14ac:dyDescent="0.25">
      <c r="E1678" s="16">
        <f t="shared" ca="1" si="52"/>
        <v>0.37282803094045514</v>
      </c>
      <c r="F1678" s="20">
        <f t="shared" ca="1" si="53"/>
        <v>8.9680429835209967</v>
      </c>
    </row>
    <row r="1679" spans="5:6" x14ac:dyDescent="0.25">
      <c r="E1679" s="16">
        <f t="shared" ca="1" si="52"/>
        <v>0.8935747318476791</v>
      </c>
      <c r="F1679" s="20">
        <f t="shared" ca="1" si="53"/>
        <v>11.221323401249006</v>
      </c>
    </row>
    <row r="1680" spans="5:6" x14ac:dyDescent="0.25">
      <c r="E1680" s="16">
        <f t="shared" ca="1" si="52"/>
        <v>0.87013154931610537</v>
      </c>
      <c r="F1680" s="20">
        <f t="shared" ca="1" si="53"/>
        <v>11.073129437340501</v>
      </c>
    </row>
    <row r="1681" spans="5:6" x14ac:dyDescent="0.25">
      <c r="E1681" s="16">
        <f t="shared" ca="1" si="52"/>
        <v>0.59734134866582866</v>
      </c>
      <c r="F1681" s="20">
        <f t="shared" ca="1" si="53"/>
        <v>9.8656567479284405</v>
      </c>
    </row>
    <row r="1682" spans="5:6" x14ac:dyDescent="0.25">
      <c r="E1682" s="16">
        <f t="shared" ca="1" si="52"/>
        <v>0.9241224144313458</v>
      </c>
      <c r="F1682" s="20">
        <f t="shared" ca="1" si="53"/>
        <v>11.449063304458925</v>
      </c>
    </row>
    <row r="1683" spans="5:6" x14ac:dyDescent="0.25">
      <c r="E1683" s="16">
        <f t="shared" ca="1" si="52"/>
        <v>5.9683989044375774E-2</v>
      </c>
      <c r="F1683" s="20">
        <f t="shared" ca="1" si="53"/>
        <v>6.7146251267917103</v>
      </c>
    </row>
    <row r="1684" spans="5:6" x14ac:dyDescent="0.25">
      <c r="E1684" s="16">
        <f t="shared" ca="1" si="52"/>
        <v>0.61453171008578633</v>
      </c>
      <c r="F1684" s="20">
        <f t="shared" ca="1" si="53"/>
        <v>9.931905100702739</v>
      </c>
    </row>
    <row r="1685" spans="5:6" x14ac:dyDescent="0.25">
      <c r="E1685" s="16">
        <f t="shared" ca="1" si="52"/>
        <v>0.55592183239275228</v>
      </c>
      <c r="F1685" s="20">
        <f t="shared" ca="1" si="53"/>
        <v>9.7064559015246825</v>
      </c>
    </row>
    <row r="1686" spans="5:6" x14ac:dyDescent="0.25">
      <c r="E1686" s="16">
        <f t="shared" ca="1" si="52"/>
        <v>0.4032072247158387</v>
      </c>
      <c r="F1686" s="20">
        <f t="shared" ca="1" si="53"/>
        <v>9.0985510787530721</v>
      </c>
    </row>
    <row r="1687" spans="5:6" x14ac:dyDescent="0.25">
      <c r="E1687" s="16">
        <f t="shared" ca="1" si="52"/>
        <v>0.89273291077351902</v>
      </c>
      <c r="F1687" s="20">
        <f t="shared" ca="1" si="53"/>
        <v>11.215677204022075</v>
      </c>
    </row>
    <row r="1688" spans="5:6" x14ac:dyDescent="0.25">
      <c r="E1688" s="16">
        <f t="shared" ca="1" si="52"/>
        <v>0.55952121113671205</v>
      </c>
      <c r="F1688" s="20">
        <f t="shared" ca="1" si="53"/>
        <v>9.7202983682652402</v>
      </c>
    </row>
    <row r="1689" spans="5:6" x14ac:dyDescent="0.25">
      <c r="E1689" s="16">
        <f t="shared" ca="1" si="52"/>
        <v>0.59727960647571776</v>
      </c>
      <c r="F1689" s="20">
        <f t="shared" ca="1" si="53"/>
        <v>9.8654191793338182</v>
      </c>
    </row>
    <row r="1690" spans="5:6" x14ac:dyDescent="0.25">
      <c r="E1690" s="16">
        <f t="shared" ca="1" si="52"/>
        <v>0.25697596022549574</v>
      </c>
      <c r="F1690" s="20">
        <f t="shared" ca="1" si="53"/>
        <v>8.4078529525174641</v>
      </c>
    </row>
    <row r="1691" spans="5:6" x14ac:dyDescent="0.25">
      <c r="E1691" s="16">
        <f t="shared" ca="1" si="52"/>
        <v>0.27936885875028994</v>
      </c>
      <c r="F1691" s="20">
        <f t="shared" ca="1" si="53"/>
        <v>8.5264586534250437</v>
      </c>
    </row>
    <row r="1692" spans="5:6" x14ac:dyDescent="0.25">
      <c r="E1692" s="16">
        <f t="shared" ca="1" si="52"/>
        <v>3.5896055248375358E-2</v>
      </c>
      <c r="F1692" s="20">
        <f t="shared" ca="1" si="53"/>
        <v>6.2331655115566864</v>
      </c>
    </row>
    <row r="1693" spans="5:6" x14ac:dyDescent="0.25">
      <c r="E1693" s="16">
        <f t="shared" ca="1" si="52"/>
        <v>0.87900431590274875</v>
      </c>
      <c r="F1693" s="20">
        <f t="shared" ca="1" si="53"/>
        <v>11.127173419170438</v>
      </c>
    </row>
    <row r="1694" spans="5:6" x14ac:dyDescent="0.25">
      <c r="E1694" s="16">
        <f t="shared" ca="1" si="52"/>
        <v>0.27358286969604295</v>
      </c>
      <c r="F1694" s="20">
        <f t="shared" ca="1" si="53"/>
        <v>8.4964113591502404</v>
      </c>
    </row>
    <row r="1695" spans="5:6" x14ac:dyDescent="0.25">
      <c r="E1695" s="16">
        <f t="shared" ca="1" si="52"/>
        <v>0.19278602691196067</v>
      </c>
      <c r="F1695" s="20">
        <f t="shared" ca="1" si="53"/>
        <v>8.0240398507720521</v>
      </c>
    </row>
    <row r="1696" spans="5:6" x14ac:dyDescent="0.25">
      <c r="E1696" s="16">
        <f t="shared" ca="1" si="52"/>
        <v>0.12937886577144597</v>
      </c>
      <c r="F1696" s="20">
        <f t="shared" ca="1" si="53"/>
        <v>7.5400049959793307</v>
      </c>
    </row>
    <row r="1697" spans="5:6" x14ac:dyDescent="0.25">
      <c r="E1697" s="16">
        <f t="shared" ca="1" si="52"/>
        <v>0.42709342986720911</v>
      </c>
      <c r="F1697" s="20">
        <f t="shared" ca="1" si="53"/>
        <v>9.1980810833957349</v>
      </c>
    </row>
    <row r="1698" spans="5:6" x14ac:dyDescent="0.25">
      <c r="E1698" s="16">
        <f t="shared" ca="1" si="52"/>
        <v>0.88494531945744237</v>
      </c>
      <c r="F1698" s="20">
        <f t="shared" ca="1" si="53"/>
        <v>11.164685822608096</v>
      </c>
    </row>
    <row r="1699" spans="5:6" x14ac:dyDescent="0.25">
      <c r="E1699" s="16">
        <f t="shared" ca="1" si="52"/>
        <v>0.14534949429641175</v>
      </c>
      <c r="F1699" s="20">
        <f t="shared" ca="1" si="53"/>
        <v>7.6763236618323472</v>
      </c>
    </row>
    <row r="1700" spans="5:6" x14ac:dyDescent="0.25">
      <c r="E1700" s="16">
        <f t="shared" ca="1" si="52"/>
        <v>0.44298557750327294</v>
      </c>
      <c r="F1700" s="20">
        <f t="shared" ca="1" si="53"/>
        <v>9.2630489349336429</v>
      </c>
    </row>
    <row r="1701" spans="5:6" x14ac:dyDescent="0.25">
      <c r="E1701" s="16">
        <f t="shared" ca="1" si="52"/>
        <v>0.19984338906252186</v>
      </c>
      <c r="F1701" s="20">
        <f t="shared" ca="1" si="53"/>
        <v>8.0702348287174868</v>
      </c>
    </row>
    <row r="1702" spans="5:6" x14ac:dyDescent="0.25">
      <c r="E1702" s="16">
        <f t="shared" ca="1" si="52"/>
        <v>0.48648561066442486</v>
      </c>
      <c r="F1702" s="20">
        <f t="shared" ca="1" si="53"/>
        <v>9.4368374330212141</v>
      </c>
    </row>
    <row r="1703" spans="5:6" x14ac:dyDescent="0.25">
      <c r="E1703" s="16">
        <f t="shared" ca="1" si="52"/>
        <v>0.27620319246067271</v>
      </c>
      <c r="F1703" s="20">
        <f t="shared" ca="1" si="53"/>
        <v>8.5100681042434285</v>
      </c>
    </row>
    <row r="1704" spans="5:6" x14ac:dyDescent="0.25">
      <c r="E1704" s="16">
        <f t="shared" ca="1" si="52"/>
        <v>0.26613928910888973</v>
      </c>
      <c r="F1704" s="20">
        <f t="shared" ca="1" si="53"/>
        <v>8.4571573824641906</v>
      </c>
    </row>
    <row r="1705" spans="5:6" x14ac:dyDescent="0.25">
      <c r="E1705" s="16">
        <f t="shared" ca="1" si="52"/>
        <v>0.35817952516604401</v>
      </c>
      <c r="F1705" s="20">
        <f t="shared" ca="1" si="53"/>
        <v>8.9032540953688777</v>
      </c>
    </row>
    <row r="1706" spans="5:6" x14ac:dyDescent="0.25">
      <c r="E1706" s="16">
        <f t="shared" ca="1" si="52"/>
        <v>0.74201903685428583</v>
      </c>
      <c r="F1706" s="20">
        <f t="shared" ca="1" si="53"/>
        <v>10.443413992131374</v>
      </c>
    </row>
    <row r="1707" spans="5:6" x14ac:dyDescent="0.25">
      <c r="E1707" s="16">
        <f t="shared" ca="1" si="52"/>
        <v>0.63944708553447749</v>
      </c>
      <c r="F1707" s="20">
        <f t="shared" ca="1" si="53"/>
        <v>10.028493212920322</v>
      </c>
    </row>
    <row r="1708" spans="5:6" x14ac:dyDescent="0.25">
      <c r="E1708" s="16">
        <f t="shared" ca="1" si="52"/>
        <v>2.720376668478186E-2</v>
      </c>
      <c r="F1708" s="20">
        <f t="shared" ca="1" si="53"/>
        <v>5.987274790576258</v>
      </c>
    </row>
    <row r="1709" spans="5:6" x14ac:dyDescent="0.25">
      <c r="E1709" s="16">
        <f t="shared" ca="1" si="52"/>
        <v>0.84651652043939374</v>
      </c>
      <c r="F1709" s="20">
        <f t="shared" ca="1" si="53"/>
        <v>10.938869926790113</v>
      </c>
    </row>
    <row r="1710" spans="5:6" x14ac:dyDescent="0.25">
      <c r="E1710" s="16">
        <f t="shared" ca="1" si="52"/>
        <v>0.79597226827854306</v>
      </c>
      <c r="F1710" s="20">
        <f t="shared" ca="1" si="53"/>
        <v>10.6844329847903</v>
      </c>
    </row>
    <row r="1711" spans="5:6" x14ac:dyDescent="0.25">
      <c r="E1711" s="16">
        <f t="shared" ca="1" si="52"/>
        <v>0.98095008990692267</v>
      </c>
      <c r="F1711" s="20">
        <f t="shared" ca="1" si="53"/>
        <v>12.172951210543539</v>
      </c>
    </row>
    <row r="1712" spans="5:6" x14ac:dyDescent="0.25">
      <c r="E1712" s="16">
        <f t="shared" ca="1" si="52"/>
        <v>0.37869600091374733</v>
      </c>
      <c r="F1712" s="20">
        <f t="shared" ca="1" si="53"/>
        <v>8.9936368973077609</v>
      </c>
    </row>
    <row r="1713" spans="5:6" x14ac:dyDescent="0.25">
      <c r="E1713" s="16">
        <f t="shared" ca="1" si="52"/>
        <v>0.63882597405854369</v>
      </c>
      <c r="F1713" s="20">
        <f t="shared" ca="1" si="53"/>
        <v>10.026074252043117</v>
      </c>
    </row>
    <row r="1714" spans="5:6" x14ac:dyDescent="0.25">
      <c r="E1714" s="16">
        <f t="shared" ca="1" si="52"/>
        <v>0.56865333477678504</v>
      </c>
      <c r="F1714" s="20">
        <f t="shared" ca="1" si="53"/>
        <v>9.7553981973505746</v>
      </c>
    </row>
    <row r="1715" spans="5:6" x14ac:dyDescent="0.25">
      <c r="E1715" s="16">
        <f t="shared" ca="1" si="52"/>
        <v>0.17555867660302493</v>
      </c>
      <c r="F1715" s="20">
        <f t="shared" ca="1" si="53"/>
        <v>7.9059234754914449</v>
      </c>
    </row>
    <row r="1716" spans="5:6" x14ac:dyDescent="0.25">
      <c r="E1716" s="16">
        <f t="shared" ca="1" si="52"/>
        <v>0.9899989195205483</v>
      </c>
      <c r="F1716" s="20">
        <f t="shared" ca="1" si="53"/>
        <v>12.437924833259048</v>
      </c>
    </row>
    <row r="1717" spans="5:6" x14ac:dyDescent="0.25">
      <c r="E1717" s="16">
        <f t="shared" ca="1" si="52"/>
        <v>0.19610448562349958</v>
      </c>
      <c r="F1717" s="20">
        <f t="shared" ca="1" si="53"/>
        <v>8.0459090514919005</v>
      </c>
    </row>
    <row r="1718" spans="5:6" x14ac:dyDescent="0.25">
      <c r="E1718" s="16">
        <f t="shared" ca="1" si="52"/>
        <v>0.49150477239713108</v>
      </c>
      <c r="F1718" s="20">
        <f t="shared" ca="1" si="53"/>
        <v>9.4565810172675064</v>
      </c>
    </row>
    <row r="1719" spans="5:6" x14ac:dyDescent="0.25">
      <c r="E1719" s="16">
        <f t="shared" ca="1" si="52"/>
        <v>0.41093844045996974</v>
      </c>
      <c r="F1719" s="20">
        <f t="shared" ca="1" si="53"/>
        <v>9.131034877164435</v>
      </c>
    </row>
    <row r="1720" spans="5:6" x14ac:dyDescent="0.25">
      <c r="E1720" s="16">
        <f t="shared" ca="1" si="52"/>
        <v>0.51291857206928837</v>
      </c>
      <c r="F1720" s="20">
        <f t="shared" ca="1" si="53"/>
        <v>9.5402695900307339</v>
      </c>
    </row>
    <row r="1721" spans="5:6" x14ac:dyDescent="0.25">
      <c r="E1721" s="16">
        <f t="shared" ca="1" si="52"/>
        <v>0.13974649447511334</v>
      </c>
      <c r="F1721" s="20">
        <f t="shared" ca="1" si="53"/>
        <v>7.6298644342092059</v>
      </c>
    </row>
    <row r="1722" spans="5:6" x14ac:dyDescent="0.25">
      <c r="E1722" s="16">
        <f t="shared" ca="1" si="52"/>
        <v>0.29118855995883552</v>
      </c>
      <c r="F1722" s="20">
        <f t="shared" ca="1" si="53"/>
        <v>8.5866536972686731</v>
      </c>
    </row>
    <row r="1723" spans="5:6" x14ac:dyDescent="0.25">
      <c r="E1723" s="16">
        <f t="shared" ca="1" si="52"/>
        <v>0.94431667786209483</v>
      </c>
      <c r="F1723" s="20">
        <f t="shared" ca="1" si="53"/>
        <v>11.635932707903125</v>
      </c>
    </row>
    <row r="1724" spans="5:6" x14ac:dyDescent="0.25">
      <c r="E1724" s="16">
        <f t="shared" ca="1" si="52"/>
        <v>0.66566851228617074</v>
      </c>
      <c r="F1724" s="20">
        <f t="shared" ca="1" si="53"/>
        <v>10.131315444887699</v>
      </c>
    </row>
    <row r="1725" spans="5:6" x14ac:dyDescent="0.25">
      <c r="E1725" s="16">
        <f t="shared" ca="1" si="52"/>
        <v>0.11849257463582241</v>
      </c>
      <c r="F1725" s="20">
        <f t="shared" ca="1" si="53"/>
        <v>7.4394611104888133</v>
      </c>
    </row>
    <row r="1726" spans="5:6" x14ac:dyDescent="0.25">
      <c r="E1726" s="16">
        <f t="shared" ca="1" si="52"/>
        <v>0.88367235812245049</v>
      </c>
      <c r="F1726" s="20">
        <f t="shared" ca="1" si="53"/>
        <v>11.156552061660602</v>
      </c>
    </row>
    <row r="1727" spans="5:6" x14ac:dyDescent="0.25">
      <c r="E1727" s="16">
        <f t="shared" ca="1" si="52"/>
        <v>0.17532080636135872</v>
      </c>
      <c r="F1727" s="20">
        <f t="shared" ca="1" si="53"/>
        <v>7.9042346594562742</v>
      </c>
    </row>
    <row r="1728" spans="5:6" x14ac:dyDescent="0.25">
      <c r="E1728" s="16">
        <f t="shared" ca="1" si="52"/>
        <v>0.74557536220515741</v>
      </c>
      <c r="F1728" s="20">
        <f t="shared" ca="1" si="53"/>
        <v>10.458632515342467</v>
      </c>
    </row>
    <row r="1729" spans="5:6" x14ac:dyDescent="0.25">
      <c r="E1729" s="16">
        <f t="shared" ca="1" si="52"/>
        <v>0.40448143090780708</v>
      </c>
      <c r="F1729" s="20">
        <f t="shared" ca="1" si="53"/>
        <v>9.1039236146419249</v>
      </c>
    </row>
    <row r="1730" spans="5:6" x14ac:dyDescent="0.25">
      <c r="E1730" s="16">
        <f t="shared" ca="1" si="52"/>
        <v>0.6932664983047514</v>
      </c>
      <c r="F1730" s="20">
        <f t="shared" ca="1" si="53"/>
        <v>10.241466896343214</v>
      </c>
    </row>
    <row r="1731" spans="5:6" x14ac:dyDescent="0.25">
      <c r="E1731" s="16">
        <f t="shared" ca="1" si="52"/>
        <v>0.51100599170354921</v>
      </c>
      <c r="F1731" s="20">
        <f t="shared" ca="1" si="53"/>
        <v>9.5328270494938074</v>
      </c>
    </row>
    <row r="1732" spans="5:6" x14ac:dyDescent="0.25">
      <c r="E1732" s="16">
        <f t="shared" ref="E1732:E1795" ca="1" si="54">RAND()</f>
        <v>0.58645836873187551</v>
      </c>
      <c r="F1732" s="20">
        <f t="shared" ref="F1732:F1795" ca="1" si="55">$C$4*POWER(-LN(1-E1732),(1/$C$3))</f>
        <v>9.8238086814952474</v>
      </c>
    </row>
    <row r="1733" spans="5:6" x14ac:dyDescent="0.25">
      <c r="E1733" s="16">
        <f t="shared" ca="1" si="54"/>
        <v>0.79596533344845022</v>
      </c>
      <c r="F1733" s="20">
        <f t="shared" ca="1" si="55"/>
        <v>10.684400345830703</v>
      </c>
    </row>
    <row r="1734" spans="5:6" x14ac:dyDescent="0.25">
      <c r="E1734" s="16">
        <f t="shared" ca="1" si="54"/>
        <v>0.24278659977086303</v>
      </c>
      <c r="F1734" s="20">
        <f t="shared" ca="1" si="55"/>
        <v>8.3291830844856012</v>
      </c>
    </row>
    <row r="1735" spans="5:6" x14ac:dyDescent="0.25">
      <c r="E1735" s="16">
        <f t="shared" ca="1" si="54"/>
        <v>0.72260616458910376</v>
      </c>
      <c r="F1735" s="20">
        <f t="shared" ca="1" si="55"/>
        <v>10.361626035397531</v>
      </c>
    </row>
    <row r="1736" spans="5:6" x14ac:dyDescent="0.25">
      <c r="E1736" s="16">
        <f t="shared" ca="1" si="54"/>
        <v>0.3093739986672801</v>
      </c>
      <c r="F1736" s="20">
        <f t="shared" ca="1" si="55"/>
        <v>8.6764251849615199</v>
      </c>
    </row>
    <row r="1737" spans="5:6" x14ac:dyDescent="0.25">
      <c r="E1737" s="16">
        <f t="shared" ca="1" si="54"/>
        <v>0.20237548208194445</v>
      </c>
      <c r="F1737" s="20">
        <f t="shared" ca="1" si="55"/>
        <v>8.0865257899925709</v>
      </c>
    </row>
    <row r="1738" spans="5:6" x14ac:dyDescent="0.25">
      <c r="E1738" s="16">
        <f t="shared" ca="1" si="54"/>
        <v>0.2331388831350294</v>
      </c>
      <c r="F1738" s="20">
        <f t="shared" ca="1" si="55"/>
        <v>8.273927619701535</v>
      </c>
    </row>
    <row r="1739" spans="5:6" x14ac:dyDescent="0.25">
      <c r="E1739" s="16">
        <f t="shared" ca="1" si="54"/>
        <v>2.1150778464813391E-2</v>
      </c>
      <c r="F1739" s="20">
        <f t="shared" ca="1" si="55"/>
        <v>5.773283494110439</v>
      </c>
    </row>
    <row r="1740" spans="5:6" x14ac:dyDescent="0.25">
      <c r="E1740" s="16">
        <f t="shared" ca="1" si="54"/>
        <v>0.21764156355085951</v>
      </c>
      <c r="F1740" s="20">
        <f t="shared" ca="1" si="55"/>
        <v>8.1818198374301261</v>
      </c>
    </row>
    <row r="1741" spans="5:6" x14ac:dyDescent="0.25">
      <c r="E1741" s="16">
        <f t="shared" ca="1" si="54"/>
        <v>0.72808819347017406</v>
      </c>
      <c r="F1741" s="20">
        <f t="shared" ca="1" si="55"/>
        <v>10.384515045112767</v>
      </c>
    </row>
    <row r="1742" spans="5:6" x14ac:dyDescent="0.25">
      <c r="E1742" s="16">
        <f t="shared" ca="1" si="54"/>
        <v>5.3631722148234973E-2</v>
      </c>
      <c r="F1742" s="20">
        <f t="shared" ca="1" si="55"/>
        <v>6.609840093582017</v>
      </c>
    </row>
    <row r="1743" spans="5:6" x14ac:dyDescent="0.25">
      <c r="E1743" s="16">
        <f t="shared" ca="1" si="54"/>
        <v>0.77181448749288573</v>
      </c>
      <c r="F1743" s="20">
        <f t="shared" ca="1" si="55"/>
        <v>10.57358492136621</v>
      </c>
    </row>
    <row r="1744" spans="5:6" x14ac:dyDescent="0.25">
      <c r="E1744" s="16">
        <f t="shared" ca="1" si="54"/>
        <v>0.9165136176814872</v>
      </c>
      <c r="F1744" s="20">
        <f t="shared" ca="1" si="55"/>
        <v>11.387464558939339</v>
      </c>
    </row>
    <row r="1745" spans="5:6" x14ac:dyDescent="0.25">
      <c r="E1745" s="16">
        <f t="shared" ca="1" si="54"/>
        <v>0.99700865927442917</v>
      </c>
      <c r="F1745" s="20">
        <f t="shared" ca="1" si="55"/>
        <v>12.858482874435948</v>
      </c>
    </row>
    <row r="1746" spans="5:6" x14ac:dyDescent="0.25">
      <c r="E1746" s="16">
        <f t="shared" ca="1" si="54"/>
        <v>0.75481460272946277</v>
      </c>
      <c r="F1746" s="20">
        <f t="shared" ca="1" si="55"/>
        <v>10.498549831528702</v>
      </c>
    </row>
    <row r="1747" spans="5:6" x14ac:dyDescent="0.25">
      <c r="E1747" s="16">
        <f t="shared" ca="1" si="54"/>
        <v>5.164376156193673E-2</v>
      </c>
      <c r="F1747" s="20">
        <f t="shared" ca="1" si="55"/>
        <v>6.5732936477011039</v>
      </c>
    </row>
    <row r="1748" spans="5:6" x14ac:dyDescent="0.25">
      <c r="E1748" s="16">
        <f t="shared" ca="1" si="54"/>
        <v>7.3980385806606708E-2</v>
      </c>
      <c r="F1748" s="20">
        <f t="shared" ca="1" si="55"/>
        <v>6.931292546985361</v>
      </c>
    </row>
    <row r="1749" spans="5:6" x14ac:dyDescent="0.25">
      <c r="E1749" s="16">
        <f t="shared" ca="1" si="54"/>
        <v>0.9705429440922172</v>
      </c>
      <c r="F1749" s="20">
        <f t="shared" ca="1" si="55"/>
        <v>11.971882683768417</v>
      </c>
    </row>
    <row r="1750" spans="5:6" x14ac:dyDescent="0.25">
      <c r="E1750" s="16">
        <f t="shared" ca="1" si="54"/>
        <v>0.15104190008791174</v>
      </c>
      <c r="F1750" s="20">
        <f t="shared" ca="1" si="55"/>
        <v>7.7221540571678116</v>
      </c>
    </row>
    <row r="1751" spans="5:6" x14ac:dyDescent="0.25">
      <c r="E1751" s="16">
        <f t="shared" ca="1" si="54"/>
        <v>0.60949384676285212</v>
      </c>
      <c r="F1751" s="20">
        <f t="shared" ca="1" si="55"/>
        <v>9.9124653380680634</v>
      </c>
    </row>
    <row r="1752" spans="5:6" x14ac:dyDescent="0.25">
      <c r="E1752" s="16">
        <f t="shared" ca="1" si="54"/>
        <v>0.57804469453306717</v>
      </c>
      <c r="F1752" s="20">
        <f t="shared" ca="1" si="55"/>
        <v>9.7914795997130071</v>
      </c>
    </row>
    <row r="1753" spans="5:6" x14ac:dyDescent="0.25">
      <c r="E1753" s="16">
        <f t="shared" ca="1" si="54"/>
        <v>0.78222363785447158</v>
      </c>
      <c r="F1753" s="20">
        <f t="shared" ca="1" si="55"/>
        <v>10.620681280467306</v>
      </c>
    </row>
    <row r="1754" spans="5:6" x14ac:dyDescent="0.25">
      <c r="E1754" s="16">
        <f t="shared" ca="1" si="54"/>
        <v>0.2507439678165011</v>
      </c>
      <c r="F1754" s="20">
        <f t="shared" ca="1" si="55"/>
        <v>8.3736632885790456</v>
      </c>
    </row>
    <row r="1755" spans="5:6" x14ac:dyDescent="0.25">
      <c r="E1755" s="16">
        <f t="shared" ca="1" si="54"/>
        <v>8.0476136520869934E-2</v>
      </c>
      <c r="F1755" s="20">
        <f t="shared" ca="1" si="55"/>
        <v>7.0186110885717801</v>
      </c>
    </row>
    <row r="1756" spans="5:6" x14ac:dyDescent="0.25">
      <c r="E1756" s="16">
        <f t="shared" ca="1" si="54"/>
        <v>0.47679550649186764</v>
      </c>
      <c r="F1756" s="20">
        <f t="shared" ca="1" si="55"/>
        <v>9.3985607573849634</v>
      </c>
    </row>
    <row r="1757" spans="5:6" x14ac:dyDescent="0.25">
      <c r="E1757" s="16">
        <f t="shared" ca="1" si="54"/>
        <v>0.96864909920048581</v>
      </c>
      <c r="F1757" s="20">
        <f t="shared" ca="1" si="55"/>
        <v>11.941418066497347</v>
      </c>
    </row>
    <row r="1758" spans="5:6" x14ac:dyDescent="0.25">
      <c r="E1758" s="16">
        <f t="shared" ca="1" si="54"/>
        <v>0.29620453527980362</v>
      </c>
      <c r="F1758" s="20">
        <f t="shared" ca="1" si="55"/>
        <v>8.6117445368517824</v>
      </c>
    </row>
    <row r="1759" spans="5:6" x14ac:dyDescent="0.25">
      <c r="E1759" s="16">
        <f t="shared" ca="1" si="54"/>
        <v>0.68403113010147076</v>
      </c>
      <c r="F1759" s="20">
        <f t="shared" ca="1" si="55"/>
        <v>10.204340333892665</v>
      </c>
    </row>
    <row r="1760" spans="5:6" x14ac:dyDescent="0.25">
      <c r="E1760" s="16">
        <f t="shared" ca="1" si="54"/>
        <v>0.27779156871322486</v>
      </c>
      <c r="F1760" s="20">
        <f t="shared" ca="1" si="55"/>
        <v>8.5183067513945403</v>
      </c>
    </row>
    <row r="1761" spans="5:6" x14ac:dyDescent="0.25">
      <c r="E1761" s="16">
        <f t="shared" ca="1" si="54"/>
        <v>0.83264354874351232</v>
      </c>
      <c r="F1761" s="20">
        <f t="shared" ca="1" si="55"/>
        <v>10.865247856880398</v>
      </c>
    </row>
    <row r="1762" spans="5:6" x14ac:dyDescent="0.25">
      <c r="E1762" s="16">
        <f t="shared" ca="1" si="54"/>
        <v>0.78889513825519531</v>
      </c>
      <c r="F1762" s="20">
        <f t="shared" ca="1" si="55"/>
        <v>10.651383588888129</v>
      </c>
    </row>
    <row r="1763" spans="5:6" x14ac:dyDescent="0.25">
      <c r="E1763" s="16">
        <f t="shared" ca="1" si="54"/>
        <v>0.64739005324344445</v>
      </c>
      <c r="F1763" s="20">
        <f t="shared" ca="1" si="55"/>
        <v>10.059488875318429</v>
      </c>
    </row>
    <row r="1764" spans="5:6" x14ac:dyDescent="0.25">
      <c r="E1764" s="16">
        <f t="shared" ca="1" si="54"/>
        <v>0.60291748373242271</v>
      </c>
      <c r="F1764" s="20">
        <f t="shared" ca="1" si="55"/>
        <v>9.8871217568097851</v>
      </c>
    </row>
    <row r="1765" spans="5:6" x14ac:dyDescent="0.25">
      <c r="E1765" s="16">
        <f t="shared" ca="1" si="54"/>
        <v>0.68235978282581544</v>
      </c>
      <c r="F1765" s="20">
        <f t="shared" ca="1" si="55"/>
        <v>10.197651929353665</v>
      </c>
    </row>
    <row r="1766" spans="5:6" x14ac:dyDescent="0.25">
      <c r="E1766" s="16">
        <f t="shared" ca="1" si="54"/>
        <v>0.3838239609889047</v>
      </c>
      <c r="F1766" s="20">
        <f t="shared" ca="1" si="55"/>
        <v>9.0158449378353485</v>
      </c>
    </row>
    <row r="1767" spans="5:6" x14ac:dyDescent="0.25">
      <c r="E1767" s="16">
        <f t="shared" ca="1" si="54"/>
        <v>0.26887511463074176</v>
      </c>
      <c r="F1767" s="20">
        <f t="shared" ca="1" si="55"/>
        <v>8.4716653088657949</v>
      </c>
    </row>
    <row r="1768" spans="5:6" x14ac:dyDescent="0.25">
      <c r="E1768" s="16">
        <f t="shared" ca="1" si="54"/>
        <v>0.79383992036462381</v>
      </c>
      <c r="F1768" s="20">
        <f t="shared" ca="1" si="55"/>
        <v>10.674420934872224</v>
      </c>
    </row>
    <row r="1769" spans="5:6" x14ac:dyDescent="0.25">
      <c r="E1769" s="16">
        <f t="shared" ca="1" si="54"/>
        <v>0.18423892844444767</v>
      </c>
      <c r="F1769" s="20">
        <f t="shared" ca="1" si="55"/>
        <v>7.9664394174761641</v>
      </c>
    </row>
    <row r="1770" spans="5:6" x14ac:dyDescent="0.25">
      <c r="E1770" s="16">
        <f t="shared" ca="1" si="54"/>
        <v>0.80812664647522292</v>
      </c>
      <c r="F1770" s="20">
        <f t="shared" ca="1" si="55"/>
        <v>10.742459095840243</v>
      </c>
    </row>
    <row r="1771" spans="5:6" x14ac:dyDescent="0.25">
      <c r="E1771" s="16">
        <f t="shared" ca="1" si="54"/>
        <v>9.7690169039981178E-3</v>
      </c>
      <c r="F1771" s="20">
        <f t="shared" ca="1" si="55"/>
        <v>5.1658301551243078</v>
      </c>
    </row>
    <row r="1772" spans="5:6" x14ac:dyDescent="0.25">
      <c r="E1772" s="16">
        <f t="shared" ca="1" si="54"/>
        <v>0.90459560667174066</v>
      </c>
      <c r="F1772" s="20">
        <f t="shared" ca="1" si="55"/>
        <v>11.297957655494155</v>
      </c>
    </row>
    <row r="1773" spans="5:6" x14ac:dyDescent="0.25">
      <c r="E1773" s="16">
        <f t="shared" ca="1" si="54"/>
        <v>0.99055077063571806</v>
      </c>
      <c r="F1773" s="20">
        <f t="shared" ca="1" si="55"/>
        <v>12.459710638549899</v>
      </c>
    </row>
    <row r="1774" spans="5:6" x14ac:dyDescent="0.25">
      <c r="E1774" s="16">
        <f t="shared" ca="1" si="54"/>
        <v>0.42788471787298155</v>
      </c>
      <c r="F1774" s="20">
        <f t="shared" ca="1" si="55"/>
        <v>9.2013380107241201</v>
      </c>
    </row>
    <row r="1775" spans="5:6" x14ac:dyDescent="0.25">
      <c r="E1775" s="16">
        <f t="shared" ca="1" si="54"/>
        <v>0.85839529657000968</v>
      </c>
      <c r="F1775" s="20">
        <f t="shared" ca="1" si="55"/>
        <v>11.004830996042809</v>
      </c>
    </row>
    <row r="1776" spans="5:6" x14ac:dyDescent="0.25">
      <c r="E1776" s="16">
        <f t="shared" ca="1" si="54"/>
        <v>0.11203192918752236</v>
      </c>
      <c r="F1776" s="20">
        <f t="shared" ca="1" si="55"/>
        <v>7.3763429324957137</v>
      </c>
    </row>
    <row r="1777" spans="5:6" x14ac:dyDescent="0.25">
      <c r="E1777" s="16">
        <f t="shared" ca="1" si="54"/>
        <v>0.44970118570991013</v>
      </c>
      <c r="F1777" s="20">
        <f t="shared" ca="1" si="55"/>
        <v>9.2902384970614467</v>
      </c>
    </row>
    <row r="1778" spans="5:6" x14ac:dyDescent="0.25">
      <c r="E1778" s="16">
        <f t="shared" ca="1" si="54"/>
        <v>0.84690074644297608</v>
      </c>
      <c r="F1778" s="20">
        <f t="shared" ca="1" si="55"/>
        <v>10.94095868276362</v>
      </c>
    </row>
    <row r="1779" spans="5:6" x14ac:dyDescent="0.25">
      <c r="E1779" s="16">
        <f t="shared" ca="1" si="54"/>
        <v>0.79102475260017457</v>
      </c>
      <c r="F1779" s="20">
        <f t="shared" ca="1" si="55"/>
        <v>10.661275000169665</v>
      </c>
    </row>
    <row r="1780" spans="5:6" x14ac:dyDescent="0.25">
      <c r="E1780" s="16">
        <f t="shared" ca="1" si="54"/>
        <v>0.57464470481168772</v>
      </c>
      <c r="F1780" s="20">
        <f t="shared" ca="1" si="55"/>
        <v>9.7784173789054414</v>
      </c>
    </row>
    <row r="1781" spans="5:6" x14ac:dyDescent="0.25">
      <c r="E1781" s="16">
        <f t="shared" ca="1" si="54"/>
        <v>0.46040305116861879</v>
      </c>
      <c r="F1781" s="20">
        <f t="shared" ca="1" si="55"/>
        <v>9.3332732537348218</v>
      </c>
    </row>
    <row r="1782" spans="5:6" x14ac:dyDescent="0.25">
      <c r="E1782" s="16">
        <f t="shared" ca="1" si="54"/>
        <v>0.88038880777967321</v>
      </c>
      <c r="F1782" s="20">
        <f t="shared" ca="1" si="55"/>
        <v>11.13581509556613</v>
      </c>
    </row>
    <row r="1783" spans="5:6" x14ac:dyDescent="0.25">
      <c r="E1783" s="16">
        <f t="shared" ca="1" si="54"/>
        <v>0.35352122419569809</v>
      </c>
      <c r="F1783" s="20">
        <f t="shared" ca="1" si="55"/>
        <v>8.8823655782382378</v>
      </c>
    </row>
    <row r="1784" spans="5:6" x14ac:dyDescent="0.25">
      <c r="E1784" s="16">
        <f t="shared" ca="1" si="54"/>
        <v>0.59617273547318539</v>
      </c>
      <c r="F1784" s="20">
        <f t="shared" ca="1" si="55"/>
        <v>9.8611605648976326</v>
      </c>
    </row>
    <row r="1785" spans="5:6" x14ac:dyDescent="0.25">
      <c r="E1785" s="16">
        <f t="shared" ca="1" si="54"/>
        <v>0.72340966800118189</v>
      </c>
      <c r="F1785" s="20">
        <f t="shared" ca="1" si="55"/>
        <v>10.364971330883579</v>
      </c>
    </row>
    <row r="1786" spans="5:6" x14ac:dyDescent="0.25">
      <c r="E1786" s="16">
        <f t="shared" ca="1" si="54"/>
        <v>0.33265723557867399</v>
      </c>
      <c r="F1786" s="20">
        <f t="shared" ca="1" si="55"/>
        <v>8.7869480861729645</v>
      </c>
    </row>
    <row r="1787" spans="5:6" x14ac:dyDescent="0.25">
      <c r="E1787" s="16">
        <f t="shared" ca="1" si="54"/>
        <v>0.8785602198601199</v>
      </c>
      <c r="F1787" s="20">
        <f t="shared" ca="1" si="55"/>
        <v>11.124413939815724</v>
      </c>
    </row>
    <row r="1788" spans="5:6" x14ac:dyDescent="0.25">
      <c r="E1788" s="16">
        <f t="shared" ca="1" si="54"/>
        <v>0.94356493158162136</v>
      </c>
      <c r="F1788" s="20">
        <f t="shared" ca="1" si="55"/>
        <v>11.628198932580819</v>
      </c>
    </row>
    <row r="1789" spans="5:6" x14ac:dyDescent="0.25">
      <c r="E1789" s="16">
        <f t="shared" ca="1" si="54"/>
        <v>0.71607055050995849</v>
      </c>
      <c r="F1789" s="20">
        <f t="shared" ca="1" si="55"/>
        <v>10.334532685996287</v>
      </c>
    </row>
    <row r="1790" spans="5:6" x14ac:dyDescent="0.25">
      <c r="E1790" s="16">
        <f t="shared" ca="1" si="54"/>
        <v>0.81312717480216146</v>
      </c>
      <c r="F1790" s="20">
        <f t="shared" ca="1" si="55"/>
        <v>10.766839701637611</v>
      </c>
    </row>
    <row r="1791" spans="5:6" x14ac:dyDescent="0.25">
      <c r="E1791" s="16">
        <f t="shared" ca="1" si="54"/>
        <v>0.8718868871901253</v>
      </c>
      <c r="F1791" s="20">
        <f t="shared" ca="1" si="55"/>
        <v>11.08364544574269</v>
      </c>
    </row>
    <row r="1792" spans="5:6" x14ac:dyDescent="0.25">
      <c r="E1792" s="16">
        <f t="shared" ca="1" si="54"/>
        <v>0.33324580487021649</v>
      </c>
      <c r="F1792" s="20">
        <f t="shared" ca="1" si="55"/>
        <v>8.7896840360169897</v>
      </c>
    </row>
    <row r="1793" spans="5:6" x14ac:dyDescent="0.25">
      <c r="E1793" s="16">
        <f t="shared" ca="1" si="54"/>
        <v>0.89634958908193885</v>
      </c>
      <c r="F1793" s="20">
        <f t="shared" ca="1" si="55"/>
        <v>11.240132721089607</v>
      </c>
    </row>
    <row r="1794" spans="5:6" x14ac:dyDescent="0.25">
      <c r="E1794" s="16">
        <f t="shared" ca="1" si="54"/>
        <v>0.63831593471196491</v>
      </c>
      <c r="F1794" s="20">
        <f t="shared" ca="1" si="55"/>
        <v>10.024088361905701</v>
      </c>
    </row>
    <row r="1795" spans="5:6" x14ac:dyDescent="0.25">
      <c r="E1795" s="16">
        <f t="shared" ca="1" si="54"/>
        <v>0.9478126842422715</v>
      </c>
      <c r="F1795" s="20">
        <f t="shared" ca="1" si="55"/>
        <v>11.672898884802542</v>
      </c>
    </row>
    <row r="1796" spans="5:6" x14ac:dyDescent="0.25">
      <c r="E1796" s="16">
        <f t="shared" ref="E1796:E1859" ca="1" si="56">RAND()</f>
        <v>0.4383008902178317</v>
      </c>
      <c r="F1796" s="20">
        <f t="shared" ref="F1796:F1859" ca="1" si="57">$C$4*POWER(-LN(1-E1796),(1/$C$3))</f>
        <v>9.2439920478727782</v>
      </c>
    </row>
    <row r="1797" spans="5:6" x14ac:dyDescent="0.25">
      <c r="E1797" s="16">
        <f t="shared" ca="1" si="56"/>
        <v>0.53651822193508958</v>
      </c>
      <c r="F1797" s="20">
        <f t="shared" ca="1" si="57"/>
        <v>9.6316969928907668</v>
      </c>
    </row>
    <row r="1798" spans="5:6" x14ac:dyDescent="0.25">
      <c r="E1798" s="16">
        <f t="shared" ca="1" si="56"/>
        <v>0.75723600868236818</v>
      </c>
      <c r="F1798" s="20">
        <f t="shared" ca="1" si="57"/>
        <v>10.509106869980002</v>
      </c>
    </row>
    <row r="1799" spans="5:6" x14ac:dyDescent="0.25">
      <c r="E1799" s="16">
        <f t="shared" ca="1" si="56"/>
        <v>0.40269088445399559</v>
      </c>
      <c r="F1799" s="20">
        <f t="shared" ca="1" si="57"/>
        <v>9.096371838009329</v>
      </c>
    </row>
    <row r="1800" spans="5:6" x14ac:dyDescent="0.25">
      <c r="E1800" s="16">
        <f t="shared" ca="1" si="56"/>
        <v>1.6946516678844614E-2</v>
      </c>
      <c r="F1800" s="20">
        <f t="shared" ca="1" si="57"/>
        <v>5.5916623720605987</v>
      </c>
    </row>
    <row r="1801" spans="5:6" x14ac:dyDescent="0.25">
      <c r="E1801" s="16">
        <f t="shared" ca="1" si="56"/>
        <v>0.92229062334786927</v>
      </c>
      <c r="F1801" s="20">
        <f t="shared" ca="1" si="57"/>
        <v>11.433872432236141</v>
      </c>
    </row>
    <row r="1802" spans="5:6" x14ac:dyDescent="0.25">
      <c r="E1802" s="16">
        <f t="shared" ca="1" si="56"/>
        <v>0.51096936434814189</v>
      </c>
      <c r="F1802" s="20">
        <f t="shared" ca="1" si="57"/>
        <v>9.5326844634809937</v>
      </c>
    </row>
    <row r="1803" spans="5:6" x14ac:dyDescent="0.25">
      <c r="E1803" s="16">
        <f t="shared" ca="1" si="56"/>
        <v>0.36557169523847599</v>
      </c>
      <c r="F1803" s="20">
        <f t="shared" ca="1" si="57"/>
        <v>8.936114219252584</v>
      </c>
    </row>
    <row r="1804" spans="5:6" x14ac:dyDescent="0.25">
      <c r="E1804" s="16">
        <f t="shared" ca="1" si="56"/>
        <v>0.43748030565459051</v>
      </c>
      <c r="F1804" s="20">
        <f t="shared" ca="1" si="57"/>
        <v>9.2406461035278316</v>
      </c>
    </row>
    <row r="1805" spans="5:6" x14ac:dyDescent="0.25">
      <c r="E1805" s="16">
        <f t="shared" ca="1" si="56"/>
        <v>0.51306330214629303</v>
      </c>
      <c r="F1805" s="20">
        <f t="shared" ca="1" si="57"/>
        <v>9.5408325570416093</v>
      </c>
    </row>
    <row r="1806" spans="5:6" x14ac:dyDescent="0.25">
      <c r="E1806" s="16">
        <f t="shared" ca="1" si="56"/>
        <v>0.72679559188576082</v>
      </c>
      <c r="F1806" s="20">
        <f t="shared" ca="1" si="57"/>
        <v>10.379104140862134</v>
      </c>
    </row>
    <row r="1807" spans="5:6" x14ac:dyDescent="0.25">
      <c r="E1807" s="16">
        <f t="shared" ca="1" si="56"/>
        <v>0.36715381825656035</v>
      </c>
      <c r="F1807" s="20">
        <f t="shared" ca="1" si="57"/>
        <v>8.9431028227673455</v>
      </c>
    </row>
    <row r="1808" spans="5:6" x14ac:dyDescent="0.25">
      <c r="E1808" s="16">
        <f t="shared" ca="1" si="56"/>
        <v>3.3080789451307435E-3</v>
      </c>
      <c r="F1808" s="20">
        <f t="shared" ca="1" si="57"/>
        <v>4.4234024768382856</v>
      </c>
    </row>
    <row r="1809" spans="5:6" x14ac:dyDescent="0.25">
      <c r="E1809" s="16">
        <f t="shared" ca="1" si="56"/>
        <v>0.44947987864933903</v>
      </c>
      <c r="F1809" s="20">
        <f t="shared" ca="1" si="57"/>
        <v>9.289344830541113</v>
      </c>
    </row>
    <row r="1810" spans="5:6" x14ac:dyDescent="0.25">
      <c r="E1810" s="16">
        <f t="shared" ca="1" si="56"/>
        <v>0.84128636022211556</v>
      </c>
      <c r="F1810" s="20">
        <f t="shared" ca="1" si="57"/>
        <v>10.910713594646564</v>
      </c>
    </row>
    <row r="1811" spans="5:6" x14ac:dyDescent="0.25">
      <c r="E1811" s="16">
        <f t="shared" ca="1" si="56"/>
        <v>0.27601842384625985</v>
      </c>
      <c r="F1811" s="20">
        <f t="shared" ca="1" si="57"/>
        <v>8.5091078043597221</v>
      </c>
    </row>
    <row r="1812" spans="5:6" x14ac:dyDescent="0.25">
      <c r="E1812" s="16">
        <f t="shared" ca="1" si="56"/>
        <v>0.40572510032931763</v>
      </c>
      <c r="F1812" s="20">
        <f t="shared" ca="1" si="57"/>
        <v>9.1091601540183191</v>
      </c>
    </row>
    <row r="1813" spans="5:6" x14ac:dyDescent="0.25">
      <c r="E1813" s="16">
        <f t="shared" ca="1" si="56"/>
        <v>0.50536336187860431</v>
      </c>
      <c r="F1813" s="20">
        <f t="shared" ca="1" si="57"/>
        <v>9.5108352647892858</v>
      </c>
    </row>
    <row r="1814" spans="5:6" x14ac:dyDescent="0.25">
      <c r="E1814" s="16">
        <f t="shared" ca="1" si="56"/>
        <v>0.43916119427312217</v>
      </c>
      <c r="F1814" s="20">
        <f t="shared" ca="1" si="57"/>
        <v>9.2474973989724116</v>
      </c>
    </row>
    <row r="1815" spans="5:6" x14ac:dyDescent="0.25">
      <c r="E1815" s="16">
        <f t="shared" ca="1" si="56"/>
        <v>0.86259168622683557</v>
      </c>
      <c r="F1815" s="20">
        <f t="shared" ca="1" si="57"/>
        <v>11.028867374771744</v>
      </c>
    </row>
    <row r="1816" spans="5:6" x14ac:dyDescent="0.25">
      <c r="E1816" s="16">
        <f t="shared" ca="1" si="56"/>
        <v>0.31459894409002298</v>
      </c>
      <c r="F1816" s="20">
        <f t="shared" ca="1" si="57"/>
        <v>8.7016342398769844</v>
      </c>
    </row>
    <row r="1817" spans="5:6" x14ac:dyDescent="0.25">
      <c r="E1817" s="16">
        <f t="shared" ca="1" si="56"/>
        <v>0.14327003176445074</v>
      </c>
      <c r="F1817" s="20">
        <f t="shared" ca="1" si="57"/>
        <v>7.6592425916573168</v>
      </c>
    </row>
    <row r="1818" spans="5:6" x14ac:dyDescent="0.25">
      <c r="E1818" s="16">
        <f t="shared" ca="1" si="56"/>
        <v>0.16383606247385318</v>
      </c>
      <c r="F1818" s="20">
        <f t="shared" ca="1" si="57"/>
        <v>7.8206104775545215</v>
      </c>
    </row>
    <row r="1819" spans="5:6" x14ac:dyDescent="0.25">
      <c r="E1819" s="16">
        <f t="shared" ca="1" si="56"/>
        <v>0.13803548204118155</v>
      </c>
      <c r="F1819" s="20">
        <f t="shared" ca="1" si="57"/>
        <v>7.6153945078739707</v>
      </c>
    </row>
    <row r="1820" spans="5:6" x14ac:dyDescent="0.25">
      <c r="E1820" s="16">
        <f t="shared" ca="1" si="56"/>
        <v>0.35387692246549429</v>
      </c>
      <c r="F1820" s="20">
        <f t="shared" ca="1" si="57"/>
        <v>8.8839656607252326</v>
      </c>
    </row>
    <row r="1821" spans="5:6" x14ac:dyDescent="0.25">
      <c r="E1821" s="16">
        <f t="shared" ca="1" si="56"/>
        <v>0.68995765266265652</v>
      </c>
      <c r="F1821" s="20">
        <f t="shared" ca="1" si="57"/>
        <v>10.228131424108199</v>
      </c>
    </row>
    <row r="1822" spans="5:6" x14ac:dyDescent="0.25">
      <c r="E1822" s="16">
        <f t="shared" ca="1" si="56"/>
        <v>0.33494217776839807</v>
      </c>
      <c r="F1822" s="20">
        <f t="shared" ca="1" si="57"/>
        <v>8.7975545698744497</v>
      </c>
    </row>
    <row r="1823" spans="5:6" x14ac:dyDescent="0.25">
      <c r="E1823" s="16">
        <f t="shared" ca="1" si="56"/>
        <v>0.83121063392350292</v>
      </c>
      <c r="F1823" s="20">
        <f t="shared" ca="1" si="57"/>
        <v>10.85782999371081</v>
      </c>
    </row>
    <row r="1824" spans="5:6" x14ac:dyDescent="0.25">
      <c r="E1824" s="16">
        <f t="shared" ca="1" si="56"/>
        <v>0.94008240921715069</v>
      </c>
      <c r="F1824" s="20">
        <f t="shared" ca="1" si="57"/>
        <v>11.59328372024132</v>
      </c>
    </row>
    <row r="1825" spans="5:6" x14ac:dyDescent="0.25">
      <c r="E1825" s="16">
        <f t="shared" ca="1" si="56"/>
        <v>0.89844697934977469</v>
      </c>
      <c r="F1825" s="20">
        <f t="shared" ca="1" si="57"/>
        <v>11.254558543072248</v>
      </c>
    </row>
    <row r="1826" spans="5:6" x14ac:dyDescent="0.25">
      <c r="E1826" s="16">
        <f t="shared" ca="1" si="56"/>
        <v>0.55145058321557994</v>
      </c>
      <c r="F1826" s="20">
        <f t="shared" ca="1" si="57"/>
        <v>9.6892515354309694</v>
      </c>
    </row>
    <row r="1827" spans="5:6" x14ac:dyDescent="0.25">
      <c r="E1827" s="16">
        <f t="shared" ca="1" si="56"/>
        <v>0.6249426867083484</v>
      </c>
      <c r="F1827" s="20">
        <f t="shared" ca="1" si="57"/>
        <v>9.9721635134122231</v>
      </c>
    </row>
    <row r="1828" spans="5:6" x14ac:dyDescent="0.25">
      <c r="E1828" s="16">
        <f t="shared" ca="1" si="56"/>
        <v>0.25727541920390562</v>
      </c>
      <c r="F1828" s="20">
        <f t="shared" ca="1" si="57"/>
        <v>8.4094821017096884</v>
      </c>
    </row>
    <row r="1829" spans="5:6" x14ac:dyDescent="0.25">
      <c r="E1829" s="16">
        <f t="shared" ca="1" si="56"/>
        <v>0.68576626496870052</v>
      </c>
      <c r="F1829" s="20">
        <f t="shared" ca="1" si="57"/>
        <v>10.211293595975109</v>
      </c>
    </row>
    <row r="1830" spans="5:6" x14ac:dyDescent="0.25">
      <c r="E1830" s="16">
        <f t="shared" ca="1" si="56"/>
        <v>0.36029399957142216</v>
      </c>
      <c r="F1830" s="20">
        <f t="shared" ca="1" si="57"/>
        <v>8.912688916596716</v>
      </c>
    </row>
    <row r="1831" spans="5:6" x14ac:dyDescent="0.25">
      <c r="E1831" s="16">
        <f t="shared" ca="1" si="56"/>
        <v>0.8174456341272639</v>
      </c>
      <c r="F1831" s="20">
        <f t="shared" ca="1" si="57"/>
        <v>10.788152591157827</v>
      </c>
    </row>
    <row r="1832" spans="5:6" x14ac:dyDescent="0.25">
      <c r="E1832" s="16">
        <f t="shared" ca="1" si="56"/>
        <v>0.49952675991279383</v>
      </c>
      <c r="F1832" s="20">
        <f t="shared" ca="1" si="57"/>
        <v>9.4880299087862792</v>
      </c>
    </row>
    <row r="1833" spans="5:6" x14ac:dyDescent="0.25">
      <c r="E1833" s="16">
        <f t="shared" ca="1" si="56"/>
        <v>0.68922213984796421</v>
      </c>
      <c r="F1833" s="20">
        <f t="shared" ca="1" si="57"/>
        <v>10.225172351138061</v>
      </c>
    </row>
    <row r="1834" spans="5:6" x14ac:dyDescent="0.25">
      <c r="E1834" s="16">
        <f t="shared" ca="1" si="56"/>
        <v>0.77912315378179031</v>
      </c>
      <c r="F1834" s="20">
        <f t="shared" ca="1" si="57"/>
        <v>10.606553764001845</v>
      </c>
    </row>
    <row r="1835" spans="5:6" x14ac:dyDescent="0.25">
      <c r="E1835" s="16">
        <f t="shared" ca="1" si="56"/>
        <v>0.49603209859738351</v>
      </c>
      <c r="F1835" s="20">
        <f t="shared" ca="1" si="57"/>
        <v>9.4743451623348349</v>
      </c>
    </row>
    <row r="1836" spans="5:6" x14ac:dyDescent="0.25">
      <c r="E1836" s="16">
        <f t="shared" ca="1" si="56"/>
        <v>0.5190397672618553</v>
      </c>
      <c r="F1836" s="20">
        <f t="shared" ca="1" si="57"/>
        <v>9.5640525952448403</v>
      </c>
    </row>
    <row r="1837" spans="5:6" x14ac:dyDescent="0.25">
      <c r="E1837" s="16">
        <f t="shared" ca="1" si="56"/>
        <v>0.85473899919259244</v>
      </c>
      <c r="F1837" s="20">
        <f t="shared" ca="1" si="57"/>
        <v>10.984212432842837</v>
      </c>
    </row>
    <row r="1838" spans="5:6" x14ac:dyDescent="0.25">
      <c r="E1838" s="16">
        <f t="shared" ca="1" si="56"/>
        <v>0.17270254761794945</v>
      </c>
      <c r="F1838" s="20">
        <f t="shared" ca="1" si="57"/>
        <v>7.8855337232135518</v>
      </c>
    </row>
    <row r="1839" spans="5:6" x14ac:dyDescent="0.25">
      <c r="E1839" s="16">
        <f t="shared" ca="1" si="56"/>
        <v>0.78446848193044671</v>
      </c>
      <c r="F1839" s="20">
        <f t="shared" ca="1" si="57"/>
        <v>10.630964981207667</v>
      </c>
    </row>
    <row r="1840" spans="5:6" x14ac:dyDescent="0.25">
      <c r="E1840" s="16">
        <f t="shared" ca="1" si="56"/>
        <v>0.21860046769408226</v>
      </c>
      <c r="F1840" s="20">
        <f t="shared" ca="1" si="57"/>
        <v>8.1876477100193306</v>
      </c>
    </row>
    <row r="1841" spans="5:6" x14ac:dyDescent="0.25">
      <c r="E1841" s="16">
        <f t="shared" ca="1" si="56"/>
        <v>0.11827940658247615</v>
      </c>
      <c r="F1841" s="20">
        <f t="shared" ca="1" si="57"/>
        <v>7.4374219385873284</v>
      </c>
    </row>
    <row r="1842" spans="5:6" x14ac:dyDescent="0.25">
      <c r="E1842" s="16">
        <f t="shared" ca="1" si="56"/>
        <v>0.73661694140395995</v>
      </c>
      <c r="F1842" s="20">
        <f t="shared" ca="1" si="57"/>
        <v>10.420443069276262</v>
      </c>
    </row>
    <row r="1843" spans="5:6" x14ac:dyDescent="0.25">
      <c r="E1843" s="16">
        <f t="shared" ca="1" si="56"/>
        <v>5.465986610981155E-2</v>
      </c>
      <c r="F1843" s="20">
        <f t="shared" ca="1" si="57"/>
        <v>6.6283048967174709</v>
      </c>
    </row>
    <row r="1844" spans="5:6" x14ac:dyDescent="0.25">
      <c r="E1844" s="16">
        <f t="shared" ca="1" si="56"/>
        <v>0.65626944671882292</v>
      </c>
      <c r="F1844" s="20">
        <f t="shared" ca="1" si="57"/>
        <v>10.094286703064766</v>
      </c>
    </row>
    <row r="1845" spans="5:6" x14ac:dyDescent="0.25">
      <c r="E1845" s="16">
        <f t="shared" ca="1" si="56"/>
        <v>0.32709496057556109</v>
      </c>
      <c r="F1845" s="20">
        <f t="shared" ca="1" si="57"/>
        <v>8.7609569442931061</v>
      </c>
    </row>
    <row r="1846" spans="5:6" x14ac:dyDescent="0.25">
      <c r="E1846" s="16">
        <f t="shared" ca="1" si="56"/>
        <v>0.69657188293755101</v>
      </c>
      <c r="F1846" s="20">
        <f t="shared" ca="1" si="57"/>
        <v>10.25482793485323</v>
      </c>
    </row>
    <row r="1847" spans="5:6" x14ac:dyDescent="0.25">
      <c r="E1847" s="16">
        <f t="shared" ca="1" si="56"/>
        <v>0.10290096237320723</v>
      </c>
      <c r="F1847" s="20">
        <f t="shared" ca="1" si="57"/>
        <v>7.2820746495094983</v>
      </c>
    </row>
    <row r="1848" spans="5:6" x14ac:dyDescent="0.25">
      <c r="E1848" s="16">
        <f t="shared" ca="1" si="56"/>
        <v>8.2127663935014361E-2</v>
      </c>
      <c r="F1848" s="20">
        <f t="shared" ca="1" si="57"/>
        <v>7.0399000300538752</v>
      </c>
    </row>
    <row r="1849" spans="5:6" x14ac:dyDescent="0.25">
      <c r="E1849" s="16">
        <f t="shared" ca="1" si="56"/>
        <v>3.023636967745269E-2</v>
      </c>
      <c r="F1849" s="20">
        <f t="shared" ca="1" si="57"/>
        <v>6.0797091874774756</v>
      </c>
    </row>
    <row r="1850" spans="5:6" x14ac:dyDescent="0.25">
      <c r="E1850" s="16">
        <f t="shared" ca="1" si="56"/>
        <v>0.40766193979711052</v>
      </c>
      <c r="F1850" s="20">
        <f t="shared" ca="1" si="57"/>
        <v>9.1173012384933596</v>
      </c>
    </row>
    <row r="1851" spans="5:6" x14ac:dyDescent="0.25">
      <c r="E1851" s="16">
        <f t="shared" ca="1" si="56"/>
        <v>0.94233662815094299</v>
      </c>
      <c r="F1851" s="20">
        <f t="shared" ca="1" si="57"/>
        <v>11.615716526260451</v>
      </c>
    </row>
    <row r="1852" spans="5:6" x14ac:dyDescent="0.25">
      <c r="E1852" s="16">
        <f t="shared" ca="1" si="56"/>
        <v>0.33100592318705468</v>
      </c>
      <c r="F1852" s="20">
        <f t="shared" ca="1" si="57"/>
        <v>8.7792575386567879</v>
      </c>
    </row>
    <row r="1853" spans="5:6" x14ac:dyDescent="0.25">
      <c r="E1853" s="16">
        <f t="shared" ca="1" si="56"/>
        <v>3.3072995529699667E-2</v>
      </c>
      <c r="F1853" s="20">
        <f t="shared" ca="1" si="57"/>
        <v>6.1593743870180155</v>
      </c>
    </row>
    <row r="1854" spans="5:6" x14ac:dyDescent="0.25">
      <c r="E1854" s="16">
        <f t="shared" ca="1" si="56"/>
        <v>0.35695539083165262</v>
      </c>
      <c r="F1854" s="20">
        <f t="shared" ca="1" si="57"/>
        <v>8.8977787414136351</v>
      </c>
    </row>
    <row r="1855" spans="5:6" x14ac:dyDescent="0.25">
      <c r="E1855" s="16">
        <f t="shared" ca="1" si="56"/>
        <v>0.81849758414961737</v>
      </c>
      <c r="F1855" s="20">
        <f t="shared" ca="1" si="57"/>
        <v>10.79338190933581</v>
      </c>
    </row>
    <row r="1856" spans="5:6" x14ac:dyDescent="0.25">
      <c r="E1856" s="16">
        <f t="shared" ca="1" si="56"/>
        <v>0.72769637399432752</v>
      </c>
      <c r="F1856" s="20">
        <f t="shared" ca="1" si="57"/>
        <v>10.382873942368677</v>
      </c>
    </row>
    <row r="1857" spans="5:6" x14ac:dyDescent="0.25">
      <c r="E1857" s="16">
        <f t="shared" ca="1" si="56"/>
        <v>0.15880149773742558</v>
      </c>
      <c r="F1857" s="20">
        <f t="shared" ca="1" si="57"/>
        <v>7.7825779463891127</v>
      </c>
    </row>
    <row r="1858" spans="5:6" x14ac:dyDescent="0.25">
      <c r="E1858" s="16">
        <f t="shared" ca="1" si="56"/>
        <v>0.74838393863045694</v>
      </c>
      <c r="F1858" s="20">
        <f t="shared" ca="1" si="57"/>
        <v>10.470707407910638</v>
      </c>
    </row>
    <row r="1859" spans="5:6" x14ac:dyDescent="0.25">
      <c r="E1859" s="16">
        <f t="shared" ca="1" si="56"/>
        <v>0.7743085166726853</v>
      </c>
      <c r="F1859" s="20">
        <f t="shared" ca="1" si="57"/>
        <v>10.58478409370294</v>
      </c>
    </row>
    <row r="1860" spans="5:6" x14ac:dyDescent="0.25">
      <c r="E1860" s="16">
        <f t="shared" ref="E1860:E1923" ca="1" si="58">RAND()</f>
        <v>0.35652837013012917</v>
      </c>
      <c r="F1860" s="20">
        <f t="shared" ref="F1860:F1923" ca="1" si="59">$C$4*POWER(-LN(1-E1860),(1/$C$3))</f>
        <v>8.8958664414333999</v>
      </c>
    </row>
    <row r="1861" spans="5:6" x14ac:dyDescent="0.25">
      <c r="E1861" s="16">
        <f t="shared" ca="1" si="58"/>
        <v>2.6486604430591032E-2</v>
      </c>
      <c r="F1861" s="20">
        <f t="shared" ca="1" si="59"/>
        <v>5.9641546643183796</v>
      </c>
    </row>
    <row r="1862" spans="5:6" x14ac:dyDescent="0.25">
      <c r="E1862" s="16">
        <f t="shared" ca="1" si="58"/>
        <v>6.0632800687720811E-2</v>
      </c>
      <c r="F1862" s="20">
        <f t="shared" ca="1" si="59"/>
        <v>6.730251687793781</v>
      </c>
    </row>
    <row r="1863" spans="5:6" x14ac:dyDescent="0.25">
      <c r="E1863" s="16">
        <f t="shared" ca="1" si="58"/>
        <v>0.5357512477650781</v>
      </c>
      <c r="F1863" s="20">
        <f t="shared" ca="1" si="59"/>
        <v>9.6287357459615457</v>
      </c>
    </row>
    <row r="1864" spans="5:6" x14ac:dyDescent="0.25">
      <c r="E1864" s="16">
        <f t="shared" ca="1" si="58"/>
        <v>0.1719157332266904</v>
      </c>
      <c r="F1864" s="20">
        <f t="shared" ca="1" si="59"/>
        <v>7.8798732243292395</v>
      </c>
    </row>
    <row r="1865" spans="5:6" x14ac:dyDescent="0.25">
      <c r="E1865" s="16">
        <f t="shared" ca="1" si="58"/>
        <v>0.40454204865139753</v>
      </c>
      <c r="F1865" s="20">
        <f t="shared" ca="1" si="59"/>
        <v>9.1041790143171557</v>
      </c>
    </row>
    <row r="1866" spans="5:6" x14ac:dyDescent="0.25">
      <c r="E1866" s="16">
        <f t="shared" ca="1" si="58"/>
        <v>0.47612583627720595</v>
      </c>
      <c r="F1866" s="20">
        <f t="shared" ca="1" si="59"/>
        <v>9.3959072922091753</v>
      </c>
    </row>
    <row r="1867" spans="5:6" x14ac:dyDescent="0.25">
      <c r="E1867" s="16">
        <f t="shared" ca="1" si="58"/>
        <v>0.88158083241227714</v>
      </c>
      <c r="F1867" s="20">
        <f t="shared" ca="1" si="59"/>
        <v>11.14330334285974</v>
      </c>
    </row>
    <row r="1868" spans="5:6" x14ac:dyDescent="0.25">
      <c r="E1868" s="16">
        <f t="shared" ca="1" si="58"/>
        <v>0.38907871647774905</v>
      </c>
      <c r="F1868" s="20">
        <f t="shared" ca="1" si="59"/>
        <v>9.0384549487070753</v>
      </c>
    </row>
    <row r="1869" spans="5:6" x14ac:dyDescent="0.25">
      <c r="E1869" s="16">
        <f t="shared" ca="1" si="58"/>
        <v>0.70310515337074497</v>
      </c>
      <c r="F1869" s="20">
        <f t="shared" ca="1" si="59"/>
        <v>10.281358853985118</v>
      </c>
    </row>
    <row r="1870" spans="5:6" x14ac:dyDescent="0.25">
      <c r="E1870" s="16">
        <f t="shared" ca="1" si="58"/>
        <v>0.42280284450670269</v>
      </c>
      <c r="F1870" s="20">
        <f t="shared" ca="1" si="59"/>
        <v>9.1803784929641346</v>
      </c>
    </row>
    <row r="1871" spans="5:6" x14ac:dyDescent="0.25">
      <c r="E1871" s="16">
        <f t="shared" ca="1" si="58"/>
        <v>0.29286754509844537</v>
      </c>
      <c r="F1871" s="20">
        <f t="shared" ca="1" si="59"/>
        <v>8.5950814212004758</v>
      </c>
    </row>
    <row r="1872" spans="5:6" x14ac:dyDescent="0.25">
      <c r="E1872" s="16">
        <f t="shared" ca="1" si="58"/>
        <v>0.2237003377379948</v>
      </c>
      <c r="F1872" s="20">
        <f t="shared" ca="1" si="59"/>
        <v>8.2183496324189047</v>
      </c>
    </row>
    <row r="1873" spans="5:6" x14ac:dyDescent="0.25">
      <c r="E1873" s="16">
        <f t="shared" ca="1" si="58"/>
        <v>0.89008490127524154</v>
      </c>
      <c r="F1873" s="20">
        <f t="shared" ca="1" si="59"/>
        <v>11.198092379802331</v>
      </c>
    </row>
    <row r="1874" spans="5:6" x14ac:dyDescent="0.25">
      <c r="E1874" s="16">
        <f t="shared" ca="1" si="58"/>
        <v>0.16177747406375775</v>
      </c>
      <c r="F1874" s="20">
        <f t="shared" ca="1" si="59"/>
        <v>7.8051659649789409</v>
      </c>
    </row>
    <row r="1875" spans="5:6" x14ac:dyDescent="0.25">
      <c r="E1875" s="16">
        <f t="shared" ca="1" si="58"/>
        <v>0.41896206111908763</v>
      </c>
      <c r="F1875" s="20">
        <f t="shared" ca="1" si="59"/>
        <v>9.1644692205727054</v>
      </c>
    </row>
    <row r="1876" spans="5:6" x14ac:dyDescent="0.25">
      <c r="E1876" s="16">
        <f t="shared" ca="1" si="58"/>
        <v>0.69987820177298488</v>
      </c>
      <c r="F1876" s="20">
        <f t="shared" ca="1" si="59"/>
        <v>10.268233773244138</v>
      </c>
    </row>
    <row r="1877" spans="5:6" x14ac:dyDescent="0.25">
      <c r="E1877" s="16">
        <f t="shared" ca="1" si="58"/>
        <v>0.27342011340156347</v>
      </c>
      <c r="F1877" s="20">
        <f t="shared" ca="1" si="59"/>
        <v>8.495560373306855</v>
      </c>
    </row>
    <row r="1878" spans="5:6" x14ac:dyDescent="0.25">
      <c r="E1878" s="16">
        <f t="shared" ca="1" si="58"/>
        <v>0.1425401437379713</v>
      </c>
      <c r="F1878" s="20">
        <f t="shared" ca="1" si="59"/>
        <v>7.6532025258022749</v>
      </c>
    </row>
    <row r="1879" spans="5:6" x14ac:dyDescent="0.25">
      <c r="E1879" s="16">
        <f t="shared" ca="1" si="58"/>
        <v>6.1172595493104054E-2</v>
      </c>
      <c r="F1879" s="20">
        <f t="shared" ca="1" si="59"/>
        <v>6.7390526091374312</v>
      </c>
    </row>
    <row r="1880" spans="5:6" x14ac:dyDescent="0.25">
      <c r="E1880" s="16">
        <f t="shared" ca="1" si="58"/>
        <v>0.25238322729396312</v>
      </c>
      <c r="F1880" s="20">
        <f t="shared" ca="1" si="59"/>
        <v>8.3827100701336441</v>
      </c>
    </row>
    <row r="1881" spans="5:6" x14ac:dyDescent="0.25">
      <c r="E1881" s="16">
        <f t="shared" ca="1" si="58"/>
        <v>2.2210664834474647E-2</v>
      </c>
      <c r="F1881" s="20">
        <f t="shared" ca="1" si="59"/>
        <v>5.8142000264353113</v>
      </c>
    </row>
    <row r="1882" spans="5:6" x14ac:dyDescent="0.25">
      <c r="E1882" s="16">
        <f t="shared" ca="1" si="58"/>
        <v>0.6412450392285074</v>
      </c>
      <c r="F1882" s="20">
        <f t="shared" ca="1" si="59"/>
        <v>10.035499244993654</v>
      </c>
    </row>
    <row r="1883" spans="5:6" x14ac:dyDescent="0.25">
      <c r="E1883" s="16">
        <f t="shared" ca="1" si="58"/>
        <v>0.29770169391878976</v>
      </c>
      <c r="F1883" s="20">
        <f t="shared" ca="1" si="59"/>
        <v>8.6191835137742636</v>
      </c>
    </row>
    <row r="1884" spans="5:6" x14ac:dyDescent="0.25">
      <c r="E1884" s="16">
        <f t="shared" ca="1" si="58"/>
        <v>0.29313034636246793</v>
      </c>
      <c r="F1884" s="20">
        <f t="shared" ca="1" si="59"/>
        <v>8.5963978877282283</v>
      </c>
    </row>
    <row r="1885" spans="5:6" x14ac:dyDescent="0.25">
      <c r="E1885" s="16">
        <f t="shared" ca="1" si="58"/>
        <v>0.95729045517978184</v>
      </c>
      <c r="F1885" s="20">
        <f t="shared" ca="1" si="59"/>
        <v>11.782917333249824</v>
      </c>
    </row>
    <row r="1886" spans="5:6" x14ac:dyDescent="0.25">
      <c r="E1886" s="16">
        <f t="shared" ca="1" si="58"/>
        <v>0.88678272892842736</v>
      </c>
      <c r="F1886" s="20">
        <f t="shared" ca="1" si="59"/>
        <v>11.176522617861337</v>
      </c>
    </row>
    <row r="1887" spans="5:6" x14ac:dyDescent="0.25">
      <c r="E1887" s="16">
        <f t="shared" ca="1" si="58"/>
        <v>0.30791075121424938</v>
      </c>
      <c r="F1887" s="20">
        <f t="shared" ca="1" si="59"/>
        <v>8.6693205971101612</v>
      </c>
    </row>
    <row r="1888" spans="5:6" x14ac:dyDescent="0.25">
      <c r="E1888" s="16">
        <f t="shared" ca="1" si="58"/>
        <v>6.5557580502537016E-2</v>
      </c>
      <c r="F1888" s="20">
        <f t="shared" ca="1" si="59"/>
        <v>6.8082835677876758</v>
      </c>
    </row>
    <row r="1889" spans="5:6" x14ac:dyDescent="0.25">
      <c r="E1889" s="16">
        <f t="shared" ca="1" si="58"/>
        <v>0.38267540116781862</v>
      </c>
      <c r="F1889" s="20">
        <f t="shared" ca="1" si="59"/>
        <v>9.0108833045556995</v>
      </c>
    </row>
    <row r="1890" spans="5:6" x14ac:dyDescent="0.25">
      <c r="E1890" s="16">
        <f t="shared" ca="1" si="58"/>
        <v>0.95112989209579002</v>
      </c>
      <c r="F1890" s="20">
        <f t="shared" ca="1" si="59"/>
        <v>11.709637046683326</v>
      </c>
    </row>
    <row r="1891" spans="5:6" x14ac:dyDescent="0.25">
      <c r="E1891" s="16">
        <f t="shared" ca="1" si="58"/>
        <v>0.87870903729016725</v>
      </c>
      <c r="F1891" s="20">
        <f t="shared" ca="1" si="59"/>
        <v>11.125337978084119</v>
      </c>
    </row>
    <row r="1892" spans="5:6" x14ac:dyDescent="0.25">
      <c r="E1892" s="16">
        <f t="shared" ca="1" si="58"/>
        <v>0.20359813958494821</v>
      </c>
      <c r="F1892" s="20">
        <f t="shared" ca="1" si="59"/>
        <v>8.0943404522803064</v>
      </c>
    </row>
    <row r="1893" spans="5:6" x14ac:dyDescent="0.25">
      <c r="E1893" s="16">
        <f t="shared" ca="1" si="58"/>
        <v>0.21428982891976744</v>
      </c>
      <c r="F1893" s="20">
        <f t="shared" ca="1" si="59"/>
        <v>8.1613080902196007</v>
      </c>
    </row>
    <row r="1894" spans="5:6" x14ac:dyDescent="0.25">
      <c r="E1894" s="16">
        <f t="shared" ca="1" si="58"/>
        <v>0.76242474291915019</v>
      </c>
      <c r="F1894" s="20">
        <f t="shared" ca="1" si="59"/>
        <v>10.531870638528959</v>
      </c>
    </row>
    <row r="1895" spans="5:6" x14ac:dyDescent="0.25">
      <c r="E1895" s="16">
        <f t="shared" ca="1" si="58"/>
        <v>0.58801750152311316</v>
      </c>
      <c r="F1895" s="20">
        <f t="shared" ca="1" si="59"/>
        <v>9.8298012303946116</v>
      </c>
    </row>
    <row r="1896" spans="5:6" x14ac:dyDescent="0.25">
      <c r="E1896" s="16">
        <f t="shared" ca="1" si="58"/>
        <v>0.81106464937501765</v>
      </c>
      <c r="F1896" s="20">
        <f t="shared" ca="1" si="59"/>
        <v>10.756745750769046</v>
      </c>
    </row>
    <row r="1897" spans="5:6" x14ac:dyDescent="0.25">
      <c r="E1897" s="16">
        <f t="shared" ca="1" si="58"/>
        <v>0.19104257464485053</v>
      </c>
      <c r="F1897" s="20">
        <f t="shared" ca="1" si="59"/>
        <v>8.0124419595482301</v>
      </c>
    </row>
    <row r="1898" spans="5:6" x14ac:dyDescent="0.25">
      <c r="E1898" s="16">
        <f t="shared" ca="1" si="58"/>
        <v>0.19966750852689419</v>
      </c>
      <c r="F1898" s="20">
        <f t="shared" ca="1" si="59"/>
        <v>8.0690978206637727</v>
      </c>
    </row>
    <row r="1899" spans="5:6" x14ac:dyDescent="0.25">
      <c r="E1899" s="16">
        <f t="shared" ca="1" si="58"/>
        <v>0.23595879688986754</v>
      </c>
      <c r="F1899" s="20">
        <f t="shared" ca="1" si="59"/>
        <v>8.2902349084766662</v>
      </c>
    </row>
    <row r="1900" spans="5:6" x14ac:dyDescent="0.25">
      <c r="E1900" s="16">
        <f t="shared" ca="1" si="58"/>
        <v>0.6312068934650511</v>
      </c>
      <c r="F1900" s="20">
        <f t="shared" ca="1" si="59"/>
        <v>9.9964526257612025</v>
      </c>
    </row>
    <row r="1901" spans="5:6" x14ac:dyDescent="0.25">
      <c r="E1901" s="16">
        <f t="shared" ca="1" si="58"/>
        <v>3.8722145093606719E-2</v>
      </c>
      <c r="F1901" s="20">
        <f t="shared" ca="1" si="59"/>
        <v>6.3023273861699947</v>
      </c>
    </row>
    <row r="1902" spans="5:6" x14ac:dyDescent="0.25">
      <c r="E1902" s="16">
        <f t="shared" ca="1" si="58"/>
        <v>0.77789317401701852</v>
      </c>
      <c r="F1902" s="20">
        <f t="shared" ca="1" si="59"/>
        <v>10.600973137160938</v>
      </c>
    </row>
    <row r="1903" spans="5:6" x14ac:dyDescent="0.25">
      <c r="E1903" s="16">
        <f t="shared" ca="1" si="58"/>
        <v>6.3190134819913979E-2</v>
      </c>
      <c r="F1903" s="20">
        <f t="shared" ca="1" si="59"/>
        <v>6.7713936977612814</v>
      </c>
    </row>
    <row r="1904" spans="5:6" x14ac:dyDescent="0.25">
      <c r="E1904" s="16">
        <f t="shared" ca="1" si="58"/>
        <v>0.48036271851581502</v>
      </c>
      <c r="F1904" s="20">
        <f t="shared" ca="1" si="59"/>
        <v>9.4126769855838734</v>
      </c>
    </row>
    <row r="1905" spans="5:6" x14ac:dyDescent="0.25">
      <c r="E1905" s="16">
        <f t="shared" ca="1" si="58"/>
        <v>0.2324228637843232</v>
      </c>
      <c r="F1905" s="20">
        <f t="shared" ca="1" si="59"/>
        <v>8.2697657130023288</v>
      </c>
    </row>
    <row r="1906" spans="5:6" x14ac:dyDescent="0.25">
      <c r="E1906" s="16">
        <f t="shared" ca="1" si="58"/>
        <v>0.20650121950702771</v>
      </c>
      <c r="F1906" s="20">
        <f t="shared" ca="1" si="59"/>
        <v>8.112763695118586</v>
      </c>
    </row>
    <row r="1907" spans="5:6" x14ac:dyDescent="0.25">
      <c r="E1907" s="16">
        <f t="shared" ca="1" si="58"/>
        <v>0.54237086166037951</v>
      </c>
      <c r="F1907" s="20">
        <f t="shared" ca="1" si="59"/>
        <v>9.654276025475351</v>
      </c>
    </row>
    <row r="1908" spans="5:6" x14ac:dyDescent="0.25">
      <c r="E1908" s="16">
        <f t="shared" ca="1" si="58"/>
        <v>0.16095156720799786</v>
      </c>
      <c r="F1908" s="20">
        <f t="shared" ca="1" si="59"/>
        <v>7.7989285012029068</v>
      </c>
    </row>
    <row r="1909" spans="5:6" x14ac:dyDescent="0.25">
      <c r="E1909" s="16">
        <f t="shared" ca="1" si="58"/>
        <v>0.20644679694827106</v>
      </c>
      <c r="F1909" s="20">
        <f t="shared" ca="1" si="59"/>
        <v>8.1124200089950911</v>
      </c>
    </row>
    <row r="1910" spans="5:6" x14ac:dyDescent="0.25">
      <c r="E1910" s="16">
        <f t="shared" ca="1" si="58"/>
        <v>0.81509017884330059</v>
      </c>
      <c r="F1910" s="20">
        <f t="shared" ca="1" si="59"/>
        <v>10.776497313690292</v>
      </c>
    </row>
    <row r="1911" spans="5:6" x14ac:dyDescent="0.25">
      <c r="E1911" s="16">
        <f t="shared" ca="1" si="58"/>
        <v>0.79886936476537707</v>
      </c>
      <c r="F1911" s="20">
        <f t="shared" ca="1" si="59"/>
        <v>10.698113424309776</v>
      </c>
    </row>
    <row r="1912" spans="5:6" x14ac:dyDescent="0.25">
      <c r="E1912" s="16">
        <f t="shared" ca="1" si="58"/>
        <v>0.99397313816892807</v>
      </c>
      <c r="F1912" s="20">
        <f t="shared" ca="1" si="59"/>
        <v>12.624713899457472</v>
      </c>
    </row>
    <row r="1913" spans="5:6" x14ac:dyDescent="0.25">
      <c r="E1913" s="16">
        <f t="shared" ca="1" si="58"/>
        <v>0.84973981595718806</v>
      </c>
      <c r="F1913" s="20">
        <f t="shared" ca="1" si="59"/>
        <v>10.956481905672415</v>
      </c>
    </row>
    <row r="1914" spans="5:6" x14ac:dyDescent="0.25">
      <c r="E1914" s="16">
        <f t="shared" ca="1" si="58"/>
        <v>9.8821863094242013E-2</v>
      </c>
      <c r="F1914" s="20">
        <f t="shared" ca="1" si="59"/>
        <v>7.237813725610148</v>
      </c>
    </row>
    <row r="1915" spans="5:6" x14ac:dyDescent="0.25">
      <c r="E1915" s="16">
        <f t="shared" ca="1" si="58"/>
        <v>0.35482233817259068</v>
      </c>
      <c r="F1915" s="20">
        <f t="shared" ca="1" si="59"/>
        <v>8.8882144291839467</v>
      </c>
    </row>
    <row r="1916" spans="5:6" x14ac:dyDescent="0.25">
      <c r="E1916" s="16">
        <f t="shared" ca="1" si="58"/>
        <v>0.5017476073664251</v>
      </c>
      <c r="F1916" s="20">
        <f t="shared" ca="1" si="59"/>
        <v>9.4967146359010037</v>
      </c>
    </row>
    <row r="1917" spans="5:6" x14ac:dyDescent="0.25">
      <c r="E1917" s="16">
        <f t="shared" ca="1" si="58"/>
        <v>0.92575762833948438</v>
      </c>
      <c r="F1917" s="20">
        <f t="shared" ca="1" si="59"/>
        <v>11.462832175943722</v>
      </c>
    </row>
    <row r="1918" spans="5:6" x14ac:dyDescent="0.25">
      <c r="E1918" s="16">
        <f t="shared" ca="1" si="58"/>
        <v>0.7160619178105958</v>
      </c>
      <c r="F1918" s="20">
        <f t="shared" ca="1" si="59"/>
        <v>10.334497033415733</v>
      </c>
    </row>
    <row r="1919" spans="5:6" x14ac:dyDescent="0.25">
      <c r="E1919" s="16">
        <f t="shared" ca="1" si="58"/>
        <v>0.65451995506946592</v>
      </c>
      <c r="F1919" s="20">
        <f t="shared" ca="1" si="59"/>
        <v>10.087417196270561</v>
      </c>
    </row>
    <row r="1920" spans="5:6" x14ac:dyDescent="0.25">
      <c r="E1920" s="16">
        <f t="shared" ca="1" si="58"/>
        <v>0.48557330144801725</v>
      </c>
      <c r="F1920" s="20">
        <f t="shared" ca="1" si="59"/>
        <v>9.4332428931249428</v>
      </c>
    </row>
    <row r="1921" spans="5:6" x14ac:dyDescent="0.25">
      <c r="E1921" s="16">
        <f t="shared" ca="1" si="58"/>
        <v>0.25808232457946978</v>
      </c>
      <c r="F1921" s="20">
        <f t="shared" ca="1" si="59"/>
        <v>8.4138657738343845</v>
      </c>
    </row>
    <row r="1922" spans="5:6" x14ac:dyDescent="0.25">
      <c r="E1922" s="16">
        <f t="shared" ca="1" si="58"/>
        <v>0.19871931586888603</v>
      </c>
      <c r="F1922" s="20">
        <f t="shared" ca="1" si="59"/>
        <v>8.0629557800631524</v>
      </c>
    </row>
    <row r="1923" spans="5:6" x14ac:dyDescent="0.25">
      <c r="E1923" s="16">
        <f t="shared" ca="1" si="58"/>
        <v>0.38414848576780691</v>
      </c>
      <c r="F1923" s="20">
        <f t="shared" ca="1" si="59"/>
        <v>9.0172455516219578</v>
      </c>
    </row>
    <row r="1924" spans="5:6" x14ac:dyDescent="0.25">
      <c r="E1924" s="16">
        <f t="shared" ref="E1924:E1987" ca="1" si="60">RAND()</f>
        <v>0.7572802278952353</v>
      </c>
      <c r="F1924" s="20">
        <f t="shared" ref="F1924:F1987" ca="1" si="61">$C$4*POWER(-LN(1-E1924),(1/$C$3))</f>
        <v>10.50930004432762</v>
      </c>
    </row>
    <row r="1925" spans="5:6" x14ac:dyDescent="0.25">
      <c r="E1925" s="16">
        <f t="shared" ca="1" si="60"/>
        <v>0.50546997284673245</v>
      </c>
      <c r="F1925" s="20">
        <f t="shared" ca="1" si="61"/>
        <v>9.5112512667977818</v>
      </c>
    </row>
    <row r="1926" spans="5:6" x14ac:dyDescent="0.25">
      <c r="E1926" s="16">
        <f t="shared" ca="1" si="60"/>
        <v>0.93563731200201405</v>
      </c>
      <c r="F1926" s="20">
        <f t="shared" ca="1" si="61"/>
        <v>11.550710247599687</v>
      </c>
    </row>
    <row r="1927" spans="5:6" x14ac:dyDescent="0.25">
      <c r="E1927" s="16">
        <f t="shared" ca="1" si="60"/>
        <v>1.4315423262298066E-2</v>
      </c>
      <c r="F1927" s="20">
        <f t="shared" ca="1" si="61"/>
        <v>5.4574555510370351</v>
      </c>
    </row>
    <row r="1928" spans="5:6" x14ac:dyDescent="0.25">
      <c r="E1928" s="16">
        <f t="shared" ca="1" si="60"/>
        <v>0.21029198664349646</v>
      </c>
      <c r="F1928" s="20">
        <f t="shared" ca="1" si="61"/>
        <v>8.1365478528597386</v>
      </c>
    </row>
    <row r="1929" spans="5:6" x14ac:dyDescent="0.25">
      <c r="E1929" s="16">
        <f t="shared" ca="1" si="60"/>
        <v>0.28881535333748687</v>
      </c>
      <c r="F1929" s="20">
        <f t="shared" ca="1" si="61"/>
        <v>8.574690372550954</v>
      </c>
    </row>
    <row r="1930" spans="5:6" x14ac:dyDescent="0.25">
      <c r="E1930" s="16">
        <f t="shared" ca="1" si="60"/>
        <v>0.93826754635373955</v>
      </c>
      <c r="F1930" s="20">
        <f t="shared" ca="1" si="61"/>
        <v>11.575646156928933</v>
      </c>
    </row>
    <row r="1931" spans="5:6" x14ac:dyDescent="0.25">
      <c r="E1931" s="16">
        <f t="shared" ca="1" si="60"/>
        <v>0.14953895040644627</v>
      </c>
      <c r="F1931" s="20">
        <f t="shared" ca="1" si="61"/>
        <v>7.7101821147969911</v>
      </c>
    </row>
    <row r="1932" spans="5:6" x14ac:dyDescent="0.25">
      <c r="E1932" s="16">
        <f t="shared" ca="1" si="60"/>
        <v>0.9274808226264647</v>
      </c>
      <c r="F1932" s="20">
        <f t="shared" ca="1" si="61"/>
        <v>11.47756369405192</v>
      </c>
    </row>
    <row r="1933" spans="5:6" x14ac:dyDescent="0.25">
      <c r="E1933" s="16">
        <f t="shared" ca="1" si="60"/>
        <v>0.72474821014187263</v>
      </c>
      <c r="F1933" s="20">
        <f t="shared" ca="1" si="61"/>
        <v>10.370551404084384</v>
      </c>
    </row>
    <row r="1934" spans="5:6" x14ac:dyDescent="0.25">
      <c r="E1934" s="16">
        <f t="shared" ca="1" si="60"/>
        <v>0.76878922821342732</v>
      </c>
      <c r="F1934" s="20">
        <f t="shared" ca="1" si="61"/>
        <v>10.560069023775338</v>
      </c>
    </row>
    <row r="1935" spans="5:6" x14ac:dyDescent="0.25">
      <c r="E1935" s="16">
        <f t="shared" ca="1" si="60"/>
        <v>0.3980936376551325</v>
      </c>
      <c r="F1935" s="20">
        <f t="shared" ca="1" si="61"/>
        <v>9.0769132409131075</v>
      </c>
    </row>
    <row r="1936" spans="5:6" x14ac:dyDescent="0.25">
      <c r="E1936" s="16">
        <f t="shared" ca="1" si="60"/>
        <v>0.16861994583386186</v>
      </c>
      <c r="F1936" s="20">
        <f t="shared" ca="1" si="61"/>
        <v>7.8559532113210864</v>
      </c>
    </row>
    <row r="1937" spans="5:6" x14ac:dyDescent="0.25">
      <c r="E1937" s="16">
        <f t="shared" ca="1" si="60"/>
        <v>0.58196243671586856</v>
      </c>
      <c r="F1937" s="20">
        <f t="shared" ca="1" si="61"/>
        <v>9.8065318699405388</v>
      </c>
    </row>
    <row r="1938" spans="5:6" x14ac:dyDescent="0.25">
      <c r="E1938" s="16">
        <f t="shared" ca="1" si="60"/>
        <v>0.84061373639153958</v>
      </c>
      <c r="F1938" s="20">
        <f t="shared" ca="1" si="61"/>
        <v>10.907128914454393</v>
      </c>
    </row>
    <row r="1939" spans="5:6" x14ac:dyDescent="0.25">
      <c r="E1939" s="16">
        <f t="shared" ca="1" si="60"/>
        <v>0.12984845404490397</v>
      </c>
      <c r="F1939" s="20">
        <f t="shared" ca="1" si="61"/>
        <v>7.5441924851476605</v>
      </c>
    </row>
    <row r="1940" spans="5:6" x14ac:dyDescent="0.25">
      <c r="E1940" s="16">
        <f t="shared" ca="1" si="60"/>
        <v>8.3840125141099509E-2</v>
      </c>
      <c r="F1940" s="20">
        <f t="shared" ca="1" si="61"/>
        <v>7.0616133557335754</v>
      </c>
    </row>
    <row r="1941" spans="5:6" x14ac:dyDescent="0.25">
      <c r="E1941" s="16">
        <f t="shared" ca="1" si="60"/>
        <v>0.21449814279866586</v>
      </c>
      <c r="F1941" s="20">
        <f t="shared" ca="1" si="61"/>
        <v>8.1625893942055896</v>
      </c>
    </row>
    <row r="1942" spans="5:6" x14ac:dyDescent="0.25">
      <c r="E1942" s="16">
        <f t="shared" ca="1" si="60"/>
        <v>0.23196789546851848</v>
      </c>
      <c r="F1942" s="20">
        <f t="shared" ca="1" si="61"/>
        <v>8.2671166609060531</v>
      </c>
    </row>
    <row r="1943" spans="5:6" x14ac:dyDescent="0.25">
      <c r="E1943" s="16">
        <f t="shared" ca="1" si="60"/>
        <v>0.90104100801247033</v>
      </c>
      <c r="F1943" s="20">
        <f t="shared" ca="1" si="61"/>
        <v>11.27266042174986</v>
      </c>
    </row>
    <row r="1944" spans="5:6" x14ac:dyDescent="0.25">
      <c r="E1944" s="16">
        <f t="shared" ca="1" si="60"/>
        <v>3.4843293884490478E-2</v>
      </c>
      <c r="F1944" s="20">
        <f t="shared" ca="1" si="61"/>
        <v>6.2062350303135192</v>
      </c>
    </row>
    <row r="1945" spans="5:6" x14ac:dyDescent="0.25">
      <c r="E1945" s="16">
        <f t="shared" ca="1" si="60"/>
        <v>0.89132640861673618</v>
      </c>
      <c r="F1945" s="20">
        <f t="shared" ca="1" si="61"/>
        <v>11.206304180597854</v>
      </c>
    </row>
    <row r="1946" spans="5:6" x14ac:dyDescent="0.25">
      <c r="E1946" s="16">
        <f t="shared" ca="1" si="60"/>
        <v>0.48119361409397043</v>
      </c>
      <c r="F1946" s="20">
        <f t="shared" ca="1" si="61"/>
        <v>9.4159606750076446</v>
      </c>
    </row>
    <row r="1947" spans="5:6" x14ac:dyDescent="0.25">
      <c r="E1947" s="16">
        <f t="shared" ca="1" si="60"/>
        <v>0.51904790326261241</v>
      </c>
      <c r="F1947" s="20">
        <f t="shared" ca="1" si="61"/>
        <v>9.5640841708300695</v>
      </c>
    </row>
    <row r="1948" spans="5:6" x14ac:dyDescent="0.25">
      <c r="E1948" s="16">
        <f t="shared" ca="1" si="60"/>
        <v>0.45315130685468297</v>
      </c>
      <c r="F1948" s="20">
        <f t="shared" ca="1" si="61"/>
        <v>9.3041505107032521</v>
      </c>
    </row>
    <row r="1949" spans="5:6" x14ac:dyDescent="0.25">
      <c r="E1949" s="16">
        <f t="shared" ca="1" si="60"/>
        <v>0.35698289773489733</v>
      </c>
      <c r="F1949" s="20">
        <f t="shared" ca="1" si="61"/>
        <v>8.8979018828466199</v>
      </c>
    </row>
    <row r="1950" spans="5:6" x14ac:dyDescent="0.25">
      <c r="E1950" s="16">
        <f t="shared" ca="1" si="60"/>
        <v>3.2870607202477808E-2</v>
      </c>
      <c r="F1950" s="20">
        <f t="shared" ca="1" si="61"/>
        <v>6.1538841659338539</v>
      </c>
    </row>
    <row r="1951" spans="5:6" x14ac:dyDescent="0.25">
      <c r="E1951" s="16">
        <f t="shared" ca="1" si="60"/>
        <v>5.6886616213870034E-2</v>
      </c>
      <c r="F1951" s="20">
        <f t="shared" ca="1" si="61"/>
        <v>6.6673353033850704</v>
      </c>
    </row>
    <row r="1952" spans="5:6" x14ac:dyDescent="0.25">
      <c r="E1952" s="16">
        <f t="shared" ca="1" si="60"/>
        <v>0.66417240373134723</v>
      </c>
      <c r="F1952" s="20">
        <f t="shared" ca="1" si="61"/>
        <v>10.125406871754004</v>
      </c>
    </row>
    <row r="1953" spans="5:6" x14ac:dyDescent="0.25">
      <c r="E1953" s="16">
        <f t="shared" ca="1" si="60"/>
        <v>0.17231789050864232</v>
      </c>
      <c r="F1953" s="20">
        <f t="shared" ca="1" si="61"/>
        <v>7.8827687983203241</v>
      </c>
    </row>
    <row r="1954" spans="5:6" x14ac:dyDescent="0.25">
      <c r="E1954" s="16">
        <f t="shared" ca="1" si="60"/>
        <v>0.55138416459364725</v>
      </c>
      <c r="F1954" s="20">
        <f t="shared" ca="1" si="61"/>
        <v>9.688995887450913</v>
      </c>
    </row>
    <row r="1955" spans="5:6" x14ac:dyDescent="0.25">
      <c r="E1955" s="16">
        <f t="shared" ca="1" si="60"/>
        <v>2.269817296020693E-2</v>
      </c>
      <c r="F1955" s="20">
        <f t="shared" ca="1" si="61"/>
        <v>5.8324688704474195</v>
      </c>
    </row>
    <row r="1956" spans="5:6" x14ac:dyDescent="0.25">
      <c r="E1956" s="16">
        <f t="shared" ca="1" si="60"/>
        <v>0.55588334489710378</v>
      </c>
      <c r="F1956" s="20">
        <f t="shared" ca="1" si="61"/>
        <v>9.706307854689209</v>
      </c>
    </row>
    <row r="1957" spans="5:6" x14ac:dyDescent="0.25">
      <c r="E1957" s="16">
        <f t="shared" ca="1" si="60"/>
        <v>0.26197211565055101</v>
      </c>
      <c r="F1957" s="20">
        <f t="shared" ca="1" si="61"/>
        <v>8.4348738160229626</v>
      </c>
    </row>
    <row r="1958" spans="5:6" x14ac:dyDescent="0.25">
      <c r="E1958" s="16">
        <f t="shared" ca="1" si="60"/>
        <v>4.0547117286737766E-4</v>
      </c>
      <c r="F1958" s="20">
        <f t="shared" ca="1" si="61"/>
        <v>3.2766905981664189</v>
      </c>
    </row>
    <row r="1959" spans="5:6" x14ac:dyDescent="0.25">
      <c r="E1959" s="16">
        <f t="shared" ca="1" si="60"/>
        <v>0.148280505820375</v>
      </c>
      <c r="F1959" s="20">
        <f t="shared" ca="1" si="61"/>
        <v>7.700087771207186</v>
      </c>
    </row>
    <row r="1960" spans="5:6" x14ac:dyDescent="0.25">
      <c r="E1960" s="16">
        <f t="shared" ca="1" si="60"/>
        <v>0.20741047841716098</v>
      </c>
      <c r="F1960" s="20">
        <f t="shared" ca="1" si="61"/>
        <v>8.1184963855415937</v>
      </c>
    </row>
    <row r="1961" spans="5:6" x14ac:dyDescent="0.25">
      <c r="E1961" s="16">
        <f t="shared" ca="1" si="60"/>
        <v>0.3258763444631475</v>
      </c>
      <c r="F1961" s="20">
        <f t="shared" ca="1" si="61"/>
        <v>8.7552294516968807</v>
      </c>
    </row>
    <row r="1962" spans="5:6" x14ac:dyDescent="0.25">
      <c r="E1962" s="16">
        <f t="shared" ca="1" si="60"/>
        <v>0.80839654185492826</v>
      </c>
      <c r="F1962" s="20">
        <f t="shared" ca="1" si="61"/>
        <v>10.743767095031165</v>
      </c>
    </row>
    <row r="1963" spans="5:6" x14ac:dyDescent="0.25">
      <c r="E1963" s="16">
        <f t="shared" ca="1" si="60"/>
        <v>0.32496915154697337</v>
      </c>
      <c r="F1963" s="20">
        <f t="shared" ca="1" si="61"/>
        <v>8.750957754907823</v>
      </c>
    </row>
    <row r="1964" spans="5:6" x14ac:dyDescent="0.25">
      <c r="E1964" s="16">
        <f t="shared" ca="1" si="60"/>
        <v>0.78022227181386494</v>
      </c>
      <c r="F1964" s="20">
        <f t="shared" ca="1" si="61"/>
        <v>10.611552026922709</v>
      </c>
    </row>
    <row r="1965" spans="5:6" x14ac:dyDescent="0.25">
      <c r="E1965" s="16">
        <f t="shared" ca="1" si="60"/>
        <v>0.31139038299122035</v>
      </c>
      <c r="F1965" s="20">
        <f t="shared" ca="1" si="61"/>
        <v>8.6861830902633166</v>
      </c>
    </row>
    <row r="1966" spans="5:6" x14ac:dyDescent="0.25">
      <c r="E1966" s="16">
        <f t="shared" ca="1" si="60"/>
        <v>5.7152502636793834E-2</v>
      </c>
      <c r="F1966" s="20">
        <f t="shared" ca="1" si="61"/>
        <v>6.6719113173998092</v>
      </c>
    </row>
    <row r="1967" spans="5:6" x14ac:dyDescent="0.25">
      <c r="E1967" s="16">
        <f t="shared" ca="1" si="60"/>
        <v>0.6565809235368405</v>
      </c>
      <c r="F1967" s="20">
        <f t="shared" ca="1" si="61"/>
        <v>10.095510458487356</v>
      </c>
    </row>
    <row r="1968" spans="5:6" x14ac:dyDescent="0.25">
      <c r="E1968" s="16">
        <f t="shared" ca="1" si="60"/>
        <v>5.2604317027615033E-2</v>
      </c>
      <c r="F1968" s="20">
        <f t="shared" ca="1" si="61"/>
        <v>6.5910946654509033</v>
      </c>
    </row>
    <row r="1969" spans="5:6" x14ac:dyDescent="0.25">
      <c r="E1969" s="16">
        <f t="shared" ca="1" si="60"/>
        <v>0.35525065491505547</v>
      </c>
      <c r="F1969" s="20">
        <f t="shared" ca="1" si="61"/>
        <v>8.8901373564727617</v>
      </c>
    </row>
    <row r="1970" spans="5:6" x14ac:dyDescent="0.25">
      <c r="E1970" s="16">
        <f t="shared" ca="1" si="60"/>
        <v>0.50730546559463385</v>
      </c>
      <c r="F1970" s="20">
        <f t="shared" ca="1" si="61"/>
        <v>9.5184104328842771</v>
      </c>
    </row>
    <row r="1971" spans="5:6" x14ac:dyDescent="0.25">
      <c r="E1971" s="16">
        <f t="shared" ca="1" si="60"/>
        <v>6.2195219907051569E-2</v>
      </c>
      <c r="F1971" s="20">
        <f t="shared" ca="1" si="61"/>
        <v>6.7555526346022106</v>
      </c>
    </row>
    <row r="1972" spans="5:6" x14ac:dyDescent="0.25">
      <c r="E1972" s="16">
        <f t="shared" ca="1" si="60"/>
        <v>0.36432007485364604</v>
      </c>
      <c r="F1972" s="20">
        <f t="shared" ca="1" si="61"/>
        <v>8.9305746076359309</v>
      </c>
    </row>
    <row r="1973" spans="5:6" x14ac:dyDescent="0.25">
      <c r="E1973" s="16">
        <f t="shared" ca="1" si="60"/>
        <v>0.97841706059034594</v>
      </c>
      <c r="F1973" s="20">
        <f t="shared" ca="1" si="61"/>
        <v>12.117383040926299</v>
      </c>
    </row>
    <row r="1974" spans="5:6" x14ac:dyDescent="0.25">
      <c r="E1974" s="16">
        <f t="shared" ca="1" si="60"/>
        <v>0.33267719580481403</v>
      </c>
      <c r="F1974" s="20">
        <f t="shared" ca="1" si="61"/>
        <v>8.7870409149926818</v>
      </c>
    </row>
    <row r="1975" spans="5:6" x14ac:dyDescent="0.25">
      <c r="E1975" s="16">
        <f t="shared" ca="1" si="60"/>
        <v>0.92379362025347289</v>
      </c>
      <c r="F1975" s="20">
        <f t="shared" ca="1" si="61"/>
        <v>11.446318787668304</v>
      </c>
    </row>
    <row r="1976" spans="5:6" x14ac:dyDescent="0.25">
      <c r="E1976" s="16">
        <f t="shared" ca="1" si="60"/>
        <v>0.35366808786993675</v>
      </c>
      <c r="F1976" s="20">
        <f t="shared" ca="1" si="61"/>
        <v>8.8830263365388298</v>
      </c>
    </row>
    <row r="1977" spans="5:6" x14ac:dyDescent="0.25">
      <c r="E1977" s="16">
        <f t="shared" ca="1" si="60"/>
        <v>0.29102574518068935</v>
      </c>
      <c r="F1977" s="20">
        <f t="shared" ca="1" si="61"/>
        <v>8.5858348635016171</v>
      </c>
    </row>
    <row r="1978" spans="5:6" x14ac:dyDescent="0.25">
      <c r="E1978" s="16">
        <f t="shared" ca="1" si="60"/>
        <v>0.99219188778692546</v>
      </c>
      <c r="F1978" s="20">
        <f t="shared" ca="1" si="61"/>
        <v>12.531303681538532</v>
      </c>
    </row>
    <row r="1979" spans="5:6" x14ac:dyDescent="0.25">
      <c r="E1979" s="16">
        <f t="shared" ca="1" si="60"/>
        <v>0.67440141296902201</v>
      </c>
      <c r="F1979" s="20">
        <f t="shared" ca="1" si="61"/>
        <v>10.165922915454779</v>
      </c>
    </row>
    <row r="1980" spans="5:6" x14ac:dyDescent="0.25">
      <c r="E1980" s="16">
        <f t="shared" ca="1" si="60"/>
        <v>0.27756350866454338</v>
      </c>
      <c r="F1980" s="20">
        <f t="shared" ca="1" si="61"/>
        <v>8.5171256666816948</v>
      </c>
    </row>
    <row r="1981" spans="5:6" x14ac:dyDescent="0.25">
      <c r="E1981" s="16">
        <f t="shared" ca="1" si="60"/>
        <v>0.52104473278158248</v>
      </c>
      <c r="F1981" s="20">
        <f t="shared" ca="1" si="61"/>
        <v>9.5718310794219619</v>
      </c>
    </row>
    <row r="1982" spans="5:6" x14ac:dyDescent="0.25">
      <c r="E1982" s="16">
        <f t="shared" ca="1" si="60"/>
        <v>3.3581256395548209E-2</v>
      </c>
      <c r="F1982" s="20">
        <f t="shared" ca="1" si="61"/>
        <v>6.1730390199459295</v>
      </c>
    </row>
    <row r="1983" spans="5:6" x14ac:dyDescent="0.25">
      <c r="E1983" s="16">
        <f t="shared" ca="1" si="60"/>
        <v>0.97352121026746063</v>
      </c>
      <c r="F1983" s="20">
        <f t="shared" ca="1" si="61"/>
        <v>12.02294267604837</v>
      </c>
    </row>
    <row r="1984" spans="5:6" x14ac:dyDescent="0.25">
      <c r="E1984" s="16">
        <f t="shared" ca="1" si="60"/>
        <v>0.14789683392676167</v>
      </c>
      <c r="F1984" s="20">
        <f t="shared" ca="1" si="61"/>
        <v>7.6969973592236975</v>
      </c>
    </row>
    <row r="1985" spans="5:6" x14ac:dyDescent="0.25">
      <c r="E1985" s="16">
        <f t="shared" ca="1" si="60"/>
        <v>3.4660018199841103E-2</v>
      </c>
      <c r="F1985" s="20">
        <f t="shared" ca="1" si="61"/>
        <v>6.201477329812084</v>
      </c>
    </row>
    <row r="1986" spans="5:6" x14ac:dyDescent="0.25">
      <c r="E1986" s="16">
        <f t="shared" ca="1" si="60"/>
        <v>1.4701531832657322E-2</v>
      </c>
      <c r="F1986" s="20">
        <f t="shared" ca="1" si="61"/>
        <v>5.4783973776582773</v>
      </c>
    </row>
    <row r="1987" spans="5:6" x14ac:dyDescent="0.25">
      <c r="E1987" s="16">
        <f t="shared" ca="1" si="60"/>
        <v>9.6532327194248646E-3</v>
      </c>
      <c r="F1987" s="20">
        <f t="shared" ca="1" si="61"/>
        <v>5.1569957754339324</v>
      </c>
    </row>
    <row r="1988" spans="5:6" x14ac:dyDescent="0.25">
      <c r="E1988" s="16">
        <f t="shared" ref="E1988:E2051" ca="1" si="62">RAND()</f>
        <v>0.58753619180379513</v>
      </c>
      <c r="F1988" s="20">
        <f t="shared" ref="F1988:F2051" ca="1" si="63">$C$4*POWER(-LN(1-E1988),(1/$C$3))</f>
        <v>9.8279512333159307</v>
      </c>
    </row>
    <row r="1989" spans="5:6" x14ac:dyDescent="0.25">
      <c r="E1989" s="16">
        <f t="shared" ca="1" si="62"/>
        <v>0.93710918661104703</v>
      </c>
      <c r="F1989" s="20">
        <f t="shared" ca="1" si="63"/>
        <v>11.564575761189516</v>
      </c>
    </row>
    <row r="1990" spans="5:6" x14ac:dyDescent="0.25">
      <c r="E1990" s="16">
        <f t="shared" ca="1" si="62"/>
        <v>0.13849370812049566</v>
      </c>
      <c r="F1990" s="20">
        <f t="shared" ca="1" si="63"/>
        <v>7.6192830612641238</v>
      </c>
    </row>
    <row r="1991" spans="5:6" x14ac:dyDescent="0.25">
      <c r="E1991" s="16">
        <f t="shared" ca="1" si="62"/>
        <v>0.59987950995414474</v>
      </c>
      <c r="F1991" s="20">
        <f t="shared" ca="1" si="63"/>
        <v>9.8754248529280773</v>
      </c>
    </row>
    <row r="1992" spans="5:6" x14ac:dyDescent="0.25">
      <c r="E1992" s="16">
        <f t="shared" ca="1" si="62"/>
        <v>0.40999167638012535</v>
      </c>
      <c r="F1992" s="20">
        <f t="shared" ca="1" si="63"/>
        <v>9.1270713689101655</v>
      </c>
    </row>
    <row r="1993" spans="5:6" x14ac:dyDescent="0.25">
      <c r="E1993" s="16">
        <f t="shared" ca="1" si="62"/>
        <v>1.9304470706238419E-4</v>
      </c>
      <c r="F1993" s="20">
        <f t="shared" ca="1" si="63"/>
        <v>2.9470376804622695</v>
      </c>
    </row>
    <row r="1994" spans="5:6" x14ac:dyDescent="0.25">
      <c r="E1994" s="16">
        <f t="shared" ca="1" si="62"/>
        <v>0.66701187946896878</v>
      </c>
      <c r="F1994" s="20">
        <f t="shared" ca="1" si="63"/>
        <v>10.136625700281668</v>
      </c>
    </row>
    <row r="1995" spans="5:6" x14ac:dyDescent="0.25">
      <c r="E1995" s="16">
        <f t="shared" ca="1" si="62"/>
        <v>0.41319353588227625</v>
      </c>
      <c r="F1995" s="20">
        <f t="shared" ca="1" si="63"/>
        <v>9.1404597128057876</v>
      </c>
    </row>
    <row r="1996" spans="5:6" x14ac:dyDescent="0.25">
      <c r="E1996" s="16">
        <f t="shared" ca="1" si="62"/>
        <v>0.32349783942606913</v>
      </c>
      <c r="F1996" s="20">
        <f t="shared" ca="1" si="63"/>
        <v>8.74401534519202</v>
      </c>
    </row>
    <row r="1997" spans="5:6" x14ac:dyDescent="0.25">
      <c r="E1997" s="16">
        <f t="shared" ca="1" si="62"/>
        <v>0.39877004524255044</v>
      </c>
      <c r="F1997" s="20">
        <f t="shared" ca="1" si="63"/>
        <v>9.0797825983069984</v>
      </c>
    </row>
    <row r="1998" spans="5:6" x14ac:dyDescent="0.25">
      <c r="E1998" s="16">
        <f t="shared" ca="1" si="62"/>
        <v>0.63417820546413572</v>
      </c>
      <c r="F1998" s="20">
        <f t="shared" ca="1" si="63"/>
        <v>10.007993611280732</v>
      </c>
    </row>
    <row r="1999" spans="5:6" x14ac:dyDescent="0.25">
      <c r="E1999" s="16">
        <f t="shared" ca="1" si="62"/>
        <v>0.35491900430681289</v>
      </c>
      <c r="F1999" s="20">
        <f t="shared" ca="1" si="63"/>
        <v>8.8886485181564332</v>
      </c>
    </row>
    <row r="2000" spans="5:6" x14ac:dyDescent="0.25">
      <c r="E2000" s="16">
        <f t="shared" ca="1" si="62"/>
        <v>0.49338025620179293</v>
      </c>
      <c r="F2000" s="20">
        <f t="shared" ca="1" si="63"/>
        <v>9.4639449692324344</v>
      </c>
    </row>
    <row r="2001" spans="5:6" x14ac:dyDescent="0.25">
      <c r="E2001" s="16">
        <f t="shared" ca="1" si="62"/>
        <v>3.5049942027518433E-2</v>
      </c>
      <c r="F2001" s="20">
        <f t="shared" ca="1" si="63"/>
        <v>6.2115744216875743</v>
      </c>
    </row>
    <row r="2002" spans="5:6" x14ac:dyDescent="0.25">
      <c r="E2002" s="16">
        <f t="shared" ca="1" si="62"/>
        <v>0.16574046289235334</v>
      </c>
      <c r="F2002" s="20">
        <f t="shared" ca="1" si="63"/>
        <v>7.834770378030548</v>
      </c>
    </row>
    <row r="2003" spans="5:6" x14ac:dyDescent="0.25">
      <c r="E2003" s="16">
        <f t="shared" ca="1" si="62"/>
        <v>0.87725204183094474</v>
      </c>
      <c r="F2003" s="16">
        <f t="shared" ca="1" si="63"/>
        <v>11.116319922749975</v>
      </c>
    </row>
    <row r="2004" spans="5:6" x14ac:dyDescent="0.25">
      <c r="E2004" s="16">
        <f t="shared" ca="1" si="62"/>
        <v>0.18599994589179036</v>
      </c>
      <c r="F2004" s="16">
        <f t="shared" ca="1" si="63"/>
        <v>7.9784625999785757</v>
      </c>
    </row>
    <row r="2005" spans="5:6" x14ac:dyDescent="0.25">
      <c r="E2005" s="16">
        <f t="shared" ca="1" si="62"/>
        <v>0.52975358744159273</v>
      </c>
      <c r="F2005" s="16">
        <f t="shared" ca="1" si="63"/>
        <v>9.6055584901097077</v>
      </c>
    </row>
    <row r="2006" spans="5:6" x14ac:dyDescent="0.25">
      <c r="E2006" s="16">
        <f t="shared" ca="1" si="62"/>
        <v>0.18848472908284619</v>
      </c>
      <c r="F2006" s="16">
        <f t="shared" ca="1" si="63"/>
        <v>7.9952880190897178</v>
      </c>
    </row>
    <row r="2007" spans="5:6" x14ac:dyDescent="0.25">
      <c r="E2007" s="16">
        <f t="shared" ca="1" si="62"/>
        <v>0.78386663037274473</v>
      </c>
      <c r="F2007" s="16">
        <f t="shared" ca="1" si="63"/>
        <v>10.628203276602514</v>
      </c>
    </row>
    <row r="2008" spans="5:6" x14ac:dyDescent="0.25">
      <c r="E2008" s="16">
        <f t="shared" ca="1" si="62"/>
        <v>0.1686951732568468</v>
      </c>
      <c r="F2008" s="16">
        <f t="shared" ca="1" si="63"/>
        <v>7.8565030226424923</v>
      </c>
    </row>
    <row r="2009" spans="5:6" x14ac:dyDescent="0.25">
      <c r="E2009" s="16">
        <f t="shared" ca="1" si="62"/>
        <v>0.93943824699754397</v>
      </c>
      <c r="F2009" s="16">
        <f t="shared" ca="1" si="63"/>
        <v>11.586981578730274</v>
      </c>
    </row>
    <row r="2010" spans="5:6" x14ac:dyDescent="0.25">
      <c r="E2010" s="16">
        <f t="shared" ca="1" si="62"/>
        <v>0.71015322585325691</v>
      </c>
      <c r="F2010" s="16">
        <f t="shared" ca="1" si="63"/>
        <v>10.310173943776054</v>
      </c>
    </row>
    <row r="2011" spans="5:6" x14ac:dyDescent="0.25">
      <c r="E2011" s="16">
        <f t="shared" ca="1" si="62"/>
        <v>8.6139396653836853E-2</v>
      </c>
      <c r="F2011" s="16">
        <f t="shared" ca="1" si="63"/>
        <v>7.0902131314820629</v>
      </c>
    </row>
    <row r="2012" spans="5:6" x14ac:dyDescent="0.25">
      <c r="E2012" s="16">
        <f t="shared" ca="1" si="62"/>
        <v>0.28806628652156363</v>
      </c>
      <c r="F2012" s="16">
        <f t="shared" ca="1" si="63"/>
        <v>8.5709017925251203</v>
      </c>
    </row>
    <row r="2013" spans="5:6" x14ac:dyDescent="0.25">
      <c r="E2013" s="16">
        <f t="shared" ca="1" si="62"/>
        <v>0.24082362821527725</v>
      </c>
      <c r="F2013" s="16">
        <f t="shared" ca="1" si="63"/>
        <v>8.3180616662008227</v>
      </c>
    </row>
    <row r="2014" spans="5:6" x14ac:dyDescent="0.25">
      <c r="E2014" s="16">
        <f t="shared" ca="1" si="62"/>
        <v>0.91199123883923339</v>
      </c>
      <c r="F2014" s="16">
        <f t="shared" ca="1" si="63"/>
        <v>11.352584739898152</v>
      </c>
    </row>
    <row r="2015" spans="5:6" x14ac:dyDescent="0.25">
      <c r="E2015" s="16">
        <f t="shared" ca="1" si="62"/>
        <v>0.39128122168164203</v>
      </c>
      <c r="F2015" s="16">
        <f t="shared" ca="1" si="63"/>
        <v>9.0478888728036058</v>
      </c>
    </row>
    <row r="2016" spans="5:6" x14ac:dyDescent="0.25">
      <c r="E2016" s="16">
        <f t="shared" ca="1" si="62"/>
        <v>0.80265230043956437</v>
      </c>
      <c r="F2016" s="16">
        <f t="shared" ca="1" si="63"/>
        <v>10.716115931212443</v>
      </c>
    </row>
    <row r="2017" spans="5:6" x14ac:dyDescent="0.25">
      <c r="E2017" s="16">
        <f t="shared" ca="1" si="62"/>
        <v>0.16348372776906239</v>
      </c>
      <c r="F2017" s="16">
        <f t="shared" ca="1" si="63"/>
        <v>7.8179773665062662</v>
      </c>
    </row>
    <row r="2018" spans="5:6" x14ac:dyDescent="0.25">
      <c r="E2018" s="16">
        <f t="shared" ca="1" si="62"/>
        <v>0.17989867593932074</v>
      </c>
      <c r="F2018" s="16">
        <f t="shared" ca="1" si="63"/>
        <v>7.9364465643519004</v>
      </c>
    </row>
    <row r="2019" spans="5:6" x14ac:dyDescent="0.25">
      <c r="E2019" s="16">
        <f t="shared" ca="1" si="62"/>
        <v>0.60753910118474252</v>
      </c>
      <c r="F2019" s="16">
        <f t="shared" ca="1" si="63"/>
        <v>9.9049286592602286</v>
      </c>
    </row>
    <row r="2020" spans="5:6" x14ac:dyDescent="0.25">
      <c r="E2020" s="16">
        <f t="shared" ca="1" si="62"/>
        <v>0.88843954695017702</v>
      </c>
      <c r="F2020" s="16">
        <f t="shared" ca="1" si="63"/>
        <v>11.187296321534408</v>
      </c>
    </row>
    <row r="2021" spans="5:6" x14ac:dyDescent="0.25">
      <c r="E2021" s="16">
        <f t="shared" ca="1" si="62"/>
        <v>0.51587583131513348</v>
      </c>
      <c r="F2021" s="16">
        <f t="shared" ca="1" si="63"/>
        <v>9.5517663970224618</v>
      </c>
    </row>
    <row r="2022" spans="5:6" x14ac:dyDescent="0.25">
      <c r="E2022" s="16">
        <f t="shared" ca="1" si="62"/>
        <v>0.4864692904911303</v>
      </c>
      <c r="F2022" s="16">
        <f t="shared" ca="1" si="63"/>
        <v>9.4367731468972735</v>
      </c>
    </row>
    <row r="2023" spans="5:6" x14ac:dyDescent="0.25">
      <c r="E2023" s="16">
        <f t="shared" ca="1" si="62"/>
        <v>0.55005526905896696</v>
      </c>
      <c r="F2023" s="16">
        <f t="shared" ca="1" si="63"/>
        <v>9.6838803536699274</v>
      </c>
    </row>
    <row r="2024" spans="5:6" x14ac:dyDescent="0.25">
      <c r="E2024" s="16">
        <f t="shared" ca="1" si="62"/>
        <v>0.48607177350875808</v>
      </c>
      <c r="F2024" s="16">
        <f t="shared" ca="1" si="63"/>
        <v>9.4352071232828472</v>
      </c>
    </row>
    <row r="2025" spans="5:6" x14ac:dyDescent="0.25">
      <c r="E2025" s="16">
        <f t="shared" ca="1" si="62"/>
        <v>0.59386771418261497</v>
      </c>
      <c r="F2025" s="16">
        <f t="shared" ca="1" si="63"/>
        <v>9.8522941543796154</v>
      </c>
    </row>
    <row r="2026" spans="5:6" x14ac:dyDescent="0.25">
      <c r="E2026" s="16">
        <f t="shared" ca="1" si="62"/>
        <v>0.65240602967704531</v>
      </c>
      <c r="F2026" s="16">
        <f t="shared" ca="1" si="63"/>
        <v>10.0791256748984</v>
      </c>
    </row>
    <row r="2027" spans="5:6" x14ac:dyDescent="0.25">
      <c r="E2027" s="16">
        <f t="shared" ca="1" si="62"/>
        <v>0.1543739888559551</v>
      </c>
      <c r="F2027" s="16">
        <f t="shared" ca="1" si="63"/>
        <v>7.7483798047841788</v>
      </c>
    </row>
    <row r="2028" spans="5:6" x14ac:dyDescent="0.25">
      <c r="E2028" s="16">
        <f t="shared" ca="1" si="62"/>
        <v>0.7336826003415613</v>
      </c>
      <c r="F2028" s="16">
        <f t="shared" ca="1" si="63"/>
        <v>10.408036536481319</v>
      </c>
    </row>
    <row r="2029" spans="5:6" x14ac:dyDescent="0.25">
      <c r="E2029" s="16">
        <f t="shared" ca="1" si="62"/>
        <v>0.38290173689976503</v>
      </c>
      <c r="F2029" s="16">
        <f t="shared" ca="1" si="63"/>
        <v>9.0118616122691773</v>
      </c>
    </row>
    <row r="2030" spans="5:6" x14ac:dyDescent="0.25">
      <c r="E2030" s="16">
        <f t="shared" ca="1" si="62"/>
        <v>6.4627916650698669E-2</v>
      </c>
      <c r="F2030" s="16">
        <f t="shared" ca="1" si="63"/>
        <v>6.7939293491782777</v>
      </c>
    </row>
    <row r="2031" spans="5:6" x14ac:dyDescent="0.25">
      <c r="E2031" s="16">
        <f t="shared" ca="1" si="62"/>
        <v>3.948874028972027E-2</v>
      </c>
      <c r="F2031" s="16">
        <f t="shared" ca="1" si="63"/>
        <v>6.320359927683219</v>
      </c>
    </row>
    <row r="2032" spans="5:6" x14ac:dyDescent="0.25">
      <c r="E2032" s="16">
        <f t="shared" ca="1" si="62"/>
        <v>0.17043642605095533</v>
      </c>
      <c r="F2032" s="16">
        <f t="shared" ca="1" si="63"/>
        <v>7.8691789676938741</v>
      </c>
    </row>
    <row r="2033" spans="5:6" x14ac:dyDescent="0.25">
      <c r="E2033" s="16">
        <f t="shared" ca="1" si="62"/>
        <v>0.3382889290983303</v>
      </c>
      <c r="F2033" s="16">
        <f t="shared" ca="1" si="63"/>
        <v>8.8130177395363702</v>
      </c>
    </row>
    <row r="2034" spans="5:6" x14ac:dyDescent="0.25">
      <c r="E2034" s="16">
        <f t="shared" ca="1" si="62"/>
        <v>0.90798094927285533</v>
      </c>
      <c r="F2034" s="16">
        <f t="shared" ca="1" si="63"/>
        <v>11.322613162614967</v>
      </c>
    </row>
    <row r="2035" spans="5:6" x14ac:dyDescent="0.25">
      <c r="E2035" s="16">
        <f t="shared" ca="1" si="62"/>
        <v>8.0803203429419934E-2</v>
      </c>
      <c r="F2035" s="16">
        <f t="shared" ca="1" si="63"/>
        <v>7.0228549174980284</v>
      </c>
    </row>
    <row r="2036" spans="5:6" x14ac:dyDescent="0.25">
      <c r="E2036" s="16">
        <f t="shared" ca="1" si="62"/>
        <v>0.38242440535986211</v>
      </c>
      <c r="F2036" s="16">
        <f t="shared" ca="1" si="63"/>
        <v>9.0097980808098264</v>
      </c>
    </row>
    <row r="2037" spans="5:6" x14ac:dyDescent="0.25">
      <c r="E2037" s="16">
        <f t="shared" ca="1" si="62"/>
        <v>0.64820967106294269</v>
      </c>
      <c r="F2037" s="16">
        <f t="shared" ca="1" si="63"/>
        <v>10.062694062425887</v>
      </c>
    </row>
    <row r="2038" spans="5:6" x14ac:dyDescent="0.25">
      <c r="E2038" s="16">
        <f t="shared" ca="1" si="62"/>
        <v>0.85793772376064292</v>
      </c>
      <c r="F2038" s="16">
        <f t="shared" ca="1" si="63"/>
        <v>11.00223448073606</v>
      </c>
    </row>
    <row r="2039" spans="5:6" x14ac:dyDescent="0.25">
      <c r="E2039" s="16">
        <f t="shared" ca="1" si="62"/>
        <v>0.27985395365878352</v>
      </c>
      <c r="F2039" s="16">
        <f t="shared" ca="1" si="63"/>
        <v>8.5289599632655584</v>
      </c>
    </row>
    <row r="2040" spans="5:6" x14ac:dyDescent="0.25">
      <c r="E2040" s="16">
        <f t="shared" ca="1" si="62"/>
        <v>0.24075464501444821</v>
      </c>
      <c r="F2040" s="16">
        <f t="shared" ca="1" si="63"/>
        <v>8.317669733533295</v>
      </c>
    </row>
    <row r="2041" spans="5:6" x14ac:dyDescent="0.25">
      <c r="E2041" s="16">
        <f t="shared" ca="1" si="62"/>
        <v>0.18606924979840012</v>
      </c>
      <c r="F2041" s="16">
        <f t="shared" ca="1" si="63"/>
        <v>7.9789340780043752</v>
      </c>
    </row>
    <row r="2042" spans="5:6" x14ac:dyDescent="0.25">
      <c r="E2042" s="16">
        <f t="shared" ca="1" si="62"/>
        <v>0.94738025947716298</v>
      </c>
      <c r="F2042" s="16">
        <f t="shared" ca="1" si="63"/>
        <v>11.668233334998936</v>
      </c>
    </row>
    <row r="2043" spans="5:6" x14ac:dyDescent="0.25">
      <c r="E2043" s="16">
        <f t="shared" ca="1" si="62"/>
        <v>0.43058586579378155</v>
      </c>
      <c r="F2043" s="16">
        <f t="shared" ca="1" si="63"/>
        <v>9.2124378348850531</v>
      </c>
    </row>
    <row r="2044" spans="5:6" x14ac:dyDescent="0.25">
      <c r="E2044" s="16">
        <f t="shared" ca="1" si="62"/>
        <v>0.13147257840481053</v>
      </c>
      <c r="F2044" s="16">
        <f t="shared" ca="1" si="63"/>
        <v>7.5585860654998385</v>
      </c>
    </row>
    <row r="2045" spans="5:6" x14ac:dyDescent="0.25">
      <c r="E2045" s="16">
        <f t="shared" ca="1" si="62"/>
        <v>0.73198789437527834</v>
      </c>
      <c r="F2045" s="16">
        <f t="shared" ca="1" si="63"/>
        <v>10.400893220407363</v>
      </c>
    </row>
    <row r="2046" spans="5:6" x14ac:dyDescent="0.25">
      <c r="E2046" s="16">
        <f t="shared" ca="1" si="62"/>
        <v>0.73755618271071033</v>
      </c>
      <c r="F2046" s="16">
        <f t="shared" ca="1" si="63"/>
        <v>10.424424616398227</v>
      </c>
    </row>
    <row r="2047" spans="5:6" x14ac:dyDescent="0.25">
      <c r="E2047" s="16">
        <f t="shared" ca="1" si="62"/>
        <v>0.48494913219979263</v>
      </c>
      <c r="F2047" s="16">
        <f t="shared" ca="1" si="63"/>
        <v>9.4307825754761136</v>
      </c>
    </row>
    <row r="2048" spans="5:6" x14ac:dyDescent="0.25">
      <c r="E2048" s="16">
        <f t="shared" ca="1" si="62"/>
        <v>0.54030802570134218</v>
      </c>
      <c r="F2048" s="16">
        <f t="shared" ca="1" si="63"/>
        <v>9.646321191651742</v>
      </c>
    </row>
    <row r="2049" spans="5:6" x14ac:dyDescent="0.25">
      <c r="E2049" s="16">
        <f t="shared" ca="1" si="62"/>
        <v>0.45513167793745724</v>
      </c>
      <c r="F2049" s="16">
        <f t="shared" ca="1" si="63"/>
        <v>9.3121193031720626</v>
      </c>
    </row>
    <row r="2050" spans="5:6" x14ac:dyDescent="0.25">
      <c r="E2050" s="16">
        <f t="shared" ca="1" si="62"/>
        <v>9.5640350479622604E-2</v>
      </c>
      <c r="F2050" s="16">
        <f t="shared" ca="1" si="63"/>
        <v>7.2022745620130104</v>
      </c>
    </row>
    <row r="2051" spans="5:6" x14ac:dyDescent="0.25">
      <c r="E2051" s="16">
        <f t="shared" ca="1" si="62"/>
        <v>6.5309524565823951E-2</v>
      </c>
      <c r="F2051" s="16">
        <f t="shared" ca="1" si="63"/>
        <v>6.8044698782573567</v>
      </c>
    </row>
    <row r="2052" spans="5:6" x14ac:dyDescent="0.25">
      <c r="E2052" s="16">
        <f t="shared" ref="E2052:E2115" ca="1" si="64">RAND()</f>
        <v>0.23616128257960844</v>
      </c>
      <c r="F2052" s="16">
        <f t="shared" ref="F2052:F2115" ca="1" si="65">$C$4*POWER(-LN(1-E2052),(1/$C$3))</f>
        <v>8.2914007857004854</v>
      </c>
    </row>
    <row r="2053" spans="5:6" x14ac:dyDescent="0.25">
      <c r="E2053" s="16">
        <f t="shared" ca="1" si="64"/>
        <v>0.15067951414259972</v>
      </c>
      <c r="F2053" s="16">
        <f t="shared" ca="1" si="65"/>
        <v>7.7192756699521965</v>
      </c>
    </row>
    <row r="2054" spans="5:6" x14ac:dyDescent="0.25">
      <c r="E2054" s="16">
        <f t="shared" ca="1" si="64"/>
        <v>0.59321579027722238</v>
      </c>
      <c r="F2054" s="16">
        <f t="shared" ca="1" si="65"/>
        <v>9.8497869465054251</v>
      </c>
    </row>
    <row r="2055" spans="5:6" x14ac:dyDescent="0.25">
      <c r="E2055" s="16">
        <f t="shared" ca="1" si="64"/>
        <v>0.57519909340567632</v>
      </c>
      <c r="F2055" s="16">
        <f t="shared" ca="1" si="65"/>
        <v>9.780547245281765</v>
      </c>
    </row>
    <row r="2056" spans="5:6" x14ac:dyDescent="0.25">
      <c r="E2056" s="16">
        <f t="shared" ca="1" si="64"/>
        <v>0.9057051509101478</v>
      </c>
      <c r="F2056" s="16">
        <f t="shared" ca="1" si="65"/>
        <v>11.30597612490871</v>
      </c>
    </row>
    <row r="2057" spans="5:6" x14ac:dyDescent="0.25">
      <c r="E2057" s="16">
        <f t="shared" ca="1" si="64"/>
        <v>0.57731218264286843</v>
      </c>
      <c r="F2057" s="16">
        <f t="shared" ca="1" si="65"/>
        <v>9.7886653799871954</v>
      </c>
    </row>
    <row r="2058" spans="5:6" x14ac:dyDescent="0.25">
      <c r="E2058" s="16">
        <f t="shared" ca="1" si="64"/>
        <v>0.57600483198629682</v>
      </c>
      <c r="F2058" s="16">
        <f t="shared" ca="1" si="65"/>
        <v>9.7836427507229811</v>
      </c>
    </row>
    <row r="2059" spans="5:6" x14ac:dyDescent="0.25">
      <c r="E2059" s="16">
        <f t="shared" ca="1" si="64"/>
        <v>0.71900497209074365</v>
      </c>
      <c r="F2059" s="16">
        <f t="shared" ca="1" si="65"/>
        <v>10.34667194596372</v>
      </c>
    </row>
    <row r="2060" spans="5:6" x14ac:dyDescent="0.25">
      <c r="E2060" s="16">
        <f t="shared" ca="1" si="64"/>
        <v>1.8573451546992747E-2</v>
      </c>
      <c r="F2060" s="16">
        <f t="shared" ca="1" si="65"/>
        <v>5.6660398188829122</v>
      </c>
    </row>
    <row r="2061" spans="5:6" x14ac:dyDescent="0.25">
      <c r="E2061" s="16">
        <f t="shared" ca="1" si="64"/>
        <v>0.1279106577215201</v>
      </c>
      <c r="F2061" s="16">
        <f t="shared" ca="1" si="65"/>
        <v>7.5268364012379161</v>
      </c>
    </row>
    <row r="2062" spans="5:6" x14ac:dyDescent="0.25">
      <c r="E2062" s="16">
        <f t="shared" ca="1" si="64"/>
        <v>0.58111268253382797</v>
      </c>
      <c r="F2062" s="16">
        <f t="shared" ca="1" si="65"/>
        <v>9.8032668936752039</v>
      </c>
    </row>
    <row r="2063" spans="5:6" x14ac:dyDescent="0.25">
      <c r="E2063" s="16">
        <f t="shared" ca="1" si="64"/>
        <v>0.17348665887830483</v>
      </c>
      <c r="F2063" s="16">
        <f t="shared" ca="1" si="65"/>
        <v>7.891155948665741</v>
      </c>
    </row>
    <row r="2064" spans="5:6" x14ac:dyDescent="0.25">
      <c r="E2064" s="16">
        <f t="shared" ca="1" si="64"/>
        <v>0.81965571274872817</v>
      </c>
      <c r="F2064" s="16">
        <f t="shared" ca="1" si="65"/>
        <v>10.799156526741587</v>
      </c>
    </row>
    <row r="2065" spans="5:6" x14ac:dyDescent="0.25">
      <c r="E2065" s="16">
        <f t="shared" ca="1" si="64"/>
        <v>0.91645294557587664</v>
      </c>
      <c r="F2065" s="16">
        <f t="shared" ca="1" si="65"/>
        <v>11.386988555757123</v>
      </c>
    </row>
    <row r="2066" spans="5:6" x14ac:dyDescent="0.25">
      <c r="E2066" s="16">
        <f t="shared" ca="1" si="64"/>
        <v>0.95669489420703813</v>
      </c>
      <c r="F2066" s="16">
        <f t="shared" ca="1" si="65"/>
        <v>11.775511148227514</v>
      </c>
    </row>
    <row r="2067" spans="5:6" x14ac:dyDescent="0.25">
      <c r="E2067" s="16">
        <f t="shared" ca="1" si="64"/>
        <v>0.84278813745622516</v>
      </c>
      <c r="F2067" s="16">
        <f t="shared" ca="1" si="65"/>
        <v>10.918746594523752</v>
      </c>
    </row>
    <row r="2068" spans="5:6" x14ac:dyDescent="0.25">
      <c r="E2068" s="16">
        <f t="shared" ca="1" si="64"/>
        <v>0.87259843323277941</v>
      </c>
      <c r="F2068" s="16">
        <f t="shared" ca="1" si="65"/>
        <v>11.087932120666039</v>
      </c>
    </row>
    <row r="2069" spans="5:6" x14ac:dyDescent="0.25">
      <c r="E2069" s="16">
        <f t="shared" ca="1" si="64"/>
        <v>0.89733809729885838</v>
      </c>
      <c r="F2069" s="16">
        <f t="shared" ca="1" si="65"/>
        <v>11.246908765807122</v>
      </c>
    </row>
    <row r="2070" spans="5:6" x14ac:dyDescent="0.25">
      <c r="E2070" s="16">
        <f t="shared" ca="1" si="64"/>
        <v>0.54883729800362202</v>
      </c>
      <c r="F2070" s="16">
        <f t="shared" ca="1" si="65"/>
        <v>9.6791908486239304</v>
      </c>
    </row>
    <row r="2071" spans="5:6" x14ac:dyDescent="0.25">
      <c r="E2071" s="16">
        <f t="shared" ca="1" si="64"/>
        <v>0.66635323937065027</v>
      </c>
      <c r="F2071" s="16">
        <f t="shared" ca="1" si="65"/>
        <v>10.134021547428819</v>
      </c>
    </row>
    <row r="2072" spans="5:6" x14ac:dyDescent="0.25">
      <c r="E2072" s="16">
        <f t="shared" ca="1" si="64"/>
        <v>0.23146683423551806</v>
      </c>
      <c r="F2072" s="16">
        <f t="shared" ca="1" si="65"/>
        <v>8.2641951483177394</v>
      </c>
    </row>
    <row r="2073" spans="5:6" x14ac:dyDescent="0.25">
      <c r="E2073" s="16">
        <f t="shared" ca="1" si="64"/>
        <v>0.60363819794550844</v>
      </c>
      <c r="F2073" s="16">
        <f t="shared" ca="1" si="65"/>
        <v>9.8898975915577818</v>
      </c>
    </row>
    <row r="2074" spans="5:6" x14ac:dyDescent="0.25">
      <c r="E2074" s="16">
        <f t="shared" ca="1" si="64"/>
        <v>0.94869843395322517</v>
      </c>
      <c r="F2074" s="16">
        <f t="shared" ca="1" si="65"/>
        <v>11.682541860786436</v>
      </c>
    </row>
    <row r="2075" spans="5:6" x14ac:dyDescent="0.25">
      <c r="E2075" s="16">
        <f t="shared" ca="1" si="64"/>
        <v>0.12167771893635881</v>
      </c>
      <c r="F2075" s="16">
        <f t="shared" ca="1" si="65"/>
        <v>7.4695954054353564</v>
      </c>
    </row>
    <row r="2076" spans="5:6" x14ac:dyDescent="0.25">
      <c r="E2076" s="16">
        <f t="shared" ca="1" si="64"/>
        <v>0.61530619053507829</v>
      </c>
      <c r="F2076" s="16">
        <f t="shared" ca="1" si="65"/>
        <v>9.9348957997109419</v>
      </c>
    </row>
    <row r="2077" spans="5:6" x14ac:dyDescent="0.25">
      <c r="E2077" s="16">
        <f t="shared" ca="1" si="64"/>
        <v>0.45677046699469592</v>
      </c>
      <c r="F2077" s="16">
        <f t="shared" ca="1" si="65"/>
        <v>9.318704590421035</v>
      </c>
    </row>
    <row r="2078" spans="5:6" x14ac:dyDescent="0.25">
      <c r="E2078" s="16">
        <f t="shared" ca="1" si="64"/>
        <v>0.56522585947210724</v>
      </c>
      <c r="F2078" s="16">
        <f t="shared" ca="1" si="65"/>
        <v>9.742227197759993</v>
      </c>
    </row>
    <row r="2079" spans="5:6" x14ac:dyDescent="0.25">
      <c r="E2079" s="16">
        <f t="shared" ca="1" si="64"/>
        <v>0.16990987017006498</v>
      </c>
      <c r="F2079" s="16">
        <f t="shared" ca="1" si="65"/>
        <v>7.8653558703684023</v>
      </c>
    </row>
    <row r="2080" spans="5:6" x14ac:dyDescent="0.25">
      <c r="E2080" s="16">
        <f t="shared" ca="1" si="64"/>
        <v>0.18486246849368781</v>
      </c>
      <c r="F2080" s="16">
        <f t="shared" ca="1" si="65"/>
        <v>7.9707060571356241</v>
      </c>
    </row>
    <row r="2081" spans="5:6" x14ac:dyDescent="0.25">
      <c r="E2081" s="16">
        <f t="shared" ca="1" si="64"/>
        <v>0.91324245655492542</v>
      </c>
      <c r="F2081" s="16">
        <f t="shared" ca="1" si="65"/>
        <v>11.362116037456605</v>
      </c>
    </row>
    <row r="2082" spans="5:6" x14ac:dyDescent="0.25">
      <c r="E2082" s="16">
        <f t="shared" ca="1" si="64"/>
        <v>0.855954648430444</v>
      </c>
      <c r="F2082" s="16">
        <f t="shared" ca="1" si="65"/>
        <v>10.99103522151889</v>
      </c>
    </row>
    <row r="2083" spans="5:6" x14ac:dyDescent="0.25">
      <c r="E2083" s="16">
        <f t="shared" ca="1" si="64"/>
        <v>0.54846886460961775</v>
      </c>
      <c r="F2083" s="16">
        <f t="shared" ca="1" si="65"/>
        <v>9.6777720944917682</v>
      </c>
    </row>
    <row r="2084" spans="5:6" x14ac:dyDescent="0.25">
      <c r="E2084" s="16">
        <f t="shared" ca="1" si="64"/>
        <v>0.84400727283971877</v>
      </c>
      <c r="F2084" s="16">
        <f t="shared" ca="1" si="65"/>
        <v>10.925298074387538</v>
      </c>
    </row>
    <row r="2085" spans="5:6" x14ac:dyDescent="0.25">
      <c r="E2085" s="16">
        <f t="shared" ca="1" si="64"/>
        <v>0.21828145961339795</v>
      </c>
      <c r="F2085" s="16">
        <f t="shared" ca="1" si="65"/>
        <v>8.1857108636777234</v>
      </c>
    </row>
    <row r="2086" spans="5:6" x14ac:dyDescent="0.25">
      <c r="E2086" s="16">
        <f t="shared" ca="1" si="64"/>
        <v>0.39512155951020689</v>
      </c>
      <c r="F2086" s="16">
        <f t="shared" ca="1" si="65"/>
        <v>9.0642790572843897</v>
      </c>
    </row>
    <row r="2087" spans="5:6" x14ac:dyDescent="0.25">
      <c r="E2087" s="16">
        <f t="shared" ca="1" si="64"/>
        <v>0.66460334044676461</v>
      </c>
      <c r="F2087" s="16">
        <f t="shared" ca="1" si="65"/>
        <v>10.127108184073686</v>
      </c>
    </row>
    <row r="2088" spans="5:6" x14ac:dyDescent="0.25">
      <c r="E2088" s="16">
        <f t="shared" ca="1" si="64"/>
        <v>0.81458384957308472</v>
      </c>
      <c r="F2088" s="16">
        <f t="shared" ca="1" si="65"/>
        <v>10.77400147176208</v>
      </c>
    </row>
    <row r="2089" spans="5:6" x14ac:dyDescent="0.25">
      <c r="E2089" s="16">
        <f t="shared" ca="1" si="64"/>
        <v>4.4666115638560822E-2</v>
      </c>
      <c r="F2089" s="16">
        <f t="shared" ca="1" si="65"/>
        <v>6.4350485873022487</v>
      </c>
    </row>
    <row r="2090" spans="5:6" x14ac:dyDescent="0.25">
      <c r="E2090" s="16">
        <f t="shared" ca="1" si="64"/>
        <v>0.55709743161777581</v>
      </c>
      <c r="F2090" s="16">
        <f t="shared" ca="1" si="65"/>
        <v>9.7109776479522658</v>
      </c>
    </row>
    <row r="2091" spans="5:6" x14ac:dyDescent="0.25">
      <c r="E2091" s="16">
        <f t="shared" ca="1" si="64"/>
        <v>0.17605661394127492</v>
      </c>
      <c r="F2091" s="16">
        <f t="shared" ca="1" si="65"/>
        <v>7.9094532803588402</v>
      </c>
    </row>
    <row r="2092" spans="5:6" x14ac:dyDescent="0.25">
      <c r="E2092" s="16">
        <f t="shared" ca="1" si="64"/>
        <v>0.81904794693443328</v>
      </c>
      <c r="F2092" s="16">
        <f t="shared" ca="1" si="65"/>
        <v>10.796123809465881</v>
      </c>
    </row>
    <row r="2093" spans="5:6" x14ac:dyDescent="0.25">
      <c r="E2093" s="16">
        <f t="shared" ca="1" si="64"/>
        <v>4.3236342196999455E-3</v>
      </c>
      <c r="F2093" s="16">
        <f t="shared" ca="1" si="65"/>
        <v>4.5961955817008757</v>
      </c>
    </row>
    <row r="2094" spans="5:6" x14ac:dyDescent="0.25">
      <c r="E2094" s="16">
        <f t="shared" ca="1" si="64"/>
        <v>0.13336246926295581</v>
      </c>
      <c r="F2094" s="16">
        <f t="shared" ca="1" si="65"/>
        <v>7.5751638365446707</v>
      </c>
    </row>
    <row r="2095" spans="5:6" x14ac:dyDescent="0.25">
      <c r="E2095" s="16">
        <f t="shared" ca="1" si="64"/>
        <v>0.2402223833290239</v>
      </c>
      <c r="F2095" s="16">
        <f t="shared" ca="1" si="65"/>
        <v>8.3146431207238294</v>
      </c>
    </row>
    <row r="2096" spans="5:6" x14ac:dyDescent="0.25">
      <c r="E2096" s="16">
        <f t="shared" ca="1" si="64"/>
        <v>0.62319376048795883</v>
      </c>
      <c r="F2096" s="16">
        <f t="shared" ca="1" si="65"/>
        <v>9.9653915669264954</v>
      </c>
    </row>
    <row r="2097" spans="5:6" x14ac:dyDescent="0.25">
      <c r="E2097" s="16">
        <f t="shared" ca="1" si="64"/>
        <v>0.8982251917226437</v>
      </c>
      <c r="F2097" s="16">
        <f t="shared" ca="1" si="65"/>
        <v>11.253024352064376</v>
      </c>
    </row>
    <row r="2098" spans="5:6" x14ac:dyDescent="0.25">
      <c r="E2098" s="16">
        <f t="shared" ca="1" si="64"/>
        <v>0.46784466088608334</v>
      </c>
      <c r="F2098" s="16">
        <f t="shared" ca="1" si="65"/>
        <v>9.3630005581545941</v>
      </c>
    </row>
    <row r="2099" spans="5:6" x14ac:dyDescent="0.25">
      <c r="E2099" s="16">
        <f t="shared" ca="1" si="64"/>
        <v>0.51603162238335454</v>
      </c>
      <c r="F2099" s="16">
        <f t="shared" ca="1" si="65"/>
        <v>9.552371700148905</v>
      </c>
    </row>
    <row r="2100" spans="5:6" x14ac:dyDescent="0.25">
      <c r="E2100" s="16">
        <f t="shared" ca="1" si="64"/>
        <v>0.1915472562476993</v>
      </c>
      <c r="F2100" s="16">
        <f t="shared" ca="1" si="65"/>
        <v>8.0158070184641499</v>
      </c>
    </row>
    <row r="2101" spans="5:6" x14ac:dyDescent="0.25">
      <c r="E2101" s="16">
        <f t="shared" ca="1" si="64"/>
        <v>0.1340778155652973</v>
      </c>
      <c r="F2101" s="16">
        <f t="shared" ca="1" si="65"/>
        <v>7.5813916647938404</v>
      </c>
    </row>
    <row r="2102" spans="5:6" x14ac:dyDescent="0.25">
      <c r="E2102" s="16">
        <f t="shared" ca="1" si="64"/>
        <v>0.72336825081442624</v>
      </c>
      <c r="F2102" s="16">
        <f t="shared" ca="1" si="65"/>
        <v>10.364798816186212</v>
      </c>
    </row>
    <row r="2103" spans="5:6" x14ac:dyDescent="0.25">
      <c r="E2103" s="16">
        <f t="shared" ca="1" si="64"/>
        <v>8.055905573530775E-2</v>
      </c>
      <c r="F2103" s="16">
        <f t="shared" ca="1" si="65"/>
        <v>7.0196883141927291</v>
      </c>
    </row>
    <row r="2104" spans="5:6" x14ac:dyDescent="0.25">
      <c r="E2104" s="16">
        <f t="shared" ca="1" si="64"/>
        <v>0.41860844468568448</v>
      </c>
      <c r="F2104" s="16">
        <f t="shared" ca="1" si="65"/>
        <v>9.1630014352151488</v>
      </c>
    </row>
    <row r="2105" spans="5:6" x14ac:dyDescent="0.25">
      <c r="E2105" s="16">
        <f t="shared" ca="1" si="64"/>
        <v>0.99478835397412446</v>
      </c>
      <c r="F2105" s="16">
        <f t="shared" ca="1" si="65"/>
        <v>12.675377733146087</v>
      </c>
    </row>
    <row r="2106" spans="5:6" x14ac:dyDescent="0.25">
      <c r="E2106" s="16">
        <f t="shared" ca="1" si="64"/>
        <v>0.34150197544497574</v>
      </c>
      <c r="F2106" s="16">
        <f t="shared" ca="1" si="65"/>
        <v>8.8277841724053285</v>
      </c>
    </row>
    <row r="2107" spans="5:6" x14ac:dyDescent="0.25">
      <c r="E2107" s="16">
        <f t="shared" ca="1" si="64"/>
        <v>0.9269087065948397</v>
      </c>
      <c r="F2107" s="16">
        <f t="shared" ca="1" si="65"/>
        <v>11.472646860225929</v>
      </c>
    </row>
    <row r="2108" spans="5:6" x14ac:dyDescent="0.25">
      <c r="E2108" s="16">
        <f t="shared" ca="1" si="64"/>
        <v>0.80409620108969904</v>
      </c>
      <c r="F2108" s="16">
        <f t="shared" ca="1" si="65"/>
        <v>10.723030031821327</v>
      </c>
    </row>
    <row r="2109" spans="5:6" x14ac:dyDescent="0.25">
      <c r="E2109" s="16">
        <f t="shared" ca="1" si="64"/>
        <v>0.19271149726771042</v>
      </c>
      <c r="F2109" s="16">
        <f t="shared" ca="1" si="65"/>
        <v>8.0235456037301525</v>
      </c>
    </row>
    <row r="2110" spans="5:6" x14ac:dyDescent="0.25">
      <c r="E2110" s="16">
        <f t="shared" ca="1" si="64"/>
        <v>0.34201451405337868</v>
      </c>
      <c r="F2110" s="16">
        <f t="shared" ca="1" si="65"/>
        <v>8.8301326492064423</v>
      </c>
    </row>
    <row r="2111" spans="5:6" x14ac:dyDescent="0.25">
      <c r="E2111" s="16">
        <f t="shared" ca="1" si="64"/>
        <v>0.69948098478928966</v>
      </c>
      <c r="F2111" s="16">
        <f t="shared" ca="1" si="65"/>
        <v>10.26662099321916</v>
      </c>
    </row>
    <row r="2112" spans="5:6" x14ac:dyDescent="0.25">
      <c r="E2112" s="16">
        <f t="shared" ca="1" si="64"/>
        <v>0.68617003726451875</v>
      </c>
      <c r="F2112" s="16">
        <f t="shared" ca="1" si="65"/>
        <v>10.212913068646072</v>
      </c>
    </row>
    <row r="2113" spans="5:6" x14ac:dyDescent="0.25">
      <c r="E2113" s="16">
        <f t="shared" ca="1" si="64"/>
        <v>0.75188691943356001</v>
      </c>
      <c r="F2113" s="16">
        <f t="shared" ca="1" si="65"/>
        <v>10.485839627442274</v>
      </c>
    </row>
    <row r="2114" spans="5:6" x14ac:dyDescent="0.25">
      <c r="E2114" s="16">
        <f t="shared" ca="1" si="64"/>
        <v>0.75792789007467798</v>
      </c>
      <c r="F2114" s="16">
        <f t="shared" ca="1" si="65"/>
        <v>10.512130990962982</v>
      </c>
    </row>
    <row r="2115" spans="5:6" x14ac:dyDescent="0.25">
      <c r="E2115" s="16">
        <f t="shared" ca="1" si="64"/>
        <v>0.69705858672690357</v>
      </c>
      <c r="F2115" s="16">
        <f t="shared" ca="1" si="65"/>
        <v>10.256798717557938</v>
      </c>
    </row>
    <row r="2116" spans="5:6" x14ac:dyDescent="0.25">
      <c r="E2116" s="16">
        <f t="shared" ref="E2116:E2160" ca="1" si="66">RAND()</f>
        <v>0.67161619425604491</v>
      </c>
      <c r="F2116" s="16">
        <f t="shared" ref="F2116:F2160" ca="1" si="67">$C$4*POWER(-LN(1-E2116),(1/$C$3))</f>
        <v>10.154862684438758</v>
      </c>
    </row>
    <row r="2117" spans="5:6" x14ac:dyDescent="0.25">
      <c r="E2117" s="16">
        <f t="shared" ca="1" si="66"/>
        <v>0.1474760432976735</v>
      </c>
      <c r="F2117" s="16">
        <f t="shared" ca="1" si="67"/>
        <v>7.6936009855030836</v>
      </c>
    </row>
    <row r="2118" spans="5:6" x14ac:dyDescent="0.25">
      <c r="E2118" s="16">
        <f t="shared" ca="1" si="66"/>
        <v>0.81800977970789979</v>
      </c>
      <c r="F2118" s="16">
        <f t="shared" ca="1" si="67"/>
        <v>10.79095513153921</v>
      </c>
    </row>
    <row r="2119" spans="5:6" x14ac:dyDescent="0.25">
      <c r="E2119" s="16">
        <f t="shared" ca="1" si="66"/>
        <v>0.18363837783556669</v>
      </c>
      <c r="F2119" s="16">
        <f t="shared" ca="1" si="67"/>
        <v>7.9623201796628376</v>
      </c>
    </row>
    <row r="2120" spans="5:6" x14ac:dyDescent="0.25">
      <c r="E2120" s="16">
        <f t="shared" ca="1" si="66"/>
        <v>0.72514015775214935</v>
      </c>
      <c r="F2120" s="16">
        <f t="shared" ca="1" si="67"/>
        <v>10.372187062575888</v>
      </c>
    </row>
    <row r="2121" spans="5:6" x14ac:dyDescent="0.25">
      <c r="E2121" s="16">
        <f t="shared" ca="1" si="66"/>
        <v>3.6365398815273453E-3</v>
      </c>
      <c r="F2121" s="16">
        <f t="shared" ca="1" si="67"/>
        <v>4.4837345000503364</v>
      </c>
    </row>
    <row r="2122" spans="5:6" x14ac:dyDescent="0.25">
      <c r="E2122" s="16">
        <f t="shared" ca="1" si="66"/>
        <v>0.6169352692865343</v>
      </c>
      <c r="F2122" s="16">
        <f t="shared" ca="1" si="67"/>
        <v>9.9411886122130433</v>
      </c>
    </row>
    <row r="2123" spans="5:6" x14ac:dyDescent="0.25">
      <c r="E2123" s="16">
        <f t="shared" ca="1" si="66"/>
        <v>0.65933376796995946</v>
      </c>
      <c r="F2123" s="16">
        <f t="shared" ca="1" si="67"/>
        <v>10.106335727451158</v>
      </c>
    </row>
    <row r="2124" spans="5:6" x14ac:dyDescent="0.25">
      <c r="E2124" s="16">
        <f t="shared" ca="1" si="66"/>
        <v>0.34682833983503769</v>
      </c>
      <c r="F2124" s="16">
        <f t="shared" ca="1" si="67"/>
        <v>8.8520972821890958</v>
      </c>
    </row>
    <row r="2125" spans="5:6" x14ac:dyDescent="0.25">
      <c r="E2125" s="16">
        <f t="shared" ca="1" si="66"/>
        <v>0.21982255363587266</v>
      </c>
      <c r="F2125" s="16">
        <f t="shared" ca="1" si="67"/>
        <v>8.1950495125749327</v>
      </c>
    </row>
    <row r="2126" spans="5:6" x14ac:dyDescent="0.25">
      <c r="E2126" s="16">
        <f t="shared" ca="1" si="66"/>
        <v>8.3015522284975218E-2</v>
      </c>
      <c r="F2126" s="16">
        <f t="shared" ca="1" si="67"/>
        <v>7.0512027294868656</v>
      </c>
    </row>
    <row r="2127" spans="5:6" x14ac:dyDescent="0.25">
      <c r="E2127" s="16">
        <f t="shared" ca="1" si="66"/>
        <v>5.7541389061947834E-2</v>
      </c>
      <c r="F2127" s="16">
        <f t="shared" ca="1" si="67"/>
        <v>6.6785727895938543</v>
      </c>
    </row>
    <row r="2128" spans="5:6" x14ac:dyDescent="0.25">
      <c r="E2128" s="16">
        <f t="shared" ca="1" si="66"/>
        <v>0.20769206503544924</v>
      </c>
      <c r="F2128" s="16">
        <f t="shared" ca="1" si="67"/>
        <v>8.120268145350062</v>
      </c>
    </row>
    <row r="2129" spans="5:6" x14ac:dyDescent="0.25">
      <c r="E2129" s="16">
        <f t="shared" ca="1" si="66"/>
        <v>0.59668039655324379</v>
      </c>
      <c r="F2129" s="16">
        <f t="shared" ca="1" si="67"/>
        <v>9.8631136765712704</v>
      </c>
    </row>
    <row r="2130" spans="5:6" x14ac:dyDescent="0.25">
      <c r="E2130" s="16">
        <f t="shared" ca="1" si="66"/>
        <v>8.0620649196130323E-2</v>
      </c>
      <c r="F2130" s="16">
        <f t="shared" ca="1" si="67"/>
        <v>7.0204879125400232</v>
      </c>
    </row>
    <row r="2131" spans="5:6" x14ac:dyDescent="0.25">
      <c r="E2131" s="16">
        <f t="shared" ca="1" si="66"/>
        <v>0.37347235839973736</v>
      </c>
      <c r="F2131" s="16">
        <f t="shared" ca="1" si="67"/>
        <v>8.97086298504375</v>
      </c>
    </row>
    <row r="2132" spans="5:6" x14ac:dyDescent="0.25">
      <c r="E2132" s="16">
        <f t="shared" ca="1" si="66"/>
        <v>0.9761330261148492</v>
      </c>
      <c r="F2132" s="16">
        <f t="shared" ca="1" si="67"/>
        <v>12.071468718324898</v>
      </c>
    </row>
    <row r="2133" spans="5:6" x14ac:dyDescent="0.25">
      <c r="E2133" s="16">
        <f t="shared" ca="1" si="66"/>
        <v>0.71197243310618608</v>
      </c>
      <c r="F2133" s="16">
        <f t="shared" ca="1" si="67"/>
        <v>10.317646029608103</v>
      </c>
    </row>
    <row r="2134" spans="5:6" x14ac:dyDescent="0.25">
      <c r="E2134" s="16">
        <f t="shared" ca="1" si="66"/>
        <v>2.4585999263937564E-2</v>
      </c>
      <c r="F2134" s="16">
        <f t="shared" ca="1" si="67"/>
        <v>5.9002291623105556</v>
      </c>
    </row>
    <row r="2135" spans="5:6" x14ac:dyDescent="0.25">
      <c r="E2135" s="16">
        <f t="shared" ca="1" si="66"/>
        <v>0.82930155246549564</v>
      </c>
      <c r="F2135" s="16">
        <f t="shared" ca="1" si="67"/>
        <v>10.847997623222795</v>
      </c>
    </row>
    <row r="2136" spans="5:6" x14ac:dyDescent="0.25">
      <c r="E2136" s="16">
        <f t="shared" ca="1" si="66"/>
        <v>0.48370558897146299</v>
      </c>
      <c r="F2136" s="16">
        <f t="shared" ca="1" si="67"/>
        <v>9.4258782412475668</v>
      </c>
    </row>
    <row r="2137" spans="5:6" x14ac:dyDescent="0.25">
      <c r="E2137" s="16">
        <f t="shared" ca="1" si="66"/>
        <v>0.83230518431966438</v>
      </c>
      <c r="F2137" s="16">
        <f t="shared" ca="1" si="67"/>
        <v>10.863493256983087</v>
      </c>
    </row>
    <row r="2138" spans="5:6" x14ac:dyDescent="0.25">
      <c r="E2138" s="16">
        <f t="shared" ca="1" si="66"/>
        <v>0.6903724329401848</v>
      </c>
      <c r="F2138" s="16">
        <f t="shared" ca="1" si="67"/>
        <v>10.229800973346105</v>
      </c>
    </row>
    <row r="2139" spans="5:6" x14ac:dyDescent="0.25">
      <c r="E2139" s="16">
        <f t="shared" ca="1" si="66"/>
        <v>0.7916132751937941</v>
      </c>
      <c r="F2139" s="16">
        <f t="shared" ca="1" si="67"/>
        <v>10.664016527529739</v>
      </c>
    </row>
    <row r="2140" spans="5:6" x14ac:dyDescent="0.25">
      <c r="E2140" s="16">
        <f t="shared" ca="1" si="66"/>
        <v>0.17581128234275711</v>
      </c>
      <c r="F2140" s="16">
        <f t="shared" ca="1" si="67"/>
        <v>7.907715075526891</v>
      </c>
    </row>
    <row r="2141" spans="5:6" x14ac:dyDescent="0.25">
      <c r="E2141" s="16">
        <f t="shared" ca="1" si="66"/>
        <v>3.0078133842479482E-2</v>
      </c>
      <c r="F2141" s="16">
        <f t="shared" ca="1" si="67"/>
        <v>6.075083248931036</v>
      </c>
    </row>
    <row r="2142" spans="5:6" x14ac:dyDescent="0.25">
      <c r="E2142" s="16">
        <f t="shared" ca="1" si="66"/>
        <v>0.34384037237246345</v>
      </c>
      <c r="F2142" s="16">
        <f t="shared" ca="1" si="67"/>
        <v>8.8384832993487841</v>
      </c>
    </row>
    <row r="2143" spans="5:6" x14ac:dyDescent="0.25">
      <c r="E2143" s="16">
        <f t="shared" ca="1" si="66"/>
        <v>0.61671017412956564</v>
      </c>
      <c r="F2143" s="16">
        <f t="shared" ca="1" si="67"/>
        <v>9.9403189462575128</v>
      </c>
    </row>
    <row r="2144" spans="5:6" x14ac:dyDescent="0.25">
      <c r="E2144" s="16">
        <f t="shared" ca="1" si="66"/>
        <v>0.43647484226426003</v>
      </c>
      <c r="F2144" s="16">
        <f t="shared" ca="1" si="67"/>
        <v>9.2365430509516351</v>
      </c>
    </row>
    <row r="2145" spans="5:6" x14ac:dyDescent="0.25">
      <c r="E2145" s="16">
        <f t="shared" ca="1" si="66"/>
        <v>0.76658920481469939</v>
      </c>
      <c r="F2145" s="16">
        <f t="shared" ca="1" si="67"/>
        <v>10.550286083306462</v>
      </c>
    </row>
    <row r="2146" spans="5:6" x14ac:dyDescent="0.25">
      <c r="E2146" s="16">
        <f t="shared" ca="1" si="66"/>
        <v>0.65840996976153487</v>
      </c>
      <c r="F2146" s="16">
        <f t="shared" ca="1" si="67"/>
        <v>10.102701032006738</v>
      </c>
    </row>
    <row r="2147" spans="5:6" x14ac:dyDescent="0.25">
      <c r="E2147" s="16">
        <f t="shared" ca="1" si="66"/>
        <v>0.56562586328760733</v>
      </c>
      <c r="F2147" s="16">
        <f t="shared" ca="1" si="67"/>
        <v>9.7437644570763577</v>
      </c>
    </row>
    <row r="2148" spans="5:6" x14ac:dyDescent="0.25">
      <c r="E2148" s="16">
        <f t="shared" ca="1" si="66"/>
        <v>0.53646077541936577</v>
      </c>
      <c r="F2148" s="16">
        <f t="shared" ca="1" si="67"/>
        <v>9.6314752145110472</v>
      </c>
    </row>
    <row r="2149" spans="5:6" x14ac:dyDescent="0.25">
      <c r="E2149" s="16">
        <f t="shared" ca="1" si="66"/>
        <v>0.50488484924508426</v>
      </c>
      <c r="F2149" s="16">
        <f t="shared" ca="1" si="67"/>
        <v>9.5089678407082303</v>
      </c>
    </row>
    <row r="2150" spans="5:6" x14ac:dyDescent="0.25">
      <c r="E2150" s="16">
        <f t="shared" ca="1" si="66"/>
        <v>0.98040552667930969</v>
      </c>
      <c r="F2150" s="16">
        <f t="shared" ca="1" si="67"/>
        <v>12.160538240922641</v>
      </c>
    </row>
    <row r="2151" spans="5:6" x14ac:dyDescent="0.25">
      <c r="E2151" s="16">
        <f t="shared" ca="1" si="66"/>
        <v>0.25542099434371812</v>
      </c>
      <c r="F2151" s="16">
        <f t="shared" ca="1" si="67"/>
        <v>8.3993734761347554</v>
      </c>
    </row>
    <row r="2152" spans="5:6" x14ac:dyDescent="0.25">
      <c r="E2152" s="16">
        <f t="shared" ca="1" si="66"/>
        <v>0.12965224637563899</v>
      </c>
      <c r="F2152" s="16">
        <f t="shared" ca="1" si="67"/>
        <v>7.5424442516863408</v>
      </c>
    </row>
    <row r="2153" spans="5:6" x14ac:dyDescent="0.25">
      <c r="E2153" s="16">
        <f t="shared" ca="1" si="66"/>
        <v>0.19317522112855046</v>
      </c>
      <c r="F2153" s="16">
        <f t="shared" ca="1" si="67"/>
        <v>8.0266185885612309</v>
      </c>
    </row>
    <row r="2154" spans="5:6" x14ac:dyDescent="0.25">
      <c r="E2154" s="16">
        <f t="shared" ca="1" si="66"/>
        <v>0.24887043941344189</v>
      </c>
      <c r="F2154" s="16">
        <f t="shared" ca="1" si="67"/>
        <v>8.3632757533692548</v>
      </c>
    </row>
    <row r="2155" spans="5:6" x14ac:dyDescent="0.25">
      <c r="E2155" s="16">
        <f t="shared" ca="1" si="66"/>
        <v>0.14329841823705181</v>
      </c>
      <c r="F2155" s="16">
        <f t="shared" ca="1" si="67"/>
        <v>7.6594770263037271</v>
      </c>
    </row>
    <row r="2156" spans="5:6" x14ac:dyDescent="0.25">
      <c r="E2156" s="16">
        <f t="shared" ca="1" si="66"/>
        <v>0.82665550101275909</v>
      </c>
      <c r="F2156" s="16">
        <f t="shared" ca="1" si="67"/>
        <v>10.834462758980564</v>
      </c>
    </row>
    <row r="2157" spans="5:6" x14ac:dyDescent="0.25">
      <c r="E2157" s="16">
        <f t="shared" ca="1" si="66"/>
        <v>0.4912343063845428</v>
      </c>
      <c r="F2157" s="16">
        <f t="shared" ca="1" si="67"/>
        <v>9.4555184564200658</v>
      </c>
    </row>
    <row r="2158" spans="5:6" x14ac:dyDescent="0.25">
      <c r="E2158" s="16">
        <f t="shared" ca="1" si="66"/>
        <v>0.32328233785269989</v>
      </c>
      <c r="F2158" s="16">
        <f t="shared" ca="1" si="67"/>
        <v>8.7429969875605344</v>
      </c>
    </row>
    <row r="2159" spans="5:6" x14ac:dyDescent="0.25">
      <c r="E2159" s="16">
        <f t="shared" ca="1" si="66"/>
        <v>0.67523832918675764</v>
      </c>
      <c r="F2159" s="16">
        <f t="shared" ca="1" si="67"/>
        <v>10.169250681567409</v>
      </c>
    </row>
    <row r="2160" spans="5:6" x14ac:dyDescent="0.25">
      <c r="E2160" s="16">
        <f t="shared" ca="1" si="66"/>
        <v>0.55426321464663464</v>
      </c>
      <c r="F2160" s="16">
        <f t="shared" ca="1" si="67"/>
        <v>9.7000751572998816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AD2002"/>
  <sheetViews>
    <sheetView zoomScale="80" zoomScaleNormal="80" workbookViewId="0">
      <selection activeCell="L6" sqref="L6"/>
    </sheetView>
  </sheetViews>
  <sheetFormatPr baseColWidth="10" defaultRowHeight="15" x14ac:dyDescent="0.25"/>
  <cols>
    <col min="1" max="1" width="2.85546875" style="31" customWidth="1"/>
    <col min="2" max="8" width="11.42578125" style="31"/>
    <col min="9" max="9" width="4.85546875" style="31" customWidth="1"/>
    <col min="10" max="10" width="8.85546875" style="31" bestFit="1" customWidth="1"/>
    <col min="11" max="11" width="10.7109375" style="31" bestFit="1" customWidth="1"/>
    <col min="12" max="12" width="8.7109375" style="31" bestFit="1" customWidth="1"/>
    <col min="13" max="13" width="4" style="31" customWidth="1"/>
    <col min="14" max="16" width="11.42578125" style="31"/>
    <col min="17" max="17" width="10.42578125" style="31" customWidth="1"/>
    <col min="18" max="18" width="7" style="31" customWidth="1"/>
    <col min="19" max="19" width="11.7109375" style="31" bestFit="1" customWidth="1"/>
    <col min="20" max="20" width="17.7109375" style="31" bestFit="1" customWidth="1"/>
    <col min="21" max="21" width="18.85546875" style="31" bestFit="1" customWidth="1"/>
    <col min="22" max="22" width="3.85546875" style="31" customWidth="1"/>
    <col min="23" max="23" width="3.28515625" style="13" customWidth="1"/>
    <col min="24" max="24" width="4.140625" style="31" customWidth="1"/>
    <col min="25" max="25" width="11.42578125" style="31"/>
    <col min="26" max="26" width="3.85546875" style="31" customWidth="1"/>
    <col min="27" max="27" width="8" style="31" customWidth="1"/>
    <col min="28" max="28" width="10" style="31" customWidth="1"/>
    <col min="29" max="16384" width="11.42578125" style="31"/>
  </cols>
  <sheetData>
    <row r="2" spans="2:30" x14ac:dyDescent="0.25">
      <c r="B2" s="106" t="s">
        <v>30</v>
      </c>
      <c r="C2" s="106"/>
      <c r="D2" s="106"/>
      <c r="E2" s="106"/>
      <c r="F2" s="106"/>
      <c r="G2" s="106"/>
      <c r="H2" s="106"/>
      <c r="J2" s="106" t="s">
        <v>31</v>
      </c>
      <c r="K2" s="106"/>
      <c r="L2" s="106"/>
      <c r="N2" s="32" t="s">
        <v>32</v>
      </c>
      <c r="O2" s="32" t="s">
        <v>13</v>
      </c>
      <c r="P2" s="32" t="s">
        <v>33</v>
      </c>
      <c r="S2" s="30" t="s">
        <v>15</v>
      </c>
      <c r="T2" s="30" t="s">
        <v>16</v>
      </c>
      <c r="U2" s="30" t="s">
        <v>17</v>
      </c>
      <c r="Y2" s="30" t="s">
        <v>39</v>
      </c>
      <c r="AA2" s="31" t="s">
        <v>40</v>
      </c>
      <c r="AB2" s="31">
        <v>0.53839999999999999</v>
      </c>
    </row>
    <row r="3" spans="2:30" x14ac:dyDescent="0.25">
      <c r="B3" s="107"/>
      <c r="C3" s="107"/>
      <c r="D3" s="107"/>
      <c r="E3" s="107"/>
      <c r="F3" s="107"/>
      <c r="G3" s="107"/>
      <c r="H3" s="107"/>
      <c r="J3" s="33" t="s">
        <v>34</v>
      </c>
      <c r="K3" s="33"/>
      <c r="L3" s="33">
        <v>200</v>
      </c>
      <c r="N3" s="33">
        <v>1</v>
      </c>
      <c r="O3" s="33">
        <f t="shared" ref="O3:O67" ca="1" si="0">RAND()</f>
        <v>0.2001083681700887</v>
      </c>
      <c r="P3" s="33">
        <v>133.415984522043</v>
      </c>
      <c r="Q3" s="31">
        <f>_xlfn.NORM.S.DIST(($L$5+$L$6*ASINH((P3-$L$3)/$L$4)),TRUE)</f>
        <v>0.64798439364484106</v>
      </c>
      <c r="S3" s="33" t="s">
        <v>19</v>
      </c>
      <c r="T3" s="33">
        <f>AVERAGE(P3:P2002)</f>
        <v>127.87097162080858</v>
      </c>
      <c r="U3" s="33">
        <f>L3-L4*EXP((L6^-2)/2)*SINH(L5/L6)</f>
        <v>127.84009434672522</v>
      </c>
      <c r="Y3" s="12">
        <v>133.41598452204323</v>
      </c>
    </row>
    <row r="4" spans="2:30" x14ac:dyDescent="0.25">
      <c r="B4" s="107"/>
      <c r="C4" s="107"/>
      <c r="D4" s="107"/>
      <c r="E4" s="107"/>
      <c r="F4" s="107"/>
      <c r="G4" s="107"/>
      <c r="H4" s="107"/>
      <c r="J4" s="33" t="s">
        <v>35</v>
      </c>
      <c r="K4" s="33"/>
      <c r="L4" s="33">
        <v>100</v>
      </c>
      <c r="N4" s="33">
        <v>2</v>
      </c>
      <c r="O4" s="33">
        <f t="shared" ca="1" si="0"/>
        <v>0.66800454386463359</v>
      </c>
      <c r="P4" s="33">
        <v>135.23576876865587</v>
      </c>
      <c r="Q4" s="31">
        <f t="shared" ref="Q4:Q67" si="1">_xlfn.NORM.S.DIST(($L$5+$L$6*ASINH((P4-$L$3)/$L$4)),TRUE)</f>
        <v>0.69734577499653772</v>
      </c>
      <c r="S4" s="33" t="s">
        <v>21</v>
      </c>
      <c r="T4" s="33">
        <f>_xlfn.VAR.S(P3:P2002)</f>
        <v>184.7942052474539</v>
      </c>
      <c r="U4" s="33">
        <f>((L4^2)/2)*(EXP(L6^-2)-1)*(EXP(L6^-2)*COSH(2*L5/L6)+1)</f>
        <v>189.67661927059748</v>
      </c>
      <c r="Y4" s="12">
        <v>135.23576876865587</v>
      </c>
      <c r="AA4" s="31">
        <v>-3</v>
      </c>
      <c r="AB4" s="31" t="s">
        <v>33</v>
      </c>
      <c r="AC4" s="31">
        <f>NORMSDIST(AA4*$AB$2)</f>
        <v>5.3133695284313019E-2</v>
      </c>
      <c r="AD4" s="31">
        <f>_xlfn.PERCENTILE.EXC($Y$3:$Y$2002,AC4)</f>
        <v>105.1193229401123</v>
      </c>
    </row>
    <row r="5" spans="2:30" x14ac:dyDescent="0.25">
      <c r="B5" s="107"/>
      <c r="C5" s="107"/>
      <c r="D5" s="107"/>
      <c r="E5" s="107"/>
      <c r="F5" s="107"/>
      <c r="G5" s="107"/>
      <c r="H5" s="107"/>
      <c r="J5" s="33" t="s">
        <v>1</v>
      </c>
      <c r="K5" s="33"/>
      <c r="L5" s="33">
        <v>6</v>
      </c>
      <c r="N5" s="33">
        <v>3</v>
      </c>
      <c r="O5" s="33">
        <f t="shared" ca="1" si="0"/>
        <v>0.35404233567224552</v>
      </c>
      <c r="P5" s="33">
        <v>115.8478047192032</v>
      </c>
      <c r="Q5" s="31">
        <f t="shared" si="1"/>
        <v>0.18865126714343899</v>
      </c>
      <c r="S5" s="33" t="s">
        <v>22</v>
      </c>
      <c r="T5" s="33">
        <f>_xlfn.STDEV.S(P3:P2002)</f>
        <v>13.593903238123108</v>
      </c>
      <c r="U5" s="33">
        <f>SQRT(U4)</f>
        <v>13.772313504658449</v>
      </c>
      <c r="Y5" s="12">
        <v>115.8478047192032</v>
      </c>
      <c r="AA5" s="31">
        <v>-1</v>
      </c>
      <c r="AB5" s="31" t="s">
        <v>41</v>
      </c>
      <c r="AC5" s="31">
        <f>NORMSDIST(AA5*$AB$2)</f>
        <v>0.29515046318931154</v>
      </c>
      <c r="AD5" s="31">
        <f>_xlfn.PERCENTILE.EXC($Y$3:$Y$2002,AC5)</f>
        <v>121.14430205155767</v>
      </c>
    </row>
    <row r="6" spans="2:30" x14ac:dyDescent="0.25">
      <c r="B6" s="107"/>
      <c r="C6" s="107"/>
      <c r="D6" s="107"/>
      <c r="E6" s="107"/>
      <c r="F6" s="107"/>
      <c r="G6" s="107"/>
      <c r="H6" s="107"/>
      <c r="J6" s="33" t="s">
        <v>36</v>
      </c>
      <c r="K6" s="33"/>
      <c r="L6" s="33">
        <v>9</v>
      </c>
      <c r="N6" s="33">
        <v>4</v>
      </c>
      <c r="O6" s="33">
        <f t="shared" ca="1" si="0"/>
        <v>5.3903810728458623E-2</v>
      </c>
      <c r="P6" s="33">
        <v>113.38491202485355</v>
      </c>
      <c r="Q6" s="31">
        <f t="shared" si="1"/>
        <v>0.14652593553355109</v>
      </c>
      <c r="S6" s="33" t="s">
        <v>23</v>
      </c>
      <c r="T6" s="33">
        <f>SKEW(P3:P2002)</f>
        <v>-0.11448706958944364</v>
      </c>
      <c r="U6" s="33">
        <f>-((L4^3)*SQRT(EXP(L6^-2))*((EXP(L6^-2)-1)^2)*(EXP(L6^-2)*(EXP(L6^-2)+2)*SINH(3*(L5/L6))+3*SINH((L5/L6))))/(4*U5^3)</f>
        <v>-0.19633292872272667</v>
      </c>
      <c r="Y6" s="12">
        <v>113.38491202485355</v>
      </c>
      <c r="AA6" s="31">
        <v>1</v>
      </c>
      <c r="AB6" s="31" t="s">
        <v>42</v>
      </c>
      <c r="AC6" s="31">
        <f>NORMSDIST(AA6*$AB$2)</f>
        <v>0.7048495368106884</v>
      </c>
      <c r="AD6" s="31">
        <f>_xlfn.PERCENTILE.EXC($Y$3:$Y$2002,AC6)</f>
        <v>134.88620637707427</v>
      </c>
    </row>
    <row r="7" spans="2:30" x14ac:dyDescent="0.25">
      <c r="B7" s="107"/>
      <c r="C7" s="107"/>
      <c r="D7" s="107"/>
      <c r="E7" s="107"/>
      <c r="F7" s="107"/>
      <c r="G7" s="107"/>
      <c r="H7" s="107"/>
      <c r="N7" s="33">
        <v>5</v>
      </c>
      <c r="O7" s="33">
        <f t="shared" ca="1" si="0"/>
        <v>1.1955395361747057E-2</v>
      </c>
      <c r="P7" s="33">
        <v>125.72873396533603</v>
      </c>
      <c r="Q7" s="31">
        <f t="shared" si="1"/>
        <v>0.42631492210821181</v>
      </c>
      <c r="S7" s="33" t="s">
        <v>24</v>
      </c>
      <c r="T7" s="31">
        <f>T20/(T5^4)</f>
        <v>3.1378051011524271</v>
      </c>
      <c r="U7" s="35">
        <f>((L4^4)*((EXP(L6^-2)-1)^2)*((EXP(L6^-2)^2)*(EXP(L6^-2)^4+2*EXP(L6^-2)^3+3*EXP(L6^-2)^2-3)*COSH(4*(L5/L6))+(4*EXP(L6^-2)^2)*(EXP(L6^-2)+2)*COSH(2*(L5/L6))+3*(2*EXP(L6^-2)+1)))/(8*U5^4)</f>
        <v>3.1018305211896813</v>
      </c>
      <c r="Y7" s="12">
        <v>125.72873396533603</v>
      </c>
      <c r="AA7" s="31">
        <v>3</v>
      </c>
      <c r="AB7" s="31" t="s">
        <v>43</v>
      </c>
      <c r="AC7" s="31">
        <f>NORMSDIST(AA7*$AB$2)</f>
        <v>0.946866304715687</v>
      </c>
      <c r="AD7" s="31">
        <f>_xlfn.PERCENTILE.EXC($Y$3:$Y$2002,AC7)</f>
        <v>149.38864611716122</v>
      </c>
    </row>
    <row r="8" spans="2:30" x14ac:dyDescent="0.25">
      <c r="B8" s="107"/>
      <c r="C8" s="107"/>
      <c r="D8" s="107"/>
      <c r="E8" s="107"/>
      <c r="F8" s="107"/>
      <c r="G8" s="107"/>
      <c r="H8" s="107"/>
      <c r="J8" s="31" t="s">
        <v>101</v>
      </c>
      <c r="K8" s="34">
        <f>EXP(L6^-2)</f>
        <v>1.0124222014905562</v>
      </c>
      <c r="N8" s="33">
        <v>6</v>
      </c>
      <c r="O8" s="33">
        <f t="shared" ca="1" si="0"/>
        <v>0.26143228088468518</v>
      </c>
      <c r="P8" s="33">
        <v>139.88074608034395</v>
      </c>
      <c r="Q8" s="31">
        <f t="shared" si="1"/>
        <v>0.80822528081270528</v>
      </c>
      <c r="S8" s="33" t="s">
        <v>100</v>
      </c>
      <c r="T8" s="33">
        <f>MEDIAN(P3:P2002)</f>
        <v>128.14324149975664</v>
      </c>
      <c r="U8" s="33">
        <f>L3+L4*SINH(-L5/L6)</f>
        <v>128.28415389889582</v>
      </c>
      <c r="Y8" s="12">
        <v>139.88074608034395</v>
      </c>
    </row>
    <row r="9" spans="2:30" x14ac:dyDescent="0.25">
      <c r="B9" s="107"/>
      <c r="C9" s="107"/>
      <c r="D9" s="107"/>
      <c r="E9" s="107"/>
      <c r="F9" s="107"/>
      <c r="G9" s="107"/>
      <c r="H9" s="107"/>
      <c r="J9" s="31" t="s">
        <v>102</v>
      </c>
      <c r="K9" s="31">
        <f>(L5/L6)</f>
        <v>0.66666666666666663</v>
      </c>
      <c r="N9" s="33">
        <v>7</v>
      </c>
      <c r="O9" s="33">
        <f t="shared" ca="1" si="0"/>
        <v>0.34572714209030697</v>
      </c>
      <c r="P9" s="33">
        <v>125.06521412129032</v>
      </c>
      <c r="Q9" s="31">
        <f t="shared" si="1"/>
        <v>0.40763671041133559</v>
      </c>
      <c r="Y9" s="12">
        <v>125.06521412129032</v>
      </c>
      <c r="AA9" s="31" t="s">
        <v>44</v>
      </c>
      <c r="AB9" s="31" t="s">
        <v>45</v>
      </c>
      <c r="AC9" s="31">
        <f>AD7-AD6</f>
        <v>14.502439740086942</v>
      </c>
    </row>
    <row r="10" spans="2:30" x14ac:dyDescent="0.25">
      <c r="B10" s="107"/>
      <c r="C10" s="107"/>
      <c r="D10" s="107"/>
      <c r="E10" s="107"/>
      <c r="F10" s="107"/>
      <c r="G10" s="107"/>
      <c r="H10" s="107"/>
      <c r="N10" s="33">
        <v>8</v>
      </c>
      <c r="O10" s="33">
        <f t="shared" ca="1" si="0"/>
        <v>0.43688017713997362</v>
      </c>
      <c r="P10" s="33">
        <v>139.05934031445929</v>
      </c>
      <c r="Q10" s="31">
        <f t="shared" si="1"/>
        <v>0.79049266941563034</v>
      </c>
      <c r="S10" s="96" t="s">
        <v>26</v>
      </c>
      <c r="T10" s="96"/>
      <c r="Y10" s="12">
        <v>139.05934031445929</v>
      </c>
      <c r="AA10" s="31" t="s">
        <v>46</v>
      </c>
      <c r="AB10" s="31" t="s">
        <v>47</v>
      </c>
      <c r="AC10" s="31">
        <f>AD5-AD4</f>
        <v>16.024979111445376</v>
      </c>
    </row>
    <row r="11" spans="2:30" x14ac:dyDescent="0.25">
      <c r="B11" s="107"/>
      <c r="C11" s="107"/>
      <c r="D11" s="107"/>
      <c r="E11" s="107"/>
      <c r="F11" s="107"/>
      <c r="G11" s="107"/>
      <c r="H11" s="107"/>
      <c r="K11" s="31">
        <f>(EXP(L6^-2)^2)*(EXP(L6^-2)^4+2*EXP(L6^-2)^3+3*EXP(L6^-2)^2-3)*COSH(4*(L5/L6))</f>
        <v>23.724680366032437</v>
      </c>
      <c r="N11" s="33">
        <v>9</v>
      </c>
      <c r="O11" s="33">
        <f t="shared" ca="1" si="0"/>
        <v>4.1116693316353148E-3</v>
      </c>
      <c r="P11" s="33">
        <v>121.31367131187021</v>
      </c>
      <c r="Q11" s="31">
        <f t="shared" si="1"/>
        <v>0.30804630378455711</v>
      </c>
      <c r="S11" s="33"/>
      <c r="T11" s="33">
        <f>SUMPRODUCT(P3:P2002)/COUNT(P3:P2160)</f>
        <v>127.87097162080858</v>
      </c>
      <c r="Y11" s="12">
        <v>121.31367131187021</v>
      </c>
      <c r="AA11" s="31" t="s">
        <v>48</v>
      </c>
      <c r="AB11" s="31" t="s">
        <v>49</v>
      </c>
      <c r="AC11" s="31">
        <f>AD6-AD5</f>
        <v>13.7419043255166</v>
      </c>
    </row>
    <row r="12" spans="2:30" x14ac:dyDescent="0.25">
      <c r="B12" s="106" t="s">
        <v>37</v>
      </c>
      <c r="C12" s="106"/>
      <c r="D12" s="106"/>
      <c r="E12" s="106"/>
      <c r="F12" s="106"/>
      <c r="G12" s="106"/>
      <c r="H12" s="106"/>
      <c r="K12" s="34">
        <f>(4*EXP(L6^-2)^2)*(EXP(L6^-2)+2)*COSH(2*(L5/L6))</f>
        <v>25.05546885362515</v>
      </c>
      <c r="N12" s="33">
        <v>10</v>
      </c>
      <c r="O12" s="33">
        <f t="shared" ca="1" si="0"/>
        <v>0.91536740226488633</v>
      </c>
      <c r="P12" s="33">
        <v>139.37195556791474</v>
      </c>
      <c r="Q12" s="31">
        <f t="shared" si="1"/>
        <v>0.79734468161194816</v>
      </c>
      <c r="S12" s="33"/>
      <c r="T12" s="33">
        <f>SUMPRODUCT(P3:P2002,P3:P2002)/COUNT(P3:P2002)</f>
        <v>16535.68719139446</v>
      </c>
      <c r="Y12" s="12">
        <v>139.37195556791474</v>
      </c>
      <c r="AA12" s="31" t="s">
        <v>57</v>
      </c>
      <c r="AB12" s="31" t="s">
        <v>64</v>
      </c>
      <c r="AC12" s="31">
        <f>AC9*AC10/AC11^2</f>
        <v>1.2306787466618319</v>
      </c>
    </row>
    <row r="13" spans="2:30" x14ac:dyDescent="0.25">
      <c r="B13" s="107"/>
      <c r="C13" s="107"/>
      <c r="D13" s="107"/>
      <c r="E13" s="107"/>
      <c r="F13" s="107"/>
      <c r="G13" s="107"/>
      <c r="H13" s="107"/>
      <c r="K13" s="34">
        <f>3*(2*EXP(L6^-2)+1)</f>
        <v>9.0745332089433361</v>
      </c>
      <c r="N13" s="33">
        <v>11</v>
      </c>
      <c r="O13" s="33">
        <f t="shared" ca="1" si="0"/>
        <v>0.39641454168337154</v>
      </c>
      <c r="P13" s="33">
        <v>98.265617757734077</v>
      </c>
      <c r="Q13" s="31">
        <f t="shared" si="1"/>
        <v>2.05628489005188E-2</v>
      </c>
      <c r="S13" s="33"/>
      <c r="T13" s="33">
        <f>SUMPRODUCT(P3:P2002,P3:P2002,P3:P2002)/COUNT(P3:P2002)</f>
        <v>2161383.2181195882</v>
      </c>
      <c r="Y13" s="12">
        <v>98.265617757734077</v>
      </c>
    </row>
    <row r="14" spans="2:30" x14ac:dyDescent="0.25">
      <c r="B14" s="107"/>
      <c r="C14" s="107"/>
      <c r="D14" s="107"/>
      <c r="E14" s="107"/>
      <c r="F14" s="107"/>
      <c r="G14" s="107"/>
      <c r="H14" s="107"/>
      <c r="K14" s="34">
        <f>((L4^4)*((EXP(L6^-2)-1)^2)*((EXP(L6^-2)^2)*(EXP(L6^-2)^4+2*EXP(L6^-2)^3+3*EXP(L6^-2)^2-3)*COSH(4*(L5/L6))+(4*EXP(L6^-2)^2)*(EXP(L6^-2)+2)*COSH(2*(L5/L6))+3*(2*EXP(L6^-2)+1)))/(8*U5^4)</f>
        <v>3.1018305211896813</v>
      </c>
      <c r="N14" s="33">
        <v>12</v>
      </c>
      <c r="O14" s="33">
        <f t="shared" ca="1" si="0"/>
        <v>0.13163395358354657</v>
      </c>
      <c r="P14" s="33">
        <v>132.4615242722015</v>
      </c>
      <c r="Q14" s="31">
        <f t="shared" si="1"/>
        <v>0.62116438849924605</v>
      </c>
      <c r="S14" s="33"/>
      <c r="T14" s="33">
        <f>SUMPRODUCT(P3:P2002,P3:P2002,P3:P2002,P3:P2002)/COUNT(P3:P2002)</f>
        <v>285435332.7695654</v>
      </c>
      <c r="Y14" s="12">
        <v>132.4615242722015</v>
      </c>
      <c r="AA14" s="31" t="s">
        <v>51</v>
      </c>
      <c r="AB14" s="31">
        <f>((AD6+AD5)/2)+((AC11*((AC10/AC11)-(AC9/AC11)))/(2*((AC9/AC11)+(AC10/AC11)-2)))</f>
        <v>131.45238791323851</v>
      </c>
    </row>
    <row r="15" spans="2:30" x14ac:dyDescent="0.25">
      <c r="B15" s="107"/>
      <c r="C15" s="107"/>
      <c r="D15" s="107"/>
      <c r="E15" s="107"/>
      <c r="F15" s="107"/>
      <c r="G15" s="107"/>
      <c r="H15" s="107"/>
      <c r="N15" s="33">
        <v>13</v>
      </c>
      <c r="O15" s="33">
        <f t="shared" ca="1" si="0"/>
        <v>0.7685020788520267</v>
      </c>
      <c r="P15" s="33">
        <v>131.22437898537478</v>
      </c>
      <c r="Q15" s="31">
        <f t="shared" si="1"/>
        <v>0.5857146433183501</v>
      </c>
      <c r="Y15" s="12">
        <v>131.22437898537478</v>
      </c>
      <c r="AA15" s="31" t="s">
        <v>50</v>
      </c>
      <c r="AB15" s="34">
        <f>(2*AC11*SQRT((AC9/AC11)*(AC10/AC11)-1))/(((AC9/AC11)+(AC10/AC11)-2)*SQRT((AC9/AC11)+(AC10/AC11)+2))</f>
        <v>29.007214743346527</v>
      </c>
    </row>
    <row r="16" spans="2:30" x14ac:dyDescent="0.25">
      <c r="B16" s="106" t="s">
        <v>38</v>
      </c>
      <c r="C16" s="106"/>
      <c r="D16" s="106"/>
      <c r="E16" s="106"/>
      <c r="F16" s="106"/>
      <c r="G16" s="106"/>
      <c r="H16" s="106"/>
      <c r="N16" s="33">
        <v>14</v>
      </c>
      <c r="O16" s="33">
        <f t="shared" ca="1" si="0"/>
        <v>0.83318870650452248</v>
      </c>
      <c r="P16" s="33">
        <v>104.41280202231708</v>
      </c>
      <c r="Q16" s="31">
        <f t="shared" si="1"/>
        <v>4.9633996728043042E-2</v>
      </c>
      <c r="S16" s="96" t="s">
        <v>27</v>
      </c>
      <c r="T16" s="96"/>
      <c r="Y16" s="12">
        <v>104.41280202231708</v>
      </c>
      <c r="AA16" s="31" t="s">
        <v>53</v>
      </c>
      <c r="AB16" s="31">
        <f>AB17*ASINH(((AC10/AC11)-(AC9/AC11))/(2*SQRT((AC9/AC11)*(AC10/AC11)-1)))</f>
        <v>0.26571888942869254</v>
      </c>
    </row>
    <row r="17" spans="2:28" x14ac:dyDescent="0.25">
      <c r="B17" s="97"/>
      <c r="C17" s="98"/>
      <c r="D17" s="98"/>
      <c r="E17" s="98"/>
      <c r="F17" s="98"/>
      <c r="G17" s="98"/>
      <c r="H17" s="99"/>
      <c r="N17" s="33">
        <v>15</v>
      </c>
      <c r="O17" s="33">
        <f t="shared" ca="1" si="0"/>
        <v>0.20821145691953302</v>
      </c>
      <c r="P17" s="33">
        <v>123.70724055467903</v>
      </c>
      <c r="Q17" s="31">
        <f t="shared" si="1"/>
        <v>0.37027893966418235</v>
      </c>
      <c r="S17" s="33"/>
      <c r="T17" s="33">
        <v>0</v>
      </c>
      <c r="Y17" s="12">
        <v>123.70724055467903</v>
      </c>
      <c r="AA17" s="31" t="s">
        <v>52</v>
      </c>
      <c r="AB17" s="31">
        <f>2*AB2/ACOSH(0.5*((AC9/AC11)+(AC10/AC11)))</f>
        <v>2.3088350265323663</v>
      </c>
    </row>
    <row r="18" spans="2:28" x14ac:dyDescent="0.25">
      <c r="B18" s="100"/>
      <c r="C18" s="101"/>
      <c r="D18" s="101"/>
      <c r="E18" s="101"/>
      <c r="F18" s="101"/>
      <c r="G18" s="101"/>
      <c r="H18" s="102"/>
      <c r="N18" s="33">
        <v>16</v>
      </c>
      <c r="O18" s="33">
        <f t="shared" ca="1" si="0"/>
        <v>0.25408380981217493</v>
      </c>
      <c r="P18" s="33">
        <v>141.32737676766851</v>
      </c>
      <c r="Q18" s="31">
        <f t="shared" si="1"/>
        <v>0.83727374646985875</v>
      </c>
      <c r="S18" s="33"/>
      <c r="T18" s="33">
        <f>T12-T11^2</f>
        <v>184.70180814482774</v>
      </c>
      <c r="Y18" s="12">
        <v>141.32737676766851</v>
      </c>
    </row>
    <row r="19" spans="2:28" x14ac:dyDescent="0.25">
      <c r="B19" s="100"/>
      <c r="C19" s="101"/>
      <c r="D19" s="101"/>
      <c r="E19" s="101"/>
      <c r="F19" s="101"/>
      <c r="G19" s="101"/>
      <c r="H19" s="102"/>
      <c r="N19" s="33">
        <v>17</v>
      </c>
      <c r="O19" s="33">
        <f t="shared" ca="1" si="0"/>
        <v>0.89441206735024636</v>
      </c>
      <c r="P19" s="33">
        <v>119.55659741171749</v>
      </c>
      <c r="Q19" s="31">
        <f t="shared" si="1"/>
        <v>0.26593888385979048</v>
      </c>
      <c r="S19" s="33"/>
      <c r="T19" s="33">
        <f>T13-3*T11*T12+2*T11^3</f>
        <v>-287.16879697935656</v>
      </c>
      <c r="Y19" s="12">
        <v>119.55659741171749</v>
      </c>
      <c r="AB19" s="31">
        <f>(((AC11^2)/(AC10*AC9))-1)</f>
        <v>-0.18744026195913355</v>
      </c>
    </row>
    <row r="20" spans="2:28" x14ac:dyDescent="0.25">
      <c r="B20" s="103"/>
      <c r="C20" s="104"/>
      <c r="D20" s="104"/>
      <c r="E20" s="104"/>
      <c r="F20" s="104"/>
      <c r="G20" s="104"/>
      <c r="H20" s="105"/>
      <c r="N20" s="33">
        <v>18</v>
      </c>
      <c r="O20" s="33">
        <f t="shared" ca="1" si="0"/>
        <v>0.95422398567865896</v>
      </c>
      <c r="P20" s="33">
        <v>88.909749930435567</v>
      </c>
      <c r="Q20" s="31">
        <f t="shared" si="1"/>
        <v>4.410069562903989E-3</v>
      </c>
      <c r="S20" s="33"/>
      <c r="T20" s="33">
        <f>T14-4*T11*T13+6*(T11^2)*T12-3*(T11^4)</f>
        <v>107152.58726263046</v>
      </c>
      <c r="Y20" s="12">
        <v>88.909749930435567</v>
      </c>
      <c r="AB20" s="31">
        <f>SQRT(((1+(AC11/AC9))*(1+(AC11/AC10)))^2)</f>
        <v>3.6176480924260148</v>
      </c>
    </row>
    <row r="21" spans="2:28" x14ac:dyDescent="0.25">
      <c r="N21" s="33">
        <v>19</v>
      </c>
      <c r="O21" s="33">
        <f t="shared" ca="1" si="0"/>
        <v>0.83400618591790576</v>
      </c>
      <c r="P21" s="33">
        <v>115.68100764071281</v>
      </c>
      <c r="Q21" s="31">
        <f t="shared" si="1"/>
        <v>0.18556502970208508</v>
      </c>
      <c r="Y21" s="12">
        <v>115.68100764071281</v>
      </c>
      <c r="AB21" s="31">
        <f>(1+(AC11/AC9))*(1+(AC11/AC10))</f>
        <v>3.6176480924260148</v>
      </c>
    </row>
    <row r="22" spans="2:28" x14ac:dyDescent="0.25">
      <c r="N22" s="33">
        <v>20</v>
      </c>
      <c r="O22" s="33">
        <f t="shared" ca="1" si="0"/>
        <v>0.64350796982599578</v>
      </c>
      <c r="P22" s="33">
        <v>129.79329847166974</v>
      </c>
      <c r="Q22" s="31">
        <f t="shared" si="1"/>
        <v>0.54409984760620445</v>
      </c>
      <c r="Y22" s="12">
        <v>129.79329847166974</v>
      </c>
    </row>
    <row r="23" spans="2:28" x14ac:dyDescent="0.25">
      <c r="N23" s="33">
        <v>21</v>
      </c>
      <c r="O23" s="33">
        <f t="shared" ca="1" si="0"/>
        <v>0.11355412541628407</v>
      </c>
      <c r="P23" s="33">
        <v>110.05402810735853</v>
      </c>
      <c r="Q23" s="31">
        <f t="shared" si="1"/>
        <v>0.10094459742265165</v>
      </c>
      <c r="Y23" s="12">
        <v>110.05402810735853</v>
      </c>
    </row>
    <row r="24" spans="2:28" x14ac:dyDescent="0.25">
      <c r="N24" s="33">
        <v>22</v>
      </c>
      <c r="O24" s="33">
        <f t="shared" ca="1" si="0"/>
        <v>0.42590261313194389</v>
      </c>
      <c r="P24" s="33">
        <v>125.49214784006172</v>
      </c>
      <c r="Q24" s="31">
        <f t="shared" si="1"/>
        <v>0.41962687284005351</v>
      </c>
      <c r="Y24" s="12">
        <v>125.49214784006172</v>
      </c>
    </row>
    <row r="25" spans="2:28" x14ac:dyDescent="0.25">
      <c r="N25" s="33">
        <v>23</v>
      </c>
      <c r="O25" s="33">
        <f t="shared" ca="1" si="0"/>
        <v>2.5753692654092109E-2</v>
      </c>
      <c r="P25" s="33">
        <v>131.77778232351346</v>
      </c>
      <c r="Q25" s="31">
        <f t="shared" si="1"/>
        <v>0.60165207436250834</v>
      </c>
      <c r="Y25" s="12">
        <v>131.77778232351346</v>
      </c>
    </row>
    <row r="26" spans="2:28" x14ac:dyDescent="0.25">
      <c r="N26" s="33">
        <v>24</v>
      </c>
      <c r="O26" s="33">
        <f t="shared" ca="1" si="0"/>
        <v>0.80257041290218134</v>
      </c>
      <c r="P26" s="33">
        <v>150.2132059992021</v>
      </c>
      <c r="Q26" s="31">
        <f t="shared" si="1"/>
        <v>0.95412748454421903</v>
      </c>
      <c r="Y26" s="12">
        <v>150.2132059992021</v>
      </c>
    </row>
    <row r="27" spans="2:28" x14ac:dyDescent="0.25">
      <c r="N27" s="33">
        <v>25</v>
      </c>
      <c r="O27" s="33">
        <f t="shared" ca="1" si="0"/>
        <v>0.80169455949005353</v>
      </c>
      <c r="P27" s="33">
        <v>130.50686194809273</v>
      </c>
      <c r="Q27" s="31">
        <f t="shared" si="1"/>
        <v>0.56490485100930854</v>
      </c>
      <c r="Y27" s="12">
        <v>130.50686194809273</v>
      </c>
    </row>
    <row r="28" spans="2:28" x14ac:dyDescent="0.25">
      <c r="N28" s="33">
        <v>26</v>
      </c>
      <c r="O28" s="33">
        <f t="shared" ca="1" si="0"/>
        <v>0.2874751722085892</v>
      </c>
      <c r="P28" s="33">
        <v>150.66565411521375</v>
      </c>
      <c r="Q28" s="31">
        <f t="shared" si="1"/>
        <v>0.95753302896819958</v>
      </c>
      <c r="Y28" s="12">
        <v>150.66565411521375</v>
      </c>
    </row>
    <row r="29" spans="2:28" x14ac:dyDescent="0.25">
      <c r="N29" s="33">
        <v>27</v>
      </c>
      <c r="O29" s="33">
        <f t="shared" ca="1" si="0"/>
        <v>0.11986243666368968</v>
      </c>
      <c r="P29" s="33">
        <v>118.74307584102995</v>
      </c>
      <c r="Q29" s="31">
        <f t="shared" si="1"/>
        <v>0.2475947813433616</v>
      </c>
      <c r="Y29" s="12">
        <v>118.74307584102995</v>
      </c>
    </row>
    <row r="30" spans="2:28" x14ac:dyDescent="0.25">
      <c r="N30" s="33">
        <v>28</v>
      </c>
      <c r="O30" s="33">
        <f t="shared" ca="1" si="0"/>
        <v>7.686012744068571E-2</v>
      </c>
      <c r="P30" s="33">
        <v>119.58385176741572</v>
      </c>
      <c r="Q30" s="31">
        <f t="shared" si="1"/>
        <v>0.26656644067862645</v>
      </c>
      <c r="Y30" s="12">
        <v>119.58385176741572</v>
      </c>
    </row>
    <row r="31" spans="2:28" x14ac:dyDescent="0.25">
      <c r="N31" s="33">
        <v>29</v>
      </c>
      <c r="O31" s="33">
        <f t="shared" ca="1" si="0"/>
        <v>0.67717614387329128</v>
      </c>
      <c r="P31" s="33">
        <v>165.61761193120205</v>
      </c>
      <c r="Q31" s="31">
        <f t="shared" si="1"/>
        <v>0.99847929225196608</v>
      </c>
      <c r="Y31" s="12">
        <v>165.61761193120205</v>
      </c>
    </row>
    <row r="32" spans="2:28" x14ac:dyDescent="0.25">
      <c r="N32" s="33">
        <v>30</v>
      </c>
      <c r="O32" s="33">
        <f t="shared" ca="1" si="0"/>
        <v>0.59034394222034836</v>
      </c>
      <c r="P32" s="33">
        <v>146.32757219973959</v>
      </c>
      <c r="Q32" s="31">
        <f t="shared" si="1"/>
        <v>0.91553658066791421</v>
      </c>
      <c r="Y32" s="12">
        <v>146.32757219973959</v>
      </c>
    </row>
    <row r="33" spans="14:25" x14ac:dyDescent="0.25">
      <c r="N33" s="33">
        <v>31</v>
      </c>
      <c r="O33" s="33">
        <f t="shared" ca="1" si="0"/>
        <v>0.41011384970834086</v>
      </c>
      <c r="P33" s="33">
        <v>135.19832682419857</v>
      </c>
      <c r="Q33" s="31">
        <f t="shared" si="1"/>
        <v>0.69635781355112647</v>
      </c>
      <c r="Y33" s="12">
        <v>135.19832682419857</v>
      </c>
    </row>
    <row r="34" spans="14:25" x14ac:dyDescent="0.25">
      <c r="N34" s="33">
        <v>32</v>
      </c>
      <c r="O34" s="33">
        <f t="shared" ca="1" si="0"/>
        <v>0.56312305862036649</v>
      </c>
      <c r="P34" s="33">
        <v>131.06274818036837</v>
      </c>
      <c r="Q34" s="31">
        <f t="shared" si="1"/>
        <v>0.58103964169367672</v>
      </c>
      <c r="Y34" s="12">
        <v>131.06274818036837</v>
      </c>
    </row>
    <row r="35" spans="14:25" x14ac:dyDescent="0.25">
      <c r="N35" s="33">
        <v>33</v>
      </c>
      <c r="O35" s="33">
        <f t="shared" ca="1" si="0"/>
        <v>0.91661604008638964</v>
      </c>
      <c r="P35" s="33">
        <v>121.72209503420082</v>
      </c>
      <c r="Q35" s="31">
        <f t="shared" si="1"/>
        <v>0.31829223434995269</v>
      </c>
      <c r="Y35" s="12">
        <v>121.72209503420082</v>
      </c>
    </row>
    <row r="36" spans="14:25" x14ac:dyDescent="0.25">
      <c r="N36" s="33">
        <v>34</v>
      </c>
      <c r="O36" s="33">
        <f t="shared" ca="1" si="0"/>
        <v>0.60124447737663789</v>
      </c>
      <c r="P36" s="33">
        <v>127.95343274522696</v>
      </c>
      <c r="Q36" s="31">
        <f t="shared" si="1"/>
        <v>0.49035896302042475</v>
      </c>
      <c r="Y36" s="12">
        <v>127.95343274522696</v>
      </c>
    </row>
    <row r="37" spans="14:25" x14ac:dyDescent="0.25">
      <c r="N37" s="33">
        <v>35</v>
      </c>
      <c r="O37" s="33">
        <f t="shared" ca="1" si="0"/>
        <v>0.15302114095430042</v>
      </c>
      <c r="P37" s="33">
        <v>150.38253406274927</v>
      </c>
      <c r="Q37" s="31">
        <f t="shared" si="1"/>
        <v>0.95542611990369664</v>
      </c>
      <c r="Y37" s="12">
        <v>150.38253406274927</v>
      </c>
    </row>
    <row r="38" spans="14:25" x14ac:dyDescent="0.25">
      <c r="N38" s="33">
        <v>36</v>
      </c>
      <c r="O38" s="33">
        <f t="shared" ca="1" si="0"/>
        <v>0.89335427917417132</v>
      </c>
      <c r="P38" s="33">
        <v>102.37592321379681</v>
      </c>
      <c r="Q38" s="31">
        <f t="shared" si="1"/>
        <v>3.7516888661144603E-2</v>
      </c>
      <c r="Y38" s="12">
        <v>102.37592321379681</v>
      </c>
    </row>
    <row r="39" spans="14:25" x14ac:dyDescent="0.25">
      <c r="N39" s="33">
        <v>37</v>
      </c>
      <c r="O39" s="33">
        <f t="shared" ca="1" si="0"/>
        <v>0.79304650581300562</v>
      </c>
      <c r="P39" s="33">
        <v>130.85386505820532</v>
      </c>
      <c r="Q39" s="31">
        <f t="shared" si="1"/>
        <v>0.57498626829769894</v>
      </c>
      <c r="Y39" s="12">
        <v>130.85386505820532</v>
      </c>
    </row>
    <row r="40" spans="14:25" x14ac:dyDescent="0.25">
      <c r="N40" s="33">
        <v>38</v>
      </c>
      <c r="O40" s="33">
        <f t="shared" ca="1" si="0"/>
        <v>0.92854305747799748</v>
      </c>
      <c r="P40" s="33">
        <v>122.09984133759939</v>
      </c>
      <c r="Q40" s="31">
        <f t="shared" si="1"/>
        <v>0.32791262812908017</v>
      </c>
      <c r="Y40" s="12">
        <v>122.09984133759939</v>
      </c>
    </row>
    <row r="41" spans="14:25" x14ac:dyDescent="0.25">
      <c r="N41" s="33">
        <v>39</v>
      </c>
      <c r="O41" s="33">
        <f t="shared" ca="1" si="0"/>
        <v>0.42698317401162222</v>
      </c>
      <c r="P41" s="33">
        <v>146.66941958594288</v>
      </c>
      <c r="Q41" s="31">
        <f t="shared" si="1"/>
        <v>0.91965996701257446</v>
      </c>
      <c r="Y41" s="12">
        <v>146.66941958594288</v>
      </c>
    </row>
    <row r="42" spans="14:25" x14ac:dyDescent="0.25">
      <c r="N42" s="33">
        <v>40</v>
      </c>
      <c r="O42" s="33">
        <f t="shared" ca="1" si="0"/>
        <v>0.24593579158942658</v>
      </c>
      <c r="P42" s="33">
        <v>94.838077160265797</v>
      </c>
      <c r="Q42" s="31">
        <f t="shared" si="1"/>
        <v>1.2014573136620183E-2</v>
      </c>
      <c r="Y42" s="12">
        <v>94.838077160265797</v>
      </c>
    </row>
    <row r="43" spans="14:25" x14ac:dyDescent="0.25">
      <c r="N43" s="33">
        <v>41</v>
      </c>
      <c r="O43" s="33">
        <f t="shared" ca="1" si="0"/>
        <v>8.5242596491745481E-2</v>
      </c>
      <c r="P43" s="33">
        <v>123.21626483534322</v>
      </c>
      <c r="Q43" s="31">
        <f t="shared" si="1"/>
        <v>0.35710637693867064</v>
      </c>
      <c r="Y43" s="12">
        <v>123.21626483534322</v>
      </c>
    </row>
    <row r="44" spans="14:25" x14ac:dyDescent="0.25">
      <c r="N44" s="33">
        <v>42</v>
      </c>
      <c r="O44" s="33">
        <f t="shared" ca="1" si="0"/>
        <v>0.41802810485630204</v>
      </c>
      <c r="P44" s="33">
        <v>134.5645346197644</v>
      </c>
      <c r="Q44" s="31">
        <f t="shared" si="1"/>
        <v>0.67944725322521105</v>
      </c>
      <c r="Y44" s="12">
        <v>134.5645346197644</v>
      </c>
    </row>
    <row r="45" spans="14:25" x14ac:dyDescent="0.25">
      <c r="N45" s="33">
        <v>43</v>
      </c>
      <c r="O45" s="33">
        <f t="shared" ca="1" si="0"/>
        <v>0.56564913077982304</v>
      </c>
      <c r="P45" s="33">
        <v>145.7798357635516</v>
      </c>
      <c r="Q45" s="31">
        <f t="shared" si="1"/>
        <v>0.90861499516291722</v>
      </c>
      <c r="Y45" s="12">
        <v>145.7798357635516</v>
      </c>
    </row>
    <row r="46" spans="14:25" x14ac:dyDescent="0.25">
      <c r="N46" s="33">
        <v>44</v>
      </c>
      <c r="O46" s="33">
        <f t="shared" ca="1" si="0"/>
        <v>0.68202747143025422</v>
      </c>
      <c r="P46" s="33">
        <v>146.28250638960913</v>
      </c>
      <c r="Q46" s="31">
        <f t="shared" si="1"/>
        <v>0.91498180510812732</v>
      </c>
      <c r="Y46" s="12">
        <v>146.28250638960913</v>
      </c>
    </row>
    <row r="47" spans="14:25" x14ac:dyDescent="0.25">
      <c r="N47" s="33">
        <v>45</v>
      </c>
      <c r="O47" s="33">
        <f t="shared" ca="1" si="0"/>
        <v>0.8313710153042938</v>
      </c>
      <c r="P47" s="33">
        <v>141.67251219122446</v>
      </c>
      <c r="Q47" s="31">
        <f t="shared" si="1"/>
        <v>0.84378259100371389</v>
      </c>
      <c r="Y47" s="12">
        <v>141.67251219122446</v>
      </c>
    </row>
    <row r="48" spans="14:25" x14ac:dyDescent="0.25">
      <c r="N48" s="33">
        <v>46</v>
      </c>
      <c r="O48" s="33">
        <f t="shared" ca="1" si="0"/>
        <v>0.36335804323730903</v>
      </c>
      <c r="P48" s="33">
        <v>141.19003797218829</v>
      </c>
      <c r="Q48" s="31">
        <f t="shared" si="1"/>
        <v>0.83463811938007093</v>
      </c>
      <c r="Y48" s="12">
        <v>141.19003797218829</v>
      </c>
    </row>
    <row r="49" spans="14:25" x14ac:dyDescent="0.25">
      <c r="N49" s="33">
        <v>47</v>
      </c>
      <c r="O49" s="33">
        <f t="shared" ca="1" si="0"/>
        <v>0.45620356607283108</v>
      </c>
      <c r="P49" s="33">
        <v>130.62015350722874</v>
      </c>
      <c r="Q49" s="31">
        <f t="shared" si="1"/>
        <v>0.56819946062111648</v>
      </c>
      <c r="Y49" s="12">
        <v>130.62015350722874</v>
      </c>
    </row>
    <row r="50" spans="14:25" x14ac:dyDescent="0.25">
      <c r="N50" s="33">
        <v>48</v>
      </c>
      <c r="O50" s="33">
        <f t="shared" ca="1" si="0"/>
        <v>0.25970333861535577</v>
      </c>
      <c r="P50" s="33">
        <v>131.28569556853563</v>
      </c>
      <c r="Q50" s="31">
        <f t="shared" si="1"/>
        <v>0.58748594795983144</v>
      </c>
      <c r="Y50" s="12">
        <v>131.28569556853563</v>
      </c>
    </row>
    <row r="51" spans="14:25" x14ac:dyDescent="0.25">
      <c r="N51" s="33">
        <v>49</v>
      </c>
      <c r="O51" s="33">
        <f t="shared" ca="1" si="0"/>
        <v>0.33105946510177331</v>
      </c>
      <c r="P51" s="33">
        <v>131.92444646357643</v>
      </c>
      <c r="Q51" s="31">
        <f t="shared" si="1"/>
        <v>0.60585558065450207</v>
      </c>
      <c r="Y51" s="12">
        <v>131.92444646357643</v>
      </c>
    </row>
    <row r="52" spans="14:25" x14ac:dyDescent="0.25">
      <c r="N52" s="33">
        <v>50</v>
      </c>
      <c r="O52" s="33">
        <f t="shared" ca="1" si="0"/>
        <v>0.26293093411370383</v>
      </c>
      <c r="P52" s="33">
        <v>142.77868104279983</v>
      </c>
      <c r="Q52" s="31">
        <f t="shared" si="1"/>
        <v>0.86353253899447413</v>
      </c>
      <c r="Y52" s="12">
        <v>142.77868104279983</v>
      </c>
    </row>
    <row r="53" spans="14:25" x14ac:dyDescent="0.25">
      <c r="N53" s="33">
        <v>51</v>
      </c>
      <c r="O53" s="33">
        <f t="shared" ca="1" si="0"/>
        <v>0.70039853820471409</v>
      </c>
      <c r="P53" s="33">
        <v>129.70223581957998</v>
      </c>
      <c r="Q53" s="31">
        <f t="shared" si="1"/>
        <v>0.54143986654941934</v>
      </c>
      <c r="Y53" s="12">
        <v>129.70223581957998</v>
      </c>
    </row>
    <row r="54" spans="14:25" x14ac:dyDescent="0.25">
      <c r="N54" s="33">
        <v>52</v>
      </c>
      <c r="O54" s="33">
        <f t="shared" ca="1" si="0"/>
        <v>0.79143804560191511</v>
      </c>
      <c r="P54" s="33">
        <v>131.69339390101629</v>
      </c>
      <c r="Q54" s="31">
        <f t="shared" si="1"/>
        <v>0.59922935083939199</v>
      </c>
      <c r="Y54" s="12">
        <v>131.69339390101629</v>
      </c>
    </row>
    <row r="55" spans="14:25" x14ac:dyDescent="0.25">
      <c r="N55" s="33">
        <v>53</v>
      </c>
      <c r="O55" s="33">
        <f t="shared" ca="1" si="0"/>
        <v>0.29643621919690932</v>
      </c>
      <c r="P55" s="33">
        <v>113.56820224017093</v>
      </c>
      <c r="Q55" s="31">
        <f t="shared" si="1"/>
        <v>0.14940808355134799</v>
      </c>
      <c r="Y55" s="12">
        <v>113.56820224017093</v>
      </c>
    </row>
    <row r="56" spans="14:25" x14ac:dyDescent="0.25">
      <c r="N56" s="33">
        <v>54</v>
      </c>
      <c r="O56" s="33">
        <f t="shared" ca="1" si="0"/>
        <v>0.89943286007771472</v>
      </c>
      <c r="P56" s="33">
        <v>123.14937866290686</v>
      </c>
      <c r="Q56" s="31">
        <f t="shared" si="1"/>
        <v>0.35532696495326166</v>
      </c>
      <c r="Y56" s="12">
        <v>123.14937866290686</v>
      </c>
    </row>
    <row r="57" spans="14:25" x14ac:dyDescent="0.25">
      <c r="N57" s="33">
        <v>55</v>
      </c>
      <c r="O57" s="33">
        <f t="shared" ca="1" si="0"/>
        <v>0.92185449013912613</v>
      </c>
      <c r="P57" s="33">
        <v>96.319314352533112</v>
      </c>
      <c r="Q57" s="31">
        <f t="shared" si="1"/>
        <v>1.5214620049959928E-2</v>
      </c>
      <c r="Y57" s="12">
        <v>96.319314352533112</v>
      </c>
    </row>
    <row r="58" spans="14:25" x14ac:dyDescent="0.25">
      <c r="N58" s="33">
        <v>56</v>
      </c>
      <c r="O58" s="33">
        <f t="shared" ca="1" si="0"/>
        <v>0.45213862723951415</v>
      </c>
      <c r="P58" s="33">
        <v>134.64471618580359</v>
      </c>
      <c r="Q58" s="31">
        <f t="shared" si="1"/>
        <v>0.68160557214604856</v>
      </c>
      <c r="Y58" s="12">
        <v>134.64471618580359</v>
      </c>
    </row>
    <row r="59" spans="14:25" x14ac:dyDescent="0.25">
      <c r="N59" s="33">
        <v>57</v>
      </c>
      <c r="O59" s="33">
        <f t="shared" ca="1" si="0"/>
        <v>0.3337491537092433</v>
      </c>
      <c r="P59" s="33">
        <v>114.75281055788663</v>
      </c>
      <c r="Q59" s="31">
        <f t="shared" si="1"/>
        <v>0.16901184859865842</v>
      </c>
      <c r="Y59" s="12">
        <v>114.75281055788663</v>
      </c>
    </row>
    <row r="60" spans="14:25" x14ac:dyDescent="0.25">
      <c r="N60" s="33">
        <v>58</v>
      </c>
      <c r="O60" s="33">
        <f t="shared" ca="1" si="0"/>
        <v>0.73679835148197848</v>
      </c>
      <c r="P60" s="33">
        <v>134.74090191534003</v>
      </c>
      <c r="Q60" s="31">
        <f t="shared" si="1"/>
        <v>0.68418761573672338</v>
      </c>
      <c r="Y60" s="12">
        <v>134.74090191534003</v>
      </c>
    </row>
    <row r="61" spans="14:25" x14ac:dyDescent="0.25">
      <c r="N61" s="33">
        <v>59</v>
      </c>
      <c r="O61" s="33">
        <f t="shared" ca="1" si="0"/>
        <v>0.74543959745626498</v>
      </c>
      <c r="P61" s="33">
        <v>140.05677451917728</v>
      </c>
      <c r="Q61" s="31">
        <f t="shared" si="1"/>
        <v>0.81191035722933924</v>
      </c>
      <c r="Y61" s="12">
        <v>140.05677451917728</v>
      </c>
    </row>
    <row r="62" spans="14:25" x14ac:dyDescent="0.25">
      <c r="N62" s="33">
        <v>60</v>
      </c>
      <c r="O62" s="33">
        <f t="shared" ca="1" si="0"/>
        <v>0.1255772873738269</v>
      </c>
      <c r="P62" s="33">
        <v>139.0532046067953</v>
      </c>
      <c r="Q62" s="31">
        <f t="shared" si="1"/>
        <v>0.79035693130136986</v>
      </c>
      <c r="Y62" s="12">
        <v>139.0532046067953</v>
      </c>
    </row>
    <row r="63" spans="14:25" x14ac:dyDescent="0.25">
      <c r="N63" s="33">
        <v>61</v>
      </c>
      <c r="O63" s="33">
        <f t="shared" ca="1" si="0"/>
        <v>0.4036666549967356</v>
      </c>
      <c r="P63" s="33">
        <v>130.41963906914833</v>
      </c>
      <c r="Q63" s="31">
        <f t="shared" si="1"/>
        <v>0.56236644699707727</v>
      </c>
      <c r="Y63" s="12">
        <v>130.41963906914833</v>
      </c>
    </row>
    <row r="64" spans="14:25" x14ac:dyDescent="0.25">
      <c r="N64" s="33">
        <v>62</v>
      </c>
      <c r="O64" s="33">
        <f t="shared" ca="1" si="0"/>
        <v>0.85846955584545781</v>
      </c>
      <c r="P64" s="33">
        <v>129.14929757870701</v>
      </c>
      <c r="Q64" s="31">
        <f t="shared" si="1"/>
        <v>0.52527728721133149</v>
      </c>
      <c r="Y64" s="12">
        <v>129.14929757870701</v>
      </c>
    </row>
    <row r="65" spans="14:25" x14ac:dyDescent="0.25">
      <c r="N65" s="33">
        <v>63</v>
      </c>
      <c r="O65" s="33">
        <f t="shared" ca="1" si="0"/>
        <v>0.79164279235335144</v>
      </c>
      <c r="P65" s="33">
        <v>104.9168394587531</v>
      </c>
      <c r="Q65" s="31">
        <f t="shared" si="1"/>
        <v>5.3092643836427741E-2</v>
      </c>
      <c r="Y65" s="12">
        <v>104.9168394587531</v>
      </c>
    </row>
    <row r="66" spans="14:25" x14ac:dyDescent="0.25">
      <c r="N66" s="33">
        <v>64</v>
      </c>
      <c r="O66" s="33">
        <f t="shared" ca="1" si="0"/>
        <v>0.83198766455077255</v>
      </c>
      <c r="P66" s="33">
        <v>145.22364638758143</v>
      </c>
      <c r="Q66" s="31">
        <f t="shared" si="1"/>
        <v>0.90118286304804285</v>
      </c>
      <c r="Y66" s="12">
        <v>145.22364638758143</v>
      </c>
    </row>
    <row r="67" spans="14:25" x14ac:dyDescent="0.25">
      <c r="N67" s="33">
        <v>65</v>
      </c>
      <c r="O67" s="33">
        <f t="shared" ca="1" si="0"/>
        <v>0.47394196034110925</v>
      </c>
      <c r="P67" s="33">
        <v>140.08479438898121</v>
      </c>
      <c r="Q67" s="31">
        <f t="shared" si="1"/>
        <v>0.81249314424860586</v>
      </c>
      <c r="Y67" s="12">
        <v>140.08479438898121</v>
      </c>
    </row>
    <row r="68" spans="14:25" x14ac:dyDescent="0.25">
      <c r="N68" s="33">
        <v>66</v>
      </c>
      <c r="O68" s="33">
        <f t="shared" ref="O68:O131" ca="1" si="2">RAND()</f>
        <v>0.36260808275035816</v>
      </c>
      <c r="P68" s="33">
        <v>129.18050866755655</v>
      </c>
      <c r="Q68" s="31">
        <f t="shared" ref="Q68:Q131" si="3">_xlfn.NORM.S.DIST(($L$5+$L$6*ASINH((P68-$L$3)/$L$4)),TRUE)</f>
        <v>0.52618983624027171</v>
      </c>
      <c r="Y68" s="12">
        <v>129.18050866755655</v>
      </c>
    </row>
    <row r="69" spans="14:25" x14ac:dyDescent="0.25">
      <c r="N69" s="33">
        <v>67</v>
      </c>
      <c r="O69" s="33">
        <f t="shared" ca="1" si="2"/>
        <v>0.63285300002446365</v>
      </c>
      <c r="P69" s="33">
        <v>158.39349267627949</v>
      </c>
      <c r="Q69" s="31">
        <f t="shared" si="3"/>
        <v>0.99075887584601918</v>
      </c>
      <c r="Y69" s="12">
        <v>158.39349267627949</v>
      </c>
    </row>
    <row r="70" spans="14:25" x14ac:dyDescent="0.25">
      <c r="N70" s="33">
        <v>68</v>
      </c>
      <c r="O70" s="33">
        <f t="shared" ca="1" si="2"/>
        <v>0.64230866672721676</v>
      </c>
      <c r="P70" s="33">
        <v>139.52560287711231</v>
      </c>
      <c r="Q70" s="31">
        <f t="shared" si="3"/>
        <v>0.80066612099135293</v>
      </c>
      <c r="Y70" s="12">
        <v>139.52560287711231</v>
      </c>
    </row>
    <row r="71" spans="14:25" x14ac:dyDescent="0.25">
      <c r="N71" s="33">
        <v>69</v>
      </c>
      <c r="O71" s="33">
        <f t="shared" ca="1" si="2"/>
        <v>0.78414931007355204</v>
      </c>
      <c r="P71" s="33">
        <v>123.6144623083521</v>
      </c>
      <c r="Q71" s="31">
        <f t="shared" si="3"/>
        <v>0.36777512236773457</v>
      </c>
      <c r="Y71" s="12">
        <v>123.6144623083521</v>
      </c>
    </row>
    <row r="72" spans="14:25" x14ac:dyDescent="0.25">
      <c r="N72" s="33">
        <v>70</v>
      </c>
      <c r="O72" s="33">
        <f t="shared" ca="1" si="2"/>
        <v>0.75501661004919707</v>
      </c>
      <c r="P72" s="33">
        <v>126.76483275268293</v>
      </c>
      <c r="Q72" s="31">
        <f t="shared" si="3"/>
        <v>0.45591992529385794</v>
      </c>
      <c r="Y72" s="12">
        <v>126.76483275268293</v>
      </c>
    </row>
    <row r="73" spans="14:25" x14ac:dyDescent="0.25">
      <c r="N73" s="33">
        <v>71</v>
      </c>
      <c r="O73" s="33">
        <f t="shared" ca="1" si="2"/>
        <v>0.21860799716466062</v>
      </c>
      <c r="P73" s="33">
        <v>115.59261248553581</v>
      </c>
      <c r="Q73" s="31">
        <f t="shared" si="3"/>
        <v>0.18394325271935724</v>
      </c>
      <c r="Y73" s="12">
        <v>115.59261248553581</v>
      </c>
    </row>
    <row r="74" spans="14:25" x14ac:dyDescent="0.25">
      <c r="N74" s="33">
        <v>72</v>
      </c>
      <c r="O74" s="33">
        <f t="shared" ca="1" si="2"/>
        <v>0.3750122957384403</v>
      </c>
      <c r="P74" s="33">
        <v>138.10409787277871</v>
      </c>
      <c r="Q74" s="31">
        <f t="shared" si="3"/>
        <v>0.76879189542936777</v>
      </c>
      <c r="Y74" s="12">
        <v>138.10409787277871</v>
      </c>
    </row>
    <row r="75" spans="14:25" x14ac:dyDescent="0.25">
      <c r="N75" s="33">
        <v>73</v>
      </c>
      <c r="O75" s="33">
        <f t="shared" ca="1" si="2"/>
        <v>0.7635039973617862</v>
      </c>
      <c r="P75" s="33">
        <v>135.18166291710324</v>
      </c>
      <c r="Q75" s="31">
        <f t="shared" si="3"/>
        <v>0.69591770343970372</v>
      </c>
      <c r="Y75" s="12">
        <v>135.18166291710324</v>
      </c>
    </row>
    <row r="76" spans="14:25" x14ac:dyDescent="0.25">
      <c r="N76" s="33">
        <v>74</v>
      </c>
      <c r="O76" s="33">
        <f t="shared" ca="1" si="2"/>
        <v>0.50566957140370772</v>
      </c>
      <c r="P76" s="33">
        <v>131.57691202457079</v>
      </c>
      <c r="Q76" s="31">
        <f t="shared" si="3"/>
        <v>0.59588055731950706</v>
      </c>
      <c r="Y76" s="12">
        <v>131.57691202457079</v>
      </c>
    </row>
    <row r="77" spans="14:25" x14ac:dyDescent="0.25">
      <c r="N77" s="33">
        <v>75</v>
      </c>
      <c r="O77" s="33">
        <f t="shared" ca="1" si="2"/>
        <v>0.34170823319709498</v>
      </c>
      <c r="P77" s="33">
        <v>103.31440965345912</v>
      </c>
      <c r="Q77" s="31">
        <f t="shared" si="3"/>
        <v>4.2745561547471778E-2</v>
      </c>
      <c r="Y77" s="12">
        <v>103.31440965345912</v>
      </c>
    </row>
    <row r="78" spans="14:25" x14ac:dyDescent="0.25">
      <c r="N78" s="33">
        <v>76</v>
      </c>
      <c r="O78" s="33">
        <f t="shared" ca="1" si="2"/>
        <v>0.23360801428378064</v>
      </c>
      <c r="P78" s="33">
        <v>127.45327422616938</v>
      </c>
      <c r="Q78" s="31">
        <f t="shared" si="3"/>
        <v>0.4758197369675024</v>
      </c>
      <c r="Y78" s="12">
        <v>127.45327422616938</v>
      </c>
    </row>
    <row r="79" spans="14:25" x14ac:dyDescent="0.25">
      <c r="N79" s="33">
        <v>77</v>
      </c>
      <c r="O79" s="33">
        <f t="shared" ca="1" si="2"/>
        <v>0.72032232879021885</v>
      </c>
      <c r="P79" s="33">
        <v>118.63612470590171</v>
      </c>
      <c r="Q79" s="31">
        <f t="shared" si="3"/>
        <v>0.24523972194843346</v>
      </c>
      <c r="Y79" s="12">
        <v>118.63612470590171</v>
      </c>
    </row>
    <row r="80" spans="14:25" x14ac:dyDescent="0.25">
      <c r="N80" s="33">
        <v>78</v>
      </c>
      <c r="O80" s="33">
        <f t="shared" ca="1" si="2"/>
        <v>0.63916332777928853</v>
      </c>
      <c r="P80" s="33">
        <v>142.24788825764463</v>
      </c>
      <c r="Q80" s="31">
        <f t="shared" si="3"/>
        <v>0.85426746939621234</v>
      </c>
      <c r="Y80" s="12">
        <v>142.24788825764463</v>
      </c>
    </row>
    <row r="81" spans="14:25" x14ac:dyDescent="0.25">
      <c r="N81" s="33">
        <v>79</v>
      </c>
      <c r="O81" s="33">
        <f t="shared" ca="1" si="2"/>
        <v>0.54948050192903386</v>
      </c>
      <c r="P81" s="33">
        <v>125.7518223244348</v>
      </c>
      <c r="Q81" s="31">
        <f t="shared" si="3"/>
        <v>0.42696918213274715</v>
      </c>
      <c r="Y81" s="12">
        <v>125.7518223244348</v>
      </c>
    </row>
    <row r="82" spans="14:25" x14ac:dyDescent="0.25">
      <c r="N82" s="33">
        <v>80</v>
      </c>
      <c r="O82" s="33">
        <f t="shared" ca="1" si="2"/>
        <v>0.20727234460049493</v>
      </c>
      <c r="P82" s="33">
        <v>110.02559048638949</v>
      </c>
      <c r="Q82" s="31">
        <f t="shared" si="3"/>
        <v>0.10060877696591937</v>
      </c>
      <c r="Y82" s="12">
        <v>110.02559048638949</v>
      </c>
    </row>
    <row r="83" spans="14:25" x14ac:dyDescent="0.25">
      <c r="N83" s="33">
        <v>81</v>
      </c>
      <c r="O83" s="33">
        <f t="shared" ca="1" si="2"/>
        <v>0.42769909486772539</v>
      </c>
      <c r="P83" s="33">
        <v>90.676419589550505</v>
      </c>
      <c r="Q83" s="31">
        <f t="shared" si="3"/>
        <v>6.0007107860891419E-3</v>
      </c>
      <c r="Y83" s="12">
        <v>90.676419589550505</v>
      </c>
    </row>
    <row r="84" spans="14:25" x14ac:dyDescent="0.25">
      <c r="N84" s="33">
        <v>82</v>
      </c>
      <c r="O84" s="33">
        <f t="shared" ca="1" si="2"/>
        <v>0.89787321582021506</v>
      </c>
      <c r="P84" s="33">
        <v>142.02500672965166</v>
      </c>
      <c r="Q84" s="31">
        <f t="shared" si="3"/>
        <v>0.8502604054551286</v>
      </c>
      <c r="Y84" s="12">
        <v>142.02500672965166</v>
      </c>
    </row>
    <row r="85" spans="14:25" x14ac:dyDescent="0.25">
      <c r="N85" s="33">
        <v>83</v>
      </c>
      <c r="O85" s="33">
        <f t="shared" ca="1" si="2"/>
        <v>0.16022638340321294</v>
      </c>
      <c r="P85" s="33">
        <v>128.24433584475031</v>
      </c>
      <c r="Q85" s="31">
        <f t="shared" si="3"/>
        <v>0.49883833005857331</v>
      </c>
      <c r="Y85" s="12">
        <v>128.24433584475031</v>
      </c>
    </row>
    <row r="86" spans="14:25" x14ac:dyDescent="0.25">
      <c r="N86" s="33">
        <v>84</v>
      </c>
      <c r="O86" s="33">
        <f t="shared" ca="1" si="2"/>
        <v>0.1988039666779815</v>
      </c>
      <c r="P86" s="33">
        <v>128.30708278205796</v>
      </c>
      <c r="Q86" s="31">
        <f t="shared" si="3"/>
        <v>0.50066903765167026</v>
      </c>
      <c r="Y86" s="12">
        <v>128.30708278205796</v>
      </c>
    </row>
    <row r="87" spans="14:25" x14ac:dyDescent="0.25">
      <c r="N87" s="33">
        <v>85</v>
      </c>
      <c r="O87" s="33">
        <f t="shared" ca="1" si="2"/>
        <v>0.86721059703630365</v>
      </c>
      <c r="P87" s="33">
        <v>128.30399361079051</v>
      </c>
      <c r="Q87" s="31">
        <f t="shared" si="3"/>
        <v>0.50057889512697162</v>
      </c>
      <c r="Y87" s="12">
        <v>128.30399361079051</v>
      </c>
    </row>
    <row r="88" spans="14:25" x14ac:dyDescent="0.25">
      <c r="N88" s="33">
        <v>86</v>
      </c>
      <c r="O88" s="33">
        <f t="shared" ca="1" si="2"/>
        <v>0.24716289972976391</v>
      </c>
      <c r="P88" s="33">
        <v>137.19577749075012</v>
      </c>
      <c r="Q88" s="31">
        <f t="shared" si="3"/>
        <v>0.74713606351427875</v>
      </c>
      <c r="Y88" s="12">
        <v>137.19577749075012</v>
      </c>
    </row>
    <row r="89" spans="14:25" x14ac:dyDescent="0.25">
      <c r="N89" s="33">
        <v>87</v>
      </c>
      <c r="O89" s="33">
        <f t="shared" ca="1" si="2"/>
        <v>4.3003833938675684E-2</v>
      </c>
      <c r="P89" s="33">
        <v>117.30820249416114</v>
      </c>
      <c r="Q89" s="31">
        <f t="shared" si="3"/>
        <v>0.21712212982358331</v>
      </c>
      <c r="Y89" s="12">
        <v>117.30820249416114</v>
      </c>
    </row>
    <row r="90" spans="14:25" x14ac:dyDescent="0.25">
      <c r="N90" s="33">
        <v>88</v>
      </c>
      <c r="O90" s="33">
        <f t="shared" ca="1" si="2"/>
        <v>0.47751928470377059</v>
      </c>
      <c r="P90" s="33">
        <v>130.83079431405565</v>
      </c>
      <c r="Q90" s="31">
        <f t="shared" si="3"/>
        <v>0.57431693501806103</v>
      </c>
      <c r="Y90" s="12">
        <v>130.83079431405565</v>
      </c>
    </row>
    <row r="91" spans="14:25" x14ac:dyDescent="0.25">
      <c r="N91" s="33">
        <v>89</v>
      </c>
      <c r="O91" s="33">
        <f t="shared" ca="1" si="2"/>
        <v>0.35354001244741939</v>
      </c>
      <c r="P91" s="33">
        <v>141.44204931544888</v>
      </c>
      <c r="Q91" s="31">
        <f t="shared" si="3"/>
        <v>0.83945453788309554</v>
      </c>
      <c r="Y91" s="12">
        <v>141.44204931544888</v>
      </c>
    </row>
    <row r="92" spans="14:25" x14ac:dyDescent="0.25">
      <c r="N92" s="33">
        <v>90</v>
      </c>
      <c r="O92" s="33">
        <f t="shared" ca="1" si="2"/>
        <v>1.0081770490046327E-2</v>
      </c>
      <c r="P92" s="33">
        <v>125.3976222749862</v>
      </c>
      <c r="Q92" s="31">
        <f t="shared" si="3"/>
        <v>0.41696320730075931</v>
      </c>
      <c r="Y92" s="12">
        <v>125.3976222749862</v>
      </c>
    </row>
    <row r="93" spans="14:25" x14ac:dyDescent="0.25">
      <c r="N93" s="33">
        <v>91</v>
      </c>
      <c r="O93" s="33">
        <f t="shared" ca="1" si="2"/>
        <v>0.78148137603361989</v>
      </c>
      <c r="P93" s="33">
        <v>139.82353512536082</v>
      </c>
      <c r="Q93" s="31">
        <f t="shared" si="3"/>
        <v>0.80701876248986193</v>
      </c>
      <c r="Y93" s="12">
        <v>139.82353512536082</v>
      </c>
    </row>
    <row r="94" spans="14:25" x14ac:dyDescent="0.25">
      <c r="N94" s="33">
        <v>92</v>
      </c>
      <c r="O94" s="33">
        <f t="shared" ca="1" si="2"/>
        <v>0.33358860285333203</v>
      </c>
      <c r="P94" s="33">
        <v>120.97810079117497</v>
      </c>
      <c r="Q94" s="31">
        <f t="shared" si="3"/>
        <v>0.29975299682157031</v>
      </c>
      <c r="Y94" s="12">
        <v>120.97810079117497</v>
      </c>
    </row>
    <row r="95" spans="14:25" x14ac:dyDescent="0.25">
      <c r="N95" s="33">
        <v>93</v>
      </c>
      <c r="O95" s="33">
        <f t="shared" ca="1" si="2"/>
        <v>0.16261654867001629</v>
      </c>
      <c r="P95" s="33">
        <v>130.4080695759302</v>
      </c>
      <c r="Q95" s="31">
        <f t="shared" si="3"/>
        <v>0.56202962856373218</v>
      </c>
      <c r="Y95" s="12">
        <v>130.4080695759302</v>
      </c>
    </row>
    <row r="96" spans="14:25" x14ac:dyDescent="0.25">
      <c r="N96" s="33">
        <v>94</v>
      </c>
      <c r="O96" s="33">
        <f t="shared" ca="1" si="2"/>
        <v>0.2735025565902337</v>
      </c>
      <c r="P96" s="33">
        <v>114.58490663959128</v>
      </c>
      <c r="Q96" s="31">
        <f t="shared" si="3"/>
        <v>0.16612978924724642</v>
      </c>
      <c r="Y96" s="12">
        <v>114.58490663959128</v>
      </c>
    </row>
    <row r="97" spans="14:25" x14ac:dyDescent="0.25">
      <c r="N97" s="33">
        <v>95</v>
      </c>
      <c r="O97" s="33">
        <f t="shared" ca="1" si="2"/>
        <v>0.42604415535305373</v>
      </c>
      <c r="P97" s="33">
        <v>111.36919685974733</v>
      </c>
      <c r="Q97" s="31">
        <f t="shared" si="3"/>
        <v>0.11743726192559684</v>
      </c>
      <c r="Y97" s="12">
        <v>111.36919685974733</v>
      </c>
    </row>
    <row r="98" spans="14:25" x14ac:dyDescent="0.25">
      <c r="N98" s="33">
        <v>96</v>
      </c>
      <c r="O98" s="33">
        <f t="shared" ca="1" si="2"/>
        <v>9.0844668218915903E-2</v>
      </c>
      <c r="P98" s="33">
        <v>106.05070632188725</v>
      </c>
      <c r="Q98" s="31">
        <f t="shared" si="3"/>
        <v>6.1607833640774309E-2</v>
      </c>
      <c r="Y98" s="12">
        <v>106.05070632188725</v>
      </c>
    </row>
    <row r="99" spans="14:25" x14ac:dyDescent="0.25">
      <c r="N99" s="33">
        <v>97</v>
      </c>
      <c r="O99" s="33">
        <f t="shared" ca="1" si="2"/>
        <v>0.31269289510975928</v>
      </c>
      <c r="P99" s="33">
        <v>158.06383823345692</v>
      </c>
      <c r="Q99" s="31">
        <f t="shared" si="3"/>
        <v>0.99005551609436748</v>
      </c>
      <c r="Y99" s="12">
        <v>158.06383823345692</v>
      </c>
    </row>
    <row r="100" spans="14:25" x14ac:dyDescent="0.25">
      <c r="N100" s="33">
        <v>98</v>
      </c>
      <c r="O100" s="33">
        <f t="shared" ca="1" si="2"/>
        <v>0.84144705680392562</v>
      </c>
      <c r="P100" s="33">
        <v>135.63434331392875</v>
      </c>
      <c r="Q100" s="31">
        <f t="shared" si="3"/>
        <v>0.70778247380972348</v>
      </c>
      <c r="Y100" s="12">
        <v>135.63434331392875</v>
      </c>
    </row>
    <row r="101" spans="14:25" x14ac:dyDescent="0.25">
      <c r="N101" s="33">
        <v>99</v>
      </c>
      <c r="O101" s="33">
        <f t="shared" ca="1" si="2"/>
        <v>5.7402335988008701E-2</v>
      </c>
      <c r="P101" s="33">
        <v>138.30144313151095</v>
      </c>
      <c r="Q101" s="31">
        <f t="shared" si="3"/>
        <v>0.77336750689163103</v>
      </c>
      <c r="Y101" s="12">
        <v>138.30144313151095</v>
      </c>
    </row>
    <row r="102" spans="14:25" x14ac:dyDescent="0.25">
      <c r="N102" s="33">
        <v>100</v>
      </c>
      <c r="O102" s="33">
        <f t="shared" ca="1" si="2"/>
        <v>0.8227333326778874</v>
      </c>
      <c r="P102" s="33">
        <v>110.88606708459481</v>
      </c>
      <c r="Q102" s="31">
        <f t="shared" si="3"/>
        <v>0.11115721951597944</v>
      </c>
      <c r="Y102" s="12">
        <v>110.88606708459481</v>
      </c>
    </row>
    <row r="103" spans="14:25" x14ac:dyDescent="0.25">
      <c r="N103" s="33">
        <v>101</v>
      </c>
      <c r="O103" s="33">
        <f t="shared" ca="1" si="2"/>
        <v>0.63452112817301376</v>
      </c>
      <c r="P103" s="33">
        <v>109.78240544633174</v>
      </c>
      <c r="Q103" s="31">
        <f t="shared" si="3"/>
        <v>9.7772128634864564E-2</v>
      </c>
      <c r="Y103" s="12">
        <v>109.78240544633174</v>
      </c>
    </row>
    <row r="104" spans="14:25" x14ac:dyDescent="0.25">
      <c r="N104" s="33">
        <v>102</v>
      </c>
      <c r="O104" s="33">
        <f t="shared" ca="1" si="2"/>
        <v>0.8417478746522784</v>
      </c>
      <c r="P104" s="33">
        <v>133.45466849313587</v>
      </c>
      <c r="Q104" s="31">
        <f t="shared" si="3"/>
        <v>0.64905952352439145</v>
      </c>
      <c r="Y104" s="12">
        <v>133.45466849313587</v>
      </c>
    </row>
    <row r="105" spans="14:25" x14ac:dyDescent="0.25">
      <c r="N105" s="33">
        <v>103</v>
      </c>
      <c r="O105" s="33">
        <f t="shared" ca="1" si="2"/>
        <v>0.51152241802376486</v>
      </c>
      <c r="P105" s="33">
        <v>141.15007908832112</v>
      </c>
      <c r="Q105" s="31">
        <f t="shared" si="3"/>
        <v>0.83386642148306356</v>
      </c>
      <c r="Y105" s="12">
        <v>141.15007908832112</v>
      </c>
    </row>
    <row r="106" spans="14:25" x14ac:dyDescent="0.25">
      <c r="N106" s="33">
        <v>104</v>
      </c>
      <c r="O106" s="33">
        <f t="shared" ca="1" si="2"/>
        <v>0.53594188274154597</v>
      </c>
      <c r="P106" s="33">
        <v>132.81302906396218</v>
      </c>
      <c r="Q106" s="31">
        <f t="shared" si="3"/>
        <v>0.63110372044022656</v>
      </c>
      <c r="Y106" s="12">
        <v>132.81302906396218</v>
      </c>
    </row>
    <row r="107" spans="14:25" x14ac:dyDescent="0.25">
      <c r="N107" s="33">
        <v>105</v>
      </c>
      <c r="O107" s="33">
        <f t="shared" ca="1" si="2"/>
        <v>0.75468923737874938</v>
      </c>
      <c r="P107" s="33">
        <v>127.29196771235107</v>
      </c>
      <c r="Q107" s="31">
        <f t="shared" si="3"/>
        <v>0.47114395511169593</v>
      </c>
      <c r="Y107" s="12">
        <v>127.29196771235107</v>
      </c>
    </row>
    <row r="108" spans="14:25" x14ac:dyDescent="0.25">
      <c r="N108" s="33">
        <v>106</v>
      </c>
      <c r="O108" s="33">
        <f t="shared" ca="1" si="2"/>
        <v>0.63102869604124978</v>
      </c>
      <c r="P108" s="33">
        <v>136.60973428469867</v>
      </c>
      <c r="Q108" s="31">
        <f t="shared" si="3"/>
        <v>0.73266660291013808</v>
      </c>
      <c r="Y108" s="12">
        <v>136.60973428469867</v>
      </c>
    </row>
    <row r="109" spans="14:25" x14ac:dyDescent="0.25">
      <c r="N109" s="33">
        <v>107</v>
      </c>
      <c r="O109" s="33">
        <f t="shared" ca="1" si="2"/>
        <v>0.93165983277242725</v>
      </c>
      <c r="P109" s="33">
        <v>126.08086195261599</v>
      </c>
      <c r="Q109" s="31">
        <f t="shared" si="3"/>
        <v>0.43632213695943012</v>
      </c>
      <c r="Y109" s="12">
        <v>126.08086195261599</v>
      </c>
    </row>
    <row r="110" spans="14:25" x14ac:dyDescent="0.25">
      <c r="N110" s="33">
        <v>108</v>
      </c>
      <c r="O110" s="33">
        <f t="shared" ca="1" si="2"/>
        <v>0.20887986135442549</v>
      </c>
      <c r="P110" s="33">
        <v>114.78008027056427</v>
      </c>
      <c r="Q110" s="31">
        <f t="shared" si="3"/>
        <v>0.1694831721359191</v>
      </c>
      <c r="Y110" s="12">
        <v>114.78008027056427</v>
      </c>
    </row>
    <row r="111" spans="14:25" x14ac:dyDescent="0.25">
      <c r="N111" s="33">
        <v>109</v>
      </c>
      <c r="O111" s="33">
        <f t="shared" ca="1" si="2"/>
        <v>0.33521589967331922</v>
      </c>
      <c r="P111" s="33">
        <v>165.73269747103043</v>
      </c>
      <c r="Q111" s="31">
        <f t="shared" si="3"/>
        <v>0.99852700182861276</v>
      </c>
      <c r="Y111" s="12">
        <v>165.73269747103043</v>
      </c>
    </row>
    <row r="112" spans="14:25" x14ac:dyDescent="0.25">
      <c r="N112" s="33">
        <v>110</v>
      </c>
      <c r="O112" s="33">
        <f t="shared" ca="1" si="2"/>
        <v>0.38305712099353639</v>
      </c>
      <c r="P112" s="33">
        <v>122.06072964485331</v>
      </c>
      <c r="Q112" s="31">
        <f t="shared" si="3"/>
        <v>0.32691025589526379</v>
      </c>
      <c r="Y112" s="12">
        <v>122.06072964485331</v>
      </c>
    </row>
    <row r="113" spans="14:25" x14ac:dyDescent="0.25">
      <c r="N113" s="33">
        <v>111</v>
      </c>
      <c r="O113" s="33">
        <f t="shared" ca="1" si="2"/>
        <v>0.59328499057769435</v>
      </c>
      <c r="P113" s="33">
        <v>121.2869830253896</v>
      </c>
      <c r="Q113" s="31">
        <f t="shared" si="3"/>
        <v>0.30738255311177898</v>
      </c>
      <c r="Y113" s="12">
        <v>121.2869830253896</v>
      </c>
    </row>
    <row r="114" spans="14:25" x14ac:dyDescent="0.25">
      <c r="N114" s="33">
        <v>112</v>
      </c>
      <c r="O114" s="33">
        <f t="shared" ca="1" si="2"/>
        <v>0.41114200300671788</v>
      </c>
      <c r="P114" s="33">
        <v>142.25975344638078</v>
      </c>
      <c r="Q114" s="31">
        <f t="shared" si="3"/>
        <v>0.8544788545595543</v>
      </c>
      <c r="Y114" s="12">
        <v>142.25975344638078</v>
      </c>
    </row>
    <row r="115" spans="14:25" x14ac:dyDescent="0.25">
      <c r="N115" s="33">
        <v>113</v>
      </c>
      <c r="O115" s="33">
        <f t="shared" ca="1" si="2"/>
        <v>0.46571460417432586</v>
      </c>
      <c r="P115" s="33">
        <v>153.89627422075384</v>
      </c>
      <c r="Q115" s="31">
        <f t="shared" si="3"/>
        <v>0.97643637368248415</v>
      </c>
      <c r="Y115" s="12">
        <v>153.89627422075384</v>
      </c>
    </row>
    <row r="116" spans="14:25" x14ac:dyDescent="0.25">
      <c r="N116" s="33">
        <v>114</v>
      </c>
      <c r="O116" s="33">
        <f t="shared" ca="1" si="2"/>
        <v>0.88469087204980423</v>
      </c>
      <c r="P116" s="33">
        <v>127.80416069056724</v>
      </c>
      <c r="Q116" s="31">
        <f t="shared" si="3"/>
        <v>0.48601390378347453</v>
      </c>
      <c r="Y116" s="12">
        <v>127.80416069056724</v>
      </c>
    </row>
    <row r="117" spans="14:25" x14ac:dyDescent="0.25">
      <c r="N117" s="33">
        <v>115</v>
      </c>
      <c r="O117" s="33">
        <f t="shared" ca="1" si="2"/>
        <v>2.5898724073191493E-2</v>
      </c>
      <c r="P117" s="33">
        <v>126.53780736531581</v>
      </c>
      <c r="Q117" s="31">
        <f t="shared" si="3"/>
        <v>0.44939356804787872</v>
      </c>
      <c r="Y117" s="12">
        <v>126.53780736531581</v>
      </c>
    </row>
    <row r="118" spans="14:25" x14ac:dyDescent="0.25">
      <c r="N118" s="33">
        <v>116</v>
      </c>
      <c r="O118" s="33">
        <f t="shared" ca="1" si="2"/>
        <v>0.60428631545572242</v>
      </c>
      <c r="P118" s="33">
        <v>130.45522142074356</v>
      </c>
      <c r="Q118" s="31">
        <f t="shared" si="3"/>
        <v>0.56340217323190456</v>
      </c>
      <c r="Y118" s="12">
        <v>130.45522142074356</v>
      </c>
    </row>
    <row r="119" spans="14:25" x14ac:dyDescent="0.25">
      <c r="N119" s="33">
        <v>117</v>
      </c>
      <c r="O119" s="33">
        <f t="shared" ca="1" si="2"/>
        <v>0.50893350847947361</v>
      </c>
      <c r="P119" s="33">
        <v>133.62817413173678</v>
      </c>
      <c r="Q119" s="31">
        <f t="shared" si="3"/>
        <v>0.6538692772688055</v>
      </c>
      <c r="Y119" s="12">
        <v>133.62817413173678</v>
      </c>
    </row>
    <row r="120" spans="14:25" x14ac:dyDescent="0.25">
      <c r="N120" s="33">
        <v>118</v>
      </c>
      <c r="O120" s="33">
        <f t="shared" ca="1" si="2"/>
        <v>0.17482968609254768</v>
      </c>
      <c r="P120" s="33">
        <v>126.83271845550406</v>
      </c>
      <c r="Q120" s="31">
        <f t="shared" si="3"/>
        <v>0.45787522127257135</v>
      </c>
      <c r="Y120" s="12">
        <v>126.83271845550406</v>
      </c>
    </row>
    <row r="121" spans="14:25" x14ac:dyDescent="0.25">
      <c r="N121" s="33">
        <v>119</v>
      </c>
      <c r="O121" s="33">
        <f t="shared" ca="1" si="2"/>
        <v>3.8514929090153416E-2</v>
      </c>
      <c r="P121" s="33">
        <v>110.77758821423065</v>
      </c>
      <c r="Q121" s="31">
        <f t="shared" si="3"/>
        <v>0.10978283555048644</v>
      </c>
      <c r="Y121" s="12">
        <v>110.77758821423065</v>
      </c>
    </row>
    <row r="122" spans="14:25" x14ac:dyDescent="0.25">
      <c r="N122" s="33">
        <v>120</v>
      </c>
      <c r="O122" s="33">
        <f t="shared" ca="1" si="2"/>
        <v>0.28532455280920399</v>
      </c>
      <c r="P122" s="33">
        <v>154.82633165755306</v>
      </c>
      <c r="Q122" s="31">
        <f t="shared" si="3"/>
        <v>0.98036298345479322</v>
      </c>
      <c r="Y122" s="12">
        <v>154.82633165755306</v>
      </c>
    </row>
    <row r="123" spans="14:25" x14ac:dyDescent="0.25">
      <c r="N123" s="33">
        <v>121</v>
      </c>
      <c r="O123" s="33">
        <f t="shared" ca="1" si="2"/>
        <v>4.2849496766192319E-2</v>
      </c>
      <c r="P123" s="33">
        <v>122.49702492019836</v>
      </c>
      <c r="Q123" s="31">
        <f t="shared" si="3"/>
        <v>0.33817195703014524</v>
      </c>
      <c r="Y123" s="12">
        <v>122.49702492019836</v>
      </c>
    </row>
    <row r="124" spans="14:25" x14ac:dyDescent="0.25">
      <c r="N124" s="33">
        <v>122</v>
      </c>
      <c r="O124" s="33">
        <f t="shared" ca="1" si="2"/>
        <v>0.8128423908396698</v>
      </c>
      <c r="P124" s="33">
        <v>123.53270753464626</v>
      </c>
      <c r="Q124" s="31">
        <f t="shared" si="3"/>
        <v>0.36557436618472883</v>
      </c>
      <c r="Y124" s="12">
        <v>123.53270753464626</v>
      </c>
    </row>
    <row r="125" spans="14:25" x14ac:dyDescent="0.25">
      <c r="N125" s="33">
        <v>123</v>
      </c>
      <c r="O125" s="33">
        <f t="shared" ca="1" si="2"/>
        <v>0.96380514375443327</v>
      </c>
      <c r="P125" s="33">
        <v>133.6414150330842</v>
      </c>
      <c r="Q125" s="31">
        <f t="shared" si="3"/>
        <v>0.6542354806277868</v>
      </c>
      <c r="Y125" s="12">
        <v>133.6414150330842</v>
      </c>
    </row>
    <row r="126" spans="14:25" x14ac:dyDescent="0.25">
      <c r="N126" s="33">
        <v>124</v>
      </c>
      <c r="O126" s="33">
        <f t="shared" ca="1" si="2"/>
        <v>1.9478453058009326E-2</v>
      </c>
      <c r="P126" s="33">
        <v>147.92047397352189</v>
      </c>
      <c r="Q126" s="31">
        <f t="shared" si="3"/>
        <v>0.93350242612900547</v>
      </c>
      <c r="Y126" s="12">
        <v>147.92047397352189</v>
      </c>
    </row>
    <row r="127" spans="14:25" x14ac:dyDescent="0.25">
      <c r="N127" s="33">
        <v>125</v>
      </c>
      <c r="O127" s="33">
        <f t="shared" ca="1" si="2"/>
        <v>0.78414942504513618</v>
      </c>
      <c r="P127" s="33">
        <v>123.760022356568</v>
      </c>
      <c r="Q127" s="31">
        <f t="shared" si="3"/>
        <v>0.37170633413491638</v>
      </c>
      <c r="Y127" s="12">
        <v>123.760022356568</v>
      </c>
    </row>
    <row r="128" spans="14:25" x14ac:dyDescent="0.25">
      <c r="N128" s="33">
        <v>126</v>
      </c>
      <c r="O128" s="33">
        <f t="shared" ca="1" si="2"/>
        <v>0.75114955897531899</v>
      </c>
      <c r="P128" s="33">
        <v>105.92758298077825</v>
      </c>
      <c r="Q128" s="31">
        <f t="shared" si="3"/>
        <v>6.0632086563542173E-2</v>
      </c>
      <c r="Y128" s="12">
        <v>105.92758298077825</v>
      </c>
    </row>
    <row r="129" spans="14:25" x14ac:dyDescent="0.25">
      <c r="N129" s="33">
        <v>127</v>
      </c>
      <c r="O129" s="33">
        <f t="shared" ca="1" si="2"/>
        <v>0.36512803078962153</v>
      </c>
      <c r="P129" s="33">
        <v>134.89979568062111</v>
      </c>
      <c r="Q129" s="31">
        <f t="shared" si="3"/>
        <v>0.68843581846666491</v>
      </c>
      <c r="Y129" s="12">
        <v>134.89979568062111</v>
      </c>
    </row>
    <row r="130" spans="14:25" x14ac:dyDescent="0.25">
      <c r="N130" s="33">
        <v>128</v>
      </c>
      <c r="O130" s="33">
        <f t="shared" ca="1" si="2"/>
        <v>0.91745412085390365</v>
      </c>
      <c r="P130" s="33">
        <v>148.58595012361613</v>
      </c>
      <c r="Q130" s="31">
        <f t="shared" si="3"/>
        <v>0.94009693664435989</v>
      </c>
      <c r="Y130" s="12">
        <v>148.58595012361613</v>
      </c>
    </row>
    <row r="131" spans="14:25" x14ac:dyDescent="0.25">
      <c r="N131" s="33">
        <v>129</v>
      </c>
      <c r="O131" s="33">
        <f t="shared" ca="1" si="2"/>
        <v>0.17163292815556352</v>
      </c>
      <c r="P131" s="33">
        <v>123.10930401348868</v>
      </c>
      <c r="Q131" s="31">
        <f t="shared" si="3"/>
        <v>0.35426261661371072</v>
      </c>
      <c r="Y131" s="12">
        <v>123.10930401348868</v>
      </c>
    </row>
    <row r="132" spans="14:25" x14ac:dyDescent="0.25">
      <c r="N132" s="33">
        <v>130</v>
      </c>
      <c r="O132" s="33">
        <f t="shared" ref="O132:O195" ca="1" si="4">RAND()</f>
        <v>0.35871441177553154</v>
      </c>
      <c r="P132" s="33">
        <v>107.47004979494041</v>
      </c>
      <c r="Q132" s="31">
        <f t="shared" ref="Q132:Q195" si="5">_xlfn.NORM.S.DIST(($L$5+$L$6*ASINH((P132-$L$3)/$L$4)),TRUE)</f>
        <v>7.3810466814466458E-2</v>
      </c>
      <c r="Y132" s="12">
        <v>107.47004979494041</v>
      </c>
    </row>
    <row r="133" spans="14:25" x14ac:dyDescent="0.25">
      <c r="N133" s="33">
        <v>131</v>
      </c>
      <c r="O133" s="33">
        <f t="shared" ca="1" si="4"/>
        <v>0.87223529140452172</v>
      </c>
      <c r="P133" s="33">
        <v>104.34381831033251</v>
      </c>
      <c r="Q133" s="31">
        <f t="shared" si="5"/>
        <v>4.9175606678534836E-2</v>
      </c>
      <c r="Y133" s="12">
        <v>104.34381831033251</v>
      </c>
    </row>
    <row r="134" spans="14:25" x14ac:dyDescent="0.25">
      <c r="N134" s="33">
        <v>132</v>
      </c>
      <c r="O134" s="33">
        <f t="shared" ca="1" si="4"/>
        <v>6.7013302127502894E-2</v>
      </c>
      <c r="P134" s="33">
        <v>130.3252490065268</v>
      </c>
      <c r="Q134" s="31">
        <f t="shared" si="5"/>
        <v>0.55961773953627714</v>
      </c>
      <c r="Y134" s="12">
        <v>130.3252490065268</v>
      </c>
    </row>
    <row r="135" spans="14:25" x14ac:dyDescent="0.25">
      <c r="N135" s="33">
        <v>133</v>
      </c>
      <c r="O135" s="33">
        <f t="shared" ca="1" si="4"/>
        <v>5.0989754133986875E-2</v>
      </c>
      <c r="P135" s="33">
        <v>128.8445272347173</v>
      </c>
      <c r="Q135" s="31">
        <f t="shared" si="5"/>
        <v>0.51636725223655566</v>
      </c>
      <c r="Y135" s="12">
        <v>128.8445272347173</v>
      </c>
    </row>
    <row r="136" spans="14:25" x14ac:dyDescent="0.25">
      <c r="N136" s="33">
        <v>134</v>
      </c>
      <c r="O136" s="33">
        <f t="shared" ca="1" si="4"/>
        <v>0.22751562329124386</v>
      </c>
      <c r="P136" s="33">
        <v>129.64322417810854</v>
      </c>
      <c r="Q136" s="31">
        <f t="shared" si="5"/>
        <v>0.53971571983899458</v>
      </c>
      <c r="Y136" s="12">
        <v>129.64322417810854</v>
      </c>
    </row>
    <row r="137" spans="14:25" x14ac:dyDescent="0.25">
      <c r="N137" s="33">
        <v>135</v>
      </c>
      <c r="O137" s="33">
        <f t="shared" ca="1" si="4"/>
        <v>0.37429145046598611</v>
      </c>
      <c r="P137" s="33">
        <v>121.75649583817581</v>
      </c>
      <c r="Q137" s="31">
        <f t="shared" si="5"/>
        <v>0.31916269527267727</v>
      </c>
      <c r="Y137" s="12">
        <v>121.75649583817581</v>
      </c>
    </row>
    <row r="138" spans="14:25" x14ac:dyDescent="0.25">
      <c r="N138" s="33">
        <v>136</v>
      </c>
      <c r="O138" s="33">
        <f t="shared" ca="1" si="4"/>
        <v>0.31053098596614692</v>
      </c>
      <c r="P138" s="33">
        <v>142.44473362734811</v>
      </c>
      <c r="Q138" s="31">
        <f t="shared" si="5"/>
        <v>0.85774910069925681</v>
      </c>
      <c r="Y138" s="12">
        <v>142.44473362734811</v>
      </c>
    </row>
    <row r="139" spans="14:25" x14ac:dyDescent="0.25">
      <c r="N139" s="33">
        <v>137</v>
      </c>
      <c r="O139" s="33">
        <f t="shared" ca="1" si="4"/>
        <v>0.46877955391119075</v>
      </c>
      <c r="P139" s="33">
        <v>128.24897161868796</v>
      </c>
      <c r="Q139" s="31">
        <f t="shared" si="5"/>
        <v>0.49897356464023584</v>
      </c>
      <c r="Y139" s="12">
        <v>128.24897161868796</v>
      </c>
    </row>
    <row r="140" spans="14:25" x14ac:dyDescent="0.25">
      <c r="N140" s="33">
        <v>138</v>
      </c>
      <c r="O140" s="33">
        <f t="shared" ca="1" si="4"/>
        <v>0.72716808027715718</v>
      </c>
      <c r="P140" s="33">
        <v>144.04152234736185</v>
      </c>
      <c r="Q140" s="31">
        <f t="shared" si="5"/>
        <v>0.88400418061149477</v>
      </c>
      <c r="Y140" s="12">
        <v>144.04152234736185</v>
      </c>
    </row>
    <row r="141" spans="14:25" x14ac:dyDescent="0.25">
      <c r="N141" s="33">
        <v>139</v>
      </c>
      <c r="O141" s="33">
        <f t="shared" ca="1" si="4"/>
        <v>0.96251700466249401</v>
      </c>
      <c r="P141" s="33">
        <v>126.44705477974773</v>
      </c>
      <c r="Q141" s="31">
        <f t="shared" si="5"/>
        <v>0.4467903780452519</v>
      </c>
      <c r="Y141" s="12">
        <v>126.44705477974773</v>
      </c>
    </row>
    <row r="142" spans="14:25" x14ac:dyDescent="0.25">
      <c r="N142" s="33">
        <v>140</v>
      </c>
      <c r="O142" s="33">
        <f t="shared" ca="1" si="4"/>
        <v>4.7337628292300815E-2</v>
      </c>
      <c r="P142" s="33">
        <v>111.76955485220648</v>
      </c>
      <c r="Q142" s="31">
        <f t="shared" si="5"/>
        <v>0.1228405732045041</v>
      </c>
      <c r="Y142" s="12">
        <v>111.76955485220648</v>
      </c>
    </row>
    <row r="143" spans="14:25" x14ac:dyDescent="0.25">
      <c r="N143" s="33">
        <v>141</v>
      </c>
      <c r="O143" s="33">
        <f t="shared" ca="1" si="4"/>
        <v>0.84532921949110484</v>
      </c>
      <c r="P143" s="33">
        <v>139.58176788253684</v>
      </c>
      <c r="Q143" s="31">
        <f t="shared" si="5"/>
        <v>0.80187258806842521</v>
      </c>
      <c r="Y143" s="12">
        <v>139.58176788253684</v>
      </c>
    </row>
    <row r="144" spans="14:25" x14ac:dyDescent="0.25">
      <c r="N144" s="33">
        <v>142</v>
      </c>
      <c r="O144" s="33">
        <f t="shared" ca="1" si="4"/>
        <v>0.82734639021328293</v>
      </c>
      <c r="P144" s="33">
        <v>127.93176614384146</v>
      </c>
      <c r="Q144" s="31">
        <f t="shared" si="5"/>
        <v>0.48972801043941661</v>
      </c>
      <c r="Y144" s="12">
        <v>127.93176614384146</v>
      </c>
    </row>
    <row r="145" spans="14:25" x14ac:dyDescent="0.25">
      <c r="N145" s="33">
        <v>143</v>
      </c>
      <c r="O145" s="33">
        <f t="shared" ca="1" si="4"/>
        <v>0.78889915345781425</v>
      </c>
      <c r="P145" s="33">
        <v>160.99344138152867</v>
      </c>
      <c r="Q145" s="31">
        <f t="shared" si="5"/>
        <v>0.99495658622703698</v>
      </c>
      <c r="Y145" s="12">
        <v>160.99344138152867</v>
      </c>
    </row>
    <row r="146" spans="14:25" x14ac:dyDescent="0.25">
      <c r="N146" s="33">
        <v>144</v>
      </c>
      <c r="O146" s="33">
        <f t="shared" ca="1" si="4"/>
        <v>0.85033759996347191</v>
      </c>
      <c r="P146" s="33">
        <v>123.70847918986753</v>
      </c>
      <c r="Q146" s="31">
        <f t="shared" si="5"/>
        <v>0.37031241192390429</v>
      </c>
      <c r="Y146" s="12">
        <v>123.70847918986753</v>
      </c>
    </row>
    <row r="147" spans="14:25" x14ac:dyDescent="0.25">
      <c r="N147" s="33">
        <v>145</v>
      </c>
      <c r="O147" s="33">
        <f t="shared" ca="1" si="4"/>
        <v>0.4118365434266521</v>
      </c>
      <c r="P147" s="33">
        <v>110.63385986156162</v>
      </c>
      <c r="Q147" s="31">
        <f t="shared" si="5"/>
        <v>0.10798182315374233</v>
      </c>
      <c r="Y147" s="12">
        <v>110.63385986156162</v>
      </c>
    </row>
    <row r="148" spans="14:25" x14ac:dyDescent="0.25">
      <c r="N148" s="33">
        <v>146</v>
      </c>
      <c r="O148" s="33">
        <f t="shared" ca="1" si="4"/>
        <v>0.64047711569663224</v>
      </c>
      <c r="P148" s="33">
        <v>125.88580528123995</v>
      </c>
      <c r="Q148" s="31">
        <f t="shared" si="5"/>
        <v>0.43077122856742334</v>
      </c>
      <c r="Y148" s="12">
        <v>125.88580528123995</v>
      </c>
    </row>
    <row r="149" spans="14:25" x14ac:dyDescent="0.25">
      <c r="N149" s="33">
        <v>147</v>
      </c>
      <c r="O149" s="33">
        <f t="shared" ca="1" si="4"/>
        <v>0.73922689542609099</v>
      </c>
      <c r="P149" s="33">
        <v>125.80387089310015</v>
      </c>
      <c r="Q149" s="31">
        <f t="shared" si="5"/>
        <v>0.42844509405586095</v>
      </c>
      <c r="Y149" s="12">
        <v>125.80387089310015</v>
      </c>
    </row>
    <row r="150" spans="14:25" x14ac:dyDescent="0.25">
      <c r="N150" s="33">
        <v>148</v>
      </c>
      <c r="O150" s="33">
        <f t="shared" ca="1" si="4"/>
        <v>0.28807136420742818</v>
      </c>
      <c r="P150" s="33">
        <v>126.4498692805291</v>
      </c>
      <c r="Q150" s="31">
        <f t="shared" si="5"/>
        <v>0.44687105973282143</v>
      </c>
      <c r="Y150" s="12">
        <v>126.4498692805291</v>
      </c>
    </row>
    <row r="151" spans="14:25" x14ac:dyDescent="0.25">
      <c r="N151" s="33">
        <v>149</v>
      </c>
      <c r="O151" s="33">
        <f t="shared" ca="1" si="4"/>
        <v>9.1427153595406319E-2</v>
      </c>
      <c r="P151" s="33">
        <v>139.20228060838997</v>
      </c>
      <c r="Q151" s="31">
        <f t="shared" si="5"/>
        <v>0.79364126744665353</v>
      </c>
      <c r="Y151" s="12">
        <v>139.20228060838997</v>
      </c>
    </row>
    <row r="152" spans="14:25" x14ac:dyDescent="0.25">
      <c r="N152" s="33">
        <v>150</v>
      </c>
      <c r="O152" s="33">
        <f t="shared" ca="1" si="4"/>
        <v>7.2709033627924025E-2</v>
      </c>
      <c r="P152" s="33">
        <v>117.3469216526335</v>
      </c>
      <c r="Q152" s="31">
        <f t="shared" si="5"/>
        <v>0.21791218492079245</v>
      </c>
      <c r="Y152" s="12">
        <v>117.3469216526335</v>
      </c>
    </row>
    <row r="153" spans="14:25" x14ac:dyDescent="0.25">
      <c r="N153" s="33">
        <v>151</v>
      </c>
      <c r="O153" s="33">
        <f t="shared" ca="1" si="4"/>
        <v>0.34299593371310855</v>
      </c>
      <c r="P153" s="33">
        <v>140.71258468318311</v>
      </c>
      <c r="Q153" s="31">
        <f t="shared" si="5"/>
        <v>0.82527471862794199</v>
      </c>
      <c r="Y153" s="12">
        <v>140.71258468318311</v>
      </c>
    </row>
    <row r="154" spans="14:25" x14ac:dyDescent="0.25">
      <c r="N154" s="33">
        <v>152</v>
      </c>
      <c r="O154" s="33">
        <f t="shared" ca="1" si="4"/>
        <v>0.69218744313817848</v>
      </c>
      <c r="P154" s="33">
        <v>119.33752267103071</v>
      </c>
      <c r="Q154" s="31">
        <f t="shared" si="5"/>
        <v>0.26092482728810684</v>
      </c>
      <c r="Y154" s="12">
        <v>119.33752267103071</v>
      </c>
    </row>
    <row r="155" spans="14:25" x14ac:dyDescent="0.25">
      <c r="N155" s="33">
        <v>153</v>
      </c>
      <c r="O155" s="33">
        <f t="shared" ca="1" si="4"/>
        <v>0.82722151375259378</v>
      </c>
      <c r="P155" s="33">
        <v>168.10282815803245</v>
      </c>
      <c r="Q155" s="31">
        <f t="shared" si="5"/>
        <v>0.99925296207427794</v>
      </c>
      <c r="Y155" s="12">
        <v>168.10282815803245</v>
      </c>
    </row>
    <row r="156" spans="14:25" x14ac:dyDescent="0.25">
      <c r="N156" s="33">
        <v>154</v>
      </c>
      <c r="O156" s="33">
        <f t="shared" ca="1" si="4"/>
        <v>0.19235405339137501</v>
      </c>
      <c r="P156" s="33">
        <v>134.27558576436843</v>
      </c>
      <c r="Q156" s="31">
        <f t="shared" si="5"/>
        <v>0.6716259826002382</v>
      </c>
      <c r="Y156" s="12">
        <v>134.27558576436843</v>
      </c>
    </row>
    <row r="157" spans="14:25" x14ac:dyDescent="0.25">
      <c r="N157" s="33">
        <v>155</v>
      </c>
      <c r="O157" s="33">
        <f t="shared" ca="1" si="4"/>
        <v>0.81265957944544731</v>
      </c>
      <c r="P157" s="33">
        <v>123.0725790565011</v>
      </c>
      <c r="Q157" s="31">
        <f t="shared" si="5"/>
        <v>0.35328841230795693</v>
      </c>
      <c r="Y157" s="12">
        <v>123.0725790565011</v>
      </c>
    </row>
    <row r="158" spans="14:25" x14ac:dyDescent="0.25">
      <c r="N158" s="33">
        <v>156</v>
      </c>
      <c r="O158" s="33">
        <f t="shared" ca="1" si="4"/>
        <v>0.31090608839596989</v>
      </c>
      <c r="P158" s="33">
        <v>127.00383945294658</v>
      </c>
      <c r="Q158" s="31">
        <f t="shared" si="5"/>
        <v>0.46281121127332903</v>
      </c>
      <c r="Y158" s="12">
        <v>127.00383945294658</v>
      </c>
    </row>
    <row r="159" spans="14:25" x14ac:dyDescent="0.25">
      <c r="N159" s="33">
        <v>157</v>
      </c>
      <c r="O159" s="33">
        <f t="shared" ca="1" si="4"/>
        <v>0.20469841133972977</v>
      </c>
      <c r="P159" s="33">
        <v>138.03889858783415</v>
      </c>
      <c r="Q159" s="31">
        <f t="shared" si="5"/>
        <v>0.76726984163794065</v>
      </c>
      <c r="Y159" s="12">
        <v>138.03889858783415</v>
      </c>
    </row>
    <row r="160" spans="14:25" x14ac:dyDescent="0.25">
      <c r="N160" s="33">
        <v>158</v>
      </c>
      <c r="O160" s="33">
        <f t="shared" ca="1" si="4"/>
        <v>1.5749573985244791E-2</v>
      </c>
      <c r="P160" s="33">
        <v>116.50666122982273</v>
      </c>
      <c r="Q160" s="31">
        <f t="shared" si="5"/>
        <v>0.2011744302522015</v>
      </c>
      <c r="Y160" s="12">
        <v>116.50666122982273</v>
      </c>
    </row>
    <row r="161" spans="14:25" x14ac:dyDescent="0.25">
      <c r="N161" s="33">
        <v>159</v>
      </c>
      <c r="O161" s="33">
        <f t="shared" ca="1" si="4"/>
        <v>0.91303532403257459</v>
      </c>
      <c r="P161" s="33">
        <v>144.36547631068993</v>
      </c>
      <c r="Q161" s="31">
        <f t="shared" si="5"/>
        <v>0.88890111469365862</v>
      </c>
      <c r="Y161" s="12">
        <v>144.36547631068993</v>
      </c>
    </row>
    <row r="162" spans="14:25" x14ac:dyDescent="0.25">
      <c r="N162" s="33">
        <v>160</v>
      </c>
      <c r="O162" s="33">
        <f t="shared" ca="1" si="4"/>
        <v>0.11975213775161742</v>
      </c>
      <c r="P162" s="33">
        <v>100.43829928540792</v>
      </c>
      <c r="Q162" s="31">
        <f t="shared" si="5"/>
        <v>2.8426549464115082E-2</v>
      </c>
      <c r="Y162" s="12">
        <v>100.43829928540792</v>
      </c>
    </row>
    <row r="163" spans="14:25" x14ac:dyDescent="0.25">
      <c r="N163" s="33">
        <v>161</v>
      </c>
      <c r="O163" s="33">
        <f t="shared" ca="1" si="4"/>
        <v>0.92407718911667502</v>
      </c>
      <c r="P163" s="33">
        <v>146.769534719078</v>
      </c>
      <c r="Q163" s="31">
        <f t="shared" si="5"/>
        <v>0.92083936347913842</v>
      </c>
      <c r="Y163" s="12">
        <v>146.769534719078</v>
      </c>
    </row>
    <row r="164" spans="14:25" x14ac:dyDescent="0.25">
      <c r="N164" s="33">
        <v>162</v>
      </c>
      <c r="O164" s="33">
        <f t="shared" ca="1" si="4"/>
        <v>0.77853140094129925</v>
      </c>
      <c r="P164" s="33">
        <v>133.9891253700664</v>
      </c>
      <c r="Q164" s="31">
        <f t="shared" si="5"/>
        <v>0.66380746885714204</v>
      </c>
      <c r="Y164" s="12">
        <v>133.9891253700664</v>
      </c>
    </row>
    <row r="165" spans="14:25" x14ac:dyDescent="0.25">
      <c r="N165" s="33">
        <v>163</v>
      </c>
      <c r="O165" s="33">
        <f t="shared" ca="1" si="4"/>
        <v>0.63234394786159642</v>
      </c>
      <c r="P165" s="33">
        <v>132.81004000126279</v>
      </c>
      <c r="Q165" s="31">
        <f t="shared" si="5"/>
        <v>0.63101949003849944</v>
      </c>
      <c r="Y165" s="12">
        <v>132.81004000126279</v>
      </c>
    </row>
    <row r="166" spans="14:25" x14ac:dyDescent="0.25">
      <c r="N166" s="33">
        <v>164</v>
      </c>
      <c r="O166" s="33">
        <f t="shared" ca="1" si="4"/>
        <v>0.63322225715154068</v>
      </c>
      <c r="P166" s="33">
        <v>129.48100495675112</v>
      </c>
      <c r="Q166" s="31">
        <f t="shared" si="5"/>
        <v>0.53497486865932187</v>
      </c>
      <c r="Y166" s="12">
        <v>129.48100495675112</v>
      </c>
    </row>
    <row r="167" spans="14:25" x14ac:dyDescent="0.25">
      <c r="N167" s="33">
        <v>165</v>
      </c>
      <c r="O167" s="33">
        <f t="shared" ca="1" si="4"/>
        <v>0.21038197121776503</v>
      </c>
      <c r="P167" s="33">
        <v>126.14496312024433</v>
      </c>
      <c r="Q167" s="31">
        <f t="shared" si="5"/>
        <v>0.43815025260069268</v>
      </c>
      <c r="Y167" s="12">
        <v>126.14496312024433</v>
      </c>
    </row>
    <row r="168" spans="14:25" x14ac:dyDescent="0.25">
      <c r="N168" s="33">
        <v>166</v>
      </c>
      <c r="O168" s="33">
        <f t="shared" ca="1" si="4"/>
        <v>0.75798690146954706</v>
      </c>
      <c r="P168" s="33">
        <v>131.30057569492052</v>
      </c>
      <c r="Q168" s="31">
        <f t="shared" si="5"/>
        <v>0.58791561224217781</v>
      </c>
      <c r="Y168" s="12">
        <v>131.30057569492052</v>
      </c>
    </row>
    <row r="169" spans="14:25" x14ac:dyDescent="0.25">
      <c r="N169" s="33">
        <v>167</v>
      </c>
      <c r="O169" s="33">
        <f t="shared" ca="1" si="4"/>
        <v>0.10116809087592593</v>
      </c>
      <c r="P169" s="33">
        <v>98.757688935713503</v>
      </c>
      <c r="Q169" s="31">
        <f t="shared" si="5"/>
        <v>2.2153358768211159E-2</v>
      </c>
      <c r="Y169" s="12">
        <v>98.757688935713503</v>
      </c>
    </row>
    <row r="170" spans="14:25" x14ac:dyDescent="0.25">
      <c r="N170" s="33">
        <v>168</v>
      </c>
      <c r="O170" s="33">
        <f t="shared" ca="1" si="4"/>
        <v>0.19894234371151598</v>
      </c>
      <c r="P170" s="33">
        <v>123.21181691112031</v>
      </c>
      <c r="Q170" s="31">
        <f t="shared" si="5"/>
        <v>0.35698793132057727</v>
      </c>
      <c r="Y170" s="12">
        <v>123.21181691112031</v>
      </c>
    </row>
    <row r="171" spans="14:25" x14ac:dyDescent="0.25">
      <c r="N171" s="33">
        <v>169</v>
      </c>
      <c r="O171" s="33">
        <f t="shared" ca="1" si="4"/>
        <v>0.26245961952663721</v>
      </c>
      <c r="P171" s="33">
        <v>140.00423742155851</v>
      </c>
      <c r="Q171" s="31">
        <f t="shared" si="5"/>
        <v>0.81081482054935206</v>
      </c>
      <c r="Y171" s="12">
        <v>140.00423742155851</v>
      </c>
    </row>
    <row r="172" spans="14:25" x14ac:dyDescent="0.25">
      <c r="N172" s="33">
        <v>170</v>
      </c>
      <c r="O172" s="33">
        <f t="shared" ca="1" si="4"/>
        <v>0.37528151027066192</v>
      </c>
      <c r="P172" s="33">
        <v>145.2603838250098</v>
      </c>
      <c r="Q172" s="31">
        <f t="shared" si="5"/>
        <v>0.90168646749924553</v>
      </c>
      <c r="Y172" s="12">
        <v>145.2603838250098</v>
      </c>
    </row>
    <row r="173" spans="14:25" x14ac:dyDescent="0.25">
      <c r="N173" s="33">
        <v>171</v>
      </c>
      <c r="O173" s="33">
        <f t="shared" ca="1" si="4"/>
        <v>0.95827272577014477</v>
      </c>
      <c r="P173" s="33">
        <v>129.3827171540251</v>
      </c>
      <c r="Q173" s="31">
        <f t="shared" si="5"/>
        <v>0.53210171380988602</v>
      </c>
      <c r="Y173" s="12">
        <v>129.3827171540251</v>
      </c>
    </row>
    <row r="174" spans="14:25" x14ac:dyDescent="0.25">
      <c r="N174" s="33">
        <v>172</v>
      </c>
      <c r="O174" s="33">
        <f t="shared" ca="1" si="4"/>
        <v>0.57657607154644708</v>
      </c>
      <c r="P174" s="33">
        <v>120.08553511740475</v>
      </c>
      <c r="Q174" s="31">
        <f t="shared" si="5"/>
        <v>0.27826554339999676</v>
      </c>
      <c r="Y174" s="12">
        <v>120.08553511740475</v>
      </c>
    </row>
    <row r="175" spans="14:25" x14ac:dyDescent="0.25">
      <c r="N175" s="33">
        <v>173</v>
      </c>
      <c r="O175" s="33">
        <f t="shared" ca="1" si="4"/>
        <v>0.718185040562066</v>
      </c>
      <c r="P175" s="33">
        <v>136.21381171492152</v>
      </c>
      <c r="Q175" s="31">
        <f t="shared" si="5"/>
        <v>0.72268254757123762</v>
      </c>
      <c r="Y175" s="12">
        <v>136.21381171492152</v>
      </c>
    </row>
    <row r="176" spans="14:25" x14ac:dyDescent="0.25">
      <c r="N176" s="33">
        <v>174</v>
      </c>
      <c r="O176" s="33">
        <f t="shared" ca="1" si="4"/>
        <v>0.33447844131340332</v>
      </c>
      <c r="P176" s="33">
        <v>104.66203451180589</v>
      </c>
      <c r="Q176" s="31">
        <f t="shared" si="5"/>
        <v>5.1319953879348332E-2</v>
      </c>
      <c r="Y176" s="12">
        <v>104.66203451180589</v>
      </c>
    </row>
    <row r="177" spans="14:25" x14ac:dyDescent="0.25">
      <c r="N177" s="33">
        <v>175</v>
      </c>
      <c r="O177" s="33">
        <f t="shared" ca="1" si="4"/>
        <v>0.45780348435406881</v>
      </c>
      <c r="P177" s="33">
        <v>140.89050655327327</v>
      </c>
      <c r="Q177" s="31">
        <f t="shared" si="5"/>
        <v>0.82880030338958344</v>
      </c>
      <c r="Y177" s="12">
        <v>140.89050655327327</v>
      </c>
    </row>
    <row r="178" spans="14:25" x14ac:dyDescent="0.25">
      <c r="N178" s="33">
        <v>176</v>
      </c>
      <c r="O178" s="33">
        <f t="shared" ca="1" si="4"/>
        <v>0.63356466722973948</v>
      </c>
      <c r="P178" s="33">
        <v>154.14805316252776</v>
      </c>
      <c r="Q178" s="31">
        <f t="shared" si="5"/>
        <v>0.97755816296472609</v>
      </c>
      <c r="Y178" s="12">
        <v>154.14805316252776</v>
      </c>
    </row>
    <row r="179" spans="14:25" x14ac:dyDescent="0.25">
      <c r="N179" s="33">
        <v>177</v>
      </c>
      <c r="O179" s="33">
        <f t="shared" ca="1" si="4"/>
        <v>0.57038575039035755</v>
      </c>
      <c r="P179" s="33">
        <v>118.06830198506661</v>
      </c>
      <c r="Q179" s="31">
        <f t="shared" si="5"/>
        <v>0.23296050477750255</v>
      </c>
      <c r="Y179" s="12">
        <v>118.06830198506661</v>
      </c>
    </row>
    <row r="180" spans="14:25" x14ac:dyDescent="0.25">
      <c r="N180" s="33">
        <v>178</v>
      </c>
      <c r="O180" s="33">
        <f t="shared" ca="1" si="4"/>
        <v>0.60204302879011784</v>
      </c>
      <c r="P180" s="33">
        <v>130.65154894819091</v>
      </c>
      <c r="Q180" s="31">
        <f t="shared" si="5"/>
        <v>0.56911194570505952</v>
      </c>
      <c r="Y180" s="12">
        <v>130.65154894819091</v>
      </c>
    </row>
    <row r="181" spans="14:25" x14ac:dyDescent="0.25">
      <c r="N181" s="33">
        <v>179</v>
      </c>
      <c r="O181" s="33">
        <f t="shared" ca="1" si="4"/>
        <v>0.8517185840215119</v>
      </c>
      <c r="P181" s="33">
        <v>142.13569431449537</v>
      </c>
      <c r="Q181" s="31">
        <f t="shared" si="5"/>
        <v>0.85225901046169361</v>
      </c>
      <c r="Y181" s="12">
        <v>142.13569431449537</v>
      </c>
    </row>
    <row r="182" spans="14:25" x14ac:dyDescent="0.25">
      <c r="N182" s="33">
        <v>180</v>
      </c>
      <c r="O182" s="33">
        <f t="shared" ca="1" si="4"/>
        <v>0.60161444402133069</v>
      </c>
      <c r="P182" s="33">
        <v>123.42346856527595</v>
      </c>
      <c r="Q182" s="31">
        <f t="shared" si="5"/>
        <v>0.36264201712383021</v>
      </c>
      <c r="Y182" s="12">
        <v>123.42346856527595</v>
      </c>
    </row>
    <row r="183" spans="14:25" x14ac:dyDescent="0.25">
      <c r="N183" s="33">
        <v>181</v>
      </c>
      <c r="O183" s="33">
        <f t="shared" ca="1" si="4"/>
        <v>0.68802898080407138</v>
      </c>
      <c r="P183" s="33">
        <v>123.61983264367689</v>
      </c>
      <c r="Q183" s="31">
        <f t="shared" si="5"/>
        <v>0.36791986977954078</v>
      </c>
      <c r="Y183" s="12">
        <v>123.61983264367689</v>
      </c>
    </row>
    <row r="184" spans="14:25" x14ac:dyDescent="0.25">
      <c r="N184" s="33">
        <v>182</v>
      </c>
      <c r="O184" s="33">
        <f t="shared" ca="1" si="4"/>
        <v>0.62015206523285726</v>
      </c>
      <c r="P184" s="33">
        <v>106.76890557899671</v>
      </c>
      <c r="Q184" s="31">
        <f t="shared" si="5"/>
        <v>6.7558776278051305E-2</v>
      </c>
      <c r="Y184" s="12">
        <v>106.76890557899671</v>
      </c>
    </row>
    <row r="185" spans="14:25" x14ac:dyDescent="0.25">
      <c r="N185" s="33">
        <v>183</v>
      </c>
      <c r="O185" s="33">
        <f t="shared" ca="1" si="4"/>
        <v>0.19649663221164837</v>
      </c>
      <c r="P185" s="33">
        <v>134.01693436025261</v>
      </c>
      <c r="Q185" s="31">
        <f t="shared" si="5"/>
        <v>0.66456920343324888</v>
      </c>
      <c r="Y185" s="12">
        <v>134.01693436025261</v>
      </c>
    </row>
    <row r="186" spans="14:25" x14ac:dyDescent="0.25">
      <c r="N186" s="33">
        <v>184</v>
      </c>
      <c r="O186" s="33">
        <f t="shared" ca="1" si="4"/>
        <v>0.78616443654259682</v>
      </c>
      <c r="P186" s="33">
        <v>109.10267531730823</v>
      </c>
      <c r="Q186" s="31">
        <f t="shared" si="5"/>
        <v>9.0172015712602027E-2</v>
      </c>
      <c r="Y186" s="12">
        <v>109.10267531730823</v>
      </c>
    </row>
    <row r="187" spans="14:25" x14ac:dyDescent="0.25">
      <c r="N187" s="33">
        <v>185</v>
      </c>
      <c r="O187" s="33">
        <f t="shared" ca="1" si="4"/>
        <v>0.7834212383643504</v>
      </c>
      <c r="P187" s="33">
        <v>138.08234318498813</v>
      </c>
      <c r="Q187" s="31">
        <f t="shared" si="5"/>
        <v>0.76828460905259333</v>
      </c>
      <c r="Y187" s="12">
        <v>138.08234318498813</v>
      </c>
    </row>
    <row r="188" spans="14:25" x14ac:dyDescent="0.25">
      <c r="N188" s="33">
        <v>186</v>
      </c>
      <c r="O188" s="33">
        <f t="shared" ca="1" si="4"/>
        <v>0.54475430941335068</v>
      </c>
      <c r="P188" s="33">
        <v>119.27238212586141</v>
      </c>
      <c r="Q188" s="31">
        <f t="shared" si="5"/>
        <v>0.25944438789807051</v>
      </c>
      <c r="Y188" s="12">
        <v>119.27238212586141</v>
      </c>
    </row>
    <row r="189" spans="14:25" x14ac:dyDescent="0.25">
      <c r="N189" s="33">
        <v>187</v>
      </c>
      <c r="O189" s="33">
        <f t="shared" ca="1" si="4"/>
        <v>0.71375605411585186</v>
      </c>
      <c r="P189" s="33">
        <v>130.57680462561768</v>
      </c>
      <c r="Q189" s="31">
        <f t="shared" si="5"/>
        <v>0.56693918106715646</v>
      </c>
      <c r="Y189" s="12">
        <v>130.57680462561768</v>
      </c>
    </row>
    <row r="190" spans="14:25" x14ac:dyDescent="0.25">
      <c r="N190" s="33">
        <v>188</v>
      </c>
      <c r="O190" s="33">
        <f t="shared" ca="1" si="4"/>
        <v>3.3153804568181733E-2</v>
      </c>
      <c r="P190" s="33">
        <v>95.41727033437391</v>
      </c>
      <c r="Q190" s="31">
        <f t="shared" si="5"/>
        <v>1.3185981161018623E-2</v>
      </c>
      <c r="Y190" s="12">
        <v>95.41727033437391</v>
      </c>
    </row>
    <row r="191" spans="14:25" x14ac:dyDescent="0.25">
      <c r="N191" s="33">
        <v>189</v>
      </c>
      <c r="O191" s="33">
        <f t="shared" ca="1" si="4"/>
        <v>0.87733086222636325</v>
      </c>
      <c r="P191" s="33">
        <v>140.49038624283418</v>
      </c>
      <c r="Q191" s="31">
        <f t="shared" si="5"/>
        <v>0.82081149679834431</v>
      </c>
      <c r="Y191" s="12">
        <v>140.49038624283418</v>
      </c>
    </row>
    <row r="192" spans="14:25" x14ac:dyDescent="0.25">
      <c r="N192" s="33">
        <v>190</v>
      </c>
      <c r="O192" s="33">
        <f t="shared" ca="1" si="4"/>
        <v>0.54401644096676194</v>
      </c>
      <c r="P192" s="33">
        <v>116.87057850601018</v>
      </c>
      <c r="Q192" s="31">
        <f t="shared" si="5"/>
        <v>0.20831844159722393</v>
      </c>
      <c r="Y192" s="12">
        <v>116.87057850601018</v>
      </c>
    </row>
    <row r="193" spans="14:25" x14ac:dyDescent="0.25">
      <c r="N193" s="33">
        <v>191</v>
      </c>
      <c r="O193" s="33">
        <f t="shared" ca="1" si="4"/>
        <v>0.91739633059210457</v>
      </c>
      <c r="P193" s="33">
        <v>146.30569892211804</v>
      </c>
      <c r="Q193" s="31">
        <f t="shared" si="5"/>
        <v>0.91526764026839635</v>
      </c>
      <c r="Y193" s="12">
        <v>146.30569892211804</v>
      </c>
    </row>
    <row r="194" spans="14:25" x14ac:dyDescent="0.25">
      <c r="N194" s="33">
        <v>192</v>
      </c>
      <c r="O194" s="33">
        <f t="shared" ca="1" si="4"/>
        <v>3.709404063679711E-2</v>
      </c>
      <c r="P194" s="33">
        <v>115.27017862472766</v>
      </c>
      <c r="Q194" s="31">
        <f t="shared" si="5"/>
        <v>0.17810858511047928</v>
      </c>
      <c r="Y194" s="12">
        <v>115.27017862472766</v>
      </c>
    </row>
    <row r="195" spans="14:25" x14ac:dyDescent="0.25">
      <c r="N195" s="33">
        <v>193</v>
      </c>
      <c r="O195" s="33">
        <f t="shared" ca="1" si="4"/>
        <v>9.8915876828721272E-3</v>
      </c>
      <c r="P195" s="33">
        <v>116.85144042544253</v>
      </c>
      <c r="Q195" s="31">
        <f t="shared" si="5"/>
        <v>0.20793873450336556</v>
      </c>
      <c r="Y195" s="12">
        <v>116.85144042544253</v>
      </c>
    </row>
    <row r="196" spans="14:25" x14ac:dyDescent="0.25">
      <c r="N196" s="33">
        <v>194</v>
      </c>
      <c r="O196" s="33">
        <f t="shared" ref="O196:O259" ca="1" si="6">RAND()</f>
        <v>0.56307757196542629</v>
      </c>
      <c r="P196" s="33">
        <v>133.14776020587473</v>
      </c>
      <c r="Q196" s="31">
        <f t="shared" ref="Q196:Q259" si="7">_xlfn.NORM.S.DIST(($L$5+$L$6*ASINH((P196-$L$3)/$L$4)),TRUE)</f>
        <v>0.64050289755271916</v>
      </c>
      <c r="Y196" s="12">
        <v>133.14776020587473</v>
      </c>
    </row>
    <row r="197" spans="14:25" x14ac:dyDescent="0.25">
      <c r="N197" s="33">
        <v>195</v>
      </c>
      <c r="O197" s="33">
        <f t="shared" ca="1" si="6"/>
        <v>0.95868419461551346</v>
      </c>
      <c r="P197" s="33">
        <v>133.5038937709781</v>
      </c>
      <c r="Q197" s="31">
        <f t="shared" si="7"/>
        <v>0.65042617644158285</v>
      </c>
      <c r="Y197" s="12">
        <v>133.5038937709781</v>
      </c>
    </row>
    <row r="198" spans="14:25" x14ac:dyDescent="0.25">
      <c r="N198" s="33">
        <v>196</v>
      </c>
      <c r="O198" s="33">
        <f t="shared" ca="1" si="6"/>
        <v>0.52844587890218664</v>
      </c>
      <c r="P198" s="33">
        <v>117.63516402308736</v>
      </c>
      <c r="Q198" s="31">
        <f t="shared" si="7"/>
        <v>0.22385037514807721</v>
      </c>
      <c r="Y198" s="12">
        <v>117.63516402308736</v>
      </c>
    </row>
    <row r="199" spans="14:25" x14ac:dyDescent="0.25">
      <c r="N199" s="33">
        <v>197</v>
      </c>
      <c r="O199" s="33">
        <f t="shared" ca="1" si="6"/>
        <v>0.39915951059989085</v>
      </c>
      <c r="P199" s="33">
        <v>121.99885536646133</v>
      </c>
      <c r="Q199" s="31">
        <f t="shared" si="7"/>
        <v>0.32532745099265936</v>
      </c>
      <c r="Y199" s="12">
        <v>121.99885536646133</v>
      </c>
    </row>
    <row r="200" spans="14:25" x14ac:dyDescent="0.25">
      <c r="N200" s="33">
        <v>198</v>
      </c>
      <c r="O200" s="33">
        <f t="shared" ca="1" si="6"/>
        <v>0.53577872827258999</v>
      </c>
      <c r="P200" s="33">
        <v>139.92478049313036</v>
      </c>
      <c r="Q200" s="31">
        <f t="shared" si="7"/>
        <v>0.8091509735473138</v>
      </c>
      <c r="Y200" s="12">
        <v>139.92478049313036</v>
      </c>
    </row>
    <row r="201" spans="14:25" x14ac:dyDescent="0.25">
      <c r="N201" s="33">
        <v>199</v>
      </c>
      <c r="O201" s="33">
        <f t="shared" ca="1" si="6"/>
        <v>0.84313848800525171</v>
      </c>
      <c r="P201" s="33">
        <v>154.46166403336349</v>
      </c>
      <c r="Q201" s="31">
        <f t="shared" si="7"/>
        <v>0.97889353075450325</v>
      </c>
      <c r="Y201" s="12">
        <v>154.46166403336349</v>
      </c>
    </row>
    <row r="202" spans="14:25" x14ac:dyDescent="0.25">
      <c r="N202" s="33">
        <v>200</v>
      </c>
      <c r="O202" s="33">
        <f t="shared" ca="1" si="6"/>
        <v>0.25026566340296497</v>
      </c>
      <c r="P202" s="33">
        <v>130.84940082105993</v>
      </c>
      <c r="Q202" s="31">
        <f t="shared" si="7"/>
        <v>0.57485676207828407</v>
      </c>
      <c r="Y202" s="12">
        <v>130.84940082105993</v>
      </c>
    </row>
    <row r="203" spans="14:25" x14ac:dyDescent="0.25">
      <c r="N203" s="33">
        <v>201</v>
      </c>
      <c r="O203" s="33">
        <f t="shared" ca="1" si="6"/>
        <v>0.97022033993499124</v>
      </c>
      <c r="P203" s="33">
        <v>135.72742498678173</v>
      </c>
      <c r="Q203" s="31">
        <f t="shared" si="7"/>
        <v>0.71019818987417394</v>
      </c>
      <c r="Y203" s="12">
        <v>135.72742498678173</v>
      </c>
    </row>
    <row r="204" spans="14:25" x14ac:dyDescent="0.25">
      <c r="N204" s="33">
        <v>202</v>
      </c>
      <c r="O204" s="33">
        <f t="shared" ca="1" si="6"/>
        <v>6.1858182368854542E-2</v>
      </c>
      <c r="P204" s="33">
        <v>139.22980526664017</v>
      </c>
      <c r="Q204" s="31">
        <f t="shared" si="7"/>
        <v>0.79424455551312234</v>
      </c>
      <c r="Y204" s="12">
        <v>139.22980526664017</v>
      </c>
    </row>
    <row r="205" spans="14:25" x14ac:dyDescent="0.25">
      <c r="N205" s="33">
        <v>203</v>
      </c>
      <c r="O205" s="33">
        <f t="shared" ca="1" si="6"/>
        <v>0.53459510102657826</v>
      </c>
      <c r="P205" s="33">
        <v>122.83804834314809</v>
      </c>
      <c r="Q205" s="31">
        <f t="shared" si="7"/>
        <v>0.34709394841527985</v>
      </c>
      <c r="Y205" s="12">
        <v>122.83804834314809</v>
      </c>
    </row>
    <row r="206" spans="14:25" x14ac:dyDescent="0.25">
      <c r="N206" s="33">
        <v>204</v>
      </c>
      <c r="O206" s="33">
        <f t="shared" ca="1" si="6"/>
        <v>3.4863068576673206E-2</v>
      </c>
      <c r="P206" s="33">
        <v>118.04875893252714</v>
      </c>
      <c r="Q206" s="31">
        <f t="shared" si="7"/>
        <v>0.23254465037170471</v>
      </c>
      <c r="Y206" s="12">
        <v>118.04875893252714</v>
      </c>
    </row>
    <row r="207" spans="14:25" x14ac:dyDescent="0.25">
      <c r="N207" s="33">
        <v>205</v>
      </c>
      <c r="O207" s="33">
        <f t="shared" ca="1" si="6"/>
        <v>2.854462982082806E-3</v>
      </c>
      <c r="P207" s="33">
        <v>137.54316175390426</v>
      </c>
      <c r="Q207" s="31">
        <f t="shared" si="7"/>
        <v>0.75553172672155378</v>
      </c>
      <c r="Y207" s="12">
        <v>137.54316175390426</v>
      </c>
    </row>
    <row r="208" spans="14:25" x14ac:dyDescent="0.25">
      <c r="N208" s="33">
        <v>206</v>
      </c>
      <c r="O208" s="33">
        <f t="shared" ca="1" si="6"/>
        <v>0.30089198601197675</v>
      </c>
      <c r="P208" s="33">
        <v>124.45481719048219</v>
      </c>
      <c r="Q208" s="31">
        <f t="shared" si="7"/>
        <v>0.39068795439461235</v>
      </c>
      <c r="Y208" s="12">
        <v>124.45481719048219</v>
      </c>
    </row>
    <row r="209" spans="14:25" x14ac:dyDescent="0.25">
      <c r="N209" s="33">
        <v>207</v>
      </c>
      <c r="O209" s="33">
        <f t="shared" ca="1" si="6"/>
        <v>8.6063329473072381E-2</v>
      </c>
      <c r="P209" s="33">
        <v>133.09123428987797</v>
      </c>
      <c r="Q209" s="31">
        <f t="shared" si="7"/>
        <v>0.6389204166644985</v>
      </c>
      <c r="Y209" s="12">
        <v>133.09123428987797</v>
      </c>
    </row>
    <row r="210" spans="14:25" x14ac:dyDescent="0.25">
      <c r="N210" s="33">
        <v>208</v>
      </c>
      <c r="O210" s="33">
        <f t="shared" ca="1" si="6"/>
        <v>0.59736815061853232</v>
      </c>
      <c r="P210" s="33">
        <v>118.10411611738665</v>
      </c>
      <c r="Q210" s="31">
        <f t="shared" si="7"/>
        <v>0.23372376423116592</v>
      </c>
      <c r="Y210" s="12">
        <v>118.10411611738665</v>
      </c>
    </row>
    <row r="211" spans="14:25" x14ac:dyDescent="0.25">
      <c r="N211" s="33">
        <v>209</v>
      </c>
      <c r="O211" s="33">
        <f t="shared" ca="1" si="6"/>
        <v>0.78027675873761848</v>
      </c>
      <c r="P211" s="33">
        <v>121.60671365480292</v>
      </c>
      <c r="Q211" s="31">
        <f t="shared" si="7"/>
        <v>0.31538107804975057</v>
      </c>
      <c r="Y211" s="12">
        <v>121.60671365480292</v>
      </c>
    </row>
    <row r="212" spans="14:25" x14ac:dyDescent="0.25">
      <c r="N212" s="33">
        <v>210</v>
      </c>
      <c r="O212" s="33">
        <f t="shared" ca="1" si="6"/>
        <v>0.44315816236868333</v>
      </c>
      <c r="P212" s="33">
        <v>124.9661624300432</v>
      </c>
      <c r="Q212" s="31">
        <f t="shared" si="7"/>
        <v>0.40487028279680559</v>
      </c>
      <c r="Y212" s="12">
        <v>124.9661624300432</v>
      </c>
    </row>
    <row r="213" spans="14:25" x14ac:dyDescent="0.25">
      <c r="N213" s="33">
        <v>211</v>
      </c>
      <c r="O213" s="33">
        <f t="shared" ca="1" si="6"/>
        <v>0.75049717706141239</v>
      </c>
      <c r="P213" s="33">
        <v>152.70993316423903</v>
      </c>
      <c r="Q213" s="31">
        <f t="shared" si="7"/>
        <v>0.9705146967540369</v>
      </c>
      <c r="Y213" s="12">
        <v>152.70993316423903</v>
      </c>
    </row>
    <row r="214" spans="14:25" x14ac:dyDescent="0.25">
      <c r="N214" s="33">
        <v>212</v>
      </c>
      <c r="O214" s="33">
        <f t="shared" ca="1" si="6"/>
        <v>0.14632908626422225</v>
      </c>
      <c r="P214" s="33">
        <v>144.38954778475966</v>
      </c>
      <c r="Q214" s="31">
        <f t="shared" si="7"/>
        <v>0.88925924727499506</v>
      </c>
      <c r="Y214" s="12">
        <v>144.38954778475966</v>
      </c>
    </row>
    <row r="215" spans="14:25" x14ac:dyDescent="0.25">
      <c r="N215" s="33">
        <v>213</v>
      </c>
      <c r="O215" s="33">
        <f t="shared" ca="1" si="6"/>
        <v>0.74637501588351873</v>
      </c>
      <c r="P215" s="33">
        <v>124.61996492966048</v>
      </c>
      <c r="Q215" s="31">
        <f t="shared" si="7"/>
        <v>0.39524969007137323</v>
      </c>
      <c r="Y215" s="12">
        <v>124.61996492966048</v>
      </c>
    </row>
    <row r="216" spans="14:25" x14ac:dyDescent="0.25">
      <c r="N216" s="33">
        <v>214</v>
      </c>
      <c r="O216" s="33">
        <f t="shared" ca="1" si="6"/>
        <v>0.54948874949274296</v>
      </c>
      <c r="P216" s="33">
        <v>110.79324946632836</v>
      </c>
      <c r="Q216" s="31">
        <f t="shared" si="7"/>
        <v>0.10998045488065113</v>
      </c>
      <c r="Y216" s="12">
        <v>110.79324946632836</v>
      </c>
    </row>
    <row r="217" spans="14:25" x14ac:dyDescent="0.25">
      <c r="N217" s="33">
        <v>215</v>
      </c>
      <c r="O217" s="33">
        <f t="shared" ca="1" si="6"/>
        <v>0.10290769152942292</v>
      </c>
      <c r="P217" s="33">
        <v>127.324874800636</v>
      </c>
      <c r="Q217" s="31">
        <f t="shared" si="7"/>
        <v>0.47209723793223918</v>
      </c>
      <c r="Y217" s="12">
        <v>127.324874800636</v>
      </c>
    </row>
    <row r="218" spans="14:25" x14ac:dyDescent="0.25">
      <c r="N218" s="33">
        <v>216</v>
      </c>
      <c r="O218" s="33">
        <f t="shared" ca="1" si="6"/>
        <v>0.89681137236877351</v>
      </c>
      <c r="P218" s="33">
        <v>104.00450583605615</v>
      </c>
      <c r="Q218" s="31">
        <f t="shared" si="7"/>
        <v>4.6972118149920368E-2</v>
      </c>
      <c r="Y218" s="12">
        <v>104.00450583605615</v>
      </c>
    </row>
    <row r="219" spans="14:25" x14ac:dyDescent="0.25">
      <c r="N219" s="33">
        <v>217</v>
      </c>
      <c r="O219" s="33">
        <f t="shared" ca="1" si="6"/>
        <v>0.52515008867430257</v>
      </c>
      <c r="P219" s="33">
        <v>150.44078309661197</v>
      </c>
      <c r="Q219" s="31">
        <f t="shared" si="7"/>
        <v>0.95586614359933064</v>
      </c>
      <c r="Y219" s="12">
        <v>150.44078309661197</v>
      </c>
    </row>
    <row r="220" spans="14:25" x14ac:dyDescent="0.25">
      <c r="N220" s="33">
        <v>218</v>
      </c>
      <c r="O220" s="33">
        <f t="shared" ca="1" si="6"/>
        <v>0.82030722770213871</v>
      </c>
      <c r="P220" s="33">
        <v>126.33480906867672</v>
      </c>
      <c r="Q220" s="31">
        <f t="shared" si="7"/>
        <v>0.44357540701668974</v>
      </c>
      <c r="Y220" s="12">
        <v>126.33480906867672</v>
      </c>
    </row>
    <row r="221" spans="14:25" x14ac:dyDescent="0.25">
      <c r="N221" s="33">
        <v>219</v>
      </c>
      <c r="O221" s="33">
        <f t="shared" ca="1" si="6"/>
        <v>0.48380984828311657</v>
      </c>
      <c r="P221" s="33">
        <v>128.9857809724993</v>
      </c>
      <c r="Q221" s="31">
        <f t="shared" si="7"/>
        <v>0.52049653276411578</v>
      </c>
      <c r="Y221" s="12">
        <v>128.9857809724993</v>
      </c>
    </row>
    <row r="222" spans="14:25" x14ac:dyDescent="0.25">
      <c r="N222" s="33">
        <v>220</v>
      </c>
      <c r="O222" s="33">
        <f t="shared" ca="1" si="6"/>
        <v>0.58497513538119528</v>
      </c>
      <c r="P222" s="33">
        <v>144.79757268573582</v>
      </c>
      <c r="Q222" s="31">
        <f t="shared" si="7"/>
        <v>0.89520969606894818</v>
      </c>
      <c r="Y222" s="12">
        <v>144.79757268573582</v>
      </c>
    </row>
    <row r="223" spans="14:25" x14ac:dyDescent="0.25">
      <c r="N223" s="33">
        <v>221</v>
      </c>
      <c r="O223" s="33">
        <f t="shared" ca="1" si="6"/>
        <v>0.35101851945986184</v>
      </c>
      <c r="P223" s="33">
        <v>151.04877861201118</v>
      </c>
      <c r="Q223" s="31">
        <f t="shared" si="7"/>
        <v>0.96025862640646409</v>
      </c>
      <c r="Y223" s="12">
        <v>151.04877861201118</v>
      </c>
    </row>
    <row r="224" spans="14:25" x14ac:dyDescent="0.25">
      <c r="N224" s="33">
        <v>222</v>
      </c>
      <c r="O224" s="33">
        <f t="shared" ca="1" si="6"/>
        <v>0.47467787764966418</v>
      </c>
      <c r="P224" s="33">
        <v>140.14309365404469</v>
      </c>
      <c r="Q224" s="31">
        <f t="shared" si="7"/>
        <v>0.81370236260698303</v>
      </c>
      <c r="Y224" s="12">
        <v>140.14309365404469</v>
      </c>
    </row>
    <row r="225" spans="14:25" x14ac:dyDescent="0.25">
      <c r="N225" s="33">
        <v>223</v>
      </c>
      <c r="O225" s="33">
        <f t="shared" ca="1" si="6"/>
        <v>0.22510133789649167</v>
      </c>
      <c r="P225" s="33">
        <v>120.45290834632736</v>
      </c>
      <c r="Q225" s="31">
        <f t="shared" si="7"/>
        <v>0.28700706467425324</v>
      </c>
      <c r="Y225" s="12">
        <v>120.45290834632736</v>
      </c>
    </row>
    <row r="226" spans="14:25" x14ac:dyDescent="0.25">
      <c r="N226" s="33">
        <v>224</v>
      </c>
      <c r="O226" s="33">
        <f t="shared" ca="1" si="6"/>
        <v>0.738811237180234</v>
      </c>
      <c r="P226" s="33">
        <v>155.0742666909396</v>
      </c>
      <c r="Q226" s="31">
        <f t="shared" si="7"/>
        <v>0.98131273403907404</v>
      </c>
      <c r="Y226" s="12">
        <v>155.0742666909396</v>
      </c>
    </row>
    <row r="227" spans="14:25" x14ac:dyDescent="0.25">
      <c r="N227" s="33">
        <v>225</v>
      </c>
      <c r="O227" s="33">
        <f t="shared" ca="1" si="6"/>
        <v>0.2599617697707004</v>
      </c>
      <c r="P227" s="33">
        <v>92.650143308191161</v>
      </c>
      <c r="Q227" s="31">
        <f t="shared" si="7"/>
        <v>8.3871540335633977E-3</v>
      </c>
      <c r="Y227" s="12">
        <v>92.650143308191161</v>
      </c>
    </row>
    <row r="228" spans="14:25" x14ac:dyDescent="0.25">
      <c r="N228" s="33">
        <v>226</v>
      </c>
      <c r="O228" s="33">
        <f t="shared" ca="1" si="6"/>
        <v>0.45256144435050849</v>
      </c>
      <c r="P228" s="33">
        <v>139.12023659042691</v>
      </c>
      <c r="Q228" s="31">
        <f t="shared" si="7"/>
        <v>0.79183725084838252</v>
      </c>
      <c r="Y228" s="12">
        <v>139.12023659042691</v>
      </c>
    </row>
    <row r="229" spans="14:25" x14ac:dyDescent="0.25">
      <c r="N229" s="33">
        <v>227</v>
      </c>
      <c r="O229" s="33">
        <f t="shared" ca="1" si="6"/>
        <v>0.4968147707269519</v>
      </c>
      <c r="P229" s="33">
        <v>111.51050881070452</v>
      </c>
      <c r="Q229" s="31">
        <f t="shared" si="7"/>
        <v>0.11932366646461609</v>
      </c>
      <c r="Y229" s="12">
        <v>111.51050881070452</v>
      </c>
    </row>
    <row r="230" spans="14:25" x14ac:dyDescent="0.25">
      <c r="N230" s="33">
        <v>228</v>
      </c>
      <c r="O230" s="33">
        <f t="shared" ca="1" si="6"/>
        <v>0.37888409442491122</v>
      </c>
      <c r="P230" s="33">
        <v>115.32595589424986</v>
      </c>
      <c r="Q230" s="31">
        <f t="shared" si="7"/>
        <v>0.17910882183671784</v>
      </c>
      <c r="Y230" s="12">
        <v>115.32595589424986</v>
      </c>
    </row>
    <row r="231" spans="14:25" x14ac:dyDescent="0.25">
      <c r="N231" s="33">
        <v>229</v>
      </c>
      <c r="O231" s="33">
        <f t="shared" ca="1" si="6"/>
        <v>0.82453430415013862</v>
      </c>
      <c r="P231" s="33">
        <v>135.60330327530792</v>
      </c>
      <c r="Q231" s="31">
        <f t="shared" si="7"/>
        <v>0.70697505290479379</v>
      </c>
      <c r="Y231" s="12">
        <v>135.60330327530792</v>
      </c>
    </row>
    <row r="232" spans="14:25" x14ac:dyDescent="0.25">
      <c r="N232" s="33">
        <v>230</v>
      </c>
      <c r="O232" s="33">
        <f t="shared" ca="1" si="6"/>
        <v>0.58860250959378435</v>
      </c>
      <c r="P232" s="33">
        <v>99.672387864840488</v>
      </c>
      <c r="Q232" s="31">
        <f t="shared" si="7"/>
        <v>2.5398286636088726E-2</v>
      </c>
      <c r="Y232" s="12">
        <v>99.672387864840488</v>
      </c>
    </row>
    <row r="233" spans="14:25" x14ac:dyDescent="0.25">
      <c r="N233" s="33">
        <v>231</v>
      </c>
      <c r="O233" s="33">
        <f t="shared" ca="1" si="6"/>
        <v>0.37970061725237314</v>
      </c>
      <c r="P233" s="33">
        <v>126.39033580520459</v>
      </c>
      <c r="Q233" s="31">
        <f t="shared" si="7"/>
        <v>0.44516515233534865</v>
      </c>
      <c r="Y233" s="12">
        <v>126.39033580520459</v>
      </c>
    </row>
    <row r="234" spans="14:25" x14ac:dyDescent="0.25">
      <c r="N234" s="33">
        <v>232</v>
      </c>
      <c r="O234" s="33">
        <f t="shared" ca="1" si="6"/>
        <v>0.37227948649153764</v>
      </c>
      <c r="P234" s="33">
        <v>124.39795967026946</v>
      </c>
      <c r="Q234" s="31">
        <f t="shared" si="7"/>
        <v>0.38912170339603336</v>
      </c>
      <c r="Y234" s="12">
        <v>124.39795967026946</v>
      </c>
    </row>
    <row r="235" spans="14:25" x14ac:dyDescent="0.25">
      <c r="N235" s="33">
        <v>233</v>
      </c>
      <c r="O235" s="33">
        <f t="shared" ca="1" si="6"/>
        <v>8.8736172116081091E-2</v>
      </c>
      <c r="P235" s="33">
        <v>118.59210877660009</v>
      </c>
      <c r="Q235" s="31">
        <f t="shared" si="7"/>
        <v>0.24427435925953239</v>
      </c>
      <c r="Y235" s="12">
        <v>118.59210877660009</v>
      </c>
    </row>
    <row r="236" spans="14:25" x14ac:dyDescent="0.25">
      <c r="N236" s="33">
        <v>234</v>
      </c>
      <c r="O236" s="33">
        <f t="shared" ca="1" si="6"/>
        <v>0.37876927403311478</v>
      </c>
      <c r="P236" s="33">
        <v>123.13976138733543</v>
      </c>
      <c r="Q236" s="31">
        <f t="shared" si="7"/>
        <v>0.35507141625277006</v>
      </c>
      <c r="Y236" s="12">
        <v>123.13976138733543</v>
      </c>
    </row>
    <row r="237" spans="14:25" x14ac:dyDescent="0.25">
      <c r="N237" s="33">
        <v>235</v>
      </c>
      <c r="O237" s="33">
        <f t="shared" ca="1" si="6"/>
        <v>0.15346686658731734</v>
      </c>
      <c r="P237" s="33">
        <v>129.4531693711472</v>
      </c>
      <c r="Q237" s="31">
        <f t="shared" si="7"/>
        <v>0.53416122066264982</v>
      </c>
      <c r="Y237" s="12">
        <v>129.4531693711472</v>
      </c>
    </row>
    <row r="238" spans="14:25" x14ac:dyDescent="0.25">
      <c r="N238" s="33">
        <v>236</v>
      </c>
      <c r="O238" s="33">
        <f t="shared" ca="1" si="6"/>
        <v>0.5356083059756982</v>
      </c>
      <c r="P238" s="33">
        <v>135.25122525033481</v>
      </c>
      <c r="Q238" s="31">
        <f t="shared" si="7"/>
        <v>0.69775324599665722</v>
      </c>
      <c r="Y238" s="12">
        <v>135.25122525033481</v>
      </c>
    </row>
    <row r="239" spans="14:25" x14ac:dyDescent="0.25">
      <c r="N239" s="33">
        <v>237</v>
      </c>
      <c r="O239" s="33">
        <f t="shared" ca="1" si="6"/>
        <v>0.93099504591737847</v>
      </c>
      <c r="P239" s="33">
        <v>147.21266908216478</v>
      </c>
      <c r="Q239" s="31">
        <f t="shared" si="7"/>
        <v>0.92590824293628926</v>
      </c>
      <c r="Y239" s="12">
        <v>147.21266908216478</v>
      </c>
    </row>
    <row r="240" spans="14:25" x14ac:dyDescent="0.25">
      <c r="N240" s="33">
        <v>238</v>
      </c>
      <c r="O240" s="33">
        <f t="shared" ca="1" si="6"/>
        <v>0.11629562934112503</v>
      </c>
      <c r="P240" s="33">
        <v>111.49913563356453</v>
      </c>
      <c r="Q240" s="31">
        <f t="shared" si="7"/>
        <v>0.11917100755813939</v>
      </c>
      <c r="Y240" s="12">
        <v>111.49913563356453</v>
      </c>
    </row>
    <row r="241" spans="14:25" x14ac:dyDescent="0.25">
      <c r="N241" s="33">
        <v>239</v>
      </c>
      <c r="O241" s="33">
        <f t="shared" ca="1" si="6"/>
        <v>0.72960871315933928</v>
      </c>
      <c r="P241" s="33">
        <v>128.35653284876074</v>
      </c>
      <c r="Q241" s="31">
        <f t="shared" si="7"/>
        <v>0.50211217043091083</v>
      </c>
      <c r="Y241" s="12">
        <v>128.35653284876074</v>
      </c>
    </row>
    <row r="242" spans="14:25" x14ac:dyDescent="0.25">
      <c r="N242" s="33">
        <v>240</v>
      </c>
      <c r="O242" s="33">
        <f t="shared" ca="1" si="6"/>
        <v>0.65336839495672561</v>
      </c>
      <c r="P242" s="33">
        <v>130.65101336777519</v>
      </c>
      <c r="Q242" s="31">
        <f t="shared" si="7"/>
        <v>0.56909638141341323</v>
      </c>
      <c r="Y242" s="12">
        <v>130.65101336777519</v>
      </c>
    </row>
    <row r="243" spans="14:25" x14ac:dyDescent="0.25">
      <c r="N243" s="33">
        <v>241</v>
      </c>
      <c r="O243" s="33">
        <f t="shared" ca="1" si="6"/>
        <v>0.57296010270574549</v>
      </c>
      <c r="P243" s="33">
        <v>136.03853166036146</v>
      </c>
      <c r="Q243" s="31">
        <f t="shared" si="7"/>
        <v>0.71821079044931868</v>
      </c>
      <c r="Y243" s="12">
        <v>136.03853166036146</v>
      </c>
    </row>
    <row r="244" spans="14:25" x14ac:dyDescent="0.25">
      <c r="N244" s="33">
        <v>242</v>
      </c>
      <c r="O244" s="33">
        <f t="shared" ca="1" si="6"/>
        <v>0.62356333012794163</v>
      </c>
      <c r="P244" s="33">
        <v>132.11464565649169</v>
      </c>
      <c r="Q244" s="31">
        <f t="shared" si="7"/>
        <v>0.61129270654095624</v>
      </c>
      <c r="Y244" s="12">
        <v>132.11464565649169</v>
      </c>
    </row>
    <row r="245" spans="14:25" x14ac:dyDescent="0.25">
      <c r="N245" s="33">
        <v>243</v>
      </c>
      <c r="O245" s="33">
        <f t="shared" ca="1" si="6"/>
        <v>0.24173365475095931</v>
      </c>
      <c r="P245" s="33">
        <v>141.0691959497529</v>
      </c>
      <c r="Q245" s="31">
        <f t="shared" si="7"/>
        <v>0.83229768928526893</v>
      </c>
      <c r="Y245" s="12">
        <v>141.0691959497529</v>
      </c>
    </row>
    <row r="246" spans="14:25" x14ac:dyDescent="0.25">
      <c r="N246" s="33">
        <v>244</v>
      </c>
      <c r="O246" s="33">
        <f t="shared" ca="1" si="6"/>
        <v>9.52711250458953E-2</v>
      </c>
      <c r="P246" s="33">
        <v>133.70975925762536</v>
      </c>
      <c r="Q246" s="31">
        <f t="shared" si="7"/>
        <v>0.65612372954027209</v>
      </c>
      <c r="Y246" s="12">
        <v>133.70975925762536</v>
      </c>
    </row>
    <row r="247" spans="14:25" x14ac:dyDescent="0.25">
      <c r="N247" s="33">
        <v>245</v>
      </c>
      <c r="O247" s="33">
        <f t="shared" ca="1" si="6"/>
        <v>0.76338275496948194</v>
      </c>
      <c r="P247" s="33">
        <v>129.39154523368035</v>
      </c>
      <c r="Q247" s="31">
        <f t="shared" si="7"/>
        <v>0.53235979297339964</v>
      </c>
      <c r="Y247" s="12">
        <v>129.39154523368035</v>
      </c>
    </row>
    <row r="248" spans="14:25" x14ac:dyDescent="0.25">
      <c r="N248" s="33">
        <v>246</v>
      </c>
      <c r="O248" s="33">
        <f t="shared" ca="1" si="6"/>
        <v>0.26361227304111923</v>
      </c>
      <c r="P248" s="33">
        <v>144.56820462081001</v>
      </c>
      <c r="Q248" s="31">
        <f t="shared" si="7"/>
        <v>0.89189257081534801</v>
      </c>
      <c r="Y248" s="12">
        <v>144.56820462081001</v>
      </c>
    </row>
    <row r="249" spans="14:25" x14ac:dyDescent="0.25">
      <c r="N249" s="33">
        <v>247</v>
      </c>
      <c r="O249" s="33">
        <f t="shared" ca="1" si="6"/>
        <v>0.69909062391840737</v>
      </c>
      <c r="P249" s="33">
        <v>133.08898921157126</v>
      </c>
      <c r="Q249" s="31">
        <f t="shared" si="7"/>
        <v>0.63885752340441837</v>
      </c>
      <c r="Y249" s="12">
        <v>133.08898921157126</v>
      </c>
    </row>
    <row r="250" spans="14:25" x14ac:dyDescent="0.25">
      <c r="N250" s="33">
        <v>248</v>
      </c>
      <c r="O250" s="33">
        <f t="shared" ca="1" si="6"/>
        <v>0.66186192439336489</v>
      </c>
      <c r="P250" s="33">
        <v>120.18841090753362</v>
      </c>
      <c r="Q250" s="31">
        <f t="shared" si="7"/>
        <v>0.28069873571671267</v>
      </c>
      <c r="Y250" s="12">
        <v>120.18841090753362</v>
      </c>
    </row>
    <row r="251" spans="14:25" x14ac:dyDescent="0.25">
      <c r="N251" s="33">
        <v>249</v>
      </c>
      <c r="O251" s="33">
        <f t="shared" ca="1" si="6"/>
        <v>0.66642583192775584</v>
      </c>
      <c r="P251" s="33">
        <v>117.218488186481</v>
      </c>
      <c r="Q251" s="31">
        <f t="shared" si="7"/>
        <v>0.21529847799247881</v>
      </c>
      <c r="Y251" s="12">
        <v>117.218488186481</v>
      </c>
    </row>
    <row r="252" spans="14:25" x14ac:dyDescent="0.25">
      <c r="N252" s="33">
        <v>250</v>
      </c>
      <c r="O252" s="33">
        <f t="shared" ca="1" si="6"/>
        <v>0.32101685959064652</v>
      </c>
      <c r="P252" s="33">
        <v>123.99385511347793</v>
      </c>
      <c r="Q252" s="31">
        <f t="shared" si="7"/>
        <v>0.37805533161431126</v>
      </c>
      <c r="Y252" s="12">
        <v>123.99385511347793</v>
      </c>
    </row>
    <row r="253" spans="14:25" x14ac:dyDescent="0.25">
      <c r="N253" s="33">
        <v>251</v>
      </c>
      <c r="O253" s="33">
        <f t="shared" ca="1" si="6"/>
        <v>6.8664507867792768E-3</v>
      </c>
      <c r="P253" s="33">
        <v>144.44747168726144</v>
      </c>
      <c r="Q253" s="31">
        <f t="shared" si="7"/>
        <v>0.89011778911754214</v>
      </c>
      <c r="Y253" s="12">
        <v>144.44747168726144</v>
      </c>
    </row>
    <row r="254" spans="14:25" x14ac:dyDescent="0.25">
      <c r="N254" s="33">
        <v>252</v>
      </c>
      <c r="O254" s="33">
        <f t="shared" ca="1" si="6"/>
        <v>0.43948384096327153</v>
      </c>
      <c r="P254" s="33">
        <v>124.24564460451236</v>
      </c>
      <c r="Q254" s="31">
        <f t="shared" si="7"/>
        <v>0.38493692545791414</v>
      </c>
      <c r="Y254" s="12">
        <v>124.24564460451236</v>
      </c>
    </row>
    <row r="255" spans="14:25" x14ac:dyDescent="0.25">
      <c r="N255" s="33">
        <v>253</v>
      </c>
      <c r="O255" s="33">
        <f t="shared" ca="1" si="6"/>
        <v>0.39422481373934604</v>
      </c>
      <c r="P255" s="33">
        <v>114.1112022499356</v>
      </c>
      <c r="Q255" s="31">
        <f t="shared" si="7"/>
        <v>0.15818332564126797</v>
      </c>
      <c r="Y255" s="12">
        <v>114.1112022499356</v>
      </c>
    </row>
    <row r="256" spans="14:25" x14ac:dyDescent="0.25">
      <c r="N256" s="33">
        <v>254</v>
      </c>
      <c r="O256" s="33">
        <f t="shared" ca="1" si="6"/>
        <v>0.41115627600723481</v>
      </c>
      <c r="P256" s="33">
        <v>134.9680362574687</v>
      </c>
      <c r="Q256" s="31">
        <f t="shared" si="7"/>
        <v>0.6902536215275783</v>
      </c>
      <c r="Y256" s="12">
        <v>134.9680362574687</v>
      </c>
    </row>
    <row r="257" spans="14:25" x14ac:dyDescent="0.25">
      <c r="N257" s="33">
        <v>255</v>
      </c>
      <c r="O257" s="33">
        <f t="shared" ca="1" si="6"/>
        <v>0.40027045751048163</v>
      </c>
      <c r="P257" s="33">
        <v>115.13038215374698</v>
      </c>
      <c r="Q257" s="31">
        <f t="shared" si="7"/>
        <v>0.17561836324676189</v>
      </c>
      <c r="Y257" s="12">
        <v>115.13038215374698</v>
      </c>
    </row>
    <row r="258" spans="14:25" x14ac:dyDescent="0.25">
      <c r="N258" s="33">
        <v>256</v>
      </c>
      <c r="O258" s="33">
        <f t="shared" ca="1" si="6"/>
        <v>0.53632983081303232</v>
      </c>
      <c r="P258" s="33">
        <v>134.65714689881165</v>
      </c>
      <c r="Q258" s="31">
        <f t="shared" si="7"/>
        <v>0.68193970283692373</v>
      </c>
      <c r="Y258" s="12">
        <v>134.65714689881165</v>
      </c>
    </row>
    <row r="259" spans="14:25" x14ac:dyDescent="0.25">
      <c r="N259" s="33">
        <v>257</v>
      </c>
      <c r="O259" s="33">
        <f t="shared" ca="1" si="6"/>
        <v>0.12041413335271312</v>
      </c>
      <c r="P259" s="33">
        <v>107.23747526788523</v>
      </c>
      <c r="Q259" s="31">
        <f t="shared" si="7"/>
        <v>7.1687064401887921E-2</v>
      </c>
      <c r="Y259" s="12">
        <v>107.23747526788523</v>
      </c>
    </row>
    <row r="260" spans="14:25" x14ac:dyDescent="0.25">
      <c r="N260" s="33">
        <v>258</v>
      </c>
      <c r="O260" s="33">
        <f t="shared" ref="O260:O323" ca="1" si="8">RAND()</f>
        <v>0.57737099617617693</v>
      </c>
      <c r="P260" s="33">
        <v>119.8371423405404</v>
      </c>
      <c r="Q260" s="31">
        <f t="shared" ref="Q260:Q323" si="9">_xlfn.NORM.S.DIST(($L$5+$L$6*ASINH((P260-$L$3)/$L$4)),TRUE)</f>
        <v>0.27243832458171086</v>
      </c>
      <c r="Y260" s="12">
        <v>119.8371423405404</v>
      </c>
    </row>
    <row r="261" spans="14:25" x14ac:dyDescent="0.25">
      <c r="N261" s="33">
        <v>259</v>
      </c>
      <c r="O261" s="33">
        <f t="shared" ca="1" si="8"/>
        <v>0.46977030976205858</v>
      </c>
      <c r="P261" s="33">
        <v>130.21667109894031</v>
      </c>
      <c r="Q261" s="31">
        <f t="shared" si="9"/>
        <v>0.55645383022748984</v>
      </c>
      <c r="Y261" s="12">
        <v>130.21667109894031</v>
      </c>
    </row>
    <row r="262" spans="14:25" x14ac:dyDescent="0.25">
      <c r="N262" s="33">
        <v>260</v>
      </c>
      <c r="O262" s="33">
        <f t="shared" ca="1" si="8"/>
        <v>0.53783598065894134</v>
      </c>
      <c r="P262" s="33">
        <v>135.02596668150954</v>
      </c>
      <c r="Q262" s="31">
        <f t="shared" si="9"/>
        <v>0.69179358395299517</v>
      </c>
      <c r="Y262" s="12">
        <v>135.02596668150954</v>
      </c>
    </row>
    <row r="263" spans="14:25" x14ac:dyDescent="0.25">
      <c r="N263" s="33">
        <v>261</v>
      </c>
      <c r="O263" s="33">
        <f t="shared" ca="1" si="8"/>
        <v>0.62632027917479938</v>
      </c>
      <c r="P263" s="33">
        <v>129.15748752899077</v>
      </c>
      <c r="Q263" s="31">
        <f t="shared" si="9"/>
        <v>0.52551674479980848</v>
      </c>
      <c r="Y263" s="12">
        <v>129.15748752899077</v>
      </c>
    </row>
    <row r="264" spans="14:25" x14ac:dyDescent="0.25">
      <c r="N264" s="33">
        <v>262</v>
      </c>
      <c r="O264" s="33">
        <f t="shared" ca="1" si="8"/>
        <v>0.65583084155529603</v>
      </c>
      <c r="P264" s="33">
        <v>126.62029221327103</v>
      </c>
      <c r="Q264" s="31">
        <f t="shared" si="9"/>
        <v>0.45176247557787841</v>
      </c>
      <c r="Y264" s="12">
        <v>126.62029221327103</v>
      </c>
    </row>
    <row r="265" spans="14:25" x14ac:dyDescent="0.25">
      <c r="N265" s="33">
        <v>263</v>
      </c>
      <c r="O265" s="33">
        <f t="shared" ca="1" si="8"/>
        <v>0.85325768863798179</v>
      </c>
      <c r="P265" s="33">
        <v>157.38415301568361</v>
      </c>
      <c r="Q265" s="31">
        <f t="shared" si="9"/>
        <v>0.98845953701959255</v>
      </c>
      <c r="Y265" s="12">
        <v>157.38415301568361</v>
      </c>
    </row>
    <row r="266" spans="14:25" x14ac:dyDescent="0.25">
      <c r="N266" s="33">
        <v>264</v>
      </c>
      <c r="O266" s="33">
        <f t="shared" ca="1" si="8"/>
        <v>0.21566575034153146</v>
      </c>
      <c r="P266" s="33">
        <v>113.00743445597388</v>
      </c>
      <c r="Q266" s="31">
        <f t="shared" si="9"/>
        <v>0.14071650384222703</v>
      </c>
      <c r="Y266" s="12">
        <v>113.00743445597388</v>
      </c>
    </row>
    <row r="267" spans="14:25" x14ac:dyDescent="0.25">
      <c r="N267" s="33">
        <v>265</v>
      </c>
      <c r="O267" s="33">
        <f t="shared" ca="1" si="8"/>
        <v>0.95958598341008794</v>
      </c>
      <c r="P267" s="33">
        <v>121.85428495396386</v>
      </c>
      <c r="Q267" s="31">
        <f t="shared" si="9"/>
        <v>0.32164333750590274</v>
      </c>
      <c r="Y267" s="12">
        <v>121.85428495396386</v>
      </c>
    </row>
    <row r="268" spans="14:25" x14ac:dyDescent="0.25">
      <c r="N268" s="33">
        <v>266</v>
      </c>
      <c r="O268" s="33">
        <f t="shared" ca="1" si="8"/>
        <v>0.2214734553297848</v>
      </c>
      <c r="P268" s="33">
        <v>88.286211130448592</v>
      </c>
      <c r="Q268" s="31">
        <f t="shared" si="9"/>
        <v>3.9485830432922546E-3</v>
      </c>
      <c r="Y268" s="12">
        <v>88.286211130448592</v>
      </c>
    </row>
    <row r="269" spans="14:25" x14ac:dyDescent="0.25">
      <c r="N269" s="33">
        <v>267</v>
      </c>
      <c r="O269" s="33">
        <f t="shared" ca="1" si="8"/>
        <v>3.1616032672170058E-2</v>
      </c>
      <c r="P269" s="33">
        <v>151.29043316960968</v>
      </c>
      <c r="Q269" s="31">
        <f t="shared" si="9"/>
        <v>0.96190541040302568</v>
      </c>
      <c r="Y269" s="12">
        <v>151.29043316960968</v>
      </c>
    </row>
    <row r="270" spans="14:25" x14ac:dyDescent="0.25">
      <c r="N270" s="33">
        <v>268</v>
      </c>
      <c r="O270" s="33">
        <f t="shared" ca="1" si="8"/>
        <v>0.18320077771201893</v>
      </c>
      <c r="P270" s="33">
        <v>131.59751420910777</v>
      </c>
      <c r="Q270" s="31">
        <f t="shared" si="9"/>
        <v>0.5964732463444824</v>
      </c>
      <c r="Y270" s="12">
        <v>131.59751420910777</v>
      </c>
    </row>
    <row r="271" spans="14:25" x14ac:dyDescent="0.25">
      <c r="N271" s="33">
        <v>269</v>
      </c>
      <c r="O271" s="33">
        <f t="shared" ca="1" si="8"/>
        <v>7.7082531584609981E-2</v>
      </c>
      <c r="P271" s="33">
        <v>128.19260751395419</v>
      </c>
      <c r="Q271" s="31">
        <f t="shared" si="9"/>
        <v>0.49732952765513377</v>
      </c>
      <c r="Y271" s="12">
        <v>128.19260751395419</v>
      </c>
    </row>
    <row r="272" spans="14:25" x14ac:dyDescent="0.25">
      <c r="N272" s="33">
        <v>270</v>
      </c>
      <c r="O272" s="33">
        <f t="shared" ca="1" si="8"/>
        <v>0.38741993780790007</v>
      </c>
      <c r="P272" s="33">
        <v>145.57016408222677</v>
      </c>
      <c r="Q272" s="31">
        <f t="shared" si="9"/>
        <v>0.905861422952846</v>
      </c>
      <c r="Y272" s="12">
        <v>145.57016408222677</v>
      </c>
    </row>
    <row r="273" spans="14:25" x14ac:dyDescent="0.25">
      <c r="N273" s="33">
        <v>271</v>
      </c>
      <c r="O273" s="33">
        <f t="shared" ca="1" si="8"/>
        <v>0.97563576318726208</v>
      </c>
      <c r="P273" s="33">
        <v>152.38794135687215</v>
      </c>
      <c r="Q273" s="31">
        <f t="shared" si="9"/>
        <v>0.96871474125172063</v>
      </c>
      <c r="Y273" s="12">
        <v>152.38794135687215</v>
      </c>
    </row>
    <row r="274" spans="14:25" x14ac:dyDescent="0.25">
      <c r="N274" s="33">
        <v>272</v>
      </c>
      <c r="O274" s="33">
        <f t="shared" ca="1" si="8"/>
        <v>0.74204309363329046</v>
      </c>
      <c r="P274" s="33">
        <v>132.15013044440937</v>
      </c>
      <c r="Q274" s="31">
        <f t="shared" si="9"/>
        <v>0.6123052489801365</v>
      </c>
      <c r="Y274" s="12">
        <v>132.15013044440937</v>
      </c>
    </row>
    <row r="275" spans="14:25" x14ac:dyDescent="0.25">
      <c r="N275" s="33">
        <v>273</v>
      </c>
      <c r="O275" s="33">
        <f t="shared" ca="1" si="8"/>
        <v>0.60003076853370785</v>
      </c>
      <c r="P275" s="33">
        <v>114.6869203621998</v>
      </c>
      <c r="Q275" s="31">
        <f t="shared" si="9"/>
        <v>0.16787675615764244</v>
      </c>
      <c r="Y275" s="12">
        <v>114.6869203621998</v>
      </c>
    </row>
    <row r="276" spans="14:25" x14ac:dyDescent="0.25">
      <c r="N276" s="33">
        <v>274</v>
      </c>
      <c r="O276" s="33">
        <f t="shared" ca="1" si="8"/>
        <v>0.97421794860338551</v>
      </c>
      <c r="P276" s="33">
        <v>124.08252671172669</v>
      </c>
      <c r="Q276" s="31">
        <f t="shared" si="9"/>
        <v>0.38047355632342766</v>
      </c>
      <c r="Y276" s="12">
        <v>124.08252671172669</v>
      </c>
    </row>
    <row r="277" spans="14:25" x14ac:dyDescent="0.25">
      <c r="N277" s="33">
        <v>275</v>
      </c>
      <c r="O277" s="33">
        <f t="shared" ca="1" si="8"/>
        <v>0.8382051908877316</v>
      </c>
      <c r="P277" s="33">
        <v>118.91902896623179</v>
      </c>
      <c r="Q277" s="31">
        <f t="shared" si="9"/>
        <v>0.25149811060187355</v>
      </c>
      <c r="Y277" s="12">
        <v>118.91902896623179</v>
      </c>
    </row>
    <row r="278" spans="14:25" x14ac:dyDescent="0.25">
      <c r="N278" s="33">
        <v>276</v>
      </c>
      <c r="O278" s="33">
        <f t="shared" ca="1" si="8"/>
        <v>0.45516333382305318</v>
      </c>
      <c r="P278" s="33">
        <v>121.02978710254342</v>
      </c>
      <c r="Q278" s="31">
        <f t="shared" si="9"/>
        <v>0.30102289487168543</v>
      </c>
      <c r="Y278" s="12">
        <v>121.02978710254342</v>
      </c>
    </row>
    <row r="279" spans="14:25" x14ac:dyDescent="0.25">
      <c r="N279" s="33">
        <v>277</v>
      </c>
      <c r="O279" s="33">
        <f t="shared" ca="1" si="8"/>
        <v>0.79717440988211885</v>
      </c>
      <c r="P279" s="33">
        <v>127.43149584423095</v>
      </c>
      <c r="Q279" s="31">
        <f t="shared" si="9"/>
        <v>0.47518803012549443</v>
      </c>
      <c r="Y279" s="12">
        <v>127.43149584423095</v>
      </c>
    </row>
    <row r="280" spans="14:25" x14ac:dyDescent="0.25">
      <c r="N280" s="33">
        <v>278</v>
      </c>
      <c r="O280" s="33">
        <f t="shared" ca="1" si="8"/>
        <v>0.73841807371436952</v>
      </c>
      <c r="P280" s="33">
        <v>121.86449074530634</v>
      </c>
      <c r="Q280" s="31">
        <f t="shared" si="9"/>
        <v>0.32190275981988448</v>
      </c>
      <c r="Y280" s="12">
        <v>121.86449074530634</v>
      </c>
    </row>
    <row r="281" spans="14:25" x14ac:dyDescent="0.25">
      <c r="N281" s="33">
        <v>279</v>
      </c>
      <c r="O281" s="33">
        <f t="shared" ca="1" si="8"/>
        <v>0.66811756787277432</v>
      </c>
      <c r="P281" s="33">
        <v>141.9577041023004</v>
      </c>
      <c r="Q281" s="31">
        <f t="shared" si="9"/>
        <v>0.84903686736019934</v>
      </c>
      <c r="Y281" s="12">
        <v>141.9577041023004</v>
      </c>
    </row>
    <row r="282" spans="14:25" x14ac:dyDescent="0.25">
      <c r="N282" s="33">
        <v>280</v>
      </c>
      <c r="O282" s="33">
        <f t="shared" ca="1" si="8"/>
        <v>0.58789273763094185</v>
      </c>
      <c r="P282" s="33">
        <v>138.06363220399686</v>
      </c>
      <c r="Q282" s="31">
        <f t="shared" si="9"/>
        <v>0.76784784125105787</v>
      </c>
      <c r="Y282" s="12">
        <v>138.06363220399686</v>
      </c>
    </row>
    <row r="283" spans="14:25" x14ac:dyDescent="0.25">
      <c r="N283" s="33">
        <v>281</v>
      </c>
      <c r="O283" s="33">
        <f t="shared" ca="1" si="8"/>
        <v>0.10061694036341085</v>
      </c>
      <c r="P283" s="33">
        <v>100.34744083946801</v>
      </c>
      <c r="Q283" s="31">
        <f t="shared" si="9"/>
        <v>2.8051670053195178E-2</v>
      </c>
      <c r="Y283" s="12">
        <v>100.34744083946801</v>
      </c>
    </row>
    <row r="284" spans="14:25" x14ac:dyDescent="0.25">
      <c r="N284" s="33">
        <v>282</v>
      </c>
      <c r="O284" s="33">
        <f t="shared" ca="1" si="8"/>
        <v>0.74546944394163517</v>
      </c>
      <c r="P284" s="33">
        <v>110.05421301630456</v>
      </c>
      <c r="Q284" s="31">
        <f t="shared" si="9"/>
        <v>0.10094678384263815</v>
      </c>
      <c r="Y284" s="12">
        <v>110.05421301630456</v>
      </c>
    </row>
    <row r="285" spans="14:25" x14ac:dyDescent="0.25">
      <c r="N285" s="33">
        <v>283</v>
      </c>
      <c r="O285" s="33">
        <f t="shared" ca="1" si="8"/>
        <v>0.34870506182831384</v>
      </c>
      <c r="P285" s="33">
        <v>132.53233224531721</v>
      </c>
      <c r="Q285" s="31">
        <f t="shared" si="9"/>
        <v>0.6231719837082017</v>
      </c>
      <c r="Y285" s="12">
        <v>132.53233224531721</v>
      </c>
    </row>
    <row r="286" spans="14:25" x14ac:dyDescent="0.25">
      <c r="N286" s="33">
        <v>284</v>
      </c>
      <c r="O286" s="33">
        <f t="shared" ca="1" si="8"/>
        <v>0.70768918539934877</v>
      </c>
      <c r="P286" s="33">
        <v>119.43471413219456</v>
      </c>
      <c r="Q286" s="31">
        <f t="shared" si="9"/>
        <v>0.2631426133405701</v>
      </c>
      <c r="Y286" s="12">
        <v>119.43471413219456</v>
      </c>
    </row>
    <row r="287" spans="14:25" x14ac:dyDescent="0.25">
      <c r="N287" s="33">
        <v>285</v>
      </c>
      <c r="O287" s="33">
        <f t="shared" ca="1" si="8"/>
        <v>0.95620090001010405</v>
      </c>
      <c r="P287" s="33">
        <v>124.20772271552593</v>
      </c>
      <c r="Q287" s="31">
        <f t="shared" si="9"/>
        <v>0.38389757630855986</v>
      </c>
      <c r="Y287" s="12">
        <v>124.20772271552593</v>
      </c>
    </row>
    <row r="288" spans="14:25" x14ac:dyDescent="0.25">
      <c r="N288" s="33">
        <v>286</v>
      </c>
      <c r="O288" s="33">
        <f t="shared" ca="1" si="8"/>
        <v>0.49789507211376305</v>
      </c>
      <c r="P288" s="33">
        <v>136.139533033405</v>
      </c>
      <c r="Q288" s="31">
        <f t="shared" si="9"/>
        <v>0.72079135263522376</v>
      </c>
      <c r="Y288" s="12">
        <v>136.139533033405</v>
      </c>
    </row>
    <row r="289" spans="14:25" x14ac:dyDescent="0.25">
      <c r="N289" s="33">
        <v>287</v>
      </c>
      <c r="O289" s="33">
        <f t="shared" ca="1" si="8"/>
        <v>0.63947040102519048</v>
      </c>
      <c r="P289" s="33">
        <v>125.48859440966892</v>
      </c>
      <c r="Q289" s="31">
        <f t="shared" si="9"/>
        <v>0.41952665031766634</v>
      </c>
      <c r="Y289" s="12">
        <v>125.48859440966892</v>
      </c>
    </row>
    <row r="290" spans="14:25" x14ac:dyDescent="0.25">
      <c r="N290" s="33">
        <v>288</v>
      </c>
      <c r="O290" s="33">
        <f t="shared" ca="1" si="8"/>
        <v>8.2219449622444651E-2</v>
      </c>
      <c r="P290" s="33">
        <v>130.79937669038191</v>
      </c>
      <c r="Q290" s="31">
        <f t="shared" si="9"/>
        <v>0.57340521243623077</v>
      </c>
      <c r="Y290" s="12">
        <v>130.79937669038191</v>
      </c>
    </row>
    <row r="291" spans="14:25" x14ac:dyDescent="0.25">
      <c r="N291" s="33">
        <v>289</v>
      </c>
      <c r="O291" s="33">
        <f t="shared" ca="1" si="8"/>
        <v>0.58785667096031013</v>
      </c>
      <c r="P291" s="33">
        <v>127.87637072696405</v>
      </c>
      <c r="Q291" s="31">
        <f t="shared" si="9"/>
        <v>0.4881152571936454</v>
      </c>
      <c r="Y291" s="12">
        <v>127.87637072696405</v>
      </c>
    </row>
    <row r="292" spans="14:25" x14ac:dyDescent="0.25">
      <c r="N292" s="33">
        <v>290</v>
      </c>
      <c r="O292" s="33">
        <f t="shared" ca="1" si="8"/>
        <v>0.31379497661834532</v>
      </c>
      <c r="P292" s="33">
        <v>146.52264668792881</v>
      </c>
      <c r="Q292" s="31">
        <f t="shared" si="9"/>
        <v>0.91790789377322701</v>
      </c>
      <c r="Y292" s="12">
        <v>146.52264668792881</v>
      </c>
    </row>
    <row r="293" spans="14:25" x14ac:dyDescent="0.25">
      <c r="N293" s="33">
        <v>291</v>
      </c>
      <c r="O293" s="33">
        <f t="shared" ca="1" si="8"/>
        <v>0.5320806519933351</v>
      </c>
      <c r="P293" s="33">
        <v>138.67095555157738</v>
      </c>
      <c r="Q293" s="31">
        <f t="shared" si="9"/>
        <v>0.78180653320247473</v>
      </c>
      <c r="Y293" s="12">
        <v>138.67095555157738</v>
      </c>
    </row>
    <row r="294" spans="14:25" x14ac:dyDescent="0.25">
      <c r="N294" s="33">
        <v>292</v>
      </c>
      <c r="O294" s="33">
        <f t="shared" ca="1" si="8"/>
        <v>0.70073737728484775</v>
      </c>
      <c r="P294" s="33">
        <v>158.73057983705851</v>
      </c>
      <c r="Q294" s="31">
        <f t="shared" si="9"/>
        <v>0.9914334583130171</v>
      </c>
      <c r="Y294" s="12">
        <v>158.73057983705851</v>
      </c>
    </row>
    <row r="295" spans="14:25" x14ac:dyDescent="0.25">
      <c r="N295" s="33">
        <v>293</v>
      </c>
      <c r="O295" s="33">
        <f t="shared" ca="1" si="8"/>
        <v>0.53931826289342855</v>
      </c>
      <c r="P295" s="33">
        <v>139.85398601695755</v>
      </c>
      <c r="Q295" s="31">
        <f t="shared" si="9"/>
        <v>0.80766147751462936</v>
      </c>
      <c r="Y295" s="12">
        <v>139.85398601695755</v>
      </c>
    </row>
    <row r="296" spans="14:25" x14ac:dyDescent="0.25">
      <c r="N296" s="33">
        <v>294</v>
      </c>
      <c r="O296" s="33">
        <f t="shared" ca="1" si="8"/>
        <v>0.42117918409042832</v>
      </c>
      <c r="P296" s="33">
        <v>121.0134103356699</v>
      </c>
      <c r="Q296" s="31">
        <f t="shared" si="9"/>
        <v>0.30062023167155955</v>
      </c>
      <c r="Y296" s="12">
        <v>121.0134103356699</v>
      </c>
    </row>
    <row r="297" spans="14:25" x14ac:dyDescent="0.25">
      <c r="N297" s="33">
        <v>295</v>
      </c>
      <c r="O297" s="33">
        <f t="shared" ca="1" si="8"/>
        <v>0.11509851009596272</v>
      </c>
      <c r="P297" s="33">
        <v>135.44083075362153</v>
      </c>
      <c r="Q297" s="31">
        <f t="shared" si="9"/>
        <v>0.70273386446602171</v>
      </c>
      <c r="Y297" s="12">
        <v>135.44083075362153</v>
      </c>
    </row>
    <row r="298" spans="14:25" x14ac:dyDescent="0.25">
      <c r="N298" s="33">
        <v>296</v>
      </c>
      <c r="O298" s="33">
        <f t="shared" ca="1" si="8"/>
        <v>4.8158368667635898E-2</v>
      </c>
      <c r="P298" s="33">
        <v>121.79405297502265</v>
      </c>
      <c r="Q298" s="31">
        <f t="shared" si="9"/>
        <v>0.32011432832847064</v>
      </c>
      <c r="Y298" s="12">
        <v>121.79405297502265</v>
      </c>
    </row>
    <row r="299" spans="14:25" x14ac:dyDescent="0.25">
      <c r="N299" s="33">
        <v>297</v>
      </c>
      <c r="O299" s="33">
        <f t="shared" ca="1" si="8"/>
        <v>0.42584983229505247</v>
      </c>
      <c r="P299" s="33">
        <v>130.36018238235852</v>
      </c>
      <c r="Q299" s="31">
        <f t="shared" si="9"/>
        <v>0.56063522526078879</v>
      </c>
      <c r="Y299" s="12">
        <v>130.36018238235852</v>
      </c>
    </row>
    <row r="300" spans="14:25" x14ac:dyDescent="0.25">
      <c r="N300" s="33">
        <v>298</v>
      </c>
      <c r="O300" s="33">
        <f t="shared" ca="1" si="8"/>
        <v>0.59479746777899423</v>
      </c>
      <c r="P300" s="33">
        <v>138.43439419911476</v>
      </c>
      <c r="Q300" s="31">
        <f t="shared" si="9"/>
        <v>0.77642329427130841</v>
      </c>
      <c r="Y300" s="12">
        <v>138.43439419911476</v>
      </c>
    </row>
    <row r="301" spans="14:25" x14ac:dyDescent="0.25">
      <c r="N301" s="33">
        <v>299</v>
      </c>
      <c r="O301" s="33">
        <f t="shared" ca="1" si="8"/>
        <v>1.3508078601765283E-2</v>
      </c>
      <c r="P301" s="33">
        <v>129.13930736554482</v>
      </c>
      <c r="Q301" s="31">
        <f t="shared" si="9"/>
        <v>0.52498519374669839</v>
      </c>
      <c r="Y301" s="12">
        <v>129.13930736554482</v>
      </c>
    </row>
    <row r="302" spans="14:25" x14ac:dyDescent="0.25">
      <c r="N302" s="33">
        <v>300</v>
      </c>
      <c r="O302" s="33">
        <f t="shared" ca="1" si="8"/>
        <v>0.10115197047047897</v>
      </c>
      <c r="P302" s="33">
        <v>115.14133840173307</v>
      </c>
      <c r="Q302" s="31">
        <f t="shared" si="9"/>
        <v>0.17581266674054435</v>
      </c>
      <c r="Y302" s="12">
        <v>115.14133840173307</v>
      </c>
    </row>
    <row r="303" spans="14:25" x14ac:dyDescent="0.25">
      <c r="N303" s="33">
        <v>301</v>
      </c>
      <c r="O303" s="33">
        <f t="shared" ca="1" si="8"/>
        <v>0.42633692240897003</v>
      </c>
      <c r="P303" s="33">
        <v>139.86806034063574</v>
      </c>
      <c r="Q303" s="31">
        <f t="shared" si="9"/>
        <v>0.80795812503906483</v>
      </c>
      <c r="Y303" s="12">
        <v>139.86806034063574</v>
      </c>
    </row>
    <row r="304" spans="14:25" x14ac:dyDescent="0.25">
      <c r="N304" s="33">
        <v>302</v>
      </c>
      <c r="O304" s="33">
        <f t="shared" ca="1" si="8"/>
        <v>0.70098398565596498</v>
      </c>
      <c r="P304" s="33">
        <v>132.88732806813908</v>
      </c>
      <c r="Q304" s="31">
        <f t="shared" si="9"/>
        <v>0.63319577283458484</v>
      </c>
      <c r="Y304" s="12">
        <v>132.88732806813908</v>
      </c>
    </row>
    <row r="305" spans="14:25" x14ac:dyDescent="0.25">
      <c r="N305" s="33">
        <v>303</v>
      </c>
      <c r="O305" s="33">
        <f t="shared" ca="1" si="8"/>
        <v>6.3891558153393535E-2</v>
      </c>
      <c r="P305" s="33">
        <v>135.02251025464508</v>
      </c>
      <c r="Q305" s="31">
        <f t="shared" si="9"/>
        <v>0.69170178473193467</v>
      </c>
      <c r="Y305" s="12">
        <v>135.02251025464508</v>
      </c>
    </row>
    <row r="306" spans="14:25" x14ac:dyDescent="0.25">
      <c r="N306" s="33">
        <v>304</v>
      </c>
      <c r="O306" s="33">
        <f t="shared" ca="1" si="8"/>
        <v>0.35918868043586905</v>
      </c>
      <c r="P306" s="33">
        <v>99.779158484325322</v>
      </c>
      <c r="Q306" s="31">
        <f t="shared" si="9"/>
        <v>2.5802827004669081E-2</v>
      </c>
      <c r="Y306" s="12">
        <v>99.779158484325322</v>
      </c>
    </row>
    <row r="307" spans="14:25" x14ac:dyDescent="0.25">
      <c r="N307" s="33">
        <v>305</v>
      </c>
      <c r="O307" s="33">
        <f t="shared" ca="1" si="8"/>
        <v>0.91918548406917155</v>
      </c>
      <c r="P307" s="33">
        <v>139.1399569171781</v>
      </c>
      <c r="Q307" s="31">
        <f t="shared" si="9"/>
        <v>0.79227165673101019</v>
      </c>
      <c r="Y307" s="12">
        <v>139.1399569171781</v>
      </c>
    </row>
    <row r="308" spans="14:25" x14ac:dyDescent="0.25">
      <c r="N308" s="33">
        <v>306</v>
      </c>
      <c r="O308" s="33">
        <f t="shared" ca="1" si="8"/>
        <v>4.576322842946412E-2</v>
      </c>
      <c r="P308" s="33">
        <v>124.71494851122503</v>
      </c>
      <c r="Q308" s="31">
        <f t="shared" si="9"/>
        <v>0.39788154866802727</v>
      </c>
      <c r="Y308" s="12">
        <v>124.71494851122503</v>
      </c>
    </row>
    <row r="309" spans="14:25" x14ac:dyDescent="0.25">
      <c r="N309" s="33">
        <v>307</v>
      </c>
      <c r="O309" s="33">
        <f t="shared" ca="1" si="8"/>
        <v>0.72613865623177931</v>
      </c>
      <c r="P309" s="33">
        <v>126.74950348743666</v>
      </c>
      <c r="Q309" s="31">
        <f t="shared" si="9"/>
        <v>0.45547863358030544</v>
      </c>
      <c r="Y309" s="12">
        <v>126.74950348743666</v>
      </c>
    </row>
    <row r="310" spans="14:25" x14ac:dyDescent="0.25">
      <c r="N310" s="33">
        <v>308</v>
      </c>
      <c r="O310" s="33">
        <f t="shared" ca="1" si="8"/>
        <v>0.65262173855648276</v>
      </c>
      <c r="P310" s="33">
        <v>112.1973973979153</v>
      </c>
      <c r="Q310" s="31">
        <f t="shared" si="9"/>
        <v>0.12881742405894045</v>
      </c>
      <c r="Y310" s="12">
        <v>112.1973973979153</v>
      </c>
    </row>
    <row r="311" spans="14:25" x14ac:dyDescent="0.25">
      <c r="N311" s="33">
        <v>309</v>
      </c>
      <c r="O311" s="33">
        <f t="shared" ca="1" si="8"/>
        <v>0.99700577012178726</v>
      </c>
      <c r="P311" s="33">
        <v>123.04507205797141</v>
      </c>
      <c r="Q311" s="31">
        <f t="shared" si="9"/>
        <v>0.35255947498294282</v>
      </c>
      <c r="Y311" s="12">
        <v>123.04507205797141</v>
      </c>
    </row>
    <row r="312" spans="14:25" x14ac:dyDescent="0.25">
      <c r="N312" s="33">
        <v>310</v>
      </c>
      <c r="O312" s="33">
        <f t="shared" ca="1" si="8"/>
        <v>0.51598744899202831</v>
      </c>
      <c r="P312" s="33">
        <v>125.84266749298375</v>
      </c>
      <c r="Q312" s="31">
        <f t="shared" si="9"/>
        <v>0.4295461193106821</v>
      </c>
      <c r="Y312" s="12">
        <v>125.84266749298375</v>
      </c>
    </row>
    <row r="313" spans="14:25" x14ac:dyDescent="0.25">
      <c r="N313" s="33">
        <v>311</v>
      </c>
      <c r="O313" s="33">
        <f t="shared" ca="1" si="8"/>
        <v>7.1914889973895613E-2</v>
      </c>
      <c r="P313" s="33">
        <v>128.92167849498213</v>
      </c>
      <c r="Q313" s="31">
        <f t="shared" si="9"/>
        <v>0.51862252506652706</v>
      </c>
      <c r="Y313" s="12">
        <v>128.92167849498213</v>
      </c>
    </row>
    <row r="314" spans="14:25" x14ac:dyDescent="0.25">
      <c r="N314" s="33">
        <v>312</v>
      </c>
      <c r="O314" s="33">
        <f t="shared" ca="1" si="8"/>
        <v>0.9557890594668178</v>
      </c>
      <c r="P314" s="33">
        <v>121.55668434743551</v>
      </c>
      <c r="Q314" s="31">
        <f t="shared" si="9"/>
        <v>0.31412284649274141</v>
      </c>
      <c r="Y314" s="12">
        <v>121.55668434743551</v>
      </c>
    </row>
    <row r="315" spans="14:25" x14ac:dyDescent="0.25">
      <c r="N315" s="33">
        <v>313</v>
      </c>
      <c r="O315" s="33">
        <f t="shared" ca="1" si="8"/>
        <v>9.1070858999511395E-2</v>
      </c>
      <c r="P315" s="33">
        <v>131.65378135237916</v>
      </c>
      <c r="Q315" s="31">
        <f t="shared" si="9"/>
        <v>0.59809111150611161</v>
      </c>
      <c r="Y315" s="12">
        <v>131.65378135237916</v>
      </c>
    </row>
    <row r="316" spans="14:25" x14ac:dyDescent="0.25">
      <c r="N316" s="33">
        <v>314</v>
      </c>
      <c r="O316" s="33">
        <f t="shared" ca="1" si="8"/>
        <v>0.66791325009226354</v>
      </c>
      <c r="P316" s="33">
        <v>107.14016962954695</v>
      </c>
      <c r="Q316" s="31">
        <f t="shared" si="9"/>
        <v>7.081341166963015E-2</v>
      </c>
      <c r="Y316" s="12">
        <v>107.14016962954695</v>
      </c>
    </row>
    <row r="317" spans="14:25" x14ac:dyDescent="0.25">
      <c r="N317" s="33">
        <v>315</v>
      </c>
      <c r="O317" s="33">
        <f t="shared" ca="1" si="8"/>
        <v>0.99214069088709445</v>
      </c>
      <c r="P317" s="33">
        <v>137.74075799341222</v>
      </c>
      <c r="Q317" s="31">
        <f t="shared" si="9"/>
        <v>0.76024515392403735</v>
      </c>
      <c r="Y317" s="12">
        <v>137.74075799341222</v>
      </c>
    </row>
    <row r="318" spans="14:25" x14ac:dyDescent="0.25">
      <c r="N318" s="33">
        <v>316</v>
      </c>
      <c r="O318" s="33">
        <f t="shared" ca="1" si="8"/>
        <v>0.30852634666054879</v>
      </c>
      <c r="P318" s="33">
        <v>122.54408997857502</v>
      </c>
      <c r="Q318" s="31">
        <f t="shared" si="9"/>
        <v>0.33939716545391474</v>
      </c>
      <c r="Y318" s="12">
        <v>122.54408997857502</v>
      </c>
    </row>
    <row r="319" spans="14:25" x14ac:dyDescent="0.25">
      <c r="N319" s="33">
        <v>317</v>
      </c>
      <c r="O319" s="33">
        <f t="shared" ca="1" si="8"/>
        <v>0.28205987024775048</v>
      </c>
      <c r="P319" s="33">
        <v>120.04566449879646</v>
      </c>
      <c r="Q319" s="31">
        <f t="shared" si="9"/>
        <v>0.27732563319191406</v>
      </c>
      <c r="Y319" s="12">
        <v>120.04566449879646</v>
      </c>
    </row>
    <row r="320" spans="14:25" x14ac:dyDescent="0.25">
      <c r="N320" s="33">
        <v>318</v>
      </c>
      <c r="O320" s="33">
        <f t="shared" ca="1" si="8"/>
        <v>0.56362832736966861</v>
      </c>
      <c r="P320" s="33">
        <v>122.84643590830689</v>
      </c>
      <c r="Q320" s="31">
        <f t="shared" si="9"/>
        <v>0.34731467028254998</v>
      </c>
      <c r="Y320" s="12">
        <v>122.84643590830689</v>
      </c>
    </row>
    <row r="321" spans="14:25" x14ac:dyDescent="0.25">
      <c r="N321" s="33">
        <v>319</v>
      </c>
      <c r="O321" s="33">
        <f t="shared" ca="1" si="8"/>
        <v>0.89596832832619222</v>
      </c>
      <c r="P321" s="33">
        <v>119.62623501452279</v>
      </c>
      <c r="Q321" s="31">
        <f t="shared" si="9"/>
        <v>0.26754400618032059</v>
      </c>
      <c r="Y321" s="12">
        <v>119.62623501452279</v>
      </c>
    </row>
    <row r="322" spans="14:25" x14ac:dyDescent="0.25">
      <c r="N322" s="33">
        <v>320</v>
      </c>
      <c r="O322" s="33">
        <f t="shared" ca="1" si="8"/>
        <v>8.7688210983905224E-2</v>
      </c>
      <c r="P322" s="33">
        <v>133.76592519271324</v>
      </c>
      <c r="Q322" s="31">
        <f t="shared" si="9"/>
        <v>0.65767304698858275</v>
      </c>
      <c r="Y322" s="12">
        <v>133.76592519271324</v>
      </c>
    </row>
    <row r="323" spans="14:25" x14ac:dyDescent="0.25">
      <c r="N323" s="33">
        <v>321</v>
      </c>
      <c r="O323" s="33">
        <f t="shared" ca="1" si="8"/>
        <v>0.67774956038710032</v>
      </c>
      <c r="P323" s="33">
        <v>110.91545853972497</v>
      </c>
      <c r="Q323" s="31">
        <f t="shared" si="9"/>
        <v>0.11153183817565948</v>
      </c>
      <c r="Y323" s="12">
        <v>110.91545853972497</v>
      </c>
    </row>
    <row r="324" spans="14:25" x14ac:dyDescent="0.25">
      <c r="N324" s="33">
        <v>322</v>
      </c>
      <c r="O324" s="33">
        <f t="shared" ref="O324:O387" ca="1" si="10">RAND()</f>
        <v>0.928687167226527</v>
      </c>
      <c r="P324" s="33">
        <v>125.03061664063431</v>
      </c>
      <c r="Q324" s="31">
        <f t="shared" ref="Q324:Q387" si="11">_xlfn.NORM.S.DIST(($L$5+$L$6*ASINH((P324-$L$3)/$L$4)),TRUE)</f>
        <v>0.40666975225803392</v>
      </c>
      <c r="Y324" s="12">
        <v>125.03061664063431</v>
      </c>
    </row>
    <row r="325" spans="14:25" x14ac:dyDescent="0.25">
      <c r="N325" s="33">
        <v>323</v>
      </c>
      <c r="O325" s="33">
        <f t="shared" ca="1" si="10"/>
        <v>0.97147682040627126</v>
      </c>
      <c r="P325" s="33">
        <v>113.84736166328446</v>
      </c>
      <c r="Q325" s="31">
        <f t="shared" si="11"/>
        <v>0.15387513447005263</v>
      </c>
      <c r="Y325" s="12">
        <v>113.84736166328446</v>
      </c>
    </row>
    <row r="326" spans="14:25" x14ac:dyDescent="0.25">
      <c r="N326" s="33">
        <v>324</v>
      </c>
      <c r="O326" s="33">
        <f t="shared" ca="1" si="10"/>
        <v>0.64804442567143128</v>
      </c>
      <c r="P326" s="33">
        <v>140.38955913208375</v>
      </c>
      <c r="Q326" s="31">
        <f t="shared" si="11"/>
        <v>0.81876423233308615</v>
      </c>
      <c r="Y326" s="12">
        <v>140.38955913208375</v>
      </c>
    </row>
    <row r="327" spans="14:25" x14ac:dyDescent="0.25">
      <c r="N327" s="33">
        <v>325</v>
      </c>
      <c r="O327" s="33">
        <f t="shared" ca="1" si="10"/>
        <v>2.7241220594252158E-2</v>
      </c>
      <c r="P327" s="33">
        <v>141.8001311794965</v>
      </c>
      <c r="Q327" s="31">
        <f t="shared" si="11"/>
        <v>0.84614770838533993</v>
      </c>
      <c r="Y327" s="12">
        <v>141.8001311794965</v>
      </c>
    </row>
    <row r="328" spans="14:25" x14ac:dyDescent="0.25">
      <c r="N328" s="33">
        <v>326</v>
      </c>
      <c r="O328" s="33">
        <f t="shared" ca="1" si="10"/>
        <v>0.11866940070247356</v>
      </c>
      <c r="P328" s="33">
        <v>147.12251846106406</v>
      </c>
      <c r="Q328" s="31">
        <f t="shared" si="11"/>
        <v>0.92489691312040623</v>
      </c>
      <c r="Y328" s="12">
        <v>147.12251846106406</v>
      </c>
    </row>
    <row r="329" spans="14:25" x14ac:dyDescent="0.25">
      <c r="N329" s="33">
        <v>327</v>
      </c>
      <c r="O329" s="33">
        <f t="shared" ca="1" si="10"/>
        <v>0.45976833434396414</v>
      </c>
      <c r="P329" s="33">
        <v>138.56578406371889</v>
      </c>
      <c r="Q329" s="31">
        <f t="shared" si="11"/>
        <v>0.77942180408529926</v>
      </c>
      <c r="Y329" s="12">
        <v>138.56578406371889</v>
      </c>
    </row>
    <row r="330" spans="14:25" x14ac:dyDescent="0.25">
      <c r="N330" s="33">
        <v>328</v>
      </c>
      <c r="O330" s="33">
        <f t="shared" ca="1" si="10"/>
        <v>0.57126042501632723</v>
      </c>
      <c r="P330" s="33">
        <v>140.56904640776293</v>
      </c>
      <c r="Q330" s="31">
        <f t="shared" si="11"/>
        <v>0.82239915011176823</v>
      </c>
      <c r="Y330" s="12">
        <v>140.56904640776293</v>
      </c>
    </row>
    <row r="331" spans="14:25" x14ac:dyDescent="0.25">
      <c r="N331" s="33">
        <v>329</v>
      </c>
      <c r="O331" s="33">
        <f t="shared" ca="1" si="10"/>
        <v>0.43089834656155757</v>
      </c>
      <c r="P331" s="33">
        <v>128.14387241377798</v>
      </c>
      <c r="Q331" s="31">
        <f t="shared" si="11"/>
        <v>0.49590840405824449</v>
      </c>
      <c r="Y331" s="12">
        <v>128.14387241377798</v>
      </c>
    </row>
    <row r="332" spans="14:25" x14ac:dyDescent="0.25">
      <c r="N332" s="33">
        <v>330</v>
      </c>
      <c r="O332" s="33">
        <f t="shared" ca="1" si="10"/>
        <v>0.25291341034194115</v>
      </c>
      <c r="P332" s="33">
        <v>130.49870670632112</v>
      </c>
      <c r="Q332" s="31">
        <f t="shared" si="11"/>
        <v>0.56466758076245971</v>
      </c>
      <c r="Y332" s="12">
        <v>130.49870670632112</v>
      </c>
    </row>
    <row r="333" spans="14:25" x14ac:dyDescent="0.25">
      <c r="N333" s="33">
        <v>331</v>
      </c>
      <c r="O333" s="33">
        <f t="shared" ca="1" si="10"/>
        <v>0.25839391039449744</v>
      </c>
      <c r="P333" s="33">
        <v>165.03858488861059</v>
      </c>
      <c r="Q333" s="31">
        <f t="shared" si="11"/>
        <v>0.99821747221923263</v>
      </c>
      <c r="Y333" s="12">
        <v>165.03858488861059</v>
      </c>
    </row>
    <row r="334" spans="14:25" x14ac:dyDescent="0.25">
      <c r="N334" s="33">
        <v>332</v>
      </c>
      <c r="O334" s="33">
        <f t="shared" ca="1" si="10"/>
        <v>0.10647206333529169</v>
      </c>
      <c r="P334" s="33">
        <v>124.35645552318519</v>
      </c>
      <c r="Q334" s="31">
        <f t="shared" si="11"/>
        <v>0.38797979593981885</v>
      </c>
      <c r="Y334" s="12">
        <v>124.35645552318519</v>
      </c>
    </row>
    <row r="335" spans="14:25" x14ac:dyDescent="0.25">
      <c r="N335" s="33">
        <v>333</v>
      </c>
      <c r="O335" s="33">
        <f t="shared" ca="1" si="10"/>
        <v>0.23177242679367593</v>
      </c>
      <c r="P335" s="33">
        <v>136.46035037320124</v>
      </c>
      <c r="Q335" s="31">
        <f t="shared" si="11"/>
        <v>0.7289188557533185</v>
      </c>
      <c r="Y335" s="12">
        <v>136.46035037320124</v>
      </c>
    </row>
    <row r="336" spans="14:25" x14ac:dyDescent="0.25">
      <c r="N336" s="33">
        <v>334</v>
      </c>
      <c r="O336" s="33">
        <f t="shared" ca="1" si="10"/>
        <v>0.98422252037206592</v>
      </c>
      <c r="P336" s="33">
        <v>141.9699759905406</v>
      </c>
      <c r="Q336" s="31">
        <f t="shared" si="11"/>
        <v>0.84926043388576078</v>
      </c>
      <c r="Y336" s="12">
        <v>141.9699759905406</v>
      </c>
    </row>
    <row r="337" spans="14:25" x14ac:dyDescent="0.25">
      <c r="N337" s="33">
        <v>335</v>
      </c>
      <c r="O337" s="33">
        <f t="shared" ca="1" si="10"/>
        <v>0.68174947064867597</v>
      </c>
      <c r="P337" s="33">
        <v>102.99735787761138</v>
      </c>
      <c r="Q337" s="31">
        <f t="shared" si="11"/>
        <v>4.0914132208524835E-2</v>
      </c>
      <c r="Y337" s="12">
        <v>102.99735787761138</v>
      </c>
    </row>
    <row r="338" spans="14:25" x14ac:dyDescent="0.25">
      <c r="N338" s="33">
        <v>336</v>
      </c>
      <c r="O338" s="33">
        <f t="shared" ca="1" si="10"/>
        <v>0.62456184008678184</v>
      </c>
      <c r="P338" s="33">
        <v>158.83052602129825</v>
      </c>
      <c r="Q338" s="31">
        <f t="shared" si="11"/>
        <v>0.99162513109463135</v>
      </c>
      <c r="Y338" s="12">
        <v>158.83052602129825</v>
      </c>
    </row>
    <row r="339" spans="14:25" x14ac:dyDescent="0.25">
      <c r="N339" s="33">
        <v>337</v>
      </c>
      <c r="O339" s="33">
        <f t="shared" ca="1" si="10"/>
        <v>0.41998538096141058</v>
      </c>
      <c r="P339" s="33">
        <v>134.6795175446706</v>
      </c>
      <c r="Q339" s="31">
        <f t="shared" si="11"/>
        <v>0.68254068825522696</v>
      </c>
      <c r="Y339" s="12">
        <v>134.6795175446706</v>
      </c>
    </row>
    <row r="340" spans="14:25" x14ac:dyDescent="0.25">
      <c r="N340" s="33">
        <v>338</v>
      </c>
      <c r="O340" s="33">
        <f t="shared" ca="1" si="10"/>
        <v>0.45030633288392752</v>
      </c>
      <c r="P340" s="33">
        <v>115.18356864376327</v>
      </c>
      <c r="Q340" s="31">
        <f t="shared" si="11"/>
        <v>0.17656297049620215</v>
      </c>
      <c r="Y340" s="12">
        <v>115.18356864376327</v>
      </c>
    </row>
    <row r="341" spans="14:25" x14ac:dyDescent="0.25">
      <c r="N341" s="33">
        <v>339</v>
      </c>
      <c r="O341" s="33">
        <f t="shared" ca="1" si="10"/>
        <v>0.3167157377686628</v>
      </c>
      <c r="P341" s="33">
        <v>106.92102111351284</v>
      </c>
      <c r="Q341" s="31">
        <f t="shared" si="11"/>
        <v>6.8877291042622385E-2</v>
      </c>
      <c r="Y341" s="12">
        <v>106.92102111351284</v>
      </c>
    </row>
    <row r="342" spans="14:25" x14ac:dyDescent="0.25">
      <c r="N342" s="33">
        <v>340</v>
      </c>
      <c r="O342" s="33">
        <f t="shared" ca="1" si="10"/>
        <v>0.86024758897897247</v>
      </c>
      <c r="P342" s="33">
        <v>107.19329335267346</v>
      </c>
      <c r="Q342" s="31">
        <f t="shared" si="11"/>
        <v>7.1289307785229558E-2</v>
      </c>
      <c r="Y342" s="12">
        <v>107.19329335267346</v>
      </c>
    </row>
    <row r="343" spans="14:25" x14ac:dyDescent="0.25">
      <c r="N343" s="33">
        <v>341</v>
      </c>
      <c r="O343" s="33">
        <f t="shared" ca="1" si="10"/>
        <v>0.23917493112529931</v>
      </c>
      <c r="P343" s="33">
        <v>102.52162924080579</v>
      </c>
      <c r="Q343" s="31">
        <f t="shared" si="11"/>
        <v>3.8291084427675169E-2</v>
      </c>
      <c r="Y343" s="12">
        <v>102.52162924080579</v>
      </c>
    </row>
    <row r="344" spans="14:25" x14ac:dyDescent="0.25">
      <c r="N344" s="33">
        <v>342</v>
      </c>
      <c r="O344" s="33">
        <f t="shared" ca="1" si="10"/>
        <v>0.27462646564536708</v>
      </c>
      <c r="P344" s="33">
        <v>134.97555001929501</v>
      </c>
      <c r="Q344" s="31">
        <f t="shared" si="11"/>
        <v>0.69045352591035547</v>
      </c>
      <c r="Y344" s="12">
        <v>134.97555001929501</v>
      </c>
    </row>
    <row r="345" spans="14:25" x14ac:dyDescent="0.25">
      <c r="N345" s="33">
        <v>343</v>
      </c>
      <c r="O345" s="33">
        <f t="shared" ca="1" si="10"/>
        <v>0.67162783835965412</v>
      </c>
      <c r="P345" s="33">
        <v>115.03250824631289</v>
      </c>
      <c r="Q345" s="31">
        <f t="shared" si="11"/>
        <v>0.17388912334693377</v>
      </c>
      <c r="Y345" s="12">
        <v>115.03250824631289</v>
      </c>
    </row>
    <row r="346" spans="14:25" x14ac:dyDescent="0.25">
      <c r="N346" s="33">
        <v>344</v>
      </c>
      <c r="O346" s="33">
        <f t="shared" ca="1" si="10"/>
        <v>0.75736900120586592</v>
      </c>
      <c r="P346" s="33">
        <v>118.16247164319856</v>
      </c>
      <c r="Q346" s="31">
        <f t="shared" si="11"/>
        <v>0.23497067105955319</v>
      </c>
      <c r="Y346" s="12">
        <v>118.16247164319856</v>
      </c>
    </row>
    <row r="347" spans="14:25" x14ac:dyDescent="0.25">
      <c r="N347" s="33">
        <v>345</v>
      </c>
      <c r="O347" s="33">
        <f t="shared" ca="1" si="10"/>
        <v>0.5833900182673496</v>
      </c>
      <c r="P347" s="33">
        <v>131.9657228160855</v>
      </c>
      <c r="Q347" s="31">
        <f t="shared" si="11"/>
        <v>0.60703691169343377</v>
      </c>
      <c r="Y347" s="12">
        <v>131.9657228160855</v>
      </c>
    </row>
    <row r="348" spans="14:25" x14ac:dyDescent="0.25">
      <c r="N348" s="33">
        <v>346</v>
      </c>
      <c r="O348" s="33">
        <f t="shared" ca="1" si="10"/>
        <v>0.89125226268637425</v>
      </c>
      <c r="P348" s="33">
        <v>141.87051806168029</v>
      </c>
      <c r="Q348" s="31">
        <f t="shared" si="11"/>
        <v>0.84744252614898308</v>
      </c>
      <c r="Y348" s="12">
        <v>141.87051806168029</v>
      </c>
    </row>
    <row r="349" spans="14:25" x14ac:dyDescent="0.25">
      <c r="N349" s="33">
        <v>347</v>
      </c>
      <c r="O349" s="33">
        <f t="shared" ca="1" si="10"/>
        <v>0.12020841246347425</v>
      </c>
      <c r="P349" s="33">
        <v>150.91585371173525</v>
      </c>
      <c r="Q349" s="31">
        <f t="shared" si="11"/>
        <v>0.95932909484869933</v>
      </c>
      <c r="Y349" s="12">
        <v>150.91585371173525</v>
      </c>
    </row>
    <row r="350" spans="14:25" x14ac:dyDescent="0.25">
      <c r="N350" s="33">
        <v>348</v>
      </c>
      <c r="O350" s="33">
        <f t="shared" ca="1" si="10"/>
        <v>0.43088204127648</v>
      </c>
      <c r="P350" s="33">
        <v>122.63469399517662</v>
      </c>
      <c r="Q350" s="31">
        <f t="shared" si="11"/>
        <v>0.34176135540716623</v>
      </c>
      <c r="Y350" s="12">
        <v>122.63469399517662</v>
      </c>
    </row>
    <row r="351" spans="14:25" x14ac:dyDescent="0.25">
      <c r="N351" s="33">
        <v>349</v>
      </c>
      <c r="O351" s="33">
        <f t="shared" ca="1" si="10"/>
        <v>0.86539292444640104</v>
      </c>
      <c r="P351" s="33">
        <v>129.66273902338315</v>
      </c>
      <c r="Q351" s="31">
        <f t="shared" si="11"/>
        <v>0.54028591752866251</v>
      </c>
      <c r="Y351" s="12">
        <v>129.66273902338315</v>
      </c>
    </row>
    <row r="352" spans="14:25" x14ac:dyDescent="0.25">
      <c r="N352" s="33">
        <v>350</v>
      </c>
      <c r="O352" s="33">
        <f t="shared" ca="1" si="10"/>
        <v>0.42941776848165147</v>
      </c>
      <c r="P352" s="33">
        <v>105.23625392741366</v>
      </c>
      <c r="Q352" s="31">
        <f t="shared" si="11"/>
        <v>5.5386355647116615E-2</v>
      </c>
      <c r="Y352" s="12">
        <v>105.23625392741366</v>
      </c>
    </row>
    <row r="353" spans="14:25" x14ac:dyDescent="0.25">
      <c r="N353" s="33">
        <v>351</v>
      </c>
      <c r="O353" s="33">
        <f t="shared" ca="1" si="10"/>
        <v>0.151280018893172</v>
      </c>
      <c r="P353" s="33">
        <v>132.25309011390124</v>
      </c>
      <c r="Q353" s="31">
        <f t="shared" si="11"/>
        <v>0.61523975636453032</v>
      </c>
      <c r="Y353" s="12">
        <v>132.25309011390124</v>
      </c>
    </row>
    <row r="354" spans="14:25" x14ac:dyDescent="0.25">
      <c r="N354" s="33">
        <v>352</v>
      </c>
      <c r="O354" s="33">
        <f t="shared" ca="1" si="10"/>
        <v>0.44096765563543161</v>
      </c>
      <c r="P354" s="33">
        <v>134.03676623255444</v>
      </c>
      <c r="Q354" s="31">
        <f t="shared" si="11"/>
        <v>0.66511207816097961</v>
      </c>
      <c r="Y354" s="12">
        <v>134.03676623255444</v>
      </c>
    </row>
    <row r="355" spans="14:25" x14ac:dyDescent="0.25">
      <c r="N355" s="33">
        <v>353</v>
      </c>
      <c r="O355" s="33">
        <f t="shared" ca="1" si="10"/>
        <v>0.71449574294497864</v>
      </c>
      <c r="P355" s="33">
        <v>109.31525479148952</v>
      </c>
      <c r="Q355" s="31">
        <f t="shared" si="11"/>
        <v>9.249745674784747E-2</v>
      </c>
      <c r="Y355" s="12">
        <v>109.31525479148952</v>
      </c>
    </row>
    <row r="356" spans="14:25" x14ac:dyDescent="0.25">
      <c r="N356" s="33">
        <v>354</v>
      </c>
      <c r="O356" s="33">
        <f t="shared" ca="1" si="10"/>
        <v>0.75486132151327234</v>
      </c>
      <c r="P356" s="33">
        <v>147.29863441322135</v>
      </c>
      <c r="Q356" s="31">
        <f t="shared" si="11"/>
        <v>0.9268632448146974</v>
      </c>
      <c r="Y356" s="12">
        <v>147.29863441322135</v>
      </c>
    </row>
    <row r="357" spans="14:25" x14ac:dyDescent="0.25">
      <c r="N357" s="33">
        <v>355</v>
      </c>
      <c r="O357" s="33">
        <f t="shared" ca="1" si="10"/>
        <v>0.9825277568039722</v>
      </c>
      <c r="P357" s="33">
        <v>116.91733394389186</v>
      </c>
      <c r="Q357" s="31">
        <f t="shared" si="11"/>
        <v>0.20924795724845596</v>
      </c>
      <c r="Y357" s="12">
        <v>116.91733394389186</v>
      </c>
    </row>
    <row r="358" spans="14:25" x14ac:dyDescent="0.25">
      <c r="N358" s="33">
        <v>356</v>
      </c>
      <c r="O358" s="33">
        <f t="shared" ca="1" si="10"/>
        <v>0.16755205553860586</v>
      </c>
      <c r="P358" s="33">
        <v>138.84309631235502</v>
      </c>
      <c r="Q358" s="31">
        <f t="shared" si="11"/>
        <v>0.78567991332534115</v>
      </c>
      <c r="Y358" s="12">
        <v>138.84309631235502</v>
      </c>
    </row>
    <row r="359" spans="14:25" x14ac:dyDescent="0.25">
      <c r="N359" s="33">
        <v>357</v>
      </c>
      <c r="O359" s="33">
        <f t="shared" ca="1" si="10"/>
        <v>0.24568287648416109</v>
      </c>
      <c r="P359" s="33">
        <v>160.77731672702976</v>
      </c>
      <c r="Q359" s="31">
        <f t="shared" si="11"/>
        <v>0.99468639383266033</v>
      </c>
      <c r="Y359" s="12">
        <v>160.77731672702976</v>
      </c>
    </row>
    <row r="360" spans="14:25" x14ac:dyDescent="0.25">
      <c r="N360" s="33">
        <v>358</v>
      </c>
      <c r="O360" s="33">
        <f t="shared" ca="1" si="10"/>
        <v>0.63540433128304652</v>
      </c>
      <c r="P360" s="33">
        <v>120.28436376918503</v>
      </c>
      <c r="Q360" s="31">
        <f t="shared" si="11"/>
        <v>0.28297853135949602</v>
      </c>
      <c r="Y360" s="12">
        <v>120.28436376918503</v>
      </c>
    </row>
    <row r="361" spans="14:25" x14ac:dyDescent="0.25">
      <c r="N361" s="33">
        <v>359</v>
      </c>
      <c r="O361" s="33">
        <f t="shared" ca="1" si="10"/>
        <v>0.168746316232118</v>
      </c>
      <c r="P361" s="33">
        <v>155.08618790163075</v>
      </c>
      <c r="Q361" s="31">
        <f t="shared" si="11"/>
        <v>0.98135741908450136</v>
      </c>
      <c r="Y361" s="12">
        <v>155.08618790163075</v>
      </c>
    </row>
    <row r="362" spans="14:25" x14ac:dyDescent="0.25">
      <c r="N362" s="33">
        <v>360</v>
      </c>
      <c r="O362" s="33">
        <f t="shared" ca="1" si="10"/>
        <v>0.20931848439985101</v>
      </c>
      <c r="P362" s="33">
        <v>118.00645570890967</v>
      </c>
      <c r="Q362" s="31">
        <f t="shared" si="11"/>
        <v>0.23164603625619185</v>
      </c>
      <c r="Y362" s="12">
        <v>118.00645570890967</v>
      </c>
    </row>
    <row r="363" spans="14:25" x14ac:dyDescent="0.25">
      <c r="N363" s="33">
        <v>361</v>
      </c>
      <c r="O363" s="33">
        <f t="shared" ca="1" si="10"/>
        <v>0.36311565322900274</v>
      </c>
      <c r="P363" s="33">
        <v>131.12993918227414</v>
      </c>
      <c r="Q363" s="31">
        <f t="shared" si="11"/>
        <v>0.58298407229140836</v>
      </c>
      <c r="Y363" s="12">
        <v>131.12993918227414</v>
      </c>
    </row>
    <row r="364" spans="14:25" x14ac:dyDescent="0.25">
      <c r="N364" s="33">
        <v>362</v>
      </c>
      <c r="O364" s="33">
        <f t="shared" ca="1" si="10"/>
        <v>0.31435004914922171</v>
      </c>
      <c r="P364" s="33">
        <v>105.40551083458313</v>
      </c>
      <c r="Q364" s="31">
        <f t="shared" si="11"/>
        <v>5.6634655845512964E-2</v>
      </c>
      <c r="Y364" s="12">
        <v>105.40551083458313</v>
      </c>
    </row>
    <row r="365" spans="14:25" x14ac:dyDescent="0.25">
      <c r="N365" s="33">
        <v>363</v>
      </c>
      <c r="O365" s="33">
        <f t="shared" ca="1" si="10"/>
        <v>9.0182867747668038E-2</v>
      </c>
      <c r="P365" s="33">
        <v>118.61768433321721</v>
      </c>
      <c r="Q365" s="31">
        <f t="shared" si="11"/>
        <v>0.24483501066300617</v>
      </c>
      <c r="Y365" s="12">
        <v>118.61768433321721</v>
      </c>
    </row>
    <row r="366" spans="14:25" x14ac:dyDescent="0.25">
      <c r="N366" s="33">
        <v>364</v>
      </c>
      <c r="O366" s="33">
        <f t="shared" ca="1" si="10"/>
        <v>0.20752949511021634</v>
      </c>
      <c r="P366" s="33">
        <v>122.32193612629507</v>
      </c>
      <c r="Q366" s="31">
        <f t="shared" si="11"/>
        <v>0.33363155741864403</v>
      </c>
      <c r="Y366" s="12">
        <v>122.32193612629507</v>
      </c>
    </row>
    <row r="367" spans="14:25" x14ac:dyDescent="0.25">
      <c r="N367" s="33">
        <v>365</v>
      </c>
      <c r="O367" s="33">
        <f t="shared" ca="1" si="10"/>
        <v>4.1957443337219069E-2</v>
      </c>
      <c r="P367" s="33">
        <v>126.76543887269082</v>
      </c>
      <c r="Q367" s="31">
        <f t="shared" si="11"/>
        <v>0.45593737577700488</v>
      </c>
      <c r="Y367" s="12">
        <v>126.76543887269082</v>
      </c>
    </row>
    <row r="368" spans="14:25" x14ac:dyDescent="0.25">
      <c r="N368" s="33">
        <v>366</v>
      </c>
      <c r="O368" s="33">
        <f t="shared" ca="1" si="10"/>
        <v>0.13619811733808707</v>
      </c>
      <c r="P368" s="33">
        <v>125.51401963960045</v>
      </c>
      <c r="Q368" s="31">
        <f t="shared" si="11"/>
        <v>0.4202439069024751</v>
      </c>
      <c r="Y368" s="12">
        <v>125.51401963960045</v>
      </c>
    </row>
    <row r="369" spans="14:25" x14ac:dyDescent="0.25">
      <c r="N369" s="33">
        <v>367</v>
      </c>
      <c r="O369" s="33">
        <f t="shared" ca="1" si="10"/>
        <v>0.33447922092365834</v>
      </c>
      <c r="P369" s="33">
        <v>127.80217217944882</v>
      </c>
      <c r="Q369" s="31">
        <f t="shared" si="11"/>
        <v>0.4859560523833959</v>
      </c>
      <c r="Y369" s="12">
        <v>127.80217217944882</v>
      </c>
    </row>
    <row r="370" spans="14:25" x14ac:dyDescent="0.25">
      <c r="N370" s="33">
        <v>368</v>
      </c>
      <c r="O370" s="33">
        <f t="shared" ca="1" si="10"/>
        <v>0.46016868107549969</v>
      </c>
      <c r="P370" s="33">
        <v>149.12286317782014</v>
      </c>
      <c r="Q370" s="31">
        <f t="shared" si="11"/>
        <v>0.94504630948509805</v>
      </c>
      <c r="Y370" s="12">
        <v>149.12286317782014</v>
      </c>
    </row>
    <row r="371" spans="14:25" x14ac:dyDescent="0.25">
      <c r="N371" s="33">
        <v>369</v>
      </c>
      <c r="O371" s="33">
        <f t="shared" ca="1" si="10"/>
        <v>0.4798761346308773</v>
      </c>
      <c r="P371" s="33">
        <v>138.93176312615253</v>
      </c>
      <c r="Q371" s="31">
        <f t="shared" si="11"/>
        <v>0.78766046575179338</v>
      </c>
      <c r="Y371" s="12">
        <v>138.93176312615253</v>
      </c>
    </row>
    <row r="372" spans="14:25" x14ac:dyDescent="0.25">
      <c r="N372" s="33">
        <v>370</v>
      </c>
      <c r="O372" s="33">
        <f t="shared" ca="1" si="10"/>
        <v>0.71388092235368461</v>
      </c>
      <c r="P372" s="33">
        <v>107.84147564874075</v>
      </c>
      <c r="Q372" s="31">
        <f t="shared" si="11"/>
        <v>7.7306156249062591E-2</v>
      </c>
      <c r="Y372" s="12">
        <v>107.84147564874075</v>
      </c>
    </row>
    <row r="373" spans="14:25" x14ac:dyDescent="0.25">
      <c r="N373" s="33">
        <v>371</v>
      </c>
      <c r="O373" s="33">
        <f t="shared" ca="1" si="10"/>
        <v>5.2949273063758739E-2</v>
      </c>
      <c r="P373" s="33">
        <v>126.96720156775866</v>
      </c>
      <c r="Q373" s="31">
        <f t="shared" si="11"/>
        <v>0.46175354370162658</v>
      </c>
      <c r="Y373" s="12">
        <v>126.96720156775866</v>
      </c>
    </row>
    <row r="374" spans="14:25" x14ac:dyDescent="0.25">
      <c r="N374" s="33">
        <v>372</v>
      </c>
      <c r="O374" s="33">
        <f t="shared" ca="1" si="10"/>
        <v>3.332667121845545E-2</v>
      </c>
      <c r="P374" s="33">
        <v>125.40831172109182</v>
      </c>
      <c r="Q374" s="31">
        <f t="shared" si="11"/>
        <v>0.41726417940237848</v>
      </c>
      <c r="Y374" s="12">
        <v>125.40831172109182</v>
      </c>
    </row>
    <row r="375" spans="14:25" x14ac:dyDescent="0.25">
      <c r="N375" s="33">
        <v>373</v>
      </c>
      <c r="O375" s="33">
        <f t="shared" ca="1" si="10"/>
        <v>0.2738976057235919</v>
      </c>
      <c r="P375" s="33">
        <v>137.11238426242781</v>
      </c>
      <c r="Q375" s="31">
        <f t="shared" si="11"/>
        <v>0.74510022012441723</v>
      </c>
      <c r="Y375" s="12">
        <v>137.11238426242781</v>
      </c>
    </row>
    <row r="376" spans="14:25" x14ac:dyDescent="0.25">
      <c r="N376" s="33">
        <v>374</v>
      </c>
      <c r="O376" s="33">
        <f t="shared" ca="1" si="10"/>
        <v>0.91458792429905478</v>
      </c>
      <c r="P376" s="33">
        <v>115.65935707357747</v>
      </c>
      <c r="Q376" s="31">
        <f t="shared" si="11"/>
        <v>0.18516692526716305</v>
      </c>
      <c r="Y376" s="12">
        <v>115.65935707357747</v>
      </c>
    </row>
    <row r="377" spans="14:25" x14ac:dyDescent="0.25">
      <c r="N377" s="33">
        <v>375</v>
      </c>
      <c r="O377" s="33">
        <f t="shared" ca="1" si="10"/>
        <v>0.83923909838339561</v>
      </c>
      <c r="P377" s="33">
        <v>146.17112861350955</v>
      </c>
      <c r="Q377" s="31">
        <f t="shared" si="11"/>
        <v>0.91359945006935617</v>
      </c>
      <c r="Y377" s="12">
        <v>146.17112861350955</v>
      </c>
    </row>
    <row r="378" spans="14:25" x14ac:dyDescent="0.25">
      <c r="N378" s="33">
        <v>376</v>
      </c>
      <c r="O378" s="33">
        <f t="shared" ca="1" si="10"/>
        <v>0.87996706309797157</v>
      </c>
      <c r="P378" s="33">
        <v>133.02610973318241</v>
      </c>
      <c r="Q378" s="31">
        <f t="shared" si="11"/>
        <v>0.63709477421832084</v>
      </c>
      <c r="Y378" s="12">
        <v>133.02610973318241</v>
      </c>
    </row>
    <row r="379" spans="14:25" x14ac:dyDescent="0.25">
      <c r="N379" s="33">
        <v>377</v>
      </c>
      <c r="O379" s="33">
        <f t="shared" ca="1" si="10"/>
        <v>0.89731228959365661</v>
      </c>
      <c r="P379" s="33">
        <v>140.03446994082631</v>
      </c>
      <c r="Q379" s="31">
        <f t="shared" si="11"/>
        <v>0.81144569624454732</v>
      </c>
      <c r="Y379" s="12">
        <v>140.03446994082631</v>
      </c>
    </row>
    <row r="380" spans="14:25" x14ac:dyDescent="0.25">
      <c r="N380" s="33">
        <v>378</v>
      </c>
      <c r="O380" s="33">
        <f t="shared" ca="1" si="10"/>
        <v>8.3594664483401249E-2</v>
      </c>
      <c r="P380" s="33">
        <v>123.81048628752281</v>
      </c>
      <c r="Q380" s="31">
        <f t="shared" si="11"/>
        <v>0.37307303761634236</v>
      </c>
      <c r="Y380" s="12">
        <v>123.81048628752281</v>
      </c>
    </row>
    <row r="381" spans="14:25" x14ac:dyDescent="0.25">
      <c r="N381" s="33">
        <v>379</v>
      </c>
      <c r="O381" s="33">
        <f t="shared" ca="1" si="10"/>
        <v>0.75931520169988742</v>
      </c>
      <c r="P381" s="33">
        <v>128.45891052387702</v>
      </c>
      <c r="Q381" s="31">
        <f t="shared" si="11"/>
        <v>0.50510088789638941</v>
      </c>
      <c r="Y381" s="12">
        <v>128.45891052387702</v>
      </c>
    </row>
    <row r="382" spans="14:25" x14ac:dyDescent="0.25">
      <c r="N382" s="33">
        <v>380</v>
      </c>
      <c r="O382" s="33">
        <f t="shared" ca="1" si="10"/>
        <v>6.5575065740509308E-2</v>
      </c>
      <c r="P382" s="33">
        <v>110.73341965131584</v>
      </c>
      <c r="Q382" s="31">
        <f t="shared" si="11"/>
        <v>0.10922695653852818</v>
      </c>
      <c r="Y382" s="12">
        <v>110.73341965131584</v>
      </c>
    </row>
    <row r="383" spans="14:25" x14ac:dyDescent="0.25">
      <c r="N383" s="33">
        <v>381</v>
      </c>
      <c r="O383" s="33">
        <f t="shared" ca="1" si="10"/>
        <v>0.62793434296048511</v>
      </c>
      <c r="P383" s="33">
        <v>141.97643185721836</v>
      </c>
      <c r="Q383" s="31">
        <f t="shared" si="11"/>
        <v>0.84937796166780166</v>
      </c>
      <c r="Y383" s="12">
        <v>141.97643185721836</v>
      </c>
    </row>
    <row r="384" spans="14:25" x14ac:dyDescent="0.25">
      <c r="N384" s="33">
        <v>382</v>
      </c>
      <c r="O384" s="33">
        <f t="shared" ca="1" si="10"/>
        <v>0.65316047960221668</v>
      </c>
      <c r="P384" s="33">
        <v>124.88045902163182</v>
      </c>
      <c r="Q384" s="31">
        <f t="shared" si="11"/>
        <v>0.40248154506651879</v>
      </c>
      <c r="Y384" s="12">
        <v>124.88045902163182</v>
      </c>
    </row>
    <row r="385" spans="14:25" x14ac:dyDescent="0.25">
      <c r="N385" s="33">
        <v>383</v>
      </c>
      <c r="O385" s="33">
        <f t="shared" ca="1" si="10"/>
        <v>0.78944967367776253</v>
      </c>
      <c r="P385" s="33">
        <v>144.69538598432371</v>
      </c>
      <c r="Q385" s="31">
        <f t="shared" si="11"/>
        <v>0.89374069031335257</v>
      </c>
      <c r="Y385" s="12">
        <v>144.69538598432371</v>
      </c>
    </row>
    <row r="386" spans="14:25" x14ac:dyDescent="0.25">
      <c r="N386" s="33">
        <v>384</v>
      </c>
      <c r="O386" s="33">
        <f t="shared" ca="1" si="10"/>
        <v>0.9919200296530144</v>
      </c>
      <c r="P386" s="33">
        <v>121.45934277818068</v>
      </c>
      <c r="Q386" s="31">
        <f t="shared" si="11"/>
        <v>0.31168178043293171</v>
      </c>
      <c r="Y386" s="12">
        <v>121.45934277818068</v>
      </c>
    </row>
    <row r="387" spans="14:25" x14ac:dyDescent="0.25">
      <c r="N387" s="33">
        <v>385</v>
      </c>
      <c r="O387" s="33">
        <f t="shared" ca="1" si="10"/>
        <v>0.97718465599679361</v>
      </c>
      <c r="P387" s="33">
        <v>129.96772371078794</v>
      </c>
      <c r="Q387" s="31">
        <f t="shared" si="11"/>
        <v>0.54919244712971493</v>
      </c>
      <c r="Y387" s="12">
        <v>129.96772371078794</v>
      </c>
    </row>
    <row r="388" spans="14:25" x14ac:dyDescent="0.25">
      <c r="N388" s="33">
        <v>386</v>
      </c>
      <c r="O388" s="33">
        <f t="shared" ref="O388:O451" ca="1" si="12">RAND()</f>
        <v>0.11061469446969641</v>
      </c>
      <c r="P388" s="33">
        <v>101.60367119495841</v>
      </c>
      <c r="Q388" s="31">
        <f t="shared" ref="Q388:Q451" si="13">_xlfn.NORM.S.DIST(($L$5+$L$6*ASINH((P388-$L$3)/$L$4)),TRUE)</f>
        <v>3.363281901195992E-2</v>
      </c>
      <c r="Y388" s="12">
        <v>101.60367119495841</v>
      </c>
    </row>
    <row r="389" spans="14:25" x14ac:dyDescent="0.25">
      <c r="N389" s="33">
        <v>387</v>
      </c>
      <c r="O389" s="33">
        <f t="shared" ca="1" si="12"/>
        <v>0.32441915265209442</v>
      </c>
      <c r="P389" s="33">
        <v>143.39479882470096</v>
      </c>
      <c r="Q389" s="31">
        <f t="shared" si="13"/>
        <v>0.87379617323425673</v>
      </c>
      <c r="Y389" s="12">
        <v>143.39479882470096</v>
      </c>
    </row>
    <row r="390" spans="14:25" x14ac:dyDescent="0.25">
      <c r="N390" s="33">
        <v>388</v>
      </c>
      <c r="O390" s="33">
        <f t="shared" ca="1" si="12"/>
        <v>0.19279999254252644</v>
      </c>
      <c r="P390" s="33">
        <v>139.87846016724373</v>
      </c>
      <c r="Q390" s="31">
        <f t="shared" si="13"/>
        <v>0.80817715625717612</v>
      </c>
      <c r="Y390" s="12">
        <v>139.87846016724373</v>
      </c>
    </row>
    <row r="391" spans="14:25" x14ac:dyDescent="0.25">
      <c r="N391" s="33">
        <v>389</v>
      </c>
      <c r="O391" s="33">
        <f t="shared" ca="1" si="12"/>
        <v>4.2425988794907998E-2</v>
      </c>
      <c r="P391" s="33">
        <v>146.11691206189596</v>
      </c>
      <c r="Q391" s="31">
        <f t="shared" si="13"/>
        <v>0.91292073040159394</v>
      </c>
      <c r="Y391" s="12">
        <v>146.11691206189596</v>
      </c>
    </row>
    <row r="392" spans="14:25" x14ac:dyDescent="0.25">
      <c r="N392" s="33">
        <v>390</v>
      </c>
      <c r="O392" s="33">
        <f t="shared" ca="1" si="12"/>
        <v>0.72807017154635645</v>
      </c>
      <c r="P392" s="33">
        <v>133.5450154812666</v>
      </c>
      <c r="Q392" s="31">
        <f t="shared" si="13"/>
        <v>0.65156659364158864</v>
      </c>
      <c r="Y392" s="12">
        <v>133.5450154812666</v>
      </c>
    </row>
    <row r="393" spans="14:25" x14ac:dyDescent="0.25">
      <c r="N393" s="33">
        <v>391</v>
      </c>
      <c r="O393" s="33">
        <f t="shared" ca="1" si="12"/>
        <v>0.16459832156462706</v>
      </c>
      <c r="P393" s="33">
        <v>121.6717265526263</v>
      </c>
      <c r="Q393" s="31">
        <f t="shared" si="13"/>
        <v>0.31701980581953698</v>
      </c>
      <c r="Y393" s="12">
        <v>121.6717265526263</v>
      </c>
    </row>
    <row r="394" spans="14:25" x14ac:dyDescent="0.25">
      <c r="N394" s="33">
        <v>392</v>
      </c>
      <c r="O394" s="33">
        <f t="shared" ca="1" si="12"/>
        <v>4.7795956403033357E-2</v>
      </c>
      <c r="P394" s="33">
        <v>118.65693813348202</v>
      </c>
      <c r="Q394" s="31">
        <f t="shared" si="13"/>
        <v>0.2456969904134374</v>
      </c>
      <c r="Y394" s="12">
        <v>118.65693813348202</v>
      </c>
    </row>
    <row r="395" spans="14:25" x14ac:dyDescent="0.25">
      <c r="N395" s="33">
        <v>393</v>
      </c>
      <c r="O395" s="33">
        <f t="shared" ca="1" si="12"/>
        <v>0.44773953555043156</v>
      </c>
      <c r="P395" s="33">
        <v>134.94583722978325</v>
      </c>
      <c r="Q395" s="31">
        <f t="shared" si="13"/>
        <v>0.68966272572010279</v>
      </c>
      <c r="Y395" s="12">
        <v>134.94583722978325</v>
      </c>
    </row>
    <row r="396" spans="14:25" x14ac:dyDescent="0.25">
      <c r="N396" s="33">
        <v>394</v>
      </c>
      <c r="O396" s="33">
        <f t="shared" ca="1" si="12"/>
        <v>0.46026929083782264</v>
      </c>
      <c r="P396" s="33">
        <v>151.42563434316901</v>
      </c>
      <c r="Q396" s="31">
        <f t="shared" si="13"/>
        <v>0.96280286012706506</v>
      </c>
      <c r="Y396" s="12">
        <v>151.42563434316901</v>
      </c>
    </row>
    <row r="397" spans="14:25" x14ac:dyDescent="0.25">
      <c r="N397" s="33">
        <v>395</v>
      </c>
      <c r="O397" s="33">
        <f t="shared" ca="1" si="12"/>
        <v>0.37607281427416339</v>
      </c>
      <c r="P397" s="33">
        <v>127.76202851827057</v>
      </c>
      <c r="Q397" s="31">
        <f t="shared" si="13"/>
        <v>0.48478834161891132</v>
      </c>
      <c r="Y397" s="12">
        <v>127.76202851827057</v>
      </c>
    </row>
    <row r="398" spans="14:25" x14ac:dyDescent="0.25">
      <c r="N398" s="33">
        <v>396</v>
      </c>
      <c r="O398" s="33">
        <f t="shared" ca="1" si="12"/>
        <v>0.20320923912212663</v>
      </c>
      <c r="P398" s="33">
        <v>144.62387201296937</v>
      </c>
      <c r="Q398" s="31">
        <f t="shared" si="13"/>
        <v>0.89270419968305592</v>
      </c>
      <c r="Y398" s="12">
        <v>144.62387201296937</v>
      </c>
    </row>
    <row r="399" spans="14:25" x14ac:dyDescent="0.25">
      <c r="N399" s="33">
        <v>397</v>
      </c>
      <c r="O399" s="33">
        <f t="shared" ca="1" si="12"/>
        <v>0.72134221064306037</v>
      </c>
      <c r="P399" s="33">
        <v>137.01889257232028</v>
      </c>
      <c r="Q399" s="31">
        <f t="shared" si="13"/>
        <v>0.74280860504360469</v>
      </c>
      <c r="Y399" s="12">
        <v>137.01889257232028</v>
      </c>
    </row>
    <row r="400" spans="14:25" x14ac:dyDescent="0.25">
      <c r="N400" s="33">
        <v>398</v>
      </c>
      <c r="O400" s="33">
        <f t="shared" ca="1" si="12"/>
        <v>0.23077964187650901</v>
      </c>
      <c r="P400" s="33">
        <v>152.44084827415014</v>
      </c>
      <c r="Q400" s="31">
        <f t="shared" si="13"/>
        <v>0.969016428700052</v>
      </c>
      <c r="Y400" s="12">
        <v>152.44084827415014</v>
      </c>
    </row>
    <row r="401" spans="14:25" x14ac:dyDescent="0.25">
      <c r="N401" s="33">
        <v>399</v>
      </c>
      <c r="O401" s="33">
        <f t="shared" ca="1" si="12"/>
        <v>0.46105670778325214</v>
      </c>
      <c r="P401" s="33">
        <v>140.83999138978811</v>
      </c>
      <c r="Q401" s="31">
        <f t="shared" si="13"/>
        <v>0.82780370404753101</v>
      </c>
      <c r="Y401" s="12">
        <v>140.83999138978811</v>
      </c>
    </row>
    <row r="402" spans="14:25" x14ac:dyDescent="0.25">
      <c r="N402" s="33">
        <v>400</v>
      </c>
      <c r="O402" s="33">
        <f t="shared" ca="1" si="12"/>
        <v>0.23573549983836917</v>
      </c>
      <c r="P402" s="33">
        <v>136.30550077693641</v>
      </c>
      <c r="Q402" s="31">
        <f t="shared" si="13"/>
        <v>0.72500922508999222</v>
      </c>
      <c r="Y402" s="12">
        <v>136.30550077693641</v>
      </c>
    </row>
    <row r="403" spans="14:25" x14ac:dyDescent="0.25">
      <c r="N403" s="33">
        <v>401</v>
      </c>
      <c r="O403" s="33">
        <f t="shared" ca="1" si="12"/>
        <v>0.17988872346992568</v>
      </c>
      <c r="P403" s="33">
        <v>142.18011387824689</v>
      </c>
      <c r="Q403" s="31">
        <f t="shared" si="13"/>
        <v>0.85305628374775955</v>
      </c>
      <c r="Y403" s="12">
        <v>142.18011387824689</v>
      </c>
    </row>
    <row r="404" spans="14:25" x14ac:dyDescent="0.25">
      <c r="N404" s="33">
        <v>402</v>
      </c>
      <c r="O404" s="33">
        <f t="shared" ca="1" si="12"/>
        <v>0.79935836200629395</v>
      </c>
      <c r="P404" s="33">
        <v>142.31690499559377</v>
      </c>
      <c r="Q404" s="31">
        <f t="shared" si="13"/>
        <v>0.85549430407399119</v>
      </c>
      <c r="Y404" s="12">
        <v>142.31690499559377</v>
      </c>
    </row>
    <row r="405" spans="14:25" x14ac:dyDescent="0.25">
      <c r="N405" s="33">
        <v>403</v>
      </c>
      <c r="O405" s="33">
        <f t="shared" ca="1" si="12"/>
        <v>0.77466342397635979</v>
      </c>
      <c r="P405" s="33">
        <v>117.9800065234557</v>
      </c>
      <c r="Q405" s="31">
        <f t="shared" si="13"/>
        <v>0.23108527614387042</v>
      </c>
      <c r="Y405" s="12">
        <v>117.9800065234557</v>
      </c>
    </row>
    <row r="406" spans="14:25" x14ac:dyDescent="0.25">
      <c r="N406" s="33">
        <v>404</v>
      </c>
      <c r="O406" s="33">
        <f t="shared" ca="1" si="12"/>
        <v>0.64525638517418482</v>
      </c>
      <c r="P406" s="33">
        <v>134.18914243201567</v>
      </c>
      <c r="Q406" s="31">
        <f t="shared" si="13"/>
        <v>0.66927326829357481</v>
      </c>
      <c r="Y406" s="12">
        <v>134.18914243201567</v>
      </c>
    </row>
    <row r="407" spans="14:25" x14ac:dyDescent="0.25">
      <c r="N407" s="33">
        <v>405</v>
      </c>
      <c r="O407" s="33">
        <f t="shared" ca="1" si="12"/>
        <v>5.6029660299140693E-2</v>
      </c>
      <c r="P407" s="33">
        <v>114.94941164257169</v>
      </c>
      <c r="Q407" s="31">
        <f t="shared" si="13"/>
        <v>0.17243014868182405</v>
      </c>
      <c r="Y407" s="12">
        <v>114.94941164257169</v>
      </c>
    </row>
    <row r="408" spans="14:25" x14ac:dyDescent="0.25">
      <c r="N408" s="33">
        <v>406</v>
      </c>
      <c r="O408" s="33">
        <f t="shared" ca="1" si="12"/>
        <v>0.69447008466649518</v>
      </c>
      <c r="P408" s="33">
        <v>130.19340272444884</v>
      </c>
      <c r="Q408" s="31">
        <f t="shared" si="13"/>
        <v>0.55577553501251675</v>
      </c>
      <c r="Y408" s="12">
        <v>130.19340272444884</v>
      </c>
    </row>
    <row r="409" spans="14:25" x14ac:dyDescent="0.25">
      <c r="N409" s="33">
        <v>407</v>
      </c>
      <c r="O409" s="33">
        <f t="shared" ca="1" si="12"/>
        <v>2.9214262552718862E-2</v>
      </c>
      <c r="P409" s="33">
        <v>119.4189489535058</v>
      </c>
      <c r="Q409" s="31">
        <f t="shared" si="13"/>
        <v>0.26278214692713664</v>
      </c>
      <c r="Y409" s="12">
        <v>119.4189489535058</v>
      </c>
    </row>
    <row r="410" spans="14:25" x14ac:dyDescent="0.25">
      <c r="N410" s="33">
        <v>408</v>
      </c>
      <c r="O410" s="33">
        <f t="shared" ca="1" si="12"/>
        <v>0.41728087673742109</v>
      </c>
      <c r="P410" s="33">
        <v>139.71413946489196</v>
      </c>
      <c r="Q410" s="31">
        <f t="shared" si="13"/>
        <v>0.8046997112605756</v>
      </c>
      <c r="Y410" s="12">
        <v>139.71413946489196</v>
      </c>
    </row>
    <row r="411" spans="14:25" x14ac:dyDescent="0.25">
      <c r="N411" s="33">
        <v>409</v>
      </c>
      <c r="O411" s="33">
        <f t="shared" ca="1" si="12"/>
        <v>0.43593950769219791</v>
      </c>
      <c r="P411" s="33">
        <v>124.47730958150341</v>
      </c>
      <c r="Q411" s="31">
        <f t="shared" si="13"/>
        <v>0.39130816089742027</v>
      </c>
      <c r="Y411" s="12">
        <v>124.47730958150341</v>
      </c>
    </row>
    <row r="412" spans="14:25" x14ac:dyDescent="0.25">
      <c r="N412" s="33">
        <v>410</v>
      </c>
      <c r="O412" s="33">
        <f t="shared" ca="1" si="12"/>
        <v>0.60175157359652653</v>
      </c>
      <c r="P412" s="33">
        <v>108.05757601034233</v>
      </c>
      <c r="Q412" s="31">
        <f t="shared" si="13"/>
        <v>7.9400170732264436E-2</v>
      </c>
      <c r="Y412" s="12">
        <v>108.05757601034233</v>
      </c>
    </row>
    <row r="413" spans="14:25" x14ac:dyDescent="0.25">
      <c r="N413" s="33">
        <v>411</v>
      </c>
      <c r="O413" s="33">
        <f t="shared" ca="1" si="12"/>
        <v>0.62330265295110943</v>
      </c>
      <c r="P413" s="33">
        <v>136.60665266729418</v>
      </c>
      <c r="Q413" s="31">
        <f t="shared" si="13"/>
        <v>0.73258953059176191</v>
      </c>
      <c r="Y413" s="12">
        <v>136.60665266729418</v>
      </c>
    </row>
    <row r="414" spans="14:25" x14ac:dyDescent="0.25">
      <c r="N414" s="33">
        <v>412</v>
      </c>
      <c r="O414" s="33">
        <f t="shared" ca="1" si="12"/>
        <v>0.1308597011969691</v>
      </c>
      <c r="P414" s="33">
        <v>140.3437415629665</v>
      </c>
      <c r="Q414" s="31">
        <f t="shared" si="13"/>
        <v>0.81782940055001063</v>
      </c>
      <c r="Y414" s="12">
        <v>140.3437415629665</v>
      </c>
    </row>
    <row r="415" spans="14:25" x14ac:dyDescent="0.25">
      <c r="N415" s="33">
        <v>413</v>
      </c>
      <c r="O415" s="33">
        <f t="shared" ca="1" si="12"/>
        <v>0.62063189653258177</v>
      </c>
      <c r="P415" s="33">
        <v>127.30971869049282</v>
      </c>
      <c r="Q415" s="31">
        <f t="shared" si="13"/>
        <v>0.47165814306203308</v>
      </c>
      <c r="Y415" s="12">
        <v>127.30971869049282</v>
      </c>
    </row>
    <row r="416" spans="14:25" x14ac:dyDescent="0.25">
      <c r="N416" s="33">
        <v>414</v>
      </c>
      <c r="O416" s="33">
        <f t="shared" ca="1" si="12"/>
        <v>0.13638289097239009</v>
      </c>
      <c r="P416" s="33">
        <v>114.81591953160073</v>
      </c>
      <c r="Q416" s="31">
        <f t="shared" si="13"/>
        <v>0.17010398792952358</v>
      </c>
      <c r="Y416" s="12">
        <v>114.81591953160073</v>
      </c>
    </row>
    <row r="417" spans="14:25" x14ac:dyDescent="0.25">
      <c r="N417" s="33">
        <v>415</v>
      </c>
      <c r="O417" s="33">
        <f t="shared" ca="1" si="12"/>
        <v>0.85270232897568221</v>
      </c>
      <c r="P417" s="33">
        <v>118.84006741108406</v>
      </c>
      <c r="Q417" s="31">
        <f t="shared" si="13"/>
        <v>0.24974200662281648</v>
      </c>
      <c r="Y417" s="12">
        <v>118.84006741108406</v>
      </c>
    </row>
    <row r="418" spans="14:25" x14ac:dyDescent="0.25">
      <c r="N418" s="33">
        <v>416</v>
      </c>
      <c r="O418" s="33">
        <f t="shared" ca="1" si="12"/>
        <v>0.25164177784342634</v>
      </c>
      <c r="P418" s="33">
        <v>127.42319343085698</v>
      </c>
      <c r="Q418" s="31">
        <f t="shared" si="13"/>
        <v>0.47494724269192085</v>
      </c>
      <c r="Y418" s="12">
        <v>127.42319343085698</v>
      </c>
    </row>
    <row r="419" spans="14:25" x14ac:dyDescent="0.25">
      <c r="N419" s="33">
        <v>417</v>
      </c>
      <c r="O419" s="33">
        <f t="shared" ca="1" si="12"/>
        <v>0.69352670930258464</v>
      </c>
      <c r="P419" s="33">
        <v>104.84752153216184</v>
      </c>
      <c r="Q419" s="31">
        <f t="shared" si="13"/>
        <v>5.2605431056654446E-2</v>
      </c>
      <c r="Y419" s="12">
        <v>104.84752153216184</v>
      </c>
    </row>
    <row r="420" spans="14:25" x14ac:dyDescent="0.25">
      <c r="N420" s="33">
        <v>418</v>
      </c>
      <c r="O420" s="33">
        <f t="shared" ca="1" si="12"/>
        <v>0.49863011963979853</v>
      </c>
      <c r="P420" s="33">
        <v>130.66374240849109</v>
      </c>
      <c r="Q420" s="31">
        <f t="shared" si="13"/>
        <v>0.5694662765274775</v>
      </c>
      <c r="Y420" s="12">
        <v>130.66374240849109</v>
      </c>
    </row>
    <row r="421" spans="14:25" x14ac:dyDescent="0.25">
      <c r="N421" s="33">
        <v>419</v>
      </c>
      <c r="O421" s="33">
        <f t="shared" ca="1" si="12"/>
        <v>0.5825112246390548</v>
      </c>
      <c r="P421" s="33">
        <v>137.17513998570166</v>
      </c>
      <c r="Q421" s="31">
        <f t="shared" si="13"/>
        <v>0.74663297596580036</v>
      </c>
      <c r="Y421" s="12">
        <v>137.17513998570166</v>
      </c>
    </row>
    <row r="422" spans="14:25" x14ac:dyDescent="0.25">
      <c r="N422" s="33">
        <v>420</v>
      </c>
      <c r="O422" s="33">
        <f t="shared" ca="1" si="12"/>
        <v>0.33917103718175834</v>
      </c>
      <c r="P422" s="33">
        <v>118.58120591366999</v>
      </c>
      <c r="Q422" s="31">
        <f t="shared" si="13"/>
        <v>0.24403558538112974</v>
      </c>
      <c r="Y422" s="12">
        <v>118.58120591366999</v>
      </c>
    </row>
    <row r="423" spans="14:25" x14ac:dyDescent="0.25">
      <c r="N423" s="33">
        <v>421</v>
      </c>
      <c r="O423" s="33">
        <f t="shared" ca="1" si="12"/>
        <v>0.96130277893390559</v>
      </c>
      <c r="P423" s="33">
        <v>151.60696504568094</v>
      </c>
      <c r="Q423" s="31">
        <f t="shared" si="13"/>
        <v>0.96398003536882571</v>
      </c>
      <c r="Y423" s="12">
        <v>151.60696504568094</v>
      </c>
    </row>
    <row r="424" spans="14:25" x14ac:dyDescent="0.25">
      <c r="N424" s="33">
        <v>422</v>
      </c>
      <c r="O424" s="33">
        <f t="shared" ca="1" si="12"/>
        <v>0.71662831954043249</v>
      </c>
      <c r="P424" s="33">
        <v>135.26184131624382</v>
      </c>
      <c r="Q424" s="31">
        <f t="shared" si="13"/>
        <v>0.69803298563878702</v>
      </c>
      <c r="Y424" s="12">
        <v>135.26184131624382</v>
      </c>
    </row>
    <row r="425" spans="14:25" x14ac:dyDescent="0.25">
      <c r="N425" s="33">
        <v>423</v>
      </c>
      <c r="O425" s="33">
        <f t="shared" ca="1" si="12"/>
        <v>0.1388820161496287</v>
      </c>
      <c r="P425" s="33">
        <v>119.97005119005678</v>
      </c>
      <c r="Q425" s="31">
        <f t="shared" si="13"/>
        <v>0.27554789984001382</v>
      </c>
      <c r="Y425" s="12">
        <v>119.97005119005678</v>
      </c>
    </row>
    <row r="426" spans="14:25" x14ac:dyDescent="0.25">
      <c r="N426" s="33">
        <v>424</v>
      </c>
      <c r="O426" s="33">
        <f t="shared" ca="1" si="12"/>
        <v>8.9783147877658509E-2</v>
      </c>
      <c r="P426" s="33">
        <v>122.0213257095849</v>
      </c>
      <c r="Q426" s="31">
        <f t="shared" si="13"/>
        <v>0.32590184720829984</v>
      </c>
      <c r="Y426" s="12">
        <v>122.0213257095849</v>
      </c>
    </row>
    <row r="427" spans="14:25" x14ac:dyDescent="0.25">
      <c r="N427" s="33">
        <v>425</v>
      </c>
      <c r="O427" s="33">
        <f t="shared" ca="1" si="12"/>
        <v>0.12977218172720073</v>
      </c>
      <c r="P427" s="33">
        <v>134.579280300741</v>
      </c>
      <c r="Q427" s="31">
        <f t="shared" si="13"/>
        <v>0.67984457482120642</v>
      </c>
      <c r="Y427" s="12">
        <v>134.579280300741</v>
      </c>
    </row>
    <row r="428" spans="14:25" x14ac:dyDescent="0.25">
      <c r="N428" s="33">
        <v>426</v>
      </c>
      <c r="O428" s="33">
        <f t="shared" ca="1" si="12"/>
        <v>0.6762302294514202</v>
      </c>
      <c r="P428" s="33">
        <v>116.94740129707097</v>
      </c>
      <c r="Q428" s="31">
        <f t="shared" si="13"/>
        <v>0.20984710837863005</v>
      </c>
      <c r="Y428" s="12">
        <v>116.94740129707097</v>
      </c>
    </row>
    <row r="429" spans="14:25" x14ac:dyDescent="0.25">
      <c r="N429" s="33">
        <v>427</v>
      </c>
      <c r="O429" s="33">
        <f t="shared" ca="1" si="12"/>
        <v>0.42631672410189414</v>
      </c>
      <c r="P429" s="33">
        <v>127.23905748921996</v>
      </c>
      <c r="Q429" s="31">
        <f t="shared" si="13"/>
        <v>0.46961186464164273</v>
      </c>
      <c r="Y429" s="12">
        <v>127.23905748921996</v>
      </c>
    </row>
    <row r="430" spans="14:25" x14ac:dyDescent="0.25">
      <c r="N430" s="33">
        <v>428</v>
      </c>
      <c r="O430" s="33">
        <f t="shared" ca="1" si="12"/>
        <v>0.48370739996584489</v>
      </c>
      <c r="P430" s="33">
        <v>91.217409578406134</v>
      </c>
      <c r="Q430" s="31">
        <f t="shared" si="13"/>
        <v>6.5839482448442109E-3</v>
      </c>
      <c r="Y430" s="12">
        <v>91.217409578406134</v>
      </c>
    </row>
    <row r="431" spans="14:25" x14ac:dyDescent="0.25">
      <c r="N431" s="33">
        <v>429</v>
      </c>
      <c r="O431" s="33">
        <f t="shared" ca="1" si="12"/>
        <v>0.25550441504451227</v>
      </c>
      <c r="P431" s="33">
        <v>120.41800421731016</v>
      </c>
      <c r="Q431" s="31">
        <f t="shared" si="13"/>
        <v>0.28617029143181916</v>
      </c>
      <c r="Y431" s="12">
        <v>120.41800421731016</v>
      </c>
    </row>
    <row r="432" spans="14:25" x14ac:dyDescent="0.25">
      <c r="N432" s="33">
        <v>430</v>
      </c>
      <c r="O432" s="33">
        <f t="shared" ca="1" si="12"/>
        <v>0.93699986651437528</v>
      </c>
      <c r="P432" s="33">
        <v>134.83687463192638</v>
      </c>
      <c r="Q432" s="31">
        <f t="shared" si="13"/>
        <v>0.6867561412458234</v>
      </c>
      <c r="Y432" s="12">
        <v>134.83687463192638</v>
      </c>
    </row>
    <row r="433" spans="14:25" x14ac:dyDescent="0.25">
      <c r="N433" s="33">
        <v>431</v>
      </c>
      <c r="O433" s="33">
        <f t="shared" ca="1" si="12"/>
        <v>0.18195388868390872</v>
      </c>
      <c r="P433" s="33">
        <v>142.65116739910917</v>
      </c>
      <c r="Q433" s="31">
        <f t="shared" si="13"/>
        <v>0.86134249559751996</v>
      </c>
      <c r="Y433" s="12">
        <v>142.65116739910917</v>
      </c>
    </row>
    <row r="434" spans="14:25" x14ac:dyDescent="0.25">
      <c r="N434" s="33">
        <v>432</v>
      </c>
      <c r="O434" s="33">
        <f t="shared" ca="1" si="12"/>
        <v>0.8338865028805581</v>
      </c>
      <c r="P434" s="33">
        <v>104.92802642196789</v>
      </c>
      <c r="Q434" s="31">
        <f t="shared" si="13"/>
        <v>5.3171623432270276E-2</v>
      </c>
      <c r="Y434" s="12">
        <v>104.92802642196789</v>
      </c>
    </row>
    <row r="435" spans="14:25" x14ac:dyDescent="0.25">
      <c r="N435" s="33">
        <v>433</v>
      </c>
      <c r="O435" s="33">
        <f t="shared" ca="1" si="12"/>
        <v>0.53517848096584109</v>
      </c>
      <c r="P435" s="33">
        <v>127.01495592216172</v>
      </c>
      <c r="Q435" s="31">
        <f t="shared" si="13"/>
        <v>0.46313221189704951</v>
      </c>
      <c r="Y435" s="12">
        <v>127.01495592216172</v>
      </c>
    </row>
    <row r="436" spans="14:25" x14ac:dyDescent="0.25">
      <c r="N436" s="33">
        <v>434</v>
      </c>
      <c r="O436" s="33">
        <f t="shared" ca="1" si="12"/>
        <v>0.1870145087295757</v>
      </c>
      <c r="P436" s="33">
        <v>114.66408613451303</v>
      </c>
      <c r="Q436" s="31">
        <f t="shared" si="13"/>
        <v>0.16748462377248444</v>
      </c>
      <c r="Y436" s="12">
        <v>114.66408613451303</v>
      </c>
    </row>
    <row r="437" spans="14:25" x14ac:dyDescent="0.25">
      <c r="N437" s="33">
        <v>435</v>
      </c>
      <c r="O437" s="33">
        <f t="shared" ca="1" si="12"/>
        <v>0.27045040909032991</v>
      </c>
      <c r="P437" s="33">
        <v>145.28018404127073</v>
      </c>
      <c r="Q437" s="31">
        <f t="shared" si="13"/>
        <v>0.90195714438155072</v>
      </c>
      <c r="Y437" s="12">
        <v>145.28018404127073</v>
      </c>
    </row>
    <row r="438" spans="14:25" x14ac:dyDescent="0.25">
      <c r="N438" s="33">
        <v>436</v>
      </c>
      <c r="O438" s="33">
        <f t="shared" ca="1" si="12"/>
        <v>0.74661356636262222</v>
      </c>
      <c r="P438" s="33">
        <v>123.45302619517136</v>
      </c>
      <c r="Q438" s="31">
        <f t="shared" si="13"/>
        <v>0.36343450663195709</v>
      </c>
      <c r="Y438" s="12">
        <v>123.45302619517136</v>
      </c>
    </row>
    <row r="439" spans="14:25" x14ac:dyDescent="0.25">
      <c r="N439" s="33">
        <v>437</v>
      </c>
      <c r="O439" s="33">
        <f t="shared" ca="1" si="12"/>
        <v>9.5613570711640339E-2</v>
      </c>
      <c r="P439" s="33">
        <v>128.56478151620706</v>
      </c>
      <c r="Q439" s="31">
        <f t="shared" si="13"/>
        <v>0.50819280585803273</v>
      </c>
      <c r="Y439" s="12">
        <v>128.56478151620706</v>
      </c>
    </row>
    <row r="440" spans="14:25" x14ac:dyDescent="0.25">
      <c r="N440" s="33">
        <v>438</v>
      </c>
      <c r="O440" s="33">
        <f t="shared" ca="1" si="12"/>
        <v>0.69035511377413705</v>
      </c>
      <c r="P440" s="33">
        <v>138.81013924264346</v>
      </c>
      <c r="Q440" s="31">
        <f t="shared" si="13"/>
        <v>0.7849412203770284</v>
      </c>
      <c r="Y440" s="12">
        <v>138.81013924264346</v>
      </c>
    </row>
    <row r="441" spans="14:25" x14ac:dyDescent="0.25">
      <c r="N441" s="33">
        <v>439</v>
      </c>
      <c r="O441" s="33">
        <f t="shared" ca="1" si="12"/>
        <v>0.8002618168150829</v>
      </c>
      <c r="P441" s="33">
        <v>143.78872528402394</v>
      </c>
      <c r="Q441" s="31">
        <f t="shared" si="13"/>
        <v>0.88008270762825902</v>
      </c>
      <c r="Y441" s="12">
        <v>143.78872528402394</v>
      </c>
    </row>
    <row r="442" spans="14:25" x14ac:dyDescent="0.25">
      <c r="N442" s="33">
        <v>440</v>
      </c>
      <c r="O442" s="33">
        <f t="shared" ca="1" si="12"/>
        <v>0.27592034461157922</v>
      </c>
      <c r="P442" s="33">
        <v>117.05880911105085</v>
      </c>
      <c r="Q442" s="31">
        <f t="shared" si="13"/>
        <v>0.21207667875805225</v>
      </c>
      <c r="Y442" s="12">
        <v>117.05880911105085</v>
      </c>
    </row>
    <row r="443" spans="14:25" x14ac:dyDescent="0.25">
      <c r="N443" s="33">
        <v>441</v>
      </c>
      <c r="O443" s="33">
        <f t="shared" ca="1" si="12"/>
        <v>0.14439141966220082</v>
      </c>
      <c r="P443" s="33">
        <v>110.01951933921642</v>
      </c>
      <c r="Q443" s="31">
        <f t="shared" si="13"/>
        <v>0.10053719448796811</v>
      </c>
      <c r="Y443" s="12">
        <v>110.01951933921642</v>
      </c>
    </row>
    <row r="444" spans="14:25" x14ac:dyDescent="0.25">
      <c r="N444" s="33">
        <v>442</v>
      </c>
      <c r="O444" s="33">
        <f t="shared" ca="1" si="12"/>
        <v>0.37732079465729917</v>
      </c>
      <c r="P444" s="33">
        <v>136.2324047561265</v>
      </c>
      <c r="Q444" s="31">
        <f t="shared" si="13"/>
        <v>0.72315505862227569</v>
      </c>
      <c r="Y444" s="12">
        <v>136.2324047561265</v>
      </c>
    </row>
    <row r="445" spans="14:25" x14ac:dyDescent="0.25">
      <c r="N445" s="33">
        <v>443</v>
      </c>
      <c r="O445" s="33">
        <f t="shared" ca="1" si="12"/>
        <v>1.8743592217728811E-2</v>
      </c>
      <c r="P445" s="33">
        <v>124.16236501285536</v>
      </c>
      <c r="Q445" s="31">
        <f t="shared" si="13"/>
        <v>0.38265577446806143</v>
      </c>
      <c r="Y445" s="12">
        <v>124.16236501285536</v>
      </c>
    </row>
    <row r="446" spans="14:25" x14ac:dyDescent="0.25">
      <c r="N446" s="33">
        <v>444</v>
      </c>
      <c r="O446" s="33">
        <f t="shared" ca="1" si="12"/>
        <v>0.17179206300144201</v>
      </c>
      <c r="P446" s="33">
        <v>123.44457613840662</v>
      </c>
      <c r="Q446" s="31">
        <f t="shared" si="13"/>
        <v>0.36320787508905528</v>
      </c>
      <c r="Y446" s="12">
        <v>123.44457613840662</v>
      </c>
    </row>
    <row r="447" spans="14:25" x14ac:dyDescent="0.25">
      <c r="N447" s="33">
        <v>445</v>
      </c>
      <c r="O447" s="33">
        <f t="shared" ca="1" si="12"/>
        <v>0.68068621820771469</v>
      </c>
      <c r="P447" s="33">
        <v>155.016179073476</v>
      </c>
      <c r="Q447" s="31">
        <f t="shared" si="13"/>
        <v>0.98109372277896179</v>
      </c>
      <c r="Y447" s="12">
        <v>155.016179073476</v>
      </c>
    </row>
    <row r="448" spans="14:25" x14ac:dyDescent="0.25">
      <c r="N448" s="33">
        <v>446</v>
      </c>
      <c r="O448" s="33">
        <f t="shared" ca="1" si="12"/>
        <v>0.14276887391676008</v>
      </c>
      <c r="P448" s="33">
        <v>141.91027365876019</v>
      </c>
      <c r="Q448" s="31">
        <f t="shared" si="13"/>
        <v>0.84817082876700356</v>
      </c>
      <c r="Y448" s="12">
        <v>141.91027365876019</v>
      </c>
    </row>
    <row r="449" spans="14:25" x14ac:dyDescent="0.25">
      <c r="N449" s="33">
        <v>447</v>
      </c>
      <c r="O449" s="33">
        <f t="shared" ca="1" si="12"/>
        <v>0.49978994837959068</v>
      </c>
      <c r="P449" s="33">
        <v>117.01911215448008</v>
      </c>
      <c r="Q449" s="31">
        <f t="shared" si="13"/>
        <v>0.21128051162375669</v>
      </c>
      <c r="Y449" s="12">
        <v>117.01911215448008</v>
      </c>
    </row>
    <row r="450" spans="14:25" x14ac:dyDescent="0.25">
      <c r="N450" s="33">
        <v>448</v>
      </c>
      <c r="O450" s="33">
        <f t="shared" ca="1" si="12"/>
        <v>0.10410314863384929</v>
      </c>
      <c r="P450" s="33">
        <v>103.3776880242149</v>
      </c>
      <c r="Q450" s="31">
        <f t="shared" si="13"/>
        <v>4.3119257863399846E-2</v>
      </c>
      <c r="Y450" s="12">
        <v>103.3776880242149</v>
      </c>
    </row>
    <row r="451" spans="14:25" x14ac:dyDescent="0.25">
      <c r="N451" s="33">
        <v>449</v>
      </c>
      <c r="O451" s="33">
        <f t="shared" ca="1" si="12"/>
        <v>8.8986757844197184E-2</v>
      </c>
      <c r="P451" s="33">
        <v>106.52478553585965</v>
      </c>
      <c r="Q451" s="31">
        <f t="shared" si="13"/>
        <v>6.5485679809388159E-2</v>
      </c>
      <c r="Y451" s="12">
        <v>106.52478553585965</v>
      </c>
    </row>
    <row r="452" spans="14:25" x14ac:dyDescent="0.25">
      <c r="N452" s="33">
        <v>450</v>
      </c>
      <c r="O452" s="33">
        <f t="shared" ref="O452:O515" ca="1" si="14">RAND()</f>
        <v>0.3169133382950855</v>
      </c>
      <c r="P452" s="33">
        <v>121.41141024715614</v>
      </c>
      <c r="Q452" s="31">
        <f t="shared" ref="Q452:Q515" si="15">_xlfn.NORM.S.DIST(($L$5+$L$6*ASINH((P452-$L$3)/$L$4)),TRUE)</f>
        <v>0.31048320840403387</v>
      </c>
      <c r="Y452" s="12">
        <v>121.41141024715614</v>
      </c>
    </row>
    <row r="453" spans="14:25" x14ac:dyDescent="0.25">
      <c r="N453" s="33">
        <v>451</v>
      </c>
      <c r="O453" s="33">
        <f t="shared" ca="1" si="14"/>
        <v>1.9092301369074471E-2</v>
      </c>
      <c r="P453" s="33">
        <v>144.87755140604611</v>
      </c>
      <c r="Q453" s="31">
        <f t="shared" si="15"/>
        <v>0.89634958252314256</v>
      </c>
      <c r="Y453" s="12">
        <v>144.87755140604611</v>
      </c>
    </row>
    <row r="454" spans="14:25" x14ac:dyDescent="0.25">
      <c r="N454" s="33">
        <v>452</v>
      </c>
      <c r="O454" s="33">
        <f t="shared" ca="1" si="14"/>
        <v>0.54376532372045849</v>
      </c>
      <c r="P454" s="33">
        <v>100.29969463557198</v>
      </c>
      <c r="Q454" s="31">
        <f t="shared" si="15"/>
        <v>2.7856393910171539E-2</v>
      </c>
      <c r="Y454" s="12">
        <v>100.29969463557198</v>
      </c>
    </row>
    <row r="455" spans="14:25" x14ac:dyDescent="0.25">
      <c r="N455" s="33">
        <v>453</v>
      </c>
      <c r="O455" s="33">
        <f t="shared" ca="1" si="14"/>
        <v>0.81537687626034283</v>
      </c>
      <c r="P455" s="33">
        <v>116.51240277445484</v>
      </c>
      <c r="Q455" s="31">
        <f t="shared" si="15"/>
        <v>0.20128589044777709</v>
      </c>
      <c r="Y455" s="12">
        <v>116.51240277445484</v>
      </c>
    </row>
    <row r="456" spans="14:25" x14ac:dyDescent="0.25">
      <c r="N456" s="33">
        <v>454</v>
      </c>
      <c r="O456" s="33">
        <f t="shared" ca="1" si="14"/>
        <v>5.0246566231568535E-2</v>
      </c>
      <c r="P456" s="33">
        <v>128.18227853795111</v>
      </c>
      <c r="Q456" s="31">
        <f t="shared" si="15"/>
        <v>0.49702830215884153</v>
      </c>
      <c r="Y456" s="12">
        <v>128.18227853795111</v>
      </c>
    </row>
    <row r="457" spans="14:25" x14ac:dyDescent="0.25">
      <c r="N457" s="33">
        <v>455</v>
      </c>
      <c r="O457" s="33">
        <f t="shared" ca="1" si="14"/>
        <v>0.34281078312273217</v>
      </c>
      <c r="P457" s="33">
        <v>126.42160814846</v>
      </c>
      <c r="Q457" s="31">
        <f t="shared" si="15"/>
        <v>0.44606106354786701</v>
      </c>
      <c r="Y457" s="12">
        <v>126.42160814846</v>
      </c>
    </row>
    <row r="458" spans="14:25" x14ac:dyDescent="0.25">
      <c r="N458" s="33">
        <v>456</v>
      </c>
      <c r="O458" s="33">
        <f t="shared" ca="1" si="14"/>
        <v>0.82283153105722528</v>
      </c>
      <c r="P458" s="33">
        <v>113.19292172744052</v>
      </c>
      <c r="Q458" s="31">
        <f t="shared" si="15"/>
        <v>0.14355000078550817</v>
      </c>
      <c r="Y458" s="12">
        <v>113.19292172744052</v>
      </c>
    </row>
    <row r="459" spans="14:25" x14ac:dyDescent="0.25">
      <c r="N459" s="33">
        <v>457</v>
      </c>
      <c r="O459" s="33">
        <f t="shared" ca="1" si="14"/>
        <v>0.76857027958585644</v>
      </c>
      <c r="P459" s="33">
        <v>123.69442019168685</v>
      </c>
      <c r="Q459" s="31">
        <f t="shared" si="15"/>
        <v>0.36993255804986025</v>
      </c>
      <c r="Y459" s="12">
        <v>123.69442019168685</v>
      </c>
    </row>
    <row r="460" spans="14:25" x14ac:dyDescent="0.25">
      <c r="N460" s="33">
        <v>458</v>
      </c>
      <c r="O460" s="33">
        <f t="shared" ca="1" si="14"/>
        <v>0.60502137637023545</v>
      </c>
      <c r="P460" s="33">
        <v>128.97264826477462</v>
      </c>
      <c r="Q460" s="31">
        <f t="shared" si="15"/>
        <v>0.52011259318585434</v>
      </c>
      <c r="Y460" s="12">
        <v>128.97264826477462</v>
      </c>
    </row>
    <row r="461" spans="14:25" x14ac:dyDescent="0.25">
      <c r="N461" s="33">
        <v>459</v>
      </c>
      <c r="O461" s="33">
        <f t="shared" ca="1" si="14"/>
        <v>0.26466102674954628</v>
      </c>
      <c r="P461" s="33">
        <v>107.63858334858888</v>
      </c>
      <c r="Q461" s="31">
        <f t="shared" si="15"/>
        <v>7.5380556313302524E-2</v>
      </c>
      <c r="Y461" s="12">
        <v>107.63858334858888</v>
      </c>
    </row>
    <row r="462" spans="14:25" x14ac:dyDescent="0.25">
      <c r="N462" s="33">
        <v>460</v>
      </c>
      <c r="O462" s="33">
        <f t="shared" ca="1" si="14"/>
        <v>0.46509616228350137</v>
      </c>
      <c r="P462" s="33">
        <v>155.86628791398886</v>
      </c>
      <c r="Q462" s="31">
        <f t="shared" si="15"/>
        <v>0.98409406808741173</v>
      </c>
      <c r="Y462" s="12">
        <v>155.86628791398886</v>
      </c>
    </row>
    <row r="463" spans="14:25" x14ac:dyDescent="0.25">
      <c r="N463" s="33">
        <v>461</v>
      </c>
      <c r="O463" s="33">
        <f t="shared" ca="1" si="14"/>
        <v>0.41806691944150609</v>
      </c>
      <c r="P463" s="33">
        <v>117.78687065458041</v>
      </c>
      <c r="Q463" s="31">
        <f t="shared" si="15"/>
        <v>0.22701574696874532</v>
      </c>
      <c r="Y463" s="12">
        <v>117.78687065458041</v>
      </c>
    </row>
    <row r="464" spans="14:25" x14ac:dyDescent="0.25">
      <c r="N464" s="33">
        <v>462</v>
      </c>
      <c r="O464" s="33">
        <f t="shared" ca="1" si="14"/>
        <v>0.3440842288065693</v>
      </c>
      <c r="P464" s="33">
        <v>144.43526965510111</v>
      </c>
      <c r="Q464" s="31">
        <f t="shared" si="15"/>
        <v>0.88993731269964405</v>
      </c>
      <c r="Y464" s="12">
        <v>144.43526965510111</v>
      </c>
    </row>
    <row r="465" spans="14:25" x14ac:dyDescent="0.25">
      <c r="N465" s="33">
        <v>463</v>
      </c>
      <c r="O465" s="33">
        <f t="shared" ca="1" si="14"/>
        <v>0.90076368751430902</v>
      </c>
      <c r="P465" s="33">
        <v>123.60302145647448</v>
      </c>
      <c r="Q465" s="31">
        <f t="shared" si="15"/>
        <v>0.36746683059346552</v>
      </c>
      <c r="Y465" s="12">
        <v>123.60302145647448</v>
      </c>
    </row>
    <row r="466" spans="14:25" x14ac:dyDescent="0.25">
      <c r="N466" s="33">
        <v>464</v>
      </c>
      <c r="O466" s="33">
        <f t="shared" ca="1" si="14"/>
        <v>0.3475059391573615</v>
      </c>
      <c r="P466" s="33">
        <v>138.6687005443957</v>
      </c>
      <c r="Q466" s="31">
        <f t="shared" si="15"/>
        <v>0.78175554632099953</v>
      </c>
      <c r="Y466" s="12">
        <v>138.6687005443957</v>
      </c>
    </row>
    <row r="467" spans="14:25" x14ac:dyDescent="0.25">
      <c r="N467" s="33">
        <v>465</v>
      </c>
      <c r="O467" s="33">
        <f t="shared" ca="1" si="14"/>
        <v>0.85100812446742458</v>
      </c>
      <c r="P467" s="33">
        <v>141.10833818254289</v>
      </c>
      <c r="Q467" s="31">
        <f t="shared" si="15"/>
        <v>0.83305797287656103</v>
      </c>
      <c r="Y467" s="12">
        <v>141.10833818254289</v>
      </c>
    </row>
    <row r="468" spans="14:25" x14ac:dyDescent="0.25">
      <c r="N468" s="33">
        <v>466</v>
      </c>
      <c r="O468" s="33">
        <f t="shared" ca="1" si="14"/>
        <v>0.65728834280503168</v>
      </c>
      <c r="P468" s="33">
        <v>138.77326743428208</v>
      </c>
      <c r="Q468" s="31">
        <f t="shared" si="15"/>
        <v>0.78411316265511444</v>
      </c>
      <c r="Y468" s="12">
        <v>138.77326743428208</v>
      </c>
    </row>
    <row r="469" spans="14:25" x14ac:dyDescent="0.25">
      <c r="N469" s="33">
        <v>467</v>
      </c>
      <c r="O469" s="33">
        <f t="shared" ca="1" si="14"/>
        <v>0.25046800843662875</v>
      </c>
      <c r="P469" s="33">
        <v>116.80241952731517</v>
      </c>
      <c r="Q469" s="31">
        <f t="shared" si="15"/>
        <v>0.20696816868054882</v>
      </c>
      <c r="Y469" s="12">
        <v>116.80241952731517</v>
      </c>
    </row>
    <row r="470" spans="14:25" x14ac:dyDescent="0.25">
      <c r="N470" s="33">
        <v>468</v>
      </c>
      <c r="O470" s="33">
        <f t="shared" ca="1" si="14"/>
        <v>1.4543249065075425E-3</v>
      </c>
      <c r="P470" s="33">
        <v>118.73953682967012</v>
      </c>
      <c r="Q470" s="31">
        <f t="shared" si="15"/>
        <v>0.24751663990048783</v>
      </c>
      <c r="Y470" s="12">
        <v>118.73953682967012</v>
      </c>
    </row>
    <row r="471" spans="14:25" x14ac:dyDescent="0.25">
      <c r="N471" s="33">
        <v>469</v>
      </c>
      <c r="O471" s="33">
        <f t="shared" ca="1" si="14"/>
        <v>0.70553287714519775</v>
      </c>
      <c r="P471" s="33">
        <v>136.74725130749536</v>
      </c>
      <c r="Q471" s="31">
        <f t="shared" si="15"/>
        <v>0.73609558852206403</v>
      </c>
      <c r="Y471" s="12">
        <v>136.74725130749536</v>
      </c>
    </row>
    <row r="472" spans="14:25" x14ac:dyDescent="0.25">
      <c r="N472" s="33">
        <v>470</v>
      </c>
      <c r="O472" s="33">
        <f t="shared" ca="1" si="14"/>
        <v>0.88228496053184369</v>
      </c>
      <c r="P472" s="33">
        <v>113.19950400261189</v>
      </c>
      <c r="Q472" s="31">
        <f t="shared" si="15"/>
        <v>0.14365130219146513</v>
      </c>
      <c r="Y472" s="12">
        <v>113.19950400261189</v>
      </c>
    </row>
    <row r="473" spans="14:25" x14ac:dyDescent="0.25">
      <c r="N473" s="33">
        <v>471</v>
      </c>
      <c r="O473" s="33">
        <f t="shared" ca="1" si="14"/>
        <v>0.46937882105213169</v>
      </c>
      <c r="P473" s="33">
        <v>127.62946437378667</v>
      </c>
      <c r="Q473" s="31">
        <f t="shared" si="15"/>
        <v>0.48093483709963236</v>
      </c>
      <c r="Y473" s="12">
        <v>127.62946437378667</v>
      </c>
    </row>
    <row r="474" spans="14:25" x14ac:dyDescent="0.25">
      <c r="N474" s="33">
        <v>472</v>
      </c>
      <c r="O474" s="33">
        <f t="shared" ca="1" si="14"/>
        <v>0.40313156845603582</v>
      </c>
      <c r="P474" s="33">
        <v>122.40907536081798</v>
      </c>
      <c r="Q474" s="31">
        <f t="shared" si="15"/>
        <v>0.33588777559714389</v>
      </c>
      <c r="Y474" s="12">
        <v>122.40907536081798</v>
      </c>
    </row>
    <row r="475" spans="14:25" x14ac:dyDescent="0.25">
      <c r="N475" s="33">
        <v>473</v>
      </c>
      <c r="O475" s="33">
        <f t="shared" ca="1" si="14"/>
        <v>0.1036000007643576</v>
      </c>
      <c r="P475" s="33">
        <v>127.26746500854749</v>
      </c>
      <c r="Q475" s="31">
        <f t="shared" si="15"/>
        <v>0.47043434219142777</v>
      </c>
      <c r="Y475" s="12">
        <v>127.26746500854749</v>
      </c>
    </row>
    <row r="476" spans="14:25" x14ac:dyDescent="0.25">
      <c r="N476" s="33">
        <v>474</v>
      </c>
      <c r="O476" s="33">
        <f t="shared" ca="1" si="14"/>
        <v>0.70616206708481322</v>
      </c>
      <c r="P476" s="33">
        <v>129.52833441913475</v>
      </c>
      <c r="Q476" s="31">
        <f t="shared" si="15"/>
        <v>0.53635823970037633</v>
      </c>
      <c r="Y476" s="12">
        <v>129.52833441913475</v>
      </c>
    </row>
    <row r="477" spans="14:25" x14ac:dyDescent="0.25">
      <c r="N477" s="33">
        <v>475</v>
      </c>
      <c r="O477" s="33">
        <f t="shared" ca="1" si="14"/>
        <v>0.87958733098283615</v>
      </c>
      <c r="P477" s="33">
        <v>141.51264423707315</v>
      </c>
      <c r="Q477" s="31">
        <f t="shared" si="15"/>
        <v>0.84078807906918673</v>
      </c>
      <c r="Y477" s="12">
        <v>141.51264423707315</v>
      </c>
    </row>
    <row r="478" spans="14:25" x14ac:dyDescent="0.25">
      <c r="N478" s="33">
        <v>476</v>
      </c>
      <c r="O478" s="33">
        <f t="shared" ca="1" si="14"/>
        <v>0.73550203282534665</v>
      </c>
      <c r="P478" s="33">
        <v>119.14722147427143</v>
      </c>
      <c r="Q478" s="31">
        <f t="shared" si="15"/>
        <v>0.25661341936524118</v>
      </c>
      <c r="Y478" s="12">
        <v>119.14722147427143</v>
      </c>
    </row>
    <row r="479" spans="14:25" x14ac:dyDescent="0.25">
      <c r="N479" s="33">
        <v>477</v>
      </c>
      <c r="O479" s="33">
        <f t="shared" ca="1" si="14"/>
        <v>0.13032582674410809</v>
      </c>
      <c r="P479" s="33">
        <v>121.28775056749983</v>
      </c>
      <c r="Q479" s="31">
        <f t="shared" si="15"/>
        <v>0.30740163226225509</v>
      </c>
      <c r="Y479" s="12">
        <v>121.28775056749983</v>
      </c>
    </row>
    <row r="480" spans="14:25" x14ac:dyDescent="0.25">
      <c r="N480" s="33">
        <v>478</v>
      </c>
      <c r="O480" s="33">
        <f t="shared" ca="1" si="14"/>
        <v>0.737841988781198</v>
      </c>
      <c r="P480" s="33">
        <v>116.11707938995337</v>
      </c>
      <c r="Q480" s="31">
        <f t="shared" si="15"/>
        <v>0.19370542451659822</v>
      </c>
      <c r="Y480" s="12">
        <v>116.11707938995337</v>
      </c>
    </row>
    <row r="481" spans="14:25" x14ac:dyDescent="0.25">
      <c r="N481" s="33">
        <v>479</v>
      </c>
      <c r="O481" s="33">
        <f t="shared" ca="1" si="14"/>
        <v>0.35361610636508445</v>
      </c>
      <c r="P481" s="33">
        <v>140.70095204961225</v>
      </c>
      <c r="Q481" s="31">
        <f t="shared" si="15"/>
        <v>0.82504271614160685</v>
      </c>
      <c r="Y481" s="12">
        <v>140.70095204961225</v>
      </c>
    </row>
    <row r="482" spans="14:25" x14ac:dyDescent="0.25">
      <c r="N482" s="33">
        <v>480</v>
      </c>
      <c r="O482" s="33">
        <f t="shared" ca="1" si="14"/>
        <v>0.14816442935313734</v>
      </c>
      <c r="P482" s="33">
        <v>106.11769827263599</v>
      </c>
      <c r="Q482" s="31">
        <f t="shared" si="15"/>
        <v>6.2144124281388137E-2</v>
      </c>
      <c r="Y482" s="12">
        <v>106.11769827263599</v>
      </c>
    </row>
    <row r="483" spans="14:25" x14ac:dyDescent="0.25">
      <c r="N483" s="33">
        <v>481</v>
      </c>
      <c r="O483" s="33">
        <f t="shared" ca="1" si="14"/>
        <v>0.76345101770130241</v>
      </c>
      <c r="P483" s="33">
        <v>126.17287124161409</v>
      </c>
      <c r="Q483" s="31">
        <f t="shared" si="15"/>
        <v>0.43894676070421662</v>
      </c>
      <c r="Y483" s="12">
        <v>126.17287124161409</v>
      </c>
    </row>
    <row r="484" spans="14:25" x14ac:dyDescent="0.25">
      <c r="N484" s="33">
        <v>482</v>
      </c>
      <c r="O484" s="33">
        <f t="shared" ca="1" si="14"/>
        <v>0.96712248804138301</v>
      </c>
      <c r="P484" s="33">
        <v>140.70307932917774</v>
      </c>
      <c r="Q484" s="31">
        <f t="shared" si="15"/>
        <v>0.82508515654592518</v>
      </c>
      <c r="Y484" s="12">
        <v>140.70307932917774</v>
      </c>
    </row>
    <row r="485" spans="14:25" x14ac:dyDescent="0.25">
      <c r="N485" s="33">
        <v>483</v>
      </c>
      <c r="O485" s="33">
        <f t="shared" ca="1" si="14"/>
        <v>0.93390593113176845</v>
      </c>
      <c r="P485" s="33">
        <v>130.39875240713627</v>
      </c>
      <c r="Q485" s="31">
        <f t="shared" si="15"/>
        <v>0.56175836182912553</v>
      </c>
      <c r="Y485" s="12">
        <v>130.39875240713627</v>
      </c>
    </row>
    <row r="486" spans="14:25" x14ac:dyDescent="0.25">
      <c r="N486" s="33">
        <v>484</v>
      </c>
      <c r="O486" s="33">
        <f t="shared" ca="1" si="14"/>
        <v>0.51084230085524185</v>
      </c>
      <c r="P486" s="33">
        <v>153.04398008149835</v>
      </c>
      <c r="Q486" s="31">
        <f t="shared" si="15"/>
        <v>0.97229251668130356</v>
      </c>
      <c r="Y486" s="12">
        <v>153.04398008149835</v>
      </c>
    </row>
    <row r="487" spans="14:25" x14ac:dyDescent="0.25">
      <c r="N487" s="33">
        <v>485</v>
      </c>
      <c r="O487" s="33">
        <f t="shared" ca="1" si="14"/>
        <v>0.32866916880234776</v>
      </c>
      <c r="P487" s="33">
        <v>154.40046200224756</v>
      </c>
      <c r="Q487" s="31">
        <f t="shared" si="15"/>
        <v>0.97863822027276637</v>
      </c>
      <c r="Y487" s="12">
        <v>154.40046200224756</v>
      </c>
    </row>
    <row r="488" spans="14:25" x14ac:dyDescent="0.25">
      <c r="N488" s="33">
        <v>486</v>
      </c>
      <c r="O488" s="33">
        <f t="shared" ca="1" si="14"/>
        <v>0.93328283365423925</v>
      </c>
      <c r="P488" s="33">
        <v>124.53890272714668</v>
      </c>
      <c r="Q488" s="31">
        <f t="shared" si="15"/>
        <v>0.39300828853759495</v>
      </c>
      <c r="Y488" s="12">
        <v>124.53890272714668</v>
      </c>
    </row>
    <row r="489" spans="14:25" x14ac:dyDescent="0.25">
      <c r="N489" s="33">
        <v>487</v>
      </c>
      <c r="O489" s="33">
        <f t="shared" ca="1" si="14"/>
        <v>0.5526505687512544</v>
      </c>
      <c r="P489" s="33">
        <v>121.78820588653329</v>
      </c>
      <c r="Q489" s="31">
        <f t="shared" si="15"/>
        <v>0.31996608378081109</v>
      </c>
      <c r="Y489" s="12">
        <v>121.78820588653329</v>
      </c>
    </row>
    <row r="490" spans="14:25" x14ac:dyDescent="0.25">
      <c r="N490" s="33">
        <v>488</v>
      </c>
      <c r="O490" s="33">
        <f t="shared" ca="1" si="14"/>
        <v>0.98764994993859923</v>
      </c>
      <c r="P490" s="33">
        <v>115.45067494913528</v>
      </c>
      <c r="Q490" s="31">
        <f t="shared" si="15"/>
        <v>0.18135913037970472</v>
      </c>
      <c r="Y490" s="12">
        <v>115.45067494913528</v>
      </c>
    </row>
    <row r="491" spans="14:25" x14ac:dyDescent="0.25">
      <c r="N491" s="33">
        <v>489</v>
      </c>
      <c r="O491" s="33">
        <f t="shared" ca="1" si="14"/>
        <v>0.68840860840798179</v>
      </c>
      <c r="P491" s="33">
        <v>137.6852025176693</v>
      </c>
      <c r="Q491" s="31">
        <f t="shared" si="15"/>
        <v>0.75892455347363474</v>
      </c>
      <c r="Y491" s="12">
        <v>137.6852025176693</v>
      </c>
    </row>
    <row r="492" spans="14:25" x14ac:dyDescent="0.25">
      <c r="N492" s="33">
        <v>490</v>
      </c>
      <c r="O492" s="33">
        <f t="shared" ca="1" si="14"/>
        <v>0.43808855932834012</v>
      </c>
      <c r="P492" s="33">
        <v>125.19395640796942</v>
      </c>
      <c r="Q492" s="31">
        <f t="shared" si="15"/>
        <v>0.41124121735689317</v>
      </c>
      <c r="Y492" s="12">
        <v>125.19395640796942</v>
      </c>
    </row>
    <row r="493" spans="14:25" x14ac:dyDescent="0.25">
      <c r="N493" s="33">
        <v>491</v>
      </c>
      <c r="O493" s="33">
        <f t="shared" ca="1" si="14"/>
        <v>5.2850460519269227E-3</v>
      </c>
      <c r="P493" s="33">
        <v>121.35321929884471</v>
      </c>
      <c r="Q493" s="31">
        <f t="shared" si="15"/>
        <v>0.30903119521531258</v>
      </c>
      <c r="Y493" s="12">
        <v>121.35321929884471</v>
      </c>
    </row>
    <row r="494" spans="14:25" x14ac:dyDescent="0.25">
      <c r="N494" s="33">
        <v>492</v>
      </c>
      <c r="O494" s="33">
        <f t="shared" ca="1" si="14"/>
        <v>0.32641297124227742</v>
      </c>
      <c r="P494" s="33">
        <v>103.31549024438965</v>
      </c>
      <c r="Q494" s="31">
        <f t="shared" si="15"/>
        <v>4.2751920046880144E-2</v>
      </c>
      <c r="Y494" s="12">
        <v>103.31549024438965</v>
      </c>
    </row>
    <row r="495" spans="14:25" x14ac:dyDescent="0.25">
      <c r="N495" s="33">
        <v>493</v>
      </c>
      <c r="O495" s="33">
        <f t="shared" ca="1" si="14"/>
        <v>0.10285214820898103</v>
      </c>
      <c r="P495" s="33">
        <v>126.48176851277694</v>
      </c>
      <c r="Q495" s="31">
        <f t="shared" si="15"/>
        <v>0.4477857255084714</v>
      </c>
      <c r="Y495" s="12">
        <v>126.48176851277694</v>
      </c>
    </row>
    <row r="496" spans="14:25" x14ac:dyDescent="0.25">
      <c r="N496" s="33">
        <v>494</v>
      </c>
      <c r="O496" s="33">
        <f t="shared" ca="1" si="14"/>
        <v>4.81495646706811E-2</v>
      </c>
      <c r="P496" s="33">
        <v>136.25411822854005</v>
      </c>
      <c r="Q496" s="31">
        <f t="shared" si="15"/>
        <v>0.72370642095900772</v>
      </c>
      <c r="Y496" s="12">
        <v>136.25411822854005</v>
      </c>
    </row>
    <row r="497" spans="14:25" x14ac:dyDescent="0.25">
      <c r="N497" s="33">
        <v>495</v>
      </c>
      <c r="O497" s="33">
        <f t="shared" ca="1" si="14"/>
        <v>0.28573881748419427</v>
      </c>
      <c r="P497" s="33">
        <v>130.81609706904436</v>
      </c>
      <c r="Q497" s="31">
        <f t="shared" si="15"/>
        <v>0.57389046131965427</v>
      </c>
      <c r="Y497" s="12">
        <v>130.81609706904436</v>
      </c>
    </row>
    <row r="498" spans="14:25" x14ac:dyDescent="0.25">
      <c r="N498" s="33">
        <v>496</v>
      </c>
      <c r="O498" s="33">
        <f t="shared" ca="1" si="14"/>
        <v>0.24444251826006558</v>
      </c>
      <c r="P498" s="33">
        <v>95.567785258809607</v>
      </c>
      <c r="Q498" s="31">
        <f t="shared" si="15"/>
        <v>1.3506679126205578E-2</v>
      </c>
      <c r="Y498" s="12">
        <v>95.567785258809607</v>
      </c>
    </row>
    <row r="499" spans="14:25" x14ac:dyDescent="0.25">
      <c r="N499" s="33">
        <v>497</v>
      </c>
      <c r="O499" s="33">
        <f t="shared" ca="1" si="14"/>
        <v>0.71799153809842653</v>
      </c>
      <c r="P499" s="33">
        <v>141.44576695559317</v>
      </c>
      <c r="Q499" s="31">
        <f t="shared" si="15"/>
        <v>0.83952493549086316</v>
      </c>
      <c r="Y499" s="12">
        <v>141.44576695559317</v>
      </c>
    </row>
    <row r="500" spans="14:25" x14ac:dyDescent="0.25">
      <c r="N500" s="33">
        <v>498</v>
      </c>
      <c r="O500" s="33">
        <f t="shared" ca="1" si="14"/>
        <v>1.1692232725477036E-2</v>
      </c>
      <c r="P500" s="33">
        <v>121.81828198760076</v>
      </c>
      <c r="Q500" s="31">
        <f t="shared" si="15"/>
        <v>0.32072897097378061</v>
      </c>
      <c r="Y500" s="12">
        <v>121.81828198760076</v>
      </c>
    </row>
    <row r="501" spans="14:25" x14ac:dyDescent="0.25">
      <c r="N501" s="33">
        <v>499</v>
      </c>
      <c r="O501" s="33">
        <f t="shared" ca="1" si="14"/>
        <v>0.86572709498156741</v>
      </c>
      <c r="P501" s="33">
        <v>120.07332929289902</v>
      </c>
      <c r="Q501" s="31">
        <f t="shared" si="15"/>
        <v>0.27797761891433781</v>
      </c>
      <c r="Y501" s="12">
        <v>120.07332929289902</v>
      </c>
    </row>
    <row r="502" spans="14:25" x14ac:dyDescent="0.25">
      <c r="N502" s="33">
        <v>500</v>
      </c>
      <c r="O502" s="33">
        <f t="shared" ca="1" si="14"/>
        <v>0.53795230895964252</v>
      </c>
      <c r="P502" s="33">
        <v>115.59032187892205</v>
      </c>
      <c r="Q502" s="31">
        <f t="shared" si="15"/>
        <v>0.18390135421681558</v>
      </c>
      <c r="Y502" s="12">
        <v>115.59032187892205</v>
      </c>
    </row>
    <row r="503" spans="14:25" x14ac:dyDescent="0.25">
      <c r="N503" s="33">
        <v>501</v>
      </c>
      <c r="O503" s="33">
        <f t="shared" ca="1" si="14"/>
        <v>0.61676795804560314</v>
      </c>
      <c r="P503" s="33">
        <v>111.39924180808582</v>
      </c>
      <c r="Q503" s="31">
        <f t="shared" si="15"/>
        <v>0.11783645004942309</v>
      </c>
      <c r="Y503" s="12">
        <v>111.39924180808582</v>
      </c>
    </row>
    <row r="504" spans="14:25" x14ac:dyDescent="0.25">
      <c r="N504" s="33">
        <v>502</v>
      </c>
      <c r="O504" s="33">
        <f t="shared" ca="1" si="14"/>
        <v>0.293914700588362</v>
      </c>
      <c r="P504" s="33">
        <v>119.59797789495475</v>
      </c>
      <c r="Q504" s="31">
        <f t="shared" si="15"/>
        <v>0.26689203518553833</v>
      </c>
      <c r="Y504" s="12">
        <v>119.59797789495475</v>
      </c>
    </row>
    <row r="505" spans="14:25" x14ac:dyDescent="0.25">
      <c r="N505" s="33">
        <v>503</v>
      </c>
      <c r="O505" s="33">
        <f t="shared" ca="1" si="14"/>
        <v>0.30420924621156809</v>
      </c>
      <c r="P505" s="33">
        <v>128.1426105857353</v>
      </c>
      <c r="Q505" s="31">
        <f t="shared" si="15"/>
        <v>0.49587161391354567</v>
      </c>
      <c r="Y505" s="12">
        <v>128.1426105857353</v>
      </c>
    </row>
    <row r="506" spans="14:25" x14ac:dyDescent="0.25">
      <c r="N506" s="33">
        <v>504</v>
      </c>
      <c r="O506" s="33">
        <f t="shared" ca="1" si="14"/>
        <v>2.4915875868781634E-2</v>
      </c>
      <c r="P506" s="33">
        <v>141.14694789733431</v>
      </c>
      <c r="Q506" s="31">
        <f t="shared" si="15"/>
        <v>0.83380585855160649</v>
      </c>
      <c r="Y506" s="12">
        <v>141.14694789733431</v>
      </c>
    </row>
    <row r="507" spans="14:25" x14ac:dyDescent="0.25">
      <c r="N507" s="33">
        <v>505</v>
      </c>
      <c r="O507" s="33">
        <f t="shared" ca="1" si="14"/>
        <v>0.81716333771246275</v>
      </c>
      <c r="P507" s="33">
        <v>132.73254869677299</v>
      </c>
      <c r="Q507" s="31">
        <f t="shared" si="15"/>
        <v>0.62883404318029146</v>
      </c>
      <c r="Y507" s="12">
        <v>132.73254869677299</v>
      </c>
    </row>
    <row r="508" spans="14:25" x14ac:dyDescent="0.25">
      <c r="N508" s="33">
        <v>506</v>
      </c>
      <c r="O508" s="33">
        <f t="shared" ca="1" si="14"/>
        <v>1.3461330364452628E-2</v>
      </c>
      <c r="P508" s="33">
        <v>139.77414606040674</v>
      </c>
      <c r="Q508" s="31">
        <f t="shared" si="15"/>
        <v>0.80597372675817713</v>
      </c>
      <c r="Y508" s="12">
        <v>139.77414606040674</v>
      </c>
    </row>
    <row r="509" spans="14:25" x14ac:dyDescent="0.25">
      <c r="N509" s="33">
        <v>507</v>
      </c>
      <c r="O509" s="33">
        <f t="shared" ca="1" si="14"/>
        <v>0.49909866816314941</v>
      </c>
      <c r="P509" s="33">
        <v>129.23358573605751</v>
      </c>
      <c r="Q509" s="31">
        <f t="shared" si="15"/>
        <v>0.52774169252980352</v>
      </c>
      <c r="Y509" s="12">
        <v>129.23358573605751</v>
      </c>
    </row>
    <row r="510" spans="14:25" x14ac:dyDescent="0.25">
      <c r="N510" s="33">
        <v>508</v>
      </c>
      <c r="O510" s="33">
        <f t="shared" ca="1" si="14"/>
        <v>0.66747270862732733</v>
      </c>
      <c r="P510" s="33">
        <v>137.3237437242243</v>
      </c>
      <c r="Q510" s="31">
        <f t="shared" si="15"/>
        <v>0.75024480052815434</v>
      </c>
      <c r="Y510" s="12">
        <v>137.3237437242243</v>
      </c>
    </row>
    <row r="511" spans="14:25" x14ac:dyDescent="0.25">
      <c r="N511" s="33">
        <v>509</v>
      </c>
      <c r="O511" s="33">
        <f t="shared" ca="1" si="14"/>
        <v>2.3315970423194776E-2</v>
      </c>
      <c r="P511" s="33">
        <v>131.06373165968608</v>
      </c>
      <c r="Q511" s="31">
        <f t="shared" si="15"/>
        <v>0.58106811245670631</v>
      </c>
      <c r="Y511" s="12">
        <v>131.06373165968608</v>
      </c>
    </row>
    <row r="512" spans="14:25" x14ac:dyDescent="0.25">
      <c r="N512" s="33">
        <v>510</v>
      </c>
      <c r="O512" s="33">
        <f t="shared" ca="1" si="14"/>
        <v>0.24358969480912818</v>
      </c>
      <c r="P512" s="33">
        <v>135.63387162171574</v>
      </c>
      <c r="Q512" s="31">
        <f t="shared" si="15"/>
        <v>0.70777021093465009</v>
      </c>
      <c r="Y512" s="12">
        <v>135.63387162171574</v>
      </c>
    </row>
    <row r="513" spans="14:25" x14ac:dyDescent="0.25">
      <c r="N513" s="33">
        <v>511</v>
      </c>
      <c r="O513" s="33">
        <f t="shared" ca="1" si="14"/>
        <v>0.60489359385048691</v>
      </c>
      <c r="P513" s="33">
        <v>151.3481897038011</v>
      </c>
      <c r="Q513" s="31">
        <f t="shared" si="15"/>
        <v>0.96229087087220244</v>
      </c>
      <c r="Y513" s="12">
        <v>151.3481897038011</v>
      </c>
    </row>
    <row r="514" spans="14:25" x14ac:dyDescent="0.25">
      <c r="N514" s="33">
        <v>512</v>
      </c>
      <c r="O514" s="33">
        <f t="shared" ca="1" si="14"/>
        <v>0.8248171641199864</v>
      </c>
      <c r="P514" s="33">
        <v>140.00485313626979</v>
      </c>
      <c r="Q514" s="31">
        <f t="shared" si="15"/>
        <v>0.81082768105922121</v>
      </c>
      <c r="Y514" s="12">
        <v>140.00485313626979</v>
      </c>
    </row>
    <row r="515" spans="14:25" x14ac:dyDescent="0.25">
      <c r="N515" s="33">
        <v>513</v>
      </c>
      <c r="O515" s="33">
        <f t="shared" ca="1" si="14"/>
        <v>0.57167309426358093</v>
      </c>
      <c r="P515" s="33">
        <v>86.290533494913873</v>
      </c>
      <c r="Q515" s="31">
        <f t="shared" si="15"/>
        <v>2.7546809343982452E-3</v>
      </c>
      <c r="Y515" s="12">
        <v>86.290533494913873</v>
      </c>
    </row>
    <row r="516" spans="14:25" x14ac:dyDescent="0.25">
      <c r="N516" s="33">
        <v>514</v>
      </c>
      <c r="O516" s="33">
        <f t="shared" ref="O516:O579" ca="1" si="16">RAND()</f>
        <v>0.51949209134557028</v>
      </c>
      <c r="P516" s="33">
        <v>159.97652091281384</v>
      </c>
      <c r="Q516" s="31">
        <f t="shared" ref="Q516:Q579" si="17">_xlfn.NORM.S.DIST(($L$5+$L$6*ASINH((P516-$L$3)/$L$4)),TRUE)</f>
        <v>0.9935717585489916</v>
      </c>
      <c r="Y516" s="12">
        <v>159.97652091281384</v>
      </c>
    </row>
    <row r="517" spans="14:25" x14ac:dyDescent="0.25">
      <c r="N517" s="33">
        <v>515</v>
      </c>
      <c r="O517" s="33">
        <f t="shared" ca="1" si="16"/>
        <v>0.55615133632037428</v>
      </c>
      <c r="P517" s="33">
        <v>97.160105710021739</v>
      </c>
      <c r="Q517" s="31">
        <f t="shared" si="17"/>
        <v>1.7351157909448023E-2</v>
      </c>
      <c r="Y517" s="12">
        <v>97.160105710021739</v>
      </c>
    </row>
    <row r="518" spans="14:25" x14ac:dyDescent="0.25">
      <c r="N518" s="33">
        <v>516</v>
      </c>
      <c r="O518" s="33">
        <f t="shared" ca="1" si="16"/>
        <v>0.28629771295168127</v>
      </c>
      <c r="P518" s="33">
        <v>149.68800564263086</v>
      </c>
      <c r="Q518" s="31">
        <f t="shared" si="17"/>
        <v>0.94991129953984876</v>
      </c>
      <c r="Y518" s="12">
        <v>149.68800564263086</v>
      </c>
    </row>
    <row r="519" spans="14:25" x14ac:dyDescent="0.25">
      <c r="N519" s="33">
        <v>517</v>
      </c>
      <c r="O519" s="33">
        <f t="shared" ca="1" si="16"/>
        <v>0.1504661988577114</v>
      </c>
      <c r="P519" s="33">
        <v>115.83516243790937</v>
      </c>
      <c r="Q519" s="31">
        <f t="shared" si="17"/>
        <v>0.18841615606244233</v>
      </c>
      <c r="Y519" s="12">
        <v>115.83516243790937</v>
      </c>
    </row>
    <row r="520" spans="14:25" x14ac:dyDescent="0.25">
      <c r="N520" s="33">
        <v>518</v>
      </c>
      <c r="O520" s="33">
        <f t="shared" ca="1" si="16"/>
        <v>0.16635621904107156</v>
      </c>
      <c r="P520" s="33">
        <v>146.85288289388362</v>
      </c>
      <c r="Q520" s="31">
        <f t="shared" si="17"/>
        <v>0.92181156730204239</v>
      </c>
      <c r="Y520" s="12">
        <v>146.85288289388362</v>
      </c>
    </row>
    <row r="521" spans="14:25" x14ac:dyDescent="0.25">
      <c r="N521" s="33">
        <v>519</v>
      </c>
      <c r="O521" s="33">
        <f t="shared" ca="1" si="16"/>
        <v>0.37209770283864174</v>
      </c>
      <c r="P521" s="33">
        <v>113.7500064968324</v>
      </c>
      <c r="Q521" s="31">
        <f t="shared" si="17"/>
        <v>0.15230664093008195</v>
      </c>
      <c r="Y521" s="12">
        <v>113.7500064968324</v>
      </c>
    </row>
    <row r="522" spans="14:25" x14ac:dyDescent="0.25">
      <c r="N522" s="33">
        <v>520</v>
      </c>
      <c r="O522" s="33">
        <f t="shared" ca="1" si="16"/>
        <v>0.21584421227431538</v>
      </c>
      <c r="P522" s="33">
        <v>138.28736560865229</v>
      </c>
      <c r="Q522" s="31">
        <f t="shared" si="17"/>
        <v>0.77304267715102382</v>
      </c>
      <c r="Y522" s="12">
        <v>138.28736560865229</v>
      </c>
    </row>
    <row r="523" spans="14:25" x14ac:dyDescent="0.25">
      <c r="N523" s="33">
        <v>521</v>
      </c>
      <c r="O523" s="33">
        <f t="shared" ca="1" si="16"/>
        <v>0.32512192945263296</v>
      </c>
      <c r="P523" s="33">
        <v>110.17869488299502</v>
      </c>
      <c r="Q523" s="31">
        <f t="shared" si="17"/>
        <v>0.10242700225217384</v>
      </c>
      <c r="Y523" s="12">
        <v>110.17869488299502</v>
      </c>
    </row>
    <row r="524" spans="14:25" x14ac:dyDescent="0.25">
      <c r="N524" s="33">
        <v>522</v>
      </c>
      <c r="O524" s="33">
        <f t="shared" ca="1" si="16"/>
        <v>0.11147249813848015</v>
      </c>
      <c r="P524" s="33">
        <v>140.54732871514875</v>
      </c>
      <c r="Q524" s="31">
        <f t="shared" si="17"/>
        <v>0.82196164160505858</v>
      </c>
      <c r="Y524" s="12">
        <v>140.54732871514875</v>
      </c>
    </row>
    <row r="525" spans="14:25" x14ac:dyDescent="0.25">
      <c r="N525" s="33">
        <v>523</v>
      </c>
      <c r="O525" s="33">
        <f t="shared" ca="1" si="16"/>
        <v>0.38074164712614988</v>
      </c>
      <c r="P525" s="33">
        <v>102.55276443335892</v>
      </c>
      <c r="Q525" s="31">
        <f t="shared" si="17"/>
        <v>3.8458270214048809E-2</v>
      </c>
      <c r="Y525" s="12">
        <v>102.55276443335892</v>
      </c>
    </row>
    <row r="526" spans="14:25" x14ac:dyDescent="0.25">
      <c r="N526" s="33">
        <v>524</v>
      </c>
      <c r="O526" s="33">
        <f t="shared" ca="1" si="16"/>
        <v>0.7847124220439694</v>
      </c>
      <c r="P526" s="33">
        <v>99.522196957294582</v>
      </c>
      <c r="Q526" s="31">
        <f t="shared" si="17"/>
        <v>2.483859222244145E-2</v>
      </c>
      <c r="Y526" s="12">
        <v>99.522196957294582</v>
      </c>
    </row>
    <row r="527" spans="14:25" x14ac:dyDescent="0.25">
      <c r="N527" s="33">
        <v>525</v>
      </c>
      <c r="O527" s="33">
        <f t="shared" ca="1" si="16"/>
        <v>0.54160411997246916</v>
      </c>
      <c r="P527" s="33">
        <v>142.5752731534937</v>
      </c>
      <c r="Q527" s="31">
        <f t="shared" si="17"/>
        <v>0.86002828716466362</v>
      </c>
      <c r="Y527" s="12">
        <v>142.5752731534937</v>
      </c>
    </row>
    <row r="528" spans="14:25" x14ac:dyDescent="0.25">
      <c r="N528" s="33">
        <v>526</v>
      </c>
      <c r="O528" s="33">
        <f t="shared" ca="1" si="16"/>
        <v>3.7748857945195446E-2</v>
      </c>
      <c r="P528" s="33">
        <v>120.82198166433574</v>
      </c>
      <c r="Q528" s="31">
        <f t="shared" si="17"/>
        <v>0.29593399519800678</v>
      </c>
      <c r="Y528" s="12">
        <v>120.82198166433574</v>
      </c>
    </row>
    <row r="529" spans="14:25" x14ac:dyDescent="0.25">
      <c r="N529" s="33">
        <v>527</v>
      </c>
      <c r="O529" s="33">
        <f t="shared" ca="1" si="16"/>
        <v>0.64000959602701957</v>
      </c>
      <c r="P529" s="33">
        <v>137.38546479040991</v>
      </c>
      <c r="Q529" s="31">
        <f t="shared" si="17"/>
        <v>0.75173756511473266</v>
      </c>
      <c r="Y529" s="12">
        <v>137.38546479040991</v>
      </c>
    </row>
    <row r="530" spans="14:25" x14ac:dyDescent="0.25">
      <c r="N530" s="33">
        <v>528</v>
      </c>
      <c r="O530" s="33">
        <f t="shared" ca="1" si="16"/>
        <v>0.71801674470577048</v>
      </c>
      <c r="P530" s="33">
        <v>121.92904763829698</v>
      </c>
      <c r="Q530" s="31">
        <f t="shared" si="17"/>
        <v>0.32354604542129972</v>
      </c>
      <c r="Y530" s="12">
        <v>121.92904763829698</v>
      </c>
    </row>
    <row r="531" spans="14:25" x14ac:dyDescent="0.25">
      <c r="N531" s="33">
        <v>529</v>
      </c>
      <c r="O531" s="33">
        <f t="shared" ca="1" si="16"/>
        <v>8.4927997668492572E-2</v>
      </c>
      <c r="P531" s="33">
        <v>139.05062484642593</v>
      </c>
      <c r="Q531" s="31">
        <f t="shared" si="17"/>
        <v>0.79029984583016155</v>
      </c>
      <c r="Y531" s="12">
        <v>139.05062484642593</v>
      </c>
    </row>
    <row r="532" spans="14:25" x14ac:dyDescent="0.25">
      <c r="N532" s="33">
        <v>530</v>
      </c>
      <c r="O532" s="33">
        <f t="shared" ca="1" si="16"/>
        <v>0.52026180909494146</v>
      </c>
      <c r="P532" s="33">
        <v>148.10885264434552</v>
      </c>
      <c r="Q532" s="31">
        <f t="shared" si="17"/>
        <v>0.93542190255633784</v>
      </c>
      <c r="Y532" s="12">
        <v>148.10885264434552</v>
      </c>
    </row>
    <row r="533" spans="14:25" x14ac:dyDescent="0.25">
      <c r="N533" s="33">
        <v>531</v>
      </c>
      <c r="O533" s="33">
        <f t="shared" ca="1" si="16"/>
        <v>6.2724374701783714E-2</v>
      </c>
      <c r="P533" s="33">
        <v>154.01549263477952</v>
      </c>
      <c r="Q533" s="31">
        <f t="shared" si="17"/>
        <v>0.97697315788069439</v>
      </c>
      <c r="Y533" s="12">
        <v>154.01549263477952</v>
      </c>
    </row>
    <row r="534" spans="14:25" x14ac:dyDescent="0.25">
      <c r="N534" s="33">
        <v>532</v>
      </c>
      <c r="O534" s="33">
        <f t="shared" ca="1" si="16"/>
        <v>0.49284547125469258</v>
      </c>
      <c r="P534" s="33">
        <v>119.0607100525109</v>
      </c>
      <c r="Q534" s="31">
        <f t="shared" si="17"/>
        <v>0.25466709544237309</v>
      </c>
      <c r="Y534" s="12">
        <v>119.0607100525109</v>
      </c>
    </row>
    <row r="535" spans="14:25" x14ac:dyDescent="0.25">
      <c r="N535" s="33">
        <v>533</v>
      </c>
      <c r="O535" s="33">
        <f t="shared" ca="1" si="16"/>
        <v>0.16962438407392477</v>
      </c>
      <c r="P535" s="33">
        <v>109.00991334097546</v>
      </c>
      <c r="Q535" s="31">
        <f t="shared" si="17"/>
        <v>8.9171755473290606E-2</v>
      </c>
      <c r="Y535" s="12">
        <v>109.00991334097546</v>
      </c>
    </row>
    <row r="536" spans="14:25" x14ac:dyDescent="0.25">
      <c r="N536" s="33">
        <v>534</v>
      </c>
      <c r="O536" s="33">
        <f t="shared" ca="1" si="16"/>
        <v>1.9945550957956026E-3</v>
      </c>
      <c r="P536" s="33">
        <v>75.04104664673676</v>
      </c>
      <c r="Q536" s="31">
        <f t="shared" si="17"/>
        <v>3.0623734000290257E-4</v>
      </c>
      <c r="Y536" s="12">
        <v>75.04104664673676</v>
      </c>
    </row>
    <row r="537" spans="14:25" x14ac:dyDescent="0.25">
      <c r="N537" s="33">
        <v>535</v>
      </c>
      <c r="O537" s="33">
        <f t="shared" ca="1" si="16"/>
        <v>0.5603581070137954</v>
      </c>
      <c r="P537" s="33">
        <v>152.14533724234298</v>
      </c>
      <c r="Q537" s="31">
        <f t="shared" si="17"/>
        <v>0.96730091292325082</v>
      </c>
      <c r="Y537" s="12">
        <v>152.14533724234298</v>
      </c>
    </row>
    <row r="538" spans="14:25" x14ac:dyDescent="0.25">
      <c r="N538" s="33">
        <v>536</v>
      </c>
      <c r="O538" s="33">
        <f t="shared" ca="1" si="16"/>
        <v>0.33646423824899696</v>
      </c>
      <c r="P538" s="33">
        <v>139.46448708722329</v>
      </c>
      <c r="Q538" s="31">
        <f t="shared" si="17"/>
        <v>0.79934863670403034</v>
      </c>
      <c r="Y538" s="12">
        <v>139.46448708722329</v>
      </c>
    </row>
    <row r="539" spans="14:25" x14ac:dyDescent="0.25">
      <c r="N539" s="33">
        <v>537</v>
      </c>
      <c r="O539" s="33">
        <f t="shared" ca="1" si="16"/>
        <v>0.75885807954306039</v>
      </c>
      <c r="P539" s="33">
        <v>125.60874419143047</v>
      </c>
      <c r="Q539" s="31">
        <f t="shared" si="17"/>
        <v>0.42291921106122365</v>
      </c>
      <c r="Y539" s="12">
        <v>125.60874419143047</v>
      </c>
    </row>
    <row r="540" spans="14:25" x14ac:dyDescent="0.25">
      <c r="N540" s="33">
        <v>538</v>
      </c>
      <c r="O540" s="33">
        <f t="shared" ca="1" si="16"/>
        <v>0.30988512290217696</v>
      </c>
      <c r="P540" s="33">
        <v>121.83585233457129</v>
      </c>
      <c r="Q540" s="31">
        <f t="shared" si="17"/>
        <v>0.32117504930184726</v>
      </c>
      <c r="Y540" s="12">
        <v>121.83585233457129</v>
      </c>
    </row>
    <row r="541" spans="14:25" x14ac:dyDescent="0.25">
      <c r="N541" s="33">
        <v>539</v>
      </c>
      <c r="O541" s="33">
        <f t="shared" ca="1" si="16"/>
        <v>0.12978187742879865</v>
      </c>
      <c r="P541" s="33">
        <v>130.39203520881881</v>
      </c>
      <c r="Q541" s="31">
        <f t="shared" si="17"/>
        <v>0.56156278184163111</v>
      </c>
      <c r="Y541" s="12">
        <v>130.39203520881881</v>
      </c>
    </row>
    <row r="542" spans="14:25" x14ac:dyDescent="0.25">
      <c r="N542" s="33">
        <v>540</v>
      </c>
      <c r="O542" s="33">
        <f t="shared" ca="1" si="16"/>
        <v>0.65072179515455919</v>
      </c>
      <c r="P542" s="33">
        <v>118.01592308897736</v>
      </c>
      <c r="Q542" s="31">
        <f t="shared" si="17"/>
        <v>0.2318469599428834</v>
      </c>
      <c r="Y542" s="12">
        <v>118.01592308897736</v>
      </c>
    </row>
    <row r="543" spans="14:25" x14ac:dyDescent="0.25">
      <c r="N543" s="33">
        <v>541</v>
      </c>
      <c r="O543" s="33">
        <f t="shared" ca="1" si="16"/>
        <v>0.27949292322289521</v>
      </c>
      <c r="P543" s="33">
        <v>139.83741380403333</v>
      </c>
      <c r="Q543" s="31">
        <f t="shared" si="17"/>
        <v>0.80731184609806061</v>
      </c>
      <c r="Y543" s="12">
        <v>139.83741380403333</v>
      </c>
    </row>
    <row r="544" spans="14:25" x14ac:dyDescent="0.25">
      <c r="N544" s="33">
        <v>542</v>
      </c>
      <c r="O544" s="33">
        <f t="shared" ca="1" si="16"/>
        <v>0.47815531249786569</v>
      </c>
      <c r="P544" s="33">
        <v>129.69880030605856</v>
      </c>
      <c r="Q544" s="31">
        <f t="shared" si="17"/>
        <v>0.54133949887202193</v>
      </c>
      <c r="Y544" s="12">
        <v>129.69880030605856</v>
      </c>
    </row>
    <row r="545" spans="14:25" x14ac:dyDescent="0.25">
      <c r="N545" s="33">
        <v>543</v>
      </c>
      <c r="O545" s="33">
        <f t="shared" ca="1" si="16"/>
        <v>0.59123638642486542</v>
      </c>
      <c r="P545" s="33">
        <v>105.23062108016339</v>
      </c>
      <c r="Q545" s="31">
        <f t="shared" si="17"/>
        <v>5.5345206933882896E-2</v>
      </c>
      <c r="Y545" s="12">
        <v>105.23062108016339</v>
      </c>
    </row>
    <row r="546" spans="14:25" x14ac:dyDescent="0.25">
      <c r="N546" s="33">
        <v>544</v>
      </c>
      <c r="O546" s="33">
        <f t="shared" ca="1" si="16"/>
        <v>0.1692953733978706</v>
      </c>
      <c r="P546" s="33">
        <v>139.56661973327795</v>
      </c>
      <c r="Q546" s="31">
        <f t="shared" si="17"/>
        <v>0.80154759974378742</v>
      </c>
      <c r="Y546" s="12">
        <v>139.56661973327795</v>
      </c>
    </row>
    <row r="547" spans="14:25" x14ac:dyDescent="0.25">
      <c r="N547" s="33">
        <v>545</v>
      </c>
      <c r="O547" s="33">
        <f t="shared" ca="1" si="16"/>
        <v>0.25272971661609456</v>
      </c>
      <c r="P547" s="33">
        <v>145.57376868088974</v>
      </c>
      <c r="Q547" s="31">
        <f t="shared" si="17"/>
        <v>0.90590925213580786</v>
      </c>
      <c r="Y547" s="12">
        <v>145.57376868088974</v>
      </c>
    </row>
    <row r="548" spans="14:25" x14ac:dyDescent="0.25">
      <c r="N548" s="33">
        <v>546</v>
      </c>
      <c r="O548" s="33">
        <f t="shared" ca="1" si="16"/>
        <v>0.99156934586639867</v>
      </c>
      <c r="P548" s="33">
        <v>130.06217343609498</v>
      </c>
      <c r="Q548" s="31">
        <f t="shared" si="17"/>
        <v>0.55194846288738775</v>
      </c>
      <c r="Y548" s="12">
        <v>130.06217343609498</v>
      </c>
    </row>
    <row r="549" spans="14:25" x14ac:dyDescent="0.25">
      <c r="N549" s="33">
        <v>547</v>
      </c>
      <c r="O549" s="33">
        <f t="shared" ca="1" si="16"/>
        <v>2.4071836772298294E-2</v>
      </c>
      <c r="P549" s="33">
        <v>156.31145683338008</v>
      </c>
      <c r="Q549" s="31">
        <f t="shared" si="17"/>
        <v>0.98549869039289073</v>
      </c>
      <c r="Y549" s="12">
        <v>156.31145683338008</v>
      </c>
    </row>
    <row r="550" spans="14:25" x14ac:dyDescent="0.25">
      <c r="N550" s="33">
        <v>548</v>
      </c>
      <c r="O550" s="33">
        <f t="shared" ca="1" si="16"/>
        <v>0.80678947800198819</v>
      </c>
      <c r="P550" s="33">
        <v>116.29542946177018</v>
      </c>
      <c r="Q550" s="31">
        <f t="shared" si="17"/>
        <v>0.19710173990051066</v>
      </c>
      <c r="Y550" s="12">
        <v>116.29542946177018</v>
      </c>
    </row>
    <row r="551" spans="14:25" x14ac:dyDescent="0.25">
      <c r="N551" s="33">
        <v>549</v>
      </c>
      <c r="O551" s="33">
        <f t="shared" ca="1" si="16"/>
        <v>0.74449319809722725</v>
      </c>
      <c r="P551" s="33">
        <v>121.44050428976495</v>
      </c>
      <c r="Q551" s="31">
        <f t="shared" si="17"/>
        <v>0.31121044429325029</v>
      </c>
      <c r="Y551" s="12">
        <v>121.44050428976495</v>
      </c>
    </row>
    <row r="552" spans="14:25" x14ac:dyDescent="0.25">
      <c r="N552" s="33">
        <v>550</v>
      </c>
      <c r="O552" s="33">
        <f t="shared" ca="1" si="16"/>
        <v>0.91491683075398189</v>
      </c>
      <c r="P552" s="33">
        <v>153.71070592983676</v>
      </c>
      <c r="Q552" s="31">
        <f t="shared" si="17"/>
        <v>0.97558043018356644</v>
      </c>
      <c r="Y552" s="12">
        <v>153.71070592983676</v>
      </c>
    </row>
    <row r="553" spans="14:25" x14ac:dyDescent="0.25">
      <c r="N553" s="33">
        <v>551</v>
      </c>
      <c r="O553" s="33">
        <f t="shared" ca="1" si="16"/>
        <v>0.93919730922150069</v>
      </c>
      <c r="P553" s="33">
        <v>128.6264788162988</v>
      </c>
      <c r="Q553" s="31">
        <f t="shared" si="17"/>
        <v>0.50999514867744145</v>
      </c>
      <c r="Y553" s="12">
        <v>128.6264788162988</v>
      </c>
    </row>
    <row r="554" spans="14:25" x14ac:dyDescent="0.25">
      <c r="N554" s="33">
        <v>552</v>
      </c>
      <c r="O554" s="33">
        <f t="shared" ca="1" si="16"/>
        <v>0.88001235133830047</v>
      </c>
      <c r="P554" s="33">
        <v>121.57945399789027</v>
      </c>
      <c r="Q554" s="31">
        <f t="shared" si="17"/>
        <v>0.31469519609610924</v>
      </c>
      <c r="Y554" s="12">
        <v>121.57945399789027</v>
      </c>
    </row>
    <row r="555" spans="14:25" x14ac:dyDescent="0.25">
      <c r="N555" s="33">
        <v>553</v>
      </c>
      <c r="O555" s="33">
        <f t="shared" ca="1" si="16"/>
        <v>0.31738136403041828</v>
      </c>
      <c r="P555" s="33">
        <v>114.55843171511428</v>
      </c>
      <c r="Q555" s="31">
        <f t="shared" si="17"/>
        <v>0.16567848032019639</v>
      </c>
      <c r="Y555" s="12">
        <v>114.55843171511428</v>
      </c>
    </row>
    <row r="556" spans="14:25" x14ac:dyDescent="0.25">
      <c r="N556" s="33">
        <v>554</v>
      </c>
      <c r="O556" s="33">
        <f t="shared" ca="1" si="16"/>
        <v>0.55330469628995382</v>
      </c>
      <c r="P556" s="33">
        <v>124.69894826003411</v>
      </c>
      <c r="Q556" s="31">
        <f t="shared" si="17"/>
        <v>0.39743779131957668</v>
      </c>
      <c r="Y556" s="12">
        <v>124.69894826003411</v>
      </c>
    </row>
    <row r="557" spans="14:25" x14ac:dyDescent="0.25">
      <c r="N557" s="33">
        <v>555</v>
      </c>
      <c r="O557" s="33">
        <f t="shared" ca="1" si="16"/>
        <v>0.91485871081108416</v>
      </c>
      <c r="P557" s="33">
        <v>95.114546421660577</v>
      </c>
      <c r="Q557" s="31">
        <f t="shared" si="17"/>
        <v>1.2561545490740211E-2</v>
      </c>
      <c r="Y557" s="12">
        <v>95.114546421660577</v>
      </c>
    </row>
    <row r="558" spans="14:25" x14ac:dyDescent="0.25">
      <c r="N558" s="33">
        <v>556</v>
      </c>
      <c r="O558" s="33">
        <f t="shared" ca="1" si="16"/>
        <v>0.52200935656069891</v>
      </c>
      <c r="P558" s="33">
        <v>105.11611136493742</v>
      </c>
      <c r="Q558" s="31">
        <f t="shared" si="17"/>
        <v>5.4514168298273553E-2</v>
      </c>
      <c r="Y558" s="12">
        <v>105.11611136493742</v>
      </c>
    </row>
    <row r="559" spans="14:25" x14ac:dyDescent="0.25">
      <c r="N559" s="33">
        <v>557</v>
      </c>
      <c r="O559" s="33">
        <f t="shared" ca="1" si="16"/>
        <v>0.20927719781439447</v>
      </c>
      <c r="P559" s="33">
        <v>132.57200885413948</v>
      </c>
      <c r="Q559" s="31">
        <f t="shared" si="17"/>
        <v>0.62429575889904032</v>
      </c>
      <c r="Y559" s="12">
        <v>132.57200885413948</v>
      </c>
    </row>
    <row r="560" spans="14:25" x14ac:dyDescent="0.25">
      <c r="N560" s="33">
        <v>558</v>
      </c>
      <c r="O560" s="33">
        <f t="shared" ca="1" si="16"/>
        <v>2.3974033840819975E-2</v>
      </c>
      <c r="P560" s="33">
        <v>134.37391729954993</v>
      </c>
      <c r="Q560" s="31">
        <f t="shared" si="17"/>
        <v>0.67429513087182558</v>
      </c>
      <c r="Y560" s="12">
        <v>134.37391729954993</v>
      </c>
    </row>
    <row r="561" spans="14:25" x14ac:dyDescent="0.25">
      <c r="N561" s="33">
        <v>559</v>
      </c>
      <c r="O561" s="33">
        <f t="shared" ca="1" si="16"/>
        <v>0.47388719256993594</v>
      </c>
      <c r="P561" s="33">
        <v>107.79975552219845</v>
      </c>
      <c r="Q561" s="31">
        <f t="shared" si="17"/>
        <v>7.6907019617835803E-2</v>
      </c>
      <c r="Y561" s="12">
        <v>107.79975552219845</v>
      </c>
    </row>
    <row r="562" spans="14:25" x14ac:dyDescent="0.25">
      <c r="N562" s="33">
        <v>560</v>
      </c>
      <c r="O562" s="33">
        <f t="shared" ca="1" si="16"/>
        <v>1.3896555645311115E-2</v>
      </c>
      <c r="P562" s="33">
        <v>125.41825159250328</v>
      </c>
      <c r="Q562" s="31">
        <f t="shared" si="17"/>
        <v>0.41754410382273432</v>
      </c>
      <c r="Y562" s="12">
        <v>125.41825159250328</v>
      </c>
    </row>
    <row r="563" spans="14:25" x14ac:dyDescent="0.25">
      <c r="N563" s="33">
        <v>561</v>
      </c>
      <c r="O563" s="33">
        <f t="shared" ca="1" si="16"/>
        <v>0.92754777014251932</v>
      </c>
      <c r="P563" s="33">
        <v>111.3219809446956</v>
      </c>
      <c r="Q563" s="31">
        <f t="shared" si="17"/>
        <v>0.11681199024437465</v>
      </c>
      <c r="Y563" s="12">
        <v>111.3219809446956</v>
      </c>
    </row>
    <row r="564" spans="14:25" x14ac:dyDescent="0.25">
      <c r="N564" s="33">
        <v>562</v>
      </c>
      <c r="O564" s="33">
        <f t="shared" ca="1" si="16"/>
        <v>0.46224145262084626</v>
      </c>
      <c r="P564" s="33">
        <v>122.22153765930159</v>
      </c>
      <c r="Q564" s="31">
        <f t="shared" si="17"/>
        <v>0.3310406494928344</v>
      </c>
      <c r="Y564" s="12">
        <v>122.22153765930159</v>
      </c>
    </row>
    <row r="565" spans="14:25" x14ac:dyDescent="0.25">
      <c r="N565" s="33">
        <v>563</v>
      </c>
      <c r="O565" s="33">
        <f t="shared" ca="1" si="16"/>
        <v>0.34305034753443064</v>
      </c>
      <c r="P565" s="33">
        <v>129.90550348938029</v>
      </c>
      <c r="Q565" s="31">
        <f t="shared" si="17"/>
        <v>0.54737624263743423</v>
      </c>
      <c r="Y565" s="12">
        <v>129.90550348938029</v>
      </c>
    </row>
    <row r="566" spans="14:25" x14ac:dyDescent="0.25">
      <c r="N566" s="33">
        <v>564</v>
      </c>
      <c r="O566" s="33">
        <f t="shared" ca="1" si="16"/>
        <v>0.47708826381932168</v>
      </c>
      <c r="P566" s="33">
        <v>112.62845165950617</v>
      </c>
      <c r="Q566" s="31">
        <f t="shared" si="17"/>
        <v>0.13505365128861374</v>
      </c>
      <c r="Y566" s="12">
        <v>112.62845165950617</v>
      </c>
    </row>
    <row r="567" spans="14:25" x14ac:dyDescent="0.25">
      <c r="N567" s="33">
        <v>565</v>
      </c>
      <c r="O567" s="33">
        <f t="shared" ca="1" si="16"/>
        <v>0.11003168707848587</v>
      </c>
      <c r="P567" s="33">
        <v>127.46468291179991</v>
      </c>
      <c r="Q567" s="31">
        <f t="shared" si="17"/>
        <v>0.47615070938942483</v>
      </c>
      <c r="Y567" s="12">
        <v>127.46468291179991</v>
      </c>
    </row>
    <row r="568" spans="14:25" x14ac:dyDescent="0.25">
      <c r="N568" s="33">
        <v>566</v>
      </c>
      <c r="O568" s="33">
        <f t="shared" ca="1" si="16"/>
        <v>0.98470241139922254</v>
      </c>
      <c r="P568" s="33">
        <v>134.23183750756499</v>
      </c>
      <c r="Q568" s="31">
        <f t="shared" si="17"/>
        <v>0.67043601979313161</v>
      </c>
      <c r="Y568" s="12">
        <v>134.23183750756499</v>
      </c>
    </row>
    <row r="569" spans="14:25" x14ac:dyDescent="0.25">
      <c r="N569" s="33">
        <v>567</v>
      </c>
      <c r="O569" s="33">
        <f t="shared" ca="1" si="16"/>
        <v>0.74139898111783109</v>
      </c>
      <c r="P569" s="33">
        <v>127.55836791607702</v>
      </c>
      <c r="Q569" s="31">
        <f t="shared" si="17"/>
        <v>0.47886984506985059</v>
      </c>
      <c r="Y569" s="12">
        <v>127.55836791607702</v>
      </c>
    </row>
    <row r="570" spans="14:25" x14ac:dyDescent="0.25">
      <c r="N570" s="33">
        <v>568</v>
      </c>
      <c r="O570" s="33">
        <f t="shared" ca="1" si="16"/>
        <v>0.11629171540338634</v>
      </c>
      <c r="P570" s="33">
        <v>145.63867632756316</v>
      </c>
      <c r="Q570" s="31">
        <f t="shared" si="17"/>
        <v>0.90676756463330621</v>
      </c>
      <c r="Y570" s="12">
        <v>145.63867632756316</v>
      </c>
    </row>
    <row r="571" spans="14:25" x14ac:dyDescent="0.25">
      <c r="N571" s="33">
        <v>569</v>
      </c>
      <c r="O571" s="33">
        <f t="shared" ca="1" si="16"/>
        <v>0.7127751136262428</v>
      </c>
      <c r="P571" s="33">
        <v>114.16796112829985</v>
      </c>
      <c r="Q571" s="31">
        <f t="shared" si="17"/>
        <v>0.15912112046474594</v>
      </c>
      <c r="Y571" s="12">
        <v>114.16796112829985</v>
      </c>
    </row>
    <row r="572" spans="14:25" x14ac:dyDescent="0.25">
      <c r="N572" s="33">
        <v>570</v>
      </c>
      <c r="O572" s="33">
        <f t="shared" ca="1" si="16"/>
        <v>0.66930114232901661</v>
      </c>
      <c r="P572" s="33">
        <v>128.47120199534177</v>
      </c>
      <c r="Q572" s="31">
        <f t="shared" si="17"/>
        <v>0.50545979497401228</v>
      </c>
      <c r="Y572" s="12">
        <v>128.47120199534177</v>
      </c>
    </row>
    <row r="573" spans="14:25" x14ac:dyDescent="0.25">
      <c r="N573" s="33">
        <v>571</v>
      </c>
      <c r="O573" s="33">
        <f t="shared" ca="1" si="16"/>
        <v>0.44347145976910318</v>
      </c>
      <c r="P573" s="33">
        <v>141.99529336842585</v>
      </c>
      <c r="Q573" s="31">
        <f t="shared" si="17"/>
        <v>0.84972100091660097</v>
      </c>
      <c r="Y573" s="12">
        <v>141.99529336842585</v>
      </c>
    </row>
    <row r="574" spans="14:25" x14ac:dyDescent="0.25">
      <c r="N574" s="33">
        <v>572</v>
      </c>
      <c r="O574" s="33">
        <f t="shared" ca="1" si="16"/>
        <v>0.47096526402931116</v>
      </c>
      <c r="P574" s="33">
        <v>129.57030764677779</v>
      </c>
      <c r="Q574" s="31">
        <f t="shared" si="17"/>
        <v>0.53758494651573208</v>
      </c>
      <c r="Y574" s="12">
        <v>129.57030764677779</v>
      </c>
    </row>
    <row r="575" spans="14:25" x14ac:dyDescent="0.25">
      <c r="N575" s="33">
        <v>573</v>
      </c>
      <c r="O575" s="33">
        <f t="shared" ca="1" si="16"/>
        <v>0.53231417809093007</v>
      </c>
      <c r="P575" s="33">
        <v>104.37319035367487</v>
      </c>
      <c r="Q575" s="31">
        <f t="shared" si="17"/>
        <v>4.9370346743938413E-2</v>
      </c>
      <c r="Y575" s="12">
        <v>104.37319035367487</v>
      </c>
    </row>
    <row r="576" spans="14:25" x14ac:dyDescent="0.25">
      <c r="N576" s="33">
        <v>574</v>
      </c>
      <c r="O576" s="33">
        <f t="shared" ca="1" si="16"/>
        <v>0.14557075285087684</v>
      </c>
      <c r="P576" s="33">
        <v>120.87382285372297</v>
      </c>
      <c r="Q576" s="31">
        <f t="shared" si="17"/>
        <v>0.29719933956797595</v>
      </c>
      <c r="Y576" s="12">
        <v>120.87382285372297</v>
      </c>
    </row>
    <row r="577" spans="14:25" x14ac:dyDescent="0.25">
      <c r="N577" s="33">
        <v>575</v>
      </c>
      <c r="O577" s="33">
        <f t="shared" ca="1" si="16"/>
        <v>0.76743369009195239</v>
      </c>
      <c r="P577" s="33">
        <v>136.55952291470379</v>
      </c>
      <c r="Q577" s="31">
        <f t="shared" si="17"/>
        <v>0.73140953857755153</v>
      </c>
      <c r="Y577" s="12">
        <v>136.55952291470379</v>
      </c>
    </row>
    <row r="578" spans="14:25" x14ac:dyDescent="0.25">
      <c r="N578" s="33">
        <v>576</v>
      </c>
      <c r="O578" s="33">
        <f t="shared" ca="1" si="16"/>
        <v>0.27686905230183612</v>
      </c>
      <c r="P578" s="33">
        <v>135.60629523872564</v>
      </c>
      <c r="Q578" s="31">
        <f t="shared" si="17"/>
        <v>0.70705292065891001</v>
      </c>
      <c r="Y578" s="12">
        <v>135.60629523872564</v>
      </c>
    </row>
    <row r="579" spans="14:25" x14ac:dyDescent="0.25">
      <c r="N579" s="33">
        <v>577</v>
      </c>
      <c r="O579" s="33">
        <f t="shared" ca="1" si="16"/>
        <v>0.74046358349597208</v>
      </c>
      <c r="P579" s="33">
        <v>134.71687114035905</v>
      </c>
      <c r="Q579" s="31">
        <f t="shared" si="17"/>
        <v>0.6835432539709253</v>
      </c>
      <c r="Y579" s="12">
        <v>134.71687114035905</v>
      </c>
    </row>
    <row r="580" spans="14:25" x14ac:dyDescent="0.25">
      <c r="N580" s="33">
        <v>578</v>
      </c>
      <c r="O580" s="33">
        <f t="shared" ref="O580:O643" ca="1" si="18">RAND()</f>
        <v>0.88121893576347243</v>
      </c>
      <c r="P580" s="33">
        <v>134.43068230745618</v>
      </c>
      <c r="Q580" s="31">
        <f t="shared" ref="Q580:Q643" si="19">_xlfn.NORM.S.DIST(($L$5+$L$6*ASINH((P580-$L$3)/$L$4)),TRUE)</f>
        <v>0.67583248093082393</v>
      </c>
      <c r="Y580" s="12">
        <v>134.43068230745618</v>
      </c>
    </row>
    <row r="581" spans="14:25" x14ac:dyDescent="0.25">
      <c r="N581" s="33">
        <v>579</v>
      </c>
      <c r="O581" s="33">
        <f t="shared" ca="1" si="18"/>
        <v>0.49378040824958069</v>
      </c>
      <c r="P581" s="33">
        <v>100.58825976253583</v>
      </c>
      <c r="Q581" s="31">
        <f t="shared" si="19"/>
        <v>2.905477674986965E-2</v>
      </c>
      <c r="Y581" s="12">
        <v>100.58825976253583</v>
      </c>
    </row>
    <row r="582" spans="14:25" x14ac:dyDescent="0.25">
      <c r="N582" s="33">
        <v>580</v>
      </c>
      <c r="O582" s="33">
        <f t="shared" ca="1" si="18"/>
        <v>0.51777130569505481</v>
      </c>
      <c r="P582" s="33">
        <v>133.79970214560018</v>
      </c>
      <c r="Q582" s="31">
        <f t="shared" si="19"/>
        <v>0.65860369073128477</v>
      </c>
      <c r="Y582" s="12">
        <v>133.79970214560018</v>
      </c>
    </row>
    <row r="583" spans="14:25" x14ac:dyDescent="0.25">
      <c r="N583" s="33">
        <v>581</v>
      </c>
      <c r="O583" s="33">
        <f t="shared" ca="1" si="18"/>
        <v>0.50898062917458431</v>
      </c>
      <c r="P583" s="33">
        <v>137.96968134865665</v>
      </c>
      <c r="Q583" s="31">
        <f t="shared" si="19"/>
        <v>0.7656484034487141</v>
      </c>
      <c r="Y583" s="12">
        <v>137.96968134865665</v>
      </c>
    </row>
    <row r="584" spans="14:25" x14ac:dyDescent="0.25">
      <c r="N584" s="33">
        <v>582</v>
      </c>
      <c r="O584" s="33">
        <f t="shared" ca="1" si="18"/>
        <v>5.2442907932113814E-2</v>
      </c>
      <c r="P584" s="33">
        <v>130.17996007308676</v>
      </c>
      <c r="Q584" s="31">
        <f t="shared" si="19"/>
        <v>0.55538362812989561</v>
      </c>
      <c r="Y584" s="12">
        <v>130.17996007308676</v>
      </c>
    </row>
    <row r="585" spans="14:25" x14ac:dyDescent="0.25">
      <c r="N585" s="33">
        <v>583</v>
      </c>
      <c r="O585" s="33">
        <f t="shared" ca="1" si="18"/>
        <v>0.27887773660551363</v>
      </c>
      <c r="P585" s="33">
        <v>136.31412996384154</v>
      </c>
      <c r="Q585" s="31">
        <f t="shared" si="19"/>
        <v>0.72522775058440692</v>
      </c>
      <c r="Y585" s="12">
        <v>136.31412996384154</v>
      </c>
    </row>
    <row r="586" spans="14:25" x14ac:dyDescent="0.25">
      <c r="N586" s="33">
        <v>584</v>
      </c>
      <c r="O586" s="33">
        <f t="shared" ca="1" si="18"/>
        <v>0.36079064901531444</v>
      </c>
      <c r="P586" s="33">
        <v>141.29696328915128</v>
      </c>
      <c r="Q586" s="31">
        <f t="shared" si="19"/>
        <v>0.83669232303323204</v>
      </c>
      <c r="Y586" s="12">
        <v>141.29696328915128</v>
      </c>
    </row>
    <row r="587" spans="14:25" x14ac:dyDescent="0.25">
      <c r="N587" s="33">
        <v>585</v>
      </c>
      <c r="O587" s="33">
        <f t="shared" ca="1" si="18"/>
        <v>0.14857802465909942</v>
      </c>
      <c r="P587" s="33">
        <v>119.74959123057948</v>
      </c>
      <c r="Q587" s="31">
        <f t="shared" si="19"/>
        <v>0.27040061222096401</v>
      </c>
      <c r="Y587" s="12">
        <v>119.74959123057948</v>
      </c>
    </row>
    <row r="588" spans="14:25" x14ac:dyDescent="0.25">
      <c r="N588" s="33">
        <v>586</v>
      </c>
      <c r="O588" s="33">
        <f t="shared" ca="1" si="18"/>
        <v>0.18462910975392743</v>
      </c>
      <c r="P588" s="33">
        <v>129.23326788312016</v>
      </c>
      <c r="Q588" s="31">
        <f t="shared" si="19"/>
        <v>0.52773239928542881</v>
      </c>
      <c r="Y588" s="12">
        <v>129.23326788312016</v>
      </c>
    </row>
    <row r="589" spans="14:25" x14ac:dyDescent="0.25">
      <c r="N589" s="33">
        <v>587</v>
      </c>
      <c r="O589" s="33">
        <f t="shared" ca="1" si="18"/>
        <v>0.26862216363336833</v>
      </c>
      <c r="P589" s="33">
        <v>135.92386187059404</v>
      </c>
      <c r="Q589" s="31">
        <f t="shared" si="19"/>
        <v>0.7152685852821119</v>
      </c>
      <c r="Y589" s="12">
        <v>135.92386187059404</v>
      </c>
    </row>
    <row r="590" spans="14:25" x14ac:dyDescent="0.25">
      <c r="N590" s="33">
        <v>588</v>
      </c>
      <c r="O590" s="33">
        <f t="shared" ca="1" si="18"/>
        <v>0.47054044639568526</v>
      </c>
      <c r="P590" s="33">
        <v>121.32026121531739</v>
      </c>
      <c r="Q590" s="31">
        <f t="shared" si="19"/>
        <v>0.30821030797117438</v>
      </c>
      <c r="Y590" s="12">
        <v>121.32026121531739</v>
      </c>
    </row>
    <row r="591" spans="14:25" x14ac:dyDescent="0.25">
      <c r="N591" s="33">
        <v>589</v>
      </c>
      <c r="O591" s="33">
        <f t="shared" ca="1" si="18"/>
        <v>0.31599137816906031</v>
      </c>
      <c r="P591" s="33">
        <v>109.46024705967355</v>
      </c>
      <c r="Q591" s="31">
        <f t="shared" si="19"/>
        <v>9.411025493970232E-2</v>
      </c>
      <c r="Y591" s="12">
        <v>109.46024705967355</v>
      </c>
    </row>
    <row r="592" spans="14:25" x14ac:dyDescent="0.25">
      <c r="N592" s="33">
        <v>590</v>
      </c>
      <c r="O592" s="33">
        <f t="shared" ca="1" si="18"/>
        <v>0.16009492698992789</v>
      </c>
      <c r="P592" s="33">
        <v>112.68373663553845</v>
      </c>
      <c r="Q592" s="31">
        <f t="shared" si="19"/>
        <v>0.13586919676218204</v>
      </c>
      <c r="Y592" s="12">
        <v>112.68373663553845</v>
      </c>
    </row>
    <row r="593" spans="14:25" x14ac:dyDescent="0.25">
      <c r="N593" s="33">
        <v>591</v>
      </c>
      <c r="O593" s="33">
        <f t="shared" ca="1" si="18"/>
        <v>0.11570638914473408</v>
      </c>
      <c r="P593" s="33">
        <v>118.05457046284091</v>
      </c>
      <c r="Q593" s="31">
        <f t="shared" si="19"/>
        <v>0.23266826596861021</v>
      </c>
      <c r="Y593" s="12">
        <v>118.05457046284091</v>
      </c>
    </row>
    <row r="594" spans="14:25" x14ac:dyDescent="0.25">
      <c r="N594" s="33">
        <v>592</v>
      </c>
      <c r="O594" s="33">
        <f t="shared" ca="1" si="18"/>
        <v>0.73409582029515297</v>
      </c>
      <c r="P594" s="33">
        <v>138.47118363972046</v>
      </c>
      <c r="Q594" s="31">
        <f t="shared" si="19"/>
        <v>0.77726503456894858</v>
      </c>
      <c r="Y594" s="12">
        <v>138.47118363972046</v>
      </c>
    </row>
    <row r="595" spans="14:25" x14ac:dyDescent="0.25">
      <c r="N595" s="33">
        <v>593</v>
      </c>
      <c r="O595" s="33">
        <f t="shared" ca="1" si="18"/>
        <v>0.49816330599102143</v>
      </c>
      <c r="P595" s="33">
        <v>129.50096387902659</v>
      </c>
      <c r="Q595" s="31">
        <f t="shared" si="19"/>
        <v>0.53555825372213794</v>
      </c>
      <c r="Y595" s="12">
        <v>129.50096387902659</v>
      </c>
    </row>
    <row r="596" spans="14:25" x14ac:dyDescent="0.25">
      <c r="N596" s="33">
        <v>594</v>
      </c>
      <c r="O596" s="33">
        <f t="shared" ca="1" si="18"/>
        <v>0.91343722833926555</v>
      </c>
      <c r="P596" s="33">
        <v>130.35358563940468</v>
      </c>
      <c r="Q596" s="31">
        <f t="shared" si="19"/>
        <v>0.5604431031643895</v>
      </c>
      <c r="Y596" s="12">
        <v>130.35358563940468</v>
      </c>
    </row>
    <row r="597" spans="14:25" x14ac:dyDescent="0.25">
      <c r="N597" s="33">
        <v>595</v>
      </c>
      <c r="O597" s="33">
        <f t="shared" ca="1" si="18"/>
        <v>8.273785056506866E-2</v>
      </c>
      <c r="P597" s="33">
        <v>131.49389438032779</v>
      </c>
      <c r="Q597" s="31">
        <f t="shared" si="19"/>
        <v>0.59349064393614481</v>
      </c>
      <c r="Y597" s="12">
        <v>131.49389438032779</v>
      </c>
    </row>
    <row r="598" spans="14:25" x14ac:dyDescent="0.25">
      <c r="N598" s="33">
        <v>596</v>
      </c>
      <c r="O598" s="33">
        <f t="shared" ca="1" si="18"/>
        <v>0.96187729564855662</v>
      </c>
      <c r="P598" s="33">
        <v>96.865374315509342</v>
      </c>
      <c r="Q598" s="31">
        <f t="shared" si="19"/>
        <v>1.657369031117174E-2</v>
      </c>
      <c r="Y598" s="12">
        <v>96.865374315509342</v>
      </c>
    </row>
    <row r="599" spans="14:25" x14ac:dyDescent="0.25">
      <c r="N599" s="33">
        <v>597</v>
      </c>
      <c r="O599" s="33">
        <f t="shared" ca="1" si="18"/>
        <v>0.35920922729165039</v>
      </c>
      <c r="P599" s="33">
        <v>134.67207145706843</v>
      </c>
      <c r="Q599" s="31">
        <f t="shared" si="19"/>
        <v>0.68234069625425375</v>
      </c>
      <c r="Y599" s="12">
        <v>134.67207145706843</v>
      </c>
    </row>
    <row r="600" spans="14:25" x14ac:dyDescent="0.25">
      <c r="N600" s="33">
        <v>598</v>
      </c>
      <c r="O600" s="33">
        <f t="shared" ca="1" si="18"/>
        <v>0.57710091339632352</v>
      </c>
      <c r="P600" s="33">
        <v>126.65741883225282</v>
      </c>
      <c r="Q600" s="31">
        <f t="shared" si="19"/>
        <v>0.45282959663734085</v>
      </c>
      <c r="Y600" s="12">
        <v>126.65741883225282</v>
      </c>
    </row>
    <row r="601" spans="14:25" x14ac:dyDescent="0.25">
      <c r="N601" s="33">
        <v>599</v>
      </c>
      <c r="O601" s="33">
        <f t="shared" ca="1" si="18"/>
        <v>0.41496716798448152</v>
      </c>
      <c r="P601" s="33">
        <v>137.62127623830926</v>
      </c>
      <c r="Q601" s="31">
        <f t="shared" si="19"/>
        <v>0.7574005006170621</v>
      </c>
      <c r="Y601" s="12">
        <v>137.62127623830926</v>
      </c>
    </row>
    <row r="602" spans="14:25" x14ac:dyDescent="0.25">
      <c r="N602" s="33">
        <v>600</v>
      </c>
      <c r="O602" s="33">
        <f t="shared" ca="1" si="18"/>
        <v>0.53602142067586567</v>
      </c>
      <c r="P602" s="33">
        <v>125.48274763220677</v>
      </c>
      <c r="Q602" s="31">
        <f t="shared" si="19"/>
        <v>0.41936176029688704</v>
      </c>
      <c r="Y602" s="12">
        <v>125.48274763220677</v>
      </c>
    </row>
    <row r="603" spans="14:25" x14ac:dyDescent="0.25">
      <c r="N603" s="33">
        <v>601</v>
      </c>
      <c r="O603" s="33">
        <f t="shared" ca="1" si="18"/>
        <v>0.97500599427087231</v>
      </c>
      <c r="P603" s="33">
        <v>122.16002261239977</v>
      </c>
      <c r="Q603" s="31">
        <f t="shared" si="19"/>
        <v>0.32945777548782507</v>
      </c>
      <c r="Y603" s="12">
        <v>122.16002261239977</v>
      </c>
    </row>
    <row r="604" spans="14:25" x14ac:dyDescent="0.25">
      <c r="N604" s="33">
        <v>602</v>
      </c>
      <c r="O604" s="33">
        <f t="shared" ca="1" si="18"/>
        <v>4.8955527893675854E-2</v>
      </c>
      <c r="P604" s="33">
        <v>133.36933544519636</v>
      </c>
      <c r="Q604" s="31">
        <f t="shared" si="19"/>
        <v>0.64668657351839842</v>
      </c>
      <c r="Y604" s="12">
        <v>133.36933544519636</v>
      </c>
    </row>
    <row r="605" spans="14:25" x14ac:dyDescent="0.25">
      <c r="N605" s="33">
        <v>603</v>
      </c>
      <c r="O605" s="33">
        <f t="shared" ca="1" si="18"/>
        <v>0.26970315289594549</v>
      </c>
      <c r="P605" s="33">
        <v>118.29820570963996</v>
      </c>
      <c r="Q605" s="31">
        <f t="shared" si="19"/>
        <v>0.2378865152998034</v>
      </c>
      <c r="Y605" s="12">
        <v>118.29820570963996</v>
      </c>
    </row>
    <row r="606" spans="14:25" x14ac:dyDescent="0.25">
      <c r="N606" s="33">
        <v>604</v>
      </c>
      <c r="O606" s="33">
        <f t="shared" ca="1" si="18"/>
        <v>0.92576515319188779</v>
      </c>
      <c r="P606" s="33">
        <v>131.34355813993682</v>
      </c>
      <c r="Q606" s="31">
        <f t="shared" si="19"/>
        <v>0.5891563061314562</v>
      </c>
      <c r="Y606" s="12">
        <v>131.34355813993682</v>
      </c>
    </row>
    <row r="607" spans="14:25" x14ac:dyDescent="0.25">
      <c r="N607" s="33">
        <v>605</v>
      </c>
      <c r="O607" s="33">
        <f t="shared" ca="1" si="18"/>
        <v>0.58847322063438967</v>
      </c>
      <c r="P607" s="33">
        <v>124.14802166920917</v>
      </c>
      <c r="Q607" s="31">
        <f t="shared" si="19"/>
        <v>0.3822633894852186</v>
      </c>
      <c r="Y607" s="12">
        <v>124.14802166920917</v>
      </c>
    </row>
    <row r="608" spans="14:25" x14ac:dyDescent="0.25">
      <c r="N608" s="33">
        <v>606</v>
      </c>
      <c r="O608" s="33">
        <f t="shared" ca="1" si="18"/>
        <v>0.67321799631500601</v>
      </c>
      <c r="P608" s="33">
        <v>129.13545473871878</v>
      </c>
      <c r="Q608" s="31">
        <f t="shared" si="19"/>
        <v>0.52487255087438633</v>
      </c>
      <c r="Y608" s="12">
        <v>129.13545473871878</v>
      </c>
    </row>
    <row r="609" spans="14:25" x14ac:dyDescent="0.25">
      <c r="N609" s="33">
        <v>607</v>
      </c>
      <c r="O609" s="33">
        <f t="shared" ca="1" si="18"/>
        <v>6.4979412071432208E-2</v>
      </c>
      <c r="P609" s="33">
        <v>127.83764802256086</v>
      </c>
      <c r="Q609" s="31">
        <f t="shared" si="19"/>
        <v>0.48698827004728573</v>
      </c>
      <c r="Y609" s="12">
        <v>127.83764802256086</v>
      </c>
    </row>
    <row r="610" spans="14:25" x14ac:dyDescent="0.25">
      <c r="N610" s="33">
        <v>608</v>
      </c>
      <c r="O610" s="33">
        <f t="shared" ca="1" si="18"/>
        <v>1.0231095847328509E-2</v>
      </c>
      <c r="P610" s="33">
        <v>129.2092288443755</v>
      </c>
      <c r="Q610" s="31">
        <f t="shared" si="19"/>
        <v>0.52702955342503666</v>
      </c>
      <c r="Y610" s="12">
        <v>129.2092288443755</v>
      </c>
    </row>
    <row r="611" spans="14:25" x14ac:dyDescent="0.25">
      <c r="N611" s="33">
        <v>609</v>
      </c>
      <c r="O611" s="33">
        <f t="shared" ca="1" si="18"/>
        <v>0.97017907559471006</v>
      </c>
      <c r="P611" s="33">
        <v>134.12057492535411</v>
      </c>
      <c r="Q611" s="31">
        <f t="shared" si="19"/>
        <v>0.66740297049438191</v>
      </c>
      <c r="Y611" s="12">
        <v>134.12057492535411</v>
      </c>
    </row>
    <row r="612" spans="14:25" x14ac:dyDescent="0.25">
      <c r="N612" s="33">
        <v>610</v>
      </c>
      <c r="O612" s="33">
        <f t="shared" ca="1" si="18"/>
        <v>3.7959242930474146E-2</v>
      </c>
      <c r="P612" s="33">
        <v>119.36650460081927</v>
      </c>
      <c r="Q612" s="31">
        <f t="shared" si="19"/>
        <v>0.26158504085949258</v>
      </c>
      <c r="Y612" s="12">
        <v>119.36650460081927</v>
      </c>
    </row>
    <row r="613" spans="14:25" x14ac:dyDescent="0.25">
      <c r="N613" s="33">
        <v>611</v>
      </c>
      <c r="O613" s="33">
        <f t="shared" ca="1" si="18"/>
        <v>0.72040824525250524</v>
      </c>
      <c r="P613" s="33">
        <v>142.15646407036846</v>
      </c>
      <c r="Q613" s="31">
        <f t="shared" si="19"/>
        <v>0.85263214128451725</v>
      </c>
      <c r="Y613" s="12">
        <v>142.15646407036846</v>
      </c>
    </row>
    <row r="614" spans="14:25" x14ac:dyDescent="0.25">
      <c r="N614" s="33">
        <v>612</v>
      </c>
      <c r="O614" s="33">
        <f t="shared" ca="1" si="18"/>
        <v>0.95769411176928188</v>
      </c>
      <c r="P614" s="33">
        <v>128.46567003768109</v>
      </c>
      <c r="Q614" s="31">
        <f t="shared" si="19"/>
        <v>0.50529826150685908</v>
      </c>
      <c r="Y614" s="12">
        <v>128.46567003768109</v>
      </c>
    </row>
    <row r="615" spans="14:25" x14ac:dyDescent="0.25">
      <c r="N615" s="33">
        <v>613</v>
      </c>
      <c r="O615" s="33">
        <f t="shared" ca="1" si="18"/>
        <v>0.63627734700394301</v>
      </c>
      <c r="P615" s="33">
        <v>139.53821491434078</v>
      </c>
      <c r="Q615" s="31">
        <f t="shared" si="19"/>
        <v>0.80093739545511156</v>
      </c>
      <c r="Y615" s="12">
        <v>139.53821491434078</v>
      </c>
    </row>
    <row r="616" spans="14:25" x14ac:dyDescent="0.25">
      <c r="N616" s="33">
        <v>614</v>
      </c>
      <c r="O616" s="33">
        <f t="shared" ca="1" si="18"/>
        <v>0.21338537798411372</v>
      </c>
      <c r="P616" s="33">
        <v>137.81114865333973</v>
      </c>
      <c r="Q616" s="31">
        <f t="shared" si="19"/>
        <v>0.7619131848285744</v>
      </c>
      <c r="Y616" s="12">
        <v>137.81114865333973</v>
      </c>
    </row>
    <row r="617" spans="14:25" x14ac:dyDescent="0.25">
      <c r="N617" s="33">
        <v>615</v>
      </c>
      <c r="O617" s="33">
        <f t="shared" ca="1" si="18"/>
        <v>4.7149623487525494E-2</v>
      </c>
      <c r="P617" s="33">
        <v>132.08405328162877</v>
      </c>
      <c r="Q617" s="31">
        <f t="shared" si="19"/>
        <v>0.61041929344042978</v>
      </c>
      <c r="Y617" s="12">
        <v>132.08405328162877</v>
      </c>
    </row>
    <row r="618" spans="14:25" x14ac:dyDescent="0.25">
      <c r="N618" s="33">
        <v>616</v>
      </c>
      <c r="O618" s="33">
        <f t="shared" ca="1" si="18"/>
        <v>0.56732033010139959</v>
      </c>
      <c r="P618" s="33">
        <v>129.51999707470915</v>
      </c>
      <c r="Q618" s="31">
        <f t="shared" si="19"/>
        <v>0.53611456034817029</v>
      </c>
      <c r="Y618" s="12">
        <v>129.51999707470915</v>
      </c>
    </row>
    <row r="619" spans="14:25" x14ac:dyDescent="0.25">
      <c r="N619" s="33">
        <v>617</v>
      </c>
      <c r="O619" s="33">
        <f t="shared" ca="1" si="18"/>
        <v>0.73859162627975716</v>
      </c>
      <c r="P619" s="33">
        <v>125.01191571184707</v>
      </c>
      <c r="Q619" s="31">
        <f t="shared" si="19"/>
        <v>0.40614738691747571</v>
      </c>
      <c r="Y619" s="12">
        <v>125.01191571184707</v>
      </c>
    </row>
    <row r="620" spans="14:25" x14ac:dyDescent="0.25">
      <c r="N620" s="33">
        <v>618</v>
      </c>
      <c r="O620" s="33">
        <f t="shared" ca="1" si="18"/>
        <v>8.0447909005745832E-2</v>
      </c>
      <c r="P620" s="33">
        <v>126.07575011047473</v>
      </c>
      <c r="Q620" s="31">
        <f t="shared" si="19"/>
        <v>0.43617643329650979</v>
      </c>
      <c r="Y620" s="12">
        <v>126.07575011047473</v>
      </c>
    </row>
    <row r="621" spans="14:25" x14ac:dyDescent="0.25">
      <c r="N621" s="33">
        <v>619</v>
      </c>
      <c r="O621" s="33">
        <f t="shared" ca="1" si="18"/>
        <v>0.83320542704373657</v>
      </c>
      <c r="P621" s="33">
        <v>131.32800169746361</v>
      </c>
      <c r="Q621" s="31">
        <f t="shared" si="19"/>
        <v>0.58870734094800437</v>
      </c>
      <c r="Y621" s="12">
        <v>131.32800169746361</v>
      </c>
    </row>
    <row r="622" spans="14:25" x14ac:dyDescent="0.25">
      <c r="N622" s="33">
        <v>620</v>
      </c>
      <c r="O622" s="33">
        <f t="shared" ca="1" si="18"/>
        <v>0.14839829231153878</v>
      </c>
      <c r="P622" s="33">
        <v>117.33814670035879</v>
      </c>
      <c r="Q622" s="31">
        <f t="shared" si="19"/>
        <v>0.21773297582523851</v>
      </c>
      <c r="Y622" s="12">
        <v>117.33814670035879</v>
      </c>
    </row>
    <row r="623" spans="14:25" x14ac:dyDescent="0.25">
      <c r="N623" s="33">
        <v>621</v>
      </c>
      <c r="O623" s="33">
        <f t="shared" ca="1" si="18"/>
        <v>0.93287067572479654</v>
      </c>
      <c r="P623" s="33">
        <v>153.65973695090915</v>
      </c>
      <c r="Q623" s="31">
        <f t="shared" si="19"/>
        <v>0.97534092314726828</v>
      </c>
      <c r="Y623" s="12">
        <v>153.65973695090915</v>
      </c>
    </row>
    <row r="624" spans="14:25" x14ac:dyDescent="0.25">
      <c r="N624" s="33">
        <v>622</v>
      </c>
      <c r="O624" s="33">
        <f t="shared" ca="1" si="18"/>
        <v>0.51087214389557045</v>
      </c>
      <c r="P624" s="33">
        <v>122.80270197418876</v>
      </c>
      <c r="Q624" s="31">
        <f t="shared" si="19"/>
        <v>0.3461644645065981</v>
      </c>
      <c r="Y624" s="12">
        <v>122.80270197418876</v>
      </c>
    </row>
    <row r="625" spans="14:25" x14ac:dyDescent="0.25">
      <c r="N625" s="33">
        <v>623</v>
      </c>
      <c r="O625" s="33">
        <f t="shared" ca="1" si="18"/>
        <v>0.35786891812854027</v>
      </c>
      <c r="P625" s="33">
        <v>126.19908027079083</v>
      </c>
      <c r="Q625" s="31">
        <f t="shared" si="19"/>
        <v>0.4396950980910041</v>
      </c>
      <c r="Y625" s="12">
        <v>126.19908027079083</v>
      </c>
    </row>
    <row r="626" spans="14:25" x14ac:dyDescent="0.25">
      <c r="N626" s="33">
        <v>624</v>
      </c>
      <c r="O626" s="33">
        <f t="shared" ca="1" si="18"/>
        <v>0.55133505565206831</v>
      </c>
      <c r="P626" s="33">
        <v>139.80831938710531</v>
      </c>
      <c r="Q626" s="31">
        <f t="shared" si="19"/>
        <v>0.80669715149501142</v>
      </c>
      <c r="Y626" s="12">
        <v>139.80831938710531</v>
      </c>
    </row>
    <row r="627" spans="14:25" x14ac:dyDescent="0.25">
      <c r="N627" s="33">
        <v>625</v>
      </c>
      <c r="O627" s="33">
        <f t="shared" ca="1" si="18"/>
        <v>0.9647792819396489</v>
      </c>
      <c r="P627" s="33">
        <v>126.7303047643443</v>
      </c>
      <c r="Q627" s="31">
        <f t="shared" si="19"/>
        <v>0.45492607273430669</v>
      </c>
      <c r="Y627" s="12">
        <v>126.7303047643443</v>
      </c>
    </row>
    <row r="628" spans="14:25" x14ac:dyDescent="0.25">
      <c r="N628" s="33">
        <v>626</v>
      </c>
      <c r="O628" s="33">
        <f t="shared" ca="1" si="18"/>
        <v>0.14051635776809968</v>
      </c>
      <c r="P628" s="33">
        <v>137.73532814433037</v>
      </c>
      <c r="Q628" s="31">
        <f t="shared" si="19"/>
        <v>0.76011624162410141</v>
      </c>
      <c r="Y628" s="12">
        <v>137.73532814433037</v>
      </c>
    </row>
    <row r="629" spans="14:25" x14ac:dyDescent="0.25">
      <c r="N629" s="33">
        <v>627</v>
      </c>
      <c r="O629" s="33">
        <f t="shared" ca="1" si="18"/>
        <v>8.854786055075059E-2</v>
      </c>
      <c r="P629" s="33">
        <v>130.15497101856673</v>
      </c>
      <c r="Q629" s="31">
        <f t="shared" si="19"/>
        <v>0.55465501968430897</v>
      </c>
      <c r="Y629" s="12">
        <v>130.15497101856673</v>
      </c>
    </row>
    <row r="630" spans="14:25" x14ac:dyDescent="0.25">
      <c r="N630" s="33">
        <v>628</v>
      </c>
      <c r="O630" s="33">
        <f t="shared" ca="1" si="18"/>
        <v>0.97155229016913414</v>
      </c>
      <c r="P630" s="33">
        <v>136.22539352181849</v>
      </c>
      <c r="Q630" s="31">
        <f t="shared" si="19"/>
        <v>0.72297692146649917</v>
      </c>
      <c r="Y630" s="12">
        <v>136.22539352181849</v>
      </c>
    </row>
    <row r="631" spans="14:25" x14ac:dyDescent="0.25">
      <c r="N631" s="33">
        <v>629</v>
      </c>
      <c r="O631" s="33">
        <f t="shared" ca="1" si="18"/>
        <v>0.91873070726893558</v>
      </c>
      <c r="P631" s="33">
        <v>125.72365876838091</v>
      </c>
      <c r="Q631" s="31">
        <f t="shared" si="19"/>
        <v>0.42617114191982763</v>
      </c>
      <c r="Y631" s="12">
        <v>125.72365876838091</v>
      </c>
    </row>
    <row r="632" spans="14:25" x14ac:dyDescent="0.25">
      <c r="N632" s="33">
        <v>630</v>
      </c>
      <c r="O632" s="33">
        <f t="shared" ca="1" si="18"/>
        <v>0.54745043762913448</v>
      </c>
      <c r="P632" s="33">
        <v>157.55837779672913</v>
      </c>
      <c r="Q632" s="31">
        <f t="shared" si="19"/>
        <v>0.98888812997131736</v>
      </c>
      <c r="Y632" s="12">
        <v>157.55837779672913</v>
      </c>
    </row>
    <row r="633" spans="14:25" x14ac:dyDescent="0.25">
      <c r="N633" s="33">
        <v>631</v>
      </c>
      <c r="O633" s="33">
        <f t="shared" ca="1" si="18"/>
        <v>4.294420964901402E-3</v>
      </c>
      <c r="P633" s="33">
        <v>140.91381807913422</v>
      </c>
      <c r="Q633" s="31">
        <f t="shared" si="19"/>
        <v>0.82925903773761878</v>
      </c>
      <c r="Y633" s="12">
        <v>140.91381807913422</v>
      </c>
    </row>
    <row r="634" spans="14:25" x14ac:dyDescent="0.25">
      <c r="N634" s="33">
        <v>632</v>
      </c>
      <c r="O634" s="33">
        <f t="shared" ca="1" si="18"/>
        <v>0.98306072110325859</v>
      </c>
      <c r="P634" s="33">
        <v>143.26307430584438</v>
      </c>
      <c r="Q634" s="31">
        <f t="shared" si="19"/>
        <v>0.87164610527692588</v>
      </c>
      <c r="Y634" s="12">
        <v>143.26307430584438</v>
      </c>
    </row>
    <row r="635" spans="14:25" x14ac:dyDescent="0.25">
      <c r="N635" s="33">
        <v>633</v>
      </c>
      <c r="O635" s="33">
        <f t="shared" ca="1" si="18"/>
        <v>0.79350364769975057</v>
      </c>
      <c r="P635" s="33">
        <v>156.31119579938996</v>
      </c>
      <c r="Q635" s="31">
        <f t="shared" si="19"/>
        <v>0.98549789846192515</v>
      </c>
      <c r="Y635" s="12">
        <v>156.31119579938996</v>
      </c>
    </row>
    <row r="636" spans="14:25" x14ac:dyDescent="0.25">
      <c r="N636" s="33">
        <v>634</v>
      </c>
      <c r="O636" s="33">
        <f t="shared" ca="1" si="18"/>
        <v>0.21320533565758237</v>
      </c>
      <c r="P636" s="33">
        <v>114.86843311270346</v>
      </c>
      <c r="Q636" s="31">
        <f t="shared" si="19"/>
        <v>0.17101646797662121</v>
      </c>
      <c r="Y636" s="12">
        <v>114.86843311270346</v>
      </c>
    </row>
    <row r="637" spans="14:25" x14ac:dyDescent="0.25">
      <c r="N637" s="33">
        <v>635</v>
      </c>
      <c r="O637" s="33">
        <f t="shared" ca="1" si="18"/>
        <v>0.66594609899181201</v>
      </c>
      <c r="P637" s="33">
        <v>122.32156145206115</v>
      </c>
      <c r="Q637" s="31">
        <f t="shared" si="19"/>
        <v>0.33362187127329518</v>
      </c>
      <c r="Y637" s="12">
        <v>122.32156145206115</v>
      </c>
    </row>
    <row r="638" spans="14:25" x14ac:dyDescent="0.25">
      <c r="N638" s="33">
        <v>636</v>
      </c>
      <c r="O638" s="33">
        <f t="shared" ca="1" si="18"/>
        <v>0.23801177331617396</v>
      </c>
      <c r="P638" s="33">
        <v>154.7221838351409</v>
      </c>
      <c r="Q638" s="31">
        <f t="shared" si="19"/>
        <v>0.97995224755547117</v>
      </c>
      <c r="Y638" s="12">
        <v>154.7221838351409</v>
      </c>
    </row>
    <row r="639" spans="14:25" x14ac:dyDescent="0.25">
      <c r="N639" s="33">
        <v>637</v>
      </c>
      <c r="O639" s="33">
        <f t="shared" ca="1" si="18"/>
        <v>0.74904444525143121</v>
      </c>
      <c r="P639" s="33">
        <v>130.15149463787932</v>
      </c>
      <c r="Q639" s="31">
        <f t="shared" si="19"/>
        <v>0.55455365057950778</v>
      </c>
      <c r="Y639" s="12">
        <v>130.15149463787932</v>
      </c>
    </row>
    <row r="640" spans="14:25" x14ac:dyDescent="0.25">
      <c r="N640" s="33">
        <v>638</v>
      </c>
      <c r="O640" s="33">
        <f t="shared" ca="1" si="18"/>
        <v>0.63089766524367918</v>
      </c>
      <c r="P640" s="33">
        <v>135.06649174561974</v>
      </c>
      <c r="Q640" s="31">
        <f t="shared" si="19"/>
        <v>0.69286910086856768</v>
      </c>
      <c r="Y640" s="12">
        <v>135.06649174561974</v>
      </c>
    </row>
    <row r="641" spans="14:25" x14ac:dyDescent="0.25">
      <c r="N641" s="33">
        <v>639</v>
      </c>
      <c r="O641" s="33">
        <f t="shared" ca="1" si="18"/>
        <v>0.93339630898684434</v>
      </c>
      <c r="P641" s="33">
        <v>143.7594935157652</v>
      </c>
      <c r="Q641" s="31">
        <f t="shared" si="19"/>
        <v>0.87962357384150336</v>
      </c>
      <c r="Y641" s="12">
        <v>143.7594935157652</v>
      </c>
    </row>
    <row r="642" spans="14:25" x14ac:dyDescent="0.25">
      <c r="N642" s="33">
        <v>640</v>
      </c>
      <c r="O642" s="33">
        <f t="shared" ca="1" si="18"/>
        <v>0.5159070532404566</v>
      </c>
      <c r="P642" s="33">
        <v>121.194461942063</v>
      </c>
      <c r="Q642" s="31">
        <f t="shared" si="19"/>
        <v>0.30508706350548948</v>
      </c>
      <c r="Y642" s="12">
        <v>121.194461942063</v>
      </c>
    </row>
    <row r="643" spans="14:25" x14ac:dyDescent="0.25">
      <c r="N643" s="33">
        <v>641</v>
      </c>
      <c r="O643" s="33">
        <f t="shared" ca="1" si="18"/>
        <v>0.39480762284664461</v>
      </c>
      <c r="P643" s="33">
        <v>125.59163961142833</v>
      </c>
      <c r="Q643" s="31">
        <f t="shared" si="19"/>
        <v>0.42243576996379306</v>
      </c>
      <c r="Y643" s="12">
        <v>125.59163961142833</v>
      </c>
    </row>
    <row r="644" spans="14:25" x14ac:dyDescent="0.25">
      <c r="N644" s="33">
        <v>642</v>
      </c>
      <c r="O644" s="33">
        <f t="shared" ref="O644:O707" ca="1" si="20">RAND()</f>
        <v>0.84670775680698851</v>
      </c>
      <c r="P644" s="33">
        <v>113.11813989077807</v>
      </c>
      <c r="Q644" s="31">
        <f t="shared" ref="Q644:Q707" si="21">_xlfn.NORM.S.DIST(($L$5+$L$6*ASINH((P644-$L$3)/$L$4)),TRUE)</f>
        <v>0.14240272260790374</v>
      </c>
      <c r="Y644" s="12">
        <v>113.11813989077807</v>
      </c>
    </row>
    <row r="645" spans="14:25" x14ac:dyDescent="0.25">
      <c r="N645" s="33">
        <v>643</v>
      </c>
      <c r="O645" s="33">
        <f t="shared" ca="1" si="20"/>
        <v>0.30734027043294143</v>
      </c>
      <c r="P645" s="33">
        <v>100.23071278657753</v>
      </c>
      <c r="Q645" s="31">
        <f t="shared" si="21"/>
        <v>2.7576349027990027E-2</v>
      </c>
      <c r="Y645" s="12">
        <v>100.23071278657753</v>
      </c>
    </row>
    <row r="646" spans="14:25" x14ac:dyDescent="0.25">
      <c r="N646" s="33">
        <v>644</v>
      </c>
      <c r="O646" s="33">
        <f t="shared" ca="1" si="20"/>
        <v>0.23932820721654391</v>
      </c>
      <c r="P646" s="33">
        <v>127.9339268096071</v>
      </c>
      <c r="Q646" s="31">
        <f t="shared" si="21"/>
        <v>0.48979092709708216</v>
      </c>
      <c r="Y646" s="12">
        <v>127.9339268096071</v>
      </c>
    </row>
    <row r="647" spans="14:25" x14ac:dyDescent="0.25">
      <c r="N647" s="33">
        <v>645</v>
      </c>
      <c r="O647" s="33">
        <f t="shared" ca="1" si="20"/>
        <v>0.19956068393156701</v>
      </c>
      <c r="P647" s="33">
        <v>146.53555902312897</v>
      </c>
      <c r="Q647" s="31">
        <f t="shared" si="21"/>
        <v>0.91806313449594268</v>
      </c>
      <c r="Y647" s="12">
        <v>146.53555902312897</v>
      </c>
    </row>
    <row r="648" spans="14:25" x14ac:dyDescent="0.25">
      <c r="N648" s="33">
        <v>646</v>
      </c>
      <c r="O648" s="33">
        <f t="shared" ca="1" si="20"/>
        <v>0.96685352411328418</v>
      </c>
      <c r="P648" s="33">
        <v>114.60071889628747</v>
      </c>
      <c r="Q648" s="31">
        <f t="shared" si="21"/>
        <v>0.16639974201113814</v>
      </c>
      <c r="Y648" s="12">
        <v>114.60071889628747</v>
      </c>
    </row>
    <row r="649" spans="14:25" x14ac:dyDescent="0.25">
      <c r="N649" s="33">
        <v>647</v>
      </c>
      <c r="O649" s="33">
        <f t="shared" ca="1" si="20"/>
        <v>0.80788836836401756</v>
      </c>
      <c r="P649" s="33">
        <v>148.5427918949693</v>
      </c>
      <c r="Q649" s="31">
        <f t="shared" si="21"/>
        <v>0.93968488851303178</v>
      </c>
      <c r="Y649" s="12">
        <v>148.5427918949693</v>
      </c>
    </row>
    <row r="650" spans="14:25" x14ac:dyDescent="0.25">
      <c r="N650" s="33">
        <v>648</v>
      </c>
      <c r="O650" s="33">
        <f t="shared" ca="1" si="20"/>
        <v>0.5341885091955122</v>
      </c>
      <c r="P650" s="33">
        <v>143.43040432312745</v>
      </c>
      <c r="Q650" s="31">
        <f t="shared" si="21"/>
        <v>0.87437321437177407</v>
      </c>
      <c r="Y650" s="12">
        <v>143.43040432312745</v>
      </c>
    </row>
    <row r="651" spans="14:25" x14ac:dyDescent="0.25">
      <c r="N651" s="33">
        <v>649</v>
      </c>
      <c r="O651" s="33">
        <f t="shared" ca="1" si="20"/>
        <v>0.87757072969409688</v>
      </c>
      <c r="P651" s="33">
        <v>122.19893747114705</v>
      </c>
      <c r="Q651" s="31">
        <f t="shared" si="21"/>
        <v>0.33045870515896436</v>
      </c>
      <c r="Y651" s="12">
        <v>122.19893747114705</v>
      </c>
    </row>
    <row r="652" spans="14:25" x14ac:dyDescent="0.25">
      <c r="N652" s="33">
        <v>650</v>
      </c>
      <c r="O652" s="33">
        <f t="shared" ca="1" si="20"/>
        <v>0.2560612629597746</v>
      </c>
      <c r="P652" s="33">
        <v>117.93554329665155</v>
      </c>
      <c r="Q652" s="31">
        <f t="shared" si="21"/>
        <v>0.23014446585672571</v>
      </c>
      <c r="Y652" s="12">
        <v>117.93554329665155</v>
      </c>
    </row>
    <row r="653" spans="14:25" x14ac:dyDescent="0.25">
      <c r="N653" s="33">
        <v>651</v>
      </c>
      <c r="O653" s="33">
        <f t="shared" ca="1" si="20"/>
        <v>0.49454506733570436</v>
      </c>
      <c r="P653" s="33">
        <v>102.09549394470854</v>
      </c>
      <c r="Q653" s="31">
        <f t="shared" si="21"/>
        <v>3.6064357697273425E-2</v>
      </c>
      <c r="Y653" s="12">
        <v>102.09549394470854</v>
      </c>
    </row>
    <row r="654" spans="14:25" x14ac:dyDescent="0.25">
      <c r="N654" s="33">
        <v>652</v>
      </c>
      <c r="O654" s="33">
        <f t="shared" ca="1" si="20"/>
        <v>0.86119664312660271</v>
      </c>
      <c r="P654" s="33">
        <v>128.22518341478576</v>
      </c>
      <c r="Q654" s="31">
        <f t="shared" si="21"/>
        <v>0.49827964932619156</v>
      </c>
      <c r="Y654" s="12">
        <v>128.22518341478576</v>
      </c>
    </row>
    <row r="655" spans="14:25" x14ac:dyDescent="0.25">
      <c r="N655" s="33">
        <v>653</v>
      </c>
      <c r="O655" s="33">
        <f t="shared" ca="1" si="20"/>
        <v>0.43170193206600271</v>
      </c>
      <c r="P655" s="33">
        <v>122.96654791918948</v>
      </c>
      <c r="Q655" s="31">
        <f t="shared" si="21"/>
        <v>0.35048209667935804</v>
      </c>
      <c r="Y655" s="12">
        <v>122.96654791918948</v>
      </c>
    </row>
    <row r="656" spans="14:25" x14ac:dyDescent="0.25">
      <c r="N656" s="33">
        <v>654</v>
      </c>
      <c r="O656" s="33">
        <f t="shared" ca="1" si="20"/>
        <v>0.77029248098922376</v>
      </c>
      <c r="P656" s="33">
        <v>124.13222649378272</v>
      </c>
      <c r="Q656" s="31">
        <f t="shared" si="21"/>
        <v>0.38183145852668576</v>
      </c>
      <c r="Y656" s="12">
        <v>124.13222649378272</v>
      </c>
    </row>
    <row r="657" spans="14:25" x14ac:dyDescent="0.25">
      <c r="N657" s="33">
        <v>655</v>
      </c>
      <c r="O657" s="33">
        <f t="shared" ca="1" si="20"/>
        <v>0.70506921492296803</v>
      </c>
      <c r="P657" s="33">
        <v>145.80364606752536</v>
      </c>
      <c r="Q657" s="31">
        <f t="shared" si="21"/>
        <v>0.90892402694665164</v>
      </c>
      <c r="Y657" s="12">
        <v>145.80364606752536</v>
      </c>
    </row>
    <row r="658" spans="14:25" x14ac:dyDescent="0.25">
      <c r="N658" s="33">
        <v>656</v>
      </c>
      <c r="O658" s="33">
        <f t="shared" ca="1" si="20"/>
        <v>0.13811126642023175</v>
      </c>
      <c r="P658" s="33">
        <v>138.36499112378897</v>
      </c>
      <c r="Q658" s="31">
        <f t="shared" si="21"/>
        <v>0.77483081875770032</v>
      </c>
      <c r="Y658" s="12">
        <v>138.36499112378897</v>
      </c>
    </row>
    <row r="659" spans="14:25" x14ac:dyDescent="0.25">
      <c r="N659" s="33">
        <v>657</v>
      </c>
      <c r="O659" s="33">
        <f t="shared" ca="1" si="20"/>
        <v>0.84237961111912962</v>
      </c>
      <c r="P659" s="33">
        <v>139.0972436374513</v>
      </c>
      <c r="Q659" s="31">
        <f t="shared" si="21"/>
        <v>0.79133012629484745</v>
      </c>
      <c r="Y659" s="12">
        <v>139.0972436374513</v>
      </c>
    </row>
    <row r="660" spans="14:25" x14ac:dyDescent="0.25">
      <c r="N660" s="33">
        <v>658</v>
      </c>
      <c r="O660" s="33">
        <f t="shared" ca="1" si="20"/>
        <v>0.81557034179624599</v>
      </c>
      <c r="P660" s="33">
        <v>132.71785252649391</v>
      </c>
      <c r="Q660" s="31">
        <f t="shared" si="21"/>
        <v>0.62841919176821937</v>
      </c>
      <c r="Y660" s="12">
        <v>132.71785252649391</v>
      </c>
    </row>
    <row r="661" spans="14:25" x14ac:dyDescent="0.25">
      <c r="N661" s="33">
        <v>659</v>
      </c>
      <c r="O661" s="33">
        <f t="shared" ca="1" si="20"/>
        <v>0.31364424559214477</v>
      </c>
      <c r="P661" s="33">
        <v>124.18088670205979</v>
      </c>
      <c r="Q661" s="31">
        <f t="shared" si="21"/>
        <v>0.38316268305415202</v>
      </c>
      <c r="Y661" s="12">
        <v>124.18088670205979</v>
      </c>
    </row>
    <row r="662" spans="14:25" x14ac:dyDescent="0.25">
      <c r="N662" s="33">
        <v>660</v>
      </c>
      <c r="O662" s="33">
        <f t="shared" ca="1" si="20"/>
        <v>0.92316490722523903</v>
      </c>
      <c r="P662" s="33">
        <v>124.22378680494897</v>
      </c>
      <c r="Q662" s="31">
        <f t="shared" si="21"/>
        <v>0.38433773032262025</v>
      </c>
      <c r="Y662" s="12">
        <v>124.22378680494897</v>
      </c>
    </row>
    <row r="663" spans="14:25" x14ac:dyDescent="0.25">
      <c r="N663" s="33">
        <v>661</v>
      </c>
      <c r="O663" s="33">
        <f t="shared" ca="1" si="20"/>
        <v>0.33360356533334079</v>
      </c>
      <c r="P663" s="33">
        <v>142.9788557952871</v>
      </c>
      <c r="Q663" s="31">
        <f t="shared" si="21"/>
        <v>0.86692496155582011</v>
      </c>
      <c r="Y663" s="12">
        <v>142.9788557952871</v>
      </c>
    </row>
    <row r="664" spans="14:25" x14ac:dyDescent="0.25">
      <c r="N664" s="33">
        <v>662</v>
      </c>
      <c r="O664" s="33">
        <f t="shared" ca="1" si="20"/>
        <v>0.3067115453384478</v>
      </c>
      <c r="P664" s="33">
        <v>124.69313792762915</v>
      </c>
      <c r="Q664" s="31">
        <f t="shared" si="21"/>
        <v>0.39727668650093179</v>
      </c>
      <c r="Y664" s="12">
        <v>124.69313792762915</v>
      </c>
    </row>
    <row r="665" spans="14:25" x14ac:dyDescent="0.25">
      <c r="N665" s="33">
        <v>663</v>
      </c>
      <c r="O665" s="33">
        <f t="shared" ca="1" si="20"/>
        <v>0.55233354370710341</v>
      </c>
      <c r="P665" s="33">
        <v>95.657853374614049</v>
      </c>
      <c r="Q665" s="31">
        <f t="shared" si="21"/>
        <v>1.3701905035391872E-2</v>
      </c>
      <c r="Y665" s="12">
        <v>95.657853374614049</v>
      </c>
    </row>
    <row r="666" spans="14:25" x14ac:dyDescent="0.25">
      <c r="N666" s="33">
        <v>664</v>
      </c>
      <c r="O666" s="33">
        <f t="shared" ca="1" si="20"/>
        <v>0.73570194486617013</v>
      </c>
      <c r="P666" s="33">
        <v>117.60326074956787</v>
      </c>
      <c r="Q666" s="31">
        <f t="shared" si="21"/>
        <v>0.22318821540093775</v>
      </c>
      <c r="Y666" s="12">
        <v>117.60326074956787</v>
      </c>
    </row>
    <row r="667" spans="14:25" x14ac:dyDescent="0.25">
      <c r="N667" s="33">
        <v>665</v>
      </c>
      <c r="O667" s="33">
        <f t="shared" ca="1" si="20"/>
        <v>0.16395442898258872</v>
      </c>
      <c r="P667" s="33">
        <v>155.34857558145984</v>
      </c>
      <c r="Q667" s="31">
        <f t="shared" si="21"/>
        <v>0.98231863608929215</v>
      </c>
      <c r="Y667" s="12">
        <v>155.34857558145984</v>
      </c>
    </row>
    <row r="668" spans="14:25" x14ac:dyDescent="0.25">
      <c r="N668" s="33">
        <v>666</v>
      </c>
      <c r="O668" s="33">
        <f t="shared" ca="1" si="20"/>
        <v>0.66967951517857593</v>
      </c>
      <c r="P668" s="33">
        <v>153.36071628589698</v>
      </c>
      <c r="Q668" s="31">
        <f t="shared" si="21"/>
        <v>0.97389676254612023</v>
      </c>
      <c r="Y668" s="12">
        <v>153.36071628589698</v>
      </c>
    </row>
    <row r="669" spans="14:25" x14ac:dyDescent="0.25">
      <c r="N669" s="33">
        <v>667</v>
      </c>
      <c r="O669" s="33">
        <f t="shared" ca="1" si="20"/>
        <v>0.93936457468347123</v>
      </c>
      <c r="P669" s="33">
        <v>124.17033300211429</v>
      </c>
      <c r="Q669" s="31">
        <f t="shared" si="21"/>
        <v>0.38287381528594783</v>
      </c>
      <c r="Y669" s="12">
        <v>124.17033300211429</v>
      </c>
    </row>
    <row r="670" spans="14:25" x14ac:dyDescent="0.25">
      <c r="N670" s="33">
        <v>668</v>
      </c>
      <c r="O670" s="33">
        <f t="shared" ca="1" si="20"/>
        <v>0.89118649137437722</v>
      </c>
      <c r="P670" s="33">
        <v>141.32008814512946</v>
      </c>
      <c r="Q670" s="31">
        <f t="shared" si="21"/>
        <v>0.83713452351507045</v>
      </c>
      <c r="Y670" s="12">
        <v>141.32008814512946</v>
      </c>
    </row>
    <row r="671" spans="14:25" x14ac:dyDescent="0.25">
      <c r="N671" s="33">
        <v>669</v>
      </c>
      <c r="O671" s="33">
        <f t="shared" ca="1" si="20"/>
        <v>0.60961378733051164</v>
      </c>
      <c r="P671" s="33">
        <v>131.99652609991313</v>
      </c>
      <c r="Q671" s="31">
        <f t="shared" si="21"/>
        <v>0.60791800943082563</v>
      </c>
      <c r="Y671" s="12">
        <v>131.99652609991313</v>
      </c>
    </row>
    <row r="672" spans="14:25" x14ac:dyDescent="0.25">
      <c r="N672" s="33">
        <v>670</v>
      </c>
      <c r="O672" s="33">
        <f t="shared" ca="1" si="20"/>
        <v>0.27592829251217565</v>
      </c>
      <c r="P672" s="33">
        <v>121.89442756622964</v>
      </c>
      <c r="Q672" s="31">
        <f t="shared" si="21"/>
        <v>0.32266430240560373</v>
      </c>
      <c r="Y672" s="12">
        <v>121.89442756622964</v>
      </c>
    </row>
    <row r="673" spans="14:25" x14ac:dyDescent="0.25">
      <c r="N673" s="33">
        <v>671</v>
      </c>
      <c r="O673" s="33">
        <f t="shared" ca="1" si="20"/>
        <v>0.37860365379188898</v>
      </c>
      <c r="P673" s="33">
        <v>103.86239786498072</v>
      </c>
      <c r="Q673" s="31">
        <f t="shared" si="21"/>
        <v>4.6074188970861456E-2</v>
      </c>
      <c r="Y673" s="12">
        <v>103.86239786498072</v>
      </c>
    </row>
    <row r="674" spans="14:25" x14ac:dyDescent="0.25">
      <c r="N674" s="33">
        <v>672</v>
      </c>
      <c r="O674" s="33">
        <f t="shared" ca="1" si="20"/>
        <v>0.19068106975018351</v>
      </c>
      <c r="P674" s="33">
        <v>118.14901402627393</v>
      </c>
      <c r="Q674" s="31">
        <f t="shared" si="21"/>
        <v>0.23468275922175505</v>
      </c>
      <c r="Y674" s="12">
        <v>118.14901402627393</v>
      </c>
    </row>
    <row r="675" spans="14:25" x14ac:dyDescent="0.25">
      <c r="N675" s="33">
        <v>673</v>
      </c>
      <c r="O675" s="33">
        <f t="shared" ca="1" si="20"/>
        <v>0.61908376189623615</v>
      </c>
      <c r="P675" s="33">
        <v>146.4915435796662</v>
      </c>
      <c r="Q675" s="31">
        <f t="shared" si="21"/>
        <v>0.91753307621620017</v>
      </c>
      <c r="Y675" s="12">
        <v>146.4915435796662</v>
      </c>
    </row>
    <row r="676" spans="14:25" x14ac:dyDescent="0.25">
      <c r="N676" s="33">
        <v>674</v>
      </c>
      <c r="O676" s="33">
        <f t="shared" ca="1" si="20"/>
        <v>1.6669651306453037E-2</v>
      </c>
      <c r="P676" s="33">
        <v>129.63452289346125</v>
      </c>
      <c r="Q676" s="31">
        <f t="shared" si="21"/>
        <v>0.53946147041625003</v>
      </c>
      <c r="Y676" s="12">
        <v>129.63452289346125</v>
      </c>
    </row>
    <row r="677" spans="14:25" x14ac:dyDescent="0.25">
      <c r="N677" s="33">
        <v>675</v>
      </c>
      <c r="O677" s="33">
        <f t="shared" ca="1" si="20"/>
        <v>0.13105819607884361</v>
      </c>
      <c r="P677" s="33">
        <v>119.86626750362628</v>
      </c>
      <c r="Q677" s="31">
        <f t="shared" si="21"/>
        <v>0.27311807969886243</v>
      </c>
      <c r="Y677" s="12">
        <v>119.86626750362628</v>
      </c>
    </row>
    <row r="678" spans="14:25" x14ac:dyDescent="0.25">
      <c r="N678" s="33">
        <v>676</v>
      </c>
      <c r="O678" s="33">
        <f t="shared" ca="1" si="20"/>
        <v>2.1180124016139668E-2</v>
      </c>
      <c r="P678" s="33">
        <v>141.27242197242623</v>
      </c>
      <c r="Q678" s="31">
        <f t="shared" si="21"/>
        <v>0.83622223317701283</v>
      </c>
      <c r="Y678" s="12">
        <v>141.27242197242623</v>
      </c>
    </row>
    <row r="679" spans="14:25" x14ac:dyDescent="0.25">
      <c r="N679" s="33">
        <v>677</v>
      </c>
      <c r="O679" s="33">
        <f t="shared" ca="1" si="20"/>
        <v>0.1183959452955462</v>
      </c>
      <c r="P679" s="33">
        <v>146.88982492845412</v>
      </c>
      <c r="Q679" s="31">
        <f t="shared" si="21"/>
        <v>0.92223967158457754</v>
      </c>
      <c r="Y679" s="12">
        <v>146.88982492845412</v>
      </c>
    </row>
    <row r="680" spans="14:25" x14ac:dyDescent="0.25">
      <c r="N680" s="33">
        <v>678</v>
      </c>
      <c r="O680" s="33">
        <f t="shared" ca="1" si="20"/>
        <v>0.94877742735643245</v>
      </c>
      <c r="P680" s="33">
        <v>123.94071233188055</v>
      </c>
      <c r="Q680" s="31">
        <f t="shared" si="21"/>
        <v>0.37660881143246128</v>
      </c>
      <c r="Y680" s="12">
        <v>123.94071233188055</v>
      </c>
    </row>
    <row r="681" spans="14:25" x14ac:dyDescent="0.25">
      <c r="N681" s="33">
        <v>679</v>
      </c>
      <c r="O681" s="33">
        <f t="shared" ca="1" si="20"/>
        <v>0.42961728553257572</v>
      </c>
      <c r="P681" s="33">
        <v>101.23723520784868</v>
      </c>
      <c r="Q681" s="31">
        <f t="shared" si="21"/>
        <v>3.1913878898674197E-2</v>
      </c>
      <c r="Y681" s="12">
        <v>101.23723520784868</v>
      </c>
    </row>
    <row r="682" spans="14:25" x14ac:dyDescent="0.25">
      <c r="N682" s="33">
        <v>680</v>
      </c>
      <c r="O682" s="33">
        <f t="shared" ca="1" si="20"/>
        <v>0.31624321913642206</v>
      </c>
      <c r="P682" s="33">
        <v>120.5185291172667</v>
      </c>
      <c r="Q682" s="31">
        <f t="shared" si="21"/>
        <v>0.28858373895852973</v>
      </c>
      <c r="Y682" s="12">
        <v>120.5185291172667</v>
      </c>
    </row>
    <row r="683" spans="14:25" x14ac:dyDescent="0.25">
      <c r="N683" s="33">
        <v>681</v>
      </c>
      <c r="O683" s="33">
        <f t="shared" ca="1" si="20"/>
        <v>0.9854595224531113</v>
      </c>
      <c r="P683" s="33">
        <v>96.815748963830387</v>
      </c>
      <c r="Q683" s="31">
        <f t="shared" si="21"/>
        <v>1.6445870906559988E-2</v>
      </c>
      <c r="Y683" s="12">
        <v>96.815748963830387</v>
      </c>
    </row>
    <row r="684" spans="14:25" x14ac:dyDescent="0.25">
      <c r="N684" s="33">
        <v>682</v>
      </c>
      <c r="O684" s="33">
        <f t="shared" ca="1" si="20"/>
        <v>0.35193167617815235</v>
      </c>
      <c r="P684" s="33">
        <v>127.49658297066313</v>
      </c>
      <c r="Q684" s="31">
        <f t="shared" si="21"/>
        <v>0.47707633000761401</v>
      </c>
      <c r="Y684" s="12">
        <v>127.49658297066313</v>
      </c>
    </row>
    <row r="685" spans="14:25" x14ac:dyDescent="0.25">
      <c r="N685" s="33">
        <v>683</v>
      </c>
      <c r="O685" s="33">
        <f t="shared" ca="1" si="20"/>
        <v>0.70690499636869641</v>
      </c>
      <c r="P685" s="33">
        <v>138.07995921646898</v>
      </c>
      <c r="Q685" s="31">
        <f t="shared" si="21"/>
        <v>0.76822898384224581</v>
      </c>
      <c r="Y685" s="12">
        <v>138.07995921646898</v>
      </c>
    </row>
    <row r="686" spans="14:25" x14ac:dyDescent="0.25">
      <c r="N686" s="33">
        <v>684</v>
      </c>
      <c r="O686" s="33">
        <f t="shared" ca="1" si="20"/>
        <v>0.90891637282905868</v>
      </c>
      <c r="P686" s="33">
        <v>121.0215159409823</v>
      </c>
      <c r="Q686" s="31">
        <f t="shared" si="21"/>
        <v>0.30081949356906135</v>
      </c>
      <c r="Y686" s="12">
        <v>121.0215159409823</v>
      </c>
    </row>
    <row r="687" spans="14:25" x14ac:dyDescent="0.25">
      <c r="N687" s="33">
        <v>685</v>
      </c>
      <c r="O687" s="33">
        <f t="shared" ca="1" si="20"/>
        <v>0.26568572632654985</v>
      </c>
      <c r="P687" s="33">
        <v>130.37563134504785</v>
      </c>
      <c r="Q687" s="31">
        <f t="shared" si="21"/>
        <v>0.5610851247555928</v>
      </c>
      <c r="Y687" s="12">
        <v>130.37563134504785</v>
      </c>
    </row>
    <row r="688" spans="14:25" x14ac:dyDescent="0.25">
      <c r="N688" s="33">
        <v>686</v>
      </c>
      <c r="O688" s="33">
        <f t="shared" ca="1" si="20"/>
        <v>4.7785181252308462E-2</v>
      </c>
      <c r="P688" s="33">
        <v>120.57867409361668</v>
      </c>
      <c r="Q688" s="31">
        <f t="shared" si="21"/>
        <v>0.29003286448649473</v>
      </c>
      <c r="Y688" s="12">
        <v>120.57867409361668</v>
      </c>
    </row>
    <row r="689" spans="14:25" x14ac:dyDescent="0.25">
      <c r="N689" s="33">
        <v>687</v>
      </c>
      <c r="O689" s="33">
        <f t="shared" ca="1" si="20"/>
        <v>0.93539936268583157</v>
      </c>
      <c r="P689" s="33">
        <v>125.13466677053675</v>
      </c>
      <c r="Q689" s="31">
        <f t="shared" si="21"/>
        <v>0.40958000800301075</v>
      </c>
      <c r="Y689" s="12">
        <v>125.13466677053675</v>
      </c>
    </row>
    <row r="690" spans="14:25" x14ac:dyDescent="0.25">
      <c r="N690" s="33">
        <v>688</v>
      </c>
      <c r="O690" s="33">
        <f t="shared" ca="1" si="20"/>
        <v>0.36384827305133438</v>
      </c>
      <c r="P690" s="33">
        <v>150.39591171676051</v>
      </c>
      <c r="Q690" s="31">
        <f t="shared" si="21"/>
        <v>0.95552747940984029</v>
      </c>
      <c r="Y690" s="12">
        <v>150.39591171676051</v>
      </c>
    </row>
    <row r="691" spans="14:25" x14ac:dyDescent="0.25">
      <c r="N691" s="33">
        <v>689</v>
      </c>
      <c r="O691" s="33">
        <f t="shared" ca="1" si="20"/>
        <v>0.69137018522329752</v>
      </c>
      <c r="P691" s="33">
        <v>108.6004224558254</v>
      </c>
      <c r="Q691" s="31">
        <f t="shared" si="21"/>
        <v>8.4860005356303905E-2</v>
      </c>
      <c r="Y691" s="12">
        <v>108.6004224558254</v>
      </c>
    </row>
    <row r="692" spans="14:25" x14ac:dyDescent="0.25">
      <c r="N692" s="33">
        <v>690</v>
      </c>
      <c r="O692" s="33">
        <f t="shared" ca="1" si="20"/>
        <v>0.42483593161221589</v>
      </c>
      <c r="P692" s="33">
        <v>112.84964493834323</v>
      </c>
      <c r="Q692" s="31">
        <f t="shared" si="21"/>
        <v>0.13833819750420034</v>
      </c>
      <c r="Y692" s="12">
        <v>112.84964493834323</v>
      </c>
    </row>
    <row r="693" spans="14:25" x14ac:dyDescent="0.25">
      <c r="N693" s="33">
        <v>691</v>
      </c>
      <c r="O693" s="33">
        <f t="shared" ca="1" si="20"/>
        <v>0.87601723783718366</v>
      </c>
      <c r="P693" s="33">
        <v>131.20774410041457</v>
      </c>
      <c r="Q693" s="31">
        <f t="shared" si="21"/>
        <v>0.58523388225720763</v>
      </c>
      <c r="Y693" s="12">
        <v>131.20774410041457</v>
      </c>
    </row>
    <row r="694" spans="14:25" x14ac:dyDescent="0.25">
      <c r="N694" s="33">
        <v>692</v>
      </c>
      <c r="O694" s="33">
        <f t="shared" ca="1" si="20"/>
        <v>0.3734140884930276</v>
      </c>
      <c r="P694" s="33">
        <v>132.38873050079832</v>
      </c>
      <c r="Q694" s="31">
        <f t="shared" si="21"/>
        <v>0.61909776656494719</v>
      </c>
      <c r="Y694" s="12">
        <v>132.38873050079832</v>
      </c>
    </row>
    <row r="695" spans="14:25" x14ac:dyDescent="0.25">
      <c r="N695" s="33">
        <v>693</v>
      </c>
      <c r="O695" s="33">
        <f t="shared" ca="1" si="20"/>
        <v>0.10801704896897202</v>
      </c>
      <c r="P695" s="33">
        <v>132.98000815036346</v>
      </c>
      <c r="Q695" s="31">
        <f t="shared" si="21"/>
        <v>0.6358008484201999</v>
      </c>
      <c r="Y695" s="12">
        <v>132.98000815036346</v>
      </c>
    </row>
    <row r="696" spans="14:25" x14ac:dyDescent="0.25">
      <c r="N696" s="33">
        <v>694</v>
      </c>
      <c r="O696" s="33">
        <f t="shared" ca="1" si="20"/>
        <v>3.4872910889562903E-3</v>
      </c>
      <c r="P696" s="33">
        <v>134.90709605838029</v>
      </c>
      <c r="Q696" s="31">
        <f t="shared" si="21"/>
        <v>0.68863048053432929</v>
      </c>
      <c r="Y696" s="12">
        <v>134.90709605838029</v>
      </c>
    </row>
    <row r="697" spans="14:25" x14ac:dyDescent="0.25">
      <c r="N697" s="33">
        <v>695</v>
      </c>
      <c r="O697" s="33">
        <f t="shared" ca="1" si="20"/>
        <v>0.24026029084678846</v>
      </c>
      <c r="P697" s="33">
        <v>128.63771020457881</v>
      </c>
      <c r="Q697" s="31">
        <f t="shared" si="21"/>
        <v>0.51032328320719555</v>
      </c>
      <c r="Y697" s="12">
        <v>128.63771020457881</v>
      </c>
    </row>
    <row r="698" spans="14:25" x14ac:dyDescent="0.25">
      <c r="N698" s="33">
        <v>696</v>
      </c>
      <c r="O698" s="33">
        <f t="shared" ca="1" si="20"/>
        <v>4.1435051117358013E-2</v>
      </c>
      <c r="P698" s="33">
        <v>110.52700367657773</v>
      </c>
      <c r="Q698" s="31">
        <f t="shared" si="21"/>
        <v>0.1066575217875784</v>
      </c>
      <c r="Y698" s="12">
        <v>110.52700367657773</v>
      </c>
    </row>
    <row r="699" spans="14:25" x14ac:dyDescent="0.25">
      <c r="N699" s="33">
        <v>697</v>
      </c>
      <c r="O699" s="33">
        <f t="shared" ca="1" si="20"/>
        <v>0.32151691517875425</v>
      </c>
      <c r="P699" s="33">
        <v>129.64273355515655</v>
      </c>
      <c r="Q699" s="31">
        <f t="shared" si="21"/>
        <v>0.53970138410959434</v>
      </c>
      <c r="Y699" s="12">
        <v>129.64273355515655</v>
      </c>
    </row>
    <row r="700" spans="14:25" x14ac:dyDescent="0.25">
      <c r="N700" s="33">
        <v>698</v>
      </c>
      <c r="O700" s="33">
        <f t="shared" ca="1" si="20"/>
        <v>0.64558096690366984</v>
      </c>
      <c r="P700" s="33">
        <v>115.83526893860626</v>
      </c>
      <c r="Q700" s="31">
        <f t="shared" si="21"/>
        <v>0.1884181358613447</v>
      </c>
      <c r="Y700" s="12">
        <v>115.83526893860626</v>
      </c>
    </row>
    <row r="701" spans="14:25" x14ac:dyDescent="0.25">
      <c r="N701" s="33">
        <v>699</v>
      </c>
      <c r="O701" s="33">
        <f t="shared" ca="1" si="20"/>
        <v>0.57698640565167747</v>
      </c>
      <c r="P701" s="33">
        <v>105.48729445009961</v>
      </c>
      <c r="Q701" s="31">
        <f t="shared" si="21"/>
        <v>5.7246099990303924E-2</v>
      </c>
      <c r="Y701" s="12">
        <v>105.48729445009961</v>
      </c>
    </row>
    <row r="702" spans="14:25" x14ac:dyDescent="0.25">
      <c r="N702" s="33">
        <v>700</v>
      </c>
      <c r="O702" s="33">
        <f t="shared" ca="1" si="20"/>
        <v>0.20612216828624896</v>
      </c>
      <c r="P702" s="33">
        <v>128.96775531056835</v>
      </c>
      <c r="Q702" s="31">
        <f t="shared" si="21"/>
        <v>0.51996954715214549</v>
      </c>
      <c r="Y702" s="12">
        <v>128.96775531056835</v>
      </c>
    </row>
    <row r="703" spans="14:25" x14ac:dyDescent="0.25">
      <c r="N703" s="33">
        <v>701</v>
      </c>
      <c r="O703" s="33">
        <f t="shared" ca="1" si="20"/>
        <v>0.95003329126691671</v>
      </c>
      <c r="P703" s="33">
        <v>152.89933676531524</v>
      </c>
      <c r="Q703" s="31">
        <f t="shared" si="21"/>
        <v>0.97153371375416386</v>
      </c>
      <c r="Y703" s="12">
        <v>152.89933676531524</v>
      </c>
    </row>
    <row r="704" spans="14:25" x14ac:dyDescent="0.25">
      <c r="N704" s="33">
        <v>702</v>
      </c>
      <c r="O704" s="33">
        <f t="shared" ca="1" si="20"/>
        <v>0.32740711361005415</v>
      </c>
      <c r="P704" s="33">
        <v>129.63317209073389</v>
      </c>
      <c r="Q704" s="31">
        <f t="shared" si="21"/>
        <v>0.53942199977313143</v>
      </c>
      <c r="Y704" s="12">
        <v>129.63317209073389</v>
      </c>
    </row>
    <row r="705" spans="14:25" x14ac:dyDescent="0.25">
      <c r="N705" s="33">
        <v>703</v>
      </c>
      <c r="O705" s="33">
        <f t="shared" ca="1" si="20"/>
        <v>0.54411577317538007</v>
      </c>
      <c r="P705" s="33">
        <v>123.81766477178614</v>
      </c>
      <c r="Q705" s="31">
        <f t="shared" si="21"/>
        <v>0.37326760823944949</v>
      </c>
      <c r="Y705" s="12">
        <v>123.81766477178614</v>
      </c>
    </row>
    <row r="706" spans="14:25" x14ac:dyDescent="0.25">
      <c r="N706" s="33">
        <v>704</v>
      </c>
      <c r="O706" s="33">
        <f t="shared" ca="1" si="20"/>
        <v>0.61255377718486226</v>
      </c>
      <c r="P706" s="33">
        <v>135.77691106785358</v>
      </c>
      <c r="Q706" s="31">
        <f t="shared" si="21"/>
        <v>0.71147907353642126</v>
      </c>
      <c r="Y706" s="12">
        <v>135.77691106785358</v>
      </c>
    </row>
    <row r="707" spans="14:25" x14ac:dyDescent="0.25">
      <c r="N707" s="33">
        <v>705</v>
      </c>
      <c r="O707" s="33">
        <f t="shared" ca="1" si="20"/>
        <v>0.49429280348445537</v>
      </c>
      <c r="P707" s="33">
        <v>131.88591744577525</v>
      </c>
      <c r="Q707" s="31">
        <f t="shared" si="21"/>
        <v>0.60475220365363214</v>
      </c>
      <c r="Y707" s="12">
        <v>131.88591744577525</v>
      </c>
    </row>
    <row r="708" spans="14:25" x14ac:dyDescent="0.25">
      <c r="N708" s="33">
        <v>706</v>
      </c>
      <c r="O708" s="33">
        <f t="shared" ref="O708:O771" ca="1" si="22">RAND()</f>
        <v>0.48585892560363508</v>
      </c>
      <c r="P708" s="33">
        <v>123.82053075932028</v>
      </c>
      <c r="Q708" s="31">
        <f t="shared" ref="Q708:Q771" si="23">_xlfn.NORM.S.DIST(($L$5+$L$6*ASINH((P708-$L$3)/$L$4)),TRUE)</f>
        <v>0.37334530086765683</v>
      </c>
      <c r="Y708" s="12">
        <v>123.82053075932028</v>
      </c>
    </row>
    <row r="709" spans="14:25" x14ac:dyDescent="0.25">
      <c r="N709" s="33">
        <v>707</v>
      </c>
      <c r="O709" s="33">
        <f t="shared" ca="1" si="22"/>
        <v>0.33064189424096879</v>
      </c>
      <c r="P709" s="33">
        <v>104.42403549137748</v>
      </c>
      <c r="Q709" s="31">
        <f t="shared" si="23"/>
        <v>4.9708978858824991E-2</v>
      </c>
      <c r="Y709" s="12">
        <v>104.42403549137748</v>
      </c>
    </row>
    <row r="710" spans="14:25" x14ac:dyDescent="0.25">
      <c r="N710" s="33">
        <v>708</v>
      </c>
      <c r="O710" s="33">
        <f t="shared" ca="1" si="22"/>
        <v>0.7610148257905146</v>
      </c>
      <c r="P710" s="33">
        <v>125.73243123251527</v>
      </c>
      <c r="Q710" s="31">
        <f t="shared" si="23"/>
        <v>0.42641967395134617</v>
      </c>
      <c r="Y710" s="12">
        <v>125.73243123251527</v>
      </c>
    </row>
    <row r="711" spans="14:25" x14ac:dyDescent="0.25">
      <c r="N711" s="33">
        <v>709</v>
      </c>
      <c r="O711" s="33">
        <f t="shared" ca="1" si="22"/>
        <v>0.13615781454270437</v>
      </c>
      <c r="P711" s="33">
        <v>134.14286321115418</v>
      </c>
      <c r="Q711" s="31">
        <f t="shared" si="23"/>
        <v>0.6680113176304755</v>
      </c>
      <c r="Y711" s="12">
        <v>134.14286321115418</v>
      </c>
    </row>
    <row r="712" spans="14:25" x14ac:dyDescent="0.25">
      <c r="N712" s="33">
        <v>710</v>
      </c>
      <c r="O712" s="33">
        <f t="shared" ca="1" si="22"/>
        <v>0.8115622283146785</v>
      </c>
      <c r="P712" s="33">
        <v>136.60224496223194</v>
      </c>
      <c r="Q712" s="31">
        <f t="shared" si="23"/>
        <v>0.73247927475266927</v>
      </c>
      <c r="Y712" s="12">
        <v>136.60224496223194</v>
      </c>
    </row>
    <row r="713" spans="14:25" x14ac:dyDescent="0.25">
      <c r="N713" s="33">
        <v>711</v>
      </c>
      <c r="O713" s="33">
        <f t="shared" ca="1" si="22"/>
        <v>4.0081380560876845E-2</v>
      </c>
      <c r="P713" s="33">
        <v>136.58530120558495</v>
      </c>
      <c r="Q713" s="31">
        <f t="shared" si="23"/>
        <v>0.73205524501044517</v>
      </c>
      <c r="Y713" s="12">
        <v>136.58530120558495</v>
      </c>
    </row>
    <row r="714" spans="14:25" x14ac:dyDescent="0.25">
      <c r="N714" s="33">
        <v>712</v>
      </c>
      <c r="O714" s="33">
        <f t="shared" ca="1" si="22"/>
        <v>0.92953582186050754</v>
      </c>
      <c r="P714" s="33">
        <v>102.33981581119596</v>
      </c>
      <c r="Q714" s="31">
        <f t="shared" si="23"/>
        <v>3.7327110672666551E-2</v>
      </c>
      <c r="Y714" s="12">
        <v>102.33981581119596</v>
      </c>
    </row>
    <row r="715" spans="14:25" x14ac:dyDescent="0.25">
      <c r="N715" s="33">
        <v>713</v>
      </c>
      <c r="O715" s="33">
        <f t="shared" ca="1" si="22"/>
        <v>5.8531353359638216E-2</v>
      </c>
      <c r="P715" s="33">
        <v>117.21862841608551</v>
      </c>
      <c r="Q715" s="31">
        <f t="shared" si="23"/>
        <v>0.21530132090628029</v>
      </c>
      <c r="Y715" s="12">
        <v>117.21862841608551</v>
      </c>
    </row>
    <row r="716" spans="14:25" x14ac:dyDescent="0.25">
      <c r="N716" s="33">
        <v>714</v>
      </c>
      <c r="O716" s="33">
        <f t="shared" ca="1" si="22"/>
        <v>4.1118729959711886E-2</v>
      </c>
      <c r="P716" s="33">
        <v>148.86798909348951</v>
      </c>
      <c r="Q716" s="31">
        <f t="shared" si="23"/>
        <v>0.94273733719849462</v>
      </c>
      <c r="Y716" s="12">
        <v>148.86798909348951</v>
      </c>
    </row>
    <row r="717" spans="14:25" x14ac:dyDescent="0.25">
      <c r="N717" s="33">
        <v>715</v>
      </c>
      <c r="O717" s="33">
        <f t="shared" ca="1" si="22"/>
        <v>0.69832686771169095</v>
      </c>
      <c r="P717" s="33">
        <v>117.86761569962037</v>
      </c>
      <c r="Q717" s="31">
        <f t="shared" si="23"/>
        <v>0.22871170660378859</v>
      </c>
      <c r="Y717" s="12">
        <v>117.86761569962037</v>
      </c>
    </row>
    <row r="718" spans="14:25" x14ac:dyDescent="0.25">
      <c r="N718" s="33">
        <v>716</v>
      </c>
      <c r="O718" s="33">
        <f t="shared" ca="1" si="22"/>
        <v>0.69433898216632828</v>
      </c>
      <c r="P718" s="33">
        <v>135.25854848543656</v>
      </c>
      <c r="Q718" s="31">
        <f t="shared" si="23"/>
        <v>0.69794622858456978</v>
      </c>
      <c r="Y718" s="12">
        <v>135.25854848543656</v>
      </c>
    </row>
    <row r="719" spans="14:25" x14ac:dyDescent="0.25">
      <c r="N719" s="33">
        <v>717</v>
      </c>
      <c r="O719" s="33">
        <f t="shared" ca="1" si="22"/>
        <v>0.73379893616025793</v>
      </c>
      <c r="P719" s="33">
        <v>123.06322689056709</v>
      </c>
      <c r="Q719" s="31">
        <f t="shared" si="23"/>
        <v>0.35304050784986618</v>
      </c>
      <c r="Y719" s="12">
        <v>123.06322689056709</v>
      </c>
    </row>
    <row r="720" spans="14:25" x14ac:dyDescent="0.25">
      <c r="N720" s="33">
        <v>718</v>
      </c>
      <c r="O720" s="33">
        <f t="shared" ca="1" si="22"/>
        <v>0.97178694300068569</v>
      </c>
      <c r="P720" s="33">
        <v>132.81651799021387</v>
      </c>
      <c r="Q720" s="31">
        <f t="shared" si="23"/>
        <v>0.63120203027508248</v>
      </c>
      <c r="Y720" s="12">
        <v>132.81651799021387</v>
      </c>
    </row>
    <row r="721" spans="14:25" x14ac:dyDescent="0.25">
      <c r="N721" s="33">
        <v>719</v>
      </c>
      <c r="O721" s="33">
        <f t="shared" ca="1" si="22"/>
        <v>0.50579334347572669</v>
      </c>
      <c r="P721" s="33">
        <v>146.00937783064492</v>
      </c>
      <c r="Q721" s="31">
        <f t="shared" si="23"/>
        <v>0.91156323665834293</v>
      </c>
      <c r="Y721" s="12">
        <v>146.00937783064492</v>
      </c>
    </row>
    <row r="722" spans="14:25" x14ac:dyDescent="0.25">
      <c r="N722" s="33">
        <v>720</v>
      </c>
      <c r="O722" s="33">
        <f t="shared" ca="1" si="22"/>
        <v>0.71896662090883101</v>
      </c>
      <c r="P722" s="33">
        <v>152.30104753105633</v>
      </c>
      <c r="Q722" s="31">
        <f t="shared" si="23"/>
        <v>0.96821412027521525</v>
      </c>
      <c r="Y722" s="12">
        <v>152.30104753105633</v>
      </c>
    </row>
    <row r="723" spans="14:25" x14ac:dyDescent="0.25">
      <c r="N723" s="33">
        <v>721</v>
      </c>
      <c r="O723" s="33">
        <f t="shared" ca="1" si="22"/>
        <v>0.93227961942913595</v>
      </c>
      <c r="P723" s="33">
        <v>127.92703052604321</v>
      </c>
      <c r="Q723" s="31">
        <f t="shared" si="23"/>
        <v>0.48959011662945257</v>
      </c>
      <c r="Y723" s="12">
        <v>127.92703052604321</v>
      </c>
    </row>
    <row r="724" spans="14:25" x14ac:dyDescent="0.25">
      <c r="N724" s="33">
        <v>722</v>
      </c>
      <c r="O724" s="33">
        <f t="shared" ca="1" si="22"/>
        <v>0.98695413401118037</v>
      </c>
      <c r="P724" s="33">
        <v>131.80459873935729</v>
      </c>
      <c r="Q724" s="31">
        <f t="shared" si="23"/>
        <v>0.60242133624151972</v>
      </c>
      <c r="Y724" s="12">
        <v>131.80459873935729</v>
      </c>
    </row>
    <row r="725" spans="14:25" x14ac:dyDescent="0.25">
      <c r="N725" s="33">
        <v>723</v>
      </c>
      <c r="O725" s="33">
        <f t="shared" ca="1" si="22"/>
        <v>0.43756411885408308</v>
      </c>
      <c r="P725" s="33">
        <v>124.0355644723661</v>
      </c>
      <c r="Q725" s="31">
        <f t="shared" si="23"/>
        <v>0.37919209928461661</v>
      </c>
      <c r="Y725" s="12">
        <v>124.0355644723661</v>
      </c>
    </row>
    <row r="726" spans="14:25" x14ac:dyDescent="0.25">
      <c r="N726" s="33">
        <v>724</v>
      </c>
      <c r="O726" s="33">
        <f t="shared" ca="1" si="22"/>
        <v>7.3992594448217486E-2</v>
      </c>
      <c r="P726" s="33">
        <v>130.14438468948288</v>
      </c>
      <c r="Q726" s="31">
        <f t="shared" si="23"/>
        <v>0.55434632294586395</v>
      </c>
      <c r="Y726" s="12">
        <v>130.14438468948288</v>
      </c>
    </row>
    <row r="727" spans="14:25" x14ac:dyDescent="0.25">
      <c r="N727" s="33">
        <v>725</v>
      </c>
      <c r="O727" s="33">
        <f t="shared" ca="1" si="22"/>
        <v>0.8229896664959212</v>
      </c>
      <c r="P727" s="33">
        <v>143.19996263427248</v>
      </c>
      <c r="Q727" s="31">
        <f t="shared" si="23"/>
        <v>0.87060744259415013</v>
      </c>
      <c r="Y727" s="12">
        <v>143.19996263427248</v>
      </c>
    </row>
    <row r="728" spans="14:25" x14ac:dyDescent="0.25">
      <c r="N728" s="33">
        <v>726</v>
      </c>
      <c r="O728" s="33">
        <f t="shared" ca="1" si="22"/>
        <v>0.88203990777584207</v>
      </c>
      <c r="P728" s="33">
        <v>138.96260921564422</v>
      </c>
      <c r="Q728" s="31">
        <f t="shared" si="23"/>
        <v>0.78834714216316715</v>
      </c>
      <c r="Y728" s="12">
        <v>138.96260921564422</v>
      </c>
    </row>
    <row r="729" spans="14:25" x14ac:dyDescent="0.25">
      <c r="N729" s="33">
        <v>727</v>
      </c>
      <c r="O729" s="33">
        <f t="shared" ca="1" si="22"/>
        <v>5.7343835261455256E-3</v>
      </c>
      <c r="P729" s="33">
        <v>110.83730704720752</v>
      </c>
      <c r="Q729" s="31">
        <f t="shared" si="23"/>
        <v>0.11053784086290097</v>
      </c>
      <c r="Y729" s="12">
        <v>110.83730704720752</v>
      </c>
    </row>
    <row r="730" spans="14:25" x14ac:dyDescent="0.25">
      <c r="N730" s="33">
        <v>728</v>
      </c>
      <c r="O730" s="33">
        <f t="shared" ca="1" si="22"/>
        <v>3.7595642621640835E-2</v>
      </c>
      <c r="P730" s="33">
        <v>132.57925259622124</v>
      </c>
      <c r="Q730" s="31">
        <f t="shared" si="23"/>
        <v>0.62450083491547326</v>
      </c>
      <c r="Y730" s="12">
        <v>132.57925259622124</v>
      </c>
    </row>
    <row r="731" spans="14:25" x14ac:dyDescent="0.25">
      <c r="N731" s="33">
        <v>729</v>
      </c>
      <c r="O731" s="33">
        <f t="shared" ca="1" si="22"/>
        <v>0.88947046336761315</v>
      </c>
      <c r="P731" s="33">
        <v>147.4231985541538</v>
      </c>
      <c r="Q731" s="31">
        <f t="shared" si="23"/>
        <v>0.92823088610472293</v>
      </c>
      <c r="Y731" s="12">
        <v>147.4231985541538</v>
      </c>
    </row>
    <row r="732" spans="14:25" x14ac:dyDescent="0.25">
      <c r="N732" s="33">
        <v>730</v>
      </c>
      <c r="O732" s="33">
        <f t="shared" ca="1" si="22"/>
        <v>0.78298408329320734</v>
      </c>
      <c r="P732" s="33">
        <v>122.13226194063729</v>
      </c>
      <c r="Q732" s="31">
        <f t="shared" si="23"/>
        <v>0.32874460352828083</v>
      </c>
      <c r="Y732" s="12">
        <v>122.13226194063729</v>
      </c>
    </row>
    <row r="733" spans="14:25" x14ac:dyDescent="0.25">
      <c r="N733" s="33">
        <v>731</v>
      </c>
      <c r="O733" s="33">
        <f t="shared" ca="1" si="22"/>
        <v>8.9082522587767277E-2</v>
      </c>
      <c r="P733" s="33">
        <v>151.22494882591218</v>
      </c>
      <c r="Q733" s="31">
        <f t="shared" si="23"/>
        <v>0.96146460156347779</v>
      </c>
      <c r="Y733" s="12">
        <v>151.22494882591218</v>
      </c>
    </row>
    <row r="734" spans="14:25" x14ac:dyDescent="0.25">
      <c r="N734" s="33">
        <v>732</v>
      </c>
      <c r="O734" s="33">
        <f t="shared" ca="1" si="22"/>
        <v>0.78790240994191174</v>
      </c>
      <c r="P734" s="33">
        <v>106.56882711244685</v>
      </c>
      <c r="Q734" s="31">
        <f t="shared" si="23"/>
        <v>6.5855808520740411E-2</v>
      </c>
      <c r="Y734" s="12">
        <v>106.56882711244685</v>
      </c>
    </row>
    <row r="735" spans="14:25" x14ac:dyDescent="0.25">
      <c r="N735" s="33">
        <v>733</v>
      </c>
      <c r="O735" s="33">
        <f t="shared" ca="1" si="22"/>
        <v>0.6093763855305856</v>
      </c>
      <c r="P735" s="33">
        <v>145.18082067189522</v>
      </c>
      <c r="Q735" s="31">
        <f t="shared" si="23"/>
        <v>0.90059351844727564</v>
      </c>
      <c r="Y735" s="12">
        <v>145.18082067189522</v>
      </c>
    </row>
    <row r="736" spans="14:25" x14ac:dyDescent="0.25">
      <c r="N736" s="33">
        <v>734</v>
      </c>
      <c r="O736" s="33">
        <f t="shared" ca="1" si="22"/>
        <v>0.38123168180771561</v>
      </c>
      <c r="P736" s="33">
        <v>123.13623475648046</v>
      </c>
      <c r="Q736" s="31">
        <f t="shared" si="23"/>
        <v>0.35497772648540105</v>
      </c>
      <c r="Y736" s="12">
        <v>123.13623475648046</v>
      </c>
    </row>
    <row r="737" spans="14:25" x14ac:dyDescent="0.25">
      <c r="N737" s="33">
        <v>735</v>
      </c>
      <c r="O737" s="33">
        <f t="shared" ca="1" si="22"/>
        <v>0.34535053828370532</v>
      </c>
      <c r="P737" s="33">
        <v>142.49802190727132</v>
      </c>
      <c r="Q737" s="31">
        <f t="shared" si="23"/>
        <v>0.85868236030292877</v>
      </c>
      <c r="Y737" s="12">
        <v>142.49802190727132</v>
      </c>
    </row>
    <row r="738" spans="14:25" x14ac:dyDescent="0.25">
      <c r="N738" s="33">
        <v>736</v>
      </c>
      <c r="O738" s="33">
        <f t="shared" ca="1" si="22"/>
        <v>0.60557239790799322</v>
      </c>
      <c r="P738" s="33">
        <v>133.21764347704038</v>
      </c>
      <c r="Q738" s="31">
        <f t="shared" si="23"/>
        <v>0.64245656784759653</v>
      </c>
      <c r="Y738" s="12">
        <v>133.21764347704038</v>
      </c>
    </row>
    <row r="739" spans="14:25" x14ac:dyDescent="0.25">
      <c r="N739" s="33">
        <v>737</v>
      </c>
      <c r="O739" s="33">
        <f t="shared" ca="1" si="22"/>
        <v>0.14004004138162429</v>
      </c>
      <c r="P739" s="33">
        <v>123.81929427282803</v>
      </c>
      <c r="Q739" s="31">
        <f t="shared" si="23"/>
        <v>0.37331178080799232</v>
      </c>
      <c r="Y739" s="12">
        <v>123.81929427282803</v>
      </c>
    </row>
    <row r="740" spans="14:25" x14ac:dyDescent="0.25">
      <c r="N740" s="33">
        <v>738</v>
      </c>
      <c r="O740" s="33">
        <f t="shared" ca="1" si="22"/>
        <v>0.57289574977359869</v>
      </c>
      <c r="P740" s="33">
        <v>128.03908576369551</v>
      </c>
      <c r="Q740" s="31">
        <f t="shared" si="23"/>
        <v>0.49285411844494603</v>
      </c>
      <c r="Y740" s="12">
        <v>128.03908576369551</v>
      </c>
    </row>
    <row r="741" spans="14:25" x14ac:dyDescent="0.25">
      <c r="N741" s="33">
        <v>739</v>
      </c>
      <c r="O741" s="33">
        <f t="shared" ca="1" si="22"/>
        <v>0.71546864337751181</v>
      </c>
      <c r="P741" s="33">
        <v>129.50099958572329</v>
      </c>
      <c r="Q741" s="31">
        <f t="shared" si="23"/>
        <v>0.53555929738443175</v>
      </c>
      <c r="Y741" s="12">
        <v>129.50099958572329</v>
      </c>
    </row>
    <row r="742" spans="14:25" x14ac:dyDescent="0.25">
      <c r="N742" s="33">
        <v>740</v>
      </c>
      <c r="O742" s="33">
        <f t="shared" ca="1" si="22"/>
        <v>0.96198271555500114</v>
      </c>
      <c r="P742" s="33">
        <v>129.98393618290521</v>
      </c>
      <c r="Q742" s="31">
        <f t="shared" si="23"/>
        <v>0.54966560784939511</v>
      </c>
      <c r="Y742" s="12">
        <v>129.98393618290521</v>
      </c>
    </row>
    <row r="743" spans="14:25" x14ac:dyDescent="0.25">
      <c r="N743" s="33">
        <v>741</v>
      </c>
      <c r="O743" s="33">
        <f t="shared" ca="1" si="22"/>
        <v>0.92432975029632392</v>
      </c>
      <c r="P743" s="33">
        <v>104.94506078163943</v>
      </c>
      <c r="Q743" s="31">
        <f t="shared" si="23"/>
        <v>5.3292072818415609E-2</v>
      </c>
      <c r="Y743" s="12">
        <v>104.94506078163943</v>
      </c>
    </row>
    <row r="744" spans="14:25" x14ac:dyDescent="0.25">
      <c r="N744" s="33">
        <v>742</v>
      </c>
      <c r="O744" s="33">
        <f t="shared" ca="1" si="22"/>
        <v>0.4962852012538842</v>
      </c>
      <c r="P744" s="33">
        <v>126.19919292375059</v>
      </c>
      <c r="Q744" s="31">
        <f t="shared" si="23"/>
        <v>0.43969831530156478</v>
      </c>
      <c r="Y744" s="12">
        <v>126.19919292375059</v>
      </c>
    </row>
    <row r="745" spans="14:25" x14ac:dyDescent="0.25">
      <c r="N745" s="33">
        <v>743</v>
      </c>
      <c r="O745" s="33">
        <f t="shared" ca="1" si="22"/>
        <v>0.42021857195087597</v>
      </c>
      <c r="P745" s="33">
        <v>131.48015124598331</v>
      </c>
      <c r="Q745" s="31">
        <f t="shared" si="23"/>
        <v>0.59309475688734792</v>
      </c>
      <c r="Y745" s="12">
        <v>131.48015124598331</v>
      </c>
    </row>
    <row r="746" spans="14:25" x14ac:dyDescent="0.25">
      <c r="N746" s="33">
        <v>744</v>
      </c>
      <c r="O746" s="33">
        <f t="shared" ca="1" si="22"/>
        <v>0.18428078047011287</v>
      </c>
      <c r="P746" s="33">
        <v>118.7443878761884</v>
      </c>
      <c r="Q746" s="31">
        <f t="shared" si="23"/>
        <v>0.24762375479834603</v>
      </c>
      <c r="Y746" s="12">
        <v>118.7443878761884</v>
      </c>
    </row>
    <row r="747" spans="14:25" x14ac:dyDescent="0.25">
      <c r="N747" s="33">
        <v>745</v>
      </c>
      <c r="O747" s="33">
        <f t="shared" ca="1" si="22"/>
        <v>0.62125027265358412</v>
      </c>
      <c r="P747" s="33">
        <v>143.23296267455299</v>
      </c>
      <c r="Q747" s="31">
        <f t="shared" si="23"/>
        <v>0.87115123116600701</v>
      </c>
      <c r="Y747" s="12">
        <v>143.23296267455299</v>
      </c>
    </row>
    <row r="748" spans="14:25" x14ac:dyDescent="0.25">
      <c r="N748" s="33">
        <v>746</v>
      </c>
      <c r="O748" s="33">
        <f t="shared" ca="1" si="22"/>
        <v>0.32868885378248014</v>
      </c>
      <c r="P748" s="33">
        <v>130.31042594533142</v>
      </c>
      <c r="Q748" s="31">
        <f t="shared" si="23"/>
        <v>0.55918592717758542</v>
      </c>
      <c r="Y748" s="12">
        <v>130.31042594533142</v>
      </c>
    </row>
    <row r="749" spans="14:25" x14ac:dyDescent="0.25">
      <c r="N749" s="33">
        <v>747</v>
      </c>
      <c r="O749" s="33">
        <f t="shared" ca="1" si="22"/>
        <v>0.11147955665965636</v>
      </c>
      <c r="P749" s="33">
        <v>135.63851902912216</v>
      </c>
      <c r="Q749" s="31">
        <f t="shared" si="23"/>
        <v>0.70789102317373565</v>
      </c>
      <c r="Y749" s="12">
        <v>135.63851902912216</v>
      </c>
    </row>
    <row r="750" spans="14:25" x14ac:dyDescent="0.25">
      <c r="N750" s="33">
        <v>748</v>
      </c>
      <c r="O750" s="33">
        <f t="shared" ca="1" si="22"/>
        <v>0.52291648639323363</v>
      </c>
      <c r="P750" s="33">
        <v>119.91570177149562</v>
      </c>
      <c r="Q750" s="31">
        <f t="shared" si="23"/>
        <v>0.27427397348067595</v>
      </c>
      <c r="Y750" s="12">
        <v>119.91570177149562</v>
      </c>
    </row>
    <row r="751" spans="14:25" x14ac:dyDescent="0.25">
      <c r="N751" s="33">
        <v>749</v>
      </c>
      <c r="O751" s="33">
        <f t="shared" ca="1" si="22"/>
        <v>0.50452766073809274</v>
      </c>
      <c r="P751" s="33">
        <v>128.31905604195003</v>
      </c>
      <c r="Q751" s="31">
        <f t="shared" si="23"/>
        <v>0.50101843143649383</v>
      </c>
      <c r="Y751" s="12">
        <v>128.31905604195003</v>
      </c>
    </row>
    <row r="752" spans="14:25" x14ac:dyDescent="0.25">
      <c r="N752" s="33">
        <v>750</v>
      </c>
      <c r="O752" s="33">
        <f t="shared" ca="1" si="22"/>
        <v>2.9873312100954563E-2</v>
      </c>
      <c r="P752" s="33">
        <v>131.86308417651497</v>
      </c>
      <c r="Q752" s="31">
        <f t="shared" si="23"/>
        <v>0.60409801080226033</v>
      </c>
      <c r="Y752" s="12">
        <v>131.86308417651497</v>
      </c>
    </row>
    <row r="753" spans="14:25" x14ac:dyDescent="0.25">
      <c r="N753" s="33">
        <v>751</v>
      </c>
      <c r="O753" s="33">
        <f t="shared" ca="1" si="22"/>
        <v>2.9769338771715392E-2</v>
      </c>
      <c r="P753" s="33">
        <v>134.68340114994714</v>
      </c>
      <c r="Q753" s="31">
        <f t="shared" si="23"/>
        <v>0.68264497829383708</v>
      </c>
      <c r="Y753" s="12">
        <v>134.68340114994714</v>
      </c>
    </row>
    <row r="754" spans="14:25" x14ac:dyDescent="0.25">
      <c r="N754" s="33">
        <v>752</v>
      </c>
      <c r="O754" s="33">
        <f t="shared" ca="1" si="22"/>
        <v>0.28035756245191001</v>
      </c>
      <c r="P754" s="33">
        <v>131.76721326002129</v>
      </c>
      <c r="Q754" s="31">
        <f t="shared" si="23"/>
        <v>0.60134880542466029</v>
      </c>
      <c r="Y754" s="12">
        <v>131.76721326002129</v>
      </c>
    </row>
    <row r="755" spans="14:25" x14ac:dyDescent="0.25">
      <c r="N755" s="33">
        <v>753</v>
      </c>
      <c r="O755" s="33">
        <f t="shared" ca="1" si="22"/>
        <v>0.77334471599142263</v>
      </c>
      <c r="P755" s="33">
        <v>121.96101495883958</v>
      </c>
      <c r="Q755" s="31">
        <f t="shared" si="23"/>
        <v>0.32436123775270376</v>
      </c>
      <c r="Y755" s="12">
        <v>121.96101495883958</v>
      </c>
    </row>
    <row r="756" spans="14:25" x14ac:dyDescent="0.25">
      <c r="N756" s="33">
        <v>754</v>
      </c>
      <c r="O756" s="33">
        <f t="shared" ca="1" si="22"/>
        <v>0.74352727119855277</v>
      </c>
      <c r="P756" s="33">
        <v>147.40383078066836</v>
      </c>
      <c r="Q756" s="31">
        <f t="shared" si="23"/>
        <v>0.92801949081603419</v>
      </c>
      <c r="Y756" s="12">
        <v>147.40383078066836</v>
      </c>
    </row>
    <row r="757" spans="14:25" x14ac:dyDescent="0.25">
      <c r="N757" s="33">
        <v>755</v>
      </c>
      <c r="O757" s="33">
        <f t="shared" ca="1" si="22"/>
        <v>0.4075527873266066</v>
      </c>
      <c r="P757" s="33">
        <v>140.04129749365072</v>
      </c>
      <c r="Q757" s="31">
        <f t="shared" si="23"/>
        <v>0.81158800175785051</v>
      </c>
      <c r="Y757" s="12">
        <v>140.04129749365072</v>
      </c>
    </row>
    <row r="758" spans="14:25" x14ac:dyDescent="0.25">
      <c r="N758" s="33">
        <v>756</v>
      </c>
      <c r="O758" s="33">
        <f t="shared" ca="1" si="22"/>
        <v>0.69349457385878999</v>
      </c>
      <c r="P758" s="33">
        <v>138.38899553142511</v>
      </c>
      <c r="Q758" s="31">
        <f t="shared" si="23"/>
        <v>0.77538227723389397</v>
      </c>
      <c r="Y758" s="12">
        <v>138.38899553142511</v>
      </c>
    </row>
    <row r="759" spans="14:25" x14ac:dyDescent="0.25">
      <c r="N759" s="33">
        <v>757</v>
      </c>
      <c r="O759" s="33">
        <f t="shared" ca="1" si="22"/>
        <v>0.11313072326079443</v>
      </c>
      <c r="P759" s="33">
        <v>140.66400169667494</v>
      </c>
      <c r="Q759" s="31">
        <f t="shared" si="23"/>
        <v>0.82430455729304097</v>
      </c>
      <c r="Y759" s="12">
        <v>140.66400169667494</v>
      </c>
    </row>
    <row r="760" spans="14:25" x14ac:dyDescent="0.25">
      <c r="N760" s="33">
        <v>758</v>
      </c>
      <c r="O760" s="33">
        <f t="shared" ca="1" si="22"/>
        <v>0.60456731425544619</v>
      </c>
      <c r="P760" s="33">
        <v>155.32377199091636</v>
      </c>
      <c r="Q760" s="31">
        <f t="shared" si="23"/>
        <v>0.98222957964499658</v>
      </c>
      <c r="Y760" s="12">
        <v>155.32377199091636</v>
      </c>
    </row>
    <row r="761" spans="14:25" x14ac:dyDescent="0.25">
      <c r="N761" s="33">
        <v>759</v>
      </c>
      <c r="O761" s="33">
        <f t="shared" ca="1" si="22"/>
        <v>0.13801121135544558</v>
      </c>
      <c r="P761" s="33">
        <v>122.44323058572948</v>
      </c>
      <c r="Q761" s="31">
        <f t="shared" si="23"/>
        <v>0.33677400828041526</v>
      </c>
      <c r="Y761" s="12">
        <v>122.44323058572948</v>
      </c>
    </row>
    <row r="762" spans="14:25" x14ac:dyDescent="0.25">
      <c r="N762" s="33">
        <v>760</v>
      </c>
      <c r="O762" s="33">
        <f t="shared" ca="1" si="22"/>
        <v>0.4095548954874787</v>
      </c>
      <c r="P762" s="33">
        <v>142.0353941091287</v>
      </c>
      <c r="Q762" s="31">
        <f t="shared" si="23"/>
        <v>0.85044868512069638</v>
      </c>
      <c r="Y762" s="12">
        <v>142.0353941091287</v>
      </c>
    </row>
    <row r="763" spans="14:25" x14ac:dyDescent="0.25">
      <c r="N763" s="33">
        <v>761</v>
      </c>
      <c r="O763" s="33">
        <f t="shared" ca="1" si="22"/>
        <v>0.13465893541898921</v>
      </c>
      <c r="P763" s="33">
        <v>144.75089636517967</v>
      </c>
      <c r="Q763" s="31">
        <f t="shared" si="23"/>
        <v>0.89454044709286284</v>
      </c>
      <c r="Y763" s="12">
        <v>144.75089636517967</v>
      </c>
    </row>
    <row r="764" spans="14:25" x14ac:dyDescent="0.25">
      <c r="N764" s="33">
        <v>762</v>
      </c>
      <c r="O764" s="33">
        <f t="shared" ca="1" si="22"/>
        <v>0.30927534945506485</v>
      </c>
      <c r="P764" s="33">
        <v>105.28941501147303</v>
      </c>
      <c r="Q764" s="31">
        <f t="shared" si="23"/>
        <v>5.5775952772174238E-2</v>
      </c>
      <c r="Y764" s="12">
        <v>105.28941501147303</v>
      </c>
    </row>
    <row r="765" spans="14:25" x14ac:dyDescent="0.25">
      <c r="N765" s="33">
        <v>763</v>
      </c>
      <c r="O765" s="33">
        <f t="shared" ca="1" si="22"/>
        <v>0.26869978779159931</v>
      </c>
      <c r="P765" s="33">
        <v>129.24488771977678</v>
      </c>
      <c r="Q765" s="31">
        <f t="shared" si="23"/>
        <v>0.52807213415725252</v>
      </c>
      <c r="Y765" s="12">
        <v>129.24488771977678</v>
      </c>
    </row>
    <row r="766" spans="14:25" x14ac:dyDescent="0.25">
      <c r="N766" s="33">
        <v>764</v>
      </c>
      <c r="O766" s="33">
        <f t="shared" ca="1" si="22"/>
        <v>0.66771724655968767</v>
      </c>
      <c r="P766" s="33">
        <v>114.61447913433427</v>
      </c>
      <c r="Q766" s="31">
        <f t="shared" si="23"/>
        <v>0.16663490947578641</v>
      </c>
      <c r="Y766" s="12">
        <v>114.61447913433427</v>
      </c>
    </row>
    <row r="767" spans="14:25" x14ac:dyDescent="0.25">
      <c r="N767" s="33">
        <v>765</v>
      </c>
      <c r="O767" s="33">
        <f t="shared" ca="1" si="22"/>
        <v>0.60626721011972151</v>
      </c>
      <c r="P767" s="33">
        <v>119.18652947206165</v>
      </c>
      <c r="Q767" s="31">
        <f t="shared" si="23"/>
        <v>0.25750059190162511</v>
      </c>
      <c r="Y767" s="12">
        <v>119.18652947206165</v>
      </c>
    </row>
    <row r="768" spans="14:25" x14ac:dyDescent="0.25">
      <c r="N768" s="33">
        <v>766</v>
      </c>
      <c r="O768" s="33">
        <f t="shared" ca="1" si="22"/>
        <v>0.52607860401251816</v>
      </c>
      <c r="P768" s="33">
        <v>127.72591014193061</v>
      </c>
      <c r="Q768" s="31">
        <f t="shared" si="23"/>
        <v>0.48373802083973289</v>
      </c>
      <c r="Y768" s="12">
        <v>127.72591014193061</v>
      </c>
    </row>
    <row r="769" spans="14:25" x14ac:dyDescent="0.25">
      <c r="N769" s="33">
        <v>767</v>
      </c>
      <c r="O769" s="33">
        <f t="shared" ca="1" si="22"/>
        <v>0.78830018091646992</v>
      </c>
      <c r="P769" s="33">
        <v>126.08300281066325</v>
      </c>
      <c r="Q769" s="31">
        <f t="shared" si="23"/>
        <v>0.43638316180866588</v>
      </c>
      <c r="Y769" s="12">
        <v>126.08300281066325</v>
      </c>
    </row>
    <row r="770" spans="14:25" x14ac:dyDescent="0.25">
      <c r="N770" s="33">
        <v>768</v>
      </c>
      <c r="O770" s="33">
        <f t="shared" ca="1" si="22"/>
        <v>0.60765396663927707</v>
      </c>
      <c r="P770" s="33">
        <v>135.92407538268111</v>
      </c>
      <c r="Q770" s="31">
        <f t="shared" si="23"/>
        <v>0.7152740757603343</v>
      </c>
      <c r="Y770" s="12">
        <v>135.92407538268111</v>
      </c>
    </row>
    <row r="771" spans="14:25" x14ac:dyDescent="0.25">
      <c r="N771" s="33">
        <v>769</v>
      </c>
      <c r="O771" s="33">
        <f t="shared" ca="1" si="22"/>
        <v>0.87813058623275331</v>
      </c>
      <c r="P771" s="33">
        <v>122.50135896981294</v>
      </c>
      <c r="Q771" s="31">
        <f t="shared" si="23"/>
        <v>0.338284698971833</v>
      </c>
      <c r="Y771" s="12">
        <v>122.50135896981294</v>
      </c>
    </row>
    <row r="772" spans="14:25" x14ac:dyDescent="0.25">
      <c r="N772" s="33">
        <v>770</v>
      </c>
      <c r="O772" s="33">
        <f t="shared" ref="O772:O835" ca="1" si="24">RAND()</f>
        <v>0.16971294777384005</v>
      </c>
      <c r="P772" s="33">
        <v>136.63915587339903</v>
      </c>
      <c r="Q772" s="31">
        <f t="shared" ref="Q772:Q835" si="25">_xlfn.NORM.S.DIST(($L$5+$L$6*ASINH((P772-$L$3)/$L$4)),TRUE)</f>
        <v>0.73340193628843242</v>
      </c>
      <c r="Y772" s="12">
        <v>136.63915587339903</v>
      </c>
    </row>
    <row r="773" spans="14:25" x14ac:dyDescent="0.25">
      <c r="N773" s="33">
        <v>771</v>
      </c>
      <c r="O773" s="33">
        <f t="shared" ca="1" si="24"/>
        <v>0.2202603946091195</v>
      </c>
      <c r="P773" s="33">
        <v>141.67141128653546</v>
      </c>
      <c r="Q773" s="31">
        <f t="shared" si="25"/>
        <v>0.8437620904119556</v>
      </c>
      <c r="Y773" s="12">
        <v>141.67141128653546</v>
      </c>
    </row>
    <row r="774" spans="14:25" x14ac:dyDescent="0.25">
      <c r="N774" s="33">
        <v>772</v>
      </c>
      <c r="O774" s="33">
        <f t="shared" ca="1" si="24"/>
        <v>9.850143758602925E-2</v>
      </c>
      <c r="P774" s="33">
        <v>132.57520228029964</v>
      </c>
      <c r="Q774" s="31">
        <f t="shared" si="25"/>
        <v>0.62438617077984182</v>
      </c>
      <c r="Y774" s="12">
        <v>132.57520228029964</v>
      </c>
    </row>
    <row r="775" spans="14:25" x14ac:dyDescent="0.25">
      <c r="N775" s="33">
        <v>773</v>
      </c>
      <c r="O775" s="33">
        <f t="shared" ca="1" si="24"/>
        <v>0.76953884351595214</v>
      </c>
      <c r="P775" s="33">
        <v>106.5379151915082</v>
      </c>
      <c r="Q775" s="31">
        <f t="shared" si="25"/>
        <v>6.5595844742353041E-2</v>
      </c>
      <c r="Y775" s="12">
        <v>106.5379151915082</v>
      </c>
    </row>
    <row r="776" spans="14:25" x14ac:dyDescent="0.25">
      <c r="N776" s="33">
        <v>774</v>
      </c>
      <c r="O776" s="33">
        <f t="shared" ca="1" si="24"/>
        <v>0.67161182945249109</v>
      </c>
      <c r="P776" s="33">
        <v>127.6431053662215</v>
      </c>
      <c r="Q776" s="31">
        <f t="shared" si="25"/>
        <v>0.48133117881376325</v>
      </c>
      <c r="Y776" s="12">
        <v>127.6431053662215</v>
      </c>
    </row>
    <row r="777" spans="14:25" x14ac:dyDescent="0.25">
      <c r="N777" s="33">
        <v>775</v>
      </c>
      <c r="O777" s="33">
        <f t="shared" ca="1" si="24"/>
        <v>0.37070488129766366</v>
      </c>
      <c r="P777" s="33">
        <v>130.85054154337428</v>
      </c>
      <c r="Q777" s="31">
        <f t="shared" si="25"/>
        <v>0.57488985461207576</v>
      </c>
      <c r="Y777" s="12">
        <v>130.85054154337428</v>
      </c>
    </row>
    <row r="778" spans="14:25" x14ac:dyDescent="0.25">
      <c r="N778" s="33">
        <v>776</v>
      </c>
      <c r="O778" s="33">
        <f t="shared" ca="1" si="24"/>
        <v>0.24734301910991829</v>
      </c>
      <c r="P778" s="33">
        <v>117.02279186926098</v>
      </c>
      <c r="Q778" s="31">
        <f t="shared" si="25"/>
        <v>0.21135423220376301</v>
      </c>
      <c r="Y778" s="12">
        <v>117.02279186926098</v>
      </c>
    </row>
    <row r="779" spans="14:25" x14ac:dyDescent="0.25">
      <c r="N779" s="33">
        <v>777</v>
      </c>
      <c r="O779" s="33">
        <f t="shared" ca="1" si="24"/>
        <v>0.3572625920678002</v>
      </c>
      <c r="P779" s="33">
        <v>117.93999192503556</v>
      </c>
      <c r="Q779" s="31">
        <f t="shared" si="25"/>
        <v>0.23023848986929693</v>
      </c>
      <c r="Y779" s="12">
        <v>117.93999192503556</v>
      </c>
    </row>
    <row r="780" spans="14:25" x14ac:dyDescent="0.25">
      <c r="N780" s="33">
        <v>778</v>
      </c>
      <c r="O780" s="33">
        <f t="shared" ca="1" si="24"/>
        <v>0.6512025165936679</v>
      </c>
      <c r="P780" s="33">
        <v>102.41280515443776</v>
      </c>
      <c r="Q780" s="31">
        <f t="shared" si="25"/>
        <v>3.7711585856659811E-2</v>
      </c>
      <c r="Y780" s="12">
        <v>102.41280515443776</v>
      </c>
    </row>
    <row r="781" spans="14:25" x14ac:dyDescent="0.25">
      <c r="N781" s="33">
        <v>779</v>
      </c>
      <c r="O781" s="33">
        <f t="shared" ca="1" si="24"/>
        <v>2.107424976754857E-2</v>
      </c>
      <c r="P781" s="33">
        <v>148.12034695080777</v>
      </c>
      <c r="Q781" s="31">
        <f t="shared" si="25"/>
        <v>0.93553766270881866</v>
      </c>
      <c r="Y781" s="12">
        <v>148.12034695080777</v>
      </c>
    </row>
    <row r="782" spans="14:25" x14ac:dyDescent="0.25">
      <c r="N782" s="33">
        <v>780</v>
      </c>
      <c r="O782" s="33">
        <f t="shared" ca="1" si="24"/>
        <v>0.1392994467304508</v>
      </c>
      <c r="P782" s="33">
        <v>131.16253860819018</v>
      </c>
      <c r="Q782" s="31">
        <f t="shared" si="25"/>
        <v>0.58392695430058117</v>
      </c>
      <c r="Y782" s="12">
        <v>131.16253860819018</v>
      </c>
    </row>
    <row r="783" spans="14:25" x14ac:dyDescent="0.25">
      <c r="N783" s="33">
        <v>781</v>
      </c>
      <c r="O783" s="33">
        <f t="shared" ca="1" si="24"/>
        <v>9.9585218429534494E-2</v>
      </c>
      <c r="P783" s="33">
        <v>110.88448665625749</v>
      </c>
      <c r="Q783" s="31">
        <f t="shared" si="25"/>
        <v>0.11113710274053375</v>
      </c>
      <c r="Y783" s="12">
        <v>110.88448665625749</v>
      </c>
    </row>
    <row r="784" spans="14:25" x14ac:dyDescent="0.25">
      <c r="N784" s="33">
        <v>782</v>
      </c>
      <c r="O784" s="33">
        <f t="shared" ca="1" si="24"/>
        <v>0.27743681260411701</v>
      </c>
      <c r="P784" s="33">
        <v>120.40411417521425</v>
      </c>
      <c r="Q784" s="31">
        <f t="shared" si="25"/>
        <v>0.28583766102285579</v>
      </c>
      <c r="Y784" s="12">
        <v>120.40411417521425</v>
      </c>
    </row>
    <row r="785" spans="14:25" x14ac:dyDescent="0.25">
      <c r="N785" s="33">
        <v>783</v>
      </c>
      <c r="O785" s="33">
        <f t="shared" ca="1" si="24"/>
        <v>0.93613355431527212</v>
      </c>
      <c r="P785" s="33">
        <v>123.87385121055242</v>
      </c>
      <c r="Q785" s="31">
        <f t="shared" si="25"/>
        <v>0.3747918703303732</v>
      </c>
      <c r="Y785" s="12">
        <v>123.87385121055242</v>
      </c>
    </row>
    <row r="786" spans="14:25" x14ac:dyDescent="0.25">
      <c r="N786" s="33">
        <v>784</v>
      </c>
      <c r="O786" s="33">
        <f t="shared" ca="1" si="24"/>
        <v>0.46759889480121819</v>
      </c>
      <c r="P786" s="33">
        <v>114.41055434527756</v>
      </c>
      <c r="Q786" s="31">
        <f t="shared" si="25"/>
        <v>0.16317333590905925</v>
      </c>
      <c r="Y786" s="12">
        <v>114.41055434527756</v>
      </c>
    </row>
    <row r="787" spans="14:25" x14ac:dyDescent="0.25">
      <c r="N787" s="33">
        <v>785</v>
      </c>
      <c r="O787" s="33">
        <f t="shared" ca="1" si="24"/>
        <v>0.62168992702958736</v>
      </c>
      <c r="P787" s="33">
        <v>121.27427587193641</v>
      </c>
      <c r="Q787" s="31">
        <f t="shared" si="25"/>
        <v>0.30706677161331108</v>
      </c>
      <c r="Y787" s="12">
        <v>121.27427587193641</v>
      </c>
    </row>
    <row r="788" spans="14:25" x14ac:dyDescent="0.25">
      <c r="N788" s="33">
        <v>786</v>
      </c>
      <c r="O788" s="33">
        <f t="shared" ca="1" si="24"/>
        <v>0.36006482476418977</v>
      </c>
      <c r="P788" s="33">
        <v>168.45280067785109</v>
      </c>
      <c r="Q788" s="31">
        <f t="shared" si="25"/>
        <v>0.99932669050881351</v>
      </c>
      <c r="Y788" s="12">
        <v>168.45280067785109</v>
      </c>
    </row>
    <row r="789" spans="14:25" x14ac:dyDescent="0.25">
      <c r="N789" s="33">
        <v>787</v>
      </c>
      <c r="O789" s="33">
        <f t="shared" ca="1" si="24"/>
        <v>0.24641915162077788</v>
      </c>
      <c r="P789" s="33">
        <v>125.30396410070719</v>
      </c>
      <c r="Q789" s="31">
        <f t="shared" si="25"/>
        <v>0.41432892537547872</v>
      </c>
      <c r="Y789" s="12">
        <v>125.30396410070719</v>
      </c>
    </row>
    <row r="790" spans="14:25" x14ac:dyDescent="0.25">
      <c r="N790" s="33">
        <v>788</v>
      </c>
      <c r="O790" s="33">
        <f t="shared" ca="1" si="24"/>
        <v>9.6412047239111676E-2</v>
      </c>
      <c r="P790" s="33">
        <v>119.09689730344621</v>
      </c>
      <c r="Q790" s="31">
        <f t="shared" si="25"/>
        <v>0.25548019022641411</v>
      </c>
      <c r="Y790" s="12">
        <v>119.09689730344621</v>
      </c>
    </row>
    <row r="791" spans="14:25" x14ac:dyDescent="0.25">
      <c r="N791" s="33">
        <v>789</v>
      </c>
      <c r="O791" s="33">
        <f t="shared" ca="1" si="24"/>
        <v>2.3723068728445318E-2</v>
      </c>
      <c r="P791" s="33">
        <v>136.62022574392853</v>
      </c>
      <c r="Q791" s="31">
        <f t="shared" si="25"/>
        <v>0.73292892193114711</v>
      </c>
      <c r="Y791" s="12">
        <v>136.62022574392853</v>
      </c>
    </row>
    <row r="792" spans="14:25" x14ac:dyDescent="0.25">
      <c r="N792" s="33">
        <v>790</v>
      </c>
      <c r="O792" s="33">
        <f t="shared" ca="1" si="24"/>
        <v>0.82108697862609148</v>
      </c>
      <c r="P792" s="33">
        <v>123.54197769620521</v>
      </c>
      <c r="Q792" s="31">
        <f t="shared" si="25"/>
        <v>0.36582364524966982</v>
      </c>
      <c r="Y792" s="12">
        <v>123.54197769620521</v>
      </c>
    </row>
    <row r="793" spans="14:25" x14ac:dyDescent="0.25">
      <c r="N793" s="33">
        <v>791</v>
      </c>
      <c r="O793" s="33">
        <f t="shared" ca="1" si="24"/>
        <v>0.5413328822160296</v>
      </c>
      <c r="P793" s="33">
        <v>103.32608359254232</v>
      </c>
      <c r="Q793" s="31">
        <f t="shared" si="25"/>
        <v>4.2814296586555299E-2</v>
      </c>
      <c r="Y793" s="12">
        <v>103.32608359254232</v>
      </c>
    </row>
    <row r="794" spans="14:25" x14ac:dyDescent="0.25">
      <c r="N794" s="33">
        <v>792</v>
      </c>
      <c r="O794" s="33">
        <f t="shared" ca="1" si="24"/>
        <v>0.13926760700826402</v>
      </c>
      <c r="P794" s="33">
        <v>100.65710203058291</v>
      </c>
      <c r="Q794" s="31">
        <f t="shared" si="25"/>
        <v>2.9347177432286823E-2</v>
      </c>
      <c r="Y794" s="12">
        <v>100.65710203058291</v>
      </c>
    </row>
    <row r="795" spans="14:25" x14ac:dyDescent="0.25">
      <c r="N795" s="33">
        <v>793</v>
      </c>
      <c r="O795" s="33">
        <f t="shared" ca="1" si="24"/>
        <v>0.97374879673945813</v>
      </c>
      <c r="P795" s="33">
        <v>122.79211777879662</v>
      </c>
      <c r="Q795" s="31">
        <f t="shared" si="25"/>
        <v>0.3458863485539766</v>
      </c>
      <c r="Y795" s="12">
        <v>122.79211777879662</v>
      </c>
    </row>
    <row r="796" spans="14:25" x14ac:dyDescent="0.25">
      <c r="N796" s="33">
        <v>794</v>
      </c>
      <c r="O796" s="33">
        <f t="shared" ca="1" si="24"/>
        <v>0.32199213959584339</v>
      </c>
      <c r="P796" s="33">
        <v>131.01080442002791</v>
      </c>
      <c r="Q796" s="31">
        <f t="shared" si="25"/>
        <v>0.57953550719621816</v>
      </c>
      <c r="Y796" s="12">
        <v>131.01080442002791</v>
      </c>
    </row>
    <row r="797" spans="14:25" x14ac:dyDescent="0.25">
      <c r="N797" s="33">
        <v>795</v>
      </c>
      <c r="O797" s="33">
        <f t="shared" ca="1" si="24"/>
        <v>0.57402815916633687</v>
      </c>
      <c r="P797" s="33">
        <v>108.39931187559684</v>
      </c>
      <c r="Q797" s="31">
        <f t="shared" si="25"/>
        <v>8.2803617032528337E-2</v>
      </c>
      <c r="Y797" s="12">
        <v>108.39931187559684</v>
      </c>
    </row>
    <row r="798" spans="14:25" x14ac:dyDescent="0.25">
      <c r="N798" s="33">
        <v>796</v>
      </c>
      <c r="O798" s="33">
        <f t="shared" ca="1" si="24"/>
        <v>0.25265785365062177</v>
      </c>
      <c r="P798" s="33">
        <v>112.19910524955417</v>
      </c>
      <c r="Q798" s="31">
        <f t="shared" si="25"/>
        <v>0.1288417055349369</v>
      </c>
      <c r="Y798" s="12">
        <v>112.19910524955417</v>
      </c>
    </row>
    <row r="799" spans="14:25" x14ac:dyDescent="0.25">
      <c r="N799" s="33">
        <v>797</v>
      </c>
      <c r="O799" s="33">
        <f t="shared" ca="1" si="24"/>
        <v>0.50078949487611213</v>
      </c>
      <c r="P799" s="33">
        <v>135.97799907164932</v>
      </c>
      <c r="Q799" s="31">
        <f t="shared" si="25"/>
        <v>0.7166592766745058</v>
      </c>
      <c r="Y799" s="12">
        <v>135.97799907164932</v>
      </c>
    </row>
    <row r="800" spans="14:25" x14ac:dyDescent="0.25">
      <c r="N800" s="33">
        <v>798</v>
      </c>
      <c r="O800" s="33">
        <f t="shared" ca="1" si="24"/>
        <v>0.68500483614483776</v>
      </c>
      <c r="P800" s="33">
        <v>134.06700080772868</v>
      </c>
      <c r="Q800" s="31">
        <f t="shared" si="25"/>
        <v>0.66593914616485073</v>
      </c>
      <c r="Y800" s="12">
        <v>134.06700080772868</v>
      </c>
    </row>
    <row r="801" spans="14:25" x14ac:dyDescent="0.25">
      <c r="N801" s="33">
        <v>799</v>
      </c>
      <c r="O801" s="33">
        <f t="shared" ca="1" si="24"/>
        <v>0.57710416409392318</v>
      </c>
      <c r="P801" s="33">
        <v>92.646035033999752</v>
      </c>
      <c r="Q801" s="31">
        <f t="shared" si="25"/>
        <v>8.3813973958329936E-3</v>
      </c>
      <c r="Y801" s="12">
        <v>92.646035033999752</v>
      </c>
    </row>
    <row r="802" spans="14:25" x14ac:dyDescent="0.25">
      <c r="N802" s="33">
        <v>800</v>
      </c>
      <c r="O802" s="33">
        <f t="shared" ca="1" si="24"/>
        <v>0.51012712492279522</v>
      </c>
      <c r="P802" s="33">
        <v>123.64314783156762</v>
      </c>
      <c r="Q802" s="31">
        <f t="shared" si="25"/>
        <v>0.36854854811471971</v>
      </c>
      <c r="Y802" s="12">
        <v>123.64314783156762</v>
      </c>
    </row>
    <row r="803" spans="14:25" x14ac:dyDescent="0.25">
      <c r="N803" s="33">
        <v>801</v>
      </c>
      <c r="O803" s="33">
        <f t="shared" ca="1" si="24"/>
        <v>0.51680698846079365</v>
      </c>
      <c r="P803" s="33">
        <v>108.34706856455574</v>
      </c>
      <c r="Q803" s="31">
        <f t="shared" si="25"/>
        <v>8.2275938774240609E-2</v>
      </c>
      <c r="Y803" s="12">
        <v>108.34706856455574</v>
      </c>
    </row>
    <row r="804" spans="14:25" x14ac:dyDescent="0.25">
      <c r="N804" s="33">
        <v>802</v>
      </c>
      <c r="O804" s="33">
        <f t="shared" ca="1" si="24"/>
        <v>0.92012546100751091</v>
      </c>
      <c r="P804" s="33">
        <v>140.59513353808984</v>
      </c>
      <c r="Q804" s="31">
        <f t="shared" si="25"/>
        <v>0.82292383928947666</v>
      </c>
      <c r="Y804" s="12">
        <v>140.59513353808984</v>
      </c>
    </row>
    <row r="805" spans="14:25" x14ac:dyDescent="0.25">
      <c r="N805" s="33">
        <v>803</v>
      </c>
      <c r="O805" s="33">
        <f t="shared" ca="1" si="24"/>
        <v>0.3360289497909168</v>
      </c>
      <c r="P805" s="33">
        <v>135.36811142271171</v>
      </c>
      <c r="Q805" s="31">
        <f t="shared" si="25"/>
        <v>0.70082757514701188</v>
      </c>
      <c r="Y805" s="12">
        <v>135.36811142271171</v>
      </c>
    </row>
    <row r="806" spans="14:25" x14ac:dyDescent="0.25">
      <c r="N806" s="33">
        <v>804</v>
      </c>
      <c r="O806" s="33">
        <f t="shared" ca="1" si="24"/>
        <v>0.11392356169932216</v>
      </c>
      <c r="P806" s="33">
        <v>122.85996290195853</v>
      </c>
      <c r="Q806" s="31">
        <f t="shared" si="25"/>
        <v>0.34767076607067354</v>
      </c>
      <c r="Y806" s="12">
        <v>122.85996290195853</v>
      </c>
    </row>
    <row r="807" spans="14:25" x14ac:dyDescent="0.25">
      <c r="N807" s="33">
        <v>805</v>
      </c>
      <c r="O807" s="33">
        <f t="shared" ca="1" si="24"/>
        <v>0.46673185684068186</v>
      </c>
      <c r="P807" s="33">
        <v>102.78839837751011</v>
      </c>
      <c r="Q807" s="31">
        <f t="shared" si="25"/>
        <v>3.9743792534385869E-2</v>
      </c>
      <c r="Y807" s="12">
        <v>102.78839837751011</v>
      </c>
    </row>
    <row r="808" spans="14:25" x14ac:dyDescent="0.25">
      <c r="N808" s="33">
        <v>806</v>
      </c>
      <c r="O808" s="33">
        <f t="shared" ca="1" si="24"/>
        <v>4.8858835118895994E-2</v>
      </c>
      <c r="P808" s="33">
        <v>132.95507461741371</v>
      </c>
      <c r="Q808" s="31">
        <f t="shared" si="25"/>
        <v>0.63510051138581836</v>
      </c>
      <c r="Y808" s="12">
        <v>132.95507461741371</v>
      </c>
    </row>
    <row r="809" spans="14:25" x14ac:dyDescent="0.25">
      <c r="N809" s="33">
        <v>807</v>
      </c>
      <c r="O809" s="33">
        <f t="shared" ca="1" si="24"/>
        <v>0.3493441436751441</v>
      </c>
      <c r="P809" s="33">
        <v>120.68510306834919</v>
      </c>
      <c r="Q809" s="31">
        <f t="shared" si="25"/>
        <v>0.29260652184470221</v>
      </c>
      <c r="Y809" s="12">
        <v>120.68510306834919</v>
      </c>
    </row>
    <row r="810" spans="14:25" x14ac:dyDescent="0.25">
      <c r="N810" s="33">
        <v>808</v>
      </c>
      <c r="O810" s="33">
        <f t="shared" ca="1" si="24"/>
        <v>0.16345736668195088</v>
      </c>
      <c r="P810" s="33">
        <v>123.91020137093611</v>
      </c>
      <c r="Q810" s="31">
        <f t="shared" si="25"/>
        <v>0.37577926609409712</v>
      </c>
      <c r="Y810" s="12">
        <v>123.91020137093611</v>
      </c>
    </row>
    <row r="811" spans="14:25" x14ac:dyDescent="0.25">
      <c r="N811" s="33">
        <v>809</v>
      </c>
      <c r="O811" s="33">
        <f t="shared" ca="1" si="24"/>
        <v>0.65518258821262199</v>
      </c>
      <c r="P811" s="33">
        <v>135.34493130236342</v>
      </c>
      <c r="Q811" s="31">
        <f t="shared" si="25"/>
        <v>0.70021889267049564</v>
      </c>
      <c r="Y811" s="12">
        <v>135.34493130236342</v>
      </c>
    </row>
    <row r="812" spans="14:25" x14ac:dyDescent="0.25">
      <c r="N812" s="33">
        <v>810</v>
      </c>
      <c r="O812" s="33">
        <f t="shared" ca="1" si="24"/>
        <v>2.7311597264126242E-2</v>
      </c>
      <c r="P812" s="33">
        <v>131.65796110172283</v>
      </c>
      <c r="Q812" s="31">
        <f t="shared" si="25"/>
        <v>0.59821124326665243</v>
      </c>
      <c r="Y812" s="12">
        <v>131.65796110172283</v>
      </c>
    </row>
    <row r="813" spans="14:25" x14ac:dyDescent="0.25">
      <c r="N813" s="33">
        <v>811</v>
      </c>
      <c r="O813" s="33">
        <f t="shared" ca="1" si="24"/>
        <v>0.67468762525677362</v>
      </c>
      <c r="P813" s="33">
        <v>111.08731362674141</v>
      </c>
      <c r="Q813" s="31">
        <f t="shared" si="25"/>
        <v>0.11374147678362903</v>
      </c>
      <c r="Y813" s="12">
        <v>111.08731362674141</v>
      </c>
    </row>
    <row r="814" spans="14:25" x14ac:dyDescent="0.25">
      <c r="N814" s="33">
        <v>812</v>
      </c>
      <c r="O814" s="33">
        <f t="shared" ca="1" si="24"/>
        <v>0.28093447123210991</v>
      </c>
      <c r="P814" s="33">
        <v>144.37494428918143</v>
      </c>
      <c r="Q814" s="31">
        <f t="shared" si="25"/>
        <v>0.88904207263303703</v>
      </c>
      <c r="Y814" s="12">
        <v>144.37494428918143</v>
      </c>
    </row>
    <row r="815" spans="14:25" x14ac:dyDescent="0.25">
      <c r="N815" s="33">
        <v>813</v>
      </c>
      <c r="O815" s="33">
        <f t="shared" ca="1" si="24"/>
        <v>0.57985032895496025</v>
      </c>
      <c r="P815" s="33">
        <v>125.51846250770248</v>
      </c>
      <c r="Q815" s="31">
        <f t="shared" si="25"/>
        <v>0.42036927833723453</v>
      </c>
      <c r="Y815" s="12">
        <v>125.51846250770248</v>
      </c>
    </row>
    <row r="816" spans="14:25" x14ac:dyDescent="0.25">
      <c r="N816" s="33">
        <v>814</v>
      </c>
      <c r="O816" s="33">
        <f t="shared" ca="1" si="24"/>
        <v>0.89144294166090976</v>
      </c>
      <c r="P816" s="33">
        <v>111.34408811344996</v>
      </c>
      <c r="Q816" s="31">
        <f t="shared" si="25"/>
        <v>0.11710443875165577</v>
      </c>
      <c r="Y816" s="12">
        <v>111.34408811344996</v>
      </c>
    </row>
    <row r="817" spans="14:25" x14ac:dyDescent="0.25">
      <c r="N817" s="33">
        <v>815</v>
      </c>
      <c r="O817" s="33">
        <f t="shared" ca="1" si="24"/>
        <v>0.73284626841107026</v>
      </c>
      <c r="P817" s="33">
        <v>134.87318989419549</v>
      </c>
      <c r="Q817" s="31">
        <f t="shared" si="25"/>
        <v>0.68772599382889243</v>
      </c>
      <c r="Y817" s="12">
        <v>134.87318989419549</v>
      </c>
    </row>
    <row r="818" spans="14:25" x14ac:dyDescent="0.25">
      <c r="N818" s="33">
        <v>816</v>
      </c>
      <c r="O818" s="33">
        <f t="shared" ca="1" si="24"/>
        <v>0.37659773602625568</v>
      </c>
      <c r="P818" s="33">
        <v>129.01038451990141</v>
      </c>
      <c r="Q818" s="31">
        <f t="shared" si="25"/>
        <v>0.52121583919108216</v>
      </c>
      <c r="Y818" s="12">
        <v>129.01038451990141</v>
      </c>
    </row>
    <row r="819" spans="14:25" x14ac:dyDescent="0.25">
      <c r="N819" s="33">
        <v>817</v>
      </c>
      <c r="O819" s="33">
        <f t="shared" ca="1" si="24"/>
        <v>5.9611043929107987E-2</v>
      </c>
      <c r="P819" s="33">
        <v>113.52406700112491</v>
      </c>
      <c r="Q819" s="31">
        <f t="shared" si="25"/>
        <v>0.14871040367012184</v>
      </c>
      <c r="Y819" s="12">
        <v>113.52406700112491</v>
      </c>
    </row>
    <row r="820" spans="14:25" x14ac:dyDescent="0.25">
      <c r="N820" s="33">
        <v>818</v>
      </c>
      <c r="O820" s="33">
        <f t="shared" ca="1" si="24"/>
        <v>0.60807140639236146</v>
      </c>
      <c r="P820" s="33">
        <v>145.57565498581579</v>
      </c>
      <c r="Q820" s="31">
        <f t="shared" si="25"/>
        <v>0.90593427453317099</v>
      </c>
      <c r="Y820" s="12">
        <v>145.57565498581579</v>
      </c>
    </row>
    <row r="821" spans="14:25" x14ac:dyDescent="0.25">
      <c r="N821" s="33">
        <v>819</v>
      </c>
      <c r="O821" s="33">
        <f t="shared" ca="1" si="24"/>
        <v>0.69073054494270958</v>
      </c>
      <c r="P821" s="33">
        <v>111.79282454094231</v>
      </c>
      <c r="Q821" s="31">
        <f t="shared" si="25"/>
        <v>0.12316023676971541</v>
      </c>
      <c r="Y821" s="12">
        <v>111.79282454094231</v>
      </c>
    </row>
    <row r="822" spans="14:25" x14ac:dyDescent="0.25">
      <c r="N822" s="33">
        <v>820</v>
      </c>
      <c r="O822" s="33">
        <f t="shared" ca="1" si="24"/>
        <v>0.34179110301309357</v>
      </c>
      <c r="P822" s="33">
        <v>118.5787662335201</v>
      </c>
      <c r="Q822" s="31">
        <f t="shared" si="25"/>
        <v>0.24398217510879083</v>
      </c>
      <c r="Y822" s="12">
        <v>118.5787662335201</v>
      </c>
    </row>
    <row r="823" spans="14:25" x14ac:dyDescent="0.25">
      <c r="N823" s="33">
        <v>821</v>
      </c>
      <c r="O823" s="33">
        <f t="shared" ca="1" si="24"/>
        <v>0.21037607300088756</v>
      </c>
      <c r="P823" s="33">
        <v>135.82293294804404</v>
      </c>
      <c r="Q823" s="31">
        <f t="shared" si="25"/>
        <v>0.71266814925258037</v>
      </c>
      <c r="Y823" s="12">
        <v>135.82293294804404</v>
      </c>
    </row>
    <row r="824" spans="14:25" x14ac:dyDescent="0.25">
      <c r="N824" s="33">
        <v>822</v>
      </c>
      <c r="O824" s="33">
        <f t="shared" ca="1" si="24"/>
        <v>0.95480729260286257</v>
      </c>
      <c r="P824" s="33">
        <v>142.40174320928071</v>
      </c>
      <c r="Q824" s="31">
        <f t="shared" si="25"/>
        <v>0.85699331658579403</v>
      </c>
      <c r="Y824" s="12">
        <v>142.40174320928071</v>
      </c>
    </row>
    <row r="825" spans="14:25" x14ac:dyDescent="0.25">
      <c r="N825" s="33">
        <v>823</v>
      </c>
      <c r="O825" s="33">
        <f t="shared" ca="1" si="24"/>
        <v>9.5631587245089134E-2</v>
      </c>
      <c r="P825" s="33">
        <v>114.53823907270585</v>
      </c>
      <c r="Q825" s="31">
        <f t="shared" si="25"/>
        <v>0.16533483628838544</v>
      </c>
      <c r="Y825" s="12">
        <v>114.53823907270585</v>
      </c>
    </row>
    <row r="826" spans="14:25" x14ac:dyDescent="0.25">
      <c r="N826" s="33">
        <v>824</v>
      </c>
      <c r="O826" s="33">
        <f t="shared" ca="1" si="24"/>
        <v>6.2042113889007044E-3</v>
      </c>
      <c r="P826" s="33">
        <v>123.95083516305012</v>
      </c>
      <c r="Q826" s="31">
        <f t="shared" si="25"/>
        <v>0.37688418849455524</v>
      </c>
      <c r="Y826" s="12">
        <v>123.95083516305012</v>
      </c>
    </row>
    <row r="827" spans="14:25" x14ac:dyDescent="0.25">
      <c r="N827" s="33">
        <v>825</v>
      </c>
      <c r="O827" s="33">
        <f t="shared" ca="1" si="24"/>
        <v>0.25975930495018906</v>
      </c>
      <c r="P827" s="33">
        <v>130.08976612629093</v>
      </c>
      <c r="Q827" s="31">
        <f t="shared" si="25"/>
        <v>0.55275337325556373</v>
      </c>
      <c r="Y827" s="12">
        <v>130.08976612629093</v>
      </c>
    </row>
    <row r="828" spans="14:25" x14ac:dyDescent="0.25">
      <c r="N828" s="33">
        <v>826</v>
      </c>
      <c r="O828" s="33">
        <f t="shared" ca="1" si="24"/>
        <v>0.50686178963781225</v>
      </c>
      <c r="P828" s="33">
        <v>126.49598954282607</v>
      </c>
      <c r="Q828" s="31">
        <f t="shared" si="25"/>
        <v>0.44819362829599335</v>
      </c>
      <c r="Y828" s="12">
        <v>126.49598954282607</v>
      </c>
    </row>
    <row r="829" spans="14:25" x14ac:dyDescent="0.25">
      <c r="N829" s="33">
        <v>827</v>
      </c>
      <c r="O829" s="33">
        <f t="shared" ca="1" si="24"/>
        <v>0.52186267667479835</v>
      </c>
      <c r="P829" s="33">
        <v>123.3566010399895</v>
      </c>
      <c r="Q829" s="31">
        <f t="shared" si="25"/>
        <v>0.36085177781904576</v>
      </c>
      <c r="Y829" s="12">
        <v>123.3566010399895</v>
      </c>
    </row>
    <row r="830" spans="14:25" x14ac:dyDescent="0.25">
      <c r="N830" s="33">
        <v>828</v>
      </c>
      <c r="O830" s="33">
        <f t="shared" ca="1" si="24"/>
        <v>6.5903196314580637E-2</v>
      </c>
      <c r="P830" s="33">
        <v>113.18140981941703</v>
      </c>
      <c r="Q830" s="31">
        <f t="shared" si="25"/>
        <v>0.14337295605068526</v>
      </c>
      <c r="Y830" s="12">
        <v>113.18140981941703</v>
      </c>
    </row>
    <row r="831" spans="14:25" x14ac:dyDescent="0.25">
      <c r="N831" s="33">
        <v>829</v>
      </c>
      <c r="O831" s="33">
        <f t="shared" ca="1" si="24"/>
        <v>0.56539380228620095</v>
      </c>
      <c r="P831" s="33">
        <v>136.26745837153777</v>
      </c>
      <c r="Q831" s="31">
        <f t="shared" si="25"/>
        <v>0.72404492187446368</v>
      </c>
      <c r="Y831" s="12">
        <v>136.26745837153777</v>
      </c>
    </row>
    <row r="832" spans="14:25" x14ac:dyDescent="0.25">
      <c r="N832" s="33">
        <v>830</v>
      </c>
      <c r="O832" s="33">
        <f t="shared" ca="1" si="24"/>
        <v>0.15990967474394713</v>
      </c>
      <c r="P832" s="33">
        <v>140.55249760690091</v>
      </c>
      <c r="Q832" s="31">
        <f t="shared" si="25"/>
        <v>0.82206582804391382</v>
      </c>
      <c r="Y832" s="12">
        <v>140.55249760690091</v>
      </c>
    </row>
    <row r="833" spans="14:25" x14ac:dyDescent="0.25">
      <c r="N833" s="33">
        <v>831</v>
      </c>
      <c r="O833" s="33">
        <f t="shared" ca="1" si="24"/>
        <v>0.98510948025929934</v>
      </c>
      <c r="P833" s="33">
        <v>115.86844405227009</v>
      </c>
      <c r="Q833" s="31">
        <f t="shared" si="25"/>
        <v>0.18903552099061288</v>
      </c>
      <c r="Y833" s="12">
        <v>115.86844405227009</v>
      </c>
    </row>
    <row r="834" spans="14:25" x14ac:dyDescent="0.25">
      <c r="N834" s="33">
        <v>832</v>
      </c>
      <c r="O834" s="33">
        <f t="shared" ca="1" si="24"/>
        <v>0.17093511518693449</v>
      </c>
      <c r="P834" s="33">
        <v>153.30705459608765</v>
      </c>
      <c r="Q834" s="31">
        <f t="shared" si="25"/>
        <v>0.97363043233291879</v>
      </c>
      <c r="Y834" s="12">
        <v>153.30705459608765</v>
      </c>
    </row>
    <row r="835" spans="14:25" x14ac:dyDescent="0.25">
      <c r="N835" s="33">
        <v>833</v>
      </c>
      <c r="O835" s="33">
        <f t="shared" ca="1" si="24"/>
        <v>0.51450495063091506</v>
      </c>
      <c r="P835" s="33">
        <v>137.23447541183634</v>
      </c>
      <c r="Q835" s="31">
        <f t="shared" si="25"/>
        <v>0.74807812247989525</v>
      </c>
      <c r="Y835" s="12">
        <v>137.23447541183634</v>
      </c>
    </row>
    <row r="836" spans="14:25" x14ac:dyDescent="0.25">
      <c r="N836" s="33">
        <v>834</v>
      </c>
      <c r="O836" s="33">
        <f t="shared" ref="O836:O899" ca="1" si="26">RAND()</f>
        <v>0.63627735044587852</v>
      </c>
      <c r="P836" s="33">
        <v>104.0837858406438</v>
      </c>
      <c r="Q836" s="31">
        <f t="shared" ref="Q836:Q899" si="27">_xlfn.NORM.S.DIST(($L$5+$L$6*ASINH((P836-$L$3)/$L$4)),TRUE)</f>
        <v>4.7479407606187018E-2</v>
      </c>
      <c r="Y836" s="12">
        <v>104.0837858406438</v>
      </c>
    </row>
    <row r="837" spans="14:25" x14ac:dyDescent="0.25">
      <c r="N837" s="33">
        <v>835</v>
      </c>
      <c r="O837" s="33">
        <f t="shared" ca="1" si="26"/>
        <v>0.68659432582005064</v>
      </c>
      <c r="P837" s="33">
        <v>126.13746880919736</v>
      </c>
      <c r="Q837" s="31">
        <f t="shared" si="27"/>
        <v>0.43793642281096706</v>
      </c>
      <c r="Y837" s="12">
        <v>126.13746880919736</v>
      </c>
    </row>
    <row r="838" spans="14:25" x14ac:dyDescent="0.25">
      <c r="N838" s="33">
        <v>836</v>
      </c>
      <c r="O838" s="33">
        <f t="shared" ca="1" si="26"/>
        <v>0.57622443742146146</v>
      </c>
      <c r="P838" s="33">
        <v>154.57285716631588</v>
      </c>
      <c r="Q838" s="31">
        <f t="shared" si="27"/>
        <v>0.97935092720003525</v>
      </c>
      <c r="Y838" s="12">
        <v>154.57285716631588</v>
      </c>
    </row>
    <row r="839" spans="14:25" x14ac:dyDescent="0.25">
      <c r="N839" s="33">
        <v>837</v>
      </c>
      <c r="O839" s="33">
        <f t="shared" ca="1" si="26"/>
        <v>0.79857225455828784</v>
      </c>
      <c r="P839" s="33">
        <v>118.7120096413357</v>
      </c>
      <c r="Q839" s="31">
        <f t="shared" si="27"/>
        <v>0.24690933526721054</v>
      </c>
      <c r="Y839" s="12">
        <v>118.7120096413357</v>
      </c>
    </row>
    <row r="840" spans="14:25" x14ac:dyDescent="0.25">
      <c r="N840" s="33">
        <v>838</v>
      </c>
      <c r="O840" s="33">
        <f t="shared" ca="1" si="26"/>
        <v>1.000725599855079E-2</v>
      </c>
      <c r="P840" s="33">
        <v>140.55053608741082</v>
      </c>
      <c r="Q840" s="31">
        <f t="shared" si="27"/>
        <v>0.82202629504995806</v>
      </c>
      <c r="Y840" s="12">
        <v>140.55053608741082</v>
      </c>
    </row>
    <row r="841" spans="14:25" x14ac:dyDescent="0.25">
      <c r="N841" s="33">
        <v>839</v>
      </c>
      <c r="O841" s="33">
        <f t="shared" ca="1" si="26"/>
        <v>0.21967551077690284</v>
      </c>
      <c r="P841" s="33">
        <v>141.43161461778155</v>
      </c>
      <c r="Q841" s="31">
        <f t="shared" si="27"/>
        <v>0.83925684374027443</v>
      </c>
      <c r="Y841" s="12">
        <v>141.43161461778155</v>
      </c>
    </row>
    <row r="842" spans="14:25" x14ac:dyDescent="0.25">
      <c r="N842" s="33">
        <v>840</v>
      </c>
      <c r="O842" s="33">
        <f t="shared" ca="1" si="26"/>
        <v>0.25184622731321926</v>
      </c>
      <c r="P842" s="33">
        <v>110.98601675063091</v>
      </c>
      <c r="Q842" s="31">
        <f t="shared" si="27"/>
        <v>0.11243507183041096</v>
      </c>
      <c r="Y842" s="12">
        <v>110.98601675063091</v>
      </c>
    </row>
    <row r="843" spans="14:25" x14ac:dyDescent="0.25">
      <c r="N843" s="33">
        <v>841</v>
      </c>
      <c r="O843" s="33">
        <f t="shared" ca="1" si="26"/>
        <v>0.21130757684165002</v>
      </c>
      <c r="P843" s="33">
        <v>143.62042584625038</v>
      </c>
      <c r="Q843" s="31">
        <f t="shared" si="27"/>
        <v>0.87742312621918039</v>
      </c>
      <c r="Y843" s="12">
        <v>143.62042584625038</v>
      </c>
    </row>
    <row r="844" spans="14:25" x14ac:dyDescent="0.25">
      <c r="N844" s="33">
        <v>842</v>
      </c>
      <c r="O844" s="33">
        <f t="shared" ca="1" si="26"/>
        <v>0.29428968715060178</v>
      </c>
      <c r="P844" s="33">
        <v>113.99382194666975</v>
      </c>
      <c r="Q844" s="31">
        <f t="shared" si="27"/>
        <v>0.15625627409385423</v>
      </c>
      <c r="Y844" s="12">
        <v>113.99382194666975</v>
      </c>
    </row>
    <row r="845" spans="14:25" x14ac:dyDescent="0.25">
      <c r="N845" s="33">
        <v>843</v>
      </c>
      <c r="O845" s="33">
        <f t="shared" ca="1" si="26"/>
        <v>0.97182840297704209</v>
      </c>
      <c r="P845" s="33">
        <v>140.92227184100247</v>
      </c>
      <c r="Q845" s="31">
        <f t="shared" si="27"/>
        <v>0.82942521153432103</v>
      </c>
      <c r="Y845" s="12">
        <v>140.92227184100247</v>
      </c>
    </row>
    <row r="846" spans="14:25" x14ac:dyDescent="0.25">
      <c r="N846" s="33">
        <v>844</v>
      </c>
      <c r="O846" s="33">
        <f t="shared" ca="1" si="26"/>
        <v>0.10342244566192871</v>
      </c>
      <c r="P846" s="33">
        <v>105.95185016130804</v>
      </c>
      <c r="Q846" s="31">
        <f t="shared" si="27"/>
        <v>6.0823393038925651E-2</v>
      </c>
      <c r="Y846" s="12">
        <v>105.95185016130804</v>
      </c>
    </row>
    <row r="847" spans="14:25" x14ac:dyDescent="0.25">
      <c r="N847" s="33">
        <v>845</v>
      </c>
      <c r="O847" s="33">
        <f t="shared" ca="1" si="26"/>
        <v>0.7037901359602643</v>
      </c>
      <c r="P847" s="33">
        <v>88.595143080617618</v>
      </c>
      <c r="Q847" s="31">
        <f t="shared" si="27"/>
        <v>4.1713462413926249E-3</v>
      </c>
      <c r="Y847" s="12">
        <v>88.595143080617618</v>
      </c>
    </row>
    <row r="848" spans="14:25" x14ac:dyDescent="0.25">
      <c r="N848" s="33">
        <v>846</v>
      </c>
      <c r="O848" s="33">
        <f t="shared" ca="1" si="26"/>
        <v>0.59682753878040706</v>
      </c>
      <c r="P848" s="33">
        <v>134.8609872120096</v>
      </c>
      <c r="Q848" s="31">
        <f t="shared" si="27"/>
        <v>0.68740022989281047</v>
      </c>
      <c r="Y848" s="12">
        <v>134.8609872120096</v>
      </c>
    </row>
    <row r="849" spans="14:25" x14ac:dyDescent="0.25">
      <c r="N849" s="33">
        <v>847</v>
      </c>
      <c r="O849" s="33">
        <f t="shared" ca="1" si="26"/>
        <v>0.75793827444999895</v>
      </c>
      <c r="P849" s="33">
        <v>124.19440792635952</v>
      </c>
      <c r="Q849" s="31">
        <f t="shared" si="27"/>
        <v>0.38353289201398283</v>
      </c>
      <c r="Y849" s="12">
        <v>124.19440792635952</v>
      </c>
    </row>
    <row r="850" spans="14:25" x14ac:dyDescent="0.25">
      <c r="N850" s="33">
        <v>848</v>
      </c>
      <c r="O850" s="33">
        <f t="shared" ca="1" si="26"/>
        <v>9.7822693227279101E-2</v>
      </c>
      <c r="P850" s="33">
        <v>121.95913018279016</v>
      </c>
      <c r="Q850" s="31">
        <f t="shared" si="27"/>
        <v>0.32431314753367763</v>
      </c>
      <c r="Y850" s="12">
        <v>121.95913018279016</v>
      </c>
    </row>
    <row r="851" spans="14:25" x14ac:dyDescent="0.25">
      <c r="N851" s="33">
        <v>849</v>
      </c>
      <c r="O851" s="33">
        <f t="shared" ca="1" si="26"/>
        <v>0.58558588227093344</v>
      </c>
      <c r="P851" s="33">
        <v>126.18327821040405</v>
      </c>
      <c r="Q851" s="31">
        <f t="shared" si="27"/>
        <v>0.43924387011511395</v>
      </c>
      <c r="Y851" s="12">
        <v>126.18327821040405</v>
      </c>
    </row>
    <row r="852" spans="14:25" x14ac:dyDescent="0.25">
      <c r="N852" s="33">
        <v>850</v>
      </c>
      <c r="O852" s="33">
        <f t="shared" ca="1" si="26"/>
        <v>0.9843780923796065</v>
      </c>
      <c r="P852" s="33">
        <v>146.90600543643765</v>
      </c>
      <c r="Q852" s="31">
        <f t="shared" si="27"/>
        <v>0.9224266393525965</v>
      </c>
      <c r="Y852" s="12">
        <v>146.90600543643765</v>
      </c>
    </row>
    <row r="853" spans="14:25" x14ac:dyDescent="0.25">
      <c r="N853" s="33">
        <v>851</v>
      </c>
      <c r="O853" s="33">
        <f t="shared" ca="1" si="26"/>
        <v>0.71295499131526641</v>
      </c>
      <c r="P853" s="33">
        <v>109.19435751312081</v>
      </c>
      <c r="Q853" s="31">
        <f t="shared" si="27"/>
        <v>9.1169258379802276E-2</v>
      </c>
      <c r="Y853" s="12">
        <v>109.19435751312081</v>
      </c>
    </row>
    <row r="854" spans="14:25" x14ac:dyDescent="0.25">
      <c r="N854" s="33">
        <v>852</v>
      </c>
      <c r="O854" s="33">
        <f t="shared" ca="1" si="26"/>
        <v>0.58829987199335898</v>
      </c>
      <c r="P854" s="33">
        <v>102.43604641932514</v>
      </c>
      <c r="Q854" s="31">
        <f t="shared" si="27"/>
        <v>3.7834716467749559E-2</v>
      </c>
      <c r="Y854" s="12">
        <v>102.43604641932514</v>
      </c>
    </row>
    <row r="855" spans="14:25" x14ac:dyDescent="0.25">
      <c r="N855" s="33">
        <v>853</v>
      </c>
      <c r="O855" s="33">
        <f t="shared" ca="1" si="26"/>
        <v>4.3809039869081579E-2</v>
      </c>
      <c r="P855" s="33">
        <v>127.25955230472213</v>
      </c>
      <c r="Q855" s="31">
        <f t="shared" si="27"/>
        <v>0.47020522317667257</v>
      </c>
      <c r="Y855" s="12">
        <v>127.25955230472213</v>
      </c>
    </row>
    <row r="856" spans="14:25" x14ac:dyDescent="0.25">
      <c r="N856" s="33">
        <v>854</v>
      </c>
      <c r="O856" s="33">
        <f t="shared" ca="1" si="26"/>
        <v>0.54076676685204705</v>
      </c>
      <c r="P856" s="33">
        <v>124.52507072259866</v>
      </c>
      <c r="Q856" s="31">
        <f t="shared" si="27"/>
        <v>0.39262626713284199</v>
      </c>
      <c r="Y856" s="12">
        <v>124.52507072259866</v>
      </c>
    </row>
    <row r="857" spans="14:25" x14ac:dyDescent="0.25">
      <c r="N857" s="33">
        <v>855</v>
      </c>
      <c r="O857" s="33">
        <f t="shared" ca="1" si="26"/>
        <v>0.40673239408620143</v>
      </c>
      <c r="P857" s="33">
        <v>120.45807495895428</v>
      </c>
      <c r="Q857" s="31">
        <f t="shared" si="27"/>
        <v>0.28713103683196595</v>
      </c>
      <c r="Y857" s="12">
        <v>120.45807495895428</v>
      </c>
    </row>
    <row r="858" spans="14:25" x14ac:dyDescent="0.25">
      <c r="N858" s="33">
        <v>856</v>
      </c>
      <c r="O858" s="33">
        <f t="shared" ca="1" si="26"/>
        <v>0.76042834577706486</v>
      </c>
      <c r="P858" s="33">
        <v>123.75103518522221</v>
      </c>
      <c r="Q858" s="31">
        <f t="shared" si="27"/>
        <v>0.37146314038199968</v>
      </c>
      <c r="Y858" s="12">
        <v>123.75103518522221</v>
      </c>
    </row>
    <row r="859" spans="14:25" x14ac:dyDescent="0.25">
      <c r="N859" s="33">
        <v>857</v>
      </c>
      <c r="O859" s="33">
        <f t="shared" ca="1" si="26"/>
        <v>0.1578275889039672</v>
      </c>
      <c r="P859" s="33">
        <v>135.72726187670631</v>
      </c>
      <c r="Q859" s="31">
        <f t="shared" si="27"/>
        <v>0.71019396404884827</v>
      </c>
      <c r="Y859" s="12">
        <v>135.72726187670631</v>
      </c>
    </row>
    <row r="860" spans="14:25" x14ac:dyDescent="0.25">
      <c r="N860" s="33">
        <v>858</v>
      </c>
      <c r="O860" s="33">
        <f t="shared" ca="1" si="26"/>
        <v>0.92538141544734565</v>
      </c>
      <c r="P860" s="33">
        <v>123.83598963122643</v>
      </c>
      <c r="Q860" s="31">
        <f t="shared" si="27"/>
        <v>0.37376447496111198</v>
      </c>
      <c r="Y860" s="12">
        <v>123.83598963122643</v>
      </c>
    </row>
    <row r="861" spans="14:25" x14ac:dyDescent="0.25">
      <c r="N861" s="33">
        <v>859</v>
      </c>
      <c r="O861" s="33">
        <f t="shared" ca="1" si="26"/>
        <v>0.42755158379716596</v>
      </c>
      <c r="P861" s="33">
        <v>138.11577029338551</v>
      </c>
      <c r="Q861" s="31">
        <f t="shared" si="27"/>
        <v>0.76906384331281707</v>
      </c>
      <c r="Y861" s="12">
        <v>138.11577029338551</v>
      </c>
    </row>
    <row r="862" spans="14:25" x14ac:dyDescent="0.25">
      <c r="N862" s="33">
        <v>860</v>
      </c>
      <c r="O862" s="33">
        <f t="shared" ca="1" si="26"/>
        <v>0.27413030198635069</v>
      </c>
      <c r="P862" s="33">
        <v>113.78767982241648</v>
      </c>
      <c r="Q862" s="31">
        <f t="shared" si="27"/>
        <v>0.15291224470044776</v>
      </c>
      <c r="Y862" s="12">
        <v>113.78767982241648</v>
      </c>
    </row>
    <row r="863" spans="14:25" x14ac:dyDescent="0.25">
      <c r="N863" s="33">
        <v>861</v>
      </c>
      <c r="O863" s="33">
        <f t="shared" ca="1" si="26"/>
        <v>0.35519997228919098</v>
      </c>
      <c r="P863" s="33">
        <v>114.94000712258875</v>
      </c>
      <c r="Q863" s="31">
        <f t="shared" si="27"/>
        <v>0.1722655589399793</v>
      </c>
      <c r="Y863" s="12">
        <v>114.94000712258875</v>
      </c>
    </row>
    <row r="864" spans="14:25" x14ac:dyDescent="0.25">
      <c r="N864" s="33">
        <v>862</v>
      </c>
      <c r="O864" s="33">
        <f t="shared" ca="1" si="26"/>
        <v>0.95252591220865634</v>
      </c>
      <c r="P864" s="33">
        <v>111.96051391472955</v>
      </c>
      <c r="Q864" s="31">
        <f t="shared" si="27"/>
        <v>0.1254821906778856</v>
      </c>
      <c r="Y864" s="12">
        <v>111.96051391472955</v>
      </c>
    </row>
    <row r="865" spans="14:25" x14ac:dyDescent="0.25">
      <c r="N865" s="33">
        <v>863</v>
      </c>
      <c r="O865" s="33">
        <f t="shared" ca="1" si="26"/>
        <v>9.9236579207562348E-2</v>
      </c>
      <c r="P865" s="33">
        <v>118.90867587310254</v>
      </c>
      <c r="Q865" s="31">
        <f t="shared" si="27"/>
        <v>0.25126744815888491</v>
      </c>
      <c r="Y865" s="12">
        <v>118.90867587310254</v>
      </c>
    </row>
    <row r="866" spans="14:25" x14ac:dyDescent="0.25">
      <c r="N866" s="33">
        <v>864</v>
      </c>
      <c r="O866" s="33">
        <f t="shared" ca="1" si="26"/>
        <v>0.51875207051917194</v>
      </c>
      <c r="P866" s="33">
        <v>132.14952339380358</v>
      </c>
      <c r="Q866" s="31">
        <f t="shared" si="27"/>
        <v>0.61228793205914989</v>
      </c>
      <c r="Y866" s="12">
        <v>132.14952339380358</v>
      </c>
    </row>
    <row r="867" spans="14:25" x14ac:dyDescent="0.25">
      <c r="N867" s="33">
        <v>865</v>
      </c>
      <c r="O867" s="33">
        <f t="shared" ca="1" si="26"/>
        <v>0.69119317041281325</v>
      </c>
      <c r="P867" s="33">
        <v>120.95256780384113</v>
      </c>
      <c r="Q867" s="31">
        <f t="shared" si="27"/>
        <v>0.2991266826169251</v>
      </c>
      <c r="Y867" s="12">
        <v>120.95256780384113</v>
      </c>
    </row>
    <row r="868" spans="14:25" x14ac:dyDescent="0.25">
      <c r="N868" s="33">
        <v>866</v>
      </c>
      <c r="O868" s="33">
        <f t="shared" ca="1" si="26"/>
        <v>0.13781097950765775</v>
      </c>
      <c r="P868" s="33">
        <v>126.01149450547774</v>
      </c>
      <c r="Q868" s="31">
        <f t="shared" si="27"/>
        <v>0.43434599382137384</v>
      </c>
      <c r="Y868" s="12">
        <v>126.01149450547774</v>
      </c>
    </row>
    <row r="869" spans="14:25" x14ac:dyDescent="0.25">
      <c r="N869" s="33">
        <v>867</v>
      </c>
      <c r="O869" s="33">
        <f t="shared" ca="1" si="26"/>
        <v>0.67384849198694086</v>
      </c>
      <c r="P869" s="33">
        <v>132.61044216163981</v>
      </c>
      <c r="Q869" s="31">
        <f t="shared" si="27"/>
        <v>0.62538351210290022</v>
      </c>
      <c r="Y869" s="12">
        <v>132.61044216163981</v>
      </c>
    </row>
    <row r="870" spans="14:25" x14ac:dyDescent="0.25">
      <c r="N870" s="33">
        <v>868</v>
      </c>
      <c r="O870" s="33">
        <f t="shared" ca="1" si="26"/>
        <v>0.77966024614089657</v>
      </c>
      <c r="P870" s="33">
        <v>121.87146512379798</v>
      </c>
      <c r="Q870" s="31">
        <f t="shared" si="27"/>
        <v>0.32208009978034979</v>
      </c>
      <c r="Y870" s="12">
        <v>121.87146512379798</v>
      </c>
    </row>
    <row r="871" spans="14:25" x14ac:dyDescent="0.25">
      <c r="N871" s="33">
        <v>869</v>
      </c>
      <c r="O871" s="33">
        <f t="shared" ca="1" si="26"/>
        <v>0.57846661722291093</v>
      </c>
      <c r="P871" s="33">
        <v>126.45321403794421</v>
      </c>
      <c r="Q871" s="31">
        <f t="shared" si="27"/>
        <v>0.44696694625340561</v>
      </c>
      <c r="Y871" s="12">
        <v>126.45321403794421</v>
      </c>
    </row>
    <row r="872" spans="14:25" x14ac:dyDescent="0.25">
      <c r="N872" s="33">
        <v>870</v>
      </c>
      <c r="O872" s="33">
        <f t="shared" ca="1" si="26"/>
        <v>0.40042252522615529</v>
      </c>
      <c r="P872" s="33">
        <v>133.0384503455943</v>
      </c>
      <c r="Q872" s="31">
        <f t="shared" si="27"/>
        <v>0.63744091830377203</v>
      </c>
      <c r="Y872" s="12">
        <v>133.0384503455943</v>
      </c>
    </row>
    <row r="873" spans="14:25" x14ac:dyDescent="0.25">
      <c r="N873" s="33">
        <v>871</v>
      </c>
      <c r="O873" s="33">
        <f t="shared" ca="1" si="26"/>
        <v>0.77806458426834624</v>
      </c>
      <c r="P873" s="33">
        <v>123.92559991794043</v>
      </c>
      <c r="Q873" s="31">
        <f t="shared" si="27"/>
        <v>0.37619784178545562</v>
      </c>
      <c r="Y873" s="12">
        <v>123.92559991794043</v>
      </c>
    </row>
    <row r="874" spans="14:25" x14ac:dyDescent="0.25">
      <c r="N874" s="33">
        <v>872</v>
      </c>
      <c r="O874" s="33">
        <f t="shared" ca="1" si="26"/>
        <v>0.89598566149600734</v>
      </c>
      <c r="P874" s="33">
        <v>160.83272649135341</v>
      </c>
      <c r="Q874" s="31">
        <f t="shared" si="27"/>
        <v>0.99475684624710758</v>
      </c>
      <c r="Y874" s="12">
        <v>160.83272649135341</v>
      </c>
    </row>
    <row r="875" spans="14:25" x14ac:dyDescent="0.25">
      <c r="N875" s="33">
        <v>873</v>
      </c>
      <c r="O875" s="33">
        <f t="shared" ca="1" si="26"/>
        <v>0.43463051509879935</v>
      </c>
      <c r="P875" s="33">
        <v>128.46356701090733</v>
      </c>
      <c r="Q875" s="31">
        <f t="shared" si="27"/>
        <v>0.50523685388965478</v>
      </c>
      <c r="Y875" s="12">
        <v>128.46356701090733</v>
      </c>
    </row>
    <row r="876" spans="14:25" x14ac:dyDescent="0.25">
      <c r="N876" s="33">
        <v>874</v>
      </c>
      <c r="O876" s="33">
        <f t="shared" ca="1" si="26"/>
        <v>0.72288451530889408</v>
      </c>
      <c r="P876" s="33">
        <v>118.29344243599266</v>
      </c>
      <c r="Q876" s="31">
        <f t="shared" si="27"/>
        <v>0.23778382273624274</v>
      </c>
      <c r="Y876" s="12">
        <v>118.29344243599266</v>
      </c>
    </row>
    <row r="877" spans="14:25" x14ac:dyDescent="0.25">
      <c r="N877" s="33">
        <v>875</v>
      </c>
      <c r="O877" s="33">
        <f t="shared" ca="1" si="26"/>
        <v>0.85991120962060363</v>
      </c>
      <c r="P877" s="33">
        <v>154.94137748244577</v>
      </c>
      <c r="Q877" s="31">
        <f t="shared" si="27"/>
        <v>0.98080855219730523</v>
      </c>
      <c r="Y877" s="12">
        <v>154.94137748244577</v>
      </c>
    </row>
    <row r="878" spans="14:25" x14ac:dyDescent="0.25">
      <c r="N878" s="33">
        <v>876</v>
      </c>
      <c r="O878" s="33">
        <f t="shared" ca="1" si="26"/>
        <v>0.30506866617565431</v>
      </c>
      <c r="P878" s="33">
        <v>144.3304382754672</v>
      </c>
      <c r="Q878" s="31">
        <f t="shared" si="27"/>
        <v>0.88837840756139574</v>
      </c>
      <c r="Y878" s="12">
        <v>144.3304382754672</v>
      </c>
    </row>
    <row r="879" spans="14:25" x14ac:dyDescent="0.25">
      <c r="N879" s="33">
        <v>877</v>
      </c>
      <c r="O879" s="33">
        <f t="shared" ca="1" si="26"/>
        <v>0.17940665432218661</v>
      </c>
      <c r="P879" s="33">
        <v>129.57457164771387</v>
      </c>
      <c r="Q879" s="31">
        <f t="shared" si="27"/>
        <v>0.53770955968880618</v>
      </c>
      <c r="Y879" s="12">
        <v>129.57457164771387</v>
      </c>
    </row>
    <row r="880" spans="14:25" x14ac:dyDescent="0.25">
      <c r="N880" s="33">
        <v>878</v>
      </c>
      <c r="O880" s="33">
        <f t="shared" ca="1" si="26"/>
        <v>0.44055725761035525</v>
      </c>
      <c r="P880" s="33">
        <v>134.26049137696879</v>
      </c>
      <c r="Q880" s="31">
        <f t="shared" si="27"/>
        <v>0.67121558066017628</v>
      </c>
      <c r="Y880" s="12">
        <v>134.26049137696879</v>
      </c>
    </row>
    <row r="881" spans="14:25" x14ac:dyDescent="0.25">
      <c r="N881" s="33">
        <v>879</v>
      </c>
      <c r="O881" s="33">
        <f t="shared" ca="1" si="26"/>
        <v>0.10469582442407788</v>
      </c>
      <c r="P881" s="33">
        <v>111.97556198595846</v>
      </c>
      <c r="Q881" s="31">
        <f t="shared" si="27"/>
        <v>0.12569213682073407</v>
      </c>
      <c r="Y881" s="12">
        <v>111.97556198595846</v>
      </c>
    </row>
    <row r="882" spans="14:25" x14ac:dyDescent="0.25">
      <c r="N882" s="33">
        <v>880</v>
      </c>
      <c r="O882" s="33">
        <f t="shared" ca="1" si="26"/>
        <v>8.5560233875086045E-3</v>
      </c>
      <c r="P882" s="33">
        <v>138.67800031154133</v>
      </c>
      <c r="Q882" s="31">
        <f t="shared" si="27"/>
        <v>0.78196577795061006</v>
      </c>
      <c r="Y882" s="12">
        <v>138.67800031154133</v>
      </c>
    </row>
    <row r="883" spans="14:25" x14ac:dyDescent="0.25">
      <c r="N883" s="33">
        <v>881</v>
      </c>
      <c r="O883" s="33">
        <f t="shared" ca="1" si="26"/>
        <v>7.0301828797275756E-2</v>
      </c>
      <c r="P883" s="33">
        <v>128.19448093229056</v>
      </c>
      <c r="Q883" s="31">
        <f t="shared" si="27"/>
        <v>0.49738416418614118</v>
      </c>
      <c r="Y883" s="12">
        <v>128.19448093229056</v>
      </c>
    </row>
    <row r="884" spans="14:25" x14ac:dyDescent="0.25">
      <c r="N884" s="33">
        <v>882</v>
      </c>
      <c r="O884" s="33">
        <f t="shared" ca="1" si="26"/>
        <v>0.93488040633822056</v>
      </c>
      <c r="P884" s="33">
        <v>119.17299129110962</v>
      </c>
      <c r="Q884" s="31">
        <f t="shared" si="27"/>
        <v>0.2571948392270389</v>
      </c>
      <c r="Y884" s="12">
        <v>119.17299129110962</v>
      </c>
    </row>
    <row r="885" spans="14:25" x14ac:dyDescent="0.25">
      <c r="N885" s="33">
        <v>883</v>
      </c>
      <c r="O885" s="33">
        <f t="shared" ca="1" si="26"/>
        <v>0.34804225611210271</v>
      </c>
      <c r="P885" s="33">
        <v>138.11963815180408</v>
      </c>
      <c r="Q885" s="31">
        <f t="shared" si="27"/>
        <v>0.76915392166958108</v>
      </c>
      <c r="Y885" s="12">
        <v>138.11963815180408</v>
      </c>
    </row>
    <row r="886" spans="14:25" x14ac:dyDescent="0.25">
      <c r="N886" s="33">
        <v>884</v>
      </c>
      <c r="O886" s="33">
        <f t="shared" ca="1" si="26"/>
        <v>0.2794298064641676</v>
      </c>
      <c r="P886" s="33">
        <v>143.83734888770283</v>
      </c>
      <c r="Q886" s="31">
        <f t="shared" si="27"/>
        <v>0.88084381163436332</v>
      </c>
      <c r="Y886" s="12">
        <v>143.83734888770283</v>
      </c>
    </row>
    <row r="887" spans="14:25" x14ac:dyDescent="0.25">
      <c r="N887" s="33">
        <v>885</v>
      </c>
      <c r="O887" s="33">
        <f t="shared" ca="1" si="26"/>
        <v>0.75542039234692937</v>
      </c>
      <c r="P887" s="33">
        <v>129.37551727042688</v>
      </c>
      <c r="Q887" s="31">
        <f t="shared" si="27"/>
        <v>0.5318912311145112</v>
      </c>
      <c r="Y887" s="12">
        <v>129.37551727042688</v>
      </c>
    </row>
    <row r="888" spans="14:25" x14ac:dyDescent="0.25">
      <c r="N888" s="33">
        <v>886</v>
      </c>
      <c r="O888" s="33">
        <f t="shared" ca="1" si="26"/>
        <v>5.1149858695106243E-2</v>
      </c>
      <c r="P888" s="33">
        <v>139.6737394688794</v>
      </c>
      <c r="Q888" s="31">
        <f t="shared" si="27"/>
        <v>0.80383930380776181</v>
      </c>
      <c r="Y888" s="12">
        <v>139.6737394688794</v>
      </c>
    </row>
    <row r="889" spans="14:25" x14ac:dyDescent="0.25">
      <c r="N889" s="33">
        <v>887</v>
      </c>
      <c r="O889" s="33">
        <f t="shared" ca="1" si="26"/>
        <v>0.8265785571519404</v>
      </c>
      <c r="P889" s="33">
        <v>123.84144895171438</v>
      </c>
      <c r="Q889" s="31">
        <f t="shared" si="27"/>
        <v>0.37391255000914825</v>
      </c>
      <c r="Y889" s="12">
        <v>123.84144895171438</v>
      </c>
    </row>
    <row r="890" spans="14:25" x14ac:dyDescent="0.25">
      <c r="N890" s="33">
        <v>888</v>
      </c>
      <c r="O890" s="33">
        <f t="shared" ca="1" si="26"/>
        <v>0.92537773010148883</v>
      </c>
      <c r="P890" s="33">
        <v>126.87203154721193</v>
      </c>
      <c r="Q890" s="31">
        <f t="shared" si="27"/>
        <v>0.459008305877669</v>
      </c>
      <c r="Y890" s="12">
        <v>126.87203154721193</v>
      </c>
    </row>
    <row r="891" spans="14:25" x14ac:dyDescent="0.25">
      <c r="N891" s="33">
        <v>889</v>
      </c>
      <c r="O891" s="33">
        <f t="shared" ca="1" si="26"/>
        <v>0.44260599053294059</v>
      </c>
      <c r="P891" s="33">
        <v>140.35566304480761</v>
      </c>
      <c r="Q891" s="31">
        <f t="shared" si="27"/>
        <v>0.8180729101491182</v>
      </c>
      <c r="Y891" s="12">
        <v>140.35566304480761</v>
      </c>
    </row>
    <row r="892" spans="14:25" x14ac:dyDescent="0.25">
      <c r="N892" s="33">
        <v>890</v>
      </c>
      <c r="O892" s="33">
        <f t="shared" ca="1" si="26"/>
        <v>0.55583206120149375</v>
      </c>
      <c r="P892" s="33">
        <v>113.10997269972357</v>
      </c>
      <c r="Q892" s="31">
        <f t="shared" si="27"/>
        <v>0.14227782665816535</v>
      </c>
      <c r="Y892" s="12">
        <v>113.10997269972357</v>
      </c>
    </row>
    <row r="893" spans="14:25" x14ac:dyDescent="0.25">
      <c r="N893" s="33">
        <v>891</v>
      </c>
      <c r="O893" s="33">
        <f t="shared" ca="1" si="26"/>
        <v>0.22019519127601872</v>
      </c>
      <c r="P893" s="33">
        <v>104.29048632457159</v>
      </c>
      <c r="Q893" s="31">
        <f t="shared" si="27"/>
        <v>4.882365052774177E-2</v>
      </c>
      <c r="Y893" s="12">
        <v>104.29048632457159</v>
      </c>
    </row>
    <row r="894" spans="14:25" x14ac:dyDescent="0.25">
      <c r="N894" s="33">
        <v>892</v>
      </c>
      <c r="O894" s="33">
        <f t="shared" ca="1" si="26"/>
        <v>0.13174152929666905</v>
      </c>
      <c r="P894" s="33">
        <v>117.70729625085387</v>
      </c>
      <c r="Q894" s="31">
        <f t="shared" si="27"/>
        <v>0.22535198865003733</v>
      </c>
      <c r="Y894" s="12">
        <v>117.70729625085387</v>
      </c>
    </row>
    <row r="895" spans="14:25" x14ac:dyDescent="0.25">
      <c r="N895" s="33">
        <v>893</v>
      </c>
      <c r="O895" s="33">
        <f t="shared" ca="1" si="26"/>
        <v>0.22067572242927047</v>
      </c>
      <c r="P895" s="33">
        <v>137.69529019429214</v>
      </c>
      <c r="Q895" s="31">
        <f t="shared" si="27"/>
        <v>0.75916461504530552</v>
      </c>
      <c r="Y895" s="12">
        <v>137.69529019429214</v>
      </c>
    </row>
    <row r="896" spans="14:25" x14ac:dyDescent="0.25">
      <c r="N896" s="33">
        <v>894</v>
      </c>
      <c r="O896" s="33">
        <f t="shared" ca="1" si="26"/>
        <v>0.80398489724128563</v>
      </c>
      <c r="P896" s="33">
        <v>131.2627051645903</v>
      </c>
      <c r="Q896" s="31">
        <f t="shared" si="27"/>
        <v>0.58682195177420815</v>
      </c>
      <c r="Y896" s="12">
        <v>131.2627051645903</v>
      </c>
    </row>
    <row r="897" spans="14:25" x14ac:dyDescent="0.25">
      <c r="N897" s="33">
        <v>895</v>
      </c>
      <c r="O897" s="33">
        <f t="shared" ca="1" si="26"/>
        <v>0.2916082949685892</v>
      </c>
      <c r="P897" s="33">
        <v>106.77024686875443</v>
      </c>
      <c r="Q897" s="31">
        <f t="shared" si="27"/>
        <v>6.7570312200545171E-2</v>
      </c>
      <c r="Y897" s="12">
        <v>106.77024686875443</v>
      </c>
    </row>
    <row r="898" spans="14:25" x14ac:dyDescent="0.25">
      <c r="N898" s="33">
        <v>896</v>
      </c>
      <c r="O898" s="33">
        <f t="shared" ca="1" si="26"/>
        <v>0.74900662225454773</v>
      </c>
      <c r="P898" s="33">
        <v>133.84202988281967</v>
      </c>
      <c r="Q898" s="31">
        <f t="shared" si="27"/>
        <v>0.65976877418130453</v>
      </c>
      <c r="Y898" s="12">
        <v>133.84202988281967</v>
      </c>
    </row>
    <row r="899" spans="14:25" x14ac:dyDescent="0.25">
      <c r="N899" s="33">
        <v>897</v>
      </c>
      <c r="O899" s="33">
        <f t="shared" ca="1" si="26"/>
        <v>0.17872289026467225</v>
      </c>
      <c r="P899" s="33">
        <v>128.15667780368256</v>
      </c>
      <c r="Q899" s="31">
        <f t="shared" si="27"/>
        <v>0.49628177527067124</v>
      </c>
      <c r="Y899" s="12">
        <v>128.15667780368256</v>
      </c>
    </row>
    <row r="900" spans="14:25" x14ac:dyDescent="0.25">
      <c r="N900" s="33">
        <v>898</v>
      </c>
      <c r="O900" s="33">
        <f t="shared" ref="O900:O963" ca="1" si="28">RAND()</f>
        <v>0.45519216141795027</v>
      </c>
      <c r="P900" s="33">
        <v>135.03403869980741</v>
      </c>
      <c r="Q900" s="31">
        <f t="shared" ref="Q900:Q963" si="29">_xlfn.NORM.S.DIST(($L$5+$L$6*ASINH((P900-$L$3)/$L$4)),TRUE)</f>
        <v>0.69200792756074547</v>
      </c>
      <c r="Y900" s="12">
        <v>135.03403869980741</v>
      </c>
    </row>
    <row r="901" spans="14:25" x14ac:dyDescent="0.25">
      <c r="N901" s="33">
        <v>899</v>
      </c>
      <c r="O901" s="33">
        <f t="shared" ca="1" si="28"/>
        <v>0.70055865342019563</v>
      </c>
      <c r="P901" s="33">
        <v>128.44664776840403</v>
      </c>
      <c r="Q901" s="31">
        <f t="shared" si="29"/>
        <v>0.50474283600436354</v>
      </c>
      <c r="Y901" s="12">
        <v>128.44664776840403</v>
      </c>
    </row>
    <row r="902" spans="14:25" x14ac:dyDescent="0.25">
      <c r="N902" s="33">
        <v>900</v>
      </c>
      <c r="O902" s="33">
        <f t="shared" ca="1" si="28"/>
        <v>0.36081861757486411</v>
      </c>
      <c r="P902" s="33">
        <v>117.17800300254559</v>
      </c>
      <c r="Q902" s="31">
        <f t="shared" si="29"/>
        <v>0.21447870369590918</v>
      </c>
      <c r="Y902" s="12">
        <v>117.17800300254559</v>
      </c>
    </row>
    <row r="903" spans="14:25" x14ac:dyDescent="0.25">
      <c r="N903" s="33">
        <v>901</v>
      </c>
      <c r="O903" s="33">
        <f t="shared" ca="1" si="28"/>
        <v>0.93230695771437655</v>
      </c>
      <c r="P903" s="33">
        <v>145.03887893201886</v>
      </c>
      <c r="Q903" s="31">
        <f t="shared" si="29"/>
        <v>0.89862260055234044</v>
      </c>
      <c r="Y903" s="12">
        <v>145.03887893201886</v>
      </c>
    </row>
    <row r="904" spans="14:25" x14ac:dyDescent="0.25">
      <c r="N904" s="33">
        <v>902</v>
      </c>
      <c r="O904" s="33">
        <f t="shared" ca="1" si="28"/>
        <v>0.35577882561393626</v>
      </c>
      <c r="P904" s="33">
        <v>123.00378601975639</v>
      </c>
      <c r="Q904" s="31">
        <f t="shared" si="29"/>
        <v>0.35146658995492813</v>
      </c>
      <c r="Y904" s="12">
        <v>123.00378601975639</v>
      </c>
    </row>
    <row r="905" spans="14:25" x14ac:dyDescent="0.25">
      <c r="N905" s="33">
        <v>903</v>
      </c>
      <c r="O905" s="33">
        <f t="shared" ca="1" si="28"/>
        <v>0.96179104387344261</v>
      </c>
      <c r="P905" s="33">
        <v>112.63254631993107</v>
      </c>
      <c r="Q905" s="31">
        <f t="shared" si="29"/>
        <v>0.13511393134062727</v>
      </c>
      <c r="Y905" s="12">
        <v>112.63254631993107</v>
      </c>
    </row>
    <row r="906" spans="14:25" x14ac:dyDescent="0.25">
      <c r="N906" s="33">
        <v>904</v>
      </c>
      <c r="O906" s="33">
        <f t="shared" ca="1" si="28"/>
        <v>0.99037239268033139</v>
      </c>
      <c r="P906" s="33">
        <v>115.88930620579991</v>
      </c>
      <c r="Q906" s="31">
        <f t="shared" si="29"/>
        <v>0.18942445253011497</v>
      </c>
      <c r="Y906" s="12">
        <v>115.88930620579991</v>
      </c>
    </row>
    <row r="907" spans="14:25" x14ac:dyDescent="0.25">
      <c r="N907" s="33">
        <v>905</v>
      </c>
      <c r="O907" s="33">
        <f t="shared" ca="1" si="28"/>
        <v>5.1297598131658684E-2</v>
      </c>
      <c r="P907" s="33">
        <v>117.64671289552231</v>
      </c>
      <c r="Q907" s="31">
        <f t="shared" si="29"/>
        <v>0.22409037519888683</v>
      </c>
      <c r="Y907" s="12">
        <v>117.64671289552231</v>
      </c>
    </row>
    <row r="908" spans="14:25" x14ac:dyDescent="0.25">
      <c r="N908" s="33">
        <v>906</v>
      </c>
      <c r="O908" s="33">
        <f t="shared" ca="1" si="28"/>
        <v>0.42285627534286085</v>
      </c>
      <c r="P908" s="33">
        <v>109.75877264498511</v>
      </c>
      <c r="Q908" s="31">
        <f t="shared" si="29"/>
        <v>9.7499800373081869E-2</v>
      </c>
      <c r="Y908" s="12">
        <v>109.75877264498511</v>
      </c>
    </row>
    <row r="909" spans="14:25" x14ac:dyDescent="0.25">
      <c r="N909" s="33">
        <v>907</v>
      </c>
      <c r="O909" s="33">
        <f t="shared" ca="1" si="28"/>
        <v>0.57755699685042117</v>
      </c>
      <c r="P909" s="33">
        <v>115.77636262297443</v>
      </c>
      <c r="Q909" s="31">
        <f t="shared" si="29"/>
        <v>0.18732521235585214</v>
      </c>
      <c r="Y909" s="12">
        <v>115.77636262297443</v>
      </c>
    </row>
    <row r="910" spans="14:25" x14ac:dyDescent="0.25">
      <c r="N910" s="33">
        <v>908</v>
      </c>
      <c r="O910" s="33">
        <f t="shared" ca="1" si="28"/>
        <v>0.77269558924099968</v>
      </c>
      <c r="P910" s="33">
        <v>99.677529918786647</v>
      </c>
      <c r="Q910" s="31">
        <f t="shared" si="29"/>
        <v>2.5417641813859439E-2</v>
      </c>
      <c r="Y910" s="12">
        <v>99.677529918786647</v>
      </c>
    </row>
    <row r="911" spans="14:25" x14ac:dyDescent="0.25">
      <c r="N911" s="33">
        <v>909</v>
      </c>
      <c r="O911" s="33">
        <f t="shared" ca="1" si="28"/>
        <v>0.8444393888260211</v>
      </c>
      <c r="P911" s="33">
        <v>116.54935576718681</v>
      </c>
      <c r="Q911" s="31">
        <f t="shared" si="29"/>
        <v>0.20200421725413734</v>
      </c>
      <c r="Y911" s="12">
        <v>116.54935576718681</v>
      </c>
    </row>
    <row r="912" spans="14:25" x14ac:dyDescent="0.25">
      <c r="N912" s="33">
        <v>910</v>
      </c>
      <c r="O912" s="33">
        <f t="shared" ca="1" si="28"/>
        <v>0.51213170575028044</v>
      </c>
      <c r="P912" s="33">
        <v>128.63297595531867</v>
      </c>
      <c r="Q912" s="31">
        <f t="shared" si="29"/>
        <v>0.51018496681613112</v>
      </c>
      <c r="Y912" s="12">
        <v>128.63297595531867</v>
      </c>
    </row>
    <row r="913" spans="14:25" x14ac:dyDescent="0.25">
      <c r="N913" s="33">
        <v>911</v>
      </c>
      <c r="O913" s="33">
        <f t="shared" ca="1" si="28"/>
        <v>0.26937463790508265</v>
      </c>
      <c r="P913" s="33">
        <v>126.26757717239754</v>
      </c>
      <c r="Q913" s="31">
        <f t="shared" si="29"/>
        <v>0.44165232048401504</v>
      </c>
      <c r="Y913" s="12">
        <v>126.26757717239754</v>
      </c>
    </row>
    <row r="914" spans="14:25" x14ac:dyDescent="0.25">
      <c r="N914" s="33">
        <v>912</v>
      </c>
      <c r="O914" s="33">
        <f t="shared" ca="1" si="28"/>
        <v>1.0152430071186158E-2</v>
      </c>
      <c r="P914" s="33">
        <v>136.03976257420842</v>
      </c>
      <c r="Q914" s="31">
        <f t="shared" si="29"/>
        <v>0.71824230195398342</v>
      </c>
      <c r="Y914" s="12">
        <v>136.03976257420842</v>
      </c>
    </row>
    <row r="915" spans="14:25" x14ac:dyDescent="0.25">
      <c r="N915" s="33">
        <v>913</v>
      </c>
      <c r="O915" s="33">
        <f t="shared" ca="1" si="28"/>
        <v>4.9517617049621654E-2</v>
      </c>
      <c r="P915" s="33">
        <v>119.04065966728885</v>
      </c>
      <c r="Q915" s="31">
        <f t="shared" si="29"/>
        <v>0.25421722742351205</v>
      </c>
      <c r="Y915" s="12">
        <v>119.04065966728885</v>
      </c>
    </row>
    <row r="916" spans="14:25" x14ac:dyDescent="0.25">
      <c r="N916" s="33">
        <v>914</v>
      </c>
      <c r="O916" s="33">
        <f t="shared" ca="1" si="28"/>
        <v>0.8691820629346102</v>
      </c>
      <c r="P916" s="33">
        <v>112.80907293013736</v>
      </c>
      <c r="Q916" s="31">
        <f t="shared" si="29"/>
        <v>0.13773142177057041</v>
      </c>
      <c r="Y916" s="12">
        <v>112.80907293013736</v>
      </c>
    </row>
    <row r="917" spans="14:25" x14ac:dyDescent="0.25">
      <c r="N917" s="33">
        <v>915</v>
      </c>
      <c r="O917" s="33">
        <f t="shared" ca="1" si="28"/>
        <v>0.25175842924609537</v>
      </c>
      <c r="P917" s="33">
        <v>146.35557580033048</v>
      </c>
      <c r="Q917" s="31">
        <f t="shared" si="29"/>
        <v>0.91587999592608582</v>
      </c>
      <c r="Y917" s="12">
        <v>146.35557580033048</v>
      </c>
    </row>
    <row r="918" spans="14:25" x14ac:dyDescent="0.25">
      <c r="N918" s="33">
        <v>916</v>
      </c>
      <c r="O918" s="33">
        <f t="shared" ca="1" si="28"/>
        <v>0.9223819457995841</v>
      </c>
      <c r="P918" s="33">
        <v>122.12564445264211</v>
      </c>
      <c r="Q918" s="31">
        <f t="shared" si="29"/>
        <v>0.32857470623302554</v>
      </c>
      <c r="Y918" s="12">
        <v>122.12564445264211</v>
      </c>
    </row>
    <row r="919" spans="14:25" x14ac:dyDescent="0.25">
      <c r="N919" s="33">
        <v>917</v>
      </c>
      <c r="O919" s="33">
        <f t="shared" ca="1" si="28"/>
        <v>3.8816535496050353E-2</v>
      </c>
      <c r="P919" s="33">
        <v>125.0214727960016</v>
      </c>
      <c r="Q919" s="31">
        <f t="shared" si="29"/>
        <v>0.40641431434444858</v>
      </c>
      <c r="Y919" s="12">
        <v>125.0214727960016</v>
      </c>
    </row>
    <row r="920" spans="14:25" x14ac:dyDescent="0.25">
      <c r="N920" s="33">
        <v>918</v>
      </c>
      <c r="O920" s="33">
        <f t="shared" ca="1" si="28"/>
        <v>0.57102690932732247</v>
      </c>
      <c r="P920" s="33">
        <v>130.28418684449292</v>
      </c>
      <c r="Q920" s="31">
        <f t="shared" si="29"/>
        <v>0.55842145419968348</v>
      </c>
      <c r="Y920" s="12">
        <v>130.28418684449292</v>
      </c>
    </row>
    <row r="921" spans="14:25" x14ac:dyDescent="0.25">
      <c r="N921" s="33">
        <v>919</v>
      </c>
      <c r="O921" s="33">
        <f t="shared" ca="1" si="28"/>
        <v>1.4104778299907639E-2</v>
      </c>
      <c r="P921" s="33">
        <v>125.77731479300181</v>
      </c>
      <c r="Q921" s="31">
        <f t="shared" si="29"/>
        <v>0.42769188535448022</v>
      </c>
      <c r="Y921" s="12">
        <v>125.77731479300181</v>
      </c>
    </row>
    <row r="922" spans="14:25" x14ac:dyDescent="0.25">
      <c r="N922" s="33">
        <v>920</v>
      </c>
      <c r="O922" s="33">
        <f t="shared" ca="1" si="28"/>
        <v>0.50220196555660668</v>
      </c>
      <c r="P922" s="33">
        <v>125.98449245956697</v>
      </c>
      <c r="Q922" s="31">
        <f t="shared" si="29"/>
        <v>0.43357737587689421</v>
      </c>
      <c r="Y922" s="12">
        <v>125.98449245956697</v>
      </c>
    </row>
    <row r="923" spans="14:25" x14ac:dyDescent="0.25">
      <c r="N923" s="33">
        <v>921</v>
      </c>
      <c r="O923" s="33">
        <f t="shared" ca="1" si="28"/>
        <v>0.35893046784520333</v>
      </c>
      <c r="P923" s="33">
        <v>122.9688042202707</v>
      </c>
      <c r="Q923" s="31">
        <f t="shared" si="29"/>
        <v>0.35054171476815904</v>
      </c>
      <c r="Y923" s="12">
        <v>122.9688042202707</v>
      </c>
    </row>
    <row r="924" spans="14:25" x14ac:dyDescent="0.25">
      <c r="N924" s="33">
        <v>922</v>
      </c>
      <c r="O924" s="33">
        <f t="shared" ca="1" si="28"/>
        <v>0.50313512060350907</v>
      </c>
      <c r="P924" s="33">
        <v>118.0033060433346</v>
      </c>
      <c r="Q924" s="31">
        <f t="shared" si="29"/>
        <v>0.23157921532719439</v>
      </c>
      <c r="Y924" s="12">
        <v>118.0033060433346</v>
      </c>
    </row>
    <row r="925" spans="14:25" x14ac:dyDescent="0.25">
      <c r="N925" s="33">
        <v>923</v>
      </c>
      <c r="O925" s="33">
        <f t="shared" ca="1" si="28"/>
        <v>0.32390666156939751</v>
      </c>
      <c r="P925" s="33">
        <v>100.61516658900369</v>
      </c>
      <c r="Q925" s="31">
        <f t="shared" si="29"/>
        <v>2.9168759382072036E-2</v>
      </c>
      <c r="Y925" s="12">
        <v>100.61516658900369</v>
      </c>
    </row>
    <row r="926" spans="14:25" x14ac:dyDescent="0.25">
      <c r="N926" s="33">
        <v>924</v>
      </c>
      <c r="O926" s="33">
        <f t="shared" ca="1" si="28"/>
        <v>0.12950983512879211</v>
      </c>
      <c r="P926" s="33">
        <v>105.23611700750371</v>
      </c>
      <c r="Q926" s="31">
        <f t="shared" si="29"/>
        <v>5.5385355128487454E-2</v>
      </c>
      <c r="Y926" s="12">
        <v>105.23611700750371</v>
      </c>
    </row>
    <row r="927" spans="14:25" x14ac:dyDescent="0.25">
      <c r="N927" s="33">
        <v>925</v>
      </c>
      <c r="O927" s="33">
        <f t="shared" ca="1" si="28"/>
        <v>0.1892556117205163</v>
      </c>
      <c r="P927" s="33">
        <v>120.76287802840613</v>
      </c>
      <c r="Q927" s="31">
        <f t="shared" si="29"/>
        <v>0.29449480194308197</v>
      </c>
      <c r="Y927" s="12">
        <v>120.76287802840613</v>
      </c>
    </row>
    <row r="928" spans="14:25" x14ac:dyDescent="0.25">
      <c r="N928" s="33">
        <v>926</v>
      </c>
      <c r="O928" s="33">
        <f t="shared" ca="1" si="28"/>
        <v>0.37470900819695963</v>
      </c>
      <c r="P928" s="33">
        <v>118.96598166155995</v>
      </c>
      <c r="Q928" s="31">
        <f t="shared" si="29"/>
        <v>0.25254574613574587</v>
      </c>
      <c r="Y928" s="12">
        <v>118.96598166155995</v>
      </c>
    </row>
    <row r="929" spans="14:25" x14ac:dyDescent="0.25">
      <c r="N929" s="33">
        <v>927</v>
      </c>
      <c r="O929" s="33">
        <f t="shared" ca="1" si="28"/>
        <v>0.6906051374132719</v>
      </c>
      <c r="P929" s="33">
        <v>112.79383962592506</v>
      </c>
      <c r="Q929" s="31">
        <f t="shared" si="29"/>
        <v>0.13750410075701</v>
      </c>
      <c r="Y929" s="12">
        <v>112.79383962592506</v>
      </c>
    </row>
    <row r="930" spans="14:25" x14ac:dyDescent="0.25">
      <c r="N930" s="33">
        <v>928</v>
      </c>
      <c r="O930" s="33">
        <f t="shared" ca="1" si="28"/>
        <v>0.79307397308258665</v>
      </c>
      <c r="P930" s="33">
        <v>95.87412344185708</v>
      </c>
      <c r="Q930" s="31">
        <f t="shared" si="29"/>
        <v>1.4181017325242531E-2</v>
      </c>
      <c r="Y930" s="12">
        <v>95.87412344185708</v>
      </c>
    </row>
    <row r="931" spans="14:25" x14ac:dyDescent="0.25">
      <c r="N931" s="33">
        <v>929</v>
      </c>
      <c r="O931" s="33">
        <f t="shared" ca="1" si="28"/>
        <v>0.64584369454249357</v>
      </c>
      <c r="P931" s="33">
        <v>120.69299788783113</v>
      </c>
      <c r="Q931" s="31">
        <f t="shared" si="29"/>
        <v>0.29279790902262404</v>
      </c>
      <c r="Y931" s="12">
        <v>120.69299788783113</v>
      </c>
    </row>
    <row r="932" spans="14:25" x14ac:dyDescent="0.25">
      <c r="N932" s="33">
        <v>930</v>
      </c>
      <c r="O932" s="33">
        <f t="shared" ca="1" si="28"/>
        <v>2.1850164077447221E-2</v>
      </c>
      <c r="P932" s="33">
        <v>120.04227990223048</v>
      </c>
      <c r="Q932" s="31">
        <f t="shared" si="29"/>
        <v>0.27724592464524866</v>
      </c>
      <c r="Y932" s="12">
        <v>120.04227990223048</v>
      </c>
    </row>
    <row r="933" spans="14:25" x14ac:dyDescent="0.25">
      <c r="N933" s="33">
        <v>931</v>
      </c>
      <c r="O933" s="33">
        <f t="shared" ca="1" si="28"/>
        <v>0.99764095952689047</v>
      </c>
      <c r="P933" s="33">
        <v>108.82114172248708</v>
      </c>
      <c r="Q933" s="31">
        <f t="shared" si="29"/>
        <v>8.7163148795553258E-2</v>
      </c>
      <c r="Y933" s="12">
        <v>108.82114172248708</v>
      </c>
    </row>
    <row r="934" spans="14:25" x14ac:dyDescent="0.25">
      <c r="N934" s="33">
        <v>932</v>
      </c>
      <c r="O934" s="33">
        <f t="shared" ca="1" si="28"/>
        <v>0.91232929535299234</v>
      </c>
      <c r="P934" s="33">
        <v>100.96945039825431</v>
      </c>
      <c r="Q934" s="31">
        <f t="shared" si="29"/>
        <v>3.0706024384593609E-2</v>
      </c>
      <c r="Y934" s="12">
        <v>100.96945039825431</v>
      </c>
    </row>
    <row r="935" spans="14:25" x14ac:dyDescent="0.25">
      <c r="N935" s="33">
        <v>933</v>
      </c>
      <c r="O935" s="33">
        <f t="shared" ca="1" si="28"/>
        <v>0.75654046077110004</v>
      </c>
      <c r="P935" s="33">
        <v>107.22856169766591</v>
      </c>
      <c r="Q935" s="31">
        <f t="shared" si="29"/>
        <v>7.1606674336229109E-2</v>
      </c>
      <c r="Y935" s="12">
        <v>107.22856169766591</v>
      </c>
    </row>
    <row r="936" spans="14:25" x14ac:dyDescent="0.25">
      <c r="N936" s="33">
        <v>934</v>
      </c>
      <c r="O936" s="33">
        <f t="shared" ca="1" si="28"/>
        <v>1.7030311960212763E-2</v>
      </c>
      <c r="P936" s="33">
        <v>128.86712590937918</v>
      </c>
      <c r="Q936" s="31">
        <f t="shared" si="29"/>
        <v>0.51702782529380542</v>
      </c>
      <c r="Y936" s="12">
        <v>128.86712590937918</v>
      </c>
    </row>
    <row r="937" spans="14:25" x14ac:dyDescent="0.25">
      <c r="N937" s="33">
        <v>935</v>
      </c>
      <c r="O937" s="33">
        <f t="shared" ca="1" si="28"/>
        <v>0.72056168933007936</v>
      </c>
      <c r="P937" s="33">
        <v>149.71625589378937</v>
      </c>
      <c r="Q937" s="31">
        <f t="shared" si="29"/>
        <v>0.95014545430693043</v>
      </c>
      <c r="Y937" s="12">
        <v>149.71625589378937</v>
      </c>
    </row>
    <row r="938" spans="14:25" x14ac:dyDescent="0.25">
      <c r="N938" s="33">
        <v>936</v>
      </c>
      <c r="O938" s="33">
        <f t="shared" ca="1" si="28"/>
        <v>0.95502073881620753</v>
      </c>
      <c r="P938" s="33">
        <v>132.9345840362347</v>
      </c>
      <c r="Q938" s="31">
        <f t="shared" si="29"/>
        <v>0.63452469146755597</v>
      </c>
      <c r="Y938" s="12">
        <v>132.9345840362347</v>
      </c>
    </row>
    <row r="939" spans="14:25" x14ac:dyDescent="0.25">
      <c r="N939" s="33">
        <v>937</v>
      </c>
      <c r="O939" s="33">
        <f t="shared" ca="1" si="28"/>
        <v>0.35661133684790935</v>
      </c>
      <c r="P939" s="33">
        <v>105.40639995793497</v>
      </c>
      <c r="Q939" s="31">
        <f t="shared" si="29"/>
        <v>5.6641274144093097E-2</v>
      </c>
      <c r="Y939" s="12">
        <v>105.40639995793497</v>
      </c>
    </row>
    <row r="940" spans="14:25" x14ac:dyDescent="0.25">
      <c r="N940" s="33">
        <v>938</v>
      </c>
      <c r="O940" s="33">
        <f t="shared" ca="1" si="28"/>
        <v>0.39307918804156949</v>
      </c>
      <c r="P940" s="33">
        <v>135.19595552037805</v>
      </c>
      <c r="Q940" s="31">
        <f t="shared" si="29"/>
        <v>0.69629520040724191</v>
      </c>
      <c r="Y940" s="12">
        <v>135.19595552037805</v>
      </c>
    </row>
    <row r="941" spans="14:25" x14ac:dyDescent="0.25">
      <c r="N941" s="33">
        <v>939</v>
      </c>
      <c r="O941" s="33">
        <f t="shared" ca="1" si="28"/>
        <v>0.29788447583672406</v>
      </c>
      <c r="P941" s="33">
        <v>127.54450803003425</v>
      </c>
      <c r="Q941" s="31">
        <f t="shared" si="29"/>
        <v>0.47846743110361928</v>
      </c>
      <c r="Y941" s="12">
        <v>127.54450803003425</v>
      </c>
    </row>
    <row r="942" spans="14:25" x14ac:dyDescent="0.25">
      <c r="N942" s="33">
        <v>940</v>
      </c>
      <c r="O942" s="33">
        <f t="shared" ca="1" si="28"/>
        <v>0.15208099104664419</v>
      </c>
      <c r="P942" s="33">
        <v>132.83396059489405</v>
      </c>
      <c r="Q942" s="31">
        <f t="shared" si="29"/>
        <v>0.63169341728573658</v>
      </c>
      <c r="Y942" s="12">
        <v>132.83396059489405</v>
      </c>
    </row>
    <row r="943" spans="14:25" x14ac:dyDescent="0.25">
      <c r="N943" s="33">
        <v>941</v>
      </c>
      <c r="O943" s="33">
        <f t="shared" ca="1" si="28"/>
        <v>0.87436961944379776</v>
      </c>
      <c r="P943" s="33">
        <v>120.51957444070986</v>
      </c>
      <c r="Q943" s="31">
        <f t="shared" si="29"/>
        <v>0.28860889207759599</v>
      </c>
      <c r="Y943" s="12">
        <v>120.51957444070986</v>
      </c>
    </row>
    <row r="944" spans="14:25" x14ac:dyDescent="0.25">
      <c r="N944" s="33">
        <v>942</v>
      </c>
      <c r="O944" s="33">
        <f t="shared" ca="1" si="28"/>
        <v>0.42517247701509264</v>
      </c>
      <c r="P944" s="33">
        <v>151.51097038945596</v>
      </c>
      <c r="Q944" s="31">
        <f t="shared" si="29"/>
        <v>0.96336060453958094</v>
      </c>
      <c r="Y944" s="12">
        <v>151.51097038945596</v>
      </c>
    </row>
    <row r="945" spans="14:25" x14ac:dyDescent="0.25">
      <c r="N945" s="33">
        <v>943</v>
      </c>
      <c r="O945" s="33">
        <f t="shared" ca="1" si="28"/>
        <v>0.75408981696189858</v>
      </c>
      <c r="P945" s="33">
        <v>119.51601501827702</v>
      </c>
      <c r="Q945" s="31">
        <f t="shared" si="29"/>
        <v>0.26500598017840515</v>
      </c>
      <c r="Y945" s="12">
        <v>119.51601501827702</v>
      </c>
    </row>
    <row r="946" spans="14:25" x14ac:dyDescent="0.25">
      <c r="N946" s="33">
        <v>944</v>
      </c>
      <c r="O946" s="33">
        <f t="shared" ca="1" si="28"/>
        <v>0.25787934486667463</v>
      </c>
      <c r="P946" s="33">
        <v>135.78831010736332</v>
      </c>
      <c r="Q946" s="31">
        <f t="shared" si="29"/>
        <v>0.71177378535965574</v>
      </c>
      <c r="Y946" s="12">
        <v>135.78831010736332</v>
      </c>
    </row>
    <row r="947" spans="14:25" x14ac:dyDescent="0.25">
      <c r="N947" s="33">
        <v>945</v>
      </c>
      <c r="O947" s="33">
        <f t="shared" ca="1" si="28"/>
        <v>0.39083016178381402</v>
      </c>
      <c r="P947" s="33">
        <v>111.16011125563723</v>
      </c>
      <c r="Q947" s="31">
        <f t="shared" si="29"/>
        <v>0.11468740066250613</v>
      </c>
      <c r="Y947" s="12">
        <v>111.16011125563723</v>
      </c>
    </row>
    <row r="948" spans="14:25" x14ac:dyDescent="0.25">
      <c r="N948" s="33">
        <v>946</v>
      </c>
      <c r="O948" s="33">
        <f t="shared" ca="1" si="28"/>
        <v>0.5741738678090248</v>
      </c>
      <c r="P948" s="33">
        <v>128.84463970202705</v>
      </c>
      <c r="Q948" s="31">
        <f t="shared" si="29"/>
        <v>0.51637053966282798</v>
      </c>
      <c r="Y948" s="12">
        <v>128.84463970202705</v>
      </c>
    </row>
    <row r="949" spans="14:25" x14ac:dyDescent="0.25">
      <c r="N949" s="33">
        <v>947</v>
      </c>
      <c r="O949" s="33">
        <f t="shared" ca="1" si="28"/>
        <v>0.43613074815880215</v>
      </c>
      <c r="P949" s="33">
        <v>121.79641235948682</v>
      </c>
      <c r="Q949" s="31">
        <f t="shared" si="29"/>
        <v>0.32017415646570652</v>
      </c>
      <c r="Y949" s="12">
        <v>121.79641235948682</v>
      </c>
    </row>
    <row r="950" spans="14:25" x14ac:dyDescent="0.25">
      <c r="N950" s="33">
        <v>948</v>
      </c>
      <c r="O950" s="33">
        <f t="shared" ca="1" si="28"/>
        <v>0.43847850065673377</v>
      </c>
      <c r="P950" s="33">
        <v>141.0337781605771</v>
      </c>
      <c r="Q950" s="31">
        <f t="shared" si="29"/>
        <v>0.83160794193908461</v>
      </c>
      <c r="Y950" s="12">
        <v>141.0337781605771</v>
      </c>
    </row>
    <row r="951" spans="14:25" x14ac:dyDescent="0.25">
      <c r="N951" s="33">
        <v>949</v>
      </c>
      <c r="O951" s="33">
        <f t="shared" ca="1" si="28"/>
        <v>0.77952340405774534</v>
      </c>
      <c r="P951" s="33">
        <v>130.64479797292387</v>
      </c>
      <c r="Q951" s="31">
        <f t="shared" si="29"/>
        <v>0.56891575328242672</v>
      </c>
      <c r="Y951" s="12">
        <v>130.64479797292387</v>
      </c>
    </row>
    <row r="952" spans="14:25" x14ac:dyDescent="0.25">
      <c r="N952" s="33">
        <v>950</v>
      </c>
      <c r="O952" s="33">
        <f t="shared" ca="1" si="28"/>
        <v>0.45582396148261095</v>
      </c>
      <c r="P952" s="33">
        <v>103.25853876366122</v>
      </c>
      <c r="Q952" s="31">
        <f t="shared" si="29"/>
        <v>4.2417888277673316E-2</v>
      </c>
      <c r="Y952" s="12">
        <v>103.25853876366122</v>
      </c>
    </row>
    <row r="953" spans="14:25" x14ac:dyDescent="0.25">
      <c r="N953" s="33">
        <v>951</v>
      </c>
      <c r="O953" s="33">
        <f t="shared" ca="1" si="28"/>
        <v>0.18521448493166703</v>
      </c>
      <c r="P953" s="33">
        <v>135.45271496213388</v>
      </c>
      <c r="Q953" s="31">
        <f t="shared" si="29"/>
        <v>0.70304493266843382</v>
      </c>
      <c r="Y953" s="12">
        <v>135.45271496213388</v>
      </c>
    </row>
    <row r="954" spans="14:25" x14ac:dyDescent="0.25">
      <c r="N954" s="33">
        <v>952</v>
      </c>
      <c r="O954" s="33">
        <f t="shared" ca="1" si="28"/>
        <v>0.78114230801927442</v>
      </c>
      <c r="P954" s="33">
        <v>125.63369291190321</v>
      </c>
      <c r="Q954" s="31">
        <f t="shared" si="29"/>
        <v>0.42362463671434475</v>
      </c>
      <c r="Y954" s="12">
        <v>125.63369291190321</v>
      </c>
    </row>
    <row r="955" spans="14:25" x14ac:dyDescent="0.25">
      <c r="N955" s="33">
        <v>953</v>
      </c>
      <c r="O955" s="33">
        <f t="shared" ca="1" si="28"/>
        <v>0.93716100112609335</v>
      </c>
      <c r="P955" s="33">
        <v>133.58334882686435</v>
      </c>
      <c r="Q955" s="31">
        <f t="shared" si="29"/>
        <v>0.65262864406737875</v>
      </c>
      <c r="Y955" s="12">
        <v>133.58334882686435</v>
      </c>
    </row>
    <row r="956" spans="14:25" x14ac:dyDescent="0.25">
      <c r="N956" s="33">
        <v>954</v>
      </c>
      <c r="O956" s="33">
        <f t="shared" ca="1" si="28"/>
        <v>0.45832127802406775</v>
      </c>
      <c r="P956" s="33">
        <v>102.89847639270164</v>
      </c>
      <c r="Q956" s="31">
        <f t="shared" si="29"/>
        <v>4.0356726157192845E-2</v>
      </c>
      <c r="Y956" s="12">
        <v>102.89847639270164</v>
      </c>
    </row>
    <row r="957" spans="14:25" x14ac:dyDescent="0.25">
      <c r="N957" s="33">
        <v>955</v>
      </c>
      <c r="O957" s="33">
        <f t="shared" ca="1" si="28"/>
        <v>0.89842724043123767</v>
      </c>
      <c r="P957" s="33">
        <v>138.51297502910217</v>
      </c>
      <c r="Q957" s="31">
        <f t="shared" si="29"/>
        <v>0.77821919144124896</v>
      </c>
      <c r="Y957" s="12">
        <v>138.51297502910217</v>
      </c>
    </row>
    <row r="958" spans="14:25" x14ac:dyDescent="0.25">
      <c r="N958" s="33">
        <v>956</v>
      </c>
      <c r="O958" s="33">
        <f t="shared" ca="1" si="28"/>
        <v>0.85060618989373471</v>
      </c>
      <c r="P958" s="33">
        <v>130.28972956623659</v>
      </c>
      <c r="Q958" s="31">
        <f t="shared" si="29"/>
        <v>0.55858295110692557</v>
      </c>
      <c r="Y958" s="12">
        <v>130.28972956623659</v>
      </c>
    </row>
    <row r="959" spans="14:25" x14ac:dyDescent="0.25">
      <c r="N959" s="33">
        <v>957</v>
      </c>
      <c r="O959" s="33">
        <f t="shared" ca="1" si="28"/>
        <v>0.11182362823172776</v>
      </c>
      <c r="P959" s="33">
        <v>91.811695139079646</v>
      </c>
      <c r="Q959" s="31">
        <f t="shared" si="29"/>
        <v>7.2839769494954625E-3</v>
      </c>
      <c r="Y959" s="12">
        <v>91.811695139079646</v>
      </c>
    </row>
    <row r="960" spans="14:25" x14ac:dyDescent="0.25">
      <c r="N960" s="33">
        <v>958</v>
      </c>
      <c r="O960" s="33">
        <f t="shared" ca="1" si="28"/>
        <v>0.6558553530854162</v>
      </c>
      <c r="P960" s="33">
        <v>137.64626222949244</v>
      </c>
      <c r="Q960" s="31">
        <f t="shared" si="29"/>
        <v>0.75799675456002824</v>
      </c>
      <c r="Y960" s="12">
        <v>137.64626222949244</v>
      </c>
    </row>
    <row r="961" spans="14:25" x14ac:dyDescent="0.25">
      <c r="N961" s="33">
        <v>959</v>
      </c>
      <c r="O961" s="33">
        <f t="shared" ca="1" si="28"/>
        <v>0.94740008412323118</v>
      </c>
      <c r="P961" s="33">
        <v>145.08389186327082</v>
      </c>
      <c r="Q961" s="31">
        <f t="shared" si="29"/>
        <v>0.89925055348468796</v>
      </c>
      <c r="Y961" s="12">
        <v>145.08389186327082</v>
      </c>
    </row>
    <row r="962" spans="14:25" x14ac:dyDescent="0.25">
      <c r="N962" s="33">
        <v>960</v>
      </c>
      <c r="O962" s="33">
        <f t="shared" ca="1" si="28"/>
        <v>0.44789566587469787</v>
      </c>
      <c r="P962" s="33">
        <v>119.78527525026423</v>
      </c>
      <c r="Q962" s="31">
        <f t="shared" si="29"/>
        <v>0.27123011612454173</v>
      </c>
      <c r="Y962" s="12">
        <v>119.78527525026423</v>
      </c>
    </row>
    <row r="963" spans="14:25" x14ac:dyDescent="0.25">
      <c r="N963" s="33">
        <v>961</v>
      </c>
      <c r="O963" s="33">
        <f t="shared" ca="1" si="28"/>
        <v>0.47967499463973184</v>
      </c>
      <c r="P963" s="33">
        <v>130.27227943784632</v>
      </c>
      <c r="Q963" s="31">
        <f t="shared" si="29"/>
        <v>0.55807449243926954</v>
      </c>
      <c r="Y963" s="12">
        <v>130.27227943784632</v>
      </c>
    </row>
    <row r="964" spans="14:25" x14ac:dyDescent="0.25">
      <c r="N964" s="33">
        <v>962</v>
      </c>
      <c r="O964" s="33">
        <f t="shared" ref="O964:O1027" ca="1" si="30">RAND()</f>
        <v>5.7069438799595362E-2</v>
      </c>
      <c r="P964" s="33">
        <v>115.73567690181711</v>
      </c>
      <c r="Q964" s="31">
        <f t="shared" ref="Q964:Q1027" si="31">_xlfn.NORM.S.DIST(($L$5+$L$6*ASINH((P964-$L$3)/$L$4)),TRUE)</f>
        <v>0.18657282384092277</v>
      </c>
      <c r="Y964" s="12">
        <v>115.73567690181711</v>
      </c>
    </row>
    <row r="965" spans="14:25" x14ac:dyDescent="0.25">
      <c r="N965" s="33">
        <v>963</v>
      </c>
      <c r="O965" s="33">
        <f t="shared" ca="1" si="30"/>
        <v>0.14123666244690747</v>
      </c>
      <c r="P965" s="33">
        <v>127.47222167753782</v>
      </c>
      <c r="Q965" s="31">
        <f t="shared" si="31"/>
        <v>0.476369432138531</v>
      </c>
      <c r="Y965" s="12">
        <v>127.47222167753782</v>
      </c>
    </row>
    <row r="966" spans="14:25" x14ac:dyDescent="0.25">
      <c r="N966" s="33">
        <v>964</v>
      </c>
      <c r="O966" s="33">
        <f t="shared" ca="1" si="30"/>
        <v>0.35964707524816608</v>
      </c>
      <c r="P966" s="33">
        <v>126.8665168020574</v>
      </c>
      <c r="Q966" s="31">
        <f t="shared" si="31"/>
        <v>0.45884932642016757</v>
      </c>
      <c r="Y966" s="12">
        <v>126.8665168020574</v>
      </c>
    </row>
    <row r="967" spans="14:25" x14ac:dyDescent="0.25">
      <c r="N967" s="33">
        <v>965</v>
      </c>
      <c r="O967" s="33">
        <f t="shared" ca="1" si="30"/>
        <v>0.23654429013049949</v>
      </c>
      <c r="P967" s="33">
        <v>134.4732375799482</v>
      </c>
      <c r="Q967" s="31">
        <f t="shared" si="31"/>
        <v>0.67698329351322473</v>
      </c>
      <c r="Y967" s="12">
        <v>134.4732375799482</v>
      </c>
    </row>
    <row r="968" spans="14:25" x14ac:dyDescent="0.25">
      <c r="N968" s="33">
        <v>966</v>
      </c>
      <c r="O968" s="33">
        <f t="shared" ca="1" si="30"/>
        <v>0.74557094500620402</v>
      </c>
      <c r="P968" s="33">
        <v>133.08666133308577</v>
      </c>
      <c r="Q968" s="31">
        <f t="shared" si="31"/>
        <v>0.63879230731869086</v>
      </c>
      <c r="Y968" s="12">
        <v>133.08666133308577</v>
      </c>
    </row>
    <row r="969" spans="14:25" x14ac:dyDescent="0.25">
      <c r="N969" s="33">
        <v>967</v>
      </c>
      <c r="O969" s="33">
        <f t="shared" ca="1" si="30"/>
        <v>0.71690730217903498</v>
      </c>
      <c r="P969" s="33">
        <v>136.29370555747701</v>
      </c>
      <c r="Q969" s="31">
        <f t="shared" si="31"/>
        <v>0.72471039839308737</v>
      </c>
      <c r="Y969" s="12">
        <v>136.29370555747701</v>
      </c>
    </row>
    <row r="970" spans="14:25" x14ac:dyDescent="0.25">
      <c r="N970" s="33">
        <v>968</v>
      </c>
      <c r="O970" s="33">
        <f t="shared" ca="1" si="30"/>
        <v>0.95590209469366139</v>
      </c>
      <c r="P970" s="33">
        <v>124.73464296365776</v>
      </c>
      <c r="Q970" s="31">
        <f t="shared" si="31"/>
        <v>0.39842799072197138</v>
      </c>
      <c r="Y970" s="12">
        <v>124.73464296365776</v>
      </c>
    </row>
    <row r="971" spans="14:25" x14ac:dyDescent="0.25">
      <c r="N971" s="33">
        <v>969</v>
      </c>
      <c r="O971" s="33">
        <f t="shared" ca="1" si="30"/>
        <v>1.5958171352533079E-2</v>
      </c>
      <c r="P971" s="33">
        <v>117.30552407179195</v>
      </c>
      <c r="Q971" s="31">
        <f t="shared" si="31"/>
        <v>0.21706754407778417</v>
      </c>
      <c r="Y971" s="12">
        <v>117.30552407179195</v>
      </c>
    </row>
    <row r="972" spans="14:25" x14ac:dyDescent="0.25">
      <c r="N972" s="33">
        <v>970</v>
      </c>
      <c r="O972" s="33">
        <f t="shared" ca="1" si="30"/>
        <v>0.99379347047629141</v>
      </c>
      <c r="P972" s="33">
        <v>108.2599636286497</v>
      </c>
      <c r="Q972" s="31">
        <f t="shared" si="31"/>
        <v>8.1402083467318476E-2</v>
      </c>
      <c r="Y972" s="12">
        <v>108.2599636286497</v>
      </c>
    </row>
    <row r="973" spans="14:25" x14ac:dyDescent="0.25">
      <c r="N973" s="33">
        <v>971</v>
      </c>
      <c r="O973" s="33">
        <f t="shared" ca="1" si="30"/>
        <v>0.1839390117821359</v>
      </c>
      <c r="P973" s="33">
        <v>126.48155881915368</v>
      </c>
      <c r="Q973" s="31">
        <f t="shared" si="31"/>
        <v>0.44777971147086976</v>
      </c>
      <c r="Y973" s="12">
        <v>126.48155881915368</v>
      </c>
    </row>
    <row r="974" spans="14:25" x14ac:dyDescent="0.25">
      <c r="N974" s="33">
        <v>972</v>
      </c>
      <c r="O974" s="33">
        <f t="shared" ca="1" si="30"/>
        <v>0.21478123619035638</v>
      </c>
      <c r="P974" s="33">
        <v>153.50535512377019</v>
      </c>
      <c r="Q974" s="31">
        <f t="shared" si="31"/>
        <v>0.97460370741334046</v>
      </c>
      <c r="Y974" s="12">
        <v>153.50535512377019</v>
      </c>
    </row>
    <row r="975" spans="14:25" x14ac:dyDescent="0.25">
      <c r="N975" s="33">
        <v>973</v>
      </c>
      <c r="O975" s="33">
        <f t="shared" ca="1" si="30"/>
        <v>0.65951361220525906</v>
      </c>
      <c r="P975" s="33">
        <v>94.631800561610731</v>
      </c>
      <c r="Q975" s="31">
        <f t="shared" si="31"/>
        <v>1.1620507092559344E-2</v>
      </c>
      <c r="Y975" s="12">
        <v>94.631800561610731</v>
      </c>
    </row>
    <row r="976" spans="14:25" x14ac:dyDescent="0.25">
      <c r="N976" s="33">
        <v>974</v>
      </c>
      <c r="O976" s="33">
        <f t="shared" ca="1" si="30"/>
        <v>0.75356685314612859</v>
      </c>
      <c r="P976" s="33">
        <v>136.98377927002889</v>
      </c>
      <c r="Q976" s="31">
        <f t="shared" si="31"/>
        <v>0.74194541962859017</v>
      </c>
      <c r="Y976" s="12">
        <v>136.98377927002889</v>
      </c>
    </row>
    <row r="977" spans="14:25" x14ac:dyDescent="0.25">
      <c r="N977" s="33">
        <v>975</v>
      </c>
      <c r="O977" s="33">
        <f t="shared" ca="1" si="30"/>
        <v>0.6410981827362896</v>
      </c>
      <c r="P977" s="33">
        <v>125.06417626989577</v>
      </c>
      <c r="Q977" s="31">
        <f t="shared" si="31"/>
        <v>0.4076076931511971</v>
      </c>
      <c r="Y977" s="12">
        <v>125.06417626989577</v>
      </c>
    </row>
    <row r="978" spans="14:25" x14ac:dyDescent="0.25">
      <c r="N978" s="33">
        <v>976</v>
      </c>
      <c r="O978" s="33">
        <f t="shared" ca="1" si="30"/>
        <v>0.14786599877327866</v>
      </c>
      <c r="P978" s="33">
        <v>126.63098700265721</v>
      </c>
      <c r="Q978" s="31">
        <f t="shared" si="31"/>
        <v>0.45206981845012634</v>
      </c>
      <c r="Y978" s="12">
        <v>126.63098700265721</v>
      </c>
    </row>
    <row r="979" spans="14:25" x14ac:dyDescent="0.25">
      <c r="N979" s="33">
        <v>977</v>
      </c>
      <c r="O979" s="33">
        <f t="shared" ca="1" si="30"/>
        <v>0.3373496951465802</v>
      </c>
      <c r="P979" s="33">
        <v>119.08677239262163</v>
      </c>
      <c r="Q979" s="31">
        <f t="shared" si="31"/>
        <v>0.25525254156036725</v>
      </c>
      <c r="Y979" s="12">
        <v>119.08677239262163</v>
      </c>
    </row>
    <row r="980" spans="14:25" x14ac:dyDescent="0.25">
      <c r="N980" s="33">
        <v>978</v>
      </c>
      <c r="O980" s="33">
        <f t="shared" ca="1" si="30"/>
        <v>0.13762151436792924</v>
      </c>
      <c r="P980" s="33">
        <v>146.195130377803</v>
      </c>
      <c r="Q980" s="31">
        <f t="shared" si="31"/>
        <v>0.91389870293828379</v>
      </c>
      <c r="Y980" s="12">
        <v>146.195130377803</v>
      </c>
    </row>
    <row r="981" spans="14:25" x14ac:dyDescent="0.25">
      <c r="N981" s="33">
        <v>979</v>
      </c>
      <c r="O981" s="33">
        <f t="shared" ca="1" si="30"/>
        <v>0.53189620958248462</v>
      </c>
      <c r="P981" s="33">
        <v>127.18821406349431</v>
      </c>
      <c r="Q981" s="31">
        <f t="shared" si="31"/>
        <v>0.46814040786645372</v>
      </c>
      <c r="Y981" s="12">
        <v>127.18821406349431</v>
      </c>
    </row>
    <row r="982" spans="14:25" x14ac:dyDescent="0.25">
      <c r="N982" s="33">
        <v>980</v>
      </c>
      <c r="O982" s="33">
        <f t="shared" ca="1" si="30"/>
        <v>0.10989942315667611</v>
      </c>
      <c r="P982" s="33">
        <v>140.10859986690923</v>
      </c>
      <c r="Q982" s="31">
        <f t="shared" si="31"/>
        <v>0.81298745449026566</v>
      </c>
      <c r="Y982" s="12">
        <v>140.10859986690923</v>
      </c>
    </row>
    <row r="983" spans="14:25" x14ac:dyDescent="0.25">
      <c r="N983" s="33">
        <v>981</v>
      </c>
      <c r="O983" s="33">
        <f t="shared" ca="1" si="30"/>
        <v>9.3425339663909868E-2</v>
      </c>
      <c r="P983" s="33">
        <v>102.79928438347409</v>
      </c>
      <c r="Q983" s="31">
        <f t="shared" si="31"/>
        <v>3.9804053528464646E-2</v>
      </c>
      <c r="Y983" s="12">
        <v>102.79928438347409</v>
      </c>
    </row>
    <row r="984" spans="14:25" x14ac:dyDescent="0.25">
      <c r="N984" s="33">
        <v>982</v>
      </c>
      <c r="O984" s="33">
        <f t="shared" ca="1" si="30"/>
        <v>0.94392420747077743</v>
      </c>
      <c r="P984" s="33">
        <v>140.7763406771856</v>
      </c>
      <c r="Q984" s="31">
        <f t="shared" si="31"/>
        <v>0.82654301325839163</v>
      </c>
      <c r="Y984" s="12">
        <v>140.7763406771856</v>
      </c>
    </row>
    <row r="985" spans="14:25" x14ac:dyDescent="0.25">
      <c r="N985" s="33">
        <v>983</v>
      </c>
      <c r="O985" s="33">
        <f t="shared" ca="1" si="30"/>
        <v>4.9848301424927466E-2</v>
      </c>
      <c r="P985" s="33">
        <v>103.60438163021558</v>
      </c>
      <c r="Q985" s="31">
        <f t="shared" si="31"/>
        <v>4.4480727975550957E-2</v>
      </c>
      <c r="Y985" s="12">
        <v>103.60438163021558</v>
      </c>
    </row>
    <row r="986" spans="14:25" x14ac:dyDescent="0.25">
      <c r="N986" s="33">
        <v>984</v>
      </c>
      <c r="O986" s="33">
        <f t="shared" ca="1" si="30"/>
        <v>0.96215158751933183</v>
      </c>
      <c r="P986" s="33">
        <v>125.2204074604124</v>
      </c>
      <c r="Q986" s="31">
        <f t="shared" si="31"/>
        <v>0.41198300549883449</v>
      </c>
      <c r="Y986" s="12">
        <v>125.2204074604124</v>
      </c>
    </row>
    <row r="987" spans="14:25" x14ac:dyDescent="0.25">
      <c r="N987" s="33">
        <v>985</v>
      </c>
      <c r="O987" s="33">
        <f t="shared" ca="1" si="30"/>
        <v>0.41673973595045832</v>
      </c>
      <c r="P987" s="33">
        <v>119.91659923505672</v>
      </c>
      <c r="Q987" s="31">
        <f t="shared" si="31"/>
        <v>0.27429498325237767</v>
      </c>
      <c r="Y987" s="12">
        <v>119.91659923505672</v>
      </c>
    </row>
    <row r="988" spans="14:25" x14ac:dyDescent="0.25">
      <c r="N988" s="33">
        <v>986</v>
      </c>
      <c r="O988" s="33">
        <f t="shared" ca="1" si="30"/>
        <v>9.9919431991860375E-2</v>
      </c>
      <c r="P988" s="33">
        <v>126.1297063897286</v>
      </c>
      <c r="Q988" s="31">
        <f t="shared" si="31"/>
        <v>0.43771497045500346</v>
      </c>
      <c r="Y988" s="12">
        <v>126.1297063897286</v>
      </c>
    </row>
    <row r="989" spans="14:25" x14ac:dyDescent="0.25">
      <c r="N989" s="33">
        <v>987</v>
      </c>
      <c r="O989" s="33">
        <f t="shared" ca="1" si="30"/>
        <v>0.66307660591905682</v>
      </c>
      <c r="P989" s="33">
        <v>140.52876592496978</v>
      </c>
      <c r="Q989" s="31">
        <f t="shared" si="31"/>
        <v>0.82158718442212464</v>
      </c>
      <c r="Y989" s="12">
        <v>140.52876592496978</v>
      </c>
    </row>
    <row r="990" spans="14:25" x14ac:dyDescent="0.25">
      <c r="N990" s="33">
        <v>988</v>
      </c>
      <c r="O990" s="33">
        <f t="shared" ca="1" si="30"/>
        <v>0.64615475755848273</v>
      </c>
      <c r="P990" s="33">
        <v>144.14910363689916</v>
      </c>
      <c r="Q990" s="31">
        <f t="shared" si="31"/>
        <v>0.88564635360696986</v>
      </c>
      <c r="Y990" s="12">
        <v>144.14910363689916</v>
      </c>
    </row>
    <row r="991" spans="14:25" x14ac:dyDescent="0.25">
      <c r="N991" s="33">
        <v>989</v>
      </c>
      <c r="O991" s="33">
        <f t="shared" ca="1" si="30"/>
        <v>0.39890260289334023</v>
      </c>
      <c r="P991" s="33">
        <v>130.67397091968502</v>
      </c>
      <c r="Q991" s="31">
        <f t="shared" si="31"/>
        <v>0.56976348020608503</v>
      </c>
      <c r="Y991" s="12">
        <v>130.67397091968502</v>
      </c>
    </row>
    <row r="992" spans="14:25" x14ac:dyDescent="0.25">
      <c r="N992" s="33">
        <v>990</v>
      </c>
      <c r="O992" s="33">
        <f t="shared" ca="1" si="30"/>
        <v>0.89223071401772391</v>
      </c>
      <c r="P992" s="33">
        <v>160.66610317016136</v>
      </c>
      <c r="Q992" s="31">
        <f t="shared" si="31"/>
        <v>0.99454248377109866</v>
      </c>
      <c r="Y992" s="12">
        <v>160.66610317016136</v>
      </c>
    </row>
    <row r="993" spans="14:25" x14ac:dyDescent="0.25">
      <c r="N993" s="33">
        <v>991</v>
      </c>
      <c r="O993" s="33">
        <f t="shared" ca="1" si="30"/>
        <v>0.14322597065038989</v>
      </c>
      <c r="P993" s="33">
        <v>121.33886707119224</v>
      </c>
      <c r="Q993" s="31">
        <f t="shared" si="31"/>
        <v>0.30867359045302256</v>
      </c>
      <c r="Y993" s="12">
        <v>121.33886707119224</v>
      </c>
    </row>
    <row r="994" spans="14:25" x14ac:dyDescent="0.25">
      <c r="N994" s="33">
        <v>992</v>
      </c>
      <c r="O994" s="33">
        <f t="shared" ca="1" si="30"/>
        <v>0.87746222955187814</v>
      </c>
      <c r="P994" s="33">
        <v>144.2679679577729</v>
      </c>
      <c r="Q994" s="31">
        <f t="shared" si="31"/>
        <v>0.88744229207031977</v>
      </c>
      <c r="Y994" s="12">
        <v>144.2679679577729</v>
      </c>
    </row>
    <row r="995" spans="14:25" x14ac:dyDescent="0.25">
      <c r="N995" s="33">
        <v>993</v>
      </c>
      <c r="O995" s="33">
        <f t="shared" ca="1" si="30"/>
        <v>0.59738884064479214</v>
      </c>
      <c r="P995" s="33">
        <v>149.28621551545069</v>
      </c>
      <c r="Q995" s="31">
        <f t="shared" si="31"/>
        <v>0.94648825479637544</v>
      </c>
      <c r="Y995" s="12">
        <v>149.28621551545069</v>
      </c>
    </row>
    <row r="996" spans="14:25" x14ac:dyDescent="0.25">
      <c r="N996" s="33">
        <v>994</v>
      </c>
      <c r="O996" s="33">
        <f t="shared" ca="1" si="30"/>
        <v>0.54976326541475884</v>
      </c>
      <c r="P996" s="33">
        <v>121.77307117739188</v>
      </c>
      <c r="Q996" s="31">
        <f t="shared" si="31"/>
        <v>0.31958251798414383</v>
      </c>
      <c r="Y996" s="12">
        <v>121.77307117739188</v>
      </c>
    </row>
    <row r="997" spans="14:25" x14ac:dyDescent="0.25">
      <c r="N997" s="33">
        <v>995</v>
      </c>
      <c r="O997" s="33">
        <f t="shared" ca="1" si="30"/>
        <v>4.6196837568339144E-2</v>
      </c>
      <c r="P997" s="33">
        <v>133.1679140663307</v>
      </c>
      <c r="Q997" s="31">
        <f t="shared" si="31"/>
        <v>0.64106663765456362</v>
      </c>
      <c r="Y997" s="12">
        <v>133.1679140663307</v>
      </c>
    </row>
    <row r="998" spans="14:25" x14ac:dyDescent="0.25">
      <c r="N998" s="33">
        <v>996</v>
      </c>
      <c r="O998" s="33">
        <f t="shared" ca="1" si="30"/>
        <v>0.82686822746291033</v>
      </c>
      <c r="P998" s="33">
        <v>131.09553807616885</v>
      </c>
      <c r="Q998" s="31">
        <f t="shared" si="31"/>
        <v>0.58198871786234296</v>
      </c>
      <c r="Y998" s="12">
        <v>131.09553807616885</v>
      </c>
    </row>
    <row r="999" spans="14:25" x14ac:dyDescent="0.25">
      <c r="N999" s="33">
        <v>997</v>
      </c>
      <c r="O999" s="33">
        <f t="shared" ca="1" si="30"/>
        <v>0.38530041332319775</v>
      </c>
      <c r="P999" s="33">
        <v>111.30512998204325</v>
      </c>
      <c r="Q999" s="31">
        <f t="shared" si="31"/>
        <v>0.11658944386025717</v>
      </c>
      <c r="Y999" s="12">
        <v>111.30512998204325</v>
      </c>
    </row>
    <row r="1000" spans="14:25" x14ac:dyDescent="0.25">
      <c r="N1000" s="33">
        <v>998</v>
      </c>
      <c r="O1000" s="33">
        <f t="shared" ca="1" si="30"/>
        <v>0.10117731426774568</v>
      </c>
      <c r="P1000" s="33">
        <v>122.51637253929823</v>
      </c>
      <c r="Q1000" s="31">
        <f t="shared" si="31"/>
        <v>0.33867537839313488</v>
      </c>
      <c r="Y1000" s="12">
        <v>122.51637253929823</v>
      </c>
    </row>
    <row r="1001" spans="14:25" x14ac:dyDescent="0.25">
      <c r="N1001" s="33">
        <v>999</v>
      </c>
      <c r="O1001" s="33">
        <f t="shared" ca="1" si="30"/>
        <v>0.99323013130847349</v>
      </c>
      <c r="P1001" s="33">
        <v>133.12017259325691</v>
      </c>
      <c r="Q1001" s="31">
        <f t="shared" si="31"/>
        <v>0.63973081125913722</v>
      </c>
      <c r="Y1001" s="12">
        <v>133.12017259325691</v>
      </c>
    </row>
    <row r="1002" spans="14:25" x14ac:dyDescent="0.25">
      <c r="N1002" s="33">
        <v>1000</v>
      </c>
      <c r="O1002" s="33">
        <f t="shared" ca="1" si="30"/>
        <v>0.7756904817538155</v>
      </c>
      <c r="P1002" s="33">
        <v>108.9389188274293</v>
      </c>
      <c r="Q1002" s="31">
        <f t="shared" si="31"/>
        <v>8.8412119647447204E-2</v>
      </c>
      <c r="Y1002" s="12">
        <v>108.9389188274293</v>
      </c>
    </row>
    <row r="1003" spans="14:25" x14ac:dyDescent="0.25">
      <c r="N1003" s="33">
        <v>1001</v>
      </c>
      <c r="O1003" s="33">
        <f t="shared" ca="1" si="30"/>
        <v>0.36411513506787418</v>
      </c>
      <c r="P1003" s="33">
        <v>140.23582079578017</v>
      </c>
      <c r="Q1003" s="31">
        <f t="shared" si="31"/>
        <v>0.81561632328885003</v>
      </c>
      <c r="Y1003" s="12">
        <v>140.23582079578017</v>
      </c>
    </row>
    <row r="1004" spans="14:25" x14ac:dyDescent="0.25">
      <c r="N1004" s="33">
        <v>1002</v>
      </c>
      <c r="O1004" s="33">
        <f t="shared" ca="1" si="30"/>
        <v>8.8860768741776952E-2</v>
      </c>
      <c r="P1004" s="33">
        <v>131.23096352212926</v>
      </c>
      <c r="Q1004" s="31">
        <f t="shared" si="31"/>
        <v>0.5859049164141904</v>
      </c>
      <c r="Y1004" s="12">
        <v>131.23096352212926</v>
      </c>
    </row>
    <row r="1005" spans="14:25" x14ac:dyDescent="0.25">
      <c r="N1005" s="33">
        <v>1003</v>
      </c>
      <c r="O1005" s="33">
        <f t="shared" ca="1" si="30"/>
        <v>0.80099416518141509</v>
      </c>
      <c r="P1005" s="33">
        <v>132.12507482639188</v>
      </c>
      <c r="Q1005" s="31">
        <f t="shared" si="31"/>
        <v>0.61159035968517261</v>
      </c>
      <c r="Y1005" s="12">
        <v>132.12507482639188</v>
      </c>
    </row>
    <row r="1006" spans="14:25" x14ac:dyDescent="0.25">
      <c r="N1006" s="33">
        <v>1004</v>
      </c>
      <c r="O1006" s="33">
        <f t="shared" ca="1" si="30"/>
        <v>0.18554417290559411</v>
      </c>
      <c r="P1006" s="33">
        <v>105.60027801501121</v>
      </c>
      <c r="Q1006" s="31">
        <f t="shared" si="31"/>
        <v>5.8099755571920361E-2</v>
      </c>
      <c r="Y1006" s="12">
        <v>105.60027801501121</v>
      </c>
    </row>
    <row r="1007" spans="14:25" x14ac:dyDescent="0.25">
      <c r="N1007" s="33">
        <v>1005</v>
      </c>
      <c r="O1007" s="33">
        <f t="shared" ca="1" si="30"/>
        <v>0.30860224419600613</v>
      </c>
      <c r="P1007" s="33">
        <v>148.30340289357929</v>
      </c>
      <c r="Q1007" s="31">
        <f t="shared" si="31"/>
        <v>0.93736029920550445</v>
      </c>
      <c r="Y1007" s="12">
        <v>148.30340289357929</v>
      </c>
    </row>
    <row r="1008" spans="14:25" x14ac:dyDescent="0.25">
      <c r="N1008" s="33">
        <v>1006</v>
      </c>
      <c r="O1008" s="33">
        <f t="shared" ca="1" si="30"/>
        <v>0.26761465099717552</v>
      </c>
      <c r="P1008" s="33">
        <v>123.03562743984264</v>
      </c>
      <c r="Q1008" s="31">
        <f t="shared" si="31"/>
        <v>0.35230933894815064</v>
      </c>
      <c r="Y1008" s="12">
        <v>123.03562743984264</v>
      </c>
    </row>
    <row r="1009" spans="14:25" x14ac:dyDescent="0.25">
      <c r="N1009" s="33">
        <v>1007</v>
      </c>
      <c r="O1009" s="33">
        <f t="shared" ca="1" si="30"/>
        <v>0.19495131826827061</v>
      </c>
      <c r="P1009" s="33">
        <v>120.43464265028861</v>
      </c>
      <c r="Q1009" s="31">
        <f t="shared" si="31"/>
        <v>0.28656901018534331</v>
      </c>
      <c r="Y1009" s="12">
        <v>120.43464265028861</v>
      </c>
    </row>
    <row r="1010" spans="14:25" x14ac:dyDescent="0.25">
      <c r="N1010" s="33">
        <v>1008</v>
      </c>
      <c r="O1010" s="33">
        <f t="shared" ca="1" si="30"/>
        <v>0.91636612845556575</v>
      </c>
      <c r="P1010" s="33">
        <v>132.45546911559993</v>
      </c>
      <c r="Q1010" s="31">
        <f t="shared" si="31"/>
        <v>0.6209925865618604</v>
      </c>
      <c r="Y1010" s="12">
        <v>132.45546911559993</v>
      </c>
    </row>
    <row r="1011" spans="14:25" x14ac:dyDescent="0.25">
      <c r="N1011" s="33">
        <v>1009</v>
      </c>
      <c r="O1011" s="33">
        <f t="shared" ca="1" si="30"/>
        <v>0.33130692393553074</v>
      </c>
      <c r="P1011" s="33">
        <v>112.0051546101745</v>
      </c>
      <c r="Q1011" s="31">
        <f t="shared" si="31"/>
        <v>0.12610576452752084</v>
      </c>
      <c r="Y1011" s="12">
        <v>112.0051546101745</v>
      </c>
    </row>
    <row r="1012" spans="14:25" x14ac:dyDescent="0.25">
      <c r="N1012" s="33">
        <v>1010</v>
      </c>
      <c r="O1012" s="33">
        <f t="shared" ca="1" si="30"/>
        <v>0.40378505413108634</v>
      </c>
      <c r="P1012" s="33">
        <v>124.4390236957418</v>
      </c>
      <c r="Q1012" s="31">
        <f t="shared" si="31"/>
        <v>0.39025266974896611</v>
      </c>
      <c r="Y1012" s="12">
        <v>124.4390236957418</v>
      </c>
    </row>
    <row r="1013" spans="14:25" x14ac:dyDescent="0.25">
      <c r="N1013" s="33">
        <v>1011</v>
      </c>
      <c r="O1013" s="33">
        <f t="shared" ca="1" si="30"/>
        <v>0.81127964220141402</v>
      </c>
      <c r="P1013" s="33">
        <v>135.78990943068953</v>
      </c>
      <c r="Q1013" s="31">
        <f t="shared" si="31"/>
        <v>0.71181512427309435</v>
      </c>
      <c r="Y1013" s="12">
        <v>135.78990943068953</v>
      </c>
    </row>
    <row r="1014" spans="14:25" x14ac:dyDescent="0.25">
      <c r="N1014" s="33">
        <v>1012</v>
      </c>
      <c r="O1014" s="33">
        <f t="shared" ca="1" si="30"/>
        <v>0.91888481192782623</v>
      </c>
      <c r="P1014" s="33">
        <v>125.31848289325094</v>
      </c>
      <c r="Q1014" s="31">
        <f t="shared" si="31"/>
        <v>0.41473696244691705</v>
      </c>
      <c r="Y1014" s="12">
        <v>125.31848289325094</v>
      </c>
    </row>
    <row r="1015" spans="14:25" x14ac:dyDescent="0.25">
      <c r="N1015" s="33">
        <v>1013</v>
      </c>
      <c r="O1015" s="33">
        <f t="shared" ca="1" si="30"/>
        <v>0.73397854191333656</v>
      </c>
      <c r="P1015" s="33">
        <v>123.47459254259026</v>
      </c>
      <c r="Q1015" s="31">
        <f t="shared" si="31"/>
        <v>0.36401317714770498</v>
      </c>
      <c r="Y1015" s="12">
        <v>123.47459254259026</v>
      </c>
    </row>
    <row r="1016" spans="14:25" x14ac:dyDescent="0.25">
      <c r="N1016" s="33">
        <v>1014</v>
      </c>
      <c r="O1016" s="33">
        <f t="shared" ca="1" si="30"/>
        <v>0.63998719590610686</v>
      </c>
      <c r="P1016" s="33">
        <v>137.85394130297234</v>
      </c>
      <c r="Q1016" s="31">
        <f t="shared" si="31"/>
        <v>0.7629243716798173</v>
      </c>
      <c r="Y1016" s="12">
        <v>137.85394130297234</v>
      </c>
    </row>
    <row r="1017" spans="14:25" x14ac:dyDescent="0.25">
      <c r="N1017" s="33">
        <v>1015</v>
      </c>
      <c r="O1017" s="33">
        <f t="shared" ca="1" si="30"/>
        <v>0.6776522954536196</v>
      </c>
      <c r="P1017" s="33">
        <v>118.03451420829217</v>
      </c>
      <c r="Q1017" s="31">
        <f t="shared" si="31"/>
        <v>0.23224182382074032</v>
      </c>
      <c r="Y1017" s="12">
        <v>118.03451420829217</v>
      </c>
    </row>
    <row r="1018" spans="14:25" x14ac:dyDescent="0.25">
      <c r="N1018" s="33">
        <v>1016</v>
      </c>
      <c r="O1018" s="33">
        <f t="shared" ca="1" si="30"/>
        <v>0.3214233887957294</v>
      </c>
      <c r="P1018" s="33">
        <v>120.44775954756921</v>
      </c>
      <c r="Q1018" s="31">
        <f t="shared" si="31"/>
        <v>0.28688354828870899</v>
      </c>
      <c r="Y1018" s="12">
        <v>120.44775954756921</v>
      </c>
    </row>
    <row r="1019" spans="14:25" x14ac:dyDescent="0.25">
      <c r="N1019" s="33">
        <v>1017</v>
      </c>
      <c r="O1019" s="33">
        <f t="shared" ca="1" si="30"/>
        <v>0.85950664213266492</v>
      </c>
      <c r="P1019" s="33">
        <v>159.056422128191</v>
      </c>
      <c r="Q1019" s="31">
        <f t="shared" si="31"/>
        <v>0.99204476609958858</v>
      </c>
      <c r="Y1019" s="12">
        <v>159.056422128191</v>
      </c>
    </row>
    <row r="1020" spans="14:25" x14ac:dyDescent="0.25">
      <c r="N1020" s="33">
        <v>1018</v>
      </c>
      <c r="O1020" s="33">
        <f t="shared" ca="1" si="30"/>
        <v>2.5272859888385013E-2</v>
      </c>
      <c r="P1020" s="33">
        <v>149.00105915527266</v>
      </c>
      <c r="Q1020" s="31">
        <f t="shared" si="31"/>
        <v>0.9439519054329526</v>
      </c>
      <c r="Y1020" s="12">
        <v>149.00105915527266</v>
      </c>
    </row>
    <row r="1021" spans="14:25" x14ac:dyDescent="0.25">
      <c r="N1021" s="33">
        <v>1019</v>
      </c>
      <c r="O1021" s="33">
        <f t="shared" ca="1" si="30"/>
        <v>0.93982413388884678</v>
      </c>
      <c r="P1021" s="33">
        <v>147.55673491388274</v>
      </c>
      <c r="Q1021" s="31">
        <f t="shared" si="31"/>
        <v>0.92967592111330943</v>
      </c>
      <c r="Y1021" s="12">
        <v>147.55673491388274</v>
      </c>
    </row>
    <row r="1022" spans="14:25" x14ac:dyDescent="0.25">
      <c r="N1022" s="33">
        <v>1020</v>
      </c>
      <c r="O1022" s="33">
        <f t="shared" ca="1" si="30"/>
        <v>0.63673971101756099</v>
      </c>
      <c r="P1022" s="33">
        <v>133.11148041154024</v>
      </c>
      <c r="Q1022" s="31">
        <f t="shared" si="31"/>
        <v>0.63948744787624079</v>
      </c>
      <c r="Y1022" s="12">
        <v>133.11148041154024</v>
      </c>
    </row>
    <row r="1023" spans="14:25" x14ac:dyDescent="0.25">
      <c r="N1023" s="33">
        <v>1021</v>
      </c>
      <c r="O1023" s="33">
        <f t="shared" ca="1" si="30"/>
        <v>9.258948917622245E-3</v>
      </c>
      <c r="P1023" s="33">
        <v>134.80982009523709</v>
      </c>
      <c r="Q1023" s="31">
        <f t="shared" si="31"/>
        <v>0.68603287380616562</v>
      </c>
      <c r="Y1023" s="12">
        <v>134.80982009523709</v>
      </c>
    </row>
    <row r="1024" spans="14:25" x14ac:dyDescent="0.25">
      <c r="N1024" s="33">
        <v>1022</v>
      </c>
      <c r="O1024" s="33">
        <f t="shared" ca="1" si="30"/>
        <v>0.92011575889874497</v>
      </c>
      <c r="P1024" s="33">
        <v>88.832410896781937</v>
      </c>
      <c r="Q1024" s="31">
        <f t="shared" si="31"/>
        <v>4.3502448453325475E-3</v>
      </c>
      <c r="Y1024" s="12">
        <v>88.832410896781937</v>
      </c>
    </row>
    <row r="1025" spans="14:25" x14ac:dyDescent="0.25">
      <c r="N1025" s="33">
        <v>1023</v>
      </c>
      <c r="O1025" s="33">
        <f t="shared" ca="1" si="30"/>
        <v>0.14681189655377169</v>
      </c>
      <c r="P1025" s="33">
        <v>136.89696871752187</v>
      </c>
      <c r="Q1025" s="31">
        <f t="shared" si="31"/>
        <v>0.73980552677327016</v>
      </c>
      <c r="Y1025" s="12">
        <v>136.89696871752187</v>
      </c>
    </row>
    <row r="1026" spans="14:25" x14ac:dyDescent="0.25">
      <c r="N1026" s="33">
        <v>1024</v>
      </c>
      <c r="O1026" s="33">
        <f t="shared" ca="1" si="30"/>
        <v>0.4924415229458895</v>
      </c>
      <c r="P1026" s="33">
        <v>118.54768311057873</v>
      </c>
      <c r="Q1026" s="31">
        <f t="shared" si="31"/>
        <v>0.24330230134940528</v>
      </c>
      <c r="Y1026" s="12">
        <v>118.54768311057873</v>
      </c>
    </row>
    <row r="1027" spans="14:25" x14ac:dyDescent="0.25">
      <c r="N1027" s="33">
        <v>1025</v>
      </c>
      <c r="O1027" s="33">
        <f t="shared" ca="1" si="30"/>
        <v>0.86135348875825979</v>
      </c>
      <c r="P1027" s="33">
        <v>120.77990288331836</v>
      </c>
      <c r="Q1027" s="31">
        <f t="shared" si="31"/>
        <v>0.29490898909183583</v>
      </c>
      <c r="Y1027" s="12">
        <v>120.77990288331836</v>
      </c>
    </row>
    <row r="1028" spans="14:25" x14ac:dyDescent="0.25">
      <c r="N1028" s="33">
        <v>1026</v>
      </c>
      <c r="O1028" s="33">
        <f t="shared" ref="O1028:O1091" ca="1" si="32">RAND()</f>
        <v>5.2213790896570633E-2</v>
      </c>
      <c r="P1028" s="33">
        <v>123.28283606268553</v>
      </c>
      <c r="Q1028" s="31">
        <f t="shared" ref="Q1028:Q1091" si="33">_xlfn.NORM.S.DIST(($L$5+$L$6*ASINH((P1028-$L$3)/$L$4)),TRUE)</f>
        <v>0.35888107428008331</v>
      </c>
      <c r="Y1028" s="12">
        <v>123.28283606268553</v>
      </c>
    </row>
    <row r="1029" spans="14:25" x14ac:dyDescent="0.25">
      <c r="N1029" s="33">
        <v>1027</v>
      </c>
      <c r="O1029" s="33">
        <f t="shared" ca="1" si="32"/>
        <v>0.47146286028142026</v>
      </c>
      <c r="P1029" s="33">
        <v>102.7358053863653</v>
      </c>
      <c r="Q1029" s="31">
        <f t="shared" si="33"/>
        <v>3.9453746639843225E-2</v>
      </c>
      <c r="Y1029" s="12">
        <v>102.7358053863653</v>
      </c>
    </row>
    <row r="1030" spans="14:25" x14ac:dyDescent="0.25">
      <c r="N1030" s="33">
        <v>1028</v>
      </c>
      <c r="O1030" s="33">
        <f t="shared" ca="1" si="32"/>
        <v>0.94229933718435255</v>
      </c>
      <c r="P1030" s="33">
        <v>101.39648820252609</v>
      </c>
      <c r="Q1030" s="31">
        <f t="shared" si="33"/>
        <v>3.2651416014026095E-2</v>
      </c>
      <c r="Y1030" s="12">
        <v>101.39648820252609</v>
      </c>
    </row>
    <row r="1031" spans="14:25" x14ac:dyDescent="0.25">
      <c r="N1031" s="33">
        <v>1029</v>
      </c>
      <c r="O1031" s="33">
        <f t="shared" ca="1" si="32"/>
        <v>0.27631422194199684</v>
      </c>
      <c r="P1031" s="33">
        <v>109.41058356369857</v>
      </c>
      <c r="Q1031" s="31">
        <f t="shared" si="33"/>
        <v>9.3555379825309037E-2</v>
      </c>
      <c r="Y1031" s="12">
        <v>109.41058356369857</v>
      </c>
    </row>
    <row r="1032" spans="14:25" x14ac:dyDescent="0.25">
      <c r="N1032" s="33">
        <v>1030</v>
      </c>
      <c r="O1032" s="33">
        <f t="shared" ca="1" si="32"/>
        <v>0.47452406182915818</v>
      </c>
      <c r="P1032" s="33">
        <v>126.40727155998789</v>
      </c>
      <c r="Q1032" s="31">
        <f t="shared" si="33"/>
        <v>0.44565028820593888</v>
      </c>
      <c r="Y1032" s="12">
        <v>126.40727155998789</v>
      </c>
    </row>
    <row r="1033" spans="14:25" x14ac:dyDescent="0.25">
      <c r="N1033" s="33">
        <v>1031</v>
      </c>
      <c r="O1033" s="33">
        <f t="shared" ca="1" si="32"/>
        <v>0.70809083821987617</v>
      </c>
      <c r="P1033" s="33">
        <v>137.47394552851313</v>
      </c>
      <c r="Q1033" s="31">
        <f t="shared" si="33"/>
        <v>0.75386992258160257</v>
      </c>
      <c r="Y1033" s="12">
        <v>137.47394552851313</v>
      </c>
    </row>
    <row r="1034" spans="14:25" x14ac:dyDescent="0.25">
      <c r="N1034" s="33">
        <v>1032</v>
      </c>
      <c r="O1034" s="33">
        <f t="shared" ca="1" si="32"/>
        <v>0.15257130015755282</v>
      </c>
      <c r="P1034" s="33">
        <v>111.45452569093361</v>
      </c>
      <c r="Q1034" s="31">
        <f t="shared" si="33"/>
        <v>0.11857363499253534</v>
      </c>
      <c r="Y1034" s="12">
        <v>111.45452569093361</v>
      </c>
    </row>
    <row r="1035" spans="14:25" x14ac:dyDescent="0.25">
      <c r="N1035" s="33">
        <v>1033</v>
      </c>
      <c r="O1035" s="33">
        <f t="shared" ca="1" si="32"/>
        <v>0.20852930922603408</v>
      </c>
      <c r="P1035" s="33">
        <v>109.2647486615171</v>
      </c>
      <c r="Q1035" s="31">
        <f t="shared" si="33"/>
        <v>9.1940759666079855E-2</v>
      </c>
      <c r="Y1035" s="12">
        <v>109.2647486615171</v>
      </c>
    </row>
    <row r="1036" spans="14:25" x14ac:dyDescent="0.25">
      <c r="N1036" s="33">
        <v>1034</v>
      </c>
      <c r="O1036" s="33">
        <f t="shared" ca="1" si="32"/>
        <v>3.3554170957437623E-2</v>
      </c>
      <c r="P1036" s="33">
        <v>145.72686199158156</v>
      </c>
      <c r="Q1036" s="31">
        <f t="shared" si="33"/>
        <v>0.90792477749684797</v>
      </c>
      <c r="Y1036" s="12">
        <v>145.72686199158156</v>
      </c>
    </row>
    <row r="1037" spans="14:25" x14ac:dyDescent="0.25">
      <c r="N1037" s="33">
        <v>1035</v>
      </c>
      <c r="O1037" s="33">
        <f t="shared" ca="1" si="32"/>
        <v>0.59601584338376135</v>
      </c>
      <c r="P1037" s="33">
        <v>114.79676602799238</v>
      </c>
      <c r="Q1037" s="31">
        <f t="shared" si="33"/>
        <v>0.16977201185057164</v>
      </c>
      <c r="Y1037" s="12">
        <v>114.79676602799238</v>
      </c>
    </row>
    <row r="1038" spans="14:25" x14ac:dyDescent="0.25">
      <c r="N1038" s="33">
        <v>1036</v>
      </c>
      <c r="O1038" s="33">
        <f t="shared" ca="1" si="32"/>
        <v>0.3592549960725282</v>
      </c>
      <c r="P1038" s="33">
        <v>137.04354135991716</v>
      </c>
      <c r="Q1038" s="31">
        <f t="shared" si="33"/>
        <v>0.74341372624441426</v>
      </c>
      <c r="Y1038" s="12">
        <v>137.04354135991716</v>
      </c>
    </row>
    <row r="1039" spans="14:25" x14ac:dyDescent="0.25">
      <c r="N1039" s="33">
        <v>1037</v>
      </c>
      <c r="O1039" s="33">
        <f t="shared" ca="1" si="32"/>
        <v>0.30385847339474625</v>
      </c>
      <c r="P1039" s="33">
        <v>114.48305908585714</v>
      </c>
      <c r="Q1039" s="31">
        <f t="shared" si="33"/>
        <v>0.16439829588680721</v>
      </c>
      <c r="Y1039" s="12">
        <v>114.48305908585714</v>
      </c>
    </row>
    <row r="1040" spans="14:25" x14ac:dyDescent="0.25">
      <c r="N1040" s="33">
        <v>1038</v>
      </c>
      <c r="O1040" s="33">
        <f t="shared" ca="1" si="32"/>
        <v>0.33650187306874813</v>
      </c>
      <c r="P1040" s="33">
        <v>153.70233488722801</v>
      </c>
      <c r="Q1040" s="31">
        <f t="shared" si="33"/>
        <v>0.97554122539939392</v>
      </c>
      <c r="Y1040" s="12">
        <v>153.70233488722801</v>
      </c>
    </row>
    <row r="1041" spans="14:25" x14ac:dyDescent="0.25">
      <c r="N1041" s="33">
        <v>1039</v>
      </c>
      <c r="O1041" s="33">
        <f t="shared" ca="1" si="32"/>
        <v>0.98244187268285799</v>
      </c>
      <c r="P1041" s="33">
        <v>111.75587661187572</v>
      </c>
      <c r="Q1041" s="31">
        <f t="shared" si="33"/>
        <v>0.12265295953668838</v>
      </c>
      <c r="Y1041" s="12">
        <v>111.75587661187572</v>
      </c>
    </row>
    <row r="1042" spans="14:25" x14ac:dyDescent="0.25">
      <c r="N1042" s="33">
        <v>1040</v>
      </c>
      <c r="O1042" s="33">
        <f t="shared" ca="1" si="32"/>
        <v>0.2899903640553122</v>
      </c>
      <c r="P1042" s="33">
        <v>118.01699769959643</v>
      </c>
      <c r="Q1042" s="31">
        <f t="shared" si="33"/>
        <v>0.23186977284051977</v>
      </c>
      <c r="Y1042" s="12">
        <v>118.01699769959643</v>
      </c>
    </row>
    <row r="1043" spans="14:25" x14ac:dyDescent="0.25">
      <c r="N1043" s="33">
        <v>1041</v>
      </c>
      <c r="O1043" s="33">
        <f t="shared" ca="1" si="32"/>
        <v>0.5081588533173208</v>
      </c>
      <c r="P1043" s="33">
        <v>115.02217139630579</v>
      </c>
      <c r="Q1043" s="31">
        <f t="shared" si="33"/>
        <v>0.17370717436018598</v>
      </c>
      <c r="Y1043" s="12">
        <v>115.02217139630579</v>
      </c>
    </row>
    <row r="1044" spans="14:25" x14ac:dyDescent="0.25">
      <c r="N1044" s="33">
        <v>1042</v>
      </c>
      <c r="O1044" s="33">
        <f t="shared" ca="1" si="32"/>
        <v>0.93824308730349437</v>
      </c>
      <c r="P1044" s="33">
        <v>146.03193734277249</v>
      </c>
      <c r="Q1044" s="31">
        <f t="shared" si="33"/>
        <v>0.91184927243429892</v>
      </c>
      <c r="Y1044" s="12">
        <v>146.03193734277249</v>
      </c>
    </row>
    <row r="1045" spans="14:25" x14ac:dyDescent="0.25">
      <c r="N1045" s="33">
        <v>1043</v>
      </c>
      <c r="O1045" s="33">
        <f t="shared" ca="1" si="32"/>
        <v>0.7718443163016474</v>
      </c>
      <c r="P1045" s="33">
        <v>117.93043194944279</v>
      </c>
      <c r="Q1045" s="31">
        <f t="shared" si="33"/>
        <v>0.23003646400197669</v>
      </c>
      <c r="Y1045" s="12">
        <v>117.93043194944279</v>
      </c>
    </row>
    <row r="1046" spans="14:25" x14ac:dyDescent="0.25">
      <c r="N1046" s="33">
        <v>1044</v>
      </c>
      <c r="O1046" s="33">
        <f t="shared" ca="1" si="32"/>
        <v>0.66741790942783086</v>
      </c>
      <c r="P1046" s="33">
        <v>115.28582036937335</v>
      </c>
      <c r="Q1046" s="31">
        <f t="shared" si="33"/>
        <v>0.17838870007006752</v>
      </c>
      <c r="Y1046" s="12">
        <v>115.28582036937335</v>
      </c>
    </row>
    <row r="1047" spans="14:25" x14ac:dyDescent="0.25">
      <c r="N1047" s="33">
        <v>1045</v>
      </c>
      <c r="O1047" s="33">
        <f t="shared" ca="1" si="32"/>
        <v>0.6458617898523189</v>
      </c>
      <c r="P1047" s="33">
        <v>119.94565303832952</v>
      </c>
      <c r="Q1047" s="31">
        <f t="shared" si="33"/>
        <v>0.27497561633670176</v>
      </c>
      <c r="Y1047" s="12">
        <v>119.94565303832952</v>
      </c>
    </row>
    <row r="1048" spans="14:25" x14ac:dyDescent="0.25">
      <c r="N1048" s="33">
        <v>1046</v>
      </c>
      <c r="O1048" s="33">
        <f t="shared" ca="1" si="32"/>
        <v>0.674548436579122</v>
      </c>
      <c r="P1048" s="33">
        <v>116.27730657304508</v>
      </c>
      <c r="Q1048" s="31">
        <f t="shared" si="33"/>
        <v>0.19675485362220166</v>
      </c>
      <c r="Y1048" s="12">
        <v>116.27730657304508</v>
      </c>
    </row>
    <row r="1049" spans="14:25" x14ac:dyDescent="0.25">
      <c r="N1049" s="33">
        <v>1047</v>
      </c>
      <c r="O1049" s="33">
        <f t="shared" ca="1" si="32"/>
        <v>0.14025895358087037</v>
      </c>
      <c r="P1049" s="33">
        <v>116.83437794190813</v>
      </c>
      <c r="Q1049" s="31">
        <f t="shared" si="33"/>
        <v>0.20760058296808839</v>
      </c>
      <c r="Y1049" s="12">
        <v>116.83437794190813</v>
      </c>
    </row>
    <row r="1050" spans="14:25" x14ac:dyDescent="0.25">
      <c r="N1050" s="33">
        <v>1048</v>
      </c>
      <c r="O1050" s="33">
        <f t="shared" ca="1" si="32"/>
        <v>9.1737141052309901E-2</v>
      </c>
      <c r="P1050" s="33">
        <v>145.99769657582692</v>
      </c>
      <c r="Q1050" s="31">
        <f t="shared" si="33"/>
        <v>0.91141486724934384</v>
      </c>
      <c r="Y1050" s="12">
        <v>145.99769657582692</v>
      </c>
    </row>
    <row r="1051" spans="14:25" x14ac:dyDescent="0.25">
      <c r="N1051" s="33">
        <v>1049</v>
      </c>
      <c r="O1051" s="33">
        <f t="shared" ca="1" si="32"/>
        <v>0.8770500355213724</v>
      </c>
      <c r="P1051" s="33">
        <v>131.26727119805514</v>
      </c>
      <c r="Q1051" s="31">
        <f t="shared" si="33"/>
        <v>0.58695383959652148</v>
      </c>
      <c r="Y1051" s="12">
        <v>131.26727119805514</v>
      </c>
    </row>
    <row r="1052" spans="14:25" x14ac:dyDescent="0.25">
      <c r="N1052" s="33">
        <v>1050</v>
      </c>
      <c r="O1052" s="33">
        <f t="shared" ca="1" si="32"/>
        <v>0.80913106350957598</v>
      </c>
      <c r="P1052" s="33">
        <v>130.11370683639149</v>
      </c>
      <c r="Q1052" s="31">
        <f t="shared" si="33"/>
        <v>0.55345165977893096</v>
      </c>
      <c r="Y1052" s="12">
        <v>130.11370683639149</v>
      </c>
    </row>
    <row r="1053" spans="14:25" x14ac:dyDescent="0.25">
      <c r="N1053" s="33">
        <v>1051</v>
      </c>
      <c r="O1053" s="33">
        <f t="shared" ca="1" si="32"/>
        <v>3.4884424719167639E-2</v>
      </c>
      <c r="P1053" s="33">
        <v>137.00055605028794</v>
      </c>
      <c r="Q1053" s="31">
        <f t="shared" si="33"/>
        <v>0.74235801117703537</v>
      </c>
      <c r="Y1053" s="12">
        <v>137.00055605028794</v>
      </c>
    </row>
    <row r="1054" spans="14:25" x14ac:dyDescent="0.25">
      <c r="N1054" s="33">
        <v>1052</v>
      </c>
      <c r="O1054" s="33">
        <f t="shared" ca="1" si="32"/>
        <v>0.7570769627334718</v>
      </c>
      <c r="P1054" s="33">
        <v>133.57963200350298</v>
      </c>
      <c r="Q1054" s="31">
        <f t="shared" si="33"/>
        <v>0.65252571111733015</v>
      </c>
      <c r="Y1054" s="12">
        <v>133.57963200350298</v>
      </c>
    </row>
    <row r="1055" spans="14:25" x14ac:dyDescent="0.25">
      <c r="N1055" s="33">
        <v>1053</v>
      </c>
      <c r="O1055" s="33">
        <f t="shared" ca="1" si="32"/>
        <v>0.73494322179978122</v>
      </c>
      <c r="P1055" s="33">
        <v>128.03267827093538</v>
      </c>
      <c r="Q1055" s="31">
        <f t="shared" si="33"/>
        <v>0.49266741601268854</v>
      </c>
      <c r="Y1055" s="12">
        <v>128.03267827093538</v>
      </c>
    </row>
    <row r="1056" spans="14:25" x14ac:dyDescent="0.25">
      <c r="N1056" s="33">
        <v>1054</v>
      </c>
      <c r="O1056" s="33">
        <f t="shared" ca="1" si="32"/>
        <v>0.73984077856554642</v>
      </c>
      <c r="P1056" s="33">
        <v>120.36202860074363</v>
      </c>
      <c r="Q1056" s="31">
        <f t="shared" si="33"/>
        <v>0.28483108207939467</v>
      </c>
      <c r="Y1056" s="12">
        <v>120.36202860074363</v>
      </c>
    </row>
    <row r="1057" spans="14:25" x14ac:dyDescent="0.25">
      <c r="N1057" s="33">
        <v>1055</v>
      </c>
      <c r="O1057" s="33">
        <f t="shared" ca="1" si="32"/>
        <v>0.7715300206579665</v>
      </c>
      <c r="P1057" s="33">
        <v>142.12174156864569</v>
      </c>
      <c r="Q1057" s="31">
        <f t="shared" si="33"/>
        <v>0.85200801187064867</v>
      </c>
      <c r="Y1057" s="12">
        <v>142.12174156864569</v>
      </c>
    </row>
    <row r="1058" spans="14:25" x14ac:dyDescent="0.25">
      <c r="N1058" s="33">
        <v>1056</v>
      </c>
      <c r="O1058" s="33">
        <f t="shared" ca="1" si="32"/>
        <v>0.27180567357200414</v>
      </c>
      <c r="P1058" s="33">
        <v>125.22548139029392</v>
      </c>
      <c r="Q1058" s="31">
        <f t="shared" si="33"/>
        <v>0.41212534460150985</v>
      </c>
      <c r="Y1058" s="12">
        <v>125.22548139029392</v>
      </c>
    </row>
    <row r="1059" spans="14:25" x14ac:dyDescent="0.25">
      <c r="N1059" s="33">
        <v>1057</v>
      </c>
      <c r="O1059" s="33">
        <f t="shared" ca="1" si="32"/>
        <v>5.1178885342199276E-2</v>
      </c>
      <c r="P1059" s="33">
        <v>132.00928772623132</v>
      </c>
      <c r="Q1059" s="31">
        <f t="shared" si="33"/>
        <v>0.60828291842400795</v>
      </c>
      <c r="Y1059" s="12">
        <v>132.00928772623132</v>
      </c>
    </row>
    <row r="1060" spans="14:25" x14ac:dyDescent="0.25">
      <c r="N1060" s="33">
        <v>1058</v>
      </c>
      <c r="O1060" s="33">
        <f t="shared" ca="1" si="32"/>
        <v>0.59336290955329851</v>
      </c>
      <c r="P1060" s="33">
        <v>140.62828553852307</v>
      </c>
      <c r="Q1060" s="31">
        <f t="shared" si="33"/>
        <v>0.82358929569846773</v>
      </c>
      <c r="Y1060" s="12">
        <v>140.62828553852307</v>
      </c>
    </row>
    <row r="1061" spans="14:25" x14ac:dyDescent="0.25">
      <c r="N1061" s="33">
        <v>1059</v>
      </c>
      <c r="O1061" s="33">
        <f t="shared" ca="1" si="32"/>
        <v>0.19268395168172414</v>
      </c>
      <c r="P1061" s="33">
        <v>122.59360994317433</v>
      </c>
      <c r="Q1061" s="31">
        <f t="shared" si="33"/>
        <v>0.34068841780247355</v>
      </c>
      <c r="Y1061" s="12">
        <v>122.59360994317433</v>
      </c>
    </row>
    <row r="1062" spans="14:25" x14ac:dyDescent="0.25">
      <c r="N1062" s="33">
        <v>1060</v>
      </c>
      <c r="O1062" s="33">
        <f t="shared" ca="1" si="32"/>
        <v>8.2158193748012476E-2</v>
      </c>
      <c r="P1062" s="33">
        <v>140.98001701194627</v>
      </c>
      <c r="Q1062" s="31">
        <f t="shared" si="33"/>
        <v>0.83055768918257156</v>
      </c>
      <c r="Y1062" s="12">
        <v>140.98001701194627</v>
      </c>
    </row>
    <row r="1063" spans="14:25" x14ac:dyDescent="0.25">
      <c r="N1063" s="33">
        <v>1061</v>
      </c>
      <c r="O1063" s="33">
        <f t="shared" ca="1" si="32"/>
        <v>0.26985044535585301</v>
      </c>
      <c r="P1063" s="33">
        <v>147.63671646072999</v>
      </c>
      <c r="Q1063" s="31">
        <f t="shared" si="33"/>
        <v>0.93053102239705987</v>
      </c>
      <c r="Y1063" s="12">
        <v>147.63671646072999</v>
      </c>
    </row>
    <row r="1064" spans="14:25" x14ac:dyDescent="0.25">
      <c r="N1064" s="33">
        <v>1062</v>
      </c>
      <c r="O1064" s="33">
        <f t="shared" ca="1" si="32"/>
        <v>0.65378453817905291</v>
      </c>
      <c r="P1064" s="33">
        <v>122.79705119611694</v>
      </c>
      <c r="Q1064" s="31">
        <f t="shared" si="33"/>
        <v>0.34601596954735797</v>
      </c>
      <c r="Y1064" s="12">
        <v>122.79705119611694</v>
      </c>
    </row>
    <row r="1065" spans="14:25" x14ac:dyDescent="0.25">
      <c r="N1065" s="33">
        <v>1063</v>
      </c>
      <c r="O1065" s="33">
        <f t="shared" ca="1" si="32"/>
        <v>0.27260654859059408</v>
      </c>
      <c r="P1065" s="33">
        <v>117.62295855714009</v>
      </c>
      <c r="Q1065" s="31">
        <f t="shared" si="33"/>
        <v>0.22359690388659417</v>
      </c>
      <c r="Y1065" s="12">
        <v>117.62295855714009</v>
      </c>
    </row>
    <row r="1066" spans="14:25" x14ac:dyDescent="0.25">
      <c r="N1066" s="33">
        <v>1064</v>
      </c>
      <c r="O1066" s="33">
        <f t="shared" ca="1" si="32"/>
        <v>0.81868885440593797</v>
      </c>
      <c r="P1066" s="33">
        <v>127.10655857970022</v>
      </c>
      <c r="Q1066" s="31">
        <f t="shared" si="33"/>
        <v>0.465778884506095</v>
      </c>
      <c r="Y1066" s="12">
        <v>127.10655857970022</v>
      </c>
    </row>
    <row r="1067" spans="14:25" x14ac:dyDescent="0.25">
      <c r="N1067" s="33">
        <v>1065</v>
      </c>
      <c r="O1067" s="33">
        <f t="shared" ca="1" si="32"/>
        <v>0.47112678499631677</v>
      </c>
      <c r="P1067" s="33">
        <v>134.40034699184952</v>
      </c>
      <c r="Q1067" s="31">
        <f t="shared" si="33"/>
        <v>0.6750112395252571</v>
      </c>
      <c r="Y1067" s="12">
        <v>134.40034699184952</v>
      </c>
    </row>
    <row r="1068" spans="14:25" x14ac:dyDescent="0.25">
      <c r="N1068" s="33">
        <v>1066</v>
      </c>
      <c r="O1068" s="33">
        <f t="shared" ca="1" si="32"/>
        <v>0.19847554393925226</v>
      </c>
      <c r="P1068" s="33">
        <v>128.1579975364466</v>
      </c>
      <c r="Q1068" s="31">
        <f t="shared" si="33"/>
        <v>0.49632025665693508</v>
      </c>
      <c r="Y1068" s="12">
        <v>128.1579975364466</v>
      </c>
    </row>
    <row r="1069" spans="14:25" x14ac:dyDescent="0.25">
      <c r="N1069" s="33">
        <v>1067</v>
      </c>
      <c r="O1069" s="33">
        <f t="shared" ca="1" si="32"/>
        <v>0.98712697673310945</v>
      </c>
      <c r="P1069" s="33">
        <v>138.83204004819169</v>
      </c>
      <c r="Q1069" s="31">
        <f t="shared" si="33"/>
        <v>0.78543225308101805</v>
      </c>
      <c r="Y1069" s="12">
        <v>138.83204004819169</v>
      </c>
    </row>
    <row r="1070" spans="14:25" x14ac:dyDescent="0.25">
      <c r="N1070" s="33">
        <v>1068</v>
      </c>
      <c r="O1070" s="33">
        <f t="shared" ca="1" si="32"/>
        <v>0.88963222090637295</v>
      </c>
      <c r="P1070" s="33">
        <v>112.49958309215337</v>
      </c>
      <c r="Q1070" s="31">
        <f t="shared" si="33"/>
        <v>0.13316653580587104</v>
      </c>
      <c r="Y1070" s="12">
        <v>112.49958309215337</v>
      </c>
    </row>
    <row r="1071" spans="14:25" x14ac:dyDescent="0.25">
      <c r="N1071" s="33">
        <v>1069</v>
      </c>
      <c r="O1071" s="33">
        <f t="shared" ca="1" si="32"/>
        <v>0.31347910841154192</v>
      </c>
      <c r="P1071" s="33">
        <v>113.44939319436189</v>
      </c>
      <c r="Q1071" s="31">
        <f t="shared" si="33"/>
        <v>0.14753528809033264</v>
      </c>
      <c r="Y1071" s="12">
        <v>113.44939319436189</v>
      </c>
    </row>
    <row r="1072" spans="14:25" x14ac:dyDescent="0.25">
      <c r="N1072" s="33">
        <v>1070</v>
      </c>
      <c r="O1072" s="33">
        <f t="shared" ca="1" si="32"/>
        <v>0.92842124359057476</v>
      </c>
      <c r="P1072" s="33">
        <v>125.79078660679463</v>
      </c>
      <c r="Q1072" s="31">
        <f t="shared" si="33"/>
        <v>0.42807394069647614</v>
      </c>
      <c r="Y1072" s="12">
        <v>125.79078660679463</v>
      </c>
    </row>
    <row r="1073" spans="14:25" x14ac:dyDescent="0.25">
      <c r="N1073" s="33">
        <v>1071</v>
      </c>
      <c r="O1073" s="33">
        <f t="shared" ca="1" si="32"/>
        <v>0.56582295149547124</v>
      </c>
      <c r="P1073" s="33">
        <v>143.11283117604904</v>
      </c>
      <c r="Q1073" s="31">
        <f t="shared" si="33"/>
        <v>0.86916439175026938</v>
      </c>
      <c r="Y1073" s="12">
        <v>143.11283117604904</v>
      </c>
    </row>
    <row r="1074" spans="14:25" x14ac:dyDescent="0.25">
      <c r="N1074" s="33">
        <v>1072</v>
      </c>
      <c r="O1074" s="33">
        <f t="shared" ca="1" si="32"/>
        <v>0.55321199182758019</v>
      </c>
      <c r="P1074" s="33">
        <v>131.30580714794547</v>
      </c>
      <c r="Q1074" s="31">
        <f t="shared" si="33"/>
        <v>0.58806665275215808</v>
      </c>
      <c r="Y1074" s="12">
        <v>131.30580714794547</v>
      </c>
    </row>
    <row r="1075" spans="14:25" x14ac:dyDescent="0.25">
      <c r="N1075" s="33">
        <v>1073</v>
      </c>
      <c r="O1075" s="33">
        <f t="shared" ca="1" si="32"/>
        <v>0.88719916393183629</v>
      </c>
      <c r="P1075" s="33">
        <v>131.1346905777508</v>
      </c>
      <c r="Q1075" s="31">
        <f t="shared" si="33"/>
        <v>0.58312151910174503</v>
      </c>
      <c r="Y1075" s="12">
        <v>131.1346905777508</v>
      </c>
    </row>
    <row r="1076" spans="14:25" x14ac:dyDescent="0.25">
      <c r="N1076" s="33">
        <v>1074</v>
      </c>
      <c r="O1076" s="33">
        <f t="shared" ca="1" si="32"/>
        <v>0.26786213374177315</v>
      </c>
      <c r="P1076" s="33">
        <v>122.73189682952658</v>
      </c>
      <c r="Q1076" s="31">
        <f t="shared" si="33"/>
        <v>0.34430580722846588</v>
      </c>
      <c r="Y1076" s="12">
        <v>122.73189682952658</v>
      </c>
    </row>
    <row r="1077" spans="14:25" x14ac:dyDescent="0.25">
      <c r="N1077" s="33">
        <v>1075</v>
      </c>
      <c r="O1077" s="33">
        <f t="shared" ca="1" si="32"/>
        <v>0.8962669444741973</v>
      </c>
      <c r="P1077" s="33">
        <v>132.75536112193305</v>
      </c>
      <c r="Q1077" s="31">
        <f t="shared" si="33"/>
        <v>0.62947776389346433</v>
      </c>
      <c r="Y1077" s="12">
        <v>132.75536112193305</v>
      </c>
    </row>
    <row r="1078" spans="14:25" x14ac:dyDescent="0.25">
      <c r="N1078" s="33">
        <v>1076</v>
      </c>
      <c r="O1078" s="33">
        <f t="shared" ca="1" si="32"/>
        <v>0.19463720625382264</v>
      </c>
      <c r="P1078" s="33">
        <v>122.77519934020333</v>
      </c>
      <c r="Q1078" s="31">
        <f t="shared" si="33"/>
        <v>0.34544199289346322</v>
      </c>
      <c r="Y1078" s="12">
        <v>122.77519934020333</v>
      </c>
    </row>
    <row r="1079" spans="14:25" x14ac:dyDescent="0.25">
      <c r="N1079" s="33">
        <v>1077</v>
      </c>
      <c r="O1079" s="33">
        <f t="shared" ca="1" si="32"/>
        <v>0.66016853759325866</v>
      </c>
      <c r="P1079" s="33">
        <v>134.50665745025111</v>
      </c>
      <c r="Q1079" s="31">
        <f t="shared" si="33"/>
        <v>0.67788603106637746</v>
      </c>
      <c r="Y1079" s="12">
        <v>134.50665745025111</v>
      </c>
    </row>
    <row r="1080" spans="14:25" x14ac:dyDescent="0.25">
      <c r="N1080" s="33">
        <v>1078</v>
      </c>
      <c r="O1080" s="33">
        <f t="shared" ca="1" si="32"/>
        <v>0.89033639991450153</v>
      </c>
      <c r="P1080" s="33">
        <v>131.99329213275041</v>
      </c>
      <c r="Q1080" s="31">
        <f t="shared" si="33"/>
        <v>0.60782552495037889</v>
      </c>
      <c r="Y1080" s="12">
        <v>131.99329213275041</v>
      </c>
    </row>
    <row r="1081" spans="14:25" x14ac:dyDescent="0.25">
      <c r="N1081" s="33">
        <v>1079</v>
      </c>
      <c r="O1081" s="33">
        <f t="shared" ca="1" si="32"/>
        <v>0.64212588628514466</v>
      </c>
      <c r="P1081" s="33">
        <v>131.59215335113578</v>
      </c>
      <c r="Q1081" s="31">
        <f t="shared" si="33"/>
        <v>0.59631903957036025</v>
      </c>
      <c r="Y1081" s="12">
        <v>131.59215335113578</v>
      </c>
    </row>
    <row r="1082" spans="14:25" x14ac:dyDescent="0.25">
      <c r="N1082" s="33">
        <v>1080</v>
      </c>
      <c r="O1082" s="33">
        <f t="shared" ca="1" si="32"/>
        <v>0.97268922309364902</v>
      </c>
      <c r="P1082" s="33">
        <v>119.11427247129501</v>
      </c>
      <c r="Q1082" s="31">
        <f t="shared" si="33"/>
        <v>0.25587112716410865</v>
      </c>
      <c r="Y1082" s="12">
        <v>119.11427247129501</v>
      </c>
    </row>
    <row r="1083" spans="14:25" x14ac:dyDescent="0.25">
      <c r="N1083" s="33">
        <v>1081</v>
      </c>
      <c r="O1083" s="33">
        <f t="shared" ca="1" si="32"/>
        <v>0.73614330613854906</v>
      </c>
      <c r="P1083" s="33">
        <v>129.30985565453912</v>
      </c>
      <c r="Q1083" s="31">
        <f t="shared" si="33"/>
        <v>0.52997159314564668</v>
      </c>
      <c r="Y1083" s="12">
        <v>129.30985565453912</v>
      </c>
    </row>
    <row r="1084" spans="14:25" x14ac:dyDescent="0.25">
      <c r="N1084" s="33">
        <v>1082</v>
      </c>
      <c r="O1084" s="33">
        <f t="shared" ca="1" si="32"/>
        <v>0.27273369134568559</v>
      </c>
      <c r="P1084" s="33">
        <v>98.890333355652842</v>
      </c>
      <c r="Q1084" s="31">
        <f t="shared" si="33"/>
        <v>2.2600158894506159E-2</v>
      </c>
      <c r="Y1084" s="12">
        <v>98.890333355652842</v>
      </c>
    </row>
    <row r="1085" spans="14:25" x14ac:dyDescent="0.25">
      <c r="N1085" s="33">
        <v>1083</v>
      </c>
      <c r="O1085" s="33">
        <f t="shared" ca="1" si="32"/>
        <v>0.98107086029999491</v>
      </c>
      <c r="P1085" s="33">
        <v>110.76075662075607</v>
      </c>
      <c r="Q1085" s="31">
        <f t="shared" si="33"/>
        <v>0.10957074984198578</v>
      </c>
      <c r="Y1085" s="12">
        <v>110.76075662075607</v>
      </c>
    </row>
    <row r="1086" spans="14:25" x14ac:dyDescent="0.25">
      <c r="N1086" s="33">
        <v>1084</v>
      </c>
      <c r="O1086" s="33">
        <f t="shared" ca="1" si="32"/>
        <v>0.88026937896311608</v>
      </c>
      <c r="P1086" s="33">
        <v>134.86510817555131</v>
      </c>
      <c r="Q1086" s="31">
        <f t="shared" si="33"/>
        <v>0.68751025787587838</v>
      </c>
      <c r="Y1086" s="12">
        <v>134.86510817555131</v>
      </c>
    </row>
    <row r="1087" spans="14:25" x14ac:dyDescent="0.25">
      <c r="N1087" s="33">
        <v>1085</v>
      </c>
      <c r="O1087" s="33">
        <f t="shared" ca="1" si="32"/>
        <v>0.15989984204644525</v>
      </c>
      <c r="P1087" s="33">
        <v>156.47084849149624</v>
      </c>
      <c r="Q1087" s="31">
        <f t="shared" si="33"/>
        <v>0.985975495318822</v>
      </c>
      <c r="Y1087" s="12">
        <v>156.47084849149624</v>
      </c>
    </row>
    <row r="1088" spans="14:25" x14ac:dyDescent="0.25">
      <c r="N1088" s="33">
        <v>1086</v>
      </c>
      <c r="O1088" s="33">
        <f t="shared" ca="1" si="32"/>
        <v>0.85525698802170291</v>
      </c>
      <c r="P1088" s="33">
        <v>146.22070241131473</v>
      </c>
      <c r="Q1088" s="31">
        <f t="shared" si="33"/>
        <v>0.91421671280303218</v>
      </c>
      <c r="Y1088" s="12">
        <v>146.22070241131473</v>
      </c>
    </row>
    <row r="1089" spans="14:25" x14ac:dyDescent="0.25">
      <c r="N1089" s="33">
        <v>1087</v>
      </c>
      <c r="O1089" s="33">
        <f t="shared" ca="1" si="32"/>
        <v>0.12328492655952739</v>
      </c>
      <c r="P1089" s="33">
        <v>131.10827334278611</v>
      </c>
      <c r="Q1089" s="31">
        <f t="shared" si="33"/>
        <v>0.58235724034302572</v>
      </c>
      <c r="Y1089" s="12">
        <v>131.10827334278611</v>
      </c>
    </row>
    <row r="1090" spans="14:25" x14ac:dyDescent="0.25">
      <c r="N1090" s="33">
        <v>1088</v>
      </c>
      <c r="O1090" s="33">
        <f t="shared" ca="1" si="32"/>
        <v>0.42684984759327127</v>
      </c>
      <c r="P1090" s="33">
        <v>130.95281599797863</v>
      </c>
      <c r="Q1090" s="31">
        <f t="shared" si="33"/>
        <v>0.57785539741207392</v>
      </c>
      <c r="Y1090" s="12">
        <v>130.95281599797863</v>
      </c>
    </row>
    <row r="1091" spans="14:25" x14ac:dyDescent="0.25">
      <c r="N1091" s="33">
        <v>1089</v>
      </c>
      <c r="O1091" s="33">
        <f t="shared" ca="1" si="32"/>
        <v>0.42417696537839122</v>
      </c>
      <c r="P1091" s="33">
        <v>130.07075651635165</v>
      </c>
      <c r="Q1091" s="31">
        <f t="shared" si="33"/>
        <v>0.55219885306774252</v>
      </c>
      <c r="Y1091" s="12">
        <v>130.07075651635165</v>
      </c>
    </row>
    <row r="1092" spans="14:25" x14ac:dyDescent="0.25">
      <c r="N1092" s="33">
        <v>1090</v>
      </c>
      <c r="O1092" s="33">
        <f t="shared" ref="O1092:O1155" ca="1" si="34">RAND()</f>
        <v>0.46750611965768374</v>
      </c>
      <c r="P1092" s="33">
        <v>133.36861834959734</v>
      </c>
      <c r="Q1092" s="31">
        <f t="shared" ref="Q1092:Q1155" si="35">_xlfn.NORM.S.DIST(($L$5+$L$6*ASINH((P1092-$L$3)/$L$4)),TRUE)</f>
        <v>0.6466666120776362</v>
      </c>
      <c r="Y1092" s="12">
        <v>133.36861834959734</v>
      </c>
    </row>
    <row r="1093" spans="14:25" x14ac:dyDescent="0.25">
      <c r="N1093" s="33">
        <v>1091</v>
      </c>
      <c r="O1093" s="33">
        <f t="shared" ca="1" si="34"/>
        <v>0.14412524461819098</v>
      </c>
      <c r="P1093" s="33">
        <v>106.00690188726807</v>
      </c>
      <c r="Q1093" s="31">
        <f t="shared" si="35"/>
        <v>6.1259220887757281E-2</v>
      </c>
      <c r="Y1093" s="12">
        <v>106.00690188726807</v>
      </c>
    </row>
    <row r="1094" spans="14:25" x14ac:dyDescent="0.25">
      <c r="N1094" s="33">
        <v>1092</v>
      </c>
      <c r="O1094" s="33">
        <f t="shared" ca="1" si="34"/>
        <v>0.18838562881244236</v>
      </c>
      <c r="P1094" s="33">
        <v>120.73593939443906</v>
      </c>
      <c r="Q1094" s="31">
        <f t="shared" si="35"/>
        <v>0.29384004770485084</v>
      </c>
      <c r="Y1094" s="12">
        <v>120.73593939443906</v>
      </c>
    </row>
    <row r="1095" spans="14:25" x14ac:dyDescent="0.25">
      <c r="N1095" s="33">
        <v>1093</v>
      </c>
      <c r="O1095" s="33">
        <f t="shared" ca="1" si="34"/>
        <v>5.0375068750212582E-2</v>
      </c>
      <c r="P1095" s="33">
        <v>131.32512355329044</v>
      </c>
      <c r="Q1095" s="31">
        <f t="shared" si="35"/>
        <v>0.58862426736811924</v>
      </c>
      <c r="Y1095" s="12">
        <v>131.32512355329044</v>
      </c>
    </row>
    <row r="1096" spans="14:25" x14ac:dyDescent="0.25">
      <c r="N1096" s="33">
        <v>1094</v>
      </c>
      <c r="O1096" s="33">
        <f t="shared" ca="1" si="34"/>
        <v>0.32287210234618136</v>
      </c>
      <c r="P1096" s="33">
        <v>133.97408231163692</v>
      </c>
      <c r="Q1096" s="31">
        <f t="shared" si="35"/>
        <v>0.66339517430889239</v>
      </c>
      <c r="Y1096" s="12">
        <v>133.97408231163692</v>
      </c>
    </row>
    <row r="1097" spans="14:25" x14ac:dyDescent="0.25">
      <c r="N1097" s="33">
        <v>1095</v>
      </c>
      <c r="O1097" s="33">
        <f t="shared" ca="1" si="34"/>
        <v>0.7323579211788297</v>
      </c>
      <c r="P1097" s="33">
        <v>133.5641522830841</v>
      </c>
      <c r="Q1097" s="31">
        <f t="shared" si="35"/>
        <v>0.65209691696253103</v>
      </c>
      <c r="Y1097" s="12">
        <v>133.5641522830841</v>
      </c>
    </row>
    <row r="1098" spans="14:25" x14ac:dyDescent="0.25">
      <c r="N1098" s="33">
        <v>1096</v>
      </c>
      <c r="O1098" s="33">
        <f t="shared" ca="1" si="34"/>
        <v>0.99655776635142657</v>
      </c>
      <c r="P1098" s="33">
        <v>153.72395401104532</v>
      </c>
      <c r="Q1098" s="31">
        <f t="shared" si="35"/>
        <v>0.97564237073172255</v>
      </c>
      <c r="Y1098" s="12">
        <v>153.72395401104532</v>
      </c>
    </row>
    <row r="1099" spans="14:25" x14ac:dyDescent="0.25">
      <c r="N1099" s="33">
        <v>1097</v>
      </c>
      <c r="O1099" s="33">
        <f t="shared" ca="1" si="34"/>
        <v>0.81025966830471019</v>
      </c>
      <c r="P1099" s="33">
        <v>123.30247767998071</v>
      </c>
      <c r="Q1099" s="31">
        <f t="shared" si="35"/>
        <v>0.35940538648963016</v>
      </c>
      <c r="Y1099" s="12">
        <v>123.30247767998071</v>
      </c>
    </row>
    <row r="1100" spans="14:25" x14ac:dyDescent="0.25">
      <c r="N1100" s="33">
        <v>1098</v>
      </c>
      <c r="O1100" s="33">
        <f t="shared" ca="1" si="34"/>
        <v>0.2267356390956784</v>
      </c>
      <c r="P1100" s="33">
        <v>134.36536411086183</v>
      </c>
      <c r="Q1100" s="31">
        <f t="shared" si="35"/>
        <v>0.67406326409645456</v>
      </c>
      <c r="Y1100" s="12">
        <v>134.36536411086183</v>
      </c>
    </row>
    <row r="1101" spans="14:25" x14ac:dyDescent="0.25">
      <c r="N1101" s="33">
        <v>1099</v>
      </c>
      <c r="O1101" s="33">
        <f t="shared" ca="1" si="34"/>
        <v>0.48479340387161751</v>
      </c>
      <c r="P1101" s="33">
        <v>118.71059285334857</v>
      </c>
      <c r="Q1101" s="31">
        <f t="shared" si="35"/>
        <v>0.24687810190627868</v>
      </c>
      <c r="Y1101" s="12">
        <v>118.71059285334857</v>
      </c>
    </row>
    <row r="1102" spans="14:25" x14ac:dyDescent="0.25">
      <c r="N1102" s="33">
        <v>1100</v>
      </c>
      <c r="O1102" s="33">
        <f t="shared" ca="1" si="34"/>
        <v>0.46988455586430689</v>
      </c>
      <c r="P1102" s="33">
        <v>113.09249431086079</v>
      </c>
      <c r="Q1102" s="31">
        <f t="shared" si="35"/>
        <v>0.14201080619196366</v>
      </c>
      <c r="Y1102" s="12">
        <v>113.09249431086079</v>
      </c>
    </row>
    <row r="1103" spans="14:25" x14ac:dyDescent="0.25">
      <c r="N1103" s="33">
        <v>1101</v>
      </c>
      <c r="O1103" s="33">
        <f t="shared" ca="1" si="34"/>
        <v>0.84963405075178267</v>
      </c>
      <c r="P1103" s="33">
        <v>104.63471297271276</v>
      </c>
      <c r="Q1103" s="31">
        <f t="shared" si="35"/>
        <v>5.1132836720196348E-2</v>
      </c>
      <c r="Y1103" s="12">
        <v>104.63471297271276</v>
      </c>
    </row>
    <row r="1104" spans="14:25" x14ac:dyDescent="0.25">
      <c r="N1104" s="33">
        <v>1102</v>
      </c>
      <c r="O1104" s="33">
        <f t="shared" ca="1" si="34"/>
        <v>0.84312582670131786</v>
      </c>
      <c r="P1104" s="33">
        <v>111.55618229785205</v>
      </c>
      <c r="Q1104" s="31">
        <f t="shared" si="35"/>
        <v>0.11993820554683608</v>
      </c>
      <c r="Y1104" s="12">
        <v>111.55618229785205</v>
      </c>
    </row>
    <row r="1105" spans="14:25" x14ac:dyDescent="0.25">
      <c r="N1105" s="33">
        <v>1103</v>
      </c>
      <c r="O1105" s="33">
        <f t="shared" ca="1" si="34"/>
        <v>0.87114096334993762</v>
      </c>
      <c r="P1105" s="33">
        <v>128.00301034624471</v>
      </c>
      <c r="Q1105" s="31">
        <f t="shared" si="35"/>
        <v>0.49180304332434088</v>
      </c>
      <c r="Y1105" s="12">
        <v>128.00301034624471</v>
      </c>
    </row>
    <row r="1106" spans="14:25" x14ac:dyDescent="0.25">
      <c r="N1106" s="33">
        <v>1104</v>
      </c>
      <c r="O1106" s="33">
        <f t="shared" ca="1" si="34"/>
        <v>0.68391623428227066</v>
      </c>
      <c r="P1106" s="33">
        <v>112.45705447438235</v>
      </c>
      <c r="Q1106" s="31">
        <f t="shared" si="35"/>
        <v>0.1325480224958609</v>
      </c>
      <c r="Y1106" s="12">
        <v>112.45705447438235</v>
      </c>
    </row>
    <row r="1107" spans="14:25" x14ac:dyDescent="0.25">
      <c r="N1107" s="33">
        <v>1105</v>
      </c>
      <c r="O1107" s="33">
        <f t="shared" ca="1" si="34"/>
        <v>0.43269024742859796</v>
      </c>
      <c r="P1107" s="33">
        <v>124.2708310153986</v>
      </c>
      <c r="Q1107" s="31">
        <f t="shared" si="35"/>
        <v>0.38562778796992264</v>
      </c>
      <c r="Y1107" s="12">
        <v>124.2708310153986</v>
      </c>
    </row>
    <row r="1108" spans="14:25" x14ac:dyDescent="0.25">
      <c r="N1108" s="33">
        <v>1106</v>
      </c>
      <c r="O1108" s="33">
        <f t="shared" ca="1" si="34"/>
        <v>0.55610766191874572</v>
      </c>
      <c r="P1108" s="33">
        <v>124.9715566085297</v>
      </c>
      <c r="Q1108" s="31">
        <f t="shared" si="35"/>
        <v>0.40502078267478225</v>
      </c>
      <c r="Y1108" s="12">
        <v>124.9715566085297</v>
      </c>
    </row>
    <row r="1109" spans="14:25" x14ac:dyDescent="0.25">
      <c r="N1109" s="33">
        <v>1107</v>
      </c>
      <c r="O1109" s="33">
        <f t="shared" ca="1" si="34"/>
        <v>0.58554119825642037</v>
      </c>
      <c r="P1109" s="33">
        <v>127.31036960691925</v>
      </c>
      <c r="Q1109" s="31">
        <f t="shared" si="35"/>
        <v>0.47167699971660959</v>
      </c>
      <c r="Y1109" s="12">
        <v>127.31036960691925</v>
      </c>
    </row>
    <row r="1110" spans="14:25" x14ac:dyDescent="0.25">
      <c r="N1110" s="33">
        <v>1108</v>
      </c>
      <c r="O1110" s="33">
        <f t="shared" ca="1" si="34"/>
        <v>0.87706860846140278</v>
      </c>
      <c r="P1110" s="33">
        <v>123.58987838379124</v>
      </c>
      <c r="Q1110" s="31">
        <f t="shared" si="35"/>
        <v>0.36711279619898557</v>
      </c>
      <c r="Y1110" s="12">
        <v>123.58987838379124</v>
      </c>
    </row>
    <row r="1111" spans="14:25" x14ac:dyDescent="0.25">
      <c r="N1111" s="33">
        <v>1109</v>
      </c>
      <c r="O1111" s="33">
        <f t="shared" ca="1" si="34"/>
        <v>0.3043870136721416</v>
      </c>
      <c r="P1111" s="33">
        <v>125.77587173382948</v>
      </c>
      <c r="Q1111" s="31">
        <f t="shared" si="35"/>
        <v>0.42765096623751031</v>
      </c>
      <c r="Y1111" s="12">
        <v>125.77587173382948</v>
      </c>
    </row>
    <row r="1112" spans="14:25" x14ac:dyDescent="0.25">
      <c r="N1112" s="33">
        <v>1110</v>
      </c>
      <c r="O1112" s="33">
        <f t="shared" ca="1" si="34"/>
        <v>0.51649644783585313</v>
      </c>
      <c r="P1112" s="33">
        <v>132.67206844355582</v>
      </c>
      <c r="Q1112" s="31">
        <f t="shared" si="35"/>
        <v>0.62712600080180458</v>
      </c>
      <c r="Y1112" s="12">
        <v>132.67206844355582</v>
      </c>
    </row>
    <row r="1113" spans="14:25" x14ac:dyDescent="0.25">
      <c r="N1113" s="33">
        <v>1111</v>
      </c>
      <c r="O1113" s="33">
        <f t="shared" ca="1" si="34"/>
        <v>0.99479050596287322</v>
      </c>
      <c r="P1113" s="33">
        <v>121.3076603404964</v>
      </c>
      <c r="Q1113" s="31">
        <f t="shared" si="35"/>
        <v>0.3078967455907744</v>
      </c>
      <c r="Y1113" s="12">
        <v>121.3076603404964</v>
      </c>
    </row>
    <row r="1114" spans="14:25" x14ac:dyDescent="0.25">
      <c r="N1114" s="33">
        <v>1112</v>
      </c>
      <c r="O1114" s="33">
        <f t="shared" ca="1" si="34"/>
        <v>0.76797957628603586</v>
      </c>
      <c r="P1114" s="33">
        <v>135.08283160608804</v>
      </c>
      <c r="Q1114" s="31">
        <f t="shared" si="35"/>
        <v>0.69330234139692515</v>
      </c>
      <c r="Y1114" s="12">
        <v>135.08283160608804</v>
      </c>
    </row>
    <row r="1115" spans="14:25" x14ac:dyDescent="0.25">
      <c r="N1115" s="33">
        <v>1113</v>
      </c>
      <c r="O1115" s="33">
        <f t="shared" ca="1" si="34"/>
        <v>0.24451384189904612</v>
      </c>
      <c r="P1115" s="33">
        <v>128.19281689921283</v>
      </c>
      <c r="Q1115" s="31">
        <f t="shared" si="35"/>
        <v>0.49733563415800941</v>
      </c>
      <c r="Y1115" s="12">
        <v>128.19281689921283</v>
      </c>
    </row>
    <row r="1116" spans="14:25" x14ac:dyDescent="0.25">
      <c r="N1116" s="33">
        <v>1114</v>
      </c>
      <c r="O1116" s="33">
        <f t="shared" ca="1" si="34"/>
        <v>0.77930295641026825</v>
      </c>
      <c r="P1116" s="33">
        <v>144.42710404817504</v>
      </c>
      <c r="Q1116" s="31">
        <f t="shared" si="35"/>
        <v>0.88981642428992036</v>
      </c>
      <c r="Y1116" s="12">
        <v>144.42710404817504</v>
      </c>
    </row>
    <row r="1117" spans="14:25" x14ac:dyDescent="0.25">
      <c r="N1117" s="33">
        <v>1115</v>
      </c>
      <c r="O1117" s="33">
        <f t="shared" ca="1" si="34"/>
        <v>0.96149215461752058</v>
      </c>
      <c r="P1117" s="33">
        <v>120.81979546645026</v>
      </c>
      <c r="Q1117" s="31">
        <f t="shared" si="35"/>
        <v>0.29588069569154862</v>
      </c>
      <c r="Y1117" s="12">
        <v>120.81979546645026</v>
      </c>
    </row>
    <row r="1118" spans="14:25" x14ac:dyDescent="0.25">
      <c r="N1118" s="33">
        <v>1116</v>
      </c>
      <c r="O1118" s="33">
        <f t="shared" ca="1" si="34"/>
        <v>0.50283265663349874</v>
      </c>
      <c r="P1118" s="33">
        <v>116.84915099642303</v>
      </c>
      <c r="Q1118" s="31">
        <f t="shared" si="35"/>
        <v>0.20789334109823568</v>
      </c>
      <c r="Y1118" s="12">
        <v>116.84915099642303</v>
      </c>
    </row>
    <row r="1119" spans="14:25" x14ac:dyDescent="0.25">
      <c r="N1119" s="33">
        <v>1117</v>
      </c>
      <c r="O1119" s="33">
        <f t="shared" ca="1" si="34"/>
        <v>0.1067931819743424</v>
      </c>
      <c r="P1119" s="33">
        <v>116.67405644983609</v>
      </c>
      <c r="Q1119" s="31">
        <f t="shared" si="35"/>
        <v>0.20444053796553044</v>
      </c>
      <c r="Y1119" s="12">
        <v>116.67405644983609</v>
      </c>
    </row>
    <row r="1120" spans="14:25" x14ac:dyDescent="0.25">
      <c r="N1120" s="33">
        <v>1118</v>
      </c>
      <c r="O1120" s="33">
        <f t="shared" ca="1" si="34"/>
        <v>0.78722031080804444</v>
      </c>
      <c r="P1120" s="33">
        <v>149.94496116849177</v>
      </c>
      <c r="Q1120" s="31">
        <f t="shared" si="35"/>
        <v>0.9520100477329978</v>
      </c>
      <c r="Y1120" s="12">
        <v>149.94496116849177</v>
      </c>
    </row>
    <row r="1121" spans="14:25" x14ac:dyDescent="0.25">
      <c r="N1121" s="33">
        <v>1119</v>
      </c>
      <c r="O1121" s="33">
        <f t="shared" ca="1" si="34"/>
        <v>0.2104502547908873</v>
      </c>
      <c r="P1121" s="33">
        <v>122.98909040585831</v>
      </c>
      <c r="Q1121" s="31">
        <f t="shared" si="35"/>
        <v>0.35107792968255513</v>
      </c>
      <c r="Y1121" s="12">
        <v>122.98909040585831</v>
      </c>
    </row>
    <row r="1122" spans="14:25" x14ac:dyDescent="0.25">
      <c r="N1122" s="33">
        <v>1120</v>
      </c>
      <c r="O1122" s="33">
        <f t="shared" ca="1" si="34"/>
        <v>0.47547193838344171</v>
      </c>
      <c r="P1122" s="33">
        <v>121.83557612046233</v>
      </c>
      <c r="Q1122" s="31">
        <f t="shared" si="35"/>
        <v>0.3211680344478588</v>
      </c>
      <c r="Y1122" s="12">
        <v>121.83557612046233</v>
      </c>
    </row>
    <row r="1123" spans="14:25" x14ac:dyDescent="0.25">
      <c r="N1123" s="33">
        <v>1121</v>
      </c>
      <c r="O1123" s="33">
        <f t="shared" ca="1" si="34"/>
        <v>0.80404324475404332</v>
      </c>
      <c r="P1123" s="33">
        <v>145.60345111305355</v>
      </c>
      <c r="Q1123" s="31">
        <f t="shared" si="35"/>
        <v>0.90630245228773076</v>
      </c>
      <c r="Y1123" s="12">
        <v>145.60345111305355</v>
      </c>
    </row>
    <row r="1124" spans="14:25" x14ac:dyDescent="0.25">
      <c r="N1124" s="33">
        <v>1122</v>
      </c>
      <c r="O1124" s="33">
        <f t="shared" ca="1" si="34"/>
        <v>0.77034051473690357</v>
      </c>
      <c r="P1124" s="33">
        <v>117.19777671921628</v>
      </c>
      <c r="Q1124" s="31">
        <f t="shared" si="35"/>
        <v>0.214878849391162</v>
      </c>
      <c r="Y1124" s="12">
        <v>117.19777671921628</v>
      </c>
    </row>
    <row r="1125" spans="14:25" x14ac:dyDescent="0.25">
      <c r="N1125" s="33">
        <v>1123</v>
      </c>
      <c r="O1125" s="33">
        <f t="shared" ca="1" si="34"/>
        <v>0.12077088122321999</v>
      </c>
      <c r="P1125" s="33">
        <v>133.82721577583865</v>
      </c>
      <c r="Q1125" s="31">
        <f t="shared" si="35"/>
        <v>0.65936115847901744</v>
      </c>
      <c r="Y1125" s="12">
        <v>133.82721577583865</v>
      </c>
    </row>
    <row r="1126" spans="14:25" x14ac:dyDescent="0.25">
      <c r="N1126" s="33">
        <v>1124</v>
      </c>
      <c r="O1126" s="33">
        <f t="shared" ca="1" si="34"/>
        <v>0.83650528161594784</v>
      </c>
      <c r="P1126" s="33">
        <v>117.10053671947344</v>
      </c>
      <c r="Q1126" s="31">
        <f t="shared" si="35"/>
        <v>0.21291562917446685</v>
      </c>
      <c r="Y1126" s="12">
        <v>117.10053671947344</v>
      </c>
    </row>
    <row r="1127" spans="14:25" x14ac:dyDescent="0.25">
      <c r="N1127" s="33">
        <v>1125</v>
      </c>
      <c r="O1127" s="33">
        <f t="shared" ca="1" si="34"/>
        <v>8.4437970463642209E-2</v>
      </c>
      <c r="P1127" s="33">
        <v>127.07697238919054</v>
      </c>
      <c r="Q1127" s="31">
        <f t="shared" si="35"/>
        <v>0.46492375425035992</v>
      </c>
      <c r="Y1127" s="12">
        <v>127.07697238919054</v>
      </c>
    </row>
    <row r="1128" spans="14:25" x14ac:dyDescent="0.25">
      <c r="N1128" s="33">
        <v>1126</v>
      </c>
      <c r="O1128" s="33">
        <f t="shared" ca="1" si="34"/>
        <v>0.64826920195058113</v>
      </c>
      <c r="P1128" s="33">
        <v>132.76518131677165</v>
      </c>
      <c r="Q1128" s="31">
        <f t="shared" si="35"/>
        <v>0.62975477949172687</v>
      </c>
      <c r="Y1128" s="12">
        <v>132.76518131677165</v>
      </c>
    </row>
    <row r="1129" spans="14:25" x14ac:dyDescent="0.25">
      <c r="N1129" s="33">
        <v>1127</v>
      </c>
      <c r="O1129" s="33">
        <f t="shared" ca="1" si="34"/>
        <v>0.1941837328233994</v>
      </c>
      <c r="P1129" s="33">
        <v>125.05570086411106</v>
      </c>
      <c r="Q1129" s="31">
        <f t="shared" si="35"/>
        <v>0.40737075389506283</v>
      </c>
      <c r="Y1129" s="12">
        <v>125.05570086411106</v>
      </c>
    </row>
    <row r="1130" spans="14:25" x14ac:dyDescent="0.25">
      <c r="N1130" s="33">
        <v>1128</v>
      </c>
      <c r="O1130" s="33">
        <f t="shared" ca="1" si="34"/>
        <v>0.1205169481766557</v>
      </c>
      <c r="P1130" s="33">
        <v>106.78482660298685</v>
      </c>
      <c r="Q1130" s="31">
        <f t="shared" si="35"/>
        <v>6.7695810140197862E-2</v>
      </c>
      <c r="Y1130" s="12">
        <v>106.78482660298685</v>
      </c>
    </row>
    <row r="1131" spans="14:25" x14ac:dyDescent="0.25">
      <c r="N1131" s="33">
        <v>1129</v>
      </c>
      <c r="O1131" s="33">
        <f t="shared" ca="1" si="34"/>
        <v>0.30701112730371238</v>
      </c>
      <c r="P1131" s="33">
        <v>116.01948424661987</v>
      </c>
      <c r="Q1131" s="31">
        <f t="shared" si="35"/>
        <v>0.19186337064234718</v>
      </c>
      <c r="Y1131" s="12">
        <v>116.01948424661987</v>
      </c>
    </row>
    <row r="1132" spans="14:25" x14ac:dyDescent="0.25">
      <c r="N1132" s="33">
        <v>1130</v>
      </c>
      <c r="O1132" s="33">
        <f t="shared" ca="1" si="34"/>
        <v>0.54947711879302596</v>
      </c>
      <c r="P1132" s="33">
        <v>128.54494732381033</v>
      </c>
      <c r="Q1132" s="31">
        <f t="shared" si="35"/>
        <v>0.50761347056866202</v>
      </c>
      <c r="Y1132" s="12">
        <v>128.54494732381033</v>
      </c>
    </row>
    <row r="1133" spans="14:25" x14ac:dyDescent="0.25">
      <c r="N1133" s="33">
        <v>1131</v>
      </c>
      <c r="O1133" s="33">
        <f t="shared" ca="1" si="34"/>
        <v>0.54880347924957917</v>
      </c>
      <c r="P1133" s="33">
        <v>133.33868183253679</v>
      </c>
      <c r="Q1133" s="31">
        <f t="shared" si="35"/>
        <v>0.64583298341894013</v>
      </c>
      <c r="Y1133" s="12">
        <v>133.33868183253679</v>
      </c>
    </row>
    <row r="1134" spans="14:25" x14ac:dyDescent="0.25">
      <c r="N1134" s="33">
        <v>1132</v>
      </c>
      <c r="O1134" s="33">
        <f t="shared" ca="1" si="34"/>
        <v>0.22844259783217036</v>
      </c>
      <c r="P1134" s="33">
        <v>151.91682920346665</v>
      </c>
      <c r="Q1134" s="31">
        <f t="shared" si="35"/>
        <v>0.96592273763684766</v>
      </c>
      <c r="Y1134" s="12">
        <v>151.91682920346665</v>
      </c>
    </row>
    <row r="1135" spans="14:25" x14ac:dyDescent="0.25">
      <c r="N1135" s="33">
        <v>1133</v>
      </c>
      <c r="O1135" s="33">
        <f t="shared" ca="1" si="34"/>
        <v>0.30620433000306335</v>
      </c>
      <c r="P1135" s="33">
        <v>141.31045966383749</v>
      </c>
      <c r="Q1135" s="31">
        <f t="shared" si="35"/>
        <v>0.83695049405290911</v>
      </c>
      <c r="Y1135" s="12">
        <v>141.31045966383749</v>
      </c>
    </row>
    <row r="1136" spans="14:25" x14ac:dyDescent="0.25">
      <c r="N1136" s="33">
        <v>1134</v>
      </c>
      <c r="O1136" s="33">
        <f t="shared" ca="1" si="34"/>
        <v>7.1067472479300231E-2</v>
      </c>
      <c r="P1136" s="33">
        <v>135.10121048289761</v>
      </c>
      <c r="Q1136" s="31">
        <f t="shared" si="35"/>
        <v>0.69378936114050072</v>
      </c>
      <c r="Y1136" s="12">
        <v>135.10121048289761</v>
      </c>
    </row>
    <row r="1137" spans="14:25" x14ac:dyDescent="0.25">
      <c r="N1137" s="33">
        <v>1135</v>
      </c>
      <c r="O1137" s="33">
        <f t="shared" ca="1" si="34"/>
        <v>0.73755448428825809</v>
      </c>
      <c r="P1137" s="33">
        <v>128.32999542207119</v>
      </c>
      <c r="Q1137" s="31">
        <f t="shared" si="35"/>
        <v>0.50133767203665502</v>
      </c>
      <c r="Y1137" s="12">
        <v>128.32999542207119</v>
      </c>
    </row>
    <row r="1138" spans="14:25" x14ac:dyDescent="0.25">
      <c r="N1138" s="33">
        <v>1136</v>
      </c>
      <c r="O1138" s="33">
        <f t="shared" ca="1" si="34"/>
        <v>0.99213837890473688</v>
      </c>
      <c r="P1138" s="33">
        <v>115.35165132816545</v>
      </c>
      <c r="Q1138" s="31">
        <f t="shared" si="35"/>
        <v>0.17957088969578361</v>
      </c>
      <c r="Y1138" s="12">
        <v>115.35165132816545</v>
      </c>
    </row>
    <row r="1139" spans="14:25" x14ac:dyDescent="0.25">
      <c r="N1139" s="33">
        <v>1137</v>
      </c>
      <c r="O1139" s="33">
        <f t="shared" ca="1" si="34"/>
        <v>5.8414378572724801E-2</v>
      </c>
      <c r="P1139" s="33">
        <v>120.21476843941895</v>
      </c>
      <c r="Q1139" s="31">
        <f t="shared" si="35"/>
        <v>0.28132398655032953</v>
      </c>
      <c r="Y1139" s="12">
        <v>120.21476843941895</v>
      </c>
    </row>
    <row r="1140" spans="14:25" x14ac:dyDescent="0.25">
      <c r="N1140" s="33">
        <v>1138</v>
      </c>
      <c r="O1140" s="33">
        <f t="shared" ca="1" si="34"/>
        <v>8.7818750285948655E-2</v>
      </c>
      <c r="P1140" s="33">
        <v>131.05886020306895</v>
      </c>
      <c r="Q1140" s="31">
        <f t="shared" si="35"/>
        <v>0.58092708568593054</v>
      </c>
      <c r="Y1140" s="12">
        <v>131.05886020306895</v>
      </c>
    </row>
    <row r="1141" spans="14:25" x14ac:dyDescent="0.25">
      <c r="N1141" s="33">
        <v>1139</v>
      </c>
      <c r="O1141" s="33">
        <f t="shared" ca="1" si="34"/>
        <v>9.1407095085260015E-2</v>
      </c>
      <c r="P1141" s="33">
        <v>154.38253294339398</v>
      </c>
      <c r="Q1141" s="31">
        <f t="shared" si="35"/>
        <v>0.97856294593054027</v>
      </c>
      <c r="Y1141" s="12">
        <v>154.38253294339398</v>
      </c>
    </row>
    <row r="1142" spans="14:25" x14ac:dyDescent="0.25">
      <c r="N1142" s="33">
        <v>1140</v>
      </c>
      <c r="O1142" s="33">
        <f t="shared" ca="1" si="34"/>
        <v>0.64534771495197985</v>
      </c>
      <c r="P1142" s="33">
        <v>135.34137914350549</v>
      </c>
      <c r="Q1142" s="31">
        <f t="shared" si="35"/>
        <v>0.70012557334713577</v>
      </c>
      <c r="Y1142" s="12">
        <v>135.34137914350549</v>
      </c>
    </row>
    <row r="1143" spans="14:25" x14ac:dyDescent="0.25">
      <c r="N1143" s="33">
        <v>1141</v>
      </c>
      <c r="O1143" s="33">
        <f t="shared" ca="1" si="34"/>
        <v>0.21266901729292631</v>
      </c>
      <c r="P1143" s="33">
        <v>147.84823877051866</v>
      </c>
      <c r="Q1143" s="31">
        <f t="shared" si="35"/>
        <v>0.93275518179675143</v>
      </c>
      <c r="Y1143" s="12">
        <v>147.84823877051866</v>
      </c>
    </row>
    <row r="1144" spans="14:25" x14ac:dyDescent="0.25">
      <c r="N1144" s="33">
        <v>1142</v>
      </c>
      <c r="O1144" s="33">
        <f t="shared" ca="1" si="34"/>
        <v>0.556810380273428</v>
      </c>
      <c r="P1144" s="33">
        <v>119.59219819811997</v>
      </c>
      <c r="Q1144" s="31">
        <f t="shared" si="35"/>
        <v>0.26675879138665254</v>
      </c>
      <c r="Y1144" s="12">
        <v>119.59219819811997</v>
      </c>
    </row>
    <row r="1145" spans="14:25" x14ac:dyDescent="0.25">
      <c r="N1145" s="33">
        <v>1143</v>
      </c>
      <c r="O1145" s="33">
        <f t="shared" ca="1" si="34"/>
        <v>0.46898133237396711</v>
      </c>
      <c r="P1145" s="33">
        <v>134.30184143034239</v>
      </c>
      <c r="Q1145" s="31">
        <f t="shared" si="35"/>
        <v>0.67233942326706608</v>
      </c>
      <c r="Y1145" s="12">
        <v>134.30184143034239</v>
      </c>
    </row>
    <row r="1146" spans="14:25" x14ac:dyDescent="0.25">
      <c r="N1146" s="33">
        <v>1144</v>
      </c>
      <c r="O1146" s="33">
        <f t="shared" ca="1" si="34"/>
        <v>0.41005606147210927</v>
      </c>
      <c r="P1146" s="33">
        <v>126.91398408717316</v>
      </c>
      <c r="Q1146" s="31">
        <f t="shared" si="35"/>
        <v>0.46021806625732398</v>
      </c>
      <c r="Y1146" s="12">
        <v>126.91398408717316</v>
      </c>
    </row>
    <row r="1147" spans="14:25" x14ac:dyDescent="0.25">
      <c r="N1147" s="33">
        <v>1145</v>
      </c>
      <c r="O1147" s="33">
        <f t="shared" ca="1" si="34"/>
        <v>0.16946737012743696</v>
      </c>
      <c r="P1147" s="33">
        <v>132.14097997822498</v>
      </c>
      <c r="Q1147" s="31">
        <f t="shared" si="35"/>
        <v>0.61204420134168758</v>
      </c>
      <c r="Y1147" s="12">
        <v>132.14097997822498</v>
      </c>
    </row>
    <row r="1148" spans="14:25" x14ac:dyDescent="0.25">
      <c r="N1148" s="33">
        <v>1146</v>
      </c>
      <c r="O1148" s="33">
        <f t="shared" ca="1" si="34"/>
        <v>8.6765633907437856E-2</v>
      </c>
      <c r="P1148" s="33">
        <v>106.93202998657493</v>
      </c>
      <c r="Q1148" s="31">
        <f t="shared" si="35"/>
        <v>6.8973517923968539E-2</v>
      </c>
      <c r="Y1148" s="12">
        <v>106.93202998657493</v>
      </c>
    </row>
    <row r="1149" spans="14:25" x14ac:dyDescent="0.25">
      <c r="N1149" s="33">
        <v>1147</v>
      </c>
      <c r="O1149" s="33">
        <f t="shared" ca="1" si="34"/>
        <v>0.51594784879285627</v>
      </c>
      <c r="P1149" s="33">
        <v>118.83383815184018</v>
      </c>
      <c r="Q1149" s="31">
        <f t="shared" si="35"/>
        <v>0.24960377441831333</v>
      </c>
      <c r="Y1149" s="12">
        <v>118.83383815184018</v>
      </c>
    </row>
    <row r="1150" spans="14:25" x14ac:dyDescent="0.25">
      <c r="N1150" s="33">
        <v>1148</v>
      </c>
      <c r="O1150" s="33">
        <f t="shared" ca="1" si="34"/>
        <v>0.61566681022594405</v>
      </c>
      <c r="P1150" s="33">
        <v>147.85269515905668</v>
      </c>
      <c r="Q1150" s="31">
        <f t="shared" si="35"/>
        <v>0.93280146203210468</v>
      </c>
      <c r="Y1150" s="12">
        <v>147.85269515905668</v>
      </c>
    </row>
    <row r="1151" spans="14:25" x14ac:dyDescent="0.25">
      <c r="N1151" s="33">
        <v>1149</v>
      </c>
      <c r="O1151" s="33">
        <f t="shared" ca="1" si="34"/>
        <v>0.33434478225952502</v>
      </c>
      <c r="P1151" s="33">
        <v>149.5442988436281</v>
      </c>
      <c r="Q1151" s="31">
        <f t="shared" si="35"/>
        <v>0.9487069870542375</v>
      </c>
      <c r="Y1151" s="12">
        <v>149.5442988436281</v>
      </c>
    </row>
    <row r="1152" spans="14:25" x14ac:dyDescent="0.25">
      <c r="N1152" s="33">
        <v>1150</v>
      </c>
      <c r="O1152" s="33">
        <f t="shared" ca="1" si="34"/>
        <v>0.45264195725315381</v>
      </c>
      <c r="P1152" s="33">
        <v>119.02208532623656</v>
      </c>
      <c r="Q1152" s="31">
        <f t="shared" si="35"/>
        <v>0.2538008886563714</v>
      </c>
      <c r="Y1152" s="12">
        <v>119.02208532623656</v>
      </c>
    </row>
    <row r="1153" spans="14:25" x14ac:dyDescent="0.25">
      <c r="N1153" s="33">
        <v>1151</v>
      </c>
      <c r="O1153" s="33">
        <f t="shared" ca="1" si="34"/>
        <v>0.47966931261238432</v>
      </c>
      <c r="P1153" s="33">
        <v>114.97440034832687</v>
      </c>
      <c r="Q1153" s="31">
        <f t="shared" si="35"/>
        <v>0.17286800364733221</v>
      </c>
      <c r="Y1153" s="12">
        <v>114.97440034832687</v>
      </c>
    </row>
    <row r="1154" spans="14:25" x14ac:dyDescent="0.25">
      <c r="N1154" s="33">
        <v>1152</v>
      </c>
      <c r="O1154" s="33">
        <f t="shared" ca="1" si="34"/>
        <v>0.19668917602394853</v>
      </c>
      <c r="P1154" s="33">
        <v>134.83727017177847</v>
      </c>
      <c r="Q1154" s="31">
        <f t="shared" si="35"/>
        <v>0.68676671082950413</v>
      </c>
      <c r="Y1154" s="12">
        <v>134.83727017177847</v>
      </c>
    </row>
    <row r="1155" spans="14:25" x14ac:dyDescent="0.25">
      <c r="N1155" s="33">
        <v>1153</v>
      </c>
      <c r="O1155" s="33">
        <f t="shared" ca="1" si="34"/>
        <v>0.93065240302543872</v>
      </c>
      <c r="P1155" s="33">
        <v>128.03586210014208</v>
      </c>
      <c r="Q1155" s="31">
        <f t="shared" si="35"/>
        <v>0.49276018597222615</v>
      </c>
      <c r="Y1155" s="12">
        <v>128.03586210014208</v>
      </c>
    </row>
    <row r="1156" spans="14:25" x14ac:dyDescent="0.25">
      <c r="N1156" s="33">
        <v>1154</v>
      </c>
      <c r="O1156" s="33">
        <f t="shared" ref="O1156:O1219" ca="1" si="36">RAND()</f>
        <v>0.20779042403416015</v>
      </c>
      <c r="P1156" s="33">
        <v>132.57859518384515</v>
      </c>
      <c r="Q1156" s="31">
        <f t="shared" ref="Q1156:Q1219" si="37">_xlfn.NORM.S.DIST(($L$5+$L$6*ASINH((P1156-$L$3)/$L$4)),TRUE)</f>
        <v>0.62448222422212973</v>
      </c>
      <c r="Y1156" s="12">
        <v>132.57859518384515</v>
      </c>
    </row>
    <row r="1157" spans="14:25" x14ac:dyDescent="0.25">
      <c r="N1157" s="33">
        <v>1155</v>
      </c>
      <c r="O1157" s="33">
        <f t="shared" ca="1" si="36"/>
        <v>0.94589583356067675</v>
      </c>
      <c r="P1157" s="33">
        <v>152.43621299142606</v>
      </c>
      <c r="Q1157" s="31">
        <f t="shared" si="37"/>
        <v>0.96899009136354486</v>
      </c>
      <c r="Y1157" s="12">
        <v>152.43621299142606</v>
      </c>
    </row>
    <row r="1158" spans="14:25" x14ac:dyDescent="0.25">
      <c r="N1158" s="33">
        <v>1156</v>
      </c>
      <c r="O1158" s="33">
        <f t="shared" ca="1" si="36"/>
        <v>0.19124221719908241</v>
      </c>
      <c r="P1158" s="33">
        <v>151.12384404132865</v>
      </c>
      <c r="Q1158" s="31">
        <f t="shared" si="37"/>
        <v>0.96077608517745361</v>
      </c>
      <c r="Y1158" s="12">
        <v>151.12384404132865</v>
      </c>
    </row>
    <row r="1159" spans="14:25" x14ac:dyDescent="0.25">
      <c r="N1159" s="33">
        <v>1157</v>
      </c>
      <c r="O1159" s="33">
        <f t="shared" ca="1" si="36"/>
        <v>0.24585863539841257</v>
      </c>
      <c r="P1159" s="33">
        <v>138.11495264486456</v>
      </c>
      <c r="Q1159" s="31">
        <f t="shared" si="37"/>
        <v>0.76904479882548848</v>
      </c>
      <c r="Y1159" s="12">
        <v>138.11495264486456</v>
      </c>
    </row>
    <row r="1160" spans="14:25" x14ac:dyDescent="0.25">
      <c r="N1160" s="33">
        <v>1158</v>
      </c>
      <c r="O1160" s="33">
        <f t="shared" ca="1" si="36"/>
        <v>0.98264076296986114</v>
      </c>
      <c r="P1160" s="33">
        <v>117.13871428876563</v>
      </c>
      <c r="Q1160" s="31">
        <f t="shared" si="37"/>
        <v>0.21368504972770036</v>
      </c>
      <c r="Y1160" s="12">
        <v>117.13871428876563</v>
      </c>
    </row>
    <row r="1161" spans="14:25" x14ac:dyDescent="0.25">
      <c r="N1161" s="33">
        <v>1159</v>
      </c>
      <c r="O1161" s="33">
        <f t="shared" ca="1" si="36"/>
        <v>0.88466547982001886</v>
      </c>
      <c r="P1161" s="33">
        <v>126.50003991619471</v>
      </c>
      <c r="Q1161" s="31">
        <f t="shared" si="37"/>
        <v>0.44830982054288604</v>
      </c>
      <c r="Y1161" s="12">
        <v>126.50003991619471</v>
      </c>
    </row>
    <row r="1162" spans="14:25" x14ac:dyDescent="0.25">
      <c r="N1162" s="33">
        <v>1160</v>
      </c>
      <c r="O1162" s="33">
        <f t="shared" ca="1" si="36"/>
        <v>0.44908749040065676</v>
      </c>
      <c r="P1162" s="33">
        <v>147.65073971990836</v>
      </c>
      <c r="Q1162" s="31">
        <f t="shared" si="37"/>
        <v>0.93068014857832704</v>
      </c>
      <c r="Y1162" s="12">
        <v>147.65073971990836</v>
      </c>
    </row>
    <row r="1163" spans="14:25" x14ac:dyDescent="0.25">
      <c r="N1163" s="33">
        <v>1161</v>
      </c>
      <c r="O1163" s="33">
        <f t="shared" ca="1" si="36"/>
        <v>6.7430393736263583E-2</v>
      </c>
      <c r="P1163" s="33">
        <v>119.85532739493587</v>
      </c>
      <c r="Q1163" s="31">
        <f t="shared" si="37"/>
        <v>0.27286263752957973</v>
      </c>
      <c r="Y1163" s="12">
        <v>119.85532739493587</v>
      </c>
    </row>
    <row r="1164" spans="14:25" x14ac:dyDescent="0.25">
      <c r="N1164" s="33">
        <v>1162</v>
      </c>
      <c r="O1164" s="33">
        <f t="shared" ca="1" si="36"/>
        <v>3.2895964480320394E-2</v>
      </c>
      <c r="P1164" s="33">
        <v>110.61859612702007</v>
      </c>
      <c r="Q1164" s="31">
        <f t="shared" si="37"/>
        <v>0.10779189034020138</v>
      </c>
      <c r="Y1164" s="12">
        <v>110.61859612702007</v>
      </c>
    </row>
    <row r="1165" spans="14:25" x14ac:dyDescent="0.25">
      <c r="N1165" s="33">
        <v>1163</v>
      </c>
      <c r="O1165" s="33">
        <f t="shared" ca="1" si="36"/>
        <v>0.65234052730192271</v>
      </c>
      <c r="P1165" s="33">
        <v>127.759508675715</v>
      </c>
      <c r="Q1165" s="31">
        <f t="shared" si="37"/>
        <v>0.48471505535600401</v>
      </c>
      <c r="Y1165" s="12">
        <v>127.759508675715</v>
      </c>
    </row>
    <row r="1166" spans="14:25" x14ac:dyDescent="0.25">
      <c r="N1166" s="33">
        <v>1164</v>
      </c>
      <c r="O1166" s="33">
        <f t="shared" ca="1" si="36"/>
        <v>0.75222173667100323</v>
      </c>
      <c r="P1166" s="33">
        <v>125.74113581053599</v>
      </c>
      <c r="Q1166" s="31">
        <f t="shared" si="37"/>
        <v>0.42666632190776776</v>
      </c>
      <c r="Y1166" s="12">
        <v>125.74113581053599</v>
      </c>
    </row>
    <row r="1167" spans="14:25" x14ac:dyDescent="0.25">
      <c r="N1167" s="33">
        <v>1165</v>
      </c>
      <c r="O1167" s="33">
        <f t="shared" ca="1" si="36"/>
        <v>0.7381461120584949</v>
      </c>
      <c r="P1167" s="33">
        <v>125.63105934389841</v>
      </c>
      <c r="Q1167" s="31">
        <f t="shared" si="37"/>
        <v>0.42355015694049641</v>
      </c>
      <c r="Y1167" s="12">
        <v>125.63105934389841</v>
      </c>
    </row>
    <row r="1168" spans="14:25" x14ac:dyDescent="0.25">
      <c r="N1168" s="33">
        <v>1166</v>
      </c>
      <c r="O1168" s="33">
        <f t="shared" ca="1" si="36"/>
        <v>0.24215538682542992</v>
      </c>
      <c r="P1168" s="33">
        <v>112.75472651536246</v>
      </c>
      <c r="Q1168" s="31">
        <f t="shared" si="37"/>
        <v>0.13692168205832772</v>
      </c>
      <c r="Y1168" s="12">
        <v>112.75472651536246</v>
      </c>
    </row>
    <row r="1169" spans="14:25" x14ac:dyDescent="0.25">
      <c r="N1169" s="33">
        <v>1167</v>
      </c>
      <c r="O1169" s="33">
        <f t="shared" ca="1" si="36"/>
        <v>0.18270072932169701</v>
      </c>
      <c r="P1169" s="33">
        <v>121.11914146318121</v>
      </c>
      <c r="Q1169" s="31">
        <f t="shared" si="37"/>
        <v>0.30322472781364673</v>
      </c>
      <c r="Y1169" s="12">
        <v>121.11914146318121</v>
      </c>
    </row>
    <row r="1170" spans="14:25" x14ac:dyDescent="0.25">
      <c r="N1170" s="33">
        <v>1168</v>
      </c>
      <c r="O1170" s="33">
        <f t="shared" ca="1" si="36"/>
        <v>0.37439437913408691</v>
      </c>
      <c r="P1170" s="33">
        <v>110.99513648287954</v>
      </c>
      <c r="Q1170" s="31">
        <f t="shared" si="37"/>
        <v>0.11255221932671962</v>
      </c>
      <c r="Y1170" s="12">
        <v>110.99513648287954</v>
      </c>
    </row>
    <row r="1171" spans="14:25" x14ac:dyDescent="0.25">
      <c r="N1171" s="33">
        <v>1169</v>
      </c>
      <c r="O1171" s="33">
        <f t="shared" ca="1" si="36"/>
        <v>0.44107864582423273</v>
      </c>
      <c r="P1171" s="33">
        <v>120.04454191702192</v>
      </c>
      <c r="Q1171" s="31">
        <f t="shared" si="37"/>
        <v>0.2772991945729264</v>
      </c>
      <c r="Y1171" s="12">
        <v>120.04454191702192</v>
      </c>
    </row>
    <row r="1172" spans="14:25" x14ac:dyDescent="0.25">
      <c r="N1172" s="33">
        <v>1170</v>
      </c>
      <c r="O1172" s="33">
        <f t="shared" ca="1" si="36"/>
        <v>0.23649388882537403</v>
      </c>
      <c r="P1172" s="33">
        <v>145.19849332455721</v>
      </c>
      <c r="Q1172" s="31">
        <f t="shared" si="37"/>
        <v>0.90083701776701963</v>
      </c>
      <c r="Y1172" s="12">
        <v>145.19849332455721</v>
      </c>
    </row>
    <row r="1173" spans="14:25" x14ac:dyDescent="0.25">
      <c r="N1173" s="33">
        <v>1171</v>
      </c>
      <c r="O1173" s="33">
        <f t="shared" ca="1" si="36"/>
        <v>0.3619085228304515</v>
      </c>
      <c r="P1173" s="33">
        <v>134.75622873094872</v>
      </c>
      <c r="Q1173" s="31">
        <f t="shared" si="37"/>
        <v>0.68459833431011829</v>
      </c>
      <c r="Y1173" s="12">
        <v>134.75622873094872</v>
      </c>
    </row>
    <row r="1174" spans="14:25" x14ac:dyDescent="0.25">
      <c r="N1174" s="33">
        <v>1172</v>
      </c>
      <c r="O1174" s="33">
        <f t="shared" ca="1" si="36"/>
        <v>0.1675953619067434</v>
      </c>
      <c r="P1174" s="33">
        <v>126.11009597016427</v>
      </c>
      <c r="Q1174" s="31">
        <f t="shared" si="37"/>
        <v>0.43715563274304303</v>
      </c>
      <c r="Y1174" s="12">
        <v>126.11009597016427</v>
      </c>
    </row>
    <row r="1175" spans="14:25" x14ac:dyDescent="0.25">
      <c r="N1175" s="33">
        <v>1173</v>
      </c>
      <c r="O1175" s="33">
        <f t="shared" ca="1" si="36"/>
        <v>0.64292804462041353</v>
      </c>
      <c r="P1175" s="33">
        <v>143.64249687911354</v>
      </c>
      <c r="Q1175" s="31">
        <f t="shared" si="37"/>
        <v>0.87777413664675241</v>
      </c>
      <c r="Y1175" s="12">
        <v>143.64249687911354</v>
      </c>
    </row>
    <row r="1176" spans="14:25" x14ac:dyDescent="0.25">
      <c r="N1176" s="33">
        <v>1174</v>
      </c>
      <c r="O1176" s="33">
        <f t="shared" ca="1" si="36"/>
        <v>0.9396356280504452</v>
      </c>
      <c r="P1176" s="33">
        <v>128.1211898269261</v>
      </c>
      <c r="Q1176" s="31">
        <f t="shared" si="37"/>
        <v>0.49524710458666349</v>
      </c>
      <c r="Y1176" s="12">
        <v>128.1211898269261</v>
      </c>
    </row>
    <row r="1177" spans="14:25" x14ac:dyDescent="0.25">
      <c r="N1177" s="33">
        <v>1175</v>
      </c>
      <c r="O1177" s="33">
        <f t="shared" ca="1" si="36"/>
        <v>0.74726388388231368</v>
      </c>
      <c r="P1177" s="33">
        <v>148.95776667597033</v>
      </c>
      <c r="Q1177" s="31">
        <f t="shared" si="37"/>
        <v>0.94355894102613502</v>
      </c>
      <c r="Y1177" s="12">
        <v>148.95776667597033</v>
      </c>
    </row>
    <row r="1178" spans="14:25" x14ac:dyDescent="0.25">
      <c r="N1178" s="33">
        <v>1176</v>
      </c>
      <c r="O1178" s="33">
        <f t="shared" ca="1" si="36"/>
        <v>0.85688731469662915</v>
      </c>
      <c r="P1178" s="33">
        <v>117.81139993806518</v>
      </c>
      <c r="Q1178" s="31">
        <f t="shared" si="37"/>
        <v>0.22753013497565369</v>
      </c>
      <c r="Y1178" s="12">
        <v>117.81139993806518</v>
      </c>
    </row>
    <row r="1179" spans="14:25" x14ac:dyDescent="0.25">
      <c r="N1179" s="33">
        <v>1177</v>
      </c>
      <c r="O1179" s="33">
        <f t="shared" ca="1" si="36"/>
        <v>0.49143330130932183</v>
      </c>
      <c r="P1179" s="33">
        <v>117.37038257440703</v>
      </c>
      <c r="Q1179" s="31">
        <f t="shared" si="37"/>
        <v>0.218391778113982</v>
      </c>
      <c r="Y1179" s="12">
        <v>117.37038257440703</v>
      </c>
    </row>
    <row r="1180" spans="14:25" x14ac:dyDescent="0.25">
      <c r="N1180" s="33">
        <v>1178</v>
      </c>
      <c r="O1180" s="33">
        <f t="shared" ca="1" si="36"/>
        <v>0.45076897800658666</v>
      </c>
      <c r="P1180" s="33">
        <v>127.84168639628668</v>
      </c>
      <c r="Q1180" s="31">
        <f t="shared" si="37"/>
        <v>0.48710578866947069</v>
      </c>
      <c r="Y1180" s="12">
        <v>127.84168639628668</v>
      </c>
    </row>
    <row r="1181" spans="14:25" x14ac:dyDescent="0.25">
      <c r="N1181" s="33">
        <v>1179</v>
      </c>
      <c r="O1181" s="33">
        <f t="shared" ca="1" si="36"/>
        <v>0.12773521108451491</v>
      </c>
      <c r="P1181" s="33">
        <v>133.39915831339493</v>
      </c>
      <c r="Q1181" s="31">
        <f t="shared" si="37"/>
        <v>0.64751643866608166</v>
      </c>
      <c r="Y1181" s="12">
        <v>133.39915831339493</v>
      </c>
    </row>
    <row r="1182" spans="14:25" x14ac:dyDescent="0.25">
      <c r="N1182" s="33">
        <v>1180</v>
      </c>
      <c r="O1182" s="33">
        <f t="shared" ca="1" si="36"/>
        <v>0.54252872012569631</v>
      </c>
      <c r="P1182" s="33">
        <v>134.14994400631463</v>
      </c>
      <c r="Q1182" s="31">
        <f t="shared" si="37"/>
        <v>0.66820450470350135</v>
      </c>
      <c r="Y1182" s="12">
        <v>134.14994400631463</v>
      </c>
    </row>
    <row r="1183" spans="14:25" x14ac:dyDescent="0.25">
      <c r="N1183" s="33">
        <v>1181</v>
      </c>
      <c r="O1183" s="33">
        <f t="shared" ca="1" si="36"/>
        <v>0.18026493799605459</v>
      </c>
      <c r="P1183" s="33">
        <v>129.53886471622121</v>
      </c>
      <c r="Q1183" s="31">
        <f t="shared" si="37"/>
        <v>0.53666600764211925</v>
      </c>
      <c r="Y1183" s="12">
        <v>129.53886471622121</v>
      </c>
    </row>
    <row r="1184" spans="14:25" x14ac:dyDescent="0.25">
      <c r="N1184" s="33">
        <v>1182</v>
      </c>
      <c r="O1184" s="33">
        <f t="shared" ca="1" si="36"/>
        <v>0.7172770194732716</v>
      </c>
      <c r="P1184" s="33">
        <v>130.75539969719534</v>
      </c>
      <c r="Q1184" s="31">
        <f t="shared" si="37"/>
        <v>0.5721285909895848</v>
      </c>
      <c r="Y1184" s="12">
        <v>130.75539969719534</v>
      </c>
    </row>
    <row r="1185" spans="14:25" x14ac:dyDescent="0.25">
      <c r="N1185" s="33">
        <v>1183</v>
      </c>
      <c r="O1185" s="33">
        <f t="shared" ca="1" si="36"/>
        <v>0.31135417438915258</v>
      </c>
      <c r="P1185" s="33">
        <v>145.47420913689518</v>
      </c>
      <c r="Q1185" s="31">
        <f t="shared" si="37"/>
        <v>0.90458186996683188</v>
      </c>
      <c r="Y1185" s="12">
        <v>145.47420913689518</v>
      </c>
    </row>
    <row r="1186" spans="14:25" x14ac:dyDescent="0.25">
      <c r="N1186" s="33">
        <v>1184</v>
      </c>
      <c r="O1186" s="33">
        <f t="shared" ca="1" si="36"/>
        <v>0.33340487422399157</v>
      </c>
      <c r="P1186" s="33">
        <v>144.14200754113614</v>
      </c>
      <c r="Q1186" s="31">
        <f t="shared" si="37"/>
        <v>0.88553852485320239</v>
      </c>
      <c r="Y1186" s="12">
        <v>144.14200754113614</v>
      </c>
    </row>
    <row r="1187" spans="14:25" x14ac:dyDescent="0.25">
      <c r="N1187" s="33">
        <v>1185</v>
      </c>
      <c r="O1187" s="33">
        <f t="shared" ca="1" si="36"/>
        <v>0.39881923418607845</v>
      </c>
      <c r="P1187" s="33">
        <v>123.34669140779091</v>
      </c>
      <c r="Q1187" s="31">
        <f t="shared" si="37"/>
        <v>0.36058677517780802</v>
      </c>
      <c r="Y1187" s="12">
        <v>123.34669140779091</v>
      </c>
    </row>
    <row r="1188" spans="14:25" x14ac:dyDescent="0.25">
      <c r="N1188" s="33">
        <v>1186</v>
      </c>
      <c r="O1188" s="33">
        <f t="shared" ca="1" si="36"/>
        <v>0.6115735099416989</v>
      </c>
      <c r="P1188" s="33">
        <v>131.87355631183226</v>
      </c>
      <c r="Q1188" s="31">
        <f t="shared" si="37"/>
        <v>0.60439807440276549</v>
      </c>
      <c r="Y1188" s="12">
        <v>131.87355631183226</v>
      </c>
    </row>
    <row r="1189" spans="14:25" x14ac:dyDescent="0.25">
      <c r="N1189" s="33">
        <v>1187</v>
      </c>
      <c r="O1189" s="33">
        <f t="shared" ca="1" si="36"/>
        <v>0.40432765129572545</v>
      </c>
      <c r="P1189" s="33">
        <v>109.66430761525459</v>
      </c>
      <c r="Q1189" s="31">
        <f t="shared" si="37"/>
        <v>9.6417122383000819E-2</v>
      </c>
      <c r="Y1189" s="12">
        <v>109.66430761525459</v>
      </c>
    </row>
    <row r="1190" spans="14:25" x14ac:dyDescent="0.25">
      <c r="N1190" s="33">
        <v>1188</v>
      </c>
      <c r="O1190" s="33">
        <f t="shared" ca="1" si="36"/>
        <v>0.52547808439147525</v>
      </c>
      <c r="P1190" s="33">
        <v>114.57106916958277</v>
      </c>
      <c r="Q1190" s="31">
        <f t="shared" si="37"/>
        <v>0.16589380031512202</v>
      </c>
      <c r="Y1190" s="12">
        <v>114.57106916958277</v>
      </c>
    </row>
    <row r="1191" spans="14:25" x14ac:dyDescent="0.25">
      <c r="N1191" s="33">
        <v>1189</v>
      </c>
      <c r="O1191" s="33">
        <f t="shared" ca="1" si="36"/>
        <v>0.38412754252002301</v>
      </c>
      <c r="P1191" s="33">
        <v>94.903619103607184</v>
      </c>
      <c r="Q1191" s="31">
        <f t="shared" si="37"/>
        <v>1.2142272291289431E-2</v>
      </c>
      <c r="Y1191" s="12">
        <v>94.903619103607184</v>
      </c>
    </row>
    <row r="1192" spans="14:25" x14ac:dyDescent="0.25">
      <c r="N1192" s="33">
        <v>1190</v>
      </c>
      <c r="O1192" s="33">
        <f t="shared" ca="1" si="36"/>
        <v>0.27817026774325659</v>
      </c>
      <c r="P1192" s="33">
        <v>109.10854252459863</v>
      </c>
      <c r="Q1192" s="31">
        <f t="shared" si="37"/>
        <v>9.0235577047442686E-2</v>
      </c>
      <c r="Y1192" s="12">
        <v>109.10854252459863</v>
      </c>
    </row>
    <row r="1193" spans="14:25" x14ac:dyDescent="0.25">
      <c r="N1193" s="33">
        <v>1191</v>
      </c>
      <c r="O1193" s="33">
        <f t="shared" ca="1" si="36"/>
        <v>0.13044382095270213</v>
      </c>
      <c r="P1193" s="33">
        <v>118.52326508484823</v>
      </c>
      <c r="Q1193" s="31">
        <f t="shared" si="37"/>
        <v>0.24276900307950366</v>
      </c>
      <c r="Y1193" s="12">
        <v>118.52326508484823</v>
      </c>
    </row>
    <row r="1194" spans="14:25" x14ac:dyDescent="0.25">
      <c r="N1194" s="33">
        <v>1192</v>
      </c>
      <c r="O1194" s="33">
        <f t="shared" ca="1" si="36"/>
        <v>0.93571756601691491</v>
      </c>
      <c r="P1194" s="33">
        <v>153.26279237084029</v>
      </c>
      <c r="Q1194" s="31">
        <f t="shared" si="37"/>
        <v>0.97340908880833454</v>
      </c>
      <c r="Y1194" s="12">
        <v>153.26279237084029</v>
      </c>
    </row>
    <row r="1195" spans="14:25" x14ac:dyDescent="0.25">
      <c r="N1195" s="33">
        <v>1193</v>
      </c>
      <c r="O1195" s="33">
        <f t="shared" ca="1" si="36"/>
        <v>0.62136983004610691</v>
      </c>
      <c r="P1195" s="33">
        <v>132.01869749936441</v>
      </c>
      <c r="Q1195" s="31">
        <f t="shared" si="37"/>
        <v>0.60855193660237417</v>
      </c>
      <c r="Y1195" s="12">
        <v>132.01869749936441</v>
      </c>
    </row>
    <row r="1196" spans="14:25" x14ac:dyDescent="0.25">
      <c r="N1196" s="33">
        <v>1194</v>
      </c>
      <c r="O1196" s="33">
        <f t="shared" ca="1" si="36"/>
        <v>0.86456405286027149</v>
      </c>
      <c r="P1196" s="33">
        <v>130.49416390197268</v>
      </c>
      <c r="Q1196" s="31">
        <f t="shared" si="37"/>
        <v>0.5645354053274505</v>
      </c>
      <c r="Y1196" s="12">
        <v>130.49416390197268</v>
      </c>
    </row>
    <row r="1197" spans="14:25" x14ac:dyDescent="0.25">
      <c r="N1197" s="33">
        <v>1195</v>
      </c>
      <c r="O1197" s="33">
        <f t="shared" ca="1" si="36"/>
        <v>0.16906179409520539</v>
      </c>
      <c r="P1197" s="33">
        <v>143.27145982172965</v>
      </c>
      <c r="Q1197" s="31">
        <f t="shared" si="37"/>
        <v>0.87178369443443682</v>
      </c>
      <c r="Y1197" s="12">
        <v>143.27145982172965</v>
      </c>
    </row>
    <row r="1198" spans="14:25" x14ac:dyDescent="0.25">
      <c r="N1198" s="33">
        <v>1196</v>
      </c>
      <c r="O1198" s="33">
        <f t="shared" ca="1" si="36"/>
        <v>0.20461498247819287</v>
      </c>
      <c r="P1198" s="33">
        <v>138.06461044492553</v>
      </c>
      <c r="Q1198" s="31">
        <f t="shared" si="37"/>
        <v>0.7678706866310322</v>
      </c>
      <c r="Y1198" s="12">
        <v>138.06461044492553</v>
      </c>
    </row>
    <row r="1199" spans="14:25" x14ac:dyDescent="0.25">
      <c r="N1199" s="33">
        <v>1197</v>
      </c>
      <c r="O1199" s="33">
        <f t="shared" ca="1" si="36"/>
        <v>0.64141113326331922</v>
      </c>
      <c r="P1199" s="33">
        <v>135.92947785630008</v>
      </c>
      <c r="Q1199" s="31">
        <f t="shared" si="37"/>
        <v>0.71541298569952472</v>
      </c>
      <c r="Y1199" s="12">
        <v>135.92947785630008</v>
      </c>
    </row>
    <row r="1200" spans="14:25" x14ac:dyDescent="0.25">
      <c r="N1200" s="33">
        <v>1198</v>
      </c>
      <c r="O1200" s="33">
        <f t="shared" ca="1" si="36"/>
        <v>0.10028729040733553</v>
      </c>
      <c r="P1200" s="33">
        <v>135.67972061046362</v>
      </c>
      <c r="Q1200" s="31">
        <f t="shared" si="37"/>
        <v>0.70896117741836284</v>
      </c>
      <c r="Y1200" s="12">
        <v>135.67972061046362</v>
      </c>
    </row>
    <row r="1201" spans="14:25" x14ac:dyDescent="0.25">
      <c r="N1201" s="33">
        <v>1199</v>
      </c>
      <c r="O1201" s="33">
        <f t="shared" ca="1" si="36"/>
        <v>9.2095317898249873E-2</v>
      </c>
      <c r="P1201" s="33">
        <v>113.61520489066585</v>
      </c>
      <c r="Q1201" s="31">
        <f t="shared" si="37"/>
        <v>0.1501536579483462</v>
      </c>
      <c r="Y1201" s="12">
        <v>113.61520489066585</v>
      </c>
    </row>
    <row r="1202" spans="14:25" x14ac:dyDescent="0.25">
      <c r="N1202" s="33">
        <v>1200</v>
      </c>
      <c r="O1202" s="33">
        <f t="shared" ca="1" si="36"/>
        <v>0.96135235399208963</v>
      </c>
      <c r="P1202" s="33">
        <v>134.39670912539538</v>
      </c>
      <c r="Q1202" s="31">
        <f t="shared" si="37"/>
        <v>0.67491270520309421</v>
      </c>
      <c r="Y1202" s="12">
        <v>134.39670912539538</v>
      </c>
    </row>
    <row r="1203" spans="14:25" x14ac:dyDescent="0.25">
      <c r="N1203" s="33">
        <v>1201</v>
      </c>
      <c r="O1203" s="33">
        <f t="shared" ca="1" si="36"/>
        <v>0.19703891142679186</v>
      </c>
      <c r="P1203" s="33">
        <v>136.08718684296144</v>
      </c>
      <c r="Q1203" s="31">
        <f t="shared" si="37"/>
        <v>0.71945520606913016</v>
      </c>
      <c r="Y1203" s="12">
        <v>136.08718684296144</v>
      </c>
    </row>
    <row r="1204" spans="14:25" x14ac:dyDescent="0.25">
      <c r="N1204" s="33">
        <v>1202</v>
      </c>
      <c r="O1204" s="33">
        <f t="shared" ca="1" si="36"/>
        <v>0.14755400217390024</v>
      </c>
      <c r="P1204" s="33">
        <v>132.58993874679072</v>
      </c>
      <c r="Q1204" s="31">
        <f t="shared" si="37"/>
        <v>0.62480331654851473</v>
      </c>
      <c r="Y1204" s="12">
        <v>132.58993874679072</v>
      </c>
    </row>
    <row r="1205" spans="14:25" x14ac:dyDescent="0.25">
      <c r="N1205" s="33">
        <v>1203</v>
      </c>
      <c r="O1205" s="33">
        <f t="shared" ca="1" si="36"/>
        <v>0.49886182800093015</v>
      </c>
      <c r="P1205" s="33">
        <v>120.93376713637402</v>
      </c>
      <c r="Q1205" s="31">
        <f t="shared" si="37"/>
        <v>0.29866593933504137</v>
      </c>
      <c r="Y1205" s="12">
        <v>120.93376713637402</v>
      </c>
    </row>
    <row r="1206" spans="14:25" x14ac:dyDescent="0.25">
      <c r="N1206" s="33">
        <v>1204</v>
      </c>
      <c r="O1206" s="33">
        <f t="shared" ca="1" si="36"/>
        <v>0.21727832126246438</v>
      </c>
      <c r="P1206" s="33">
        <v>122.71973165768621</v>
      </c>
      <c r="Q1206" s="31">
        <f t="shared" si="37"/>
        <v>0.34398690831744516</v>
      </c>
      <c r="Y1206" s="12">
        <v>122.71973165768621</v>
      </c>
    </row>
    <row r="1207" spans="14:25" x14ac:dyDescent="0.25">
      <c r="N1207" s="33">
        <v>1205</v>
      </c>
      <c r="O1207" s="33">
        <f t="shared" ca="1" si="36"/>
        <v>0.8352443773592404</v>
      </c>
      <c r="P1207" s="33">
        <v>143.91445666829173</v>
      </c>
      <c r="Q1207" s="31">
        <f t="shared" si="37"/>
        <v>0.88204409571208153</v>
      </c>
      <c r="Y1207" s="12">
        <v>143.91445666829173</v>
      </c>
    </row>
    <row r="1208" spans="14:25" x14ac:dyDescent="0.25">
      <c r="N1208" s="33">
        <v>1206</v>
      </c>
      <c r="O1208" s="33">
        <f t="shared" ca="1" si="36"/>
        <v>0.24861701487943322</v>
      </c>
      <c r="P1208" s="33">
        <v>123.84933148197406</v>
      </c>
      <c r="Q1208" s="31">
        <f t="shared" si="37"/>
        <v>0.37412639032345596</v>
      </c>
      <c r="Y1208" s="12">
        <v>123.84933148197406</v>
      </c>
    </row>
    <row r="1209" spans="14:25" x14ac:dyDescent="0.25">
      <c r="N1209" s="33">
        <v>1207</v>
      </c>
      <c r="O1209" s="33">
        <f t="shared" ca="1" si="36"/>
        <v>0.32247740135271197</v>
      </c>
      <c r="P1209" s="33">
        <v>105.7200932646131</v>
      </c>
      <c r="Q1209" s="31">
        <f t="shared" si="37"/>
        <v>5.9016459223879041E-2</v>
      </c>
      <c r="Y1209" s="12">
        <v>105.7200932646131</v>
      </c>
    </row>
    <row r="1210" spans="14:25" x14ac:dyDescent="0.25">
      <c r="N1210" s="33">
        <v>1208</v>
      </c>
      <c r="O1210" s="33">
        <f t="shared" ca="1" si="36"/>
        <v>0.43574458687694972</v>
      </c>
      <c r="P1210" s="33">
        <v>133.05277536621946</v>
      </c>
      <c r="Q1210" s="31">
        <f t="shared" si="37"/>
        <v>0.63784260731040532</v>
      </c>
      <c r="Y1210" s="12">
        <v>133.05277536621946</v>
      </c>
    </row>
    <row r="1211" spans="14:25" x14ac:dyDescent="0.25">
      <c r="N1211" s="33">
        <v>1209</v>
      </c>
      <c r="O1211" s="33">
        <f t="shared" ca="1" si="36"/>
        <v>0.87780958718151614</v>
      </c>
      <c r="P1211" s="33">
        <v>157.7892661131699</v>
      </c>
      <c r="Q1211" s="31">
        <f t="shared" si="37"/>
        <v>0.98943513509119618</v>
      </c>
      <c r="Y1211" s="12">
        <v>157.7892661131699</v>
      </c>
    </row>
    <row r="1212" spans="14:25" x14ac:dyDescent="0.25">
      <c r="N1212" s="33">
        <v>1210</v>
      </c>
      <c r="O1212" s="33">
        <f t="shared" ca="1" si="36"/>
        <v>0.42148115001012287</v>
      </c>
      <c r="P1212" s="33">
        <v>148.02862020151539</v>
      </c>
      <c r="Q1212" s="31">
        <f t="shared" si="37"/>
        <v>0.9346095252188964</v>
      </c>
      <c r="Y1212" s="12">
        <v>148.02862020151539</v>
      </c>
    </row>
    <row r="1213" spans="14:25" x14ac:dyDescent="0.25">
      <c r="N1213" s="33">
        <v>1211</v>
      </c>
      <c r="O1213" s="33">
        <f t="shared" ca="1" si="36"/>
        <v>0.88580602071714032</v>
      </c>
      <c r="P1213" s="33">
        <v>128.62110838504321</v>
      </c>
      <c r="Q1213" s="31">
        <f t="shared" si="37"/>
        <v>0.50983825072981404</v>
      </c>
      <c r="Y1213" s="12">
        <v>128.62110838504321</v>
      </c>
    </row>
    <row r="1214" spans="14:25" x14ac:dyDescent="0.25">
      <c r="N1214" s="33">
        <v>1212</v>
      </c>
      <c r="O1214" s="33">
        <f t="shared" ca="1" si="36"/>
        <v>0.72268995634306499</v>
      </c>
      <c r="P1214" s="33">
        <v>121.19299394565977</v>
      </c>
      <c r="Q1214" s="31">
        <f t="shared" si="37"/>
        <v>0.30505071156445129</v>
      </c>
      <c r="Y1214" s="12">
        <v>121.19299394565977</v>
      </c>
    </row>
    <row r="1215" spans="14:25" x14ac:dyDescent="0.25">
      <c r="N1215" s="33">
        <v>1213</v>
      </c>
      <c r="O1215" s="33">
        <f t="shared" ca="1" si="36"/>
        <v>0.28483234922693423</v>
      </c>
      <c r="P1215" s="33">
        <v>128.40196659515638</v>
      </c>
      <c r="Q1215" s="31">
        <f t="shared" si="37"/>
        <v>0.50343836630001715</v>
      </c>
      <c r="Y1215" s="12">
        <v>128.40196659515638</v>
      </c>
    </row>
    <row r="1216" spans="14:25" x14ac:dyDescent="0.25">
      <c r="N1216" s="33">
        <v>1214</v>
      </c>
      <c r="O1216" s="33">
        <f t="shared" ca="1" si="36"/>
        <v>0.31614104310151292</v>
      </c>
      <c r="P1216" s="33">
        <v>133.3566990879778</v>
      </c>
      <c r="Q1216" s="31">
        <f t="shared" si="37"/>
        <v>0.64633477202622114</v>
      </c>
      <c r="Y1216" s="12">
        <v>133.3566990879778</v>
      </c>
    </row>
    <row r="1217" spans="14:25" x14ac:dyDescent="0.25">
      <c r="N1217" s="33">
        <v>1215</v>
      </c>
      <c r="O1217" s="33">
        <f t="shared" ca="1" si="36"/>
        <v>0.3741823237750953</v>
      </c>
      <c r="P1217" s="33">
        <v>113.71996864702592</v>
      </c>
      <c r="Q1217" s="31">
        <f t="shared" si="37"/>
        <v>0.1518250013902708</v>
      </c>
      <c r="Y1217" s="12">
        <v>113.71996864702592</v>
      </c>
    </row>
    <row r="1218" spans="14:25" x14ac:dyDescent="0.25">
      <c r="N1218" s="33">
        <v>1216</v>
      </c>
      <c r="O1218" s="33">
        <f t="shared" ca="1" si="36"/>
        <v>0.67987673750447275</v>
      </c>
      <c r="P1218" s="33">
        <v>126.48107991451984</v>
      </c>
      <c r="Q1218" s="31">
        <f t="shared" si="37"/>
        <v>0.44776597649763206</v>
      </c>
      <c r="Y1218" s="12">
        <v>126.48107991451984</v>
      </c>
    </row>
    <row r="1219" spans="14:25" x14ac:dyDescent="0.25">
      <c r="N1219" s="33">
        <v>1217</v>
      </c>
      <c r="O1219" s="33">
        <f t="shared" ca="1" si="36"/>
        <v>0.92243801709969864</v>
      </c>
      <c r="P1219" s="33">
        <v>142.85535591024097</v>
      </c>
      <c r="Q1219" s="31">
        <f t="shared" si="37"/>
        <v>0.86483854958729278</v>
      </c>
      <c r="Y1219" s="12">
        <v>142.85535591024097</v>
      </c>
    </row>
    <row r="1220" spans="14:25" x14ac:dyDescent="0.25">
      <c r="N1220" s="33">
        <v>1218</v>
      </c>
      <c r="O1220" s="33">
        <f t="shared" ref="O1220:O1283" ca="1" si="38">RAND()</f>
        <v>0.92648479886251056</v>
      </c>
      <c r="P1220" s="33">
        <v>133.12504517324459</v>
      </c>
      <c r="Q1220" s="31">
        <f t="shared" ref="Q1220:Q1283" si="39">_xlfn.NORM.S.DIST(($L$5+$L$6*ASINH((P1220-$L$3)/$L$4)),TRUE)</f>
        <v>0.6398672130949058</v>
      </c>
      <c r="Y1220" s="12">
        <v>133.12504517324459</v>
      </c>
    </row>
    <row r="1221" spans="14:25" x14ac:dyDescent="0.25">
      <c r="N1221" s="33">
        <v>1219</v>
      </c>
      <c r="O1221" s="33">
        <f t="shared" ca="1" si="38"/>
        <v>0.4764975501689015</v>
      </c>
      <c r="P1221" s="33">
        <v>137.69959236080882</v>
      </c>
      <c r="Q1221" s="31">
        <f t="shared" si="39"/>
        <v>0.75926695961921831</v>
      </c>
      <c r="Y1221" s="12">
        <v>137.69959236080882</v>
      </c>
    </row>
    <row r="1222" spans="14:25" x14ac:dyDescent="0.25">
      <c r="N1222" s="33">
        <v>1220</v>
      </c>
      <c r="O1222" s="33">
        <f t="shared" ca="1" si="38"/>
        <v>3.1855817052870106E-2</v>
      </c>
      <c r="P1222" s="33">
        <v>120.74155981994221</v>
      </c>
      <c r="Q1222" s="31">
        <f t="shared" si="39"/>
        <v>0.29397659169803758</v>
      </c>
      <c r="Y1222" s="12">
        <v>120.74155981994221</v>
      </c>
    </row>
    <row r="1223" spans="14:25" x14ac:dyDescent="0.25">
      <c r="N1223" s="33">
        <v>1221</v>
      </c>
      <c r="O1223" s="33">
        <f t="shared" ca="1" si="38"/>
        <v>0.6921101107961789</v>
      </c>
      <c r="P1223" s="33">
        <v>145.43866276021677</v>
      </c>
      <c r="Q1223" s="31">
        <f t="shared" si="39"/>
        <v>0.90410475809699409</v>
      </c>
      <c r="Y1223" s="12">
        <v>145.43866276021677</v>
      </c>
    </row>
    <row r="1224" spans="14:25" x14ac:dyDescent="0.25">
      <c r="N1224" s="33">
        <v>1222</v>
      </c>
      <c r="O1224" s="33">
        <f t="shared" ca="1" si="38"/>
        <v>0.46555724052258363</v>
      </c>
      <c r="P1224" s="33">
        <v>128.90218797774287</v>
      </c>
      <c r="Q1224" s="31">
        <f t="shared" si="39"/>
        <v>0.51805275733798362</v>
      </c>
      <c r="Y1224" s="12">
        <v>128.90218797774287</v>
      </c>
    </row>
    <row r="1225" spans="14:25" x14ac:dyDescent="0.25">
      <c r="N1225" s="33">
        <v>1223</v>
      </c>
      <c r="O1225" s="33">
        <f t="shared" ca="1" si="38"/>
        <v>0.49964227390223392</v>
      </c>
      <c r="P1225" s="33">
        <v>131.61997500327124</v>
      </c>
      <c r="Q1225" s="31">
        <f t="shared" si="39"/>
        <v>0.59711921673845447</v>
      </c>
      <c r="Y1225" s="12">
        <v>131.61997500327124</v>
      </c>
    </row>
    <row r="1226" spans="14:25" x14ac:dyDescent="0.25">
      <c r="N1226" s="33">
        <v>1224</v>
      </c>
      <c r="O1226" s="33">
        <f t="shared" ca="1" si="38"/>
        <v>0.55171649294720726</v>
      </c>
      <c r="P1226" s="33">
        <v>127.66131383821353</v>
      </c>
      <c r="Q1226" s="31">
        <f t="shared" si="39"/>
        <v>0.48186029824934323</v>
      </c>
      <c r="Y1226" s="12">
        <v>127.66131383821353</v>
      </c>
    </row>
    <row r="1227" spans="14:25" x14ac:dyDescent="0.25">
      <c r="N1227" s="33">
        <v>1225</v>
      </c>
      <c r="O1227" s="33">
        <f t="shared" ca="1" si="38"/>
        <v>0.72466378551526855</v>
      </c>
      <c r="P1227" s="33">
        <v>113.43440012929497</v>
      </c>
      <c r="Q1227" s="31">
        <f t="shared" si="39"/>
        <v>0.14730015156532866</v>
      </c>
      <c r="Y1227" s="12">
        <v>113.43440012929497</v>
      </c>
    </row>
    <row r="1228" spans="14:25" x14ac:dyDescent="0.25">
      <c r="N1228" s="33">
        <v>1226</v>
      </c>
      <c r="O1228" s="33">
        <f t="shared" ca="1" si="38"/>
        <v>0.74680438826655571</v>
      </c>
      <c r="P1228" s="33">
        <v>127.98598115820695</v>
      </c>
      <c r="Q1228" s="31">
        <f t="shared" si="39"/>
        <v>0.49130697129949047</v>
      </c>
      <c r="Y1228" s="12">
        <v>127.98598115820695</v>
      </c>
    </row>
    <row r="1229" spans="14:25" x14ac:dyDescent="0.25">
      <c r="N1229" s="33">
        <v>1227</v>
      </c>
      <c r="O1229" s="33">
        <f t="shared" ca="1" si="38"/>
        <v>0.48937428108280356</v>
      </c>
      <c r="P1229" s="33">
        <v>99.250164126965458</v>
      </c>
      <c r="Q1229" s="31">
        <f t="shared" si="39"/>
        <v>2.3852202348853647E-2</v>
      </c>
      <c r="Y1229" s="12">
        <v>99.250164126965458</v>
      </c>
    </row>
    <row r="1230" spans="14:25" x14ac:dyDescent="0.25">
      <c r="N1230" s="33">
        <v>1228</v>
      </c>
      <c r="O1230" s="33">
        <f t="shared" ca="1" si="38"/>
        <v>0.51097687581377238</v>
      </c>
      <c r="P1230" s="33">
        <v>130.0964359829776</v>
      </c>
      <c r="Q1230" s="31">
        <f t="shared" si="39"/>
        <v>0.55294792378702462</v>
      </c>
      <c r="Y1230" s="12">
        <v>130.0964359829776</v>
      </c>
    </row>
    <row r="1231" spans="14:25" x14ac:dyDescent="0.25">
      <c r="N1231" s="33">
        <v>1229</v>
      </c>
      <c r="O1231" s="33">
        <f t="shared" ca="1" si="38"/>
        <v>0.42963724377061951</v>
      </c>
      <c r="P1231" s="33">
        <v>120.73467824131639</v>
      </c>
      <c r="Q1231" s="31">
        <f t="shared" si="39"/>
        <v>0.29380941348582457</v>
      </c>
      <c r="Y1231" s="12">
        <v>120.73467824131639</v>
      </c>
    </row>
    <row r="1232" spans="14:25" x14ac:dyDescent="0.25">
      <c r="N1232" s="33">
        <v>1230</v>
      </c>
      <c r="O1232" s="33">
        <f t="shared" ca="1" si="38"/>
        <v>0.45439273781874112</v>
      </c>
      <c r="P1232" s="33">
        <v>131.37474099051258</v>
      </c>
      <c r="Q1232" s="31">
        <f t="shared" si="39"/>
        <v>0.59005600160804006</v>
      </c>
      <c r="Y1232" s="12">
        <v>131.37474099051258</v>
      </c>
    </row>
    <row r="1233" spans="14:25" x14ac:dyDescent="0.25">
      <c r="N1233" s="33">
        <v>1231</v>
      </c>
      <c r="O1233" s="33">
        <f t="shared" ca="1" si="38"/>
        <v>0.71278862291713374</v>
      </c>
      <c r="P1233" s="33">
        <v>144.44939363752752</v>
      </c>
      <c r="Q1233" s="31">
        <f t="shared" si="39"/>
        <v>0.8901461975586572</v>
      </c>
      <c r="Y1233" s="12">
        <v>144.44939363752752</v>
      </c>
    </row>
    <row r="1234" spans="14:25" x14ac:dyDescent="0.25">
      <c r="N1234" s="33">
        <v>1232</v>
      </c>
      <c r="O1234" s="33">
        <f t="shared" ca="1" si="38"/>
        <v>0.60749987628528279</v>
      </c>
      <c r="P1234" s="33">
        <v>126.82377110265574</v>
      </c>
      <c r="Q1234" s="31">
        <f t="shared" si="39"/>
        <v>0.45761741718820675</v>
      </c>
      <c r="Y1234" s="12">
        <v>126.82377110265574</v>
      </c>
    </row>
    <row r="1235" spans="14:25" x14ac:dyDescent="0.25">
      <c r="N1235" s="33">
        <v>1233</v>
      </c>
      <c r="O1235" s="33">
        <f t="shared" ca="1" si="38"/>
        <v>0.79375957113900719</v>
      </c>
      <c r="P1235" s="33">
        <v>108.9248122994231</v>
      </c>
      <c r="Q1235" s="31">
        <f t="shared" si="39"/>
        <v>8.8261788638645089E-2</v>
      </c>
      <c r="Y1235" s="12">
        <v>108.9248122994231</v>
      </c>
    </row>
    <row r="1236" spans="14:25" x14ac:dyDescent="0.25">
      <c r="N1236" s="33">
        <v>1234</v>
      </c>
      <c r="O1236" s="33">
        <f t="shared" ca="1" si="38"/>
        <v>0.1706686010103049</v>
      </c>
      <c r="P1236" s="33">
        <v>128.72668675636379</v>
      </c>
      <c r="Q1236" s="31">
        <f t="shared" si="39"/>
        <v>0.51292315931069776</v>
      </c>
      <c r="Y1236" s="12">
        <v>128.72668675636379</v>
      </c>
    </row>
    <row r="1237" spans="14:25" x14ac:dyDescent="0.25">
      <c r="N1237" s="33">
        <v>1235</v>
      </c>
      <c r="O1237" s="33">
        <f t="shared" ca="1" si="38"/>
        <v>0.83397761269382742</v>
      </c>
      <c r="P1237" s="33">
        <v>105.57955659195463</v>
      </c>
      <c r="Q1237" s="31">
        <f t="shared" si="39"/>
        <v>5.7942412540717345E-2</v>
      </c>
      <c r="Y1237" s="12">
        <v>105.57955659195463</v>
      </c>
    </row>
    <row r="1238" spans="14:25" x14ac:dyDescent="0.25">
      <c r="N1238" s="33">
        <v>1236</v>
      </c>
      <c r="O1238" s="33">
        <f t="shared" ca="1" si="38"/>
        <v>0.67091374129430548</v>
      </c>
      <c r="P1238" s="33">
        <v>102.93152309073498</v>
      </c>
      <c r="Q1238" s="31">
        <f t="shared" si="39"/>
        <v>4.054229336661385E-2</v>
      </c>
      <c r="Y1238" s="12">
        <v>102.93152309073498</v>
      </c>
    </row>
    <row r="1239" spans="14:25" x14ac:dyDescent="0.25">
      <c r="N1239" s="33">
        <v>1237</v>
      </c>
      <c r="O1239" s="33">
        <f t="shared" ca="1" si="38"/>
        <v>0.26534527643860839</v>
      </c>
      <c r="P1239" s="33">
        <v>139.2013672540869</v>
      </c>
      <c r="Q1239" s="31">
        <f t="shared" si="39"/>
        <v>0.79362123177279909</v>
      </c>
      <c r="Y1239" s="12">
        <v>139.2013672540869</v>
      </c>
    </row>
    <row r="1240" spans="14:25" x14ac:dyDescent="0.25">
      <c r="N1240" s="33">
        <v>1238</v>
      </c>
      <c r="O1240" s="33">
        <f t="shared" ca="1" si="38"/>
        <v>0.43323226901126244</v>
      </c>
      <c r="P1240" s="33">
        <v>129.01969701534372</v>
      </c>
      <c r="Q1240" s="31">
        <f t="shared" si="39"/>
        <v>0.52148810210905938</v>
      </c>
      <c r="Y1240" s="12">
        <v>129.01969701534372</v>
      </c>
    </row>
    <row r="1241" spans="14:25" x14ac:dyDescent="0.25">
      <c r="N1241" s="33">
        <v>1239</v>
      </c>
      <c r="O1241" s="33">
        <f t="shared" ca="1" si="38"/>
        <v>0.40440919414218568</v>
      </c>
      <c r="P1241" s="33">
        <v>125.43737934758914</v>
      </c>
      <c r="Q1241" s="31">
        <f t="shared" si="39"/>
        <v>0.41808293035850463</v>
      </c>
      <c r="Y1241" s="12">
        <v>125.43737934758914</v>
      </c>
    </row>
    <row r="1242" spans="14:25" x14ac:dyDescent="0.25">
      <c r="N1242" s="33">
        <v>1240</v>
      </c>
      <c r="O1242" s="33">
        <f t="shared" ca="1" si="38"/>
        <v>0.43363945405745385</v>
      </c>
      <c r="P1242" s="33">
        <v>142.1654538096501</v>
      </c>
      <c r="Q1242" s="31">
        <f t="shared" si="39"/>
        <v>0.85279345729191836</v>
      </c>
      <c r="Y1242" s="12">
        <v>142.1654538096501</v>
      </c>
    </row>
    <row r="1243" spans="14:25" x14ac:dyDescent="0.25">
      <c r="N1243" s="33">
        <v>1241</v>
      </c>
      <c r="O1243" s="33">
        <f t="shared" ca="1" si="38"/>
        <v>0.84701937218921997</v>
      </c>
      <c r="P1243" s="33">
        <v>148.58503405347278</v>
      </c>
      <c r="Q1243" s="31">
        <f t="shared" si="39"/>
        <v>0.94008821278383292</v>
      </c>
      <c r="Y1243" s="12">
        <v>148.58503405347278</v>
      </c>
    </row>
    <row r="1244" spans="14:25" x14ac:dyDescent="0.25">
      <c r="N1244" s="33">
        <v>1242</v>
      </c>
      <c r="O1244" s="33">
        <f t="shared" ca="1" si="38"/>
        <v>6.39959761520974E-2</v>
      </c>
      <c r="P1244" s="33">
        <v>125.11229538195401</v>
      </c>
      <c r="Q1244" s="31">
        <f t="shared" si="39"/>
        <v>0.40895373678379188</v>
      </c>
      <c r="Y1244" s="12">
        <v>125.11229538195401</v>
      </c>
    </row>
    <row r="1245" spans="14:25" x14ac:dyDescent="0.25">
      <c r="N1245" s="33">
        <v>1243</v>
      </c>
      <c r="O1245" s="33">
        <f t="shared" ca="1" si="38"/>
        <v>0.70344138788361732</v>
      </c>
      <c r="P1245" s="33">
        <v>139.0013113857085</v>
      </c>
      <c r="Q1245" s="31">
        <f t="shared" si="39"/>
        <v>0.78920699739554023</v>
      </c>
      <c r="Y1245" s="12">
        <v>139.0013113857085</v>
      </c>
    </row>
    <row r="1246" spans="14:25" x14ac:dyDescent="0.25">
      <c r="N1246" s="33">
        <v>1244</v>
      </c>
      <c r="O1246" s="33">
        <f t="shared" ca="1" si="38"/>
        <v>0.40463550145421234</v>
      </c>
      <c r="P1246" s="33">
        <v>133.27913629389008</v>
      </c>
      <c r="Q1246" s="31">
        <f t="shared" si="39"/>
        <v>0.64417311301476909</v>
      </c>
      <c r="Y1246" s="12">
        <v>133.27913629389008</v>
      </c>
    </row>
    <row r="1247" spans="14:25" x14ac:dyDescent="0.25">
      <c r="N1247" s="33">
        <v>1245</v>
      </c>
      <c r="O1247" s="33">
        <f t="shared" ca="1" si="38"/>
        <v>0.85330556336295393</v>
      </c>
      <c r="P1247" s="33">
        <v>115.512047735579</v>
      </c>
      <c r="Q1247" s="31">
        <f t="shared" si="39"/>
        <v>0.18247346324678834</v>
      </c>
      <c r="Y1247" s="12">
        <v>115.512047735579</v>
      </c>
    </row>
    <row r="1248" spans="14:25" x14ac:dyDescent="0.25">
      <c r="N1248" s="33">
        <v>1246</v>
      </c>
      <c r="O1248" s="33">
        <f t="shared" ca="1" si="38"/>
        <v>0.1389663448016536</v>
      </c>
      <c r="P1248" s="33">
        <v>135.56394087880062</v>
      </c>
      <c r="Q1248" s="31">
        <f t="shared" si="39"/>
        <v>0.70594982742445755</v>
      </c>
      <c r="Y1248" s="12">
        <v>135.56394087880062</v>
      </c>
    </row>
    <row r="1249" spans="14:25" x14ac:dyDescent="0.25">
      <c r="N1249" s="33">
        <v>1247</v>
      </c>
      <c r="O1249" s="33">
        <f t="shared" ca="1" si="38"/>
        <v>0.28059797305681999</v>
      </c>
      <c r="P1249" s="33">
        <v>127.36752056644067</v>
      </c>
      <c r="Q1249" s="31">
        <f t="shared" si="39"/>
        <v>0.47333309879269547</v>
      </c>
      <c r="Y1249" s="12">
        <v>127.36752056644067</v>
      </c>
    </row>
    <row r="1250" spans="14:25" x14ac:dyDescent="0.25">
      <c r="N1250" s="33">
        <v>1248</v>
      </c>
      <c r="O1250" s="33">
        <f t="shared" ca="1" si="38"/>
        <v>0.54756237292638144</v>
      </c>
      <c r="P1250" s="33">
        <v>133.59566971677191</v>
      </c>
      <c r="Q1250" s="31">
        <f t="shared" si="39"/>
        <v>0.65296978835990227</v>
      </c>
      <c r="Y1250" s="12">
        <v>133.59566971677191</v>
      </c>
    </row>
    <row r="1251" spans="14:25" x14ac:dyDescent="0.25">
      <c r="N1251" s="33">
        <v>1249</v>
      </c>
      <c r="O1251" s="33">
        <f t="shared" ca="1" si="38"/>
        <v>0.6405498744029644</v>
      </c>
      <c r="P1251" s="33">
        <v>129.41032719128359</v>
      </c>
      <c r="Q1251" s="31">
        <f t="shared" si="39"/>
        <v>0.532908853095865</v>
      </c>
      <c r="Y1251" s="12">
        <v>129.41032719128359</v>
      </c>
    </row>
    <row r="1252" spans="14:25" x14ac:dyDescent="0.25">
      <c r="N1252" s="33">
        <v>1250</v>
      </c>
      <c r="O1252" s="33">
        <f t="shared" ca="1" si="38"/>
        <v>0.58608650974371435</v>
      </c>
      <c r="P1252" s="33">
        <v>136.32045420562051</v>
      </c>
      <c r="Q1252" s="31">
        <f t="shared" si="39"/>
        <v>0.7253878566972406</v>
      </c>
      <c r="Y1252" s="12">
        <v>136.32045420562051</v>
      </c>
    </row>
    <row r="1253" spans="14:25" x14ac:dyDescent="0.25">
      <c r="N1253" s="33">
        <v>1251</v>
      </c>
      <c r="O1253" s="33">
        <f t="shared" ca="1" si="38"/>
        <v>0.75806795483163281</v>
      </c>
      <c r="P1253" s="33">
        <v>125.26064278687909</v>
      </c>
      <c r="Q1253" s="31">
        <f t="shared" si="39"/>
        <v>0.41311214017938241</v>
      </c>
      <c r="Y1253" s="12">
        <v>125.26064278687909</v>
      </c>
    </row>
    <row r="1254" spans="14:25" x14ac:dyDescent="0.25">
      <c r="N1254" s="33">
        <v>1252</v>
      </c>
      <c r="O1254" s="33">
        <f t="shared" ca="1" si="38"/>
        <v>0.85772962706503686</v>
      </c>
      <c r="P1254" s="33">
        <v>127.71814018207935</v>
      </c>
      <c r="Q1254" s="31">
        <f t="shared" si="39"/>
        <v>0.48351210878677631</v>
      </c>
      <c r="Y1254" s="12">
        <v>127.71814018207935</v>
      </c>
    </row>
    <row r="1255" spans="14:25" x14ac:dyDescent="0.25">
      <c r="N1255" s="33">
        <v>1253</v>
      </c>
      <c r="O1255" s="33">
        <f t="shared" ca="1" si="38"/>
        <v>1.0721672901357504E-2</v>
      </c>
      <c r="P1255" s="33">
        <v>129.56029037724156</v>
      </c>
      <c r="Q1255" s="31">
        <f t="shared" si="39"/>
        <v>0.53729219245966431</v>
      </c>
      <c r="Y1255" s="12">
        <v>129.56029037724156</v>
      </c>
    </row>
    <row r="1256" spans="14:25" x14ac:dyDescent="0.25">
      <c r="N1256" s="33">
        <v>1254</v>
      </c>
      <c r="O1256" s="33">
        <f t="shared" ca="1" si="38"/>
        <v>0.33785871074197305</v>
      </c>
      <c r="P1256" s="33">
        <v>130.15030184314338</v>
      </c>
      <c r="Q1256" s="31">
        <f t="shared" si="39"/>
        <v>0.55451886898378533</v>
      </c>
      <c r="Y1256" s="12">
        <v>130.15030184314338</v>
      </c>
    </row>
    <row r="1257" spans="14:25" x14ac:dyDescent="0.25">
      <c r="N1257" s="33">
        <v>1255</v>
      </c>
      <c r="O1257" s="33">
        <f t="shared" ca="1" si="38"/>
        <v>0.5339790646196898</v>
      </c>
      <c r="P1257" s="33">
        <v>133.55963406971105</v>
      </c>
      <c r="Q1257" s="31">
        <f t="shared" si="39"/>
        <v>0.6519717297891291</v>
      </c>
      <c r="Y1257" s="12">
        <v>133.55963406971105</v>
      </c>
    </row>
    <row r="1258" spans="14:25" x14ac:dyDescent="0.25">
      <c r="N1258" s="33">
        <v>1256</v>
      </c>
      <c r="O1258" s="33">
        <f t="shared" ca="1" si="38"/>
        <v>0.25062313071754116</v>
      </c>
      <c r="P1258" s="33">
        <v>138.61503799613942</v>
      </c>
      <c r="Q1258" s="31">
        <f t="shared" si="39"/>
        <v>0.78054033599746275</v>
      </c>
      <c r="Y1258" s="12">
        <v>138.61503799613942</v>
      </c>
    </row>
    <row r="1259" spans="14:25" x14ac:dyDescent="0.25">
      <c r="N1259" s="33">
        <v>1257</v>
      </c>
      <c r="O1259" s="33">
        <f t="shared" ca="1" si="38"/>
        <v>0.52221105264101741</v>
      </c>
      <c r="P1259" s="33">
        <v>125.28043957665929</v>
      </c>
      <c r="Q1259" s="31">
        <f t="shared" si="39"/>
        <v>0.41366804733630735</v>
      </c>
      <c r="Y1259" s="12">
        <v>125.28043957665929</v>
      </c>
    </row>
    <row r="1260" spans="14:25" x14ac:dyDescent="0.25">
      <c r="N1260" s="33">
        <v>1258</v>
      </c>
      <c r="O1260" s="33">
        <f t="shared" ca="1" si="38"/>
        <v>0.93818337808800689</v>
      </c>
      <c r="P1260" s="33">
        <v>148.30987358112736</v>
      </c>
      <c r="Q1260" s="31">
        <f t="shared" si="39"/>
        <v>0.93742400793664027</v>
      </c>
      <c r="Y1260" s="12">
        <v>148.30987358112736</v>
      </c>
    </row>
    <row r="1261" spans="14:25" x14ac:dyDescent="0.25">
      <c r="N1261" s="33">
        <v>1259</v>
      </c>
      <c r="O1261" s="33">
        <f t="shared" ca="1" si="38"/>
        <v>0.70453465533122961</v>
      </c>
      <c r="P1261" s="33">
        <v>111.69087648243202</v>
      </c>
      <c r="Q1261" s="31">
        <f t="shared" si="39"/>
        <v>0.12176432436505226</v>
      </c>
      <c r="Y1261" s="12">
        <v>111.69087648243202</v>
      </c>
    </row>
    <row r="1262" spans="14:25" x14ac:dyDescent="0.25">
      <c r="N1262" s="33">
        <v>1260</v>
      </c>
      <c r="O1262" s="33">
        <f t="shared" ca="1" si="38"/>
        <v>0.5690660014252954</v>
      </c>
      <c r="P1262" s="33">
        <v>130.51688180523695</v>
      </c>
      <c r="Q1262" s="31">
        <f t="shared" si="39"/>
        <v>0.565196351161808</v>
      </c>
      <c r="Y1262" s="12">
        <v>130.51688180523695</v>
      </c>
    </row>
    <row r="1263" spans="14:25" x14ac:dyDescent="0.25">
      <c r="N1263" s="33">
        <v>1261</v>
      </c>
      <c r="O1263" s="33">
        <f t="shared" ca="1" si="38"/>
        <v>0.46924125167422259</v>
      </c>
      <c r="P1263" s="33">
        <v>135.37372580080898</v>
      </c>
      <c r="Q1263" s="31">
        <f t="shared" si="39"/>
        <v>0.70097492730920119</v>
      </c>
      <c r="Y1263" s="12">
        <v>135.37372580080898</v>
      </c>
    </row>
    <row r="1264" spans="14:25" x14ac:dyDescent="0.25">
      <c r="N1264" s="33">
        <v>1262</v>
      </c>
      <c r="O1264" s="33">
        <f t="shared" ca="1" si="38"/>
        <v>5.5094311755549463E-2</v>
      </c>
      <c r="P1264" s="33">
        <v>114.24045495557871</v>
      </c>
      <c r="Q1264" s="31">
        <f t="shared" si="39"/>
        <v>0.16032456593208874</v>
      </c>
      <c r="Y1264" s="12">
        <v>114.24045495557871</v>
      </c>
    </row>
    <row r="1265" spans="14:25" x14ac:dyDescent="0.25">
      <c r="N1265" s="33">
        <v>1263</v>
      </c>
      <c r="O1265" s="33">
        <f t="shared" ca="1" si="38"/>
        <v>0.8916450058413169</v>
      </c>
      <c r="P1265" s="33">
        <v>146.93242830104089</v>
      </c>
      <c r="Q1265" s="31">
        <f t="shared" si="39"/>
        <v>0.92273125153967572</v>
      </c>
      <c r="Y1265" s="12">
        <v>146.93242830104089</v>
      </c>
    </row>
    <row r="1266" spans="14:25" x14ac:dyDescent="0.25">
      <c r="N1266" s="33">
        <v>1264</v>
      </c>
      <c r="O1266" s="33">
        <f t="shared" ca="1" si="38"/>
        <v>0.59408804663975223</v>
      </c>
      <c r="P1266" s="33">
        <v>140.68016599518259</v>
      </c>
      <c r="Q1266" s="31">
        <f t="shared" si="39"/>
        <v>0.82462769993478202</v>
      </c>
      <c r="Y1266" s="12">
        <v>140.68016599518259</v>
      </c>
    </row>
    <row r="1267" spans="14:25" x14ac:dyDescent="0.25">
      <c r="N1267" s="33">
        <v>1265</v>
      </c>
      <c r="O1267" s="33">
        <f t="shared" ca="1" si="38"/>
        <v>0.45321633316481569</v>
      </c>
      <c r="P1267" s="33">
        <v>125.55551543170643</v>
      </c>
      <c r="Q1267" s="31">
        <f t="shared" si="39"/>
        <v>0.42141527675040863</v>
      </c>
      <c r="Y1267" s="12">
        <v>125.55551543170643</v>
      </c>
    </row>
    <row r="1268" spans="14:25" x14ac:dyDescent="0.25">
      <c r="N1268" s="33">
        <v>1266</v>
      </c>
      <c r="O1268" s="33">
        <f t="shared" ca="1" si="38"/>
        <v>0.33681995911556295</v>
      </c>
      <c r="P1268" s="33">
        <v>141.29334592155948</v>
      </c>
      <c r="Q1268" s="31">
        <f t="shared" si="39"/>
        <v>0.83662308419307185</v>
      </c>
      <c r="Y1268" s="12">
        <v>141.29334592155948</v>
      </c>
    </row>
    <row r="1269" spans="14:25" x14ac:dyDescent="0.25">
      <c r="N1269" s="33">
        <v>1267</v>
      </c>
      <c r="O1269" s="33">
        <f t="shared" ca="1" si="38"/>
        <v>0.92013636309628344</v>
      </c>
      <c r="P1269" s="33">
        <v>147.24838448800466</v>
      </c>
      <c r="Q1269" s="31">
        <f t="shared" si="39"/>
        <v>0.92630611998191414</v>
      </c>
      <c r="Y1269" s="12">
        <v>147.24838448800466</v>
      </c>
    </row>
    <row r="1270" spans="14:25" x14ac:dyDescent="0.25">
      <c r="N1270" s="33">
        <v>1268</v>
      </c>
      <c r="O1270" s="33">
        <f t="shared" ca="1" si="38"/>
        <v>0.22225284588174232</v>
      </c>
      <c r="P1270" s="33">
        <v>123.04787927813912</v>
      </c>
      <c r="Q1270" s="31">
        <f t="shared" si="39"/>
        <v>0.35263383731953929</v>
      </c>
      <c r="Y1270" s="12">
        <v>123.04787927813912</v>
      </c>
    </row>
    <row r="1271" spans="14:25" x14ac:dyDescent="0.25">
      <c r="N1271" s="33">
        <v>1269</v>
      </c>
      <c r="O1271" s="33">
        <f t="shared" ca="1" si="38"/>
        <v>0.14336159728304398</v>
      </c>
      <c r="P1271" s="33">
        <v>117.75323980083027</v>
      </c>
      <c r="Q1271" s="31">
        <f t="shared" si="39"/>
        <v>0.22631166310426729</v>
      </c>
      <c r="Y1271" s="12">
        <v>117.75323980083027</v>
      </c>
    </row>
    <row r="1272" spans="14:25" x14ac:dyDescent="0.25">
      <c r="N1272" s="33">
        <v>1270</v>
      </c>
      <c r="O1272" s="33">
        <f t="shared" ca="1" si="38"/>
        <v>0.85707678196236114</v>
      </c>
      <c r="P1272" s="33">
        <v>135.71943642724924</v>
      </c>
      <c r="Q1272" s="31">
        <f t="shared" si="39"/>
        <v>0.7099911934975669</v>
      </c>
      <c r="Y1272" s="12">
        <v>135.71943642724924</v>
      </c>
    </row>
    <row r="1273" spans="14:25" x14ac:dyDescent="0.25">
      <c r="N1273" s="33">
        <v>1271</v>
      </c>
      <c r="O1273" s="33">
        <f t="shared" ca="1" si="38"/>
        <v>0.36050760976575236</v>
      </c>
      <c r="P1273" s="33">
        <v>115.84777071629659</v>
      </c>
      <c r="Q1273" s="31">
        <f t="shared" si="39"/>
        <v>0.18865063452234279</v>
      </c>
      <c r="Y1273" s="12">
        <v>115.84777071629659</v>
      </c>
    </row>
    <row r="1274" spans="14:25" x14ac:dyDescent="0.25">
      <c r="N1274" s="33">
        <v>1272</v>
      </c>
      <c r="O1274" s="33">
        <f t="shared" ca="1" si="38"/>
        <v>0.97209161866817761</v>
      </c>
      <c r="P1274" s="33">
        <v>132.85194465884331</v>
      </c>
      <c r="Q1274" s="31">
        <f t="shared" si="39"/>
        <v>0.63219987414869461</v>
      </c>
      <c r="Y1274" s="12">
        <v>132.85194465884331</v>
      </c>
    </row>
    <row r="1275" spans="14:25" x14ac:dyDescent="0.25">
      <c r="N1275" s="33">
        <v>1273</v>
      </c>
      <c r="O1275" s="33">
        <f t="shared" ca="1" si="38"/>
        <v>0.65229851771574321</v>
      </c>
      <c r="P1275" s="33">
        <v>118.66614839285955</v>
      </c>
      <c r="Q1275" s="31">
        <f t="shared" si="39"/>
        <v>0.24589949960092761</v>
      </c>
      <c r="Y1275" s="12">
        <v>118.66614839285955</v>
      </c>
    </row>
    <row r="1276" spans="14:25" x14ac:dyDescent="0.25">
      <c r="N1276" s="33">
        <v>1274</v>
      </c>
      <c r="O1276" s="33">
        <f t="shared" ca="1" si="38"/>
        <v>0.83051159513225992</v>
      </c>
      <c r="P1276" s="33">
        <v>114.72367664081303</v>
      </c>
      <c r="Q1276" s="31">
        <f t="shared" si="39"/>
        <v>0.16850930556976215</v>
      </c>
      <c r="Y1276" s="12">
        <v>114.72367664081303</v>
      </c>
    </row>
    <row r="1277" spans="14:25" x14ac:dyDescent="0.25">
      <c r="N1277" s="33">
        <v>1275</v>
      </c>
      <c r="O1277" s="33">
        <f t="shared" ca="1" si="38"/>
        <v>0.40636535793033501</v>
      </c>
      <c r="P1277" s="33">
        <v>108.40035508944767</v>
      </c>
      <c r="Q1277" s="31">
        <f t="shared" si="39"/>
        <v>8.2814181180750013E-2</v>
      </c>
      <c r="Y1277" s="12">
        <v>108.40035508944767</v>
      </c>
    </row>
    <row r="1278" spans="14:25" x14ac:dyDescent="0.25">
      <c r="N1278" s="33">
        <v>1276</v>
      </c>
      <c r="O1278" s="33">
        <f t="shared" ca="1" si="38"/>
        <v>0.38921343974640388</v>
      </c>
      <c r="P1278" s="33">
        <v>139.79132422802888</v>
      </c>
      <c r="Q1278" s="31">
        <f t="shared" si="39"/>
        <v>0.80633756852013572</v>
      </c>
      <c r="Y1278" s="12">
        <v>139.79132422802888</v>
      </c>
    </row>
    <row r="1279" spans="14:25" x14ac:dyDescent="0.25">
      <c r="N1279" s="33">
        <v>1277</v>
      </c>
      <c r="O1279" s="33">
        <f t="shared" ca="1" si="38"/>
        <v>0.13959731211022175</v>
      </c>
      <c r="P1279" s="33">
        <v>154.55081519385038</v>
      </c>
      <c r="Q1279" s="31">
        <f t="shared" si="39"/>
        <v>0.97926091488330558</v>
      </c>
      <c r="Y1279" s="12">
        <v>154.55081519385038</v>
      </c>
    </row>
    <row r="1280" spans="14:25" x14ac:dyDescent="0.25">
      <c r="N1280" s="33">
        <v>1278</v>
      </c>
      <c r="O1280" s="33">
        <f t="shared" ca="1" si="38"/>
        <v>0.18418527509301419</v>
      </c>
      <c r="P1280" s="33">
        <v>106.52249329655491</v>
      </c>
      <c r="Q1280" s="31">
        <f t="shared" si="39"/>
        <v>6.5466462137804007E-2</v>
      </c>
      <c r="Y1280" s="12">
        <v>106.52249329655491</v>
      </c>
    </row>
    <row r="1281" spans="14:25" x14ac:dyDescent="0.25">
      <c r="N1281" s="33">
        <v>1279</v>
      </c>
      <c r="O1281" s="33">
        <f t="shared" ca="1" si="38"/>
        <v>0.92644684592022131</v>
      </c>
      <c r="P1281" s="33">
        <v>133.07693649783934</v>
      </c>
      <c r="Q1281" s="31">
        <f t="shared" si="39"/>
        <v>0.63851982766147086</v>
      </c>
      <c r="Y1281" s="12">
        <v>133.07693649783934</v>
      </c>
    </row>
    <row r="1282" spans="14:25" x14ac:dyDescent="0.25">
      <c r="N1282" s="33">
        <v>1280</v>
      </c>
      <c r="O1282" s="33">
        <f t="shared" ca="1" si="38"/>
        <v>0.20155118242357373</v>
      </c>
      <c r="P1282" s="33">
        <v>124.28568117488493</v>
      </c>
      <c r="Q1282" s="31">
        <f t="shared" si="39"/>
        <v>0.38603533693903841</v>
      </c>
      <c r="Y1282" s="12">
        <v>124.28568117488493</v>
      </c>
    </row>
    <row r="1283" spans="14:25" x14ac:dyDescent="0.25">
      <c r="N1283" s="33">
        <v>1281</v>
      </c>
      <c r="O1283" s="33">
        <f t="shared" ca="1" si="38"/>
        <v>0.17995161195611831</v>
      </c>
      <c r="P1283" s="33">
        <v>130.89768622620051</v>
      </c>
      <c r="Q1283" s="31">
        <f t="shared" si="39"/>
        <v>0.5762572194000064</v>
      </c>
      <c r="Y1283" s="12">
        <v>130.89768622620051</v>
      </c>
    </row>
    <row r="1284" spans="14:25" x14ac:dyDescent="0.25">
      <c r="N1284" s="33">
        <v>1282</v>
      </c>
      <c r="O1284" s="33">
        <f t="shared" ref="O1284:O1347" ca="1" si="40">RAND()</f>
        <v>0.10481972161623865</v>
      </c>
      <c r="P1284" s="33">
        <v>116.84976737830361</v>
      </c>
      <c r="Q1284" s="31">
        <f t="shared" ref="Q1284:Q1347" si="41">_xlfn.NORM.S.DIST(($L$5+$L$6*ASINH((P1284-$L$3)/$L$4)),TRUE)</f>
        <v>0.20790556171708269</v>
      </c>
      <c r="Y1284" s="12">
        <v>116.84976737830361</v>
      </c>
    </row>
    <row r="1285" spans="14:25" x14ac:dyDescent="0.25">
      <c r="N1285" s="33">
        <v>1283</v>
      </c>
      <c r="O1285" s="33">
        <f t="shared" ca="1" si="40"/>
        <v>0.29584936696495945</v>
      </c>
      <c r="P1285" s="33">
        <v>123.86829316067599</v>
      </c>
      <c r="Q1285" s="31">
        <f t="shared" si="41"/>
        <v>0.37464098189577866</v>
      </c>
      <c r="Y1285" s="12">
        <v>123.86829316067599</v>
      </c>
    </row>
    <row r="1286" spans="14:25" x14ac:dyDescent="0.25">
      <c r="N1286" s="33">
        <v>1284</v>
      </c>
      <c r="O1286" s="33">
        <f t="shared" ca="1" si="40"/>
        <v>0.78346195242509442</v>
      </c>
      <c r="P1286" s="33">
        <v>106.68911984406331</v>
      </c>
      <c r="Q1286" s="31">
        <f t="shared" si="41"/>
        <v>6.6875441123769461E-2</v>
      </c>
      <c r="Y1286" s="12">
        <v>106.68911984406331</v>
      </c>
    </row>
    <row r="1287" spans="14:25" x14ac:dyDescent="0.25">
      <c r="N1287" s="33">
        <v>1285</v>
      </c>
      <c r="O1287" s="33">
        <f t="shared" ca="1" si="40"/>
        <v>0.17427159579768903</v>
      </c>
      <c r="P1287" s="33">
        <v>125.21763727260674</v>
      </c>
      <c r="Q1287" s="31">
        <f t="shared" si="41"/>
        <v>0.41190529968679346</v>
      </c>
      <c r="Y1287" s="12">
        <v>125.21763727260674</v>
      </c>
    </row>
    <row r="1288" spans="14:25" x14ac:dyDescent="0.25">
      <c r="N1288" s="33">
        <v>1286</v>
      </c>
      <c r="O1288" s="33">
        <f t="shared" ca="1" si="40"/>
        <v>0.69822992289593444</v>
      </c>
      <c r="P1288" s="33">
        <v>121.01791397137485</v>
      </c>
      <c r="Q1288" s="31">
        <f t="shared" si="41"/>
        <v>0.30073093722380317</v>
      </c>
      <c r="Y1288" s="12">
        <v>121.01791397137485</v>
      </c>
    </row>
    <row r="1289" spans="14:25" x14ac:dyDescent="0.25">
      <c r="N1289" s="33">
        <v>1287</v>
      </c>
      <c r="O1289" s="33">
        <f t="shared" ca="1" si="40"/>
        <v>0.44742398903174307</v>
      </c>
      <c r="P1289" s="33">
        <v>148.30471202323685</v>
      </c>
      <c r="Q1289" s="31">
        <f t="shared" si="41"/>
        <v>0.93737319250268292</v>
      </c>
      <c r="Y1289" s="12">
        <v>148.30471202323685</v>
      </c>
    </row>
    <row r="1290" spans="14:25" x14ac:dyDescent="0.25">
      <c r="N1290" s="33">
        <v>1288</v>
      </c>
      <c r="O1290" s="33">
        <f t="shared" ca="1" si="40"/>
        <v>3.4532175430339485E-2</v>
      </c>
      <c r="P1290" s="33">
        <v>129.13701655493901</v>
      </c>
      <c r="Q1290" s="31">
        <f t="shared" si="41"/>
        <v>0.52491821515684189</v>
      </c>
      <c r="Y1290" s="12">
        <v>129.13701655493901</v>
      </c>
    </row>
    <row r="1291" spans="14:25" x14ac:dyDescent="0.25">
      <c r="N1291" s="33">
        <v>1289</v>
      </c>
      <c r="O1291" s="33">
        <f t="shared" ca="1" si="40"/>
        <v>0.65472744896183166</v>
      </c>
      <c r="P1291" s="33">
        <v>128.56123192510296</v>
      </c>
      <c r="Q1291" s="31">
        <f t="shared" si="41"/>
        <v>0.50808912338561718</v>
      </c>
      <c r="Y1291" s="12">
        <v>128.56123192510296</v>
      </c>
    </row>
    <row r="1292" spans="14:25" x14ac:dyDescent="0.25">
      <c r="N1292" s="33">
        <v>1290</v>
      </c>
      <c r="O1292" s="33">
        <f t="shared" ca="1" si="40"/>
        <v>0.28490861044370475</v>
      </c>
      <c r="P1292" s="33">
        <v>133.77585504764886</v>
      </c>
      <c r="Q1292" s="31">
        <f t="shared" si="41"/>
        <v>0.65794672523662645</v>
      </c>
      <c r="Y1292" s="12">
        <v>133.77585504764886</v>
      </c>
    </row>
    <row r="1293" spans="14:25" x14ac:dyDescent="0.25">
      <c r="N1293" s="33">
        <v>1291</v>
      </c>
      <c r="O1293" s="33">
        <f t="shared" ca="1" si="40"/>
        <v>0.91198487463069244</v>
      </c>
      <c r="P1293" s="33">
        <v>113.00743266233908</v>
      </c>
      <c r="Q1293" s="31">
        <f t="shared" si="41"/>
        <v>0.14071647664001802</v>
      </c>
      <c r="Y1293" s="12">
        <v>113.00743266233908</v>
      </c>
    </row>
    <row r="1294" spans="14:25" x14ac:dyDescent="0.25">
      <c r="N1294" s="33">
        <v>1292</v>
      </c>
      <c r="O1294" s="33">
        <f t="shared" ca="1" si="40"/>
        <v>0.14363979759611678</v>
      </c>
      <c r="P1294" s="33">
        <v>127.62294206546812</v>
      </c>
      <c r="Q1294" s="31">
        <f t="shared" si="41"/>
        <v>0.48074534585941414</v>
      </c>
      <c r="Y1294" s="12">
        <v>127.62294206546812</v>
      </c>
    </row>
    <row r="1295" spans="14:25" x14ac:dyDescent="0.25">
      <c r="N1295" s="33">
        <v>1293</v>
      </c>
      <c r="O1295" s="33">
        <f t="shared" ca="1" si="40"/>
        <v>0.51340323465441395</v>
      </c>
      <c r="P1295" s="33">
        <v>123.36183512642927</v>
      </c>
      <c r="Q1295" s="31">
        <f t="shared" si="41"/>
        <v>0.36099177946008576</v>
      </c>
      <c r="Y1295" s="12">
        <v>123.36183512642927</v>
      </c>
    </row>
    <row r="1296" spans="14:25" x14ac:dyDescent="0.25">
      <c r="N1296" s="33">
        <v>1294</v>
      </c>
      <c r="O1296" s="33">
        <f t="shared" ca="1" si="40"/>
        <v>0.75844457521942421</v>
      </c>
      <c r="P1296" s="33">
        <v>114.74692640846096</v>
      </c>
      <c r="Q1296" s="31">
        <f t="shared" si="41"/>
        <v>0.16891026713546475</v>
      </c>
      <c r="Y1296" s="12">
        <v>114.74692640846096</v>
      </c>
    </row>
    <row r="1297" spans="14:25" x14ac:dyDescent="0.25">
      <c r="N1297" s="33">
        <v>1295</v>
      </c>
      <c r="O1297" s="33">
        <f t="shared" ca="1" si="40"/>
        <v>0.49423879538069615</v>
      </c>
      <c r="P1297" s="33">
        <v>131.19696191434056</v>
      </c>
      <c r="Q1297" s="31">
        <f t="shared" si="41"/>
        <v>0.58492222042797215</v>
      </c>
      <c r="Y1297" s="12">
        <v>131.19696191434056</v>
      </c>
    </row>
    <row r="1298" spans="14:25" x14ac:dyDescent="0.25">
      <c r="N1298" s="33">
        <v>1296</v>
      </c>
      <c r="O1298" s="33">
        <f t="shared" ca="1" si="40"/>
        <v>0.54925778303924921</v>
      </c>
      <c r="P1298" s="33">
        <v>109.94870937511317</v>
      </c>
      <c r="Q1298" s="31">
        <f t="shared" si="41"/>
        <v>9.97052034624894E-2</v>
      </c>
      <c r="Y1298" s="12">
        <v>109.94870937511317</v>
      </c>
    </row>
    <row r="1299" spans="14:25" x14ac:dyDescent="0.25">
      <c r="N1299" s="33">
        <v>1297</v>
      </c>
      <c r="O1299" s="33">
        <f t="shared" ca="1" si="40"/>
        <v>0.30848101486784052</v>
      </c>
      <c r="P1299" s="33">
        <v>150.23973271688374</v>
      </c>
      <c r="Q1299" s="31">
        <f t="shared" si="41"/>
        <v>0.95433285422429459</v>
      </c>
      <c r="Y1299" s="12">
        <v>150.23973271688374</v>
      </c>
    </row>
    <row r="1300" spans="14:25" x14ac:dyDescent="0.25">
      <c r="N1300" s="33">
        <v>1298</v>
      </c>
      <c r="O1300" s="33">
        <f t="shared" ca="1" si="40"/>
        <v>0.28362051167099567</v>
      </c>
      <c r="P1300" s="33">
        <v>155.17810652887761</v>
      </c>
      <c r="Q1300" s="31">
        <f t="shared" si="41"/>
        <v>0.98169898457839988</v>
      </c>
      <c r="Y1300" s="12">
        <v>155.17810652887761</v>
      </c>
    </row>
    <row r="1301" spans="14:25" x14ac:dyDescent="0.25">
      <c r="N1301" s="33">
        <v>1299</v>
      </c>
      <c r="O1301" s="33">
        <f t="shared" ca="1" si="40"/>
        <v>0.71989151465342682</v>
      </c>
      <c r="P1301" s="33">
        <v>126.18675438915103</v>
      </c>
      <c r="Q1301" s="31">
        <f t="shared" si="41"/>
        <v>0.43934312275578674</v>
      </c>
      <c r="Y1301" s="12">
        <v>126.18675438915103</v>
      </c>
    </row>
    <row r="1302" spans="14:25" x14ac:dyDescent="0.25">
      <c r="N1302" s="33">
        <v>1300</v>
      </c>
      <c r="O1302" s="33">
        <f t="shared" ca="1" si="40"/>
        <v>0.53523414226770616</v>
      </c>
      <c r="P1302" s="33">
        <v>96.286566588622108</v>
      </c>
      <c r="Q1302" s="31">
        <f t="shared" si="41"/>
        <v>1.5136363035259363E-2</v>
      </c>
      <c r="Y1302" s="12">
        <v>96.286566588622108</v>
      </c>
    </row>
    <row r="1303" spans="14:25" x14ac:dyDescent="0.25">
      <c r="N1303" s="33">
        <v>1301</v>
      </c>
      <c r="O1303" s="33">
        <f t="shared" ca="1" si="40"/>
        <v>0.17318833432065051</v>
      </c>
      <c r="P1303" s="33">
        <v>136.81442532708741</v>
      </c>
      <c r="Q1303" s="31">
        <f t="shared" si="41"/>
        <v>0.73776315315003194</v>
      </c>
      <c r="Y1303" s="12">
        <v>136.81442532708741</v>
      </c>
    </row>
    <row r="1304" spans="14:25" x14ac:dyDescent="0.25">
      <c r="N1304" s="33">
        <v>1302</v>
      </c>
      <c r="O1304" s="33">
        <f t="shared" ca="1" si="40"/>
        <v>0.25068681026073181</v>
      </c>
      <c r="P1304" s="33">
        <v>127.0178420748165</v>
      </c>
      <c r="Q1304" s="31">
        <f t="shared" si="41"/>
        <v>0.46321555953267851</v>
      </c>
      <c r="Y1304" s="12">
        <v>127.0178420748165</v>
      </c>
    </row>
    <row r="1305" spans="14:25" x14ac:dyDescent="0.25">
      <c r="N1305" s="33">
        <v>1303</v>
      </c>
      <c r="O1305" s="33">
        <f t="shared" ca="1" si="40"/>
        <v>0.24163920908446057</v>
      </c>
      <c r="P1305" s="33">
        <v>134.94701753331134</v>
      </c>
      <c r="Q1305" s="31">
        <f t="shared" si="41"/>
        <v>0.68969415398488143</v>
      </c>
      <c r="Y1305" s="12">
        <v>134.94701753331134</v>
      </c>
    </row>
    <row r="1306" spans="14:25" x14ac:dyDescent="0.25">
      <c r="N1306" s="33">
        <v>1304</v>
      </c>
      <c r="O1306" s="33">
        <f t="shared" ca="1" si="40"/>
        <v>0.6555129835190372</v>
      </c>
      <c r="P1306" s="33">
        <v>124.2747774313133</v>
      </c>
      <c r="Q1306" s="31">
        <f t="shared" si="41"/>
        <v>0.38573607858556341</v>
      </c>
      <c r="Y1306" s="12">
        <v>124.2747774313133</v>
      </c>
    </row>
    <row r="1307" spans="14:25" x14ac:dyDescent="0.25">
      <c r="N1307" s="33">
        <v>1305</v>
      </c>
      <c r="O1307" s="33">
        <f t="shared" ca="1" si="40"/>
        <v>8.3123480852650422E-3</v>
      </c>
      <c r="P1307" s="33">
        <v>130.4407951705752</v>
      </c>
      <c r="Q1307" s="31">
        <f t="shared" si="41"/>
        <v>0.56298228706109943</v>
      </c>
      <c r="Y1307" s="12">
        <v>130.4407951705752</v>
      </c>
    </row>
    <row r="1308" spans="14:25" x14ac:dyDescent="0.25">
      <c r="N1308" s="33">
        <v>1306</v>
      </c>
      <c r="O1308" s="33">
        <f t="shared" ca="1" si="40"/>
        <v>0.80362093359749764</v>
      </c>
      <c r="P1308" s="33">
        <v>140.47476305901048</v>
      </c>
      <c r="Q1308" s="31">
        <f t="shared" si="41"/>
        <v>0.82049516929205502</v>
      </c>
      <c r="Y1308" s="12">
        <v>140.47476305901048</v>
      </c>
    </row>
    <row r="1309" spans="14:25" x14ac:dyDescent="0.25">
      <c r="N1309" s="33">
        <v>1307</v>
      </c>
      <c r="O1309" s="33">
        <f t="shared" ca="1" si="40"/>
        <v>0.46796493248467275</v>
      </c>
      <c r="P1309" s="33">
        <v>117.99632881058781</v>
      </c>
      <c r="Q1309" s="31">
        <f t="shared" si="41"/>
        <v>0.23143123356213263</v>
      </c>
      <c r="Y1309" s="12">
        <v>117.99632881058781</v>
      </c>
    </row>
    <row r="1310" spans="14:25" x14ac:dyDescent="0.25">
      <c r="N1310" s="33">
        <v>1308</v>
      </c>
      <c r="O1310" s="33">
        <f t="shared" ca="1" si="40"/>
        <v>0.73738005511861304</v>
      </c>
      <c r="P1310" s="33">
        <v>135.71380552043536</v>
      </c>
      <c r="Q1310" s="31">
        <f t="shared" si="41"/>
        <v>0.7098452505659314</v>
      </c>
      <c r="Y1310" s="12">
        <v>135.71380552043536</v>
      </c>
    </row>
    <row r="1311" spans="14:25" x14ac:dyDescent="0.25">
      <c r="N1311" s="33">
        <v>1309</v>
      </c>
      <c r="O1311" s="33">
        <f t="shared" ca="1" si="40"/>
        <v>0.45070710204174869</v>
      </c>
      <c r="P1311" s="33">
        <v>137.68271587914089</v>
      </c>
      <c r="Q1311" s="31">
        <f t="shared" si="41"/>
        <v>0.758865359359989</v>
      </c>
      <c r="Y1311" s="12">
        <v>137.68271587914089</v>
      </c>
    </row>
    <row r="1312" spans="14:25" x14ac:dyDescent="0.25">
      <c r="N1312" s="33">
        <v>1310</v>
      </c>
      <c r="O1312" s="33">
        <f t="shared" ca="1" si="40"/>
        <v>0.62866346723935507</v>
      </c>
      <c r="P1312" s="33">
        <v>142.69667803925105</v>
      </c>
      <c r="Q1312" s="31">
        <f t="shared" si="41"/>
        <v>0.86212673281408847</v>
      </c>
      <c r="Y1312" s="12">
        <v>142.69667803925105</v>
      </c>
    </row>
    <row r="1313" spans="14:25" x14ac:dyDescent="0.25">
      <c r="N1313" s="33">
        <v>1311</v>
      </c>
      <c r="O1313" s="33">
        <f t="shared" ca="1" si="40"/>
        <v>0.19212461352472499</v>
      </c>
      <c r="P1313" s="33">
        <v>127.41248718962193</v>
      </c>
      <c r="Q1313" s="31">
        <f t="shared" si="41"/>
        <v>0.47463676674695682</v>
      </c>
      <c r="Y1313" s="12">
        <v>127.41248718962193</v>
      </c>
    </row>
    <row r="1314" spans="14:25" x14ac:dyDescent="0.25">
      <c r="N1314" s="33">
        <v>1312</v>
      </c>
      <c r="O1314" s="33">
        <f t="shared" ca="1" si="40"/>
        <v>0.10625955973810608</v>
      </c>
      <c r="P1314" s="33">
        <v>124.88424359284548</v>
      </c>
      <c r="Q1314" s="31">
        <f t="shared" si="41"/>
        <v>0.40258693234833348</v>
      </c>
      <c r="Y1314" s="12">
        <v>124.88424359284548</v>
      </c>
    </row>
    <row r="1315" spans="14:25" x14ac:dyDescent="0.25">
      <c r="N1315" s="33">
        <v>1313</v>
      </c>
      <c r="O1315" s="33">
        <f t="shared" ca="1" si="40"/>
        <v>0.31780092099448154</v>
      </c>
      <c r="P1315" s="33">
        <v>124.65379207299831</v>
      </c>
      <c r="Q1315" s="31">
        <f t="shared" si="41"/>
        <v>0.3961863129753696</v>
      </c>
      <c r="Y1315" s="12">
        <v>124.65379207299831</v>
      </c>
    </row>
    <row r="1316" spans="14:25" x14ac:dyDescent="0.25">
      <c r="N1316" s="33">
        <v>1314</v>
      </c>
      <c r="O1316" s="33">
        <f t="shared" ca="1" si="40"/>
        <v>0.27809334081049064</v>
      </c>
      <c r="P1316" s="33">
        <v>120.13246095531022</v>
      </c>
      <c r="Q1316" s="31">
        <f t="shared" si="41"/>
        <v>0.27937399398405455</v>
      </c>
      <c r="Y1316" s="12">
        <v>120.13246095531022</v>
      </c>
    </row>
    <row r="1317" spans="14:25" x14ac:dyDescent="0.25">
      <c r="N1317" s="33">
        <v>1315</v>
      </c>
      <c r="O1317" s="33">
        <f t="shared" ca="1" si="40"/>
        <v>0.22387128423758984</v>
      </c>
      <c r="P1317" s="33">
        <v>126.73608122518371</v>
      </c>
      <c r="Q1317" s="31">
        <f t="shared" si="41"/>
        <v>0.45509231133309164</v>
      </c>
      <c r="Y1317" s="12">
        <v>126.73608122518371</v>
      </c>
    </row>
    <row r="1318" spans="14:25" x14ac:dyDescent="0.25">
      <c r="N1318" s="33">
        <v>1316</v>
      </c>
      <c r="O1318" s="33">
        <f t="shared" ca="1" si="40"/>
        <v>0.49036165982198932</v>
      </c>
      <c r="P1318" s="33">
        <v>122.5222900096081</v>
      </c>
      <c r="Q1318" s="31">
        <f t="shared" si="41"/>
        <v>0.33882941689130175</v>
      </c>
      <c r="Y1318" s="12">
        <v>122.5222900096081</v>
      </c>
    </row>
    <row r="1319" spans="14:25" x14ac:dyDescent="0.25">
      <c r="N1319" s="33">
        <v>1317</v>
      </c>
      <c r="O1319" s="33">
        <f t="shared" ca="1" si="40"/>
        <v>0.83568480292972491</v>
      </c>
      <c r="P1319" s="33">
        <v>113.60375735731211</v>
      </c>
      <c r="Q1319" s="31">
        <f t="shared" si="41"/>
        <v>0.14997182866607719</v>
      </c>
      <c r="Y1319" s="12">
        <v>113.60375735731211</v>
      </c>
    </row>
    <row r="1320" spans="14:25" x14ac:dyDescent="0.25">
      <c r="N1320" s="33">
        <v>1318</v>
      </c>
      <c r="O1320" s="33">
        <f t="shared" ca="1" si="40"/>
        <v>0.38667805736666527</v>
      </c>
      <c r="P1320" s="33">
        <v>121.39702754286739</v>
      </c>
      <c r="Q1320" s="31">
        <f t="shared" si="41"/>
        <v>0.31012400885688263</v>
      </c>
      <c r="Y1320" s="12">
        <v>121.39702754286739</v>
      </c>
    </row>
    <row r="1321" spans="14:25" x14ac:dyDescent="0.25">
      <c r="N1321" s="33">
        <v>1319</v>
      </c>
      <c r="O1321" s="33">
        <f t="shared" ca="1" si="40"/>
        <v>0.32946640561087404</v>
      </c>
      <c r="P1321" s="33">
        <v>153.97800097142539</v>
      </c>
      <c r="Q1321" s="31">
        <f t="shared" si="41"/>
        <v>0.97680544571727967</v>
      </c>
      <c r="Y1321" s="12">
        <v>153.97800097142539</v>
      </c>
    </row>
    <row r="1322" spans="14:25" x14ac:dyDescent="0.25">
      <c r="N1322" s="33">
        <v>1320</v>
      </c>
      <c r="O1322" s="33">
        <f t="shared" ca="1" si="40"/>
        <v>2.4647200027959393E-2</v>
      </c>
      <c r="P1322" s="33">
        <v>112.25312450329128</v>
      </c>
      <c r="Q1322" s="31">
        <f t="shared" si="41"/>
        <v>0.12961147258332342</v>
      </c>
      <c r="Y1322" s="12">
        <v>112.25312450329128</v>
      </c>
    </row>
    <row r="1323" spans="14:25" x14ac:dyDescent="0.25">
      <c r="N1323" s="33">
        <v>1321</v>
      </c>
      <c r="O1323" s="33">
        <f t="shared" ca="1" si="40"/>
        <v>0.17452976579690516</v>
      </c>
      <c r="P1323" s="33">
        <v>100.01785864870224</v>
      </c>
      <c r="Q1323" s="31">
        <f t="shared" si="41"/>
        <v>2.6727572628054322E-2</v>
      </c>
      <c r="Y1323" s="12">
        <v>100.01785864870224</v>
      </c>
    </row>
    <row r="1324" spans="14:25" x14ac:dyDescent="0.25">
      <c r="N1324" s="33">
        <v>1322</v>
      </c>
      <c r="O1324" s="33">
        <f t="shared" ca="1" si="40"/>
        <v>0.11603320488658342</v>
      </c>
      <c r="P1324" s="33">
        <v>100.62081974876587</v>
      </c>
      <c r="Q1324" s="31">
        <f t="shared" si="41"/>
        <v>2.9192756398081474E-2</v>
      </c>
      <c r="Y1324" s="12">
        <v>100.62081974876587</v>
      </c>
    </row>
    <row r="1325" spans="14:25" x14ac:dyDescent="0.25">
      <c r="N1325" s="33">
        <v>1323</v>
      </c>
      <c r="O1325" s="33">
        <f t="shared" ca="1" si="40"/>
        <v>0.61963646168690278</v>
      </c>
      <c r="P1325" s="33">
        <v>122.75796880300408</v>
      </c>
      <c r="Q1325" s="31">
        <f t="shared" si="41"/>
        <v>0.34498969628299092</v>
      </c>
      <c r="Y1325" s="12">
        <v>122.75796880300408</v>
      </c>
    </row>
    <row r="1326" spans="14:25" x14ac:dyDescent="0.25">
      <c r="N1326" s="33">
        <v>1324</v>
      </c>
      <c r="O1326" s="33">
        <f t="shared" ca="1" si="40"/>
        <v>8.9816857885820389E-2</v>
      </c>
      <c r="P1326" s="33">
        <v>146.84098894093313</v>
      </c>
      <c r="Q1326" s="31">
        <f t="shared" si="41"/>
        <v>0.9216733679838448</v>
      </c>
      <c r="Y1326" s="12">
        <v>146.84098894093313</v>
      </c>
    </row>
    <row r="1327" spans="14:25" x14ac:dyDescent="0.25">
      <c r="N1327" s="33">
        <v>1325</v>
      </c>
      <c r="O1327" s="33">
        <f t="shared" ca="1" si="40"/>
        <v>0.58860587434813405</v>
      </c>
      <c r="P1327" s="33">
        <v>137.58120438901929</v>
      </c>
      <c r="Q1327" s="31">
        <f t="shared" si="41"/>
        <v>0.75644272631735787</v>
      </c>
      <c r="Y1327" s="12">
        <v>137.58120438901929</v>
      </c>
    </row>
    <row r="1328" spans="14:25" x14ac:dyDescent="0.25">
      <c r="N1328" s="33">
        <v>1326</v>
      </c>
      <c r="O1328" s="33">
        <f t="shared" ca="1" si="40"/>
        <v>8.6981606998264405E-2</v>
      </c>
      <c r="P1328" s="33">
        <v>101.85284079221944</v>
      </c>
      <c r="Q1328" s="31">
        <f t="shared" si="41"/>
        <v>3.4846534230123224E-2</v>
      </c>
      <c r="Y1328" s="12">
        <v>101.85284079221944</v>
      </c>
    </row>
    <row r="1329" spans="14:25" x14ac:dyDescent="0.25">
      <c r="N1329" s="33">
        <v>1327</v>
      </c>
      <c r="O1329" s="33">
        <f t="shared" ca="1" si="40"/>
        <v>0.54198541032925063</v>
      </c>
      <c r="P1329" s="33">
        <v>134.63830648545482</v>
      </c>
      <c r="Q1329" s="31">
        <f t="shared" si="41"/>
        <v>0.68143323261609334</v>
      </c>
      <c r="Y1329" s="12">
        <v>134.63830648545482</v>
      </c>
    </row>
    <row r="1330" spans="14:25" x14ac:dyDescent="0.25">
      <c r="N1330" s="33">
        <v>1328</v>
      </c>
      <c r="O1330" s="33">
        <f t="shared" ca="1" si="40"/>
        <v>0.68013605238115493</v>
      </c>
      <c r="P1330" s="33">
        <v>110.14651818263603</v>
      </c>
      <c r="Q1330" s="31">
        <f t="shared" si="41"/>
        <v>0.10204279593601326</v>
      </c>
      <c r="Y1330" s="12">
        <v>110.14651818263603</v>
      </c>
    </row>
    <row r="1331" spans="14:25" x14ac:dyDescent="0.25">
      <c r="N1331" s="33">
        <v>1329</v>
      </c>
      <c r="O1331" s="33">
        <f t="shared" ca="1" si="40"/>
        <v>0.22088644891331777</v>
      </c>
      <c r="P1331" s="33">
        <v>143.58143481010629</v>
      </c>
      <c r="Q1331" s="31">
        <f t="shared" si="41"/>
        <v>0.87680137994455576</v>
      </c>
      <c r="Y1331" s="12">
        <v>143.58143481010629</v>
      </c>
    </row>
    <row r="1332" spans="14:25" x14ac:dyDescent="0.25">
      <c r="N1332" s="33">
        <v>1330</v>
      </c>
      <c r="O1332" s="33">
        <f t="shared" ca="1" si="40"/>
        <v>0.62607797064957171</v>
      </c>
      <c r="P1332" s="33">
        <v>121.67755221895382</v>
      </c>
      <c r="Q1332" s="31">
        <f t="shared" si="41"/>
        <v>0.31716684997506461</v>
      </c>
      <c r="Y1332" s="12">
        <v>121.67755221895382</v>
      </c>
    </row>
    <row r="1333" spans="14:25" x14ac:dyDescent="0.25">
      <c r="N1333" s="33">
        <v>1331</v>
      </c>
      <c r="O1333" s="33">
        <f t="shared" ca="1" si="40"/>
        <v>0.73771443847697482</v>
      </c>
      <c r="P1333" s="33">
        <v>139.14649403301428</v>
      </c>
      <c r="Q1333" s="31">
        <f t="shared" si="41"/>
        <v>0.79241554860304642</v>
      </c>
      <c r="Y1333" s="12">
        <v>139.14649403301428</v>
      </c>
    </row>
    <row r="1334" spans="14:25" x14ac:dyDescent="0.25">
      <c r="N1334" s="33">
        <v>1332</v>
      </c>
      <c r="O1334" s="33">
        <f t="shared" ca="1" si="40"/>
        <v>0.50851183062222027</v>
      </c>
      <c r="P1334" s="33">
        <v>114.34235509008329</v>
      </c>
      <c r="Q1334" s="31">
        <f t="shared" si="41"/>
        <v>0.16202694197686354</v>
      </c>
      <c r="Y1334" s="12">
        <v>114.34235509008329</v>
      </c>
    </row>
    <row r="1335" spans="14:25" x14ac:dyDescent="0.25">
      <c r="N1335" s="33">
        <v>1333</v>
      </c>
      <c r="O1335" s="33">
        <f t="shared" ca="1" si="40"/>
        <v>0.17179194381785612</v>
      </c>
      <c r="P1335" s="33">
        <v>114.26289536405525</v>
      </c>
      <c r="Q1335" s="31">
        <f t="shared" si="41"/>
        <v>0.16069838178716844</v>
      </c>
      <c r="Y1335" s="12">
        <v>114.26289536405525</v>
      </c>
    </row>
    <row r="1336" spans="14:25" x14ac:dyDescent="0.25">
      <c r="N1336" s="33">
        <v>1334</v>
      </c>
      <c r="O1336" s="33">
        <f t="shared" ca="1" si="40"/>
        <v>0.25238706661796895</v>
      </c>
      <c r="P1336" s="33">
        <v>108.89329965601434</v>
      </c>
      <c r="Q1336" s="31">
        <f t="shared" si="41"/>
        <v>8.792668974245639E-2</v>
      </c>
      <c r="Y1336" s="12">
        <v>108.89329965601434</v>
      </c>
    </row>
    <row r="1337" spans="14:25" x14ac:dyDescent="0.25">
      <c r="N1337" s="33">
        <v>1335</v>
      </c>
      <c r="O1337" s="33">
        <f t="shared" ca="1" si="40"/>
        <v>0.32469975839586573</v>
      </c>
      <c r="P1337" s="33">
        <v>137.72294202087099</v>
      </c>
      <c r="Q1337" s="31">
        <f t="shared" si="41"/>
        <v>0.75982204785732699</v>
      </c>
      <c r="Y1337" s="12">
        <v>137.72294202087099</v>
      </c>
    </row>
    <row r="1338" spans="14:25" x14ac:dyDescent="0.25">
      <c r="N1338" s="33">
        <v>1336</v>
      </c>
      <c r="O1338" s="33">
        <f t="shared" ca="1" si="40"/>
        <v>0.81028354990388474</v>
      </c>
      <c r="P1338" s="33">
        <v>141.10166075564729</v>
      </c>
      <c r="Q1338" s="31">
        <f t="shared" si="41"/>
        <v>0.83292842143526225</v>
      </c>
      <c r="Y1338" s="12">
        <v>141.10166075564729</v>
      </c>
    </row>
    <row r="1339" spans="14:25" x14ac:dyDescent="0.25">
      <c r="N1339" s="33">
        <v>1337</v>
      </c>
      <c r="O1339" s="33">
        <f t="shared" ca="1" si="40"/>
        <v>8.2856841784707314E-2</v>
      </c>
      <c r="P1339" s="33">
        <v>118.67338458942854</v>
      </c>
      <c r="Q1339" s="31">
        <f t="shared" si="41"/>
        <v>0.24605867360307371</v>
      </c>
      <c r="Y1339" s="12">
        <v>118.67338458942854</v>
      </c>
    </row>
    <row r="1340" spans="14:25" x14ac:dyDescent="0.25">
      <c r="N1340" s="33">
        <v>1338</v>
      </c>
      <c r="O1340" s="33">
        <f t="shared" ca="1" si="40"/>
        <v>0.39280112537563416</v>
      </c>
      <c r="P1340" s="33">
        <v>129.69382947342683</v>
      </c>
      <c r="Q1340" s="31">
        <f t="shared" si="41"/>
        <v>0.54119427543496501</v>
      </c>
      <c r="Y1340" s="12">
        <v>129.69382947342683</v>
      </c>
    </row>
    <row r="1341" spans="14:25" x14ac:dyDescent="0.25">
      <c r="N1341" s="33">
        <v>1339</v>
      </c>
      <c r="O1341" s="33">
        <f t="shared" ca="1" si="40"/>
        <v>4.2225558505309069E-2</v>
      </c>
      <c r="P1341" s="33">
        <v>117.93912395019393</v>
      </c>
      <c r="Q1341" s="31">
        <f t="shared" si="41"/>
        <v>0.23022014293380647</v>
      </c>
      <c r="Y1341" s="12">
        <v>117.93912395019393</v>
      </c>
    </row>
    <row r="1342" spans="14:25" x14ac:dyDescent="0.25">
      <c r="N1342" s="33">
        <v>1340</v>
      </c>
      <c r="O1342" s="33">
        <f t="shared" ca="1" si="40"/>
        <v>0.41988205521557864</v>
      </c>
      <c r="P1342" s="33">
        <v>118.32640232537739</v>
      </c>
      <c r="Q1342" s="31">
        <f t="shared" si="41"/>
        <v>0.23849495986931549</v>
      </c>
      <c r="Y1342" s="12">
        <v>118.32640232537739</v>
      </c>
    </row>
    <row r="1343" spans="14:25" x14ac:dyDescent="0.25">
      <c r="N1343" s="33">
        <v>1341</v>
      </c>
      <c r="O1343" s="33">
        <f t="shared" ca="1" si="40"/>
        <v>0.81265385863207595</v>
      </c>
      <c r="P1343" s="33">
        <v>135.15456760570723</v>
      </c>
      <c r="Q1343" s="31">
        <f t="shared" si="41"/>
        <v>0.69520155503796011</v>
      </c>
      <c r="Y1343" s="12">
        <v>135.15456760570723</v>
      </c>
    </row>
    <row r="1344" spans="14:25" x14ac:dyDescent="0.25">
      <c r="N1344" s="33">
        <v>1342</v>
      </c>
      <c r="O1344" s="33">
        <f t="shared" ca="1" si="40"/>
        <v>8.4661276416518993E-2</v>
      </c>
      <c r="P1344" s="33">
        <v>149.41908463712593</v>
      </c>
      <c r="Q1344" s="31">
        <f t="shared" si="41"/>
        <v>0.94763955235155573</v>
      </c>
      <c r="Y1344" s="12">
        <v>149.41908463712593</v>
      </c>
    </row>
    <row r="1345" spans="14:25" x14ac:dyDescent="0.25">
      <c r="N1345" s="33">
        <v>1343</v>
      </c>
      <c r="O1345" s="33">
        <f t="shared" ca="1" si="40"/>
        <v>0.31558868726016431</v>
      </c>
      <c r="P1345" s="33">
        <v>126.28783990170507</v>
      </c>
      <c r="Q1345" s="31">
        <f t="shared" si="41"/>
        <v>0.44223170352939534</v>
      </c>
      <c r="Y1345" s="12">
        <v>126.28783990170507</v>
      </c>
    </row>
    <row r="1346" spans="14:25" x14ac:dyDescent="0.25">
      <c r="N1346" s="33">
        <v>1344</v>
      </c>
      <c r="O1346" s="33">
        <f t="shared" ca="1" si="40"/>
        <v>0.44324197188172199</v>
      </c>
      <c r="P1346" s="33">
        <v>132.33607440026975</v>
      </c>
      <c r="Q1346" s="31">
        <f t="shared" si="41"/>
        <v>0.6176011664782779</v>
      </c>
      <c r="Y1346" s="12">
        <v>132.33607440026975</v>
      </c>
    </row>
    <row r="1347" spans="14:25" x14ac:dyDescent="0.25">
      <c r="N1347" s="33">
        <v>1345</v>
      </c>
      <c r="O1347" s="33">
        <f t="shared" ca="1" si="40"/>
        <v>0.64424768152694178</v>
      </c>
      <c r="P1347" s="33">
        <v>138.43551954105277</v>
      </c>
      <c r="Q1347" s="31">
        <f t="shared" si="41"/>
        <v>0.77644906677311587</v>
      </c>
      <c r="Y1347" s="12">
        <v>138.43551954105277</v>
      </c>
    </row>
    <row r="1348" spans="14:25" x14ac:dyDescent="0.25">
      <c r="N1348" s="33">
        <v>1346</v>
      </c>
      <c r="O1348" s="33">
        <f t="shared" ref="O1348:O1411" ca="1" si="42">RAND()</f>
        <v>0.51762137869205083</v>
      </c>
      <c r="P1348" s="33">
        <v>124.80741079153044</v>
      </c>
      <c r="Q1348" s="31">
        <f t="shared" ref="Q1348:Q1411" si="43">_xlfn.NORM.S.DIST(($L$5+$L$6*ASINH((P1348-$L$3)/$L$4)),TRUE)</f>
        <v>0.4004491752861466</v>
      </c>
      <c r="Y1348" s="12">
        <v>124.80741079153044</v>
      </c>
    </row>
    <row r="1349" spans="14:25" x14ac:dyDescent="0.25">
      <c r="N1349" s="33">
        <v>1347</v>
      </c>
      <c r="O1349" s="33">
        <f t="shared" ca="1" si="42"/>
        <v>0.27462457632717996</v>
      </c>
      <c r="P1349" s="33">
        <v>129.01201092152257</v>
      </c>
      <c r="Q1349" s="31">
        <f t="shared" si="43"/>
        <v>0.52126338901268654</v>
      </c>
      <c r="Y1349" s="12">
        <v>129.01201092152257</v>
      </c>
    </row>
    <row r="1350" spans="14:25" x14ac:dyDescent="0.25">
      <c r="N1350" s="33">
        <v>1348</v>
      </c>
      <c r="O1350" s="33">
        <f t="shared" ca="1" si="42"/>
        <v>0.58799282933259345</v>
      </c>
      <c r="P1350" s="33">
        <v>139.52255117371479</v>
      </c>
      <c r="Q1350" s="31">
        <f t="shared" si="43"/>
        <v>0.8006004502270494</v>
      </c>
      <c r="Y1350" s="12">
        <v>139.52255117371479</v>
      </c>
    </row>
    <row r="1351" spans="14:25" x14ac:dyDescent="0.25">
      <c r="N1351" s="33">
        <v>1349</v>
      </c>
      <c r="O1351" s="33">
        <f t="shared" ca="1" si="42"/>
        <v>0.69715382121239233</v>
      </c>
      <c r="P1351" s="33">
        <v>120.64410063025012</v>
      </c>
      <c r="Q1351" s="31">
        <f t="shared" si="43"/>
        <v>0.29161358990105729</v>
      </c>
      <c r="Y1351" s="12">
        <v>120.64410063025012</v>
      </c>
    </row>
    <row r="1352" spans="14:25" x14ac:dyDescent="0.25">
      <c r="N1352" s="33">
        <v>1350</v>
      </c>
      <c r="O1352" s="33">
        <f t="shared" ca="1" si="42"/>
        <v>0.38331038359053204</v>
      </c>
      <c r="P1352" s="33">
        <v>104.421535936659</v>
      </c>
      <c r="Q1352" s="31">
        <f t="shared" si="43"/>
        <v>4.9692286438014321E-2</v>
      </c>
      <c r="Y1352" s="12">
        <v>104.421535936659</v>
      </c>
    </row>
    <row r="1353" spans="14:25" x14ac:dyDescent="0.25">
      <c r="N1353" s="33">
        <v>1351</v>
      </c>
      <c r="O1353" s="33">
        <f t="shared" ca="1" si="42"/>
        <v>0.30287321463990646</v>
      </c>
      <c r="P1353" s="33">
        <v>126.22229316432281</v>
      </c>
      <c r="Q1353" s="31">
        <f t="shared" si="43"/>
        <v>0.44035814620389924</v>
      </c>
      <c r="Y1353" s="12">
        <v>126.22229316432281</v>
      </c>
    </row>
    <row r="1354" spans="14:25" x14ac:dyDescent="0.25">
      <c r="N1354" s="33">
        <v>1352</v>
      </c>
      <c r="O1354" s="33">
        <f t="shared" ca="1" si="42"/>
        <v>0.22512162473558972</v>
      </c>
      <c r="P1354" s="33">
        <v>140.22292310370449</v>
      </c>
      <c r="Q1354" s="31">
        <f t="shared" si="43"/>
        <v>0.81535079301397251</v>
      </c>
      <c r="Y1354" s="12">
        <v>140.22292310370449</v>
      </c>
    </row>
    <row r="1355" spans="14:25" x14ac:dyDescent="0.25">
      <c r="N1355" s="33">
        <v>1353</v>
      </c>
      <c r="O1355" s="33">
        <f t="shared" ca="1" si="42"/>
        <v>2.7864926451974803E-3</v>
      </c>
      <c r="P1355" s="33">
        <v>99.441120606032058</v>
      </c>
      <c r="Q1355" s="31">
        <f t="shared" si="43"/>
        <v>2.4540951889939249E-2</v>
      </c>
      <c r="Y1355" s="12">
        <v>99.441120606032058</v>
      </c>
    </row>
    <row r="1356" spans="14:25" x14ac:dyDescent="0.25">
      <c r="N1356" s="33">
        <v>1354</v>
      </c>
      <c r="O1356" s="33">
        <f t="shared" ca="1" si="42"/>
        <v>0.3515298037813166</v>
      </c>
      <c r="P1356" s="33">
        <v>142.21433193043535</v>
      </c>
      <c r="Q1356" s="31">
        <f t="shared" si="43"/>
        <v>0.85366858621728425</v>
      </c>
      <c r="Y1356" s="12">
        <v>142.21433193043535</v>
      </c>
    </row>
    <row r="1357" spans="14:25" x14ac:dyDescent="0.25">
      <c r="N1357" s="33">
        <v>1355</v>
      </c>
      <c r="O1357" s="33">
        <f t="shared" ca="1" si="42"/>
        <v>3.6422893340099849E-2</v>
      </c>
      <c r="P1357" s="33">
        <v>142.90088991967289</v>
      </c>
      <c r="Q1357" s="31">
        <f t="shared" si="43"/>
        <v>0.86561026891577975</v>
      </c>
      <c r="Y1357" s="12">
        <v>142.90088991967289</v>
      </c>
    </row>
    <row r="1358" spans="14:25" x14ac:dyDescent="0.25">
      <c r="N1358" s="33">
        <v>1356</v>
      </c>
      <c r="O1358" s="33">
        <f t="shared" ca="1" si="42"/>
        <v>0.93419553468761229</v>
      </c>
      <c r="P1358" s="33">
        <v>138.82976403063068</v>
      </c>
      <c r="Q1358" s="31">
        <f t="shared" si="43"/>
        <v>0.78538125117556323</v>
      </c>
      <c r="Y1358" s="12">
        <v>138.82976403063068</v>
      </c>
    </row>
    <row r="1359" spans="14:25" x14ac:dyDescent="0.25">
      <c r="N1359" s="33">
        <v>1357</v>
      </c>
      <c r="O1359" s="33">
        <f t="shared" ca="1" si="42"/>
        <v>0.75334766693180266</v>
      </c>
      <c r="P1359" s="33">
        <v>122.08398892798405</v>
      </c>
      <c r="Q1359" s="31">
        <f t="shared" si="43"/>
        <v>0.32750618252519592</v>
      </c>
      <c r="Y1359" s="12">
        <v>122.08398892798405</v>
      </c>
    </row>
    <row r="1360" spans="14:25" x14ac:dyDescent="0.25">
      <c r="N1360" s="33">
        <v>1358</v>
      </c>
      <c r="O1360" s="33">
        <f t="shared" ca="1" si="42"/>
        <v>0.28798932831733104</v>
      </c>
      <c r="P1360" s="33">
        <v>142.80623947556381</v>
      </c>
      <c r="Q1360" s="31">
        <f t="shared" si="43"/>
        <v>0.86400288493209176</v>
      </c>
      <c r="Y1360" s="12">
        <v>142.80623947556381</v>
      </c>
    </row>
    <row r="1361" spans="14:25" x14ac:dyDescent="0.25">
      <c r="N1361" s="33">
        <v>1359</v>
      </c>
      <c r="O1361" s="33">
        <f t="shared" ca="1" si="42"/>
        <v>7.966205573110563E-3</v>
      </c>
      <c r="P1361" s="33">
        <v>124.89003361953203</v>
      </c>
      <c r="Q1361" s="31">
        <f t="shared" si="43"/>
        <v>0.40274818206741897</v>
      </c>
      <c r="Y1361" s="12">
        <v>124.89003361953203</v>
      </c>
    </row>
    <row r="1362" spans="14:25" x14ac:dyDescent="0.25">
      <c r="N1362" s="33">
        <v>1360</v>
      </c>
      <c r="O1362" s="33">
        <f t="shared" ca="1" si="42"/>
        <v>0.80329930742786959</v>
      </c>
      <c r="P1362" s="33">
        <v>120.3284791214104</v>
      </c>
      <c r="Q1362" s="31">
        <f t="shared" si="43"/>
        <v>0.28403002562212454</v>
      </c>
      <c r="Y1362" s="12">
        <v>120.3284791214104</v>
      </c>
    </row>
    <row r="1363" spans="14:25" x14ac:dyDescent="0.25">
      <c r="N1363" s="33">
        <v>1361</v>
      </c>
      <c r="O1363" s="33">
        <f t="shared" ca="1" si="42"/>
        <v>0.21547402281083294</v>
      </c>
      <c r="P1363" s="33">
        <v>109.75754345552718</v>
      </c>
      <c r="Q1363" s="31">
        <f t="shared" si="43"/>
        <v>9.7485652143681295E-2</v>
      </c>
      <c r="Y1363" s="12">
        <v>109.75754345552718</v>
      </c>
    </row>
    <row r="1364" spans="14:25" x14ac:dyDescent="0.25">
      <c r="N1364" s="33">
        <v>1362</v>
      </c>
      <c r="O1364" s="33">
        <f t="shared" ca="1" si="42"/>
        <v>0.62366455090747952</v>
      </c>
      <c r="P1364" s="33">
        <v>151.39322513768261</v>
      </c>
      <c r="Q1364" s="31">
        <f t="shared" si="43"/>
        <v>0.96258927814839645</v>
      </c>
      <c r="Y1364" s="12">
        <v>151.39322513768261</v>
      </c>
    </row>
    <row r="1365" spans="14:25" x14ac:dyDescent="0.25">
      <c r="N1365" s="33">
        <v>1363</v>
      </c>
      <c r="O1365" s="33">
        <f t="shared" ca="1" si="42"/>
        <v>0.31525653849708912</v>
      </c>
      <c r="P1365" s="33">
        <v>111.63011607453215</v>
      </c>
      <c r="Q1365" s="31">
        <f t="shared" si="43"/>
        <v>0.12093800848062211</v>
      </c>
      <c r="Y1365" s="12">
        <v>111.63011607453215</v>
      </c>
    </row>
    <row r="1366" spans="14:25" x14ac:dyDescent="0.25">
      <c r="N1366" s="33">
        <v>1364</v>
      </c>
      <c r="O1366" s="33">
        <f t="shared" ca="1" si="42"/>
        <v>3.0077780927692865E-2</v>
      </c>
      <c r="P1366" s="33">
        <v>143.3802161455948</v>
      </c>
      <c r="Q1366" s="31">
        <f t="shared" si="43"/>
        <v>0.87355933184287216</v>
      </c>
      <c r="Y1366" s="12">
        <v>143.3802161455948</v>
      </c>
    </row>
    <row r="1367" spans="14:25" x14ac:dyDescent="0.25">
      <c r="N1367" s="33">
        <v>1365</v>
      </c>
      <c r="O1367" s="33">
        <f t="shared" ca="1" si="42"/>
        <v>0.91969154895192062</v>
      </c>
      <c r="P1367" s="33">
        <v>127.75411118536921</v>
      </c>
      <c r="Q1367" s="31">
        <f t="shared" si="43"/>
        <v>0.48455808123205429</v>
      </c>
      <c r="Y1367" s="12">
        <v>127.75411118536921</v>
      </c>
    </row>
    <row r="1368" spans="14:25" x14ac:dyDescent="0.25">
      <c r="N1368" s="33">
        <v>1366</v>
      </c>
      <c r="O1368" s="33">
        <f t="shared" ca="1" si="42"/>
        <v>0.6564148940671789</v>
      </c>
      <c r="P1368" s="33">
        <v>141.99666574937825</v>
      </c>
      <c r="Q1368" s="31">
        <f t="shared" si="43"/>
        <v>0.84974594152797545</v>
      </c>
      <c r="Y1368" s="12">
        <v>141.99666574937825</v>
      </c>
    </row>
    <row r="1369" spans="14:25" x14ac:dyDescent="0.25">
      <c r="N1369" s="33">
        <v>1367</v>
      </c>
      <c r="O1369" s="33">
        <f t="shared" ca="1" si="42"/>
        <v>0.56405152150155535</v>
      </c>
      <c r="P1369" s="33">
        <v>118.53973613677178</v>
      </c>
      <c r="Q1369" s="31">
        <f t="shared" si="43"/>
        <v>0.24312866017543505</v>
      </c>
      <c r="Y1369" s="12">
        <v>118.53973613677178</v>
      </c>
    </row>
    <row r="1370" spans="14:25" x14ac:dyDescent="0.25">
      <c r="N1370" s="33">
        <v>1368</v>
      </c>
      <c r="O1370" s="33">
        <f t="shared" ca="1" si="42"/>
        <v>0.86724241773606159</v>
      </c>
      <c r="P1370" s="33">
        <v>132.53924869912493</v>
      </c>
      <c r="Q1370" s="31">
        <f t="shared" si="43"/>
        <v>0.62336794151576758</v>
      </c>
      <c r="Y1370" s="12">
        <v>132.53924869912493</v>
      </c>
    </row>
    <row r="1371" spans="14:25" x14ac:dyDescent="0.25">
      <c r="N1371" s="33">
        <v>1369</v>
      </c>
      <c r="O1371" s="33">
        <f t="shared" ca="1" si="42"/>
        <v>0.74083999749421414</v>
      </c>
      <c r="P1371" s="33">
        <v>109.99001061381747</v>
      </c>
      <c r="Q1371" s="31">
        <f t="shared" si="43"/>
        <v>0.10018982871006715</v>
      </c>
      <c r="Y1371" s="12">
        <v>109.99001061381747</v>
      </c>
    </row>
    <row r="1372" spans="14:25" x14ac:dyDescent="0.25">
      <c r="N1372" s="33">
        <v>1370</v>
      </c>
      <c r="O1372" s="33">
        <f t="shared" ca="1" si="42"/>
        <v>0.78557023800485037</v>
      </c>
      <c r="P1372" s="33">
        <v>154.03477218804227</v>
      </c>
      <c r="Q1372" s="31">
        <f t="shared" si="43"/>
        <v>0.97705901232489478</v>
      </c>
      <c r="Y1372" s="12">
        <v>154.03477218804227</v>
      </c>
    </row>
    <row r="1373" spans="14:25" x14ac:dyDescent="0.25">
      <c r="N1373" s="33">
        <v>1371</v>
      </c>
      <c r="O1373" s="33">
        <f t="shared" ca="1" si="42"/>
        <v>0.31453864856740266</v>
      </c>
      <c r="P1373" s="33">
        <v>130.67524780705833</v>
      </c>
      <c r="Q1373" s="31">
        <f t="shared" si="43"/>
        <v>0.56980058018019675</v>
      </c>
      <c r="Y1373" s="12">
        <v>130.67524780705833</v>
      </c>
    </row>
    <row r="1374" spans="14:25" x14ac:dyDescent="0.25">
      <c r="N1374" s="33">
        <v>1372</v>
      </c>
      <c r="O1374" s="33">
        <f t="shared" ca="1" si="42"/>
        <v>0.89661896860763257</v>
      </c>
      <c r="P1374" s="33">
        <v>148.54149526101787</v>
      </c>
      <c r="Q1374" s="31">
        <f t="shared" si="43"/>
        <v>0.93967247593614811</v>
      </c>
      <c r="Y1374" s="12">
        <v>148.54149526101787</v>
      </c>
    </row>
    <row r="1375" spans="14:25" x14ac:dyDescent="0.25">
      <c r="N1375" s="33">
        <v>1373</v>
      </c>
      <c r="O1375" s="33">
        <f t="shared" ca="1" si="42"/>
        <v>0.98876876983025563</v>
      </c>
      <c r="P1375" s="33">
        <v>161.84648386642127</v>
      </c>
      <c r="Q1375" s="31">
        <f t="shared" si="43"/>
        <v>0.9959090082710792</v>
      </c>
      <c r="Y1375" s="12">
        <v>161.84648386642127</v>
      </c>
    </row>
    <row r="1376" spans="14:25" x14ac:dyDescent="0.25">
      <c r="N1376" s="33">
        <v>1374</v>
      </c>
      <c r="O1376" s="33">
        <f t="shared" ca="1" si="42"/>
        <v>0.70977634904506426</v>
      </c>
      <c r="P1376" s="33">
        <v>137.6171080582414</v>
      </c>
      <c r="Q1376" s="31">
        <f t="shared" si="43"/>
        <v>0.7573009622799376</v>
      </c>
      <c r="Y1376" s="12">
        <v>137.6171080582414</v>
      </c>
    </row>
    <row r="1377" spans="14:25" x14ac:dyDescent="0.25">
      <c r="N1377" s="33">
        <v>1375</v>
      </c>
      <c r="O1377" s="33">
        <f t="shared" ca="1" si="42"/>
        <v>0.46552259357106651</v>
      </c>
      <c r="P1377" s="33">
        <v>100.3483151191803</v>
      </c>
      <c r="Q1377" s="31">
        <f t="shared" si="43"/>
        <v>2.805525678696575E-2</v>
      </c>
      <c r="Y1377" s="12">
        <v>100.3483151191803</v>
      </c>
    </row>
    <row r="1378" spans="14:25" x14ac:dyDescent="0.25">
      <c r="N1378" s="33">
        <v>1376</v>
      </c>
      <c r="O1378" s="33">
        <f t="shared" ca="1" si="42"/>
        <v>0.63388450164101795</v>
      </c>
      <c r="P1378" s="33">
        <v>130.67650217036277</v>
      </c>
      <c r="Q1378" s="31">
        <f t="shared" si="43"/>
        <v>0.56983702533325442</v>
      </c>
      <c r="Y1378" s="12">
        <v>130.67650217036277</v>
      </c>
    </row>
    <row r="1379" spans="14:25" x14ac:dyDescent="0.25">
      <c r="N1379" s="33">
        <v>1377</v>
      </c>
      <c r="O1379" s="33">
        <f t="shared" ca="1" si="42"/>
        <v>0.58641448682891628</v>
      </c>
      <c r="P1379" s="33">
        <v>141.28442715542386</v>
      </c>
      <c r="Q1379" s="31">
        <f t="shared" si="43"/>
        <v>0.83645229625189343</v>
      </c>
      <c r="Y1379" s="12">
        <v>141.28442715542386</v>
      </c>
    </row>
    <row r="1380" spans="14:25" x14ac:dyDescent="0.25">
      <c r="N1380" s="33">
        <v>1378</v>
      </c>
      <c r="O1380" s="33">
        <f t="shared" ca="1" si="42"/>
        <v>0.35348293758835081</v>
      </c>
      <c r="P1380" s="33">
        <v>147.89486649556252</v>
      </c>
      <c r="Q1380" s="31">
        <f t="shared" si="43"/>
        <v>0.9332382406558366</v>
      </c>
      <c r="Y1380" s="12">
        <v>147.89486649556252</v>
      </c>
    </row>
    <row r="1381" spans="14:25" x14ac:dyDescent="0.25">
      <c r="N1381" s="33">
        <v>1379</v>
      </c>
      <c r="O1381" s="33">
        <f t="shared" ca="1" si="42"/>
        <v>0.40752327556386325</v>
      </c>
      <c r="P1381" s="33">
        <v>118.17432282611429</v>
      </c>
      <c r="Q1381" s="31">
        <f t="shared" si="43"/>
        <v>0.23522439216336954</v>
      </c>
      <c r="Y1381" s="12">
        <v>118.17432282611429</v>
      </c>
    </row>
    <row r="1382" spans="14:25" x14ac:dyDescent="0.25">
      <c r="N1382" s="33">
        <v>1380</v>
      </c>
      <c r="O1382" s="33">
        <f t="shared" ca="1" si="42"/>
        <v>0.4811593012658465</v>
      </c>
      <c r="P1382" s="33">
        <v>126.14473095967902</v>
      </c>
      <c r="Q1382" s="31">
        <f t="shared" si="43"/>
        <v>0.43814362814384944</v>
      </c>
      <c r="Y1382" s="12">
        <v>126.14473095967902</v>
      </c>
    </row>
    <row r="1383" spans="14:25" x14ac:dyDescent="0.25">
      <c r="N1383" s="33">
        <v>1381</v>
      </c>
      <c r="O1383" s="33">
        <f t="shared" ca="1" si="42"/>
        <v>0.98538489914835459</v>
      </c>
      <c r="P1383" s="33">
        <v>119.53208108194798</v>
      </c>
      <c r="Q1383" s="31">
        <f t="shared" si="43"/>
        <v>0.26537508408845156</v>
      </c>
      <c r="Y1383" s="12">
        <v>119.53208108194798</v>
      </c>
    </row>
    <row r="1384" spans="14:25" x14ac:dyDescent="0.25">
      <c r="N1384" s="33">
        <v>1382</v>
      </c>
      <c r="O1384" s="33">
        <f t="shared" ca="1" si="42"/>
        <v>0.50047709822858499</v>
      </c>
      <c r="P1384" s="33">
        <v>117.93114224478876</v>
      </c>
      <c r="Q1384" s="31">
        <f t="shared" si="43"/>
        <v>0.2300514705569903</v>
      </c>
      <c r="Y1384" s="12">
        <v>117.93114224478876</v>
      </c>
    </row>
    <row r="1385" spans="14:25" x14ac:dyDescent="0.25">
      <c r="N1385" s="33">
        <v>1383</v>
      </c>
      <c r="O1385" s="33">
        <f t="shared" ca="1" si="42"/>
        <v>0.44493339161246515</v>
      </c>
      <c r="P1385" s="33">
        <v>142.64741833556033</v>
      </c>
      <c r="Q1385" s="31">
        <f t="shared" si="43"/>
        <v>0.86127776358485997</v>
      </c>
      <c r="Y1385" s="12">
        <v>142.64741833556033</v>
      </c>
    </row>
    <row r="1386" spans="14:25" x14ac:dyDescent="0.25">
      <c r="N1386" s="33">
        <v>1384</v>
      </c>
      <c r="O1386" s="33">
        <f t="shared" ca="1" si="42"/>
        <v>0.86432656201758851</v>
      </c>
      <c r="P1386" s="33">
        <v>112.68830532731775</v>
      </c>
      <c r="Q1386" s="31">
        <f t="shared" si="43"/>
        <v>0.13593675313103515</v>
      </c>
      <c r="Y1386" s="12">
        <v>112.68830532731775</v>
      </c>
    </row>
    <row r="1387" spans="14:25" x14ac:dyDescent="0.25">
      <c r="N1387" s="33">
        <v>1385</v>
      </c>
      <c r="O1387" s="33">
        <f t="shared" ca="1" si="42"/>
        <v>0.47002739596677046</v>
      </c>
      <c r="P1387" s="33">
        <v>116.78940225634634</v>
      </c>
      <c r="Q1387" s="31">
        <f t="shared" si="43"/>
        <v>0.20671092982914036</v>
      </c>
      <c r="Y1387" s="12">
        <v>116.78940225634634</v>
      </c>
    </row>
    <row r="1388" spans="14:25" x14ac:dyDescent="0.25">
      <c r="N1388" s="33">
        <v>1386</v>
      </c>
      <c r="O1388" s="33">
        <f t="shared" ca="1" si="42"/>
        <v>0.86112250376271759</v>
      </c>
      <c r="P1388" s="33">
        <v>138.91770901808084</v>
      </c>
      <c r="Q1388" s="31">
        <f t="shared" si="43"/>
        <v>0.78734720203645359</v>
      </c>
      <c r="Y1388" s="12">
        <v>138.91770901808084</v>
      </c>
    </row>
    <row r="1389" spans="14:25" x14ac:dyDescent="0.25">
      <c r="N1389" s="33">
        <v>1387</v>
      </c>
      <c r="O1389" s="33">
        <f t="shared" ca="1" si="42"/>
        <v>0.88909021903271679</v>
      </c>
      <c r="P1389" s="33">
        <v>118.1288919108099</v>
      </c>
      <c r="Q1389" s="31">
        <f t="shared" si="43"/>
        <v>0.23425266681886997</v>
      </c>
      <c r="Y1389" s="12">
        <v>118.1288919108099</v>
      </c>
    </row>
    <row r="1390" spans="14:25" x14ac:dyDescent="0.25">
      <c r="N1390" s="33">
        <v>1388</v>
      </c>
      <c r="O1390" s="33">
        <f t="shared" ca="1" si="42"/>
        <v>0.32654591308021175</v>
      </c>
      <c r="P1390" s="33">
        <v>111.41861622745363</v>
      </c>
      <c r="Q1390" s="31">
        <f t="shared" si="43"/>
        <v>0.11809440594595076</v>
      </c>
      <c r="Y1390" s="12">
        <v>111.41861622745363</v>
      </c>
    </row>
    <row r="1391" spans="14:25" x14ac:dyDescent="0.25">
      <c r="N1391" s="33">
        <v>1389</v>
      </c>
      <c r="O1391" s="33">
        <f t="shared" ca="1" si="42"/>
        <v>0.37287014529246398</v>
      </c>
      <c r="P1391" s="33">
        <v>130.96676647397902</v>
      </c>
      <c r="Q1391" s="31">
        <f t="shared" si="43"/>
        <v>0.57825967629788255</v>
      </c>
      <c r="Y1391" s="12">
        <v>130.96676647397902</v>
      </c>
    </row>
    <row r="1392" spans="14:25" x14ac:dyDescent="0.25">
      <c r="N1392" s="33">
        <v>1390</v>
      </c>
      <c r="O1392" s="33">
        <f t="shared" ca="1" si="42"/>
        <v>0.29855691499112902</v>
      </c>
      <c r="P1392" s="33">
        <v>124.78328554374448</v>
      </c>
      <c r="Q1392" s="31">
        <f t="shared" si="43"/>
        <v>0.39977870059760839</v>
      </c>
      <c r="Y1392" s="12">
        <v>124.78328554374448</v>
      </c>
    </row>
    <row r="1393" spans="14:25" x14ac:dyDescent="0.25">
      <c r="N1393" s="33">
        <v>1391</v>
      </c>
      <c r="O1393" s="33">
        <f t="shared" ca="1" si="42"/>
        <v>0.60989157252479165</v>
      </c>
      <c r="P1393" s="33">
        <v>106.8177691448947</v>
      </c>
      <c r="Q1393" s="31">
        <f t="shared" si="43"/>
        <v>6.7980066305868711E-2</v>
      </c>
      <c r="Y1393" s="12">
        <v>106.8177691448947</v>
      </c>
    </row>
    <row r="1394" spans="14:25" x14ac:dyDescent="0.25">
      <c r="N1394" s="33">
        <v>1392</v>
      </c>
      <c r="O1394" s="33">
        <f t="shared" ca="1" si="42"/>
        <v>0.47943201822294368</v>
      </c>
      <c r="P1394" s="33">
        <v>125.37754343344787</v>
      </c>
      <c r="Q1394" s="31">
        <f t="shared" si="43"/>
        <v>0.41639804067212921</v>
      </c>
      <c r="Y1394" s="12">
        <v>125.37754343344787</v>
      </c>
    </row>
    <row r="1395" spans="14:25" x14ac:dyDescent="0.25">
      <c r="N1395" s="33">
        <v>1393</v>
      </c>
      <c r="O1395" s="33">
        <f t="shared" ca="1" si="42"/>
        <v>0.19994133262339897</v>
      </c>
      <c r="P1395" s="33">
        <v>129.91924194456118</v>
      </c>
      <c r="Q1395" s="31">
        <f t="shared" si="43"/>
        <v>0.54777730825524551</v>
      </c>
      <c r="Y1395" s="12">
        <v>129.91924194456118</v>
      </c>
    </row>
    <row r="1396" spans="14:25" x14ac:dyDescent="0.25">
      <c r="N1396" s="33">
        <v>1394</v>
      </c>
      <c r="O1396" s="33">
        <f t="shared" ca="1" si="42"/>
        <v>0.52809132107702272</v>
      </c>
      <c r="P1396" s="33">
        <v>149.16377017927348</v>
      </c>
      <c r="Q1396" s="31">
        <f t="shared" si="43"/>
        <v>0.9454101648503499</v>
      </c>
      <c r="Y1396" s="12">
        <v>149.16377017927348</v>
      </c>
    </row>
    <row r="1397" spans="14:25" x14ac:dyDescent="0.25">
      <c r="N1397" s="33">
        <v>1395</v>
      </c>
      <c r="O1397" s="33">
        <f t="shared" ca="1" si="42"/>
        <v>0.87655717290023072</v>
      </c>
      <c r="P1397" s="33">
        <v>133.60199025610916</v>
      </c>
      <c r="Q1397" s="31">
        <f t="shared" si="43"/>
        <v>0.65314475267918659</v>
      </c>
      <c r="Y1397" s="12">
        <v>133.60199025610916</v>
      </c>
    </row>
    <row r="1398" spans="14:25" x14ac:dyDescent="0.25">
      <c r="N1398" s="33">
        <v>1396</v>
      </c>
      <c r="O1398" s="33">
        <f t="shared" ca="1" si="42"/>
        <v>0.26788452502325011</v>
      </c>
      <c r="P1398" s="33">
        <v>127.57931198503849</v>
      </c>
      <c r="Q1398" s="31">
        <f t="shared" si="43"/>
        <v>0.47947803530755084</v>
      </c>
      <c r="Y1398" s="12">
        <v>127.57931198503849</v>
      </c>
    </row>
    <row r="1399" spans="14:25" x14ac:dyDescent="0.25">
      <c r="N1399" s="33">
        <v>1397</v>
      </c>
      <c r="O1399" s="33">
        <f t="shared" ca="1" si="42"/>
        <v>6.5253394214777716E-2</v>
      </c>
      <c r="P1399" s="33">
        <v>119.2419202858285</v>
      </c>
      <c r="Q1399" s="31">
        <f t="shared" si="43"/>
        <v>0.25875373933740364</v>
      </c>
      <c r="Y1399" s="12">
        <v>119.2419202858285</v>
      </c>
    </row>
    <row r="1400" spans="14:25" x14ac:dyDescent="0.25">
      <c r="N1400" s="33">
        <v>1398</v>
      </c>
      <c r="O1400" s="33">
        <f t="shared" ca="1" si="42"/>
        <v>0.51635475906799944</v>
      </c>
      <c r="P1400" s="33">
        <v>122.71070708709797</v>
      </c>
      <c r="Q1400" s="31">
        <f t="shared" si="43"/>
        <v>0.34375042119393151</v>
      </c>
      <c r="Y1400" s="12">
        <v>122.71070708709797</v>
      </c>
    </row>
    <row r="1401" spans="14:25" x14ac:dyDescent="0.25">
      <c r="N1401" s="33">
        <v>1399</v>
      </c>
      <c r="O1401" s="33">
        <f t="shared" ca="1" si="42"/>
        <v>0.26659037979528966</v>
      </c>
      <c r="P1401" s="33">
        <v>126.42568617526159</v>
      </c>
      <c r="Q1401" s="31">
        <f t="shared" si="43"/>
        <v>0.44617792387379157</v>
      </c>
      <c r="Y1401" s="12">
        <v>126.42568617526159</v>
      </c>
    </row>
    <row r="1402" spans="14:25" x14ac:dyDescent="0.25">
      <c r="N1402" s="33">
        <v>1400</v>
      </c>
      <c r="O1402" s="33">
        <f t="shared" ca="1" si="42"/>
        <v>0.34039377890519917</v>
      </c>
      <c r="P1402" s="33">
        <v>119.28311950329407</v>
      </c>
      <c r="Q1402" s="31">
        <f t="shared" si="43"/>
        <v>0.25968808327565351</v>
      </c>
      <c r="Y1402" s="12">
        <v>119.28311950329407</v>
      </c>
    </row>
    <row r="1403" spans="14:25" x14ac:dyDescent="0.25">
      <c r="N1403" s="33">
        <v>1401</v>
      </c>
      <c r="O1403" s="33">
        <f t="shared" ca="1" si="42"/>
        <v>0.93632724856893967</v>
      </c>
      <c r="P1403" s="33">
        <v>105.12613112174363</v>
      </c>
      <c r="Q1403" s="31">
        <f t="shared" si="43"/>
        <v>5.4586470160670725E-2</v>
      </c>
      <c r="Y1403" s="12">
        <v>105.12613112174363</v>
      </c>
    </row>
    <row r="1404" spans="14:25" x14ac:dyDescent="0.25">
      <c r="N1404" s="33">
        <v>1402</v>
      </c>
      <c r="O1404" s="33">
        <f t="shared" ca="1" si="42"/>
        <v>0.57619822880853955</v>
      </c>
      <c r="P1404" s="33">
        <v>160.05282065705188</v>
      </c>
      <c r="Q1404" s="31">
        <f t="shared" si="43"/>
        <v>0.99368608729524177</v>
      </c>
      <c r="Y1404" s="12">
        <v>160.05282065705188</v>
      </c>
    </row>
    <row r="1405" spans="14:25" x14ac:dyDescent="0.25">
      <c r="N1405" s="33">
        <v>1403</v>
      </c>
      <c r="O1405" s="33">
        <f t="shared" ca="1" si="42"/>
        <v>0.34385897779860508</v>
      </c>
      <c r="P1405" s="33">
        <v>136.27894405892525</v>
      </c>
      <c r="Q1405" s="31">
        <f t="shared" si="43"/>
        <v>0.72433621980824459</v>
      </c>
      <c r="Y1405" s="12">
        <v>136.27894405892525</v>
      </c>
    </row>
    <row r="1406" spans="14:25" x14ac:dyDescent="0.25">
      <c r="N1406" s="33">
        <v>1404</v>
      </c>
      <c r="O1406" s="33">
        <f t="shared" ca="1" si="42"/>
        <v>0.57663080953567503</v>
      </c>
      <c r="P1406" s="33">
        <v>123.29342459048424</v>
      </c>
      <c r="Q1406" s="31">
        <f t="shared" si="43"/>
        <v>0.35916368469896992</v>
      </c>
      <c r="Y1406" s="12">
        <v>123.29342459048424</v>
      </c>
    </row>
    <row r="1407" spans="14:25" x14ac:dyDescent="0.25">
      <c r="N1407" s="33">
        <v>1405</v>
      </c>
      <c r="O1407" s="33">
        <f t="shared" ca="1" si="42"/>
        <v>0.63827412428388819</v>
      </c>
      <c r="P1407" s="33">
        <v>143.3117323403836</v>
      </c>
      <c r="Q1407" s="31">
        <f t="shared" si="43"/>
        <v>0.87244312544300151</v>
      </c>
      <c r="Y1407" s="12">
        <v>143.3117323403836</v>
      </c>
    </row>
    <row r="1408" spans="14:25" x14ac:dyDescent="0.25">
      <c r="N1408" s="33">
        <v>1406</v>
      </c>
      <c r="O1408" s="33">
        <f t="shared" ca="1" si="42"/>
        <v>0.55638521224926252</v>
      </c>
      <c r="P1408" s="33">
        <v>119.789543511494</v>
      </c>
      <c r="Q1408" s="31">
        <f t="shared" si="43"/>
        <v>0.2713294298688308</v>
      </c>
      <c r="Y1408" s="12">
        <v>119.789543511494</v>
      </c>
    </row>
    <row r="1409" spans="14:25" x14ac:dyDescent="0.25">
      <c r="N1409" s="33">
        <v>1407</v>
      </c>
      <c r="O1409" s="33">
        <f t="shared" ca="1" si="42"/>
        <v>0.99063624022489527</v>
      </c>
      <c r="P1409" s="33">
        <v>126.64043483476424</v>
      </c>
      <c r="Q1409" s="31">
        <f t="shared" si="43"/>
        <v>0.45234136367577993</v>
      </c>
      <c r="Y1409" s="12">
        <v>126.64043483476424</v>
      </c>
    </row>
    <row r="1410" spans="14:25" x14ac:dyDescent="0.25">
      <c r="N1410" s="33">
        <v>1408</v>
      </c>
      <c r="O1410" s="33">
        <f t="shared" ca="1" si="42"/>
        <v>0.23784568981525189</v>
      </c>
      <c r="P1410" s="33">
        <v>144.79116326542609</v>
      </c>
      <c r="Q1410" s="31">
        <f t="shared" si="43"/>
        <v>0.89511797204436849</v>
      </c>
      <c r="Y1410" s="12">
        <v>144.79116326542609</v>
      </c>
    </row>
    <row r="1411" spans="14:25" x14ac:dyDescent="0.25">
      <c r="N1411" s="33">
        <v>1409</v>
      </c>
      <c r="O1411" s="33">
        <f t="shared" ca="1" si="42"/>
        <v>5.032143309046444E-3</v>
      </c>
      <c r="P1411" s="33">
        <v>122.45561524101839</v>
      </c>
      <c r="Q1411" s="31">
        <f t="shared" si="43"/>
        <v>0.33709561609974753</v>
      </c>
      <c r="Y1411" s="12">
        <v>122.45561524101839</v>
      </c>
    </row>
    <row r="1412" spans="14:25" x14ac:dyDescent="0.25">
      <c r="N1412" s="33">
        <v>1410</v>
      </c>
      <c r="O1412" s="33">
        <f t="shared" ref="O1412:O1475" ca="1" si="44">RAND()</f>
        <v>0.79278323370020265</v>
      </c>
      <c r="P1412" s="33">
        <v>143.29501705851078</v>
      </c>
      <c r="Q1412" s="31">
        <f t="shared" ref="Q1412:Q1475" si="45">_xlfn.NORM.S.DIST(($L$5+$L$6*ASINH((P1412-$L$3)/$L$4)),TRUE)</f>
        <v>0.87216969875493389</v>
      </c>
      <c r="Y1412" s="12">
        <v>143.29501705851078</v>
      </c>
    </row>
    <row r="1413" spans="14:25" x14ac:dyDescent="0.25">
      <c r="N1413" s="33">
        <v>1411</v>
      </c>
      <c r="O1413" s="33">
        <f t="shared" ca="1" si="44"/>
        <v>5.6080581548670683E-2</v>
      </c>
      <c r="P1413" s="33">
        <v>144.78839560239166</v>
      </c>
      <c r="Q1413" s="31">
        <f t="shared" si="45"/>
        <v>0.89507834733708069</v>
      </c>
      <c r="Y1413" s="12">
        <v>144.78839560239166</v>
      </c>
    </row>
    <row r="1414" spans="14:25" x14ac:dyDescent="0.25">
      <c r="N1414" s="33">
        <v>1412</v>
      </c>
      <c r="O1414" s="33">
        <f t="shared" ca="1" si="44"/>
        <v>0.49624189976797495</v>
      </c>
      <c r="P1414" s="33">
        <v>121.9253856879367</v>
      </c>
      <c r="Q1414" s="31">
        <f t="shared" si="45"/>
        <v>0.3234527247536067</v>
      </c>
      <c r="Y1414" s="12">
        <v>121.9253856879367</v>
      </c>
    </row>
    <row r="1415" spans="14:25" x14ac:dyDescent="0.25">
      <c r="N1415" s="33">
        <v>1413</v>
      </c>
      <c r="O1415" s="33">
        <f t="shared" ca="1" si="44"/>
        <v>5.2470684131138534E-2</v>
      </c>
      <c r="P1415" s="33">
        <v>143.35236538241918</v>
      </c>
      <c r="Q1415" s="31">
        <f t="shared" si="45"/>
        <v>0.87310618099462045</v>
      </c>
      <c r="Y1415" s="12">
        <v>143.35236538241918</v>
      </c>
    </row>
    <row r="1416" spans="14:25" x14ac:dyDescent="0.25">
      <c r="N1416" s="33">
        <v>1414</v>
      </c>
      <c r="O1416" s="33">
        <f t="shared" ca="1" si="44"/>
        <v>0.56704407192775907</v>
      </c>
      <c r="P1416" s="33">
        <v>116.38510821750937</v>
      </c>
      <c r="Q1416" s="31">
        <f t="shared" si="45"/>
        <v>0.19882415970157952</v>
      </c>
      <c r="Y1416" s="12">
        <v>116.38510821750937</v>
      </c>
    </row>
    <row r="1417" spans="14:25" x14ac:dyDescent="0.25">
      <c r="N1417" s="33">
        <v>1415</v>
      </c>
      <c r="O1417" s="33">
        <f t="shared" ca="1" si="44"/>
        <v>0.31388394032580902</v>
      </c>
      <c r="P1417" s="33">
        <v>143.05293078188515</v>
      </c>
      <c r="Q1417" s="31">
        <f t="shared" si="45"/>
        <v>0.8681662230397128</v>
      </c>
      <c r="Y1417" s="12">
        <v>143.05293078188515</v>
      </c>
    </row>
    <row r="1418" spans="14:25" x14ac:dyDescent="0.25">
      <c r="N1418" s="33">
        <v>1416</v>
      </c>
      <c r="O1418" s="33">
        <f t="shared" ca="1" si="44"/>
        <v>0.56436380438791567</v>
      </c>
      <c r="P1418" s="33">
        <v>103.74323776390951</v>
      </c>
      <c r="Q1418" s="31">
        <f t="shared" si="45"/>
        <v>4.5332414269610835E-2</v>
      </c>
      <c r="Y1418" s="12">
        <v>103.74323776390951</v>
      </c>
    </row>
    <row r="1419" spans="14:25" x14ac:dyDescent="0.25">
      <c r="N1419" s="33">
        <v>1417</v>
      </c>
      <c r="O1419" s="33">
        <f t="shared" ca="1" si="44"/>
        <v>2.6899413539383077E-2</v>
      </c>
      <c r="P1419" s="33">
        <v>133.62560096957952</v>
      </c>
      <c r="Q1419" s="31">
        <f t="shared" si="45"/>
        <v>0.6537980972509998</v>
      </c>
      <c r="Y1419" s="12">
        <v>133.62560096957952</v>
      </c>
    </row>
    <row r="1420" spans="14:25" x14ac:dyDescent="0.25">
      <c r="N1420" s="33">
        <v>1418</v>
      </c>
      <c r="O1420" s="33">
        <f t="shared" ca="1" si="44"/>
        <v>0.32045273816574515</v>
      </c>
      <c r="P1420" s="33">
        <v>149.28323645472651</v>
      </c>
      <c r="Q1420" s="31">
        <f t="shared" si="45"/>
        <v>0.94646222060730023</v>
      </c>
      <c r="Y1420" s="12">
        <v>149.28323645472651</v>
      </c>
    </row>
    <row r="1421" spans="14:25" x14ac:dyDescent="0.25">
      <c r="N1421" s="33">
        <v>1419</v>
      </c>
      <c r="O1421" s="33">
        <f t="shared" ca="1" si="44"/>
        <v>5.1473925512986574E-2</v>
      </c>
      <c r="P1421" s="33">
        <v>140.63658415127225</v>
      </c>
      <c r="Q1421" s="31">
        <f t="shared" si="45"/>
        <v>0.82375564005652213</v>
      </c>
      <c r="Y1421" s="12">
        <v>140.63658415127225</v>
      </c>
    </row>
    <row r="1422" spans="14:25" x14ac:dyDescent="0.25">
      <c r="N1422" s="33">
        <v>1420</v>
      </c>
      <c r="O1422" s="33">
        <f t="shared" ca="1" si="44"/>
        <v>0.6063883972873958</v>
      </c>
      <c r="P1422" s="33">
        <v>111.29827432021071</v>
      </c>
      <c r="Q1422" s="31">
        <f t="shared" si="45"/>
        <v>0.11649899429907953</v>
      </c>
      <c r="Y1422" s="12">
        <v>111.29827432021071</v>
      </c>
    </row>
    <row r="1423" spans="14:25" x14ac:dyDescent="0.25">
      <c r="N1423" s="33">
        <v>1421</v>
      </c>
      <c r="O1423" s="33">
        <f t="shared" ca="1" si="44"/>
        <v>0.29729210931439609</v>
      </c>
      <c r="P1423" s="33">
        <v>140.24448130036461</v>
      </c>
      <c r="Q1423" s="31">
        <f t="shared" si="45"/>
        <v>0.81579449585639041</v>
      </c>
      <c r="Y1423" s="12">
        <v>140.24448130036461</v>
      </c>
    </row>
    <row r="1424" spans="14:25" x14ac:dyDescent="0.25">
      <c r="N1424" s="33">
        <v>1422</v>
      </c>
      <c r="O1424" s="33">
        <f t="shared" ca="1" si="44"/>
        <v>0.80885478164783686</v>
      </c>
      <c r="P1424" s="33">
        <v>121.90482279746938</v>
      </c>
      <c r="Q1424" s="31">
        <f t="shared" si="45"/>
        <v>0.32292893986961468</v>
      </c>
      <c r="Y1424" s="12">
        <v>121.90482279746938</v>
      </c>
    </row>
    <row r="1425" spans="14:25" x14ac:dyDescent="0.25">
      <c r="N1425" s="33">
        <v>1423</v>
      </c>
      <c r="O1425" s="33">
        <f t="shared" ca="1" si="44"/>
        <v>0.95314568517432785</v>
      </c>
      <c r="P1425" s="33">
        <v>118.44969244487709</v>
      </c>
      <c r="Q1425" s="31">
        <f t="shared" si="45"/>
        <v>0.24116636679158121</v>
      </c>
      <c r="Y1425" s="12">
        <v>118.44969244487709</v>
      </c>
    </row>
    <row r="1426" spans="14:25" x14ac:dyDescent="0.25">
      <c r="N1426" s="33">
        <v>1424</v>
      </c>
      <c r="O1426" s="33">
        <f t="shared" ca="1" si="44"/>
        <v>0.30426663671530529</v>
      </c>
      <c r="P1426" s="33">
        <v>152.07422230379379</v>
      </c>
      <c r="Q1426" s="31">
        <f t="shared" si="45"/>
        <v>0.96687688807077155</v>
      </c>
      <c r="Y1426" s="12">
        <v>152.07422230379379</v>
      </c>
    </row>
    <row r="1427" spans="14:25" x14ac:dyDescent="0.25">
      <c r="N1427" s="33">
        <v>1425</v>
      </c>
      <c r="O1427" s="33">
        <f t="shared" ca="1" si="44"/>
        <v>0.37535575879840533</v>
      </c>
      <c r="P1427" s="33">
        <v>159.94278703479921</v>
      </c>
      <c r="Q1427" s="31">
        <f t="shared" si="45"/>
        <v>0.99352063960380932</v>
      </c>
      <c r="Y1427" s="12">
        <v>159.94278703479921</v>
      </c>
    </row>
    <row r="1428" spans="14:25" x14ac:dyDescent="0.25">
      <c r="N1428" s="33">
        <v>1426</v>
      </c>
      <c r="O1428" s="33">
        <f t="shared" ca="1" si="44"/>
        <v>0.67209176725717357</v>
      </c>
      <c r="P1428" s="33">
        <v>148.27072472284539</v>
      </c>
      <c r="Q1428" s="31">
        <f t="shared" si="45"/>
        <v>0.93703781145722598</v>
      </c>
      <c r="Y1428" s="12">
        <v>148.27072472284539</v>
      </c>
    </row>
    <row r="1429" spans="14:25" x14ac:dyDescent="0.25">
      <c r="N1429" s="33">
        <v>1427</v>
      </c>
      <c r="O1429" s="33">
        <f t="shared" ca="1" si="44"/>
        <v>0.16143207740290599</v>
      </c>
      <c r="P1429" s="33">
        <v>132.32894639600278</v>
      </c>
      <c r="Q1429" s="31">
        <f t="shared" si="45"/>
        <v>0.61739846571339374</v>
      </c>
      <c r="Y1429" s="12">
        <v>132.32894639600278</v>
      </c>
    </row>
    <row r="1430" spans="14:25" x14ac:dyDescent="0.25">
      <c r="N1430" s="33">
        <v>1428</v>
      </c>
      <c r="O1430" s="33">
        <f t="shared" ca="1" si="44"/>
        <v>0.45812127298700089</v>
      </c>
      <c r="P1430" s="33">
        <v>112.78734605319976</v>
      </c>
      <c r="Q1430" s="31">
        <f t="shared" si="45"/>
        <v>0.13740728266726704</v>
      </c>
      <c r="Y1430" s="12">
        <v>112.78734605319976</v>
      </c>
    </row>
    <row r="1431" spans="14:25" x14ac:dyDescent="0.25">
      <c r="N1431" s="33">
        <v>1429</v>
      </c>
      <c r="O1431" s="33">
        <f t="shared" ca="1" si="44"/>
        <v>0.67845697224006296</v>
      </c>
      <c r="P1431" s="33">
        <v>142.30904357811102</v>
      </c>
      <c r="Q1431" s="31">
        <f t="shared" si="45"/>
        <v>0.85535489407267618</v>
      </c>
      <c r="Y1431" s="12">
        <v>142.30904357811102</v>
      </c>
    </row>
    <row r="1432" spans="14:25" x14ac:dyDescent="0.25">
      <c r="N1432" s="33">
        <v>1430</v>
      </c>
      <c r="O1432" s="33">
        <f t="shared" ca="1" si="44"/>
        <v>0.74357268386075626</v>
      </c>
      <c r="P1432" s="33">
        <v>111.83386222592577</v>
      </c>
      <c r="Q1432" s="31">
        <f t="shared" si="45"/>
        <v>0.12372549536134989</v>
      </c>
      <c r="Y1432" s="12">
        <v>111.83386222592577</v>
      </c>
    </row>
    <row r="1433" spans="14:25" x14ac:dyDescent="0.25">
      <c r="N1433" s="33">
        <v>1431</v>
      </c>
      <c r="O1433" s="33">
        <f t="shared" ca="1" si="44"/>
        <v>0.59267565512060516</v>
      </c>
      <c r="P1433" s="33">
        <v>113.02495375458645</v>
      </c>
      <c r="Q1433" s="31">
        <f t="shared" si="45"/>
        <v>0.14098238276238403</v>
      </c>
      <c r="Y1433" s="12">
        <v>113.02495375458645</v>
      </c>
    </row>
    <row r="1434" spans="14:25" x14ac:dyDescent="0.25">
      <c r="N1434" s="33">
        <v>1432</v>
      </c>
      <c r="O1434" s="33">
        <f t="shared" ca="1" si="44"/>
        <v>0.14742433217243089</v>
      </c>
      <c r="P1434" s="33">
        <v>110.66209271822176</v>
      </c>
      <c r="Q1434" s="31">
        <f t="shared" si="45"/>
        <v>0.10833380894646774</v>
      </c>
      <c r="Y1434" s="12">
        <v>110.66209271822176</v>
      </c>
    </row>
    <row r="1435" spans="14:25" x14ac:dyDescent="0.25">
      <c r="N1435" s="33">
        <v>1433</v>
      </c>
      <c r="O1435" s="33">
        <f t="shared" ca="1" si="44"/>
        <v>0.39980827447711398</v>
      </c>
      <c r="P1435" s="33">
        <v>126.5127831775396</v>
      </c>
      <c r="Q1435" s="31">
        <f t="shared" si="45"/>
        <v>0.44867542744806654</v>
      </c>
      <c r="Y1435" s="12">
        <v>126.5127831775396</v>
      </c>
    </row>
    <row r="1436" spans="14:25" x14ac:dyDescent="0.25">
      <c r="N1436" s="33">
        <v>1434</v>
      </c>
      <c r="O1436" s="33">
        <f t="shared" ca="1" si="44"/>
        <v>7.1939275106947753E-2</v>
      </c>
      <c r="P1436" s="33">
        <v>132.5431092197588</v>
      </c>
      <c r="Q1436" s="31">
        <f t="shared" si="45"/>
        <v>0.62347730716816729</v>
      </c>
      <c r="Y1436" s="12">
        <v>132.5431092197588</v>
      </c>
    </row>
    <row r="1437" spans="14:25" x14ac:dyDescent="0.25">
      <c r="N1437" s="33">
        <v>1435</v>
      </c>
      <c r="O1437" s="33">
        <f t="shared" ca="1" si="44"/>
        <v>0.80566777843875947</v>
      </c>
      <c r="P1437" s="33">
        <v>125.35297544242505</v>
      </c>
      <c r="Q1437" s="31">
        <f t="shared" si="45"/>
        <v>0.41570682539886972</v>
      </c>
      <c r="Y1437" s="12">
        <v>125.35297544242505</v>
      </c>
    </row>
    <row r="1438" spans="14:25" x14ac:dyDescent="0.25">
      <c r="N1438" s="33">
        <v>1436</v>
      </c>
      <c r="O1438" s="33">
        <f t="shared" ca="1" si="44"/>
        <v>0.77933284793987756</v>
      </c>
      <c r="P1438" s="33">
        <v>149.1170483104529</v>
      </c>
      <c r="Q1438" s="31">
        <f t="shared" si="45"/>
        <v>0.9449944376867403</v>
      </c>
      <c r="Y1438" s="12">
        <v>149.1170483104529</v>
      </c>
    </row>
    <row r="1439" spans="14:25" x14ac:dyDescent="0.25">
      <c r="N1439" s="33">
        <v>1437</v>
      </c>
      <c r="O1439" s="33">
        <f t="shared" ca="1" si="44"/>
        <v>0.98214867550549578</v>
      </c>
      <c r="P1439" s="33">
        <v>122.37802302798536</v>
      </c>
      <c r="Q1439" s="31">
        <f t="shared" si="45"/>
        <v>0.33508297234010298</v>
      </c>
      <c r="Y1439" s="12">
        <v>122.37802302798536</v>
      </c>
    </row>
    <row r="1440" spans="14:25" x14ac:dyDescent="0.25">
      <c r="N1440" s="33">
        <v>1438</v>
      </c>
      <c r="O1440" s="33">
        <f t="shared" ca="1" si="44"/>
        <v>0.5190073222532916</v>
      </c>
      <c r="P1440" s="33">
        <v>140.38350118251233</v>
      </c>
      <c r="Q1440" s="31">
        <f t="shared" si="45"/>
        <v>0.81864079173551718</v>
      </c>
      <c r="Y1440" s="12">
        <v>140.38350118251233</v>
      </c>
    </row>
    <row r="1441" spans="14:25" x14ac:dyDescent="0.25">
      <c r="N1441" s="33">
        <v>1439</v>
      </c>
      <c r="O1441" s="33">
        <f t="shared" ca="1" si="44"/>
        <v>0.10152951333748439</v>
      </c>
      <c r="P1441" s="33">
        <v>129.72269969732423</v>
      </c>
      <c r="Q1441" s="31">
        <f t="shared" si="45"/>
        <v>0.54203769232661325</v>
      </c>
      <c r="Y1441" s="12">
        <v>129.72269969732423</v>
      </c>
    </row>
    <row r="1442" spans="14:25" x14ac:dyDescent="0.25">
      <c r="N1442" s="33">
        <v>1440</v>
      </c>
      <c r="O1442" s="33">
        <f t="shared" ca="1" si="44"/>
        <v>5.8032310412281962E-2</v>
      </c>
      <c r="P1442" s="33">
        <v>107.85289911063192</v>
      </c>
      <c r="Q1442" s="31">
        <f t="shared" si="45"/>
        <v>7.7415733021356223E-2</v>
      </c>
      <c r="Y1442" s="12">
        <v>107.85289911063192</v>
      </c>
    </row>
    <row r="1443" spans="14:25" x14ac:dyDescent="0.25">
      <c r="N1443" s="33">
        <v>1441</v>
      </c>
      <c r="O1443" s="33">
        <f t="shared" ca="1" si="44"/>
        <v>0.61589870147252146</v>
      </c>
      <c r="P1443" s="33">
        <v>118.16403096866466</v>
      </c>
      <c r="Q1443" s="31">
        <f t="shared" si="45"/>
        <v>0.23500404506053169</v>
      </c>
      <c r="Y1443" s="12">
        <v>118.16403096866466</v>
      </c>
    </row>
    <row r="1444" spans="14:25" x14ac:dyDescent="0.25">
      <c r="N1444" s="33">
        <v>1442</v>
      </c>
      <c r="O1444" s="33">
        <f t="shared" ca="1" si="44"/>
        <v>0.78555301407426759</v>
      </c>
      <c r="P1444" s="33">
        <v>112.58914504454376</v>
      </c>
      <c r="Q1444" s="31">
        <f t="shared" si="45"/>
        <v>0.13447599438557822</v>
      </c>
      <c r="Y1444" s="12">
        <v>112.58914504454376</v>
      </c>
    </row>
    <row r="1445" spans="14:25" x14ac:dyDescent="0.25">
      <c r="N1445" s="33">
        <v>1443</v>
      </c>
      <c r="O1445" s="33">
        <f t="shared" ca="1" si="44"/>
        <v>0.84829720137672915</v>
      </c>
      <c r="P1445" s="33">
        <v>128.88006828790691</v>
      </c>
      <c r="Q1445" s="31">
        <f t="shared" si="45"/>
        <v>0.51740614974057764</v>
      </c>
      <c r="Y1445" s="12">
        <v>128.88006828790691</v>
      </c>
    </row>
    <row r="1446" spans="14:25" x14ac:dyDescent="0.25">
      <c r="N1446" s="33">
        <v>1444</v>
      </c>
      <c r="O1446" s="33">
        <f t="shared" ca="1" si="44"/>
        <v>0.85804752085168257</v>
      </c>
      <c r="P1446" s="33">
        <v>90.591988960409921</v>
      </c>
      <c r="Q1446" s="31">
        <f t="shared" si="45"/>
        <v>5.9140765508702633E-3</v>
      </c>
      <c r="Y1446" s="12">
        <v>90.591988960409921</v>
      </c>
    </row>
    <row r="1447" spans="14:25" x14ac:dyDescent="0.25">
      <c r="N1447" s="33">
        <v>1445</v>
      </c>
      <c r="O1447" s="33">
        <f t="shared" ca="1" si="44"/>
        <v>0.92868726901776166</v>
      </c>
      <c r="P1447" s="33">
        <v>133.50442108333831</v>
      </c>
      <c r="Q1447" s="31">
        <f t="shared" si="45"/>
        <v>0.65044080750516708</v>
      </c>
      <c r="Y1447" s="12">
        <v>133.50442108333831</v>
      </c>
    </row>
    <row r="1448" spans="14:25" x14ac:dyDescent="0.25">
      <c r="N1448" s="33">
        <v>1446</v>
      </c>
      <c r="O1448" s="33">
        <f t="shared" ca="1" si="44"/>
        <v>0.84453159699773295</v>
      </c>
      <c r="P1448" s="33">
        <v>125.72684342860046</v>
      </c>
      <c r="Q1448" s="31">
        <f t="shared" si="45"/>
        <v>0.42626136170123607</v>
      </c>
      <c r="Y1448" s="12">
        <v>125.72684342860046</v>
      </c>
    </row>
    <row r="1449" spans="14:25" x14ac:dyDescent="0.25">
      <c r="N1449" s="33">
        <v>1447</v>
      </c>
      <c r="O1449" s="33">
        <f t="shared" ca="1" si="44"/>
        <v>0.4929288090453392</v>
      </c>
      <c r="P1449" s="33">
        <v>149.71565680661911</v>
      </c>
      <c r="Q1449" s="31">
        <f t="shared" si="45"/>
        <v>0.95014049752090823</v>
      </c>
      <c r="Y1449" s="12">
        <v>149.71565680661911</v>
      </c>
    </row>
    <row r="1450" spans="14:25" x14ac:dyDescent="0.25">
      <c r="N1450" s="33">
        <v>1448</v>
      </c>
      <c r="O1450" s="33">
        <f t="shared" ca="1" si="44"/>
        <v>0.54287440125571451</v>
      </c>
      <c r="P1450" s="33">
        <v>125.61535658546762</v>
      </c>
      <c r="Q1450" s="31">
        <f t="shared" si="45"/>
        <v>0.42310614447601858</v>
      </c>
      <c r="Y1450" s="12">
        <v>125.61535658546762</v>
      </c>
    </row>
    <row r="1451" spans="14:25" x14ac:dyDescent="0.25">
      <c r="N1451" s="33">
        <v>1449</v>
      </c>
      <c r="O1451" s="33">
        <f t="shared" ca="1" si="44"/>
        <v>0.71993422357225056</v>
      </c>
      <c r="P1451" s="33">
        <v>140.43702091260229</v>
      </c>
      <c r="Q1451" s="31">
        <f t="shared" si="45"/>
        <v>0.81972963499140994</v>
      </c>
      <c r="Y1451" s="12">
        <v>140.43702091260229</v>
      </c>
    </row>
    <row r="1452" spans="14:25" x14ac:dyDescent="0.25">
      <c r="N1452" s="33">
        <v>1450</v>
      </c>
      <c r="O1452" s="33">
        <f t="shared" ca="1" si="44"/>
        <v>7.8103776426674765E-2</v>
      </c>
      <c r="P1452" s="33">
        <v>143.81175843127448</v>
      </c>
      <c r="Q1452" s="31">
        <f t="shared" si="45"/>
        <v>0.88044365132613289</v>
      </c>
      <c r="Y1452" s="12">
        <v>143.81175843127448</v>
      </c>
    </row>
    <row r="1453" spans="14:25" x14ac:dyDescent="0.25">
      <c r="N1453" s="33">
        <v>1451</v>
      </c>
      <c r="O1453" s="33">
        <f t="shared" ca="1" si="44"/>
        <v>0.41584416450226569</v>
      </c>
      <c r="P1453" s="33">
        <v>134.7305106752674</v>
      </c>
      <c r="Q1453" s="31">
        <f t="shared" si="45"/>
        <v>0.68390904462013724</v>
      </c>
      <c r="Y1453" s="12">
        <v>134.7305106752674</v>
      </c>
    </row>
    <row r="1454" spans="14:25" x14ac:dyDescent="0.25">
      <c r="N1454" s="33">
        <v>1452</v>
      </c>
      <c r="O1454" s="33">
        <f t="shared" ca="1" si="44"/>
        <v>0.16020796134584092</v>
      </c>
      <c r="P1454" s="33">
        <v>132.64158377407827</v>
      </c>
      <c r="Q1454" s="31">
        <f t="shared" si="45"/>
        <v>0.62626430437597569</v>
      </c>
      <c r="Y1454" s="12">
        <v>132.64158377407827</v>
      </c>
    </row>
    <row r="1455" spans="14:25" x14ac:dyDescent="0.25">
      <c r="N1455" s="33">
        <v>1453</v>
      </c>
      <c r="O1455" s="33">
        <f t="shared" ca="1" si="44"/>
        <v>0.98946213058325716</v>
      </c>
      <c r="P1455" s="33">
        <v>140.26149416140046</v>
      </c>
      <c r="Q1455" s="31">
        <f t="shared" si="45"/>
        <v>0.81614420908907825</v>
      </c>
      <c r="Y1455" s="12">
        <v>140.26149416140046</v>
      </c>
    </row>
    <row r="1456" spans="14:25" x14ac:dyDescent="0.25">
      <c r="N1456" s="33">
        <v>1454</v>
      </c>
      <c r="O1456" s="33">
        <f t="shared" ca="1" si="44"/>
        <v>0.93364930798429979</v>
      </c>
      <c r="P1456" s="33">
        <v>114.84394694101071</v>
      </c>
      <c r="Q1456" s="31">
        <f t="shared" si="45"/>
        <v>0.17059057600419292</v>
      </c>
      <c r="Y1456" s="12">
        <v>114.84394694101071</v>
      </c>
    </row>
    <row r="1457" spans="14:25" x14ac:dyDescent="0.25">
      <c r="N1457" s="33">
        <v>1455</v>
      </c>
      <c r="O1457" s="33">
        <f t="shared" ca="1" si="44"/>
        <v>8.624766124057559E-2</v>
      </c>
      <c r="P1457" s="33">
        <v>142.12062036185068</v>
      </c>
      <c r="Q1457" s="31">
        <f t="shared" si="45"/>
        <v>0.85198783054630289</v>
      </c>
      <c r="Y1457" s="12">
        <v>142.12062036185068</v>
      </c>
    </row>
    <row r="1458" spans="14:25" x14ac:dyDescent="0.25">
      <c r="N1458" s="33">
        <v>1456</v>
      </c>
      <c r="O1458" s="33">
        <f t="shared" ca="1" si="44"/>
        <v>0.97337048727580122</v>
      </c>
      <c r="P1458" s="33">
        <v>137.8083966186382</v>
      </c>
      <c r="Q1458" s="31">
        <f t="shared" si="45"/>
        <v>0.76184808032433293</v>
      </c>
      <c r="Y1458" s="12">
        <v>137.8083966186382</v>
      </c>
    </row>
    <row r="1459" spans="14:25" x14ac:dyDescent="0.25">
      <c r="N1459" s="33">
        <v>1457</v>
      </c>
      <c r="O1459" s="33">
        <f t="shared" ca="1" si="44"/>
        <v>6.2826605987561401E-2</v>
      </c>
      <c r="P1459" s="33">
        <v>127.14461665399551</v>
      </c>
      <c r="Q1459" s="31">
        <f t="shared" si="45"/>
        <v>0.46687928679578339</v>
      </c>
      <c r="Y1459" s="12">
        <v>127.14461665399551</v>
      </c>
    </row>
    <row r="1460" spans="14:25" x14ac:dyDescent="0.25">
      <c r="N1460" s="33">
        <v>1458</v>
      </c>
      <c r="O1460" s="33">
        <f t="shared" ca="1" si="44"/>
        <v>0.7011195314473978</v>
      </c>
      <c r="P1460" s="33">
        <v>122.35162018445763</v>
      </c>
      <c r="Q1460" s="31">
        <f t="shared" si="45"/>
        <v>0.33439936288598548</v>
      </c>
      <c r="Y1460" s="12">
        <v>122.35162018445763</v>
      </c>
    </row>
    <row r="1461" spans="14:25" x14ac:dyDescent="0.25">
      <c r="N1461" s="33">
        <v>1459</v>
      </c>
      <c r="O1461" s="33">
        <f t="shared" ca="1" si="44"/>
        <v>0.29973344399678226</v>
      </c>
      <c r="P1461" s="33">
        <v>113.1217374408949</v>
      </c>
      <c r="Q1461" s="31">
        <f t="shared" si="45"/>
        <v>0.14245776290799059</v>
      </c>
      <c r="Y1461" s="12">
        <v>113.1217374408949</v>
      </c>
    </row>
    <row r="1462" spans="14:25" x14ac:dyDescent="0.25">
      <c r="N1462" s="33">
        <v>1460</v>
      </c>
      <c r="O1462" s="33">
        <f t="shared" ca="1" si="44"/>
        <v>0.73863589585680067</v>
      </c>
      <c r="P1462" s="33">
        <v>116.21542318565791</v>
      </c>
      <c r="Q1462" s="31">
        <f t="shared" si="45"/>
        <v>0.19557337894125187</v>
      </c>
      <c r="Y1462" s="12">
        <v>116.21542318565791</v>
      </c>
    </row>
    <row r="1463" spans="14:25" x14ac:dyDescent="0.25">
      <c r="N1463" s="33">
        <v>1461</v>
      </c>
      <c r="O1463" s="33">
        <f t="shared" ca="1" si="44"/>
        <v>0.16329717221274864</v>
      </c>
      <c r="P1463" s="33">
        <v>117.39584111336497</v>
      </c>
      <c r="Q1463" s="31">
        <f t="shared" si="45"/>
        <v>0.21891295682467199</v>
      </c>
      <c r="Y1463" s="12">
        <v>117.39584111336497</v>
      </c>
    </row>
    <row r="1464" spans="14:25" x14ac:dyDescent="0.25">
      <c r="N1464" s="33">
        <v>1462</v>
      </c>
      <c r="O1464" s="33">
        <f t="shared" ca="1" si="44"/>
        <v>0.85668523066370161</v>
      </c>
      <c r="P1464" s="33">
        <v>141.37695367514786</v>
      </c>
      <c r="Q1464" s="31">
        <f t="shared" si="45"/>
        <v>0.83821879756833195</v>
      </c>
      <c r="Y1464" s="12">
        <v>141.37695367514786</v>
      </c>
    </row>
    <row r="1465" spans="14:25" x14ac:dyDescent="0.25">
      <c r="N1465" s="33">
        <v>1463</v>
      </c>
      <c r="O1465" s="33">
        <f t="shared" ca="1" si="44"/>
        <v>6.7943288219309284E-2</v>
      </c>
      <c r="P1465" s="33">
        <v>118.52319663599494</v>
      </c>
      <c r="Q1465" s="31">
        <f t="shared" si="45"/>
        <v>0.24276750911184258</v>
      </c>
      <c r="Y1465" s="12">
        <v>118.52319663599494</v>
      </c>
    </row>
    <row r="1466" spans="14:25" x14ac:dyDescent="0.25">
      <c r="N1466" s="33">
        <v>1464</v>
      </c>
      <c r="O1466" s="33">
        <f t="shared" ca="1" si="44"/>
        <v>0.85277174713304826</v>
      </c>
      <c r="P1466" s="33">
        <v>120.03119756086795</v>
      </c>
      <c r="Q1466" s="31">
        <f t="shared" si="45"/>
        <v>0.27698501890552929</v>
      </c>
      <c r="Y1466" s="12">
        <v>120.03119756086795</v>
      </c>
    </row>
    <row r="1467" spans="14:25" x14ac:dyDescent="0.25">
      <c r="N1467" s="33">
        <v>1465</v>
      </c>
      <c r="O1467" s="33">
        <f t="shared" ca="1" si="44"/>
        <v>2.0141432981236718E-2</v>
      </c>
      <c r="P1467" s="33">
        <v>132.60609069449376</v>
      </c>
      <c r="Q1467" s="31">
        <f t="shared" si="45"/>
        <v>0.62526039549275569</v>
      </c>
      <c r="Y1467" s="12">
        <v>132.60609069449376</v>
      </c>
    </row>
    <row r="1468" spans="14:25" x14ac:dyDescent="0.25">
      <c r="N1468" s="33">
        <v>1466</v>
      </c>
      <c r="O1468" s="33">
        <f t="shared" ca="1" si="44"/>
        <v>0.14279976445464193</v>
      </c>
      <c r="P1468" s="33">
        <v>123.13717600140498</v>
      </c>
      <c r="Q1468" s="31">
        <f t="shared" si="45"/>
        <v>0.35500273092913526</v>
      </c>
      <c r="Y1468" s="12">
        <v>123.13717600140498</v>
      </c>
    </row>
    <row r="1469" spans="14:25" x14ac:dyDescent="0.25">
      <c r="N1469" s="33">
        <v>1467</v>
      </c>
      <c r="O1469" s="33">
        <f t="shared" ca="1" si="44"/>
        <v>0.44650801540308704</v>
      </c>
      <c r="P1469" s="33">
        <v>162.98857977808507</v>
      </c>
      <c r="Q1469" s="31">
        <f t="shared" si="45"/>
        <v>0.9969344276482186</v>
      </c>
      <c r="Y1469" s="12">
        <v>162.98857977808507</v>
      </c>
    </row>
    <row r="1470" spans="14:25" x14ac:dyDescent="0.25">
      <c r="N1470" s="33">
        <v>1468</v>
      </c>
      <c r="O1470" s="33">
        <f t="shared" ca="1" si="44"/>
        <v>0.88519340433545912</v>
      </c>
      <c r="P1470" s="33">
        <v>98.872204325530078</v>
      </c>
      <c r="Q1470" s="31">
        <f t="shared" si="45"/>
        <v>2.2538630744986986E-2</v>
      </c>
      <c r="Y1470" s="12">
        <v>98.872204325530078</v>
      </c>
    </row>
    <row r="1471" spans="14:25" x14ac:dyDescent="0.25">
      <c r="N1471" s="33">
        <v>1469</v>
      </c>
      <c r="O1471" s="33">
        <f t="shared" ca="1" si="44"/>
        <v>0.32928371822499003</v>
      </c>
      <c r="P1471" s="33">
        <v>147.74063723545197</v>
      </c>
      <c r="Q1471" s="31">
        <f t="shared" si="45"/>
        <v>0.93163048794390357</v>
      </c>
      <c r="Y1471" s="12">
        <v>147.74063723545197</v>
      </c>
    </row>
    <row r="1472" spans="14:25" x14ac:dyDescent="0.25">
      <c r="N1472" s="33">
        <v>1470</v>
      </c>
      <c r="O1472" s="33">
        <f t="shared" ca="1" si="44"/>
        <v>0.69900128252592697</v>
      </c>
      <c r="P1472" s="33">
        <v>132.96725224325468</v>
      </c>
      <c r="Q1472" s="31">
        <f t="shared" si="45"/>
        <v>0.63544260486588877</v>
      </c>
      <c r="Y1472" s="12">
        <v>132.96725224325468</v>
      </c>
    </row>
    <row r="1473" spans="14:25" x14ac:dyDescent="0.25">
      <c r="N1473" s="33">
        <v>1471</v>
      </c>
      <c r="O1473" s="33">
        <f t="shared" ca="1" si="44"/>
        <v>0.30327607071186546</v>
      </c>
      <c r="P1473" s="33">
        <v>129.16419944986461</v>
      </c>
      <c r="Q1473" s="31">
        <f t="shared" si="45"/>
        <v>0.52571298782458742</v>
      </c>
      <c r="Y1473" s="12">
        <v>129.16419944986461</v>
      </c>
    </row>
    <row r="1474" spans="14:25" x14ac:dyDescent="0.25">
      <c r="N1474" s="33">
        <v>1472</v>
      </c>
      <c r="O1474" s="33">
        <f t="shared" ca="1" si="44"/>
        <v>0.48299284118152386</v>
      </c>
      <c r="P1474" s="33">
        <v>128.58660242530681</v>
      </c>
      <c r="Q1474" s="31">
        <f t="shared" si="45"/>
        <v>0.5088302137676034</v>
      </c>
      <c r="Y1474" s="12">
        <v>128.58660242530681</v>
      </c>
    </row>
    <row r="1475" spans="14:25" x14ac:dyDescent="0.25">
      <c r="N1475" s="33">
        <v>1473</v>
      </c>
      <c r="O1475" s="33">
        <f t="shared" ca="1" si="44"/>
        <v>0.77130360551437716</v>
      </c>
      <c r="P1475" s="33">
        <v>121.29144468285214</v>
      </c>
      <c r="Q1475" s="31">
        <f t="shared" si="45"/>
        <v>0.30749346688745882</v>
      </c>
      <c r="Y1475" s="12">
        <v>121.29144468285214</v>
      </c>
    </row>
    <row r="1476" spans="14:25" x14ac:dyDescent="0.25">
      <c r="N1476" s="33">
        <v>1474</v>
      </c>
      <c r="O1476" s="33">
        <f t="shared" ref="O1476:O1539" ca="1" si="46">RAND()</f>
        <v>0.76220952463904135</v>
      </c>
      <c r="P1476" s="33">
        <v>125.15668957398431</v>
      </c>
      <c r="Q1476" s="31">
        <f t="shared" ref="Q1476:Q1539" si="47">_xlfn.NORM.S.DIST(($L$5+$L$6*ASINH((P1476-$L$3)/$L$4)),TRUE)</f>
        <v>0.41019681196959057</v>
      </c>
      <c r="Y1476" s="12">
        <v>125.15668957398431</v>
      </c>
    </row>
    <row r="1477" spans="14:25" x14ac:dyDescent="0.25">
      <c r="N1477" s="33">
        <v>1475</v>
      </c>
      <c r="O1477" s="33">
        <f t="shared" ca="1" si="46"/>
        <v>0.9344692811776466</v>
      </c>
      <c r="P1477" s="33">
        <v>136.89685570049133</v>
      </c>
      <c r="Q1477" s="31">
        <f t="shared" si="47"/>
        <v>0.73980273548533482</v>
      </c>
      <c r="Y1477" s="12">
        <v>136.89685570049133</v>
      </c>
    </row>
    <row r="1478" spans="14:25" x14ac:dyDescent="0.25">
      <c r="N1478" s="33">
        <v>1476</v>
      </c>
      <c r="O1478" s="33">
        <f t="shared" ca="1" si="46"/>
        <v>0.76454803434854612</v>
      </c>
      <c r="P1478" s="33">
        <v>122.16105202684413</v>
      </c>
      <c r="Q1478" s="31">
        <f t="shared" si="47"/>
        <v>0.32948423495464435</v>
      </c>
      <c r="Y1478" s="12">
        <v>122.16105202684413</v>
      </c>
    </row>
    <row r="1479" spans="14:25" x14ac:dyDescent="0.25">
      <c r="N1479" s="33">
        <v>1477</v>
      </c>
      <c r="O1479" s="33">
        <f t="shared" ca="1" si="46"/>
        <v>0.33563688575861517</v>
      </c>
      <c r="P1479" s="33">
        <v>139.42183782000978</v>
      </c>
      <c r="Q1479" s="31">
        <f t="shared" si="47"/>
        <v>0.79842636152054225</v>
      </c>
      <c r="Y1479" s="12">
        <v>139.42183782000978</v>
      </c>
    </row>
    <row r="1480" spans="14:25" x14ac:dyDescent="0.25">
      <c r="N1480" s="33">
        <v>1478</v>
      </c>
      <c r="O1480" s="33">
        <f t="shared" ca="1" si="46"/>
        <v>0.19462872820458088</v>
      </c>
      <c r="P1480" s="33">
        <v>117.66673976034518</v>
      </c>
      <c r="Q1480" s="31">
        <f t="shared" si="47"/>
        <v>0.2245069371313731</v>
      </c>
      <c r="Y1480" s="12">
        <v>117.66673976034518</v>
      </c>
    </row>
    <row r="1481" spans="14:25" x14ac:dyDescent="0.25">
      <c r="N1481" s="33">
        <v>1479</v>
      </c>
      <c r="O1481" s="33">
        <f t="shared" ca="1" si="46"/>
        <v>0.50890666109339189</v>
      </c>
      <c r="P1481" s="33">
        <v>110.53703877157123</v>
      </c>
      <c r="Q1481" s="31">
        <f t="shared" si="47"/>
        <v>0.10678135895217848</v>
      </c>
      <c r="Y1481" s="12">
        <v>110.53703877157123</v>
      </c>
    </row>
    <row r="1482" spans="14:25" x14ac:dyDescent="0.25">
      <c r="N1482" s="33">
        <v>1480</v>
      </c>
      <c r="O1482" s="33">
        <f t="shared" ca="1" si="46"/>
        <v>2.7057860500188768E-2</v>
      </c>
      <c r="P1482" s="33">
        <v>129.7161781890976</v>
      </c>
      <c r="Q1482" s="31">
        <f t="shared" si="47"/>
        <v>0.54184717889139011</v>
      </c>
      <c r="Y1482" s="12">
        <v>129.7161781890976</v>
      </c>
    </row>
    <row r="1483" spans="14:25" x14ac:dyDescent="0.25">
      <c r="N1483" s="33">
        <v>1481</v>
      </c>
      <c r="O1483" s="33">
        <f t="shared" ca="1" si="46"/>
        <v>0.65199435084515134</v>
      </c>
      <c r="P1483" s="33">
        <v>113.1661990617892</v>
      </c>
      <c r="Q1483" s="31">
        <f t="shared" si="47"/>
        <v>0.14313926735870108</v>
      </c>
      <c r="Y1483" s="12">
        <v>113.1661990617892</v>
      </c>
    </row>
    <row r="1484" spans="14:25" x14ac:dyDescent="0.25">
      <c r="N1484" s="33">
        <v>1482</v>
      </c>
      <c r="O1484" s="33">
        <f t="shared" ca="1" si="46"/>
        <v>0.93017615578814183</v>
      </c>
      <c r="P1484" s="33">
        <v>114.91292317354464</v>
      </c>
      <c r="Q1484" s="31">
        <f t="shared" si="47"/>
        <v>0.17179216202321362</v>
      </c>
      <c r="Y1484" s="12">
        <v>114.91292317354464</v>
      </c>
    </row>
    <row r="1485" spans="14:25" x14ac:dyDescent="0.25">
      <c r="N1485" s="33">
        <v>1483</v>
      </c>
      <c r="O1485" s="33">
        <f t="shared" ca="1" si="46"/>
        <v>0.49698736355962225</v>
      </c>
      <c r="P1485" s="33">
        <v>143.24765445064378</v>
      </c>
      <c r="Q1485" s="31">
        <f t="shared" si="47"/>
        <v>0.87139284246505955</v>
      </c>
      <c r="Y1485" s="12">
        <v>143.24765445064378</v>
      </c>
    </row>
    <row r="1486" spans="14:25" x14ac:dyDescent="0.25">
      <c r="N1486" s="33">
        <v>1484</v>
      </c>
      <c r="O1486" s="33">
        <f t="shared" ca="1" si="46"/>
        <v>0.44189452487510417</v>
      </c>
      <c r="P1486" s="33">
        <v>111.33235788705346</v>
      </c>
      <c r="Q1486" s="31">
        <f t="shared" si="47"/>
        <v>0.11694919488879128</v>
      </c>
      <c r="Y1486" s="12">
        <v>111.33235788705346</v>
      </c>
    </row>
    <row r="1487" spans="14:25" x14ac:dyDescent="0.25">
      <c r="N1487" s="33">
        <v>1485</v>
      </c>
      <c r="O1487" s="33">
        <f t="shared" ca="1" si="46"/>
        <v>0.13100197183715157</v>
      </c>
      <c r="P1487" s="33">
        <v>108.089596987118</v>
      </c>
      <c r="Q1487" s="31">
        <f t="shared" si="47"/>
        <v>7.9714266543983336E-2</v>
      </c>
      <c r="Y1487" s="12">
        <v>108.089596987118</v>
      </c>
    </row>
    <row r="1488" spans="14:25" x14ac:dyDescent="0.25">
      <c r="N1488" s="33">
        <v>1486</v>
      </c>
      <c r="O1488" s="33">
        <f t="shared" ca="1" si="46"/>
        <v>0.70195285681895225</v>
      </c>
      <c r="P1488" s="33">
        <v>128.83563730725271</v>
      </c>
      <c r="Q1488" s="31">
        <f t="shared" si="47"/>
        <v>0.51610740114241627</v>
      </c>
      <c r="Y1488" s="12">
        <v>128.83563730725271</v>
      </c>
    </row>
    <row r="1489" spans="14:25" x14ac:dyDescent="0.25">
      <c r="N1489" s="33">
        <v>1487</v>
      </c>
      <c r="O1489" s="33">
        <f t="shared" ca="1" si="46"/>
        <v>0.67781756298738172</v>
      </c>
      <c r="P1489" s="33">
        <v>128.10174571166579</v>
      </c>
      <c r="Q1489" s="31">
        <f t="shared" si="47"/>
        <v>0.49468028804685243</v>
      </c>
      <c r="Y1489" s="12">
        <v>128.10174571166579</v>
      </c>
    </row>
    <row r="1490" spans="14:25" x14ac:dyDescent="0.25">
      <c r="N1490" s="33">
        <v>1488</v>
      </c>
      <c r="O1490" s="33">
        <f t="shared" ca="1" si="46"/>
        <v>0.67865804484994208</v>
      </c>
      <c r="P1490" s="33">
        <v>114.54606983711776</v>
      </c>
      <c r="Q1490" s="31">
        <f t="shared" si="47"/>
        <v>0.16546804357206185</v>
      </c>
      <c r="Y1490" s="12">
        <v>114.54606983711776</v>
      </c>
    </row>
    <row r="1491" spans="14:25" x14ac:dyDescent="0.25">
      <c r="N1491" s="33">
        <v>1489</v>
      </c>
      <c r="O1491" s="33">
        <f t="shared" ca="1" si="46"/>
        <v>0.86726469984635046</v>
      </c>
      <c r="P1491" s="33">
        <v>138.48520782478585</v>
      </c>
      <c r="Q1491" s="31">
        <f t="shared" si="47"/>
        <v>0.77758546735477996</v>
      </c>
      <c r="Y1491" s="12">
        <v>138.48520782478585</v>
      </c>
    </row>
    <row r="1492" spans="14:25" x14ac:dyDescent="0.25">
      <c r="N1492" s="33">
        <v>1490</v>
      </c>
      <c r="O1492" s="33">
        <f t="shared" ca="1" si="46"/>
        <v>0.51548736102357806</v>
      </c>
      <c r="P1492" s="33">
        <v>120.46281978563236</v>
      </c>
      <c r="Q1492" s="31">
        <f t="shared" si="47"/>
        <v>0.2872449133716144</v>
      </c>
      <c r="Y1492" s="12">
        <v>120.46281978563236</v>
      </c>
    </row>
    <row r="1493" spans="14:25" x14ac:dyDescent="0.25">
      <c r="N1493" s="33">
        <v>1491</v>
      </c>
      <c r="O1493" s="33">
        <f t="shared" ca="1" si="46"/>
        <v>0.32063411998540947</v>
      </c>
      <c r="P1493" s="33">
        <v>145.03924413213389</v>
      </c>
      <c r="Q1493" s="31">
        <f t="shared" si="47"/>
        <v>0.89862770624210442</v>
      </c>
      <c r="Y1493" s="12">
        <v>145.03924413213389</v>
      </c>
    </row>
    <row r="1494" spans="14:25" x14ac:dyDescent="0.25">
      <c r="N1494" s="33">
        <v>1492</v>
      </c>
      <c r="O1494" s="33">
        <f t="shared" ca="1" si="46"/>
        <v>0.11481312173995217</v>
      </c>
      <c r="P1494" s="33">
        <v>131.68995534769294</v>
      </c>
      <c r="Q1494" s="31">
        <f t="shared" si="47"/>
        <v>0.59913057128778213</v>
      </c>
      <c r="Y1494" s="12">
        <v>131.68995534769294</v>
      </c>
    </row>
    <row r="1495" spans="14:25" x14ac:dyDescent="0.25">
      <c r="N1495" s="33">
        <v>1493</v>
      </c>
      <c r="O1495" s="33">
        <f t="shared" ca="1" si="46"/>
        <v>0.53419661615496705</v>
      </c>
      <c r="P1495" s="33">
        <v>103.74158964366262</v>
      </c>
      <c r="Q1495" s="31">
        <f t="shared" si="47"/>
        <v>4.532222550693922E-2</v>
      </c>
      <c r="Y1495" s="12">
        <v>103.74158964366262</v>
      </c>
    </row>
    <row r="1496" spans="14:25" x14ac:dyDescent="0.25">
      <c r="N1496" s="33">
        <v>1494</v>
      </c>
      <c r="O1496" s="33">
        <f t="shared" ca="1" si="46"/>
        <v>3.9317826919901044E-2</v>
      </c>
      <c r="P1496" s="33">
        <v>141.30269824613981</v>
      </c>
      <c r="Q1496" s="31">
        <f t="shared" si="47"/>
        <v>0.83680205711758437</v>
      </c>
      <c r="Y1496" s="12">
        <v>141.30269824613981</v>
      </c>
    </row>
    <row r="1497" spans="14:25" x14ac:dyDescent="0.25">
      <c r="N1497" s="33">
        <v>1495</v>
      </c>
      <c r="O1497" s="33">
        <f t="shared" ca="1" si="46"/>
        <v>0.76508077160539489</v>
      </c>
      <c r="P1497" s="33">
        <v>132.09032363315026</v>
      </c>
      <c r="Q1497" s="31">
        <f t="shared" si="47"/>
        <v>0.61059834762588971</v>
      </c>
      <c r="Y1497" s="12">
        <v>132.09032363315026</v>
      </c>
    </row>
    <row r="1498" spans="14:25" x14ac:dyDescent="0.25">
      <c r="N1498" s="33">
        <v>1496</v>
      </c>
      <c r="O1498" s="33">
        <f t="shared" ca="1" si="46"/>
        <v>0.64349576973631117</v>
      </c>
      <c r="P1498" s="33">
        <v>106.23054718676516</v>
      </c>
      <c r="Q1498" s="31">
        <f t="shared" si="47"/>
        <v>6.3056151264856447E-2</v>
      </c>
      <c r="Y1498" s="12">
        <v>106.23054718676516</v>
      </c>
    </row>
    <row r="1499" spans="14:25" x14ac:dyDescent="0.25">
      <c r="N1499" s="33">
        <v>1497</v>
      </c>
      <c r="O1499" s="33">
        <f t="shared" ca="1" si="46"/>
        <v>2.7205281235961443E-2</v>
      </c>
      <c r="P1499" s="33">
        <v>144.45240273622719</v>
      </c>
      <c r="Q1499" s="31">
        <f t="shared" si="47"/>
        <v>0.89019066507180322</v>
      </c>
      <c r="Y1499" s="12">
        <v>144.45240273622719</v>
      </c>
    </row>
    <row r="1500" spans="14:25" x14ac:dyDescent="0.25">
      <c r="N1500" s="33">
        <v>1498</v>
      </c>
      <c r="O1500" s="33">
        <f t="shared" ca="1" si="46"/>
        <v>0.6049893731362026</v>
      </c>
      <c r="P1500" s="33">
        <v>121.16135177334854</v>
      </c>
      <c r="Q1500" s="31">
        <f t="shared" si="47"/>
        <v>0.30426768864857934</v>
      </c>
      <c r="Y1500" s="12">
        <v>121.16135177334854</v>
      </c>
    </row>
    <row r="1501" spans="14:25" x14ac:dyDescent="0.25">
      <c r="N1501" s="33">
        <v>1499</v>
      </c>
      <c r="O1501" s="33">
        <f t="shared" ca="1" si="46"/>
        <v>0.11024123752311177</v>
      </c>
      <c r="P1501" s="33">
        <v>127.17714429063743</v>
      </c>
      <c r="Q1501" s="31">
        <f t="shared" si="47"/>
        <v>0.46782014235165764</v>
      </c>
      <c r="Y1501" s="12">
        <v>127.17714429063743</v>
      </c>
    </row>
    <row r="1502" spans="14:25" x14ac:dyDescent="0.25">
      <c r="N1502" s="33">
        <v>1500</v>
      </c>
      <c r="O1502" s="33">
        <f t="shared" ca="1" si="46"/>
        <v>0.64038339184116344</v>
      </c>
      <c r="P1502" s="33">
        <v>153.57095434773026</v>
      </c>
      <c r="Q1502" s="31">
        <f t="shared" si="47"/>
        <v>0.97491913398004093</v>
      </c>
      <c r="Y1502" s="12">
        <v>153.57095434773026</v>
      </c>
    </row>
    <row r="1503" spans="14:25" x14ac:dyDescent="0.25">
      <c r="N1503" s="33">
        <v>1501</v>
      </c>
      <c r="O1503" s="33">
        <f t="shared" ca="1" si="46"/>
        <v>0.19797589622950373</v>
      </c>
      <c r="P1503" s="33">
        <v>129.41809867343193</v>
      </c>
      <c r="Q1503" s="31">
        <f t="shared" si="47"/>
        <v>0.53313603575034962</v>
      </c>
      <c r="Y1503" s="12">
        <v>129.41809867343193</v>
      </c>
    </row>
    <row r="1504" spans="14:25" x14ac:dyDescent="0.25">
      <c r="N1504" s="33">
        <v>1502</v>
      </c>
      <c r="O1504" s="33">
        <f t="shared" ca="1" si="46"/>
        <v>0.7811947016559182</v>
      </c>
      <c r="P1504" s="33">
        <v>104.305408290199</v>
      </c>
      <c r="Q1504" s="31">
        <f t="shared" si="47"/>
        <v>4.8921912850750572E-2</v>
      </c>
      <c r="Y1504" s="12">
        <v>104.305408290199</v>
      </c>
    </row>
    <row r="1505" spans="14:25" x14ac:dyDescent="0.25">
      <c r="N1505" s="33">
        <v>1503</v>
      </c>
      <c r="O1505" s="33">
        <f t="shared" ca="1" si="46"/>
        <v>0.10943098688679642</v>
      </c>
      <c r="P1505" s="33">
        <v>115.70374116357351</v>
      </c>
      <c r="Q1505" s="31">
        <f t="shared" si="47"/>
        <v>0.18598366423120974</v>
      </c>
      <c r="Y1505" s="12">
        <v>115.70374116357351</v>
      </c>
    </row>
    <row r="1506" spans="14:25" x14ac:dyDescent="0.25">
      <c r="N1506" s="33">
        <v>1504</v>
      </c>
      <c r="O1506" s="33">
        <f t="shared" ca="1" si="46"/>
        <v>0.46365456336319932</v>
      </c>
      <c r="P1506" s="33">
        <v>132.02430023980099</v>
      </c>
      <c r="Q1506" s="31">
        <f t="shared" si="47"/>
        <v>0.60871209558452077</v>
      </c>
      <c r="Y1506" s="12">
        <v>132.02430023980099</v>
      </c>
    </row>
    <row r="1507" spans="14:25" x14ac:dyDescent="0.25">
      <c r="N1507" s="33">
        <v>1505</v>
      </c>
      <c r="O1507" s="33">
        <f t="shared" ca="1" si="46"/>
        <v>0.96826012695977692</v>
      </c>
      <c r="P1507" s="33">
        <v>118.96009219790162</v>
      </c>
      <c r="Q1507" s="31">
        <f t="shared" si="47"/>
        <v>0.2524141978343456</v>
      </c>
      <c r="Y1507" s="12">
        <v>118.96009219790162</v>
      </c>
    </row>
    <row r="1508" spans="14:25" x14ac:dyDescent="0.25">
      <c r="N1508" s="33">
        <v>1506</v>
      </c>
      <c r="O1508" s="33">
        <f t="shared" ca="1" si="46"/>
        <v>0.81121363386256096</v>
      </c>
      <c r="P1508" s="33">
        <v>127.81619173892871</v>
      </c>
      <c r="Q1508" s="31">
        <f t="shared" si="47"/>
        <v>0.48636393881127177</v>
      </c>
      <c r="Y1508" s="12">
        <v>127.81619173892871</v>
      </c>
    </row>
    <row r="1509" spans="14:25" x14ac:dyDescent="0.25">
      <c r="N1509" s="33">
        <v>1507</v>
      </c>
      <c r="O1509" s="33">
        <f t="shared" ca="1" si="46"/>
        <v>5.0764348363274703E-4</v>
      </c>
      <c r="P1509" s="33">
        <v>134.85020538782265</v>
      </c>
      <c r="Q1509" s="31">
        <f t="shared" si="47"/>
        <v>0.68711229055760237</v>
      </c>
      <c r="Y1509" s="12">
        <v>134.85020538782265</v>
      </c>
    </row>
    <row r="1510" spans="14:25" x14ac:dyDescent="0.25">
      <c r="N1510" s="33">
        <v>1508</v>
      </c>
      <c r="O1510" s="33">
        <f t="shared" ca="1" si="46"/>
        <v>0.56601958488163961</v>
      </c>
      <c r="P1510" s="33">
        <v>140.4481756681443</v>
      </c>
      <c r="Q1510" s="31">
        <f t="shared" si="47"/>
        <v>0.81995608972251788</v>
      </c>
      <c r="Y1510" s="12">
        <v>140.4481756681443</v>
      </c>
    </row>
    <row r="1511" spans="14:25" x14ac:dyDescent="0.25">
      <c r="N1511" s="33">
        <v>1509</v>
      </c>
      <c r="O1511" s="33">
        <f t="shared" ca="1" si="46"/>
        <v>0.88586563909250682</v>
      </c>
      <c r="P1511" s="33">
        <v>123.48674959566002</v>
      </c>
      <c r="Q1511" s="31">
        <f t="shared" si="47"/>
        <v>0.36433953986023815</v>
      </c>
      <c r="Y1511" s="12">
        <v>123.48674959566002</v>
      </c>
    </row>
    <row r="1512" spans="14:25" x14ac:dyDescent="0.25">
      <c r="N1512" s="33">
        <v>1510</v>
      </c>
      <c r="O1512" s="33">
        <f t="shared" ca="1" si="46"/>
        <v>0.26541101852657711</v>
      </c>
      <c r="P1512" s="33">
        <v>135.96599642105127</v>
      </c>
      <c r="Q1512" s="31">
        <f t="shared" si="47"/>
        <v>0.716351200954499</v>
      </c>
      <c r="Y1512" s="12">
        <v>135.96599642105127</v>
      </c>
    </row>
    <row r="1513" spans="14:25" x14ac:dyDescent="0.25">
      <c r="N1513" s="33">
        <v>1511</v>
      </c>
      <c r="O1513" s="33">
        <f t="shared" ca="1" si="46"/>
        <v>0.52851994168100891</v>
      </c>
      <c r="P1513" s="33">
        <v>131.72770044223722</v>
      </c>
      <c r="Q1513" s="31">
        <f t="shared" si="47"/>
        <v>0.60021461530598796</v>
      </c>
      <c r="Y1513" s="12">
        <v>131.72770044223722</v>
      </c>
    </row>
    <row r="1514" spans="14:25" x14ac:dyDescent="0.25">
      <c r="N1514" s="33">
        <v>1512</v>
      </c>
      <c r="O1514" s="33">
        <f t="shared" ca="1" si="46"/>
        <v>0.13718600568708017</v>
      </c>
      <c r="P1514" s="33">
        <v>141.61204949880181</v>
      </c>
      <c r="Q1514" s="31">
        <f t="shared" si="47"/>
        <v>0.8426542016387133</v>
      </c>
      <c r="Y1514" s="12">
        <v>141.61204949880181</v>
      </c>
    </row>
    <row r="1515" spans="14:25" x14ac:dyDescent="0.25">
      <c r="N1515" s="33">
        <v>1513</v>
      </c>
      <c r="O1515" s="33">
        <f t="shared" ca="1" si="46"/>
        <v>0.46737941363899382</v>
      </c>
      <c r="P1515" s="33">
        <v>134.87699777505995</v>
      </c>
      <c r="Q1515" s="31">
        <f t="shared" si="47"/>
        <v>0.68782762307097933</v>
      </c>
      <c r="Y1515" s="12">
        <v>134.87699777505995</v>
      </c>
    </row>
    <row r="1516" spans="14:25" x14ac:dyDescent="0.25">
      <c r="N1516" s="33">
        <v>1514</v>
      </c>
      <c r="O1516" s="33">
        <f t="shared" ca="1" si="46"/>
        <v>8.4568688021084526E-2</v>
      </c>
      <c r="P1516" s="33">
        <v>140.47386256399483</v>
      </c>
      <c r="Q1516" s="31">
        <f t="shared" si="47"/>
        <v>0.82047692665677352</v>
      </c>
      <c r="Y1516" s="12">
        <v>140.47386256399483</v>
      </c>
    </row>
    <row r="1517" spans="14:25" x14ac:dyDescent="0.25">
      <c r="N1517" s="33">
        <v>1515</v>
      </c>
      <c r="O1517" s="33">
        <f t="shared" ca="1" si="46"/>
        <v>0.52484624804193558</v>
      </c>
      <c r="P1517" s="33">
        <v>143.43756006793768</v>
      </c>
      <c r="Q1517" s="31">
        <f t="shared" si="47"/>
        <v>0.87448897216416643</v>
      </c>
      <c r="Y1517" s="12">
        <v>143.43756006793768</v>
      </c>
    </row>
    <row r="1518" spans="14:25" x14ac:dyDescent="0.25">
      <c r="N1518" s="33">
        <v>1516</v>
      </c>
      <c r="O1518" s="33">
        <f t="shared" ca="1" si="46"/>
        <v>1.6423894191326616E-2</v>
      </c>
      <c r="P1518" s="33">
        <v>143.54406036393905</v>
      </c>
      <c r="Q1518" s="31">
        <f t="shared" si="47"/>
        <v>0.87620343810416512</v>
      </c>
      <c r="Y1518" s="12">
        <v>143.54406036393905</v>
      </c>
    </row>
    <row r="1519" spans="14:25" x14ac:dyDescent="0.25">
      <c r="N1519" s="33">
        <v>1517</v>
      </c>
      <c r="O1519" s="33">
        <f t="shared" ca="1" si="46"/>
        <v>0.49768450648950968</v>
      </c>
      <c r="P1519" s="33">
        <v>121.56793949935594</v>
      </c>
      <c r="Q1519" s="31">
        <f t="shared" si="47"/>
        <v>0.31440569809220981</v>
      </c>
      <c r="Y1519" s="12">
        <v>121.56793949935594</v>
      </c>
    </row>
    <row r="1520" spans="14:25" x14ac:dyDescent="0.25">
      <c r="N1520" s="33">
        <v>1518</v>
      </c>
      <c r="O1520" s="33">
        <f t="shared" ca="1" si="46"/>
        <v>0.84766007061457904</v>
      </c>
      <c r="P1520" s="33">
        <v>123.57893900922834</v>
      </c>
      <c r="Q1520" s="31">
        <f t="shared" si="47"/>
        <v>0.36681822596388913</v>
      </c>
      <c r="Y1520" s="12">
        <v>123.57893900922834</v>
      </c>
    </row>
    <row r="1521" spans="14:25" x14ac:dyDescent="0.25">
      <c r="N1521" s="33">
        <v>1519</v>
      </c>
      <c r="O1521" s="33">
        <f t="shared" ca="1" si="46"/>
        <v>0.37095633458515642</v>
      </c>
      <c r="P1521" s="33">
        <v>108.42791433781092</v>
      </c>
      <c r="Q1521" s="31">
        <f t="shared" si="47"/>
        <v>8.3093648366189474E-2</v>
      </c>
      <c r="Y1521" s="12">
        <v>108.42791433781092</v>
      </c>
    </row>
    <row r="1522" spans="14:25" x14ac:dyDescent="0.25">
      <c r="N1522" s="33">
        <v>1520</v>
      </c>
      <c r="O1522" s="33">
        <f t="shared" ca="1" si="46"/>
        <v>0.39234078975686137</v>
      </c>
      <c r="P1522" s="33">
        <v>130.29715846393142</v>
      </c>
      <c r="Q1522" s="31">
        <f t="shared" si="47"/>
        <v>0.55879939636015175</v>
      </c>
      <c r="Y1522" s="12">
        <v>130.29715846393142</v>
      </c>
    </row>
    <row r="1523" spans="14:25" x14ac:dyDescent="0.25">
      <c r="N1523" s="33">
        <v>1521</v>
      </c>
      <c r="O1523" s="33">
        <f t="shared" ca="1" si="46"/>
        <v>0.97017139907470495</v>
      </c>
      <c r="P1523" s="33">
        <v>145.89467402179133</v>
      </c>
      <c r="Q1523" s="31">
        <f t="shared" si="47"/>
        <v>0.91009860700118383</v>
      </c>
      <c r="Y1523" s="12">
        <v>145.89467402179133</v>
      </c>
    </row>
    <row r="1524" spans="14:25" x14ac:dyDescent="0.25">
      <c r="N1524" s="33">
        <v>1522</v>
      </c>
      <c r="O1524" s="33">
        <f t="shared" ca="1" si="46"/>
        <v>0.77222529860431555</v>
      </c>
      <c r="P1524" s="33">
        <v>141.31634507878329</v>
      </c>
      <c r="Q1524" s="31">
        <f t="shared" si="47"/>
        <v>0.83706299730598621</v>
      </c>
      <c r="Y1524" s="12">
        <v>141.31634507878329</v>
      </c>
    </row>
    <row r="1525" spans="14:25" x14ac:dyDescent="0.25">
      <c r="N1525" s="33">
        <v>1523</v>
      </c>
      <c r="O1525" s="33">
        <f t="shared" ca="1" si="46"/>
        <v>0.65741867709780122</v>
      </c>
      <c r="P1525" s="33">
        <v>127.94005416792693</v>
      </c>
      <c r="Q1525" s="31">
        <f t="shared" si="47"/>
        <v>0.48996935518336193</v>
      </c>
      <c r="Y1525" s="12">
        <v>127.94005416792693</v>
      </c>
    </row>
    <row r="1526" spans="14:25" x14ac:dyDescent="0.25">
      <c r="N1526" s="33">
        <v>1524</v>
      </c>
      <c r="O1526" s="33">
        <f t="shared" ca="1" si="46"/>
        <v>0.59076063353086827</v>
      </c>
      <c r="P1526" s="33">
        <v>127.21960169407744</v>
      </c>
      <c r="Q1526" s="31">
        <f t="shared" si="47"/>
        <v>0.46904870337957977</v>
      </c>
      <c r="Y1526" s="12">
        <v>127.21960169407744</v>
      </c>
    </row>
    <row r="1527" spans="14:25" x14ac:dyDescent="0.25">
      <c r="N1527" s="33">
        <v>1525</v>
      </c>
      <c r="O1527" s="33">
        <f t="shared" ca="1" si="46"/>
        <v>0.68206721552217542</v>
      </c>
      <c r="P1527" s="33">
        <v>128.60054203772182</v>
      </c>
      <c r="Q1527" s="31">
        <f t="shared" si="47"/>
        <v>0.50923742481566281</v>
      </c>
      <c r="Y1527" s="12">
        <v>128.60054203772182</v>
      </c>
    </row>
    <row r="1528" spans="14:25" x14ac:dyDescent="0.25">
      <c r="N1528" s="33">
        <v>1526</v>
      </c>
      <c r="O1528" s="33">
        <f t="shared" ca="1" si="46"/>
        <v>0.38636647665391166</v>
      </c>
      <c r="P1528" s="33">
        <v>125.4949987458059</v>
      </c>
      <c r="Q1528" s="31">
        <f t="shared" si="47"/>
        <v>0.41970728605001534</v>
      </c>
      <c r="Y1528" s="12">
        <v>125.4949987458059</v>
      </c>
    </row>
    <row r="1529" spans="14:25" x14ac:dyDescent="0.25">
      <c r="N1529" s="33">
        <v>1527</v>
      </c>
      <c r="O1529" s="33">
        <f t="shared" ca="1" si="46"/>
        <v>0.82926202148714467</v>
      </c>
      <c r="P1529" s="33">
        <v>133.84434736077486</v>
      </c>
      <c r="Q1529" s="31">
        <f t="shared" si="47"/>
        <v>0.65983252609864462</v>
      </c>
      <c r="Y1529" s="12">
        <v>133.84434736077486</v>
      </c>
    </row>
    <row r="1530" spans="14:25" x14ac:dyDescent="0.25">
      <c r="N1530" s="33">
        <v>1528</v>
      </c>
      <c r="O1530" s="33">
        <f t="shared" ca="1" si="46"/>
        <v>0.19358908767642469</v>
      </c>
      <c r="P1530" s="33">
        <v>133.53403666813324</v>
      </c>
      <c r="Q1530" s="31">
        <f t="shared" si="47"/>
        <v>0.65126223357644952</v>
      </c>
      <c r="Y1530" s="12">
        <v>133.53403666813324</v>
      </c>
    </row>
    <row r="1531" spans="14:25" x14ac:dyDescent="0.25">
      <c r="N1531" s="33">
        <v>1529</v>
      </c>
      <c r="O1531" s="33">
        <f t="shared" ca="1" si="46"/>
        <v>0.38457682662308534</v>
      </c>
      <c r="P1531" s="33">
        <v>111.01913705120707</v>
      </c>
      <c r="Q1531" s="31">
        <f t="shared" si="47"/>
        <v>0.11286096054097051</v>
      </c>
      <c r="Y1531" s="12">
        <v>111.01913705120707</v>
      </c>
    </row>
    <row r="1532" spans="14:25" x14ac:dyDescent="0.25">
      <c r="N1532" s="33">
        <v>1530</v>
      </c>
      <c r="O1532" s="33">
        <f t="shared" ca="1" si="46"/>
        <v>0.67420287355741659</v>
      </c>
      <c r="P1532" s="33">
        <v>126.57038390096899</v>
      </c>
      <c r="Q1532" s="31">
        <f t="shared" si="47"/>
        <v>0.45032882144557296</v>
      </c>
      <c r="Y1532" s="12">
        <v>126.57038390096899</v>
      </c>
    </row>
    <row r="1533" spans="14:25" x14ac:dyDescent="0.25">
      <c r="N1533" s="33">
        <v>1531</v>
      </c>
      <c r="O1533" s="33">
        <f t="shared" ca="1" si="46"/>
        <v>0.15895721316459777</v>
      </c>
      <c r="P1533" s="33">
        <v>131.20563482502703</v>
      </c>
      <c r="Q1533" s="31">
        <f t="shared" si="47"/>
        <v>0.58517291609584521</v>
      </c>
      <c r="Y1533" s="12">
        <v>131.20563482502703</v>
      </c>
    </row>
    <row r="1534" spans="14:25" x14ac:dyDescent="0.25">
      <c r="N1534" s="33">
        <v>1532</v>
      </c>
      <c r="O1534" s="33">
        <f t="shared" ca="1" si="46"/>
        <v>0.68063888249156057</v>
      </c>
      <c r="P1534" s="33">
        <v>88.846003826847976</v>
      </c>
      <c r="Q1534" s="31">
        <f t="shared" si="47"/>
        <v>4.3607050139202646E-3</v>
      </c>
      <c r="Y1534" s="12">
        <v>88.846003826847976</v>
      </c>
    </row>
    <row r="1535" spans="14:25" x14ac:dyDescent="0.25">
      <c r="N1535" s="33">
        <v>1533</v>
      </c>
      <c r="O1535" s="33">
        <f t="shared" ca="1" si="46"/>
        <v>0.36271850102450864</v>
      </c>
      <c r="P1535" s="33">
        <v>148.66266431038514</v>
      </c>
      <c r="Q1535" s="31">
        <f t="shared" si="47"/>
        <v>0.94082408648513194</v>
      </c>
      <c r="Y1535" s="12">
        <v>148.66266431038514</v>
      </c>
    </row>
    <row r="1536" spans="14:25" x14ac:dyDescent="0.25">
      <c r="N1536" s="33">
        <v>1534</v>
      </c>
      <c r="O1536" s="33">
        <f t="shared" ca="1" si="46"/>
        <v>0.95027682099254873</v>
      </c>
      <c r="P1536" s="33">
        <v>136.88386447348489</v>
      </c>
      <c r="Q1536" s="31">
        <f t="shared" si="47"/>
        <v>0.739481785608475</v>
      </c>
      <c r="Y1536" s="12">
        <v>136.88386447348489</v>
      </c>
    </row>
    <row r="1537" spans="14:25" x14ac:dyDescent="0.25">
      <c r="N1537" s="33">
        <v>1535</v>
      </c>
      <c r="O1537" s="33">
        <f t="shared" ca="1" si="46"/>
        <v>0.71941509335568288</v>
      </c>
      <c r="P1537" s="33">
        <v>130.0027714753293</v>
      </c>
      <c r="Q1537" s="31">
        <f t="shared" si="47"/>
        <v>0.55021527210499377</v>
      </c>
      <c r="Y1537" s="12">
        <v>130.0027714753293</v>
      </c>
    </row>
    <row r="1538" spans="14:25" x14ac:dyDescent="0.25">
      <c r="N1538" s="33">
        <v>1536</v>
      </c>
      <c r="O1538" s="33">
        <f t="shared" ca="1" si="46"/>
        <v>0.12312551203949351</v>
      </c>
      <c r="P1538" s="33">
        <v>152.03175537393196</v>
      </c>
      <c r="Q1538" s="31">
        <f t="shared" si="47"/>
        <v>0.9666215812758272</v>
      </c>
      <c r="Y1538" s="12">
        <v>152.03175537393196</v>
      </c>
    </row>
    <row r="1539" spans="14:25" x14ac:dyDescent="0.25">
      <c r="N1539" s="33">
        <v>1537</v>
      </c>
      <c r="O1539" s="33">
        <f t="shared" ca="1" si="46"/>
        <v>0.58801039955273615</v>
      </c>
      <c r="P1539" s="33">
        <v>143.99539352716144</v>
      </c>
      <c r="Q1539" s="31">
        <f t="shared" si="47"/>
        <v>0.88329517659126511</v>
      </c>
      <c r="Y1539" s="12">
        <v>143.99539352716144</v>
      </c>
    </row>
    <row r="1540" spans="14:25" x14ac:dyDescent="0.25">
      <c r="N1540" s="33">
        <v>1538</v>
      </c>
      <c r="O1540" s="33">
        <f t="shared" ref="O1540:O1603" ca="1" si="48">RAND()</f>
        <v>0.98512420470560269</v>
      </c>
      <c r="P1540" s="33">
        <v>136.38523045018218</v>
      </c>
      <c r="Q1540" s="31">
        <f t="shared" ref="Q1540:Q1603" si="49">_xlfn.NORM.S.DIST(($L$5+$L$6*ASINH((P1540-$L$3)/$L$4)),TRUE)</f>
        <v>0.72702535745476227</v>
      </c>
      <c r="Y1540" s="12">
        <v>136.38523045018218</v>
      </c>
    </row>
    <row r="1541" spans="14:25" x14ac:dyDescent="0.25">
      <c r="N1541" s="33">
        <v>1539</v>
      </c>
      <c r="O1541" s="33">
        <f t="shared" ca="1" si="48"/>
        <v>0.70281676231692136</v>
      </c>
      <c r="P1541" s="33">
        <v>127.17009536971146</v>
      </c>
      <c r="Q1541" s="31">
        <f t="shared" si="49"/>
        <v>0.46761622588482954</v>
      </c>
      <c r="Y1541" s="12">
        <v>127.17009536971146</v>
      </c>
    </row>
    <row r="1542" spans="14:25" x14ac:dyDescent="0.25">
      <c r="N1542" s="33">
        <v>1540</v>
      </c>
      <c r="O1542" s="33">
        <f t="shared" ca="1" si="48"/>
        <v>0.39556192129611045</v>
      </c>
      <c r="P1542" s="33">
        <v>134.08919061954859</v>
      </c>
      <c r="Q1542" s="31">
        <f t="shared" si="49"/>
        <v>0.66654571031768295</v>
      </c>
      <c r="Y1542" s="12">
        <v>134.08919061954859</v>
      </c>
    </row>
    <row r="1543" spans="14:25" x14ac:dyDescent="0.25">
      <c r="N1543" s="33">
        <v>1541</v>
      </c>
      <c r="O1543" s="33">
        <f t="shared" ca="1" si="48"/>
        <v>0.72264352495061213</v>
      </c>
      <c r="P1543" s="33">
        <v>115.05102914236871</v>
      </c>
      <c r="Q1543" s="31">
        <f t="shared" si="49"/>
        <v>0.17421545395776047</v>
      </c>
      <c r="Y1543" s="12">
        <v>115.05102914236871</v>
      </c>
    </row>
    <row r="1544" spans="14:25" x14ac:dyDescent="0.25">
      <c r="N1544" s="33">
        <v>1542</v>
      </c>
      <c r="O1544" s="33">
        <f t="shared" ca="1" si="48"/>
        <v>0.91293648960159113</v>
      </c>
      <c r="P1544" s="33">
        <v>135.93261926351187</v>
      </c>
      <c r="Q1544" s="31">
        <f t="shared" si="49"/>
        <v>0.71549374514023278</v>
      </c>
      <c r="Y1544" s="12">
        <v>135.93261926351187</v>
      </c>
    </row>
    <row r="1545" spans="14:25" x14ac:dyDescent="0.25">
      <c r="N1545" s="33">
        <v>1543</v>
      </c>
      <c r="O1545" s="33">
        <f t="shared" ca="1" si="48"/>
        <v>0.64788669602012572</v>
      </c>
      <c r="P1545" s="33">
        <v>139.73706470994441</v>
      </c>
      <c r="Q1545" s="31">
        <f t="shared" si="49"/>
        <v>0.80518700195659776</v>
      </c>
      <c r="Y1545" s="12">
        <v>139.73706470994441</v>
      </c>
    </row>
    <row r="1546" spans="14:25" x14ac:dyDescent="0.25">
      <c r="N1546" s="33">
        <v>1544</v>
      </c>
      <c r="O1546" s="33">
        <f t="shared" ca="1" si="48"/>
        <v>0.72411576731220528</v>
      </c>
      <c r="P1546" s="33">
        <v>115.15983686292861</v>
      </c>
      <c r="Q1546" s="31">
        <f t="shared" si="49"/>
        <v>0.1761410603365039</v>
      </c>
      <c r="Y1546" s="12">
        <v>115.15983686292861</v>
      </c>
    </row>
    <row r="1547" spans="14:25" x14ac:dyDescent="0.25">
      <c r="N1547" s="33">
        <v>1545</v>
      </c>
      <c r="O1547" s="33">
        <f t="shared" ca="1" si="48"/>
        <v>0.91608185730320613</v>
      </c>
      <c r="P1547" s="33">
        <v>128.68172254670935</v>
      </c>
      <c r="Q1547" s="31">
        <f t="shared" si="49"/>
        <v>0.51160923960286986</v>
      </c>
      <c r="Y1547" s="12">
        <v>128.68172254670935</v>
      </c>
    </row>
    <row r="1548" spans="14:25" x14ac:dyDescent="0.25">
      <c r="N1548" s="33">
        <v>1546</v>
      </c>
      <c r="O1548" s="33">
        <f t="shared" ca="1" si="48"/>
        <v>0.97477386956181289</v>
      </c>
      <c r="P1548" s="33">
        <v>139.964511476496</v>
      </c>
      <c r="Q1548" s="31">
        <f t="shared" si="49"/>
        <v>0.8099839962430444</v>
      </c>
      <c r="Y1548" s="12">
        <v>139.964511476496</v>
      </c>
    </row>
    <row r="1549" spans="14:25" x14ac:dyDescent="0.25">
      <c r="N1549" s="33">
        <v>1547</v>
      </c>
      <c r="O1549" s="33">
        <f t="shared" ca="1" si="48"/>
        <v>0.89432256405251165</v>
      </c>
      <c r="P1549" s="33">
        <v>131.07699492864117</v>
      </c>
      <c r="Q1549" s="31">
        <f t="shared" si="49"/>
        <v>0.58145204235146764</v>
      </c>
      <c r="Y1549" s="12">
        <v>131.07699492864117</v>
      </c>
    </row>
    <row r="1550" spans="14:25" x14ac:dyDescent="0.25">
      <c r="N1550" s="33">
        <v>1548</v>
      </c>
      <c r="O1550" s="33">
        <f t="shared" ca="1" si="48"/>
        <v>0.39853142643098205</v>
      </c>
      <c r="P1550" s="33">
        <v>117.21817163703983</v>
      </c>
      <c r="Q1550" s="31">
        <f t="shared" si="49"/>
        <v>0.21529206058484368</v>
      </c>
      <c r="Y1550" s="12">
        <v>117.21817163703983</v>
      </c>
    </row>
    <row r="1551" spans="14:25" x14ac:dyDescent="0.25">
      <c r="N1551" s="33">
        <v>1549</v>
      </c>
      <c r="O1551" s="33">
        <f t="shared" ca="1" si="48"/>
        <v>0.75149519143472698</v>
      </c>
      <c r="P1551" s="33">
        <v>132.28192017866223</v>
      </c>
      <c r="Q1551" s="31">
        <f t="shared" si="49"/>
        <v>0.61606053445567455</v>
      </c>
      <c r="Y1551" s="12">
        <v>132.28192017866223</v>
      </c>
    </row>
    <row r="1552" spans="14:25" x14ac:dyDescent="0.25">
      <c r="N1552" s="33">
        <v>1550</v>
      </c>
      <c r="O1552" s="33">
        <f t="shared" ca="1" si="48"/>
        <v>0.52864495986762461</v>
      </c>
      <c r="P1552" s="33">
        <v>133.82934345232724</v>
      </c>
      <c r="Q1552" s="31">
        <f t="shared" si="49"/>
        <v>0.65941971204581007</v>
      </c>
      <c r="Y1552" s="12">
        <v>133.82934345232724</v>
      </c>
    </row>
    <row r="1553" spans="14:25" x14ac:dyDescent="0.25">
      <c r="N1553" s="33">
        <v>1551</v>
      </c>
      <c r="O1553" s="33">
        <f t="shared" ca="1" si="48"/>
        <v>0.38494478361878137</v>
      </c>
      <c r="P1553" s="33">
        <v>123.13282236337763</v>
      </c>
      <c r="Q1553" s="31">
        <f t="shared" si="49"/>
        <v>0.35488708146629522</v>
      </c>
      <c r="Y1553" s="12">
        <v>123.13282236337763</v>
      </c>
    </row>
    <row r="1554" spans="14:25" x14ac:dyDescent="0.25">
      <c r="N1554" s="33">
        <v>1552</v>
      </c>
      <c r="O1554" s="33">
        <f t="shared" ca="1" si="48"/>
        <v>6.6800567556772328E-2</v>
      </c>
      <c r="P1554" s="33">
        <v>132.31421644548618</v>
      </c>
      <c r="Q1554" s="31">
        <f t="shared" si="49"/>
        <v>0.6169795059791463</v>
      </c>
      <c r="Y1554" s="12">
        <v>132.31421644548618</v>
      </c>
    </row>
    <row r="1555" spans="14:25" x14ac:dyDescent="0.25">
      <c r="N1555" s="33">
        <v>1553</v>
      </c>
      <c r="O1555" s="33">
        <f t="shared" ca="1" si="48"/>
        <v>0.79532154521665877</v>
      </c>
      <c r="P1555" s="33">
        <v>156.71869065232326</v>
      </c>
      <c r="Q1555" s="31">
        <f t="shared" si="49"/>
        <v>0.98669056119934728</v>
      </c>
      <c r="Y1555" s="12">
        <v>156.71869065232326</v>
      </c>
    </row>
    <row r="1556" spans="14:25" x14ac:dyDescent="0.25">
      <c r="N1556" s="33">
        <v>1554</v>
      </c>
      <c r="O1556" s="33">
        <f t="shared" ca="1" si="48"/>
        <v>0.30245100953023785</v>
      </c>
      <c r="P1556" s="33">
        <v>120.70870955742504</v>
      </c>
      <c r="Q1556" s="31">
        <f t="shared" si="49"/>
        <v>0.29317898796857378</v>
      </c>
      <c r="Y1556" s="12">
        <v>120.70870955742504</v>
      </c>
    </row>
    <row r="1557" spans="14:25" x14ac:dyDescent="0.25">
      <c r="N1557" s="33">
        <v>1555</v>
      </c>
      <c r="O1557" s="33">
        <f t="shared" ca="1" si="48"/>
        <v>0.7846332621914085</v>
      </c>
      <c r="P1557" s="33">
        <v>127.49842490684583</v>
      </c>
      <c r="Q1557" s="31">
        <f t="shared" si="49"/>
        <v>0.47712978423000107</v>
      </c>
      <c r="Y1557" s="12">
        <v>127.49842490684583</v>
      </c>
    </row>
    <row r="1558" spans="14:25" x14ac:dyDescent="0.25">
      <c r="N1558" s="33">
        <v>1556</v>
      </c>
      <c r="O1558" s="33">
        <f t="shared" ca="1" si="48"/>
        <v>0.91708708127447081</v>
      </c>
      <c r="P1558" s="33">
        <v>98.339705939779165</v>
      </c>
      <c r="Q1558" s="31">
        <f t="shared" si="49"/>
        <v>2.0795706556925551E-2</v>
      </c>
      <c r="Y1558" s="12">
        <v>98.339705939779165</v>
      </c>
    </row>
    <row r="1559" spans="14:25" x14ac:dyDescent="0.25">
      <c r="N1559" s="33">
        <v>1557</v>
      </c>
      <c r="O1559" s="33">
        <f t="shared" ca="1" si="48"/>
        <v>0.50522958495718406</v>
      </c>
      <c r="P1559" s="33">
        <v>136.40975068993004</v>
      </c>
      <c r="Q1559" s="31">
        <f t="shared" si="49"/>
        <v>0.72764407238224715</v>
      </c>
      <c r="Y1559" s="12">
        <v>136.40975068993004</v>
      </c>
    </row>
    <row r="1560" spans="14:25" x14ac:dyDescent="0.25">
      <c r="N1560" s="33">
        <v>1558</v>
      </c>
      <c r="O1560" s="33">
        <f t="shared" ca="1" si="48"/>
        <v>0.70962904245832337</v>
      </c>
      <c r="P1560" s="33">
        <v>117.20037073714002</v>
      </c>
      <c r="Q1560" s="31">
        <f t="shared" si="49"/>
        <v>0.21493137760502554</v>
      </c>
      <c r="Y1560" s="12">
        <v>117.20037073714002</v>
      </c>
    </row>
    <row r="1561" spans="14:25" x14ac:dyDescent="0.25">
      <c r="N1561" s="33">
        <v>1559</v>
      </c>
      <c r="O1561" s="33">
        <f t="shared" ca="1" si="48"/>
        <v>0.46344737916282996</v>
      </c>
      <c r="P1561" s="33">
        <v>118.1473454507785</v>
      </c>
      <c r="Q1561" s="31">
        <f t="shared" si="49"/>
        <v>0.23464707668977522</v>
      </c>
      <c r="Y1561" s="12">
        <v>118.1473454507785</v>
      </c>
    </row>
    <row r="1562" spans="14:25" x14ac:dyDescent="0.25">
      <c r="N1562" s="33">
        <v>1560</v>
      </c>
      <c r="O1562" s="33">
        <f t="shared" ca="1" si="48"/>
        <v>3.1935145439903501E-2</v>
      </c>
      <c r="P1562" s="33">
        <v>119.88459961887699</v>
      </c>
      <c r="Q1562" s="31">
        <f t="shared" si="49"/>
        <v>0.27354641499672616</v>
      </c>
      <c r="Y1562" s="12">
        <v>119.88459961887699</v>
      </c>
    </row>
    <row r="1563" spans="14:25" x14ac:dyDescent="0.25">
      <c r="N1563" s="33">
        <v>1561</v>
      </c>
      <c r="O1563" s="33">
        <f t="shared" ca="1" si="48"/>
        <v>1.5287751149783091E-2</v>
      </c>
      <c r="P1563" s="33">
        <v>148.14980981249363</v>
      </c>
      <c r="Q1563" s="31">
        <f t="shared" si="49"/>
        <v>0.93583367422504804</v>
      </c>
      <c r="Y1563" s="12">
        <v>148.14980981249363</v>
      </c>
    </row>
    <row r="1564" spans="14:25" x14ac:dyDescent="0.25">
      <c r="N1564" s="33">
        <v>1562</v>
      </c>
      <c r="O1564" s="33">
        <f t="shared" ca="1" si="48"/>
        <v>0.31783618619791021</v>
      </c>
      <c r="P1564" s="33">
        <v>120.17739832909584</v>
      </c>
      <c r="Q1564" s="31">
        <f t="shared" si="49"/>
        <v>0.28043771940235229</v>
      </c>
      <c r="Y1564" s="12">
        <v>120.17739832909584</v>
      </c>
    </row>
    <row r="1565" spans="14:25" x14ac:dyDescent="0.25">
      <c r="N1565" s="33">
        <v>1563</v>
      </c>
      <c r="O1565" s="33">
        <f t="shared" ca="1" si="48"/>
        <v>0.96946854301718954</v>
      </c>
      <c r="P1565" s="33">
        <v>128.18921481441473</v>
      </c>
      <c r="Q1565" s="31">
        <f t="shared" si="49"/>
        <v>0.49723058404097947</v>
      </c>
      <c r="Y1565" s="12">
        <v>128.18921481441473</v>
      </c>
    </row>
    <row r="1566" spans="14:25" x14ac:dyDescent="0.25">
      <c r="N1566" s="33">
        <v>1564</v>
      </c>
      <c r="O1566" s="33">
        <f t="shared" ca="1" si="48"/>
        <v>0.12956162091180701</v>
      </c>
      <c r="P1566" s="33">
        <v>134.07092759306192</v>
      </c>
      <c r="Q1566" s="31">
        <f t="shared" si="49"/>
        <v>0.66604651296326067</v>
      </c>
      <c r="Y1566" s="12">
        <v>134.07092759306192</v>
      </c>
    </row>
    <row r="1567" spans="14:25" x14ac:dyDescent="0.25">
      <c r="N1567" s="33">
        <v>1565</v>
      </c>
      <c r="O1567" s="33">
        <f t="shared" ca="1" si="48"/>
        <v>0.68933957045817507</v>
      </c>
      <c r="P1567" s="33">
        <v>126.48045532070076</v>
      </c>
      <c r="Q1567" s="31">
        <f t="shared" si="49"/>
        <v>0.44774806330338668</v>
      </c>
      <c r="Y1567" s="12">
        <v>126.48045532070076</v>
      </c>
    </row>
    <row r="1568" spans="14:25" x14ac:dyDescent="0.25">
      <c r="N1568" s="33">
        <v>1566</v>
      </c>
      <c r="O1568" s="33">
        <f t="shared" ca="1" si="48"/>
        <v>0.63564625604538771</v>
      </c>
      <c r="P1568" s="33">
        <v>110.39939422345569</v>
      </c>
      <c r="Q1568" s="31">
        <f t="shared" si="49"/>
        <v>0.10509233393383138</v>
      </c>
      <c r="Y1568" s="12">
        <v>110.39939422345569</v>
      </c>
    </row>
    <row r="1569" spans="14:25" x14ac:dyDescent="0.25">
      <c r="N1569" s="33">
        <v>1567</v>
      </c>
      <c r="O1569" s="33">
        <f t="shared" ca="1" si="48"/>
        <v>0.20963817353336178</v>
      </c>
      <c r="P1569" s="33">
        <v>139.37346211378252</v>
      </c>
      <c r="Q1569" s="31">
        <f t="shared" si="49"/>
        <v>0.79737739776455696</v>
      </c>
      <c r="Y1569" s="12">
        <v>139.37346211378252</v>
      </c>
    </row>
    <row r="1570" spans="14:25" x14ac:dyDescent="0.25">
      <c r="N1570" s="33">
        <v>1568</v>
      </c>
      <c r="O1570" s="33">
        <f t="shared" ca="1" si="48"/>
        <v>0.49583681648078493</v>
      </c>
      <c r="P1570" s="33">
        <v>111.56408927693366</v>
      </c>
      <c r="Q1570" s="31">
        <f t="shared" si="49"/>
        <v>0.1200448346805591</v>
      </c>
      <c r="Y1570" s="12">
        <v>111.56408927693366</v>
      </c>
    </row>
    <row r="1571" spans="14:25" x14ac:dyDescent="0.25">
      <c r="N1571" s="33">
        <v>1569</v>
      </c>
      <c r="O1571" s="33">
        <f t="shared" ca="1" si="48"/>
        <v>0.11152617772179674</v>
      </c>
      <c r="P1571" s="33">
        <v>129.15006030953379</v>
      </c>
      <c r="Q1571" s="31">
        <f t="shared" si="49"/>
        <v>0.52529958791496245</v>
      </c>
      <c r="Y1571" s="12">
        <v>129.15006030953379</v>
      </c>
    </row>
    <row r="1572" spans="14:25" x14ac:dyDescent="0.25">
      <c r="N1572" s="33">
        <v>1570</v>
      </c>
      <c r="O1572" s="33">
        <f t="shared" ca="1" si="48"/>
        <v>0.79692073106153516</v>
      </c>
      <c r="P1572" s="33">
        <v>131.14771673513428</v>
      </c>
      <c r="Q1572" s="31">
        <f t="shared" si="49"/>
        <v>0.58349829899860128</v>
      </c>
      <c r="Y1572" s="12">
        <v>131.14771673513428</v>
      </c>
    </row>
    <row r="1573" spans="14:25" x14ac:dyDescent="0.25">
      <c r="N1573" s="33">
        <v>1571</v>
      </c>
      <c r="O1573" s="33">
        <f t="shared" ca="1" si="48"/>
        <v>0.9599254568389044</v>
      </c>
      <c r="P1573" s="33">
        <v>135.57129572197204</v>
      </c>
      <c r="Q1573" s="31">
        <f t="shared" si="49"/>
        <v>0.70614150222433403</v>
      </c>
      <c r="Y1573" s="12">
        <v>135.57129572197204</v>
      </c>
    </row>
    <row r="1574" spans="14:25" x14ac:dyDescent="0.25">
      <c r="N1574" s="33">
        <v>1572</v>
      </c>
      <c r="O1574" s="33">
        <f t="shared" ca="1" si="48"/>
        <v>0.83250551983968679</v>
      </c>
      <c r="P1574" s="33">
        <v>122.98739418351271</v>
      </c>
      <c r="Q1574" s="31">
        <f t="shared" si="49"/>
        <v>0.3510330808643064</v>
      </c>
      <c r="Y1574" s="12">
        <v>122.98739418351271</v>
      </c>
    </row>
    <row r="1575" spans="14:25" x14ac:dyDescent="0.25">
      <c r="N1575" s="33">
        <v>1573</v>
      </c>
      <c r="O1575" s="33">
        <f t="shared" ca="1" si="48"/>
        <v>0.77006238341337574</v>
      </c>
      <c r="P1575" s="33">
        <v>139.56311106031794</v>
      </c>
      <c r="Q1575" s="31">
        <f t="shared" si="49"/>
        <v>0.80147228195073184</v>
      </c>
      <c r="Y1575" s="12">
        <v>139.56311106031794</v>
      </c>
    </row>
    <row r="1576" spans="14:25" x14ac:dyDescent="0.25">
      <c r="N1576" s="33">
        <v>1574</v>
      </c>
      <c r="O1576" s="33">
        <f t="shared" ca="1" si="48"/>
        <v>0.94125985904963816</v>
      </c>
      <c r="P1576" s="33">
        <v>121.40330877503864</v>
      </c>
      <c r="Q1576" s="31">
        <f t="shared" si="49"/>
        <v>0.3102808535770164</v>
      </c>
      <c r="Y1576" s="12">
        <v>121.40330877503864</v>
      </c>
    </row>
    <row r="1577" spans="14:25" x14ac:dyDescent="0.25">
      <c r="N1577" s="33">
        <v>1575</v>
      </c>
      <c r="O1577" s="33">
        <f t="shared" ca="1" si="48"/>
        <v>0.18182548281484889</v>
      </c>
      <c r="P1577" s="33">
        <v>130.92462412122728</v>
      </c>
      <c r="Q1577" s="31">
        <f t="shared" si="49"/>
        <v>0.57703823927754594</v>
      </c>
      <c r="Y1577" s="12">
        <v>130.92462412122728</v>
      </c>
    </row>
    <row r="1578" spans="14:25" x14ac:dyDescent="0.25">
      <c r="N1578" s="33">
        <v>1576</v>
      </c>
      <c r="O1578" s="33">
        <f t="shared" ca="1" si="48"/>
        <v>5.4466804580633577E-2</v>
      </c>
      <c r="P1578" s="33">
        <v>155.9702274584092</v>
      </c>
      <c r="Q1578" s="31">
        <f t="shared" si="49"/>
        <v>0.98443185069413941</v>
      </c>
      <c r="Y1578" s="12">
        <v>155.9702274584092</v>
      </c>
    </row>
    <row r="1579" spans="14:25" x14ac:dyDescent="0.25">
      <c r="N1579" s="33">
        <v>1577</v>
      </c>
      <c r="O1579" s="33">
        <f t="shared" ca="1" si="48"/>
        <v>0.83243194016347133</v>
      </c>
      <c r="P1579" s="33">
        <v>128.42246155429288</v>
      </c>
      <c r="Q1579" s="31">
        <f t="shared" si="49"/>
        <v>0.50403668909926824</v>
      </c>
      <c r="Y1579" s="12">
        <v>128.42246155429288</v>
      </c>
    </row>
    <row r="1580" spans="14:25" x14ac:dyDescent="0.25">
      <c r="N1580" s="33">
        <v>1578</v>
      </c>
      <c r="O1580" s="33">
        <f t="shared" ca="1" si="48"/>
        <v>0.71106378959530747</v>
      </c>
      <c r="P1580" s="33">
        <v>129.72770360704845</v>
      </c>
      <c r="Q1580" s="31">
        <f t="shared" si="49"/>
        <v>0.54218386943045926</v>
      </c>
      <c r="Y1580" s="12">
        <v>129.72770360704845</v>
      </c>
    </row>
    <row r="1581" spans="14:25" x14ac:dyDescent="0.25">
      <c r="N1581" s="33">
        <v>1579</v>
      </c>
      <c r="O1581" s="33">
        <f t="shared" ca="1" si="48"/>
        <v>0.77606744866665456</v>
      </c>
      <c r="P1581" s="33">
        <v>108.31958322300804</v>
      </c>
      <c r="Q1581" s="31">
        <f t="shared" si="49"/>
        <v>8.1999399348018059E-2</v>
      </c>
      <c r="Y1581" s="12">
        <v>108.31958322300804</v>
      </c>
    </row>
    <row r="1582" spans="14:25" x14ac:dyDescent="0.25">
      <c r="N1582" s="33">
        <v>1580</v>
      </c>
      <c r="O1582" s="33">
        <f t="shared" ca="1" si="48"/>
        <v>0.3014101285078743</v>
      </c>
      <c r="P1582" s="33">
        <v>127.81488257998525</v>
      </c>
      <c r="Q1582" s="31">
        <f t="shared" si="49"/>
        <v>0.4863258482543068</v>
      </c>
      <c r="Y1582" s="12">
        <v>127.81488257998525</v>
      </c>
    </row>
    <row r="1583" spans="14:25" x14ac:dyDescent="0.25">
      <c r="N1583" s="33">
        <v>1581</v>
      </c>
      <c r="O1583" s="33">
        <f t="shared" ca="1" si="48"/>
        <v>0.34429545652779692</v>
      </c>
      <c r="P1583" s="33">
        <v>109.85684593456837</v>
      </c>
      <c r="Q1583" s="31">
        <f t="shared" si="49"/>
        <v>9.8633784679830014E-2</v>
      </c>
      <c r="Y1583" s="12">
        <v>109.85684593456837</v>
      </c>
    </row>
    <row r="1584" spans="14:25" x14ac:dyDescent="0.25">
      <c r="N1584" s="33">
        <v>1582</v>
      </c>
      <c r="O1584" s="33">
        <f t="shared" ca="1" si="48"/>
        <v>0.43252909494367431</v>
      </c>
      <c r="P1584" s="33">
        <v>114.43832532887963</v>
      </c>
      <c r="Q1584" s="31">
        <f t="shared" si="49"/>
        <v>0.16364176932660199</v>
      </c>
      <c r="Y1584" s="12">
        <v>114.43832532887963</v>
      </c>
    </row>
    <row r="1585" spans="14:25" x14ac:dyDescent="0.25">
      <c r="N1585" s="33">
        <v>1583</v>
      </c>
      <c r="O1585" s="33">
        <f t="shared" ca="1" si="48"/>
        <v>0.50451015608090155</v>
      </c>
      <c r="P1585" s="33">
        <v>123.62507332148806</v>
      </c>
      <c r="Q1585" s="31">
        <f t="shared" si="49"/>
        <v>0.3680611442140278</v>
      </c>
      <c r="Y1585" s="12">
        <v>123.62507332148806</v>
      </c>
    </row>
    <row r="1586" spans="14:25" x14ac:dyDescent="0.25">
      <c r="N1586" s="33">
        <v>1584</v>
      </c>
      <c r="O1586" s="33">
        <f t="shared" ca="1" si="48"/>
        <v>0.3659859440517359</v>
      </c>
      <c r="P1586" s="33">
        <v>120.74556336814771</v>
      </c>
      <c r="Q1586" s="31">
        <f t="shared" si="49"/>
        <v>0.29407387504548366</v>
      </c>
      <c r="Y1586" s="12">
        <v>120.74556336814771</v>
      </c>
    </row>
    <row r="1587" spans="14:25" x14ac:dyDescent="0.25">
      <c r="N1587" s="33">
        <v>1585</v>
      </c>
      <c r="O1587" s="33">
        <f t="shared" ca="1" si="48"/>
        <v>0.2296576225571606</v>
      </c>
      <c r="P1587" s="33">
        <v>131.28848545701774</v>
      </c>
      <c r="Q1587" s="31">
        <f t="shared" si="49"/>
        <v>0.58756651183764874</v>
      </c>
      <c r="Y1587" s="12">
        <v>131.28848545701774</v>
      </c>
    </row>
    <row r="1588" spans="14:25" x14ac:dyDescent="0.25">
      <c r="N1588" s="33">
        <v>1586</v>
      </c>
      <c r="O1588" s="33">
        <f t="shared" ca="1" si="48"/>
        <v>0.46135124417339446</v>
      </c>
      <c r="P1588" s="33">
        <v>121.76238656890335</v>
      </c>
      <c r="Q1588" s="31">
        <f t="shared" si="49"/>
        <v>0.31931186620127738</v>
      </c>
      <c r="Y1588" s="12">
        <v>121.76238656890335</v>
      </c>
    </row>
    <row r="1589" spans="14:25" x14ac:dyDescent="0.25">
      <c r="N1589" s="33">
        <v>1587</v>
      </c>
      <c r="O1589" s="33">
        <f t="shared" ca="1" si="48"/>
        <v>0.84254713574818485</v>
      </c>
      <c r="P1589" s="33">
        <v>138.97385107786113</v>
      </c>
      <c r="Q1589" s="31">
        <f t="shared" si="49"/>
        <v>0.7885971013358255</v>
      </c>
      <c r="Y1589" s="12">
        <v>138.97385107786113</v>
      </c>
    </row>
    <row r="1590" spans="14:25" x14ac:dyDescent="0.25">
      <c r="N1590" s="33">
        <v>1588</v>
      </c>
      <c r="O1590" s="33">
        <f t="shared" ca="1" si="48"/>
        <v>0.91308293081257585</v>
      </c>
      <c r="P1590" s="33">
        <v>128.13561848033459</v>
      </c>
      <c r="Q1590" s="31">
        <f t="shared" si="49"/>
        <v>0.49566775513396033</v>
      </c>
      <c r="Y1590" s="12">
        <v>128.13561848033459</v>
      </c>
    </row>
    <row r="1591" spans="14:25" x14ac:dyDescent="0.25">
      <c r="N1591" s="33">
        <v>1589</v>
      </c>
      <c r="O1591" s="33">
        <f t="shared" ca="1" si="48"/>
        <v>0.36642037803864769</v>
      </c>
      <c r="P1591" s="33">
        <v>145.02592818608531</v>
      </c>
      <c r="Q1591" s="31">
        <f t="shared" si="49"/>
        <v>0.89844142627696799</v>
      </c>
      <c r="Y1591" s="12">
        <v>145.02592818608531</v>
      </c>
    </row>
    <row r="1592" spans="14:25" x14ac:dyDescent="0.25">
      <c r="N1592" s="33">
        <v>1590</v>
      </c>
      <c r="O1592" s="33">
        <f t="shared" ca="1" si="48"/>
        <v>7.3562003164288514E-2</v>
      </c>
      <c r="P1592" s="33">
        <v>131.34767885301821</v>
      </c>
      <c r="Q1592" s="31">
        <f t="shared" si="49"/>
        <v>0.58927521748718836</v>
      </c>
      <c r="Y1592" s="12">
        <v>131.34767885301821</v>
      </c>
    </row>
    <row r="1593" spans="14:25" x14ac:dyDescent="0.25">
      <c r="N1593" s="33">
        <v>1591</v>
      </c>
      <c r="O1593" s="33">
        <f t="shared" ca="1" si="48"/>
        <v>0.73348378706898776</v>
      </c>
      <c r="P1593" s="33">
        <v>133.44306515323672</v>
      </c>
      <c r="Q1593" s="31">
        <f t="shared" si="49"/>
        <v>0.64873714068429955</v>
      </c>
      <c r="Y1593" s="12">
        <v>133.44306515323672</v>
      </c>
    </row>
    <row r="1594" spans="14:25" x14ac:dyDescent="0.25">
      <c r="N1594" s="33">
        <v>1592</v>
      </c>
      <c r="O1594" s="33">
        <f t="shared" ca="1" si="48"/>
        <v>0.90637773255001663</v>
      </c>
      <c r="P1594" s="33">
        <v>130.47775549633386</v>
      </c>
      <c r="Q1594" s="31">
        <f t="shared" si="49"/>
        <v>0.56405795707648121</v>
      </c>
      <c r="Y1594" s="12">
        <v>130.47775549633386</v>
      </c>
    </row>
    <row r="1595" spans="14:25" x14ac:dyDescent="0.25">
      <c r="N1595" s="33">
        <v>1593</v>
      </c>
      <c r="O1595" s="33">
        <f t="shared" ca="1" si="48"/>
        <v>0.98774630578359013</v>
      </c>
      <c r="P1595" s="33">
        <v>119.88855784800911</v>
      </c>
      <c r="Q1595" s="31">
        <f t="shared" si="49"/>
        <v>0.27363894884820361</v>
      </c>
      <c r="Y1595" s="12">
        <v>119.88855784800911</v>
      </c>
    </row>
    <row r="1596" spans="14:25" x14ac:dyDescent="0.25">
      <c r="N1596" s="33">
        <v>1594</v>
      </c>
      <c r="O1596" s="33">
        <f t="shared" ca="1" si="48"/>
        <v>8.6914222747975889E-2</v>
      </c>
      <c r="P1596" s="33">
        <v>92.982972578370365</v>
      </c>
      <c r="Q1596" s="31">
        <f t="shared" si="49"/>
        <v>8.8656207946817694E-3</v>
      </c>
      <c r="Y1596" s="12">
        <v>92.982972578370365</v>
      </c>
    </row>
    <row r="1597" spans="14:25" x14ac:dyDescent="0.25">
      <c r="N1597" s="33">
        <v>1595</v>
      </c>
      <c r="O1597" s="33">
        <f t="shared" ca="1" si="48"/>
        <v>0.86792218440394453</v>
      </c>
      <c r="P1597" s="33">
        <v>125.92004017655782</v>
      </c>
      <c r="Q1597" s="31">
        <f t="shared" si="49"/>
        <v>0.43174415154354634</v>
      </c>
      <c r="Y1597" s="12">
        <v>125.92004017655782</v>
      </c>
    </row>
    <row r="1598" spans="14:25" x14ac:dyDescent="0.25">
      <c r="N1598" s="33">
        <v>1596</v>
      </c>
      <c r="O1598" s="33">
        <f t="shared" ca="1" si="48"/>
        <v>0.1085775052531448</v>
      </c>
      <c r="P1598" s="33">
        <v>132.70949112173926</v>
      </c>
      <c r="Q1598" s="31">
        <f t="shared" si="49"/>
        <v>0.62818310751490647</v>
      </c>
      <c r="Y1598" s="12">
        <v>132.70949112173926</v>
      </c>
    </row>
    <row r="1599" spans="14:25" x14ac:dyDescent="0.25">
      <c r="N1599" s="33">
        <v>1597</v>
      </c>
      <c r="O1599" s="33">
        <f t="shared" ca="1" si="48"/>
        <v>0.88577007229048532</v>
      </c>
      <c r="P1599" s="33">
        <v>122.53794520739866</v>
      </c>
      <c r="Q1599" s="31">
        <f t="shared" si="49"/>
        <v>0.33923709077005482</v>
      </c>
      <c r="Y1599" s="12">
        <v>122.53794520739866</v>
      </c>
    </row>
    <row r="1600" spans="14:25" x14ac:dyDescent="0.25">
      <c r="N1600" s="33">
        <v>1598</v>
      </c>
      <c r="O1600" s="33">
        <f t="shared" ca="1" si="48"/>
        <v>0.88850758951448416</v>
      </c>
      <c r="P1600" s="33">
        <v>117.78291097972711</v>
      </c>
      <c r="Q1600" s="31">
        <f t="shared" si="49"/>
        <v>0.22693277845611498</v>
      </c>
      <c r="Y1600" s="12">
        <v>117.78291097972711</v>
      </c>
    </row>
    <row r="1601" spans="14:25" x14ac:dyDescent="0.25">
      <c r="N1601" s="33">
        <v>1599</v>
      </c>
      <c r="O1601" s="33">
        <f t="shared" ca="1" si="48"/>
        <v>0.50416606088250771</v>
      </c>
      <c r="P1601" s="33">
        <v>124.18944949549746</v>
      </c>
      <c r="Q1601" s="31">
        <f t="shared" si="49"/>
        <v>0.38339711580446251</v>
      </c>
      <c r="Y1601" s="12">
        <v>124.18944949549746</v>
      </c>
    </row>
    <row r="1602" spans="14:25" x14ac:dyDescent="0.25">
      <c r="N1602" s="33">
        <v>1600</v>
      </c>
      <c r="O1602" s="33">
        <f t="shared" ca="1" si="48"/>
        <v>0.70677832362433146</v>
      </c>
      <c r="P1602" s="33">
        <v>135.88462298268695</v>
      </c>
      <c r="Q1602" s="31">
        <f t="shared" si="49"/>
        <v>0.71425878812107324</v>
      </c>
      <c r="Y1602" s="12">
        <v>135.88462298268695</v>
      </c>
    </row>
    <row r="1603" spans="14:25" x14ac:dyDescent="0.25">
      <c r="N1603" s="33">
        <v>1601</v>
      </c>
      <c r="O1603" s="33">
        <f t="shared" ca="1" si="48"/>
        <v>0.54545625243330687</v>
      </c>
      <c r="P1603" s="33">
        <v>113.76901561265555</v>
      </c>
      <c r="Q1603" s="31">
        <f t="shared" si="49"/>
        <v>0.15261200163403146</v>
      </c>
      <c r="Y1603" s="12">
        <v>113.76901561265555</v>
      </c>
    </row>
    <row r="1604" spans="14:25" x14ac:dyDescent="0.25">
      <c r="N1604" s="33">
        <v>1602</v>
      </c>
      <c r="O1604" s="33">
        <f t="shared" ref="O1604:O1667" ca="1" si="50">RAND()</f>
        <v>0.63536742449307004</v>
      </c>
      <c r="P1604" s="33">
        <v>136.82100383300366</v>
      </c>
      <c r="Q1604" s="31">
        <f t="shared" ref="Q1604:Q1667" si="51">_xlfn.NORM.S.DIST(($L$5+$L$6*ASINH((P1604-$L$3)/$L$4)),TRUE)</f>
        <v>0.73792619803928761</v>
      </c>
      <c r="Y1604" s="12">
        <v>136.82100383300366</v>
      </c>
    </row>
    <row r="1605" spans="14:25" x14ac:dyDescent="0.25">
      <c r="N1605" s="33">
        <v>1603</v>
      </c>
      <c r="O1605" s="33">
        <f t="shared" ca="1" si="50"/>
        <v>0.44005313311651084</v>
      </c>
      <c r="P1605" s="33">
        <v>133.27781152163072</v>
      </c>
      <c r="Q1605" s="31">
        <f t="shared" si="51"/>
        <v>0.6441361580855145</v>
      </c>
      <c r="Y1605" s="12">
        <v>133.27781152163072</v>
      </c>
    </row>
    <row r="1606" spans="14:25" x14ac:dyDescent="0.25">
      <c r="N1606" s="33">
        <v>1604</v>
      </c>
      <c r="O1606" s="33">
        <f t="shared" ca="1" si="50"/>
        <v>0.91187725001982389</v>
      </c>
      <c r="P1606" s="33">
        <v>124.82598063856122</v>
      </c>
      <c r="Q1606" s="31">
        <f t="shared" si="51"/>
        <v>0.40096551048515278</v>
      </c>
      <c r="Y1606" s="12">
        <v>124.82598063856122</v>
      </c>
    </row>
    <row r="1607" spans="14:25" x14ac:dyDescent="0.25">
      <c r="N1607" s="33">
        <v>1605</v>
      </c>
      <c r="O1607" s="33">
        <f t="shared" ca="1" si="50"/>
        <v>0.31421050735155287</v>
      </c>
      <c r="P1607" s="33">
        <v>109.7602645082074</v>
      </c>
      <c r="Q1607" s="31">
        <f t="shared" si="51"/>
        <v>9.75169741720711E-2</v>
      </c>
      <c r="Y1607" s="12">
        <v>109.7602645082074</v>
      </c>
    </row>
    <row r="1608" spans="14:25" x14ac:dyDescent="0.25">
      <c r="N1608" s="33">
        <v>1606</v>
      </c>
      <c r="O1608" s="33">
        <f t="shared" ca="1" si="50"/>
        <v>0.48939762591521674</v>
      </c>
      <c r="P1608" s="33">
        <v>127.15442941276707</v>
      </c>
      <c r="Q1608" s="31">
        <f t="shared" si="51"/>
        <v>0.4671630843412255</v>
      </c>
      <c r="Y1608" s="12">
        <v>127.15442941276707</v>
      </c>
    </row>
    <row r="1609" spans="14:25" x14ac:dyDescent="0.25">
      <c r="N1609" s="33">
        <v>1607</v>
      </c>
      <c r="O1609" s="33">
        <f t="shared" ca="1" si="50"/>
        <v>0.30748180942408454</v>
      </c>
      <c r="P1609" s="33">
        <v>148.54903788514201</v>
      </c>
      <c r="Q1609" s="31">
        <f t="shared" si="51"/>
        <v>0.93974465380861516</v>
      </c>
      <c r="Y1609" s="12">
        <v>148.54903788514201</v>
      </c>
    </row>
    <row r="1610" spans="14:25" x14ac:dyDescent="0.25">
      <c r="N1610" s="33">
        <v>1608</v>
      </c>
      <c r="O1610" s="33">
        <f t="shared" ca="1" si="50"/>
        <v>0.43136418169160529</v>
      </c>
      <c r="P1610" s="33">
        <v>131.3273715614593</v>
      </c>
      <c r="Q1610" s="31">
        <f t="shared" si="51"/>
        <v>0.58868915320385018</v>
      </c>
      <c r="Y1610" s="12">
        <v>131.3273715614593</v>
      </c>
    </row>
    <row r="1611" spans="14:25" x14ac:dyDescent="0.25">
      <c r="N1611" s="33">
        <v>1609</v>
      </c>
      <c r="O1611" s="33">
        <f t="shared" ca="1" si="50"/>
        <v>0.29237056846582099</v>
      </c>
      <c r="P1611" s="33">
        <v>121.82562725602754</v>
      </c>
      <c r="Q1611" s="31">
        <f t="shared" si="51"/>
        <v>0.32091541756995079</v>
      </c>
      <c r="Y1611" s="12">
        <v>121.82562725602754</v>
      </c>
    </row>
    <row r="1612" spans="14:25" x14ac:dyDescent="0.25">
      <c r="N1612" s="33">
        <v>1610</v>
      </c>
      <c r="O1612" s="33">
        <f t="shared" ca="1" si="50"/>
        <v>0.20697161985866819</v>
      </c>
      <c r="P1612" s="33">
        <v>128.58451026518975</v>
      </c>
      <c r="Q1612" s="31">
        <f t="shared" si="51"/>
        <v>0.50876909803437276</v>
      </c>
      <c r="Y1612" s="12">
        <v>128.58451026518975</v>
      </c>
    </row>
    <row r="1613" spans="14:25" x14ac:dyDescent="0.25">
      <c r="N1613" s="33">
        <v>1611</v>
      </c>
      <c r="O1613" s="33">
        <f t="shared" ca="1" si="50"/>
        <v>0.22071302107064206</v>
      </c>
      <c r="P1613" s="33">
        <v>122.53041063278485</v>
      </c>
      <c r="Q1613" s="31">
        <f t="shared" si="51"/>
        <v>0.33904085703258391</v>
      </c>
      <c r="Y1613" s="12">
        <v>122.53041063278485</v>
      </c>
    </row>
    <row r="1614" spans="14:25" x14ac:dyDescent="0.25">
      <c r="N1614" s="33">
        <v>1612</v>
      </c>
      <c r="O1614" s="33">
        <f t="shared" ca="1" si="50"/>
        <v>5.2881322034415978E-3</v>
      </c>
      <c r="P1614" s="33">
        <v>122.34136760754731</v>
      </c>
      <c r="Q1614" s="31">
        <f t="shared" si="51"/>
        <v>0.33413407954528529</v>
      </c>
      <c r="Y1614" s="12">
        <v>122.34136760754731</v>
      </c>
    </row>
    <row r="1615" spans="14:25" x14ac:dyDescent="0.25">
      <c r="N1615" s="33">
        <v>1613</v>
      </c>
      <c r="O1615" s="33">
        <f t="shared" ca="1" si="50"/>
        <v>0.52453141704490702</v>
      </c>
      <c r="P1615" s="33">
        <v>106.2105635245975</v>
      </c>
      <c r="Q1615" s="31">
        <f t="shared" si="51"/>
        <v>6.2893853712659778E-2</v>
      </c>
      <c r="Y1615" s="12">
        <v>106.2105635245975</v>
      </c>
    </row>
    <row r="1616" spans="14:25" x14ac:dyDescent="0.25">
      <c r="N1616" s="33">
        <v>1614</v>
      </c>
      <c r="O1616" s="33">
        <f t="shared" ca="1" si="50"/>
        <v>0.55415587895370655</v>
      </c>
      <c r="P1616" s="33">
        <v>127.73646323351429</v>
      </c>
      <c r="Q1616" s="31">
        <f t="shared" si="51"/>
        <v>0.48404487430925519</v>
      </c>
      <c r="Y1616" s="12">
        <v>127.73646323351429</v>
      </c>
    </row>
    <row r="1617" spans="14:25" x14ac:dyDescent="0.25">
      <c r="N1617" s="33">
        <v>1615</v>
      </c>
      <c r="O1617" s="33">
        <f t="shared" ca="1" si="50"/>
        <v>0.73214377259880392</v>
      </c>
      <c r="P1617" s="33">
        <v>140.13113102370525</v>
      </c>
      <c r="Q1617" s="31">
        <f t="shared" si="51"/>
        <v>0.81345460835397776</v>
      </c>
      <c r="Y1617" s="12">
        <v>140.13113102370525</v>
      </c>
    </row>
    <row r="1618" spans="14:25" x14ac:dyDescent="0.25">
      <c r="N1618" s="33">
        <v>1616</v>
      </c>
      <c r="O1618" s="33">
        <f t="shared" ca="1" si="50"/>
        <v>0.93229744107547308</v>
      </c>
      <c r="P1618" s="33">
        <v>149.47959375858568</v>
      </c>
      <c r="Q1618" s="31">
        <f t="shared" si="51"/>
        <v>0.94815749932839366</v>
      </c>
      <c r="Y1618" s="12">
        <v>149.47959375858568</v>
      </c>
    </row>
    <row r="1619" spans="14:25" x14ac:dyDescent="0.25">
      <c r="N1619" s="33">
        <v>1617</v>
      </c>
      <c r="O1619" s="33">
        <f t="shared" ca="1" si="50"/>
        <v>0.37883453904782838</v>
      </c>
      <c r="P1619" s="33">
        <v>133.07918263932217</v>
      </c>
      <c r="Q1619" s="31">
        <f t="shared" si="51"/>
        <v>0.63858276734157859</v>
      </c>
      <c r="Y1619" s="12">
        <v>133.07918263932217</v>
      </c>
    </row>
    <row r="1620" spans="14:25" x14ac:dyDescent="0.25">
      <c r="N1620" s="33">
        <v>1618</v>
      </c>
      <c r="O1620" s="33">
        <f t="shared" ca="1" si="50"/>
        <v>0.79065982011972202</v>
      </c>
      <c r="P1620" s="33">
        <v>115.71619137306163</v>
      </c>
      <c r="Q1620" s="31">
        <f t="shared" si="51"/>
        <v>0.1862132008997662</v>
      </c>
      <c r="Y1620" s="12">
        <v>115.71619137306163</v>
      </c>
    </row>
    <row r="1621" spans="14:25" x14ac:dyDescent="0.25">
      <c r="N1621" s="33">
        <v>1619</v>
      </c>
      <c r="O1621" s="33">
        <f t="shared" ca="1" si="50"/>
        <v>0.17958788134412018</v>
      </c>
      <c r="P1621" s="33">
        <v>138.02650148987016</v>
      </c>
      <c r="Q1621" s="31">
        <f t="shared" si="51"/>
        <v>0.76697985748087039</v>
      </c>
      <c r="Y1621" s="12">
        <v>138.02650148987016</v>
      </c>
    </row>
    <row r="1622" spans="14:25" x14ac:dyDescent="0.25">
      <c r="N1622" s="33">
        <v>1620</v>
      </c>
      <c r="O1622" s="33">
        <f t="shared" ca="1" si="50"/>
        <v>0.40788047825041018</v>
      </c>
      <c r="P1622" s="33">
        <v>88.786371891403888</v>
      </c>
      <c r="Q1622" s="31">
        <f t="shared" si="51"/>
        <v>4.3149880476809404E-3</v>
      </c>
      <c r="Y1622" s="12">
        <v>88.786371891403888</v>
      </c>
    </row>
    <row r="1623" spans="14:25" x14ac:dyDescent="0.25">
      <c r="N1623" s="33">
        <v>1621</v>
      </c>
      <c r="O1623" s="33">
        <f t="shared" ca="1" si="50"/>
        <v>0.5040675794314996</v>
      </c>
      <c r="P1623" s="33">
        <v>128.92134453239859</v>
      </c>
      <c r="Q1623" s="31">
        <f t="shared" si="51"/>
        <v>0.51861276218908747</v>
      </c>
      <c r="Y1623" s="12">
        <v>128.92134453239859</v>
      </c>
    </row>
    <row r="1624" spans="14:25" x14ac:dyDescent="0.25">
      <c r="N1624" s="33">
        <v>1622</v>
      </c>
      <c r="O1624" s="33">
        <f t="shared" ca="1" si="50"/>
        <v>0.77312497205294461</v>
      </c>
      <c r="P1624" s="33">
        <v>117.13504848817631</v>
      </c>
      <c r="Q1624" s="31">
        <f t="shared" si="51"/>
        <v>0.21361109367029404</v>
      </c>
      <c r="Y1624" s="12">
        <v>117.13504848817631</v>
      </c>
    </row>
    <row r="1625" spans="14:25" x14ac:dyDescent="0.25">
      <c r="N1625" s="33">
        <v>1623</v>
      </c>
      <c r="O1625" s="33">
        <f t="shared" ca="1" si="50"/>
        <v>0.24325360429561838</v>
      </c>
      <c r="P1625" s="33">
        <v>112.47875373481465</v>
      </c>
      <c r="Q1625" s="31">
        <f t="shared" si="51"/>
        <v>0.1328633408228771</v>
      </c>
      <c r="Y1625" s="12">
        <v>112.47875373481465</v>
      </c>
    </row>
    <row r="1626" spans="14:25" x14ac:dyDescent="0.25">
      <c r="N1626" s="33">
        <v>1624</v>
      </c>
      <c r="O1626" s="33">
        <f t="shared" ca="1" si="50"/>
        <v>0.34272863682327226</v>
      </c>
      <c r="P1626" s="33">
        <v>133.79876494368176</v>
      </c>
      <c r="Q1626" s="31">
        <f t="shared" si="51"/>
        <v>0.65857787937912249</v>
      </c>
      <c r="Y1626" s="12">
        <v>133.79876494368176</v>
      </c>
    </row>
    <row r="1627" spans="14:25" x14ac:dyDescent="0.25">
      <c r="N1627" s="33">
        <v>1625</v>
      </c>
      <c r="O1627" s="33">
        <f t="shared" ca="1" si="50"/>
        <v>0.65269154955477715</v>
      </c>
      <c r="P1627" s="33">
        <v>119.35876488324425</v>
      </c>
      <c r="Q1627" s="31">
        <f t="shared" si="51"/>
        <v>0.26140863566711969</v>
      </c>
      <c r="Y1627" s="12">
        <v>119.35876488324425</v>
      </c>
    </row>
    <row r="1628" spans="14:25" x14ac:dyDescent="0.25">
      <c r="N1628" s="33">
        <v>1626</v>
      </c>
      <c r="O1628" s="33">
        <f t="shared" ca="1" si="50"/>
        <v>0.62686074276694959</v>
      </c>
      <c r="P1628" s="33">
        <v>123.29512973676006</v>
      </c>
      <c r="Q1628" s="31">
        <f t="shared" si="51"/>
        <v>0.35920920403499335</v>
      </c>
      <c r="Y1628" s="12">
        <v>123.29512973676006</v>
      </c>
    </row>
    <row r="1629" spans="14:25" x14ac:dyDescent="0.25">
      <c r="N1629" s="33">
        <v>1627</v>
      </c>
      <c r="O1629" s="33">
        <f t="shared" ca="1" si="50"/>
        <v>0.75927064061891791</v>
      </c>
      <c r="P1629" s="33">
        <v>132.96978701291908</v>
      </c>
      <c r="Q1629" s="31">
        <f t="shared" si="51"/>
        <v>0.6355138004072487</v>
      </c>
      <c r="Y1629" s="12">
        <v>132.96978701291908</v>
      </c>
    </row>
    <row r="1630" spans="14:25" x14ac:dyDescent="0.25">
      <c r="N1630" s="33">
        <v>1628</v>
      </c>
      <c r="O1630" s="33">
        <f t="shared" ca="1" si="50"/>
        <v>0.11122408596936451</v>
      </c>
      <c r="P1630" s="33">
        <v>127.61003673461209</v>
      </c>
      <c r="Q1630" s="31">
        <f t="shared" si="51"/>
        <v>0.48037044017832037</v>
      </c>
      <c r="Y1630" s="12">
        <v>127.61003673461209</v>
      </c>
    </row>
    <row r="1631" spans="14:25" x14ac:dyDescent="0.25">
      <c r="N1631" s="33">
        <v>1629</v>
      </c>
      <c r="O1631" s="33">
        <f t="shared" ca="1" si="50"/>
        <v>0.49538154255508815</v>
      </c>
      <c r="P1631" s="33">
        <v>103.87826814817234</v>
      </c>
      <c r="Q1631" s="31">
        <f t="shared" si="51"/>
        <v>4.6173747084239131E-2</v>
      </c>
      <c r="Y1631" s="12">
        <v>103.87826814817234</v>
      </c>
    </row>
    <row r="1632" spans="14:25" x14ac:dyDescent="0.25">
      <c r="N1632" s="33">
        <v>1630</v>
      </c>
      <c r="O1632" s="33">
        <f t="shared" ca="1" si="50"/>
        <v>1.180799702054558E-2</v>
      </c>
      <c r="P1632" s="33">
        <v>128.42470371571409</v>
      </c>
      <c r="Q1632" s="31">
        <f t="shared" si="51"/>
        <v>0.50410214898521133</v>
      </c>
      <c r="Y1632" s="12">
        <v>128.42470371571409</v>
      </c>
    </row>
    <row r="1633" spans="14:25" x14ac:dyDescent="0.25">
      <c r="N1633" s="33">
        <v>1631</v>
      </c>
      <c r="O1633" s="33">
        <f t="shared" ca="1" si="50"/>
        <v>0.33735207057333549</v>
      </c>
      <c r="P1633" s="33">
        <v>115.29745322139894</v>
      </c>
      <c r="Q1633" s="31">
        <f t="shared" si="51"/>
        <v>0.17859721701162501</v>
      </c>
      <c r="Y1633" s="12">
        <v>115.29745322139894</v>
      </c>
    </row>
    <row r="1634" spans="14:25" x14ac:dyDescent="0.25">
      <c r="N1634" s="33">
        <v>1632</v>
      </c>
      <c r="O1634" s="33">
        <f t="shared" ca="1" si="50"/>
        <v>0.74773438812077375</v>
      </c>
      <c r="P1634" s="33">
        <v>112.48876911888227</v>
      </c>
      <c r="Q1634" s="31">
        <f t="shared" si="51"/>
        <v>0.13300906284084796</v>
      </c>
      <c r="Y1634" s="12">
        <v>112.48876911888227</v>
      </c>
    </row>
    <row r="1635" spans="14:25" x14ac:dyDescent="0.25">
      <c r="N1635" s="33">
        <v>1633</v>
      </c>
      <c r="O1635" s="33">
        <f t="shared" ca="1" si="50"/>
        <v>0.36678085156923335</v>
      </c>
      <c r="P1635" s="33">
        <v>133.47221321249424</v>
      </c>
      <c r="Q1635" s="31">
        <f t="shared" si="51"/>
        <v>0.64954680838528478</v>
      </c>
      <c r="Y1635" s="12">
        <v>133.47221321249424</v>
      </c>
    </row>
    <row r="1636" spans="14:25" x14ac:dyDescent="0.25">
      <c r="N1636" s="33">
        <v>1634</v>
      </c>
      <c r="O1636" s="33">
        <f t="shared" ca="1" si="50"/>
        <v>0.98614464398054469</v>
      </c>
      <c r="P1636" s="33">
        <v>121.31028371620022</v>
      </c>
      <c r="Q1636" s="31">
        <f t="shared" si="51"/>
        <v>0.30796201299941539</v>
      </c>
      <c r="Y1636" s="12">
        <v>121.31028371620022</v>
      </c>
    </row>
    <row r="1637" spans="14:25" x14ac:dyDescent="0.25">
      <c r="N1637" s="33">
        <v>1635</v>
      </c>
      <c r="O1637" s="33">
        <f t="shared" ca="1" si="50"/>
        <v>0.35137810954584736</v>
      </c>
      <c r="P1637" s="33">
        <v>118.20805385481694</v>
      </c>
      <c r="Q1637" s="31">
        <f t="shared" si="51"/>
        <v>0.23594744545670276</v>
      </c>
      <c r="Y1637" s="12">
        <v>118.20805385481694</v>
      </c>
    </row>
    <row r="1638" spans="14:25" x14ac:dyDescent="0.25">
      <c r="N1638" s="33">
        <v>1636</v>
      </c>
      <c r="O1638" s="33">
        <f t="shared" ca="1" si="50"/>
        <v>0.30346710022875634</v>
      </c>
      <c r="P1638" s="33">
        <v>145.81447148553269</v>
      </c>
      <c r="Q1638" s="31">
        <f t="shared" si="51"/>
        <v>0.9090642826564922</v>
      </c>
      <c r="Y1638" s="12">
        <v>145.81447148553269</v>
      </c>
    </row>
    <row r="1639" spans="14:25" x14ac:dyDescent="0.25">
      <c r="N1639" s="33">
        <v>1637</v>
      </c>
      <c r="O1639" s="33">
        <f t="shared" ca="1" si="50"/>
        <v>0.79246039164202142</v>
      </c>
      <c r="P1639" s="33">
        <v>129.09991318383271</v>
      </c>
      <c r="Q1639" s="31">
        <f t="shared" si="51"/>
        <v>0.52383339298726728</v>
      </c>
      <c r="Y1639" s="12">
        <v>129.09991318383271</v>
      </c>
    </row>
    <row r="1640" spans="14:25" x14ac:dyDescent="0.25">
      <c r="N1640" s="33">
        <v>1638</v>
      </c>
      <c r="O1640" s="33">
        <f t="shared" ca="1" si="50"/>
        <v>3.0325955776793756E-2</v>
      </c>
      <c r="P1640" s="33">
        <v>125.3872759602161</v>
      </c>
      <c r="Q1640" s="31">
        <f t="shared" si="51"/>
        <v>0.41667195742613455</v>
      </c>
      <c r="Y1640" s="12">
        <v>125.3872759602161</v>
      </c>
    </row>
    <row r="1641" spans="14:25" x14ac:dyDescent="0.25">
      <c r="N1641" s="33">
        <v>1639</v>
      </c>
      <c r="O1641" s="33">
        <f t="shared" ca="1" si="50"/>
        <v>0.91132489643216064</v>
      </c>
      <c r="P1641" s="33">
        <v>141.21900338353112</v>
      </c>
      <c r="Q1641" s="31">
        <f t="shared" si="51"/>
        <v>0.83519613968091078</v>
      </c>
      <c r="Y1641" s="12">
        <v>141.21900338353112</v>
      </c>
    </row>
    <row r="1642" spans="14:25" x14ac:dyDescent="0.25">
      <c r="N1642" s="33">
        <v>1640</v>
      </c>
      <c r="O1642" s="33">
        <f t="shared" ca="1" si="50"/>
        <v>0.8984681215950131</v>
      </c>
      <c r="P1642" s="33">
        <v>130.36828795972184</v>
      </c>
      <c r="Q1642" s="31">
        <f t="shared" si="51"/>
        <v>0.56087127889808908</v>
      </c>
      <c r="Y1642" s="12">
        <v>130.36828795972184</v>
      </c>
    </row>
    <row r="1643" spans="14:25" x14ac:dyDescent="0.25">
      <c r="N1643" s="33">
        <v>1641</v>
      </c>
      <c r="O1643" s="33">
        <f t="shared" ca="1" si="50"/>
        <v>0.92797712547676015</v>
      </c>
      <c r="P1643" s="33">
        <v>133.52190344422337</v>
      </c>
      <c r="Q1643" s="31">
        <f t="shared" si="51"/>
        <v>0.65092577502577487</v>
      </c>
      <c r="Y1643" s="12">
        <v>133.52190344422337</v>
      </c>
    </row>
    <row r="1644" spans="14:25" x14ac:dyDescent="0.25">
      <c r="N1644" s="33">
        <v>1642</v>
      </c>
      <c r="O1644" s="33">
        <f t="shared" ca="1" si="50"/>
        <v>0.38898500893287402</v>
      </c>
      <c r="P1644" s="33">
        <v>120.80560536538981</v>
      </c>
      <c r="Q1644" s="31">
        <f t="shared" si="51"/>
        <v>0.29553486201956775</v>
      </c>
      <c r="Y1644" s="12">
        <v>120.80560536538981</v>
      </c>
    </row>
    <row r="1645" spans="14:25" x14ac:dyDescent="0.25">
      <c r="N1645" s="33">
        <v>1643</v>
      </c>
      <c r="O1645" s="33">
        <f t="shared" ca="1" si="50"/>
        <v>0.23704898377058026</v>
      </c>
      <c r="P1645" s="33">
        <v>136.69037146584429</v>
      </c>
      <c r="Q1645" s="31">
        <f t="shared" si="51"/>
        <v>0.73467975517816986</v>
      </c>
      <c r="Y1645" s="12">
        <v>136.69037146584429</v>
      </c>
    </row>
    <row r="1646" spans="14:25" x14ac:dyDescent="0.25">
      <c r="N1646" s="33">
        <v>1644</v>
      </c>
      <c r="O1646" s="33">
        <f t="shared" ca="1" si="50"/>
        <v>0.56384018519736145</v>
      </c>
      <c r="P1646" s="33">
        <v>126.99399192029728</v>
      </c>
      <c r="Q1646" s="31">
        <f t="shared" si="51"/>
        <v>0.4625268870411946</v>
      </c>
      <c r="Y1646" s="12">
        <v>126.99399192029728</v>
      </c>
    </row>
    <row r="1647" spans="14:25" x14ac:dyDescent="0.25">
      <c r="N1647" s="33">
        <v>1645</v>
      </c>
      <c r="O1647" s="33">
        <f t="shared" ca="1" si="50"/>
        <v>0.45975183403278719</v>
      </c>
      <c r="P1647" s="33">
        <v>118.39597251290894</v>
      </c>
      <c r="Q1647" s="31">
        <f t="shared" si="51"/>
        <v>0.24000018848155585</v>
      </c>
      <c r="Y1647" s="12">
        <v>118.39597251290894</v>
      </c>
    </row>
    <row r="1648" spans="14:25" x14ac:dyDescent="0.25">
      <c r="N1648" s="33">
        <v>1646</v>
      </c>
      <c r="O1648" s="33">
        <f t="shared" ca="1" si="50"/>
        <v>0.21923573238106098</v>
      </c>
      <c r="P1648" s="33">
        <v>97.90099454348433</v>
      </c>
      <c r="Q1648" s="31">
        <f t="shared" si="51"/>
        <v>1.944997469291326E-2</v>
      </c>
      <c r="Y1648" s="12">
        <v>97.90099454348433</v>
      </c>
    </row>
    <row r="1649" spans="14:25" x14ac:dyDescent="0.25">
      <c r="N1649" s="33">
        <v>1647</v>
      </c>
      <c r="O1649" s="33">
        <f t="shared" ca="1" si="50"/>
        <v>4.1520478836634234E-2</v>
      </c>
      <c r="P1649" s="33">
        <v>147.31358346080242</v>
      </c>
      <c r="Q1649" s="31">
        <f t="shared" si="51"/>
        <v>0.92702838469552162</v>
      </c>
      <c r="Y1649" s="12">
        <v>147.31358346080242</v>
      </c>
    </row>
    <row r="1650" spans="14:25" x14ac:dyDescent="0.25">
      <c r="N1650" s="33">
        <v>1648</v>
      </c>
      <c r="O1650" s="33">
        <f t="shared" ca="1" si="50"/>
        <v>0.71120142953249188</v>
      </c>
      <c r="P1650" s="33">
        <v>145.63434115747117</v>
      </c>
      <c r="Q1650" s="31">
        <f t="shared" si="51"/>
        <v>0.90671041174522637</v>
      </c>
      <c r="Y1650" s="12">
        <v>145.63434115747117</v>
      </c>
    </row>
    <row r="1651" spans="14:25" x14ac:dyDescent="0.25">
      <c r="N1651" s="33">
        <v>1649</v>
      </c>
      <c r="O1651" s="33">
        <f t="shared" ca="1" si="50"/>
        <v>0.3083760804866611</v>
      </c>
      <c r="P1651" s="33">
        <v>126.17421671322533</v>
      </c>
      <c r="Q1651" s="31">
        <f t="shared" si="51"/>
        <v>0.43898516992026843</v>
      </c>
      <c r="Y1651" s="12">
        <v>126.17421671322533</v>
      </c>
    </row>
    <row r="1652" spans="14:25" x14ac:dyDescent="0.25">
      <c r="N1652" s="33">
        <v>1650</v>
      </c>
      <c r="O1652" s="33">
        <f t="shared" ca="1" si="50"/>
        <v>0.50227943088063098</v>
      </c>
      <c r="P1652" s="33">
        <v>132.1776410868369</v>
      </c>
      <c r="Q1652" s="31">
        <f t="shared" si="51"/>
        <v>0.61308984269441713</v>
      </c>
      <c r="Y1652" s="12">
        <v>132.1776410868369</v>
      </c>
    </row>
    <row r="1653" spans="14:25" x14ac:dyDescent="0.25">
      <c r="N1653" s="33">
        <v>1651</v>
      </c>
      <c r="O1653" s="33">
        <f t="shared" ca="1" si="50"/>
        <v>0.47369606755955806</v>
      </c>
      <c r="P1653" s="33">
        <v>140.08270148668714</v>
      </c>
      <c r="Q1653" s="31">
        <f t="shared" si="51"/>
        <v>0.81244964995901892</v>
      </c>
      <c r="Y1653" s="12">
        <v>140.08270148668714</v>
      </c>
    </row>
    <row r="1654" spans="14:25" x14ac:dyDescent="0.25">
      <c r="N1654" s="33">
        <v>1652</v>
      </c>
      <c r="O1654" s="33">
        <f t="shared" ca="1" si="50"/>
        <v>0.8463091828316035</v>
      </c>
      <c r="P1654" s="33">
        <v>102.79846303676202</v>
      </c>
      <c r="Q1654" s="31">
        <f t="shared" si="51"/>
        <v>3.9799504146325937E-2</v>
      </c>
      <c r="Y1654" s="12">
        <v>102.79846303676202</v>
      </c>
    </row>
    <row r="1655" spans="14:25" x14ac:dyDescent="0.25">
      <c r="N1655" s="33">
        <v>1653</v>
      </c>
      <c r="O1655" s="33">
        <f t="shared" ca="1" si="50"/>
        <v>0.62417898318898324</v>
      </c>
      <c r="P1655" s="33">
        <v>113.61925259238387</v>
      </c>
      <c r="Q1655" s="31">
        <f t="shared" si="51"/>
        <v>0.15021798807965028</v>
      </c>
      <c r="Y1655" s="12">
        <v>113.61925259238387</v>
      </c>
    </row>
    <row r="1656" spans="14:25" x14ac:dyDescent="0.25">
      <c r="N1656" s="33">
        <v>1654</v>
      </c>
      <c r="O1656" s="33">
        <f t="shared" ca="1" si="50"/>
        <v>0.13714572693141502</v>
      </c>
      <c r="P1656" s="33">
        <v>126.02008753568671</v>
      </c>
      <c r="Q1656" s="31">
        <f t="shared" si="51"/>
        <v>0.43459066895651532</v>
      </c>
      <c r="Y1656" s="12">
        <v>126.02008753568671</v>
      </c>
    </row>
    <row r="1657" spans="14:25" x14ac:dyDescent="0.25">
      <c r="N1657" s="33">
        <v>1655</v>
      </c>
      <c r="O1657" s="33">
        <f t="shared" ca="1" si="50"/>
        <v>0.5289753682902627</v>
      </c>
      <c r="P1657" s="33">
        <v>123.35653548079502</v>
      </c>
      <c r="Q1657" s="31">
        <f t="shared" si="51"/>
        <v>0.36085002437860886</v>
      </c>
      <c r="Y1657" s="12">
        <v>123.35653548079502</v>
      </c>
    </row>
    <row r="1658" spans="14:25" x14ac:dyDescent="0.25">
      <c r="N1658" s="33">
        <v>1656</v>
      </c>
      <c r="O1658" s="33">
        <f t="shared" ca="1" si="50"/>
        <v>0.4981652172005625</v>
      </c>
      <c r="P1658" s="33">
        <v>131.5113677146131</v>
      </c>
      <c r="Q1658" s="31">
        <f t="shared" si="51"/>
        <v>0.5939938823667491</v>
      </c>
      <c r="Y1658" s="12">
        <v>131.5113677146131</v>
      </c>
    </row>
    <row r="1659" spans="14:25" x14ac:dyDescent="0.25">
      <c r="N1659" s="33">
        <v>1657</v>
      </c>
      <c r="O1659" s="33">
        <f t="shared" ca="1" si="50"/>
        <v>0.71998893290679444</v>
      </c>
      <c r="P1659" s="33">
        <v>149.08606140812827</v>
      </c>
      <c r="Q1659" s="31">
        <f t="shared" si="51"/>
        <v>0.94471738550256579</v>
      </c>
      <c r="Y1659" s="12">
        <v>149.08606140812827</v>
      </c>
    </row>
    <row r="1660" spans="14:25" x14ac:dyDescent="0.25">
      <c r="N1660" s="33">
        <v>1658</v>
      </c>
      <c r="O1660" s="33">
        <f t="shared" ca="1" si="50"/>
        <v>0.83553116930895521</v>
      </c>
      <c r="P1660" s="33">
        <v>105.08855488134942</v>
      </c>
      <c r="Q1660" s="31">
        <f t="shared" si="51"/>
        <v>5.4315731779716471E-2</v>
      </c>
      <c r="Y1660" s="12">
        <v>105.08855488134942</v>
      </c>
    </row>
    <row r="1661" spans="14:25" x14ac:dyDescent="0.25">
      <c r="N1661" s="33">
        <v>1659</v>
      </c>
      <c r="O1661" s="33">
        <f t="shared" ca="1" si="50"/>
        <v>9.9368391607808193E-2</v>
      </c>
      <c r="P1661" s="33">
        <v>139.09741473913141</v>
      </c>
      <c r="Q1661" s="31">
        <f t="shared" si="51"/>
        <v>0.79133390254974056</v>
      </c>
      <c r="Y1661" s="12">
        <v>139.09741473913141</v>
      </c>
    </row>
    <row r="1662" spans="14:25" x14ac:dyDescent="0.25">
      <c r="N1662" s="33">
        <v>1660</v>
      </c>
      <c r="O1662" s="33">
        <f t="shared" ca="1" si="50"/>
        <v>0.30703771006632563</v>
      </c>
      <c r="P1662" s="33">
        <v>110.92077245786257</v>
      </c>
      <c r="Q1662" s="31">
        <f t="shared" si="51"/>
        <v>0.11159967067250356</v>
      </c>
      <c r="Y1662" s="12">
        <v>110.92077245786257</v>
      </c>
    </row>
    <row r="1663" spans="14:25" x14ac:dyDescent="0.25">
      <c r="N1663" s="33">
        <v>1661</v>
      </c>
      <c r="O1663" s="33">
        <f t="shared" ca="1" si="50"/>
        <v>0.59479816710324096</v>
      </c>
      <c r="P1663" s="33">
        <v>128.57815099749385</v>
      </c>
      <c r="Q1663" s="31">
        <f t="shared" si="51"/>
        <v>0.50858333492323027</v>
      </c>
      <c r="Y1663" s="12">
        <v>128.57815099749385</v>
      </c>
    </row>
    <row r="1664" spans="14:25" x14ac:dyDescent="0.25">
      <c r="N1664" s="33">
        <v>1662</v>
      </c>
      <c r="O1664" s="33">
        <f t="shared" ca="1" si="50"/>
        <v>0.17883139198807774</v>
      </c>
      <c r="P1664" s="33">
        <v>126.51009507132525</v>
      </c>
      <c r="Q1664" s="31">
        <f t="shared" si="51"/>
        <v>0.44859829961491926</v>
      </c>
      <c r="Y1664" s="12">
        <v>126.51009507132525</v>
      </c>
    </row>
    <row r="1665" spans="14:25" x14ac:dyDescent="0.25">
      <c r="N1665" s="33">
        <v>1663</v>
      </c>
      <c r="O1665" s="33">
        <f t="shared" ca="1" si="50"/>
        <v>0.81948040926558063</v>
      </c>
      <c r="P1665" s="33">
        <v>115.45989521805194</v>
      </c>
      <c r="Q1665" s="31">
        <f t="shared" si="51"/>
        <v>0.18152624686891577</v>
      </c>
      <c r="Y1665" s="12">
        <v>115.45989521805194</v>
      </c>
    </row>
    <row r="1666" spans="14:25" x14ac:dyDescent="0.25">
      <c r="N1666" s="33">
        <v>1664</v>
      </c>
      <c r="O1666" s="33">
        <f t="shared" ca="1" si="50"/>
        <v>0.13024220422657851</v>
      </c>
      <c r="P1666" s="33">
        <v>124.53815386953394</v>
      </c>
      <c r="Q1666" s="31">
        <f t="shared" si="51"/>
        <v>0.39298760280239386</v>
      </c>
      <c r="Y1666" s="12">
        <v>124.53815386953394</v>
      </c>
    </row>
    <row r="1667" spans="14:25" x14ac:dyDescent="0.25">
      <c r="N1667" s="33">
        <v>1665</v>
      </c>
      <c r="O1667" s="33">
        <f t="shared" ca="1" si="50"/>
        <v>5.9501813335669507E-3</v>
      </c>
      <c r="P1667" s="33">
        <v>138.06605292746022</v>
      </c>
      <c r="Q1667" s="31">
        <f t="shared" si="51"/>
        <v>0.76790437159117442</v>
      </c>
      <c r="Y1667" s="12">
        <v>138.06605292746022</v>
      </c>
    </row>
    <row r="1668" spans="14:25" x14ac:dyDescent="0.25">
      <c r="N1668" s="33">
        <v>1666</v>
      </c>
      <c r="O1668" s="33">
        <f t="shared" ref="O1668:O1731" ca="1" si="52">RAND()</f>
        <v>0.1060601263808888</v>
      </c>
      <c r="P1668" s="33">
        <v>136.28910659767217</v>
      </c>
      <c r="Q1668" s="31">
        <f t="shared" ref="Q1668:Q1731" si="53">_xlfn.NORM.S.DIST(($L$5+$L$6*ASINH((P1668-$L$3)/$L$4)),TRUE)</f>
        <v>0.72459384680637318</v>
      </c>
      <c r="Y1668" s="12">
        <v>136.28910659767217</v>
      </c>
    </row>
    <row r="1669" spans="14:25" x14ac:dyDescent="0.25">
      <c r="N1669" s="33">
        <v>1667</v>
      </c>
      <c r="O1669" s="33">
        <f t="shared" ca="1" si="52"/>
        <v>0.38452416463096217</v>
      </c>
      <c r="P1669" s="33">
        <v>125.61249629608197</v>
      </c>
      <c r="Q1669" s="31">
        <f t="shared" si="53"/>
        <v>0.42302528079360074</v>
      </c>
      <c r="Y1669" s="12">
        <v>125.61249629608197</v>
      </c>
    </row>
    <row r="1670" spans="14:25" x14ac:dyDescent="0.25">
      <c r="N1670" s="33">
        <v>1668</v>
      </c>
      <c r="O1670" s="33">
        <f t="shared" ca="1" si="52"/>
        <v>0.64611321522674436</v>
      </c>
      <c r="P1670" s="33">
        <v>116.54533197877092</v>
      </c>
      <c r="Q1670" s="31">
        <f t="shared" si="53"/>
        <v>0.20192591839585683</v>
      </c>
      <c r="Y1670" s="12">
        <v>116.54533197877092</v>
      </c>
    </row>
    <row r="1671" spans="14:25" x14ac:dyDescent="0.25">
      <c r="N1671" s="33">
        <v>1669</v>
      </c>
      <c r="O1671" s="33">
        <f t="shared" ca="1" si="52"/>
        <v>0.22698016829456191</v>
      </c>
      <c r="P1671" s="33">
        <v>115.65968415586434</v>
      </c>
      <c r="Q1671" s="31">
        <f t="shared" si="53"/>
        <v>0.18517293529769427</v>
      </c>
      <c r="Y1671" s="12">
        <v>115.65968415586434</v>
      </c>
    </row>
    <row r="1672" spans="14:25" x14ac:dyDescent="0.25">
      <c r="N1672" s="33">
        <v>1670</v>
      </c>
      <c r="O1672" s="33">
        <f t="shared" ca="1" si="52"/>
        <v>0.33064729389681424</v>
      </c>
      <c r="P1672" s="33">
        <v>126.20090092791006</v>
      </c>
      <c r="Q1672" s="31">
        <f t="shared" si="53"/>
        <v>0.43974709420521729</v>
      </c>
      <c r="Y1672" s="12">
        <v>126.20090092791006</v>
      </c>
    </row>
    <row r="1673" spans="14:25" x14ac:dyDescent="0.25">
      <c r="N1673" s="33">
        <v>1671</v>
      </c>
      <c r="O1673" s="33">
        <f t="shared" ca="1" si="52"/>
        <v>0.74004951341663705</v>
      </c>
      <c r="P1673" s="33">
        <v>120.98581014881294</v>
      </c>
      <c r="Q1673" s="31">
        <f t="shared" si="53"/>
        <v>0.29994223632047218</v>
      </c>
      <c r="Y1673" s="12">
        <v>120.98581014881294</v>
      </c>
    </row>
    <row r="1674" spans="14:25" x14ac:dyDescent="0.25">
      <c r="N1674" s="33">
        <v>1672</v>
      </c>
      <c r="O1674" s="33">
        <f t="shared" ca="1" si="52"/>
        <v>0.91952944034298889</v>
      </c>
      <c r="P1674" s="33">
        <v>129.49848576500773</v>
      </c>
      <c r="Q1674" s="31">
        <f t="shared" si="53"/>
        <v>0.53548582136580158</v>
      </c>
      <c r="Y1674" s="12">
        <v>129.49848576500773</v>
      </c>
    </row>
    <row r="1675" spans="14:25" x14ac:dyDescent="0.25">
      <c r="N1675" s="33">
        <v>1673</v>
      </c>
      <c r="O1675" s="33">
        <f t="shared" ca="1" si="52"/>
        <v>0.39371182688327</v>
      </c>
      <c r="P1675" s="33">
        <v>114.59350202044773</v>
      </c>
      <c r="Q1675" s="31">
        <f t="shared" si="53"/>
        <v>0.16627649507481498</v>
      </c>
      <c r="Y1675" s="12">
        <v>114.59350202044773</v>
      </c>
    </row>
    <row r="1676" spans="14:25" x14ac:dyDescent="0.25">
      <c r="N1676" s="33">
        <v>1674</v>
      </c>
      <c r="O1676" s="33">
        <f t="shared" ca="1" si="52"/>
        <v>0.94396860191151732</v>
      </c>
      <c r="P1676" s="33">
        <v>111.22653397678704</v>
      </c>
      <c r="Q1676" s="31">
        <f t="shared" si="53"/>
        <v>0.11555566256465209</v>
      </c>
      <c r="Y1676" s="12">
        <v>111.22653397678704</v>
      </c>
    </row>
    <row r="1677" spans="14:25" x14ac:dyDescent="0.25">
      <c r="N1677" s="33">
        <v>1675</v>
      </c>
      <c r="O1677" s="33">
        <f t="shared" ca="1" si="52"/>
        <v>0.68738561596898518</v>
      </c>
      <c r="P1677" s="33">
        <v>130.34629611178644</v>
      </c>
      <c r="Q1677" s="31">
        <f t="shared" si="53"/>
        <v>0.56023079491673178</v>
      </c>
      <c r="Y1677" s="12">
        <v>130.34629611178644</v>
      </c>
    </row>
    <row r="1678" spans="14:25" x14ac:dyDescent="0.25">
      <c r="N1678" s="33">
        <v>1676</v>
      </c>
      <c r="O1678" s="33">
        <f t="shared" ca="1" si="52"/>
        <v>0.5709102961364898</v>
      </c>
      <c r="P1678" s="33">
        <v>114.27585483876209</v>
      </c>
      <c r="Q1678" s="31">
        <f t="shared" si="53"/>
        <v>0.16091454073406958</v>
      </c>
      <c r="Y1678" s="12">
        <v>114.27585483876209</v>
      </c>
    </row>
    <row r="1679" spans="14:25" x14ac:dyDescent="0.25">
      <c r="N1679" s="33">
        <v>1677</v>
      </c>
      <c r="O1679" s="33">
        <f t="shared" ca="1" si="52"/>
        <v>0.42040809395155576</v>
      </c>
      <c r="P1679" s="33">
        <v>138.04826251647677</v>
      </c>
      <c r="Q1679" s="31">
        <f t="shared" si="53"/>
        <v>0.76748875368150071</v>
      </c>
      <c r="Y1679" s="12">
        <v>138.04826251647677</v>
      </c>
    </row>
    <row r="1680" spans="14:25" x14ac:dyDescent="0.25">
      <c r="N1680" s="33">
        <v>1678</v>
      </c>
      <c r="O1680" s="33">
        <f t="shared" ca="1" si="52"/>
        <v>0.15309306961837976</v>
      </c>
      <c r="P1680" s="33">
        <v>115.25017125078219</v>
      </c>
      <c r="Q1680" s="31">
        <f t="shared" si="53"/>
        <v>0.17775072558919125</v>
      </c>
      <c r="Y1680" s="12">
        <v>115.25017125078219</v>
      </c>
    </row>
    <row r="1681" spans="14:25" x14ac:dyDescent="0.25">
      <c r="N1681" s="33">
        <v>1679</v>
      </c>
      <c r="O1681" s="33">
        <f t="shared" ca="1" si="52"/>
        <v>0.35690843265519812</v>
      </c>
      <c r="P1681" s="33">
        <v>139.27712043642146</v>
      </c>
      <c r="Q1681" s="31">
        <f t="shared" si="53"/>
        <v>0.79527933610568347</v>
      </c>
      <c r="Y1681" s="12">
        <v>139.27712043642146</v>
      </c>
    </row>
    <row r="1682" spans="14:25" x14ac:dyDescent="0.25">
      <c r="N1682" s="33">
        <v>1680</v>
      </c>
      <c r="O1682" s="33">
        <f t="shared" ca="1" si="52"/>
        <v>0.80958655936539459</v>
      </c>
      <c r="P1682" s="33">
        <v>131.48417306729388</v>
      </c>
      <c r="Q1682" s="31">
        <f t="shared" si="53"/>
        <v>0.59321061739067105</v>
      </c>
      <c r="Y1682" s="12">
        <v>131.48417306729388</v>
      </c>
    </row>
    <row r="1683" spans="14:25" x14ac:dyDescent="0.25">
      <c r="N1683" s="33">
        <v>1681</v>
      </c>
      <c r="O1683" s="33">
        <f t="shared" ca="1" si="52"/>
        <v>0.6976497079695696</v>
      </c>
      <c r="P1683" s="33">
        <v>143.24284399904872</v>
      </c>
      <c r="Q1683" s="31">
        <f t="shared" si="53"/>
        <v>0.87131376590344001</v>
      </c>
      <c r="Y1683" s="12">
        <v>143.24284399904872</v>
      </c>
    </row>
    <row r="1684" spans="14:25" x14ac:dyDescent="0.25">
      <c r="N1684" s="33">
        <v>1682</v>
      </c>
      <c r="O1684" s="33">
        <f t="shared" ca="1" si="52"/>
        <v>0.76070470092291886</v>
      </c>
      <c r="P1684" s="33">
        <v>125.62179646888997</v>
      </c>
      <c r="Q1684" s="31">
        <f t="shared" si="53"/>
        <v>0.42328822332091431</v>
      </c>
      <c r="Y1684" s="12">
        <v>125.62179646888997</v>
      </c>
    </row>
    <row r="1685" spans="14:25" x14ac:dyDescent="0.25">
      <c r="N1685" s="33">
        <v>1683</v>
      </c>
      <c r="O1685" s="33">
        <f t="shared" ca="1" si="52"/>
        <v>0.7012000147131292</v>
      </c>
      <c r="P1685" s="33">
        <v>114.86600414912876</v>
      </c>
      <c r="Q1685" s="31">
        <f t="shared" si="53"/>
        <v>0.17097418795332278</v>
      </c>
      <c r="Y1685" s="12">
        <v>114.86600414912876</v>
      </c>
    </row>
    <row r="1686" spans="14:25" x14ac:dyDescent="0.25">
      <c r="N1686" s="33">
        <v>1684</v>
      </c>
      <c r="O1686" s="33">
        <f t="shared" ca="1" si="52"/>
        <v>0.1985450677532079</v>
      </c>
      <c r="P1686" s="33">
        <v>107.44331897552262</v>
      </c>
      <c r="Q1686" s="31">
        <f t="shared" si="53"/>
        <v>7.3563870876168669E-2</v>
      </c>
      <c r="Y1686" s="12">
        <v>107.44331897552262</v>
      </c>
    </row>
    <row r="1687" spans="14:25" x14ac:dyDescent="0.25">
      <c r="N1687" s="33">
        <v>1685</v>
      </c>
      <c r="O1687" s="33">
        <f t="shared" ca="1" si="52"/>
        <v>0.41664676919591059</v>
      </c>
      <c r="P1687" s="33">
        <v>136.92709488193026</v>
      </c>
      <c r="Q1687" s="31">
        <f t="shared" si="53"/>
        <v>0.74054908096162997</v>
      </c>
      <c r="Y1687" s="12">
        <v>136.92709488193026</v>
      </c>
    </row>
    <row r="1688" spans="14:25" x14ac:dyDescent="0.25">
      <c r="N1688" s="33">
        <v>1686</v>
      </c>
      <c r="O1688" s="33">
        <f t="shared" ca="1" si="52"/>
        <v>0.55136406391923576</v>
      </c>
      <c r="P1688" s="33">
        <v>105.21351527199737</v>
      </c>
      <c r="Q1688" s="31">
        <f t="shared" si="53"/>
        <v>5.5220401724480631E-2</v>
      </c>
      <c r="Y1688" s="12">
        <v>105.21351527199737</v>
      </c>
    </row>
    <row r="1689" spans="14:25" x14ac:dyDescent="0.25">
      <c r="N1689" s="33">
        <v>1687</v>
      </c>
      <c r="O1689" s="33">
        <f t="shared" ca="1" si="52"/>
        <v>0.80509629528616189</v>
      </c>
      <c r="P1689" s="33">
        <v>139.82052334750634</v>
      </c>
      <c r="Q1689" s="31">
        <f t="shared" si="53"/>
        <v>0.80695512758235743</v>
      </c>
      <c r="Y1689" s="12">
        <v>139.82052334750634</v>
      </c>
    </row>
    <row r="1690" spans="14:25" x14ac:dyDescent="0.25">
      <c r="N1690" s="33">
        <v>1688</v>
      </c>
      <c r="O1690" s="33">
        <f t="shared" ca="1" si="52"/>
        <v>0.30226309465182677</v>
      </c>
      <c r="P1690" s="33">
        <v>117.71775567540662</v>
      </c>
      <c r="Q1690" s="31">
        <f t="shared" si="53"/>
        <v>0.22557024457391658</v>
      </c>
      <c r="Y1690" s="12">
        <v>117.71775567540662</v>
      </c>
    </row>
    <row r="1691" spans="14:25" x14ac:dyDescent="0.25">
      <c r="N1691" s="33">
        <v>1689</v>
      </c>
      <c r="O1691" s="33">
        <f t="shared" ca="1" si="52"/>
        <v>0.37710061518564886</v>
      </c>
      <c r="P1691" s="33">
        <v>133.52948892302834</v>
      </c>
      <c r="Q1691" s="31">
        <f t="shared" si="53"/>
        <v>0.65113613472688081</v>
      </c>
      <c r="Y1691" s="12">
        <v>133.52948892302834</v>
      </c>
    </row>
    <row r="1692" spans="14:25" x14ac:dyDescent="0.25">
      <c r="N1692" s="33">
        <v>1690</v>
      </c>
      <c r="O1692" s="33">
        <f t="shared" ca="1" si="52"/>
        <v>0.72589467136194807</v>
      </c>
      <c r="P1692" s="33">
        <v>144.16254472873339</v>
      </c>
      <c r="Q1692" s="31">
        <f t="shared" si="53"/>
        <v>0.88585040840741014</v>
      </c>
      <c r="Y1692" s="12">
        <v>144.16254472873339</v>
      </c>
    </row>
    <row r="1693" spans="14:25" x14ac:dyDescent="0.25">
      <c r="N1693" s="33">
        <v>1691</v>
      </c>
      <c r="O1693" s="33">
        <f t="shared" ca="1" si="52"/>
        <v>0.92050873572859926</v>
      </c>
      <c r="P1693" s="33">
        <v>117.46245205321328</v>
      </c>
      <c r="Q1693" s="31">
        <f t="shared" si="53"/>
        <v>0.22028028331243737</v>
      </c>
      <c r="Y1693" s="12">
        <v>117.46245205321328</v>
      </c>
    </row>
    <row r="1694" spans="14:25" x14ac:dyDescent="0.25">
      <c r="N1694" s="33">
        <v>1692</v>
      </c>
      <c r="O1694" s="33">
        <f t="shared" ca="1" si="52"/>
        <v>0.40082589528796631</v>
      </c>
      <c r="P1694" s="33">
        <v>127.30982306822899</v>
      </c>
      <c r="Q1694" s="31">
        <f t="shared" si="53"/>
        <v>0.47166116681361625</v>
      </c>
      <c r="Y1694" s="12">
        <v>127.30982306822899</v>
      </c>
    </row>
    <row r="1695" spans="14:25" x14ac:dyDescent="0.25">
      <c r="N1695" s="33">
        <v>1693</v>
      </c>
      <c r="O1695" s="33">
        <f t="shared" ca="1" si="52"/>
        <v>0.63157050265695369</v>
      </c>
      <c r="P1695" s="33">
        <v>133.64129042935059</v>
      </c>
      <c r="Q1695" s="31">
        <f t="shared" si="53"/>
        <v>0.65423203503241434</v>
      </c>
      <c r="Y1695" s="12">
        <v>133.64129042935059</v>
      </c>
    </row>
    <row r="1696" spans="14:25" x14ac:dyDescent="0.25">
      <c r="N1696" s="33">
        <v>1694</v>
      </c>
      <c r="O1696" s="33">
        <f t="shared" ca="1" si="52"/>
        <v>0.3562403699215283</v>
      </c>
      <c r="P1696" s="33">
        <v>128.7844098438681</v>
      </c>
      <c r="Q1696" s="31">
        <f t="shared" si="53"/>
        <v>0.51461011371585608</v>
      </c>
      <c r="Y1696" s="12">
        <v>128.7844098438681</v>
      </c>
    </row>
    <row r="1697" spans="14:25" x14ac:dyDescent="0.25">
      <c r="N1697" s="33">
        <v>1695</v>
      </c>
      <c r="O1697" s="33">
        <f t="shared" ca="1" si="52"/>
        <v>0.87951466435495373</v>
      </c>
      <c r="P1697" s="33">
        <v>132.3847125672618</v>
      </c>
      <c r="Q1697" s="31">
        <f t="shared" si="53"/>
        <v>0.61898361778888478</v>
      </c>
      <c r="Y1697" s="12">
        <v>132.3847125672618</v>
      </c>
    </row>
    <row r="1698" spans="14:25" x14ac:dyDescent="0.25">
      <c r="N1698" s="33">
        <v>1696</v>
      </c>
      <c r="O1698" s="33">
        <f t="shared" ca="1" si="52"/>
        <v>0.36971580418113725</v>
      </c>
      <c r="P1698" s="33">
        <v>116.29244999775625</v>
      </c>
      <c r="Q1698" s="31">
        <f t="shared" si="53"/>
        <v>0.19704468309337117</v>
      </c>
      <c r="Y1698" s="12">
        <v>116.29244999775625</v>
      </c>
    </row>
    <row r="1699" spans="14:25" x14ac:dyDescent="0.25">
      <c r="N1699" s="33">
        <v>1697</v>
      </c>
      <c r="O1699" s="33">
        <f t="shared" ca="1" si="52"/>
        <v>0.79561559273475202</v>
      </c>
      <c r="P1699" s="33">
        <v>136.84489636896083</v>
      </c>
      <c r="Q1699" s="31">
        <f t="shared" si="53"/>
        <v>0.7385179656055143</v>
      </c>
      <c r="Y1699" s="12">
        <v>136.84489636896083</v>
      </c>
    </row>
    <row r="1700" spans="14:25" x14ac:dyDescent="0.25">
      <c r="N1700" s="33">
        <v>1698</v>
      </c>
      <c r="O1700" s="33">
        <f t="shared" ca="1" si="52"/>
        <v>9.6992607377087925E-2</v>
      </c>
      <c r="P1700" s="33">
        <v>123.88573927130781</v>
      </c>
      <c r="Q1700" s="31">
        <f t="shared" si="53"/>
        <v>0.37511468208562276</v>
      </c>
      <c r="Y1700" s="12">
        <v>123.88573927130781</v>
      </c>
    </row>
    <row r="1701" spans="14:25" x14ac:dyDescent="0.25">
      <c r="N1701" s="33">
        <v>1699</v>
      </c>
      <c r="O1701" s="33">
        <f t="shared" ca="1" si="52"/>
        <v>0.17062040250392596</v>
      </c>
      <c r="P1701" s="33">
        <v>92.378779313353348</v>
      </c>
      <c r="Q1701" s="31">
        <f t="shared" si="53"/>
        <v>8.0145285387825168E-3</v>
      </c>
      <c r="Y1701" s="12">
        <v>92.378779313353348</v>
      </c>
    </row>
    <row r="1702" spans="14:25" x14ac:dyDescent="0.25">
      <c r="N1702" s="33">
        <v>1700</v>
      </c>
      <c r="O1702" s="33">
        <f t="shared" ca="1" si="52"/>
        <v>0.33624993558506633</v>
      </c>
      <c r="P1702" s="33">
        <v>120.35156730374565</v>
      </c>
      <c r="Q1702" s="31">
        <f t="shared" si="53"/>
        <v>0.28458116939676742</v>
      </c>
      <c r="Y1702" s="12">
        <v>120.35156730374565</v>
      </c>
    </row>
    <row r="1703" spans="14:25" x14ac:dyDescent="0.25">
      <c r="N1703" s="33">
        <v>1701</v>
      </c>
      <c r="O1703" s="33">
        <f t="shared" ca="1" si="52"/>
        <v>0.61799776603960077</v>
      </c>
      <c r="P1703" s="33">
        <v>107.21800835701103</v>
      </c>
      <c r="Q1703" s="31">
        <f t="shared" si="53"/>
        <v>7.1511589498598468E-2</v>
      </c>
      <c r="Y1703" s="12">
        <v>107.21800835701103</v>
      </c>
    </row>
    <row r="1704" spans="14:25" x14ac:dyDescent="0.25">
      <c r="N1704" s="33">
        <v>1702</v>
      </c>
      <c r="O1704" s="33">
        <f t="shared" ca="1" si="52"/>
        <v>0.96216994889185292</v>
      </c>
      <c r="P1704" s="33">
        <v>117.96847337428858</v>
      </c>
      <c r="Q1704" s="31">
        <f t="shared" si="53"/>
        <v>0.2308410172242667</v>
      </c>
      <c r="Y1704" s="12">
        <v>117.96847337428858</v>
      </c>
    </row>
    <row r="1705" spans="14:25" x14ac:dyDescent="0.25">
      <c r="N1705" s="33">
        <v>1703</v>
      </c>
      <c r="O1705" s="33">
        <f t="shared" ca="1" si="52"/>
        <v>0.56015761982905699</v>
      </c>
      <c r="P1705" s="33">
        <v>140.86627789230798</v>
      </c>
      <c r="Q1705" s="31">
        <f t="shared" si="53"/>
        <v>0.82832273661464417</v>
      </c>
      <c r="Y1705" s="12">
        <v>140.86627789230798</v>
      </c>
    </row>
    <row r="1706" spans="14:25" x14ac:dyDescent="0.25">
      <c r="N1706" s="33">
        <v>1704</v>
      </c>
      <c r="O1706" s="33">
        <f t="shared" ca="1" si="52"/>
        <v>0.9275286043266362</v>
      </c>
      <c r="P1706" s="33">
        <v>140.07554076587309</v>
      </c>
      <c r="Q1706" s="31">
        <f t="shared" si="53"/>
        <v>0.81230079313569614</v>
      </c>
      <c r="Y1706" s="12">
        <v>140.07554076587309</v>
      </c>
    </row>
    <row r="1707" spans="14:25" x14ac:dyDescent="0.25">
      <c r="N1707" s="33">
        <v>1705</v>
      </c>
      <c r="O1707" s="33">
        <f t="shared" ca="1" si="52"/>
        <v>0.11519370678638796</v>
      </c>
      <c r="P1707" s="33">
        <v>124.64171164323304</v>
      </c>
      <c r="Q1707" s="31">
        <f t="shared" si="53"/>
        <v>0.39585173739619633</v>
      </c>
      <c r="Y1707" s="12">
        <v>124.64171164323304</v>
      </c>
    </row>
    <row r="1708" spans="14:25" x14ac:dyDescent="0.25">
      <c r="N1708" s="33">
        <v>1706</v>
      </c>
      <c r="O1708" s="33">
        <f t="shared" ca="1" si="52"/>
        <v>0.87929775861139459</v>
      </c>
      <c r="P1708" s="33">
        <v>145.66669004178291</v>
      </c>
      <c r="Q1708" s="31">
        <f t="shared" si="53"/>
        <v>0.90713628589567896</v>
      </c>
      <c r="Y1708" s="12">
        <v>145.66669004178291</v>
      </c>
    </row>
    <row r="1709" spans="14:25" x14ac:dyDescent="0.25">
      <c r="N1709" s="33">
        <v>1707</v>
      </c>
      <c r="O1709" s="33">
        <f t="shared" ca="1" si="52"/>
        <v>0.29599677710547567</v>
      </c>
      <c r="P1709" s="33">
        <v>135.29885075550825</v>
      </c>
      <c r="Q1709" s="31">
        <f t="shared" si="53"/>
        <v>0.69900740133190731</v>
      </c>
      <c r="Y1709" s="12">
        <v>135.29885075550825</v>
      </c>
    </row>
    <row r="1710" spans="14:25" x14ac:dyDescent="0.25">
      <c r="N1710" s="33">
        <v>1708</v>
      </c>
      <c r="O1710" s="33">
        <f t="shared" ca="1" si="52"/>
        <v>0.48171277681792612</v>
      </c>
      <c r="P1710" s="33">
        <v>133.09365426611186</v>
      </c>
      <c r="Q1710" s="31">
        <f t="shared" si="53"/>
        <v>0.63898820601187034</v>
      </c>
      <c r="Y1710" s="12">
        <v>133.09365426611186</v>
      </c>
    </row>
    <row r="1711" spans="14:25" x14ac:dyDescent="0.25">
      <c r="N1711" s="33">
        <v>1709</v>
      </c>
      <c r="O1711" s="33">
        <f t="shared" ca="1" si="52"/>
        <v>0.26654615135487481</v>
      </c>
      <c r="P1711" s="33">
        <v>125.4372913551735</v>
      </c>
      <c r="Q1711" s="31">
        <f t="shared" si="53"/>
        <v>0.41808045115687215</v>
      </c>
      <c r="Y1711" s="12">
        <v>125.4372913551735</v>
      </c>
    </row>
    <row r="1712" spans="14:25" x14ac:dyDescent="0.25">
      <c r="N1712" s="33">
        <v>1710</v>
      </c>
      <c r="O1712" s="33">
        <f t="shared" ca="1" si="52"/>
        <v>0.49760426021589932</v>
      </c>
      <c r="P1712" s="33">
        <v>142.3422782300182</v>
      </c>
      <c r="Q1712" s="31">
        <f t="shared" si="53"/>
        <v>0.85594367336192634</v>
      </c>
      <c r="Y1712" s="12">
        <v>142.3422782300182</v>
      </c>
    </row>
    <row r="1713" spans="14:25" x14ac:dyDescent="0.25">
      <c r="N1713" s="33">
        <v>1711</v>
      </c>
      <c r="O1713" s="33">
        <f t="shared" ca="1" si="52"/>
        <v>0.40285800334973954</v>
      </c>
      <c r="P1713" s="33">
        <v>125.40296464670283</v>
      </c>
      <c r="Q1713" s="31">
        <f t="shared" si="53"/>
        <v>0.41711361914841932</v>
      </c>
      <c r="Y1713" s="12">
        <v>125.40296464670283</v>
      </c>
    </row>
    <row r="1714" spans="14:25" x14ac:dyDescent="0.25">
      <c r="N1714" s="33">
        <v>1712</v>
      </c>
      <c r="O1714" s="33">
        <f t="shared" ca="1" si="52"/>
        <v>0.81951075497788151</v>
      </c>
      <c r="P1714" s="33">
        <v>148.13587461015857</v>
      </c>
      <c r="Q1714" s="31">
        <f t="shared" si="53"/>
        <v>0.93569379564091426</v>
      </c>
      <c r="Y1714" s="12">
        <v>148.13587461015857</v>
      </c>
    </row>
    <row r="1715" spans="14:25" x14ac:dyDescent="0.25">
      <c r="N1715" s="33">
        <v>1713</v>
      </c>
      <c r="O1715" s="33">
        <f t="shared" ca="1" si="52"/>
        <v>0.89618192876315039</v>
      </c>
      <c r="P1715" s="33">
        <v>124.71863346667891</v>
      </c>
      <c r="Q1715" s="31">
        <f t="shared" si="53"/>
        <v>0.39798377226971299</v>
      </c>
      <c r="Y1715" s="12">
        <v>124.71863346667891</v>
      </c>
    </row>
    <row r="1716" spans="14:25" x14ac:dyDescent="0.25">
      <c r="N1716" s="33">
        <v>1714</v>
      </c>
      <c r="O1716" s="33">
        <f t="shared" ca="1" si="52"/>
        <v>8.8898636561897781E-2</v>
      </c>
      <c r="P1716" s="33">
        <v>129.07706219039554</v>
      </c>
      <c r="Q1716" s="31">
        <f t="shared" si="53"/>
        <v>0.52316528553775177</v>
      </c>
      <c r="Y1716" s="12">
        <v>129.07706219039554</v>
      </c>
    </row>
    <row r="1717" spans="14:25" x14ac:dyDescent="0.25">
      <c r="N1717" s="33">
        <v>1715</v>
      </c>
      <c r="O1717" s="33">
        <f t="shared" ca="1" si="52"/>
        <v>0.7535524873175623</v>
      </c>
      <c r="P1717" s="33">
        <v>133.02864142077158</v>
      </c>
      <c r="Q1717" s="31">
        <f t="shared" si="53"/>
        <v>0.63716579351804503</v>
      </c>
      <c r="Y1717" s="12">
        <v>133.02864142077158</v>
      </c>
    </row>
    <row r="1718" spans="14:25" x14ac:dyDescent="0.25">
      <c r="N1718" s="33">
        <v>1716</v>
      </c>
      <c r="O1718" s="33">
        <f t="shared" ca="1" si="52"/>
        <v>0.81672891894688115</v>
      </c>
      <c r="P1718" s="33">
        <v>140.87280840617592</v>
      </c>
      <c r="Q1718" s="31">
        <f t="shared" si="53"/>
        <v>0.82845153710644392</v>
      </c>
      <c r="Y1718" s="12">
        <v>140.87280840617592</v>
      </c>
    </row>
    <row r="1719" spans="14:25" x14ac:dyDescent="0.25">
      <c r="N1719" s="33">
        <v>1717</v>
      </c>
      <c r="O1719" s="33">
        <f t="shared" ca="1" si="52"/>
        <v>0.3325098852525139</v>
      </c>
      <c r="P1719" s="33">
        <v>127.13072877413921</v>
      </c>
      <c r="Q1719" s="31">
        <f t="shared" si="53"/>
        <v>0.46647768299346559</v>
      </c>
      <c r="Y1719" s="12">
        <v>127.13072877413921</v>
      </c>
    </row>
    <row r="1720" spans="14:25" x14ac:dyDescent="0.25">
      <c r="N1720" s="33">
        <v>1718</v>
      </c>
      <c r="O1720" s="33">
        <f t="shared" ca="1" si="52"/>
        <v>0.30783771398513859</v>
      </c>
      <c r="P1720" s="33">
        <v>113.77559003256043</v>
      </c>
      <c r="Q1720" s="31">
        <f t="shared" si="53"/>
        <v>0.15271771367036499</v>
      </c>
      <c r="Y1720" s="12">
        <v>113.77559003256043</v>
      </c>
    </row>
    <row r="1721" spans="14:25" x14ac:dyDescent="0.25">
      <c r="N1721" s="33">
        <v>1719</v>
      </c>
      <c r="O1721" s="33">
        <f t="shared" ca="1" si="52"/>
        <v>0.81364521440658455</v>
      </c>
      <c r="P1721" s="33">
        <v>134.72541472790812</v>
      </c>
      <c r="Q1721" s="31">
        <f t="shared" si="53"/>
        <v>0.6837723977777741</v>
      </c>
      <c r="Y1721" s="12">
        <v>134.72541472790812</v>
      </c>
    </row>
    <row r="1722" spans="14:25" x14ac:dyDescent="0.25">
      <c r="N1722" s="33">
        <v>1720</v>
      </c>
      <c r="O1722" s="33">
        <f t="shared" ca="1" si="52"/>
        <v>0.53078613961506904</v>
      </c>
      <c r="P1722" s="33">
        <v>122.92183341534067</v>
      </c>
      <c r="Q1722" s="31">
        <f t="shared" si="53"/>
        <v>0.34930150379206881</v>
      </c>
      <c r="Y1722" s="12">
        <v>122.92183341534067</v>
      </c>
    </row>
    <row r="1723" spans="14:25" x14ac:dyDescent="0.25">
      <c r="N1723" s="33">
        <v>1721</v>
      </c>
      <c r="O1723" s="33">
        <f t="shared" ca="1" si="52"/>
        <v>0.25273665242719479</v>
      </c>
      <c r="P1723" s="33">
        <v>122.43829521152608</v>
      </c>
      <c r="Q1723" s="31">
        <f t="shared" si="53"/>
        <v>0.33664588386102312</v>
      </c>
      <c r="Y1723" s="12">
        <v>122.43829521152608</v>
      </c>
    </row>
    <row r="1724" spans="14:25" x14ac:dyDescent="0.25">
      <c r="N1724" s="33">
        <v>1722</v>
      </c>
      <c r="O1724" s="33">
        <f t="shared" ca="1" si="52"/>
        <v>4.3563192959278796E-2</v>
      </c>
      <c r="P1724" s="33">
        <v>94.504096800605893</v>
      </c>
      <c r="Q1724" s="31">
        <f t="shared" si="53"/>
        <v>1.1382406967255759E-2</v>
      </c>
      <c r="Y1724" s="12">
        <v>94.504096800605893</v>
      </c>
    </row>
    <row r="1725" spans="14:25" x14ac:dyDescent="0.25">
      <c r="N1725" s="33">
        <v>1723</v>
      </c>
      <c r="O1725" s="33">
        <f t="shared" ca="1" si="52"/>
        <v>0.56698939116387925</v>
      </c>
      <c r="P1725" s="33">
        <v>135.52682102408221</v>
      </c>
      <c r="Q1725" s="31">
        <f t="shared" si="53"/>
        <v>0.70498166312192856</v>
      </c>
      <c r="Y1725" s="12">
        <v>135.52682102408221</v>
      </c>
    </row>
    <row r="1726" spans="14:25" x14ac:dyDescent="0.25">
      <c r="N1726" s="33">
        <v>1724</v>
      </c>
      <c r="O1726" s="33">
        <f t="shared" ca="1" si="52"/>
        <v>0.95733258092559148</v>
      </c>
      <c r="P1726" s="33">
        <v>154.92527608553178</v>
      </c>
      <c r="Q1726" s="31">
        <f t="shared" si="53"/>
        <v>0.98074670248229923</v>
      </c>
      <c r="Y1726" s="12">
        <v>154.92527608553178</v>
      </c>
    </row>
    <row r="1727" spans="14:25" x14ac:dyDescent="0.25">
      <c r="N1727" s="33">
        <v>1725</v>
      </c>
      <c r="O1727" s="33">
        <f t="shared" ca="1" si="52"/>
        <v>0.63217128316212767</v>
      </c>
      <c r="P1727" s="33">
        <v>120.8659449669573</v>
      </c>
      <c r="Q1727" s="31">
        <f t="shared" si="53"/>
        <v>0.2970068755437647</v>
      </c>
      <c r="Y1727" s="12">
        <v>120.8659449669573</v>
      </c>
    </row>
    <row r="1728" spans="14:25" x14ac:dyDescent="0.25">
      <c r="N1728" s="33">
        <v>1726</v>
      </c>
      <c r="O1728" s="33">
        <f t="shared" ca="1" si="52"/>
        <v>0.63987101141319191</v>
      </c>
      <c r="P1728" s="33">
        <v>108.74383771862438</v>
      </c>
      <c r="Q1728" s="31">
        <f t="shared" si="53"/>
        <v>8.63509610050293E-2</v>
      </c>
      <c r="Y1728" s="12">
        <v>108.74383771862438</v>
      </c>
    </row>
    <row r="1729" spans="14:25" x14ac:dyDescent="0.25">
      <c r="N1729" s="33">
        <v>1727</v>
      </c>
      <c r="O1729" s="33">
        <f t="shared" ca="1" si="52"/>
        <v>0.70961771631590043</v>
      </c>
      <c r="P1729" s="33">
        <v>131.67232397153813</v>
      </c>
      <c r="Q1729" s="31">
        <f t="shared" si="53"/>
        <v>0.59862399898089347</v>
      </c>
      <c r="Y1729" s="12">
        <v>131.67232397153813</v>
      </c>
    </row>
    <row r="1730" spans="14:25" x14ac:dyDescent="0.25">
      <c r="N1730" s="33">
        <v>1728</v>
      </c>
      <c r="O1730" s="33">
        <f t="shared" ca="1" si="52"/>
        <v>0.35346835527175746</v>
      </c>
      <c r="P1730" s="33">
        <v>152.99860072407972</v>
      </c>
      <c r="Q1730" s="31">
        <f t="shared" si="53"/>
        <v>0.97205624579549266</v>
      </c>
      <c r="Y1730" s="12">
        <v>152.99860072407972</v>
      </c>
    </row>
    <row r="1731" spans="14:25" x14ac:dyDescent="0.25">
      <c r="N1731" s="33">
        <v>1729</v>
      </c>
      <c r="O1731" s="33">
        <f t="shared" ca="1" si="52"/>
        <v>0.53575499494920431</v>
      </c>
      <c r="P1731" s="33">
        <v>122.89922561237373</v>
      </c>
      <c r="Q1731" s="31">
        <f t="shared" si="53"/>
        <v>0.34870524275626374</v>
      </c>
      <c r="Y1731" s="12">
        <v>122.89922561237373</v>
      </c>
    </row>
    <row r="1732" spans="14:25" x14ac:dyDescent="0.25">
      <c r="N1732" s="33">
        <v>1730</v>
      </c>
      <c r="O1732" s="33">
        <f t="shared" ref="O1732:O1795" ca="1" si="54">RAND()</f>
        <v>0.63113611289600668</v>
      </c>
      <c r="P1732" s="33">
        <v>119.76629408380921</v>
      </c>
      <c r="Q1732" s="31">
        <f t="shared" ref="Q1732:Q1795" si="55">_xlfn.NORM.S.DIST(($L$5+$L$6*ASINH((P1732-$L$3)/$L$4)),TRUE)</f>
        <v>0.27078870768310359</v>
      </c>
      <c r="Y1732" s="12">
        <v>119.76629408380921</v>
      </c>
    </row>
    <row r="1733" spans="14:25" x14ac:dyDescent="0.25">
      <c r="N1733" s="33">
        <v>1731</v>
      </c>
      <c r="O1733" s="33">
        <f t="shared" ca="1" si="54"/>
        <v>0.47847128884384516</v>
      </c>
      <c r="P1733" s="33">
        <v>92.430433445150342</v>
      </c>
      <c r="Q1733" s="31">
        <f t="shared" si="55"/>
        <v>8.084276976205975E-3</v>
      </c>
      <c r="Y1733" s="12">
        <v>92.430433445150342</v>
      </c>
    </row>
    <row r="1734" spans="14:25" x14ac:dyDescent="0.25">
      <c r="N1734" s="33">
        <v>1732</v>
      </c>
      <c r="O1734" s="33">
        <f t="shared" ca="1" si="54"/>
        <v>0.12864475304600476</v>
      </c>
      <c r="P1734" s="33">
        <v>134.38994329524922</v>
      </c>
      <c r="Q1734" s="31">
        <f t="shared" si="55"/>
        <v>0.67472941949676191</v>
      </c>
      <c r="Y1734" s="12">
        <v>134.38994329524922</v>
      </c>
    </row>
    <row r="1735" spans="14:25" x14ac:dyDescent="0.25">
      <c r="N1735" s="33">
        <v>1733</v>
      </c>
      <c r="O1735" s="33">
        <f t="shared" ca="1" si="54"/>
        <v>0.10937085962619542</v>
      </c>
      <c r="P1735" s="33">
        <v>153.57090284621205</v>
      </c>
      <c r="Q1735" s="31">
        <f t="shared" si="55"/>
        <v>0.97491888760387213</v>
      </c>
      <c r="Y1735" s="12">
        <v>153.57090284621205</v>
      </c>
    </row>
    <row r="1736" spans="14:25" x14ac:dyDescent="0.25">
      <c r="N1736" s="33">
        <v>1734</v>
      </c>
      <c r="O1736" s="33">
        <f t="shared" ca="1" si="54"/>
        <v>3.0398837604890483E-2</v>
      </c>
      <c r="P1736" s="33">
        <v>115.7168165442133</v>
      </c>
      <c r="Q1736" s="31">
        <f t="shared" si="55"/>
        <v>0.18622473178501547</v>
      </c>
      <c r="Y1736" s="12">
        <v>115.7168165442133</v>
      </c>
    </row>
    <row r="1737" spans="14:25" x14ac:dyDescent="0.25">
      <c r="N1737" s="33">
        <v>1735</v>
      </c>
      <c r="O1737" s="33">
        <f t="shared" ca="1" si="54"/>
        <v>0.19199488541725973</v>
      </c>
      <c r="P1737" s="33">
        <v>112.9973123169701</v>
      </c>
      <c r="Q1737" s="31">
        <f t="shared" si="55"/>
        <v>0.14056305245719911</v>
      </c>
      <c r="Y1737" s="12">
        <v>112.9973123169701</v>
      </c>
    </row>
    <row r="1738" spans="14:25" x14ac:dyDescent="0.25">
      <c r="N1738" s="33">
        <v>1736</v>
      </c>
      <c r="O1738" s="33">
        <f t="shared" ca="1" si="54"/>
        <v>0.88787377217011887</v>
      </c>
      <c r="P1738" s="33">
        <v>125.5606047065282</v>
      </c>
      <c r="Q1738" s="31">
        <f t="shared" si="55"/>
        <v>0.42155900421249715</v>
      </c>
      <c r="Y1738" s="12">
        <v>125.5606047065282</v>
      </c>
    </row>
    <row r="1739" spans="14:25" x14ac:dyDescent="0.25">
      <c r="N1739" s="33">
        <v>1737</v>
      </c>
      <c r="O1739" s="33">
        <f t="shared" ca="1" si="54"/>
        <v>0.57425031367363655</v>
      </c>
      <c r="P1739" s="33">
        <v>95.601918829595121</v>
      </c>
      <c r="Q1739" s="31">
        <f t="shared" si="55"/>
        <v>1.3580370158941207E-2</v>
      </c>
      <c r="Y1739" s="12">
        <v>95.601918829595121</v>
      </c>
    </row>
    <row r="1740" spans="14:25" x14ac:dyDescent="0.25">
      <c r="N1740" s="33">
        <v>1738</v>
      </c>
      <c r="O1740" s="33">
        <f t="shared" ca="1" si="54"/>
        <v>0.81121030553465701</v>
      </c>
      <c r="P1740" s="33">
        <v>107.59025095787673</v>
      </c>
      <c r="Q1740" s="31">
        <f t="shared" si="55"/>
        <v>7.4927566377085419E-2</v>
      </c>
      <c r="Y1740" s="12">
        <v>107.59025095787673</v>
      </c>
    </row>
    <row r="1741" spans="14:25" x14ac:dyDescent="0.25">
      <c r="N1741" s="33">
        <v>1739</v>
      </c>
      <c r="O1741" s="33">
        <f t="shared" ca="1" si="54"/>
        <v>0.17931904391645803</v>
      </c>
      <c r="P1741" s="33">
        <v>116.10565511547821</v>
      </c>
      <c r="Q1741" s="31">
        <f t="shared" si="55"/>
        <v>0.19348919628877947</v>
      </c>
      <c r="Y1741" s="12">
        <v>116.10565511547821</v>
      </c>
    </row>
    <row r="1742" spans="14:25" x14ac:dyDescent="0.25">
      <c r="N1742" s="33">
        <v>1740</v>
      </c>
      <c r="O1742" s="33">
        <f t="shared" ca="1" si="54"/>
        <v>9.4935698303790894E-2</v>
      </c>
      <c r="P1742" s="33">
        <v>113.44878113410924</v>
      </c>
      <c r="Q1742" s="31">
        <f t="shared" si="55"/>
        <v>0.14752568387570883</v>
      </c>
      <c r="Y1742" s="12">
        <v>113.44878113410924</v>
      </c>
    </row>
    <row r="1743" spans="14:25" x14ac:dyDescent="0.25">
      <c r="N1743" s="33">
        <v>1741</v>
      </c>
      <c r="O1743" s="33">
        <f t="shared" ca="1" si="54"/>
        <v>0.59449466991823685</v>
      </c>
      <c r="P1743" s="33">
        <v>134.69824237591371</v>
      </c>
      <c r="Q1743" s="31">
        <f t="shared" si="55"/>
        <v>0.6830434068818978</v>
      </c>
      <c r="Y1743" s="12">
        <v>134.69824237591371</v>
      </c>
    </row>
    <row r="1744" spans="14:25" x14ac:dyDescent="0.25">
      <c r="N1744" s="33">
        <v>1742</v>
      </c>
      <c r="O1744" s="33">
        <f t="shared" ca="1" si="54"/>
        <v>0.81387737125275872</v>
      </c>
      <c r="P1744" s="33">
        <v>137.26223172833389</v>
      </c>
      <c r="Q1744" s="31">
        <f t="shared" si="55"/>
        <v>0.74875277826049058</v>
      </c>
      <c r="Y1744" s="12">
        <v>137.26223172833389</v>
      </c>
    </row>
    <row r="1745" spans="14:25" x14ac:dyDescent="0.25">
      <c r="N1745" s="33">
        <v>1743</v>
      </c>
      <c r="O1745" s="33">
        <f t="shared" ca="1" si="54"/>
        <v>0.94908803339290593</v>
      </c>
      <c r="P1745" s="33">
        <v>137.30852925507241</v>
      </c>
      <c r="Q1745" s="31">
        <f t="shared" si="55"/>
        <v>0.7498761615504983</v>
      </c>
      <c r="Y1745" s="12">
        <v>137.30852925507241</v>
      </c>
    </row>
    <row r="1746" spans="14:25" x14ac:dyDescent="0.25">
      <c r="N1746" s="33">
        <v>1744</v>
      </c>
      <c r="O1746" s="33">
        <f t="shared" ca="1" si="54"/>
        <v>0.72200818309405024</v>
      </c>
      <c r="P1746" s="33">
        <v>147.12279748416086</v>
      </c>
      <c r="Q1746" s="31">
        <f t="shared" si="55"/>
        <v>0.92490005883869353</v>
      </c>
      <c r="Y1746" s="12">
        <v>147.12279748416086</v>
      </c>
    </row>
    <row r="1747" spans="14:25" x14ac:dyDescent="0.25">
      <c r="N1747" s="33">
        <v>1745</v>
      </c>
      <c r="O1747" s="33">
        <f t="shared" ca="1" si="54"/>
        <v>0.84359041932929479</v>
      </c>
      <c r="P1747" s="33">
        <v>146.09490596880335</v>
      </c>
      <c r="Q1747" s="31">
        <f t="shared" si="55"/>
        <v>0.91264415394112364</v>
      </c>
      <c r="Y1747" s="12">
        <v>146.09490596880335</v>
      </c>
    </row>
    <row r="1748" spans="14:25" x14ac:dyDescent="0.25">
      <c r="N1748" s="33">
        <v>1746</v>
      </c>
      <c r="O1748" s="33">
        <f t="shared" ca="1" si="54"/>
        <v>0.99957581471742307</v>
      </c>
      <c r="P1748" s="33">
        <v>110.40300585623363</v>
      </c>
      <c r="Q1748" s="31">
        <f t="shared" si="55"/>
        <v>0.10513638884555927</v>
      </c>
      <c r="Y1748" s="12">
        <v>110.40300585623363</v>
      </c>
    </row>
    <row r="1749" spans="14:25" x14ac:dyDescent="0.25">
      <c r="N1749" s="33">
        <v>1747</v>
      </c>
      <c r="O1749" s="33">
        <f t="shared" ca="1" si="54"/>
        <v>0.2683670789937882</v>
      </c>
      <c r="P1749" s="33">
        <v>114.77507813240436</v>
      </c>
      <c r="Q1749" s="31">
        <f t="shared" si="55"/>
        <v>0.1693966484523643</v>
      </c>
      <c r="Y1749" s="12">
        <v>114.77507813240436</v>
      </c>
    </row>
    <row r="1750" spans="14:25" x14ac:dyDescent="0.25">
      <c r="N1750" s="33">
        <v>1748</v>
      </c>
      <c r="O1750" s="33">
        <f t="shared" ca="1" si="54"/>
        <v>0.66258376008661657</v>
      </c>
      <c r="P1750" s="33">
        <v>143.43553800555583</v>
      </c>
      <c r="Q1750" s="31">
        <f t="shared" si="55"/>
        <v>0.87445626864461312</v>
      </c>
      <c r="Y1750" s="12">
        <v>143.43553800555583</v>
      </c>
    </row>
    <row r="1751" spans="14:25" x14ac:dyDescent="0.25">
      <c r="N1751" s="33">
        <v>1749</v>
      </c>
      <c r="O1751" s="33">
        <f t="shared" ca="1" si="54"/>
        <v>0.14178063542689778</v>
      </c>
      <c r="P1751" s="33">
        <v>123.31152217613359</v>
      </c>
      <c r="Q1751" s="31">
        <f t="shared" si="55"/>
        <v>0.35964692559645872</v>
      </c>
      <c r="Y1751" s="12">
        <v>123.31152217613359</v>
      </c>
    </row>
    <row r="1752" spans="14:25" x14ac:dyDescent="0.25">
      <c r="N1752" s="33">
        <v>1750</v>
      </c>
      <c r="O1752" s="33">
        <f t="shared" ca="1" si="54"/>
        <v>0.27730761204891652</v>
      </c>
      <c r="P1752" s="33">
        <v>126.45031583208572</v>
      </c>
      <c r="Q1752" s="31">
        <f t="shared" si="55"/>
        <v>0.44688386107327582</v>
      </c>
      <c r="Y1752" s="12">
        <v>126.45031583208572</v>
      </c>
    </row>
    <row r="1753" spans="14:25" x14ac:dyDescent="0.25">
      <c r="N1753" s="33">
        <v>1751</v>
      </c>
      <c r="O1753" s="33">
        <f t="shared" ca="1" si="54"/>
        <v>0.29420582269686391</v>
      </c>
      <c r="P1753" s="33">
        <v>128.03821065627085</v>
      </c>
      <c r="Q1753" s="31">
        <f t="shared" si="55"/>
        <v>0.49282861901313846</v>
      </c>
      <c r="Y1753" s="12">
        <v>128.03821065627085</v>
      </c>
    </row>
    <row r="1754" spans="14:25" x14ac:dyDescent="0.25">
      <c r="N1754" s="33">
        <v>1752</v>
      </c>
      <c r="O1754" s="33">
        <f t="shared" ca="1" si="54"/>
        <v>0.79696399893066305</v>
      </c>
      <c r="P1754" s="33">
        <v>132.38783833210672</v>
      </c>
      <c r="Q1754" s="31">
        <f t="shared" si="55"/>
        <v>0.61907242092239689</v>
      </c>
      <c r="Y1754" s="12">
        <v>132.38783833210672</v>
      </c>
    </row>
    <row r="1755" spans="14:25" x14ac:dyDescent="0.25">
      <c r="N1755" s="33">
        <v>1753</v>
      </c>
      <c r="O1755" s="33">
        <f t="shared" ca="1" si="54"/>
        <v>0.29993642205989002</v>
      </c>
      <c r="P1755" s="33">
        <v>111.35422748961969</v>
      </c>
      <c r="Q1755" s="31">
        <f t="shared" si="55"/>
        <v>0.11723875337817925</v>
      </c>
      <c r="Y1755" s="12">
        <v>111.35422748961969</v>
      </c>
    </row>
    <row r="1756" spans="14:25" x14ac:dyDescent="0.25">
      <c r="N1756" s="33">
        <v>1754</v>
      </c>
      <c r="O1756" s="33">
        <f t="shared" ca="1" si="54"/>
        <v>0.79363084184575072</v>
      </c>
      <c r="P1756" s="33">
        <v>133.99521877450283</v>
      </c>
      <c r="Q1756" s="31">
        <f t="shared" si="55"/>
        <v>0.66397442671009888</v>
      </c>
      <c r="Y1756" s="12">
        <v>133.99521877450283</v>
      </c>
    </row>
    <row r="1757" spans="14:25" x14ac:dyDescent="0.25">
      <c r="N1757" s="33">
        <v>1755</v>
      </c>
      <c r="O1757" s="33">
        <f t="shared" ca="1" si="54"/>
        <v>0.8239718285059614</v>
      </c>
      <c r="P1757" s="33">
        <v>142.8764601774443</v>
      </c>
      <c r="Q1757" s="31">
        <f t="shared" si="55"/>
        <v>0.86519658700917579</v>
      </c>
      <c r="Y1757" s="12">
        <v>142.8764601774443</v>
      </c>
    </row>
    <row r="1758" spans="14:25" x14ac:dyDescent="0.25">
      <c r="N1758" s="33">
        <v>1756</v>
      </c>
      <c r="O1758" s="33">
        <f t="shared" ca="1" si="54"/>
        <v>0.9818805726034403</v>
      </c>
      <c r="P1758" s="33">
        <v>139.96671993155769</v>
      </c>
      <c r="Q1758" s="31">
        <f t="shared" si="55"/>
        <v>0.81003023860454504</v>
      </c>
      <c r="Y1758" s="12">
        <v>139.96671993155769</v>
      </c>
    </row>
    <row r="1759" spans="14:25" x14ac:dyDescent="0.25">
      <c r="N1759" s="33">
        <v>1757</v>
      </c>
      <c r="O1759" s="33">
        <f t="shared" ca="1" si="54"/>
        <v>0.12513833234782956</v>
      </c>
      <c r="P1759" s="33">
        <v>145.02166304547637</v>
      </c>
      <c r="Q1759" s="31">
        <f t="shared" si="55"/>
        <v>0.89838170973983844</v>
      </c>
      <c r="Y1759" s="12">
        <v>145.02166304547637</v>
      </c>
    </row>
    <row r="1760" spans="14:25" x14ac:dyDescent="0.25">
      <c r="N1760" s="33">
        <v>1758</v>
      </c>
      <c r="O1760" s="33">
        <f t="shared" ca="1" si="54"/>
        <v>0.39462883632139056</v>
      </c>
      <c r="P1760" s="33">
        <v>138.34949533378168</v>
      </c>
      <c r="Q1760" s="31">
        <f t="shared" si="55"/>
        <v>0.77447445508402746</v>
      </c>
      <c r="Y1760" s="12">
        <v>138.34949533378168</v>
      </c>
    </row>
    <row r="1761" spans="14:25" x14ac:dyDescent="0.25">
      <c r="N1761" s="33">
        <v>1759</v>
      </c>
      <c r="O1761" s="33">
        <f t="shared" ca="1" si="54"/>
        <v>0.62621349351995126</v>
      </c>
      <c r="P1761" s="33">
        <v>118.18006011331215</v>
      </c>
      <c r="Q1761" s="31">
        <f t="shared" si="55"/>
        <v>0.23534728094394577</v>
      </c>
      <c r="Y1761" s="12">
        <v>118.18006011331215</v>
      </c>
    </row>
    <row r="1762" spans="14:25" x14ac:dyDescent="0.25">
      <c r="N1762" s="33">
        <v>1760</v>
      </c>
      <c r="O1762" s="33">
        <f t="shared" ca="1" si="54"/>
        <v>0.18674927875505043</v>
      </c>
      <c r="P1762" s="33">
        <v>134.12651475880284</v>
      </c>
      <c r="Q1762" s="31">
        <f t="shared" si="55"/>
        <v>0.66756513223903102</v>
      </c>
      <c r="Y1762" s="12">
        <v>134.12651475880284</v>
      </c>
    </row>
    <row r="1763" spans="14:25" x14ac:dyDescent="0.25">
      <c r="N1763" s="33">
        <v>1761</v>
      </c>
      <c r="O1763" s="33">
        <f t="shared" ca="1" si="54"/>
        <v>0.98144297097739186</v>
      </c>
      <c r="P1763" s="33">
        <v>134.53519620067726</v>
      </c>
      <c r="Q1763" s="31">
        <f t="shared" si="55"/>
        <v>0.67865619949378186</v>
      </c>
      <c r="Y1763" s="12">
        <v>134.53519620067726</v>
      </c>
    </row>
    <row r="1764" spans="14:25" x14ac:dyDescent="0.25">
      <c r="N1764" s="33">
        <v>1762</v>
      </c>
      <c r="O1764" s="33">
        <f t="shared" ca="1" si="54"/>
        <v>0.8863363071264202</v>
      </c>
      <c r="P1764" s="33">
        <v>108.19687420288855</v>
      </c>
      <c r="Q1764" s="31">
        <f t="shared" si="55"/>
        <v>8.0773775703470121E-2</v>
      </c>
      <c r="Y1764" s="12">
        <v>108.19687420288855</v>
      </c>
    </row>
    <row r="1765" spans="14:25" x14ac:dyDescent="0.25">
      <c r="N1765" s="33">
        <v>1763</v>
      </c>
      <c r="O1765" s="33">
        <f t="shared" ca="1" si="54"/>
        <v>0.28144780753332121</v>
      </c>
      <c r="P1765" s="33">
        <v>112.03417356406911</v>
      </c>
      <c r="Q1765" s="31">
        <f t="shared" si="55"/>
        <v>0.12651235354303769</v>
      </c>
      <c r="Y1765" s="12">
        <v>112.03417356406911</v>
      </c>
    </row>
    <row r="1766" spans="14:25" x14ac:dyDescent="0.25">
      <c r="N1766" s="33">
        <v>1764</v>
      </c>
      <c r="O1766" s="33">
        <f t="shared" ca="1" si="54"/>
        <v>0.27569057553545018</v>
      </c>
      <c r="P1766" s="33">
        <v>134.654008746464</v>
      </c>
      <c r="Q1766" s="31">
        <f t="shared" si="55"/>
        <v>0.68185536320098983</v>
      </c>
      <c r="Y1766" s="12">
        <v>134.654008746464</v>
      </c>
    </row>
    <row r="1767" spans="14:25" x14ac:dyDescent="0.25">
      <c r="N1767" s="33">
        <v>1765</v>
      </c>
      <c r="O1767" s="33">
        <f t="shared" ca="1" si="54"/>
        <v>0.57002251307168139</v>
      </c>
      <c r="P1767" s="33">
        <v>128.8535026005149</v>
      </c>
      <c r="Q1767" s="31">
        <f t="shared" si="55"/>
        <v>0.51662960469637143</v>
      </c>
      <c r="Y1767" s="12">
        <v>128.8535026005149</v>
      </c>
    </row>
    <row r="1768" spans="14:25" x14ac:dyDescent="0.25">
      <c r="N1768" s="33">
        <v>1766</v>
      </c>
      <c r="O1768" s="33">
        <f t="shared" ca="1" si="54"/>
        <v>0.41802416944376075</v>
      </c>
      <c r="P1768" s="33">
        <v>118.98884618961141</v>
      </c>
      <c r="Q1768" s="31">
        <f t="shared" si="55"/>
        <v>0.25305683113070299</v>
      </c>
      <c r="Y1768" s="12">
        <v>118.98884618961141</v>
      </c>
    </row>
    <row r="1769" spans="14:25" x14ac:dyDescent="0.25">
      <c r="N1769" s="33">
        <v>1767</v>
      </c>
      <c r="O1769" s="33">
        <f t="shared" ca="1" si="54"/>
        <v>0.11189587549892632</v>
      </c>
      <c r="P1769" s="33">
        <v>131.3958589693809</v>
      </c>
      <c r="Q1769" s="31">
        <f t="shared" si="55"/>
        <v>0.5906651083163913</v>
      </c>
      <c r="Y1769" s="12">
        <v>131.3958589693809</v>
      </c>
    </row>
    <row r="1770" spans="14:25" x14ac:dyDescent="0.25">
      <c r="N1770" s="33">
        <v>1768</v>
      </c>
      <c r="O1770" s="33">
        <f t="shared" ca="1" si="54"/>
        <v>0.65615244201234235</v>
      </c>
      <c r="P1770" s="33">
        <v>103.79638415374465</v>
      </c>
      <c r="Q1770" s="31">
        <f t="shared" si="55"/>
        <v>4.5662001989990916E-2</v>
      </c>
      <c r="Y1770" s="12">
        <v>103.79638415374465</v>
      </c>
    </row>
    <row r="1771" spans="14:25" x14ac:dyDescent="0.25">
      <c r="N1771" s="33">
        <v>1769</v>
      </c>
      <c r="O1771" s="33">
        <f t="shared" ca="1" si="54"/>
        <v>0.40932062627231314</v>
      </c>
      <c r="P1771" s="33">
        <v>134.85930332177057</v>
      </c>
      <c r="Q1771" s="31">
        <f t="shared" si="55"/>
        <v>0.68735526652477708</v>
      </c>
      <c r="Y1771" s="12">
        <v>134.85930332177057</v>
      </c>
    </row>
    <row r="1772" spans="14:25" x14ac:dyDescent="0.25">
      <c r="N1772" s="33">
        <v>1770</v>
      </c>
      <c r="O1772" s="33">
        <f t="shared" ca="1" si="54"/>
        <v>0.4394810224193566</v>
      </c>
      <c r="P1772" s="33">
        <v>135.80755310210412</v>
      </c>
      <c r="Q1772" s="31">
        <f t="shared" si="55"/>
        <v>0.71227100771639273</v>
      </c>
      <c r="Y1772" s="12">
        <v>135.80755310210412</v>
      </c>
    </row>
    <row r="1773" spans="14:25" x14ac:dyDescent="0.25">
      <c r="N1773" s="33">
        <v>1771</v>
      </c>
      <c r="O1773" s="33">
        <f t="shared" ca="1" si="54"/>
        <v>0.94500140656223142</v>
      </c>
      <c r="P1773" s="33">
        <v>141.15210204719159</v>
      </c>
      <c r="Q1773" s="31">
        <f t="shared" si="55"/>
        <v>0.83390554204718492</v>
      </c>
      <c r="Y1773" s="12">
        <v>141.15210204719159</v>
      </c>
    </row>
    <row r="1774" spans="14:25" x14ac:dyDescent="0.25">
      <c r="N1774" s="33">
        <v>1772</v>
      </c>
      <c r="O1774" s="33">
        <f t="shared" ca="1" si="54"/>
        <v>0.39560783948734657</v>
      </c>
      <c r="P1774" s="33">
        <v>112.96197796596122</v>
      </c>
      <c r="Q1774" s="31">
        <f t="shared" si="55"/>
        <v>0.14002833522849481</v>
      </c>
      <c r="Y1774" s="12">
        <v>112.96197796596122</v>
      </c>
    </row>
    <row r="1775" spans="14:25" x14ac:dyDescent="0.25">
      <c r="N1775" s="33">
        <v>1773</v>
      </c>
      <c r="O1775" s="33">
        <f t="shared" ca="1" si="54"/>
        <v>0.64892057236583978</v>
      </c>
      <c r="P1775" s="33">
        <v>139.20771306084379</v>
      </c>
      <c r="Q1775" s="31">
        <f t="shared" si="55"/>
        <v>0.7937604135688423</v>
      </c>
      <c r="Y1775" s="12">
        <v>139.20771306084379</v>
      </c>
    </row>
    <row r="1776" spans="14:25" x14ac:dyDescent="0.25">
      <c r="N1776" s="33">
        <v>1774</v>
      </c>
      <c r="O1776" s="33">
        <f t="shared" ca="1" si="54"/>
        <v>0.45781418580352873</v>
      </c>
      <c r="P1776" s="33">
        <v>121.5536593000385</v>
      </c>
      <c r="Q1776" s="31">
        <f t="shared" si="55"/>
        <v>0.31404684570058206</v>
      </c>
      <c r="Y1776" s="12">
        <v>121.5536593000385</v>
      </c>
    </row>
    <row r="1777" spans="14:25" x14ac:dyDescent="0.25">
      <c r="N1777" s="33">
        <v>1775</v>
      </c>
      <c r="O1777" s="33">
        <f t="shared" ca="1" si="54"/>
        <v>0.65160991681639258</v>
      </c>
      <c r="P1777" s="33">
        <v>119.98422724249511</v>
      </c>
      <c r="Q1777" s="31">
        <f t="shared" si="55"/>
        <v>0.27588071374236739</v>
      </c>
      <c r="Y1777" s="12">
        <v>119.98422724249511</v>
      </c>
    </row>
    <row r="1778" spans="14:25" x14ac:dyDescent="0.25">
      <c r="N1778" s="33">
        <v>1776</v>
      </c>
      <c r="O1778" s="33">
        <f t="shared" ca="1" si="54"/>
        <v>0.60541614005767486</v>
      </c>
      <c r="P1778" s="33">
        <v>149.50255308987576</v>
      </c>
      <c r="Q1778" s="31">
        <f t="shared" si="55"/>
        <v>0.94835299091837655</v>
      </c>
      <c r="Y1778" s="12">
        <v>149.50255308987576</v>
      </c>
    </row>
    <row r="1779" spans="14:25" x14ac:dyDescent="0.25">
      <c r="N1779" s="33">
        <v>1777</v>
      </c>
      <c r="O1779" s="33">
        <f t="shared" ca="1" si="54"/>
        <v>0.49219710198685007</v>
      </c>
      <c r="P1779" s="33">
        <v>119.0044472644375</v>
      </c>
      <c r="Q1779" s="31">
        <f t="shared" si="55"/>
        <v>0.25340590289958176</v>
      </c>
      <c r="Y1779" s="12">
        <v>119.0044472644375</v>
      </c>
    </row>
    <row r="1780" spans="14:25" x14ac:dyDescent="0.25">
      <c r="N1780" s="33">
        <v>1778</v>
      </c>
      <c r="O1780" s="33">
        <f t="shared" ca="1" si="54"/>
        <v>0.52347330442556128</v>
      </c>
      <c r="P1780" s="33">
        <v>149.79186223588209</v>
      </c>
      <c r="Q1780" s="31">
        <f t="shared" si="55"/>
        <v>0.95076795972890871</v>
      </c>
      <c r="Y1780" s="12">
        <v>149.79186223588209</v>
      </c>
    </row>
    <row r="1781" spans="14:25" x14ac:dyDescent="0.25">
      <c r="N1781" s="33">
        <v>1779</v>
      </c>
      <c r="O1781" s="33">
        <f t="shared" ca="1" si="54"/>
        <v>0.67232021247002316</v>
      </c>
      <c r="P1781" s="33">
        <v>136.66752976791594</v>
      </c>
      <c r="Q1781" s="31">
        <f t="shared" si="55"/>
        <v>0.73411020708072516</v>
      </c>
      <c r="Y1781" s="12">
        <v>136.66752976791594</v>
      </c>
    </row>
    <row r="1782" spans="14:25" x14ac:dyDescent="0.25">
      <c r="N1782" s="33">
        <v>1780</v>
      </c>
      <c r="O1782" s="33">
        <f t="shared" ca="1" si="54"/>
        <v>0.39655391701841003</v>
      </c>
      <c r="P1782" s="33">
        <v>131.32387676680284</v>
      </c>
      <c r="Q1782" s="31">
        <f t="shared" si="55"/>
        <v>0.58858827974393968</v>
      </c>
      <c r="Y1782" s="12">
        <v>131.32387676680284</v>
      </c>
    </row>
    <row r="1783" spans="14:25" x14ac:dyDescent="0.25">
      <c r="N1783" s="33">
        <v>1781</v>
      </c>
      <c r="O1783" s="33">
        <f t="shared" ca="1" si="54"/>
        <v>0.64974697152884864</v>
      </c>
      <c r="P1783" s="33">
        <v>129.46376345289372</v>
      </c>
      <c r="Q1783" s="31">
        <f t="shared" si="55"/>
        <v>0.5344708953793269</v>
      </c>
      <c r="Y1783" s="12">
        <v>129.46376345289372</v>
      </c>
    </row>
    <row r="1784" spans="14:25" x14ac:dyDescent="0.25">
      <c r="N1784" s="33">
        <v>1782</v>
      </c>
      <c r="O1784" s="33">
        <f t="shared" ca="1" si="54"/>
        <v>0.48130911698809964</v>
      </c>
      <c r="P1784" s="33">
        <v>109.62364700992917</v>
      </c>
      <c r="Q1784" s="31">
        <f t="shared" si="55"/>
        <v>9.5953989884608029E-2</v>
      </c>
      <c r="Y1784" s="12">
        <v>109.62364700992917</v>
      </c>
    </row>
    <row r="1785" spans="14:25" x14ac:dyDescent="0.25">
      <c r="N1785" s="33">
        <v>1783</v>
      </c>
      <c r="O1785" s="33">
        <f t="shared" ca="1" si="54"/>
        <v>0.38657063220470078</v>
      </c>
      <c r="P1785" s="33">
        <v>118.58197120618179</v>
      </c>
      <c r="Q1785" s="31">
        <f t="shared" si="55"/>
        <v>0.24405234084484828</v>
      </c>
      <c r="Y1785" s="12">
        <v>118.58197120618179</v>
      </c>
    </row>
    <row r="1786" spans="14:25" x14ac:dyDescent="0.25">
      <c r="N1786" s="33">
        <v>1784</v>
      </c>
      <c r="O1786" s="33">
        <f t="shared" ca="1" si="54"/>
        <v>0.72546302607207247</v>
      </c>
      <c r="P1786" s="33">
        <v>134.05220110600794</v>
      </c>
      <c r="Q1786" s="31">
        <f t="shared" si="55"/>
        <v>0.66553438575317614</v>
      </c>
      <c r="Y1786" s="12">
        <v>134.05220110600794</v>
      </c>
    </row>
    <row r="1787" spans="14:25" x14ac:dyDescent="0.25">
      <c r="N1787" s="33">
        <v>1785</v>
      </c>
      <c r="O1787" s="33">
        <f t="shared" ca="1" si="54"/>
        <v>2.3870983758204956E-2</v>
      </c>
      <c r="P1787" s="33">
        <v>112.45539026206775</v>
      </c>
      <c r="Q1787" s="31">
        <f t="shared" si="55"/>
        <v>0.13252386204170905</v>
      </c>
      <c r="Y1787" s="12">
        <v>112.45539026206775</v>
      </c>
    </row>
    <row r="1788" spans="14:25" x14ac:dyDescent="0.25">
      <c r="N1788" s="33">
        <v>1786</v>
      </c>
      <c r="O1788" s="33">
        <f t="shared" ca="1" si="54"/>
        <v>0.51554835771109409</v>
      </c>
      <c r="P1788" s="33">
        <v>128.08109946788795</v>
      </c>
      <c r="Q1788" s="31">
        <f t="shared" si="55"/>
        <v>0.49407849714776159</v>
      </c>
      <c r="Y1788" s="12">
        <v>128.08109946788795</v>
      </c>
    </row>
    <row r="1789" spans="14:25" x14ac:dyDescent="0.25">
      <c r="N1789" s="33">
        <v>1787</v>
      </c>
      <c r="O1789" s="33">
        <f t="shared" ca="1" si="54"/>
        <v>0.64810104566931925</v>
      </c>
      <c r="P1789" s="33">
        <v>123.72930246949703</v>
      </c>
      <c r="Q1789" s="31">
        <f t="shared" si="55"/>
        <v>0.37087530664391133</v>
      </c>
      <c r="Y1789" s="12">
        <v>123.72930246949703</v>
      </c>
    </row>
    <row r="1790" spans="14:25" x14ac:dyDescent="0.25">
      <c r="N1790" s="33">
        <v>1788</v>
      </c>
      <c r="O1790" s="33">
        <f t="shared" ca="1" si="54"/>
        <v>8.63209452646585E-3</v>
      </c>
      <c r="P1790" s="33">
        <v>137.25237838908632</v>
      </c>
      <c r="Q1790" s="31">
        <f t="shared" si="55"/>
        <v>0.74851337896051517</v>
      </c>
      <c r="Y1790" s="12">
        <v>137.25237838908632</v>
      </c>
    </row>
    <row r="1791" spans="14:25" x14ac:dyDescent="0.25">
      <c r="N1791" s="33">
        <v>1789</v>
      </c>
      <c r="O1791" s="33">
        <f t="shared" ca="1" si="54"/>
        <v>0.19134688542959355</v>
      </c>
      <c r="P1791" s="33">
        <v>124.94286133380439</v>
      </c>
      <c r="Q1791" s="31">
        <f t="shared" si="55"/>
        <v>0.40422037897198704</v>
      </c>
      <c r="Y1791" s="12">
        <v>124.94286133380439</v>
      </c>
    </row>
    <row r="1792" spans="14:25" x14ac:dyDescent="0.25">
      <c r="N1792" s="33">
        <v>1790</v>
      </c>
      <c r="O1792" s="33">
        <f t="shared" ca="1" si="54"/>
        <v>0.38988093698032034</v>
      </c>
      <c r="P1792" s="33">
        <v>129.69370663798367</v>
      </c>
      <c r="Q1792" s="31">
        <f t="shared" si="55"/>
        <v>0.5411906867569255</v>
      </c>
      <c r="Y1792" s="12">
        <v>129.69370663798367</v>
      </c>
    </row>
    <row r="1793" spans="14:25" x14ac:dyDescent="0.25">
      <c r="N1793" s="33">
        <v>1791</v>
      </c>
      <c r="O1793" s="33">
        <f t="shared" ca="1" si="54"/>
        <v>0.95091708887738302</v>
      </c>
      <c r="P1793" s="33">
        <v>117.85068784528829</v>
      </c>
      <c r="Q1793" s="31">
        <f t="shared" si="55"/>
        <v>0.22835551193991568</v>
      </c>
      <c r="Y1793" s="12">
        <v>117.85068784528829</v>
      </c>
    </row>
    <row r="1794" spans="14:25" x14ac:dyDescent="0.25">
      <c r="N1794" s="33">
        <v>1792</v>
      </c>
      <c r="O1794" s="33">
        <f t="shared" ca="1" si="54"/>
        <v>0.84985335355259095</v>
      </c>
      <c r="P1794" s="33">
        <v>136.33072883288929</v>
      </c>
      <c r="Q1794" s="31">
        <f t="shared" si="55"/>
        <v>0.72564788339900743</v>
      </c>
      <c r="Y1794" s="12">
        <v>136.33072883288929</v>
      </c>
    </row>
    <row r="1795" spans="14:25" x14ac:dyDescent="0.25">
      <c r="N1795" s="33">
        <v>1793</v>
      </c>
      <c r="O1795" s="33">
        <f t="shared" ca="1" si="54"/>
        <v>0.98423134570034498</v>
      </c>
      <c r="P1795" s="33">
        <v>145.37895162862287</v>
      </c>
      <c r="Q1795" s="31">
        <f t="shared" si="55"/>
        <v>0.90329951752998838</v>
      </c>
      <c r="Y1795" s="12">
        <v>145.37895162862287</v>
      </c>
    </row>
    <row r="1796" spans="14:25" x14ac:dyDescent="0.25">
      <c r="N1796" s="33">
        <v>1794</v>
      </c>
      <c r="O1796" s="33">
        <f t="shared" ref="O1796:O1859" ca="1" si="56">RAND()</f>
        <v>0.68509235441422078</v>
      </c>
      <c r="P1796" s="33">
        <v>145.81533607113698</v>
      </c>
      <c r="Q1796" s="31">
        <f t="shared" ref="Q1796:Q1859" si="57">_xlfn.NORM.S.DIST(($L$5+$L$6*ASINH((P1796-$L$3)/$L$4)),TRUE)</f>
        <v>0.90907547771537445</v>
      </c>
      <c r="Y1796" s="12">
        <v>145.81533607113698</v>
      </c>
    </row>
    <row r="1797" spans="14:25" x14ac:dyDescent="0.25">
      <c r="N1797" s="33">
        <v>1795</v>
      </c>
      <c r="O1797" s="33">
        <f t="shared" ca="1" si="56"/>
        <v>0.77746876105819906</v>
      </c>
      <c r="P1797" s="33">
        <v>138.97488991854195</v>
      </c>
      <c r="Q1797" s="31">
        <f t="shared" si="57"/>
        <v>0.78862019152333673</v>
      </c>
      <c r="Y1797" s="12">
        <v>138.97488991854195</v>
      </c>
    </row>
    <row r="1798" spans="14:25" x14ac:dyDescent="0.25">
      <c r="N1798" s="33">
        <v>1796</v>
      </c>
      <c r="O1798" s="33">
        <f t="shared" ca="1" si="56"/>
        <v>0.63503791698415168</v>
      </c>
      <c r="P1798" s="33">
        <v>143.04176717216399</v>
      </c>
      <c r="Q1798" s="31">
        <f t="shared" si="57"/>
        <v>0.86797964404974359</v>
      </c>
      <c r="Y1798" s="12">
        <v>143.04176717216399</v>
      </c>
    </row>
    <row r="1799" spans="14:25" x14ac:dyDescent="0.25">
      <c r="N1799" s="33">
        <v>1797</v>
      </c>
      <c r="O1799" s="33">
        <f t="shared" ca="1" si="56"/>
        <v>0.80216702806228235</v>
      </c>
      <c r="P1799" s="33">
        <v>139.01543312804046</v>
      </c>
      <c r="Q1799" s="31">
        <f t="shared" si="57"/>
        <v>0.78952026934348307</v>
      </c>
      <c r="Y1799" s="12">
        <v>139.01543312804046</v>
      </c>
    </row>
    <row r="1800" spans="14:25" x14ac:dyDescent="0.25">
      <c r="N1800" s="33">
        <v>1798</v>
      </c>
      <c r="O1800" s="33">
        <f t="shared" ca="1" si="56"/>
        <v>0.33076938406140421</v>
      </c>
      <c r="P1800" s="33">
        <v>103.67683324124803</v>
      </c>
      <c r="Q1800" s="31">
        <f t="shared" si="57"/>
        <v>4.4923420027764956E-2</v>
      </c>
      <c r="Y1800" s="12">
        <v>103.67683324124803</v>
      </c>
    </row>
    <row r="1801" spans="14:25" x14ac:dyDescent="0.25">
      <c r="N1801" s="33">
        <v>1799</v>
      </c>
      <c r="O1801" s="33">
        <f t="shared" ca="1" si="56"/>
        <v>0.67408074325841205</v>
      </c>
      <c r="P1801" s="33">
        <v>127.94355606923808</v>
      </c>
      <c r="Q1801" s="31">
        <f t="shared" si="57"/>
        <v>0.49007133344601844</v>
      </c>
      <c r="Y1801" s="12">
        <v>127.94355606923808</v>
      </c>
    </row>
    <row r="1802" spans="14:25" x14ac:dyDescent="0.25">
      <c r="N1802" s="33">
        <v>1800</v>
      </c>
      <c r="O1802" s="33">
        <f t="shared" ca="1" si="56"/>
        <v>0.7859788210818065</v>
      </c>
      <c r="P1802" s="33">
        <v>125.59661342745572</v>
      </c>
      <c r="Q1802" s="31">
        <f t="shared" si="57"/>
        <v>0.4225763330025239</v>
      </c>
      <c r="Y1802" s="12">
        <v>125.59661342745572</v>
      </c>
    </row>
    <row r="1803" spans="14:25" x14ac:dyDescent="0.25">
      <c r="N1803" s="33">
        <v>1801</v>
      </c>
      <c r="O1803" s="33">
        <f t="shared" ca="1" si="56"/>
        <v>0.12282074596650916</v>
      </c>
      <c r="P1803" s="33">
        <v>140.97484102179112</v>
      </c>
      <c r="Q1803" s="31">
        <f t="shared" si="57"/>
        <v>0.83045636515477694</v>
      </c>
      <c r="Y1803" s="12">
        <v>140.97484102179112</v>
      </c>
    </row>
    <row r="1804" spans="14:25" x14ac:dyDescent="0.25">
      <c r="N1804" s="33">
        <v>1802</v>
      </c>
      <c r="O1804" s="33">
        <f t="shared" ca="1" si="56"/>
        <v>0.42845893954177505</v>
      </c>
      <c r="P1804" s="33">
        <v>122.84381361655169</v>
      </c>
      <c r="Q1804" s="31">
        <f t="shared" si="57"/>
        <v>0.34724565717851164</v>
      </c>
      <c r="Y1804" s="12">
        <v>122.84381361655169</v>
      </c>
    </row>
    <row r="1805" spans="14:25" x14ac:dyDescent="0.25">
      <c r="N1805" s="33">
        <v>1803</v>
      </c>
      <c r="O1805" s="33">
        <f t="shared" ca="1" si="56"/>
        <v>0.24541734491053724</v>
      </c>
      <c r="P1805" s="33">
        <v>125.54781455930892</v>
      </c>
      <c r="Q1805" s="31">
        <f t="shared" si="57"/>
        <v>0.42119782109303383</v>
      </c>
      <c r="Y1805" s="12">
        <v>125.54781455930892</v>
      </c>
    </row>
    <row r="1806" spans="14:25" x14ac:dyDescent="0.25">
      <c r="N1806" s="33">
        <v>1804</v>
      </c>
      <c r="O1806" s="33">
        <f t="shared" ca="1" si="56"/>
        <v>0.26536790607298089</v>
      </c>
      <c r="P1806" s="33">
        <v>106.67455097214086</v>
      </c>
      <c r="Q1806" s="31">
        <f t="shared" si="57"/>
        <v>6.6751272705712211E-2</v>
      </c>
      <c r="Y1806" s="12">
        <v>106.67455097214086</v>
      </c>
    </row>
    <row r="1807" spans="14:25" x14ac:dyDescent="0.25">
      <c r="N1807" s="33">
        <v>1805</v>
      </c>
      <c r="O1807" s="33">
        <f t="shared" ca="1" si="56"/>
        <v>3.5258264172831622E-2</v>
      </c>
      <c r="P1807" s="33">
        <v>141.63355603781213</v>
      </c>
      <c r="Q1807" s="31">
        <f t="shared" si="57"/>
        <v>0.84305614734413847</v>
      </c>
      <c r="Y1807" s="12">
        <v>141.63355603781213</v>
      </c>
    </row>
    <row r="1808" spans="14:25" x14ac:dyDescent="0.25">
      <c r="N1808" s="33">
        <v>1806</v>
      </c>
      <c r="O1808" s="33">
        <f t="shared" ca="1" si="56"/>
        <v>0.17553009809008058</v>
      </c>
      <c r="P1808" s="33">
        <v>139.08774003782585</v>
      </c>
      <c r="Q1808" s="31">
        <f t="shared" si="57"/>
        <v>0.79112032084684125</v>
      </c>
      <c r="Y1808" s="12">
        <v>139.08774003782585</v>
      </c>
    </row>
    <row r="1809" spans="14:25" x14ac:dyDescent="0.25">
      <c r="N1809" s="33">
        <v>1807</v>
      </c>
      <c r="O1809" s="33">
        <f t="shared" ca="1" si="56"/>
        <v>0.47552010222719354</v>
      </c>
      <c r="P1809" s="33">
        <v>118.97001894582986</v>
      </c>
      <c r="Q1809" s="31">
        <f t="shared" si="57"/>
        <v>0.25263594682084967</v>
      </c>
      <c r="Y1809" s="12">
        <v>118.97001894582986</v>
      </c>
    </row>
    <row r="1810" spans="14:25" x14ac:dyDescent="0.25">
      <c r="N1810" s="33">
        <v>1808</v>
      </c>
      <c r="O1810" s="33">
        <f t="shared" ca="1" si="56"/>
        <v>0.51450898457474437</v>
      </c>
      <c r="P1810" s="33">
        <v>105.96900909840593</v>
      </c>
      <c r="Q1810" s="31">
        <f t="shared" si="57"/>
        <v>6.0958961456720126E-2</v>
      </c>
      <c r="Y1810" s="12">
        <v>105.96900909840593</v>
      </c>
    </row>
    <row r="1811" spans="14:25" x14ac:dyDescent="0.25">
      <c r="N1811" s="33">
        <v>1809</v>
      </c>
      <c r="O1811" s="33">
        <f t="shared" ca="1" si="56"/>
        <v>0.81108143191039639</v>
      </c>
      <c r="P1811" s="33">
        <v>140.05821431599384</v>
      </c>
      <c r="Q1811" s="31">
        <f t="shared" si="57"/>
        <v>0.81194032911737524</v>
      </c>
      <c r="Y1811" s="12">
        <v>140.05821431599384</v>
      </c>
    </row>
    <row r="1812" spans="14:25" x14ac:dyDescent="0.25">
      <c r="N1812" s="33">
        <v>1810</v>
      </c>
      <c r="O1812" s="33">
        <f t="shared" ca="1" si="56"/>
        <v>0.28935668630873768</v>
      </c>
      <c r="P1812" s="33">
        <v>125.23615966383947</v>
      </c>
      <c r="Q1812" s="31">
        <f t="shared" si="57"/>
        <v>0.41242495158373049</v>
      </c>
      <c r="Y1812" s="12">
        <v>125.23615966383947</v>
      </c>
    </row>
    <row r="1813" spans="14:25" x14ac:dyDescent="0.25">
      <c r="N1813" s="33">
        <v>1811</v>
      </c>
      <c r="O1813" s="33">
        <f t="shared" ca="1" si="56"/>
        <v>0.98756010478194378</v>
      </c>
      <c r="P1813" s="33">
        <v>155.42056208639121</v>
      </c>
      <c r="Q1813" s="31">
        <f t="shared" si="57"/>
        <v>0.98257499336014786</v>
      </c>
      <c r="Y1813" s="12">
        <v>155.42056208639121</v>
      </c>
    </row>
    <row r="1814" spans="14:25" x14ac:dyDescent="0.25">
      <c r="N1814" s="33">
        <v>1812</v>
      </c>
      <c r="O1814" s="33">
        <f t="shared" ca="1" si="56"/>
        <v>0.16177025958983737</v>
      </c>
      <c r="P1814" s="33">
        <v>125.91893822514783</v>
      </c>
      <c r="Q1814" s="31">
        <f t="shared" si="57"/>
        <v>0.4317128261737615</v>
      </c>
      <c r="Y1814" s="12">
        <v>125.91893822514783</v>
      </c>
    </row>
    <row r="1815" spans="14:25" x14ac:dyDescent="0.25">
      <c r="N1815" s="33">
        <v>1813</v>
      </c>
      <c r="O1815" s="33">
        <f t="shared" ca="1" si="56"/>
        <v>0.58886174367052591</v>
      </c>
      <c r="P1815" s="33">
        <v>111.1469286950928</v>
      </c>
      <c r="Q1815" s="31">
        <f t="shared" si="57"/>
        <v>0.11451566884515849</v>
      </c>
      <c r="Y1815" s="12">
        <v>111.1469286950928</v>
      </c>
    </row>
    <row r="1816" spans="14:25" x14ac:dyDescent="0.25">
      <c r="N1816" s="33">
        <v>1814</v>
      </c>
      <c r="O1816" s="33">
        <f t="shared" ca="1" si="56"/>
        <v>0.12270321244600291</v>
      </c>
      <c r="P1816" s="33">
        <v>128.23988178642492</v>
      </c>
      <c r="Q1816" s="31">
        <f t="shared" si="57"/>
        <v>0.49870839939900941</v>
      </c>
      <c r="Y1816" s="12">
        <v>128.23988178642492</v>
      </c>
    </row>
    <row r="1817" spans="14:25" x14ac:dyDescent="0.25">
      <c r="N1817" s="33">
        <v>1815</v>
      </c>
      <c r="O1817" s="33">
        <f t="shared" ca="1" si="56"/>
        <v>0.65461845321538881</v>
      </c>
      <c r="P1817" s="33">
        <v>141.37643927330797</v>
      </c>
      <c r="Q1817" s="31">
        <f t="shared" si="57"/>
        <v>0.83820900922494357</v>
      </c>
      <c r="Y1817" s="12">
        <v>141.37643927330797</v>
      </c>
    </row>
    <row r="1818" spans="14:25" x14ac:dyDescent="0.25">
      <c r="N1818" s="33">
        <v>1816</v>
      </c>
      <c r="O1818" s="33">
        <f t="shared" ca="1" si="56"/>
        <v>0.93566487248491992</v>
      </c>
      <c r="P1818" s="33">
        <v>107.82669337462445</v>
      </c>
      <c r="Q1818" s="31">
        <f t="shared" si="57"/>
        <v>7.7164545056743541E-2</v>
      </c>
      <c r="Y1818" s="12">
        <v>107.82669337462445</v>
      </c>
    </row>
    <row r="1819" spans="14:25" x14ac:dyDescent="0.25">
      <c r="N1819" s="33">
        <v>1817</v>
      </c>
      <c r="O1819" s="33">
        <f t="shared" ca="1" si="56"/>
        <v>0.36422014711943274</v>
      </c>
      <c r="P1819" s="33">
        <v>123.51278860899401</v>
      </c>
      <c r="Q1819" s="31">
        <f t="shared" si="57"/>
        <v>0.3650389666102164</v>
      </c>
      <c r="Y1819" s="12">
        <v>123.51278860899401</v>
      </c>
    </row>
    <row r="1820" spans="14:25" x14ac:dyDescent="0.25">
      <c r="N1820" s="33">
        <v>1818</v>
      </c>
      <c r="O1820" s="33">
        <f t="shared" ca="1" si="56"/>
        <v>0.4466135183912634</v>
      </c>
      <c r="P1820" s="33">
        <v>142.96519161668198</v>
      </c>
      <c r="Q1820" s="31">
        <f t="shared" si="57"/>
        <v>0.86669516080428266</v>
      </c>
      <c r="Y1820" s="12">
        <v>142.96519161668198</v>
      </c>
    </row>
    <row r="1821" spans="14:25" x14ac:dyDescent="0.25">
      <c r="N1821" s="33">
        <v>1819</v>
      </c>
      <c r="O1821" s="33">
        <f t="shared" ca="1" si="56"/>
        <v>9.3025397636173235E-2</v>
      </c>
      <c r="P1821" s="33">
        <v>154.91344671994966</v>
      </c>
      <c r="Q1821" s="31">
        <f t="shared" si="57"/>
        <v>0.98070115727210971</v>
      </c>
      <c r="Y1821" s="12">
        <v>154.91344671994966</v>
      </c>
    </row>
    <row r="1822" spans="14:25" x14ac:dyDescent="0.25">
      <c r="N1822" s="33">
        <v>1820</v>
      </c>
      <c r="O1822" s="33">
        <f t="shared" ca="1" si="56"/>
        <v>0.36039030911185777</v>
      </c>
      <c r="P1822" s="33">
        <v>127.73416971788166</v>
      </c>
      <c r="Q1822" s="31">
        <f t="shared" si="57"/>
        <v>0.48397818337140036</v>
      </c>
      <c r="Y1822" s="12">
        <v>127.73416971788166</v>
      </c>
    </row>
    <row r="1823" spans="14:25" x14ac:dyDescent="0.25">
      <c r="N1823" s="33">
        <v>1821</v>
      </c>
      <c r="O1823" s="33">
        <f t="shared" ca="1" si="56"/>
        <v>4.7328250662023286E-2</v>
      </c>
      <c r="P1823" s="33">
        <v>141.63858392321157</v>
      </c>
      <c r="Q1823" s="31">
        <f t="shared" si="57"/>
        <v>0.84315002374661274</v>
      </c>
      <c r="Y1823" s="12">
        <v>141.63858392321157</v>
      </c>
    </row>
    <row r="1824" spans="14:25" x14ac:dyDescent="0.25">
      <c r="N1824" s="33">
        <v>1822</v>
      </c>
      <c r="O1824" s="33">
        <f t="shared" ca="1" si="56"/>
        <v>0.57346283725040015</v>
      </c>
      <c r="P1824" s="33">
        <v>114.79324512770222</v>
      </c>
      <c r="Q1824" s="31">
        <f t="shared" si="57"/>
        <v>0.16971103486945691</v>
      </c>
      <c r="Y1824" s="12">
        <v>114.79324512770222</v>
      </c>
    </row>
    <row r="1825" spans="14:25" x14ac:dyDescent="0.25">
      <c r="N1825" s="33">
        <v>1823</v>
      </c>
      <c r="O1825" s="33">
        <f t="shared" ca="1" si="56"/>
        <v>0.46193414751787709</v>
      </c>
      <c r="P1825" s="33">
        <v>138.92804493323069</v>
      </c>
      <c r="Q1825" s="31">
        <f t="shared" si="57"/>
        <v>0.78757761219565703</v>
      </c>
      <c r="Y1825" s="12">
        <v>138.92804493323069</v>
      </c>
    </row>
    <row r="1826" spans="14:25" x14ac:dyDescent="0.25">
      <c r="N1826" s="33">
        <v>1824</v>
      </c>
      <c r="O1826" s="33">
        <f t="shared" ca="1" si="56"/>
        <v>2.6906105534722835E-2</v>
      </c>
      <c r="P1826" s="33">
        <v>132.86774855150767</v>
      </c>
      <c r="Q1826" s="31">
        <f t="shared" si="57"/>
        <v>0.63264477942814634</v>
      </c>
      <c r="Y1826" s="12">
        <v>132.86774855150767</v>
      </c>
    </row>
    <row r="1827" spans="14:25" x14ac:dyDescent="0.25">
      <c r="N1827" s="33">
        <v>1825</v>
      </c>
      <c r="O1827" s="33">
        <f t="shared" ca="1" si="56"/>
        <v>0.51780462275654748</v>
      </c>
      <c r="P1827" s="33">
        <v>145.06409323911018</v>
      </c>
      <c r="Q1827" s="31">
        <f t="shared" si="57"/>
        <v>0.89897468840345907</v>
      </c>
      <c r="Y1827" s="12">
        <v>145.06409323911018</v>
      </c>
    </row>
    <row r="1828" spans="14:25" x14ac:dyDescent="0.25">
      <c r="N1828" s="33">
        <v>1826</v>
      </c>
      <c r="O1828" s="33">
        <f t="shared" ca="1" si="56"/>
        <v>0.50414121648135035</v>
      </c>
      <c r="P1828" s="33">
        <v>124.67863672137973</v>
      </c>
      <c r="Q1828" s="31">
        <f t="shared" si="57"/>
        <v>0.39687470334959063</v>
      </c>
      <c r="Y1828" s="12">
        <v>124.67863672137973</v>
      </c>
    </row>
    <row r="1829" spans="14:25" x14ac:dyDescent="0.25">
      <c r="N1829" s="33">
        <v>1827</v>
      </c>
      <c r="O1829" s="33">
        <f t="shared" ca="1" si="56"/>
        <v>0.57520600261921684</v>
      </c>
      <c r="P1829" s="33">
        <v>136.22589019782271</v>
      </c>
      <c r="Q1829" s="31">
        <f t="shared" si="57"/>
        <v>0.72298954236674784</v>
      </c>
      <c r="Y1829" s="12">
        <v>136.22589019782271</v>
      </c>
    </row>
    <row r="1830" spans="14:25" x14ac:dyDescent="0.25">
      <c r="N1830" s="33">
        <v>1828</v>
      </c>
      <c r="O1830" s="33">
        <f t="shared" ca="1" si="56"/>
        <v>0.77479448433598297</v>
      </c>
      <c r="P1830" s="33">
        <v>127.91637618783669</v>
      </c>
      <c r="Q1830" s="31">
        <f t="shared" si="57"/>
        <v>0.48927989480242157</v>
      </c>
      <c r="Y1830" s="12">
        <v>127.91637618783669</v>
      </c>
    </row>
    <row r="1831" spans="14:25" x14ac:dyDescent="0.25">
      <c r="N1831" s="33">
        <v>1829</v>
      </c>
      <c r="O1831" s="33">
        <f t="shared" ca="1" si="56"/>
        <v>0.84936263946398605</v>
      </c>
      <c r="P1831" s="33">
        <v>126.7238312743695</v>
      </c>
      <c r="Q1831" s="31">
        <f t="shared" si="57"/>
        <v>0.45473978941606985</v>
      </c>
      <c r="Y1831" s="12">
        <v>126.7238312743695</v>
      </c>
    </row>
    <row r="1832" spans="14:25" x14ac:dyDescent="0.25">
      <c r="N1832" s="33">
        <v>1830</v>
      </c>
      <c r="O1832" s="33">
        <f t="shared" ca="1" si="56"/>
        <v>0.99025095106130623</v>
      </c>
      <c r="P1832" s="33">
        <v>132.14961389065138</v>
      </c>
      <c r="Q1832" s="31">
        <f t="shared" si="57"/>
        <v>0.61229051361243036</v>
      </c>
      <c r="Y1832" s="12">
        <v>132.14961389065138</v>
      </c>
    </row>
    <row r="1833" spans="14:25" x14ac:dyDescent="0.25">
      <c r="N1833" s="33">
        <v>1831</v>
      </c>
      <c r="O1833" s="33">
        <f t="shared" ca="1" si="56"/>
        <v>0.10978646109866741</v>
      </c>
      <c r="P1833" s="33">
        <v>122.33013990530917</v>
      </c>
      <c r="Q1833" s="31">
        <f t="shared" si="57"/>
        <v>0.33384367517683855</v>
      </c>
      <c r="Y1833" s="12">
        <v>122.33013990530917</v>
      </c>
    </row>
    <row r="1834" spans="14:25" x14ac:dyDescent="0.25">
      <c r="N1834" s="33">
        <v>1832</v>
      </c>
      <c r="O1834" s="33">
        <f t="shared" ca="1" si="56"/>
        <v>0.5079419896455637</v>
      </c>
      <c r="P1834" s="33">
        <v>130.13897836687505</v>
      </c>
      <c r="Q1834" s="31">
        <f t="shared" si="57"/>
        <v>0.55418866809038669</v>
      </c>
      <c r="Y1834" s="12">
        <v>130.13897836687505</v>
      </c>
    </row>
    <row r="1835" spans="14:25" x14ac:dyDescent="0.25">
      <c r="N1835" s="33">
        <v>1833</v>
      </c>
      <c r="O1835" s="33">
        <f t="shared" ca="1" si="56"/>
        <v>0.28006016565031588</v>
      </c>
      <c r="P1835" s="33">
        <v>125.85693702637128</v>
      </c>
      <c r="Q1835" s="31">
        <f t="shared" si="57"/>
        <v>0.4299512702850205</v>
      </c>
      <c r="Y1835" s="12">
        <v>125.85693702637128</v>
      </c>
    </row>
    <row r="1836" spans="14:25" x14ac:dyDescent="0.25">
      <c r="N1836" s="33">
        <v>1834</v>
      </c>
      <c r="O1836" s="33">
        <f t="shared" ca="1" si="56"/>
        <v>0.94257906990572837</v>
      </c>
      <c r="P1836" s="33">
        <v>109.64516461309579</v>
      </c>
      <c r="Q1836" s="31">
        <f t="shared" si="57"/>
        <v>9.6198863839786555E-2</v>
      </c>
      <c r="Y1836" s="12">
        <v>109.64516461309579</v>
      </c>
    </row>
    <row r="1837" spans="14:25" x14ac:dyDescent="0.25">
      <c r="N1837" s="33">
        <v>1835</v>
      </c>
      <c r="O1837" s="33">
        <f t="shared" ca="1" si="56"/>
        <v>0.4828029024034739</v>
      </c>
      <c r="P1837" s="33">
        <v>141.46928476851588</v>
      </c>
      <c r="Q1837" s="31">
        <f t="shared" si="57"/>
        <v>0.83996983015183435</v>
      </c>
      <c r="Y1837" s="12">
        <v>141.46928476851588</v>
      </c>
    </row>
    <row r="1838" spans="14:25" x14ac:dyDescent="0.25">
      <c r="N1838" s="33">
        <v>1836</v>
      </c>
      <c r="O1838" s="33">
        <f t="shared" ca="1" si="56"/>
        <v>0.30184880872144104</v>
      </c>
      <c r="P1838" s="33">
        <v>112.16785943615416</v>
      </c>
      <c r="Q1838" s="31">
        <f t="shared" si="57"/>
        <v>0.12839800107279276</v>
      </c>
      <c r="Y1838" s="12">
        <v>112.16785943615416</v>
      </c>
    </row>
    <row r="1839" spans="14:25" x14ac:dyDescent="0.25">
      <c r="N1839" s="33">
        <v>1837</v>
      </c>
      <c r="O1839" s="33">
        <f t="shared" ca="1" si="56"/>
        <v>0.19923047827389317</v>
      </c>
      <c r="P1839" s="33">
        <v>112.12269879624502</v>
      </c>
      <c r="Q1839" s="31">
        <f t="shared" si="57"/>
        <v>0.12775869720034883</v>
      </c>
      <c r="Y1839" s="12">
        <v>112.12269879624502</v>
      </c>
    </row>
    <row r="1840" spans="14:25" x14ac:dyDescent="0.25">
      <c r="N1840" s="33">
        <v>1838</v>
      </c>
      <c r="O1840" s="33">
        <f t="shared" ca="1" si="56"/>
        <v>0.57670533171799765</v>
      </c>
      <c r="P1840" s="33">
        <v>120.26112092617485</v>
      </c>
      <c r="Q1840" s="31">
        <f t="shared" si="57"/>
        <v>0.28242537911844012</v>
      </c>
      <c r="Y1840" s="12">
        <v>120.26112092617485</v>
      </c>
    </row>
    <row r="1841" spans="14:25" x14ac:dyDescent="0.25">
      <c r="N1841" s="33">
        <v>1839</v>
      </c>
      <c r="O1841" s="33">
        <f t="shared" ca="1" si="56"/>
        <v>0.98844955334071405</v>
      </c>
      <c r="P1841" s="33">
        <v>132.93839923355404</v>
      </c>
      <c r="Q1841" s="31">
        <f t="shared" si="57"/>
        <v>0.63463192383509892</v>
      </c>
      <c r="Y1841" s="12">
        <v>132.93839923355404</v>
      </c>
    </row>
    <row r="1842" spans="14:25" x14ac:dyDescent="0.25">
      <c r="N1842" s="33">
        <v>1840</v>
      </c>
      <c r="O1842" s="33">
        <f t="shared" ca="1" si="56"/>
        <v>7.4689616829429761E-3</v>
      </c>
      <c r="P1842" s="33">
        <v>139.23986563779241</v>
      </c>
      <c r="Q1842" s="31">
        <f t="shared" si="57"/>
        <v>0.79446481659894963</v>
      </c>
      <c r="Y1842" s="12">
        <v>139.23986563779241</v>
      </c>
    </row>
    <row r="1843" spans="14:25" x14ac:dyDescent="0.25">
      <c r="N1843" s="33">
        <v>1841</v>
      </c>
      <c r="O1843" s="33">
        <f t="shared" ca="1" si="56"/>
        <v>0.16902483481062935</v>
      </c>
      <c r="P1843" s="33">
        <v>134.29355434232482</v>
      </c>
      <c r="Q1843" s="31">
        <f t="shared" si="57"/>
        <v>0.67211429816486112</v>
      </c>
      <c r="Y1843" s="12">
        <v>134.29355434232482</v>
      </c>
    </row>
    <row r="1844" spans="14:25" x14ac:dyDescent="0.25">
      <c r="N1844" s="33">
        <v>1842</v>
      </c>
      <c r="O1844" s="33">
        <f t="shared" ca="1" si="56"/>
        <v>2.4652320047057974E-2</v>
      </c>
      <c r="P1844" s="33">
        <v>143.44777960886779</v>
      </c>
      <c r="Q1844" s="31">
        <f t="shared" si="57"/>
        <v>0.87465416973561272</v>
      </c>
      <c r="Y1844" s="12">
        <v>143.44777960886779</v>
      </c>
    </row>
    <row r="1845" spans="14:25" x14ac:dyDescent="0.25">
      <c r="N1845" s="33">
        <v>1843</v>
      </c>
      <c r="O1845" s="33">
        <f t="shared" ca="1" si="56"/>
        <v>0.49454312795871425</v>
      </c>
      <c r="P1845" s="33">
        <v>116.97901880267271</v>
      </c>
      <c r="Q1845" s="31">
        <f t="shared" si="57"/>
        <v>0.21047833158189339</v>
      </c>
      <c r="Y1845" s="12">
        <v>116.97901880267271</v>
      </c>
    </row>
    <row r="1846" spans="14:25" x14ac:dyDescent="0.25">
      <c r="N1846" s="33">
        <v>1844</v>
      </c>
      <c r="O1846" s="33">
        <f t="shared" ca="1" si="56"/>
        <v>0.95275910278667753</v>
      </c>
      <c r="P1846" s="33">
        <v>135.38690986483385</v>
      </c>
      <c r="Q1846" s="31">
        <f t="shared" si="57"/>
        <v>0.70132083485657848</v>
      </c>
      <c r="Y1846" s="12">
        <v>135.38690986483385</v>
      </c>
    </row>
    <row r="1847" spans="14:25" x14ac:dyDescent="0.25">
      <c r="N1847" s="33">
        <v>1845</v>
      </c>
      <c r="O1847" s="33">
        <f t="shared" ca="1" si="56"/>
        <v>0.31216769044580617</v>
      </c>
      <c r="P1847" s="33">
        <v>131.0397172149857</v>
      </c>
      <c r="Q1847" s="31">
        <f t="shared" si="57"/>
        <v>0.58037283419238839</v>
      </c>
      <c r="Y1847" s="12">
        <v>131.0397172149857</v>
      </c>
    </row>
    <row r="1848" spans="14:25" x14ac:dyDescent="0.25">
      <c r="N1848" s="33">
        <v>1846</v>
      </c>
      <c r="O1848" s="33">
        <f t="shared" ca="1" si="56"/>
        <v>0.82417843484075937</v>
      </c>
      <c r="P1848" s="33">
        <v>122.80960424359954</v>
      </c>
      <c r="Q1848" s="31">
        <f t="shared" si="57"/>
        <v>0.34634588460123461</v>
      </c>
      <c r="Y1848" s="12">
        <v>122.80960424359954</v>
      </c>
    </row>
    <row r="1849" spans="14:25" x14ac:dyDescent="0.25">
      <c r="N1849" s="33">
        <v>1847</v>
      </c>
      <c r="O1849" s="33">
        <f t="shared" ca="1" si="56"/>
        <v>0.9646284337059613</v>
      </c>
      <c r="P1849" s="33">
        <v>146.70734564952608</v>
      </c>
      <c r="Q1849" s="31">
        <f t="shared" si="57"/>
        <v>0.92010824620450515</v>
      </c>
      <c r="Y1849" s="12">
        <v>146.70734564952608</v>
      </c>
    </row>
    <row r="1850" spans="14:25" x14ac:dyDescent="0.25">
      <c r="N1850" s="33">
        <v>1848</v>
      </c>
      <c r="O1850" s="33">
        <f t="shared" ca="1" si="56"/>
        <v>0.57152862715666675</v>
      </c>
      <c r="P1850" s="33">
        <v>143.04762696027683</v>
      </c>
      <c r="Q1850" s="31">
        <f t="shared" si="57"/>
        <v>0.86807760109571053</v>
      </c>
      <c r="Y1850" s="12">
        <v>143.04762696027683</v>
      </c>
    </row>
    <row r="1851" spans="14:25" x14ac:dyDescent="0.25">
      <c r="N1851" s="33">
        <v>1849</v>
      </c>
      <c r="O1851" s="33">
        <f t="shared" ca="1" si="56"/>
        <v>0.67981085476974634</v>
      </c>
      <c r="P1851" s="33">
        <v>110.50576344844416</v>
      </c>
      <c r="Q1851" s="31">
        <f t="shared" si="57"/>
        <v>0.10639577099505138</v>
      </c>
      <c r="Y1851" s="12">
        <v>110.50576344844416</v>
      </c>
    </row>
    <row r="1852" spans="14:25" x14ac:dyDescent="0.25">
      <c r="N1852" s="33">
        <v>1850</v>
      </c>
      <c r="O1852" s="33">
        <f t="shared" ca="1" si="56"/>
        <v>0.36577463229483209</v>
      </c>
      <c r="P1852" s="33">
        <v>168.94514996410075</v>
      </c>
      <c r="Q1852" s="31">
        <f t="shared" si="57"/>
        <v>0.99941919572509264</v>
      </c>
      <c r="Y1852" s="12">
        <v>168.94514996410075</v>
      </c>
    </row>
    <row r="1853" spans="14:25" x14ac:dyDescent="0.25">
      <c r="N1853" s="33">
        <v>1851</v>
      </c>
      <c r="O1853" s="33">
        <f t="shared" ca="1" si="56"/>
        <v>0.5730524933376816</v>
      </c>
      <c r="P1853" s="33">
        <v>127.72899851812862</v>
      </c>
      <c r="Q1853" s="31">
        <f t="shared" si="57"/>
        <v>0.483827819333151</v>
      </c>
      <c r="Y1853" s="12">
        <v>127.72899851812862</v>
      </c>
    </row>
    <row r="1854" spans="14:25" x14ac:dyDescent="0.25">
      <c r="N1854" s="33">
        <v>1852</v>
      </c>
      <c r="O1854" s="33">
        <f t="shared" ca="1" si="56"/>
        <v>0.60905474890461608</v>
      </c>
      <c r="P1854" s="33">
        <v>135.12547831946387</v>
      </c>
      <c r="Q1854" s="31">
        <f t="shared" si="57"/>
        <v>0.69443196992256107</v>
      </c>
      <c r="Y1854" s="12">
        <v>135.12547831946387</v>
      </c>
    </row>
    <row r="1855" spans="14:25" x14ac:dyDescent="0.25">
      <c r="N1855" s="33">
        <v>1853</v>
      </c>
      <c r="O1855" s="33">
        <f t="shared" ca="1" si="56"/>
        <v>0.84252408105411258</v>
      </c>
      <c r="P1855" s="33">
        <v>104.97284779647272</v>
      </c>
      <c r="Q1855" s="31">
        <f t="shared" si="57"/>
        <v>5.3489039967778818E-2</v>
      </c>
      <c r="Y1855" s="12">
        <v>104.97284779647272</v>
      </c>
    </row>
    <row r="1856" spans="14:25" x14ac:dyDescent="0.25">
      <c r="N1856" s="33">
        <v>1854</v>
      </c>
      <c r="O1856" s="33">
        <f t="shared" ca="1" si="56"/>
        <v>0.94376049726311373</v>
      </c>
      <c r="P1856" s="33">
        <v>124.20640726825555</v>
      </c>
      <c r="Q1856" s="31">
        <f t="shared" si="57"/>
        <v>0.38386154135243133</v>
      </c>
      <c r="Y1856" s="12">
        <v>124.20640726825555</v>
      </c>
    </row>
    <row r="1857" spans="14:25" x14ac:dyDescent="0.25">
      <c r="N1857" s="33">
        <v>1855</v>
      </c>
      <c r="O1857" s="33">
        <f t="shared" ca="1" si="56"/>
        <v>0.59061321018688784</v>
      </c>
      <c r="P1857" s="33">
        <v>115.3477063000462</v>
      </c>
      <c r="Q1857" s="31">
        <f t="shared" si="57"/>
        <v>0.17949989582343953</v>
      </c>
      <c r="Y1857" s="12">
        <v>115.3477063000462</v>
      </c>
    </row>
    <row r="1858" spans="14:25" x14ac:dyDescent="0.25">
      <c r="N1858" s="33">
        <v>1856</v>
      </c>
      <c r="O1858" s="33">
        <f t="shared" ca="1" si="56"/>
        <v>0.97957525002409285</v>
      </c>
      <c r="P1858" s="33">
        <v>147.26105307733826</v>
      </c>
      <c r="Q1858" s="31">
        <f t="shared" si="57"/>
        <v>0.92644687163317485</v>
      </c>
      <c r="Y1858" s="12">
        <v>147.26105307733826</v>
      </c>
    </row>
    <row r="1859" spans="14:25" x14ac:dyDescent="0.25">
      <c r="N1859" s="33">
        <v>1857</v>
      </c>
      <c r="O1859" s="33">
        <f t="shared" ca="1" si="56"/>
        <v>0.18109217113314158</v>
      </c>
      <c r="P1859" s="33">
        <v>162.87717450161992</v>
      </c>
      <c r="Q1859" s="31">
        <f t="shared" si="57"/>
        <v>0.99684558238794063</v>
      </c>
      <c r="Y1859" s="12">
        <v>162.87717450161992</v>
      </c>
    </row>
    <row r="1860" spans="14:25" x14ac:dyDescent="0.25">
      <c r="N1860" s="33">
        <v>1858</v>
      </c>
      <c r="O1860" s="33">
        <f t="shared" ref="O1860:O1923" ca="1" si="58">RAND()</f>
        <v>0.15750009500414852</v>
      </c>
      <c r="P1860" s="33">
        <v>126.88030537974086</v>
      </c>
      <c r="Q1860" s="31">
        <f t="shared" ref="Q1860:Q1923" si="59">_xlfn.NORM.S.DIST(($L$5+$L$6*ASINH((P1860-$L$3)/$L$4)),TRUE)</f>
        <v>0.4592468446229872</v>
      </c>
      <c r="Y1860" s="12">
        <v>126.88030537974086</v>
      </c>
    </row>
    <row r="1861" spans="14:25" x14ac:dyDescent="0.25">
      <c r="N1861" s="33">
        <v>1859</v>
      </c>
      <c r="O1861" s="33">
        <f t="shared" ca="1" si="58"/>
        <v>0.89687697780356734</v>
      </c>
      <c r="P1861" s="33">
        <v>162.72858829464931</v>
      </c>
      <c r="Q1861" s="31">
        <f t="shared" si="59"/>
        <v>0.99672353276593806</v>
      </c>
      <c r="Y1861" s="12">
        <v>162.72858829464931</v>
      </c>
    </row>
    <row r="1862" spans="14:25" x14ac:dyDescent="0.25">
      <c r="N1862" s="33">
        <v>1860</v>
      </c>
      <c r="O1862" s="33">
        <f t="shared" ca="1" si="58"/>
        <v>0.41210089579091624</v>
      </c>
      <c r="P1862" s="33">
        <v>131.69505890280362</v>
      </c>
      <c r="Q1862" s="31">
        <f t="shared" si="59"/>
        <v>0.59927717974621375</v>
      </c>
      <c r="Y1862" s="12">
        <v>131.69505890280362</v>
      </c>
    </row>
    <row r="1863" spans="14:25" x14ac:dyDescent="0.25">
      <c r="N1863" s="33">
        <v>1861</v>
      </c>
      <c r="O1863" s="33">
        <f t="shared" ca="1" si="58"/>
        <v>0.15340042418554167</v>
      </c>
      <c r="P1863" s="33">
        <v>118.5213752281111</v>
      </c>
      <c r="Q1863" s="31">
        <f t="shared" si="59"/>
        <v>0.24272775699575705</v>
      </c>
      <c r="Y1863" s="12">
        <v>118.5213752281111</v>
      </c>
    </row>
    <row r="1864" spans="14:25" x14ac:dyDescent="0.25">
      <c r="N1864" s="33">
        <v>1862</v>
      </c>
      <c r="O1864" s="33">
        <f t="shared" ca="1" si="58"/>
        <v>8.460023199194433E-2</v>
      </c>
      <c r="P1864" s="33">
        <v>130.04806334360995</v>
      </c>
      <c r="Q1864" s="31">
        <f t="shared" si="59"/>
        <v>0.55153681276795385</v>
      </c>
      <c r="Y1864" s="12">
        <v>130.04806334360995</v>
      </c>
    </row>
    <row r="1865" spans="14:25" x14ac:dyDescent="0.25">
      <c r="N1865" s="33">
        <v>1863</v>
      </c>
      <c r="O1865" s="33">
        <f t="shared" ca="1" si="58"/>
        <v>0.85548250041030516</v>
      </c>
      <c r="P1865" s="33">
        <v>130.99885140325171</v>
      </c>
      <c r="Q1865" s="31">
        <f t="shared" si="59"/>
        <v>0.57918927034667256</v>
      </c>
      <c r="Y1865" s="12">
        <v>130.99885140325171</v>
      </c>
    </row>
    <row r="1866" spans="14:25" x14ac:dyDescent="0.25">
      <c r="N1866" s="33">
        <v>1864</v>
      </c>
      <c r="O1866" s="33">
        <f t="shared" ca="1" si="58"/>
        <v>0.95658821527570514</v>
      </c>
      <c r="P1866" s="33">
        <v>129.08462543824939</v>
      </c>
      <c r="Q1866" s="31">
        <f t="shared" si="59"/>
        <v>0.52338641582929113</v>
      </c>
      <c r="Y1866" s="12">
        <v>129.08462543824939</v>
      </c>
    </row>
    <row r="1867" spans="14:25" x14ac:dyDescent="0.25">
      <c r="N1867" s="33">
        <v>1865</v>
      </c>
      <c r="O1867" s="33">
        <f t="shared" ca="1" si="58"/>
        <v>0.4551621044957368</v>
      </c>
      <c r="P1867" s="33">
        <v>119.79031615864871</v>
      </c>
      <c r="Q1867" s="31">
        <f t="shared" si="59"/>
        <v>0.27134740995245155</v>
      </c>
      <c r="Y1867" s="12">
        <v>119.79031615864871</v>
      </c>
    </row>
    <row r="1868" spans="14:25" x14ac:dyDescent="0.25">
      <c r="N1868" s="33">
        <v>1866</v>
      </c>
      <c r="O1868" s="33">
        <f t="shared" ca="1" si="58"/>
        <v>0.3417932243462154</v>
      </c>
      <c r="P1868" s="33">
        <v>155.68664250970883</v>
      </c>
      <c r="Q1868" s="31">
        <f t="shared" si="59"/>
        <v>0.98349575324046368</v>
      </c>
      <c r="Y1868" s="12">
        <v>155.68664250970883</v>
      </c>
    </row>
    <row r="1869" spans="14:25" x14ac:dyDescent="0.25">
      <c r="N1869" s="33">
        <v>1867</v>
      </c>
      <c r="O1869" s="33">
        <f t="shared" ca="1" si="58"/>
        <v>0.7154600785868267</v>
      </c>
      <c r="P1869" s="33">
        <v>108.44010465161116</v>
      </c>
      <c r="Q1869" s="31">
        <f t="shared" si="59"/>
        <v>8.3217503678145843E-2</v>
      </c>
      <c r="Y1869" s="12">
        <v>108.44010465161116</v>
      </c>
    </row>
    <row r="1870" spans="14:25" x14ac:dyDescent="0.25">
      <c r="N1870" s="33">
        <v>1868</v>
      </c>
      <c r="O1870" s="33">
        <f t="shared" ca="1" si="58"/>
        <v>0.5068418304534501</v>
      </c>
      <c r="P1870" s="33">
        <v>169.57531417892071</v>
      </c>
      <c r="Q1870" s="31">
        <f t="shared" si="59"/>
        <v>0.99952061553651317</v>
      </c>
      <c r="Y1870" s="12">
        <v>169.57531417892071</v>
      </c>
    </row>
    <row r="1871" spans="14:25" x14ac:dyDescent="0.25">
      <c r="N1871" s="33">
        <v>1869</v>
      </c>
      <c r="O1871" s="33">
        <f t="shared" ca="1" si="58"/>
        <v>0.71107701723744243</v>
      </c>
      <c r="P1871" s="33">
        <v>106.68762312658411</v>
      </c>
      <c r="Q1871" s="31">
        <f t="shared" si="59"/>
        <v>6.686267616814251E-2</v>
      </c>
      <c r="Y1871" s="12">
        <v>106.68762312658411</v>
      </c>
    </row>
    <row r="1872" spans="14:25" x14ac:dyDescent="0.25">
      <c r="N1872" s="33">
        <v>1870</v>
      </c>
      <c r="O1872" s="33">
        <f t="shared" ca="1" si="58"/>
        <v>0.45852451403854655</v>
      </c>
      <c r="P1872" s="33">
        <v>122.49093144448581</v>
      </c>
      <c r="Q1872" s="31">
        <f t="shared" si="59"/>
        <v>0.33801347555518302</v>
      </c>
      <c r="Y1872" s="12">
        <v>122.49093144448581</v>
      </c>
    </row>
    <row r="1873" spans="14:25" x14ac:dyDescent="0.25">
      <c r="N1873" s="33">
        <v>1871</v>
      </c>
      <c r="O1873" s="33">
        <f t="shared" ca="1" si="58"/>
        <v>0.35400137092922812</v>
      </c>
      <c r="P1873" s="33">
        <v>124.5387222737983</v>
      </c>
      <c r="Q1873" s="31">
        <f t="shared" si="59"/>
        <v>0.39300330383034077</v>
      </c>
      <c r="Y1873" s="12">
        <v>124.5387222737983</v>
      </c>
    </row>
    <row r="1874" spans="14:25" x14ac:dyDescent="0.25">
      <c r="N1874" s="33">
        <v>1872</v>
      </c>
      <c r="O1874" s="33">
        <f t="shared" ca="1" si="58"/>
        <v>0.70396063190284885</v>
      </c>
      <c r="P1874" s="33">
        <v>117.64475890216693</v>
      </c>
      <c r="Q1874" s="31">
        <f t="shared" si="59"/>
        <v>0.22404975754113454</v>
      </c>
      <c r="Y1874" s="12">
        <v>117.64475890216693</v>
      </c>
    </row>
    <row r="1875" spans="14:25" x14ac:dyDescent="0.25">
      <c r="N1875" s="33">
        <v>1873</v>
      </c>
      <c r="O1875" s="33">
        <f t="shared" ca="1" si="58"/>
        <v>0.19059552157537174</v>
      </c>
      <c r="P1875" s="33">
        <v>129.20301183737783</v>
      </c>
      <c r="Q1875" s="31">
        <f t="shared" si="59"/>
        <v>0.5268477817107744</v>
      </c>
      <c r="Y1875" s="12">
        <v>129.20301183737783</v>
      </c>
    </row>
    <row r="1876" spans="14:25" x14ac:dyDescent="0.25">
      <c r="N1876" s="33">
        <v>1874</v>
      </c>
      <c r="O1876" s="33">
        <f t="shared" ca="1" si="58"/>
        <v>0.21486265719826014</v>
      </c>
      <c r="P1876" s="33">
        <v>137.65179620952892</v>
      </c>
      <c r="Q1876" s="31">
        <f t="shared" si="59"/>
        <v>0.75812871630061318</v>
      </c>
      <c r="Y1876" s="12">
        <v>137.65179620952892</v>
      </c>
    </row>
    <row r="1877" spans="14:25" x14ac:dyDescent="0.25">
      <c r="N1877" s="33">
        <v>1875</v>
      </c>
      <c r="O1877" s="33">
        <f t="shared" ca="1" si="58"/>
        <v>7.9089138198073838E-2</v>
      </c>
      <c r="P1877" s="33">
        <v>131.65664276667553</v>
      </c>
      <c r="Q1877" s="31">
        <f t="shared" si="59"/>
        <v>0.59817335324801679</v>
      </c>
      <c r="Y1877" s="12">
        <v>131.65664276667553</v>
      </c>
    </row>
    <row r="1878" spans="14:25" x14ac:dyDescent="0.25">
      <c r="N1878" s="33">
        <v>1876</v>
      </c>
      <c r="O1878" s="33">
        <f t="shared" ca="1" si="58"/>
        <v>0.34401448467788587</v>
      </c>
      <c r="P1878" s="33">
        <v>130.22987741650857</v>
      </c>
      <c r="Q1878" s="31">
        <f t="shared" si="59"/>
        <v>0.55683876643349772</v>
      </c>
      <c r="Y1878" s="12">
        <v>130.22987741650857</v>
      </c>
    </row>
    <row r="1879" spans="14:25" x14ac:dyDescent="0.25">
      <c r="N1879" s="33">
        <v>1877</v>
      </c>
      <c r="O1879" s="33">
        <f t="shared" ca="1" si="58"/>
        <v>0.3977269954132544</v>
      </c>
      <c r="P1879" s="33">
        <v>146.85650932629895</v>
      </c>
      <c r="Q1879" s="31">
        <f t="shared" si="59"/>
        <v>0.92185366842182326</v>
      </c>
      <c r="Y1879" s="12">
        <v>146.85650932629895</v>
      </c>
    </row>
    <row r="1880" spans="14:25" x14ac:dyDescent="0.25">
      <c r="N1880" s="33">
        <v>1878</v>
      </c>
      <c r="O1880" s="33">
        <f t="shared" ca="1" si="58"/>
        <v>1.6329381435459256E-2</v>
      </c>
      <c r="P1880" s="33">
        <v>104.54894044441065</v>
      </c>
      <c r="Q1880" s="31">
        <f t="shared" si="59"/>
        <v>5.0549095703293113E-2</v>
      </c>
      <c r="Y1880" s="12">
        <v>104.54894044441065</v>
      </c>
    </row>
    <row r="1881" spans="14:25" x14ac:dyDescent="0.25">
      <c r="N1881" s="33">
        <v>1879</v>
      </c>
      <c r="O1881" s="33">
        <f t="shared" ca="1" si="58"/>
        <v>0.75304302064047601</v>
      </c>
      <c r="P1881" s="33">
        <v>143.83064128155573</v>
      </c>
      <c r="Q1881" s="31">
        <f t="shared" si="59"/>
        <v>0.8807390115049345</v>
      </c>
      <c r="Y1881" s="12">
        <v>143.83064128155573</v>
      </c>
    </row>
    <row r="1882" spans="14:25" x14ac:dyDescent="0.25">
      <c r="N1882" s="33">
        <v>1880</v>
      </c>
      <c r="O1882" s="33">
        <f t="shared" ca="1" si="58"/>
        <v>0.43974920765494652</v>
      </c>
      <c r="P1882" s="33">
        <v>151.3446610702953</v>
      </c>
      <c r="Q1882" s="31">
        <f t="shared" si="59"/>
        <v>0.96226741034219698</v>
      </c>
      <c r="Y1882" s="12">
        <v>151.3446610702953</v>
      </c>
    </row>
    <row r="1883" spans="14:25" x14ac:dyDescent="0.25">
      <c r="N1883" s="33">
        <v>1881</v>
      </c>
      <c r="O1883" s="33">
        <f t="shared" ca="1" si="58"/>
        <v>0.37349718501766693</v>
      </c>
      <c r="P1883" s="33">
        <v>116.01242774305403</v>
      </c>
      <c r="Q1883" s="31">
        <f t="shared" si="59"/>
        <v>0.19173063428897069</v>
      </c>
      <c r="Y1883" s="12">
        <v>116.01242774305403</v>
      </c>
    </row>
    <row r="1884" spans="14:25" x14ac:dyDescent="0.25">
      <c r="N1884" s="33">
        <v>1882</v>
      </c>
      <c r="O1884" s="33">
        <f t="shared" ca="1" si="58"/>
        <v>0.24555093480468859</v>
      </c>
      <c r="P1884" s="33">
        <v>121.62526733308026</v>
      </c>
      <c r="Q1884" s="31">
        <f t="shared" si="59"/>
        <v>0.31584832462787937</v>
      </c>
      <c r="Y1884" s="12">
        <v>121.62526733308026</v>
      </c>
    </row>
    <row r="1885" spans="14:25" x14ac:dyDescent="0.25">
      <c r="N1885" s="33">
        <v>1883</v>
      </c>
      <c r="O1885" s="33">
        <f t="shared" ca="1" si="58"/>
        <v>8.6218002125709736E-2</v>
      </c>
      <c r="P1885" s="33">
        <v>143.07609014075359</v>
      </c>
      <c r="Q1885" s="31">
        <f t="shared" si="59"/>
        <v>0.86855273683069656</v>
      </c>
      <c r="Y1885" s="12">
        <v>143.07609014075359</v>
      </c>
    </row>
    <row r="1886" spans="14:25" x14ac:dyDescent="0.25">
      <c r="N1886" s="33">
        <v>1884</v>
      </c>
      <c r="O1886" s="33">
        <f t="shared" ca="1" si="58"/>
        <v>0.48967174094609167</v>
      </c>
      <c r="P1886" s="33">
        <v>124.16486089084668</v>
      </c>
      <c r="Q1886" s="31">
        <f t="shared" si="59"/>
        <v>0.38272406826778926</v>
      </c>
      <c r="Y1886" s="12">
        <v>124.16486089084668</v>
      </c>
    </row>
    <row r="1887" spans="14:25" x14ac:dyDescent="0.25">
      <c r="N1887" s="33">
        <v>1885</v>
      </c>
      <c r="O1887" s="33">
        <f t="shared" ca="1" si="58"/>
        <v>0.88368743076640621</v>
      </c>
      <c r="P1887" s="33">
        <v>132.1777509980883</v>
      </c>
      <c r="Q1887" s="31">
        <f t="shared" si="59"/>
        <v>0.6130929766008727</v>
      </c>
      <c r="Y1887" s="12">
        <v>132.1777509980883</v>
      </c>
    </row>
    <row r="1888" spans="14:25" x14ac:dyDescent="0.25">
      <c r="N1888" s="33">
        <v>1886</v>
      </c>
      <c r="O1888" s="33">
        <f t="shared" ca="1" si="58"/>
        <v>3.5626033067980289E-3</v>
      </c>
      <c r="P1888" s="33">
        <v>124.57980881616773</v>
      </c>
      <c r="Q1888" s="31">
        <f t="shared" si="59"/>
        <v>0.39413881044081622</v>
      </c>
      <c r="Y1888" s="12">
        <v>124.57980881616773</v>
      </c>
    </row>
    <row r="1889" spans="14:25" x14ac:dyDescent="0.25">
      <c r="N1889" s="33">
        <v>1887</v>
      </c>
      <c r="O1889" s="33">
        <f t="shared" ca="1" si="58"/>
        <v>0.25642310873405694</v>
      </c>
      <c r="P1889" s="33">
        <v>130.95049313371013</v>
      </c>
      <c r="Q1889" s="31">
        <f t="shared" si="59"/>
        <v>0.57778807637098595</v>
      </c>
      <c r="Y1889" s="12">
        <v>130.95049313371013</v>
      </c>
    </row>
    <row r="1890" spans="14:25" x14ac:dyDescent="0.25">
      <c r="N1890" s="33">
        <v>1888</v>
      </c>
      <c r="O1890" s="33">
        <f t="shared" ca="1" si="58"/>
        <v>0.45425394295696975</v>
      </c>
      <c r="P1890" s="33">
        <v>159.0983187189801</v>
      </c>
      <c r="Q1890" s="31">
        <f t="shared" si="59"/>
        <v>0.9921205647722301</v>
      </c>
      <c r="Y1890" s="12">
        <v>159.0983187189801</v>
      </c>
    </row>
    <row r="1891" spans="14:25" x14ac:dyDescent="0.25">
      <c r="N1891" s="33">
        <v>1889</v>
      </c>
      <c r="O1891" s="33">
        <f t="shared" ca="1" si="58"/>
        <v>0.15846656850235363</v>
      </c>
      <c r="P1891" s="33">
        <v>111.83556650975184</v>
      </c>
      <c r="Q1891" s="31">
        <f t="shared" si="59"/>
        <v>0.12374901210822063</v>
      </c>
      <c r="Y1891" s="12">
        <v>111.83556650975184</v>
      </c>
    </row>
    <row r="1892" spans="14:25" x14ac:dyDescent="0.25">
      <c r="N1892" s="33">
        <v>1890</v>
      </c>
      <c r="O1892" s="33">
        <f t="shared" ca="1" si="58"/>
        <v>0.85885972827385004</v>
      </c>
      <c r="P1892" s="33">
        <v>130.43199851387851</v>
      </c>
      <c r="Q1892" s="31">
        <f t="shared" si="59"/>
        <v>0.56272623325546511</v>
      </c>
      <c r="Y1892" s="12">
        <v>130.43199851387851</v>
      </c>
    </row>
    <row r="1893" spans="14:25" x14ac:dyDescent="0.25">
      <c r="N1893" s="33">
        <v>1891</v>
      </c>
      <c r="O1893" s="33">
        <f t="shared" ca="1" si="58"/>
        <v>0.11365389328016628</v>
      </c>
      <c r="P1893" s="33">
        <v>126.20467303540262</v>
      </c>
      <c r="Q1893" s="31">
        <f t="shared" si="59"/>
        <v>0.43985482650161695</v>
      </c>
      <c r="Y1893" s="12">
        <v>126.20467303540262</v>
      </c>
    </row>
    <row r="1894" spans="14:25" x14ac:dyDescent="0.25">
      <c r="N1894" s="33">
        <v>1892</v>
      </c>
      <c r="O1894" s="33">
        <f t="shared" ca="1" si="58"/>
        <v>4.7742498618732143E-2</v>
      </c>
      <c r="P1894" s="33">
        <v>136.57591596295072</v>
      </c>
      <c r="Q1894" s="31">
        <f t="shared" si="59"/>
        <v>0.73182024096233844</v>
      </c>
      <c r="Y1894" s="12">
        <v>136.57591596295072</v>
      </c>
    </row>
    <row r="1895" spans="14:25" x14ac:dyDescent="0.25">
      <c r="N1895" s="33">
        <v>1893</v>
      </c>
      <c r="O1895" s="33">
        <f t="shared" ca="1" si="58"/>
        <v>0.84323314462117049</v>
      </c>
      <c r="P1895" s="33">
        <v>133.46033346798541</v>
      </c>
      <c r="Q1895" s="31">
        <f t="shared" si="59"/>
        <v>0.64921688436961944</v>
      </c>
      <c r="Y1895" s="12">
        <v>133.46033346798541</v>
      </c>
    </row>
    <row r="1896" spans="14:25" x14ac:dyDescent="0.25">
      <c r="N1896" s="33">
        <v>1894</v>
      </c>
      <c r="O1896" s="33">
        <f t="shared" ca="1" si="58"/>
        <v>0.6823818819498747</v>
      </c>
      <c r="P1896" s="33">
        <v>135.82981442520042</v>
      </c>
      <c r="Q1896" s="31">
        <f t="shared" si="59"/>
        <v>0.71284576913184095</v>
      </c>
      <c r="Y1896" s="12">
        <v>135.82981442520042</v>
      </c>
    </row>
    <row r="1897" spans="14:25" x14ac:dyDescent="0.25">
      <c r="N1897" s="33">
        <v>1895</v>
      </c>
      <c r="O1897" s="33">
        <f t="shared" ca="1" si="58"/>
        <v>0.54484710740488218</v>
      </c>
      <c r="P1897" s="33">
        <v>109.16850014057876</v>
      </c>
      <c r="Q1897" s="31">
        <f t="shared" si="59"/>
        <v>9.0887132808680549E-2</v>
      </c>
      <c r="Y1897" s="12">
        <v>109.16850014057876</v>
      </c>
    </row>
    <row r="1898" spans="14:25" x14ac:dyDescent="0.25">
      <c r="N1898" s="33">
        <v>1896</v>
      </c>
      <c r="O1898" s="33">
        <f t="shared" ca="1" si="58"/>
        <v>0.57660293453155653</v>
      </c>
      <c r="P1898" s="33">
        <v>131.92029088447748</v>
      </c>
      <c r="Q1898" s="31">
        <f t="shared" si="59"/>
        <v>0.60573660619534409</v>
      </c>
      <c r="Y1898" s="12">
        <v>131.92029088447748</v>
      </c>
    </row>
    <row r="1899" spans="14:25" x14ac:dyDescent="0.25">
      <c r="N1899" s="33">
        <v>1897</v>
      </c>
      <c r="O1899" s="33">
        <f t="shared" ca="1" si="58"/>
        <v>0.24370387065550714</v>
      </c>
      <c r="P1899" s="33">
        <v>120.57700943671415</v>
      </c>
      <c r="Q1899" s="31">
        <f t="shared" si="59"/>
        <v>0.28999270487206402</v>
      </c>
      <c r="Y1899" s="12">
        <v>120.57700943671415</v>
      </c>
    </row>
    <row r="1900" spans="14:25" x14ac:dyDescent="0.25">
      <c r="N1900" s="33">
        <v>1898</v>
      </c>
      <c r="O1900" s="33">
        <f t="shared" ca="1" si="58"/>
        <v>0.43064678281390545</v>
      </c>
      <c r="P1900" s="33">
        <v>113.7641649043871</v>
      </c>
      <c r="Q1900" s="31">
        <f t="shared" si="59"/>
        <v>0.15253403899787762</v>
      </c>
      <c r="Y1900" s="12">
        <v>113.7641649043871</v>
      </c>
    </row>
    <row r="1901" spans="14:25" x14ac:dyDescent="0.25">
      <c r="N1901" s="33">
        <v>1899</v>
      </c>
      <c r="O1901" s="33">
        <f t="shared" ca="1" si="58"/>
        <v>0.66626545854820074</v>
      </c>
      <c r="P1901" s="33">
        <v>122.36172575928062</v>
      </c>
      <c r="Q1901" s="31">
        <f t="shared" si="59"/>
        <v>0.33466093642961547</v>
      </c>
      <c r="Y1901" s="12">
        <v>122.36172575928062</v>
      </c>
    </row>
    <row r="1902" spans="14:25" x14ac:dyDescent="0.25">
      <c r="N1902" s="33">
        <v>1900</v>
      </c>
      <c r="O1902" s="33">
        <f t="shared" ca="1" si="58"/>
        <v>0.66785648212946824</v>
      </c>
      <c r="P1902" s="33">
        <v>130.42407294792898</v>
      </c>
      <c r="Q1902" s="31">
        <f t="shared" si="59"/>
        <v>0.56249552177015549</v>
      </c>
      <c r="Y1902" s="12">
        <v>130.42407294792898</v>
      </c>
    </row>
    <row r="1903" spans="14:25" x14ac:dyDescent="0.25">
      <c r="N1903" s="33">
        <v>1901</v>
      </c>
      <c r="O1903" s="33">
        <f t="shared" ca="1" si="58"/>
        <v>0.98679121833862848</v>
      </c>
      <c r="P1903" s="33">
        <v>130.41980590276407</v>
      </c>
      <c r="Q1903" s="31">
        <f t="shared" si="59"/>
        <v>0.56237130376694755</v>
      </c>
      <c r="Y1903" s="12">
        <v>130.41980590276407</v>
      </c>
    </row>
    <row r="1904" spans="14:25" x14ac:dyDescent="0.25">
      <c r="N1904" s="33">
        <v>1902</v>
      </c>
      <c r="O1904" s="33">
        <f t="shared" ca="1" si="58"/>
        <v>0.23657458243779106</v>
      </c>
      <c r="P1904" s="33">
        <v>121.16233804976775</v>
      </c>
      <c r="Q1904" s="31">
        <f t="shared" si="59"/>
        <v>0.30429207988521467</v>
      </c>
      <c r="Y1904" s="12">
        <v>121.16233804976775</v>
      </c>
    </row>
    <row r="1905" spans="14:25" x14ac:dyDescent="0.25">
      <c r="N1905" s="33">
        <v>1903</v>
      </c>
      <c r="O1905" s="33">
        <f t="shared" ca="1" si="58"/>
        <v>8.3233664176461053E-2</v>
      </c>
      <c r="P1905" s="33">
        <v>140.31234180648354</v>
      </c>
      <c r="Q1905" s="31">
        <f t="shared" si="59"/>
        <v>0.81718711230736207</v>
      </c>
      <c r="Y1905" s="12">
        <v>140.31234180648354</v>
      </c>
    </row>
    <row r="1906" spans="14:25" x14ac:dyDescent="0.25">
      <c r="N1906" s="33">
        <v>1904</v>
      </c>
      <c r="O1906" s="33">
        <f t="shared" ca="1" si="58"/>
        <v>0.41362715704073139</v>
      </c>
      <c r="P1906" s="33">
        <v>145.16702526574736</v>
      </c>
      <c r="Q1906" s="31">
        <f t="shared" si="59"/>
        <v>0.90040315013000705</v>
      </c>
      <c r="Y1906" s="12">
        <v>145.16702526574736</v>
      </c>
    </row>
    <row r="1907" spans="14:25" x14ac:dyDescent="0.25">
      <c r="N1907" s="33">
        <v>1905</v>
      </c>
      <c r="O1907" s="33">
        <f t="shared" ca="1" si="58"/>
        <v>2.6109101611645147E-2</v>
      </c>
      <c r="P1907" s="33">
        <v>136.89887214289553</v>
      </c>
      <c r="Q1907" s="31">
        <f t="shared" si="59"/>
        <v>0.73985253535563122</v>
      </c>
      <c r="Y1907" s="12">
        <v>136.89887214289553</v>
      </c>
    </row>
    <row r="1908" spans="14:25" x14ac:dyDescent="0.25">
      <c r="N1908" s="33">
        <v>1906</v>
      </c>
      <c r="O1908" s="33">
        <f t="shared" ca="1" si="58"/>
        <v>0.51854237480237853</v>
      </c>
      <c r="P1908" s="33">
        <v>115.67443874026483</v>
      </c>
      <c r="Q1908" s="31">
        <f t="shared" si="59"/>
        <v>0.18544418205768556</v>
      </c>
      <c r="Y1908" s="12">
        <v>115.67443874026483</v>
      </c>
    </row>
    <row r="1909" spans="14:25" x14ac:dyDescent="0.25">
      <c r="N1909" s="33">
        <v>1907</v>
      </c>
      <c r="O1909" s="33">
        <f t="shared" ca="1" si="58"/>
        <v>0.78836974174061913</v>
      </c>
      <c r="P1909" s="33">
        <v>114.77247911549338</v>
      </c>
      <c r="Q1909" s="31">
        <f t="shared" si="59"/>
        <v>0.16935170441020791</v>
      </c>
      <c r="Y1909" s="12">
        <v>114.77247911549338</v>
      </c>
    </row>
    <row r="1910" spans="14:25" x14ac:dyDescent="0.25">
      <c r="N1910" s="33">
        <v>1908</v>
      </c>
      <c r="O1910" s="33">
        <f t="shared" ca="1" si="58"/>
        <v>0.57579670065700228</v>
      </c>
      <c r="P1910" s="33">
        <v>112.68555160676908</v>
      </c>
      <c r="Q1910" s="31">
        <f t="shared" si="59"/>
        <v>0.13589603145761098</v>
      </c>
      <c r="Y1910" s="12">
        <v>112.68555160676908</v>
      </c>
    </row>
    <row r="1911" spans="14:25" x14ac:dyDescent="0.25">
      <c r="N1911" s="33">
        <v>1909</v>
      </c>
      <c r="O1911" s="33">
        <f t="shared" ca="1" si="58"/>
        <v>0.98341454019887442</v>
      </c>
      <c r="P1911" s="33">
        <v>108.45873433189695</v>
      </c>
      <c r="Q1911" s="31">
        <f t="shared" si="59"/>
        <v>8.3407066507442798E-2</v>
      </c>
      <c r="Y1911" s="12">
        <v>108.45873433189695</v>
      </c>
    </row>
    <row r="1912" spans="14:25" x14ac:dyDescent="0.25">
      <c r="N1912" s="33">
        <v>1910</v>
      </c>
      <c r="O1912" s="33">
        <f t="shared" ca="1" si="58"/>
        <v>0.61120179766388505</v>
      </c>
      <c r="P1912" s="33">
        <v>124.34418670609118</v>
      </c>
      <c r="Q1912" s="31">
        <f t="shared" si="59"/>
        <v>0.38764247137697788</v>
      </c>
      <c r="Y1912" s="12">
        <v>124.34418670609118</v>
      </c>
    </row>
    <row r="1913" spans="14:25" x14ac:dyDescent="0.25">
      <c r="N1913" s="33">
        <v>1911</v>
      </c>
      <c r="O1913" s="33">
        <f t="shared" ca="1" si="58"/>
        <v>0.34508515493045866</v>
      </c>
      <c r="P1913" s="33">
        <v>114.9716951877717</v>
      </c>
      <c r="Q1913" s="31">
        <f t="shared" si="59"/>
        <v>0.17282056673494217</v>
      </c>
      <c r="Y1913" s="12">
        <v>114.9716951877717</v>
      </c>
    </row>
    <row r="1914" spans="14:25" x14ac:dyDescent="0.25">
      <c r="N1914" s="33">
        <v>1912</v>
      </c>
      <c r="O1914" s="33">
        <f t="shared" ca="1" si="58"/>
        <v>0.60793400387048069</v>
      </c>
      <c r="P1914" s="33">
        <v>122.56536674857584</v>
      </c>
      <c r="Q1914" s="31">
        <f t="shared" si="59"/>
        <v>0.33995169765888089</v>
      </c>
      <c r="Y1914" s="12">
        <v>122.56536674857584</v>
      </c>
    </row>
    <row r="1915" spans="14:25" x14ac:dyDescent="0.25">
      <c r="N1915" s="33">
        <v>1913</v>
      </c>
      <c r="O1915" s="33">
        <f t="shared" ca="1" si="58"/>
        <v>0.4057394535401404</v>
      </c>
      <c r="P1915" s="33">
        <v>110.92184161410047</v>
      </c>
      <c r="Q1915" s="31">
        <f t="shared" si="59"/>
        <v>0.11161332230118019</v>
      </c>
      <c r="Y1915" s="12">
        <v>110.92184161410047</v>
      </c>
    </row>
    <row r="1916" spans="14:25" x14ac:dyDescent="0.25">
      <c r="N1916" s="33">
        <v>1914</v>
      </c>
      <c r="O1916" s="33">
        <f t="shared" ca="1" si="58"/>
        <v>0.52141687286000149</v>
      </c>
      <c r="P1916" s="33">
        <v>125.91370799524459</v>
      </c>
      <c r="Q1916" s="31">
        <f t="shared" si="59"/>
        <v>0.43156415360354877</v>
      </c>
      <c r="Y1916" s="12">
        <v>125.91370799524459</v>
      </c>
    </row>
    <row r="1917" spans="14:25" x14ac:dyDescent="0.25">
      <c r="N1917" s="33">
        <v>1915</v>
      </c>
      <c r="O1917" s="33">
        <f t="shared" ca="1" si="58"/>
        <v>0.55408078817962469</v>
      </c>
      <c r="P1917" s="33">
        <v>149.32411984540198</v>
      </c>
      <c r="Q1917" s="31">
        <f t="shared" si="59"/>
        <v>0.94681865515725083</v>
      </c>
      <c r="Y1917" s="12">
        <v>149.32411984540198</v>
      </c>
    </row>
    <row r="1918" spans="14:25" x14ac:dyDescent="0.25">
      <c r="N1918" s="33">
        <v>1916</v>
      </c>
      <c r="O1918" s="33">
        <f t="shared" ca="1" si="58"/>
        <v>0.81995955838275147</v>
      </c>
      <c r="P1918" s="33">
        <v>128.51190067730298</v>
      </c>
      <c r="Q1918" s="31">
        <f t="shared" si="59"/>
        <v>0.50664829945636103</v>
      </c>
      <c r="Y1918" s="12">
        <v>128.51190067730298</v>
      </c>
    </row>
    <row r="1919" spans="14:25" x14ac:dyDescent="0.25">
      <c r="N1919" s="33">
        <v>1917</v>
      </c>
      <c r="O1919" s="33">
        <f t="shared" ca="1" si="58"/>
        <v>0.71651969233568369</v>
      </c>
      <c r="P1919" s="33">
        <v>144.14495273021379</v>
      </c>
      <c r="Q1919" s="31">
        <f t="shared" si="59"/>
        <v>0.88558328687401888</v>
      </c>
      <c r="Y1919" s="12">
        <v>144.14495273021379</v>
      </c>
    </row>
    <row r="1920" spans="14:25" x14ac:dyDescent="0.25">
      <c r="N1920" s="33">
        <v>1918</v>
      </c>
      <c r="O1920" s="33">
        <f t="shared" ca="1" si="58"/>
        <v>0.90741674098080605</v>
      </c>
      <c r="P1920" s="33">
        <v>124.68651851985882</v>
      </c>
      <c r="Q1920" s="31">
        <f t="shared" si="59"/>
        <v>0.39709317504426489</v>
      </c>
      <c r="Y1920" s="12">
        <v>124.68651851985882</v>
      </c>
    </row>
    <row r="1921" spans="14:25" x14ac:dyDescent="0.25">
      <c r="N1921" s="33">
        <v>1919</v>
      </c>
      <c r="O1921" s="33">
        <f t="shared" ca="1" si="58"/>
        <v>0.47448258530876186</v>
      </c>
      <c r="P1921" s="33">
        <v>111.6645752381871</v>
      </c>
      <c r="Q1921" s="31">
        <f t="shared" si="59"/>
        <v>0.12140612232413134</v>
      </c>
      <c r="Y1921" s="12">
        <v>111.6645752381871</v>
      </c>
    </row>
    <row r="1922" spans="14:25" x14ac:dyDescent="0.25">
      <c r="N1922" s="33">
        <v>1920</v>
      </c>
      <c r="O1922" s="33">
        <f t="shared" ca="1" si="58"/>
        <v>9.1698432485309844E-3</v>
      </c>
      <c r="P1922" s="33">
        <v>150.10663689428389</v>
      </c>
      <c r="Q1922" s="31">
        <f t="shared" si="59"/>
        <v>0.95329515912703033</v>
      </c>
      <c r="Y1922" s="12">
        <v>150.10663689428389</v>
      </c>
    </row>
    <row r="1923" spans="14:25" x14ac:dyDescent="0.25">
      <c r="N1923" s="33">
        <v>1921</v>
      </c>
      <c r="O1923" s="33">
        <f t="shared" ca="1" si="58"/>
        <v>0.70213195945772666</v>
      </c>
      <c r="P1923" s="33">
        <v>139.5558760035554</v>
      </c>
      <c r="Q1923" s="31">
        <f t="shared" si="59"/>
        <v>0.80131692221251738</v>
      </c>
      <c r="Y1923" s="12">
        <v>139.5558760035554</v>
      </c>
    </row>
    <row r="1924" spans="14:25" x14ac:dyDescent="0.25">
      <c r="N1924" s="33">
        <v>1922</v>
      </c>
      <c r="O1924" s="33">
        <f t="shared" ref="O1924:O1987" ca="1" si="60">RAND()</f>
        <v>0.55992840882124839</v>
      </c>
      <c r="P1924" s="33">
        <v>78.317947999513223</v>
      </c>
      <c r="Q1924" s="31">
        <f t="shared" ref="Q1924:Q1987" si="61">_xlfn.NORM.S.DIST(($L$5+$L$6*ASINH((P1924-$L$3)/$L$4)),TRUE)</f>
        <v>5.9707674738018789E-4</v>
      </c>
      <c r="Y1924" s="12">
        <v>78.317947999513223</v>
      </c>
    </row>
    <row r="1925" spans="14:25" x14ac:dyDescent="0.25">
      <c r="N1925" s="33">
        <v>1923</v>
      </c>
      <c r="O1925" s="33">
        <f t="shared" ca="1" si="60"/>
        <v>3.1646543243005754E-3</v>
      </c>
      <c r="P1925" s="33">
        <v>140.95501781398775</v>
      </c>
      <c r="Q1925" s="31">
        <f t="shared" si="61"/>
        <v>0.83006797228092166</v>
      </c>
      <c r="Y1925" s="12">
        <v>140.95501781398775</v>
      </c>
    </row>
    <row r="1926" spans="14:25" x14ac:dyDescent="0.25">
      <c r="N1926" s="33">
        <v>1924</v>
      </c>
      <c r="O1926" s="33">
        <f t="shared" ca="1" si="60"/>
        <v>0.18997864803718678</v>
      </c>
      <c r="P1926" s="33">
        <v>129.33646356047294</v>
      </c>
      <c r="Q1926" s="31">
        <f t="shared" si="61"/>
        <v>0.53074949852881548</v>
      </c>
      <c r="Y1926" s="12">
        <v>129.33646356047294</v>
      </c>
    </row>
    <row r="1927" spans="14:25" x14ac:dyDescent="0.25">
      <c r="N1927" s="33">
        <v>1925</v>
      </c>
      <c r="O1927" s="33">
        <f t="shared" ca="1" si="60"/>
        <v>0.67594124005992551</v>
      </c>
      <c r="P1927" s="33">
        <v>120.47676955579334</v>
      </c>
      <c r="Q1927" s="31">
        <f t="shared" si="61"/>
        <v>0.28757984890501742</v>
      </c>
      <c r="Y1927" s="12">
        <v>120.47676955579334</v>
      </c>
    </row>
    <row r="1928" spans="14:25" x14ac:dyDescent="0.25">
      <c r="N1928" s="33">
        <v>1926</v>
      </c>
      <c r="O1928" s="33">
        <f t="shared" ca="1" si="60"/>
        <v>0.11544411039986402</v>
      </c>
      <c r="P1928" s="33">
        <v>144.81640527103971</v>
      </c>
      <c r="Q1928" s="31">
        <f t="shared" si="61"/>
        <v>0.8954788839468466</v>
      </c>
      <c r="Y1928" s="12">
        <v>144.81640527103971</v>
      </c>
    </row>
    <row r="1929" spans="14:25" x14ac:dyDescent="0.25">
      <c r="N1929" s="33">
        <v>1927</v>
      </c>
      <c r="O1929" s="33">
        <f t="shared" ca="1" si="60"/>
        <v>0.17347362447636605</v>
      </c>
      <c r="P1929" s="33">
        <v>120.69666588150993</v>
      </c>
      <c r="Q1929" s="31">
        <f t="shared" si="61"/>
        <v>0.29288685124716529</v>
      </c>
      <c r="Y1929" s="12">
        <v>120.69666588150993</v>
      </c>
    </row>
    <row r="1930" spans="14:25" x14ac:dyDescent="0.25">
      <c r="N1930" s="33">
        <v>1928</v>
      </c>
      <c r="O1930" s="33">
        <f t="shared" ca="1" si="60"/>
        <v>0.5828425298608334</v>
      </c>
      <c r="P1930" s="33">
        <v>144.27846314803753</v>
      </c>
      <c r="Q1930" s="31">
        <f t="shared" si="61"/>
        <v>0.8875999353931231</v>
      </c>
      <c r="Y1930" s="12">
        <v>144.27846314803753</v>
      </c>
    </row>
    <row r="1931" spans="14:25" x14ac:dyDescent="0.25">
      <c r="N1931" s="33">
        <v>1929</v>
      </c>
      <c r="O1931" s="33">
        <f t="shared" ca="1" si="60"/>
        <v>0.36246682220134152</v>
      </c>
      <c r="P1931" s="33">
        <v>119.06762349869366</v>
      </c>
      <c r="Q1931" s="31">
        <f t="shared" si="61"/>
        <v>0.25482231841965186</v>
      </c>
      <c r="Y1931" s="12">
        <v>119.06762349869366</v>
      </c>
    </row>
    <row r="1932" spans="14:25" x14ac:dyDescent="0.25">
      <c r="N1932" s="33">
        <v>1930</v>
      </c>
      <c r="O1932" s="33">
        <f t="shared" ca="1" si="60"/>
        <v>0.25910986670729041</v>
      </c>
      <c r="P1932" s="33">
        <v>116.19345610558305</v>
      </c>
      <c r="Q1932" s="31">
        <f t="shared" si="61"/>
        <v>0.19515510893487215</v>
      </c>
      <c r="Y1932" s="12">
        <v>116.19345610558305</v>
      </c>
    </row>
    <row r="1933" spans="14:25" x14ac:dyDescent="0.25">
      <c r="N1933" s="33">
        <v>1931</v>
      </c>
      <c r="O1933" s="33">
        <f t="shared" ca="1" si="60"/>
        <v>0.17090414222454309</v>
      </c>
      <c r="P1933" s="33">
        <v>110.60273264541918</v>
      </c>
      <c r="Q1933" s="31">
        <f t="shared" si="61"/>
        <v>0.10759476500156824</v>
      </c>
      <c r="Y1933" s="12">
        <v>110.60273264541918</v>
      </c>
    </row>
    <row r="1934" spans="14:25" x14ac:dyDescent="0.25">
      <c r="N1934" s="33">
        <v>1932</v>
      </c>
      <c r="O1934" s="33">
        <f t="shared" ca="1" si="60"/>
        <v>0.83881025877858362</v>
      </c>
      <c r="P1934" s="33">
        <v>121.19501984187983</v>
      </c>
      <c r="Q1934" s="31">
        <f t="shared" si="61"/>
        <v>0.30510087933056262</v>
      </c>
      <c r="Y1934" s="12">
        <v>121.19501984187983</v>
      </c>
    </row>
    <row r="1935" spans="14:25" x14ac:dyDescent="0.25">
      <c r="N1935" s="33">
        <v>1933</v>
      </c>
      <c r="O1935" s="33">
        <f t="shared" ca="1" si="60"/>
        <v>0.51162332667591293</v>
      </c>
      <c r="P1935" s="33">
        <v>128.45695675459655</v>
      </c>
      <c r="Q1935" s="31">
        <f t="shared" si="61"/>
        <v>0.50504383998659752</v>
      </c>
      <c r="Y1935" s="12">
        <v>128.45695675459655</v>
      </c>
    </row>
    <row r="1936" spans="14:25" x14ac:dyDescent="0.25">
      <c r="N1936" s="33">
        <v>1934</v>
      </c>
      <c r="O1936" s="33">
        <f t="shared" ca="1" si="60"/>
        <v>0.63252678021501207</v>
      </c>
      <c r="P1936" s="33">
        <v>140.1944578814888</v>
      </c>
      <c r="Q1936" s="31">
        <f t="shared" si="61"/>
        <v>0.81476397998476591</v>
      </c>
      <c r="Y1936" s="12">
        <v>140.1944578814888</v>
      </c>
    </row>
    <row r="1937" spans="14:25" x14ac:dyDescent="0.25">
      <c r="N1937" s="33">
        <v>1935</v>
      </c>
      <c r="O1937" s="33">
        <f t="shared" ca="1" si="60"/>
        <v>0.5519875427416181</v>
      </c>
      <c r="P1937" s="33">
        <v>127.26397693023381</v>
      </c>
      <c r="Q1937" s="31">
        <f t="shared" si="61"/>
        <v>0.47033333966739682</v>
      </c>
      <c r="Y1937" s="12">
        <v>127.26397693023381</v>
      </c>
    </row>
    <row r="1938" spans="14:25" x14ac:dyDescent="0.25">
      <c r="N1938" s="33">
        <v>1936</v>
      </c>
      <c r="O1938" s="33">
        <f t="shared" ca="1" si="60"/>
        <v>0.48004953185025256</v>
      </c>
      <c r="P1938" s="33">
        <v>115.78037458371348</v>
      </c>
      <c r="Q1938" s="31">
        <f t="shared" si="61"/>
        <v>0.18739951396222779</v>
      </c>
      <c r="Y1938" s="12">
        <v>115.78037458371348</v>
      </c>
    </row>
    <row r="1939" spans="14:25" x14ac:dyDescent="0.25">
      <c r="N1939" s="33">
        <v>1937</v>
      </c>
      <c r="O1939" s="33">
        <f t="shared" ca="1" si="60"/>
        <v>0.92324886245750659</v>
      </c>
      <c r="P1939" s="33">
        <v>126.70833202951927</v>
      </c>
      <c r="Q1939" s="31">
        <f t="shared" si="61"/>
        <v>0.45429384182709559</v>
      </c>
      <c r="Y1939" s="12">
        <v>126.70833202951927</v>
      </c>
    </row>
    <row r="1940" spans="14:25" x14ac:dyDescent="0.25">
      <c r="N1940" s="33">
        <v>1938</v>
      </c>
      <c r="O1940" s="33">
        <f t="shared" ca="1" si="60"/>
        <v>0.52325448775225381</v>
      </c>
      <c r="P1940" s="33">
        <v>138.21600198044689</v>
      </c>
      <c r="Q1940" s="31">
        <f t="shared" si="61"/>
        <v>0.77139229012666566</v>
      </c>
      <c r="Y1940" s="12">
        <v>138.21600198044689</v>
      </c>
    </row>
    <row r="1941" spans="14:25" x14ac:dyDescent="0.25">
      <c r="N1941" s="33">
        <v>1939</v>
      </c>
      <c r="O1941" s="33">
        <f t="shared" ca="1" si="60"/>
        <v>0.6896160270622268</v>
      </c>
      <c r="P1941" s="33">
        <v>133.29430347262632</v>
      </c>
      <c r="Q1941" s="31">
        <f t="shared" si="61"/>
        <v>0.64459612560428148</v>
      </c>
      <c r="Y1941" s="12">
        <v>133.29430347262632</v>
      </c>
    </row>
    <row r="1942" spans="14:25" x14ac:dyDescent="0.25">
      <c r="N1942" s="33">
        <v>1940</v>
      </c>
      <c r="O1942" s="33">
        <f t="shared" ca="1" si="60"/>
        <v>0.71987799575091727</v>
      </c>
      <c r="P1942" s="33">
        <v>130.51546975761744</v>
      </c>
      <c r="Q1942" s="31">
        <f t="shared" si="61"/>
        <v>0.56515527283747735</v>
      </c>
      <c r="Y1942" s="12">
        <v>130.51546975761744</v>
      </c>
    </row>
    <row r="1943" spans="14:25" x14ac:dyDescent="0.25">
      <c r="N1943" s="33">
        <v>1941</v>
      </c>
      <c r="O1943" s="33">
        <f t="shared" ca="1" si="60"/>
        <v>0.70094070594411872</v>
      </c>
      <c r="P1943" s="33">
        <v>113.16899066229918</v>
      </c>
      <c r="Q1943" s="31">
        <f t="shared" si="61"/>
        <v>0.14318213517869119</v>
      </c>
      <c r="Y1943" s="12">
        <v>113.16899066229918</v>
      </c>
    </row>
    <row r="1944" spans="14:25" x14ac:dyDescent="0.25">
      <c r="N1944" s="33">
        <v>1942</v>
      </c>
      <c r="O1944" s="33">
        <f t="shared" ca="1" si="60"/>
        <v>0.55713278667993005</v>
      </c>
      <c r="P1944" s="33">
        <v>134.17407422064741</v>
      </c>
      <c r="Q1944" s="31">
        <f t="shared" si="61"/>
        <v>0.66886256629161711</v>
      </c>
      <c r="Y1944" s="12">
        <v>134.17407422064741</v>
      </c>
    </row>
    <row r="1945" spans="14:25" x14ac:dyDescent="0.25">
      <c r="N1945" s="33">
        <v>1943</v>
      </c>
      <c r="O1945" s="33">
        <f t="shared" ca="1" si="60"/>
        <v>0.33528869949435691</v>
      </c>
      <c r="P1945" s="33">
        <v>135.41383967783543</v>
      </c>
      <c r="Q1945" s="31">
        <f t="shared" si="61"/>
        <v>0.70202688533396329</v>
      </c>
      <c r="Y1945" s="12">
        <v>135.41383967783543</v>
      </c>
    </row>
    <row r="1946" spans="14:25" x14ac:dyDescent="0.25">
      <c r="N1946" s="33">
        <v>1944</v>
      </c>
      <c r="O1946" s="33">
        <f t="shared" ca="1" si="60"/>
        <v>2.154804007542932E-2</v>
      </c>
      <c r="P1946" s="33">
        <v>143.16377016891622</v>
      </c>
      <c r="Q1946" s="31">
        <f t="shared" si="61"/>
        <v>0.87000931067761456</v>
      </c>
      <c r="Y1946" s="12">
        <v>143.16377016891622</v>
      </c>
    </row>
    <row r="1947" spans="14:25" x14ac:dyDescent="0.25">
      <c r="N1947" s="33">
        <v>1945</v>
      </c>
      <c r="O1947" s="33">
        <f t="shared" ca="1" si="60"/>
        <v>0.25740584049918935</v>
      </c>
      <c r="P1947" s="33">
        <v>127.07343181201234</v>
      </c>
      <c r="Q1947" s="31">
        <f t="shared" si="61"/>
        <v>0.46482143971887041</v>
      </c>
      <c r="Y1947" s="12">
        <v>127.07343181201234</v>
      </c>
    </row>
    <row r="1948" spans="14:25" x14ac:dyDescent="0.25">
      <c r="N1948" s="33">
        <v>1946</v>
      </c>
      <c r="O1948" s="33">
        <f t="shared" ca="1" si="60"/>
        <v>0.15212763990179945</v>
      </c>
      <c r="P1948" s="33">
        <v>110.65724112922005</v>
      </c>
      <c r="Q1948" s="31">
        <f t="shared" si="61"/>
        <v>0.10827326082767029</v>
      </c>
      <c r="Y1948" s="12">
        <v>110.65724112922005</v>
      </c>
    </row>
    <row r="1949" spans="14:25" x14ac:dyDescent="0.25">
      <c r="N1949" s="33">
        <v>1947</v>
      </c>
      <c r="O1949" s="33">
        <f t="shared" ca="1" si="60"/>
        <v>0.38818094538042136</v>
      </c>
      <c r="P1949" s="33">
        <v>134.62369902814183</v>
      </c>
      <c r="Q1949" s="31">
        <f t="shared" si="61"/>
        <v>0.681040349818407</v>
      </c>
      <c r="Y1949" s="12">
        <v>134.62369902814183</v>
      </c>
    </row>
    <row r="1950" spans="14:25" x14ac:dyDescent="0.25">
      <c r="N1950" s="33">
        <v>1948</v>
      </c>
      <c r="O1950" s="33">
        <f t="shared" ca="1" si="60"/>
        <v>0.7266635251962914</v>
      </c>
      <c r="P1950" s="33">
        <v>123.4951024257013</v>
      </c>
      <c r="Q1950" s="31">
        <f t="shared" si="61"/>
        <v>0.36456384427034971</v>
      </c>
      <c r="Y1950" s="12">
        <v>123.4951024257013</v>
      </c>
    </row>
    <row r="1951" spans="14:25" x14ac:dyDescent="0.25">
      <c r="N1951" s="33">
        <v>1949</v>
      </c>
      <c r="O1951" s="33">
        <f t="shared" ca="1" si="60"/>
        <v>0.7597902632180551</v>
      </c>
      <c r="P1951" s="33">
        <v>132.80415675140671</v>
      </c>
      <c r="Q1951" s="31">
        <f t="shared" si="61"/>
        <v>0.63085368781084084</v>
      </c>
      <c r="Y1951" s="12">
        <v>132.80415675140671</v>
      </c>
    </row>
    <row r="1952" spans="14:25" x14ac:dyDescent="0.25">
      <c r="N1952" s="33">
        <v>1950</v>
      </c>
      <c r="O1952" s="33">
        <f t="shared" ca="1" si="60"/>
        <v>0.40648846032708419</v>
      </c>
      <c r="P1952" s="33">
        <v>122.58438392085603</v>
      </c>
      <c r="Q1952" s="31">
        <f t="shared" si="61"/>
        <v>0.3404476800925138</v>
      </c>
      <c r="Y1952" s="12">
        <v>122.58438392085603</v>
      </c>
    </row>
    <row r="1953" spans="14:25" x14ac:dyDescent="0.25">
      <c r="N1953" s="33">
        <v>1951</v>
      </c>
      <c r="O1953" s="33">
        <f t="shared" ca="1" si="60"/>
        <v>0.43282155379276654</v>
      </c>
      <c r="P1953" s="33">
        <v>142.60849625509209</v>
      </c>
      <c r="Q1953" s="31">
        <f t="shared" si="61"/>
        <v>0.8606045738171697</v>
      </c>
      <c r="Y1953" s="12">
        <v>142.60849625509209</v>
      </c>
    </row>
    <row r="1954" spans="14:25" x14ac:dyDescent="0.25">
      <c r="N1954" s="33">
        <v>1952</v>
      </c>
      <c r="O1954" s="33">
        <f t="shared" ca="1" si="60"/>
        <v>0.34934387446481141</v>
      </c>
      <c r="P1954" s="33">
        <v>130.08556824998365</v>
      </c>
      <c r="Q1954" s="31">
        <f t="shared" si="61"/>
        <v>0.55263092359911281</v>
      </c>
      <c r="Y1954" s="12">
        <v>130.08556824998365</v>
      </c>
    </row>
    <row r="1955" spans="14:25" x14ac:dyDescent="0.25">
      <c r="N1955" s="33">
        <v>1953</v>
      </c>
      <c r="O1955" s="33">
        <f t="shared" ca="1" si="60"/>
        <v>0.39080202155435984</v>
      </c>
      <c r="P1955" s="33">
        <v>116.26167716556239</v>
      </c>
      <c r="Q1955" s="31">
        <f t="shared" si="61"/>
        <v>0.19645601646437644</v>
      </c>
      <c r="Y1955" s="12">
        <v>116.26167716556239</v>
      </c>
    </row>
    <row r="1956" spans="14:25" x14ac:dyDescent="0.25">
      <c r="N1956" s="33">
        <v>1954</v>
      </c>
      <c r="O1956" s="33">
        <f t="shared" ca="1" si="60"/>
        <v>0.54763870402719206</v>
      </c>
      <c r="P1956" s="33">
        <v>129.36887874915783</v>
      </c>
      <c r="Q1956" s="31">
        <f t="shared" si="61"/>
        <v>0.53169715781305626</v>
      </c>
      <c r="Y1956" s="12">
        <v>129.36887874915783</v>
      </c>
    </row>
    <row r="1957" spans="14:25" x14ac:dyDescent="0.25">
      <c r="N1957" s="33">
        <v>1955</v>
      </c>
      <c r="O1957" s="33">
        <f t="shared" ca="1" si="60"/>
        <v>0.47537786129225124</v>
      </c>
      <c r="P1957" s="33">
        <v>126.97654897032881</v>
      </c>
      <c r="Q1957" s="31">
        <f t="shared" si="61"/>
        <v>0.46202334288700236</v>
      </c>
      <c r="Y1957" s="12">
        <v>126.97654897032881</v>
      </c>
    </row>
    <row r="1958" spans="14:25" x14ac:dyDescent="0.25">
      <c r="N1958" s="33">
        <v>1956</v>
      </c>
      <c r="O1958" s="33">
        <f t="shared" ca="1" si="60"/>
        <v>0.16330850528555529</v>
      </c>
      <c r="P1958" s="33">
        <v>125.14251796382281</v>
      </c>
      <c r="Q1958" s="31">
        <f t="shared" si="61"/>
        <v>0.40979986734597385</v>
      </c>
      <c r="Y1958" s="12">
        <v>125.14251796382281</v>
      </c>
    </row>
    <row r="1959" spans="14:25" x14ac:dyDescent="0.25">
      <c r="N1959" s="33">
        <v>1957</v>
      </c>
      <c r="O1959" s="33">
        <f t="shared" ca="1" si="60"/>
        <v>0.24188395755072178</v>
      </c>
      <c r="P1959" s="33">
        <v>156.80340201082194</v>
      </c>
      <c r="Q1959" s="31">
        <f t="shared" si="61"/>
        <v>0.98692778076019638</v>
      </c>
      <c r="Y1959" s="12">
        <v>156.80340201082194</v>
      </c>
    </row>
    <row r="1960" spans="14:25" x14ac:dyDescent="0.25">
      <c r="N1960" s="33">
        <v>1958</v>
      </c>
      <c r="O1960" s="33">
        <f t="shared" ca="1" si="60"/>
        <v>0.85903628248172426</v>
      </c>
      <c r="P1960" s="33">
        <v>114.34951638577094</v>
      </c>
      <c r="Q1960" s="31">
        <f t="shared" si="61"/>
        <v>0.16214705440973345</v>
      </c>
      <c r="Y1960" s="12">
        <v>114.34951638577094</v>
      </c>
    </row>
    <row r="1961" spans="14:25" x14ac:dyDescent="0.25">
      <c r="N1961" s="33">
        <v>1959</v>
      </c>
      <c r="O1961" s="33">
        <f t="shared" ca="1" si="60"/>
        <v>4.7576320916567272E-2</v>
      </c>
      <c r="P1961" s="33">
        <v>137.90835369765463</v>
      </c>
      <c r="Q1961" s="31">
        <f t="shared" si="61"/>
        <v>0.76420699580532347</v>
      </c>
      <c r="Y1961" s="12">
        <v>137.90835369765463</v>
      </c>
    </row>
    <row r="1962" spans="14:25" x14ac:dyDescent="0.25">
      <c r="N1962" s="33">
        <v>1960</v>
      </c>
      <c r="O1962" s="33">
        <f t="shared" ca="1" si="60"/>
        <v>0.52982518189249905</v>
      </c>
      <c r="P1962" s="33">
        <v>105.83412312937935</v>
      </c>
      <c r="Q1962" s="31">
        <f t="shared" si="61"/>
        <v>5.9899918694058481E-2</v>
      </c>
      <c r="Y1962" s="12">
        <v>105.83412312937935</v>
      </c>
    </row>
    <row r="1963" spans="14:25" x14ac:dyDescent="0.25">
      <c r="N1963" s="33">
        <v>1961</v>
      </c>
      <c r="O1963" s="33">
        <f t="shared" ca="1" si="60"/>
        <v>2.165160999525928E-2</v>
      </c>
      <c r="P1963" s="33">
        <v>120.6775426954308</v>
      </c>
      <c r="Q1963" s="31">
        <f t="shared" si="61"/>
        <v>0.29242330375267112</v>
      </c>
      <c r="Y1963" s="12">
        <v>120.6775426954308</v>
      </c>
    </row>
    <row r="1964" spans="14:25" x14ac:dyDescent="0.25">
      <c r="N1964" s="33">
        <v>1962</v>
      </c>
      <c r="O1964" s="33">
        <f t="shared" ca="1" si="60"/>
        <v>0.24342298681882379</v>
      </c>
      <c r="P1964" s="33">
        <v>129.16585896569444</v>
      </c>
      <c r="Q1964" s="31">
        <f t="shared" si="61"/>
        <v>0.5257615087171148</v>
      </c>
      <c r="Y1964" s="12">
        <v>129.16585896569444</v>
      </c>
    </row>
    <row r="1965" spans="14:25" x14ac:dyDescent="0.25">
      <c r="N1965" s="33">
        <v>1963</v>
      </c>
      <c r="O1965" s="33">
        <f t="shared" ca="1" si="60"/>
        <v>0.66080258072433873</v>
      </c>
      <c r="P1965" s="33">
        <v>117.71895055874292</v>
      </c>
      <c r="Q1965" s="31">
        <f t="shared" si="61"/>
        <v>0.22559518642753293</v>
      </c>
      <c r="Y1965" s="12">
        <v>117.71895055874292</v>
      </c>
    </row>
    <row r="1966" spans="14:25" x14ac:dyDescent="0.25">
      <c r="N1966" s="33">
        <v>1964</v>
      </c>
      <c r="O1966" s="33">
        <f t="shared" ca="1" si="60"/>
        <v>0.23760956180615045</v>
      </c>
      <c r="P1966" s="33">
        <v>130.30724749502602</v>
      </c>
      <c r="Q1966" s="31">
        <f t="shared" si="61"/>
        <v>0.55909333009185591</v>
      </c>
      <c r="Y1966" s="12">
        <v>130.30724749502602</v>
      </c>
    </row>
    <row r="1967" spans="14:25" x14ac:dyDescent="0.25">
      <c r="N1967" s="33">
        <v>1965</v>
      </c>
      <c r="O1967" s="33">
        <f t="shared" ca="1" si="60"/>
        <v>0.11834777311815026</v>
      </c>
      <c r="P1967" s="33">
        <v>147.25160272615119</v>
      </c>
      <c r="Q1967" s="31">
        <f t="shared" si="61"/>
        <v>0.92634189432463299</v>
      </c>
      <c r="Y1967" s="12">
        <v>147.25160272615119</v>
      </c>
    </row>
    <row r="1968" spans="14:25" x14ac:dyDescent="0.25">
      <c r="N1968" s="33">
        <v>1966</v>
      </c>
      <c r="O1968" s="33">
        <f t="shared" ca="1" si="60"/>
        <v>8.9606483063737752E-2</v>
      </c>
      <c r="P1968" s="33">
        <v>133.03665084873006</v>
      </c>
      <c r="Q1968" s="31">
        <f t="shared" si="61"/>
        <v>0.63739044964652569</v>
      </c>
      <c r="Y1968" s="12">
        <v>133.03665084873006</v>
      </c>
    </row>
    <row r="1969" spans="14:25" x14ac:dyDescent="0.25">
      <c r="N1969" s="33">
        <v>1967</v>
      </c>
      <c r="O1969" s="33">
        <f t="shared" ca="1" si="60"/>
        <v>0.18081043682074571</v>
      </c>
      <c r="P1969" s="33">
        <v>130.66699127645967</v>
      </c>
      <c r="Q1969" s="31">
        <f t="shared" si="61"/>
        <v>0.569560679653904</v>
      </c>
      <c r="Y1969" s="12">
        <v>130.66699127645967</v>
      </c>
    </row>
    <row r="1970" spans="14:25" x14ac:dyDescent="0.25">
      <c r="N1970" s="33">
        <v>1968</v>
      </c>
      <c r="O1970" s="33">
        <f t="shared" ca="1" si="60"/>
        <v>0.3473715605439025</v>
      </c>
      <c r="P1970" s="33">
        <v>129.00633907957848</v>
      </c>
      <c r="Q1970" s="31">
        <f t="shared" si="61"/>
        <v>0.5210975661176489</v>
      </c>
      <c r="Y1970" s="12">
        <v>129.00633907957848</v>
      </c>
    </row>
    <row r="1971" spans="14:25" x14ac:dyDescent="0.25">
      <c r="N1971" s="33">
        <v>1969</v>
      </c>
      <c r="O1971" s="33">
        <f t="shared" ca="1" si="60"/>
        <v>0.47741472941874796</v>
      </c>
      <c r="P1971" s="33">
        <v>118.52104633232454</v>
      </c>
      <c r="Q1971" s="31">
        <f t="shared" si="61"/>
        <v>0.24272057927863477</v>
      </c>
      <c r="Y1971" s="12">
        <v>118.52104633232454</v>
      </c>
    </row>
    <row r="1972" spans="14:25" x14ac:dyDescent="0.25">
      <c r="N1972" s="33">
        <v>1970</v>
      </c>
      <c r="O1972" s="33">
        <f t="shared" ca="1" si="60"/>
        <v>0.7862147802050039</v>
      </c>
      <c r="P1972" s="33">
        <v>125.49969867304944</v>
      </c>
      <c r="Q1972" s="31">
        <f t="shared" si="61"/>
        <v>0.41983986284163083</v>
      </c>
      <c r="Y1972" s="12">
        <v>125.49969867304944</v>
      </c>
    </row>
    <row r="1973" spans="14:25" x14ac:dyDescent="0.25">
      <c r="N1973" s="33">
        <v>1971</v>
      </c>
      <c r="O1973" s="33">
        <f t="shared" ca="1" si="60"/>
        <v>0.45300676703998133</v>
      </c>
      <c r="P1973" s="33">
        <v>124.26071222263582</v>
      </c>
      <c r="Q1973" s="31">
        <f t="shared" si="61"/>
        <v>0.38535017597272758</v>
      </c>
      <c r="Y1973" s="12">
        <v>124.26071222263582</v>
      </c>
    </row>
    <row r="1974" spans="14:25" x14ac:dyDescent="0.25">
      <c r="N1974" s="33">
        <v>1972</v>
      </c>
      <c r="O1974" s="33">
        <f t="shared" ca="1" si="60"/>
        <v>0.5265368139561839</v>
      </c>
      <c r="P1974" s="33">
        <v>142.66770910631433</v>
      </c>
      <c r="Q1974" s="31">
        <f t="shared" si="61"/>
        <v>0.86162787449488121</v>
      </c>
      <c r="Y1974" s="12">
        <v>142.66770910631433</v>
      </c>
    </row>
    <row r="1975" spans="14:25" x14ac:dyDescent="0.25">
      <c r="N1975" s="33">
        <v>1973</v>
      </c>
      <c r="O1975" s="33">
        <f t="shared" ca="1" si="60"/>
        <v>0.56686356756874645</v>
      </c>
      <c r="P1975" s="33">
        <v>129.08815429283609</v>
      </c>
      <c r="Q1975" s="31">
        <f t="shared" si="61"/>
        <v>0.52348959087730129</v>
      </c>
      <c r="Y1975" s="12">
        <v>129.08815429283609</v>
      </c>
    </row>
    <row r="1976" spans="14:25" x14ac:dyDescent="0.25">
      <c r="N1976" s="33">
        <v>1974</v>
      </c>
      <c r="O1976" s="33">
        <f t="shared" ca="1" si="60"/>
        <v>5.7985692877570494E-2</v>
      </c>
      <c r="P1976" s="33">
        <v>103.49351364313286</v>
      </c>
      <c r="Q1976" s="31">
        <f t="shared" si="61"/>
        <v>4.3810421356767361E-2</v>
      </c>
      <c r="Y1976" s="12">
        <v>103.49351364313286</v>
      </c>
    </row>
    <row r="1977" spans="14:25" x14ac:dyDescent="0.25">
      <c r="N1977" s="33">
        <v>1975</v>
      </c>
      <c r="O1977" s="33">
        <f t="shared" ca="1" si="60"/>
        <v>0.15010205452550551</v>
      </c>
      <c r="P1977" s="33">
        <v>131.91310837537489</v>
      </c>
      <c r="Q1977" s="31">
        <f t="shared" si="61"/>
        <v>0.60553095272935797</v>
      </c>
      <c r="Y1977" s="12">
        <v>131.91310837537489</v>
      </c>
    </row>
    <row r="1978" spans="14:25" x14ac:dyDescent="0.25">
      <c r="N1978" s="33">
        <v>1976</v>
      </c>
      <c r="O1978" s="33">
        <f t="shared" ca="1" si="60"/>
        <v>0.53261649852812609</v>
      </c>
      <c r="P1978" s="33">
        <v>128.61169967334246</v>
      </c>
      <c r="Q1978" s="31">
        <f t="shared" si="61"/>
        <v>0.50956337976845445</v>
      </c>
      <c r="Y1978" s="12">
        <v>128.61169967334246</v>
      </c>
    </row>
    <row r="1979" spans="14:25" x14ac:dyDescent="0.25">
      <c r="N1979" s="33">
        <v>1977</v>
      </c>
      <c r="O1979" s="33">
        <f t="shared" ca="1" si="60"/>
        <v>0.92481767342162757</v>
      </c>
      <c r="P1979" s="33">
        <v>116.44221623693933</v>
      </c>
      <c r="Q1979" s="31">
        <f t="shared" si="61"/>
        <v>0.19992612022601294</v>
      </c>
      <c r="Y1979" s="12">
        <v>116.44221623693933</v>
      </c>
    </row>
    <row r="1980" spans="14:25" x14ac:dyDescent="0.25">
      <c r="N1980" s="33">
        <v>1978</v>
      </c>
      <c r="O1980" s="33">
        <f t="shared" ca="1" si="60"/>
        <v>0.31643813691007816</v>
      </c>
      <c r="P1980" s="33">
        <v>132.18424641885753</v>
      </c>
      <c r="Q1980" s="31">
        <f t="shared" si="61"/>
        <v>0.61327817068462276</v>
      </c>
      <c r="Y1980" s="12">
        <v>132.18424641885753</v>
      </c>
    </row>
    <row r="1981" spans="14:25" x14ac:dyDescent="0.25">
      <c r="N1981" s="33">
        <v>1979</v>
      </c>
      <c r="O1981" s="33">
        <f t="shared" ca="1" si="60"/>
        <v>0.10967196626960518</v>
      </c>
      <c r="P1981" s="33">
        <v>128.62905303031761</v>
      </c>
      <c r="Q1981" s="31">
        <f t="shared" si="61"/>
        <v>0.51007035558851821</v>
      </c>
      <c r="Y1981" s="12">
        <v>128.62905303031761</v>
      </c>
    </row>
    <row r="1982" spans="14:25" x14ac:dyDescent="0.25">
      <c r="N1982" s="33">
        <v>1980</v>
      </c>
      <c r="O1982" s="33">
        <f t="shared" ca="1" si="60"/>
        <v>0.91639230347245415</v>
      </c>
      <c r="P1982" s="33">
        <v>124.10976887933202</v>
      </c>
      <c r="Q1982" s="31">
        <f t="shared" si="61"/>
        <v>0.3812176479903201</v>
      </c>
      <c r="Y1982" s="12">
        <v>124.10976887933202</v>
      </c>
    </row>
    <row r="1983" spans="14:25" x14ac:dyDescent="0.25">
      <c r="N1983" s="33">
        <v>1981</v>
      </c>
      <c r="O1983" s="33">
        <f t="shared" ca="1" si="60"/>
        <v>0.69610313553598813</v>
      </c>
      <c r="P1983" s="33">
        <v>146.20210050925365</v>
      </c>
      <c r="Q1983" s="31">
        <f t="shared" si="61"/>
        <v>0.91398546635904043</v>
      </c>
      <c r="Y1983" s="12">
        <v>146.20210050925365</v>
      </c>
    </row>
    <row r="1984" spans="14:25" x14ac:dyDescent="0.25">
      <c r="N1984" s="33">
        <v>1982</v>
      </c>
      <c r="O1984" s="33">
        <f t="shared" ca="1" si="60"/>
        <v>0.53599894434174522</v>
      </c>
      <c r="P1984" s="33">
        <v>125.72721963506802</v>
      </c>
      <c r="Q1984" s="31">
        <f t="shared" si="61"/>
        <v>0.42627201978221319</v>
      </c>
      <c r="Y1984" s="12">
        <v>125.72721963506802</v>
      </c>
    </row>
    <row r="1985" spans="14:25" x14ac:dyDescent="0.25">
      <c r="N1985" s="33">
        <v>1983</v>
      </c>
      <c r="O1985" s="33">
        <f t="shared" ca="1" si="60"/>
        <v>0.99404572474713171</v>
      </c>
      <c r="P1985" s="33">
        <v>128.31843488376279</v>
      </c>
      <c r="Q1985" s="31">
        <f t="shared" si="61"/>
        <v>0.50100030484083002</v>
      </c>
      <c r="Y1985" s="12">
        <v>128.31843488376279</v>
      </c>
    </row>
    <row r="1986" spans="14:25" x14ac:dyDescent="0.25">
      <c r="N1986" s="33">
        <v>1984</v>
      </c>
      <c r="O1986" s="33">
        <f t="shared" ca="1" si="60"/>
        <v>0.24237994756007253</v>
      </c>
      <c r="P1986" s="33">
        <v>124.87115174966443</v>
      </c>
      <c r="Q1986" s="31">
        <f t="shared" si="61"/>
        <v>0.40222240788293934</v>
      </c>
      <c r="Y1986" s="12">
        <v>124.87115174966443</v>
      </c>
    </row>
    <row r="1987" spans="14:25" x14ac:dyDescent="0.25">
      <c r="N1987" s="33">
        <v>1985</v>
      </c>
      <c r="O1987" s="33">
        <f t="shared" ca="1" si="60"/>
        <v>0.60616633018099297</v>
      </c>
      <c r="P1987" s="33">
        <v>111.93717549426285</v>
      </c>
      <c r="Q1987" s="31">
        <f t="shared" si="61"/>
        <v>0.12515709536365188</v>
      </c>
      <c r="Y1987" s="12">
        <v>111.93717549426285</v>
      </c>
    </row>
    <row r="1988" spans="14:25" x14ac:dyDescent="0.25">
      <c r="N1988" s="33">
        <v>1986</v>
      </c>
      <c r="O1988" s="33">
        <f t="shared" ref="O1988:O2002" ca="1" si="62">RAND()</f>
        <v>0.69460162391266489</v>
      </c>
      <c r="P1988" s="33">
        <v>124.48219785047218</v>
      </c>
      <c r="Q1988" s="31">
        <f t="shared" ref="Q1988:Q2002" si="63">_xlfn.NORM.S.DIST(($L$5+$L$6*ASINH((P1988-$L$3)/$L$4)),TRUE)</f>
        <v>0.3914429958131258</v>
      </c>
      <c r="Y1988" s="12">
        <v>124.48219785047218</v>
      </c>
    </row>
    <row r="1989" spans="14:25" x14ac:dyDescent="0.25">
      <c r="N1989" s="33">
        <v>1987</v>
      </c>
      <c r="O1989" s="33">
        <f t="shared" ca="1" si="62"/>
        <v>9.8061764323786882E-2</v>
      </c>
      <c r="P1989" s="33">
        <v>145.04354876001213</v>
      </c>
      <c r="Q1989" s="31">
        <f t="shared" si="63"/>
        <v>0.89868787368148628</v>
      </c>
      <c r="Y1989" s="12">
        <v>145.04354876001213</v>
      </c>
    </row>
    <row r="1990" spans="14:25" x14ac:dyDescent="0.25">
      <c r="N1990" s="33">
        <v>1988</v>
      </c>
      <c r="O1990" s="33">
        <f t="shared" ca="1" si="62"/>
        <v>0.60245597025339181</v>
      </c>
      <c r="P1990" s="33">
        <v>130.17850012926823</v>
      </c>
      <c r="Q1990" s="31">
        <f t="shared" si="63"/>
        <v>0.55534106316893639</v>
      </c>
      <c r="Y1990" s="12">
        <v>130.17850012926823</v>
      </c>
    </row>
    <row r="1991" spans="14:25" x14ac:dyDescent="0.25">
      <c r="N1991" s="33">
        <v>1989</v>
      </c>
      <c r="O1991" s="33">
        <f t="shared" ca="1" si="62"/>
        <v>0.31875392528131996</v>
      </c>
      <c r="P1991" s="33">
        <v>118.24997621492469</v>
      </c>
      <c r="Q1991" s="31">
        <f t="shared" si="63"/>
        <v>0.23684795869058525</v>
      </c>
      <c r="Y1991" s="12">
        <v>118.24997621492469</v>
      </c>
    </row>
    <row r="1992" spans="14:25" x14ac:dyDescent="0.25">
      <c r="N1992" s="33">
        <v>1990</v>
      </c>
      <c r="O1992" s="33">
        <f t="shared" ca="1" si="62"/>
        <v>0.12348642582159286</v>
      </c>
      <c r="P1992" s="33">
        <v>113.06795015942144</v>
      </c>
      <c r="Q1992" s="31">
        <f t="shared" si="63"/>
        <v>0.14163645273758796</v>
      </c>
      <c r="Y1992" s="12">
        <v>113.06795015942144</v>
      </c>
    </row>
    <row r="1993" spans="14:25" x14ac:dyDescent="0.25">
      <c r="N1993" s="33">
        <v>1991</v>
      </c>
      <c r="O1993" s="33">
        <f t="shared" ca="1" si="62"/>
        <v>0.77326443827925151</v>
      </c>
      <c r="P1993" s="33">
        <v>117.57244642836551</v>
      </c>
      <c r="Q1993" s="31">
        <f t="shared" si="63"/>
        <v>0.22254981522474063</v>
      </c>
      <c r="Y1993" s="12">
        <v>117.57244642836551</v>
      </c>
    </row>
    <row r="1994" spans="14:25" x14ac:dyDescent="0.25">
      <c r="N1994" s="33">
        <v>1992</v>
      </c>
      <c r="O1994" s="33">
        <f t="shared" ca="1" si="62"/>
        <v>0.46552148534027538</v>
      </c>
      <c r="P1994" s="33">
        <v>136.21749551730713</v>
      </c>
      <c r="Q1994" s="31">
        <f t="shared" si="63"/>
        <v>0.72277619340465393</v>
      </c>
      <c r="Y1994" s="12">
        <v>136.21749551730713</v>
      </c>
    </row>
    <row r="1995" spans="14:25" x14ac:dyDescent="0.25">
      <c r="N1995" s="33">
        <v>1993</v>
      </c>
      <c r="O1995" s="33">
        <f t="shared" ca="1" si="62"/>
        <v>0.49037187822041362</v>
      </c>
      <c r="P1995" s="33">
        <v>133.53008356109603</v>
      </c>
      <c r="Q1995" s="31">
        <f t="shared" si="63"/>
        <v>0.6511526235157683</v>
      </c>
      <c r="Y1995" s="12">
        <v>133.53008356109603</v>
      </c>
    </row>
    <row r="1996" spans="14:25" x14ac:dyDescent="0.25">
      <c r="N1996" s="33">
        <v>1994</v>
      </c>
      <c r="O1996" s="33">
        <f t="shared" ca="1" si="62"/>
        <v>0.25848101444054594</v>
      </c>
      <c r="P1996" s="33">
        <v>145.50450748159517</v>
      </c>
      <c r="Q1996" s="31">
        <f t="shared" si="63"/>
        <v>0.90498721616304101</v>
      </c>
      <c r="Y1996" s="12">
        <v>145.50450748159517</v>
      </c>
    </row>
    <row r="1997" spans="14:25" x14ac:dyDescent="0.25">
      <c r="N1997" s="33">
        <v>1995</v>
      </c>
      <c r="O1997" s="33">
        <f t="shared" ca="1" si="62"/>
        <v>0.72526045418028939</v>
      </c>
      <c r="P1997" s="33">
        <v>130.06951236236341</v>
      </c>
      <c r="Q1997" s="31">
        <f t="shared" si="63"/>
        <v>0.55216255860723384</v>
      </c>
      <c r="Y1997" s="12">
        <v>130.06951236236341</v>
      </c>
    </row>
    <row r="1998" spans="14:25" x14ac:dyDescent="0.25">
      <c r="N1998" s="33">
        <v>1996</v>
      </c>
      <c r="O1998" s="33">
        <f t="shared" ca="1" si="62"/>
        <v>0.26733102600228709</v>
      </c>
      <c r="P1998" s="33">
        <v>121.94070071316304</v>
      </c>
      <c r="Q1998" s="31">
        <f t="shared" si="63"/>
        <v>0.32384309573715364</v>
      </c>
      <c r="Y1998" s="12">
        <v>121.94070071316304</v>
      </c>
    </row>
    <row r="1999" spans="14:25" x14ac:dyDescent="0.25">
      <c r="N1999" s="33">
        <v>1997</v>
      </c>
      <c r="O1999" s="33">
        <f t="shared" ca="1" si="62"/>
        <v>0.15265228570897738</v>
      </c>
      <c r="P1999" s="33">
        <v>121.78246144614099</v>
      </c>
      <c r="Q1999" s="31">
        <f t="shared" si="63"/>
        <v>0.31982047381418149</v>
      </c>
      <c r="Y1999" s="12">
        <v>121.78246144614099</v>
      </c>
    </row>
    <row r="2000" spans="14:25" x14ac:dyDescent="0.25">
      <c r="N2000" s="33">
        <v>1998</v>
      </c>
      <c r="O2000" s="33">
        <f t="shared" ca="1" si="62"/>
        <v>0.45286677724978563</v>
      </c>
      <c r="P2000" s="33">
        <v>133.97231314102163</v>
      </c>
      <c r="Q2000" s="31">
        <f t="shared" si="63"/>
        <v>0.66334667449063611</v>
      </c>
      <c r="Y2000" s="12">
        <v>133.97231314102163</v>
      </c>
    </row>
    <row r="2001" spans="14:25" x14ac:dyDescent="0.25">
      <c r="N2001" s="33">
        <v>1999</v>
      </c>
      <c r="O2001" s="33">
        <f t="shared" ca="1" si="62"/>
        <v>0.22003317315565962</v>
      </c>
      <c r="P2001" s="33">
        <v>129.45388883946558</v>
      </c>
      <c r="Q2001" s="31">
        <f t="shared" si="63"/>
        <v>0.53418225154855525</v>
      </c>
      <c r="Y2001" s="12">
        <v>129.45388883946558</v>
      </c>
    </row>
    <row r="2002" spans="14:25" x14ac:dyDescent="0.25">
      <c r="N2002" s="33">
        <v>2000</v>
      </c>
      <c r="O2002" s="33">
        <f t="shared" ca="1" si="62"/>
        <v>0.10579664607814876</v>
      </c>
      <c r="P2002" s="33">
        <v>119.83849280984012</v>
      </c>
      <c r="Q2002" s="31">
        <f t="shared" si="63"/>
        <v>0.27246982260012376</v>
      </c>
      <c r="Y2002" s="12">
        <v>119.83849280984012</v>
      </c>
    </row>
  </sheetData>
  <mergeCells count="9">
    <mergeCell ref="B16:H16"/>
    <mergeCell ref="S16:T16"/>
    <mergeCell ref="B17:H20"/>
    <mergeCell ref="B2:H2"/>
    <mergeCell ref="J2:L2"/>
    <mergeCell ref="B3:H11"/>
    <mergeCell ref="S10:T10"/>
    <mergeCell ref="B12:H12"/>
    <mergeCell ref="B13:H1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L2002"/>
  <sheetViews>
    <sheetView zoomScale="80" zoomScaleNormal="80" workbookViewId="0">
      <selection activeCell="H7" sqref="H7"/>
    </sheetView>
  </sheetViews>
  <sheetFormatPr baseColWidth="10" defaultRowHeight="15" x14ac:dyDescent="0.25"/>
  <cols>
    <col min="1" max="1" width="6" style="82" customWidth="1"/>
    <col min="2" max="2" width="5.28515625" style="82" customWidth="1"/>
    <col min="3" max="3" width="5.7109375" style="82" customWidth="1"/>
    <col min="4" max="4" width="9.7109375" style="82" customWidth="1"/>
    <col min="5" max="5" width="8.7109375" style="82" customWidth="1"/>
    <col min="6" max="8" width="11.42578125" style="82"/>
    <col min="9" max="9" width="5.7109375" style="82" customWidth="1"/>
    <col min="10" max="10" width="11.42578125" style="82"/>
    <col min="11" max="11" width="17.85546875" style="82" bestFit="1" customWidth="1"/>
    <col min="12" max="12" width="18.85546875" style="82" bestFit="1" customWidth="1"/>
    <col min="13" max="16384" width="11.42578125" style="82"/>
  </cols>
  <sheetData>
    <row r="2" spans="2:12" x14ac:dyDescent="0.25">
      <c r="B2" s="83" t="s">
        <v>54</v>
      </c>
      <c r="C2" s="84">
        <v>100</v>
      </c>
      <c r="E2" s="83" t="s">
        <v>32</v>
      </c>
      <c r="F2" s="83" t="s">
        <v>13</v>
      </c>
      <c r="G2" s="83" t="s">
        <v>33</v>
      </c>
      <c r="H2" s="85" t="s">
        <v>117</v>
      </c>
      <c r="J2" s="81" t="s">
        <v>15</v>
      </c>
      <c r="K2" s="81" t="s">
        <v>16</v>
      </c>
      <c r="L2" s="81" t="s">
        <v>17</v>
      </c>
    </row>
    <row r="3" spans="2:12" x14ac:dyDescent="0.25">
      <c r="B3" s="83" t="s">
        <v>55</v>
      </c>
      <c r="C3" s="84">
        <v>200</v>
      </c>
      <c r="E3" s="84">
        <v>1</v>
      </c>
      <c r="F3" s="84">
        <f t="shared" ref="F3:F66" ca="1" si="0">RAND()</f>
        <v>0.56796760076300301</v>
      </c>
      <c r="G3" s="84">
        <f ca="1">IF(F3&lt;(($C$3-$C$2)/($C$5+$C$4-$C$3-$C$2)),$C$2+SQRT(F3*($C$5+$C$4-$C$3-$C$2)*($C$3-$C$2)),IF(F3&lt;1-(($C$5-$C$4)/($C$5+$C$4-$C$3-$C$2)),(F3*($C$5+$C$4-$C$3-$C$2)+$C$2+$C$3)/2,$C$5-SQRT((1-F3)*($C$5+$C$4-$C$3-$C$2)*($C$5-$C$4))))</f>
        <v>547.57732053410211</v>
      </c>
      <c r="H3" s="58">
        <f ca="1">IF(G3&lt;$C$3,(1/($C$5+$C$4-$C$3-$C$2))*(1/($C$3-$C$2))*(G3-$C$2)^2,IF(G3&lt;$C$4,(1/($C$5+$C$4-$C$3-$C$2))*(2*G3-$C$2-$C$3),1-(1/($C$5+$C$4-$C$3-$C$2))*(1/($C$5-$C$4))*($C$5-G3)^2))</f>
        <v>0.56796760076300301</v>
      </c>
      <c r="J3" s="84" t="s">
        <v>19</v>
      </c>
      <c r="K3" s="84">
        <f ca="1">AVERAGE(G3:G2002)</f>
        <v>510.47020439983328</v>
      </c>
      <c r="L3" s="84">
        <f>(1/(3*($C$5+$C$4-$C$3-$C$2)))*((C5^3-C4^3)/(C5-C4)-(C3^3-C2^3)/(C3-C2))</f>
        <v>504.76190476190476</v>
      </c>
    </row>
    <row r="4" spans="2:12" x14ac:dyDescent="0.25">
      <c r="B4" s="83" t="s">
        <v>56</v>
      </c>
      <c r="C4" s="84">
        <v>700</v>
      </c>
      <c r="E4" s="84">
        <v>2</v>
      </c>
      <c r="F4" s="84">
        <f t="shared" ca="1" si="0"/>
        <v>0.74008399865318375</v>
      </c>
      <c r="G4" s="84">
        <f t="shared" ref="G4:G67" ca="1" si="1">IF(F4&lt;(($C$3-$C$2)/($C$5+$C$4-$C$3-$C$2)),$C$2+SQRT(F4*($C$5+$C$4-$C$3-$C$2)*($C$3-$C$2)),IF(F4&lt;1-(($C$5-$C$4)/($C$5+$C$4-$C$3-$C$2)),(F4*($C$5+$C$4-$C$3-$C$2)+$C$2+$C$3)/2,$C$5-SQRT((1-F4)*($C$5+$C$4-$C$3-$C$2)*($C$5-$C$4))))</f>
        <v>668.05879905722861</v>
      </c>
      <c r="H4" s="58">
        <f t="shared" ref="H4:H67" ca="1" si="2">IF(G4&lt;$C$3,(1/($C$5+$C$4-$C$3-$C$2))*(1/($C$3-$C$2))*(G4-$C$2)^2,IF(G4&lt;$C$4,(1/($C$5+$C$4-$C$3-$C$2))*(2*G4-$C$2-$C$3),1-(1/($C$5+$C$4-$C$3-$C$2))*(1/($C$5-$C$4))*($C$5-G4)^2))</f>
        <v>0.74008399865318375</v>
      </c>
      <c r="J4" s="84" t="s">
        <v>21</v>
      </c>
      <c r="K4" s="84">
        <f ca="1">_xlfn.VAR.S(G3:G2002)</f>
        <v>45268.236575321025</v>
      </c>
      <c r="L4" s="84">
        <f>(1/(6*($C$5+$C$4-$C$3-$C$2)))*((C5^4-C4^4)/(C5-C4)-(C3^4-C2^4)/(C3-C2))-L3^2</f>
        <v>44977.324263038521</v>
      </c>
    </row>
    <row r="5" spans="2:12" x14ac:dyDescent="0.25">
      <c r="B5" s="83" t="s">
        <v>57</v>
      </c>
      <c r="C5" s="84">
        <v>1000</v>
      </c>
      <c r="E5" s="84">
        <v>3</v>
      </c>
      <c r="F5" s="84">
        <f t="shared" ca="1" si="0"/>
        <v>0.20881341591238178</v>
      </c>
      <c r="G5" s="84">
        <f t="shared" ca="1" si="1"/>
        <v>296.16939113866727</v>
      </c>
      <c r="H5" s="58">
        <f t="shared" ca="1" si="2"/>
        <v>0.20881341591238181</v>
      </c>
      <c r="J5" s="84" t="s">
        <v>22</v>
      </c>
      <c r="K5" s="84">
        <f ca="1">_xlfn.STDEV.S(G3:G22002)</f>
        <v>212.76333465924299</v>
      </c>
      <c r="L5" s="84">
        <f>SQRT(L4)</f>
        <v>212.07858039660329</v>
      </c>
    </row>
    <row r="6" spans="2:12" x14ac:dyDescent="0.25">
      <c r="E6" s="84">
        <v>4</v>
      </c>
      <c r="F6" s="84">
        <f t="shared" ca="1" si="0"/>
        <v>0.36676389587497904</v>
      </c>
      <c r="G6" s="84">
        <f t="shared" ca="1" si="1"/>
        <v>406.7347271124853</v>
      </c>
      <c r="H6" s="58">
        <f t="shared" ca="1" si="2"/>
        <v>0.36676389587497898</v>
      </c>
      <c r="J6" s="84" t="s">
        <v>23</v>
      </c>
      <c r="K6" s="84">
        <f ca="1">SKEW(G3:G2002)</f>
        <v>0.13125186408584139</v>
      </c>
      <c r="L6" s="84">
        <f>SQRT(2)*(C2+C3-2*C4)*(2*C2-C3-C4)*(C2-2*C3+C4)/(5*(C2^2+C3^2+C4^2-C2*C3-C2*C4-C3*C4)^(3/2))</f>
        <v>0.50472308536849908</v>
      </c>
    </row>
    <row r="7" spans="2:12" x14ac:dyDescent="0.25">
      <c r="E7" s="84">
        <v>5</v>
      </c>
      <c r="F7" s="84">
        <f t="shared" ca="1" si="0"/>
        <v>0.61642310896115005</v>
      </c>
      <c r="G7" s="84">
        <f t="shared" ca="1" si="1"/>
        <v>581.49617627280509</v>
      </c>
      <c r="H7" s="58">
        <f t="shared" ca="1" si="2"/>
        <v>0.61642310896115016</v>
      </c>
      <c r="J7" s="84" t="s">
        <v>24</v>
      </c>
      <c r="K7" s="84">
        <f ca="1">K19/(K5^4)</f>
        <v>1.9802595875710043</v>
      </c>
      <c r="L7" s="46"/>
    </row>
    <row r="8" spans="2:12" x14ac:dyDescent="0.25">
      <c r="E8" s="84">
        <v>6</v>
      </c>
      <c r="F8" s="84">
        <f t="shared" ca="1" si="0"/>
        <v>0.4158323987078173</v>
      </c>
      <c r="G8" s="84">
        <f t="shared" ca="1" si="1"/>
        <v>441.08267909547209</v>
      </c>
      <c r="H8" s="58">
        <f t="shared" ca="1" si="2"/>
        <v>0.41583239870781724</v>
      </c>
    </row>
    <row r="9" spans="2:12" x14ac:dyDescent="0.25">
      <c r="E9" s="84">
        <v>7</v>
      </c>
      <c r="F9" s="84">
        <f t="shared" ca="1" si="0"/>
        <v>4.7166820901285211E-2</v>
      </c>
      <c r="G9" s="84">
        <f t="shared" ca="1" si="1"/>
        <v>181.26102956632982</v>
      </c>
      <c r="H9" s="58">
        <f t="shared" ca="1" si="2"/>
        <v>4.7166820901285211E-2</v>
      </c>
      <c r="J9" s="96" t="s">
        <v>26</v>
      </c>
      <c r="K9" s="96"/>
    </row>
    <row r="10" spans="2:12" x14ac:dyDescent="0.25">
      <c r="E10" s="84">
        <v>8</v>
      </c>
      <c r="F10" s="84">
        <f t="shared" ca="1" si="0"/>
        <v>0.51598428065268709</v>
      </c>
      <c r="G10" s="84">
        <f t="shared" ca="1" si="1"/>
        <v>511.18899645688094</v>
      </c>
      <c r="H10" s="58">
        <f t="shared" ca="1" si="2"/>
        <v>0.51598428065268709</v>
      </c>
      <c r="J10" s="84"/>
      <c r="K10" s="84">
        <f ca="1">SUMPRODUCT(G3:G2160)/COUNT(G3:G2160)</f>
        <v>510.47020439983328</v>
      </c>
    </row>
    <row r="11" spans="2:12" x14ac:dyDescent="0.25">
      <c r="E11" s="84">
        <v>9</v>
      </c>
      <c r="F11" s="84">
        <f t="shared" ca="1" si="0"/>
        <v>0.86241903193850189</v>
      </c>
      <c r="G11" s="84">
        <f t="shared" ca="1" si="1"/>
        <v>759.61695861432077</v>
      </c>
      <c r="H11" s="58">
        <f t="shared" ca="1" si="2"/>
        <v>0.86241903193850189</v>
      </c>
      <c r="J11" s="84"/>
      <c r="K11" s="84">
        <f ca="1">SUMPRODUCT(G3:G2160,G3:G2160)/COUNT(G3:G2160)</f>
        <v>305825.43203704094</v>
      </c>
    </row>
    <row r="12" spans="2:12" x14ac:dyDescent="0.25">
      <c r="E12" s="84">
        <v>10</v>
      </c>
      <c r="F12" s="84">
        <f t="shared" ca="1" si="0"/>
        <v>0.97751229822183494</v>
      </c>
      <c r="G12" s="84">
        <f t="shared" ca="1" si="1"/>
        <v>902.8154603507877</v>
      </c>
      <c r="H12" s="58">
        <f t="shared" ca="1" si="2"/>
        <v>0.97751229822183494</v>
      </c>
      <c r="J12" s="84"/>
      <c r="K12" s="84">
        <f ca="1">SUMPRODUCT(G3:G2160,G3:G2160,G3:G2160)/COUNT(G3:G2160)</f>
        <v>203570081.04645631</v>
      </c>
    </row>
    <row r="13" spans="2:12" x14ac:dyDescent="0.25">
      <c r="E13" s="84">
        <v>11</v>
      </c>
      <c r="F13" s="84">
        <f t="shared" ca="1" si="0"/>
        <v>0.91335575998385932</v>
      </c>
      <c r="G13" s="84">
        <f t="shared" ca="1" si="1"/>
        <v>809.23684630731464</v>
      </c>
      <c r="H13" s="58">
        <f t="shared" ca="1" si="2"/>
        <v>0.91335575998385932</v>
      </c>
      <c r="J13" s="84"/>
      <c r="K13" s="84">
        <f ca="1">SUMPRODUCT(G3:G2160,G3:G2160,G3:G2160,G3:G2160)/COUNT(G3:G2160)</f>
        <v>145277726679.78601</v>
      </c>
    </row>
    <row r="14" spans="2:12" x14ac:dyDescent="0.25">
      <c r="E14" s="84">
        <v>12</v>
      </c>
      <c r="F14" s="84">
        <f t="shared" ca="1" si="0"/>
        <v>4.8759805124975353E-2</v>
      </c>
      <c r="G14" s="84">
        <f t="shared" ca="1" si="1"/>
        <v>182.62186585581657</v>
      </c>
      <c r="H14" s="58">
        <f t="shared" ca="1" si="2"/>
        <v>4.8759805124975332E-2</v>
      </c>
    </row>
    <row r="15" spans="2:12" x14ac:dyDescent="0.25">
      <c r="E15" s="84">
        <v>13</v>
      </c>
      <c r="F15" s="84">
        <f t="shared" ca="1" si="0"/>
        <v>0.70312001690138193</v>
      </c>
      <c r="G15" s="84">
        <f t="shared" ca="1" si="1"/>
        <v>642.18401183096739</v>
      </c>
      <c r="H15" s="58">
        <f t="shared" ca="1" si="2"/>
        <v>0.70312001690138204</v>
      </c>
      <c r="J15" s="96" t="s">
        <v>27</v>
      </c>
      <c r="K15" s="96"/>
    </row>
    <row r="16" spans="2:12" x14ac:dyDescent="0.25">
      <c r="E16" s="84">
        <v>14</v>
      </c>
      <c r="F16" s="84">
        <f t="shared" ca="1" si="0"/>
        <v>0.88594094663726985</v>
      </c>
      <c r="G16" s="84">
        <f t="shared" ca="1" si="1"/>
        <v>781.128342601545</v>
      </c>
      <c r="H16" s="58">
        <f t="shared" ca="1" si="2"/>
        <v>0.88594094663726985</v>
      </c>
      <c r="J16" s="84"/>
      <c r="K16" s="84">
        <v>0</v>
      </c>
    </row>
    <row r="17" spans="5:11" x14ac:dyDescent="0.25">
      <c r="E17" s="84">
        <v>15</v>
      </c>
      <c r="F17" s="84">
        <f t="shared" ca="1" si="0"/>
        <v>0.74077782208554777</v>
      </c>
      <c r="G17" s="84">
        <f t="shared" ca="1" si="1"/>
        <v>668.54447545988342</v>
      </c>
      <c r="H17" s="58">
        <f t="shared" ca="1" si="2"/>
        <v>0.74077782208554777</v>
      </c>
      <c r="J17" s="84"/>
      <c r="K17" s="84">
        <f ca="1">K11-K10^2</f>
        <v>45245.602457033383</v>
      </c>
    </row>
    <row r="18" spans="5:11" x14ac:dyDescent="0.25">
      <c r="E18" s="84">
        <v>16</v>
      </c>
      <c r="F18" s="84">
        <f t="shared" ca="1" si="0"/>
        <v>0.12826964901277449</v>
      </c>
      <c r="G18" s="84">
        <f t="shared" ca="1" si="1"/>
        <v>239.78875430894215</v>
      </c>
      <c r="H18" s="58">
        <f t="shared" ca="1" si="2"/>
        <v>0.12826964901277449</v>
      </c>
      <c r="J18" s="84"/>
      <c r="K18" s="84">
        <f ca="1">K12-3*K10*K11+2*K10^3</f>
        <v>1262246.3749698102</v>
      </c>
    </row>
    <row r="19" spans="5:11" x14ac:dyDescent="0.25">
      <c r="E19" s="84">
        <v>17</v>
      </c>
      <c r="F19" s="84">
        <f t="shared" ca="1" si="0"/>
        <v>0.72978154710815313</v>
      </c>
      <c r="G19" s="84">
        <f t="shared" ca="1" si="1"/>
        <v>660.84708297570717</v>
      </c>
      <c r="H19" s="58">
        <f t="shared" ca="1" si="2"/>
        <v>0.72978154710815313</v>
      </c>
      <c r="J19" s="84"/>
      <c r="K19" s="84">
        <f ca="1">K13-4*K10*K12+6*(K10^2)*K11-3*(K10^4)</f>
        <v>4057974170.7138062</v>
      </c>
    </row>
    <row r="20" spans="5:11" x14ac:dyDescent="0.25">
      <c r="E20" s="84">
        <v>18</v>
      </c>
      <c r="F20" s="84">
        <f t="shared" ca="1" si="0"/>
        <v>3.0152278560378387E-2</v>
      </c>
      <c r="G20" s="84">
        <f t="shared" ca="1" si="1"/>
        <v>164.97167843339878</v>
      </c>
      <c r="H20" s="58">
        <f t="shared" ca="1" si="2"/>
        <v>3.0152278560378401E-2</v>
      </c>
    </row>
    <row r="21" spans="5:11" x14ac:dyDescent="0.25">
      <c r="E21" s="84">
        <v>19</v>
      </c>
      <c r="F21" s="84">
        <f t="shared" ca="1" si="0"/>
        <v>0.68784958793105166</v>
      </c>
      <c r="G21" s="84">
        <f t="shared" ca="1" si="1"/>
        <v>631.49471155173615</v>
      </c>
      <c r="H21" s="58">
        <f t="shared" ca="1" si="2"/>
        <v>0.68784958793105166</v>
      </c>
    </row>
    <row r="22" spans="5:11" x14ac:dyDescent="0.25">
      <c r="E22" s="84">
        <v>20</v>
      </c>
      <c r="F22" s="84">
        <f t="shared" ca="1" si="0"/>
        <v>0.67959814104091643</v>
      </c>
      <c r="G22" s="84">
        <f t="shared" ca="1" si="1"/>
        <v>625.71869872864147</v>
      </c>
      <c r="H22" s="58">
        <f t="shared" ca="1" si="2"/>
        <v>0.67959814104091643</v>
      </c>
    </row>
    <row r="23" spans="5:11" x14ac:dyDescent="0.25">
      <c r="E23" s="84">
        <v>21</v>
      </c>
      <c r="F23" s="84">
        <f t="shared" ca="1" si="0"/>
        <v>0.14856198758439509</v>
      </c>
      <c r="G23" s="84">
        <f t="shared" ca="1" si="1"/>
        <v>253.99339130907657</v>
      </c>
      <c r="H23" s="58">
        <f t="shared" ca="1" si="2"/>
        <v>0.14856198758439509</v>
      </c>
    </row>
    <row r="24" spans="5:11" x14ac:dyDescent="0.25">
      <c r="E24" s="84">
        <v>22</v>
      </c>
      <c r="F24" s="84">
        <f t="shared" ca="1" si="0"/>
        <v>0.56524944606550598</v>
      </c>
      <c r="G24" s="84">
        <f t="shared" ca="1" si="1"/>
        <v>545.67461224585418</v>
      </c>
      <c r="H24" s="58">
        <f t="shared" ca="1" si="2"/>
        <v>0.56524944606550598</v>
      </c>
    </row>
    <row r="25" spans="5:11" x14ac:dyDescent="0.25">
      <c r="E25" s="84">
        <v>23</v>
      </c>
      <c r="F25" s="84">
        <f t="shared" ca="1" si="0"/>
        <v>0.92895148396891924</v>
      </c>
      <c r="G25" s="84">
        <f t="shared" ca="1" si="1"/>
        <v>827.25632650353327</v>
      </c>
      <c r="H25" s="58">
        <f t="shared" ca="1" si="2"/>
        <v>0.92895148396891924</v>
      </c>
    </row>
    <row r="26" spans="5:11" x14ac:dyDescent="0.25">
      <c r="E26" s="84">
        <v>24</v>
      </c>
      <c r="F26" s="84">
        <f t="shared" ca="1" si="0"/>
        <v>0.99368765046254093</v>
      </c>
      <c r="G26" s="84">
        <f t="shared" ca="1" si="1"/>
        <v>948.51032330910584</v>
      </c>
      <c r="H26" s="58">
        <f t="shared" ca="1" si="2"/>
        <v>0.99368765046254093</v>
      </c>
    </row>
    <row r="27" spans="5:11" x14ac:dyDescent="0.25">
      <c r="E27" s="84">
        <v>25</v>
      </c>
      <c r="F27" s="84">
        <f t="shared" ca="1" si="0"/>
        <v>0.40333156928443337</v>
      </c>
      <c r="G27" s="84">
        <f t="shared" ca="1" si="1"/>
        <v>432.33209849910338</v>
      </c>
      <c r="H27" s="58">
        <f t="shared" ca="1" si="2"/>
        <v>0.40333156928443342</v>
      </c>
    </row>
    <row r="28" spans="5:11" x14ac:dyDescent="0.25">
      <c r="E28" s="84">
        <v>26</v>
      </c>
      <c r="F28" s="84">
        <f t="shared" ca="1" si="0"/>
        <v>0.4226443199307276</v>
      </c>
      <c r="G28" s="84">
        <f t="shared" ca="1" si="1"/>
        <v>445.85102395150932</v>
      </c>
      <c r="H28" s="58">
        <f t="shared" ca="1" si="2"/>
        <v>0.4226443199307276</v>
      </c>
    </row>
    <row r="29" spans="5:11" x14ac:dyDescent="0.25">
      <c r="E29" s="84">
        <v>27</v>
      </c>
      <c r="F29" s="84">
        <f t="shared" ca="1" si="0"/>
        <v>0.28450392177919193</v>
      </c>
      <c r="G29" s="84">
        <f t="shared" ca="1" si="1"/>
        <v>349.15274524543435</v>
      </c>
      <c r="H29" s="58">
        <f t="shared" ca="1" si="2"/>
        <v>0.28450392177919193</v>
      </c>
    </row>
    <row r="30" spans="5:11" x14ac:dyDescent="0.25">
      <c r="E30" s="84">
        <v>28</v>
      </c>
      <c r="F30" s="84">
        <f t="shared" ca="1" si="0"/>
        <v>0.93442480977993481</v>
      </c>
      <c r="G30" s="84">
        <f t="shared" ca="1" si="1"/>
        <v>834.04343974272251</v>
      </c>
      <c r="H30" s="58">
        <f t="shared" ca="1" si="2"/>
        <v>0.93442480977993481</v>
      </c>
    </row>
    <row r="31" spans="5:11" x14ac:dyDescent="0.25">
      <c r="E31" s="84">
        <v>29</v>
      </c>
      <c r="F31" s="84">
        <f t="shared" ca="1" si="0"/>
        <v>0.30934978894380771</v>
      </c>
      <c r="G31" s="84">
        <f t="shared" ca="1" si="1"/>
        <v>366.54485226066538</v>
      </c>
      <c r="H31" s="58">
        <f t="shared" ca="1" si="2"/>
        <v>0.30934978894380766</v>
      </c>
    </row>
    <row r="32" spans="5:11" x14ac:dyDescent="0.25">
      <c r="E32" s="84">
        <v>30</v>
      </c>
      <c r="F32" s="84">
        <f t="shared" ca="1" si="0"/>
        <v>0.64491761619511667</v>
      </c>
      <c r="G32" s="84">
        <f t="shared" ca="1" si="1"/>
        <v>601.44233133658167</v>
      </c>
      <c r="H32" s="58">
        <f t="shared" ca="1" si="2"/>
        <v>0.64491761619511667</v>
      </c>
    </row>
    <row r="33" spans="5:8" x14ac:dyDescent="0.25">
      <c r="E33" s="84">
        <v>31</v>
      </c>
      <c r="F33" s="84">
        <f t="shared" ca="1" si="0"/>
        <v>0.39505383562098106</v>
      </c>
      <c r="G33" s="84">
        <f t="shared" ca="1" si="1"/>
        <v>426.53768493468675</v>
      </c>
      <c r="H33" s="58">
        <f t="shared" ca="1" si="2"/>
        <v>0.39505383562098106</v>
      </c>
    </row>
    <row r="34" spans="5:8" x14ac:dyDescent="0.25">
      <c r="E34" s="84">
        <v>32</v>
      </c>
      <c r="F34" s="84">
        <f t="shared" ca="1" si="0"/>
        <v>0.15046527246087482</v>
      </c>
      <c r="G34" s="84">
        <f t="shared" ca="1" si="1"/>
        <v>255.32569072261236</v>
      </c>
      <c r="H34" s="58">
        <f t="shared" ca="1" si="2"/>
        <v>0.15046527246087479</v>
      </c>
    </row>
    <row r="35" spans="5:8" x14ac:dyDescent="0.25">
      <c r="E35" s="84">
        <v>33</v>
      </c>
      <c r="F35" s="84">
        <f t="shared" ca="1" si="0"/>
        <v>0.17555113431443847</v>
      </c>
      <c r="G35" s="84">
        <f t="shared" ca="1" si="1"/>
        <v>272.88579402010691</v>
      </c>
      <c r="H35" s="58">
        <f t="shared" ca="1" si="2"/>
        <v>0.17555113431443845</v>
      </c>
    </row>
    <row r="36" spans="5:8" x14ac:dyDescent="0.25">
      <c r="E36" s="84">
        <v>34</v>
      </c>
      <c r="F36" s="84">
        <f t="shared" ca="1" si="0"/>
        <v>0.42497646237260778</v>
      </c>
      <c r="G36" s="84">
        <f t="shared" ca="1" si="1"/>
        <v>447.48352366082543</v>
      </c>
      <c r="H36" s="58">
        <f t="shared" ca="1" si="2"/>
        <v>0.42497646237260778</v>
      </c>
    </row>
    <row r="37" spans="5:8" x14ac:dyDescent="0.25">
      <c r="E37" s="84">
        <v>35</v>
      </c>
      <c r="F37" s="84">
        <f t="shared" ca="1" si="0"/>
        <v>0.11151770825993068</v>
      </c>
      <c r="G37" s="84">
        <f t="shared" ca="1" si="1"/>
        <v>228.06239578195147</v>
      </c>
      <c r="H37" s="58">
        <f t="shared" ca="1" si="2"/>
        <v>0.11151770825993067</v>
      </c>
    </row>
    <row r="38" spans="5:8" x14ac:dyDescent="0.25">
      <c r="E38" s="84">
        <v>36</v>
      </c>
      <c r="F38" s="84">
        <f t="shared" ca="1" si="0"/>
        <v>0.2072149537229746</v>
      </c>
      <c r="G38" s="84">
        <f t="shared" ca="1" si="1"/>
        <v>295.05046760608224</v>
      </c>
      <c r="H38" s="58">
        <f t="shared" ca="1" si="2"/>
        <v>0.20721495372297463</v>
      </c>
    </row>
    <row r="39" spans="5:8" x14ac:dyDescent="0.25">
      <c r="E39" s="84">
        <v>37</v>
      </c>
      <c r="F39" s="84">
        <f t="shared" ca="1" si="0"/>
        <v>0.77853739604055483</v>
      </c>
      <c r="G39" s="84">
        <f t="shared" ca="1" si="1"/>
        <v>694.97617722838834</v>
      </c>
      <c r="H39" s="58">
        <f t="shared" ca="1" si="2"/>
        <v>0.77853739604055472</v>
      </c>
    </row>
    <row r="40" spans="5:8" x14ac:dyDescent="0.25">
      <c r="E40" s="84">
        <v>38</v>
      </c>
      <c r="F40" s="84">
        <f t="shared" ca="1" si="0"/>
        <v>0.88836065552245658</v>
      </c>
      <c r="G40" s="84">
        <f t="shared" ca="1" si="1"/>
        <v>783.4624173946512</v>
      </c>
      <c r="H40" s="58">
        <f t="shared" ca="1" si="2"/>
        <v>0.88836065552245658</v>
      </c>
    </row>
    <row r="41" spans="5:8" x14ac:dyDescent="0.25">
      <c r="E41" s="84">
        <v>39</v>
      </c>
      <c r="F41" s="84">
        <f t="shared" ca="1" si="0"/>
        <v>0.71306199233977274</v>
      </c>
      <c r="G41" s="84">
        <f t="shared" ca="1" si="1"/>
        <v>649.14339463784086</v>
      </c>
      <c r="H41" s="58">
        <f t="shared" ca="1" si="2"/>
        <v>0.71306199233977263</v>
      </c>
    </row>
    <row r="42" spans="5:8" x14ac:dyDescent="0.25">
      <c r="E42" s="84">
        <v>40</v>
      </c>
      <c r="F42" s="84">
        <f t="shared" ca="1" si="0"/>
        <v>0.53545320519123896</v>
      </c>
      <c r="G42" s="84">
        <f t="shared" ca="1" si="1"/>
        <v>524.81724363386729</v>
      </c>
      <c r="H42" s="58">
        <f t="shared" ca="1" si="2"/>
        <v>0.53545320519123896</v>
      </c>
    </row>
    <row r="43" spans="5:8" x14ac:dyDescent="0.25">
      <c r="E43" s="84">
        <v>41</v>
      </c>
      <c r="F43" s="84">
        <f t="shared" ca="1" si="0"/>
        <v>3.3188957086219162E-2</v>
      </c>
      <c r="G43" s="84">
        <f t="shared" ca="1" si="1"/>
        <v>168.16490293450642</v>
      </c>
      <c r="H43" s="58">
        <f t="shared" ca="1" si="2"/>
        <v>3.3188957086219148E-2</v>
      </c>
    </row>
    <row r="44" spans="5:8" x14ac:dyDescent="0.25">
      <c r="E44" s="84">
        <v>42</v>
      </c>
      <c r="F44" s="84">
        <f t="shared" ca="1" si="0"/>
        <v>0.90583593776294313</v>
      </c>
      <c r="G44" s="84">
        <f t="shared" ca="1" si="1"/>
        <v>801.13093217002324</v>
      </c>
      <c r="H44" s="58">
        <f t="shared" ca="1" si="2"/>
        <v>0.90583593776294313</v>
      </c>
    </row>
    <row r="45" spans="5:8" x14ac:dyDescent="0.25">
      <c r="E45" s="84">
        <v>43</v>
      </c>
      <c r="F45" s="84">
        <f t="shared" ca="1" si="0"/>
        <v>0.64775152334990149</v>
      </c>
      <c r="G45" s="84">
        <f t="shared" ca="1" si="1"/>
        <v>603.42606634493109</v>
      </c>
      <c r="H45" s="58">
        <f t="shared" ca="1" si="2"/>
        <v>0.6477515233499016</v>
      </c>
    </row>
    <row r="46" spans="5:8" x14ac:dyDescent="0.25">
      <c r="E46" s="84">
        <v>44</v>
      </c>
      <c r="F46" s="84">
        <f t="shared" ca="1" si="0"/>
        <v>0.5762706036501315</v>
      </c>
      <c r="G46" s="84">
        <f t="shared" ca="1" si="1"/>
        <v>553.3894225550921</v>
      </c>
      <c r="H46" s="58">
        <f t="shared" ca="1" si="2"/>
        <v>0.57627060365013161</v>
      </c>
    </row>
    <row r="47" spans="5:8" x14ac:dyDescent="0.25">
      <c r="E47" s="84">
        <v>45</v>
      </c>
      <c r="F47" s="84">
        <f t="shared" ca="1" si="0"/>
        <v>0.33897815763451233</v>
      </c>
      <c r="G47" s="84">
        <f t="shared" ca="1" si="1"/>
        <v>387.28471034415861</v>
      </c>
      <c r="H47" s="58">
        <f t="shared" ca="1" si="2"/>
        <v>0.33897815763451228</v>
      </c>
    </row>
    <row r="48" spans="5:8" x14ac:dyDescent="0.25">
      <c r="E48" s="84">
        <v>46</v>
      </c>
      <c r="F48" s="84">
        <f t="shared" ca="1" si="0"/>
        <v>0.60478145176071096</v>
      </c>
      <c r="G48" s="84">
        <f t="shared" ca="1" si="1"/>
        <v>573.34701623249771</v>
      </c>
      <c r="H48" s="58">
        <f t="shared" ca="1" si="2"/>
        <v>0.60478145176071096</v>
      </c>
    </row>
    <row r="49" spans="5:8" x14ac:dyDescent="0.25">
      <c r="E49" s="84">
        <v>47</v>
      </c>
      <c r="F49" s="84">
        <f t="shared" ca="1" si="0"/>
        <v>0.73600457005834707</v>
      </c>
      <c r="G49" s="84">
        <f t="shared" ca="1" si="1"/>
        <v>665.20319904084295</v>
      </c>
      <c r="H49" s="58">
        <f t="shared" ca="1" si="2"/>
        <v>0.73600457005834707</v>
      </c>
    </row>
    <row r="50" spans="5:8" x14ac:dyDescent="0.25">
      <c r="E50" s="84">
        <v>48</v>
      </c>
      <c r="F50" s="84">
        <f t="shared" ca="1" si="0"/>
        <v>0.90695944457786792</v>
      </c>
      <c r="G50" s="84">
        <f t="shared" ca="1" si="1"/>
        <v>802.32088305211528</v>
      </c>
      <c r="H50" s="58">
        <f t="shared" ca="1" si="2"/>
        <v>0.90695944457786792</v>
      </c>
    </row>
    <row r="51" spans="5:8" x14ac:dyDescent="0.25">
      <c r="E51" s="84">
        <v>49</v>
      </c>
      <c r="F51" s="84">
        <f t="shared" ca="1" si="0"/>
        <v>0.12117007759306297</v>
      </c>
      <c r="G51" s="84">
        <f t="shared" ca="1" si="1"/>
        <v>234.81905431514409</v>
      </c>
      <c r="H51" s="58">
        <f t="shared" ca="1" si="2"/>
        <v>0.12117007759306297</v>
      </c>
    </row>
    <row r="52" spans="5:8" x14ac:dyDescent="0.25">
      <c r="E52" s="84">
        <v>50</v>
      </c>
      <c r="F52" s="84">
        <f t="shared" ca="1" si="0"/>
        <v>0.30503223735816642</v>
      </c>
      <c r="G52" s="84">
        <f t="shared" ca="1" si="1"/>
        <v>363.5225661507165</v>
      </c>
      <c r="H52" s="58">
        <f t="shared" ca="1" si="2"/>
        <v>0.30503223735816642</v>
      </c>
    </row>
    <row r="53" spans="5:8" x14ac:dyDescent="0.25">
      <c r="E53" s="84">
        <v>51</v>
      </c>
      <c r="F53" s="84">
        <f t="shared" ca="1" si="0"/>
        <v>0.21697227827289278</v>
      </c>
      <c r="G53" s="84">
        <f t="shared" ca="1" si="1"/>
        <v>301.88059479102492</v>
      </c>
      <c r="H53" s="58">
        <f t="shared" ca="1" si="2"/>
        <v>0.21697227827289275</v>
      </c>
    </row>
    <row r="54" spans="5:8" x14ac:dyDescent="0.25">
      <c r="E54" s="84">
        <v>52</v>
      </c>
      <c r="F54" s="84">
        <f t="shared" ca="1" si="0"/>
        <v>0.65206573764755871</v>
      </c>
      <c r="G54" s="84">
        <f t="shared" ca="1" si="1"/>
        <v>606.44601635329104</v>
      </c>
      <c r="H54" s="58">
        <f t="shared" ca="1" si="2"/>
        <v>0.6520657376475586</v>
      </c>
    </row>
    <row r="55" spans="5:8" x14ac:dyDescent="0.25">
      <c r="E55" s="84">
        <v>53</v>
      </c>
      <c r="F55" s="84">
        <f t="shared" ca="1" si="0"/>
        <v>4.3605974723133101E-2</v>
      </c>
      <c r="G55" s="84">
        <f t="shared" ca="1" si="1"/>
        <v>178.13345289463814</v>
      </c>
      <c r="H55" s="58">
        <f t="shared" ca="1" si="2"/>
        <v>4.3605974723133122E-2</v>
      </c>
    </row>
    <row r="56" spans="5:8" x14ac:dyDescent="0.25">
      <c r="E56" s="84">
        <v>54</v>
      </c>
      <c r="F56" s="84">
        <f t="shared" ca="1" si="0"/>
        <v>0.30765996019786024</v>
      </c>
      <c r="G56" s="84">
        <f t="shared" ca="1" si="1"/>
        <v>365.36197213850215</v>
      </c>
      <c r="H56" s="58">
        <f t="shared" ca="1" si="2"/>
        <v>0.30765996019786024</v>
      </c>
    </row>
    <row r="57" spans="5:8" x14ac:dyDescent="0.25">
      <c r="E57" s="84">
        <v>55</v>
      </c>
      <c r="F57" s="84">
        <f t="shared" ca="1" si="0"/>
        <v>0.3561004716975521</v>
      </c>
      <c r="G57" s="84">
        <f t="shared" ca="1" si="1"/>
        <v>399.27033018828649</v>
      </c>
      <c r="H57" s="58">
        <f t="shared" ca="1" si="2"/>
        <v>0.35610047169755216</v>
      </c>
    </row>
    <row r="58" spans="5:8" x14ac:dyDescent="0.25">
      <c r="E58" s="84">
        <v>56</v>
      </c>
      <c r="F58" s="84">
        <f t="shared" ca="1" si="0"/>
        <v>0.99578864546665646</v>
      </c>
      <c r="G58" s="84">
        <f t="shared" ca="1" si="1"/>
        <v>957.94326565216591</v>
      </c>
      <c r="H58" s="58">
        <f t="shared" ca="1" si="2"/>
        <v>0.99578864546665646</v>
      </c>
    </row>
    <row r="59" spans="5:8" x14ac:dyDescent="0.25">
      <c r="E59" s="84">
        <v>57</v>
      </c>
      <c r="F59" s="84">
        <f t="shared" ca="1" si="0"/>
        <v>0.92837231388627184</v>
      </c>
      <c r="G59" s="84">
        <f t="shared" ca="1" si="1"/>
        <v>826.55367352473036</v>
      </c>
      <c r="H59" s="58">
        <f t="shared" ca="1" si="2"/>
        <v>0.92837231388627184</v>
      </c>
    </row>
    <row r="60" spans="5:8" x14ac:dyDescent="0.25">
      <c r="E60" s="84">
        <v>58</v>
      </c>
      <c r="F60" s="84">
        <f t="shared" ca="1" si="0"/>
        <v>0.10577721915532201</v>
      </c>
      <c r="G60" s="84">
        <f t="shared" ca="1" si="1"/>
        <v>224.0440534087254</v>
      </c>
      <c r="H60" s="58">
        <f t="shared" ca="1" si="2"/>
        <v>0.10577721915532201</v>
      </c>
    </row>
    <row r="61" spans="5:8" x14ac:dyDescent="0.25">
      <c r="E61" s="84">
        <v>59</v>
      </c>
      <c r="F61" s="84">
        <f t="shared" ca="1" si="0"/>
        <v>0.35383627065933632</v>
      </c>
      <c r="G61" s="84">
        <f t="shared" ca="1" si="1"/>
        <v>397.68538946153541</v>
      </c>
      <c r="H61" s="58">
        <f t="shared" ca="1" si="2"/>
        <v>0.35383627065933632</v>
      </c>
    </row>
    <row r="62" spans="5:8" x14ac:dyDescent="0.25">
      <c r="E62" s="84">
        <v>60</v>
      </c>
      <c r="F62" s="84">
        <f t="shared" ca="1" si="0"/>
        <v>0.11049488043822664</v>
      </c>
      <c r="G62" s="84">
        <f t="shared" ca="1" si="1"/>
        <v>227.34641630675864</v>
      </c>
      <c r="H62" s="58">
        <f t="shared" ca="1" si="2"/>
        <v>0.11049488043822663</v>
      </c>
    </row>
    <row r="63" spans="5:8" x14ac:dyDescent="0.25">
      <c r="E63" s="84">
        <v>61</v>
      </c>
      <c r="F63" s="84">
        <f t="shared" ca="1" si="0"/>
        <v>0.51361895366484012</v>
      </c>
      <c r="G63" s="84">
        <f t="shared" ca="1" si="1"/>
        <v>509.53326756538809</v>
      </c>
      <c r="H63" s="58">
        <f t="shared" ca="1" si="2"/>
        <v>0.51361895366484012</v>
      </c>
    </row>
    <row r="64" spans="5:8" x14ac:dyDescent="0.25">
      <c r="E64" s="84">
        <v>62</v>
      </c>
      <c r="F64" s="84">
        <f t="shared" ca="1" si="0"/>
        <v>0.10727721356223097</v>
      </c>
      <c r="G64" s="84">
        <f t="shared" ca="1" si="1"/>
        <v>225.09404949356167</v>
      </c>
      <c r="H64" s="58">
        <f t="shared" ca="1" si="2"/>
        <v>0.10727721356223095</v>
      </c>
    </row>
    <row r="65" spans="5:8" x14ac:dyDescent="0.25">
      <c r="E65" s="84">
        <v>63</v>
      </c>
      <c r="F65" s="84">
        <f t="shared" ca="1" si="0"/>
        <v>0.34835259428326237</v>
      </c>
      <c r="G65" s="84">
        <f t="shared" ca="1" si="1"/>
        <v>393.84681599828366</v>
      </c>
      <c r="H65" s="58">
        <f t="shared" ca="1" si="2"/>
        <v>0.34835259428326237</v>
      </c>
    </row>
    <row r="66" spans="5:8" x14ac:dyDescent="0.25">
      <c r="E66" s="84">
        <v>64</v>
      </c>
      <c r="F66" s="84">
        <f t="shared" ca="1" si="0"/>
        <v>0.11442860549915235</v>
      </c>
      <c r="G66" s="84">
        <f t="shared" ca="1" si="1"/>
        <v>230.10002384940663</v>
      </c>
      <c r="H66" s="58">
        <f t="shared" ca="1" si="2"/>
        <v>0.11442860549915232</v>
      </c>
    </row>
    <row r="67" spans="5:8" x14ac:dyDescent="0.25">
      <c r="E67" s="84">
        <v>65</v>
      </c>
      <c r="F67" s="84">
        <f t="shared" ref="F67:F130" ca="1" si="3">RAND()</f>
        <v>0.82819245568936561</v>
      </c>
      <c r="G67" s="84">
        <f t="shared" ca="1" si="1"/>
        <v>731.37541324281869</v>
      </c>
      <c r="H67" s="58">
        <f t="shared" ca="1" si="2"/>
        <v>0.82819245568936561</v>
      </c>
    </row>
    <row r="68" spans="5:8" x14ac:dyDescent="0.25">
      <c r="E68" s="84">
        <v>66</v>
      </c>
      <c r="F68" s="84">
        <f t="shared" ca="1" si="3"/>
        <v>0.34959635870953509</v>
      </c>
      <c r="G68" s="84">
        <f t="shared" ref="G68:G131" ca="1" si="4">IF(F68&lt;(($C$3-$C$2)/($C$5+$C$4-$C$3-$C$2)),$C$2+SQRT(F68*($C$5+$C$4-$C$3-$C$2)*($C$3-$C$2)),IF(F68&lt;1-(($C$5-$C$4)/($C$5+$C$4-$C$3-$C$2)),(F68*($C$5+$C$4-$C$3-$C$2)+$C$2+$C$3)/2,$C$5-SQRT((1-F68)*($C$5+$C$4-$C$3-$C$2)*($C$5-$C$4))))</f>
        <v>394.71745109667455</v>
      </c>
      <c r="H68" s="58">
        <f t="shared" ref="H68:H131" ca="1" si="5">IF(G68&lt;$C$3,(1/($C$5+$C$4-$C$3-$C$2))*(1/($C$3-$C$2))*(G68-$C$2)^2,IF(G68&lt;$C$4,(1/($C$5+$C$4-$C$3-$C$2))*(2*G68-$C$2-$C$3),1-(1/($C$5+$C$4-$C$3-$C$2))*(1/($C$5-$C$4))*($C$5-G68)^2))</f>
        <v>0.34959635870953509</v>
      </c>
    </row>
    <row r="69" spans="5:8" x14ac:dyDescent="0.25">
      <c r="E69" s="84">
        <v>67</v>
      </c>
      <c r="F69" s="84">
        <f t="shared" ca="1" si="3"/>
        <v>0.75553539374928724</v>
      </c>
      <c r="G69" s="84">
        <f t="shared" ca="1" si="4"/>
        <v>678.87477562450113</v>
      </c>
      <c r="H69" s="58">
        <f t="shared" ca="1" si="5"/>
        <v>0.75553539374928735</v>
      </c>
    </row>
    <row r="70" spans="5:8" x14ac:dyDescent="0.25">
      <c r="E70" s="84">
        <v>68</v>
      </c>
      <c r="F70" s="84">
        <f t="shared" ca="1" si="3"/>
        <v>0.40495659436164999</v>
      </c>
      <c r="G70" s="84">
        <f t="shared" ca="1" si="4"/>
        <v>433.46961605315499</v>
      </c>
      <c r="H70" s="58">
        <f t="shared" ca="1" si="5"/>
        <v>0.40495659436164999</v>
      </c>
    </row>
    <row r="71" spans="5:8" x14ac:dyDescent="0.25">
      <c r="E71" s="84">
        <v>69</v>
      </c>
      <c r="F71" s="84">
        <f t="shared" ca="1" si="3"/>
        <v>0.2420321142046441</v>
      </c>
      <c r="G71" s="84">
        <f t="shared" ca="1" si="4"/>
        <v>319.42247994325089</v>
      </c>
      <c r="H71" s="58">
        <f t="shared" ca="1" si="5"/>
        <v>0.24203211420464413</v>
      </c>
    </row>
    <row r="72" spans="5:8" x14ac:dyDescent="0.25">
      <c r="E72" s="84">
        <v>70</v>
      </c>
      <c r="F72" s="84">
        <f t="shared" ca="1" si="3"/>
        <v>0.61497211494988746</v>
      </c>
      <c r="G72" s="84">
        <f t="shared" ca="1" si="4"/>
        <v>580.48048046492124</v>
      </c>
      <c r="H72" s="58">
        <f t="shared" ca="1" si="5"/>
        <v>0.61497211494988746</v>
      </c>
    </row>
    <row r="73" spans="5:8" x14ac:dyDescent="0.25">
      <c r="E73" s="84">
        <v>71</v>
      </c>
      <c r="F73" s="84">
        <f t="shared" ca="1" si="3"/>
        <v>0.45077161224689333</v>
      </c>
      <c r="G73" s="84">
        <f t="shared" ca="1" si="4"/>
        <v>465.54012857282532</v>
      </c>
      <c r="H73" s="58">
        <f t="shared" ca="1" si="5"/>
        <v>0.45077161224689333</v>
      </c>
    </row>
    <row r="74" spans="5:8" x14ac:dyDescent="0.25">
      <c r="E74" s="84">
        <v>72</v>
      </c>
      <c r="F74" s="84">
        <f t="shared" ca="1" si="3"/>
        <v>0.79043113159687539</v>
      </c>
      <c r="G74" s="84">
        <f t="shared" ca="1" si="4"/>
        <v>703.32016460616614</v>
      </c>
      <c r="H74" s="58">
        <f t="shared" ca="1" si="5"/>
        <v>0.79043113159687528</v>
      </c>
    </row>
    <row r="75" spans="5:8" x14ac:dyDescent="0.25">
      <c r="E75" s="84">
        <v>73</v>
      </c>
      <c r="F75" s="84">
        <f t="shared" ca="1" si="3"/>
        <v>0.51368807276133721</v>
      </c>
      <c r="G75" s="84">
        <f t="shared" ca="1" si="4"/>
        <v>509.58165093293604</v>
      </c>
      <c r="H75" s="58">
        <f t="shared" ca="1" si="5"/>
        <v>0.51368807276133721</v>
      </c>
    </row>
    <row r="76" spans="5:8" x14ac:dyDescent="0.25">
      <c r="E76" s="84">
        <v>74</v>
      </c>
      <c r="F76" s="84">
        <f t="shared" ca="1" si="3"/>
        <v>0.90395194716230232</v>
      </c>
      <c r="G76" s="84">
        <f t="shared" ca="1" si="4"/>
        <v>799.15134505844208</v>
      </c>
      <c r="H76" s="58">
        <f t="shared" ca="1" si="5"/>
        <v>0.90395194716230232</v>
      </c>
    </row>
    <row r="77" spans="5:8" x14ac:dyDescent="0.25">
      <c r="E77" s="84">
        <v>75</v>
      </c>
      <c r="F77" s="84">
        <f t="shared" ca="1" si="3"/>
        <v>0.69328907532515349</v>
      </c>
      <c r="G77" s="84">
        <f t="shared" ca="1" si="4"/>
        <v>635.30235272760751</v>
      </c>
      <c r="H77" s="58">
        <f t="shared" ca="1" si="5"/>
        <v>0.6932890753251536</v>
      </c>
    </row>
    <row r="78" spans="5:8" x14ac:dyDescent="0.25">
      <c r="E78" s="84">
        <v>76</v>
      </c>
      <c r="F78" s="84">
        <f t="shared" ca="1" si="3"/>
        <v>0.87467034028683599</v>
      </c>
      <c r="G78" s="84">
        <f t="shared" ca="1" si="4"/>
        <v>770.56927607766022</v>
      </c>
      <c r="H78" s="58">
        <f t="shared" ca="1" si="5"/>
        <v>0.87467034028683599</v>
      </c>
    </row>
    <row r="79" spans="5:8" x14ac:dyDescent="0.25">
      <c r="E79" s="84">
        <v>77</v>
      </c>
      <c r="F79" s="84">
        <f t="shared" ca="1" si="3"/>
        <v>0.28945795758077641</v>
      </c>
      <c r="G79" s="84">
        <f t="shared" ca="1" si="4"/>
        <v>352.62057030654353</v>
      </c>
      <c r="H79" s="58">
        <f t="shared" ca="1" si="5"/>
        <v>0.28945795758077647</v>
      </c>
    </row>
    <row r="80" spans="5:8" x14ac:dyDescent="0.25">
      <c r="E80" s="84">
        <v>78</v>
      </c>
      <c r="F80" s="84">
        <f t="shared" ca="1" si="3"/>
        <v>0.130225814588388</v>
      </c>
      <c r="G80" s="84">
        <f t="shared" ca="1" si="4"/>
        <v>241.1580702118716</v>
      </c>
      <c r="H80" s="58">
        <f t="shared" ca="1" si="5"/>
        <v>0.130225814588388</v>
      </c>
    </row>
    <row r="81" spans="5:8" x14ac:dyDescent="0.25">
      <c r="E81" s="84">
        <v>79</v>
      </c>
      <c r="F81" s="84">
        <f t="shared" ca="1" si="3"/>
        <v>0.81085048339041832</v>
      </c>
      <c r="G81" s="84">
        <f t="shared" ca="1" si="4"/>
        <v>718.14401376585192</v>
      </c>
      <c r="H81" s="58">
        <f t="shared" ca="1" si="5"/>
        <v>0.81085048339041843</v>
      </c>
    </row>
    <row r="82" spans="5:8" x14ac:dyDescent="0.25">
      <c r="E82" s="84">
        <v>80</v>
      </c>
      <c r="F82" s="84">
        <f t="shared" ca="1" si="3"/>
        <v>0.11824563635321628</v>
      </c>
      <c r="G82" s="84">
        <f t="shared" ca="1" si="4"/>
        <v>232.7719454472514</v>
      </c>
      <c r="H82" s="58">
        <f t="shared" ca="1" si="5"/>
        <v>0.11824563635321628</v>
      </c>
    </row>
    <row r="83" spans="5:8" x14ac:dyDescent="0.25">
      <c r="E83" s="84">
        <v>81</v>
      </c>
      <c r="F83" s="84">
        <f t="shared" ca="1" si="3"/>
        <v>0.89274844591938596</v>
      </c>
      <c r="G83" s="84">
        <f t="shared" ca="1" si="4"/>
        <v>787.76038844301968</v>
      </c>
      <c r="H83" s="58">
        <f t="shared" ca="1" si="5"/>
        <v>0.89274844591938596</v>
      </c>
    </row>
    <row r="84" spans="5:8" x14ac:dyDescent="0.25">
      <c r="E84" s="84">
        <v>82</v>
      </c>
      <c r="F84" s="84">
        <f t="shared" ca="1" si="3"/>
        <v>0.27905242261954677</v>
      </c>
      <c r="G84" s="84">
        <f t="shared" ca="1" si="4"/>
        <v>345.33669583368271</v>
      </c>
      <c r="H84" s="58">
        <f t="shared" ca="1" si="5"/>
        <v>0.27905242261954671</v>
      </c>
    </row>
    <row r="85" spans="5:8" x14ac:dyDescent="0.25">
      <c r="E85" s="84">
        <v>83</v>
      </c>
      <c r="F85" s="84">
        <f t="shared" ca="1" si="3"/>
        <v>0.97824839785439155</v>
      </c>
      <c r="G85" s="84">
        <f t="shared" ca="1" si="4"/>
        <v>904.41928593510329</v>
      </c>
      <c r="H85" s="58">
        <f t="shared" ca="1" si="5"/>
        <v>0.97824839785439155</v>
      </c>
    </row>
    <row r="86" spans="5:8" x14ac:dyDescent="0.25">
      <c r="E86" s="84">
        <v>84</v>
      </c>
      <c r="F86" s="84">
        <f t="shared" ca="1" si="3"/>
        <v>0.92161118864332314</v>
      </c>
      <c r="G86" s="84">
        <f t="shared" ca="1" si="4"/>
        <v>818.55220924518187</v>
      </c>
      <c r="H86" s="58">
        <f t="shared" ca="1" si="5"/>
        <v>0.92161118864332314</v>
      </c>
    </row>
    <row r="87" spans="5:8" x14ac:dyDescent="0.25">
      <c r="E87" s="84">
        <v>85</v>
      </c>
      <c r="F87" s="84">
        <f t="shared" ca="1" si="3"/>
        <v>0.21386271379837318</v>
      </c>
      <c r="G87" s="84">
        <f t="shared" ca="1" si="4"/>
        <v>299.70389965886125</v>
      </c>
      <c r="H87" s="58">
        <f t="shared" ca="1" si="5"/>
        <v>0.21386271379837321</v>
      </c>
    </row>
    <row r="88" spans="5:8" x14ac:dyDescent="0.25">
      <c r="E88" s="84">
        <v>86</v>
      </c>
      <c r="F88" s="84">
        <f t="shared" ca="1" si="3"/>
        <v>0.95801907362826522</v>
      </c>
      <c r="G88" s="84">
        <f t="shared" ca="1" si="4"/>
        <v>867.21449975193605</v>
      </c>
      <c r="H88" s="58">
        <f t="shared" ca="1" si="5"/>
        <v>0.95801907362826522</v>
      </c>
    </row>
    <row r="89" spans="5:8" x14ac:dyDescent="0.25">
      <c r="E89" s="84">
        <v>87</v>
      </c>
      <c r="F89" s="84">
        <f t="shared" ca="1" si="3"/>
        <v>0.30283844799444493</v>
      </c>
      <c r="G89" s="84">
        <f t="shared" ca="1" si="4"/>
        <v>361.98691359611144</v>
      </c>
      <c r="H89" s="58">
        <f t="shared" ca="1" si="5"/>
        <v>0.30283844799444493</v>
      </c>
    </row>
    <row r="90" spans="5:8" x14ac:dyDescent="0.25">
      <c r="E90" s="84">
        <v>88</v>
      </c>
      <c r="F90" s="84">
        <f t="shared" ca="1" si="3"/>
        <v>0.94890343068841876</v>
      </c>
      <c r="G90" s="84">
        <f t="shared" ca="1" si="4"/>
        <v>853.50577106635183</v>
      </c>
      <c r="H90" s="58">
        <f t="shared" ca="1" si="5"/>
        <v>0.94890343068841876</v>
      </c>
    </row>
    <row r="91" spans="5:8" x14ac:dyDescent="0.25">
      <c r="E91" s="84">
        <v>89</v>
      </c>
      <c r="F91" s="84">
        <f t="shared" ca="1" si="3"/>
        <v>0.81974510704567316</v>
      </c>
      <c r="G91" s="84">
        <f t="shared" ca="1" si="4"/>
        <v>724.85084946375491</v>
      </c>
      <c r="H91" s="58">
        <f t="shared" ca="1" si="5"/>
        <v>0.81974510704567316</v>
      </c>
    </row>
    <row r="92" spans="5:8" x14ac:dyDescent="0.25">
      <c r="E92" s="84">
        <v>90</v>
      </c>
      <c r="F92" s="84">
        <f t="shared" ca="1" si="3"/>
        <v>0.16349230254570224</v>
      </c>
      <c r="G92" s="84">
        <f t="shared" ca="1" si="4"/>
        <v>264.44461178199157</v>
      </c>
      <c r="H92" s="58">
        <f t="shared" ca="1" si="5"/>
        <v>0.16349230254570224</v>
      </c>
    </row>
    <row r="93" spans="5:8" x14ac:dyDescent="0.25">
      <c r="E93" s="84">
        <v>91</v>
      </c>
      <c r="F93" s="84">
        <f t="shared" ca="1" si="3"/>
        <v>0.8399048593268803</v>
      </c>
      <c r="G93" s="84">
        <f t="shared" ca="1" si="4"/>
        <v>740.69331076366302</v>
      </c>
      <c r="H93" s="58">
        <f t="shared" ca="1" si="5"/>
        <v>0.8399048593268803</v>
      </c>
    </row>
    <row r="94" spans="5:8" x14ac:dyDescent="0.25">
      <c r="E94" s="84">
        <v>92</v>
      </c>
      <c r="F94" s="84">
        <f t="shared" ca="1" si="3"/>
        <v>0.99138922703232935</v>
      </c>
      <c r="G94" s="84">
        <f t="shared" ca="1" si="4"/>
        <v>939.86245227462564</v>
      </c>
      <c r="H94" s="58">
        <f t="shared" ca="1" si="5"/>
        <v>0.99138922703232935</v>
      </c>
    </row>
    <row r="95" spans="5:8" x14ac:dyDescent="0.25">
      <c r="E95" s="84">
        <v>93</v>
      </c>
      <c r="F95" s="84">
        <f t="shared" ca="1" si="3"/>
        <v>0.66720636164212421</v>
      </c>
      <c r="G95" s="84">
        <f t="shared" ca="1" si="4"/>
        <v>617.04445314948703</v>
      </c>
      <c r="H95" s="58">
        <f t="shared" ca="1" si="5"/>
        <v>0.66720636164212432</v>
      </c>
    </row>
    <row r="96" spans="5:8" x14ac:dyDescent="0.25">
      <c r="E96" s="84">
        <v>94</v>
      </c>
      <c r="F96" s="84">
        <f t="shared" ca="1" si="3"/>
        <v>0.73054533663049581</v>
      </c>
      <c r="G96" s="84">
        <f t="shared" ca="1" si="4"/>
        <v>661.38173564134706</v>
      </c>
      <c r="H96" s="58">
        <f t="shared" ca="1" si="5"/>
        <v>0.73054533663049581</v>
      </c>
    </row>
    <row r="97" spans="5:8" x14ac:dyDescent="0.25">
      <c r="E97" s="84">
        <v>95</v>
      </c>
      <c r="F97" s="84">
        <f t="shared" ca="1" si="3"/>
        <v>0.64498324927358042</v>
      </c>
      <c r="G97" s="84">
        <f t="shared" ca="1" si="4"/>
        <v>601.48827449150622</v>
      </c>
      <c r="H97" s="58">
        <f t="shared" ca="1" si="5"/>
        <v>0.64498324927358031</v>
      </c>
    </row>
    <row r="98" spans="5:8" x14ac:dyDescent="0.25">
      <c r="E98" s="84">
        <v>96</v>
      </c>
      <c r="F98" s="84">
        <f t="shared" ca="1" si="3"/>
        <v>0.58372403961641606</v>
      </c>
      <c r="G98" s="84">
        <f t="shared" ca="1" si="4"/>
        <v>558.60682773149119</v>
      </c>
      <c r="H98" s="58">
        <f t="shared" ca="1" si="5"/>
        <v>0.58372403961641595</v>
      </c>
    </row>
    <row r="99" spans="5:8" x14ac:dyDescent="0.25">
      <c r="E99" s="84">
        <v>97</v>
      </c>
      <c r="F99" s="84">
        <f t="shared" ca="1" si="3"/>
        <v>7.1107349641627127E-2</v>
      </c>
      <c r="G99" s="84">
        <f t="shared" ca="1" si="4"/>
        <v>199.77489137968428</v>
      </c>
      <c r="H99" s="58">
        <f t="shared" ca="1" si="5"/>
        <v>7.1107349641627113E-2</v>
      </c>
    </row>
    <row r="100" spans="5:8" x14ac:dyDescent="0.25">
      <c r="E100" s="84">
        <v>98</v>
      </c>
      <c r="F100" s="84">
        <f t="shared" ca="1" si="3"/>
        <v>0.52784850352352186</v>
      </c>
      <c r="G100" s="84">
        <f t="shared" ca="1" si="4"/>
        <v>519.49395246646532</v>
      </c>
      <c r="H100" s="58">
        <f t="shared" ca="1" si="5"/>
        <v>0.52784850352352186</v>
      </c>
    </row>
    <row r="101" spans="5:8" x14ac:dyDescent="0.25">
      <c r="E101" s="84">
        <v>99</v>
      </c>
      <c r="F101" s="84">
        <f t="shared" ca="1" si="3"/>
        <v>0.87116439143856517</v>
      </c>
      <c r="G101" s="84">
        <f t="shared" ca="1" si="4"/>
        <v>767.382383307277</v>
      </c>
      <c r="H101" s="58">
        <f t="shared" ca="1" si="5"/>
        <v>0.87116439143856517</v>
      </c>
    </row>
    <row r="102" spans="5:8" x14ac:dyDescent="0.25">
      <c r="E102" s="84">
        <v>100</v>
      </c>
      <c r="F102" s="84">
        <f t="shared" ca="1" si="3"/>
        <v>0.8609533194884389</v>
      </c>
      <c r="G102" s="84">
        <f t="shared" ca="1" si="4"/>
        <v>758.3398961043514</v>
      </c>
      <c r="H102" s="58">
        <f t="shared" ca="1" si="5"/>
        <v>0.8609533194884389</v>
      </c>
    </row>
    <row r="103" spans="5:8" x14ac:dyDescent="0.25">
      <c r="E103" s="84">
        <v>101</v>
      </c>
      <c r="F103" s="84">
        <f t="shared" ca="1" si="3"/>
        <v>0.88544161829383095</v>
      </c>
      <c r="G103" s="84">
        <f t="shared" ca="1" si="4"/>
        <v>780.64977703090653</v>
      </c>
      <c r="H103" s="58">
        <f t="shared" ca="1" si="5"/>
        <v>0.88544161829383095</v>
      </c>
    </row>
    <row r="104" spans="5:8" x14ac:dyDescent="0.25">
      <c r="E104" s="84">
        <v>102</v>
      </c>
      <c r="F104" s="84">
        <f t="shared" ca="1" si="3"/>
        <v>0.51901302252694947</v>
      </c>
      <c r="G104" s="84">
        <f t="shared" ca="1" si="4"/>
        <v>513.30911576886456</v>
      </c>
      <c r="H104" s="58">
        <f t="shared" ca="1" si="5"/>
        <v>0.51901302252694936</v>
      </c>
    </row>
    <row r="105" spans="5:8" x14ac:dyDescent="0.25">
      <c r="E105" s="84">
        <v>103</v>
      </c>
      <c r="F105" s="84">
        <f t="shared" ca="1" si="3"/>
        <v>0.1509365087226946</v>
      </c>
      <c r="G105" s="84">
        <f t="shared" ca="1" si="4"/>
        <v>255.65555610588621</v>
      </c>
      <c r="H105" s="58">
        <f t="shared" ca="1" si="5"/>
        <v>0.15093650872269457</v>
      </c>
    </row>
    <row r="106" spans="5:8" x14ac:dyDescent="0.25">
      <c r="E106" s="84">
        <v>104</v>
      </c>
      <c r="F106" s="84">
        <f t="shared" ca="1" si="3"/>
        <v>0.67004639567768931</v>
      </c>
      <c r="G106" s="84">
        <f t="shared" ca="1" si="4"/>
        <v>619.03247697438246</v>
      </c>
      <c r="H106" s="58">
        <f t="shared" ca="1" si="5"/>
        <v>0.6700463956776892</v>
      </c>
    </row>
    <row r="107" spans="5:8" x14ac:dyDescent="0.25">
      <c r="E107" s="84">
        <v>105</v>
      </c>
      <c r="F107" s="84">
        <f t="shared" ca="1" si="3"/>
        <v>0.20924425074999797</v>
      </c>
      <c r="G107" s="84">
        <f t="shared" ca="1" si="4"/>
        <v>296.47097552499861</v>
      </c>
      <c r="H107" s="58">
        <f t="shared" ca="1" si="5"/>
        <v>0.209244250749998</v>
      </c>
    </row>
    <row r="108" spans="5:8" x14ac:dyDescent="0.25">
      <c r="E108" s="84">
        <v>106</v>
      </c>
      <c r="F108" s="84">
        <f t="shared" ca="1" si="3"/>
        <v>0.85173768888299428</v>
      </c>
      <c r="G108" s="84">
        <f t="shared" ca="1" si="4"/>
        <v>750.46008201263191</v>
      </c>
      <c r="H108" s="58">
        <f t="shared" ca="1" si="5"/>
        <v>0.85173768888299428</v>
      </c>
    </row>
    <row r="109" spans="5:8" x14ac:dyDescent="0.25">
      <c r="E109" s="84">
        <v>107</v>
      </c>
      <c r="F109" s="84">
        <f t="shared" ca="1" si="3"/>
        <v>0.3114907167925185</v>
      </c>
      <c r="G109" s="84">
        <f t="shared" ca="1" si="4"/>
        <v>368.04350175476293</v>
      </c>
      <c r="H109" s="58">
        <f t="shared" ca="1" si="5"/>
        <v>0.3114907167925185</v>
      </c>
    </row>
    <row r="110" spans="5:8" x14ac:dyDescent="0.25">
      <c r="E110" s="84">
        <v>108</v>
      </c>
      <c r="F110" s="84">
        <f t="shared" ca="1" si="3"/>
        <v>0.41761819983141524</v>
      </c>
      <c r="G110" s="84">
        <f t="shared" ca="1" si="4"/>
        <v>442.33273988199068</v>
      </c>
      <c r="H110" s="58">
        <f t="shared" ca="1" si="5"/>
        <v>0.41761819983141524</v>
      </c>
    </row>
    <row r="111" spans="5:8" x14ac:dyDescent="0.25">
      <c r="E111" s="84">
        <v>109</v>
      </c>
      <c r="F111" s="84">
        <f t="shared" ca="1" si="3"/>
        <v>0.42453017799852266</v>
      </c>
      <c r="G111" s="84">
        <f t="shared" ca="1" si="4"/>
        <v>447.17112459896589</v>
      </c>
      <c r="H111" s="58">
        <f t="shared" ca="1" si="5"/>
        <v>0.42453017799852272</v>
      </c>
    </row>
    <row r="112" spans="5:8" x14ac:dyDescent="0.25">
      <c r="E112" s="84">
        <v>110</v>
      </c>
      <c r="F112" s="84">
        <f t="shared" ca="1" si="3"/>
        <v>0.7122101530040339</v>
      </c>
      <c r="G112" s="84">
        <f t="shared" ca="1" si="4"/>
        <v>648.5471071028237</v>
      </c>
      <c r="H112" s="58">
        <f t="shared" ca="1" si="5"/>
        <v>0.7122101530040339</v>
      </c>
    </row>
    <row r="113" spans="5:8" x14ac:dyDescent="0.25">
      <c r="E113" s="84">
        <v>111</v>
      </c>
      <c r="F113" s="84">
        <f t="shared" ca="1" si="3"/>
        <v>0.19475872303218</v>
      </c>
      <c r="G113" s="84">
        <f t="shared" ca="1" si="4"/>
        <v>286.33110612252597</v>
      </c>
      <c r="H113" s="58">
        <f t="shared" ca="1" si="5"/>
        <v>0.19475872303217995</v>
      </c>
    </row>
    <row r="114" spans="5:8" x14ac:dyDescent="0.25">
      <c r="E114" s="84">
        <v>112</v>
      </c>
      <c r="F114" s="84">
        <f t="shared" ca="1" si="3"/>
        <v>0.67237472070250048</v>
      </c>
      <c r="G114" s="84">
        <f t="shared" ca="1" si="4"/>
        <v>620.66230449175032</v>
      </c>
      <c r="H114" s="58">
        <f t="shared" ca="1" si="5"/>
        <v>0.67237472070250048</v>
      </c>
    </row>
    <row r="115" spans="5:8" x14ac:dyDescent="0.25">
      <c r="E115" s="84">
        <v>113</v>
      </c>
      <c r="F115" s="84">
        <f t="shared" ca="1" si="3"/>
        <v>0.36428946770054482</v>
      </c>
      <c r="G115" s="84">
        <f t="shared" ca="1" si="4"/>
        <v>405.00262739038135</v>
      </c>
      <c r="H115" s="58">
        <f t="shared" ca="1" si="5"/>
        <v>0.36428946770054477</v>
      </c>
    </row>
    <row r="116" spans="5:8" x14ac:dyDescent="0.25">
      <c r="E116" s="84">
        <v>114</v>
      </c>
      <c r="F116" s="84">
        <f t="shared" ca="1" si="3"/>
        <v>0.3354165797149038</v>
      </c>
      <c r="G116" s="84">
        <f t="shared" ca="1" si="4"/>
        <v>384.79160580043265</v>
      </c>
      <c r="H116" s="58">
        <f t="shared" ca="1" si="5"/>
        <v>0.3354165797149038</v>
      </c>
    </row>
    <row r="117" spans="5:8" x14ac:dyDescent="0.25">
      <c r="E117" s="84">
        <v>115</v>
      </c>
      <c r="F117" s="84">
        <f t="shared" ca="1" si="3"/>
        <v>0.53254219413001491</v>
      </c>
      <c r="G117" s="84">
        <f t="shared" ca="1" si="4"/>
        <v>522.77953589101048</v>
      </c>
      <c r="H117" s="58">
        <f t="shared" ca="1" si="5"/>
        <v>0.53254219413001502</v>
      </c>
    </row>
    <row r="118" spans="5:8" x14ac:dyDescent="0.25">
      <c r="E118" s="84">
        <v>116</v>
      </c>
      <c r="F118" s="84">
        <f t="shared" ca="1" si="3"/>
        <v>0.96658049642300647</v>
      </c>
      <c r="G118" s="84">
        <f t="shared" ca="1" si="4"/>
        <v>881.52556603917753</v>
      </c>
      <c r="H118" s="58">
        <f t="shared" ca="1" si="5"/>
        <v>0.96658049642300647</v>
      </c>
    </row>
    <row r="119" spans="5:8" x14ac:dyDescent="0.25">
      <c r="E119" s="84">
        <v>117</v>
      </c>
      <c r="F119" s="84">
        <f t="shared" ca="1" si="3"/>
        <v>0.99692510668896051</v>
      </c>
      <c r="G119" s="84">
        <f t="shared" ca="1" si="4"/>
        <v>964.06317778883908</v>
      </c>
      <c r="H119" s="58">
        <f t="shared" ca="1" si="5"/>
        <v>0.99692510668896051</v>
      </c>
    </row>
    <row r="120" spans="5:8" x14ac:dyDescent="0.25">
      <c r="E120" s="84">
        <v>118</v>
      </c>
      <c r="F120" s="84">
        <f t="shared" ca="1" si="3"/>
        <v>0.41098976030559686</v>
      </c>
      <c r="G120" s="84">
        <f t="shared" ca="1" si="4"/>
        <v>437.69283221391782</v>
      </c>
      <c r="H120" s="58">
        <f t="shared" ca="1" si="5"/>
        <v>0.41098976030559692</v>
      </c>
    </row>
    <row r="121" spans="5:8" x14ac:dyDescent="0.25">
      <c r="E121" s="84">
        <v>119</v>
      </c>
      <c r="F121" s="84">
        <f t="shared" ca="1" si="3"/>
        <v>0.35767678623111954</v>
      </c>
      <c r="G121" s="84">
        <f t="shared" ca="1" si="4"/>
        <v>400.37375036178366</v>
      </c>
      <c r="H121" s="58">
        <f t="shared" ca="1" si="5"/>
        <v>0.35767678623111954</v>
      </c>
    </row>
    <row r="122" spans="5:8" x14ac:dyDescent="0.25">
      <c r="E122" s="84">
        <v>120</v>
      </c>
      <c r="F122" s="84">
        <f t="shared" ca="1" si="3"/>
        <v>0.11432943094012538</v>
      </c>
      <c r="G122" s="84">
        <f t="shared" ca="1" si="4"/>
        <v>230.03060165808776</v>
      </c>
      <c r="H122" s="58">
        <f t="shared" ca="1" si="5"/>
        <v>0.11432943094012538</v>
      </c>
    </row>
    <row r="123" spans="5:8" x14ac:dyDescent="0.25">
      <c r="E123" s="84">
        <v>121</v>
      </c>
      <c r="F123" s="84">
        <f t="shared" ca="1" si="3"/>
        <v>0.71756754150882673</v>
      </c>
      <c r="G123" s="84">
        <f t="shared" ca="1" si="4"/>
        <v>652.2972790561787</v>
      </c>
      <c r="H123" s="58">
        <f t="shared" ca="1" si="5"/>
        <v>0.71756754150882673</v>
      </c>
    </row>
    <row r="124" spans="5:8" x14ac:dyDescent="0.25">
      <c r="E124" s="84">
        <v>122</v>
      </c>
      <c r="F124" s="84">
        <f t="shared" ca="1" si="3"/>
        <v>0.3093439531765354</v>
      </c>
      <c r="G124" s="84">
        <f t="shared" ca="1" si="4"/>
        <v>366.54076722357479</v>
      </c>
      <c r="H124" s="58">
        <f t="shared" ca="1" si="5"/>
        <v>0.3093439531765354</v>
      </c>
    </row>
    <row r="125" spans="5:8" x14ac:dyDescent="0.25">
      <c r="E125" s="84">
        <v>123</v>
      </c>
      <c r="F125" s="84">
        <f t="shared" ca="1" si="3"/>
        <v>0.14828610293992883</v>
      </c>
      <c r="G125" s="84">
        <f t="shared" ca="1" si="4"/>
        <v>253.80027205795017</v>
      </c>
      <c r="H125" s="58">
        <f t="shared" ca="1" si="5"/>
        <v>0.1482861029399288</v>
      </c>
    </row>
    <row r="126" spans="5:8" x14ac:dyDescent="0.25">
      <c r="E126" s="84">
        <v>124</v>
      </c>
      <c r="F126" s="84">
        <f t="shared" ca="1" si="3"/>
        <v>0.46963397888435354</v>
      </c>
      <c r="G126" s="84">
        <f t="shared" ca="1" si="4"/>
        <v>478.74378521904748</v>
      </c>
      <c r="H126" s="58">
        <f t="shared" ca="1" si="5"/>
        <v>0.46963397888435354</v>
      </c>
    </row>
    <row r="127" spans="5:8" x14ac:dyDescent="0.25">
      <c r="E127" s="84">
        <v>125</v>
      </c>
      <c r="F127" s="84">
        <f t="shared" ca="1" si="3"/>
        <v>0.40460098953008561</v>
      </c>
      <c r="G127" s="84">
        <f t="shared" ca="1" si="4"/>
        <v>433.22069267105991</v>
      </c>
      <c r="H127" s="58">
        <f t="shared" ca="1" si="5"/>
        <v>0.40460098953008561</v>
      </c>
    </row>
    <row r="128" spans="5:8" x14ac:dyDescent="0.25">
      <c r="E128" s="84">
        <v>126</v>
      </c>
      <c r="F128" s="84">
        <f t="shared" ca="1" si="3"/>
        <v>0.81514662673946436</v>
      </c>
      <c r="G128" s="84">
        <f t="shared" ca="1" si="4"/>
        <v>721.36328890574202</v>
      </c>
      <c r="H128" s="58">
        <f t="shared" ca="1" si="5"/>
        <v>0.81514662673946425</v>
      </c>
    </row>
    <row r="129" spans="5:8" x14ac:dyDescent="0.25">
      <c r="E129" s="84">
        <v>127</v>
      </c>
      <c r="F129" s="84">
        <f t="shared" ca="1" si="3"/>
        <v>0.38593731796924402</v>
      </c>
      <c r="G129" s="84">
        <f t="shared" ca="1" si="4"/>
        <v>420.15612257847079</v>
      </c>
      <c r="H129" s="58">
        <f t="shared" ca="1" si="5"/>
        <v>0.38593731796924396</v>
      </c>
    </row>
    <row r="130" spans="5:8" x14ac:dyDescent="0.25">
      <c r="E130" s="84">
        <v>128</v>
      </c>
      <c r="F130" s="84">
        <f t="shared" ca="1" si="3"/>
        <v>0.6455021635676953</v>
      </c>
      <c r="G130" s="84">
        <f t="shared" ca="1" si="4"/>
        <v>601.85151449738669</v>
      </c>
      <c r="H130" s="58">
        <f t="shared" ca="1" si="5"/>
        <v>0.6455021635676953</v>
      </c>
    </row>
    <row r="131" spans="5:8" x14ac:dyDescent="0.25">
      <c r="E131" s="84">
        <v>129</v>
      </c>
      <c r="F131" s="84">
        <f t="shared" ref="F131:F194" ca="1" si="6">RAND()</f>
        <v>0.4744297756159841</v>
      </c>
      <c r="G131" s="84">
        <f t="shared" ca="1" si="4"/>
        <v>482.10084293118888</v>
      </c>
      <c r="H131" s="58">
        <f t="shared" ca="1" si="5"/>
        <v>0.4744297756159841</v>
      </c>
    </row>
    <row r="132" spans="5:8" x14ac:dyDescent="0.25">
      <c r="E132" s="84">
        <v>130</v>
      </c>
      <c r="F132" s="84">
        <f t="shared" ca="1" si="6"/>
        <v>0.38663949119660701</v>
      </c>
      <c r="G132" s="84">
        <f t="shared" ref="G132:G195" ca="1" si="7">IF(F132&lt;(($C$3-$C$2)/($C$5+$C$4-$C$3-$C$2)),$C$2+SQRT(F132*($C$5+$C$4-$C$3-$C$2)*($C$3-$C$2)),IF(F132&lt;1-(($C$5-$C$4)/($C$5+$C$4-$C$3-$C$2)),(F132*($C$5+$C$4-$C$3-$C$2)+$C$2+$C$3)/2,$C$5-SQRT((1-F132)*($C$5+$C$4-$C$3-$C$2)*($C$5-$C$4))))</f>
        <v>420.64764383762491</v>
      </c>
      <c r="H132" s="58">
        <f t="shared" ref="H132:H195" ca="1" si="8">IF(G132&lt;$C$3,(1/($C$5+$C$4-$C$3-$C$2))*(1/($C$3-$C$2))*(G132-$C$2)^2,IF(G132&lt;$C$4,(1/($C$5+$C$4-$C$3-$C$2))*(2*G132-$C$2-$C$3),1-(1/($C$5+$C$4-$C$3-$C$2))*(1/($C$5-$C$4))*($C$5-G132)^2))</f>
        <v>0.38663949119660701</v>
      </c>
    </row>
    <row r="133" spans="5:8" x14ac:dyDescent="0.25">
      <c r="E133" s="84">
        <v>131</v>
      </c>
      <c r="F133" s="84">
        <f t="shared" ca="1" si="6"/>
        <v>4.7879331777474832E-2</v>
      </c>
      <c r="G133" s="84">
        <f t="shared" ca="1" si="7"/>
        <v>181.8725011761976</v>
      </c>
      <c r="H133" s="58">
        <f t="shared" ca="1" si="8"/>
        <v>4.7879331777474846E-2</v>
      </c>
    </row>
    <row r="134" spans="5:8" x14ac:dyDescent="0.25">
      <c r="E134" s="84">
        <v>132</v>
      </c>
      <c r="F134" s="84">
        <f t="shared" ca="1" si="6"/>
        <v>0.5725576428852085</v>
      </c>
      <c r="G134" s="84">
        <f t="shared" ca="1" si="7"/>
        <v>550.79035001964598</v>
      </c>
      <c r="H134" s="58">
        <f t="shared" ca="1" si="8"/>
        <v>0.5725576428852085</v>
      </c>
    </row>
    <row r="135" spans="5:8" x14ac:dyDescent="0.25">
      <c r="E135" s="84">
        <v>133</v>
      </c>
      <c r="F135" s="84">
        <f t="shared" ca="1" si="6"/>
        <v>0.42846328186695071</v>
      </c>
      <c r="G135" s="84">
        <f t="shared" ca="1" si="7"/>
        <v>449.92429730686547</v>
      </c>
      <c r="H135" s="58">
        <f t="shared" ca="1" si="8"/>
        <v>0.42846328186695065</v>
      </c>
    </row>
    <row r="136" spans="5:8" x14ac:dyDescent="0.25">
      <c r="E136" s="84">
        <v>134</v>
      </c>
      <c r="F136" s="84">
        <f t="shared" ca="1" si="6"/>
        <v>0.7360060253511479</v>
      </c>
      <c r="G136" s="84">
        <f t="shared" ca="1" si="7"/>
        <v>665.20421774580348</v>
      </c>
      <c r="H136" s="58">
        <f t="shared" ca="1" si="8"/>
        <v>0.73600602535114779</v>
      </c>
    </row>
    <row r="137" spans="5:8" x14ac:dyDescent="0.25">
      <c r="E137" s="84">
        <v>135</v>
      </c>
      <c r="F137" s="84">
        <f t="shared" ca="1" si="6"/>
        <v>0.31662923431611689</v>
      </c>
      <c r="G137" s="84">
        <f t="shared" ca="1" si="7"/>
        <v>371.64046402128179</v>
      </c>
      <c r="H137" s="58">
        <f t="shared" ca="1" si="8"/>
        <v>0.31662923431611684</v>
      </c>
    </row>
    <row r="138" spans="5:8" x14ac:dyDescent="0.25">
      <c r="E138" s="84">
        <v>136</v>
      </c>
      <c r="F138" s="84">
        <f t="shared" ca="1" si="6"/>
        <v>0.82062565921162944</v>
      </c>
      <c r="G138" s="84">
        <f t="shared" ca="1" si="7"/>
        <v>725.52372938427698</v>
      </c>
      <c r="H138" s="58">
        <f t="shared" ca="1" si="8"/>
        <v>0.82062565921162944</v>
      </c>
    </row>
    <row r="139" spans="5:8" x14ac:dyDescent="0.25">
      <c r="E139" s="84">
        <v>137</v>
      </c>
      <c r="F139" s="84">
        <f t="shared" ca="1" si="6"/>
        <v>0.54412040607616663</v>
      </c>
      <c r="G139" s="84">
        <f t="shared" ca="1" si="7"/>
        <v>530.88428425331665</v>
      </c>
      <c r="H139" s="58">
        <f t="shared" ca="1" si="8"/>
        <v>0.54412040607616663</v>
      </c>
    </row>
    <row r="140" spans="5:8" x14ac:dyDescent="0.25">
      <c r="E140" s="84">
        <v>138</v>
      </c>
      <c r="F140" s="84">
        <f t="shared" ca="1" si="6"/>
        <v>0.87378891561034278</v>
      </c>
      <c r="G140" s="84">
        <f t="shared" ca="1" si="7"/>
        <v>769.76391368063946</v>
      </c>
      <c r="H140" s="58">
        <f t="shared" ca="1" si="8"/>
        <v>0.87378891561034278</v>
      </c>
    </row>
    <row r="141" spans="5:8" x14ac:dyDescent="0.25">
      <c r="E141" s="84">
        <v>139</v>
      </c>
      <c r="F141" s="84">
        <f t="shared" ca="1" si="6"/>
        <v>0.30192010464052865</v>
      </c>
      <c r="G141" s="84">
        <f t="shared" ca="1" si="7"/>
        <v>361.34407324837002</v>
      </c>
      <c r="H141" s="58">
        <f t="shared" ca="1" si="8"/>
        <v>0.3019201046405286</v>
      </c>
    </row>
    <row r="142" spans="5:8" x14ac:dyDescent="0.25">
      <c r="E142" s="84">
        <v>140</v>
      </c>
      <c r="F142" s="84">
        <f t="shared" ca="1" si="6"/>
        <v>0.46084710334617651</v>
      </c>
      <c r="G142" s="84">
        <f t="shared" ca="1" si="7"/>
        <v>472.59297234232355</v>
      </c>
      <c r="H142" s="58">
        <f t="shared" ca="1" si="8"/>
        <v>0.46084710334617651</v>
      </c>
    </row>
    <row r="143" spans="5:8" x14ac:dyDescent="0.25">
      <c r="E143" s="84">
        <v>141</v>
      </c>
      <c r="F143" s="84">
        <f t="shared" ca="1" si="6"/>
        <v>0.78301948020668333</v>
      </c>
      <c r="G143" s="84">
        <f t="shared" ca="1" si="7"/>
        <v>698.11363614467837</v>
      </c>
      <c r="H143" s="58">
        <f t="shared" ca="1" si="8"/>
        <v>0.78301948020668333</v>
      </c>
    </row>
    <row r="144" spans="5:8" x14ac:dyDescent="0.25">
      <c r="E144" s="84">
        <v>142</v>
      </c>
      <c r="F144" s="84">
        <f t="shared" ca="1" si="6"/>
        <v>0.17774777693235344</v>
      </c>
      <c r="G144" s="84">
        <f t="shared" ca="1" si="7"/>
        <v>274.42344385264744</v>
      </c>
      <c r="H144" s="58">
        <f t="shared" ca="1" si="8"/>
        <v>0.1777477769323535</v>
      </c>
    </row>
    <row r="145" spans="5:8" x14ac:dyDescent="0.25">
      <c r="E145" s="84">
        <v>143</v>
      </c>
      <c r="F145" s="84">
        <f t="shared" ca="1" si="6"/>
        <v>0.60200625825215037</v>
      </c>
      <c r="G145" s="84">
        <f t="shared" ca="1" si="7"/>
        <v>571.40438077650526</v>
      </c>
      <c r="H145" s="58">
        <f t="shared" ca="1" si="8"/>
        <v>0.60200625825215037</v>
      </c>
    </row>
    <row r="146" spans="5:8" x14ac:dyDescent="0.25">
      <c r="E146" s="84">
        <v>144</v>
      </c>
      <c r="F146" s="84">
        <f t="shared" ca="1" si="6"/>
        <v>0.89862688275413283</v>
      </c>
      <c r="G146" s="84">
        <f t="shared" ca="1" si="7"/>
        <v>793.65875535108307</v>
      </c>
      <c r="H146" s="58">
        <f t="shared" ca="1" si="8"/>
        <v>0.89862688275413283</v>
      </c>
    </row>
    <row r="147" spans="5:8" x14ac:dyDescent="0.25">
      <c r="E147" s="84">
        <v>145</v>
      </c>
      <c r="F147" s="84">
        <f t="shared" ca="1" si="6"/>
        <v>8.2407972513346417E-2</v>
      </c>
      <c r="G147" s="84">
        <f t="shared" ca="1" si="7"/>
        <v>207.68558075934249</v>
      </c>
      <c r="H147" s="58">
        <f t="shared" ca="1" si="8"/>
        <v>8.2407972513346403E-2</v>
      </c>
    </row>
    <row r="148" spans="5:8" x14ac:dyDescent="0.25">
      <c r="E148" s="84">
        <v>146</v>
      </c>
      <c r="F148" s="84">
        <f t="shared" ca="1" si="6"/>
        <v>0.53224462858931243</v>
      </c>
      <c r="G148" s="84">
        <f t="shared" ca="1" si="7"/>
        <v>522.57124001251873</v>
      </c>
      <c r="H148" s="58">
        <f t="shared" ca="1" si="8"/>
        <v>0.53224462858931243</v>
      </c>
    </row>
    <row r="149" spans="5:8" x14ac:dyDescent="0.25">
      <c r="E149" s="84">
        <v>147</v>
      </c>
      <c r="F149" s="84">
        <f t="shared" ca="1" si="6"/>
        <v>0.78944212274048253</v>
      </c>
      <c r="G149" s="84">
        <f t="shared" ca="1" si="7"/>
        <v>702.62093474994356</v>
      </c>
      <c r="H149" s="58">
        <f t="shared" ca="1" si="8"/>
        <v>0.78944212274048253</v>
      </c>
    </row>
    <row r="150" spans="5:8" x14ac:dyDescent="0.25">
      <c r="E150" s="84">
        <v>148</v>
      </c>
      <c r="F150" s="84">
        <f t="shared" ca="1" si="6"/>
        <v>0.7351415893766543</v>
      </c>
      <c r="G150" s="84">
        <f t="shared" ca="1" si="7"/>
        <v>664.59911256365797</v>
      </c>
      <c r="H150" s="58">
        <f t="shared" ca="1" si="8"/>
        <v>0.73514158937665419</v>
      </c>
    </row>
    <row r="151" spans="5:8" x14ac:dyDescent="0.25">
      <c r="E151" s="84">
        <v>149</v>
      </c>
      <c r="F151" s="84">
        <f t="shared" ca="1" si="6"/>
        <v>0.81162099129514709</v>
      </c>
      <c r="G151" s="84">
        <f t="shared" ca="1" si="7"/>
        <v>718.71867524480365</v>
      </c>
      <c r="H151" s="58">
        <f t="shared" ca="1" si="8"/>
        <v>0.81162099129514709</v>
      </c>
    </row>
    <row r="152" spans="5:8" x14ac:dyDescent="0.25">
      <c r="E152" s="84">
        <v>150</v>
      </c>
      <c r="F152" s="84">
        <f t="shared" ca="1" si="6"/>
        <v>0.90289651638855373</v>
      </c>
      <c r="G152" s="84">
        <f t="shared" ca="1" si="7"/>
        <v>798.05084026714189</v>
      </c>
      <c r="H152" s="58">
        <f t="shared" ca="1" si="8"/>
        <v>0.90289651638855373</v>
      </c>
    </row>
    <row r="153" spans="5:8" x14ac:dyDescent="0.25">
      <c r="E153" s="84">
        <v>151</v>
      </c>
      <c r="F153" s="84">
        <f t="shared" ca="1" si="6"/>
        <v>0.20688550530983563</v>
      </c>
      <c r="G153" s="84">
        <f t="shared" ca="1" si="7"/>
        <v>294.81985371688495</v>
      </c>
      <c r="H153" s="58">
        <f t="shared" ca="1" si="8"/>
        <v>0.20688550530983565</v>
      </c>
    </row>
    <row r="154" spans="5:8" x14ac:dyDescent="0.25">
      <c r="E154" s="84">
        <v>152</v>
      </c>
      <c r="F154" s="84">
        <f t="shared" ca="1" si="6"/>
        <v>0.83339326979007078</v>
      </c>
      <c r="G154" s="84">
        <f t="shared" ca="1" si="7"/>
        <v>735.47244625905171</v>
      </c>
      <c r="H154" s="58">
        <f t="shared" ca="1" si="8"/>
        <v>0.83339326979007078</v>
      </c>
    </row>
    <row r="155" spans="5:8" x14ac:dyDescent="0.25">
      <c r="E155" s="84">
        <v>153</v>
      </c>
      <c r="F155" s="84">
        <f t="shared" ca="1" si="6"/>
        <v>6.8465122172986392E-2</v>
      </c>
      <c r="G155" s="84">
        <f t="shared" ca="1" si="7"/>
        <v>197.90361129303707</v>
      </c>
      <c r="H155" s="58">
        <f t="shared" ca="1" si="8"/>
        <v>6.8465122172986392E-2</v>
      </c>
    </row>
    <row r="156" spans="5:8" x14ac:dyDescent="0.25">
      <c r="E156" s="84">
        <v>154</v>
      </c>
      <c r="F156" s="84">
        <f t="shared" ca="1" si="6"/>
        <v>0.28094076132831958</v>
      </c>
      <c r="G156" s="84">
        <f t="shared" ca="1" si="7"/>
        <v>346.65853292982371</v>
      </c>
      <c r="H156" s="58">
        <f t="shared" ca="1" si="8"/>
        <v>0.28094076132831958</v>
      </c>
    </row>
    <row r="157" spans="5:8" x14ac:dyDescent="0.25">
      <c r="E157" s="84">
        <v>155</v>
      </c>
      <c r="F157" s="84">
        <f t="shared" ca="1" si="6"/>
        <v>0.82373160288290581</v>
      </c>
      <c r="G157" s="84">
        <f t="shared" ca="1" si="7"/>
        <v>727.91044343970202</v>
      </c>
      <c r="H157" s="58">
        <f t="shared" ca="1" si="8"/>
        <v>0.8237316028829057</v>
      </c>
    </row>
    <row r="158" spans="5:8" x14ac:dyDescent="0.25">
      <c r="E158" s="84">
        <v>156</v>
      </c>
      <c r="F158" s="84">
        <f t="shared" ca="1" si="6"/>
        <v>0.69483367411933894</v>
      </c>
      <c r="G158" s="84">
        <f t="shared" ca="1" si="7"/>
        <v>636.38357188353734</v>
      </c>
      <c r="H158" s="58">
        <f t="shared" ca="1" si="8"/>
        <v>0.69483367411933905</v>
      </c>
    </row>
    <row r="159" spans="5:8" x14ac:dyDescent="0.25">
      <c r="E159" s="84">
        <v>157</v>
      </c>
      <c r="F159" s="84">
        <f t="shared" ca="1" si="6"/>
        <v>0.14529786542120438</v>
      </c>
      <c r="G159" s="84">
        <f t="shared" ca="1" si="7"/>
        <v>251.70850579484306</v>
      </c>
      <c r="H159" s="58">
        <f t="shared" ca="1" si="8"/>
        <v>0.14529786542120438</v>
      </c>
    </row>
    <row r="160" spans="5:8" x14ac:dyDescent="0.25">
      <c r="E160" s="84">
        <v>158</v>
      </c>
      <c r="F160" s="84">
        <f t="shared" ca="1" si="6"/>
        <v>0.5209547607495485</v>
      </c>
      <c r="G160" s="84">
        <f t="shared" ca="1" si="7"/>
        <v>514.66833252468393</v>
      </c>
      <c r="H160" s="58">
        <f t="shared" ca="1" si="8"/>
        <v>0.5209547607495485</v>
      </c>
    </row>
    <row r="161" spans="5:8" x14ac:dyDescent="0.25">
      <c r="E161" s="84">
        <v>159</v>
      </c>
      <c r="F161" s="84">
        <f t="shared" ca="1" si="6"/>
        <v>0.97278250896852159</v>
      </c>
      <c r="G161" s="84">
        <f t="shared" ca="1" si="7"/>
        <v>893.08252606228984</v>
      </c>
      <c r="H161" s="58">
        <f t="shared" ca="1" si="8"/>
        <v>0.97278250896852159</v>
      </c>
    </row>
    <row r="162" spans="5:8" x14ac:dyDescent="0.25">
      <c r="E162" s="84">
        <v>160</v>
      </c>
      <c r="F162" s="84">
        <f t="shared" ca="1" si="6"/>
        <v>0.35119559878690809</v>
      </c>
      <c r="G162" s="84">
        <f t="shared" ca="1" si="7"/>
        <v>395.83691915083568</v>
      </c>
      <c r="H162" s="58">
        <f t="shared" ca="1" si="8"/>
        <v>0.35119559878690809</v>
      </c>
    </row>
    <row r="163" spans="5:8" x14ac:dyDescent="0.25">
      <c r="E163" s="84">
        <v>161</v>
      </c>
      <c r="F163" s="84">
        <f t="shared" ca="1" si="6"/>
        <v>0.61134113589393324</v>
      </c>
      <c r="G163" s="84">
        <f t="shared" ca="1" si="7"/>
        <v>577.93879512575324</v>
      </c>
      <c r="H163" s="58">
        <f t="shared" ca="1" si="8"/>
        <v>0.61134113589393324</v>
      </c>
    </row>
    <row r="164" spans="5:8" x14ac:dyDescent="0.25">
      <c r="E164" s="84">
        <v>162</v>
      </c>
      <c r="F164" s="84">
        <f t="shared" ca="1" si="6"/>
        <v>0.55865832803585158</v>
      </c>
      <c r="G164" s="84">
        <f t="shared" ca="1" si="7"/>
        <v>541.06082962509618</v>
      </c>
      <c r="H164" s="58">
        <f t="shared" ca="1" si="8"/>
        <v>0.55865832803585169</v>
      </c>
    </row>
    <row r="165" spans="5:8" x14ac:dyDescent="0.25">
      <c r="E165" s="84">
        <v>163</v>
      </c>
      <c r="F165" s="84">
        <f t="shared" ca="1" si="6"/>
        <v>0.41577092058438669</v>
      </c>
      <c r="G165" s="84">
        <f t="shared" ca="1" si="7"/>
        <v>441.03964440907066</v>
      </c>
      <c r="H165" s="58">
        <f t="shared" ca="1" si="8"/>
        <v>0.41577092058438664</v>
      </c>
    </row>
    <row r="166" spans="5:8" x14ac:dyDescent="0.25">
      <c r="E166" s="84">
        <v>164</v>
      </c>
      <c r="F166" s="84">
        <f t="shared" ca="1" si="6"/>
        <v>0.53790706342747319</v>
      </c>
      <c r="G166" s="84">
        <f t="shared" ca="1" si="7"/>
        <v>526.53494439923122</v>
      </c>
      <c r="H166" s="58">
        <f t="shared" ca="1" si="8"/>
        <v>0.53790706342747319</v>
      </c>
    </row>
    <row r="167" spans="5:8" x14ac:dyDescent="0.25">
      <c r="E167" s="84">
        <v>165</v>
      </c>
      <c r="F167" s="84">
        <f t="shared" ca="1" si="6"/>
        <v>0.83711447727458566</v>
      </c>
      <c r="G167" s="84">
        <f t="shared" ca="1" si="7"/>
        <v>738.44327662116189</v>
      </c>
      <c r="H167" s="58">
        <f t="shared" ca="1" si="8"/>
        <v>0.83711447727458566</v>
      </c>
    </row>
    <row r="168" spans="5:8" x14ac:dyDescent="0.25">
      <c r="E168" s="84">
        <v>166</v>
      </c>
      <c r="F168" s="84">
        <f t="shared" ca="1" si="6"/>
        <v>0.64843179559047492</v>
      </c>
      <c r="G168" s="84">
        <f t="shared" ca="1" si="7"/>
        <v>603.90225691333239</v>
      </c>
      <c r="H168" s="58">
        <f t="shared" ca="1" si="8"/>
        <v>0.64843179559047481</v>
      </c>
    </row>
    <row r="169" spans="5:8" x14ac:dyDescent="0.25">
      <c r="E169" s="84">
        <v>167</v>
      </c>
      <c r="F169" s="84">
        <f t="shared" ca="1" si="6"/>
        <v>0.5803861257969688</v>
      </c>
      <c r="G169" s="84">
        <f t="shared" ca="1" si="7"/>
        <v>556.27028805787813</v>
      </c>
      <c r="H169" s="58">
        <f t="shared" ca="1" si="8"/>
        <v>0.5803861257969688</v>
      </c>
    </row>
    <row r="170" spans="5:8" x14ac:dyDescent="0.25">
      <c r="E170" s="84">
        <v>168</v>
      </c>
      <c r="F170" s="84">
        <f t="shared" ca="1" si="6"/>
        <v>7.950499401204747E-2</v>
      </c>
      <c r="G170" s="84">
        <f t="shared" ca="1" si="7"/>
        <v>205.65349580843323</v>
      </c>
      <c r="H170" s="58">
        <f t="shared" ca="1" si="8"/>
        <v>7.9504994012047484E-2</v>
      </c>
    </row>
    <row r="171" spans="5:8" x14ac:dyDescent="0.25">
      <c r="E171" s="84">
        <v>169</v>
      </c>
      <c r="F171" s="84">
        <f t="shared" ca="1" si="6"/>
        <v>0.65460844178385535</v>
      </c>
      <c r="G171" s="84">
        <f t="shared" ca="1" si="7"/>
        <v>608.22590924869883</v>
      </c>
      <c r="H171" s="58">
        <f t="shared" ca="1" si="8"/>
        <v>0.65460844178385547</v>
      </c>
    </row>
    <row r="172" spans="5:8" x14ac:dyDescent="0.25">
      <c r="E172" s="84">
        <v>170</v>
      </c>
      <c r="F172" s="84">
        <f t="shared" ca="1" si="6"/>
        <v>0.22241616727846747</v>
      </c>
      <c r="G172" s="84">
        <f t="shared" ca="1" si="7"/>
        <v>305.69131709492723</v>
      </c>
      <c r="H172" s="58">
        <f t="shared" ca="1" si="8"/>
        <v>0.22241616727846747</v>
      </c>
    </row>
    <row r="173" spans="5:8" x14ac:dyDescent="0.25">
      <c r="E173" s="84">
        <v>171</v>
      </c>
      <c r="F173" s="84">
        <f t="shared" ca="1" si="6"/>
        <v>0.70327596250871893</v>
      </c>
      <c r="G173" s="84">
        <f t="shared" ca="1" si="7"/>
        <v>642.29317375610322</v>
      </c>
      <c r="H173" s="58">
        <f t="shared" ca="1" si="8"/>
        <v>0.70327596250871893</v>
      </c>
    </row>
    <row r="174" spans="5:8" x14ac:dyDescent="0.25">
      <c r="E174" s="84">
        <v>172</v>
      </c>
      <c r="F174" s="84">
        <f t="shared" ca="1" si="6"/>
        <v>0.51754604898728396</v>
      </c>
      <c r="G174" s="84">
        <f t="shared" ca="1" si="7"/>
        <v>512.2822342910988</v>
      </c>
      <c r="H174" s="58">
        <f t="shared" ca="1" si="8"/>
        <v>0.51754604898728396</v>
      </c>
    </row>
    <row r="175" spans="5:8" x14ac:dyDescent="0.25">
      <c r="E175" s="84">
        <v>173</v>
      </c>
      <c r="F175" s="84">
        <f t="shared" ca="1" si="6"/>
        <v>0.30733599928018618</v>
      </c>
      <c r="G175" s="84">
        <f t="shared" ca="1" si="7"/>
        <v>365.13519949613033</v>
      </c>
      <c r="H175" s="58">
        <f t="shared" ca="1" si="8"/>
        <v>0.30733599928018618</v>
      </c>
    </row>
    <row r="176" spans="5:8" x14ac:dyDescent="0.25">
      <c r="E176" s="84">
        <v>174</v>
      </c>
      <c r="F176" s="84">
        <f t="shared" ca="1" si="6"/>
        <v>0.66313324812945351</v>
      </c>
      <c r="G176" s="84">
        <f t="shared" ca="1" si="7"/>
        <v>614.19327369061739</v>
      </c>
      <c r="H176" s="58">
        <f t="shared" ca="1" si="8"/>
        <v>0.6631332481294534</v>
      </c>
    </row>
    <row r="177" spans="5:8" x14ac:dyDescent="0.25">
      <c r="E177" s="84">
        <v>175</v>
      </c>
      <c r="F177" s="84">
        <f t="shared" ca="1" si="6"/>
        <v>0.93397083399035585</v>
      </c>
      <c r="G177" s="84">
        <f t="shared" ca="1" si="7"/>
        <v>833.46997350612548</v>
      </c>
      <c r="H177" s="58">
        <f t="shared" ca="1" si="8"/>
        <v>0.93397083399035585</v>
      </c>
    </row>
    <row r="178" spans="5:8" x14ac:dyDescent="0.25">
      <c r="E178" s="84">
        <v>176</v>
      </c>
      <c r="F178" s="84">
        <f t="shared" ca="1" si="6"/>
        <v>0.40124324023063018</v>
      </c>
      <c r="G178" s="84">
        <f t="shared" ca="1" si="7"/>
        <v>430.87026816144112</v>
      </c>
      <c r="H178" s="58">
        <f t="shared" ca="1" si="8"/>
        <v>0.40124324023063018</v>
      </c>
    </row>
    <row r="179" spans="5:8" x14ac:dyDescent="0.25">
      <c r="E179" s="84">
        <v>177</v>
      </c>
      <c r="F179" s="84">
        <f t="shared" ca="1" si="6"/>
        <v>0.10448457583241477</v>
      </c>
      <c r="G179" s="84">
        <f t="shared" ca="1" si="7"/>
        <v>223.13920308269036</v>
      </c>
      <c r="H179" s="58">
        <f t="shared" ca="1" si="8"/>
        <v>0.1044845758324148</v>
      </c>
    </row>
    <row r="180" spans="5:8" x14ac:dyDescent="0.25">
      <c r="E180" s="84">
        <v>178</v>
      </c>
      <c r="F180" s="84">
        <f t="shared" ca="1" si="6"/>
        <v>0.96748464013897306</v>
      </c>
      <c r="G180" s="84">
        <f t="shared" ca="1" si="7"/>
        <v>883.13918046825393</v>
      </c>
      <c r="H180" s="58">
        <f t="shared" ca="1" si="8"/>
        <v>0.96748464013897306</v>
      </c>
    </row>
    <row r="181" spans="5:8" x14ac:dyDescent="0.25">
      <c r="E181" s="84">
        <v>179</v>
      </c>
      <c r="F181" s="84">
        <f t="shared" ca="1" si="6"/>
        <v>0.29509616062346744</v>
      </c>
      <c r="G181" s="84">
        <f t="shared" ca="1" si="7"/>
        <v>356.56731243642719</v>
      </c>
      <c r="H181" s="58">
        <f t="shared" ca="1" si="8"/>
        <v>0.29509616062346739</v>
      </c>
    </row>
    <row r="182" spans="5:8" x14ac:dyDescent="0.25">
      <c r="E182" s="84">
        <v>180</v>
      </c>
      <c r="F182" s="84">
        <f t="shared" ca="1" si="6"/>
        <v>0.48434921579116963</v>
      </c>
      <c r="G182" s="84">
        <f t="shared" ca="1" si="7"/>
        <v>489.04445105381876</v>
      </c>
      <c r="H182" s="58">
        <f t="shared" ca="1" si="8"/>
        <v>0.48434921579116968</v>
      </c>
    </row>
    <row r="183" spans="5:8" x14ac:dyDescent="0.25">
      <c r="E183" s="84">
        <v>181</v>
      </c>
      <c r="F183" s="84">
        <f t="shared" ca="1" si="6"/>
        <v>0.97331385651604674</v>
      </c>
      <c r="G183" s="84">
        <f t="shared" ca="1" si="7"/>
        <v>894.131306500645</v>
      </c>
      <c r="H183" s="58">
        <f t="shared" ca="1" si="8"/>
        <v>0.97331385651604674</v>
      </c>
    </row>
    <row r="184" spans="5:8" x14ac:dyDescent="0.25">
      <c r="E184" s="84">
        <v>182</v>
      </c>
      <c r="F184" s="84">
        <f t="shared" ca="1" si="6"/>
        <v>0.96039933067581851</v>
      </c>
      <c r="G184" s="84">
        <f t="shared" ca="1" si="7"/>
        <v>871.03379855110791</v>
      </c>
      <c r="H184" s="58">
        <f t="shared" ca="1" si="8"/>
        <v>0.96039933067581851</v>
      </c>
    </row>
    <row r="185" spans="5:8" x14ac:dyDescent="0.25">
      <c r="E185" s="84">
        <v>183</v>
      </c>
      <c r="F185" s="84">
        <f t="shared" ca="1" si="6"/>
        <v>0.59206884021918604</v>
      </c>
      <c r="G185" s="84">
        <f t="shared" ca="1" si="7"/>
        <v>564.44818815343024</v>
      </c>
      <c r="H185" s="58">
        <f t="shared" ca="1" si="8"/>
        <v>0.59206884021918604</v>
      </c>
    </row>
    <row r="186" spans="5:8" x14ac:dyDescent="0.25">
      <c r="E186" s="84">
        <v>184</v>
      </c>
      <c r="F186" s="84">
        <f t="shared" ca="1" si="6"/>
        <v>0.94702760480953452</v>
      </c>
      <c r="G186" s="84">
        <f t="shared" ca="1" si="7"/>
        <v>850.84100436113317</v>
      </c>
      <c r="H186" s="58">
        <f t="shared" ca="1" si="8"/>
        <v>0.94702760480953452</v>
      </c>
    </row>
    <row r="187" spans="5:8" x14ac:dyDescent="0.25">
      <c r="E187" s="84">
        <v>185</v>
      </c>
      <c r="F187" s="84">
        <f t="shared" ca="1" si="6"/>
        <v>0.45172574228104145</v>
      </c>
      <c r="G187" s="84">
        <f t="shared" ca="1" si="7"/>
        <v>466.208019596729</v>
      </c>
      <c r="H187" s="58">
        <f t="shared" ca="1" si="8"/>
        <v>0.45172574228104145</v>
      </c>
    </row>
    <row r="188" spans="5:8" x14ac:dyDescent="0.25">
      <c r="E188" s="84">
        <v>186</v>
      </c>
      <c r="F188" s="84">
        <f t="shared" ca="1" si="6"/>
        <v>7.5523905487128284E-2</v>
      </c>
      <c r="G188" s="84">
        <f t="shared" ca="1" si="7"/>
        <v>202.86673384098981</v>
      </c>
      <c r="H188" s="58">
        <f t="shared" ca="1" si="8"/>
        <v>7.5523905487128298E-2</v>
      </c>
    </row>
    <row r="189" spans="5:8" x14ac:dyDescent="0.25">
      <c r="E189" s="84">
        <v>187</v>
      </c>
      <c r="F189" s="84">
        <f t="shared" ca="1" si="6"/>
        <v>4.9484695356447395E-2</v>
      </c>
      <c r="G189" s="84">
        <f t="shared" ca="1" si="7"/>
        <v>183.23375126655435</v>
      </c>
      <c r="H189" s="58">
        <f t="shared" ca="1" si="8"/>
        <v>4.9484695356447415E-2</v>
      </c>
    </row>
    <row r="190" spans="5:8" x14ac:dyDescent="0.25">
      <c r="E190" s="84">
        <v>188</v>
      </c>
      <c r="F190" s="84">
        <f t="shared" ca="1" si="6"/>
        <v>0.75444700782903484</v>
      </c>
      <c r="G190" s="84">
        <f t="shared" ca="1" si="7"/>
        <v>678.11290548032434</v>
      </c>
      <c r="H190" s="58">
        <f t="shared" ca="1" si="8"/>
        <v>0.75444700782903473</v>
      </c>
    </row>
    <row r="191" spans="5:8" x14ac:dyDescent="0.25">
      <c r="E191" s="84">
        <v>189</v>
      </c>
      <c r="F191" s="84">
        <f t="shared" ca="1" si="6"/>
        <v>0.46594136300387967</v>
      </c>
      <c r="G191" s="84">
        <f t="shared" ca="1" si="7"/>
        <v>476.15895410271577</v>
      </c>
      <c r="H191" s="58">
        <f t="shared" ca="1" si="8"/>
        <v>0.46594136300387967</v>
      </c>
    </row>
    <row r="192" spans="5:8" x14ac:dyDescent="0.25">
      <c r="E192" s="84">
        <v>190</v>
      </c>
      <c r="F192" s="84">
        <f t="shared" ca="1" si="6"/>
        <v>0.73621925018814982</v>
      </c>
      <c r="G192" s="84">
        <f t="shared" ca="1" si="7"/>
        <v>665.35347513170484</v>
      </c>
      <c r="H192" s="58">
        <f t="shared" ca="1" si="8"/>
        <v>0.73621925018814982</v>
      </c>
    </row>
    <row r="193" spans="5:8" x14ac:dyDescent="0.25">
      <c r="E193" s="84">
        <v>191</v>
      </c>
      <c r="F193" s="84">
        <f t="shared" ca="1" si="6"/>
        <v>0.53229144285252905</v>
      </c>
      <c r="G193" s="84">
        <f t="shared" ca="1" si="7"/>
        <v>522.6040099967704</v>
      </c>
      <c r="H193" s="58">
        <f t="shared" ca="1" si="8"/>
        <v>0.53229144285252916</v>
      </c>
    </row>
    <row r="194" spans="5:8" x14ac:dyDescent="0.25">
      <c r="E194" s="84">
        <v>192</v>
      </c>
      <c r="F194" s="84">
        <f t="shared" ca="1" si="6"/>
        <v>0.48520516878138875</v>
      </c>
      <c r="G194" s="84">
        <f t="shared" ca="1" si="7"/>
        <v>489.64361814697213</v>
      </c>
      <c r="H194" s="58">
        <f t="shared" ca="1" si="8"/>
        <v>0.48520516878138875</v>
      </c>
    </row>
    <row r="195" spans="5:8" x14ac:dyDescent="0.25">
      <c r="E195" s="84">
        <v>193</v>
      </c>
      <c r="F195" s="84">
        <f t="shared" ref="F195:F258" ca="1" si="9">RAND()</f>
        <v>0.31494135266865664</v>
      </c>
      <c r="G195" s="84">
        <f t="shared" ca="1" si="7"/>
        <v>370.45894686805968</v>
      </c>
      <c r="H195" s="58">
        <f t="shared" ca="1" si="8"/>
        <v>0.31494135266865669</v>
      </c>
    </row>
    <row r="196" spans="5:8" x14ac:dyDescent="0.25">
      <c r="E196" s="84">
        <v>194</v>
      </c>
      <c r="F196" s="84">
        <f t="shared" ca="1" si="9"/>
        <v>0.32879751661291157</v>
      </c>
      <c r="G196" s="84">
        <f t="shared" ref="G196:G259" ca="1" si="10">IF(F196&lt;(($C$3-$C$2)/($C$5+$C$4-$C$3-$C$2)),$C$2+SQRT(F196*($C$5+$C$4-$C$3-$C$2)*($C$3-$C$2)),IF(F196&lt;1-(($C$5-$C$4)/($C$5+$C$4-$C$3-$C$2)),(F196*($C$5+$C$4-$C$3-$C$2)+$C$2+$C$3)/2,$C$5-SQRT((1-F196)*($C$5+$C$4-$C$3-$C$2)*($C$5-$C$4))))</f>
        <v>380.15826162903807</v>
      </c>
      <c r="H196" s="58">
        <f t="shared" ref="H196:H259" ca="1" si="11">IF(G196&lt;$C$3,(1/($C$5+$C$4-$C$3-$C$2))*(1/($C$3-$C$2))*(G196-$C$2)^2,IF(G196&lt;$C$4,(1/($C$5+$C$4-$C$3-$C$2))*(2*G196-$C$2-$C$3),1-(1/($C$5+$C$4-$C$3-$C$2))*(1/($C$5-$C$4))*($C$5-G196)^2))</f>
        <v>0.32879751661291151</v>
      </c>
    </row>
    <row r="197" spans="5:8" x14ac:dyDescent="0.25">
      <c r="E197" s="84">
        <v>195</v>
      </c>
      <c r="F197" s="84">
        <f t="shared" ca="1" si="9"/>
        <v>0.70674658605842422</v>
      </c>
      <c r="G197" s="84">
        <f t="shared" ca="1" si="10"/>
        <v>644.72261024089698</v>
      </c>
      <c r="H197" s="58">
        <f t="shared" ca="1" si="11"/>
        <v>0.70674658605842422</v>
      </c>
    </row>
    <row r="198" spans="5:8" x14ac:dyDescent="0.25">
      <c r="E198" s="84">
        <v>196</v>
      </c>
      <c r="F198" s="84">
        <f t="shared" ca="1" si="9"/>
        <v>0.98168437356514393</v>
      </c>
      <c r="G198" s="84">
        <f t="shared" ca="1" si="10"/>
        <v>912.29274201846488</v>
      </c>
      <c r="H198" s="58">
        <f t="shared" ca="1" si="11"/>
        <v>0.98168437356514393</v>
      </c>
    </row>
    <row r="199" spans="5:8" x14ac:dyDescent="0.25">
      <c r="E199" s="84">
        <v>197</v>
      </c>
      <c r="F199" s="84">
        <f t="shared" ca="1" si="9"/>
        <v>0.41629342830434157</v>
      </c>
      <c r="G199" s="84">
        <f t="shared" ca="1" si="10"/>
        <v>441.40539981303908</v>
      </c>
      <c r="H199" s="58">
        <f t="shared" ca="1" si="11"/>
        <v>0.41629342830434157</v>
      </c>
    </row>
    <row r="200" spans="5:8" x14ac:dyDescent="0.25">
      <c r="E200" s="84">
        <v>198</v>
      </c>
      <c r="F200" s="84">
        <f t="shared" ca="1" si="9"/>
        <v>0.64613001742737708</v>
      </c>
      <c r="G200" s="84">
        <f t="shared" ca="1" si="10"/>
        <v>602.29101219916402</v>
      </c>
      <c r="H200" s="58">
        <f t="shared" ca="1" si="11"/>
        <v>0.64613001742737719</v>
      </c>
    </row>
    <row r="201" spans="5:8" x14ac:dyDescent="0.25">
      <c r="E201" s="84">
        <v>199</v>
      </c>
      <c r="F201" s="84">
        <f t="shared" ca="1" si="9"/>
        <v>0.45702041827944673</v>
      </c>
      <c r="G201" s="84">
        <f t="shared" ca="1" si="10"/>
        <v>469.91429279561271</v>
      </c>
      <c r="H201" s="58">
        <f t="shared" ca="1" si="11"/>
        <v>0.45702041827944673</v>
      </c>
    </row>
    <row r="202" spans="5:8" x14ac:dyDescent="0.25">
      <c r="E202" s="84">
        <v>200</v>
      </c>
      <c r="F202" s="84">
        <f t="shared" ca="1" si="9"/>
        <v>0.59309428695293864</v>
      </c>
      <c r="G202" s="84">
        <f t="shared" ca="1" si="10"/>
        <v>565.16600086705705</v>
      </c>
      <c r="H202" s="58">
        <f t="shared" ca="1" si="11"/>
        <v>0.59309428695293864</v>
      </c>
    </row>
    <row r="203" spans="5:8" x14ac:dyDescent="0.25">
      <c r="E203" s="84">
        <v>201</v>
      </c>
      <c r="F203" s="84">
        <f t="shared" ca="1" si="9"/>
        <v>0.85739187215774015</v>
      </c>
      <c r="G203" s="84">
        <f t="shared" ca="1" si="10"/>
        <v>755.26460473860925</v>
      </c>
      <c r="H203" s="58">
        <f t="shared" ca="1" si="11"/>
        <v>0.85739187215774004</v>
      </c>
    </row>
    <row r="204" spans="5:8" x14ac:dyDescent="0.25">
      <c r="E204" s="84">
        <v>202</v>
      </c>
      <c r="F204" s="84">
        <f t="shared" ca="1" si="9"/>
        <v>0.74230211594760187</v>
      </c>
      <c r="G204" s="84">
        <f t="shared" ca="1" si="10"/>
        <v>669.61148116332129</v>
      </c>
      <c r="H204" s="58">
        <f t="shared" ca="1" si="11"/>
        <v>0.74230211594760187</v>
      </c>
    </row>
    <row r="205" spans="5:8" x14ac:dyDescent="0.25">
      <c r="E205" s="84">
        <v>203</v>
      </c>
      <c r="F205" s="84">
        <f t="shared" ca="1" si="9"/>
        <v>0.27797133291705356</v>
      </c>
      <c r="G205" s="84">
        <f t="shared" ca="1" si="10"/>
        <v>344.57993304193747</v>
      </c>
      <c r="H205" s="58">
        <f t="shared" ca="1" si="11"/>
        <v>0.2779713329170535</v>
      </c>
    </row>
    <row r="206" spans="5:8" x14ac:dyDescent="0.25">
      <c r="E206" s="84">
        <v>204</v>
      </c>
      <c r="F206" s="84">
        <f t="shared" ca="1" si="9"/>
        <v>0.29628979216805429</v>
      </c>
      <c r="G206" s="84">
        <f t="shared" ca="1" si="10"/>
        <v>357.40285451763799</v>
      </c>
      <c r="H206" s="58">
        <f t="shared" ca="1" si="11"/>
        <v>0.29628979216805429</v>
      </c>
    </row>
    <row r="207" spans="5:8" x14ac:dyDescent="0.25">
      <c r="E207" s="84">
        <v>205</v>
      </c>
      <c r="F207" s="84">
        <f t="shared" ca="1" si="9"/>
        <v>0.75371729975236346</v>
      </c>
      <c r="G207" s="84">
        <f t="shared" ca="1" si="10"/>
        <v>677.60210982665444</v>
      </c>
      <c r="H207" s="58">
        <f t="shared" ca="1" si="11"/>
        <v>0.75371729975236346</v>
      </c>
    </row>
    <row r="208" spans="5:8" x14ac:dyDescent="0.25">
      <c r="E208" s="84">
        <v>206</v>
      </c>
      <c r="F208" s="84">
        <f t="shared" ca="1" si="9"/>
        <v>0.78016602044542216</v>
      </c>
      <c r="G208" s="84">
        <f t="shared" ca="1" si="10"/>
        <v>696.11621431179549</v>
      </c>
      <c r="H208" s="58">
        <f t="shared" ca="1" si="11"/>
        <v>0.78016602044542216</v>
      </c>
    </row>
    <row r="209" spans="5:8" x14ac:dyDescent="0.25">
      <c r="E209" s="84">
        <v>207</v>
      </c>
      <c r="F209" s="84">
        <f t="shared" ca="1" si="9"/>
        <v>0.28034344151239365</v>
      </c>
      <c r="G209" s="84">
        <f t="shared" ca="1" si="10"/>
        <v>346.2404090586756</v>
      </c>
      <c r="H209" s="58">
        <f t="shared" ca="1" si="11"/>
        <v>0.28034344151239371</v>
      </c>
    </row>
    <row r="210" spans="5:8" x14ac:dyDescent="0.25">
      <c r="E210" s="84">
        <v>208</v>
      </c>
      <c r="F210" s="84">
        <f t="shared" ca="1" si="9"/>
        <v>0.11947501452197162</v>
      </c>
      <c r="G210" s="84">
        <f t="shared" ca="1" si="10"/>
        <v>233.63251016538015</v>
      </c>
      <c r="H210" s="58">
        <f t="shared" ca="1" si="11"/>
        <v>0.11947501452197165</v>
      </c>
    </row>
    <row r="211" spans="5:8" x14ac:dyDescent="0.25">
      <c r="E211" s="84">
        <v>209</v>
      </c>
      <c r="F211" s="84">
        <f t="shared" ca="1" si="9"/>
        <v>0.82543631962229835</v>
      </c>
      <c r="G211" s="84">
        <f t="shared" ca="1" si="10"/>
        <v>729.22934841708798</v>
      </c>
      <c r="H211" s="58">
        <f t="shared" ca="1" si="11"/>
        <v>0.82543631962229824</v>
      </c>
    </row>
    <row r="212" spans="5:8" x14ac:dyDescent="0.25">
      <c r="E212" s="84">
        <v>210</v>
      </c>
      <c r="F212" s="84">
        <f t="shared" ca="1" si="9"/>
        <v>0.47773479080902825</v>
      </c>
      <c r="G212" s="84">
        <f t="shared" ca="1" si="10"/>
        <v>484.41435356631979</v>
      </c>
      <c r="H212" s="58">
        <f t="shared" ca="1" si="11"/>
        <v>0.47773479080902825</v>
      </c>
    </row>
    <row r="213" spans="5:8" x14ac:dyDescent="0.25">
      <c r="E213" s="84">
        <v>211</v>
      </c>
      <c r="F213" s="84">
        <f t="shared" ca="1" si="9"/>
        <v>0.35415570988515865</v>
      </c>
      <c r="G213" s="84">
        <f t="shared" ca="1" si="10"/>
        <v>397.90899691961107</v>
      </c>
      <c r="H213" s="58">
        <f t="shared" ca="1" si="11"/>
        <v>0.35415570988515865</v>
      </c>
    </row>
    <row r="214" spans="5:8" x14ac:dyDescent="0.25">
      <c r="E214" s="84">
        <v>212</v>
      </c>
      <c r="F214" s="84">
        <f t="shared" ca="1" si="9"/>
        <v>0.91740233219389522</v>
      </c>
      <c r="G214" s="84">
        <f t="shared" ca="1" si="10"/>
        <v>813.7447437558767</v>
      </c>
      <c r="H214" s="58">
        <f t="shared" ca="1" si="11"/>
        <v>0.91740233219389511</v>
      </c>
    </row>
    <row r="215" spans="5:8" x14ac:dyDescent="0.25">
      <c r="E215" s="84">
        <v>213</v>
      </c>
      <c r="F215" s="84">
        <f t="shared" ca="1" si="9"/>
        <v>0.62633065934243248</v>
      </c>
      <c r="G215" s="84">
        <f t="shared" ca="1" si="10"/>
        <v>588.4314615397027</v>
      </c>
      <c r="H215" s="58">
        <f t="shared" ca="1" si="11"/>
        <v>0.62633065934243237</v>
      </c>
    </row>
    <row r="216" spans="5:8" x14ac:dyDescent="0.25">
      <c r="E216" s="84">
        <v>214</v>
      </c>
      <c r="F216" s="84">
        <f t="shared" ca="1" si="9"/>
        <v>4.0753898951325862E-2</v>
      </c>
      <c r="G216" s="84">
        <f t="shared" ca="1" si="10"/>
        <v>175.53506373324655</v>
      </c>
      <c r="H216" s="58">
        <f t="shared" ca="1" si="11"/>
        <v>4.0753898951325841E-2</v>
      </c>
    </row>
    <row r="217" spans="5:8" x14ac:dyDescent="0.25">
      <c r="E217" s="84">
        <v>215</v>
      </c>
      <c r="F217" s="84">
        <f t="shared" ca="1" si="9"/>
        <v>0.26214845866791303</v>
      </c>
      <c r="G217" s="84">
        <f t="shared" ca="1" si="10"/>
        <v>333.50392106753912</v>
      </c>
      <c r="H217" s="58">
        <f t="shared" ca="1" si="11"/>
        <v>0.26214845866791303</v>
      </c>
    </row>
    <row r="218" spans="5:8" x14ac:dyDescent="0.25">
      <c r="E218" s="84">
        <v>216</v>
      </c>
      <c r="F218" s="84">
        <f t="shared" ca="1" si="9"/>
        <v>0.40975801997505801</v>
      </c>
      <c r="G218" s="84">
        <f t="shared" ca="1" si="10"/>
        <v>436.83061398254063</v>
      </c>
      <c r="H218" s="58">
        <f t="shared" ca="1" si="11"/>
        <v>0.40975801997505806</v>
      </c>
    </row>
    <row r="219" spans="5:8" x14ac:dyDescent="0.25">
      <c r="E219" s="84">
        <v>217</v>
      </c>
      <c r="F219" s="84">
        <f t="shared" ca="1" si="9"/>
        <v>0.41134484190892151</v>
      </c>
      <c r="G219" s="84">
        <f t="shared" ca="1" si="10"/>
        <v>437.94138933624504</v>
      </c>
      <c r="H219" s="58">
        <f t="shared" ca="1" si="11"/>
        <v>0.41134484190892151</v>
      </c>
    </row>
    <row r="220" spans="5:8" x14ac:dyDescent="0.25">
      <c r="E220" s="84">
        <v>218</v>
      </c>
      <c r="F220" s="84">
        <f t="shared" ca="1" si="9"/>
        <v>0.4082345554180743</v>
      </c>
      <c r="G220" s="84">
        <f t="shared" ca="1" si="10"/>
        <v>435.76418879265202</v>
      </c>
      <c r="H220" s="58">
        <f t="shared" ca="1" si="11"/>
        <v>0.4082345554180743</v>
      </c>
    </row>
    <row r="221" spans="5:8" x14ac:dyDescent="0.25">
      <c r="E221" s="84">
        <v>219</v>
      </c>
      <c r="F221" s="84">
        <f t="shared" ca="1" si="9"/>
        <v>9.6964042339520717E-2</v>
      </c>
      <c r="G221" s="84">
        <f t="shared" ca="1" si="10"/>
        <v>217.8748296376645</v>
      </c>
      <c r="H221" s="58">
        <f t="shared" ca="1" si="11"/>
        <v>9.6964042339520717E-2</v>
      </c>
    </row>
    <row r="222" spans="5:8" x14ac:dyDescent="0.25">
      <c r="E222" s="84">
        <v>220</v>
      </c>
      <c r="F222" s="84">
        <f t="shared" ca="1" si="9"/>
        <v>0.89114958852314119</v>
      </c>
      <c r="G222" s="84">
        <f t="shared" ca="1" si="10"/>
        <v>786.18425497573685</v>
      </c>
      <c r="H222" s="58">
        <f t="shared" ca="1" si="11"/>
        <v>0.89114958852314119</v>
      </c>
    </row>
    <row r="223" spans="5:8" x14ac:dyDescent="0.25">
      <c r="E223" s="84">
        <v>221</v>
      </c>
      <c r="F223" s="84">
        <f t="shared" ca="1" si="9"/>
        <v>0.59451669925665451</v>
      </c>
      <c r="G223" s="84">
        <f t="shared" ca="1" si="10"/>
        <v>566.16168947965821</v>
      </c>
      <c r="H223" s="58">
        <f t="shared" ca="1" si="11"/>
        <v>0.59451669925665462</v>
      </c>
    </row>
    <row r="224" spans="5:8" x14ac:dyDescent="0.25">
      <c r="E224" s="84">
        <v>222</v>
      </c>
      <c r="F224" s="84">
        <f t="shared" ca="1" si="9"/>
        <v>0.59626348379116945</v>
      </c>
      <c r="G224" s="84">
        <f t="shared" ca="1" si="10"/>
        <v>567.38443865381862</v>
      </c>
      <c r="H224" s="58">
        <f t="shared" ca="1" si="11"/>
        <v>0.59626348379116945</v>
      </c>
    </row>
    <row r="225" spans="5:8" x14ac:dyDescent="0.25">
      <c r="E225" s="84">
        <v>223</v>
      </c>
      <c r="F225" s="84">
        <f t="shared" ca="1" si="9"/>
        <v>0.78217102026293872</v>
      </c>
      <c r="G225" s="84">
        <f t="shared" ca="1" si="10"/>
        <v>697.51971418405708</v>
      </c>
      <c r="H225" s="58">
        <f t="shared" ca="1" si="11"/>
        <v>0.78217102026293872</v>
      </c>
    </row>
    <row r="226" spans="5:8" x14ac:dyDescent="0.25">
      <c r="E226" s="84">
        <v>224</v>
      </c>
      <c r="F226" s="84">
        <f t="shared" ca="1" si="9"/>
        <v>0.72143684829746757</v>
      </c>
      <c r="G226" s="84">
        <f t="shared" ca="1" si="10"/>
        <v>655.00579380822728</v>
      </c>
      <c r="H226" s="58">
        <f t="shared" ca="1" si="11"/>
        <v>0.72143684829746757</v>
      </c>
    </row>
    <row r="227" spans="5:8" x14ac:dyDescent="0.25">
      <c r="E227" s="84">
        <v>225</v>
      </c>
      <c r="F227" s="84">
        <f t="shared" ca="1" si="9"/>
        <v>0.95380094545707961</v>
      </c>
      <c r="G227" s="84">
        <f t="shared" ca="1" si="10"/>
        <v>860.703184142542</v>
      </c>
      <c r="H227" s="58">
        <f t="shared" ca="1" si="11"/>
        <v>0.95380094545707961</v>
      </c>
    </row>
    <row r="228" spans="5:8" x14ac:dyDescent="0.25">
      <c r="E228" s="84">
        <v>226</v>
      </c>
      <c r="F228" s="84">
        <f t="shared" ca="1" si="9"/>
        <v>0.33326716426159952</v>
      </c>
      <c r="G228" s="84">
        <f t="shared" ca="1" si="10"/>
        <v>383.28701498311966</v>
      </c>
      <c r="H228" s="58">
        <f t="shared" ca="1" si="11"/>
        <v>0.33326716426159952</v>
      </c>
    </row>
    <row r="229" spans="5:8" x14ac:dyDescent="0.25">
      <c r="E229" s="84">
        <v>227</v>
      </c>
      <c r="F229" s="84">
        <f t="shared" ca="1" si="9"/>
        <v>0.53411866303278155</v>
      </c>
      <c r="G229" s="84">
        <f t="shared" ca="1" si="10"/>
        <v>523.88306412294708</v>
      </c>
      <c r="H229" s="58">
        <f t="shared" ca="1" si="11"/>
        <v>0.53411866303278155</v>
      </c>
    </row>
    <row r="230" spans="5:8" x14ac:dyDescent="0.25">
      <c r="E230" s="84">
        <v>228</v>
      </c>
      <c r="F230" s="84">
        <f t="shared" ca="1" si="9"/>
        <v>6.8486739205919633E-2</v>
      </c>
      <c r="G230" s="84">
        <f t="shared" ca="1" si="10"/>
        <v>197.91906601284936</v>
      </c>
      <c r="H230" s="58">
        <f t="shared" ca="1" si="11"/>
        <v>6.8486739205919633E-2</v>
      </c>
    </row>
    <row r="231" spans="5:8" x14ac:dyDescent="0.25">
      <c r="E231" s="84">
        <v>229</v>
      </c>
      <c r="F231" s="84">
        <f t="shared" ca="1" si="9"/>
        <v>0.48045893202113132</v>
      </c>
      <c r="G231" s="84">
        <f t="shared" ca="1" si="10"/>
        <v>486.3212524147919</v>
      </c>
      <c r="H231" s="58">
        <f t="shared" ca="1" si="11"/>
        <v>0.48045893202113127</v>
      </c>
    </row>
    <row r="232" spans="5:8" x14ac:dyDescent="0.25">
      <c r="E232" s="84">
        <v>230</v>
      </c>
      <c r="F232" s="84">
        <f t="shared" ca="1" si="9"/>
        <v>0.5526023479257125</v>
      </c>
      <c r="G232" s="84">
        <f t="shared" ca="1" si="10"/>
        <v>536.82164354799875</v>
      </c>
      <c r="H232" s="58">
        <f t="shared" ca="1" si="11"/>
        <v>0.5526023479257125</v>
      </c>
    </row>
    <row r="233" spans="5:8" x14ac:dyDescent="0.25">
      <c r="E233" s="84">
        <v>231</v>
      </c>
      <c r="F233" s="84">
        <f t="shared" ca="1" si="9"/>
        <v>0.14282479486063537</v>
      </c>
      <c r="G233" s="84">
        <f t="shared" ca="1" si="10"/>
        <v>249.97735640244474</v>
      </c>
      <c r="H233" s="58">
        <f t="shared" ca="1" si="11"/>
        <v>0.14282479486063535</v>
      </c>
    </row>
    <row r="234" spans="5:8" x14ac:dyDescent="0.25">
      <c r="E234" s="84">
        <v>232</v>
      </c>
      <c r="F234" s="84">
        <f t="shared" ca="1" si="9"/>
        <v>0.68056894737028673</v>
      </c>
      <c r="G234" s="84">
        <f t="shared" ca="1" si="10"/>
        <v>626.39826315920072</v>
      </c>
      <c r="H234" s="58">
        <f t="shared" ca="1" si="11"/>
        <v>0.68056894737028673</v>
      </c>
    </row>
    <row r="235" spans="5:8" x14ac:dyDescent="0.25">
      <c r="E235" s="84">
        <v>233</v>
      </c>
      <c r="F235" s="84">
        <f t="shared" ca="1" si="9"/>
        <v>0.89058853131343518</v>
      </c>
      <c r="G235" s="84">
        <f t="shared" ca="1" si="10"/>
        <v>785.63391861500759</v>
      </c>
      <c r="H235" s="58">
        <f t="shared" ca="1" si="11"/>
        <v>0.89058853131343518</v>
      </c>
    </row>
    <row r="236" spans="5:8" x14ac:dyDescent="0.25">
      <c r="E236" s="84">
        <v>234</v>
      </c>
      <c r="F236" s="84">
        <f t="shared" ca="1" si="9"/>
        <v>0.24824208344442122</v>
      </c>
      <c r="G236" s="84">
        <f t="shared" ca="1" si="10"/>
        <v>323.76945841109489</v>
      </c>
      <c r="H236" s="58">
        <f t="shared" ca="1" si="11"/>
        <v>0.24824208344442128</v>
      </c>
    </row>
    <row r="237" spans="5:8" x14ac:dyDescent="0.25">
      <c r="E237" s="84">
        <v>235</v>
      </c>
      <c r="F237" s="84">
        <f t="shared" ca="1" si="9"/>
        <v>0.75251249542669685</v>
      </c>
      <c r="G237" s="84">
        <f t="shared" ca="1" si="10"/>
        <v>676.75874679868775</v>
      </c>
      <c r="H237" s="58">
        <f t="shared" ca="1" si="11"/>
        <v>0.75251249542669674</v>
      </c>
    </row>
    <row r="238" spans="5:8" x14ac:dyDescent="0.25">
      <c r="E238" s="84">
        <v>236</v>
      </c>
      <c r="F238" s="84">
        <f t="shared" ca="1" si="9"/>
        <v>0.41304290256286513</v>
      </c>
      <c r="G238" s="84">
        <f t="shared" ca="1" si="10"/>
        <v>439.13003179400562</v>
      </c>
      <c r="H238" s="58">
        <f t="shared" ca="1" si="11"/>
        <v>0.41304290256286519</v>
      </c>
    </row>
    <row r="239" spans="5:8" x14ac:dyDescent="0.25">
      <c r="E239" s="84">
        <v>237</v>
      </c>
      <c r="F239" s="84">
        <f t="shared" ca="1" si="9"/>
        <v>0.16530089652175284</v>
      </c>
      <c r="G239" s="84">
        <f t="shared" ca="1" si="10"/>
        <v>265.71062756522701</v>
      </c>
      <c r="H239" s="58">
        <f t="shared" ca="1" si="11"/>
        <v>0.16530089652175287</v>
      </c>
    </row>
    <row r="240" spans="5:8" x14ac:dyDescent="0.25">
      <c r="E240" s="84">
        <v>238</v>
      </c>
      <c r="F240" s="84">
        <f t="shared" ca="1" si="9"/>
        <v>1.0734782016180833E-2</v>
      </c>
      <c r="G240" s="84">
        <f t="shared" ca="1" si="10"/>
        <v>138.76686061915922</v>
      </c>
      <c r="H240" s="58">
        <f t="shared" ca="1" si="11"/>
        <v>1.0734782016180841E-2</v>
      </c>
    </row>
    <row r="241" spans="5:8" x14ac:dyDescent="0.25">
      <c r="E241" s="84">
        <v>239</v>
      </c>
      <c r="F241" s="84">
        <f t="shared" ca="1" si="9"/>
        <v>0.84633060939462912</v>
      </c>
      <c r="G241" s="84">
        <f t="shared" ca="1" si="10"/>
        <v>745.95050865184601</v>
      </c>
      <c r="H241" s="58">
        <f t="shared" ca="1" si="11"/>
        <v>0.84633060939462912</v>
      </c>
    </row>
    <row r="242" spans="5:8" x14ac:dyDescent="0.25">
      <c r="E242" s="84">
        <v>240</v>
      </c>
      <c r="F242" s="84">
        <f t="shared" ca="1" si="9"/>
        <v>0.76772188248709305</v>
      </c>
      <c r="G242" s="84">
        <f t="shared" ca="1" si="10"/>
        <v>687.40531774096519</v>
      </c>
      <c r="H242" s="58">
        <f t="shared" ca="1" si="11"/>
        <v>0.76772188248709317</v>
      </c>
    </row>
    <row r="243" spans="5:8" x14ac:dyDescent="0.25">
      <c r="E243" s="84">
        <v>241</v>
      </c>
      <c r="F243" s="84">
        <f t="shared" ca="1" si="9"/>
        <v>0.52934625146635061</v>
      </c>
      <c r="G243" s="84">
        <f t="shared" ca="1" si="10"/>
        <v>520.54237602644548</v>
      </c>
      <c r="H243" s="58">
        <f t="shared" ca="1" si="11"/>
        <v>0.52934625146635073</v>
      </c>
    </row>
    <row r="244" spans="5:8" x14ac:dyDescent="0.25">
      <c r="E244" s="84">
        <v>242</v>
      </c>
      <c r="F244" s="84">
        <f t="shared" ca="1" si="9"/>
        <v>0.69967454779222127</v>
      </c>
      <c r="G244" s="84">
        <f t="shared" ca="1" si="10"/>
        <v>639.77218345455481</v>
      </c>
      <c r="H244" s="58">
        <f t="shared" ca="1" si="11"/>
        <v>0.69967454779222116</v>
      </c>
    </row>
    <row r="245" spans="5:8" x14ac:dyDescent="0.25">
      <c r="E245" s="84">
        <v>243</v>
      </c>
      <c r="F245" s="84">
        <f t="shared" ca="1" si="9"/>
        <v>0.14789483645885659</v>
      </c>
      <c r="G245" s="84">
        <f t="shared" ca="1" si="10"/>
        <v>253.52638552119961</v>
      </c>
      <c r="H245" s="58">
        <f t="shared" ca="1" si="11"/>
        <v>0.14789483645885659</v>
      </c>
    </row>
    <row r="246" spans="5:8" x14ac:dyDescent="0.25">
      <c r="E246" s="84">
        <v>244</v>
      </c>
      <c r="F246" s="84">
        <f t="shared" ca="1" si="9"/>
        <v>0.78711518945110903</v>
      </c>
      <c r="G246" s="84">
        <f t="shared" ca="1" si="10"/>
        <v>700.98224061013661</v>
      </c>
      <c r="H246" s="58">
        <f t="shared" ca="1" si="11"/>
        <v>0.78711518945110892</v>
      </c>
    </row>
    <row r="247" spans="5:8" x14ac:dyDescent="0.25">
      <c r="E247" s="84">
        <v>245</v>
      </c>
      <c r="F247" s="84">
        <f t="shared" ca="1" si="9"/>
        <v>0.41470892776647494</v>
      </c>
      <c r="G247" s="84">
        <f t="shared" ca="1" si="10"/>
        <v>440.29624943653243</v>
      </c>
      <c r="H247" s="58">
        <f t="shared" ca="1" si="11"/>
        <v>0.41470892776647489</v>
      </c>
    </row>
    <row r="248" spans="5:8" x14ac:dyDescent="0.25">
      <c r="E248" s="84">
        <v>246</v>
      </c>
      <c r="F248" s="84">
        <f t="shared" ca="1" si="9"/>
        <v>0.25720949072006738</v>
      </c>
      <c r="G248" s="84">
        <f t="shared" ca="1" si="10"/>
        <v>330.04664350404715</v>
      </c>
      <c r="H248" s="58">
        <f t="shared" ca="1" si="11"/>
        <v>0.25720949072006738</v>
      </c>
    </row>
    <row r="249" spans="5:8" x14ac:dyDescent="0.25">
      <c r="E249" s="84">
        <v>247</v>
      </c>
      <c r="F249" s="84">
        <f t="shared" ca="1" si="9"/>
        <v>0.76289313240848611</v>
      </c>
      <c r="G249" s="84">
        <f t="shared" ca="1" si="10"/>
        <v>684.02519268594028</v>
      </c>
      <c r="H249" s="58">
        <f t="shared" ca="1" si="11"/>
        <v>0.76289313240848611</v>
      </c>
    </row>
    <row r="250" spans="5:8" x14ac:dyDescent="0.25">
      <c r="E250" s="84">
        <v>248</v>
      </c>
      <c r="F250" s="84">
        <f t="shared" ca="1" si="9"/>
        <v>0.59166973334029471</v>
      </c>
      <c r="G250" s="84">
        <f t="shared" ca="1" si="10"/>
        <v>564.16881333820629</v>
      </c>
      <c r="H250" s="58">
        <f t="shared" ca="1" si="11"/>
        <v>0.59166973334029471</v>
      </c>
    </row>
    <row r="251" spans="5:8" x14ac:dyDescent="0.25">
      <c r="E251" s="84">
        <v>249</v>
      </c>
      <c r="F251" s="84">
        <f t="shared" ca="1" si="9"/>
        <v>0.63975004280671</v>
      </c>
      <c r="G251" s="84">
        <f t="shared" ca="1" si="10"/>
        <v>597.82502996469702</v>
      </c>
      <c r="H251" s="58">
        <f t="shared" ca="1" si="11"/>
        <v>0.63975004280671</v>
      </c>
    </row>
    <row r="252" spans="5:8" x14ac:dyDescent="0.25">
      <c r="E252" s="84">
        <v>250</v>
      </c>
      <c r="F252" s="84">
        <f t="shared" ca="1" si="9"/>
        <v>0.79450294278869726</v>
      </c>
      <c r="G252" s="84">
        <f t="shared" ca="1" si="10"/>
        <v>706.2164673969163</v>
      </c>
      <c r="H252" s="58">
        <f t="shared" ca="1" si="11"/>
        <v>0.79450294278869726</v>
      </c>
    </row>
    <row r="253" spans="5:8" x14ac:dyDescent="0.25">
      <c r="E253" s="84">
        <v>251</v>
      </c>
      <c r="F253" s="84">
        <f t="shared" ca="1" si="9"/>
        <v>0.58451163234590298</v>
      </c>
      <c r="G253" s="84">
        <f t="shared" ca="1" si="10"/>
        <v>559.15814264213213</v>
      </c>
      <c r="H253" s="58">
        <f t="shared" ca="1" si="11"/>
        <v>0.58451163234590309</v>
      </c>
    </row>
    <row r="254" spans="5:8" x14ac:dyDescent="0.25">
      <c r="E254" s="84">
        <v>252</v>
      </c>
      <c r="F254" s="84">
        <f t="shared" ca="1" si="9"/>
        <v>0.20728048073889227</v>
      </c>
      <c r="G254" s="84">
        <f t="shared" ca="1" si="10"/>
        <v>295.09633651722459</v>
      </c>
      <c r="H254" s="58">
        <f t="shared" ca="1" si="11"/>
        <v>0.20728048073889227</v>
      </c>
    </row>
    <row r="255" spans="5:8" x14ac:dyDescent="0.25">
      <c r="E255" s="84">
        <v>253</v>
      </c>
      <c r="F255" s="84">
        <f t="shared" ca="1" si="9"/>
        <v>0.20377094519872863</v>
      </c>
      <c r="G255" s="84">
        <f t="shared" ca="1" si="10"/>
        <v>292.63966163911005</v>
      </c>
      <c r="H255" s="58">
        <f t="shared" ca="1" si="11"/>
        <v>0.20377094519872863</v>
      </c>
    </row>
    <row r="256" spans="5:8" x14ac:dyDescent="0.25">
      <c r="E256" s="84">
        <v>254</v>
      </c>
      <c r="F256" s="84">
        <f t="shared" ca="1" si="9"/>
        <v>0.61359935703525237</v>
      </c>
      <c r="G256" s="84">
        <f t="shared" ca="1" si="10"/>
        <v>579.51954992467665</v>
      </c>
      <c r="H256" s="58">
        <f t="shared" ca="1" si="11"/>
        <v>0.61359935703525237</v>
      </c>
    </row>
    <row r="257" spans="5:8" x14ac:dyDescent="0.25">
      <c r="E257" s="84">
        <v>255</v>
      </c>
      <c r="F257" s="84">
        <f t="shared" ca="1" si="9"/>
        <v>0.86196972127940186</v>
      </c>
      <c r="G257" s="84">
        <f t="shared" ca="1" si="10"/>
        <v>759.22475820248621</v>
      </c>
      <c r="H257" s="58">
        <f t="shared" ca="1" si="11"/>
        <v>0.86196972127940186</v>
      </c>
    </row>
    <row r="258" spans="5:8" x14ac:dyDescent="0.25">
      <c r="E258" s="84">
        <v>256</v>
      </c>
      <c r="F258" s="84">
        <f t="shared" ca="1" si="9"/>
        <v>0.3263206653580224</v>
      </c>
      <c r="G258" s="84">
        <f t="shared" ca="1" si="10"/>
        <v>378.4244657506157</v>
      </c>
      <c r="H258" s="58">
        <f t="shared" ca="1" si="11"/>
        <v>0.3263206653580224</v>
      </c>
    </row>
    <row r="259" spans="5:8" x14ac:dyDescent="0.25">
      <c r="E259" s="84">
        <v>257</v>
      </c>
      <c r="F259" s="84">
        <f t="shared" ref="F259:F322" ca="1" si="12">RAND()</f>
        <v>0.70304847716572771</v>
      </c>
      <c r="G259" s="84">
        <f t="shared" ca="1" si="10"/>
        <v>642.13393401600933</v>
      </c>
      <c r="H259" s="58">
        <f t="shared" ca="1" si="11"/>
        <v>0.7030484771657276</v>
      </c>
    </row>
    <row r="260" spans="5:8" x14ac:dyDescent="0.25">
      <c r="E260" s="84">
        <v>258</v>
      </c>
      <c r="F260" s="84">
        <f t="shared" ca="1" si="12"/>
        <v>0.73926756248047054</v>
      </c>
      <c r="G260" s="84">
        <f t="shared" ref="G260:G323" ca="1" si="13">IF(F260&lt;(($C$3-$C$2)/($C$5+$C$4-$C$3-$C$2)),$C$2+SQRT(F260*($C$5+$C$4-$C$3-$C$2)*($C$3-$C$2)),IF(F260&lt;1-(($C$5-$C$4)/($C$5+$C$4-$C$3-$C$2)),(F260*($C$5+$C$4-$C$3-$C$2)+$C$2+$C$3)/2,$C$5-SQRT((1-F260)*($C$5+$C$4-$C$3-$C$2)*($C$5-$C$4))))</f>
        <v>667.48729373632943</v>
      </c>
      <c r="H260" s="58">
        <f t="shared" ref="H260:H323" ca="1" si="14">IF(G260&lt;$C$3,(1/($C$5+$C$4-$C$3-$C$2))*(1/($C$3-$C$2))*(G260-$C$2)^2,IF(G260&lt;$C$4,(1/($C$5+$C$4-$C$3-$C$2))*(2*G260-$C$2-$C$3),1-(1/($C$5+$C$4-$C$3-$C$2))*(1/($C$5-$C$4))*($C$5-G260)^2))</f>
        <v>0.73926756248047065</v>
      </c>
    </row>
    <row r="261" spans="5:8" x14ac:dyDescent="0.25">
      <c r="E261" s="84">
        <v>259</v>
      </c>
      <c r="F261" s="84">
        <f t="shared" ca="1" si="12"/>
        <v>0.36258142457629572</v>
      </c>
      <c r="G261" s="84">
        <f t="shared" ca="1" si="13"/>
        <v>403.80699720340704</v>
      </c>
      <c r="H261" s="58">
        <f t="shared" ca="1" si="14"/>
        <v>0.36258142457629577</v>
      </c>
    </row>
    <row r="262" spans="5:8" x14ac:dyDescent="0.25">
      <c r="E262" s="84">
        <v>260</v>
      </c>
      <c r="F262" s="84">
        <f t="shared" ca="1" si="12"/>
        <v>0.96861307488669446</v>
      </c>
      <c r="G262" s="84">
        <f t="shared" ca="1" si="13"/>
        <v>885.18489407927052</v>
      </c>
      <c r="H262" s="58">
        <f t="shared" ca="1" si="14"/>
        <v>0.96861307488669446</v>
      </c>
    </row>
    <row r="263" spans="5:8" x14ac:dyDescent="0.25">
      <c r="E263" s="84">
        <v>261</v>
      </c>
      <c r="F263" s="84">
        <f t="shared" ca="1" si="12"/>
        <v>0.19389645049106974</v>
      </c>
      <c r="G263" s="84">
        <f t="shared" ca="1" si="13"/>
        <v>285.72751534374879</v>
      </c>
      <c r="H263" s="58">
        <f t="shared" ca="1" si="14"/>
        <v>0.19389645049106971</v>
      </c>
    </row>
    <row r="264" spans="5:8" x14ac:dyDescent="0.25">
      <c r="E264" s="84">
        <v>262</v>
      </c>
      <c r="F264" s="84">
        <f t="shared" ca="1" si="12"/>
        <v>0.21321289021542111</v>
      </c>
      <c r="G264" s="84">
        <f t="shared" ca="1" si="13"/>
        <v>299.24902315079476</v>
      </c>
      <c r="H264" s="58">
        <f t="shared" ca="1" si="14"/>
        <v>0.21321289021542109</v>
      </c>
    </row>
    <row r="265" spans="5:8" x14ac:dyDescent="0.25">
      <c r="E265" s="84">
        <v>263</v>
      </c>
      <c r="F265" s="84">
        <f t="shared" ca="1" si="12"/>
        <v>0.63037794053164864</v>
      </c>
      <c r="G265" s="84">
        <f t="shared" ca="1" si="13"/>
        <v>591.26455837215406</v>
      </c>
      <c r="H265" s="58">
        <f t="shared" ca="1" si="14"/>
        <v>0.63037794053164864</v>
      </c>
    </row>
    <row r="266" spans="5:8" x14ac:dyDescent="0.25">
      <c r="E266" s="84">
        <v>264</v>
      </c>
      <c r="F266" s="84">
        <f t="shared" ca="1" si="12"/>
        <v>0.55586497455896566</v>
      </c>
      <c r="G266" s="84">
        <f t="shared" ca="1" si="13"/>
        <v>539.105482191276</v>
      </c>
      <c r="H266" s="58">
        <f t="shared" ca="1" si="14"/>
        <v>0.55586497455896566</v>
      </c>
    </row>
    <row r="267" spans="5:8" x14ac:dyDescent="0.25">
      <c r="E267" s="84">
        <v>265</v>
      </c>
      <c r="F267" s="84">
        <f t="shared" ca="1" si="12"/>
        <v>0.13173215954515693</v>
      </c>
      <c r="G267" s="84">
        <f t="shared" ca="1" si="13"/>
        <v>242.21251168160984</v>
      </c>
      <c r="H267" s="58">
        <f t="shared" ca="1" si="14"/>
        <v>0.13173215954515691</v>
      </c>
    </row>
    <row r="268" spans="5:8" x14ac:dyDescent="0.25">
      <c r="E268" s="84">
        <v>266</v>
      </c>
      <c r="F268" s="84">
        <f t="shared" ca="1" si="12"/>
        <v>2.0713135280348238E-2</v>
      </c>
      <c r="G268" s="84">
        <f t="shared" ca="1" si="13"/>
        <v>153.85015263904785</v>
      </c>
      <c r="H268" s="58">
        <f t="shared" ca="1" si="14"/>
        <v>2.0713135280348228E-2</v>
      </c>
    </row>
    <row r="269" spans="5:8" x14ac:dyDescent="0.25">
      <c r="E269" s="84">
        <v>267</v>
      </c>
      <c r="F269" s="84">
        <f t="shared" ca="1" si="12"/>
        <v>0.28117535783109771</v>
      </c>
      <c r="G269" s="84">
        <f t="shared" ca="1" si="13"/>
        <v>346.82275048176837</v>
      </c>
      <c r="H269" s="58">
        <f t="shared" ca="1" si="14"/>
        <v>0.28117535783109765</v>
      </c>
    </row>
    <row r="270" spans="5:8" x14ac:dyDescent="0.25">
      <c r="E270" s="84">
        <v>268</v>
      </c>
      <c r="F270" s="84">
        <f t="shared" ca="1" si="12"/>
        <v>0.49758931002914719</v>
      </c>
      <c r="G270" s="84">
        <f t="shared" ca="1" si="13"/>
        <v>498.31251702040305</v>
      </c>
      <c r="H270" s="58">
        <f t="shared" ca="1" si="14"/>
        <v>0.49758931002914719</v>
      </c>
    </row>
    <row r="271" spans="5:8" x14ac:dyDescent="0.25">
      <c r="E271" s="84">
        <v>269</v>
      </c>
      <c r="F271" s="84">
        <f t="shared" ca="1" si="12"/>
        <v>0.71527081043806251</v>
      </c>
      <c r="G271" s="84">
        <f t="shared" ca="1" si="13"/>
        <v>650.68956730664377</v>
      </c>
      <c r="H271" s="58">
        <f t="shared" ca="1" si="14"/>
        <v>0.71527081043806251</v>
      </c>
    </row>
    <row r="272" spans="5:8" x14ac:dyDescent="0.25">
      <c r="E272" s="84">
        <v>270</v>
      </c>
      <c r="F272" s="84">
        <f t="shared" ca="1" si="12"/>
        <v>0.89648749302275355</v>
      </c>
      <c r="G272" s="84">
        <f t="shared" ca="1" si="13"/>
        <v>791.49279885230942</v>
      </c>
      <c r="H272" s="58">
        <f t="shared" ca="1" si="14"/>
        <v>0.89648749302275355</v>
      </c>
    </row>
    <row r="273" spans="5:8" x14ac:dyDescent="0.25">
      <c r="E273" s="84">
        <v>271</v>
      </c>
      <c r="F273" s="84">
        <f t="shared" ca="1" si="12"/>
        <v>0.92351851499673254</v>
      </c>
      <c r="G273" s="84">
        <f t="shared" ca="1" si="13"/>
        <v>820.77326175658857</v>
      </c>
      <c r="H273" s="58">
        <f t="shared" ca="1" si="14"/>
        <v>0.92351851499673254</v>
      </c>
    </row>
    <row r="274" spans="5:8" x14ac:dyDescent="0.25">
      <c r="E274" s="84">
        <v>272</v>
      </c>
      <c r="F274" s="84">
        <f t="shared" ca="1" si="12"/>
        <v>0.95231863926023697</v>
      </c>
      <c r="G274" s="84">
        <f t="shared" ca="1" si="13"/>
        <v>858.48614375015973</v>
      </c>
      <c r="H274" s="58">
        <f t="shared" ca="1" si="14"/>
        <v>0.95231863926023697</v>
      </c>
    </row>
    <row r="275" spans="5:8" x14ac:dyDescent="0.25">
      <c r="E275" s="84">
        <v>273</v>
      </c>
      <c r="F275" s="84">
        <f t="shared" ca="1" si="12"/>
        <v>0.51268709103256405</v>
      </c>
      <c r="G275" s="84">
        <f t="shared" ca="1" si="13"/>
        <v>508.88096372279483</v>
      </c>
      <c r="H275" s="58">
        <f t="shared" ca="1" si="14"/>
        <v>0.51268709103256405</v>
      </c>
    </row>
    <row r="276" spans="5:8" x14ac:dyDescent="0.25">
      <c r="E276" s="84">
        <v>274</v>
      </c>
      <c r="F276" s="84">
        <f t="shared" ca="1" si="12"/>
        <v>6.8656632767689407E-2</v>
      </c>
      <c r="G276" s="84">
        <f t="shared" ca="1" si="13"/>
        <v>198.04044363157746</v>
      </c>
      <c r="H276" s="58">
        <f t="shared" ca="1" si="14"/>
        <v>6.8656632767689407E-2</v>
      </c>
    </row>
    <row r="277" spans="5:8" x14ac:dyDescent="0.25">
      <c r="E277" s="84">
        <v>275</v>
      </c>
      <c r="F277" s="84">
        <f t="shared" ca="1" si="12"/>
        <v>0.9659634583270581</v>
      </c>
      <c r="G277" s="84">
        <f t="shared" ca="1" si="13"/>
        <v>880.43684722024261</v>
      </c>
      <c r="H277" s="58">
        <f t="shared" ca="1" si="14"/>
        <v>0.9659634583270581</v>
      </c>
    </row>
    <row r="278" spans="5:8" x14ac:dyDescent="0.25">
      <c r="E278" s="84">
        <v>276</v>
      </c>
      <c r="F278" s="84">
        <f t="shared" ca="1" si="12"/>
        <v>0.20905266329284666</v>
      </c>
      <c r="G278" s="84">
        <f t="shared" ca="1" si="13"/>
        <v>296.33686430499267</v>
      </c>
      <c r="H278" s="58">
        <f t="shared" ca="1" si="14"/>
        <v>0.20905266329284666</v>
      </c>
    </row>
    <row r="279" spans="5:8" x14ac:dyDescent="0.25">
      <c r="E279" s="84">
        <v>277</v>
      </c>
      <c r="F279" s="84">
        <f t="shared" ca="1" si="12"/>
        <v>0.6916450405751875</v>
      </c>
      <c r="G279" s="84">
        <f t="shared" ca="1" si="13"/>
        <v>634.15152840263124</v>
      </c>
      <c r="H279" s="58">
        <f t="shared" ca="1" si="14"/>
        <v>0.6916450405751875</v>
      </c>
    </row>
    <row r="280" spans="5:8" x14ac:dyDescent="0.25">
      <c r="E280" s="84">
        <v>278</v>
      </c>
      <c r="F280" s="84">
        <f t="shared" ca="1" si="12"/>
        <v>0.68655983099927997</v>
      </c>
      <c r="G280" s="84">
        <f t="shared" ca="1" si="13"/>
        <v>630.59188169949596</v>
      </c>
      <c r="H280" s="58">
        <f t="shared" ca="1" si="14"/>
        <v>0.68655983099927997</v>
      </c>
    </row>
    <row r="281" spans="5:8" x14ac:dyDescent="0.25">
      <c r="E281" s="84">
        <v>279</v>
      </c>
      <c r="F281" s="84">
        <f t="shared" ca="1" si="12"/>
        <v>0.58281311737844599</v>
      </c>
      <c r="G281" s="84">
        <f t="shared" ca="1" si="13"/>
        <v>557.96918216491213</v>
      </c>
      <c r="H281" s="58">
        <f t="shared" ca="1" si="14"/>
        <v>0.58281311737844588</v>
      </c>
    </row>
    <row r="282" spans="5:8" x14ac:dyDescent="0.25">
      <c r="E282" s="84">
        <v>280</v>
      </c>
      <c r="F282" s="84">
        <f t="shared" ca="1" si="12"/>
        <v>0.90236425134811993</v>
      </c>
      <c r="G282" s="84">
        <f t="shared" ca="1" si="13"/>
        <v>797.49811251795791</v>
      </c>
      <c r="H282" s="58">
        <f t="shared" ca="1" si="14"/>
        <v>0.90236425134811993</v>
      </c>
    </row>
    <row r="283" spans="5:8" x14ac:dyDescent="0.25">
      <c r="E283" s="84">
        <v>281</v>
      </c>
      <c r="F283" s="84">
        <f t="shared" ca="1" si="12"/>
        <v>0.64402598626968888</v>
      </c>
      <c r="G283" s="84">
        <f t="shared" ca="1" si="13"/>
        <v>600.81819038878223</v>
      </c>
      <c r="H283" s="58">
        <f t="shared" ca="1" si="14"/>
        <v>0.64402598626968888</v>
      </c>
    </row>
    <row r="284" spans="5:8" x14ac:dyDescent="0.25">
      <c r="E284" s="84">
        <v>282</v>
      </c>
      <c r="F284" s="84">
        <f t="shared" ca="1" si="12"/>
        <v>0.21554306307816407</v>
      </c>
      <c r="G284" s="84">
        <f t="shared" ca="1" si="13"/>
        <v>300.88014415471486</v>
      </c>
      <c r="H284" s="58">
        <f t="shared" ca="1" si="14"/>
        <v>0.21554306307816407</v>
      </c>
    </row>
    <row r="285" spans="5:8" x14ac:dyDescent="0.25">
      <c r="E285" s="84">
        <v>283</v>
      </c>
      <c r="F285" s="84">
        <f t="shared" ca="1" si="12"/>
        <v>4.0540319928082713E-2</v>
      </c>
      <c r="G285" s="84">
        <f t="shared" ca="1" si="13"/>
        <v>175.33687536612851</v>
      </c>
      <c r="H285" s="58">
        <f t="shared" ca="1" si="14"/>
        <v>4.054031992808272E-2</v>
      </c>
    </row>
    <row r="286" spans="5:8" x14ac:dyDescent="0.25">
      <c r="E286" s="84">
        <v>284</v>
      </c>
      <c r="F286" s="84">
        <f t="shared" ca="1" si="12"/>
        <v>0.23290856404075888</v>
      </c>
      <c r="G286" s="84">
        <f t="shared" ca="1" si="13"/>
        <v>313.03599482853122</v>
      </c>
      <c r="H286" s="58">
        <f t="shared" ca="1" si="14"/>
        <v>0.23290856404075888</v>
      </c>
    </row>
    <row r="287" spans="5:8" x14ac:dyDescent="0.25">
      <c r="E287" s="84">
        <v>285</v>
      </c>
      <c r="F287" s="84">
        <f t="shared" ca="1" si="12"/>
        <v>0.33516717073387114</v>
      </c>
      <c r="G287" s="84">
        <f t="shared" ca="1" si="13"/>
        <v>384.61701951370981</v>
      </c>
      <c r="H287" s="58">
        <f t="shared" ca="1" si="14"/>
        <v>0.33516717073387114</v>
      </c>
    </row>
    <row r="288" spans="5:8" x14ac:dyDescent="0.25">
      <c r="E288" s="84">
        <v>286</v>
      </c>
      <c r="F288" s="84">
        <f t="shared" ca="1" si="12"/>
        <v>0.61459809351822436</v>
      </c>
      <c r="G288" s="84">
        <f t="shared" ca="1" si="13"/>
        <v>580.21866546275703</v>
      </c>
      <c r="H288" s="58">
        <f t="shared" ca="1" si="14"/>
        <v>0.61459809351822436</v>
      </c>
    </row>
    <row r="289" spans="5:8" x14ac:dyDescent="0.25">
      <c r="E289" s="84">
        <v>287</v>
      </c>
      <c r="F289" s="84">
        <f t="shared" ca="1" si="12"/>
        <v>0.1258467835775936</v>
      </c>
      <c r="G289" s="84">
        <f t="shared" ca="1" si="13"/>
        <v>238.09274850431552</v>
      </c>
      <c r="H289" s="58">
        <f t="shared" ca="1" si="14"/>
        <v>0.1258467835775936</v>
      </c>
    </row>
    <row r="290" spans="5:8" x14ac:dyDescent="0.25">
      <c r="E290" s="84">
        <v>288</v>
      </c>
      <c r="F290" s="84">
        <f t="shared" ca="1" si="12"/>
        <v>0.11461040642410458</v>
      </c>
      <c r="G290" s="84">
        <f t="shared" ca="1" si="13"/>
        <v>230.22728449687321</v>
      </c>
      <c r="H290" s="58">
        <f t="shared" ca="1" si="14"/>
        <v>0.11461040642410458</v>
      </c>
    </row>
    <row r="291" spans="5:8" x14ac:dyDescent="0.25">
      <c r="E291" s="84">
        <v>289</v>
      </c>
      <c r="F291" s="84">
        <f t="shared" ca="1" si="12"/>
        <v>7.561492398578129E-2</v>
      </c>
      <c r="G291" s="84">
        <f t="shared" ca="1" si="13"/>
        <v>202.93044679004691</v>
      </c>
      <c r="H291" s="58">
        <f t="shared" ca="1" si="14"/>
        <v>7.5614923985781304E-2</v>
      </c>
    </row>
    <row r="292" spans="5:8" x14ac:dyDescent="0.25">
      <c r="E292" s="84">
        <v>290</v>
      </c>
      <c r="F292" s="84">
        <f t="shared" ca="1" si="12"/>
        <v>1.0258216219126259E-2</v>
      </c>
      <c r="G292" s="84">
        <f t="shared" ca="1" si="13"/>
        <v>137.896573336882</v>
      </c>
      <c r="H292" s="58">
        <f t="shared" ca="1" si="14"/>
        <v>1.0258216219126256E-2</v>
      </c>
    </row>
    <row r="293" spans="5:8" x14ac:dyDescent="0.25">
      <c r="E293" s="84">
        <v>291</v>
      </c>
      <c r="F293" s="84">
        <f t="shared" ca="1" si="12"/>
        <v>0.58209438107969058</v>
      </c>
      <c r="G293" s="84">
        <f t="shared" ca="1" si="13"/>
        <v>557.46606675578346</v>
      </c>
      <c r="H293" s="58">
        <f t="shared" ca="1" si="14"/>
        <v>0.58209438107969069</v>
      </c>
    </row>
    <row r="294" spans="5:8" x14ac:dyDescent="0.25">
      <c r="E294" s="84">
        <v>292</v>
      </c>
      <c r="F294" s="84">
        <f t="shared" ca="1" si="12"/>
        <v>0.43503569822449462</v>
      </c>
      <c r="G294" s="84">
        <f t="shared" ca="1" si="13"/>
        <v>454.52498875714622</v>
      </c>
      <c r="H294" s="58">
        <f t="shared" ca="1" si="14"/>
        <v>0.43503569822449462</v>
      </c>
    </row>
    <row r="295" spans="5:8" x14ac:dyDescent="0.25">
      <c r="E295" s="84">
        <v>293</v>
      </c>
      <c r="F295" s="84">
        <f t="shared" ca="1" si="12"/>
        <v>0.54216628937989952</v>
      </c>
      <c r="G295" s="84">
        <f t="shared" ca="1" si="13"/>
        <v>529.51640256592964</v>
      </c>
      <c r="H295" s="58">
        <f t="shared" ca="1" si="14"/>
        <v>0.54216628937989952</v>
      </c>
    </row>
    <row r="296" spans="5:8" x14ac:dyDescent="0.25">
      <c r="E296" s="84">
        <v>294</v>
      </c>
      <c r="F296" s="84">
        <f t="shared" ca="1" si="12"/>
        <v>0.13947421825068174</v>
      </c>
      <c r="G296" s="84">
        <f t="shared" ca="1" si="13"/>
        <v>247.6319527754772</v>
      </c>
      <c r="H296" s="58">
        <f t="shared" ca="1" si="14"/>
        <v>0.13947421825068171</v>
      </c>
    </row>
    <row r="297" spans="5:8" x14ac:dyDescent="0.25">
      <c r="E297" s="84">
        <v>295</v>
      </c>
      <c r="F297" s="84">
        <f t="shared" ca="1" si="12"/>
        <v>0.37837306748364719</v>
      </c>
      <c r="G297" s="84">
        <f t="shared" ca="1" si="13"/>
        <v>414.86114723855303</v>
      </c>
      <c r="H297" s="58">
        <f t="shared" ca="1" si="14"/>
        <v>0.37837306748364719</v>
      </c>
    </row>
    <row r="298" spans="5:8" x14ac:dyDescent="0.25">
      <c r="E298" s="84">
        <v>296</v>
      </c>
      <c r="F298" s="84">
        <f t="shared" ca="1" si="12"/>
        <v>0.71163532919376171</v>
      </c>
      <c r="G298" s="84">
        <f t="shared" ca="1" si="13"/>
        <v>648.14473043563316</v>
      </c>
      <c r="H298" s="58">
        <f t="shared" ca="1" si="14"/>
        <v>0.71163532919376171</v>
      </c>
    </row>
    <row r="299" spans="5:8" x14ac:dyDescent="0.25">
      <c r="E299" s="84">
        <v>297</v>
      </c>
      <c r="F299" s="84">
        <f t="shared" ca="1" si="12"/>
        <v>0.11765652302350926</v>
      </c>
      <c r="G299" s="84">
        <f t="shared" ca="1" si="13"/>
        <v>232.35956611645648</v>
      </c>
      <c r="H299" s="58">
        <f t="shared" ca="1" si="14"/>
        <v>0.11765652302350925</v>
      </c>
    </row>
    <row r="300" spans="5:8" x14ac:dyDescent="0.25">
      <c r="E300" s="84">
        <v>298</v>
      </c>
      <c r="F300" s="84">
        <f t="shared" ca="1" si="12"/>
        <v>0.56482203147042243</v>
      </c>
      <c r="G300" s="84">
        <f t="shared" ca="1" si="13"/>
        <v>545.37542202929569</v>
      </c>
      <c r="H300" s="58">
        <f t="shared" ca="1" si="14"/>
        <v>0.56482203147042243</v>
      </c>
    </row>
    <row r="301" spans="5:8" x14ac:dyDescent="0.25">
      <c r="E301" s="84">
        <v>299</v>
      </c>
      <c r="F301" s="84">
        <f t="shared" ca="1" si="12"/>
        <v>0.80194293389733873</v>
      </c>
      <c r="G301" s="84">
        <f t="shared" ca="1" si="13"/>
        <v>711.58369019225393</v>
      </c>
      <c r="H301" s="58">
        <f t="shared" ca="1" si="14"/>
        <v>0.80194293389733862</v>
      </c>
    </row>
    <row r="302" spans="5:8" x14ac:dyDescent="0.25">
      <c r="E302" s="84">
        <v>300</v>
      </c>
      <c r="F302" s="84">
        <f t="shared" ca="1" si="12"/>
        <v>7.6993188488111985E-2</v>
      </c>
      <c r="G302" s="84">
        <f t="shared" ca="1" si="13"/>
        <v>203.89523194167839</v>
      </c>
      <c r="H302" s="58">
        <f t="shared" ca="1" si="14"/>
        <v>7.6993188488111985E-2</v>
      </c>
    </row>
    <row r="303" spans="5:8" x14ac:dyDescent="0.25">
      <c r="E303" s="84">
        <v>301</v>
      </c>
      <c r="F303" s="84">
        <f t="shared" ca="1" si="12"/>
        <v>0.101468271881617</v>
      </c>
      <c r="G303" s="84">
        <f t="shared" ca="1" si="13"/>
        <v>221.02779031713192</v>
      </c>
      <c r="H303" s="58">
        <f t="shared" ca="1" si="14"/>
        <v>0.10146827188161703</v>
      </c>
    </row>
    <row r="304" spans="5:8" x14ac:dyDescent="0.25">
      <c r="E304" s="84">
        <v>302</v>
      </c>
      <c r="F304" s="84">
        <f t="shared" ca="1" si="12"/>
        <v>0.97175648365102685</v>
      </c>
      <c r="G304" s="84">
        <f t="shared" ca="1" si="13"/>
        <v>891.08591979652624</v>
      </c>
      <c r="H304" s="58">
        <f t="shared" ca="1" si="14"/>
        <v>0.97175648365102685</v>
      </c>
    </row>
    <row r="305" spans="5:8" x14ac:dyDescent="0.25">
      <c r="E305" s="84">
        <v>303</v>
      </c>
      <c r="F305" s="84">
        <f t="shared" ca="1" si="12"/>
        <v>0.30604258826837039</v>
      </c>
      <c r="G305" s="84">
        <f t="shared" ca="1" si="13"/>
        <v>364.22981178785926</v>
      </c>
      <c r="H305" s="58">
        <f t="shared" ca="1" si="14"/>
        <v>0.30604258826837039</v>
      </c>
    </row>
    <row r="306" spans="5:8" x14ac:dyDescent="0.25">
      <c r="E306" s="84">
        <v>304</v>
      </c>
      <c r="F306" s="84">
        <f t="shared" ca="1" si="12"/>
        <v>0.16406182450940177</v>
      </c>
      <c r="G306" s="84">
        <f t="shared" ca="1" si="13"/>
        <v>264.84327715658122</v>
      </c>
      <c r="H306" s="58">
        <f t="shared" ca="1" si="14"/>
        <v>0.16406182450940174</v>
      </c>
    </row>
    <row r="307" spans="5:8" x14ac:dyDescent="0.25">
      <c r="E307" s="84">
        <v>305</v>
      </c>
      <c r="F307" s="84">
        <f t="shared" ca="1" si="12"/>
        <v>7.2715559508009675E-2</v>
      </c>
      <c r="G307" s="84">
        <f t="shared" ca="1" si="13"/>
        <v>200.90089165560676</v>
      </c>
      <c r="H307" s="58">
        <f t="shared" ca="1" si="14"/>
        <v>7.2715559508009647E-2</v>
      </c>
    </row>
    <row r="308" spans="5:8" x14ac:dyDescent="0.25">
      <c r="E308" s="84">
        <v>306</v>
      </c>
      <c r="F308" s="84">
        <f t="shared" ca="1" si="12"/>
        <v>0.33565229091111615</v>
      </c>
      <c r="G308" s="84">
        <f t="shared" ca="1" si="13"/>
        <v>384.95660363778131</v>
      </c>
      <c r="H308" s="58">
        <f t="shared" ca="1" si="14"/>
        <v>0.33565229091111615</v>
      </c>
    </row>
    <row r="309" spans="5:8" x14ac:dyDescent="0.25">
      <c r="E309" s="84">
        <v>307</v>
      </c>
      <c r="F309" s="84">
        <f t="shared" ca="1" si="12"/>
        <v>0.45754584582990276</v>
      </c>
      <c r="G309" s="84">
        <f t="shared" ca="1" si="13"/>
        <v>470.28209208093193</v>
      </c>
      <c r="H309" s="58">
        <f t="shared" ca="1" si="14"/>
        <v>0.45754584582990276</v>
      </c>
    </row>
    <row r="310" spans="5:8" x14ac:dyDescent="0.25">
      <c r="E310" s="84">
        <v>308</v>
      </c>
      <c r="F310" s="84">
        <f t="shared" ca="1" si="12"/>
        <v>3.7798983924054674E-2</v>
      </c>
      <c r="G310" s="84">
        <f t="shared" ca="1" si="13"/>
        <v>172.74515619178817</v>
      </c>
      <c r="H310" s="58">
        <f t="shared" ca="1" si="14"/>
        <v>3.7798983924054688E-2</v>
      </c>
    </row>
    <row r="311" spans="5:8" x14ac:dyDescent="0.25">
      <c r="E311" s="84">
        <v>309</v>
      </c>
      <c r="F311" s="84">
        <f t="shared" ca="1" si="12"/>
        <v>0.46054706415062729</v>
      </c>
      <c r="G311" s="84">
        <f t="shared" ca="1" si="13"/>
        <v>472.3829449054391</v>
      </c>
      <c r="H311" s="58">
        <f t="shared" ca="1" si="14"/>
        <v>0.46054706415062729</v>
      </c>
    </row>
    <row r="312" spans="5:8" x14ac:dyDescent="0.25">
      <c r="E312" s="84">
        <v>310</v>
      </c>
      <c r="F312" s="84">
        <f t="shared" ca="1" si="12"/>
        <v>7.7913443057090137E-2</v>
      </c>
      <c r="G312" s="84">
        <f t="shared" ca="1" si="13"/>
        <v>204.53941013996308</v>
      </c>
      <c r="H312" s="58">
        <f t="shared" ca="1" si="14"/>
        <v>7.7913443057090109E-2</v>
      </c>
    </row>
    <row r="313" spans="5:8" x14ac:dyDescent="0.25">
      <c r="E313" s="84">
        <v>311</v>
      </c>
      <c r="F313" s="84">
        <f t="shared" ca="1" si="12"/>
        <v>0.28104944340881677</v>
      </c>
      <c r="G313" s="84">
        <f t="shared" ca="1" si="13"/>
        <v>346.73461038617177</v>
      </c>
      <c r="H313" s="58">
        <f t="shared" ca="1" si="14"/>
        <v>0.28104944340881682</v>
      </c>
    </row>
    <row r="314" spans="5:8" x14ac:dyDescent="0.25">
      <c r="E314" s="84">
        <v>312</v>
      </c>
      <c r="F314" s="84">
        <f t="shared" ca="1" si="12"/>
        <v>0.84480647348412052</v>
      </c>
      <c r="G314" s="84">
        <f t="shared" ca="1" si="13"/>
        <v>744.69375029845162</v>
      </c>
      <c r="H314" s="58">
        <f t="shared" ca="1" si="14"/>
        <v>0.84480647348412052</v>
      </c>
    </row>
    <row r="315" spans="5:8" x14ac:dyDescent="0.25">
      <c r="E315" s="84">
        <v>313</v>
      </c>
      <c r="F315" s="84">
        <f t="shared" ca="1" si="12"/>
        <v>6.419822304219458E-2</v>
      </c>
      <c r="G315" s="84">
        <f t="shared" ca="1" si="13"/>
        <v>194.8037511172804</v>
      </c>
      <c r="H315" s="58">
        <f t="shared" ca="1" si="14"/>
        <v>6.4198223042194608E-2</v>
      </c>
    </row>
    <row r="316" spans="5:8" x14ac:dyDescent="0.25">
      <c r="E316" s="84">
        <v>314</v>
      </c>
      <c r="F316" s="84">
        <f t="shared" ca="1" si="12"/>
        <v>0.95416867815044115</v>
      </c>
      <c r="G316" s="84">
        <f t="shared" ca="1" si="13"/>
        <v>861.2586753097163</v>
      </c>
      <c r="H316" s="58">
        <f t="shared" ca="1" si="14"/>
        <v>0.95416867815044115</v>
      </c>
    </row>
    <row r="317" spans="5:8" x14ac:dyDescent="0.25">
      <c r="E317" s="84">
        <v>315</v>
      </c>
      <c r="F317" s="84">
        <f t="shared" ca="1" si="12"/>
        <v>0.33767928936438707</v>
      </c>
      <c r="G317" s="84">
        <f t="shared" ca="1" si="13"/>
        <v>386.37550255507097</v>
      </c>
      <c r="H317" s="58">
        <f t="shared" ca="1" si="14"/>
        <v>0.33767928936438707</v>
      </c>
    </row>
    <row r="318" spans="5:8" x14ac:dyDescent="0.25">
      <c r="E318" s="84">
        <v>316</v>
      </c>
      <c r="F318" s="84">
        <f t="shared" ca="1" si="12"/>
        <v>0.74311570440090802</v>
      </c>
      <c r="G318" s="84">
        <f t="shared" ca="1" si="13"/>
        <v>670.18099308063563</v>
      </c>
      <c r="H318" s="58">
        <f t="shared" ca="1" si="14"/>
        <v>0.74311570440090802</v>
      </c>
    </row>
    <row r="319" spans="5:8" x14ac:dyDescent="0.25">
      <c r="E319" s="84">
        <v>317</v>
      </c>
      <c r="F319" s="84">
        <f t="shared" ca="1" si="12"/>
        <v>0.46590313661553229</v>
      </c>
      <c r="G319" s="84">
        <f t="shared" ca="1" si="13"/>
        <v>476.13219563087262</v>
      </c>
      <c r="H319" s="58">
        <f t="shared" ca="1" si="14"/>
        <v>0.46590313661553229</v>
      </c>
    </row>
    <row r="320" spans="5:8" x14ac:dyDescent="0.25">
      <c r="E320" s="84">
        <v>318</v>
      </c>
      <c r="F320" s="84">
        <f t="shared" ca="1" si="12"/>
        <v>0.974923191454791</v>
      </c>
      <c r="G320" s="84">
        <f t="shared" ca="1" si="13"/>
        <v>897.37320238364748</v>
      </c>
      <c r="H320" s="58">
        <f t="shared" ca="1" si="14"/>
        <v>0.974923191454791</v>
      </c>
    </row>
    <row r="321" spans="5:8" x14ac:dyDescent="0.25">
      <c r="E321" s="84">
        <v>319</v>
      </c>
      <c r="F321" s="84">
        <f t="shared" ca="1" si="12"/>
        <v>0.77101128299435129</v>
      </c>
      <c r="G321" s="84">
        <f t="shared" ca="1" si="13"/>
        <v>689.70789809604594</v>
      </c>
      <c r="H321" s="58">
        <f t="shared" ca="1" si="14"/>
        <v>0.77101128299435129</v>
      </c>
    </row>
    <row r="322" spans="5:8" x14ac:dyDescent="0.25">
      <c r="E322" s="84">
        <v>320</v>
      </c>
      <c r="F322" s="84">
        <f t="shared" ca="1" si="12"/>
        <v>0.6876018862963863</v>
      </c>
      <c r="G322" s="84">
        <f t="shared" ca="1" si="13"/>
        <v>631.32132040747047</v>
      </c>
      <c r="H322" s="58">
        <f t="shared" ca="1" si="14"/>
        <v>0.68760188629638641</v>
      </c>
    </row>
    <row r="323" spans="5:8" x14ac:dyDescent="0.25">
      <c r="E323" s="84">
        <v>321</v>
      </c>
      <c r="F323" s="84">
        <f t="shared" ref="F323:F386" ca="1" si="15">RAND()</f>
        <v>0.2379995874582117</v>
      </c>
      <c r="G323" s="84">
        <f t="shared" ca="1" si="13"/>
        <v>316.59971122074819</v>
      </c>
      <c r="H323" s="58">
        <f t="shared" ca="1" si="14"/>
        <v>0.2379995874582117</v>
      </c>
    </row>
    <row r="324" spans="5:8" x14ac:dyDescent="0.25">
      <c r="E324" s="84">
        <v>322</v>
      </c>
      <c r="F324" s="84">
        <f t="shared" ca="1" si="15"/>
        <v>0.94720103721976789</v>
      </c>
      <c r="G324" s="84">
        <f t="shared" ref="G324:G387" ca="1" si="16">IF(F324&lt;(($C$3-$C$2)/($C$5+$C$4-$C$3-$C$2)),$C$2+SQRT(F324*($C$5+$C$4-$C$3-$C$2)*($C$3-$C$2)),IF(F324&lt;1-(($C$5-$C$4)/($C$5+$C$4-$C$3-$C$2)),(F324*($C$5+$C$4-$C$3-$C$2)+$C$2+$C$3)/2,$C$5-SQRT((1-F324)*($C$5+$C$4-$C$3-$C$2)*($C$5-$C$4))))</f>
        <v>851.08537893243158</v>
      </c>
      <c r="H324" s="58">
        <f t="shared" ref="H324:H387" ca="1" si="17">IF(G324&lt;$C$3,(1/($C$5+$C$4-$C$3-$C$2))*(1/($C$3-$C$2))*(G324-$C$2)^2,IF(G324&lt;$C$4,(1/($C$5+$C$4-$C$3-$C$2))*(2*G324-$C$2-$C$3),1-(1/($C$5+$C$4-$C$3-$C$2))*(1/($C$5-$C$4))*($C$5-G324)^2))</f>
        <v>0.94720103721976789</v>
      </c>
    </row>
    <row r="325" spans="5:8" x14ac:dyDescent="0.25">
      <c r="E325" s="84">
        <v>323</v>
      </c>
      <c r="F325" s="84">
        <f t="shared" ca="1" si="15"/>
        <v>0.44207722827004936</v>
      </c>
      <c r="G325" s="84">
        <f t="shared" ca="1" si="16"/>
        <v>459.45405978903455</v>
      </c>
      <c r="H325" s="58">
        <f t="shared" ca="1" si="17"/>
        <v>0.44207722827004936</v>
      </c>
    </row>
    <row r="326" spans="5:8" x14ac:dyDescent="0.25">
      <c r="E326" s="84">
        <v>324</v>
      </c>
      <c r="F326" s="84">
        <f t="shared" ca="1" si="15"/>
        <v>0.9324494896470602</v>
      </c>
      <c r="G326" s="84">
        <f t="shared" ca="1" si="16"/>
        <v>831.56243189764723</v>
      </c>
      <c r="H326" s="58">
        <f t="shared" ca="1" si="17"/>
        <v>0.9324494896470602</v>
      </c>
    </row>
    <row r="327" spans="5:8" x14ac:dyDescent="0.25">
      <c r="E327" s="84">
        <v>325</v>
      </c>
      <c r="F327" s="84">
        <f t="shared" ca="1" si="15"/>
        <v>0.9409025164116317</v>
      </c>
      <c r="G327" s="84">
        <f t="shared" ca="1" si="16"/>
        <v>842.45336212056225</v>
      </c>
      <c r="H327" s="58">
        <f t="shared" ca="1" si="17"/>
        <v>0.9409025164116317</v>
      </c>
    </row>
    <row r="328" spans="5:8" x14ac:dyDescent="0.25">
      <c r="E328" s="84">
        <v>326</v>
      </c>
      <c r="F328" s="84">
        <f t="shared" ca="1" si="15"/>
        <v>0.66263713851794981</v>
      </c>
      <c r="G328" s="84">
        <f t="shared" ca="1" si="16"/>
        <v>613.84599696256487</v>
      </c>
      <c r="H328" s="58">
        <f t="shared" ca="1" si="17"/>
        <v>0.66263713851794981</v>
      </c>
    </row>
    <row r="329" spans="5:8" x14ac:dyDescent="0.25">
      <c r="E329" s="84">
        <v>327</v>
      </c>
      <c r="F329" s="84">
        <f t="shared" ca="1" si="15"/>
        <v>0.3303483391368065</v>
      </c>
      <c r="G329" s="84">
        <f t="shared" ca="1" si="16"/>
        <v>381.24383739576456</v>
      </c>
      <c r="H329" s="58">
        <f t="shared" ca="1" si="17"/>
        <v>0.3303483391368065</v>
      </c>
    </row>
    <row r="330" spans="5:8" x14ac:dyDescent="0.25">
      <c r="E330" s="84">
        <v>328</v>
      </c>
      <c r="F330" s="84">
        <f t="shared" ca="1" si="15"/>
        <v>0.16570251246456724</v>
      </c>
      <c r="G330" s="84">
        <f t="shared" ca="1" si="16"/>
        <v>265.99175872519709</v>
      </c>
      <c r="H330" s="58">
        <f t="shared" ca="1" si="17"/>
        <v>0.16570251246456727</v>
      </c>
    </row>
    <row r="331" spans="5:8" x14ac:dyDescent="0.25">
      <c r="E331" s="84">
        <v>329</v>
      </c>
      <c r="F331" s="84">
        <f t="shared" ca="1" si="15"/>
        <v>0.58305359037305293</v>
      </c>
      <c r="G331" s="84">
        <f t="shared" ca="1" si="16"/>
        <v>558.13751326113697</v>
      </c>
      <c r="H331" s="58">
        <f t="shared" ca="1" si="17"/>
        <v>0.58305359037305282</v>
      </c>
    </row>
    <row r="332" spans="5:8" x14ac:dyDescent="0.25">
      <c r="E332" s="84">
        <v>330</v>
      </c>
      <c r="F332" s="84">
        <f t="shared" ca="1" si="15"/>
        <v>0.3392983116466104</v>
      </c>
      <c r="G332" s="84">
        <f t="shared" ca="1" si="16"/>
        <v>387.50881815262727</v>
      </c>
      <c r="H332" s="58">
        <f t="shared" ca="1" si="17"/>
        <v>0.3392983116466104</v>
      </c>
    </row>
    <row r="333" spans="5:8" x14ac:dyDescent="0.25">
      <c r="E333" s="84">
        <v>331</v>
      </c>
      <c r="F333" s="84">
        <f t="shared" ca="1" si="15"/>
        <v>0.61640681941278341</v>
      </c>
      <c r="G333" s="84">
        <f t="shared" ca="1" si="16"/>
        <v>581.48477358894843</v>
      </c>
      <c r="H333" s="58">
        <f t="shared" ca="1" si="17"/>
        <v>0.61640681941278341</v>
      </c>
    </row>
    <row r="334" spans="5:8" x14ac:dyDescent="0.25">
      <c r="E334" s="84">
        <v>332</v>
      </c>
      <c r="F334" s="84">
        <f t="shared" ca="1" si="15"/>
        <v>0.26277094467665763</v>
      </c>
      <c r="G334" s="84">
        <f t="shared" ca="1" si="16"/>
        <v>333.93966127366036</v>
      </c>
      <c r="H334" s="58">
        <f t="shared" ca="1" si="17"/>
        <v>0.26277094467665768</v>
      </c>
    </row>
    <row r="335" spans="5:8" x14ac:dyDescent="0.25">
      <c r="E335" s="84">
        <v>333</v>
      </c>
      <c r="F335" s="84">
        <f t="shared" ca="1" si="15"/>
        <v>0.60422204960647641</v>
      </c>
      <c r="G335" s="84">
        <f t="shared" ca="1" si="16"/>
        <v>572.95543472453346</v>
      </c>
      <c r="H335" s="58">
        <f t="shared" ca="1" si="17"/>
        <v>0.60422204960647641</v>
      </c>
    </row>
    <row r="336" spans="5:8" x14ac:dyDescent="0.25">
      <c r="E336" s="84">
        <v>334</v>
      </c>
      <c r="F336" s="84">
        <f t="shared" ca="1" si="15"/>
        <v>5.0024580102240979E-2</v>
      </c>
      <c r="G336" s="84">
        <f t="shared" ca="1" si="16"/>
        <v>183.68656531554953</v>
      </c>
      <c r="H336" s="58">
        <f t="shared" ca="1" si="17"/>
        <v>5.0024580102240986E-2</v>
      </c>
    </row>
    <row r="337" spans="5:8" x14ac:dyDescent="0.25">
      <c r="E337" s="84">
        <v>335</v>
      </c>
      <c r="F337" s="84">
        <f t="shared" ca="1" si="15"/>
        <v>0.96019285298994095</v>
      </c>
      <c r="G337" s="84">
        <f t="shared" ca="1" si="16"/>
        <v>870.69802111249498</v>
      </c>
      <c r="H337" s="58">
        <f t="shared" ca="1" si="17"/>
        <v>0.96019285298994095</v>
      </c>
    </row>
    <row r="338" spans="5:8" x14ac:dyDescent="0.25">
      <c r="E338" s="84">
        <v>336</v>
      </c>
      <c r="F338" s="84">
        <f t="shared" ca="1" si="15"/>
        <v>0.53661933941011819</v>
      </c>
      <c r="G338" s="84">
        <f t="shared" ca="1" si="16"/>
        <v>525.63353758708274</v>
      </c>
      <c r="H338" s="58">
        <f t="shared" ca="1" si="17"/>
        <v>0.53661933941011819</v>
      </c>
    </row>
    <row r="339" spans="5:8" x14ac:dyDescent="0.25">
      <c r="E339" s="84">
        <v>337</v>
      </c>
      <c r="F339" s="84">
        <f t="shared" ca="1" si="15"/>
        <v>0.28534926122813076</v>
      </c>
      <c r="G339" s="84">
        <f t="shared" ca="1" si="16"/>
        <v>349.74448285969152</v>
      </c>
      <c r="H339" s="58">
        <f t="shared" ca="1" si="17"/>
        <v>0.28534926122813076</v>
      </c>
    </row>
    <row r="340" spans="5:8" x14ac:dyDescent="0.25">
      <c r="E340" s="84">
        <v>338</v>
      </c>
      <c r="F340" s="84">
        <f t="shared" ca="1" si="15"/>
        <v>0.60684797521603961</v>
      </c>
      <c r="G340" s="84">
        <f t="shared" ca="1" si="16"/>
        <v>574.79358265122778</v>
      </c>
      <c r="H340" s="58">
        <f t="shared" ca="1" si="17"/>
        <v>0.60684797521603973</v>
      </c>
    </row>
    <row r="341" spans="5:8" x14ac:dyDescent="0.25">
      <c r="E341" s="84">
        <v>339</v>
      </c>
      <c r="F341" s="84">
        <f t="shared" ca="1" si="15"/>
        <v>0.95663803212630338</v>
      </c>
      <c r="G341" s="84">
        <f t="shared" ca="1" si="16"/>
        <v>865.04805852840582</v>
      </c>
      <c r="H341" s="58">
        <f t="shared" ca="1" si="17"/>
        <v>0.95663803212630338</v>
      </c>
    </row>
    <row r="342" spans="5:8" x14ac:dyDescent="0.25">
      <c r="E342" s="84">
        <v>340</v>
      </c>
      <c r="F342" s="84">
        <f t="shared" ca="1" si="15"/>
        <v>0.92519907643669896</v>
      </c>
      <c r="G342" s="84">
        <f t="shared" ca="1" si="16"/>
        <v>822.75331343975301</v>
      </c>
      <c r="H342" s="58">
        <f t="shared" ca="1" si="17"/>
        <v>0.92519907643669896</v>
      </c>
    </row>
    <row r="343" spans="5:8" x14ac:dyDescent="0.25">
      <c r="E343" s="84">
        <v>341</v>
      </c>
      <c r="F343" s="84">
        <f t="shared" ca="1" si="15"/>
        <v>0.47450216767225784</v>
      </c>
      <c r="G343" s="84">
        <f t="shared" ca="1" si="16"/>
        <v>482.15151737058051</v>
      </c>
      <c r="H343" s="58">
        <f t="shared" ca="1" si="17"/>
        <v>0.47450216767225789</v>
      </c>
    </row>
    <row r="344" spans="5:8" x14ac:dyDescent="0.25">
      <c r="E344" s="84">
        <v>342</v>
      </c>
      <c r="F344" s="84">
        <f t="shared" ca="1" si="15"/>
        <v>0.25769374490238928</v>
      </c>
      <c r="G344" s="84">
        <f t="shared" ca="1" si="16"/>
        <v>330.38562143167246</v>
      </c>
      <c r="H344" s="58">
        <f t="shared" ca="1" si="17"/>
        <v>0.25769374490238922</v>
      </c>
    </row>
    <row r="345" spans="5:8" x14ac:dyDescent="0.25">
      <c r="E345" s="84">
        <v>343</v>
      </c>
      <c r="F345" s="84">
        <f t="shared" ca="1" si="15"/>
        <v>0.70807234780352046</v>
      </c>
      <c r="G345" s="84">
        <f t="shared" ca="1" si="16"/>
        <v>645.65064346246436</v>
      </c>
      <c r="H345" s="58">
        <f t="shared" ca="1" si="17"/>
        <v>0.70807234780352046</v>
      </c>
    </row>
    <row r="346" spans="5:8" x14ac:dyDescent="0.25">
      <c r="E346" s="84">
        <v>344</v>
      </c>
      <c r="F346" s="84">
        <f t="shared" ca="1" si="15"/>
        <v>0.29944634001194703</v>
      </c>
      <c r="G346" s="84">
        <f t="shared" ca="1" si="16"/>
        <v>359.61243800836291</v>
      </c>
      <c r="H346" s="58">
        <f t="shared" ca="1" si="17"/>
        <v>0.29944634001194703</v>
      </c>
    </row>
    <row r="347" spans="5:8" x14ac:dyDescent="0.25">
      <c r="E347" s="84">
        <v>345</v>
      </c>
      <c r="F347" s="84">
        <f t="shared" ca="1" si="15"/>
        <v>0.42794308064212772</v>
      </c>
      <c r="G347" s="84">
        <f t="shared" ca="1" si="16"/>
        <v>449.5601564494894</v>
      </c>
      <c r="H347" s="58">
        <f t="shared" ca="1" si="17"/>
        <v>0.42794308064212772</v>
      </c>
    </row>
    <row r="348" spans="5:8" x14ac:dyDescent="0.25">
      <c r="E348" s="84">
        <v>346</v>
      </c>
      <c r="F348" s="84">
        <f t="shared" ca="1" si="15"/>
        <v>1.9147769365415512E-2</v>
      </c>
      <c r="G348" s="84">
        <f t="shared" ca="1" si="16"/>
        <v>151.77535814611207</v>
      </c>
      <c r="H348" s="58">
        <f t="shared" ca="1" si="17"/>
        <v>1.9147769365415523E-2</v>
      </c>
    </row>
    <row r="349" spans="5:8" x14ac:dyDescent="0.25">
      <c r="E349" s="84">
        <v>347</v>
      </c>
      <c r="F349" s="84">
        <f t="shared" ca="1" si="15"/>
        <v>0.15883441816215871</v>
      </c>
      <c r="G349" s="84">
        <f t="shared" ca="1" si="16"/>
        <v>261.18409271351106</v>
      </c>
      <c r="H349" s="58">
        <f t="shared" ca="1" si="17"/>
        <v>0.15883441816215865</v>
      </c>
    </row>
    <row r="350" spans="5:8" x14ac:dyDescent="0.25">
      <c r="E350" s="84">
        <v>348</v>
      </c>
      <c r="F350" s="84">
        <f t="shared" ca="1" si="15"/>
        <v>0.21564920622153605</v>
      </c>
      <c r="G350" s="84">
        <f t="shared" ca="1" si="16"/>
        <v>300.95444435507522</v>
      </c>
      <c r="H350" s="58">
        <f t="shared" ca="1" si="17"/>
        <v>0.21564920622153602</v>
      </c>
    </row>
    <row r="351" spans="5:8" x14ac:dyDescent="0.25">
      <c r="E351" s="84">
        <v>349</v>
      </c>
      <c r="F351" s="84">
        <f t="shared" ca="1" si="15"/>
        <v>0.78824980651916743</v>
      </c>
      <c r="G351" s="84">
        <f t="shared" ca="1" si="16"/>
        <v>701.7801460969614</v>
      </c>
      <c r="H351" s="58">
        <f t="shared" ca="1" si="17"/>
        <v>0.78824980651916743</v>
      </c>
    </row>
    <row r="352" spans="5:8" x14ac:dyDescent="0.25">
      <c r="E352" s="84">
        <v>350</v>
      </c>
      <c r="F352" s="84">
        <f t="shared" ca="1" si="15"/>
        <v>3.663564317438861E-3</v>
      </c>
      <c r="G352" s="84">
        <f t="shared" ca="1" si="16"/>
        <v>122.6472736646476</v>
      </c>
      <c r="H352" s="58">
        <f t="shared" ca="1" si="17"/>
        <v>3.6635643174388623E-3</v>
      </c>
    </row>
    <row r="353" spans="5:8" x14ac:dyDescent="0.25">
      <c r="E353" s="84">
        <v>351</v>
      </c>
      <c r="F353" s="84">
        <f t="shared" ca="1" si="15"/>
        <v>5.0498949247739011E-2</v>
      </c>
      <c r="G353" s="84">
        <f t="shared" ca="1" si="16"/>
        <v>184.08241727426406</v>
      </c>
      <c r="H353" s="58">
        <f t="shared" ca="1" si="17"/>
        <v>5.0498949247738997E-2</v>
      </c>
    </row>
    <row r="354" spans="5:8" x14ac:dyDescent="0.25">
      <c r="E354" s="84">
        <v>352</v>
      </c>
      <c r="F354" s="84">
        <f t="shared" ca="1" si="15"/>
        <v>0.83142440929410777</v>
      </c>
      <c r="G354" s="84">
        <f t="shared" ca="1" si="16"/>
        <v>733.91402123284524</v>
      </c>
      <c r="H354" s="58">
        <f t="shared" ca="1" si="17"/>
        <v>0.83142440929410777</v>
      </c>
    </row>
    <row r="355" spans="5:8" x14ac:dyDescent="0.25">
      <c r="E355" s="84">
        <v>353</v>
      </c>
      <c r="F355" s="84">
        <f t="shared" ca="1" si="15"/>
        <v>0.33557267721752126</v>
      </c>
      <c r="G355" s="84">
        <f t="shared" ca="1" si="16"/>
        <v>384.9008740522649</v>
      </c>
      <c r="H355" s="58">
        <f t="shared" ca="1" si="17"/>
        <v>0.33557267721752126</v>
      </c>
    </row>
    <row r="356" spans="5:8" x14ac:dyDescent="0.25">
      <c r="E356" s="84">
        <v>354</v>
      </c>
      <c r="F356" s="84">
        <f t="shared" ca="1" si="15"/>
        <v>0.98797058973549978</v>
      </c>
      <c r="G356" s="84">
        <f t="shared" ca="1" si="16"/>
        <v>928.92009910607578</v>
      </c>
      <c r="H356" s="58">
        <f t="shared" ca="1" si="17"/>
        <v>0.98797058973549978</v>
      </c>
    </row>
    <row r="357" spans="5:8" x14ac:dyDescent="0.25">
      <c r="E357" s="84">
        <v>355</v>
      </c>
      <c r="F357" s="84">
        <f t="shared" ca="1" si="15"/>
        <v>0.82551748971876093</v>
      </c>
      <c r="G357" s="84">
        <f t="shared" ca="1" si="16"/>
        <v>729.29230835064845</v>
      </c>
      <c r="H357" s="58">
        <f t="shared" ca="1" si="17"/>
        <v>0.82551748971876093</v>
      </c>
    </row>
    <row r="358" spans="5:8" x14ac:dyDescent="0.25">
      <c r="E358" s="84">
        <v>356</v>
      </c>
      <c r="F358" s="84">
        <f t="shared" ca="1" si="15"/>
        <v>0.23737559154900745</v>
      </c>
      <c r="G358" s="84">
        <f t="shared" ca="1" si="16"/>
        <v>316.16291408430521</v>
      </c>
      <c r="H358" s="58">
        <f t="shared" ca="1" si="17"/>
        <v>0.23737559154900745</v>
      </c>
    </row>
    <row r="359" spans="5:8" x14ac:dyDescent="0.25">
      <c r="E359" s="84">
        <v>357</v>
      </c>
      <c r="F359" s="84">
        <f t="shared" ca="1" si="15"/>
        <v>0.45950069692515494</v>
      </c>
      <c r="G359" s="84">
        <f t="shared" ca="1" si="16"/>
        <v>471.65048784760847</v>
      </c>
      <c r="H359" s="58">
        <f t="shared" ca="1" si="17"/>
        <v>0.45950069692515494</v>
      </c>
    </row>
    <row r="360" spans="5:8" x14ac:dyDescent="0.25">
      <c r="E360" s="84">
        <v>358</v>
      </c>
      <c r="F360" s="84">
        <f t="shared" ca="1" si="15"/>
        <v>0.36446741883285416</v>
      </c>
      <c r="G360" s="84">
        <f t="shared" ca="1" si="16"/>
        <v>405.12719318299787</v>
      </c>
      <c r="H360" s="58">
        <f t="shared" ca="1" si="17"/>
        <v>0.36446741883285411</v>
      </c>
    </row>
    <row r="361" spans="5:8" x14ac:dyDescent="0.25">
      <c r="E361" s="84">
        <v>359</v>
      </c>
      <c r="F361" s="84">
        <f t="shared" ca="1" si="15"/>
        <v>0.13424638671513311</v>
      </c>
      <c r="G361" s="84">
        <f t="shared" ca="1" si="16"/>
        <v>243.97247070059319</v>
      </c>
      <c r="H361" s="58">
        <f t="shared" ca="1" si="17"/>
        <v>0.13424638671513314</v>
      </c>
    </row>
    <row r="362" spans="5:8" x14ac:dyDescent="0.25">
      <c r="E362" s="84">
        <v>360</v>
      </c>
      <c r="F362" s="84">
        <f t="shared" ca="1" si="15"/>
        <v>0.6038747183316362</v>
      </c>
      <c r="G362" s="84">
        <f t="shared" ca="1" si="16"/>
        <v>572.71230283214527</v>
      </c>
      <c r="H362" s="58">
        <f t="shared" ca="1" si="17"/>
        <v>0.60387471833163608</v>
      </c>
    </row>
    <row r="363" spans="5:8" x14ac:dyDescent="0.25">
      <c r="E363" s="84">
        <v>361</v>
      </c>
      <c r="F363" s="84">
        <f t="shared" ca="1" si="15"/>
        <v>0.97566149286799897</v>
      </c>
      <c r="G363" s="84">
        <f t="shared" ca="1" si="16"/>
        <v>898.89523752344587</v>
      </c>
      <c r="H363" s="58">
        <f t="shared" ca="1" si="17"/>
        <v>0.97566149286799897</v>
      </c>
    </row>
    <row r="364" spans="5:8" x14ac:dyDescent="0.25">
      <c r="E364" s="84">
        <v>362</v>
      </c>
      <c r="F364" s="84">
        <f t="shared" ca="1" si="15"/>
        <v>0.43416484457462567</v>
      </c>
      <c r="G364" s="84">
        <f t="shared" ca="1" si="16"/>
        <v>453.91539120223797</v>
      </c>
      <c r="H364" s="58">
        <f t="shared" ca="1" si="17"/>
        <v>0.43416484457462567</v>
      </c>
    </row>
    <row r="365" spans="5:8" x14ac:dyDescent="0.25">
      <c r="E365" s="84">
        <v>363</v>
      </c>
      <c r="F365" s="84">
        <f t="shared" ca="1" si="15"/>
        <v>0.14536808266857149</v>
      </c>
      <c r="G365" s="84">
        <f t="shared" ca="1" si="16"/>
        <v>251.75765786800002</v>
      </c>
      <c r="H365" s="58">
        <f t="shared" ca="1" si="17"/>
        <v>0.14536808266857146</v>
      </c>
    </row>
    <row r="366" spans="5:8" x14ac:dyDescent="0.25">
      <c r="E366" s="84">
        <v>364</v>
      </c>
      <c r="F366" s="84">
        <f t="shared" ca="1" si="15"/>
        <v>0.83251838356946761</v>
      </c>
      <c r="G366" s="84">
        <f t="shared" ca="1" si="16"/>
        <v>734.77881136526139</v>
      </c>
      <c r="H366" s="58">
        <f t="shared" ca="1" si="17"/>
        <v>0.83251838356946761</v>
      </c>
    </row>
    <row r="367" spans="5:8" x14ac:dyDescent="0.25">
      <c r="E367" s="84">
        <v>365</v>
      </c>
      <c r="F367" s="84">
        <f t="shared" ca="1" si="15"/>
        <v>0.48536688336593514</v>
      </c>
      <c r="G367" s="84">
        <f t="shared" ca="1" si="16"/>
        <v>489.75681835615461</v>
      </c>
      <c r="H367" s="58">
        <f t="shared" ca="1" si="17"/>
        <v>0.48536688336593514</v>
      </c>
    </row>
    <row r="368" spans="5:8" x14ac:dyDescent="0.25">
      <c r="E368" s="84">
        <v>366</v>
      </c>
      <c r="F368" s="84">
        <f t="shared" ca="1" si="15"/>
        <v>1.0796509038594859E-2</v>
      </c>
      <c r="G368" s="84">
        <f t="shared" ca="1" si="16"/>
        <v>138.8781592337302</v>
      </c>
      <c r="H368" s="58">
        <f t="shared" ca="1" si="17"/>
        <v>1.0796509038594864E-2</v>
      </c>
    </row>
    <row r="369" spans="5:8" x14ac:dyDescent="0.25">
      <c r="E369" s="84">
        <v>367</v>
      </c>
      <c r="F369" s="84">
        <f t="shared" ca="1" si="15"/>
        <v>6.9728747678959202E-2</v>
      </c>
      <c r="G369" s="84">
        <f t="shared" ca="1" si="16"/>
        <v>198.80295883754843</v>
      </c>
      <c r="H369" s="58">
        <f t="shared" ca="1" si="17"/>
        <v>6.9728747678959216E-2</v>
      </c>
    </row>
    <row r="370" spans="5:8" x14ac:dyDescent="0.25">
      <c r="E370" s="84">
        <v>368</v>
      </c>
      <c r="F370" s="84">
        <f t="shared" ca="1" si="15"/>
        <v>0.7306270810322878</v>
      </c>
      <c r="G370" s="84">
        <f t="shared" ca="1" si="16"/>
        <v>661.43895672260146</v>
      </c>
      <c r="H370" s="58">
        <f t="shared" ca="1" si="17"/>
        <v>0.7306270810322878</v>
      </c>
    </row>
    <row r="371" spans="5:8" x14ac:dyDescent="0.25">
      <c r="E371" s="84">
        <v>369</v>
      </c>
      <c r="F371" s="84">
        <f t="shared" ca="1" si="15"/>
        <v>0.43705548963307828</v>
      </c>
      <c r="G371" s="84">
        <f t="shared" ca="1" si="16"/>
        <v>455.93884274315479</v>
      </c>
      <c r="H371" s="58">
        <f t="shared" ca="1" si="17"/>
        <v>0.43705548963307828</v>
      </c>
    </row>
    <row r="372" spans="5:8" x14ac:dyDescent="0.25">
      <c r="E372" s="84">
        <v>370</v>
      </c>
      <c r="F372" s="84">
        <f t="shared" ca="1" si="15"/>
        <v>6.6432740217712727E-2</v>
      </c>
      <c r="G372" s="84">
        <f t="shared" ca="1" si="16"/>
        <v>196.43953354553196</v>
      </c>
      <c r="H372" s="58">
        <f t="shared" ca="1" si="17"/>
        <v>6.6432740217712741E-2</v>
      </c>
    </row>
    <row r="373" spans="5:8" x14ac:dyDescent="0.25">
      <c r="E373" s="84">
        <v>371</v>
      </c>
      <c r="F373" s="84">
        <f t="shared" ca="1" si="15"/>
        <v>0.80846641769654282</v>
      </c>
      <c r="G373" s="84">
        <f t="shared" ca="1" si="16"/>
        <v>716.37330067948119</v>
      </c>
      <c r="H373" s="58">
        <f t="shared" ca="1" si="17"/>
        <v>0.80846641769654282</v>
      </c>
    </row>
    <row r="374" spans="5:8" x14ac:dyDescent="0.25">
      <c r="E374" s="84">
        <v>372</v>
      </c>
      <c r="F374" s="84">
        <f t="shared" ca="1" si="15"/>
        <v>0.3606506305831042</v>
      </c>
      <c r="G374" s="84">
        <f t="shared" ca="1" si="16"/>
        <v>402.45544140817293</v>
      </c>
      <c r="H374" s="58">
        <f t="shared" ca="1" si="17"/>
        <v>0.3606506305831042</v>
      </c>
    </row>
    <row r="375" spans="5:8" x14ac:dyDescent="0.25">
      <c r="E375" s="84">
        <v>373</v>
      </c>
      <c r="F375" s="84">
        <f t="shared" ca="1" si="15"/>
        <v>0.94407189306670403</v>
      </c>
      <c r="G375" s="84">
        <f t="shared" ca="1" si="16"/>
        <v>846.73615915035828</v>
      </c>
      <c r="H375" s="58">
        <f t="shared" ca="1" si="17"/>
        <v>0.94407189306670403</v>
      </c>
    </row>
    <row r="376" spans="5:8" x14ac:dyDescent="0.25">
      <c r="E376" s="84">
        <v>374</v>
      </c>
      <c r="F376" s="84">
        <f t="shared" ca="1" si="15"/>
        <v>0.11435877929020688</v>
      </c>
      <c r="G376" s="84">
        <f t="shared" ca="1" si="16"/>
        <v>230.05114550314482</v>
      </c>
      <c r="H376" s="58">
        <f t="shared" ca="1" si="17"/>
        <v>0.11435877929020689</v>
      </c>
    </row>
    <row r="377" spans="5:8" x14ac:dyDescent="0.25">
      <c r="E377" s="84">
        <v>375</v>
      </c>
      <c r="F377" s="84">
        <f t="shared" ca="1" si="15"/>
        <v>0.72580967444578448</v>
      </c>
      <c r="G377" s="84">
        <f t="shared" ca="1" si="16"/>
        <v>658.06677211204919</v>
      </c>
      <c r="H377" s="58">
        <f t="shared" ca="1" si="17"/>
        <v>0.72580967444578459</v>
      </c>
    </row>
    <row r="378" spans="5:8" x14ac:dyDescent="0.25">
      <c r="E378" s="84">
        <v>376</v>
      </c>
      <c r="F378" s="84">
        <f t="shared" ca="1" si="15"/>
        <v>0.64646431795225134</v>
      </c>
      <c r="G378" s="84">
        <f t="shared" ca="1" si="16"/>
        <v>602.5250225665759</v>
      </c>
      <c r="H378" s="58">
        <f t="shared" ca="1" si="17"/>
        <v>0.64646431795225123</v>
      </c>
    </row>
    <row r="379" spans="5:8" x14ac:dyDescent="0.25">
      <c r="E379" s="84">
        <v>377</v>
      </c>
      <c r="F379" s="84">
        <f t="shared" ca="1" si="15"/>
        <v>0.60702527847793719</v>
      </c>
      <c r="G379" s="84">
        <f t="shared" ca="1" si="16"/>
        <v>574.91769493455604</v>
      </c>
      <c r="H379" s="58">
        <f t="shared" ca="1" si="17"/>
        <v>0.60702527847793719</v>
      </c>
    </row>
    <row r="380" spans="5:8" x14ac:dyDescent="0.25">
      <c r="E380" s="84">
        <v>378</v>
      </c>
      <c r="F380" s="84">
        <f t="shared" ca="1" si="15"/>
        <v>0.58954924897531502</v>
      </c>
      <c r="G380" s="84">
        <f t="shared" ca="1" si="16"/>
        <v>562.68447428272043</v>
      </c>
      <c r="H380" s="58">
        <f t="shared" ca="1" si="17"/>
        <v>0.58954924897531491</v>
      </c>
    </row>
    <row r="381" spans="5:8" x14ac:dyDescent="0.25">
      <c r="E381" s="84">
        <v>379</v>
      </c>
      <c r="F381" s="84">
        <f t="shared" ca="1" si="15"/>
        <v>0.21138297182287802</v>
      </c>
      <c r="G381" s="84">
        <f t="shared" ca="1" si="16"/>
        <v>297.96808027601458</v>
      </c>
      <c r="H381" s="58">
        <f t="shared" ca="1" si="17"/>
        <v>0.21138297182287796</v>
      </c>
    </row>
    <row r="382" spans="5:8" x14ac:dyDescent="0.25">
      <c r="E382" s="84">
        <v>380</v>
      </c>
      <c r="F382" s="84">
        <f t="shared" ca="1" si="15"/>
        <v>0.20463037183426469</v>
      </c>
      <c r="G382" s="84">
        <f t="shared" ca="1" si="16"/>
        <v>293.2412602839853</v>
      </c>
      <c r="H382" s="58">
        <f t="shared" ca="1" si="17"/>
        <v>0.20463037183426472</v>
      </c>
    </row>
    <row r="383" spans="5:8" x14ac:dyDescent="0.25">
      <c r="E383" s="84">
        <v>381</v>
      </c>
      <c r="F383" s="84">
        <f t="shared" ca="1" si="15"/>
        <v>0.1849024632960119</v>
      </c>
      <c r="G383" s="84">
        <f t="shared" ca="1" si="16"/>
        <v>279.43172430720836</v>
      </c>
      <c r="H383" s="58">
        <f t="shared" ca="1" si="17"/>
        <v>0.18490246329601193</v>
      </c>
    </row>
    <row r="384" spans="5:8" x14ac:dyDescent="0.25">
      <c r="E384" s="84">
        <v>382</v>
      </c>
      <c r="F384" s="84">
        <f t="shared" ca="1" si="15"/>
        <v>0.85395466303993539</v>
      </c>
      <c r="G384" s="84">
        <f t="shared" ca="1" si="16"/>
        <v>752.33280087337539</v>
      </c>
      <c r="H384" s="58">
        <f t="shared" ca="1" si="17"/>
        <v>0.85395466303993539</v>
      </c>
    </row>
    <row r="385" spans="5:8" x14ac:dyDescent="0.25">
      <c r="E385" s="84">
        <v>383</v>
      </c>
      <c r="F385" s="84">
        <f t="shared" ca="1" si="15"/>
        <v>0.16131601641683546</v>
      </c>
      <c r="G385" s="84">
        <f t="shared" ca="1" si="16"/>
        <v>262.92121149178479</v>
      </c>
      <c r="H385" s="58">
        <f t="shared" ca="1" si="17"/>
        <v>0.16131601641683541</v>
      </c>
    </row>
    <row r="386" spans="5:8" x14ac:dyDescent="0.25">
      <c r="E386" s="84">
        <v>384</v>
      </c>
      <c r="F386" s="84">
        <f t="shared" ca="1" si="15"/>
        <v>0.53838590488905047</v>
      </c>
      <c r="G386" s="84">
        <f t="shared" ca="1" si="16"/>
        <v>526.87013342233536</v>
      </c>
      <c r="H386" s="58">
        <f t="shared" ca="1" si="17"/>
        <v>0.53838590488905047</v>
      </c>
    </row>
    <row r="387" spans="5:8" x14ac:dyDescent="0.25">
      <c r="E387" s="84">
        <v>385</v>
      </c>
      <c r="F387" s="84">
        <f t="shared" ref="F387:F450" ca="1" si="18">RAND()</f>
        <v>0.75969286763807953</v>
      </c>
      <c r="G387" s="84">
        <f t="shared" ca="1" si="16"/>
        <v>681.78500734665568</v>
      </c>
      <c r="H387" s="58">
        <f t="shared" ca="1" si="17"/>
        <v>0.75969286763807953</v>
      </c>
    </row>
    <row r="388" spans="5:8" x14ac:dyDescent="0.25">
      <c r="E388" s="84">
        <v>386</v>
      </c>
      <c r="F388" s="84">
        <f t="shared" ca="1" si="18"/>
        <v>0.25987479632482657</v>
      </c>
      <c r="G388" s="84">
        <f t="shared" ref="G388:G451" ca="1" si="19">IF(F388&lt;(($C$3-$C$2)/($C$5+$C$4-$C$3-$C$2)),$C$2+SQRT(F388*($C$5+$C$4-$C$3-$C$2)*($C$3-$C$2)),IF(F388&lt;1-(($C$5-$C$4)/($C$5+$C$4-$C$3-$C$2)),(F388*($C$5+$C$4-$C$3-$C$2)+$C$2+$C$3)/2,$C$5-SQRT((1-F388)*($C$5+$C$4-$C$3-$C$2)*($C$5-$C$4))))</f>
        <v>331.91235742737859</v>
      </c>
      <c r="H388" s="58">
        <f t="shared" ref="H388:H451" ca="1" si="20">IF(G388&lt;$C$3,(1/($C$5+$C$4-$C$3-$C$2))*(1/($C$3-$C$2))*(G388-$C$2)^2,IF(G388&lt;$C$4,(1/($C$5+$C$4-$C$3-$C$2))*(2*G388-$C$2-$C$3),1-(1/($C$5+$C$4-$C$3-$C$2))*(1/($C$5-$C$4))*($C$5-G388)^2))</f>
        <v>0.25987479632482657</v>
      </c>
    </row>
    <row r="389" spans="5:8" x14ac:dyDescent="0.25">
      <c r="E389" s="84">
        <v>387</v>
      </c>
      <c r="F389" s="84">
        <f t="shared" ca="1" si="18"/>
        <v>0.51364940578304397</v>
      </c>
      <c r="G389" s="84">
        <f t="shared" ca="1" si="19"/>
        <v>509.55458404813078</v>
      </c>
      <c r="H389" s="58">
        <f t="shared" ca="1" si="20"/>
        <v>0.51364940578304397</v>
      </c>
    </row>
    <row r="390" spans="5:8" x14ac:dyDescent="0.25">
      <c r="E390" s="84">
        <v>388</v>
      </c>
      <c r="F390" s="84">
        <f t="shared" ca="1" si="18"/>
        <v>0.42197422925450456</v>
      </c>
      <c r="G390" s="84">
        <f t="shared" ca="1" si="19"/>
        <v>445.38196047815319</v>
      </c>
      <c r="H390" s="58">
        <f t="shared" ca="1" si="20"/>
        <v>0.42197422925450456</v>
      </c>
    </row>
    <row r="391" spans="5:8" x14ac:dyDescent="0.25">
      <c r="E391" s="84">
        <v>389</v>
      </c>
      <c r="F391" s="84">
        <f t="shared" ca="1" si="18"/>
        <v>0.96425366991109285</v>
      </c>
      <c r="G391" s="84">
        <f t="shared" ca="1" si="19"/>
        <v>877.47058052312093</v>
      </c>
      <c r="H391" s="58">
        <f t="shared" ca="1" si="20"/>
        <v>0.96425366991109285</v>
      </c>
    </row>
    <row r="392" spans="5:8" x14ac:dyDescent="0.25">
      <c r="E392" s="84">
        <v>390</v>
      </c>
      <c r="F392" s="84">
        <f t="shared" ca="1" si="18"/>
        <v>0.20750569247092854</v>
      </c>
      <c r="G392" s="84">
        <f t="shared" ca="1" si="19"/>
        <v>295.25398472964997</v>
      </c>
      <c r="H392" s="58">
        <f t="shared" ca="1" si="20"/>
        <v>0.20750569247092854</v>
      </c>
    </row>
    <row r="393" spans="5:8" x14ac:dyDescent="0.25">
      <c r="E393" s="84">
        <v>391</v>
      </c>
      <c r="F393" s="84">
        <f t="shared" ca="1" si="18"/>
        <v>0.68121315359916412</v>
      </c>
      <c r="G393" s="84">
        <f t="shared" ca="1" si="19"/>
        <v>626.8492075194149</v>
      </c>
      <c r="H393" s="58">
        <f t="shared" ca="1" si="20"/>
        <v>0.68121315359916412</v>
      </c>
    </row>
    <row r="394" spans="5:8" x14ac:dyDescent="0.25">
      <c r="E394" s="84">
        <v>392</v>
      </c>
      <c r="F394" s="84">
        <f t="shared" ca="1" si="18"/>
        <v>0.35486017413019411</v>
      </c>
      <c r="G394" s="84">
        <f t="shared" ca="1" si="19"/>
        <v>398.40212189113583</v>
      </c>
      <c r="H394" s="58">
        <f t="shared" ca="1" si="20"/>
        <v>0.35486017413019405</v>
      </c>
    </row>
    <row r="395" spans="5:8" x14ac:dyDescent="0.25">
      <c r="E395" s="84">
        <v>393</v>
      </c>
      <c r="F395" s="84">
        <f t="shared" ca="1" si="18"/>
        <v>0.31588242486712059</v>
      </c>
      <c r="G395" s="84">
        <f t="shared" ca="1" si="19"/>
        <v>371.11769740698441</v>
      </c>
      <c r="H395" s="58">
        <f t="shared" ca="1" si="20"/>
        <v>0.31588242486712059</v>
      </c>
    </row>
    <row r="396" spans="5:8" x14ac:dyDescent="0.25">
      <c r="E396" s="84">
        <v>394</v>
      </c>
      <c r="F396" s="84">
        <f t="shared" ca="1" si="18"/>
        <v>0.74613757164047334</v>
      </c>
      <c r="G396" s="84">
        <f t="shared" ca="1" si="19"/>
        <v>672.29630014833128</v>
      </c>
      <c r="H396" s="58">
        <f t="shared" ca="1" si="20"/>
        <v>0.74613757164047323</v>
      </c>
    </row>
    <row r="397" spans="5:8" x14ac:dyDescent="0.25">
      <c r="E397" s="84">
        <v>395</v>
      </c>
      <c r="F397" s="84">
        <f t="shared" ca="1" si="18"/>
        <v>0.26686173237419764</v>
      </c>
      <c r="G397" s="84">
        <f t="shared" ca="1" si="19"/>
        <v>336.80321266193835</v>
      </c>
      <c r="H397" s="58">
        <f t="shared" ca="1" si="20"/>
        <v>0.26686173237419764</v>
      </c>
    </row>
    <row r="398" spans="5:8" x14ac:dyDescent="0.25">
      <c r="E398" s="84">
        <v>396</v>
      </c>
      <c r="F398" s="84">
        <f t="shared" ca="1" si="18"/>
        <v>0.32172332280667137</v>
      </c>
      <c r="G398" s="84">
        <f t="shared" ca="1" si="19"/>
        <v>375.20632596466999</v>
      </c>
      <c r="H398" s="58">
        <f t="shared" ca="1" si="20"/>
        <v>0.32172332280667143</v>
      </c>
    </row>
    <row r="399" spans="5:8" x14ac:dyDescent="0.25">
      <c r="E399" s="84">
        <v>397</v>
      </c>
      <c r="F399" s="84">
        <f t="shared" ca="1" si="18"/>
        <v>0.1126829585507354</v>
      </c>
      <c r="G399" s="84">
        <f t="shared" ca="1" si="19"/>
        <v>228.8780709855148</v>
      </c>
      <c r="H399" s="58">
        <f t="shared" ca="1" si="20"/>
        <v>0.11268295855073543</v>
      </c>
    </row>
    <row r="400" spans="5:8" x14ac:dyDescent="0.25">
      <c r="E400" s="84">
        <v>398</v>
      </c>
      <c r="F400" s="84">
        <f t="shared" ca="1" si="18"/>
        <v>0.13446044220939568</v>
      </c>
      <c r="G400" s="84">
        <f t="shared" ca="1" si="19"/>
        <v>244.12230954657696</v>
      </c>
      <c r="H400" s="58">
        <f t="shared" ca="1" si="20"/>
        <v>0.13446044220939565</v>
      </c>
    </row>
    <row r="401" spans="5:8" x14ac:dyDescent="0.25">
      <c r="E401" s="84">
        <v>399</v>
      </c>
      <c r="F401" s="84">
        <f t="shared" ca="1" si="18"/>
        <v>0.490539340763954</v>
      </c>
      <c r="G401" s="84">
        <f t="shared" ca="1" si="19"/>
        <v>493.37753853476778</v>
      </c>
      <c r="H401" s="58">
        <f t="shared" ca="1" si="20"/>
        <v>0.49053934076395395</v>
      </c>
    </row>
    <row r="402" spans="5:8" x14ac:dyDescent="0.25">
      <c r="E402" s="84">
        <v>400</v>
      </c>
      <c r="F402" s="84">
        <f t="shared" ca="1" si="18"/>
        <v>0.5171259401780669</v>
      </c>
      <c r="G402" s="84">
        <f t="shared" ca="1" si="19"/>
        <v>511.98815812464682</v>
      </c>
      <c r="H402" s="58">
        <f t="shared" ca="1" si="20"/>
        <v>0.5171259401780669</v>
      </c>
    </row>
    <row r="403" spans="5:8" x14ac:dyDescent="0.25">
      <c r="E403" s="84">
        <v>401</v>
      </c>
      <c r="F403" s="84">
        <f t="shared" ca="1" si="18"/>
        <v>0.8014927318160916</v>
      </c>
      <c r="G403" s="84">
        <f t="shared" ca="1" si="19"/>
        <v>711.25607774839386</v>
      </c>
      <c r="H403" s="58">
        <f t="shared" ca="1" si="20"/>
        <v>0.80149273181609149</v>
      </c>
    </row>
    <row r="404" spans="5:8" x14ac:dyDescent="0.25">
      <c r="E404" s="84">
        <v>402</v>
      </c>
      <c r="F404" s="84">
        <f t="shared" ca="1" si="18"/>
        <v>0.34295437178871402</v>
      </c>
      <c r="G404" s="84">
        <f t="shared" ca="1" si="19"/>
        <v>390.06806025209983</v>
      </c>
      <c r="H404" s="58">
        <f t="shared" ca="1" si="20"/>
        <v>0.34295437178871402</v>
      </c>
    </row>
    <row r="405" spans="5:8" x14ac:dyDescent="0.25">
      <c r="E405" s="84">
        <v>403</v>
      </c>
      <c r="F405" s="84">
        <f t="shared" ca="1" si="18"/>
        <v>7.955265613018081E-2</v>
      </c>
      <c r="G405" s="84">
        <f t="shared" ca="1" si="19"/>
        <v>205.68685929112655</v>
      </c>
      <c r="H405" s="58">
        <f t="shared" ca="1" si="20"/>
        <v>7.9552656130180782E-2</v>
      </c>
    </row>
    <row r="406" spans="5:8" x14ac:dyDescent="0.25">
      <c r="E406" s="84">
        <v>404</v>
      </c>
      <c r="F406" s="84">
        <f t="shared" ca="1" si="18"/>
        <v>0.51171848498339378</v>
      </c>
      <c r="G406" s="84">
        <f t="shared" ca="1" si="19"/>
        <v>508.20293948837565</v>
      </c>
      <c r="H406" s="58">
        <f t="shared" ca="1" si="20"/>
        <v>0.51171848498339378</v>
      </c>
    </row>
    <row r="407" spans="5:8" x14ac:dyDescent="0.25">
      <c r="E407" s="84">
        <v>405</v>
      </c>
      <c r="F407" s="84">
        <f t="shared" ca="1" si="18"/>
        <v>0.59018185301822879</v>
      </c>
      <c r="G407" s="84">
        <f t="shared" ca="1" si="19"/>
        <v>563.12729711276017</v>
      </c>
      <c r="H407" s="58">
        <f t="shared" ca="1" si="20"/>
        <v>0.59018185301822879</v>
      </c>
    </row>
    <row r="408" spans="5:8" x14ac:dyDescent="0.25">
      <c r="E408" s="84">
        <v>406</v>
      </c>
      <c r="F408" s="84">
        <f t="shared" ca="1" si="18"/>
        <v>0.41783835160094385</v>
      </c>
      <c r="G408" s="84">
        <f t="shared" ca="1" si="19"/>
        <v>442.48684612066069</v>
      </c>
      <c r="H408" s="58">
        <f t="shared" ca="1" si="20"/>
        <v>0.41783835160094385</v>
      </c>
    </row>
    <row r="409" spans="5:8" x14ac:dyDescent="0.25">
      <c r="E409" s="84">
        <v>407</v>
      </c>
      <c r="F409" s="84">
        <f t="shared" ca="1" si="18"/>
        <v>0.72814655020312213</v>
      </c>
      <c r="G409" s="84">
        <f t="shared" ca="1" si="19"/>
        <v>659.70258514218551</v>
      </c>
      <c r="H409" s="58">
        <f t="shared" ca="1" si="20"/>
        <v>0.72814655020312213</v>
      </c>
    </row>
    <row r="410" spans="5:8" x14ac:dyDescent="0.25">
      <c r="E410" s="84">
        <v>408</v>
      </c>
      <c r="F410" s="84">
        <f t="shared" ca="1" si="18"/>
        <v>0.97249321407795686</v>
      </c>
      <c r="G410" s="84">
        <f t="shared" ca="1" si="19"/>
        <v>892.51581471091606</v>
      </c>
      <c r="H410" s="58">
        <f t="shared" ca="1" si="20"/>
        <v>0.97249321407795686</v>
      </c>
    </row>
    <row r="411" spans="5:8" x14ac:dyDescent="0.25">
      <c r="E411" s="84">
        <v>409</v>
      </c>
      <c r="F411" s="84">
        <f t="shared" ca="1" si="18"/>
        <v>0.14328968251744223</v>
      </c>
      <c r="G411" s="84">
        <f t="shared" ca="1" si="19"/>
        <v>250.30277776220956</v>
      </c>
      <c r="H411" s="58">
        <f t="shared" ca="1" si="20"/>
        <v>0.14328968251744223</v>
      </c>
    </row>
    <row r="412" spans="5:8" x14ac:dyDescent="0.25">
      <c r="E412" s="84">
        <v>410</v>
      </c>
      <c r="F412" s="84">
        <f t="shared" ca="1" si="18"/>
        <v>8.602105786255887E-2</v>
      </c>
      <c r="G412" s="84">
        <f t="shared" ca="1" si="19"/>
        <v>210.21474050379121</v>
      </c>
      <c r="H412" s="58">
        <f t="shared" ca="1" si="20"/>
        <v>8.602105786255887E-2</v>
      </c>
    </row>
    <row r="413" spans="5:8" x14ac:dyDescent="0.25">
      <c r="E413" s="84">
        <v>411</v>
      </c>
      <c r="F413" s="84">
        <f t="shared" ca="1" si="18"/>
        <v>3.2640631652974816E-2</v>
      </c>
      <c r="G413" s="84">
        <f t="shared" ca="1" si="19"/>
        <v>167.59947064449895</v>
      </c>
      <c r="H413" s="58">
        <f t="shared" ca="1" si="20"/>
        <v>3.2640631652974823E-2</v>
      </c>
    </row>
    <row r="414" spans="5:8" x14ac:dyDescent="0.25">
      <c r="E414" s="84">
        <v>412</v>
      </c>
      <c r="F414" s="84">
        <f t="shared" ca="1" si="18"/>
        <v>0.61188987467042177</v>
      </c>
      <c r="G414" s="84">
        <f t="shared" ca="1" si="19"/>
        <v>578.32291226929522</v>
      </c>
      <c r="H414" s="58">
        <f t="shared" ca="1" si="20"/>
        <v>0.61188987467042177</v>
      </c>
    </row>
    <row r="415" spans="5:8" x14ac:dyDescent="0.25">
      <c r="E415" s="84">
        <v>413</v>
      </c>
      <c r="F415" s="84">
        <f t="shared" ca="1" si="18"/>
        <v>0.5203209262793731</v>
      </c>
      <c r="G415" s="84">
        <f t="shared" ca="1" si="19"/>
        <v>514.22464839556119</v>
      </c>
      <c r="H415" s="58">
        <f t="shared" ca="1" si="20"/>
        <v>0.5203209262793731</v>
      </c>
    </row>
    <row r="416" spans="5:8" x14ac:dyDescent="0.25">
      <c r="E416" s="84">
        <v>414</v>
      </c>
      <c r="F416" s="84">
        <f t="shared" ca="1" si="18"/>
        <v>0.97809409102016054</v>
      </c>
      <c r="G416" s="84">
        <f t="shared" ca="1" si="19"/>
        <v>904.08085815890252</v>
      </c>
      <c r="H416" s="58">
        <f t="shared" ca="1" si="20"/>
        <v>0.97809409102016054</v>
      </c>
    </row>
    <row r="417" spans="5:8" x14ac:dyDescent="0.25">
      <c r="E417" s="84">
        <v>415</v>
      </c>
      <c r="F417" s="84">
        <f t="shared" ca="1" si="18"/>
        <v>0.34854187654187352</v>
      </c>
      <c r="G417" s="84">
        <f t="shared" ca="1" si="19"/>
        <v>393.97931357931145</v>
      </c>
      <c r="H417" s="58">
        <f t="shared" ca="1" si="20"/>
        <v>0.34854187654187352</v>
      </c>
    </row>
    <row r="418" spans="5:8" x14ac:dyDescent="0.25">
      <c r="E418" s="84">
        <v>416</v>
      </c>
      <c r="F418" s="84">
        <f t="shared" ca="1" si="18"/>
        <v>0.71546924297010595</v>
      </c>
      <c r="G418" s="84">
        <f t="shared" ca="1" si="19"/>
        <v>650.82847007907412</v>
      </c>
      <c r="H418" s="58">
        <f t="shared" ca="1" si="20"/>
        <v>0.71546924297010583</v>
      </c>
    </row>
    <row r="419" spans="5:8" x14ac:dyDescent="0.25">
      <c r="E419" s="84">
        <v>417</v>
      </c>
      <c r="F419" s="84">
        <f t="shared" ca="1" si="18"/>
        <v>0.44644145521589718</v>
      </c>
      <c r="G419" s="84">
        <f t="shared" ca="1" si="19"/>
        <v>462.50901865112803</v>
      </c>
      <c r="H419" s="58">
        <f t="shared" ca="1" si="20"/>
        <v>0.44644145521589718</v>
      </c>
    </row>
    <row r="420" spans="5:8" x14ac:dyDescent="0.25">
      <c r="E420" s="84">
        <v>418</v>
      </c>
      <c r="F420" s="84">
        <f t="shared" ca="1" si="18"/>
        <v>0.83250039380823471</v>
      </c>
      <c r="G420" s="84">
        <f t="shared" ca="1" si="19"/>
        <v>734.76456759976168</v>
      </c>
      <c r="H420" s="58">
        <f t="shared" ca="1" si="20"/>
        <v>0.83250039380823471</v>
      </c>
    </row>
    <row r="421" spans="5:8" x14ac:dyDescent="0.25">
      <c r="E421" s="84">
        <v>419</v>
      </c>
      <c r="F421" s="84">
        <f t="shared" ca="1" si="18"/>
        <v>0.26616865086278274</v>
      </c>
      <c r="G421" s="84">
        <f t="shared" ca="1" si="19"/>
        <v>336.31805560394793</v>
      </c>
      <c r="H421" s="58">
        <f t="shared" ca="1" si="20"/>
        <v>0.26616865086278274</v>
      </c>
    </row>
    <row r="422" spans="5:8" x14ac:dyDescent="0.25">
      <c r="E422" s="84">
        <v>420</v>
      </c>
      <c r="F422" s="84">
        <f t="shared" ca="1" si="18"/>
        <v>0.19576578362964925</v>
      </c>
      <c r="G422" s="84">
        <f t="shared" ca="1" si="19"/>
        <v>287.03604854075445</v>
      </c>
      <c r="H422" s="58">
        <f t="shared" ca="1" si="20"/>
        <v>0.19576578362964922</v>
      </c>
    </row>
    <row r="423" spans="5:8" x14ac:dyDescent="0.25">
      <c r="E423" s="84">
        <v>421</v>
      </c>
      <c r="F423" s="84">
        <f t="shared" ca="1" si="18"/>
        <v>0.58609805913979363</v>
      </c>
      <c r="G423" s="84">
        <f t="shared" ca="1" si="19"/>
        <v>560.26864139785562</v>
      </c>
      <c r="H423" s="58">
        <f t="shared" ca="1" si="20"/>
        <v>0.58609805913979374</v>
      </c>
    </row>
    <row r="424" spans="5:8" x14ac:dyDescent="0.25">
      <c r="E424" s="84">
        <v>422</v>
      </c>
      <c r="F424" s="84">
        <f t="shared" ca="1" si="18"/>
        <v>0.59009498758775403</v>
      </c>
      <c r="G424" s="84">
        <f t="shared" ca="1" si="19"/>
        <v>563.06649131142785</v>
      </c>
      <c r="H424" s="58">
        <f t="shared" ca="1" si="20"/>
        <v>0.59009498758775403</v>
      </c>
    </row>
    <row r="425" spans="5:8" x14ac:dyDescent="0.25">
      <c r="E425" s="84">
        <v>423</v>
      </c>
      <c r="F425" s="84">
        <f t="shared" ca="1" si="18"/>
        <v>0.46134462804136889</v>
      </c>
      <c r="G425" s="84">
        <f t="shared" ca="1" si="19"/>
        <v>472.94123962895821</v>
      </c>
      <c r="H425" s="58">
        <f t="shared" ca="1" si="20"/>
        <v>0.46134462804136889</v>
      </c>
    </row>
    <row r="426" spans="5:8" x14ac:dyDescent="0.25">
      <c r="E426" s="84">
        <v>424</v>
      </c>
      <c r="F426" s="84">
        <f t="shared" ca="1" si="18"/>
        <v>0.68653185528339389</v>
      </c>
      <c r="G426" s="84">
        <f t="shared" ca="1" si="19"/>
        <v>630.57229869837579</v>
      </c>
      <c r="H426" s="58">
        <f t="shared" ca="1" si="20"/>
        <v>0.686531855283394</v>
      </c>
    </row>
    <row r="427" spans="5:8" x14ac:dyDescent="0.25">
      <c r="E427" s="84">
        <v>425</v>
      </c>
      <c r="F427" s="84">
        <f t="shared" ca="1" si="18"/>
        <v>0.55219361892894281</v>
      </c>
      <c r="G427" s="84">
        <f t="shared" ca="1" si="19"/>
        <v>536.53553325025996</v>
      </c>
      <c r="H427" s="58">
        <f t="shared" ca="1" si="20"/>
        <v>0.55219361892894281</v>
      </c>
    </row>
    <row r="428" spans="5:8" x14ac:dyDescent="0.25">
      <c r="E428" s="84">
        <v>426</v>
      </c>
      <c r="F428" s="84">
        <f t="shared" ca="1" si="18"/>
        <v>0.84064867797438425</v>
      </c>
      <c r="G428" s="84">
        <f t="shared" ca="1" si="19"/>
        <v>741.29639497919902</v>
      </c>
      <c r="H428" s="58">
        <f t="shared" ca="1" si="20"/>
        <v>0.84064867797438425</v>
      </c>
    </row>
    <row r="429" spans="5:8" x14ac:dyDescent="0.25">
      <c r="E429" s="84">
        <v>427</v>
      </c>
      <c r="F429" s="84">
        <f t="shared" ca="1" si="18"/>
        <v>0.21687163590983649</v>
      </c>
      <c r="G429" s="84">
        <f t="shared" ca="1" si="19"/>
        <v>301.81014513688558</v>
      </c>
      <c r="H429" s="58">
        <f t="shared" ca="1" si="20"/>
        <v>0.21687163590983655</v>
      </c>
    </row>
    <row r="430" spans="5:8" x14ac:dyDescent="0.25">
      <c r="E430" s="84">
        <v>428</v>
      </c>
      <c r="F430" s="84">
        <f t="shared" ca="1" si="18"/>
        <v>0.30223721153100369</v>
      </c>
      <c r="G430" s="84">
        <f t="shared" ca="1" si="19"/>
        <v>361.5660480717026</v>
      </c>
      <c r="H430" s="58">
        <f t="shared" ca="1" si="20"/>
        <v>0.30223721153100369</v>
      </c>
    </row>
    <row r="431" spans="5:8" x14ac:dyDescent="0.25">
      <c r="E431" s="84">
        <v>429</v>
      </c>
      <c r="F431" s="84">
        <f t="shared" ca="1" si="18"/>
        <v>0.9414533290386552</v>
      </c>
      <c r="G431" s="84">
        <f t="shared" ca="1" si="19"/>
        <v>843.18928032891108</v>
      </c>
      <c r="H431" s="58">
        <f t="shared" ca="1" si="20"/>
        <v>0.9414533290386552</v>
      </c>
    </row>
    <row r="432" spans="5:8" x14ac:dyDescent="0.25">
      <c r="E432" s="84">
        <v>430</v>
      </c>
      <c r="F432" s="84">
        <f t="shared" ca="1" si="18"/>
        <v>0.94791742168148452</v>
      </c>
      <c r="G432" s="84">
        <f t="shared" ca="1" si="19"/>
        <v>852.09907744109069</v>
      </c>
      <c r="H432" s="58">
        <f t="shared" ca="1" si="20"/>
        <v>0.94791742168148452</v>
      </c>
    </row>
    <row r="433" spans="5:8" x14ac:dyDescent="0.25">
      <c r="E433" s="84">
        <v>431</v>
      </c>
      <c r="F433" s="84">
        <f t="shared" ca="1" si="18"/>
        <v>0.51972516493053533</v>
      </c>
      <c r="G433" s="84">
        <f t="shared" ca="1" si="19"/>
        <v>513.80761545137466</v>
      </c>
      <c r="H433" s="58">
        <f t="shared" ca="1" si="20"/>
        <v>0.51972516493053522</v>
      </c>
    </row>
    <row r="434" spans="5:8" x14ac:dyDescent="0.25">
      <c r="E434" s="84">
        <v>432</v>
      </c>
      <c r="F434" s="84">
        <f t="shared" ca="1" si="18"/>
        <v>0.92806619948115654</v>
      </c>
      <c r="G434" s="84">
        <f t="shared" ca="1" si="19"/>
        <v>826.18344089841651</v>
      </c>
      <c r="H434" s="58">
        <f t="shared" ca="1" si="20"/>
        <v>0.92806619948115654</v>
      </c>
    </row>
    <row r="435" spans="5:8" x14ac:dyDescent="0.25">
      <c r="E435" s="84">
        <v>433</v>
      </c>
      <c r="F435" s="84">
        <f t="shared" ca="1" si="18"/>
        <v>0.33033468403083188</v>
      </c>
      <c r="G435" s="84">
        <f t="shared" ca="1" si="19"/>
        <v>381.23427882158228</v>
      </c>
      <c r="H435" s="58">
        <f t="shared" ca="1" si="20"/>
        <v>0.33033468403083183</v>
      </c>
    </row>
    <row r="436" spans="5:8" x14ac:dyDescent="0.25">
      <c r="E436" s="84">
        <v>434</v>
      </c>
      <c r="F436" s="84">
        <f t="shared" ca="1" si="18"/>
        <v>0.56641655804456403</v>
      </c>
      <c r="G436" s="84">
        <f t="shared" ca="1" si="19"/>
        <v>546.49159063119487</v>
      </c>
      <c r="H436" s="58">
        <f t="shared" ca="1" si="20"/>
        <v>0.56641655804456414</v>
      </c>
    </row>
    <row r="437" spans="5:8" x14ac:dyDescent="0.25">
      <c r="E437" s="84">
        <v>435</v>
      </c>
      <c r="F437" s="84">
        <f t="shared" ca="1" si="18"/>
        <v>0.27608542381221335</v>
      </c>
      <c r="G437" s="84">
        <f t="shared" ca="1" si="19"/>
        <v>343.25979666854937</v>
      </c>
      <c r="H437" s="58">
        <f t="shared" ca="1" si="20"/>
        <v>0.2760854238122134</v>
      </c>
    </row>
    <row r="438" spans="5:8" x14ac:dyDescent="0.25">
      <c r="E438" s="84">
        <v>436</v>
      </c>
      <c r="F438" s="84">
        <f t="shared" ca="1" si="18"/>
        <v>0.6345793219445135</v>
      </c>
      <c r="G438" s="84">
        <f t="shared" ca="1" si="19"/>
        <v>594.20552536115952</v>
      </c>
      <c r="H438" s="58">
        <f t="shared" ca="1" si="20"/>
        <v>0.63457932194451361</v>
      </c>
    </row>
    <row r="439" spans="5:8" x14ac:dyDescent="0.25">
      <c r="E439" s="84">
        <v>437</v>
      </c>
      <c r="F439" s="84">
        <f t="shared" ca="1" si="18"/>
        <v>0.8432620347460893</v>
      </c>
      <c r="G439" s="84">
        <f t="shared" ca="1" si="19"/>
        <v>743.42653019721138</v>
      </c>
      <c r="H439" s="58">
        <f t="shared" ca="1" si="20"/>
        <v>0.8432620347460893</v>
      </c>
    </row>
    <row r="440" spans="5:8" x14ac:dyDescent="0.25">
      <c r="E440" s="84">
        <v>438</v>
      </c>
      <c r="F440" s="84">
        <f t="shared" ca="1" si="18"/>
        <v>0.20087624654997316</v>
      </c>
      <c r="G440" s="84">
        <f t="shared" ca="1" si="19"/>
        <v>290.61337258498122</v>
      </c>
      <c r="H440" s="58">
        <f t="shared" ca="1" si="20"/>
        <v>0.20087624654997316</v>
      </c>
    </row>
    <row r="441" spans="5:8" x14ac:dyDescent="0.25">
      <c r="E441" s="84">
        <v>439</v>
      </c>
      <c r="F441" s="84">
        <f t="shared" ca="1" si="18"/>
        <v>0.97622105508522639</v>
      </c>
      <c r="G441" s="84">
        <f t="shared" ca="1" si="19"/>
        <v>900.06423631049336</v>
      </c>
      <c r="H441" s="58">
        <f t="shared" ca="1" si="20"/>
        <v>0.97622105508522639</v>
      </c>
    </row>
    <row r="442" spans="5:8" x14ac:dyDescent="0.25">
      <c r="E442" s="84">
        <v>440</v>
      </c>
      <c r="F442" s="84">
        <f t="shared" ca="1" si="18"/>
        <v>0.71022939133907947</v>
      </c>
      <c r="G442" s="84">
        <f t="shared" ca="1" si="19"/>
        <v>647.16057393735559</v>
      </c>
      <c r="H442" s="58">
        <f t="shared" ca="1" si="20"/>
        <v>0.71022939133907936</v>
      </c>
    </row>
    <row r="443" spans="5:8" x14ac:dyDescent="0.25">
      <c r="E443" s="84">
        <v>441</v>
      </c>
      <c r="F443" s="84">
        <f t="shared" ca="1" si="18"/>
        <v>0.62602357418837506</v>
      </c>
      <c r="G443" s="84">
        <f t="shared" ca="1" si="19"/>
        <v>588.21650193186247</v>
      </c>
      <c r="H443" s="58">
        <f t="shared" ca="1" si="20"/>
        <v>0.62602357418837495</v>
      </c>
    </row>
    <row r="444" spans="5:8" x14ac:dyDescent="0.25">
      <c r="E444" s="84">
        <v>442</v>
      </c>
      <c r="F444" s="84">
        <f t="shared" ca="1" si="18"/>
        <v>9.6122716830828403E-2</v>
      </c>
      <c r="G444" s="84">
        <f t="shared" ca="1" si="19"/>
        <v>217.28590178157987</v>
      </c>
      <c r="H444" s="58">
        <f t="shared" ca="1" si="20"/>
        <v>9.6122716830828375E-2</v>
      </c>
    </row>
    <row r="445" spans="5:8" x14ac:dyDescent="0.25">
      <c r="E445" s="84">
        <v>443</v>
      </c>
      <c r="F445" s="84">
        <f t="shared" ca="1" si="18"/>
        <v>0.95089219266998748</v>
      </c>
      <c r="G445" s="84">
        <f t="shared" ca="1" si="19"/>
        <v>856.38496221284743</v>
      </c>
      <c r="H445" s="58">
        <f t="shared" ca="1" si="20"/>
        <v>0.95089219266998748</v>
      </c>
    </row>
    <row r="446" spans="5:8" x14ac:dyDescent="0.25">
      <c r="E446" s="84">
        <v>444</v>
      </c>
      <c r="F446" s="84">
        <f t="shared" ca="1" si="18"/>
        <v>0.92231847979013093</v>
      </c>
      <c r="G446" s="84">
        <f t="shared" ca="1" si="19"/>
        <v>819.37265298924137</v>
      </c>
      <c r="H446" s="58">
        <f t="shared" ca="1" si="20"/>
        <v>0.92231847979013093</v>
      </c>
    </row>
    <row r="447" spans="5:8" x14ac:dyDescent="0.25">
      <c r="E447" s="84">
        <v>445</v>
      </c>
      <c r="F447" s="84">
        <f t="shared" ca="1" si="18"/>
        <v>0.64552648877228602</v>
      </c>
      <c r="G447" s="84">
        <f t="shared" ca="1" si="19"/>
        <v>601.8685421406002</v>
      </c>
      <c r="H447" s="58">
        <f t="shared" ca="1" si="20"/>
        <v>0.64552648877228602</v>
      </c>
    </row>
    <row r="448" spans="5:8" x14ac:dyDescent="0.25">
      <c r="E448" s="84">
        <v>446</v>
      </c>
      <c r="F448" s="84">
        <f t="shared" ca="1" si="18"/>
        <v>0.33658311919861272</v>
      </c>
      <c r="G448" s="84">
        <f t="shared" ca="1" si="19"/>
        <v>385.60818343902895</v>
      </c>
      <c r="H448" s="58">
        <f t="shared" ca="1" si="20"/>
        <v>0.33658311919861278</v>
      </c>
    </row>
    <row r="449" spans="5:8" x14ac:dyDescent="0.25">
      <c r="E449" s="84">
        <v>447</v>
      </c>
      <c r="F449" s="84">
        <f t="shared" ca="1" si="18"/>
        <v>0.18335889439751163</v>
      </c>
      <c r="G449" s="84">
        <f t="shared" ca="1" si="19"/>
        <v>278.35122607825815</v>
      </c>
      <c r="H449" s="58">
        <f t="shared" ca="1" si="20"/>
        <v>0.18335889439751166</v>
      </c>
    </row>
    <row r="450" spans="5:8" x14ac:dyDescent="0.25">
      <c r="E450" s="84">
        <v>448</v>
      </c>
      <c r="F450" s="84">
        <f t="shared" ca="1" si="18"/>
        <v>0.86378667617542493</v>
      </c>
      <c r="G450" s="84">
        <f t="shared" ca="1" si="19"/>
        <v>760.81472452025491</v>
      </c>
      <c r="H450" s="58">
        <f t="shared" ca="1" si="20"/>
        <v>0.86378667617542493</v>
      </c>
    </row>
    <row r="451" spans="5:8" x14ac:dyDescent="0.25">
      <c r="E451" s="84">
        <v>449</v>
      </c>
      <c r="F451" s="84">
        <f t="shared" ref="F451:F514" ca="1" si="21">RAND()</f>
        <v>0.53957477633391016</v>
      </c>
      <c r="G451" s="84">
        <f t="shared" ca="1" si="19"/>
        <v>527.70234343373704</v>
      </c>
      <c r="H451" s="58">
        <f t="shared" ca="1" si="20"/>
        <v>0.53957477633391004</v>
      </c>
    </row>
    <row r="452" spans="5:8" x14ac:dyDescent="0.25">
      <c r="E452" s="84">
        <v>450</v>
      </c>
      <c r="F452" s="84">
        <f t="shared" ca="1" si="21"/>
        <v>0.59109089885532362</v>
      </c>
      <c r="G452" s="84">
        <f t="shared" ref="G452:G515" ca="1" si="22">IF(F452&lt;(($C$3-$C$2)/($C$5+$C$4-$C$3-$C$2)),$C$2+SQRT(F452*($C$5+$C$4-$C$3-$C$2)*($C$3-$C$2)),IF(F452&lt;1-(($C$5-$C$4)/($C$5+$C$4-$C$3-$C$2)),(F452*($C$5+$C$4-$C$3-$C$2)+$C$2+$C$3)/2,$C$5-SQRT((1-F452)*($C$5+$C$4-$C$3-$C$2)*($C$5-$C$4))))</f>
        <v>563.76362919872656</v>
      </c>
      <c r="H452" s="58">
        <f t="shared" ref="H452:H515" ca="1" si="23">IF(G452&lt;$C$3,(1/($C$5+$C$4-$C$3-$C$2))*(1/($C$3-$C$2))*(G452-$C$2)^2,IF(G452&lt;$C$4,(1/($C$5+$C$4-$C$3-$C$2))*(2*G452-$C$2-$C$3),1-(1/($C$5+$C$4-$C$3-$C$2))*(1/($C$5-$C$4))*($C$5-G452)^2))</f>
        <v>0.59109089885532362</v>
      </c>
    </row>
    <row r="453" spans="5:8" x14ac:dyDescent="0.25">
      <c r="E453" s="84">
        <v>451</v>
      </c>
      <c r="F453" s="84">
        <f t="shared" ca="1" si="21"/>
        <v>0.1565345758879565</v>
      </c>
      <c r="G453" s="84">
        <f t="shared" ca="1" si="22"/>
        <v>259.57420312156955</v>
      </c>
      <c r="H453" s="58">
        <f t="shared" ca="1" si="23"/>
        <v>0.1565345758879565</v>
      </c>
    </row>
    <row r="454" spans="5:8" x14ac:dyDescent="0.25">
      <c r="E454" s="84">
        <v>452</v>
      </c>
      <c r="F454" s="84">
        <f t="shared" ca="1" si="21"/>
        <v>0.43656145936744772</v>
      </c>
      <c r="G454" s="84">
        <f t="shared" ca="1" si="22"/>
        <v>455.59302155721343</v>
      </c>
      <c r="H454" s="58">
        <f t="shared" ca="1" si="23"/>
        <v>0.43656145936744778</v>
      </c>
    </row>
    <row r="455" spans="5:8" x14ac:dyDescent="0.25">
      <c r="E455" s="84">
        <v>453</v>
      </c>
      <c r="F455" s="84">
        <f t="shared" ca="1" si="21"/>
        <v>0.16813030033844989</v>
      </c>
      <c r="G455" s="84">
        <f t="shared" ca="1" si="22"/>
        <v>267.69121023691491</v>
      </c>
      <c r="H455" s="58">
        <f t="shared" ca="1" si="23"/>
        <v>0.16813030033844986</v>
      </c>
    </row>
    <row r="456" spans="5:8" x14ac:dyDescent="0.25">
      <c r="E456" s="84">
        <v>454</v>
      </c>
      <c r="F456" s="84">
        <f t="shared" ca="1" si="21"/>
        <v>0.53673720429459049</v>
      </c>
      <c r="G456" s="84">
        <f t="shared" ca="1" si="22"/>
        <v>525.71604300621334</v>
      </c>
      <c r="H456" s="58">
        <f t="shared" ca="1" si="23"/>
        <v>0.53673720429459049</v>
      </c>
    </row>
    <row r="457" spans="5:8" x14ac:dyDescent="0.25">
      <c r="E457" s="84">
        <v>455</v>
      </c>
      <c r="F457" s="84">
        <f t="shared" ca="1" si="21"/>
        <v>0.76092384182418848</v>
      </c>
      <c r="G457" s="84">
        <f t="shared" ca="1" si="22"/>
        <v>682.64668927693197</v>
      </c>
      <c r="H457" s="58">
        <f t="shared" ca="1" si="23"/>
        <v>0.76092384182418848</v>
      </c>
    </row>
    <row r="458" spans="5:8" x14ac:dyDescent="0.25">
      <c r="E458" s="84">
        <v>456</v>
      </c>
      <c r="F458" s="84">
        <f t="shared" ca="1" si="21"/>
        <v>5.9154466770647507E-2</v>
      </c>
      <c r="G458" s="84">
        <f t="shared" ca="1" si="22"/>
        <v>191.0034359125558</v>
      </c>
      <c r="H458" s="58">
        <f t="shared" ca="1" si="23"/>
        <v>5.9154466770647507E-2</v>
      </c>
    </row>
    <row r="459" spans="5:8" x14ac:dyDescent="0.25">
      <c r="E459" s="84">
        <v>457</v>
      </c>
      <c r="F459" s="84">
        <f t="shared" ca="1" si="21"/>
        <v>0.83632327576015397</v>
      </c>
      <c r="G459" s="84">
        <f t="shared" ca="1" si="22"/>
        <v>737.80880224398197</v>
      </c>
      <c r="H459" s="58">
        <f t="shared" ca="1" si="23"/>
        <v>0.83632327576015386</v>
      </c>
    </row>
    <row r="460" spans="5:8" x14ac:dyDescent="0.25">
      <c r="E460" s="84">
        <v>458</v>
      </c>
      <c r="F460" s="84">
        <f t="shared" ca="1" si="21"/>
        <v>5.3964918935475059E-2</v>
      </c>
      <c r="G460" s="84">
        <f t="shared" ca="1" si="22"/>
        <v>186.92001294849484</v>
      </c>
      <c r="H460" s="58">
        <f t="shared" ca="1" si="23"/>
        <v>5.396491893547508E-2</v>
      </c>
    </row>
    <row r="461" spans="5:8" x14ac:dyDescent="0.25">
      <c r="E461" s="84">
        <v>459</v>
      </c>
      <c r="F461" s="84">
        <f t="shared" ca="1" si="21"/>
        <v>0.10310498451062566</v>
      </c>
      <c r="G461" s="84">
        <f t="shared" ca="1" si="22"/>
        <v>222.17348915743798</v>
      </c>
      <c r="H461" s="58">
        <f t="shared" ca="1" si="23"/>
        <v>0.10310498451062569</v>
      </c>
    </row>
    <row r="462" spans="5:8" x14ac:dyDescent="0.25">
      <c r="E462" s="84">
        <v>460</v>
      </c>
      <c r="F462" s="84">
        <f t="shared" ca="1" si="21"/>
        <v>0.66116117353032422</v>
      </c>
      <c r="G462" s="84">
        <f t="shared" ca="1" si="22"/>
        <v>612.81282147122693</v>
      </c>
      <c r="H462" s="58">
        <f t="shared" ca="1" si="23"/>
        <v>0.66116117353032422</v>
      </c>
    </row>
    <row r="463" spans="5:8" x14ac:dyDescent="0.25">
      <c r="E463" s="84">
        <v>461</v>
      </c>
      <c r="F463" s="84">
        <f t="shared" ca="1" si="21"/>
        <v>0.44980159007464571</v>
      </c>
      <c r="G463" s="84">
        <f t="shared" ca="1" si="22"/>
        <v>464.86111305225199</v>
      </c>
      <c r="H463" s="58">
        <f t="shared" ca="1" si="23"/>
        <v>0.44980159007464571</v>
      </c>
    </row>
    <row r="464" spans="5:8" x14ac:dyDescent="0.25">
      <c r="E464" s="84">
        <v>462</v>
      </c>
      <c r="F464" s="84">
        <f t="shared" ca="1" si="21"/>
        <v>0.34312948314003344</v>
      </c>
      <c r="G464" s="84">
        <f t="shared" ca="1" si="22"/>
        <v>390.19063819802341</v>
      </c>
      <c r="H464" s="58">
        <f t="shared" ca="1" si="23"/>
        <v>0.34312948314003344</v>
      </c>
    </row>
    <row r="465" spans="5:8" x14ac:dyDescent="0.25">
      <c r="E465" s="84">
        <v>463</v>
      </c>
      <c r="F465" s="84">
        <f t="shared" ca="1" si="21"/>
        <v>0.16804631548629267</v>
      </c>
      <c r="G465" s="84">
        <f t="shared" ca="1" si="22"/>
        <v>267.63242084040485</v>
      </c>
      <c r="H465" s="58">
        <f t="shared" ca="1" si="23"/>
        <v>0.16804631548629265</v>
      </c>
    </row>
    <row r="466" spans="5:8" x14ac:dyDescent="0.25">
      <c r="E466" s="84">
        <v>464</v>
      </c>
      <c r="F466" s="84">
        <f t="shared" ca="1" si="21"/>
        <v>0.66351979736271371</v>
      </c>
      <c r="G466" s="84">
        <f t="shared" ca="1" si="22"/>
        <v>614.46385815389954</v>
      </c>
      <c r="H466" s="58">
        <f t="shared" ca="1" si="23"/>
        <v>0.6635197973627136</v>
      </c>
    </row>
    <row r="467" spans="5:8" x14ac:dyDescent="0.25">
      <c r="E467" s="84">
        <v>465</v>
      </c>
      <c r="F467" s="84">
        <f t="shared" ca="1" si="21"/>
        <v>0.75537359272416349</v>
      </c>
      <c r="G467" s="84">
        <f t="shared" ca="1" si="22"/>
        <v>678.7615149069145</v>
      </c>
      <c r="H467" s="58">
        <f t="shared" ca="1" si="23"/>
        <v>0.7553735927241636</v>
      </c>
    </row>
    <row r="468" spans="5:8" x14ac:dyDescent="0.25">
      <c r="E468" s="84">
        <v>466</v>
      </c>
      <c r="F468" s="84">
        <f t="shared" ca="1" si="21"/>
        <v>0.29086582047311393</v>
      </c>
      <c r="G468" s="84">
        <f t="shared" ca="1" si="22"/>
        <v>353.60607433117974</v>
      </c>
      <c r="H468" s="58">
        <f t="shared" ca="1" si="23"/>
        <v>0.29086582047311393</v>
      </c>
    </row>
    <row r="469" spans="5:8" x14ac:dyDescent="0.25">
      <c r="E469" s="84">
        <v>467</v>
      </c>
      <c r="F469" s="84">
        <f t="shared" ca="1" si="21"/>
        <v>0.52128420731181868</v>
      </c>
      <c r="G469" s="84">
        <f t="shared" ca="1" si="22"/>
        <v>514.8989451182731</v>
      </c>
      <c r="H469" s="58">
        <f t="shared" ca="1" si="23"/>
        <v>0.52128420731181868</v>
      </c>
    </row>
    <row r="470" spans="5:8" x14ac:dyDescent="0.25">
      <c r="E470" s="84">
        <v>468</v>
      </c>
      <c r="F470" s="84">
        <f t="shared" ca="1" si="21"/>
        <v>3.3280441489327295E-3</v>
      </c>
      <c r="G470" s="84">
        <f t="shared" ca="1" si="22"/>
        <v>121.58532327417363</v>
      </c>
      <c r="H470" s="58">
        <f t="shared" ca="1" si="23"/>
        <v>3.3280441489327277E-3</v>
      </c>
    </row>
    <row r="471" spans="5:8" x14ac:dyDescent="0.25">
      <c r="E471" s="84">
        <v>469</v>
      </c>
      <c r="F471" s="84">
        <f t="shared" ca="1" si="21"/>
        <v>0.2146072414033392</v>
      </c>
      <c r="G471" s="84">
        <f t="shared" ca="1" si="22"/>
        <v>300.22506898233746</v>
      </c>
      <c r="H471" s="58">
        <f t="shared" ca="1" si="23"/>
        <v>0.21460724140333923</v>
      </c>
    </row>
    <row r="472" spans="5:8" x14ac:dyDescent="0.25">
      <c r="E472" s="84">
        <v>470</v>
      </c>
      <c r="F472" s="84">
        <f t="shared" ca="1" si="21"/>
        <v>0.30858387573428347</v>
      </c>
      <c r="G472" s="84">
        <f t="shared" ca="1" si="22"/>
        <v>366.00871301399843</v>
      </c>
      <c r="H472" s="58">
        <f t="shared" ca="1" si="23"/>
        <v>0.30858387573428347</v>
      </c>
    </row>
    <row r="473" spans="5:8" x14ac:dyDescent="0.25">
      <c r="E473" s="84">
        <v>471</v>
      </c>
      <c r="F473" s="84">
        <f t="shared" ca="1" si="21"/>
        <v>0.72925433374913762</v>
      </c>
      <c r="G473" s="84">
        <f t="shared" ca="1" si="22"/>
        <v>660.4780336243964</v>
      </c>
      <c r="H473" s="58">
        <f t="shared" ca="1" si="23"/>
        <v>0.72925433374913773</v>
      </c>
    </row>
    <row r="474" spans="5:8" x14ac:dyDescent="0.25">
      <c r="E474" s="84">
        <v>472</v>
      </c>
      <c r="F474" s="84">
        <f t="shared" ca="1" si="21"/>
        <v>0.18106278820117883</v>
      </c>
      <c r="G474" s="84">
        <f t="shared" ca="1" si="22"/>
        <v>276.7439517408252</v>
      </c>
      <c r="H474" s="58">
        <f t="shared" ca="1" si="23"/>
        <v>0.18106278820117885</v>
      </c>
    </row>
    <row r="475" spans="5:8" x14ac:dyDescent="0.25">
      <c r="E475" s="84">
        <v>473</v>
      </c>
      <c r="F475" s="84">
        <f t="shared" ca="1" si="21"/>
        <v>0.12640463790937939</v>
      </c>
      <c r="G475" s="84">
        <f t="shared" ca="1" si="22"/>
        <v>238.48324653656556</v>
      </c>
      <c r="H475" s="58">
        <f t="shared" ca="1" si="23"/>
        <v>0.12640463790937936</v>
      </c>
    </row>
    <row r="476" spans="5:8" x14ac:dyDescent="0.25">
      <c r="E476" s="84">
        <v>474</v>
      </c>
      <c r="F476" s="84">
        <f t="shared" ca="1" si="21"/>
        <v>0.60313719261480025</v>
      </c>
      <c r="G476" s="84">
        <f t="shared" ca="1" si="22"/>
        <v>572.19603483036019</v>
      </c>
      <c r="H476" s="58">
        <f t="shared" ca="1" si="23"/>
        <v>0.60313719261480025</v>
      </c>
    </row>
    <row r="477" spans="5:8" x14ac:dyDescent="0.25">
      <c r="E477" s="84">
        <v>475</v>
      </c>
      <c r="F477" s="84">
        <f t="shared" ca="1" si="21"/>
        <v>0.33175510436618572</v>
      </c>
      <c r="G477" s="84">
        <f t="shared" ca="1" si="22"/>
        <v>382.22857305632999</v>
      </c>
      <c r="H477" s="58">
        <f t="shared" ca="1" si="23"/>
        <v>0.33175510436618572</v>
      </c>
    </row>
    <row r="478" spans="5:8" x14ac:dyDescent="0.25">
      <c r="E478" s="84">
        <v>476</v>
      </c>
      <c r="F478" s="84">
        <f t="shared" ca="1" si="21"/>
        <v>0.53653312037849166</v>
      </c>
      <c r="G478" s="84">
        <f t="shared" ca="1" si="22"/>
        <v>525.57318426494408</v>
      </c>
      <c r="H478" s="58">
        <f t="shared" ca="1" si="23"/>
        <v>0.53653312037849155</v>
      </c>
    </row>
    <row r="479" spans="5:8" x14ac:dyDescent="0.25">
      <c r="E479" s="84">
        <v>477</v>
      </c>
      <c r="F479" s="84">
        <f t="shared" ca="1" si="21"/>
        <v>0.92902327900523951</v>
      </c>
      <c r="G479" s="84">
        <f t="shared" ca="1" si="22"/>
        <v>827.34362792587297</v>
      </c>
      <c r="H479" s="58">
        <f t="shared" ca="1" si="23"/>
        <v>0.92902327900523951</v>
      </c>
    </row>
    <row r="480" spans="5:8" x14ac:dyDescent="0.25">
      <c r="E480" s="84">
        <v>478</v>
      </c>
      <c r="F480" s="84">
        <f t="shared" ca="1" si="21"/>
        <v>0.7395994619713151</v>
      </c>
      <c r="G480" s="84">
        <f t="shared" ca="1" si="22"/>
        <v>667.71962337992056</v>
      </c>
      <c r="H480" s="58">
        <f t="shared" ca="1" si="23"/>
        <v>0.7395994619713151</v>
      </c>
    </row>
    <row r="481" spans="5:8" x14ac:dyDescent="0.25">
      <c r="E481" s="84">
        <v>479</v>
      </c>
      <c r="F481" s="84">
        <f t="shared" ca="1" si="21"/>
        <v>2.9479714407815605E-2</v>
      </c>
      <c r="G481" s="84">
        <f t="shared" ca="1" si="22"/>
        <v>164.24297640282697</v>
      </c>
      <c r="H481" s="58">
        <f t="shared" ca="1" si="23"/>
        <v>2.9479714407815591E-2</v>
      </c>
    </row>
    <row r="482" spans="5:8" x14ac:dyDescent="0.25">
      <c r="E482" s="84">
        <v>480</v>
      </c>
      <c r="F482" s="84">
        <f t="shared" ca="1" si="21"/>
        <v>1.5785874122631438E-2</v>
      </c>
      <c r="G482" s="84">
        <f t="shared" ca="1" si="22"/>
        <v>147.01087509468849</v>
      </c>
      <c r="H482" s="58">
        <f t="shared" ca="1" si="23"/>
        <v>1.5785874122631445E-2</v>
      </c>
    </row>
    <row r="483" spans="5:8" x14ac:dyDescent="0.25">
      <c r="E483" s="84">
        <v>481</v>
      </c>
      <c r="F483" s="84">
        <f t="shared" ca="1" si="21"/>
        <v>0.16980690678109933</v>
      </c>
      <c r="G483" s="84">
        <f t="shared" ca="1" si="22"/>
        <v>268.86483474676953</v>
      </c>
      <c r="H483" s="58">
        <f t="shared" ca="1" si="23"/>
        <v>0.16980690678109933</v>
      </c>
    </row>
    <row r="484" spans="5:8" x14ac:dyDescent="0.25">
      <c r="E484" s="84">
        <v>482</v>
      </c>
      <c r="F484" s="84">
        <f t="shared" ca="1" si="21"/>
        <v>0.41164614110805453</v>
      </c>
      <c r="G484" s="84">
        <f t="shared" ca="1" si="22"/>
        <v>438.15229877563814</v>
      </c>
      <c r="H484" s="58">
        <f t="shared" ca="1" si="23"/>
        <v>0.41164614110805448</v>
      </c>
    </row>
    <row r="485" spans="5:8" x14ac:dyDescent="0.25">
      <c r="E485" s="84">
        <v>483</v>
      </c>
      <c r="F485" s="84">
        <f t="shared" ca="1" si="21"/>
        <v>0.15515658293180268</v>
      </c>
      <c r="G485" s="84">
        <f t="shared" ca="1" si="22"/>
        <v>258.60960805226188</v>
      </c>
      <c r="H485" s="58">
        <f t="shared" ca="1" si="23"/>
        <v>0.15515658293180268</v>
      </c>
    </row>
    <row r="486" spans="5:8" x14ac:dyDescent="0.25">
      <c r="E486" s="84">
        <v>484</v>
      </c>
      <c r="F486" s="84">
        <f t="shared" ca="1" si="21"/>
        <v>0.27842355369391936</v>
      </c>
      <c r="G486" s="84">
        <f t="shared" ca="1" si="22"/>
        <v>344.89648758574356</v>
      </c>
      <c r="H486" s="58">
        <f t="shared" ca="1" si="23"/>
        <v>0.27842355369391936</v>
      </c>
    </row>
    <row r="487" spans="5:8" x14ac:dyDescent="0.25">
      <c r="E487" s="84">
        <v>485</v>
      </c>
      <c r="F487" s="84">
        <f t="shared" ca="1" si="21"/>
        <v>0.20853615426735583</v>
      </c>
      <c r="G487" s="84">
        <f t="shared" ca="1" si="22"/>
        <v>295.97530798714911</v>
      </c>
      <c r="H487" s="58">
        <f t="shared" ca="1" si="23"/>
        <v>0.20853615426735586</v>
      </c>
    </row>
    <row r="488" spans="5:8" x14ac:dyDescent="0.25">
      <c r="E488" s="84">
        <v>486</v>
      </c>
      <c r="F488" s="84">
        <f t="shared" ca="1" si="21"/>
        <v>0.49655030975164272</v>
      </c>
      <c r="G488" s="84">
        <f t="shared" ca="1" si="22"/>
        <v>497.58521682614992</v>
      </c>
      <c r="H488" s="58">
        <f t="shared" ca="1" si="23"/>
        <v>0.49655030975164272</v>
      </c>
    </row>
    <row r="489" spans="5:8" x14ac:dyDescent="0.25">
      <c r="E489" s="84">
        <v>487</v>
      </c>
      <c r="F489" s="84">
        <f t="shared" ca="1" si="21"/>
        <v>0.4761291006989089</v>
      </c>
      <c r="G489" s="84">
        <f t="shared" ca="1" si="22"/>
        <v>483.29037048923624</v>
      </c>
      <c r="H489" s="58">
        <f t="shared" ca="1" si="23"/>
        <v>0.4761291006989089</v>
      </c>
    </row>
    <row r="490" spans="5:8" x14ac:dyDescent="0.25">
      <c r="E490" s="84">
        <v>488</v>
      </c>
      <c r="F490" s="84">
        <f t="shared" ca="1" si="21"/>
        <v>0.794212588048543</v>
      </c>
      <c r="G490" s="84">
        <f t="shared" ca="1" si="22"/>
        <v>706.00899160074312</v>
      </c>
      <c r="H490" s="58">
        <f t="shared" ca="1" si="23"/>
        <v>0.794212588048543</v>
      </c>
    </row>
    <row r="491" spans="5:8" x14ac:dyDescent="0.25">
      <c r="E491" s="84">
        <v>489</v>
      </c>
      <c r="F491" s="84">
        <f t="shared" ca="1" si="21"/>
        <v>9.310956226770406E-2</v>
      </c>
      <c r="G491" s="84">
        <f t="shared" ca="1" si="22"/>
        <v>215.17669358739283</v>
      </c>
      <c r="H491" s="58">
        <f t="shared" ca="1" si="23"/>
        <v>9.3109562267704046E-2</v>
      </c>
    </row>
    <row r="492" spans="5:8" x14ac:dyDescent="0.25">
      <c r="E492" s="84">
        <v>490</v>
      </c>
      <c r="F492" s="84">
        <f t="shared" ca="1" si="21"/>
        <v>0.15888238592829806</v>
      </c>
      <c r="G492" s="84">
        <f t="shared" ca="1" si="22"/>
        <v>261.21767014980867</v>
      </c>
      <c r="H492" s="58">
        <f t="shared" ca="1" si="23"/>
        <v>0.15888238592829809</v>
      </c>
    </row>
    <row r="493" spans="5:8" x14ac:dyDescent="0.25">
      <c r="E493" s="84">
        <v>491</v>
      </c>
      <c r="F493" s="84">
        <f t="shared" ca="1" si="21"/>
        <v>0.1491836713742698</v>
      </c>
      <c r="G493" s="84">
        <f t="shared" ca="1" si="22"/>
        <v>254.42856996198884</v>
      </c>
      <c r="H493" s="58">
        <f t="shared" ca="1" si="23"/>
        <v>0.14918367137426977</v>
      </c>
    </row>
    <row r="494" spans="5:8" x14ac:dyDescent="0.25">
      <c r="E494" s="84">
        <v>492</v>
      </c>
      <c r="F494" s="84">
        <f t="shared" ca="1" si="21"/>
        <v>0.99280283381236301</v>
      </c>
      <c r="G494" s="84">
        <f t="shared" ca="1" si="22"/>
        <v>945.01991452527977</v>
      </c>
      <c r="H494" s="58">
        <f t="shared" ca="1" si="23"/>
        <v>0.99280283381236301</v>
      </c>
    </row>
    <row r="495" spans="5:8" x14ac:dyDescent="0.25">
      <c r="E495" s="84">
        <v>493</v>
      </c>
      <c r="F495" s="84">
        <f t="shared" ca="1" si="21"/>
        <v>0.41371977630898293</v>
      </c>
      <c r="G495" s="84">
        <f t="shared" ca="1" si="22"/>
        <v>439.60384341628804</v>
      </c>
      <c r="H495" s="58">
        <f t="shared" ca="1" si="23"/>
        <v>0.41371977630898293</v>
      </c>
    </row>
    <row r="496" spans="5:8" x14ac:dyDescent="0.25">
      <c r="E496" s="84">
        <v>494</v>
      </c>
      <c r="F496" s="84">
        <f t="shared" ca="1" si="21"/>
        <v>0.81879683535783532</v>
      </c>
      <c r="G496" s="84">
        <f t="shared" ca="1" si="22"/>
        <v>724.12805661011998</v>
      </c>
      <c r="H496" s="58">
        <f t="shared" ca="1" si="23"/>
        <v>0.81879683535783532</v>
      </c>
    </row>
    <row r="497" spans="5:8" x14ac:dyDescent="0.25">
      <c r="E497" s="84">
        <v>495</v>
      </c>
      <c r="F497" s="84">
        <f t="shared" ca="1" si="21"/>
        <v>0.34777045603082146</v>
      </c>
      <c r="G497" s="84">
        <f t="shared" ca="1" si="22"/>
        <v>393.43931922157503</v>
      </c>
      <c r="H497" s="58">
        <f t="shared" ca="1" si="23"/>
        <v>0.34777045603082146</v>
      </c>
    </row>
    <row r="498" spans="5:8" x14ac:dyDescent="0.25">
      <c r="E498" s="84">
        <v>496</v>
      </c>
      <c r="F498" s="84">
        <f t="shared" ca="1" si="21"/>
        <v>0.75140622116861455</v>
      </c>
      <c r="G498" s="84">
        <f t="shared" ca="1" si="22"/>
        <v>675.98435481803017</v>
      </c>
      <c r="H498" s="58">
        <f t="shared" ca="1" si="23"/>
        <v>0.75140622116861455</v>
      </c>
    </row>
    <row r="499" spans="5:8" x14ac:dyDescent="0.25">
      <c r="E499" s="84">
        <v>497</v>
      </c>
      <c r="F499" s="84">
        <f t="shared" ca="1" si="21"/>
        <v>0.11290092475464664</v>
      </c>
      <c r="G499" s="84">
        <f t="shared" ca="1" si="22"/>
        <v>229.03064732825266</v>
      </c>
      <c r="H499" s="58">
        <f t="shared" ca="1" si="23"/>
        <v>0.11290092475464665</v>
      </c>
    </row>
    <row r="500" spans="5:8" x14ac:dyDescent="0.25">
      <c r="E500" s="84">
        <v>498</v>
      </c>
      <c r="F500" s="84">
        <f t="shared" ca="1" si="21"/>
        <v>0.91203319044237552</v>
      </c>
      <c r="G500" s="84">
        <f t="shared" ca="1" si="22"/>
        <v>807.78642083816692</v>
      </c>
      <c r="H500" s="58">
        <f t="shared" ca="1" si="23"/>
        <v>0.91203319044237552</v>
      </c>
    </row>
    <row r="501" spans="5:8" x14ac:dyDescent="0.25">
      <c r="E501" s="84">
        <v>499</v>
      </c>
      <c r="F501" s="84">
        <f t="shared" ca="1" si="21"/>
        <v>0.52089349303824828</v>
      </c>
      <c r="G501" s="84">
        <f t="shared" ca="1" si="22"/>
        <v>514.6254451267738</v>
      </c>
      <c r="H501" s="58">
        <f t="shared" ca="1" si="23"/>
        <v>0.52089349303824828</v>
      </c>
    </row>
    <row r="502" spans="5:8" x14ac:dyDescent="0.25">
      <c r="E502" s="84">
        <v>500</v>
      </c>
      <c r="F502" s="84">
        <f t="shared" ca="1" si="21"/>
        <v>0.98020905711817152</v>
      </c>
      <c r="G502" s="84">
        <f t="shared" ca="1" si="22"/>
        <v>908.82875447616198</v>
      </c>
      <c r="H502" s="58">
        <f t="shared" ca="1" si="23"/>
        <v>0.98020905711817152</v>
      </c>
    </row>
    <row r="503" spans="5:8" x14ac:dyDescent="0.25">
      <c r="E503" s="84">
        <v>501</v>
      </c>
      <c r="F503" s="84">
        <f t="shared" ca="1" si="21"/>
        <v>0.88851643084721199</v>
      </c>
      <c r="G503" s="84">
        <f t="shared" ca="1" si="22"/>
        <v>783.61354237344017</v>
      </c>
      <c r="H503" s="58">
        <f t="shared" ca="1" si="23"/>
        <v>0.88851643084721199</v>
      </c>
    </row>
    <row r="504" spans="5:8" x14ac:dyDescent="0.25">
      <c r="E504" s="84">
        <v>502</v>
      </c>
      <c r="F504" s="84">
        <f t="shared" ca="1" si="21"/>
        <v>0.50888223994702575</v>
      </c>
      <c r="G504" s="84">
        <f t="shared" ca="1" si="22"/>
        <v>506.217567962918</v>
      </c>
      <c r="H504" s="58">
        <f t="shared" ca="1" si="23"/>
        <v>0.50888223994702575</v>
      </c>
    </row>
    <row r="505" spans="5:8" x14ac:dyDescent="0.25">
      <c r="E505" s="84">
        <v>503</v>
      </c>
      <c r="F505" s="84">
        <f t="shared" ca="1" si="21"/>
        <v>0.94336380725245306</v>
      </c>
      <c r="G505" s="84">
        <f t="shared" ca="1" si="22"/>
        <v>845.76900131954756</v>
      </c>
      <c r="H505" s="58">
        <f t="shared" ca="1" si="23"/>
        <v>0.94336380725245306</v>
      </c>
    </row>
    <row r="506" spans="5:8" x14ac:dyDescent="0.25">
      <c r="E506" s="84">
        <v>504</v>
      </c>
      <c r="F506" s="84">
        <f t="shared" ca="1" si="21"/>
        <v>0.15000274076631182</v>
      </c>
      <c r="G506" s="84">
        <f t="shared" ca="1" si="22"/>
        <v>255.00191853641826</v>
      </c>
      <c r="H506" s="58">
        <f t="shared" ca="1" si="23"/>
        <v>0.15000274076631179</v>
      </c>
    </row>
    <row r="507" spans="5:8" x14ac:dyDescent="0.25">
      <c r="E507" s="84">
        <v>505</v>
      </c>
      <c r="F507" s="84">
        <f t="shared" ca="1" si="21"/>
        <v>0.96142003060682457</v>
      </c>
      <c r="G507" s="84">
        <f t="shared" ca="1" si="22"/>
        <v>872.70668852946881</v>
      </c>
      <c r="H507" s="58">
        <f t="shared" ca="1" si="23"/>
        <v>0.96142003060682457</v>
      </c>
    </row>
    <row r="508" spans="5:8" x14ac:dyDescent="0.25">
      <c r="E508" s="84">
        <v>506</v>
      </c>
      <c r="F508" s="84">
        <f t="shared" ca="1" si="21"/>
        <v>0.84940993416436472</v>
      </c>
      <c r="G508" s="84">
        <f t="shared" ca="1" si="22"/>
        <v>748.50879210006804</v>
      </c>
      <c r="H508" s="58">
        <f t="shared" ca="1" si="23"/>
        <v>0.84940993416436472</v>
      </c>
    </row>
    <row r="509" spans="5:8" x14ac:dyDescent="0.25">
      <c r="E509" s="84">
        <v>507</v>
      </c>
      <c r="F509" s="84">
        <f t="shared" ca="1" si="21"/>
        <v>0.54524714188535828</v>
      </c>
      <c r="G509" s="84">
        <f t="shared" ca="1" si="22"/>
        <v>531.67299931975072</v>
      </c>
      <c r="H509" s="58">
        <f t="shared" ca="1" si="23"/>
        <v>0.54524714188535817</v>
      </c>
    </row>
    <row r="510" spans="5:8" x14ac:dyDescent="0.25">
      <c r="E510" s="84">
        <v>508</v>
      </c>
      <c r="F510" s="84">
        <f t="shared" ca="1" si="21"/>
        <v>0.61592962638767668</v>
      </c>
      <c r="G510" s="84">
        <f t="shared" ca="1" si="22"/>
        <v>581.15073847137364</v>
      </c>
      <c r="H510" s="58">
        <f t="shared" ca="1" si="23"/>
        <v>0.61592962638767668</v>
      </c>
    </row>
    <row r="511" spans="5:8" x14ac:dyDescent="0.25">
      <c r="E511" s="84">
        <v>509</v>
      </c>
      <c r="F511" s="84">
        <f t="shared" ca="1" si="21"/>
        <v>0.94570940936001169</v>
      </c>
      <c r="G511" s="84">
        <f t="shared" ca="1" si="22"/>
        <v>848.99652961340564</v>
      </c>
      <c r="H511" s="58">
        <f t="shared" ca="1" si="23"/>
        <v>0.94570940936001169</v>
      </c>
    </row>
    <row r="512" spans="5:8" x14ac:dyDescent="0.25">
      <c r="E512" s="84">
        <v>510</v>
      </c>
      <c r="F512" s="84">
        <f t="shared" ca="1" si="21"/>
        <v>0.73339022804459519</v>
      </c>
      <c r="G512" s="84">
        <f t="shared" ca="1" si="22"/>
        <v>663.37315963121659</v>
      </c>
      <c r="H512" s="58">
        <f t="shared" ca="1" si="23"/>
        <v>0.73339022804459508</v>
      </c>
    </row>
    <row r="513" spans="5:8" x14ac:dyDescent="0.25">
      <c r="E513" s="84">
        <v>511</v>
      </c>
      <c r="F513" s="84">
        <f t="shared" ca="1" si="21"/>
        <v>0.48642226762823604</v>
      </c>
      <c r="G513" s="84">
        <f t="shared" ca="1" si="22"/>
        <v>490.49558733976522</v>
      </c>
      <c r="H513" s="58">
        <f t="shared" ca="1" si="23"/>
        <v>0.48642226762823604</v>
      </c>
    </row>
    <row r="514" spans="5:8" x14ac:dyDescent="0.25">
      <c r="E514" s="84">
        <v>512</v>
      </c>
      <c r="F514" s="84">
        <f t="shared" ca="1" si="21"/>
        <v>0.83212661809027832</v>
      </c>
      <c r="G514" s="84">
        <f t="shared" ca="1" si="22"/>
        <v>734.46879580342522</v>
      </c>
      <c r="H514" s="58">
        <f t="shared" ca="1" si="23"/>
        <v>0.83212661809027832</v>
      </c>
    </row>
    <row r="515" spans="5:8" x14ac:dyDescent="0.25">
      <c r="E515" s="84">
        <v>513</v>
      </c>
      <c r="F515" s="84">
        <f t="shared" ref="F515:F578" ca="1" si="24">RAND()</f>
        <v>0.52187578604861129</v>
      </c>
      <c r="G515" s="84">
        <f t="shared" ca="1" si="22"/>
        <v>515.31305023402797</v>
      </c>
      <c r="H515" s="58">
        <f t="shared" ca="1" si="23"/>
        <v>0.5218757860486114</v>
      </c>
    </row>
    <row r="516" spans="5:8" x14ac:dyDescent="0.25">
      <c r="E516" s="84">
        <v>514</v>
      </c>
      <c r="F516" s="84">
        <f t="shared" ca="1" si="24"/>
        <v>0.56656675570324477</v>
      </c>
      <c r="G516" s="84">
        <f t="shared" ref="G516:G579" ca="1" si="25">IF(F516&lt;(($C$3-$C$2)/($C$5+$C$4-$C$3-$C$2)),$C$2+SQRT(F516*($C$5+$C$4-$C$3-$C$2)*($C$3-$C$2)),IF(F516&lt;1-(($C$5-$C$4)/($C$5+$C$4-$C$3-$C$2)),(F516*($C$5+$C$4-$C$3-$C$2)+$C$2+$C$3)/2,$C$5-SQRT((1-F516)*($C$5+$C$4-$C$3-$C$2)*($C$5-$C$4))))</f>
        <v>546.59672899227132</v>
      </c>
      <c r="H516" s="58">
        <f t="shared" ref="H516:H579" ca="1" si="26">IF(G516&lt;$C$3,(1/($C$5+$C$4-$C$3-$C$2))*(1/($C$3-$C$2))*(G516-$C$2)^2,IF(G516&lt;$C$4,(1/($C$5+$C$4-$C$3-$C$2))*(2*G516-$C$2-$C$3),1-(1/($C$5+$C$4-$C$3-$C$2))*(1/($C$5-$C$4))*($C$5-G516)^2))</f>
        <v>0.56656675570324477</v>
      </c>
    </row>
    <row r="517" spans="5:8" x14ac:dyDescent="0.25">
      <c r="E517" s="84">
        <v>515</v>
      </c>
      <c r="F517" s="84">
        <f t="shared" ca="1" si="24"/>
        <v>0.10870191675009766</v>
      </c>
      <c r="G517" s="84">
        <f t="shared" ca="1" si="25"/>
        <v>226.09134172506836</v>
      </c>
      <c r="H517" s="58">
        <f t="shared" ca="1" si="26"/>
        <v>0.10870191675009766</v>
      </c>
    </row>
    <row r="518" spans="5:8" x14ac:dyDescent="0.25">
      <c r="E518" s="84">
        <v>516</v>
      </c>
      <c r="F518" s="84">
        <f t="shared" ca="1" si="24"/>
        <v>0.4864005711470617</v>
      </c>
      <c r="G518" s="84">
        <f t="shared" ca="1" si="25"/>
        <v>490.48039980294317</v>
      </c>
      <c r="H518" s="58">
        <f t="shared" ca="1" si="26"/>
        <v>0.48640057114706164</v>
      </c>
    </row>
    <row r="519" spans="5:8" x14ac:dyDescent="0.25">
      <c r="E519" s="84">
        <v>517</v>
      </c>
      <c r="F519" s="84">
        <f t="shared" ca="1" si="24"/>
        <v>0.49343120948726049</v>
      </c>
      <c r="G519" s="84">
        <f t="shared" ca="1" si="25"/>
        <v>495.40184664108233</v>
      </c>
      <c r="H519" s="58">
        <f t="shared" ca="1" si="26"/>
        <v>0.49343120948726049</v>
      </c>
    </row>
    <row r="520" spans="5:8" x14ac:dyDescent="0.25">
      <c r="E520" s="84">
        <v>518</v>
      </c>
      <c r="F520" s="84">
        <f t="shared" ca="1" si="24"/>
        <v>0.9600556229464754</v>
      </c>
      <c r="G520" s="84">
        <f t="shared" ca="1" si="25"/>
        <v>870.47533685633334</v>
      </c>
      <c r="H520" s="58">
        <f t="shared" ca="1" si="26"/>
        <v>0.9600556229464754</v>
      </c>
    </row>
    <row r="521" spans="5:8" x14ac:dyDescent="0.25">
      <c r="E521" s="84">
        <v>519</v>
      </c>
      <c r="F521" s="84">
        <f t="shared" ca="1" si="24"/>
        <v>0.91439057248935185</v>
      </c>
      <c r="G521" s="84">
        <f t="shared" ca="1" si="25"/>
        <v>810.37943267020796</v>
      </c>
      <c r="H521" s="58">
        <f t="shared" ca="1" si="26"/>
        <v>0.91439057248935196</v>
      </c>
    </row>
    <row r="522" spans="5:8" x14ac:dyDescent="0.25">
      <c r="E522" s="84">
        <v>520</v>
      </c>
      <c r="F522" s="84">
        <f t="shared" ca="1" si="24"/>
        <v>0.85585912388906471</v>
      </c>
      <c r="G522" s="84">
        <f t="shared" ca="1" si="25"/>
        <v>753.95291514307098</v>
      </c>
      <c r="H522" s="58">
        <f t="shared" ca="1" si="26"/>
        <v>0.85585912388906471</v>
      </c>
    </row>
    <row r="523" spans="5:8" x14ac:dyDescent="0.25">
      <c r="E523" s="84">
        <v>521</v>
      </c>
      <c r="F523" s="84">
        <f t="shared" ca="1" si="24"/>
        <v>0.40276066486648132</v>
      </c>
      <c r="G523" s="84">
        <f t="shared" ca="1" si="25"/>
        <v>431.93246540653695</v>
      </c>
      <c r="H523" s="58">
        <f t="shared" ca="1" si="26"/>
        <v>0.40276066486648138</v>
      </c>
    </row>
    <row r="524" spans="5:8" x14ac:dyDescent="0.25">
      <c r="E524" s="84">
        <v>522</v>
      </c>
      <c r="F524" s="84">
        <f t="shared" ca="1" si="24"/>
        <v>0.13854840603522733</v>
      </c>
      <c r="G524" s="84">
        <f t="shared" ca="1" si="25"/>
        <v>246.98388422465914</v>
      </c>
      <c r="H524" s="58">
        <f t="shared" ca="1" si="26"/>
        <v>0.13854840603522733</v>
      </c>
    </row>
    <row r="525" spans="5:8" x14ac:dyDescent="0.25">
      <c r="E525" s="84">
        <v>523</v>
      </c>
      <c r="F525" s="84">
        <f t="shared" ca="1" si="24"/>
        <v>8.2901516367786421E-2</v>
      </c>
      <c r="G525" s="84">
        <f t="shared" ca="1" si="25"/>
        <v>208.03106145745051</v>
      </c>
      <c r="H525" s="58">
        <f t="shared" ca="1" si="26"/>
        <v>8.2901516367786435E-2</v>
      </c>
    </row>
    <row r="526" spans="5:8" x14ac:dyDescent="0.25">
      <c r="E526" s="84">
        <v>524</v>
      </c>
      <c r="F526" s="84">
        <f t="shared" ca="1" si="24"/>
        <v>0.65986945339599146</v>
      </c>
      <c r="G526" s="84">
        <f t="shared" ca="1" si="25"/>
        <v>611.90861737719399</v>
      </c>
      <c r="H526" s="58">
        <f t="shared" ca="1" si="26"/>
        <v>0.65986945339599146</v>
      </c>
    </row>
    <row r="527" spans="5:8" x14ac:dyDescent="0.25">
      <c r="E527" s="84">
        <v>525</v>
      </c>
      <c r="F527" s="84">
        <f t="shared" ca="1" si="24"/>
        <v>0.92652211885045732</v>
      </c>
      <c r="G527" s="84">
        <f t="shared" ca="1" si="25"/>
        <v>824.32783349998806</v>
      </c>
      <c r="H527" s="58">
        <f t="shared" ca="1" si="26"/>
        <v>0.92652211885045732</v>
      </c>
    </row>
    <row r="528" spans="5:8" x14ac:dyDescent="0.25">
      <c r="E528" s="84">
        <v>526</v>
      </c>
      <c r="F528" s="84">
        <f t="shared" ca="1" si="24"/>
        <v>0.49708709650730876</v>
      </c>
      <c r="G528" s="84">
        <f t="shared" ca="1" si="25"/>
        <v>497.96096755511616</v>
      </c>
      <c r="H528" s="58">
        <f t="shared" ca="1" si="26"/>
        <v>0.49708709650730881</v>
      </c>
    </row>
    <row r="529" spans="5:8" x14ac:dyDescent="0.25">
      <c r="E529" s="84">
        <v>527</v>
      </c>
      <c r="F529" s="84">
        <f t="shared" ca="1" si="24"/>
        <v>0.62790267063736227</v>
      </c>
      <c r="G529" s="84">
        <f t="shared" ca="1" si="25"/>
        <v>589.53186944615356</v>
      </c>
      <c r="H529" s="58">
        <f t="shared" ca="1" si="26"/>
        <v>0.62790267063736227</v>
      </c>
    </row>
    <row r="530" spans="5:8" x14ac:dyDescent="0.25">
      <c r="E530" s="84">
        <v>528</v>
      </c>
      <c r="F530" s="84">
        <f t="shared" ca="1" si="24"/>
        <v>0.33433297611725565</v>
      </c>
      <c r="G530" s="84">
        <f t="shared" ca="1" si="25"/>
        <v>384.03308328207896</v>
      </c>
      <c r="H530" s="58">
        <f t="shared" ca="1" si="26"/>
        <v>0.33433297611725565</v>
      </c>
    </row>
    <row r="531" spans="5:8" x14ac:dyDescent="0.25">
      <c r="E531" s="84">
        <v>529</v>
      </c>
      <c r="F531" s="84">
        <f t="shared" ca="1" si="24"/>
        <v>0.94606447538999849</v>
      </c>
      <c r="G531" s="84">
        <f t="shared" ca="1" si="25"/>
        <v>849.49112871262162</v>
      </c>
      <c r="H531" s="58">
        <f t="shared" ca="1" si="26"/>
        <v>0.94606447538999849</v>
      </c>
    </row>
    <row r="532" spans="5:8" x14ac:dyDescent="0.25">
      <c r="E532" s="84">
        <v>530</v>
      </c>
      <c r="F532" s="84">
        <f t="shared" ca="1" si="24"/>
        <v>0.71237002804763994</v>
      </c>
      <c r="G532" s="84">
        <f t="shared" ca="1" si="25"/>
        <v>648.65901963334795</v>
      </c>
      <c r="H532" s="58">
        <f t="shared" ca="1" si="26"/>
        <v>0.71237002804763994</v>
      </c>
    </row>
    <row r="533" spans="5:8" x14ac:dyDescent="0.25">
      <c r="E533" s="84">
        <v>531</v>
      </c>
      <c r="F533" s="84">
        <f t="shared" ca="1" si="24"/>
        <v>0.64042501368428861</v>
      </c>
      <c r="G533" s="84">
        <f t="shared" ca="1" si="25"/>
        <v>598.29750957900205</v>
      </c>
      <c r="H533" s="58">
        <f t="shared" ca="1" si="26"/>
        <v>0.64042501368428861</v>
      </c>
    </row>
    <row r="534" spans="5:8" x14ac:dyDescent="0.25">
      <c r="E534" s="84">
        <v>532</v>
      </c>
      <c r="F534" s="84">
        <f t="shared" ca="1" si="24"/>
        <v>0.4421155441849105</v>
      </c>
      <c r="G534" s="84">
        <f t="shared" ca="1" si="25"/>
        <v>459.48088092943738</v>
      </c>
      <c r="H534" s="58">
        <f t="shared" ca="1" si="26"/>
        <v>0.44211554418491056</v>
      </c>
    </row>
    <row r="535" spans="5:8" x14ac:dyDescent="0.25">
      <c r="E535" s="84">
        <v>533</v>
      </c>
      <c r="F535" s="84">
        <f t="shared" ca="1" si="24"/>
        <v>7.0192361129280734E-2</v>
      </c>
      <c r="G535" s="84">
        <f t="shared" ca="1" si="25"/>
        <v>199.1308759070518</v>
      </c>
      <c r="H535" s="58">
        <f t="shared" ca="1" si="26"/>
        <v>7.0192361129280748E-2</v>
      </c>
    </row>
    <row r="536" spans="5:8" x14ac:dyDescent="0.25">
      <c r="E536" s="84">
        <v>534</v>
      </c>
      <c r="F536" s="84">
        <f t="shared" ca="1" si="24"/>
        <v>0.26923114643339185</v>
      </c>
      <c r="G536" s="84">
        <f t="shared" ca="1" si="25"/>
        <v>338.46180250337432</v>
      </c>
      <c r="H536" s="58">
        <f t="shared" ca="1" si="26"/>
        <v>0.26923114643339185</v>
      </c>
    </row>
    <row r="537" spans="5:8" x14ac:dyDescent="0.25">
      <c r="E537" s="84">
        <v>535</v>
      </c>
      <c r="F537" s="84">
        <f t="shared" ca="1" si="24"/>
        <v>0.4381511408442057</v>
      </c>
      <c r="G537" s="84">
        <f t="shared" ca="1" si="25"/>
        <v>456.70579859094397</v>
      </c>
      <c r="H537" s="58">
        <f t="shared" ca="1" si="26"/>
        <v>0.4381511408442057</v>
      </c>
    </row>
    <row r="538" spans="5:8" x14ac:dyDescent="0.25">
      <c r="E538" s="84">
        <v>536</v>
      </c>
      <c r="F538" s="84">
        <f t="shared" ca="1" si="24"/>
        <v>0.40768442714809017</v>
      </c>
      <c r="G538" s="84">
        <f t="shared" ca="1" si="25"/>
        <v>435.3790990036631</v>
      </c>
      <c r="H538" s="58">
        <f t="shared" ca="1" si="26"/>
        <v>0.40768442714809017</v>
      </c>
    </row>
    <row r="539" spans="5:8" x14ac:dyDescent="0.25">
      <c r="E539" s="84">
        <v>537</v>
      </c>
      <c r="F539" s="84">
        <f t="shared" ca="1" si="24"/>
        <v>0.2269196531397063</v>
      </c>
      <c r="G539" s="84">
        <f t="shared" ca="1" si="25"/>
        <v>308.84375719779439</v>
      </c>
      <c r="H539" s="58">
        <f t="shared" ca="1" si="26"/>
        <v>0.22691965313970627</v>
      </c>
    </row>
    <row r="540" spans="5:8" x14ac:dyDescent="0.25">
      <c r="E540" s="84">
        <v>538</v>
      </c>
      <c r="F540" s="84">
        <f t="shared" ca="1" si="24"/>
        <v>0.6232435168343381</v>
      </c>
      <c r="G540" s="84">
        <f t="shared" ca="1" si="25"/>
        <v>586.27046178403668</v>
      </c>
      <c r="H540" s="58">
        <f t="shared" ca="1" si="26"/>
        <v>0.6232435168343381</v>
      </c>
    </row>
    <row r="541" spans="5:8" x14ac:dyDescent="0.25">
      <c r="E541" s="84">
        <v>539</v>
      </c>
      <c r="F541" s="84">
        <f t="shared" ca="1" si="24"/>
        <v>0.41481818839794227</v>
      </c>
      <c r="G541" s="84">
        <f t="shared" ca="1" si="25"/>
        <v>440.37273187855959</v>
      </c>
      <c r="H541" s="58">
        <f t="shared" ca="1" si="26"/>
        <v>0.41481818839794227</v>
      </c>
    </row>
    <row r="542" spans="5:8" x14ac:dyDescent="0.25">
      <c r="E542" s="84">
        <v>540</v>
      </c>
      <c r="F542" s="84">
        <f t="shared" ca="1" si="24"/>
        <v>0.24503535130883258</v>
      </c>
      <c r="G542" s="84">
        <f t="shared" ca="1" si="25"/>
        <v>321.52474591618284</v>
      </c>
      <c r="H542" s="58">
        <f t="shared" ca="1" si="26"/>
        <v>0.24503535130883264</v>
      </c>
    </row>
    <row r="543" spans="5:8" x14ac:dyDescent="0.25">
      <c r="E543" s="84">
        <v>541</v>
      </c>
      <c r="F543" s="84">
        <f t="shared" ca="1" si="24"/>
        <v>0.99123523923801737</v>
      </c>
      <c r="G543" s="84">
        <f t="shared" ca="1" si="25"/>
        <v>939.32711050203147</v>
      </c>
      <c r="H543" s="58">
        <f t="shared" ca="1" si="26"/>
        <v>0.99123523923801737</v>
      </c>
    </row>
    <row r="544" spans="5:8" x14ac:dyDescent="0.25">
      <c r="E544" s="84">
        <v>542</v>
      </c>
      <c r="F544" s="84">
        <f t="shared" ca="1" si="24"/>
        <v>0.67438983846851219</v>
      </c>
      <c r="G544" s="84">
        <f t="shared" ca="1" si="25"/>
        <v>622.07288692795851</v>
      </c>
      <c r="H544" s="58">
        <f t="shared" ca="1" si="26"/>
        <v>0.67438983846851219</v>
      </c>
    </row>
    <row r="545" spans="5:8" x14ac:dyDescent="0.25">
      <c r="E545" s="84">
        <v>543</v>
      </c>
      <c r="F545" s="84">
        <f t="shared" ca="1" si="24"/>
        <v>0.2856957814179153</v>
      </c>
      <c r="G545" s="84">
        <f t="shared" ca="1" si="25"/>
        <v>349.98704699254074</v>
      </c>
      <c r="H545" s="58">
        <f t="shared" ca="1" si="26"/>
        <v>0.28569578141791535</v>
      </c>
    </row>
    <row r="546" spans="5:8" x14ac:dyDescent="0.25">
      <c r="E546" s="84">
        <v>544</v>
      </c>
      <c r="F546" s="84">
        <f t="shared" ca="1" si="24"/>
        <v>0.1253711816918387</v>
      </c>
      <c r="G546" s="84">
        <f t="shared" ca="1" si="25"/>
        <v>237.75982718428708</v>
      </c>
      <c r="H546" s="58">
        <f t="shared" ca="1" si="26"/>
        <v>0.12537118169183867</v>
      </c>
    </row>
    <row r="547" spans="5:8" x14ac:dyDescent="0.25">
      <c r="E547" s="84">
        <v>545</v>
      </c>
      <c r="F547" s="84">
        <f t="shared" ca="1" si="24"/>
        <v>0.74338865643606378</v>
      </c>
      <c r="G547" s="84">
        <f t="shared" ca="1" si="25"/>
        <v>670.37205950524469</v>
      </c>
      <c r="H547" s="58">
        <f t="shared" ca="1" si="26"/>
        <v>0.74338865643606389</v>
      </c>
    </row>
    <row r="548" spans="5:8" x14ac:dyDescent="0.25">
      <c r="E548" s="84">
        <v>546</v>
      </c>
      <c r="F548" s="84">
        <f t="shared" ca="1" si="24"/>
        <v>0.26196000589735757</v>
      </c>
      <c r="G548" s="84">
        <f t="shared" ca="1" si="25"/>
        <v>333.37200412815031</v>
      </c>
      <c r="H548" s="58">
        <f t="shared" ca="1" si="26"/>
        <v>0.26196000589735757</v>
      </c>
    </row>
    <row r="549" spans="5:8" x14ac:dyDescent="0.25">
      <c r="E549" s="84">
        <v>547</v>
      </c>
      <c r="F549" s="84">
        <f t="shared" ca="1" si="24"/>
        <v>0.82290440008532661</v>
      </c>
      <c r="G549" s="84">
        <f t="shared" ca="1" si="25"/>
        <v>727.27275170206622</v>
      </c>
      <c r="H549" s="58">
        <f t="shared" ca="1" si="26"/>
        <v>0.82290440008532661</v>
      </c>
    </row>
    <row r="550" spans="5:8" x14ac:dyDescent="0.25">
      <c r="E550" s="84">
        <v>548</v>
      </c>
      <c r="F550" s="84">
        <f t="shared" ca="1" si="24"/>
        <v>0.12846055289238278</v>
      </c>
      <c r="G550" s="84">
        <f t="shared" ca="1" si="25"/>
        <v>239.92238702466796</v>
      </c>
      <c r="H550" s="58">
        <f t="shared" ca="1" si="26"/>
        <v>0.12846055289238278</v>
      </c>
    </row>
    <row r="551" spans="5:8" x14ac:dyDescent="0.25">
      <c r="E551" s="84">
        <v>549</v>
      </c>
      <c r="F551" s="84">
        <f t="shared" ca="1" si="24"/>
        <v>0.27441425976335032</v>
      </c>
      <c r="G551" s="84">
        <f t="shared" ca="1" si="25"/>
        <v>342.08998183434522</v>
      </c>
      <c r="H551" s="58">
        <f t="shared" ca="1" si="26"/>
        <v>0.27441425976335032</v>
      </c>
    </row>
    <row r="552" spans="5:8" x14ac:dyDescent="0.25">
      <c r="E552" s="84">
        <v>550</v>
      </c>
      <c r="F552" s="84">
        <f t="shared" ca="1" si="24"/>
        <v>0.63568250474975119</v>
      </c>
      <c r="G552" s="84">
        <f t="shared" ca="1" si="25"/>
        <v>594.97775332482581</v>
      </c>
      <c r="H552" s="58">
        <f t="shared" ca="1" si="26"/>
        <v>0.63568250474975119</v>
      </c>
    </row>
    <row r="553" spans="5:8" x14ac:dyDescent="0.25">
      <c r="E553" s="84">
        <v>551</v>
      </c>
      <c r="F553" s="84">
        <f t="shared" ca="1" si="24"/>
        <v>0.19075944310219706</v>
      </c>
      <c r="G553" s="84">
        <f t="shared" ca="1" si="25"/>
        <v>283.53161017153798</v>
      </c>
      <c r="H553" s="58">
        <f t="shared" ca="1" si="26"/>
        <v>0.19075944310219711</v>
      </c>
    </row>
    <row r="554" spans="5:8" x14ac:dyDescent="0.25">
      <c r="E554" s="84">
        <v>552</v>
      </c>
      <c r="F554" s="84">
        <f t="shared" ca="1" si="24"/>
        <v>0.74533829467217327</v>
      </c>
      <c r="G554" s="84">
        <f t="shared" ca="1" si="25"/>
        <v>671.73680627052124</v>
      </c>
      <c r="H554" s="58">
        <f t="shared" ca="1" si="26"/>
        <v>0.74533829467217316</v>
      </c>
    </row>
    <row r="555" spans="5:8" x14ac:dyDescent="0.25">
      <c r="E555" s="84">
        <v>553</v>
      </c>
      <c r="F555" s="84">
        <f t="shared" ca="1" si="24"/>
        <v>0.99371574499592452</v>
      </c>
      <c r="G555" s="84">
        <f t="shared" ca="1" si="25"/>
        <v>948.62503428992193</v>
      </c>
      <c r="H555" s="58">
        <f t="shared" ca="1" si="26"/>
        <v>0.99371574499592452</v>
      </c>
    </row>
    <row r="556" spans="5:8" x14ac:dyDescent="0.25">
      <c r="E556" s="84">
        <v>554</v>
      </c>
      <c r="F556" s="84">
        <f t="shared" ca="1" si="24"/>
        <v>0.4570242977861374</v>
      </c>
      <c r="G556" s="84">
        <f t="shared" ca="1" si="25"/>
        <v>469.91700845029618</v>
      </c>
      <c r="H556" s="58">
        <f t="shared" ca="1" si="26"/>
        <v>0.4570242977861374</v>
      </c>
    </row>
    <row r="557" spans="5:8" x14ac:dyDescent="0.25">
      <c r="E557" s="84">
        <v>555</v>
      </c>
      <c r="F557" s="84">
        <f t="shared" ca="1" si="24"/>
        <v>0.16100685660481151</v>
      </c>
      <c r="G557" s="84">
        <f t="shared" ca="1" si="25"/>
        <v>262.70479962336805</v>
      </c>
      <c r="H557" s="58">
        <f t="shared" ca="1" si="26"/>
        <v>0.16100685660481148</v>
      </c>
    </row>
    <row r="558" spans="5:8" x14ac:dyDescent="0.25">
      <c r="E558" s="84">
        <v>556</v>
      </c>
      <c r="F558" s="84">
        <f t="shared" ca="1" si="24"/>
        <v>0.87902796380365822</v>
      </c>
      <c r="G558" s="84">
        <f t="shared" ca="1" si="25"/>
        <v>774.59313408313506</v>
      </c>
      <c r="H558" s="58">
        <f t="shared" ca="1" si="26"/>
        <v>0.87902796380365822</v>
      </c>
    </row>
    <row r="559" spans="5:8" x14ac:dyDescent="0.25">
      <c r="E559" s="84">
        <v>557</v>
      </c>
      <c r="F559" s="84">
        <f t="shared" ca="1" si="24"/>
        <v>0.56684916287380493</v>
      </c>
      <c r="G559" s="84">
        <f t="shared" ca="1" si="25"/>
        <v>546.79441401166343</v>
      </c>
      <c r="H559" s="58">
        <f t="shared" ca="1" si="26"/>
        <v>0.56684916287380493</v>
      </c>
    </row>
    <row r="560" spans="5:8" x14ac:dyDescent="0.25">
      <c r="E560" s="84">
        <v>558</v>
      </c>
      <c r="F560" s="84">
        <f t="shared" ca="1" si="24"/>
        <v>0.28473018606937917</v>
      </c>
      <c r="G560" s="84">
        <f t="shared" ca="1" si="25"/>
        <v>349.31113024856541</v>
      </c>
      <c r="H560" s="58">
        <f t="shared" ca="1" si="26"/>
        <v>0.28473018606937917</v>
      </c>
    </row>
    <row r="561" spans="5:8" x14ac:dyDescent="0.25">
      <c r="E561" s="84">
        <v>559</v>
      </c>
      <c r="F561" s="84">
        <f t="shared" ca="1" si="24"/>
        <v>0.76831889802753706</v>
      </c>
      <c r="G561" s="84">
        <f t="shared" ca="1" si="25"/>
        <v>687.82322861927594</v>
      </c>
      <c r="H561" s="58">
        <f t="shared" ca="1" si="26"/>
        <v>0.76831889802753706</v>
      </c>
    </row>
    <row r="562" spans="5:8" x14ac:dyDescent="0.25">
      <c r="E562" s="84">
        <v>560</v>
      </c>
      <c r="F562" s="84">
        <f t="shared" ca="1" si="24"/>
        <v>0.25547243093622918</v>
      </c>
      <c r="G562" s="84">
        <f t="shared" ca="1" si="25"/>
        <v>328.83070165536043</v>
      </c>
      <c r="H562" s="58">
        <f t="shared" ca="1" si="26"/>
        <v>0.25547243093622918</v>
      </c>
    </row>
    <row r="563" spans="5:8" x14ac:dyDescent="0.25">
      <c r="E563" s="84">
        <v>561</v>
      </c>
      <c r="F563" s="84">
        <f t="shared" ca="1" si="24"/>
        <v>0.7784468020554357</v>
      </c>
      <c r="G563" s="84">
        <f t="shared" ca="1" si="25"/>
        <v>694.91276143880498</v>
      </c>
      <c r="H563" s="58">
        <f t="shared" ca="1" si="26"/>
        <v>0.7784468020554357</v>
      </c>
    </row>
    <row r="564" spans="5:8" x14ac:dyDescent="0.25">
      <c r="E564" s="84">
        <v>562</v>
      </c>
      <c r="F564" s="84">
        <f t="shared" ca="1" si="24"/>
        <v>0.30339735387382649</v>
      </c>
      <c r="G564" s="84">
        <f t="shared" ca="1" si="25"/>
        <v>362.37814771167854</v>
      </c>
      <c r="H564" s="58">
        <f t="shared" ca="1" si="26"/>
        <v>0.30339735387382649</v>
      </c>
    </row>
    <row r="565" spans="5:8" x14ac:dyDescent="0.25">
      <c r="E565" s="84">
        <v>563</v>
      </c>
      <c r="F565" s="84">
        <f t="shared" ca="1" si="24"/>
        <v>0.4020874829253176</v>
      </c>
      <c r="G565" s="84">
        <f t="shared" ca="1" si="25"/>
        <v>431.4612380477223</v>
      </c>
      <c r="H565" s="58">
        <f t="shared" ca="1" si="26"/>
        <v>0.4020874829253176</v>
      </c>
    </row>
    <row r="566" spans="5:8" x14ac:dyDescent="0.25">
      <c r="E566" s="84">
        <v>564</v>
      </c>
      <c r="F566" s="84">
        <f t="shared" ca="1" si="24"/>
        <v>0.12804870889420983</v>
      </c>
      <c r="G566" s="84">
        <f t="shared" ca="1" si="25"/>
        <v>239.63409622594688</v>
      </c>
      <c r="H566" s="58">
        <f t="shared" ca="1" si="26"/>
        <v>0.12804870889420983</v>
      </c>
    </row>
    <row r="567" spans="5:8" x14ac:dyDescent="0.25">
      <c r="E567" s="84">
        <v>565</v>
      </c>
      <c r="F567" s="84">
        <f t="shared" ca="1" si="24"/>
        <v>0.75783324318054468</v>
      </c>
      <c r="G567" s="84">
        <f t="shared" ca="1" si="25"/>
        <v>680.48327022638125</v>
      </c>
      <c r="H567" s="58">
        <f t="shared" ca="1" si="26"/>
        <v>0.75783324318054468</v>
      </c>
    </row>
    <row r="568" spans="5:8" x14ac:dyDescent="0.25">
      <c r="E568" s="84">
        <v>566</v>
      </c>
      <c r="F568" s="84">
        <f t="shared" ca="1" si="24"/>
        <v>0.89251422915612932</v>
      </c>
      <c r="G568" s="84">
        <f t="shared" ca="1" si="25"/>
        <v>787.5287695841489</v>
      </c>
      <c r="H568" s="58">
        <f t="shared" ca="1" si="26"/>
        <v>0.89251422915612932</v>
      </c>
    </row>
    <row r="569" spans="5:8" x14ac:dyDescent="0.25">
      <c r="E569" s="84">
        <v>567</v>
      </c>
      <c r="F569" s="84">
        <f t="shared" ca="1" si="24"/>
        <v>0.10433908040876827</v>
      </c>
      <c r="G569" s="84">
        <f t="shared" ca="1" si="25"/>
        <v>223.03735628613779</v>
      </c>
      <c r="H569" s="58">
        <f t="shared" ca="1" si="26"/>
        <v>0.10433908040876827</v>
      </c>
    </row>
    <row r="570" spans="5:8" x14ac:dyDescent="0.25">
      <c r="E570" s="84">
        <v>568</v>
      </c>
      <c r="F570" s="84">
        <f t="shared" ca="1" si="24"/>
        <v>0.25369389034133283</v>
      </c>
      <c r="G570" s="84">
        <f t="shared" ca="1" si="25"/>
        <v>327.58572323893299</v>
      </c>
      <c r="H570" s="58">
        <f t="shared" ca="1" si="26"/>
        <v>0.25369389034133283</v>
      </c>
    </row>
    <row r="571" spans="5:8" x14ac:dyDescent="0.25">
      <c r="E571" s="84">
        <v>569</v>
      </c>
      <c r="F571" s="84">
        <f t="shared" ca="1" si="24"/>
        <v>0.34433702090651319</v>
      </c>
      <c r="G571" s="84">
        <f t="shared" ca="1" si="25"/>
        <v>391.03591463455928</v>
      </c>
      <c r="H571" s="58">
        <f t="shared" ca="1" si="26"/>
        <v>0.34433702090651325</v>
      </c>
    </row>
    <row r="572" spans="5:8" x14ac:dyDescent="0.25">
      <c r="E572" s="84">
        <v>570</v>
      </c>
      <c r="F572" s="84">
        <f t="shared" ca="1" si="24"/>
        <v>2.0901859407750356E-3</v>
      </c>
      <c r="G572" s="84">
        <f t="shared" ca="1" si="25"/>
        <v>117.10631555036048</v>
      </c>
      <c r="H572" s="58">
        <f t="shared" ca="1" si="26"/>
        <v>2.0901859407750334E-3</v>
      </c>
    </row>
    <row r="573" spans="5:8" x14ac:dyDescent="0.25">
      <c r="E573" s="84">
        <v>571</v>
      </c>
      <c r="F573" s="84">
        <f t="shared" ca="1" si="24"/>
        <v>0.82054304033708036</v>
      </c>
      <c r="G573" s="84">
        <f t="shared" ca="1" si="25"/>
        <v>725.46052550056447</v>
      </c>
      <c r="H573" s="58">
        <f t="shared" ca="1" si="26"/>
        <v>0.82054304033708036</v>
      </c>
    </row>
    <row r="574" spans="5:8" x14ac:dyDescent="0.25">
      <c r="E574" s="84">
        <v>572</v>
      </c>
      <c r="F574" s="84">
        <f t="shared" ca="1" si="24"/>
        <v>0.10616486496417876</v>
      </c>
      <c r="G574" s="84">
        <f t="shared" ca="1" si="25"/>
        <v>224.31540547492511</v>
      </c>
      <c r="H574" s="58">
        <f t="shared" ca="1" si="26"/>
        <v>0.10616486496417873</v>
      </c>
    </row>
    <row r="575" spans="5:8" x14ac:dyDescent="0.25">
      <c r="E575" s="84">
        <v>573</v>
      </c>
      <c r="F575" s="84">
        <f t="shared" ca="1" si="24"/>
        <v>0.27928400073544368</v>
      </c>
      <c r="G575" s="84">
        <f t="shared" ca="1" si="25"/>
        <v>345.49880051481057</v>
      </c>
      <c r="H575" s="58">
        <f t="shared" ca="1" si="26"/>
        <v>0.27928400073544368</v>
      </c>
    </row>
    <row r="576" spans="5:8" x14ac:dyDescent="0.25">
      <c r="E576" s="84">
        <v>574</v>
      </c>
      <c r="F576" s="84">
        <f t="shared" ca="1" si="24"/>
        <v>0.3141235476727342</v>
      </c>
      <c r="G576" s="84">
        <f t="shared" ca="1" si="25"/>
        <v>369.88648337091394</v>
      </c>
      <c r="H576" s="58">
        <f t="shared" ca="1" si="26"/>
        <v>0.3141235476727342</v>
      </c>
    </row>
    <row r="577" spans="5:8" x14ac:dyDescent="0.25">
      <c r="E577" s="84">
        <v>575</v>
      </c>
      <c r="F577" s="84">
        <f t="shared" ca="1" si="24"/>
        <v>0.57740741739635626</v>
      </c>
      <c r="G577" s="84">
        <f t="shared" ca="1" si="25"/>
        <v>554.18519217744938</v>
      </c>
      <c r="H577" s="58">
        <f t="shared" ca="1" si="26"/>
        <v>0.57740741739635626</v>
      </c>
    </row>
    <row r="578" spans="5:8" x14ac:dyDescent="0.25">
      <c r="E578" s="84">
        <v>576</v>
      </c>
      <c r="F578" s="84">
        <f t="shared" ca="1" si="24"/>
        <v>0.82088614726021947</v>
      </c>
      <c r="G578" s="84">
        <f t="shared" ca="1" si="25"/>
        <v>725.72309949485748</v>
      </c>
      <c r="H578" s="58">
        <f t="shared" ca="1" si="26"/>
        <v>0.82088614726021936</v>
      </c>
    </row>
    <row r="579" spans="5:8" x14ac:dyDescent="0.25">
      <c r="E579" s="84">
        <v>577</v>
      </c>
      <c r="F579" s="84">
        <f t="shared" ref="F579:F642" ca="1" si="27">RAND()</f>
        <v>2.6129580353407178E-2</v>
      </c>
      <c r="G579" s="84">
        <f t="shared" ca="1" si="25"/>
        <v>160.48256979888507</v>
      </c>
      <c r="H579" s="58">
        <f t="shared" ca="1" si="26"/>
        <v>2.6129580353407171E-2</v>
      </c>
    </row>
    <row r="580" spans="5:8" x14ac:dyDescent="0.25">
      <c r="E580" s="84">
        <v>578</v>
      </c>
      <c r="F580" s="84">
        <f t="shared" ca="1" si="27"/>
        <v>0.88281581978425228</v>
      </c>
      <c r="G580" s="84">
        <f t="shared" ref="G580:G643" ca="1" si="28">IF(F580&lt;(($C$3-$C$2)/($C$5+$C$4-$C$3-$C$2)),$C$2+SQRT(F580*($C$5+$C$4-$C$3-$C$2)*($C$3-$C$2)),IF(F580&lt;1-(($C$5-$C$4)/($C$5+$C$4-$C$3-$C$2)),(F580*($C$5+$C$4-$C$3-$C$2)+$C$2+$C$3)/2,$C$5-SQRT((1-F580)*($C$5+$C$4-$C$3-$C$2)*($C$5-$C$4))))</f>
        <v>778.15015057337985</v>
      </c>
      <c r="H580" s="58">
        <f t="shared" ref="H580:H643" ca="1" si="29">IF(G580&lt;$C$3,(1/($C$5+$C$4-$C$3-$C$2))*(1/($C$3-$C$2))*(G580-$C$2)^2,IF(G580&lt;$C$4,(1/($C$5+$C$4-$C$3-$C$2))*(2*G580-$C$2-$C$3),1-(1/($C$5+$C$4-$C$3-$C$2))*(1/($C$5-$C$4))*($C$5-G580)^2))</f>
        <v>0.88281581978425228</v>
      </c>
    </row>
    <row r="581" spans="5:8" x14ac:dyDescent="0.25">
      <c r="E581" s="84">
        <v>579</v>
      </c>
      <c r="F581" s="84">
        <f t="shared" ca="1" si="27"/>
        <v>0.14024893666688987</v>
      </c>
      <c r="G581" s="84">
        <f t="shared" ca="1" si="28"/>
        <v>248.17425566682289</v>
      </c>
      <c r="H581" s="58">
        <f t="shared" ca="1" si="29"/>
        <v>0.14024893666688984</v>
      </c>
    </row>
    <row r="582" spans="5:8" x14ac:dyDescent="0.25">
      <c r="E582" s="84">
        <v>580</v>
      </c>
      <c r="F582" s="84">
        <f t="shared" ca="1" si="27"/>
        <v>0.2492914421753506</v>
      </c>
      <c r="G582" s="84">
        <f t="shared" ca="1" si="28"/>
        <v>324.50400952274538</v>
      </c>
      <c r="H582" s="58">
        <f t="shared" ca="1" si="29"/>
        <v>0.24929144217535054</v>
      </c>
    </row>
    <row r="583" spans="5:8" x14ac:dyDescent="0.25">
      <c r="E583" s="84">
        <v>581</v>
      </c>
      <c r="F583" s="84">
        <f t="shared" ca="1" si="27"/>
        <v>0.48282297557237297</v>
      </c>
      <c r="G583" s="84">
        <f t="shared" ca="1" si="28"/>
        <v>487.97608290066108</v>
      </c>
      <c r="H583" s="58">
        <f t="shared" ca="1" si="29"/>
        <v>0.48282297557237297</v>
      </c>
    </row>
    <row r="584" spans="5:8" x14ac:dyDescent="0.25">
      <c r="E584" s="84">
        <v>582</v>
      </c>
      <c r="F584" s="84">
        <f t="shared" ca="1" si="27"/>
        <v>0.442795787998152</v>
      </c>
      <c r="G584" s="84">
        <f t="shared" ca="1" si="28"/>
        <v>459.95705159870641</v>
      </c>
      <c r="H584" s="58">
        <f t="shared" ca="1" si="29"/>
        <v>0.442795787998152</v>
      </c>
    </row>
    <row r="585" spans="5:8" x14ac:dyDescent="0.25">
      <c r="E585" s="84">
        <v>583</v>
      </c>
      <c r="F585" s="84">
        <f t="shared" ca="1" si="27"/>
        <v>0.76499256690646733</v>
      </c>
      <c r="G585" s="84">
        <f t="shared" ca="1" si="28"/>
        <v>685.49479683452716</v>
      </c>
      <c r="H585" s="58">
        <f t="shared" ca="1" si="29"/>
        <v>0.76499256690646733</v>
      </c>
    </row>
    <row r="586" spans="5:8" x14ac:dyDescent="0.25">
      <c r="E586" s="84">
        <v>584</v>
      </c>
      <c r="F586" s="84">
        <f t="shared" ca="1" si="27"/>
        <v>0.5807309519915157</v>
      </c>
      <c r="G586" s="84">
        <f t="shared" ca="1" si="28"/>
        <v>556.51166639406097</v>
      </c>
      <c r="H586" s="58">
        <f t="shared" ca="1" si="29"/>
        <v>0.5807309519915157</v>
      </c>
    </row>
    <row r="587" spans="5:8" x14ac:dyDescent="0.25">
      <c r="E587" s="84">
        <v>585</v>
      </c>
      <c r="F587" s="84">
        <f t="shared" ca="1" si="27"/>
        <v>0.35689492559202007</v>
      </c>
      <c r="G587" s="84">
        <f t="shared" ca="1" si="28"/>
        <v>399.82644791441408</v>
      </c>
      <c r="H587" s="58">
        <f t="shared" ca="1" si="29"/>
        <v>0.35689492559202013</v>
      </c>
    </row>
    <row r="588" spans="5:8" x14ac:dyDescent="0.25">
      <c r="E588" s="84">
        <v>586</v>
      </c>
      <c r="F588" s="84">
        <f t="shared" ca="1" si="27"/>
        <v>0.23553144383609392</v>
      </c>
      <c r="G588" s="84">
        <f t="shared" ca="1" si="28"/>
        <v>314.87201068526576</v>
      </c>
      <c r="H588" s="58">
        <f t="shared" ca="1" si="29"/>
        <v>0.23553144383609395</v>
      </c>
    </row>
    <row r="589" spans="5:8" x14ac:dyDescent="0.25">
      <c r="E589" s="84">
        <v>587</v>
      </c>
      <c r="F589" s="84">
        <f t="shared" ca="1" si="27"/>
        <v>0.4767293107472319</v>
      </c>
      <c r="G589" s="84">
        <f t="shared" ca="1" si="28"/>
        <v>483.71051752306232</v>
      </c>
      <c r="H589" s="58">
        <f t="shared" ca="1" si="29"/>
        <v>0.4767293107472319</v>
      </c>
    </row>
    <row r="590" spans="5:8" x14ac:dyDescent="0.25">
      <c r="E590" s="84">
        <v>588</v>
      </c>
      <c r="F590" s="84">
        <f t="shared" ca="1" si="27"/>
        <v>0.73968996658899266</v>
      </c>
      <c r="G590" s="84">
        <f t="shared" ca="1" si="28"/>
        <v>667.78297661229487</v>
      </c>
      <c r="H590" s="58">
        <f t="shared" ca="1" si="29"/>
        <v>0.73968996658899266</v>
      </c>
    </row>
    <row r="591" spans="5:8" x14ac:dyDescent="0.25">
      <c r="E591" s="84">
        <v>589</v>
      </c>
      <c r="F591" s="84">
        <f t="shared" ca="1" si="27"/>
        <v>0.129345290549567</v>
      </c>
      <c r="G591" s="84">
        <f t="shared" ca="1" si="28"/>
        <v>240.54170338469692</v>
      </c>
      <c r="H591" s="58">
        <f t="shared" ca="1" si="29"/>
        <v>0.12934529054956703</v>
      </c>
    </row>
    <row r="592" spans="5:8" x14ac:dyDescent="0.25">
      <c r="E592" s="84">
        <v>590</v>
      </c>
      <c r="F592" s="84">
        <f t="shared" ca="1" si="27"/>
        <v>0.44711064484520036</v>
      </c>
      <c r="G592" s="84">
        <f t="shared" ca="1" si="28"/>
        <v>462.97745139164027</v>
      </c>
      <c r="H592" s="58">
        <f t="shared" ca="1" si="29"/>
        <v>0.44711064484520041</v>
      </c>
    </row>
    <row r="593" spans="5:8" x14ac:dyDescent="0.25">
      <c r="E593" s="84">
        <v>591</v>
      </c>
      <c r="F593" s="84">
        <f t="shared" ca="1" si="27"/>
        <v>0.29858727376591909</v>
      </c>
      <c r="G593" s="84">
        <f t="shared" ca="1" si="28"/>
        <v>359.01109163614336</v>
      </c>
      <c r="H593" s="58">
        <f t="shared" ca="1" si="29"/>
        <v>0.29858727376591909</v>
      </c>
    </row>
    <row r="594" spans="5:8" x14ac:dyDescent="0.25">
      <c r="E594" s="84">
        <v>592</v>
      </c>
      <c r="F594" s="84">
        <f t="shared" ca="1" si="27"/>
        <v>0.48678988491291553</v>
      </c>
      <c r="G594" s="84">
        <f t="shared" ca="1" si="28"/>
        <v>490.75291943904085</v>
      </c>
      <c r="H594" s="58">
        <f t="shared" ca="1" si="29"/>
        <v>0.48678988491291553</v>
      </c>
    </row>
    <row r="595" spans="5:8" x14ac:dyDescent="0.25">
      <c r="E595" s="84">
        <v>593</v>
      </c>
      <c r="F595" s="84">
        <f t="shared" ca="1" si="27"/>
        <v>0.69761667794804916</v>
      </c>
      <c r="G595" s="84">
        <f t="shared" ca="1" si="28"/>
        <v>638.33167456363435</v>
      </c>
      <c r="H595" s="58">
        <f t="shared" ca="1" si="29"/>
        <v>0.69761667794804905</v>
      </c>
    </row>
    <row r="596" spans="5:8" x14ac:dyDescent="0.25">
      <c r="E596" s="84">
        <v>594</v>
      </c>
      <c r="F596" s="84">
        <f t="shared" ca="1" si="27"/>
        <v>0.68354875499335677</v>
      </c>
      <c r="G596" s="84">
        <f t="shared" ca="1" si="28"/>
        <v>628.48412849534975</v>
      </c>
      <c r="H596" s="58">
        <f t="shared" ca="1" si="29"/>
        <v>0.68354875499335677</v>
      </c>
    </row>
    <row r="597" spans="5:8" x14ac:dyDescent="0.25">
      <c r="E597" s="84">
        <v>595</v>
      </c>
      <c r="F597" s="84">
        <f t="shared" ca="1" si="27"/>
        <v>0.30647925088725569</v>
      </c>
      <c r="G597" s="84">
        <f t="shared" ca="1" si="28"/>
        <v>364.53547562107894</v>
      </c>
      <c r="H597" s="58">
        <f t="shared" ca="1" si="29"/>
        <v>0.30647925088725564</v>
      </c>
    </row>
    <row r="598" spans="5:8" x14ac:dyDescent="0.25">
      <c r="E598" s="84">
        <v>596</v>
      </c>
      <c r="F598" s="84">
        <f t="shared" ca="1" si="27"/>
        <v>0.95227645609359379</v>
      </c>
      <c r="G598" s="84">
        <f t="shared" ca="1" si="28"/>
        <v>858.42355972588302</v>
      </c>
      <c r="H598" s="58">
        <f t="shared" ca="1" si="29"/>
        <v>0.95227645609359379</v>
      </c>
    </row>
    <row r="599" spans="5:8" x14ac:dyDescent="0.25">
      <c r="E599" s="84">
        <v>597</v>
      </c>
      <c r="F599" s="84">
        <f t="shared" ca="1" si="27"/>
        <v>0.5054656919304783</v>
      </c>
      <c r="G599" s="84">
        <f t="shared" ca="1" si="28"/>
        <v>503.8259843513348</v>
      </c>
      <c r="H599" s="58">
        <f t="shared" ca="1" si="29"/>
        <v>0.5054656919304783</v>
      </c>
    </row>
    <row r="600" spans="5:8" x14ac:dyDescent="0.25">
      <c r="E600" s="84">
        <v>598</v>
      </c>
      <c r="F600" s="84">
        <f t="shared" ca="1" si="27"/>
        <v>4.3739781645485198E-2</v>
      </c>
      <c r="G600" s="84">
        <f t="shared" ca="1" si="28"/>
        <v>178.25323910463982</v>
      </c>
      <c r="H600" s="58">
        <f t="shared" ca="1" si="29"/>
        <v>4.3739781645485212E-2</v>
      </c>
    </row>
    <row r="601" spans="5:8" x14ac:dyDescent="0.25">
      <c r="E601" s="84">
        <v>599</v>
      </c>
      <c r="F601" s="84">
        <f t="shared" ca="1" si="27"/>
        <v>0.37226178597663095</v>
      </c>
      <c r="G601" s="84">
        <f t="shared" ca="1" si="28"/>
        <v>410.58325018364167</v>
      </c>
      <c r="H601" s="58">
        <f t="shared" ca="1" si="29"/>
        <v>0.37226178597663095</v>
      </c>
    </row>
    <row r="602" spans="5:8" x14ac:dyDescent="0.25">
      <c r="E602" s="84">
        <v>600</v>
      </c>
      <c r="F602" s="84">
        <f t="shared" ca="1" si="27"/>
        <v>0.71863419357366376</v>
      </c>
      <c r="G602" s="84">
        <f t="shared" ca="1" si="28"/>
        <v>653.04393550156465</v>
      </c>
      <c r="H602" s="58">
        <f t="shared" ca="1" si="29"/>
        <v>0.71863419357366376</v>
      </c>
    </row>
    <row r="603" spans="5:8" x14ac:dyDescent="0.25">
      <c r="E603" s="84">
        <v>601</v>
      </c>
      <c r="F603" s="84">
        <f t="shared" ca="1" si="27"/>
        <v>0.85382352139494588</v>
      </c>
      <c r="G603" s="84">
        <f t="shared" ca="1" si="28"/>
        <v>752.22162924475685</v>
      </c>
      <c r="H603" s="58">
        <f t="shared" ca="1" si="29"/>
        <v>0.85382352139494588</v>
      </c>
    </row>
    <row r="604" spans="5:8" x14ac:dyDescent="0.25">
      <c r="E604" s="84">
        <v>602</v>
      </c>
      <c r="F604" s="84">
        <f t="shared" ca="1" si="27"/>
        <v>0.8621480547860636</v>
      </c>
      <c r="G604" s="84">
        <f t="shared" ca="1" si="28"/>
        <v>759.38034787271988</v>
      </c>
      <c r="H604" s="58">
        <f t="shared" ca="1" si="29"/>
        <v>0.8621480547860636</v>
      </c>
    </row>
    <row r="605" spans="5:8" x14ac:dyDescent="0.25">
      <c r="E605" s="84">
        <v>603</v>
      </c>
      <c r="F605" s="84">
        <f t="shared" ca="1" si="27"/>
        <v>0.14716701870713311</v>
      </c>
      <c r="G605" s="84">
        <f t="shared" ca="1" si="28"/>
        <v>253.01691309499319</v>
      </c>
      <c r="H605" s="58">
        <f t="shared" ca="1" si="29"/>
        <v>0.14716701870713311</v>
      </c>
    </row>
    <row r="606" spans="5:8" x14ac:dyDescent="0.25">
      <c r="E606" s="84">
        <v>604</v>
      </c>
      <c r="F606" s="84">
        <f t="shared" ca="1" si="27"/>
        <v>0.94209603625470284</v>
      </c>
      <c r="G606" s="84">
        <f t="shared" ca="1" si="28"/>
        <v>844.05236528557157</v>
      </c>
      <c r="H606" s="58">
        <f t="shared" ca="1" si="29"/>
        <v>0.94209603625470284</v>
      </c>
    </row>
    <row r="607" spans="5:8" x14ac:dyDescent="0.25">
      <c r="E607" s="84">
        <v>605</v>
      </c>
      <c r="F607" s="84">
        <f t="shared" ca="1" si="27"/>
        <v>0.92867979982709703</v>
      </c>
      <c r="G607" s="84">
        <f t="shared" ca="1" si="28"/>
        <v>826.926362282931</v>
      </c>
      <c r="H607" s="58">
        <f t="shared" ca="1" si="29"/>
        <v>0.92867979982709703</v>
      </c>
    </row>
    <row r="608" spans="5:8" x14ac:dyDescent="0.25">
      <c r="E608" s="84">
        <v>606</v>
      </c>
      <c r="F608" s="84">
        <f t="shared" ca="1" si="27"/>
        <v>0.96234627538237383</v>
      </c>
      <c r="G608" s="84">
        <f t="shared" ca="1" si="28"/>
        <v>874.24402861333783</v>
      </c>
      <c r="H608" s="58">
        <f t="shared" ca="1" si="29"/>
        <v>0.96234627538237383</v>
      </c>
    </row>
    <row r="609" spans="5:8" x14ac:dyDescent="0.25">
      <c r="E609" s="84">
        <v>607</v>
      </c>
      <c r="F609" s="84">
        <f t="shared" ca="1" si="27"/>
        <v>9.6787143330228198E-2</v>
      </c>
      <c r="G609" s="84">
        <f t="shared" ca="1" si="28"/>
        <v>217.75100033115973</v>
      </c>
      <c r="H609" s="58">
        <f t="shared" ca="1" si="29"/>
        <v>9.6787143330228184E-2</v>
      </c>
    </row>
    <row r="610" spans="5:8" x14ac:dyDescent="0.25">
      <c r="E610" s="84">
        <v>608</v>
      </c>
      <c r="F610" s="84">
        <f t="shared" ca="1" si="27"/>
        <v>0.20886909014410926</v>
      </c>
      <c r="G610" s="84">
        <f t="shared" ca="1" si="28"/>
        <v>296.20836310087645</v>
      </c>
      <c r="H610" s="58">
        <f t="shared" ca="1" si="29"/>
        <v>0.20886909014410923</v>
      </c>
    </row>
    <row r="611" spans="5:8" x14ac:dyDescent="0.25">
      <c r="E611" s="84">
        <v>609</v>
      </c>
      <c r="F611" s="84">
        <f t="shared" ca="1" si="27"/>
        <v>0.8940276802279612</v>
      </c>
      <c r="G611" s="84">
        <f t="shared" ca="1" si="28"/>
        <v>789.02992083175332</v>
      </c>
      <c r="H611" s="58">
        <f t="shared" ca="1" si="29"/>
        <v>0.8940276802279612</v>
      </c>
    </row>
    <row r="612" spans="5:8" x14ac:dyDescent="0.25">
      <c r="E612" s="84">
        <v>610</v>
      </c>
      <c r="F612" s="84">
        <f t="shared" ca="1" si="27"/>
        <v>3.0165996490974956E-2</v>
      </c>
      <c r="G612" s="84">
        <f t="shared" ca="1" si="28"/>
        <v>164.98645634850766</v>
      </c>
      <c r="H612" s="58">
        <f t="shared" ca="1" si="29"/>
        <v>3.0165996490974935E-2</v>
      </c>
    </row>
    <row r="613" spans="5:8" x14ac:dyDescent="0.25">
      <c r="E613" s="84">
        <v>611</v>
      </c>
      <c r="F613" s="84">
        <f t="shared" ca="1" si="27"/>
        <v>0.63978643011170511</v>
      </c>
      <c r="G613" s="84">
        <f t="shared" ca="1" si="28"/>
        <v>597.85050107819359</v>
      </c>
      <c r="H613" s="58">
        <f t="shared" ca="1" si="29"/>
        <v>0.63978643011170511</v>
      </c>
    </row>
    <row r="614" spans="5:8" x14ac:dyDescent="0.25">
      <c r="E614" s="84">
        <v>612</v>
      </c>
      <c r="F614" s="84">
        <f t="shared" ca="1" si="27"/>
        <v>0.53693955639140778</v>
      </c>
      <c r="G614" s="84">
        <f t="shared" ca="1" si="28"/>
        <v>525.85768947398537</v>
      </c>
      <c r="H614" s="58">
        <f t="shared" ca="1" si="29"/>
        <v>0.53693955639140767</v>
      </c>
    </row>
    <row r="615" spans="5:8" x14ac:dyDescent="0.25">
      <c r="E615" s="84">
        <v>613</v>
      </c>
      <c r="F615" s="84">
        <f t="shared" ca="1" si="27"/>
        <v>0.283130038767203</v>
      </c>
      <c r="G615" s="84">
        <f t="shared" ca="1" si="28"/>
        <v>348.19102713704206</v>
      </c>
      <c r="H615" s="58">
        <f t="shared" ca="1" si="29"/>
        <v>0.28313003876720294</v>
      </c>
    </row>
    <row r="616" spans="5:8" x14ac:dyDescent="0.25">
      <c r="E616" s="84">
        <v>614</v>
      </c>
      <c r="F616" s="84">
        <f t="shared" ca="1" si="27"/>
        <v>0.16694564739624629</v>
      </c>
      <c r="G616" s="84">
        <f t="shared" ca="1" si="28"/>
        <v>266.86195317737241</v>
      </c>
      <c r="H616" s="58">
        <f t="shared" ca="1" si="29"/>
        <v>0.16694564739624632</v>
      </c>
    </row>
    <row r="617" spans="5:8" x14ac:dyDescent="0.25">
      <c r="E617" s="84">
        <v>615</v>
      </c>
      <c r="F617" s="84">
        <f t="shared" ca="1" si="27"/>
        <v>0.36525978146945248</v>
      </c>
      <c r="G617" s="84">
        <f t="shared" ca="1" si="28"/>
        <v>405.68184702861674</v>
      </c>
      <c r="H617" s="58">
        <f t="shared" ca="1" si="29"/>
        <v>0.36525978146945248</v>
      </c>
    </row>
    <row r="618" spans="5:8" x14ac:dyDescent="0.25">
      <c r="E618" s="84">
        <v>616</v>
      </c>
      <c r="F618" s="84">
        <f t="shared" ca="1" si="27"/>
        <v>0.95984203083388375</v>
      </c>
      <c r="G618" s="84">
        <f t="shared" ca="1" si="28"/>
        <v>870.12949892385564</v>
      </c>
      <c r="H618" s="58">
        <f t="shared" ca="1" si="29"/>
        <v>0.95984203083388375</v>
      </c>
    </row>
    <row r="619" spans="5:8" x14ac:dyDescent="0.25">
      <c r="E619" s="84">
        <v>617</v>
      </c>
      <c r="F619" s="84">
        <f t="shared" ca="1" si="27"/>
        <v>0.89612212947443615</v>
      </c>
      <c r="G619" s="84">
        <f t="shared" ca="1" si="28"/>
        <v>791.12514363682544</v>
      </c>
      <c r="H619" s="58">
        <f t="shared" ca="1" si="29"/>
        <v>0.89612212947443615</v>
      </c>
    </row>
    <row r="620" spans="5:8" x14ac:dyDescent="0.25">
      <c r="E620" s="84">
        <v>618</v>
      </c>
      <c r="F620" s="84">
        <f t="shared" ca="1" si="27"/>
        <v>0.44411157694976422</v>
      </c>
      <c r="G620" s="84">
        <f t="shared" ca="1" si="28"/>
        <v>460.87810386483494</v>
      </c>
      <c r="H620" s="58">
        <f t="shared" ca="1" si="29"/>
        <v>0.44411157694976422</v>
      </c>
    </row>
    <row r="621" spans="5:8" x14ac:dyDescent="0.25">
      <c r="E621" s="84">
        <v>619</v>
      </c>
      <c r="F621" s="84">
        <f t="shared" ca="1" si="27"/>
        <v>0.5025085503717297</v>
      </c>
      <c r="G621" s="84">
        <f t="shared" ca="1" si="28"/>
        <v>501.75598526021076</v>
      </c>
      <c r="H621" s="58">
        <f t="shared" ca="1" si="29"/>
        <v>0.5025085503717297</v>
      </c>
    </row>
    <row r="622" spans="5:8" x14ac:dyDescent="0.25">
      <c r="E622" s="84">
        <v>620</v>
      </c>
      <c r="F622" s="84">
        <f t="shared" ca="1" si="27"/>
        <v>0.29636000058083056</v>
      </c>
      <c r="G622" s="84">
        <f t="shared" ca="1" si="28"/>
        <v>357.45200040658142</v>
      </c>
      <c r="H622" s="58">
        <f t="shared" ca="1" si="29"/>
        <v>0.29636000058083062</v>
      </c>
    </row>
    <row r="623" spans="5:8" x14ac:dyDescent="0.25">
      <c r="E623" s="84">
        <v>621</v>
      </c>
      <c r="F623" s="84">
        <f t="shared" ca="1" si="27"/>
        <v>4.1082987917811509E-2</v>
      </c>
      <c r="G623" s="84">
        <f t="shared" ca="1" si="28"/>
        <v>175.83942450001589</v>
      </c>
      <c r="H623" s="58">
        <f t="shared" ca="1" si="29"/>
        <v>4.1082987917811509E-2</v>
      </c>
    </row>
    <row r="624" spans="5:8" x14ac:dyDescent="0.25">
      <c r="E624" s="84">
        <v>622</v>
      </c>
      <c r="F624" s="84">
        <f t="shared" ca="1" si="27"/>
        <v>5.3819904689729192E-2</v>
      </c>
      <c r="G624" s="84">
        <f t="shared" ca="1" si="28"/>
        <v>186.80314888621314</v>
      </c>
      <c r="H624" s="58">
        <f t="shared" ca="1" si="29"/>
        <v>5.3819904689729178E-2</v>
      </c>
    </row>
    <row r="625" spans="5:8" x14ac:dyDescent="0.25">
      <c r="E625" s="84">
        <v>623</v>
      </c>
      <c r="F625" s="84">
        <f t="shared" ca="1" si="27"/>
        <v>0.24752412841546667</v>
      </c>
      <c r="G625" s="84">
        <f t="shared" ca="1" si="28"/>
        <v>323.26688989082663</v>
      </c>
      <c r="H625" s="58">
        <f t="shared" ca="1" si="29"/>
        <v>0.24752412841546662</v>
      </c>
    </row>
    <row r="626" spans="5:8" x14ac:dyDescent="0.25">
      <c r="E626" s="84">
        <v>624</v>
      </c>
      <c r="F626" s="84">
        <f t="shared" ca="1" si="27"/>
        <v>0.79605330745802605</v>
      </c>
      <c r="G626" s="84">
        <f t="shared" ca="1" si="28"/>
        <v>707.32678484762391</v>
      </c>
      <c r="H626" s="58">
        <f t="shared" ca="1" si="29"/>
        <v>0.79605330745802616</v>
      </c>
    </row>
    <row r="627" spans="5:8" x14ac:dyDescent="0.25">
      <c r="E627" s="84">
        <v>625</v>
      </c>
      <c r="F627" s="84">
        <f t="shared" ca="1" si="27"/>
        <v>0.8242288282696244</v>
      </c>
      <c r="G627" s="84">
        <f t="shared" ca="1" si="28"/>
        <v>728.29447534737585</v>
      </c>
      <c r="H627" s="58">
        <f t="shared" ca="1" si="29"/>
        <v>0.8242288282696244</v>
      </c>
    </row>
    <row r="628" spans="5:8" x14ac:dyDescent="0.25">
      <c r="E628" s="84">
        <v>626</v>
      </c>
      <c r="F628" s="84">
        <f t="shared" ca="1" si="27"/>
        <v>0.57940478245157501</v>
      </c>
      <c r="G628" s="84">
        <f t="shared" ca="1" si="28"/>
        <v>555.58334771610248</v>
      </c>
      <c r="H628" s="58">
        <f t="shared" ca="1" si="29"/>
        <v>0.57940478245157501</v>
      </c>
    </row>
    <row r="629" spans="5:8" x14ac:dyDescent="0.25">
      <c r="E629" s="84">
        <v>627</v>
      </c>
      <c r="F629" s="84">
        <f t="shared" ca="1" si="27"/>
        <v>0.48474854345216045</v>
      </c>
      <c r="G629" s="84">
        <f t="shared" ca="1" si="28"/>
        <v>489.32398041651231</v>
      </c>
      <c r="H629" s="58">
        <f t="shared" ca="1" si="29"/>
        <v>0.48474854345216045</v>
      </c>
    </row>
    <row r="630" spans="5:8" x14ac:dyDescent="0.25">
      <c r="E630" s="84">
        <v>628</v>
      </c>
      <c r="F630" s="84">
        <f t="shared" ca="1" si="27"/>
        <v>0.72099543294905599</v>
      </c>
      <c r="G630" s="84">
        <f t="shared" ca="1" si="28"/>
        <v>654.69680306433918</v>
      </c>
      <c r="H630" s="58">
        <f t="shared" ca="1" si="29"/>
        <v>0.72099543294905599</v>
      </c>
    </row>
    <row r="631" spans="5:8" x14ac:dyDescent="0.25">
      <c r="E631" s="84">
        <v>629</v>
      </c>
      <c r="F631" s="84">
        <f t="shared" ca="1" si="27"/>
        <v>0.88284603011729978</v>
      </c>
      <c r="G631" s="84">
        <f t="shared" ca="1" si="28"/>
        <v>778.17874910024045</v>
      </c>
      <c r="H631" s="58">
        <f t="shared" ca="1" si="29"/>
        <v>0.88284603011729978</v>
      </c>
    </row>
    <row r="632" spans="5:8" x14ac:dyDescent="0.25">
      <c r="E632" s="84">
        <v>630</v>
      </c>
      <c r="F632" s="84">
        <f t="shared" ca="1" si="27"/>
        <v>0.14127989846392464</v>
      </c>
      <c r="G632" s="84">
        <f t="shared" ca="1" si="28"/>
        <v>248.89592892474724</v>
      </c>
      <c r="H632" s="58">
        <f t="shared" ca="1" si="29"/>
        <v>0.14127989846392464</v>
      </c>
    </row>
    <row r="633" spans="5:8" x14ac:dyDescent="0.25">
      <c r="E633" s="84">
        <v>631</v>
      </c>
      <c r="F633" s="84">
        <f t="shared" ca="1" si="27"/>
        <v>0.81619418424208978</v>
      </c>
      <c r="G633" s="84">
        <f t="shared" ca="1" si="28"/>
        <v>722.15392279479215</v>
      </c>
      <c r="H633" s="58">
        <f t="shared" ca="1" si="29"/>
        <v>0.81619418424208967</v>
      </c>
    </row>
    <row r="634" spans="5:8" x14ac:dyDescent="0.25">
      <c r="E634" s="84">
        <v>632</v>
      </c>
      <c r="F634" s="84">
        <f t="shared" ca="1" si="27"/>
        <v>0.91213925870006807</v>
      </c>
      <c r="G634" s="84">
        <f t="shared" ca="1" si="28"/>
        <v>807.90233904086335</v>
      </c>
      <c r="H634" s="58">
        <f t="shared" ca="1" si="29"/>
        <v>0.91213925870006807</v>
      </c>
    </row>
    <row r="635" spans="5:8" x14ac:dyDescent="0.25">
      <c r="E635" s="84">
        <v>633</v>
      </c>
      <c r="F635" s="84">
        <f t="shared" ca="1" si="27"/>
        <v>2.719024348886101E-2</v>
      </c>
      <c r="G635" s="84">
        <f t="shared" ca="1" si="28"/>
        <v>161.69792612754938</v>
      </c>
      <c r="H635" s="58">
        <f t="shared" ca="1" si="29"/>
        <v>2.7190243488861003E-2</v>
      </c>
    </row>
    <row r="636" spans="5:8" x14ac:dyDescent="0.25">
      <c r="E636" s="84">
        <v>634</v>
      </c>
      <c r="F636" s="84">
        <f t="shared" ca="1" si="27"/>
        <v>0.94155070849858791</v>
      </c>
      <c r="G636" s="84">
        <f t="shared" ca="1" si="28"/>
        <v>843.31974460515744</v>
      </c>
      <c r="H636" s="58">
        <f t="shared" ca="1" si="29"/>
        <v>0.94155070849858791</v>
      </c>
    </row>
    <row r="637" spans="5:8" x14ac:dyDescent="0.25">
      <c r="E637" s="84">
        <v>635</v>
      </c>
      <c r="F637" s="84">
        <f t="shared" ca="1" si="27"/>
        <v>0.32497293057786036</v>
      </c>
      <c r="G637" s="84">
        <f t="shared" ca="1" si="28"/>
        <v>377.4810514045023</v>
      </c>
      <c r="H637" s="58">
        <f t="shared" ca="1" si="29"/>
        <v>0.32497293057786042</v>
      </c>
    </row>
    <row r="638" spans="5:8" x14ac:dyDescent="0.25">
      <c r="E638" s="84">
        <v>636</v>
      </c>
      <c r="F638" s="84">
        <f t="shared" ca="1" si="27"/>
        <v>0.86358915583556906</v>
      </c>
      <c r="G638" s="84">
        <f t="shared" ca="1" si="28"/>
        <v>760.64136834226974</v>
      </c>
      <c r="H638" s="58">
        <f t="shared" ca="1" si="29"/>
        <v>0.86358915583556906</v>
      </c>
    </row>
    <row r="639" spans="5:8" x14ac:dyDescent="0.25">
      <c r="E639" s="84">
        <v>637</v>
      </c>
      <c r="F639" s="84">
        <f t="shared" ca="1" si="27"/>
        <v>0.52992694287721054</v>
      </c>
      <c r="G639" s="84">
        <f t="shared" ca="1" si="28"/>
        <v>520.94886001404734</v>
      </c>
      <c r="H639" s="58">
        <f t="shared" ca="1" si="29"/>
        <v>0.52992694287721054</v>
      </c>
    </row>
    <row r="640" spans="5:8" x14ac:dyDescent="0.25">
      <c r="E640" s="84">
        <v>638</v>
      </c>
      <c r="F640" s="84">
        <f t="shared" ca="1" si="27"/>
        <v>0.64172232035050425</v>
      </c>
      <c r="G640" s="84">
        <f t="shared" ca="1" si="28"/>
        <v>599.20562424535296</v>
      </c>
      <c r="H640" s="58">
        <f t="shared" ca="1" si="29"/>
        <v>0.64172232035050425</v>
      </c>
    </row>
    <row r="641" spans="5:8" x14ac:dyDescent="0.25">
      <c r="E641" s="84">
        <v>639</v>
      </c>
      <c r="F641" s="84">
        <f t="shared" ca="1" si="27"/>
        <v>0.47114377533762231</v>
      </c>
      <c r="G641" s="84">
        <f t="shared" ca="1" si="28"/>
        <v>479.80064273633559</v>
      </c>
      <c r="H641" s="58">
        <f t="shared" ca="1" si="29"/>
        <v>0.47114377533762225</v>
      </c>
    </row>
    <row r="642" spans="5:8" x14ac:dyDescent="0.25">
      <c r="E642" s="84">
        <v>640</v>
      </c>
      <c r="F642" s="84">
        <f t="shared" ca="1" si="27"/>
        <v>0.29033349622521942</v>
      </c>
      <c r="G642" s="84">
        <f t="shared" ca="1" si="28"/>
        <v>353.23344735765363</v>
      </c>
      <c r="H642" s="58">
        <f t="shared" ca="1" si="29"/>
        <v>0.29033349622521948</v>
      </c>
    </row>
    <row r="643" spans="5:8" x14ac:dyDescent="0.25">
      <c r="E643" s="84">
        <v>641</v>
      </c>
      <c r="F643" s="84">
        <f t="shared" ref="F643:F706" ca="1" si="30">RAND()</f>
        <v>0.97033742510524457</v>
      </c>
      <c r="G643" s="84">
        <f t="shared" ca="1" si="28"/>
        <v>888.38332805625635</v>
      </c>
      <c r="H643" s="58">
        <f t="shared" ca="1" si="29"/>
        <v>0.97033742510524457</v>
      </c>
    </row>
    <row r="644" spans="5:8" x14ac:dyDescent="0.25">
      <c r="E644" s="84">
        <v>642</v>
      </c>
      <c r="F644" s="84">
        <f t="shared" ca="1" si="30"/>
        <v>0.80652799374644535</v>
      </c>
      <c r="G644" s="84">
        <f t="shared" ref="G644:G707" ca="1" si="31">IF(F644&lt;(($C$3-$C$2)/($C$5+$C$4-$C$3-$C$2)),$C$2+SQRT(F644*($C$5+$C$4-$C$3-$C$2)*($C$3-$C$2)),IF(F644&lt;1-(($C$5-$C$4)/($C$5+$C$4-$C$3-$C$2)),(F644*($C$5+$C$4-$C$3-$C$2)+$C$2+$C$3)/2,$C$5-SQRT((1-F644)*($C$5+$C$4-$C$3-$C$2)*($C$5-$C$4))))</f>
        <v>714.9416855685613</v>
      </c>
      <c r="H644" s="58">
        <f t="shared" ref="H644:H707" ca="1" si="32">IF(G644&lt;$C$3,(1/($C$5+$C$4-$C$3-$C$2))*(1/($C$3-$C$2))*(G644-$C$2)^2,IF(G644&lt;$C$4,(1/($C$5+$C$4-$C$3-$C$2))*(2*G644-$C$2-$C$3),1-(1/($C$5+$C$4-$C$3-$C$2))*(1/($C$5-$C$4))*($C$5-G644)^2))</f>
        <v>0.80652799374644524</v>
      </c>
    </row>
    <row r="645" spans="5:8" x14ac:dyDescent="0.25">
      <c r="E645" s="84">
        <v>643</v>
      </c>
      <c r="F645" s="84">
        <f t="shared" ca="1" si="30"/>
        <v>0.30759183717024641</v>
      </c>
      <c r="G645" s="84">
        <f t="shared" ca="1" si="31"/>
        <v>365.31428601917247</v>
      </c>
      <c r="H645" s="58">
        <f t="shared" ca="1" si="32"/>
        <v>0.30759183717024641</v>
      </c>
    </row>
    <row r="646" spans="5:8" x14ac:dyDescent="0.25">
      <c r="E646" s="84">
        <v>644</v>
      </c>
      <c r="F646" s="84">
        <f t="shared" ca="1" si="30"/>
        <v>0.13397069104423343</v>
      </c>
      <c r="G646" s="84">
        <f t="shared" ca="1" si="31"/>
        <v>243.77948373096339</v>
      </c>
      <c r="H646" s="58">
        <f t="shared" ca="1" si="32"/>
        <v>0.13397069104423343</v>
      </c>
    </row>
    <row r="647" spans="5:8" x14ac:dyDescent="0.25">
      <c r="E647" s="84">
        <v>645</v>
      </c>
      <c r="F647" s="84">
        <f t="shared" ca="1" si="30"/>
        <v>0.38207816597395461</v>
      </c>
      <c r="G647" s="84">
        <f t="shared" ca="1" si="31"/>
        <v>417.45471618176822</v>
      </c>
      <c r="H647" s="58">
        <f t="shared" ca="1" si="32"/>
        <v>0.38207816597395461</v>
      </c>
    </row>
    <row r="648" spans="5:8" x14ac:dyDescent="0.25">
      <c r="E648" s="84">
        <v>646</v>
      </c>
      <c r="F648" s="84">
        <f t="shared" ca="1" si="30"/>
        <v>0.51466938025682929</v>
      </c>
      <c r="G648" s="84">
        <f t="shared" ca="1" si="31"/>
        <v>510.26856617978052</v>
      </c>
      <c r="H648" s="58">
        <f t="shared" ca="1" si="32"/>
        <v>0.51466938025682929</v>
      </c>
    </row>
    <row r="649" spans="5:8" x14ac:dyDescent="0.25">
      <c r="E649" s="84">
        <v>647</v>
      </c>
      <c r="F649" s="84">
        <f t="shared" ca="1" si="30"/>
        <v>0.71984213311542955</v>
      </c>
      <c r="G649" s="84">
        <f t="shared" ca="1" si="31"/>
        <v>653.88949318080063</v>
      </c>
      <c r="H649" s="58">
        <f t="shared" ca="1" si="32"/>
        <v>0.71984213311542944</v>
      </c>
    </row>
    <row r="650" spans="5:8" x14ac:dyDescent="0.25">
      <c r="E650" s="84">
        <v>648</v>
      </c>
      <c r="F650" s="84">
        <f t="shared" ca="1" si="30"/>
        <v>0.32590640869466792</v>
      </c>
      <c r="G650" s="84">
        <f t="shared" ca="1" si="31"/>
        <v>378.13448608626754</v>
      </c>
      <c r="H650" s="58">
        <f t="shared" ca="1" si="32"/>
        <v>0.32590640869466792</v>
      </c>
    </row>
    <row r="651" spans="5:8" x14ac:dyDescent="0.25">
      <c r="E651" s="84">
        <v>649</v>
      </c>
      <c r="F651" s="84">
        <f t="shared" ca="1" si="30"/>
        <v>0.80614394034888237</v>
      </c>
      <c r="G651" s="84">
        <f t="shared" ca="1" si="31"/>
        <v>714.6588970136454</v>
      </c>
      <c r="H651" s="58">
        <f t="shared" ca="1" si="32"/>
        <v>0.80614394034888237</v>
      </c>
    </row>
    <row r="652" spans="5:8" x14ac:dyDescent="0.25">
      <c r="E652" s="84">
        <v>650</v>
      </c>
      <c r="F652" s="84">
        <f t="shared" ca="1" si="30"/>
        <v>0.87114537978661599</v>
      </c>
      <c r="G652" s="84">
        <f t="shared" ca="1" si="31"/>
        <v>767.36522080819191</v>
      </c>
      <c r="H652" s="58">
        <f t="shared" ca="1" si="32"/>
        <v>0.87114537978661588</v>
      </c>
    </row>
    <row r="653" spans="5:8" x14ac:dyDescent="0.25">
      <c r="E653" s="84">
        <v>651</v>
      </c>
      <c r="F653" s="84">
        <f t="shared" ca="1" si="30"/>
        <v>0.99468625555163748</v>
      </c>
      <c r="G653" s="84">
        <f t="shared" ca="1" si="31"/>
        <v>952.75835874662846</v>
      </c>
      <c r="H653" s="58">
        <f t="shared" ca="1" si="32"/>
        <v>0.99468625555163748</v>
      </c>
    </row>
    <row r="654" spans="5:8" x14ac:dyDescent="0.25">
      <c r="E654" s="84">
        <v>652</v>
      </c>
      <c r="F654" s="84">
        <f t="shared" ca="1" si="30"/>
        <v>0.33542421650328713</v>
      </c>
      <c r="G654" s="84">
        <f t="shared" ca="1" si="31"/>
        <v>384.79695155230098</v>
      </c>
      <c r="H654" s="58">
        <f t="shared" ca="1" si="32"/>
        <v>0.33542421650328713</v>
      </c>
    </row>
    <row r="655" spans="5:8" x14ac:dyDescent="0.25">
      <c r="E655" s="84">
        <v>653</v>
      </c>
      <c r="F655" s="84">
        <f t="shared" ca="1" si="30"/>
        <v>0.35713715164693904</v>
      </c>
      <c r="G655" s="84">
        <f t="shared" ca="1" si="31"/>
        <v>399.99600615285732</v>
      </c>
      <c r="H655" s="58">
        <f t="shared" ca="1" si="32"/>
        <v>0.35713715164693904</v>
      </c>
    </row>
    <row r="656" spans="5:8" x14ac:dyDescent="0.25">
      <c r="E656" s="84">
        <v>654</v>
      </c>
      <c r="F656" s="84">
        <f t="shared" ca="1" si="30"/>
        <v>0.28745042304424118</v>
      </c>
      <c r="G656" s="84">
        <f t="shared" ca="1" si="31"/>
        <v>351.2152961309688</v>
      </c>
      <c r="H656" s="58">
        <f t="shared" ca="1" si="32"/>
        <v>0.28745042304424112</v>
      </c>
    </row>
    <row r="657" spans="5:8" x14ac:dyDescent="0.25">
      <c r="E657" s="84">
        <v>655</v>
      </c>
      <c r="F657" s="84">
        <f t="shared" ca="1" si="30"/>
        <v>0.70584365430231744</v>
      </c>
      <c r="G657" s="84">
        <f t="shared" ca="1" si="31"/>
        <v>644.09055801162219</v>
      </c>
      <c r="H657" s="58">
        <f t="shared" ca="1" si="32"/>
        <v>0.70584365430231744</v>
      </c>
    </row>
    <row r="658" spans="5:8" x14ac:dyDescent="0.25">
      <c r="E658" s="84">
        <v>656</v>
      </c>
      <c r="F658" s="84">
        <f t="shared" ca="1" si="30"/>
        <v>0.69984869161770025</v>
      </c>
      <c r="G658" s="84">
        <f t="shared" ca="1" si="31"/>
        <v>639.89408413239016</v>
      </c>
      <c r="H658" s="58">
        <f t="shared" ca="1" si="32"/>
        <v>0.69984869161770025</v>
      </c>
    </row>
    <row r="659" spans="5:8" x14ac:dyDescent="0.25">
      <c r="E659" s="84">
        <v>657</v>
      </c>
      <c r="F659" s="84">
        <f t="shared" ca="1" si="30"/>
        <v>0.77566521440038672</v>
      </c>
      <c r="G659" s="84">
        <f t="shared" ca="1" si="31"/>
        <v>692.96565008027073</v>
      </c>
      <c r="H659" s="58">
        <f t="shared" ca="1" si="32"/>
        <v>0.77566521440038672</v>
      </c>
    </row>
    <row r="660" spans="5:8" x14ac:dyDescent="0.25">
      <c r="E660" s="84">
        <v>658</v>
      </c>
      <c r="F660" s="84">
        <f t="shared" ca="1" si="30"/>
        <v>0.58106770639012095</v>
      </c>
      <c r="G660" s="84">
        <f t="shared" ca="1" si="31"/>
        <v>556.74739447308468</v>
      </c>
      <c r="H660" s="58">
        <f t="shared" ca="1" si="32"/>
        <v>0.58106770639012095</v>
      </c>
    </row>
    <row r="661" spans="5:8" x14ac:dyDescent="0.25">
      <c r="E661" s="84">
        <v>659</v>
      </c>
      <c r="F661" s="84">
        <f t="shared" ca="1" si="30"/>
        <v>0.81195335192593932</v>
      </c>
      <c r="G661" s="84">
        <f t="shared" ca="1" si="31"/>
        <v>718.96691975657836</v>
      </c>
      <c r="H661" s="58">
        <f t="shared" ca="1" si="32"/>
        <v>0.81195335192593943</v>
      </c>
    </row>
    <row r="662" spans="5:8" x14ac:dyDescent="0.25">
      <c r="E662" s="84">
        <v>660</v>
      </c>
      <c r="F662" s="84">
        <f t="shared" ca="1" si="30"/>
        <v>0.94436099629102987</v>
      </c>
      <c r="G662" s="84">
        <f t="shared" ca="1" si="31"/>
        <v>847.13279763871037</v>
      </c>
      <c r="H662" s="58">
        <f t="shared" ca="1" si="32"/>
        <v>0.94436099629102976</v>
      </c>
    </row>
    <row r="663" spans="5:8" x14ac:dyDescent="0.25">
      <c r="E663" s="84">
        <v>661</v>
      </c>
      <c r="F663" s="84">
        <f t="shared" ca="1" si="30"/>
        <v>0.1474502624726195</v>
      </c>
      <c r="G663" s="84">
        <f t="shared" ca="1" si="31"/>
        <v>253.21518373083364</v>
      </c>
      <c r="H663" s="58">
        <f t="shared" ca="1" si="32"/>
        <v>0.1474502624726195</v>
      </c>
    </row>
    <row r="664" spans="5:8" x14ac:dyDescent="0.25">
      <c r="E664" s="84">
        <v>662</v>
      </c>
      <c r="F664" s="84">
        <f t="shared" ca="1" si="30"/>
        <v>0.49579433222851732</v>
      </c>
      <c r="G664" s="84">
        <f t="shared" ca="1" si="31"/>
        <v>497.05603255996215</v>
      </c>
      <c r="H664" s="58">
        <f t="shared" ca="1" si="32"/>
        <v>0.49579433222851738</v>
      </c>
    </row>
    <row r="665" spans="5:8" x14ac:dyDescent="0.25">
      <c r="E665" s="84">
        <v>663</v>
      </c>
      <c r="F665" s="84">
        <f t="shared" ca="1" si="30"/>
        <v>0.29642598788212038</v>
      </c>
      <c r="G665" s="84">
        <f t="shared" ca="1" si="31"/>
        <v>357.49819151748426</v>
      </c>
      <c r="H665" s="58">
        <f t="shared" ca="1" si="32"/>
        <v>0.29642598788212038</v>
      </c>
    </row>
    <row r="666" spans="5:8" x14ac:dyDescent="0.25">
      <c r="E666" s="84">
        <v>664</v>
      </c>
      <c r="F666" s="84">
        <f t="shared" ca="1" si="30"/>
        <v>0.89333792460817363</v>
      </c>
      <c r="G666" s="84">
        <f t="shared" ca="1" si="31"/>
        <v>788.34445042813763</v>
      </c>
      <c r="H666" s="58">
        <f t="shared" ca="1" si="32"/>
        <v>0.89333792460817363</v>
      </c>
    </row>
    <row r="667" spans="5:8" x14ac:dyDescent="0.25">
      <c r="E667" s="84">
        <v>665</v>
      </c>
      <c r="F667" s="84">
        <f t="shared" ca="1" si="30"/>
        <v>0.45165648684868465</v>
      </c>
      <c r="G667" s="84">
        <f t="shared" ca="1" si="31"/>
        <v>466.15954079407925</v>
      </c>
      <c r="H667" s="58">
        <f t="shared" ca="1" si="32"/>
        <v>0.45165648684868465</v>
      </c>
    </row>
    <row r="668" spans="5:8" x14ac:dyDescent="0.25">
      <c r="E668" s="84">
        <v>666</v>
      </c>
      <c r="F668" s="84">
        <f t="shared" ca="1" si="30"/>
        <v>0.53128843305160511</v>
      </c>
      <c r="G668" s="84">
        <f t="shared" ca="1" si="31"/>
        <v>521.90190313612356</v>
      </c>
      <c r="H668" s="58">
        <f t="shared" ca="1" si="32"/>
        <v>0.53128843305160511</v>
      </c>
    </row>
    <row r="669" spans="5:8" x14ac:dyDescent="0.25">
      <c r="E669" s="84">
        <v>667</v>
      </c>
      <c r="F669" s="84">
        <f t="shared" ca="1" si="30"/>
        <v>0.66078546036351093</v>
      </c>
      <c r="G669" s="84">
        <f t="shared" ca="1" si="31"/>
        <v>612.54982225445769</v>
      </c>
      <c r="H669" s="58">
        <f t="shared" ca="1" si="32"/>
        <v>0.66078546036351105</v>
      </c>
    </row>
    <row r="670" spans="5:8" x14ac:dyDescent="0.25">
      <c r="E670" s="84">
        <v>668</v>
      </c>
      <c r="F670" s="84">
        <f t="shared" ca="1" si="30"/>
        <v>0.27302860971490706</v>
      </c>
      <c r="G670" s="84">
        <f t="shared" ca="1" si="31"/>
        <v>341.12002680043497</v>
      </c>
      <c r="H670" s="58">
        <f t="shared" ca="1" si="32"/>
        <v>0.27302860971490711</v>
      </c>
    </row>
    <row r="671" spans="5:8" x14ac:dyDescent="0.25">
      <c r="E671" s="84">
        <v>669</v>
      </c>
      <c r="F671" s="84">
        <f t="shared" ca="1" si="30"/>
        <v>7.162985787188958E-2</v>
      </c>
      <c r="G671" s="84">
        <f t="shared" ca="1" si="31"/>
        <v>200.14090051032269</v>
      </c>
      <c r="H671" s="58">
        <f t="shared" ca="1" si="32"/>
        <v>7.1629857871889566E-2</v>
      </c>
    </row>
    <row r="672" spans="5:8" x14ac:dyDescent="0.25">
      <c r="E672" s="84">
        <v>670</v>
      </c>
      <c r="F672" s="84">
        <f t="shared" ca="1" si="30"/>
        <v>0.15447816527521785</v>
      </c>
      <c r="G672" s="84">
        <f t="shared" ca="1" si="31"/>
        <v>258.13471569265249</v>
      </c>
      <c r="H672" s="58">
        <f t="shared" ca="1" si="32"/>
        <v>0.15447816527521785</v>
      </c>
    </row>
    <row r="673" spans="5:8" x14ac:dyDescent="0.25">
      <c r="E673" s="84">
        <v>671</v>
      </c>
      <c r="F673" s="84">
        <f t="shared" ca="1" si="30"/>
        <v>0.15127142245004221</v>
      </c>
      <c r="G673" s="84">
        <f t="shared" ca="1" si="31"/>
        <v>255.88999571502956</v>
      </c>
      <c r="H673" s="58">
        <f t="shared" ca="1" si="32"/>
        <v>0.15127142245004221</v>
      </c>
    </row>
    <row r="674" spans="5:8" x14ac:dyDescent="0.25">
      <c r="E674" s="84">
        <v>672</v>
      </c>
      <c r="F674" s="84">
        <f t="shared" ca="1" si="30"/>
        <v>0.33065636525407927</v>
      </c>
      <c r="G674" s="84">
        <f t="shared" ca="1" si="31"/>
        <v>381.45945567785549</v>
      </c>
      <c r="H674" s="58">
        <f t="shared" ca="1" si="32"/>
        <v>0.33065636525407927</v>
      </c>
    </row>
    <row r="675" spans="5:8" x14ac:dyDescent="0.25">
      <c r="E675" s="84">
        <v>673</v>
      </c>
      <c r="F675" s="84">
        <f t="shared" ca="1" si="30"/>
        <v>0.34984764218004127</v>
      </c>
      <c r="G675" s="84">
        <f t="shared" ca="1" si="31"/>
        <v>394.89334952602889</v>
      </c>
      <c r="H675" s="58">
        <f t="shared" ca="1" si="32"/>
        <v>0.34984764218004127</v>
      </c>
    </row>
    <row r="676" spans="5:8" x14ac:dyDescent="0.25">
      <c r="E676" s="84">
        <v>674</v>
      </c>
      <c r="F676" s="84">
        <f t="shared" ca="1" si="30"/>
        <v>0.91090162026537602</v>
      </c>
      <c r="G676" s="84">
        <f t="shared" ca="1" si="31"/>
        <v>806.55409156939481</v>
      </c>
      <c r="H676" s="58">
        <f t="shared" ca="1" si="32"/>
        <v>0.91090162026537591</v>
      </c>
    </row>
    <row r="677" spans="5:8" x14ac:dyDescent="0.25">
      <c r="E677" s="84">
        <v>675</v>
      </c>
      <c r="F677" s="84">
        <f t="shared" ca="1" si="30"/>
        <v>0.20290825928165934</v>
      </c>
      <c r="G677" s="84">
        <f t="shared" ca="1" si="31"/>
        <v>292.03578149716157</v>
      </c>
      <c r="H677" s="58">
        <f t="shared" ca="1" si="32"/>
        <v>0.20290825928165937</v>
      </c>
    </row>
    <row r="678" spans="5:8" x14ac:dyDescent="0.25">
      <c r="E678" s="84">
        <v>676</v>
      </c>
      <c r="F678" s="84">
        <f t="shared" ca="1" si="30"/>
        <v>0.263891635811624</v>
      </c>
      <c r="G678" s="84">
        <f t="shared" ca="1" si="31"/>
        <v>334.72414506813681</v>
      </c>
      <c r="H678" s="58">
        <f t="shared" ca="1" si="32"/>
        <v>0.263891635811624</v>
      </c>
    </row>
    <row r="679" spans="5:8" x14ac:dyDescent="0.25">
      <c r="E679" s="84">
        <v>677</v>
      </c>
      <c r="F679" s="84">
        <f t="shared" ca="1" si="30"/>
        <v>0.99301462666859275</v>
      </c>
      <c r="G679" s="84">
        <f t="shared" ca="1" si="31"/>
        <v>945.83491162020459</v>
      </c>
      <c r="H679" s="58">
        <f t="shared" ca="1" si="32"/>
        <v>0.99301462666859275</v>
      </c>
    </row>
    <row r="680" spans="5:8" x14ac:dyDescent="0.25">
      <c r="E680" s="84">
        <v>678</v>
      </c>
      <c r="F680" s="84">
        <f t="shared" ca="1" si="30"/>
        <v>0.46649007771452433</v>
      </c>
      <c r="G680" s="84">
        <f t="shared" ca="1" si="31"/>
        <v>476.54305440016702</v>
      </c>
      <c r="H680" s="58">
        <f t="shared" ca="1" si="32"/>
        <v>0.46649007771452433</v>
      </c>
    </row>
    <row r="681" spans="5:8" x14ac:dyDescent="0.25">
      <c r="E681" s="84">
        <v>679</v>
      </c>
      <c r="F681" s="84">
        <f t="shared" ca="1" si="30"/>
        <v>0.18803823951428111</v>
      </c>
      <c r="G681" s="84">
        <f t="shared" ca="1" si="31"/>
        <v>281.62676765999674</v>
      </c>
      <c r="H681" s="58">
        <f t="shared" ca="1" si="32"/>
        <v>0.18803823951428106</v>
      </c>
    </row>
    <row r="682" spans="5:8" x14ac:dyDescent="0.25">
      <c r="E682" s="84">
        <v>680</v>
      </c>
      <c r="F682" s="84">
        <f t="shared" ca="1" si="30"/>
        <v>0.2914483806273569</v>
      </c>
      <c r="G682" s="84">
        <f t="shared" ca="1" si="31"/>
        <v>354.01386643914987</v>
      </c>
      <c r="H682" s="58">
        <f t="shared" ca="1" si="32"/>
        <v>0.29144838062735695</v>
      </c>
    </row>
    <row r="683" spans="5:8" x14ac:dyDescent="0.25">
      <c r="E683" s="84">
        <v>681</v>
      </c>
      <c r="F683" s="84">
        <f t="shared" ca="1" si="30"/>
        <v>0.61720094846183271</v>
      </c>
      <c r="G683" s="84">
        <f t="shared" ca="1" si="31"/>
        <v>582.04066392328286</v>
      </c>
      <c r="H683" s="58">
        <f t="shared" ca="1" si="32"/>
        <v>0.61720094846183271</v>
      </c>
    </row>
    <row r="684" spans="5:8" x14ac:dyDescent="0.25">
      <c r="E684" s="84">
        <v>682</v>
      </c>
      <c r="F684" s="84">
        <f t="shared" ca="1" si="30"/>
        <v>0.3555684974490545</v>
      </c>
      <c r="G684" s="84">
        <f t="shared" ca="1" si="31"/>
        <v>398.89794821433816</v>
      </c>
      <c r="H684" s="58">
        <f t="shared" ca="1" si="32"/>
        <v>0.3555684974490545</v>
      </c>
    </row>
    <row r="685" spans="5:8" x14ac:dyDescent="0.25">
      <c r="E685" s="84">
        <v>683</v>
      </c>
      <c r="F685" s="84">
        <f t="shared" ca="1" si="30"/>
        <v>2.473240778599084E-2</v>
      </c>
      <c r="G685" s="84">
        <f t="shared" ca="1" si="31"/>
        <v>158.84332663980445</v>
      </c>
      <c r="H685" s="58">
        <f t="shared" ca="1" si="32"/>
        <v>2.4732407785990854E-2</v>
      </c>
    </row>
    <row r="686" spans="5:8" x14ac:dyDescent="0.25">
      <c r="E686" s="84">
        <v>684</v>
      </c>
      <c r="F686" s="84">
        <f t="shared" ca="1" si="30"/>
        <v>0.66976880475650546</v>
      </c>
      <c r="G686" s="84">
        <f t="shared" ca="1" si="31"/>
        <v>618.83816332955382</v>
      </c>
      <c r="H686" s="58">
        <f t="shared" ca="1" si="32"/>
        <v>0.66976880475650546</v>
      </c>
    </row>
    <row r="687" spans="5:8" x14ac:dyDescent="0.25">
      <c r="E687" s="84">
        <v>685</v>
      </c>
      <c r="F687" s="84">
        <f t="shared" ca="1" si="30"/>
        <v>0.58563073658833253</v>
      </c>
      <c r="G687" s="84">
        <f t="shared" ca="1" si="31"/>
        <v>559.94151561183276</v>
      </c>
      <c r="H687" s="58">
        <f t="shared" ca="1" si="32"/>
        <v>0.58563073658833253</v>
      </c>
    </row>
    <row r="688" spans="5:8" x14ac:dyDescent="0.25">
      <c r="E688" s="84">
        <v>686</v>
      </c>
      <c r="F688" s="84">
        <f t="shared" ca="1" si="30"/>
        <v>0.79198277037821974</v>
      </c>
      <c r="G688" s="84">
        <f t="shared" ca="1" si="31"/>
        <v>704.42050740765569</v>
      </c>
      <c r="H688" s="58">
        <f t="shared" ca="1" si="32"/>
        <v>0.79198277037821974</v>
      </c>
    </row>
    <row r="689" spans="5:8" x14ac:dyDescent="0.25">
      <c r="E689" s="84">
        <v>687</v>
      </c>
      <c r="F689" s="84">
        <f t="shared" ca="1" si="30"/>
        <v>0.38643692242208549</v>
      </c>
      <c r="G689" s="84">
        <f t="shared" ca="1" si="31"/>
        <v>420.50584569545987</v>
      </c>
      <c r="H689" s="58">
        <f t="shared" ca="1" si="32"/>
        <v>0.38643692242208555</v>
      </c>
    </row>
    <row r="690" spans="5:8" x14ac:dyDescent="0.25">
      <c r="E690" s="84">
        <v>688</v>
      </c>
      <c r="F690" s="84">
        <f t="shared" ca="1" si="30"/>
        <v>0.76709290827059828</v>
      </c>
      <c r="G690" s="84">
        <f t="shared" ca="1" si="31"/>
        <v>686.96503578941883</v>
      </c>
      <c r="H690" s="58">
        <f t="shared" ca="1" si="32"/>
        <v>0.76709290827059828</v>
      </c>
    </row>
    <row r="691" spans="5:8" x14ac:dyDescent="0.25">
      <c r="E691" s="84">
        <v>689</v>
      </c>
      <c r="F691" s="84">
        <f t="shared" ca="1" si="30"/>
        <v>0.13892133868624013</v>
      </c>
      <c r="G691" s="84">
        <f t="shared" ca="1" si="31"/>
        <v>247.24493708036809</v>
      </c>
      <c r="H691" s="58">
        <f t="shared" ca="1" si="32"/>
        <v>0.13892133868624013</v>
      </c>
    </row>
    <row r="692" spans="5:8" x14ac:dyDescent="0.25">
      <c r="E692" s="84">
        <v>690</v>
      </c>
      <c r="F692" s="84">
        <f t="shared" ca="1" si="30"/>
        <v>8.9734746874646998E-2</v>
      </c>
      <c r="G692" s="84">
        <f t="shared" ca="1" si="31"/>
        <v>212.8143228122529</v>
      </c>
      <c r="H692" s="58">
        <f t="shared" ca="1" si="32"/>
        <v>8.9734746874646998E-2</v>
      </c>
    </row>
    <row r="693" spans="5:8" x14ac:dyDescent="0.25">
      <c r="E693" s="84">
        <v>691</v>
      </c>
      <c r="F693" s="84">
        <f t="shared" ca="1" si="30"/>
        <v>0.85716159769446509</v>
      </c>
      <c r="G693" s="84">
        <f t="shared" ca="1" si="31"/>
        <v>755.06709292476717</v>
      </c>
      <c r="H693" s="58">
        <f t="shared" ca="1" si="32"/>
        <v>0.85716159769446509</v>
      </c>
    </row>
    <row r="694" spans="5:8" x14ac:dyDescent="0.25">
      <c r="E694" s="84">
        <v>692</v>
      </c>
      <c r="F694" s="84">
        <f t="shared" ca="1" si="30"/>
        <v>0.76982914892092147</v>
      </c>
      <c r="G694" s="84">
        <f t="shared" ca="1" si="31"/>
        <v>688.88040424464498</v>
      </c>
      <c r="H694" s="58">
        <f t="shared" ca="1" si="32"/>
        <v>0.76982914892092136</v>
      </c>
    </row>
    <row r="695" spans="5:8" x14ac:dyDescent="0.25">
      <c r="E695" s="84">
        <v>693</v>
      </c>
      <c r="F695" s="84">
        <f t="shared" ca="1" si="30"/>
        <v>0.56883255769587648</v>
      </c>
      <c r="G695" s="84">
        <f t="shared" ca="1" si="31"/>
        <v>548.18279038711353</v>
      </c>
      <c r="H695" s="58">
        <f t="shared" ca="1" si="32"/>
        <v>0.56883255769587648</v>
      </c>
    </row>
    <row r="696" spans="5:8" x14ac:dyDescent="0.25">
      <c r="E696" s="84">
        <v>694</v>
      </c>
      <c r="F696" s="84">
        <f t="shared" ca="1" si="30"/>
        <v>0.70836968387892063</v>
      </c>
      <c r="G696" s="84">
        <f t="shared" ca="1" si="31"/>
        <v>645.8587787152444</v>
      </c>
      <c r="H696" s="58">
        <f t="shared" ca="1" si="32"/>
        <v>0.70836968387892052</v>
      </c>
    </row>
    <row r="697" spans="5:8" x14ac:dyDescent="0.25">
      <c r="E697" s="84">
        <v>695</v>
      </c>
      <c r="F697" s="84">
        <f t="shared" ca="1" si="30"/>
        <v>0.25855138068010497</v>
      </c>
      <c r="G697" s="84">
        <f t="shared" ca="1" si="31"/>
        <v>330.98596647607349</v>
      </c>
      <c r="H697" s="58">
        <f t="shared" ca="1" si="32"/>
        <v>0.25855138068010497</v>
      </c>
    </row>
    <row r="698" spans="5:8" x14ac:dyDescent="0.25">
      <c r="E698" s="84">
        <v>696</v>
      </c>
      <c r="F698" s="84">
        <f t="shared" ca="1" si="30"/>
        <v>0.51050032665998479</v>
      </c>
      <c r="G698" s="84">
        <f t="shared" ca="1" si="31"/>
        <v>507.35022866198938</v>
      </c>
      <c r="H698" s="58">
        <f t="shared" ca="1" si="32"/>
        <v>0.51050032665998479</v>
      </c>
    </row>
    <row r="699" spans="5:8" x14ac:dyDescent="0.25">
      <c r="E699" s="84">
        <v>697</v>
      </c>
      <c r="F699" s="84">
        <f t="shared" ca="1" si="30"/>
        <v>0.60257148192647414</v>
      </c>
      <c r="G699" s="84">
        <f t="shared" ca="1" si="31"/>
        <v>571.80003734853187</v>
      </c>
      <c r="H699" s="58">
        <f t="shared" ca="1" si="32"/>
        <v>0.60257148192647414</v>
      </c>
    </row>
    <row r="700" spans="5:8" x14ac:dyDescent="0.25">
      <c r="E700" s="84">
        <v>698</v>
      </c>
      <c r="F700" s="84">
        <f t="shared" ca="1" si="30"/>
        <v>0.25873763114815929</v>
      </c>
      <c r="G700" s="84">
        <f t="shared" ca="1" si="31"/>
        <v>331.11634180371152</v>
      </c>
      <c r="H700" s="58">
        <f t="shared" ca="1" si="32"/>
        <v>0.25873763114815934</v>
      </c>
    </row>
    <row r="701" spans="5:8" x14ac:dyDescent="0.25">
      <c r="E701" s="84">
        <v>699</v>
      </c>
      <c r="F701" s="84">
        <f t="shared" ca="1" si="30"/>
        <v>0.46721867914446369</v>
      </c>
      <c r="G701" s="84">
        <f t="shared" ca="1" si="31"/>
        <v>477.0530754011246</v>
      </c>
      <c r="H701" s="58">
        <f t="shared" ca="1" si="32"/>
        <v>0.46721867914446369</v>
      </c>
    </row>
    <row r="702" spans="5:8" x14ac:dyDescent="0.25">
      <c r="E702" s="84">
        <v>700</v>
      </c>
      <c r="F702" s="84">
        <f t="shared" ca="1" si="30"/>
        <v>0.42246765420591825</v>
      </c>
      <c r="G702" s="84">
        <f t="shared" ca="1" si="31"/>
        <v>445.7273579441428</v>
      </c>
      <c r="H702" s="58">
        <f t="shared" ca="1" si="32"/>
        <v>0.42246765420591825</v>
      </c>
    </row>
    <row r="703" spans="5:8" x14ac:dyDescent="0.25">
      <c r="E703" s="84">
        <v>701</v>
      </c>
      <c r="F703" s="84">
        <f t="shared" ca="1" si="30"/>
        <v>0.80864010689697674</v>
      </c>
      <c r="G703" s="84">
        <f t="shared" ca="1" si="31"/>
        <v>716.50193104137418</v>
      </c>
      <c r="H703" s="58">
        <f t="shared" ca="1" si="32"/>
        <v>0.80864010689697674</v>
      </c>
    </row>
    <row r="704" spans="5:8" x14ac:dyDescent="0.25">
      <c r="E704" s="84">
        <v>702</v>
      </c>
      <c r="F704" s="84">
        <f t="shared" ca="1" si="30"/>
        <v>0.15809565442461937</v>
      </c>
      <c r="G704" s="84">
        <f t="shared" ca="1" si="31"/>
        <v>260.66695809723353</v>
      </c>
      <c r="H704" s="58">
        <f t="shared" ca="1" si="32"/>
        <v>0.15809565442461934</v>
      </c>
    </row>
    <row r="705" spans="5:8" x14ac:dyDescent="0.25">
      <c r="E705" s="84">
        <v>703</v>
      </c>
      <c r="F705" s="84">
        <f t="shared" ca="1" si="30"/>
        <v>0.17056112135171486</v>
      </c>
      <c r="G705" s="84">
        <f t="shared" ca="1" si="31"/>
        <v>269.39278494620044</v>
      </c>
      <c r="H705" s="58">
        <f t="shared" ca="1" si="32"/>
        <v>0.17056112135171492</v>
      </c>
    </row>
    <row r="706" spans="5:8" x14ac:dyDescent="0.25">
      <c r="E706" s="84">
        <v>704</v>
      </c>
      <c r="F706" s="84">
        <f t="shared" ca="1" si="30"/>
        <v>0.24851663988067663</v>
      </c>
      <c r="G706" s="84">
        <f t="shared" ca="1" si="31"/>
        <v>323.96164791647368</v>
      </c>
      <c r="H706" s="58">
        <f t="shared" ca="1" si="32"/>
        <v>0.24851663988067668</v>
      </c>
    </row>
    <row r="707" spans="5:8" x14ac:dyDescent="0.25">
      <c r="E707" s="84">
        <v>705</v>
      </c>
      <c r="F707" s="84">
        <f t="shared" ref="F707:F770" ca="1" si="33">RAND()</f>
        <v>0.24012448333363856</v>
      </c>
      <c r="G707" s="84">
        <f t="shared" ca="1" si="31"/>
        <v>318.08713833354699</v>
      </c>
      <c r="H707" s="58">
        <f t="shared" ca="1" si="32"/>
        <v>0.24012448333363856</v>
      </c>
    </row>
    <row r="708" spans="5:8" x14ac:dyDescent="0.25">
      <c r="E708" s="84">
        <v>706</v>
      </c>
      <c r="F708" s="84">
        <f t="shared" ca="1" si="33"/>
        <v>0.57007211496391819</v>
      </c>
      <c r="G708" s="84">
        <f t="shared" ref="G708:G771" ca="1" si="34">IF(F708&lt;(($C$3-$C$2)/($C$5+$C$4-$C$3-$C$2)),$C$2+SQRT(F708*($C$5+$C$4-$C$3-$C$2)*($C$3-$C$2)),IF(F708&lt;1-(($C$5-$C$4)/($C$5+$C$4-$C$3-$C$2)),(F708*($C$5+$C$4-$C$3-$C$2)+$C$2+$C$3)/2,$C$5-SQRT((1-F708)*($C$5+$C$4-$C$3-$C$2)*($C$5-$C$4))))</f>
        <v>549.0504804747427</v>
      </c>
      <c r="H708" s="58">
        <f t="shared" ref="H708:H771" ca="1" si="35">IF(G708&lt;$C$3,(1/($C$5+$C$4-$C$3-$C$2))*(1/($C$3-$C$2))*(G708-$C$2)^2,IF(G708&lt;$C$4,(1/($C$5+$C$4-$C$3-$C$2))*(2*G708-$C$2-$C$3),1-(1/($C$5+$C$4-$C$3-$C$2))*(1/($C$5-$C$4))*($C$5-G708)^2))</f>
        <v>0.57007211496391819</v>
      </c>
    </row>
    <row r="709" spans="5:8" x14ac:dyDescent="0.25">
      <c r="E709" s="84">
        <v>707</v>
      </c>
      <c r="F709" s="84">
        <f t="shared" ca="1" si="33"/>
        <v>0.81153790446936813</v>
      </c>
      <c r="G709" s="84">
        <f t="shared" ca="1" si="34"/>
        <v>718.65665082880423</v>
      </c>
      <c r="H709" s="58">
        <f t="shared" ca="1" si="35"/>
        <v>0.81153790446936813</v>
      </c>
    </row>
    <row r="710" spans="5:8" x14ac:dyDescent="0.25">
      <c r="E710" s="84">
        <v>708</v>
      </c>
      <c r="F710" s="84">
        <f t="shared" ca="1" si="33"/>
        <v>0.82001647954379742</v>
      </c>
      <c r="G710" s="84">
        <f t="shared" ca="1" si="34"/>
        <v>725.0580450502232</v>
      </c>
      <c r="H710" s="58">
        <f t="shared" ca="1" si="35"/>
        <v>0.82001647954379742</v>
      </c>
    </row>
    <row r="711" spans="5:8" x14ac:dyDescent="0.25">
      <c r="E711" s="84">
        <v>709</v>
      </c>
      <c r="F711" s="84">
        <f t="shared" ca="1" si="33"/>
        <v>0.3239335704387688</v>
      </c>
      <c r="G711" s="84">
        <f t="shared" ca="1" si="34"/>
        <v>376.75349930713816</v>
      </c>
      <c r="H711" s="58">
        <f t="shared" ca="1" si="35"/>
        <v>0.3239335704387688</v>
      </c>
    </row>
    <row r="712" spans="5:8" x14ac:dyDescent="0.25">
      <c r="E712" s="84">
        <v>710</v>
      </c>
      <c r="F712" s="84">
        <f t="shared" ca="1" si="33"/>
        <v>0.18789589152371722</v>
      </c>
      <c r="G712" s="84">
        <f t="shared" ca="1" si="34"/>
        <v>281.52712406660203</v>
      </c>
      <c r="H712" s="58">
        <f t="shared" ca="1" si="35"/>
        <v>0.18789589152371719</v>
      </c>
    </row>
    <row r="713" spans="5:8" x14ac:dyDescent="0.25">
      <c r="E713" s="84">
        <v>711</v>
      </c>
      <c r="F713" s="84">
        <f t="shared" ca="1" si="33"/>
        <v>0.10067385336441503</v>
      </c>
      <c r="G713" s="84">
        <f t="shared" ca="1" si="34"/>
        <v>220.47169735509053</v>
      </c>
      <c r="H713" s="58">
        <f t="shared" ca="1" si="35"/>
        <v>0.10067385336441503</v>
      </c>
    </row>
    <row r="714" spans="5:8" x14ac:dyDescent="0.25">
      <c r="E714" s="84">
        <v>712</v>
      </c>
      <c r="F714" s="84">
        <f t="shared" ca="1" si="33"/>
        <v>0.4729137200958633</v>
      </c>
      <c r="G714" s="84">
        <f t="shared" ca="1" si="34"/>
        <v>481.03960406710434</v>
      </c>
      <c r="H714" s="58">
        <f t="shared" ca="1" si="35"/>
        <v>0.47291372009586335</v>
      </c>
    </row>
    <row r="715" spans="5:8" x14ac:dyDescent="0.25">
      <c r="E715" s="84">
        <v>713</v>
      </c>
      <c r="F715" s="84">
        <f t="shared" ca="1" si="33"/>
        <v>0.65565367640517269</v>
      </c>
      <c r="G715" s="84">
        <f t="shared" ca="1" si="34"/>
        <v>608.95757348362088</v>
      </c>
      <c r="H715" s="58">
        <f t="shared" ca="1" si="35"/>
        <v>0.65565367640517269</v>
      </c>
    </row>
    <row r="716" spans="5:8" x14ac:dyDescent="0.25">
      <c r="E716" s="84">
        <v>714</v>
      </c>
      <c r="F716" s="84">
        <f t="shared" ca="1" si="33"/>
        <v>2.6198400282206213E-2</v>
      </c>
      <c r="G716" s="84">
        <f t="shared" ca="1" si="34"/>
        <v>160.56216673393439</v>
      </c>
      <c r="H716" s="58">
        <f t="shared" ca="1" si="35"/>
        <v>2.619840028220621E-2</v>
      </c>
    </row>
    <row r="717" spans="5:8" x14ac:dyDescent="0.25">
      <c r="E717" s="84">
        <v>715</v>
      </c>
      <c r="F717" s="84">
        <f t="shared" ca="1" si="33"/>
        <v>0.91029337836110946</v>
      </c>
      <c r="G717" s="84">
        <f t="shared" ca="1" si="34"/>
        <v>805.89492255910966</v>
      </c>
      <c r="H717" s="58">
        <f t="shared" ca="1" si="35"/>
        <v>0.91029337836110946</v>
      </c>
    </row>
    <row r="718" spans="5:8" x14ac:dyDescent="0.25">
      <c r="E718" s="84">
        <v>716</v>
      </c>
      <c r="F718" s="84">
        <f t="shared" ca="1" si="33"/>
        <v>0.21945562254488249</v>
      </c>
      <c r="G718" s="84">
        <f t="shared" ca="1" si="34"/>
        <v>303.61893578141775</v>
      </c>
      <c r="H718" s="58">
        <f t="shared" ca="1" si="35"/>
        <v>0.21945562254488249</v>
      </c>
    </row>
    <row r="719" spans="5:8" x14ac:dyDescent="0.25">
      <c r="E719" s="84">
        <v>717</v>
      </c>
      <c r="F719" s="84">
        <f t="shared" ca="1" si="33"/>
        <v>0.97526319728727384</v>
      </c>
      <c r="G719" s="84">
        <f t="shared" ca="1" si="34"/>
        <v>898.0713134620828</v>
      </c>
      <c r="H719" s="58">
        <f t="shared" ca="1" si="35"/>
        <v>0.97526319728727384</v>
      </c>
    </row>
    <row r="720" spans="5:8" x14ac:dyDescent="0.25">
      <c r="E720" s="84">
        <v>718</v>
      </c>
      <c r="F720" s="84">
        <f t="shared" ca="1" si="33"/>
        <v>0.45527041673185364</v>
      </c>
      <c r="G720" s="84">
        <f t="shared" ca="1" si="34"/>
        <v>468.68929171229757</v>
      </c>
      <c r="H720" s="58">
        <f t="shared" ca="1" si="35"/>
        <v>0.4552704167318537</v>
      </c>
    </row>
    <row r="721" spans="5:8" x14ac:dyDescent="0.25">
      <c r="E721" s="84">
        <v>719</v>
      </c>
      <c r="F721" s="84">
        <f t="shared" ca="1" si="33"/>
        <v>5.1938931520708387E-2</v>
      </c>
      <c r="G721" s="84">
        <f t="shared" ca="1" si="34"/>
        <v>185.27279995930223</v>
      </c>
      <c r="H721" s="58">
        <f t="shared" ca="1" si="35"/>
        <v>5.1938931520708394E-2</v>
      </c>
    </row>
    <row r="722" spans="5:8" x14ac:dyDescent="0.25">
      <c r="E722" s="84">
        <v>720</v>
      </c>
      <c r="F722" s="84">
        <f t="shared" ca="1" si="33"/>
        <v>0.56676935072650347</v>
      </c>
      <c r="G722" s="84">
        <f t="shared" ca="1" si="34"/>
        <v>546.73854550855242</v>
      </c>
      <c r="H722" s="58">
        <f t="shared" ca="1" si="35"/>
        <v>0.56676935072650347</v>
      </c>
    </row>
    <row r="723" spans="5:8" x14ac:dyDescent="0.25">
      <c r="E723" s="84">
        <v>721</v>
      </c>
      <c r="F723" s="84">
        <f t="shared" ca="1" si="33"/>
        <v>0.65515852854177026</v>
      </c>
      <c r="G723" s="84">
        <f t="shared" ca="1" si="34"/>
        <v>608.61096997923914</v>
      </c>
      <c r="H723" s="58">
        <f t="shared" ca="1" si="35"/>
        <v>0.65515852854177026</v>
      </c>
    </row>
    <row r="724" spans="5:8" x14ac:dyDescent="0.25">
      <c r="E724" s="84">
        <v>722</v>
      </c>
      <c r="F724" s="84">
        <f t="shared" ca="1" si="33"/>
        <v>0.67271160514921124</v>
      </c>
      <c r="G724" s="84">
        <f t="shared" ca="1" si="34"/>
        <v>620.89812360444785</v>
      </c>
      <c r="H724" s="58">
        <f t="shared" ca="1" si="35"/>
        <v>0.67271160514921124</v>
      </c>
    </row>
    <row r="725" spans="5:8" x14ac:dyDescent="0.25">
      <c r="E725" s="84">
        <v>723</v>
      </c>
      <c r="F725" s="84">
        <f t="shared" ca="1" si="33"/>
        <v>0.22056282393295468</v>
      </c>
      <c r="G725" s="84">
        <f t="shared" ca="1" si="34"/>
        <v>304.39397675306827</v>
      </c>
      <c r="H725" s="58">
        <f t="shared" ca="1" si="35"/>
        <v>0.22056282393295468</v>
      </c>
    </row>
    <row r="726" spans="5:8" x14ac:dyDescent="0.25">
      <c r="E726" s="84">
        <v>724</v>
      </c>
      <c r="F726" s="84">
        <f t="shared" ca="1" si="33"/>
        <v>0.16901876019144157</v>
      </c>
      <c r="G726" s="84">
        <f t="shared" ca="1" si="34"/>
        <v>268.31313213400909</v>
      </c>
      <c r="H726" s="58">
        <f t="shared" ca="1" si="35"/>
        <v>0.16901876019144157</v>
      </c>
    </row>
    <row r="727" spans="5:8" x14ac:dyDescent="0.25">
      <c r="E727" s="84">
        <v>725</v>
      </c>
      <c r="F727" s="84">
        <f t="shared" ca="1" si="33"/>
        <v>0.32701326684444643</v>
      </c>
      <c r="G727" s="84">
        <f t="shared" ca="1" si="34"/>
        <v>378.90928679111249</v>
      </c>
      <c r="H727" s="58">
        <f t="shared" ca="1" si="35"/>
        <v>0.32701326684444643</v>
      </c>
    </row>
    <row r="728" spans="5:8" x14ac:dyDescent="0.25">
      <c r="E728" s="84">
        <v>726</v>
      </c>
      <c r="F728" s="84">
        <f t="shared" ca="1" si="33"/>
        <v>0.18415471842743436</v>
      </c>
      <c r="G728" s="84">
        <f t="shared" ca="1" si="34"/>
        <v>278.90830289920405</v>
      </c>
      <c r="H728" s="58">
        <f t="shared" ca="1" si="35"/>
        <v>0.18415471842743436</v>
      </c>
    </row>
    <row r="729" spans="5:8" x14ac:dyDescent="0.25">
      <c r="E729" s="84">
        <v>727</v>
      </c>
      <c r="F729" s="84">
        <f t="shared" ca="1" si="33"/>
        <v>2.6916339975268433E-2</v>
      </c>
      <c r="G729" s="84">
        <f t="shared" ca="1" si="34"/>
        <v>161.38637956857841</v>
      </c>
      <c r="H729" s="58">
        <f t="shared" ca="1" si="35"/>
        <v>2.6916339975268429E-2</v>
      </c>
    </row>
    <row r="730" spans="5:8" x14ac:dyDescent="0.25">
      <c r="E730" s="84">
        <v>728</v>
      </c>
      <c r="F730" s="84">
        <f t="shared" ca="1" si="33"/>
        <v>0.47508706766314246</v>
      </c>
      <c r="G730" s="84">
        <f t="shared" ca="1" si="34"/>
        <v>482.56094736419971</v>
      </c>
      <c r="H730" s="58">
        <f t="shared" ca="1" si="35"/>
        <v>0.47508706766314246</v>
      </c>
    </row>
    <row r="731" spans="5:8" x14ac:dyDescent="0.25">
      <c r="E731" s="84">
        <v>729</v>
      </c>
      <c r="F731" s="84">
        <f t="shared" ca="1" si="33"/>
        <v>0.93734441566062421</v>
      </c>
      <c r="G731" s="84">
        <f t="shared" ca="1" si="34"/>
        <v>837.7799475325636</v>
      </c>
      <c r="H731" s="58">
        <f t="shared" ca="1" si="35"/>
        <v>0.93734441566062421</v>
      </c>
    </row>
    <row r="732" spans="5:8" x14ac:dyDescent="0.25">
      <c r="E732" s="84">
        <v>730</v>
      </c>
      <c r="F732" s="84">
        <f t="shared" ca="1" si="33"/>
        <v>0.49312986130432745</v>
      </c>
      <c r="G732" s="84">
        <f t="shared" ca="1" si="34"/>
        <v>495.19090291302922</v>
      </c>
      <c r="H732" s="58">
        <f t="shared" ca="1" si="35"/>
        <v>0.49312986130432745</v>
      </c>
    </row>
    <row r="733" spans="5:8" x14ac:dyDescent="0.25">
      <c r="E733" s="84">
        <v>731</v>
      </c>
      <c r="F733" s="84">
        <f t="shared" ca="1" si="33"/>
        <v>0.49131988691958761</v>
      </c>
      <c r="G733" s="84">
        <f t="shared" ca="1" si="34"/>
        <v>493.9239208437113</v>
      </c>
      <c r="H733" s="58">
        <f t="shared" ca="1" si="35"/>
        <v>0.49131988691958756</v>
      </c>
    </row>
    <row r="734" spans="5:8" x14ac:dyDescent="0.25">
      <c r="E734" s="84">
        <v>732</v>
      </c>
      <c r="F734" s="84">
        <f t="shared" ca="1" si="33"/>
        <v>0.96115993497899177</v>
      </c>
      <c r="G734" s="84">
        <f t="shared" ca="1" si="34"/>
        <v>872.27832091291839</v>
      </c>
      <c r="H734" s="58">
        <f t="shared" ca="1" si="35"/>
        <v>0.96115993497899177</v>
      </c>
    </row>
    <row r="735" spans="5:8" x14ac:dyDescent="0.25">
      <c r="E735" s="84">
        <v>733</v>
      </c>
      <c r="F735" s="84">
        <f t="shared" ca="1" si="33"/>
        <v>1.6156903466701067E-2</v>
      </c>
      <c r="G735" s="84">
        <f t="shared" ca="1" si="34"/>
        <v>147.56013546383303</v>
      </c>
      <c r="H735" s="58">
        <f t="shared" ca="1" si="35"/>
        <v>1.6156903466701063E-2</v>
      </c>
    </row>
    <row r="736" spans="5:8" x14ac:dyDescent="0.25">
      <c r="E736" s="84">
        <v>734</v>
      </c>
      <c r="F736" s="84">
        <f t="shared" ca="1" si="33"/>
        <v>0.77639129406922902</v>
      </c>
      <c r="G736" s="84">
        <f t="shared" ca="1" si="34"/>
        <v>693.47390584846028</v>
      </c>
      <c r="H736" s="58">
        <f t="shared" ca="1" si="35"/>
        <v>0.77639129406922902</v>
      </c>
    </row>
    <row r="737" spans="5:8" x14ac:dyDescent="0.25">
      <c r="E737" s="84">
        <v>735</v>
      </c>
      <c r="F737" s="84">
        <f t="shared" ca="1" si="33"/>
        <v>0.85943337294482425</v>
      </c>
      <c r="G737" s="84">
        <f t="shared" ca="1" si="34"/>
        <v>757.02266903438544</v>
      </c>
      <c r="H737" s="58">
        <f t="shared" ca="1" si="35"/>
        <v>0.85943337294482425</v>
      </c>
    </row>
    <row r="738" spans="5:8" x14ac:dyDescent="0.25">
      <c r="E738" s="84">
        <v>736</v>
      </c>
      <c r="F738" s="84">
        <f t="shared" ca="1" si="33"/>
        <v>0.49634035751583028</v>
      </c>
      <c r="G738" s="84">
        <f t="shared" ca="1" si="34"/>
        <v>497.43825026108118</v>
      </c>
      <c r="H738" s="58">
        <f t="shared" ca="1" si="35"/>
        <v>0.49634035751583028</v>
      </c>
    </row>
    <row r="739" spans="5:8" x14ac:dyDescent="0.25">
      <c r="E739" s="84">
        <v>737</v>
      </c>
      <c r="F739" s="84">
        <f t="shared" ca="1" si="33"/>
        <v>0.87635347480675696</v>
      </c>
      <c r="G739" s="84">
        <f t="shared" ca="1" si="34"/>
        <v>772.11507162350108</v>
      </c>
      <c r="H739" s="58">
        <f t="shared" ca="1" si="35"/>
        <v>0.87635347480675707</v>
      </c>
    </row>
    <row r="740" spans="5:8" x14ac:dyDescent="0.25">
      <c r="E740" s="84">
        <v>738</v>
      </c>
      <c r="F740" s="84">
        <f t="shared" ca="1" si="33"/>
        <v>0.53550419464571386</v>
      </c>
      <c r="G740" s="84">
        <f t="shared" ca="1" si="34"/>
        <v>524.85293625199972</v>
      </c>
      <c r="H740" s="58">
        <f t="shared" ca="1" si="35"/>
        <v>0.53550419464571386</v>
      </c>
    </row>
    <row r="741" spans="5:8" x14ac:dyDescent="0.25">
      <c r="E741" s="84">
        <v>739</v>
      </c>
      <c r="F741" s="84">
        <f t="shared" ca="1" si="33"/>
        <v>0.24541834141249996</v>
      </c>
      <c r="G741" s="84">
        <f t="shared" ca="1" si="34"/>
        <v>321.79283898874996</v>
      </c>
      <c r="H741" s="58">
        <f t="shared" ca="1" si="35"/>
        <v>0.24541834141249994</v>
      </c>
    </row>
    <row r="742" spans="5:8" x14ac:dyDescent="0.25">
      <c r="E742" s="84">
        <v>740</v>
      </c>
      <c r="F742" s="84">
        <f t="shared" ca="1" si="33"/>
        <v>0.59026614507791897</v>
      </c>
      <c r="G742" s="84">
        <f t="shared" ca="1" si="34"/>
        <v>563.18630155454321</v>
      </c>
      <c r="H742" s="58">
        <f t="shared" ca="1" si="35"/>
        <v>0.59026614507791886</v>
      </c>
    </row>
    <row r="743" spans="5:8" x14ac:dyDescent="0.25">
      <c r="E743" s="84">
        <v>741</v>
      </c>
      <c r="F743" s="84">
        <f t="shared" ca="1" si="33"/>
        <v>6.8976172459493168E-2</v>
      </c>
      <c r="G743" s="84">
        <f t="shared" ca="1" si="34"/>
        <v>198.26832726941598</v>
      </c>
      <c r="H743" s="58">
        <f t="shared" ca="1" si="35"/>
        <v>6.8976172459493168E-2</v>
      </c>
    </row>
    <row r="744" spans="5:8" x14ac:dyDescent="0.25">
      <c r="E744" s="84">
        <v>742</v>
      </c>
      <c r="F744" s="84">
        <f t="shared" ca="1" si="33"/>
        <v>0.29115574871646654</v>
      </c>
      <c r="G744" s="84">
        <f t="shared" ca="1" si="34"/>
        <v>353.80902410152657</v>
      </c>
      <c r="H744" s="58">
        <f t="shared" ca="1" si="35"/>
        <v>0.29115574871646654</v>
      </c>
    </row>
    <row r="745" spans="5:8" x14ac:dyDescent="0.25">
      <c r="E745" s="84">
        <v>743</v>
      </c>
      <c r="F745" s="84">
        <f t="shared" ca="1" si="33"/>
        <v>0.80798848443281235</v>
      </c>
      <c r="G745" s="84">
        <f t="shared" ca="1" si="34"/>
        <v>716.01965466212482</v>
      </c>
      <c r="H745" s="58">
        <f t="shared" ca="1" si="35"/>
        <v>0.80798848443281224</v>
      </c>
    </row>
    <row r="746" spans="5:8" x14ac:dyDescent="0.25">
      <c r="E746" s="84">
        <v>744</v>
      </c>
      <c r="F746" s="84">
        <f t="shared" ca="1" si="33"/>
        <v>0.85281901047898101</v>
      </c>
      <c r="G746" s="84">
        <f t="shared" ca="1" si="34"/>
        <v>751.37173210025378</v>
      </c>
      <c r="H746" s="58">
        <f t="shared" ca="1" si="35"/>
        <v>0.85281901047898101</v>
      </c>
    </row>
    <row r="747" spans="5:8" x14ac:dyDescent="0.25">
      <c r="E747" s="84">
        <v>745</v>
      </c>
      <c r="F747" s="84">
        <f t="shared" ca="1" si="33"/>
        <v>0.70144816433217949</v>
      </c>
      <c r="G747" s="84">
        <f t="shared" ca="1" si="34"/>
        <v>641.01371503252562</v>
      </c>
      <c r="H747" s="58">
        <f t="shared" ca="1" si="35"/>
        <v>0.70144816433217949</v>
      </c>
    </row>
    <row r="748" spans="5:8" x14ac:dyDescent="0.25">
      <c r="E748" s="84">
        <v>746</v>
      </c>
      <c r="F748" s="84">
        <f t="shared" ca="1" si="33"/>
        <v>0.64308361406145809</v>
      </c>
      <c r="G748" s="84">
        <f t="shared" ca="1" si="34"/>
        <v>600.15852984302069</v>
      </c>
      <c r="H748" s="58">
        <f t="shared" ca="1" si="35"/>
        <v>0.64308361406145809</v>
      </c>
    </row>
    <row r="749" spans="5:8" x14ac:dyDescent="0.25">
      <c r="E749" s="84">
        <v>747</v>
      </c>
      <c r="F749" s="84">
        <f t="shared" ca="1" si="33"/>
        <v>0.54708176831180322</v>
      </c>
      <c r="G749" s="84">
        <f t="shared" ca="1" si="34"/>
        <v>532.95723781826223</v>
      </c>
      <c r="H749" s="58">
        <f t="shared" ca="1" si="35"/>
        <v>0.54708176831180322</v>
      </c>
    </row>
    <row r="750" spans="5:8" x14ac:dyDescent="0.25">
      <c r="E750" s="84">
        <v>748</v>
      </c>
      <c r="F750" s="84">
        <f t="shared" ca="1" si="33"/>
        <v>0.3336132806783656</v>
      </c>
      <c r="G750" s="84">
        <f t="shared" ca="1" si="34"/>
        <v>383.52929647485593</v>
      </c>
      <c r="H750" s="58">
        <f t="shared" ca="1" si="35"/>
        <v>0.3336132806783656</v>
      </c>
    </row>
    <row r="751" spans="5:8" x14ac:dyDescent="0.25">
      <c r="E751" s="84">
        <v>749</v>
      </c>
      <c r="F751" s="84">
        <f t="shared" ca="1" si="33"/>
        <v>0.74757544336155934</v>
      </c>
      <c r="G751" s="84">
        <f t="shared" ca="1" si="34"/>
        <v>673.30281035309156</v>
      </c>
      <c r="H751" s="58">
        <f t="shared" ca="1" si="35"/>
        <v>0.74757544336155934</v>
      </c>
    </row>
    <row r="752" spans="5:8" x14ac:dyDescent="0.25">
      <c r="E752" s="84">
        <v>750</v>
      </c>
      <c r="F752" s="84">
        <f t="shared" ca="1" si="33"/>
        <v>0.6569524776799357</v>
      </c>
      <c r="G752" s="84">
        <f t="shared" ca="1" si="34"/>
        <v>609.86673437595505</v>
      </c>
      <c r="H752" s="58">
        <f t="shared" ca="1" si="35"/>
        <v>0.65695247767993581</v>
      </c>
    </row>
    <row r="753" spans="5:8" x14ac:dyDescent="0.25">
      <c r="E753" s="84">
        <v>751</v>
      </c>
      <c r="F753" s="84">
        <f t="shared" ca="1" si="33"/>
        <v>2.0093072290244041E-2</v>
      </c>
      <c r="G753" s="84">
        <f t="shared" ca="1" si="34"/>
        <v>153.03800637876734</v>
      </c>
      <c r="H753" s="58">
        <f t="shared" ca="1" si="35"/>
        <v>2.0093072290244034E-2</v>
      </c>
    </row>
    <row r="754" spans="5:8" x14ac:dyDescent="0.25">
      <c r="E754" s="84">
        <v>752</v>
      </c>
      <c r="F754" s="84">
        <f t="shared" ca="1" si="33"/>
        <v>0.95573364220232226</v>
      </c>
      <c r="G754" s="84">
        <f t="shared" ca="1" si="34"/>
        <v>863.64799130550136</v>
      </c>
      <c r="H754" s="58">
        <f t="shared" ca="1" si="35"/>
        <v>0.95573364220232226</v>
      </c>
    </row>
    <row r="755" spans="5:8" x14ac:dyDescent="0.25">
      <c r="E755" s="84">
        <v>753</v>
      </c>
      <c r="F755" s="84">
        <f t="shared" ca="1" si="33"/>
        <v>0.68791118185632594</v>
      </c>
      <c r="G755" s="84">
        <f t="shared" ca="1" si="34"/>
        <v>631.53782729942816</v>
      </c>
      <c r="H755" s="58">
        <f t="shared" ca="1" si="35"/>
        <v>0.68791118185632594</v>
      </c>
    </row>
    <row r="756" spans="5:8" x14ac:dyDescent="0.25">
      <c r="E756" s="84">
        <v>754</v>
      </c>
      <c r="F756" s="84">
        <f t="shared" ca="1" si="33"/>
        <v>0.22457154971962123</v>
      </c>
      <c r="G756" s="84">
        <f t="shared" ca="1" si="34"/>
        <v>307.20008480373485</v>
      </c>
      <c r="H756" s="58">
        <f t="shared" ca="1" si="35"/>
        <v>0.22457154971962121</v>
      </c>
    </row>
    <row r="757" spans="5:8" x14ac:dyDescent="0.25">
      <c r="E757" s="84">
        <v>755</v>
      </c>
      <c r="F757" s="84">
        <f t="shared" ca="1" si="33"/>
        <v>0.90799509738780126</v>
      </c>
      <c r="G757" s="84">
        <f t="shared" ca="1" si="34"/>
        <v>803.42416451373413</v>
      </c>
      <c r="H757" s="58">
        <f t="shared" ca="1" si="35"/>
        <v>0.90799509738780126</v>
      </c>
    </row>
    <row r="758" spans="5:8" x14ac:dyDescent="0.25">
      <c r="E758" s="84">
        <v>756</v>
      </c>
      <c r="F758" s="84">
        <f t="shared" ca="1" si="33"/>
        <v>0.11678757047596611</v>
      </c>
      <c r="G758" s="84">
        <f t="shared" ca="1" si="34"/>
        <v>231.75129933317629</v>
      </c>
      <c r="H758" s="58">
        <f t="shared" ca="1" si="35"/>
        <v>0.11678757047596613</v>
      </c>
    </row>
    <row r="759" spans="5:8" x14ac:dyDescent="0.25">
      <c r="E759" s="84">
        <v>757</v>
      </c>
      <c r="F759" s="84">
        <f t="shared" ca="1" si="33"/>
        <v>4.2152683456052387E-2</v>
      </c>
      <c r="G759" s="84">
        <f t="shared" ca="1" si="34"/>
        <v>176.82041189584533</v>
      </c>
      <c r="H759" s="58">
        <f t="shared" ca="1" si="35"/>
        <v>4.215268345605238E-2</v>
      </c>
    </row>
    <row r="760" spans="5:8" x14ac:dyDescent="0.25">
      <c r="E760" s="84">
        <v>758</v>
      </c>
      <c r="F760" s="84">
        <f t="shared" ca="1" si="33"/>
        <v>4.8689226140527175E-2</v>
      </c>
      <c r="G760" s="84">
        <f t="shared" ca="1" si="34"/>
        <v>182.56204733213565</v>
      </c>
      <c r="H760" s="58">
        <f t="shared" ca="1" si="35"/>
        <v>4.8689226140527196E-2</v>
      </c>
    </row>
    <row r="761" spans="5:8" x14ac:dyDescent="0.25">
      <c r="E761" s="84">
        <v>759</v>
      </c>
      <c r="F761" s="84">
        <f t="shared" ca="1" si="33"/>
        <v>0.84892874186313727</v>
      </c>
      <c r="G761" s="84">
        <f t="shared" ca="1" si="34"/>
        <v>748.10730773306989</v>
      </c>
      <c r="H761" s="58">
        <f t="shared" ca="1" si="35"/>
        <v>0.84892874186313727</v>
      </c>
    </row>
    <row r="762" spans="5:8" x14ac:dyDescent="0.25">
      <c r="E762" s="84">
        <v>760</v>
      </c>
      <c r="F762" s="84">
        <f t="shared" ca="1" si="33"/>
        <v>0.57061824229520863</v>
      </c>
      <c r="G762" s="84">
        <f t="shared" ca="1" si="34"/>
        <v>549.43276960664605</v>
      </c>
      <c r="H762" s="58">
        <f t="shared" ca="1" si="35"/>
        <v>0.57061824229520863</v>
      </c>
    </row>
    <row r="763" spans="5:8" x14ac:dyDescent="0.25">
      <c r="E763" s="84">
        <v>761</v>
      </c>
      <c r="F763" s="84">
        <f t="shared" ca="1" si="33"/>
        <v>0.19631534102748349</v>
      </c>
      <c r="G763" s="84">
        <f t="shared" ca="1" si="34"/>
        <v>287.42073871923844</v>
      </c>
      <c r="H763" s="58">
        <f t="shared" ca="1" si="35"/>
        <v>0.19631534102748349</v>
      </c>
    </row>
    <row r="764" spans="5:8" x14ac:dyDescent="0.25">
      <c r="E764" s="84">
        <v>762</v>
      </c>
      <c r="F764" s="84">
        <f t="shared" ca="1" si="33"/>
        <v>0.7269444700089347</v>
      </c>
      <c r="G764" s="84">
        <f t="shared" ca="1" si="34"/>
        <v>658.86112900625426</v>
      </c>
      <c r="H764" s="58">
        <f t="shared" ca="1" si="35"/>
        <v>0.7269444700089347</v>
      </c>
    </row>
    <row r="765" spans="5:8" x14ac:dyDescent="0.25">
      <c r="E765" s="84">
        <v>763</v>
      </c>
      <c r="F765" s="84">
        <f t="shared" ca="1" si="33"/>
        <v>0.97192952664133914</v>
      </c>
      <c r="G765" s="84">
        <f t="shared" ca="1" si="34"/>
        <v>891.42008099727855</v>
      </c>
      <c r="H765" s="58">
        <f t="shared" ca="1" si="35"/>
        <v>0.97192952664133914</v>
      </c>
    </row>
    <row r="766" spans="5:8" x14ac:dyDescent="0.25">
      <c r="E766" s="84">
        <v>764</v>
      </c>
      <c r="F766" s="84">
        <f t="shared" ca="1" si="33"/>
        <v>0.34670748787579342</v>
      </c>
      <c r="G766" s="84">
        <f t="shared" ca="1" si="34"/>
        <v>392.69524151305541</v>
      </c>
      <c r="H766" s="58">
        <f t="shared" ca="1" si="35"/>
        <v>0.34670748787579342</v>
      </c>
    </row>
    <row r="767" spans="5:8" x14ac:dyDescent="0.25">
      <c r="E767" s="84">
        <v>765</v>
      </c>
      <c r="F767" s="84">
        <f t="shared" ca="1" si="33"/>
        <v>0.507844665514538</v>
      </c>
      <c r="G767" s="84">
        <f t="shared" ca="1" si="34"/>
        <v>505.49126586017661</v>
      </c>
      <c r="H767" s="58">
        <f t="shared" ca="1" si="35"/>
        <v>0.507844665514538</v>
      </c>
    </row>
    <row r="768" spans="5:8" x14ac:dyDescent="0.25">
      <c r="E768" s="84">
        <v>766</v>
      </c>
      <c r="F768" s="84">
        <f t="shared" ca="1" si="33"/>
        <v>0.19054920949247156</v>
      </c>
      <c r="G768" s="84">
        <f t="shared" ca="1" si="34"/>
        <v>283.38444664473013</v>
      </c>
      <c r="H768" s="58">
        <f t="shared" ca="1" si="35"/>
        <v>0.19054920949247162</v>
      </c>
    </row>
    <row r="769" spans="5:8" x14ac:dyDescent="0.25">
      <c r="E769" s="84">
        <v>767</v>
      </c>
      <c r="F769" s="84">
        <f t="shared" ca="1" si="33"/>
        <v>0.82198856415954635</v>
      </c>
      <c r="G769" s="84">
        <f t="shared" ca="1" si="34"/>
        <v>726.56846733964539</v>
      </c>
      <c r="H769" s="58">
        <f t="shared" ca="1" si="35"/>
        <v>0.82198856415954624</v>
      </c>
    </row>
    <row r="770" spans="5:8" x14ac:dyDescent="0.25">
      <c r="E770" s="84">
        <v>768</v>
      </c>
      <c r="F770" s="84">
        <f t="shared" ca="1" si="33"/>
        <v>4.2986611370848027E-2</v>
      </c>
      <c r="G770" s="84">
        <f t="shared" ca="1" si="34"/>
        <v>177.57657888769472</v>
      </c>
      <c r="H770" s="58">
        <f t="shared" ca="1" si="35"/>
        <v>4.2986611370848013E-2</v>
      </c>
    </row>
    <row r="771" spans="5:8" x14ac:dyDescent="0.25">
      <c r="E771" s="84">
        <v>769</v>
      </c>
      <c r="F771" s="84">
        <f t="shared" ref="F771:F834" ca="1" si="36">RAND()</f>
        <v>0.95839374305071268</v>
      </c>
      <c r="G771" s="84">
        <f t="shared" ca="1" si="34"/>
        <v>867.8083666841934</v>
      </c>
      <c r="H771" s="58">
        <f t="shared" ca="1" si="35"/>
        <v>0.95839374305071268</v>
      </c>
    </row>
    <row r="772" spans="5:8" x14ac:dyDescent="0.25">
      <c r="E772" s="84">
        <v>770</v>
      </c>
      <c r="F772" s="84">
        <f t="shared" ca="1" si="36"/>
        <v>0.69112313555435279</v>
      </c>
      <c r="G772" s="84">
        <f t="shared" ref="G772:G835" ca="1" si="37">IF(F772&lt;(($C$3-$C$2)/($C$5+$C$4-$C$3-$C$2)),$C$2+SQRT(F772*($C$5+$C$4-$C$3-$C$2)*($C$3-$C$2)),IF(F772&lt;1-(($C$5-$C$4)/($C$5+$C$4-$C$3-$C$2)),(F772*($C$5+$C$4-$C$3-$C$2)+$C$2+$C$3)/2,$C$5-SQRT((1-F772)*($C$5+$C$4-$C$3-$C$2)*($C$5-$C$4))))</f>
        <v>633.78619488804702</v>
      </c>
      <c r="H772" s="58">
        <f t="shared" ref="H772:H835" ca="1" si="38">IF(G772&lt;$C$3,(1/($C$5+$C$4-$C$3-$C$2))*(1/($C$3-$C$2))*(G772-$C$2)^2,IF(G772&lt;$C$4,(1/($C$5+$C$4-$C$3-$C$2))*(2*G772-$C$2-$C$3),1-(1/($C$5+$C$4-$C$3-$C$2))*(1/($C$5-$C$4))*($C$5-G772)^2))</f>
        <v>0.6911231355543529</v>
      </c>
    </row>
    <row r="773" spans="5:8" x14ac:dyDescent="0.25">
      <c r="E773" s="84">
        <v>771</v>
      </c>
      <c r="F773" s="84">
        <f t="shared" ca="1" si="36"/>
        <v>0.3120596172230713</v>
      </c>
      <c r="G773" s="84">
        <f t="shared" ca="1" si="37"/>
        <v>368.44173205614993</v>
      </c>
      <c r="H773" s="58">
        <f t="shared" ca="1" si="38"/>
        <v>0.31205961722307135</v>
      </c>
    </row>
    <row r="774" spans="5:8" x14ac:dyDescent="0.25">
      <c r="E774" s="84">
        <v>772</v>
      </c>
      <c r="F774" s="84">
        <f t="shared" ca="1" si="36"/>
        <v>0.84234373394970719</v>
      </c>
      <c r="G774" s="84">
        <f t="shared" ca="1" si="37"/>
        <v>742.67601794406528</v>
      </c>
      <c r="H774" s="58">
        <f t="shared" ca="1" si="38"/>
        <v>0.84234373394970707</v>
      </c>
    </row>
    <row r="775" spans="5:8" x14ac:dyDescent="0.25">
      <c r="E775" s="84">
        <v>773</v>
      </c>
      <c r="F775" s="84">
        <f t="shared" ca="1" si="36"/>
        <v>0.7325479405753087</v>
      </c>
      <c r="G775" s="84">
        <f t="shared" ca="1" si="37"/>
        <v>662.78355840271604</v>
      </c>
      <c r="H775" s="58">
        <f t="shared" ca="1" si="38"/>
        <v>0.73254794057530859</v>
      </c>
    </row>
    <row r="776" spans="5:8" x14ac:dyDescent="0.25">
      <c r="E776" s="84">
        <v>774</v>
      </c>
      <c r="F776" s="84">
        <f t="shared" ca="1" si="36"/>
        <v>0.1286119456777266</v>
      </c>
      <c r="G776" s="84">
        <f t="shared" ca="1" si="37"/>
        <v>240.02836197440863</v>
      </c>
      <c r="H776" s="58">
        <f t="shared" ca="1" si="38"/>
        <v>0.1286119456777266</v>
      </c>
    </row>
    <row r="777" spans="5:8" x14ac:dyDescent="0.25">
      <c r="E777" s="84">
        <v>775</v>
      </c>
      <c r="F777" s="84">
        <f t="shared" ca="1" si="36"/>
        <v>0.1860546505024403</v>
      </c>
      <c r="G777" s="84">
        <f t="shared" ca="1" si="37"/>
        <v>280.23825535170818</v>
      </c>
      <c r="H777" s="58">
        <f t="shared" ca="1" si="38"/>
        <v>0.18605465050244024</v>
      </c>
    </row>
    <row r="778" spans="5:8" x14ac:dyDescent="0.25">
      <c r="E778" s="84">
        <v>776</v>
      </c>
      <c r="F778" s="84">
        <f t="shared" ca="1" si="36"/>
        <v>0.53074139717922808</v>
      </c>
      <c r="G778" s="84">
        <f t="shared" ca="1" si="37"/>
        <v>521.51897802545966</v>
      </c>
      <c r="H778" s="58">
        <f t="shared" ca="1" si="38"/>
        <v>0.53074139717922808</v>
      </c>
    </row>
    <row r="779" spans="5:8" x14ac:dyDescent="0.25">
      <c r="E779" s="84">
        <v>777</v>
      </c>
      <c r="F779" s="84">
        <f t="shared" ca="1" si="36"/>
        <v>0.54260176464170229</v>
      </c>
      <c r="G779" s="84">
        <f t="shared" ca="1" si="37"/>
        <v>529.82123524919166</v>
      </c>
      <c r="H779" s="58">
        <f t="shared" ca="1" si="38"/>
        <v>0.5426017646417024</v>
      </c>
    </row>
    <row r="780" spans="5:8" x14ac:dyDescent="0.25">
      <c r="E780" s="84">
        <v>778</v>
      </c>
      <c r="F780" s="84">
        <f t="shared" ca="1" si="36"/>
        <v>0.57780881571874521</v>
      </c>
      <c r="G780" s="84">
        <f t="shared" ca="1" si="37"/>
        <v>554.46617100312164</v>
      </c>
      <c r="H780" s="58">
        <f t="shared" ca="1" si="38"/>
        <v>0.57780881571874521</v>
      </c>
    </row>
    <row r="781" spans="5:8" x14ac:dyDescent="0.25">
      <c r="E781" s="84">
        <v>779</v>
      </c>
      <c r="F781" s="84">
        <f t="shared" ca="1" si="36"/>
        <v>0.78721643276448827</v>
      </c>
      <c r="G781" s="84">
        <f t="shared" ca="1" si="37"/>
        <v>701.05335218652317</v>
      </c>
      <c r="H781" s="58">
        <f t="shared" ca="1" si="38"/>
        <v>0.78721643276448816</v>
      </c>
    </row>
    <row r="782" spans="5:8" x14ac:dyDescent="0.25">
      <c r="E782" s="84">
        <v>780</v>
      </c>
      <c r="F782" s="84">
        <f t="shared" ca="1" si="36"/>
        <v>0.7506799439210522</v>
      </c>
      <c r="G782" s="84">
        <f t="shared" ca="1" si="37"/>
        <v>675.47596074473654</v>
      </c>
      <c r="H782" s="58">
        <f t="shared" ca="1" si="38"/>
        <v>0.7506799439210522</v>
      </c>
    </row>
    <row r="783" spans="5:8" x14ac:dyDescent="0.25">
      <c r="E783" s="84">
        <v>781</v>
      </c>
      <c r="F783" s="84">
        <f t="shared" ca="1" si="36"/>
        <v>0.3215375923959104</v>
      </c>
      <c r="G783" s="84">
        <f t="shared" ca="1" si="37"/>
        <v>375.07631467713725</v>
      </c>
      <c r="H783" s="58">
        <f t="shared" ca="1" si="38"/>
        <v>0.32153759239591034</v>
      </c>
    </row>
    <row r="784" spans="5:8" x14ac:dyDescent="0.25">
      <c r="E784" s="84">
        <v>782</v>
      </c>
      <c r="F784" s="84">
        <f t="shared" ca="1" si="36"/>
        <v>0.66991222948630436</v>
      </c>
      <c r="G784" s="84">
        <f t="shared" ca="1" si="37"/>
        <v>618.93856064041302</v>
      </c>
      <c r="H784" s="58">
        <f t="shared" ca="1" si="38"/>
        <v>0.66991222948630436</v>
      </c>
    </row>
    <row r="785" spans="5:8" x14ac:dyDescent="0.25">
      <c r="E785" s="84">
        <v>783</v>
      </c>
      <c r="F785" s="84">
        <f t="shared" ca="1" si="36"/>
        <v>0.64010440257273926</v>
      </c>
      <c r="G785" s="84">
        <f t="shared" ca="1" si="37"/>
        <v>598.07308180091741</v>
      </c>
      <c r="H785" s="58">
        <f t="shared" ca="1" si="38"/>
        <v>0.64010440257273915</v>
      </c>
    </row>
    <row r="786" spans="5:8" x14ac:dyDescent="0.25">
      <c r="E786" s="84">
        <v>784</v>
      </c>
      <c r="F786" s="84">
        <f t="shared" ca="1" si="36"/>
        <v>0.69086999689872308</v>
      </c>
      <c r="G786" s="84">
        <f t="shared" ca="1" si="37"/>
        <v>633.6089978291061</v>
      </c>
      <c r="H786" s="58">
        <f t="shared" ca="1" si="38"/>
        <v>0.69086999689872297</v>
      </c>
    </row>
    <row r="787" spans="5:8" x14ac:dyDescent="0.25">
      <c r="E787" s="84">
        <v>785</v>
      </c>
      <c r="F787" s="84">
        <f t="shared" ca="1" si="36"/>
        <v>0.54085241826271924</v>
      </c>
      <c r="G787" s="84">
        <f t="shared" ca="1" si="37"/>
        <v>528.59669278390345</v>
      </c>
      <c r="H787" s="58">
        <f t="shared" ca="1" si="38"/>
        <v>0.54085241826271924</v>
      </c>
    </row>
    <row r="788" spans="5:8" x14ac:dyDescent="0.25">
      <c r="E788" s="84">
        <v>786</v>
      </c>
      <c r="F788" s="84">
        <f t="shared" ca="1" si="36"/>
        <v>0.58021506431070169</v>
      </c>
      <c r="G788" s="84">
        <f t="shared" ca="1" si="37"/>
        <v>556.15054501749114</v>
      </c>
      <c r="H788" s="58">
        <f t="shared" ca="1" si="38"/>
        <v>0.58021506431070158</v>
      </c>
    </row>
    <row r="789" spans="5:8" x14ac:dyDescent="0.25">
      <c r="E789" s="84">
        <v>787</v>
      </c>
      <c r="F789" s="84">
        <f t="shared" ca="1" si="36"/>
        <v>0.12366762415236776</v>
      </c>
      <c r="G789" s="84">
        <f t="shared" ca="1" si="37"/>
        <v>236.56733690665743</v>
      </c>
      <c r="H789" s="58">
        <f t="shared" ca="1" si="38"/>
        <v>0.12366762415236776</v>
      </c>
    </row>
    <row r="790" spans="5:8" x14ac:dyDescent="0.25">
      <c r="E790" s="84">
        <v>788</v>
      </c>
      <c r="F790" s="84">
        <f t="shared" ca="1" si="36"/>
        <v>0.27701264502175826</v>
      </c>
      <c r="G790" s="84">
        <f t="shared" ca="1" si="37"/>
        <v>343.90885151523082</v>
      </c>
      <c r="H790" s="58">
        <f t="shared" ca="1" si="38"/>
        <v>0.27701264502175832</v>
      </c>
    </row>
    <row r="791" spans="5:8" x14ac:dyDescent="0.25">
      <c r="E791" s="84">
        <v>789</v>
      </c>
      <c r="F791" s="84">
        <f t="shared" ca="1" si="36"/>
        <v>0.94491725114993641</v>
      </c>
      <c r="G791" s="84">
        <f t="shared" ca="1" si="37"/>
        <v>847.89886746961179</v>
      </c>
      <c r="H791" s="58">
        <f t="shared" ca="1" si="38"/>
        <v>0.94491725114993641</v>
      </c>
    </row>
    <row r="792" spans="5:8" x14ac:dyDescent="0.25">
      <c r="E792" s="84">
        <v>790</v>
      </c>
      <c r="F792" s="84">
        <f t="shared" ca="1" si="36"/>
        <v>0.45078007747495819</v>
      </c>
      <c r="G792" s="84">
        <f t="shared" ca="1" si="37"/>
        <v>465.54605423247074</v>
      </c>
      <c r="H792" s="58">
        <f t="shared" ca="1" si="38"/>
        <v>0.45078007747495819</v>
      </c>
    </row>
    <row r="793" spans="5:8" x14ac:dyDescent="0.25">
      <c r="E793" s="84">
        <v>791</v>
      </c>
      <c r="F793" s="84">
        <f t="shared" ca="1" si="36"/>
        <v>0.76997560197700488</v>
      </c>
      <c r="G793" s="84">
        <f t="shared" ca="1" si="37"/>
        <v>688.98292138390343</v>
      </c>
      <c r="H793" s="58">
        <f t="shared" ca="1" si="38"/>
        <v>0.76997560197700488</v>
      </c>
    </row>
    <row r="794" spans="5:8" x14ac:dyDescent="0.25">
      <c r="E794" s="84">
        <v>792</v>
      </c>
      <c r="F794" s="84">
        <f t="shared" ca="1" si="36"/>
        <v>0.46467435919141198</v>
      </c>
      <c r="G794" s="84">
        <f t="shared" ca="1" si="37"/>
        <v>475.27205143398839</v>
      </c>
      <c r="H794" s="58">
        <f t="shared" ca="1" si="38"/>
        <v>0.46467435919141198</v>
      </c>
    </row>
    <row r="795" spans="5:8" x14ac:dyDescent="0.25">
      <c r="E795" s="84">
        <v>793</v>
      </c>
      <c r="F795" s="84">
        <f t="shared" ca="1" si="36"/>
        <v>0.60516826753911068</v>
      </c>
      <c r="G795" s="84">
        <f t="shared" ca="1" si="37"/>
        <v>573.61778727737749</v>
      </c>
      <c r="H795" s="58">
        <f t="shared" ca="1" si="38"/>
        <v>0.60516826753911068</v>
      </c>
    </row>
    <row r="796" spans="5:8" x14ac:dyDescent="0.25">
      <c r="E796" s="84">
        <v>794</v>
      </c>
      <c r="F796" s="84">
        <f t="shared" ca="1" si="36"/>
        <v>0.93657750774288573</v>
      </c>
      <c r="G796" s="84">
        <f t="shared" ca="1" si="37"/>
        <v>836.7901757001498</v>
      </c>
      <c r="H796" s="58">
        <f t="shared" ca="1" si="38"/>
        <v>0.93657750774288573</v>
      </c>
    </row>
    <row r="797" spans="5:8" x14ac:dyDescent="0.25">
      <c r="E797" s="84">
        <v>795</v>
      </c>
      <c r="F797" s="84">
        <f t="shared" ca="1" si="36"/>
        <v>0.7675874131308581</v>
      </c>
      <c r="G797" s="84">
        <f t="shared" ca="1" si="37"/>
        <v>687.31118919160065</v>
      </c>
      <c r="H797" s="58">
        <f t="shared" ca="1" si="38"/>
        <v>0.7675874131308581</v>
      </c>
    </row>
    <row r="798" spans="5:8" x14ac:dyDescent="0.25">
      <c r="E798" s="84">
        <v>796</v>
      </c>
      <c r="F798" s="84">
        <f t="shared" ca="1" si="36"/>
        <v>0.46626814070864653</v>
      </c>
      <c r="G798" s="84">
        <f t="shared" ca="1" si="37"/>
        <v>476.38769849605256</v>
      </c>
      <c r="H798" s="58">
        <f t="shared" ca="1" si="38"/>
        <v>0.46626814070864653</v>
      </c>
    </row>
    <row r="799" spans="5:8" x14ac:dyDescent="0.25">
      <c r="E799" s="84">
        <v>797</v>
      </c>
      <c r="F799" s="84">
        <f t="shared" ca="1" si="36"/>
        <v>0.6268182281006075</v>
      </c>
      <c r="G799" s="84">
        <f t="shared" ca="1" si="37"/>
        <v>588.77275967042533</v>
      </c>
      <c r="H799" s="58">
        <f t="shared" ca="1" si="38"/>
        <v>0.62681822810060761</v>
      </c>
    </row>
    <row r="800" spans="5:8" x14ac:dyDescent="0.25">
      <c r="E800" s="84">
        <v>798</v>
      </c>
      <c r="F800" s="84">
        <f t="shared" ca="1" si="36"/>
        <v>0.73179098623084715</v>
      </c>
      <c r="G800" s="84">
        <f t="shared" ca="1" si="37"/>
        <v>662.25369036159304</v>
      </c>
      <c r="H800" s="58">
        <f t="shared" ca="1" si="38"/>
        <v>0.73179098623084715</v>
      </c>
    </row>
    <row r="801" spans="5:8" x14ac:dyDescent="0.25">
      <c r="E801" s="84">
        <v>799</v>
      </c>
      <c r="F801" s="84">
        <f t="shared" ca="1" si="36"/>
        <v>0.84350927123052544</v>
      </c>
      <c r="G801" s="84">
        <f t="shared" ca="1" si="37"/>
        <v>743.6289679328429</v>
      </c>
      <c r="H801" s="58">
        <f t="shared" ca="1" si="38"/>
        <v>0.84350927123052544</v>
      </c>
    </row>
    <row r="802" spans="5:8" x14ac:dyDescent="0.25">
      <c r="E802" s="84">
        <v>800</v>
      </c>
      <c r="F802" s="84">
        <f t="shared" ca="1" si="36"/>
        <v>4.7257004303180583E-2</v>
      </c>
      <c r="G802" s="84">
        <f t="shared" ca="1" si="37"/>
        <v>181.33867839131199</v>
      </c>
      <c r="H802" s="58">
        <f t="shared" ca="1" si="38"/>
        <v>4.7257004303180597E-2</v>
      </c>
    </row>
    <row r="803" spans="5:8" x14ac:dyDescent="0.25">
      <c r="E803" s="84">
        <v>801</v>
      </c>
      <c r="F803" s="84">
        <f t="shared" ca="1" si="36"/>
        <v>0.18136618789605152</v>
      </c>
      <c r="G803" s="84">
        <f t="shared" ca="1" si="37"/>
        <v>276.95633152723605</v>
      </c>
      <c r="H803" s="58">
        <f t="shared" ca="1" si="38"/>
        <v>0.1813661878960515</v>
      </c>
    </row>
    <row r="804" spans="5:8" x14ac:dyDescent="0.25">
      <c r="E804" s="84">
        <v>802</v>
      </c>
      <c r="F804" s="84">
        <f t="shared" ca="1" si="36"/>
        <v>0.50527229166680665</v>
      </c>
      <c r="G804" s="84">
        <f t="shared" ca="1" si="37"/>
        <v>503.69060416676467</v>
      </c>
      <c r="H804" s="58">
        <f t="shared" ca="1" si="38"/>
        <v>0.50527229166680665</v>
      </c>
    </row>
    <row r="805" spans="5:8" x14ac:dyDescent="0.25">
      <c r="E805" s="84">
        <v>803</v>
      </c>
      <c r="F805" s="84">
        <f t="shared" ca="1" si="36"/>
        <v>0.74739228048368778</v>
      </c>
      <c r="G805" s="84">
        <f t="shared" ca="1" si="37"/>
        <v>673.17459633858141</v>
      </c>
      <c r="H805" s="58">
        <f t="shared" ca="1" si="38"/>
        <v>0.74739228048368778</v>
      </c>
    </row>
    <row r="806" spans="5:8" x14ac:dyDescent="0.25">
      <c r="E806" s="84">
        <v>804</v>
      </c>
      <c r="F806" s="84">
        <f t="shared" ca="1" si="36"/>
        <v>0.92843967063831467</v>
      </c>
      <c r="G806" s="84">
        <f t="shared" ca="1" si="37"/>
        <v>826.63524483936237</v>
      </c>
      <c r="H806" s="58">
        <f t="shared" ca="1" si="38"/>
        <v>0.92843967063831467</v>
      </c>
    </row>
    <row r="807" spans="5:8" x14ac:dyDescent="0.25">
      <c r="E807" s="84">
        <v>805</v>
      </c>
      <c r="F807" s="84">
        <f t="shared" ca="1" si="36"/>
        <v>0.15333577359916195</v>
      </c>
      <c r="G807" s="84">
        <f t="shared" ca="1" si="37"/>
        <v>257.33504151941338</v>
      </c>
      <c r="H807" s="58">
        <f t="shared" ca="1" si="38"/>
        <v>0.15333577359916198</v>
      </c>
    </row>
    <row r="808" spans="5:8" x14ac:dyDescent="0.25">
      <c r="E808" s="84">
        <v>806</v>
      </c>
      <c r="F808" s="84">
        <f t="shared" ca="1" si="36"/>
        <v>0.743563432182761</v>
      </c>
      <c r="G808" s="84">
        <f t="shared" ca="1" si="37"/>
        <v>670.49440252793272</v>
      </c>
      <c r="H808" s="58">
        <f t="shared" ca="1" si="38"/>
        <v>0.743563432182761</v>
      </c>
    </row>
    <row r="809" spans="5:8" x14ac:dyDescent="0.25">
      <c r="E809" s="84">
        <v>807</v>
      </c>
      <c r="F809" s="84">
        <f t="shared" ca="1" si="36"/>
        <v>3.7871964614002995E-2</v>
      </c>
      <c r="G809" s="84">
        <f t="shared" ca="1" si="37"/>
        <v>172.81534897231779</v>
      </c>
      <c r="H809" s="58">
        <f t="shared" ca="1" si="38"/>
        <v>3.7871964614003009E-2</v>
      </c>
    </row>
    <row r="810" spans="5:8" x14ac:dyDescent="0.25">
      <c r="E810" s="84">
        <v>808</v>
      </c>
      <c r="F810" s="84">
        <f t="shared" ca="1" si="36"/>
        <v>0.14417005791486814</v>
      </c>
      <c r="G810" s="84">
        <f t="shared" ca="1" si="37"/>
        <v>250.91904054040771</v>
      </c>
      <c r="H810" s="58">
        <f t="shared" ca="1" si="38"/>
        <v>0.14417005791486814</v>
      </c>
    </row>
    <row r="811" spans="5:8" x14ac:dyDescent="0.25">
      <c r="E811" s="84">
        <v>809</v>
      </c>
      <c r="F811" s="84">
        <f t="shared" ca="1" si="36"/>
        <v>0.79962050126493689</v>
      </c>
      <c r="G811" s="84">
        <f t="shared" ca="1" si="37"/>
        <v>709.89762243524012</v>
      </c>
      <c r="H811" s="58">
        <f t="shared" ca="1" si="38"/>
        <v>0.79962050126493689</v>
      </c>
    </row>
    <row r="812" spans="5:8" x14ac:dyDescent="0.25">
      <c r="E812" s="84">
        <v>810</v>
      </c>
      <c r="F812" s="84">
        <f t="shared" ca="1" si="36"/>
        <v>0.88820356478987428</v>
      </c>
      <c r="G812" s="84">
        <f t="shared" ca="1" si="37"/>
        <v>783.31012301389615</v>
      </c>
      <c r="H812" s="58">
        <f t="shared" ca="1" si="38"/>
        <v>0.88820356478987428</v>
      </c>
    </row>
    <row r="813" spans="5:8" x14ac:dyDescent="0.25">
      <c r="E813" s="84">
        <v>811</v>
      </c>
      <c r="F813" s="84">
        <f t="shared" ca="1" si="36"/>
        <v>0.26462114765212474</v>
      </c>
      <c r="G813" s="84">
        <f t="shared" ca="1" si="37"/>
        <v>335.2348033564873</v>
      </c>
      <c r="H813" s="58">
        <f t="shared" ca="1" si="38"/>
        <v>0.26462114765212474</v>
      </c>
    </row>
    <row r="814" spans="5:8" x14ac:dyDescent="0.25">
      <c r="E814" s="84">
        <v>812</v>
      </c>
      <c r="F814" s="84">
        <f t="shared" ca="1" si="36"/>
        <v>0.59468084920232156</v>
      </c>
      <c r="G814" s="84">
        <f t="shared" ca="1" si="37"/>
        <v>566.27659444162509</v>
      </c>
      <c r="H814" s="58">
        <f t="shared" ca="1" si="38"/>
        <v>0.59468084920232156</v>
      </c>
    </row>
    <row r="815" spans="5:8" x14ac:dyDescent="0.25">
      <c r="E815" s="84">
        <v>813</v>
      </c>
      <c r="F815" s="84">
        <f t="shared" ca="1" si="36"/>
        <v>0.53189708498897204</v>
      </c>
      <c r="G815" s="84">
        <f t="shared" ca="1" si="37"/>
        <v>522.32795949228034</v>
      </c>
      <c r="H815" s="58">
        <f t="shared" ca="1" si="38"/>
        <v>0.53189708498897192</v>
      </c>
    </row>
    <row r="816" spans="5:8" x14ac:dyDescent="0.25">
      <c r="E816" s="84">
        <v>814</v>
      </c>
      <c r="F816" s="84">
        <f t="shared" ca="1" si="36"/>
        <v>5.6311808433260668E-2</v>
      </c>
      <c r="G816" s="84">
        <f t="shared" ca="1" si="37"/>
        <v>188.78993851026416</v>
      </c>
      <c r="H816" s="58">
        <f t="shared" ca="1" si="38"/>
        <v>5.6311808433260654E-2</v>
      </c>
    </row>
    <row r="817" spans="5:8" x14ac:dyDescent="0.25">
      <c r="E817" s="84">
        <v>815</v>
      </c>
      <c r="F817" s="84">
        <f t="shared" ca="1" si="36"/>
        <v>0.83632790864780138</v>
      </c>
      <c r="G817" s="84">
        <f t="shared" ca="1" si="37"/>
        <v>737.8125129455575</v>
      </c>
      <c r="H817" s="58">
        <f t="shared" ca="1" si="38"/>
        <v>0.83632790864780127</v>
      </c>
    </row>
    <row r="818" spans="5:8" x14ac:dyDescent="0.25">
      <c r="E818" s="84">
        <v>816</v>
      </c>
      <c r="F818" s="84">
        <f t="shared" ca="1" si="36"/>
        <v>0.43578803956399015</v>
      </c>
      <c r="G818" s="84">
        <f t="shared" ca="1" si="37"/>
        <v>455.05162769479313</v>
      </c>
      <c r="H818" s="58">
        <f t="shared" ca="1" si="38"/>
        <v>0.4357880395639902</v>
      </c>
    </row>
    <row r="819" spans="5:8" x14ac:dyDescent="0.25">
      <c r="E819" s="84">
        <v>817</v>
      </c>
      <c r="F819" s="84">
        <f t="shared" ca="1" si="36"/>
        <v>0.86763350974247377</v>
      </c>
      <c r="G819" s="84">
        <f t="shared" ca="1" si="37"/>
        <v>764.21635784439786</v>
      </c>
      <c r="H819" s="58">
        <f t="shared" ca="1" si="38"/>
        <v>0.86763350974247366</v>
      </c>
    </row>
    <row r="820" spans="5:8" x14ac:dyDescent="0.25">
      <c r="E820" s="84">
        <v>818</v>
      </c>
      <c r="F820" s="84">
        <f t="shared" ca="1" si="36"/>
        <v>0.49851671262593977</v>
      </c>
      <c r="G820" s="84">
        <f t="shared" ca="1" si="37"/>
        <v>498.96169883815782</v>
      </c>
      <c r="H820" s="58">
        <f t="shared" ca="1" si="38"/>
        <v>0.49851671262593972</v>
      </c>
    </row>
    <row r="821" spans="5:8" x14ac:dyDescent="0.25">
      <c r="E821" s="84">
        <v>819</v>
      </c>
      <c r="F821" s="84">
        <f t="shared" ca="1" si="36"/>
        <v>0.32865498203343979</v>
      </c>
      <c r="G821" s="84">
        <f t="shared" ca="1" si="37"/>
        <v>380.05848742340788</v>
      </c>
      <c r="H821" s="58">
        <f t="shared" ca="1" si="38"/>
        <v>0.32865498203343985</v>
      </c>
    </row>
    <row r="822" spans="5:8" x14ac:dyDescent="0.25">
      <c r="E822" s="84">
        <v>820</v>
      </c>
      <c r="F822" s="84">
        <f t="shared" ca="1" si="36"/>
        <v>0.82022891045818402</v>
      </c>
      <c r="G822" s="84">
        <f t="shared" ca="1" si="37"/>
        <v>725.22034717329825</v>
      </c>
      <c r="H822" s="58">
        <f t="shared" ca="1" si="38"/>
        <v>0.82022891045818391</v>
      </c>
    </row>
    <row r="823" spans="5:8" x14ac:dyDescent="0.25">
      <c r="E823" s="84">
        <v>821</v>
      </c>
      <c r="F823" s="84">
        <f t="shared" ca="1" si="36"/>
        <v>0.80989324361708448</v>
      </c>
      <c r="G823" s="84">
        <f t="shared" ca="1" si="37"/>
        <v>717.43171147344833</v>
      </c>
      <c r="H823" s="58">
        <f t="shared" ca="1" si="38"/>
        <v>0.80989324361708437</v>
      </c>
    </row>
    <row r="824" spans="5:8" x14ac:dyDescent="0.25">
      <c r="E824" s="84">
        <v>822</v>
      </c>
      <c r="F824" s="84">
        <f t="shared" ca="1" si="36"/>
        <v>0.67640790584363009</v>
      </c>
      <c r="G824" s="84">
        <f t="shared" ca="1" si="37"/>
        <v>623.48553409054102</v>
      </c>
      <c r="H824" s="58">
        <f t="shared" ca="1" si="38"/>
        <v>0.67640790584363009</v>
      </c>
    </row>
    <row r="825" spans="5:8" x14ac:dyDescent="0.25">
      <c r="E825" s="84">
        <v>823</v>
      </c>
      <c r="F825" s="84">
        <f t="shared" ca="1" si="36"/>
        <v>0.64389874241100575</v>
      </c>
      <c r="G825" s="84">
        <f t="shared" ca="1" si="37"/>
        <v>600.72911968770404</v>
      </c>
      <c r="H825" s="58">
        <f t="shared" ca="1" si="38"/>
        <v>0.64389874241100575</v>
      </c>
    </row>
    <row r="826" spans="5:8" x14ac:dyDescent="0.25">
      <c r="E826" s="84">
        <v>824</v>
      </c>
      <c r="F826" s="84">
        <f t="shared" ca="1" si="36"/>
        <v>9.0092067825573108E-2</v>
      </c>
      <c r="G826" s="84">
        <f t="shared" ca="1" si="37"/>
        <v>213.06444747790118</v>
      </c>
      <c r="H826" s="58">
        <f t="shared" ca="1" si="38"/>
        <v>9.0092067825573122E-2</v>
      </c>
    </row>
    <row r="827" spans="5:8" x14ac:dyDescent="0.25">
      <c r="E827" s="84">
        <v>825</v>
      </c>
      <c r="F827" s="84">
        <f t="shared" ca="1" si="36"/>
        <v>0.27148190428403252</v>
      </c>
      <c r="G827" s="84">
        <f t="shared" ca="1" si="37"/>
        <v>340.03733299882276</v>
      </c>
      <c r="H827" s="58">
        <f t="shared" ca="1" si="38"/>
        <v>0.27148190428403252</v>
      </c>
    </row>
    <row r="828" spans="5:8" x14ac:dyDescent="0.25">
      <c r="E828" s="84">
        <v>826</v>
      </c>
      <c r="F828" s="84">
        <f t="shared" ca="1" si="36"/>
        <v>0.98689415738792763</v>
      </c>
      <c r="G828" s="84">
        <f t="shared" ca="1" si="37"/>
        <v>925.80799303785886</v>
      </c>
      <c r="H828" s="58">
        <f t="shared" ca="1" si="38"/>
        <v>0.98689415738792763</v>
      </c>
    </row>
    <row r="829" spans="5:8" x14ac:dyDescent="0.25">
      <c r="E829" s="84">
        <v>827</v>
      </c>
      <c r="F829" s="84">
        <f t="shared" ca="1" si="36"/>
        <v>0.92960387272787459</v>
      </c>
      <c r="G829" s="84">
        <f t="shared" ca="1" si="37"/>
        <v>828.05124759309047</v>
      </c>
      <c r="H829" s="58">
        <f t="shared" ca="1" si="38"/>
        <v>0.92960387272787459</v>
      </c>
    </row>
    <row r="830" spans="5:8" x14ac:dyDescent="0.25">
      <c r="E830" s="84">
        <v>828</v>
      </c>
      <c r="F830" s="84">
        <f t="shared" ca="1" si="36"/>
        <v>0.97676618174435204</v>
      </c>
      <c r="G830" s="84">
        <f t="shared" ca="1" si="37"/>
        <v>901.21637955930066</v>
      </c>
      <c r="H830" s="58">
        <f t="shared" ca="1" si="38"/>
        <v>0.97676618174435204</v>
      </c>
    </row>
    <row r="831" spans="5:8" x14ac:dyDescent="0.25">
      <c r="E831" s="84">
        <v>829</v>
      </c>
      <c r="F831" s="84">
        <f t="shared" ca="1" si="36"/>
        <v>0.45216040369989141</v>
      </c>
      <c r="G831" s="84">
        <f t="shared" ca="1" si="37"/>
        <v>466.51228258992398</v>
      </c>
      <c r="H831" s="58">
        <f t="shared" ca="1" si="38"/>
        <v>0.45216040369989141</v>
      </c>
    </row>
    <row r="832" spans="5:8" x14ac:dyDescent="0.25">
      <c r="E832" s="84">
        <v>830</v>
      </c>
      <c r="F832" s="84">
        <f t="shared" ca="1" si="36"/>
        <v>0.40323628815488244</v>
      </c>
      <c r="G832" s="84">
        <f t="shared" ca="1" si="37"/>
        <v>432.2654017084177</v>
      </c>
      <c r="H832" s="58">
        <f t="shared" ca="1" si="38"/>
        <v>0.40323628815488244</v>
      </c>
    </row>
    <row r="833" spans="5:8" x14ac:dyDescent="0.25">
      <c r="E833" s="84">
        <v>831</v>
      </c>
      <c r="F833" s="84">
        <f t="shared" ca="1" si="36"/>
        <v>0.38423016710962299</v>
      </c>
      <c r="G833" s="84">
        <f t="shared" ca="1" si="37"/>
        <v>418.96111697673609</v>
      </c>
      <c r="H833" s="58">
        <f t="shared" ca="1" si="38"/>
        <v>0.38423016710962299</v>
      </c>
    </row>
    <row r="834" spans="5:8" x14ac:dyDescent="0.25">
      <c r="E834" s="84">
        <v>832</v>
      </c>
      <c r="F834" s="84">
        <f t="shared" ca="1" si="36"/>
        <v>0.64782849282909016</v>
      </c>
      <c r="G834" s="84">
        <f t="shared" ca="1" si="37"/>
        <v>603.47994498036314</v>
      </c>
      <c r="H834" s="58">
        <f t="shared" ca="1" si="38"/>
        <v>0.64782849282909016</v>
      </c>
    </row>
    <row r="835" spans="5:8" x14ac:dyDescent="0.25">
      <c r="E835" s="84">
        <v>833</v>
      </c>
      <c r="F835" s="84">
        <f t="shared" ref="F835:F898" ca="1" si="39">RAND()</f>
        <v>0.69834681665780174</v>
      </c>
      <c r="G835" s="84">
        <f t="shared" ca="1" si="37"/>
        <v>638.84277166046127</v>
      </c>
      <c r="H835" s="58">
        <f t="shared" ca="1" si="38"/>
        <v>0.69834681665780185</v>
      </c>
    </row>
    <row r="836" spans="5:8" x14ac:dyDescent="0.25">
      <c r="E836" s="84">
        <v>834</v>
      </c>
      <c r="F836" s="84">
        <f t="shared" ca="1" si="39"/>
        <v>0.43434992510675718</v>
      </c>
      <c r="G836" s="84">
        <f t="shared" ref="G836:G899" ca="1" si="40">IF(F836&lt;(($C$3-$C$2)/($C$5+$C$4-$C$3-$C$2)),$C$2+SQRT(F836*($C$5+$C$4-$C$3-$C$2)*($C$3-$C$2)),IF(F836&lt;1-(($C$5-$C$4)/($C$5+$C$4-$C$3-$C$2)),(F836*($C$5+$C$4-$C$3-$C$2)+$C$2+$C$3)/2,$C$5-SQRT((1-F836)*($C$5+$C$4-$C$3-$C$2)*($C$5-$C$4))))</f>
        <v>454.04494757473003</v>
      </c>
      <c r="H836" s="58">
        <f t="shared" ref="H836:H899" ca="1" si="41">IF(G836&lt;$C$3,(1/($C$5+$C$4-$C$3-$C$2))*(1/($C$3-$C$2))*(G836-$C$2)^2,IF(G836&lt;$C$4,(1/($C$5+$C$4-$C$3-$C$2))*(2*G836-$C$2-$C$3),1-(1/($C$5+$C$4-$C$3-$C$2))*(1/($C$5-$C$4))*($C$5-G836)^2))</f>
        <v>0.43434992510675718</v>
      </c>
    </row>
    <row r="837" spans="5:8" x14ac:dyDescent="0.25">
      <c r="E837" s="84">
        <v>835</v>
      </c>
      <c r="F837" s="84">
        <f t="shared" ca="1" si="39"/>
        <v>0.83280407040629112</v>
      </c>
      <c r="G837" s="84">
        <f t="shared" ca="1" si="40"/>
        <v>735.00511244675363</v>
      </c>
      <c r="H837" s="58">
        <f t="shared" ca="1" si="41"/>
        <v>0.83280407040629123</v>
      </c>
    </row>
    <row r="838" spans="5:8" x14ac:dyDescent="0.25">
      <c r="E838" s="84">
        <v>836</v>
      </c>
      <c r="F838" s="84">
        <f t="shared" ca="1" si="39"/>
        <v>0.58025085311687052</v>
      </c>
      <c r="G838" s="84">
        <f t="shared" ca="1" si="40"/>
        <v>556.17559718180939</v>
      </c>
      <c r="H838" s="58">
        <f t="shared" ca="1" si="41"/>
        <v>0.58025085311687052</v>
      </c>
    </row>
    <row r="839" spans="5:8" x14ac:dyDescent="0.25">
      <c r="E839" s="84">
        <v>837</v>
      </c>
      <c r="F839" s="84">
        <f t="shared" ca="1" si="39"/>
        <v>0.51230104014800104</v>
      </c>
      <c r="G839" s="84">
        <f t="shared" ca="1" si="40"/>
        <v>508.61072810360071</v>
      </c>
      <c r="H839" s="58">
        <f t="shared" ca="1" si="41"/>
        <v>0.51230104014800104</v>
      </c>
    </row>
    <row r="840" spans="5:8" x14ac:dyDescent="0.25">
      <c r="E840" s="84">
        <v>838</v>
      </c>
      <c r="F840" s="84">
        <f t="shared" ca="1" si="39"/>
        <v>0.67278797808850532</v>
      </c>
      <c r="G840" s="84">
        <f t="shared" ca="1" si="40"/>
        <v>620.9515846619538</v>
      </c>
      <c r="H840" s="58">
        <f t="shared" ca="1" si="41"/>
        <v>0.67278797808850543</v>
      </c>
    </row>
    <row r="841" spans="5:8" x14ac:dyDescent="0.25">
      <c r="E841" s="84">
        <v>839</v>
      </c>
      <c r="F841" s="84">
        <f t="shared" ca="1" si="39"/>
        <v>0.91769774480778188</v>
      </c>
      <c r="G841" s="84">
        <f t="shared" ca="1" si="40"/>
        <v>814.0781153797875</v>
      </c>
      <c r="H841" s="58">
        <f t="shared" ca="1" si="41"/>
        <v>0.91769774480778188</v>
      </c>
    </row>
    <row r="842" spans="5:8" x14ac:dyDescent="0.25">
      <c r="E842" s="84">
        <v>840</v>
      </c>
      <c r="F842" s="84">
        <f t="shared" ca="1" si="39"/>
        <v>0.37434229188226342</v>
      </c>
      <c r="G842" s="84">
        <f t="shared" ca="1" si="40"/>
        <v>412.03960431758441</v>
      </c>
      <c r="H842" s="58">
        <f t="shared" ca="1" si="41"/>
        <v>0.37434229188226342</v>
      </c>
    </row>
    <row r="843" spans="5:8" x14ac:dyDescent="0.25">
      <c r="E843" s="84">
        <v>841</v>
      </c>
      <c r="F843" s="84">
        <f t="shared" ca="1" si="39"/>
        <v>0.58181675758506923</v>
      </c>
      <c r="G843" s="84">
        <f t="shared" ca="1" si="40"/>
        <v>557.2717303095485</v>
      </c>
      <c r="H843" s="58">
        <f t="shared" ca="1" si="41"/>
        <v>0.58181675758506923</v>
      </c>
    </row>
    <row r="844" spans="5:8" x14ac:dyDescent="0.25">
      <c r="E844" s="84">
        <v>842</v>
      </c>
      <c r="F844" s="84">
        <f t="shared" ca="1" si="39"/>
        <v>0.39059656220817174</v>
      </c>
      <c r="G844" s="84">
        <f t="shared" ca="1" si="40"/>
        <v>423.41759354572019</v>
      </c>
      <c r="H844" s="58">
        <f t="shared" ca="1" si="41"/>
        <v>0.39059656220817168</v>
      </c>
    </row>
    <row r="845" spans="5:8" x14ac:dyDescent="0.25">
      <c r="E845" s="84">
        <v>843</v>
      </c>
      <c r="F845" s="84">
        <f t="shared" ca="1" si="39"/>
        <v>0.5666079066219275</v>
      </c>
      <c r="G845" s="84">
        <f t="shared" ca="1" si="40"/>
        <v>546.62553463534925</v>
      </c>
      <c r="H845" s="58">
        <f t="shared" ca="1" si="41"/>
        <v>0.5666079066219275</v>
      </c>
    </row>
    <row r="846" spans="5:8" x14ac:dyDescent="0.25">
      <c r="E846" s="84">
        <v>844</v>
      </c>
      <c r="F846" s="84">
        <f t="shared" ca="1" si="39"/>
        <v>0.87541787824392769</v>
      </c>
      <c r="G846" s="84">
        <f t="shared" ca="1" si="40"/>
        <v>771.25452761300312</v>
      </c>
      <c r="H846" s="58">
        <f t="shared" ca="1" si="41"/>
        <v>0.87541787824392769</v>
      </c>
    </row>
    <row r="847" spans="5:8" x14ac:dyDescent="0.25">
      <c r="E847" s="84">
        <v>845</v>
      </c>
      <c r="F847" s="84">
        <f t="shared" ca="1" si="39"/>
        <v>0.41356367672923677</v>
      </c>
      <c r="G847" s="84">
        <f t="shared" ca="1" si="40"/>
        <v>439.49457371046572</v>
      </c>
      <c r="H847" s="58">
        <f t="shared" ca="1" si="41"/>
        <v>0.41356367672923672</v>
      </c>
    </row>
    <row r="848" spans="5:8" x14ac:dyDescent="0.25">
      <c r="E848" s="84">
        <v>846</v>
      </c>
      <c r="F848" s="84">
        <f t="shared" ca="1" si="39"/>
        <v>0.65328870441466325</v>
      </c>
      <c r="G848" s="84">
        <f t="shared" ca="1" si="40"/>
        <v>607.30209309026429</v>
      </c>
      <c r="H848" s="58">
        <f t="shared" ca="1" si="41"/>
        <v>0.65328870441466325</v>
      </c>
    </row>
    <row r="849" spans="5:8" x14ac:dyDescent="0.25">
      <c r="E849" s="84">
        <v>847</v>
      </c>
      <c r="F849" s="84">
        <f t="shared" ca="1" si="39"/>
        <v>9.1738949039094853E-2</v>
      </c>
      <c r="G849" s="84">
        <f t="shared" ca="1" si="40"/>
        <v>214.21726432736639</v>
      </c>
      <c r="H849" s="58">
        <f t="shared" ca="1" si="41"/>
        <v>9.1738949039094853E-2</v>
      </c>
    </row>
    <row r="850" spans="5:8" x14ac:dyDescent="0.25">
      <c r="E850" s="84">
        <v>848</v>
      </c>
      <c r="F850" s="84">
        <f t="shared" ca="1" si="39"/>
        <v>0.74408488786754667</v>
      </c>
      <c r="G850" s="84">
        <f t="shared" ca="1" si="40"/>
        <v>670.85942150728272</v>
      </c>
      <c r="H850" s="58">
        <f t="shared" ca="1" si="41"/>
        <v>0.74408488786754678</v>
      </c>
    </row>
    <row r="851" spans="5:8" x14ac:dyDescent="0.25">
      <c r="E851" s="84">
        <v>849</v>
      </c>
      <c r="F851" s="84">
        <f t="shared" ca="1" si="39"/>
        <v>0.87305815014151189</v>
      </c>
      <c r="G851" s="84">
        <f t="shared" ca="1" si="40"/>
        <v>769.09833924251427</v>
      </c>
      <c r="H851" s="58">
        <f t="shared" ca="1" si="41"/>
        <v>0.87305815014151178</v>
      </c>
    </row>
    <row r="852" spans="5:8" x14ac:dyDescent="0.25">
      <c r="E852" s="84">
        <v>850</v>
      </c>
      <c r="F852" s="84">
        <f t="shared" ca="1" si="39"/>
        <v>0.20184811801381264</v>
      </c>
      <c r="G852" s="84">
        <f t="shared" ca="1" si="40"/>
        <v>291.29368260966885</v>
      </c>
      <c r="H852" s="58">
        <f t="shared" ca="1" si="41"/>
        <v>0.20184811801381264</v>
      </c>
    </row>
    <row r="853" spans="5:8" x14ac:dyDescent="0.25">
      <c r="E853" s="84">
        <v>851</v>
      </c>
      <c r="F853" s="84">
        <f t="shared" ca="1" si="39"/>
        <v>0.86417251288800068</v>
      </c>
      <c r="G853" s="84">
        <f t="shared" ca="1" si="40"/>
        <v>761.15372184804778</v>
      </c>
      <c r="H853" s="58">
        <f t="shared" ca="1" si="41"/>
        <v>0.86417251288800068</v>
      </c>
    </row>
    <row r="854" spans="5:8" x14ac:dyDescent="0.25">
      <c r="E854" s="84">
        <v>852</v>
      </c>
      <c r="F854" s="84">
        <f t="shared" ca="1" si="39"/>
        <v>0.13280406113902954</v>
      </c>
      <c r="G854" s="84">
        <f t="shared" ca="1" si="40"/>
        <v>242.96284279732066</v>
      </c>
      <c r="H854" s="58">
        <f t="shared" ca="1" si="41"/>
        <v>0.13280406113902951</v>
      </c>
    </row>
    <row r="855" spans="5:8" x14ac:dyDescent="0.25">
      <c r="E855" s="84">
        <v>853</v>
      </c>
      <c r="F855" s="84">
        <f t="shared" ca="1" si="39"/>
        <v>0.90346986753527059</v>
      </c>
      <c r="G855" s="84">
        <f t="shared" ca="1" si="40"/>
        <v>798.64793113755604</v>
      </c>
      <c r="H855" s="58">
        <f t="shared" ca="1" si="41"/>
        <v>0.90346986753527048</v>
      </c>
    </row>
    <row r="856" spans="5:8" x14ac:dyDescent="0.25">
      <c r="E856" s="84">
        <v>854</v>
      </c>
      <c r="F856" s="84">
        <f t="shared" ca="1" si="39"/>
        <v>0.69161530883300038</v>
      </c>
      <c r="G856" s="84">
        <f t="shared" ca="1" si="40"/>
        <v>634.13071618310028</v>
      </c>
      <c r="H856" s="58">
        <f t="shared" ca="1" si="41"/>
        <v>0.69161530883300038</v>
      </c>
    </row>
    <row r="857" spans="5:8" x14ac:dyDescent="0.25">
      <c r="E857" s="84">
        <v>855</v>
      </c>
      <c r="F857" s="84">
        <f t="shared" ca="1" si="39"/>
        <v>0.77333073344393999</v>
      </c>
      <c r="G857" s="84">
        <f t="shared" ca="1" si="40"/>
        <v>691.33151341075802</v>
      </c>
      <c r="H857" s="58">
        <f t="shared" ca="1" si="41"/>
        <v>0.77333073344393999</v>
      </c>
    </row>
    <row r="858" spans="5:8" x14ac:dyDescent="0.25">
      <c r="E858" s="84">
        <v>856</v>
      </c>
      <c r="F858" s="84">
        <f t="shared" ca="1" si="39"/>
        <v>0.48511918772093543</v>
      </c>
      <c r="G858" s="84">
        <f t="shared" ca="1" si="40"/>
        <v>489.58343140465479</v>
      </c>
      <c r="H858" s="58">
        <f t="shared" ca="1" si="41"/>
        <v>0.48511918772093543</v>
      </c>
    </row>
    <row r="859" spans="5:8" x14ac:dyDescent="0.25">
      <c r="E859" s="84">
        <v>857</v>
      </c>
      <c r="F859" s="84">
        <f t="shared" ca="1" si="39"/>
        <v>0.14070714517549798</v>
      </c>
      <c r="G859" s="84">
        <f t="shared" ca="1" si="40"/>
        <v>248.49500162284858</v>
      </c>
      <c r="H859" s="58">
        <f t="shared" ca="1" si="41"/>
        <v>0.14070714517549796</v>
      </c>
    </row>
    <row r="860" spans="5:8" x14ac:dyDescent="0.25">
      <c r="E860" s="84">
        <v>858</v>
      </c>
      <c r="F860" s="84">
        <f t="shared" ca="1" si="39"/>
        <v>0.65078858072353307</v>
      </c>
      <c r="G860" s="84">
        <f t="shared" ca="1" si="40"/>
        <v>605.55200650647316</v>
      </c>
      <c r="H860" s="58">
        <f t="shared" ca="1" si="41"/>
        <v>0.65078858072353307</v>
      </c>
    </row>
    <row r="861" spans="5:8" x14ac:dyDescent="0.25">
      <c r="E861" s="84">
        <v>859</v>
      </c>
      <c r="F861" s="84">
        <f t="shared" ca="1" si="39"/>
        <v>0.60100850265296712</v>
      </c>
      <c r="G861" s="84">
        <f t="shared" ca="1" si="40"/>
        <v>570.70595185707703</v>
      </c>
      <c r="H861" s="58">
        <f t="shared" ca="1" si="41"/>
        <v>0.60100850265296712</v>
      </c>
    </row>
    <row r="862" spans="5:8" x14ac:dyDescent="0.25">
      <c r="E862" s="84">
        <v>860</v>
      </c>
      <c r="F862" s="84">
        <f t="shared" ca="1" si="39"/>
        <v>0.2653853854295678</v>
      </c>
      <c r="G862" s="84">
        <f t="shared" ca="1" si="40"/>
        <v>335.76976980069742</v>
      </c>
      <c r="H862" s="58">
        <f t="shared" ca="1" si="41"/>
        <v>0.26538538542956774</v>
      </c>
    </row>
    <row r="863" spans="5:8" x14ac:dyDescent="0.25">
      <c r="E863" s="84">
        <v>861</v>
      </c>
      <c r="F863" s="84">
        <f t="shared" ca="1" si="39"/>
        <v>0.4614559600845517</v>
      </c>
      <c r="G863" s="84">
        <f t="shared" ca="1" si="40"/>
        <v>473.01917205918619</v>
      </c>
      <c r="H863" s="58">
        <f t="shared" ca="1" si="41"/>
        <v>0.4614559600845517</v>
      </c>
    </row>
    <row r="864" spans="5:8" x14ac:dyDescent="0.25">
      <c r="E864" s="84">
        <v>862</v>
      </c>
      <c r="F864" s="84">
        <f t="shared" ca="1" si="39"/>
        <v>0.99056474505479697</v>
      </c>
      <c r="G864" s="84">
        <f t="shared" ca="1" si="40"/>
        <v>937.04916937017219</v>
      </c>
      <c r="H864" s="58">
        <f t="shared" ca="1" si="41"/>
        <v>0.99056474505479697</v>
      </c>
    </row>
    <row r="865" spans="5:8" x14ac:dyDescent="0.25">
      <c r="E865" s="84">
        <v>863</v>
      </c>
      <c r="F865" s="84">
        <f t="shared" ca="1" si="39"/>
        <v>0.6910959261371078</v>
      </c>
      <c r="G865" s="84">
        <f t="shared" ca="1" si="40"/>
        <v>633.7671482959754</v>
      </c>
      <c r="H865" s="58">
        <f t="shared" ca="1" si="41"/>
        <v>0.69109592613710769</v>
      </c>
    </row>
    <row r="866" spans="5:8" x14ac:dyDescent="0.25">
      <c r="E866" s="84">
        <v>864</v>
      </c>
      <c r="F866" s="84">
        <f t="shared" ca="1" si="39"/>
        <v>0.59588424741116508</v>
      </c>
      <c r="G866" s="84">
        <f t="shared" ca="1" si="40"/>
        <v>567.11897318781553</v>
      </c>
      <c r="H866" s="58">
        <f t="shared" ca="1" si="41"/>
        <v>0.59588424741116508</v>
      </c>
    </row>
    <row r="867" spans="5:8" x14ac:dyDescent="0.25">
      <c r="E867" s="84">
        <v>865</v>
      </c>
      <c r="F867" s="84">
        <f t="shared" ca="1" si="39"/>
        <v>0.57586260231075115</v>
      </c>
      <c r="G867" s="84">
        <f t="shared" ca="1" si="40"/>
        <v>553.1038216175258</v>
      </c>
      <c r="H867" s="58">
        <f t="shared" ca="1" si="41"/>
        <v>0.57586260231075115</v>
      </c>
    </row>
    <row r="868" spans="5:8" x14ac:dyDescent="0.25">
      <c r="E868" s="84">
        <v>866</v>
      </c>
      <c r="F868" s="84">
        <f t="shared" ca="1" si="39"/>
        <v>0.4234863808308339</v>
      </c>
      <c r="G868" s="84">
        <f t="shared" ca="1" si="40"/>
        <v>446.44046658158373</v>
      </c>
      <c r="H868" s="58">
        <f t="shared" ca="1" si="41"/>
        <v>0.4234863808308339</v>
      </c>
    </row>
    <row r="869" spans="5:8" x14ac:dyDescent="0.25">
      <c r="E869" s="84">
        <v>867</v>
      </c>
      <c r="F869" s="84">
        <f t="shared" ca="1" si="39"/>
        <v>0.5858072448909788</v>
      </c>
      <c r="G869" s="84">
        <f t="shared" ca="1" si="40"/>
        <v>560.06507142368514</v>
      </c>
      <c r="H869" s="58">
        <f t="shared" ca="1" si="41"/>
        <v>0.5858072448909788</v>
      </c>
    </row>
    <row r="870" spans="5:8" x14ac:dyDescent="0.25">
      <c r="E870" s="84">
        <v>868</v>
      </c>
      <c r="F870" s="84">
        <f t="shared" ca="1" si="39"/>
        <v>0.81493300661935664</v>
      </c>
      <c r="G870" s="84">
        <f t="shared" ca="1" si="40"/>
        <v>721.20233641604841</v>
      </c>
      <c r="H870" s="58">
        <f t="shared" ca="1" si="41"/>
        <v>0.81493300661935653</v>
      </c>
    </row>
    <row r="871" spans="5:8" x14ac:dyDescent="0.25">
      <c r="E871" s="84">
        <v>869</v>
      </c>
      <c r="F871" s="84">
        <f t="shared" ca="1" si="39"/>
        <v>0.90205329679759672</v>
      </c>
      <c r="G871" s="84">
        <f t="shared" ca="1" si="40"/>
        <v>797.17590048268585</v>
      </c>
      <c r="H871" s="58">
        <f t="shared" ca="1" si="41"/>
        <v>0.90205329679759672</v>
      </c>
    </row>
    <row r="872" spans="5:8" x14ac:dyDescent="0.25">
      <c r="E872" s="84">
        <v>870</v>
      </c>
      <c r="F872" s="84">
        <f t="shared" ca="1" si="39"/>
        <v>0.98619030780269779</v>
      </c>
      <c r="G872" s="84">
        <f t="shared" ca="1" si="40"/>
        <v>923.84180462440747</v>
      </c>
      <c r="H872" s="58">
        <f t="shared" ca="1" si="41"/>
        <v>0.98619030780269779</v>
      </c>
    </row>
    <row r="873" spans="5:8" x14ac:dyDescent="0.25">
      <c r="E873" s="84">
        <v>871</v>
      </c>
      <c r="F873" s="84">
        <f t="shared" ca="1" si="39"/>
        <v>0.75560902622119153</v>
      </c>
      <c r="G873" s="84">
        <f t="shared" ca="1" si="40"/>
        <v>678.92631835483405</v>
      </c>
      <c r="H873" s="58">
        <f t="shared" ca="1" si="41"/>
        <v>0.75560902622119153</v>
      </c>
    </row>
    <row r="874" spans="5:8" x14ac:dyDescent="0.25">
      <c r="E874" s="84">
        <v>872</v>
      </c>
      <c r="F874" s="84">
        <f t="shared" ca="1" si="39"/>
        <v>0.98123204186787383</v>
      </c>
      <c r="G874" s="84">
        <f t="shared" ca="1" si="40"/>
        <v>911.21631672715421</v>
      </c>
      <c r="H874" s="58">
        <f t="shared" ca="1" si="41"/>
        <v>0.98123204186787383</v>
      </c>
    </row>
    <row r="875" spans="5:8" x14ac:dyDescent="0.25">
      <c r="E875" s="84">
        <v>873</v>
      </c>
      <c r="F875" s="84">
        <f t="shared" ca="1" si="39"/>
        <v>0.91069182960271522</v>
      </c>
      <c r="G875" s="84">
        <f t="shared" ca="1" si="40"/>
        <v>806.3264820197154</v>
      </c>
      <c r="H875" s="58">
        <f t="shared" ca="1" si="41"/>
        <v>0.91069182960271522</v>
      </c>
    </row>
    <row r="876" spans="5:8" x14ac:dyDescent="0.25">
      <c r="E876" s="84">
        <v>874</v>
      </c>
      <c r="F876" s="84">
        <f t="shared" ca="1" si="39"/>
        <v>0.60876105583982343</v>
      </c>
      <c r="G876" s="84">
        <f t="shared" ca="1" si="40"/>
        <v>576.13273908787642</v>
      </c>
      <c r="H876" s="58">
        <f t="shared" ca="1" si="41"/>
        <v>0.60876105583982343</v>
      </c>
    </row>
    <row r="877" spans="5:8" x14ac:dyDescent="0.25">
      <c r="E877" s="84">
        <v>875</v>
      </c>
      <c r="F877" s="84">
        <f t="shared" ca="1" si="39"/>
        <v>0.13068398291691241</v>
      </c>
      <c r="G877" s="84">
        <f t="shared" ca="1" si="40"/>
        <v>241.4787880418387</v>
      </c>
      <c r="H877" s="58">
        <f t="shared" ca="1" si="41"/>
        <v>0.13068398291691241</v>
      </c>
    </row>
    <row r="878" spans="5:8" x14ac:dyDescent="0.25">
      <c r="E878" s="84">
        <v>876</v>
      </c>
      <c r="F878" s="84">
        <f t="shared" ca="1" si="39"/>
        <v>2.4308848838411889E-2</v>
      </c>
      <c r="G878" s="84">
        <f t="shared" ca="1" si="40"/>
        <v>158.33728513890293</v>
      </c>
      <c r="H878" s="58">
        <f t="shared" ca="1" si="41"/>
        <v>2.4308848838411889E-2</v>
      </c>
    </row>
    <row r="879" spans="5:8" x14ac:dyDescent="0.25">
      <c r="E879" s="84">
        <v>877</v>
      </c>
      <c r="F879" s="84">
        <f t="shared" ca="1" si="39"/>
        <v>0.56286147581547874</v>
      </c>
      <c r="G879" s="84">
        <f t="shared" ca="1" si="40"/>
        <v>544.00303307083504</v>
      </c>
      <c r="H879" s="58">
        <f t="shared" ca="1" si="41"/>
        <v>0.56286147581547863</v>
      </c>
    </row>
    <row r="880" spans="5:8" x14ac:dyDescent="0.25">
      <c r="E880" s="84">
        <v>878</v>
      </c>
      <c r="F880" s="84">
        <f t="shared" ca="1" si="39"/>
        <v>0.30383807985929789</v>
      </c>
      <c r="G880" s="84">
        <f t="shared" ca="1" si="40"/>
        <v>362.68665590150852</v>
      </c>
      <c r="H880" s="58">
        <f t="shared" ca="1" si="41"/>
        <v>0.30383807985929789</v>
      </c>
    </row>
    <row r="881" spans="5:8" x14ac:dyDescent="0.25">
      <c r="E881" s="84">
        <v>879</v>
      </c>
      <c r="F881" s="84">
        <f t="shared" ca="1" si="39"/>
        <v>0.1658661005622607</v>
      </c>
      <c r="G881" s="84">
        <f t="shared" ca="1" si="40"/>
        <v>266.10627039358246</v>
      </c>
      <c r="H881" s="58">
        <f t="shared" ca="1" si="41"/>
        <v>0.16586610056226067</v>
      </c>
    </row>
    <row r="882" spans="5:8" x14ac:dyDescent="0.25">
      <c r="E882" s="84">
        <v>880</v>
      </c>
      <c r="F882" s="84">
        <f t="shared" ca="1" si="39"/>
        <v>0.88577018201631152</v>
      </c>
      <c r="G882" s="84">
        <f t="shared" ca="1" si="40"/>
        <v>780.96456096524207</v>
      </c>
      <c r="H882" s="58">
        <f t="shared" ca="1" si="41"/>
        <v>0.88577018201631152</v>
      </c>
    </row>
    <row r="883" spans="5:8" x14ac:dyDescent="0.25">
      <c r="E883" s="84">
        <v>881</v>
      </c>
      <c r="F883" s="84">
        <f t="shared" ca="1" si="39"/>
        <v>0.42935933620788336</v>
      </c>
      <c r="G883" s="84">
        <f t="shared" ca="1" si="40"/>
        <v>450.55153534551835</v>
      </c>
      <c r="H883" s="58">
        <f t="shared" ca="1" si="41"/>
        <v>0.42935933620788336</v>
      </c>
    </row>
    <row r="884" spans="5:8" x14ac:dyDescent="0.25">
      <c r="E884" s="84">
        <v>882</v>
      </c>
      <c r="F884" s="84">
        <f t="shared" ca="1" si="39"/>
        <v>0.65891346368876447</v>
      </c>
      <c r="G884" s="84">
        <f t="shared" ca="1" si="40"/>
        <v>611.23942458213514</v>
      </c>
      <c r="H884" s="58">
        <f t="shared" ca="1" si="41"/>
        <v>0.65891346368876447</v>
      </c>
    </row>
    <row r="885" spans="5:8" x14ac:dyDescent="0.25">
      <c r="E885" s="84">
        <v>883</v>
      </c>
      <c r="F885" s="84">
        <f t="shared" ca="1" si="39"/>
        <v>0.42754291737208061</v>
      </c>
      <c r="G885" s="84">
        <f t="shared" ca="1" si="40"/>
        <v>449.28004216045645</v>
      </c>
      <c r="H885" s="58">
        <f t="shared" ca="1" si="41"/>
        <v>0.42754291737208061</v>
      </c>
    </row>
    <row r="886" spans="5:8" x14ac:dyDescent="0.25">
      <c r="E886" s="84">
        <v>884</v>
      </c>
      <c r="F886" s="84">
        <f t="shared" ca="1" si="39"/>
        <v>0.73282898050319512</v>
      </c>
      <c r="G886" s="84">
        <f t="shared" ca="1" si="40"/>
        <v>662.98028635223659</v>
      </c>
      <c r="H886" s="58">
        <f t="shared" ca="1" si="41"/>
        <v>0.73282898050319512</v>
      </c>
    </row>
    <row r="887" spans="5:8" x14ac:dyDescent="0.25">
      <c r="E887" s="84">
        <v>885</v>
      </c>
      <c r="F887" s="84">
        <f t="shared" ca="1" si="39"/>
        <v>0.77710880448560571</v>
      </c>
      <c r="G887" s="84">
        <f t="shared" ca="1" si="40"/>
        <v>693.97616313992398</v>
      </c>
      <c r="H887" s="58">
        <f t="shared" ca="1" si="41"/>
        <v>0.77710880448560571</v>
      </c>
    </row>
    <row r="888" spans="5:8" x14ac:dyDescent="0.25">
      <c r="E888" s="84">
        <v>886</v>
      </c>
      <c r="F888" s="84">
        <f t="shared" ca="1" si="39"/>
        <v>0.44021923941572938</v>
      </c>
      <c r="G888" s="84">
        <f t="shared" ca="1" si="40"/>
        <v>458.15346759101055</v>
      </c>
      <c r="H888" s="58">
        <f t="shared" ca="1" si="41"/>
        <v>0.44021923941572938</v>
      </c>
    </row>
    <row r="889" spans="5:8" x14ac:dyDescent="0.25">
      <c r="E889" s="84">
        <v>887</v>
      </c>
      <c r="F889" s="84">
        <f t="shared" ca="1" si="39"/>
        <v>0.65237713352230586</v>
      </c>
      <c r="G889" s="84">
        <f t="shared" ca="1" si="40"/>
        <v>606.66399346561411</v>
      </c>
      <c r="H889" s="58">
        <f t="shared" ca="1" si="41"/>
        <v>0.65237713352230586</v>
      </c>
    </row>
    <row r="890" spans="5:8" x14ac:dyDescent="0.25">
      <c r="E890" s="84">
        <v>888</v>
      </c>
      <c r="F890" s="84">
        <f t="shared" ca="1" si="39"/>
        <v>0.48572877461205932</v>
      </c>
      <c r="G890" s="84">
        <f t="shared" ca="1" si="40"/>
        <v>490.01014222844151</v>
      </c>
      <c r="H890" s="58">
        <f t="shared" ca="1" si="41"/>
        <v>0.48572877461205932</v>
      </c>
    </row>
    <row r="891" spans="5:8" x14ac:dyDescent="0.25">
      <c r="E891" s="84">
        <v>889</v>
      </c>
      <c r="F891" s="84">
        <f t="shared" ca="1" si="39"/>
        <v>0.17693220878625882</v>
      </c>
      <c r="G891" s="84">
        <f t="shared" ca="1" si="40"/>
        <v>273.85254615038116</v>
      </c>
      <c r="H891" s="58">
        <f t="shared" ca="1" si="41"/>
        <v>0.17693220878625879</v>
      </c>
    </row>
    <row r="892" spans="5:8" x14ac:dyDescent="0.25">
      <c r="E892" s="84">
        <v>890</v>
      </c>
      <c r="F892" s="84">
        <f t="shared" ca="1" si="39"/>
        <v>0.65408061966332753</v>
      </c>
      <c r="G892" s="84">
        <f t="shared" ca="1" si="40"/>
        <v>607.85643376432927</v>
      </c>
      <c r="H892" s="58">
        <f t="shared" ca="1" si="41"/>
        <v>0.65408061966332753</v>
      </c>
    </row>
    <row r="893" spans="5:8" x14ac:dyDescent="0.25">
      <c r="E893" s="84">
        <v>891</v>
      </c>
      <c r="F893" s="84">
        <f t="shared" ca="1" si="39"/>
        <v>0.72431259251779134</v>
      </c>
      <c r="G893" s="84">
        <f t="shared" ca="1" si="40"/>
        <v>657.01881476245399</v>
      </c>
      <c r="H893" s="58">
        <f t="shared" ca="1" si="41"/>
        <v>0.72431259251779145</v>
      </c>
    </row>
    <row r="894" spans="5:8" x14ac:dyDescent="0.25">
      <c r="E894" s="84">
        <v>892</v>
      </c>
      <c r="F894" s="84">
        <f t="shared" ca="1" si="39"/>
        <v>0.69608152689223457</v>
      </c>
      <c r="G894" s="84">
        <f t="shared" ca="1" si="40"/>
        <v>637.25706882456416</v>
      </c>
      <c r="H894" s="58">
        <f t="shared" ca="1" si="41"/>
        <v>0.69608152689223446</v>
      </c>
    </row>
    <row r="895" spans="5:8" x14ac:dyDescent="0.25">
      <c r="E895" s="84">
        <v>893</v>
      </c>
      <c r="F895" s="84">
        <f t="shared" ca="1" si="39"/>
        <v>0.63088565914357364</v>
      </c>
      <c r="G895" s="84">
        <f t="shared" ca="1" si="40"/>
        <v>591.61996140050155</v>
      </c>
      <c r="H895" s="58">
        <f t="shared" ca="1" si="41"/>
        <v>0.63088565914357364</v>
      </c>
    </row>
    <row r="896" spans="5:8" x14ac:dyDescent="0.25">
      <c r="E896" s="84">
        <v>894</v>
      </c>
      <c r="F896" s="84">
        <f t="shared" ca="1" si="39"/>
        <v>0.84721430477568849</v>
      </c>
      <c r="G896" s="84">
        <f t="shared" ca="1" si="40"/>
        <v>746.68203381084311</v>
      </c>
      <c r="H896" s="58">
        <f t="shared" ca="1" si="41"/>
        <v>0.84721430477568849</v>
      </c>
    </row>
    <row r="897" spans="5:8" x14ac:dyDescent="0.25">
      <c r="E897" s="84">
        <v>895</v>
      </c>
      <c r="F897" s="84">
        <f t="shared" ca="1" si="39"/>
        <v>0.28560962277157953</v>
      </c>
      <c r="G897" s="84">
        <f t="shared" ca="1" si="40"/>
        <v>349.92673594010569</v>
      </c>
      <c r="H897" s="58">
        <f t="shared" ca="1" si="41"/>
        <v>0.28560962277157953</v>
      </c>
    </row>
    <row r="898" spans="5:8" x14ac:dyDescent="0.25">
      <c r="E898" s="84">
        <v>896</v>
      </c>
      <c r="F898" s="84">
        <f t="shared" ca="1" si="39"/>
        <v>0.87705424335886584</v>
      </c>
      <c r="G898" s="84">
        <f t="shared" ca="1" si="40"/>
        <v>772.76175984382303</v>
      </c>
      <c r="H898" s="58">
        <f t="shared" ca="1" si="41"/>
        <v>0.87705424335886584</v>
      </c>
    </row>
    <row r="899" spans="5:8" x14ac:dyDescent="0.25">
      <c r="E899" s="84">
        <v>897</v>
      </c>
      <c r="F899" s="84">
        <f t="shared" ref="F899:F962" ca="1" si="42">RAND()</f>
        <v>0.67677534928554894</v>
      </c>
      <c r="G899" s="84">
        <f t="shared" ca="1" si="40"/>
        <v>623.74274449988434</v>
      </c>
      <c r="H899" s="58">
        <f t="shared" ca="1" si="41"/>
        <v>0.67677534928554905</v>
      </c>
    </row>
    <row r="900" spans="5:8" x14ac:dyDescent="0.25">
      <c r="E900" s="84">
        <v>898</v>
      </c>
      <c r="F900" s="84">
        <f t="shared" ca="1" si="42"/>
        <v>0.83602572582522516</v>
      </c>
      <c r="G900" s="84">
        <f t="shared" ref="G900:G963" ca="1" si="43">IF(F900&lt;(($C$3-$C$2)/($C$5+$C$4-$C$3-$C$2)),$C$2+SQRT(F900*($C$5+$C$4-$C$3-$C$2)*($C$3-$C$2)),IF(F900&lt;1-(($C$5-$C$4)/($C$5+$C$4-$C$3-$C$2)),(F900*($C$5+$C$4-$C$3-$C$2)+$C$2+$C$3)/2,$C$5-SQRT((1-F900)*($C$5+$C$4-$C$3-$C$2)*($C$5-$C$4))))</f>
        <v>737.57059015155062</v>
      </c>
      <c r="H900" s="58">
        <f t="shared" ref="H900:H963" ca="1" si="44">IF(G900&lt;$C$3,(1/($C$5+$C$4-$C$3-$C$2))*(1/($C$3-$C$2))*(G900-$C$2)^2,IF(G900&lt;$C$4,(1/($C$5+$C$4-$C$3-$C$2))*(2*G900-$C$2-$C$3),1-(1/($C$5+$C$4-$C$3-$C$2))*(1/($C$5-$C$4))*($C$5-G900)^2))</f>
        <v>0.83602572582522516</v>
      </c>
    </row>
    <row r="901" spans="5:8" x14ac:dyDescent="0.25">
      <c r="E901" s="84">
        <v>899</v>
      </c>
      <c r="F901" s="84">
        <f t="shared" ca="1" si="42"/>
        <v>0.48285068498738626</v>
      </c>
      <c r="G901" s="84">
        <f t="shared" ca="1" si="43"/>
        <v>487.99547949117039</v>
      </c>
      <c r="H901" s="58">
        <f t="shared" ca="1" si="44"/>
        <v>0.48285068498738626</v>
      </c>
    </row>
    <row r="902" spans="5:8" x14ac:dyDescent="0.25">
      <c r="E902" s="84">
        <v>900</v>
      </c>
      <c r="F902" s="84">
        <f t="shared" ca="1" si="42"/>
        <v>0.59476319175964643</v>
      </c>
      <c r="G902" s="84">
        <f t="shared" ca="1" si="43"/>
        <v>566.33423423175248</v>
      </c>
      <c r="H902" s="58">
        <f t="shared" ca="1" si="44"/>
        <v>0.59476319175964643</v>
      </c>
    </row>
    <row r="903" spans="5:8" x14ac:dyDescent="0.25">
      <c r="E903" s="84">
        <v>901</v>
      </c>
      <c r="F903" s="84">
        <f t="shared" ca="1" si="42"/>
        <v>0.3754482579337487</v>
      </c>
      <c r="G903" s="84">
        <f t="shared" ca="1" si="43"/>
        <v>412.8137805536241</v>
      </c>
      <c r="H903" s="58">
        <f t="shared" ca="1" si="44"/>
        <v>0.3754482579337487</v>
      </c>
    </row>
    <row r="904" spans="5:8" x14ac:dyDescent="0.25">
      <c r="E904" s="84">
        <v>902</v>
      </c>
      <c r="F904" s="84">
        <f t="shared" ca="1" si="42"/>
        <v>0.78529033145021487</v>
      </c>
      <c r="G904" s="84">
        <f t="shared" ca="1" si="43"/>
        <v>699.70323201515043</v>
      </c>
      <c r="H904" s="58">
        <f t="shared" ca="1" si="44"/>
        <v>0.78529033145021487</v>
      </c>
    </row>
    <row r="905" spans="5:8" x14ac:dyDescent="0.25">
      <c r="E905" s="84">
        <v>903</v>
      </c>
      <c r="F905" s="84">
        <f t="shared" ca="1" si="42"/>
        <v>0.50806132955121308</v>
      </c>
      <c r="G905" s="84">
        <f t="shared" ca="1" si="43"/>
        <v>505.64293068584914</v>
      </c>
      <c r="H905" s="58">
        <f t="shared" ca="1" si="44"/>
        <v>0.50806132955121308</v>
      </c>
    </row>
    <row r="906" spans="5:8" x14ac:dyDescent="0.25">
      <c r="E906" s="84">
        <v>904</v>
      </c>
      <c r="F906" s="84">
        <f t="shared" ca="1" si="42"/>
        <v>4.0520590140772028E-2</v>
      </c>
      <c r="G906" s="84">
        <f t="shared" ca="1" si="43"/>
        <v>175.3185410088916</v>
      </c>
      <c r="H906" s="58">
        <f t="shared" ca="1" si="44"/>
        <v>4.0520590140772035E-2</v>
      </c>
    </row>
    <row r="907" spans="5:8" x14ac:dyDescent="0.25">
      <c r="E907" s="84">
        <v>905</v>
      </c>
      <c r="F907" s="84">
        <f t="shared" ca="1" si="42"/>
        <v>0.22930341608412419</v>
      </c>
      <c r="G907" s="84">
        <f t="shared" ca="1" si="43"/>
        <v>310.51239125888696</v>
      </c>
      <c r="H907" s="58">
        <f t="shared" ca="1" si="44"/>
        <v>0.22930341608412425</v>
      </c>
    </row>
    <row r="908" spans="5:8" x14ac:dyDescent="0.25">
      <c r="E908" s="84">
        <v>906</v>
      </c>
      <c r="F908" s="84">
        <f t="shared" ca="1" si="42"/>
        <v>0.88628827686929157</v>
      </c>
      <c r="G908" s="84">
        <f t="shared" ca="1" si="43"/>
        <v>781.46184837677072</v>
      </c>
      <c r="H908" s="58">
        <f t="shared" ca="1" si="44"/>
        <v>0.88628827686929157</v>
      </c>
    </row>
    <row r="909" spans="5:8" x14ac:dyDescent="0.25">
      <c r="E909" s="84">
        <v>907</v>
      </c>
      <c r="F909" s="84">
        <f t="shared" ca="1" si="42"/>
        <v>3.6428330195436343E-2</v>
      </c>
      <c r="G909" s="84">
        <f t="shared" ca="1" si="43"/>
        <v>171.41404782926878</v>
      </c>
      <c r="H909" s="58">
        <f t="shared" ca="1" si="44"/>
        <v>3.6428330195436349E-2</v>
      </c>
    </row>
    <row r="910" spans="5:8" x14ac:dyDescent="0.25">
      <c r="E910" s="84">
        <v>908</v>
      </c>
      <c r="F910" s="84">
        <f t="shared" ca="1" si="42"/>
        <v>0.76050276599317279</v>
      </c>
      <c r="G910" s="84">
        <f t="shared" ca="1" si="43"/>
        <v>682.3519361952209</v>
      </c>
      <c r="H910" s="58">
        <f t="shared" ca="1" si="44"/>
        <v>0.76050276599317268</v>
      </c>
    </row>
    <row r="911" spans="5:8" x14ac:dyDescent="0.25">
      <c r="E911" s="84">
        <v>909</v>
      </c>
      <c r="F911" s="84">
        <f t="shared" ca="1" si="42"/>
        <v>0.58492266458892461</v>
      </c>
      <c r="G911" s="84">
        <f t="shared" ca="1" si="43"/>
        <v>559.44586521224721</v>
      </c>
      <c r="H911" s="58">
        <f t="shared" ca="1" si="44"/>
        <v>0.58492266458892461</v>
      </c>
    </row>
    <row r="912" spans="5:8" x14ac:dyDescent="0.25">
      <c r="E912" s="84">
        <v>910</v>
      </c>
      <c r="F912" s="84">
        <f t="shared" ca="1" si="42"/>
        <v>0.24457259252763763</v>
      </c>
      <c r="G912" s="84">
        <f t="shared" ca="1" si="43"/>
        <v>321.20081476934638</v>
      </c>
      <c r="H912" s="58">
        <f t="shared" ca="1" si="44"/>
        <v>0.24457259252763769</v>
      </c>
    </row>
    <row r="913" spans="5:8" x14ac:dyDescent="0.25">
      <c r="E913" s="84">
        <v>911</v>
      </c>
      <c r="F913" s="84">
        <f t="shared" ca="1" si="42"/>
        <v>0.7417600256364022</v>
      </c>
      <c r="G913" s="84">
        <f t="shared" ca="1" si="43"/>
        <v>669.23201794548152</v>
      </c>
      <c r="H913" s="58">
        <f t="shared" ca="1" si="44"/>
        <v>0.7417600256364022</v>
      </c>
    </row>
    <row r="914" spans="5:8" x14ac:dyDescent="0.25">
      <c r="E914" s="84">
        <v>912</v>
      </c>
      <c r="F914" s="84">
        <f t="shared" ca="1" si="42"/>
        <v>0.92594595925590384</v>
      </c>
      <c r="G914" s="84">
        <f t="shared" ca="1" si="43"/>
        <v>823.6404323193085</v>
      </c>
      <c r="H914" s="58">
        <f t="shared" ca="1" si="44"/>
        <v>0.92594595925590384</v>
      </c>
    </row>
    <row r="915" spans="5:8" x14ac:dyDescent="0.25">
      <c r="E915" s="84">
        <v>913</v>
      </c>
      <c r="F915" s="84">
        <f t="shared" ca="1" si="42"/>
        <v>0.28302861963952308</v>
      </c>
      <c r="G915" s="84">
        <f t="shared" ca="1" si="43"/>
        <v>348.12003374766618</v>
      </c>
      <c r="H915" s="58">
        <f t="shared" ca="1" si="44"/>
        <v>0.28302861963952314</v>
      </c>
    </row>
    <row r="916" spans="5:8" x14ac:dyDescent="0.25">
      <c r="E916" s="84">
        <v>914</v>
      </c>
      <c r="F916" s="84">
        <f t="shared" ca="1" si="42"/>
        <v>0.45474563294839776</v>
      </c>
      <c r="G916" s="84">
        <f t="shared" ca="1" si="43"/>
        <v>468.32194306387845</v>
      </c>
      <c r="H916" s="58">
        <f t="shared" ca="1" si="44"/>
        <v>0.45474563294839776</v>
      </c>
    </row>
    <row r="917" spans="5:8" x14ac:dyDescent="0.25">
      <c r="E917" s="84">
        <v>915</v>
      </c>
      <c r="F917" s="84">
        <f t="shared" ca="1" si="42"/>
        <v>0.6647003759177067</v>
      </c>
      <c r="G917" s="84">
        <f t="shared" ca="1" si="43"/>
        <v>615.29026314239468</v>
      </c>
      <c r="H917" s="58">
        <f t="shared" ca="1" si="44"/>
        <v>0.6647003759177067</v>
      </c>
    </row>
    <row r="918" spans="5:8" x14ac:dyDescent="0.25">
      <c r="E918" s="84">
        <v>916</v>
      </c>
      <c r="F918" s="84">
        <f t="shared" ca="1" si="42"/>
        <v>0.10313500211836435</v>
      </c>
      <c r="G918" s="84">
        <f t="shared" ca="1" si="43"/>
        <v>222.19450148285506</v>
      </c>
      <c r="H918" s="58">
        <f t="shared" ca="1" si="44"/>
        <v>0.10313500211836438</v>
      </c>
    </row>
    <row r="919" spans="5:8" x14ac:dyDescent="0.25">
      <c r="E919" s="84">
        <v>917</v>
      </c>
      <c r="F919" s="84">
        <f t="shared" ca="1" si="42"/>
        <v>0.14638200144759994</v>
      </c>
      <c r="G919" s="84">
        <f t="shared" ca="1" si="43"/>
        <v>252.46740101331994</v>
      </c>
      <c r="H919" s="58">
        <f t="shared" ca="1" si="44"/>
        <v>0.14638200144759991</v>
      </c>
    </row>
    <row r="920" spans="5:8" x14ac:dyDescent="0.25">
      <c r="E920" s="84">
        <v>918</v>
      </c>
      <c r="F920" s="84">
        <f t="shared" ca="1" si="42"/>
        <v>0.76822106440612459</v>
      </c>
      <c r="G920" s="84">
        <f t="shared" ca="1" si="43"/>
        <v>687.75474508428726</v>
      </c>
      <c r="H920" s="58">
        <f t="shared" ca="1" si="44"/>
        <v>0.7682210644061247</v>
      </c>
    </row>
    <row r="921" spans="5:8" x14ac:dyDescent="0.25">
      <c r="E921" s="84">
        <v>919</v>
      </c>
      <c r="F921" s="84">
        <f t="shared" ca="1" si="42"/>
        <v>0.54181522396367732</v>
      </c>
      <c r="G921" s="84">
        <f t="shared" ca="1" si="43"/>
        <v>529.27065677457415</v>
      </c>
      <c r="H921" s="58">
        <f t="shared" ca="1" si="44"/>
        <v>0.54181522396367732</v>
      </c>
    </row>
    <row r="922" spans="5:8" x14ac:dyDescent="0.25">
      <c r="E922" s="84">
        <v>920</v>
      </c>
      <c r="F922" s="84">
        <f t="shared" ca="1" si="42"/>
        <v>0.91556538517431729</v>
      </c>
      <c r="G922" s="84">
        <f t="shared" ca="1" si="43"/>
        <v>811.68500265038176</v>
      </c>
      <c r="H922" s="58">
        <f t="shared" ca="1" si="44"/>
        <v>0.91556538517431729</v>
      </c>
    </row>
    <row r="923" spans="5:8" x14ac:dyDescent="0.25">
      <c r="E923" s="84">
        <v>921</v>
      </c>
      <c r="F923" s="84">
        <f t="shared" ca="1" si="42"/>
        <v>0.66469690750163091</v>
      </c>
      <c r="G923" s="84">
        <f t="shared" ca="1" si="43"/>
        <v>615.28783525114159</v>
      </c>
      <c r="H923" s="58">
        <f t="shared" ca="1" si="44"/>
        <v>0.6646969075016308</v>
      </c>
    </row>
    <row r="924" spans="5:8" x14ac:dyDescent="0.25">
      <c r="E924" s="84">
        <v>922</v>
      </c>
      <c r="F924" s="84">
        <f t="shared" ca="1" si="42"/>
        <v>0.77191852095693314</v>
      </c>
      <c r="G924" s="84">
        <f t="shared" ca="1" si="43"/>
        <v>690.34296466985325</v>
      </c>
      <c r="H924" s="58">
        <f t="shared" ca="1" si="44"/>
        <v>0.77191852095693325</v>
      </c>
    </row>
    <row r="925" spans="5:8" x14ac:dyDescent="0.25">
      <c r="E925" s="84">
        <v>923</v>
      </c>
      <c r="F925" s="84">
        <f t="shared" ca="1" si="42"/>
        <v>0.21967175261445249</v>
      </c>
      <c r="G925" s="84">
        <f t="shared" ca="1" si="43"/>
        <v>303.77022683011671</v>
      </c>
      <c r="H925" s="58">
        <f t="shared" ca="1" si="44"/>
        <v>0.21967175261445246</v>
      </c>
    </row>
    <row r="926" spans="5:8" x14ac:dyDescent="0.25">
      <c r="E926" s="84">
        <v>924</v>
      </c>
      <c r="F926" s="84">
        <f t="shared" ca="1" si="42"/>
        <v>0.78423286838002204</v>
      </c>
      <c r="G926" s="84">
        <f t="shared" ca="1" si="43"/>
        <v>698.96300786601546</v>
      </c>
      <c r="H926" s="58">
        <f t="shared" ca="1" si="44"/>
        <v>0.78423286838002204</v>
      </c>
    </row>
    <row r="927" spans="5:8" x14ac:dyDescent="0.25">
      <c r="E927" s="84">
        <v>925</v>
      </c>
      <c r="F927" s="84">
        <f t="shared" ca="1" si="42"/>
        <v>7.5802149538134134E-2</v>
      </c>
      <c r="G927" s="84">
        <f t="shared" ca="1" si="43"/>
        <v>203.06150467669389</v>
      </c>
      <c r="H927" s="58">
        <f t="shared" ca="1" si="44"/>
        <v>7.580214953813412E-2</v>
      </c>
    </row>
    <row r="928" spans="5:8" x14ac:dyDescent="0.25">
      <c r="E928" s="84">
        <v>926</v>
      </c>
      <c r="F928" s="84">
        <f t="shared" ca="1" si="42"/>
        <v>0.62254904786809262</v>
      </c>
      <c r="G928" s="84">
        <f t="shared" ca="1" si="43"/>
        <v>585.78433350766477</v>
      </c>
      <c r="H928" s="58">
        <f t="shared" ca="1" si="44"/>
        <v>0.62254904786809251</v>
      </c>
    </row>
    <row r="929" spans="5:8" x14ac:dyDescent="0.25">
      <c r="E929" s="84">
        <v>927</v>
      </c>
      <c r="F929" s="84">
        <f t="shared" ca="1" si="42"/>
        <v>0.35782342788306931</v>
      </c>
      <c r="G929" s="84">
        <f t="shared" ca="1" si="43"/>
        <v>400.47639951814853</v>
      </c>
      <c r="H929" s="58">
        <f t="shared" ca="1" si="44"/>
        <v>0.35782342788306931</v>
      </c>
    </row>
    <row r="930" spans="5:8" x14ac:dyDescent="0.25">
      <c r="E930" s="84">
        <v>928</v>
      </c>
      <c r="F930" s="84">
        <f t="shared" ca="1" si="42"/>
        <v>0.2432970059874533</v>
      </c>
      <c r="G930" s="84">
        <f t="shared" ca="1" si="43"/>
        <v>320.30790419121729</v>
      </c>
      <c r="H930" s="58">
        <f t="shared" ca="1" si="44"/>
        <v>0.24329700598745327</v>
      </c>
    </row>
    <row r="931" spans="5:8" x14ac:dyDescent="0.25">
      <c r="E931" s="84">
        <v>929</v>
      </c>
      <c r="F931" s="84">
        <f t="shared" ca="1" si="42"/>
        <v>0.10924128739528927</v>
      </c>
      <c r="G931" s="84">
        <f t="shared" ca="1" si="43"/>
        <v>226.4689011767025</v>
      </c>
      <c r="H931" s="58">
        <f t="shared" ca="1" si="44"/>
        <v>0.10924128739528929</v>
      </c>
    </row>
    <row r="932" spans="5:8" x14ac:dyDescent="0.25">
      <c r="E932" s="84">
        <v>930</v>
      </c>
      <c r="F932" s="84">
        <f t="shared" ca="1" si="42"/>
        <v>0.35498391523087003</v>
      </c>
      <c r="G932" s="84">
        <f t="shared" ca="1" si="43"/>
        <v>398.48874066160903</v>
      </c>
      <c r="H932" s="58">
        <f t="shared" ca="1" si="44"/>
        <v>0.35498391523087003</v>
      </c>
    </row>
    <row r="933" spans="5:8" x14ac:dyDescent="0.25">
      <c r="E933" s="84">
        <v>931</v>
      </c>
      <c r="F933" s="84">
        <f t="shared" ca="1" si="42"/>
        <v>0.3524336697226319</v>
      </c>
      <c r="G933" s="84">
        <f t="shared" ca="1" si="43"/>
        <v>396.70356880584234</v>
      </c>
      <c r="H933" s="58">
        <f t="shared" ca="1" si="44"/>
        <v>0.3524336697226319</v>
      </c>
    </row>
    <row r="934" spans="5:8" x14ac:dyDescent="0.25">
      <c r="E934" s="84">
        <v>932</v>
      </c>
      <c r="F934" s="84">
        <f t="shared" ca="1" si="42"/>
        <v>0.88747626028828264</v>
      </c>
      <c r="G934" s="84">
        <f t="shared" ca="1" si="43"/>
        <v>782.6064152765282</v>
      </c>
      <c r="H934" s="58">
        <f t="shared" ca="1" si="44"/>
        <v>0.88747626028828253</v>
      </c>
    </row>
    <row r="935" spans="5:8" x14ac:dyDescent="0.25">
      <c r="E935" s="84">
        <v>933</v>
      </c>
      <c r="F935" s="84">
        <f t="shared" ca="1" si="42"/>
        <v>0.53868960473697114</v>
      </c>
      <c r="G935" s="84">
        <f t="shared" ca="1" si="43"/>
        <v>527.08272331587978</v>
      </c>
      <c r="H935" s="58">
        <f t="shared" ca="1" si="44"/>
        <v>0.53868960473697114</v>
      </c>
    </row>
    <row r="936" spans="5:8" x14ac:dyDescent="0.25">
      <c r="E936" s="84">
        <v>934</v>
      </c>
      <c r="F936" s="84">
        <f t="shared" ca="1" si="42"/>
        <v>0.38054488256461327</v>
      </c>
      <c r="G936" s="84">
        <f t="shared" ca="1" si="43"/>
        <v>416.38141779522931</v>
      </c>
      <c r="H936" s="58">
        <f t="shared" ca="1" si="44"/>
        <v>0.38054488256461327</v>
      </c>
    </row>
    <row r="937" spans="5:8" x14ac:dyDescent="0.25">
      <c r="E937" s="84">
        <v>935</v>
      </c>
      <c r="F937" s="84">
        <f t="shared" ca="1" si="42"/>
        <v>0.76606670558471623</v>
      </c>
      <c r="G937" s="84">
        <f t="shared" ca="1" si="43"/>
        <v>686.24669390930137</v>
      </c>
      <c r="H937" s="58">
        <f t="shared" ca="1" si="44"/>
        <v>0.76606670558471623</v>
      </c>
    </row>
    <row r="938" spans="5:8" x14ac:dyDescent="0.25">
      <c r="E938" s="84">
        <v>936</v>
      </c>
      <c r="F938" s="84">
        <f t="shared" ca="1" si="42"/>
        <v>0.30345967186074629</v>
      </c>
      <c r="G938" s="84">
        <f t="shared" ca="1" si="43"/>
        <v>362.42177030252242</v>
      </c>
      <c r="H938" s="58">
        <f t="shared" ca="1" si="44"/>
        <v>0.30345967186074629</v>
      </c>
    </row>
    <row r="939" spans="5:8" x14ac:dyDescent="0.25">
      <c r="E939" s="84">
        <v>937</v>
      </c>
      <c r="F939" s="84">
        <f t="shared" ca="1" si="42"/>
        <v>2.7172972628300207E-2</v>
      </c>
      <c r="G939" s="84">
        <f t="shared" ca="1" si="43"/>
        <v>161.678328187152</v>
      </c>
      <c r="H939" s="58">
        <f t="shared" ca="1" si="44"/>
        <v>2.7172972628300211E-2</v>
      </c>
    </row>
    <row r="940" spans="5:8" x14ac:dyDescent="0.25">
      <c r="E940" s="84">
        <v>938</v>
      </c>
      <c r="F940" s="84">
        <f t="shared" ca="1" si="42"/>
        <v>0.76622139037260251</v>
      </c>
      <c r="G940" s="84">
        <f t="shared" ca="1" si="43"/>
        <v>686.35497326082179</v>
      </c>
      <c r="H940" s="58">
        <f t="shared" ca="1" si="44"/>
        <v>0.76622139037260251</v>
      </c>
    </row>
    <row r="941" spans="5:8" x14ac:dyDescent="0.25">
      <c r="E941" s="84">
        <v>939</v>
      </c>
      <c r="F941" s="84">
        <f t="shared" ca="1" si="42"/>
        <v>0.11954147961029682</v>
      </c>
      <c r="G941" s="84">
        <f t="shared" ca="1" si="43"/>
        <v>233.67903572720778</v>
      </c>
      <c r="H941" s="58">
        <f t="shared" ca="1" si="44"/>
        <v>0.11954147961029682</v>
      </c>
    </row>
    <row r="942" spans="5:8" x14ac:dyDescent="0.25">
      <c r="E942" s="84">
        <v>940</v>
      </c>
      <c r="F942" s="84">
        <f t="shared" ca="1" si="42"/>
        <v>0.25618272296339817</v>
      </c>
      <c r="G942" s="84">
        <f t="shared" ca="1" si="43"/>
        <v>329.32790607437869</v>
      </c>
      <c r="H942" s="58">
        <f t="shared" ca="1" si="44"/>
        <v>0.25618272296339811</v>
      </c>
    </row>
    <row r="943" spans="5:8" x14ac:dyDescent="0.25">
      <c r="E943" s="84">
        <v>941</v>
      </c>
      <c r="F943" s="84">
        <f t="shared" ca="1" si="42"/>
        <v>0.84916826889949315</v>
      </c>
      <c r="G943" s="84">
        <f t="shared" ca="1" si="43"/>
        <v>748.30707784641049</v>
      </c>
      <c r="H943" s="58">
        <f t="shared" ca="1" si="44"/>
        <v>0.84916826889949315</v>
      </c>
    </row>
    <row r="944" spans="5:8" x14ac:dyDescent="0.25">
      <c r="E944" s="84">
        <v>942</v>
      </c>
      <c r="F944" s="84">
        <f t="shared" ca="1" si="42"/>
        <v>0.69887299605524433</v>
      </c>
      <c r="G944" s="84">
        <f t="shared" ca="1" si="43"/>
        <v>639.21109723867107</v>
      </c>
      <c r="H944" s="58">
        <f t="shared" ca="1" si="44"/>
        <v>0.69887299605524444</v>
      </c>
    </row>
    <row r="945" spans="5:8" x14ac:dyDescent="0.25">
      <c r="E945" s="84">
        <v>943</v>
      </c>
      <c r="F945" s="84">
        <f t="shared" ca="1" si="42"/>
        <v>0.600283724418193</v>
      </c>
      <c r="G945" s="84">
        <f t="shared" ca="1" si="43"/>
        <v>570.19860709273507</v>
      </c>
      <c r="H945" s="58">
        <f t="shared" ca="1" si="44"/>
        <v>0.600283724418193</v>
      </c>
    </row>
    <row r="946" spans="5:8" x14ac:dyDescent="0.25">
      <c r="E946" s="84">
        <v>944</v>
      </c>
      <c r="F946" s="84">
        <f t="shared" ca="1" si="42"/>
        <v>7.9561607516407618E-2</v>
      </c>
      <c r="G946" s="84">
        <f t="shared" ca="1" si="43"/>
        <v>205.69312526148533</v>
      </c>
      <c r="H946" s="58">
        <f t="shared" ca="1" si="44"/>
        <v>7.9561607516407618E-2</v>
      </c>
    </row>
    <row r="947" spans="5:8" x14ac:dyDescent="0.25">
      <c r="E947" s="84">
        <v>945</v>
      </c>
      <c r="F947" s="84">
        <f t="shared" ca="1" si="42"/>
        <v>0.91302829466803004</v>
      </c>
      <c r="G947" s="84">
        <f t="shared" ca="1" si="43"/>
        <v>808.87669885796925</v>
      </c>
      <c r="H947" s="58">
        <f t="shared" ca="1" si="44"/>
        <v>0.91302829466803004</v>
      </c>
    </row>
    <row r="948" spans="5:8" x14ac:dyDescent="0.25">
      <c r="E948" s="84">
        <v>946</v>
      </c>
      <c r="F948" s="84">
        <f t="shared" ca="1" si="42"/>
        <v>2.9096889329383813E-2</v>
      </c>
      <c r="G948" s="84">
        <f t="shared" ca="1" si="43"/>
        <v>163.82448202777468</v>
      </c>
      <c r="H948" s="58">
        <f t="shared" ca="1" si="44"/>
        <v>2.9096889329383806E-2</v>
      </c>
    </row>
    <row r="949" spans="5:8" x14ac:dyDescent="0.25">
      <c r="E949" s="84">
        <v>947</v>
      </c>
      <c r="F949" s="84">
        <f t="shared" ca="1" si="42"/>
        <v>0.92331668116798993</v>
      </c>
      <c r="G949" s="84">
        <f t="shared" ca="1" si="43"/>
        <v>820.5369288420477</v>
      </c>
      <c r="H949" s="58">
        <f t="shared" ca="1" si="44"/>
        <v>0.92331668116798982</v>
      </c>
    </row>
    <row r="950" spans="5:8" x14ac:dyDescent="0.25">
      <c r="E950" s="84">
        <v>948</v>
      </c>
      <c r="F950" s="84">
        <f t="shared" ca="1" si="42"/>
        <v>0.27709795551619576</v>
      </c>
      <c r="G950" s="84">
        <f t="shared" ca="1" si="43"/>
        <v>343.96856886133702</v>
      </c>
      <c r="H950" s="58">
        <f t="shared" ca="1" si="44"/>
        <v>0.27709795551619576</v>
      </c>
    </row>
    <row r="951" spans="5:8" x14ac:dyDescent="0.25">
      <c r="E951" s="84">
        <v>949</v>
      </c>
      <c r="F951" s="84">
        <f t="shared" ca="1" si="42"/>
        <v>0.55020698937430101</v>
      </c>
      <c r="G951" s="84">
        <f t="shared" ca="1" si="43"/>
        <v>535.14489256201068</v>
      </c>
      <c r="H951" s="58">
        <f t="shared" ca="1" si="44"/>
        <v>0.55020698937430101</v>
      </c>
    </row>
    <row r="952" spans="5:8" x14ac:dyDescent="0.25">
      <c r="E952" s="84">
        <v>950</v>
      </c>
      <c r="F952" s="84">
        <f t="shared" ca="1" si="42"/>
        <v>0.98575845158095965</v>
      </c>
      <c r="G952" s="84">
        <f t="shared" ca="1" si="43"/>
        <v>922.66016333093955</v>
      </c>
      <c r="H952" s="58">
        <f t="shared" ca="1" si="44"/>
        <v>0.98575845158095965</v>
      </c>
    </row>
    <row r="953" spans="5:8" x14ac:dyDescent="0.25">
      <c r="E953" s="84">
        <v>951</v>
      </c>
      <c r="F953" s="84">
        <f t="shared" ca="1" si="42"/>
        <v>0.11527780094362905</v>
      </c>
      <c r="G953" s="84">
        <f t="shared" ca="1" si="43"/>
        <v>230.69446066054033</v>
      </c>
      <c r="H953" s="58">
        <f t="shared" ca="1" si="44"/>
        <v>0.11527780094362904</v>
      </c>
    </row>
    <row r="954" spans="5:8" x14ac:dyDescent="0.25">
      <c r="E954" s="84">
        <v>952</v>
      </c>
      <c r="F954" s="84">
        <f t="shared" ca="1" si="42"/>
        <v>0.68251385522680341</v>
      </c>
      <c r="G954" s="84">
        <f t="shared" ca="1" si="43"/>
        <v>627.75969865876232</v>
      </c>
      <c r="H954" s="58">
        <f t="shared" ca="1" si="44"/>
        <v>0.6825138552268033</v>
      </c>
    </row>
    <row r="955" spans="5:8" x14ac:dyDescent="0.25">
      <c r="E955" s="84">
        <v>953</v>
      </c>
      <c r="F955" s="84">
        <f t="shared" ca="1" si="42"/>
        <v>0.59502498174894114</v>
      </c>
      <c r="G955" s="84">
        <f t="shared" ca="1" si="43"/>
        <v>566.51748722425873</v>
      </c>
      <c r="H955" s="58">
        <f t="shared" ca="1" si="44"/>
        <v>0.59502498174894103</v>
      </c>
    </row>
    <row r="956" spans="5:8" x14ac:dyDescent="0.25">
      <c r="E956" s="84">
        <v>954</v>
      </c>
      <c r="F956" s="84">
        <f t="shared" ca="1" si="42"/>
        <v>0.5312865647319247</v>
      </c>
      <c r="G956" s="84">
        <f t="shared" ca="1" si="43"/>
        <v>521.90059531234738</v>
      </c>
      <c r="H956" s="58">
        <f t="shared" ca="1" si="44"/>
        <v>0.53128656473192482</v>
      </c>
    </row>
    <row r="957" spans="5:8" x14ac:dyDescent="0.25">
      <c r="E957" s="84">
        <v>955</v>
      </c>
      <c r="F957" s="84">
        <f t="shared" ca="1" si="42"/>
        <v>0.24952437120216608</v>
      </c>
      <c r="G957" s="84">
        <f t="shared" ca="1" si="43"/>
        <v>324.66705984151622</v>
      </c>
      <c r="H957" s="58">
        <f t="shared" ca="1" si="44"/>
        <v>0.24952437120216603</v>
      </c>
    </row>
    <row r="958" spans="5:8" x14ac:dyDescent="0.25">
      <c r="E958" s="84">
        <v>956</v>
      </c>
      <c r="F958" s="84">
        <f t="shared" ca="1" si="42"/>
        <v>0.23530015317510633</v>
      </c>
      <c r="G958" s="84">
        <f t="shared" ca="1" si="43"/>
        <v>314.71010722257444</v>
      </c>
      <c r="H958" s="58">
        <f t="shared" ca="1" si="44"/>
        <v>0.23530015317510633</v>
      </c>
    </row>
    <row r="959" spans="5:8" x14ac:dyDescent="0.25">
      <c r="E959" s="84">
        <v>957</v>
      </c>
      <c r="F959" s="84">
        <f t="shared" ca="1" si="42"/>
        <v>0.69310679495253302</v>
      </c>
      <c r="G959" s="84">
        <f t="shared" ca="1" si="43"/>
        <v>635.17475646677303</v>
      </c>
      <c r="H959" s="58">
        <f t="shared" ca="1" si="44"/>
        <v>0.69310679495253291</v>
      </c>
    </row>
    <row r="960" spans="5:8" x14ac:dyDescent="0.25">
      <c r="E960" s="84">
        <v>958</v>
      </c>
      <c r="F960" s="84">
        <f t="shared" ca="1" si="42"/>
        <v>2.3062273563686841E-2</v>
      </c>
      <c r="G960" s="84">
        <f t="shared" ca="1" si="43"/>
        <v>156.82181182359602</v>
      </c>
      <c r="H960" s="58">
        <f t="shared" ca="1" si="44"/>
        <v>2.3062273563686831E-2</v>
      </c>
    </row>
    <row r="961" spans="5:8" x14ac:dyDescent="0.25">
      <c r="E961" s="84">
        <v>959</v>
      </c>
      <c r="F961" s="84">
        <f t="shared" ca="1" si="42"/>
        <v>0.89260872248961043</v>
      </c>
      <c r="G961" s="84">
        <f t="shared" ca="1" si="43"/>
        <v>787.62218441098037</v>
      </c>
      <c r="H961" s="58">
        <f t="shared" ca="1" si="44"/>
        <v>0.89260872248961043</v>
      </c>
    </row>
    <row r="962" spans="5:8" x14ac:dyDescent="0.25">
      <c r="E962" s="84">
        <v>960</v>
      </c>
      <c r="F962" s="84">
        <f t="shared" ca="1" si="42"/>
        <v>0.38385103281770949</v>
      </c>
      <c r="G962" s="84">
        <f t="shared" ca="1" si="43"/>
        <v>418.69572297239665</v>
      </c>
      <c r="H962" s="58">
        <f t="shared" ca="1" si="44"/>
        <v>0.38385103281770949</v>
      </c>
    </row>
    <row r="963" spans="5:8" x14ac:dyDescent="0.25">
      <c r="E963" s="84">
        <v>961</v>
      </c>
      <c r="F963" s="84">
        <f t="shared" ref="F963:F1026" ca="1" si="45">RAND()</f>
        <v>0.78982864251325635</v>
      </c>
      <c r="G963" s="84">
        <f t="shared" ca="1" si="43"/>
        <v>702.8940085686047</v>
      </c>
      <c r="H963" s="58">
        <f t="shared" ca="1" si="44"/>
        <v>0.78982864251325635</v>
      </c>
    </row>
    <row r="964" spans="5:8" x14ac:dyDescent="0.25">
      <c r="E964" s="84">
        <v>962</v>
      </c>
      <c r="F964" s="84">
        <f t="shared" ca="1" si="45"/>
        <v>0.57856005274208588</v>
      </c>
      <c r="G964" s="84">
        <f t="shared" ref="G964:G1027" ca="1" si="46">IF(F964&lt;(($C$3-$C$2)/($C$5+$C$4-$C$3-$C$2)),$C$2+SQRT(F964*($C$5+$C$4-$C$3-$C$2)*($C$3-$C$2)),IF(F964&lt;1-(($C$5-$C$4)/($C$5+$C$4-$C$3-$C$2)),(F964*($C$5+$C$4-$C$3-$C$2)+$C$2+$C$3)/2,$C$5-SQRT((1-F964)*($C$5+$C$4-$C$3-$C$2)*($C$5-$C$4))))</f>
        <v>554.99203691946013</v>
      </c>
      <c r="H964" s="58">
        <f t="shared" ref="H964:H1027" ca="1" si="47">IF(G964&lt;$C$3,(1/($C$5+$C$4-$C$3-$C$2))*(1/($C$3-$C$2))*(G964-$C$2)^2,IF(G964&lt;$C$4,(1/($C$5+$C$4-$C$3-$C$2))*(2*G964-$C$2-$C$3),1-(1/($C$5+$C$4-$C$3-$C$2))*(1/($C$5-$C$4))*($C$5-G964)^2))</f>
        <v>0.57856005274208588</v>
      </c>
    </row>
    <row r="965" spans="5:8" x14ac:dyDescent="0.25">
      <c r="E965" s="84">
        <v>963</v>
      </c>
      <c r="F965" s="84">
        <f t="shared" ca="1" si="45"/>
        <v>0.25714812285502375</v>
      </c>
      <c r="G965" s="84">
        <f t="shared" ca="1" si="46"/>
        <v>330.00368599851663</v>
      </c>
      <c r="H965" s="58">
        <f t="shared" ca="1" si="47"/>
        <v>0.25714812285502375</v>
      </c>
    </row>
    <row r="966" spans="5:8" x14ac:dyDescent="0.25">
      <c r="E966" s="84">
        <v>964</v>
      </c>
      <c r="F966" s="84">
        <f t="shared" ca="1" si="45"/>
        <v>0.60005428882967682</v>
      </c>
      <c r="G966" s="84">
        <f t="shared" ca="1" si="46"/>
        <v>570.03800218077379</v>
      </c>
      <c r="H966" s="58">
        <f t="shared" ca="1" si="47"/>
        <v>0.60005428882967682</v>
      </c>
    </row>
    <row r="967" spans="5:8" x14ac:dyDescent="0.25">
      <c r="E967" s="84">
        <v>965</v>
      </c>
      <c r="F967" s="84">
        <f t="shared" ca="1" si="45"/>
        <v>0.485722818039517</v>
      </c>
      <c r="G967" s="84">
        <f t="shared" ca="1" si="46"/>
        <v>490.00597262766189</v>
      </c>
      <c r="H967" s="58">
        <f t="shared" ca="1" si="47"/>
        <v>0.485722818039517</v>
      </c>
    </row>
    <row r="968" spans="5:8" x14ac:dyDescent="0.25">
      <c r="E968" s="84">
        <v>966</v>
      </c>
      <c r="F968" s="84">
        <f t="shared" ca="1" si="45"/>
        <v>0.15341932080654763</v>
      </c>
      <c r="G968" s="84">
        <f t="shared" ca="1" si="46"/>
        <v>257.39352456458334</v>
      </c>
      <c r="H968" s="58">
        <f t="shared" ca="1" si="47"/>
        <v>0.15341932080654763</v>
      </c>
    </row>
    <row r="969" spans="5:8" x14ac:dyDescent="0.25">
      <c r="E969" s="84">
        <v>967</v>
      </c>
      <c r="F969" s="84">
        <f t="shared" ca="1" si="45"/>
        <v>0.74201110918081925</v>
      </c>
      <c r="G969" s="84">
        <f t="shared" ca="1" si="46"/>
        <v>669.40777642657349</v>
      </c>
      <c r="H969" s="58">
        <f t="shared" ca="1" si="47"/>
        <v>0.74201110918081925</v>
      </c>
    </row>
    <row r="970" spans="5:8" x14ac:dyDescent="0.25">
      <c r="E970" s="84">
        <v>968</v>
      </c>
      <c r="F970" s="84">
        <f t="shared" ca="1" si="45"/>
        <v>0.85030832156111635</v>
      </c>
      <c r="G970" s="84">
        <f t="shared" ca="1" si="46"/>
        <v>749.26008505957589</v>
      </c>
      <c r="H970" s="58">
        <f t="shared" ca="1" si="47"/>
        <v>0.85030832156111635</v>
      </c>
    </row>
    <row r="971" spans="5:8" x14ac:dyDescent="0.25">
      <c r="E971" s="84">
        <v>969</v>
      </c>
      <c r="F971" s="84">
        <f t="shared" ca="1" si="45"/>
        <v>0.60295047795777201</v>
      </c>
      <c r="G971" s="84">
        <f t="shared" ca="1" si="46"/>
        <v>572.06533457044043</v>
      </c>
      <c r="H971" s="58">
        <f t="shared" ca="1" si="47"/>
        <v>0.60295047795777201</v>
      </c>
    </row>
    <row r="972" spans="5:8" x14ac:dyDescent="0.25">
      <c r="E972" s="84">
        <v>970</v>
      </c>
      <c r="F972" s="84">
        <f t="shared" ca="1" si="45"/>
        <v>0.39003447957144144</v>
      </c>
      <c r="G972" s="84">
        <f t="shared" ca="1" si="46"/>
        <v>423.02413570000903</v>
      </c>
      <c r="H972" s="58">
        <f t="shared" ca="1" si="47"/>
        <v>0.39003447957144144</v>
      </c>
    </row>
    <row r="973" spans="5:8" x14ac:dyDescent="0.25">
      <c r="E973" s="84">
        <v>971</v>
      </c>
      <c r="F973" s="84">
        <f t="shared" ca="1" si="45"/>
        <v>0.49029040347755504</v>
      </c>
      <c r="G973" s="84">
        <f t="shared" ca="1" si="46"/>
        <v>493.20328243428855</v>
      </c>
      <c r="H973" s="58">
        <f t="shared" ca="1" si="47"/>
        <v>0.49029040347755509</v>
      </c>
    </row>
    <row r="974" spans="5:8" x14ac:dyDescent="0.25">
      <c r="E974" s="84">
        <v>972</v>
      </c>
      <c r="F974" s="84">
        <f t="shared" ca="1" si="45"/>
        <v>0.14847658852366963</v>
      </c>
      <c r="G974" s="84">
        <f t="shared" ca="1" si="46"/>
        <v>253.93361196656872</v>
      </c>
      <c r="H974" s="58">
        <f t="shared" ca="1" si="47"/>
        <v>0.1484765885236696</v>
      </c>
    </row>
    <row r="975" spans="5:8" x14ac:dyDescent="0.25">
      <c r="E975" s="84">
        <v>973</v>
      </c>
      <c r="F975" s="84">
        <f t="shared" ca="1" si="45"/>
        <v>0.92467098681762361</v>
      </c>
      <c r="G975" s="84">
        <f t="shared" ca="1" si="46"/>
        <v>822.12873886825309</v>
      </c>
      <c r="H975" s="58">
        <f t="shared" ca="1" si="47"/>
        <v>0.92467098681762361</v>
      </c>
    </row>
    <row r="976" spans="5:8" x14ac:dyDescent="0.25">
      <c r="E976" s="84">
        <v>974</v>
      </c>
      <c r="F976" s="84">
        <f t="shared" ca="1" si="45"/>
        <v>0.82954820720088951</v>
      </c>
      <c r="G976" s="84">
        <f t="shared" ca="1" si="46"/>
        <v>732.43738494396041</v>
      </c>
      <c r="H976" s="58">
        <f t="shared" ca="1" si="47"/>
        <v>0.82954820720088951</v>
      </c>
    </row>
    <row r="977" spans="5:8" x14ac:dyDescent="0.25">
      <c r="E977" s="84">
        <v>975</v>
      </c>
      <c r="F977" s="84">
        <f t="shared" ca="1" si="45"/>
        <v>0.92346188710866772</v>
      </c>
      <c r="G977" s="84">
        <f t="shared" ca="1" si="46"/>
        <v>820.7069231276356</v>
      </c>
      <c r="H977" s="58">
        <f t="shared" ca="1" si="47"/>
        <v>0.92346188710866772</v>
      </c>
    </row>
    <row r="978" spans="5:8" x14ac:dyDescent="0.25">
      <c r="E978" s="84">
        <v>976</v>
      </c>
      <c r="F978" s="84">
        <f t="shared" ca="1" si="45"/>
        <v>0.13264460598032513</v>
      </c>
      <c r="G978" s="84">
        <f t="shared" ca="1" si="46"/>
        <v>242.85122418622757</v>
      </c>
      <c r="H978" s="58">
        <f t="shared" ca="1" si="47"/>
        <v>0.1326446059803251</v>
      </c>
    </row>
    <row r="979" spans="5:8" x14ac:dyDescent="0.25">
      <c r="E979" s="84">
        <v>977</v>
      </c>
      <c r="F979" s="84">
        <f t="shared" ca="1" si="45"/>
        <v>0.95613577426656871</v>
      </c>
      <c r="G979" s="84">
        <f t="shared" ca="1" si="46"/>
        <v>864.26874049047819</v>
      </c>
      <c r="H979" s="58">
        <f t="shared" ca="1" si="47"/>
        <v>0.95613577426656871</v>
      </c>
    </row>
    <row r="980" spans="5:8" x14ac:dyDescent="0.25">
      <c r="E980" s="84">
        <v>978</v>
      </c>
      <c r="F980" s="84">
        <f t="shared" ca="1" si="45"/>
        <v>0.48593381041677752</v>
      </c>
      <c r="G980" s="84">
        <f t="shared" ca="1" si="46"/>
        <v>490.15366729174428</v>
      </c>
      <c r="H980" s="58">
        <f t="shared" ca="1" si="47"/>
        <v>0.48593381041677752</v>
      </c>
    </row>
    <row r="981" spans="5:8" x14ac:dyDescent="0.25">
      <c r="E981" s="84">
        <v>979</v>
      </c>
      <c r="F981" s="84">
        <f t="shared" ca="1" si="45"/>
        <v>0.77522182351694435</v>
      </c>
      <c r="G981" s="84">
        <f t="shared" ca="1" si="46"/>
        <v>692.65527646186104</v>
      </c>
      <c r="H981" s="58">
        <f t="shared" ca="1" si="47"/>
        <v>0.77522182351694435</v>
      </c>
    </row>
    <row r="982" spans="5:8" x14ac:dyDescent="0.25">
      <c r="E982" s="84">
        <v>980</v>
      </c>
      <c r="F982" s="84">
        <f t="shared" ca="1" si="45"/>
        <v>0.70401212395299062</v>
      </c>
      <c r="G982" s="84">
        <f t="shared" ca="1" si="46"/>
        <v>642.80848676709343</v>
      </c>
      <c r="H982" s="58">
        <f t="shared" ca="1" si="47"/>
        <v>0.70401212395299062</v>
      </c>
    </row>
    <row r="983" spans="5:8" x14ac:dyDescent="0.25">
      <c r="E983" s="84">
        <v>981</v>
      </c>
      <c r="F983" s="84">
        <f t="shared" ca="1" si="45"/>
        <v>0.1955405053995799</v>
      </c>
      <c r="G983" s="84">
        <f t="shared" ca="1" si="46"/>
        <v>286.87835377970589</v>
      </c>
      <c r="H983" s="58">
        <f t="shared" ca="1" si="47"/>
        <v>0.19554050539957984</v>
      </c>
    </row>
    <row r="984" spans="5:8" x14ac:dyDescent="0.25">
      <c r="E984" s="84">
        <v>982</v>
      </c>
      <c r="F984" s="84">
        <f t="shared" ca="1" si="45"/>
        <v>0.80238856123292557</v>
      </c>
      <c r="G984" s="84">
        <f t="shared" ca="1" si="46"/>
        <v>711.90834048488796</v>
      </c>
      <c r="H984" s="58">
        <f t="shared" ca="1" si="47"/>
        <v>0.80238856123292557</v>
      </c>
    </row>
    <row r="985" spans="5:8" x14ac:dyDescent="0.25">
      <c r="E985" s="84">
        <v>983</v>
      </c>
      <c r="F985" s="84">
        <f t="shared" ca="1" si="45"/>
        <v>0.59425964644561025</v>
      </c>
      <c r="G985" s="84">
        <f t="shared" ca="1" si="46"/>
        <v>565.9817525119272</v>
      </c>
      <c r="H985" s="58">
        <f t="shared" ca="1" si="47"/>
        <v>0.59425964644561025</v>
      </c>
    </row>
    <row r="986" spans="5:8" x14ac:dyDescent="0.25">
      <c r="E986" s="84">
        <v>984</v>
      </c>
      <c r="F986" s="84">
        <f t="shared" ca="1" si="45"/>
        <v>0.23326451434450235</v>
      </c>
      <c r="G986" s="84">
        <f t="shared" ca="1" si="46"/>
        <v>313.28516004115164</v>
      </c>
      <c r="H986" s="58">
        <f t="shared" ca="1" si="47"/>
        <v>0.23326451434450235</v>
      </c>
    </row>
    <row r="987" spans="5:8" x14ac:dyDescent="0.25">
      <c r="E987" s="84">
        <v>985</v>
      </c>
      <c r="F987" s="84">
        <f t="shared" ca="1" si="45"/>
        <v>0.32112545314923968</v>
      </c>
      <c r="G987" s="84">
        <f t="shared" ca="1" si="46"/>
        <v>374.78781720446779</v>
      </c>
      <c r="H987" s="58">
        <f t="shared" ca="1" si="47"/>
        <v>0.32112545314923968</v>
      </c>
    </row>
    <row r="988" spans="5:8" x14ac:dyDescent="0.25">
      <c r="E988" s="84">
        <v>986</v>
      </c>
      <c r="F988" s="84">
        <f t="shared" ca="1" si="45"/>
        <v>0.16193806165327629</v>
      </c>
      <c r="G988" s="84">
        <f t="shared" ca="1" si="46"/>
        <v>263.35664315729343</v>
      </c>
      <c r="H988" s="58">
        <f t="shared" ca="1" si="47"/>
        <v>0.16193806165327634</v>
      </c>
    </row>
    <row r="989" spans="5:8" x14ac:dyDescent="0.25">
      <c r="E989" s="84">
        <v>987</v>
      </c>
      <c r="F989" s="84">
        <f t="shared" ca="1" si="45"/>
        <v>0.65568871732688461</v>
      </c>
      <c r="G989" s="84">
        <f t="shared" ca="1" si="46"/>
        <v>608.98210212881918</v>
      </c>
      <c r="H989" s="58">
        <f t="shared" ca="1" si="47"/>
        <v>0.6556887173268845</v>
      </c>
    </row>
    <row r="990" spans="5:8" x14ac:dyDescent="0.25">
      <c r="E990" s="84">
        <v>988</v>
      </c>
      <c r="F990" s="84">
        <f t="shared" ca="1" si="45"/>
        <v>0.82693264932899757</v>
      </c>
      <c r="G990" s="84">
        <f t="shared" ca="1" si="46"/>
        <v>730.39234565424329</v>
      </c>
      <c r="H990" s="58">
        <f t="shared" ca="1" si="47"/>
        <v>0.82693264932899746</v>
      </c>
    </row>
    <row r="991" spans="5:8" x14ac:dyDescent="0.25">
      <c r="E991" s="84">
        <v>989</v>
      </c>
      <c r="F991" s="84">
        <f t="shared" ca="1" si="45"/>
        <v>0.67039067618275994</v>
      </c>
      <c r="G991" s="84">
        <f t="shared" ca="1" si="46"/>
        <v>619.27347332793192</v>
      </c>
      <c r="H991" s="58">
        <f t="shared" ca="1" si="47"/>
        <v>0.67039067618275994</v>
      </c>
    </row>
    <row r="992" spans="5:8" x14ac:dyDescent="0.25">
      <c r="E992" s="84">
        <v>990</v>
      </c>
      <c r="F992" s="84">
        <f t="shared" ca="1" si="45"/>
        <v>0.30485160413566015</v>
      </c>
      <c r="G992" s="84">
        <f t="shared" ca="1" si="46"/>
        <v>363.3961228949621</v>
      </c>
      <c r="H992" s="58">
        <f t="shared" ca="1" si="47"/>
        <v>0.30485160413566015</v>
      </c>
    </row>
    <row r="993" spans="5:8" x14ac:dyDescent="0.25">
      <c r="E993" s="84">
        <v>991</v>
      </c>
      <c r="F993" s="84">
        <f t="shared" ca="1" si="45"/>
        <v>0.99769700821706109</v>
      </c>
      <c r="G993" s="84">
        <f t="shared" ca="1" si="46"/>
        <v>968.8992516354615</v>
      </c>
      <c r="H993" s="58">
        <f t="shared" ca="1" si="47"/>
        <v>0.99769700821706109</v>
      </c>
    </row>
    <row r="994" spans="5:8" x14ac:dyDescent="0.25">
      <c r="E994" s="84">
        <v>992</v>
      </c>
      <c r="F994" s="84">
        <f t="shared" ca="1" si="45"/>
        <v>1.822063457459111E-2</v>
      </c>
      <c r="G994" s="84">
        <f t="shared" ca="1" si="46"/>
        <v>150.50632475683372</v>
      </c>
      <c r="H994" s="58">
        <f t="shared" ca="1" si="47"/>
        <v>1.8220634574591107E-2</v>
      </c>
    </row>
    <row r="995" spans="5:8" x14ac:dyDescent="0.25">
      <c r="E995" s="84">
        <v>993</v>
      </c>
      <c r="F995" s="84">
        <f t="shared" ca="1" si="45"/>
        <v>0.53307803444183455</v>
      </c>
      <c r="G995" s="84">
        <f t="shared" ca="1" si="46"/>
        <v>523.15462410928421</v>
      </c>
      <c r="H995" s="58">
        <f t="shared" ca="1" si="47"/>
        <v>0.53307803444183455</v>
      </c>
    </row>
    <row r="996" spans="5:8" x14ac:dyDescent="0.25">
      <c r="E996" s="84">
        <v>994</v>
      </c>
      <c r="F996" s="84">
        <f t="shared" ca="1" si="45"/>
        <v>0.33422781107338784</v>
      </c>
      <c r="G996" s="84">
        <f t="shared" ca="1" si="46"/>
        <v>383.95946775137145</v>
      </c>
      <c r="H996" s="58">
        <f t="shared" ca="1" si="47"/>
        <v>0.33422781107338778</v>
      </c>
    </row>
    <row r="997" spans="5:8" x14ac:dyDescent="0.25">
      <c r="E997" s="84">
        <v>995</v>
      </c>
      <c r="F997" s="84">
        <f t="shared" ca="1" si="45"/>
        <v>0.18732277346575843</v>
      </c>
      <c r="G997" s="84">
        <f t="shared" ca="1" si="46"/>
        <v>281.12594142603086</v>
      </c>
      <c r="H997" s="58">
        <f t="shared" ca="1" si="47"/>
        <v>0.18732277346575837</v>
      </c>
    </row>
    <row r="998" spans="5:8" x14ac:dyDescent="0.25">
      <c r="E998" s="84">
        <v>996</v>
      </c>
      <c r="F998" s="84">
        <f t="shared" ca="1" si="45"/>
        <v>0.63713582280151004</v>
      </c>
      <c r="G998" s="84">
        <f t="shared" ca="1" si="46"/>
        <v>595.99507596105695</v>
      </c>
      <c r="H998" s="58">
        <f t="shared" ca="1" si="47"/>
        <v>0.63713582280150993</v>
      </c>
    </row>
    <row r="999" spans="5:8" x14ac:dyDescent="0.25">
      <c r="E999" s="84">
        <v>997</v>
      </c>
      <c r="F999" s="84">
        <f t="shared" ca="1" si="45"/>
        <v>0.9850459566593337</v>
      </c>
      <c r="G999" s="84">
        <f t="shared" ca="1" si="46"/>
        <v>920.74914383377393</v>
      </c>
      <c r="H999" s="58">
        <f t="shared" ca="1" si="47"/>
        <v>0.9850459566593337</v>
      </c>
    </row>
    <row r="1000" spans="5:8" x14ac:dyDescent="0.25">
      <c r="E1000" s="84">
        <v>998</v>
      </c>
      <c r="F1000" s="84">
        <f t="shared" ca="1" si="45"/>
        <v>0.22358467559877204</v>
      </c>
      <c r="G1000" s="84">
        <f t="shared" ca="1" si="46"/>
        <v>306.50927291914047</v>
      </c>
      <c r="H1000" s="58">
        <f t="shared" ca="1" si="47"/>
        <v>0.2235846755987721</v>
      </c>
    </row>
    <row r="1001" spans="5:8" x14ac:dyDescent="0.25">
      <c r="E1001" s="84">
        <v>999</v>
      </c>
      <c r="F1001" s="84">
        <f t="shared" ca="1" si="45"/>
        <v>0.53777901233237391</v>
      </c>
      <c r="G1001" s="84">
        <f t="shared" ca="1" si="46"/>
        <v>526.44530863266175</v>
      </c>
      <c r="H1001" s="58">
        <f t="shared" ca="1" si="47"/>
        <v>0.53777901233237391</v>
      </c>
    </row>
    <row r="1002" spans="5:8" x14ac:dyDescent="0.25">
      <c r="E1002" s="84">
        <v>1000</v>
      </c>
      <c r="F1002" s="84">
        <f t="shared" ca="1" si="45"/>
        <v>0.30030263458547646</v>
      </c>
      <c r="G1002" s="84">
        <f t="shared" ca="1" si="46"/>
        <v>360.21184420983354</v>
      </c>
      <c r="H1002" s="58">
        <f t="shared" ca="1" si="47"/>
        <v>0.30030263458547651</v>
      </c>
    </row>
    <row r="1003" spans="5:8" x14ac:dyDescent="0.25">
      <c r="E1003" s="84">
        <v>1001</v>
      </c>
      <c r="F1003" s="84">
        <f t="shared" ca="1" si="45"/>
        <v>0.64346067772095195</v>
      </c>
      <c r="G1003" s="84">
        <f t="shared" ca="1" si="46"/>
        <v>600.42247440466645</v>
      </c>
      <c r="H1003" s="58">
        <f t="shared" ca="1" si="47"/>
        <v>0.64346067772095206</v>
      </c>
    </row>
    <row r="1004" spans="5:8" x14ac:dyDescent="0.25">
      <c r="E1004" s="84">
        <v>1002</v>
      </c>
      <c r="F1004" s="84">
        <f t="shared" ca="1" si="45"/>
        <v>0.70482978615671876</v>
      </c>
      <c r="G1004" s="84">
        <f t="shared" ca="1" si="46"/>
        <v>643.38085030970319</v>
      </c>
      <c r="H1004" s="58">
        <f t="shared" ca="1" si="47"/>
        <v>0.70482978615671887</v>
      </c>
    </row>
    <row r="1005" spans="5:8" x14ac:dyDescent="0.25">
      <c r="E1005" s="84">
        <v>1003</v>
      </c>
      <c r="F1005" s="84">
        <f t="shared" ca="1" si="45"/>
        <v>0.71153405863811947</v>
      </c>
      <c r="G1005" s="84">
        <f t="shared" ca="1" si="46"/>
        <v>648.07384104668358</v>
      </c>
      <c r="H1005" s="58">
        <f t="shared" ca="1" si="47"/>
        <v>0.71153405863811936</v>
      </c>
    </row>
    <row r="1006" spans="5:8" x14ac:dyDescent="0.25">
      <c r="E1006" s="84">
        <v>1004</v>
      </c>
      <c r="F1006" s="84">
        <f t="shared" ca="1" si="45"/>
        <v>0.71311731970259029</v>
      </c>
      <c r="G1006" s="84">
        <f t="shared" ca="1" si="46"/>
        <v>649.18212379181318</v>
      </c>
      <c r="H1006" s="58">
        <f t="shared" ca="1" si="47"/>
        <v>0.71311731970259029</v>
      </c>
    </row>
    <row r="1007" spans="5:8" x14ac:dyDescent="0.25">
      <c r="E1007" s="84">
        <v>1005</v>
      </c>
      <c r="F1007" s="84">
        <f t="shared" ca="1" si="45"/>
        <v>0.98765601124600499</v>
      </c>
      <c r="G1007" s="84">
        <f t="shared" ca="1" si="46"/>
        <v>927.9966995431605</v>
      </c>
      <c r="H1007" s="58">
        <f t="shared" ca="1" si="47"/>
        <v>0.98765601124600499</v>
      </c>
    </row>
    <row r="1008" spans="5:8" x14ac:dyDescent="0.25">
      <c r="E1008" s="84">
        <v>1006</v>
      </c>
      <c r="F1008" s="84">
        <f t="shared" ca="1" si="45"/>
        <v>0.65469239137079038</v>
      </c>
      <c r="G1008" s="84">
        <f t="shared" ca="1" si="46"/>
        <v>608.28467395955329</v>
      </c>
      <c r="H1008" s="58">
        <f t="shared" ca="1" si="47"/>
        <v>0.65469239137079038</v>
      </c>
    </row>
    <row r="1009" spans="5:8" x14ac:dyDescent="0.25">
      <c r="E1009" s="84">
        <v>1007</v>
      </c>
      <c r="F1009" s="84">
        <f t="shared" ca="1" si="45"/>
        <v>0.42273306216579354</v>
      </c>
      <c r="G1009" s="84">
        <f t="shared" ca="1" si="46"/>
        <v>445.91314351605547</v>
      </c>
      <c r="H1009" s="58">
        <f t="shared" ca="1" si="47"/>
        <v>0.42273306216579354</v>
      </c>
    </row>
    <row r="1010" spans="5:8" x14ac:dyDescent="0.25">
      <c r="E1010" s="84">
        <v>1008</v>
      </c>
      <c r="F1010" s="84">
        <f t="shared" ca="1" si="45"/>
        <v>0.24039612629346219</v>
      </c>
      <c r="G1010" s="84">
        <f t="shared" ca="1" si="46"/>
        <v>318.27728840542352</v>
      </c>
      <c r="H1010" s="58">
        <f t="shared" ca="1" si="47"/>
        <v>0.24039612629346216</v>
      </c>
    </row>
    <row r="1011" spans="5:8" x14ac:dyDescent="0.25">
      <c r="E1011" s="84">
        <v>1009</v>
      </c>
      <c r="F1011" s="84">
        <f t="shared" ca="1" si="45"/>
        <v>0.28001939951338772</v>
      </c>
      <c r="G1011" s="84">
        <f t="shared" ca="1" si="46"/>
        <v>346.01357965937143</v>
      </c>
      <c r="H1011" s="58">
        <f t="shared" ca="1" si="47"/>
        <v>0.28001939951338778</v>
      </c>
    </row>
    <row r="1012" spans="5:8" x14ac:dyDescent="0.25">
      <c r="E1012" s="84">
        <v>1010</v>
      </c>
      <c r="F1012" s="84">
        <f t="shared" ca="1" si="45"/>
        <v>0.74100440270835222</v>
      </c>
      <c r="G1012" s="84">
        <f t="shared" ca="1" si="46"/>
        <v>668.70308189584659</v>
      </c>
      <c r="H1012" s="58">
        <f t="shared" ca="1" si="47"/>
        <v>0.74100440270835233</v>
      </c>
    </row>
    <row r="1013" spans="5:8" x14ac:dyDescent="0.25">
      <c r="E1013" s="84">
        <v>1011</v>
      </c>
      <c r="F1013" s="84">
        <f t="shared" ca="1" si="45"/>
        <v>0.44554670266371044</v>
      </c>
      <c r="G1013" s="84">
        <f t="shared" ca="1" si="46"/>
        <v>461.88269186459729</v>
      </c>
      <c r="H1013" s="58">
        <f t="shared" ca="1" si="47"/>
        <v>0.44554670266371044</v>
      </c>
    </row>
    <row r="1014" spans="5:8" x14ac:dyDescent="0.25">
      <c r="E1014" s="84">
        <v>1012</v>
      </c>
      <c r="F1014" s="84">
        <f t="shared" ca="1" si="45"/>
        <v>0.84854817234086888</v>
      </c>
      <c r="G1014" s="84">
        <f t="shared" ca="1" si="46"/>
        <v>747.79023092505895</v>
      </c>
      <c r="H1014" s="58">
        <f t="shared" ca="1" si="47"/>
        <v>0.84854817234086877</v>
      </c>
    </row>
    <row r="1015" spans="5:8" x14ac:dyDescent="0.25">
      <c r="E1015" s="84">
        <v>1013</v>
      </c>
      <c r="F1015" s="84">
        <f t="shared" ca="1" si="45"/>
        <v>0.77030293187961174</v>
      </c>
      <c r="G1015" s="84">
        <f t="shared" ca="1" si="46"/>
        <v>689.21205231572822</v>
      </c>
      <c r="H1015" s="58">
        <f t="shared" ca="1" si="47"/>
        <v>0.77030293187961174</v>
      </c>
    </row>
    <row r="1016" spans="5:8" x14ac:dyDescent="0.25">
      <c r="E1016" s="84">
        <v>1014</v>
      </c>
      <c r="F1016" s="84">
        <f t="shared" ca="1" si="45"/>
        <v>0.10929673686395391</v>
      </c>
      <c r="G1016" s="84">
        <f t="shared" ca="1" si="46"/>
        <v>226.50771580476774</v>
      </c>
      <c r="H1016" s="58">
        <f t="shared" ca="1" si="47"/>
        <v>0.10929673686395391</v>
      </c>
    </row>
    <row r="1017" spans="5:8" x14ac:dyDescent="0.25">
      <c r="E1017" s="84">
        <v>1015</v>
      </c>
      <c r="F1017" s="84">
        <f t="shared" ca="1" si="45"/>
        <v>0.50225899769139781</v>
      </c>
      <c r="G1017" s="84">
        <f t="shared" ca="1" si="46"/>
        <v>501.58129838397849</v>
      </c>
      <c r="H1017" s="58">
        <f t="shared" ca="1" si="47"/>
        <v>0.50225899769139781</v>
      </c>
    </row>
    <row r="1018" spans="5:8" x14ac:dyDescent="0.25">
      <c r="E1018" s="84">
        <v>1016</v>
      </c>
      <c r="F1018" s="84">
        <f t="shared" ca="1" si="45"/>
        <v>0.77444742026559543</v>
      </c>
      <c r="G1018" s="84">
        <f t="shared" ca="1" si="46"/>
        <v>692.11319418591677</v>
      </c>
      <c r="H1018" s="58">
        <f t="shared" ca="1" si="47"/>
        <v>0.77444742026559543</v>
      </c>
    </row>
    <row r="1019" spans="5:8" x14ac:dyDescent="0.25">
      <c r="E1019" s="84">
        <v>1017</v>
      </c>
      <c r="F1019" s="84">
        <f t="shared" ca="1" si="45"/>
        <v>0.57109935078840057</v>
      </c>
      <c r="G1019" s="84">
        <f t="shared" ca="1" si="46"/>
        <v>549.76954555188036</v>
      </c>
      <c r="H1019" s="58">
        <f t="shared" ca="1" si="47"/>
        <v>0.57109935078840046</v>
      </c>
    </row>
    <row r="1020" spans="5:8" x14ac:dyDescent="0.25">
      <c r="E1020" s="84">
        <v>1018</v>
      </c>
      <c r="F1020" s="84">
        <f t="shared" ca="1" si="45"/>
        <v>0.75744481192440893</v>
      </c>
      <c r="G1020" s="84">
        <f t="shared" ca="1" si="46"/>
        <v>680.21136834708625</v>
      </c>
      <c r="H1020" s="58">
        <f t="shared" ca="1" si="47"/>
        <v>0.75744481192440893</v>
      </c>
    </row>
    <row r="1021" spans="5:8" x14ac:dyDescent="0.25">
      <c r="E1021" s="84">
        <v>1019</v>
      </c>
      <c r="F1021" s="84">
        <f t="shared" ca="1" si="45"/>
        <v>2.9746737869372875E-2</v>
      </c>
      <c r="G1021" s="84">
        <f t="shared" ca="1" si="46"/>
        <v>164.53327282659853</v>
      </c>
      <c r="H1021" s="58">
        <f t="shared" ca="1" si="47"/>
        <v>2.9746737869372861E-2</v>
      </c>
    </row>
    <row r="1022" spans="5:8" x14ac:dyDescent="0.25">
      <c r="E1022" s="84">
        <v>1020</v>
      </c>
      <c r="F1022" s="84">
        <f t="shared" ca="1" si="45"/>
        <v>0.76209505927879639</v>
      </c>
      <c r="G1022" s="84">
        <f t="shared" ca="1" si="46"/>
        <v>683.46654149515746</v>
      </c>
      <c r="H1022" s="58">
        <f t="shared" ca="1" si="47"/>
        <v>0.76209505927879639</v>
      </c>
    </row>
    <row r="1023" spans="5:8" x14ac:dyDescent="0.25">
      <c r="E1023" s="84">
        <v>1021</v>
      </c>
      <c r="F1023" s="84">
        <f t="shared" ca="1" si="45"/>
        <v>0.99238871742988044</v>
      </c>
      <c r="G1023" s="84">
        <f t="shared" ca="1" si="46"/>
        <v>943.46029112694146</v>
      </c>
      <c r="H1023" s="58">
        <f t="shared" ca="1" si="47"/>
        <v>0.99238871742988044</v>
      </c>
    </row>
    <row r="1024" spans="5:8" x14ac:dyDescent="0.25">
      <c r="E1024" s="84">
        <v>1022</v>
      </c>
      <c r="F1024" s="84">
        <f t="shared" ca="1" si="45"/>
        <v>0.68055916042876352</v>
      </c>
      <c r="G1024" s="84">
        <f t="shared" ca="1" si="46"/>
        <v>626.39141230013445</v>
      </c>
      <c r="H1024" s="58">
        <f t="shared" ca="1" si="47"/>
        <v>0.68055916042876352</v>
      </c>
    </row>
    <row r="1025" spans="5:8" x14ac:dyDescent="0.25">
      <c r="E1025" s="84">
        <v>1023</v>
      </c>
      <c r="F1025" s="84">
        <f t="shared" ca="1" si="45"/>
        <v>0.37508313708294205</v>
      </c>
      <c r="G1025" s="84">
        <f t="shared" ca="1" si="46"/>
        <v>412.55819595805946</v>
      </c>
      <c r="H1025" s="58">
        <f t="shared" ca="1" si="47"/>
        <v>0.37508313708294211</v>
      </c>
    </row>
    <row r="1026" spans="5:8" x14ac:dyDescent="0.25">
      <c r="E1026" s="84">
        <v>1024</v>
      </c>
      <c r="F1026" s="84">
        <f t="shared" ca="1" si="45"/>
        <v>0.84949527808258873</v>
      </c>
      <c r="G1026" s="84">
        <f t="shared" ca="1" si="46"/>
        <v>748.58006601442139</v>
      </c>
      <c r="H1026" s="58">
        <f t="shared" ca="1" si="47"/>
        <v>0.84949527808258884</v>
      </c>
    </row>
    <row r="1027" spans="5:8" x14ac:dyDescent="0.25">
      <c r="E1027" s="84">
        <v>1025</v>
      </c>
      <c r="F1027" s="84">
        <f t="shared" ref="F1027:F1090" ca="1" si="48">RAND()</f>
        <v>0.34046576692806108</v>
      </c>
      <c r="G1027" s="84">
        <f t="shared" ca="1" si="46"/>
        <v>388.32603684964272</v>
      </c>
      <c r="H1027" s="58">
        <f t="shared" ca="1" si="47"/>
        <v>0.34046576692806102</v>
      </c>
    </row>
    <row r="1028" spans="5:8" x14ac:dyDescent="0.25">
      <c r="E1028" s="84">
        <v>1026</v>
      </c>
      <c r="F1028" s="84">
        <f t="shared" ca="1" si="48"/>
        <v>0.5335268487760102</v>
      </c>
      <c r="G1028" s="84">
        <f t="shared" ref="G1028:G1091" ca="1" si="49">IF(F1028&lt;(($C$3-$C$2)/($C$5+$C$4-$C$3-$C$2)),$C$2+SQRT(F1028*($C$5+$C$4-$C$3-$C$2)*($C$3-$C$2)),IF(F1028&lt;1-(($C$5-$C$4)/($C$5+$C$4-$C$3-$C$2)),(F1028*($C$5+$C$4-$C$3-$C$2)+$C$2+$C$3)/2,$C$5-SQRT((1-F1028)*($C$5+$C$4-$C$3-$C$2)*($C$5-$C$4))))</f>
        <v>523.46879414320711</v>
      </c>
      <c r="H1028" s="58">
        <f t="shared" ref="H1028:H1091" ca="1" si="50">IF(G1028&lt;$C$3,(1/($C$5+$C$4-$C$3-$C$2))*(1/($C$3-$C$2))*(G1028-$C$2)^2,IF(G1028&lt;$C$4,(1/($C$5+$C$4-$C$3-$C$2))*(2*G1028-$C$2-$C$3),1-(1/($C$5+$C$4-$C$3-$C$2))*(1/($C$5-$C$4))*($C$5-G1028)^2))</f>
        <v>0.5335268487760102</v>
      </c>
    </row>
    <row r="1029" spans="5:8" x14ac:dyDescent="0.25">
      <c r="E1029" s="84">
        <v>1027</v>
      </c>
      <c r="F1029" s="84">
        <f t="shared" ca="1" si="48"/>
        <v>0.6526783874049602</v>
      </c>
      <c r="G1029" s="84">
        <f t="shared" ca="1" si="49"/>
        <v>606.87487118347212</v>
      </c>
      <c r="H1029" s="58">
        <f t="shared" ca="1" si="50"/>
        <v>0.6526783874049602</v>
      </c>
    </row>
    <row r="1030" spans="5:8" x14ac:dyDescent="0.25">
      <c r="E1030" s="84">
        <v>1028</v>
      </c>
      <c r="F1030" s="84">
        <f t="shared" ca="1" si="48"/>
        <v>0.67774645166034864</v>
      </c>
      <c r="G1030" s="84">
        <f t="shared" ca="1" si="49"/>
        <v>624.42251616224405</v>
      </c>
      <c r="H1030" s="58">
        <f t="shared" ca="1" si="50"/>
        <v>0.67774645166034864</v>
      </c>
    </row>
    <row r="1031" spans="5:8" x14ac:dyDescent="0.25">
      <c r="E1031" s="84">
        <v>1029</v>
      </c>
      <c r="F1031" s="84">
        <f t="shared" ca="1" si="48"/>
        <v>0.45705876528496503</v>
      </c>
      <c r="G1031" s="84">
        <f t="shared" ca="1" si="49"/>
        <v>469.94113569947552</v>
      </c>
      <c r="H1031" s="58">
        <f t="shared" ca="1" si="50"/>
        <v>0.45705876528496503</v>
      </c>
    </row>
    <row r="1032" spans="5:8" x14ac:dyDescent="0.25">
      <c r="E1032" s="84">
        <v>1030</v>
      </c>
      <c r="F1032" s="84">
        <f t="shared" ca="1" si="48"/>
        <v>0.80350213590680286</v>
      </c>
      <c r="G1032" s="84">
        <f t="shared" ca="1" si="49"/>
        <v>712.72121046073937</v>
      </c>
      <c r="H1032" s="58">
        <f t="shared" ca="1" si="50"/>
        <v>0.80350213590680286</v>
      </c>
    </row>
    <row r="1033" spans="5:8" x14ac:dyDescent="0.25">
      <c r="E1033" s="84">
        <v>1031</v>
      </c>
      <c r="F1033" s="84">
        <f t="shared" ca="1" si="48"/>
        <v>0.65471221217303754</v>
      </c>
      <c r="G1033" s="84">
        <f t="shared" ca="1" si="49"/>
        <v>608.29854852112635</v>
      </c>
      <c r="H1033" s="58">
        <f t="shared" ca="1" si="50"/>
        <v>0.65471221217303766</v>
      </c>
    </row>
    <row r="1034" spans="5:8" x14ac:dyDescent="0.25">
      <c r="E1034" s="84">
        <v>1032</v>
      </c>
      <c r="F1034" s="84">
        <f t="shared" ca="1" si="48"/>
        <v>7.6651779262395969E-2</v>
      </c>
      <c r="G1034" s="84">
        <f t="shared" ca="1" si="49"/>
        <v>203.6562454836772</v>
      </c>
      <c r="H1034" s="58">
        <f t="shared" ca="1" si="50"/>
        <v>7.6651779262395997E-2</v>
      </c>
    </row>
    <row r="1035" spans="5:8" x14ac:dyDescent="0.25">
      <c r="E1035" s="84">
        <v>1033</v>
      </c>
      <c r="F1035" s="84">
        <f t="shared" ca="1" si="48"/>
        <v>0.53985963535751635</v>
      </c>
      <c r="G1035" s="84">
        <f t="shared" ca="1" si="49"/>
        <v>527.90174475026151</v>
      </c>
      <c r="H1035" s="58">
        <f t="shared" ca="1" si="50"/>
        <v>0.53985963535751647</v>
      </c>
    </row>
    <row r="1036" spans="5:8" x14ac:dyDescent="0.25">
      <c r="E1036" s="84">
        <v>1034</v>
      </c>
      <c r="F1036" s="84">
        <f t="shared" ca="1" si="48"/>
        <v>2.9525340547660317E-2</v>
      </c>
      <c r="G1036" s="84">
        <f t="shared" ca="1" si="49"/>
        <v>164.2926720293413</v>
      </c>
      <c r="H1036" s="58">
        <f t="shared" ca="1" si="50"/>
        <v>2.9525340547660327E-2</v>
      </c>
    </row>
    <row r="1037" spans="5:8" x14ac:dyDescent="0.25">
      <c r="E1037" s="84">
        <v>1035</v>
      </c>
      <c r="F1037" s="84">
        <f t="shared" ca="1" si="48"/>
        <v>0.83345591154730247</v>
      </c>
      <c r="G1037" s="84">
        <f t="shared" ca="1" si="49"/>
        <v>735.52218023030173</v>
      </c>
      <c r="H1037" s="58">
        <f t="shared" ca="1" si="50"/>
        <v>0.83345591154730236</v>
      </c>
    </row>
    <row r="1038" spans="5:8" x14ac:dyDescent="0.25">
      <c r="E1038" s="84">
        <v>1036</v>
      </c>
      <c r="F1038" s="84">
        <f t="shared" ca="1" si="48"/>
        <v>0.87898576845917031</v>
      </c>
      <c r="G1038" s="84">
        <f t="shared" ca="1" si="49"/>
        <v>774.5538262752093</v>
      </c>
      <c r="H1038" s="58">
        <f t="shared" ca="1" si="50"/>
        <v>0.8789857684591702</v>
      </c>
    </row>
    <row r="1039" spans="5:8" x14ac:dyDescent="0.25">
      <c r="E1039" s="84">
        <v>1037</v>
      </c>
      <c r="F1039" s="84">
        <f t="shared" ca="1" si="48"/>
        <v>0.77226371159545404</v>
      </c>
      <c r="G1039" s="84">
        <f t="shared" ca="1" si="49"/>
        <v>690.5845981168178</v>
      </c>
      <c r="H1039" s="58">
        <f t="shared" ca="1" si="50"/>
        <v>0.77226371159545404</v>
      </c>
    </row>
    <row r="1040" spans="5:8" x14ac:dyDescent="0.25">
      <c r="E1040" s="84">
        <v>1038</v>
      </c>
      <c r="F1040" s="84">
        <f t="shared" ca="1" si="48"/>
        <v>0.38193073429611368</v>
      </c>
      <c r="G1040" s="84">
        <f t="shared" ca="1" si="49"/>
        <v>417.3515140072796</v>
      </c>
      <c r="H1040" s="58">
        <f t="shared" ca="1" si="50"/>
        <v>0.38193073429611374</v>
      </c>
    </row>
    <row r="1041" spans="5:8" x14ac:dyDescent="0.25">
      <c r="E1041" s="84">
        <v>1039</v>
      </c>
      <c r="F1041" s="84">
        <f t="shared" ca="1" si="48"/>
        <v>0.68183576991671302</v>
      </c>
      <c r="G1041" s="84">
        <f t="shared" ca="1" si="49"/>
        <v>627.2850389416991</v>
      </c>
      <c r="H1041" s="58">
        <f t="shared" ca="1" si="50"/>
        <v>0.68183576991671302</v>
      </c>
    </row>
    <row r="1042" spans="5:8" x14ac:dyDescent="0.25">
      <c r="E1042" s="84">
        <v>1040</v>
      </c>
      <c r="F1042" s="84">
        <f t="shared" ca="1" si="48"/>
        <v>0.17546823884156781</v>
      </c>
      <c r="G1042" s="84">
        <f t="shared" ca="1" si="49"/>
        <v>272.82776718909747</v>
      </c>
      <c r="H1042" s="58">
        <f t="shared" ca="1" si="50"/>
        <v>0.17546823884156781</v>
      </c>
    </row>
    <row r="1043" spans="5:8" x14ac:dyDescent="0.25">
      <c r="E1043" s="84">
        <v>1041</v>
      </c>
      <c r="F1043" s="84">
        <f t="shared" ca="1" si="48"/>
        <v>0.81971976657299472</v>
      </c>
      <c r="G1043" s="84">
        <f t="shared" ca="1" si="49"/>
        <v>724.83150972659996</v>
      </c>
      <c r="H1043" s="58">
        <f t="shared" ca="1" si="50"/>
        <v>0.81971976657299461</v>
      </c>
    </row>
    <row r="1044" spans="5:8" x14ac:dyDescent="0.25">
      <c r="E1044" s="84">
        <v>1042</v>
      </c>
      <c r="F1044" s="84">
        <f t="shared" ca="1" si="48"/>
        <v>0.39679334922376164</v>
      </c>
      <c r="G1044" s="84">
        <f t="shared" ca="1" si="49"/>
        <v>427.75534445663317</v>
      </c>
      <c r="H1044" s="58">
        <f t="shared" ca="1" si="50"/>
        <v>0.39679334922376169</v>
      </c>
    </row>
    <row r="1045" spans="5:8" x14ac:dyDescent="0.25">
      <c r="E1045" s="84">
        <v>1043</v>
      </c>
      <c r="F1045" s="84">
        <f t="shared" ca="1" si="48"/>
        <v>0.39686026371586614</v>
      </c>
      <c r="G1045" s="84">
        <f t="shared" ca="1" si="49"/>
        <v>427.80218460110632</v>
      </c>
      <c r="H1045" s="58">
        <f t="shared" ca="1" si="50"/>
        <v>0.39686026371586619</v>
      </c>
    </row>
    <row r="1046" spans="5:8" x14ac:dyDescent="0.25">
      <c r="E1046" s="84">
        <v>1044</v>
      </c>
      <c r="F1046" s="84">
        <f t="shared" ca="1" si="48"/>
        <v>0.37534904054808649</v>
      </c>
      <c r="G1046" s="84">
        <f t="shared" ca="1" si="49"/>
        <v>412.74432838366056</v>
      </c>
      <c r="H1046" s="58">
        <f t="shared" ca="1" si="50"/>
        <v>0.37534904054808649</v>
      </c>
    </row>
    <row r="1047" spans="5:8" x14ac:dyDescent="0.25">
      <c r="E1047" s="84">
        <v>1045</v>
      </c>
      <c r="F1047" s="84">
        <f t="shared" ca="1" si="48"/>
        <v>0.11259878252942324</v>
      </c>
      <c r="G1047" s="84">
        <f t="shared" ca="1" si="49"/>
        <v>228.81914777059626</v>
      </c>
      <c r="H1047" s="58">
        <f t="shared" ca="1" si="50"/>
        <v>0.11259878252942322</v>
      </c>
    </row>
    <row r="1048" spans="5:8" x14ac:dyDescent="0.25">
      <c r="E1048" s="84">
        <v>1046</v>
      </c>
      <c r="F1048" s="84">
        <f t="shared" ca="1" si="48"/>
        <v>0.51425769173069014</v>
      </c>
      <c r="G1048" s="84">
        <f t="shared" ca="1" si="49"/>
        <v>509.98038421148311</v>
      </c>
      <c r="H1048" s="58">
        <f t="shared" ca="1" si="50"/>
        <v>0.51425769173069014</v>
      </c>
    </row>
    <row r="1049" spans="5:8" x14ac:dyDescent="0.25">
      <c r="E1049" s="84">
        <v>1047</v>
      </c>
      <c r="F1049" s="84">
        <f t="shared" ca="1" si="48"/>
        <v>0.43426678024289411</v>
      </c>
      <c r="G1049" s="84">
        <f t="shared" ca="1" si="49"/>
        <v>453.98674617002587</v>
      </c>
      <c r="H1049" s="58">
        <f t="shared" ca="1" si="50"/>
        <v>0.43426678024289411</v>
      </c>
    </row>
    <row r="1050" spans="5:8" x14ac:dyDescent="0.25">
      <c r="E1050" s="84">
        <v>1048</v>
      </c>
      <c r="F1050" s="84">
        <f t="shared" ca="1" si="48"/>
        <v>0.5585592716971991</v>
      </c>
      <c r="G1050" s="84">
        <f t="shared" ca="1" si="49"/>
        <v>540.99149018803939</v>
      </c>
      <c r="H1050" s="58">
        <f t="shared" ca="1" si="50"/>
        <v>0.5585592716971991</v>
      </c>
    </row>
    <row r="1051" spans="5:8" x14ac:dyDescent="0.25">
      <c r="E1051" s="84">
        <v>1049</v>
      </c>
      <c r="F1051" s="84">
        <f t="shared" ca="1" si="48"/>
        <v>0.99140930784081061</v>
      </c>
      <c r="G1051" s="84">
        <f t="shared" ca="1" si="49"/>
        <v>939.9326152820056</v>
      </c>
      <c r="H1051" s="58">
        <f t="shared" ca="1" si="50"/>
        <v>0.99140930784081061</v>
      </c>
    </row>
    <row r="1052" spans="5:8" x14ac:dyDescent="0.25">
      <c r="E1052" s="84">
        <v>1050</v>
      </c>
      <c r="F1052" s="84">
        <f t="shared" ca="1" si="48"/>
        <v>0.78729123453209771</v>
      </c>
      <c r="G1052" s="84">
        <f t="shared" ca="1" si="49"/>
        <v>701.10590253984788</v>
      </c>
      <c r="H1052" s="58">
        <f t="shared" ca="1" si="50"/>
        <v>0.78729123453209782</v>
      </c>
    </row>
    <row r="1053" spans="5:8" x14ac:dyDescent="0.25">
      <c r="E1053" s="84">
        <v>1051</v>
      </c>
      <c r="F1053" s="84">
        <f t="shared" ca="1" si="48"/>
        <v>0.10188637700502912</v>
      </c>
      <c r="G1053" s="84">
        <f t="shared" ca="1" si="49"/>
        <v>221.32046390352036</v>
      </c>
      <c r="H1053" s="58">
        <f t="shared" ca="1" si="50"/>
        <v>0.10188637700502909</v>
      </c>
    </row>
    <row r="1054" spans="5:8" x14ac:dyDescent="0.25">
      <c r="E1054" s="84">
        <v>1052</v>
      </c>
      <c r="F1054" s="84">
        <f t="shared" ca="1" si="48"/>
        <v>0.45131316831199464</v>
      </c>
      <c r="G1054" s="84">
        <f t="shared" ca="1" si="49"/>
        <v>465.91921781839625</v>
      </c>
      <c r="H1054" s="58">
        <f t="shared" ca="1" si="50"/>
        <v>0.45131316831199464</v>
      </c>
    </row>
    <row r="1055" spans="5:8" x14ac:dyDescent="0.25">
      <c r="E1055" s="84">
        <v>1053</v>
      </c>
      <c r="F1055" s="84">
        <f t="shared" ca="1" si="48"/>
        <v>0.99638613853059566</v>
      </c>
      <c r="G1055" s="84">
        <f t="shared" ca="1" si="49"/>
        <v>961.0407672412581</v>
      </c>
      <c r="H1055" s="58">
        <f t="shared" ca="1" si="50"/>
        <v>0.99638613853059566</v>
      </c>
    </row>
    <row r="1056" spans="5:8" x14ac:dyDescent="0.25">
      <c r="E1056" s="84">
        <v>1054</v>
      </c>
      <c r="F1056" s="84">
        <f t="shared" ca="1" si="48"/>
        <v>0.2175406491179569</v>
      </c>
      <c r="G1056" s="84">
        <f t="shared" ca="1" si="49"/>
        <v>302.27845438256986</v>
      </c>
      <c r="H1056" s="58">
        <f t="shared" ca="1" si="50"/>
        <v>0.21754064911795695</v>
      </c>
    </row>
    <row r="1057" spans="5:8" x14ac:dyDescent="0.25">
      <c r="E1057" s="84">
        <v>1055</v>
      </c>
      <c r="F1057" s="84">
        <f t="shared" ca="1" si="48"/>
        <v>0.47759043297440296</v>
      </c>
      <c r="G1057" s="84">
        <f t="shared" ca="1" si="49"/>
        <v>484.31330308208209</v>
      </c>
      <c r="H1057" s="58">
        <f t="shared" ca="1" si="50"/>
        <v>0.47759043297440296</v>
      </c>
    </row>
    <row r="1058" spans="5:8" x14ac:dyDescent="0.25">
      <c r="E1058" s="84">
        <v>1056</v>
      </c>
      <c r="F1058" s="84">
        <f t="shared" ca="1" si="48"/>
        <v>0.2260395760851337</v>
      </c>
      <c r="G1058" s="84">
        <f t="shared" ca="1" si="49"/>
        <v>308.22770325959357</v>
      </c>
      <c r="H1058" s="58">
        <f t="shared" ca="1" si="50"/>
        <v>0.22603957608513367</v>
      </c>
    </row>
    <row r="1059" spans="5:8" x14ac:dyDescent="0.25">
      <c r="E1059" s="84">
        <v>1057</v>
      </c>
      <c r="F1059" s="84">
        <f t="shared" ca="1" si="48"/>
        <v>0.43895980242306132</v>
      </c>
      <c r="G1059" s="84">
        <f t="shared" ca="1" si="49"/>
        <v>457.27186169614293</v>
      </c>
      <c r="H1059" s="58">
        <f t="shared" ca="1" si="50"/>
        <v>0.43895980242306132</v>
      </c>
    </row>
    <row r="1060" spans="5:8" x14ac:dyDescent="0.25">
      <c r="E1060" s="84">
        <v>1058</v>
      </c>
      <c r="F1060" s="84">
        <f t="shared" ca="1" si="48"/>
        <v>0.76351713249840192</v>
      </c>
      <c r="G1060" s="84">
        <f t="shared" ca="1" si="49"/>
        <v>684.46199274888136</v>
      </c>
      <c r="H1060" s="58">
        <f t="shared" ca="1" si="50"/>
        <v>0.76351713249840192</v>
      </c>
    </row>
    <row r="1061" spans="5:8" x14ac:dyDescent="0.25">
      <c r="E1061" s="84">
        <v>1059</v>
      </c>
      <c r="F1061" s="84">
        <f t="shared" ca="1" si="48"/>
        <v>0.40328326547733395</v>
      </c>
      <c r="G1061" s="84">
        <f t="shared" ca="1" si="49"/>
        <v>432.29828583413376</v>
      </c>
      <c r="H1061" s="58">
        <f t="shared" ca="1" si="50"/>
        <v>0.40328326547733395</v>
      </c>
    </row>
    <row r="1062" spans="5:8" x14ac:dyDescent="0.25">
      <c r="E1062" s="84">
        <v>1060</v>
      </c>
      <c r="F1062" s="84">
        <f t="shared" ca="1" si="48"/>
        <v>0.76934273001854869</v>
      </c>
      <c r="G1062" s="84">
        <f t="shared" ca="1" si="49"/>
        <v>688.53991101298413</v>
      </c>
      <c r="H1062" s="58">
        <f t="shared" ca="1" si="50"/>
        <v>0.7693427300185488</v>
      </c>
    </row>
    <row r="1063" spans="5:8" x14ac:dyDescent="0.25">
      <c r="E1063" s="84">
        <v>1061</v>
      </c>
      <c r="F1063" s="84">
        <f t="shared" ca="1" si="48"/>
        <v>0.87874295671922897</v>
      </c>
      <c r="G1063" s="84">
        <f t="shared" ca="1" si="49"/>
        <v>774.32776383009843</v>
      </c>
      <c r="H1063" s="58">
        <f t="shared" ca="1" si="50"/>
        <v>0.87874295671922897</v>
      </c>
    </row>
    <row r="1064" spans="5:8" x14ac:dyDescent="0.25">
      <c r="E1064" s="84">
        <v>1062</v>
      </c>
      <c r="F1064" s="84">
        <f t="shared" ca="1" si="48"/>
        <v>0.73104045760905245</v>
      </c>
      <c r="G1064" s="84">
        <f t="shared" ca="1" si="49"/>
        <v>661.72832032633664</v>
      </c>
      <c r="H1064" s="58">
        <f t="shared" ca="1" si="50"/>
        <v>0.73104045760905234</v>
      </c>
    </row>
    <row r="1065" spans="5:8" x14ac:dyDescent="0.25">
      <c r="E1065" s="84">
        <v>1063</v>
      </c>
      <c r="F1065" s="84">
        <f t="shared" ca="1" si="48"/>
        <v>0.67302657199531424</v>
      </c>
      <c r="G1065" s="84">
        <f t="shared" ca="1" si="49"/>
        <v>621.11860039672001</v>
      </c>
      <c r="H1065" s="58">
        <f t="shared" ca="1" si="50"/>
        <v>0.67302657199531435</v>
      </c>
    </row>
    <row r="1066" spans="5:8" x14ac:dyDescent="0.25">
      <c r="E1066" s="84">
        <v>1064</v>
      </c>
      <c r="F1066" s="84">
        <f t="shared" ca="1" si="48"/>
        <v>0.46218374098374793</v>
      </c>
      <c r="G1066" s="84">
        <f t="shared" ca="1" si="49"/>
        <v>473.52861868862357</v>
      </c>
      <c r="H1066" s="58">
        <f t="shared" ca="1" si="50"/>
        <v>0.46218374098374793</v>
      </c>
    </row>
    <row r="1067" spans="5:8" x14ac:dyDescent="0.25">
      <c r="E1067" s="84">
        <v>1065</v>
      </c>
      <c r="F1067" s="84">
        <f t="shared" ca="1" si="48"/>
        <v>0.48828063034487679</v>
      </c>
      <c r="G1067" s="84">
        <f t="shared" ca="1" si="49"/>
        <v>491.79644124141373</v>
      </c>
      <c r="H1067" s="58">
        <f t="shared" ca="1" si="50"/>
        <v>0.48828063034487673</v>
      </c>
    </row>
    <row r="1068" spans="5:8" x14ac:dyDescent="0.25">
      <c r="E1068" s="84">
        <v>1066</v>
      </c>
      <c r="F1068" s="84">
        <f t="shared" ca="1" si="48"/>
        <v>0.443449067035248</v>
      </c>
      <c r="G1068" s="84">
        <f t="shared" ca="1" si="49"/>
        <v>460.41434692467362</v>
      </c>
      <c r="H1068" s="58">
        <f t="shared" ca="1" si="50"/>
        <v>0.44344906703524806</v>
      </c>
    </row>
    <row r="1069" spans="5:8" x14ac:dyDescent="0.25">
      <c r="E1069" s="84">
        <v>1067</v>
      </c>
      <c r="F1069" s="84">
        <f t="shared" ca="1" si="48"/>
        <v>0.35499125381591279</v>
      </c>
      <c r="G1069" s="84">
        <f t="shared" ca="1" si="49"/>
        <v>398.49387767113899</v>
      </c>
      <c r="H1069" s="58">
        <f t="shared" ca="1" si="50"/>
        <v>0.35499125381591284</v>
      </c>
    </row>
    <row r="1070" spans="5:8" x14ac:dyDescent="0.25">
      <c r="E1070" s="84">
        <v>1068</v>
      </c>
      <c r="F1070" s="84">
        <f t="shared" ca="1" si="48"/>
        <v>6.9315861538975954E-2</v>
      </c>
      <c r="G1070" s="84">
        <f t="shared" ca="1" si="49"/>
        <v>198.5100026162655</v>
      </c>
      <c r="H1070" s="58">
        <f t="shared" ca="1" si="50"/>
        <v>6.9315861538975967E-2</v>
      </c>
    </row>
    <row r="1071" spans="5:8" x14ac:dyDescent="0.25">
      <c r="E1071" s="84">
        <v>1069</v>
      </c>
      <c r="F1071" s="84">
        <f t="shared" ca="1" si="48"/>
        <v>0.69038214547772514</v>
      </c>
      <c r="G1071" s="84">
        <f t="shared" ca="1" si="49"/>
        <v>633.26750183440754</v>
      </c>
      <c r="H1071" s="58">
        <f t="shared" ca="1" si="50"/>
        <v>0.69038214547772503</v>
      </c>
    </row>
    <row r="1072" spans="5:8" x14ac:dyDescent="0.25">
      <c r="E1072" s="84">
        <v>1070</v>
      </c>
      <c r="F1072" s="84">
        <f t="shared" ca="1" si="48"/>
        <v>0.87235098362840757</v>
      </c>
      <c r="G1072" s="84">
        <f t="shared" ca="1" si="49"/>
        <v>768.45608002785127</v>
      </c>
      <c r="H1072" s="58">
        <f t="shared" ca="1" si="50"/>
        <v>0.87235098362840757</v>
      </c>
    </row>
    <row r="1073" spans="5:8" x14ac:dyDescent="0.25">
      <c r="E1073" s="84">
        <v>1071</v>
      </c>
      <c r="F1073" s="84">
        <f t="shared" ca="1" si="48"/>
        <v>0.10245887385337538</v>
      </c>
      <c r="G1073" s="84">
        <f t="shared" ca="1" si="49"/>
        <v>221.72121169736278</v>
      </c>
      <c r="H1073" s="58">
        <f t="shared" ca="1" si="50"/>
        <v>0.10245887385337539</v>
      </c>
    </row>
    <row r="1074" spans="5:8" x14ac:dyDescent="0.25">
      <c r="E1074" s="84">
        <v>1072</v>
      </c>
      <c r="F1074" s="84">
        <f t="shared" ca="1" si="48"/>
        <v>0.1099495210782383</v>
      </c>
      <c r="G1074" s="84">
        <f t="shared" ca="1" si="49"/>
        <v>226.96466475476683</v>
      </c>
      <c r="H1074" s="58">
        <f t="shared" ca="1" si="50"/>
        <v>0.10994952107823833</v>
      </c>
    </row>
    <row r="1075" spans="5:8" x14ac:dyDescent="0.25">
      <c r="E1075" s="84">
        <v>1073</v>
      </c>
      <c r="F1075" s="84">
        <f t="shared" ca="1" si="48"/>
        <v>0.36988904128041689</v>
      </c>
      <c r="G1075" s="84">
        <f t="shared" ca="1" si="49"/>
        <v>408.92232889629184</v>
      </c>
      <c r="H1075" s="58">
        <f t="shared" ca="1" si="50"/>
        <v>0.36988904128041694</v>
      </c>
    </row>
    <row r="1076" spans="5:8" x14ac:dyDescent="0.25">
      <c r="E1076" s="84">
        <v>1074</v>
      </c>
      <c r="F1076" s="84">
        <f t="shared" ca="1" si="48"/>
        <v>0.34223247887744934</v>
      </c>
      <c r="G1076" s="84">
        <f t="shared" ca="1" si="49"/>
        <v>389.56273521421451</v>
      </c>
      <c r="H1076" s="58">
        <f t="shared" ca="1" si="50"/>
        <v>0.34223247887744929</v>
      </c>
    </row>
    <row r="1077" spans="5:8" x14ac:dyDescent="0.25">
      <c r="E1077" s="84">
        <v>1075</v>
      </c>
      <c r="F1077" s="84">
        <f t="shared" ca="1" si="48"/>
        <v>0.89182252893426694</v>
      </c>
      <c r="G1077" s="84">
        <f t="shared" ca="1" si="49"/>
        <v>786.84621080635725</v>
      </c>
      <c r="H1077" s="58">
        <f t="shared" ca="1" si="50"/>
        <v>0.89182252893426694</v>
      </c>
    </row>
    <row r="1078" spans="5:8" x14ac:dyDescent="0.25">
      <c r="E1078" s="84">
        <v>1076</v>
      </c>
      <c r="F1078" s="84">
        <f t="shared" ca="1" si="48"/>
        <v>0.7285486815971195</v>
      </c>
      <c r="G1078" s="84">
        <f t="shared" ca="1" si="49"/>
        <v>659.98407711798359</v>
      </c>
      <c r="H1078" s="58">
        <f t="shared" ca="1" si="50"/>
        <v>0.72854868159711939</v>
      </c>
    </row>
    <row r="1079" spans="5:8" x14ac:dyDescent="0.25">
      <c r="E1079" s="84">
        <v>1077</v>
      </c>
      <c r="F1079" s="84">
        <f t="shared" ca="1" si="48"/>
        <v>0.15946041500069041</v>
      </c>
      <c r="G1079" s="84">
        <f t="shared" ca="1" si="49"/>
        <v>261.6222905004833</v>
      </c>
      <c r="H1079" s="58">
        <f t="shared" ca="1" si="50"/>
        <v>0.15946041500069044</v>
      </c>
    </row>
    <row r="1080" spans="5:8" x14ac:dyDescent="0.25">
      <c r="E1080" s="84">
        <v>1078</v>
      </c>
      <c r="F1080" s="84">
        <f t="shared" ca="1" si="48"/>
        <v>0.21000303599468406</v>
      </c>
      <c r="G1080" s="84">
        <f t="shared" ca="1" si="49"/>
        <v>297.00212519627883</v>
      </c>
      <c r="H1080" s="58">
        <f t="shared" ca="1" si="50"/>
        <v>0.21000303599468403</v>
      </c>
    </row>
    <row r="1081" spans="5:8" x14ac:dyDescent="0.25">
      <c r="E1081" s="84">
        <v>1079</v>
      </c>
      <c r="F1081" s="84">
        <f t="shared" ca="1" si="48"/>
        <v>0.71146218237009229</v>
      </c>
      <c r="G1081" s="84">
        <f t="shared" ca="1" si="49"/>
        <v>648.0235276590646</v>
      </c>
      <c r="H1081" s="58">
        <f t="shared" ca="1" si="50"/>
        <v>0.71146218237009229</v>
      </c>
    </row>
    <row r="1082" spans="5:8" x14ac:dyDescent="0.25">
      <c r="E1082" s="84">
        <v>1080</v>
      </c>
      <c r="F1082" s="84">
        <f t="shared" ca="1" si="48"/>
        <v>0.37823158010292524</v>
      </c>
      <c r="G1082" s="84">
        <f t="shared" ca="1" si="49"/>
        <v>414.76210607204769</v>
      </c>
      <c r="H1082" s="58">
        <f t="shared" ca="1" si="50"/>
        <v>0.37823158010292529</v>
      </c>
    </row>
    <row r="1083" spans="5:8" x14ac:dyDescent="0.25">
      <c r="E1083" s="84">
        <v>1081</v>
      </c>
      <c r="F1083" s="84">
        <f t="shared" ca="1" si="48"/>
        <v>0.45013531124497752</v>
      </c>
      <c r="G1083" s="84">
        <f t="shared" ca="1" si="49"/>
        <v>465.09471787148425</v>
      </c>
      <c r="H1083" s="58">
        <f t="shared" ca="1" si="50"/>
        <v>0.45013531124497752</v>
      </c>
    </row>
    <row r="1084" spans="5:8" x14ac:dyDescent="0.25">
      <c r="E1084" s="84">
        <v>1082</v>
      </c>
      <c r="F1084" s="84">
        <f t="shared" ca="1" si="48"/>
        <v>7.968889043171179E-2</v>
      </c>
      <c r="G1084" s="84">
        <f t="shared" ca="1" si="49"/>
        <v>205.78222330219825</v>
      </c>
      <c r="H1084" s="58">
        <f t="shared" ca="1" si="50"/>
        <v>7.9688890431711776E-2</v>
      </c>
    </row>
    <row r="1085" spans="5:8" x14ac:dyDescent="0.25">
      <c r="E1085" s="84">
        <v>1083</v>
      </c>
      <c r="F1085" s="84">
        <f t="shared" ca="1" si="48"/>
        <v>0.24433147516448062</v>
      </c>
      <c r="G1085" s="84">
        <f t="shared" ca="1" si="49"/>
        <v>321.03203261513647</v>
      </c>
      <c r="H1085" s="58">
        <f t="shared" ca="1" si="50"/>
        <v>0.24433147516448067</v>
      </c>
    </row>
    <row r="1086" spans="5:8" x14ac:dyDescent="0.25">
      <c r="E1086" s="84">
        <v>1084</v>
      </c>
      <c r="F1086" s="84">
        <f t="shared" ca="1" si="48"/>
        <v>0.59877677297528653</v>
      </c>
      <c r="G1086" s="84">
        <f t="shared" ca="1" si="49"/>
        <v>569.14374108270056</v>
      </c>
      <c r="H1086" s="58">
        <f t="shared" ca="1" si="50"/>
        <v>0.59877677297528653</v>
      </c>
    </row>
    <row r="1087" spans="5:8" x14ac:dyDescent="0.25">
      <c r="E1087" s="84">
        <v>1085</v>
      </c>
      <c r="F1087" s="84">
        <f t="shared" ca="1" si="48"/>
        <v>0.18657548696183568</v>
      </c>
      <c r="G1087" s="84">
        <f t="shared" ca="1" si="49"/>
        <v>280.602840873285</v>
      </c>
      <c r="H1087" s="58">
        <f t="shared" ca="1" si="50"/>
        <v>0.18657548696183571</v>
      </c>
    </row>
    <row r="1088" spans="5:8" x14ac:dyDescent="0.25">
      <c r="E1088" s="84">
        <v>1086</v>
      </c>
      <c r="F1088" s="84">
        <f t="shared" ca="1" si="48"/>
        <v>0.7218304731465035</v>
      </c>
      <c r="G1088" s="84">
        <f t="shared" ca="1" si="49"/>
        <v>655.28133120255245</v>
      </c>
      <c r="H1088" s="58">
        <f t="shared" ca="1" si="50"/>
        <v>0.7218304731465035</v>
      </c>
    </row>
    <row r="1089" spans="5:8" x14ac:dyDescent="0.25">
      <c r="E1089" s="84">
        <v>1087</v>
      </c>
      <c r="F1089" s="84">
        <f t="shared" ca="1" si="48"/>
        <v>7.1970917401755319E-2</v>
      </c>
      <c r="G1089" s="84">
        <f t="shared" ca="1" si="49"/>
        <v>200.37964218122872</v>
      </c>
      <c r="H1089" s="58">
        <f t="shared" ca="1" si="50"/>
        <v>7.1970917401755305E-2</v>
      </c>
    </row>
    <row r="1090" spans="5:8" x14ac:dyDescent="0.25">
      <c r="E1090" s="84">
        <v>1088</v>
      </c>
      <c r="F1090" s="84">
        <f t="shared" ca="1" si="48"/>
        <v>0.25006343865270553</v>
      </c>
      <c r="G1090" s="84">
        <f t="shared" ca="1" si="49"/>
        <v>325.04440705689387</v>
      </c>
      <c r="H1090" s="58">
        <f t="shared" ca="1" si="50"/>
        <v>0.25006343865270553</v>
      </c>
    </row>
    <row r="1091" spans="5:8" x14ac:dyDescent="0.25">
      <c r="E1091" s="84">
        <v>1089</v>
      </c>
      <c r="F1091" s="84">
        <f t="shared" ref="F1091:F1154" ca="1" si="51">RAND()</f>
        <v>0.18028486180335568</v>
      </c>
      <c r="G1091" s="84">
        <f t="shared" ca="1" si="49"/>
        <v>276.19940326234899</v>
      </c>
      <c r="H1091" s="58">
        <f t="shared" ca="1" si="50"/>
        <v>0.18028486180335571</v>
      </c>
    </row>
    <row r="1092" spans="5:8" x14ac:dyDescent="0.25">
      <c r="E1092" s="84">
        <v>1090</v>
      </c>
      <c r="F1092" s="84">
        <f t="shared" ca="1" si="51"/>
        <v>0.25650335862619689</v>
      </c>
      <c r="G1092" s="84">
        <f t="shared" ref="G1092:G1155" ca="1" si="52">IF(F1092&lt;(($C$3-$C$2)/($C$5+$C$4-$C$3-$C$2)),$C$2+SQRT(F1092*($C$5+$C$4-$C$3-$C$2)*($C$3-$C$2)),IF(F1092&lt;1-(($C$5-$C$4)/($C$5+$C$4-$C$3-$C$2)),(F1092*($C$5+$C$4-$C$3-$C$2)+$C$2+$C$3)/2,$C$5-SQRT((1-F1092)*($C$5+$C$4-$C$3-$C$2)*($C$5-$C$4))))</f>
        <v>329.55235103833786</v>
      </c>
      <c r="H1092" s="58">
        <f t="shared" ref="H1092:H1155" ca="1" si="53">IF(G1092&lt;$C$3,(1/($C$5+$C$4-$C$3-$C$2))*(1/($C$3-$C$2))*(G1092-$C$2)^2,IF(G1092&lt;$C$4,(1/($C$5+$C$4-$C$3-$C$2))*(2*G1092-$C$2-$C$3),1-(1/($C$5+$C$4-$C$3-$C$2))*(1/($C$5-$C$4))*($C$5-G1092)^2))</f>
        <v>0.25650335862619694</v>
      </c>
    </row>
    <row r="1093" spans="5:8" x14ac:dyDescent="0.25">
      <c r="E1093" s="84">
        <v>1091</v>
      </c>
      <c r="F1093" s="84">
        <f t="shared" ca="1" si="51"/>
        <v>0.48134492991164735</v>
      </c>
      <c r="G1093" s="84">
        <f t="shared" ca="1" si="52"/>
        <v>486.94145093815314</v>
      </c>
      <c r="H1093" s="58">
        <f t="shared" ca="1" si="53"/>
        <v>0.48134492991164735</v>
      </c>
    </row>
    <row r="1094" spans="5:8" x14ac:dyDescent="0.25">
      <c r="E1094" s="84">
        <v>1092</v>
      </c>
      <c r="F1094" s="84">
        <f t="shared" ca="1" si="51"/>
        <v>0.76000256397471944</v>
      </c>
      <c r="G1094" s="84">
        <f t="shared" ca="1" si="52"/>
        <v>682.00179478230359</v>
      </c>
      <c r="H1094" s="58">
        <f t="shared" ca="1" si="53"/>
        <v>0.76000256397471944</v>
      </c>
    </row>
    <row r="1095" spans="5:8" x14ac:dyDescent="0.25">
      <c r="E1095" s="84">
        <v>1093</v>
      </c>
      <c r="F1095" s="84">
        <f t="shared" ca="1" si="51"/>
        <v>0.13764700742718905</v>
      </c>
      <c r="G1095" s="84">
        <f t="shared" ca="1" si="52"/>
        <v>246.35290519903234</v>
      </c>
      <c r="H1095" s="58">
        <f t="shared" ca="1" si="53"/>
        <v>0.13764700742718905</v>
      </c>
    </row>
    <row r="1096" spans="5:8" x14ac:dyDescent="0.25">
      <c r="E1096" s="84">
        <v>1094</v>
      </c>
      <c r="F1096" s="84">
        <f t="shared" ca="1" si="51"/>
        <v>0.14225655589252395</v>
      </c>
      <c r="G1096" s="84">
        <f t="shared" ca="1" si="52"/>
        <v>249.57958912476676</v>
      </c>
      <c r="H1096" s="58">
        <f t="shared" ca="1" si="53"/>
        <v>0.14225655589252392</v>
      </c>
    </row>
    <row r="1097" spans="5:8" x14ac:dyDescent="0.25">
      <c r="E1097" s="84">
        <v>1095</v>
      </c>
      <c r="F1097" s="84">
        <f t="shared" ca="1" si="51"/>
        <v>0.89940292497676377</v>
      </c>
      <c r="G1097" s="84">
        <f t="shared" ca="1" si="52"/>
        <v>794.45007538371806</v>
      </c>
      <c r="H1097" s="58">
        <f t="shared" ca="1" si="53"/>
        <v>0.89940292497676388</v>
      </c>
    </row>
    <row r="1098" spans="5:8" x14ac:dyDescent="0.25">
      <c r="E1098" s="84">
        <v>1096</v>
      </c>
      <c r="F1098" s="84">
        <f t="shared" ca="1" si="51"/>
        <v>2.0414832485948109E-2</v>
      </c>
      <c r="G1098" s="84">
        <f t="shared" ca="1" si="52"/>
        <v>153.46098154759915</v>
      </c>
      <c r="H1098" s="58">
        <f t="shared" ca="1" si="53"/>
        <v>2.0414832485948116E-2</v>
      </c>
    </row>
    <row r="1099" spans="5:8" x14ac:dyDescent="0.25">
      <c r="E1099" s="84">
        <v>1097</v>
      </c>
      <c r="F1099" s="84">
        <f t="shared" ca="1" si="51"/>
        <v>0.48992377058421699</v>
      </c>
      <c r="G1099" s="84">
        <f t="shared" ca="1" si="52"/>
        <v>492.94663940895191</v>
      </c>
      <c r="H1099" s="58">
        <f t="shared" ca="1" si="53"/>
        <v>0.48992377058421699</v>
      </c>
    </row>
    <row r="1100" spans="5:8" x14ac:dyDescent="0.25">
      <c r="E1100" s="84">
        <v>1098</v>
      </c>
      <c r="F1100" s="84">
        <f t="shared" ca="1" si="51"/>
        <v>0.59258272175496896</v>
      </c>
      <c r="G1100" s="84">
        <f t="shared" ca="1" si="52"/>
        <v>564.80790522847826</v>
      </c>
      <c r="H1100" s="58">
        <f t="shared" ca="1" si="53"/>
        <v>0.59258272175496896</v>
      </c>
    </row>
    <row r="1101" spans="5:8" x14ac:dyDescent="0.25">
      <c r="E1101" s="84">
        <v>1099</v>
      </c>
      <c r="F1101" s="84">
        <f t="shared" ca="1" si="51"/>
        <v>0.30857429377287837</v>
      </c>
      <c r="G1101" s="84">
        <f t="shared" ca="1" si="52"/>
        <v>366.00200564101488</v>
      </c>
      <c r="H1101" s="58">
        <f t="shared" ca="1" si="53"/>
        <v>0.30857429377287837</v>
      </c>
    </row>
    <row r="1102" spans="5:8" x14ac:dyDescent="0.25">
      <c r="E1102" s="84">
        <v>1100</v>
      </c>
      <c r="F1102" s="84">
        <f t="shared" ca="1" si="51"/>
        <v>0.32365346480282575</v>
      </c>
      <c r="G1102" s="84">
        <f t="shared" ca="1" si="52"/>
        <v>376.55742536197806</v>
      </c>
      <c r="H1102" s="58">
        <f t="shared" ca="1" si="53"/>
        <v>0.32365346480282581</v>
      </c>
    </row>
    <row r="1103" spans="5:8" x14ac:dyDescent="0.25">
      <c r="E1103" s="84">
        <v>1101</v>
      </c>
      <c r="F1103" s="84">
        <f t="shared" ca="1" si="51"/>
        <v>0.9259217938390315</v>
      </c>
      <c r="G1103" s="84">
        <f t="shared" ca="1" si="52"/>
        <v>823.61165971752337</v>
      </c>
      <c r="H1103" s="58">
        <f t="shared" ca="1" si="53"/>
        <v>0.9259217938390315</v>
      </c>
    </row>
    <row r="1104" spans="5:8" x14ac:dyDescent="0.25">
      <c r="E1104" s="84">
        <v>1102</v>
      </c>
      <c r="F1104" s="84">
        <f t="shared" ca="1" si="51"/>
        <v>0.16672630119224818</v>
      </c>
      <c r="G1104" s="84">
        <f t="shared" ca="1" si="52"/>
        <v>266.70841083457373</v>
      </c>
      <c r="H1104" s="58">
        <f t="shared" ca="1" si="53"/>
        <v>0.16672630119224818</v>
      </c>
    </row>
    <row r="1105" spans="5:8" x14ac:dyDescent="0.25">
      <c r="E1105" s="84">
        <v>1103</v>
      </c>
      <c r="F1105" s="84">
        <f t="shared" ca="1" si="51"/>
        <v>0.49111628951537167</v>
      </c>
      <c r="G1105" s="84">
        <f t="shared" ca="1" si="52"/>
        <v>493.78140266076019</v>
      </c>
      <c r="H1105" s="58">
        <f t="shared" ca="1" si="53"/>
        <v>0.49111628951537173</v>
      </c>
    </row>
    <row r="1106" spans="5:8" x14ac:dyDescent="0.25">
      <c r="E1106" s="84">
        <v>1104</v>
      </c>
      <c r="F1106" s="84">
        <f t="shared" ca="1" si="51"/>
        <v>0.34388641835446165</v>
      </c>
      <c r="G1106" s="84">
        <f t="shared" ca="1" si="52"/>
        <v>390.72049284812317</v>
      </c>
      <c r="H1106" s="58">
        <f t="shared" ca="1" si="53"/>
        <v>0.34388641835446165</v>
      </c>
    </row>
    <row r="1107" spans="5:8" x14ac:dyDescent="0.25">
      <c r="E1107" s="84">
        <v>1105</v>
      </c>
      <c r="F1107" s="84">
        <f t="shared" ca="1" si="51"/>
        <v>0.51423654922300788</v>
      </c>
      <c r="G1107" s="84">
        <f t="shared" ca="1" si="52"/>
        <v>509.96558445610549</v>
      </c>
      <c r="H1107" s="58">
        <f t="shared" ca="1" si="53"/>
        <v>0.51423654922300788</v>
      </c>
    </row>
    <row r="1108" spans="5:8" x14ac:dyDescent="0.25">
      <c r="E1108" s="84">
        <v>1106</v>
      </c>
      <c r="F1108" s="84">
        <f t="shared" ca="1" si="51"/>
        <v>8.5209373794531196E-2</v>
      </c>
      <c r="G1108" s="84">
        <f t="shared" ca="1" si="52"/>
        <v>209.64656165617185</v>
      </c>
      <c r="H1108" s="58">
        <f t="shared" ca="1" si="53"/>
        <v>8.5209373794531224E-2</v>
      </c>
    </row>
    <row r="1109" spans="5:8" x14ac:dyDescent="0.25">
      <c r="E1109" s="84">
        <v>1107</v>
      </c>
      <c r="F1109" s="84">
        <f t="shared" ca="1" si="51"/>
        <v>0.86668577546842018</v>
      </c>
      <c r="G1109" s="84">
        <f t="shared" ca="1" si="52"/>
        <v>763.37376666298485</v>
      </c>
      <c r="H1109" s="58">
        <f t="shared" ca="1" si="53"/>
        <v>0.86668577546842007</v>
      </c>
    </row>
    <row r="1110" spans="5:8" x14ac:dyDescent="0.25">
      <c r="E1110" s="84">
        <v>1108</v>
      </c>
      <c r="F1110" s="84">
        <f t="shared" ca="1" si="51"/>
        <v>0.49166505979395769</v>
      </c>
      <c r="G1110" s="84">
        <f t="shared" ca="1" si="52"/>
        <v>494.16554185577036</v>
      </c>
      <c r="H1110" s="58">
        <f t="shared" ca="1" si="53"/>
        <v>0.49166505979395764</v>
      </c>
    </row>
    <row r="1111" spans="5:8" x14ac:dyDescent="0.25">
      <c r="E1111" s="84">
        <v>1109</v>
      </c>
      <c r="F1111" s="84">
        <f t="shared" ca="1" si="51"/>
        <v>0.88437381360794454</v>
      </c>
      <c r="G1111" s="84">
        <f t="shared" ca="1" si="52"/>
        <v>779.62986072368312</v>
      </c>
      <c r="H1111" s="58">
        <f t="shared" ca="1" si="53"/>
        <v>0.88437381360794454</v>
      </c>
    </row>
    <row r="1112" spans="5:8" x14ac:dyDescent="0.25">
      <c r="E1112" s="84">
        <v>1110</v>
      </c>
      <c r="F1112" s="84">
        <f t="shared" ca="1" si="51"/>
        <v>0.86186881643347502</v>
      </c>
      <c r="G1112" s="84">
        <f t="shared" ca="1" si="52"/>
        <v>759.13676681996378</v>
      </c>
      <c r="H1112" s="58">
        <f t="shared" ca="1" si="53"/>
        <v>0.86186881643347502</v>
      </c>
    </row>
    <row r="1113" spans="5:8" x14ac:dyDescent="0.25">
      <c r="E1113" s="84">
        <v>1111</v>
      </c>
      <c r="F1113" s="84">
        <f t="shared" ca="1" si="51"/>
        <v>0.70569388715552084</v>
      </c>
      <c r="G1113" s="84">
        <f t="shared" ca="1" si="52"/>
        <v>643.98572100886463</v>
      </c>
      <c r="H1113" s="58">
        <f t="shared" ca="1" si="53"/>
        <v>0.70569388715552095</v>
      </c>
    </row>
    <row r="1114" spans="5:8" x14ac:dyDescent="0.25">
      <c r="E1114" s="84">
        <v>1112</v>
      </c>
      <c r="F1114" s="84">
        <f t="shared" ca="1" si="51"/>
        <v>0.50600383958745554</v>
      </c>
      <c r="G1114" s="84">
        <f t="shared" ca="1" si="52"/>
        <v>504.20268771121886</v>
      </c>
      <c r="H1114" s="58">
        <f t="shared" ca="1" si="53"/>
        <v>0.50600383958745554</v>
      </c>
    </row>
    <row r="1115" spans="5:8" x14ac:dyDescent="0.25">
      <c r="E1115" s="84">
        <v>1113</v>
      </c>
      <c r="F1115" s="84">
        <f t="shared" ca="1" si="51"/>
        <v>0.18173619101906258</v>
      </c>
      <c r="G1115" s="84">
        <f t="shared" ca="1" si="52"/>
        <v>277.2153337133438</v>
      </c>
      <c r="H1115" s="58">
        <f t="shared" ca="1" si="53"/>
        <v>0.18173619101906258</v>
      </c>
    </row>
    <row r="1116" spans="5:8" x14ac:dyDescent="0.25">
      <c r="E1116" s="84">
        <v>1114</v>
      </c>
      <c r="F1116" s="84">
        <f t="shared" ca="1" si="51"/>
        <v>0.42703985656368038</v>
      </c>
      <c r="G1116" s="84">
        <f t="shared" ca="1" si="52"/>
        <v>448.92789959457627</v>
      </c>
      <c r="H1116" s="58">
        <f t="shared" ca="1" si="53"/>
        <v>0.42703985656368038</v>
      </c>
    </row>
    <row r="1117" spans="5:8" x14ac:dyDescent="0.25">
      <c r="E1117" s="84">
        <v>1115</v>
      </c>
      <c r="F1117" s="84">
        <f t="shared" ca="1" si="51"/>
        <v>0.6896887236782151</v>
      </c>
      <c r="G1117" s="84">
        <f t="shared" ca="1" si="52"/>
        <v>632.78210657475051</v>
      </c>
      <c r="H1117" s="58">
        <f t="shared" ca="1" si="53"/>
        <v>0.68968872367821499</v>
      </c>
    </row>
    <row r="1118" spans="5:8" x14ac:dyDescent="0.25">
      <c r="E1118" s="84">
        <v>1116</v>
      </c>
      <c r="F1118" s="84">
        <f t="shared" ca="1" si="51"/>
        <v>0.70202666597005847</v>
      </c>
      <c r="G1118" s="84">
        <f t="shared" ca="1" si="52"/>
        <v>641.41866617904088</v>
      </c>
      <c r="H1118" s="58">
        <f t="shared" ca="1" si="53"/>
        <v>0.70202666597005836</v>
      </c>
    </row>
    <row r="1119" spans="5:8" x14ac:dyDescent="0.25">
      <c r="E1119" s="84">
        <v>1117</v>
      </c>
      <c r="F1119" s="84">
        <f t="shared" ca="1" si="51"/>
        <v>0.46466567057799901</v>
      </c>
      <c r="G1119" s="84">
        <f t="shared" ca="1" si="52"/>
        <v>475.26596940459933</v>
      </c>
      <c r="H1119" s="58">
        <f t="shared" ca="1" si="53"/>
        <v>0.46466567057799907</v>
      </c>
    </row>
    <row r="1120" spans="5:8" x14ac:dyDescent="0.25">
      <c r="E1120" s="84">
        <v>1118</v>
      </c>
      <c r="F1120" s="84">
        <f t="shared" ca="1" si="51"/>
        <v>0.27120241008517887</v>
      </c>
      <c r="G1120" s="84">
        <f t="shared" ca="1" si="52"/>
        <v>339.8416870596252</v>
      </c>
      <c r="H1120" s="58">
        <f t="shared" ca="1" si="53"/>
        <v>0.27120241008517887</v>
      </c>
    </row>
    <row r="1121" spans="5:8" x14ac:dyDescent="0.25">
      <c r="E1121" s="84">
        <v>1119</v>
      </c>
      <c r="F1121" s="84">
        <f t="shared" ca="1" si="51"/>
        <v>0.40443689392012183</v>
      </c>
      <c r="G1121" s="84">
        <f t="shared" ca="1" si="52"/>
        <v>433.10582574408528</v>
      </c>
      <c r="H1121" s="58">
        <f t="shared" ca="1" si="53"/>
        <v>0.40443689392012183</v>
      </c>
    </row>
    <row r="1122" spans="5:8" x14ac:dyDescent="0.25">
      <c r="E1122" s="84">
        <v>1120</v>
      </c>
      <c r="F1122" s="84">
        <f t="shared" ca="1" si="51"/>
        <v>0.18740223571809178</v>
      </c>
      <c r="G1122" s="84">
        <f t="shared" ca="1" si="52"/>
        <v>281.18156500266423</v>
      </c>
      <c r="H1122" s="58">
        <f t="shared" ca="1" si="53"/>
        <v>0.18740223571809175</v>
      </c>
    </row>
    <row r="1123" spans="5:8" x14ac:dyDescent="0.25">
      <c r="E1123" s="84">
        <v>1121</v>
      </c>
      <c r="F1123" s="84">
        <f t="shared" ca="1" si="51"/>
        <v>0.99647179143152853</v>
      </c>
      <c r="G1123" s="84">
        <f t="shared" ca="1" si="52"/>
        <v>961.50522634489175</v>
      </c>
      <c r="H1123" s="58">
        <f t="shared" ca="1" si="53"/>
        <v>0.99647179143152853</v>
      </c>
    </row>
    <row r="1124" spans="5:8" x14ac:dyDescent="0.25">
      <c r="E1124" s="84">
        <v>1122</v>
      </c>
      <c r="F1124" s="84">
        <f t="shared" ca="1" si="51"/>
        <v>0.45803384605968855</v>
      </c>
      <c r="G1124" s="84">
        <f t="shared" ca="1" si="52"/>
        <v>470.62369224178201</v>
      </c>
      <c r="H1124" s="58">
        <f t="shared" ca="1" si="53"/>
        <v>0.45803384605968861</v>
      </c>
    </row>
    <row r="1125" spans="5:8" x14ac:dyDescent="0.25">
      <c r="E1125" s="84">
        <v>1123</v>
      </c>
      <c r="F1125" s="84">
        <f t="shared" ca="1" si="51"/>
        <v>0.47387395847656022</v>
      </c>
      <c r="G1125" s="84">
        <f t="shared" ca="1" si="52"/>
        <v>481.71177093359216</v>
      </c>
      <c r="H1125" s="58">
        <f t="shared" ca="1" si="53"/>
        <v>0.47387395847656022</v>
      </c>
    </row>
    <row r="1126" spans="5:8" x14ac:dyDescent="0.25">
      <c r="E1126" s="84">
        <v>1124</v>
      </c>
      <c r="F1126" s="84">
        <f t="shared" ca="1" si="51"/>
        <v>0.2868611481301464</v>
      </c>
      <c r="G1126" s="84">
        <f t="shared" ca="1" si="52"/>
        <v>350.8028036911025</v>
      </c>
      <c r="H1126" s="58">
        <f t="shared" ca="1" si="53"/>
        <v>0.2868611481301464</v>
      </c>
    </row>
    <row r="1127" spans="5:8" x14ac:dyDescent="0.25">
      <c r="E1127" s="84">
        <v>1125</v>
      </c>
      <c r="F1127" s="84">
        <f t="shared" ca="1" si="51"/>
        <v>0.38614644404629594</v>
      </c>
      <c r="G1127" s="84">
        <f t="shared" ca="1" si="52"/>
        <v>420.30251083240717</v>
      </c>
      <c r="H1127" s="58">
        <f t="shared" ca="1" si="53"/>
        <v>0.38614644404629594</v>
      </c>
    </row>
    <row r="1128" spans="5:8" x14ac:dyDescent="0.25">
      <c r="E1128" s="84">
        <v>1126</v>
      </c>
      <c r="F1128" s="84">
        <f t="shared" ca="1" si="51"/>
        <v>0.32699098486995426</v>
      </c>
      <c r="G1128" s="84">
        <f t="shared" ca="1" si="52"/>
        <v>378.89368940896799</v>
      </c>
      <c r="H1128" s="58">
        <f t="shared" ca="1" si="53"/>
        <v>0.32699098486995426</v>
      </c>
    </row>
    <row r="1129" spans="5:8" x14ac:dyDescent="0.25">
      <c r="E1129" s="84">
        <v>1127</v>
      </c>
      <c r="F1129" s="84">
        <f t="shared" ca="1" si="51"/>
        <v>0.56457108296516212</v>
      </c>
      <c r="G1129" s="84">
        <f t="shared" ca="1" si="52"/>
        <v>545.19975807561354</v>
      </c>
      <c r="H1129" s="58">
        <f t="shared" ca="1" si="53"/>
        <v>0.56457108296516223</v>
      </c>
    </row>
    <row r="1130" spans="5:8" x14ac:dyDescent="0.25">
      <c r="E1130" s="84">
        <v>1128</v>
      </c>
      <c r="F1130" s="84">
        <f t="shared" ca="1" si="51"/>
        <v>0.69672631307045541</v>
      </c>
      <c r="G1130" s="84">
        <f t="shared" ca="1" si="52"/>
        <v>637.70841914931884</v>
      </c>
      <c r="H1130" s="58">
        <f t="shared" ca="1" si="53"/>
        <v>0.69672631307045552</v>
      </c>
    </row>
    <row r="1131" spans="5:8" x14ac:dyDescent="0.25">
      <c r="E1131" s="84">
        <v>1129</v>
      </c>
      <c r="F1131" s="84">
        <f t="shared" ca="1" si="51"/>
        <v>0.26686423294418815</v>
      </c>
      <c r="G1131" s="84">
        <f t="shared" ca="1" si="52"/>
        <v>336.8049630609317</v>
      </c>
      <c r="H1131" s="58">
        <f t="shared" ca="1" si="53"/>
        <v>0.26686423294418815</v>
      </c>
    </row>
    <row r="1132" spans="5:8" x14ac:dyDescent="0.25">
      <c r="E1132" s="84">
        <v>1130</v>
      </c>
      <c r="F1132" s="84">
        <f t="shared" ca="1" si="51"/>
        <v>0.39675078401051156</v>
      </c>
      <c r="G1132" s="84">
        <f t="shared" ca="1" si="52"/>
        <v>427.72554880735811</v>
      </c>
      <c r="H1132" s="58">
        <f t="shared" ca="1" si="53"/>
        <v>0.39675078401051156</v>
      </c>
    </row>
    <row r="1133" spans="5:8" x14ac:dyDescent="0.25">
      <c r="E1133" s="84">
        <v>1131</v>
      </c>
      <c r="F1133" s="84">
        <f t="shared" ca="1" si="51"/>
        <v>0.86843768729758797</v>
      </c>
      <c r="G1133" s="84">
        <f t="shared" ca="1" si="52"/>
        <v>764.93368736670698</v>
      </c>
      <c r="H1133" s="58">
        <f t="shared" ca="1" si="53"/>
        <v>0.86843768729758797</v>
      </c>
    </row>
    <row r="1134" spans="5:8" x14ac:dyDescent="0.25">
      <c r="E1134" s="84">
        <v>1132</v>
      </c>
      <c r="F1134" s="84">
        <f t="shared" ca="1" si="51"/>
        <v>0.99918842007526742</v>
      </c>
      <c r="G1134" s="84">
        <f t="shared" ca="1" si="52"/>
        <v>981.53750914996351</v>
      </c>
      <c r="H1134" s="58">
        <f t="shared" ca="1" si="53"/>
        <v>0.99918842007526742</v>
      </c>
    </row>
    <row r="1135" spans="5:8" x14ac:dyDescent="0.25">
      <c r="E1135" s="84">
        <v>1133</v>
      </c>
      <c r="F1135" s="84">
        <f t="shared" ca="1" si="51"/>
        <v>0.42684117829198087</v>
      </c>
      <c r="G1135" s="84">
        <f t="shared" ca="1" si="52"/>
        <v>448.78882480438659</v>
      </c>
      <c r="H1135" s="58">
        <f t="shared" ca="1" si="53"/>
        <v>0.42684117829198087</v>
      </c>
    </row>
    <row r="1136" spans="5:8" x14ac:dyDescent="0.25">
      <c r="E1136" s="84">
        <v>1134</v>
      </c>
      <c r="F1136" s="84">
        <f t="shared" ca="1" si="51"/>
        <v>0.76176572070991855</v>
      </c>
      <c r="G1136" s="84">
        <f t="shared" ca="1" si="52"/>
        <v>683.236004496943</v>
      </c>
      <c r="H1136" s="58">
        <f t="shared" ca="1" si="53"/>
        <v>0.76176572070991855</v>
      </c>
    </row>
    <row r="1137" spans="5:8" x14ac:dyDescent="0.25">
      <c r="E1137" s="84">
        <v>1135</v>
      </c>
      <c r="F1137" s="84">
        <f t="shared" ca="1" si="51"/>
        <v>0.11505202912827261</v>
      </c>
      <c r="G1137" s="84">
        <f t="shared" ca="1" si="52"/>
        <v>230.53642038979083</v>
      </c>
      <c r="H1137" s="58">
        <f t="shared" ca="1" si="53"/>
        <v>0.11505202912827261</v>
      </c>
    </row>
    <row r="1138" spans="5:8" x14ac:dyDescent="0.25">
      <c r="E1138" s="84">
        <v>1136</v>
      </c>
      <c r="F1138" s="84">
        <f t="shared" ca="1" si="51"/>
        <v>0.94866076068071958</v>
      </c>
      <c r="G1138" s="84">
        <f t="shared" ca="1" si="52"/>
        <v>853.15831479413691</v>
      </c>
      <c r="H1138" s="58">
        <f t="shared" ca="1" si="53"/>
        <v>0.94866076068071958</v>
      </c>
    </row>
    <row r="1139" spans="5:8" x14ac:dyDescent="0.25">
      <c r="E1139" s="84">
        <v>1137</v>
      </c>
      <c r="F1139" s="84">
        <f t="shared" ca="1" si="51"/>
        <v>0.35111056677162122</v>
      </c>
      <c r="G1139" s="84">
        <f t="shared" ca="1" si="52"/>
        <v>395.77739674013486</v>
      </c>
      <c r="H1139" s="58">
        <f t="shared" ca="1" si="53"/>
        <v>0.35111056677162122</v>
      </c>
    </row>
    <row r="1140" spans="5:8" x14ac:dyDescent="0.25">
      <c r="E1140" s="84">
        <v>1138</v>
      </c>
      <c r="F1140" s="84">
        <f t="shared" ca="1" si="51"/>
        <v>0.54442125775471739</v>
      </c>
      <c r="G1140" s="84">
        <f t="shared" ca="1" si="52"/>
        <v>531.09488042830219</v>
      </c>
      <c r="H1140" s="58">
        <f t="shared" ca="1" si="53"/>
        <v>0.54442125775471739</v>
      </c>
    </row>
    <row r="1141" spans="5:8" x14ac:dyDescent="0.25">
      <c r="E1141" s="84">
        <v>1139</v>
      </c>
      <c r="F1141" s="84">
        <f t="shared" ca="1" si="51"/>
        <v>0.71127086428623632</v>
      </c>
      <c r="G1141" s="84">
        <f t="shared" ca="1" si="52"/>
        <v>647.88960500036546</v>
      </c>
      <c r="H1141" s="58">
        <f t="shared" ca="1" si="53"/>
        <v>0.71127086428623643</v>
      </c>
    </row>
    <row r="1142" spans="5:8" x14ac:dyDescent="0.25">
      <c r="E1142" s="84">
        <v>1140</v>
      </c>
      <c r="F1142" s="84">
        <f t="shared" ca="1" si="51"/>
        <v>0.87665214235815414</v>
      </c>
      <c r="G1142" s="84">
        <f t="shared" ca="1" si="52"/>
        <v>772.39046546865552</v>
      </c>
      <c r="H1142" s="58">
        <f t="shared" ca="1" si="53"/>
        <v>0.87665214235815403</v>
      </c>
    </row>
    <row r="1143" spans="5:8" x14ac:dyDescent="0.25">
      <c r="E1143" s="84">
        <v>1141</v>
      </c>
      <c r="F1143" s="84">
        <f t="shared" ca="1" si="51"/>
        <v>0.99195719735447319</v>
      </c>
      <c r="G1143" s="84">
        <f t="shared" ca="1" si="52"/>
        <v>941.8796325620591</v>
      </c>
      <c r="H1143" s="58">
        <f t="shared" ca="1" si="53"/>
        <v>0.99195719735447319</v>
      </c>
    </row>
    <row r="1144" spans="5:8" x14ac:dyDescent="0.25">
      <c r="E1144" s="84">
        <v>1142</v>
      </c>
      <c r="F1144" s="84">
        <f t="shared" ca="1" si="51"/>
        <v>0.48554905017200745</v>
      </c>
      <c r="G1144" s="84">
        <f t="shared" ca="1" si="52"/>
        <v>489.88433512040524</v>
      </c>
      <c r="H1144" s="58">
        <f t="shared" ca="1" si="53"/>
        <v>0.4855490501720075</v>
      </c>
    </row>
    <row r="1145" spans="5:8" x14ac:dyDescent="0.25">
      <c r="E1145" s="84">
        <v>1143</v>
      </c>
      <c r="F1145" s="84">
        <f t="shared" ca="1" si="51"/>
        <v>0.61666940865763265</v>
      </c>
      <c r="G1145" s="84">
        <f t="shared" ca="1" si="52"/>
        <v>581.66858606034293</v>
      </c>
      <c r="H1145" s="58">
        <f t="shared" ca="1" si="53"/>
        <v>0.61666940865763276</v>
      </c>
    </row>
    <row r="1146" spans="5:8" x14ac:dyDescent="0.25">
      <c r="E1146" s="84">
        <v>1144</v>
      </c>
      <c r="F1146" s="84">
        <f t="shared" ca="1" si="51"/>
        <v>0.10353435792007148</v>
      </c>
      <c r="G1146" s="84">
        <f t="shared" ca="1" si="52"/>
        <v>222.47405054405004</v>
      </c>
      <c r="H1146" s="58">
        <f t="shared" ca="1" si="53"/>
        <v>0.10353435792007148</v>
      </c>
    </row>
    <row r="1147" spans="5:8" x14ac:dyDescent="0.25">
      <c r="E1147" s="84">
        <v>1145</v>
      </c>
      <c r="F1147" s="84">
        <f t="shared" ca="1" si="51"/>
        <v>0.47450325786897785</v>
      </c>
      <c r="G1147" s="84">
        <f t="shared" ca="1" si="52"/>
        <v>482.15228050828449</v>
      </c>
      <c r="H1147" s="58">
        <f t="shared" ca="1" si="53"/>
        <v>0.47450325786897785</v>
      </c>
    </row>
    <row r="1148" spans="5:8" x14ac:dyDescent="0.25">
      <c r="E1148" s="84">
        <v>1146</v>
      </c>
      <c r="F1148" s="84">
        <f t="shared" ca="1" si="51"/>
        <v>0.57850961042380633</v>
      </c>
      <c r="G1148" s="84">
        <f t="shared" ca="1" si="52"/>
        <v>554.95672729666444</v>
      </c>
      <c r="H1148" s="58">
        <f t="shared" ca="1" si="53"/>
        <v>0.57850961042380633</v>
      </c>
    </row>
    <row r="1149" spans="5:8" x14ac:dyDescent="0.25">
      <c r="E1149" s="84">
        <v>1147</v>
      </c>
      <c r="F1149" s="84">
        <f t="shared" ca="1" si="51"/>
        <v>0.38407635111266314</v>
      </c>
      <c r="G1149" s="84">
        <f t="shared" ca="1" si="52"/>
        <v>418.85344577886417</v>
      </c>
      <c r="H1149" s="58">
        <f t="shared" ca="1" si="53"/>
        <v>0.38407635111266308</v>
      </c>
    </row>
    <row r="1150" spans="5:8" x14ac:dyDescent="0.25">
      <c r="E1150" s="84">
        <v>1148</v>
      </c>
      <c r="F1150" s="84">
        <f t="shared" ca="1" si="51"/>
        <v>0.6171077839546093</v>
      </c>
      <c r="G1150" s="84">
        <f t="shared" ca="1" si="52"/>
        <v>581.97544876822644</v>
      </c>
      <c r="H1150" s="58">
        <f t="shared" ca="1" si="53"/>
        <v>0.61710778395460919</v>
      </c>
    </row>
    <row r="1151" spans="5:8" x14ac:dyDescent="0.25">
      <c r="E1151" s="84">
        <v>1149</v>
      </c>
      <c r="F1151" s="84">
        <f t="shared" ca="1" si="51"/>
        <v>7.0704838447485541E-2</v>
      </c>
      <c r="G1151" s="84">
        <f t="shared" ca="1" si="52"/>
        <v>199.49209708639162</v>
      </c>
      <c r="H1151" s="58">
        <f t="shared" ca="1" si="53"/>
        <v>7.0704838447485541E-2</v>
      </c>
    </row>
    <row r="1152" spans="5:8" x14ac:dyDescent="0.25">
      <c r="E1152" s="84">
        <v>1150</v>
      </c>
      <c r="F1152" s="84">
        <f t="shared" ca="1" si="51"/>
        <v>0.96240908073328391</v>
      </c>
      <c r="G1152" s="84">
        <f t="shared" ca="1" si="52"/>
        <v>874.34895109064644</v>
      </c>
      <c r="H1152" s="58">
        <f t="shared" ca="1" si="53"/>
        <v>0.96240908073328391</v>
      </c>
    </row>
    <row r="1153" spans="5:8" x14ac:dyDescent="0.25">
      <c r="E1153" s="84">
        <v>1151</v>
      </c>
      <c r="F1153" s="84">
        <f t="shared" ca="1" si="51"/>
        <v>0.83603655324581139</v>
      </c>
      <c r="G1153" s="84">
        <f t="shared" ca="1" si="52"/>
        <v>737.57925456100236</v>
      </c>
      <c r="H1153" s="58">
        <f t="shared" ca="1" si="53"/>
        <v>0.83603655324581139</v>
      </c>
    </row>
    <row r="1154" spans="5:8" x14ac:dyDescent="0.25">
      <c r="E1154" s="84">
        <v>1152</v>
      </c>
      <c r="F1154" s="84">
        <f t="shared" ca="1" si="51"/>
        <v>0.35801046137163939</v>
      </c>
      <c r="G1154" s="84">
        <f t="shared" ca="1" si="52"/>
        <v>400.6073229601476</v>
      </c>
      <c r="H1154" s="58">
        <f t="shared" ca="1" si="53"/>
        <v>0.35801046137163944</v>
      </c>
    </row>
    <row r="1155" spans="5:8" x14ac:dyDescent="0.25">
      <c r="E1155" s="84">
        <v>1153</v>
      </c>
      <c r="F1155" s="84">
        <f t="shared" ref="F1155:F1218" ca="1" si="54">RAND()</f>
        <v>0.45065262705421893</v>
      </c>
      <c r="G1155" s="84">
        <f t="shared" ca="1" si="52"/>
        <v>465.45683893795325</v>
      </c>
      <c r="H1155" s="58">
        <f t="shared" ca="1" si="53"/>
        <v>0.45065262705421893</v>
      </c>
    </row>
    <row r="1156" spans="5:8" x14ac:dyDescent="0.25">
      <c r="E1156" s="84">
        <v>1154</v>
      </c>
      <c r="F1156" s="84">
        <f t="shared" ca="1" si="54"/>
        <v>0.41617868917365608</v>
      </c>
      <c r="G1156" s="84">
        <f t="shared" ref="G1156:G1219" ca="1" si="55">IF(F1156&lt;(($C$3-$C$2)/($C$5+$C$4-$C$3-$C$2)),$C$2+SQRT(F1156*($C$5+$C$4-$C$3-$C$2)*($C$3-$C$2)),IF(F1156&lt;1-(($C$5-$C$4)/($C$5+$C$4-$C$3-$C$2)),(F1156*($C$5+$C$4-$C$3-$C$2)+$C$2+$C$3)/2,$C$5-SQRT((1-F1156)*($C$5+$C$4-$C$3-$C$2)*($C$5-$C$4))))</f>
        <v>441.32508242155927</v>
      </c>
      <c r="H1156" s="58">
        <f t="shared" ref="H1156:H1219" ca="1" si="56">IF(G1156&lt;$C$3,(1/($C$5+$C$4-$C$3-$C$2))*(1/($C$3-$C$2))*(G1156-$C$2)^2,IF(G1156&lt;$C$4,(1/($C$5+$C$4-$C$3-$C$2))*(2*G1156-$C$2-$C$3),1-(1/($C$5+$C$4-$C$3-$C$2))*(1/($C$5-$C$4))*($C$5-G1156)^2))</f>
        <v>0.41617868917365608</v>
      </c>
    </row>
    <row r="1157" spans="5:8" x14ac:dyDescent="0.25">
      <c r="E1157" s="84">
        <v>1155</v>
      </c>
      <c r="F1157" s="84">
        <f t="shared" ca="1" si="54"/>
        <v>0.45433897772196064</v>
      </c>
      <c r="G1157" s="84">
        <f t="shared" ca="1" si="55"/>
        <v>468.03728440537242</v>
      </c>
      <c r="H1157" s="58">
        <f t="shared" ca="1" si="56"/>
        <v>0.45433897772196058</v>
      </c>
    </row>
    <row r="1158" spans="5:8" x14ac:dyDescent="0.25">
      <c r="E1158" s="84">
        <v>1156</v>
      </c>
      <c r="F1158" s="84">
        <f t="shared" ca="1" si="54"/>
        <v>0.70970837239420237</v>
      </c>
      <c r="G1158" s="84">
        <f t="shared" ca="1" si="55"/>
        <v>646.79586067594164</v>
      </c>
      <c r="H1158" s="58">
        <f t="shared" ca="1" si="56"/>
        <v>0.70970837239420237</v>
      </c>
    </row>
    <row r="1159" spans="5:8" x14ac:dyDescent="0.25">
      <c r="E1159" s="84">
        <v>1157</v>
      </c>
      <c r="F1159" s="84">
        <f t="shared" ca="1" si="54"/>
        <v>9.0227045202751932E-2</v>
      </c>
      <c r="G1159" s="84">
        <f t="shared" ca="1" si="55"/>
        <v>213.15893164192636</v>
      </c>
      <c r="H1159" s="58">
        <f t="shared" ca="1" si="56"/>
        <v>9.0227045202751946E-2</v>
      </c>
    </row>
    <row r="1160" spans="5:8" x14ac:dyDescent="0.25">
      <c r="E1160" s="84">
        <v>1158</v>
      </c>
      <c r="F1160" s="84">
        <f t="shared" ca="1" si="54"/>
        <v>0.56159263052281294</v>
      </c>
      <c r="G1160" s="84">
        <f t="shared" ca="1" si="55"/>
        <v>543.11484136596914</v>
      </c>
      <c r="H1160" s="58">
        <f t="shared" ca="1" si="56"/>
        <v>0.56159263052281305</v>
      </c>
    </row>
    <row r="1161" spans="5:8" x14ac:dyDescent="0.25">
      <c r="E1161" s="84">
        <v>1159</v>
      </c>
      <c r="F1161" s="84">
        <f t="shared" ca="1" si="54"/>
        <v>2.6957206609215856E-2</v>
      </c>
      <c r="G1161" s="84">
        <f t="shared" ca="1" si="55"/>
        <v>161.43296285619164</v>
      </c>
      <c r="H1161" s="58">
        <f t="shared" ca="1" si="56"/>
        <v>2.6957206609215866E-2</v>
      </c>
    </row>
    <row r="1162" spans="5:8" x14ac:dyDescent="0.25">
      <c r="E1162" s="84">
        <v>1160</v>
      </c>
      <c r="F1162" s="84">
        <f t="shared" ca="1" si="54"/>
        <v>0.25722300986582036</v>
      </c>
      <c r="G1162" s="84">
        <f t="shared" ca="1" si="55"/>
        <v>330.05610690607426</v>
      </c>
      <c r="H1162" s="58">
        <f t="shared" ca="1" si="56"/>
        <v>0.25722300986582036</v>
      </c>
    </row>
    <row r="1163" spans="5:8" x14ac:dyDescent="0.25">
      <c r="E1163" s="84">
        <v>1161</v>
      </c>
      <c r="F1163" s="84">
        <f t="shared" ca="1" si="54"/>
        <v>0.61185794685803285</v>
      </c>
      <c r="G1163" s="84">
        <f t="shared" ca="1" si="55"/>
        <v>578.30056280062297</v>
      </c>
      <c r="H1163" s="58">
        <f t="shared" ca="1" si="56"/>
        <v>0.61185794685803285</v>
      </c>
    </row>
    <row r="1164" spans="5:8" x14ac:dyDescent="0.25">
      <c r="E1164" s="84">
        <v>1162</v>
      </c>
      <c r="F1164" s="84">
        <f t="shared" ca="1" si="54"/>
        <v>0.46206212273457747</v>
      </c>
      <c r="G1164" s="84">
        <f t="shared" ca="1" si="55"/>
        <v>473.44348591420425</v>
      </c>
      <c r="H1164" s="58">
        <f t="shared" ca="1" si="56"/>
        <v>0.46206212273457747</v>
      </c>
    </row>
    <row r="1165" spans="5:8" x14ac:dyDescent="0.25">
      <c r="E1165" s="84">
        <v>1163</v>
      </c>
      <c r="F1165" s="84">
        <f t="shared" ca="1" si="54"/>
        <v>0.89497736155802476</v>
      </c>
      <c r="G1165" s="84">
        <f t="shared" ca="1" si="55"/>
        <v>789.97736277812908</v>
      </c>
      <c r="H1165" s="58">
        <f t="shared" ca="1" si="56"/>
        <v>0.89497736155802476</v>
      </c>
    </row>
    <row r="1166" spans="5:8" x14ac:dyDescent="0.25">
      <c r="E1166" s="84">
        <v>1164</v>
      </c>
      <c r="F1166" s="84">
        <f t="shared" ca="1" si="54"/>
        <v>0.88761081219766225</v>
      </c>
      <c r="G1166" s="84">
        <f t="shared" ca="1" si="55"/>
        <v>782.73642993593739</v>
      </c>
      <c r="H1166" s="58">
        <f t="shared" ca="1" si="56"/>
        <v>0.88761081219766225</v>
      </c>
    </row>
    <row r="1167" spans="5:8" x14ac:dyDescent="0.25">
      <c r="E1167" s="84">
        <v>1165</v>
      </c>
      <c r="F1167" s="84">
        <f t="shared" ca="1" si="54"/>
        <v>0.78686772856799259</v>
      </c>
      <c r="G1167" s="84">
        <f t="shared" ca="1" si="55"/>
        <v>700.80849944986221</v>
      </c>
      <c r="H1167" s="58">
        <f t="shared" ca="1" si="56"/>
        <v>0.78686772856799259</v>
      </c>
    </row>
    <row r="1168" spans="5:8" x14ac:dyDescent="0.25">
      <c r="E1168" s="84">
        <v>1166</v>
      </c>
      <c r="F1168" s="84">
        <f t="shared" ca="1" si="54"/>
        <v>0.7565186281827524</v>
      </c>
      <c r="G1168" s="84">
        <f t="shared" ca="1" si="55"/>
        <v>679.56303972792671</v>
      </c>
      <c r="H1168" s="58">
        <f t="shared" ca="1" si="56"/>
        <v>0.7565186281827524</v>
      </c>
    </row>
    <row r="1169" spans="5:8" x14ac:dyDescent="0.25">
      <c r="E1169" s="84">
        <v>1167</v>
      </c>
      <c r="F1169" s="84">
        <f t="shared" ca="1" si="54"/>
        <v>0.2055737845397676</v>
      </c>
      <c r="G1169" s="84">
        <f t="shared" ca="1" si="55"/>
        <v>293.90164917783733</v>
      </c>
      <c r="H1169" s="58">
        <f t="shared" ca="1" si="56"/>
        <v>0.2055737845397676</v>
      </c>
    </row>
    <row r="1170" spans="5:8" x14ac:dyDescent="0.25">
      <c r="E1170" s="84">
        <v>1168</v>
      </c>
      <c r="F1170" s="84">
        <f t="shared" ca="1" si="54"/>
        <v>0.57324835973663735</v>
      </c>
      <c r="G1170" s="84">
        <f t="shared" ca="1" si="55"/>
        <v>551.27385181564614</v>
      </c>
      <c r="H1170" s="58">
        <f t="shared" ca="1" si="56"/>
        <v>0.57324835973663735</v>
      </c>
    </row>
    <row r="1171" spans="5:8" x14ac:dyDescent="0.25">
      <c r="E1171" s="84">
        <v>1169</v>
      </c>
      <c r="F1171" s="84">
        <f t="shared" ca="1" si="54"/>
        <v>0.38767244469435613</v>
      </c>
      <c r="G1171" s="84">
        <f t="shared" ca="1" si="55"/>
        <v>421.3707112860493</v>
      </c>
      <c r="H1171" s="58">
        <f t="shared" ca="1" si="56"/>
        <v>0.38767244469435613</v>
      </c>
    </row>
    <row r="1172" spans="5:8" x14ac:dyDescent="0.25">
      <c r="E1172" s="84">
        <v>1170</v>
      </c>
      <c r="F1172" s="84">
        <f t="shared" ca="1" si="54"/>
        <v>0.56133071410646529</v>
      </c>
      <c r="G1172" s="84">
        <f t="shared" ca="1" si="55"/>
        <v>542.93149987452568</v>
      </c>
      <c r="H1172" s="58">
        <f t="shared" ca="1" si="56"/>
        <v>0.56133071410646529</v>
      </c>
    </row>
    <row r="1173" spans="5:8" x14ac:dyDescent="0.25">
      <c r="E1173" s="84">
        <v>1171</v>
      </c>
      <c r="F1173" s="84">
        <f t="shared" ca="1" si="54"/>
        <v>0.3045540074763281</v>
      </c>
      <c r="G1173" s="84">
        <f t="shared" ca="1" si="55"/>
        <v>363.18780523342969</v>
      </c>
      <c r="H1173" s="58">
        <f t="shared" ca="1" si="56"/>
        <v>0.3045540074763281</v>
      </c>
    </row>
    <row r="1174" spans="5:8" x14ac:dyDescent="0.25">
      <c r="E1174" s="84">
        <v>1172</v>
      </c>
      <c r="F1174" s="84">
        <f t="shared" ca="1" si="54"/>
        <v>0.16524250214790515</v>
      </c>
      <c r="G1174" s="84">
        <f t="shared" ca="1" si="55"/>
        <v>265.66975150353358</v>
      </c>
      <c r="H1174" s="58">
        <f t="shared" ca="1" si="56"/>
        <v>0.16524250214790512</v>
      </c>
    </row>
    <row r="1175" spans="5:8" x14ac:dyDescent="0.25">
      <c r="E1175" s="84">
        <v>1173</v>
      </c>
      <c r="F1175" s="84">
        <f t="shared" ca="1" si="54"/>
        <v>3.4146689347384962E-2</v>
      </c>
      <c r="G1175" s="84">
        <f t="shared" ca="1" si="55"/>
        <v>169.14142397025023</v>
      </c>
      <c r="H1175" s="58">
        <f t="shared" ca="1" si="56"/>
        <v>3.4146689347384955E-2</v>
      </c>
    </row>
    <row r="1176" spans="5:8" x14ac:dyDescent="0.25">
      <c r="E1176" s="84">
        <v>1174</v>
      </c>
      <c r="F1176" s="84">
        <f t="shared" ca="1" si="54"/>
        <v>0.58527974694335061</v>
      </c>
      <c r="G1176" s="84">
        <f t="shared" ca="1" si="55"/>
        <v>559.6958228603454</v>
      </c>
      <c r="H1176" s="58">
        <f t="shared" ca="1" si="56"/>
        <v>0.58527974694335061</v>
      </c>
    </row>
    <row r="1177" spans="5:8" x14ac:dyDescent="0.25">
      <c r="E1177" s="84">
        <v>1175</v>
      </c>
      <c r="F1177" s="84">
        <f t="shared" ca="1" si="54"/>
        <v>0.41609023767608511</v>
      </c>
      <c r="G1177" s="84">
        <f t="shared" ca="1" si="55"/>
        <v>441.26316637325959</v>
      </c>
      <c r="H1177" s="58">
        <f t="shared" ca="1" si="56"/>
        <v>0.41609023767608511</v>
      </c>
    </row>
    <row r="1178" spans="5:8" x14ac:dyDescent="0.25">
      <c r="E1178" s="84">
        <v>1176</v>
      </c>
      <c r="F1178" s="84">
        <f t="shared" ca="1" si="54"/>
        <v>0.42197857877564982</v>
      </c>
      <c r="G1178" s="84">
        <f t="shared" ca="1" si="55"/>
        <v>445.38500514295487</v>
      </c>
      <c r="H1178" s="58">
        <f t="shared" ca="1" si="56"/>
        <v>0.42197857877564982</v>
      </c>
    </row>
    <row r="1179" spans="5:8" x14ac:dyDescent="0.25">
      <c r="E1179" s="84">
        <v>1177</v>
      </c>
      <c r="F1179" s="84">
        <f t="shared" ca="1" si="54"/>
        <v>0.79128975979945804</v>
      </c>
      <c r="G1179" s="84">
        <f t="shared" ca="1" si="55"/>
        <v>703.92855442608516</v>
      </c>
      <c r="H1179" s="58">
        <f t="shared" ca="1" si="56"/>
        <v>0.79128975979945804</v>
      </c>
    </row>
    <row r="1180" spans="5:8" x14ac:dyDescent="0.25">
      <c r="E1180" s="84">
        <v>1178</v>
      </c>
      <c r="F1180" s="84">
        <f t="shared" ca="1" si="54"/>
        <v>0.21772441050625135</v>
      </c>
      <c r="G1180" s="84">
        <f t="shared" ca="1" si="55"/>
        <v>302.40708735437596</v>
      </c>
      <c r="H1180" s="58">
        <f t="shared" ca="1" si="56"/>
        <v>0.21772441050625138</v>
      </c>
    </row>
    <row r="1181" spans="5:8" x14ac:dyDescent="0.25">
      <c r="E1181" s="84">
        <v>1179</v>
      </c>
      <c r="F1181" s="84">
        <f t="shared" ca="1" si="54"/>
        <v>0.59096750931223263</v>
      </c>
      <c r="G1181" s="84">
        <f t="shared" ca="1" si="55"/>
        <v>563.6772565185629</v>
      </c>
      <c r="H1181" s="58">
        <f t="shared" ca="1" si="56"/>
        <v>0.59096750931223274</v>
      </c>
    </row>
    <row r="1182" spans="5:8" x14ac:dyDescent="0.25">
      <c r="E1182" s="84">
        <v>1180</v>
      </c>
      <c r="F1182" s="84">
        <f t="shared" ca="1" si="54"/>
        <v>0.58786856341372307</v>
      </c>
      <c r="G1182" s="84">
        <f t="shared" ca="1" si="55"/>
        <v>561.50799438960621</v>
      </c>
      <c r="H1182" s="58">
        <f t="shared" ca="1" si="56"/>
        <v>0.58786856341372318</v>
      </c>
    </row>
    <row r="1183" spans="5:8" x14ac:dyDescent="0.25">
      <c r="E1183" s="84">
        <v>1181</v>
      </c>
      <c r="F1183" s="84">
        <f t="shared" ca="1" si="54"/>
        <v>0.17440983415968903</v>
      </c>
      <c r="G1183" s="84">
        <f t="shared" ca="1" si="55"/>
        <v>272.08688391178231</v>
      </c>
      <c r="H1183" s="58">
        <f t="shared" ca="1" si="56"/>
        <v>0.17440983415968903</v>
      </c>
    </row>
    <row r="1184" spans="5:8" x14ac:dyDescent="0.25">
      <c r="E1184" s="84">
        <v>1182</v>
      </c>
      <c r="F1184" s="84">
        <f t="shared" ca="1" si="54"/>
        <v>0.45930760573732554</v>
      </c>
      <c r="G1184" s="84">
        <f t="shared" ca="1" si="55"/>
        <v>471.51532401612786</v>
      </c>
      <c r="H1184" s="58">
        <f t="shared" ca="1" si="56"/>
        <v>0.45930760573732554</v>
      </c>
    </row>
    <row r="1185" spans="5:8" x14ac:dyDescent="0.25">
      <c r="E1185" s="84">
        <v>1183</v>
      </c>
      <c r="F1185" s="84">
        <f t="shared" ca="1" si="54"/>
        <v>1.3462930096303616E-2</v>
      </c>
      <c r="G1185" s="84">
        <f t="shared" ca="1" si="55"/>
        <v>143.41440099186565</v>
      </c>
      <c r="H1185" s="58">
        <f t="shared" ca="1" si="56"/>
        <v>1.3462930096303605E-2</v>
      </c>
    </row>
    <row r="1186" spans="5:8" x14ac:dyDescent="0.25">
      <c r="E1186" s="84">
        <v>1184</v>
      </c>
      <c r="F1186" s="84">
        <f t="shared" ca="1" si="54"/>
        <v>0.97288024948153573</v>
      </c>
      <c r="G1186" s="84">
        <f t="shared" ca="1" si="55"/>
        <v>893.27467396276086</v>
      </c>
      <c r="H1186" s="58">
        <f t="shared" ca="1" si="56"/>
        <v>0.97288024948153573</v>
      </c>
    </row>
    <row r="1187" spans="5:8" x14ac:dyDescent="0.25">
      <c r="E1187" s="84">
        <v>1185</v>
      </c>
      <c r="F1187" s="84">
        <f t="shared" ca="1" si="54"/>
        <v>0.70223597386981973</v>
      </c>
      <c r="G1187" s="84">
        <f t="shared" ca="1" si="55"/>
        <v>641.56518170887375</v>
      </c>
      <c r="H1187" s="58">
        <f t="shared" ca="1" si="56"/>
        <v>0.70223597386981962</v>
      </c>
    </row>
    <row r="1188" spans="5:8" x14ac:dyDescent="0.25">
      <c r="E1188" s="84">
        <v>1186</v>
      </c>
      <c r="F1188" s="84">
        <f t="shared" ca="1" si="54"/>
        <v>0.71365363475532284</v>
      </c>
      <c r="G1188" s="84">
        <f t="shared" ca="1" si="55"/>
        <v>649.55754432872595</v>
      </c>
      <c r="H1188" s="58">
        <f t="shared" ca="1" si="56"/>
        <v>0.71365363475532284</v>
      </c>
    </row>
    <row r="1189" spans="5:8" x14ac:dyDescent="0.25">
      <c r="E1189" s="84">
        <v>1187</v>
      </c>
      <c r="F1189" s="84">
        <f t="shared" ca="1" si="54"/>
        <v>0.55829299313779701</v>
      </c>
      <c r="G1189" s="84">
        <f t="shared" ca="1" si="55"/>
        <v>540.80509519645784</v>
      </c>
      <c r="H1189" s="58">
        <f t="shared" ca="1" si="56"/>
        <v>0.5582929931377969</v>
      </c>
    </row>
    <row r="1190" spans="5:8" x14ac:dyDescent="0.25">
      <c r="E1190" s="84">
        <v>1188</v>
      </c>
      <c r="F1190" s="84">
        <f t="shared" ca="1" si="54"/>
        <v>0.14595020549304683</v>
      </c>
      <c r="G1190" s="84">
        <f t="shared" ca="1" si="55"/>
        <v>252.16514384513277</v>
      </c>
      <c r="H1190" s="58">
        <f t="shared" ca="1" si="56"/>
        <v>0.14595020549304683</v>
      </c>
    </row>
    <row r="1191" spans="5:8" x14ac:dyDescent="0.25">
      <c r="E1191" s="84">
        <v>1189</v>
      </c>
      <c r="F1191" s="84">
        <f t="shared" ca="1" si="54"/>
        <v>0.83037501246119327</v>
      </c>
      <c r="G1191" s="84">
        <f t="shared" ca="1" si="55"/>
        <v>733.08710266025207</v>
      </c>
      <c r="H1191" s="58">
        <f t="shared" ca="1" si="56"/>
        <v>0.83037501246119327</v>
      </c>
    </row>
    <row r="1192" spans="5:8" x14ac:dyDescent="0.25">
      <c r="E1192" s="84">
        <v>1190</v>
      </c>
      <c r="F1192" s="84">
        <f t="shared" ca="1" si="54"/>
        <v>0.68374019613042192</v>
      </c>
      <c r="G1192" s="84">
        <f t="shared" ca="1" si="55"/>
        <v>628.6181372912954</v>
      </c>
      <c r="H1192" s="58">
        <f t="shared" ca="1" si="56"/>
        <v>0.68374019613042203</v>
      </c>
    </row>
    <row r="1193" spans="5:8" x14ac:dyDescent="0.25">
      <c r="E1193" s="84">
        <v>1191</v>
      </c>
      <c r="F1193" s="84">
        <f t="shared" ca="1" si="54"/>
        <v>0.8429930572322345</v>
      </c>
      <c r="G1193" s="84">
        <f t="shared" ca="1" si="55"/>
        <v>743.20647211726396</v>
      </c>
      <c r="H1193" s="58">
        <f t="shared" ca="1" si="56"/>
        <v>0.84299305723223439</v>
      </c>
    </row>
    <row r="1194" spans="5:8" x14ac:dyDescent="0.25">
      <c r="E1194" s="84">
        <v>1192</v>
      </c>
      <c r="F1194" s="84">
        <f t="shared" ca="1" si="54"/>
        <v>0.68081398173227803</v>
      </c>
      <c r="G1194" s="84">
        <f t="shared" ca="1" si="55"/>
        <v>626.56978721259463</v>
      </c>
      <c r="H1194" s="58">
        <f t="shared" ca="1" si="56"/>
        <v>0.68081398173227803</v>
      </c>
    </row>
    <row r="1195" spans="5:8" x14ac:dyDescent="0.25">
      <c r="E1195" s="84">
        <v>1193</v>
      </c>
      <c r="F1195" s="84">
        <f t="shared" ca="1" si="54"/>
        <v>0.30150560763160539</v>
      </c>
      <c r="G1195" s="84">
        <f t="shared" ca="1" si="55"/>
        <v>361.05392534212376</v>
      </c>
      <c r="H1195" s="58">
        <f t="shared" ca="1" si="56"/>
        <v>0.30150560763160539</v>
      </c>
    </row>
    <row r="1196" spans="5:8" x14ac:dyDescent="0.25">
      <c r="E1196" s="84">
        <v>1194</v>
      </c>
      <c r="F1196" s="84">
        <f t="shared" ca="1" si="54"/>
        <v>0.37668012299704112</v>
      </c>
      <c r="G1196" s="84">
        <f t="shared" ca="1" si="55"/>
        <v>413.67608609792876</v>
      </c>
      <c r="H1196" s="58">
        <f t="shared" ca="1" si="56"/>
        <v>0.37668012299704107</v>
      </c>
    </row>
    <row r="1197" spans="5:8" x14ac:dyDescent="0.25">
      <c r="E1197" s="84">
        <v>1195</v>
      </c>
      <c r="F1197" s="84">
        <f t="shared" ca="1" si="54"/>
        <v>0.92851809949601416</v>
      </c>
      <c r="G1197" s="84">
        <f t="shared" ca="1" si="55"/>
        <v>826.73027323945462</v>
      </c>
      <c r="H1197" s="58">
        <f t="shared" ca="1" si="56"/>
        <v>0.92851809949601416</v>
      </c>
    </row>
    <row r="1198" spans="5:8" x14ac:dyDescent="0.25">
      <c r="E1198" s="84">
        <v>1196</v>
      </c>
      <c r="F1198" s="84">
        <f t="shared" ca="1" si="54"/>
        <v>0.55912625074746813</v>
      </c>
      <c r="G1198" s="84">
        <f t="shared" ca="1" si="55"/>
        <v>541.38837552322775</v>
      </c>
      <c r="H1198" s="58">
        <f t="shared" ca="1" si="56"/>
        <v>0.55912625074746825</v>
      </c>
    </row>
    <row r="1199" spans="5:8" x14ac:dyDescent="0.25">
      <c r="E1199" s="84">
        <v>1197</v>
      </c>
      <c r="F1199" s="84">
        <f t="shared" ca="1" si="54"/>
        <v>0.50305775087799098</v>
      </c>
      <c r="G1199" s="84">
        <f t="shared" ca="1" si="55"/>
        <v>502.14042561459371</v>
      </c>
      <c r="H1199" s="58">
        <f t="shared" ca="1" si="56"/>
        <v>0.50305775087799098</v>
      </c>
    </row>
    <row r="1200" spans="5:8" x14ac:dyDescent="0.25">
      <c r="E1200" s="84">
        <v>1198</v>
      </c>
      <c r="F1200" s="84">
        <f t="shared" ca="1" si="54"/>
        <v>0.21399254339361085</v>
      </c>
      <c r="G1200" s="84">
        <f t="shared" ca="1" si="55"/>
        <v>299.79478037552758</v>
      </c>
      <c r="H1200" s="58">
        <f t="shared" ca="1" si="56"/>
        <v>0.21399254339361082</v>
      </c>
    </row>
    <row r="1201" spans="5:8" x14ac:dyDescent="0.25">
      <c r="E1201" s="84">
        <v>1199</v>
      </c>
      <c r="F1201" s="84">
        <f t="shared" ca="1" si="54"/>
        <v>0.5720058770607569</v>
      </c>
      <c r="G1201" s="84">
        <f t="shared" ca="1" si="55"/>
        <v>550.40411394252988</v>
      </c>
      <c r="H1201" s="58">
        <f t="shared" ca="1" si="56"/>
        <v>0.57200587706075701</v>
      </c>
    </row>
    <row r="1202" spans="5:8" x14ac:dyDescent="0.25">
      <c r="E1202" s="84">
        <v>1200</v>
      </c>
      <c r="F1202" s="84">
        <f t="shared" ca="1" si="54"/>
        <v>0.14842707908580466</v>
      </c>
      <c r="G1202" s="84">
        <f t="shared" ca="1" si="55"/>
        <v>253.89895536006327</v>
      </c>
      <c r="H1202" s="58">
        <f t="shared" ca="1" si="56"/>
        <v>0.14842707908580466</v>
      </c>
    </row>
    <row r="1203" spans="5:8" x14ac:dyDescent="0.25">
      <c r="E1203" s="84">
        <v>1201</v>
      </c>
      <c r="F1203" s="84">
        <f t="shared" ca="1" si="54"/>
        <v>0.16211850081219181</v>
      </c>
      <c r="G1203" s="84">
        <f t="shared" ca="1" si="55"/>
        <v>263.48295056853425</v>
      </c>
      <c r="H1203" s="58">
        <f t="shared" ca="1" si="56"/>
        <v>0.16211850081219178</v>
      </c>
    </row>
    <row r="1204" spans="5:8" x14ac:dyDescent="0.25">
      <c r="E1204" s="84">
        <v>1202</v>
      </c>
      <c r="F1204" s="84">
        <f t="shared" ca="1" si="54"/>
        <v>0.87961167392418194</v>
      </c>
      <c r="G1204" s="84">
        <f t="shared" ca="1" si="55"/>
        <v>775.13760440695387</v>
      </c>
      <c r="H1204" s="58">
        <f t="shared" ca="1" si="56"/>
        <v>0.87961167392418194</v>
      </c>
    </row>
    <row r="1205" spans="5:8" x14ac:dyDescent="0.25">
      <c r="E1205" s="84">
        <v>1203</v>
      </c>
      <c r="F1205" s="84">
        <f t="shared" ca="1" si="54"/>
        <v>0.64873216520941768</v>
      </c>
      <c r="G1205" s="84">
        <f t="shared" ca="1" si="55"/>
        <v>604.11251564659233</v>
      </c>
      <c r="H1205" s="58">
        <f t="shared" ca="1" si="56"/>
        <v>0.64873216520941757</v>
      </c>
    </row>
    <row r="1206" spans="5:8" x14ac:dyDescent="0.25">
      <c r="E1206" s="84">
        <v>1204</v>
      </c>
      <c r="F1206" s="84">
        <f t="shared" ca="1" si="54"/>
        <v>0.23958101773335849</v>
      </c>
      <c r="G1206" s="84">
        <f t="shared" ca="1" si="55"/>
        <v>317.70671241335094</v>
      </c>
      <c r="H1206" s="58">
        <f t="shared" ca="1" si="56"/>
        <v>0.23958101773335849</v>
      </c>
    </row>
    <row r="1207" spans="5:8" x14ac:dyDescent="0.25">
      <c r="E1207" s="84">
        <v>1205</v>
      </c>
      <c r="F1207" s="84">
        <f t="shared" ca="1" si="54"/>
        <v>0.68671203695196581</v>
      </c>
      <c r="G1207" s="84">
        <f t="shared" ca="1" si="55"/>
        <v>630.69842586637606</v>
      </c>
      <c r="H1207" s="58">
        <f t="shared" ca="1" si="56"/>
        <v>0.68671203695196581</v>
      </c>
    </row>
    <row r="1208" spans="5:8" x14ac:dyDescent="0.25">
      <c r="E1208" s="84">
        <v>1206</v>
      </c>
      <c r="F1208" s="84">
        <f t="shared" ca="1" si="54"/>
        <v>0.60807347493875574</v>
      </c>
      <c r="G1208" s="84">
        <f t="shared" ca="1" si="55"/>
        <v>575.65143245712898</v>
      </c>
      <c r="H1208" s="58">
        <f t="shared" ca="1" si="56"/>
        <v>0.60807347493875563</v>
      </c>
    </row>
    <row r="1209" spans="5:8" x14ac:dyDescent="0.25">
      <c r="E1209" s="84">
        <v>1207</v>
      </c>
      <c r="F1209" s="84">
        <f t="shared" ca="1" si="54"/>
        <v>0.27309529031556823</v>
      </c>
      <c r="G1209" s="84">
        <f t="shared" ca="1" si="55"/>
        <v>341.16670322089777</v>
      </c>
      <c r="H1209" s="58">
        <f t="shared" ca="1" si="56"/>
        <v>0.27309529031556823</v>
      </c>
    </row>
    <row r="1210" spans="5:8" x14ac:dyDescent="0.25">
      <c r="E1210" s="84">
        <v>1208</v>
      </c>
      <c r="F1210" s="84">
        <f t="shared" ca="1" si="54"/>
        <v>0.58420782578921171</v>
      </c>
      <c r="G1210" s="84">
        <f t="shared" ca="1" si="55"/>
        <v>558.94547805244815</v>
      </c>
      <c r="H1210" s="58">
        <f t="shared" ca="1" si="56"/>
        <v>0.5842078257892116</v>
      </c>
    </row>
    <row r="1211" spans="5:8" x14ac:dyDescent="0.25">
      <c r="E1211" s="84">
        <v>1209</v>
      </c>
      <c r="F1211" s="84">
        <f t="shared" ca="1" si="54"/>
        <v>0.72907416772510858</v>
      </c>
      <c r="G1211" s="84">
        <f t="shared" ca="1" si="55"/>
        <v>660.35191740757602</v>
      </c>
      <c r="H1211" s="58">
        <f t="shared" ca="1" si="56"/>
        <v>0.72907416772510858</v>
      </c>
    </row>
    <row r="1212" spans="5:8" x14ac:dyDescent="0.25">
      <c r="E1212" s="84">
        <v>1210</v>
      </c>
      <c r="F1212" s="84">
        <f t="shared" ca="1" si="54"/>
        <v>0.77358552348708243</v>
      </c>
      <c r="G1212" s="84">
        <f t="shared" ca="1" si="55"/>
        <v>691.50986644095769</v>
      </c>
      <c r="H1212" s="58">
        <f t="shared" ca="1" si="56"/>
        <v>0.77358552348708243</v>
      </c>
    </row>
    <row r="1213" spans="5:8" x14ac:dyDescent="0.25">
      <c r="E1213" s="84">
        <v>1211</v>
      </c>
      <c r="F1213" s="84">
        <f t="shared" ca="1" si="54"/>
        <v>0.79348099330814315</v>
      </c>
      <c r="G1213" s="84">
        <f t="shared" ca="1" si="55"/>
        <v>705.48687158196185</v>
      </c>
      <c r="H1213" s="58">
        <f t="shared" ca="1" si="56"/>
        <v>0.79348099330814326</v>
      </c>
    </row>
    <row r="1214" spans="5:8" x14ac:dyDescent="0.25">
      <c r="E1214" s="84">
        <v>1212</v>
      </c>
      <c r="F1214" s="84">
        <f t="shared" ca="1" si="54"/>
        <v>0.45002578546278271</v>
      </c>
      <c r="G1214" s="84">
        <f t="shared" ca="1" si="55"/>
        <v>465.01804982394788</v>
      </c>
      <c r="H1214" s="58">
        <f t="shared" ca="1" si="56"/>
        <v>0.45002578546278266</v>
      </c>
    </row>
    <row r="1215" spans="5:8" x14ac:dyDescent="0.25">
      <c r="E1215" s="84">
        <v>1213</v>
      </c>
      <c r="F1215" s="84">
        <f t="shared" ca="1" si="54"/>
        <v>0.48838600731084858</v>
      </c>
      <c r="G1215" s="84">
        <f t="shared" ca="1" si="55"/>
        <v>491.87020511759403</v>
      </c>
      <c r="H1215" s="58">
        <f t="shared" ca="1" si="56"/>
        <v>0.48838600731084858</v>
      </c>
    </row>
    <row r="1216" spans="5:8" x14ac:dyDescent="0.25">
      <c r="E1216" s="84">
        <v>1214</v>
      </c>
      <c r="F1216" s="84">
        <f t="shared" ca="1" si="54"/>
        <v>0.99776946306736114</v>
      </c>
      <c r="G1216" s="84">
        <f t="shared" ca="1" si="55"/>
        <v>969.3923945446835</v>
      </c>
      <c r="H1216" s="58">
        <f t="shared" ca="1" si="56"/>
        <v>0.99776946306736114</v>
      </c>
    </row>
    <row r="1217" spans="5:8" x14ac:dyDescent="0.25">
      <c r="E1217" s="84">
        <v>1215</v>
      </c>
      <c r="F1217" s="84">
        <f t="shared" ca="1" si="54"/>
        <v>0.78041535974108167</v>
      </c>
      <c r="G1217" s="84">
        <f t="shared" ca="1" si="55"/>
        <v>696.29075181875714</v>
      </c>
      <c r="H1217" s="58">
        <f t="shared" ca="1" si="56"/>
        <v>0.78041535974108167</v>
      </c>
    </row>
    <row r="1218" spans="5:8" x14ac:dyDescent="0.25">
      <c r="E1218" s="84">
        <v>1216</v>
      </c>
      <c r="F1218" s="84">
        <f t="shared" ca="1" si="54"/>
        <v>0.73913727938818452</v>
      </c>
      <c r="G1218" s="84">
        <f t="shared" ca="1" si="55"/>
        <v>667.39609557172912</v>
      </c>
      <c r="H1218" s="58">
        <f t="shared" ca="1" si="56"/>
        <v>0.73913727938818441</v>
      </c>
    </row>
    <row r="1219" spans="5:8" x14ac:dyDescent="0.25">
      <c r="E1219" s="84">
        <v>1217</v>
      </c>
      <c r="F1219" s="84">
        <f t="shared" ref="F1219:F1282" ca="1" si="57">RAND()</f>
        <v>0.48594665156249872</v>
      </c>
      <c r="G1219" s="84">
        <f t="shared" ca="1" si="55"/>
        <v>490.16265609374909</v>
      </c>
      <c r="H1219" s="58">
        <f t="shared" ca="1" si="56"/>
        <v>0.48594665156249872</v>
      </c>
    </row>
    <row r="1220" spans="5:8" x14ac:dyDescent="0.25">
      <c r="E1220" s="84">
        <v>1218</v>
      </c>
      <c r="F1220" s="84">
        <f t="shared" ca="1" si="57"/>
        <v>0.75956163590007519</v>
      </c>
      <c r="G1220" s="84">
        <f t="shared" ref="G1220:G1283" ca="1" si="58">IF(F1220&lt;(($C$3-$C$2)/($C$5+$C$4-$C$3-$C$2)),$C$2+SQRT(F1220*($C$5+$C$4-$C$3-$C$2)*($C$3-$C$2)),IF(F1220&lt;1-(($C$5-$C$4)/($C$5+$C$4-$C$3-$C$2)),(F1220*($C$5+$C$4-$C$3-$C$2)+$C$2+$C$3)/2,$C$5-SQRT((1-F1220)*($C$5+$C$4-$C$3-$C$2)*($C$5-$C$4))))</f>
        <v>681.69314513005259</v>
      </c>
      <c r="H1220" s="58">
        <f t="shared" ref="H1220:H1283" ca="1" si="59">IF(G1220&lt;$C$3,(1/($C$5+$C$4-$C$3-$C$2))*(1/($C$3-$C$2))*(G1220-$C$2)^2,IF(G1220&lt;$C$4,(1/($C$5+$C$4-$C$3-$C$2))*(2*G1220-$C$2-$C$3),1-(1/($C$5+$C$4-$C$3-$C$2))*(1/($C$5-$C$4))*($C$5-G1220)^2))</f>
        <v>0.75956163590007508</v>
      </c>
    </row>
    <row r="1221" spans="5:8" x14ac:dyDescent="0.25">
      <c r="E1221" s="84">
        <v>1219</v>
      </c>
      <c r="F1221" s="84">
        <f t="shared" ca="1" si="57"/>
        <v>0.9507990387856613</v>
      </c>
      <c r="G1221" s="84">
        <f t="shared" ca="1" si="58"/>
        <v>856.24881318743053</v>
      </c>
      <c r="H1221" s="58">
        <f t="shared" ca="1" si="59"/>
        <v>0.9507990387856613</v>
      </c>
    </row>
    <row r="1222" spans="5:8" x14ac:dyDescent="0.25">
      <c r="E1222" s="84">
        <v>1220</v>
      </c>
      <c r="F1222" s="84">
        <f t="shared" ca="1" si="57"/>
        <v>0.714559614027927</v>
      </c>
      <c r="G1222" s="84">
        <f t="shared" ca="1" si="58"/>
        <v>650.19172981954898</v>
      </c>
      <c r="H1222" s="58">
        <f t="shared" ca="1" si="59"/>
        <v>0.71455961402792711</v>
      </c>
    </row>
    <row r="1223" spans="5:8" x14ac:dyDescent="0.25">
      <c r="E1223" s="84">
        <v>1221</v>
      </c>
      <c r="F1223" s="84">
        <f t="shared" ca="1" si="57"/>
        <v>3.5950215530683005E-2</v>
      </c>
      <c r="G1223" s="84">
        <f t="shared" ca="1" si="58"/>
        <v>170.94385226568698</v>
      </c>
      <c r="H1223" s="58">
        <f t="shared" ca="1" si="59"/>
        <v>3.5950215530683005E-2</v>
      </c>
    </row>
    <row r="1224" spans="5:8" x14ac:dyDescent="0.25">
      <c r="E1224" s="84">
        <v>1222</v>
      </c>
      <c r="F1224" s="84">
        <f t="shared" ca="1" si="57"/>
        <v>0.87180840688726602</v>
      </c>
      <c r="G1224" s="84">
        <f t="shared" ca="1" si="58"/>
        <v>767.96450894885015</v>
      </c>
      <c r="H1224" s="58">
        <f t="shared" ca="1" si="59"/>
        <v>0.87180840688726602</v>
      </c>
    </row>
    <row r="1225" spans="5:8" x14ac:dyDescent="0.25">
      <c r="E1225" s="84">
        <v>1223</v>
      </c>
      <c r="F1225" s="84">
        <f t="shared" ca="1" si="57"/>
        <v>0.26063431934437553</v>
      </c>
      <c r="G1225" s="84">
        <f t="shared" ca="1" si="58"/>
        <v>332.44402354106285</v>
      </c>
      <c r="H1225" s="58">
        <f t="shared" ca="1" si="59"/>
        <v>0.26063431934437548</v>
      </c>
    </row>
    <row r="1226" spans="5:8" x14ac:dyDescent="0.25">
      <c r="E1226" s="84">
        <v>1224</v>
      </c>
      <c r="F1226" s="84">
        <f t="shared" ca="1" si="57"/>
        <v>0.43681166700328666</v>
      </c>
      <c r="G1226" s="84">
        <f t="shared" ca="1" si="58"/>
        <v>455.76816690230066</v>
      </c>
      <c r="H1226" s="58">
        <f t="shared" ca="1" si="59"/>
        <v>0.43681166700328666</v>
      </c>
    </row>
    <row r="1227" spans="5:8" x14ac:dyDescent="0.25">
      <c r="E1227" s="84">
        <v>1225</v>
      </c>
      <c r="F1227" s="84">
        <f t="shared" ca="1" si="57"/>
        <v>0.33078338158797038</v>
      </c>
      <c r="G1227" s="84">
        <f t="shared" ca="1" si="58"/>
        <v>381.5483671115793</v>
      </c>
      <c r="H1227" s="58">
        <f t="shared" ca="1" si="59"/>
        <v>0.33078338158797044</v>
      </c>
    </row>
    <row r="1228" spans="5:8" x14ac:dyDescent="0.25">
      <c r="E1228" s="84">
        <v>1226</v>
      </c>
      <c r="F1228" s="84">
        <f t="shared" ca="1" si="57"/>
        <v>0.87140370228202857</v>
      </c>
      <c r="G1228" s="84">
        <f t="shared" ca="1" si="58"/>
        <v>767.59852616313287</v>
      </c>
      <c r="H1228" s="58">
        <f t="shared" ca="1" si="59"/>
        <v>0.87140370228202846</v>
      </c>
    </row>
    <row r="1229" spans="5:8" x14ac:dyDescent="0.25">
      <c r="E1229" s="84">
        <v>1227</v>
      </c>
      <c r="F1229" s="84">
        <f t="shared" ca="1" si="57"/>
        <v>0.37208020964241517</v>
      </c>
      <c r="G1229" s="84">
        <f t="shared" ca="1" si="58"/>
        <v>410.45614674969062</v>
      </c>
      <c r="H1229" s="58">
        <f t="shared" ca="1" si="59"/>
        <v>0.37208020964241517</v>
      </c>
    </row>
    <row r="1230" spans="5:8" x14ac:dyDescent="0.25">
      <c r="E1230" s="84">
        <v>1228</v>
      </c>
      <c r="F1230" s="84">
        <f t="shared" ca="1" si="57"/>
        <v>0.62535258728266052</v>
      </c>
      <c r="G1230" s="84">
        <f t="shared" ca="1" si="58"/>
        <v>587.74681109786229</v>
      </c>
      <c r="H1230" s="58">
        <f t="shared" ca="1" si="59"/>
        <v>0.62535258728266041</v>
      </c>
    </row>
    <row r="1231" spans="5:8" x14ac:dyDescent="0.25">
      <c r="E1231" s="84">
        <v>1229</v>
      </c>
      <c r="F1231" s="84">
        <f t="shared" ca="1" si="57"/>
        <v>6.9557867542441087E-2</v>
      </c>
      <c r="G1231" s="84">
        <f t="shared" ca="1" si="58"/>
        <v>198.68181927762456</v>
      </c>
      <c r="H1231" s="58">
        <f t="shared" ca="1" si="59"/>
        <v>6.9557867542441087E-2</v>
      </c>
    </row>
    <row r="1232" spans="5:8" x14ac:dyDescent="0.25">
      <c r="E1232" s="84">
        <v>1230</v>
      </c>
      <c r="F1232" s="84">
        <f t="shared" ca="1" si="57"/>
        <v>0.41640482802068046</v>
      </c>
      <c r="G1232" s="84">
        <f t="shared" ca="1" si="58"/>
        <v>441.48337961447635</v>
      </c>
      <c r="H1232" s="58">
        <f t="shared" ca="1" si="59"/>
        <v>0.41640482802068052</v>
      </c>
    </row>
    <row r="1233" spans="5:8" x14ac:dyDescent="0.25">
      <c r="E1233" s="84">
        <v>1231</v>
      </c>
      <c r="F1233" s="84">
        <f t="shared" ca="1" si="57"/>
        <v>9.2139216633444376E-2</v>
      </c>
      <c r="G1233" s="84">
        <f t="shared" ca="1" si="58"/>
        <v>214.49745164341107</v>
      </c>
      <c r="H1233" s="58">
        <f t="shared" ca="1" si="59"/>
        <v>9.2139216633444376E-2</v>
      </c>
    </row>
    <row r="1234" spans="5:8" x14ac:dyDescent="0.25">
      <c r="E1234" s="84">
        <v>1232</v>
      </c>
      <c r="F1234" s="84">
        <f t="shared" ca="1" si="57"/>
        <v>0.85934437669193653</v>
      </c>
      <c r="G1234" s="84">
        <f t="shared" ca="1" si="58"/>
        <v>756.94576368763569</v>
      </c>
      <c r="H1234" s="58">
        <f t="shared" ca="1" si="59"/>
        <v>0.85934437669193664</v>
      </c>
    </row>
    <row r="1235" spans="5:8" x14ac:dyDescent="0.25">
      <c r="E1235" s="84">
        <v>1233</v>
      </c>
      <c r="F1235" s="84">
        <f t="shared" ca="1" si="57"/>
        <v>0.19609807687270109</v>
      </c>
      <c r="G1235" s="84">
        <f t="shared" ca="1" si="58"/>
        <v>287.26865381089078</v>
      </c>
      <c r="H1235" s="58">
        <f t="shared" ca="1" si="59"/>
        <v>0.19609807687270112</v>
      </c>
    </row>
    <row r="1236" spans="5:8" x14ac:dyDescent="0.25">
      <c r="E1236" s="84">
        <v>1234</v>
      </c>
      <c r="F1236" s="84">
        <f t="shared" ca="1" si="57"/>
        <v>0.78572214793648598</v>
      </c>
      <c r="G1236" s="84">
        <f t="shared" ca="1" si="58"/>
        <v>700.00550360602301</v>
      </c>
      <c r="H1236" s="58">
        <f t="shared" ca="1" si="59"/>
        <v>0.78572214793648598</v>
      </c>
    </row>
    <row r="1237" spans="5:8" x14ac:dyDescent="0.25">
      <c r="E1237" s="84">
        <v>1235</v>
      </c>
      <c r="F1237" s="84">
        <f t="shared" ca="1" si="57"/>
        <v>0.46797470711837486</v>
      </c>
      <c r="G1237" s="84">
        <f t="shared" ca="1" si="58"/>
        <v>477.58229498286238</v>
      </c>
      <c r="H1237" s="58">
        <f t="shared" ca="1" si="59"/>
        <v>0.4679747071183748</v>
      </c>
    </row>
    <row r="1238" spans="5:8" x14ac:dyDescent="0.25">
      <c r="E1238" s="84">
        <v>1236</v>
      </c>
      <c r="F1238" s="84">
        <f t="shared" ca="1" si="57"/>
        <v>0.19558091713137427</v>
      </c>
      <c r="G1238" s="84">
        <f t="shared" ca="1" si="58"/>
        <v>286.90664199196198</v>
      </c>
      <c r="H1238" s="58">
        <f t="shared" ca="1" si="59"/>
        <v>0.19558091713137424</v>
      </c>
    </row>
    <row r="1239" spans="5:8" x14ac:dyDescent="0.25">
      <c r="E1239" s="84">
        <v>1237</v>
      </c>
      <c r="F1239" s="84">
        <f t="shared" ca="1" si="57"/>
        <v>0.8561471265349726</v>
      </c>
      <c r="G1239" s="84">
        <f t="shared" ca="1" si="58"/>
        <v>754.19884692029723</v>
      </c>
      <c r="H1239" s="58">
        <f t="shared" ca="1" si="59"/>
        <v>0.85614712653497271</v>
      </c>
    </row>
    <row r="1240" spans="5:8" x14ac:dyDescent="0.25">
      <c r="E1240" s="84">
        <v>1238</v>
      </c>
      <c r="F1240" s="84">
        <f t="shared" ca="1" si="57"/>
        <v>4.2027299089591241E-2</v>
      </c>
      <c r="G1240" s="84">
        <f t="shared" ca="1" si="58"/>
        <v>176.70607454786597</v>
      </c>
      <c r="H1240" s="58">
        <f t="shared" ca="1" si="59"/>
        <v>4.202729908959122E-2</v>
      </c>
    </row>
    <row r="1241" spans="5:8" x14ac:dyDescent="0.25">
      <c r="E1241" s="84">
        <v>1239</v>
      </c>
      <c r="F1241" s="84">
        <f t="shared" ca="1" si="57"/>
        <v>0.65212364919316324</v>
      </c>
      <c r="G1241" s="84">
        <f t="shared" ca="1" si="58"/>
        <v>606.4865544352142</v>
      </c>
      <c r="H1241" s="58">
        <f t="shared" ca="1" si="59"/>
        <v>0.65212364919316312</v>
      </c>
    </row>
    <row r="1242" spans="5:8" x14ac:dyDescent="0.25">
      <c r="E1242" s="84">
        <v>1240</v>
      </c>
      <c r="F1242" s="84">
        <f t="shared" ca="1" si="57"/>
        <v>6.7632810882901073E-2</v>
      </c>
      <c r="G1242" s="84">
        <f t="shared" ca="1" si="58"/>
        <v>197.30669824634967</v>
      </c>
      <c r="H1242" s="58">
        <f t="shared" ca="1" si="59"/>
        <v>6.7632810882901073E-2</v>
      </c>
    </row>
    <row r="1243" spans="5:8" x14ac:dyDescent="0.25">
      <c r="E1243" s="84">
        <v>1241</v>
      </c>
      <c r="F1243" s="84">
        <f t="shared" ca="1" si="57"/>
        <v>0.223119302467081</v>
      </c>
      <c r="G1243" s="84">
        <f t="shared" ca="1" si="58"/>
        <v>306.18351172695668</v>
      </c>
      <c r="H1243" s="58">
        <f t="shared" ca="1" si="59"/>
        <v>0.22311930246708098</v>
      </c>
    </row>
    <row r="1244" spans="5:8" x14ac:dyDescent="0.25">
      <c r="E1244" s="84">
        <v>1242</v>
      </c>
      <c r="F1244" s="84">
        <f t="shared" ca="1" si="57"/>
        <v>0.25959717319337761</v>
      </c>
      <c r="G1244" s="84">
        <f t="shared" ca="1" si="58"/>
        <v>331.71802123536429</v>
      </c>
      <c r="H1244" s="58">
        <f t="shared" ca="1" si="59"/>
        <v>0.25959717319337755</v>
      </c>
    </row>
    <row r="1245" spans="5:8" x14ac:dyDescent="0.25">
      <c r="E1245" s="84">
        <v>1243</v>
      </c>
      <c r="F1245" s="84">
        <f t="shared" ca="1" si="57"/>
        <v>0.85421120253767124</v>
      </c>
      <c r="G1245" s="84">
        <f t="shared" ca="1" si="58"/>
        <v>752.55041940997739</v>
      </c>
      <c r="H1245" s="58">
        <f t="shared" ca="1" si="59"/>
        <v>0.85421120253767113</v>
      </c>
    </row>
    <row r="1246" spans="5:8" x14ac:dyDescent="0.25">
      <c r="E1246" s="84">
        <v>1244</v>
      </c>
      <c r="F1246" s="84">
        <f t="shared" ca="1" si="57"/>
        <v>9.9791250710308255E-3</v>
      </c>
      <c r="G1246" s="84">
        <f t="shared" ca="1" si="58"/>
        <v>137.37750004941898</v>
      </c>
      <c r="H1246" s="58">
        <f t="shared" ca="1" si="59"/>
        <v>9.9791250710308307E-3</v>
      </c>
    </row>
    <row r="1247" spans="5:8" x14ac:dyDescent="0.25">
      <c r="E1247" s="84">
        <v>1245</v>
      </c>
      <c r="F1247" s="84">
        <f t="shared" ca="1" si="57"/>
        <v>0.56981351835510152</v>
      </c>
      <c r="G1247" s="84">
        <f t="shared" ca="1" si="58"/>
        <v>548.86946284857106</v>
      </c>
      <c r="H1247" s="58">
        <f t="shared" ca="1" si="59"/>
        <v>0.56981351835510152</v>
      </c>
    </row>
    <row r="1248" spans="5:8" x14ac:dyDescent="0.25">
      <c r="E1248" s="84">
        <v>1246</v>
      </c>
      <c r="F1248" s="84">
        <f t="shared" ca="1" si="57"/>
        <v>0.58816165303552281</v>
      </c>
      <c r="G1248" s="84">
        <f t="shared" ca="1" si="58"/>
        <v>561.71315712486603</v>
      </c>
      <c r="H1248" s="58">
        <f t="shared" ca="1" si="59"/>
        <v>0.58816165303552292</v>
      </c>
    </row>
    <row r="1249" spans="5:8" x14ac:dyDescent="0.25">
      <c r="E1249" s="84">
        <v>1247</v>
      </c>
      <c r="F1249" s="84">
        <f t="shared" ca="1" si="57"/>
        <v>0.77688225612070894</v>
      </c>
      <c r="G1249" s="84">
        <f t="shared" ca="1" si="58"/>
        <v>693.81757928449622</v>
      </c>
      <c r="H1249" s="58">
        <f t="shared" ca="1" si="59"/>
        <v>0.77688225612070894</v>
      </c>
    </row>
    <row r="1250" spans="5:8" x14ac:dyDescent="0.25">
      <c r="E1250" s="84">
        <v>1248</v>
      </c>
      <c r="F1250" s="84">
        <f t="shared" ca="1" si="57"/>
        <v>0.89484901215964063</v>
      </c>
      <c r="G1250" s="84">
        <f t="shared" ca="1" si="58"/>
        <v>789.84906640000167</v>
      </c>
      <c r="H1250" s="58">
        <f t="shared" ca="1" si="59"/>
        <v>0.89484901215964074</v>
      </c>
    </row>
    <row r="1251" spans="5:8" x14ac:dyDescent="0.25">
      <c r="E1251" s="84">
        <v>1249</v>
      </c>
      <c r="F1251" s="84">
        <f t="shared" ca="1" si="57"/>
        <v>0.95181631393263333</v>
      </c>
      <c r="G1251" s="84">
        <f t="shared" ca="1" si="58"/>
        <v>857.74266926342955</v>
      </c>
      <c r="H1251" s="58">
        <f t="shared" ca="1" si="59"/>
        <v>0.95181631393263333</v>
      </c>
    </row>
    <row r="1252" spans="5:8" x14ac:dyDescent="0.25">
      <c r="E1252" s="84">
        <v>1250</v>
      </c>
      <c r="F1252" s="84">
        <f t="shared" ca="1" si="57"/>
        <v>9.9438822120461734E-2</v>
      </c>
      <c r="G1252" s="84">
        <f t="shared" ca="1" si="58"/>
        <v>219.60717548432319</v>
      </c>
      <c r="H1252" s="58">
        <f t="shared" ca="1" si="59"/>
        <v>9.9438822120461706E-2</v>
      </c>
    </row>
    <row r="1253" spans="5:8" x14ac:dyDescent="0.25">
      <c r="E1253" s="84">
        <v>1251</v>
      </c>
      <c r="F1253" s="84">
        <f t="shared" ca="1" si="57"/>
        <v>0.16861769053327669</v>
      </c>
      <c r="G1253" s="84">
        <f t="shared" ca="1" si="58"/>
        <v>268.03238337329367</v>
      </c>
      <c r="H1253" s="58">
        <f t="shared" ca="1" si="59"/>
        <v>0.16861769053327666</v>
      </c>
    </row>
    <row r="1254" spans="5:8" x14ac:dyDescent="0.25">
      <c r="E1254" s="84">
        <v>1252</v>
      </c>
      <c r="F1254" s="84">
        <f t="shared" ca="1" si="57"/>
        <v>0.58528176042316593</v>
      </c>
      <c r="G1254" s="84">
        <f t="shared" ca="1" si="58"/>
        <v>559.69723229621616</v>
      </c>
      <c r="H1254" s="58">
        <f t="shared" ca="1" si="59"/>
        <v>0.58528176042316593</v>
      </c>
    </row>
    <row r="1255" spans="5:8" x14ac:dyDescent="0.25">
      <c r="E1255" s="84">
        <v>1253</v>
      </c>
      <c r="F1255" s="84">
        <f t="shared" ca="1" si="57"/>
        <v>0.30473676269547501</v>
      </c>
      <c r="G1255" s="84">
        <f t="shared" ca="1" si="58"/>
        <v>363.3157338868325</v>
      </c>
      <c r="H1255" s="58">
        <f t="shared" ca="1" si="59"/>
        <v>0.30473676269547501</v>
      </c>
    </row>
    <row r="1256" spans="5:8" x14ac:dyDescent="0.25">
      <c r="E1256" s="84">
        <v>1254</v>
      </c>
      <c r="F1256" s="84">
        <f t="shared" ca="1" si="57"/>
        <v>0.89468531648954008</v>
      </c>
      <c r="G1256" s="84">
        <f t="shared" ca="1" si="58"/>
        <v>789.6855519123967</v>
      </c>
      <c r="H1256" s="58">
        <f t="shared" ca="1" si="59"/>
        <v>0.89468531648954008</v>
      </c>
    </row>
    <row r="1257" spans="5:8" x14ac:dyDescent="0.25">
      <c r="E1257" s="84">
        <v>1255</v>
      </c>
      <c r="F1257" s="84">
        <f t="shared" ca="1" si="57"/>
        <v>0.72703488225135338</v>
      </c>
      <c r="G1257" s="84">
        <f t="shared" ca="1" si="58"/>
        <v>658.92441757594736</v>
      </c>
      <c r="H1257" s="58">
        <f t="shared" ca="1" si="59"/>
        <v>0.72703488225135338</v>
      </c>
    </row>
    <row r="1258" spans="5:8" x14ac:dyDescent="0.25">
      <c r="E1258" s="84">
        <v>1256</v>
      </c>
      <c r="F1258" s="84">
        <f t="shared" ca="1" si="57"/>
        <v>0.81541944702192093</v>
      </c>
      <c r="G1258" s="84">
        <f t="shared" ca="1" si="58"/>
        <v>721.56898116267075</v>
      </c>
      <c r="H1258" s="58">
        <f t="shared" ca="1" si="59"/>
        <v>0.81541944702192093</v>
      </c>
    </row>
    <row r="1259" spans="5:8" x14ac:dyDescent="0.25">
      <c r="E1259" s="84">
        <v>1257</v>
      </c>
      <c r="F1259" s="84">
        <f t="shared" ca="1" si="57"/>
        <v>0.97905625911509742</v>
      </c>
      <c r="G1259" s="84">
        <f t="shared" ca="1" si="58"/>
        <v>906.21102851795911</v>
      </c>
      <c r="H1259" s="58">
        <f t="shared" ca="1" si="59"/>
        <v>0.97905625911509742</v>
      </c>
    </row>
    <row r="1260" spans="5:8" x14ac:dyDescent="0.25">
      <c r="E1260" s="84">
        <v>1258</v>
      </c>
      <c r="F1260" s="84">
        <f t="shared" ca="1" si="57"/>
        <v>0.9768373814583039</v>
      </c>
      <c r="G1260" s="84">
        <f t="shared" ca="1" si="58"/>
        <v>901.36785621557055</v>
      </c>
      <c r="H1260" s="58">
        <f t="shared" ca="1" si="59"/>
        <v>0.9768373814583039</v>
      </c>
    </row>
    <row r="1261" spans="5:8" x14ac:dyDescent="0.25">
      <c r="E1261" s="84">
        <v>1259</v>
      </c>
      <c r="F1261" s="84">
        <f t="shared" ca="1" si="57"/>
        <v>0.37056650420665893</v>
      </c>
      <c r="G1261" s="84">
        <f t="shared" ca="1" si="58"/>
        <v>409.39655294466127</v>
      </c>
      <c r="H1261" s="58">
        <f t="shared" ca="1" si="59"/>
        <v>0.37056650420665893</v>
      </c>
    </row>
    <row r="1262" spans="5:8" x14ac:dyDescent="0.25">
      <c r="E1262" s="84">
        <v>1260</v>
      </c>
      <c r="F1262" s="84">
        <f t="shared" ca="1" si="57"/>
        <v>0.5553104689131575</v>
      </c>
      <c r="G1262" s="84">
        <f t="shared" ca="1" si="58"/>
        <v>538.71732823921025</v>
      </c>
      <c r="H1262" s="58">
        <f t="shared" ca="1" si="59"/>
        <v>0.5553104689131575</v>
      </c>
    </row>
    <row r="1263" spans="5:8" x14ac:dyDescent="0.25">
      <c r="E1263" s="84">
        <v>1261</v>
      </c>
      <c r="F1263" s="84">
        <f t="shared" ca="1" si="57"/>
        <v>0.12804343211747704</v>
      </c>
      <c r="G1263" s="84">
        <f t="shared" ca="1" si="58"/>
        <v>239.63040248223393</v>
      </c>
      <c r="H1263" s="58">
        <f t="shared" ca="1" si="59"/>
        <v>0.12804343211747704</v>
      </c>
    </row>
    <row r="1264" spans="5:8" x14ac:dyDescent="0.25">
      <c r="E1264" s="84">
        <v>1262</v>
      </c>
      <c r="F1264" s="84">
        <f t="shared" ca="1" si="57"/>
        <v>0.9831449856416522</v>
      </c>
      <c r="G1264" s="84">
        <f t="shared" ca="1" si="58"/>
        <v>915.86257651611811</v>
      </c>
      <c r="H1264" s="58">
        <f t="shared" ca="1" si="59"/>
        <v>0.9831449856416522</v>
      </c>
    </row>
    <row r="1265" spans="5:8" x14ac:dyDescent="0.25">
      <c r="E1265" s="84">
        <v>1263</v>
      </c>
      <c r="F1265" s="84">
        <f t="shared" ca="1" si="57"/>
        <v>0.67078481930737643</v>
      </c>
      <c r="G1265" s="84">
        <f t="shared" ca="1" si="58"/>
        <v>619.54937351516355</v>
      </c>
      <c r="H1265" s="58">
        <f t="shared" ca="1" si="59"/>
        <v>0.67078481930737655</v>
      </c>
    </row>
    <row r="1266" spans="5:8" x14ac:dyDescent="0.25">
      <c r="E1266" s="84">
        <v>1264</v>
      </c>
      <c r="F1266" s="84">
        <f t="shared" ca="1" si="57"/>
        <v>0.51924225604186691</v>
      </c>
      <c r="G1266" s="84">
        <f t="shared" ca="1" si="58"/>
        <v>513.46957922930687</v>
      </c>
      <c r="H1266" s="58">
        <f t="shared" ca="1" si="59"/>
        <v>0.51924225604186691</v>
      </c>
    </row>
    <row r="1267" spans="5:8" x14ac:dyDescent="0.25">
      <c r="E1267" s="84">
        <v>1265</v>
      </c>
      <c r="F1267" s="84">
        <f t="shared" ca="1" si="57"/>
        <v>0.89009854693390833</v>
      </c>
      <c r="G1267" s="84">
        <f t="shared" ca="1" si="58"/>
        <v>785.15445015602836</v>
      </c>
      <c r="H1267" s="58">
        <f t="shared" ca="1" si="59"/>
        <v>0.89009854693390833</v>
      </c>
    </row>
    <row r="1268" spans="5:8" x14ac:dyDescent="0.25">
      <c r="E1268" s="84">
        <v>1266</v>
      </c>
      <c r="F1268" s="84">
        <f t="shared" ca="1" si="57"/>
        <v>0.98964043243534627</v>
      </c>
      <c r="G1268" s="84">
        <f t="shared" ca="1" si="58"/>
        <v>934.03775036314664</v>
      </c>
      <c r="H1268" s="58">
        <f t="shared" ca="1" si="59"/>
        <v>0.98964043243534627</v>
      </c>
    </row>
    <row r="1269" spans="5:8" x14ac:dyDescent="0.25">
      <c r="E1269" s="84">
        <v>1267</v>
      </c>
      <c r="F1269" s="84">
        <f t="shared" ca="1" si="57"/>
        <v>0.63493283317016336</v>
      </c>
      <c r="G1269" s="84">
        <f t="shared" ca="1" si="58"/>
        <v>594.45298321911434</v>
      </c>
      <c r="H1269" s="58">
        <f t="shared" ca="1" si="59"/>
        <v>0.63493283317016336</v>
      </c>
    </row>
    <row r="1270" spans="5:8" x14ac:dyDescent="0.25">
      <c r="E1270" s="84">
        <v>1268</v>
      </c>
      <c r="F1270" s="84">
        <f t="shared" ca="1" si="57"/>
        <v>0.78401456217556509</v>
      </c>
      <c r="G1270" s="84">
        <f t="shared" ca="1" si="58"/>
        <v>698.81019352289559</v>
      </c>
      <c r="H1270" s="58">
        <f t="shared" ca="1" si="59"/>
        <v>0.78401456217556509</v>
      </c>
    </row>
    <row r="1271" spans="5:8" x14ac:dyDescent="0.25">
      <c r="E1271" s="84">
        <v>1269</v>
      </c>
      <c r="F1271" s="84">
        <f t="shared" ca="1" si="57"/>
        <v>0.41522745211396372</v>
      </c>
      <c r="G1271" s="84">
        <f t="shared" ca="1" si="58"/>
        <v>440.65921647977461</v>
      </c>
      <c r="H1271" s="58">
        <f t="shared" ca="1" si="59"/>
        <v>0.41522745211396372</v>
      </c>
    </row>
    <row r="1272" spans="5:8" x14ac:dyDescent="0.25">
      <c r="E1272" s="84">
        <v>1270</v>
      </c>
      <c r="F1272" s="84">
        <f t="shared" ca="1" si="57"/>
        <v>0.83180747323519666</v>
      </c>
      <c r="G1272" s="84">
        <f t="shared" ca="1" si="58"/>
        <v>734.21651435573085</v>
      </c>
      <c r="H1272" s="58">
        <f t="shared" ca="1" si="59"/>
        <v>0.83180747323519655</v>
      </c>
    </row>
    <row r="1273" spans="5:8" x14ac:dyDescent="0.25">
      <c r="E1273" s="84">
        <v>1271</v>
      </c>
      <c r="F1273" s="84">
        <f t="shared" ca="1" si="57"/>
        <v>0.93957705693259519</v>
      </c>
      <c r="G1273" s="84">
        <f t="shared" ca="1" si="58"/>
        <v>840.69640277661642</v>
      </c>
      <c r="H1273" s="58">
        <f t="shared" ca="1" si="59"/>
        <v>0.93957705693259519</v>
      </c>
    </row>
    <row r="1274" spans="5:8" x14ac:dyDescent="0.25">
      <c r="E1274" s="84">
        <v>1272</v>
      </c>
      <c r="F1274" s="84">
        <f t="shared" ca="1" si="57"/>
        <v>0.59998885324969153</v>
      </c>
      <c r="G1274" s="84">
        <f t="shared" ca="1" si="58"/>
        <v>569.99219727478408</v>
      </c>
      <c r="H1274" s="58">
        <f t="shared" ca="1" si="59"/>
        <v>0.59998885324969153</v>
      </c>
    </row>
    <row r="1275" spans="5:8" x14ac:dyDescent="0.25">
      <c r="E1275" s="84">
        <v>1273</v>
      </c>
      <c r="F1275" s="84">
        <f t="shared" ca="1" si="57"/>
        <v>0.35563047260711655</v>
      </c>
      <c r="G1275" s="84">
        <f t="shared" ca="1" si="58"/>
        <v>398.94133082498161</v>
      </c>
      <c r="H1275" s="58">
        <f t="shared" ca="1" si="59"/>
        <v>0.35563047260711655</v>
      </c>
    </row>
    <row r="1276" spans="5:8" x14ac:dyDescent="0.25">
      <c r="E1276" s="84">
        <v>1274</v>
      </c>
      <c r="F1276" s="84">
        <f t="shared" ca="1" si="57"/>
        <v>0.47111428663305832</v>
      </c>
      <c r="G1276" s="84">
        <f t="shared" ca="1" si="58"/>
        <v>479.78000064314085</v>
      </c>
      <c r="H1276" s="58">
        <f t="shared" ca="1" si="59"/>
        <v>0.47111428663305838</v>
      </c>
    </row>
    <row r="1277" spans="5:8" x14ac:dyDescent="0.25">
      <c r="E1277" s="84">
        <v>1275</v>
      </c>
      <c r="F1277" s="84">
        <f t="shared" ca="1" si="57"/>
        <v>0.67477004890896164</v>
      </c>
      <c r="G1277" s="84">
        <f t="shared" ca="1" si="58"/>
        <v>622.33903423627316</v>
      </c>
      <c r="H1277" s="58">
        <f t="shared" ca="1" si="59"/>
        <v>0.67477004890896164</v>
      </c>
    </row>
    <row r="1278" spans="5:8" x14ac:dyDescent="0.25">
      <c r="E1278" s="84">
        <v>1276</v>
      </c>
      <c r="F1278" s="84">
        <f t="shared" ca="1" si="57"/>
        <v>0.45813424734989794</v>
      </c>
      <c r="G1278" s="84">
        <f t="shared" ca="1" si="58"/>
        <v>470.69397314492858</v>
      </c>
      <c r="H1278" s="58">
        <f t="shared" ca="1" si="59"/>
        <v>0.45813424734989799</v>
      </c>
    </row>
    <row r="1279" spans="5:8" x14ac:dyDescent="0.25">
      <c r="E1279" s="84">
        <v>1277</v>
      </c>
      <c r="F1279" s="84">
        <f t="shared" ca="1" si="57"/>
        <v>0.61369699275301637</v>
      </c>
      <c r="G1279" s="84">
        <f t="shared" ca="1" si="58"/>
        <v>579.58789492711139</v>
      </c>
      <c r="H1279" s="58">
        <f t="shared" ca="1" si="59"/>
        <v>0.61369699275301626</v>
      </c>
    </row>
    <row r="1280" spans="5:8" x14ac:dyDescent="0.25">
      <c r="E1280" s="84">
        <v>1278</v>
      </c>
      <c r="F1280" s="84">
        <f t="shared" ca="1" si="57"/>
        <v>0.21551816608865226</v>
      </c>
      <c r="G1280" s="84">
        <f t="shared" ca="1" si="58"/>
        <v>300.86271626205655</v>
      </c>
      <c r="H1280" s="58">
        <f t="shared" ca="1" si="59"/>
        <v>0.21551816608865221</v>
      </c>
    </row>
    <row r="1281" spans="5:8" x14ac:dyDescent="0.25">
      <c r="E1281" s="84">
        <v>1279</v>
      </c>
      <c r="F1281" s="84">
        <f t="shared" ca="1" si="57"/>
        <v>5.4671051086238709E-2</v>
      </c>
      <c r="G1281" s="84">
        <f t="shared" ca="1" si="58"/>
        <v>187.48683987934083</v>
      </c>
      <c r="H1281" s="58">
        <f t="shared" ca="1" si="59"/>
        <v>5.4671051086238723E-2</v>
      </c>
    </row>
    <row r="1282" spans="5:8" x14ac:dyDescent="0.25">
      <c r="E1282" s="84">
        <v>1280</v>
      </c>
      <c r="F1282" s="84">
        <f t="shared" ca="1" si="57"/>
        <v>0.13024527000483099</v>
      </c>
      <c r="G1282" s="84">
        <f t="shared" ca="1" si="58"/>
        <v>241.17168900338169</v>
      </c>
      <c r="H1282" s="58">
        <f t="shared" ca="1" si="59"/>
        <v>0.13024527000483099</v>
      </c>
    </row>
    <row r="1283" spans="5:8" x14ac:dyDescent="0.25">
      <c r="E1283" s="84">
        <v>1281</v>
      </c>
      <c r="F1283" s="84">
        <f t="shared" ref="F1283:F1346" ca="1" si="60">RAND()</f>
        <v>0.95892399457060129</v>
      </c>
      <c r="G1283" s="84">
        <f t="shared" ca="1" si="58"/>
        <v>868.65342684200914</v>
      </c>
      <c r="H1283" s="58">
        <f t="shared" ca="1" si="59"/>
        <v>0.95892399457060129</v>
      </c>
    </row>
    <row r="1284" spans="5:8" x14ac:dyDescent="0.25">
      <c r="E1284" s="84">
        <v>1282</v>
      </c>
      <c r="F1284" s="84">
        <f t="shared" ca="1" si="60"/>
        <v>5.9145886219588939E-2</v>
      </c>
      <c r="G1284" s="84">
        <f t="shared" ref="G1284:G1347" ca="1" si="61">IF(F1284&lt;(($C$3-$C$2)/($C$5+$C$4-$C$3-$C$2)),$C$2+SQRT(F1284*($C$5+$C$4-$C$3-$C$2)*($C$3-$C$2)),IF(F1284&lt;1-(($C$5-$C$4)/($C$5+$C$4-$C$3-$C$2)),(F1284*($C$5+$C$4-$C$3-$C$2)+$C$2+$C$3)/2,$C$5-SQRT((1-F1284)*($C$5+$C$4-$C$3-$C$2)*($C$5-$C$4))))</f>
        <v>190.99683549850761</v>
      </c>
      <c r="H1284" s="58">
        <f t="shared" ref="H1284:H1347" ca="1" si="62">IF(G1284&lt;$C$3,(1/($C$5+$C$4-$C$3-$C$2))*(1/($C$3-$C$2))*(G1284-$C$2)^2,IF(G1284&lt;$C$4,(1/($C$5+$C$4-$C$3-$C$2))*(2*G1284-$C$2-$C$3),1-(1/($C$5+$C$4-$C$3-$C$2))*(1/($C$5-$C$4))*($C$5-G1284)^2))</f>
        <v>5.914588621958896E-2</v>
      </c>
    </row>
    <row r="1285" spans="5:8" x14ac:dyDescent="0.25">
      <c r="E1285" s="84">
        <v>1283</v>
      </c>
      <c r="F1285" s="84">
        <f t="shared" ca="1" si="60"/>
        <v>0.13719358823195649</v>
      </c>
      <c r="G1285" s="84">
        <f t="shared" ca="1" si="61"/>
        <v>246.03551176236954</v>
      </c>
      <c r="H1285" s="58">
        <f t="shared" ca="1" si="62"/>
        <v>0.13719358823195649</v>
      </c>
    </row>
    <row r="1286" spans="5:8" x14ac:dyDescent="0.25">
      <c r="E1286" s="84">
        <v>1284</v>
      </c>
      <c r="F1286" s="84">
        <f t="shared" ca="1" si="60"/>
        <v>0.92181371386671229</v>
      </c>
      <c r="G1286" s="84">
        <f t="shared" ca="1" si="61"/>
        <v>818.78675496537005</v>
      </c>
      <c r="H1286" s="58">
        <f t="shared" ca="1" si="62"/>
        <v>0.92181371386671229</v>
      </c>
    </row>
    <row r="1287" spans="5:8" x14ac:dyDescent="0.25">
      <c r="E1287" s="84">
        <v>1285</v>
      </c>
      <c r="F1287" s="84">
        <f t="shared" ca="1" si="60"/>
        <v>0.65561177255951297</v>
      </c>
      <c r="G1287" s="84">
        <f t="shared" ca="1" si="61"/>
        <v>608.92824079165916</v>
      </c>
      <c r="H1287" s="58">
        <f t="shared" ca="1" si="62"/>
        <v>0.65561177255951308</v>
      </c>
    </row>
    <row r="1288" spans="5:8" x14ac:dyDescent="0.25">
      <c r="E1288" s="84">
        <v>1286</v>
      </c>
      <c r="F1288" s="84">
        <f t="shared" ca="1" si="60"/>
        <v>5.9655278980197179E-2</v>
      </c>
      <c r="G1288" s="84">
        <f t="shared" ca="1" si="61"/>
        <v>191.38784961485638</v>
      </c>
      <c r="H1288" s="58">
        <f t="shared" ca="1" si="62"/>
        <v>5.9655278980197179E-2</v>
      </c>
    </row>
    <row r="1289" spans="5:8" x14ac:dyDescent="0.25">
      <c r="E1289" s="84">
        <v>1287</v>
      </c>
      <c r="F1289" s="84">
        <f t="shared" ca="1" si="60"/>
        <v>0.44997893187468441</v>
      </c>
      <c r="G1289" s="84">
        <f t="shared" ca="1" si="61"/>
        <v>464.9852523122791</v>
      </c>
      <c r="H1289" s="58">
        <f t="shared" ca="1" si="62"/>
        <v>0.44997893187468441</v>
      </c>
    </row>
    <row r="1290" spans="5:8" x14ac:dyDescent="0.25">
      <c r="E1290" s="84">
        <v>1288</v>
      </c>
      <c r="F1290" s="84">
        <f t="shared" ca="1" si="60"/>
        <v>0.75670289150847492</v>
      </c>
      <c r="G1290" s="84">
        <f t="shared" ca="1" si="61"/>
        <v>679.69202405593239</v>
      </c>
      <c r="H1290" s="58">
        <f t="shared" ca="1" si="62"/>
        <v>0.75670289150847481</v>
      </c>
    </row>
    <row r="1291" spans="5:8" x14ac:dyDescent="0.25">
      <c r="E1291" s="84">
        <v>1289</v>
      </c>
      <c r="F1291" s="84">
        <f t="shared" ca="1" si="60"/>
        <v>0.7875389584111907</v>
      </c>
      <c r="G1291" s="84">
        <f t="shared" ca="1" si="61"/>
        <v>701.28000156116104</v>
      </c>
      <c r="H1291" s="58">
        <f t="shared" ca="1" si="62"/>
        <v>0.78753895841119059</v>
      </c>
    </row>
    <row r="1292" spans="5:8" x14ac:dyDescent="0.25">
      <c r="E1292" s="84">
        <v>1290</v>
      </c>
      <c r="F1292" s="84">
        <f t="shared" ca="1" si="60"/>
        <v>0.18759879007670632</v>
      </c>
      <c r="G1292" s="84">
        <f t="shared" ca="1" si="61"/>
        <v>281.31915305369444</v>
      </c>
      <c r="H1292" s="58">
        <f t="shared" ca="1" si="62"/>
        <v>0.18759879007670632</v>
      </c>
    </row>
    <row r="1293" spans="5:8" x14ac:dyDescent="0.25">
      <c r="E1293" s="84">
        <v>1291</v>
      </c>
      <c r="F1293" s="84">
        <f t="shared" ca="1" si="60"/>
        <v>3.3579293585319081E-2</v>
      </c>
      <c r="G1293" s="84">
        <f t="shared" ca="1" si="61"/>
        <v>168.56457614500852</v>
      </c>
      <c r="H1293" s="58">
        <f t="shared" ca="1" si="62"/>
        <v>3.3579293585319074E-2</v>
      </c>
    </row>
    <row r="1294" spans="5:8" x14ac:dyDescent="0.25">
      <c r="E1294" s="84">
        <v>1292</v>
      </c>
      <c r="F1294" s="84">
        <f t="shared" ca="1" si="60"/>
        <v>0.44604225464275171</v>
      </c>
      <c r="G1294" s="84">
        <f t="shared" ca="1" si="61"/>
        <v>462.22957824992619</v>
      </c>
      <c r="H1294" s="58">
        <f t="shared" ca="1" si="62"/>
        <v>0.44604225464275171</v>
      </c>
    </row>
    <row r="1295" spans="5:8" x14ac:dyDescent="0.25">
      <c r="E1295" s="84">
        <v>1293</v>
      </c>
      <c r="F1295" s="84">
        <f t="shared" ca="1" si="60"/>
        <v>0.8561606963021029</v>
      </c>
      <c r="G1295" s="84">
        <f t="shared" ca="1" si="61"/>
        <v>754.210440512383</v>
      </c>
      <c r="H1295" s="58">
        <f t="shared" ca="1" si="62"/>
        <v>0.85616069630210279</v>
      </c>
    </row>
    <row r="1296" spans="5:8" x14ac:dyDescent="0.25">
      <c r="E1296" s="84">
        <v>1294</v>
      </c>
      <c r="F1296" s="84">
        <f t="shared" ca="1" si="60"/>
        <v>0.30575640367584722</v>
      </c>
      <c r="G1296" s="84">
        <f t="shared" ca="1" si="61"/>
        <v>364.02948257309305</v>
      </c>
      <c r="H1296" s="58">
        <f t="shared" ca="1" si="62"/>
        <v>0.30575640367584722</v>
      </c>
    </row>
    <row r="1297" spans="5:8" x14ac:dyDescent="0.25">
      <c r="E1297" s="84">
        <v>1295</v>
      </c>
      <c r="F1297" s="84">
        <f t="shared" ca="1" si="60"/>
        <v>0.47928861227405972</v>
      </c>
      <c r="G1297" s="84">
        <f t="shared" ca="1" si="61"/>
        <v>485.50202859184179</v>
      </c>
      <c r="H1297" s="58">
        <f t="shared" ca="1" si="62"/>
        <v>0.47928861227405972</v>
      </c>
    </row>
    <row r="1298" spans="5:8" x14ac:dyDescent="0.25">
      <c r="E1298" s="84">
        <v>1296</v>
      </c>
      <c r="F1298" s="84">
        <f t="shared" ca="1" si="60"/>
        <v>0.31915852340706807</v>
      </c>
      <c r="G1298" s="84">
        <f t="shared" ca="1" si="61"/>
        <v>373.41096638494764</v>
      </c>
      <c r="H1298" s="58">
        <f t="shared" ca="1" si="62"/>
        <v>0.31915852340706807</v>
      </c>
    </row>
    <row r="1299" spans="5:8" x14ac:dyDescent="0.25">
      <c r="E1299" s="84">
        <v>1297</v>
      </c>
      <c r="F1299" s="84">
        <f t="shared" ca="1" si="60"/>
        <v>0.34662746974519842</v>
      </c>
      <c r="G1299" s="84">
        <f t="shared" ca="1" si="61"/>
        <v>392.63922882163888</v>
      </c>
      <c r="H1299" s="58">
        <f t="shared" ca="1" si="62"/>
        <v>0.34662746974519842</v>
      </c>
    </row>
    <row r="1300" spans="5:8" x14ac:dyDescent="0.25">
      <c r="E1300" s="84">
        <v>1298</v>
      </c>
      <c r="F1300" s="84">
        <f t="shared" ca="1" si="60"/>
        <v>8.2307031679662135E-2</v>
      </c>
      <c r="G1300" s="84">
        <f t="shared" ca="1" si="61"/>
        <v>207.6149221757635</v>
      </c>
      <c r="H1300" s="58">
        <f t="shared" ca="1" si="62"/>
        <v>8.2307031679662135E-2</v>
      </c>
    </row>
    <row r="1301" spans="5:8" x14ac:dyDescent="0.25">
      <c r="E1301" s="84">
        <v>1299</v>
      </c>
      <c r="F1301" s="84">
        <f t="shared" ca="1" si="60"/>
        <v>0.14812763080375868</v>
      </c>
      <c r="G1301" s="84">
        <f t="shared" ca="1" si="61"/>
        <v>253.68934156263106</v>
      </c>
      <c r="H1301" s="58">
        <f t="shared" ca="1" si="62"/>
        <v>0.14812763080375865</v>
      </c>
    </row>
    <row r="1302" spans="5:8" x14ac:dyDescent="0.25">
      <c r="E1302" s="84">
        <v>1300</v>
      </c>
      <c r="F1302" s="84">
        <f t="shared" ca="1" si="60"/>
        <v>0.92348768494734468</v>
      </c>
      <c r="G1302" s="84">
        <f t="shared" ca="1" si="61"/>
        <v>820.73714182208505</v>
      </c>
      <c r="H1302" s="58">
        <f t="shared" ca="1" si="62"/>
        <v>0.92348768494734468</v>
      </c>
    </row>
    <row r="1303" spans="5:8" x14ac:dyDescent="0.25">
      <c r="E1303" s="84">
        <v>1301</v>
      </c>
      <c r="F1303" s="84">
        <f t="shared" ca="1" si="60"/>
        <v>0.2249021548823994</v>
      </c>
      <c r="G1303" s="84">
        <f t="shared" ca="1" si="61"/>
        <v>307.43150841767954</v>
      </c>
      <c r="H1303" s="58">
        <f t="shared" ca="1" si="62"/>
        <v>0.22490215488239934</v>
      </c>
    </row>
    <row r="1304" spans="5:8" x14ac:dyDescent="0.25">
      <c r="E1304" s="84">
        <v>1302</v>
      </c>
      <c r="F1304" s="84">
        <f t="shared" ca="1" si="60"/>
        <v>0.69871181090987078</v>
      </c>
      <c r="G1304" s="84">
        <f t="shared" ca="1" si="61"/>
        <v>639.09826763690955</v>
      </c>
      <c r="H1304" s="58">
        <f t="shared" ca="1" si="62"/>
        <v>0.69871181090987078</v>
      </c>
    </row>
    <row r="1305" spans="5:8" x14ac:dyDescent="0.25">
      <c r="E1305" s="84">
        <v>1303</v>
      </c>
      <c r="F1305" s="84">
        <f t="shared" ca="1" si="60"/>
        <v>0.21819449657471479</v>
      </c>
      <c r="G1305" s="84">
        <f t="shared" ca="1" si="61"/>
        <v>302.73614760230032</v>
      </c>
      <c r="H1305" s="58">
        <f t="shared" ca="1" si="62"/>
        <v>0.21819449657471474</v>
      </c>
    </row>
    <row r="1306" spans="5:8" x14ac:dyDescent="0.25">
      <c r="E1306" s="84">
        <v>1304</v>
      </c>
      <c r="F1306" s="84">
        <f t="shared" ca="1" si="60"/>
        <v>0.95655330902184221</v>
      </c>
      <c r="G1306" s="84">
        <f t="shared" ca="1" si="61"/>
        <v>864.91628443507238</v>
      </c>
      <c r="H1306" s="58">
        <f t="shared" ca="1" si="62"/>
        <v>0.95655330902184221</v>
      </c>
    </row>
    <row r="1307" spans="5:8" x14ac:dyDescent="0.25">
      <c r="E1307" s="84">
        <v>1305</v>
      </c>
      <c r="F1307" s="84">
        <f t="shared" ca="1" si="60"/>
        <v>0.28822634714382456</v>
      </c>
      <c r="G1307" s="84">
        <f t="shared" ca="1" si="61"/>
        <v>351.75844300067718</v>
      </c>
      <c r="H1307" s="58">
        <f t="shared" ca="1" si="62"/>
        <v>0.28822634714382456</v>
      </c>
    </row>
    <row r="1308" spans="5:8" x14ac:dyDescent="0.25">
      <c r="E1308" s="84">
        <v>1306</v>
      </c>
      <c r="F1308" s="84">
        <f t="shared" ca="1" si="60"/>
        <v>0.22508243032996789</v>
      </c>
      <c r="G1308" s="84">
        <f t="shared" ca="1" si="61"/>
        <v>307.5577012309775</v>
      </c>
      <c r="H1308" s="58">
        <f t="shared" ca="1" si="62"/>
        <v>0.22508243032996786</v>
      </c>
    </row>
    <row r="1309" spans="5:8" x14ac:dyDescent="0.25">
      <c r="E1309" s="84">
        <v>1307</v>
      </c>
      <c r="F1309" s="84">
        <f t="shared" ca="1" si="60"/>
        <v>0.59517341008842939</v>
      </c>
      <c r="G1309" s="84">
        <f t="shared" ca="1" si="61"/>
        <v>566.62138706190058</v>
      </c>
      <c r="H1309" s="58">
        <f t="shared" ca="1" si="62"/>
        <v>0.59517341008842939</v>
      </c>
    </row>
    <row r="1310" spans="5:8" x14ac:dyDescent="0.25">
      <c r="E1310" s="84">
        <v>1308</v>
      </c>
      <c r="F1310" s="84">
        <f t="shared" ca="1" si="60"/>
        <v>0.95791491426471831</v>
      </c>
      <c r="G1310" s="84">
        <f t="shared" ca="1" si="61"/>
        <v>867.0498739796825</v>
      </c>
      <c r="H1310" s="58">
        <f t="shared" ca="1" si="62"/>
        <v>0.95791491426471831</v>
      </c>
    </row>
    <row r="1311" spans="5:8" x14ac:dyDescent="0.25">
      <c r="E1311" s="84">
        <v>1309</v>
      </c>
      <c r="F1311" s="84">
        <f t="shared" ca="1" si="60"/>
        <v>0.49842292447359982</v>
      </c>
      <c r="G1311" s="84">
        <f t="shared" ca="1" si="61"/>
        <v>498.89604713151988</v>
      </c>
      <c r="H1311" s="58">
        <f t="shared" ca="1" si="62"/>
        <v>0.49842292447359982</v>
      </c>
    </row>
    <row r="1312" spans="5:8" x14ac:dyDescent="0.25">
      <c r="E1312" s="84">
        <v>1310</v>
      </c>
      <c r="F1312" s="84">
        <f t="shared" ca="1" si="60"/>
        <v>0.95794355624941607</v>
      </c>
      <c r="G1312" s="84">
        <f t="shared" ca="1" si="61"/>
        <v>867.09512283123217</v>
      </c>
      <c r="H1312" s="58">
        <f t="shared" ca="1" si="62"/>
        <v>0.95794355624941607</v>
      </c>
    </row>
    <row r="1313" spans="5:8" x14ac:dyDescent="0.25">
      <c r="E1313" s="84">
        <v>1311</v>
      </c>
      <c r="F1313" s="84">
        <f t="shared" ca="1" si="60"/>
        <v>0.57906288179150678</v>
      </c>
      <c r="G1313" s="84">
        <f t="shared" ca="1" si="61"/>
        <v>555.34401725405473</v>
      </c>
      <c r="H1313" s="58">
        <f t="shared" ca="1" si="62"/>
        <v>0.57906288179150678</v>
      </c>
    </row>
    <row r="1314" spans="5:8" x14ac:dyDescent="0.25">
      <c r="E1314" s="84">
        <v>1312</v>
      </c>
      <c r="F1314" s="84">
        <f t="shared" ca="1" si="60"/>
        <v>0.57513881287528734</v>
      </c>
      <c r="G1314" s="84">
        <f t="shared" ca="1" si="61"/>
        <v>552.59716901270122</v>
      </c>
      <c r="H1314" s="58">
        <f t="shared" ca="1" si="62"/>
        <v>0.57513881287528745</v>
      </c>
    </row>
    <row r="1315" spans="5:8" x14ac:dyDescent="0.25">
      <c r="E1315" s="84">
        <v>1313</v>
      </c>
      <c r="F1315" s="84">
        <f t="shared" ca="1" si="60"/>
        <v>0.22715411958120058</v>
      </c>
      <c r="G1315" s="84">
        <f t="shared" ca="1" si="61"/>
        <v>309.0078837068404</v>
      </c>
      <c r="H1315" s="58">
        <f t="shared" ca="1" si="62"/>
        <v>0.22715411958120058</v>
      </c>
    </row>
    <row r="1316" spans="5:8" x14ac:dyDescent="0.25">
      <c r="E1316" s="84">
        <v>1314</v>
      </c>
      <c r="F1316" s="84">
        <f t="shared" ca="1" si="60"/>
        <v>0.90346568398786831</v>
      </c>
      <c r="G1316" s="84">
        <f t="shared" ca="1" si="61"/>
        <v>798.64356795698006</v>
      </c>
      <c r="H1316" s="58">
        <f t="shared" ca="1" si="62"/>
        <v>0.90346568398786831</v>
      </c>
    </row>
    <row r="1317" spans="5:8" x14ac:dyDescent="0.25">
      <c r="E1317" s="84">
        <v>1315</v>
      </c>
      <c r="F1317" s="84">
        <f t="shared" ca="1" si="60"/>
        <v>0.86039910838478439</v>
      </c>
      <c r="G1317" s="84">
        <f t="shared" ca="1" si="61"/>
        <v>757.85877162616327</v>
      </c>
      <c r="H1317" s="58">
        <f t="shared" ca="1" si="62"/>
        <v>0.86039910838478439</v>
      </c>
    </row>
    <row r="1318" spans="5:8" x14ac:dyDescent="0.25">
      <c r="E1318" s="84">
        <v>1316</v>
      </c>
      <c r="F1318" s="84">
        <f t="shared" ca="1" si="60"/>
        <v>0.67308193767465085</v>
      </c>
      <c r="G1318" s="84">
        <f t="shared" ca="1" si="61"/>
        <v>621.15735637225566</v>
      </c>
      <c r="H1318" s="58">
        <f t="shared" ca="1" si="62"/>
        <v>0.67308193767465097</v>
      </c>
    </row>
    <row r="1319" spans="5:8" x14ac:dyDescent="0.25">
      <c r="E1319" s="84">
        <v>1317</v>
      </c>
      <c r="F1319" s="84">
        <f t="shared" ca="1" si="60"/>
        <v>0.10838932971489301</v>
      </c>
      <c r="G1319" s="84">
        <f t="shared" ca="1" si="61"/>
        <v>225.87253080042512</v>
      </c>
      <c r="H1319" s="58">
        <f t="shared" ca="1" si="62"/>
        <v>0.10838932971489304</v>
      </c>
    </row>
    <row r="1320" spans="5:8" x14ac:dyDescent="0.25">
      <c r="E1320" s="84">
        <v>1318</v>
      </c>
      <c r="F1320" s="84">
        <f t="shared" ca="1" si="60"/>
        <v>0.90021639104689954</v>
      </c>
      <c r="G1320" s="84">
        <f t="shared" ca="1" si="61"/>
        <v>795.28283960473129</v>
      </c>
      <c r="H1320" s="58">
        <f t="shared" ca="1" si="62"/>
        <v>0.90021639104689954</v>
      </c>
    </row>
    <row r="1321" spans="5:8" x14ac:dyDescent="0.25">
      <c r="E1321" s="84">
        <v>1319</v>
      </c>
      <c r="F1321" s="84">
        <f t="shared" ca="1" si="60"/>
        <v>0.95364015727138463</v>
      </c>
      <c r="G1321" s="84">
        <f t="shared" ca="1" si="61"/>
        <v>860.4609948938346</v>
      </c>
      <c r="H1321" s="58">
        <f t="shared" ca="1" si="62"/>
        <v>0.95364015727138463</v>
      </c>
    </row>
    <row r="1322" spans="5:8" x14ac:dyDescent="0.25">
      <c r="E1322" s="84">
        <v>1320</v>
      </c>
      <c r="F1322" s="84">
        <f t="shared" ca="1" si="60"/>
        <v>4.198604417298879E-2</v>
      </c>
      <c r="G1322" s="84">
        <f t="shared" ca="1" si="61"/>
        <v>176.66841712347028</v>
      </c>
      <c r="H1322" s="58">
        <f t="shared" ca="1" si="62"/>
        <v>4.198604417298879E-2</v>
      </c>
    </row>
    <row r="1323" spans="5:8" x14ac:dyDescent="0.25">
      <c r="E1323" s="84">
        <v>1321</v>
      </c>
      <c r="F1323" s="84">
        <f t="shared" ca="1" si="60"/>
        <v>0.16550858124180212</v>
      </c>
      <c r="G1323" s="84">
        <f t="shared" ca="1" si="61"/>
        <v>265.85600686926148</v>
      </c>
      <c r="H1323" s="58">
        <f t="shared" ca="1" si="62"/>
        <v>0.16550858124180212</v>
      </c>
    </row>
    <row r="1324" spans="5:8" x14ac:dyDescent="0.25">
      <c r="E1324" s="84">
        <v>1322</v>
      </c>
      <c r="F1324" s="84">
        <f t="shared" ca="1" si="60"/>
        <v>0.17038307536203712</v>
      </c>
      <c r="G1324" s="84">
        <f t="shared" ca="1" si="61"/>
        <v>269.26815275342597</v>
      </c>
      <c r="H1324" s="58">
        <f t="shared" ca="1" si="62"/>
        <v>0.17038307536203709</v>
      </c>
    </row>
    <row r="1325" spans="5:8" x14ac:dyDescent="0.25">
      <c r="E1325" s="84">
        <v>1323</v>
      </c>
      <c r="F1325" s="84">
        <f t="shared" ca="1" si="60"/>
        <v>0.70325491009031926</v>
      </c>
      <c r="G1325" s="84">
        <f t="shared" ca="1" si="61"/>
        <v>642.27843706322346</v>
      </c>
      <c r="H1325" s="58">
        <f t="shared" ca="1" si="62"/>
        <v>0.70325491009031926</v>
      </c>
    </row>
    <row r="1326" spans="5:8" x14ac:dyDescent="0.25">
      <c r="E1326" s="84">
        <v>1324</v>
      </c>
      <c r="F1326" s="84">
        <f t="shared" ca="1" si="60"/>
        <v>0.10732682057206755</v>
      </c>
      <c r="G1326" s="84">
        <f t="shared" ca="1" si="61"/>
        <v>225.1287744004473</v>
      </c>
      <c r="H1326" s="58">
        <f t="shared" ca="1" si="62"/>
        <v>0.10732682057206756</v>
      </c>
    </row>
    <row r="1327" spans="5:8" x14ac:dyDescent="0.25">
      <c r="E1327" s="84">
        <v>1325</v>
      </c>
      <c r="F1327" s="84">
        <f t="shared" ca="1" si="60"/>
        <v>0.89481684864651945</v>
      </c>
      <c r="G1327" s="84">
        <f t="shared" ca="1" si="61"/>
        <v>789.81692844460133</v>
      </c>
      <c r="H1327" s="58">
        <f t="shared" ca="1" si="62"/>
        <v>0.89481684864651945</v>
      </c>
    </row>
    <row r="1328" spans="5:8" x14ac:dyDescent="0.25">
      <c r="E1328" s="84">
        <v>1326</v>
      </c>
      <c r="F1328" s="84">
        <f t="shared" ca="1" si="60"/>
        <v>0.58424969927506609</v>
      </c>
      <c r="G1328" s="84">
        <f t="shared" ca="1" si="61"/>
        <v>558.97478949254628</v>
      </c>
      <c r="H1328" s="58">
        <f t="shared" ca="1" si="62"/>
        <v>0.58424969927506609</v>
      </c>
    </row>
    <row r="1329" spans="5:8" x14ac:dyDescent="0.25">
      <c r="E1329" s="84">
        <v>1327</v>
      </c>
      <c r="F1329" s="84">
        <f t="shared" ca="1" si="60"/>
        <v>0.12368595691827433</v>
      </c>
      <c r="G1329" s="84">
        <f t="shared" ca="1" si="61"/>
        <v>236.58016984279203</v>
      </c>
      <c r="H1329" s="58">
        <f t="shared" ca="1" si="62"/>
        <v>0.12368595691827433</v>
      </c>
    </row>
    <row r="1330" spans="5:8" x14ac:dyDescent="0.25">
      <c r="E1330" s="84">
        <v>1328</v>
      </c>
      <c r="F1330" s="84">
        <f t="shared" ca="1" si="60"/>
        <v>0.94402016937409683</v>
      </c>
      <c r="G1330" s="84">
        <f t="shared" ca="1" si="61"/>
        <v>846.66530443869101</v>
      </c>
      <c r="H1330" s="58">
        <f t="shared" ca="1" si="62"/>
        <v>0.94402016937409683</v>
      </c>
    </row>
    <row r="1331" spans="5:8" x14ac:dyDescent="0.25">
      <c r="E1331" s="84">
        <v>1329</v>
      </c>
      <c r="F1331" s="84">
        <f t="shared" ca="1" si="60"/>
        <v>0.93264536598221592</v>
      </c>
      <c r="G1331" s="84">
        <f t="shared" ca="1" si="61"/>
        <v>831.80681854644251</v>
      </c>
      <c r="H1331" s="58">
        <f t="shared" ca="1" si="62"/>
        <v>0.93264536598221592</v>
      </c>
    </row>
    <row r="1332" spans="5:8" x14ac:dyDescent="0.25">
      <c r="E1332" s="84">
        <v>1330</v>
      </c>
      <c r="F1332" s="84">
        <f t="shared" ca="1" si="60"/>
        <v>0.2318563839214951</v>
      </c>
      <c r="G1332" s="84">
        <f t="shared" ca="1" si="61"/>
        <v>312.29946874504657</v>
      </c>
      <c r="H1332" s="58">
        <f t="shared" ca="1" si="62"/>
        <v>0.2318563839214951</v>
      </c>
    </row>
    <row r="1333" spans="5:8" x14ac:dyDescent="0.25">
      <c r="E1333" s="84">
        <v>1331</v>
      </c>
      <c r="F1333" s="84">
        <f t="shared" ca="1" si="60"/>
        <v>0.92206639611631147</v>
      </c>
      <c r="G1333" s="84">
        <f t="shared" ca="1" si="61"/>
        <v>819.07981419656574</v>
      </c>
      <c r="H1333" s="58">
        <f t="shared" ca="1" si="62"/>
        <v>0.92206639611631147</v>
      </c>
    </row>
    <row r="1334" spans="5:8" x14ac:dyDescent="0.25">
      <c r="E1334" s="84">
        <v>1332</v>
      </c>
      <c r="F1334" s="84">
        <f t="shared" ca="1" si="60"/>
        <v>0.64095779675998166</v>
      </c>
      <c r="G1334" s="84">
        <f t="shared" ca="1" si="61"/>
        <v>598.6704577319872</v>
      </c>
      <c r="H1334" s="58">
        <f t="shared" ca="1" si="62"/>
        <v>0.64095779675998166</v>
      </c>
    </row>
    <row r="1335" spans="5:8" x14ac:dyDescent="0.25">
      <c r="E1335" s="84">
        <v>1333</v>
      </c>
      <c r="F1335" s="84">
        <f t="shared" ca="1" si="60"/>
        <v>6.5057249366822445E-2</v>
      </c>
      <c r="G1335" s="84">
        <f t="shared" ca="1" si="61"/>
        <v>195.43592044589471</v>
      </c>
      <c r="H1335" s="58">
        <f t="shared" ca="1" si="62"/>
        <v>6.5057249366822445E-2</v>
      </c>
    </row>
    <row r="1336" spans="5:8" x14ac:dyDescent="0.25">
      <c r="E1336" s="84">
        <v>1334</v>
      </c>
      <c r="F1336" s="84">
        <f t="shared" ca="1" si="60"/>
        <v>0.34360768056750712</v>
      </c>
      <c r="G1336" s="84">
        <f t="shared" ca="1" si="61"/>
        <v>390.52537639725495</v>
      </c>
      <c r="H1336" s="58">
        <f t="shared" ca="1" si="62"/>
        <v>0.34360768056750707</v>
      </c>
    </row>
    <row r="1337" spans="5:8" x14ac:dyDescent="0.25">
      <c r="E1337" s="84">
        <v>1335</v>
      </c>
      <c r="F1337" s="84">
        <f t="shared" ca="1" si="60"/>
        <v>0.94371946540687179</v>
      </c>
      <c r="G1337" s="84">
        <f t="shared" ca="1" si="61"/>
        <v>846.25402597429138</v>
      </c>
      <c r="H1337" s="58">
        <f t="shared" ca="1" si="62"/>
        <v>0.94371946540687168</v>
      </c>
    </row>
    <row r="1338" spans="5:8" x14ac:dyDescent="0.25">
      <c r="E1338" s="84">
        <v>1336</v>
      </c>
      <c r="F1338" s="84">
        <f t="shared" ca="1" si="60"/>
        <v>0.26920426250754337</v>
      </c>
      <c r="G1338" s="84">
        <f t="shared" ca="1" si="61"/>
        <v>338.44298375528035</v>
      </c>
      <c r="H1338" s="58">
        <f t="shared" ca="1" si="62"/>
        <v>0.26920426250754337</v>
      </c>
    </row>
    <row r="1339" spans="5:8" x14ac:dyDescent="0.25">
      <c r="E1339" s="84">
        <v>1337</v>
      </c>
      <c r="F1339" s="84">
        <f t="shared" ca="1" si="60"/>
        <v>0.70029982105116206</v>
      </c>
      <c r="G1339" s="84">
        <f t="shared" ca="1" si="61"/>
        <v>640.2098747358134</v>
      </c>
      <c r="H1339" s="58">
        <f t="shared" ca="1" si="62"/>
        <v>0.70029982105116195</v>
      </c>
    </row>
    <row r="1340" spans="5:8" x14ac:dyDescent="0.25">
      <c r="E1340" s="84">
        <v>1338</v>
      </c>
      <c r="F1340" s="84">
        <f t="shared" ca="1" si="60"/>
        <v>0.94399642128487171</v>
      </c>
      <c r="G1340" s="84">
        <f t="shared" ca="1" si="61"/>
        <v>846.63278361933453</v>
      </c>
      <c r="H1340" s="58">
        <f t="shared" ca="1" si="62"/>
        <v>0.94399642128487171</v>
      </c>
    </row>
    <row r="1341" spans="5:8" x14ac:dyDescent="0.25">
      <c r="E1341" s="84">
        <v>1339</v>
      </c>
      <c r="F1341" s="84">
        <f t="shared" ca="1" si="60"/>
        <v>5.2413242681584205E-2</v>
      </c>
      <c r="G1341" s="84">
        <f t="shared" ca="1" si="61"/>
        <v>185.66127465443057</v>
      </c>
      <c r="H1341" s="58">
        <f t="shared" ca="1" si="62"/>
        <v>5.2413242681584205E-2</v>
      </c>
    </row>
    <row r="1342" spans="5:8" x14ac:dyDescent="0.25">
      <c r="E1342" s="84">
        <v>1340</v>
      </c>
      <c r="F1342" s="84">
        <f t="shared" ca="1" si="60"/>
        <v>8.5035185740984898E-2</v>
      </c>
      <c r="G1342" s="84">
        <f t="shared" ca="1" si="61"/>
        <v>209.52463001868944</v>
      </c>
      <c r="H1342" s="58">
        <f t="shared" ca="1" si="62"/>
        <v>8.5035185740984912E-2</v>
      </c>
    </row>
    <row r="1343" spans="5:8" x14ac:dyDescent="0.25">
      <c r="E1343" s="84">
        <v>1341</v>
      </c>
      <c r="F1343" s="84">
        <f t="shared" ca="1" si="60"/>
        <v>0.13589391436009524</v>
      </c>
      <c r="G1343" s="84">
        <f t="shared" ca="1" si="61"/>
        <v>245.12574005206665</v>
      </c>
      <c r="H1343" s="58">
        <f t="shared" ca="1" si="62"/>
        <v>0.13589391436009521</v>
      </c>
    </row>
    <row r="1344" spans="5:8" x14ac:dyDescent="0.25">
      <c r="E1344" s="84">
        <v>1342</v>
      </c>
      <c r="F1344" s="84">
        <f t="shared" ca="1" si="60"/>
        <v>0.19062645299704983</v>
      </c>
      <c r="G1344" s="84">
        <f t="shared" ca="1" si="61"/>
        <v>283.43851709793489</v>
      </c>
      <c r="H1344" s="58">
        <f t="shared" ca="1" si="62"/>
        <v>0.19062645299704983</v>
      </c>
    </row>
    <row r="1345" spans="5:8" x14ac:dyDescent="0.25">
      <c r="E1345" s="84">
        <v>1343</v>
      </c>
      <c r="F1345" s="84">
        <f t="shared" ca="1" si="60"/>
        <v>0.27445455709693611</v>
      </c>
      <c r="G1345" s="84">
        <f t="shared" ca="1" si="61"/>
        <v>342.1181899678553</v>
      </c>
      <c r="H1345" s="58">
        <f t="shared" ca="1" si="62"/>
        <v>0.27445455709693617</v>
      </c>
    </row>
    <row r="1346" spans="5:8" x14ac:dyDescent="0.25">
      <c r="E1346" s="84">
        <v>1344</v>
      </c>
      <c r="F1346" s="84">
        <f t="shared" ca="1" si="60"/>
        <v>0.2561978308822539</v>
      </c>
      <c r="G1346" s="84">
        <f t="shared" ca="1" si="61"/>
        <v>329.33848161757771</v>
      </c>
      <c r="H1346" s="58">
        <f t="shared" ca="1" si="62"/>
        <v>0.2561978308822539</v>
      </c>
    </row>
    <row r="1347" spans="5:8" x14ac:dyDescent="0.25">
      <c r="E1347" s="84">
        <v>1345</v>
      </c>
      <c r="F1347" s="84">
        <f t="shared" ref="F1347:F1410" ca="1" si="63">RAND()</f>
        <v>0.18458192841140675</v>
      </c>
      <c r="G1347" s="84">
        <f t="shared" ca="1" si="61"/>
        <v>279.20734988798472</v>
      </c>
      <c r="H1347" s="58">
        <f t="shared" ca="1" si="62"/>
        <v>0.18458192841140675</v>
      </c>
    </row>
    <row r="1348" spans="5:8" x14ac:dyDescent="0.25">
      <c r="E1348" s="84">
        <v>1346</v>
      </c>
      <c r="F1348" s="84">
        <f t="shared" ca="1" si="63"/>
        <v>0.1147343662219622</v>
      </c>
      <c r="G1348" s="84">
        <f t="shared" ref="G1348:G1411" ca="1" si="64">IF(F1348&lt;(($C$3-$C$2)/($C$5+$C$4-$C$3-$C$2)),$C$2+SQRT(F1348*($C$5+$C$4-$C$3-$C$2)*($C$3-$C$2)),IF(F1348&lt;1-(($C$5-$C$4)/($C$5+$C$4-$C$3-$C$2)),(F1348*($C$5+$C$4-$C$3-$C$2)+$C$2+$C$3)/2,$C$5-SQRT((1-F1348)*($C$5+$C$4-$C$3-$C$2)*($C$5-$C$4))))</f>
        <v>230.31405635537354</v>
      </c>
      <c r="H1348" s="58">
        <f t="shared" ref="H1348:H1411" ca="1" si="65">IF(G1348&lt;$C$3,(1/($C$5+$C$4-$C$3-$C$2))*(1/($C$3-$C$2))*(G1348-$C$2)^2,IF(G1348&lt;$C$4,(1/($C$5+$C$4-$C$3-$C$2))*(2*G1348-$C$2-$C$3),1-(1/($C$5+$C$4-$C$3-$C$2))*(1/($C$5-$C$4))*($C$5-G1348)^2))</f>
        <v>0.1147343662219622</v>
      </c>
    </row>
    <row r="1349" spans="5:8" x14ac:dyDescent="0.25">
      <c r="E1349" s="84">
        <v>1347</v>
      </c>
      <c r="F1349" s="84">
        <f t="shared" ca="1" si="63"/>
        <v>0.86014517810985924</v>
      </c>
      <c r="G1349" s="84">
        <f t="shared" ca="1" si="64"/>
        <v>757.63864748302149</v>
      </c>
      <c r="H1349" s="58">
        <f t="shared" ca="1" si="65"/>
        <v>0.86014517810985924</v>
      </c>
    </row>
    <row r="1350" spans="5:8" x14ac:dyDescent="0.25">
      <c r="E1350" s="84">
        <v>1348</v>
      </c>
      <c r="F1350" s="84">
        <f t="shared" ca="1" si="63"/>
        <v>0.38598893357408759</v>
      </c>
      <c r="G1350" s="84">
        <f t="shared" ca="1" si="64"/>
        <v>420.19225350186133</v>
      </c>
      <c r="H1350" s="58">
        <f t="shared" ca="1" si="65"/>
        <v>0.38598893357408759</v>
      </c>
    </row>
    <row r="1351" spans="5:8" x14ac:dyDescent="0.25">
      <c r="E1351" s="84">
        <v>1349</v>
      </c>
      <c r="F1351" s="84">
        <f t="shared" ca="1" si="63"/>
        <v>0.95746468264577733</v>
      </c>
      <c r="G1351" s="84">
        <f t="shared" ca="1" si="64"/>
        <v>866.34060718088858</v>
      </c>
      <c r="H1351" s="58">
        <f t="shared" ca="1" si="65"/>
        <v>0.95746468264577733</v>
      </c>
    </row>
    <row r="1352" spans="5:8" x14ac:dyDescent="0.25">
      <c r="E1352" s="84">
        <v>1350</v>
      </c>
      <c r="F1352" s="84">
        <f t="shared" ca="1" si="63"/>
        <v>0.61561710893029209</v>
      </c>
      <c r="G1352" s="84">
        <f t="shared" ca="1" si="64"/>
        <v>580.93197625120445</v>
      </c>
      <c r="H1352" s="58">
        <f t="shared" ca="1" si="65"/>
        <v>0.61561710893029209</v>
      </c>
    </row>
    <row r="1353" spans="5:8" x14ac:dyDescent="0.25">
      <c r="E1353" s="84">
        <v>1351</v>
      </c>
      <c r="F1353" s="84">
        <f t="shared" ca="1" si="63"/>
        <v>0.95519583315897638</v>
      </c>
      <c r="G1353" s="84">
        <f t="shared" ca="1" si="64"/>
        <v>862.82219540599897</v>
      </c>
      <c r="H1353" s="58">
        <f t="shared" ca="1" si="65"/>
        <v>0.95519583315897638</v>
      </c>
    </row>
    <row r="1354" spans="5:8" x14ac:dyDescent="0.25">
      <c r="E1354" s="84">
        <v>1352</v>
      </c>
      <c r="F1354" s="84">
        <f t="shared" ca="1" si="63"/>
        <v>0.34866495483055293</v>
      </c>
      <c r="G1354" s="84">
        <f t="shared" ca="1" si="64"/>
        <v>394.06546838138706</v>
      </c>
      <c r="H1354" s="58">
        <f t="shared" ca="1" si="65"/>
        <v>0.34866495483055293</v>
      </c>
    </row>
    <row r="1355" spans="5:8" x14ac:dyDescent="0.25">
      <c r="E1355" s="84">
        <v>1353</v>
      </c>
      <c r="F1355" s="84">
        <f t="shared" ca="1" si="63"/>
        <v>0.31874286344657721</v>
      </c>
      <c r="G1355" s="84">
        <f t="shared" ca="1" si="64"/>
        <v>373.12000441260403</v>
      </c>
      <c r="H1355" s="58">
        <f t="shared" ca="1" si="65"/>
        <v>0.31874286344657721</v>
      </c>
    </row>
    <row r="1356" spans="5:8" x14ac:dyDescent="0.25">
      <c r="E1356" s="84">
        <v>1354</v>
      </c>
      <c r="F1356" s="84">
        <f t="shared" ca="1" si="63"/>
        <v>0.92201918941463767</v>
      </c>
      <c r="G1356" s="84">
        <f t="shared" ca="1" si="64"/>
        <v>819.02502812307944</v>
      </c>
      <c r="H1356" s="58">
        <f t="shared" ca="1" si="65"/>
        <v>0.92201918941463767</v>
      </c>
    </row>
    <row r="1357" spans="5:8" x14ac:dyDescent="0.25">
      <c r="E1357" s="84">
        <v>1355</v>
      </c>
      <c r="F1357" s="84">
        <f t="shared" ca="1" si="63"/>
        <v>0.88058554732587746</v>
      </c>
      <c r="G1357" s="84">
        <f t="shared" ca="1" si="64"/>
        <v>776.04895596775737</v>
      </c>
      <c r="H1357" s="58">
        <f t="shared" ca="1" si="65"/>
        <v>0.88058554732587746</v>
      </c>
    </row>
    <row r="1358" spans="5:8" x14ac:dyDescent="0.25">
      <c r="E1358" s="84">
        <v>1356</v>
      </c>
      <c r="F1358" s="84">
        <f t="shared" ca="1" si="63"/>
        <v>0.98119595455488873</v>
      </c>
      <c r="G1358" s="84">
        <f t="shared" ca="1" si="64"/>
        <v>911.13100041664279</v>
      </c>
      <c r="H1358" s="58">
        <f t="shared" ca="1" si="65"/>
        <v>0.98119595455488873</v>
      </c>
    </row>
    <row r="1359" spans="5:8" x14ac:dyDescent="0.25">
      <c r="E1359" s="84">
        <v>1357</v>
      </c>
      <c r="F1359" s="84">
        <f t="shared" ca="1" si="63"/>
        <v>0.85929113411877855</v>
      </c>
      <c r="G1359" s="84">
        <f t="shared" ca="1" si="64"/>
        <v>756.89976620720211</v>
      </c>
      <c r="H1359" s="58">
        <f t="shared" ca="1" si="65"/>
        <v>0.85929113411877855</v>
      </c>
    </row>
    <row r="1360" spans="5:8" x14ac:dyDescent="0.25">
      <c r="E1360" s="84">
        <v>1358</v>
      </c>
      <c r="F1360" s="84">
        <f t="shared" ca="1" si="63"/>
        <v>0.20900969642620248</v>
      </c>
      <c r="G1360" s="84">
        <f t="shared" ca="1" si="64"/>
        <v>296.30678749834175</v>
      </c>
      <c r="H1360" s="58">
        <f t="shared" ca="1" si="65"/>
        <v>0.20900969642620248</v>
      </c>
    </row>
    <row r="1361" spans="5:8" x14ac:dyDescent="0.25">
      <c r="E1361" s="84">
        <v>1359</v>
      </c>
      <c r="F1361" s="84">
        <f t="shared" ca="1" si="63"/>
        <v>0.24322925443904508</v>
      </c>
      <c r="G1361" s="84">
        <f t="shared" ca="1" si="64"/>
        <v>320.26047810733155</v>
      </c>
      <c r="H1361" s="58">
        <f t="shared" ca="1" si="65"/>
        <v>0.24322925443904508</v>
      </c>
    </row>
    <row r="1362" spans="5:8" x14ac:dyDescent="0.25">
      <c r="E1362" s="84">
        <v>1360</v>
      </c>
      <c r="F1362" s="84">
        <f t="shared" ca="1" si="63"/>
        <v>0.74421515556958628</v>
      </c>
      <c r="G1362" s="84">
        <f t="shared" ca="1" si="64"/>
        <v>670.95060889871036</v>
      </c>
      <c r="H1362" s="58">
        <f t="shared" ca="1" si="65"/>
        <v>0.74421515556958617</v>
      </c>
    </row>
    <row r="1363" spans="5:8" x14ac:dyDescent="0.25">
      <c r="E1363" s="84">
        <v>1361</v>
      </c>
      <c r="F1363" s="84">
        <f t="shared" ca="1" si="63"/>
        <v>0.32697476548860294</v>
      </c>
      <c r="G1363" s="84">
        <f t="shared" ca="1" si="64"/>
        <v>378.88233584202203</v>
      </c>
      <c r="H1363" s="58">
        <f t="shared" ca="1" si="65"/>
        <v>0.32697476548860288</v>
      </c>
    </row>
    <row r="1364" spans="5:8" x14ac:dyDescent="0.25">
      <c r="E1364" s="84">
        <v>1362</v>
      </c>
      <c r="F1364" s="84">
        <f t="shared" ca="1" si="63"/>
        <v>0.88264945942168005</v>
      </c>
      <c r="G1364" s="84">
        <f t="shared" ca="1" si="64"/>
        <v>777.9927320043455</v>
      </c>
      <c r="H1364" s="58">
        <f t="shared" ca="1" si="65"/>
        <v>0.88264945942168005</v>
      </c>
    </row>
    <row r="1365" spans="5:8" x14ac:dyDescent="0.25">
      <c r="E1365" s="84">
        <v>1363</v>
      </c>
      <c r="F1365" s="84">
        <f t="shared" ca="1" si="63"/>
        <v>0.89511954224113854</v>
      </c>
      <c r="G1365" s="84">
        <f t="shared" ca="1" si="64"/>
        <v>790.11957628515756</v>
      </c>
      <c r="H1365" s="58">
        <f t="shared" ca="1" si="65"/>
        <v>0.89511954224113854</v>
      </c>
    </row>
    <row r="1366" spans="5:8" x14ac:dyDescent="0.25">
      <c r="E1366" s="84">
        <v>1364</v>
      </c>
      <c r="F1366" s="84">
        <f t="shared" ca="1" si="63"/>
        <v>0.84907037702519061</v>
      </c>
      <c r="G1366" s="84">
        <f t="shared" ca="1" si="64"/>
        <v>748.22541500496936</v>
      </c>
      <c r="H1366" s="58">
        <f t="shared" ca="1" si="65"/>
        <v>0.84907037702519073</v>
      </c>
    </row>
    <row r="1367" spans="5:8" x14ac:dyDescent="0.25">
      <c r="E1367" s="84">
        <v>1365</v>
      </c>
      <c r="F1367" s="84">
        <f t="shared" ca="1" si="63"/>
        <v>0.61814338177863148</v>
      </c>
      <c r="G1367" s="84">
        <f t="shared" ca="1" si="64"/>
        <v>582.70036724504212</v>
      </c>
      <c r="H1367" s="58">
        <f t="shared" ca="1" si="65"/>
        <v>0.6181433817786316</v>
      </c>
    </row>
    <row r="1368" spans="5:8" x14ac:dyDescent="0.25">
      <c r="E1368" s="84">
        <v>1366</v>
      </c>
      <c r="F1368" s="84">
        <f t="shared" ca="1" si="63"/>
        <v>0.24901229317727214</v>
      </c>
      <c r="G1368" s="84">
        <f t="shared" ca="1" si="64"/>
        <v>324.30860522409046</v>
      </c>
      <c r="H1368" s="58">
        <f t="shared" ca="1" si="65"/>
        <v>0.24901229317727208</v>
      </c>
    </row>
    <row r="1369" spans="5:8" x14ac:dyDescent="0.25">
      <c r="E1369" s="84">
        <v>1367</v>
      </c>
      <c r="F1369" s="84">
        <f t="shared" ca="1" si="63"/>
        <v>0.83472421544106712</v>
      </c>
      <c r="G1369" s="84">
        <f t="shared" ca="1" si="64"/>
        <v>736.53116025846282</v>
      </c>
      <c r="H1369" s="58">
        <f t="shared" ca="1" si="65"/>
        <v>0.83472421544106712</v>
      </c>
    </row>
    <row r="1370" spans="5:8" x14ac:dyDescent="0.25">
      <c r="E1370" s="84">
        <v>1368</v>
      </c>
      <c r="F1370" s="84">
        <f t="shared" ca="1" si="63"/>
        <v>0.18226378275558452</v>
      </c>
      <c r="G1370" s="84">
        <f t="shared" ca="1" si="64"/>
        <v>277.58464792890913</v>
      </c>
      <c r="H1370" s="58">
        <f t="shared" ca="1" si="65"/>
        <v>0.18226378275558447</v>
      </c>
    </row>
    <row r="1371" spans="5:8" x14ac:dyDescent="0.25">
      <c r="E1371" s="84">
        <v>1369</v>
      </c>
      <c r="F1371" s="84">
        <f t="shared" ca="1" si="63"/>
        <v>0.71396202939652942</v>
      </c>
      <c r="G1371" s="84">
        <f t="shared" ca="1" si="64"/>
        <v>649.77342057757062</v>
      </c>
      <c r="H1371" s="58">
        <f t="shared" ca="1" si="65"/>
        <v>0.71396202939652942</v>
      </c>
    </row>
    <row r="1372" spans="5:8" x14ac:dyDescent="0.25">
      <c r="E1372" s="84">
        <v>1370</v>
      </c>
      <c r="F1372" s="84">
        <f t="shared" ca="1" si="63"/>
        <v>0.63633066310312092</v>
      </c>
      <c r="G1372" s="84">
        <f t="shared" ca="1" si="64"/>
        <v>595.43146417218463</v>
      </c>
      <c r="H1372" s="58">
        <f t="shared" ca="1" si="65"/>
        <v>0.63633066310312092</v>
      </c>
    </row>
    <row r="1373" spans="5:8" x14ac:dyDescent="0.25">
      <c r="E1373" s="84">
        <v>1371</v>
      </c>
      <c r="F1373" s="84">
        <f t="shared" ca="1" si="63"/>
        <v>0.87446978804312736</v>
      </c>
      <c r="G1373" s="84">
        <f t="shared" ca="1" si="64"/>
        <v>770.38578218697671</v>
      </c>
      <c r="H1373" s="58">
        <f t="shared" ca="1" si="65"/>
        <v>0.87446978804312736</v>
      </c>
    </row>
    <row r="1374" spans="5:8" x14ac:dyDescent="0.25">
      <c r="E1374" s="84">
        <v>1372</v>
      </c>
      <c r="F1374" s="84">
        <f t="shared" ca="1" si="63"/>
        <v>5.1453731691185611E-2</v>
      </c>
      <c r="G1374" s="84">
        <f t="shared" ca="1" si="64"/>
        <v>184.87356736208267</v>
      </c>
      <c r="H1374" s="58">
        <f t="shared" ca="1" si="65"/>
        <v>5.1453731691185597E-2</v>
      </c>
    </row>
    <row r="1375" spans="5:8" x14ac:dyDescent="0.25">
      <c r="E1375" s="84">
        <v>1373</v>
      </c>
      <c r="F1375" s="84">
        <f t="shared" ca="1" si="63"/>
        <v>0.71025189600842165</v>
      </c>
      <c r="G1375" s="84">
        <f t="shared" ca="1" si="64"/>
        <v>647.17632720589518</v>
      </c>
      <c r="H1375" s="58">
        <f t="shared" ca="1" si="65"/>
        <v>0.71025189600842165</v>
      </c>
    </row>
    <row r="1376" spans="5:8" x14ac:dyDescent="0.25">
      <c r="E1376" s="84">
        <v>1374</v>
      </c>
      <c r="F1376" s="84">
        <f t="shared" ca="1" si="63"/>
        <v>0.223124836046527</v>
      </c>
      <c r="G1376" s="84">
        <f t="shared" ca="1" si="64"/>
        <v>306.18738523256889</v>
      </c>
      <c r="H1376" s="58">
        <f t="shared" ca="1" si="65"/>
        <v>0.22312483604652697</v>
      </c>
    </row>
    <row r="1377" spans="5:8" x14ac:dyDescent="0.25">
      <c r="E1377" s="84">
        <v>1375</v>
      </c>
      <c r="F1377" s="84">
        <f t="shared" ca="1" si="63"/>
        <v>0.82780799369714864</v>
      </c>
      <c r="G1377" s="84">
        <f t="shared" ca="1" si="64"/>
        <v>731.07502412903784</v>
      </c>
      <c r="H1377" s="58">
        <f t="shared" ca="1" si="65"/>
        <v>0.82780799369714864</v>
      </c>
    </row>
    <row r="1378" spans="5:8" x14ac:dyDescent="0.25">
      <c r="E1378" s="84">
        <v>1376</v>
      </c>
      <c r="F1378" s="84">
        <f t="shared" ca="1" si="63"/>
        <v>0.41725018088488453</v>
      </c>
      <c r="G1378" s="84">
        <f t="shared" ca="1" si="64"/>
        <v>442.07512661941917</v>
      </c>
      <c r="H1378" s="58">
        <f t="shared" ca="1" si="65"/>
        <v>0.41725018088488453</v>
      </c>
    </row>
    <row r="1379" spans="5:8" x14ac:dyDescent="0.25">
      <c r="E1379" s="84">
        <v>1377</v>
      </c>
      <c r="F1379" s="84">
        <f t="shared" ca="1" si="63"/>
        <v>0.99105049639931253</v>
      </c>
      <c r="G1379" s="84">
        <f t="shared" ca="1" si="64"/>
        <v>938.69101605564856</v>
      </c>
      <c r="H1379" s="58">
        <f t="shared" ca="1" si="65"/>
        <v>0.99105049639931253</v>
      </c>
    </row>
    <row r="1380" spans="5:8" x14ac:dyDescent="0.25">
      <c r="E1380" s="84">
        <v>1378</v>
      </c>
      <c r="F1380" s="84">
        <f t="shared" ca="1" si="63"/>
        <v>0.38502091452703546</v>
      </c>
      <c r="G1380" s="84">
        <f t="shared" ca="1" si="64"/>
        <v>419.51464016892481</v>
      </c>
      <c r="H1380" s="58">
        <f t="shared" ca="1" si="65"/>
        <v>0.38502091452703546</v>
      </c>
    </row>
    <row r="1381" spans="5:8" x14ac:dyDescent="0.25">
      <c r="E1381" s="84">
        <v>1379</v>
      </c>
      <c r="F1381" s="84">
        <f t="shared" ca="1" si="63"/>
        <v>0.37048628044436327</v>
      </c>
      <c r="G1381" s="84">
        <f t="shared" ca="1" si="64"/>
        <v>409.34039631105429</v>
      </c>
      <c r="H1381" s="58">
        <f t="shared" ca="1" si="65"/>
        <v>0.37048628044436327</v>
      </c>
    </row>
    <row r="1382" spans="5:8" x14ac:dyDescent="0.25">
      <c r="E1382" s="84">
        <v>1380</v>
      </c>
      <c r="F1382" s="84">
        <f t="shared" ca="1" si="63"/>
        <v>0.28545807617051921</v>
      </c>
      <c r="G1382" s="84">
        <f t="shared" ca="1" si="64"/>
        <v>349.82065331936349</v>
      </c>
      <c r="H1382" s="58">
        <f t="shared" ca="1" si="65"/>
        <v>0.28545807617051927</v>
      </c>
    </row>
    <row r="1383" spans="5:8" x14ac:dyDescent="0.25">
      <c r="E1383" s="84">
        <v>1381</v>
      </c>
      <c r="F1383" s="84">
        <f t="shared" ca="1" si="63"/>
        <v>0.89869363638876665</v>
      </c>
      <c r="G1383" s="84">
        <f t="shared" ca="1" si="64"/>
        <v>793.72670382059141</v>
      </c>
      <c r="H1383" s="58">
        <f t="shared" ca="1" si="65"/>
        <v>0.89869363638876665</v>
      </c>
    </row>
    <row r="1384" spans="5:8" x14ac:dyDescent="0.25">
      <c r="E1384" s="84">
        <v>1382</v>
      </c>
      <c r="F1384" s="84">
        <f t="shared" ca="1" si="63"/>
        <v>0.13083881803424358</v>
      </c>
      <c r="G1384" s="84">
        <f t="shared" ca="1" si="64"/>
        <v>241.5871726239705</v>
      </c>
      <c r="H1384" s="58">
        <f t="shared" ca="1" si="65"/>
        <v>0.13083881803424358</v>
      </c>
    </row>
    <row r="1385" spans="5:8" x14ac:dyDescent="0.25">
      <c r="E1385" s="84">
        <v>1383</v>
      </c>
      <c r="F1385" s="84">
        <f t="shared" ca="1" si="63"/>
        <v>0.93491201272336044</v>
      </c>
      <c r="G1385" s="84">
        <f t="shared" ca="1" si="64"/>
        <v>834.66109152353579</v>
      </c>
      <c r="H1385" s="58">
        <f t="shared" ca="1" si="65"/>
        <v>0.93491201272336044</v>
      </c>
    </row>
    <row r="1386" spans="5:8" x14ac:dyDescent="0.25">
      <c r="E1386" s="84">
        <v>1384</v>
      </c>
      <c r="F1386" s="84">
        <f t="shared" ca="1" si="63"/>
        <v>0.41646471949983688</v>
      </c>
      <c r="G1386" s="84">
        <f t="shared" ca="1" si="64"/>
        <v>441.52530364988581</v>
      </c>
      <c r="H1386" s="58">
        <f t="shared" ca="1" si="65"/>
        <v>0.41646471949983688</v>
      </c>
    </row>
    <row r="1387" spans="5:8" x14ac:dyDescent="0.25">
      <c r="E1387" s="84">
        <v>1385</v>
      </c>
      <c r="F1387" s="84">
        <f t="shared" ca="1" si="63"/>
        <v>0.90742631997977041</v>
      </c>
      <c r="G1387" s="84">
        <f t="shared" ca="1" si="64"/>
        <v>802.81748148353404</v>
      </c>
      <c r="H1387" s="58">
        <f t="shared" ca="1" si="65"/>
        <v>0.90742631997977041</v>
      </c>
    </row>
    <row r="1388" spans="5:8" x14ac:dyDescent="0.25">
      <c r="E1388" s="84">
        <v>1386</v>
      </c>
      <c r="F1388" s="84">
        <f t="shared" ca="1" si="63"/>
        <v>0.26049769891317298</v>
      </c>
      <c r="G1388" s="84">
        <f t="shared" ca="1" si="64"/>
        <v>332.34838923922109</v>
      </c>
      <c r="H1388" s="58">
        <f t="shared" ca="1" si="65"/>
        <v>0.26049769891317298</v>
      </c>
    </row>
    <row r="1389" spans="5:8" x14ac:dyDescent="0.25">
      <c r="E1389" s="84">
        <v>1387</v>
      </c>
      <c r="F1389" s="84">
        <f t="shared" ca="1" si="63"/>
        <v>0.3541304816203884</v>
      </c>
      <c r="G1389" s="84">
        <f t="shared" ca="1" si="64"/>
        <v>397.89133713427191</v>
      </c>
      <c r="H1389" s="58">
        <f t="shared" ca="1" si="65"/>
        <v>0.35413048162038846</v>
      </c>
    </row>
    <row r="1390" spans="5:8" x14ac:dyDescent="0.25">
      <c r="E1390" s="84">
        <v>1388</v>
      </c>
      <c r="F1390" s="84">
        <f t="shared" ca="1" si="63"/>
        <v>0.21971846484454338</v>
      </c>
      <c r="G1390" s="84">
        <f t="shared" ca="1" si="64"/>
        <v>303.80292539118034</v>
      </c>
      <c r="H1390" s="58">
        <f t="shared" ca="1" si="65"/>
        <v>0.21971846484454333</v>
      </c>
    </row>
    <row r="1391" spans="5:8" x14ac:dyDescent="0.25">
      <c r="E1391" s="84">
        <v>1389</v>
      </c>
      <c r="F1391" s="84">
        <f t="shared" ca="1" si="63"/>
        <v>0.56921857093482753</v>
      </c>
      <c r="G1391" s="84">
        <f t="shared" ca="1" si="64"/>
        <v>548.45299965437925</v>
      </c>
      <c r="H1391" s="58">
        <f t="shared" ca="1" si="65"/>
        <v>0.56921857093482753</v>
      </c>
    </row>
    <row r="1392" spans="5:8" x14ac:dyDescent="0.25">
      <c r="E1392" s="84">
        <v>1390</v>
      </c>
      <c r="F1392" s="84">
        <f t="shared" ca="1" si="63"/>
        <v>5.077368292723583E-2</v>
      </c>
      <c r="G1392" s="84">
        <f t="shared" ca="1" si="64"/>
        <v>184.31082735813362</v>
      </c>
      <c r="H1392" s="58">
        <f t="shared" ca="1" si="65"/>
        <v>5.077368292723581E-2</v>
      </c>
    </row>
    <row r="1393" spans="5:8" x14ac:dyDescent="0.25">
      <c r="E1393" s="84">
        <v>1391</v>
      </c>
      <c r="F1393" s="84">
        <f t="shared" ca="1" si="63"/>
        <v>0.51586406225373294</v>
      </c>
      <c r="G1393" s="84">
        <f t="shared" ca="1" si="64"/>
        <v>511.10484357761305</v>
      </c>
      <c r="H1393" s="58">
        <f t="shared" ca="1" si="65"/>
        <v>0.51586406225373294</v>
      </c>
    </row>
    <row r="1394" spans="5:8" x14ac:dyDescent="0.25">
      <c r="E1394" s="84">
        <v>1392</v>
      </c>
      <c r="F1394" s="84">
        <f t="shared" ca="1" si="63"/>
        <v>0.75140813080885993</v>
      </c>
      <c r="G1394" s="84">
        <f t="shared" ca="1" si="64"/>
        <v>675.98569156620192</v>
      </c>
      <c r="H1394" s="58">
        <f t="shared" ca="1" si="65"/>
        <v>0.75140813080885993</v>
      </c>
    </row>
    <row r="1395" spans="5:8" x14ac:dyDescent="0.25">
      <c r="E1395" s="84">
        <v>1393</v>
      </c>
      <c r="F1395" s="84">
        <f t="shared" ca="1" si="63"/>
        <v>0.86453260171374802</v>
      </c>
      <c r="G1395" s="84">
        <f t="shared" ca="1" si="64"/>
        <v>761.47053163136047</v>
      </c>
      <c r="H1395" s="58">
        <f t="shared" ca="1" si="65"/>
        <v>0.86453260171374802</v>
      </c>
    </row>
    <row r="1396" spans="5:8" x14ac:dyDescent="0.25">
      <c r="E1396" s="84">
        <v>1394</v>
      </c>
      <c r="F1396" s="84">
        <f t="shared" ca="1" si="63"/>
        <v>0.86257849309290791</v>
      </c>
      <c r="G1396" s="84">
        <f t="shared" ca="1" si="64"/>
        <v>759.75630517955597</v>
      </c>
      <c r="H1396" s="58">
        <f t="shared" ca="1" si="65"/>
        <v>0.86257849309290791</v>
      </c>
    </row>
    <row r="1397" spans="5:8" x14ac:dyDescent="0.25">
      <c r="E1397" s="84">
        <v>1395</v>
      </c>
      <c r="F1397" s="84">
        <f t="shared" ca="1" si="63"/>
        <v>0.29492961511729465</v>
      </c>
      <c r="G1397" s="84">
        <f t="shared" ca="1" si="64"/>
        <v>356.45073058210625</v>
      </c>
      <c r="H1397" s="58">
        <f t="shared" ca="1" si="65"/>
        <v>0.29492961511729465</v>
      </c>
    </row>
    <row r="1398" spans="5:8" x14ac:dyDescent="0.25">
      <c r="E1398" s="84">
        <v>1396</v>
      </c>
      <c r="F1398" s="84">
        <f t="shared" ca="1" si="63"/>
        <v>0.59294627759481877</v>
      </c>
      <c r="G1398" s="84">
        <f t="shared" ca="1" si="64"/>
        <v>565.06239431637312</v>
      </c>
      <c r="H1398" s="58">
        <f t="shared" ca="1" si="65"/>
        <v>0.59294627759481877</v>
      </c>
    </row>
    <row r="1399" spans="5:8" x14ac:dyDescent="0.25">
      <c r="E1399" s="84">
        <v>1397</v>
      </c>
      <c r="F1399" s="84">
        <f t="shared" ca="1" si="63"/>
        <v>0.35628258817799785</v>
      </c>
      <c r="G1399" s="84">
        <f t="shared" ca="1" si="64"/>
        <v>399.39781172459845</v>
      </c>
      <c r="H1399" s="58">
        <f t="shared" ca="1" si="65"/>
        <v>0.35628258817799779</v>
      </c>
    </row>
    <row r="1400" spans="5:8" x14ac:dyDescent="0.25">
      <c r="E1400" s="84">
        <v>1398</v>
      </c>
      <c r="F1400" s="84">
        <f t="shared" ca="1" si="63"/>
        <v>0.2309109964437881</v>
      </c>
      <c r="G1400" s="84">
        <f t="shared" ca="1" si="64"/>
        <v>311.63769751065166</v>
      </c>
      <c r="H1400" s="58">
        <f t="shared" ca="1" si="65"/>
        <v>0.2309109964437881</v>
      </c>
    </row>
    <row r="1401" spans="5:8" x14ac:dyDescent="0.25">
      <c r="E1401" s="84">
        <v>1399</v>
      </c>
      <c r="F1401" s="84">
        <f t="shared" ca="1" si="63"/>
        <v>0.22234314370893515</v>
      </c>
      <c r="G1401" s="84">
        <f t="shared" ca="1" si="64"/>
        <v>305.6402005962546</v>
      </c>
      <c r="H1401" s="58">
        <f t="shared" ca="1" si="65"/>
        <v>0.22234314370893515</v>
      </c>
    </row>
    <row r="1402" spans="5:8" x14ac:dyDescent="0.25">
      <c r="E1402" s="84">
        <v>1400</v>
      </c>
      <c r="F1402" s="84">
        <f t="shared" ca="1" si="63"/>
        <v>0.3928694990927305</v>
      </c>
      <c r="G1402" s="84">
        <f t="shared" ca="1" si="64"/>
        <v>425.00864936491138</v>
      </c>
      <c r="H1402" s="58">
        <f t="shared" ca="1" si="65"/>
        <v>0.39286949909273056</v>
      </c>
    </row>
    <row r="1403" spans="5:8" x14ac:dyDescent="0.25">
      <c r="E1403" s="84">
        <v>1401</v>
      </c>
      <c r="F1403" s="84">
        <f t="shared" ca="1" si="63"/>
        <v>0.55066701240449745</v>
      </c>
      <c r="G1403" s="84">
        <f t="shared" ca="1" si="64"/>
        <v>535.46690868314818</v>
      </c>
      <c r="H1403" s="58">
        <f t="shared" ca="1" si="65"/>
        <v>0.55066701240449745</v>
      </c>
    </row>
    <row r="1404" spans="5:8" x14ac:dyDescent="0.25">
      <c r="E1404" s="84">
        <v>1402</v>
      </c>
      <c r="F1404" s="84">
        <f t="shared" ca="1" si="63"/>
        <v>0.61810903502140879</v>
      </c>
      <c r="G1404" s="84">
        <f t="shared" ca="1" si="64"/>
        <v>582.67632451498616</v>
      </c>
      <c r="H1404" s="58">
        <f t="shared" ca="1" si="65"/>
        <v>0.61810903502140879</v>
      </c>
    </row>
    <row r="1405" spans="5:8" x14ac:dyDescent="0.25">
      <c r="E1405" s="84">
        <v>1403</v>
      </c>
      <c r="F1405" s="84">
        <f t="shared" ca="1" si="63"/>
        <v>0.65620237315669672</v>
      </c>
      <c r="G1405" s="84">
        <f t="shared" ca="1" si="64"/>
        <v>609.34166120968769</v>
      </c>
      <c r="H1405" s="58">
        <f t="shared" ca="1" si="65"/>
        <v>0.65620237315669672</v>
      </c>
    </row>
    <row r="1406" spans="5:8" x14ac:dyDescent="0.25">
      <c r="E1406" s="84">
        <v>1404</v>
      </c>
      <c r="F1406" s="84">
        <f t="shared" ca="1" si="63"/>
        <v>0.93896089732382726</v>
      </c>
      <c r="G1406" s="84">
        <f t="shared" ca="1" si="64"/>
        <v>839.88621819470836</v>
      </c>
      <c r="H1406" s="58">
        <f t="shared" ca="1" si="65"/>
        <v>0.93896089732382726</v>
      </c>
    </row>
    <row r="1407" spans="5:8" x14ac:dyDescent="0.25">
      <c r="E1407" s="84">
        <v>1405</v>
      </c>
      <c r="F1407" s="84">
        <f t="shared" ca="1" si="63"/>
        <v>0.5280975065113318</v>
      </c>
      <c r="G1407" s="84">
        <f t="shared" ca="1" si="64"/>
        <v>519.66825455793219</v>
      </c>
      <c r="H1407" s="58">
        <f t="shared" ca="1" si="65"/>
        <v>0.52809750651133169</v>
      </c>
    </row>
    <row r="1408" spans="5:8" x14ac:dyDescent="0.25">
      <c r="E1408" s="84">
        <v>1406</v>
      </c>
      <c r="F1408" s="84">
        <f t="shared" ca="1" si="63"/>
        <v>0.137874214127501</v>
      </c>
      <c r="G1408" s="84">
        <f t="shared" ca="1" si="64"/>
        <v>246.5119498892507</v>
      </c>
      <c r="H1408" s="58">
        <f t="shared" ca="1" si="65"/>
        <v>0.137874214127501</v>
      </c>
    </row>
    <row r="1409" spans="5:8" x14ac:dyDescent="0.25">
      <c r="E1409" s="84">
        <v>1407</v>
      </c>
      <c r="F1409" s="84">
        <f t="shared" ca="1" si="63"/>
        <v>0.97665873713452478</v>
      </c>
      <c r="G1409" s="84">
        <f t="shared" ca="1" si="64"/>
        <v>900.98823098489959</v>
      </c>
      <c r="H1409" s="58">
        <f t="shared" ca="1" si="65"/>
        <v>0.97665873713452478</v>
      </c>
    </row>
    <row r="1410" spans="5:8" x14ac:dyDescent="0.25">
      <c r="E1410" s="84">
        <v>1408</v>
      </c>
      <c r="F1410" s="84">
        <f t="shared" ca="1" si="63"/>
        <v>0.3754963726265369</v>
      </c>
      <c r="G1410" s="84">
        <f t="shared" ca="1" si="64"/>
        <v>412.84746083857584</v>
      </c>
      <c r="H1410" s="58">
        <f t="shared" ca="1" si="65"/>
        <v>0.3754963726265369</v>
      </c>
    </row>
    <row r="1411" spans="5:8" x14ac:dyDescent="0.25">
      <c r="E1411" s="84">
        <v>1409</v>
      </c>
      <c r="F1411" s="84">
        <f t="shared" ref="F1411:F1474" ca="1" si="66">RAND()</f>
        <v>0.87777501662963486</v>
      </c>
      <c r="G1411" s="84">
        <f t="shared" ca="1" si="64"/>
        <v>773.4288345451846</v>
      </c>
      <c r="H1411" s="58">
        <f t="shared" ca="1" si="65"/>
        <v>0.87777501662963486</v>
      </c>
    </row>
    <row r="1412" spans="5:8" x14ac:dyDescent="0.25">
      <c r="E1412" s="84">
        <v>1410</v>
      </c>
      <c r="F1412" s="84">
        <f t="shared" ca="1" si="66"/>
        <v>0.12704868915001721</v>
      </c>
      <c r="G1412" s="84">
        <f t="shared" ref="G1412:G1475" ca="1" si="67">IF(F1412&lt;(($C$3-$C$2)/($C$5+$C$4-$C$3-$C$2)),$C$2+SQRT(F1412*($C$5+$C$4-$C$3-$C$2)*($C$3-$C$2)),IF(F1412&lt;1-(($C$5-$C$4)/($C$5+$C$4-$C$3-$C$2)),(F1412*($C$5+$C$4-$C$3-$C$2)+$C$2+$C$3)/2,$C$5-SQRT((1-F1412)*($C$5+$C$4-$C$3-$C$2)*($C$5-$C$4))))</f>
        <v>238.93408240501205</v>
      </c>
      <c r="H1412" s="58">
        <f t="shared" ref="H1412:H1475" ca="1" si="68">IF(G1412&lt;$C$3,(1/($C$5+$C$4-$C$3-$C$2))*(1/($C$3-$C$2))*(G1412-$C$2)^2,IF(G1412&lt;$C$4,(1/($C$5+$C$4-$C$3-$C$2))*(2*G1412-$C$2-$C$3),1-(1/($C$5+$C$4-$C$3-$C$2))*(1/($C$5-$C$4))*($C$5-G1412)^2))</f>
        <v>0.12704868915001721</v>
      </c>
    </row>
    <row r="1413" spans="5:8" x14ac:dyDescent="0.25">
      <c r="E1413" s="84">
        <v>1411</v>
      </c>
      <c r="F1413" s="84">
        <f t="shared" ca="1" si="66"/>
        <v>0.80644840200661272</v>
      </c>
      <c r="G1413" s="84">
        <f t="shared" ca="1" si="67"/>
        <v>714.88305704987874</v>
      </c>
      <c r="H1413" s="58">
        <f t="shared" ca="1" si="68"/>
        <v>0.80644840200661261</v>
      </c>
    </row>
    <row r="1414" spans="5:8" x14ac:dyDescent="0.25">
      <c r="E1414" s="84">
        <v>1412</v>
      </c>
      <c r="F1414" s="84">
        <f t="shared" ca="1" si="66"/>
        <v>0.25948741866002378</v>
      </c>
      <c r="G1414" s="84">
        <f t="shared" ca="1" si="67"/>
        <v>331.64119306201667</v>
      </c>
      <c r="H1414" s="58">
        <f t="shared" ca="1" si="68"/>
        <v>0.25948741866002384</v>
      </c>
    </row>
    <row r="1415" spans="5:8" x14ac:dyDescent="0.25">
      <c r="E1415" s="84">
        <v>1413</v>
      </c>
      <c r="F1415" s="84">
        <f t="shared" ca="1" si="66"/>
        <v>0.63207882345533328</v>
      </c>
      <c r="G1415" s="84">
        <f t="shared" ca="1" si="67"/>
        <v>592.45517641873334</v>
      </c>
      <c r="H1415" s="58">
        <f t="shared" ca="1" si="68"/>
        <v>0.63207882345533339</v>
      </c>
    </row>
    <row r="1416" spans="5:8" x14ac:dyDescent="0.25">
      <c r="E1416" s="84">
        <v>1414</v>
      </c>
      <c r="F1416" s="84">
        <f t="shared" ca="1" si="66"/>
        <v>0.14767090393501514</v>
      </c>
      <c r="G1416" s="84">
        <f t="shared" ca="1" si="67"/>
        <v>253.3696327545106</v>
      </c>
      <c r="H1416" s="58">
        <f t="shared" ca="1" si="68"/>
        <v>0.14767090393501514</v>
      </c>
    </row>
    <row r="1417" spans="5:8" x14ac:dyDescent="0.25">
      <c r="E1417" s="84">
        <v>1415</v>
      </c>
      <c r="F1417" s="84">
        <f t="shared" ca="1" si="66"/>
        <v>0.69910317107842723</v>
      </c>
      <c r="G1417" s="84">
        <f t="shared" ca="1" si="67"/>
        <v>639.37221975489911</v>
      </c>
      <c r="H1417" s="58">
        <f t="shared" ca="1" si="68"/>
        <v>0.69910317107842734</v>
      </c>
    </row>
    <row r="1418" spans="5:8" x14ac:dyDescent="0.25">
      <c r="E1418" s="84">
        <v>1416</v>
      </c>
      <c r="F1418" s="84">
        <f t="shared" ca="1" si="66"/>
        <v>0.84036679851744722</v>
      </c>
      <c r="G1418" s="84">
        <f t="shared" ca="1" si="67"/>
        <v>741.06768331729586</v>
      </c>
      <c r="H1418" s="58">
        <f t="shared" ca="1" si="68"/>
        <v>0.84036679851744711</v>
      </c>
    </row>
    <row r="1419" spans="5:8" x14ac:dyDescent="0.25">
      <c r="E1419" s="84">
        <v>1417</v>
      </c>
      <c r="F1419" s="84">
        <f t="shared" ca="1" si="66"/>
        <v>0.99561831923500421</v>
      </c>
      <c r="G1419" s="84">
        <f t="shared" ca="1" si="67"/>
        <v>957.10121305563257</v>
      </c>
      <c r="H1419" s="58">
        <f t="shared" ca="1" si="68"/>
        <v>0.99561831923500421</v>
      </c>
    </row>
    <row r="1420" spans="5:8" x14ac:dyDescent="0.25">
      <c r="E1420" s="84">
        <v>1418</v>
      </c>
      <c r="F1420" s="84">
        <f t="shared" ca="1" si="66"/>
        <v>0.86414034755341418</v>
      </c>
      <c r="G1420" s="84">
        <f t="shared" ca="1" si="67"/>
        <v>761.12544290451103</v>
      </c>
      <c r="H1420" s="58">
        <f t="shared" ca="1" si="68"/>
        <v>0.86414034755341418</v>
      </c>
    </row>
    <row r="1421" spans="5:8" x14ac:dyDescent="0.25">
      <c r="E1421" s="84">
        <v>1419</v>
      </c>
      <c r="F1421" s="84">
        <f t="shared" ca="1" si="66"/>
        <v>0.35785945658637119</v>
      </c>
      <c r="G1421" s="84">
        <f t="shared" ca="1" si="67"/>
        <v>400.50161961045984</v>
      </c>
      <c r="H1421" s="58">
        <f t="shared" ca="1" si="68"/>
        <v>0.35785945658637119</v>
      </c>
    </row>
    <row r="1422" spans="5:8" x14ac:dyDescent="0.25">
      <c r="E1422" s="84">
        <v>1420</v>
      </c>
      <c r="F1422" s="84">
        <f t="shared" ca="1" si="66"/>
        <v>0.79240752981537899</v>
      </c>
      <c r="G1422" s="84">
        <f t="shared" ca="1" si="67"/>
        <v>704.72243993567531</v>
      </c>
      <c r="H1422" s="58">
        <f t="shared" ca="1" si="68"/>
        <v>0.79240752981537887</v>
      </c>
    </row>
    <row r="1423" spans="5:8" x14ac:dyDescent="0.25">
      <c r="E1423" s="84">
        <v>1421</v>
      </c>
      <c r="F1423" s="84">
        <f t="shared" ca="1" si="66"/>
        <v>0.67893552051770234</v>
      </c>
      <c r="G1423" s="84">
        <f t="shared" ca="1" si="67"/>
        <v>625.25486436239157</v>
      </c>
      <c r="H1423" s="58">
        <f t="shared" ca="1" si="68"/>
        <v>0.67893552051770223</v>
      </c>
    </row>
    <row r="1424" spans="5:8" x14ac:dyDescent="0.25">
      <c r="E1424" s="84">
        <v>1422</v>
      </c>
      <c r="F1424" s="84">
        <f t="shared" ca="1" si="66"/>
        <v>0.19651284770804256</v>
      </c>
      <c r="G1424" s="84">
        <f t="shared" ca="1" si="67"/>
        <v>287.55899339562978</v>
      </c>
      <c r="H1424" s="58">
        <f t="shared" ca="1" si="68"/>
        <v>0.19651284770804256</v>
      </c>
    </row>
    <row r="1425" spans="5:8" x14ac:dyDescent="0.25">
      <c r="E1425" s="84">
        <v>1423</v>
      </c>
      <c r="F1425" s="84">
        <f t="shared" ca="1" si="66"/>
        <v>0.51670110608214881</v>
      </c>
      <c r="G1425" s="84">
        <f t="shared" ca="1" si="67"/>
        <v>511.69077425750419</v>
      </c>
      <c r="H1425" s="58">
        <f t="shared" ca="1" si="68"/>
        <v>0.51670110608214881</v>
      </c>
    </row>
    <row r="1426" spans="5:8" x14ac:dyDescent="0.25">
      <c r="E1426" s="84">
        <v>1424</v>
      </c>
      <c r="F1426" s="84">
        <f t="shared" ca="1" si="66"/>
        <v>0.40305103216878591</v>
      </c>
      <c r="G1426" s="84">
        <f t="shared" ca="1" si="67"/>
        <v>432.13572251815015</v>
      </c>
      <c r="H1426" s="58">
        <f t="shared" ca="1" si="68"/>
        <v>0.40305103216878591</v>
      </c>
    </row>
    <row r="1427" spans="5:8" x14ac:dyDescent="0.25">
      <c r="E1427" s="84">
        <v>1425</v>
      </c>
      <c r="F1427" s="84">
        <f t="shared" ca="1" si="66"/>
        <v>0.31000277030956769</v>
      </c>
      <c r="G1427" s="84">
        <f t="shared" ca="1" si="67"/>
        <v>367.00193921669739</v>
      </c>
      <c r="H1427" s="58">
        <f t="shared" ca="1" si="68"/>
        <v>0.31000277030956769</v>
      </c>
    </row>
    <row r="1428" spans="5:8" x14ac:dyDescent="0.25">
      <c r="E1428" s="84">
        <v>1426</v>
      </c>
      <c r="F1428" s="84">
        <f t="shared" ca="1" si="66"/>
        <v>0.18126385186418859</v>
      </c>
      <c r="G1428" s="84">
        <f t="shared" ca="1" si="67"/>
        <v>276.88469630493199</v>
      </c>
      <c r="H1428" s="58">
        <f t="shared" ca="1" si="68"/>
        <v>0.18126385186418856</v>
      </c>
    </row>
    <row r="1429" spans="5:8" x14ac:dyDescent="0.25">
      <c r="E1429" s="84">
        <v>1427</v>
      </c>
      <c r="F1429" s="84">
        <f t="shared" ca="1" si="66"/>
        <v>0.92324830623764098</v>
      </c>
      <c r="G1429" s="84">
        <f t="shared" ca="1" si="67"/>
        <v>820.45693725406488</v>
      </c>
      <c r="H1429" s="58">
        <f t="shared" ca="1" si="68"/>
        <v>0.92324830623764098</v>
      </c>
    </row>
    <row r="1430" spans="5:8" x14ac:dyDescent="0.25">
      <c r="E1430" s="84">
        <v>1428</v>
      </c>
      <c r="F1430" s="84">
        <f t="shared" ca="1" si="66"/>
        <v>0.42777706086529843</v>
      </c>
      <c r="G1430" s="84">
        <f t="shared" ca="1" si="67"/>
        <v>449.44394260570891</v>
      </c>
      <c r="H1430" s="58">
        <f t="shared" ca="1" si="68"/>
        <v>0.42777706086529843</v>
      </c>
    </row>
    <row r="1431" spans="5:8" x14ac:dyDescent="0.25">
      <c r="E1431" s="84">
        <v>1429</v>
      </c>
      <c r="F1431" s="84">
        <f t="shared" ca="1" si="66"/>
        <v>0.56854298055125263</v>
      </c>
      <c r="G1431" s="84">
        <f t="shared" ca="1" si="67"/>
        <v>547.9800863858768</v>
      </c>
      <c r="H1431" s="58">
        <f t="shared" ca="1" si="68"/>
        <v>0.56854298055125252</v>
      </c>
    </row>
    <row r="1432" spans="5:8" x14ac:dyDescent="0.25">
      <c r="E1432" s="84">
        <v>1430</v>
      </c>
      <c r="F1432" s="84">
        <f t="shared" ca="1" si="66"/>
        <v>0.83388203778509462</v>
      </c>
      <c r="G1432" s="84">
        <f t="shared" ca="1" si="67"/>
        <v>735.8607485997959</v>
      </c>
      <c r="H1432" s="58">
        <f t="shared" ca="1" si="68"/>
        <v>0.83388203778509462</v>
      </c>
    </row>
    <row r="1433" spans="5:8" x14ac:dyDescent="0.25">
      <c r="E1433" s="84">
        <v>1431</v>
      </c>
      <c r="F1433" s="84">
        <f t="shared" ca="1" si="66"/>
        <v>0.6924252949006009</v>
      </c>
      <c r="G1433" s="84">
        <f t="shared" ca="1" si="67"/>
        <v>634.69770643042057</v>
      </c>
      <c r="H1433" s="58">
        <f t="shared" ca="1" si="68"/>
        <v>0.69242529490060079</v>
      </c>
    </row>
    <row r="1434" spans="5:8" x14ac:dyDescent="0.25">
      <c r="E1434" s="84">
        <v>1432</v>
      </c>
      <c r="F1434" s="84">
        <f t="shared" ca="1" si="66"/>
        <v>0.54730856986826182</v>
      </c>
      <c r="G1434" s="84">
        <f t="shared" ca="1" si="67"/>
        <v>533.11599890778325</v>
      </c>
      <c r="H1434" s="58">
        <f t="shared" ca="1" si="68"/>
        <v>0.54730856986826182</v>
      </c>
    </row>
    <row r="1435" spans="5:8" x14ac:dyDescent="0.25">
      <c r="E1435" s="84">
        <v>1433</v>
      </c>
      <c r="F1435" s="84">
        <f t="shared" ca="1" si="66"/>
        <v>0.56935132489603912</v>
      </c>
      <c r="G1435" s="84">
        <f t="shared" ca="1" si="67"/>
        <v>548.54592742722741</v>
      </c>
      <c r="H1435" s="58">
        <f t="shared" ca="1" si="68"/>
        <v>0.56935132489603912</v>
      </c>
    </row>
    <row r="1436" spans="5:8" x14ac:dyDescent="0.25">
      <c r="E1436" s="84">
        <v>1434</v>
      </c>
      <c r="F1436" s="84">
        <f t="shared" ca="1" si="66"/>
        <v>8.7514910451792272E-2</v>
      </c>
      <c r="G1436" s="84">
        <f t="shared" ca="1" si="67"/>
        <v>211.26043731625458</v>
      </c>
      <c r="H1436" s="58">
        <f t="shared" ca="1" si="68"/>
        <v>8.7514910451792258E-2</v>
      </c>
    </row>
    <row r="1437" spans="5:8" x14ac:dyDescent="0.25">
      <c r="E1437" s="84">
        <v>1435</v>
      </c>
      <c r="F1437" s="84">
        <f t="shared" ca="1" si="66"/>
        <v>0.24009955697708407</v>
      </c>
      <c r="G1437" s="84">
        <f t="shared" ca="1" si="67"/>
        <v>318.06968988395886</v>
      </c>
      <c r="H1437" s="58">
        <f t="shared" ca="1" si="68"/>
        <v>0.24009955697708407</v>
      </c>
    </row>
    <row r="1438" spans="5:8" x14ac:dyDescent="0.25">
      <c r="E1438" s="84">
        <v>1436</v>
      </c>
      <c r="F1438" s="84">
        <f t="shared" ca="1" si="66"/>
        <v>0.94999468388517161</v>
      </c>
      <c r="G1438" s="84">
        <f t="shared" ca="1" si="67"/>
        <v>855.07852896058534</v>
      </c>
      <c r="H1438" s="58">
        <f t="shared" ca="1" si="68"/>
        <v>0.94999468388517161</v>
      </c>
    </row>
    <row r="1439" spans="5:8" x14ac:dyDescent="0.25">
      <c r="E1439" s="84">
        <v>1437</v>
      </c>
      <c r="F1439" s="84">
        <f t="shared" ca="1" si="66"/>
        <v>3.7529716018388171E-2</v>
      </c>
      <c r="G1439" s="84">
        <f t="shared" ca="1" si="67"/>
        <v>172.48558644706094</v>
      </c>
      <c r="H1439" s="58">
        <f t="shared" ca="1" si="68"/>
        <v>3.7529716018388178E-2</v>
      </c>
    </row>
    <row r="1440" spans="5:8" x14ac:dyDescent="0.25">
      <c r="E1440" s="84">
        <v>1438</v>
      </c>
      <c r="F1440" s="84">
        <f t="shared" ca="1" si="66"/>
        <v>0.11665456525153173</v>
      </c>
      <c r="G1440" s="84">
        <f t="shared" ca="1" si="67"/>
        <v>231.65819567607221</v>
      </c>
      <c r="H1440" s="58">
        <f t="shared" ca="1" si="68"/>
        <v>0.11665456525153173</v>
      </c>
    </row>
    <row r="1441" spans="5:8" x14ac:dyDescent="0.25">
      <c r="E1441" s="84">
        <v>1439</v>
      </c>
      <c r="F1441" s="84">
        <f t="shared" ca="1" si="66"/>
        <v>0.14342368884964529</v>
      </c>
      <c r="G1441" s="84">
        <f t="shared" ca="1" si="67"/>
        <v>250.39658219475172</v>
      </c>
      <c r="H1441" s="58">
        <f t="shared" ca="1" si="68"/>
        <v>0.14342368884964532</v>
      </c>
    </row>
    <row r="1442" spans="5:8" x14ac:dyDescent="0.25">
      <c r="E1442" s="84">
        <v>1440</v>
      </c>
      <c r="F1442" s="84">
        <f t="shared" ca="1" si="66"/>
        <v>0.92868622633243703</v>
      </c>
      <c r="G1442" s="84">
        <f t="shared" ca="1" si="67"/>
        <v>826.93416009975726</v>
      </c>
      <c r="H1442" s="58">
        <f t="shared" ca="1" si="68"/>
        <v>0.92868622633243703</v>
      </c>
    </row>
    <row r="1443" spans="5:8" x14ac:dyDescent="0.25">
      <c r="E1443" s="84">
        <v>1441</v>
      </c>
      <c r="F1443" s="84">
        <f t="shared" ca="1" si="66"/>
        <v>0.54767792159835249</v>
      </c>
      <c r="G1443" s="84">
        <f t="shared" ca="1" si="67"/>
        <v>533.37454511884675</v>
      </c>
      <c r="H1443" s="58">
        <f t="shared" ca="1" si="68"/>
        <v>0.54767792159835249</v>
      </c>
    </row>
    <row r="1444" spans="5:8" x14ac:dyDescent="0.25">
      <c r="E1444" s="84">
        <v>1442</v>
      </c>
      <c r="F1444" s="84">
        <f t="shared" ca="1" si="66"/>
        <v>0.27234078455272348</v>
      </c>
      <c r="G1444" s="84">
        <f t="shared" ca="1" si="67"/>
        <v>340.6385491869064</v>
      </c>
      <c r="H1444" s="58">
        <f t="shared" ca="1" si="68"/>
        <v>0.27234078455272343</v>
      </c>
    </row>
    <row r="1445" spans="5:8" x14ac:dyDescent="0.25">
      <c r="E1445" s="84">
        <v>1443</v>
      </c>
      <c r="F1445" s="84">
        <f t="shared" ca="1" si="66"/>
        <v>0.77037286361093471</v>
      </c>
      <c r="G1445" s="84">
        <f t="shared" ca="1" si="67"/>
        <v>689.26100452765434</v>
      </c>
      <c r="H1445" s="58">
        <f t="shared" ca="1" si="68"/>
        <v>0.77037286361093471</v>
      </c>
    </row>
    <row r="1446" spans="5:8" x14ac:dyDescent="0.25">
      <c r="E1446" s="84">
        <v>1444</v>
      </c>
      <c r="F1446" s="84">
        <f t="shared" ca="1" si="66"/>
        <v>0.51330436245530187</v>
      </c>
      <c r="G1446" s="84">
        <f t="shared" ca="1" si="67"/>
        <v>509.31305371871133</v>
      </c>
      <c r="H1446" s="58">
        <f t="shared" ca="1" si="68"/>
        <v>0.51330436245530187</v>
      </c>
    </row>
    <row r="1447" spans="5:8" x14ac:dyDescent="0.25">
      <c r="E1447" s="84">
        <v>1445</v>
      </c>
      <c r="F1447" s="84">
        <f t="shared" ca="1" si="66"/>
        <v>0.44359919389020352</v>
      </c>
      <c r="G1447" s="84">
        <f t="shared" ca="1" si="67"/>
        <v>460.51943572314246</v>
      </c>
      <c r="H1447" s="58">
        <f t="shared" ca="1" si="68"/>
        <v>0.44359919389020352</v>
      </c>
    </row>
    <row r="1448" spans="5:8" x14ac:dyDescent="0.25">
      <c r="E1448" s="84">
        <v>1446</v>
      </c>
      <c r="F1448" s="84">
        <f t="shared" ca="1" si="66"/>
        <v>0.96807415463140167</v>
      </c>
      <c r="G1448" s="84">
        <f t="shared" ca="1" si="67"/>
        <v>884.20338927752982</v>
      </c>
      <c r="H1448" s="58">
        <f t="shared" ca="1" si="68"/>
        <v>0.96807415463140167</v>
      </c>
    </row>
    <row r="1449" spans="5:8" x14ac:dyDescent="0.25">
      <c r="E1449" s="84">
        <v>1447</v>
      </c>
      <c r="F1449" s="84">
        <f t="shared" ca="1" si="66"/>
        <v>0.80495069512061013</v>
      </c>
      <c r="G1449" s="84">
        <f t="shared" ca="1" si="67"/>
        <v>713.78206197139957</v>
      </c>
      <c r="H1449" s="58">
        <f t="shared" ca="1" si="68"/>
        <v>0.80495069512061013</v>
      </c>
    </row>
    <row r="1450" spans="5:8" x14ac:dyDescent="0.25">
      <c r="E1450" s="84">
        <v>1448</v>
      </c>
      <c r="F1450" s="84">
        <f t="shared" ca="1" si="66"/>
        <v>0.15096161917380035</v>
      </c>
      <c r="G1450" s="84">
        <f t="shared" ca="1" si="67"/>
        <v>255.67313342166025</v>
      </c>
      <c r="H1450" s="58">
        <f t="shared" ca="1" si="68"/>
        <v>0.15096161917380035</v>
      </c>
    </row>
    <row r="1451" spans="5:8" x14ac:dyDescent="0.25">
      <c r="E1451" s="84">
        <v>1449</v>
      </c>
      <c r="F1451" s="84">
        <f t="shared" ca="1" si="66"/>
        <v>0.67918874678667884</v>
      </c>
      <c r="G1451" s="84">
        <f t="shared" ca="1" si="67"/>
        <v>625.43212275067526</v>
      </c>
      <c r="H1451" s="58">
        <f t="shared" ca="1" si="68"/>
        <v>0.67918874678667895</v>
      </c>
    </row>
    <row r="1452" spans="5:8" x14ac:dyDescent="0.25">
      <c r="E1452" s="84">
        <v>1450</v>
      </c>
      <c r="F1452" s="84">
        <f t="shared" ca="1" si="66"/>
        <v>0.99387124123653725</v>
      </c>
      <c r="G1452" s="84">
        <f t="shared" ca="1" si="67"/>
        <v>949.26462101595814</v>
      </c>
      <c r="H1452" s="58">
        <f t="shared" ca="1" si="68"/>
        <v>0.99387124123653725</v>
      </c>
    </row>
    <row r="1453" spans="5:8" x14ac:dyDescent="0.25">
      <c r="E1453" s="84">
        <v>1451</v>
      </c>
      <c r="F1453" s="84">
        <f t="shared" ca="1" si="66"/>
        <v>0.14764725731892592</v>
      </c>
      <c r="G1453" s="84">
        <f t="shared" ca="1" si="67"/>
        <v>253.35308012324816</v>
      </c>
      <c r="H1453" s="58">
        <f t="shared" ca="1" si="68"/>
        <v>0.14764725731892595</v>
      </c>
    </row>
    <row r="1454" spans="5:8" x14ac:dyDescent="0.25">
      <c r="E1454" s="84">
        <v>1452</v>
      </c>
      <c r="F1454" s="84">
        <f t="shared" ca="1" si="66"/>
        <v>0.2560205395852212</v>
      </c>
      <c r="G1454" s="84">
        <f t="shared" ca="1" si="67"/>
        <v>329.21437770965485</v>
      </c>
      <c r="H1454" s="58">
        <f t="shared" ca="1" si="68"/>
        <v>0.2560205395852212</v>
      </c>
    </row>
    <row r="1455" spans="5:8" x14ac:dyDescent="0.25">
      <c r="E1455" s="84">
        <v>1453</v>
      </c>
      <c r="F1455" s="84">
        <f t="shared" ca="1" si="66"/>
        <v>0.24127787560165948</v>
      </c>
      <c r="G1455" s="84">
        <f t="shared" ca="1" si="67"/>
        <v>318.89451292116166</v>
      </c>
      <c r="H1455" s="58">
        <f t="shared" ca="1" si="68"/>
        <v>0.24127787560165953</v>
      </c>
    </row>
    <row r="1456" spans="5:8" x14ac:dyDescent="0.25">
      <c r="E1456" s="84">
        <v>1454</v>
      </c>
      <c r="F1456" s="84">
        <f t="shared" ca="1" si="66"/>
        <v>0.53055454635008625</v>
      </c>
      <c r="G1456" s="84">
        <f t="shared" ca="1" si="67"/>
        <v>521.38818244506035</v>
      </c>
      <c r="H1456" s="58">
        <f t="shared" ca="1" si="68"/>
        <v>0.53055454635008625</v>
      </c>
    </row>
    <row r="1457" spans="5:8" x14ac:dyDescent="0.25">
      <c r="E1457" s="84">
        <v>1455</v>
      </c>
      <c r="F1457" s="84">
        <f t="shared" ca="1" si="66"/>
        <v>0.12123104611424496</v>
      </c>
      <c r="G1457" s="84">
        <f t="shared" ca="1" si="67"/>
        <v>234.86173227997148</v>
      </c>
      <c r="H1457" s="58">
        <f t="shared" ca="1" si="68"/>
        <v>0.12123104611424497</v>
      </c>
    </row>
    <row r="1458" spans="5:8" x14ac:dyDescent="0.25">
      <c r="E1458" s="84">
        <v>1456</v>
      </c>
      <c r="F1458" s="84">
        <f t="shared" ca="1" si="66"/>
        <v>0.28102843666143973</v>
      </c>
      <c r="G1458" s="84">
        <f t="shared" ca="1" si="67"/>
        <v>346.71990566300781</v>
      </c>
      <c r="H1458" s="58">
        <f t="shared" ca="1" si="68"/>
        <v>0.28102843666143973</v>
      </c>
    </row>
    <row r="1459" spans="5:8" x14ac:dyDescent="0.25">
      <c r="E1459" s="84">
        <v>1457</v>
      </c>
      <c r="F1459" s="84">
        <f t="shared" ca="1" si="66"/>
        <v>0.37935169691580894</v>
      </c>
      <c r="G1459" s="84">
        <f t="shared" ca="1" si="67"/>
        <v>415.54618784106628</v>
      </c>
      <c r="H1459" s="58">
        <f t="shared" ca="1" si="68"/>
        <v>0.379351696915809</v>
      </c>
    </row>
    <row r="1460" spans="5:8" x14ac:dyDescent="0.25">
      <c r="E1460" s="84">
        <v>1458</v>
      </c>
      <c r="F1460" s="84">
        <f t="shared" ca="1" si="66"/>
        <v>0.86079547657871569</v>
      </c>
      <c r="G1460" s="84">
        <f t="shared" ca="1" si="67"/>
        <v>758.20277123809001</v>
      </c>
      <c r="H1460" s="58">
        <f t="shared" ca="1" si="68"/>
        <v>0.86079547657871558</v>
      </c>
    </row>
    <row r="1461" spans="5:8" x14ac:dyDescent="0.25">
      <c r="E1461" s="84">
        <v>1459</v>
      </c>
      <c r="F1461" s="84">
        <f t="shared" ca="1" si="66"/>
        <v>7.1345317331646507E-2</v>
      </c>
      <c r="G1461" s="84">
        <f t="shared" ca="1" si="67"/>
        <v>199.94170514069947</v>
      </c>
      <c r="H1461" s="58">
        <f t="shared" ca="1" si="68"/>
        <v>7.1345317331646535E-2</v>
      </c>
    </row>
    <row r="1462" spans="5:8" x14ac:dyDescent="0.25">
      <c r="E1462" s="84">
        <v>1460</v>
      </c>
      <c r="F1462" s="84">
        <f t="shared" ca="1" si="66"/>
        <v>0.71406934167510205</v>
      </c>
      <c r="G1462" s="84">
        <f t="shared" ca="1" si="67"/>
        <v>649.84853917257146</v>
      </c>
      <c r="H1462" s="58">
        <f t="shared" ca="1" si="68"/>
        <v>0.71406934167510205</v>
      </c>
    </row>
    <row r="1463" spans="5:8" x14ac:dyDescent="0.25">
      <c r="E1463" s="84">
        <v>1461</v>
      </c>
      <c r="F1463" s="84">
        <f t="shared" ca="1" si="66"/>
        <v>0.19965820511329335</v>
      </c>
      <c r="G1463" s="84">
        <f t="shared" ca="1" si="67"/>
        <v>289.76074357930531</v>
      </c>
      <c r="H1463" s="58">
        <f t="shared" ca="1" si="68"/>
        <v>0.1996582051132933</v>
      </c>
    </row>
    <row r="1464" spans="5:8" x14ac:dyDescent="0.25">
      <c r="E1464" s="84">
        <v>1462</v>
      </c>
      <c r="F1464" s="84">
        <f t="shared" ca="1" si="66"/>
        <v>0.33784201240942058</v>
      </c>
      <c r="G1464" s="84">
        <f t="shared" ca="1" si="67"/>
        <v>386.4894086865944</v>
      </c>
      <c r="H1464" s="58">
        <f t="shared" ca="1" si="68"/>
        <v>0.33784201240942058</v>
      </c>
    </row>
    <row r="1465" spans="5:8" x14ac:dyDescent="0.25">
      <c r="E1465" s="84">
        <v>1463</v>
      </c>
      <c r="F1465" s="84">
        <f t="shared" ca="1" si="66"/>
        <v>0.56919797772390779</v>
      </c>
      <c r="G1465" s="84">
        <f t="shared" ca="1" si="67"/>
        <v>548.43858440673546</v>
      </c>
      <c r="H1465" s="58">
        <f t="shared" ca="1" si="68"/>
        <v>0.56919797772390779</v>
      </c>
    </row>
    <row r="1466" spans="5:8" x14ac:dyDescent="0.25">
      <c r="E1466" s="84">
        <v>1464</v>
      </c>
      <c r="F1466" s="84">
        <f t="shared" ca="1" si="66"/>
        <v>0.78505605170718296</v>
      </c>
      <c r="G1466" s="84">
        <f t="shared" ca="1" si="67"/>
        <v>699.53923619502802</v>
      </c>
      <c r="H1466" s="58">
        <f t="shared" ca="1" si="68"/>
        <v>0.78505605170718284</v>
      </c>
    </row>
    <row r="1467" spans="5:8" x14ac:dyDescent="0.25">
      <c r="E1467" s="84">
        <v>1465</v>
      </c>
      <c r="F1467" s="84">
        <f t="shared" ca="1" si="66"/>
        <v>0.1549450912854875</v>
      </c>
      <c r="G1467" s="84">
        <f t="shared" ca="1" si="67"/>
        <v>258.46156389984128</v>
      </c>
      <c r="H1467" s="58">
        <f t="shared" ca="1" si="68"/>
        <v>0.15494509128548756</v>
      </c>
    </row>
    <row r="1468" spans="5:8" x14ac:dyDescent="0.25">
      <c r="E1468" s="84">
        <v>1466</v>
      </c>
      <c r="F1468" s="84">
        <f t="shared" ca="1" si="66"/>
        <v>1.5472208953010158E-3</v>
      </c>
      <c r="G1468" s="84">
        <f t="shared" ca="1" si="67"/>
        <v>114.71770788343559</v>
      </c>
      <c r="H1468" s="58">
        <f t="shared" ca="1" si="68"/>
        <v>1.5472208953010158E-3</v>
      </c>
    </row>
    <row r="1469" spans="5:8" x14ac:dyDescent="0.25">
      <c r="E1469" s="84">
        <v>1467</v>
      </c>
      <c r="F1469" s="84">
        <f t="shared" ca="1" si="66"/>
        <v>0.52086967378573135</v>
      </c>
      <c r="G1469" s="84">
        <f t="shared" ca="1" si="67"/>
        <v>514.60877165001193</v>
      </c>
      <c r="H1469" s="58">
        <f t="shared" ca="1" si="68"/>
        <v>0.52086967378573135</v>
      </c>
    </row>
    <row r="1470" spans="5:8" x14ac:dyDescent="0.25">
      <c r="E1470" s="84">
        <v>1468</v>
      </c>
      <c r="F1470" s="84">
        <f t="shared" ca="1" si="66"/>
        <v>0.90431529916265618</v>
      </c>
      <c r="G1470" s="84">
        <f t="shared" ca="1" si="67"/>
        <v>799.53161258770899</v>
      </c>
      <c r="H1470" s="58">
        <f t="shared" ca="1" si="68"/>
        <v>0.90431529916265618</v>
      </c>
    </row>
    <row r="1471" spans="5:8" x14ac:dyDescent="0.25">
      <c r="E1471" s="84">
        <v>1469</v>
      </c>
      <c r="F1471" s="84">
        <f t="shared" ca="1" si="66"/>
        <v>0.57729578424307559</v>
      </c>
      <c r="G1471" s="84">
        <f t="shared" ca="1" si="67"/>
        <v>554.10704897015285</v>
      </c>
      <c r="H1471" s="58">
        <f t="shared" ca="1" si="68"/>
        <v>0.57729578424307548</v>
      </c>
    </row>
    <row r="1472" spans="5:8" x14ac:dyDescent="0.25">
      <c r="E1472" s="84">
        <v>1470</v>
      </c>
      <c r="F1472" s="84">
        <f t="shared" ca="1" si="66"/>
        <v>0.98857230864661683</v>
      </c>
      <c r="G1472" s="84">
        <f t="shared" ca="1" si="67"/>
        <v>930.72063533474829</v>
      </c>
      <c r="H1472" s="58">
        <f t="shared" ca="1" si="68"/>
        <v>0.98857230864661683</v>
      </c>
    </row>
    <row r="1473" spans="5:8" x14ac:dyDescent="0.25">
      <c r="E1473" s="84">
        <v>1471</v>
      </c>
      <c r="F1473" s="84">
        <f t="shared" ca="1" si="66"/>
        <v>0.41116135335677428</v>
      </c>
      <c r="G1473" s="84">
        <f t="shared" ca="1" si="67"/>
        <v>437.81294734974199</v>
      </c>
      <c r="H1473" s="58">
        <f t="shared" ca="1" si="68"/>
        <v>0.41116135335677428</v>
      </c>
    </row>
    <row r="1474" spans="5:8" x14ac:dyDescent="0.25">
      <c r="E1474" s="84">
        <v>1472</v>
      </c>
      <c r="F1474" s="84">
        <f t="shared" ca="1" si="66"/>
        <v>0.94510475650954273</v>
      </c>
      <c r="G1474" s="84">
        <f t="shared" ca="1" si="67"/>
        <v>848.15796936950539</v>
      </c>
      <c r="H1474" s="58">
        <f t="shared" ca="1" si="68"/>
        <v>0.94510475650954273</v>
      </c>
    </row>
    <row r="1475" spans="5:8" x14ac:dyDescent="0.25">
      <c r="E1475" s="84">
        <v>1473</v>
      </c>
      <c r="F1475" s="84">
        <f t="shared" ref="F1475:F1538" ca="1" si="69">RAND()</f>
        <v>0.36391596641922597</v>
      </c>
      <c r="G1475" s="84">
        <f t="shared" ca="1" si="67"/>
        <v>404.74117649345817</v>
      </c>
      <c r="H1475" s="58">
        <f t="shared" ca="1" si="68"/>
        <v>0.36391596641922597</v>
      </c>
    </row>
    <row r="1476" spans="5:8" x14ac:dyDescent="0.25">
      <c r="E1476" s="84">
        <v>1474</v>
      </c>
      <c r="F1476" s="84">
        <f t="shared" ca="1" si="69"/>
        <v>0.32654090958245374</v>
      </c>
      <c r="G1476" s="84">
        <f t="shared" ref="G1476:G1539" ca="1" si="70">IF(F1476&lt;(($C$3-$C$2)/($C$5+$C$4-$C$3-$C$2)),$C$2+SQRT(F1476*($C$5+$C$4-$C$3-$C$2)*($C$3-$C$2)),IF(F1476&lt;1-(($C$5-$C$4)/($C$5+$C$4-$C$3-$C$2)),(F1476*($C$5+$C$4-$C$3-$C$2)+$C$2+$C$3)/2,$C$5-SQRT((1-F1476)*($C$5+$C$4-$C$3-$C$2)*($C$5-$C$4))))</f>
        <v>378.57863670771758</v>
      </c>
      <c r="H1476" s="58">
        <f t="shared" ref="H1476:H1539" ca="1" si="71">IF(G1476&lt;$C$3,(1/($C$5+$C$4-$C$3-$C$2))*(1/($C$3-$C$2))*(G1476-$C$2)^2,IF(G1476&lt;$C$4,(1/($C$5+$C$4-$C$3-$C$2))*(2*G1476-$C$2-$C$3),1-(1/($C$5+$C$4-$C$3-$C$2))*(1/($C$5-$C$4))*($C$5-G1476)^2))</f>
        <v>0.32654090958245369</v>
      </c>
    </row>
    <row r="1477" spans="5:8" x14ac:dyDescent="0.25">
      <c r="E1477" s="84">
        <v>1475</v>
      </c>
      <c r="F1477" s="84">
        <f t="shared" ca="1" si="69"/>
        <v>9.5029558703055073E-2</v>
      </c>
      <c r="G1477" s="84">
        <f t="shared" ca="1" si="70"/>
        <v>216.52069109213855</v>
      </c>
      <c r="H1477" s="58">
        <f t="shared" ca="1" si="71"/>
        <v>9.5029558703055073E-2</v>
      </c>
    </row>
    <row r="1478" spans="5:8" x14ac:dyDescent="0.25">
      <c r="E1478" s="84">
        <v>1476</v>
      </c>
      <c r="F1478" s="84">
        <f t="shared" ca="1" si="69"/>
        <v>0.3236486296910428</v>
      </c>
      <c r="G1478" s="84">
        <f t="shared" ca="1" si="70"/>
        <v>376.55404078372999</v>
      </c>
      <c r="H1478" s="58">
        <f t="shared" ca="1" si="71"/>
        <v>0.32364862969104286</v>
      </c>
    </row>
    <row r="1479" spans="5:8" x14ac:dyDescent="0.25">
      <c r="E1479" s="84">
        <v>1477</v>
      </c>
      <c r="F1479" s="84">
        <f t="shared" ca="1" si="69"/>
        <v>0.82847397892961172</v>
      </c>
      <c r="G1479" s="84">
        <f t="shared" ca="1" si="70"/>
        <v>731.59558712725482</v>
      </c>
      <c r="H1479" s="58">
        <f t="shared" ca="1" si="71"/>
        <v>0.82847397892961172</v>
      </c>
    </row>
    <row r="1480" spans="5:8" x14ac:dyDescent="0.25">
      <c r="E1480" s="84">
        <v>1478</v>
      </c>
      <c r="F1480" s="84">
        <f t="shared" ca="1" si="69"/>
        <v>0.18774254176859329</v>
      </c>
      <c r="G1480" s="84">
        <f t="shared" ca="1" si="70"/>
        <v>281.41977923801528</v>
      </c>
      <c r="H1480" s="58">
        <f t="shared" ca="1" si="71"/>
        <v>0.18774254176859326</v>
      </c>
    </row>
    <row r="1481" spans="5:8" x14ac:dyDescent="0.25">
      <c r="E1481" s="84">
        <v>1479</v>
      </c>
      <c r="F1481" s="84">
        <f t="shared" ca="1" si="69"/>
        <v>6.7814027159825985E-3</v>
      </c>
      <c r="G1481" s="84">
        <f t="shared" ca="1" si="70"/>
        <v>130.81227645334832</v>
      </c>
      <c r="H1481" s="58">
        <f t="shared" ca="1" si="71"/>
        <v>6.7814027159825941E-3</v>
      </c>
    </row>
    <row r="1482" spans="5:8" x14ac:dyDescent="0.25">
      <c r="E1482" s="84">
        <v>1480</v>
      </c>
      <c r="F1482" s="84">
        <f t="shared" ca="1" si="69"/>
        <v>0.17546177770313165</v>
      </c>
      <c r="G1482" s="84">
        <f t="shared" ca="1" si="70"/>
        <v>272.82324439219212</v>
      </c>
      <c r="H1482" s="58">
        <f t="shared" ca="1" si="71"/>
        <v>0.17546177770313159</v>
      </c>
    </row>
    <row r="1483" spans="5:8" x14ac:dyDescent="0.25">
      <c r="E1483" s="84">
        <v>1481</v>
      </c>
      <c r="F1483" s="84">
        <f t="shared" ca="1" si="69"/>
        <v>0.58578123771316337</v>
      </c>
      <c r="G1483" s="84">
        <f t="shared" ca="1" si="70"/>
        <v>560.04686639921442</v>
      </c>
      <c r="H1483" s="58">
        <f t="shared" ca="1" si="71"/>
        <v>0.58578123771316348</v>
      </c>
    </row>
    <row r="1484" spans="5:8" x14ac:dyDescent="0.25">
      <c r="E1484" s="84">
        <v>1482</v>
      </c>
      <c r="F1484" s="84">
        <f t="shared" ca="1" si="69"/>
        <v>2.4184290309549494E-2</v>
      </c>
      <c r="G1484" s="84">
        <f t="shared" ca="1" si="70"/>
        <v>158.18763307900511</v>
      </c>
      <c r="H1484" s="58">
        <f t="shared" ca="1" si="71"/>
        <v>2.4184290309549498E-2</v>
      </c>
    </row>
    <row r="1485" spans="5:8" x14ac:dyDescent="0.25">
      <c r="E1485" s="84">
        <v>1483</v>
      </c>
      <c r="F1485" s="84">
        <f t="shared" ca="1" si="69"/>
        <v>0.94923294644829648</v>
      </c>
      <c r="G1485" s="84">
        <f t="shared" ca="1" si="70"/>
        <v>853.97889710142761</v>
      </c>
      <c r="H1485" s="58">
        <f t="shared" ca="1" si="71"/>
        <v>0.94923294644829648</v>
      </c>
    </row>
    <row r="1486" spans="5:8" x14ac:dyDescent="0.25">
      <c r="E1486" s="84">
        <v>1484</v>
      </c>
      <c r="F1486" s="84">
        <f t="shared" ca="1" si="69"/>
        <v>9.2462957659504519E-2</v>
      </c>
      <c r="G1486" s="84">
        <f t="shared" ca="1" si="70"/>
        <v>214.72407036165316</v>
      </c>
      <c r="H1486" s="58">
        <f t="shared" ca="1" si="71"/>
        <v>9.2462957659504519E-2</v>
      </c>
    </row>
    <row r="1487" spans="5:8" x14ac:dyDescent="0.25">
      <c r="E1487" s="84">
        <v>1485</v>
      </c>
      <c r="F1487" s="84">
        <f t="shared" ca="1" si="69"/>
        <v>0.93615093957636875</v>
      </c>
      <c r="G1487" s="84">
        <f t="shared" ca="1" si="70"/>
        <v>836.24223567132731</v>
      </c>
      <c r="H1487" s="58">
        <f t="shared" ca="1" si="71"/>
        <v>0.93615093957636875</v>
      </c>
    </row>
    <row r="1488" spans="5:8" x14ac:dyDescent="0.25">
      <c r="E1488" s="84">
        <v>1486</v>
      </c>
      <c r="F1488" s="84">
        <f t="shared" ca="1" si="69"/>
        <v>0.4593980206140843</v>
      </c>
      <c r="G1488" s="84">
        <f t="shared" ca="1" si="70"/>
        <v>471.57861442985899</v>
      </c>
      <c r="H1488" s="58">
        <f t="shared" ca="1" si="71"/>
        <v>0.45939802061408425</v>
      </c>
    </row>
    <row r="1489" spans="5:8" x14ac:dyDescent="0.25">
      <c r="E1489" s="84">
        <v>1487</v>
      </c>
      <c r="F1489" s="84">
        <f t="shared" ca="1" si="69"/>
        <v>0.70425251383847298</v>
      </c>
      <c r="G1489" s="84">
        <f t="shared" ca="1" si="70"/>
        <v>642.97675968693102</v>
      </c>
      <c r="H1489" s="58">
        <f t="shared" ca="1" si="71"/>
        <v>0.70425251383847287</v>
      </c>
    </row>
    <row r="1490" spans="5:8" x14ac:dyDescent="0.25">
      <c r="E1490" s="84">
        <v>1488</v>
      </c>
      <c r="F1490" s="84">
        <f t="shared" ca="1" si="69"/>
        <v>0.53538045434561865</v>
      </c>
      <c r="G1490" s="84">
        <f t="shared" ca="1" si="70"/>
        <v>524.76631804193312</v>
      </c>
      <c r="H1490" s="58">
        <f t="shared" ca="1" si="71"/>
        <v>0.53538045434561876</v>
      </c>
    </row>
    <row r="1491" spans="5:8" x14ac:dyDescent="0.25">
      <c r="E1491" s="84">
        <v>1489</v>
      </c>
      <c r="F1491" s="84">
        <f t="shared" ca="1" si="69"/>
        <v>0.63671272492470132</v>
      </c>
      <c r="G1491" s="84">
        <f t="shared" ca="1" si="70"/>
        <v>595.69890744729094</v>
      </c>
      <c r="H1491" s="58">
        <f t="shared" ca="1" si="71"/>
        <v>0.63671272492470132</v>
      </c>
    </row>
    <row r="1492" spans="5:8" x14ac:dyDescent="0.25">
      <c r="E1492" s="84">
        <v>1490</v>
      </c>
      <c r="F1492" s="84">
        <f t="shared" ca="1" si="69"/>
        <v>0.45069004583134886</v>
      </c>
      <c r="G1492" s="84">
        <f t="shared" ca="1" si="70"/>
        <v>465.4830320819442</v>
      </c>
      <c r="H1492" s="58">
        <f t="shared" ca="1" si="71"/>
        <v>0.45069004583134886</v>
      </c>
    </row>
    <row r="1493" spans="5:8" x14ac:dyDescent="0.25">
      <c r="E1493" s="84">
        <v>1491</v>
      </c>
      <c r="F1493" s="84">
        <f t="shared" ca="1" si="69"/>
        <v>0.30047921602929561</v>
      </c>
      <c r="G1493" s="84">
        <f t="shared" ca="1" si="70"/>
        <v>360.33545122050691</v>
      </c>
      <c r="H1493" s="58">
        <f t="shared" ca="1" si="71"/>
        <v>0.30047921602929561</v>
      </c>
    </row>
    <row r="1494" spans="5:8" x14ac:dyDescent="0.25">
      <c r="E1494" s="84">
        <v>1492</v>
      </c>
      <c r="F1494" s="84">
        <f t="shared" ca="1" si="69"/>
        <v>0.69575658764675863</v>
      </c>
      <c r="G1494" s="84">
        <f t="shared" ca="1" si="70"/>
        <v>637.02961135273108</v>
      </c>
      <c r="H1494" s="58">
        <f t="shared" ca="1" si="71"/>
        <v>0.69575658764675874</v>
      </c>
    </row>
    <row r="1495" spans="5:8" x14ac:dyDescent="0.25">
      <c r="E1495" s="84">
        <v>1493</v>
      </c>
      <c r="F1495" s="84">
        <f t="shared" ca="1" si="69"/>
        <v>0.53878969460413373</v>
      </c>
      <c r="G1495" s="84">
        <f t="shared" ca="1" si="70"/>
        <v>527.15278622289361</v>
      </c>
      <c r="H1495" s="58">
        <f t="shared" ca="1" si="71"/>
        <v>0.53878969460413373</v>
      </c>
    </row>
    <row r="1496" spans="5:8" x14ac:dyDescent="0.25">
      <c r="E1496" s="84">
        <v>1494</v>
      </c>
      <c r="F1496" s="84">
        <f t="shared" ca="1" si="69"/>
        <v>0.17896280064564207</v>
      </c>
      <c r="G1496" s="84">
        <f t="shared" ca="1" si="70"/>
        <v>275.27396045194945</v>
      </c>
      <c r="H1496" s="58">
        <f t="shared" ca="1" si="71"/>
        <v>0.17896280064564207</v>
      </c>
    </row>
    <row r="1497" spans="5:8" x14ac:dyDescent="0.25">
      <c r="E1497" s="84">
        <v>1495</v>
      </c>
      <c r="F1497" s="84">
        <f t="shared" ca="1" si="69"/>
        <v>0.39574945342793755</v>
      </c>
      <c r="G1497" s="84">
        <f t="shared" ca="1" si="70"/>
        <v>427.02461739955629</v>
      </c>
      <c r="H1497" s="58">
        <f t="shared" ca="1" si="71"/>
        <v>0.39574945342793755</v>
      </c>
    </row>
    <row r="1498" spans="5:8" x14ac:dyDescent="0.25">
      <c r="E1498" s="84">
        <v>1496</v>
      </c>
      <c r="F1498" s="84">
        <f t="shared" ca="1" si="69"/>
        <v>4.5461617056599901E-2</v>
      </c>
      <c r="G1498" s="84">
        <f t="shared" ca="1" si="70"/>
        <v>179.77860858603631</v>
      </c>
      <c r="H1498" s="58">
        <f t="shared" ca="1" si="71"/>
        <v>4.5461617056599908E-2</v>
      </c>
    </row>
    <row r="1499" spans="5:8" x14ac:dyDescent="0.25">
      <c r="E1499" s="84">
        <v>1497</v>
      </c>
      <c r="F1499" s="84">
        <f t="shared" ca="1" si="69"/>
        <v>0.37172525108242249</v>
      </c>
      <c r="G1499" s="84">
        <f t="shared" ca="1" si="70"/>
        <v>410.20767575769577</v>
      </c>
      <c r="H1499" s="58">
        <f t="shared" ca="1" si="71"/>
        <v>0.37172525108242255</v>
      </c>
    </row>
    <row r="1500" spans="5:8" x14ac:dyDescent="0.25">
      <c r="E1500" s="84">
        <v>1498</v>
      </c>
      <c r="F1500" s="84">
        <f t="shared" ca="1" si="69"/>
        <v>0.62044676267056709</v>
      </c>
      <c r="G1500" s="84">
        <f t="shared" ca="1" si="70"/>
        <v>584.31273386939688</v>
      </c>
      <c r="H1500" s="58">
        <f t="shared" ca="1" si="71"/>
        <v>0.62044676267056698</v>
      </c>
    </row>
    <row r="1501" spans="5:8" x14ac:dyDescent="0.25">
      <c r="E1501" s="84">
        <v>1499</v>
      </c>
      <c r="F1501" s="84">
        <f t="shared" ca="1" si="69"/>
        <v>0.20065945301230514</v>
      </c>
      <c r="G1501" s="84">
        <f t="shared" ca="1" si="70"/>
        <v>290.46161710861361</v>
      </c>
      <c r="H1501" s="58">
        <f t="shared" ca="1" si="71"/>
        <v>0.20065945301230514</v>
      </c>
    </row>
    <row r="1502" spans="5:8" x14ac:dyDescent="0.25">
      <c r="E1502" s="84">
        <v>1500</v>
      </c>
      <c r="F1502" s="84">
        <f t="shared" ca="1" si="69"/>
        <v>0.19852044835443861</v>
      </c>
      <c r="G1502" s="84">
        <f t="shared" ca="1" si="70"/>
        <v>288.96431384810705</v>
      </c>
      <c r="H1502" s="58">
        <f t="shared" ca="1" si="71"/>
        <v>0.19852044835443866</v>
      </c>
    </row>
    <row r="1503" spans="5:8" x14ac:dyDescent="0.25">
      <c r="E1503" s="84">
        <v>1501</v>
      </c>
      <c r="F1503" s="84">
        <f t="shared" ca="1" si="69"/>
        <v>0.59309179576838222</v>
      </c>
      <c r="G1503" s="84">
        <f t="shared" ca="1" si="70"/>
        <v>565.16425703786763</v>
      </c>
      <c r="H1503" s="58">
        <f t="shared" ca="1" si="71"/>
        <v>0.59309179576838233</v>
      </c>
    </row>
    <row r="1504" spans="5:8" x14ac:dyDescent="0.25">
      <c r="E1504" s="84">
        <v>1502</v>
      </c>
      <c r="F1504" s="84">
        <f t="shared" ca="1" si="69"/>
        <v>0.36908733104285929</v>
      </c>
      <c r="G1504" s="84">
        <f t="shared" ca="1" si="70"/>
        <v>408.36113173000149</v>
      </c>
      <c r="H1504" s="58">
        <f t="shared" ca="1" si="71"/>
        <v>0.36908733104285929</v>
      </c>
    </row>
    <row r="1505" spans="5:8" x14ac:dyDescent="0.25">
      <c r="E1505" s="84">
        <v>1503</v>
      </c>
      <c r="F1505" s="84">
        <f t="shared" ca="1" si="69"/>
        <v>0.26890236275076906</v>
      </c>
      <c r="G1505" s="84">
        <f t="shared" ca="1" si="70"/>
        <v>338.23165392553835</v>
      </c>
      <c r="H1505" s="58">
        <f t="shared" ca="1" si="71"/>
        <v>0.26890236275076906</v>
      </c>
    </row>
    <row r="1506" spans="5:8" x14ac:dyDescent="0.25">
      <c r="E1506" s="84">
        <v>1504</v>
      </c>
      <c r="F1506" s="84">
        <f t="shared" ca="1" si="69"/>
        <v>0.35118236293268423</v>
      </c>
      <c r="G1506" s="84">
        <f t="shared" ca="1" si="70"/>
        <v>395.82765405287898</v>
      </c>
      <c r="H1506" s="58">
        <f t="shared" ca="1" si="71"/>
        <v>0.35118236293268429</v>
      </c>
    </row>
    <row r="1507" spans="5:8" x14ac:dyDescent="0.25">
      <c r="E1507" s="84">
        <v>1505</v>
      </c>
      <c r="F1507" s="84">
        <f t="shared" ca="1" si="69"/>
        <v>0.73626008945360744</v>
      </c>
      <c r="G1507" s="84">
        <f t="shared" ca="1" si="70"/>
        <v>665.38206261752521</v>
      </c>
      <c r="H1507" s="58">
        <f t="shared" ca="1" si="71"/>
        <v>0.73626008945360744</v>
      </c>
    </row>
    <row r="1508" spans="5:8" x14ac:dyDescent="0.25">
      <c r="E1508" s="84">
        <v>1506</v>
      </c>
      <c r="F1508" s="84">
        <f t="shared" ca="1" si="69"/>
        <v>9.7725669980659235E-2</v>
      </c>
      <c r="G1508" s="84">
        <f t="shared" ca="1" si="70"/>
        <v>218.40796898646147</v>
      </c>
      <c r="H1508" s="58">
        <f t="shared" ca="1" si="71"/>
        <v>9.7725669980659235E-2</v>
      </c>
    </row>
    <row r="1509" spans="5:8" x14ac:dyDescent="0.25">
      <c r="E1509" s="84">
        <v>1507</v>
      </c>
      <c r="F1509" s="84">
        <f t="shared" ca="1" si="69"/>
        <v>0.38206332645503782</v>
      </c>
      <c r="G1509" s="84">
        <f t="shared" ca="1" si="70"/>
        <v>417.44432851852645</v>
      </c>
      <c r="H1509" s="58">
        <f t="shared" ca="1" si="71"/>
        <v>0.38206332645503777</v>
      </c>
    </row>
    <row r="1510" spans="5:8" x14ac:dyDescent="0.25">
      <c r="E1510" s="84">
        <v>1508</v>
      </c>
      <c r="F1510" s="84">
        <f t="shared" ca="1" si="69"/>
        <v>0.92394137769974405</v>
      </c>
      <c r="G1510" s="84">
        <f t="shared" ca="1" si="70"/>
        <v>821.26941681372068</v>
      </c>
      <c r="H1510" s="58">
        <f t="shared" ca="1" si="71"/>
        <v>0.92394137769974405</v>
      </c>
    </row>
    <row r="1511" spans="5:8" x14ac:dyDescent="0.25">
      <c r="E1511" s="84">
        <v>1509</v>
      </c>
      <c r="F1511" s="84">
        <f t="shared" ca="1" si="69"/>
        <v>0.43559879527135881</v>
      </c>
      <c r="G1511" s="84">
        <f t="shared" ca="1" si="70"/>
        <v>454.91915668995114</v>
      </c>
      <c r="H1511" s="58">
        <f t="shared" ca="1" si="71"/>
        <v>0.43559879527135875</v>
      </c>
    </row>
    <row r="1512" spans="5:8" x14ac:dyDescent="0.25">
      <c r="E1512" s="84">
        <v>1510</v>
      </c>
      <c r="F1512" s="84">
        <f t="shared" ca="1" si="69"/>
        <v>0.37326323643119841</v>
      </c>
      <c r="G1512" s="84">
        <f t="shared" ca="1" si="70"/>
        <v>411.28426550183889</v>
      </c>
      <c r="H1512" s="58">
        <f t="shared" ca="1" si="71"/>
        <v>0.37326323643119841</v>
      </c>
    </row>
    <row r="1513" spans="5:8" x14ac:dyDescent="0.25">
      <c r="E1513" s="84">
        <v>1511</v>
      </c>
      <c r="F1513" s="84">
        <f t="shared" ca="1" si="69"/>
        <v>0.44486646736707491</v>
      </c>
      <c r="G1513" s="84">
        <f t="shared" ca="1" si="70"/>
        <v>461.40652715695245</v>
      </c>
      <c r="H1513" s="58">
        <f t="shared" ca="1" si="71"/>
        <v>0.44486646736707491</v>
      </c>
    </row>
    <row r="1514" spans="5:8" x14ac:dyDescent="0.25">
      <c r="E1514" s="84">
        <v>1512</v>
      </c>
      <c r="F1514" s="84">
        <f t="shared" ca="1" si="69"/>
        <v>5.4448384934636773E-2</v>
      </c>
      <c r="G1514" s="84">
        <f t="shared" ca="1" si="70"/>
        <v>187.30849838846817</v>
      </c>
      <c r="H1514" s="58">
        <f t="shared" ca="1" si="71"/>
        <v>5.4448384934636773E-2</v>
      </c>
    </row>
    <row r="1515" spans="5:8" x14ac:dyDescent="0.25">
      <c r="E1515" s="84">
        <v>1513</v>
      </c>
      <c r="F1515" s="84">
        <f t="shared" ca="1" si="69"/>
        <v>0.21806033573528438</v>
      </c>
      <c r="G1515" s="84">
        <f t="shared" ca="1" si="70"/>
        <v>302.64223501469905</v>
      </c>
      <c r="H1515" s="58">
        <f t="shared" ca="1" si="71"/>
        <v>0.21806033573528436</v>
      </c>
    </row>
    <row r="1516" spans="5:8" x14ac:dyDescent="0.25">
      <c r="E1516" s="84">
        <v>1514</v>
      </c>
      <c r="F1516" s="84">
        <f t="shared" ca="1" si="69"/>
        <v>0.26469808548777751</v>
      </c>
      <c r="G1516" s="84">
        <f t="shared" ca="1" si="70"/>
        <v>335.28865984144426</v>
      </c>
      <c r="H1516" s="58">
        <f t="shared" ca="1" si="71"/>
        <v>0.26469808548777751</v>
      </c>
    </row>
    <row r="1517" spans="5:8" x14ac:dyDescent="0.25">
      <c r="E1517" s="84">
        <v>1515</v>
      </c>
      <c r="F1517" s="84">
        <f t="shared" ca="1" si="69"/>
        <v>0.19212448260807324</v>
      </c>
      <c r="G1517" s="84">
        <f t="shared" ca="1" si="70"/>
        <v>284.4871378256513</v>
      </c>
      <c r="H1517" s="58">
        <f t="shared" ca="1" si="71"/>
        <v>0.1921244826080733</v>
      </c>
    </row>
    <row r="1518" spans="5:8" x14ac:dyDescent="0.25">
      <c r="E1518" s="84">
        <v>1516</v>
      </c>
      <c r="F1518" s="84">
        <f t="shared" ca="1" si="69"/>
        <v>3.5719441614267211E-2</v>
      </c>
      <c r="G1518" s="84">
        <f t="shared" ca="1" si="70"/>
        <v>170.71578201503121</v>
      </c>
      <c r="H1518" s="58">
        <f t="shared" ca="1" si="71"/>
        <v>3.5719441614267225E-2</v>
      </c>
    </row>
    <row r="1519" spans="5:8" x14ac:dyDescent="0.25">
      <c r="E1519" s="84">
        <v>1517</v>
      </c>
      <c r="F1519" s="84">
        <f t="shared" ca="1" si="69"/>
        <v>0.51805087708083886</v>
      </c>
      <c r="G1519" s="84">
        <f t="shared" ca="1" si="70"/>
        <v>512.63561395658712</v>
      </c>
      <c r="H1519" s="58">
        <f t="shared" ca="1" si="71"/>
        <v>0.51805087708083875</v>
      </c>
    </row>
    <row r="1520" spans="5:8" x14ac:dyDescent="0.25">
      <c r="E1520" s="84">
        <v>1518</v>
      </c>
      <c r="F1520" s="84">
        <f t="shared" ca="1" si="69"/>
        <v>0.24459869479693541</v>
      </c>
      <c r="G1520" s="84">
        <f t="shared" ca="1" si="70"/>
        <v>321.21908635785479</v>
      </c>
      <c r="H1520" s="58">
        <f t="shared" ca="1" si="71"/>
        <v>0.24459869479693541</v>
      </c>
    </row>
    <row r="1521" spans="5:8" x14ac:dyDescent="0.25">
      <c r="E1521" s="84">
        <v>1519</v>
      </c>
      <c r="F1521" s="84">
        <f t="shared" ca="1" si="69"/>
        <v>3.618589086586832E-2</v>
      </c>
      <c r="G1521" s="84">
        <f t="shared" ca="1" si="70"/>
        <v>171.17601225990092</v>
      </c>
      <c r="H1521" s="58">
        <f t="shared" ca="1" si="71"/>
        <v>3.6185890865868327E-2</v>
      </c>
    </row>
    <row r="1522" spans="5:8" x14ac:dyDescent="0.25">
      <c r="E1522" s="84">
        <v>1520</v>
      </c>
      <c r="F1522" s="84">
        <f t="shared" ca="1" si="69"/>
        <v>9.1152847064104314E-3</v>
      </c>
      <c r="G1522" s="84">
        <f t="shared" ca="1" si="70"/>
        <v>135.72309979407527</v>
      </c>
      <c r="H1522" s="58">
        <f t="shared" ca="1" si="71"/>
        <v>9.1152847064104314E-3</v>
      </c>
    </row>
    <row r="1523" spans="5:8" x14ac:dyDescent="0.25">
      <c r="E1523" s="84">
        <v>1521</v>
      </c>
      <c r="F1523" s="84">
        <f t="shared" ca="1" si="69"/>
        <v>0.60493317532352531</v>
      </c>
      <c r="G1523" s="84">
        <f t="shared" ca="1" si="70"/>
        <v>573.45322272646774</v>
      </c>
      <c r="H1523" s="58">
        <f t="shared" ca="1" si="71"/>
        <v>0.60493317532352531</v>
      </c>
    </row>
    <row r="1524" spans="5:8" x14ac:dyDescent="0.25">
      <c r="E1524" s="84">
        <v>1522</v>
      </c>
      <c r="F1524" s="84">
        <f t="shared" ca="1" si="69"/>
        <v>0.52638628620050831</v>
      </c>
      <c r="G1524" s="84">
        <f t="shared" ca="1" si="70"/>
        <v>518.47040034035581</v>
      </c>
      <c r="H1524" s="58">
        <f t="shared" ca="1" si="71"/>
        <v>0.52638628620050831</v>
      </c>
    </row>
    <row r="1525" spans="5:8" x14ac:dyDescent="0.25">
      <c r="E1525" s="84">
        <v>1523</v>
      </c>
      <c r="F1525" s="84">
        <f t="shared" ca="1" si="69"/>
        <v>0.89955175869994486</v>
      </c>
      <c r="G1525" s="84">
        <f t="shared" ca="1" si="70"/>
        <v>794.60218758218684</v>
      </c>
      <c r="H1525" s="58">
        <f t="shared" ca="1" si="71"/>
        <v>0.89955175869994486</v>
      </c>
    </row>
    <row r="1526" spans="5:8" x14ac:dyDescent="0.25">
      <c r="E1526" s="84">
        <v>1524</v>
      </c>
      <c r="F1526" s="84">
        <f t="shared" ca="1" si="69"/>
        <v>0.7612358556942973</v>
      </c>
      <c r="G1526" s="84">
        <f t="shared" ca="1" si="70"/>
        <v>682.86509898600809</v>
      </c>
      <c r="H1526" s="58">
        <f t="shared" ca="1" si="71"/>
        <v>0.7612358556942973</v>
      </c>
    </row>
    <row r="1527" spans="5:8" x14ac:dyDescent="0.25">
      <c r="E1527" s="84">
        <v>1525</v>
      </c>
      <c r="F1527" s="84">
        <f t="shared" ca="1" si="69"/>
        <v>0.79164927679254249</v>
      </c>
      <c r="G1527" s="84">
        <f t="shared" ca="1" si="70"/>
        <v>704.18366551670579</v>
      </c>
      <c r="H1527" s="58">
        <f t="shared" ca="1" si="71"/>
        <v>0.79164927679254238</v>
      </c>
    </row>
    <row r="1528" spans="5:8" x14ac:dyDescent="0.25">
      <c r="E1528" s="84">
        <v>1526</v>
      </c>
      <c r="F1528" s="84">
        <f t="shared" ca="1" si="69"/>
        <v>0.75331266919273077</v>
      </c>
      <c r="G1528" s="84">
        <f t="shared" ca="1" si="70"/>
        <v>677.31886843491156</v>
      </c>
      <c r="H1528" s="58">
        <f t="shared" ca="1" si="71"/>
        <v>0.75331266919273077</v>
      </c>
    </row>
    <row r="1529" spans="5:8" x14ac:dyDescent="0.25">
      <c r="E1529" s="84">
        <v>1527</v>
      </c>
      <c r="F1529" s="84">
        <f t="shared" ca="1" si="69"/>
        <v>0.20834631463417652</v>
      </c>
      <c r="G1529" s="84">
        <f t="shared" ca="1" si="70"/>
        <v>295.84242024392358</v>
      </c>
      <c r="H1529" s="58">
        <f t="shared" ca="1" si="71"/>
        <v>0.20834631463417655</v>
      </c>
    </row>
    <row r="1530" spans="5:8" x14ac:dyDescent="0.25">
      <c r="E1530" s="84">
        <v>1528</v>
      </c>
      <c r="F1530" s="84">
        <f t="shared" ca="1" si="69"/>
        <v>0.98189843498519291</v>
      </c>
      <c r="G1530" s="84">
        <f t="shared" ca="1" si="70"/>
        <v>912.80678176475544</v>
      </c>
      <c r="H1530" s="58">
        <f t="shared" ca="1" si="71"/>
        <v>0.98189843498519291</v>
      </c>
    </row>
    <row r="1531" spans="5:8" x14ac:dyDescent="0.25">
      <c r="E1531" s="84">
        <v>1529</v>
      </c>
      <c r="F1531" s="84">
        <f t="shared" ca="1" si="69"/>
        <v>0.76374416357822794</v>
      </c>
      <c r="G1531" s="84">
        <f t="shared" ca="1" si="70"/>
        <v>684.62091450475953</v>
      </c>
      <c r="H1531" s="58">
        <f t="shared" ca="1" si="71"/>
        <v>0.76374416357822794</v>
      </c>
    </row>
    <row r="1532" spans="5:8" x14ac:dyDescent="0.25">
      <c r="E1532" s="84">
        <v>1530</v>
      </c>
      <c r="F1532" s="84">
        <f t="shared" ca="1" si="69"/>
        <v>0.46829386741005308</v>
      </c>
      <c r="G1532" s="84">
        <f t="shared" ca="1" si="70"/>
        <v>477.80570718703717</v>
      </c>
      <c r="H1532" s="58">
        <f t="shared" ca="1" si="71"/>
        <v>0.46829386741005308</v>
      </c>
    </row>
    <row r="1533" spans="5:8" x14ac:dyDescent="0.25">
      <c r="E1533" s="84">
        <v>1531</v>
      </c>
      <c r="F1533" s="84">
        <f t="shared" ca="1" si="69"/>
        <v>0.87974808711143482</v>
      </c>
      <c r="G1533" s="84">
        <f t="shared" ca="1" si="70"/>
        <v>775.26503740361761</v>
      </c>
      <c r="H1533" s="58">
        <f t="shared" ca="1" si="71"/>
        <v>0.87974808711143482</v>
      </c>
    </row>
    <row r="1534" spans="5:8" x14ac:dyDescent="0.25">
      <c r="E1534" s="84">
        <v>1532</v>
      </c>
      <c r="F1534" s="84">
        <f t="shared" ca="1" si="69"/>
        <v>0.52679529248507928</v>
      </c>
      <c r="G1534" s="84">
        <f t="shared" ca="1" si="70"/>
        <v>518.75670473955552</v>
      </c>
      <c r="H1534" s="58">
        <f t="shared" ca="1" si="71"/>
        <v>0.52679529248507928</v>
      </c>
    </row>
    <row r="1535" spans="5:8" x14ac:dyDescent="0.25">
      <c r="E1535" s="84">
        <v>1533</v>
      </c>
      <c r="F1535" s="84">
        <f t="shared" ca="1" si="69"/>
        <v>0.51402940044316936</v>
      </c>
      <c r="G1535" s="84">
        <f t="shared" ca="1" si="70"/>
        <v>509.82058031021853</v>
      </c>
      <c r="H1535" s="58">
        <f t="shared" ca="1" si="71"/>
        <v>0.51402940044316936</v>
      </c>
    </row>
    <row r="1536" spans="5:8" x14ac:dyDescent="0.25">
      <c r="E1536" s="84">
        <v>1534</v>
      </c>
      <c r="F1536" s="84">
        <f t="shared" ca="1" si="69"/>
        <v>0.13106185008934368</v>
      </c>
      <c r="G1536" s="84">
        <f t="shared" ca="1" si="70"/>
        <v>241.74329506254057</v>
      </c>
      <c r="H1536" s="58">
        <f t="shared" ca="1" si="71"/>
        <v>0.13106185008934368</v>
      </c>
    </row>
    <row r="1537" spans="5:8" x14ac:dyDescent="0.25">
      <c r="E1537" s="84">
        <v>1535</v>
      </c>
      <c r="F1537" s="84">
        <f t="shared" ca="1" si="69"/>
        <v>0.51411115108061334</v>
      </c>
      <c r="G1537" s="84">
        <f t="shared" ca="1" si="70"/>
        <v>509.87780575642932</v>
      </c>
      <c r="H1537" s="58">
        <f t="shared" ca="1" si="71"/>
        <v>0.51411115108061334</v>
      </c>
    </row>
    <row r="1538" spans="5:8" x14ac:dyDescent="0.25">
      <c r="E1538" s="84">
        <v>1536</v>
      </c>
      <c r="F1538" s="84">
        <f t="shared" ca="1" si="69"/>
        <v>0.23037238352689082</v>
      </c>
      <c r="G1538" s="84">
        <f t="shared" ca="1" si="70"/>
        <v>311.26066846882361</v>
      </c>
      <c r="H1538" s="58">
        <f t="shared" ca="1" si="71"/>
        <v>0.23037238352689088</v>
      </c>
    </row>
    <row r="1539" spans="5:8" x14ac:dyDescent="0.25">
      <c r="E1539" s="84">
        <v>1537</v>
      </c>
      <c r="F1539" s="84">
        <f t="shared" ref="F1539:F1602" ca="1" si="72">RAND()</f>
        <v>0.81588717978119984</v>
      </c>
      <c r="G1539" s="84">
        <f t="shared" ca="1" si="70"/>
        <v>721.92198128601376</v>
      </c>
      <c r="H1539" s="58">
        <f t="shared" ca="1" si="71"/>
        <v>0.81588717978119973</v>
      </c>
    </row>
    <row r="1540" spans="5:8" x14ac:dyDescent="0.25">
      <c r="E1540" s="84">
        <v>1538</v>
      </c>
      <c r="F1540" s="84">
        <f t="shared" ca="1" si="72"/>
        <v>0.78083595181733823</v>
      </c>
      <c r="G1540" s="84">
        <f t="shared" ref="G1540:G1603" ca="1" si="73">IF(F1540&lt;(($C$3-$C$2)/($C$5+$C$4-$C$3-$C$2)),$C$2+SQRT(F1540*($C$5+$C$4-$C$3-$C$2)*($C$3-$C$2)),IF(F1540&lt;1-(($C$5-$C$4)/($C$5+$C$4-$C$3-$C$2)),(F1540*($C$5+$C$4-$C$3-$C$2)+$C$2+$C$3)/2,$C$5-SQRT((1-F1540)*($C$5+$C$4-$C$3-$C$2)*($C$5-$C$4))))</f>
        <v>696.5851662721368</v>
      </c>
      <c r="H1540" s="58">
        <f t="shared" ref="H1540:H1603" ca="1" si="74">IF(G1540&lt;$C$3,(1/($C$5+$C$4-$C$3-$C$2))*(1/($C$3-$C$2))*(G1540-$C$2)^2,IF(G1540&lt;$C$4,(1/($C$5+$C$4-$C$3-$C$2))*(2*G1540-$C$2-$C$3),1-(1/($C$5+$C$4-$C$3-$C$2))*(1/($C$5-$C$4))*($C$5-G1540)^2))</f>
        <v>0.78083595181733834</v>
      </c>
    </row>
    <row r="1541" spans="5:8" x14ac:dyDescent="0.25">
      <c r="E1541" s="84">
        <v>1539</v>
      </c>
      <c r="F1541" s="84">
        <f t="shared" ca="1" si="72"/>
        <v>0.95602604065268848</v>
      </c>
      <c r="G1541" s="84">
        <f t="shared" ca="1" si="73"/>
        <v>864.09906944442639</v>
      </c>
      <c r="H1541" s="58">
        <f t="shared" ca="1" si="74"/>
        <v>0.95602604065268848</v>
      </c>
    </row>
    <row r="1542" spans="5:8" x14ac:dyDescent="0.25">
      <c r="E1542" s="84">
        <v>1540</v>
      </c>
      <c r="F1542" s="84">
        <f t="shared" ca="1" si="72"/>
        <v>5.1363231596444514E-2</v>
      </c>
      <c r="G1542" s="84">
        <f t="shared" ca="1" si="73"/>
        <v>184.79889399928652</v>
      </c>
      <c r="H1542" s="58">
        <f t="shared" ca="1" si="74"/>
        <v>5.1363231596444507E-2</v>
      </c>
    </row>
    <row r="1543" spans="5:8" x14ac:dyDescent="0.25">
      <c r="E1543" s="84">
        <v>1541</v>
      </c>
      <c r="F1543" s="84">
        <f t="shared" ca="1" si="72"/>
        <v>0.62221050294931102</v>
      </c>
      <c r="G1543" s="84">
        <f t="shared" ca="1" si="73"/>
        <v>585.54735206451778</v>
      </c>
      <c r="H1543" s="58">
        <f t="shared" ca="1" si="74"/>
        <v>0.62221050294931113</v>
      </c>
    </row>
    <row r="1544" spans="5:8" x14ac:dyDescent="0.25">
      <c r="E1544" s="84">
        <v>1542</v>
      </c>
      <c r="F1544" s="84">
        <f t="shared" ca="1" si="72"/>
        <v>0.67239493036946896</v>
      </c>
      <c r="G1544" s="84">
        <f t="shared" ca="1" si="73"/>
        <v>620.67645125862828</v>
      </c>
      <c r="H1544" s="58">
        <f t="shared" ca="1" si="74"/>
        <v>0.67239493036946896</v>
      </c>
    </row>
    <row r="1545" spans="5:8" x14ac:dyDescent="0.25">
      <c r="E1545" s="84">
        <v>1543</v>
      </c>
      <c r="F1545" s="84">
        <f t="shared" ca="1" si="72"/>
        <v>0.47666210501744455</v>
      </c>
      <c r="G1545" s="84">
        <f t="shared" ca="1" si="73"/>
        <v>483.66347351221117</v>
      </c>
      <c r="H1545" s="58">
        <f t="shared" ca="1" si="74"/>
        <v>0.47666210501744455</v>
      </c>
    </row>
    <row r="1546" spans="5:8" x14ac:dyDescent="0.25">
      <c r="E1546" s="84">
        <v>1544</v>
      </c>
      <c r="F1546" s="84">
        <f t="shared" ca="1" si="72"/>
        <v>0.28000110160050229</v>
      </c>
      <c r="G1546" s="84">
        <f t="shared" ca="1" si="73"/>
        <v>346.0007711203516</v>
      </c>
      <c r="H1546" s="58">
        <f t="shared" ca="1" si="74"/>
        <v>0.28000110160050229</v>
      </c>
    </row>
    <row r="1547" spans="5:8" x14ac:dyDescent="0.25">
      <c r="E1547" s="84">
        <v>1545</v>
      </c>
      <c r="F1547" s="84">
        <f t="shared" ca="1" si="72"/>
        <v>0.58804460549346249</v>
      </c>
      <c r="G1547" s="84">
        <f t="shared" ca="1" si="73"/>
        <v>561.63122384542373</v>
      </c>
      <c r="H1547" s="58">
        <f t="shared" ca="1" si="74"/>
        <v>0.58804460549346249</v>
      </c>
    </row>
    <row r="1548" spans="5:8" x14ac:dyDescent="0.25">
      <c r="E1548" s="84">
        <v>1546</v>
      </c>
      <c r="F1548" s="84">
        <f t="shared" ca="1" si="72"/>
        <v>0.56965272606187223</v>
      </c>
      <c r="G1548" s="84">
        <f t="shared" ca="1" si="73"/>
        <v>548.75690824331059</v>
      </c>
      <c r="H1548" s="58">
        <f t="shared" ca="1" si="74"/>
        <v>0.56965272606187223</v>
      </c>
    </row>
    <row r="1549" spans="5:8" x14ac:dyDescent="0.25">
      <c r="E1549" s="84">
        <v>1547</v>
      </c>
      <c r="F1549" s="84">
        <f t="shared" ca="1" si="72"/>
        <v>0.97302438636717248</v>
      </c>
      <c r="G1549" s="84">
        <f t="shared" ca="1" si="73"/>
        <v>893.55866533255255</v>
      </c>
      <c r="H1549" s="58">
        <f t="shared" ca="1" si="74"/>
        <v>0.97302438636717248</v>
      </c>
    </row>
    <row r="1550" spans="5:8" x14ac:dyDescent="0.25">
      <c r="E1550" s="84">
        <v>1548</v>
      </c>
      <c r="F1550" s="84">
        <f t="shared" ca="1" si="72"/>
        <v>6.0961640170933751E-2</v>
      </c>
      <c r="G1550" s="84">
        <f t="shared" ca="1" si="73"/>
        <v>192.38305918257265</v>
      </c>
      <c r="H1550" s="58">
        <f t="shared" ca="1" si="74"/>
        <v>6.0961640170933723E-2</v>
      </c>
    </row>
    <row r="1551" spans="5:8" x14ac:dyDescent="0.25">
      <c r="E1551" s="84">
        <v>1549</v>
      </c>
      <c r="F1551" s="84">
        <f t="shared" ca="1" si="72"/>
        <v>0.90388957873312625</v>
      </c>
      <c r="G1551" s="84">
        <f t="shared" ca="1" si="73"/>
        <v>799.0861454949237</v>
      </c>
      <c r="H1551" s="58">
        <f t="shared" ca="1" si="74"/>
        <v>0.90388957873312625</v>
      </c>
    </row>
    <row r="1552" spans="5:8" x14ac:dyDescent="0.25">
      <c r="E1552" s="84">
        <v>1550</v>
      </c>
      <c r="F1552" s="84">
        <f t="shared" ca="1" si="72"/>
        <v>0.63365658706126116</v>
      </c>
      <c r="G1552" s="84">
        <f t="shared" ca="1" si="73"/>
        <v>593.55961094288273</v>
      </c>
      <c r="H1552" s="58">
        <f t="shared" ca="1" si="74"/>
        <v>0.63365658706126105</v>
      </c>
    </row>
    <row r="1553" spans="5:8" x14ac:dyDescent="0.25">
      <c r="E1553" s="84">
        <v>1551</v>
      </c>
      <c r="F1553" s="84">
        <f t="shared" ca="1" si="72"/>
        <v>0.94732808288062786</v>
      </c>
      <c r="G1553" s="84">
        <f t="shared" ca="1" si="73"/>
        <v>851.26464714084852</v>
      </c>
      <c r="H1553" s="58">
        <f t="shared" ca="1" si="74"/>
        <v>0.94732808288062786</v>
      </c>
    </row>
    <row r="1554" spans="5:8" x14ac:dyDescent="0.25">
      <c r="E1554" s="84">
        <v>1552</v>
      </c>
      <c r="F1554" s="84">
        <f t="shared" ca="1" si="72"/>
        <v>0.81122449200513069</v>
      </c>
      <c r="G1554" s="84">
        <f t="shared" ca="1" si="73"/>
        <v>718.42281101295669</v>
      </c>
      <c r="H1554" s="58">
        <f t="shared" ca="1" si="74"/>
        <v>0.81122449200513069</v>
      </c>
    </row>
    <row r="1555" spans="5:8" x14ac:dyDescent="0.25">
      <c r="E1555" s="84">
        <v>1553</v>
      </c>
      <c r="F1555" s="84">
        <f t="shared" ca="1" si="72"/>
        <v>0.55843740311414347</v>
      </c>
      <c r="G1555" s="84">
        <f t="shared" ca="1" si="73"/>
        <v>540.9061821799005</v>
      </c>
      <c r="H1555" s="58">
        <f t="shared" ca="1" si="74"/>
        <v>0.55843740311414358</v>
      </c>
    </row>
    <row r="1556" spans="5:8" x14ac:dyDescent="0.25">
      <c r="E1556" s="84">
        <v>1554</v>
      </c>
      <c r="F1556" s="84">
        <f t="shared" ca="1" si="72"/>
        <v>0.68959858056817347</v>
      </c>
      <c r="G1556" s="84">
        <f t="shared" ca="1" si="73"/>
        <v>632.71900639772139</v>
      </c>
      <c r="H1556" s="58">
        <f t="shared" ca="1" si="74"/>
        <v>0.68959858056817336</v>
      </c>
    </row>
    <row r="1557" spans="5:8" x14ac:dyDescent="0.25">
      <c r="E1557" s="84">
        <v>1555</v>
      </c>
      <c r="F1557" s="84">
        <f t="shared" ca="1" si="72"/>
        <v>0.12560574392150525</v>
      </c>
      <c r="G1557" s="84">
        <f t="shared" ca="1" si="73"/>
        <v>237.92402074505367</v>
      </c>
      <c r="H1557" s="58">
        <f t="shared" ca="1" si="74"/>
        <v>0.12560574392150523</v>
      </c>
    </row>
    <row r="1558" spans="5:8" x14ac:dyDescent="0.25">
      <c r="E1558" s="84">
        <v>1556</v>
      </c>
      <c r="F1558" s="84">
        <f t="shared" ca="1" si="72"/>
        <v>0.31740005604900401</v>
      </c>
      <c r="G1558" s="84">
        <f t="shared" ca="1" si="73"/>
        <v>372.1800392343028</v>
      </c>
      <c r="H1558" s="58">
        <f t="shared" ca="1" si="74"/>
        <v>0.31740005604900401</v>
      </c>
    </row>
    <row r="1559" spans="5:8" x14ac:dyDescent="0.25">
      <c r="E1559" s="84">
        <v>1557</v>
      </c>
      <c r="F1559" s="84">
        <f t="shared" ca="1" si="72"/>
        <v>9.7157269300426341E-3</v>
      </c>
      <c r="G1559" s="84">
        <f t="shared" ca="1" si="73"/>
        <v>136.88091335916138</v>
      </c>
      <c r="H1559" s="58">
        <f t="shared" ca="1" si="74"/>
        <v>9.7157269300426324E-3</v>
      </c>
    </row>
    <row r="1560" spans="5:8" x14ac:dyDescent="0.25">
      <c r="E1560" s="84">
        <v>1558</v>
      </c>
      <c r="F1560" s="84">
        <f t="shared" ca="1" si="72"/>
        <v>0.2591242703339337</v>
      </c>
      <c r="G1560" s="84">
        <f t="shared" ca="1" si="73"/>
        <v>331.38698923375358</v>
      </c>
      <c r="H1560" s="58">
        <f t="shared" ca="1" si="74"/>
        <v>0.2591242703339337</v>
      </c>
    </row>
    <row r="1561" spans="5:8" x14ac:dyDescent="0.25">
      <c r="E1561" s="84">
        <v>1559</v>
      </c>
      <c r="F1561" s="84">
        <f t="shared" ca="1" si="72"/>
        <v>0.55970470392999327</v>
      </c>
      <c r="G1561" s="84">
        <f t="shared" ca="1" si="73"/>
        <v>541.79329275099531</v>
      </c>
      <c r="H1561" s="58">
        <f t="shared" ca="1" si="74"/>
        <v>0.55970470392999327</v>
      </c>
    </row>
    <row r="1562" spans="5:8" x14ac:dyDescent="0.25">
      <c r="E1562" s="84">
        <v>1560</v>
      </c>
      <c r="F1562" s="84">
        <f t="shared" ca="1" si="72"/>
        <v>0.43335485098113302</v>
      </c>
      <c r="G1562" s="84">
        <f t="shared" ca="1" si="73"/>
        <v>453.34839568679314</v>
      </c>
      <c r="H1562" s="58">
        <f t="shared" ca="1" si="74"/>
        <v>0.43335485098113308</v>
      </c>
    </row>
    <row r="1563" spans="5:8" x14ac:dyDescent="0.25">
      <c r="E1563" s="84">
        <v>1561</v>
      </c>
      <c r="F1563" s="84">
        <f t="shared" ca="1" si="72"/>
        <v>1.9667412412053276E-3</v>
      </c>
      <c r="G1563" s="84">
        <f t="shared" ca="1" si="73"/>
        <v>116.59348588358534</v>
      </c>
      <c r="H1563" s="58">
        <f t="shared" ca="1" si="74"/>
        <v>1.9667412412053293E-3</v>
      </c>
    </row>
    <row r="1564" spans="5:8" x14ac:dyDescent="0.25">
      <c r="E1564" s="84">
        <v>1562</v>
      </c>
      <c r="F1564" s="84">
        <f t="shared" ca="1" si="72"/>
        <v>0.80596452165748833</v>
      </c>
      <c r="G1564" s="84">
        <f t="shared" ca="1" si="73"/>
        <v>714.52688234466814</v>
      </c>
      <c r="H1564" s="58">
        <f t="shared" ca="1" si="74"/>
        <v>0.80596452165748822</v>
      </c>
    </row>
    <row r="1565" spans="5:8" x14ac:dyDescent="0.25">
      <c r="E1565" s="84">
        <v>1563</v>
      </c>
      <c r="F1565" s="84">
        <f t="shared" ca="1" si="72"/>
        <v>0.36832325199322002</v>
      </c>
      <c r="G1565" s="84">
        <f t="shared" ca="1" si="73"/>
        <v>407.82627639525401</v>
      </c>
      <c r="H1565" s="58">
        <f t="shared" ca="1" si="74"/>
        <v>0.36832325199322002</v>
      </c>
    </row>
    <row r="1566" spans="5:8" x14ac:dyDescent="0.25">
      <c r="E1566" s="84">
        <v>1564</v>
      </c>
      <c r="F1566" s="84">
        <f t="shared" ca="1" si="72"/>
        <v>0.83164669236075772</v>
      </c>
      <c r="G1566" s="84">
        <f t="shared" ca="1" si="73"/>
        <v>734.0895090289182</v>
      </c>
      <c r="H1566" s="58">
        <f t="shared" ca="1" si="74"/>
        <v>0.83164669236075772</v>
      </c>
    </row>
    <row r="1567" spans="5:8" x14ac:dyDescent="0.25">
      <c r="E1567" s="84">
        <v>1565</v>
      </c>
      <c r="F1567" s="84">
        <f t="shared" ca="1" si="72"/>
        <v>0.24999137623398082</v>
      </c>
      <c r="G1567" s="84">
        <f t="shared" ca="1" si="73"/>
        <v>324.99396336378658</v>
      </c>
      <c r="H1567" s="58">
        <f t="shared" ca="1" si="74"/>
        <v>0.24999137623398082</v>
      </c>
    </row>
    <row r="1568" spans="5:8" x14ac:dyDescent="0.25">
      <c r="E1568" s="84">
        <v>1566</v>
      </c>
      <c r="F1568" s="84">
        <f t="shared" ca="1" si="72"/>
        <v>1.0005383353851927E-2</v>
      </c>
      <c r="G1568" s="84">
        <f t="shared" ca="1" si="73"/>
        <v>137.42664384551824</v>
      </c>
      <c r="H1568" s="58">
        <f t="shared" ca="1" si="74"/>
        <v>1.0005383353851918E-2</v>
      </c>
    </row>
    <row r="1569" spans="5:8" x14ac:dyDescent="0.25">
      <c r="E1569" s="84">
        <v>1567</v>
      </c>
      <c r="F1569" s="84">
        <f t="shared" ca="1" si="72"/>
        <v>0.17592236798484873</v>
      </c>
      <c r="G1569" s="84">
        <f t="shared" ca="1" si="73"/>
        <v>273.14565758939409</v>
      </c>
      <c r="H1569" s="58">
        <f t="shared" ca="1" si="74"/>
        <v>0.1759223679848487</v>
      </c>
    </row>
    <row r="1570" spans="5:8" x14ac:dyDescent="0.25">
      <c r="E1570" s="84">
        <v>1568</v>
      </c>
      <c r="F1570" s="84">
        <f t="shared" ca="1" si="72"/>
        <v>0.17301290836632743</v>
      </c>
      <c r="G1570" s="84">
        <f t="shared" ca="1" si="73"/>
        <v>271.10903585642922</v>
      </c>
      <c r="H1570" s="58">
        <f t="shared" ca="1" si="74"/>
        <v>0.17301290836632746</v>
      </c>
    </row>
    <row r="1571" spans="5:8" x14ac:dyDescent="0.25">
      <c r="E1571" s="84">
        <v>1569</v>
      </c>
      <c r="F1571" s="84">
        <f t="shared" ca="1" si="72"/>
        <v>0.2914373163188626</v>
      </c>
      <c r="G1571" s="84">
        <f t="shared" ca="1" si="73"/>
        <v>354.00612142320381</v>
      </c>
      <c r="H1571" s="58">
        <f t="shared" ca="1" si="74"/>
        <v>0.2914373163188626</v>
      </c>
    </row>
    <row r="1572" spans="5:8" x14ac:dyDescent="0.25">
      <c r="E1572" s="84">
        <v>1570</v>
      </c>
      <c r="F1572" s="84">
        <f t="shared" ca="1" si="72"/>
        <v>0.18236686796257984</v>
      </c>
      <c r="G1572" s="84">
        <f t="shared" ca="1" si="73"/>
        <v>277.65680757380591</v>
      </c>
      <c r="H1572" s="58">
        <f t="shared" ca="1" si="74"/>
        <v>0.18236686796257986</v>
      </c>
    </row>
    <row r="1573" spans="5:8" x14ac:dyDescent="0.25">
      <c r="E1573" s="84">
        <v>1571</v>
      </c>
      <c r="F1573" s="84">
        <f t="shared" ca="1" si="72"/>
        <v>0.18627814619425775</v>
      </c>
      <c r="G1573" s="84">
        <f t="shared" ca="1" si="73"/>
        <v>280.39470233598047</v>
      </c>
      <c r="H1573" s="58">
        <f t="shared" ca="1" si="74"/>
        <v>0.18627814619425781</v>
      </c>
    </row>
    <row r="1574" spans="5:8" x14ac:dyDescent="0.25">
      <c r="E1574" s="84">
        <v>1572</v>
      </c>
      <c r="F1574" s="84">
        <f t="shared" ca="1" si="72"/>
        <v>0.57964916717643922</v>
      </c>
      <c r="G1574" s="84">
        <f t="shared" ca="1" si="73"/>
        <v>555.75441702350747</v>
      </c>
      <c r="H1574" s="58">
        <f t="shared" ca="1" si="74"/>
        <v>0.57964916717643922</v>
      </c>
    </row>
    <row r="1575" spans="5:8" x14ac:dyDescent="0.25">
      <c r="E1575" s="84">
        <v>1573</v>
      </c>
      <c r="F1575" s="84">
        <f t="shared" ca="1" si="72"/>
        <v>1.5035816980243366E-2</v>
      </c>
      <c r="G1575" s="84">
        <f t="shared" ca="1" si="73"/>
        <v>145.88043566961926</v>
      </c>
      <c r="H1575" s="58">
        <f t="shared" ca="1" si="74"/>
        <v>1.5035816980243364E-2</v>
      </c>
    </row>
    <row r="1576" spans="5:8" x14ac:dyDescent="0.25">
      <c r="E1576" s="84">
        <v>1574</v>
      </c>
      <c r="F1576" s="84">
        <f t="shared" ca="1" si="72"/>
        <v>0.77970985744689625</v>
      </c>
      <c r="G1576" s="84">
        <f t="shared" ca="1" si="73"/>
        <v>695.79690021282738</v>
      </c>
      <c r="H1576" s="58">
        <f t="shared" ca="1" si="74"/>
        <v>0.77970985744689625</v>
      </c>
    </row>
    <row r="1577" spans="5:8" x14ac:dyDescent="0.25">
      <c r="E1577" s="84">
        <v>1575</v>
      </c>
      <c r="F1577" s="84">
        <f t="shared" ca="1" si="72"/>
        <v>0.15767285881304949</v>
      </c>
      <c r="G1577" s="84">
        <f t="shared" ca="1" si="73"/>
        <v>260.37100116913462</v>
      </c>
      <c r="H1577" s="58">
        <f t="shared" ca="1" si="74"/>
        <v>0.15767285881304946</v>
      </c>
    </row>
    <row r="1578" spans="5:8" x14ac:dyDescent="0.25">
      <c r="E1578" s="84">
        <v>1576</v>
      </c>
      <c r="F1578" s="84">
        <f t="shared" ca="1" si="72"/>
        <v>7.1835267372802325E-2</v>
      </c>
      <c r="G1578" s="84">
        <f t="shared" ca="1" si="73"/>
        <v>200.28468716096162</v>
      </c>
      <c r="H1578" s="58">
        <f t="shared" ca="1" si="74"/>
        <v>7.1835267372802325E-2</v>
      </c>
    </row>
    <row r="1579" spans="5:8" x14ac:dyDescent="0.25">
      <c r="E1579" s="84">
        <v>1577</v>
      </c>
      <c r="F1579" s="84">
        <f t="shared" ca="1" si="72"/>
        <v>0.8670989993927275</v>
      </c>
      <c r="G1579" s="84">
        <f t="shared" ca="1" si="73"/>
        <v>763.74077741799272</v>
      </c>
      <c r="H1579" s="58">
        <f t="shared" ca="1" si="74"/>
        <v>0.8670989993927275</v>
      </c>
    </row>
    <row r="1580" spans="5:8" x14ac:dyDescent="0.25">
      <c r="E1580" s="84">
        <v>1578</v>
      </c>
      <c r="F1580" s="84">
        <f t="shared" ca="1" si="72"/>
        <v>0.33001394923140903</v>
      </c>
      <c r="G1580" s="84">
        <f t="shared" ca="1" si="73"/>
        <v>381.00976446198632</v>
      </c>
      <c r="H1580" s="58">
        <f t="shared" ca="1" si="74"/>
        <v>0.33001394923140903</v>
      </c>
    </row>
    <row r="1581" spans="5:8" x14ac:dyDescent="0.25">
      <c r="E1581" s="84">
        <v>1579</v>
      </c>
      <c r="F1581" s="84">
        <f t="shared" ca="1" si="72"/>
        <v>0.27044545754378679</v>
      </c>
      <c r="G1581" s="84">
        <f t="shared" ca="1" si="73"/>
        <v>339.31182028065075</v>
      </c>
      <c r="H1581" s="58">
        <f t="shared" ca="1" si="74"/>
        <v>0.27044545754378679</v>
      </c>
    </row>
    <row r="1582" spans="5:8" x14ac:dyDescent="0.25">
      <c r="E1582" s="84">
        <v>1580</v>
      </c>
      <c r="F1582" s="84">
        <f t="shared" ca="1" si="72"/>
        <v>0.82077195835358385</v>
      </c>
      <c r="G1582" s="84">
        <f t="shared" ca="1" si="73"/>
        <v>725.63568473379269</v>
      </c>
      <c r="H1582" s="58">
        <f t="shared" ca="1" si="74"/>
        <v>0.82077195835358374</v>
      </c>
    </row>
    <row r="1583" spans="5:8" x14ac:dyDescent="0.25">
      <c r="E1583" s="84">
        <v>1581</v>
      </c>
      <c r="F1583" s="84">
        <f t="shared" ca="1" si="72"/>
        <v>0.71135600885400541</v>
      </c>
      <c r="G1583" s="84">
        <f t="shared" ca="1" si="73"/>
        <v>647.94920619780373</v>
      </c>
      <c r="H1583" s="58">
        <f t="shared" ca="1" si="74"/>
        <v>0.7113560088540053</v>
      </c>
    </row>
    <row r="1584" spans="5:8" x14ac:dyDescent="0.25">
      <c r="E1584" s="84">
        <v>1582</v>
      </c>
      <c r="F1584" s="84">
        <f t="shared" ca="1" si="72"/>
        <v>0.59202514994132771</v>
      </c>
      <c r="G1584" s="84">
        <f t="shared" ca="1" si="73"/>
        <v>564.41760495892936</v>
      </c>
      <c r="H1584" s="58">
        <f t="shared" ca="1" si="74"/>
        <v>0.59202514994132771</v>
      </c>
    </row>
    <row r="1585" spans="5:8" x14ac:dyDescent="0.25">
      <c r="E1585" s="84">
        <v>1583</v>
      </c>
      <c r="F1585" s="84">
        <f t="shared" ca="1" si="72"/>
        <v>0.83339300190380594</v>
      </c>
      <c r="G1585" s="84">
        <f t="shared" ca="1" si="73"/>
        <v>735.47223359276336</v>
      </c>
      <c r="H1585" s="58">
        <f t="shared" ca="1" si="74"/>
        <v>0.83339300190380583</v>
      </c>
    </row>
    <row r="1586" spans="5:8" x14ac:dyDescent="0.25">
      <c r="E1586" s="84">
        <v>1584</v>
      </c>
      <c r="F1586" s="84">
        <f t="shared" ca="1" si="72"/>
        <v>0.44423956278149512</v>
      </c>
      <c r="G1586" s="84">
        <f t="shared" ca="1" si="73"/>
        <v>460.9676939470466</v>
      </c>
      <c r="H1586" s="58">
        <f t="shared" ca="1" si="74"/>
        <v>0.44423956278149512</v>
      </c>
    </row>
    <row r="1587" spans="5:8" x14ac:dyDescent="0.25">
      <c r="E1587" s="84">
        <v>1585</v>
      </c>
      <c r="F1587" s="84">
        <f t="shared" ca="1" si="72"/>
        <v>0.46692992649720488</v>
      </c>
      <c r="G1587" s="84">
        <f t="shared" ca="1" si="73"/>
        <v>476.85094854804339</v>
      </c>
      <c r="H1587" s="58">
        <f t="shared" ca="1" si="74"/>
        <v>0.46692992649720483</v>
      </c>
    </row>
    <row r="1588" spans="5:8" x14ac:dyDescent="0.25">
      <c r="E1588" s="84">
        <v>1586</v>
      </c>
      <c r="F1588" s="84">
        <f t="shared" ca="1" si="72"/>
        <v>0.32483985838802498</v>
      </c>
      <c r="G1588" s="84">
        <f t="shared" ca="1" si="73"/>
        <v>377.38790087161749</v>
      </c>
      <c r="H1588" s="58">
        <f t="shared" ca="1" si="74"/>
        <v>0.32483985838802498</v>
      </c>
    </row>
    <row r="1589" spans="5:8" x14ac:dyDescent="0.25">
      <c r="E1589" s="84">
        <v>1587</v>
      </c>
      <c r="F1589" s="84">
        <f t="shared" ca="1" si="72"/>
        <v>0.26146794782242599</v>
      </c>
      <c r="G1589" s="84">
        <f t="shared" ca="1" si="73"/>
        <v>333.02756347569823</v>
      </c>
      <c r="H1589" s="58">
        <f t="shared" ca="1" si="74"/>
        <v>0.26146794782242605</v>
      </c>
    </row>
    <row r="1590" spans="5:8" x14ac:dyDescent="0.25">
      <c r="E1590" s="84">
        <v>1588</v>
      </c>
      <c r="F1590" s="84">
        <f t="shared" ca="1" si="72"/>
        <v>2.5632092009823748E-2</v>
      </c>
      <c r="G1590" s="84">
        <f t="shared" ca="1" si="73"/>
        <v>159.90403059373654</v>
      </c>
      <c r="H1590" s="58">
        <f t="shared" ca="1" si="74"/>
        <v>2.5632092009823734E-2</v>
      </c>
    </row>
    <row r="1591" spans="5:8" x14ac:dyDescent="0.25">
      <c r="E1591" s="84">
        <v>1589</v>
      </c>
      <c r="F1591" s="84">
        <f t="shared" ca="1" si="72"/>
        <v>0.97977453354283184</v>
      </c>
      <c r="G1591" s="84">
        <f t="shared" ca="1" si="73"/>
        <v>907.83332537185345</v>
      </c>
      <c r="H1591" s="58">
        <f t="shared" ca="1" si="74"/>
        <v>0.97977453354283184</v>
      </c>
    </row>
    <row r="1592" spans="5:8" x14ac:dyDescent="0.25">
      <c r="E1592" s="84">
        <v>1590</v>
      </c>
      <c r="F1592" s="84">
        <f t="shared" ca="1" si="72"/>
        <v>0.41453296085200753</v>
      </c>
      <c r="G1592" s="84">
        <f t="shared" ca="1" si="73"/>
        <v>440.17307259640529</v>
      </c>
      <c r="H1592" s="58">
        <f t="shared" ca="1" si="74"/>
        <v>0.41453296085200758</v>
      </c>
    </row>
    <row r="1593" spans="5:8" x14ac:dyDescent="0.25">
      <c r="E1593" s="84">
        <v>1591</v>
      </c>
      <c r="F1593" s="84">
        <f t="shared" ca="1" si="72"/>
        <v>7.3931709430869463E-2</v>
      </c>
      <c r="G1593" s="84">
        <f t="shared" ca="1" si="73"/>
        <v>201.75219660160863</v>
      </c>
      <c r="H1593" s="58">
        <f t="shared" ca="1" si="74"/>
        <v>7.3931709430869477E-2</v>
      </c>
    </row>
    <row r="1594" spans="5:8" x14ac:dyDescent="0.25">
      <c r="E1594" s="84">
        <v>1592</v>
      </c>
      <c r="F1594" s="84">
        <f t="shared" ca="1" si="72"/>
        <v>2.2805678282332043E-2</v>
      </c>
      <c r="G1594" s="84">
        <f t="shared" ca="1" si="73"/>
        <v>156.50482244487179</v>
      </c>
      <c r="H1594" s="58">
        <f t="shared" ca="1" si="74"/>
        <v>2.2805678282332049E-2</v>
      </c>
    </row>
    <row r="1595" spans="5:8" x14ac:dyDescent="0.25">
      <c r="E1595" s="84">
        <v>1593</v>
      </c>
      <c r="F1595" s="84">
        <f t="shared" ca="1" si="72"/>
        <v>1.6237409550957982E-2</v>
      </c>
      <c r="G1595" s="84">
        <f t="shared" ca="1" si="73"/>
        <v>147.67847876279316</v>
      </c>
      <c r="H1595" s="58">
        <f t="shared" ca="1" si="74"/>
        <v>1.6237409550957989E-2</v>
      </c>
    </row>
    <row r="1596" spans="5:8" x14ac:dyDescent="0.25">
      <c r="E1596" s="84">
        <v>1594</v>
      </c>
      <c r="F1596" s="84">
        <f t="shared" ca="1" si="72"/>
        <v>0.96941856495543555</v>
      </c>
      <c r="G1596" s="84">
        <f t="shared" ca="1" si="73"/>
        <v>886.66773310871667</v>
      </c>
      <c r="H1596" s="58">
        <f t="shared" ca="1" si="74"/>
        <v>0.96941856495543555</v>
      </c>
    </row>
    <row r="1597" spans="5:8" x14ac:dyDescent="0.25">
      <c r="E1597" s="84">
        <v>1595</v>
      </c>
      <c r="F1597" s="84">
        <f t="shared" ca="1" si="72"/>
        <v>0.65963487577643143</v>
      </c>
      <c r="G1597" s="84">
        <f t="shared" ca="1" si="73"/>
        <v>611.74441304350194</v>
      </c>
      <c r="H1597" s="58">
        <f t="shared" ca="1" si="74"/>
        <v>0.65963487577643132</v>
      </c>
    </row>
    <row r="1598" spans="5:8" x14ac:dyDescent="0.25">
      <c r="E1598" s="84">
        <v>1596</v>
      </c>
      <c r="F1598" s="84">
        <f t="shared" ca="1" si="72"/>
        <v>0.33003215243469874</v>
      </c>
      <c r="G1598" s="84">
        <f t="shared" ca="1" si="73"/>
        <v>381.02250670428913</v>
      </c>
      <c r="H1598" s="58">
        <f t="shared" ca="1" si="74"/>
        <v>0.33003215243469874</v>
      </c>
    </row>
    <row r="1599" spans="5:8" x14ac:dyDescent="0.25">
      <c r="E1599" s="84">
        <v>1597</v>
      </c>
      <c r="F1599" s="84">
        <f t="shared" ca="1" si="72"/>
        <v>0.36915764324971001</v>
      </c>
      <c r="G1599" s="84">
        <f t="shared" ca="1" si="73"/>
        <v>408.410350274797</v>
      </c>
      <c r="H1599" s="58">
        <f t="shared" ca="1" si="74"/>
        <v>0.36915764324971001</v>
      </c>
    </row>
    <row r="1600" spans="5:8" x14ac:dyDescent="0.25">
      <c r="E1600" s="84">
        <v>1598</v>
      </c>
      <c r="F1600" s="84">
        <f t="shared" ca="1" si="72"/>
        <v>0.22166988644857666</v>
      </c>
      <c r="G1600" s="84">
        <f t="shared" ca="1" si="73"/>
        <v>305.16892051400367</v>
      </c>
      <c r="H1600" s="58">
        <f t="shared" ca="1" si="74"/>
        <v>0.22166988644857669</v>
      </c>
    </row>
    <row r="1601" spans="5:8" x14ac:dyDescent="0.25">
      <c r="E1601" s="84">
        <v>1599</v>
      </c>
      <c r="F1601" s="84">
        <f t="shared" ca="1" si="72"/>
        <v>0.94096648199943822</v>
      </c>
      <c r="G1601" s="84">
        <f t="shared" ca="1" si="73"/>
        <v>842.53864740757513</v>
      </c>
      <c r="H1601" s="58">
        <f t="shared" ca="1" si="74"/>
        <v>0.94096648199943822</v>
      </c>
    </row>
    <row r="1602" spans="5:8" x14ac:dyDescent="0.25">
      <c r="E1602" s="84">
        <v>1600</v>
      </c>
      <c r="F1602" s="84">
        <f t="shared" ca="1" si="72"/>
        <v>6.8509089793676869E-3</v>
      </c>
      <c r="G1602" s="84">
        <f t="shared" ca="1" si="73"/>
        <v>130.96977973947307</v>
      </c>
      <c r="H1602" s="58">
        <f t="shared" ca="1" si="74"/>
        <v>6.8509089793676895E-3</v>
      </c>
    </row>
    <row r="1603" spans="5:8" x14ac:dyDescent="0.25">
      <c r="E1603" s="84">
        <v>1601</v>
      </c>
      <c r="F1603" s="84">
        <f t="shared" ref="F1603:F1666" ca="1" si="75">RAND()</f>
        <v>0.99216930416021287</v>
      </c>
      <c r="G1603" s="84">
        <f t="shared" ca="1" si="73"/>
        <v>942.65113555866526</v>
      </c>
      <c r="H1603" s="58">
        <f t="shared" ca="1" si="74"/>
        <v>0.99216930416021287</v>
      </c>
    </row>
    <row r="1604" spans="5:8" x14ac:dyDescent="0.25">
      <c r="E1604" s="84">
        <v>1602</v>
      </c>
      <c r="F1604" s="84">
        <f t="shared" ca="1" si="75"/>
        <v>0.87106904983705158</v>
      </c>
      <c r="G1604" s="84">
        <f t="shared" ref="G1604:G1667" ca="1" si="76">IF(F1604&lt;(($C$3-$C$2)/($C$5+$C$4-$C$3-$C$2)),$C$2+SQRT(F1604*($C$5+$C$4-$C$3-$C$2)*($C$3-$C$2)),IF(F1604&lt;1-(($C$5-$C$4)/($C$5+$C$4-$C$3-$C$2)),(F1604*($C$5+$C$4-$C$3-$C$2)+$C$2+$C$3)/2,$C$5-SQRT((1-F1604)*($C$5+$C$4-$C$3-$C$2)*($C$5-$C$4))))</f>
        <v>767.29632777191</v>
      </c>
      <c r="H1604" s="58">
        <f t="shared" ref="H1604:H1667" ca="1" si="77">IF(G1604&lt;$C$3,(1/($C$5+$C$4-$C$3-$C$2))*(1/($C$3-$C$2))*(G1604-$C$2)^2,IF(G1604&lt;$C$4,(1/($C$5+$C$4-$C$3-$C$2))*(2*G1604-$C$2-$C$3),1-(1/($C$5+$C$4-$C$3-$C$2))*(1/($C$5-$C$4))*($C$5-G1604)^2))</f>
        <v>0.87106904983705158</v>
      </c>
    </row>
    <row r="1605" spans="5:8" x14ac:dyDescent="0.25">
      <c r="E1605" s="84">
        <v>1603</v>
      </c>
      <c r="F1605" s="84">
        <f t="shared" ca="1" si="75"/>
        <v>0.53482441906290701</v>
      </c>
      <c r="G1605" s="84">
        <f t="shared" ca="1" si="76"/>
        <v>524.37709334403485</v>
      </c>
      <c r="H1605" s="58">
        <f t="shared" ca="1" si="77"/>
        <v>0.5348244190629069</v>
      </c>
    </row>
    <row r="1606" spans="5:8" x14ac:dyDescent="0.25">
      <c r="E1606" s="84">
        <v>1604</v>
      </c>
      <c r="F1606" s="84">
        <f t="shared" ca="1" si="75"/>
        <v>0.76051117103489885</v>
      </c>
      <c r="G1606" s="84">
        <f t="shared" ca="1" si="76"/>
        <v>682.35781972442919</v>
      </c>
      <c r="H1606" s="58">
        <f t="shared" ca="1" si="77"/>
        <v>0.76051117103489885</v>
      </c>
    </row>
    <row r="1607" spans="5:8" x14ac:dyDescent="0.25">
      <c r="E1607" s="84">
        <v>1605</v>
      </c>
      <c r="F1607" s="84">
        <f t="shared" ca="1" si="75"/>
        <v>0.88570225906639399</v>
      </c>
      <c r="G1607" s="84">
        <f t="shared" ca="1" si="76"/>
        <v>780.89944958509454</v>
      </c>
      <c r="H1607" s="58">
        <f t="shared" ca="1" si="77"/>
        <v>0.88570225906639399</v>
      </c>
    </row>
    <row r="1608" spans="5:8" x14ac:dyDescent="0.25">
      <c r="E1608" s="84">
        <v>1606</v>
      </c>
      <c r="F1608" s="84">
        <f t="shared" ca="1" si="75"/>
        <v>0.40734929126545727</v>
      </c>
      <c r="G1608" s="84">
        <f t="shared" ca="1" si="76"/>
        <v>435.14450388582009</v>
      </c>
      <c r="H1608" s="58">
        <f t="shared" ca="1" si="77"/>
        <v>0.40734929126545727</v>
      </c>
    </row>
    <row r="1609" spans="5:8" x14ac:dyDescent="0.25">
      <c r="E1609" s="84">
        <v>1607</v>
      </c>
      <c r="F1609" s="84">
        <f t="shared" ca="1" si="75"/>
        <v>0.47609987810243126</v>
      </c>
      <c r="G1609" s="84">
        <f t="shared" ca="1" si="76"/>
        <v>483.26991467170188</v>
      </c>
      <c r="H1609" s="58">
        <f t="shared" ca="1" si="77"/>
        <v>0.47609987810243126</v>
      </c>
    </row>
    <row r="1610" spans="5:8" x14ac:dyDescent="0.25">
      <c r="E1610" s="84">
        <v>1608</v>
      </c>
      <c r="F1610" s="84">
        <f t="shared" ca="1" si="75"/>
        <v>0.32958150717060974</v>
      </c>
      <c r="G1610" s="84">
        <f t="shared" ca="1" si="76"/>
        <v>380.70705501942683</v>
      </c>
      <c r="H1610" s="58">
        <f t="shared" ca="1" si="77"/>
        <v>0.32958150717060974</v>
      </c>
    </row>
    <row r="1611" spans="5:8" x14ac:dyDescent="0.25">
      <c r="E1611" s="84">
        <v>1609</v>
      </c>
      <c r="F1611" s="84">
        <f t="shared" ca="1" si="75"/>
        <v>0.86903569506482126</v>
      </c>
      <c r="G1611" s="84">
        <f t="shared" ca="1" si="76"/>
        <v>765.4685350048419</v>
      </c>
      <c r="H1611" s="58">
        <f t="shared" ca="1" si="77"/>
        <v>0.86903569506482126</v>
      </c>
    </row>
    <row r="1612" spans="5:8" x14ac:dyDescent="0.25">
      <c r="E1612" s="84">
        <v>1610</v>
      </c>
      <c r="F1612" s="84">
        <f t="shared" ca="1" si="75"/>
        <v>0.92791654167756676</v>
      </c>
      <c r="G1612" s="84">
        <f t="shared" ca="1" si="76"/>
        <v>826.00272273560722</v>
      </c>
      <c r="H1612" s="58">
        <f t="shared" ca="1" si="77"/>
        <v>0.92791654167756676</v>
      </c>
    </row>
    <row r="1613" spans="5:8" x14ac:dyDescent="0.25">
      <c r="E1613" s="84">
        <v>1611</v>
      </c>
      <c r="F1613" s="84">
        <f t="shared" ca="1" si="75"/>
        <v>0.49435744899022294</v>
      </c>
      <c r="G1613" s="84">
        <f t="shared" ca="1" si="76"/>
        <v>496.05021429315605</v>
      </c>
      <c r="H1613" s="58">
        <f t="shared" ca="1" si="77"/>
        <v>0.49435744899022294</v>
      </c>
    </row>
    <row r="1614" spans="5:8" x14ac:dyDescent="0.25">
      <c r="E1614" s="84">
        <v>1612</v>
      </c>
      <c r="F1614" s="84">
        <f t="shared" ca="1" si="75"/>
        <v>0.16476368765558635</v>
      </c>
      <c r="G1614" s="84">
        <f t="shared" ca="1" si="76"/>
        <v>265.33458135891044</v>
      </c>
      <c r="H1614" s="58">
        <f t="shared" ca="1" si="77"/>
        <v>0.16476368765558635</v>
      </c>
    </row>
    <row r="1615" spans="5:8" x14ac:dyDescent="0.25">
      <c r="E1615" s="84">
        <v>1613</v>
      </c>
      <c r="F1615" s="84">
        <f t="shared" ca="1" si="75"/>
        <v>7.9958862849531687E-2</v>
      </c>
      <c r="G1615" s="84">
        <f t="shared" ca="1" si="76"/>
        <v>205.97120399467218</v>
      </c>
      <c r="H1615" s="58">
        <f t="shared" ca="1" si="77"/>
        <v>7.9958862849531687E-2</v>
      </c>
    </row>
    <row r="1616" spans="5:8" x14ac:dyDescent="0.25">
      <c r="E1616" s="84">
        <v>1614</v>
      </c>
      <c r="F1616" s="84">
        <f t="shared" ca="1" si="75"/>
        <v>0.86708957566478873</v>
      </c>
      <c r="G1616" s="84">
        <f t="shared" ca="1" si="76"/>
        <v>763.73240124640722</v>
      </c>
      <c r="H1616" s="58">
        <f t="shared" ca="1" si="77"/>
        <v>0.86708957566478873</v>
      </c>
    </row>
    <row r="1617" spans="5:8" x14ac:dyDescent="0.25">
      <c r="E1617" s="84">
        <v>1615</v>
      </c>
      <c r="F1617" s="84">
        <f t="shared" ca="1" si="75"/>
        <v>0.47143750431196352</v>
      </c>
      <c r="G1617" s="84">
        <f t="shared" ca="1" si="76"/>
        <v>480.00625301837448</v>
      </c>
      <c r="H1617" s="58">
        <f t="shared" ca="1" si="77"/>
        <v>0.47143750431196352</v>
      </c>
    </row>
    <row r="1618" spans="5:8" x14ac:dyDescent="0.25">
      <c r="E1618" s="84">
        <v>1616</v>
      </c>
      <c r="F1618" s="84">
        <f t="shared" ca="1" si="75"/>
        <v>1.4122134146626331E-2</v>
      </c>
      <c r="G1618" s="84">
        <f t="shared" ca="1" si="76"/>
        <v>144.4645789424311</v>
      </c>
      <c r="H1618" s="58">
        <f t="shared" ca="1" si="77"/>
        <v>1.4122134146626339E-2</v>
      </c>
    </row>
    <row r="1619" spans="5:8" x14ac:dyDescent="0.25">
      <c r="E1619" s="84">
        <v>1617</v>
      </c>
      <c r="F1619" s="84">
        <f t="shared" ca="1" si="75"/>
        <v>0.39377084008977026</v>
      </c>
      <c r="G1619" s="84">
        <f t="shared" ca="1" si="76"/>
        <v>425.63958806283915</v>
      </c>
      <c r="H1619" s="58">
        <f t="shared" ca="1" si="77"/>
        <v>0.3937708400897702</v>
      </c>
    </row>
    <row r="1620" spans="5:8" x14ac:dyDescent="0.25">
      <c r="E1620" s="84">
        <v>1618</v>
      </c>
      <c r="F1620" s="84">
        <f t="shared" ca="1" si="75"/>
        <v>0.24817832076593371</v>
      </c>
      <c r="G1620" s="84">
        <f t="shared" ca="1" si="76"/>
        <v>323.72482453615362</v>
      </c>
      <c r="H1620" s="58">
        <f t="shared" ca="1" si="77"/>
        <v>0.24817832076593374</v>
      </c>
    </row>
    <row r="1621" spans="5:8" x14ac:dyDescent="0.25">
      <c r="E1621" s="84">
        <v>1619</v>
      </c>
      <c r="F1621" s="84">
        <f t="shared" ca="1" si="75"/>
        <v>0.81817471614157022</v>
      </c>
      <c r="G1621" s="84">
        <f t="shared" ca="1" si="76"/>
        <v>723.65489108627139</v>
      </c>
      <c r="H1621" s="58">
        <f t="shared" ca="1" si="77"/>
        <v>0.81817471614157022</v>
      </c>
    </row>
    <row r="1622" spans="5:8" x14ac:dyDescent="0.25">
      <c r="E1622" s="84">
        <v>1620</v>
      </c>
      <c r="F1622" s="84">
        <f t="shared" ca="1" si="75"/>
        <v>0.28736163547469207</v>
      </c>
      <c r="G1622" s="84">
        <f t="shared" ca="1" si="76"/>
        <v>351.15314483228445</v>
      </c>
      <c r="H1622" s="58">
        <f t="shared" ca="1" si="77"/>
        <v>0.28736163547469207</v>
      </c>
    </row>
    <row r="1623" spans="5:8" x14ac:dyDescent="0.25">
      <c r="E1623" s="84">
        <v>1621</v>
      </c>
      <c r="F1623" s="84">
        <f t="shared" ca="1" si="75"/>
        <v>0.10184044204507547</v>
      </c>
      <c r="G1623" s="84">
        <f t="shared" ca="1" si="76"/>
        <v>221.28830943155282</v>
      </c>
      <c r="H1623" s="58">
        <f t="shared" ca="1" si="77"/>
        <v>0.10184044204507546</v>
      </c>
    </row>
    <row r="1624" spans="5:8" x14ac:dyDescent="0.25">
      <c r="E1624" s="84">
        <v>1622</v>
      </c>
      <c r="F1624" s="84">
        <f t="shared" ca="1" si="75"/>
        <v>7.7630361771944156E-2</v>
      </c>
      <c r="G1624" s="84">
        <f t="shared" ca="1" si="76"/>
        <v>204.34125324036091</v>
      </c>
      <c r="H1624" s="58">
        <f t="shared" ca="1" si="77"/>
        <v>7.7630361771944156E-2</v>
      </c>
    </row>
    <row r="1625" spans="5:8" x14ac:dyDescent="0.25">
      <c r="E1625" s="84">
        <v>1623</v>
      </c>
      <c r="F1625" s="84">
        <f t="shared" ca="1" si="75"/>
        <v>0.10479412826766443</v>
      </c>
      <c r="G1625" s="84">
        <f t="shared" ca="1" si="76"/>
        <v>223.3558897873651</v>
      </c>
      <c r="H1625" s="58">
        <f t="shared" ca="1" si="77"/>
        <v>0.10479412826766443</v>
      </c>
    </row>
    <row r="1626" spans="5:8" x14ac:dyDescent="0.25">
      <c r="E1626" s="84">
        <v>1624</v>
      </c>
      <c r="F1626" s="84">
        <f t="shared" ca="1" si="75"/>
        <v>6.0860278247151123E-2</v>
      </c>
      <c r="G1626" s="84">
        <f t="shared" ca="1" si="76"/>
        <v>192.3062238129215</v>
      </c>
      <c r="H1626" s="58">
        <f t="shared" ca="1" si="77"/>
        <v>6.0860278247151123E-2</v>
      </c>
    </row>
    <row r="1627" spans="5:8" x14ac:dyDescent="0.25">
      <c r="E1627" s="84">
        <v>1625</v>
      </c>
      <c r="F1627" s="84">
        <f t="shared" ca="1" si="75"/>
        <v>0.34817325122212006</v>
      </c>
      <c r="G1627" s="84">
        <f t="shared" ca="1" si="76"/>
        <v>393.72127585548401</v>
      </c>
      <c r="H1627" s="58">
        <f t="shared" ca="1" si="77"/>
        <v>0.34817325122212001</v>
      </c>
    </row>
    <row r="1628" spans="5:8" x14ac:dyDescent="0.25">
      <c r="E1628" s="84">
        <v>1626</v>
      </c>
      <c r="F1628" s="84">
        <f t="shared" ca="1" si="75"/>
        <v>3.100519269068025E-2</v>
      </c>
      <c r="G1628" s="84">
        <f t="shared" ca="1" si="76"/>
        <v>165.88419367872112</v>
      </c>
      <c r="H1628" s="58">
        <f t="shared" ca="1" si="77"/>
        <v>3.1005192690680257E-2</v>
      </c>
    </row>
    <row r="1629" spans="5:8" x14ac:dyDescent="0.25">
      <c r="E1629" s="84">
        <v>1627</v>
      </c>
      <c r="F1629" s="84">
        <f t="shared" ca="1" si="75"/>
        <v>8.9843049694863453E-2</v>
      </c>
      <c r="G1629" s="84">
        <f t="shared" ca="1" si="76"/>
        <v>212.89013478640442</v>
      </c>
      <c r="H1629" s="58">
        <f t="shared" ca="1" si="77"/>
        <v>8.9843049694863453E-2</v>
      </c>
    </row>
    <row r="1630" spans="5:8" x14ac:dyDescent="0.25">
      <c r="E1630" s="84">
        <v>1628</v>
      </c>
      <c r="F1630" s="84">
        <f t="shared" ca="1" si="75"/>
        <v>0.38887177973838061</v>
      </c>
      <c r="G1630" s="84">
        <f t="shared" ca="1" si="76"/>
        <v>422.2102458168664</v>
      </c>
      <c r="H1630" s="58">
        <f t="shared" ca="1" si="77"/>
        <v>0.38887177973838055</v>
      </c>
    </row>
    <row r="1631" spans="5:8" x14ac:dyDescent="0.25">
      <c r="E1631" s="84">
        <v>1629</v>
      </c>
      <c r="F1631" s="84">
        <f t="shared" ca="1" si="75"/>
        <v>0.41428211997316122</v>
      </c>
      <c r="G1631" s="84">
        <f t="shared" ca="1" si="76"/>
        <v>439.99748398121284</v>
      </c>
      <c r="H1631" s="58">
        <f t="shared" ca="1" si="77"/>
        <v>0.41428211997316122</v>
      </c>
    </row>
    <row r="1632" spans="5:8" x14ac:dyDescent="0.25">
      <c r="E1632" s="84">
        <v>1630</v>
      </c>
      <c r="F1632" s="84">
        <f t="shared" ca="1" si="75"/>
        <v>0.60182725436943185</v>
      </c>
      <c r="G1632" s="84">
        <f t="shared" ca="1" si="76"/>
        <v>571.27907805860229</v>
      </c>
      <c r="H1632" s="58">
        <f t="shared" ca="1" si="77"/>
        <v>0.60182725436943185</v>
      </c>
    </row>
    <row r="1633" spans="5:8" x14ac:dyDescent="0.25">
      <c r="E1633" s="84">
        <v>1631</v>
      </c>
      <c r="F1633" s="84">
        <f t="shared" ca="1" si="75"/>
        <v>2.6166505304680787E-2</v>
      </c>
      <c r="G1633" s="84">
        <f t="shared" ca="1" si="76"/>
        <v>160.52529010798139</v>
      </c>
      <c r="H1633" s="58">
        <f t="shared" ca="1" si="77"/>
        <v>2.6166505304680787E-2</v>
      </c>
    </row>
    <row r="1634" spans="5:8" x14ac:dyDescent="0.25">
      <c r="E1634" s="84">
        <v>1632</v>
      </c>
      <c r="F1634" s="84">
        <f t="shared" ca="1" si="75"/>
        <v>0.35192572806575817</v>
      </c>
      <c r="G1634" s="84">
        <f t="shared" ca="1" si="76"/>
        <v>396.34800964603073</v>
      </c>
      <c r="H1634" s="58">
        <f t="shared" ca="1" si="77"/>
        <v>0.35192572806575817</v>
      </c>
    </row>
    <row r="1635" spans="5:8" x14ac:dyDescent="0.25">
      <c r="E1635" s="84">
        <v>1633</v>
      </c>
      <c r="F1635" s="84">
        <f t="shared" ca="1" si="75"/>
        <v>0.10399220152615174</v>
      </c>
      <c r="G1635" s="84">
        <f t="shared" ca="1" si="76"/>
        <v>222.79454106830622</v>
      </c>
      <c r="H1635" s="58">
        <f t="shared" ca="1" si="77"/>
        <v>0.10399220152615174</v>
      </c>
    </row>
    <row r="1636" spans="5:8" x14ac:dyDescent="0.25">
      <c r="E1636" s="84">
        <v>1634</v>
      </c>
      <c r="F1636" s="84">
        <f t="shared" ca="1" si="75"/>
        <v>0.20098657829043876</v>
      </c>
      <c r="G1636" s="84">
        <f t="shared" ca="1" si="76"/>
        <v>290.69060480330711</v>
      </c>
      <c r="H1636" s="58">
        <f t="shared" ca="1" si="77"/>
        <v>0.20098657829043873</v>
      </c>
    </row>
    <row r="1637" spans="5:8" x14ac:dyDescent="0.25">
      <c r="E1637" s="84">
        <v>1635</v>
      </c>
      <c r="F1637" s="84">
        <f t="shared" ca="1" si="75"/>
        <v>0.19960272660358125</v>
      </c>
      <c r="G1637" s="84">
        <f t="shared" ca="1" si="76"/>
        <v>289.72190862250687</v>
      </c>
      <c r="H1637" s="58">
        <f t="shared" ca="1" si="77"/>
        <v>0.19960272660358125</v>
      </c>
    </row>
    <row r="1638" spans="5:8" x14ac:dyDescent="0.25">
      <c r="E1638" s="84">
        <v>1636</v>
      </c>
      <c r="F1638" s="84">
        <f t="shared" ca="1" si="75"/>
        <v>0.60933362413313341</v>
      </c>
      <c r="G1638" s="84">
        <f t="shared" ca="1" si="76"/>
        <v>576.5335368931934</v>
      </c>
      <c r="H1638" s="58">
        <f t="shared" ca="1" si="77"/>
        <v>0.60933362413313341</v>
      </c>
    </row>
    <row r="1639" spans="5:8" x14ac:dyDescent="0.25">
      <c r="E1639" s="84">
        <v>1637</v>
      </c>
      <c r="F1639" s="84">
        <f t="shared" ca="1" si="75"/>
        <v>0.59615463945602387</v>
      </c>
      <c r="G1639" s="84">
        <f t="shared" ca="1" si="76"/>
        <v>567.30824761921667</v>
      </c>
      <c r="H1639" s="58">
        <f t="shared" ca="1" si="77"/>
        <v>0.59615463945602387</v>
      </c>
    </row>
    <row r="1640" spans="5:8" x14ac:dyDescent="0.25">
      <c r="E1640" s="84">
        <v>1638</v>
      </c>
      <c r="F1640" s="84">
        <f t="shared" ca="1" si="75"/>
        <v>0.28391119749712501</v>
      </c>
      <c r="G1640" s="84">
        <f t="shared" ca="1" si="76"/>
        <v>348.7378382479875</v>
      </c>
      <c r="H1640" s="58">
        <f t="shared" ca="1" si="77"/>
        <v>0.28391119749712501</v>
      </c>
    </row>
    <row r="1641" spans="5:8" x14ac:dyDescent="0.25">
      <c r="E1641" s="84">
        <v>1639</v>
      </c>
      <c r="F1641" s="84">
        <f t="shared" ca="1" si="75"/>
        <v>0.45280466831726018</v>
      </c>
      <c r="G1641" s="84">
        <f t="shared" ca="1" si="76"/>
        <v>466.96326782208212</v>
      </c>
      <c r="H1641" s="58">
        <f t="shared" ca="1" si="77"/>
        <v>0.45280466831726018</v>
      </c>
    </row>
    <row r="1642" spans="5:8" x14ac:dyDescent="0.25">
      <c r="E1642" s="84">
        <v>1640</v>
      </c>
      <c r="F1642" s="84">
        <f t="shared" ca="1" si="75"/>
        <v>0.58263220015841255</v>
      </c>
      <c r="G1642" s="84">
        <f t="shared" ca="1" si="76"/>
        <v>557.84254011088876</v>
      </c>
      <c r="H1642" s="58">
        <f t="shared" ca="1" si="77"/>
        <v>0.58263220015841255</v>
      </c>
    </row>
    <row r="1643" spans="5:8" x14ac:dyDescent="0.25">
      <c r="E1643" s="84">
        <v>1641</v>
      </c>
      <c r="F1643" s="84">
        <f t="shared" ca="1" si="75"/>
        <v>0.4615970328733171</v>
      </c>
      <c r="G1643" s="84">
        <f t="shared" ca="1" si="76"/>
        <v>473.11792301132198</v>
      </c>
      <c r="H1643" s="58">
        <f t="shared" ca="1" si="77"/>
        <v>0.4615970328733171</v>
      </c>
    </row>
    <row r="1644" spans="5:8" x14ac:dyDescent="0.25">
      <c r="E1644" s="84">
        <v>1642</v>
      </c>
      <c r="F1644" s="84">
        <f t="shared" ca="1" si="75"/>
        <v>0.45211723572857609</v>
      </c>
      <c r="G1644" s="84">
        <f t="shared" ca="1" si="76"/>
        <v>466.48206501000328</v>
      </c>
      <c r="H1644" s="58">
        <f t="shared" ca="1" si="77"/>
        <v>0.45211723572857609</v>
      </c>
    </row>
    <row r="1645" spans="5:8" x14ac:dyDescent="0.25">
      <c r="E1645" s="84">
        <v>1643</v>
      </c>
      <c r="F1645" s="84">
        <f t="shared" ca="1" si="75"/>
        <v>0.3403365591153974</v>
      </c>
      <c r="G1645" s="84">
        <f t="shared" ca="1" si="76"/>
        <v>388.23559138077815</v>
      </c>
      <c r="H1645" s="58">
        <f t="shared" ca="1" si="77"/>
        <v>0.34033655911539734</v>
      </c>
    </row>
    <row r="1646" spans="5:8" x14ac:dyDescent="0.25">
      <c r="E1646" s="84">
        <v>1644</v>
      </c>
      <c r="F1646" s="84">
        <f t="shared" ca="1" si="75"/>
        <v>0.42098153340405486</v>
      </c>
      <c r="G1646" s="84">
        <f t="shared" ca="1" si="76"/>
        <v>444.68707338283838</v>
      </c>
      <c r="H1646" s="58">
        <f t="shared" ca="1" si="77"/>
        <v>0.42098153340405481</v>
      </c>
    </row>
    <row r="1647" spans="5:8" x14ac:dyDescent="0.25">
      <c r="E1647" s="84">
        <v>1645</v>
      </c>
      <c r="F1647" s="84">
        <f t="shared" ca="1" si="75"/>
        <v>0.53594217798376487</v>
      </c>
      <c r="G1647" s="84">
        <f t="shared" ca="1" si="76"/>
        <v>525.15952458863535</v>
      </c>
      <c r="H1647" s="58">
        <f t="shared" ca="1" si="77"/>
        <v>0.53594217798376476</v>
      </c>
    </row>
    <row r="1648" spans="5:8" x14ac:dyDescent="0.25">
      <c r="E1648" s="84">
        <v>1646</v>
      </c>
      <c r="F1648" s="84">
        <f t="shared" ca="1" si="75"/>
        <v>0.41685128669150506</v>
      </c>
      <c r="G1648" s="84">
        <f t="shared" ca="1" si="76"/>
        <v>441.79590068405355</v>
      </c>
      <c r="H1648" s="58">
        <f t="shared" ca="1" si="77"/>
        <v>0.41685128669150506</v>
      </c>
    </row>
    <row r="1649" spans="5:8" x14ac:dyDescent="0.25">
      <c r="E1649" s="84">
        <v>1647</v>
      </c>
      <c r="F1649" s="84">
        <f t="shared" ca="1" si="75"/>
        <v>0.99518793713910514</v>
      </c>
      <c r="G1649" s="84">
        <f t="shared" ca="1" si="76"/>
        <v>955.04372789503293</v>
      </c>
      <c r="H1649" s="58">
        <f t="shared" ca="1" si="77"/>
        <v>0.99518793713910514</v>
      </c>
    </row>
    <row r="1650" spans="5:8" x14ac:dyDescent="0.25">
      <c r="E1650" s="84">
        <v>1648</v>
      </c>
      <c r="F1650" s="84">
        <f t="shared" ca="1" si="75"/>
        <v>0.26577693169355288</v>
      </c>
      <c r="G1650" s="84">
        <f t="shared" ca="1" si="76"/>
        <v>336.04385218548703</v>
      </c>
      <c r="H1650" s="58">
        <f t="shared" ca="1" si="77"/>
        <v>0.26577693169355288</v>
      </c>
    </row>
    <row r="1651" spans="5:8" x14ac:dyDescent="0.25">
      <c r="E1651" s="84">
        <v>1649</v>
      </c>
      <c r="F1651" s="84">
        <f t="shared" ca="1" si="75"/>
        <v>0.27266904228779254</v>
      </c>
      <c r="G1651" s="84">
        <f t="shared" ca="1" si="76"/>
        <v>340.86832960145478</v>
      </c>
      <c r="H1651" s="58">
        <f t="shared" ca="1" si="77"/>
        <v>0.27266904228779254</v>
      </c>
    </row>
    <row r="1652" spans="5:8" x14ac:dyDescent="0.25">
      <c r="E1652" s="84">
        <v>1650</v>
      </c>
      <c r="F1652" s="84">
        <f t="shared" ca="1" si="75"/>
        <v>0.53665697523873657</v>
      </c>
      <c r="G1652" s="84">
        <f t="shared" ca="1" si="76"/>
        <v>525.65988266711565</v>
      </c>
      <c r="H1652" s="58">
        <f t="shared" ca="1" si="77"/>
        <v>0.53665697523873668</v>
      </c>
    </row>
    <row r="1653" spans="5:8" x14ac:dyDescent="0.25">
      <c r="E1653" s="84">
        <v>1651</v>
      </c>
      <c r="F1653" s="84">
        <f t="shared" ca="1" si="75"/>
        <v>0.49237714258331156</v>
      </c>
      <c r="G1653" s="84">
        <f t="shared" ca="1" si="76"/>
        <v>494.66399980831807</v>
      </c>
      <c r="H1653" s="58">
        <f t="shared" ca="1" si="77"/>
        <v>0.4923771425833115</v>
      </c>
    </row>
    <row r="1654" spans="5:8" x14ac:dyDescent="0.25">
      <c r="E1654" s="84">
        <v>1652</v>
      </c>
      <c r="F1654" s="84">
        <f t="shared" ca="1" si="75"/>
        <v>0.1934656757628529</v>
      </c>
      <c r="G1654" s="84">
        <f t="shared" ca="1" si="76"/>
        <v>285.42597303399702</v>
      </c>
      <c r="H1654" s="58">
        <f t="shared" ca="1" si="77"/>
        <v>0.1934656757628529</v>
      </c>
    </row>
    <row r="1655" spans="5:8" x14ac:dyDescent="0.25">
      <c r="E1655" s="84">
        <v>1653</v>
      </c>
      <c r="F1655" s="84">
        <f t="shared" ca="1" si="75"/>
        <v>0.28958440175157296</v>
      </c>
      <c r="G1655" s="84">
        <f t="shared" ca="1" si="76"/>
        <v>352.70908122610103</v>
      </c>
      <c r="H1655" s="58">
        <f t="shared" ca="1" si="77"/>
        <v>0.28958440175157291</v>
      </c>
    </row>
    <row r="1656" spans="5:8" x14ac:dyDescent="0.25">
      <c r="E1656" s="84">
        <v>1654</v>
      </c>
      <c r="F1656" s="84">
        <f t="shared" ca="1" si="75"/>
        <v>0.24054727859228398</v>
      </c>
      <c r="G1656" s="84">
        <f t="shared" ca="1" si="76"/>
        <v>318.38309501459878</v>
      </c>
      <c r="H1656" s="58">
        <f t="shared" ca="1" si="77"/>
        <v>0.24054727859228398</v>
      </c>
    </row>
    <row r="1657" spans="5:8" x14ac:dyDescent="0.25">
      <c r="E1657" s="84">
        <v>1655</v>
      </c>
      <c r="F1657" s="84">
        <f t="shared" ca="1" si="75"/>
        <v>0.63158272954213179</v>
      </c>
      <c r="G1657" s="84">
        <f t="shared" ca="1" si="76"/>
        <v>592.10791067949231</v>
      </c>
      <c r="H1657" s="58">
        <f t="shared" ca="1" si="77"/>
        <v>0.6315827295421319</v>
      </c>
    </row>
    <row r="1658" spans="5:8" x14ac:dyDescent="0.25">
      <c r="E1658" s="84">
        <v>1656</v>
      </c>
      <c r="F1658" s="84">
        <f t="shared" ca="1" si="75"/>
        <v>8.0171635804422769E-2</v>
      </c>
      <c r="G1658" s="84">
        <f t="shared" ca="1" si="76"/>
        <v>206.12014506309595</v>
      </c>
      <c r="H1658" s="58">
        <f t="shared" ca="1" si="77"/>
        <v>8.0171635804422783E-2</v>
      </c>
    </row>
    <row r="1659" spans="5:8" x14ac:dyDescent="0.25">
      <c r="E1659" s="84">
        <v>1657</v>
      </c>
      <c r="F1659" s="84">
        <f t="shared" ca="1" si="75"/>
        <v>0.48976466269336438</v>
      </c>
      <c r="G1659" s="84">
        <f t="shared" ca="1" si="76"/>
        <v>492.83526388535506</v>
      </c>
      <c r="H1659" s="58">
        <f t="shared" ca="1" si="77"/>
        <v>0.48976466269336438</v>
      </c>
    </row>
    <row r="1660" spans="5:8" x14ac:dyDescent="0.25">
      <c r="E1660" s="84">
        <v>1658</v>
      </c>
      <c r="F1660" s="84">
        <f t="shared" ca="1" si="75"/>
        <v>0.39635702373513759</v>
      </c>
      <c r="G1660" s="84">
        <f t="shared" ca="1" si="76"/>
        <v>427.4499166145963</v>
      </c>
      <c r="H1660" s="58">
        <f t="shared" ca="1" si="77"/>
        <v>0.39635702373513759</v>
      </c>
    </row>
    <row r="1661" spans="5:8" x14ac:dyDescent="0.25">
      <c r="E1661" s="84">
        <v>1659</v>
      </c>
      <c r="F1661" s="84">
        <f t="shared" ca="1" si="75"/>
        <v>0.8013881721578584</v>
      </c>
      <c r="G1661" s="84">
        <f t="shared" ca="1" si="76"/>
        <v>711.1800427711072</v>
      </c>
      <c r="H1661" s="58">
        <f t="shared" ca="1" si="77"/>
        <v>0.8013881721578584</v>
      </c>
    </row>
    <row r="1662" spans="5:8" x14ac:dyDescent="0.25">
      <c r="E1662" s="84">
        <v>1660</v>
      </c>
      <c r="F1662" s="84">
        <f t="shared" ca="1" si="75"/>
        <v>0.53512108865531438</v>
      </c>
      <c r="G1662" s="84">
        <f t="shared" ca="1" si="76"/>
        <v>524.58476205872012</v>
      </c>
      <c r="H1662" s="58">
        <f t="shared" ca="1" si="77"/>
        <v>0.53512108865531449</v>
      </c>
    </row>
    <row r="1663" spans="5:8" x14ac:dyDescent="0.25">
      <c r="E1663" s="84">
        <v>1661</v>
      </c>
      <c r="F1663" s="84">
        <f t="shared" ca="1" si="75"/>
        <v>0.78410806571678648</v>
      </c>
      <c r="G1663" s="84">
        <f t="shared" ca="1" si="76"/>
        <v>698.87564600175051</v>
      </c>
      <c r="H1663" s="58">
        <f t="shared" ca="1" si="77"/>
        <v>0.78410806571678648</v>
      </c>
    </row>
    <row r="1664" spans="5:8" x14ac:dyDescent="0.25">
      <c r="E1664" s="84">
        <v>1662</v>
      </c>
      <c r="F1664" s="84">
        <f t="shared" ca="1" si="75"/>
        <v>0.56515075947877591</v>
      </c>
      <c r="G1664" s="84">
        <f t="shared" ca="1" si="76"/>
        <v>545.60553163514317</v>
      </c>
      <c r="H1664" s="58">
        <f t="shared" ca="1" si="77"/>
        <v>0.56515075947877591</v>
      </c>
    </row>
    <row r="1665" spans="5:8" x14ac:dyDescent="0.25">
      <c r="E1665" s="84">
        <v>1663</v>
      </c>
      <c r="F1665" s="84">
        <f t="shared" ca="1" si="75"/>
        <v>0.24326318684301684</v>
      </c>
      <c r="G1665" s="84">
        <f t="shared" ca="1" si="76"/>
        <v>320.28423079011179</v>
      </c>
      <c r="H1665" s="58">
        <f t="shared" ca="1" si="77"/>
        <v>0.24326318684301684</v>
      </c>
    </row>
    <row r="1666" spans="5:8" x14ac:dyDescent="0.25">
      <c r="E1666" s="84">
        <v>1664</v>
      </c>
      <c r="F1666" s="84">
        <f t="shared" ca="1" si="75"/>
        <v>0.34660122456692044</v>
      </c>
      <c r="G1666" s="84">
        <f t="shared" ca="1" si="76"/>
        <v>392.62085719684433</v>
      </c>
      <c r="H1666" s="58">
        <f t="shared" ca="1" si="77"/>
        <v>0.34660122456692044</v>
      </c>
    </row>
    <row r="1667" spans="5:8" x14ac:dyDescent="0.25">
      <c r="E1667" s="84">
        <v>1665</v>
      </c>
      <c r="F1667" s="84">
        <f t="shared" ref="F1667:F1730" ca="1" si="78">RAND()</f>
        <v>0.48199102216980982</v>
      </c>
      <c r="G1667" s="84">
        <f t="shared" ca="1" si="76"/>
        <v>487.39371551886688</v>
      </c>
      <c r="H1667" s="58">
        <f t="shared" ca="1" si="77"/>
        <v>0.48199102216980982</v>
      </c>
    </row>
    <row r="1668" spans="5:8" x14ac:dyDescent="0.25">
      <c r="E1668" s="84">
        <v>1666</v>
      </c>
      <c r="F1668" s="84">
        <f t="shared" ca="1" si="78"/>
        <v>0.91116223044460209</v>
      </c>
      <c r="G1668" s="84">
        <f t="shared" ref="G1668:G1731" ca="1" si="79">IF(F1668&lt;(($C$3-$C$2)/($C$5+$C$4-$C$3-$C$2)),$C$2+SQRT(F1668*($C$5+$C$4-$C$3-$C$2)*($C$3-$C$2)),IF(F1668&lt;1-(($C$5-$C$4)/($C$5+$C$4-$C$3-$C$2)),(F1668*($C$5+$C$4-$C$3-$C$2)+$C$2+$C$3)/2,$C$5-SQRT((1-F1668)*($C$5+$C$4-$C$3-$C$2)*($C$5-$C$4))))</f>
        <v>806.83721058840774</v>
      </c>
      <c r="H1668" s="58">
        <f t="shared" ref="H1668:H1731" ca="1" si="80">IF(G1668&lt;$C$3,(1/($C$5+$C$4-$C$3-$C$2))*(1/($C$3-$C$2))*(G1668-$C$2)^2,IF(G1668&lt;$C$4,(1/($C$5+$C$4-$C$3-$C$2))*(2*G1668-$C$2-$C$3),1-(1/($C$5+$C$4-$C$3-$C$2))*(1/($C$5-$C$4))*($C$5-G1668)^2))</f>
        <v>0.91116223044460209</v>
      </c>
    </row>
    <row r="1669" spans="5:8" x14ac:dyDescent="0.25">
      <c r="E1669" s="84">
        <v>1667</v>
      </c>
      <c r="F1669" s="84">
        <f t="shared" ca="1" si="78"/>
        <v>0.50610287218761751</v>
      </c>
      <c r="G1669" s="84">
        <f t="shared" ca="1" si="79"/>
        <v>504.27201053133228</v>
      </c>
      <c r="H1669" s="58">
        <f t="shared" ca="1" si="80"/>
        <v>0.50610287218761751</v>
      </c>
    </row>
    <row r="1670" spans="5:8" x14ac:dyDescent="0.25">
      <c r="E1670" s="84">
        <v>1668</v>
      </c>
      <c r="F1670" s="84">
        <f t="shared" ca="1" si="78"/>
        <v>0.96927735037549112</v>
      </c>
      <c r="G1670" s="84">
        <f t="shared" ca="1" si="79"/>
        <v>886.40636971073718</v>
      </c>
      <c r="H1670" s="58">
        <f t="shared" ca="1" si="80"/>
        <v>0.96927735037549112</v>
      </c>
    </row>
    <row r="1671" spans="5:8" x14ac:dyDescent="0.25">
      <c r="E1671" s="84">
        <v>1669</v>
      </c>
      <c r="F1671" s="84">
        <f t="shared" ca="1" si="78"/>
        <v>0.59149655900830267</v>
      </c>
      <c r="G1671" s="84">
        <f t="shared" ca="1" si="79"/>
        <v>564.04759130581192</v>
      </c>
      <c r="H1671" s="58">
        <f t="shared" ca="1" si="80"/>
        <v>0.59149655900830278</v>
      </c>
    </row>
    <row r="1672" spans="5:8" x14ac:dyDescent="0.25">
      <c r="E1672" s="84">
        <v>1670</v>
      </c>
      <c r="F1672" s="84">
        <f t="shared" ca="1" si="78"/>
        <v>0.93054136463352255</v>
      </c>
      <c r="G1672" s="84">
        <f t="shared" ca="1" si="79"/>
        <v>829.20003848384351</v>
      </c>
      <c r="H1672" s="58">
        <f t="shared" ca="1" si="80"/>
        <v>0.93054136463352255</v>
      </c>
    </row>
    <row r="1673" spans="5:8" x14ac:dyDescent="0.25">
      <c r="E1673" s="84">
        <v>1671</v>
      </c>
      <c r="F1673" s="84">
        <f t="shared" ca="1" si="78"/>
        <v>0.45186019345228667</v>
      </c>
      <c r="G1673" s="84">
        <f t="shared" ca="1" si="79"/>
        <v>466.30213541660066</v>
      </c>
      <c r="H1673" s="58">
        <f t="shared" ca="1" si="80"/>
        <v>0.45186019345228667</v>
      </c>
    </row>
    <row r="1674" spans="5:8" x14ac:dyDescent="0.25">
      <c r="E1674" s="84">
        <v>1672</v>
      </c>
      <c r="F1674" s="84">
        <f t="shared" ca="1" si="78"/>
        <v>0.70510467798416521</v>
      </c>
      <c r="G1674" s="84">
        <f t="shared" ca="1" si="79"/>
        <v>643.57327458891564</v>
      </c>
      <c r="H1674" s="58">
        <f t="shared" ca="1" si="80"/>
        <v>0.70510467798416521</v>
      </c>
    </row>
    <row r="1675" spans="5:8" x14ac:dyDescent="0.25">
      <c r="E1675" s="84">
        <v>1673</v>
      </c>
      <c r="F1675" s="84">
        <f t="shared" ca="1" si="78"/>
        <v>0.94630459892794561</v>
      </c>
      <c r="G1675" s="84">
        <f t="shared" ca="1" si="79"/>
        <v>849.82653879508916</v>
      </c>
      <c r="H1675" s="58">
        <f t="shared" ca="1" si="80"/>
        <v>0.94630459892794561</v>
      </c>
    </row>
    <row r="1676" spans="5:8" x14ac:dyDescent="0.25">
      <c r="E1676" s="84">
        <v>1674</v>
      </c>
      <c r="F1676" s="84">
        <f t="shared" ca="1" si="78"/>
        <v>0.83216413641458076</v>
      </c>
      <c r="G1676" s="84">
        <f t="shared" ca="1" si="79"/>
        <v>734.49846948487084</v>
      </c>
      <c r="H1676" s="58">
        <f t="shared" ca="1" si="80"/>
        <v>0.83216413641458076</v>
      </c>
    </row>
    <row r="1677" spans="5:8" x14ac:dyDescent="0.25">
      <c r="E1677" s="84">
        <v>1675</v>
      </c>
      <c r="F1677" s="84">
        <f t="shared" ca="1" si="78"/>
        <v>0.84904505995333335</v>
      </c>
      <c r="G1677" s="84">
        <f t="shared" ca="1" si="79"/>
        <v>748.20429944178954</v>
      </c>
      <c r="H1677" s="58">
        <f t="shared" ca="1" si="80"/>
        <v>0.84904505995333335</v>
      </c>
    </row>
    <row r="1678" spans="5:8" x14ac:dyDescent="0.25">
      <c r="E1678" s="84">
        <v>1676</v>
      </c>
      <c r="F1678" s="84">
        <f t="shared" ca="1" si="78"/>
        <v>0.77382495130057549</v>
      </c>
      <c r="G1678" s="84">
        <f t="shared" ca="1" si="79"/>
        <v>691.67746591040282</v>
      </c>
      <c r="H1678" s="58">
        <f t="shared" ca="1" si="80"/>
        <v>0.77382495130057549</v>
      </c>
    </row>
    <row r="1679" spans="5:8" x14ac:dyDescent="0.25">
      <c r="E1679" s="84">
        <v>1677</v>
      </c>
      <c r="F1679" s="84">
        <f t="shared" ca="1" si="78"/>
        <v>0.84502890967341715</v>
      </c>
      <c r="G1679" s="84">
        <f t="shared" ca="1" si="79"/>
        <v>744.87677891425722</v>
      </c>
      <c r="H1679" s="58">
        <f t="shared" ca="1" si="80"/>
        <v>0.84502890967341715</v>
      </c>
    </row>
    <row r="1680" spans="5:8" x14ac:dyDescent="0.25">
      <c r="E1680" s="84">
        <v>1678</v>
      </c>
      <c r="F1680" s="84">
        <f t="shared" ca="1" si="78"/>
        <v>0.25009205830918591</v>
      </c>
      <c r="G1680" s="84">
        <f t="shared" ca="1" si="79"/>
        <v>325.06444081643014</v>
      </c>
      <c r="H1680" s="58">
        <f t="shared" ca="1" si="80"/>
        <v>0.25009205830918591</v>
      </c>
    </row>
    <row r="1681" spans="5:8" x14ac:dyDescent="0.25">
      <c r="E1681" s="84">
        <v>1679</v>
      </c>
      <c r="F1681" s="84">
        <f t="shared" ca="1" si="78"/>
        <v>0.23429516707765097</v>
      </c>
      <c r="G1681" s="84">
        <f t="shared" ca="1" si="79"/>
        <v>314.00661695435565</v>
      </c>
      <c r="H1681" s="58">
        <f t="shared" ca="1" si="80"/>
        <v>0.23429516707765094</v>
      </c>
    </row>
    <row r="1682" spans="5:8" x14ac:dyDescent="0.25">
      <c r="E1682" s="84">
        <v>1680</v>
      </c>
      <c r="F1682" s="84">
        <f t="shared" ca="1" si="78"/>
        <v>0.2931876280871315</v>
      </c>
      <c r="G1682" s="84">
        <f t="shared" ca="1" si="79"/>
        <v>355.23133966099203</v>
      </c>
      <c r="H1682" s="58">
        <f t="shared" ca="1" si="80"/>
        <v>0.2931876280871315</v>
      </c>
    </row>
    <row r="1683" spans="5:8" x14ac:dyDescent="0.25">
      <c r="E1683" s="84">
        <v>1681</v>
      </c>
      <c r="F1683" s="84">
        <f t="shared" ca="1" si="78"/>
        <v>0.63104002095576772</v>
      </c>
      <c r="G1683" s="84">
        <f t="shared" ca="1" si="79"/>
        <v>591.72801466903741</v>
      </c>
      <c r="H1683" s="58">
        <f t="shared" ca="1" si="80"/>
        <v>0.63104002095576772</v>
      </c>
    </row>
    <row r="1684" spans="5:8" x14ac:dyDescent="0.25">
      <c r="E1684" s="84">
        <v>1682</v>
      </c>
      <c r="F1684" s="84">
        <f t="shared" ca="1" si="78"/>
        <v>0.77553385878150327</v>
      </c>
      <c r="G1684" s="84">
        <f t="shared" ca="1" si="79"/>
        <v>692.87370114705232</v>
      </c>
      <c r="H1684" s="58">
        <f t="shared" ca="1" si="80"/>
        <v>0.77553385878150327</v>
      </c>
    </row>
    <row r="1685" spans="5:8" x14ac:dyDescent="0.25">
      <c r="E1685" s="84">
        <v>1683</v>
      </c>
      <c r="F1685" s="84">
        <f t="shared" ca="1" si="78"/>
        <v>0.76730372126309532</v>
      </c>
      <c r="G1685" s="84">
        <f t="shared" ca="1" si="79"/>
        <v>687.11260488416667</v>
      </c>
      <c r="H1685" s="58">
        <f t="shared" ca="1" si="80"/>
        <v>0.76730372126309521</v>
      </c>
    </row>
    <row r="1686" spans="5:8" x14ac:dyDescent="0.25">
      <c r="E1686" s="84">
        <v>1684</v>
      </c>
      <c r="F1686" s="84">
        <f t="shared" ca="1" si="78"/>
        <v>0.69893845820496581</v>
      </c>
      <c r="G1686" s="84">
        <f t="shared" ca="1" si="79"/>
        <v>639.25692074347603</v>
      </c>
      <c r="H1686" s="58">
        <f t="shared" ca="1" si="80"/>
        <v>0.69893845820496581</v>
      </c>
    </row>
    <row r="1687" spans="5:8" x14ac:dyDescent="0.25">
      <c r="E1687" s="84">
        <v>1685</v>
      </c>
      <c r="F1687" s="84">
        <f t="shared" ca="1" si="78"/>
        <v>0.83019676883113802</v>
      </c>
      <c r="G1687" s="84">
        <f t="shared" ca="1" si="79"/>
        <v>732.94690211322768</v>
      </c>
      <c r="H1687" s="58">
        <f t="shared" ca="1" si="80"/>
        <v>0.83019676883113802</v>
      </c>
    </row>
    <row r="1688" spans="5:8" x14ac:dyDescent="0.25">
      <c r="E1688" s="84">
        <v>1686</v>
      </c>
      <c r="F1688" s="84">
        <f t="shared" ca="1" si="78"/>
        <v>0.8291566513282228</v>
      </c>
      <c r="G1688" s="84">
        <f t="shared" ca="1" si="79"/>
        <v>732.13024350974888</v>
      </c>
      <c r="H1688" s="58">
        <f t="shared" ca="1" si="80"/>
        <v>0.8291566513282228</v>
      </c>
    </row>
    <row r="1689" spans="5:8" x14ac:dyDescent="0.25">
      <c r="E1689" s="84">
        <v>1687</v>
      </c>
      <c r="F1689" s="84">
        <f t="shared" ca="1" si="78"/>
        <v>0.8717958767877253</v>
      </c>
      <c r="G1689" s="84">
        <f t="shared" ca="1" si="79"/>
        <v>767.95316906030507</v>
      </c>
      <c r="H1689" s="58">
        <f t="shared" ca="1" si="80"/>
        <v>0.8717958767877253</v>
      </c>
    </row>
    <row r="1690" spans="5:8" x14ac:dyDescent="0.25">
      <c r="E1690" s="84">
        <v>1688</v>
      </c>
      <c r="F1690" s="84">
        <f t="shared" ca="1" si="78"/>
        <v>6.4514259246288286E-2</v>
      </c>
      <c r="G1690" s="84">
        <f t="shared" ca="1" si="79"/>
        <v>195.03681546895581</v>
      </c>
      <c r="H1690" s="58">
        <f t="shared" ca="1" si="80"/>
        <v>6.4514259246288272E-2</v>
      </c>
    </row>
    <row r="1691" spans="5:8" x14ac:dyDescent="0.25">
      <c r="E1691" s="84">
        <v>1689</v>
      </c>
      <c r="F1691" s="84">
        <f t="shared" ca="1" si="78"/>
        <v>0.4299177190004303</v>
      </c>
      <c r="G1691" s="84">
        <f t="shared" ca="1" si="79"/>
        <v>450.94240330030124</v>
      </c>
      <c r="H1691" s="58">
        <f t="shared" ca="1" si="80"/>
        <v>0.42991771900043035</v>
      </c>
    </row>
    <row r="1692" spans="5:8" x14ac:dyDescent="0.25">
      <c r="E1692" s="84">
        <v>1690</v>
      </c>
      <c r="F1692" s="84">
        <f t="shared" ca="1" si="78"/>
        <v>0.15041952590664265</v>
      </c>
      <c r="G1692" s="84">
        <f t="shared" ca="1" si="79"/>
        <v>255.29366813464986</v>
      </c>
      <c r="H1692" s="58">
        <f t="shared" ca="1" si="80"/>
        <v>0.15041952590664265</v>
      </c>
    </row>
    <row r="1693" spans="5:8" x14ac:dyDescent="0.25">
      <c r="E1693" s="84">
        <v>1691</v>
      </c>
      <c r="F1693" s="84">
        <f t="shared" ca="1" si="78"/>
        <v>0.17114499602686395</v>
      </c>
      <c r="G1693" s="84">
        <f t="shared" ca="1" si="79"/>
        <v>269.8014972188048</v>
      </c>
      <c r="H1693" s="58">
        <f t="shared" ca="1" si="80"/>
        <v>0.171144996026864</v>
      </c>
    </row>
    <row r="1694" spans="5:8" x14ac:dyDescent="0.25">
      <c r="E1694" s="84">
        <v>1692</v>
      </c>
      <c r="F1694" s="84">
        <f t="shared" ca="1" si="78"/>
        <v>0.43930094893293714</v>
      </c>
      <c r="G1694" s="84">
        <f t="shared" ca="1" si="79"/>
        <v>457.51066425305601</v>
      </c>
      <c r="H1694" s="58">
        <f t="shared" ca="1" si="80"/>
        <v>0.43930094893293714</v>
      </c>
    </row>
    <row r="1695" spans="5:8" x14ac:dyDescent="0.25">
      <c r="E1695" s="84">
        <v>1693</v>
      </c>
      <c r="F1695" s="84">
        <f t="shared" ca="1" si="78"/>
        <v>0.94832537054496924</v>
      </c>
      <c r="G1695" s="84">
        <f t="shared" ca="1" si="79"/>
        <v>852.67945027555413</v>
      </c>
      <c r="H1695" s="58">
        <f t="shared" ca="1" si="80"/>
        <v>0.94832537054496924</v>
      </c>
    </row>
    <row r="1696" spans="5:8" x14ac:dyDescent="0.25">
      <c r="E1696" s="84">
        <v>1694</v>
      </c>
      <c r="F1696" s="84">
        <f t="shared" ca="1" si="78"/>
        <v>0.30352362265273336</v>
      </c>
      <c r="G1696" s="84">
        <f t="shared" ca="1" si="79"/>
        <v>362.46653585691331</v>
      </c>
      <c r="H1696" s="58">
        <f t="shared" ca="1" si="80"/>
        <v>0.3035236226527333</v>
      </c>
    </row>
    <row r="1697" spans="5:8" x14ac:dyDescent="0.25">
      <c r="E1697" s="84">
        <v>1695</v>
      </c>
      <c r="F1697" s="84">
        <f t="shared" ca="1" si="78"/>
        <v>0.25380797630150909</v>
      </c>
      <c r="G1697" s="84">
        <f t="shared" ca="1" si="79"/>
        <v>327.66558341105633</v>
      </c>
      <c r="H1697" s="58">
        <f t="shared" ca="1" si="80"/>
        <v>0.25380797630150903</v>
      </c>
    </row>
    <row r="1698" spans="5:8" x14ac:dyDescent="0.25">
      <c r="E1698" s="84">
        <v>1696</v>
      </c>
      <c r="F1698" s="84">
        <f t="shared" ca="1" si="78"/>
        <v>0.13314606282934704</v>
      </c>
      <c r="G1698" s="84">
        <f t="shared" ca="1" si="79"/>
        <v>243.20224398054293</v>
      </c>
      <c r="H1698" s="58">
        <f t="shared" ca="1" si="80"/>
        <v>0.13314606282934704</v>
      </c>
    </row>
    <row r="1699" spans="5:8" x14ac:dyDescent="0.25">
      <c r="E1699" s="84">
        <v>1697</v>
      </c>
      <c r="F1699" s="84">
        <f t="shared" ca="1" si="78"/>
        <v>0.13790899805937407</v>
      </c>
      <c r="G1699" s="84">
        <f t="shared" ca="1" si="79"/>
        <v>246.53629864156184</v>
      </c>
      <c r="H1699" s="58">
        <f t="shared" ca="1" si="80"/>
        <v>0.13790899805937407</v>
      </c>
    </row>
    <row r="1700" spans="5:8" x14ac:dyDescent="0.25">
      <c r="E1700" s="84">
        <v>1698</v>
      </c>
      <c r="F1700" s="84">
        <f t="shared" ca="1" si="78"/>
        <v>0.4132233617075427</v>
      </c>
      <c r="G1700" s="84">
        <f t="shared" ca="1" si="79"/>
        <v>439.25635319527987</v>
      </c>
      <c r="H1700" s="58">
        <f t="shared" ca="1" si="80"/>
        <v>0.41322336170754265</v>
      </c>
    </row>
    <row r="1701" spans="5:8" x14ac:dyDescent="0.25">
      <c r="E1701" s="84">
        <v>1699</v>
      </c>
      <c r="F1701" s="84">
        <f t="shared" ca="1" si="78"/>
        <v>6.185184027013535E-2</v>
      </c>
      <c r="G1701" s="84">
        <f t="shared" ca="1" si="79"/>
        <v>193.05513224867798</v>
      </c>
      <c r="H1701" s="58">
        <f t="shared" ca="1" si="80"/>
        <v>6.1851840270135343E-2</v>
      </c>
    </row>
    <row r="1702" spans="5:8" x14ac:dyDescent="0.25">
      <c r="E1702" s="84">
        <v>1700</v>
      </c>
      <c r="F1702" s="84">
        <f t="shared" ca="1" si="78"/>
        <v>0.97709884327455176</v>
      </c>
      <c r="G1702" s="84">
        <f t="shared" ca="1" si="79"/>
        <v>901.92612057898259</v>
      </c>
      <c r="H1702" s="58">
        <f t="shared" ca="1" si="80"/>
        <v>0.97709884327455176</v>
      </c>
    </row>
    <row r="1703" spans="5:8" x14ac:dyDescent="0.25">
      <c r="E1703" s="84">
        <v>1701</v>
      </c>
      <c r="F1703" s="84">
        <f t="shared" ca="1" si="78"/>
        <v>0.27962219465667804</v>
      </c>
      <c r="G1703" s="84">
        <f t="shared" ca="1" si="79"/>
        <v>345.73553625967463</v>
      </c>
      <c r="H1703" s="58">
        <f t="shared" ca="1" si="80"/>
        <v>0.27962219465667804</v>
      </c>
    </row>
    <row r="1704" spans="5:8" x14ac:dyDescent="0.25">
      <c r="E1704" s="84">
        <v>1702</v>
      </c>
      <c r="F1704" s="84">
        <f t="shared" ca="1" si="78"/>
        <v>0.59469149175723446</v>
      </c>
      <c r="G1704" s="84">
        <f t="shared" ca="1" si="79"/>
        <v>566.28404423006418</v>
      </c>
      <c r="H1704" s="58">
        <f t="shared" ca="1" si="80"/>
        <v>0.59469149175723457</v>
      </c>
    </row>
    <row r="1705" spans="5:8" x14ac:dyDescent="0.25">
      <c r="E1705" s="84">
        <v>1703</v>
      </c>
      <c r="F1705" s="84">
        <f t="shared" ca="1" si="78"/>
        <v>0.90838339120077516</v>
      </c>
      <c r="G1705" s="84">
        <f t="shared" ca="1" si="79"/>
        <v>803.83941350089094</v>
      </c>
      <c r="H1705" s="58">
        <f t="shared" ca="1" si="80"/>
        <v>0.90838339120077516</v>
      </c>
    </row>
    <row r="1706" spans="5:8" x14ac:dyDescent="0.25">
      <c r="E1706" s="84">
        <v>1704</v>
      </c>
      <c r="F1706" s="84">
        <f t="shared" ca="1" si="78"/>
        <v>0.9099059075864766</v>
      </c>
      <c r="G1706" s="84">
        <f t="shared" ca="1" si="79"/>
        <v>805.47617417478182</v>
      </c>
      <c r="H1706" s="58">
        <f t="shared" ca="1" si="80"/>
        <v>0.9099059075864766</v>
      </c>
    </row>
    <row r="1707" spans="5:8" x14ac:dyDescent="0.25">
      <c r="E1707" s="84">
        <v>1705</v>
      </c>
      <c r="F1707" s="84">
        <f t="shared" ca="1" si="78"/>
        <v>0.932569366273726</v>
      </c>
      <c r="G1707" s="84">
        <f t="shared" ca="1" si="79"/>
        <v>831.71195477683182</v>
      </c>
      <c r="H1707" s="58">
        <f t="shared" ca="1" si="80"/>
        <v>0.932569366273726</v>
      </c>
    </row>
    <row r="1708" spans="5:8" x14ac:dyDescent="0.25">
      <c r="E1708" s="84">
        <v>1706</v>
      </c>
      <c r="F1708" s="84">
        <f t="shared" ca="1" si="78"/>
        <v>0.80768379931965884</v>
      </c>
      <c r="G1708" s="84">
        <f t="shared" ca="1" si="79"/>
        <v>715.79443304934489</v>
      </c>
      <c r="H1708" s="58">
        <f t="shared" ca="1" si="80"/>
        <v>0.80768379931965884</v>
      </c>
    </row>
    <row r="1709" spans="5:8" x14ac:dyDescent="0.25">
      <c r="E1709" s="84">
        <v>1707</v>
      </c>
      <c r="F1709" s="84">
        <f t="shared" ca="1" si="78"/>
        <v>0.13398422191618797</v>
      </c>
      <c r="G1709" s="84">
        <f t="shared" ca="1" si="79"/>
        <v>243.78895534133159</v>
      </c>
      <c r="H1709" s="58">
        <f t="shared" ca="1" si="80"/>
        <v>0.13398422191618797</v>
      </c>
    </row>
    <row r="1710" spans="5:8" x14ac:dyDescent="0.25">
      <c r="E1710" s="84">
        <v>1708</v>
      </c>
      <c r="F1710" s="84">
        <f t="shared" ca="1" si="78"/>
        <v>0.42305803323315738</v>
      </c>
      <c r="G1710" s="84">
        <f t="shared" ca="1" si="79"/>
        <v>446.14062326321016</v>
      </c>
      <c r="H1710" s="58">
        <f t="shared" ca="1" si="80"/>
        <v>0.42305803323315738</v>
      </c>
    </row>
    <row r="1711" spans="5:8" x14ac:dyDescent="0.25">
      <c r="E1711" s="84">
        <v>1709</v>
      </c>
      <c r="F1711" s="84">
        <f t="shared" ca="1" si="78"/>
        <v>0.50017985722323444</v>
      </c>
      <c r="G1711" s="84">
        <f t="shared" ca="1" si="79"/>
        <v>500.12590005626413</v>
      </c>
      <c r="H1711" s="58">
        <f t="shared" ca="1" si="80"/>
        <v>0.50017985722323444</v>
      </c>
    </row>
    <row r="1712" spans="5:8" x14ac:dyDescent="0.25">
      <c r="E1712" s="84">
        <v>1710</v>
      </c>
      <c r="F1712" s="84">
        <f t="shared" ca="1" si="78"/>
        <v>0.23270999534708603</v>
      </c>
      <c r="G1712" s="84">
        <f t="shared" ca="1" si="79"/>
        <v>312.89699674296025</v>
      </c>
      <c r="H1712" s="58">
        <f t="shared" ca="1" si="80"/>
        <v>0.23270999534708608</v>
      </c>
    </row>
    <row r="1713" spans="5:8" x14ac:dyDescent="0.25">
      <c r="E1713" s="84">
        <v>1711</v>
      </c>
      <c r="F1713" s="84">
        <f t="shared" ca="1" si="78"/>
        <v>0.5104240770805053</v>
      </c>
      <c r="G1713" s="84">
        <f t="shared" ca="1" si="79"/>
        <v>507.29685395635369</v>
      </c>
      <c r="H1713" s="58">
        <f t="shared" ca="1" si="80"/>
        <v>0.5104240770805053</v>
      </c>
    </row>
    <row r="1714" spans="5:8" x14ac:dyDescent="0.25">
      <c r="E1714" s="84">
        <v>1712</v>
      </c>
      <c r="F1714" s="84">
        <f t="shared" ca="1" si="78"/>
        <v>0.91952147641850834</v>
      </c>
      <c r="G1714" s="84">
        <f t="shared" ca="1" si="79"/>
        <v>816.14957192264546</v>
      </c>
      <c r="H1714" s="58">
        <f t="shared" ca="1" si="80"/>
        <v>0.91952147641850823</v>
      </c>
    </row>
    <row r="1715" spans="5:8" x14ac:dyDescent="0.25">
      <c r="E1715" s="84">
        <v>1713</v>
      </c>
      <c r="F1715" s="84">
        <f t="shared" ca="1" si="78"/>
        <v>0.71786364152561655</v>
      </c>
      <c r="G1715" s="84">
        <f t="shared" ca="1" si="79"/>
        <v>652.50454906793152</v>
      </c>
      <c r="H1715" s="58">
        <f t="shared" ca="1" si="80"/>
        <v>0.71786364152561644</v>
      </c>
    </row>
    <row r="1716" spans="5:8" x14ac:dyDescent="0.25">
      <c r="E1716" s="84">
        <v>1714</v>
      </c>
      <c r="F1716" s="84">
        <f t="shared" ca="1" si="78"/>
        <v>0.87205020777396469</v>
      </c>
      <c r="G1716" s="84">
        <f t="shared" ca="1" si="79"/>
        <v>768.18345025659869</v>
      </c>
      <c r="H1716" s="58">
        <f t="shared" ca="1" si="80"/>
        <v>0.87205020777396458</v>
      </c>
    </row>
    <row r="1717" spans="5:8" x14ac:dyDescent="0.25">
      <c r="E1717" s="84">
        <v>1715</v>
      </c>
      <c r="F1717" s="84">
        <f t="shared" ca="1" si="78"/>
        <v>0.300324435679302</v>
      </c>
      <c r="G1717" s="84">
        <f t="shared" ca="1" si="79"/>
        <v>360.22710497551139</v>
      </c>
      <c r="H1717" s="58">
        <f t="shared" ca="1" si="80"/>
        <v>0.300324435679302</v>
      </c>
    </row>
    <row r="1718" spans="5:8" x14ac:dyDescent="0.25">
      <c r="E1718" s="84">
        <v>1716</v>
      </c>
      <c r="F1718" s="84">
        <f t="shared" ca="1" si="78"/>
        <v>0.53342933630102962</v>
      </c>
      <c r="G1718" s="84">
        <f t="shared" ca="1" si="79"/>
        <v>523.40053541072075</v>
      </c>
      <c r="H1718" s="58">
        <f t="shared" ca="1" si="80"/>
        <v>0.53342933630102962</v>
      </c>
    </row>
    <row r="1719" spans="5:8" x14ac:dyDescent="0.25">
      <c r="E1719" s="84">
        <v>1717</v>
      </c>
      <c r="F1719" s="84">
        <f t="shared" ca="1" si="78"/>
        <v>0.29102599047504618</v>
      </c>
      <c r="G1719" s="84">
        <f t="shared" ca="1" si="79"/>
        <v>353.71819333253234</v>
      </c>
      <c r="H1719" s="58">
        <f t="shared" ca="1" si="80"/>
        <v>0.29102599047504618</v>
      </c>
    </row>
    <row r="1720" spans="5:8" x14ac:dyDescent="0.25">
      <c r="E1720" s="84">
        <v>1718</v>
      </c>
      <c r="F1720" s="84">
        <f t="shared" ca="1" si="78"/>
        <v>0.42353185975523666</v>
      </c>
      <c r="G1720" s="84">
        <f t="shared" ca="1" si="79"/>
        <v>446.47230182866565</v>
      </c>
      <c r="H1720" s="58">
        <f t="shared" ca="1" si="80"/>
        <v>0.42353185975523666</v>
      </c>
    </row>
    <row r="1721" spans="5:8" x14ac:dyDescent="0.25">
      <c r="E1721" s="84">
        <v>1719</v>
      </c>
      <c r="F1721" s="84">
        <f t="shared" ca="1" si="78"/>
        <v>0.60936288416893647</v>
      </c>
      <c r="G1721" s="84">
        <f t="shared" ca="1" si="79"/>
        <v>576.55401891825545</v>
      </c>
      <c r="H1721" s="58">
        <f t="shared" ca="1" si="80"/>
        <v>0.60936288416893636</v>
      </c>
    </row>
    <row r="1722" spans="5:8" x14ac:dyDescent="0.25">
      <c r="E1722" s="84">
        <v>1720</v>
      </c>
      <c r="F1722" s="84">
        <f t="shared" ca="1" si="78"/>
        <v>0.40652548532341637</v>
      </c>
      <c r="G1722" s="84">
        <f t="shared" ca="1" si="79"/>
        <v>434.56783972639147</v>
      </c>
      <c r="H1722" s="58">
        <f t="shared" ca="1" si="80"/>
        <v>0.40652548532341637</v>
      </c>
    </row>
    <row r="1723" spans="5:8" x14ac:dyDescent="0.25">
      <c r="E1723" s="84">
        <v>1721</v>
      </c>
      <c r="F1723" s="84">
        <f t="shared" ca="1" si="78"/>
        <v>0.27712883788249643</v>
      </c>
      <c r="G1723" s="84">
        <f t="shared" ca="1" si="79"/>
        <v>343.99018651774747</v>
      </c>
      <c r="H1723" s="58">
        <f t="shared" ca="1" si="80"/>
        <v>0.27712883788249637</v>
      </c>
    </row>
    <row r="1724" spans="5:8" x14ac:dyDescent="0.25">
      <c r="E1724" s="84">
        <v>1722</v>
      </c>
      <c r="F1724" s="84">
        <f t="shared" ca="1" si="78"/>
        <v>0.97539029926666032</v>
      </c>
      <c r="G1724" s="84">
        <f t="shared" ca="1" si="79"/>
        <v>898.3335143323884</v>
      </c>
      <c r="H1724" s="58">
        <f t="shared" ca="1" si="80"/>
        <v>0.97539029926666032</v>
      </c>
    </row>
    <row r="1725" spans="5:8" x14ac:dyDescent="0.25">
      <c r="E1725" s="84">
        <v>1723</v>
      </c>
      <c r="F1725" s="84">
        <f t="shared" ca="1" si="78"/>
        <v>0.51770304022504487</v>
      </c>
      <c r="G1725" s="84">
        <f t="shared" ca="1" si="79"/>
        <v>512.39212815753149</v>
      </c>
      <c r="H1725" s="58">
        <f t="shared" ca="1" si="80"/>
        <v>0.51770304022504499</v>
      </c>
    </row>
    <row r="1726" spans="5:8" x14ac:dyDescent="0.25">
      <c r="E1726" s="84">
        <v>1724</v>
      </c>
      <c r="F1726" s="84">
        <f t="shared" ca="1" si="78"/>
        <v>0.92201320954597799</v>
      </c>
      <c r="G1726" s="84">
        <f t="shared" ca="1" si="79"/>
        <v>819.01808932744348</v>
      </c>
      <c r="H1726" s="58">
        <f t="shared" ca="1" si="80"/>
        <v>0.92201320954597799</v>
      </c>
    </row>
    <row r="1727" spans="5:8" x14ac:dyDescent="0.25">
      <c r="E1727" s="84">
        <v>1725</v>
      </c>
      <c r="F1727" s="84">
        <f t="shared" ca="1" si="78"/>
        <v>2.3119832440464561E-2</v>
      </c>
      <c r="G1727" s="84">
        <f t="shared" ca="1" si="79"/>
        <v>156.8926756416416</v>
      </c>
      <c r="H1727" s="58">
        <f t="shared" ca="1" si="80"/>
        <v>2.3119832440464567E-2</v>
      </c>
    </row>
    <row r="1728" spans="5:8" x14ac:dyDescent="0.25">
      <c r="E1728" s="84">
        <v>1726</v>
      </c>
      <c r="F1728" s="84">
        <f t="shared" ca="1" si="78"/>
        <v>0.47104330426312235</v>
      </c>
      <c r="G1728" s="84">
        <f t="shared" ca="1" si="79"/>
        <v>479.73031298418567</v>
      </c>
      <c r="H1728" s="58">
        <f t="shared" ca="1" si="80"/>
        <v>0.47104330426312241</v>
      </c>
    </row>
    <row r="1729" spans="5:8" x14ac:dyDescent="0.25">
      <c r="E1729" s="84">
        <v>1727</v>
      </c>
      <c r="F1729" s="84">
        <f t="shared" ca="1" si="78"/>
        <v>0.86159399731435438</v>
      </c>
      <c r="G1729" s="84">
        <f t="shared" ca="1" si="79"/>
        <v>758.89728096105773</v>
      </c>
      <c r="H1729" s="58">
        <f t="shared" ca="1" si="80"/>
        <v>0.86159399731435449</v>
      </c>
    </row>
    <row r="1730" spans="5:8" x14ac:dyDescent="0.25">
      <c r="E1730" s="84">
        <v>1728</v>
      </c>
      <c r="F1730" s="84">
        <f t="shared" ca="1" si="78"/>
        <v>0.90177591002329893</v>
      </c>
      <c r="G1730" s="84">
        <f t="shared" ca="1" si="79"/>
        <v>796.88890283833712</v>
      </c>
      <c r="H1730" s="58">
        <f t="shared" ca="1" si="80"/>
        <v>0.90177591002329893</v>
      </c>
    </row>
    <row r="1731" spans="5:8" x14ac:dyDescent="0.25">
      <c r="E1731" s="84">
        <v>1729</v>
      </c>
      <c r="F1731" s="84">
        <f t="shared" ref="F1731:F1794" ca="1" si="81">RAND()</f>
        <v>0.20789897072915242</v>
      </c>
      <c r="G1731" s="84">
        <f t="shared" ca="1" si="79"/>
        <v>295.5292795104067</v>
      </c>
      <c r="H1731" s="58">
        <f t="shared" ca="1" si="80"/>
        <v>0.20789897072915242</v>
      </c>
    </row>
    <row r="1732" spans="5:8" x14ac:dyDescent="0.25">
      <c r="E1732" s="84">
        <v>1730</v>
      </c>
      <c r="F1732" s="84">
        <f t="shared" ca="1" si="81"/>
        <v>0.68777560882137878</v>
      </c>
      <c r="G1732" s="84">
        <f t="shared" ref="G1732:G1795" ca="1" si="82">IF(F1732&lt;(($C$3-$C$2)/($C$5+$C$4-$C$3-$C$2)),$C$2+SQRT(F1732*($C$5+$C$4-$C$3-$C$2)*($C$3-$C$2)),IF(F1732&lt;1-(($C$5-$C$4)/($C$5+$C$4-$C$3-$C$2)),(F1732*($C$5+$C$4-$C$3-$C$2)+$C$2+$C$3)/2,$C$5-SQRT((1-F1732)*($C$5+$C$4-$C$3-$C$2)*($C$5-$C$4))))</f>
        <v>631.44292617496512</v>
      </c>
      <c r="H1732" s="58">
        <f t="shared" ref="H1732:H1795" ca="1" si="83">IF(G1732&lt;$C$3,(1/($C$5+$C$4-$C$3-$C$2))*(1/($C$3-$C$2))*(G1732-$C$2)^2,IF(G1732&lt;$C$4,(1/($C$5+$C$4-$C$3-$C$2))*(2*G1732-$C$2-$C$3),1-(1/($C$5+$C$4-$C$3-$C$2))*(1/($C$5-$C$4))*($C$5-G1732)^2))</f>
        <v>0.68777560882137878</v>
      </c>
    </row>
    <row r="1733" spans="5:8" x14ac:dyDescent="0.25">
      <c r="E1733" s="84">
        <v>1731</v>
      </c>
      <c r="F1733" s="84">
        <f t="shared" ca="1" si="81"/>
        <v>0.91829359333613247</v>
      </c>
      <c r="G1733" s="84">
        <f t="shared" ca="1" si="82"/>
        <v>814.75235278464572</v>
      </c>
      <c r="H1733" s="58">
        <f t="shared" ca="1" si="83"/>
        <v>0.91829359333613247</v>
      </c>
    </row>
    <row r="1734" spans="5:8" x14ac:dyDescent="0.25">
      <c r="E1734" s="84">
        <v>1732</v>
      </c>
      <c r="F1734" s="84">
        <f t="shared" ca="1" si="81"/>
        <v>0.37897665103399758</v>
      </c>
      <c r="G1734" s="84">
        <f t="shared" ca="1" si="82"/>
        <v>415.28365572379829</v>
      </c>
      <c r="H1734" s="58">
        <f t="shared" ca="1" si="83"/>
        <v>0.37897665103399758</v>
      </c>
    </row>
    <row r="1735" spans="5:8" x14ac:dyDescent="0.25">
      <c r="E1735" s="84">
        <v>1733</v>
      </c>
      <c r="F1735" s="84">
        <f t="shared" ca="1" si="81"/>
        <v>0.71033803483851321</v>
      </c>
      <c r="G1735" s="84">
        <f t="shared" ca="1" si="82"/>
        <v>647.23662438695919</v>
      </c>
      <c r="H1735" s="58">
        <f t="shared" ca="1" si="83"/>
        <v>0.7103380348385131</v>
      </c>
    </row>
    <row r="1736" spans="5:8" x14ac:dyDescent="0.25">
      <c r="E1736" s="84">
        <v>1734</v>
      </c>
      <c r="F1736" s="84">
        <f t="shared" ca="1" si="81"/>
        <v>0.31433319581809394</v>
      </c>
      <c r="G1736" s="84">
        <f t="shared" ca="1" si="82"/>
        <v>370.03323707266577</v>
      </c>
      <c r="H1736" s="58">
        <f t="shared" ca="1" si="83"/>
        <v>0.31433319581809394</v>
      </c>
    </row>
    <row r="1737" spans="5:8" x14ac:dyDescent="0.25">
      <c r="E1737" s="84">
        <v>1735</v>
      </c>
      <c r="F1737" s="84">
        <f t="shared" ca="1" si="81"/>
        <v>0.20422880939593646</v>
      </c>
      <c r="G1737" s="84">
        <f t="shared" ca="1" si="82"/>
        <v>292.96016657715552</v>
      </c>
      <c r="H1737" s="58">
        <f t="shared" ca="1" si="83"/>
        <v>0.20422880939593646</v>
      </c>
    </row>
    <row r="1738" spans="5:8" x14ac:dyDescent="0.25">
      <c r="E1738" s="84">
        <v>1736</v>
      </c>
      <c r="F1738" s="84">
        <f t="shared" ca="1" si="81"/>
        <v>0.52316740705967191</v>
      </c>
      <c r="G1738" s="84">
        <f t="shared" ca="1" si="82"/>
        <v>516.21718494177026</v>
      </c>
      <c r="H1738" s="58">
        <f t="shared" ca="1" si="83"/>
        <v>0.5231674070596718</v>
      </c>
    </row>
    <row r="1739" spans="5:8" x14ac:dyDescent="0.25">
      <c r="E1739" s="84">
        <v>1737</v>
      </c>
      <c r="F1739" s="84">
        <f t="shared" ca="1" si="81"/>
        <v>0.6163638527602131</v>
      </c>
      <c r="G1739" s="84">
        <f t="shared" ca="1" si="82"/>
        <v>581.45469693214909</v>
      </c>
      <c r="H1739" s="58">
        <f t="shared" ca="1" si="83"/>
        <v>0.61636385276021299</v>
      </c>
    </row>
    <row r="1740" spans="5:8" x14ac:dyDescent="0.25">
      <c r="E1740" s="84">
        <v>1738</v>
      </c>
      <c r="F1740" s="84">
        <f t="shared" ca="1" si="81"/>
        <v>0.57590247537831674</v>
      </c>
      <c r="G1740" s="84">
        <f t="shared" ca="1" si="82"/>
        <v>553.13173276482166</v>
      </c>
      <c r="H1740" s="58">
        <f t="shared" ca="1" si="83"/>
        <v>0.57590247537831663</v>
      </c>
    </row>
    <row r="1741" spans="5:8" x14ac:dyDescent="0.25">
      <c r="E1741" s="84">
        <v>1739</v>
      </c>
      <c r="F1741" s="84">
        <f t="shared" ca="1" si="81"/>
        <v>0.55609009684810495</v>
      </c>
      <c r="G1741" s="84">
        <f t="shared" ca="1" si="82"/>
        <v>539.26306779367349</v>
      </c>
      <c r="H1741" s="58">
        <f t="shared" ca="1" si="83"/>
        <v>0.55609009684810495</v>
      </c>
    </row>
    <row r="1742" spans="5:8" x14ac:dyDescent="0.25">
      <c r="E1742" s="84">
        <v>1740</v>
      </c>
      <c r="F1742" s="84">
        <f t="shared" ca="1" si="81"/>
        <v>0.71544714076216642</v>
      </c>
      <c r="G1742" s="84">
        <f t="shared" ca="1" si="82"/>
        <v>650.81299853351652</v>
      </c>
      <c r="H1742" s="58">
        <f t="shared" ca="1" si="83"/>
        <v>0.71544714076216642</v>
      </c>
    </row>
    <row r="1743" spans="5:8" x14ac:dyDescent="0.25">
      <c r="E1743" s="84">
        <v>1741</v>
      </c>
      <c r="F1743" s="84">
        <f t="shared" ca="1" si="81"/>
        <v>0.95811281602281584</v>
      </c>
      <c r="G1743" s="84">
        <f t="shared" ca="1" si="82"/>
        <v>867.36283601336561</v>
      </c>
      <c r="H1743" s="58">
        <f t="shared" ca="1" si="83"/>
        <v>0.95811281602281584</v>
      </c>
    </row>
    <row r="1744" spans="5:8" x14ac:dyDescent="0.25">
      <c r="E1744" s="84">
        <v>1742</v>
      </c>
      <c r="F1744" s="84">
        <f t="shared" ca="1" si="81"/>
        <v>0.1558037217261371</v>
      </c>
      <c r="G1744" s="84">
        <f t="shared" ca="1" si="82"/>
        <v>259.06260520829596</v>
      </c>
      <c r="H1744" s="58">
        <f t="shared" ca="1" si="83"/>
        <v>0.1558037217261371</v>
      </c>
    </row>
    <row r="1745" spans="5:8" x14ac:dyDescent="0.25">
      <c r="E1745" s="84">
        <v>1743</v>
      </c>
      <c r="F1745" s="84">
        <f t="shared" ca="1" si="81"/>
        <v>0.8233549980017536</v>
      </c>
      <c r="G1745" s="84">
        <f t="shared" ca="1" si="82"/>
        <v>727.61993310951789</v>
      </c>
      <c r="H1745" s="58">
        <f t="shared" ca="1" si="83"/>
        <v>0.82335499800175349</v>
      </c>
    </row>
    <row r="1746" spans="5:8" x14ac:dyDescent="0.25">
      <c r="E1746" s="84">
        <v>1744</v>
      </c>
      <c r="F1746" s="84">
        <f t="shared" ca="1" si="81"/>
        <v>0.17595141613117293</v>
      </c>
      <c r="G1746" s="84">
        <f t="shared" ca="1" si="82"/>
        <v>273.16599129182106</v>
      </c>
      <c r="H1746" s="58">
        <f t="shared" ca="1" si="83"/>
        <v>0.17595141613117293</v>
      </c>
    </row>
    <row r="1747" spans="5:8" x14ac:dyDescent="0.25">
      <c r="E1747" s="84">
        <v>1745</v>
      </c>
      <c r="F1747" s="84">
        <f t="shared" ca="1" si="81"/>
        <v>7.7207641867667043E-3</v>
      </c>
      <c r="G1747" s="84">
        <f t="shared" ca="1" si="82"/>
        <v>132.87714990912895</v>
      </c>
      <c r="H1747" s="58">
        <f t="shared" ca="1" si="83"/>
        <v>7.7207641867666956E-3</v>
      </c>
    </row>
    <row r="1748" spans="5:8" x14ac:dyDescent="0.25">
      <c r="E1748" s="84">
        <v>1746</v>
      </c>
      <c r="F1748" s="84">
        <f t="shared" ca="1" si="81"/>
        <v>0.20293124181102795</v>
      </c>
      <c r="G1748" s="84">
        <f t="shared" ca="1" si="82"/>
        <v>292.05186926771955</v>
      </c>
      <c r="H1748" s="58">
        <f t="shared" ca="1" si="83"/>
        <v>0.20293124181102792</v>
      </c>
    </row>
    <row r="1749" spans="5:8" x14ac:dyDescent="0.25">
      <c r="E1749" s="84">
        <v>1747</v>
      </c>
      <c r="F1749" s="84">
        <f t="shared" ca="1" si="81"/>
        <v>0.6695792078731112</v>
      </c>
      <c r="G1749" s="84">
        <f t="shared" ca="1" si="82"/>
        <v>618.70544551117791</v>
      </c>
      <c r="H1749" s="58">
        <f t="shared" ca="1" si="83"/>
        <v>0.66957920787311132</v>
      </c>
    </row>
    <row r="1750" spans="5:8" x14ac:dyDescent="0.25">
      <c r="E1750" s="84">
        <v>1748</v>
      </c>
      <c r="F1750" s="84">
        <f t="shared" ca="1" si="81"/>
        <v>0.49483983842364898</v>
      </c>
      <c r="G1750" s="84">
        <f t="shared" ca="1" si="82"/>
        <v>496.38788689655428</v>
      </c>
      <c r="H1750" s="58">
        <f t="shared" ca="1" si="83"/>
        <v>0.49483983842364898</v>
      </c>
    </row>
    <row r="1751" spans="5:8" x14ac:dyDescent="0.25">
      <c r="E1751" s="84">
        <v>1749</v>
      </c>
      <c r="F1751" s="84">
        <f t="shared" ca="1" si="81"/>
        <v>0.68349956462902839</v>
      </c>
      <c r="G1751" s="84">
        <f t="shared" ca="1" si="82"/>
        <v>628.4496952403199</v>
      </c>
      <c r="H1751" s="58">
        <f t="shared" ca="1" si="83"/>
        <v>0.68349956462902839</v>
      </c>
    </row>
    <row r="1752" spans="5:8" x14ac:dyDescent="0.25">
      <c r="E1752" s="84">
        <v>1750</v>
      </c>
      <c r="F1752" s="84">
        <f t="shared" ca="1" si="81"/>
        <v>0.90413987958355702</v>
      </c>
      <c r="G1752" s="84">
        <f t="shared" ca="1" si="82"/>
        <v>799.34793652965823</v>
      </c>
      <c r="H1752" s="58">
        <f t="shared" ca="1" si="83"/>
        <v>0.90413987958355702</v>
      </c>
    </row>
    <row r="1753" spans="5:8" x14ac:dyDescent="0.25">
      <c r="E1753" s="84">
        <v>1751</v>
      </c>
      <c r="F1753" s="84">
        <f t="shared" ca="1" si="81"/>
        <v>0.5841860912429867</v>
      </c>
      <c r="G1753" s="84">
        <f t="shared" ca="1" si="82"/>
        <v>558.9302638700907</v>
      </c>
      <c r="H1753" s="58">
        <f t="shared" ca="1" si="83"/>
        <v>0.5841860912429867</v>
      </c>
    </row>
    <row r="1754" spans="5:8" x14ac:dyDescent="0.25">
      <c r="E1754" s="84">
        <v>1752</v>
      </c>
      <c r="F1754" s="84">
        <f t="shared" ca="1" si="81"/>
        <v>0.3647939059829004</v>
      </c>
      <c r="G1754" s="84">
        <f t="shared" ca="1" si="82"/>
        <v>405.35573418803028</v>
      </c>
      <c r="H1754" s="58">
        <f t="shared" ca="1" si="83"/>
        <v>0.3647939059829004</v>
      </c>
    </row>
    <row r="1755" spans="5:8" x14ac:dyDescent="0.25">
      <c r="E1755" s="84">
        <v>1753</v>
      </c>
      <c r="F1755" s="84">
        <f t="shared" ca="1" si="81"/>
        <v>0.66597712170290635</v>
      </c>
      <c r="G1755" s="84">
        <f t="shared" ca="1" si="82"/>
        <v>616.18398519203447</v>
      </c>
      <c r="H1755" s="58">
        <f t="shared" ca="1" si="83"/>
        <v>0.66597712170290635</v>
      </c>
    </row>
    <row r="1756" spans="5:8" x14ac:dyDescent="0.25">
      <c r="E1756" s="84">
        <v>1754</v>
      </c>
      <c r="F1756" s="84">
        <f t="shared" ca="1" si="81"/>
        <v>0.53573087824982191</v>
      </c>
      <c r="G1756" s="84">
        <f t="shared" ca="1" si="82"/>
        <v>525.0116147748754</v>
      </c>
      <c r="H1756" s="58">
        <f t="shared" ca="1" si="83"/>
        <v>0.53573087824982202</v>
      </c>
    </row>
    <row r="1757" spans="5:8" x14ac:dyDescent="0.25">
      <c r="E1757" s="84">
        <v>1755</v>
      </c>
      <c r="F1757" s="84">
        <f t="shared" ca="1" si="81"/>
        <v>0.91470380131429396</v>
      </c>
      <c r="G1757" s="84">
        <f t="shared" ca="1" si="82"/>
        <v>810.72664358659313</v>
      </c>
      <c r="H1757" s="58">
        <f t="shared" ca="1" si="83"/>
        <v>0.91470380131429396</v>
      </c>
    </row>
    <row r="1758" spans="5:8" x14ac:dyDescent="0.25">
      <c r="E1758" s="84">
        <v>1756</v>
      </c>
      <c r="F1758" s="84">
        <f t="shared" ca="1" si="81"/>
        <v>0.88591633090721555</v>
      </c>
      <c r="G1758" s="84">
        <f t="shared" ca="1" si="82"/>
        <v>781.10472590992413</v>
      </c>
      <c r="H1758" s="58">
        <f t="shared" ca="1" si="83"/>
        <v>0.88591633090721555</v>
      </c>
    </row>
    <row r="1759" spans="5:8" x14ac:dyDescent="0.25">
      <c r="E1759" s="84">
        <v>1757</v>
      </c>
      <c r="F1759" s="84">
        <f t="shared" ca="1" si="81"/>
        <v>0.93723195480576571</v>
      </c>
      <c r="G1759" s="84">
        <f t="shared" ca="1" si="82"/>
        <v>837.6344279670767</v>
      </c>
      <c r="H1759" s="58">
        <f t="shared" ca="1" si="83"/>
        <v>0.93723195480576571</v>
      </c>
    </row>
    <row r="1760" spans="5:8" x14ac:dyDescent="0.25">
      <c r="E1760" s="84">
        <v>1758</v>
      </c>
      <c r="F1760" s="84">
        <f t="shared" ca="1" si="81"/>
        <v>0.17278228718767796</v>
      </c>
      <c r="G1760" s="84">
        <f t="shared" ca="1" si="82"/>
        <v>270.94760103137457</v>
      </c>
      <c r="H1760" s="58">
        <f t="shared" ca="1" si="83"/>
        <v>0.17278228718767796</v>
      </c>
    </row>
    <row r="1761" spans="5:8" x14ac:dyDescent="0.25">
      <c r="E1761" s="84">
        <v>1759</v>
      </c>
      <c r="F1761" s="84">
        <f t="shared" ca="1" si="81"/>
        <v>0.872665026354977</v>
      </c>
      <c r="G1761" s="84">
        <f t="shared" ca="1" si="82"/>
        <v>768.74107815932882</v>
      </c>
      <c r="H1761" s="58">
        <f t="shared" ca="1" si="83"/>
        <v>0.872665026354977</v>
      </c>
    </row>
    <row r="1762" spans="5:8" x14ac:dyDescent="0.25">
      <c r="E1762" s="84">
        <v>1760</v>
      </c>
      <c r="F1762" s="84">
        <f t="shared" ca="1" si="81"/>
        <v>0.23324289631155004</v>
      </c>
      <c r="G1762" s="84">
        <f t="shared" ca="1" si="82"/>
        <v>313.27002741808502</v>
      </c>
      <c r="H1762" s="58">
        <f t="shared" ca="1" si="83"/>
        <v>0.23324289631155004</v>
      </c>
    </row>
    <row r="1763" spans="5:8" x14ac:dyDescent="0.25">
      <c r="E1763" s="84">
        <v>1761</v>
      </c>
      <c r="F1763" s="84">
        <f t="shared" ca="1" si="81"/>
        <v>0.16555649516877147</v>
      </c>
      <c r="G1763" s="84">
        <f t="shared" ca="1" si="82"/>
        <v>265.88954661814</v>
      </c>
      <c r="H1763" s="58">
        <f t="shared" ca="1" si="83"/>
        <v>0.16555649516877144</v>
      </c>
    </row>
    <row r="1764" spans="5:8" x14ac:dyDescent="0.25">
      <c r="E1764" s="84">
        <v>1762</v>
      </c>
      <c r="F1764" s="84">
        <f t="shared" ca="1" si="81"/>
        <v>0.33953444447274028</v>
      </c>
      <c r="G1764" s="84">
        <f t="shared" ca="1" si="82"/>
        <v>387.67411113091816</v>
      </c>
      <c r="H1764" s="58">
        <f t="shared" ca="1" si="83"/>
        <v>0.33953444447274023</v>
      </c>
    </row>
    <row r="1765" spans="5:8" x14ac:dyDescent="0.25">
      <c r="E1765" s="84">
        <v>1763</v>
      </c>
      <c r="F1765" s="84">
        <f t="shared" ca="1" si="81"/>
        <v>0.3054511593538235</v>
      </c>
      <c r="G1765" s="84">
        <f t="shared" ca="1" si="82"/>
        <v>363.81581154767645</v>
      </c>
      <c r="H1765" s="58">
        <f t="shared" ca="1" si="83"/>
        <v>0.3054511593538235</v>
      </c>
    </row>
    <row r="1766" spans="5:8" x14ac:dyDescent="0.25">
      <c r="E1766" s="84">
        <v>1764</v>
      </c>
      <c r="F1766" s="84">
        <f t="shared" ca="1" si="81"/>
        <v>0.47760146051722374</v>
      </c>
      <c r="G1766" s="84">
        <f t="shared" ca="1" si="82"/>
        <v>484.32102236205662</v>
      </c>
      <c r="H1766" s="58">
        <f t="shared" ca="1" si="83"/>
        <v>0.47760146051722374</v>
      </c>
    </row>
    <row r="1767" spans="5:8" x14ac:dyDescent="0.25">
      <c r="E1767" s="84">
        <v>1765</v>
      </c>
      <c r="F1767" s="84">
        <f t="shared" ca="1" si="81"/>
        <v>0.33710077494966939</v>
      </c>
      <c r="G1767" s="84">
        <f t="shared" ca="1" si="82"/>
        <v>385.97054246476858</v>
      </c>
      <c r="H1767" s="58">
        <f t="shared" ca="1" si="83"/>
        <v>0.33710077494966939</v>
      </c>
    </row>
    <row r="1768" spans="5:8" x14ac:dyDescent="0.25">
      <c r="E1768" s="84">
        <v>1766</v>
      </c>
      <c r="F1768" s="84">
        <f t="shared" ca="1" si="81"/>
        <v>0.28003024647064068</v>
      </c>
      <c r="G1768" s="84">
        <f t="shared" ca="1" si="82"/>
        <v>346.02117252944845</v>
      </c>
      <c r="H1768" s="58">
        <f t="shared" ca="1" si="83"/>
        <v>0.28003024647064062</v>
      </c>
    </row>
    <row r="1769" spans="5:8" x14ac:dyDescent="0.25">
      <c r="E1769" s="84">
        <v>1767</v>
      </c>
      <c r="F1769" s="84">
        <f t="shared" ca="1" si="81"/>
        <v>0.19018144852392305</v>
      </c>
      <c r="G1769" s="84">
        <f t="shared" ca="1" si="82"/>
        <v>283.12701396674612</v>
      </c>
      <c r="H1769" s="58">
        <f t="shared" ca="1" si="83"/>
        <v>0.19018144852392302</v>
      </c>
    </row>
    <row r="1770" spans="5:8" x14ac:dyDescent="0.25">
      <c r="E1770" s="84">
        <v>1768</v>
      </c>
      <c r="F1770" s="84">
        <f t="shared" ca="1" si="81"/>
        <v>0.54872024041659262</v>
      </c>
      <c r="G1770" s="84">
        <f t="shared" ca="1" si="82"/>
        <v>534.10416829161477</v>
      </c>
      <c r="H1770" s="58">
        <f t="shared" ca="1" si="83"/>
        <v>0.54872024041659251</v>
      </c>
    </row>
    <row r="1771" spans="5:8" x14ac:dyDescent="0.25">
      <c r="E1771" s="84">
        <v>1769</v>
      </c>
      <c r="F1771" s="84">
        <f t="shared" ca="1" si="81"/>
        <v>0.99774505721757301</v>
      </c>
      <c r="G1771" s="84">
        <f t="shared" ca="1" si="82"/>
        <v>969.22540059368214</v>
      </c>
      <c r="H1771" s="58">
        <f t="shared" ca="1" si="83"/>
        <v>0.99774505721757301</v>
      </c>
    </row>
    <row r="1772" spans="5:8" x14ac:dyDescent="0.25">
      <c r="E1772" s="84">
        <v>1770</v>
      </c>
      <c r="F1772" s="84">
        <f t="shared" ca="1" si="81"/>
        <v>0.82859754575241173</v>
      </c>
      <c r="G1772" s="84">
        <f t="shared" ca="1" si="82"/>
        <v>731.69228340581208</v>
      </c>
      <c r="H1772" s="58">
        <f t="shared" ca="1" si="83"/>
        <v>0.82859754575241173</v>
      </c>
    </row>
    <row r="1773" spans="5:8" x14ac:dyDescent="0.25">
      <c r="E1773" s="84">
        <v>1771</v>
      </c>
      <c r="F1773" s="84">
        <f t="shared" ca="1" si="81"/>
        <v>0.81499125199060607</v>
      </c>
      <c r="G1773" s="84">
        <f t="shared" ca="1" si="82"/>
        <v>721.24621228771537</v>
      </c>
      <c r="H1773" s="58">
        <f t="shared" ca="1" si="83"/>
        <v>0.81499125199060607</v>
      </c>
    </row>
    <row r="1774" spans="5:8" x14ac:dyDescent="0.25">
      <c r="E1774" s="84">
        <v>1772</v>
      </c>
      <c r="F1774" s="84">
        <f t="shared" ca="1" si="81"/>
        <v>0.53722495119735514</v>
      </c>
      <c r="G1774" s="84">
        <f t="shared" ca="1" si="82"/>
        <v>526.05746583814857</v>
      </c>
      <c r="H1774" s="58">
        <f t="shared" ca="1" si="83"/>
        <v>0.53722495119735514</v>
      </c>
    </row>
    <row r="1775" spans="5:8" x14ac:dyDescent="0.25">
      <c r="E1775" s="84">
        <v>1773</v>
      </c>
      <c r="F1775" s="84">
        <f t="shared" ca="1" si="81"/>
        <v>0.20116860351532284</v>
      </c>
      <c r="G1775" s="84">
        <f t="shared" ca="1" si="82"/>
        <v>290.81802246072596</v>
      </c>
      <c r="H1775" s="58">
        <f t="shared" ca="1" si="83"/>
        <v>0.20116860351532279</v>
      </c>
    </row>
    <row r="1776" spans="5:8" x14ac:dyDescent="0.25">
      <c r="E1776" s="84">
        <v>1774</v>
      </c>
      <c r="F1776" s="84">
        <f t="shared" ca="1" si="81"/>
        <v>0.23024093832278336</v>
      </c>
      <c r="G1776" s="84">
        <f t="shared" ca="1" si="82"/>
        <v>311.16865682594835</v>
      </c>
      <c r="H1776" s="58">
        <f t="shared" ca="1" si="83"/>
        <v>0.23024093832278336</v>
      </c>
    </row>
    <row r="1777" spans="5:8" x14ac:dyDescent="0.25">
      <c r="E1777" s="84">
        <v>1775</v>
      </c>
      <c r="F1777" s="84">
        <f t="shared" ca="1" si="81"/>
        <v>0.67681243587685513</v>
      </c>
      <c r="G1777" s="84">
        <f t="shared" ca="1" si="82"/>
        <v>623.76870511379866</v>
      </c>
      <c r="H1777" s="58">
        <f t="shared" ca="1" si="83"/>
        <v>0.67681243587685525</v>
      </c>
    </row>
    <row r="1778" spans="5:8" x14ac:dyDescent="0.25">
      <c r="E1778" s="84">
        <v>1776</v>
      </c>
      <c r="F1778" s="84">
        <f t="shared" ca="1" si="81"/>
        <v>0.3350623664566359</v>
      </c>
      <c r="G1778" s="84">
        <f t="shared" ca="1" si="82"/>
        <v>384.54365651964514</v>
      </c>
      <c r="H1778" s="58">
        <f t="shared" ca="1" si="83"/>
        <v>0.3350623664566359</v>
      </c>
    </row>
    <row r="1779" spans="5:8" x14ac:dyDescent="0.25">
      <c r="E1779" s="84">
        <v>1777</v>
      </c>
      <c r="F1779" s="84">
        <f t="shared" ca="1" si="81"/>
        <v>0.8314205488047185</v>
      </c>
      <c r="G1779" s="84">
        <f t="shared" ca="1" si="82"/>
        <v>733.91097448030996</v>
      </c>
      <c r="H1779" s="58">
        <f t="shared" ca="1" si="83"/>
        <v>0.83142054880471838</v>
      </c>
    </row>
    <row r="1780" spans="5:8" x14ac:dyDescent="0.25">
      <c r="E1780" s="84">
        <v>1778</v>
      </c>
      <c r="F1780" s="84">
        <f t="shared" ca="1" si="81"/>
        <v>0.38712653986303314</v>
      </c>
      <c r="G1780" s="84">
        <f t="shared" ca="1" si="82"/>
        <v>420.98857790412319</v>
      </c>
      <c r="H1780" s="58">
        <f t="shared" ca="1" si="83"/>
        <v>0.38712653986303314</v>
      </c>
    </row>
    <row r="1781" spans="5:8" x14ac:dyDescent="0.25">
      <c r="E1781" s="84">
        <v>1779</v>
      </c>
      <c r="F1781" s="84">
        <f t="shared" ca="1" si="81"/>
        <v>0.26723781124637513</v>
      </c>
      <c r="G1781" s="84">
        <f t="shared" ca="1" si="82"/>
        <v>337.06646787246257</v>
      </c>
      <c r="H1781" s="58">
        <f t="shared" ca="1" si="83"/>
        <v>0.26723781124637508</v>
      </c>
    </row>
    <row r="1782" spans="5:8" x14ac:dyDescent="0.25">
      <c r="E1782" s="84">
        <v>1780</v>
      </c>
      <c r="F1782" s="84">
        <f t="shared" ca="1" si="81"/>
        <v>0.89562110784992088</v>
      </c>
      <c r="G1782" s="84">
        <f t="shared" ca="1" si="82"/>
        <v>790.62202908846109</v>
      </c>
      <c r="H1782" s="58">
        <f t="shared" ca="1" si="83"/>
        <v>0.89562110784992088</v>
      </c>
    </row>
    <row r="1783" spans="5:8" x14ac:dyDescent="0.25">
      <c r="E1783" s="84">
        <v>1781</v>
      </c>
      <c r="F1783" s="84">
        <f t="shared" ca="1" si="81"/>
        <v>0.72609938615259839</v>
      </c>
      <c r="G1783" s="84">
        <f t="shared" ca="1" si="82"/>
        <v>658.26957030681888</v>
      </c>
      <c r="H1783" s="58">
        <f t="shared" ca="1" si="83"/>
        <v>0.72609938615259839</v>
      </c>
    </row>
    <row r="1784" spans="5:8" x14ac:dyDescent="0.25">
      <c r="E1784" s="84">
        <v>1782</v>
      </c>
      <c r="F1784" s="84">
        <f t="shared" ca="1" si="81"/>
        <v>0.16392784238453872</v>
      </c>
      <c r="G1784" s="84">
        <f t="shared" ca="1" si="82"/>
        <v>264.74948966917714</v>
      </c>
      <c r="H1784" s="58">
        <f t="shared" ca="1" si="83"/>
        <v>0.16392784238453878</v>
      </c>
    </row>
    <row r="1785" spans="5:8" x14ac:dyDescent="0.25">
      <c r="E1785" s="84">
        <v>1783</v>
      </c>
      <c r="F1785" s="84">
        <f t="shared" ca="1" si="81"/>
        <v>0.75946374208637701</v>
      </c>
      <c r="G1785" s="84">
        <f t="shared" ca="1" si="82"/>
        <v>681.62461946046392</v>
      </c>
      <c r="H1785" s="58">
        <f t="shared" ca="1" si="83"/>
        <v>0.75946374208637701</v>
      </c>
    </row>
    <row r="1786" spans="5:8" x14ac:dyDescent="0.25">
      <c r="E1786" s="84">
        <v>1784</v>
      </c>
      <c r="F1786" s="84">
        <f t="shared" ca="1" si="81"/>
        <v>0.58969817566357241</v>
      </c>
      <c r="G1786" s="84">
        <f t="shared" ca="1" si="82"/>
        <v>562.78872296450072</v>
      </c>
      <c r="H1786" s="58">
        <f t="shared" ca="1" si="83"/>
        <v>0.58969817566357241</v>
      </c>
    </row>
    <row r="1787" spans="5:8" x14ac:dyDescent="0.25">
      <c r="E1787" s="84">
        <v>1785</v>
      </c>
      <c r="F1787" s="84">
        <f t="shared" ca="1" si="81"/>
        <v>0.34949099151014695</v>
      </c>
      <c r="G1787" s="84">
        <f t="shared" ca="1" si="82"/>
        <v>394.64369405710283</v>
      </c>
      <c r="H1787" s="58">
        <f t="shared" ca="1" si="83"/>
        <v>0.3494909915101469</v>
      </c>
    </row>
    <row r="1788" spans="5:8" x14ac:dyDescent="0.25">
      <c r="E1788" s="84">
        <v>1786</v>
      </c>
      <c r="F1788" s="84">
        <f t="shared" ca="1" si="81"/>
        <v>0.45147892354796726</v>
      </c>
      <c r="G1788" s="84">
        <f t="shared" ca="1" si="82"/>
        <v>466.03524648357705</v>
      </c>
      <c r="H1788" s="58">
        <f t="shared" ca="1" si="83"/>
        <v>0.4514789235479672</v>
      </c>
    </row>
    <row r="1789" spans="5:8" x14ac:dyDescent="0.25">
      <c r="E1789" s="84">
        <v>1787</v>
      </c>
      <c r="F1789" s="84">
        <f t="shared" ca="1" si="81"/>
        <v>0.82068203816944885</v>
      </c>
      <c r="G1789" s="84">
        <f t="shared" ca="1" si="82"/>
        <v>725.56686794624909</v>
      </c>
      <c r="H1789" s="58">
        <f t="shared" ca="1" si="83"/>
        <v>0.82068203816944885</v>
      </c>
    </row>
    <row r="1790" spans="5:8" x14ac:dyDescent="0.25">
      <c r="E1790" s="84">
        <v>1788</v>
      </c>
      <c r="F1790" s="84">
        <f t="shared" ca="1" si="81"/>
        <v>0.77025053202864757</v>
      </c>
      <c r="G1790" s="84">
        <f t="shared" ca="1" si="82"/>
        <v>689.17537242005335</v>
      </c>
      <c r="H1790" s="58">
        <f t="shared" ca="1" si="83"/>
        <v>0.77025053202864768</v>
      </c>
    </row>
    <row r="1791" spans="5:8" x14ac:dyDescent="0.25">
      <c r="E1791" s="84">
        <v>1789</v>
      </c>
      <c r="F1791" s="84">
        <f t="shared" ca="1" si="81"/>
        <v>0.62209743430209385</v>
      </c>
      <c r="G1791" s="84">
        <f t="shared" ca="1" si="82"/>
        <v>585.46820401146567</v>
      </c>
      <c r="H1791" s="58">
        <f t="shared" ca="1" si="83"/>
        <v>0.62209743430209385</v>
      </c>
    </row>
    <row r="1792" spans="5:8" x14ac:dyDescent="0.25">
      <c r="E1792" s="84">
        <v>1790</v>
      </c>
      <c r="F1792" s="84">
        <f t="shared" ca="1" si="81"/>
        <v>0.63797243112211266</v>
      </c>
      <c r="G1792" s="84">
        <f t="shared" ca="1" si="82"/>
        <v>596.58070178547882</v>
      </c>
      <c r="H1792" s="58">
        <f t="shared" ca="1" si="83"/>
        <v>0.63797243112211255</v>
      </c>
    </row>
    <row r="1793" spans="5:8" x14ac:dyDescent="0.25">
      <c r="E1793" s="84">
        <v>1791</v>
      </c>
      <c r="F1793" s="84">
        <f t="shared" ca="1" si="81"/>
        <v>5.7502416117629629E-2</v>
      </c>
      <c r="G1793" s="84">
        <f t="shared" ca="1" si="82"/>
        <v>189.72367723442989</v>
      </c>
      <c r="H1793" s="58">
        <f t="shared" ca="1" si="83"/>
        <v>5.750241611762965E-2</v>
      </c>
    </row>
    <row r="1794" spans="5:8" x14ac:dyDescent="0.25">
      <c r="E1794" s="84">
        <v>1792</v>
      </c>
      <c r="F1794" s="84">
        <f t="shared" ca="1" si="81"/>
        <v>0.4288644862661386</v>
      </c>
      <c r="G1794" s="84">
        <f t="shared" ca="1" si="82"/>
        <v>450.20514038629705</v>
      </c>
      <c r="H1794" s="58">
        <f t="shared" ca="1" si="83"/>
        <v>0.42886448626613866</v>
      </c>
    </row>
    <row r="1795" spans="5:8" x14ac:dyDescent="0.25">
      <c r="E1795" s="84">
        <v>1793</v>
      </c>
      <c r="F1795" s="84">
        <f t="shared" ref="F1795:F1858" ca="1" si="84">RAND()</f>
        <v>2.1154906772740678E-2</v>
      </c>
      <c r="G1795" s="84">
        <f t="shared" ca="1" si="82"/>
        <v>154.42138318881371</v>
      </c>
      <c r="H1795" s="58">
        <f t="shared" ca="1" si="83"/>
        <v>2.1154906772740678E-2</v>
      </c>
    </row>
    <row r="1796" spans="5:8" x14ac:dyDescent="0.25">
      <c r="E1796" s="84">
        <v>1794</v>
      </c>
      <c r="F1796" s="84">
        <f t="shared" ca="1" si="84"/>
        <v>0.37002094520621476</v>
      </c>
      <c r="G1796" s="84">
        <f t="shared" ref="G1796:G1859" ca="1" si="85">IF(F1796&lt;(($C$3-$C$2)/($C$5+$C$4-$C$3-$C$2)),$C$2+SQRT(F1796*($C$5+$C$4-$C$3-$C$2)*($C$3-$C$2)),IF(F1796&lt;1-(($C$5-$C$4)/($C$5+$C$4-$C$3-$C$2)),(F1796*($C$5+$C$4-$C$3-$C$2)+$C$2+$C$3)/2,$C$5-SQRT((1-F1796)*($C$5+$C$4-$C$3-$C$2)*($C$5-$C$4))))</f>
        <v>409.01466164435033</v>
      </c>
      <c r="H1796" s="58">
        <f t="shared" ref="H1796:H1859" ca="1" si="86">IF(G1796&lt;$C$3,(1/($C$5+$C$4-$C$3-$C$2))*(1/($C$3-$C$2))*(G1796-$C$2)^2,IF(G1796&lt;$C$4,(1/($C$5+$C$4-$C$3-$C$2))*(2*G1796-$C$2-$C$3),1-(1/($C$5+$C$4-$C$3-$C$2))*(1/($C$5-$C$4))*($C$5-G1796)^2))</f>
        <v>0.37002094520621476</v>
      </c>
    </row>
    <row r="1797" spans="5:8" x14ac:dyDescent="0.25">
      <c r="E1797" s="84">
        <v>1795</v>
      </c>
      <c r="F1797" s="84">
        <f t="shared" ca="1" si="84"/>
        <v>0.79571579407704762</v>
      </c>
      <c r="G1797" s="84">
        <f t="shared" ca="1" si="85"/>
        <v>707.08471107222817</v>
      </c>
      <c r="H1797" s="58">
        <f t="shared" ca="1" si="86"/>
        <v>0.79571579407704751</v>
      </c>
    </row>
    <row r="1798" spans="5:8" x14ac:dyDescent="0.25">
      <c r="E1798" s="84">
        <v>1796</v>
      </c>
      <c r="F1798" s="84">
        <f t="shared" ca="1" si="84"/>
        <v>0.72783317712810358</v>
      </c>
      <c r="G1798" s="84">
        <f t="shared" ca="1" si="85"/>
        <v>659.48322398967252</v>
      </c>
      <c r="H1798" s="58">
        <f t="shared" ca="1" si="86"/>
        <v>0.72783317712810358</v>
      </c>
    </row>
    <row r="1799" spans="5:8" x14ac:dyDescent="0.25">
      <c r="E1799" s="84">
        <v>1797</v>
      </c>
      <c r="F1799" s="84">
        <f t="shared" ca="1" si="84"/>
        <v>0.64715398553632697</v>
      </c>
      <c r="G1799" s="84">
        <f t="shared" ca="1" si="85"/>
        <v>603.0077898754289</v>
      </c>
      <c r="H1799" s="58">
        <f t="shared" ca="1" si="86"/>
        <v>0.64715398553632697</v>
      </c>
    </row>
    <row r="1800" spans="5:8" x14ac:dyDescent="0.25">
      <c r="E1800" s="84">
        <v>1798</v>
      </c>
      <c r="F1800" s="84">
        <f t="shared" ca="1" si="84"/>
        <v>5.1153881835071413E-2</v>
      </c>
      <c r="G1800" s="84">
        <f t="shared" ca="1" si="85"/>
        <v>184.62590299021923</v>
      </c>
      <c r="H1800" s="58">
        <f t="shared" ca="1" si="86"/>
        <v>5.1153881835071399E-2</v>
      </c>
    </row>
    <row r="1801" spans="5:8" x14ac:dyDescent="0.25">
      <c r="E1801" s="84">
        <v>1799</v>
      </c>
      <c r="F1801" s="84">
        <f t="shared" ca="1" si="84"/>
        <v>0.16489189188998787</v>
      </c>
      <c r="G1801" s="84">
        <f t="shared" ca="1" si="85"/>
        <v>265.42432432299154</v>
      </c>
      <c r="H1801" s="58">
        <f t="shared" ca="1" si="86"/>
        <v>0.1648918918899879</v>
      </c>
    </row>
    <row r="1802" spans="5:8" x14ac:dyDescent="0.25">
      <c r="E1802" s="84">
        <v>1800</v>
      </c>
      <c r="F1802" s="84">
        <f t="shared" ca="1" si="84"/>
        <v>0.16553488445116704</v>
      </c>
      <c r="G1802" s="84">
        <f t="shared" ca="1" si="85"/>
        <v>265.87441911581692</v>
      </c>
      <c r="H1802" s="58">
        <f t="shared" ca="1" si="86"/>
        <v>0.16553488445116704</v>
      </c>
    </row>
    <row r="1803" spans="5:8" x14ac:dyDescent="0.25">
      <c r="E1803" s="84">
        <v>1801</v>
      </c>
      <c r="F1803" s="84">
        <f t="shared" ca="1" si="84"/>
        <v>0.18301324793199591</v>
      </c>
      <c r="G1803" s="84">
        <f t="shared" ca="1" si="85"/>
        <v>278.1092735523971</v>
      </c>
      <c r="H1803" s="58">
        <f t="shared" ca="1" si="86"/>
        <v>0.18301324793199586</v>
      </c>
    </row>
    <row r="1804" spans="5:8" x14ac:dyDescent="0.25">
      <c r="E1804" s="84">
        <v>1802</v>
      </c>
      <c r="F1804" s="84">
        <f t="shared" ca="1" si="84"/>
        <v>0.86003635614548068</v>
      </c>
      <c r="G1804" s="84">
        <f t="shared" ca="1" si="85"/>
        <v>757.54437433027442</v>
      </c>
      <c r="H1804" s="58">
        <f t="shared" ca="1" si="86"/>
        <v>0.86003635614548068</v>
      </c>
    </row>
    <row r="1805" spans="5:8" x14ac:dyDescent="0.25">
      <c r="E1805" s="84">
        <v>1803</v>
      </c>
      <c r="F1805" s="84">
        <f t="shared" ca="1" si="84"/>
        <v>0.72738859891532037</v>
      </c>
      <c r="G1805" s="84">
        <f t="shared" ca="1" si="85"/>
        <v>659.17201924072424</v>
      </c>
      <c r="H1805" s="58">
        <f t="shared" ca="1" si="86"/>
        <v>0.72738859891532037</v>
      </c>
    </row>
    <row r="1806" spans="5:8" x14ac:dyDescent="0.25">
      <c r="E1806" s="84">
        <v>1804</v>
      </c>
      <c r="F1806" s="84">
        <f t="shared" ca="1" si="84"/>
        <v>0.33669690919730277</v>
      </c>
      <c r="G1806" s="84">
        <f t="shared" ca="1" si="85"/>
        <v>385.68783643811196</v>
      </c>
      <c r="H1806" s="58">
        <f t="shared" ca="1" si="86"/>
        <v>0.33669690919730277</v>
      </c>
    </row>
    <row r="1807" spans="5:8" x14ac:dyDescent="0.25">
      <c r="E1807" s="84">
        <v>1805</v>
      </c>
      <c r="F1807" s="84">
        <f t="shared" ca="1" si="84"/>
        <v>0.46802156624439373</v>
      </c>
      <c r="G1807" s="84">
        <f t="shared" ca="1" si="85"/>
        <v>477.61509637107559</v>
      </c>
      <c r="H1807" s="58">
        <f t="shared" ca="1" si="86"/>
        <v>0.46802156624439373</v>
      </c>
    </row>
    <row r="1808" spans="5:8" x14ac:dyDescent="0.25">
      <c r="E1808" s="84">
        <v>1806</v>
      </c>
      <c r="F1808" s="84">
        <f t="shared" ca="1" si="84"/>
        <v>0.97820262664258328</v>
      </c>
      <c r="G1808" s="84">
        <f t="shared" ca="1" si="85"/>
        <v>904.31877503859482</v>
      </c>
      <c r="H1808" s="58">
        <f t="shared" ca="1" si="86"/>
        <v>0.97820262664258328</v>
      </c>
    </row>
    <row r="1809" spans="5:8" x14ac:dyDescent="0.25">
      <c r="E1809" s="84">
        <v>1807</v>
      </c>
      <c r="F1809" s="84">
        <f t="shared" ca="1" si="84"/>
        <v>0.92668270468805181</v>
      </c>
      <c r="G1809" s="84">
        <f t="shared" ca="1" si="85"/>
        <v>824.51990417423906</v>
      </c>
      <c r="H1809" s="58">
        <f t="shared" ca="1" si="86"/>
        <v>0.92668270468805181</v>
      </c>
    </row>
    <row r="1810" spans="5:8" x14ac:dyDescent="0.25">
      <c r="E1810" s="84">
        <v>1808</v>
      </c>
      <c r="F1810" s="84">
        <f t="shared" ca="1" si="84"/>
        <v>0.88907897834112326</v>
      </c>
      <c r="G1810" s="84">
        <f t="shared" ca="1" si="85"/>
        <v>784.16017722225524</v>
      </c>
      <c r="H1810" s="58">
        <f t="shared" ca="1" si="86"/>
        <v>0.88907897834112315</v>
      </c>
    </row>
    <row r="1811" spans="5:8" x14ac:dyDescent="0.25">
      <c r="E1811" s="84">
        <v>1809</v>
      </c>
      <c r="F1811" s="84">
        <f t="shared" ca="1" si="84"/>
        <v>0.55062546379157606</v>
      </c>
      <c r="G1811" s="84">
        <f t="shared" ca="1" si="85"/>
        <v>535.43782465410322</v>
      </c>
      <c r="H1811" s="58">
        <f t="shared" ca="1" si="86"/>
        <v>0.55062546379157606</v>
      </c>
    </row>
    <row r="1812" spans="5:8" x14ac:dyDescent="0.25">
      <c r="E1812" s="84">
        <v>1810</v>
      </c>
      <c r="F1812" s="84">
        <f t="shared" ca="1" si="84"/>
        <v>6.3908135376771202E-2</v>
      </c>
      <c r="G1812" s="84">
        <f t="shared" ca="1" si="85"/>
        <v>194.58931732890332</v>
      </c>
      <c r="H1812" s="58">
        <f t="shared" ca="1" si="86"/>
        <v>6.3908135376771216E-2</v>
      </c>
    </row>
    <row r="1813" spans="5:8" x14ac:dyDescent="0.25">
      <c r="E1813" s="84">
        <v>1811</v>
      </c>
      <c r="F1813" s="84">
        <f t="shared" ca="1" si="84"/>
        <v>0.16887640693961536</v>
      </c>
      <c r="G1813" s="84">
        <f t="shared" ca="1" si="85"/>
        <v>268.21348485773075</v>
      </c>
      <c r="H1813" s="58">
        <f t="shared" ca="1" si="86"/>
        <v>0.16887640693961536</v>
      </c>
    </row>
    <row r="1814" spans="5:8" x14ac:dyDescent="0.25">
      <c r="E1814" s="84">
        <v>1812</v>
      </c>
      <c r="F1814" s="84">
        <f t="shared" ca="1" si="84"/>
        <v>0.4798584836835571</v>
      </c>
      <c r="G1814" s="84">
        <f t="shared" ca="1" si="85"/>
        <v>485.90093857848996</v>
      </c>
      <c r="H1814" s="58">
        <f t="shared" ca="1" si="86"/>
        <v>0.4798584836835571</v>
      </c>
    </row>
    <row r="1815" spans="5:8" x14ac:dyDescent="0.25">
      <c r="E1815" s="84">
        <v>1813</v>
      </c>
      <c r="F1815" s="84">
        <f t="shared" ca="1" si="84"/>
        <v>0.89570716514485182</v>
      </c>
      <c r="G1815" s="84">
        <f t="shared" ca="1" si="85"/>
        <v>790.7083598440629</v>
      </c>
      <c r="H1815" s="58">
        <f t="shared" ca="1" si="86"/>
        <v>0.89570716514485171</v>
      </c>
    </row>
    <row r="1816" spans="5:8" x14ac:dyDescent="0.25">
      <c r="E1816" s="84">
        <v>1814</v>
      </c>
      <c r="F1816" s="84">
        <f t="shared" ca="1" si="84"/>
        <v>0.86957055293854357</v>
      </c>
      <c r="G1816" s="84">
        <f t="shared" ca="1" si="85"/>
        <v>765.94793791591644</v>
      </c>
      <c r="H1816" s="58">
        <f t="shared" ca="1" si="86"/>
        <v>0.86957055293854357</v>
      </c>
    </row>
    <row r="1817" spans="5:8" x14ac:dyDescent="0.25">
      <c r="E1817" s="84">
        <v>1815</v>
      </c>
      <c r="F1817" s="84">
        <f t="shared" ca="1" si="84"/>
        <v>0.70423130179342797</v>
      </c>
      <c r="G1817" s="84">
        <f t="shared" ca="1" si="85"/>
        <v>642.96191125539963</v>
      </c>
      <c r="H1817" s="58">
        <f t="shared" ca="1" si="86"/>
        <v>0.70423130179342808</v>
      </c>
    </row>
    <row r="1818" spans="5:8" x14ac:dyDescent="0.25">
      <c r="E1818" s="84">
        <v>1816</v>
      </c>
      <c r="F1818" s="84">
        <f t="shared" ca="1" si="84"/>
        <v>3.5841958329237644E-2</v>
      </c>
      <c r="G1818" s="84">
        <f t="shared" ca="1" si="85"/>
        <v>170.8369548053364</v>
      </c>
      <c r="H1818" s="58">
        <f t="shared" ca="1" si="86"/>
        <v>3.5841958329237658E-2</v>
      </c>
    </row>
    <row r="1819" spans="5:8" x14ac:dyDescent="0.25">
      <c r="E1819" s="84">
        <v>1817</v>
      </c>
      <c r="F1819" s="84">
        <f t="shared" ca="1" si="84"/>
        <v>0.98364499146165352</v>
      </c>
      <c r="G1819" s="84">
        <f t="shared" ca="1" si="85"/>
        <v>917.11994458191089</v>
      </c>
      <c r="H1819" s="58">
        <f t="shared" ca="1" si="86"/>
        <v>0.98364499146165352</v>
      </c>
    </row>
    <row r="1820" spans="5:8" x14ac:dyDescent="0.25">
      <c r="E1820" s="84">
        <v>1818</v>
      </c>
      <c r="F1820" s="84">
        <f t="shared" ca="1" si="84"/>
        <v>0.2777504668277736</v>
      </c>
      <c r="G1820" s="84">
        <f t="shared" ca="1" si="85"/>
        <v>344.42532677944155</v>
      </c>
      <c r="H1820" s="58">
        <f t="shared" ca="1" si="86"/>
        <v>0.27775046682777366</v>
      </c>
    </row>
    <row r="1821" spans="5:8" x14ac:dyDescent="0.25">
      <c r="E1821" s="84">
        <v>1819</v>
      </c>
      <c r="F1821" s="84">
        <f t="shared" ca="1" si="84"/>
        <v>8.7734018262744518E-2</v>
      </c>
      <c r="G1821" s="84">
        <f t="shared" ca="1" si="85"/>
        <v>211.41381278392117</v>
      </c>
      <c r="H1821" s="58">
        <f t="shared" ca="1" si="86"/>
        <v>8.7734018262744531E-2</v>
      </c>
    </row>
    <row r="1822" spans="5:8" x14ac:dyDescent="0.25">
      <c r="E1822" s="84">
        <v>1820</v>
      </c>
      <c r="F1822" s="84">
        <f t="shared" ca="1" si="84"/>
        <v>0.74448010714365775</v>
      </c>
      <c r="G1822" s="84">
        <f t="shared" ca="1" si="85"/>
        <v>671.13607500056048</v>
      </c>
      <c r="H1822" s="58">
        <f t="shared" ca="1" si="86"/>
        <v>0.74448010714365787</v>
      </c>
    </row>
    <row r="1823" spans="5:8" x14ac:dyDescent="0.25">
      <c r="E1823" s="84">
        <v>1821</v>
      </c>
      <c r="F1823" s="84">
        <f t="shared" ca="1" si="84"/>
        <v>0.79620058555849726</v>
      </c>
      <c r="G1823" s="84">
        <f t="shared" ca="1" si="85"/>
        <v>707.43247947622217</v>
      </c>
      <c r="H1823" s="58">
        <f t="shared" ca="1" si="86"/>
        <v>0.79620058555849726</v>
      </c>
    </row>
    <row r="1824" spans="5:8" x14ac:dyDescent="0.25">
      <c r="E1824" s="84">
        <v>1822</v>
      </c>
      <c r="F1824" s="84">
        <f t="shared" ca="1" si="84"/>
        <v>0.82403171344767046</v>
      </c>
      <c r="G1824" s="84">
        <f t="shared" ca="1" si="85"/>
        <v>728.1421688603059</v>
      </c>
      <c r="H1824" s="58">
        <f t="shared" ca="1" si="86"/>
        <v>0.82403171344767046</v>
      </c>
    </row>
    <row r="1825" spans="5:8" x14ac:dyDescent="0.25">
      <c r="E1825" s="84">
        <v>1823</v>
      </c>
      <c r="F1825" s="84">
        <f t="shared" ca="1" si="84"/>
        <v>0.73830142807000876</v>
      </c>
      <c r="G1825" s="84">
        <f t="shared" ca="1" si="85"/>
        <v>666.81099964900613</v>
      </c>
      <c r="H1825" s="58">
        <f t="shared" ca="1" si="86"/>
        <v>0.73830142807000876</v>
      </c>
    </row>
    <row r="1826" spans="5:8" x14ac:dyDescent="0.25">
      <c r="E1826" s="84">
        <v>1824</v>
      </c>
      <c r="F1826" s="84">
        <f t="shared" ca="1" si="84"/>
        <v>0.77316434597780315</v>
      </c>
      <c r="G1826" s="84">
        <f t="shared" ca="1" si="85"/>
        <v>691.21504218446216</v>
      </c>
      <c r="H1826" s="58">
        <f t="shared" ca="1" si="86"/>
        <v>0.77316434597780304</v>
      </c>
    </row>
    <row r="1827" spans="5:8" x14ac:dyDescent="0.25">
      <c r="E1827" s="84">
        <v>1825</v>
      </c>
      <c r="F1827" s="84">
        <f t="shared" ca="1" si="84"/>
        <v>0.47042778195693369</v>
      </c>
      <c r="G1827" s="84">
        <f t="shared" ca="1" si="85"/>
        <v>479.29944736985357</v>
      </c>
      <c r="H1827" s="58">
        <f t="shared" ca="1" si="86"/>
        <v>0.47042778195693369</v>
      </c>
    </row>
    <row r="1828" spans="5:8" x14ac:dyDescent="0.25">
      <c r="E1828" s="84">
        <v>1826</v>
      </c>
      <c r="F1828" s="84">
        <f t="shared" ca="1" si="84"/>
        <v>0.22726749166213722</v>
      </c>
      <c r="G1828" s="84">
        <f t="shared" ca="1" si="85"/>
        <v>309.08724416349605</v>
      </c>
      <c r="H1828" s="58">
        <f t="shared" ca="1" si="86"/>
        <v>0.22726749166213722</v>
      </c>
    </row>
    <row r="1829" spans="5:8" x14ac:dyDescent="0.25">
      <c r="E1829" s="84">
        <v>1827</v>
      </c>
      <c r="F1829" s="84">
        <f t="shared" ca="1" si="84"/>
        <v>0.52239595720071275</v>
      </c>
      <c r="G1829" s="84">
        <f t="shared" ca="1" si="85"/>
        <v>515.67717004049894</v>
      </c>
      <c r="H1829" s="58">
        <f t="shared" ca="1" si="86"/>
        <v>0.52239595720071275</v>
      </c>
    </row>
    <row r="1830" spans="5:8" x14ac:dyDescent="0.25">
      <c r="E1830" s="84">
        <v>1828</v>
      </c>
      <c r="F1830" s="84">
        <f t="shared" ca="1" si="84"/>
        <v>4.1514567171069827E-2</v>
      </c>
      <c r="G1830" s="84">
        <f t="shared" ca="1" si="85"/>
        <v>176.2367326421442</v>
      </c>
      <c r="H1830" s="58">
        <f t="shared" ca="1" si="86"/>
        <v>4.1514567171069827E-2</v>
      </c>
    </row>
    <row r="1831" spans="5:8" x14ac:dyDescent="0.25">
      <c r="E1831" s="84">
        <v>1829</v>
      </c>
      <c r="F1831" s="84">
        <f t="shared" ca="1" si="84"/>
        <v>0.14483694619042864</v>
      </c>
      <c r="G1831" s="84">
        <f t="shared" ca="1" si="85"/>
        <v>251.38586233330005</v>
      </c>
      <c r="H1831" s="58">
        <f t="shared" ca="1" si="86"/>
        <v>0.14483694619042864</v>
      </c>
    </row>
    <row r="1832" spans="5:8" x14ac:dyDescent="0.25">
      <c r="E1832" s="84">
        <v>1830</v>
      </c>
      <c r="F1832" s="84">
        <f t="shared" ca="1" si="84"/>
        <v>0.21006675712166167</v>
      </c>
      <c r="G1832" s="84">
        <f t="shared" ca="1" si="85"/>
        <v>297.04672998516321</v>
      </c>
      <c r="H1832" s="58">
        <f t="shared" ca="1" si="86"/>
        <v>0.21006675712166173</v>
      </c>
    </row>
    <row r="1833" spans="5:8" x14ac:dyDescent="0.25">
      <c r="E1833" s="84">
        <v>1831</v>
      </c>
      <c r="F1833" s="84">
        <f t="shared" ca="1" si="84"/>
        <v>0.11950597876279534</v>
      </c>
      <c r="G1833" s="84">
        <f t="shared" ca="1" si="85"/>
        <v>233.65418513395673</v>
      </c>
      <c r="H1833" s="58">
        <f t="shared" ca="1" si="86"/>
        <v>0.11950597876279533</v>
      </c>
    </row>
    <row r="1834" spans="5:8" x14ac:dyDescent="0.25">
      <c r="E1834" s="84">
        <v>1832</v>
      </c>
      <c r="F1834" s="84">
        <f t="shared" ca="1" si="84"/>
        <v>0.43239702886568299</v>
      </c>
      <c r="G1834" s="84">
        <f t="shared" ca="1" si="85"/>
        <v>452.67792020597807</v>
      </c>
      <c r="H1834" s="58">
        <f t="shared" ca="1" si="86"/>
        <v>0.43239702886568293</v>
      </c>
    </row>
    <row r="1835" spans="5:8" x14ac:dyDescent="0.25">
      <c r="E1835" s="84">
        <v>1833</v>
      </c>
      <c r="F1835" s="84">
        <f t="shared" ca="1" si="84"/>
        <v>2.6350345582261236E-2</v>
      </c>
      <c r="G1835" s="84">
        <f t="shared" ca="1" si="85"/>
        <v>160.73753684103903</v>
      </c>
      <c r="H1835" s="58">
        <f t="shared" ca="1" si="86"/>
        <v>2.635034558226124E-2</v>
      </c>
    </row>
    <row r="1836" spans="5:8" x14ac:dyDescent="0.25">
      <c r="E1836" s="84">
        <v>1834</v>
      </c>
      <c r="F1836" s="84">
        <f t="shared" ca="1" si="84"/>
        <v>0.63884994763767933</v>
      </c>
      <c r="G1836" s="84">
        <f t="shared" ca="1" si="85"/>
        <v>597.19496334637552</v>
      </c>
      <c r="H1836" s="58">
        <f t="shared" ca="1" si="86"/>
        <v>0.63884994763767933</v>
      </c>
    </row>
    <row r="1837" spans="5:8" x14ac:dyDescent="0.25">
      <c r="E1837" s="84">
        <v>1835</v>
      </c>
      <c r="F1837" s="84">
        <f t="shared" ca="1" si="84"/>
        <v>0.74494111541976149</v>
      </c>
      <c r="G1837" s="84">
        <f t="shared" ca="1" si="85"/>
        <v>671.45878079383306</v>
      </c>
      <c r="H1837" s="58">
        <f t="shared" ca="1" si="86"/>
        <v>0.74494111541976149</v>
      </c>
    </row>
    <row r="1838" spans="5:8" x14ac:dyDescent="0.25">
      <c r="E1838" s="84">
        <v>1836</v>
      </c>
      <c r="F1838" s="84">
        <f t="shared" ca="1" si="84"/>
        <v>0.35198252564110011</v>
      </c>
      <c r="G1838" s="84">
        <f t="shared" ca="1" si="85"/>
        <v>396.38776794877003</v>
      </c>
      <c r="H1838" s="58">
        <f t="shared" ca="1" si="86"/>
        <v>0.35198252564110005</v>
      </c>
    </row>
    <row r="1839" spans="5:8" x14ac:dyDescent="0.25">
      <c r="E1839" s="84">
        <v>1837</v>
      </c>
      <c r="F1839" s="84">
        <f t="shared" ca="1" si="84"/>
        <v>0.68085887255878275</v>
      </c>
      <c r="G1839" s="84">
        <f t="shared" ca="1" si="85"/>
        <v>626.60121079114788</v>
      </c>
      <c r="H1839" s="58">
        <f t="shared" ca="1" si="86"/>
        <v>0.68085887255878264</v>
      </c>
    </row>
    <row r="1840" spans="5:8" x14ac:dyDescent="0.25">
      <c r="E1840" s="84">
        <v>1838</v>
      </c>
      <c r="F1840" s="84">
        <f t="shared" ca="1" si="84"/>
        <v>0.90819956692488502</v>
      </c>
      <c r="G1840" s="84">
        <f t="shared" ca="1" si="85"/>
        <v>803.6427187712452</v>
      </c>
      <c r="H1840" s="58">
        <f t="shared" ca="1" si="86"/>
        <v>0.90819956692488502</v>
      </c>
    </row>
    <row r="1841" spans="5:8" x14ac:dyDescent="0.25">
      <c r="E1841" s="84">
        <v>1839</v>
      </c>
      <c r="F1841" s="84">
        <f t="shared" ca="1" si="84"/>
        <v>0.23607772394576187</v>
      </c>
      <c r="G1841" s="84">
        <f t="shared" ca="1" si="85"/>
        <v>315.25440676203334</v>
      </c>
      <c r="H1841" s="58">
        <f t="shared" ca="1" si="86"/>
        <v>0.2360777239457619</v>
      </c>
    </row>
    <row r="1842" spans="5:8" x14ac:dyDescent="0.25">
      <c r="E1842" s="84">
        <v>1840</v>
      </c>
      <c r="F1842" s="84">
        <f t="shared" ca="1" si="84"/>
        <v>0.18695842305033772</v>
      </c>
      <c r="G1842" s="84">
        <f t="shared" ca="1" si="85"/>
        <v>280.87089613523642</v>
      </c>
      <c r="H1842" s="58">
        <f t="shared" ca="1" si="86"/>
        <v>0.18695842305033775</v>
      </c>
    </row>
    <row r="1843" spans="5:8" x14ac:dyDescent="0.25">
      <c r="E1843" s="84">
        <v>1841</v>
      </c>
      <c r="F1843" s="84">
        <f t="shared" ca="1" si="84"/>
        <v>0.80878198296960824</v>
      </c>
      <c r="G1843" s="84">
        <f t="shared" ca="1" si="85"/>
        <v>716.60704463102024</v>
      </c>
      <c r="H1843" s="58">
        <f t="shared" ca="1" si="86"/>
        <v>0.80878198296960824</v>
      </c>
    </row>
    <row r="1844" spans="5:8" x14ac:dyDescent="0.25">
      <c r="E1844" s="84">
        <v>1842</v>
      </c>
      <c r="F1844" s="84">
        <f t="shared" ca="1" si="84"/>
        <v>0.73975709711692594</v>
      </c>
      <c r="G1844" s="84">
        <f t="shared" ca="1" si="85"/>
        <v>667.8299679818482</v>
      </c>
      <c r="H1844" s="58">
        <f t="shared" ca="1" si="86"/>
        <v>0.73975709711692594</v>
      </c>
    </row>
    <row r="1845" spans="5:8" x14ac:dyDescent="0.25">
      <c r="E1845" s="84">
        <v>1843</v>
      </c>
      <c r="F1845" s="84">
        <f t="shared" ca="1" si="84"/>
        <v>0.41785244462163285</v>
      </c>
      <c r="G1845" s="84">
        <f t="shared" ca="1" si="85"/>
        <v>442.49671123514298</v>
      </c>
      <c r="H1845" s="58">
        <f t="shared" ca="1" si="86"/>
        <v>0.41785244462163285</v>
      </c>
    </row>
    <row r="1846" spans="5:8" x14ac:dyDescent="0.25">
      <c r="E1846" s="84">
        <v>1844</v>
      </c>
      <c r="F1846" s="84">
        <f t="shared" ca="1" si="84"/>
        <v>0.87441112370453955</v>
      </c>
      <c r="G1846" s="84">
        <f t="shared" ca="1" si="85"/>
        <v>770.3321353691523</v>
      </c>
      <c r="H1846" s="58">
        <f t="shared" ca="1" si="86"/>
        <v>0.87441112370453955</v>
      </c>
    </row>
    <row r="1847" spans="5:8" x14ac:dyDescent="0.25">
      <c r="E1847" s="84">
        <v>1845</v>
      </c>
      <c r="F1847" s="84">
        <f t="shared" ca="1" si="84"/>
        <v>0.98164791383734018</v>
      </c>
      <c r="G1847" s="84">
        <f t="shared" ca="1" si="85"/>
        <v>912.20548884857817</v>
      </c>
      <c r="H1847" s="58">
        <f t="shared" ca="1" si="86"/>
        <v>0.98164791383734018</v>
      </c>
    </row>
    <row r="1848" spans="5:8" x14ac:dyDescent="0.25">
      <c r="E1848" s="84">
        <v>1846</v>
      </c>
      <c r="F1848" s="84">
        <f t="shared" ca="1" si="84"/>
        <v>0.75615850096899007</v>
      </c>
      <c r="G1848" s="84">
        <f t="shared" ca="1" si="85"/>
        <v>679.31095067829301</v>
      </c>
      <c r="H1848" s="58">
        <f t="shared" ca="1" si="86"/>
        <v>0.75615850096899007</v>
      </c>
    </row>
    <row r="1849" spans="5:8" x14ac:dyDescent="0.25">
      <c r="E1849" s="84">
        <v>1847</v>
      </c>
      <c r="F1849" s="84">
        <f t="shared" ca="1" si="84"/>
        <v>9.3764284992702396E-2</v>
      </c>
      <c r="G1849" s="84">
        <f t="shared" ca="1" si="85"/>
        <v>215.63499949489167</v>
      </c>
      <c r="H1849" s="58">
        <f t="shared" ca="1" si="86"/>
        <v>9.3764284992702396E-2</v>
      </c>
    </row>
    <row r="1850" spans="5:8" x14ac:dyDescent="0.25">
      <c r="E1850" s="84">
        <v>1848</v>
      </c>
      <c r="F1850" s="84">
        <f t="shared" ca="1" si="84"/>
        <v>0.5900175865329812</v>
      </c>
      <c r="G1850" s="84">
        <f t="shared" ca="1" si="85"/>
        <v>563.01231057308678</v>
      </c>
      <c r="H1850" s="58">
        <f t="shared" ca="1" si="86"/>
        <v>0.59001758653298109</v>
      </c>
    </row>
    <row r="1851" spans="5:8" x14ac:dyDescent="0.25">
      <c r="E1851" s="84">
        <v>1849</v>
      </c>
      <c r="F1851" s="84">
        <f t="shared" ca="1" si="84"/>
        <v>4.0537017076256787E-2</v>
      </c>
      <c r="G1851" s="84">
        <f t="shared" ca="1" si="85"/>
        <v>175.3338064263047</v>
      </c>
      <c r="H1851" s="58">
        <f t="shared" ca="1" si="86"/>
        <v>4.0537017076256773E-2</v>
      </c>
    </row>
    <row r="1852" spans="5:8" x14ac:dyDescent="0.25">
      <c r="E1852" s="84">
        <v>1850</v>
      </c>
      <c r="F1852" s="84">
        <f t="shared" ca="1" si="84"/>
        <v>0.35091081003303326</v>
      </c>
      <c r="G1852" s="84">
        <f t="shared" ca="1" si="85"/>
        <v>395.63756702312332</v>
      </c>
      <c r="H1852" s="58">
        <f t="shared" ca="1" si="86"/>
        <v>0.35091081003303332</v>
      </c>
    </row>
    <row r="1853" spans="5:8" x14ac:dyDescent="0.25">
      <c r="E1853" s="84">
        <v>1851</v>
      </c>
      <c r="F1853" s="84">
        <f t="shared" ca="1" si="84"/>
        <v>0.10226493528532088</v>
      </c>
      <c r="G1853" s="84">
        <f t="shared" ca="1" si="85"/>
        <v>221.58545469972461</v>
      </c>
      <c r="H1853" s="58">
        <f t="shared" ca="1" si="86"/>
        <v>0.10226493528532087</v>
      </c>
    </row>
    <row r="1854" spans="5:8" x14ac:dyDescent="0.25">
      <c r="E1854" s="84">
        <v>1852</v>
      </c>
      <c r="F1854" s="84">
        <f t="shared" ca="1" si="84"/>
        <v>0.17575709306035558</v>
      </c>
      <c r="G1854" s="84">
        <f t="shared" ca="1" si="85"/>
        <v>273.0299651422489</v>
      </c>
      <c r="H1854" s="58">
        <f t="shared" ca="1" si="86"/>
        <v>0.17575709306035556</v>
      </c>
    </row>
    <row r="1855" spans="5:8" x14ac:dyDescent="0.25">
      <c r="E1855" s="84">
        <v>1853</v>
      </c>
      <c r="F1855" s="84">
        <f t="shared" ca="1" si="84"/>
        <v>0.19187979201662286</v>
      </c>
      <c r="G1855" s="84">
        <f t="shared" ca="1" si="85"/>
        <v>284.315854411636</v>
      </c>
      <c r="H1855" s="58">
        <f t="shared" ca="1" si="86"/>
        <v>0.19187979201662286</v>
      </c>
    </row>
    <row r="1856" spans="5:8" x14ac:dyDescent="0.25">
      <c r="E1856" s="84">
        <v>1854</v>
      </c>
      <c r="F1856" s="84">
        <f t="shared" ca="1" si="84"/>
        <v>0.28448974989117204</v>
      </c>
      <c r="G1856" s="84">
        <f t="shared" ca="1" si="85"/>
        <v>349.1428249238204</v>
      </c>
      <c r="H1856" s="58">
        <f t="shared" ca="1" si="86"/>
        <v>0.28448974989117198</v>
      </c>
    </row>
    <row r="1857" spans="5:8" x14ac:dyDescent="0.25">
      <c r="E1857" s="84">
        <v>1855</v>
      </c>
      <c r="F1857" s="84">
        <f t="shared" ca="1" si="84"/>
        <v>0.93970681530441991</v>
      </c>
      <c r="G1857" s="84">
        <f t="shared" ca="1" si="85"/>
        <v>840.86754708060448</v>
      </c>
      <c r="H1857" s="58">
        <f t="shared" ca="1" si="86"/>
        <v>0.93970681530441991</v>
      </c>
    </row>
    <row r="1858" spans="5:8" x14ac:dyDescent="0.25">
      <c r="E1858" s="84">
        <v>1856</v>
      </c>
      <c r="F1858" s="84">
        <f t="shared" ca="1" si="84"/>
        <v>0.60759787770020446</v>
      </c>
      <c r="G1858" s="84">
        <f t="shared" ca="1" si="85"/>
        <v>575.31851439014304</v>
      </c>
      <c r="H1858" s="58">
        <f t="shared" ca="1" si="86"/>
        <v>0.60759787770020435</v>
      </c>
    </row>
    <row r="1859" spans="5:8" x14ac:dyDescent="0.25">
      <c r="E1859" s="84">
        <v>1857</v>
      </c>
      <c r="F1859" s="84">
        <f t="shared" ref="F1859:F1922" ca="1" si="87">RAND()</f>
        <v>0.23757194259344483</v>
      </c>
      <c r="G1859" s="84">
        <f t="shared" ca="1" si="85"/>
        <v>316.30035981541141</v>
      </c>
      <c r="H1859" s="58">
        <f t="shared" ca="1" si="86"/>
        <v>0.23757194259344488</v>
      </c>
    </row>
    <row r="1860" spans="5:8" x14ac:dyDescent="0.25">
      <c r="E1860" s="84">
        <v>1858</v>
      </c>
      <c r="F1860" s="84">
        <f t="shared" ca="1" si="87"/>
        <v>0.2763562514594734</v>
      </c>
      <c r="G1860" s="84">
        <f t="shared" ref="G1860:G1923" ca="1" si="88">IF(F1860&lt;(($C$3-$C$2)/($C$5+$C$4-$C$3-$C$2)),$C$2+SQRT(F1860*($C$5+$C$4-$C$3-$C$2)*($C$3-$C$2)),IF(F1860&lt;1-(($C$5-$C$4)/($C$5+$C$4-$C$3-$C$2)),(F1860*($C$5+$C$4-$C$3-$C$2)+$C$2+$C$3)/2,$C$5-SQRT((1-F1860)*($C$5+$C$4-$C$3-$C$2)*($C$5-$C$4))))</f>
        <v>343.44937602163139</v>
      </c>
      <c r="H1860" s="58">
        <f t="shared" ref="H1860:H1923" ca="1" si="89">IF(G1860&lt;$C$3,(1/($C$5+$C$4-$C$3-$C$2))*(1/($C$3-$C$2))*(G1860-$C$2)^2,IF(G1860&lt;$C$4,(1/($C$5+$C$4-$C$3-$C$2))*(2*G1860-$C$2-$C$3),1-(1/($C$5+$C$4-$C$3-$C$2))*(1/($C$5-$C$4))*($C$5-G1860)^2))</f>
        <v>0.2763562514594734</v>
      </c>
    </row>
    <row r="1861" spans="5:8" x14ac:dyDescent="0.25">
      <c r="E1861" s="84">
        <v>1859</v>
      </c>
      <c r="F1861" s="84">
        <f t="shared" ca="1" si="87"/>
        <v>0.68520692105332071</v>
      </c>
      <c r="G1861" s="84">
        <f t="shared" ca="1" si="88"/>
        <v>629.64484473732455</v>
      </c>
      <c r="H1861" s="58">
        <f t="shared" ca="1" si="89"/>
        <v>0.68520692105332082</v>
      </c>
    </row>
    <row r="1862" spans="5:8" x14ac:dyDescent="0.25">
      <c r="E1862" s="84">
        <v>1860</v>
      </c>
      <c r="F1862" s="84">
        <f t="shared" ca="1" si="87"/>
        <v>0.93575080516194775</v>
      </c>
      <c r="G1862" s="84">
        <f t="shared" ca="1" si="88"/>
        <v>835.72991193774214</v>
      </c>
      <c r="H1862" s="58">
        <f t="shared" ca="1" si="89"/>
        <v>0.93575080516194775</v>
      </c>
    </row>
    <row r="1863" spans="5:8" x14ac:dyDescent="0.25">
      <c r="E1863" s="84">
        <v>1861</v>
      </c>
      <c r="F1863" s="84">
        <f t="shared" ca="1" si="87"/>
        <v>0.26314737150139611</v>
      </c>
      <c r="G1863" s="84">
        <f t="shared" ca="1" si="88"/>
        <v>334.20316005097732</v>
      </c>
      <c r="H1863" s="58">
        <f t="shared" ca="1" si="89"/>
        <v>0.26314737150139617</v>
      </c>
    </row>
    <row r="1864" spans="5:8" x14ac:dyDescent="0.25">
      <c r="E1864" s="84">
        <v>1862</v>
      </c>
      <c r="F1864" s="84">
        <f t="shared" ca="1" si="87"/>
        <v>0.26494142188318026</v>
      </c>
      <c r="G1864" s="84">
        <f t="shared" ca="1" si="88"/>
        <v>335.45899531822619</v>
      </c>
      <c r="H1864" s="58">
        <f t="shared" ca="1" si="89"/>
        <v>0.26494142188318026</v>
      </c>
    </row>
    <row r="1865" spans="5:8" x14ac:dyDescent="0.25">
      <c r="E1865" s="84">
        <v>1863</v>
      </c>
      <c r="F1865" s="84">
        <f t="shared" ca="1" si="87"/>
        <v>0.70341290025048375</v>
      </c>
      <c r="G1865" s="84">
        <f t="shared" ca="1" si="88"/>
        <v>642.38903017533858</v>
      </c>
      <c r="H1865" s="58">
        <f t="shared" ca="1" si="89"/>
        <v>0.70341290025048364</v>
      </c>
    </row>
    <row r="1866" spans="5:8" x14ac:dyDescent="0.25">
      <c r="E1866" s="84">
        <v>1864</v>
      </c>
      <c r="F1866" s="84">
        <f t="shared" ca="1" si="87"/>
        <v>9.6638436146977202E-2</v>
      </c>
      <c r="G1866" s="84">
        <f t="shared" ca="1" si="88"/>
        <v>217.64690530288402</v>
      </c>
      <c r="H1866" s="58">
        <f t="shared" ca="1" si="89"/>
        <v>9.6638436146977175E-2</v>
      </c>
    </row>
    <row r="1867" spans="5:8" x14ac:dyDescent="0.25">
      <c r="E1867" s="84">
        <v>1865</v>
      </c>
      <c r="F1867" s="84">
        <f t="shared" ca="1" si="87"/>
        <v>0.8534795458330332</v>
      </c>
      <c r="G1867" s="84">
        <f t="shared" ca="1" si="88"/>
        <v>751.93027038728394</v>
      </c>
      <c r="H1867" s="58">
        <f t="shared" ca="1" si="89"/>
        <v>0.8534795458330332</v>
      </c>
    </row>
    <row r="1868" spans="5:8" x14ac:dyDescent="0.25">
      <c r="E1868" s="84">
        <v>1866</v>
      </c>
      <c r="F1868" s="84">
        <f t="shared" ca="1" si="87"/>
        <v>0.69526373285926402</v>
      </c>
      <c r="G1868" s="84">
        <f t="shared" ca="1" si="88"/>
        <v>636.68461300148488</v>
      </c>
      <c r="H1868" s="58">
        <f t="shared" ca="1" si="89"/>
        <v>0.69526373285926413</v>
      </c>
    </row>
    <row r="1869" spans="5:8" x14ac:dyDescent="0.25">
      <c r="E1869" s="84">
        <v>1867</v>
      </c>
      <c r="F1869" s="84">
        <f t="shared" ca="1" si="87"/>
        <v>0.23025051633002414</v>
      </c>
      <c r="G1869" s="84">
        <f t="shared" ca="1" si="88"/>
        <v>311.17536143101688</v>
      </c>
      <c r="H1869" s="58">
        <f t="shared" ca="1" si="89"/>
        <v>0.23025051633002411</v>
      </c>
    </row>
    <row r="1870" spans="5:8" x14ac:dyDescent="0.25">
      <c r="E1870" s="84">
        <v>1868</v>
      </c>
      <c r="F1870" s="84">
        <f t="shared" ca="1" si="87"/>
        <v>0.41411870932598771</v>
      </c>
      <c r="G1870" s="84">
        <f t="shared" ca="1" si="88"/>
        <v>439.8830965281914</v>
      </c>
      <c r="H1870" s="58">
        <f t="shared" ca="1" si="89"/>
        <v>0.41411870932598771</v>
      </c>
    </row>
    <row r="1871" spans="5:8" x14ac:dyDescent="0.25">
      <c r="E1871" s="84">
        <v>1869</v>
      </c>
      <c r="F1871" s="84">
        <f t="shared" ca="1" si="87"/>
        <v>0.88329958979104506</v>
      </c>
      <c r="G1871" s="84">
        <f t="shared" ca="1" si="88"/>
        <v>778.60855416759875</v>
      </c>
      <c r="H1871" s="58">
        <f t="shared" ca="1" si="89"/>
        <v>0.88329958979104506</v>
      </c>
    </row>
    <row r="1872" spans="5:8" x14ac:dyDescent="0.25">
      <c r="E1872" s="84">
        <v>1870</v>
      </c>
      <c r="F1872" s="84">
        <f t="shared" ca="1" si="87"/>
        <v>0.61925752209306295</v>
      </c>
      <c r="G1872" s="84">
        <f t="shared" ca="1" si="88"/>
        <v>583.48026546514404</v>
      </c>
      <c r="H1872" s="58">
        <f t="shared" ca="1" si="89"/>
        <v>0.61925752209306295</v>
      </c>
    </row>
    <row r="1873" spans="5:8" x14ac:dyDescent="0.25">
      <c r="E1873" s="84">
        <v>1871</v>
      </c>
      <c r="F1873" s="84">
        <f t="shared" ca="1" si="87"/>
        <v>0.70728670123531612</v>
      </c>
      <c r="G1873" s="84">
        <f t="shared" ca="1" si="88"/>
        <v>645.10069086472129</v>
      </c>
      <c r="H1873" s="58">
        <f t="shared" ca="1" si="89"/>
        <v>0.70728670123531612</v>
      </c>
    </row>
    <row r="1874" spans="5:8" x14ac:dyDescent="0.25">
      <c r="E1874" s="84">
        <v>1872</v>
      </c>
      <c r="F1874" s="84">
        <f t="shared" ca="1" si="87"/>
        <v>2.1791697052389369E-2</v>
      </c>
      <c r="G1874" s="84">
        <f t="shared" ca="1" si="88"/>
        <v>155.23438772480881</v>
      </c>
      <c r="H1874" s="58">
        <f t="shared" ca="1" si="89"/>
        <v>2.1791697052389359E-2</v>
      </c>
    </row>
    <row r="1875" spans="5:8" x14ac:dyDescent="0.25">
      <c r="E1875" s="84">
        <v>1873</v>
      </c>
      <c r="F1875" s="84">
        <f t="shared" ca="1" si="87"/>
        <v>0.54130494098710391</v>
      </c>
      <c r="G1875" s="84">
        <f t="shared" ca="1" si="88"/>
        <v>528.91345869097267</v>
      </c>
      <c r="H1875" s="58">
        <f t="shared" ca="1" si="89"/>
        <v>0.5413049409871038</v>
      </c>
    </row>
    <row r="1876" spans="5:8" x14ac:dyDescent="0.25">
      <c r="E1876" s="84">
        <v>1874</v>
      </c>
      <c r="F1876" s="84">
        <f t="shared" ca="1" si="87"/>
        <v>0.15190132974187898</v>
      </c>
      <c r="G1876" s="84">
        <f t="shared" ca="1" si="88"/>
        <v>256.33093081931531</v>
      </c>
      <c r="H1876" s="58">
        <f t="shared" ca="1" si="89"/>
        <v>0.15190132974187903</v>
      </c>
    </row>
    <row r="1877" spans="5:8" x14ac:dyDescent="0.25">
      <c r="E1877" s="84">
        <v>1875</v>
      </c>
      <c r="F1877" s="84">
        <f t="shared" ca="1" si="87"/>
        <v>0.49629065469244715</v>
      </c>
      <c r="G1877" s="84">
        <f t="shared" ca="1" si="88"/>
        <v>497.403458284713</v>
      </c>
      <c r="H1877" s="58">
        <f t="shared" ca="1" si="89"/>
        <v>0.49629065469244715</v>
      </c>
    </row>
    <row r="1878" spans="5:8" x14ac:dyDescent="0.25">
      <c r="E1878" s="84">
        <v>1876</v>
      </c>
      <c r="F1878" s="84">
        <f t="shared" ca="1" si="87"/>
        <v>0.37533378391097261</v>
      </c>
      <c r="G1878" s="84">
        <f t="shared" ca="1" si="88"/>
        <v>412.73364873768082</v>
      </c>
      <c r="H1878" s="58">
        <f t="shared" ca="1" si="89"/>
        <v>0.37533378391097261</v>
      </c>
    </row>
    <row r="1879" spans="5:8" x14ac:dyDescent="0.25">
      <c r="E1879" s="84">
        <v>1877</v>
      </c>
      <c r="F1879" s="84">
        <f t="shared" ca="1" si="87"/>
        <v>0.25203412358303945</v>
      </c>
      <c r="G1879" s="84">
        <f t="shared" ca="1" si="88"/>
        <v>326.42388650812762</v>
      </c>
      <c r="H1879" s="58">
        <f t="shared" ca="1" si="89"/>
        <v>0.25203412358303945</v>
      </c>
    </row>
    <row r="1880" spans="5:8" x14ac:dyDescent="0.25">
      <c r="E1880" s="84">
        <v>1878</v>
      </c>
      <c r="F1880" s="84">
        <f t="shared" ca="1" si="87"/>
        <v>0.52593628322695785</v>
      </c>
      <c r="G1880" s="84">
        <f t="shared" ca="1" si="88"/>
        <v>518.15539825887049</v>
      </c>
      <c r="H1880" s="58">
        <f t="shared" ca="1" si="89"/>
        <v>0.52593628322695785</v>
      </c>
    </row>
    <row r="1881" spans="5:8" x14ac:dyDescent="0.25">
      <c r="E1881" s="84">
        <v>1879</v>
      </c>
      <c r="F1881" s="84">
        <f t="shared" ca="1" si="87"/>
        <v>0.29089574345235214</v>
      </c>
      <c r="G1881" s="84">
        <f t="shared" ca="1" si="88"/>
        <v>353.62702041664647</v>
      </c>
      <c r="H1881" s="58">
        <f t="shared" ca="1" si="89"/>
        <v>0.29089574345235208</v>
      </c>
    </row>
    <row r="1882" spans="5:8" x14ac:dyDescent="0.25">
      <c r="E1882" s="84">
        <v>1880</v>
      </c>
      <c r="F1882" s="84">
        <f t="shared" ca="1" si="87"/>
        <v>0.24299704485261775</v>
      </c>
      <c r="G1882" s="84">
        <f t="shared" ca="1" si="88"/>
        <v>320.09793139683245</v>
      </c>
      <c r="H1882" s="58">
        <f t="shared" ca="1" si="89"/>
        <v>0.24299704485261778</v>
      </c>
    </row>
    <row r="1883" spans="5:8" x14ac:dyDescent="0.25">
      <c r="E1883" s="84">
        <v>1881</v>
      </c>
      <c r="F1883" s="84">
        <f t="shared" ca="1" si="87"/>
        <v>0.83747246606548087</v>
      </c>
      <c r="G1883" s="84">
        <f t="shared" ca="1" si="88"/>
        <v>738.7308585911876</v>
      </c>
      <c r="H1883" s="58">
        <f t="shared" ca="1" si="89"/>
        <v>0.83747246606548087</v>
      </c>
    </row>
    <row r="1884" spans="5:8" x14ac:dyDescent="0.25">
      <c r="E1884" s="84">
        <v>1882</v>
      </c>
      <c r="F1884" s="84">
        <f t="shared" ca="1" si="87"/>
        <v>0.88330905819916405</v>
      </c>
      <c r="G1884" s="84">
        <f t="shared" ca="1" si="88"/>
        <v>778.61753557169186</v>
      </c>
      <c r="H1884" s="58">
        <f t="shared" ca="1" si="89"/>
        <v>0.88330905819916394</v>
      </c>
    </row>
    <row r="1885" spans="5:8" x14ac:dyDescent="0.25">
      <c r="E1885" s="84">
        <v>1883</v>
      </c>
      <c r="F1885" s="84">
        <f t="shared" ca="1" si="87"/>
        <v>0.1306473049941983</v>
      </c>
      <c r="G1885" s="84">
        <f t="shared" ca="1" si="88"/>
        <v>241.45311349593879</v>
      </c>
      <c r="H1885" s="58">
        <f t="shared" ca="1" si="89"/>
        <v>0.13064730499419827</v>
      </c>
    </row>
    <row r="1886" spans="5:8" x14ac:dyDescent="0.25">
      <c r="E1886" s="84">
        <v>1884</v>
      </c>
      <c r="F1886" s="84">
        <f t="shared" ca="1" si="87"/>
        <v>0.99438366863431904</v>
      </c>
      <c r="G1886" s="84">
        <f t="shared" ca="1" si="88"/>
        <v>951.43191198342265</v>
      </c>
      <c r="H1886" s="58">
        <f t="shared" ca="1" si="89"/>
        <v>0.99438366863431904</v>
      </c>
    </row>
    <row r="1887" spans="5:8" x14ac:dyDescent="0.25">
      <c r="E1887" s="84">
        <v>1885</v>
      </c>
      <c r="F1887" s="84">
        <f t="shared" ca="1" si="87"/>
        <v>0.19389165827477417</v>
      </c>
      <c r="G1887" s="84">
        <f t="shared" ca="1" si="88"/>
        <v>285.72416079234188</v>
      </c>
      <c r="H1887" s="58">
        <f t="shared" ca="1" si="89"/>
        <v>0.19389165827477411</v>
      </c>
    </row>
    <row r="1888" spans="5:8" x14ac:dyDescent="0.25">
      <c r="E1888" s="84">
        <v>1886</v>
      </c>
      <c r="F1888" s="84">
        <f t="shared" ca="1" si="87"/>
        <v>0.9270941142925303</v>
      </c>
      <c r="G1888" s="84">
        <f t="shared" ca="1" si="88"/>
        <v>825.01293762927139</v>
      </c>
      <c r="H1888" s="58">
        <f t="shared" ca="1" si="89"/>
        <v>0.9270941142925303</v>
      </c>
    </row>
    <row r="1889" spans="5:8" x14ac:dyDescent="0.25">
      <c r="E1889" s="84">
        <v>1887</v>
      </c>
      <c r="F1889" s="84">
        <f t="shared" ca="1" si="87"/>
        <v>0.35722838602163298</v>
      </c>
      <c r="G1889" s="84">
        <f t="shared" ca="1" si="88"/>
        <v>400.05987021514306</v>
      </c>
      <c r="H1889" s="58">
        <f t="shared" ca="1" si="89"/>
        <v>0.35722838602163293</v>
      </c>
    </row>
    <row r="1890" spans="5:8" x14ac:dyDescent="0.25">
      <c r="E1890" s="84">
        <v>1888</v>
      </c>
      <c r="F1890" s="84">
        <f t="shared" ca="1" si="87"/>
        <v>8.4383496522561385E-2</v>
      </c>
      <c r="G1890" s="84">
        <f t="shared" ca="1" si="88"/>
        <v>209.06844756579298</v>
      </c>
      <c r="H1890" s="58">
        <f t="shared" ca="1" si="89"/>
        <v>8.4383496522561399E-2</v>
      </c>
    </row>
    <row r="1891" spans="5:8" x14ac:dyDescent="0.25">
      <c r="E1891" s="84">
        <v>1889</v>
      </c>
      <c r="F1891" s="84">
        <f t="shared" ca="1" si="87"/>
        <v>0.80875386245432734</v>
      </c>
      <c r="G1891" s="84">
        <f t="shared" ca="1" si="88"/>
        <v>716.58620751773128</v>
      </c>
      <c r="H1891" s="58">
        <f t="shared" ca="1" si="89"/>
        <v>0.80875386245432734</v>
      </c>
    </row>
    <row r="1892" spans="5:8" x14ac:dyDescent="0.25">
      <c r="E1892" s="84">
        <v>1890</v>
      </c>
      <c r="F1892" s="84">
        <f t="shared" ca="1" si="87"/>
        <v>8.7860647655464308E-2</v>
      </c>
      <c r="G1892" s="84">
        <f t="shared" ca="1" si="88"/>
        <v>211.50245335882502</v>
      </c>
      <c r="H1892" s="58">
        <f t="shared" ca="1" si="89"/>
        <v>8.7860647655464322E-2</v>
      </c>
    </row>
    <row r="1893" spans="5:8" x14ac:dyDescent="0.25">
      <c r="E1893" s="84">
        <v>1891</v>
      </c>
      <c r="F1893" s="84">
        <f t="shared" ca="1" si="87"/>
        <v>0.20364887540517052</v>
      </c>
      <c r="G1893" s="84">
        <f t="shared" ca="1" si="88"/>
        <v>292.55421278361939</v>
      </c>
      <c r="H1893" s="58">
        <f t="shared" ca="1" si="89"/>
        <v>0.20364887540517057</v>
      </c>
    </row>
    <row r="1894" spans="5:8" x14ac:dyDescent="0.25">
      <c r="E1894" s="84">
        <v>1892</v>
      </c>
      <c r="F1894" s="84">
        <f t="shared" ca="1" si="87"/>
        <v>0.75521574609510855</v>
      </c>
      <c r="G1894" s="84">
        <f t="shared" ca="1" si="88"/>
        <v>678.65102226657598</v>
      </c>
      <c r="H1894" s="58">
        <f t="shared" ca="1" si="89"/>
        <v>0.75521574609510855</v>
      </c>
    </row>
    <row r="1895" spans="5:8" x14ac:dyDescent="0.25">
      <c r="E1895" s="84">
        <v>1893</v>
      </c>
      <c r="F1895" s="84">
        <f t="shared" ca="1" si="87"/>
        <v>0.19986957714686404</v>
      </c>
      <c r="G1895" s="84">
        <f t="shared" ca="1" si="88"/>
        <v>289.90870400280482</v>
      </c>
      <c r="H1895" s="58">
        <f t="shared" ca="1" si="89"/>
        <v>0.19986957714686404</v>
      </c>
    </row>
    <row r="1896" spans="5:8" x14ac:dyDescent="0.25">
      <c r="E1896" s="84">
        <v>1894</v>
      </c>
      <c r="F1896" s="84">
        <f t="shared" ca="1" si="87"/>
        <v>0.59545442373090429</v>
      </c>
      <c r="G1896" s="84">
        <f t="shared" ca="1" si="88"/>
        <v>566.818096611633</v>
      </c>
      <c r="H1896" s="58">
        <f t="shared" ca="1" si="89"/>
        <v>0.59545442373090429</v>
      </c>
    </row>
    <row r="1897" spans="5:8" x14ac:dyDescent="0.25">
      <c r="E1897" s="84">
        <v>1895</v>
      </c>
      <c r="F1897" s="84">
        <f t="shared" ca="1" si="87"/>
        <v>0.97272372791572126</v>
      </c>
      <c r="G1897" s="84">
        <f t="shared" ca="1" si="88"/>
        <v>892.96713460157639</v>
      </c>
      <c r="H1897" s="58">
        <f t="shared" ca="1" si="89"/>
        <v>0.97272372791572126</v>
      </c>
    </row>
    <row r="1898" spans="5:8" x14ac:dyDescent="0.25">
      <c r="E1898" s="84">
        <v>1896</v>
      </c>
      <c r="F1898" s="84">
        <f t="shared" ca="1" si="87"/>
        <v>1.6994506667141307E-2</v>
      </c>
      <c r="G1898" s="84">
        <f t="shared" ca="1" si="88"/>
        <v>148.77736086956511</v>
      </c>
      <c r="H1898" s="58">
        <f t="shared" ca="1" si="89"/>
        <v>1.69945066671413E-2</v>
      </c>
    </row>
    <row r="1899" spans="5:8" x14ac:dyDescent="0.25">
      <c r="E1899" s="84">
        <v>1897</v>
      </c>
      <c r="F1899" s="84">
        <f t="shared" ca="1" si="87"/>
        <v>0.42358588761415084</v>
      </c>
      <c r="G1899" s="84">
        <f t="shared" ca="1" si="88"/>
        <v>446.51012132990559</v>
      </c>
      <c r="H1899" s="58">
        <f t="shared" ca="1" si="89"/>
        <v>0.42358588761415084</v>
      </c>
    </row>
    <row r="1900" spans="5:8" x14ac:dyDescent="0.25">
      <c r="E1900" s="84">
        <v>1898</v>
      </c>
      <c r="F1900" s="84">
        <f t="shared" ca="1" si="87"/>
        <v>0.74180717045038314</v>
      </c>
      <c r="G1900" s="84">
        <f t="shared" ca="1" si="88"/>
        <v>669.2650193152682</v>
      </c>
      <c r="H1900" s="58">
        <f t="shared" ca="1" si="89"/>
        <v>0.74180717045038314</v>
      </c>
    </row>
    <row r="1901" spans="5:8" x14ac:dyDescent="0.25">
      <c r="E1901" s="84">
        <v>1899</v>
      </c>
      <c r="F1901" s="84">
        <f t="shared" ca="1" si="87"/>
        <v>0.43659489179601751</v>
      </c>
      <c r="G1901" s="84">
        <f t="shared" ca="1" si="88"/>
        <v>455.61642425721226</v>
      </c>
      <c r="H1901" s="58">
        <f t="shared" ca="1" si="89"/>
        <v>0.43659489179601751</v>
      </c>
    </row>
    <row r="1902" spans="5:8" x14ac:dyDescent="0.25">
      <c r="E1902" s="84">
        <v>1900</v>
      </c>
      <c r="F1902" s="84">
        <f t="shared" ca="1" si="87"/>
        <v>0.24171741806756486</v>
      </c>
      <c r="G1902" s="84">
        <f t="shared" ca="1" si="88"/>
        <v>319.20219264729542</v>
      </c>
      <c r="H1902" s="58">
        <f t="shared" ca="1" si="89"/>
        <v>0.24171741806756489</v>
      </c>
    </row>
    <row r="1903" spans="5:8" x14ac:dyDescent="0.25">
      <c r="E1903" s="84">
        <v>1901</v>
      </c>
      <c r="F1903" s="84">
        <f t="shared" ca="1" si="87"/>
        <v>0.9349149868207367</v>
      </c>
      <c r="G1903" s="84">
        <f t="shared" ca="1" si="88"/>
        <v>834.66486902267081</v>
      </c>
      <c r="H1903" s="58">
        <f t="shared" ca="1" si="89"/>
        <v>0.9349149868207367</v>
      </c>
    </row>
    <row r="1904" spans="5:8" x14ac:dyDescent="0.25">
      <c r="E1904" s="84">
        <v>1902</v>
      </c>
      <c r="F1904" s="84">
        <f t="shared" ca="1" si="87"/>
        <v>0.30692962173867522</v>
      </c>
      <c r="G1904" s="84">
        <f t="shared" ca="1" si="88"/>
        <v>364.85073521707261</v>
      </c>
      <c r="H1904" s="58">
        <f t="shared" ca="1" si="89"/>
        <v>0.30692962173867516</v>
      </c>
    </row>
    <row r="1905" spans="5:8" x14ac:dyDescent="0.25">
      <c r="E1905" s="84">
        <v>1903</v>
      </c>
      <c r="F1905" s="84">
        <f t="shared" ca="1" si="87"/>
        <v>3.3722375057941401E-2</v>
      </c>
      <c r="G1905" s="84">
        <f t="shared" ca="1" si="88"/>
        <v>168.71049780136798</v>
      </c>
      <c r="H1905" s="58">
        <f t="shared" ca="1" si="89"/>
        <v>3.3722375057941387E-2</v>
      </c>
    </row>
    <row r="1906" spans="5:8" x14ac:dyDescent="0.25">
      <c r="E1906" s="84">
        <v>1904</v>
      </c>
      <c r="F1906" s="84">
        <f t="shared" ca="1" si="87"/>
        <v>1.3163379020411203E-2</v>
      </c>
      <c r="G1906" s="84">
        <f t="shared" ca="1" si="88"/>
        <v>142.92869742791606</v>
      </c>
      <c r="H1906" s="58">
        <f t="shared" ca="1" si="89"/>
        <v>1.3163379020411195E-2</v>
      </c>
    </row>
    <row r="1907" spans="5:8" x14ac:dyDescent="0.25">
      <c r="E1907" s="84">
        <v>1905</v>
      </c>
      <c r="F1907" s="84">
        <f t="shared" ca="1" si="87"/>
        <v>0.40289394422403113</v>
      </c>
      <c r="G1907" s="84">
        <f t="shared" ca="1" si="88"/>
        <v>432.02576095682178</v>
      </c>
      <c r="H1907" s="58">
        <f t="shared" ca="1" si="89"/>
        <v>0.40289394422403113</v>
      </c>
    </row>
    <row r="1908" spans="5:8" x14ac:dyDescent="0.25">
      <c r="E1908" s="84">
        <v>1906</v>
      </c>
      <c r="F1908" s="84">
        <f t="shared" ca="1" si="87"/>
        <v>0.23033088464395468</v>
      </c>
      <c r="G1908" s="84">
        <f t="shared" ca="1" si="88"/>
        <v>311.23161925076829</v>
      </c>
      <c r="H1908" s="58">
        <f t="shared" ca="1" si="89"/>
        <v>0.23033088464395471</v>
      </c>
    </row>
    <row r="1909" spans="5:8" x14ac:dyDescent="0.25">
      <c r="E1909" s="84">
        <v>1907</v>
      </c>
      <c r="F1909" s="84">
        <f t="shared" ca="1" si="87"/>
        <v>0.13516093719149913</v>
      </c>
      <c r="G1909" s="84">
        <f t="shared" ca="1" si="88"/>
        <v>244.61265603404939</v>
      </c>
      <c r="H1909" s="58">
        <f t="shared" ca="1" si="89"/>
        <v>0.13516093719149913</v>
      </c>
    </row>
    <row r="1910" spans="5:8" x14ac:dyDescent="0.25">
      <c r="E1910" s="84">
        <v>1908</v>
      </c>
      <c r="F1910" s="84">
        <f t="shared" ca="1" si="87"/>
        <v>0.97100818494746011</v>
      </c>
      <c r="G1910" s="84">
        <f t="shared" ca="1" si="88"/>
        <v>889.65253821647389</v>
      </c>
      <c r="H1910" s="58">
        <f t="shared" ca="1" si="89"/>
        <v>0.97100818494746011</v>
      </c>
    </row>
    <row r="1911" spans="5:8" x14ac:dyDescent="0.25">
      <c r="E1911" s="84">
        <v>1909</v>
      </c>
      <c r="F1911" s="84">
        <f t="shared" ca="1" si="87"/>
        <v>0.69996645540129032</v>
      </c>
      <c r="G1911" s="84">
        <f t="shared" ca="1" si="88"/>
        <v>639.97651878090323</v>
      </c>
      <c r="H1911" s="58">
        <f t="shared" ca="1" si="89"/>
        <v>0.69996645540129032</v>
      </c>
    </row>
    <row r="1912" spans="5:8" x14ac:dyDescent="0.25">
      <c r="E1912" s="84">
        <v>1910</v>
      </c>
      <c r="F1912" s="84">
        <f t="shared" ca="1" si="87"/>
        <v>0.86390505296222875</v>
      </c>
      <c r="G1912" s="84">
        <f t="shared" ca="1" si="88"/>
        <v>760.91867961744913</v>
      </c>
      <c r="H1912" s="58">
        <f t="shared" ca="1" si="89"/>
        <v>0.86390505296222875</v>
      </c>
    </row>
    <row r="1913" spans="5:8" x14ac:dyDescent="0.25">
      <c r="E1913" s="84">
        <v>1911</v>
      </c>
      <c r="F1913" s="84">
        <f t="shared" ca="1" si="87"/>
        <v>0.40513837088180993</v>
      </c>
      <c r="G1913" s="84">
        <f t="shared" ca="1" si="88"/>
        <v>433.59685961726694</v>
      </c>
      <c r="H1913" s="58">
        <f t="shared" ca="1" si="89"/>
        <v>0.40513837088180993</v>
      </c>
    </row>
    <row r="1914" spans="5:8" x14ac:dyDescent="0.25">
      <c r="E1914" s="84">
        <v>1912</v>
      </c>
      <c r="F1914" s="84">
        <f t="shared" ca="1" si="87"/>
        <v>0.7785314474532945</v>
      </c>
      <c r="G1914" s="84">
        <f t="shared" ca="1" si="88"/>
        <v>694.9720132173062</v>
      </c>
      <c r="H1914" s="58">
        <f t="shared" ca="1" si="89"/>
        <v>0.77853144745329461</v>
      </c>
    </row>
    <row r="1915" spans="5:8" x14ac:dyDescent="0.25">
      <c r="E1915" s="84">
        <v>1913</v>
      </c>
      <c r="F1915" s="84">
        <f t="shared" ca="1" si="87"/>
        <v>0.68751505025843207</v>
      </c>
      <c r="G1915" s="84">
        <f t="shared" ca="1" si="88"/>
        <v>631.26053518090248</v>
      </c>
      <c r="H1915" s="58">
        <f t="shared" ca="1" si="89"/>
        <v>0.68751505025843207</v>
      </c>
    </row>
    <row r="1916" spans="5:8" x14ac:dyDescent="0.25">
      <c r="E1916" s="84">
        <v>1914</v>
      </c>
      <c r="F1916" s="84">
        <f t="shared" ca="1" si="87"/>
        <v>0.13231904892862756</v>
      </c>
      <c r="G1916" s="84">
        <f t="shared" ca="1" si="88"/>
        <v>242.62333425003931</v>
      </c>
      <c r="H1916" s="58">
        <f t="shared" ca="1" si="89"/>
        <v>0.13231904892862759</v>
      </c>
    </row>
    <row r="1917" spans="5:8" x14ac:dyDescent="0.25">
      <c r="E1917" s="84">
        <v>1915</v>
      </c>
      <c r="F1917" s="84">
        <f t="shared" ca="1" si="87"/>
        <v>0.39566667864951055</v>
      </c>
      <c r="G1917" s="84">
        <f t="shared" ca="1" si="88"/>
        <v>426.9666750546574</v>
      </c>
      <c r="H1917" s="58">
        <f t="shared" ca="1" si="89"/>
        <v>0.39566667864951055</v>
      </c>
    </row>
    <row r="1918" spans="5:8" x14ac:dyDescent="0.25">
      <c r="E1918" s="84">
        <v>1916</v>
      </c>
      <c r="F1918" s="84">
        <f t="shared" ca="1" si="87"/>
        <v>0.59947405530372544</v>
      </c>
      <c r="G1918" s="84">
        <f t="shared" ca="1" si="88"/>
        <v>569.63183871260776</v>
      </c>
      <c r="H1918" s="58">
        <f t="shared" ca="1" si="89"/>
        <v>0.59947405530372533</v>
      </c>
    </row>
    <row r="1919" spans="5:8" x14ac:dyDescent="0.25">
      <c r="E1919" s="84">
        <v>1917</v>
      </c>
      <c r="F1919" s="84">
        <f t="shared" ca="1" si="87"/>
        <v>0.92700791999888077</v>
      </c>
      <c r="G1919" s="84">
        <f t="shared" ca="1" si="88"/>
        <v>824.90952738521128</v>
      </c>
      <c r="H1919" s="58">
        <f t="shared" ca="1" si="89"/>
        <v>0.92700791999888077</v>
      </c>
    </row>
    <row r="1920" spans="5:8" x14ac:dyDescent="0.25">
      <c r="E1920" s="84">
        <v>1918</v>
      </c>
      <c r="F1920" s="84">
        <f t="shared" ca="1" si="87"/>
        <v>0.20377242243948313</v>
      </c>
      <c r="G1920" s="84">
        <f t="shared" ca="1" si="88"/>
        <v>292.6406957076382</v>
      </c>
      <c r="H1920" s="58">
        <f t="shared" ca="1" si="89"/>
        <v>0.20377242243948315</v>
      </c>
    </row>
    <row r="1921" spans="5:8" x14ac:dyDescent="0.25">
      <c r="E1921" s="84">
        <v>1919</v>
      </c>
      <c r="F1921" s="84">
        <f t="shared" ca="1" si="87"/>
        <v>0.37480663552171833</v>
      </c>
      <c r="G1921" s="84">
        <f t="shared" ca="1" si="88"/>
        <v>412.36464486520282</v>
      </c>
      <c r="H1921" s="58">
        <f t="shared" ca="1" si="89"/>
        <v>0.37480663552171833</v>
      </c>
    </row>
    <row r="1922" spans="5:8" x14ac:dyDescent="0.25">
      <c r="E1922" s="84">
        <v>1920</v>
      </c>
      <c r="F1922" s="84">
        <f t="shared" ca="1" si="87"/>
        <v>0.24359510671119533</v>
      </c>
      <c r="G1922" s="84">
        <f t="shared" ca="1" si="88"/>
        <v>320.51657469783675</v>
      </c>
      <c r="H1922" s="58">
        <f t="shared" ca="1" si="89"/>
        <v>0.24359510671119536</v>
      </c>
    </row>
    <row r="1923" spans="5:8" x14ac:dyDescent="0.25">
      <c r="E1923" s="84">
        <v>1921</v>
      </c>
      <c r="F1923" s="84">
        <f t="shared" ref="F1923:F1986" ca="1" si="90">RAND()</f>
        <v>0.56833875287810443</v>
      </c>
      <c r="G1923" s="84">
        <f t="shared" ca="1" si="88"/>
        <v>547.83712701467311</v>
      </c>
      <c r="H1923" s="58">
        <f t="shared" ca="1" si="89"/>
        <v>0.56833875287810443</v>
      </c>
    </row>
    <row r="1924" spans="5:8" x14ac:dyDescent="0.25">
      <c r="E1924" s="84">
        <v>1922</v>
      </c>
      <c r="F1924" s="84">
        <f t="shared" ca="1" si="90"/>
        <v>0.33181758290576802</v>
      </c>
      <c r="G1924" s="84">
        <f t="shared" ref="G1924:G1987" ca="1" si="91">IF(F1924&lt;(($C$3-$C$2)/($C$5+$C$4-$C$3-$C$2)),$C$2+SQRT(F1924*($C$5+$C$4-$C$3-$C$2)*($C$3-$C$2)),IF(F1924&lt;1-(($C$5-$C$4)/($C$5+$C$4-$C$3-$C$2)),(F1924*($C$5+$C$4-$C$3-$C$2)+$C$2+$C$3)/2,$C$5-SQRT((1-F1924)*($C$5+$C$4-$C$3-$C$2)*($C$5-$C$4))))</f>
        <v>382.27230803403762</v>
      </c>
      <c r="H1924" s="58">
        <f t="shared" ref="H1924:H1987" ca="1" si="92">IF(G1924&lt;$C$3,(1/($C$5+$C$4-$C$3-$C$2))*(1/($C$3-$C$2))*(G1924-$C$2)^2,IF(G1924&lt;$C$4,(1/($C$5+$C$4-$C$3-$C$2))*(2*G1924-$C$2-$C$3),1-(1/($C$5+$C$4-$C$3-$C$2))*(1/($C$5-$C$4))*($C$5-G1924)^2))</f>
        <v>0.33181758290576802</v>
      </c>
    </row>
    <row r="1925" spans="5:8" x14ac:dyDescent="0.25">
      <c r="E1925" s="84">
        <v>1923</v>
      </c>
      <c r="F1925" s="84">
        <f t="shared" ca="1" si="90"/>
        <v>0.37476891517576849</v>
      </c>
      <c r="G1925" s="84">
        <f t="shared" ca="1" si="91"/>
        <v>412.33824062303796</v>
      </c>
      <c r="H1925" s="58">
        <f t="shared" ca="1" si="92"/>
        <v>0.37476891517576849</v>
      </c>
    </row>
    <row r="1926" spans="5:8" x14ac:dyDescent="0.25">
      <c r="E1926" s="84">
        <v>1924</v>
      </c>
      <c r="F1926" s="84">
        <f t="shared" ca="1" si="90"/>
        <v>0.90623040588838222</v>
      </c>
      <c r="G1926" s="84">
        <f t="shared" ca="1" si="91"/>
        <v>801.54791629494173</v>
      </c>
      <c r="H1926" s="58">
        <f t="shared" ca="1" si="92"/>
        <v>0.90623040588838222</v>
      </c>
    </row>
    <row r="1927" spans="5:8" x14ac:dyDescent="0.25">
      <c r="E1927" s="84">
        <v>1925</v>
      </c>
      <c r="F1927" s="84">
        <f t="shared" ca="1" si="90"/>
        <v>0.407858912686899</v>
      </c>
      <c r="G1927" s="84">
        <f t="shared" ca="1" si="91"/>
        <v>435.50123888082931</v>
      </c>
      <c r="H1927" s="58">
        <f t="shared" ca="1" si="92"/>
        <v>0.407858912686899</v>
      </c>
    </row>
    <row r="1928" spans="5:8" x14ac:dyDescent="0.25">
      <c r="E1928" s="84">
        <v>1926</v>
      </c>
      <c r="F1928" s="84">
        <f t="shared" ca="1" si="90"/>
        <v>0.31261766302075422</v>
      </c>
      <c r="G1928" s="84">
        <f t="shared" ca="1" si="91"/>
        <v>368.83236411452799</v>
      </c>
      <c r="H1928" s="58">
        <f t="shared" ca="1" si="92"/>
        <v>0.31261766302075428</v>
      </c>
    </row>
    <row r="1929" spans="5:8" x14ac:dyDescent="0.25">
      <c r="E1929" s="84">
        <v>1927</v>
      </c>
      <c r="F1929" s="84">
        <f t="shared" ca="1" si="90"/>
        <v>0.37267699239280305</v>
      </c>
      <c r="G1929" s="84">
        <f t="shared" ca="1" si="91"/>
        <v>410.87389467496212</v>
      </c>
      <c r="H1929" s="58">
        <f t="shared" ca="1" si="92"/>
        <v>0.372676992392803</v>
      </c>
    </row>
    <row r="1930" spans="5:8" x14ac:dyDescent="0.25">
      <c r="E1930" s="84">
        <v>1928</v>
      </c>
      <c r="F1930" s="84">
        <f t="shared" ca="1" si="90"/>
        <v>0.97605999053280423</v>
      </c>
      <c r="G1930" s="84">
        <f t="shared" ca="1" si="91"/>
        <v>899.72635452811028</v>
      </c>
      <c r="H1930" s="58">
        <f t="shared" ca="1" si="92"/>
        <v>0.97605999053280423</v>
      </c>
    </row>
    <row r="1931" spans="5:8" x14ac:dyDescent="0.25">
      <c r="E1931" s="84">
        <v>1929</v>
      </c>
      <c r="F1931" s="84">
        <f t="shared" ca="1" si="90"/>
        <v>0.6832663994891931</v>
      </c>
      <c r="G1931" s="84">
        <f t="shared" ca="1" si="91"/>
        <v>628.2864796424351</v>
      </c>
      <c r="H1931" s="58">
        <f t="shared" ca="1" si="92"/>
        <v>0.68326639948919299</v>
      </c>
    </row>
    <row r="1932" spans="5:8" x14ac:dyDescent="0.25">
      <c r="E1932" s="84">
        <v>1930</v>
      </c>
      <c r="F1932" s="84">
        <f t="shared" ca="1" si="90"/>
        <v>0.24036942481498935</v>
      </c>
      <c r="G1932" s="84">
        <f t="shared" ca="1" si="91"/>
        <v>318.25859737049257</v>
      </c>
      <c r="H1932" s="58">
        <f t="shared" ca="1" si="92"/>
        <v>0.24036942481498938</v>
      </c>
    </row>
    <row r="1933" spans="5:8" x14ac:dyDescent="0.25">
      <c r="E1933" s="84">
        <v>1931</v>
      </c>
      <c r="F1933" s="84">
        <f t="shared" ca="1" si="90"/>
        <v>0.97534177187254056</v>
      </c>
      <c r="G1933" s="84">
        <f t="shared" ca="1" si="91"/>
        <v>898.2333266067277</v>
      </c>
      <c r="H1933" s="58">
        <f t="shared" ca="1" si="92"/>
        <v>0.97534177187254056</v>
      </c>
    </row>
    <row r="1934" spans="5:8" x14ac:dyDescent="0.25">
      <c r="E1934" s="84">
        <v>1932</v>
      </c>
      <c r="F1934" s="84">
        <f t="shared" ca="1" si="90"/>
        <v>0.34638723034031027</v>
      </c>
      <c r="G1934" s="84">
        <f t="shared" ca="1" si="91"/>
        <v>392.4710612382172</v>
      </c>
      <c r="H1934" s="58">
        <f t="shared" ca="1" si="92"/>
        <v>0.34638723034031027</v>
      </c>
    </row>
    <row r="1935" spans="5:8" x14ac:dyDescent="0.25">
      <c r="E1935" s="84">
        <v>1933</v>
      </c>
      <c r="F1935" s="84">
        <f t="shared" ca="1" si="90"/>
        <v>0.36514309856549931</v>
      </c>
      <c r="G1935" s="84">
        <f t="shared" ca="1" si="91"/>
        <v>405.60016899584951</v>
      </c>
      <c r="H1935" s="58">
        <f t="shared" ca="1" si="92"/>
        <v>0.36514309856549931</v>
      </c>
    </row>
    <row r="1936" spans="5:8" x14ac:dyDescent="0.25">
      <c r="E1936" s="84">
        <v>1934</v>
      </c>
      <c r="F1936" s="84">
        <f t="shared" ca="1" si="90"/>
        <v>0.30923532325662018</v>
      </c>
      <c r="G1936" s="84">
        <f t="shared" ca="1" si="91"/>
        <v>366.46472627963414</v>
      </c>
      <c r="H1936" s="58">
        <f t="shared" ca="1" si="92"/>
        <v>0.30923532325662018</v>
      </c>
    </row>
    <row r="1937" spans="5:8" x14ac:dyDescent="0.25">
      <c r="E1937" s="84">
        <v>1935</v>
      </c>
      <c r="F1937" s="84">
        <f t="shared" ca="1" si="90"/>
        <v>0.31295914218449716</v>
      </c>
      <c r="G1937" s="84">
        <f t="shared" ca="1" si="91"/>
        <v>369.07139952914804</v>
      </c>
      <c r="H1937" s="58">
        <f t="shared" ca="1" si="92"/>
        <v>0.31295914218449722</v>
      </c>
    </row>
    <row r="1938" spans="5:8" x14ac:dyDescent="0.25">
      <c r="E1938" s="84">
        <v>1936</v>
      </c>
      <c r="F1938" s="84">
        <f t="shared" ca="1" si="90"/>
        <v>0.54826020974228229</v>
      </c>
      <c r="G1938" s="84">
        <f t="shared" ca="1" si="91"/>
        <v>533.78214681959753</v>
      </c>
      <c r="H1938" s="58">
        <f t="shared" ca="1" si="92"/>
        <v>0.54826020974228218</v>
      </c>
    </row>
    <row r="1939" spans="5:8" x14ac:dyDescent="0.25">
      <c r="E1939" s="84">
        <v>1937</v>
      </c>
      <c r="F1939" s="84">
        <f t="shared" ca="1" si="90"/>
        <v>0.76638573843868452</v>
      </c>
      <c r="G1939" s="84">
        <f t="shared" ca="1" si="91"/>
        <v>686.47001690707918</v>
      </c>
      <c r="H1939" s="58">
        <f t="shared" ca="1" si="92"/>
        <v>0.76638573843868452</v>
      </c>
    </row>
    <row r="1940" spans="5:8" x14ac:dyDescent="0.25">
      <c r="E1940" s="84">
        <v>1938</v>
      </c>
      <c r="F1940" s="84">
        <f t="shared" ca="1" si="90"/>
        <v>0.28276739154555242</v>
      </c>
      <c r="G1940" s="84">
        <f t="shared" ca="1" si="91"/>
        <v>347.93717408188672</v>
      </c>
      <c r="H1940" s="58">
        <f t="shared" ca="1" si="92"/>
        <v>0.28276739154555247</v>
      </c>
    </row>
    <row r="1941" spans="5:8" x14ac:dyDescent="0.25">
      <c r="E1941" s="84">
        <v>1939</v>
      </c>
      <c r="F1941" s="84">
        <f t="shared" ca="1" si="90"/>
        <v>0.31831198592890642</v>
      </c>
      <c r="G1941" s="84">
        <f t="shared" ca="1" si="91"/>
        <v>372.81839015023445</v>
      </c>
      <c r="H1941" s="58">
        <f t="shared" ca="1" si="92"/>
        <v>0.31831198592890636</v>
      </c>
    </row>
    <row r="1942" spans="5:8" x14ac:dyDescent="0.25">
      <c r="E1942" s="84">
        <v>1940</v>
      </c>
      <c r="F1942" s="84">
        <f t="shared" ca="1" si="90"/>
        <v>0.11122236582640022</v>
      </c>
      <c r="G1942" s="84">
        <f t="shared" ca="1" si="91"/>
        <v>227.85565607848014</v>
      </c>
      <c r="H1942" s="58">
        <f t="shared" ca="1" si="92"/>
        <v>0.1112223658264002</v>
      </c>
    </row>
    <row r="1943" spans="5:8" x14ac:dyDescent="0.25">
      <c r="E1943" s="84">
        <v>1941</v>
      </c>
      <c r="F1943" s="84">
        <f t="shared" ca="1" si="90"/>
        <v>4.1210926189472974E-2</v>
      </c>
      <c r="G1943" s="84">
        <f t="shared" ca="1" si="91"/>
        <v>175.95742008866688</v>
      </c>
      <c r="H1943" s="58">
        <f t="shared" ca="1" si="92"/>
        <v>4.121092618947296E-2</v>
      </c>
    </row>
    <row r="1944" spans="5:8" x14ac:dyDescent="0.25">
      <c r="E1944" s="84">
        <v>1942</v>
      </c>
      <c r="F1944" s="84">
        <f t="shared" ca="1" si="90"/>
        <v>2.3786465748055763E-3</v>
      </c>
      <c r="G1944" s="84">
        <f t="shared" ca="1" si="91"/>
        <v>118.24857584779647</v>
      </c>
      <c r="H1944" s="58">
        <f t="shared" ca="1" si="92"/>
        <v>2.3786465748055772E-3</v>
      </c>
    </row>
    <row r="1945" spans="5:8" x14ac:dyDescent="0.25">
      <c r="E1945" s="84">
        <v>1943</v>
      </c>
      <c r="F1945" s="84">
        <f t="shared" ca="1" si="90"/>
        <v>0.44826041820563689</v>
      </c>
      <c r="G1945" s="84">
        <f t="shared" ca="1" si="91"/>
        <v>463.78229274394585</v>
      </c>
      <c r="H1945" s="58">
        <f t="shared" ca="1" si="92"/>
        <v>0.44826041820563695</v>
      </c>
    </row>
    <row r="1946" spans="5:8" x14ac:dyDescent="0.25">
      <c r="E1946" s="84">
        <v>1944</v>
      </c>
      <c r="F1946" s="84">
        <f t="shared" ca="1" si="90"/>
        <v>9.8557578915804855E-2</v>
      </c>
      <c r="G1946" s="84">
        <f t="shared" ca="1" si="91"/>
        <v>218.9903052410634</v>
      </c>
      <c r="H1946" s="58">
        <f t="shared" ca="1" si="92"/>
        <v>9.8557578915804855E-2</v>
      </c>
    </row>
    <row r="1947" spans="5:8" x14ac:dyDescent="0.25">
      <c r="E1947" s="84">
        <v>1945</v>
      </c>
      <c r="F1947" s="84">
        <f t="shared" ca="1" si="90"/>
        <v>0.67632043303265466</v>
      </c>
      <c r="G1947" s="84">
        <f t="shared" ca="1" si="91"/>
        <v>623.42430312285819</v>
      </c>
      <c r="H1947" s="58">
        <f t="shared" ca="1" si="92"/>
        <v>0.67632043303265454</v>
      </c>
    </row>
    <row r="1948" spans="5:8" x14ac:dyDescent="0.25">
      <c r="E1948" s="84">
        <v>1946</v>
      </c>
      <c r="F1948" s="84">
        <f t="shared" ca="1" si="90"/>
        <v>0.74407440200871811</v>
      </c>
      <c r="G1948" s="84">
        <f t="shared" ca="1" si="91"/>
        <v>670.85208140610268</v>
      </c>
      <c r="H1948" s="58">
        <f t="shared" ca="1" si="92"/>
        <v>0.74407440200871811</v>
      </c>
    </row>
    <row r="1949" spans="5:8" x14ac:dyDescent="0.25">
      <c r="E1949" s="84">
        <v>1947</v>
      </c>
      <c r="F1949" s="84">
        <f t="shared" ca="1" si="90"/>
        <v>0.87206431593278899</v>
      </c>
      <c r="G1949" s="84">
        <f t="shared" ca="1" si="91"/>
        <v>768.1962310310106</v>
      </c>
      <c r="H1949" s="58">
        <f t="shared" ca="1" si="92"/>
        <v>0.87206431593278899</v>
      </c>
    </row>
    <row r="1950" spans="5:8" x14ac:dyDescent="0.25">
      <c r="E1950" s="84">
        <v>1948</v>
      </c>
      <c r="F1950" s="84">
        <f t="shared" ca="1" si="90"/>
        <v>0.72417218001587735</v>
      </c>
      <c r="G1950" s="84">
        <f t="shared" ca="1" si="91"/>
        <v>656.92052601111413</v>
      </c>
      <c r="H1950" s="58">
        <f t="shared" ca="1" si="92"/>
        <v>0.72417218001587735</v>
      </c>
    </row>
    <row r="1951" spans="5:8" x14ac:dyDescent="0.25">
      <c r="E1951" s="84">
        <v>1949</v>
      </c>
      <c r="F1951" s="84">
        <f t="shared" ca="1" si="90"/>
        <v>0.97609640993869273</v>
      </c>
      <c r="G1951" s="84">
        <f t="shared" ca="1" si="91"/>
        <v>899.80265559532506</v>
      </c>
      <c r="H1951" s="58">
        <f t="shared" ca="1" si="92"/>
        <v>0.97609640993869273</v>
      </c>
    </row>
    <row r="1952" spans="5:8" x14ac:dyDescent="0.25">
      <c r="E1952" s="84">
        <v>1950</v>
      </c>
      <c r="F1952" s="84">
        <f t="shared" ca="1" si="90"/>
        <v>0.88512041905773753</v>
      </c>
      <c r="G1952" s="84">
        <f t="shared" ca="1" si="91"/>
        <v>780.34248477288497</v>
      </c>
      <c r="H1952" s="58">
        <f t="shared" ca="1" si="92"/>
        <v>0.88512041905773742</v>
      </c>
    </row>
    <row r="1953" spans="5:8" x14ac:dyDescent="0.25">
      <c r="E1953" s="84">
        <v>1951</v>
      </c>
      <c r="F1953" s="84">
        <f t="shared" ca="1" si="90"/>
        <v>0.50847261123219012</v>
      </c>
      <c r="G1953" s="84">
        <f t="shared" ca="1" si="91"/>
        <v>505.93082786253308</v>
      </c>
      <c r="H1953" s="58">
        <f t="shared" ca="1" si="92"/>
        <v>0.50847261123219012</v>
      </c>
    </row>
    <row r="1954" spans="5:8" x14ac:dyDescent="0.25">
      <c r="E1954" s="84">
        <v>1952</v>
      </c>
      <c r="F1954" s="84">
        <f t="shared" ca="1" si="90"/>
        <v>0.49015052256855773</v>
      </c>
      <c r="G1954" s="84">
        <f t="shared" ca="1" si="91"/>
        <v>493.10536579799043</v>
      </c>
      <c r="H1954" s="58">
        <f t="shared" ca="1" si="92"/>
        <v>0.49015052256855773</v>
      </c>
    </row>
    <row r="1955" spans="5:8" x14ac:dyDescent="0.25">
      <c r="E1955" s="84">
        <v>1953</v>
      </c>
      <c r="F1955" s="84">
        <f t="shared" ca="1" si="90"/>
        <v>7.9729918658630772E-2</v>
      </c>
      <c r="G1955" s="84">
        <f t="shared" ca="1" si="91"/>
        <v>205.81094306104154</v>
      </c>
      <c r="H1955" s="58">
        <f t="shared" ca="1" si="92"/>
        <v>7.9729918658630772E-2</v>
      </c>
    </row>
    <row r="1956" spans="5:8" x14ac:dyDescent="0.25">
      <c r="E1956" s="84">
        <v>1954</v>
      </c>
      <c r="F1956" s="84">
        <f t="shared" ca="1" si="90"/>
        <v>0.20344975871430604</v>
      </c>
      <c r="G1956" s="84">
        <f t="shared" ca="1" si="91"/>
        <v>292.41483110001423</v>
      </c>
      <c r="H1956" s="58">
        <f t="shared" ca="1" si="92"/>
        <v>0.20344975871430604</v>
      </c>
    </row>
    <row r="1957" spans="5:8" x14ac:dyDescent="0.25">
      <c r="E1957" s="84">
        <v>1955</v>
      </c>
      <c r="F1957" s="84">
        <f t="shared" ca="1" si="90"/>
        <v>0.19721976835156008</v>
      </c>
      <c r="G1957" s="84">
        <f t="shared" ca="1" si="91"/>
        <v>288.05383784609205</v>
      </c>
      <c r="H1957" s="58">
        <f t="shared" ca="1" si="92"/>
        <v>0.19721976835156008</v>
      </c>
    </row>
    <row r="1958" spans="5:8" x14ac:dyDescent="0.25">
      <c r="E1958" s="84">
        <v>1956</v>
      </c>
      <c r="F1958" s="84">
        <f t="shared" ca="1" si="90"/>
        <v>0.41815099364892605</v>
      </c>
      <c r="G1958" s="84">
        <f t="shared" ca="1" si="91"/>
        <v>442.70569555424822</v>
      </c>
      <c r="H1958" s="58">
        <f t="shared" ca="1" si="92"/>
        <v>0.41815099364892605</v>
      </c>
    </row>
    <row r="1959" spans="5:8" x14ac:dyDescent="0.25">
      <c r="E1959" s="84">
        <v>1957</v>
      </c>
      <c r="F1959" s="84">
        <f t="shared" ca="1" si="90"/>
        <v>9.3587050172760811E-2</v>
      </c>
      <c r="G1959" s="84">
        <f t="shared" ca="1" si="91"/>
        <v>215.51093512093257</v>
      </c>
      <c r="H1959" s="58">
        <f t="shared" ca="1" si="92"/>
        <v>9.3587050172760811E-2</v>
      </c>
    </row>
    <row r="1960" spans="5:8" x14ac:dyDescent="0.25">
      <c r="E1960" s="84">
        <v>1958</v>
      </c>
      <c r="F1960" s="84">
        <f t="shared" ca="1" si="90"/>
        <v>0.66894479761109493</v>
      </c>
      <c r="G1960" s="84">
        <f t="shared" ca="1" si="91"/>
        <v>618.2613583277664</v>
      </c>
      <c r="H1960" s="58">
        <f t="shared" ca="1" si="92"/>
        <v>0.66894479761109482</v>
      </c>
    </row>
    <row r="1961" spans="5:8" x14ac:dyDescent="0.25">
      <c r="E1961" s="84">
        <v>1959</v>
      </c>
      <c r="F1961" s="84">
        <f t="shared" ca="1" si="90"/>
        <v>0.50231639090338687</v>
      </c>
      <c r="G1961" s="84">
        <f t="shared" ca="1" si="91"/>
        <v>501.62147363237079</v>
      </c>
      <c r="H1961" s="58">
        <f t="shared" ca="1" si="92"/>
        <v>0.50231639090338687</v>
      </c>
    </row>
    <row r="1962" spans="5:8" x14ac:dyDescent="0.25">
      <c r="E1962" s="84">
        <v>1960</v>
      </c>
      <c r="F1962" s="84">
        <f t="shared" ca="1" si="90"/>
        <v>0.23466484262588072</v>
      </c>
      <c r="G1962" s="84">
        <f t="shared" ca="1" si="91"/>
        <v>314.2653898381165</v>
      </c>
      <c r="H1962" s="58">
        <f t="shared" ca="1" si="92"/>
        <v>0.23466484262588072</v>
      </c>
    </row>
    <row r="1963" spans="5:8" x14ac:dyDescent="0.25">
      <c r="E1963" s="84">
        <v>1961</v>
      </c>
      <c r="F1963" s="84">
        <f t="shared" ca="1" si="90"/>
        <v>0.78242431309334726</v>
      </c>
      <c r="G1963" s="84">
        <f t="shared" ca="1" si="91"/>
        <v>697.69701916534314</v>
      </c>
      <c r="H1963" s="58">
        <f t="shared" ca="1" si="92"/>
        <v>0.78242431309334737</v>
      </c>
    </row>
    <row r="1964" spans="5:8" x14ac:dyDescent="0.25">
      <c r="E1964" s="84">
        <v>1962</v>
      </c>
      <c r="F1964" s="84">
        <f t="shared" ca="1" si="90"/>
        <v>0.27900955522579618</v>
      </c>
      <c r="G1964" s="84">
        <f t="shared" ca="1" si="91"/>
        <v>345.30668865805734</v>
      </c>
      <c r="H1964" s="58">
        <f t="shared" ca="1" si="92"/>
        <v>0.27900955522579618</v>
      </c>
    </row>
    <row r="1965" spans="5:8" x14ac:dyDescent="0.25">
      <c r="E1965" s="84">
        <v>1963</v>
      </c>
      <c r="F1965" s="84">
        <f t="shared" ca="1" si="90"/>
        <v>0.38762847259682376</v>
      </c>
      <c r="G1965" s="84">
        <f t="shared" ca="1" si="91"/>
        <v>421.33993081777663</v>
      </c>
      <c r="H1965" s="58">
        <f t="shared" ca="1" si="92"/>
        <v>0.38762847259682376</v>
      </c>
    </row>
    <row r="1966" spans="5:8" x14ac:dyDescent="0.25">
      <c r="E1966" s="84">
        <v>1964</v>
      </c>
      <c r="F1966" s="84">
        <f t="shared" ca="1" si="90"/>
        <v>0.71900611114625301</v>
      </c>
      <c r="G1966" s="84">
        <f t="shared" ca="1" si="91"/>
        <v>653.3042778023771</v>
      </c>
      <c r="H1966" s="58">
        <f t="shared" ca="1" si="92"/>
        <v>0.71900611114625301</v>
      </c>
    </row>
    <row r="1967" spans="5:8" x14ac:dyDescent="0.25">
      <c r="E1967" s="84">
        <v>1965</v>
      </c>
      <c r="F1967" s="84">
        <f t="shared" ca="1" si="90"/>
        <v>0.81250005638450151</v>
      </c>
      <c r="G1967" s="84">
        <f t="shared" ca="1" si="91"/>
        <v>719.37573818625492</v>
      </c>
      <c r="H1967" s="58">
        <f t="shared" ca="1" si="92"/>
        <v>0.81250005638450151</v>
      </c>
    </row>
    <row r="1968" spans="5:8" x14ac:dyDescent="0.25">
      <c r="E1968" s="84">
        <v>1966</v>
      </c>
      <c r="F1968" s="84">
        <f t="shared" ca="1" si="90"/>
        <v>0.81686676251265278</v>
      </c>
      <c r="G1968" s="84">
        <f t="shared" ca="1" si="91"/>
        <v>722.66273285999614</v>
      </c>
      <c r="H1968" s="58">
        <f t="shared" ca="1" si="92"/>
        <v>0.81686676251265267</v>
      </c>
    </row>
    <row r="1969" spans="5:8" x14ac:dyDescent="0.25">
      <c r="E1969" s="84">
        <v>1967</v>
      </c>
      <c r="F1969" s="84">
        <f t="shared" ca="1" si="90"/>
        <v>0.98549138802620762</v>
      </c>
      <c r="G1969" s="84">
        <f t="shared" ca="1" si="91"/>
        <v>921.93837672074199</v>
      </c>
      <c r="H1969" s="58">
        <f t="shared" ca="1" si="92"/>
        <v>0.98549138802620762</v>
      </c>
    </row>
    <row r="1970" spans="5:8" x14ac:dyDescent="0.25">
      <c r="E1970" s="84">
        <v>1968</v>
      </c>
      <c r="F1970" s="84">
        <f t="shared" ca="1" si="90"/>
        <v>0.4054643430932191</v>
      </c>
      <c r="G1970" s="84">
        <f t="shared" ca="1" si="91"/>
        <v>433.82504016525337</v>
      </c>
      <c r="H1970" s="58">
        <f t="shared" ca="1" si="92"/>
        <v>0.4054643430932191</v>
      </c>
    </row>
    <row r="1971" spans="5:8" x14ac:dyDescent="0.25">
      <c r="E1971" s="84">
        <v>1969</v>
      </c>
      <c r="F1971" s="84">
        <f t="shared" ca="1" si="90"/>
        <v>0.84549987493267909</v>
      </c>
      <c r="G1971" s="84">
        <f t="shared" ca="1" si="91"/>
        <v>745.26474031207465</v>
      </c>
      <c r="H1971" s="58">
        <f t="shared" ca="1" si="92"/>
        <v>0.84549987493267909</v>
      </c>
    </row>
    <row r="1972" spans="5:8" x14ac:dyDescent="0.25">
      <c r="E1972" s="84">
        <v>1970</v>
      </c>
      <c r="F1972" s="84">
        <f t="shared" ca="1" si="90"/>
        <v>3.1578720262137594E-3</v>
      </c>
      <c r="G1972" s="84">
        <f t="shared" ca="1" si="91"/>
        <v>121.02622371397028</v>
      </c>
      <c r="H1972" s="58">
        <f t="shared" ca="1" si="92"/>
        <v>3.1578720262137585E-3</v>
      </c>
    </row>
    <row r="1973" spans="5:8" x14ac:dyDescent="0.25">
      <c r="E1973" s="84">
        <v>1971</v>
      </c>
      <c r="F1973" s="84">
        <f t="shared" ca="1" si="90"/>
        <v>0.21925188095061532</v>
      </c>
      <c r="G1973" s="84">
        <f t="shared" ca="1" si="91"/>
        <v>303.47631666543072</v>
      </c>
      <c r="H1973" s="58">
        <f t="shared" ca="1" si="92"/>
        <v>0.21925188095061532</v>
      </c>
    </row>
    <row r="1974" spans="5:8" x14ac:dyDescent="0.25">
      <c r="E1974" s="84">
        <v>1972</v>
      </c>
      <c r="F1974" s="84">
        <f t="shared" ca="1" si="90"/>
        <v>0.59205929349029274</v>
      </c>
      <c r="G1974" s="84">
        <f t="shared" ca="1" si="91"/>
        <v>564.44150544320496</v>
      </c>
      <c r="H1974" s="58">
        <f t="shared" ca="1" si="92"/>
        <v>0.59205929349029285</v>
      </c>
    </row>
    <row r="1975" spans="5:8" x14ac:dyDescent="0.25">
      <c r="E1975" s="84">
        <v>1973</v>
      </c>
      <c r="F1975" s="84">
        <f t="shared" ca="1" si="90"/>
        <v>0.63806599697165411</v>
      </c>
      <c r="G1975" s="84">
        <f t="shared" ca="1" si="91"/>
        <v>596.64619788015784</v>
      </c>
      <c r="H1975" s="58">
        <f t="shared" ca="1" si="92"/>
        <v>0.63806599697165411</v>
      </c>
    </row>
    <row r="1976" spans="5:8" x14ac:dyDescent="0.25">
      <c r="E1976" s="84">
        <v>1974</v>
      </c>
      <c r="F1976" s="84">
        <f t="shared" ca="1" si="90"/>
        <v>0.61854354825029356</v>
      </c>
      <c r="G1976" s="84">
        <f t="shared" ca="1" si="91"/>
        <v>582.98048377520547</v>
      </c>
      <c r="H1976" s="58">
        <f t="shared" ca="1" si="92"/>
        <v>0.61854354825029356</v>
      </c>
    </row>
    <row r="1977" spans="5:8" x14ac:dyDescent="0.25">
      <c r="E1977" s="84">
        <v>1975</v>
      </c>
      <c r="F1977" s="84">
        <f t="shared" ca="1" si="90"/>
        <v>0.26313216933348516</v>
      </c>
      <c r="G1977" s="84">
        <f t="shared" ca="1" si="91"/>
        <v>334.19251853343962</v>
      </c>
      <c r="H1977" s="58">
        <f t="shared" ca="1" si="92"/>
        <v>0.26313216933348516</v>
      </c>
    </row>
    <row r="1978" spans="5:8" x14ac:dyDescent="0.25">
      <c r="E1978" s="84">
        <v>1976</v>
      </c>
      <c r="F1978" s="84">
        <f t="shared" ca="1" si="90"/>
        <v>0.33254636482413003</v>
      </c>
      <c r="G1978" s="84">
        <f t="shared" ca="1" si="91"/>
        <v>382.78245537689099</v>
      </c>
      <c r="H1978" s="58">
        <f t="shared" ca="1" si="92"/>
        <v>0.33254636482412997</v>
      </c>
    </row>
    <row r="1979" spans="5:8" x14ac:dyDescent="0.25">
      <c r="E1979" s="84">
        <v>1977</v>
      </c>
      <c r="F1979" s="84">
        <f t="shared" ca="1" si="90"/>
        <v>0.58202682325667321</v>
      </c>
      <c r="G1979" s="84">
        <f t="shared" ca="1" si="91"/>
        <v>557.41877627967119</v>
      </c>
      <c r="H1979" s="58">
        <f t="shared" ca="1" si="92"/>
        <v>0.5820268232566731</v>
      </c>
    </row>
    <row r="1980" spans="5:8" x14ac:dyDescent="0.25">
      <c r="E1980" s="84">
        <v>1978</v>
      </c>
      <c r="F1980" s="84">
        <f t="shared" ca="1" si="90"/>
        <v>0.8497720553651914</v>
      </c>
      <c r="G1980" s="84">
        <f t="shared" ca="1" si="91"/>
        <v>748.81135227359573</v>
      </c>
      <c r="H1980" s="58">
        <f t="shared" ca="1" si="92"/>
        <v>0.84977205536519129</v>
      </c>
    </row>
    <row r="1981" spans="5:8" x14ac:dyDescent="0.25">
      <c r="E1981" s="84">
        <v>1979</v>
      </c>
      <c r="F1981" s="84">
        <f t="shared" ca="1" si="90"/>
        <v>0.81173880198974457</v>
      </c>
      <c r="G1981" s="84">
        <f t="shared" ca="1" si="91"/>
        <v>718.8066445231907</v>
      </c>
      <c r="H1981" s="58">
        <f t="shared" ca="1" si="92"/>
        <v>0.81173880198974468</v>
      </c>
    </row>
    <row r="1982" spans="5:8" x14ac:dyDescent="0.25">
      <c r="E1982" s="84">
        <v>1980</v>
      </c>
      <c r="F1982" s="84">
        <f t="shared" ca="1" si="90"/>
        <v>0.21516638299392588</v>
      </c>
      <c r="G1982" s="84">
        <f t="shared" ca="1" si="91"/>
        <v>300.61646809574813</v>
      </c>
      <c r="H1982" s="58">
        <f t="shared" ca="1" si="92"/>
        <v>0.2151663829939259</v>
      </c>
    </row>
    <row r="1983" spans="5:8" x14ac:dyDescent="0.25">
      <c r="E1983" s="84">
        <v>1981</v>
      </c>
      <c r="F1983" s="84">
        <f t="shared" ca="1" si="90"/>
        <v>0.75652379429628558</v>
      </c>
      <c r="G1983" s="84">
        <f t="shared" ca="1" si="91"/>
        <v>679.56665600739996</v>
      </c>
      <c r="H1983" s="58">
        <f t="shared" ca="1" si="92"/>
        <v>0.75652379429628569</v>
      </c>
    </row>
    <row r="1984" spans="5:8" x14ac:dyDescent="0.25">
      <c r="E1984" s="84">
        <v>1982</v>
      </c>
      <c r="F1984" s="84">
        <f t="shared" ca="1" si="90"/>
        <v>0.78981154058987391</v>
      </c>
      <c r="G1984" s="84">
        <f t="shared" ca="1" si="91"/>
        <v>702.88192085931064</v>
      </c>
      <c r="H1984" s="58">
        <f t="shared" ca="1" si="92"/>
        <v>0.78981154058987391</v>
      </c>
    </row>
    <row r="1985" spans="5:8" x14ac:dyDescent="0.25">
      <c r="E1985" s="84">
        <v>1983</v>
      </c>
      <c r="F1985" s="84">
        <f t="shared" ca="1" si="90"/>
        <v>0.64116343761621442</v>
      </c>
      <c r="G1985" s="84">
        <f t="shared" ca="1" si="91"/>
        <v>598.81440633135003</v>
      </c>
      <c r="H1985" s="58">
        <f t="shared" ca="1" si="92"/>
        <v>0.6411634376162143</v>
      </c>
    </row>
    <row r="1986" spans="5:8" x14ac:dyDescent="0.25">
      <c r="E1986" s="84">
        <v>1984</v>
      </c>
      <c r="F1986" s="84">
        <f t="shared" ca="1" si="90"/>
        <v>0.74555382577710161</v>
      </c>
      <c r="G1986" s="84">
        <f t="shared" ca="1" si="91"/>
        <v>671.88767804397116</v>
      </c>
      <c r="H1986" s="58">
        <f t="shared" ca="1" si="92"/>
        <v>0.74555382577710161</v>
      </c>
    </row>
    <row r="1987" spans="5:8" x14ac:dyDescent="0.25">
      <c r="E1987" s="84">
        <v>1985</v>
      </c>
      <c r="F1987" s="84">
        <f t="shared" ref="F1987:F2002" ca="1" si="93">RAND()</f>
        <v>0.83802997119321021</v>
      </c>
      <c r="G1987" s="84">
        <f t="shared" ca="1" si="91"/>
        <v>739.17934878761662</v>
      </c>
      <c r="H1987" s="58">
        <f t="shared" ca="1" si="92"/>
        <v>0.8380299711932101</v>
      </c>
    </row>
    <row r="1988" spans="5:8" x14ac:dyDescent="0.25">
      <c r="E1988" s="84">
        <v>1986</v>
      </c>
      <c r="F1988" s="84">
        <f t="shared" ca="1" si="93"/>
        <v>0.29999046850956634</v>
      </c>
      <c r="G1988" s="84">
        <f t="shared" ref="G1988:G2002" ca="1" si="94">IF(F1988&lt;(($C$3-$C$2)/($C$5+$C$4-$C$3-$C$2)),$C$2+SQRT(F1988*($C$5+$C$4-$C$3-$C$2)*($C$3-$C$2)),IF(F1988&lt;1-(($C$5-$C$4)/($C$5+$C$4-$C$3-$C$2)),(F1988*($C$5+$C$4-$C$3-$C$2)+$C$2+$C$3)/2,$C$5-SQRT((1-F1988)*($C$5+$C$4-$C$3-$C$2)*($C$5-$C$4))))</f>
        <v>359.99332795669648</v>
      </c>
      <c r="H1988" s="58">
        <f t="shared" ref="H1988:H2002" ca="1" si="95">IF(G1988&lt;$C$3,(1/($C$5+$C$4-$C$3-$C$2))*(1/($C$3-$C$2))*(G1988-$C$2)^2,IF(G1988&lt;$C$4,(1/($C$5+$C$4-$C$3-$C$2))*(2*G1988-$C$2-$C$3),1-(1/($C$5+$C$4-$C$3-$C$2))*(1/($C$5-$C$4))*($C$5-G1988)^2))</f>
        <v>0.2999904685095664</v>
      </c>
    </row>
    <row r="1989" spans="5:8" x14ac:dyDescent="0.25">
      <c r="E1989" s="84">
        <v>1987</v>
      </c>
      <c r="F1989" s="84">
        <f t="shared" ca="1" si="93"/>
        <v>0.29446905401956225</v>
      </c>
      <c r="G1989" s="84">
        <f t="shared" ca="1" si="94"/>
        <v>356.12833781369358</v>
      </c>
      <c r="H1989" s="58">
        <f t="shared" ca="1" si="95"/>
        <v>0.29446905401956225</v>
      </c>
    </row>
    <row r="1990" spans="5:8" x14ac:dyDescent="0.25">
      <c r="E1990" s="84">
        <v>1988</v>
      </c>
      <c r="F1990" s="84">
        <f t="shared" ca="1" si="93"/>
        <v>0.61669983113724813</v>
      </c>
      <c r="G1990" s="84">
        <f t="shared" ca="1" si="94"/>
        <v>581.68988179607368</v>
      </c>
      <c r="H1990" s="58">
        <f t="shared" ca="1" si="95"/>
        <v>0.61669983113724813</v>
      </c>
    </row>
    <row r="1991" spans="5:8" x14ac:dyDescent="0.25">
      <c r="E1991" s="84">
        <v>1989</v>
      </c>
      <c r="F1991" s="84">
        <f t="shared" ca="1" si="93"/>
        <v>1.1118181840573005E-2</v>
      </c>
      <c r="G1991" s="84">
        <f t="shared" ca="1" si="94"/>
        <v>139.4530791913663</v>
      </c>
      <c r="H1991" s="58">
        <f t="shared" ca="1" si="95"/>
        <v>1.1118181840573003E-2</v>
      </c>
    </row>
    <row r="1992" spans="5:8" x14ac:dyDescent="0.25">
      <c r="E1992" s="84">
        <v>1990</v>
      </c>
      <c r="F1992" s="84">
        <f t="shared" ca="1" si="93"/>
        <v>0.85393385555869672</v>
      </c>
      <c r="G1992" s="84">
        <f t="shared" ca="1" si="94"/>
        <v>752.3151585878793</v>
      </c>
      <c r="H1992" s="58">
        <f t="shared" ca="1" si="95"/>
        <v>0.85393385555869672</v>
      </c>
    </row>
    <row r="1993" spans="5:8" x14ac:dyDescent="0.25">
      <c r="E1993" s="84">
        <v>1991</v>
      </c>
      <c r="F1993" s="84">
        <f t="shared" ca="1" si="93"/>
        <v>0.7353355634952361</v>
      </c>
      <c r="G1993" s="84">
        <f t="shared" ca="1" si="94"/>
        <v>664.73489444666529</v>
      </c>
      <c r="H1993" s="58">
        <f t="shared" ca="1" si="95"/>
        <v>0.7353355634952361</v>
      </c>
    </row>
    <row r="1994" spans="5:8" x14ac:dyDescent="0.25">
      <c r="E1994" s="84">
        <v>1992</v>
      </c>
      <c r="F1994" s="84">
        <f t="shared" ca="1" si="93"/>
        <v>0.99981598132944949</v>
      </c>
      <c r="G1994" s="84">
        <f t="shared" ca="1" si="94"/>
        <v>991.20864961276061</v>
      </c>
      <c r="H1994" s="58">
        <f t="shared" ca="1" si="95"/>
        <v>0.99981598132944949</v>
      </c>
    </row>
    <row r="1995" spans="5:8" x14ac:dyDescent="0.25">
      <c r="E1995" s="84">
        <v>1993</v>
      </c>
      <c r="F1995" s="84">
        <f t="shared" ca="1" si="93"/>
        <v>0.93624528077316016</v>
      </c>
      <c r="G1995" s="84">
        <f t="shared" ca="1" si="94"/>
        <v>836.36326184113568</v>
      </c>
      <c r="H1995" s="58">
        <f t="shared" ca="1" si="95"/>
        <v>0.93624528077316016</v>
      </c>
    </row>
    <row r="1996" spans="5:8" x14ac:dyDescent="0.25">
      <c r="E1996" s="84">
        <v>1994</v>
      </c>
      <c r="F1996" s="84">
        <f t="shared" ca="1" si="93"/>
        <v>0.19517834021053382</v>
      </c>
      <c r="G1996" s="84">
        <f t="shared" ca="1" si="94"/>
        <v>286.62483814737368</v>
      </c>
      <c r="H1996" s="58">
        <f t="shared" ca="1" si="95"/>
        <v>0.19517834021053382</v>
      </c>
    </row>
    <row r="1997" spans="5:8" x14ac:dyDescent="0.25">
      <c r="E1997" s="84">
        <v>1995</v>
      </c>
      <c r="F1997" s="84">
        <f t="shared" ca="1" si="93"/>
        <v>0.90024698038198214</v>
      </c>
      <c r="G1997" s="84">
        <f t="shared" ca="1" si="94"/>
        <v>795.31422071973952</v>
      </c>
      <c r="H1997" s="58">
        <f t="shared" ca="1" si="95"/>
        <v>0.90024698038198214</v>
      </c>
    </row>
    <row r="1998" spans="5:8" x14ac:dyDescent="0.25">
      <c r="E1998" s="84">
        <v>1996</v>
      </c>
      <c r="F1998" s="84">
        <f t="shared" ca="1" si="93"/>
        <v>0.53993164547055283</v>
      </c>
      <c r="G1998" s="84">
        <f t="shared" ca="1" si="94"/>
        <v>527.95215182938705</v>
      </c>
      <c r="H1998" s="58">
        <f t="shared" ca="1" si="95"/>
        <v>0.53993164547055295</v>
      </c>
    </row>
    <row r="1999" spans="5:8" x14ac:dyDescent="0.25">
      <c r="E1999" s="84">
        <v>1997</v>
      </c>
      <c r="F1999" s="84">
        <f t="shared" ca="1" si="93"/>
        <v>0.87230734090651518</v>
      </c>
      <c r="G1999" s="84">
        <f t="shared" ca="1" si="94"/>
        <v>768.41650140982927</v>
      </c>
      <c r="H1999" s="58">
        <f t="shared" ca="1" si="95"/>
        <v>0.87230734090651518</v>
      </c>
    </row>
    <row r="2000" spans="5:8" x14ac:dyDescent="0.25">
      <c r="E2000" s="84">
        <v>1998</v>
      </c>
      <c r="F2000" s="84">
        <f t="shared" ca="1" si="93"/>
        <v>5.6907300041608155E-2</v>
      </c>
      <c r="G2000" s="84">
        <f t="shared" ca="1" si="94"/>
        <v>189.25817612871742</v>
      </c>
      <c r="H2000" s="58">
        <f t="shared" ca="1" si="95"/>
        <v>5.6907300041608148E-2</v>
      </c>
    </row>
    <row r="2001" spans="5:8" x14ac:dyDescent="0.25">
      <c r="E2001" s="84">
        <v>1999</v>
      </c>
      <c r="F2001" s="84">
        <f t="shared" ca="1" si="93"/>
        <v>0.42081229505159556</v>
      </c>
      <c r="G2001" s="84">
        <f t="shared" ca="1" si="94"/>
        <v>444.56860653611687</v>
      </c>
      <c r="H2001" s="58">
        <f t="shared" ca="1" si="95"/>
        <v>0.42081229505159551</v>
      </c>
    </row>
    <row r="2002" spans="5:8" x14ac:dyDescent="0.25">
      <c r="E2002" s="84">
        <v>2000</v>
      </c>
      <c r="F2002" s="84">
        <f t="shared" ca="1" si="93"/>
        <v>7.3949516852061414E-2</v>
      </c>
      <c r="G2002" s="84">
        <f t="shared" ca="1" si="94"/>
        <v>201.76466179644299</v>
      </c>
      <c r="H2002" s="58">
        <f t="shared" ca="1" si="95"/>
        <v>7.3949516852061414E-2</v>
      </c>
    </row>
  </sheetData>
  <mergeCells count="2">
    <mergeCell ref="J9:K9"/>
    <mergeCell ref="J15:K1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8" tint="-0.249977111117893"/>
  </sheetPr>
  <dimension ref="B2:L2002"/>
  <sheetViews>
    <sheetView zoomScale="80" zoomScaleNormal="80" workbookViewId="0">
      <selection activeCell="G21" sqref="G21"/>
    </sheetView>
  </sheetViews>
  <sheetFormatPr baseColWidth="10" defaultRowHeight="15" x14ac:dyDescent="0.25"/>
  <cols>
    <col min="1" max="1" width="6" style="40" customWidth="1"/>
    <col min="2" max="2" width="5.28515625" style="40" customWidth="1"/>
    <col min="3" max="3" width="7.140625" style="40" customWidth="1"/>
    <col min="4" max="4" width="5.7109375" style="40" customWidth="1"/>
    <col min="5" max="5" width="9.7109375" style="40" customWidth="1"/>
    <col min="6" max="6" width="8.7109375" style="40" customWidth="1"/>
    <col min="7" max="8" width="11.42578125" style="40"/>
    <col min="9" max="9" width="5.7109375" style="40" customWidth="1"/>
    <col min="10" max="10" width="11.42578125" style="40"/>
    <col min="11" max="11" width="17.85546875" style="40" bestFit="1" customWidth="1"/>
    <col min="12" max="12" width="18.85546875" style="40" bestFit="1" customWidth="1"/>
    <col min="13" max="16384" width="11.42578125" style="40"/>
  </cols>
  <sheetData>
    <row r="2" spans="2:12" x14ac:dyDescent="0.25">
      <c r="B2" s="41" t="s">
        <v>54</v>
      </c>
      <c r="C2" s="41" t="s">
        <v>67</v>
      </c>
      <c r="D2" s="42">
        <v>100</v>
      </c>
      <c r="F2" s="41" t="s">
        <v>32</v>
      </c>
      <c r="G2" s="41" t="s">
        <v>13</v>
      </c>
      <c r="H2" s="41" t="s">
        <v>33</v>
      </c>
      <c r="J2" s="43" t="s">
        <v>15</v>
      </c>
      <c r="K2" s="43" t="s">
        <v>16</v>
      </c>
      <c r="L2" s="43" t="s">
        <v>17</v>
      </c>
    </row>
    <row r="3" spans="2:12" x14ac:dyDescent="0.25">
      <c r="B3" s="41" t="s">
        <v>55</v>
      </c>
      <c r="C3" s="41" t="s">
        <v>68</v>
      </c>
      <c r="D3" s="42">
        <v>1000</v>
      </c>
      <c r="F3" s="42">
        <v>1</v>
      </c>
      <c r="G3" s="42">
        <f t="shared" ref="G3:G66" ca="1" si="0">RAND()</f>
        <v>0.9143159346381553</v>
      </c>
      <c r="H3" s="42">
        <f t="shared" ref="H3:H66" ca="1" si="1">IF(G3&lt;(($D$4-$D$2)/($D$3-$D$2)),$D$2+SQRT(G3*($D$3-$D$2)*($D$4-$D$2)),$D$3-SQRT((1-G3)*($D$3-$D$2)*($D$3-$D$4)))</f>
        <v>751.62019594876847</v>
      </c>
      <c r="J3" s="45" t="s">
        <v>19</v>
      </c>
      <c r="K3" s="45">
        <f ca="1">AVERAGE(H3:H2002)</f>
        <v>432.47170564464699</v>
      </c>
      <c r="L3" s="45">
        <f>(D2+D3+D4)/3</f>
        <v>433.33333333333331</v>
      </c>
    </row>
    <row r="4" spans="2:12" x14ac:dyDescent="0.25">
      <c r="B4" s="41" t="s">
        <v>56</v>
      </c>
      <c r="C4" s="41" t="s">
        <v>25</v>
      </c>
      <c r="D4" s="42">
        <v>200</v>
      </c>
      <c r="F4" s="42">
        <v>2</v>
      </c>
      <c r="G4" s="42">
        <f t="shared" ca="1" si="0"/>
        <v>0.11509729851621908</v>
      </c>
      <c r="H4" s="42">
        <f t="shared" ca="1" si="1"/>
        <v>201.79579989308365</v>
      </c>
      <c r="J4" s="45" t="s">
        <v>21</v>
      </c>
      <c r="K4" s="45">
        <f ca="1">_xlfn.VAR.S(H3:H2002)</f>
        <v>42017.412650228027</v>
      </c>
      <c r="L4" s="45">
        <f>(D2^2+D3^2+D4^2-D2*D3-D2*D4-D3*D4)/18</f>
        <v>40555.555555555555</v>
      </c>
    </row>
    <row r="5" spans="2:12" x14ac:dyDescent="0.25">
      <c r="F5" s="42">
        <v>3</v>
      </c>
      <c r="G5" s="42">
        <f t="shared" ca="1" si="0"/>
        <v>0.44131898476118447</v>
      </c>
      <c r="H5" s="42">
        <f t="shared" ca="1" si="1"/>
        <v>365.76792025951011</v>
      </c>
      <c r="J5" s="45" t="s">
        <v>22</v>
      </c>
      <c r="K5" s="45">
        <f ca="1">_xlfn.STDEV.S(H3:H22002)</f>
        <v>204.98149343350005</v>
      </c>
      <c r="L5" s="45">
        <f>SQRT(L4)</f>
        <v>201.38409955990954</v>
      </c>
    </row>
    <row r="6" spans="2:12" x14ac:dyDescent="0.25">
      <c r="B6" s="75"/>
      <c r="C6" s="75"/>
      <c r="D6" s="75"/>
      <c r="F6" s="42">
        <v>4</v>
      </c>
      <c r="G6" s="42">
        <f t="shared" ca="1" si="0"/>
        <v>0.29112898059203962</v>
      </c>
      <c r="H6" s="42">
        <f t="shared" ca="1" si="1"/>
        <v>285.58616056676817</v>
      </c>
      <c r="J6" s="45" t="s">
        <v>23</v>
      </c>
      <c r="K6" s="45">
        <f ca="1">SKEW(H3:H2002)</f>
        <v>0.57380384965656517</v>
      </c>
      <c r="L6" s="45">
        <f>SQRT(2)*(D2+D3-2*D4)*(2*D2-D3-D4)*(D2-2*D3+D4)/(5*(D2^2+D3^2+D4^2-D2*D3-D2*D4-D3*D4)^(3/2))</f>
        <v>0.53964438763661149</v>
      </c>
    </row>
    <row r="7" spans="2:12" x14ac:dyDescent="0.25">
      <c r="F7" s="42">
        <v>5</v>
      </c>
      <c r="G7" s="42">
        <f t="shared" ca="1" si="0"/>
        <v>0.89965258773819234</v>
      </c>
      <c r="H7" s="42">
        <f t="shared" ca="1" si="1"/>
        <v>731.20614436244728</v>
      </c>
      <c r="J7" s="45" t="s">
        <v>24</v>
      </c>
      <c r="K7" s="45">
        <f ca="1">K19/(K5^4)</f>
        <v>2.4133943450543622</v>
      </c>
      <c r="L7" s="46"/>
    </row>
    <row r="8" spans="2:12" x14ac:dyDescent="0.25">
      <c r="F8" s="42">
        <v>6</v>
      </c>
      <c r="G8" s="42">
        <f t="shared" ca="1" si="0"/>
        <v>0.35464841674476832</v>
      </c>
      <c r="H8" s="42">
        <f t="shared" ca="1" si="1"/>
        <v>318.34529272969382</v>
      </c>
    </row>
    <row r="9" spans="2:12" x14ac:dyDescent="0.25">
      <c r="F9" s="42">
        <v>7</v>
      </c>
      <c r="G9" s="42">
        <f t="shared" ca="1" si="0"/>
        <v>0.56904902306491889</v>
      </c>
      <c r="H9" s="42">
        <f t="shared" ca="1" si="1"/>
        <v>442.96795119736748</v>
      </c>
      <c r="J9" s="96" t="s">
        <v>26</v>
      </c>
      <c r="K9" s="96"/>
    </row>
    <row r="10" spans="2:12" x14ac:dyDescent="0.25">
      <c r="F10" s="42">
        <v>8</v>
      </c>
      <c r="G10" s="42">
        <f t="shared" ca="1" si="0"/>
        <v>0.15221972224925084</v>
      </c>
      <c r="H10" s="42">
        <f t="shared" ca="1" si="1"/>
        <v>218.71784867402778</v>
      </c>
      <c r="J10" s="45"/>
      <c r="K10" s="45">
        <f ca="1">SUMPRODUCT(H3:H2160)/COUNT(H3:H2160)</f>
        <v>432.47170564464699</v>
      </c>
    </row>
    <row r="11" spans="2:12" x14ac:dyDescent="0.25">
      <c r="F11" s="42">
        <v>9</v>
      </c>
      <c r="G11" s="42">
        <f t="shared" ca="1" si="0"/>
        <v>0.29372129789955748</v>
      </c>
      <c r="H11" s="42">
        <f t="shared" ca="1" si="1"/>
        <v>286.89365062964225</v>
      </c>
      <c r="J11" s="45"/>
      <c r="K11" s="45">
        <f ca="1">SUMPRODUCT(H3:H2160,H3:H2160)/COUNT(H3:H2160)</f>
        <v>229028.18012709313</v>
      </c>
    </row>
    <row r="12" spans="2:12" x14ac:dyDescent="0.25">
      <c r="F12" s="42">
        <v>10</v>
      </c>
      <c r="G12" s="42">
        <f t="shared" ca="1" si="0"/>
        <v>0.62042256171458898</v>
      </c>
      <c r="H12" s="42">
        <f t="shared" ca="1" si="1"/>
        <v>477.22303458788861</v>
      </c>
      <c r="J12" s="45"/>
      <c r="K12" s="45">
        <f ca="1">SUMPRODUCT(H3:H2160,H3:H2160,H3:H2160)/COUNT(H3:H2160)</f>
        <v>140307363.18376625</v>
      </c>
    </row>
    <row r="13" spans="2:12" x14ac:dyDescent="0.25">
      <c r="F13" s="42">
        <v>11</v>
      </c>
      <c r="G13" s="42">
        <f t="shared" ca="1" si="0"/>
        <v>0.36966946982196225</v>
      </c>
      <c r="H13" s="42">
        <f t="shared" ca="1" si="1"/>
        <v>326.32501773615843</v>
      </c>
      <c r="J13" s="45"/>
      <c r="K13" s="45">
        <f ca="1">SUMPRODUCT(H3:H2160,H3:H2160,H3:H2160,H3:H2160)/COUNT(H3:H2160)</f>
        <v>94905988976.130844</v>
      </c>
    </row>
    <row r="14" spans="2:12" x14ac:dyDescent="0.25">
      <c r="F14" s="42">
        <v>12</v>
      </c>
      <c r="G14" s="42">
        <f t="shared" ca="1" si="0"/>
        <v>2.1499916529283403E-2</v>
      </c>
      <c r="H14" s="42">
        <f t="shared" ca="1" si="1"/>
        <v>143.98854950592832</v>
      </c>
      <c r="J14" s="44"/>
      <c r="K14" s="44"/>
    </row>
    <row r="15" spans="2:12" x14ac:dyDescent="0.25">
      <c r="F15" s="42">
        <v>13</v>
      </c>
      <c r="G15" s="42">
        <f t="shared" ca="1" si="0"/>
        <v>0.43167335605838708</v>
      </c>
      <c r="H15" s="42">
        <f t="shared" ca="1" si="1"/>
        <v>360.31634096378446</v>
      </c>
      <c r="J15" s="96" t="s">
        <v>27</v>
      </c>
      <c r="K15" s="96"/>
    </row>
    <row r="16" spans="2:12" x14ac:dyDescent="0.25">
      <c r="F16" s="42">
        <v>14</v>
      </c>
      <c r="G16" s="42">
        <f t="shared" ca="1" si="0"/>
        <v>0.58754879740841093</v>
      </c>
      <c r="H16" s="42">
        <f t="shared" ca="1" si="1"/>
        <v>455.05517172291275</v>
      </c>
      <c r="J16" s="45"/>
      <c r="K16" s="45">
        <v>0</v>
      </c>
    </row>
    <row r="17" spans="6:11" x14ac:dyDescent="0.25">
      <c r="F17" s="42">
        <v>15</v>
      </c>
      <c r="G17" s="42">
        <f t="shared" ca="1" si="0"/>
        <v>0.75110572073034965</v>
      </c>
      <c r="H17" s="42">
        <f t="shared" ca="1" si="1"/>
        <v>576.67520616653189</v>
      </c>
      <c r="J17" s="45"/>
      <c r="K17" s="45">
        <f ca="1">K11-K10^2</f>
        <v>41996.403943902929</v>
      </c>
    </row>
    <row r="18" spans="6:11" x14ac:dyDescent="0.25">
      <c r="F18" s="42">
        <v>16</v>
      </c>
      <c r="G18" s="42">
        <f t="shared" ca="1" si="0"/>
        <v>0.13174654377030282</v>
      </c>
      <c r="H18" s="42">
        <f t="shared" ca="1" si="1"/>
        <v>209.34047246277862</v>
      </c>
      <c r="J18" s="45"/>
      <c r="K18" s="45">
        <f ca="1">K12-3*K10*K11+2*K10^3</f>
        <v>4934642.5943902731</v>
      </c>
    </row>
    <row r="19" spans="6:11" x14ac:dyDescent="0.25">
      <c r="F19" s="42">
        <v>17</v>
      </c>
      <c r="G19" s="42">
        <f t="shared" ca="1" si="0"/>
        <v>0.53053501468212783</v>
      </c>
      <c r="H19" s="42">
        <f t="shared" ca="1" si="1"/>
        <v>418.60960669368819</v>
      </c>
      <c r="J19" s="45"/>
      <c r="K19" s="45">
        <f ca="1">K13-4*K10*K12+6*(K10^2)*K11-3*(K10^4)</f>
        <v>4260758338.1117859</v>
      </c>
    </row>
    <row r="20" spans="6:11" x14ac:dyDescent="0.25">
      <c r="F20" s="42">
        <v>18</v>
      </c>
      <c r="G20" s="42">
        <f t="shared" ca="1" si="0"/>
        <v>0.36987504187420495</v>
      </c>
      <c r="H20" s="42">
        <f t="shared" ca="1" si="1"/>
        <v>326.43488076461938</v>
      </c>
    </row>
    <row r="21" spans="6:11" x14ac:dyDescent="0.25">
      <c r="F21" s="42">
        <v>19</v>
      </c>
      <c r="G21" s="42">
        <f t="shared" ca="1" si="0"/>
        <v>0.12036590855179019</v>
      </c>
      <c r="H21" s="42">
        <f t="shared" ca="1" si="1"/>
        <v>204.17555589017559</v>
      </c>
    </row>
    <row r="22" spans="6:11" x14ac:dyDescent="0.25">
      <c r="F22" s="42">
        <v>20</v>
      </c>
      <c r="G22" s="42">
        <f t="shared" ca="1" si="0"/>
        <v>0.25991032702598904</v>
      </c>
      <c r="H22" s="42">
        <f t="shared" ca="1" si="1"/>
        <v>270.02427126562077</v>
      </c>
    </row>
    <row r="23" spans="6:11" x14ac:dyDescent="0.25">
      <c r="F23" s="42">
        <v>21</v>
      </c>
      <c r="G23" s="42">
        <f t="shared" ca="1" si="0"/>
        <v>0.50833599960459697</v>
      </c>
      <c r="H23" s="42">
        <f t="shared" ca="1" si="1"/>
        <v>405.02262203955172</v>
      </c>
    </row>
    <row r="24" spans="6:11" x14ac:dyDescent="0.25">
      <c r="F24" s="42">
        <v>22</v>
      </c>
      <c r="G24" s="42">
        <f t="shared" ca="1" si="0"/>
        <v>0.28355446688705999</v>
      </c>
      <c r="H24" s="42">
        <f t="shared" ca="1" si="1"/>
        <v>281.7794323180957</v>
      </c>
    </row>
    <row r="25" spans="6:11" x14ac:dyDescent="0.25">
      <c r="F25" s="42">
        <v>23</v>
      </c>
      <c r="G25" s="42">
        <f t="shared" ca="1" si="0"/>
        <v>0.83336615600116704</v>
      </c>
      <c r="H25" s="42">
        <f t="shared" ca="1" si="1"/>
        <v>653.62395048277403</v>
      </c>
    </row>
    <row r="26" spans="6:11" x14ac:dyDescent="0.25">
      <c r="F26" s="42">
        <v>24</v>
      </c>
      <c r="G26" s="42">
        <f t="shared" ca="1" si="0"/>
        <v>0.96888364159115603</v>
      </c>
      <c r="H26" s="42">
        <f t="shared" ca="1" si="1"/>
        <v>850.32108346741802</v>
      </c>
    </row>
    <row r="27" spans="6:11" x14ac:dyDescent="0.25">
      <c r="F27" s="42">
        <v>25</v>
      </c>
      <c r="G27" s="42">
        <f t="shared" ca="1" si="0"/>
        <v>0.44795096347568752</v>
      </c>
      <c r="H27" s="42">
        <f t="shared" ca="1" si="1"/>
        <v>369.543573038148</v>
      </c>
    </row>
    <row r="28" spans="6:11" x14ac:dyDescent="0.25">
      <c r="F28" s="42">
        <v>26</v>
      </c>
      <c r="G28" s="42">
        <f t="shared" ca="1" si="0"/>
        <v>0.64355113838902733</v>
      </c>
      <c r="H28" s="42">
        <f t="shared" ca="1" si="1"/>
        <v>493.40037469427563</v>
      </c>
    </row>
    <row r="29" spans="6:11" x14ac:dyDescent="0.25">
      <c r="F29" s="42">
        <v>27</v>
      </c>
      <c r="G29" s="42">
        <f t="shared" ca="1" si="0"/>
        <v>0.82182873321622352</v>
      </c>
      <c r="H29" s="42">
        <f t="shared" ca="1" si="1"/>
        <v>641.83340177465038</v>
      </c>
    </row>
    <row r="30" spans="6:11" x14ac:dyDescent="0.25">
      <c r="F30" s="42">
        <v>28</v>
      </c>
      <c r="G30" s="42">
        <f t="shared" ca="1" si="0"/>
        <v>0.77395858153238972</v>
      </c>
      <c r="H30" s="42">
        <f t="shared" ca="1" si="1"/>
        <v>596.57736640505732</v>
      </c>
    </row>
    <row r="31" spans="6:11" x14ac:dyDescent="0.25">
      <c r="F31" s="42">
        <v>29</v>
      </c>
      <c r="G31" s="42">
        <f t="shared" ca="1" si="0"/>
        <v>0.39441950547255544</v>
      </c>
      <c r="H31" s="42">
        <f t="shared" ca="1" si="1"/>
        <v>339.68344253702071</v>
      </c>
    </row>
    <row r="32" spans="6:11" x14ac:dyDescent="0.25">
      <c r="F32" s="42">
        <v>30</v>
      </c>
      <c r="G32" s="42">
        <f t="shared" ca="1" si="0"/>
        <v>0.55956282426658743</v>
      </c>
      <c r="H32" s="42">
        <f t="shared" ca="1" si="1"/>
        <v>436.87055970402594</v>
      </c>
    </row>
    <row r="33" spans="6:8" x14ac:dyDescent="0.25">
      <c r="F33" s="42">
        <v>31</v>
      </c>
      <c r="G33" s="42">
        <f t="shared" ca="1" si="0"/>
        <v>0.6842834639832015</v>
      </c>
      <c r="H33" s="42">
        <f t="shared" ca="1" si="1"/>
        <v>523.22342136793782</v>
      </c>
    </row>
    <row r="34" spans="6:8" x14ac:dyDescent="0.25">
      <c r="F34" s="42">
        <v>32</v>
      </c>
      <c r="G34" s="42">
        <f t="shared" ca="1" si="0"/>
        <v>5.7809495684730705E-2</v>
      </c>
      <c r="H34" s="42">
        <f t="shared" ca="1" si="1"/>
        <v>172.13081596395375</v>
      </c>
    </row>
    <row r="35" spans="6:8" x14ac:dyDescent="0.25">
      <c r="F35" s="42">
        <v>33</v>
      </c>
      <c r="G35" s="42">
        <f t="shared" ca="1" si="0"/>
        <v>0.99185486771833564</v>
      </c>
      <c r="H35" s="42">
        <f t="shared" ca="1" si="1"/>
        <v>923.42000755550873</v>
      </c>
    </row>
    <row r="36" spans="6:8" x14ac:dyDescent="0.25">
      <c r="F36" s="42">
        <v>34</v>
      </c>
      <c r="G36" s="42">
        <f t="shared" ca="1" si="0"/>
        <v>0.50443480746151892</v>
      </c>
      <c r="H36" s="42">
        <f t="shared" ca="1" si="1"/>
        <v>402.66681104453403</v>
      </c>
    </row>
    <row r="37" spans="6:8" x14ac:dyDescent="0.25">
      <c r="F37" s="42">
        <v>35</v>
      </c>
      <c r="G37" s="42">
        <f t="shared" ca="1" si="0"/>
        <v>0.86632592889593774</v>
      </c>
      <c r="H37" s="42">
        <f t="shared" ca="1" si="1"/>
        <v>689.76568340216636</v>
      </c>
    </row>
    <row r="38" spans="6:8" x14ac:dyDescent="0.25">
      <c r="F38" s="42">
        <v>36</v>
      </c>
      <c r="G38" s="42">
        <f t="shared" ca="1" si="0"/>
        <v>1.4695755573193581E-2</v>
      </c>
      <c r="H38" s="42">
        <f t="shared" ca="1" si="1"/>
        <v>136.36781546350321</v>
      </c>
    </row>
    <row r="39" spans="6:8" x14ac:dyDescent="0.25">
      <c r="F39" s="42">
        <v>37</v>
      </c>
      <c r="G39" s="42">
        <f t="shared" ca="1" si="0"/>
        <v>0.3506917411748427</v>
      </c>
      <c r="H39" s="42">
        <f t="shared" ca="1" si="1"/>
        <v>316.25886012752369</v>
      </c>
    </row>
    <row r="40" spans="6:8" x14ac:dyDescent="0.25">
      <c r="F40" s="42">
        <v>38</v>
      </c>
      <c r="G40" s="42">
        <f t="shared" ca="1" si="0"/>
        <v>0.58079858512753302</v>
      </c>
      <c r="H40" s="42">
        <f t="shared" ca="1" si="1"/>
        <v>450.61396203746108</v>
      </c>
    </row>
    <row r="41" spans="6:8" x14ac:dyDescent="0.25">
      <c r="F41" s="42">
        <v>39</v>
      </c>
      <c r="G41" s="42">
        <f t="shared" ca="1" si="0"/>
        <v>0.38359350100265255</v>
      </c>
      <c r="H41" s="42">
        <f t="shared" ca="1" si="1"/>
        <v>333.80732570967871</v>
      </c>
    </row>
    <row r="42" spans="6:8" x14ac:dyDescent="0.25">
      <c r="F42" s="42">
        <v>40</v>
      </c>
      <c r="G42" s="42">
        <f t="shared" ca="1" si="0"/>
        <v>0.94890728580754646</v>
      </c>
      <c r="H42" s="42">
        <f t="shared" ca="1" si="1"/>
        <v>808.20126637913756</v>
      </c>
    </row>
    <row r="43" spans="6:8" x14ac:dyDescent="0.25">
      <c r="F43" s="42">
        <v>41</v>
      </c>
      <c r="G43" s="42">
        <f t="shared" ca="1" si="0"/>
        <v>0.82071539242823344</v>
      </c>
      <c r="H43" s="42">
        <f t="shared" ca="1" si="1"/>
        <v>640.71610465862523</v>
      </c>
    </row>
    <row r="44" spans="6:8" x14ac:dyDescent="0.25">
      <c r="F44" s="42">
        <v>42</v>
      </c>
      <c r="G44" s="42">
        <f t="shared" ca="1" si="0"/>
        <v>0.60263793991191794</v>
      </c>
      <c r="H44" s="42">
        <f t="shared" ca="1" si="1"/>
        <v>465.11619648430269</v>
      </c>
    </row>
    <row r="45" spans="6:8" x14ac:dyDescent="0.25">
      <c r="F45" s="42">
        <v>43</v>
      </c>
      <c r="G45" s="42">
        <f t="shared" ca="1" si="0"/>
        <v>0.37250562906194473</v>
      </c>
      <c r="H45" s="42">
        <f t="shared" ca="1" si="1"/>
        <v>327.84231978247851</v>
      </c>
    </row>
    <row r="46" spans="6:8" x14ac:dyDescent="0.25">
      <c r="F46" s="42">
        <v>44</v>
      </c>
      <c r="G46" s="42">
        <f t="shared" ca="1" si="0"/>
        <v>0.79278334304195341</v>
      </c>
      <c r="H46" s="42">
        <f t="shared" ca="1" si="1"/>
        <v>613.74102857047637</v>
      </c>
    </row>
    <row r="47" spans="6:8" x14ac:dyDescent="0.25">
      <c r="F47" s="42">
        <v>45</v>
      </c>
      <c r="G47" s="42">
        <f t="shared" ca="1" si="0"/>
        <v>0.56132556930930411</v>
      </c>
      <c r="H47" s="42">
        <f t="shared" ca="1" si="1"/>
        <v>437.99858532446638</v>
      </c>
    </row>
    <row r="48" spans="6:8" x14ac:dyDescent="0.25">
      <c r="F48" s="42">
        <v>46</v>
      </c>
      <c r="G48" s="42">
        <f t="shared" ca="1" si="0"/>
        <v>0.88462922023141555</v>
      </c>
      <c r="H48" s="42">
        <f t="shared" ca="1" si="1"/>
        <v>711.78660434778396</v>
      </c>
    </row>
    <row r="49" spans="6:8" x14ac:dyDescent="0.25">
      <c r="F49" s="42">
        <v>47</v>
      </c>
      <c r="G49" s="42">
        <f t="shared" ca="1" si="0"/>
        <v>0.28554865800842233</v>
      </c>
      <c r="H49" s="42">
        <f t="shared" ca="1" si="1"/>
        <v>282.77969477019417</v>
      </c>
    </row>
    <row r="50" spans="6:8" x14ac:dyDescent="0.25">
      <c r="F50" s="42">
        <v>48</v>
      </c>
      <c r="G50" s="42">
        <f t="shared" ca="1" si="0"/>
        <v>0.38492242377969632</v>
      </c>
      <c r="H50" s="42">
        <f t="shared" ca="1" si="1"/>
        <v>334.52584206550989</v>
      </c>
    </row>
    <row r="51" spans="6:8" x14ac:dyDescent="0.25">
      <c r="F51" s="42">
        <v>49</v>
      </c>
      <c r="G51" s="42">
        <f t="shared" ca="1" si="0"/>
        <v>0.5898094583299458</v>
      </c>
      <c r="H51" s="42">
        <f t="shared" ca="1" si="1"/>
        <v>456.55065553223915</v>
      </c>
    </row>
    <row r="52" spans="6:8" x14ac:dyDescent="0.25">
      <c r="F52" s="42">
        <v>50</v>
      </c>
      <c r="G52" s="42">
        <f t="shared" ca="1" si="0"/>
        <v>0.3385082170655942</v>
      </c>
      <c r="H52" s="42">
        <f t="shared" ca="1" si="1"/>
        <v>309.87386391126142</v>
      </c>
    </row>
    <row r="53" spans="6:8" x14ac:dyDescent="0.25">
      <c r="F53" s="42">
        <v>51</v>
      </c>
      <c r="G53" s="42">
        <f t="shared" ca="1" si="0"/>
        <v>0.35580550235230635</v>
      </c>
      <c r="H53" s="42">
        <f t="shared" ca="1" si="1"/>
        <v>318.95665460534792</v>
      </c>
    </row>
    <row r="54" spans="6:8" x14ac:dyDescent="0.25">
      <c r="F54" s="42">
        <v>52</v>
      </c>
      <c r="G54" s="42">
        <f t="shared" ca="1" si="0"/>
        <v>3.7372754940826036E-2</v>
      </c>
      <c r="H54" s="42">
        <f t="shared" ca="1" si="1"/>
        <v>157.99610284040077</v>
      </c>
    </row>
    <row r="55" spans="6:8" x14ac:dyDescent="0.25">
      <c r="F55" s="42">
        <v>53</v>
      </c>
      <c r="G55" s="42">
        <f t="shared" ca="1" si="0"/>
        <v>0.17234190024292106</v>
      </c>
      <c r="H55" s="42">
        <f t="shared" ca="1" si="1"/>
        <v>228.04544704685054</v>
      </c>
    </row>
    <row r="56" spans="6:8" x14ac:dyDescent="0.25">
      <c r="F56" s="42">
        <v>54</v>
      </c>
      <c r="G56" s="42">
        <f t="shared" ca="1" si="0"/>
        <v>0.20883364819935946</v>
      </c>
      <c r="H56" s="42">
        <f t="shared" ca="1" si="1"/>
        <v>245.25516013922879</v>
      </c>
    </row>
    <row r="57" spans="6:8" x14ac:dyDescent="0.25">
      <c r="F57" s="42">
        <v>55</v>
      </c>
      <c r="G57" s="42">
        <f t="shared" ca="1" si="0"/>
        <v>0.92370647158468788</v>
      </c>
      <c r="H57" s="42">
        <f t="shared" ca="1" si="1"/>
        <v>765.62564035495529</v>
      </c>
    </row>
    <row r="58" spans="6:8" x14ac:dyDescent="0.25">
      <c r="F58" s="42">
        <v>56</v>
      </c>
      <c r="G58" s="42">
        <f t="shared" ca="1" si="0"/>
        <v>0.56230951028205167</v>
      </c>
      <c r="H58" s="42">
        <f t="shared" ca="1" si="1"/>
        <v>438.62922003641586</v>
      </c>
    </row>
    <row r="59" spans="6:8" x14ac:dyDescent="0.25">
      <c r="F59" s="42">
        <v>57</v>
      </c>
      <c r="G59" s="42">
        <f t="shared" ca="1" si="0"/>
        <v>0.90866080277792971</v>
      </c>
      <c r="H59" s="42">
        <f t="shared" ca="1" si="1"/>
        <v>743.55464129781831</v>
      </c>
    </row>
    <row r="60" spans="6:8" x14ac:dyDescent="0.25">
      <c r="F60" s="42">
        <v>58</v>
      </c>
      <c r="G60" s="42">
        <f t="shared" ca="1" si="0"/>
        <v>0.78393418321661912</v>
      </c>
      <c r="H60" s="42">
        <f t="shared" ca="1" si="1"/>
        <v>605.57968094425678</v>
      </c>
    </row>
    <row r="61" spans="6:8" x14ac:dyDescent="0.25">
      <c r="F61" s="42">
        <v>59</v>
      </c>
      <c r="G61" s="42">
        <f t="shared" ca="1" si="0"/>
        <v>0.94026650842692805</v>
      </c>
      <c r="H61" s="42">
        <f t="shared" ca="1" si="1"/>
        <v>792.61602296076057</v>
      </c>
    </row>
    <row r="62" spans="6:8" x14ac:dyDescent="0.25">
      <c r="F62" s="42">
        <v>60</v>
      </c>
      <c r="G62" s="42">
        <f t="shared" ca="1" si="0"/>
        <v>0.71904645333172823</v>
      </c>
      <c r="H62" s="42">
        <f t="shared" ca="1" si="1"/>
        <v>550.23722519404112</v>
      </c>
    </row>
    <row r="63" spans="6:8" x14ac:dyDescent="0.25">
      <c r="F63" s="42">
        <v>61</v>
      </c>
      <c r="G63" s="42">
        <f t="shared" ca="1" si="0"/>
        <v>0.74595448759575311</v>
      </c>
      <c r="H63" s="42">
        <f t="shared" ca="1" si="1"/>
        <v>572.31697610139145</v>
      </c>
    </row>
    <row r="64" spans="6:8" x14ac:dyDescent="0.25">
      <c r="F64" s="42">
        <v>62</v>
      </c>
      <c r="G64" s="42">
        <f t="shared" ca="1" si="0"/>
        <v>0.21197776093516385</v>
      </c>
      <c r="H64" s="42">
        <f t="shared" ca="1" si="1"/>
        <v>246.75633947129563</v>
      </c>
    </row>
    <row r="65" spans="6:8" x14ac:dyDescent="0.25">
      <c r="F65" s="42">
        <v>63</v>
      </c>
      <c r="G65" s="42">
        <f t="shared" ca="1" si="0"/>
        <v>0.22230018483922476</v>
      </c>
      <c r="H65" s="42">
        <f t="shared" ca="1" si="1"/>
        <v>251.70602907964155</v>
      </c>
    </row>
    <row r="66" spans="6:8" x14ac:dyDescent="0.25">
      <c r="F66" s="42">
        <v>64</v>
      </c>
      <c r="G66" s="42">
        <f t="shared" ca="1" si="0"/>
        <v>0.41695541665626457</v>
      </c>
      <c r="H66" s="42">
        <f t="shared" ca="1" si="1"/>
        <v>352.08634833992767</v>
      </c>
    </row>
    <row r="67" spans="6:8" x14ac:dyDescent="0.25">
      <c r="F67" s="42">
        <v>65</v>
      </c>
      <c r="G67" s="42">
        <f t="shared" ref="G67:G130" ca="1" si="2">RAND()</f>
        <v>0.12689197175097433</v>
      </c>
      <c r="H67" s="42">
        <f t="shared" ref="H67:H130" ca="1" si="3">IF(G67&lt;(($D$4-$D$2)/($D$3-$D$2)),$D$2+SQRT(G67*($D$3-$D$2)*($D$4-$D$2)),$D$3-SQRT((1-G67)*($D$3-$D$2)*($D$3-$D$4)))</f>
        <v>207.13318877676659</v>
      </c>
    </row>
    <row r="68" spans="6:8" x14ac:dyDescent="0.25">
      <c r="F68" s="42">
        <v>66</v>
      </c>
      <c r="G68" s="42">
        <f t="shared" ca="1" si="2"/>
        <v>0.32705438121573194</v>
      </c>
      <c r="H68" s="42">
        <f t="shared" ca="1" si="3"/>
        <v>303.92468401424185</v>
      </c>
    </row>
    <row r="69" spans="6:8" x14ac:dyDescent="0.25">
      <c r="F69" s="42">
        <v>67</v>
      </c>
      <c r="G69" s="42">
        <f t="shared" ca="1" si="2"/>
        <v>0.27163463850484837</v>
      </c>
      <c r="H69" s="42">
        <f t="shared" ca="1" si="3"/>
        <v>275.82939836216133</v>
      </c>
    </row>
    <row r="70" spans="6:8" x14ac:dyDescent="0.25">
      <c r="F70" s="42">
        <v>68</v>
      </c>
      <c r="G70" s="42">
        <f t="shared" ca="1" si="2"/>
        <v>0.97486282947081393</v>
      </c>
      <c r="H70" s="42">
        <f t="shared" ca="1" si="3"/>
        <v>865.46835769599045</v>
      </c>
    </row>
    <row r="71" spans="6:8" x14ac:dyDescent="0.25">
      <c r="F71" s="42">
        <v>69</v>
      </c>
      <c r="G71" s="42">
        <f t="shared" ca="1" si="2"/>
        <v>0.98079756465355128</v>
      </c>
      <c r="H71" s="42">
        <f t="shared" ca="1" si="3"/>
        <v>882.41703588766325</v>
      </c>
    </row>
    <row r="72" spans="6:8" x14ac:dyDescent="0.25">
      <c r="F72" s="42">
        <v>70</v>
      </c>
      <c r="G72" s="42">
        <f t="shared" ca="1" si="2"/>
        <v>0.37649274861941018</v>
      </c>
      <c r="H72" s="42">
        <f t="shared" ca="1" si="3"/>
        <v>329.98117862702941</v>
      </c>
    </row>
    <row r="73" spans="6:8" x14ac:dyDescent="0.25">
      <c r="F73" s="42">
        <v>71</v>
      </c>
      <c r="G73" s="42">
        <f t="shared" ca="1" si="2"/>
        <v>0.79784969266705452</v>
      </c>
      <c r="H73" s="42">
        <f t="shared" ca="1" si="3"/>
        <v>618.49217402558997</v>
      </c>
    </row>
    <row r="74" spans="6:8" x14ac:dyDescent="0.25">
      <c r="F74" s="42">
        <v>72</v>
      </c>
      <c r="G74" s="42">
        <f t="shared" ca="1" si="2"/>
        <v>0.6168225338784552</v>
      </c>
      <c r="H74" s="42">
        <f t="shared" ca="1" si="3"/>
        <v>474.74979713710513</v>
      </c>
    </row>
    <row r="75" spans="6:8" x14ac:dyDescent="0.25">
      <c r="F75" s="42">
        <v>73</v>
      </c>
      <c r="G75" s="42">
        <f t="shared" ca="1" si="2"/>
        <v>0.68444522853218759</v>
      </c>
      <c r="H75" s="42">
        <f t="shared" ca="1" si="3"/>
        <v>523.34558068048409</v>
      </c>
    </row>
    <row r="76" spans="6:8" x14ac:dyDescent="0.25">
      <c r="F76" s="42">
        <v>74</v>
      </c>
      <c r="G76" s="42">
        <f t="shared" ca="1" si="2"/>
        <v>0.67992661155997125</v>
      </c>
      <c r="H76" s="42">
        <f t="shared" ca="1" si="3"/>
        <v>519.94496182539581</v>
      </c>
    </row>
    <row r="77" spans="6:8" x14ac:dyDescent="0.25">
      <c r="F77" s="42">
        <v>75</v>
      </c>
      <c r="G77" s="42">
        <f t="shared" ca="1" si="2"/>
        <v>0.46797045704987095</v>
      </c>
      <c r="H77" s="42">
        <f t="shared" ca="1" si="3"/>
        <v>381.08056184662212</v>
      </c>
    </row>
    <row r="78" spans="6:8" x14ac:dyDescent="0.25">
      <c r="F78" s="42">
        <v>76</v>
      </c>
      <c r="G78" s="42">
        <f t="shared" ca="1" si="2"/>
        <v>0.98592569684886411</v>
      </c>
      <c r="H78" s="42">
        <f t="shared" ca="1" si="3"/>
        <v>899.33472163244244</v>
      </c>
    </row>
    <row r="79" spans="6:8" x14ac:dyDescent="0.25">
      <c r="F79" s="42">
        <v>77</v>
      </c>
      <c r="G79" s="42">
        <f t="shared" ca="1" si="2"/>
        <v>0.33588060279407583</v>
      </c>
      <c r="H79" s="42">
        <f t="shared" ca="1" si="3"/>
        <v>308.50454376889411</v>
      </c>
    </row>
    <row r="80" spans="6:8" x14ac:dyDescent="0.25">
      <c r="F80" s="42">
        <v>78</v>
      </c>
      <c r="G80" s="42">
        <f t="shared" ca="1" si="2"/>
        <v>0.44114832585808605</v>
      </c>
      <c r="H80" s="42">
        <f t="shared" ca="1" si="3"/>
        <v>365.67105900630861</v>
      </c>
    </row>
    <row r="81" spans="6:8" x14ac:dyDescent="0.25">
      <c r="F81" s="42">
        <v>79</v>
      </c>
      <c r="G81" s="42">
        <f t="shared" ca="1" si="2"/>
        <v>1.7846024407301875E-2</v>
      </c>
      <c r="H81" s="42">
        <f t="shared" ca="1" si="3"/>
        <v>140.07670391458322</v>
      </c>
    </row>
    <row r="82" spans="6:8" x14ac:dyDescent="0.25">
      <c r="F82" s="42">
        <v>80</v>
      </c>
      <c r="G82" s="42">
        <f t="shared" ca="1" si="2"/>
        <v>5.05138629364974E-2</v>
      </c>
      <c r="H82" s="42">
        <f t="shared" ca="1" si="3"/>
        <v>167.42586791643669</v>
      </c>
    </row>
    <row r="83" spans="6:8" x14ac:dyDescent="0.25">
      <c r="F83" s="42">
        <v>81</v>
      </c>
      <c r="G83" s="42">
        <f t="shared" ca="1" si="2"/>
        <v>0.10020580364164122</v>
      </c>
      <c r="H83" s="42">
        <f t="shared" ca="1" si="3"/>
        <v>194.9659008684049</v>
      </c>
    </row>
    <row r="84" spans="6:8" x14ac:dyDescent="0.25">
      <c r="F84" s="42">
        <v>82</v>
      </c>
      <c r="G84" s="42">
        <f t="shared" ca="1" si="2"/>
        <v>0.42156206981724509</v>
      </c>
      <c r="H84" s="42">
        <f t="shared" ca="1" si="3"/>
        <v>354.6510170988231</v>
      </c>
    </row>
    <row r="85" spans="6:8" x14ac:dyDescent="0.25">
      <c r="F85" s="42">
        <v>83</v>
      </c>
      <c r="G85" s="42">
        <f t="shared" ca="1" si="2"/>
        <v>0.64276031820636559</v>
      </c>
      <c r="H85" s="42">
        <f t="shared" ca="1" si="3"/>
        <v>492.83871313810164</v>
      </c>
    </row>
    <row r="86" spans="6:8" x14ac:dyDescent="0.25">
      <c r="F86" s="42">
        <v>84</v>
      </c>
      <c r="G86" s="42">
        <f t="shared" ca="1" si="2"/>
        <v>0.58015892636537625</v>
      </c>
      <c r="H86" s="42">
        <f t="shared" ca="1" si="3"/>
        <v>450.19496817787387</v>
      </c>
    </row>
    <row r="87" spans="6:8" x14ac:dyDescent="0.25">
      <c r="F87" s="42">
        <v>85</v>
      </c>
      <c r="G87" s="42">
        <f t="shared" ca="1" si="2"/>
        <v>0.5487684463736765</v>
      </c>
      <c r="H87" s="42">
        <f t="shared" ca="1" si="3"/>
        <v>430.01165046033361</v>
      </c>
    </row>
    <row r="88" spans="6:8" x14ac:dyDescent="0.25">
      <c r="F88" s="42">
        <v>86</v>
      </c>
      <c r="G88" s="42">
        <f t="shared" ca="1" si="2"/>
        <v>0.97203750083235119</v>
      </c>
      <c r="H88" s="42">
        <f t="shared" ca="1" si="3"/>
        <v>858.10919902718445</v>
      </c>
    </row>
    <row r="89" spans="6:8" x14ac:dyDescent="0.25">
      <c r="F89" s="42">
        <v>87</v>
      </c>
      <c r="G89" s="42">
        <f t="shared" ca="1" si="2"/>
        <v>0.4268993743499333</v>
      </c>
      <c r="H89" s="42">
        <f t="shared" ca="1" si="3"/>
        <v>357.63526679304061</v>
      </c>
    </row>
    <row r="90" spans="6:8" x14ac:dyDescent="0.25">
      <c r="F90" s="42">
        <v>88</v>
      </c>
      <c r="G90" s="42">
        <f t="shared" ca="1" si="2"/>
        <v>0.7843706829660767</v>
      </c>
      <c r="H90" s="42">
        <f t="shared" ca="1" si="3"/>
        <v>605.978289602686</v>
      </c>
    </row>
    <row r="91" spans="6:8" x14ac:dyDescent="0.25">
      <c r="F91" s="42">
        <v>89</v>
      </c>
      <c r="G91" s="42">
        <f t="shared" ca="1" si="2"/>
        <v>0.48424925064785018</v>
      </c>
      <c r="H91" s="42">
        <f t="shared" ca="1" si="3"/>
        <v>390.62282654045214</v>
      </c>
    </row>
    <row r="92" spans="6:8" x14ac:dyDescent="0.25">
      <c r="F92" s="42">
        <v>90</v>
      </c>
      <c r="G92" s="42">
        <f t="shared" ca="1" si="2"/>
        <v>0.72348244930739625</v>
      </c>
      <c r="H92" s="42">
        <f t="shared" ca="1" si="3"/>
        <v>553.80202096079063</v>
      </c>
    </row>
    <row r="93" spans="6:8" x14ac:dyDescent="0.25">
      <c r="F93" s="42">
        <v>91</v>
      </c>
      <c r="G93" s="42">
        <f t="shared" ca="1" si="2"/>
        <v>0.10075625451900072</v>
      </c>
      <c r="H93" s="42">
        <f t="shared" ca="1" si="3"/>
        <v>195.22637715838016</v>
      </c>
    </row>
    <row r="94" spans="6:8" x14ac:dyDescent="0.25">
      <c r="F94" s="42">
        <v>92</v>
      </c>
      <c r="G94" s="42">
        <f t="shared" ca="1" si="2"/>
        <v>0.96487930556806256</v>
      </c>
      <c r="H94" s="42">
        <f t="shared" ca="1" si="3"/>
        <v>840.98144765155553</v>
      </c>
    </row>
    <row r="95" spans="6:8" x14ac:dyDescent="0.25">
      <c r="F95" s="42">
        <v>93</v>
      </c>
      <c r="G95" s="42">
        <f t="shared" ca="1" si="2"/>
        <v>0.92631829018208922</v>
      </c>
      <c r="H95" s="42">
        <f t="shared" ca="1" si="3"/>
        <v>769.67233976594184</v>
      </c>
    </row>
    <row r="96" spans="6:8" x14ac:dyDescent="0.25">
      <c r="F96" s="42">
        <v>94</v>
      </c>
      <c r="G96" s="42">
        <f t="shared" ca="1" si="2"/>
        <v>0.5302340186659944</v>
      </c>
      <c r="H96" s="42">
        <f t="shared" ca="1" si="3"/>
        <v>418.42325823629778</v>
      </c>
    </row>
    <row r="97" spans="6:8" x14ac:dyDescent="0.25">
      <c r="F97" s="42">
        <v>95</v>
      </c>
      <c r="G97" s="42">
        <f t="shared" ca="1" si="2"/>
        <v>7.5106603409660688E-2</v>
      </c>
      <c r="H97" s="42">
        <f t="shared" ca="1" si="3"/>
        <v>182.21675198443114</v>
      </c>
    </row>
    <row r="98" spans="6:8" x14ac:dyDescent="0.25">
      <c r="F98" s="42">
        <v>96</v>
      </c>
      <c r="G98" s="42">
        <f t="shared" ca="1" si="2"/>
        <v>0.7224060697190221</v>
      </c>
      <c r="H98" s="42">
        <f t="shared" ca="1" si="3"/>
        <v>552.93442337582724</v>
      </c>
    </row>
    <row r="99" spans="6:8" x14ac:dyDescent="0.25">
      <c r="F99" s="42">
        <v>97</v>
      </c>
      <c r="G99" s="42">
        <f t="shared" ca="1" si="2"/>
        <v>0.37732674677775757</v>
      </c>
      <c r="H99" s="42">
        <f t="shared" ca="1" si="3"/>
        <v>330.42943439842384</v>
      </c>
    </row>
    <row r="100" spans="6:8" x14ac:dyDescent="0.25">
      <c r="F100" s="42">
        <v>98</v>
      </c>
      <c r="G100" s="42">
        <f t="shared" ca="1" si="2"/>
        <v>0.71129047107634213</v>
      </c>
      <c r="H100" s="42">
        <f t="shared" ca="1" si="3"/>
        <v>544.07143012854124</v>
      </c>
    </row>
    <row r="101" spans="6:8" x14ac:dyDescent="0.25">
      <c r="F101" s="42">
        <v>99</v>
      </c>
      <c r="G101" s="42">
        <f t="shared" ca="1" si="2"/>
        <v>3.0585671698554751E-2</v>
      </c>
      <c r="H101" s="42">
        <f t="shared" ca="1" si="3"/>
        <v>152.46627919788031</v>
      </c>
    </row>
    <row r="102" spans="6:8" x14ac:dyDescent="0.25">
      <c r="F102" s="42">
        <v>100</v>
      </c>
      <c r="G102" s="42">
        <f t="shared" ca="1" si="2"/>
        <v>0.93707922203877048</v>
      </c>
      <c r="H102" s="42">
        <f t="shared" ca="1" si="3"/>
        <v>787.1550796187862</v>
      </c>
    </row>
    <row r="103" spans="6:8" x14ac:dyDescent="0.25">
      <c r="F103" s="42">
        <v>101</v>
      </c>
      <c r="G103" s="42">
        <f t="shared" ca="1" si="2"/>
        <v>0.44145285543953883</v>
      </c>
      <c r="H103" s="42">
        <f t="shared" ca="1" si="3"/>
        <v>365.84391189271707</v>
      </c>
    </row>
    <row r="104" spans="6:8" x14ac:dyDescent="0.25">
      <c r="F104" s="42">
        <v>102</v>
      </c>
      <c r="G104" s="42">
        <f t="shared" ca="1" si="2"/>
        <v>0.6003286826161045</v>
      </c>
      <c r="H104" s="42">
        <f t="shared" ca="1" si="3"/>
        <v>463.56421771436169</v>
      </c>
    </row>
    <row r="105" spans="6:8" x14ac:dyDescent="0.25">
      <c r="F105" s="42">
        <v>103</v>
      </c>
      <c r="G105" s="42">
        <f t="shared" ca="1" si="2"/>
        <v>0.89360254899240377</v>
      </c>
      <c r="H105" s="42">
        <f t="shared" ca="1" si="3"/>
        <v>723.22181313284591</v>
      </c>
    </row>
    <row r="106" spans="6:8" x14ac:dyDescent="0.25">
      <c r="F106" s="42">
        <v>104</v>
      </c>
      <c r="G106" s="42">
        <f t="shared" ca="1" si="2"/>
        <v>0.88626562094050754</v>
      </c>
      <c r="H106" s="42">
        <f t="shared" ca="1" si="3"/>
        <v>713.83789048367248</v>
      </c>
    </row>
    <row r="107" spans="6:8" x14ac:dyDescent="0.25">
      <c r="F107" s="42">
        <v>105</v>
      </c>
      <c r="G107" s="42">
        <f t="shared" ca="1" si="2"/>
        <v>0.8859407481639584</v>
      </c>
      <c r="H107" s="42">
        <f t="shared" ca="1" si="3"/>
        <v>713.42948281103668</v>
      </c>
    </row>
    <row r="108" spans="6:8" x14ac:dyDescent="0.25">
      <c r="F108" s="42">
        <v>106</v>
      </c>
      <c r="G108" s="42">
        <f t="shared" ca="1" si="2"/>
        <v>2.2350286279858245E-2</v>
      </c>
      <c r="H108" s="42">
        <f t="shared" ca="1" si="3"/>
        <v>144.85003640118077</v>
      </c>
    </row>
    <row r="109" spans="6:8" x14ac:dyDescent="0.25">
      <c r="F109" s="42">
        <v>107</v>
      </c>
      <c r="G109" s="42">
        <f t="shared" ca="1" si="2"/>
        <v>0.46025741060039282</v>
      </c>
      <c r="H109" s="42">
        <f t="shared" ca="1" si="3"/>
        <v>376.61034306966792</v>
      </c>
    </row>
    <row r="110" spans="6:8" x14ac:dyDescent="0.25">
      <c r="F110" s="42">
        <v>108</v>
      </c>
      <c r="G110" s="42">
        <f t="shared" ca="1" si="2"/>
        <v>0.53180846922605474</v>
      </c>
      <c r="H110" s="42">
        <f t="shared" ca="1" si="3"/>
        <v>419.39867192948941</v>
      </c>
    </row>
    <row r="111" spans="6:8" x14ac:dyDescent="0.25">
      <c r="F111" s="42">
        <v>109</v>
      </c>
      <c r="G111" s="42">
        <f t="shared" ca="1" si="2"/>
        <v>0.42690176622387821</v>
      </c>
      <c r="H111" s="42">
        <f t="shared" ca="1" si="3"/>
        <v>357.63660727061369</v>
      </c>
    </row>
    <row r="112" spans="6:8" x14ac:dyDescent="0.25">
      <c r="F112" s="42">
        <v>110</v>
      </c>
      <c r="G112" s="42">
        <f t="shared" ca="1" si="2"/>
        <v>0.30643844804884046</v>
      </c>
      <c r="H112" s="42">
        <f t="shared" ca="1" si="3"/>
        <v>293.34285724629171</v>
      </c>
    </row>
    <row r="113" spans="6:8" x14ac:dyDescent="0.25">
      <c r="F113" s="42">
        <v>111</v>
      </c>
      <c r="G113" s="42">
        <f t="shared" ca="1" si="2"/>
        <v>4.9381457908573845E-2</v>
      </c>
      <c r="H113" s="42">
        <f t="shared" ca="1" si="3"/>
        <v>166.6658174162115</v>
      </c>
    </row>
    <row r="114" spans="6:8" x14ac:dyDescent="0.25">
      <c r="F114" s="42">
        <v>112</v>
      </c>
      <c r="G114" s="42">
        <f t="shared" ca="1" si="2"/>
        <v>0.43369025509546277</v>
      </c>
      <c r="H114" s="42">
        <f t="shared" ca="1" si="3"/>
        <v>361.45241654887866</v>
      </c>
    </row>
    <row r="115" spans="6:8" x14ac:dyDescent="0.25">
      <c r="F115" s="42">
        <v>113</v>
      </c>
      <c r="G115" s="42">
        <f t="shared" ca="1" si="2"/>
        <v>0.72855759962776923</v>
      </c>
      <c r="H115" s="42">
        <f t="shared" ca="1" si="3"/>
        <v>557.91570004352548</v>
      </c>
    </row>
    <row r="116" spans="6:8" x14ac:dyDescent="0.25">
      <c r="F116" s="42">
        <v>114</v>
      </c>
      <c r="G116" s="42">
        <f t="shared" ca="1" si="2"/>
        <v>0.21726284668729356</v>
      </c>
      <c r="H116" s="42">
        <f t="shared" ca="1" si="3"/>
        <v>249.28650579255691</v>
      </c>
    </row>
    <row r="117" spans="6:8" x14ac:dyDescent="0.25">
      <c r="F117" s="42">
        <v>115</v>
      </c>
      <c r="G117" s="42">
        <f t="shared" ca="1" si="2"/>
        <v>0.7621053661416326</v>
      </c>
      <c r="H117" s="42">
        <f t="shared" ca="1" si="3"/>
        <v>586.13512304373478</v>
      </c>
    </row>
    <row r="118" spans="6:8" x14ac:dyDescent="0.25">
      <c r="F118" s="42">
        <v>116</v>
      </c>
      <c r="G118" s="42">
        <f t="shared" ca="1" si="2"/>
        <v>0.21290785295624604</v>
      </c>
      <c r="H118" s="42">
        <f t="shared" ca="1" si="3"/>
        <v>247.20099238143064</v>
      </c>
    </row>
    <row r="119" spans="6:8" x14ac:dyDescent="0.25">
      <c r="F119" s="42">
        <v>117</v>
      </c>
      <c r="G119" s="42">
        <f t="shared" ca="1" si="2"/>
        <v>0.17263477894087687</v>
      </c>
      <c r="H119" s="42">
        <f t="shared" ca="1" si="3"/>
        <v>228.18204273120944</v>
      </c>
    </row>
    <row r="120" spans="6:8" x14ac:dyDescent="0.25">
      <c r="F120" s="42">
        <v>118</v>
      </c>
      <c r="G120" s="42">
        <f t="shared" ca="1" si="2"/>
        <v>0.83960489866399024</v>
      </c>
      <c r="H120" s="42">
        <f t="shared" ca="1" si="3"/>
        <v>660.16993517063997</v>
      </c>
    </row>
    <row r="121" spans="6:8" x14ac:dyDescent="0.25">
      <c r="F121" s="42">
        <v>119</v>
      </c>
      <c r="G121" s="42">
        <f t="shared" ca="1" si="2"/>
        <v>0.23134156301398678</v>
      </c>
      <c r="H121" s="42">
        <f t="shared" ca="1" si="3"/>
        <v>256.0685013860957</v>
      </c>
    </row>
    <row r="122" spans="6:8" x14ac:dyDescent="0.25">
      <c r="F122" s="42">
        <v>120</v>
      </c>
      <c r="G122" s="42">
        <f t="shared" ca="1" si="2"/>
        <v>3.7034073979601456E-2</v>
      </c>
      <c r="H122" s="42">
        <f t="shared" ca="1" si="3"/>
        <v>157.73271739805887</v>
      </c>
    </row>
    <row r="123" spans="6:8" x14ac:dyDescent="0.25">
      <c r="F123" s="42">
        <v>121</v>
      </c>
      <c r="G123" s="42">
        <f t="shared" ca="1" si="2"/>
        <v>2.6528763158344071E-2</v>
      </c>
      <c r="H123" s="42">
        <f t="shared" ca="1" si="3"/>
        <v>148.86295820200581</v>
      </c>
    </row>
    <row r="124" spans="6:8" x14ac:dyDescent="0.25">
      <c r="F124" s="42">
        <v>122</v>
      </c>
      <c r="G124" s="42">
        <f t="shared" ca="1" si="2"/>
        <v>3.104045534428157E-2</v>
      </c>
      <c r="H124" s="42">
        <f t="shared" ca="1" si="3"/>
        <v>152.85490498511317</v>
      </c>
    </row>
    <row r="125" spans="6:8" x14ac:dyDescent="0.25">
      <c r="F125" s="42">
        <v>123</v>
      </c>
      <c r="G125" s="42">
        <f t="shared" ca="1" si="2"/>
        <v>0.96933286160789389</v>
      </c>
      <c r="H125" s="42">
        <f t="shared" ca="1" si="3"/>
        <v>851.40545217836427</v>
      </c>
    </row>
    <row r="126" spans="6:8" x14ac:dyDescent="0.25">
      <c r="F126" s="42">
        <v>124</v>
      </c>
      <c r="G126" s="42">
        <f t="shared" ca="1" si="2"/>
        <v>0.70730987161430026</v>
      </c>
      <c r="H126" s="42">
        <f t="shared" ca="1" si="3"/>
        <v>540.93911902918171</v>
      </c>
    </row>
    <row r="127" spans="6:8" x14ac:dyDescent="0.25">
      <c r="F127" s="42">
        <v>125</v>
      </c>
      <c r="G127" s="42">
        <f t="shared" ca="1" si="2"/>
        <v>0.33681538666613753</v>
      </c>
      <c r="H127" s="42">
        <f t="shared" ca="1" si="3"/>
        <v>308.99137371492895</v>
      </c>
    </row>
    <row r="128" spans="6:8" x14ac:dyDescent="0.25">
      <c r="F128" s="42">
        <v>126</v>
      </c>
      <c r="G128" s="42">
        <f t="shared" ca="1" si="2"/>
        <v>0.84313701349653369</v>
      </c>
      <c r="H128" s="42">
        <f t="shared" ca="1" si="3"/>
        <v>663.93252123644015</v>
      </c>
    </row>
    <row r="129" spans="6:8" x14ac:dyDescent="0.25">
      <c r="F129" s="42">
        <v>127</v>
      </c>
      <c r="G129" s="42">
        <f t="shared" ca="1" si="2"/>
        <v>0.52702559924003567</v>
      </c>
      <c r="H129" s="42">
        <f t="shared" ca="1" si="3"/>
        <v>416.44060409657163</v>
      </c>
    </row>
    <row r="130" spans="6:8" x14ac:dyDescent="0.25">
      <c r="F130" s="42">
        <v>128</v>
      </c>
      <c r="G130" s="42">
        <f t="shared" ca="1" si="2"/>
        <v>0.70534458174002845</v>
      </c>
      <c r="H130" s="42">
        <f t="shared" ca="1" si="3"/>
        <v>539.40049810363507</v>
      </c>
    </row>
    <row r="131" spans="6:8" x14ac:dyDescent="0.25">
      <c r="F131" s="42">
        <v>129</v>
      </c>
      <c r="G131" s="42">
        <f t="shared" ref="G131:G194" ca="1" si="4">RAND()</f>
        <v>0.21808711552539883</v>
      </c>
      <c r="H131" s="42">
        <f t="shared" ref="H131:H194" ca="1" si="5">IF(G131&lt;(($D$4-$D$2)/($D$3-$D$2)),$D$2+SQRT(G131*($D$3-$D$2)*($D$4-$D$2)),$D$3-SQRT((1-G131)*($D$3-$D$2)*($D$3-$D$4)))</f>
        <v>249.68188291784338</v>
      </c>
    </row>
    <row r="132" spans="6:8" x14ac:dyDescent="0.25">
      <c r="F132" s="42">
        <v>130</v>
      </c>
      <c r="G132" s="42">
        <f t="shared" ca="1" si="4"/>
        <v>0.8935611255665159</v>
      </c>
      <c r="H132" s="42">
        <f t="shared" ca="1" si="5"/>
        <v>723.16793973221138</v>
      </c>
    </row>
    <row r="133" spans="6:8" x14ac:dyDescent="0.25">
      <c r="F133" s="42">
        <v>131</v>
      </c>
      <c r="G133" s="42">
        <f t="shared" ca="1" si="4"/>
        <v>0.33306832343396398</v>
      </c>
      <c r="H133" s="42">
        <f t="shared" ca="1" si="5"/>
        <v>307.04198747142993</v>
      </c>
    </row>
    <row r="134" spans="6:8" x14ac:dyDescent="0.25">
      <c r="F134" s="42">
        <v>132</v>
      </c>
      <c r="G134" s="42">
        <f t="shared" ca="1" si="4"/>
        <v>6.345081270899855E-2</v>
      </c>
      <c r="H134" s="42">
        <f t="shared" ca="1" si="5"/>
        <v>175.56833426647614</v>
      </c>
    </row>
    <row r="135" spans="6:8" x14ac:dyDescent="0.25">
      <c r="F135" s="42">
        <v>133</v>
      </c>
      <c r="G135" s="42">
        <f t="shared" ca="1" si="4"/>
        <v>1.0863992780872356E-2</v>
      </c>
      <c r="H135" s="42">
        <f t="shared" ca="1" si="5"/>
        <v>131.26914374073124</v>
      </c>
    </row>
    <row r="136" spans="6:8" x14ac:dyDescent="0.25">
      <c r="F136" s="42">
        <v>134</v>
      </c>
      <c r="G136" s="42">
        <f t="shared" ca="1" si="4"/>
        <v>0.19270705423300882</v>
      </c>
      <c r="H136" s="42">
        <f t="shared" ca="1" si="5"/>
        <v>237.60186191712558</v>
      </c>
    </row>
    <row r="137" spans="6:8" x14ac:dyDescent="0.25">
      <c r="F137" s="42">
        <v>135</v>
      </c>
      <c r="G137" s="42">
        <f t="shared" ca="1" si="4"/>
        <v>0.44106463619273295</v>
      </c>
      <c r="H137" s="42">
        <f t="shared" ca="1" si="5"/>
        <v>365.62356448144112</v>
      </c>
    </row>
    <row r="138" spans="6:8" x14ac:dyDescent="0.25">
      <c r="F138" s="42">
        <v>136</v>
      </c>
      <c r="G138" s="42">
        <f t="shared" ca="1" si="4"/>
        <v>0.10797435878777906</v>
      </c>
      <c r="H138" s="42">
        <f t="shared" ca="1" si="5"/>
        <v>198.57835609757404</v>
      </c>
    </row>
    <row r="139" spans="6:8" x14ac:dyDescent="0.25">
      <c r="F139" s="42">
        <v>137</v>
      </c>
      <c r="G139" s="42">
        <f t="shared" ca="1" si="4"/>
        <v>0.66250775867615097</v>
      </c>
      <c r="H139" s="42">
        <f t="shared" ca="1" si="5"/>
        <v>507.05536441384083</v>
      </c>
    </row>
    <row r="140" spans="6:8" x14ac:dyDescent="0.25">
      <c r="F140" s="42">
        <v>138</v>
      </c>
      <c r="G140" s="42">
        <f t="shared" ca="1" si="4"/>
        <v>0.98371641084026418</v>
      </c>
      <c r="H140" s="42">
        <f t="shared" ca="1" si="5"/>
        <v>891.7217279644259</v>
      </c>
    </row>
    <row r="141" spans="6:8" x14ac:dyDescent="0.25">
      <c r="F141" s="42">
        <v>139</v>
      </c>
      <c r="G141" s="42">
        <f t="shared" ca="1" si="4"/>
        <v>1.4853741040196988E-2</v>
      </c>
      <c r="H141" s="42">
        <f t="shared" ca="1" si="5"/>
        <v>136.56277743303605</v>
      </c>
    </row>
    <row r="142" spans="6:8" x14ac:dyDescent="0.25">
      <c r="F142" s="42">
        <v>140</v>
      </c>
      <c r="G142" s="42">
        <f t="shared" ca="1" si="4"/>
        <v>0.17577554123688821</v>
      </c>
      <c r="H142" s="42">
        <f t="shared" ca="1" si="5"/>
        <v>229.6483852749833</v>
      </c>
    </row>
    <row r="143" spans="6:8" x14ac:dyDescent="0.25">
      <c r="F143" s="42">
        <v>141</v>
      </c>
      <c r="G143" s="42">
        <f t="shared" ca="1" si="4"/>
        <v>9.8695793418989375E-2</v>
      </c>
      <c r="H143" s="42">
        <f t="shared" ca="1" si="5"/>
        <v>194.2476599587971</v>
      </c>
    </row>
    <row r="144" spans="6:8" x14ac:dyDescent="0.25">
      <c r="F144" s="42">
        <v>142</v>
      </c>
      <c r="G144" s="42">
        <f t="shared" ca="1" si="4"/>
        <v>0.751267190726019</v>
      </c>
      <c r="H144" s="42">
        <f t="shared" ca="1" si="5"/>
        <v>576.81254428177306</v>
      </c>
    </row>
    <row r="145" spans="6:8" x14ac:dyDescent="0.25">
      <c r="F145" s="42">
        <v>143</v>
      </c>
      <c r="G145" s="42">
        <f t="shared" ca="1" si="4"/>
        <v>0.73669260821386795</v>
      </c>
      <c r="H145" s="42">
        <f t="shared" ca="1" si="5"/>
        <v>564.59062701175685</v>
      </c>
    </row>
    <row r="146" spans="6:8" x14ac:dyDescent="0.25">
      <c r="F146" s="42">
        <v>144</v>
      </c>
      <c r="G146" s="42">
        <f t="shared" ca="1" si="4"/>
        <v>0.11425967784927282</v>
      </c>
      <c r="H146" s="42">
        <f t="shared" ca="1" si="5"/>
        <v>201.41811193308195</v>
      </c>
    </row>
    <row r="147" spans="6:8" x14ac:dyDescent="0.25">
      <c r="F147" s="42">
        <v>145</v>
      </c>
      <c r="G147" s="42">
        <f t="shared" ca="1" si="4"/>
        <v>7.2993508336763657E-2</v>
      </c>
      <c r="H147" s="42">
        <f t="shared" ca="1" si="5"/>
        <v>181.05193242797316</v>
      </c>
    </row>
    <row r="148" spans="6:8" x14ac:dyDescent="0.25">
      <c r="F148" s="42">
        <v>146</v>
      </c>
      <c r="G148" s="42">
        <f t="shared" ca="1" si="4"/>
        <v>0.59550826025011849</v>
      </c>
      <c r="H148" s="42">
        <f t="shared" ca="1" si="5"/>
        <v>460.33894654152164</v>
      </c>
    </row>
    <row r="149" spans="6:8" x14ac:dyDescent="0.25">
      <c r="F149" s="42">
        <v>147</v>
      </c>
      <c r="G149" s="42">
        <f t="shared" ca="1" si="4"/>
        <v>0.83918872367715591</v>
      </c>
      <c r="H149" s="42">
        <f t="shared" ca="1" si="5"/>
        <v>659.72934456164489</v>
      </c>
    </row>
    <row r="150" spans="6:8" x14ac:dyDescent="0.25">
      <c r="F150" s="42">
        <v>148</v>
      </c>
      <c r="G150" s="42">
        <f t="shared" ca="1" si="4"/>
        <v>0.66286483332982649</v>
      </c>
      <c r="H150" s="42">
        <f t="shared" ca="1" si="5"/>
        <v>507.31620688059473</v>
      </c>
    </row>
    <row r="151" spans="6:8" x14ac:dyDescent="0.25">
      <c r="F151" s="42">
        <v>149</v>
      </c>
      <c r="G151" s="42">
        <f t="shared" ca="1" si="4"/>
        <v>0.2437697410323274</v>
      </c>
      <c r="H151" s="42">
        <f t="shared" ca="1" si="5"/>
        <v>262.10719853306318</v>
      </c>
    </row>
    <row r="152" spans="6:8" x14ac:dyDescent="0.25">
      <c r="F152" s="42">
        <v>150</v>
      </c>
      <c r="G152" s="42">
        <f t="shared" ca="1" si="4"/>
        <v>0.84499107429334563</v>
      </c>
      <c r="H152" s="42">
        <f t="shared" ca="1" si="5"/>
        <v>665.92451974323058</v>
      </c>
    </row>
    <row r="153" spans="6:8" x14ac:dyDescent="0.25">
      <c r="F153" s="42">
        <v>151</v>
      </c>
      <c r="G153" s="42">
        <f t="shared" ca="1" si="4"/>
        <v>0.34269293967772263</v>
      </c>
      <c r="H153" s="42">
        <f t="shared" ca="1" si="5"/>
        <v>312.06026177284991</v>
      </c>
    </row>
    <row r="154" spans="6:8" x14ac:dyDescent="0.25">
      <c r="F154" s="42">
        <v>152</v>
      </c>
      <c r="G154" s="42">
        <f t="shared" ca="1" si="4"/>
        <v>0.91254729048589323</v>
      </c>
      <c r="H154" s="42">
        <f t="shared" ca="1" si="5"/>
        <v>749.06982873684387</v>
      </c>
    </row>
    <row r="155" spans="6:8" x14ac:dyDescent="0.25">
      <c r="F155" s="42">
        <v>153</v>
      </c>
      <c r="G155" s="42">
        <f t="shared" ca="1" si="4"/>
        <v>1.9622021640563703E-2</v>
      </c>
      <c r="H155" s="42">
        <f t="shared" ca="1" si="5"/>
        <v>142.02358799115962</v>
      </c>
    </row>
    <row r="156" spans="6:8" x14ac:dyDescent="0.25">
      <c r="F156" s="42">
        <v>154</v>
      </c>
      <c r="G156" s="42">
        <f t="shared" ca="1" si="4"/>
        <v>0.65763335081508134</v>
      </c>
      <c r="H156" s="42">
        <f t="shared" ca="1" si="5"/>
        <v>503.50832090241289</v>
      </c>
    </row>
    <row r="157" spans="6:8" x14ac:dyDescent="0.25">
      <c r="F157" s="42">
        <v>155</v>
      </c>
      <c r="G157" s="42">
        <f t="shared" ca="1" si="4"/>
        <v>5.6142564244995641E-2</v>
      </c>
      <c r="H157" s="42">
        <f t="shared" ca="1" si="5"/>
        <v>171.08326654037228</v>
      </c>
    </row>
    <row r="158" spans="6:8" x14ac:dyDescent="0.25">
      <c r="F158" s="42">
        <v>156</v>
      </c>
      <c r="G158" s="42">
        <f t="shared" ca="1" si="4"/>
        <v>0.67323370843213903</v>
      </c>
      <c r="H158" s="42">
        <f t="shared" ca="1" si="5"/>
        <v>514.95182720799789</v>
      </c>
    </row>
    <row r="159" spans="6:8" x14ac:dyDescent="0.25">
      <c r="F159" s="42">
        <v>157</v>
      </c>
      <c r="G159" s="42">
        <f t="shared" ca="1" si="4"/>
        <v>0.61538139063242281</v>
      </c>
      <c r="H159" s="42">
        <f t="shared" ca="1" si="5"/>
        <v>473.76298235048534</v>
      </c>
    </row>
    <row r="160" spans="6:8" x14ac:dyDescent="0.25">
      <c r="F160" s="42">
        <v>158</v>
      </c>
      <c r="G160" s="42">
        <f t="shared" ca="1" si="4"/>
        <v>0.51645532846363584</v>
      </c>
      <c r="H160" s="42">
        <f t="shared" ca="1" si="5"/>
        <v>409.95579529480824</v>
      </c>
    </row>
    <row r="161" spans="6:8" x14ac:dyDescent="0.25">
      <c r="F161" s="42">
        <v>159</v>
      </c>
      <c r="G161" s="42">
        <f t="shared" ca="1" si="4"/>
        <v>0.20668368318589958</v>
      </c>
      <c r="H161" s="42">
        <f t="shared" ca="1" si="5"/>
        <v>244.23036042312981</v>
      </c>
    </row>
    <row r="162" spans="6:8" x14ac:dyDescent="0.25">
      <c r="F162" s="42">
        <v>160</v>
      </c>
      <c r="G162" s="42">
        <f t="shared" ca="1" si="4"/>
        <v>0.42742533536851224</v>
      </c>
      <c r="H162" s="42">
        <f t="shared" ca="1" si="5"/>
        <v>357.9300984046431</v>
      </c>
    </row>
    <row r="163" spans="6:8" x14ac:dyDescent="0.25">
      <c r="F163" s="42">
        <v>161</v>
      </c>
      <c r="G163" s="42">
        <f t="shared" ca="1" si="4"/>
        <v>0.3976261022744394</v>
      </c>
      <c r="H163" s="42">
        <f t="shared" ca="1" si="5"/>
        <v>341.43397721837812</v>
      </c>
    </row>
    <row r="164" spans="6:8" x14ac:dyDescent="0.25">
      <c r="F164" s="42">
        <v>162</v>
      </c>
      <c r="G164" s="42">
        <f t="shared" ca="1" si="4"/>
        <v>0.52182885730026007</v>
      </c>
      <c r="H164" s="42">
        <f t="shared" ca="1" si="5"/>
        <v>413.24347234665311</v>
      </c>
    </row>
    <row r="165" spans="6:8" x14ac:dyDescent="0.25">
      <c r="F165" s="42">
        <v>163</v>
      </c>
      <c r="G165" s="42">
        <f t="shared" ca="1" si="4"/>
        <v>0.35661672335878936</v>
      </c>
      <c r="H165" s="42">
        <f t="shared" ca="1" si="5"/>
        <v>319.38560169382868</v>
      </c>
    </row>
    <row r="166" spans="6:8" x14ac:dyDescent="0.25">
      <c r="F166" s="42">
        <v>164</v>
      </c>
      <c r="G166" s="42">
        <f t="shared" ca="1" si="4"/>
        <v>0.73619932430856994</v>
      </c>
      <c r="H166" s="42">
        <f t="shared" ca="1" si="5"/>
        <v>564.1829667190259</v>
      </c>
    </row>
    <row r="167" spans="6:8" x14ac:dyDescent="0.25">
      <c r="F167" s="42">
        <v>165</v>
      </c>
      <c r="G167" s="42">
        <f t="shared" ca="1" si="4"/>
        <v>0.18189211310055542</v>
      </c>
      <c r="H167" s="42">
        <f t="shared" ca="1" si="5"/>
        <v>232.5120987483906</v>
      </c>
    </row>
    <row r="168" spans="6:8" x14ac:dyDescent="0.25">
      <c r="F168" s="42">
        <v>166</v>
      </c>
      <c r="G168" s="42">
        <f t="shared" ca="1" si="4"/>
        <v>9.1714709957440355E-2</v>
      </c>
      <c r="H168" s="42">
        <f t="shared" ca="1" si="5"/>
        <v>190.85330977003332</v>
      </c>
    </row>
    <row r="169" spans="6:8" x14ac:dyDescent="0.25">
      <c r="F169" s="42">
        <v>167</v>
      </c>
      <c r="G169" s="42">
        <f t="shared" ca="1" si="4"/>
        <v>0.14899203387150328</v>
      </c>
      <c r="H169" s="42">
        <f t="shared" ca="1" si="5"/>
        <v>217.23200396763946</v>
      </c>
    </row>
    <row r="170" spans="6:8" x14ac:dyDescent="0.25">
      <c r="F170" s="42">
        <v>168</v>
      </c>
      <c r="G170" s="42">
        <f t="shared" ca="1" si="4"/>
        <v>0.1517397613912137</v>
      </c>
      <c r="H170" s="42">
        <f t="shared" ca="1" si="5"/>
        <v>218.49672310455014</v>
      </c>
    </row>
    <row r="171" spans="6:8" x14ac:dyDescent="0.25">
      <c r="F171" s="42">
        <v>169</v>
      </c>
      <c r="G171" s="42">
        <f t="shared" ca="1" si="4"/>
        <v>0.55327391841856988</v>
      </c>
      <c r="H171" s="42">
        <f t="shared" ca="1" si="5"/>
        <v>432.86440885919558</v>
      </c>
    </row>
    <row r="172" spans="6:8" x14ac:dyDescent="0.25">
      <c r="F172" s="42">
        <v>170</v>
      </c>
      <c r="G172" s="42">
        <f t="shared" ca="1" si="4"/>
        <v>0.86193439499250257</v>
      </c>
      <c r="H172" s="42">
        <f t="shared" ca="1" si="5"/>
        <v>684.71086982676024</v>
      </c>
    </row>
    <row r="173" spans="6:8" x14ac:dyDescent="0.25">
      <c r="F173" s="42">
        <v>171</v>
      </c>
      <c r="G173" s="42">
        <f t="shared" ca="1" si="4"/>
        <v>1.0741028318992485E-2</v>
      </c>
      <c r="H173" s="42">
        <f t="shared" ca="1" si="5"/>
        <v>131.09167973444542</v>
      </c>
    </row>
    <row r="174" spans="6:8" x14ac:dyDescent="0.25">
      <c r="F174" s="42">
        <v>172</v>
      </c>
      <c r="G174" s="42">
        <f t="shared" ca="1" si="4"/>
        <v>0.70371527397581946</v>
      </c>
      <c r="H174" s="42">
        <f t="shared" ca="1" si="5"/>
        <v>538.12880287096277</v>
      </c>
    </row>
    <row r="175" spans="6:8" x14ac:dyDescent="0.25">
      <c r="F175" s="42">
        <v>173</v>
      </c>
      <c r="G175" s="42">
        <f t="shared" ca="1" si="4"/>
        <v>0.17405548781224045</v>
      </c>
      <c r="H175" s="42">
        <f t="shared" ca="1" si="5"/>
        <v>228.84499043630217</v>
      </c>
    </row>
    <row r="176" spans="6:8" x14ac:dyDescent="0.25">
      <c r="F176" s="42">
        <v>174</v>
      </c>
      <c r="G176" s="42">
        <f t="shared" ca="1" si="4"/>
        <v>0.76545280095203194</v>
      </c>
      <c r="H176" s="42">
        <f t="shared" ca="1" si="5"/>
        <v>589.05720189479291</v>
      </c>
    </row>
    <row r="177" spans="6:8" x14ac:dyDescent="0.25">
      <c r="F177" s="42">
        <v>175</v>
      </c>
      <c r="G177" s="42">
        <f t="shared" ca="1" si="4"/>
        <v>0.51520124756027841</v>
      </c>
      <c r="H177" s="42">
        <f t="shared" ca="1" si="5"/>
        <v>409.1911461761938</v>
      </c>
    </row>
    <row r="178" spans="6:8" x14ac:dyDescent="0.25">
      <c r="F178" s="42">
        <v>176</v>
      </c>
      <c r="G178" s="42">
        <f t="shared" ca="1" si="4"/>
        <v>0.65503412341202272</v>
      </c>
      <c r="H178" s="42">
        <f t="shared" ca="1" si="5"/>
        <v>501.62721669081526</v>
      </c>
    </row>
    <row r="179" spans="6:8" x14ac:dyDescent="0.25">
      <c r="F179" s="42">
        <v>177</v>
      </c>
      <c r="G179" s="42">
        <f t="shared" ca="1" si="4"/>
        <v>5.2686655349185152E-2</v>
      </c>
      <c r="H179" s="42">
        <f t="shared" ca="1" si="5"/>
        <v>168.86072161563993</v>
      </c>
    </row>
    <row r="180" spans="6:8" x14ac:dyDescent="0.25">
      <c r="F180" s="42">
        <v>178</v>
      </c>
      <c r="G180" s="42">
        <f t="shared" ca="1" si="4"/>
        <v>0.78819023050551607</v>
      </c>
      <c r="H180" s="42">
        <f t="shared" ca="1" si="5"/>
        <v>609.48363153892205</v>
      </c>
    </row>
    <row r="181" spans="6:8" x14ac:dyDescent="0.25">
      <c r="F181" s="42">
        <v>179</v>
      </c>
      <c r="G181" s="42">
        <f t="shared" ca="1" si="4"/>
        <v>0.1987761219504468</v>
      </c>
      <c r="H181" s="42">
        <f t="shared" ca="1" si="5"/>
        <v>240.47304709070499</v>
      </c>
    </row>
    <row r="182" spans="6:8" x14ac:dyDescent="0.25">
      <c r="F182" s="42">
        <v>180</v>
      </c>
      <c r="G182" s="42">
        <f t="shared" ca="1" si="4"/>
        <v>0.18384347315237803</v>
      </c>
      <c r="H182" s="42">
        <f t="shared" ca="1" si="5"/>
        <v>233.42795555128168</v>
      </c>
    </row>
    <row r="183" spans="6:8" x14ac:dyDescent="0.25">
      <c r="F183" s="42">
        <v>181</v>
      </c>
      <c r="G183" s="42">
        <f t="shared" ca="1" si="4"/>
        <v>0.40515145048867518</v>
      </c>
      <c r="H183" s="42">
        <f t="shared" ca="1" si="5"/>
        <v>345.5605790845467</v>
      </c>
    </row>
    <row r="184" spans="6:8" x14ac:dyDescent="0.25">
      <c r="F184" s="42">
        <v>182</v>
      </c>
      <c r="G184" s="42">
        <f t="shared" ca="1" si="4"/>
        <v>0.85925183758891932</v>
      </c>
      <c r="H184" s="42">
        <f t="shared" ca="1" si="5"/>
        <v>681.66263660076265</v>
      </c>
    </row>
    <row r="185" spans="6:8" x14ac:dyDescent="0.25">
      <c r="F185" s="42">
        <v>183</v>
      </c>
      <c r="G185" s="42">
        <f t="shared" ca="1" si="4"/>
        <v>0.97296958896198338</v>
      </c>
      <c r="H185" s="42">
        <f t="shared" ca="1" si="5"/>
        <v>860.49410067179247</v>
      </c>
    </row>
    <row r="186" spans="6:8" x14ac:dyDescent="0.25">
      <c r="F186" s="42">
        <v>184</v>
      </c>
      <c r="G186" s="42">
        <f t="shared" ca="1" si="4"/>
        <v>0.9080698695278635</v>
      </c>
      <c r="H186" s="42">
        <f t="shared" ca="1" si="5"/>
        <v>742.72642199413815</v>
      </c>
    </row>
    <row r="187" spans="6:8" x14ac:dyDescent="0.25">
      <c r="F187" s="42">
        <v>185</v>
      </c>
      <c r="G187" s="42">
        <f t="shared" ca="1" si="4"/>
        <v>0.13855396427825006</v>
      </c>
      <c r="H187" s="42">
        <f t="shared" ca="1" si="5"/>
        <v>212.44609980036284</v>
      </c>
    </row>
    <row r="188" spans="6:8" x14ac:dyDescent="0.25">
      <c r="F188" s="42">
        <v>186</v>
      </c>
      <c r="G188" s="42">
        <f t="shared" ca="1" si="4"/>
        <v>0.74595735672595331</v>
      </c>
      <c r="H188" s="42">
        <f t="shared" ca="1" si="5"/>
        <v>572.31939118389573</v>
      </c>
    </row>
    <row r="189" spans="6:8" x14ac:dyDescent="0.25">
      <c r="F189" s="42">
        <v>187</v>
      </c>
      <c r="G189" s="42">
        <f t="shared" ca="1" si="4"/>
        <v>0.44207922024605362</v>
      </c>
      <c r="H189" s="42">
        <f t="shared" ca="1" si="5"/>
        <v>366.19958865361923</v>
      </c>
    </row>
    <row r="190" spans="6:8" x14ac:dyDescent="0.25">
      <c r="F190" s="42">
        <v>188</v>
      </c>
      <c r="G190" s="42">
        <f t="shared" ca="1" si="4"/>
        <v>0.17941118753239094</v>
      </c>
      <c r="H190" s="42">
        <f t="shared" ca="1" si="5"/>
        <v>231.34926983923413</v>
      </c>
    </row>
    <row r="191" spans="6:8" x14ac:dyDescent="0.25">
      <c r="F191" s="42">
        <v>189</v>
      </c>
      <c r="G191" s="42">
        <f t="shared" ca="1" si="4"/>
        <v>0.33449887078123042</v>
      </c>
      <c r="H191" s="42">
        <f t="shared" ca="1" si="5"/>
        <v>307.78557293457538</v>
      </c>
    </row>
    <row r="192" spans="6:8" x14ac:dyDescent="0.25">
      <c r="F192" s="42">
        <v>190</v>
      </c>
      <c r="G192" s="42">
        <f t="shared" ca="1" si="4"/>
        <v>0.27298641110035604</v>
      </c>
      <c r="H192" s="42">
        <f t="shared" ca="1" si="5"/>
        <v>276.50170421227415</v>
      </c>
    </row>
    <row r="193" spans="6:8" x14ac:dyDescent="0.25">
      <c r="F193" s="42">
        <v>191</v>
      </c>
      <c r="G193" s="42">
        <f t="shared" ca="1" si="4"/>
        <v>0.1290055404541447</v>
      </c>
      <c r="H193" s="42">
        <f t="shared" ca="1" si="5"/>
        <v>208.09343299034595</v>
      </c>
    </row>
    <row r="194" spans="6:8" x14ac:dyDescent="0.25">
      <c r="F194" s="42">
        <v>192</v>
      </c>
      <c r="G194" s="42">
        <f t="shared" ca="1" si="4"/>
        <v>5.1867298346841562E-3</v>
      </c>
      <c r="H194" s="42">
        <f t="shared" ca="1" si="5"/>
        <v>121.6056864070914</v>
      </c>
    </row>
    <row r="195" spans="6:8" x14ac:dyDescent="0.25">
      <c r="F195" s="42">
        <v>193</v>
      </c>
      <c r="G195" s="42">
        <f t="shared" ref="G195:G258" ca="1" si="6">RAND()</f>
        <v>0.671438105215866</v>
      </c>
      <c r="H195" s="42">
        <f t="shared" ref="H195:H258" ca="1" si="7">IF(G195&lt;(($D$4-$D$2)/($D$3-$D$2)),$D$2+SQRT(G195*($D$3-$D$2)*($D$4-$D$2)),$D$3-SQRT((1-G195)*($D$3-$D$2)*($D$3-$D$4)))</f>
        <v>513.62096648336455</v>
      </c>
    </row>
    <row r="196" spans="6:8" x14ac:dyDescent="0.25">
      <c r="F196" s="42">
        <v>194</v>
      </c>
      <c r="G196" s="42">
        <f t="shared" ca="1" si="6"/>
        <v>0.26339291196129921</v>
      </c>
      <c r="H196" s="42">
        <f t="shared" ca="1" si="7"/>
        <v>271.74379275706508</v>
      </c>
    </row>
    <row r="197" spans="6:8" x14ac:dyDescent="0.25">
      <c r="F197" s="42">
        <v>195</v>
      </c>
      <c r="G197" s="42">
        <f t="shared" ca="1" si="6"/>
        <v>0.34904939692362347</v>
      </c>
      <c r="H197" s="42">
        <f t="shared" ca="1" si="7"/>
        <v>315.39468727230053</v>
      </c>
    </row>
    <row r="198" spans="6:8" x14ac:dyDescent="0.25">
      <c r="F198" s="42">
        <v>196</v>
      </c>
      <c r="G198" s="42">
        <f t="shared" ca="1" si="6"/>
        <v>0.31217125019299208</v>
      </c>
      <c r="H198" s="42">
        <f t="shared" ca="1" si="7"/>
        <v>296.26944086458366</v>
      </c>
    </row>
    <row r="199" spans="6:8" x14ac:dyDescent="0.25">
      <c r="F199" s="42">
        <v>197</v>
      </c>
      <c r="G199" s="42">
        <f t="shared" ca="1" si="6"/>
        <v>0.59293591954301328</v>
      </c>
      <c r="H199" s="42">
        <f t="shared" ca="1" si="7"/>
        <v>458.62569517104862</v>
      </c>
    </row>
    <row r="200" spans="6:8" x14ac:dyDescent="0.25">
      <c r="F200" s="42">
        <v>198</v>
      </c>
      <c r="G200" s="42">
        <f t="shared" ca="1" si="6"/>
        <v>0.64052645998008251</v>
      </c>
      <c r="H200" s="42">
        <f t="shared" ca="1" si="7"/>
        <v>491.25551716569879</v>
      </c>
    </row>
    <row r="201" spans="6:8" x14ac:dyDescent="0.25">
      <c r="F201" s="42">
        <v>199</v>
      </c>
      <c r="G201" s="42">
        <f t="shared" ca="1" si="6"/>
        <v>8.0697816818040558E-3</v>
      </c>
      <c r="H201" s="42">
        <f t="shared" ca="1" si="7"/>
        <v>126.94958907594631</v>
      </c>
    </row>
    <row r="202" spans="6:8" x14ac:dyDescent="0.25">
      <c r="F202" s="42">
        <v>200</v>
      </c>
      <c r="G202" s="42">
        <f t="shared" ca="1" si="6"/>
        <v>0.17493977555689277</v>
      </c>
      <c r="H202" s="42">
        <f t="shared" ca="1" si="7"/>
        <v>229.25791499423281</v>
      </c>
    </row>
    <row r="203" spans="6:8" x14ac:dyDescent="0.25">
      <c r="F203" s="42">
        <v>201</v>
      </c>
      <c r="G203" s="42">
        <f t="shared" ca="1" si="6"/>
        <v>0.91212355317609972</v>
      </c>
      <c r="H203" s="42">
        <f t="shared" ca="1" si="7"/>
        <v>748.46264350357774</v>
      </c>
    </row>
    <row r="204" spans="6:8" x14ac:dyDescent="0.25">
      <c r="F204" s="42">
        <v>202</v>
      </c>
      <c r="G204" s="42">
        <f t="shared" ca="1" si="6"/>
        <v>0.92394313886018098</v>
      </c>
      <c r="H204" s="42">
        <f t="shared" ca="1" si="7"/>
        <v>765.98944463834607</v>
      </c>
    </row>
    <row r="205" spans="6:8" x14ac:dyDescent="0.25">
      <c r="F205" s="42">
        <v>203</v>
      </c>
      <c r="G205" s="42">
        <f t="shared" ca="1" si="6"/>
        <v>1.5055440086152228E-2</v>
      </c>
      <c r="H205" s="42">
        <f t="shared" ca="1" si="7"/>
        <v>136.81018347894644</v>
      </c>
    </row>
    <row r="206" spans="6:8" x14ac:dyDescent="0.25">
      <c r="F206" s="42">
        <v>204</v>
      </c>
      <c r="G206" s="42">
        <f t="shared" ca="1" si="6"/>
        <v>0.21401038950234419</v>
      </c>
      <c r="H206" s="42">
        <f t="shared" ca="1" si="7"/>
        <v>247.72842699041712</v>
      </c>
    </row>
    <row r="207" spans="6:8" x14ac:dyDescent="0.25">
      <c r="F207" s="42">
        <v>205</v>
      </c>
      <c r="G207" s="42">
        <f t="shared" ca="1" si="6"/>
        <v>0.18626813212183302</v>
      </c>
      <c r="H207" s="42">
        <f t="shared" ca="1" si="7"/>
        <v>234.56747856373374</v>
      </c>
    </row>
    <row r="208" spans="6:8" x14ac:dyDescent="0.25">
      <c r="F208" s="42">
        <v>206</v>
      </c>
      <c r="G208" s="42">
        <f t="shared" ca="1" si="6"/>
        <v>0.89708842475330575</v>
      </c>
      <c r="H208" s="42">
        <f t="shared" ca="1" si="7"/>
        <v>727.79358167445821</v>
      </c>
    </row>
    <row r="209" spans="6:8" x14ac:dyDescent="0.25">
      <c r="F209" s="42">
        <v>207</v>
      </c>
      <c r="G209" s="42">
        <f t="shared" ca="1" si="6"/>
        <v>0.82997730172864848</v>
      </c>
      <c r="H209" s="42">
        <f t="shared" ca="1" si="7"/>
        <v>650.11953076032796</v>
      </c>
    </row>
    <row r="210" spans="6:8" x14ac:dyDescent="0.25">
      <c r="F210" s="42">
        <v>208</v>
      </c>
      <c r="G210" s="42">
        <f t="shared" ca="1" si="6"/>
        <v>0.84821534454440983</v>
      </c>
      <c r="H210" s="42">
        <f t="shared" ca="1" si="7"/>
        <v>669.41725403762382</v>
      </c>
    </row>
    <row r="211" spans="6:8" x14ac:dyDescent="0.25">
      <c r="F211" s="42">
        <v>209</v>
      </c>
      <c r="G211" s="42">
        <f t="shared" ca="1" si="6"/>
        <v>0.29118490837358391</v>
      </c>
      <c r="H211" s="42">
        <f t="shared" ca="1" si="7"/>
        <v>285.6143436693178</v>
      </c>
    </row>
    <row r="212" spans="6:8" x14ac:dyDescent="0.25">
      <c r="F212" s="42">
        <v>210</v>
      </c>
      <c r="G212" s="42">
        <f t="shared" ca="1" si="6"/>
        <v>0.28609285557597308</v>
      </c>
      <c r="H212" s="42">
        <f t="shared" ca="1" si="7"/>
        <v>283.05290014862362</v>
      </c>
    </row>
    <row r="213" spans="6:8" x14ac:dyDescent="0.25">
      <c r="F213" s="42">
        <v>211</v>
      </c>
      <c r="G213" s="42">
        <f t="shared" ca="1" si="6"/>
        <v>0.99665703512263748</v>
      </c>
      <c r="H213" s="42">
        <f t="shared" ca="1" si="7"/>
        <v>950.939479092645</v>
      </c>
    </row>
    <row r="214" spans="6:8" x14ac:dyDescent="0.25">
      <c r="F214" s="42">
        <v>212</v>
      </c>
      <c r="G214" s="42">
        <f t="shared" ca="1" si="6"/>
        <v>0.51627381914318715</v>
      </c>
      <c r="H214" s="42">
        <f t="shared" ca="1" si="7"/>
        <v>409.84506253280802</v>
      </c>
    </row>
    <row r="215" spans="6:8" x14ac:dyDescent="0.25">
      <c r="F215" s="42">
        <v>213</v>
      </c>
      <c r="G215" s="42">
        <f t="shared" ca="1" si="6"/>
        <v>0.61322139219198402</v>
      </c>
      <c r="H215" s="42">
        <f t="shared" ca="1" si="7"/>
        <v>472.28739107183401</v>
      </c>
    </row>
    <row r="216" spans="6:8" x14ac:dyDescent="0.25">
      <c r="F216" s="42">
        <v>214</v>
      </c>
      <c r="G216" s="42">
        <f t="shared" ca="1" si="6"/>
        <v>0.24406498216792727</v>
      </c>
      <c r="H216" s="42">
        <f t="shared" ca="1" si="7"/>
        <v>262.25125358351681</v>
      </c>
    </row>
    <row r="217" spans="6:8" x14ac:dyDescent="0.25">
      <c r="F217" s="42">
        <v>215</v>
      </c>
      <c r="G217" s="42">
        <f t="shared" ca="1" si="6"/>
        <v>0.22348357347218939</v>
      </c>
      <c r="H217" s="42">
        <f t="shared" ca="1" si="7"/>
        <v>252.27556740465968</v>
      </c>
    </row>
    <row r="218" spans="6:8" x14ac:dyDescent="0.25">
      <c r="F218" s="42">
        <v>216</v>
      </c>
      <c r="G218" s="42">
        <f t="shared" ca="1" si="6"/>
        <v>0.86707738880142082</v>
      </c>
      <c r="H218" s="42">
        <f t="shared" ca="1" si="7"/>
        <v>690.63891637282973</v>
      </c>
    </row>
    <row r="219" spans="6:8" x14ac:dyDescent="0.25">
      <c r="F219" s="42">
        <v>217</v>
      </c>
      <c r="G219" s="42">
        <f t="shared" ca="1" si="6"/>
        <v>6.0072229835288149E-2</v>
      </c>
      <c r="H219" s="42">
        <f t="shared" ca="1" si="7"/>
        <v>173.52891053984095</v>
      </c>
    </row>
    <row r="220" spans="6:8" x14ac:dyDescent="0.25">
      <c r="F220" s="42">
        <v>218</v>
      </c>
      <c r="G220" s="42">
        <f t="shared" ca="1" si="6"/>
        <v>5.2073950254291734E-2</v>
      </c>
      <c r="H220" s="42">
        <f t="shared" ca="1" si="7"/>
        <v>168.45915222149816</v>
      </c>
    </row>
    <row r="221" spans="6:8" x14ac:dyDescent="0.25">
      <c r="F221" s="42">
        <v>219</v>
      </c>
      <c r="G221" s="42">
        <f t="shared" ca="1" si="6"/>
        <v>8.7141460582018659E-3</v>
      </c>
      <c r="H221" s="42">
        <f t="shared" ca="1" si="7"/>
        <v>128.00487716877487</v>
      </c>
    </row>
    <row r="222" spans="6:8" x14ac:dyDescent="0.25">
      <c r="F222" s="42">
        <v>220</v>
      </c>
      <c r="G222" s="42">
        <f t="shared" ca="1" si="6"/>
        <v>0.29854189843361456</v>
      </c>
      <c r="H222" s="42">
        <f t="shared" ca="1" si="7"/>
        <v>289.33141822098435</v>
      </c>
    </row>
    <row r="223" spans="6:8" x14ac:dyDescent="0.25">
      <c r="F223" s="42">
        <v>221</v>
      </c>
      <c r="G223" s="42">
        <f t="shared" ca="1" si="6"/>
        <v>0.75215884964159918</v>
      </c>
      <c r="H223" s="42">
        <f t="shared" ca="1" si="7"/>
        <v>577.57174779845911</v>
      </c>
    </row>
    <row r="224" spans="6:8" x14ac:dyDescent="0.25">
      <c r="F224" s="42">
        <v>222</v>
      </c>
      <c r="G224" s="42">
        <f t="shared" ca="1" si="6"/>
        <v>0.83973347725746361</v>
      </c>
      <c r="H224" s="42">
        <f t="shared" ca="1" si="7"/>
        <v>660.30617259857922</v>
      </c>
    </row>
    <row r="225" spans="6:8" x14ac:dyDescent="0.25">
      <c r="F225" s="42">
        <v>223</v>
      </c>
      <c r="G225" s="42">
        <f t="shared" ca="1" si="6"/>
        <v>0.24487425701774201</v>
      </c>
      <c r="H225" s="42">
        <f t="shared" ca="1" si="7"/>
        <v>262.64626199684471</v>
      </c>
    </row>
    <row r="226" spans="6:8" x14ac:dyDescent="0.25">
      <c r="F226" s="42">
        <v>224</v>
      </c>
      <c r="G226" s="42">
        <f t="shared" ca="1" si="6"/>
        <v>0.27304038464776115</v>
      </c>
      <c r="H226" s="42">
        <f t="shared" ca="1" si="7"/>
        <v>276.52856099662654</v>
      </c>
    </row>
    <row r="227" spans="6:8" x14ac:dyDescent="0.25">
      <c r="F227" s="42">
        <v>225</v>
      </c>
      <c r="G227" s="42">
        <f t="shared" ca="1" si="6"/>
        <v>0.72488399502026668</v>
      </c>
      <c r="H227" s="42">
        <f t="shared" ca="1" si="7"/>
        <v>554.93424802012908</v>
      </c>
    </row>
    <row r="228" spans="6:8" x14ac:dyDescent="0.25">
      <c r="F228" s="42">
        <v>226</v>
      </c>
      <c r="G228" s="42">
        <f t="shared" ca="1" si="6"/>
        <v>0.10134386891997005</v>
      </c>
      <c r="H228" s="42">
        <f t="shared" ca="1" si="7"/>
        <v>195.50365544206829</v>
      </c>
    </row>
    <row r="229" spans="6:8" x14ac:dyDescent="0.25">
      <c r="F229" s="42">
        <v>227</v>
      </c>
      <c r="G229" s="42">
        <f t="shared" ca="1" si="6"/>
        <v>0.18915575000372453</v>
      </c>
      <c r="H229" s="42">
        <f t="shared" ca="1" si="7"/>
        <v>235.92679670248981</v>
      </c>
    </row>
    <row r="230" spans="6:8" x14ac:dyDescent="0.25">
      <c r="F230" s="42">
        <v>228</v>
      </c>
      <c r="G230" s="42">
        <f t="shared" ca="1" si="6"/>
        <v>0.82768502183217207</v>
      </c>
      <c r="H230" s="42">
        <f t="shared" ca="1" si="7"/>
        <v>647.76884822486795</v>
      </c>
    </row>
    <row r="231" spans="6:8" x14ac:dyDescent="0.25">
      <c r="F231" s="42">
        <v>229</v>
      </c>
      <c r="G231" s="42">
        <f t="shared" ca="1" si="6"/>
        <v>0.65660286771445153</v>
      </c>
      <c r="H231" s="42">
        <f t="shared" ca="1" si="7"/>
        <v>502.76169169542567</v>
      </c>
    </row>
    <row r="232" spans="6:8" x14ac:dyDescent="0.25">
      <c r="F232" s="42">
        <v>230</v>
      </c>
      <c r="G232" s="42">
        <f t="shared" ca="1" si="6"/>
        <v>0.60774451987436706</v>
      </c>
      <c r="H232" s="42">
        <f t="shared" ca="1" si="7"/>
        <v>468.56426005540823</v>
      </c>
    </row>
    <row r="233" spans="6:8" x14ac:dyDescent="0.25">
      <c r="F233" s="42">
        <v>231</v>
      </c>
      <c r="G233" s="42">
        <f t="shared" ca="1" si="6"/>
        <v>0.45741784087143122</v>
      </c>
      <c r="H233" s="42">
        <f t="shared" ca="1" si="7"/>
        <v>374.97267693918411</v>
      </c>
    </row>
    <row r="234" spans="6:8" x14ac:dyDescent="0.25">
      <c r="F234" s="42">
        <v>232</v>
      </c>
      <c r="G234" s="42">
        <f t="shared" ca="1" si="6"/>
        <v>0.28152917936159683</v>
      </c>
      <c r="H234" s="42">
        <f t="shared" ca="1" si="7"/>
        <v>280.76499608288657</v>
      </c>
    </row>
    <row r="235" spans="6:8" x14ac:dyDescent="0.25">
      <c r="F235" s="42">
        <v>233</v>
      </c>
      <c r="G235" s="42">
        <f t="shared" ca="1" si="6"/>
        <v>0.5830661625359157</v>
      </c>
      <c r="H235" s="42">
        <f t="shared" ca="1" si="7"/>
        <v>452.10186806839658</v>
      </c>
    </row>
    <row r="236" spans="6:8" x14ac:dyDescent="0.25">
      <c r="F236" s="42">
        <v>234</v>
      </c>
      <c r="G236" s="42">
        <f t="shared" ca="1" si="6"/>
        <v>0.89506563577329767</v>
      </c>
      <c r="H236" s="42">
        <f t="shared" ca="1" si="7"/>
        <v>725.13140913661005</v>
      </c>
    </row>
    <row r="237" spans="6:8" x14ac:dyDescent="0.25">
      <c r="F237" s="42">
        <v>235</v>
      </c>
      <c r="G237" s="42">
        <f t="shared" ca="1" si="6"/>
        <v>0.77891405834867466</v>
      </c>
      <c r="H237" s="42">
        <f t="shared" ca="1" si="7"/>
        <v>601.02396313944587</v>
      </c>
    </row>
    <row r="238" spans="6:8" x14ac:dyDescent="0.25">
      <c r="F238" s="42">
        <v>236</v>
      </c>
      <c r="G238" s="42">
        <f t="shared" ca="1" si="6"/>
        <v>0.59974592767151991</v>
      </c>
      <c r="H238" s="42">
        <f t="shared" ca="1" si="7"/>
        <v>463.17327555671591</v>
      </c>
    </row>
    <row r="239" spans="6:8" x14ac:dyDescent="0.25">
      <c r="F239" s="42">
        <v>237</v>
      </c>
      <c r="G239" s="42">
        <f t="shared" ca="1" si="6"/>
        <v>0.40514415481804977</v>
      </c>
      <c r="H239" s="42">
        <f t="shared" ca="1" si="7"/>
        <v>345.55656582787526</v>
      </c>
    </row>
    <row r="240" spans="6:8" x14ac:dyDescent="0.25">
      <c r="F240" s="42">
        <v>238</v>
      </c>
      <c r="G240" s="42">
        <f t="shared" ca="1" si="6"/>
        <v>0.19632694799926509</v>
      </c>
      <c r="H240" s="42">
        <f t="shared" ca="1" si="7"/>
        <v>239.31307527963304</v>
      </c>
    </row>
    <row r="241" spans="6:8" x14ac:dyDescent="0.25">
      <c r="F241" s="42">
        <v>239</v>
      </c>
      <c r="G241" s="42">
        <f t="shared" ca="1" si="6"/>
        <v>0.70931971537764527</v>
      </c>
      <c r="H241" s="42">
        <f t="shared" ca="1" si="7"/>
        <v>542.51797310922097</v>
      </c>
    </row>
    <row r="242" spans="6:8" x14ac:dyDescent="0.25">
      <c r="F242" s="42">
        <v>240</v>
      </c>
      <c r="G242" s="42">
        <f t="shared" ca="1" si="6"/>
        <v>0.39470072823397973</v>
      </c>
      <c r="H242" s="42">
        <f t="shared" ca="1" si="7"/>
        <v>339.83678103704187</v>
      </c>
    </row>
    <row r="243" spans="6:8" x14ac:dyDescent="0.25">
      <c r="F243" s="42">
        <v>241</v>
      </c>
      <c r="G243" s="42">
        <f t="shared" ca="1" si="6"/>
        <v>0.75475798603880018</v>
      </c>
      <c r="H243" s="42">
        <f t="shared" ca="1" si="7"/>
        <v>579.79261066461027</v>
      </c>
    </row>
    <row r="244" spans="6:8" x14ac:dyDescent="0.25">
      <c r="F244" s="42">
        <v>242</v>
      </c>
      <c r="G244" s="42">
        <f t="shared" ca="1" si="6"/>
        <v>6.8936806110554749E-2</v>
      </c>
      <c r="H244" s="42">
        <f t="shared" ca="1" si="7"/>
        <v>178.76745869932535</v>
      </c>
    </row>
    <row r="245" spans="6:8" x14ac:dyDescent="0.25">
      <c r="F245" s="42">
        <v>243</v>
      </c>
      <c r="G245" s="42">
        <f t="shared" ca="1" si="6"/>
        <v>0.90466832825967713</v>
      </c>
      <c r="H245" s="42">
        <f t="shared" ca="1" si="7"/>
        <v>738.00991688036652</v>
      </c>
    </row>
    <row r="246" spans="6:8" x14ac:dyDescent="0.25">
      <c r="F246" s="42">
        <v>244</v>
      </c>
      <c r="G246" s="42">
        <f t="shared" ca="1" si="6"/>
        <v>0.84326583968657698</v>
      </c>
      <c r="H246" s="42">
        <f t="shared" ca="1" si="7"/>
        <v>664.0705499280175</v>
      </c>
    </row>
    <row r="247" spans="6:8" x14ac:dyDescent="0.25">
      <c r="F247" s="42">
        <v>245</v>
      </c>
      <c r="G247" s="42">
        <f t="shared" ca="1" si="6"/>
        <v>0.35278166770891428</v>
      </c>
      <c r="H247" s="42">
        <f t="shared" ca="1" si="7"/>
        <v>317.36012477325812</v>
      </c>
    </row>
    <row r="248" spans="6:8" x14ac:dyDescent="0.25">
      <c r="F248" s="42">
        <v>246</v>
      </c>
      <c r="G248" s="42">
        <f t="shared" ca="1" si="6"/>
        <v>0.27374745745412843</v>
      </c>
      <c r="H248" s="42">
        <f t="shared" ca="1" si="7"/>
        <v>276.88048661854828</v>
      </c>
    </row>
    <row r="249" spans="6:8" x14ac:dyDescent="0.25">
      <c r="F249" s="42">
        <v>247</v>
      </c>
      <c r="G249" s="42">
        <f t="shared" ca="1" si="6"/>
        <v>0.94505304697946224</v>
      </c>
      <c r="H249" s="42">
        <f t="shared" ca="1" si="7"/>
        <v>801.09850132593976</v>
      </c>
    </row>
    <row r="250" spans="6:8" x14ac:dyDescent="0.25">
      <c r="F250" s="42">
        <v>248</v>
      </c>
      <c r="G250" s="42">
        <f t="shared" ca="1" si="6"/>
        <v>0.76294518930837185</v>
      </c>
      <c r="H250" s="42">
        <f t="shared" ca="1" si="7"/>
        <v>586.86628835451802</v>
      </c>
    </row>
    <row r="251" spans="6:8" x14ac:dyDescent="0.25">
      <c r="F251" s="42">
        <v>249</v>
      </c>
      <c r="G251" s="42">
        <f t="shared" ca="1" si="6"/>
        <v>0.20175790446756658</v>
      </c>
      <c r="H251" s="42">
        <f t="shared" ca="1" si="7"/>
        <v>241.8876674375017</v>
      </c>
    </row>
    <row r="252" spans="6:8" x14ac:dyDescent="0.25">
      <c r="F252" s="42">
        <v>250</v>
      </c>
      <c r="G252" s="42">
        <f t="shared" ca="1" si="6"/>
        <v>2.7124731787247724E-2</v>
      </c>
      <c r="H252" s="42">
        <f t="shared" ca="1" si="7"/>
        <v>149.40876299658083</v>
      </c>
    </row>
    <row r="253" spans="6:8" x14ac:dyDescent="0.25">
      <c r="F253" s="42">
        <v>251</v>
      </c>
      <c r="G253" s="42">
        <f t="shared" ca="1" si="6"/>
        <v>0.31921625699134626</v>
      </c>
      <c r="H253" s="42">
        <f t="shared" ca="1" si="7"/>
        <v>299.8826562880829</v>
      </c>
    </row>
    <row r="254" spans="6:8" x14ac:dyDescent="0.25">
      <c r="F254" s="42">
        <v>252</v>
      </c>
      <c r="G254" s="42">
        <f t="shared" ca="1" si="6"/>
        <v>0.40529127132080645</v>
      </c>
      <c r="H254" s="42">
        <f t="shared" ca="1" si="7"/>
        <v>345.63749752219189</v>
      </c>
    </row>
    <row r="255" spans="6:8" x14ac:dyDescent="0.25">
      <c r="F255" s="42">
        <v>253</v>
      </c>
      <c r="G255" s="42">
        <f t="shared" ca="1" si="6"/>
        <v>0.86791271534496073</v>
      </c>
      <c r="H255" s="42">
        <f t="shared" ca="1" si="7"/>
        <v>691.61250843844482</v>
      </c>
    </row>
    <row r="256" spans="6:8" x14ac:dyDescent="0.25">
      <c r="F256" s="42">
        <v>254</v>
      </c>
      <c r="G256" s="42">
        <f t="shared" ca="1" si="6"/>
        <v>0.32728011114356059</v>
      </c>
      <c r="H256" s="42">
        <f t="shared" ca="1" si="7"/>
        <v>304.04143803194984</v>
      </c>
    </row>
    <row r="257" spans="6:8" x14ac:dyDescent="0.25">
      <c r="F257" s="42">
        <v>255</v>
      </c>
      <c r="G257" s="42">
        <f t="shared" ca="1" si="6"/>
        <v>5.4234898181004576E-2</v>
      </c>
      <c r="H257" s="42">
        <f t="shared" ca="1" si="7"/>
        <v>169.86516182111376</v>
      </c>
    </row>
    <row r="258" spans="6:8" x14ac:dyDescent="0.25">
      <c r="F258" s="42">
        <v>256</v>
      </c>
      <c r="G258" s="42">
        <f t="shared" ca="1" si="6"/>
        <v>0.45279518207175429</v>
      </c>
      <c r="H258" s="42">
        <f t="shared" ca="1" si="7"/>
        <v>372.31578886486488</v>
      </c>
    </row>
    <row r="259" spans="6:8" x14ac:dyDescent="0.25">
      <c r="F259" s="42">
        <v>257</v>
      </c>
      <c r="G259" s="42">
        <f t="shared" ref="G259:G322" ca="1" si="8">RAND()</f>
        <v>0.29779073124272182</v>
      </c>
      <c r="H259" s="42">
        <f t="shared" ref="H259:H322" ca="1" si="9">IF(G259&lt;(($D$4-$D$2)/($D$3-$D$2)),$D$2+SQRT(G259*($D$3-$D$2)*($D$4-$D$2)),$D$3-SQRT((1-G259)*($D$3-$D$2)*($D$3-$D$4)))</f>
        <v>288.95100484900456</v>
      </c>
    </row>
    <row r="260" spans="6:8" x14ac:dyDescent="0.25">
      <c r="F260" s="42">
        <v>258</v>
      </c>
      <c r="G260" s="42">
        <f t="shared" ca="1" si="8"/>
        <v>0.16670505077149411</v>
      </c>
      <c r="H260" s="42">
        <f t="shared" ca="1" si="9"/>
        <v>225.42117028379596</v>
      </c>
    </row>
    <row r="261" spans="6:8" x14ac:dyDescent="0.25">
      <c r="F261" s="42">
        <v>259</v>
      </c>
      <c r="G261" s="42">
        <f t="shared" ca="1" si="8"/>
        <v>0.49470294048021524</v>
      </c>
      <c r="H261" s="42">
        <f t="shared" ca="1" si="9"/>
        <v>396.83013764425777</v>
      </c>
    </row>
    <row r="262" spans="6:8" x14ac:dyDescent="0.25">
      <c r="F262" s="42">
        <v>260</v>
      </c>
      <c r="G262" s="42">
        <f t="shared" ca="1" si="8"/>
        <v>6.2570169915868834E-2</v>
      </c>
      <c r="H262" s="42">
        <f t="shared" ca="1" si="9"/>
        <v>175.04209013898929</v>
      </c>
    </row>
    <row r="263" spans="6:8" x14ac:dyDescent="0.25">
      <c r="F263" s="42">
        <v>261</v>
      </c>
      <c r="G263" s="42">
        <f t="shared" ca="1" si="8"/>
        <v>0.4125159713709674</v>
      </c>
      <c r="H263" s="42">
        <f t="shared" ca="1" si="9"/>
        <v>349.62433885261089</v>
      </c>
    </row>
    <row r="264" spans="6:8" x14ac:dyDescent="0.25">
      <c r="F264" s="42">
        <v>262</v>
      </c>
      <c r="G264" s="42">
        <f t="shared" ca="1" si="8"/>
        <v>2.0261398709671696E-2</v>
      </c>
      <c r="H264" s="42">
        <f t="shared" ca="1" si="9"/>
        <v>142.70276201688191</v>
      </c>
    </row>
    <row r="265" spans="6:8" x14ac:dyDescent="0.25">
      <c r="F265" s="42">
        <v>263</v>
      </c>
      <c r="G265" s="42">
        <f t="shared" ca="1" si="8"/>
        <v>0.74273643046982762</v>
      </c>
      <c r="H265" s="42">
        <f t="shared" ca="1" si="9"/>
        <v>569.61671726038878</v>
      </c>
    </row>
    <row r="266" spans="6:8" x14ac:dyDescent="0.25">
      <c r="F266" s="42">
        <v>264</v>
      </c>
      <c r="G266" s="42">
        <f t="shared" ca="1" si="8"/>
        <v>0.77269846814645948</v>
      </c>
      <c r="H266" s="42">
        <f t="shared" ca="1" si="9"/>
        <v>595.45444887559427</v>
      </c>
    </row>
    <row r="267" spans="6:8" x14ac:dyDescent="0.25">
      <c r="F267" s="42">
        <v>265</v>
      </c>
      <c r="G267" s="42">
        <f t="shared" ca="1" si="8"/>
        <v>0.25086071996770809</v>
      </c>
      <c r="H267" s="42">
        <f t="shared" ca="1" si="9"/>
        <v>265.5748631594571</v>
      </c>
    </row>
    <row r="268" spans="6:8" x14ac:dyDescent="0.25">
      <c r="F268" s="42">
        <v>266</v>
      </c>
      <c r="G268" s="42">
        <f t="shared" ca="1" si="8"/>
        <v>0.56349794575496026</v>
      </c>
      <c r="H268" s="42">
        <f t="shared" ca="1" si="9"/>
        <v>439.39186675858093</v>
      </c>
    </row>
    <row r="269" spans="6:8" x14ac:dyDescent="0.25">
      <c r="F269" s="42">
        <v>267</v>
      </c>
      <c r="G269" s="42">
        <f t="shared" ca="1" si="8"/>
        <v>0.56663407615703409</v>
      </c>
      <c r="H269" s="42">
        <f t="shared" ca="1" si="9"/>
        <v>441.40939395033195</v>
      </c>
    </row>
    <row r="270" spans="6:8" x14ac:dyDescent="0.25">
      <c r="F270" s="42">
        <v>268</v>
      </c>
      <c r="G270" s="42">
        <f t="shared" ca="1" si="8"/>
        <v>0.67069905113118466</v>
      </c>
      <c r="H270" s="42">
        <f t="shared" ca="1" si="9"/>
        <v>513.07425290343599</v>
      </c>
    </row>
    <row r="271" spans="6:8" x14ac:dyDescent="0.25">
      <c r="F271" s="42">
        <v>269</v>
      </c>
      <c r="G271" s="42">
        <f t="shared" ca="1" si="8"/>
        <v>0.75829120591030941</v>
      </c>
      <c r="H271" s="42">
        <f t="shared" ca="1" si="9"/>
        <v>582.83057189604938</v>
      </c>
    </row>
    <row r="272" spans="6:8" x14ac:dyDescent="0.25">
      <c r="F272" s="42">
        <v>270</v>
      </c>
      <c r="G272" s="42">
        <f t="shared" ca="1" si="8"/>
        <v>0.87096902856769653</v>
      </c>
      <c r="H272" s="42">
        <f t="shared" ca="1" si="9"/>
        <v>695.20121484615709</v>
      </c>
    </row>
    <row r="273" spans="6:8" x14ac:dyDescent="0.25">
      <c r="F273" s="42">
        <v>271</v>
      </c>
      <c r="G273" s="42">
        <f t="shared" ca="1" si="8"/>
        <v>0.58564365500795768</v>
      </c>
      <c r="H273" s="42">
        <f t="shared" ca="1" si="9"/>
        <v>453.79805163815968</v>
      </c>
    </row>
    <row r="274" spans="6:8" x14ac:dyDescent="0.25">
      <c r="F274" s="42">
        <v>272</v>
      </c>
      <c r="G274" s="42">
        <f t="shared" ca="1" si="8"/>
        <v>0.10818914658906897</v>
      </c>
      <c r="H274" s="42">
        <f t="shared" ca="1" si="9"/>
        <v>198.67635579517622</v>
      </c>
    </row>
    <row r="275" spans="6:8" x14ac:dyDescent="0.25">
      <c r="F275" s="42">
        <v>273</v>
      </c>
      <c r="G275" s="42">
        <f t="shared" ca="1" si="8"/>
        <v>0.33488041724727846</v>
      </c>
      <c r="H275" s="42">
        <f t="shared" ca="1" si="9"/>
        <v>307.9840322781854</v>
      </c>
    </row>
    <row r="276" spans="6:8" x14ac:dyDescent="0.25">
      <c r="F276" s="42">
        <v>274</v>
      </c>
      <c r="G276" s="42">
        <f t="shared" ca="1" si="8"/>
        <v>0.65017705035837825</v>
      </c>
      <c r="H276" s="42">
        <f t="shared" ca="1" si="9"/>
        <v>498.13096953291921</v>
      </c>
    </row>
    <row r="277" spans="6:8" x14ac:dyDescent="0.25">
      <c r="F277" s="42">
        <v>275</v>
      </c>
      <c r="G277" s="42">
        <f t="shared" ca="1" si="8"/>
        <v>0.12144930108310392</v>
      </c>
      <c r="H277" s="42">
        <f t="shared" ca="1" si="9"/>
        <v>204.66579149381164</v>
      </c>
    </row>
    <row r="278" spans="6:8" x14ac:dyDescent="0.25">
      <c r="F278" s="42">
        <v>276</v>
      </c>
      <c r="G278" s="42">
        <f t="shared" ca="1" si="8"/>
        <v>3.1330073777056322E-2</v>
      </c>
      <c r="H278" s="42">
        <f t="shared" ca="1" si="9"/>
        <v>153.10090997275913</v>
      </c>
    </row>
    <row r="279" spans="6:8" x14ac:dyDescent="0.25">
      <c r="F279" s="42">
        <v>277</v>
      </c>
      <c r="G279" s="42">
        <f t="shared" ca="1" si="8"/>
        <v>0.77611266746791063</v>
      </c>
      <c r="H279" s="42">
        <f t="shared" ca="1" si="9"/>
        <v>598.50419750250899</v>
      </c>
    </row>
    <row r="280" spans="6:8" x14ac:dyDescent="0.25">
      <c r="F280" s="42">
        <v>278</v>
      </c>
      <c r="G280" s="42">
        <f t="shared" ca="1" si="8"/>
        <v>7.8050749640652173E-2</v>
      </c>
      <c r="H280" s="42">
        <f t="shared" ca="1" si="9"/>
        <v>183.81269275986006</v>
      </c>
    </row>
    <row r="281" spans="6:8" x14ac:dyDescent="0.25">
      <c r="F281" s="42">
        <v>279</v>
      </c>
      <c r="G281" s="42">
        <f t="shared" ca="1" si="8"/>
        <v>0.25244479323760094</v>
      </c>
      <c r="H281" s="42">
        <f t="shared" ca="1" si="9"/>
        <v>266.35175399315017</v>
      </c>
    </row>
    <row r="282" spans="6:8" x14ac:dyDescent="0.25">
      <c r="F282" s="42">
        <v>280</v>
      </c>
      <c r="G282" s="42">
        <f t="shared" ca="1" si="8"/>
        <v>0.65934356333752031</v>
      </c>
      <c r="H282" s="42">
        <f t="shared" ca="1" si="9"/>
        <v>504.74992741344767</v>
      </c>
    </row>
    <row r="283" spans="6:8" x14ac:dyDescent="0.25">
      <c r="F283" s="42">
        <v>281</v>
      </c>
      <c r="G283" s="42">
        <f t="shared" ca="1" si="8"/>
        <v>0.93386157070591846</v>
      </c>
      <c r="H283" s="42">
        <f t="shared" ca="1" si="9"/>
        <v>781.78068579582896</v>
      </c>
    </row>
    <row r="284" spans="6:8" x14ac:dyDescent="0.25">
      <c r="F284" s="42">
        <v>282</v>
      </c>
      <c r="G284" s="42">
        <f t="shared" ca="1" si="8"/>
        <v>0.59563451336336626</v>
      </c>
      <c r="H284" s="42">
        <f t="shared" ca="1" si="9"/>
        <v>460.42317472080367</v>
      </c>
    </row>
    <row r="285" spans="6:8" x14ac:dyDescent="0.25">
      <c r="F285" s="42">
        <v>283</v>
      </c>
      <c r="G285" s="42">
        <f t="shared" ca="1" si="8"/>
        <v>0.48959383687380775</v>
      </c>
      <c r="H285" s="42">
        <f t="shared" ca="1" si="9"/>
        <v>393.78845486838634</v>
      </c>
    </row>
    <row r="286" spans="6:8" x14ac:dyDescent="0.25">
      <c r="F286" s="42">
        <v>284</v>
      </c>
      <c r="G286" s="42">
        <f t="shared" ca="1" si="8"/>
        <v>0.10097562408848604</v>
      </c>
      <c r="H286" s="42">
        <f t="shared" ca="1" si="9"/>
        <v>195.3299856706364</v>
      </c>
    </row>
    <row r="287" spans="6:8" x14ac:dyDescent="0.25">
      <c r="F287" s="42">
        <v>285</v>
      </c>
      <c r="G287" s="42">
        <f t="shared" ca="1" si="8"/>
        <v>0.29904396168082159</v>
      </c>
      <c r="H287" s="42">
        <f t="shared" ca="1" si="9"/>
        <v>289.58579153439757</v>
      </c>
    </row>
    <row r="288" spans="6:8" x14ac:dyDescent="0.25">
      <c r="F288" s="42">
        <v>286</v>
      </c>
      <c r="G288" s="42">
        <f t="shared" ca="1" si="8"/>
        <v>0.35045977714321164</v>
      </c>
      <c r="H288" s="42">
        <f t="shared" ca="1" si="9"/>
        <v>316.13673847991538</v>
      </c>
    </row>
    <row r="289" spans="6:8" x14ac:dyDescent="0.25">
      <c r="F289" s="42">
        <v>287</v>
      </c>
      <c r="G289" s="42">
        <f t="shared" ca="1" si="8"/>
        <v>0.12635113213137761</v>
      </c>
      <c r="H289" s="42">
        <f t="shared" ca="1" si="9"/>
        <v>206.88765936633661</v>
      </c>
    </row>
    <row r="290" spans="6:8" x14ac:dyDescent="0.25">
      <c r="F290" s="42">
        <v>288</v>
      </c>
      <c r="G290" s="42">
        <f t="shared" ca="1" si="8"/>
        <v>0.6486635161186024</v>
      </c>
      <c r="H290" s="42">
        <f t="shared" ca="1" si="9"/>
        <v>497.04645503326424</v>
      </c>
    </row>
    <row r="291" spans="6:8" x14ac:dyDescent="0.25">
      <c r="F291" s="42">
        <v>289</v>
      </c>
      <c r="G291" s="42">
        <f t="shared" ca="1" si="8"/>
        <v>0.31245465558550278</v>
      </c>
      <c r="H291" s="42">
        <f t="shared" ca="1" si="9"/>
        <v>296.41443450107784</v>
      </c>
    </row>
    <row r="292" spans="6:8" x14ac:dyDescent="0.25">
      <c r="F292" s="42">
        <v>290</v>
      </c>
      <c r="G292" s="42">
        <f t="shared" ca="1" si="8"/>
        <v>0.25523351352380386</v>
      </c>
      <c r="H292" s="42">
        <f t="shared" ca="1" si="9"/>
        <v>267.72145309120162</v>
      </c>
    </row>
    <row r="293" spans="6:8" x14ac:dyDescent="0.25">
      <c r="F293" s="42">
        <v>291</v>
      </c>
      <c r="G293" s="42">
        <f t="shared" ca="1" si="8"/>
        <v>0.99865494702289515</v>
      </c>
      <c r="H293" s="42">
        <f t="shared" ca="1" si="9"/>
        <v>968.88026119139988</v>
      </c>
    </row>
    <row r="294" spans="6:8" x14ac:dyDescent="0.25">
      <c r="F294" s="42">
        <v>292</v>
      </c>
      <c r="G294" s="42">
        <f t="shared" ca="1" si="8"/>
        <v>0.48767372793756991</v>
      </c>
      <c r="H294" s="42">
        <f t="shared" ca="1" si="9"/>
        <v>392.64926452259101</v>
      </c>
    </row>
    <row r="295" spans="6:8" x14ac:dyDescent="0.25">
      <c r="F295" s="42">
        <v>293</v>
      </c>
      <c r="G295" s="42">
        <f t="shared" ca="1" si="8"/>
        <v>0.65747794339339072</v>
      </c>
      <c r="H295" s="42">
        <f t="shared" ca="1" si="9"/>
        <v>503.39564967999053</v>
      </c>
    </row>
    <row r="296" spans="6:8" x14ac:dyDescent="0.25">
      <c r="F296" s="42">
        <v>294</v>
      </c>
      <c r="G296" s="42">
        <f t="shared" ca="1" si="8"/>
        <v>0.73723397774305854</v>
      </c>
      <c r="H296" s="42">
        <f t="shared" ca="1" si="9"/>
        <v>565.03846603981424</v>
      </c>
    </row>
    <row r="297" spans="6:8" x14ac:dyDescent="0.25">
      <c r="F297" s="42">
        <v>295</v>
      </c>
      <c r="G297" s="42">
        <f t="shared" ca="1" si="8"/>
        <v>0.81722943941218917</v>
      </c>
      <c r="H297" s="42">
        <f t="shared" ca="1" si="9"/>
        <v>637.24001926449523</v>
      </c>
    </row>
    <row r="298" spans="6:8" x14ac:dyDescent="0.25">
      <c r="F298" s="42">
        <v>296</v>
      </c>
      <c r="G298" s="42">
        <f t="shared" ca="1" si="8"/>
        <v>0.6237821339568872</v>
      </c>
      <c r="H298" s="42">
        <f t="shared" ca="1" si="9"/>
        <v>479.541679333454</v>
      </c>
    </row>
    <row r="299" spans="6:8" x14ac:dyDescent="0.25">
      <c r="F299" s="42">
        <v>297</v>
      </c>
      <c r="G299" s="42">
        <f t="shared" ca="1" si="8"/>
        <v>0.36009711064793082</v>
      </c>
      <c r="H299" s="42">
        <f t="shared" ca="1" si="9"/>
        <v>321.22899271294023</v>
      </c>
    </row>
    <row r="300" spans="6:8" x14ac:dyDescent="0.25">
      <c r="F300" s="42">
        <v>298</v>
      </c>
      <c r="G300" s="42">
        <f t="shared" ca="1" si="8"/>
        <v>0.70071776418721099</v>
      </c>
      <c r="H300" s="42">
        <f t="shared" ca="1" si="9"/>
        <v>535.79830915300613</v>
      </c>
    </row>
    <row r="301" spans="6:8" x14ac:dyDescent="0.25">
      <c r="F301" s="42">
        <v>299</v>
      </c>
      <c r="G301" s="42">
        <f t="shared" ca="1" si="8"/>
        <v>0.67076781373886596</v>
      </c>
      <c r="H301" s="42">
        <f t="shared" ca="1" si="9"/>
        <v>513.12509398407428</v>
      </c>
    </row>
    <row r="302" spans="6:8" x14ac:dyDescent="0.25">
      <c r="F302" s="42">
        <v>300</v>
      </c>
      <c r="G302" s="42">
        <f t="shared" ca="1" si="8"/>
        <v>0.96290197421490986</v>
      </c>
      <c r="H302" s="42">
        <f t="shared" ca="1" si="9"/>
        <v>836.5662869378998</v>
      </c>
    </row>
    <row r="303" spans="6:8" x14ac:dyDescent="0.25">
      <c r="F303" s="42">
        <v>301</v>
      </c>
      <c r="G303" s="42">
        <f t="shared" ca="1" si="8"/>
        <v>0.69307268780271958</v>
      </c>
      <c r="H303" s="42">
        <f t="shared" ca="1" si="9"/>
        <v>529.90674884440023</v>
      </c>
    </row>
    <row r="304" spans="6:8" x14ac:dyDescent="0.25">
      <c r="F304" s="42">
        <v>302</v>
      </c>
      <c r="G304" s="42">
        <f t="shared" ca="1" si="8"/>
        <v>0.65424697760775541</v>
      </c>
      <c r="H304" s="42">
        <f t="shared" ca="1" si="9"/>
        <v>501.05894524261072</v>
      </c>
    </row>
    <row r="305" spans="6:8" x14ac:dyDescent="0.25">
      <c r="F305" s="42">
        <v>303</v>
      </c>
      <c r="G305" s="42">
        <f t="shared" ca="1" si="8"/>
        <v>0.43463249995511788</v>
      </c>
      <c r="H305" s="42">
        <f t="shared" ca="1" si="9"/>
        <v>361.9838559783027</v>
      </c>
    </row>
    <row r="306" spans="6:8" x14ac:dyDescent="0.25">
      <c r="F306" s="42">
        <v>304</v>
      </c>
      <c r="G306" s="42">
        <f t="shared" ca="1" si="8"/>
        <v>1.9336808501580038E-2</v>
      </c>
      <c r="H306" s="42">
        <f t="shared" ca="1" si="9"/>
        <v>141.71705604596522</v>
      </c>
    </row>
    <row r="307" spans="6:8" x14ac:dyDescent="0.25">
      <c r="F307" s="42">
        <v>305</v>
      </c>
      <c r="G307" s="42">
        <f t="shared" ca="1" si="8"/>
        <v>0.2128182606495157</v>
      </c>
      <c r="H307" s="42">
        <f t="shared" ca="1" si="9"/>
        <v>247.15814918912167</v>
      </c>
    </row>
    <row r="308" spans="6:8" x14ac:dyDescent="0.25">
      <c r="F308" s="42">
        <v>306</v>
      </c>
      <c r="G308" s="42">
        <f t="shared" ca="1" si="8"/>
        <v>0.49845840196577973</v>
      </c>
      <c r="H308" s="42">
        <f t="shared" ca="1" si="9"/>
        <v>399.07575303983731</v>
      </c>
    </row>
    <row r="309" spans="6:8" x14ac:dyDescent="0.25">
      <c r="F309" s="42">
        <v>307</v>
      </c>
      <c r="G309" s="42">
        <f t="shared" ca="1" si="8"/>
        <v>0.40456989519805286</v>
      </c>
      <c r="H309" s="42">
        <f t="shared" ca="1" si="9"/>
        <v>345.24075000241351</v>
      </c>
    </row>
    <row r="310" spans="6:8" x14ac:dyDescent="0.25">
      <c r="F310" s="42">
        <v>308</v>
      </c>
      <c r="G310" s="42">
        <f t="shared" ca="1" si="8"/>
        <v>0.11053651157093081</v>
      </c>
      <c r="H310" s="42">
        <f t="shared" ca="1" si="9"/>
        <v>199.74109504804812</v>
      </c>
    </row>
    <row r="311" spans="6:8" x14ac:dyDescent="0.25">
      <c r="F311" s="42">
        <v>309</v>
      </c>
      <c r="G311" s="42">
        <f t="shared" ca="1" si="8"/>
        <v>0.86091593288409118</v>
      </c>
      <c r="H311" s="42">
        <f t="shared" ca="1" si="9"/>
        <v>683.55011720107348</v>
      </c>
    </row>
    <row r="312" spans="6:8" x14ac:dyDescent="0.25">
      <c r="F312" s="42">
        <v>310</v>
      </c>
      <c r="G312" s="42">
        <f t="shared" ca="1" si="8"/>
        <v>0.4357319211566314</v>
      </c>
      <c r="H312" s="42">
        <f t="shared" ca="1" si="9"/>
        <v>362.60450521891403</v>
      </c>
    </row>
    <row r="313" spans="6:8" x14ac:dyDescent="0.25">
      <c r="F313" s="42">
        <v>311</v>
      </c>
      <c r="G313" s="42">
        <f t="shared" ca="1" si="8"/>
        <v>0.619318637555205</v>
      </c>
      <c r="H313" s="42">
        <f t="shared" ca="1" si="9"/>
        <v>476.46339100283308</v>
      </c>
    </row>
    <row r="314" spans="6:8" x14ac:dyDescent="0.25">
      <c r="F314" s="42">
        <v>312</v>
      </c>
      <c r="G314" s="42">
        <f t="shared" ca="1" si="8"/>
        <v>0.97755155999387644</v>
      </c>
      <c r="H314" s="42">
        <f t="shared" ca="1" si="9"/>
        <v>872.86669671400432</v>
      </c>
    </row>
    <row r="315" spans="6:8" x14ac:dyDescent="0.25">
      <c r="F315" s="42">
        <v>313</v>
      </c>
      <c r="G315" s="42">
        <f t="shared" ca="1" si="8"/>
        <v>0.27729500229019721</v>
      </c>
      <c r="H315" s="42">
        <f t="shared" ca="1" si="9"/>
        <v>278.64876907912742</v>
      </c>
    </row>
    <row r="316" spans="6:8" x14ac:dyDescent="0.25">
      <c r="F316" s="42">
        <v>314</v>
      </c>
      <c r="G316" s="42">
        <f t="shared" ca="1" si="8"/>
        <v>0.58055468426786794</v>
      </c>
      <c r="H316" s="42">
        <f t="shared" ca="1" si="9"/>
        <v>450.45416266963218</v>
      </c>
    </row>
    <row r="317" spans="6:8" x14ac:dyDescent="0.25">
      <c r="F317" s="42">
        <v>315</v>
      </c>
      <c r="G317" s="42">
        <f t="shared" ca="1" si="8"/>
        <v>0.42331703608112647</v>
      </c>
      <c r="H317" s="42">
        <f t="shared" ca="1" si="9"/>
        <v>355.63074714757772</v>
      </c>
    </row>
    <row r="318" spans="6:8" x14ac:dyDescent="0.25">
      <c r="F318" s="42">
        <v>316</v>
      </c>
      <c r="G318" s="42">
        <f t="shared" ca="1" si="8"/>
        <v>0.10559090347091471</v>
      </c>
      <c r="H318" s="42">
        <f t="shared" ca="1" si="9"/>
        <v>197.48426187022358</v>
      </c>
    </row>
    <row r="319" spans="6:8" x14ac:dyDescent="0.25">
      <c r="F319" s="42">
        <v>317</v>
      </c>
      <c r="G319" s="42">
        <f t="shared" ca="1" si="8"/>
        <v>0.38994181073265921</v>
      </c>
      <c r="H319" s="42">
        <f t="shared" ca="1" si="9"/>
        <v>337.24673047016563</v>
      </c>
    </row>
    <row r="320" spans="6:8" x14ac:dyDescent="0.25">
      <c r="F320" s="42">
        <v>318</v>
      </c>
      <c r="G320" s="42">
        <f t="shared" ca="1" si="8"/>
        <v>0.99080009844419981</v>
      </c>
      <c r="H320" s="42">
        <f t="shared" ca="1" si="9"/>
        <v>918.61247564782343</v>
      </c>
    </row>
    <row r="321" spans="6:8" x14ac:dyDescent="0.25">
      <c r="F321" s="42">
        <v>319</v>
      </c>
      <c r="G321" s="42">
        <f t="shared" ca="1" si="8"/>
        <v>0.72504976963501133</v>
      </c>
      <c r="H321" s="42">
        <f t="shared" ca="1" si="9"/>
        <v>555.06835821354332</v>
      </c>
    </row>
    <row r="322" spans="6:8" x14ac:dyDescent="0.25">
      <c r="F322" s="42">
        <v>320</v>
      </c>
      <c r="G322" s="42">
        <f t="shared" ca="1" si="8"/>
        <v>0.48765049001869654</v>
      </c>
      <c r="H322" s="42">
        <f t="shared" ca="1" si="9"/>
        <v>392.63549067587223</v>
      </c>
    </row>
    <row r="323" spans="6:8" x14ac:dyDescent="0.25">
      <c r="F323" s="42">
        <v>321</v>
      </c>
      <c r="G323" s="42">
        <f t="shared" ref="G323:G386" ca="1" si="10">RAND()</f>
        <v>9.175710804213344E-2</v>
      </c>
      <c r="H323" s="42">
        <f t="shared" ref="H323:H386" ca="1" si="11">IF(G323&lt;(($D$4-$D$2)/($D$3-$D$2)),$D$2+SQRT(G323*($D$3-$D$2)*($D$4-$D$2)),$D$3-SQRT((1-G323)*($D$3-$D$2)*($D$3-$D$4)))</f>
        <v>190.87430728094716</v>
      </c>
    </row>
    <row r="324" spans="6:8" x14ac:dyDescent="0.25">
      <c r="F324" s="42">
        <v>322</v>
      </c>
      <c r="G324" s="42">
        <f t="shared" ca="1" si="10"/>
        <v>0.98012410334287392</v>
      </c>
      <c r="H324" s="42">
        <f t="shared" ca="1" si="11"/>
        <v>880.37288938902361</v>
      </c>
    </row>
    <row r="325" spans="6:8" x14ac:dyDescent="0.25">
      <c r="F325" s="42">
        <v>323</v>
      </c>
      <c r="G325" s="42">
        <f t="shared" ca="1" si="10"/>
        <v>0.50113731325229693</v>
      </c>
      <c r="H325" s="42">
        <f t="shared" ca="1" si="11"/>
        <v>400.6827764377648</v>
      </c>
    </row>
    <row r="326" spans="6:8" x14ac:dyDescent="0.25">
      <c r="F326" s="42">
        <v>324</v>
      </c>
      <c r="G326" s="42">
        <f t="shared" ca="1" si="10"/>
        <v>0.35380953571937657</v>
      </c>
      <c r="H326" s="42">
        <f t="shared" ca="1" si="11"/>
        <v>317.90240120489432</v>
      </c>
    </row>
    <row r="327" spans="6:8" x14ac:dyDescent="0.25">
      <c r="F327" s="42">
        <v>325</v>
      </c>
      <c r="G327" s="42">
        <f t="shared" ca="1" si="10"/>
        <v>0.42136137613506108</v>
      </c>
      <c r="H327" s="42">
        <f t="shared" ca="1" si="11"/>
        <v>354.53907230355446</v>
      </c>
    </row>
    <row r="328" spans="6:8" x14ac:dyDescent="0.25">
      <c r="F328" s="42">
        <v>326</v>
      </c>
      <c r="G328" s="42">
        <f t="shared" ca="1" si="10"/>
        <v>0.54816333869665235</v>
      </c>
      <c r="H328" s="42">
        <f t="shared" ca="1" si="11"/>
        <v>429.62959742075475</v>
      </c>
    </row>
    <row r="329" spans="6:8" x14ac:dyDescent="0.25">
      <c r="F329" s="42">
        <v>327</v>
      </c>
      <c r="G329" s="42">
        <f t="shared" ca="1" si="10"/>
        <v>0.45577796355325917</v>
      </c>
      <c r="H329" s="42">
        <f t="shared" ca="1" si="11"/>
        <v>374.02886149467452</v>
      </c>
    </row>
    <row r="330" spans="6:8" x14ac:dyDescent="0.25">
      <c r="F330" s="42">
        <v>328</v>
      </c>
      <c r="G330" s="42">
        <f t="shared" ca="1" si="10"/>
        <v>0.43936686371341038</v>
      </c>
      <c r="H330" s="42">
        <f t="shared" ca="1" si="11"/>
        <v>364.66083221137353</v>
      </c>
    </row>
    <row r="331" spans="6:8" x14ac:dyDescent="0.25">
      <c r="F331" s="42">
        <v>329</v>
      </c>
      <c r="G331" s="42">
        <f t="shared" ca="1" si="10"/>
        <v>0.59136396251596413</v>
      </c>
      <c r="H331" s="42">
        <f t="shared" ca="1" si="11"/>
        <v>457.58139136963064</v>
      </c>
    </row>
    <row r="332" spans="6:8" x14ac:dyDescent="0.25">
      <c r="F332" s="42">
        <v>330</v>
      </c>
      <c r="G332" s="42">
        <f t="shared" ca="1" si="10"/>
        <v>0.58925339742518701</v>
      </c>
      <c r="H332" s="42">
        <f t="shared" ca="1" si="11"/>
        <v>456.18242594242565</v>
      </c>
    </row>
    <row r="333" spans="6:8" x14ac:dyDescent="0.25">
      <c r="F333" s="42">
        <v>331</v>
      </c>
      <c r="G333" s="42">
        <f t="shared" ca="1" si="10"/>
        <v>0.15665594088681367</v>
      </c>
      <c r="H333" s="42">
        <f t="shared" ca="1" si="11"/>
        <v>220.76465521545151</v>
      </c>
    </row>
    <row r="334" spans="6:8" x14ac:dyDescent="0.25">
      <c r="F334" s="42">
        <v>332</v>
      </c>
      <c r="G334" s="42">
        <f t="shared" ca="1" si="10"/>
        <v>0.39424708468947411</v>
      </c>
      <c r="H334" s="42">
        <f t="shared" ca="1" si="11"/>
        <v>339.58944661401824</v>
      </c>
    </row>
    <row r="335" spans="6:8" x14ac:dyDescent="0.25">
      <c r="F335" s="42">
        <v>333</v>
      </c>
      <c r="G335" s="42">
        <f t="shared" ca="1" si="10"/>
        <v>0.20613683833516694</v>
      </c>
      <c r="H335" s="42">
        <f t="shared" ca="1" si="11"/>
        <v>243.96992361501918</v>
      </c>
    </row>
    <row r="336" spans="6:8" x14ac:dyDescent="0.25">
      <c r="F336" s="42">
        <v>334</v>
      </c>
      <c r="G336" s="42">
        <f t="shared" ca="1" si="10"/>
        <v>0.73251834151038475</v>
      </c>
      <c r="H336" s="42">
        <f t="shared" ca="1" si="11"/>
        <v>561.15288070613587</v>
      </c>
    </row>
    <row r="337" spans="6:8" x14ac:dyDescent="0.25">
      <c r="F337" s="42">
        <v>335</v>
      </c>
      <c r="G337" s="42">
        <f t="shared" ca="1" si="10"/>
        <v>5.6116028894393044E-2</v>
      </c>
      <c r="H337" s="42">
        <f t="shared" ca="1" si="11"/>
        <v>171.06646607574754</v>
      </c>
    </row>
    <row r="338" spans="6:8" x14ac:dyDescent="0.25">
      <c r="F338" s="42">
        <v>336</v>
      </c>
      <c r="G338" s="42">
        <f t="shared" ca="1" si="10"/>
        <v>0.93260138413367721</v>
      </c>
      <c r="H338" s="42">
        <f t="shared" ca="1" si="11"/>
        <v>779.71154496035797</v>
      </c>
    </row>
    <row r="339" spans="6:8" x14ac:dyDescent="0.25">
      <c r="F339" s="42">
        <v>337</v>
      </c>
      <c r="G339" s="42">
        <f t="shared" ca="1" si="10"/>
        <v>0.25225162353710784</v>
      </c>
      <c r="H339" s="42">
        <f t="shared" ca="1" si="11"/>
        <v>266.25697205814458</v>
      </c>
    </row>
    <row r="340" spans="6:8" x14ac:dyDescent="0.25">
      <c r="F340" s="42">
        <v>338</v>
      </c>
      <c r="G340" s="42">
        <f t="shared" ca="1" si="10"/>
        <v>0.44355229403430863</v>
      </c>
      <c r="H340" s="42">
        <f t="shared" ca="1" si="11"/>
        <v>367.03685076041131</v>
      </c>
    </row>
    <row r="341" spans="6:8" x14ac:dyDescent="0.25">
      <c r="F341" s="42">
        <v>339</v>
      </c>
      <c r="G341" s="42">
        <f t="shared" ca="1" si="10"/>
        <v>0.3691266113852969</v>
      </c>
      <c r="H341" s="42">
        <f t="shared" ca="1" si="11"/>
        <v>326.03498621769234</v>
      </c>
    </row>
    <row r="342" spans="6:8" x14ac:dyDescent="0.25">
      <c r="F342" s="42">
        <v>340</v>
      </c>
      <c r="G342" s="42">
        <f t="shared" ca="1" si="10"/>
        <v>0.7112806806903591</v>
      </c>
      <c r="H342" s="42">
        <f t="shared" ca="1" si="11"/>
        <v>544.06369973104643</v>
      </c>
    </row>
    <row r="343" spans="6:8" x14ac:dyDescent="0.25">
      <c r="F343" s="42">
        <v>341</v>
      </c>
      <c r="G343" s="42">
        <f t="shared" ca="1" si="10"/>
        <v>6.2364665194967306E-2</v>
      </c>
      <c r="H343" s="42">
        <f t="shared" ca="1" si="11"/>
        <v>174.91875511210165</v>
      </c>
    </row>
    <row r="344" spans="6:8" x14ac:dyDescent="0.25">
      <c r="F344" s="42">
        <v>342</v>
      </c>
      <c r="G344" s="42">
        <f t="shared" ca="1" si="10"/>
        <v>0.19092305172684454</v>
      </c>
      <c r="H344" s="42">
        <f t="shared" ca="1" si="11"/>
        <v>236.75993111166395</v>
      </c>
    </row>
    <row r="345" spans="6:8" x14ac:dyDescent="0.25">
      <c r="F345" s="42">
        <v>343</v>
      </c>
      <c r="G345" s="42">
        <f t="shared" ca="1" si="10"/>
        <v>0.88013773265987949</v>
      </c>
      <c r="H345" s="42">
        <f t="shared" ca="1" si="11"/>
        <v>706.22996666629388</v>
      </c>
    </row>
    <row r="346" spans="6:8" x14ac:dyDescent="0.25">
      <c r="F346" s="42">
        <v>344</v>
      </c>
      <c r="G346" s="42">
        <f t="shared" ca="1" si="10"/>
        <v>0.65592464995421229</v>
      </c>
      <c r="H346" s="42">
        <f t="shared" ca="1" si="11"/>
        <v>502.27090497644491</v>
      </c>
    </row>
    <row r="347" spans="6:8" x14ac:dyDescent="0.25">
      <c r="F347" s="42">
        <v>345</v>
      </c>
      <c r="G347" s="42">
        <f t="shared" ca="1" si="10"/>
        <v>0.4032964120573902</v>
      </c>
      <c r="H347" s="42">
        <f t="shared" ca="1" si="11"/>
        <v>344.54093696198004</v>
      </c>
    </row>
    <row r="348" spans="6:8" x14ac:dyDescent="0.25">
      <c r="F348" s="42">
        <v>346</v>
      </c>
      <c r="G348" s="42">
        <f t="shared" ca="1" si="10"/>
        <v>0.29788074290083211</v>
      </c>
      <c r="H348" s="42">
        <f t="shared" ca="1" si="11"/>
        <v>288.9965786921972</v>
      </c>
    </row>
    <row r="349" spans="6:8" x14ac:dyDescent="0.25">
      <c r="F349" s="42">
        <v>347</v>
      </c>
      <c r="G349" s="42">
        <f t="shared" ca="1" si="10"/>
        <v>8.4390135200173022E-3</v>
      </c>
      <c r="H349" s="42">
        <f t="shared" ca="1" si="11"/>
        <v>127.55923106332173</v>
      </c>
    </row>
    <row r="350" spans="6:8" x14ac:dyDescent="0.25">
      <c r="F350" s="42">
        <v>348</v>
      </c>
      <c r="G350" s="42">
        <f t="shared" ca="1" si="10"/>
        <v>0.91921211798536784</v>
      </c>
      <c r="H350" s="42">
        <f t="shared" ca="1" si="11"/>
        <v>758.82107254045775</v>
      </c>
    </row>
    <row r="351" spans="6:8" x14ac:dyDescent="0.25">
      <c r="F351" s="42">
        <v>349</v>
      </c>
      <c r="G351" s="42">
        <f t="shared" ca="1" si="10"/>
        <v>0.55621362832055743</v>
      </c>
      <c r="H351" s="42">
        <f t="shared" ca="1" si="11"/>
        <v>434.73352513243935</v>
      </c>
    </row>
    <row r="352" spans="6:8" x14ac:dyDescent="0.25">
      <c r="F352" s="42">
        <v>350</v>
      </c>
      <c r="G352" s="42">
        <f t="shared" ca="1" si="10"/>
        <v>8.4565125470428382E-2</v>
      </c>
      <c r="H352" s="42">
        <f t="shared" ca="1" si="11"/>
        <v>187.24025041423573</v>
      </c>
    </row>
    <row r="353" spans="6:8" x14ac:dyDescent="0.25">
      <c r="F353" s="42">
        <v>351</v>
      </c>
      <c r="G353" s="42">
        <f t="shared" ca="1" si="10"/>
        <v>0.68038144958693447</v>
      </c>
      <c r="H353" s="42">
        <f t="shared" ca="1" si="11"/>
        <v>520.28617249717809</v>
      </c>
    </row>
    <row r="354" spans="6:8" x14ac:dyDescent="0.25">
      <c r="F354" s="42">
        <v>352</v>
      </c>
      <c r="G354" s="42">
        <f t="shared" ca="1" si="10"/>
        <v>0.90258725748506174</v>
      </c>
      <c r="H354" s="42">
        <f t="shared" ca="1" si="11"/>
        <v>735.16576012389271</v>
      </c>
    </row>
    <row r="355" spans="6:8" x14ac:dyDescent="0.25">
      <c r="F355" s="42">
        <v>353</v>
      </c>
      <c r="G355" s="42">
        <f t="shared" ca="1" si="10"/>
        <v>0.79043852310790863</v>
      </c>
      <c r="H355" s="42">
        <f t="shared" ca="1" si="11"/>
        <v>611.56176377407724</v>
      </c>
    </row>
    <row r="356" spans="6:8" x14ac:dyDescent="0.25">
      <c r="F356" s="42">
        <v>354</v>
      </c>
      <c r="G356" s="42">
        <f t="shared" ca="1" si="10"/>
        <v>9.5503060411794904E-2</v>
      </c>
      <c r="H356" s="42">
        <f t="shared" ca="1" si="11"/>
        <v>192.7107083192742</v>
      </c>
    </row>
    <row r="357" spans="6:8" x14ac:dyDescent="0.25">
      <c r="F357" s="42">
        <v>355</v>
      </c>
      <c r="G357" s="42">
        <f t="shared" ca="1" si="10"/>
        <v>0.53732411624999055</v>
      </c>
      <c r="H357" s="42">
        <f t="shared" ca="1" si="11"/>
        <v>422.82876345056252</v>
      </c>
    </row>
    <row r="358" spans="6:8" x14ac:dyDescent="0.25">
      <c r="F358" s="42">
        <v>356</v>
      </c>
      <c r="G358" s="42">
        <f t="shared" ca="1" si="10"/>
        <v>7.6130600812692406E-2</v>
      </c>
      <c r="H358" s="42">
        <f t="shared" ca="1" si="11"/>
        <v>182.77532285133242</v>
      </c>
    </row>
    <row r="359" spans="6:8" x14ac:dyDescent="0.25">
      <c r="F359" s="42">
        <v>357</v>
      </c>
      <c r="G359" s="42">
        <f t="shared" ca="1" si="10"/>
        <v>0.12162961228711355</v>
      </c>
      <c r="H359" s="42">
        <f t="shared" ca="1" si="11"/>
        <v>204.74741172802317</v>
      </c>
    </row>
    <row r="360" spans="6:8" x14ac:dyDescent="0.25">
      <c r="F360" s="42">
        <v>358</v>
      </c>
      <c r="G360" s="42">
        <f t="shared" ca="1" si="10"/>
        <v>5.1369259331656592E-2</v>
      </c>
      <c r="H360" s="42">
        <f t="shared" ca="1" si="11"/>
        <v>167.99436255932613</v>
      </c>
    </row>
    <row r="361" spans="6:8" x14ac:dyDescent="0.25">
      <c r="F361" s="42">
        <v>359</v>
      </c>
      <c r="G361" s="42">
        <f t="shared" ca="1" si="10"/>
        <v>0.4961794208942325</v>
      </c>
      <c r="H361" s="42">
        <f t="shared" ca="1" si="11"/>
        <v>397.71201493292881</v>
      </c>
    </row>
    <row r="362" spans="6:8" x14ac:dyDescent="0.25">
      <c r="F362" s="42">
        <v>360</v>
      </c>
      <c r="G362" s="42">
        <f t="shared" ca="1" si="10"/>
        <v>0.57873561369433812</v>
      </c>
      <c r="H362" s="42">
        <f t="shared" ca="1" si="11"/>
        <v>449.26380349565136</v>
      </c>
    </row>
    <row r="363" spans="6:8" x14ac:dyDescent="0.25">
      <c r="F363" s="42">
        <v>361</v>
      </c>
      <c r="G363" s="42">
        <f t="shared" ca="1" si="10"/>
        <v>0.5462999383504662</v>
      </c>
      <c r="H363" s="42">
        <f t="shared" ca="1" si="11"/>
        <v>428.45468737145222</v>
      </c>
    </row>
    <row r="364" spans="6:8" x14ac:dyDescent="0.25">
      <c r="F364" s="42">
        <v>362</v>
      </c>
      <c r="G364" s="42">
        <f t="shared" ca="1" si="10"/>
        <v>0.78558670828284149</v>
      </c>
      <c r="H364" s="42">
        <f t="shared" ca="1" si="11"/>
        <v>607.09088832612429</v>
      </c>
    </row>
    <row r="365" spans="6:8" x14ac:dyDescent="0.25">
      <c r="F365" s="42">
        <v>363</v>
      </c>
      <c r="G365" s="42">
        <f t="shared" ca="1" si="10"/>
        <v>0.21215358581451138</v>
      </c>
      <c r="H365" s="42">
        <f t="shared" ca="1" si="11"/>
        <v>246.84037667068765</v>
      </c>
    </row>
    <row r="366" spans="6:8" x14ac:dyDescent="0.25">
      <c r="F366" s="42">
        <v>364</v>
      </c>
      <c r="G366" s="42">
        <f t="shared" ca="1" si="10"/>
        <v>8.9504208196503288E-2</v>
      </c>
      <c r="H366" s="42">
        <f t="shared" ca="1" si="11"/>
        <v>189.7517617525433</v>
      </c>
    </row>
    <row r="367" spans="6:8" x14ac:dyDescent="0.25">
      <c r="F367" s="42">
        <v>365</v>
      </c>
      <c r="G367" s="42">
        <f t="shared" ca="1" si="10"/>
        <v>0.50099135643538451</v>
      </c>
      <c r="H367" s="42">
        <f t="shared" ca="1" si="11"/>
        <v>400.59510899015584</v>
      </c>
    </row>
    <row r="368" spans="6:8" x14ac:dyDescent="0.25">
      <c r="F368" s="42">
        <v>366</v>
      </c>
      <c r="G368" s="42">
        <f t="shared" ca="1" si="10"/>
        <v>0.36629666192008736</v>
      </c>
      <c r="H368" s="42">
        <f t="shared" ca="1" si="11"/>
        <v>324.52505344939914</v>
      </c>
    </row>
    <row r="369" spans="6:8" x14ac:dyDescent="0.25">
      <c r="F369" s="42">
        <v>367</v>
      </c>
      <c r="G369" s="42">
        <f t="shared" ca="1" si="10"/>
        <v>0.19193351707322293</v>
      </c>
      <c r="H369" s="42">
        <f t="shared" ca="1" si="11"/>
        <v>237.2366895902245</v>
      </c>
    </row>
    <row r="370" spans="6:8" x14ac:dyDescent="0.25">
      <c r="F370" s="42">
        <v>368</v>
      </c>
      <c r="G370" s="42">
        <f t="shared" ca="1" si="10"/>
        <v>0.31404091353535646</v>
      </c>
      <c r="H370" s="42">
        <f t="shared" ca="1" si="11"/>
        <v>297.22653560728168</v>
      </c>
    </row>
    <row r="371" spans="6:8" x14ac:dyDescent="0.25">
      <c r="F371" s="42">
        <v>369</v>
      </c>
      <c r="G371" s="42">
        <f t="shared" ca="1" si="10"/>
        <v>0.97163999999172035</v>
      </c>
      <c r="H371" s="42">
        <f t="shared" ca="1" si="11"/>
        <v>857.10423377174061</v>
      </c>
    </row>
    <row r="372" spans="6:8" x14ac:dyDescent="0.25">
      <c r="F372" s="42">
        <v>370</v>
      </c>
      <c r="G372" s="42">
        <f t="shared" ca="1" si="10"/>
        <v>0.46594447330413746</v>
      </c>
      <c r="H372" s="42">
        <f t="shared" ca="1" si="11"/>
        <v>379.90325011251582</v>
      </c>
    </row>
    <row r="373" spans="6:8" x14ac:dyDescent="0.25">
      <c r="F373" s="42">
        <v>371</v>
      </c>
      <c r="G373" s="42">
        <f t="shared" ca="1" si="10"/>
        <v>0.4907601356173712</v>
      </c>
      <c r="H373" s="42">
        <f t="shared" ca="1" si="11"/>
        <v>394.481459940744</v>
      </c>
    </row>
    <row r="374" spans="6:8" x14ac:dyDescent="0.25">
      <c r="F374" s="42">
        <v>372</v>
      </c>
      <c r="G374" s="42">
        <f t="shared" ca="1" si="10"/>
        <v>0.94770666058749409</v>
      </c>
      <c r="H374" s="42">
        <f t="shared" ca="1" si="11"/>
        <v>805.96081741822286</v>
      </c>
    </row>
    <row r="375" spans="6:8" x14ac:dyDescent="0.25">
      <c r="F375" s="42">
        <v>373</v>
      </c>
      <c r="G375" s="42">
        <f t="shared" ca="1" si="10"/>
        <v>0.90620931793703319</v>
      </c>
      <c r="H375" s="42">
        <f t="shared" ca="1" si="11"/>
        <v>740.13601425873549</v>
      </c>
    </row>
    <row r="376" spans="6:8" x14ac:dyDescent="0.25">
      <c r="F376" s="42">
        <v>374</v>
      </c>
      <c r="G376" s="42">
        <f t="shared" ca="1" si="10"/>
        <v>0.9611843418128011</v>
      </c>
      <c r="H376" s="42">
        <f t="shared" ca="1" si="11"/>
        <v>832.8256183059641</v>
      </c>
    </row>
    <row r="377" spans="6:8" x14ac:dyDescent="0.25">
      <c r="F377" s="42">
        <v>375</v>
      </c>
      <c r="G377" s="42">
        <f t="shared" ca="1" si="10"/>
        <v>0.99413467326174176</v>
      </c>
      <c r="H377" s="42">
        <f t="shared" ca="1" si="11"/>
        <v>935.01511520710426</v>
      </c>
    </row>
    <row r="378" spans="6:8" x14ac:dyDescent="0.25">
      <c r="F378" s="42">
        <v>376</v>
      </c>
      <c r="G378" s="42">
        <f t="shared" ca="1" si="10"/>
        <v>0.48211203203656905</v>
      </c>
      <c r="H378" s="42">
        <f t="shared" ca="1" si="11"/>
        <v>389.36153336555162</v>
      </c>
    </row>
    <row r="379" spans="6:8" x14ac:dyDescent="0.25">
      <c r="F379" s="42">
        <v>377</v>
      </c>
      <c r="G379" s="42">
        <f t="shared" ca="1" si="10"/>
        <v>0.78803241926835288</v>
      </c>
      <c r="H379" s="42">
        <f t="shared" ca="1" si="11"/>
        <v>609.33817933308865</v>
      </c>
    </row>
    <row r="380" spans="6:8" x14ac:dyDescent="0.25">
      <c r="F380" s="42">
        <v>378</v>
      </c>
      <c r="G380" s="42">
        <f t="shared" ca="1" si="10"/>
        <v>6.3723432467733709E-2</v>
      </c>
      <c r="H380" s="42">
        <f t="shared" ca="1" si="11"/>
        <v>175.73050192687248</v>
      </c>
    </row>
    <row r="381" spans="6:8" x14ac:dyDescent="0.25">
      <c r="F381" s="42">
        <v>379</v>
      </c>
      <c r="G381" s="42">
        <f t="shared" ca="1" si="10"/>
        <v>0.89434369966589533</v>
      </c>
      <c r="H381" s="42">
        <f t="shared" ca="1" si="11"/>
        <v>724.18749803434332</v>
      </c>
    </row>
    <row r="382" spans="6:8" x14ac:dyDescent="0.25">
      <c r="F382" s="42">
        <v>380</v>
      </c>
      <c r="G382" s="42">
        <f t="shared" ca="1" si="10"/>
        <v>0.61423619546199726</v>
      </c>
      <c r="H382" s="42">
        <f t="shared" ca="1" si="11"/>
        <v>472.98013389686912</v>
      </c>
    </row>
    <row r="383" spans="6:8" x14ac:dyDescent="0.25">
      <c r="F383" s="42">
        <v>381</v>
      </c>
      <c r="G383" s="42">
        <f t="shared" ca="1" si="10"/>
        <v>0.66326166569355627</v>
      </c>
      <c r="H383" s="42">
        <f t="shared" ca="1" si="11"/>
        <v>507.60625440544084</v>
      </c>
    </row>
    <row r="384" spans="6:8" x14ac:dyDescent="0.25">
      <c r="F384" s="42">
        <v>382</v>
      </c>
      <c r="G384" s="42">
        <f t="shared" ca="1" si="10"/>
        <v>6.6826420857489577E-2</v>
      </c>
      <c r="H384" s="42">
        <f t="shared" ca="1" si="11"/>
        <v>177.55242018901833</v>
      </c>
    </row>
    <row r="385" spans="6:8" x14ac:dyDescent="0.25">
      <c r="F385" s="42">
        <v>383</v>
      </c>
      <c r="G385" s="42">
        <f t="shared" ca="1" si="10"/>
        <v>0.40759951403118699</v>
      </c>
      <c r="H385" s="42">
        <f t="shared" ca="1" si="11"/>
        <v>346.90862056099274</v>
      </c>
    </row>
    <row r="386" spans="6:8" x14ac:dyDescent="0.25">
      <c r="F386" s="42">
        <v>384</v>
      </c>
      <c r="G386" s="42">
        <f t="shared" ca="1" si="10"/>
        <v>3.7331507659245422E-2</v>
      </c>
      <c r="H386" s="42">
        <f t="shared" ca="1" si="11"/>
        <v>157.96408965326799</v>
      </c>
    </row>
    <row r="387" spans="6:8" x14ac:dyDescent="0.25">
      <c r="F387" s="42">
        <v>385</v>
      </c>
      <c r="G387" s="42">
        <f t="shared" ref="G387:G450" ca="1" si="12">RAND()</f>
        <v>0.85349674891978855</v>
      </c>
      <c r="H387" s="42">
        <f t="shared" ref="H387:H450" ca="1" si="13">IF(G387&lt;(($D$4-$D$2)/($D$3-$D$2)),$D$2+SQRT(G387*($D$3-$D$2)*($D$4-$D$2)),$D$3-SQRT((1-G387)*($D$3-$D$2)*($D$3-$D$4)))</f>
        <v>675.21954988369112</v>
      </c>
    </row>
    <row r="388" spans="6:8" x14ac:dyDescent="0.25">
      <c r="F388" s="42">
        <v>386</v>
      </c>
      <c r="G388" s="42">
        <f t="shared" ca="1" si="12"/>
        <v>0.1949583592710773</v>
      </c>
      <c r="H388" s="42">
        <f t="shared" ca="1" si="13"/>
        <v>238.66565733258528</v>
      </c>
    </row>
    <row r="389" spans="6:8" x14ac:dyDescent="0.25">
      <c r="F389" s="42">
        <v>387</v>
      </c>
      <c r="G389" s="42">
        <f t="shared" ca="1" si="12"/>
        <v>0.23051052736414968</v>
      </c>
      <c r="H389" s="42">
        <f t="shared" ca="1" si="13"/>
        <v>255.6664589729869</v>
      </c>
    </row>
    <row r="390" spans="6:8" x14ac:dyDescent="0.25">
      <c r="F390" s="42">
        <v>388</v>
      </c>
      <c r="G390" s="42">
        <f t="shared" ca="1" si="12"/>
        <v>0.29813691943312881</v>
      </c>
      <c r="H390" s="42">
        <f t="shared" ca="1" si="13"/>
        <v>289.12629953827434</v>
      </c>
    </row>
    <row r="391" spans="6:8" x14ac:dyDescent="0.25">
      <c r="F391" s="42">
        <v>389</v>
      </c>
      <c r="G391" s="42">
        <f t="shared" ca="1" si="12"/>
        <v>0.78553000143038576</v>
      </c>
      <c r="H391" s="42">
        <f t="shared" ca="1" si="13"/>
        <v>607.03893453661055</v>
      </c>
    </row>
    <row r="392" spans="6:8" x14ac:dyDescent="0.25">
      <c r="F392" s="42">
        <v>390</v>
      </c>
      <c r="G392" s="42">
        <f t="shared" ca="1" si="12"/>
        <v>0.77665098454975745</v>
      </c>
      <c r="H392" s="42">
        <f t="shared" ca="1" si="13"/>
        <v>598.98716837964571</v>
      </c>
    </row>
    <row r="393" spans="6:8" x14ac:dyDescent="0.25">
      <c r="F393" s="42">
        <v>391</v>
      </c>
      <c r="G393" s="42">
        <f t="shared" ca="1" si="12"/>
        <v>0.49396898389344157</v>
      </c>
      <c r="H393" s="42">
        <f t="shared" ca="1" si="13"/>
        <v>396.39223696449858</v>
      </c>
    </row>
    <row r="394" spans="6:8" x14ac:dyDescent="0.25">
      <c r="F394" s="42">
        <v>392</v>
      </c>
      <c r="G394" s="42">
        <f t="shared" ca="1" si="12"/>
        <v>0.19826473096830266</v>
      </c>
      <c r="H394" s="42">
        <f t="shared" ca="1" si="13"/>
        <v>240.23069705151806</v>
      </c>
    </row>
    <row r="395" spans="6:8" x14ac:dyDescent="0.25">
      <c r="F395" s="42">
        <v>393</v>
      </c>
      <c r="G395" s="42">
        <f t="shared" ca="1" si="12"/>
        <v>0.963250305842282</v>
      </c>
      <c r="H395" s="42">
        <f t="shared" ca="1" si="13"/>
        <v>837.33537633044807</v>
      </c>
    </row>
    <row r="396" spans="6:8" x14ac:dyDescent="0.25">
      <c r="F396" s="42">
        <v>394</v>
      </c>
      <c r="G396" s="42">
        <f t="shared" ca="1" si="12"/>
        <v>0.45558200315716713</v>
      </c>
      <c r="H396" s="42">
        <f t="shared" ca="1" si="13"/>
        <v>373.91617356232587</v>
      </c>
    </row>
    <row r="397" spans="6:8" x14ac:dyDescent="0.25">
      <c r="F397" s="42">
        <v>395</v>
      </c>
      <c r="G397" s="42">
        <f t="shared" ca="1" si="12"/>
        <v>0.11563765797713399</v>
      </c>
      <c r="H397" s="42">
        <f t="shared" ca="1" si="13"/>
        <v>202.03954593196568</v>
      </c>
    </row>
    <row r="398" spans="6:8" x14ac:dyDescent="0.25">
      <c r="F398" s="42">
        <v>396</v>
      </c>
      <c r="G398" s="42">
        <f t="shared" ca="1" si="12"/>
        <v>0.99392955505502989</v>
      </c>
      <c r="H398" s="42">
        <f t="shared" ca="1" si="13"/>
        <v>933.88857617341398</v>
      </c>
    </row>
    <row r="399" spans="6:8" x14ac:dyDescent="0.25">
      <c r="F399" s="42">
        <v>397</v>
      </c>
      <c r="G399" s="42">
        <f t="shared" ca="1" si="12"/>
        <v>0.82659958365875641</v>
      </c>
      <c r="H399" s="42">
        <f t="shared" ca="1" si="13"/>
        <v>646.66121106550531</v>
      </c>
    </row>
    <row r="400" spans="6:8" x14ac:dyDescent="0.25">
      <c r="F400" s="42">
        <v>398</v>
      </c>
      <c r="G400" s="42">
        <f t="shared" ca="1" si="12"/>
        <v>2.3921914097035701E-2</v>
      </c>
      <c r="H400" s="42">
        <f t="shared" ca="1" si="13"/>
        <v>146.40013220598851</v>
      </c>
    </row>
    <row r="401" spans="6:8" x14ac:dyDescent="0.25">
      <c r="F401" s="42">
        <v>399</v>
      </c>
      <c r="G401" s="42">
        <f t="shared" ca="1" si="12"/>
        <v>0.61291611130178425</v>
      </c>
      <c r="H401" s="42">
        <f t="shared" ca="1" si="13"/>
        <v>472.0791727325817</v>
      </c>
    </row>
    <row r="402" spans="6:8" x14ac:dyDescent="0.25">
      <c r="F402" s="42">
        <v>400</v>
      </c>
      <c r="G402" s="42">
        <f t="shared" ca="1" si="12"/>
        <v>0.19705088877985755</v>
      </c>
      <c r="H402" s="42">
        <f t="shared" ca="1" si="13"/>
        <v>239.65576211922109</v>
      </c>
    </row>
    <row r="403" spans="6:8" x14ac:dyDescent="0.25">
      <c r="F403" s="42">
        <v>401</v>
      </c>
      <c r="G403" s="42">
        <f t="shared" ca="1" si="12"/>
        <v>0.94018108983891568</v>
      </c>
      <c r="H403" s="42">
        <f t="shared" ca="1" si="13"/>
        <v>792.46779691821143</v>
      </c>
    </row>
    <row r="404" spans="6:8" x14ac:dyDescent="0.25">
      <c r="F404" s="42">
        <v>402</v>
      </c>
      <c r="G404" s="42">
        <f t="shared" ca="1" si="12"/>
        <v>0.61463146790196266</v>
      </c>
      <c r="H404" s="42">
        <f t="shared" ca="1" si="13"/>
        <v>473.25020824817886</v>
      </c>
    </row>
    <row r="405" spans="6:8" x14ac:dyDescent="0.25">
      <c r="F405" s="42">
        <v>403</v>
      </c>
      <c r="G405" s="42">
        <f t="shared" ca="1" si="12"/>
        <v>0.63000307463927219</v>
      </c>
      <c r="H405" s="42">
        <f t="shared" ca="1" si="13"/>
        <v>483.8626284992298</v>
      </c>
    </row>
    <row r="406" spans="6:8" x14ac:dyDescent="0.25">
      <c r="F406" s="42">
        <v>404</v>
      </c>
      <c r="G406" s="42">
        <f t="shared" ca="1" si="12"/>
        <v>0.53356696647569091</v>
      </c>
      <c r="H406" s="42">
        <f t="shared" ca="1" si="13"/>
        <v>420.49004828432624</v>
      </c>
    </row>
    <row r="407" spans="6:8" x14ac:dyDescent="0.25">
      <c r="F407" s="42">
        <v>405</v>
      </c>
      <c r="G407" s="42">
        <f t="shared" ca="1" si="12"/>
        <v>0.9878614012038428</v>
      </c>
      <c r="H407" s="42">
        <f t="shared" ca="1" si="13"/>
        <v>906.51314994485494</v>
      </c>
    </row>
    <row r="408" spans="6:8" x14ac:dyDescent="0.25">
      <c r="F408" s="42">
        <v>406</v>
      </c>
      <c r="G408" s="42">
        <f t="shared" ca="1" si="12"/>
        <v>0.19132991065146987</v>
      </c>
      <c r="H408" s="42">
        <f t="shared" ca="1" si="13"/>
        <v>236.95185975526965</v>
      </c>
    </row>
    <row r="409" spans="6:8" x14ac:dyDescent="0.25">
      <c r="F409" s="42">
        <v>407</v>
      </c>
      <c r="G409" s="42">
        <f t="shared" ca="1" si="12"/>
        <v>0.81030045091799263</v>
      </c>
      <c r="H409" s="42">
        <f t="shared" ca="1" si="13"/>
        <v>630.42771297208265</v>
      </c>
    </row>
    <row r="410" spans="6:8" x14ac:dyDescent="0.25">
      <c r="F410" s="42">
        <v>408</v>
      </c>
      <c r="G410" s="42">
        <f t="shared" ca="1" si="12"/>
        <v>0.18330052739306912</v>
      </c>
      <c r="H410" s="42">
        <f t="shared" ca="1" si="13"/>
        <v>233.17301803014902</v>
      </c>
    </row>
    <row r="411" spans="6:8" x14ac:dyDescent="0.25">
      <c r="F411" s="42">
        <v>409</v>
      </c>
      <c r="G411" s="42">
        <f t="shared" ca="1" si="12"/>
        <v>0.24801097857674614</v>
      </c>
      <c r="H411" s="42">
        <f t="shared" ca="1" si="13"/>
        <v>264.17930484068143</v>
      </c>
    </row>
    <row r="412" spans="6:8" x14ac:dyDescent="0.25">
      <c r="F412" s="42">
        <v>410</v>
      </c>
      <c r="G412" s="42">
        <f t="shared" ca="1" si="12"/>
        <v>0.80510391150072746</v>
      </c>
      <c r="H412" s="42">
        <f t="shared" ca="1" si="13"/>
        <v>625.3999683402626</v>
      </c>
    </row>
    <row r="413" spans="6:8" x14ac:dyDescent="0.25">
      <c r="F413" s="42">
        <v>411</v>
      </c>
      <c r="G413" s="42">
        <f t="shared" ca="1" si="12"/>
        <v>0.40155096134830326</v>
      </c>
      <c r="H413" s="42">
        <f t="shared" ca="1" si="13"/>
        <v>343.58297719420648</v>
      </c>
    </row>
    <row r="414" spans="6:8" x14ac:dyDescent="0.25">
      <c r="F414" s="42">
        <v>412</v>
      </c>
      <c r="G414" s="42">
        <f t="shared" ca="1" si="12"/>
        <v>0.16890070838298255</v>
      </c>
      <c r="H414" s="42">
        <f t="shared" ca="1" si="13"/>
        <v>226.44231633041579</v>
      </c>
    </row>
    <row r="415" spans="6:8" x14ac:dyDescent="0.25">
      <c r="F415" s="42">
        <v>413</v>
      </c>
      <c r="G415" s="42">
        <f t="shared" ca="1" si="12"/>
        <v>0.71933614602283547</v>
      </c>
      <c r="H415" s="42">
        <f t="shared" ca="1" si="13"/>
        <v>550.46916138761026</v>
      </c>
    </row>
    <row r="416" spans="6:8" x14ac:dyDescent="0.25">
      <c r="F416" s="42">
        <v>414</v>
      </c>
      <c r="G416" s="42">
        <f t="shared" ca="1" si="12"/>
        <v>0.39760266546285028</v>
      </c>
      <c r="H416" s="42">
        <f t="shared" ca="1" si="13"/>
        <v>341.42116579201559</v>
      </c>
    </row>
    <row r="417" spans="6:8" x14ac:dyDescent="0.25">
      <c r="F417" s="42">
        <v>415</v>
      </c>
      <c r="G417" s="42">
        <f t="shared" ca="1" si="12"/>
        <v>0.47819161245018538</v>
      </c>
      <c r="H417" s="42">
        <f t="shared" ca="1" si="13"/>
        <v>387.05461985926797</v>
      </c>
    </row>
    <row r="418" spans="6:8" x14ac:dyDescent="0.25">
      <c r="F418" s="42">
        <v>416</v>
      </c>
      <c r="G418" s="42">
        <f t="shared" ca="1" si="12"/>
        <v>0.39837974132582543</v>
      </c>
      <c r="H418" s="42">
        <f t="shared" ca="1" si="13"/>
        <v>341.84607708727765</v>
      </c>
    </row>
    <row r="419" spans="6:8" x14ac:dyDescent="0.25">
      <c r="F419" s="42">
        <v>417</v>
      </c>
      <c r="G419" s="42">
        <f t="shared" ca="1" si="12"/>
        <v>0.2971266210153839</v>
      </c>
      <c r="H419" s="42">
        <f t="shared" ca="1" si="13"/>
        <v>288.6148491366132</v>
      </c>
    </row>
    <row r="420" spans="6:8" x14ac:dyDescent="0.25">
      <c r="F420" s="42">
        <v>418</v>
      </c>
      <c r="G420" s="42">
        <f t="shared" ca="1" si="12"/>
        <v>0.61518508901540225</v>
      </c>
      <c r="H420" s="42">
        <f t="shared" ca="1" si="13"/>
        <v>473.62870907608351</v>
      </c>
    </row>
    <row r="421" spans="6:8" x14ac:dyDescent="0.25">
      <c r="F421" s="42">
        <v>419</v>
      </c>
      <c r="G421" s="42">
        <f t="shared" ca="1" si="12"/>
        <v>0.5263126619031907</v>
      </c>
      <c r="H421" s="42">
        <f t="shared" ca="1" si="13"/>
        <v>416.00095596850269</v>
      </c>
    </row>
    <row r="422" spans="6:8" x14ac:dyDescent="0.25">
      <c r="F422" s="42">
        <v>420</v>
      </c>
      <c r="G422" s="42">
        <f t="shared" ca="1" si="12"/>
        <v>0.69099250765765952</v>
      </c>
      <c r="H422" s="42">
        <f t="shared" ca="1" si="13"/>
        <v>528.31642546460751</v>
      </c>
    </row>
    <row r="423" spans="6:8" x14ac:dyDescent="0.25">
      <c r="F423" s="42">
        <v>421</v>
      </c>
      <c r="G423" s="42">
        <f t="shared" ca="1" si="12"/>
        <v>0.31258321446839377</v>
      </c>
      <c r="H423" s="42">
        <f t="shared" ca="1" si="13"/>
        <v>296.48021663726013</v>
      </c>
    </row>
    <row r="424" spans="6:8" x14ac:dyDescent="0.25">
      <c r="F424" s="42">
        <v>422</v>
      </c>
      <c r="G424" s="42">
        <f t="shared" ca="1" si="12"/>
        <v>0.53306833855011537</v>
      </c>
      <c r="H424" s="42">
        <f t="shared" ca="1" si="13"/>
        <v>420.18037611347017</v>
      </c>
    </row>
    <row r="425" spans="6:8" x14ac:dyDescent="0.25">
      <c r="F425" s="42">
        <v>423</v>
      </c>
      <c r="G425" s="42">
        <f t="shared" ca="1" si="12"/>
        <v>0.86963149435033227</v>
      </c>
      <c r="H425" s="42">
        <f t="shared" ca="1" si="13"/>
        <v>693.62551661771704</v>
      </c>
    </row>
    <row r="426" spans="6:8" x14ac:dyDescent="0.25">
      <c r="F426" s="42">
        <v>424</v>
      </c>
      <c r="G426" s="42">
        <f t="shared" ca="1" si="12"/>
        <v>0.13898914573020493</v>
      </c>
      <c r="H426" s="42">
        <f t="shared" ca="1" si="13"/>
        <v>212.64505140676704</v>
      </c>
    </row>
    <row r="427" spans="6:8" x14ac:dyDescent="0.25">
      <c r="F427" s="42">
        <v>425</v>
      </c>
      <c r="G427" s="42">
        <f t="shared" ca="1" si="12"/>
        <v>8.5258131369183143E-2</v>
      </c>
      <c r="H427" s="42">
        <f t="shared" ca="1" si="13"/>
        <v>187.59698524051203</v>
      </c>
    </row>
    <row r="428" spans="6:8" x14ac:dyDescent="0.25">
      <c r="F428" s="42">
        <v>426</v>
      </c>
      <c r="G428" s="42">
        <f t="shared" ca="1" si="12"/>
        <v>0.19787403939708637</v>
      </c>
      <c r="H428" s="42">
        <f t="shared" ca="1" si="13"/>
        <v>240.04559897708475</v>
      </c>
    </row>
    <row r="429" spans="6:8" x14ac:dyDescent="0.25">
      <c r="F429" s="42">
        <v>427</v>
      </c>
      <c r="G429" s="42">
        <f t="shared" ca="1" si="12"/>
        <v>0.31737225157998816</v>
      </c>
      <c r="H429" s="42">
        <f t="shared" ca="1" si="13"/>
        <v>298.93511080470694</v>
      </c>
    </row>
    <row r="430" spans="6:8" x14ac:dyDescent="0.25">
      <c r="F430" s="42">
        <v>428</v>
      </c>
      <c r="G430" s="42">
        <f t="shared" ca="1" si="12"/>
        <v>0.60013784622181965</v>
      </c>
      <c r="H430" s="42">
        <f t="shared" ca="1" si="13"/>
        <v>463.43616342480755</v>
      </c>
    </row>
    <row r="431" spans="6:8" x14ac:dyDescent="0.25">
      <c r="F431" s="42">
        <v>429</v>
      </c>
      <c r="G431" s="42">
        <f t="shared" ca="1" si="12"/>
        <v>0.86767178204685613</v>
      </c>
      <c r="H431" s="42">
        <f t="shared" ca="1" si="13"/>
        <v>691.33138007522757</v>
      </c>
    </row>
    <row r="432" spans="6:8" x14ac:dyDescent="0.25">
      <c r="F432" s="42">
        <v>430</v>
      </c>
      <c r="G432" s="42">
        <f t="shared" ca="1" si="12"/>
        <v>0.25654355152708108</v>
      </c>
      <c r="H432" s="42">
        <f t="shared" ca="1" si="13"/>
        <v>268.36577246516026</v>
      </c>
    </row>
    <row r="433" spans="6:8" x14ac:dyDescent="0.25">
      <c r="F433" s="42">
        <v>431</v>
      </c>
      <c r="G433" s="42">
        <f t="shared" ca="1" si="12"/>
        <v>0.65985526990218735</v>
      </c>
      <c r="H433" s="42">
        <f t="shared" ca="1" si="13"/>
        <v>505.12202951593702</v>
      </c>
    </row>
    <row r="434" spans="6:8" x14ac:dyDescent="0.25">
      <c r="F434" s="42">
        <v>432</v>
      </c>
      <c r="G434" s="42">
        <f t="shared" ca="1" si="12"/>
        <v>0.91613069460761298</v>
      </c>
      <c r="H434" s="42">
        <f t="shared" ca="1" si="13"/>
        <v>754.26457340766137</v>
      </c>
    </row>
    <row r="435" spans="6:8" x14ac:dyDescent="0.25">
      <c r="F435" s="42">
        <v>433</v>
      </c>
      <c r="G435" s="42">
        <f t="shared" ca="1" si="12"/>
        <v>0.73871027506554321</v>
      </c>
      <c r="H435" s="42">
        <f t="shared" ca="1" si="13"/>
        <v>566.26205843527032</v>
      </c>
    </row>
    <row r="436" spans="6:8" x14ac:dyDescent="0.25">
      <c r="F436" s="42">
        <v>434</v>
      </c>
      <c r="G436" s="42">
        <f t="shared" ca="1" si="12"/>
        <v>7.9017008661759869E-2</v>
      </c>
      <c r="H436" s="42">
        <f t="shared" ca="1" si="13"/>
        <v>184.32989256223672</v>
      </c>
    </row>
    <row r="437" spans="6:8" x14ac:dyDescent="0.25">
      <c r="F437" s="42">
        <v>435</v>
      </c>
      <c r="G437" s="42">
        <f t="shared" ca="1" si="12"/>
        <v>0.9192063026934596</v>
      </c>
      <c r="H437" s="42">
        <f t="shared" ca="1" si="13"/>
        <v>758.81239239813942</v>
      </c>
    </row>
    <row r="438" spans="6:8" x14ac:dyDescent="0.25">
      <c r="F438" s="42">
        <v>436</v>
      </c>
      <c r="G438" s="42">
        <f t="shared" ca="1" si="12"/>
        <v>0.18056957140204244</v>
      </c>
      <c r="H438" s="42">
        <f t="shared" ca="1" si="13"/>
        <v>231.89199418927456</v>
      </c>
    </row>
    <row r="439" spans="6:8" x14ac:dyDescent="0.25">
      <c r="F439" s="42">
        <v>437</v>
      </c>
      <c r="G439" s="42">
        <f t="shared" ca="1" si="12"/>
        <v>7.820670663405882E-2</v>
      </c>
      <c r="H439" s="42">
        <f t="shared" ca="1" si="13"/>
        <v>183.89638607869409</v>
      </c>
    </row>
    <row r="440" spans="6:8" x14ac:dyDescent="0.25">
      <c r="F440" s="42">
        <v>438</v>
      </c>
      <c r="G440" s="42">
        <f t="shared" ca="1" si="12"/>
        <v>0.42298389934592939</v>
      </c>
      <c r="H440" s="42">
        <f t="shared" ca="1" si="13"/>
        <v>355.4446552304986</v>
      </c>
    </row>
    <row r="441" spans="6:8" x14ac:dyDescent="0.25">
      <c r="F441" s="42">
        <v>439</v>
      </c>
      <c r="G441" s="42">
        <f t="shared" ca="1" si="12"/>
        <v>0.50226401999575532</v>
      </c>
      <c r="H441" s="42">
        <f t="shared" ca="1" si="13"/>
        <v>401.35995322476447</v>
      </c>
    </row>
    <row r="442" spans="6:8" x14ac:dyDescent="0.25">
      <c r="F442" s="42">
        <v>440</v>
      </c>
      <c r="G442" s="42">
        <f t="shared" ca="1" si="12"/>
        <v>0.72736455039699655</v>
      </c>
      <c r="H442" s="42">
        <f t="shared" ca="1" si="13"/>
        <v>556.9452362132165</v>
      </c>
    </row>
    <row r="443" spans="6:8" x14ac:dyDescent="0.25">
      <c r="F443" s="42">
        <v>441</v>
      </c>
      <c r="G443" s="42">
        <f t="shared" ca="1" si="12"/>
        <v>0.72098902065433668</v>
      </c>
      <c r="H443" s="42">
        <f t="shared" ca="1" si="13"/>
        <v>551.79479573650906</v>
      </c>
    </row>
    <row r="444" spans="6:8" x14ac:dyDescent="0.25">
      <c r="F444" s="42">
        <v>442</v>
      </c>
      <c r="G444" s="42">
        <f t="shared" ca="1" si="12"/>
        <v>0.30248545745160471</v>
      </c>
      <c r="H444" s="42">
        <f t="shared" ca="1" si="13"/>
        <v>291.33190375547133</v>
      </c>
    </row>
    <row r="445" spans="6:8" x14ac:dyDescent="0.25">
      <c r="F445" s="42">
        <v>443</v>
      </c>
      <c r="G445" s="42">
        <f t="shared" ca="1" si="12"/>
        <v>0.64805092915191753</v>
      </c>
      <c r="H445" s="42">
        <f t="shared" ca="1" si="13"/>
        <v>496.6081734765458</v>
      </c>
    </row>
    <row r="446" spans="6:8" x14ac:dyDescent="0.25">
      <c r="F446" s="42">
        <v>444</v>
      </c>
      <c r="G446" s="42">
        <f t="shared" ca="1" si="12"/>
        <v>0.25749976231976079</v>
      </c>
      <c r="H446" s="42">
        <f t="shared" ca="1" si="13"/>
        <v>268.83642655711287</v>
      </c>
    </row>
    <row r="447" spans="6:8" x14ac:dyDescent="0.25">
      <c r="F447" s="42">
        <v>445</v>
      </c>
      <c r="G447" s="42">
        <f t="shared" ca="1" si="12"/>
        <v>0.80332845597443436</v>
      </c>
      <c r="H447" s="42">
        <f t="shared" ca="1" si="13"/>
        <v>623.69757946778066</v>
      </c>
    </row>
    <row r="448" spans="6:8" x14ac:dyDescent="0.25">
      <c r="F448" s="42">
        <v>446</v>
      </c>
      <c r="G448" s="42">
        <f t="shared" ca="1" si="12"/>
        <v>0.91642272099631583</v>
      </c>
      <c r="H448" s="42">
        <f t="shared" ca="1" si="13"/>
        <v>754.69276227014302</v>
      </c>
    </row>
    <row r="449" spans="6:8" x14ac:dyDescent="0.25">
      <c r="F449" s="42">
        <v>447</v>
      </c>
      <c r="G449" s="42">
        <f t="shared" ca="1" si="12"/>
        <v>0.82684630475675702</v>
      </c>
      <c r="H449" s="42">
        <f t="shared" ca="1" si="13"/>
        <v>646.91267287661685</v>
      </c>
    </row>
    <row r="450" spans="6:8" x14ac:dyDescent="0.25">
      <c r="F450" s="42">
        <v>448</v>
      </c>
      <c r="G450" s="42">
        <f t="shared" ca="1" si="12"/>
        <v>0.21127341443092496</v>
      </c>
      <c r="H450" s="42">
        <f t="shared" ca="1" si="13"/>
        <v>246.41978422351474</v>
      </c>
    </row>
    <row r="451" spans="6:8" x14ac:dyDescent="0.25">
      <c r="F451" s="42">
        <v>449</v>
      </c>
      <c r="G451" s="42">
        <f t="shared" ref="G451:G514" ca="1" si="14">RAND()</f>
        <v>0.43791751616055474</v>
      </c>
      <c r="H451" s="42">
        <f t="shared" ref="H451:H514" ca="1" si="15">IF(G451&lt;(($D$4-$D$2)/($D$3-$D$2)),$D$2+SQRT(G451*($D$3-$D$2)*($D$4-$D$2)),$D$3-SQRT((1-G451)*($D$3-$D$2)*($D$3-$D$4)))</f>
        <v>363.84012358181485</v>
      </c>
    </row>
    <row r="452" spans="6:8" x14ac:dyDescent="0.25">
      <c r="F452" s="42">
        <v>450</v>
      </c>
      <c r="G452" s="42">
        <f t="shared" ca="1" si="14"/>
        <v>3.5484011102174473E-2</v>
      </c>
      <c r="H452" s="42">
        <f t="shared" ca="1" si="15"/>
        <v>156.51160057187997</v>
      </c>
    </row>
    <row r="453" spans="6:8" x14ac:dyDescent="0.25">
      <c r="F453" s="42">
        <v>451</v>
      </c>
      <c r="G453" s="42">
        <f t="shared" ca="1" si="14"/>
        <v>0.48705981675255927</v>
      </c>
      <c r="H453" s="42">
        <f t="shared" ca="1" si="15"/>
        <v>392.28548483835164</v>
      </c>
    </row>
    <row r="454" spans="6:8" x14ac:dyDescent="0.25">
      <c r="F454" s="42">
        <v>452</v>
      </c>
      <c r="G454" s="42">
        <f t="shared" ca="1" si="14"/>
        <v>0.30772074078739819</v>
      </c>
      <c r="H454" s="42">
        <f t="shared" ca="1" si="15"/>
        <v>293.99641174206965</v>
      </c>
    </row>
    <row r="455" spans="6:8" x14ac:dyDescent="0.25">
      <c r="F455" s="42">
        <v>453</v>
      </c>
      <c r="G455" s="42">
        <f t="shared" ca="1" si="14"/>
        <v>0.80502376520955732</v>
      </c>
      <c r="H455" s="42">
        <f t="shared" ca="1" si="15"/>
        <v>625.32295366660264</v>
      </c>
    </row>
    <row r="456" spans="6:8" x14ac:dyDescent="0.25">
      <c r="F456" s="42">
        <v>454</v>
      </c>
      <c r="G456" s="42">
        <f t="shared" ca="1" si="14"/>
        <v>0.36413446780097636</v>
      </c>
      <c r="H456" s="42">
        <f t="shared" ca="1" si="15"/>
        <v>323.3736753692649</v>
      </c>
    </row>
    <row r="457" spans="6:8" x14ac:dyDescent="0.25">
      <c r="F457" s="42">
        <v>455</v>
      </c>
      <c r="G457" s="42">
        <f t="shared" ca="1" si="14"/>
        <v>5.7393533261149932E-2</v>
      </c>
      <c r="H457" s="42">
        <f t="shared" ca="1" si="15"/>
        <v>171.87084244325715</v>
      </c>
    </row>
    <row r="458" spans="6:8" x14ac:dyDescent="0.25">
      <c r="F458" s="42">
        <v>456</v>
      </c>
      <c r="G458" s="42">
        <f t="shared" ca="1" si="14"/>
        <v>0.81122414140278765</v>
      </c>
      <c r="H458" s="42">
        <f t="shared" ca="1" si="15"/>
        <v>631.32857692791958</v>
      </c>
    </row>
    <row r="459" spans="6:8" x14ac:dyDescent="0.25">
      <c r="F459" s="42">
        <v>457</v>
      </c>
      <c r="G459" s="42">
        <f t="shared" ca="1" si="14"/>
        <v>0.88831411449960829</v>
      </c>
      <c r="H459" s="42">
        <f t="shared" ca="1" si="15"/>
        <v>716.42666281844822</v>
      </c>
    </row>
    <row r="460" spans="6:8" x14ac:dyDescent="0.25">
      <c r="F460" s="42">
        <v>458</v>
      </c>
      <c r="G460" s="42">
        <f t="shared" ca="1" si="14"/>
        <v>0.8444478445722593</v>
      </c>
      <c r="H460" s="42">
        <f t="shared" ca="1" si="15"/>
        <v>665.33964694339238</v>
      </c>
    </row>
    <row r="461" spans="6:8" x14ac:dyDescent="0.25">
      <c r="F461" s="42">
        <v>459</v>
      </c>
      <c r="G461" s="42">
        <f t="shared" ca="1" si="14"/>
        <v>0.32125520557860765</v>
      </c>
      <c r="H461" s="42">
        <f t="shared" ca="1" si="15"/>
        <v>300.93186885439957</v>
      </c>
    </row>
    <row r="462" spans="6:8" x14ac:dyDescent="0.25">
      <c r="F462" s="42">
        <v>460</v>
      </c>
      <c r="G462" s="42">
        <f t="shared" ca="1" si="14"/>
        <v>0.97219717858464705</v>
      </c>
      <c r="H462" s="42">
        <f t="shared" ca="1" si="15"/>
        <v>858.51490743172224</v>
      </c>
    </row>
    <row r="463" spans="6:8" x14ac:dyDescent="0.25">
      <c r="F463" s="42">
        <v>461</v>
      </c>
      <c r="G463" s="42">
        <f t="shared" ca="1" si="14"/>
        <v>0.60326967655034625</v>
      </c>
      <c r="H463" s="42">
        <f t="shared" ca="1" si="15"/>
        <v>465.5415517706258</v>
      </c>
    </row>
    <row r="464" spans="6:8" x14ac:dyDescent="0.25">
      <c r="F464" s="42">
        <v>462</v>
      </c>
      <c r="G464" s="42">
        <f t="shared" ca="1" si="14"/>
        <v>0.23470329988118221</v>
      </c>
      <c r="H464" s="42">
        <f t="shared" ca="1" si="15"/>
        <v>257.69708064325334</v>
      </c>
    </row>
    <row r="465" spans="6:8" x14ac:dyDescent="0.25">
      <c r="F465" s="42">
        <v>463</v>
      </c>
      <c r="G465" s="42">
        <f t="shared" ca="1" si="14"/>
        <v>0.88679127903141097</v>
      </c>
      <c r="H465" s="42">
        <f t="shared" ca="1" si="15"/>
        <v>714.49994904136338</v>
      </c>
    </row>
    <row r="466" spans="6:8" x14ac:dyDescent="0.25">
      <c r="F466" s="42">
        <v>464</v>
      </c>
      <c r="G466" s="42">
        <f t="shared" ca="1" si="14"/>
        <v>9.2788445378834239E-2</v>
      </c>
      <c r="H466" s="42">
        <f t="shared" ca="1" si="15"/>
        <v>191.3835876079238</v>
      </c>
    </row>
    <row r="467" spans="6:8" x14ac:dyDescent="0.25">
      <c r="F467" s="42">
        <v>465</v>
      </c>
      <c r="G467" s="42">
        <f t="shared" ca="1" si="14"/>
        <v>0.71574780273456085</v>
      </c>
      <c r="H467" s="42">
        <f t="shared" ca="1" si="15"/>
        <v>547.604617584224</v>
      </c>
    </row>
    <row r="468" spans="6:8" x14ac:dyDescent="0.25">
      <c r="F468" s="42">
        <v>466</v>
      </c>
      <c r="G468" s="42">
        <f t="shared" ca="1" si="14"/>
        <v>0.37432800083609297</v>
      </c>
      <c r="H468" s="42">
        <f t="shared" ca="1" si="15"/>
        <v>328.81907104118852</v>
      </c>
    </row>
    <row r="469" spans="6:8" x14ac:dyDescent="0.25">
      <c r="F469" s="42">
        <v>467</v>
      </c>
      <c r="G469" s="42">
        <f t="shared" ca="1" si="14"/>
        <v>0.12046112553998267</v>
      </c>
      <c r="H469" s="42">
        <f t="shared" ca="1" si="15"/>
        <v>204.21862951485696</v>
      </c>
    </row>
    <row r="470" spans="6:8" x14ac:dyDescent="0.25">
      <c r="F470" s="42">
        <v>468</v>
      </c>
      <c r="G470" s="42">
        <f t="shared" ca="1" si="14"/>
        <v>0.62114927520497709</v>
      </c>
      <c r="H470" s="42">
        <f t="shared" ca="1" si="15"/>
        <v>477.72371119069885</v>
      </c>
    </row>
    <row r="471" spans="6:8" x14ac:dyDescent="0.25">
      <c r="F471" s="42">
        <v>469</v>
      </c>
      <c r="G471" s="42">
        <f t="shared" ca="1" si="14"/>
        <v>0.24770224625637838</v>
      </c>
      <c r="H471" s="42">
        <f t="shared" ca="1" si="15"/>
        <v>264.02827316845412</v>
      </c>
    </row>
    <row r="472" spans="6:8" x14ac:dyDescent="0.25">
      <c r="F472" s="42">
        <v>470</v>
      </c>
      <c r="G472" s="42">
        <f t="shared" ca="1" si="14"/>
        <v>0.84859059165680883</v>
      </c>
      <c r="H472" s="42">
        <f t="shared" ca="1" si="15"/>
        <v>669.82614578513699</v>
      </c>
    </row>
    <row r="473" spans="6:8" x14ac:dyDescent="0.25">
      <c r="F473" s="42">
        <v>471</v>
      </c>
      <c r="G473" s="42">
        <f t="shared" ca="1" si="14"/>
        <v>0.9769562342948882</v>
      </c>
      <c r="H473" s="42">
        <f t="shared" ca="1" si="15"/>
        <v>871.1919594602864</v>
      </c>
    </row>
    <row r="474" spans="6:8" x14ac:dyDescent="0.25">
      <c r="F474" s="42">
        <v>472</v>
      </c>
      <c r="G474" s="42">
        <f t="shared" ca="1" si="14"/>
        <v>0.72256995408544233</v>
      </c>
      <c r="H474" s="42">
        <f t="shared" ca="1" si="15"/>
        <v>553.06641090819596</v>
      </c>
    </row>
    <row r="475" spans="6:8" x14ac:dyDescent="0.25">
      <c r="F475" s="42">
        <v>473</v>
      </c>
      <c r="G475" s="42">
        <f t="shared" ca="1" si="14"/>
        <v>0.86958052974258948</v>
      </c>
      <c r="H475" s="42">
        <f t="shared" ca="1" si="15"/>
        <v>693.56563739466878</v>
      </c>
    </row>
    <row r="476" spans="6:8" x14ac:dyDescent="0.25">
      <c r="F476" s="42">
        <v>474</v>
      </c>
      <c r="G476" s="42">
        <f t="shared" ca="1" si="14"/>
        <v>0.2412671827906826</v>
      </c>
      <c r="H476" s="42">
        <f t="shared" ca="1" si="15"/>
        <v>260.88726949760337</v>
      </c>
    </row>
    <row r="477" spans="6:8" x14ac:dyDescent="0.25">
      <c r="F477" s="42">
        <v>475</v>
      </c>
      <c r="G477" s="42">
        <f t="shared" ca="1" si="14"/>
        <v>0.79862656637200058</v>
      </c>
      <c r="H477" s="42">
        <f t="shared" ca="1" si="15"/>
        <v>619.22595648841877</v>
      </c>
    </row>
    <row r="478" spans="6:8" x14ac:dyDescent="0.25">
      <c r="F478" s="42">
        <v>476</v>
      </c>
      <c r="G478" s="42">
        <f t="shared" ca="1" si="14"/>
        <v>0.30291515678511383</v>
      </c>
      <c r="H478" s="42">
        <f t="shared" ca="1" si="15"/>
        <v>291.5502225882783</v>
      </c>
    </row>
    <row r="479" spans="6:8" x14ac:dyDescent="0.25">
      <c r="F479" s="42">
        <v>477</v>
      </c>
      <c r="G479" s="42">
        <f t="shared" ca="1" si="14"/>
        <v>0.29122309356338616</v>
      </c>
      <c r="H479" s="42">
        <f t="shared" ca="1" si="15"/>
        <v>285.63358657173558</v>
      </c>
    </row>
    <row r="480" spans="6:8" x14ac:dyDescent="0.25">
      <c r="F480" s="42">
        <v>478</v>
      </c>
      <c r="G480" s="42">
        <f t="shared" ca="1" si="14"/>
        <v>0.32252298919922917</v>
      </c>
      <c r="H480" s="42">
        <f t="shared" ca="1" si="15"/>
        <v>301.58504613907712</v>
      </c>
    </row>
    <row r="481" spans="6:8" x14ac:dyDescent="0.25">
      <c r="F481" s="42">
        <v>479</v>
      </c>
      <c r="G481" s="42">
        <f t="shared" ca="1" si="14"/>
        <v>0.50024836578296039</v>
      </c>
      <c r="H481" s="42">
        <f t="shared" ca="1" si="15"/>
        <v>400.14903798004252</v>
      </c>
    </row>
    <row r="482" spans="6:8" x14ac:dyDescent="0.25">
      <c r="F482" s="42">
        <v>480</v>
      </c>
      <c r="G482" s="42">
        <f t="shared" ca="1" si="14"/>
        <v>0.97901264941283883</v>
      </c>
      <c r="H482" s="42">
        <f t="shared" ca="1" si="15"/>
        <v>877.07363007573986</v>
      </c>
    </row>
    <row r="483" spans="6:8" x14ac:dyDescent="0.25">
      <c r="F483" s="42">
        <v>481</v>
      </c>
      <c r="G483" s="42">
        <f t="shared" ca="1" si="14"/>
        <v>0.66507063865538307</v>
      </c>
      <c r="H483" s="42">
        <f t="shared" ca="1" si="15"/>
        <v>508.9306157291781</v>
      </c>
    </row>
    <row r="484" spans="6:8" x14ac:dyDescent="0.25">
      <c r="F484" s="42">
        <v>482</v>
      </c>
      <c r="G484" s="42">
        <f t="shared" ca="1" si="14"/>
        <v>0.20112292233686901</v>
      </c>
      <c r="H484" s="42">
        <f t="shared" ca="1" si="15"/>
        <v>241.58619743740542</v>
      </c>
    </row>
    <row r="485" spans="6:8" x14ac:dyDescent="0.25">
      <c r="F485" s="42">
        <v>483</v>
      </c>
      <c r="G485" s="42">
        <f t="shared" ca="1" si="14"/>
        <v>0.83369460124542216</v>
      </c>
      <c r="H485" s="42">
        <f t="shared" ca="1" si="15"/>
        <v>653.96548278633236</v>
      </c>
    </row>
    <row r="486" spans="6:8" x14ac:dyDescent="0.25">
      <c r="F486" s="42">
        <v>484</v>
      </c>
      <c r="G486" s="42">
        <f t="shared" ca="1" si="14"/>
        <v>0.20442355178663607</v>
      </c>
      <c r="H486" s="42">
        <f t="shared" ca="1" si="15"/>
        <v>243.15454502677892</v>
      </c>
    </row>
    <row r="487" spans="6:8" x14ac:dyDescent="0.25">
      <c r="F487" s="42">
        <v>485</v>
      </c>
      <c r="G487" s="42">
        <f t="shared" ca="1" si="14"/>
        <v>0.19324060097047813</v>
      </c>
      <c r="H487" s="42">
        <f t="shared" ca="1" si="15"/>
        <v>237.85384124745747</v>
      </c>
    </row>
    <row r="488" spans="6:8" x14ac:dyDescent="0.25">
      <c r="F488" s="42">
        <v>486</v>
      </c>
      <c r="G488" s="42">
        <f t="shared" ca="1" si="14"/>
        <v>5.9312283321033554E-4</v>
      </c>
      <c r="H488" s="42">
        <f t="shared" ca="1" si="15"/>
        <v>107.30623398126082</v>
      </c>
    </row>
    <row r="489" spans="6:8" x14ac:dyDescent="0.25">
      <c r="F489" s="42">
        <v>487</v>
      </c>
      <c r="G489" s="42">
        <f t="shared" ca="1" si="14"/>
        <v>0.68750985748847271</v>
      </c>
      <c r="H489" s="42">
        <f t="shared" ca="1" si="15"/>
        <v>525.66583234148129</v>
      </c>
    </row>
    <row r="490" spans="6:8" x14ac:dyDescent="0.25">
      <c r="F490" s="42">
        <v>488</v>
      </c>
      <c r="G490" s="42">
        <f t="shared" ca="1" si="14"/>
        <v>9.3226785986374572E-2</v>
      </c>
      <c r="H490" s="42">
        <f t="shared" ca="1" si="15"/>
        <v>191.59918525169158</v>
      </c>
    </row>
    <row r="491" spans="6:8" x14ac:dyDescent="0.25">
      <c r="F491" s="42">
        <v>489</v>
      </c>
      <c r="G491" s="42">
        <f t="shared" ca="1" si="14"/>
        <v>0.59634549650306923</v>
      </c>
      <c r="H491" s="42">
        <f t="shared" ca="1" si="15"/>
        <v>460.89774391328115</v>
      </c>
    </row>
    <row r="492" spans="6:8" x14ac:dyDescent="0.25">
      <c r="F492" s="42">
        <v>490</v>
      </c>
      <c r="G492" s="42">
        <f t="shared" ca="1" si="14"/>
        <v>0.67997083625114507</v>
      </c>
      <c r="H492" s="42">
        <f t="shared" ca="1" si="15"/>
        <v>519.97812768669019</v>
      </c>
    </row>
    <row r="493" spans="6:8" x14ac:dyDescent="0.25">
      <c r="F493" s="42">
        <v>491</v>
      </c>
      <c r="G493" s="42">
        <f t="shared" ca="1" si="14"/>
        <v>0.56893361239249562</v>
      </c>
      <c r="H493" s="42">
        <f t="shared" ca="1" si="15"/>
        <v>442.89336830602781</v>
      </c>
    </row>
    <row r="494" spans="6:8" x14ac:dyDescent="0.25">
      <c r="F494" s="42">
        <v>492</v>
      </c>
      <c r="G494" s="42">
        <f t="shared" ca="1" si="14"/>
        <v>0.40543841133347203</v>
      </c>
      <c r="H494" s="42">
        <f t="shared" ca="1" si="15"/>
        <v>345.71845216306144</v>
      </c>
    </row>
    <row r="495" spans="6:8" x14ac:dyDescent="0.25">
      <c r="F495" s="42">
        <v>493</v>
      </c>
      <c r="G495" s="42">
        <f t="shared" ca="1" si="14"/>
        <v>0.86590871641151712</v>
      </c>
      <c r="H495" s="42">
        <f t="shared" ca="1" si="15"/>
        <v>689.28192169796807</v>
      </c>
    </row>
    <row r="496" spans="6:8" x14ac:dyDescent="0.25">
      <c r="F496" s="42">
        <v>494</v>
      </c>
      <c r="G496" s="42">
        <f t="shared" ca="1" si="14"/>
        <v>0.75997004494758891</v>
      </c>
      <c r="H496" s="42">
        <f t="shared" ca="1" si="15"/>
        <v>584.28186515652703</v>
      </c>
    </row>
    <row r="497" spans="6:8" x14ac:dyDescent="0.25">
      <c r="F497" s="42">
        <v>495</v>
      </c>
      <c r="G497" s="42">
        <f t="shared" ca="1" si="14"/>
        <v>0.85240618110540167</v>
      </c>
      <c r="H497" s="42">
        <f t="shared" ca="1" si="15"/>
        <v>674.01296098754051</v>
      </c>
    </row>
    <row r="498" spans="6:8" x14ac:dyDescent="0.25">
      <c r="F498" s="42">
        <v>496</v>
      </c>
      <c r="G498" s="42">
        <f t="shared" ca="1" si="14"/>
        <v>0.51081775728208523</v>
      </c>
      <c r="H498" s="42">
        <f t="shared" ca="1" si="15"/>
        <v>406.5261465263203</v>
      </c>
    </row>
    <row r="499" spans="6:8" x14ac:dyDescent="0.25">
      <c r="F499" s="42">
        <v>497</v>
      </c>
      <c r="G499" s="42">
        <f t="shared" ca="1" si="14"/>
        <v>0.23382156235283413</v>
      </c>
      <c r="H499" s="42">
        <f t="shared" ca="1" si="15"/>
        <v>257.26958113595515</v>
      </c>
    </row>
    <row r="500" spans="6:8" x14ac:dyDescent="0.25">
      <c r="F500" s="42">
        <v>498</v>
      </c>
      <c r="G500" s="42">
        <f t="shared" ca="1" si="14"/>
        <v>0.87964426921180705</v>
      </c>
      <c r="H500" s="42">
        <f t="shared" ca="1" si="15"/>
        <v>705.62587381446224</v>
      </c>
    </row>
    <row r="501" spans="6:8" x14ac:dyDescent="0.25">
      <c r="F501" s="42">
        <v>499</v>
      </c>
      <c r="G501" s="42">
        <f t="shared" ca="1" si="14"/>
        <v>0.77994623589734446</v>
      </c>
      <c r="H501" s="42">
        <f t="shared" ca="1" si="15"/>
        <v>601.95639666751083</v>
      </c>
    </row>
    <row r="502" spans="6:8" x14ac:dyDescent="0.25">
      <c r="F502" s="42">
        <v>500</v>
      </c>
      <c r="G502" s="42">
        <f t="shared" ca="1" si="14"/>
        <v>0.80079382489396178</v>
      </c>
      <c r="H502" s="42">
        <f t="shared" ca="1" si="15"/>
        <v>621.28051796039392</v>
      </c>
    </row>
    <row r="503" spans="6:8" x14ac:dyDescent="0.25">
      <c r="F503" s="42">
        <v>501</v>
      </c>
      <c r="G503" s="42">
        <f t="shared" ca="1" si="14"/>
        <v>0.55249242177812186</v>
      </c>
      <c r="H503" s="42">
        <f t="shared" ca="1" si="15"/>
        <v>432.36855590995287</v>
      </c>
    </row>
    <row r="504" spans="6:8" x14ac:dyDescent="0.25">
      <c r="F504" s="42">
        <v>502</v>
      </c>
      <c r="G504" s="42">
        <f t="shared" ca="1" si="14"/>
        <v>0.51728773581481469</v>
      </c>
      <c r="H504" s="42">
        <f t="shared" ca="1" si="15"/>
        <v>410.46388557329806</v>
      </c>
    </row>
    <row r="505" spans="6:8" x14ac:dyDescent="0.25">
      <c r="F505" s="42">
        <v>503</v>
      </c>
      <c r="G505" s="42">
        <f t="shared" ca="1" si="14"/>
        <v>0.89126604561239142</v>
      </c>
      <c r="H505" s="42">
        <f t="shared" ca="1" si="15"/>
        <v>720.19927241145683</v>
      </c>
    </row>
    <row r="506" spans="6:8" x14ac:dyDescent="0.25">
      <c r="F506" s="42">
        <v>504</v>
      </c>
      <c r="G506" s="42">
        <f t="shared" ca="1" si="14"/>
        <v>2.797053895254098E-2</v>
      </c>
      <c r="H506" s="42">
        <f t="shared" ca="1" si="15"/>
        <v>150.17318512640679</v>
      </c>
    </row>
    <row r="507" spans="6:8" x14ac:dyDescent="0.25">
      <c r="F507" s="42">
        <v>505</v>
      </c>
      <c r="G507" s="42">
        <f t="shared" ca="1" si="14"/>
        <v>0.82698938656922472</v>
      </c>
      <c r="H507" s="42">
        <f t="shared" ca="1" si="15"/>
        <v>647.05858606539505</v>
      </c>
    </row>
    <row r="508" spans="6:8" x14ac:dyDescent="0.25">
      <c r="F508" s="42">
        <v>506</v>
      </c>
      <c r="G508" s="42">
        <f t="shared" ca="1" si="14"/>
        <v>0.35106147858380921</v>
      </c>
      <c r="H508" s="42">
        <f t="shared" ca="1" si="15"/>
        <v>316.4535601587429</v>
      </c>
    </row>
    <row r="509" spans="6:8" x14ac:dyDescent="0.25">
      <c r="F509" s="42">
        <v>507</v>
      </c>
      <c r="G509" s="42">
        <f t="shared" ca="1" si="14"/>
        <v>0.1318223771640824</v>
      </c>
      <c r="H509" s="42">
        <f t="shared" ca="1" si="15"/>
        <v>209.37500138064149</v>
      </c>
    </row>
    <row r="510" spans="6:8" x14ac:dyDescent="0.25">
      <c r="F510" s="42">
        <v>508</v>
      </c>
      <c r="G510" s="42">
        <f t="shared" ca="1" si="14"/>
        <v>0.64062089572881464</v>
      </c>
      <c r="H510" s="42">
        <f t="shared" ca="1" si="15"/>
        <v>491.32234659339173</v>
      </c>
    </row>
    <row r="511" spans="6:8" x14ac:dyDescent="0.25">
      <c r="F511" s="42">
        <v>509</v>
      </c>
      <c r="G511" s="42">
        <f t="shared" ca="1" si="14"/>
        <v>0.65226043181936644</v>
      </c>
      <c r="H511" s="42">
        <f t="shared" ca="1" si="15"/>
        <v>499.62764955479787</v>
      </c>
    </row>
    <row r="512" spans="6:8" x14ac:dyDescent="0.25">
      <c r="F512" s="42">
        <v>510</v>
      </c>
      <c r="G512" s="42">
        <f t="shared" ca="1" si="14"/>
        <v>0.6821357241170114</v>
      </c>
      <c r="H512" s="42">
        <f t="shared" ca="1" si="15"/>
        <v>521.60447469091878</v>
      </c>
    </row>
    <row r="513" spans="6:8" x14ac:dyDescent="0.25">
      <c r="F513" s="42">
        <v>511</v>
      </c>
      <c r="G513" s="42">
        <f t="shared" ca="1" si="14"/>
        <v>0.6715656834374254</v>
      </c>
      <c r="H513" s="42">
        <f t="shared" ca="1" si="15"/>
        <v>513.71540439259888</v>
      </c>
    </row>
    <row r="514" spans="6:8" x14ac:dyDescent="0.25">
      <c r="F514" s="42">
        <v>512</v>
      </c>
      <c r="G514" s="42">
        <f t="shared" ca="1" si="14"/>
        <v>2.4629668683694761E-2</v>
      </c>
      <c r="H514" s="42">
        <f t="shared" ca="1" si="15"/>
        <v>147.08152696687449</v>
      </c>
    </row>
    <row r="515" spans="6:8" x14ac:dyDescent="0.25">
      <c r="F515" s="42">
        <v>513</v>
      </c>
      <c r="G515" s="42">
        <f t="shared" ref="G515:G578" ca="1" si="16">RAND()</f>
        <v>0.27991076094316902</v>
      </c>
      <c r="H515" s="42">
        <f t="shared" ref="H515:H578" ca="1" si="17">IF(G515&lt;(($D$4-$D$2)/($D$3-$D$2)),$D$2+SQRT(G515*($D$3-$D$2)*($D$4-$D$2)),$D$3-SQRT((1-G515)*($D$3-$D$2)*($D$3-$D$4)))</f>
        <v>279.95538185406997</v>
      </c>
    </row>
    <row r="516" spans="6:8" x14ac:dyDescent="0.25">
      <c r="F516" s="42">
        <v>514</v>
      </c>
      <c r="G516" s="42">
        <f t="shared" ca="1" si="16"/>
        <v>0.88468443019565235</v>
      </c>
      <c r="H516" s="42">
        <f t="shared" ca="1" si="17"/>
        <v>711.85557395790158</v>
      </c>
    </row>
    <row r="517" spans="6:8" x14ac:dyDescent="0.25">
      <c r="F517" s="42">
        <v>515</v>
      </c>
      <c r="G517" s="42">
        <f t="shared" ca="1" si="16"/>
        <v>0.68802450201371324</v>
      </c>
      <c r="H517" s="42">
        <f t="shared" ca="1" si="17"/>
        <v>526.0565871856362</v>
      </c>
    </row>
    <row r="518" spans="6:8" x14ac:dyDescent="0.25">
      <c r="F518" s="42">
        <v>516</v>
      </c>
      <c r="G518" s="42">
        <f t="shared" ca="1" si="16"/>
        <v>0.3815674886404995</v>
      </c>
      <c r="H518" s="42">
        <f t="shared" ca="1" si="17"/>
        <v>332.71339877168191</v>
      </c>
    </row>
    <row r="519" spans="6:8" x14ac:dyDescent="0.25">
      <c r="F519" s="42">
        <v>517</v>
      </c>
      <c r="G519" s="42">
        <f t="shared" ca="1" si="16"/>
        <v>0.91154392335795831</v>
      </c>
      <c r="H519" s="42">
        <f t="shared" ca="1" si="17"/>
        <v>747.63444137071713</v>
      </c>
    </row>
    <row r="520" spans="6:8" x14ac:dyDescent="0.25">
      <c r="F520" s="42">
        <v>518</v>
      </c>
      <c r="G520" s="42">
        <f t="shared" ca="1" si="16"/>
        <v>0.87596745128922759</v>
      </c>
      <c r="H520" s="42">
        <f t="shared" ca="1" si="17"/>
        <v>701.16319659092164</v>
      </c>
    </row>
    <row r="521" spans="6:8" x14ac:dyDescent="0.25">
      <c r="F521" s="42">
        <v>519</v>
      </c>
      <c r="G521" s="42">
        <f t="shared" ca="1" si="16"/>
        <v>0.52897711183763862</v>
      </c>
      <c r="H521" s="42">
        <f t="shared" ca="1" si="17"/>
        <v>417.64574400378922</v>
      </c>
    </row>
    <row r="522" spans="6:8" x14ac:dyDescent="0.25">
      <c r="F522" s="42">
        <v>520</v>
      </c>
      <c r="G522" s="42">
        <f t="shared" ca="1" si="16"/>
        <v>0.47868800151319246</v>
      </c>
      <c r="H522" s="42">
        <f t="shared" ca="1" si="17"/>
        <v>387.34623243588771</v>
      </c>
    </row>
    <row r="523" spans="6:8" x14ac:dyDescent="0.25">
      <c r="F523" s="42">
        <v>521</v>
      </c>
      <c r="G523" s="42">
        <f t="shared" ca="1" si="16"/>
        <v>0.83251759739548392</v>
      </c>
      <c r="H523" s="42">
        <f t="shared" ca="1" si="17"/>
        <v>652.74313559664279</v>
      </c>
    </row>
    <row r="524" spans="6:8" x14ac:dyDescent="0.25">
      <c r="F524" s="42">
        <v>522</v>
      </c>
      <c r="G524" s="42">
        <f t="shared" ca="1" si="16"/>
        <v>0.80318604041161512</v>
      </c>
      <c r="H524" s="42">
        <f t="shared" ca="1" si="17"/>
        <v>623.56135838142609</v>
      </c>
    </row>
    <row r="525" spans="6:8" x14ac:dyDescent="0.25">
      <c r="F525" s="42">
        <v>523</v>
      </c>
      <c r="G525" s="42">
        <f t="shared" ca="1" si="16"/>
        <v>0.30508205488463591</v>
      </c>
      <c r="H525" s="42">
        <f t="shared" ca="1" si="17"/>
        <v>292.65219270640125</v>
      </c>
    </row>
    <row r="526" spans="6:8" x14ac:dyDescent="0.25">
      <c r="F526" s="42">
        <v>524</v>
      </c>
      <c r="G526" s="42">
        <f t="shared" ca="1" si="16"/>
        <v>0.53287312654493557</v>
      </c>
      <c r="H526" s="42">
        <f t="shared" ca="1" si="17"/>
        <v>420.05918501312021</v>
      </c>
    </row>
    <row r="527" spans="6:8" x14ac:dyDescent="0.25">
      <c r="F527" s="42">
        <v>525</v>
      </c>
      <c r="G527" s="42">
        <f t="shared" ca="1" si="16"/>
        <v>0.55703597913285774</v>
      </c>
      <c r="H527" s="42">
        <f t="shared" ca="1" si="17"/>
        <v>435.25749670815242</v>
      </c>
    </row>
    <row r="528" spans="6:8" x14ac:dyDescent="0.25">
      <c r="F528" s="42">
        <v>526</v>
      </c>
      <c r="G528" s="42">
        <f t="shared" ca="1" si="16"/>
        <v>0.8888065226284666</v>
      </c>
      <c r="H528" s="42">
        <f t="shared" ca="1" si="17"/>
        <v>717.05247181234461</v>
      </c>
    </row>
    <row r="529" spans="6:8" x14ac:dyDescent="0.25">
      <c r="F529" s="42">
        <v>527</v>
      </c>
      <c r="G529" s="42">
        <f t="shared" ca="1" si="16"/>
        <v>0.54245314252925692</v>
      </c>
      <c r="H529" s="42">
        <f t="shared" ca="1" si="17"/>
        <v>426.03681531048085</v>
      </c>
    </row>
    <row r="530" spans="6:8" x14ac:dyDescent="0.25">
      <c r="F530" s="42">
        <v>528</v>
      </c>
      <c r="G530" s="42">
        <f t="shared" ca="1" si="16"/>
        <v>0.33027792083439966</v>
      </c>
      <c r="H530" s="42">
        <f t="shared" ca="1" si="17"/>
        <v>305.59385299435007</v>
      </c>
    </row>
    <row r="531" spans="6:8" x14ac:dyDescent="0.25">
      <c r="F531" s="42">
        <v>529</v>
      </c>
      <c r="G531" s="42">
        <f t="shared" ca="1" si="16"/>
        <v>0.83014293413569162</v>
      </c>
      <c r="H531" s="42">
        <f t="shared" ca="1" si="17"/>
        <v>650.28999524991855</v>
      </c>
    </row>
    <row r="532" spans="6:8" x14ac:dyDescent="0.25">
      <c r="F532" s="42">
        <v>530</v>
      </c>
      <c r="G532" s="42">
        <f t="shared" ca="1" si="16"/>
        <v>5.8336006248346561E-2</v>
      </c>
      <c r="H532" s="42">
        <f t="shared" ca="1" si="17"/>
        <v>172.45854374986561</v>
      </c>
    </row>
    <row r="533" spans="6:8" x14ac:dyDescent="0.25">
      <c r="F533" s="42">
        <v>531</v>
      </c>
      <c r="G533" s="42">
        <f t="shared" ca="1" si="16"/>
        <v>0.21919600699254871</v>
      </c>
      <c r="H533" s="42">
        <f t="shared" ca="1" si="17"/>
        <v>250.21411391960373</v>
      </c>
    </row>
    <row r="534" spans="6:8" x14ac:dyDescent="0.25">
      <c r="F534" s="42">
        <v>532</v>
      </c>
      <c r="G534" s="42">
        <f t="shared" ca="1" si="16"/>
        <v>0.29514346519292156</v>
      </c>
      <c r="H534" s="42">
        <f t="shared" ca="1" si="17"/>
        <v>287.61197015875086</v>
      </c>
    </row>
    <row r="535" spans="6:8" x14ac:dyDescent="0.25">
      <c r="F535" s="42">
        <v>533</v>
      </c>
      <c r="G535" s="42">
        <f t="shared" ca="1" si="16"/>
        <v>0.64436552856391172</v>
      </c>
      <c r="H535" s="42">
        <f t="shared" ca="1" si="17"/>
        <v>493.97942785496991</v>
      </c>
    </row>
    <row r="536" spans="6:8" x14ac:dyDescent="0.25">
      <c r="F536" s="42">
        <v>534</v>
      </c>
      <c r="G536" s="42">
        <f t="shared" ca="1" si="16"/>
        <v>0.99669419650978863</v>
      </c>
      <c r="H536" s="42">
        <f t="shared" ca="1" si="17"/>
        <v>951.21292678431939</v>
      </c>
    </row>
    <row r="537" spans="6:8" x14ac:dyDescent="0.25">
      <c r="F537" s="42">
        <v>535</v>
      </c>
      <c r="G537" s="42">
        <f t="shared" ca="1" si="16"/>
        <v>0.91551800717978027</v>
      </c>
      <c r="H537" s="42">
        <f t="shared" ca="1" si="17"/>
        <v>753.36862561596467</v>
      </c>
    </row>
    <row r="538" spans="6:8" x14ac:dyDescent="0.25">
      <c r="F538" s="42">
        <v>536</v>
      </c>
      <c r="G538" s="42">
        <f t="shared" ca="1" si="16"/>
        <v>0.5411961946730558</v>
      </c>
      <c r="H538" s="42">
        <f t="shared" ca="1" si="17"/>
        <v>425.24897578568869</v>
      </c>
    </row>
    <row r="539" spans="6:8" x14ac:dyDescent="0.25">
      <c r="F539" s="42">
        <v>537</v>
      </c>
      <c r="G539" s="42">
        <f t="shared" ca="1" si="16"/>
        <v>0.47183985674701201</v>
      </c>
      <c r="H539" s="42">
        <f t="shared" ca="1" si="17"/>
        <v>383.33533979791628</v>
      </c>
    </row>
    <row r="540" spans="6:8" x14ac:dyDescent="0.25">
      <c r="F540" s="42">
        <v>538</v>
      </c>
      <c r="G540" s="42">
        <f t="shared" ca="1" si="16"/>
        <v>8.6585890746318395E-2</v>
      </c>
      <c r="H540" s="42">
        <f t="shared" ca="1" si="17"/>
        <v>188.27644174505821</v>
      </c>
    </row>
    <row r="541" spans="6:8" x14ac:dyDescent="0.25">
      <c r="F541" s="42">
        <v>539</v>
      </c>
      <c r="G541" s="42">
        <f t="shared" ca="1" si="16"/>
        <v>0.80872766287475972</v>
      </c>
      <c r="H541" s="42">
        <f t="shared" ca="1" si="17"/>
        <v>628.89882413259181</v>
      </c>
    </row>
    <row r="542" spans="6:8" x14ac:dyDescent="0.25">
      <c r="F542" s="42">
        <v>540</v>
      </c>
      <c r="G542" s="42">
        <f t="shared" ca="1" si="16"/>
        <v>0.47825379829655545</v>
      </c>
      <c r="H542" s="42">
        <f t="shared" ca="1" si="17"/>
        <v>387.09114443786984</v>
      </c>
    </row>
    <row r="543" spans="6:8" x14ac:dyDescent="0.25">
      <c r="F543" s="42">
        <v>541</v>
      </c>
      <c r="G543" s="42">
        <f t="shared" ca="1" si="16"/>
        <v>0.89653166217574132</v>
      </c>
      <c r="H543" s="42">
        <f t="shared" ca="1" si="17"/>
        <v>727.05824204884618</v>
      </c>
    </row>
    <row r="544" spans="6:8" x14ac:dyDescent="0.25">
      <c r="F544" s="42">
        <v>542</v>
      </c>
      <c r="G544" s="42">
        <f t="shared" ca="1" si="16"/>
        <v>0.74587398111786629</v>
      </c>
      <c r="H544" s="42">
        <f t="shared" ca="1" si="17"/>
        <v>572.24921555286869</v>
      </c>
    </row>
    <row r="545" spans="6:8" x14ac:dyDescent="0.25">
      <c r="F545" s="42">
        <v>543</v>
      </c>
      <c r="G545" s="42">
        <f t="shared" ca="1" si="16"/>
        <v>0.40773712627079839</v>
      </c>
      <c r="H545" s="42">
        <f t="shared" ca="1" si="17"/>
        <v>346.98448021120885</v>
      </c>
    </row>
    <row r="546" spans="6:8" x14ac:dyDescent="0.25">
      <c r="F546" s="42">
        <v>544</v>
      </c>
      <c r="G546" s="42">
        <f t="shared" ca="1" si="16"/>
        <v>3.3858162115190438E-2</v>
      </c>
      <c r="H546" s="42">
        <f t="shared" ca="1" si="17"/>
        <v>155.20176256576542</v>
      </c>
    </row>
    <row r="547" spans="6:8" x14ac:dyDescent="0.25">
      <c r="F547" s="42">
        <v>545</v>
      </c>
      <c r="G547" s="42">
        <f t="shared" ca="1" si="16"/>
        <v>0.44886812753447891</v>
      </c>
      <c r="H547" s="42">
        <f t="shared" ca="1" si="17"/>
        <v>370.06750506488777</v>
      </c>
    </row>
    <row r="548" spans="6:8" x14ac:dyDescent="0.25">
      <c r="F548" s="42">
        <v>546</v>
      </c>
      <c r="G548" s="42">
        <f t="shared" ca="1" si="16"/>
        <v>0.42405312543004314</v>
      </c>
      <c r="H548" s="42">
        <f t="shared" ca="1" si="17"/>
        <v>356.04212118309408</v>
      </c>
    </row>
    <row r="549" spans="6:8" x14ac:dyDescent="0.25">
      <c r="F549" s="42">
        <v>547</v>
      </c>
      <c r="G549" s="42">
        <f t="shared" ca="1" si="16"/>
        <v>0.14438121222136657</v>
      </c>
      <c r="H549" s="42">
        <f t="shared" ca="1" si="17"/>
        <v>215.11432220952327</v>
      </c>
    </row>
    <row r="550" spans="6:8" x14ac:dyDescent="0.25">
      <c r="F550" s="42">
        <v>548</v>
      </c>
      <c r="G550" s="42">
        <f t="shared" ca="1" si="16"/>
        <v>0.49776005238459364</v>
      </c>
      <c r="H550" s="42">
        <f t="shared" ca="1" si="17"/>
        <v>398.6575332781722</v>
      </c>
    </row>
    <row r="551" spans="6:8" x14ac:dyDescent="0.25">
      <c r="F551" s="42">
        <v>549</v>
      </c>
      <c r="G551" s="42">
        <f t="shared" ca="1" si="16"/>
        <v>0.24820585149121632</v>
      </c>
      <c r="H551" s="42">
        <f t="shared" ca="1" si="17"/>
        <v>264.27465251880562</v>
      </c>
    </row>
    <row r="552" spans="6:8" x14ac:dyDescent="0.25">
      <c r="F552" s="42">
        <v>550</v>
      </c>
      <c r="G552" s="42">
        <f t="shared" ca="1" si="16"/>
        <v>0.17983226470834546</v>
      </c>
      <c r="H552" s="42">
        <f t="shared" ca="1" si="17"/>
        <v>231.54650797202362</v>
      </c>
    </row>
    <row r="553" spans="6:8" x14ac:dyDescent="0.25">
      <c r="F553" s="42">
        <v>551</v>
      </c>
      <c r="G553" s="42">
        <f t="shared" ca="1" si="16"/>
        <v>0.51117142353527067</v>
      </c>
      <c r="H553" s="42">
        <f t="shared" ca="1" si="17"/>
        <v>406.74071852637223</v>
      </c>
    </row>
    <row r="554" spans="6:8" x14ac:dyDescent="0.25">
      <c r="F554" s="42">
        <v>552</v>
      </c>
      <c r="G554" s="42">
        <f t="shared" ca="1" si="16"/>
        <v>0.34470075358990515</v>
      </c>
      <c r="H554" s="42">
        <f t="shared" ca="1" si="17"/>
        <v>313.11175769615318</v>
      </c>
    </row>
    <row r="555" spans="6:8" x14ac:dyDescent="0.25">
      <c r="F555" s="42">
        <v>553</v>
      </c>
      <c r="G555" s="42">
        <f t="shared" ca="1" si="16"/>
        <v>0.47964083731296658</v>
      </c>
      <c r="H555" s="42">
        <f t="shared" ca="1" si="17"/>
        <v>387.90638205037294</v>
      </c>
    </row>
    <row r="556" spans="6:8" x14ac:dyDescent="0.25">
      <c r="F556" s="42">
        <v>554</v>
      </c>
      <c r="G556" s="42">
        <f t="shared" ca="1" si="16"/>
        <v>0.79462065659721326</v>
      </c>
      <c r="H556" s="42">
        <f t="shared" ca="1" si="17"/>
        <v>615.45724912565777</v>
      </c>
    </row>
    <row r="557" spans="6:8" x14ac:dyDescent="0.25">
      <c r="F557" s="42">
        <v>555</v>
      </c>
      <c r="G557" s="42">
        <f t="shared" ca="1" si="16"/>
        <v>0.50232527756518985</v>
      </c>
      <c r="H557" s="42">
        <f t="shared" ca="1" si="17"/>
        <v>401.39679239661325</v>
      </c>
    </row>
    <row r="558" spans="6:8" x14ac:dyDescent="0.25">
      <c r="F558" s="42">
        <v>556</v>
      </c>
      <c r="G558" s="42">
        <f t="shared" ca="1" si="16"/>
        <v>2.0628051553388871E-2</v>
      </c>
      <c r="H558" s="42">
        <f t="shared" ca="1" si="17"/>
        <v>143.08740697471825</v>
      </c>
    </row>
    <row r="559" spans="6:8" x14ac:dyDescent="0.25">
      <c r="F559" s="42">
        <v>557</v>
      </c>
      <c r="G559" s="42">
        <f t="shared" ca="1" si="16"/>
        <v>0.42725367529151348</v>
      </c>
      <c r="H559" s="42">
        <f t="shared" ca="1" si="17"/>
        <v>357.83385810982668</v>
      </c>
    </row>
    <row r="560" spans="6:8" x14ac:dyDescent="0.25">
      <c r="F560" s="42">
        <v>558</v>
      </c>
      <c r="G560" s="42">
        <f t="shared" ca="1" si="16"/>
        <v>0.22948517329481111</v>
      </c>
      <c r="H560" s="42">
        <f t="shared" ca="1" si="17"/>
        <v>255.17070732433194</v>
      </c>
    </row>
    <row r="561" spans="6:8" x14ac:dyDescent="0.25">
      <c r="F561" s="42">
        <v>559</v>
      </c>
      <c r="G561" s="42">
        <f t="shared" ca="1" si="16"/>
        <v>0.17726956320161935</v>
      </c>
      <c r="H561" s="42">
        <f t="shared" ca="1" si="17"/>
        <v>230.34688690629332</v>
      </c>
    </row>
    <row r="562" spans="6:8" x14ac:dyDescent="0.25">
      <c r="F562" s="42">
        <v>560</v>
      </c>
      <c r="G562" s="42">
        <f t="shared" ca="1" si="16"/>
        <v>6.4359257591644958E-2</v>
      </c>
      <c r="H562" s="42">
        <f t="shared" ca="1" si="17"/>
        <v>176.10737929562447</v>
      </c>
    </row>
    <row r="563" spans="6:8" x14ac:dyDescent="0.25">
      <c r="F563" s="42">
        <v>561</v>
      </c>
      <c r="G563" s="42">
        <f t="shared" ca="1" si="16"/>
        <v>0.56292839844019071</v>
      </c>
      <c r="H563" s="42">
        <f t="shared" ca="1" si="17"/>
        <v>439.02624560228958</v>
      </c>
    </row>
    <row r="564" spans="6:8" x14ac:dyDescent="0.25">
      <c r="F564" s="42">
        <v>562</v>
      </c>
      <c r="G564" s="42">
        <f t="shared" ca="1" si="16"/>
        <v>0.43870203525987939</v>
      </c>
      <c r="H564" s="42">
        <f t="shared" ca="1" si="17"/>
        <v>364.28423441534278</v>
      </c>
    </row>
    <row r="565" spans="6:8" x14ac:dyDescent="0.25">
      <c r="F565" s="42">
        <v>563</v>
      </c>
      <c r="G565" s="42">
        <f t="shared" ca="1" si="16"/>
        <v>0.23150636346985931</v>
      </c>
      <c r="H565" s="42">
        <f t="shared" ca="1" si="17"/>
        <v>256.14825515987309</v>
      </c>
    </row>
    <row r="566" spans="6:8" x14ac:dyDescent="0.25">
      <c r="F566" s="42">
        <v>564</v>
      </c>
      <c r="G566" s="42">
        <f t="shared" ca="1" si="16"/>
        <v>0.6899379591791106</v>
      </c>
      <c r="H566" s="42">
        <f t="shared" ca="1" si="17"/>
        <v>527.51225477157573</v>
      </c>
    </row>
    <row r="567" spans="6:8" x14ac:dyDescent="0.25">
      <c r="F567" s="42">
        <v>565</v>
      </c>
      <c r="G567" s="42">
        <f t="shared" ca="1" si="16"/>
        <v>0.14942585871050706</v>
      </c>
      <c r="H567" s="42">
        <f t="shared" ca="1" si="17"/>
        <v>217.4315482154708</v>
      </c>
    </row>
    <row r="568" spans="6:8" x14ac:dyDescent="0.25">
      <c r="F568" s="42">
        <v>566</v>
      </c>
      <c r="G568" s="42">
        <f t="shared" ca="1" si="16"/>
        <v>0.55626983445227129</v>
      </c>
      <c r="H568" s="42">
        <f t="shared" ca="1" si="17"/>
        <v>434.76932213974385</v>
      </c>
    </row>
    <row r="569" spans="6:8" x14ac:dyDescent="0.25">
      <c r="F569" s="42">
        <v>567</v>
      </c>
      <c r="G569" s="42">
        <f t="shared" ca="1" si="16"/>
        <v>0.24203751965531695</v>
      </c>
      <c r="H569" s="42">
        <f t="shared" ca="1" si="17"/>
        <v>261.26257313699625</v>
      </c>
    </row>
    <row r="570" spans="6:8" x14ac:dyDescent="0.25">
      <c r="F570" s="42">
        <v>568</v>
      </c>
      <c r="G570" s="42">
        <f t="shared" ca="1" si="16"/>
        <v>0.86758079533820676</v>
      </c>
      <c r="H570" s="42">
        <f t="shared" ca="1" si="17"/>
        <v>691.22528057418435</v>
      </c>
    </row>
    <row r="571" spans="6:8" x14ac:dyDescent="0.25">
      <c r="F571" s="42">
        <v>569</v>
      </c>
      <c r="G571" s="42">
        <f t="shared" ca="1" si="16"/>
        <v>0.28093654308225302</v>
      </c>
      <c r="H571" s="42">
        <f t="shared" ca="1" si="17"/>
        <v>280.46842391679729</v>
      </c>
    </row>
    <row r="572" spans="6:8" x14ac:dyDescent="0.25">
      <c r="F572" s="42">
        <v>570</v>
      </c>
      <c r="G572" s="42">
        <f t="shared" ca="1" si="16"/>
        <v>8.8496907502725541E-2</v>
      </c>
      <c r="H572" s="42">
        <f t="shared" ca="1" si="17"/>
        <v>189.24528937285876</v>
      </c>
    </row>
    <row r="573" spans="6:8" x14ac:dyDescent="0.25">
      <c r="F573" s="42">
        <v>571</v>
      </c>
      <c r="G573" s="42">
        <f t="shared" ca="1" si="16"/>
        <v>0.17991134812768217</v>
      </c>
      <c r="H573" s="42">
        <f t="shared" ca="1" si="17"/>
        <v>231.58355734141867</v>
      </c>
    </row>
    <row r="574" spans="6:8" x14ac:dyDescent="0.25">
      <c r="F574" s="42">
        <v>572</v>
      </c>
      <c r="G574" s="42">
        <f t="shared" ca="1" si="16"/>
        <v>0.82133401555854135</v>
      </c>
      <c r="H574" s="42">
        <f t="shared" ca="1" si="17"/>
        <v>641.33649642338821</v>
      </c>
    </row>
    <row r="575" spans="6:8" x14ac:dyDescent="0.25">
      <c r="F575" s="42">
        <v>573</v>
      </c>
      <c r="G575" s="42">
        <f t="shared" ca="1" si="16"/>
        <v>0.11766973184018159</v>
      </c>
      <c r="H575" s="42">
        <f t="shared" ca="1" si="17"/>
        <v>202.95684365583486</v>
      </c>
    </row>
    <row r="576" spans="6:8" x14ac:dyDescent="0.25">
      <c r="F576" s="42">
        <v>574</v>
      </c>
      <c r="G576" s="42">
        <f t="shared" ca="1" si="16"/>
        <v>0.74959395113582017</v>
      </c>
      <c r="H576" s="42">
        <f t="shared" ca="1" si="17"/>
        <v>575.39152718980108</v>
      </c>
    </row>
    <row r="577" spans="6:8" x14ac:dyDescent="0.25">
      <c r="F577" s="42">
        <v>575</v>
      </c>
      <c r="G577" s="42">
        <f t="shared" ca="1" si="16"/>
        <v>0.84004395066832316</v>
      </c>
      <c r="H577" s="42">
        <f t="shared" ca="1" si="17"/>
        <v>660.63536495561698</v>
      </c>
    </row>
    <row r="578" spans="6:8" x14ac:dyDescent="0.25">
      <c r="F578" s="42">
        <v>576</v>
      </c>
      <c r="G578" s="42">
        <f t="shared" ca="1" si="16"/>
        <v>0.1643572505596147</v>
      </c>
      <c r="H578" s="42">
        <f t="shared" ca="1" si="17"/>
        <v>224.33075373773045</v>
      </c>
    </row>
    <row r="579" spans="6:8" x14ac:dyDescent="0.25">
      <c r="F579" s="42">
        <v>577</v>
      </c>
      <c r="G579" s="42">
        <f t="shared" ref="G579:G642" ca="1" si="18">RAND()</f>
        <v>0.95759646920874264</v>
      </c>
      <c r="H579" s="42">
        <f t="shared" ref="H579:H642" ca="1" si="19">IF(G579&lt;(($D$4-$D$2)/($D$3-$D$2)),$D$2+SQRT(G579*($D$3-$D$2)*($D$4-$D$2)),$D$3-SQRT((1-G579)*($D$3-$D$2)*($D$3-$D$4)))</f>
        <v>825.27008793653761</v>
      </c>
    </row>
    <row r="580" spans="6:8" x14ac:dyDescent="0.25">
      <c r="F580" s="42">
        <v>578</v>
      </c>
      <c r="G580" s="42">
        <f t="shared" ca="1" si="18"/>
        <v>0.31966151624329853</v>
      </c>
      <c r="H580" s="42">
        <f t="shared" ca="1" si="19"/>
        <v>300.11164582854713</v>
      </c>
    </row>
    <row r="581" spans="6:8" x14ac:dyDescent="0.25">
      <c r="F581" s="42">
        <v>579</v>
      </c>
      <c r="G581" s="42">
        <f t="shared" ca="1" si="18"/>
        <v>0.45363949495766454</v>
      </c>
      <c r="H581" s="42">
        <f t="shared" ca="1" si="19"/>
        <v>372.80022032012675</v>
      </c>
    </row>
    <row r="582" spans="6:8" x14ac:dyDescent="0.25">
      <c r="F582" s="42">
        <v>580</v>
      </c>
      <c r="G582" s="42">
        <f t="shared" ca="1" si="18"/>
        <v>0.19723884907965827</v>
      </c>
      <c r="H582" s="42">
        <f t="shared" ca="1" si="19"/>
        <v>239.74476084498701</v>
      </c>
    </row>
    <row r="583" spans="6:8" x14ac:dyDescent="0.25">
      <c r="F583" s="42">
        <v>581</v>
      </c>
      <c r="G583" s="42">
        <f t="shared" ca="1" si="18"/>
        <v>0.17064139532708456</v>
      </c>
      <c r="H583" s="42">
        <f t="shared" ca="1" si="19"/>
        <v>227.25282571561661</v>
      </c>
    </row>
    <row r="584" spans="6:8" x14ac:dyDescent="0.25">
      <c r="F584" s="42">
        <v>582</v>
      </c>
      <c r="G584" s="42">
        <f t="shared" ca="1" si="18"/>
        <v>0.41510298081229569</v>
      </c>
      <c r="H584" s="42">
        <f t="shared" ca="1" si="19"/>
        <v>351.05789640743217</v>
      </c>
    </row>
    <row r="585" spans="6:8" x14ac:dyDescent="0.25">
      <c r="F585" s="42">
        <v>583</v>
      </c>
      <c r="G585" s="42">
        <f t="shared" ca="1" si="18"/>
        <v>0.43622994359602529</v>
      </c>
      <c r="H585" s="42">
        <f t="shared" ca="1" si="19"/>
        <v>362.8858496227997</v>
      </c>
    </row>
    <row r="586" spans="6:8" x14ac:dyDescent="0.25">
      <c r="F586" s="42">
        <v>584</v>
      </c>
      <c r="G586" s="42">
        <f t="shared" ca="1" si="18"/>
        <v>0.70350690896844748</v>
      </c>
      <c r="H586" s="42">
        <f t="shared" ca="1" si="19"/>
        <v>537.96642379290461</v>
      </c>
    </row>
    <row r="587" spans="6:8" x14ac:dyDescent="0.25">
      <c r="F587" s="42">
        <v>585</v>
      </c>
      <c r="G587" s="42">
        <f t="shared" ca="1" si="18"/>
        <v>8.3269965605145546E-2</v>
      </c>
      <c r="H587" s="42">
        <f t="shared" ca="1" si="19"/>
        <v>186.56960727913173</v>
      </c>
    </row>
    <row r="588" spans="6:8" x14ac:dyDescent="0.25">
      <c r="F588" s="42">
        <v>586</v>
      </c>
      <c r="G588" s="42">
        <f t="shared" ca="1" si="18"/>
        <v>0.65929891483696634</v>
      </c>
      <c r="H588" s="42">
        <f t="shared" ca="1" si="19"/>
        <v>504.71747323635145</v>
      </c>
    </row>
    <row r="589" spans="6:8" x14ac:dyDescent="0.25">
      <c r="F589" s="42">
        <v>587</v>
      </c>
      <c r="G589" s="42">
        <f t="shared" ca="1" si="18"/>
        <v>0.79534468349799303</v>
      </c>
      <c r="H589" s="42">
        <f t="shared" ca="1" si="19"/>
        <v>616.13566474411164</v>
      </c>
    </row>
    <row r="590" spans="6:8" x14ac:dyDescent="0.25">
      <c r="F590" s="42">
        <v>588</v>
      </c>
      <c r="G590" s="42">
        <f t="shared" ca="1" si="18"/>
        <v>0.98053523291149081</v>
      </c>
      <c r="H590" s="42">
        <f t="shared" ca="1" si="19"/>
        <v>881.61658771716952</v>
      </c>
    </row>
    <row r="591" spans="6:8" x14ac:dyDescent="0.25">
      <c r="F591" s="42">
        <v>589</v>
      </c>
      <c r="G591" s="42">
        <f t="shared" ca="1" si="18"/>
        <v>0.67577732898546328</v>
      </c>
      <c r="H591" s="42">
        <f t="shared" ca="1" si="19"/>
        <v>516.84337619104667</v>
      </c>
    </row>
    <row r="592" spans="6:8" x14ac:dyDescent="0.25">
      <c r="F592" s="42">
        <v>590</v>
      </c>
      <c r="G592" s="42">
        <f t="shared" ca="1" si="18"/>
        <v>0.54722193518212481</v>
      </c>
      <c r="H592" s="42">
        <f t="shared" ca="1" si="19"/>
        <v>429.03572207285151</v>
      </c>
    </row>
    <row r="593" spans="6:8" x14ac:dyDescent="0.25">
      <c r="F593" s="42">
        <v>591</v>
      </c>
      <c r="G593" s="42">
        <f t="shared" ca="1" si="18"/>
        <v>0.25041833434924854</v>
      </c>
      <c r="H593" s="42">
        <f t="shared" ca="1" si="19"/>
        <v>265.35804689049985</v>
      </c>
    </row>
    <row r="594" spans="6:8" x14ac:dyDescent="0.25">
      <c r="F594" s="42">
        <v>592</v>
      </c>
      <c r="G594" s="42">
        <f t="shared" ca="1" si="18"/>
        <v>0.80242001024799836</v>
      </c>
      <c r="H594" s="42">
        <f t="shared" ca="1" si="19"/>
        <v>622.82949131534531</v>
      </c>
    </row>
    <row r="595" spans="6:8" x14ac:dyDescent="0.25">
      <c r="F595" s="42">
        <v>593</v>
      </c>
      <c r="G595" s="42">
        <f t="shared" ca="1" si="18"/>
        <v>0.46480750294141249</v>
      </c>
      <c r="H595" s="42">
        <f t="shared" ca="1" si="19"/>
        <v>379.24352771623637</v>
      </c>
    </row>
    <row r="596" spans="6:8" x14ac:dyDescent="0.25">
      <c r="F596" s="42">
        <v>594</v>
      </c>
      <c r="G596" s="42">
        <f t="shared" ca="1" si="18"/>
        <v>0.59533374094907987</v>
      </c>
      <c r="H596" s="42">
        <f t="shared" ca="1" si="19"/>
        <v>460.22253982158304</v>
      </c>
    </row>
    <row r="597" spans="6:8" x14ac:dyDescent="0.25">
      <c r="F597" s="42">
        <v>595</v>
      </c>
      <c r="G597" s="42">
        <f t="shared" ca="1" si="18"/>
        <v>0.43990512179418095</v>
      </c>
      <c r="H597" s="42">
        <f t="shared" ca="1" si="19"/>
        <v>364.96589673609674</v>
      </c>
    </row>
    <row r="598" spans="6:8" x14ac:dyDescent="0.25">
      <c r="F598" s="42">
        <v>596</v>
      </c>
      <c r="G598" s="42">
        <f t="shared" ca="1" si="18"/>
        <v>0.72052393611894194</v>
      </c>
      <c r="H598" s="42">
        <f t="shared" ca="1" si="19"/>
        <v>551.42139373977966</v>
      </c>
    </row>
    <row r="599" spans="6:8" x14ac:dyDescent="0.25">
      <c r="F599" s="42">
        <v>597</v>
      </c>
      <c r="G599" s="42">
        <f t="shared" ca="1" si="18"/>
        <v>0.23241471416471582</v>
      </c>
      <c r="H599" s="42">
        <f t="shared" ca="1" si="19"/>
        <v>256.58799727109283</v>
      </c>
    </row>
    <row r="600" spans="6:8" x14ac:dyDescent="0.25">
      <c r="F600" s="42">
        <v>598</v>
      </c>
      <c r="G600" s="42">
        <f t="shared" ca="1" si="18"/>
        <v>0.55851359098183606</v>
      </c>
      <c r="H600" s="42">
        <f t="shared" ca="1" si="19"/>
        <v>436.20019998843736</v>
      </c>
    </row>
    <row r="601" spans="6:8" x14ac:dyDescent="0.25">
      <c r="F601" s="42">
        <v>599</v>
      </c>
      <c r="G601" s="42">
        <f t="shared" ca="1" si="18"/>
        <v>0.58199675550432561</v>
      </c>
      <c r="H601" s="42">
        <f t="shared" ca="1" si="19"/>
        <v>451.39965727600429</v>
      </c>
    </row>
    <row r="602" spans="6:8" x14ac:dyDescent="0.25">
      <c r="F602" s="42">
        <v>600</v>
      </c>
      <c r="G602" s="42">
        <f t="shared" ca="1" si="18"/>
        <v>0.63824414395163342</v>
      </c>
      <c r="H602" s="42">
        <f t="shared" ca="1" si="19"/>
        <v>489.64305005729182</v>
      </c>
    </row>
    <row r="603" spans="6:8" x14ac:dyDescent="0.25">
      <c r="F603" s="42">
        <v>601</v>
      </c>
      <c r="G603" s="42">
        <f t="shared" ca="1" si="18"/>
        <v>0.9083331950725877</v>
      </c>
      <c r="H603" s="42">
        <f t="shared" ca="1" si="19"/>
        <v>743.09515468225038</v>
      </c>
    </row>
    <row r="604" spans="6:8" x14ac:dyDescent="0.25">
      <c r="F604" s="42">
        <v>602</v>
      </c>
      <c r="G604" s="42">
        <f t="shared" ca="1" si="18"/>
        <v>0.22329662812182238</v>
      </c>
      <c r="H604" s="42">
        <f t="shared" ca="1" si="19"/>
        <v>252.18556596419739</v>
      </c>
    </row>
    <row r="605" spans="6:8" x14ac:dyDescent="0.25">
      <c r="F605" s="42">
        <v>603</v>
      </c>
      <c r="G605" s="42">
        <f t="shared" ca="1" si="18"/>
        <v>0.63122239966100369</v>
      </c>
      <c r="H605" s="42">
        <f t="shared" ca="1" si="19"/>
        <v>484.71379579492202</v>
      </c>
    </row>
    <row r="606" spans="6:8" x14ac:dyDescent="0.25">
      <c r="F606" s="42">
        <v>604</v>
      </c>
      <c r="G606" s="42">
        <f t="shared" ca="1" si="18"/>
        <v>0.99873999134749136</v>
      </c>
      <c r="H606" s="42">
        <f t="shared" ca="1" si="19"/>
        <v>969.8801356276922</v>
      </c>
    </row>
    <row r="607" spans="6:8" x14ac:dyDescent="0.25">
      <c r="F607" s="42">
        <v>605</v>
      </c>
      <c r="G607" s="42">
        <f t="shared" ca="1" si="18"/>
        <v>0.16567690515360967</v>
      </c>
      <c r="H607" s="42">
        <f t="shared" ca="1" si="19"/>
        <v>224.94346768161415</v>
      </c>
    </row>
    <row r="608" spans="6:8" x14ac:dyDescent="0.25">
      <c r="F608" s="42">
        <v>606</v>
      </c>
      <c r="G608" s="42">
        <f t="shared" ca="1" si="18"/>
        <v>0.6825532206870234</v>
      </c>
      <c r="H608" s="42">
        <f t="shared" ca="1" si="19"/>
        <v>521.91875051896977</v>
      </c>
    </row>
    <row r="609" spans="6:8" x14ac:dyDescent="0.25">
      <c r="F609" s="42">
        <v>607</v>
      </c>
      <c r="G609" s="42">
        <f t="shared" ca="1" si="18"/>
        <v>0.99510082022546908</v>
      </c>
      <c r="H609" s="42">
        <f t="shared" ca="1" si="19"/>
        <v>940.60800190545649</v>
      </c>
    </row>
    <row r="610" spans="6:8" x14ac:dyDescent="0.25">
      <c r="F610" s="42">
        <v>608</v>
      </c>
      <c r="G610" s="42">
        <f t="shared" ca="1" si="18"/>
        <v>0.51072997623362792</v>
      </c>
      <c r="H610" s="42">
        <f t="shared" ca="1" si="19"/>
        <v>406.47290111420534</v>
      </c>
    </row>
    <row r="611" spans="6:8" x14ac:dyDescent="0.25">
      <c r="F611" s="42">
        <v>609</v>
      </c>
      <c r="G611" s="42">
        <f t="shared" ca="1" si="18"/>
        <v>6.355366501284121E-2</v>
      </c>
      <c r="H611" s="42">
        <f t="shared" ca="1" si="19"/>
        <v>175.62955672986396</v>
      </c>
    </row>
    <row r="612" spans="6:8" x14ac:dyDescent="0.25">
      <c r="F612" s="42">
        <v>610</v>
      </c>
      <c r="G612" s="42">
        <f t="shared" ca="1" si="18"/>
        <v>0.66698768546931542</v>
      </c>
      <c r="H612" s="42">
        <f t="shared" ca="1" si="19"/>
        <v>510.33800794620282</v>
      </c>
    </row>
    <row r="613" spans="6:8" x14ac:dyDescent="0.25">
      <c r="F613" s="42">
        <v>611</v>
      </c>
      <c r="G613" s="42">
        <f t="shared" ca="1" si="18"/>
        <v>0.11170107942999774</v>
      </c>
      <c r="H613" s="42">
        <f t="shared" ca="1" si="19"/>
        <v>200.26552980979886</v>
      </c>
    </row>
    <row r="614" spans="6:8" x14ac:dyDescent="0.25">
      <c r="F614" s="42">
        <v>612</v>
      </c>
      <c r="G614" s="42">
        <f t="shared" ca="1" si="18"/>
        <v>0.45909528977381497</v>
      </c>
      <c r="H614" s="42">
        <f t="shared" ca="1" si="19"/>
        <v>375.93959317798954</v>
      </c>
    </row>
    <row r="615" spans="6:8" x14ac:dyDescent="0.25">
      <c r="F615" s="42">
        <v>613</v>
      </c>
      <c r="G615" s="42">
        <f t="shared" ca="1" si="18"/>
        <v>0.13328356126302376</v>
      </c>
      <c r="H615" s="42">
        <f t="shared" ca="1" si="19"/>
        <v>210.04061123965187</v>
      </c>
    </row>
    <row r="616" spans="6:8" x14ac:dyDescent="0.25">
      <c r="F616" s="42">
        <v>614</v>
      </c>
      <c r="G616" s="42">
        <f t="shared" ca="1" si="18"/>
        <v>0.38087123072345219</v>
      </c>
      <c r="H616" s="42">
        <f t="shared" ca="1" si="19"/>
        <v>332.33787446110557</v>
      </c>
    </row>
    <row r="617" spans="6:8" x14ac:dyDescent="0.25">
      <c r="F617" s="42">
        <v>615</v>
      </c>
      <c r="G617" s="42">
        <f t="shared" ca="1" si="18"/>
        <v>0.13490136035865352</v>
      </c>
      <c r="H617" s="42">
        <f t="shared" ca="1" si="19"/>
        <v>210.77821840640422</v>
      </c>
    </row>
    <row r="618" spans="6:8" x14ac:dyDescent="0.25">
      <c r="F618" s="42">
        <v>616</v>
      </c>
      <c r="G618" s="42">
        <f t="shared" ca="1" si="18"/>
        <v>0.18389029914105237</v>
      </c>
      <c r="H618" s="42">
        <f t="shared" ca="1" si="19"/>
        <v>233.44994643634504</v>
      </c>
    </row>
    <row r="619" spans="6:8" x14ac:dyDescent="0.25">
      <c r="F619" s="42">
        <v>617</v>
      </c>
      <c r="G619" s="42">
        <f t="shared" ca="1" si="18"/>
        <v>0.22382184416694617</v>
      </c>
      <c r="H619" s="42">
        <f t="shared" ca="1" si="19"/>
        <v>252.43844922321023</v>
      </c>
    </row>
    <row r="620" spans="6:8" x14ac:dyDescent="0.25">
      <c r="F620" s="42">
        <v>618</v>
      </c>
      <c r="G620" s="42">
        <f t="shared" ca="1" si="18"/>
        <v>0.36180927087233605</v>
      </c>
      <c r="H620" s="42">
        <f t="shared" ca="1" si="19"/>
        <v>322.13767992908913</v>
      </c>
    </row>
    <row r="621" spans="6:8" x14ac:dyDescent="0.25">
      <c r="F621" s="42">
        <v>619</v>
      </c>
      <c r="G621" s="42">
        <f t="shared" ca="1" si="18"/>
        <v>0.66511256014412135</v>
      </c>
      <c r="H621" s="42">
        <f t="shared" ca="1" si="19"/>
        <v>508.96134908112106</v>
      </c>
    </row>
    <row r="622" spans="6:8" x14ac:dyDescent="0.25">
      <c r="F622" s="42">
        <v>620</v>
      </c>
      <c r="G622" s="42">
        <f t="shared" ca="1" si="18"/>
        <v>0.54966744577714977</v>
      </c>
      <c r="H622" s="42">
        <f t="shared" ca="1" si="19"/>
        <v>430.57973425557452</v>
      </c>
    </row>
    <row r="623" spans="6:8" x14ac:dyDescent="0.25">
      <c r="F623" s="42">
        <v>621</v>
      </c>
      <c r="G623" s="42">
        <f t="shared" ca="1" si="18"/>
        <v>0.54749864651087676</v>
      </c>
      <c r="H623" s="42">
        <f t="shared" ca="1" si="19"/>
        <v>429.21021863371732</v>
      </c>
    </row>
    <row r="624" spans="6:8" x14ac:dyDescent="0.25">
      <c r="F624" s="42">
        <v>622</v>
      </c>
      <c r="G624" s="42">
        <f t="shared" ca="1" si="18"/>
        <v>0.14937628497568012</v>
      </c>
      <c r="H624" s="42">
        <f t="shared" ca="1" si="19"/>
        <v>217.40874345702639</v>
      </c>
    </row>
    <row r="625" spans="6:8" x14ac:dyDescent="0.25">
      <c r="F625" s="42">
        <v>623</v>
      </c>
      <c r="G625" s="42">
        <f t="shared" ca="1" si="18"/>
        <v>8.6424862447172068E-2</v>
      </c>
      <c r="H625" s="42">
        <f t="shared" ca="1" si="19"/>
        <v>188.19431739202639</v>
      </c>
    </row>
    <row r="626" spans="6:8" x14ac:dyDescent="0.25">
      <c r="F626" s="42">
        <v>624</v>
      </c>
      <c r="G626" s="42">
        <f t="shared" ca="1" si="18"/>
        <v>5.0927366587073641E-2</v>
      </c>
      <c r="H626" s="42">
        <f t="shared" ca="1" si="19"/>
        <v>167.70127763075544</v>
      </c>
    </row>
    <row r="627" spans="6:8" x14ac:dyDescent="0.25">
      <c r="F627" s="42">
        <v>625</v>
      </c>
      <c r="G627" s="42">
        <f t="shared" ca="1" si="18"/>
        <v>0.26194097361727009</v>
      </c>
      <c r="H627" s="42">
        <f t="shared" ca="1" si="19"/>
        <v>271.02640720286331</v>
      </c>
    </row>
    <row r="628" spans="6:8" x14ac:dyDescent="0.25">
      <c r="F628" s="42">
        <v>626</v>
      </c>
      <c r="G628" s="42">
        <f t="shared" ca="1" si="18"/>
        <v>0.64593453789190569</v>
      </c>
      <c r="H628" s="42">
        <f t="shared" ca="1" si="19"/>
        <v>495.0969075972817</v>
      </c>
    </row>
    <row r="629" spans="6:8" x14ac:dyDescent="0.25">
      <c r="F629" s="42">
        <v>627</v>
      </c>
      <c r="G629" s="42">
        <f t="shared" ca="1" si="18"/>
        <v>0.48186661003305709</v>
      </c>
      <c r="H629" s="42">
        <f t="shared" ca="1" si="19"/>
        <v>389.21686272769534</v>
      </c>
    </row>
    <row r="630" spans="6:8" x14ac:dyDescent="0.25">
      <c r="F630" s="42">
        <v>628</v>
      </c>
      <c r="G630" s="42">
        <f t="shared" ca="1" si="18"/>
        <v>0.34303098144429489</v>
      </c>
      <c r="H630" s="42">
        <f t="shared" ca="1" si="19"/>
        <v>312.23718233673924</v>
      </c>
    </row>
    <row r="631" spans="6:8" x14ac:dyDescent="0.25">
      <c r="F631" s="42">
        <v>629</v>
      </c>
      <c r="G631" s="42">
        <f t="shared" ca="1" si="18"/>
        <v>0.31412935216257099</v>
      </c>
      <c r="H631" s="42">
        <f t="shared" ca="1" si="19"/>
        <v>297.27184029459238</v>
      </c>
    </row>
    <row r="632" spans="6:8" x14ac:dyDescent="0.25">
      <c r="F632" s="42">
        <v>630</v>
      </c>
      <c r="G632" s="42">
        <f t="shared" ca="1" si="18"/>
        <v>0.15814107562951951</v>
      </c>
      <c r="H632" s="42">
        <f t="shared" ca="1" si="19"/>
        <v>221.45107697284311</v>
      </c>
    </row>
    <row r="633" spans="6:8" x14ac:dyDescent="0.25">
      <c r="F633" s="42">
        <v>631</v>
      </c>
      <c r="G633" s="42">
        <f t="shared" ca="1" si="18"/>
        <v>0.18157633670448492</v>
      </c>
      <c r="H633" s="42">
        <f t="shared" ca="1" si="19"/>
        <v>232.36399408784189</v>
      </c>
    </row>
    <row r="634" spans="6:8" x14ac:dyDescent="0.25">
      <c r="F634" s="42">
        <v>632</v>
      </c>
      <c r="G634" s="42">
        <f t="shared" ca="1" si="18"/>
        <v>0.20290759930151481</v>
      </c>
      <c r="H634" s="42">
        <f t="shared" ca="1" si="19"/>
        <v>242.43381246064757</v>
      </c>
    </row>
    <row r="635" spans="6:8" x14ac:dyDescent="0.25">
      <c r="F635" s="42">
        <v>633</v>
      </c>
      <c r="G635" s="42">
        <f t="shared" ca="1" si="18"/>
        <v>0.60360564041298592</v>
      </c>
      <c r="H635" s="42">
        <f t="shared" ca="1" si="19"/>
        <v>465.76789791079557</v>
      </c>
    </row>
    <row r="636" spans="6:8" x14ac:dyDescent="0.25">
      <c r="F636" s="42">
        <v>634</v>
      </c>
      <c r="G636" s="42">
        <f t="shared" ca="1" si="18"/>
        <v>0.24506912583587825</v>
      </c>
      <c r="H636" s="42">
        <f t="shared" ca="1" si="19"/>
        <v>262.74140941039718</v>
      </c>
    </row>
    <row r="637" spans="6:8" x14ac:dyDescent="0.25">
      <c r="F637" s="42">
        <v>635</v>
      </c>
      <c r="G637" s="42">
        <f t="shared" ca="1" si="18"/>
        <v>2.9828481520211003E-4</v>
      </c>
      <c r="H637" s="42">
        <f t="shared" ca="1" si="19"/>
        <v>105.18127719468761</v>
      </c>
    </row>
    <row r="638" spans="6:8" x14ac:dyDescent="0.25">
      <c r="F638" s="42">
        <v>636</v>
      </c>
      <c r="G638" s="42">
        <f t="shared" ca="1" si="18"/>
        <v>0.86476748205624387</v>
      </c>
      <c r="H638" s="42">
        <f t="shared" ca="1" si="19"/>
        <v>687.96248155148965</v>
      </c>
    </row>
    <row r="639" spans="6:8" x14ac:dyDescent="0.25">
      <c r="F639" s="42">
        <v>637</v>
      </c>
      <c r="G639" s="42">
        <f t="shared" ca="1" si="18"/>
        <v>0.80263730013758938</v>
      </c>
      <c r="H639" s="42">
        <f t="shared" ca="1" si="19"/>
        <v>623.03694623884473</v>
      </c>
    </row>
    <row r="640" spans="6:8" x14ac:dyDescent="0.25">
      <c r="F640" s="42">
        <v>638</v>
      </c>
      <c r="G640" s="42">
        <f t="shared" ca="1" si="18"/>
        <v>0.70538105736844403</v>
      </c>
      <c r="H640" s="42">
        <f t="shared" ca="1" si="19"/>
        <v>539.42900797518701</v>
      </c>
    </row>
    <row r="641" spans="6:8" x14ac:dyDescent="0.25">
      <c r="F641" s="42">
        <v>639</v>
      </c>
      <c r="G641" s="42">
        <f t="shared" ca="1" si="18"/>
        <v>0.82374585878234496</v>
      </c>
      <c r="H641" s="42">
        <f t="shared" ca="1" si="19"/>
        <v>643.76555237216098</v>
      </c>
    </row>
    <row r="642" spans="6:8" x14ac:dyDescent="0.25">
      <c r="F642" s="42">
        <v>640</v>
      </c>
      <c r="G642" s="42">
        <f t="shared" ca="1" si="18"/>
        <v>0.6258772807059747</v>
      </c>
      <c r="H642" s="42">
        <f t="shared" ca="1" si="19"/>
        <v>480.99291152075944</v>
      </c>
    </row>
    <row r="643" spans="6:8" x14ac:dyDescent="0.25">
      <c r="F643" s="42">
        <v>641</v>
      </c>
      <c r="G643" s="42">
        <f t="shared" ref="G643:G706" ca="1" si="20">RAND()</f>
        <v>0.63430927569755857</v>
      </c>
      <c r="H643" s="42">
        <f t="shared" ref="H643:H706" ca="1" si="21">IF(G643&lt;(($D$4-$D$2)/($D$3-$D$2)),$D$2+SQRT(G643*($D$3-$D$2)*($D$4-$D$2)),$D$3-SQRT((1-G643)*($D$3-$D$2)*($D$3-$D$4)))</f>
        <v>486.87494555638989</v>
      </c>
    </row>
    <row r="644" spans="6:8" x14ac:dyDescent="0.25">
      <c r="F644" s="42">
        <v>642</v>
      </c>
      <c r="G644" s="42">
        <f t="shared" ca="1" si="20"/>
        <v>0.99111826240296319</v>
      </c>
      <c r="H644" s="42">
        <f t="shared" ca="1" si="21"/>
        <v>920.032187288469</v>
      </c>
    </row>
    <row r="645" spans="6:8" x14ac:dyDescent="0.25">
      <c r="F645" s="42">
        <v>643</v>
      </c>
      <c r="G645" s="42">
        <f t="shared" ca="1" si="20"/>
        <v>0.51999407840293044</v>
      </c>
      <c r="H645" s="42">
        <f t="shared" ca="1" si="21"/>
        <v>412.11883552040035</v>
      </c>
    </row>
    <row r="646" spans="6:8" x14ac:dyDescent="0.25">
      <c r="F646" s="42">
        <v>644</v>
      </c>
      <c r="G646" s="42">
        <f t="shared" ca="1" si="20"/>
        <v>0.36964857683152208</v>
      </c>
      <c r="H646" s="42">
        <f t="shared" ca="1" si="21"/>
        <v>326.31385298396992</v>
      </c>
    </row>
    <row r="647" spans="6:8" x14ac:dyDescent="0.25">
      <c r="F647" s="42">
        <v>645</v>
      </c>
      <c r="G647" s="42">
        <f t="shared" ca="1" si="20"/>
        <v>0.18823239347995646</v>
      </c>
      <c r="H647" s="42">
        <f t="shared" ca="1" si="21"/>
        <v>235.49187270871255</v>
      </c>
    </row>
    <row r="648" spans="6:8" x14ac:dyDescent="0.25">
      <c r="F648" s="42">
        <v>646</v>
      </c>
      <c r="G648" s="42">
        <f t="shared" ca="1" si="20"/>
        <v>0.69811141426615086</v>
      </c>
      <c r="H648" s="42">
        <f t="shared" ca="1" si="21"/>
        <v>533.78140134871137</v>
      </c>
    </row>
    <row r="649" spans="6:8" x14ac:dyDescent="0.25">
      <c r="F649" s="42">
        <v>647</v>
      </c>
      <c r="G649" s="42">
        <f t="shared" ca="1" si="20"/>
        <v>0.82940850019725298</v>
      </c>
      <c r="H649" s="42">
        <f t="shared" ca="1" si="21"/>
        <v>649.53476654883752</v>
      </c>
    </row>
    <row r="650" spans="6:8" x14ac:dyDescent="0.25">
      <c r="F650" s="42">
        <v>648</v>
      </c>
      <c r="G650" s="42">
        <f t="shared" ca="1" si="20"/>
        <v>0.16686864052392236</v>
      </c>
      <c r="H650" s="42">
        <f t="shared" ca="1" si="21"/>
        <v>225.49720541319164</v>
      </c>
    </row>
    <row r="651" spans="6:8" x14ac:dyDescent="0.25">
      <c r="F651" s="42">
        <v>649</v>
      </c>
      <c r="G651" s="42">
        <f t="shared" ca="1" si="20"/>
        <v>0.22110817186704335</v>
      </c>
      <c r="H651" s="42">
        <f t="shared" ca="1" si="21"/>
        <v>251.13277795344197</v>
      </c>
    </row>
    <row r="652" spans="6:8" x14ac:dyDescent="0.25">
      <c r="F652" s="42">
        <v>650</v>
      </c>
      <c r="G652" s="42">
        <f t="shared" ca="1" si="20"/>
        <v>0.89146008166036084</v>
      </c>
      <c r="H652" s="42">
        <f t="shared" ca="1" si="21"/>
        <v>720.4490364807516</v>
      </c>
    </row>
    <row r="653" spans="6:8" x14ac:dyDescent="0.25">
      <c r="F653" s="42">
        <v>651</v>
      </c>
      <c r="G653" s="42">
        <f t="shared" ca="1" si="20"/>
        <v>0.9955650662667388</v>
      </c>
      <c r="H653" s="42">
        <f t="shared" ca="1" si="21"/>
        <v>943.4920157150508</v>
      </c>
    </row>
    <row r="654" spans="6:8" x14ac:dyDescent="0.25">
      <c r="F654" s="42">
        <v>652</v>
      </c>
      <c r="G654" s="42">
        <f t="shared" ca="1" si="20"/>
        <v>0.344897747151659</v>
      </c>
      <c r="H654" s="42">
        <f t="shared" ca="1" si="21"/>
        <v>313.21501031923719</v>
      </c>
    </row>
    <row r="655" spans="6:8" x14ac:dyDescent="0.25">
      <c r="F655" s="42">
        <v>653</v>
      </c>
      <c r="G655" s="42">
        <f t="shared" ca="1" si="20"/>
        <v>0.28837442281883008</v>
      </c>
      <c r="H655" s="42">
        <f t="shared" ca="1" si="21"/>
        <v>284.19945824940703</v>
      </c>
    </row>
    <row r="656" spans="6:8" x14ac:dyDescent="0.25">
      <c r="F656" s="42">
        <v>654</v>
      </c>
      <c r="G656" s="42">
        <f t="shared" ca="1" si="20"/>
        <v>0.46555976526102194</v>
      </c>
      <c r="H656" s="42">
        <f t="shared" ca="1" si="21"/>
        <v>379.67994630830754</v>
      </c>
    </row>
    <row r="657" spans="6:8" x14ac:dyDescent="0.25">
      <c r="F657" s="42">
        <v>655</v>
      </c>
      <c r="G657" s="42">
        <f t="shared" ca="1" si="20"/>
        <v>0.24236206143481731</v>
      </c>
      <c r="H657" s="42">
        <f t="shared" ca="1" si="21"/>
        <v>261.42074510115606</v>
      </c>
    </row>
    <row r="658" spans="6:8" x14ac:dyDescent="0.25">
      <c r="F658" s="42">
        <v>656</v>
      </c>
      <c r="G658" s="42">
        <f t="shared" ca="1" si="20"/>
        <v>0.7747466744716317</v>
      </c>
      <c r="H658" s="42">
        <f t="shared" ca="1" si="21"/>
        <v>597.28124654987175</v>
      </c>
    </row>
    <row r="659" spans="6:8" x14ac:dyDescent="0.25">
      <c r="F659" s="42">
        <v>657</v>
      </c>
      <c r="G659" s="42">
        <f t="shared" ca="1" si="20"/>
        <v>0.75989509091614393</v>
      </c>
      <c r="H659" s="42">
        <f t="shared" ca="1" si="21"/>
        <v>584.21696217813746</v>
      </c>
    </row>
    <row r="660" spans="6:8" x14ac:dyDescent="0.25">
      <c r="F660" s="42">
        <v>658</v>
      </c>
      <c r="G660" s="42">
        <f t="shared" ca="1" si="20"/>
        <v>0.56084049078035736</v>
      </c>
      <c r="H660" s="42">
        <f t="shared" ca="1" si="21"/>
        <v>437.68794549810445</v>
      </c>
    </row>
    <row r="661" spans="6:8" x14ac:dyDescent="0.25">
      <c r="F661" s="42">
        <v>659</v>
      </c>
      <c r="G661" s="42">
        <f t="shared" ca="1" si="20"/>
        <v>0.20959461865172901</v>
      </c>
      <c r="H661" s="42">
        <f t="shared" ca="1" si="21"/>
        <v>245.61821696785705</v>
      </c>
    </row>
    <row r="662" spans="6:8" x14ac:dyDescent="0.25">
      <c r="F662" s="42">
        <v>660</v>
      </c>
      <c r="G662" s="42">
        <f t="shared" ca="1" si="20"/>
        <v>0.44402734580303838</v>
      </c>
      <c r="H662" s="42">
        <f t="shared" ca="1" si="21"/>
        <v>367.30709580254313</v>
      </c>
    </row>
    <row r="663" spans="6:8" x14ac:dyDescent="0.25">
      <c r="F663" s="42">
        <v>661</v>
      </c>
      <c r="G663" s="42">
        <f t="shared" ca="1" si="20"/>
        <v>0.10688154154729912</v>
      </c>
      <c r="H663" s="42">
        <f t="shared" ca="1" si="21"/>
        <v>198.07822765148705</v>
      </c>
    </row>
    <row r="664" spans="6:8" x14ac:dyDescent="0.25">
      <c r="F664" s="42">
        <v>662</v>
      </c>
      <c r="G664" s="42">
        <f t="shared" ca="1" si="20"/>
        <v>0.52615464867004191</v>
      </c>
      <c r="H664" s="42">
        <f t="shared" ca="1" si="21"/>
        <v>415.90355851317679</v>
      </c>
    </row>
    <row r="665" spans="6:8" x14ac:dyDescent="0.25">
      <c r="F665" s="42">
        <v>663</v>
      </c>
      <c r="G665" s="42">
        <f t="shared" ca="1" si="20"/>
        <v>8.2630003434190247E-2</v>
      </c>
      <c r="H665" s="42">
        <f t="shared" ca="1" si="21"/>
        <v>186.23630505232191</v>
      </c>
    </row>
    <row r="666" spans="6:8" x14ac:dyDescent="0.25">
      <c r="F666" s="42">
        <v>664</v>
      </c>
      <c r="G666" s="42">
        <f t="shared" ca="1" si="20"/>
        <v>0.53743908069549773</v>
      </c>
      <c r="H666" s="42">
        <f t="shared" ca="1" si="21"/>
        <v>422.90047487522429</v>
      </c>
    </row>
    <row r="667" spans="6:8" x14ac:dyDescent="0.25">
      <c r="F667" s="42">
        <v>665</v>
      </c>
      <c r="G667" s="42">
        <f t="shared" ca="1" si="20"/>
        <v>0.93670935686719259</v>
      </c>
      <c r="H667" s="42">
        <f t="shared" ca="1" si="21"/>
        <v>786.53041655631273</v>
      </c>
    </row>
    <row r="668" spans="6:8" x14ac:dyDescent="0.25">
      <c r="F668" s="42">
        <v>666</v>
      </c>
      <c r="G668" s="42">
        <f t="shared" ca="1" si="20"/>
        <v>0.96902557235771369</v>
      </c>
      <c r="H668" s="42">
        <f t="shared" ca="1" si="21"/>
        <v>850.66283817332624</v>
      </c>
    </row>
    <row r="669" spans="6:8" x14ac:dyDescent="0.25">
      <c r="F669" s="42">
        <v>667</v>
      </c>
      <c r="G669" s="42">
        <f t="shared" ca="1" si="20"/>
        <v>0.13150669574235163</v>
      </c>
      <c r="H669" s="42">
        <f t="shared" ca="1" si="21"/>
        <v>209.23127333871707</v>
      </c>
    </row>
    <row r="670" spans="6:8" x14ac:dyDescent="0.25">
      <c r="F670" s="42">
        <v>668</v>
      </c>
      <c r="G670" s="42">
        <f t="shared" ca="1" si="20"/>
        <v>0.71180310219568943</v>
      </c>
      <c r="H670" s="42">
        <f t="shared" ca="1" si="21"/>
        <v>544.47638215005406</v>
      </c>
    </row>
    <row r="671" spans="6:8" x14ac:dyDescent="0.25">
      <c r="F671" s="42">
        <v>669</v>
      </c>
      <c r="G671" s="42">
        <f t="shared" ca="1" si="20"/>
        <v>0.8636361474119546</v>
      </c>
      <c r="H671" s="42">
        <f t="shared" ca="1" si="21"/>
        <v>686.65997085690969</v>
      </c>
    </row>
    <row r="672" spans="6:8" x14ac:dyDescent="0.25">
      <c r="F672" s="42">
        <v>670</v>
      </c>
      <c r="G672" s="42">
        <f t="shared" ca="1" si="20"/>
        <v>0.62088180153946004</v>
      </c>
      <c r="H672" s="42">
        <f t="shared" ca="1" si="21"/>
        <v>477.53937670711605</v>
      </c>
    </row>
    <row r="673" spans="6:8" x14ac:dyDescent="0.25">
      <c r="F673" s="42">
        <v>671</v>
      </c>
      <c r="G673" s="42">
        <f t="shared" ca="1" si="20"/>
        <v>0.74900079470340886</v>
      </c>
      <c r="H673" s="42">
        <f t="shared" ca="1" si="21"/>
        <v>574.88892297007169</v>
      </c>
    </row>
    <row r="674" spans="6:8" x14ac:dyDescent="0.25">
      <c r="F674" s="42">
        <v>672</v>
      </c>
      <c r="G674" s="42">
        <f t="shared" ca="1" si="20"/>
        <v>0.98265061219187333</v>
      </c>
      <c r="H674" s="42">
        <f t="shared" ca="1" si="21"/>
        <v>888.23435580711214</v>
      </c>
    </row>
    <row r="675" spans="6:8" x14ac:dyDescent="0.25">
      <c r="F675" s="42">
        <v>673</v>
      </c>
      <c r="G675" s="42">
        <f t="shared" ca="1" si="20"/>
        <v>0.74934155359211918</v>
      </c>
      <c r="H675" s="42">
        <f t="shared" ca="1" si="21"/>
        <v>575.17758838112809</v>
      </c>
    </row>
    <row r="676" spans="6:8" x14ac:dyDescent="0.25">
      <c r="F676" s="42">
        <v>674</v>
      </c>
      <c r="G676" s="42">
        <f t="shared" ca="1" si="20"/>
        <v>0.54018497002996324</v>
      </c>
      <c r="H676" s="42">
        <f t="shared" ca="1" si="21"/>
        <v>424.61593558873528</v>
      </c>
    </row>
    <row r="677" spans="6:8" x14ac:dyDescent="0.25">
      <c r="F677" s="42">
        <v>675</v>
      </c>
      <c r="G677" s="42">
        <f t="shared" ca="1" si="20"/>
        <v>0.26722637544569294</v>
      </c>
      <c r="H677" s="42">
        <f t="shared" ca="1" si="21"/>
        <v>273.64126653622372</v>
      </c>
    </row>
    <row r="678" spans="6:8" x14ac:dyDescent="0.25">
      <c r="F678" s="42">
        <v>676</v>
      </c>
      <c r="G678" s="42">
        <f t="shared" ca="1" si="20"/>
        <v>0.32184023947306262</v>
      </c>
      <c r="H678" s="42">
        <f t="shared" ca="1" si="21"/>
        <v>301.23320944724708</v>
      </c>
    </row>
    <row r="679" spans="6:8" x14ac:dyDescent="0.25">
      <c r="F679" s="42">
        <v>677</v>
      </c>
      <c r="G679" s="42">
        <f t="shared" ca="1" si="20"/>
        <v>0.21362551245532779</v>
      </c>
      <c r="H679" s="42">
        <f t="shared" ca="1" si="21"/>
        <v>247.5442663969103</v>
      </c>
    </row>
    <row r="680" spans="6:8" x14ac:dyDescent="0.25">
      <c r="F680" s="42">
        <v>678</v>
      </c>
      <c r="G680" s="42">
        <f t="shared" ca="1" si="20"/>
        <v>0.70959438137072572</v>
      </c>
      <c r="H680" s="42">
        <f t="shared" ca="1" si="21"/>
        <v>542.73416329986185</v>
      </c>
    </row>
    <row r="681" spans="6:8" x14ac:dyDescent="0.25">
      <c r="F681" s="42">
        <v>679</v>
      </c>
      <c r="G681" s="42">
        <f t="shared" ca="1" si="20"/>
        <v>0.92079609083754999</v>
      </c>
      <c r="H681" s="42">
        <f t="shared" ca="1" si="21"/>
        <v>761.19712188299741</v>
      </c>
    </row>
    <row r="682" spans="6:8" x14ac:dyDescent="0.25">
      <c r="F682" s="42">
        <v>680</v>
      </c>
      <c r="G682" s="42">
        <f t="shared" ca="1" si="20"/>
        <v>0.69692162826369963</v>
      </c>
      <c r="H682" s="42">
        <f t="shared" ca="1" si="21"/>
        <v>532.86358774964219</v>
      </c>
    </row>
    <row r="683" spans="6:8" x14ac:dyDescent="0.25">
      <c r="F683" s="42">
        <v>681</v>
      </c>
      <c r="G683" s="42">
        <f t="shared" ca="1" si="20"/>
        <v>0.29293769640502443</v>
      </c>
      <c r="H683" s="42">
        <f t="shared" ca="1" si="21"/>
        <v>286.4981719796491</v>
      </c>
    </row>
    <row r="684" spans="6:8" x14ac:dyDescent="0.25">
      <c r="F684" s="42">
        <v>682</v>
      </c>
      <c r="G684" s="42">
        <f t="shared" ca="1" si="20"/>
        <v>0.28839853110877145</v>
      </c>
      <c r="H684" s="42">
        <f t="shared" ca="1" si="21"/>
        <v>284.21158321632186</v>
      </c>
    </row>
    <row r="685" spans="6:8" x14ac:dyDescent="0.25">
      <c r="F685" s="42">
        <v>683</v>
      </c>
      <c r="G685" s="42">
        <f t="shared" ca="1" si="20"/>
        <v>0.92081187523020058</v>
      </c>
      <c r="H685" s="42">
        <f t="shared" ca="1" si="21"/>
        <v>761.22091834866364</v>
      </c>
    </row>
    <row r="686" spans="6:8" x14ac:dyDescent="0.25">
      <c r="F686" s="42">
        <v>684</v>
      </c>
      <c r="G686" s="42">
        <f t="shared" ca="1" si="20"/>
        <v>0.14645493855342984</v>
      </c>
      <c r="H686" s="42">
        <f t="shared" ca="1" si="21"/>
        <v>216.06604599524428</v>
      </c>
    </row>
    <row r="687" spans="6:8" x14ac:dyDescent="0.25">
      <c r="F687" s="42">
        <v>685</v>
      </c>
      <c r="G687" s="42">
        <f t="shared" ca="1" si="20"/>
        <v>0.69456885594588513</v>
      </c>
      <c r="H687" s="42">
        <f t="shared" ca="1" si="21"/>
        <v>531.05392237597005</v>
      </c>
    </row>
    <row r="688" spans="6:8" x14ac:dyDescent="0.25">
      <c r="F688" s="42">
        <v>686</v>
      </c>
      <c r="G688" s="42">
        <f t="shared" ca="1" si="20"/>
        <v>0.53248142906338602</v>
      </c>
      <c r="H688" s="42">
        <f t="shared" ca="1" si="21"/>
        <v>419.81608857676679</v>
      </c>
    </row>
    <row r="689" spans="6:8" x14ac:dyDescent="0.25">
      <c r="F689" s="42">
        <v>687</v>
      </c>
      <c r="G689" s="42">
        <f t="shared" ca="1" si="20"/>
        <v>0.13993088439200219</v>
      </c>
      <c r="H689" s="42">
        <f t="shared" ca="1" si="21"/>
        <v>213.07575762481531</v>
      </c>
    </row>
    <row r="690" spans="6:8" x14ac:dyDescent="0.25">
      <c r="F690" s="42">
        <v>688</v>
      </c>
      <c r="G690" s="42">
        <f t="shared" ca="1" si="20"/>
        <v>0.18333393815868404</v>
      </c>
      <c r="H690" s="42">
        <f t="shared" ca="1" si="21"/>
        <v>233.18870344409538</v>
      </c>
    </row>
    <row r="691" spans="6:8" x14ac:dyDescent="0.25">
      <c r="F691" s="42">
        <v>689</v>
      </c>
      <c r="G691" s="42">
        <f t="shared" ca="1" si="20"/>
        <v>0.73615514755416767</v>
      </c>
      <c r="H691" s="42">
        <f t="shared" ca="1" si="21"/>
        <v>564.14647671379407</v>
      </c>
    </row>
    <row r="692" spans="6:8" x14ac:dyDescent="0.25">
      <c r="F692" s="42">
        <v>690</v>
      </c>
      <c r="G692" s="42">
        <f t="shared" ca="1" si="20"/>
        <v>0.34844952520711836</v>
      </c>
      <c r="H692" s="42">
        <f t="shared" ca="1" si="21"/>
        <v>315.07931710972923</v>
      </c>
    </row>
    <row r="693" spans="6:8" x14ac:dyDescent="0.25">
      <c r="F693" s="42">
        <v>691</v>
      </c>
      <c r="G693" s="42">
        <f t="shared" ca="1" si="20"/>
        <v>0.55142847531442718</v>
      </c>
      <c r="H693" s="42">
        <f t="shared" ca="1" si="21"/>
        <v>431.69418639819241</v>
      </c>
    </row>
    <row r="694" spans="6:8" x14ac:dyDescent="0.25">
      <c r="F694" s="42">
        <v>692</v>
      </c>
      <c r="G694" s="42">
        <f t="shared" ca="1" si="20"/>
        <v>0.49225172287228958</v>
      </c>
      <c r="H694" s="42">
        <f t="shared" ca="1" si="21"/>
        <v>395.36890624782495</v>
      </c>
    </row>
    <row r="695" spans="6:8" x14ac:dyDescent="0.25">
      <c r="F695" s="42">
        <v>693</v>
      </c>
      <c r="G695" s="42">
        <f t="shared" ca="1" si="20"/>
        <v>0.52978310647116156</v>
      </c>
      <c r="H695" s="42">
        <f t="shared" ca="1" si="21"/>
        <v>418.14420743558492</v>
      </c>
    </row>
    <row r="696" spans="6:8" x14ac:dyDescent="0.25">
      <c r="F696" s="42">
        <v>694</v>
      </c>
      <c r="G696" s="42">
        <f t="shared" ca="1" si="20"/>
        <v>0.53822161104109623</v>
      </c>
      <c r="H696" s="42">
        <f t="shared" ca="1" si="21"/>
        <v>423.38883114319515</v>
      </c>
    </row>
    <row r="697" spans="6:8" x14ac:dyDescent="0.25">
      <c r="F697" s="42">
        <v>695</v>
      </c>
      <c r="G697" s="42">
        <f t="shared" ca="1" si="20"/>
        <v>0.82856708193783213</v>
      </c>
      <c r="H697" s="42">
        <f t="shared" ca="1" si="21"/>
        <v>648.67151979271466</v>
      </c>
    </row>
    <row r="698" spans="6:8" x14ac:dyDescent="0.25">
      <c r="F698" s="42">
        <v>696</v>
      </c>
      <c r="G698" s="42">
        <f t="shared" ca="1" si="20"/>
        <v>0.70004565464351265</v>
      </c>
      <c r="H698" s="42">
        <f t="shared" ca="1" si="21"/>
        <v>535.27736373545258</v>
      </c>
    </row>
    <row r="699" spans="6:8" x14ac:dyDescent="0.25">
      <c r="F699" s="42">
        <v>697</v>
      </c>
      <c r="G699" s="42">
        <f t="shared" ca="1" si="20"/>
        <v>0.58041280227153702</v>
      </c>
      <c r="H699" s="42">
        <f t="shared" ca="1" si="21"/>
        <v>450.36122556310374</v>
      </c>
    </row>
    <row r="700" spans="6:8" x14ac:dyDescent="0.25">
      <c r="F700" s="42">
        <v>698</v>
      </c>
      <c r="G700" s="42">
        <f t="shared" ca="1" si="20"/>
        <v>0.9785609358766153</v>
      </c>
      <c r="H700" s="42">
        <f t="shared" ca="1" si="21"/>
        <v>875.75779232146192</v>
      </c>
    </row>
    <row r="701" spans="6:8" x14ac:dyDescent="0.25">
      <c r="F701" s="42">
        <v>699</v>
      </c>
      <c r="G701" s="42">
        <f t="shared" ca="1" si="20"/>
        <v>0.68691593507903825</v>
      </c>
      <c r="H701" s="42">
        <f t="shared" ca="1" si="21"/>
        <v>525.21528379370466</v>
      </c>
    </row>
    <row r="702" spans="6:8" x14ac:dyDescent="0.25">
      <c r="F702" s="42">
        <v>700</v>
      </c>
      <c r="G702" s="42">
        <f t="shared" ca="1" si="20"/>
        <v>0.45345912578374747</v>
      </c>
      <c r="H702" s="42">
        <f t="shared" ca="1" si="21"/>
        <v>372.69670060193232</v>
      </c>
    </row>
    <row r="703" spans="6:8" x14ac:dyDescent="0.25">
      <c r="F703" s="42">
        <v>701</v>
      </c>
      <c r="G703" s="42">
        <f t="shared" ca="1" si="20"/>
        <v>0.38613135330242843</v>
      </c>
      <c r="H703" s="42">
        <f t="shared" ca="1" si="21"/>
        <v>335.18015551410349</v>
      </c>
    </row>
    <row r="704" spans="6:8" x14ac:dyDescent="0.25">
      <c r="F704" s="42">
        <v>702</v>
      </c>
      <c r="G704" s="42">
        <f t="shared" ca="1" si="20"/>
        <v>0.37722426076228455</v>
      </c>
      <c r="H704" s="42">
        <f t="shared" ca="1" si="21"/>
        <v>330.37433423504808</v>
      </c>
    </row>
    <row r="705" spans="6:8" x14ac:dyDescent="0.25">
      <c r="F705" s="42">
        <v>703</v>
      </c>
      <c r="G705" s="42">
        <f t="shared" ca="1" si="20"/>
        <v>0.49401520055905612</v>
      </c>
      <c r="H705" s="42">
        <f t="shared" ca="1" si="21"/>
        <v>396.41980185108821</v>
      </c>
    </row>
    <row r="706" spans="6:8" x14ac:dyDescent="0.25">
      <c r="F706" s="42">
        <v>704</v>
      </c>
      <c r="G706" s="42">
        <f t="shared" ca="1" si="20"/>
        <v>0.73923073239805437</v>
      </c>
      <c r="H706" s="42">
        <f t="shared" ca="1" si="21"/>
        <v>566.69425035732456</v>
      </c>
    </row>
    <row r="707" spans="6:8" x14ac:dyDescent="0.25">
      <c r="F707" s="42">
        <v>705</v>
      </c>
      <c r="G707" s="42">
        <f t="shared" ref="G707:G770" ca="1" si="22">RAND()</f>
        <v>0.56746801942035607</v>
      </c>
      <c r="H707" s="42">
        <f t="shared" ref="H707:H770" ca="1" si="23">IF(G707&lt;(($D$4-$D$2)/($D$3-$D$2)),$D$2+SQRT(G707*($D$3-$D$2)*($D$4-$D$2)),$D$3-SQRT((1-G707)*($D$3-$D$2)*($D$3-$D$4)))</f>
        <v>441.9471118098719</v>
      </c>
    </row>
    <row r="708" spans="6:8" x14ac:dyDescent="0.25">
      <c r="F708" s="42">
        <v>706</v>
      </c>
      <c r="G708" s="42">
        <f t="shared" ca="1" si="22"/>
        <v>0.16187938819391423</v>
      </c>
      <c r="H708" s="42">
        <f t="shared" ca="1" si="23"/>
        <v>223.18159103920448</v>
      </c>
    </row>
    <row r="709" spans="6:8" x14ac:dyDescent="0.25">
      <c r="F709" s="42">
        <v>707</v>
      </c>
      <c r="G709" s="42">
        <f t="shared" ca="1" si="22"/>
        <v>0.47976752680195611</v>
      </c>
      <c r="H709" s="42">
        <f t="shared" ca="1" si="23"/>
        <v>387.98089841689455</v>
      </c>
    </row>
    <row r="710" spans="6:8" x14ac:dyDescent="0.25">
      <c r="F710" s="42">
        <v>708</v>
      </c>
      <c r="G710" s="42">
        <f t="shared" ca="1" si="22"/>
        <v>0.61862196623277865</v>
      </c>
      <c r="H710" s="42">
        <f t="shared" ca="1" si="23"/>
        <v>475.98455718137529</v>
      </c>
    </row>
    <row r="711" spans="6:8" x14ac:dyDescent="0.25">
      <c r="F711" s="42">
        <v>709</v>
      </c>
      <c r="G711" s="42">
        <f t="shared" ca="1" si="22"/>
        <v>0.7893301887520543</v>
      </c>
      <c r="H711" s="42">
        <f t="shared" ca="1" si="23"/>
        <v>610.53592707603843</v>
      </c>
    </row>
    <row r="712" spans="6:8" x14ac:dyDescent="0.25">
      <c r="F712" s="42">
        <v>710</v>
      </c>
      <c r="G712" s="42">
        <f t="shared" ca="1" si="22"/>
        <v>0.35602545709878675</v>
      </c>
      <c r="H712" s="42">
        <f t="shared" ca="1" si="23"/>
        <v>319.07293276821963</v>
      </c>
    </row>
    <row r="713" spans="6:8" x14ac:dyDescent="0.25">
      <c r="F713" s="42">
        <v>711</v>
      </c>
      <c r="G713" s="42">
        <f t="shared" ca="1" si="22"/>
        <v>0.91531682752112342</v>
      </c>
      <c r="H713" s="42">
        <f t="shared" ca="1" si="23"/>
        <v>753.07514465977488</v>
      </c>
    </row>
    <row r="714" spans="6:8" x14ac:dyDescent="0.25">
      <c r="F714" s="42">
        <v>712</v>
      </c>
      <c r="G714" s="42">
        <f t="shared" ca="1" si="22"/>
        <v>0.79973463600403649</v>
      </c>
      <c r="H714" s="42">
        <f t="shared" ca="1" si="23"/>
        <v>620.2750178391027</v>
      </c>
    </row>
    <row r="715" spans="6:8" x14ac:dyDescent="0.25">
      <c r="F715" s="42">
        <v>713</v>
      </c>
      <c r="G715" s="42">
        <f t="shared" ca="1" si="22"/>
        <v>0.64566823745554036</v>
      </c>
      <c r="H715" s="42">
        <f t="shared" ca="1" si="23"/>
        <v>494.90706891502538</v>
      </c>
    </row>
    <row r="716" spans="6:8" x14ac:dyDescent="0.25">
      <c r="F716" s="42">
        <v>714</v>
      </c>
      <c r="G716" s="42">
        <f t="shared" ca="1" si="22"/>
        <v>0.63099229382792588</v>
      </c>
      <c r="H716" s="42">
        <f t="shared" ca="1" si="23"/>
        <v>484.55305952611047</v>
      </c>
    </row>
    <row r="717" spans="6:8" x14ac:dyDescent="0.25">
      <c r="F717" s="42">
        <v>715</v>
      </c>
      <c r="G717" s="42">
        <f t="shared" ca="1" si="22"/>
        <v>0.90841724528903711</v>
      </c>
      <c r="H717" s="42">
        <f t="shared" ca="1" si="23"/>
        <v>743.21296101264511</v>
      </c>
    </row>
    <row r="718" spans="6:8" x14ac:dyDescent="0.25">
      <c r="F718" s="42">
        <v>716</v>
      </c>
      <c r="G718" s="42">
        <f t="shared" ca="1" si="22"/>
        <v>0.41181886180809024</v>
      </c>
      <c r="H718" s="42">
        <f t="shared" ca="1" si="23"/>
        <v>349.23858481147249</v>
      </c>
    </row>
    <row r="719" spans="6:8" x14ac:dyDescent="0.25">
      <c r="F719" s="42">
        <v>717</v>
      </c>
      <c r="G719" s="42">
        <f t="shared" ca="1" si="22"/>
        <v>0.49649622836446661</v>
      </c>
      <c r="H719" s="42">
        <f t="shared" ca="1" si="23"/>
        <v>397.90140709549564</v>
      </c>
    </row>
    <row r="720" spans="6:8" x14ac:dyDescent="0.25">
      <c r="F720" s="42">
        <v>718</v>
      </c>
      <c r="G720" s="42">
        <f t="shared" ca="1" si="22"/>
        <v>0.70591864778086211</v>
      </c>
      <c r="H720" s="42">
        <f t="shared" ca="1" si="23"/>
        <v>539.849401176333</v>
      </c>
    </row>
    <row r="721" spans="6:8" x14ac:dyDescent="0.25">
      <c r="F721" s="42">
        <v>719</v>
      </c>
      <c r="G721" s="42">
        <f t="shared" ca="1" si="22"/>
        <v>0.72168007085565922</v>
      </c>
      <c r="H721" s="42">
        <f t="shared" ca="1" si="23"/>
        <v>552.35019380778749</v>
      </c>
    </row>
    <row r="722" spans="6:8" x14ac:dyDescent="0.25">
      <c r="F722" s="42">
        <v>720</v>
      </c>
      <c r="G722" s="42">
        <f t="shared" ca="1" si="22"/>
        <v>0.59044986624715656</v>
      </c>
      <c r="H722" s="42">
        <f t="shared" ca="1" si="23"/>
        <v>456.97505001883451</v>
      </c>
    </row>
    <row r="723" spans="6:8" x14ac:dyDescent="0.25">
      <c r="F723" s="42">
        <v>721</v>
      </c>
      <c r="G723" s="42">
        <f t="shared" ca="1" si="22"/>
        <v>0.11179000764524005</v>
      </c>
      <c r="H723" s="42">
        <f t="shared" ca="1" si="23"/>
        <v>200.30556179536484</v>
      </c>
    </row>
    <row r="724" spans="6:8" x14ac:dyDescent="0.25">
      <c r="F724" s="42">
        <v>722</v>
      </c>
      <c r="G724" s="42">
        <f t="shared" ca="1" si="22"/>
        <v>0.54515532680696321</v>
      </c>
      <c r="H724" s="42">
        <f t="shared" ca="1" si="23"/>
        <v>427.73418353095167</v>
      </c>
    </row>
    <row r="725" spans="6:8" x14ac:dyDescent="0.25">
      <c r="F725" s="42">
        <v>723</v>
      </c>
      <c r="G725" s="42">
        <f t="shared" ca="1" si="22"/>
        <v>0.68558797845033914</v>
      </c>
      <c r="H725" s="42">
        <f t="shared" ca="1" si="23"/>
        <v>524.20944154412246</v>
      </c>
    </row>
    <row r="726" spans="6:8" x14ac:dyDescent="0.25">
      <c r="F726" s="42">
        <v>724</v>
      </c>
      <c r="G726" s="42">
        <f t="shared" ca="1" si="22"/>
        <v>0.83294027565954898</v>
      </c>
      <c r="H726" s="42">
        <f t="shared" ca="1" si="23"/>
        <v>653.18160151871302</v>
      </c>
    </row>
    <row r="727" spans="6:8" x14ac:dyDescent="0.25">
      <c r="F727" s="42">
        <v>725</v>
      </c>
      <c r="G727" s="42">
        <f t="shared" ca="1" si="22"/>
        <v>0.33519092424230901</v>
      </c>
      <c r="H727" s="42">
        <f t="shared" ca="1" si="23"/>
        <v>308.14558283874669</v>
      </c>
    </row>
    <row r="728" spans="6:8" x14ac:dyDescent="0.25">
      <c r="F728" s="42">
        <v>726</v>
      </c>
      <c r="G728" s="42">
        <f t="shared" ca="1" si="22"/>
        <v>0.54932938579563406</v>
      </c>
      <c r="H728" s="42">
        <f t="shared" ca="1" si="23"/>
        <v>430.36604540534677</v>
      </c>
    </row>
    <row r="729" spans="6:8" x14ac:dyDescent="0.25">
      <c r="F729" s="42">
        <v>727</v>
      </c>
      <c r="G729" s="42">
        <f t="shared" ca="1" si="22"/>
        <v>0.19442595448035027</v>
      </c>
      <c r="H729" s="42">
        <f t="shared" ca="1" si="23"/>
        <v>238.4139491993385</v>
      </c>
    </row>
    <row r="730" spans="6:8" x14ac:dyDescent="0.25">
      <c r="F730" s="42">
        <v>728</v>
      </c>
      <c r="G730" s="42">
        <f t="shared" ca="1" si="22"/>
        <v>0.84786591709206705</v>
      </c>
      <c r="H730" s="42">
        <f t="shared" ca="1" si="23"/>
        <v>669.03695116567508</v>
      </c>
    </row>
    <row r="731" spans="6:8" x14ac:dyDescent="0.25">
      <c r="F731" s="42">
        <v>729</v>
      </c>
      <c r="G731" s="42">
        <f t="shared" ca="1" si="22"/>
        <v>0.70608563487748655</v>
      </c>
      <c r="H731" s="42">
        <f t="shared" ca="1" si="23"/>
        <v>539.98006251010202</v>
      </c>
    </row>
    <row r="732" spans="6:8" x14ac:dyDescent="0.25">
      <c r="F732" s="42">
        <v>730</v>
      </c>
      <c r="G732" s="42">
        <f t="shared" ca="1" si="22"/>
        <v>5.0670175419982089E-2</v>
      </c>
      <c r="H732" s="42">
        <f t="shared" ca="1" si="23"/>
        <v>167.53011023090653</v>
      </c>
    </row>
    <row r="733" spans="6:8" x14ac:dyDescent="0.25">
      <c r="F733" s="42">
        <v>731</v>
      </c>
      <c r="G733" s="42">
        <f t="shared" ca="1" si="22"/>
        <v>0.7175225412844416</v>
      </c>
      <c r="H733" s="42">
        <f t="shared" ca="1" si="23"/>
        <v>549.01910209499783</v>
      </c>
    </row>
    <row r="734" spans="6:8" x14ac:dyDescent="0.25">
      <c r="F734" s="42">
        <v>732</v>
      </c>
      <c r="G734" s="42">
        <f t="shared" ca="1" si="22"/>
        <v>0.66220495436392468</v>
      </c>
      <c r="H734" s="42">
        <f t="shared" ca="1" si="23"/>
        <v>506.83427444927378</v>
      </c>
    </row>
    <row r="735" spans="6:8" x14ac:dyDescent="0.25">
      <c r="F735" s="42">
        <v>733</v>
      </c>
      <c r="G735" s="42">
        <f t="shared" ca="1" si="22"/>
        <v>0.61097034809508677</v>
      </c>
      <c r="H735" s="42">
        <f t="shared" ca="1" si="23"/>
        <v>470.75398029693463</v>
      </c>
    </row>
    <row r="736" spans="6:8" x14ac:dyDescent="0.25">
      <c r="F736" s="42">
        <v>734</v>
      </c>
      <c r="G736" s="42">
        <f t="shared" ca="1" si="22"/>
        <v>0.78287517173363153</v>
      </c>
      <c r="H736" s="42">
        <f t="shared" ca="1" si="23"/>
        <v>604.61426890720327</v>
      </c>
    </row>
    <row r="737" spans="6:8" x14ac:dyDescent="0.25">
      <c r="F737" s="42">
        <v>735</v>
      </c>
      <c r="G737" s="42">
        <f t="shared" ca="1" si="22"/>
        <v>0.4106954698555948</v>
      </c>
      <c r="H737" s="42">
        <f t="shared" ca="1" si="23"/>
        <v>348.61742293489931</v>
      </c>
    </row>
    <row r="738" spans="6:8" x14ac:dyDescent="0.25">
      <c r="F738" s="42">
        <v>736</v>
      </c>
      <c r="G738" s="42">
        <f t="shared" ca="1" si="22"/>
        <v>0.87773421836906551</v>
      </c>
      <c r="H738" s="42">
        <f t="shared" ca="1" si="23"/>
        <v>703.29920328001674</v>
      </c>
    </row>
    <row r="739" spans="6:8" x14ac:dyDescent="0.25">
      <c r="F739" s="42">
        <v>737</v>
      </c>
      <c r="G739" s="42">
        <f t="shared" ca="1" si="22"/>
        <v>0.11917912044489432</v>
      </c>
      <c r="H739" s="42">
        <f t="shared" ca="1" si="23"/>
        <v>203.63888010546623</v>
      </c>
    </row>
    <row r="740" spans="6:8" x14ac:dyDescent="0.25">
      <c r="F740" s="42">
        <v>738</v>
      </c>
      <c r="G740" s="42">
        <f t="shared" ca="1" si="22"/>
        <v>0.21940565652335486</v>
      </c>
      <c r="H740" s="42">
        <f t="shared" ca="1" si="23"/>
        <v>250.31478118934172</v>
      </c>
    </row>
    <row r="741" spans="6:8" x14ac:dyDescent="0.25">
      <c r="F741" s="42">
        <v>739</v>
      </c>
      <c r="G741" s="42">
        <f t="shared" ca="1" si="22"/>
        <v>4.9942447465909257E-2</v>
      </c>
      <c r="H741" s="42">
        <f t="shared" ca="1" si="23"/>
        <v>167.04342079527143</v>
      </c>
    </row>
    <row r="742" spans="6:8" x14ac:dyDescent="0.25">
      <c r="F742" s="42">
        <v>740</v>
      </c>
      <c r="G742" s="42">
        <f t="shared" ca="1" si="22"/>
        <v>0.9504965120000276</v>
      </c>
      <c r="H742" s="42">
        <f t="shared" ca="1" si="23"/>
        <v>811.20775609156999</v>
      </c>
    </row>
    <row r="743" spans="6:8" x14ac:dyDescent="0.25">
      <c r="F743" s="42">
        <v>741</v>
      </c>
      <c r="G743" s="42">
        <f t="shared" ca="1" si="22"/>
        <v>0.44498042939206361</v>
      </c>
      <c r="H743" s="42">
        <f t="shared" ca="1" si="23"/>
        <v>367.84962956768413</v>
      </c>
    </row>
    <row r="744" spans="6:8" x14ac:dyDescent="0.25">
      <c r="F744" s="42">
        <v>742</v>
      </c>
      <c r="G744" s="42">
        <f t="shared" ca="1" si="22"/>
        <v>0.60089090732389883</v>
      </c>
      <c r="H744" s="42">
        <f t="shared" ca="1" si="23"/>
        <v>463.94165734801516</v>
      </c>
    </row>
    <row r="745" spans="6:8" x14ac:dyDescent="0.25">
      <c r="F745" s="42">
        <v>743</v>
      </c>
      <c r="G745" s="42">
        <f t="shared" ca="1" si="22"/>
        <v>0.25113381721228978</v>
      </c>
      <c r="H745" s="42">
        <f t="shared" ca="1" si="23"/>
        <v>265.70874197825879</v>
      </c>
    </row>
    <row r="746" spans="6:8" x14ac:dyDescent="0.25">
      <c r="F746" s="42">
        <v>744</v>
      </c>
      <c r="G746" s="42">
        <f t="shared" ca="1" si="22"/>
        <v>0.13783491191065445</v>
      </c>
      <c r="H746" s="42">
        <f t="shared" ca="1" si="23"/>
        <v>212.11748120400034</v>
      </c>
    </row>
    <row r="747" spans="6:8" x14ac:dyDescent="0.25">
      <c r="F747" s="42">
        <v>745</v>
      </c>
      <c r="G747" s="42">
        <f t="shared" ca="1" si="22"/>
        <v>0.21885570997201753</v>
      </c>
      <c r="H747" s="42">
        <f t="shared" ca="1" si="23"/>
        <v>250.05074250310281</v>
      </c>
    </row>
    <row r="748" spans="6:8" x14ac:dyDescent="0.25">
      <c r="F748" s="42">
        <v>746</v>
      </c>
      <c r="G748" s="42">
        <f t="shared" ca="1" si="22"/>
        <v>0.21763112630594894</v>
      </c>
      <c r="H748" s="42">
        <f t="shared" ca="1" si="23"/>
        <v>249.46313277779836</v>
      </c>
    </row>
    <row r="749" spans="6:8" x14ac:dyDescent="0.25">
      <c r="F749" s="42">
        <v>747</v>
      </c>
      <c r="G749" s="42">
        <f t="shared" ca="1" si="22"/>
        <v>0.47552613450171011</v>
      </c>
      <c r="H749" s="42">
        <f t="shared" ca="1" si="23"/>
        <v>385.49110408492152</v>
      </c>
    </row>
    <row r="750" spans="6:8" x14ac:dyDescent="0.25">
      <c r="F750" s="42">
        <v>748</v>
      </c>
      <c r="G750" s="42">
        <f t="shared" ca="1" si="22"/>
        <v>0.67661434321381464</v>
      </c>
      <c r="H750" s="42">
        <f t="shared" ca="1" si="23"/>
        <v>517.46743852248323</v>
      </c>
    </row>
    <row r="751" spans="6:8" x14ac:dyDescent="0.25">
      <c r="F751" s="42">
        <v>749</v>
      </c>
      <c r="G751" s="42">
        <f t="shared" ca="1" si="22"/>
        <v>0.4279982287387768</v>
      </c>
      <c r="H751" s="42">
        <f t="shared" ca="1" si="23"/>
        <v>358.2513924377547</v>
      </c>
    </row>
    <row r="752" spans="6:8" x14ac:dyDescent="0.25">
      <c r="F752" s="42">
        <v>750</v>
      </c>
      <c r="G752" s="42">
        <f t="shared" ca="1" si="22"/>
        <v>0.14381621415010093</v>
      </c>
      <c r="H752" s="42">
        <f t="shared" ca="1" si="23"/>
        <v>214.85521984036131</v>
      </c>
    </row>
    <row r="753" spans="6:8" x14ac:dyDescent="0.25">
      <c r="F753" s="42">
        <v>751</v>
      </c>
      <c r="G753" s="42">
        <f t="shared" ca="1" si="22"/>
        <v>0.68796820672754988</v>
      </c>
      <c r="H753" s="42">
        <f t="shared" ca="1" si="23"/>
        <v>526.01382809604661</v>
      </c>
    </row>
    <row r="754" spans="6:8" x14ac:dyDescent="0.25">
      <c r="F754" s="42">
        <v>752</v>
      </c>
      <c r="G754" s="42">
        <f t="shared" ca="1" si="22"/>
        <v>0.22369171390400178</v>
      </c>
      <c r="H754" s="42">
        <f t="shared" ca="1" si="23"/>
        <v>252.3757855786647</v>
      </c>
    </row>
    <row r="755" spans="6:8" x14ac:dyDescent="0.25">
      <c r="F755" s="42">
        <v>753</v>
      </c>
      <c r="G755" s="42">
        <f t="shared" ca="1" si="22"/>
        <v>0.13586718165822642</v>
      </c>
      <c r="H755" s="42">
        <f t="shared" ca="1" si="23"/>
        <v>211.21889652066523</v>
      </c>
    </row>
    <row r="756" spans="6:8" x14ac:dyDescent="0.25">
      <c r="F756" s="42">
        <v>754</v>
      </c>
      <c r="G756" s="42">
        <f t="shared" ca="1" si="22"/>
        <v>3.6766182978697382E-2</v>
      </c>
      <c r="H756" s="42">
        <f t="shared" ca="1" si="23"/>
        <v>157.52352969075145</v>
      </c>
    </row>
    <row r="757" spans="6:8" x14ac:dyDescent="0.25">
      <c r="F757" s="42">
        <v>755</v>
      </c>
      <c r="G757" s="42">
        <f t="shared" ca="1" si="22"/>
        <v>5.4517789609769052E-2</v>
      </c>
      <c r="H757" s="42">
        <f t="shared" ca="1" si="23"/>
        <v>170.04713459435163</v>
      </c>
    </row>
    <row r="758" spans="6:8" x14ac:dyDescent="0.25">
      <c r="F758" s="42">
        <v>756</v>
      </c>
      <c r="G758" s="42">
        <f t="shared" ca="1" si="22"/>
        <v>0.46520542489966676</v>
      </c>
      <c r="H758" s="42">
        <f t="shared" ca="1" si="23"/>
        <v>379.47434052068411</v>
      </c>
    </row>
    <row r="759" spans="6:8" x14ac:dyDescent="0.25">
      <c r="F759" s="42">
        <v>757</v>
      </c>
      <c r="G759" s="42">
        <f t="shared" ca="1" si="22"/>
        <v>0.45100130827543194</v>
      </c>
      <c r="H759" s="42">
        <f t="shared" ca="1" si="23"/>
        <v>371.28777804015215</v>
      </c>
    </row>
    <row r="760" spans="6:8" x14ac:dyDescent="0.25">
      <c r="F760" s="42">
        <v>758</v>
      </c>
      <c r="G760" s="42">
        <f t="shared" ca="1" si="22"/>
        <v>0.96802440553611568</v>
      </c>
      <c r="H760" s="42">
        <f t="shared" ca="1" si="23"/>
        <v>848.26856616377506</v>
      </c>
    </row>
    <row r="761" spans="6:8" x14ac:dyDescent="0.25">
      <c r="F761" s="42">
        <v>759</v>
      </c>
      <c r="G761" s="42">
        <f t="shared" ca="1" si="22"/>
        <v>0.69829676224349302</v>
      </c>
      <c r="H761" s="42">
        <f t="shared" ca="1" si="23"/>
        <v>533.92454346459624</v>
      </c>
    </row>
    <row r="762" spans="6:8" x14ac:dyDescent="0.25">
      <c r="F762" s="42">
        <v>760</v>
      </c>
      <c r="G762" s="42">
        <f t="shared" ca="1" si="22"/>
        <v>0.43971916383472665</v>
      </c>
      <c r="H762" s="42">
        <f t="shared" ca="1" si="23"/>
        <v>364.86048616150731</v>
      </c>
    </row>
    <row r="763" spans="6:8" x14ac:dyDescent="0.25">
      <c r="F763" s="42">
        <v>761</v>
      </c>
      <c r="G763" s="42">
        <f t="shared" ca="1" si="22"/>
        <v>0.21570250437225247</v>
      </c>
      <c r="H763" s="42">
        <f t="shared" ca="1" si="23"/>
        <v>248.53862584163494</v>
      </c>
    </row>
    <row r="764" spans="6:8" x14ac:dyDescent="0.25">
      <c r="F764" s="42">
        <v>762</v>
      </c>
      <c r="G764" s="42">
        <f t="shared" ca="1" si="22"/>
        <v>0.55963037014515926</v>
      </c>
      <c r="H764" s="42">
        <f t="shared" ca="1" si="23"/>
        <v>436.91374240220944</v>
      </c>
    </row>
    <row r="765" spans="6:8" x14ac:dyDescent="0.25">
      <c r="F765" s="42">
        <v>763</v>
      </c>
      <c r="G765" s="42">
        <f t="shared" ca="1" si="22"/>
        <v>0.40430929130088411</v>
      </c>
      <c r="H765" s="42">
        <f t="shared" ca="1" si="23"/>
        <v>345.0974803351545</v>
      </c>
    </row>
    <row r="766" spans="6:8" x14ac:dyDescent="0.25">
      <c r="F766" s="42">
        <v>764</v>
      </c>
      <c r="G766" s="42">
        <f t="shared" ca="1" si="22"/>
        <v>0.92787746865841292</v>
      </c>
      <c r="H766" s="42">
        <f t="shared" ca="1" si="23"/>
        <v>772.12235176318256</v>
      </c>
    </row>
    <row r="767" spans="6:8" x14ac:dyDescent="0.25">
      <c r="F767" s="42">
        <v>765</v>
      </c>
      <c r="G767" s="42">
        <f t="shared" ca="1" si="22"/>
        <v>1.9393552661212121E-3</v>
      </c>
      <c r="H767" s="42">
        <f t="shared" ca="1" si="23"/>
        <v>113.21143345556828</v>
      </c>
    </row>
    <row r="768" spans="6:8" x14ac:dyDescent="0.25">
      <c r="F768" s="42">
        <v>766</v>
      </c>
      <c r="G768" s="42">
        <f t="shared" ca="1" si="22"/>
        <v>0.81514279961499647</v>
      </c>
      <c r="H768" s="42">
        <f t="shared" ca="1" si="23"/>
        <v>635.17513204661805</v>
      </c>
    </row>
    <row r="769" spans="6:8" x14ac:dyDescent="0.25">
      <c r="F769" s="42">
        <v>767</v>
      </c>
      <c r="G769" s="42">
        <f t="shared" ca="1" si="22"/>
        <v>3.4119319243884338E-2</v>
      </c>
      <c r="H769" s="42">
        <f t="shared" ca="1" si="23"/>
        <v>155.41424665146673</v>
      </c>
    </row>
    <row r="770" spans="6:8" x14ac:dyDescent="0.25">
      <c r="F770" s="42">
        <v>768</v>
      </c>
      <c r="G770" s="42">
        <f t="shared" ca="1" si="22"/>
        <v>0.50298819620924695</v>
      </c>
      <c r="H770" s="42">
        <f t="shared" ca="1" si="23"/>
        <v>401.79560455531407</v>
      </c>
    </row>
    <row r="771" spans="6:8" x14ac:dyDescent="0.25">
      <c r="F771" s="42">
        <v>769</v>
      </c>
      <c r="G771" s="42">
        <f t="shared" ref="G771:G834" ca="1" si="24">RAND()</f>
        <v>0.56595950518834703</v>
      </c>
      <c r="H771" s="42">
        <f t="shared" ref="H771:H834" ca="1" si="25">IF(G771&lt;(($D$4-$D$2)/($D$3-$D$2)),$D$2+SQRT(G771*($D$3-$D$2)*($D$4-$D$2)),$D$3-SQRT((1-G771)*($D$3-$D$2)*($D$3-$D$4)))</f>
        <v>440.97481607320219</v>
      </c>
    </row>
    <row r="772" spans="6:8" x14ac:dyDescent="0.25">
      <c r="F772" s="42">
        <v>770</v>
      </c>
      <c r="G772" s="42">
        <f t="shared" ca="1" si="24"/>
        <v>0.29269172817610367</v>
      </c>
      <c r="H772" s="42">
        <f t="shared" ca="1" si="25"/>
        <v>286.37407858654308</v>
      </c>
    </row>
    <row r="773" spans="6:8" x14ac:dyDescent="0.25">
      <c r="F773" s="42">
        <v>771</v>
      </c>
      <c r="G773" s="42">
        <f t="shared" ca="1" si="24"/>
        <v>0.99258332842109454</v>
      </c>
      <c r="H773" s="42">
        <f t="shared" ca="1" si="25"/>
        <v>926.92467217444778</v>
      </c>
    </row>
    <row r="774" spans="6:8" x14ac:dyDescent="0.25">
      <c r="F774" s="42">
        <v>772</v>
      </c>
      <c r="G774" s="42">
        <f t="shared" ca="1" si="24"/>
        <v>0.79709436590077554</v>
      </c>
      <c r="H774" s="42">
        <f t="shared" ca="1" si="25"/>
        <v>617.7800939884977</v>
      </c>
    </row>
    <row r="775" spans="6:8" x14ac:dyDescent="0.25">
      <c r="F775" s="42">
        <v>773</v>
      </c>
      <c r="G775" s="42">
        <f t="shared" ca="1" si="24"/>
        <v>0.47725998062375696</v>
      </c>
      <c r="H775" s="42">
        <f t="shared" ca="1" si="25"/>
        <v>386.50769038976944</v>
      </c>
    </row>
    <row r="776" spans="6:8" x14ac:dyDescent="0.25">
      <c r="F776" s="42">
        <v>774</v>
      </c>
      <c r="G776" s="42">
        <f t="shared" ca="1" si="24"/>
        <v>0.89767307378826489</v>
      </c>
      <c r="H776" s="42">
        <f t="shared" ca="1" si="25"/>
        <v>728.56789638576413</v>
      </c>
    </row>
    <row r="777" spans="6:8" x14ac:dyDescent="0.25">
      <c r="F777" s="42">
        <v>775</v>
      </c>
      <c r="G777" s="42">
        <f t="shared" ca="1" si="24"/>
        <v>0.23878800724453864</v>
      </c>
      <c r="H777" s="42">
        <f t="shared" ca="1" si="25"/>
        <v>259.68072105075362</v>
      </c>
    </row>
    <row r="778" spans="6:8" x14ac:dyDescent="0.25">
      <c r="F778" s="42">
        <v>776</v>
      </c>
      <c r="G778" s="42">
        <f t="shared" ca="1" si="24"/>
        <v>0.51623351922261851</v>
      </c>
      <c r="H778" s="42">
        <f t="shared" ca="1" si="25"/>
        <v>409.82047971848874</v>
      </c>
    </row>
    <row r="779" spans="6:8" x14ac:dyDescent="0.25">
      <c r="F779" s="42">
        <v>777</v>
      </c>
      <c r="G779" s="42">
        <f t="shared" ca="1" si="24"/>
        <v>0.19073020944589092</v>
      </c>
      <c r="H779" s="42">
        <f t="shared" ca="1" si="25"/>
        <v>236.66897796633566</v>
      </c>
    </row>
    <row r="780" spans="6:8" x14ac:dyDescent="0.25">
      <c r="F780" s="42">
        <v>778</v>
      </c>
      <c r="G780" s="42">
        <f t="shared" ca="1" si="24"/>
        <v>0.21208866324572395</v>
      </c>
      <c r="H780" s="42">
        <f t="shared" ca="1" si="25"/>
        <v>246.80934520994037</v>
      </c>
    </row>
    <row r="781" spans="6:8" x14ac:dyDescent="0.25">
      <c r="F781" s="42">
        <v>779</v>
      </c>
      <c r="G781" s="42">
        <f t="shared" ca="1" si="24"/>
        <v>0.97414511233536372</v>
      </c>
      <c r="H781" s="42">
        <f t="shared" ca="1" si="25"/>
        <v>863.56129904408306</v>
      </c>
    </row>
    <row r="782" spans="6:8" x14ac:dyDescent="0.25">
      <c r="F782" s="42">
        <v>780</v>
      </c>
      <c r="G782" s="42">
        <f t="shared" ca="1" si="24"/>
        <v>4.0430330939335013E-2</v>
      </c>
      <c r="H782" s="42">
        <f t="shared" ca="1" si="25"/>
        <v>160.32188478935444</v>
      </c>
    </row>
    <row r="783" spans="6:8" x14ac:dyDescent="0.25">
      <c r="F783" s="42">
        <v>781</v>
      </c>
      <c r="G783" s="42">
        <f t="shared" ca="1" si="24"/>
        <v>0.26267698363308634</v>
      </c>
      <c r="H783" s="42">
        <f t="shared" ca="1" si="25"/>
        <v>271.38997276720261</v>
      </c>
    </row>
    <row r="784" spans="6:8" x14ac:dyDescent="0.25">
      <c r="F784" s="42">
        <v>782</v>
      </c>
      <c r="G784" s="42">
        <f t="shared" ca="1" si="24"/>
        <v>0.19712366875349907</v>
      </c>
      <c r="H784" s="42">
        <f t="shared" ca="1" si="25"/>
        <v>239.69022201639382</v>
      </c>
    </row>
    <row r="785" spans="6:8" x14ac:dyDescent="0.25">
      <c r="F785" s="42">
        <v>783</v>
      </c>
      <c r="G785" s="42">
        <f t="shared" ca="1" si="24"/>
        <v>0.39189514545776449</v>
      </c>
      <c r="H785" s="42">
        <f t="shared" ca="1" si="25"/>
        <v>338.30861024915123</v>
      </c>
    </row>
    <row r="786" spans="6:8" x14ac:dyDescent="0.25">
      <c r="F786" s="42">
        <v>784</v>
      </c>
      <c r="G786" s="42">
        <f t="shared" ca="1" si="24"/>
        <v>0.11276706034397566</v>
      </c>
      <c r="H786" s="42">
        <f t="shared" ca="1" si="25"/>
        <v>200.7455245340584</v>
      </c>
    </row>
    <row r="787" spans="6:8" x14ac:dyDescent="0.25">
      <c r="F787" s="42">
        <v>785</v>
      </c>
      <c r="G787" s="42">
        <f t="shared" ca="1" si="24"/>
        <v>0.78506985215654146</v>
      </c>
      <c r="H787" s="42">
        <f t="shared" ca="1" si="25"/>
        <v>606.61760785809167</v>
      </c>
    </row>
    <row r="788" spans="6:8" x14ac:dyDescent="0.25">
      <c r="F788" s="42">
        <v>786</v>
      </c>
      <c r="G788" s="42">
        <f t="shared" ca="1" si="24"/>
        <v>0.93547503573609814</v>
      </c>
      <c r="H788" s="42">
        <f t="shared" ca="1" si="25"/>
        <v>784.45888032672428</v>
      </c>
    </row>
    <row r="789" spans="6:8" x14ac:dyDescent="0.25">
      <c r="F789" s="42">
        <v>787</v>
      </c>
      <c r="G789" s="42">
        <f t="shared" ca="1" si="24"/>
        <v>0.22527507739400499</v>
      </c>
      <c r="H789" s="42">
        <f t="shared" ca="1" si="25"/>
        <v>253.13860437406697</v>
      </c>
    </row>
    <row r="790" spans="6:8" x14ac:dyDescent="0.25">
      <c r="F790" s="42">
        <v>788</v>
      </c>
      <c r="G790" s="42">
        <f t="shared" ca="1" si="24"/>
        <v>0.43743309985299694</v>
      </c>
      <c r="H790" s="42">
        <f t="shared" ca="1" si="25"/>
        <v>363.56605361919753</v>
      </c>
    </row>
    <row r="791" spans="6:8" x14ac:dyDescent="0.25">
      <c r="F791" s="42">
        <v>789</v>
      </c>
      <c r="G791" s="42">
        <f t="shared" ca="1" si="24"/>
        <v>3.6400265326431702E-2</v>
      </c>
      <c r="H791" s="42">
        <f t="shared" ca="1" si="25"/>
        <v>157.23656068789296</v>
      </c>
    </row>
    <row r="792" spans="6:8" x14ac:dyDescent="0.25">
      <c r="F792" s="42">
        <v>790</v>
      </c>
      <c r="G792" s="42">
        <f t="shared" ca="1" si="24"/>
        <v>0.34647688656570519</v>
      </c>
      <c r="H792" s="42">
        <f t="shared" ca="1" si="25"/>
        <v>314.0432654513171</v>
      </c>
    </row>
    <row r="793" spans="6:8" x14ac:dyDescent="0.25">
      <c r="F793" s="42">
        <v>791</v>
      </c>
      <c r="G793" s="42">
        <f t="shared" ca="1" si="24"/>
        <v>6.6606067519028422E-2</v>
      </c>
      <c r="H793" s="42">
        <f t="shared" ca="1" si="25"/>
        <v>177.42445399686432</v>
      </c>
    </row>
    <row r="794" spans="6:8" x14ac:dyDescent="0.25">
      <c r="F794" s="42">
        <v>792</v>
      </c>
      <c r="G794" s="42">
        <f t="shared" ca="1" si="24"/>
        <v>0.82733739060504663</v>
      </c>
      <c r="H794" s="42">
        <f t="shared" ca="1" si="25"/>
        <v>647.41372862182163</v>
      </c>
    </row>
    <row r="795" spans="6:8" x14ac:dyDescent="0.25">
      <c r="F795" s="42">
        <v>793</v>
      </c>
      <c r="G795" s="42">
        <f t="shared" ca="1" si="24"/>
        <v>0.17065821870540498</v>
      </c>
      <c r="H795" s="42">
        <f t="shared" ca="1" si="25"/>
        <v>227.26066326858415</v>
      </c>
    </row>
    <row r="796" spans="6:8" x14ac:dyDescent="0.25">
      <c r="F796" s="42">
        <v>794</v>
      </c>
      <c r="G796" s="42">
        <f t="shared" ca="1" si="24"/>
        <v>0.68770296676779707</v>
      </c>
      <c r="H796" s="42">
        <f t="shared" ca="1" si="25"/>
        <v>525.81241694115806</v>
      </c>
    </row>
    <row r="797" spans="6:8" x14ac:dyDescent="0.25">
      <c r="F797" s="42">
        <v>795</v>
      </c>
      <c r="G797" s="42">
        <f t="shared" ca="1" si="24"/>
        <v>0.19014952834632515</v>
      </c>
      <c r="H797" s="42">
        <f t="shared" ca="1" si="25"/>
        <v>236.3951679103609</v>
      </c>
    </row>
    <row r="798" spans="6:8" x14ac:dyDescent="0.25">
      <c r="F798" s="42">
        <v>796</v>
      </c>
      <c r="G798" s="42">
        <f t="shared" ca="1" si="24"/>
        <v>0.2544346350128589</v>
      </c>
      <c r="H798" s="42">
        <f t="shared" ca="1" si="25"/>
        <v>267.3288167324024</v>
      </c>
    </row>
    <row r="799" spans="6:8" x14ac:dyDescent="0.25">
      <c r="F799" s="42">
        <v>797</v>
      </c>
      <c r="G799" s="42">
        <f t="shared" ca="1" si="24"/>
        <v>0.64881730779967128</v>
      </c>
      <c r="H799" s="42">
        <f t="shared" ca="1" si="25"/>
        <v>497.15654684162718</v>
      </c>
    </row>
    <row r="800" spans="6:8" x14ac:dyDescent="0.25">
      <c r="F800" s="42">
        <v>798</v>
      </c>
      <c r="G800" s="42">
        <f t="shared" ca="1" si="24"/>
        <v>0.49842709476789826</v>
      </c>
      <c r="H800" s="42">
        <f t="shared" ca="1" si="25"/>
        <v>399.05699790486517</v>
      </c>
    </row>
    <row r="801" spans="6:8" x14ac:dyDescent="0.25">
      <c r="F801" s="42">
        <v>799</v>
      </c>
      <c r="G801" s="42">
        <f t="shared" ca="1" si="24"/>
        <v>0.57207823178828776</v>
      </c>
      <c r="H801" s="42">
        <f t="shared" ca="1" si="25"/>
        <v>444.92912784723353</v>
      </c>
    </row>
    <row r="802" spans="6:8" x14ac:dyDescent="0.25">
      <c r="F802" s="42">
        <v>800</v>
      </c>
      <c r="G802" s="42">
        <f t="shared" ca="1" si="24"/>
        <v>0.54219995294711421</v>
      </c>
      <c r="H802" s="42">
        <f t="shared" ca="1" si="25"/>
        <v>425.87803222827495</v>
      </c>
    </row>
    <row r="803" spans="6:8" x14ac:dyDescent="0.25">
      <c r="F803" s="42">
        <v>801</v>
      </c>
      <c r="G803" s="42">
        <f t="shared" ca="1" si="24"/>
        <v>0.82763036470718432</v>
      </c>
      <c r="H803" s="42">
        <f t="shared" ca="1" si="25"/>
        <v>647.71299000555337</v>
      </c>
    </row>
    <row r="804" spans="6:8" x14ac:dyDescent="0.25">
      <c r="F804" s="42">
        <v>802</v>
      </c>
      <c r="G804" s="42">
        <f t="shared" ca="1" si="24"/>
        <v>0.92832469493793845</v>
      </c>
      <c r="H804" s="42">
        <f t="shared" ca="1" si="25"/>
        <v>772.82997635100639</v>
      </c>
    </row>
    <row r="805" spans="6:8" x14ac:dyDescent="0.25">
      <c r="F805" s="42">
        <v>803</v>
      </c>
      <c r="G805" s="42">
        <f t="shared" ca="1" si="24"/>
        <v>5.3429132769121201E-2</v>
      </c>
      <c r="H805" s="42">
        <f t="shared" ca="1" si="25"/>
        <v>169.34422794451538</v>
      </c>
    </row>
    <row r="806" spans="6:8" x14ac:dyDescent="0.25">
      <c r="F806" s="42">
        <v>804</v>
      </c>
      <c r="G806" s="42">
        <f t="shared" ca="1" si="24"/>
        <v>9.7637384189844245E-2</v>
      </c>
      <c r="H806" s="42">
        <f t="shared" ca="1" si="25"/>
        <v>193.74094397372997</v>
      </c>
    </row>
    <row r="807" spans="6:8" x14ac:dyDescent="0.25">
      <c r="F807" s="42">
        <v>805</v>
      </c>
      <c r="G807" s="42">
        <f t="shared" ca="1" si="24"/>
        <v>0.2115468176903349</v>
      </c>
      <c r="H807" s="42">
        <f t="shared" ca="1" si="25"/>
        <v>246.5504056255927</v>
      </c>
    </row>
    <row r="808" spans="6:8" x14ac:dyDescent="0.25">
      <c r="F808" s="42">
        <v>806</v>
      </c>
      <c r="G808" s="42">
        <f t="shared" ca="1" si="24"/>
        <v>0.66360771477406422</v>
      </c>
      <c r="H808" s="42">
        <f t="shared" ca="1" si="25"/>
        <v>507.85932360485202</v>
      </c>
    </row>
    <row r="809" spans="6:8" x14ac:dyDescent="0.25">
      <c r="F809" s="42">
        <v>807</v>
      </c>
      <c r="G809" s="42">
        <f t="shared" ca="1" si="24"/>
        <v>0.8225813601450046</v>
      </c>
      <c r="H809" s="42">
        <f t="shared" ca="1" si="25"/>
        <v>642.59068185678666</v>
      </c>
    </row>
    <row r="810" spans="6:8" x14ac:dyDescent="0.25">
      <c r="F810" s="42">
        <v>808</v>
      </c>
      <c r="G810" s="42">
        <f t="shared" ca="1" si="24"/>
        <v>0.61218451849234223</v>
      </c>
      <c r="H810" s="42">
        <f t="shared" ca="1" si="25"/>
        <v>471.58052014946156</v>
      </c>
    </row>
    <row r="811" spans="6:8" x14ac:dyDescent="0.25">
      <c r="F811" s="42">
        <v>809</v>
      </c>
      <c r="G811" s="42">
        <f t="shared" ca="1" si="24"/>
        <v>0.28533235654097566</v>
      </c>
      <c r="H811" s="42">
        <f t="shared" ca="1" si="25"/>
        <v>282.67113309828562</v>
      </c>
    </row>
    <row r="812" spans="6:8" x14ac:dyDescent="0.25">
      <c r="F812" s="42">
        <v>810</v>
      </c>
      <c r="G812" s="42">
        <f t="shared" ca="1" si="24"/>
        <v>3.6615773400424989E-2</v>
      </c>
      <c r="H812" s="42">
        <f t="shared" ca="1" si="25"/>
        <v>157.40574540965608</v>
      </c>
    </row>
    <row r="813" spans="6:8" x14ac:dyDescent="0.25">
      <c r="F813" s="42">
        <v>811</v>
      </c>
      <c r="G813" s="42">
        <f t="shared" ca="1" si="24"/>
        <v>0.74506170297773389</v>
      </c>
      <c r="H813" s="42">
        <f t="shared" ca="1" si="25"/>
        <v>571.56613829433184</v>
      </c>
    </row>
    <row r="814" spans="6:8" x14ac:dyDescent="0.25">
      <c r="F814" s="42">
        <v>812</v>
      </c>
      <c r="G814" s="42">
        <f t="shared" ca="1" si="24"/>
        <v>2.3466355215261414E-3</v>
      </c>
      <c r="H814" s="42">
        <f t="shared" ca="1" si="25"/>
        <v>114.53262525964777</v>
      </c>
    </row>
    <row r="815" spans="6:8" x14ac:dyDescent="0.25">
      <c r="F815" s="42">
        <v>813</v>
      </c>
      <c r="G815" s="42">
        <f t="shared" ca="1" si="24"/>
        <v>0.12488165350285829</v>
      </c>
      <c r="H815" s="42">
        <f t="shared" ca="1" si="25"/>
        <v>206.2209315697836</v>
      </c>
    </row>
    <row r="816" spans="6:8" x14ac:dyDescent="0.25">
      <c r="F816" s="42">
        <v>814</v>
      </c>
      <c r="G816" s="42">
        <f t="shared" ca="1" si="24"/>
        <v>0.75274685169861788</v>
      </c>
      <c r="H816" s="42">
        <f t="shared" ca="1" si="25"/>
        <v>578.07314996910293</v>
      </c>
    </row>
    <row r="817" spans="6:8" x14ac:dyDescent="0.25">
      <c r="F817" s="42">
        <v>815</v>
      </c>
      <c r="G817" s="42">
        <f t="shared" ca="1" si="24"/>
        <v>0.28088892678525812</v>
      </c>
      <c r="H817" s="42">
        <f t="shared" ca="1" si="25"/>
        <v>280.44460066328861</v>
      </c>
    </row>
    <row r="818" spans="6:8" x14ac:dyDescent="0.25">
      <c r="F818" s="42">
        <v>816</v>
      </c>
      <c r="G818" s="42">
        <f t="shared" ca="1" si="24"/>
        <v>0.56382019525768634</v>
      </c>
      <c r="H818" s="42">
        <f t="shared" ca="1" si="25"/>
        <v>439.59884063782852</v>
      </c>
    </row>
    <row r="819" spans="6:8" x14ac:dyDescent="0.25">
      <c r="F819" s="42">
        <v>817</v>
      </c>
      <c r="G819" s="42">
        <f t="shared" ca="1" si="24"/>
        <v>4.9636542112671544E-2</v>
      </c>
      <c r="H819" s="42">
        <f t="shared" ca="1" si="25"/>
        <v>166.83777966195794</v>
      </c>
    </row>
    <row r="820" spans="6:8" x14ac:dyDescent="0.25">
      <c r="F820" s="42">
        <v>818</v>
      </c>
      <c r="G820" s="42">
        <f t="shared" ca="1" si="24"/>
        <v>0.10377790800047382</v>
      </c>
      <c r="H820" s="42">
        <f t="shared" ca="1" si="25"/>
        <v>196.64373606210927</v>
      </c>
    </row>
    <row r="821" spans="6:8" x14ac:dyDescent="0.25">
      <c r="F821" s="42">
        <v>819</v>
      </c>
      <c r="G821" s="42">
        <f t="shared" ca="1" si="24"/>
        <v>0.31348677509915268</v>
      </c>
      <c r="H821" s="42">
        <f t="shared" ca="1" si="25"/>
        <v>296.94273211308735</v>
      </c>
    </row>
    <row r="822" spans="6:8" x14ac:dyDescent="0.25">
      <c r="F822" s="42">
        <v>820</v>
      </c>
      <c r="G822" s="42">
        <f t="shared" ca="1" si="24"/>
        <v>0.6743351814451769</v>
      </c>
      <c r="H822" s="42">
        <f t="shared" ca="1" si="25"/>
        <v>515.7700243071763</v>
      </c>
    </row>
    <row r="823" spans="6:8" x14ac:dyDescent="0.25">
      <c r="F823" s="42">
        <v>821</v>
      </c>
      <c r="G823" s="42">
        <f t="shared" ca="1" si="24"/>
        <v>0.81970207788864535</v>
      </c>
      <c r="H823" s="42">
        <f t="shared" ca="1" si="25"/>
        <v>639.70220106115642</v>
      </c>
    </row>
    <row r="824" spans="6:8" x14ac:dyDescent="0.25">
      <c r="F824" s="42">
        <v>822</v>
      </c>
      <c r="G824" s="42">
        <f t="shared" ca="1" si="24"/>
        <v>0.49393022751110138</v>
      </c>
      <c r="H824" s="42">
        <f t="shared" ca="1" si="25"/>
        <v>396.36912256577943</v>
      </c>
    </row>
    <row r="825" spans="6:8" x14ac:dyDescent="0.25">
      <c r="F825" s="42">
        <v>823</v>
      </c>
      <c r="G825" s="42">
        <f t="shared" ca="1" si="24"/>
        <v>0.88321411902273128</v>
      </c>
      <c r="H825" s="42">
        <f t="shared" ca="1" si="25"/>
        <v>710.02442464298224</v>
      </c>
    </row>
    <row r="826" spans="6:8" x14ac:dyDescent="0.25">
      <c r="F826" s="42">
        <v>824</v>
      </c>
      <c r="G826" s="42">
        <f t="shared" ca="1" si="24"/>
        <v>0.72390004441605016</v>
      </c>
      <c r="H826" s="42">
        <f t="shared" ca="1" si="25"/>
        <v>554.13907098687832</v>
      </c>
    </row>
    <row r="827" spans="6:8" x14ac:dyDescent="0.25">
      <c r="F827" s="42">
        <v>825</v>
      </c>
      <c r="G827" s="42">
        <f t="shared" ca="1" si="24"/>
        <v>0.22592784870421745</v>
      </c>
      <c r="H827" s="42">
        <f t="shared" ca="1" si="25"/>
        <v>253.45331764653633</v>
      </c>
    </row>
    <row r="828" spans="6:8" x14ac:dyDescent="0.25">
      <c r="F828" s="42">
        <v>826</v>
      </c>
      <c r="G828" s="42">
        <f t="shared" ca="1" si="24"/>
        <v>0.65166067752708012</v>
      </c>
      <c r="H828" s="42">
        <f t="shared" ca="1" si="25"/>
        <v>499.19633369902101</v>
      </c>
    </row>
    <row r="829" spans="6:8" x14ac:dyDescent="0.25">
      <c r="F829" s="42">
        <v>827</v>
      </c>
      <c r="G829" s="42">
        <f t="shared" ca="1" si="24"/>
        <v>0.95758500092402732</v>
      </c>
      <c r="H829" s="42">
        <f t="shared" ca="1" si="25"/>
        <v>825.24646116687552</v>
      </c>
    </row>
    <row r="830" spans="6:8" x14ac:dyDescent="0.25">
      <c r="F830" s="42">
        <v>828</v>
      </c>
      <c r="G830" s="42">
        <f t="shared" ca="1" si="24"/>
        <v>0.62343047527342033</v>
      </c>
      <c r="H830" s="42">
        <f t="shared" ca="1" si="25"/>
        <v>479.29849452576252</v>
      </c>
    </row>
    <row r="831" spans="6:8" x14ac:dyDescent="0.25">
      <c r="F831" s="42">
        <v>829</v>
      </c>
      <c r="G831" s="42">
        <f t="shared" ca="1" si="24"/>
        <v>0.99628574538573711</v>
      </c>
      <c r="H831" s="42">
        <f t="shared" ca="1" si="25"/>
        <v>948.28672005887381</v>
      </c>
    </row>
    <row r="832" spans="6:8" x14ac:dyDescent="0.25">
      <c r="F832" s="42">
        <v>830</v>
      </c>
      <c r="G832" s="42">
        <f t="shared" ca="1" si="24"/>
        <v>0.19564893970753516</v>
      </c>
      <c r="H832" s="42">
        <f t="shared" ca="1" si="25"/>
        <v>238.99227112297024</v>
      </c>
    </row>
    <row r="833" spans="6:8" x14ac:dyDescent="0.25">
      <c r="F833" s="42">
        <v>831</v>
      </c>
      <c r="G833" s="42">
        <f t="shared" ca="1" si="24"/>
        <v>0.97754505068775954</v>
      </c>
      <c r="H833" s="42">
        <f t="shared" ca="1" si="25"/>
        <v>872.8482658206616</v>
      </c>
    </row>
    <row r="834" spans="6:8" x14ac:dyDescent="0.25">
      <c r="F834" s="42">
        <v>832</v>
      </c>
      <c r="G834" s="42">
        <f t="shared" ca="1" si="24"/>
        <v>8.8365641143674956E-2</v>
      </c>
      <c r="H834" s="42">
        <f t="shared" ca="1" si="25"/>
        <v>189.17907659832963</v>
      </c>
    </row>
    <row r="835" spans="6:8" x14ac:dyDescent="0.25">
      <c r="F835" s="42">
        <v>833</v>
      </c>
      <c r="G835" s="42">
        <f t="shared" ref="G835:G898" ca="1" si="26">RAND()</f>
        <v>0.16127933483065371</v>
      </c>
      <c r="H835" s="42">
        <f t="shared" ref="H835:H898" ca="1" si="27">IF(G835&lt;(($D$4-$D$2)/($D$3-$D$2)),$D$2+SQRT(G835*($D$3-$D$2)*($D$4-$D$2)),$D$3-SQRT((1-G835)*($D$3-$D$2)*($D$3-$D$4)))</f>
        <v>222.90355880242942</v>
      </c>
    </row>
    <row r="836" spans="6:8" x14ac:dyDescent="0.25">
      <c r="F836" s="42">
        <v>834</v>
      </c>
      <c r="G836" s="42">
        <f t="shared" ca="1" si="26"/>
        <v>0.39963388525720034</v>
      </c>
      <c r="H836" s="42">
        <f t="shared" ca="1" si="27"/>
        <v>342.53243227151063</v>
      </c>
    </row>
    <row r="837" spans="6:8" x14ac:dyDescent="0.25">
      <c r="F837" s="42">
        <v>835</v>
      </c>
      <c r="G837" s="42">
        <f t="shared" ca="1" si="26"/>
        <v>0.85158131452529096</v>
      </c>
      <c r="H837" s="42">
        <f t="shared" ca="1" si="27"/>
        <v>673.10329836202004</v>
      </c>
    </row>
    <row r="838" spans="6:8" x14ac:dyDescent="0.25">
      <c r="F838" s="42">
        <v>836</v>
      </c>
      <c r="G838" s="42">
        <f t="shared" ca="1" si="26"/>
        <v>0.17795553566430355</v>
      </c>
      <c r="H838" s="42">
        <f t="shared" ca="1" si="27"/>
        <v>230.66781276115751</v>
      </c>
    </row>
    <row r="839" spans="6:8" x14ac:dyDescent="0.25">
      <c r="F839" s="42">
        <v>837</v>
      </c>
      <c r="G839" s="42">
        <f t="shared" ca="1" si="26"/>
        <v>0.59986242271146728</v>
      </c>
      <c r="H839" s="42">
        <f t="shared" ca="1" si="27"/>
        <v>463.25140368349025</v>
      </c>
    </row>
    <row r="840" spans="6:8" x14ac:dyDescent="0.25">
      <c r="F840" s="42">
        <v>838</v>
      </c>
      <c r="G840" s="42">
        <f t="shared" ca="1" si="26"/>
        <v>0.55643280130884876</v>
      </c>
      <c r="H840" s="42">
        <f t="shared" ca="1" si="27"/>
        <v>434.87312658339374</v>
      </c>
    </row>
    <row r="841" spans="6:8" x14ac:dyDescent="0.25">
      <c r="F841" s="42">
        <v>839</v>
      </c>
      <c r="G841" s="42">
        <f t="shared" ca="1" si="26"/>
        <v>0.86061995599093655</v>
      </c>
      <c r="H841" s="42">
        <f t="shared" ca="1" si="27"/>
        <v>683.21358664468312</v>
      </c>
    </row>
    <row r="842" spans="6:8" x14ac:dyDescent="0.25">
      <c r="F842" s="42">
        <v>840</v>
      </c>
      <c r="G842" s="42">
        <f t="shared" ca="1" si="26"/>
        <v>0.53224367137860784</v>
      </c>
      <c r="H842" s="42">
        <f t="shared" ca="1" si="27"/>
        <v>419.66858037204088</v>
      </c>
    </row>
    <row r="843" spans="6:8" x14ac:dyDescent="0.25">
      <c r="F843" s="42">
        <v>841</v>
      </c>
      <c r="G843" s="42">
        <f t="shared" ca="1" si="26"/>
        <v>0.7362568025280628</v>
      </c>
      <c r="H843" s="42">
        <f t="shared" ca="1" si="27"/>
        <v>564.2304483103544</v>
      </c>
    </row>
    <row r="844" spans="6:8" x14ac:dyDescent="0.25">
      <c r="F844" s="42">
        <v>842</v>
      </c>
      <c r="G844" s="42">
        <f t="shared" ca="1" si="26"/>
        <v>0.18498928075001198</v>
      </c>
      <c r="H844" s="42">
        <f t="shared" ca="1" si="27"/>
        <v>233.96624234960029</v>
      </c>
    </row>
    <row r="845" spans="6:8" x14ac:dyDescent="0.25">
      <c r="F845" s="42">
        <v>843</v>
      </c>
      <c r="G845" s="42">
        <f t="shared" ca="1" si="26"/>
        <v>0.15993206060927245</v>
      </c>
      <c r="H845" s="42">
        <f t="shared" ca="1" si="27"/>
        <v>222.27966700019749</v>
      </c>
    </row>
    <row r="846" spans="6:8" x14ac:dyDescent="0.25">
      <c r="F846" s="42">
        <v>844</v>
      </c>
      <c r="G846" s="42">
        <f t="shared" ca="1" si="26"/>
        <v>0.99589659338981362</v>
      </c>
      <c r="H846" s="42">
        <f t="shared" ca="1" si="27"/>
        <v>945.64512202815467</v>
      </c>
    </row>
    <row r="847" spans="6:8" x14ac:dyDescent="0.25">
      <c r="F847" s="42">
        <v>845</v>
      </c>
      <c r="G847" s="42">
        <f t="shared" ca="1" si="26"/>
        <v>0.23529593232882606</v>
      </c>
      <c r="H847" s="42">
        <f t="shared" ca="1" si="27"/>
        <v>257.98454953872738</v>
      </c>
    </row>
    <row r="848" spans="6:8" x14ac:dyDescent="0.25">
      <c r="F848" s="42">
        <v>846</v>
      </c>
      <c r="G848" s="42">
        <f t="shared" ca="1" si="26"/>
        <v>0.52638984163483293</v>
      </c>
      <c r="H848" s="42">
        <f t="shared" ca="1" si="27"/>
        <v>416.04853453140447</v>
      </c>
    </row>
    <row r="849" spans="6:8" x14ac:dyDescent="0.25">
      <c r="F849" s="42">
        <v>847</v>
      </c>
      <c r="G849" s="42">
        <f t="shared" ca="1" si="26"/>
        <v>6.9923497455282813E-2</v>
      </c>
      <c r="H849" s="42">
        <f t="shared" ca="1" si="27"/>
        <v>179.32915460897999</v>
      </c>
    </row>
    <row r="850" spans="6:8" x14ac:dyDescent="0.25">
      <c r="F850" s="42">
        <v>848</v>
      </c>
      <c r="G850" s="42">
        <f t="shared" ca="1" si="26"/>
        <v>0.9063203115132954</v>
      </c>
      <c r="H850" s="42">
        <f t="shared" ca="1" si="27"/>
        <v>740.28982362944009</v>
      </c>
    </row>
    <row r="851" spans="6:8" x14ac:dyDescent="0.25">
      <c r="F851" s="42">
        <v>849</v>
      </c>
      <c r="G851" s="42">
        <f t="shared" ca="1" si="26"/>
        <v>0.24500865684355499</v>
      </c>
      <c r="H851" s="42">
        <f t="shared" ca="1" si="27"/>
        <v>262.71188326907077</v>
      </c>
    </row>
    <row r="852" spans="6:8" x14ac:dyDescent="0.25">
      <c r="F852" s="42">
        <v>850</v>
      </c>
      <c r="G852" s="42">
        <f t="shared" ca="1" si="26"/>
        <v>0.28786861737787772</v>
      </c>
      <c r="H852" s="42">
        <f t="shared" ca="1" si="27"/>
        <v>283.9451169861851</v>
      </c>
    </row>
    <row r="853" spans="6:8" x14ac:dyDescent="0.25">
      <c r="F853" s="42">
        <v>851</v>
      </c>
      <c r="G853" s="42">
        <f t="shared" ca="1" si="26"/>
        <v>0.70374180512012974</v>
      </c>
      <c r="H853" s="42">
        <f t="shared" ca="1" si="27"/>
        <v>538.14948271815638</v>
      </c>
    </row>
    <row r="854" spans="6:8" x14ac:dyDescent="0.25">
      <c r="F854" s="42">
        <v>852</v>
      </c>
      <c r="G854" s="42">
        <f t="shared" ca="1" si="26"/>
        <v>0.77831078112805696</v>
      </c>
      <c r="H854" s="42">
        <f t="shared" ca="1" si="27"/>
        <v>600.47999100445668</v>
      </c>
    </row>
    <row r="855" spans="6:8" x14ac:dyDescent="0.25">
      <c r="F855" s="42">
        <v>853</v>
      </c>
      <c r="G855" s="42">
        <f t="shared" ca="1" si="26"/>
        <v>0.63916859218985389</v>
      </c>
      <c r="H855" s="42">
        <f t="shared" ca="1" si="27"/>
        <v>490.295562484193</v>
      </c>
    </row>
    <row r="856" spans="6:8" x14ac:dyDescent="0.25">
      <c r="F856" s="42">
        <v>854</v>
      </c>
      <c r="G856" s="42">
        <f t="shared" ca="1" si="26"/>
        <v>0.67372248486493946</v>
      </c>
      <c r="H856" s="42">
        <f t="shared" ca="1" si="27"/>
        <v>515.31473005955343</v>
      </c>
    </row>
    <row r="857" spans="6:8" x14ac:dyDescent="0.25">
      <c r="F857" s="42">
        <v>855</v>
      </c>
      <c r="G857" s="42">
        <f t="shared" ca="1" si="26"/>
        <v>0.42123081977996257</v>
      </c>
      <c r="H857" s="42">
        <f t="shared" ca="1" si="27"/>
        <v>354.46625978309476</v>
      </c>
    </row>
    <row r="858" spans="6:8" x14ac:dyDescent="0.25">
      <c r="F858" s="42">
        <v>856</v>
      </c>
      <c r="G858" s="42">
        <f t="shared" ca="1" si="26"/>
        <v>6.7629348293966274E-2</v>
      </c>
      <c r="H858" s="42">
        <f t="shared" ca="1" si="27"/>
        <v>178.01692987074642</v>
      </c>
    </row>
    <row r="859" spans="6:8" x14ac:dyDescent="0.25">
      <c r="F859" s="42">
        <v>857</v>
      </c>
      <c r="G859" s="42">
        <f t="shared" ca="1" si="26"/>
        <v>0.22737498807482459</v>
      </c>
      <c r="H859" s="42">
        <f t="shared" ca="1" si="27"/>
        <v>254.15148415638293</v>
      </c>
    </row>
    <row r="860" spans="6:8" x14ac:dyDescent="0.25">
      <c r="F860" s="42">
        <v>858</v>
      </c>
      <c r="G860" s="42">
        <f t="shared" ca="1" si="26"/>
        <v>0.31797261241502617</v>
      </c>
      <c r="H860" s="42">
        <f t="shared" ca="1" si="27"/>
        <v>299.24346662968514</v>
      </c>
    </row>
    <row r="861" spans="6:8" x14ac:dyDescent="0.25">
      <c r="F861" s="42">
        <v>859</v>
      </c>
      <c r="G861" s="42">
        <f t="shared" ca="1" si="26"/>
        <v>0.70288766460733676</v>
      </c>
      <c r="H861" s="42">
        <f t="shared" ca="1" si="27"/>
        <v>537.48418245132689</v>
      </c>
    </row>
    <row r="862" spans="6:8" x14ac:dyDescent="0.25">
      <c r="F862" s="42">
        <v>860</v>
      </c>
      <c r="G862" s="42">
        <f t="shared" ca="1" si="26"/>
        <v>0.43928640439120015</v>
      </c>
      <c r="H862" s="42">
        <f t="shared" ca="1" si="27"/>
        <v>364.61524346398119</v>
      </c>
    </row>
    <row r="863" spans="6:8" x14ac:dyDescent="0.25">
      <c r="F863" s="42">
        <v>861</v>
      </c>
      <c r="G863" s="42">
        <f t="shared" ca="1" si="26"/>
        <v>0.23668716882864804</v>
      </c>
      <c r="H863" s="42">
        <f t="shared" ca="1" si="27"/>
        <v>258.65983621324449</v>
      </c>
    </row>
    <row r="864" spans="6:8" x14ac:dyDescent="0.25">
      <c r="F864" s="42">
        <v>862</v>
      </c>
      <c r="G864" s="42">
        <f t="shared" ca="1" si="26"/>
        <v>0.33883414300062897</v>
      </c>
      <c r="H864" s="42">
        <f t="shared" ca="1" si="27"/>
        <v>310.04390209264238</v>
      </c>
    </row>
    <row r="865" spans="6:8" x14ac:dyDescent="0.25">
      <c r="F865" s="42">
        <v>863</v>
      </c>
      <c r="G865" s="42">
        <f t="shared" ca="1" si="26"/>
        <v>0.453914381886383</v>
      </c>
      <c r="H865" s="42">
        <f t="shared" ca="1" si="27"/>
        <v>372.95801971334947</v>
      </c>
    </row>
    <row r="866" spans="6:8" x14ac:dyDescent="0.25">
      <c r="F866" s="42">
        <v>864</v>
      </c>
      <c r="G866" s="42">
        <f t="shared" ca="1" si="26"/>
        <v>3.5966385727291716E-2</v>
      </c>
      <c r="H866" s="42">
        <f t="shared" ca="1" si="27"/>
        <v>156.89441726088998</v>
      </c>
    </row>
    <row r="867" spans="6:8" x14ac:dyDescent="0.25">
      <c r="F867" s="42">
        <v>865</v>
      </c>
      <c r="G867" s="42">
        <f t="shared" ca="1" si="26"/>
        <v>0.60213638487937382</v>
      </c>
      <c r="H867" s="42">
        <f t="shared" ca="1" si="27"/>
        <v>464.77873464626725</v>
      </c>
    </row>
    <row r="868" spans="6:8" x14ac:dyDescent="0.25">
      <c r="F868" s="42">
        <v>866</v>
      </c>
      <c r="G868" s="42">
        <f t="shared" ca="1" si="26"/>
        <v>0.9114385128038579</v>
      </c>
      <c r="H868" s="42">
        <f t="shared" ca="1" si="27"/>
        <v>747.48411776440219</v>
      </c>
    </row>
    <row r="869" spans="6:8" x14ac:dyDescent="0.25">
      <c r="F869" s="42">
        <v>867</v>
      </c>
      <c r="G869" s="42">
        <f t="shared" ca="1" si="26"/>
        <v>0.11411650592568356</v>
      </c>
      <c r="H869" s="42">
        <f t="shared" ca="1" si="27"/>
        <v>201.35357276607829</v>
      </c>
    </row>
    <row r="870" spans="6:8" x14ac:dyDescent="0.25">
      <c r="F870" s="42">
        <v>868</v>
      </c>
      <c r="G870" s="42">
        <f t="shared" ca="1" si="26"/>
        <v>0.82831445025636197</v>
      </c>
      <c r="H870" s="42">
        <f t="shared" ca="1" si="27"/>
        <v>648.41274793386015</v>
      </c>
    </row>
    <row r="871" spans="6:8" x14ac:dyDescent="0.25">
      <c r="F871" s="42">
        <v>869</v>
      </c>
      <c r="G871" s="42">
        <f t="shared" ca="1" si="26"/>
        <v>0.6452676469089027</v>
      </c>
      <c r="H871" s="42">
        <f t="shared" ca="1" si="27"/>
        <v>494.62163261018969</v>
      </c>
    </row>
    <row r="872" spans="6:8" x14ac:dyDescent="0.25">
      <c r="F872" s="42">
        <v>870</v>
      </c>
      <c r="G872" s="42">
        <f t="shared" ca="1" si="26"/>
        <v>0.45801929029341559</v>
      </c>
      <c r="H872" s="42">
        <f t="shared" ca="1" si="27"/>
        <v>375.3191927161995</v>
      </c>
    </row>
    <row r="873" spans="6:8" x14ac:dyDescent="0.25">
      <c r="F873" s="42">
        <v>871</v>
      </c>
      <c r="G873" s="42">
        <f t="shared" ca="1" si="26"/>
        <v>0.97089104433957185</v>
      </c>
      <c r="H873" s="42">
        <f t="shared" ca="1" si="27"/>
        <v>855.22967128755886</v>
      </c>
    </row>
    <row r="874" spans="6:8" x14ac:dyDescent="0.25">
      <c r="F874" s="42">
        <v>872</v>
      </c>
      <c r="G874" s="42">
        <f t="shared" ca="1" si="26"/>
        <v>0.59340182228948524</v>
      </c>
      <c r="H874" s="42">
        <f t="shared" ca="1" si="27"/>
        <v>458.93559722379575</v>
      </c>
    </row>
    <row r="875" spans="6:8" x14ac:dyDescent="0.25">
      <c r="F875" s="42">
        <v>873</v>
      </c>
      <c r="G875" s="42">
        <f t="shared" ca="1" si="26"/>
        <v>0.96851327616109528</v>
      </c>
      <c r="H875" s="42">
        <f t="shared" ca="1" si="27"/>
        <v>849.43293466361445</v>
      </c>
    </row>
    <row r="876" spans="6:8" x14ac:dyDescent="0.25">
      <c r="F876" s="42">
        <v>874</v>
      </c>
      <c r="G876" s="42">
        <f t="shared" ca="1" si="26"/>
        <v>0.2872428024247613</v>
      </c>
      <c r="H876" s="42">
        <f t="shared" ca="1" si="27"/>
        <v>283.63055463387343</v>
      </c>
    </row>
    <row r="877" spans="6:8" x14ac:dyDescent="0.25">
      <c r="F877" s="42">
        <v>875</v>
      </c>
      <c r="G877" s="42">
        <f t="shared" ca="1" si="26"/>
        <v>7.8842647200350169E-2</v>
      </c>
      <c r="H877" s="42">
        <f t="shared" ca="1" si="27"/>
        <v>184.23679865730603</v>
      </c>
    </row>
    <row r="878" spans="6:8" x14ac:dyDescent="0.25">
      <c r="F878" s="42">
        <v>876</v>
      </c>
      <c r="G878" s="42">
        <f t="shared" ca="1" si="26"/>
        <v>0.66110450791733255</v>
      </c>
      <c r="H878" s="42">
        <f t="shared" ca="1" si="27"/>
        <v>506.03162621528026</v>
      </c>
    </row>
    <row r="879" spans="6:8" x14ac:dyDescent="0.25">
      <c r="F879" s="42">
        <v>877</v>
      </c>
      <c r="G879" s="42">
        <f t="shared" ca="1" si="26"/>
        <v>0.20058857199559876</v>
      </c>
      <c r="H879" s="42">
        <f t="shared" ca="1" si="27"/>
        <v>241.3325971394521</v>
      </c>
    </row>
    <row r="880" spans="6:8" x14ac:dyDescent="0.25">
      <c r="F880" s="42">
        <v>878</v>
      </c>
      <c r="G880" s="42">
        <f t="shared" ca="1" si="26"/>
        <v>0.94196144846057617</v>
      </c>
      <c r="H880" s="42">
        <f t="shared" ca="1" si="27"/>
        <v>795.5794601602247</v>
      </c>
    </row>
    <row r="881" spans="6:8" x14ac:dyDescent="0.25">
      <c r="F881" s="42">
        <v>879</v>
      </c>
      <c r="G881" s="42">
        <f t="shared" ca="1" si="26"/>
        <v>0.61258547204092184</v>
      </c>
      <c r="H881" s="42">
        <f t="shared" ca="1" si="27"/>
        <v>471.85375119145624</v>
      </c>
    </row>
    <row r="882" spans="6:8" x14ac:dyDescent="0.25">
      <c r="F882" s="42">
        <v>880</v>
      </c>
      <c r="G882" s="42">
        <f t="shared" ca="1" si="26"/>
        <v>0.91142623678400014</v>
      </c>
      <c r="H882" s="42">
        <f t="shared" ca="1" si="27"/>
        <v>747.46661702753056</v>
      </c>
    </row>
    <row r="883" spans="6:8" x14ac:dyDescent="0.25">
      <c r="F883" s="42">
        <v>881</v>
      </c>
      <c r="G883" s="42">
        <f t="shared" ca="1" si="26"/>
        <v>0.40211967162710749</v>
      </c>
      <c r="H883" s="42">
        <f t="shared" ca="1" si="27"/>
        <v>343.89495015776424</v>
      </c>
    </row>
    <row r="884" spans="6:8" x14ac:dyDescent="0.25">
      <c r="F884" s="42">
        <v>882</v>
      </c>
      <c r="G884" s="42">
        <f t="shared" ca="1" si="26"/>
        <v>0.43973368872565632</v>
      </c>
      <c r="H884" s="42">
        <f t="shared" ca="1" si="27"/>
        <v>364.8687189899025</v>
      </c>
    </row>
    <row r="885" spans="6:8" x14ac:dyDescent="0.25">
      <c r="F885" s="42">
        <v>883</v>
      </c>
      <c r="G885" s="42">
        <f t="shared" ca="1" si="26"/>
        <v>8.9972068707123376E-2</v>
      </c>
      <c r="H885" s="42">
        <f t="shared" ca="1" si="27"/>
        <v>189.98603326984195</v>
      </c>
    </row>
    <row r="886" spans="6:8" x14ac:dyDescent="0.25">
      <c r="F886" s="42">
        <v>884</v>
      </c>
      <c r="G886" s="42">
        <f t="shared" ca="1" si="26"/>
        <v>0.51736824991043318</v>
      </c>
      <c r="H886" s="42">
        <f t="shared" ca="1" si="27"/>
        <v>410.51305352494182</v>
      </c>
    </row>
    <row r="887" spans="6:8" x14ac:dyDescent="0.25">
      <c r="F887" s="42">
        <v>885</v>
      </c>
      <c r="G887" s="42">
        <f t="shared" ca="1" si="26"/>
        <v>0.30010750877156533</v>
      </c>
      <c r="H887" s="42">
        <f t="shared" ca="1" si="27"/>
        <v>290.12494501886249</v>
      </c>
    </row>
    <row r="888" spans="6:8" x14ac:dyDescent="0.25">
      <c r="F888" s="42">
        <v>886</v>
      </c>
      <c r="G888" s="42">
        <f t="shared" ca="1" si="26"/>
        <v>0.86610893825325563</v>
      </c>
      <c r="H888" s="42">
        <f t="shared" ca="1" si="27"/>
        <v>689.5139866956066</v>
      </c>
    </row>
    <row r="889" spans="6:8" x14ac:dyDescent="0.25">
      <c r="F889" s="42">
        <v>887</v>
      </c>
      <c r="G889" s="42">
        <f t="shared" ca="1" si="26"/>
        <v>0.28339455699673999</v>
      </c>
      <c r="H889" s="42">
        <f t="shared" ca="1" si="27"/>
        <v>281.69928375202971</v>
      </c>
    </row>
    <row r="890" spans="6:8" x14ac:dyDescent="0.25">
      <c r="F890" s="42">
        <v>888</v>
      </c>
      <c r="G890" s="42">
        <f t="shared" ca="1" si="26"/>
        <v>0.8385604038523109</v>
      </c>
      <c r="H890" s="42">
        <f t="shared" ca="1" si="27"/>
        <v>659.06524197973567</v>
      </c>
    </row>
    <row r="891" spans="6:8" x14ac:dyDescent="0.25">
      <c r="F891" s="42">
        <v>889</v>
      </c>
      <c r="G891" s="42">
        <f t="shared" ca="1" si="26"/>
        <v>7.7150955531776311E-2</v>
      </c>
      <c r="H891" s="42">
        <f t="shared" ca="1" si="27"/>
        <v>183.32818249463904</v>
      </c>
    </row>
    <row r="892" spans="6:8" x14ac:dyDescent="0.25">
      <c r="F892" s="42">
        <v>890</v>
      </c>
      <c r="G892" s="42">
        <f t="shared" ca="1" si="26"/>
        <v>1.2899916204669126E-2</v>
      </c>
      <c r="H892" s="42">
        <f t="shared" ca="1" si="27"/>
        <v>134.0733394081094</v>
      </c>
    </row>
    <row r="893" spans="6:8" x14ac:dyDescent="0.25">
      <c r="F893" s="42">
        <v>891</v>
      </c>
      <c r="G893" s="42">
        <f t="shared" ca="1" si="26"/>
        <v>7.5361868241386132E-2</v>
      </c>
      <c r="H893" s="42">
        <f t="shared" ca="1" si="27"/>
        <v>182.35634852107489</v>
      </c>
    </row>
    <row r="894" spans="6:8" x14ac:dyDescent="0.25">
      <c r="F894" s="42">
        <v>892</v>
      </c>
      <c r="G894" s="42">
        <f t="shared" ca="1" si="26"/>
        <v>0.45213105097714845</v>
      </c>
      <c r="H894" s="42">
        <f t="shared" ca="1" si="27"/>
        <v>371.93500073921246</v>
      </c>
    </row>
    <row r="895" spans="6:8" x14ac:dyDescent="0.25">
      <c r="F895" s="42">
        <v>893</v>
      </c>
      <c r="G895" s="42">
        <f t="shared" ca="1" si="26"/>
        <v>0.6043500462146868</v>
      </c>
      <c r="H895" s="42">
        <f t="shared" ca="1" si="27"/>
        <v>466.26976221556879</v>
      </c>
    </row>
    <row r="896" spans="6:8" x14ac:dyDescent="0.25">
      <c r="F896" s="42">
        <v>894</v>
      </c>
      <c r="G896" s="42">
        <f t="shared" ca="1" si="26"/>
        <v>0.60040787131594364</v>
      </c>
      <c r="H896" s="42">
        <f t="shared" ca="1" si="27"/>
        <v>463.61736358032567</v>
      </c>
    </row>
    <row r="897" spans="6:8" x14ac:dyDescent="0.25">
      <c r="F897" s="42">
        <v>895</v>
      </c>
      <c r="G897" s="42">
        <f t="shared" ca="1" si="26"/>
        <v>0.69788856221943862</v>
      </c>
      <c r="H897" s="42">
        <f t="shared" ca="1" si="27"/>
        <v>533.60935343640926</v>
      </c>
    </row>
    <row r="898" spans="6:8" x14ac:dyDescent="0.25">
      <c r="F898" s="42">
        <v>896</v>
      </c>
      <c r="G898" s="42">
        <f t="shared" ca="1" si="26"/>
        <v>0.47909373168515557</v>
      </c>
      <c r="H898" s="42">
        <f t="shared" ca="1" si="27"/>
        <v>387.58468896778231</v>
      </c>
    </row>
    <row r="899" spans="6:8" x14ac:dyDescent="0.25">
      <c r="F899" s="42">
        <v>897</v>
      </c>
      <c r="G899" s="42">
        <f t="shared" ref="G899:G962" ca="1" si="28">RAND()</f>
        <v>0.80658361791925781</v>
      </c>
      <c r="H899" s="42">
        <f t="shared" ref="H899:H962" ca="1" si="29">IF(G899&lt;(($D$4-$D$2)/($D$3-$D$2)),$D$2+SQRT(G899*($D$3-$D$2)*($D$4-$D$2)),$D$3-SQRT((1-G899)*($D$3-$D$2)*($D$3-$D$4)))</f>
        <v>626.82471263743309</v>
      </c>
    </row>
    <row r="900" spans="6:8" x14ac:dyDescent="0.25">
      <c r="F900" s="42">
        <v>898</v>
      </c>
      <c r="G900" s="42">
        <f t="shared" ca="1" si="28"/>
        <v>0.55735834153925556</v>
      </c>
      <c r="H900" s="42">
        <f t="shared" ca="1" si="29"/>
        <v>435.46302681601446</v>
      </c>
    </row>
    <row r="901" spans="6:8" x14ac:dyDescent="0.25">
      <c r="F901" s="42">
        <v>899</v>
      </c>
      <c r="G901" s="42">
        <f t="shared" ca="1" si="28"/>
        <v>0.29817718270533577</v>
      </c>
      <c r="H901" s="42">
        <f t="shared" ca="1" si="29"/>
        <v>289.14668991967255</v>
      </c>
    </row>
    <row r="902" spans="6:8" x14ac:dyDescent="0.25">
      <c r="F902" s="42">
        <v>900</v>
      </c>
      <c r="G902" s="42">
        <f t="shared" ca="1" si="28"/>
        <v>0.43252240431094724</v>
      </c>
      <c r="H902" s="42">
        <f t="shared" ca="1" si="29"/>
        <v>360.79434538161513</v>
      </c>
    </row>
    <row r="903" spans="6:8" x14ac:dyDescent="0.25">
      <c r="F903" s="42">
        <v>901</v>
      </c>
      <c r="G903" s="42">
        <f t="shared" ca="1" si="28"/>
        <v>0.85497610311664207</v>
      </c>
      <c r="H903" s="42">
        <f t="shared" ca="1" si="29"/>
        <v>676.86348742982068</v>
      </c>
    </row>
    <row r="904" spans="6:8" x14ac:dyDescent="0.25">
      <c r="F904" s="42">
        <v>902</v>
      </c>
      <c r="G904" s="42">
        <f t="shared" ca="1" si="28"/>
        <v>8.8235527560736049E-2</v>
      </c>
      <c r="H904" s="42">
        <f t="shared" ca="1" si="29"/>
        <v>189.11339675080421</v>
      </c>
    </row>
    <row r="905" spans="6:8" x14ac:dyDescent="0.25">
      <c r="F905" s="42">
        <v>903</v>
      </c>
      <c r="G905" s="42">
        <f t="shared" ca="1" si="28"/>
        <v>0.33741234919264396</v>
      </c>
      <c r="H905" s="42">
        <f t="shared" ca="1" si="29"/>
        <v>309.30244782445016</v>
      </c>
    </row>
    <row r="906" spans="6:8" x14ac:dyDescent="0.25">
      <c r="F906" s="42">
        <v>904</v>
      </c>
      <c r="G906" s="42">
        <f t="shared" ca="1" si="28"/>
        <v>8.0322671474332918E-2</v>
      </c>
      <c r="H906" s="42">
        <f t="shared" ca="1" si="29"/>
        <v>185.02376392920959</v>
      </c>
    </row>
    <row r="907" spans="6:8" x14ac:dyDescent="0.25">
      <c r="F907" s="42">
        <v>905</v>
      </c>
      <c r="G907" s="42">
        <f t="shared" ca="1" si="28"/>
        <v>0.94812713134458559</v>
      </c>
      <c r="H907" s="42">
        <f t="shared" ca="1" si="29"/>
        <v>806.74248932603325</v>
      </c>
    </row>
    <row r="908" spans="6:8" x14ac:dyDescent="0.25">
      <c r="F908" s="42">
        <v>906</v>
      </c>
      <c r="G908" s="42">
        <f t="shared" ca="1" si="28"/>
        <v>0.17428799073477652</v>
      </c>
      <c r="H908" s="42">
        <f t="shared" ca="1" si="29"/>
        <v>228.95353792980745</v>
      </c>
    </row>
    <row r="909" spans="6:8" x14ac:dyDescent="0.25">
      <c r="F909" s="42">
        <v>907</v>
      </c>
      <c r="G909" s="42">
        <f t="shared" ca="1" si="28"/>
        <v>0.85220401521799083</v>
      </c>
      <c r="H909" s="42">
        <f t="shared" ca="1" si="29"/>
        <v>673.78977783790003</v>
      </c>
    </row>
    <row r="910" spans="6:8" x14ac:dyDescent="0.25">
      <c r="F910" s="42">
        <v>908</v>
      </c>
      <c r="G910" s="42">
        <f t="shared" ca="1" si="28"/>
        <v>0.56826124498536779</v>
      </c>
      <c r="H910" s="42">
        <f t="shared" ca="1" si="29"/>
        <v>442.45905656128252</v>
      </c>
    </row>
    <row r="911" spans="6:8" x14ac:dyDescent="0.25">
      <c r="F911" s="42">
        <v>909</v>
      </c>
      <c r="G911" s="42">
        <f t="shared" ca="1" si="28"/>
        <v>6.2416560372483665E-2</v>
      </c>
      <c r="H911" s="42">
        <f t="shared" ca="1" si="29"/>
        <v>174.94991950311572</v>
      </c>
    </row>
    <row r="912" spans="6:8" x14ac:dyDescent="0.25">
      <c r="F912" s="42">
        <v>910</v>
      </c>
      <c r="G912" s="42">
        <f t="shared" ca="1" si="28"/>
        <v>0.56224633239905786</v>
      </c>
      <c r="H912" s="42">
        <f t="shared" ca="1" si="29"/>
        <v>438.58870631890716</v>
      </c>
    </row>
    <row r="913" spans="6:8" x14ac:dyDescent="0.25">
      <c r="F913" s="42">
        <v>911</v>
      </c>
      <c r="G913" s="42">
        <f t="shared" ca="1" si="28"/>
        <v>0.86071994595733015</v>
      </c>
      <c r="H913" s="42">
        <f t="shared" ca="1" si="29"/>
        <v>683.32723686631607</v>
      </c>
    </row>
    <row r="914" spans="6:8" x14ac:dyDescent="0.25">
      <c r="F914" s="42">
        <v>912</v>
      </c>
      <c r="G914" s="42">
        <f t="shared" ca="1" si="28"/>
        <v>0.75992027245633464</v>
      </c>
      <c r="H914" s="42">
        <f t="shared" ca="1" si="29"/>
        <v>584.23876583856566</v>
      </c>
    </row>
    <row r="915" spans="6:8" x14ac:dyDescent="0.25">
      <c r="F915" s="42">
        <v>913</v>
      </c>
      <c r="G915" s="42">
        <f t="shared" ca="1" si="28"/>
        <v>0.24849337588462661</v>
      </c>
      <c r="H915" s="42">
        <f t="shared" ca="1" si="29"/>
        <v>264.41535540560062</v>
      </c>
    </row>
    <row r="916" spans="6:8" x14ac:dyDescent="0.25">
      <c r="F916" s="42">
        <v>914</v>
      </c>
      <c r="G916" s="42">
        <f t="shared" ca="1" si="28"/>
        <v>0.53488383557856467</v>
      </c>
      <c r="H916" s="42">
        <f t="shared" ca="1" si="29"/>
        <v>421.30868471746226</v>
      </c>
    </row>
    <row r="917" spans="6:8" x14ac:dyDescent="0.25">
      <c r="F917" s="42">
        <v>915</v>
      </c>
      <c r="G917" s="42">
        <f t="shared" ca="1" si="28"/>
        <v>0.32533383543280636</v>
      </c>
      <c r="H917" s="42">
        <f t="shared" ca="1" si="29"/>
        <v>303.0354108791613</v>
      </c>
    </row>
    <row r="918" spans="6:8" x14ac:dyDescent="0.25">
      <c r="F918" s="42">
        <v>916</v>
      </c>
      <c r="G918" s="42">
        <f t="shared" ca="1" si="28"/>
        <v>0.32077111991204821</v>
      </c>
      <c r="H918" s="42">
        <f t="shared" ca="1" si="29"/>
        <v>300.68262307924499</v>
      </c>
    </row>
    <row r="919" spans="6:8" x14ac:dyDescent="0.25">
      <c r="F919" s="42">
        <v>917</v>
      </c>
      <c r="G919" s="42">
        <f t="shared" ca="1" si="28"/>
        <v>0.39566558054917356</v>
      </c>
      <c r="H919" s="42">
        <f t="shared" ca="1" si="29"/>
        <v>340.36314384004061</v>
      </c>
    </row>
    <row r="920" spans="6:8" x14ac:dyDescent="0.25">
      <c r="F920" s="42">
        <v>918</v>
      </c>
      <c r="G920" s="42">
        <f t="shared" ca="1" si="28"/>
        <v>0.29271829372799141</v>
      </c>
      <c r="H920" s="42">
        <f t="shared" ca="1" si="29"/>
        <v>286.387480129555</v>
      </c>
    </row>
    <row r="921" spans="6:8" x14ac:dyDescent="0.25">
      <c r="F921" s="42">
        <v>919</v>
      </c>
      <c r="G921" s="42">
        <f t="shared" ca="1" si="28"/>
        <v>0.44281882215064483</v>
      </c>
      <c r="H921" s="42">
        <f t="shared" ca="1" si="29"/>
        <v>366.61982344603189</v>
      </c>
    </row>
    <row r="922" spans="6:8" x14ac:dyDescent="0.25">
      <c r="F922" s="42">
        <v>920</v>
      </c>
      <c r="G922" s="42">
        <f t="shared" ca="1" si="28"/>
        <v>0.73327710399241031</v>
      </c>
      <c r="H922" s="42">
        <f t="shared" ca="1" si="29"/>
        <v>561.77575931326601</v>
      </c>
    </row>
    <row r="923" spans="6:8" x14ac:dyDescent="0.25">
      <c r="F923" s="42">
        <v>921</v>
      </c>
      <c r="G923" s="42">
        <f t="shared" ca="1" si="28"/>
        <v>0.30839958107010235</v>
      </c>
      <c r="H923" s="42">
        <f t="shared" ca="1" si="29"/>
        <v>294.34264573411667</v>
      </c>
    </row>
    <row r="924" spans="6:8" x14ac:dyDescent="0.25">
      <c r="F924" s="42">
        <v>922</v>
      </c>
      <c r="G924" s="42">
        <f t="shared" ca="1" si="28"/>
        <v>9.6337937710379684E-2</v>
      </c>
      <c r="H924" s="42">
        <f t="shared" ca="1" si="29"/>
        <v>193.11505997385262</v>
      </c>
    </row>
    <row r="925" spans="6:8" x14ac:dyDescent="0.25">
      <c r="F925" s="42">
        <v>923</v>
      </c>
      <c r="G925" s="42">
        <f t="shared" ca="1" si="28"/>
        <v>0.39702775286291214</v>
      </c>
      <c r="H925" s="42">
        <f t="shared" ca="1" si="29"/>
        <v>341.10697534523615</v>
      </c>
    </row>
    <row r="926" spans="6:8" x14ac:dyDescent="0.25">
      <c r="F926" s="42">
        <v>924</v>
      </c>
      <c r="G926" s="42">
        <f t="shared" ca="1" si="28"/>
        <v>0.82110210781754811</v>
      </c>
      <c r="H926" s="42">
        <f t="shared" ca="1" si="29"/>
        <v>641.10380000428347</v>
      </c>
    </row>
    <row r="927" spans="6:8" x14ac:dyDescent="0.25">
      <c r="F927" s="42">
        <v>925</v>
      </c>
      <c r="G927" s="42">
        <f t="shared" ca="1" si="28"/>
        <v>0.42136282963870852</v>
      </c>
      <c r="H927" s="42">
        <f t="shared" ca="1" si="29"/>
        <v>354.53988298258901</v>
      </c>
    </row>
    <row r="928" spans="6:8" x14ac:dyDescent="0.25">
      <c r="F928" s="42">
        <v>926</v>
      </c>
      <c r="G928" s="42">
        <f t="shared" ca="1" si="28"/>
        <v>0.91743965846159137</v>
      </c>
      <c r="H928" s="42">
        <f t="shared" ca="1" si="29"/>
        <v>756.18973379356191</v>
      </c>
    </row>
    <row r="929" spans="6:8" x14ac:dyDescent="0.25">
      <c r="F929" s="42">
        <v>927</v>
      </c>
      <c r="G929" s="42">
        <f t="shared" ca="1" si="28"/>
        <v>0.52330279531309021</v>
      </c>
      <c r="H929" s="42">
        <f t="shared" ca="1" si="29"/>
        <v>414.14849375069878</v>
      </c>
    </row>
    <row r="930" spans="6:8" x14ac:dyDescent="0.25">
      <c r="F930" s="42">
        <v>928</v>
      </c>
      <c r="G930" s="42">
        <f t="shared" ca="1" si="28"/>
        <v>0.77868933195036727</v>
      </c>
      <c r="H930" s="42">
        <f t="shared" ca="1" si="29"/>
        <v>600.82124180295421</v>
      </c>
    </row>
    <row r="931" spans="6:8" x14ac:dyDescent="0.25">
      <c r="F931" s="42">
        <v>929</v>
      </c>
      <c r="G931" s="42">
        <f t="shared" ca="1" si="28"/>
        <v>0.607635533703762</v>
      </c>
      <c r="H931" s="42">
        <f t="shared" ca="1" si="29"/>
        <v>468.49043683740615</v>
      </c>
    </row>
    <row r="932" spans="6:8" x14ac:dyDescent="0.25">
      <c r="F932" s="42">
        <v>930</v>
      </c>
      <c r="G932" s="42">
        <f t="shared" ca="1" si="28"/>
        <v>0.38310103766169823</v>
      </c>
      <c r="H932" s="42">
        <f t="shared" ca="1" si="29"/>
        <v>333.54125942892961</v>
      </c>
    </row>
    <row r="933" spans="6:8" x14ac:dyDescent="0.25">
      <c r="F933" s="42">
        <v>931</v>
      </c>
      <c r="G933" s="42">
        <f t="shared" ca="1" si="28"/>
        <v>0.70949536869347418</v>
      </c>
      <c r="H933" s="42">
        <f t="shared" ca="1" si="29"/>
        <v>542.65621843005385</v>
      </c>
    </row>
    <row r="934" spans="6:8" x14ac:dyDescent="0.25">
      <c r="F934" s="42">
        <v>932</v>
      </c>
      <c r="G934" s="42">
        <f t="shared" ca="1" si="28"/>
        <v>0.94533619971319438</v>
      </c>
      <c r="H934" s="42">
        <f t="shared" ca="1" si="29"/>
        <v>801.6116530476146</v>
      </c>
    </row>
    <row r="935" spans="6:8" x14ac:dyDescent="0.25">
      <c r="F935" s="42">
        <v>933</v>
      </c>
      <c r="G935" s="42">
        <f t="shared" ca="1" si="28"/>
        <v>0.16878045020333798</v>
      </c>
      <c r="H935" s="42">
        <f t="shared" ca="1" si="29"/>
        <v>226.3863523349678</v>
      </c>
    </row>
    <row r="936" spans="6:8" x14ac:dyDescent="0.25">
      <c r="F936" s="42">
        <v>934</v>
      </c>
      <c r="G936" s="42">
        <f t="shared" ca="1" si="28"/>
        <v>0.38781892717240063</v>
      </c>
      <c r="H936" s="42">
        <f t="shared" ca="1" si="29"/>
        <v>336.0946058090268</v>
      </c>
    </row>
    <row r="937" spans="6:8" x14ac:dyDescent="0.25">
      <c r="F937" s="42">
        <v>935</v>
      </c>
      <c r="G937" s="42">
        <f t="shared" ca="1" si="28"/>
        <v>7.6110904616870423E-2</v>
      </c>
      <c r="H937" s="42">
        <f t="shared" ca="1" si="29"/>
        <v>182.76461451319844</v>
      </c>
    </row>
    <row r="938" spans="6:8" x14ac:dyDescent="0.25">
      <c r="F938" s="42">
        <v>936</v>
      </c>
      <c r="G938" s="42">
        <f t="shared" ca="1" si="28"/>
        <v>0.41711418930824573</v>
      </c>
      <c r="H938" s="42">
        <f t="shared" ca="1" si="29"/>
        <v>352.17457313095292</v>
      </c>
    </row>
    <row r="939" spans="6:8" x14ac:dyDescent="0.25">
      <c r="F939" s="42">
        <v>937</v>
      </c>
      <c r="G939" s="42">
        <f t="shared" ca="1" si="28"/>
        <v>0.96283510318970567</v>
      </c>
      <c r="H939" s="42">
        <f t="shared" ca="1" si="29"/>
        <v>836.41905458332894</v>
      </c>
    </row>
    <row r="940" spans="6:8" x14ac:dyDescent="0.25">
      <c r="F940" s="42">
        <v>938</v>
      </c>
      <c r="G940" s="42">
        <f t="shared" ca="1" si="28"/>
        <v>0.24109551100531212</v>
      </c>
      <c r="H940" s="42">
        <f t="shared" ca="1" si="29"/>
        <v>260.80365796618332</v>
      </c>
    </row>
    <row r="941" spans="6:8" x14ac:dyDescent="0.25">
      <c r="F941" s="42">
        <v>939</v>
      </c>
      <c r="G941" s="42">
        <f t="shared" ca="1" si="28"/>
        <v>6.1792460298409901E-3</v>
      </c>
      <c r="H941" s="42">
        <f t="shared" ca="1" si="29"/>
        <v>123.58245412771302</v>
      </c>
    </row>
    <row r="942" spans="6:8" x14ac:dyDescent="0.25">
      <c r="F942" s="42">
        <v>940</v>
      </c>
      <c r="G942" s="42">
        <f t="shared" ca="1" si="28"/>
        <v>8.6380115322811646E-2</v>
      </c>
      <c r="H942" s="42">
        <f t="shared" ca="1" si="29"/>
        <v>188.17148279944627</v>
      </c>
    </row>
    <row r="943" spans="6:8" x14ac:dyDescent="0.25">
      <c r="F943" s="42">
        <v>941</v>
      </c>
      <c r="G943" s="42">
        <f t="shared" ca="1" si="28"/>
        <v>5.2586573385693169E-2</v>
      </c>
      <c r="H943" s="42">
        <f t="shared" ca="1" si="29"/>
        <v>168.79528766356302</v>
      </c>
    </row>
    <row r="944" spans="6:8" x14ac:dyDescent="0.25">
      <c r="F944" s="42">
        <v>942</v>
      </c>
      <c r="G944" s="42">
        <f t="shared" ca="1" si="28"/>
        <v>0.88556669042618086</v>
      </c>
      <c r="H944" s="42">
        <f t="shared" ca="1" si="29"/>
        <v>712.95996290909216</v>
      </c>
    </row>
    <row r="945" spans="6:8" x14ac:dyDescent="0.25">
      <c r="F945" s="42">
        <v>943</v>
      </c>
      <c r="G945" s="42">
        <f t="shared" ca="1" si="28"/>
        <v>6.3498932287613497E-2</v>
      </c>
      <c r="H945" s="42">
        <f t="shared" ca="1" si="29"/>
        <v>175.59698344434923</v>
      </c>
    </row>
    <row r="946" spans="6:8" x14ac:dyDescent="0.25">
      <c r="F946" s="42">
        <v>944</v>
      </c>
      <c r="G946" s="42">
        <f t="shared" ca="1" si="28"/>
        <v>0.93574203462369643</v>
      </c>
      <c r="H946" s="42">
        <f t="shared" ca="1" si="29"/>
        <v>784.90528813813535</v>
      </c>
    </row>
    <row r="947" spans="6:8" x14ac:dyDescent="0.25">
      <c r="F947" s="42">
        <v>945</v>
      </c>
      <c r="G947" s="42">
        <f t="shared" ca="1" si="28"/>
        <v>0.67048958797138836</v>
      </c>
      <c r="H947" s="42">
        <f t="shared" ca="1" si="29"/>
        <v>512.91941461335136</v>
      </c>
    </row>
    <row r="948" spans="6:8" x14ac:dyDescent="0.25">
      <c r="F948" s="42">
        <v>946</v>
      </c>
      <c r="G948" s="42">
        <f t="shared" ca="1" si="28"/>
        <v>0.37552215658060395</v>
      </c>
      <c r="H948" s="42">
        <f t="shared" ca="1" si="29"/>
        <v>329.45988392791503</v>
      </c>
    </row>
    <row r="949" spans="6:8" x14ac:dyDescent="0.25">
      <c r="F949" s="42">
        <v>947</v>
      </c>
      <c r="G949" s="42">
        <f t="shared" ca="1" si="28"/>
        <v>0.27115319396494852</v>
      </c>
      <c r="H949" s="42">
        <f t="shared" ca="1" si="29"/>
        <v>275.59010198283659</v>
      </c>
    </row>
    <row r="950" spans="6:8" x14ac:dyDescent="0.25">
      <c r="F950" s="42">
        <v>948</v>
      </c>
      <c r="G950" s="42">
        <f t="shared" ca="1" si="28"/>
        <v>0.20704781036775555</v>
      </c>
      <c r="H950" s="42">
        <f t="shared" ca="1" si="29"/>
        <v>244.4038270774422</v>
      </c>
    </row>
    <row r="951" spans="6:8" x14ac:dyDescent="0.25">
      <c r="F951" s="42">
        <v>949</v>
      </c>
      <c r="G951" s="42">
        <f t="shared" ca="1" si="28"/>
        <v>0.34206840574258657</v>
      </c>
      <c r="H951" s="42">
        <f t="shared" ca="1" si="29"/>
        <v>311.7335197284865</v>
      </c>
    </row>
    <row r="952" spans="6:8" x14ac:dyDescent="0.25">
      <c r="F952" s="42">
        <v>950</v>
      </c>
      <c r="G952" s="42">
        <f t="shared" ca="1" si="28"/>
        <v>0.37902108168079984</v>
      </c>
      <c r="H952" s="42">
        <f t="shared" ca="1" si="29"/>
        <v>331.341027735495</v>
      </c>
    </row>
    <row r="953" spans="6:8" x14ac:dyDescent="0.25">
      <c r="F953" s="42">
        <v>951</v>
      </c>
      <c r="G953" s="42">
        <f t="shared" ca="1" si="28"/>
        <v>2.2920528818383468E-2</v>
      </c>
      <c r="H953" s="42">
        <f t="shared" ca="1" si="29"/>
        <v>145.41858203042574</v>
      </c>
    </row>
    <row r="954" spans="6:8" x14ac:dyDescent="0.25">
      <c r="F954" s="42">
        <v>952</v>
      </c>
      <c r="G954" s="42">
        <f t="shared" ca="1" si="28"/>
        <v>0.85333727587760833</v>
      </c>
      <c r="H954" s="42">
        <f t="shared" ca="1" si="29"/>
        <v>675.0428314867911</v>
      </c>
    </row>
    <row r="955" spans="6:8" x14ac:dyDescent="0.25">
      <c r="F955" s="42">
        <v>953</v>
      </c>
      <c r="G955" s="42">
        <f t="shared" ca="1" si="28"/>
        <v>0.42678741693895172</v>
      </c>
      <c r="H955" s="42">
        <f t="shared" ca="1" si="29"/>
        <v>357.57252564670409</v>
      </c>
    </row>
    <row r="956" spans="6:8" x14ac:dyDescent="0.25">
      <c r="F956" s="42">
        <v>954</v>
      </c>
      <c r="G956" s="42">
        <f t="shared" ca="1" si="28"/>
        <v>0.35671262719726327</v>
      </c>
      <c r="H956" s="42">
        <f t="shared" ca="1" si="29"/>
        <v>319.43633037167604</v>
      </c>
    </row>
    <row r="957" spans="6:8" x14ac:dyDescent="0.25">
      <c r="F957" s="42">
        <v>955</v>
      </c>
      <c r="G957" s="42">
        <f t="shared" ca="1" si="28"/>
        <v>2.8713053339422645E-2</v>
      </c>
      <c r="H957" s="42">
        <f t="shared" ca="1" si="29"/>
        <v>150.83477943837306</v>
      </c>
    </row>
    <row r="958" spans="6:8" x14ac:dyDescent="0.25">
      <c r="F958" s="42">
        <v>956</v>
      </c>
      <c r="G958" s="42">
        <f t="shared" ca="1" si="28"/>
        <v>0.31532305557584595</v>
      </c>
      <c r="H958" s="42">
        <f t="shared" ca="1" si="29"/>
        <v>297.88362788965605</v>
      </c>
    </row>
    <row r="959" spans="6:8" x14ac:dyDescent="0.25">
      <c r="F959" s="42">
        <v>957</v>
      </c>
      <c r="G959" s="42">
        <f t="shared" ca="1" si="28"/>
        <v>0.25529607345972083</v>
      </c>
      <c r="H959" s="42">
        <f t="shared" ca="1" si="29"/>
        <v>267.75220921534969</v>
      </c>
    </row>
    <row r="960" spans="6:8" x14ac:dyDescent="0.25">
      <c r="F960" s="42">
        <v>958</v>
      </c>
      <c r="G960" s="42">
        <f t="shared" ca="1" si="28"/>
        <v>0.11606509162529632</v>
      </c>
      <c r="H960" s="42">
        <f t="shared" ca="1" si="29"/>
        <v>202.23240600423821</v>
      </c>
    </row>
    <row r="961" spans="6:8" x14ac:dyDescent="0.25">
      <c r="F961" s="42">
        <v>959</v>
      </c>
      <c r="G961" s="42">
        <f t="shared" ca="1" si="28"/>
        <v>0.5351807745070003</v>
      </c>
      <c r="H961" s="42">
        <f t="shared" ca="1" si="29"/>
        <v>421.49343793267144</v>
      </c>
    </row>
    <row r="962" spans="6:8" x14ac:dyDescent="0.25">
      <c r="F962" s="42">
        <v>960</v>
      </c>
      <c r="G962" s="42">
        <f t="shared" ca="1" si="28"/>
        <v>0.43630383403286011</v>
      </c>
      <c r="H962" s="42">
        <f t="shared" ca="1" si="29"/>
        <v>362.92760262561944</v>
      </c>
    </row>
    <row r="963" spans="6:8" x14ac:dyDescent="0.25">
      <c r="F963" s="42">
        <v>961</v>
      </c>
      <c r="G963" s="42">
        <f t="shared" ref="G963:G1026" ca="1" si="30">RAND()</f>
        <v>3.2784636196238615E-2</v>
      </c>
      <c r="H963" s="42">
        <f t="shared" ref="H963:H1026" ca="1" si="31">IF(G963&lt;(($D$4-$D$2)/($D$3-$D$2)),$D$2+SQRT(G963*($D$3-$D$2)*($D$4-$D$2)),$D$3-SQRT((1-G963)*($D$3-$D$2)*($D$3-$D$4)))</f>
        <v>154.31958447614889</v>
      </c>
    </row>
    <row r="964" spans="6:8" x14ac:dyDescent="0.25">
      <c r="F964" s="42">
        <v>962</v>
      </c>
      <c r="G964" s="42">
        <f t="shared" ca="1" si="30"/>
        <v>0.53571626129661265</v>
      </c>
      <c r="H964" s="42">
        <f t="shared" ca="1" si="31"/>
        <v>421.82676310085151</v>
      </c>
    </row>
    <row r="965" spans="6:8" x14ac:dyDescent="0.25">
      <c r="F965" s="42">
        <v>963</v>
      </c>
      <c r="G965" s="42">
        <f t="shared" ca="1" si="30"/>
        <v>0.34928712058712064</v>
      </c>
      <c r="H965" s="42">
        <f t="shared" ca="1" si="31"/>
        <v>315.51970577870316</v>
      </c>
    </row>
    <row r="966" spans="6:8" x14ac:dyDescent="0.25">
      <c r="F966" s="42">
        <v>964</v>
      </c>
      <c r="G966" s="42">
        <f t="shared" ca="1" si="30"/>
        <v>0.77640871000205958</v>
      </c>
      <c r="H966" s="42">
        <f t="shared" ca="1" si="31"/>
        <v>598.76973095425978</v>
      </c>
    </row>
    <row r="967" spans="6:8" x14ac:dyDescent="0.25">
      <c r="F967" s="42">
        <v>965</v>
      </c>
      <c r="G967" s="42">
        <f t="shared" ca="1" si="30"/>
        <v>7.1851929115542834E-2</v>
      </c>
      <c r="H967" s="42">
        <f t="shared" ca="1" si="31"/>
        <v>180.41563044830809</v>
      </c>
    </row>
    <row r="968" spans="6:8" x14ac:dyDescent="0.25">
      <c r="F968" s="42">
        <v>966</v>
      </c>
      <c r="G968" s="42">
        <f t="shared" ca="1" si="30"/>
        <v>0.13645815251423243</v>
      </c>
      <c r="H968" s="42">
        <f t="shared" ca="1" si="31"/>
        <v>211.48866197767791</v>
      </c>
    </row>
    <row r="969" spans="6:8" x14ac:dyDescent="0.25">
      <c r="F969" s="42">
        <v>967</v>
      </c>
      <c r="G969" s="42">
        <f t="shared" ca="1" si="30"/>
        <v>0.49957128463003575</v>
      </c>
      <c r="H969" s="42">
        <f t="shared" ca="1" si="31"/>
        <v>399.74282589345569</v>
      </c>
    </row>
    <row r="970" spans="6:8" x14ac:dyDescent="0.25">
      <c r="F970" s="42">
        <v>968</v>
      </c>
      <c r="G970" s="42">
        <f t="shared" ca="1" si="30"/>
        <v>0.61462591190519489</v>
      </c>
      <c r="H970" s="42">
        <f t="shared" ca="1" si="31"/>
        <v>473.24641109123934</v>
      </c>
    </row>
    <row r="971" spans="6:8" x14ac:dyDescent="0.25">
      <c r="F971" s="42">
        <v>969</v>
      </c>
      <c r="G971" s="42">
        <f t="shared" ca="1" si="30"/>
        <v>0.24666632057912208</v>
      </c>
      <c r="H971" s="42">
        <f t="shared" ca="1" si="31"/>
        <v>263.52172524708374</v>
      </c>
    </row>
    <row r="972" spans="6:8" x14ac:dyDescent="0.25">
      <c r="F972" s="42">
        <v>970</v>
      </c>
      <c r="G972" s="42">
        <f t="shared" ca="1" si="30"/>
        <v>6.5354399310854072E-2</v>
      </c>
      <c r="H972" s="42">
        <f t="shared" ca="1" si="31"/>
        <v>176.69351953051097</v>
      </c>
    </row>
    <row r="973" spans="6:8" x14ac:dyDescent="0.25">
      <c r="F973" s="42">
        <v>971</v>
      </c>
      <c r="G973" s="42">
        <f t="shared" ca="1" si="30"/>
        <v>0.87875839531885436</v>
      </c>
      <c r="H973" s="42">
        <f t="shared" ca="1" si="31"/>
        <v>704.54449510895074</v>
      </c>
    </row>
    <row r="974" spans="6:8" x14ac:dyDescent="0.25">
      <c r="F974" s="42">
        <v>972</v>
      </c>
      <c r="G974" s="42">
        <f t="shared" ca="1" si="30"/>
        <v>9.1369977647493772E-2</v>
      </c>
      <c r="H974" s="42">
        <f t="shared" ca="1" si="31"/>
        <v>190.68240175620866</v>
      </c>
    </row>
    <row r="975" spans="6:8" x14ac:dyDescent="0.25">
      <c r="F975" s="42">
        <v>973</v>
      </c>
      <c r="G975" s="42">
        <f t="shared" ca="1" si="30"/>
        <v>0.90547260780364702</v>
      </c>
      <c r="H975" s="42">
        <f t="shared" ca="1" si="31"/>
        <v>739.11741648516636</v>
      </c>
    </row>
    <row r="976" spans="6:8" x14ac:dyDescent="0.25">
      <c r="F976" s="42">
        <v>974</v>
      </c>
      <c r="G976" s="42">
        <f t="shared" ca="1" si="30"/>
        <v>0.93321669412475328</v>
      </c>
      <c r="H976" s="42">
        <f t="shared" ca="1" si="31"/>
        <v>780.71940297833544</v>
      </c>
    </row>
    <row r="977" spans="6:8" x14ac:dyDescent="0.25">
      <c r="F977" s="42">
        <v>975</v>
      </c>
      <c r="G977" s="42">
        <f t="shared" ca="1" si="30"/>
        <v>0.77338774706795255</v>
      </c>
      <c r="H977" s="42">
        <f t="shared" ca="1" si="31"/>
        <v>596.06829523906617</v>
      </c>
    </row>
    <row r="978" spans="6:8" x14ac:dyDescent="0.25">
      <c r="F978" s="42">
        <v>976</v>
      </c>
      <c r="G978" s="42">
        <f t="shared" ca="1" si="30"/>
        <v>0.60871204048095595</v>
      </c>
      <c r="H978" s="42">
        <f t="shared" ca="1" si="31"/>
        <v>469.22007304937415</v>
      </c>
    </row>
    <row r="979" spans="6:8" x14ac:dyDescent="0.25">
      <c r="F979" s="42">
        <v>977</v>
      </c>
      <c r="G979" s="42">
        <f t="shared" ca="1" si="30"/>
        <v>0.23304113149602912</v>
      </c>
      <c r="H979" s="42">
        <f t="shared" ca="1" si="31"/>
        <v>256.89140408493517</v>
      </c>
    </row>
    <row r="980" spans="6:8" x14ac:dyDescent="0.25">
      <c r="F980" s="42">
        <v>978</v>
      </c>
      <c r="G980" s="42">
        <f t="shared" ca="1" si="30"/>
        <v>0.3292116592088804</v>
      </c>
      <c r="H980" s="42">
        <f t="shared" ca="1" si="31"/>
        <v>305.04129232766206</v>
      </c>
    </row>
    <row r="981" spans="6:8" x14ac:dyDescent="0.25">
      <c r="F981" s="42">
        <v>979</v>
      </c>
      <c r="G981" s="42">
        <f t="shared" ca="1" si="30"/>
        <v>3.6031724484295924E-2</v>
      </c>
      <c r="H981" s="42">
        <f t="shared" ca="1" si="31"/>
        <v>156.94607276701907</v>
      </c>
    </row>
    <row r="982" spans="6:8" x14ac:dyDescent="0.25">
      <c r="F982" s="42">
        <v>980</v>
      </c>
      <c r="G982" s="42">
        <f t="shared" ca="1" si="30"/>
        <v>0.1838418296067077</v>
      </c>
      <c r="H982" s="42">
        <f t="shared" ca="1" si="31"/>
        <v>233.4271837045286</v>
      </c>
    </row>
    <row r="983" spans="6:8" x14ac:dyDescent="0.25">
      <c r="F983" s="42">
        <v>981</v>
      </c>
      <c r="G983" s="42">
        <f t="shared" ca="1" si="30"/>
        <v>7.625384735053764E-2</v>
      </c>
      <c r="H983" s="42">
        <f t="shared" ca="1" si="31"/>
        <v>182.84229753904938</v>
      </c>
    </row>
    <row r="984" spans="6:8" x14ac:dyDescent="0.25">
      <c r="F984" s="42">
        <v>982</v>
      </c>
      <c r="G984" s="42">
        <f t="shared" ca="1" si="30"/>
        <v>0.5402874681467662</v>
      </c>
      <c r="H984" s="42">
        <f t="shared" ca="1" si="31"/>
        <v>424.68006906215362</v>
      </c>
    </row>
    <row r="985" spans="6:8" x14ac:dyDescent="0.25">
      <c r="F985" s="42">
        <v>983</v>
      </c>
      <c r="G985" s="42">
        <f t="shared" ca="1" si="30"/>
        <v>0.25117815670173305</v>
      </c>
      <c r="H985" s="42">
        <f t="shared" ca="1" si="31"/>
        <v>265.73048056265316</v>
      </c>
    </row>
    <row r="986" spans="6:8" x14ac:dyDescent="0.25">
      <c r="F986" s="42">
        <v>984</v>
      </c>
      <c r="G986" s="42">
        <f t="shared" ca="1" si="30"/>
        <v>0.86855563595687812</v>
      </c>
      <c r="H986" s="42">
        <f t="shared" ca="1" si="31"/>
        <v>692.36394536555417</v>
      </c>
    </row>
    <row r="987" spans="6:8" x14ac:dyDescent="0.25">
      <c r="F987" s="42">
        <v>985</v>
      </c>
      <c r="G987" s="42">
        <f t="shared" ca="1" si="30"/>
        <v>0.67942340870261619</v>
      </c>
      <c r="H987" s="42">
        <f t="shared" ca="1" si="31"/>
        <v>519.56775115099072</v>
      </c>
    </row>
    <row r="988" spans="6:8" x14ac:dyDescent="0.25">
      <c r="F988" s="42">
        <v>986</v>
      </c>
      <c r="G988" s="42">
        <f t="shared" ca="1" si="30"/>
        <v>0.87888514401901208</v>
      </c>
      <c r="H988" s="42">
        <f t="shared" ca="1" si="31"/>
        <v>704.6989734079624</v>
      </c>
    </row>
    <row r="989" spans="6:8" x14ac:dyDescent="0.25">
      <c r="F989" s="42">
        <v>987</v>
      </c>
      <c r="G989" s="42">
        <f t="shared" ca="1" si="30"/>
        <v>0.44382182134017756</v>
      </c>
      <c r="H989" s="42">
        <f t="shared" ca="1" si="31"/>
        <v>367.1901639235748</v>
      </c>
    </row>
    <row r="990" spans="6:8" x14ac:dyDescent="0.25">
      <c r="F990" s="42">
        <v>988</v>
      </c>
      <c r="G990" s="42">
        <f t="shared" ca="1" si="30"/>
        <v>0.47635892337251295</v>
      </c>
      <c r="H990" s="42">
        <f t="shared" ca="1" si="31"/>
        <v>385.97917366607942</v>
      </c>
    </row>
    <row r="991" spans="6:8" x14ac:dyDescent="0.25">
      <c r="F991" s="42">
        <v>989</v>
      </c>
      <c r="G991" s="42">
        <f t="shared" ca="1" si="30"/>
        <v>0.27805288124130501</v>
      </c>
      <c r="H991" s="42">
        <f t="shared" ca="1" si="31"/>
        <v>279.02709793899987</v>
      </c>
    </row>
    <row r="992" spans="6:8" x14ac:dyDescent="0.25">
      <c r="F992" s="42">
        <v>990</v>
      </c>
      <c r="G992" s="42">
        <f t="shared" ca="1" si="30"/>
        <v>0.94173613655596511</v>
      </c>
      <c r="H992" s="42">
        <f t="shared" ca="1" si="31"/>
        <v>795.18305324093626</v>
      </c>
    </row>
    <row r="993" spans="6:8" x14ac:dyDescent="0.25">
      <c r="F993" s="42">
        <v>991</v>
      </c>
      <c r="G993" s="42">
        <f t="shared" ca="1" si="30"/>
        <v>0.45978859339700329</v>
      </c>
      <c r="H993" s="42">
        <f t="shared" ca="1" si="31"/>
        <v>376.33966555972336</v>
      </c>
    </row>
    <row r="994" spans="6:8" x14ac:dyDescent="0.25">
      <c r="F994" s="42">
        <v>992</v>
      </c>
      <c r="G994" s="42">
        <f t="shared" ca="1" si="30"/>
        <v>8.7788272335565964E-2</v>
      </c>
      <c r="H994" s="42">
        <f t="shared" ca="1" si="31"/>
        <v>188.88725729935049</v>
      </c>
    </row>
    <row r="995" spans="6:8" x14ac:dyDescent="0.25">
      <c r="F995" s="42">
        <v>993</v>
      </c>
      <c r="G995" s="42">
        <f t="shared" ca="1" si="30"/>
        <v>0.51820298004080823</v>
      </c>
      <c r="H995" s="42">
        <f t="shared" ca="1" si="31"/>
        <v>411.02304427879517</v>
      </c>
    </row>
    <row r="996" spans="6:8" x14ac:dyDescent="0.25">
      <c r="F996" s="42">
        <v>994</v>
      </c>
      <c r="G996" s="42">
        <f t="shared" ca="1" si="30"/>
        <v>0.20958301098187293</v>
      </c>
      <c r="H996" s="42">
        <f t="shared" ca="1" si="31"/>
        <v>245.61267766945377</v>
      </c>
    </row>
    <row r="997" spans="6:8" x14ac:dyDescent="0.25">
      <c r="F997" s="42">
        <v>995</v>
      </c>
      <c r="G997" s="42">
        <f t="shared" ca="1" si="30"/>
        <v>0.99198946631934415</v>
      </c>
      <c r="H997" s="42">
        <f t="shared" ca="1" si="31"/>
        <v>924.05538695817711</v>
      </c>
    </row>
    <row r="998" spans="6:8" x14ac:dyDescent="0.25">
      <c r="F998" s="42">
        <v>996</v>
      </c>
      <c r="G998" s="42">
        <f t="shared" ca="1" si="30"/>
        <v>0.24630837069120115</v>
      </c>
      <c r="H998" s="42">
        <f t="shared" ca="1" si="31"/>
        <v>263.34677554338009</v>
      </c>
    </row>
    <row r="999" spans="6:8" x14ac:dyDescent="0.25">
      <c r="F999" s="42">
        <v>997</v>
      </c>
      <c r="G999" s="42">
        <f t="shared" ca="1" si="30"/>
        <v>0.58291382548501891</v>
      </c>
      <c r="H999" s="42">
        <f t="shared" ca="1" si="31"/>
        <v>452.00178316824213</v>
      </c>
    </row>
    <row r="1000" spans="6:8" x14ac:dyDescent="0.25">
      <c r="F1000" s="42">
        <v>998</v>
      </c>
      <c r="G1000" s="42">
        <f t="shared" ca="1" si="30"/>
        <v>0.72952079758436872</v>
      </c>
      <c r="H1000" s="42">
        <f t="shared" ca="1" si="31"/>
        <v>558.70075261875354</v>
      </c>
    </row>
    <row r="1001" spans="6:8" x14ac:dyDescent="0.25">
      <c r="F1001" s="42">
        <v>999</v>
      </c>
      <c r="G1001" s="42">
        <f t="shared" ca="1" si="30"/>
        <v>0.51977991337755924</v>
      </c>
      <c r="H1001" s="42">
        <f t="shared" ca="1" si="31"/>
        <v>411.98770219649543</v>
      </c>
    </row>
    <row r="1002" spans="6:8" x14ac:dyDescent="0.25">
      <c r="F1002" s="42">
        <v>1000</v>
      </c>
      <c r="G1002" s="42">
        <f t="shared" ca="1" si="30"/>
        <v>7.3616243273261106E-2</v>
      </c>
      <c r="H1002" s="42">
        <f t="shared" ca="1" si="31"/>
        <v>181.39694032697727</v>
      </c>
    </row>
    <row r="1003" spans="6:8" x14ac:dyDescent="0.25">
      <c r="F1003" s="42">
        <v>1001</v>
      </c>
      <c r="G1003" s="42">
        <f t="shared" ca="1" si="30"/>
        <v>0.19063597606481586</v>
      </c>
      <c r="H1003" s="42">
        <f t="shared" ca="1" si="31"/>
        <v>236.62453718151733</v>
      </c>
    </row>
    <row r="1004" spans="6:8" x14ac:dyDescent="0.25">
      <c r="F1004" s="42">
        <v>1002</v>
      </c>
      <c r="G1004" s="42">
        <f t="shared" ca="1" si="30"/>
        <v>6.3122765298577965E-2</v>
      </c>
      <c r="H1004" s="42">
        <f t="shared" ca="1" si="31"/>
        <v>175.37273297998433</v>
      </c>
    </row>
    <row r="1005" spans="6:8" x14ac:dyDescent="0.25">
      <c r="F1005" s="42">
        <v>1003</v>
      </c>
      <c r="G1005" s="42">
        <f t="shared" ca="1" si="30"/>
        <v>0.52556778026488327</v>
      </c>
      <c r="H1005" s="42">
        <f t="shared" ca="1" si="31"/>
        <v>415.54196197735121</v>
      </c>
    </row>
    <row r="1006" spans="6:8" x14ac:dyDescent="0.25">
      <c r="F1006" s="42">
        <v>1004</v>
      </c>
      <c r="G1006" s="42">
        <f t="shared" ca="1" si="30"/>
        <v>4.4365356238658227E-2</v>
      </c>
      <c r="H1006" s="42">
        <f t="shared" ca="1" si="31"/>
        <v>163.1892559022437</v>
      </c>
    </row>
    <row r="1007" spans="6:8" x14ac:dyDescent="0.25">
      <c r="F1007" s="42">
        <v>1005</v>
      </c>
      <c r="G1007" s="42">
        <f t="shared" ca="1" si="30"/>
        <v>0.71403641681887176</v>
      </c>
      <c r="H1007" s="42">
        <f t="shared" ca="1" si="31"/>
        <v>546.24480180342584</v>
      </c>
    </row>
    <row r="1008" spans="6:8" x14ac:dyDescent="0.25">
      <c r="F1008" s="42">
        <v>1006</v>
      </c>
      <c r="G1008" s="42">
        <f t="shared" ca="1" si="30"/>
        <v>0.2583899711714891</v>
      </c>
      <c r="H1008" s="42">
        <f t="shared" ca="1" si="31"/>
        <v>269.27486648088541</v>
      </c>
    </row>
    <row r="1009" spans="6:8" x14ac:dyDescent="0.25">
      <c r="F1009" s="42">
        <v>1007</v>
      </c>
      <c r="G1009" s="42">
        <f t="shared" ca="1" si="30"/>
        <v>0.36785650911077006</v>
      </c>
      <c r="H1009" s="42">
        <f t="shared" ca="1" si="31"/>
        <v>325.35689921244614</v>
      </c>
    </row>
    <row r="1010" spans="6:8" x14ac:dyDescent="0.25">
      <c r="F1010" s="42">
        <v>1008</v>
      </c>
      <c r="G1010" s="42">
        <f t="shared" ca="1" si="30"/>
        <v>0.84618934482449126</v>
      </c>
      <c r="H1010" s="42">
        <f t="shared" ca="1" si="31"/>
        <v>667.21828216326799</v>
      </c>
    </row>
    <row r="1011" spans="6:8" x14ac:dyDescent="0.25">
      <c r="F1011" s="42">
        <v>1009</v>
      </c>
      <c r="G1011" s="42">
        <f t="shared" ca="1" si="30"/>
        <v>0.13678434892860314</v>
      </c>
      <c r="H1011" s="42">
        <f t="shared" ca="1" si="31"/>
        <v>211.63760314725448</v>
      </c>
    </row>
    <row r="1012" spans="6:8" x14ac:dyDescent="0.25">
      <c r="F1012" s="42">
        <v>1010</v>
      </c>
      <c r="G1012" s="42">
        <f t="shared" ca="1" si="30"/>
        <v>0.65251350334945302</v>
      </c>
      <c r="H1012" s="42">
        <f t="shared" ca="1" si="31"/>
        <v>499.80975860339515</v>
      </c>
    </row>
    <row r="1013" spans="6:8" x14ac:dyDescent="0.25">
      <c r="F1013" s="42">
        <v>1011</v>
      </c>
      <c r="G1013" s="42">
        <f t="shared" ca="1" si="30"/>
        <v>0.39133860582011204</v>
      </c>
      <c r="H1013" s="42">
        <f t="shared" ca="1" si="31"/>
        <v>338.00588838757835</v>
      </c>
    </row>
    <row r="1014" spans="6:8" x14ac:dyDescent="0.25">
      <c r="F1014" s="42">
        <v>1012</v>
      </c>
      <c r="G1014" s="42">
        <f t="shared" ca="1" si="30"/>
        <v>0.97588532832075525</v>
      </c>
      <c r="H1014" s="42">
        <f t="shared" ca="1" si="31"/>
        <v>868.2329190994343</v>
      </c>
    </row>
    <row r="1015" spans="6:8" x14ac:dyDescent="0.25">
      <c r="F1015" s="42">
        <v>1013</v>
      </c>
      <c r="G1015" s="42">
        <f t="shared" ca="1" si="30"/>
        <v>0.81219858900829067</v>
      </c>
      <c r="H1015" s="42">
        <f t="shared" ca="1" si="31"/>
        <v>632.28133591829919</v>
      </c>
    </row>
    <row r="1016" spans="6:8" x14ac:dyDescent="0.25">
      <c r="F1016" s="42">
        <v>1014</v>
      </c>
      <c r="G1016" s="42">
        <f t="shared" ca="1" si="30"/>
        <v>0.95023500764275615</v>
      </c>
      <c r="H1016" s="42">
        <f t="shared" ca="1" si="31"/>
        <v>810.7097612204592</v>
      </c>
    </row>
    <row r="1017" spans="6:8" x14ac:dyDescent="0.25">
      <c r="F1017" s="42">
        <v>1015</v>
      </c>
      <c r="G1017" s="42">
        <f t="shared" ca="1" si="30"/>
        <v>0.24352045445092718</v>
      </c>
      <c r="H1017" s="42">
        <f t="shared" ca="1" si="31"/>
        <v>261.98558767776603</v>
      </c>
    </row>
    <row r="1018" spans="6:8" x14ac:dyDescent="0.25">
      <c r="F1018" s="42">
        <v>1016</v>
      </c>
      <c r="G1018" s="42">
        <f t="shared" ca="1" si="30"/>
        <v>0.65223444732871017</v>
      </c>
      <c r="H1018" s="42">
        <f t="shared" ca="1" si="31"/>
        <v>499.60895499286892</v>
      </c>
    </row>
    <row r="1019" spans="6:8" x14ac:dyDescent="0.25">
      <c r="F1019" s="42">
        <v>1017</v>
      </c>
      <c r="G1019" s="42">
        <f t="shared" ca="1" si="30"/>
        <v>0.38849239703317384</v>
      </c>
      <c r="H1019" s="42">
        <f t="shared" ca="1" si="31"/>
        <v>336.45989259418923</v>
      </c>
    </row>
    <row r="1020" spans="6:8" x14ac:dyDescent="0.25">
      <c r="F1020" s="42">
        <v>1018</v>
      </c>
      <c r="G1020" s="42">
        <f t="shared" ca="1" si="30"/>
        <v>0.35626862223427969</v>
      </c>
      <c r="H1020" s="42">
        <f t="shared" ca="1" si="31"/>
        <v>319.20150412084593</v>
      </c>
    </row>
    <row r="1021" spans="6:8" x14ac:dyDescent="0.25">
      <c r="F1021" s="42">
        <v>1019</v>
      </c>
      <c r="G1021" s="42">
        <f t="shared" ca="1" si="30"/>
        <v>0.43341963178520593</v>
      </c>
      <c r="H1021" s="42">
        <f t="shared" ca="1" si="31"/>
        <v>361.29986291323553</v>
      </c>
    </row>
    <row r="1022" spans="6:8" x14ac:dyDescent="0.25">
      <c r="F1022" s="42">
        <v>1020</v>
      </c>
      <c r="G1022" s="42">
        <f t="shared" ca="1" si="30"/>
        <v>0.96078156270716475</v>
      </c>
      <c r="H1022" s="42">
        <f t="shared" ca="1" si="31"/>
        <v>831.96049615985714</v>
      </c>
    </row>
    <row r="1023" spans="6:8" x14ac:dyDescent="0.25">
      <c r="F1023" s="42">
        <v>1021</v>
      </c>
      <c r="G1023" s="42">
        <f t="shared" ca="1" si="30"/>
        <v>0.35731771054637518</v>
      </c>
      <c r="H1023" s="42">
        <f t="shared" ca="1" si="31"/>
        <v>319.75647860004585</v>
      </c>
    </row>
    <row r="1024" spans="6:8" x14ac:dyDescent="0.25">
      <c r="F1024" s="42">
        <v>1022</v>
      </c>
      <c r="G1024" s="42">
        <f t="shared" ca="1" si="30"/>
        <v>0.47591965528826763</v>
      </c>
      <c r="H1024" s="42">
        <f t="shared" ca="1" si="31"/>
        <v>385.72168507064544</v>
      </c>
    </row>
    <row r="1025" spans="6:8" x14ac:dyDescent="0.25">
      <c r="F1025" s="42">
        <v>1023</v>
      </c>
      <c r="G1025" s="42">
        <f t="shared" ca="1" si="30"/>
        <v>0.98806339810980526</v>
      </c>
      <c r="H1025" s="42">
        <f t="shared" ca="1" si="31"/>
        <v>907.29426468151928</v>
      </c>
    </row>
    <row r="1026" spans="6:8" x14ac:dyDescent="0.25">
      <c r="F1026" s="42">
        <v>1024</v>
      </c>
      <c r="G1026" s="42">
        <f t="shared" ca="1" si="30"/>
        <v>0.77944790426462096</v>
      </c>
      <c r="H1026" s="42">
        <f t="shared" ca="1" si="31"/>
        <v>601.50594868997996</v>
      </c>
    </row>
    <row r="1027" spans="6:8" x14ac:dyDescent="0.25">
      <c r="F1027" s="42">
        <v>1025</v>
      </c>
      <c r="G1027" s="42">
        <f t="shared" ref="G1027:G1090" ca="1" si="32">RAND()</f>
        <v>0.79527862285583084</v>
      </c>
      <c r="H1027" s="42">
        <f t="shared" ref="H1027:H1090" ca="1" si="33">IF(G1027&lt;(($D$4-$D$2)/($D$3-$D$2)),$D$2+SQRT(G1027*($D$3-$D$2)*($D$4-$D$2)),$D$3-SQRT((1-G1027)*($D$3-$D$2)*($D$3-$D$4)))</f>
        <v>616.07371600292618</v>
      </c>
    </row>
    <row r="1028" spans="6:8" x14ac:dyDescent="0.25">
      <c r="F1028" s="42">
        <v>1026</v>
      </c>
      <c r="G1028" s="42">
        <f t="shared" ca="1" si="32"/>
        <v>0.21977527033433863</v>
      </c>
      <c r="H1028" s="42">
        <f t="shared" ca="1" si="33"/>
        <v>250.49229132765015</v>
      </c>
    </row>
    <row r="1029" spans="6:8" x14ac:dyDescent="0.25">
      <c r="F1029" s="42">
        <v>1027</v>
      </c>
      <c r="G1029" s="42">
        <f t="shared" ca="1" si="32"/>
        <v>0.42279127543114059</v>
      </c>
      <c r="H1029" s="42">
        <f t="shared" ca="1" si="33"/>
        <v>355.33707901758555</v>
      </c>
    </row>
    <row r="1030" spans="6:8" x14ac:dyDescent="0.25">
      <c r="F1030" s="42">
        <v>1028</v>
      </c>
      <c r="G1030" s="42">
        <f t="shared" ca="1" si="32"/>
        <v>0.52436990731060706</v>
      </c>
      <c r="H1030" s="42">
        <f t="shared" ca="1" si="33"/>
        <v>414.80459098147151</v>
      </c>
    </row>
    <row r="1031" spans="6:8" x14ac:dyDescent="0.25">
      <c r="F1031" s="42">
        <v>1029</v>
      </c>
      <c r="G1031" s="42">
        <f t="shared" ca="1" si="32"/>
        <v>0.57222991045851113</v>
      </c>
      <c r="H1031" s="42">
        <f t="shared" ca="1" si="33"/>
        <v>445.02751016841205</v>
      </c>
    </row>
    <row r="1032" spans="6:8" x14ac:dyDescent="0.25">
      <c r="F1032" s="42">
        <v>1030</v>
      </c>
      <c r="G1032" s="42">
        <f t="shared" ca="1" si="32"/>
        <v>0.91676637801264427</v>
      </c>
      <c r="H1032" s="42">
        <f t="shared" ca="1" si="33"/>
        <v>755.19761473609753</v>
      </c>
    </row>
    <row r="1033" spans="6:8" x14ac:dyDescent="0.25">
      <c r="F1033" s="42">
        <v>1031</v>
      </c>
      <c r="G1033" s="42">
        <f t="shared" ca="1" si="32"/>
        <v>0.68579265960170832</v>
      </c>
      <c r="H1033" s="42">
        <f t="shared" ca="1" si="33"/>
        <v>524.36433577078128</v>
      </c>
    </row>
    <row r="1034" spans="6:8" x14ac:dyDescent="0.25">
      <c r="F1034" s="42">
        <v>1032</v>
      </c>
      <c r="G1034" s="42">
        <f t="shared" ca="1" si="32"/>
        <v>0.3803731387621293</v>
      </c>
      <c r="H1034" s="42">
        <f t="shared" ca="1" si="33"/>
        <v>332.06935981999834</v>
      </c>
    </row>
    <row r="1035" spans="6:8" x14ac:dyDescent="0.25">
      <c r="F1035" s="42">
        <v>1033</v>
      </c>
      <c r="G1035" s="42">
        <f t="shared" ca="1" si="32"/>
        <v>0.94961112255669355</v>
      </c>
      <c r="H1035" s="42">
        <f t="shared" ca="1" si="33"/>
        <v>809.52692641955753</v>
      </c>
    </row>
    <row r="1036" spans="6:8" x14ac:dyDescent="0.25">
      <c r="F1036" s="42">
        <v>1034</v>
      </c>
      <c r="G1036" s="42">
        <f t="shared" ca="1" si="32"/>
        <v>0.64405384710416935</v>
      </c>
      <c r="H1036" s="42">
        <f t="shared" ca="1" si="33"/>
        <v>493.75773577762391</v>
      </c>
    </row>
    <row r="1037" spans="6:8" x14ac:dyDescent="0.25">
      <c r="F1037" s="42">
        <v>1035</v>
      </c>
      <c r="G1037" s="42">
        <f t="shared" ca="1" si="32"/>
        <v>0.51398025051649621</v>
      </c>
      <c r="H1037" s="42">
        <f t="shared" ca="1" si="33"/>
        <v>408.44761886361857</v>
      </c>
    </row>
    <row r="1038" spans="6:8" x14ac:dyDescent="0.25">
      <c r="F1038" s="42">
        <v>1036</v>
      </c>
      <c r="G1038" s="42">
        <f t="shared" ca="1" si="32"/>
        <v>0.93633554499367588</v>
      </c>
      <c r="H1038" s="42">
        <f t="shared" ca="1" si="33"/>
        <v>785.90093973921012</v>
      </c>
    </row>
    <row r="1039" spans="6:8" x14ac:dyDescent="0.25">
      <c r="F1039" s="42">
        <v>1037</v>
      </c>
      <c r="G1039" s="42">
        <f t="shared" ca="1" si="32"/>
        <v>0.53632554259685317</v>
      </c>
      <c r="H1039" s="42">
        <f t="shared" ca="1" si="33"/>
        <v>422.20625710357012</v>
      </c>
    </row>
    <row r="1040" spans="6:8" x14ac:dyDescent="0.25">
      <c r="F1040" s="42">
        <v>1038</v>
      </c>
      <c r="G1040" s="42">
        <f t="shared" ca="1" si="32"/>
        <v>0.56119066401847739</v>
      </c>
      <c r="H1040" s="42">
        <f t="shared" ca="1" si="33"/>
        <v>437.9121759843074</v>
      </c>
    </row>
    <row r="1041" spans="6:8" x14ac:dyDescent="0.25">
      <c r="F1041" s="42">
        <v>1039</v>
      </c>
      <c r="G1041" s="42">
        <f t="shared" ca="1" si="32"/>
        <v>6.3425427895030473E-2</v>
      </c>
      <c r="H1041" s="42">
        <f t="shared" ca="1" si="33"/>
        <v>175.55321641434426</v>
      </c>
    </row>
    <row r="1042" spans="6:8" x14ac:dyDescent="0.25">
      <c r="F1042" s="42">
        <v>1040</v>
      </c>
      <c r="G1042" s="42">
        <f t="shared" ca="1" si="32"/>
        <v>0.81197318739492141</v>
      </c>
      <c r="H1042" s="42">
        <f t="shared" ca="1" si="33"/>
        <v>632.06073181072861</v>
      </c>
    </row>
    <row r="1043" spans="6:8" x14ac:dyDescent="0.25">
      <c r="F1043" s="42">
        <v>1041</v>
      </c>
      <c r="G1043" s="42">
        <f t="shared" ca="1" si="32"/>
        <v>0.84087994771079466</v>
      </c>
      <c r="H1043" s="42">
        <f t="shared" ca="1" si="33"/>
        <v>661.52335730773416</v>
      </c>
    </row>
    <row r="1044" spans="6:8" x14ac:dyDescent="0.25">
      <c r="F1044" s="42">
        <v>1042</v>
      </c>
      <c r="G1044" s="42">
        <f t="shared" ca="1" si="32"/>
        <v>0.1744444348380636</v>
      </c>
      <c r="H1044" s="42">
        <f t="shared" ca="1" si="33"/>
        <v>229.02658481852029</v>
      </c>
    </row>
    <row r="1045" spans="6:8" x14ac:dyDescent="0.25">
      <c r="F1045" s="42">
        <v>1043</v>
      </c>
      <c r="G1045" s="42">
        <f t="shared" ca="1" si="32"/>
        <v>0.92135277202571342</v>
      </c>
      <c r="H1045" s="42">
        <f t="shared" ca="1" si="33"/>
        <v>762.03780942871128</v>
      </c>
    </row>
    <row r="1046" spans="6:8" x14ac:dyDescent="0.25">
      <c r="F1046" s="42">
        <v>1044</v>
      </c>
      <c r="G1046" s="42">
        <f t="shared" ca="1" si="32"/>
        <v>0.37380470830551282</v>
      </c>
      <c r="H1046" s="42">
        <f t="shared" ca="1" si="33"/>
        <v>328.53845231463117</v>
      </c>
    </row>
    <row r="1047" spans="6:8" x14ac:dyDescent="0.25">
      <c r="F1047" s="42">
        <v>1045</v>
      </c>
      <c r="G1047" s="42">
        <f t="shared" ca="1" si="32"/>
        <v>0.54835733969789036</v>
      </c>
      <c r="H1047" s="42">
        <f t="shared" ca="1" si="33"/>
        <v>429.75205794538897</v>
      </c>
    </row>
    <row r="1048" spans="6:8" x14ac:dyDescent="0.25">
      <c r="F1048" s="42">
        <v>1046</v>
      </c>
      <c r="G1048" s="42">
        <f t="shared" ca="1" si="32"/>
        <v>0.82489386809014797</v>
      </c>
      <c r="H1048" s="42">
        <f t="shared" ca="1" si="33"/>
        <v>644.92759192652909</v>
      </c>
    </row>
    <row r="1049" spans="6:8" x14ac:dyDescent="0.25">
      <c r="F1049" s="42">
        <v>1047</v>
      </c>
      <c r="G1049" s="42">
        <f t="shared" ca="1" si="32"/>
        <v>0.23895920153683659</v>
      </c>
      <c r="H1049" s="42">
        <f t="shared" ca="1" si="33"/>
        <v>259.76397352366212</v>
      </c>
    </row>
    <row r="1050" spans="6:8" x14ac:dyDescent="0.25">
      <c r="F1050" s="42">
        <v>1048</v>
      </c>
      <c r="G1050" s="42">
        <f t="shared" ca="1" si="32"/>
        <v>0.34393067366506846</v>
      </c>
      <c r="H1050" s="42">
        <f t="shared" ca="1" si="33"/>
        <v>312.70827521266438</v>
      </c>
    </row>
    <row r="1051" spans="6:8" x14ac:dyDescent="0.25">
      <c r="F1051" s="42">
        <v>1049</v>
      </c>
      <c r="G1051" s="42">
        <f t="shared" ca="1" si="32"/>
        <v>0.45257347213664301</v>
      </c>
      <c r="H1051" s="42">
        <f t="shared" ca="1" si="33"/>
        <v>372.18864293355045</v>
      </c>
    </row>
    <row r="1052" spans="6:8" x14ac:dyDescent="0.25">
      <c r="F1052" s="42">
        <v>1050</v>
      </c>
      <c r="G1052" s="42">
        <f t="shared" ca="1" si="32"/>
        <v>4.247778853792461E-2</v>
      </c>
      <c r="H1052" s="42">
        <f t="shared" ca="1" si="33"/>
        <v>161.8304210596468</v>
      </c>
    </row>
    <row r="1053" spans="6:8" x14ac:dyDescent="0.25">
      <c r="F1053" s="42">
        <v>1051</v>
      </c>
      <c r="G1053" s="42">
        <f t="shared" ca="1" si="32"/>
        <v>0.32401789417888149</v>
      </c>
      <c r="H1053" s="42">
        <f t="shared" ca="1" si="33"/>
        <v>302.3560247581828</v>
      </c>
    </row>
    <row r="1054" spans="6:8" x14ac:dyDescent="0.25">
      <c r="F1054" s="42">
        <v>1052</v>
      </c>
      <c r="G1054" s="42">
        <f t="shared" ca="1" si="32"/>
        <v>0.93696723868046039</v>
      </c>
      <c r="H1054" s="42">
        <f t="shared" ca="1" si="33"/>
        <v>786.96575826860953</v>
      </c>
    </row>
    <row r="1055" spans="6:8" x14ac:dyDescent="0.25">
      <c r="F1055" s="42">
        <v>1053</v>
      </c>
      <c r="G1055" s="42">
        <f t="shared" ca="1" si="32"/>
        <v>0.80154459796582034</v>
      </c>
      <c r="H1055" s="42">
        <f t="shared" ca="1" si="33"/>
        <v>621.99485524055444</v>
      </c>
    </row>
    <row r="1056" spans="6:8" x14ac:dyDescent="0.25">
      <c r="F1056" s="42">
        <v>1054</v>
      </c>
      <c r="G1056" s="42">
        <f t="shared" ca="1" si="32"/>
        <v>0.68839612499464353</v>
      </c>
      <c r="H1056" s="42">
        <f t="shared" ca="1" si="33"/>
        <v>526.33895029899634</v>
      </c>
    </row>
    <row r="1057" spans="6:8" x14ac:dyDescent="0.25">
      <c r="F1057" s="42">
        <v>1055</v>
      </c>
      <c r="G1057" s="42">
        <f t="shared" ca="1" si="32"/>
        <v>0.45177982882573819</v>
      </c>
      <c r="H1057" s="42">
        <f t="shared" ca="1" si="33"/>
        <v>371.73371629103917</v>
      </c>
    </row>
    <row r="1058" spans="6:8" x14ac:dyDescent="0.25">
      <c r="F1058" s="42">
        <v>1056</v>
      </c>
      <c r="G1058" s="42">
        <f t="shared" ca="1" si="32"/>
        <v>0.19599606648135892</v>
      </c>
      <c r="H1058" s="42">
        <f t="shared" ca="1" si="33"/>
        <v>239.15649957864423</v>
      </c>
    </row>
    <row r="1059" spans="6:8" x14ac:dyDescent="0.25">
      <c r="F1059" s="42">
        <v>1057</v>
      </c>
      <c r="G1059" s="42">
        <f t="shared" ca="1" si="32"/>
        <v>0.39948159249748594</v>
      </c>
      <c r="H1059" s="42">
        <f t="shared" ca="1" si="33"/>
        <v>342.44904881689195</v>
      </c>
    </row>
    <row r="1060" spans="6:8" x14ac:dyDescent="0.25">
      <c r="F1060" s="42">
        <v>1058</v>
      </c>
      <c r="G1060" s="42">
        <f t="shared" ca="1" si="32"/>
        <v>0.52888440712470197</v>
      </c>
      <c r="H1060" s="42">
        <f t="shared" ca="1" si="33"/>
        <v>417.58843858469413</v>
      </c>
    </row>
    <row r="1061" spans="6:8" x14ac:dyDescent="0.25">
      <c r="F1061" s="42">
        <v>1059</v>
      </c>
      <c r="G1061" s="42">
        <f t="shared" ca="1" si="32"/>
        <v>0.84853433010824475</v>
      </c>
      <c r="H1061" s="42">
        <f t="shared" ca="1" si="33"/>
        <v>669.76480756578394</v>
      </c>
    </row>
    <row r="1062" spans="6:8" x14ac:dyDescent="0.25">
      <c r="F1062" s="42">
        <v>1060</v>
      </c>
      <c r="G1062" s="42">
        <f t="shared" ca="1" si="32"/>
        <v>0.80846268609462624</v>
      </c>
      <c r="H1062" s="42">
        <f t="shared" ca="1" si="33"/>
        <v>628.64186287107009</v>
      </c>
    </row>
    <row r="1063" spans="6:8" x14ac:dyDescent="0.25">
      <c r="F1063" s="42">
        <v>1061</v>
      </c>
      <c r="G1063" s="42">
        <f t="shared" ca="1" si="32"/>
        <v>7.7305946977371809E-3</v>
      </c>
      <c r="H1063" s="42">
        <f t="shared" ca="1" si="33"/>
        <v>126.37714015575506</v>
      </c>
    </row>
    <row r="1064" spans="6:8" x14ac:dyDescent="0.25">
      <c r="F1064" s="42">
        <v>1062</v>
      </c>
      <c r="G1064" s="42">
        <f t="shared" ca="1" si="32"/>
        <v>0.71440774790058259</v>
      </c>
      <c r="H1064" s="42">
        <f t="shared" ca="1" si="33"/>
        <v>546.53950391287606</v>
      </c>
    </row>
    <row r="1065" spans="6:8" x14ac:dyDescent="0.25">
      <c r="F1065" s="42">
        <v>1063</v>
      </c>
      <c r="G1065" s="42">
        <f t="shared" ca="1" si="32"/>
        <v>0.3774250350940026</v>
      </c>
      <c r="H1065" s="42">
        <f t="shared" ca="1" si="33"/>
        <v>330.48228198775939</v>
      </c>
    </row>
    <row r="1066" spans="6:8" x14ac:dyDescent="0.25">
      <c r="F1066" s="42">
        <v>1064</v>
      </c>
      <c r="G1066" s="42">
        <f t="shared" ca="1" si="32"/>
        <v>0.88335598807336291</v>
      </c>
      <c r="H1066" s="42">
        <f t="shared" ca="1" si="33"/>
        <v>710.20060630294847</v>
      </c>
    </row>
    <row r="1067" spans="6:8" x14ac:dyDescent="0.25">
      <c r="F1067" s="42">
        <v>1065</v>
      </c>
      <c r="G1067" s="42">
        <f t="shared" ca="1" si="32"/>
        <v>0.72274752080619753</v>
      </c>
      <c r="H1067" s="42">
        <f t="shared" ca="1" si="33"/>
        <v>553.20946180616374</v>
      </c>
    </row>
    <row r="1068" spans="6:8" x14ac:dyDescent="0.25">
      <c r="F1068" s="42">
        <v>1066</v>
      </c>
      <c r="G1068" s="42">
        <f t="shared" ca="1" si="32"/>
        <v>7.9744415157511073E-3</v>
      </c>
      <c r="H1068" s="42">
        <f t="shared" ca="1" si="33"/>
        <v>126.78991855936854</v>
      </c>
    </row>
    <row r="1069" spans="6:8" x14ac:dyDescent="0.25">
      <c r="F1069" s="42">
        <v>1067</v>
      </c>
      <c r="G1069" s="42">
        <f t="shared" ca="1" si="32"/>
        <v>0.90008972661787678</v>
      </c>
      <c r="H1069" s="42">
        <f t="shared" ca="1" si="33"/>
        <v>731.79225060575027</v>
      </c>
    </row>
    <row r="1070" spans="6:8" x14ac:dyDescent="0.25">
      <c r="F1070" s="42">
        <v>1068</v>
      </c>
      <c r="G1070" s="42">
        <f t="shared" ca="1" si="32"/>
        <v>0.80886185270437072</v>
      </c>
      <c r="H1070" s="42">
        <f t="shared" ca="1" si="33"/>
        <v>629.02902262730436</v>
      </c>
    </row>
    <row r="1071" spans="6:8" x14ac:dyDescent="0.25">
      <c r="F1071" s="42">
        <v>1069</v>
      </c>
      <c r="G1071" s="42">
        <f t="shared" ca="1" si="32"/>
        <v>0.16945529895391598</v>
      </c>
      <c r="H1071" s="42">
        <f t="shared" ca="1" si="33"/>
        <v>226.70045599833668</v>
      </c>
    </row>
    <row r="1072" spans="6:8" x14ac:dyDescent="0.25">
      <c r="F1072" s="42">
        <v>1070</v>
      </c>
      <c r="G1072" s="42">
        <f t="shared" ca="1" si="32"/>
        <v>0.33036374570207172</v>
      </c>
      <c r="H1072" s="42">
        <f t="shared" ca="1" si="33"/>
        <v>305.63834848509362</v>
      </c>
    </row>
    <row r="1073" spans="6:8" x14ac:dyDescent="0.25">
      <c r="F1073" s="42">
        <v>1071</v>
      </c>
      <c r="G1073" s="42">
        <f t="shared" ca="1" si="32"/>
        <v>0.84857356210275214</v>
      </c>
      <c r="H1073" s="42">
        <f t="shared" ca="1" si="33"/>
        <v>669.80757839402418</v>
      </c>
    </row>
    <row r="1074" spans="6:8" x14ac:dyDescent="0.25">
      <c r="F1074" s="42">
        <v>1072</v>
      </c>
      <c r="G1074" s="42">
        <f t="shared" ca="1" si="32"/>
        <v>0.66133643178759882</v>
      </c>
      <c r="H1074" s="42">
        <f t="shared" ca="1" si="33"/>
        <v>506.20067931098885</v>
      </c>
    </row>
    <row r="1075" spans="6:8" x14ac:dyDescent="0.25">
      <c r="F1075" s="42">
        <v>1073</v>
      </c>
      <c r="G1075" s="42">
        <f t="shared" ca="1" si="32"/>
        <v>0.94372216930606545</v>
      </c>
      <c r="H1075" s="42">
        <f t="shared" ca="1" si="33"/>
        <v>798.70410312270928</v>
      </c>
    </row>
    <row r="1076" spans="6:8" x14ac:dyDescent="0.25">
      <c r="F1076" s="42">
        <v>1074</v>
      </c>
      <c r="G1076" s="42">
        <f t="shared" ca="1" si="32"/>
        <v>0.26721052703176484</v>
      </c>
      <c r="H1076" s="42">
        <f t="shared" ca="1" si="33"/>
        <v>273.63341174230129</v>
      </c>
    </row>
    <row r="1077" spans="6:8" x14ac:dyDescent="0.25">
      <c r="F1077" s="42">
        <v>1075</v>
      </c>
      <c r="G1077" s="42">
        <f t="shared" ca="1" si="32"/>
        <v>0.98971095656533714</v>
      </c>
      <c r="H1077" s="42">
        <f t="shared" ca="1" si="33"/>
        <v>913.92961442541775</v>
      </c>
    </row>
    <row r="1078" spans="6:8" x14ac:dyDescent="0.25">
      <c r="F1078" s="42">
        <v>1076</v>
      </c>
      <c r="G1078" s="42">
        <f t="shared" ca="1" si="32"/>
        <v>0.93704765108967936</v>
      </c>
      <c r="H1078" s="42">
        <f t="shared" ca="1" si="33"/>
        <v>787.10168808693936</v>
      </c>
    </row>
    <row r="1079" spans="6:8" x14ac:dyDescent="0.25">
      <c r="F1079" s="42">
        <v>1077</v>
      </c>
      <c r="G1079" s="42">
        <f t="shared" ca="1" si="32"/>
        <v>0.38132876239573898</v>
      </c>
      <c r="H1079" s="42">
        <f t="shared" ca="1" si="33"/>
        <v>332.5846187904657</v>
      </c>
    </row>
    <row r="1080" spans="6:8" x14ac:dyDescent="0.25">
      <c r="F1080" s="42">
        <v>1078</v>
      </c>
      <c r="G1080" s="42">
        <f t="shared" ca="1" si="32"/>
        <v>0.62720815107810557</v>
      </c>
      <c r="H1080" s="42">
        <f t="shared" ca="1" si="33"/>
        <v>481.91686842383683</v>
      </c>
    </row>
    <row r="1081" spans="6:8" x14ac:dyDescent="0.25">
      <c r="F1081" s="42">
        <v>1079</v>
      </c>
      <c r="G1081" s="42">
        <f t="shared" ca="1" si="32"/>
        <v>0.65668890322467899</v>
      </c>
      <c r="H1081" s="42">
        <f t="shared" ca="1" si="33"/>
        <v>502.82398521425921</v>
      </c>
    </row>
    <row r="1082" spans="6:8" x14ac:dyDescent="0.25">
      <c r="F1082" s="42">
        <v>1080</v>
      </c>
      <c r="G1082" s="42">
        <f t="shared" ca="1" si="32"/>
        <v>0.56984935036181483</v>
      </c>
      <c r="H1082" s="42">
        <f t="shared" ca="1" si="33"/>
        <v>443.4854289962451</v>
      </c>
    </row>
    <row r="1083" spans="6:8" x14ac:dyDescent="0.25">
      <c r="F1083" s="42">
        <v>1081</v>
      </c>
      <c r="G1083" s="42">
        <f t="shared" ca="1" si="32"/>
        <v>0.14619008716015247</v>
      </c>
      <c r="H1083" s="42">
        <f t="shared" ca="1" si="33"/>
        <v>215.94442974704259</v>
      </c>
    </row>
    <row r="1084" spans="6:8" x14ac:dyDescent="0.25">
      <c r="F1084" s="42">
        <v>1082</v>
      </c>
      <c r="G1084" s="42">
        <f t="shared" ca="1" si="32"/>
        <v>0.11923726565932002</v>
      </c>
      <c r="H1084" s="42">
        <f t="shared" ca="1" si="33"/>
        <v>203.66516544528235</v>
      </c>
    </row>
    <row r="1085" spans="6:8" x14ac:dyDescent="0.25">
      <c r="F1085" s="42">
        <v>1083</v>
      </c>
      <c r="G1085" s="42">
        <f t="shared" ca="1" si="32"/>
        <v>0.61226029022116957</v>
      </c>
      <c r="H1085" s="42">
        <f t="shared" ca="1" si="33"/>
        <v>471.63214420182794</v>
      </c>
    </row>
    <row r="1086" spans="6:8" x14ac:dyDescent="0.25">
      <c r="F1086" s="42">
        <v>1084</v>
      </c>
      <c r="G1086" s="42">
        <f t="shared" ca="1" si="32"/>
        <v>0.19589088653724607</v>
      </c>
      <c r="H1086" s="42">
        <f t="shared" ca="1" si="33"/>
        <v>239.1067343620507</v>
      </c>
    </row>
    <row r="1087" spans="6:8" x14ac:dyDescent="0.25">
      <c r="F1087" s="42">
        <v>1085</v>
      </c>
      <c r="G1087" s="42">
        <f t="shared" ca="1" si="32"/>
        <v>0.4900377223099398</v>
      </c>
      <c r="H1087" s="42">
        <f t="shared" ca="1" si="33"/>
        <v>394.05211450418994</v>
      </c>
    </row>
    <row r="1088" spans="6:8" x14ac:dyDescent="0.25">
      <c r="F1088" s="42">
        <v>1086</v>
      </c>
      <c r="G1088" s="42">
        <f t="shared" ca="1" si="32"/>
        <v>0.95083785637727336</v>
      </c>
      <c r="H1088" s="42">
        <f t="shared" ca="1" si="33"/>
        <v>811.85977727141074</v>
      </c>
    </row>
    <row r="1089" spans="6:8" x14ac:dyDescent="0.25">
      <c r="F1089" s="42">
        <v>1087</v>
      </c>
      <c r="G1089" s="42">
        <f t="shared" ca="1" si="32"/>
        <v>0.94880713175065623</v>
      </c>
      <c r="H1089" s="42">
        <f t="shared" ca="1" si="33"/>
        <v>808.0133724981672</v>
      </c>
    </row>
    <row r="1090" spans="6:8" x14ac:dyDescent="0.25">
      <c r="F1090" s="42">
        <v>1088</v>
      </c>
      <c r="G1090" s="42">
        <f t="shared" ca="1" si="32"/>
        <v>0.8853470314442724</v>
      </c>
      <c r="H1090" s="42">
        <f t="shared" ca="1" si="33"/>
        <v>712.68460298806838</v>
      </c>
    </row>
    <row r="1091" spans="6:8" x14ac:dyDescent="0.25">
      <c r="F1091" s="42">
        <v>1089</v>
      </c>
      <c r="G1091" s="42">
        <f t="shared" ref="G1091:G1154" ca="1" si="34">RAND()</f>
        <v>6.5638419666515846E-2</v>
      </c>
      <c r="H1091" s="42">
        <f t="shared" ref="H1091:H1154" ca="1" si="35">IF(G1091&lt;(($D$4-$D$2)/($D$3-$D$2)),$D$2+SQRT(G1091*($D$3-$D$2)*($D$4-$D$2)),$D$3-SQRT((1-G1091)*($D$3-$D$2)*($D$3-$D$4)))</f>
        <v>176.85998809514888</v>
      </c>
    </row>
    <row r="1092" spans="6:8" x14ac:dyDescent="0.25">
      <c r="F1092" s="42">
        <v>1090</v>
      </c>
      <c r="G1092" s="42">
        <f t="shared" ca="1" si="34"/>
        <v>0.90542188539406032</v>
      </c>
      <c r="H1092" s="42">
        <f t="shared" ca="1" si="35"/>
        <v>739.04743243976964</v>
      </c>
    </row>
    <row r="1093" spans="6:8" x14ac:dyDescent="0.25">
      <c r="F1093" s="42">
        <v>1091</v>
      </c>
      <c r="G1093" s="42">
        <f t="shared" ca="1" si="34"/>
        <v>3.2265312673783852E-2</v>
      </c>
      <c r="H1093" s="42">
        <f t="shared" ca="1" si="35"/>
        <v>153.88764367311438</v>
      </c>
    </row>
    <row r="1094" spans="6:8" x14ac:dyDescent="0.25">
      <c r="F1094" s="42">
        <v>1092</v>
      </c>
      <c r="G1094" s="42">
        <f t="shared" ca="1" si="34"/>
        <v>0.4451965377847954</v>
      </c>
      <c r="H1094" s="42">
        <f t="shared" ca="1" si="35"/>
        <v>367.972711985513</v>
      </c>
    </row>
    <row r="1095" spans="6:8" x14ac:dyDescent="0.25">
      <c r="F1095" s="42">
        <v>1093</v>
      </c>
      <c r="G1095" s="42">
        <f t="shared" ca="1" si="34"/>
        <v>0.25195259592276897</v>
      </c>
      <c r="H1095" s="42">
        <f t="shared" ca="1" si="35"/>
        <v>266.11027331375851</v>
      </c>
    </row>
    <row r="1096" spans="6:8" x14ac:dyDescent="0.25">
      <c r="F1096" s="42">
        <v>1094</v>
      </c>
      <c r="G1096" s="42">
        <f t="shared" ca="1" si="34"/>
        <v>0.33464684526093069</v>
      </c>
      <c r="H1096" s="42">
        <f t="shared" ca="1" si="35"/>
        <v>307.86253430974432</v>
      </c>
    </row>
    <row r="1097" spans="6:8" x14ac:dyDescent="0.25">
      <c r="F1097" s="42">
        <v>1095</v>
      </c>
      <c r="G1097" s="42">
        <f t="shared" ca="1" si="34"/>
        <v>0.10829728671879657</v>
      </c>
      <c r="H1097" s="42">
        <f t="shared" ca="1" si="35"/>
        <v>198.72565930239054</v>
      </c>
    </row>
    <row r="1098" spans="6:8" x14ac:dyDescent="0.25">
      <c r="F1098" s="42">
        <v>1096</v>
      </c>
      <c r="G1098" s="42">
        <f t="shared" ca="1" si="34"/>
        <v>0.11810906493557427</v>
      </c>
      <c r="H1098" s="42">
        <f t="shared" ca="1" si="35"/>
        <v>203.15530167642669</v>
      </c>
    </row>
    <row r="1099" spans="6:8" x14ac:dyDescent="0.25">
      <c r="F1099" s="42">
        <v>1097</v>
      </c>
      <c r="G1099" s="42">
        <f t="shared" ca="1" si="34"/>
        <v>0.55467735759566861</v>
      </c>
      <c r="H1099" s="42">
        <f t="shared" ca="1" si="35"/>
        <v>433.75596909890646</v>
      </c>
    </row>
    <row r="1100" spans="6:8" x14ac:dyDescent="0.25">
      <c r="F1100" s="42">
        <v>1098</v>
      </c>
      <c r="G1100" s="42">
        <f t="shared" ca="1" si="34"/>
        <v>0.1218508631043479</v>
      </c>
      <c r="H1100" s="42">
        <f t="shared" ca="1" si="35"/>
        <v>204.84757526316412</v>
      </c>
    </row>
    <row r="1101" spans="6:8" x14ac:dyDescent="0.25">
      <c r="F1101" s="42">
        <v>1099</v>
      </c>
      <c r="G1101" s="42">
        <f t="shared" ca="1" si="34"/>
        <v>0.94701780571263527</v>
      </c>
      <c r="H1101" s="42">
        <f t="shared" ca="1" si="35"/>
        <v>804.68696949024979</v>
      </c>
    </row>
    <row r="1102" spans="6:8" x14ac:dyDescent="0.25">
      <c r="F1102" s="42">
        <v>1100</v>
      </c>
      <c r="G1102" s="42">
        <f t="shared" ca="1" si="34"/>
        <v>0.87088636375832118</v>
      </c>
      <c r="H1102" s="42">
        <f t="shared" ca="1" si="35"/>
        <v>695.10359448821191</v>
      </c>
    </row>
    <row r="1103" spans="6:8" x14ac:dyDescent="0.25">
      <c r="F1103" s="42">
        <v>1101</v>
      </c>
      <c r="G1103" s="42">
        <f t="shared" ca="1" si="34"/>
        <v>0.6924909810379527</v>
      </c>
      <c r="H1103" s="42">
        <f t="shared" ca="1" si="35"/>
        <v>529.46148547363941</v>
      </c>
    </row>
    <row r="1104" spans="6:8" x14ac:dyDescent="0.25">
      <c r="F1104" s="42">
        <v>1102</v>
      </c>
      <c r="G1104" s="42">
        <f t="shared" ca="1" si="34"/>
        <v>0.90255449386276232</v>
      </c>
      <c r="H1104" s="42">
        <f t="shared" ca="1" si="35"/>
        <v>735.12122693803656</v>
      </c>
    </row>
    <row r="1105" spans="6:8" x14ac:dyDescent="0.25">
      <c r="F1105" s="42">
        <v>1103</v>
      </c>
      <c r="G1105" s="42">
        <f t="shared" ca="1" si="34"/>
        <v>0.26527291826398935</v>
      </c>
      <c r="H1105" s="42">
        <f t="shared" ca="1" si="35"/>
        <v>272.67373287504063</v>
      </c>
    </row>
    <row r="1106" spans="6:8" x14ac:dyDescent="0.25">
      <c r="F1106" s="42">
        <v>1104</v>
      </c>
      <c r="G1106" s="42">
        <f t="shared" ca="1" si="34"/>
        <v>0.29353755995769315</v>
      </c>
      <c r="H1106" s="42">
        <f t="shared" ca="1" si="35"/>
        <v>286.8008995866154</v>
      </c>
    </row>
    <row r="1107" spans="6:8" x14ac:dyDescent="0.25">
      <c r="F1107" s="42">
        <v>1105</v>
      </c>
      <c r="G1107" s="42">
        <f t="shared" ca="1" si="34"/>
        <v>0.1518300582690606</v>
      </c>
      <c r="H1107" s="42">
        <f t="shared" ca="1" si="35"/>
        <v>218.53831952790142</v>
      </c>
    </row>
    <row r="1108" spans="6:8" x14ac:dyDescent="0.25">
      <c r="F1108" s="42">
        <v>1106</v>
      </c>
      <c r="G1108" s="42">
        <f t="shared" ca="1" si="34"/>
        <v>0.43243509105713462</v>
      </c>
      <c r="H1108" s="42">
        <f t="shared" ca="1" si="35"/>
        <v>360.74517253378281</v>
      </c>
    </row>
    <row r="1109" spans="6:8" x14ac:dyDescent="0.25">
      <c r="F1109" s="42">
        <v>1107</v>
      </c>
      <c r="G1109" s="42">
        <f t="shared" ca="1" si="34"/>
        <v>0.81428953285553685</v>
      </c>
      <c r="H1109" s="42">
        <f t="shared" ca="1" si="35"/>
        <v>634.33411925090218</v>
      </c>
    </row>
    <row r="1110" spans="6:8" x14ac:dyDescent="0.25">
      <c r="F1110" s="42">
        <v>1108</v>
      </c>
      <c r="G1110" s="42">
        <f t="shared" ca="1" si="34"/>
        <v>0.85683518014531435</v>
      </c>
      <c r="H1110" s="42">
        <f t="shared" ca="1" si="35"/>
        <v>678.94132888929221</v>
      </c>
    </row>
    <row r="1111" spans="6:8" x14ac:dyDescent="0.25">
      <c r="F1111" s="42">
        <v>1109</v>
      </c>
      <c r="G1111" s="42">
        <f t="shared" ca="1" si="34"/>
        <v>0.58594918897655823</v>
      </c>
      <c r="H1111" s="42">
        <f t="shared" ca="1" si="35"/>
        <v>453.99946525953101</v>
      </c>
    </row>
    <row r="1112" spans="6:8" x14ac:dyDescent="0.25">
      <c r="F1112" s="42">
        <v>1110</v>
      </c>
      <c r="G1112" s="42">
        <f t="shared" ca="1" si="34"/>
        <v>0.53916714406917721</v>
      </c>
      <c r="H1112" s="42">
        <f t="shared" ca="1" si="35"/>
        <v>423.97946540926819</v>
      </c>
    </row>
    <row r="1113" spans="6:8" x14ac:dyDescent="0.25">
      <c r="F1113" s="42">
        <v>1111</v>
      </c>
      <c r="G1113" s="42">
        <f t="shared" ca="1" si="34"/>
        <v>0.28266061128483766</v>
      </c>
      <c r="H1113" s="42">
        <f t="shared" ca="1" si="35"/>
        <v>281.33153688580649</v>
      </c>
    </row>
    <row r="1114" spans="6:8" x14ac:dyDescent="0.25">
      <c r="F1114" s="42">
        <v>1112</v>
      </c>
      <c r="G1114" s="42">
        <f t="shared" ca="1" si="34"/>
        <v>1.7649064937409475E-2</v>
      </c>
      <c r="H1114" s="42">
        <f t="shared" ca="1" si="35"/>
        <v>139.85493500643116</v>
      </c>
    </row>
    <row r="1115" spans="6:8" x14ac:dyDescent="0.25">
      <c r="F1115" s="42">
        <v>1113</v>
      </c>
      <c r="G1115" s="42">
        <f t="shared" ca="1" si="34"/>
        <v>0.95708178925887943</v>
      </c>
      <c r="H1115" s="42">
        <f t="shared" ca="1" si="35"/>
        <v>824.21287950021247</v>
      </c>
    </row>
    <row r="1116" spans="6:8" x14ac:dyDescent="0.25">
      <c r="F1116" s="42">
        <v>1114</v>
      </c>
      <c r="G1116" s="42">
        <f t="shared" ca="1" si="34"/>
        <v>0.89082446823637651</v>
      </c>
      <c r="H1116" s="42">
        <f t="shared" ca="1" si="35"/>
        <v>719.63170138225519</v>
      </c>
    </row>
    <row r="1117" spans="6:8" x14ac:dyDescent="0.25">
      <c r="F1117" s="42">
        <v>1115</v>
      </c>
      <c r="G1117" s="42">
        <f t="shared" ca="1" si="34"/>
        <v>0.357372698849034</v>
      </c>
      <c r="H1117" s="42">
        <f t="shared" ca="1" si="35"/>
        <v>319.78558025524376</v>
      </c>
    </row>
    <row r="1118" spans="6:8" x14ac:dyDescent="0.25">
      <c r="F1118" s="42">
        <v>1116</v>
      </c>
      <c r="G1118" s="42">
        <f t="shared" ca="1" si="34"/>
        <v>0.61043952389961431</v>
      </c>
      <c r="H1118" s="42">
        <f t="shared" ca="1" si="35"/>
        <v>470.39302988699467</v>
      </c>
    </row>
    <row r="1119" spans="6:8" x14ac:dyDescent="0.25">
      <c r="F1119" s="42">
        <v>1117</v>
      </c>
      <c r="G1119" s="42">
        <f t="shared" ca="1" si="34"/>
        <v>0.21880100601374708</v>
      </c>
      <c r="H1119" s="42">
        <f t="shared" ca="1" si="35"/>
        <v>250.02448328621949</v>
      </c>
    </row>
    <row r="1120" spans="6:8" x14ac:dyDescent="0.25">
      <c r="F1120" s="42">
        <v>1118</v>
      </c>
      <c r="G1120" s="42">
        <f t="shared" ca="1" si="34"/>
        <v>0.57287282663889594</v>
      </c>
      <c r="H1120" s="42">
        <f t="shared" ca="1" si="35"/>
        <v>445.44471437015864</v>
      </c>
    </row>
    <row r="1121" spans="6:8" x14ac:dyDescent="0.25">
      <c r="F1121" s="42">
        <v>1119</v>
      </c>
      <c r="G1121" s="42">
        <f t="shared" ca="1" si="34"/>
        <v>0.5600185197624844</v>
      </c>
      <c r="H1121" s="42">
        <f t="shared" ca="1" si="35"/>
        <v>437.16195422571934</v>
      </c>
    </row>
    <row r="1122" spans="6:8" x14ac:dyDescent="0.25">
      <c r="F1122" s="42">
        <v>1120</v>
      </c>
      <c r="G1122" s="42">
        <f t="shared" ca="1" si="34"/>
        <v>0.28188193393568806</v>
      </c>
      <c r="H1122" s="42">
        <f t="shared" ca="1" si="35"/>
        <v>280.94158264692805</v>
      </c>
    </row>
    <row r="1123" spans="6:8" x14ac:dyDescent="0.25">
      <c r="F1123" s="42">
        <v>1121</v>
      </c>
      <c r="G1123" s="42">
        <f t="shared" ca="1" si="34"/>
        <v>0.72701479309152939</v>
      </c>
      <c r="H1123" s="42">
        <f t="shared" ca="1" si="35"/>
        <v>556.66113527675145</v>
      </c>
    </row>
    <row r="1124" spans="6:8" x14ac:dyDescent="0.25">
      <c r="F1124" s="42">
        <v>1122</v>
      </c>
      <c r="G1124" s="42">
        <f t="shared" ca="1" si="34"/>
        <v>0.14084411415289455</v>
      </c>
      <c r="H1124" s="42">
        <f t="shared" ca="1" si="35"/>
        <v>213.4936504961222</v>
      </c>
    </row>
    <row r="1125" spans="6:8" x14ac:dyDescent="0.25">
      <c r="F1125" s="42">
        <v>1123</v>
      </c>
      <c r="G1125" s="42">
        <f t="shared" ca="1" si="34"/>
        <v>0.36838551833933442</v>
      </c>
      <c r="H1125" s="42">
        <f t="shared" ca="1" si="35"/>
        <v>325.63924580705384</v>
      </c>
    </row>
    <row r="1126" spans="6:8" x14ac:dyDescent="0.25">
      <c r="F1126" s="42">
        <v>1124</v>
      </c>
      <c r="G1126" s="42">
        <f t="shared" ca="1" si="34"/>
        <v>7.0913909334882841E-2</v>
      </c>
      <c r="H1126" s="42">
        <f t="shared" ca="1" si="35"/>
        <v>179.88899699044578</v>
      </c>
    </row>
    <row r="1127" spans="6:8" x14ac:dyDescent="0.25">
      <c r="F1127" s="42">
        <v>1125</v>
      </c>
      <c r="G1127" s="42">
        <f t="shared" ca="1" si="34"/>
        <v>0.78494804256169493</v>
      </c>
      <c r="H1127" s="42">
        <f t="shared" ca="1" si="35"/>
        <v>606.5061508033707</v>
      </c>
    </row>
    <row r="1128" spans="6:8" x14ac:dyDescent="0.25">
      <c r="F1128" s="42">
        <v>1126</v>
      </c>
      <c r="G1128" s="42">
        <f t="shared" ca="1" si="34"/>
        <v>0.87296040558234822</v>
      </c>
      <c r="H1128" s="42">
        <f t="shared" ca="1" si="35"/>
        <v>697.5623899368511</v>
      </c>
    </row>
    <row r="1129" spans="6:8" x14ac:dyDescent="0.25">
      <c r="F1129" s="42">
        <v>1127</v>
      </c>
      <c r="G1129" s="42">
        <f t="shared" ca="1" si="34"/>
        <v>0.72084685021351813</v>
      </c>
      <c r="H1129" s="42">
        <f t="shared" ca="1" si="35"/>
        <v>551.6806184802324</v>
      </c>
    </row>
    <row r="1130" spans="6:8" x14ac:dyDescent="0.25">
      <c r="F1130" s="42">
        <v>1128</v>
      </c>
      <c r="G1130" s="42">
        <f t="shared" ca="1" si="34"/>
        <v>0.33374225441235461</v>
      </c>
      <c r="H1130" s="42">
        <f t="shared" ca="1" si="35"/>
        <v>307.3921911910719</v>
      </c>
    </row>
    <row r="1131" spans="6:8" x14ac:dyDescent="0.25">
      <c r="F1131" s="42">
        <v>1129</v>
      </c>
      <c r="G1131" s="42">
        <f t="shared" ca="1" si="34"/>
        <v>0.88435356657430741</v>
      </c>
      <c r="H1131" s="42">
        <f t="shared" ca="1" si="35"/>
        <v>711.44249781629537</v>
      </c>
    </row>
    <row r="1132" spans="6:8" x14ac:dyDescent="0.25">
      <c r="F1132" s="42">
        <v>1130</v>
      </c>
      <c r="G1132" s="42">
        <f t="shared" ca="1" si="34"/>
        <v>0.13003713771115533</v>
      </c>
      <c r="H1132" s="42">
        <f t="shared" ca="1" si="35"/>
        <v>208.56253509960231</v>
      </c>
    </row>
    <row r="1133" spans="6:8" x14ac:dyDescent="0.25">
      <c r="F1133" s="42">
        <v>1131</v>
      </c>
      <c r="G1133" s="42">
        <f t="shared" ca="1" si="34"/>
        <v>0.50449729756505346</v>
      </c>
      <c r="H1133" s="42">
        <f t="shared" ca="1" si="35"/>
        <v>402.70447368730322</v>
      </c>
    </row>
    <row r="1134" spans="6:8" x14ac:dyDescent="0.25">
      <c r="F1134" s="42">
        <v>1132</v>
      </c>
      <c r="G1134" s="42">
        <f t="shared" ca="1" si="34"/>
        <v>0.69814455156461086</v>
      </c>
      <c r="H1134" s="42">
        <f t="shared" ca="1" si="35"/>
        <v>533.80698967757985</v>
      </c>
    </row>
    <row r="1135" spans="6:8" x14ac:dyDescent="0.25">
      <c r="F1135" s="42">
        <v>1133</v>
      </c>
      <c r="G1135" s="42">
        <f t="shared" ca="1" si="34"/>
        <v>0.99492293736627879</v>
      </c>
      <c r="H1135" s="42">
        <f t="shared" ca="1" si="35"/>
        <v>939.53939219393123</v>
      </c>
    </row>
    <row r="1136" spans="6:8" x14ac:dyDescent="0.25">
      <c r="F1136" s="42">
        <v>1134</v>
      </c>
      <c r="G1136" s="42">
        <f t="shared" ca="1" si="34"/>
        <v>0.36565989552496769</v>
      </c>
      <c r="H1136" s="42">
        <f t="shared" ca="1" si="35"/>
        <v>324.18576870413324</v>
      </c>
    </row>
    <row r="1137" spans="6:8" x14ac:dyDescent="0.25">
      <c r="F1137" s="42">
        <v>1135</v>
      </c>
      <c r="G1137" s="42">
        <f t="shared" ca="1" si="34"/>
        <v>3.0748890253151862E-2</v>
      </c>
      <c r="H1137" s="42">
        <f t="shared" ca="1" si="35"/>
        <v>152.60608446542727</v>
      </c>
    </row>
    <row r="1138" spans="6:8" x14ac:dyDescent="0.25">
      <c r="F1138" s="42">
        <v>1136</v>
      </c>
      <c r="G1138" s="42">
        <f t="shared" ca="1" si="34"/>
        <v>5.0153596456981031E-2</v>
      </c>
      <c r="H1138" s="42">
        <f t="shared" ca="1" si="35"/>
        <v>167.1849959524319</v>
      </c>
    </row>
    <row r="1139" spans="6:8" x14ac:dyDescent="0.25">
      <c r="F1139" s="42">
        <v>1137</v>
      </c>
      <c r="G1139" s="42">
        <f t="shared" ca="1" si="34"/>
        <v>6.9525206879332613E-2</v>
      </c>
      <c r="H1139" s="42">
        <f t="shared" ca="1" si="35"/>
        <v>179.1028989300641</v>
      </c>
    </row>
    <row r="1140" spans="6:8" x14ac:dyDescent="0.25">
      <c r="F1140" s="42">
        <v>1138</v>
      </c>
      <c r="G1140" s="42">
        <f t="shared" ca="1" si="34"/>
        <v>0.36061043392665926</v>
      </c>
      <c r="H1140" s="42">
        <f t="shared" ca="1" si="35"/>
        <v>321.50129876851986</v>
      </c>
    </row>
    <row r="1141" spans="6:8" x14ac:dyDescent="0.25">
      <c r="F1141" s="42">
        <v>1139</v>
      </c>
      <c r="G1141" s="42">
        <f t="shared" ca="1" si="34"/>
        <v>3.0713481057498826E-2</v>
      </c>
      <c r="H1141" s="42">
        <f t="shared" ca="1" si="35"/>
        <v>152.57578620596075</v>
      </c>
    </row>
    <row r="1142" spans="6:8" x14ac:dyDescent="0.25">
      <c r="F1142" s="42">
        <v>1140</v>
      </c>
      <c r="G1142" s="42">
        <f t="shared" ca="1" si="34"/>
        <v>0.26010840198691532</v>
      </c>
      <c r="H1142" s="42">
        <f t="shared" ca="1" si="35"/>
        <v>270.12196185292635</v>
      </c>
    </row>
    <row r="1143" spans="6:8" x14ac:dyDescent="0.25">
      <c r="F1143" s="42">
        <v>1141</v>
      </c>
      <c r="G1143" s="42">
        <f t="shared" ca="1" si="34"/>
        <v>0.96813679315971113</v>
      </c>
      <c r="H1143" s="42">
        <f t="shared" ca="1" si="35"/>
        <v>848.5354532406742</v>
      </c>
    </row>
    <row r="1144" spans="6:8" x14ac:dyDescent="0.25">
      <c r="F1144" s="42">
        <v>1142</v>
      </c>
      <c r="G1144" s="42">
        <f t="shared" ca="1" si="34"/>
        <v>0.97539474515248104</v>
      </c>
      <c r="H1144" s="42">
        <f t="shared" ca="1" si="35"/>
        <v>866.89934827276898</v>
      </c>
    </row>
    <row r="1145" spans="6:8" x14ac:dyDescent="0.25">
      <c r="F1145" s="42">
        <v>1143</v>
      </c>
      <c r="G1145" s="42">
        <f t="shared" ca="1" si="34"/>
        <v>0.96549855410281382</v>
      </c>
      <c r="H1145" s="42">
        <f t="shared" ca="1" si="35"/>
        <v>842.38959093392964</v>
      </c>
    </row>
    <row r="1146" spans="6:8" x14ac:dyDescent="0.25">
      <c r="F1146" s="42">
        <v>1144</v>
      </c>
      <c r="G1146" s="42">
        <f t="shared" ca="1" si="34"/>
        <v>0.36414866404832469</v>
      </c>
      <c r="H1146" s="42">
        <f t="shared" ca="1" si="35"/>
        <v>323.38122854504979</v>
      </c>
    </row>
    <row r="1147" spans="6:8" x14ac:dyDescent="0.25">
      <c r="F1147" s="42">
        <v>1145</v>
      </c>
      <c r="G1147" s="42">
        <f t="shared" ca="1" si="34"/>
        <v>0.53431204362426599</v>
      </c>
      <c r="H1147" s="42">
        <f t="shared" ca="1" si="35"/>
        <v>420.95308601933777</v>
      </c>
    </row>
    <row r="1148" spans="6:8" x14ac:dyDescent="0.25">
      <c r="F1148" s="42">
        <v>1146</v>
      </c>
      <c r="G1148" s="42">
        <f t="shared" ca="1" si="34"/>
        <v>0.29305848928648159</v>
      </c>
      <c r="H1148" s="42">
        <f t="shared" ca="1" si="35"/>
        <v>286.55912108028656</v>
      </c>
    </row>
    <row r="1149" spans="6:8" x14ac:dyDescent="0.25">
      <c r="F1149" s="42">
        <v>1147</v>
      </c>
      <c r="G1149" s="42">
        <f t="shared" ca="1" si="34"/>
        <v>0.50156937634754384</v>
      </c>
      <c r="H1149" s="42">
        <f t="shared" ca="1" si="35"/>
        <v>400.94236585302713</v>
      </c>
    </row>
    <row r="1150" spans="6:8" x14ac:dyDescent="0.25">
      <c r="F1150" s="42">
        <v>1148</v>
      </c>
      <c r="G1150" s="42">
        <f t="shared" ca="1" si="34"/>
        <v>7.9377481076133405E-2</v>
      </c>
      <c r="H1150" s="42">
        <f t="shared" ca="1" si="35"/>
        <v>184.52202847099687</v>
      </c>
    </row>
    <row r="1151" spans="6:8" x14ac:dyDescent="0.25">
      <c r="F1151" s="42">
        <v>1149</v>
      </c>
      <c r="G1151" s="42">
        <f t="shared" ca="1" si="34"/>
        <v>0.44883470080761145</v>
      </c>
      <c r="H1151" s="42">
        <f t="shared" ca="1" si="35"/>
        <v>370.04840232084518</v>
      </c>
    </row>
    <row r="1152" spans="6:8" x14ac:dyDescent="0.25">
      <c r="F1152" s="42">
        <v>1150</v>
      </c>
      <c r="G1152" s="42">
        <f t="shared" ca="1" si="34"/>
        <v>0.89136911048834178</v>
      </c>
      <c r="H1152" s="42">
        <f t="shared" ca="1" si="35"/>
        <v>720.33191020712798</v>
      </c>
    </row>
    <row r="1153" spans="6:8" x14ac:dyDescent="0.25">
      <c r="F1153" s="42">
        <v>1151</v>
      </c>
      <c r="G1153" s="42">
        <f t="shared" ca="1" si="34"/>
        <v>0.50193113461956451</v>
      </c>
      <c r="H1153" s="42">
        <f t="shared" ca="1" si="35"/>
        <v>401.15980172176683</v>
      </c>
    </row>
    <row r="1154" spans="6:8" x14ac:dyDescent="0.25">
      <c r="F1154" s="42">
        <v>1152</v>
      </c>
      <c r="G1154" s="42">
        <f t="shared" ca="1" si="34"/>
        <v>0.40721979613489767</v>
      </c>
      <c r="H1154" s="42">
        <f t="shared" ca="1" si="35"/>
        <v>346.69934426569444</v>
      </c>
    </row>
    <row r="1155" spans="6:8" x14ac:dyDescent="0.25">
      <c r="F1155" s="42">
        <v>1153</v>
      </c>
      <c r="G1155" s="42">
        <f t="shared" ref="G1155:G1218" ca="1" si="36">RAND()</f>
        <v>0.43601029377941836</v>
      </c>
      <c r="H1155" s="42">
        <f t="shared" ref="H1155:H1218" ca="1" si="37">IF(G1155&lt;(($D$4-$D$2)/($D$3-$D$2)),$D$2+SQRT(G1155*($D$3-$D$2)*($D$4-$D$2)),$D$3-SQRT((1-G1155)*($D$3-$D$2)*($D$3-$D$4)))</f>
        <v>362.76174904607399</v>
      </c>
    </row>
    <row r="1156" spans="6:8" x14ac:dyDescent="0.25">
      <c r="F1156" s="42">
        <v>1154</v>
      </c>
      <c r="G1156" s="42">
        <f t="shared" ca="1" si="36"/>
        <v>0.79475146311551137</v>
      </c>
      <c r="H1156" s="42">
        <f t="shared" ca="1" si="37"/>
        <v>615.5797266573577</v>
      </c>
    </row>
    <row r="1157" spans="6:8" x14ac:dyDescent="0.25">
      <c r="F1157" s="42">
        <v>1155</v>
      </c>
      <c r="G1157" s="42">
        <f t="shared" ca="1" si="36"/>
        <v>0.8121276586358841</v>
      </c>
      <c r="H1157" s="42">
        <f t="shared" ca="1" si="37"/>
        <v>632.21190097807209</v>
      </c>
    </row>
    <row r="1158" spans="6:8" x14ac:dyDescent="0.25">
      <c r="F1158" s="42">
        <v>1156</v>
      </c>
      <c r="G1158" s="42">
        <f t="shared" ca="1" si="36"/>
        <v>0.62570765007942852</v>
      </c>
      <c r="H1158" s="42">
        <f t="shared" ca="1" si="37"/>
        <v>480.87526359957428</v>
      </c>
    </row>
    <row r="1159" spans="6:8" x14ac:dyDescent="0.25">
      <c r="F1159" s="42">
        <v>1157</v>
      </c>
      <c r="G1159" s="42">
        <f t="shared" ca="1" si="36"/>
        <v>7.43122504089897E-2</v>
      </c>
      <c r="H1159" s="42">
        <f t="shared" ca="1" si="37"/>
        <v>181.78082010354916</v>
      </c>
    </row>
    <row r="1160" spans="6:8" x14ac:dyDescent="0.25">
      <c r="F1160" s="42">
        <v>1158</v>
      </c>
      <c r="G1160" s="42">
        <f t="shared" ca="1" si="36"/>
        <v>0.50183209127291173</v>
      </c>
      <c r="H1160" s="42">
        <f t="shared" ca="1" si="37"/>
        <v>401.10026358036896</v>
      </c>
    </row>
    <row r="1161" spans="6:8" x14ac:dyDescent="0.25">
      <c r="F1161" s="42">
        <v>1159</v>
      </c>
      <c r="G1161" s="42">
        <f t="shared" ca="1" si="36"/>
        <v>0.79511727770405838</v>
      </c>
      <c r="H1161" s="42">
        <f t="shared" ca="1" si="37"/>
        <v>615.92245567714076</v>
      </c>
    </row>
    <row r="1162" spans="6:8" x14ac:dyDescent="0.25">
      <c r="F1162" s="42">
        <v>1160</v>
      </c>
      <c r="G1162" s="42">
        <f t="shared" ca="1" si="36"/>
        <v>0.46361732553900858</v>
      </c>
      <c r="H1162" s="42">
        <f t="shared" ca="1" si="37"/>
        <v>378.55368243756254</v>
      </c>
    </row>
    <row r="1163" spans="6:8" x14ac:dyDescent="0.25">
      <c r="F1163" s="42">
        <v>1161</v>
      </c>
      <c r="G1163" s="42">
        <f t="shared" ca="1" si="36"/>
        <v>0.26793418298761618</v>
      </c>
      <c r="H1163" s="42">
        <f t="shared" ca="1" si="37"/>
        <v>273.99215689572861</v>
      </c>
    </row>
    <row r="1164" spans="6:8" x14ac:dyDescent="0.25">
      <c r="F1164" s="42">
        <v>1162</v>
      </c>
      <c r="G1164" s="42">
        <f t="shared" ca="1" si="36"/>
        <v>0.2870716890596865</v>
      </c>
      <c r="H1164" s="42">
        <f t="shared" ca="1" si="37"/>
        <v>283.54456951110649</v>
      </c>
    </row>
    <row r="1165" spans="6:8" x14ac:dyDescent="0.25">
      <c r="F1165" s="42">
        <v>1163</v>
      </c>
      <c r="G1165" s="42">
        <f t="shared" ca="1" si="36"/>
        <v>0.90645321609164453</v>
      </c>
      <c r="H1165" s="42">
        <f t="shared" ca="1" si="37"/>
        <v>740.47411610011625</v>
      </c>
    </row>
    <row r="1166" spans="6:8" x14ac:dyDescent="0.25">
      <c r="F1166" s="42">
        <v>1164</v>
      </c>
      <c r="G1166" s="42">
        <f t="shared" ca="1" si="36"/>
        <v>0.95312198736964704</v>
      </c>
      <c r="H1166" s="42">
        <f t="shared" ca="1" si="37"/>
        <v>816.28236586039395</v>
      </c>
    </row>
    <row r="1167" spans="6:8" x14ac:dyDescent="0.25">
      <c r="F1167" s="42">
        <v>1165</v>
      </c>
      <c r="G1167" s="42">
        <f t="shared" ca="1" si="36"/>
        <v>0.77988918848634659</v>
      </c>
      <c r="H1167" s="42">
        <f t="shared" ca="1" si="37"/>
        <v>601.90480499027558</v>
      </c>
    </row>
    <row r="1168" spans="6:8" x14ac:dyDescent="0.25">
      <c r="F1168" s="42">
        <v>1166</v>
      </c>
      <c r="G1168" s="42">
        <f t="shared" ca="1" si="36"/>
        <v>4.4970230480029794E-2</v>
      </c>
      <c r="H1168" s="42">
        <f t="shared" ca="1" si="37"/>
        <v>163.61855659477573</v>
      </c>
    </row>
    <row r="1169" spans="6:8" x14ac:dyDescent="0.25">
      <c r="F1169" s="42">
        <v>1167</v>
      </c>
      <c r="G1169" s="42">
        <f t="shared" ca="1" si="36"/>
        <v>0.31063201288516873</v>
      </c>
      <c r="H1169" s="42">
        <f t="shared" ca="1" si="37"/>
        <v>295.48246954197191</v>
      </c>
    </row>
    <row r="1170" spans="6:8" x14ac:dyDescent="0.25">
      <c r="F1170" s="42">
        <v>1168</v>
      </c>
      <c r="G1170" s="42">
        <f t="shared" ca="1" si="36"/>
        <v>0.69954464866919464</v>
      </c>
      <c r="H1170" s="42">
        <f t="shared" ca="1" si="37"/>
        <v>534.88941856997076</v>
      </c>
    </row>
    <row r="1171" spans="6:8" x14ac:dyDescent="0.25">
      <c r="F1171" s="42">
        <v>1169</v>
      </c>
      <c r="G1171" s="42">
        <f t="shared" ca="1" si="36"/>
        <v>2.8522994114068778E-2</v>
      </c>
      <c r="H1171" s="42">
        <f t="shared" ca="1" si="37"/>
        <v>150.66625573560958</v>
      </c>
    </row>
    <row r="1172" spans="6:8" x14ac:dyDescent="0.25">
      <c r="F1172" s="42">
        <v>1170</v>
      </c>
      <c r="G1172" s="42">
        <f t="shared" ca="1" si="36"/>
        <v>4.4724142369018338E-2</v>
      </c>
      <c r="H1172" s="42">
        <f t="shared" ca="1" si="37"/>
        <v>163.44424964653336</v>
      </c>
    </row>
    <row r="1173" spans="6:8" x14ac:dyDescent="0.25">
      <c r="F1173" s="42">
        <v>1171</v>
      </c>
      <c r="G1173" s="42">
        <f t="shared" ca="1" si="36"/>
        <v>0.17552192902516117</v>
      </c>
      <c r="H1173" s="42">
        <f t="shared" ca="1" si="37"/>
        <v>229.5298765676348</v>
      </c>
    </row>
    <row r="1174" spans="6:8" x14ac:dyDescent="0.25">
      <c r="F1174" s="42">
        <v>1172</v>
      </c>
      <c r="G1174" s="42">
        <f t="shared" ca="1" si="36"/>
        <v>0.36259997869438976</v>
      </c>
      <c r="H1174" s="42">
        <f t="shared" ca="1" si="37"/>
        <v>322.55774021689535</v>
      </c>
    </row>
    <row r="1175" spans="6:8" x14ac:dyDescent="0.25">
      <c r="F1175" s="42">
        <v>1173</v>
      </c>
      <c r="G1175" s="42">
        <f t="shared" ca="1" si="36"/>
        <v>0.40400937127392833</v>
      </c>
      <c r="H1175" s="42">
        <f t="shared" ca="1" si="37"/>
        <v>344.93263500402372</v>
      </c>
    </row>
    <row r="1176" spans="6:8" x14ac:dyDescent="0.25">
      <c r="F1176" s="42">
        <v>1174</v>
      </c>
      <c r="G1176" s="42">
        <f t="shared" ca="1" si="36"/>
        <v>2.8636643850866172E-2</v>
      </c>
      <c r="H1176" s="42">
        <f t="shared" ca="1" si="37"/>
        <v>150.76709511660044</v>
      </c>
    </row>
    <row r="1177" spans="6:8" x14ac:dyDescent="0.25">
      <c r="F1177" s="42">
        <v>1175</v>
      </c>
      <c r="G1177" s="42">
        <f t="shared" ca="1" si="36"/>
        <v>0.40289202157445458</v>
      </c>
      <c r="H1177" s="42">
        <f t="shared" ca="1" si="37"/>
        <v>344.31886982589413</v>
      </c>
    </row>
    <row r="1178" spans="6:8" x14ac:dyDescent="0.25">
      <c r="F1178" s="42">
        <v>1176</v>
      </c>
      <c r="G1178" s="42">
        <f t="shared" ca="1" si="36"/>
        <v>0.69929143333179478</v>
      </c>
      <c r="H1178" s="42">
        <f t="shared" ca="1" si="37"/>
        <v>534.69346877449948</v>
      </c>
    </row>
    <row r="1179" spans="6:8" x14ac:dyDescent="0.25">
      <c r="F1179" s="42">
        <v>1177</v>
      </c>
      <c r="G1179" s="42">
        <f t="shared" ca="1" si="36"/>
        <v>0.47829077924053665</v>
      </c>
      <c r="H1179" s="42">
        <f t="shared" ca="1" si="37"/>
        <v>387.11286606193664</v>
      </c>
    </row>
    <row r="1180" spans="6:8" x14ac:dyDescent="0.25">
      <c r="F1180" s="42">
        <v>1178</v>
      </c>
      <c r="G1180" s="42">
        <f t="shared" ca="1" si="36"/>
        <v>8.9190490703167979E-2</v>
      </c>
      <c r="H1180" s="42">
        <f t="shared" ca="1" si="37"/>
        <v>189.5943310889987</v>
      </c>
    </row>
    <row r="1181" spans="6:8" x14ac:dyDescent="0.25">
      <c r="F1181" s="42">
        <v>1179</v>
      </c>
      <c r="G1181" s="42">
        <f t="shared" ca="1" si="36"/>
        <v>0.11994738325968912</v>
      </c>
      <c r="H1181" s="42">
        <f t="shared" ca="1" si="37"/>
        <v>203.98625385422906</v>
      </c>
    </row>
    <row r="1182" spans="6:8" x14ac:dyDescent="0.25">
      <c r="F1182" s="42">
        <v>1180</v>
      </c>
      <c r="G1182" s="42">
        <f t="shared" ca="1" si="36"/>
        <v>0.15918813321064329</v>
      </c>
      <c r="H1182" s="42">
        <f t="shared" ca="1" si="37"/>
        <v>221.93538565981748</v>
      </c>
    </row>
    <row r="1183" spans="6:8" x14ac:dyDescent="0.25">
      <c r="F1183" s="42">
        <v>1181</v>
      </c>
      <c r="G1183" s="42">
        <f t="shared" ca="1" si="36"/>
        <v>0.24770320077117347</v>
      </c>
      <c r="H1183" s="42">
        <f t="shared" ca="1" si="37"/>
        <v>264.02874006877482</v>
      </c>
    </row>
    <row r="1184" spans="6:8" x14ac:dyDescent="0.25">
      <c r="F1184" s="42">
        <v>1182</v>
      </c>
      <c r="G1184" s="42">
        <f t="shared" ca="1" si="36"/>
        <v>0.96884799705500835</v>
      </c>
      <c r="H1184" s="42">
        <f t="shared" ca="1" si="37"/>
        <v>850.23537760741362</v>
      </c>
    </row>
    <row r="1185" spans="6:8" x14ac:dyDescent="0.25">
      <c r="F1185" s="42">
        <v>1183</v>
      </c>
      <c r="G1185" s="42">
        <f t="shared" ca="1" si="36"/>
        <v>0.23458715410492426</v>
      </c>
      <c r="H1185" s="42">
        <f t="shared" ca="1" si="37"/>
        <v>257.64075472554759</v>
      </c>
    </row>
    <row r="1186" spans="6:8" x14ac:dyDescent="0.25">
      <c r="F1186" s="42">
        <v>1184</v>
      </c>
      <c r="G1186" s="42">
        <f t="shared" ca="1" si="36"/>
        <v>5.274533743029286E-2</v>
      </c>
      <c r="H1186" s="42">
        <f t="shared" ca="1" si="37"/>
        <v>168.89905927315959</v>
      </c>
    </row>
    <row r="1187" spans="6:8" x14ac:dyDescent="0.25">
      <c r="F1187" s="42">
        <v>1185</v>
      </c>
      <c r="G1187" s="42">
        <f t="shared" ca="1" si="36"/>
        <v>0.54849709726009566</v>
      </c>
      <c r="H1187" s="42">
        <f t="shared" ca="1" si="37"/>
        <v>429.8402943273428</v>
      </c>
    </row>
    <row r="1188" spans="6:8" x14ac:dyDescent="0.25">
      <c r="F1188" s="42">
        <v>1186</v>
      </c>
      <c r="G1188" s="42">
        <f t="shared" ca="1" si="36"/>
        <v>0.77840152546183639</v>
      </c>
      <c r="H1188" s="42">
        <f t="shared" ca="1" si="37"/>
        <v>600.56176739390889</v>
      </c>
    </row>
    <row r="1189" spans="6:8" x14ac:dyDescent="0.25">
      <c r="F1189" s="42">
        <v>1187</v>
      </c>
      <c r="G1189" s="42">
        <f t="shared" ca="1" si="36"/>
        <v>0.70394684216960657</v>
      </c>
      <c r="H1189" s="42">
        <f t="shared" ca="1" si="37"/>
        <v>538.30933122069359</v>
      </c>
    </row>
    <row r="1190" spans="6:8" x14ac:dyDescent="0.25">
      <c r="F1190" s="42">
        <v>1188</v>
      </c>
      <c r="G1190" s="42">
        <f t="shared" ca="1" si="36"/>
        <v>0.85165205186432125</v>
      </c>
      <c r="H1190" s="42">
        <f t="shared" ca="1" si="37"/>
        <v>673.18120822436072</v>
      </c>
    </row>
    <row r="1191" spans="6:8" x14ac:dyDescent="0.25">
      <c r="F1191" s="42">
        <v>1189</v>
      </c>
      <c r="G1191" s="42">
        <f t="shared" ca="1" si="36"/>
        <v>0.73572426528743917</v>
      </c>
      <c r="H1191" s="42">
        <f t="shared" ca="1" si="37"/>
        <v>563.79072798363882</v>
      </c>
    </row>
    <row r="1192" spans="6:8" x14ac:dyDescent="0.25">
      <c r="F1192" s="42">
        <v>1190</v>
      </c>
      <c r="G1192" s="42">
        <f t="shared" ca="1" si="36"/>
        <v>0.11426651577330749</v>
      </c>
      <c r="H1192" s="42">
        <f t="shared" ca="1" si="37"/>
        <v>201.4211944690627</v>
      </c>
    </row>
    <row r="1193" spans="6:8" x14ac:dyDescent="0.25">
      <c r="F1193" s="42">
        <v>1191</v>
      </c>
      <c r="G1193" s="42">
        <f t="shared" ca="1" si="36"/>
        <v>0.40894917832670863</v>
      </c>
      <c r="H1193" s="42">
        <f t="shared" ca="1" si="37"/>
        <v>347.65301287982493</v>
      </c>
    </row>
    <row r="1194" spans="6:8" x14ac:dyDescent="0.25">
      <c r="F1194" s="42">
        <v>1192</v>
      </c>
      <c r="G1194" s="42">
        <f t="shared" ca="1" si="36"/>
        <v>0.78176164645500412</v>
      </c>
      <c r="H1194" s="42">
        <f t="shared" ca="1" si="37"/>
        <v>603.60169708688579</v>
      </c>
    </row>
    <row r="1195" spans="6:8" x14ac:dyDescent="0.25">
      <c r="F1195" s="42">
        <v>1193</v>
      </c>
      <c r="G1195" s="42">
        <f t="shared" ca="1" si="36"/>
        <v>0.2430526138421214</v>
      </c>
      <c r="H1195" s="42">
        <f t="shared" ca="1" si="37"/>
        <v>261.75741247631038</v>
      </c>
    </row>
    <row r="1196" spans="6:8" x14ac:dyDescent="0.25">
      <c r="F1196" s="42">
        <v>1194</v>
      </c>
      <c r="G1196" s="42">
        <f t="shared" ca="1" si="36"/>
        <v>0.8759305891805298</v>
      </c>
      <c r="H1196" s="42">
        <f t="shared" ca="1" si="37"/>
        <v>701.11879318026945</v>
      </c>
    </row>
    <row r="1197" spans="6:8" x14ac:dyDescent="0.25">
      <c r="F1197" s="42">
        <v>1195</v>
      </c>
      <c r="G1197" s="42">
        <f t="shared" ca="1" si="36"/>
        <v>0.39017573639169278</v>
      </c>
      <c r="H1197" s="42">
        <f t="shared" ca="1" si="37"/>
        <v>337.37380839723733</v>
      </c>
    </row>
    <row r="1198" spans="6:8" x14ac:dyDescent="0.25">
      <c r="F1198" s="42">
        <v>1196</v>
      </c>
      <c r="G1198" s="42">
        <f t="shared" ca="1" si="36"/>
        <v>0.36242868955837704</v>
      </c>
      <c r="H1198" s="42">
        <f t="shared" ca="1" si="37"/>
        <v>322.46672146825995</v>
      </c>
    </row>
    <row r="1199" spans="6:8" x14ac:dyDescent="0.25">
      <c r="F1199" s="42">
        <v>1197</v>
      </c>
      <c r="G1199" s="42">
        <f t="shared" ca="1" si="36"/>
        <v>0.14083610960946358</v>
      </c>
      <c r="H1199" s="42">
        <f t="shared" ca="1" si="37"/>
        <v>213.48998666184411</v>
      </c>
    </row>
    <row r="1200" spans="6:8" x14ac:dyDescent="0.25">
      <c r="F1200" s="42">
        <v>1198</v>
      </c>
      <c r="G1200" s="42">
        <f t="shared" ca="1" si="36"/>
        <v>0.35802061637170801</v>
      </c>
      <c r="H1200" s="42">
        <f t="shared" ca="1" si="37"/>
        <v>320.12857376385477</v>
      </c>
    </row>
    <row r="1201" spans="6:8" x14ac:dyDescent="0.25">
      <c r="F1201" s="42">
        <v>1199</v>
      </c>
      <c r="G1201" s="42">
        <f t="shared" ca="1" si="36"/>
        <v>0.86038318462216468</v>
      </c>
      <c r="H1201" s="42">
        <f t="shared" ca="1" si="37"/>
        <v>682.94463090488216</v>
      </c>
    </row>
    <row r="1202" spans="6:8" x14ac:dyDescent="0.25">
      <c r="F1202" s="42">
        <v>1200</v>
      </c>
      <c r="G1202" s="42">
        <f t="shared" ca="1" si="36"/>
        <v>5.9100544294317103E-2</v>
      </c>
      <c r="H1202" s="42">
        <f t="shared" ca="1" si="37"/>
        <v>172.93181052523335</v>
      </c>
    </row>
    <row r="1203" spans="6:8" x14ac:dyDescent="0.25">
      <c r="F1203" s="42">
        <v>1201</v>
      </c>
      <c r="G1203" s="42">
        <f t="shared" ca="1" si="36"/>
        <v>0.85115265947038599</v>
      </c>
      <c r="H1203" s="42">
        <f t="shared" ca="1" si="37"/>
        <v>672.631575772308</v>
      </c>
    </row>
    <row r="1204" spans="6:8" x14ac:dyDescent="0.25">
      <c r="F1204" s="42">
        <v>1202</v>
      </c>
      <c r="G1204" s="42">
        <f t="shared" ca="1" si="36"/>
        <v>0.4396140680510513</v>
      </c>
      <c r="H1204" s="42">
        <f t="shared" ca="1" si="37"/>
        <v>364.80092018073333</v>
      </c>
    </row>
    <row r="1205" spans="6:8" x14ac:dyDescent="0.25">
      <c r="F1205" s="42">
        <v>1203</v>
      </c>
      <c r="G1205" s="42">
        <f t="shared" ca="1" si="36"/>
        <v>0.91314365728158764</v>
      </c>
      <c r="H1205" s="42">
        <f t="shared" ca="1" si="37"/>
        <v>749.92687717937997</v>
      </c>
    </row>
    <row r="1206" spans="6:8" x14ac:dyDescent="0.25">
      <c r="F1206" s="42">
        <v>1204</v>
      </c>
      <c r="G1206" s="42">
        <f t="shared" ca="1" si="36"/>
        <v>0.49192552438994896</v>
      </c>
      <c r="H1206" s="42">
        <f t="shared" ca="1" si="37"/>
        <v>395.17471742722535</v>
      </c>
    </row>
    <row r="1207" spans="6:8" x14ac:dyDescent="0.25">
      <c r="F1207" s="42">
        <v>1205</v>
      </c>
      <c r="G1207" s="42">
        <f t="shared" ca="1" si="36"/>
        <v>0.7330249436600399</v>
      </c>
      <c r="H1207" s="42">
        <f t="shared" ca="1" si="37"/>
        <v>561.56865923525584</v>
      </c>
    </row>
    <row r="1208" spans="6:8" x14ac:dyDescent="0.25">
      <c r="F1208" s="42">
        <v>1206</v>
      </c>
      <c r="G1208" s="42">
        <f t="shared" ca="1" si="36"/>
        <v>0.49729504782555667</v>
      </c>
      <c r="H1208" s="42">
        <f t="shared" ca="1" si="37"/>
        <v>398.37921780776287</v>
      </c>
    </row>
    <row r="1209" spans="6:8" x14ac:dyDescent="0.25">
      <c r="F1209" s="42">
        <v>1207</v>
      </c>
      <c r="G1209" s="42">
        <f t="shared" ca="1" si="36"/>
        <v>0.56855191642667047</v>
      </c>
      <c r="H1209" s="42">
        <f t="shared" ca="1" si="37"/>
        <v>442.64677252859008</v>
      </c>
    </row>
    <row r="1210" spans="6:8" x14ac:dyDescent="0.25">
      <c r="F1210" s="42">
        <v>1208</v>
      </c>
      <c r="G1210" s="42">
        <f t="shared" ca="1" si="36"/>
        <v>0.93640759473062807</v>
      </c>
      <c r="H1210" s="42">
        <f t="shared" ca="1" si="37"/>
        <v>786.02212312029133</v>
      </c>
    </row>
    <row r="1211" spans="6:8" x14ac:dyDescent="0.25">
      <c r="F1211" s="42">
        <v>1209</v>
      </c>
      <c r="G1211" s="42">
        <f t="shared" ca="1" si="36"/>
        <v>0.17589264908263225</v>
      </c>
      <c r="H1211" s="42">
        <f t="shared" ca="1" si="37"/>
        <v>229.70311394858618</v>
      </c>
    </row>
    <row r="1212" spans="6:8" x14ac:dyDescent="0.25">
      <c r="F1212" s="42">
        <v>1210</v>
      </c>
      <c r="G1212" s="42">
        <f t="shared" ca="1" si="36"/>
        <v>0.1962444467200295</v>
      </c>
      <c r="H1212" s="42">
        <f t="shared" ca="1" si="37"/>
        <v>239.27403201837603</v>
      </c>
    </row>
    <row r="1213" spans="6:8" x14ac:dyDescent="0.25">
      <c r="F1213" s="42">
        <v>1211</v>
      </c>
      <c r="G1213" s="42">
        <f t="shared" ca="1" si="36"/>
        <v>0.14097086022825234</v>
      </c>
      <c r="H1213" s="42">
        <f t="shared" ca="1" si="37"/>
        <v>213.55166690007013</v>
      </c>
    </row>
    <row r="1214" spans="6:8" x14ac:dyDescent="0.25">
      <c r="F1214" s="42">
        <v>1212</v>
      </c>
      <c r="G1214" s="42">
        <f t="shared" ca="1" si="36"/>
        <v>0.74471996711438004</v>
      </c>
      <c r="H1214" s="42">
        <f t="shared" ca="1" si="37"/>
        <v>571.27908416121522</v>
      </c>
    </row>
    <row r="1215" spans="6:8" x14ac:dyDescent="0.25">
      <c r="F1215" s="42">
        <v>1213</v>
      </c>
      <c r="G1215" s="42">
        <f t="shared" ca="1" si="36"/>
        <v>0.7516397869811009</v>
      </c>
      <c r="H1215" s="42">
        <f t="shared" ca="1" si="37"/>
        <v>577.12962580288581</v>
      </c>
    </row>
    <row r="1216" spans="6:8" x14ac:dyDescent="0.25">
      <c r="F1216" s="42">
        <v>1214</v>
      </c>
      <c r="G1216" s="42">
        <f t="shared" ca="1" si="36"/>
        <v>0.1270434656377023</v>
      </c>
      <c r="H1216" s="42">
        <f t="shared" ca="1" si="37"/>
        <v>207.20197733542852</v>
      </c>
    </row>
    <row r="1217" spans="6:8" x14ac:dyDescent="0.25">
      <c r="F1217" s="42">
        <v>1215</v>
      </c>
      <c r="G1217" s="42">
        <f t="shared" ca="1" si="36"/>
        <v>0.71086979946467088</v>
      </c>
      <c r="H1217" s="42">
        <f t="shared" ca="1" si="37"/>
        <v>543.73938983796006</v>
      </c>
    </row>
    <row r="1218" spans="6:8" x14ac:dyDescent="0.25">
      <c r="F1218" s="42">
        <v>1216</v>
      </c>
      <c r="G1218" s="42">
        <f t="shared" ca="1" si="36"/>
        <v>0.33909710629457779</v>
      </c>
      <c r="H1218" s="42">
        <f t="shared" ca="1" si="37"/>
        <v>310.18112270835616</v>
      </c>
    </row>
    <row r="1219" spans="6:8" x14ac:dyDescent="0.25">
      <c r="F1219" s="42">
        <v>1217</v>
      </c>
      <c r="G1219" s="42">
        <f t="shared" ref="G1219:G1282" ca="1" si="38">RAND()</f>
        <v>0.84316567891016059</v>
      </c>
      <c r="H1219" s="42">
        <f t="shared" ref="H1219:H1282" ca="1" si="39">IF(G1219&lt;(($D$4-$D$2)/($D$3-$D$2)),$D$2+SQRT(G1219*($D$3-$D$2)*($D$4-$D$2)),$D$3-SQRT((1-G1219)*($D$3-$D$2)*($D$3-$D$4)))</f>
        <v>663.96322941576113</v>
      </c>
    </row>
    <row r="1220" spans="6:8" x14ac:dyDescent="0.25">
      <c r="F1220" s="42">
        <v>1218</v>
      </c>
      <c r="G1220" s="42">
        <f t="shared" ca="1" si="38"/>
        <v>0.9894156503849878</v>
      </c>
      <c r="H1220" s="42">
        <f t="shared" ca="1" si="39"/>
        <v>912.70319752242472</v>
      </c>
    </row>
    <row r="1221" spans="6:8" x14ac:dyDescent="0.25">
      <c r="F1221" s="42">
        <v>1219</v>
      </c>
      <c r="G1221" s="42">
        <f t="shared" ca="1" si="38"/>
        <v>0.87083957357202268</v>
      </c>
      <c r="H1221" s="42">
        <f t="shared" ca="1" si="39"/>
        <v>695.04835296699298</v>
      </c>
    </row>
    <row r="1222" spans="6:8" x14ac:dyDescent="0.25">
      <c r="F1222" s="42">
        <v>1220</v>
      </c>
      <c r="G1222" s="42">
        <f t="shared" ca="1" si="38"/>
        <v>0.35436659234834234</v>
      </c>
      <c r="H1222" s="42">
        <f t="shared" ca="1" si="39"/>
        <v>318.19647000826296</v>
      </c>
    </row>
    <row r="1223" spans="6:8" x14ac:dyDescent="0.25">
      <c r="F1223" s="42">
        <v>1221</v>
      </c>
      <c r="G1223" s="42">
        <f t="shared" ca="1" si="38"/>
        <v>0.67398565759639173</v>
      </c>
      <c r="H1223" s="42">
        <f t="shared" ca="1" si="39"/>
        <v>515.51024104672967</v>
      </c>
    </row>
    <row r="1224" spans="6:8" x14ac:dyDescent="0.25">
      <c r="F1224" s="42">
        <v>1222</v>
      </c>
      <c r="G1224" s="42">
        <f t="shared" ca="1" si="38"/>
        <v>0.28130673329308375</v>
      </c>
      <c r="H1224" s="42">
        <f t="shared" ca="1" si="39"/>
        <v>280.65366336584452</v>
      </c>
    </row>
    <row r="1225" spans="6:8" x14ac:dyDescent="0.25">
      <c r="F1225" s="42">
        <v>1223</v>
      </c>
      <c r="G1225" s="42">
        <f t="shared" ca="1" si="38"/>
        <v>0.58336341018315474</v>
      </c>
      <c r="H1225" s="42">
        <f t="shared" ca="1" si="39"/>
        <v>452.29721137451872</v>
      </c>
    </row>
    <row r="1226" spans="6:8" x14ac:dyDescent="0.25">
      <c r="F1226" s="42">
        <v>1224</v>
      </c>
      <c r="G1226" s="42">
        <f t="shared" ca="1" si="38"/>
        <v>3.7116966474940005E-2</v>
      </c>
      <c r="H1226" s="42">
        <f t="shared" ca="1" si="39"/>
        <v>157.79729217484675</v>
      </c>
    </row>
    <row r="1227" spans="6:8" x14ac:dyDescent="0.25">
      <c r="F1227" s="42">
        <v>1225</v>
      </c>
      <c r="G1227" s="42">
        <f t="shared" ca="1" si="38"/>
        <v>0.81005459339956343</v>
      </c>
      <c r="H1227" s="42">
        <f t="shared" ca="1" si="39"/>
        <v>630.1883009526141</v>
      </c>
    </row>
    <row r="1228" spans="6:8" x14ac:dyDescent="0.25">
      <c r="F1228" s="42">
        <v>1226</v>
      </c>
      <c r="G1228" s="42">
        <f t="shared" ca="1" si="38"/>
        <v>0.30478935558058451</v>
      </c>
      <c r="H1228" s="42">
        <f t="shared" ca="1" si="39"/>
        <v>292.50324100955822</v>
      </c>
    </row>
    <row r="1229" spans="6:8" x14ac:dyDescent="0.25">
      <c r="F1229" s="42">
        <v>1227</v>
      </c>
      <c r="G1229" s="42">
        <f t="shared" ca="1" si="38"/>
        <v>0.4743347725027165</v>
      </c>
      <c r="H1229" s="42">
        <f t="shared" ca="1" si="39"/>
        <v>384.79356001579106</v>
      </c>
    </row>
    <row r="1230" spans="6:8" x14ac:dyDescent="0.25">
      <c r="F1230" s="42">
        <v>1228</v>
      </c>
      <c r="G1230" s="42">
        <f t="shared" ca="1" si="38"/>
        <v>1.2108555692095235E-2</v>
      </c>
      <c r="H1230" s="42">
        <f t="shared" ca="1" si="39"/>
        <v>133.01166479123054</v>
      </c>
    </row>
    <row r="1231" spans="6:8" x14ac:dyDescent="0.25">
      <c r="F1231" s="42">
        <v>1229</v>
      </c>
      <c r="G1231" s="42">
        <f t="shared" ca="1" si="38"/>
        <v>0.54853140986222215</v>
      </c>
      <c r="H1231" s="42">
        <f t="shared" ca="1" si="39"/>
        <v>429.86195978587773</v>
      </c>
    </row>
    <row r="1232" spans="6:8" x14ac:dyDescent="0.25">
      <c r="F1232" s="42">
        <v>1230</v>
      </c>
      <c r="G1232" s="42">
        <f t="shared" ca="1" si="38"/>
        <v>0.64562600711484042</v>
      </c>
      <c r="H1232" s="42">
        <f t="shared" ca="1" si="39"/>
        <v>494.87697055339589</v>
      </c>
    </row>
    <row r="1233" spans="6:8" x14ac:dyDescent="0.25">
      <c r="F1233" s="42">
        <v>1231</v>
      </c>
      <c r="G1233" s="42">
        <f t="shared" ca="1" si="38"/>
        <v>0.94990032869718644</v>
      </c>
      <c r="H1233" s="42">
        <f t="shared" ca="1" si="39"/>
        <v>810.07432154122557</v>
      </c>
    </row>
    <row r="1234" spans="6:8" x14ac:dyDescent="0.25">
      <c r="F1234" s="42">
        <v>1232</v>
      </c>
      <c r="G1234" s="42">
        <f t="shared" ca="1" si="38"/>
        <v>0.16520470891893568</v>
      </c>
      <c r="H1234" s="42">
        <f t="shared" ca="1" si="39"/>
        <v>224.72417193726062</v>
      </c>
    </row>
    <row r="1235" spans="6:8" x14ac:dyDescent="0.25">
      <c r="F1235" s="42">
        <v>1233</v>
      </c>
      <c r="G1235" s="42">
        <f t="shared" ca="1" si="38"/>
        <v>0.60527340503629345</v>
      </c>
      <c r="H1235" s="42">
        <f t="shared" ca="1" si="39"/>
        <v>466.89292972811859</v>
      </c>
    </row>
    <row r="1236" spans="6:8" x14ac:dyDescent="0.25">
      <c r="F1236" s="42">
        <v>1234</v>
      </c>
      <c r="G1236" s="42">
        <f t="shared" ca="1" si="38"/>
        <v>0.31329877996212108</v>
      </c>
      <c r="H1236" s="42">
        <f t="shared" ca="1" si="39"/>
        <v>296.84647591918247</v>
      </c>
    </row>
    <row r="1237" spans="6:8" x14ac:dyDescent="0.25">
      <c r="F1237" s="42">
        <v>1235</v>
      </c>
      <c r="G1237" s="42">
        <f t="shared" ca="1" si="38"/>
        <v>0.56505418071522728</v>
      </c>
      <c r="H1237" s="42">
        <f t="shared" ca="1" si="39"/>
        <v>440.39211059435877</v>
      </c>
    </row>
    <row r="1238" spans="6:8" x14ac:dyDescent="0.25">
      <c r="F1238" s="42">
        <v>1236</v>
      </c>
      <c r="G1238" s="42">
        <f t="shared" ca="1" si="38"/>
        <v>0.59355611030401445</v>
      </c>
      <c r="H1238" s="42">
        <f t="shared" ca="1" si="39"/>
        <v>459.03826329294827</v>
      </c>
    </row>
    <row r="1239" spans="6:8" x14ac:dyDescent="0.25">
      <c r="F1239" s="42">
        <v>1237</v>
      </c>
      <c r="G1239" s="42">
        <f t="shared" ca="1" si="38"/>
        <v>8.2978504132195541E-2</v>
      </c>
      <c r="H1239" s="42">
        <f t="shared" ca="1" si="39"/>
        <v>186.41796903363095</v>
      </c>
    </row>
    <row r="1240" spans="6:8" x14ac:dyDescent="0.25">
      <c r="F1240" s="42">
        <v>1238</v>
      </c>
      <c r="G1240" s="42">
        <f t="shared" ca="1" si="38"/>
        <v>0.90570782704374353</v>
      </c>
      <c r="H1240" s="42">
        <f t="shared" ca="1" si="39"/>
        <v>739.44220501296718</v>
      </c>
    </row>
    <row r="1241" spans="6:8" x14ac:dyDescent="0.25">
      <c r="F1241" s="42">
        <v>1239</v>
      </c>
      <c r="G1241" s="42">
        <f t="shared" ca="1" si="38"/>
        <v>0.60778116606962151</v>
      </c>
      <c r="H1241" s="42">
        <f t="shared" ca="1" si="39"/>
        <v>468.58908514232371</v>
      </c>
    </row>
    <row r="1242" spans="6:8" x14ac:dyDescent="0.25">
      <c r="F1242" s="42">
        <v>1240</v>
      </c>
      <c r="G1242" s="42">
        <f t="shared" ca="1" si="38"/>
        <v>0.57340672232931189</v>
      </c>
      <c r="H1242" s="42">
        <f t="shared" ca="1" si="39"/>
        <v>445.79141117906204</v>
      </c>
    </row>
    <row r="1243" spans="6:8" x14ac:dyDescent="0.25">
      <c r="F1243" s="42">
        <v>1241</v>
      </c>
      <c r="G1243" s="42">
        <f t="shared" ca="1" si="38"/>
        <v>0.39513107165021</v>
      </c>
      <c r="H1243" s="42">
        <f t="shared" ca="1" si="39"/>
        <v>340.07149750003305</v>
      </c>
    </row>
    <row r="1244" spans="6:8" x14ac:dyDescent="0.25">
      <c r="F1244" s="42">
        <v>1242</v>
      </c>
      <c r="G1244" s="42">
        <f t="shared" ca="1" si="38"/>
        <v>0.79974645962832347</v>
      </c>
      <c r="H1244" s="42">
        <f t="shared" ca="1" si="39"/>
        <v>620.28622744545191</v>
      </c>
    </row>
    <row r="1245" spans="6:8" x14ac:dyDescent="0.25">
      <c r="F1245" s="42">
        <v>1243</v>
      </c>
      <c r="G1245" s="42">
        <f t="shared" ca="1" si="38"/>
        <v>8.4246559189253167E-2</v>
      </c>
      <c r="H1245" s="42">
        <f t="shared" ca="1" si="39"/>
        <v>187.0757734793828</v>
      </c>
    </row>
    <row r="1246" spans="6:8" x14ac:dyDescent="0.25">
      <c r="F1246" s="42">
        <v>1244</v>
      </c>
      <c r="G1246" s="42">
        <f t="shared" ca="1" si="38"/>
        <v>0.66428521053960865</v>
      </c>
      <c r="H1246" s="42">
        <f t="shared" ca="1" si="39"/>
        <v>508.35516029202364</v>
      </c>
    </row>
    <row r="1247" spans="6:8" x14ac:dyDescent="0.25">
      <c r="F1247" s="42">
        <v>1245</v>
      </c>
      <c r="G1247" s="42">
        <f t="shared" ca="1" si="38"/>
        <v>0.39443407968185629</v>
      </c>
      <c r="H1247" s="42">
        <f t="shared" ca="1" si="39"/>
        <v>339.69138834249361</v>
      </c>
    </row>
    <row r="1248" spans="6:8" x14ac:dyDescent="0.25">
      <c r="F1248" s="42">
        <v>1246</v>
      </c>
      <c r="G1248" s="42">
        <f t="shared" ca="1" si="38"/>
        <v>0.86144463105734503</v>
      </c>
      <c r="H1248" s="42">
        <f t="shared" ca="1" si="39"/>
        <v>684.15214795931956</v>
      </c>
    </row>
    <row r="1249" spans="6:8" x14ac:dyDescent="0.25">
      <c r="F1249" s="42">
        <v>1247</v>
      </c>
      <c r="G1249" s="42">
        <f t="shared" ca="1" si="38"/>
        <v>0.17375626358690299</v>
      </c>
      <c r="H1249" s="42">
        <f t="shared" ca="1" si="39"/>
        <v>228.70531557813149</v>
      </c>
    </row>
    <row r="1250" spans="6:8" x14ac:dyDescent="0.25">
      <c r="F1250" s="42">
        <v>1248</v>
      </c>
      <c r="G1250" s="42">
        <f t="shared" ca="1" si="38"/>
        <v>0.18383647348194021</v>
      </c>
      <c r="H1250" s="42">
        <f t="shared" ca="1" si="39"/>
        <v>233.42466835085077</v>
      </c>
    </row>
    <row r="1251" spans="6:8" x14ac:dyDescent="0.25">
      <c r="F1251" s="42">
        <v>1249</v>
      </c>
      <c r="G1251" s="42">
        <f t="shared" ca="1" si="38"/>
        <v>0.95705501532466253</v>
      </c>
      <c r="H1251" s="42">
        <f t="shared" ca="1" si="39"/>
        <v>824.15805686286626</v>
      </c>
    </row>
    <row r="1252" spans="6:8" x14ac:dyDescent="0.25">
      <c r="F1252" s="42">
        <v>1250</v>
      </c>
      <c r="G1252" s="42">
        <f t="shared" ca="1" si="38"/>
        <v>7.1768761815597548E-2</v>
      </c>
      <c r="H1252" s="42">
        <f t="shared" ca="1" si="39"/>
        <v>180.36907715909012</v>
      </c>
    </row>
    <row r="1253" spans="6:8" x14ac:dyDescent="0.25">
      <c r="F1253" s="42">
        <v>1251</v>
      </c>
      <c r="G1253" s="42">
        <f t="shared" ca="1" si="38"/>
        <v>0.36739236367542571</v>
      </c>
      <c r="H1253" s="42">
        <f t="shared" ca="1" si="39"/>
        <v>325.10926947120288</v>
      </c>
    </row>
    <row r="1254" spans="6:8" x14ac:dyDescent="0.25">
      <c r="F1254" s="42">
        <v>1252</v>
      </c>
      <c r="G1254" s="42">
        <f t="shared" ca="1" si="38"/>
        <v>3.9043735320566042E-2</v>
      </c>
      <c r="H1254" s="42">
        <f t="shared" ca="1" si="39"/>
        <v>159.27846302706359</v>
      </c>
    </row>
    <row r="1255" spans="6:8" x14ac:dyDescent="0.25">
      <c r="F1255" s="42">
        <v>1253</v>
      </c>
      <c r="G1255" s="42">
        <f t="shared" ca="1" si="38"/>
        <v>0.7472486113222957</v>
      </c>
      <c r="H1255" s="42">
        <f t="shared" ca="1" si="39"/>
        <v>573.40768894886651</v>
      </c>
    </row>
    <row r="1256" spans="6:8" x14ac:dyDescent="0.25">
      <c r="F1256" s="42">
        <v>1254</v>
      </c>
      <c r="G1256" s="42">
        <f t="shared" ca="1" si="38"/>
        <v>0.22929180913643765</v>
      </c>
      <c r="H1256" s="42">
        <f t="shared" ca="1" si="39"/>
        <v>255.07725405800306</v>
      </c>
    </row>
    <row r="1257" spans="6:8" x14ac:dyDescent="0.25">
      <c r="F1257" s="42">
        <v>1255</v>
      </c>
      <c r="G1257" s="42">
        <f t="shared" ca="1" si="38"/>
        <v>7.8233564625853957E-2</v>
      </c>
      <c r="H1257" s="42">
        <f t="shared" ca="1" si="39"/>
        <v>183.91079082172243</v>
      </c>
    </row>
    <row r="1258" spans="6:8" x14ac:dyDescent="0.25">
      <c r="F1258" s="42">
        <v>1256</v>
      </c>
      <c r="G1258" s="42">
        <f t="shared" ca="1" si="38"/>
        <v>0.99415159868950953</v>
      </c>
      <c r="H1258" s="42">
        <f t="shared" ca="1" si="39"/>
        <v>935.10894558143514</v>
      </c>
    </row>
    <row r="1259" spans="6:8" x14ac:dyDescent="0.25">
      <c r="F1259" s="42">
        <v>1257</v>
      </c>
      <c r="G1259" s="42">
        <f t="shared" ca="1" si="38"/>
        <v>0.64073381318091893</v>
      </c>
      <c r="H1259" s="42">
        <f t="shared" ca="1" si="39"/>
        <v>491.40226651140256</v>
      </c>
    </row>
    <row r="1260" spans="6:8" x14ac:dyDescent="0.25">
      <c r="F1260" s="42">
        <v>1258</v>
      </c>
      <c r="G1260" s="42">
        <f t="shared" ca="1" si="38"/>
        <v>0.96968118410394311</v>
      </c>
      <c r="H1260" s="42">
        <f t="shared" ca="1" si="39"/>
        <v>852.25174300466028</v>
      </c>
    </row>
    <row r="1261" spans="6:8" x14ac:dyDescent="0.25">
      <c r="F1261" s="42">
        <v>1259</v>
      </c>
      <c r="G1261" s="42">
        <f t="shared" ca="1" si="38"/>
        <v>0.64324726528757048</v>
      </c>
      <c r="H1261" s="42">
        <f t="shared" ca="1" si="39"/>
        <v>493.18448228872347</v>
      </c>
    </row>
    <row r="1262" spans="6:8" x14ac:dyDescent="0.25">
      <c r="F1262" s="42">
        <v>1260</v>
      </c>
      <c r="G1262" s="42">
        <f t="shared" ca="1" si="38"/>
        <v>0.59149589315861251</v>
      </c>
      <c r="H1262" s="42">
        <f t="shared" ca="1" si="39"/>
        <v>457.66896001999021</v>
      </c>
    </row>
    <row r="1263" spans="6:8" x14ac:dyDescent="0.25">
      <c r="F1263" s="42">
        <v>1261</v>
      </c>
      <c r="G1263" s="42">
        <f t="shared" ca="1" si="38"/>
        <v>0.9972991454990785</v>
      </c>
      <c r="H1263" s="42">
        <f t="shared" ca="1" si="39"/>
        <v>955.90220821102855</v>
      </c>
    </row>
    <row r="1264" spans="6:8" x14ac:dyDescent="0.25">
      <c r="F1264" s="42">
        <v>1262</v>
      </c>
      <c r="G1264" s="42">
        <f t="shared" ca="1" si="38"/>
        <v>0.36690736141060121</v>
      </c>
      <c r="H1264" s="42">
        <f t="shared" ca="1" si="39"/>
        <v>324.85060928386588</v>
      </c>
    </row>
    <row r="1265" spans="6:8" x14ac:dyDescent="0.25">
      <c r="F1265" s="42">
        <v>1263</v>
      </c>
      <c r="G1265" s="42">
        <f t="shared" ca="1" si="38"/>
        <v>0.59784067186754075</v>
      </c>
      <c r="H1265" s="42">
        <f t="shared" ca="1" si="39"/>
        <v>461.89711368979761</v>
      </c>
    </row>
    <row r="1266" spans="6:8" x14ac:dyDescent="0.25">
      <c r="F1266" s="42">
        <v>1264</v>
      </c>
      <c r="G1266" s="42">
        <f t="shared" ca="1" si="38"/>
        <v>0.53627059661418464</v>
      </c>
      <c r="H1266" s="42">
        <f t="shared" ca="1" si="39"/>
        <v>422.17202348987371</v>
      </c>
    </row>
    <row r="1267" spans="6:8" x14ac:dyDescent="0.25">
      <c r="F1267" s="42">
        <v>1265</v>
      </c>
      <c r="G1267" s="42">
        <f t="shared" ca="1" si="38"/>
        <v>0.96608663107876458</v>
      </c>
      <c r="H1267" s="42">
        <f t="shared" ca="1" si="39"/>
        <v>843.73859842146078</v>
      </c>
    </row>
    <row r="1268" spans="6:8" x14ac:dyDescent="0.25">
      <c r="F1268" s="42">
        <v>1266</v>
      </c>
      <c r="G1268" s="42">
        <f t="shared" ca="1" si="38"/>
        <v>0.13697387128290939</v>
      </c>
      <c r="H1268" s="42">
        <f t="shared" ca="1" si="39"/>
        <v>211.72415191361767</v>
      </c>
    </row>
    <row r="1269" spans="6:8" x14ac:dyDescent="0.25">
      <c r="F1269" s="42">
        <v>1267</v>
      </c>
      <c r="G1269" s="42">
        <f t="shared" ca="1" si="38"/>
        <v>0.96974690568745503</v>
      </c>
      <c r="H1269" s="42">
        <f t="shared" ca="1" si="39"/>
        <v>852.41196557636397</v>
      </c>
    </row>
    <row r="1270" spans="6:8" x14ac:dyDescent="0.25">
      <c r="F1270" s="42">
        <v>1268</v>
      </c>
      <c r="G1270" s="42">
        <f t="shared" ca="1" si="38"/>
        <v>0.68116357146911255</v>
      </c>
      <c r="H1270" s="42">
        <f t="shared" ca="1" si="39"/>
        <v>520.87347334734329</v>
      </c>
    </row>
    <row r="1271" spans="6:8" x14ac:dyDescent="0.25">
      <c r="F1271" s="42">
        <v>1269</v>
      </c>
      <c r="G1271" s="42">
        <f t="shared" ca="1" si="38"/>
        <v>0.32161959839967458</v>
      </c>
      <c r="H1271" s="42">
        <f t="shared" ca="1" si="39"/>
        <v>301.11954587910077</v>
      </c>
    </row>
    <row r="1272" spans="6:8" x14ac:dyDescent="0.25">
      <c r="F1272" s="42">
        <v>1270</v>
      </c>
      <c r="G1272" s="42">
        <f t="shared" ca="1" si="38"/>
        <v>0.38807820860154318</v>
      </c>
      <c r="H1272" s="42">
        <f t="shared" ca="1" si="39"/>
        <v>336.23521499940284</v>
      </c>
    </row>
    <row r="1273" spans="6:8" x14ac:dyDescent="0.25">
      <c r="F1273" s="42">
        <v>1271</v>
      </c>
      <c r="G1273" s="42">
        <f t="shared" ca="1" si="38"/>
        <v>0.27788071656084401</v>
      </c>
      <c r="H1273" s="42">
        <f t="shared" ca="1" si="39"/>
        <v>278.94113688534947</v>
      </c>
    </row>
    <row r="1274" spans="6:8" x14ac:dyDescent="0.25">
      <c r="F1274" s="42">
        <v>1272</v>
      </c>
      <c r="G1274" s="42">
        <f t="shared" ca="1" si="38"/>
        <v>0.69268035965693753</v>
      </c>
      <c r="H1274" s="42">
        <f t="shared" ca="1" si="39"/>
        <v>529.60639774014248</v>
      </c>
    </row>
    <row r="1275" spans="6:8" x14ac:dyDescent="0.25">
      <c r="F1275" s="42">
        <v>1273</v>
      </c>
      <c r="G1275" s="42">
        <f t="shared" ca="1" si="38"/>
        <v>0.60686205607429122</v>
      </c>
      <c r="H1275" s="42">
        <f t="shared" ca="1" si="39"/>
        <v>467.96680589787411</v>
      </c>
    </row>
    <row r="1276" spans="6:8" x14ac:dyDescent="0.25">
      <c r="F1276" s="42">
        <v>1274</v>
      </c>
      <c r="G1276" s="42">
        <f t="shared" ca="1" si="38"/>
        <v>0.86378978397698958</v>
      </c>
      <c r="H1276" s="42">
        <f t="shared" ca="1" si="39"/>
        <v>686.83653543785238</v>
      </c>
    </row>
    <row r="1277" spans="6:8" x14ac:dyDescent="0.25">
      <c r="F1277" s="42">
        <v>1275</v>
      </c>
      <c r="G1277" s="42">
        <f t="shared" ca="1" si="38"/>
        <v>0.84727090895680879</v>
      </c>
      <c r="H1277" s="42">
        <f t="shared" ca="1" si="39"/>
        <v>668.39037174548503</v>
      </c>
    </row>
    <row r="1278" spans="6:8" x14ac:dyDescent="0.25">
      <c r="F1278" s="42">
        <v>1276</v>
      </c>
      <c r="G1278" s="42">
        <f t="shared" ca="1" si="38"/>
        <v>0.58625970222982704</v>
      </c>
      <c r="H1278" s="42">
        <f t="shared" ca="1" si="39"/>
        <v>454.20423747108066</v>
      </c>
    </row>
    <row r="1279" spans="6:8" x14ac:dyDescent="0.25">
      <c r="F1279" s="42">
        <v>1277</v>
      </c>
      <c r="G1279" s="42">
        <f t="shared" ca="1" si="38"/>
        <v>0.47665827129880389</v>
      </c>
      <c r="H1279" s="42">
        <f t="shared" ca="1" si="39"/>
        <v>386.15470624524517</v>
      </c>
    </row>
    <row r="1280" spans="6:8" x14ac:dyDescent="0.25">
      <c r="F1280" s="42">
        <v>1278</v>
      </c>
      <c r="G1280" s="42">
        <f t="shared" ca="1" si="38"/>
        <v>0.32469002312863393</v>
      </c>
      <c r="H1280" s="42">
        <f t="shared" ca="1" si="39"/>
        <v>302.70294468757174</v>
      </c>
    </row>
    <row r="1281" spans="6:8" x14ac:dyDescent="0.25">
      <c r="F1281" s="42">
        <v>1279</v>
      </c>
      <c r="G1281" s="42">
        <f t="shared" ca="1" si="38"/>
        <v>0.37137251192377752</v>
      </c>
      <c r="H1281" s="42">
        <f t="shared" ca="1" si="39"/>
        <v>327.23570887354595</v>
      </c>
    </row>
    <row r="1282" spans="6:8" x14ac:dyDescent="0.25">
      <c r="F1282" s="42">
        <v>1280</v>
      </c>
      <c r="G1282" s="42">
        <f t="shared" ca="1" si="38"/>
        <v>0.90729545576612602</v>
      </c>
      <c r="H1282" s="42">
        <f t="shared" ca="1" si="39"/>
        <v>741.64506614273978</v>
      </c>
    </row>
    <row r="1283" spans="6:8" x14ac:dyDescent="0.25">
      <c r="F1283" s="42">
        <v>1281</v>
      </c>
      <c r="G1283" s="42">
        <f t="shared" ref="G1283:G1346" ca="1" si="40">RAND()</f>
        <v>0.15114732295771249</v>
      </c>
      <c r="H1283" s="42">
        <f t="shared" ref="H1283:H1346" ca="1" si="41">IF(G1283&lt;(($D$4-$D$2)/($D$3-$D$2)),$D$2+SQRT(G1283*($D$3-$D$2)*($D$4-$D$2)),$D$3-SQRT((1-G1283)*($D$3-$D$2)*($D$3-$D$4)))</f>
        <v>218.22386358341248</v>
      </c>
    </row>
    <row r="1284" spans="6:8" x14ac:dyDescent="0.25">
      <c r="F1284" s="42">
        <v>1282</v>
      </c>
      <c r="G1284" s="42">
        <f t="shared" ca="1" si="40"/>
        <v>0.98037597549333966</v>
      </c>
      <c r="H1284" s="42">
        <f t="shared" ca="1" si="41"/>
        <v>881.13327780747272</v>
      </c>
    </row>
    <row r="1285" spans="6:8" x14ac:dyDescent="0.25">
      <c r="F1285" s="42">
        <v>1283</v>
      </c>
      <c r="G1285" s="42">
        <f t="shared" ca="1" si="40"/>
        <v>0.99636408241410535</v>
      </c>
      <c r="H1285" s="42">
        <f t="shared" ca="1" si="41"/>
        <v>948.8349664141208</v>
      </c>
    </row>
    <row r="1286" spans="6:8" x14ac:dyDescent="0.25">
      <c r="F1286" s="42">
        <v>1284</v>
      </c>
      <c r="G1286" s="42">
        <f t="shared" ca="1" si="40"/>
        <v>0.88170098892152748</v>
      </c>
      <c r="H1286" s="42">
        <f t="shared" ca="1" si="41"/>
        <v>708.15194368216157</v>
      </c>
    </row>
    <row r="1287" spans="6:8" x14ac:dyDescent="0.25">
      <c r="F1287" s="42">
        <v>1285</v>
      </c>
      <c r="G1287" s="42">
        <f t="shared" ca="1" si="40"/>
        <v>0.72329641200864536</v>
      </c>
      <c r="H1287" s="42">
        <f t="shared" ca="1" si="41"/>
        <v>553.65194819090414</v>
      </c>
    </row>
    <row r="1288" spans="6:8" x14ac:dyDescent="0.25">
      <c r="F1288" s="42">
        <v>1286</v>
      </c>
      <c r="G1288" s="42">
        <f t="shared" ca="1" si="40"/>
        <v>0.8153141204002563</v>
      </c>
      <c r="H1288" s="42">
        <f t="shared" ca="1" si="41"/>
        <v>635.3442262738522</v>
      </c>
    </row>
    <row r="1289" spans="6:8" x14ac:dyDescent="0.25">
      <c r="F1289" s="42">
        <v>1287</v>
      </c>
      <c r="G1289" s="42">
        <f t="shared" ca="1" si="40"/>
        <v>0.94116624737037669</v>
      </c>
      <c r="H1289" s="42">
        <f t="shared" ca="1" si="41"/>
        <v>794.18381527846554</v>
      </c>
    </row>
    <row r="1290" spans="6:8" x14ac:dyDescent="0.25">
      <c r="F1290" s="42">
        <v>1288</v>
      </c>
      <c r="G1290" s="42">
        <f t="shared" ca="1" si="40"/>
        <v>0.9163160703962745</v>
      </c>
      <c r="H1290" s="42">
        <f t="shared" ca="1" si="41"/>
        <v>754.53629735807704</v>
      </c>
    </row>
    <row r="1291" spans="6:8" x14ac:dyDescent="0.25">
      <c r="F1291" s="42">
        <v>1289</v>
      </c>
      <c r="G1291" s="42">
        <f t="shared" ca="1" si="40"/>
        <v>0.37428102228002691</v>
      </c>
      <c r="H1291" s="42">
        <f t="shared" ca="1" si="41"/>
        <v>328.79387371808014</v>
      </c>
    </row>
    <row r="1292" spans="6:8" x14ac:dyDescent="0.25">
      <c r="F1292" s="42">
        <v>1290</v>
      </c>
      <c r="G1292" s="42">
        <f t="shared" ca="1" si="40"/>
        <v>0.206234258256216</v>
      </c>
      <c r="H1292" s="42">
        <f t="shared" ca="1" si="41"/>
        <v>244.01631363135596</v>
      </c>
    </row>
    <row r="1293" spans="6:8" x14ac:dyDescent="0.25">
      <c r="F1293" s="42">
        <v>1291</v>
      </c>
      <c r="G1293" s="42">
        <f t="shared" ca="1" si="40"/>
        <v>0.67012473231291692</v>
      </c>
      <c r="H1293" s="42">
        <f t="shared" ca="1" si="41"/>
        <v>512.64982534659964</v>
      </c>
    </row>
    <row r="1294" spans="6:8" x14ac:dyDescent="0.25">
      <c r="F1294" s="42">
        <v>1292</v>
      </c>
      <c r="G1294" s="42">
        <f t="shared" ca="1" si="40"/>
        <v>0.82266769724821875</v>
      </c>
      <c r="H1294" s="42">
        <f t="shared" ca="1" si="41"/>
        <v>642.67765535684384</v>
      </c>
    </row>
    <row r="1295" spans="6:8" x14ac:dyDescent="0.25">
      <c r="F1295" s="42">
        <v>1293</v>
      </c>
      <c r="G1295" s="42">
        <f t="shared" ca="1" si="40"/>
        <v>0.8645407835721044</v>
      </c>
      <c r="H1295" s="42">
        <f t="shared" ca="1" si="41"/>
        <v>687.70104734712152</v>
      </c>
    </row>
    <row r="1296" spans="6:8" x14ac:dyDescent="0.25">
      <c r="F1296" s="42">
        <v>1294</v>
      </c>
      <c r="G1296" s="42">
        <f t="shared" ca="1" si="40"/>
        <v>0.40538921207911949</v>
      </c>
      <c r="H1296" s="42">
        <f t="shared" ca="1" si="41"/>
        <v>345.69138221857872</v>
      </c>
    </row>
    <row r="1297" spans="6:8" x14ac:dyDescent="0.25">
      <c r="F1297" s="42">
        <v>1295</v>
      </c>
      <c r="G1297" s="42">
        <f t="shared" ca="1" si="40"/>
        <v>0.78636756062301028</v>
      </c>
      <c r="H1297" s="42">
        <f t="shared" ca="1" si="41"/>
        <v>607.80699094523288</v>
      </c>
    </row>
    <row r="1298" spans="6:8" x14ac:dyDescent="0.25">
      <c r="F1298" s="42">
        <v>1296</v>
      </c>
      <c r="G1298" s="42">
        <f t="shared" ca="1" si="40"/>
        <v>0.38843049118157902</v>
      </c>
      <c r="H1298" s="42">
        <f t="shared" ca="1" si="41"/>
        <v>336.42630676822102</v>
      </c>
    </row>
    <row r="1299" spans="6:8" x14ac:dyDescent="0.25">
      <c r="F1299" s="42">
        <v>1297</v>
      </c>
      <c r="G1299" s="42">
        <f t="shared" ca="1" si="40"/>
        <v>0.87386708146111491</v>
      </c>
      <c r="H1299" s="42">
        <f t="shared" ca="1" si="41"/>
        <v>698.64356428309475</v>
      </c>
    </row>
    <row r="1300" spans="6:8" x14ac:dyDescent="0.25">
      <c r="F1300" s="42">
        <v>1298</v>
      </c>
      <c r="G1300" s="42">
        <f t="shared" ca="1" si="40"/>
        <v>0.49339294853963767</v>
      </c>
      <c r="H1300" s="42">
        <f t="shared" ca="1" si="41"/>
        <v>396.04877924499499</v>
      </c>
    </row>
    <row r="1301" spans="6:8" x14ac:dyDescent="0.25">
      <c r="F1301" s="42">
        <v>1299</v>
      </c>
      <c r="G1301" s="42">
        <f t="shared" ca="1" si="40"/>
        <v>0.45339986941636934</v>
      </c>
      <c r="H1301" s="42">
        <f t="shared" ca="1" si="41"/>
        <v>372.6626951788902</v>
      </c>
    </row>
    <row r="1302" spans="6:8" x14ac:dyDescent="0.25">
      <c r="F1302" s="42">
        <v>1300</v>
      </c>
      <c r="G1302" s="42">
        <f t="shared" ca="1" si="40"/>
        <v>1.5518036777416921E-2</v>
      </c>
      <c r="H1302" s="42">
        <f t="shared" ca="1" si="41"/>
        <v>137.37142370806231</v>
      </c>
    </row>
    <row r="1303" spans="6:8" x14ac:dyDescent="0.25">
      <c r="F1303" s="42">
        <v>1301</v>
      </c>
      <c r="G1303" s="42">
        <f t="shared" ca="1" si="40"/>
        <v>0.98220957714307855</v>
      </c>
      <c r="H1303" s="42">
        <f t="shared" ca="1" si="41"/>
        <v>886.82268576705201</v>
      </c>
    </row>
    <row r="1304" spans="6:8" x14ac:dyDescent="0.25">
      <c r="F1304" s="42">
        <v>1302</v>
      </c>
      <c r="G1304" s="42">
        <f t="shared" ca="1" si="40"/>
        <v>0.12834633566965714</v>
      </c>
      <c r="H1304" s="42">
        <f t="shared" ca="1" si="41"/>
        <v>207.79381577909476</v>
      </c>
    </row>
    <row r="1305" spans="6:8" x14ac:dyDescent="0.25">
      <c r="F1305" s="42">
        <v>1303</v>
      </c>
      <c r="G1305" s="42">
        <f t="shared" ca="1" si="40"/>
        <v>0.12596339196956818</v>
      </c>
      <c r="H1305" s="42">
        <f t="shared" ca="1" si="41"/>
        <v>206.71168054615168</v>
      </c>
    </row>
    <row r="1306" spans="6:8" x14ac:dyDescent="0.25">
      <c r="F1306" s="42">
        <v>1304</v>
      </c>
      <c r="G1306" s="42">
        <f t="shared" ca="1" si="40"/>
        <v>0.55310081836169966</v>
      </c>
      <c r="H1306" s="42">
        <f t="shared" ca="1" si="41"/>
        <v>432.75454097932504</v>
      </c>
    </row>
    <row r="1307" spans="6:8" x14ac:dyDescent="0.25">
      <c r="F1307" s="42">
        <v>1305</v>
      </c>
      <c r="G1307" s="42">
        <f t="shared" ca="1" si="40"/>
        <v>1.3327918353186252E-2</v>
      </c>
      <c r="H1307" s="42">
        <f t="shared" ca="1" si="41"/>
        <v>134.63398117148478</v>
      </c>
    </row>
    <row r="1308" spans="6:8" x14ac:dyDescent="0.25">
      <c r="F1308" s="42">
        <v>1306</v>
      </c>
      <c r="G1308" s="42">
        <f t="shared" ca="1" si="40"/>
        <v>0.1309526741836603</v>
      </c>
      <c r="H1308" s="42">
        <f t="shared" ca="1" si="41"/>
        <v>208.97909345721803</v>
      </c>
    </row>
    <row r="1309" spans="6:8" x14ac:dyDescent="0.25">
      <c r="F1309" s="42">
        <v>1307</v>
      </c>
      <c r="G1309" s="42">
        <f t="shared" ca="1" si="40"/>
        <v>0.37993280982039623</v>
      </c>
      <c r="H1309" s="42">
        <f t="shared" ca="1" si="41"/>
        <v>331.83207430368623</v>
      </c>
    </row>
    <row r="1310" spans="6:8" x14ac:dyDescent="0.25">
      <c r="F1310" s="42">
        <v>1308</v>
      </c>
      <c r="G1310" s="42">
        <f t="shared" ca="1" si="40"/>
        <v>0.8032804007813934</v>
      </c>
      <c r="H1310" s="42">
        <f t="shared" ca="1" si="41"/>
        <v>623.65160896132852</v>
      </c>
    </row>
    <row r="1311" spans="6:8" x14ac:dyDescent="0.25">
      <c r="F1311" s="42">
        <v>1309</v>
      </c>
      <c r="G1311" s="42">
        <f t="shared" ca="1" si="40"/>
        <v>0.81689425255596548</v>
      </c>
      <c r="H1311" s="42">
        <f t="shared" ca="1" si="41"/>
        <v>636.90753497255719</v>
      </c>
    </row>
    <row r="1312" spans="6:8" x14ac:dyDescent="0.25">
      <c r="F1312" s="42">
        <v>1310</v>
      </c>
      <c r="G1312" s="42">
        <f t="shared" ca="1" si="40"/>
        <v>0.39805672444300932</v>
      </c>
      <c r="H1312" s="42">
        <f t="shared" ca="1" si="41"/>
        <v>341.66941556613574</v>
      </c>
    </row>
    <row r="1313" spans="6:8" x14ac:dyDescent="0.25">
      <c r="F1313" s="42">
        <v>1311</v>
      </c>
      <c r="G1313" s="42">
        <f t="shared" ca="1" si="40"/>
        <v>0.53243978945572557</v>
      </c>
      <c r="H1313" s="42">
        <f t="shared" ca="1" si="41"/>
        <v>419.7902520709622</v>
      </c>
    </row>
    <row r="1314" spans="6:8" x14ac:dyDescent="0.25">
      <c r="F1314" s="42">
        <v>1312</v>
      </c>
      <c r="G1314" s="42">
        <f t="shared" ca="1" si="40"/>
        <v>0.52648614229594215</v>
      </c>
      <c r="H1314" s="42">
        <f t="shared" ca="1" si="41"/>
        <v>416.10790590476256</v>
      </c>
    </row>
    <row r="1315" spans="6:8" x14ac:dyDescent="0.25">
      <c r="F1315" s="42">
        <v>1313</v>
      </c>
      <c r="G1315" s="42">
        <f t="shared" ca="1" si="40"/>
        <v>0.74240959207661261</v>
      </c>
      <c r="H1315" s="42">
        <f t="shared" ca="1" si="41"/>
        <v>569.34341557937501</v>
      </c>
    </row>
    <row r="1316" spans="6:8" x14ac:dyDescent="0.25">
      <c r="F1316" s="42">
        <v>1314</v>
      </c>
      <c r="G1316" s="42">
        <f t="shared" ca="1" si="40"/>
        <v>0.94051104943576069</v>
      </c>
      <c r="H1316" s="42">
        <f t="shared" ca="1" si="41"/>
        <v>793.04095959284041</v>
      </c>
    </row>
    <row r="1317" spans="6:8" x14ac:dyDescent="0.25">
      <c r="F1317" s="42">
        <v>1315</v>
      </c>
      <c r="G1317" s="42">
        <f t="shared" ca="1" si="40"/>
        <v>0.16546729611797728</v>
      </c>
      <c r="H1317" s="42">
        <f t="shared" ca="1" si="41"/>
        <v>224.84611411987589</v>
      </c>
    </row>
    <row r="1318" spans="6:8" x14ac:dyDescent="0.25">
      <c r="F1318" s="42">
        <v>1316</v>
      </c>
      <c r="G1318" s="42">
        <f t="shared" ca="1" si="40"/>
        <v>0.21270730793076298</v>
      </c>
      <c r="H1318" s="42">
        <f t="shared" ca="1" si="41"/>
        <v>247.10509479087943</v>
      </c>
    </row>
    <row r="1319" spans="6:8" x14ac:dyDescent="0.25">
      <c r="F1319" s="42">
        <v>1317</v>
      </c>
      <c r="G1319" s="42">
        <f t="shared" ca="1" si="40"/>
        <v>0.32741183537850704</v>
      </c>
      <c r="H1319" s="42">
        <f t="shared" ca="1" si="41"/>
        <v>304.10957864942918</v>
      </c>
    </row>
    <row r="1320" spans="6:8" x14ac:dyDescent="0.25">
      <c r="F1320" s="42">
        <v>1318</v>
      </c>
      <c r="G1320" s="42">
        <f t="shared" ca="1" si="40"/>
        <v>0.25136065440443645</v>
      </c>
      <c r="H1320" s="42">
        <f t="shared" ca="1" si="41"/>
        <v>265.81996157018432</v>
      </c>
    </row>
    <row r="1321" spans="6:8" x14ac:dyDescent="0.25">
      <c r="F1321" s="42">
        <v>1319</v>
      </c>
      <c r="G1321" s="42">
        <f t="shared" ca="1" si="40"/>
        <v>0.6286011183371002</v>
      </c>
      <c r="H1321" s="42">
        <f t="shared" ca="1" si="41"/>
        <v>482.88570431935659</v>
      </c>
    </row>
    <row r="1322" spans="6:8" x14ac:dyDescent="0.25">
      <c r="F1322" s="42">
        <v>1320</v>
      </c>
      <c r="G1322" s="42">
        <f t="shared" ca="1" si="40"/>
        <v>0.3914413947555726</v>
      </c>
      <c r="H1322" s="42">
        <f t="shared" ca="1" si="41"/>
        <v>338.06178855123665</v>
      </c>
    </row>
    <row r="1323" spans="6:8" x14ac:dyDescent="0.25">
      <c r="F1323" s="42">
        <v>1321</v>
      </c>
      <c r="G1323" s="42">
        <f t="shared" ca="1" si="40"/>
        <v>0.99642874759597455</v>
      </c>
      <c r="H1323" s="42">
        <f t="shared" ca="1" si="41"/>
        <v>949.29199539620674</v>
      </c>
    </row>
    <row r="1324" spans="6:8" x14ac:dyDescent="0.25">
      <c r="F1324" s="42">
        <v>1322</v>
      </c>
      <c r="G1324" s="42">
        <f t="shared" ca="1" si="40"/>
        <v>0.90320708234808511</v>
      </c>
      <c r="H1324" s="42">
        <f t="shared" ca="1" si="41"/>
        <v>736.00965792404691</v>
      </c>
    </row>
    <row r="1325" spans="6:8" x14ac:dyDescent="0.25">
      <c r="F1325" s="42">
        <v>1323</v>
      </c>
      <c r="G1325" s="42">
        <f t="shared" ca="1" si="40"/>
        <v>0.50978717371111115</v>
      </c>
      <c r="H1325" s="42">
        <f t="shared" ca="1" si="41"/>
        <v>405.90132559649658</v>
      </c>
    </row>
    <row r="1326" spans="6:8" x14ac:dyDescent="0.25">
      <c r="F1326" s="42">
        <v>1324</v>
      </c>
      <c r="G1326" s="42">
        <f t="shared" ca="1" si="40"/>
        <v>7.2872622432477496E-2</v>
      </c>
      <c r="H1326" s="42">
        <f t="shared" ca="1" si="41"/>
        <v>180.98478881199219</v>
      </c>
    </row>
    <row r="1327" spans="6:8" x14ac:dyDescent="0.25">
      <c r="F1327" s="42">
        <v>1325</v>
      </c>
      <c r="G1327" s="42">
        <f t="shared" ca="1" si="40"/>
        <v>0.91721050508188529</v>
      </c>
      <c r="H1327" s="42">
        <f t="shared" ca="1" si="41"/>
        <v>755.85160999702953</v>
      </c>
    </row>
    <row r="1328" spans="6:8" x14ac:dyDescent="0.25">
      <c r="F1328" s="42">
        <v>1326</v>
      </c>
      <c r="G1328" s="42">
        <f t="shared" ca="1" si="40"/>
        <v>0.2376363906520117</v>
      </c>
      <c r="H1328" s="42">
        <f t="shared" ca="1" si="41"/>
        <v>259.12092840291973</v>
      </c>
    </row>
    <row r="1329" spans="6:8" x14ac:dyDescent="0.25">
      <c r="F1329" s="42">
        <v>1327</v>
      </c>
      <c r="G1329" s="42">
        <f t="shared" ca="1" si="40"/>
        <v>0.33363703151362323</v>
      </c>
      <c r="H1329" s="42">
        <f t="shared" ca="1" si="41"/>
        <v>307.33750115211865</v>
      </c>
    </row>
    <row r="1330" spans="6:8" x14ac:dyDescent="0.25">
      <c r="F1330" s="42">
        <v>1328</v>
      </c>
      <c r="G1330" s="42">
        <f t="shared" ca="1" si="40"/>
        <v>0.84071425456677895</v>
      </c>
      <c r="H1330" s="42">
        <f t="shared" ca="1" si="41"/>
        <v>661.34717377243237</v>
      </c>
    </row>
    <row r="1331" spans="6:8" x14ac:dyDescent="0.25">
      <c r="F1331" s="42">
        <v>1329</v>
      </c>
      <c r="G1331" s="42">
        <f t="shared" ca="1" si="40"/>
        <v>0.17116518891288335</v>
      </c>
      <c r="H1331" s="42">
        <f t="shared" ca="1" si="41"/>
        <v>227.49688415986054</v>
      </c>
    </row>
    <row r="1332" spans="6:8" x14ac:dyDescent="0.25">
      <c r="F1332" s="42">
        <v>1330</v>
      </c>
      <c r="G1332" s="42">
        <f t="shared" ca="1" si="40"/>
        <v>0.7154791475848663</v>
      </c>
      <c r="H1332" s="42">
        <f t="shared" ca="1" si="41"/>
        <v>547.39088195342742</v>
      </c>
    </row>
    <row r="1333" spans="6:8" x14ac:dyDescent="0.25">
      <c r="F1333" s="42">
        <v>1331</v>
      </c>
      <c r="G1333" s="42">
        <f t="shared" ca="1" si="40"/>
        <v>0.57264236220303422</v>
      </c>
      <c r="H1333" s="42">
        <f t="shared" ca="1" si="41"/>
        <v>445.2951242202613</v>
      </c>
    </row>
    <row r="1334" spans="6:8" x14ac:dyDescent="0.25">
      <c r="F1334" s="42">
        <v>1332</v>
      </c>
      <c r="G1334" s="42">
        <f t="shared" ca="1" si="40"/>
        <v>0.32970704896510461</v>
      </c>
      <c r="H1334" s="42">
        <f t="shared" ca="1" si="41"/>
        <v>305.29795973732405</v>
      </c>
    </row>
    <row r="1335" spans="6:8" x14ac:dyDescent="0.25">
      <c r="F1335" s="42">
        <v>1333</v>
      </c>
      <c r="G1335" s="42">
        <f t="shared" ca="1" si="40"/>
        <v>0.97300588682200184</v>
      </c>
      <c r="H1335" s="42">
        <f t="shared" ca="1" si="41"/>
        <v>860.58780007417329</v>
      </c>
    </row>
    <row r="1336" spans="6:8" x14ac:dyDescent="0.25">
      <c r="F1336" s="42">
        <v>1334</v>
      </c>
      <c r="G1336" s="42">
        <f t="shared" ca="1" si="40"/>
        <v>6.0234501916418548E-2</v>
      </c>
      <c r="H1336" s="42">
        <f t="shared" ca="1" si="41"/>
        <v>173.62815475399117</v>
      </c>
    </row>
    <row r="1337" spans="6:8" x14ac:dyDescent="0.25">
      <c r="F1337" s="42">
        <v>1335</v>
      </c>
      <c r="G1337" s="42">
        <f t="shared" ca="1" si="40"/>
        <v>0.67533953837760352</v>
      </c>
      <c r="H1337" s="42">
        <f t="shared" ca="1" si="41"/>
        <v>516.51728844960189</v>
      </c>
    </row>
    <row r="1338" spans="6:8" x14ac:dyDescent="0.25">
      <c r="F1338" s="42">
        <v>1336</v>
      </c>
      <c r="G1338" s="42">
        <f t="shared" ca="1" si="40"/>
        <v>0.63093829909463184</v>
      </c>
      <c r="H1338" s="42">
        <f t="shared" ca="1" si="41"/>
        <v>484.51534974175513</v>
      </c>
    </row>
    <row r="1339" spans="6:8" x14ac:dyDescent="0.25">
      <c r="F1339" s="42">
        <v>1337</v>
      </c>
      <c r="G1339" s="42">
        <f t="shared" ca="1" si="40"/>
        <v>0.23737513663887899</v>
      </c>
      <c r="H1339" s="42">
        <f t="shared" ca="1" si="41"/>
        <v>258.99399353311105</v>
      </c>
    </row>
    <row r="1340" spans="6:8" x14ac:dyDescent="0.25">
      <c r="F1340" s="42">
        <v>1338</v>
      </c>
      <c r="G1340" s="42">
        <f t="shared" ca="1" si="40"/>
        <v>0.36976767430157165</v>
      </c>
      <c r="H1340" s="42">
        <f t="shared" ca="1" si="41"/>
        <v>326.37749851799902</v>
      </c>
    </row>
    <row r="1341" spans="6:8" x14ac:dyDescent="0.25">
      <c r="F1341" s="42">
        <v>1339</v>
      </c>
      <c r="G1341" s="42">
        <f t="shared" ca="1" si="40"/>
        <v>0.74744067138533321</v>
      </c>
      <c r="H1341" s="42">
        <f t="shared" ca="1" si="41"/>
        <v>573.56979867443715</v>
      </c>
    </row>
    <row r="1342" spans="6:8" x14ac:dyDescent="0.25">
      <c r="F1342" s="42">
        <v>1340</v>
      </c>
      <c r="G1342" s="42">
        <f t="shared" ca="1" si="40"/>
        <v>0.94972083921717276</v>
      </c>
      <c r="H1342" s="42">
        <f t="shared" ca="1" si="41"/>
        <v>809.73440730485288</v>
      </c>
    </row>
    <row r="1343" spans="6:8" x14ac:dyDescent="0.25">
      <c r="F1343" s="42">
        <v>1341</v>
      </c>
      <c r="G1343" s="42">
        <f t="shared" ca="1" si="40"/>
        <v>0.62710502480864838</v>
      </c>
      <c r="H1343" s="42">
        <f t="shared" ca="1" si="41"/>
        <v>481.84521411283561</v>
      </c>
    </row>
    <row r="1344" spans="6:8" x14ac:dyDescent="0.25">
      <c r="F1344" s="42">
        <v>1342</v>
      </c>
      <c r="G1344" s="42">
        <f t="shared" ca="1" si="40"/>
        <v>7.876425890919414E-3</v>
      </c>
      <c r="H1344" s="42">
        <f t="shared" ca="1" si="41"/>
        <v>126.62476911041196</v>
      </c>
    </row>
    <row r="1345" spans="6:8" x14ac:dyDescent="0.25">
      <c r="F1345" s="42">
        <v>1343</v>
      </c>
      <c r="G1345" s="42">
        <f t="shared" ca="1" si="40"/>
        <v>0.18248200323818464</v>
      </c>
      <c r="H1345" s="42">
        <f t="shared" ca="1" si="41"/>
        <v>232.78884414490744</v>
      </c>
    </row>
    <row r="1346" spans="6:8" x14ac:dyDescent="0.25">
      <c r="F1346" s="42">
        <v>1344</v>
      </c>
      <c r="G1346" s="42">
        <f t="shared" ca="1" si="40"/>
        <v>0.5997324008418301</v>
      </c>
      <c r="H1346" s="42">
        <f t="shared" ca="1" si="41"/>
        <v>463.16420444061077</v>
      </c>
    </row>
    <row r="1347" spans="6:8" x14ac:dyDescent="0.25">
      <c r="F1347" s="42">
        <v>1345</v>
      </c>
      <c r="G1347" s="42">
        <f t="shared" ref="G1347:G1410" ca="1" si="42">RAND()</f>
        <v>0.43971465482503413</v>
      </c>
      <c r="H1347" s="42">
        <f t="shared" ref="H1347:H1410" ca="1" si="43">IF(G1347&lt;(($D$4-$D$2)/($D$3-$D$2)),$D$2+SQRT(G1347*($D$3-$D$2)*($D$4-$D$2)),$D$3-SQRT((1-G1347)*($D$3-$D$2)*($D$3-$D$4)))</f>
        <v>364.85793043920057</v>
      </c>
    </row>
    <row r="1348" spans="6:8" x14ac:dyDescent="0.25">
      <c r="F1348" s="42">
        <v>1346</v>
      </c>
      <c r="G1348" s="42">
        <f t="shared" ca="1" si="42"/>
        <v>0.94167163806193932</v>
      </c>
      <c r="H1348" s="42">
        <f t="shared" ca="1" si="43"/>
        <v>795.06971771989458</v>
      </c>
    </row>
    <row r="1349" spans="6:8" x14ac:dyDescent="0.25">
      <c r="F1349" s="42">
        <v>1347</v>
      </c>
      <c r="G1349" s="42">
        <f t="shared" ca="1" si="42"/>
        <v>0.58672777201733439</v>
      </c>
      <c r="H1349" s="42">
        <f t="shared" ca="1" si="43"/>
        <v>454.51305776625668</v>
      </c>
    </row>
    <row r="1350" spans="6:8" x14ac:dyDescent="0.25">
      <c r="F1350" s="42">
        <v>1348</v>
      </c>
      <c r="G1350" s="42">
        <f t="shared" ca="1" si="42"/>
        <v>0.18798668590008927</v>
      </c>
      <c r="H1350" s="42">
        <f t="shared" ca="1" si="43"/>
        <v>235.37617997348809</v>
      </c>
    </row>
    <row r="1351" spans="6:8" x14ac:dyDescent="0.25">
      <c r="F1351" s="42">
        <v>1349</v>
      </c>
      <c r="G1351" s="42">
        <f t="shared" ca="1" si="42"/>
        <v>0.54044024254115008</v>
      </c>
      <c r="H1351" s="42">
        <f t="shared" ca="1" si="43"/>
        <v>424.7756738711654</v>
      </c>
    </row>
    <row r="1352" spans="6:8" x14ac:dyDescent="0.25">
      <c r="F1352" s="42">
        <v>1350</v>
      </c>
      <c r="G1352" s="42">
        <f t="shared" ca="1" si="42"/>
        <v>9.3498470416839341E-2</v>
      </c>
      <c r="H1352" s="42">
        <f t="shared" ca="1" si="43"/>
        <v>191.73255876468039</v>
      </c>
    </row>
    <row r="1353" spans="6:8" x14ac:dyDescent="0.25">
      <c r="F1353" s="42">
        <v>1351</v>
      </c>
      <c r="G1353" s="42">
        <f t="shared" ca="1" si="42"/>
        <v>1.7071830747336536E-2</v>
      </c>
      <c r="H1353" s="42">
        <f t="shared" ca="1" si="43"/>
        <v>139.19776482479949</v>
      </c>
    </row>
    <row r="1354" spans="6:8" x14ac:dyDescent="0.25">
      <c r="F1354" s="42">
        <v>1352</v>
      </c>
      <c r="G1354" s="42">
        <f t="shared" ca="1" si="42"/>
        <v>0.18183945522104872</v>
      </c>
      <c r="H1354" s="42">
        <f t="shared" ca="1" si="43"/>
        <v>232.4873992950703</v>
      </c>
    </row>
    <row r="1355" spans="6:8" x14ac:dyDescent="0.25">
      <c r="F1355" s="42">
        <v>1353</v>
      </c>
      <c r="G1355" s="42">
        <f t="shared" ca="1" si="42"/>
        <v>0.54063515308439758</v>
      </c>
      <c r="H1355" s="42">
        <f t="shared" ca="1" si="43"/>
        <v>424.89767016709641</v>
      </c>
    </row>
    <row r="1356" spans="6:8" x14ac:dyDescent="0.25">
      <c r="F1356" s="42">
        <v>1354</v>
      </c>
      <c r="G1356" s="42">
        <f t="shared" ca="1" si="42"/>
        <v>4.0786900548062222E-2</v>
      </c>
      <c r="H1356" s="42">
        <f t="shared" ca="1" si="43"/>
        <v>160.58730105662076</v>
      </c>
    </row>
    <row r="1357" spans="6:8" x14ac:dyDescent="0.25">
      <c r="F1357" s="42">
        <v>1355</v>
      </c>
      <c r="G1357" s="42">
        <f t="shared" ca="1" si="42"/>
        <v>0.5907975525168373</v>
      </c>
      <c r="H1357" s="42">
        <f t="shared" ca="1" si="43"/>
        <v>457.20559860304638</v>
      </c>
    </row>
    <row r="1358" spans="6:8" x14ac:dyDescent="0.25">
      <c r="F1358" s="42">
        <v>1356</v>
      </c>
      <c r="G1358" s="42">
        <f t="shared" ca="1" si="42"/>
        <v>0.70450149971238918</v>
      </c>
      <c r="H1358" s="42">
        <f t="shared" ca="1" si="43"/>
        <v>538.74202423472411</v>
      </c>
    </row>
    <row r="1359" spans="6:8" x14ac:dyDescent="0.25">
      <c r="F1359" s="42">
        <v>1357</v>
      </c>
      <c r="G1359" s="42">
        <f t="shared" ca="1" si="42"/>
        <v>0.37056387561224446</v>
      </c>
      <c r="H1359" s="42">
        <f t="shared" ca="1" si="43"/>
        <v>326.80314204596584</v>
      </c>
    </row>
    <row r="1360" spans="6:8" x14ac:dyDescent="0.25">
      <c r="F1360" s="42">
        <v>1358</v>
      </c>
      <c r="G1360" s="42">
        <f t="shared" ca="1" si="42"/>
        <v>0.7384372969850953</v>
      </c>
      <c r="H1360" s="42">
        <f t="shared" ca="1" si="43"/>
        <v>566.0355473420301</v>
      </c>
    </row>
    <row r="1361" spans="6:8" x14ac:dyDescent="0.25">
      <c r="F1361" s="42">
        <v>1359</v>
      </c>
      <c r="G1361" s="42">
        <f t="shared" ca="1" si="42"/>
        <v>0.11912203209019523</v>
      </c>
      <c r="H1361" s="42">
        <f t="shared" ca="1" si="43"/>
        <v>203.61307337760775</v>
      </c>
    </row>
    <row r="1362" spans="6:8" x14ac:dyDescent="0.25">
      <c r="F1362" s="42">
        <v>1360</v>
      </c>
      <c r="G1362" s="42">
        <f t="shared" ca="1" si="42"/>
        <v>4.4999367718756345E-2</v>
      </c>
      <c r="H1362" s="42">
        <f t="shared" ca="1" si="43"/>
        <v>163.63916321486377</v>
      </c>
    </row>
    <row r="1363" spans="6:8" x14ac:dyDescent="0.25">
      <c r="F1363" s="42">
        <v>1361</v>
      </c>
      <c r="G1363" s="42">
        <f t="shared" ca="1" si="42"/>
        <v>0.47844029244069364</v>
      </c>
      <c r="H1363" s="42">
        <f t="shared" ca="1" si="43"/>
        <v>387.20069399296756</v>
      </c>
    </row>
    <row r="1364" spans="6:8" x14ac:dyDescent="0.25">
      <c r="F1364" s="42">
        <v>1362</v>
      </c>
      <c r="G1364" s="42">
        <f t="shared" ca="1" si="42"/>
        <v>0.89269050322222454</v>
      </c>
      <c r="H1364" s="42">
        <f t="shared" ca="1" si="43"/>
        <v>722.0380643325451</v>
      </c>
    </row>
    <row r="1365" spans="6:8" x14ac:dyDescent="0.25">
      <c r="F1365" s="42">
        <v>1363</v>
      </c>
      <c r="G1365" s="42">
        <f t="shared" ca="1" si="42"/>
        <v>0.7596991745398205</v>
      </c>
      <c r="H1365" s="42">
        <f t="shared" ca="1" si="43"/>
        <v>584.04736527901491</v>
      </c>
    </row>
    <row r="1366" spans="6:8" x14ac:dyDescent="0.25">
      <c r="F1366" s="42">
        <v>1364</v>
      </c>
      <c r="G1366" s="42">
        <f t="shared" ca="1" si="42"/>
        <v>1.5281782201209348E-2</v>
      </c>
      <c r="H1366" s="42">
        <f t="shared" ca="1" si="43"/>
        <v>137.08585172419316</v>
      </c>
    </row>
    <row r="1367" spans="6:8" x14ac:dyDescent="0.25">
      <c r="F1367" s="42">
        <v>1365</v>
      </c>
      <c r="G1367" s="42">
        <f t="shared" ca="1" si="42"/>
        <v>0.69515426789127344</v>
      </c>
      <c r="H1367" s="42">
        <f t="shared" ca="1" si="43"/>
        <v>531.5035463119458</v>
      </c>
    </row>
    <row r="1368" spans="6:8" x14ac:dyDescent="0.25">
      <c r="F1368" s="42">
        <v>1366</v>
      </c>
      <c r="G1368" s="42">
        <f t="shared" ca="1" si="42"/>
        <v>0.52541713816492031</v>
      </c>
      <c r="H1368" s="42">
        <f t="shared" ca="1" si="43"/>
        <v>415.44918054863922</v>
      </c>
    </row>
    <row r="1369" spans="6:8" x14ac:dyDescent="0.25">
      <c r="F1369" s="42">
        <v>1367</v>
      </c>
      <c r="G1369" s="42">
        <f t="shared" ca="1" si="42"/>
        <v>0.23955928405540061</v>
      </c>
      <c r="H1369" s="42">
        <f t="shared" ca="1" si="43"/>
        <v>260.05587002793811</v>
      </c>
    </row>
    <row r="1370" spans="6:8" x14ac:dyDescent="0.25">
      <c r="F1370" s="42">
        <v>1368</v>
      </c>
      <c r="G1370" s="42">
        <f t="shared" ca="1" si="42"/>
        <v>0.32216594773800911</v>
      </c>
      <c r="H1370" s="42">
        <f t="shared" ca="1" si="43"/>
        <v>301.40103233068442</v>
      </c>
    </row>
    <row r="1371" spans="6:8" x14ac:dyDescent="0.25">
      <c r="F1371" s="42">
        <v>1369</v>
      </c>
      <c r="G1371" s="42">
        <f t="shared" ca="1" si="42"/>
        <v>0.79124353391728397</v>
      </c>
      <c r="H1371" s="42">
        <f t="shared" ca="1" si="43"/>
        <v>612.30855622085812</v>
      </c>
    </row>
    <row r="1372" spans="6:8" x14ac:dyDescent="0.25">
      <c r="F1372" s="42">
        <v>1370</v>
      </c>
      <c r="G1372" s="42">
        <f t="shared" ca="1" si="42"/>
        <v>3.4903157014597008E-2</v>
      </c>
      <c r="H1372" s="42">
        <f t="shared" ca="1" si="43"/>
        <v>156.04715988623983</v>
      </c>
    </row>
    <row r="1373" spans="6:8" x14ac:dyDescent="0.25">
      <c r="F1373" s="42">
        <v>1371</v>
      </c>
      <c r="G1373" s="42">
        <f t="shared" ca="1" si="42"/>
        <v>0.15986156492484993</v>
      </c>
      <c r="H1373" s="42">
        <f t="shared" ca="1" si="43"/>
        <v>222.24703584357326</v>
      </c>
    </row>
    <row r="1374" spans="6:8" x14ac:dyDescent="0.25">
      <c r="F1374" s="42">
        <v>1372</v>
      </c>
      <c r="G1374" s="42">
        <f t="shared" ca="1" si="42"/>
        <v>0.90351742310201</v>
      </c>
      <c r="H1374" s="42">
        <f t="shared" ca="1" si="43"/>
        <v>736.43320511385957</v>
      </c>
    </row>
    <row r="1375" spans="6:8" x14ac:dyDescent="0.25">
      <c r="F1375" s="42">
        <v>1373</v>
      </c>
      <c r="G1375" s="42">
        <f t="shared" ca="1" si="42"/>
        <v>0.7856612164349609</v>
      </c>
      <c r="H1375" s="42">
        <f t="shared" ca="1" si="43"/>
        <v>607.1591617883546</v>
      </c>
    </row>
    <row r="1376" spans="6:8" x14ac:dyDescent="0.25">
      <c r="F1376" s="42">
        <v>1374</v>
      </c>
      <c r="G1376" s="42">
        <f t="shared" ca="1" si="42"/>
        <v>0.3316812994979339</v>
      </c>
      <c r="H1376" s="42">
        <f t="shared" ca="1" si="43"/>
        <v>306.32178615622672</v>
      </c>
    </row>
    <row r="1377" spans="6:8" x14ac:dyDescent="0.25">
      <c r="F1377" s="42">
        <v>1375</v>
      </c>
      <c r="G1377" s="42">
        <f t="shared" ca="1" si="42"/>
        <v>0.46141037149833863</v>
      </c>
      <c r="H1377" s="42">
        <f t="shared" ca="1" si="43"/>
        <v>377.27652001775607</v>
      </c>
    </row>
    <row r="1378" spans="6:8" x14ac:dyDescent="0.25">
      <c r="F1378" s="42">
        <v>1376</v>
      </c>
      <c r="G1378" s="42">
        <f t="shared" ca="1" si="42"/>
        <v>0.14093951835805463</v>
      </c>
      <c r="H1378" s="42">
        <f t="shared" ca="1" si="43"/>
        <v>213.53732015930939</v>
      </c>
    </row>
    <row r="1379" spans="6:8" x14ac:dyDescent="0.25">
      <c r="F1379" s="42">
        <v>1377</v>
      </c>
      <c r="G1379" s="42">
        <f t="shared" ca="1" si="42"/>
        <v>0.25035553505209984</v>
      </c>
      <c r="H1379" s="42">
        <f t="shared" ca="1" si="43"/>
        <v>265.32727370448265</v>
      </c>
    </row>
    <row r="1380" spans="6:8" x14ac:dyDescent="0.25">
      <c r="F1380" s="42">
        <v>1378</v>
      </c>
      <c r="G1380" s="42">
        <f t="shared" ca="1" si="42"/>
        <v>0.29741169373432919</v>
      </c>
      <c r="H1380" s="42">
        <f t="shared" ca="1" si="43"/>
        <v>288.75912623691045</v>
      </c>
    </row>
    <row r="1381" spans="6:8" x14ac:dyDescent="0.25">
      <c r="F1381" s="42">
        <v>1379</v>
      </c>
      <c r="G1381" s="42">
        <f t="shared" ca="1" si="42"/>
        <v>4.3086195462237686E-2</v>
      </c>
      <c r="H1381" s="42">
        <f t="shared" ca="1" si="43"/>
        <v>162.27164355949978</v>
      </c>
    </row>
    <row r="1382" spans="6:8" x14ac:dyDescent="0.25">
      <c r="F1382" s="42">
        <v>1380</v>
      </c>
      <c r="G1382" s="42">
        <f t="shared" ca="1" si="42"/>
        <v>0.47367946228702751</v>
      </c>
      <c r="H1382" s="42">
        <f t="shared" ca="1" si="43"/>
        <v>384.41021194845985</v>
      </c>
    </row>
    <row r="1383" spans="6:8" x14ac:dyDescent="0.25">
      <c r="F1383" s="42">
        <v>1381</v>
      </c>
      <c r="G1383" s="42">
        <f t="shared" ca="1" si="42"/>
        <v>0.6790561393775908</v>
      </c>
      <c r="H1383" s="42">
        <f t="shared" ca="1" si="43"/>
        <v>519.2926257606041</v>
      </c>
    </row>
    <row r="1384" spans="6:8" x14ac:dyDescent="0.25">
      <c r="F1384" s="42">
        <v>1382</v>
      </c>
      <c r="G1384" s="42">
        <f t="shared" ca="1" si="42"/>
        <v>0.72956281499808373</v>
      </c>
      <c r="H1384" s="42">
        <f t="shared" ca="1" si="43"/>
        <v>558.73503062062616</v>
      </c>
    </row>
    <row r="1385" spans="6:8" x14ac:dyDescent="0.25">
      <c r="F1385" s="42">
        <v>1383</v>
      </c>
      <c r="G1385" s="42">
        <f t="shared" ca="1" si="42"/>
        <v>0.26958228211283441</v>
      </c>
      <c r="H1385" s="42">
        <f t="shared" ca="1" si="43"/>
        <v>274.80984777869514</v>
      </c>
    </row>
    <row r="1386" spans="6:8" x14ac:dyDescent="0.25">
      <c r="F1386" s="42">
        <v>1384</v>
      </c>
      <c r="G1386" s="42">
        <f t="shared" ca="1" si="42"/>
        <v>0.90668199034488228</v>
      </c>
      <c r="H1386" s="42">
        <f t="shared" ca="1" si="43"/>
        <v>740.7916533911673</v>
      </c>
    </row>
    <row r="1387" spans="6:8" x14ac:dyDescent="0.25">
      <c r="F1387" s="42">
        <v>1385</v>
      </c>
      <c r="G1387" s="42">
        <f t="shared" ca="1" si="42"/>
        <v>2.4238993235004003E-4</v>
      </c>
      <c r="H1387" s="42">
        <f t="shared" ca="1" si="43"/>
        <v>104.67066311261084</v>
      </c>
    </row>
    <row r="1388" spans="6:8" x14ac:dyDescent="0.25">
      <c r="F1388" s="42">
        <v>1386</v>
      </c>
      <c r="G1388" s="42">
        <f t="shared" ca="1" si="42"/>
        <v>0.2665934586941765</v>
      </c>
      <c r="H1388" s="42">
        <f t="shared" ca="1" si="43"/>
        <v>273.32764622548564</v>
      </c>
    </row>
    <row r="1389" spans="6:8" x14ac:dyDescent="0.25">
      <c r="F1389" s="42">
        <v>1387</v>
      </c>
      <c r="G1389" s="42">
        <f t="shared" ca="1" si="42"/>
        <v>0.52362290868973971</v>
      </c>
      <c r="H1389" s="42">
        <f t="shared" ca="1" si="43"/>
        <v>414.34523331284379</v>
      </c>
    </row>
    <row r="1390" spans="6:8" x14ac:dyDescent="0.25">
      <c r="F1390" s="42">
        <v>1388</v>
      </c>
      <c r="G1390" s="42">
        <f t="shared" ca="1" si="42"/>
        <v>0.68943142912627164</v>
      </c>
      <c r="H1390" s="42">
        <f t="shared" ca="1" si="43"/>
        <v>527.12647459486129</v>
      </c>
    </row>
    <row r="1391" spans="6:8" x14ac:dyDescent="0.25">
      <c r="F1391" s="42">
        <v>1389</v>
      </c>
      <c r="G1391" s="42">
        <f t="shared" ca="1" si="42"/>
        <v>0.84088727820408071</v>
      </c>
      <c r="H1391" s="42">
        <f t="shared" ca="1" si="43"/>
        <v>661.53115402882077</v>
      </c>
    </row>
    <row r="1392" spans="6:8" x14ac:dyDescent="0.25">
      <c r="F1392" s="42">
        <v>1390</v>
      </c>
      <c r="G1392" s="42">
        <f t="shared" ca="1" si="42"/>
        <v>0.44161886374499981</v>
      </c>
      <c r="H1392" s="42">
        <f t="shared" ca="1" si="43"/>
        <v>365.93815908572435</v>
      </c>
    </row>
    <row r="1393" spans="6:8" x14ac:dyDescent="0.25">
      <c r="F1393" s="42">
        <v>1391</v>
      </c>
      <c r="G1393" s="42">
        <f t="shared" ca="1" si="42"/>
        <v>0.80134316979239584</v>
      </c>
      <c r="H1393" s="42">
        <f t="shared" ca="1" si="43"/>
        <v>621.80307014800474</v>
      </c>
    </row>
    <row r="1394" spans="6:8" x14ac:dyDescent="0.25">
      <c r="F1394" s="42">
        <v>1392</v>
      </c>
      <c r="G1394" s="42">
        <f t="shared" ca="1" si="42"/>
        <v>0.40527536614904014</v>
      </c>
      <c r="H1394" s="42">
        <f t="shared" ca="1" si="43"/>
        <v>345.62874729043062</v>
      </c>
    </row>
    <row r="1395" spans="6:8" x14ac:dyDescent="0.25">
      <c r="F1395" s="42">
        <v>1393</v>
      </c>
      <c r="G1395" s="42">
        <f t="shared" ca="1" si="42"/>
        <v>0.57987448427280708</v>
      </c>
      <c r="H1395" s="42">
        <f t="shared" ca="1" si="43"/>
        <v>450.00875341185758</v>
      </c>
    </row>
    <row r="1396" spans="6:8" x14ac:dyDescent="0.25">
      <c r="F1396" s="42">
        <v>1394</v>
      </c>
      <c r="G1396" s="42">
        <f t="shared" ca="1" si="42"/>
        <v>0.18173823328053129</v>
      </c>
      <c r="H1396" s="42">
        <f t="shared" ca="1" si="43"/>
        <v>232.43992284771775</v>
      </c>
    </row>
    <row r="1397" spans="6:8" x14ac:dyDescent="0.25">
      <c r="F1397" s="42">
        <v>1395</v>
      </c>
      <c r="G1397" s="42">
        <f t="shared" ca="1" si="42"/>
        <v>0.95993448626427547</v>
      </c>
      <c r="H1397" s="42">
        <f t="shared" ca="1" si="43"/>
        <v>830.15545375337581</v>
      </c>
    </row>
    <row r="1398" spans="6:8" x14ac:dyDescent="0.25">
      <c r="F1398" s="42">
        <v>1396</v>
      </c>
      <c r="G1398" s="42">
        <f t="shared" ca="1" si="42"/>
        <v>0.26958035032382133</v>
      </c>
      <c r="H1398" s="42">
        <f t="shared" ca="1" si="43"/>
        <v>274.80888879768486</v>
      </c>
    </row>
    <row r="1399" spans="6:8" x14ac:dyDescent="0.25">
      <c r="F1399" s="42">
        <v>1397</v>
      </c>
      <c r="G1399" s="42">
        <f t="shared" ca="1" si="42"/>
        <v>0.89205383921918247</v>
      </c>
      <c r="H1399" s="42">
        <f t="shared" ca="1" si="43"/>
        <v>721.21471387071267</v>
      </c>
    </row>
    <row r="1400" spans="6:8" x14ac:dyDescent="0.25">
      <c r="F1400" s="42">
        <v>1398</v>
      </c>
      <c r="G1400" s="42">
        <f t="shared" ca="1" si="42"/>
        <v>0.73679595173656354</v>
      </c>
      <c r="H1400" s="42">
        <f t="shared" ca="1" si="43"/>
        <v>564.6760806598445</v>
      </c>
    </row>
    <row r="1401" spans="6:8" x14ac:dyDescent="0.25">
      <c r="F1401" s="42">
        <v>1399</v>
      </c>
      <c r="G1401" s="42">
        <f t="shared" ca="1" si="42"/>
        <v>0.36609052424127397</v>
      </c>
      <c r="H1401" s="42">
        <f t="shared" ca="1" si="43"/>
        <v>324.41519958906508</v>
      </c>
    </row>
    <row r="1402" spans="6:8" x14ac:dyDescent="0.25">
      <c r="F1402" s="42">
        <v>1400</v>
      </c>
      <c r="G1402" s="42">
        <f t="shared" ca="1" si="42"/>
        <v>0.95826426546848531</v>
      </c>
      <c r="H1402" s="42">
        <f t="shared" ca="1" si="43"/>
        <v>826.65142382271904</v>
      </c>
    </row>
    <row r="1403" spans="6:8" x14ac:dyDescent="0.25">
      <c r="F1403" s="42">
        <v>1401</v>
      </c>
      <c r="G1403" s="42">
        <f t="shared" ca="1" si="42"/>
        <v>9.503573751789518E-2</v>
      </c>
      <c r="H1403" s="42">
        <f t="shared" ca="1" si="43"/>
        <v>192.48360058199813</v>
      </c>
    </row>
    <row r="1404" spans="6:8" x14ac:dyDescent="0.25">
      <c r="F1404" s="42">
        <v>1402</v>
      </c>
      <c r="G1404" s="42">
        <f t="shared" ca="1" si="42"/>
        <v>0.92123521457727275</v>
      </c>
      <c r="H1404" s="42">
        <f t="shared" ca="1" si="43"/>
        <v>761.86002959527434</v>
      </c>
    </row>
    <row r="1405" spans="6:8" x14ac:dyDescent="0.25">
      <c r="F1405" s="42">
        <v>1403</v>
      </c>
      <c r="G1405" s="42">
        <f t="shared" ca="1" si="42"/>
        <v>0.55391698112225718</v>
      </c>
      <c r="H1405" s="42">
        <f t="shared" ca="1" si="43"/>
        <v>433.27275202971327</v>
      </c>
    </row>
    <row r="1406" spans="6:8" x14ac:dyDescent="0.25">
      <c r="F1406" s="42">
        <v>1404</v>
      </c>
      <c r="G1406" s="42">
        <f t="shared" ca="1" si="42"/>
        <v>0.62082573878584502</v>
      </c>
      <c r="H1406" s="42">
        <f t="shared" ca="1" si="43"/>
        <v>477.50074825489787</v>
      </c>
    </row>
    <row r="1407" spans="6:8" x14ac:dyDescent="0.25">
      <c r="F1407" s="42">
        <v>1405</v>
      </c>
      <c r="G1407" s="42">
        <f t="shared" ca="1" si="42"/>
        <v>0.38823180411210678</v>
      </c>
      <c r="H1407" s="42">
        <f t="shared" ca="1" si="43"/>
        <v>336.31852441153433</v>
      </c>
    </row>
    <row r="1408" spans="6:8" x14ac:dyDescent="0.25">
      <c r="F1408" s="42">
        <v>1406</v>
      </c>
      <c r="G1408" s="42">
        <f t="shared" ca="1" si="42"/>
        <v>0.9973324757449572</v>
      </c>
      <c r="H1408" s="42">
        <f t="shared" ca="1" si="43"/>
        <v>956.17515015849096</v>
      </c>
    </row>
    <row r="1409" spans="6:8" x14ac:dyDescent="0.25">
      <c r="F1409" s="42">
        <v>1407</v>
      </c>
      <c r="G1409" s="42">
        <f t="shared" ca="1" si="42"/>
        <v>0.37317766811708797</v>
      </c>
      <c r="H1409" s="42">
        <f t="shared" ca="1" si="43"/>
        <v>328.2023526718059</v>
      </c>
    </row>
    <row r="1410" spans="6:8" x14ac:dyDescent="0.25">
      <c r="F1410" s="42">
        <v>1408</v>
      </c>
      <c r="G1410" s="42">
        <f t="shared" ca="1" si="42"/>
        <v>0.17568165610057807</v>
      </c>
      <c r="H1410" s="42">
        <f t="shared" ca="1" si="43"/>
        <v>229.60451220974574</v>
      </c>
    </row>
    <row r="1411" spans="6:8" x14ac:dyDescent="0.25">
      <c r="F1411" s="42">
        <v>1409</v>
      </c>
      <c r="G1411" s="42">
        <f t="shared" ref="G1411:G1474" ca="1" si="44">RAND()</f>
        <v>2.7527422018975067E-2</v>
      </c>
      <c r="H1411" s="42">
        <f t="shared" ref="H1411:H1474" ca="1" si="45">IF(G1411&lt;(($D$4-$D$2)/($D$3-$D$2)),$D$2+SQRT(G1411*($D$3-$D$2)*($D$4-$D$2)),$D$3-SQRT((1-G1411)*($D$3-$D$2)*($D$3-$D$4)))</f>
        <v>149.77416982439541</v>
      </c>
    </row>
    <row r="1412" spans="6:8" x14ac:dyDescent="0.25">
      <c r="F1412" s="42">
        <v>1410</v>
      </c>
      <c r="G1412" s="42">
        <f t="shared" ca="1" si="44"/>
        <v>0.74549125604993804</v>
      </c>
      <c r="H1412" s="42">
        <f t="shared" ca="1" si="45"/>
        <v>571.92723090104801</v>
      </c>
    </row>
    <row r="1413" spans="6:8" x14ac:dyDescent="0.25">
      <c r="F1413" s="42">
        <v>1411</v>
      </c>
      <c r="G1413" s="42">
        <f t="shared" ca="1" si="44"/>
        <v>0.56917337440100435</v>
      </c>
      <c r="H1413" s="42">
        <f t="shared" ca="1" si="45"/>
        <v>443.04832307346726</v>
      </c>
    </row>
    <row r="1414" spans="6:8" x14ac:dyDescent="0.25">
      <c r="F1414" s="42">
        <v>1412</v>
      </c>
      <c r="G1414" s="42">
        <f t="shared" ca="1" si="44"/>
        <v>0.68146050708092265</v>
      </c>
      <c r="H1414" s="42">
        <f t="shared" ca="1" si="45"/>
        <v>521.09663302317904</v>
      </c>
    </row>
    <row r="1415" spans="6:8" x14ac:dyDescent="0.25">
      <c r="F1415" s="42">
        <v>1413</v>
      </c>
      <c r="G1415" s="42">
        <f t="shared" ca="1" si="44"/>
        <v>0.81124315451409335</v>
      </c>
      <c r="H1415" s="42">
        <f t="shared" ca="1" si="45"/>
        <v>631.34714330436441</v>
      </c>
    </row>
    <row r="1416" spans="6:8" x14ac:dyDescent="0.25">
      <c r="F1416" s="42">
        <v>1414</v>
      </c>
      <c r="G1416" s="42">
        <f t="shared" ca="1" si="44"/>
        <v>0.34822310771588816</v>
      </c>
      <c r="H1416" s="42">
        <f t="shared" ca="1" si="45"/>
        <v>314.96032053277349</v>
      </c>
    </row>
    <row r="1417" spans="6:8" x14ac:dyDescent="0.25">
      <c r="F1417" s="42">
        <v>1415</v>
      </c>
      <c r="G1417" s="42">
        <f t="shared" ca="1" si="44"/>
        <v>0.9352337351647011</v>
      </c>
      <c r="H1417" s="42">
        <f t="shared" ca="1" si="45"/>
        <v>784.05623259418849</v>
      </c>
    </row>
    <row r="1418" spans="6:8" x14ac:dyDescent="0.25">
      <c r="F1418" s="42">
        <v>1416</v>
      </c>
      <c r="G1418" s="42">
        <f t="shared" ca="1" si="44"/>
        <v>0.75263658375524956</v>
      </c>
      <c r="H1418" s="42">
        <f t="shared" ca="1" si="45"/>
        <v>577.97907670801396</v>
      </c>
    </row>
    <row r="1419" spans="6:8" x14ac:dyDescent="0.25">
      <c r="F1419" s="42">
        <v>1417</v>
      </c>
      <c r="G1419" s="42">
        <f t="shared" ca="1" si="44"/>
        <v>0.11595050006441887</v>
      </c>
      <c r="H1419" s="42">
        <f t="shared" ca="1" si="45"/>
        <v>202.18069717910532</v>
      </c>
    </row>
    <row r="1420" spans="6:8" x14ac:dyDescent="0.25">
      <c r="F1420" s="42">
        <v>1418</v>
      </c>
      <c r="G1420" s="42">
        <f t="shared" ca="1" si="44"/>
        <v>8.2961330443616754E-2</v>
      </c>
      <c r="H1420" s="42">
        <f t="shared" ca="1" si="45"/>
        <v>186.40902580127556</v>
      </c>
    </row>
    <row r="1421" spans="6:8" x14ac:dyDescent="0.25">
      <c r="F1421" s="42">
        <v>1419</v>
      </c>
      <c r="G1421" s="42">
        <f t="shared" ca="1" si="44"/>
        <v>0.42297189940419244</v>
      </c>
      <c r="H1421" s="42">
        <f t="shared" ca="1" si="45"/>
        <v>355.43795300298552</v>
      </c>
    </row>
    <row r="1422" spans="6:8" x14ac:dyDescent="0.25">
      <c r="F1422" s="42">
        <v>1420</v>
      </c>
      <c r="G1422" s="42">
        <f t="shared" ca="1" si="44"/>
        <v>0.44500614830349461</v>
      </c>
      <c r="H1422" s="42">
        <f t="shared" ca="1" si="45"/>
        <v>367.86427626538625</v>
      </c>
    </row>
    <row r="1423" spans="6:8" x14ac:dyDescent="0.25">
      <c r="F1423" s="42">
        <v>1421</v>
      </c>
      <c r="G1423" s="42">
        <f t="shared" ca="1" si="44"/>
        <v>7.154855351107603E-3</v>
      </c>
      <c r="H1423" s="42">
        <f t="shared" ca="1" si="45"/>
        <v>125.37591341409575</v>
      </c>
    </row>
    <row r="1424" spans="6:8" x14ac:dyDescent="0.25">
      <c r="F1424" s="42">
        <v>1422</v>
      </c>
      <c r="G1424" s="42">
        <f t="shared" ca="1" si="44"/>
        <v>0.76170706895900497</v>
      </c>
      <c r="H1424" s="42">
        <f t="shared" ca="1" si="45"/>
        <v>585.78880948299275</v>
      </c>
    </row>
    <row r="1425" spans="6:8" x14ac:dyDescent="0.25">
      <c r="F1425" s="42">
        <v>1423</v>
      </c>
      <c r="G1425" s="42">
        <f t="shared" ca="1" si="44"/>
        <v>0.1672349587616766</v>
      </c>
      <c r="H1425" s="42">
        <f t="shared" ca="1" si="45"/>
        <v>225.66749410114983</v>
      </c>
    </row>
    <row r="1426" spans="6:8" x14ac:dyDescent="0.25">
      <c r="F1426" s="42">
        <v>1424</v>
      </c>
      <c r="G1426" s="42">
        <f t="shared" ca="1" si="44"/>
        <v>0.5542709997999421</v>
      </c>
      <c r="H1426" s="42">
        <f t="shared" ca="1" si="45"/>
        <v>433.49767860666122</v>
      </c>
    </row>
    <row r="1427" spans="6:8" x14ac:dyDescent="0.25">
      <c r="F1427" s="42">
        <v>1425</v>
      </c>
      <c r="G1427" s="42">
        <f t="shared" ca="1" si="44"/>
        <v>0.48907314490178166</v>
      </c>
      <c r="H1427" s="42">
        <f t="shared" ca="1" si="45"/>
        <v>393.47931966773206</v>
      </c>
    </row>
    <row r="1428" spans="6:8" x14ac:dyDescent="0.25">
      <c r="F1428" s="42">
        <v>1426</v>
      </c>
      <c r="G1428" s="42">
        <f t="shared" ca="1" si="44"/>
        <v>0.57401646170325704</v>
      </c>
      <c r="H1428" s="42">
        <f t="shared" ca="1" si="45"/>
        <v>446.18762421407109</v>
      </c>
    </row>
    <row r="1429" spans="6:8" x14ac:dyDescent="0.25">
      <c r="F1429" s="42">
        <v>1427</v>
      </c>
      <c r="G1429" s="42">
        <f t="shared" ca="1" si="44"/>
        <v>0.81804457445458545</v>
      </c>
      <c r="H1429" s="42">
        <f t="shared" ca="1" si="45"/>
        <v>638.04985648200318</v>
      </c>
    </row>
    <row r="1430" spans="6:8" x14ac:dyDescent="0.25">
      <c r="F1430" s="42">
        <v>1428</v>
      </c>
      <c r="G1430" s="42">
        <f t="shared" ca="1" si="44"/>
        <v>0.10553125947619091</v>
      </c>
      <c r="H1430" s="42">
        <f t="shared" ca="1" si="45"/>
        <v>197.45672553937558</v>
      </c>
    </row>
    <row r="1431" spans="6:8" x14ac:dyDescent="0.25">
      <c r="F1431" s="42">
        <v>1429</v>
      </c>
      <c r="G1431" s="42">
        <f t="shared" ca="1" si="44"/>
        <v>0.5500609441769333</v>
      </c>
      <c r="H1431" s="42">
        <f t="shared" ca="1" si="45"/>
        <v>430.82856695666112</v>
      </c>
    </row>
    <row r="1432" spans="6:8" x14ac:dyDescent="0.25">
      <c r="F1432" s="42">
        <v>1430</v>
      </c>
      <c r="G1432" s="42">
        <f t="shared" ca="1" si="44"/>
        <v>0.40964306652518145</v>
      </c>
      <c r="H1432" s="42">
        <f t="shared" ca="1" si="45"/>
        <v>348.03604999826155</v>
      </c>
    </row>
    <row r="1433" spans="6:8" x14ac:dyDescent="0.25">
      <c r="F1433" s="42">
        <v>1431</v>
      </c>
      <c r="G1433" s="42">
        <f t="shared" ca="1" si="44"/>
        <v>0.46004688573700181</v>
      </c>
      <c r="H1433" s="42">
        <f t="shared" ca="1" si="45"/>
        <v>376.48877935568896</v>
      </c>
    </row>
    <row r="1434" spans="6:8" x14ac:dyDescent="0.25">
      <c r="F1434" s="42">
        <v>1432</v>
      </c>
      <c r="G1434" s="42">
        <f t="shared" ca="1" si="44"/>
        <v>0.26659471304617033</v>
      </c>
      <c r="H1434" s="42">
        <f t="shared" ca="1" si="45"/>
        <v>273.3282676429767</v>
      </c>
    </row>
    <row r="1435" spans="6:8" x14ac:dyDescent="0.25">
      <c r="F1435" s="42">
        <v>1433</v>
      </c>
      <c r="G1435" s="42">
        <f t="shared" ca="1" si="44"/>
        <v>0.36763350695194164</v>
      </c>
      <c r="H1435" s="42">
        <f t="shared" ca="1" si="45"/>
        <v>325.23791230197139</v>
      </c>
    </row>
    <row r="1436" spans="6:8" x14ac:dyDescent="0.25">
      <c r="F1436" s="42">
        <v>1434</v>
      </c>
      <c r="G1436" s="42">
        <f t="shared" ca="1" si="44"/>
        <v>0.93502405235194752</v>
      </c>
      <c r="H1436" s="42">
        <f t="shared" ca="1" si="45"/>
        <v>783.7069527086046</v>
      </c>
    </row>
    <row r="1437" spans="6:8" x14ac:dyDescent="0.25">
      <c r="F1437" s="42">
        <v>1435</v>
      </c>
      <c r="G1437" s="42">
        <f t="shared" ca="1" si="44"/>
        <v>4.5324724825889229E-2</v>
      </c>
      <c r="H1437" s="42">
        <f t="shared" ca="1" si="45"/>
        <v>163.86881268921499</v>
      </c>
    </row>
    <row r="1438" spans="6:8" x14ac:dyDescent="0.25">
      <c r="F1438" s="42">
        <v>1436</v>
      </c>
      <c r="G1438" s="42">
        <f t="shared" ca="1" si="44"/>
        <v>9.8486520682483203E-2</v>
      </c>
      <c r="H1438" s="42">
        <f t="shared" ca="1" si="45"/>
        <v>194.14768643691406</v>
      </c>
    </row>
    <row r="1439" spans="6:8" x14ac:dyDescent="0.25">
      <c r="F1439" s="42">
        <v>1437</v>
      </c>
      <c r="G1439" s="42">
        <f t="shared" ca="1" si="44"/>
        <v>0.7914418501602285</v>
      </c>
      <c r="H1439" s="42">
        <f t="shared" ca="1" si="45"/>
        <v>612.49275118439982</v>
      </c>
    </row>
    <row r="1440" spans="6:8" x14ac:dyDescent="0.25">
      <c r="F1440" s="42">
        <v>1438</v>
      </c>
      <c r="G1440" s="42">
        <f t="shared" ca="1" si="44"/>
        <v>0.21091886386819747</v>
      </c>
      <c r="H1440" s="42">
        <f t="shared" ca="1" si="45"/>
        <v>246.25042751926037</v>
      </c>
    </row>
    <row r="1441" spans="6:8" x14ac:dyDescent="0.25">
      <c r="F1441" s="42">
        <v>1439</v>
      </c>
      <c r="G1441" s="42">
        <f t="shared" ca="1" si="44"/>
        <v>4.9543489993081113E-2</v>
      </c>
      <c r="H1441" s="42">
        <f t="shared" ca="1" si="45"/>
        <v>166.77510089380098</v>
      </c>
    </row>
    <row r="1442" spans="6:8" x14ac:dyDescent="0.25">
      <c r="F1442" s="42">
        <v>1440</v>
      </c>
      <c r="G1442" s="42">
        <f t="shared" ca="1" si="44"/>
        <v>4.9555439447990457E-2</v>
      </c>
      <c r="H1442" s="42">
        <f t="shared" ca="1" si="45"/>
        <v>166.78315319239681</v>
      </c>
    </row>
    <row r="1443" spans="6:8" x14ac:dyDescent="0.25">
      <c r="F1443" s="42">
        <v>1441</v>
      </c>
      <c r="G1443" s="42">
        <f t="shared" ca="1" si="44"/>
        <v>0.88849141629878037</v>
      </c>
      <c r="H1443" s="42">
        <f t="shared" ca="1" si="45"/>
        <v>716.65183913623491</v>
      </c>
    </row>
    <row r="1444" spans="6:8" x14ac:dyDescent="0.25">
      <c r="F1444" s="42">
        <v>1442</v>
      </c>
      <c r="G1444" s="42">
        <f t="shared" ca="1" si="44"/>
        <v>0.11913954142545247</v>
      </c>
      <c r="H1444" s="42">
        <f t="shared" ca="1" si="45"/>
        <v>203.62098836441317</v>
      </c>
    </row>
    <row r="1445" spans="6:8" x14ac:dyDescent="0.25">
      <c r="F1445" s="42">
        <v>1443</v>
      </c>
      <c r="G1445" s="42">
        <f t="shared" ca="1" si="44"/>
        <v>0.28109018800007202</v>
      </c>
      <c r="H1445" s="42">
        <f t="shared" ca="1" si="45"/>
        <v>280.5453004949178</v>
      </c>
    </row>
    <row r="1446" spans="6:8" x14ac:dyDescent="0.25">
      <c r="F1446" s="42">
        <v>1444</v>
      </c>
      <c r="G1446" s="42">
        <f t="shared" ca="1" si="44"/>
        <v>0.53623171959787663</v>
      </c>
      <c r="H1446" s="42">
        <f t="shared" ca="1" si="45"/>
        <v>422.14780273020608</v>
      </c>
    </row>
    <row r="1447" spans="6:8" x14ac:dyDescent="0.25">
      <c r="F1447" s="42">
        <v>1445</v>
      </c>
      <c r="G1447" s="42">
        <f t="shared" ca="1" si="44"/>
        <v>0.42473659717115619</v>
      </c>
      <c r="H1447" s="42">
        <f t="shared" ca="1" si="45"/>
        <v>356.42432454545985</v>
      </c>
    </row>
    <row r="1448" spans="6:8" x14ac:dyDescent="0.25">
      <c r="F1448" s="42">
        <v>1446</v>
      </c>
      <c r="G1448" s="42">
        <f t="shared" ca="1" si="44"/>
        <v>0.433445531083269</v>
      </c>
      <c r="H1448" s="42">
        <f t="shared" ca="1" si="45"/>
        <v>361.31446108429361</v>
      </c>
    </row>
    <row r="1449" spans="6:8" x14ac:dyDescent="0.25">
      <c r="F1449" s="42">
        <v>1447</v>
      </c>
      <c r="G1449" s="42">
        <f t="shared" ca="1" si="44"/>
        <v>0.34019394842369022</v>
      </c>
      <c r="H1449" s="42">
        <f t="shared" ca="1" si="45"/>
        <v>310.75377611847375</v>
      </c>
    </row>
    <row r="1450" spans="6:8" x14ac:dyDescent="0.25">
      <c r="F1450" s="42">
        <v>1448</v>
      </c>
      <c r="G1450" s="42">
        <f t="shared" ca="1" si="44"/>
        <v>0.78709769040634769</v>
      </c>
      <c r="H1450" s="42">
        <f t="shared" ca="1" si="45"/>
        <v>608.47776192477943</v>
      </c>
    </row>
    <row r="1451" spans="6:8" x14ac:dyDescent="0.25">
      <c r="F1451" s="42">
        <v>1449</v>
      </c>
      <c r="G1451" s="42">
        <f t="shared" ca="1" si="44"/>
        <v>0.58352347501293411</v>
      </c>
      <c r="H1451" s="42">
        <f t="shared" ca="1" si="45"/>
        <v>452.40243062017942</v>
      </c>
    </row>
    <row r="1452" spans="6:8" x14ac:dyDescent="0.25">
      <c r="F1452" s="42">
        <v>1450</v>
      </c>
      <c r="G1452" s="42">
        <f t="shared" ca="1" si="44"/>
        <v>0.25356596211510452</v>
      </c>
      <c r="H1452" s="42">
        <f t="shared" ca="1" si="45"/>
        <v>266.90211616924933</v>
      </c>
    </row>
    <row r="1453" spans="6:8" x14ac:dyDescent="0.25">
      <c r="F1453" s="42">
        <v>1451</v>
      </c>
      <c r="G1453" s="42">
        <f t="shared" ca="1" si="44"/>
        <v>0.52433012270685786</v>
      </c>
      <c r="H1453" s="42">
        <f t="shared" ca="1" si="45"/>
        <v>414.78011683550744</v>
      </c>
    </row>
    <row r="1454" spans="6:8" x14ac:dyDescent="0.25">
      <c r="F1454" s="42">
        <v>1452</v>
      </c>
      <c r="G1454" s="42">
        <f t="shared" ca="1" si="44"/>
        <v>0.90758609114644118</v>
      </c>
      <c r="H1454" s="42">
        <f t="shared" ca="1" si="45"/>
        <v>742.05036465510875</v>
      </c>
    </row>
    <row r="1455" spans="6:8" x14ac:dyDescent="0.25">
      <c r="F1455" s="42">
        <v>1453</v>
      </c>
      <c r="G1455" s="42">
        <f t="shared" ca="1" si="44"/>
        <v>0.6819763560267168</v>
      </c>
      <c r="H1455" s="42">
        <f t="shared" ca="1" si="45"/>
        <v>521.48456277695288</v>
      </c>
    </row>
    <row r="1456" spans="6:8" x14ac:dyDescent="0.25">
      <c r="F1456" s="42">
        <v>1454</v>
      </c>
      <c r="G1456" s="42">
        <f t="shared" ca="1" si="44"/>
        <v>0.38078694432396187</v>
      </c>
      <c r="H1456" s="42">
        <f t="shared" ca="1" si="45"/>
        <v>332.29242921264745</v>
      </c>
    </row>
    <row r="1457" spans="6:8" x14ac:dyDescent="0.25">
      <c r="F1457" s="42">
        <v>1455</v>
      </c>
      <c r="G1457" s="42">
        <f t="shared" ca="1" si="44"/>
        <v>0.97148567962243348</v>
      </c>
      <c r="H1457" s="42">
        <f t="shared" ca="1" si="45"/>
        <v>856.71597900726022</v>
      </c>
    </row>
    <row r="1458" spans="6:8" x14ac:dyDescent="0.25">
      <c r="F1458" s="42">
        <v>1456</v>
      </c>
      <c r="G1458" s="42">
        <f t="shared" ca="1" si="44"/>
        <v>0.18367654483905271</v>
      </c>
      <c r="H1458" s="42">
        <f t="shared" ca="1" si="45"/>
        <v>233.34956615424653</v>
      </c>
    </row>
    <row r="1459" spans="6:8" x14ac:dyDescent="0.25">
      <c r="F1459" s="42">
        <v>1457</v>
      </c>
      <c r="G1459" s="42">
        <f t="shared" ca="1" si="44"/>
        <v>0.68200368411989498</v>
      </c>
      <c r="H1459" s="42">
        <f t="shared" ca="1" si="45"/>
        <v>521.50512287624679</v>
      </c>
    </row>
    <row r="1460" spans="6:8" x14ac:dyDescent="0.25">
      <c r="F1460" s="42">
        <v>1458</v>
      </c>
      <c r="G1460" s="42">
        <f t="shared" ca="1" si="44"/>
        <v>0.49512954264521614</v>
      </c>
      <c r="H1460" s="42">
        <f t="shared" ca="1" si="45"/>
        <v>397.08480754301411</v>
      </c>
    </row>
    <row r="1461" spans="6:8" x14ac:dyDescent="0.25">
      <c r="F1461" s="42">
        <v>1459</v>
      </c>
      <c r="G1461" s="42">
        <f t="shared" ca="1" si="44"/>
        <v>0.33796695778978514</v>
      </c>
      <c r="H1461" s="42">
        <f t="shared" ca="1" si="45"/>
        <v>309.59157711441935</v>
      </c>
    </row>
    <row r="1462" spans="6:8" x14ac:dyDescent="0.25">
      <c r="F1462" s="42">
        <v>1460</v>
      </c>
      <c r="G1462" s="42">
        <f t="shared" ca="1" si="44"/>
        <v>0.98928712461310442</v>
      </c>
      <c r="H1462" s="42">
        <f t="shared" ca="1" si="45"/>
        <v>912.17477424700337</v>
      </c>
    </row>
    <row r="1463" spans="6:8" x14ac:dyDescent="0.25">
      <c r="F1463" s="42">
        <v>1461</v>
      </c>
      <c r="G1463" s="42">
        <f t="shared" ca="1" si="44"/>
        <v>6.83345009219124E-2</v>
      </c>
      <c r="H1463" s="42">
        <f t="shared" ca="1" si="45"/>
        <v>178.42260568848829</v>
      </c>
    </row>
    <row r="1464" spans="6:8" x14ac:dyDescent="0.25">
      <c r="F1464" s="42">
        <v>1462</v>
      </c>
      <c r="G1464" s="42">
        <f t="shared" ca="1" si="44"/>
        <v>0.58808946402694018</v>
      </c>
      <c r="H1464" s="42">
        <f t="shared" ca="1" si="45"/>
        <v>455.41246259154707</v>
      </c>
    </row>
    <row r="1465" spans="6:8" x14ac:dyDescent="0.25">
      <c r="F1465" s="42">
        <v>1463</v>
      </c>
      <c r="G1465" s="42">
        <f t="shared" ca="1" si="44"/>
        <v>0.23180916642676519</v>
      </c>
      <c r="H1465" s="42">
        <f t="shared" ca="1" si="45"/>
        <v>256.29481636018625</v>
      </c>
    </row>
    <row r="1466" spans="6:8" x14ac:dyDescent="0.25">
      <c r="F1466" s="42">
        <v>1464</v>
      </c>
      <c r="G1466" s="42">
        <f t="shared" ca="1" si="44"/>
        <v>0.45271323007849951</v>
      </c>
      <c r="H1466" s="42">
        <f t="shared" ca="1" si="45"/>
        <v>372.26878813979602</v>
      </c>
    </row>
    <row r="1467" spans="6:8" x14ac:dyDescent="0.25">
      <c r="F1467" s="42">
        <v>1465</v>
      </c>
      <c r="G1467" s="42">
        <f t="shared" ca="1" si="44"/>
        <v>0.90242049779772304</v>
      </c>
      <c r="H1467" s="42">
        <f t="shared" ca="1" si="45"/>
        <v>734.93917380035305</v>
      </c>
    </row>
    <row r="1468" spans="6:8" x14ac:dyDescent="0.25">
      <c r="F1468" s="42">
        <v>1466</v>
      </c>
      <c r="G1468" s="42">
        <f t="shared" ca="1" si="44"/>
        <v>0.75497172007986857</v>
      </c>
      <c r="H1468" s="42">
        <f t="shared" ca="1" si="45"/>
        <v>579.97576076791165</v>
      </c>
    </row>
    <row r="1469" spans="6:8" x14ac:dyDescent="0.25">
      <c r="F1469" s="42">
        <v>1467</v>
      </c>
      <c r="G1469" s="42">
        <f t="shared" ca="1" si="44"/>
        <v>0.73053640257156593</v>
      </c>
      <c r="H1469" s="42">
        <f t="shared" ca="1" si="45"/>
        <v>559.53003490763126</v>
      </c>
    </row>
    <row r="1470" spans="6:8" x14ac:dyDescent="0.25">
      <c r="F1470" s="42">
        <v>1468</v>
      </c>
      <c r="G1470" s="42">
        <f t="shared" ca="1" si="44"/>
        <v>0.24500678573405887</v>
      </c>
      <c r="H1470" s="42">
        <f t="shared" ca="1" si="45"/>
        <v>262.71096965201116</v>
      </c>
    </row>
    <row r="1471" spans="6:8" x14ac:dyDescent="0.25">
      <c r="F1471" s="42">
        <v>1469</v>
      </c>
      <c r="G1471" s="42">
        <f t="shared" ca="1" si="44"/>
        <v>0.21720159233812508</v>
      </c>
      <c r="H1471" s="42">
        <f t="shared" ca="1" si="45"/>
        <v>249.25713222398849</v>
      </c>
    </row>
    <row r="1472" spans="6:8" x14ac:dyDescent="0.25">
      <c r="F1472" s="42">
        <v>1470</v>
      </c>
      <c r="G1472" s="42">
        <f t="shared" ca="1" si="44"/>
        <v>0.65661145411825017</v>
      </c>
      <c r="H1472" s="42">
        <f t="shared" ca="1" si="45"/>
        <v>502.76790828139434</v>
      </c>
    </row>
    <row r="1473" spans="6:8" x14ac:dyDescent="0.25">
      <c r="F1473" s="42">
        <v>1471</v>
      </c>
      <c r="G1473" s="42">
        <f t="shared" ca="1" si="44"/>
        <v>0.41027931755710134</v>
      </c>
      <c r="H1473" s="42">
        <f t="shared" ca="1" si="45"/>
        <v>348.38746838409634</v>
      </c>
    </row>
    <row r="1474" spans="6:8" x14ac:dyDescent="0.25">
      <c r="F1474" s="42">
        <v>1472</v>
      </c>
      <c r="G1474" s="42">
        <f t="shared" ca="1" si="44"/>
        <v>0.21536791555353729</v>
      </c>
      <c r="H1474" s="42">
        <f t="shared" ca="1" si="45"/>
        <v>248.3783526258353</v>
      </c>
    </row>
    <row r="1475" spans="6:8" x14ac:dyDescent="0.25">
      <c r="F1475" s="42">
        <v>1473</v>
      </c>
      <c r="G1475" s="42">
        <f t="shared" ref="G1475:G1538" ca="1" si="46">RAND()</f>
        <v>0.80487280092506341</v>
      </c>
      <c r="H1475" s="42">
        <f t="shared" ref="H1475:H1538" ca="1" si="47">IF(G1475&lt;(($D$4-$D$2)/($D$3-$D$2)),$D$2+SQRT(G1475*($D$3-$D$2)*($D$4-$D$2)),$D$3-SQRT((1-G1475)*($D$3-$D$2)*($D$3-$D$4)))</f>
        <v>625.17793110069624</v>
      </c>
    </row>
    <row r="1476" spans="6:8" x14ac:dyDescent="0.25">
      <c r="F1476" s="42">
        <v>1474</v>
      </c>
      <c r="G1476" s="42">
        <f t="shared" ca="1" si="46"/>
        <v>0.48348542044928977</v>
      </c>
      <c r="H1476" s="42">
        <f t="shared" ca="1" si="47"/>
        <v>390.17174772194153</v>
      </c>
    </row>
    <row r="1477" spans="6:8" x14ac:dyDescent="0.25">
      <c r="F1477" s="42">
        <v>1475</v>
      </c>
      <c r="G1477" s="42">
        <f t="shared" ca="1" si="46"/>
        <v>0.59904981028039683</v>
      </c>
      <c r="H1477" s="42">
        <f t="shared" ca="1" si="47"/>
        <v>462.7066568455233</v>
      </c>
    </row>
    <row r="1478" spans="6:8" x14ac:dyDescent="0.25">
      <c r="F1478" s="42">
        <v>1476</v>
      </c>
      <c r="G1478" s="42">
        <f t="shared" ca="1" si="46"/>
        <v>0.9319689196436105</v>
      </c>
      <c r="H1478" s="42">
        <f t="shared" ca="1" si="47"/>
        <v>778.68037173219261</v>
      </c>
    </row>
    <row r="1479" spans="6:8" x14ac:dyDescent="0.25">
      <c r="F1479" s="42">
        <v>1477</v>
      </c>
      <c r="G1479" s="42">
        <f t="shared" ca="1" si="46"/>
        <v>9.8897867862120847E-2</v>
      </c>
      <c r="H1479" s="42">
        <f t="shared" ca="1" si="47"/>
        <v>194.34409418501446</v>
      </c>
    </row>
    <row r="1480" spans="6:8" x14ac:dyDescent="0.25">
      <c r="F1480" s="42">
        <v>1478</v>
      </c>
      <c r="G1480" s="42">
        <f t="shared" ca="1" si="46"/>
        <v>0.79735676352823159</v>
      </c>
      <c r="H1480" s="42">
        <f t="shared" ca="1" si="47"/>
        <v>618.027317390794</v>
      </c>
    </row>
    <row r="1481" spans="6:8" x14ac:dyDescent="0.25">
      <c r="F1481" s="42">
        <v>1479</v>
      </c>
      <c r="G1481" s="42">
        <f t="shared" ca="1" si="46"/>
        <v>0.67502210716125588</v>
      </c>
      <c r="H1481" s="42">
        <f t="shared" ca="1" si="47"/>
        <v>516.28098771715031</v>
      </c>
    </row>
    <row r="1482" spans="6:8" x14ac:dyDescent="0.25">
      <c r="F1482" s="42">
        <v>1480</v>
      </c>
      <c r="G1482" s="42">
        <f t="shared" ca="1" si="46"/>
        <v>0.27351211948279763</v>
      </c>
      <c r="H1482" s="42">
        <f t="shared" ca="1" si="47"/>
        <v>276.76333474277885</v>
      </c>
    </row>
    <row r="1483" spans="6:8" x14ac:dyDescent="0.25">
      <c r="F1483" s="42">
        <v>1481</v>
      </c>
      <c r="G1483" s="42">
        <f t="shared" ca="1" si="46"/>
        <v>0.247823107565878</v>
      </c>
      <c r="H1483" s="42">
        <f t="shared" ca="1" si="47"/>
        <v>264.08739475901905</v>
      </c>
    </row>
    <row r="1484" spans="6:8" x14ac:dyDescent="0.25">
      <c r="F1484" s="42">
        <v>1482</v>
      </c>
      <c r="G1484" s="42">
        <f t="shared" ca="1" si="46"/>
        <v>0.41013044136477173</v>
      </c>
      <c r="H1484" s="42">
        <f t="shared" ca="1" si="47"/>
        <v>348.30522311640061</v>
      </c>
    </row>
    <row r="1485" spans="6:8" x14ac:dyDescent="0.25">
      <c r="F1485" s="42">
        <v>1483</v>
      </c>
      <c r="G1485" s="42">
        <f t="shared" ca="1" si="46"/>
        <v>0.30258264568806514</v>
      </c>
      <c r="H1485" s="42">
        <f t="shared" ca="1" si="47"/>
        <v>291.38127663418811</v>
      </c>
    </row>
    <row r="1486" spans="6:8" x14ac:dyDescent="0.25">
      <c r="F1486" s="42">
        <v>1484</v>
      </c>
      <c r="G1486" s="42">
        <f t="shared" ca="1" si="46"/>
        <v>0.70320905428646996</v>
      </c>
      <c r="H1486" s="42">
        <f t="shared" ca="1" si="47"/>
        <v>537.73440435855309</v>
      </c>
    </row>
    <row r="1487" spans="6:8" x14ac:dyDescent="0.25">
      <c r="F1487" s="42">
        <v>1485</v>
      </c>
      <c r="G1487" s="42">
        <f t="shared" ca="1" si="46"/>
        <v>0.84359223349112611</v>
      </c>
      <c r="H1487" s="42">
        <f t="shared" ca="1" si="47"/>
        <v>664.42051331109462</v>
      </c>
    </row>
    <row r="1488" spans="6:8" x14ac:dyDescent="0.25">
      <c r="F1488" s="42">
        <v>1486</v>
      </c>
      <c r="G1488" s="42">
        <f t="shared" ca="1" si="46"/>
        <v>0.42602382570791419</v>
      </c>
      <c r="H1488" s="42">
        <f t="shared" ca="1" si="47"/>
        <v>357.14477097070926</v>
      </c>
    </row>
    <row r="1489" spans="6:8" x14ac:dyDescent="0.25">
      <c r="F1489" s="42">
        <v>1487</v>
      </c>
      <c r="G1489" s="42">
        <f t="shared" ca="1" si="46"/>
        <v>0.61511707465306431</v>
      </c>
      <c r="H1489" s="42">
        <f t="shared" ca="1" si="47"/>
        <v>473.58219421281569</v>
      </c>
    </row>
    <row r="1490" spans="6:8" x14ac:dyDescent="0.25">
      <c r="F1490" s="42">
        <v>1488</v>
      </c>
      <c r="G1490" s="42">
        <f t="shared" ca="1" si="46"/>
        <v>0.69074990357275379</v>
      </c>
      <c r="H1490" s="42">
        <f t="shared" ca="1" si="47"/>
        <v>528.1313006485625</v>
      </c>
    </row>
    <row r="1491" spans="6:8" x14ac:dyDescent="0.25">
      <c r="F1491" s="42">
        <v>1489</v>
      </c>
      <c r="G1491" s="42">
        <f t="shared" ca="1" si="46"/>
        <v>0.26598639467522422</v>
      </c>
      <c r="H1491" s="42">
        <f t="shared" ca="1" si="47"/>
        <v>273.02696347537176</v>
      </c>
    </row>
    <row r="1492" spans="6:8" x14ac:dyDescent="0.25">
      <c r="F1492" s="42">
        <v>1490</v>
      </c>
      <c r="G1492" s="42">
        <f t="shared" ca="1" si="46"/>
        <v>0.72089383221307146</v>
      </c>
      <c r="H1492" s="42">
        <f t="shared" ca="1" si="47"/>
        <v>551.71834656480917</v>
      </c>
    </row>
    <row r="1493" spans="6:8" x14ac:dyDescent="0.25">
      <c r="F1493" s="42">
        <v>1491</v>
      </c>
      <c r="G1493" s="42">
        <f t="shared" ca="1" si="46"/>
        <v>0.39968144708116471</v>
      </c>
      <c r="H1493" s="42">
        <f t="shared" ca="1" si="47"/>
        <v>342.55847552686373</v>
      </c>
    </row>
    <row r="1494" spans="6:8" x14ac:dyDescent="0.25">
      <c r="F1494" s="42">
        <v>1492</v>
      </c>
      <c r="G1494" s="42">
        <f t="shared" ca="1" si="46"/>
        <v>0.65894217569277169</v>
      </c>
      <c r="H1494" s="42">
        <f t="shared" ca="1" si="47"/>
        <v>504.45824242430956</v>
      </c>
    </row>
    <row r="1495" spans="6:8" x14ac:dyDescent="0.25">
      <c r="F1495" s="42">
        <v>1493</v>
      </c>
      <c r="G1495" s="42">
        <f t="shared" ca="1" si="46"/>
        <v>0.89666409940042524</v>
      </c>
      <c r="H1495" s="42">
        <f t="shared" ca="1" si="47"/>
        <v>727.2329777416378</v>
      </c>
    </row>
    <row r="1496" spans="6:8" x14ac:dyDescent="0.25">
      <c r="F1496" s="42">
        <v>1494</v>
      </c>
      <c r="G1496" s="42">
        <f t="shared" ca="1" si="46"/>
        <v>0.79104270975262891</v>
      </c>
      <c r="H1496" s="42">
        <f t="shared" ca="1" si="47"/>
        <v>612.12212105082972</v>
      </c>
    </row>
    <row r="1497" spans="6:8" x14ac:dyDescent="0.25">
      <c r="F1497" s="42">
        <v>1495</v>
      </c>
      <c r="G1497" s="42">
        <f t="shared" ca="1" si="46"/>
        <v>0.84299429348330357</v>
      </c>
      <c r="H1497" s="42">
        <f t="shared" ca="1" si="47"/>
        <v>663.7796723991521</v>
      </c>
    </row>
    <row r="1498" spans="6:8" x14ac:dyDescent="0.25">
      <c r="F1498" s="42">
        <v>1496</v>
      </c>
      <c r="G1498" s="42">
        <f t="shared" ca="1" si="46"/>
        <v>0.38883920316312492</v>
      </c>
      <c r="H1498" s="42">
        <f t="shared" ca="1" si="47"/>
        <v>336.64807701903055</v>
      </c>
    </row>
    <row r="1499" spans="6:8" x14ac:dyDescent="0.25">
      <c r="F1499" s="42">
        <v>1497</v>
      </c>
      <c r="G1499" s="42">
        <f t="shared" ca="1" si="46"/>
        <v>0.62171826595058555</v>
      </c>
      <c r="H1499" s="42">
        <f t="shared" ca="1" si="47"/>
        <v>478.11605838502908</v>
      </c>
    </row>
    <row r="1500" spans="6:8" x14ac:dyDescent="0.25">
      <c r="F1500" s="42">
        <v>1498</v>
      </c>
      <c r="G1500" s="42">
        <f t="shared" ca="1" si="46"/>
        <v>0.67918144888615062</v>
      </c>
      <c r="H1500" s="42">
        <f t="shared" ca="1" si="47"/>
        <v>519.38647875660888</v>
      </c>
    </row>
    <row r="1501" spans="6:8" x14ac:dyDescent="0.25">
      <c r="F1501" s="42">
        <v>1499</v>
      </c>
      <c r="G1501" s="42">
        <f t="shared" ca="1" si="46"/>
        <v>0.95608377008025525</v>
      </c>
      <c r="H1501" s="42">
        <f t="shared" ca="1" si="47"/>
        <v>822.18075036088976</v>
      </c>
    </row>
    <row r="1502" spans="6:8" x14ac:dyDescent="0.25">
      <c r="F1502" s="42">
        <v>1500</v>
      </c>
      <c r="G1502" s="42">
        <f t="shared" ca="1" si="46"/>
        <v>0.83915071395895691</v>
      </c>
      <c r="H1502" s="42">
        <f t="shared" ca="1" si="47"/>
        <v>659.68913336546098</v>
      </c>
    </row>
    <row r="1503" spans="6:8" x14ac:dyDescent="0.25">
      <c r="F1503" s="42">
        <v>1501</v>
      </c>
      <c r="G1503" s="42">
        <f t="shared" ca="1" si="46"/>
        <v>0.63920054880544519</v>
      </c>
      <c r="H1503" s="42">
        <f t="shared" ca="1" si="47"/>
        <v>490.31813367544703</v>
      </c>
    </row>
    <row r="1504" spans="6:8" x14ac:dyDescent="0.25">
      <c r="F1504" s="42">
        <v>1502</v>
      </c>
      <c r="G1504" s="42">
        <f t="shared" ca="1" si="46"/>
        <v>0.49908955718462444</v>
      </c>
      <c r="H1504" s="42">
        <f t="shared" ca="1" si="47"/>
        <v>399.45398275646653</v>
      </c>
    </row>
    <row r="1505" spans="6:8" x14ac:dyDescent="0.25">
      <c r="F1505" s="42">
        <v>1503</v>
      </c>
      <c r="G1505" s="42">
        <f t="shared" ca="1" si="46"/>
        <v>0.68854778951965123</v>
      </c>
      <c r="H1505" s="42">
        <f t="shared" ca="1" si="47"/>
        <v>526.45423500378433</v>
      </c>
    </row>
    <row r="1506" spans="6:8" x14ac:dyDescent="0.25">
      <c r="F1506" s="42">
        <v>1504</v>
      </c>
      <c r="G1506" s="42">
        <f t="shared" ca="1" si="46"/>
        <v>0.93793907189214154</v>
      </c>
      <c r="H1506" s="42">
        <f t="shared" ca="1" si="47"/>
        <v>788.61440863280654</v>
      </c>
    </row>
    <row r="1507" spans="6:8" x14ac:dyDescent="0.25">
      <c r="F1507" s="42">
        <v>1505</v>
      </c>
      <c r="G1507" s="42">
        <f t="shared" ca="1" si="46"/>
        <v>0.29727583943779079</v>
      </c>
      <c r="H1507" s="42">
        <f t="shared" ca="1" si="47"/>
        <v>288.69036587095866</v>
      </c>
    </row>
    <row r="1508" spans="6:8" x14ac:dyDescent="0.25">
      <c r="F1508" s="42">
        <v>1506</v>
      </c>
      <c r="G1508" s="42">
        <f t="shared" ca="1" si="46"/>
        <v>0.63500408510398809</v>
      </c>
      <c r="H1508" s="42">
        <f t="shared" ca="1" si="47"/>
        <v>487.36264404051803</v>
      </c>
    </row>
    <row r="1509" spans="6:8" x14ac:dyDescent="0.25">
      <c r="F1509" s="42">
        <v>1507</v>
      </c>
      <c r="G1509" s="42">
        <f t="shared" ca="1" si="46"/>
        <v>0.72920235579816051</v>
      </c>
      <c r="H1509" s="42">
        <f t="shared" ca="1" si="47"/>
        <v>558.44105283062777</v>
      </c>
    </row>
    <row r="1510" spans="6:8" x14ac:dyDescent="0.25">
      <c r="F1510" s="42">
        <v>1508</v>
      </c>
      <c r="G1510" s="42">
        <f t="shared" ca="1" si="46"/>
        <v>0.77301739917475465</v>
      </c>
      <c r="H1510" s="42">
        <f t="shared" ca="1" si="47"/>
        <v>595.73836121371028</v>
      </c>
    </row>
    <row r="1511" spans="6:8" x14ac:dyDescent="0.25">
      <c r="F1511" s="42">
        <v>1509</v>
      </c>
      <c r="G1511" s="42">
        <f t="shared" ca="1" si="46"/>
        <v>1.3964706529857818E-2</v>
      </c>
      <c r="H1511" s="42">
        <f t="shared" ca="1" si="47"/>
        <v>135.45170782469023</v>
      </c>
    </row>
    <row r="1512" spans="6:8" x14ac:dyDescent="0.25">
      <c r="F1512" s="42">
        <v>1510</v>
      </c>
      <c r="G1512" s="42">
        <f t="shared" ca="1" si="46"/>
        <v>0.25674906820964594</v>
      </c>
      <c r="H1512" s="42">
        <f t="shared" ca="1" si="47"/>
        <v>268.46690376370884</v>
      </c>
    </row>
    <row r="1513" spans="6:8" x14ac:dyDescent="0.25">
      <c r="F1513" s="42">
        <v>1511</v>
      </c>
      <c r="G1513" s="42">
        <f t="shared" ca="1" si="46"/>
        <v>0.30250737582988252</v>
      </c>
      <c r="H1513" s="42">
        <f t="shared" ca="1" si="47"/>
        <v>291.34303827416988</v>
      </c>
    </row>
    <row r="1514" spans="6:8" x14ac:dyDescent="0.25">
      <c r="F1514" s="42">
        <v>1512</v>
      </c>
      <c r="G1514" s="42">
        <f t="shared" ca="1" si="46"/>
        <v>0.80112933443204948</v>
      </c>
      <c r="H1514" s="42">
        <f t="shared" ca="1" si="47"/>
        <v>621.59957821254432</v>
      </c>
    </row>
    <row r="1515" spans="6:8" x14ac:dyDescent="0.25">
      <c r="F1515" s="42">
        <v>1513</v>
      </c>
      <c r="G1515" s="42">
        <f t="shared" ca="1" si="46"/>
        <v>8.9371809563807303E-2</v>
      </c>
      <c r="H1515" s="42">
        <f t="shared" ca="1" si="47"/>
        <v>189.68535477290959</v>
      </c>
    </row>
    <row r="1516" spans="6:8" x14ac:dyDescent="0.25">
      <c r="F1516" s="42">
        <v>1514</v>
      </c>
      <c r="G1516" s="42">
        <f t="shared" ca="1" si="46"/>
        <v>0.46563516827879137</v>
      </c>
      <c r="H1516" s="42">
        <f t="shared" ca="1" si="47"/>
        <v>379.72370765982816</v>
      </c>
    </row>
    <row r="1517" spans="6:8" x14ac:dyDescent="0.25">
      <c r="F1517" s="42">
        <v>1515</v>
      </c>
      <c r="G1517" s="42">
        <f t="shared" ca="1" si="46"/>
        <v>0.83705937356322002</v>
      </c>
      <c r="H1517" s="42">
        <f t="shared" ca="1" si="47"/>
        <v>657.48394047215595</v>
      </c>
    </row>
    <row r="1518" spans="6:8" x14ac:dyDescent="0.25">
      <c r="F1518" s="42">
        <v>1516</v>
      </c>
      <c r="G1518" s="42">
        <f t="shared" ca="1" si="46"/>
        <v>0.22197622247535342</v>
      </c>
      <c r="H1518" s="42">
        <f t="shared" ca="1" si="47"/>
        <v>251.55018884514004</v>
      </c>
    </row>
    <row r="1519" spans="6:8" x14ac:dyDescent="0.25">
      <c r="F1519" s="42">
        <v>1517</v>
      </c>
      <c r="G1519" s="42">
        <f t="shared" ca="1" si="46"/>
        <v>0.78242779701137932</v>
      </c>
      <c r="H1519" s="42">
        <f t="shared" ca="1" si="47"/>
        <v>604.20714236888148</v>
      </c>
    </row>
    <row r="1520" spans="6:8" x14ac:dyDescent="0.25">
      <c r="F1520" s="42">
        <v>1518</v>
      </c>
      <c r="G1520" s="42">
        <f t="shared" ca="1" si="46"/>
        <v>0.27479264632024891</v>
      </c>
      <c r="H1520" s="42">
        <f t="shared" ca="1" si="47"/>
        <v>277.40101394381907</v>
      </c>
    </row>
    <row r="1521" spans="6:8" x14ac:dyDescent="0.25">
      <c r="F1521" s="42">
        <v>1519</v>
      </c>
      <c r="G1521" s="42">
        <f t="shared" ca="1" si="46"/>
        <v>0.19841187555746598</v>
      </c>
      <c r="H1521" s="42">
        <f t="shared" ca="1" si="47"/>
        <v>240.30042148318626</v>
      </c>
    </row>
    <row r="1522" spans="6:8" x14ac:dyDescent="0.25">
      <c r="F1522" s="42">
        <v>1520</v>
      </c>
      <c r="G1522" s="42">
        <f t="shared" ca="1" si="46"/>
        <v>0.12789244675859057</v>
      </c>
      <c r="H1522" s="42">
        <f t="shared" ca="1" si="47"/>
        <v>207.58758317791694</v>
      </c>
    </row>
    <row r="1523" spans="6:8" x14ac:dyDescent="0.25">
      <c r="F1523" s="42">
        <v>1521</v>
      </c>
      <c r="G1523" s="42">
        <f t="shared" ca="1" si="46"/>
        <v>0.78317116371216566</v>
      </c>
      <c r="H1523" s="42">
        <f t="shared" ca="1" si="47"/>
        <v>604.88386248187646</v>
      </c>
    </row>
    <row r="1524" spans="6:8" x14ac:dyDescent="0.25">
      <c r="F1524" s="42">
        <v>1522</v>
      </c>
      <c r="G1524" s="42">
        <f t="shared" ca="1" si="46"/>
        <v>0.63331209548616418</v>
      </c>
      <c r="H1524" s="42">
        <f t="shared" ca="1" si="47"/>
        <v>486.17581679142256</v>
      </c>
    </row>
    <row r="1525" spans="6:8" x14ac:dyDescent="0.25">
      <c r="F1525" s="42">
        <v>1523</v>
      </c>
      <c r="G1525" s="42">
        <f t="shared" ca="1" si="46"/>
        <v>0.7959645815197397</v>
      </c>
      <c r="H1525" s="42">
        <f t="shared" ca="1" si="47"/>
        <v>616.71746543080337</v>
      </c>
    </row>
    <row r="1526" spans="6:8" x14ac:dyDescent="0.25">
      <c r="F1526" s="42">
        <v>1524</v>
      </c>
      <c r="G1526" s="42">
        <f t="shared" ca="1" si="46"/>
        <v>0.10894409380860848</v>
      </c>
      <c r="H1526" s="42">
        <f t="shared" ca="1" si="47"/>
        <v>199.02004061186182</v>
      </c>
    </row>
    <row r="1527" spans="6:8" x14ac:dyDescent="0.25">
      <c r="F1527" s="42">
        <v>1525</v>
      </c>
      <c r="G1527" s="42">
        <f t="shared" ca="1" si="46"/>
        <v>0.99226320280875213</v>
      </c>
      <c r="H1527" s="42">
        <f t="shared" ca="1" si="47"/>
        <v>925.36425804148212</v>
      </c>
    </row>
    <row r="1528" spans="6:8" x14ac:dyDescent="0.25">
      <c r="F1528" s="42">
        <v>1526</v>
      </c>
      <c r="G1528" s="42">
        <f t="shared" ca="1" si="46"/>
        <v>0.28374122680724079</v>
      </c>
      <c r="H1528" s="42">
        <f t="shared" ca="1" si="47"/>
        <v>281.87304973369316</v>
      </c>
    </row>
    <row r="1529" spans="6:8" x14ac:dyDescent="0.25">
      <c r="F1529" s="42">
        <v>1527</v>
      </c>
      <c r="G1529" s="42">
        <f t="shared" ca="1" si="46"/>
        <v>0.18015596746045459</v>
      </c>
      <c r="H1529" s="42">
        <f t="shared" ca="1" si="47"/>
        <v>231.69816905823222</v>
      </c>
    </row>
    <row r="1530" spans="6:8" x14ac:dyDescent="0.25">
      <c r="F1530" s="42">
        <v>1528</v>
      </c>
      <c r="G1530" s="42">
        <f t="shared" ca="1" si="46"/>
        <v>0.20092031735059868</v>
      </c>
      <c r="H1530" s="42">
        <f t="shared" ca="1" si="47"/>
        <v>241.49003203150392</v>
      </c>
    </row>
    <row r="1531" spans="6:8" x14ac:dyDescent="0.25">
      <c r="F1531" s="42">
        <v>1529</v>
      </c>
      <c r="G1531" s="42">
        <f t="shared" ca="1" si="46"/>
        <v>9.508922342019599E-2</v>
      </c>
      <c r="H1531" s="42">
        <f t="shared" ca="1" si="47"/>
        <v>192.50962170400243</v>
      </c>
    </row>
    <row r="1532" spans="6:8" x14ac:dyDescent="0.25">
      <c r="F1532" s="42">
        <v>1530</v>
      </c>
      <c r="G1532" s="42">
        <f t="shared" ca="1" si="46"/>
        <v>0.74700333952019904</v>
      </c>
      <c r="H1532" s="42">
        <f t="shared" ca="1" si="47"/>
        <v>573.20075498490314</v>
      </c>
    </row>
    <row r="1533" spans="6:8" x14ac:dyDescent="0.25">
      <c r="F1533" s="42">
        <v>1531</v>
      </c>
      <c r="G1533" s="42">
        <f t="shared" ca="1" si="46"/>
        <v>0.78763270436625676</v>
      </c>
      <c r="H1533" s="42">
        <f t="shared" ca="1" si="47"/>
        <v>608.97001028527859</v>
      </c>
    </row>
    <row r="1534" spans="6:8" x14ac:dyDescent="0.25">
      <c r="F1534" s="42">
        <v>1532</v>
      </c>
      <c r="G1534" s="42">
        <f t="shared" ca="1" si="46"/>
        <v>0.76404667429340745</v>
      </c>
      <c r="H1534" s="42">
        <f t="shared" ca="1" si="47"/>
        <v>587.82722735635889</v>
      </c>
    </row>
    <row r="1535" spans="6:8" x14ac:dyDescent="0.25">
      <c r="F1535" s="42">
        <v>1533</v>
      </c>
      <c r="G1535" s="42">
        <f t="shared" ca="1" si="46"/>
        <v>0.37938124555476871</v>
      </c>
      <c r="H1535" s="42">
        <f t="shared" ca="1" si="47"/>
        <v>331.5349648631078</v>
      </c>
    </row>
    <row r="1536" spans="6:8" x14ac:dyDescent="0.25">
      <c r="F1536" s="42">
        <v>1534</v>
      </c>
      <c r="G1536" s="42">
        <f t="shared" ca="1" si="46"/>
        <v>8.0505083384575515E-3</v>
      </c>
      <c r="H1536" s="42">
        <f t="shared" ca="1" si="47"/>
        <v>126.91738751181435</v>
      </c>
    </row>
    <row r="1537" spans="6:8" x14ac:dyDescent="0.25">
      <c r="F1537" s="42">
        <v>1535</v>
      </c>
      <c r="G1537" s="42">
        <f t="shared" ca="1" si="46"/>
        <v>0.66786704411263609</v>
      </c>
      <c r="H1537" s="42">
        <f t="shared" ca="1" si="47"/>
        <v>510.98494068290489</v>
      </c>
    </row>
    <row r="1538" spans="6:8" x14ac:dyDescent="0.25">
      <c r="F1538" s="42">
        <v>1536</v>
      </c>
      <c r="G1538" s="42">
        <f t="shared" ca="1" si="46"/>
        <v>0.79843980151083049</v>
      </c>
      <c r="H1538" s="42">
        <f t="shared" ca="1" si="47"/>
        <v>619.04942195581066</v>
      </c>
    </row>
    <row r="1539" spans="6:8" x14ac:dyDescent="0.25">
      <c r="F1539" s="42">
        <v>1537</v>
      </c>
      <c r="G1539" s="42">
        <f t="shared" ref="G1539:G1602" ca="1" si="48">RAND()</f>
        <v>0.57029029182434887</v>
      </c>
      <c r="H1539" s="42">
        <f t="shared" ref="H1539:H1602" ca="1" si="49">IF(G1539&lt;(($D$4-$D$2)/($D$3-$D$2)),$D$2+SQRT(G1539*($D$3-$D$2)*($D$4-$D$2)),$D$3-SQRT((1-G1539)*($D$3-$D$2)*($D$3-$D$4)))</f>
        <v>443.77073981453577</v>
      </c>
    </row>
    <row r="1540" spans="6:8" x14ac:dyDescent="0.25">
      <c r="F1540" s="42">
        <v>1538</v>
      </c>
      <c r="G1540" s="42">
        <f t="shared" ca="1" si="48"/>
        <v>0.42012886373482583</v>
      </c>
      <c r="H1540" s="42">
        <f t="shared" ca="1" si="49"/>
        <v>353.85201531620839</v>
      </c>
    </row>
    <row r="1541" spans="6:8" x14ac:dyDescent="0.25">
      <c r="F1541" s="42">
        <v>1539</v>
      </c>
      <c r="G1541" s="42">
        <f t="shared" ca="1" si="48"/>
        <v>0.77826611361112974</v>
      </c>
      <c r="H1541" s="42">
        <f t="shared" ca="1" si="49"/>
        <v>600.43974396846397</v>
      </c>
    </row>
    <row r="1542" spans="6:8" x14ac:dyDescent="0.25">
      <c r="F1542" s="42">
        <v>1540</v>
      </c>
      <c r="G1542" s="42">
        <f t="shared" ca="1" si="48"/>
        <v>0.83188327909198623</v>
      </c>
      <c r="H1542" s="42">
        <f t="shared" ca="1" si="49"/>
        <v>652.0861614511864</v>
      </c>
    </row>
    <row r="1543" spans="6:8" x14ac:dyDescent="0.25">
      <c r="F1543" s="42">
        <v>1541</v>
      </c>
      <c r="G1543" s="42">
        <f t="shared" ca="1" si="48"/>
        <v>0.11973082651462785</v>
      </c>
      <c r="H1543" s="42">
        <f t="shared" ca="1" si="49"/>
        <v>203.8883213333271</v>
      </c>
    </row>
    <row r="1544" spans="6:8" x14ac:dyDescent="0.25">
      <c r="F1544" s="42">
        <v>1542</v>
      </c>
      <c r="G1544" s="42">
        <f t="shared" ca="1" si="48"/>
        <v>0.25283059624323911</v>
      </c>
      <c r="H1544" s="42">
        <f t="shared" ca="1" si="49"/>
        <v>266.54109133171755</v>
      </c>
    </row>
    <row r="1545" spans="6:8" x14ac:dyDescent="0.25">
      <c r="F1545" s="42">
        <v>1543</v>
      </c>
      <c r="G1545" s="42">
        <f t="shared" ca="1" si="48"/>
        <v>0.51607552338856144</v>
      </c>
      <c r="H1545" s="42">
        <f t="shared" ca="1" si="49"/>
        <v>409.72411267252687</v>
      </c>
    </row>
    <row r="1546" spans="6:8" x14ac:dyDescent="0.25">
      <c r="F1546" s="42">
        <v>1544</v>
      </c>
      <c r="G1546" s="42">
        <f t="shared" ca="1" si="48"/>
        <v>0.56825714815573358</v>
      </c>
      <c r="H1546" s="42">
        <f t="shared" ca="1" si="49"/>
        <v>442.45641127543058</v>
      </c>
    </row>
    <row r="1547" spans="6:8" x14ac:dyDescent="0.25">
      <c r="F1547" s="42">
        <v>1545</v>
      </c>
      <c r="G1547" s="42">
        <f t="shared" ca="1" si="48"/>
        <v>0.19145135124157475</v>
      </c>
      <c r="H1547" s="42">
        <f t="shared" ca="1" si="49"/>
        <v>237.00915660404803</v>
      </c>
    </row>
    <row r="1548" spans="6:8" x14ac:dyDescent="0.25">
      <c r="F1548" s="42">
        <v>1546</v>
      </c>
      <c r="G1548" s="42">
        <f t="shared" ca="1" si="48"/>
        <v>0.45064432831376777</v>
      </c>
      <c r="H1548" s="42">
        <f t="shared" ca="1" si="49"/>
        <v>371.08340488258125</v>
      </c>
    </row>
    <row r="1549" spans="6:8" x14ac:dyDescent="0.25">
      <c r="F1549" s="42">
        <v>1547</v>
      </c>
      <c r="G1549" s="42">
        <f t="shared" ca="1" si="48"/>
        <v>0.16377259681666234</v>
      </c>
      <c r="H1549" s="42">
        <f t="shared" ca="1" si="49"/>
        <v>224.05945440903588</v>
      </c>
    </row>
    <row r="1550" spans="6:8" x14ac:dyDescent="0.25">
      <c r="F1550" s="42">
        <v>1548</v>
      </c>
      <c r="G1550" s="42">
        <f t="shared" ca="1" si="48"/>
        <v>0.76882011991460042</v>
      </c>
      <c r="H1550" s="42">
        <f t="shared" ca="1" si="49"/>
        <v>592.01775325207132</v>
      </c>
    </row>
    <row r="1551" spans="6:8" x14ac:dyDescent="0.25">
      <c r="F1551" s="42">
        <v>1549</v>
      </c>
      <c r="G1551" s="42">
        <f t="shared" ca="1" si="48"/>
        <v>7.1914266654917514E-2</v>
      </c>
      <c r="H1551" s="42">
        <f t="shared" ca="1" si="49"/>
        <v>180.45050651762597</v>
      </c>
    </row>
    <row r="1552" spans="6:8" x14ac:dyDescent="0.25">
      <c r="F1552" s="42">
        <v>1550</v>
      </c>
      <c r="G1552" s="42">
        <f t="shared" ca="1" si="48"/>
        <v>0.58335958472860383</v>
      </c>
      <c r="H1552" s="42">
        <f t="shared" ca="1" si="49"/>
        <v>452.29469694423699</v>
      </c>
    </row>
    <row r="1553" spans="6:8" x14ac:dyDescent="0.25">
      <c r="F1553" s="42">
        <v>1551</v>
      </c>
      <c r="G1553" s="42">
        <f t="shared" ca="1" si="48"/>
        <v>0.22936508003017919</v>
      </c>
      <c r="H1553" s="42">
        <f t="shared" ca="1" si="49"/>
        <v>255.11266464097343</v>
      </c>
    </row>
    <row r="1554" spans="6:8" x14ac:dyDescent="0.25">
      <c r="F1554" s="42">
        <v>1552</v>
      </c>
      <c r="G1554" s="42">
        <f t="shared" ca="1" si="48"/>
        <v>0.88972926072589076</v>
      </c>
      <c r="H1554" s="42">
        <f t="shared" ca="1" si="49"/>
        <v>718.22893640872439</v>
      </c>
    </row>
    <row r="1555" spans="6:8" x14ac:dyDescent="0.25">
      <c r="F1555" s="42">
        <v>1553</v>
      </c>
      <c r="G1555" s="42">
        <f t="shared" ca="1" si="48"/>
        <v>0.58044564041062974</v>
      </c>
      <c r="H1555" s="42">
        <f t="shared" ca="1" si="49"/>
        <v>450.38273416463107</v>
      </c>
    </row>
    <row r="1556" spans="6:8" x14ac:dyDescent="0.25">
      <c r="F1556" s="42">
        <v>1554</v>
      </c>
      <c r="G1556" s="42">
        <f t="shared" ca="1" si="48"/>
        <v>0.38184166301815003</v>
      </c>
      <c r="H1556" s="42">
        <f t="shared" ca="1" si="49"/>
        <v>332.86133178556349</v>
      </c>
    </row>
    <row r="1557" spans="6:8" x14ac:dyDescent="0.25">
      <c r="F1557" s="42">
        <v>1555</v>
      </c>
      <c r="G1557" s="42">
        <f t="shared" ca="1" si="48"/>
        <v>0.65670940677854095</v>
      </c>
      <c r="H1557" s="42">
        <f t="shared" ca="1" si="49"/>
        <v>502.83883184680388</v>
      </c>
    </row>
    <row r="1558" spans="6:8" x14ac:dyDescent="0.25">
      <c r="F1558" s="42">
        <v>1556</v>
      </c>
      <c r="G1558" s="42">
        <f t="shared" ca="1" si="48"/>
        <v>0.24317518575808228</v>
      </c>
      <c r="H1558" s="42">
        <f t="shared" ca="1" si="49"/>
        <v>261.81718642725048</v>
      </c>
    </row>
    <row r="1559" spans="6:8" x14ac:dyDescent="0.25">
      <c r="F1559" s="42">
        <v>1557</v>
      </c>
      <c r="G1559" s="42">
        <f t="shared" ca="1" si="48"/>
        <v>0.38405326808595086</v>
      </c>
      <c r="H1559" s="42">
        <f t="shared" ca="1" si="49"/>
        <v>334.05582292648933</v>
      </c>
    </row>
    <row r="1560" spans="6:8" x14ac:dyDescent="0.25">
      <c r="F1560" s="42">
        <v>1558</v>
      </c>
      <c r="G1560" s="42">
        <f t="shared" ca="1" si="48"/>
        <v>7.7850010092768818E-2</v>
      </c>
      <c r="H1560" s="42">
        <f t="shared" ca="1" si="49"/>
        <v>183.7048439957282</v>
      </c>
    </row>
    <row r="1561" spans="6:8" x14ac:dyDescent="0.25">
      <c r="F1561" s="42">
        <v>1559</v>
      </c>
      <c r="G1561" s="42">
        <f t="shared" ca="1" si="48"/>
        <v>0.48337286308756133</v>
      </c>
      <c r="H1561" s="42">
        <f t="shared" ca="1" si="49"/>
        <v>390.10530533791666</v>
      </c>
    </row>
    <row r="1562" spans="6:8" x14ac:dyDescent="0.25">
      <c r="F1562" s="42">
        <v>1560</v>
      </c>
      <c r="G1562" s="42">
        <f t="shared" ca="1" si="48"/>
        <v>0.81260048898687154</v>
      </c>
      <c r="H1562" s="42">
        <f t="shared" ca="1" si="49"/>
        <v>632.67501047512087</v>
      </c>
    </row>
    <row r="1563" spans="6:8" x14ac:dyDescent="0.25">
      <c r="F1563" s="42">
        <v>1561</v>
      </c>
      <c r="G1563" s="42">
        <f t="shared" ca="1" si="48"/>
        <v>0.53418750586289432</v>
      </c>
      <c r="H1563" s="42">
        <f t="shared" ca="1" si="49"/>
        <v>420.87566466369583</v>
      </c>
    </row>
    <row r="1564" spans="6:8" x14ac:dyDescent="0.25">
      <c r="F1564" s="42">
        <v>1562</v>
      </c>
      <c r="G1564" s="42">
        <f t="shared" ca="1" si="48"/>
        <v>0.39346590124020175</v>
      </c>
      <c r="H1564" s="42">
        <f t="shared" ca="1" si="49"/>
        <v>339.1637486433915</v>
      </c>
    </row>
    <row r="1565" spans="6:8" x14ac:dyDescent="0.25">
      <c r="F1565" s="42">
        <v>1563</v>
      </c>
      <c r="G1565" s="42">
        <f t="shared" ca="1" si="48"/>
        <v>0.6481659968084087</v>
      </c>
      <c r="H1565" s="42">
        <f t="shared" ca="1" si="49"/>
        <v>496.69047068633228</v>
      </c>
    </row>
    <row r="1566" spans="6:8" x14ac:dyDescent="0.25">
      <c r="F1566" s="42">
        <v>1564</v>
      </c>
      <c r="G1566" s="42">
        <f t="shared" ca="1" si="48"/>
        <v>0.44060066261040942</v>
      </c>
      <c r="H1566" s="42">
        <f t="shared" ca="1" si="49"/>
        <v>365.36032040180055</v>
      </c>
    </row>
    <row r="1567" spans="6:8" x14ac:dyDescent="0.25">
      <c r="F1567" s="42">
        <v>1565</v>
      </c>
      <c r="G1567" s="42">
        <f t="shared" ca="1" si="48"/>
        <v>0.33121096334152078</v>
      </c>
      <c r="H1567" s="42">
        <f t="shared" ca="1" si="49"/>
        <v>306.07773749928947</v>
      </c>
    </row>
    <row r="1568" spans="6:8" x14ac:dyDescent="0.25">
      <c r="F1568" s="42">
        <v>1566</v>
      </c>
      <c r="G1568" s="42">
        <f t="shared" ca="1" si="48"/>
        <v>0.89215828937854713</v>
      </c>
      <c r="H1568" s="42">
        <f t="shared" ca="1" si="49"/>
        <v>721.34962471325093</v>
      </c>
    </row>
    <row r="1569" spans="6:8" x14ac:dyDescent="0.25">
      <c r="F1569" s="42">
        <v>1567</v>
      </c>
      <c r="G1569" s="42">
        <f t="shared" ca="1" si="48"/>
        <v>0.89729275697089494</v>
      </c>
      <c r="H1569" s="42">
        <f t="shared" ca="1" si="49"/>
        <v>728.06395056749898</v>
      </c>
    </row>
    <row r="1570" spans="6:8" x14ac:dyDescent="0.25">
      <c r="F1570" s="42">
        <v>1568</v>
      </c>
      <c r="G1570" s="42">
        <f t="shared" ca="1" si="48"/>
        <v>0.44997376088719299</v>
      </c>
      <c r="H1570" s="42">
        <f t="shared" ca="1" si="49"/>
        <v>370.69968046947486</v>
      </c>
    </row>
    <row r="1571" spans="6:8" x14ac:dyDescent="0.25">
      <c r="F1571" s="42">
        <v>1569</v>
      </c>
      <c r="G1571" s="42">
        <f t="shared" ca="1" si="48"/>
        <v>0.161592446650623</v>
      </c>
      <c r="H1571" s="42">
        <f t="shared" ca="1" si="49"/>
        <v>223.04862545230583</v>
      </c>
    </row>
    <row r="1572" spans="6:8" x14ac:dyDescent="0.25">
      <c r="F1572" s="42">
        <v>1570</v>
      </c>
      <c r="G1572" s="42">
        <f t="shared" ca="1" si="48"/>
        <v>0.91096595451725937</v>
      </c>
      <c r="H1572" s="42">
        <f t="shared" ca="1" si="49"/>
        <v>746.81130999277775</v>
      </c>
    </row>
    <row r="1573" spans="6:8" x14ac:dyDescent="0.25">
      <c r="F1573" s="42">
        <v>1571</v>
      </c>
      <c r="G1573" s="42">
        <f t="shared" ca="1" si="48"/>
        <v>0.39737639423566351</v>
      </c>
      <c r="H1573" s="42">
        <f t="shared" ca="1" si="49"/>
        <v>341.29749040228921</v>
      </c>
    </row>
    <row r="1574" spans="6:8" x14ac:dyDescent="0.25">
      <c r="F1574" s="42">
        <v>1572</v>
      </c>
      <c r="G1574" s="42">
        <f t="shared" ca="1" si="48"/>
        <v>0.85499338030357064</v>
      </c>
      <c r="H1574" s="42">
        <f t="shared" ca="1" si="49"/>
        <v>676.88273617550374</v>
      </c>
    </row>
    <row r="1575" spans="6:8" x14ac:dyDescent="0.25">
      <c r="F1575" s="42">
        <v>1573</v>
      </c>
      <c r="G1575" s="42">
        <f t="shared" ca="1" si="48"/>
        <v>0.94982357870124556</v>
      </c>
      <c r="H1575" s="42">
        <f t="shared" ca="1" si="49"/>
        <v>809.92889926371447</v>
      </c>
    </row>
    <row r="1576" spans="6:8" x14ac:dyDescent="0.25">
      <c r="F1576" s="42">
        <v>1574</v>
      </c>
      <c r="G1576" s="42">
        <f t="shared" ca="1" si="48"/>
        <v>0.93695724386826706</v>
      </c>
      <c r="H1576" s="42">
        <f t="shared" ca="1" si="49"/>
        <v>786.9488690129815</v>
      </c>
    </row>
    <row r="1577" spans="6:8" x14ac:dyDescent="0.25">
      <c r="F1577" s="42">
        <v>1575</v>
      </c>
      <c r="G1577" s="42">
        <f t="shared" ca="1" si="48"/>
        <v>0.28880471541826913</v>
      </c>
      <c r="H1577" s="42">
        <f t="shared" ca="1" si="49"/>
        <v>284.41589949269678</v>
      </c>
    </row>
    <row r="1578" spans="6:8" x14ac:dyDescent="0.25">
      <c r="F1578" s="42">
        <v>1576</v>
      </c>
      <c r="G1578" s="42">
        <f t="shared" ca="1" si="48"/>
        <v>0.82029453654685869</v>
      </c>
      <c r="H1578" s="42">
        <f t="shared" ca="1" si="49"/>
        <v>640.29465713411798</v>
      </c>
    </row>
    <row r="1579" spans="6:8" x14ac:dyDescent="0.25">
      <c r="F1579" s="42">
        <v>1577</v>
      </c>
      <c r="G1579" s="42">
        <f t="shared" ca="1" si="48"/>
        <v>0.26244810762786674</v>
      </c>
      <c r="H1579" s="42">
        <f t="shared" ca="1" si="49"/>
        <v>271.27689585965788</v>
      </c>
    </row>
    <row r="1580" spans="6:8" x14ac:dyDescent="0.25">
      <c r="F1580" s="42">
        <v>1578</v>
      </c>
      <c r="G1580" s="42">
        <f t="shared" ca="1" si="48"/>
        <v>0.13929005459566846</v>
      </c>
      <c r="H1580" s="42">
        <f t="shared" ca="1" si="49"/>
        <v>212.78264711001282</v>
      </c>
    </row>
    <row r="1581" spans="6:8" x14ac:dyDescent="0.25">
      <c r="F1581" s="42">
        <v>1579</v>
      </c>
      <c r="G1581" s="42">
        <f t="shared" ca="1" si="48"/>
        <v>0.87673619903909494</v>
      </c>
      <c r="H1581" s="42">
        <f t="shared" ca="1" si="49"/>
        <v>702.09072405873019</v>
      </c>
    </row>
    <row r="1582" spans="6:8" x14ac:dyDescent="0.25">
      <c r="F1582" s="42">
        <v>1580</v>
      </c>
      <c r="G1582" s="42">
        <f t="shared" ca="1" si="48"/>
        <v>0.59557662728409022</v>
      </c>
      <c r="H1582" s="42">
        <f t="shared" ca="1" si="49"/>
        <v>460.38455511776249</v>
      </c>
    </row>
    <row r="1583" spans="6:8" x14ac:dyDescent="0.25">
      <c r="F1583" s="42">
        <v>1581</v>
      </c>
      <c r="G1583" s="42">
        <f t="shared" ca="1" si="48"/>
        <v>0.22275774954251337</v>
      </c>
      <c r="H1583" s="42">
        <f t="shared" ca="1" si="49"/>
        <v>251.92619326072486</v>
      </c>
    </row>
    <row r="1584" spans="6:8" x14ac:dyDescent="0.25">
      <c r="F1584" s="42">
        <v>1582</v>
      </c>
      <c r="G1584" s="42">
        <f t="shared" ca="1" si="48"/>
        <v>0.12451838833338502</v>
      </c>
      <c r="H1584" s="42">
        <f t="shared" ca="1" si="49"/>
        <v>206.05619821050129</v>
      </c>
    </row>
    <row r="1585" spans="6:8" x14ac:dyDescent="0.25">
      <c r="F1585" s="42">
        <v>1583</v>
      </c>
      <c r="G1585" s="42">
        <f t="shared" ca="1" si="48"/>
        <v>0.48494981377536239</v>
      </c>
      <c r="H1585" s="42">
        <f t="shared" ca="1" si="49"/>
        <v>391.03683684336124</v>
      </c>
    </row>
    <row r="1586" spans="6:8" x14ac:dyDescent="0.25">
      <c r="F1586" s="42">
        <v>1584</v>
      </c>
      <c r="G1586" s="42">
        <f t="shared" ca="1" si="48"/>
        <v>0.95167754644491354</v>
      </c>
      <c r="H1586" s="42">
        <f t="shared" ca="1" si="49"/>
        <v>813.47341594383317</v>
      </c>
    </row>
    <row r="1587" spans="6:8" x14ac:dyDescent="0.25">
      <c r="F1587" s="42">
        <v>1585</v>
      </c>
      <c r="G1587" s="42">
        <f t="shared" ca="1" si="48"/>
        <v>0.98959635187486272</v>
      </c>
      <c r="H1587" s="42">
        <f t="shared" ca="1" si="49"/>
        <v>913.45159360162177</v>
      </c>
    </row>
    <row r="1588" spans="6:8" x14ac:dyDescent="0.25">
      <c r="F1588" s="42">
        <v>1586</v>
      </c>
      <c r="G1588" s="42">
        <f t="shared" ca="1" si="48"/>
        <v>0.47190278206571512</v>
      </c>
      <c r="H1588" s="42">
        <f t="shared" ca="1" si="49"/>
        <v>383.3720757923096</v>
      </c>
    </row>
    <row r="1589" spans="6:8" x14ac:dyDescent="0.25">
      <c r="F1589" s="42">
        <v>1587</v>
      </c>
      <c r="G1589" s="42">
        <f t="shared" ca="1" si="48"/>
        <v>0.78393399850645606</v>
      </c>
      <c r="H1589" s="42">
        <f t="shared" ca="1" si="49"/>
        <v>605.57951235343819</v>
      </c>
    </row>
    <row r="1590" spans="6:8" x14ac:dyDescent="0.25">
      <c r="F1590" s="42">
        <v>1588</v>
      </c>
      <c r="G1590" s="42">
        <f t="shared" ca="1" si="48"/>
        <v>0.31986559443011842</v>
      </c>
      <c r="H1590" s="42">
        <f t="shared" ca="1" si="49"/>
        <v>300.21662494003567</v>
      </c>
    </row>
    <row r="1591" spans="6:8" x14ac:dyDescent="0.25">
      <c r="F1591" s="42">
        <v>1589</v>
      </c>
      <c r="G1591" s="42">
        <f t="shared" ca="1" si="48"/>
        <v>0.97993932574720999</v>
      </c>
      <c r="H1591" s="42">
        <f t="shared" ca="1" si="49"/>
        <v>879.81811508380804</v>
      </c>
    </row>
    <row r="1592" spans="6:8" x14ac:dyDescent="0.25">
      <c r="F1592" s="42">
        <v>1590</v>
      </c>
      <c r="G1592" s="42">
        <f t="shared" ca="1" si="48"/>
        <v>0.43333761072042687</v>
      </c>
      <c r="H1592" s="42">
        <f t="shared" ca="1" si="49"/>
        <v>361.25363384102718</v>
      </c>
    </row>
    <row r="1593" spans="6:8" x14ac:dyDescent="0.25">
      <c r="F1593" s="42">
        <v>1591</v>
      </c>
      <c r="G1593" s="42">
        <f t="shared" ca="1" si="48"/>
        <v>0.15778018584599407</v>
      </c>
      <c r="H1593" s="42">
        <f t="shared" ca="1" si="49"/>
        <v>221.28421989092567</v>
      </c>
    </row>
    <row r="1594" spans="6:8" x14ac:dyDescent="0.25">
      <c r="F1594" s="42">
        <v>1592</v>
      </c>
      <c r="G1594" s="42">
        <f t="shared" ca="1" si="48"/>
        <v>0.56764171614244208</v>
      </c>
      <c r="H1594" s="42">
        <f t="shared" ca="1" si="49"/>
        <v>442.0591748424913</v>
      </c>
    </row>
    <row r="1595" spans="6:8" x14ac:dyDescent="0.25">
      <c r="F1595" s="42">
        <v>1593</v>
      </c>
      <c r="G1595" s="42">
        <f t="shared" ca="1" si="48"/>
        <v>0.8779181066814068</v>
      </c>
      <c r="H1595" s="42">
        <f t="shared" ca="1" si="49"/>
        <v>703.52240693538556</v>
      </c>
    </row>
    <row r="1596" spans="6:8" x14ac:dyDescent="0.25">
      <c r="F1596" s="42">
        <v>1594</v>
      </c>
      <c r="G1596" s="42">
        <f t="shared" ca="1" si="48"/>
        <v>5.7057810419983812E-2</v>
      </c>
      <c r="H1596" s="42">
        <f t="shared" ca="1" si="49"/>
        <v>171.66033029367463</v>
      </c>
    </row>
    <row r="1597" spans="6:8" x14ac:dyDescent="0.25">
      <c r="F1597" s="42">
        <v>1595</v>
      </c>
      <c r="G1597" s="42">
        <f t="shared" ca="1" si="48"/>
        <v>0.94610714204206059</v>
      </c>
      <c r="H1597" s="42">
        <f t="shared" ca="1" si="49"/>
        <v>803.01559013537042</v>
      </c>
    </row>
    <row r="1598" spans="6:8" x14ac:dyDescent="0.25">
      <c r="F1598" s="42">
        <v>1596</v>
      </c>
      <c r="G1598" s="42">
        <f t="shared" ca="1" si="48"/>
        <v>0.53737035531714039</v>
      </c>
      <c r="H1598" s="42">
        <f t="shared" ca="1" si="49"/>
        <v>422.85760494340832</v>
      </c>
    </row>
    <row r="1599" spans="6:8" x14ac:dyDescent="0.25">
      <c r="F1599" s="42">
        <v>1597</v>
      </c>
      <c r="G1599" s="42">
        <f t="shared" ca="1" si="48"/>
        <v>0.28347181885145178</v>
      </c>
      <c r="H1599" s="42">
        <f t="shared" ca="1" si="49"/>
        <v>281.73800711233878</v>
      </c>
    </row>
    <row r="1600" spans="6:8" x14ac:dyDescent="0.25">
      <c r="F1600" s="42">
        <v>1598</v>
      </c>
      <c r="G1600" s="42">
        <f t="shared" ca="1" si="48"/>
        <v>0.12454110100241089</v>
      </c>
      <c r="H1600" s="42">
        <f t="shared" ca="1" si="49"/>
        <v>206.06649694180044</v>
      </c>
    </row>
    <row r="1601" spans="6:8" x14ac:dyDescent="0.25">
      <c r="F1601" s="42">
        <v>1599</v>
      </c>
      <c r="G1601" s="42">
        <f t="shared" ca="1" si="48"/>
        <v>8.2894228208252652E-2</v>
      </c>
      <c r="H1601" s="42">
        <f t="shared" ca="1" si="49"/>
        <v>186.37407330178854</v>
      </c>
    </row>
    <row r="1602" spans="6:8" x14ac:dyDescent="0.25">
      <c r="F1602" s="42">
        <v>1600</v>
      </c>
      <c r="G1602" s="42">
        <f t="shared" ca="1" si="48"/>
        <v>4.4196885327663971E-2</v>
      </c>
      <c r="H1602" s="42">
        <f t="shared" ca="1" si="49"/>
        <v>163.06916583790971</v>
      </c>
    </row>
    <row r="1603" spans="6:8" x14ac:dyDescent="0.25">
      <c r="F1603" s="42">
        <v>1601</v>
      </c>
      <c r="G1603" s="42">
        <f t="shared" ref="G1603:G1666" ca="1" si="50">RAND()</f>
        <v>0.51574175926857313</v>
      </c>
      <c r="H1603" s="42">
        <f t="shared" ref="H1603:H1666" ca="1" si="51">IF(G1603&lt;(($D$4-$D$2)/($D$3-$D$2)),$D$2+SQRT(G1603*($D$3-$D$2)*($D$4-$D$2)),$D$3-SQRT((1-G1603)*($D$3-$D$2)*($D$3-$D$4)))</f>
        <v>409.52059026022994</v>
      </c>
    </row>
    <row r="1604" spans="6:8" x14ac:dyDescent="0.25">
      <c r="F1604" s="42">
        <v>1602</v>
      </c>
      <c r="G1604" s="42">
        <f t="shared" ca="1" si="50"/>
        <v>0.2760161113271401</v>
      </c>
      <c r="H1604" s="42">
        <f t="shared" ca="1" si="51"/>
        <v>278.01080351264318</v>
      </c>
    </row>
    <row r="1605" spans="6:8" x14ac:dyDescent="0.25">
      <c r="F1605" s="42">
        <v>1603</v>
      </c>
      <c r="G1605" s="42">
        <f t="shared" ca="1" si="50"/>
        <v>0.55124279554302646</v>
      </c>
      <c r="H1605" s="42">
        <f t="shared" ca="1" si="51"/>
        <v>431.57657753306739</v>
      </c>
    </row>
    <row r="1606" spans="6:8" x14ac:dyDescent="0.25">
      <c r="F1606" s="42">
        <v>1604</v>
      </c>
      <c r="G1606" s="42">
        <f t="shared" ca="1" si="50"/>
        <v>0.20270128718093372</v>
      </c>
      <c r="H1606" s="42">
        <f t="shared" ca="1" si="51"/>
        <v>242.33577804562549</v>
      </c>
    </row>
    <row r="1607" spans="6:8" x14ac:dyDescent="0.25">
      <c r="F1607" s="42">
        <v>1605</v>
      </c>
      <c r="G1607" s="42">
        <f t="shared" ca="1" si="50"/>
        <v>0.59985201942932143</v>
      </c>
      <c r="H1607" s="42">
        <f t="shared" ca="1" si="51"/>
        <v>463.24442619485671</v>
      </c>
    </row>
    <row r="1608" spans="6:8" x14ac:dyDescent="0.25">
      <c r="F1608" s="42">
        <v>1606</v>
      </c>
      <c r="G1608" s="42">
        <f t="shared" ca="1" si="50"/>
        <v>0.45162176202533488</v>
      </c>
      <c r="H1608" s="42">
        <f t="shared" ca="1" si="51"/>
        <v>371.64314968183976</v>
      </c>
    </row>
    <row r="1609" spans="6:8" x14ac:dyDescent="0.25">
      <c r="F1609" s="42">
        <v>1607</v>
      </c>
      <c r="G1609" s="42">
        <f t="shared" ca="1" si="50"/>
        <v>0.59602810929933692</v>
      </c>
      <c r="H1609" s="42">
        <f t="shared" ca="1" si="51"/>
        <v>460.68584173556371</v>
      </c>
    </row>
    <row r="1610" spans="6:8" x14ac:dyDescent="0.25">
      <c r="F1610" s="42">
        <v>1608</v>
      </c>
      <c r="G1610" s="42">
        <f t="shared" ca="1" si="50"/>
        <v>0.49745678269137095</v>
      </c>
      <c r="H1610" s="42">
        <f t="shared" ca="1" si="51"/>
        <v>398.47600508191454</v>
      </c>
    </row>
    <row r="1611" spans="6:8" x14ac:dyDescent="0.25">
      <c r="F1611" s="42">
        <v>1609</v>
      </c>
      <c r="G1611" s="42">
        <f t="shared" ca="1" si="50"/>
        <v>0.63006545350333276</v>
      </c>
      <c r="H1611" s="42">
        <f t="shared" ca="1" si="51"/>
        <v>483.90613888789528</v>
      </c>
    </row>
    <row r="1612" spans="6:8" x14ac:dyDescent="0.25">
      <c r="F1612" s="42">
        <v>1610</v>
      </c>
      <c r="G1612" s="42">
        <f t="shared" ca="1" si="50"/>
        <v>7.7640768909797542E-2</v>
      </c>
      <c r="H1612" s="42">
        <f t="shared" ca="1" si="51"/>
        <v>183.59227955907039</v>
      </c>
    </row>
    <row r="1613" spans="6:8" x14ac:dyDescent="0.25">
      <c r="F1613" s="42">
        <v>1611</v>
      </c>
      <c r="G1613" s="42">
        <f t="shared" ca="1" si="50"/>
        <v>0.25816097293756535</v>
      </c>
      <c r="H1613" s="42">
        <f t="shared" ca="1" si="51"/>
        <v>269.16205661928518</v>
      </c>
    </row>
    <row r="1614" spans="6:8" x14ac:dyDescent="0.25">
      <c r="F1614" s="42">
        <v>1612</v>
      </c>
      <c r="G1614" s="42">
        <f t="shared" ca="1" si="50"/>
        <v>0.35074970534411209</v>
      </c>
      <c r="H1614" s="42">
        <f t="shared" ca="1" si="51"/>
        <v>316.28937981611011</v>
      </c>
    </row>
    <row r="1615" spans="6:8" x14ac:dyDescent="0.25">
      <c r="F1615" s="42">
        <v>1613</v>
      </c>
      <c r="G1615" s="42">
        <f t="shared" ca="1" si="50"/>
        <v>0.84109902333325448</v>
      </c>
      <c r="H1615" s="42">
        <f t="shared" ca="1" si="51"/>
        <v>661.75644396373673</v>
      </c>
    </row>
    <row r="1616" spans="6:8" x14ac:dyDescent="0.25">
      <c r="F1616" s="42">
        <v>1614</v>
      </c>
      <c r="G1616" s="42">
        <f t="shared" ca="1" si="50"/>
        <v>0.33728469883539969</v>
      </c>
      <c r="H1616" s="42">
        <f t="shared" ca="1" si="51"/>
        <v>309.23591810335688</v>
      </c>
    </row>
    <row r="1617" spans="6:8" x14ac:dyDescent="0.25">
      <c r="F1617" s="42">
        <v>1615</v>
      </c>
      <c r="G1617" s="42">
        <f t="shared" ca="1" si="50"/>
        <v>0.49853162088858338</v>
      </c>
      <c r="H1617" s="42">
        <f t="shared" ca="1" si="51"/>
        <v>399.11961842624623</v>
      </c>
    </row>
    <row r="1618" spans="6:8" x14ac:dyDescent="0.25">
      <c r="F1618" s="42">
        <v>1616</v>
      </c>
      <c r="G1618" s="42">
        <f t="shared" ca="1" si="50"/>
        <v>0.68006188509061061</v>
      </c>
      <c r="H1618" s="42">
        <f t="shared" ca="1" si="51"/>
        <v>520.04641606217751</v>
      </c>
    </row>
    <row r="1619" spans="6:8" x14ac:dyDescent="0.25">
      <c r="F1619" s="42">
        <v>1617</v>
      </c>
      <c r="G1619" s="42">
        <f t="shared" ca="1" si="50"/>
        <v>0.72841023006060401</v>
      </c>
      <c r="H1619" s="42">
        <f t="shared" ca="1" si="51"/>
        <v>557.79570970380087</v>
      </c>
    </row>
    <row r="1620" spans="6:8" x14ac:dyDescent="0.25">
      <c r="F1620" s="42">
        <v>1618</v>
      </c>
      <c r="G1620" s="42">
        <f t="shared" ca="1" si="50"/>
        <v>0.29499703246609366</v>
      </c>
      <c r="H1620" s="42">
        <f t="shared" ca="1" si="51"/>
        <v>287.53797531067482</v>
      </c>
    </row>
    <row r="1621" spans="6:8" x14ac:dyDescent="0.25">
      <c r="F1621" s="42">
        <v>1619</v>
      </c>
      <c r="G1621" s="42">
        <f t="shared" ca="1" si="50"/>
        <v>0.35117762551975351</v>
      </c>
      <c r="H1621" s="42">
        <f t="shared" ca="1" si="51"/>
        <v>316.51473342450356</v>
      </c>
    </row>
    <row r="1622" spans="6:8" x14ac:dyDescent="0.25">
      <c r="F1622" s="42">
        <v>1620</v>
      </c>
      <c r="G1622" s="42">
        <f t="shared" ca="1" si="50"/>
        <v>0.93687113835277014</v>
      </c>
      <c r="H1622" s="42">
        <f t="shared" ca="1" si="51"/>
        <v>786.80342313722417</v>
      </c>
    </row>
    <row r="1623" spans="6:8" x14ac:dyDescent="0.25">
      <c r="F1623" s="42">
        <v>1621</v>
      </c>
      <c r="G1623" s="42">
        <f t="shared" ca="1" si="50"/>
        <v>0.71820503764583488</v>
      </c>
      <c r="H1623" s="42">
        <f t="shared" ca="1" si="51"/>
        <v>549.56424110091029</v>
      </c>
    </row>
    <row r="1624" spans="6:8" x14ac:dyDescent="0.25">
      <c r="F1624" s="42">
        <v>1622</v>
      </c>
      <c r="G1624" s="42">
        <f t="shared" ca="1" si="50"/>
        <v>0.8128239649703376</v>
      </c>
      <c r="H1624" s="42">
        <f t="shared" ca="1" si="51"/>
        <v>632.89409536026676</v>
      </c>
    </row>
    <row r="1625" spans="6:8" x14ac:dyDescent="0.25">
      <c r="F1625" s="42">
        <v>1623</v>
      </c>
      <c r="G1625" s="42">
        <f t="shared" ca="1" si="50"/>
        <v>0.75953917009552263</v>
      </c>
      <c r="H1625" s="42">
        <f t="shared" ca="1" si="51"/>
        <v>583.90890717149</v>
      </c>
    </row>
    <row r="1626" spans="6:8" x14ac:dyDescent="0.25">
      <c r="F1626" s="42">
        <v>1624</v>
      </c>
      <c r="G1626" s="42">
        <f t="shared" ca="1" si="50"/>
        <v>0.30562993955345463</v>
      </c>
      <c r="H1626" s="42">
        <f t="shared" ca="1" si="51"/>
        <v>292.93108997671766</v>
      </c>
    </row>
    <row r="1627" spans="6:8" x14ac:dyDescent="0.25">
      <c r="F1627" s="42">
        <v>1625</v>
      </c>
      <c r="G1627" s="42">
        <f t="shared" ca="1" si="50"/>
        <v>0.63623998551567817</v>
      </c>
      <c r="H1627" s="42">
        <f t="shared" ca="1" si="51"/>
        <v>488.2312920579144</v>
      </c>
    </row>
    <row r="1628" spans="6:8" x14ac:dyDescent="0.25">
      <c r="F1628" s="42">
        <v>1626</v>
      </c>
      <c r="G1628" s="42">
        <f t="shared" ca="1" si="50"/>
        <v>0.19816104570637527</v>
      </c>
      <c r="H1628" s="42">
        <f t="shared" ca="1" si="51"/>
        <v>240.18156965534865</v>
      </c>
    </row>
    <row r="1629" spans="6:8" x14ac:dyDescent="0.25">
      <c r="F1629" s="42">
        <v>1627</v>
      </c>
      <c r="G1629" s="42">
        <f t="shared" ca="1" si="50"/>
        <v>7.2174044372686486E-2</v>
      </c>
      <c r="H1629" s="42">
        <f t="shared" ca="1" si="51"/>
        <v>180.59568222641821</v>
      </c>
    </row>
    <row r="1630" spans="6:8" x14ac:dyDescent="0.25">
      <c r="F1630" s="42">
        <v>1628</v>
      </c>
      <c r="G1630" s="42">
        <f t="shared" ca="1" si="50"/>
        <v>0.12887296053202169</v>
      </c>
      <c r="H1630" s="42">
        <f t="shared" ca="1" si="51"/>
        <v>208.03316457256597</v>
      </c>
    </row>
    <row r="1631" spans="6:8" x14ac:dyDescent="0.25">
      <c r="F1631" s="42">
        <v>1629</v>
      </c>
      <c r="G1631" s="42">
        <f t="shared" ca="1" si="50"/>
        <v>0.80830813251726763</v>
      </c>
      <c r="H1631" s="42">
        <f t="shared" ca="1" si="51"/>
        <v>628.49206658865637</v>
      </c>
    </row>
    <row r="1632" spans="6:8" x14ac:dyDescent="0.25">
      <c r="F1632" s="42">
        <v>1630</v>
      </c>
      <c r="G1632" s="42">
        <f t="shared" ca="1" si="50"/>
        <v>0.96752310515000883</v>
      </c>
      <c r="H1632" s="42">
        <f t="shared" ca="1" si="51"/>
        <v>847.08379977257596</v>
      </c>
    </row>
    <row r="1633" spans="6:8" x14ac:dyDescent="0.25">
      <c r="F1633" s="42">
        <v>1631</v>
      </c>
      <c r="G1633" s="42">
        <f t="shared" ca="1" si="50"/>
        <v>0.36344794101681166</v>
      </c>
      <c r="H1633" s="42">
        <f t="shared" ca="1" si="51"/>
        <v>323.00850635484676</v>
      </c>
    </row>
    <row r="1634" spans="6:8" x14ac:dyDescent="0.25">
      <c r="F1634" s="42">
        <v>1632</v>
      </c>
      <c r="G1634" s="42">
        <f t="shared" ca="1" si="50"/>
        <v>0.18495350164286206</v>
      </c>
      <c r="H1634" s="42">
        <f t="shared" ca="1" si="51"/>
        <v>233.94942802897185</v>
      </c>
    </row>
    <row r="1635" spans="6:8" x14ac:dyDescent="0.25">
      <c r="F1635" s="42">
        <v>1633</v>
      </c>
      <c r="G1635" s="42">
        <f t="shared" ca="1" si="50"/>
        <v>7.5962396891608219E-2</v>
      </c>
      <c r="H1635" s="42">
        <f t="shared" ca="1" si="51"/>
        <v>182.68382985956043</v>
      </c>
    </row>
    <row r="1636" spans="6:8" x14ac:dyDescent="0.25">
      <c r="F1636" s="42">
        <v>1634</v>
      </c>
      <c r="G1636" s="42">
        <f t="shared" ca="1" si="50"/>
        <v>0.82659432700722912</v>
      </c>
      <c r="H1636" s="42">
        <f t="shared" ca="1" si="51"/>
        <v>646.655855355158</v>
      </c>
    </row>
    <row r="1637" spans="6:8" x14ac:dyDescent="0.25">
      <c r="F1637" s="42">
        <v>1635</v>
      </c>
      <c r="G1637" s="42">
        <f t="shared" ca="1" si="50"/>
        <v>0.24137529042980543</v>
      </c>
      <c r="H1637" s="42">
        <f t="shared" ca="1" si="51"/>
        <v>260.93992741419174</v>
      </c>
    </row>
    <row r="1638" spans="6:8" x14ac:dyDescent="0.25">
      <c r="F1638" s="42">
        <v>1636</v>
      </c>
      <c r="G1638" s="42">
        <f t="shared" ca="1" si="50"/>
        <v>0.44924374147047363</v>
      </c>
      <c r="H1638" s="42">
        <f t="shared" ca="1" si="51"/>
        <v>370.28220118750096</v>
      </c>
    </row>
    <row r="1639" spans="6:8" x14ac:dyDescent="0.25">
      <c r="F1639" s="42">
        <v>1637</v>
      </c>
      <c r="G1639" s="42">
        <f t="shared" ca="1" si="50"/>
        <v>1.5599564213378603E-2</v>
      </c>
      <c r="H1639" s="42">
        <f t="shared" ca="1" si="51"/>
        <v>137.46946462393177</v>
      </c>
    </row>
    <row r="1640" spans="6:8" x14ac:dyDescent="0.25">
      <c r="F1640" s="42">
        <v>1638</v>
      </c>
      <c r="G1640" s="42">
        <f t="shared" ca="1" si="50"/>
        <v>5.5898502392773164E-2</v>
      </c>
      <c r="H1640" s="42">
        <f t="shared" ca="1" si="51"/>
        <v>170.92859236830787</v>
      </c>
    </row>
    <row r="1641" spans="6:8" x14ac:dyDescent="0.25">
      <c r="F1641" s="42">
        <v>1639</v>
      </c>
      <c r="G1641" s="42">
        <f t="shared" ca="1" si="50"/>
        <v>0.46435781457714254</v>
      </c>
      <c r="H1641" s="42">
        <f t="shared" ca="1" si="51"/>
        <v>378.98279129765058</v>
      </c>
    </row>
    <row r="1642" spans="6:8" x14ac:dyDescent="0.25">
      <c r="F1642" s="42">
        <v>1640</v>
      </c>
      <c r="G1642" s="42">
        <f t="shared" ca="1" si="50"/>
        <v>0.83926247795276698</v>
      </c>
      <c r="H1642" s="42">
        <f t="shared" ca="1" si="51"/>
        <v>659.80738415713995</v>
      </c>
    </row>
    <row r="1643" spans="6:8" x14ac:dyDescent="0.25">
      <c r="F1643" s="42">
        <v>1641</v>
      </c>
      <c r="G1643" s="42">
        <f t="shared" ca="1" si="50"/>
        <v>0.7872466987688046</v>
      </c>
      <c r="H1643" s="42">
        <f t="shared" ca="1" si="51"/>
        <v>608.61479730774101</v>
      </c>
    </row>
    <row r="1644" spans="6:8" x14ac:dyDescent="0.25">
      <c r="F1644" s="42">
        <v>1642</v>
      </c>
      <c r="G1644" s="42">
        <f t="shared" ca="1" si="50"/>
        <v>0.75463543648906806</v>
      </c>
      <c r="H1644" s="42">
        <f t="shared" ca="1" si="51"/>
        <v>579.68763314902208</v>
      </c>
    </row>
    <row r="1645" spans="6:8" x14ac:dyDescent="0.25">
      <c r="F1645" s="42">
        <v>1643</v>
      </c>
      <c r="G1645" s="42">
        <f t="shared" ca="1" si="50"/>
        <v>0.30850862601379681</v>
      </c>
      <c r="H1645" s="42">
        <f t="shared" ca="1" si="51"/>
        <v>294.39827858056753</v>
      </c>
    </row>
    <row r="1646" spans="6:8" x14ac:dyDescent="0.25">
      <c r="F1646" s="42">
        <v>1644</v>
      </c>
      <c r="G1646" s="42">
        <f t="shared" ca="1" si="50"/>
        <v>0.41612194399385849</v>
      </c>
      <c r="H1646" s="42">
        <f t="shared" ca="1" si="51"/>
        <v>351.62341164688712</v>
      </c>
    </row>
    <row r="1647" spans="6:8" x14ac:dyDescent="0.25">
      <c r="F1647" s="42">
        <v>1645</v>
      </c>
      <c r="G1647" s="42">
        <f t="shared" ca="1" si="50"/>
        <v>0.86196476649567233</v>
      </c>
      <c r="H1647" s="42">
        <f t="shared" ca="1" si="51"/>
        <v>684.74555019299737</v>
      </c>
    </row>
    <row r="1648" spans="6:8" x14ac:dyDescent="0.25">
      <c r="F1648" s="42">
        <v>1646</v>
      </c>
      <c r="G1648" s="42">
        <f t="shared" ca="1" si="50"/>
        <v>5.3512828751094199E-2</v>
      </c>
      <c r="H1648" s="42">
        <f t="shared" ca="1" si="51"/>
        <v>169.39852006778298</v>
      </c>
    </row>
    <row r="1649" spans="6:8" x14ac:dyDescent="0.25">
      <c r="F1649" s="42">
        <v>1647</v>
      </c>
      <c r="G1649" s="42">
        <f t="shared" ca="1" si="50"/>
        <v>0.24250499717817087</v>
      </c>
      <c r="H1649" s="42">
        <f t="shared" ca="1" si="51"/>
        <v>261.49041845639067</v>
      </c>
    </row>
    <row r="1650" spans="6:8" x14ac:dyDescent="0.25">
      <c r="F1650" s="42">
        <v>1648</v>
      </c>
      <c r="G1650" s="42">
        <f t="shared" ca="1" si="50"/>
        <v>0.28991883326938217</v>
      </c>
      <c r="H1650" s="42">
        <f t="shared" ca="1" si="51"/>
        <v>284.97661573481048</v>
      </c>
    </row>
    <row r="1651" spans="6:8" x14ac:dyDescent="0.25">
      <c r="F1651" s="42">
        <v>1649</v>
      </c>
      <c r="G1651" s="42">
        <f t="shared" ca="1" si="50"/>
        <v>0.28155744300703589</v>
      </c>
      <c r="H1651" s="42">
        <f t="shared" ca="1" si="51"/>
        <v>280.77914307569324</v>
      </c>
    </row>
    <row r="1652" spans="6:8" x14ac:dyDescent="0.25">
      <c r="F1652" s="42">
        <v>1650</v>
      </c>
      <c r="G1652" s="42">
        <f t="shared" ca="1" si="50"/>
        <v>0.81119976063335109</v>
      </c>
      <c r="H1652" s="42">
        <f t="shared" ca="1" si="51"/>
        <v>631.30477038075583</v>
      </c>
    </row>
    <row r="1653" spans="6:8" x14ac:dyDescent="0.25">
      <c r="F1653" s="42">
        <v>1651</v>
      </c>
      <c r="G1653" s="42">
        <f t="shared" ca="1" si="50"/>
        <v>0.61430135187508961</v>
      </c>
      <c r="H1653" s="42">
        <f t="shared" ca="1" si="51"/>
        <v>473.02464322329502</v>
      </c>
    </row>
    <row r="1654" spans="6:8" x14ac:dyDescent="0.25">
      <c r="F1654" s="42">
        <v>1652</v>
      </c>
      <c r="G1654" s="42">
        <f t="shared" ca="1" si="50"/>
        <v>0.66669538995416788</v>
      </c>
      <c r="H1654" s="42">
        <f t="shared" ca="1" si="51"/>
        <v>510.12315911751949</v>
      </c>
    </row>
    <row r="1655" spans="6:8" x14ac:dyDescent="0.25">
      <c r="F1655" s="42">
        <v>1653</v>
      </c>
      <c r="G1655" s="42">
        <f t="shared" ca="1" si="50"/>
        <v>0.68578969808618739</v>
      </c>
      <c r="H1655" s="42">
        <f t="shared" ca="1" si="51"/>
        <v>524.36209425872596</v>
      </c>
    </row>
    <row r="1656" spans="6:8" x14ac:dyDescent="0.25">
      <c r="F1656" s="42">
        <v>1654</v>
      </c>
      <c r="G1656" s="42">
        <f t="shared" ca="1" si="50"/>
        <v>0.63222990783693223</v>
      </c>
      <c r="H1656" s="42">
        <f t="shared" ca="1" si="51"/>
        <v>485.41816359551831</v>
      </c>
    </row>
    <row r="1657" spans="6:8" x14ac:dyDescent="0.25">
      <c r="F1657" s="42">
        <v>1655</v>
      </c>
      <c r="G1657" s="42">
        <f t="shared" ca="1" si="50"/>
        <v>4.5780363971121285E-2</v>
      </c>
      <c r="H1657" s="42">
        <f t="shared" ca="1" si="51"/>
        <v>164.18903923101601</v>
      </c>
    </row>
    <row r="1658" spans="6:8" x14ac:dyDescent="0.25">
      <c r="F1658" s="42">
        <v>1656</v>
      </c>
      <c r="G1658" s="42">
        <f t="shared" ca="1" si="50"/>
        <v>0.85514813388376099</v>
      </c>
      <c r="H1658" s="42">
        <f t="shared" ca="1" si="51"/>
        <v>677.05520037676388</v>
      </c>
    </row>
    <row r="1659" spans="6:8" x14ac:dyDescent="0.25">
      <c r="F1659" s="42">
        <v>1657</v>
      </c>
      <c r="G1659" s="42">
        <f t="shared" ca="1" si="50"/>
        <v>0.37288179351604755</v>
      </c>
      <c r="H1659" s="42">
        <f t="shared" ca="1" si="51"/>
        <v>328.04381938369988</v>
      </c>
    </row>
    <row r="1660" spans="6:8" x14ac:dyDescent="0.25">
      <c r="F1660" s="42">
        <v>1658</v>
      </c>
      <c r="G1660" s="42">
        <f t="shared" ca="1" si="50"/>
        <v>0.88685580666254038</v>
      </c>
      <c r="H1660" s="42">
        <f t="shared" ca="1" si="51"/>
        <v>714.5813264641381</v>
      </c>
    </row>
    <row r="1661" spans="6:8" x14ac:dyDescent="0.25">
      <c r="F1661" s="42">
        <v>1659</v>
      </c>
      <c r="G1661" s="42">
        <f t="shared" ca="1" si="50"/>
        <v>9.8465489567989728E-2</v>
      </c>
      <c r="H1661" s="42">
        <f t="shared" ca="1" si="51"/>
        <v>194.13763360696441</v>
      </c>
    </row>
    <row r="1662" spans="6:8" x14ac:dyDescent="0.25">
      <c r="F1662" s="42">
        <v>1660</v>
      </c>
      <c r="G1662" s="42">
        <f t="shared" ca="1" si="50"/>
        <v>0.2414519061219319</v>
      </c>
      <c r="H1662" s="42">
        <f t="shared" ca="1" si="51"/>
        <v>260.97724825807359</v>
      </c>
    </row>
    <row r="1663" spans="6:8" x14ac:dyDescent="0.25">
      <c r="F1663" s="42">
        <v>1661</v>
      </c>
      <c r="G1663" s="42">
        <f t="shared" ca="1" si="50"/>
        <v>0.70129799017967231</v>
      </c>
      <c r="H1663" s="42">
        <f t="shared" ca="1" si="51"/>
        <v>536.24850720387326</v>
      </c>
    </row>
    <row r="1664" spans="6:8" x14ac:dyDescent="0.25">
      <c r="F1664" s="42">
        <v>1662</v>
      </c>
      <c r="G1664" s="42">
        <f t="shared" ca="1" si="50"/>
        <v>0.63884666377154098</v>
      </c>
      <c r="H1664" s="42">
        <f t="shared" ca="1" si="51"/>
        <v>490.068237815597</v>
      </c>
    </row>
    <row r="1665" spans="6:8" x14ac:dyDescent="0.25">
      <c r="F1665" s="42">
        <v>1663</v>
      </c>
      <c r="G1665" s="42">
        <f t="shared" ca="1" si="50"/>
        <v>0.76946494595975212</v>
      </c>
      <c r="H1665" s="42">
        <f t="shared" ca="1" si="51"/>
        <v>592.58713948995364</v>
      </c>
    </row>
    <row r="1666" spans="6:8" x14ac:dyDescent="0.25">
      <c r="F1666" s="42">
        <v>1664</v>
      </c>
      <c r="G1666" s="42">
        <f t="shared" ca="1" si="50"/>
        <v>0.39030048771061243</v>
      </c>
      <c r="H1666" s="42">
        <f t="shared" ca="1" si="51"/>
        <v>337.44158834985797</v>
      </c>
    </row>
    <row r="1667" spans="6:8" x14ac:dyDescent="0.25">
      <c r="F1667" s="42">
        <v>1665</v>
      </c>
      <c r="G1667" s="42">
        <f t="shared" ref="G1667:G1730" ca="1" si="52">RAND()</f>
        <v>0.64942998260170826</v>
      </c>
      <c r="H1667" s="42">
        <f t="shared" ref="H1667:H1730" ca="1" si="53">IF(G1667&lt;(($D$4-$D$2)/($D$3-$D$2)),$D$2+SQRT(G1667*($D$3-$D$2)*($D$4-$D$2)),$D$3-SQRT((1-G1667)*($D$3-$D$2)*($D$3-$D$4)))</f>
        <v>497.59536972001337</v>
      </c>
    </row>
    <row r="1668" spans="6:8" x14ac:dyDescent="0.25">
      <c r="F1668" s="42">
        <v>1666</v>
      </c>
      <c r="G1668" s="42">
        <f t="shared" ca="1" si="52"/>
        <v>0.80241455765578107</v>
      </c>
      <c r="H1668" s="42">
        <f t="shared" ca="1" si="53"/>
        <v>622.82428698571061</v>
      </c>
    </row>
    <row r="1669" spans="6:8" x14ac:dyDescent="0.25">
      <c r="F1669" s="42">
        <v>1667</v>
      </c>
      <c r="G1669" s="42">
        <f t="shared" ca="1" si="52"/>
        <v>0.979568566914923</v>
      </c>
      <c r="H1669" s="42">
        <f t="shared" ca="1" si="53"/>
        <v>878.71260650316765</v>
      </c>
    </row>
    <row r="1670" spans="6:8" x14ac:dyDescent="0.25">
      <c r="F1670" s="42">
        <v>1668</v>
      </c>
      <c r="G1670" s="42">
        <f t="shared" ca="1" si="52"/>
        <v>0.16173167213009432</v>
      </c>
      <c r="H1670" s="42">
        <f t="shared" ca="1" si="53"/>
        <v>223.11313818141309</v>
      </c>
    </row>
    <row r="1671" spans="6:8" x14ac:dyDescent="0.25">
      <c r="F1671" s="42">
        <v>1669</v>
      </c>
      <c r="G1671" s="42">
        <f t="shared" ca="1" si="52"/>
        <v>0.615543872072706</v>
      </c>
      <c r="H1671" s="42">
        <f t="shared" ca="1" si="53"/>
        <v>473.87414803333252</v>
      </c>
    </row>
    <row r="1672" spans="6:8" x14ac:dyDescent="0.25">
      <c r="F1672" s="42">
        <v>1670</v>
      </c>
      <c r="G1672" s="42">
        <f t="shared" ca="1" si="52"/>
        <v>0.2995511894469024</v>
      </c>
      <c r="H1672" s="42">
        <f t="shared" ca="1" si="53"/>
        <v>289.84287400728681</v>
      </c>
    </row>
    <row r="1673" spans="6:8" x14ac:dyDescent="0.25">
      <c r="F1673" s="42">
        <v>1671</v>
      </c>
      <c r="G1673" s="42">
        <f t="shared" ca="1" si="52"/>
        <v>0.25781586282049074</v>
      </c>
      <c r="H1673" s="42">
        <f t="shared" ca="1" si="53"/>
        <v>268.9920802280958</v>
      </c>
    </row>
    <row r="1674" spans="6:8" x14ac:dyDescent="0.25">
      <c r="F1674" s="42">
        <v>1672</v>
      </c>
      <c r="G1674" s="42">
        <f t="shared" ca="1" si="52"/>
        <v>6.6211454374305978E-2</v>
      </c>
      <c r="H1674" s="42">
        <f t="shared" ca="1" si="53"/>
        <v>177.19475949627369</v>
      </c>
    </row>
    <row r="1675" spans="6:8" x14ac:dyDescent="0.25">
      <c r="F1675" s="42">
        <v>1673</v>
      </c>
      <c r="G1675" s="42">
        <f t="shared" ca="1" si="52"/>
        <v>0.46734307196550207</v>
      </c>
      <c r="H1675" s="42">
        <f t="shared" ca="1" si="53"/>
        <v>380.71574524711309</v>
      </c>
    </row>
    <row r="1676" spans="6:8" x14ac:dyDescent="0.25">
      <c r="F1676" s="42">
        <v>1674</v>
      </c>
      <c r="G1676" s="42">
        <f t="shared" ca="1" si="52"/>
        <v>0.78728507439327577</v>
      </c>
      <c r="H1676" s="42">
        <f t="shared" ca="1" si="53"/>
        <v>608.65009718048805</v>
      </c>
    </row>
    <row r="1677" spans="6:8" x14ac:dyDescent="0.25">
      <c r="F1677" s="42">
        <v>1675</v>
      </c>
      <c r="G1677" s="42">
        <f t="shared" ca="1" si="52"/>
        <v>0.63573546485586685</v>
      </c>
      <c r="H1677" s="42">
        <f t="shared" ca="1" si="53"/>
        <v>487.87651361827204</v>
      </c>
    </row>
    <row r="1678" spans="6:8" x14ac:dyDescent="0.25">
      <c r="F1678" s="42">
        <v>1676</v>
      </c>
      <c r="G1678" s="42">
        <f t="shared" ca="1" si="52"/>
        <v>0.52639078109998116</v>
      </c>
      <c r="H1678" s="42">
        <f t="shared" ca="1" si="53"/>
        <v>416.04911370217656</v>
      </c>
    </row>
    <row r="1679" spans="6:8" x14ac:dyDescent="0.25">
      <c r="F1679" s="42">
        <v>1677</v>
      </c>
      <c r="G1679" s="42">
        <f t="shared" ca="1" si="52"/>
        <v>0.60046710331953335</v>
      </c>
      <c r="H1679" s="42">
        <f t="shared" ca="1" si="53"/>
        <v>463.65711936305524</v>
      </c>
    </row>
    <row r="1680" spans="6:8" x14ac:dyDescent="0.25">
      <c r="F1680" s="42">
        <v>1678</v>
      </c>
      <c r="G1680" s="42">
        <f t="shared" ca="1" si="52"/>
        <v>0.31459269934941447</v>
      </c>
      <c r="H1680" s="42">
        <f t="shared" ca="1" si="53"/>
        <v>297.50924812605422</v>
      </c>
    </row>
    <row r="1681" spans="6:8" x14ac:dyDescent="0.25">
      <c r="F1681" s="42">
        <v>1679</v>
      </c>
      <c r="G1681" s="42">
        <f t="shared" ca="1" si="52"/>
        <v>0.61922312880952046</v>
      </c>
      <c r="H1681" s="42">
        <f t="shared" ca="1" si="53"/>
        <v>476.3977203476428</v>
      </c>
    </row>
    <row r="1682" spans="6:8" x14ac:dyDescent="0.25">
      <c r="F1682" s="42">
        <v>1680</v>
      </c>
      <c r="G1682" s="42">
        <f t="shared" ca="1" si="52"/>
        <v>0.47687653305545952</v>
      </c>
      <c r="H1682" s="42">
        <f t="shared" ca="1" si="53"/>
        <v>386.28272290893653</v>
      </c>
    </row>
    <row r="1683" spans="6:8" x14ac:dyDescent="0.25">
      <c r="F1683" s="42">
        <v>1681</v>
      </c>
      <c r="G1683" s="42">
        <f t="shared" ca="1" si="52"/>
        <v>0.50412642218349379</v>
      </c>
      <c r="H1683" s="42">
        <f t="shared" ca="1" si="53"/>
        <v>402.48098270608625</v>
      </c>
    </row>
    <row r="1684" spans="6:8" x14ac:dyDescent="0.25">
      <c r="F1684" s="42">
        <v>1682</v>
      </c>
      <c r="G1684" s="42">
        <f t="shared" ca="1" si="52"/>
        <v>0.17351450914856825</v>
      </c>
      <c r="H1684" s="42">
        <f t="shared" ca="1" si="53"/>
        <v>228.5924855090982</v>
      </c>
    </row>
    <row r="1685" spans="6:8" x14ac:dyDescent="0.25">
      <c r="F1685" s="42">
        <v>1683</v>
      </c>
      <c r="G1685" s="42">
        <f t="shared" ca="1" si="52"/>
        <v>0.86649803058103037</v>
      </c>
      <c r="H1685" s="42">
        <f t="shared" ca="1" si="53"/>
        <v>689.96545679286294</v>
      </c>
    </row>
    <row r="1686" spans="6:8" x14ac:dyDescent="0.25">
      <c r="F1686" s="42">
        <v>1684</v>
      </c>
      <c r="G1686" s="42">
        <f t="shared" ca="1" si="52"/>
        <v>0.93129639921109886</v>
      </c>
      <c r="H1686" s="42">
        <f t="shared" ca="1" si="53"/>
        <v>777.58913567901232</v>
      </c>
    </row>
    <row r="1687" spans="6:8" x14ac:dyDescent="0.25">
      <c r="F1687" s="42">
        <v>1685</v>
      </c>
      <c r="G1687" s="42">
        <f t="shared" ca="1" si="52"/>
        <v>1.0089850455389349E-2</v>
      </c>
      <c r="H1687" s="42">
        <f t="shared" ca="1" si="53"/>
        <v>130.13447429415422</v>
      </c>
    </row>
    <row r="1688" spans="6:8" x14ac:dyDescent="0.25">
      <c r="F1688" s="42">
        <v>1686</v>
      </c>
      <c r="G1688" s="42">
        <f t="shared" ca="1" si="52"/>
        <v>0.1293623329160104</v>
      </c>
      <c r="H1688" s="42">
        <f t="shared" ca="1" si="53"/>
        <v>208.25564713067104</v>
      </c>
    </row>
    <row r="1689" spans="6:8" x14ac:dyDescent="0.25">
      <c r="F1689" s="42">
        <v>1687</v>
      </c>
      <c r="G1689" s="42">
        <f t="shared" ca="1" si="52"/>
        <v>0.3042174724733725</v>
      </c>
      <c r="H1689" s="42">
        <f t="shared" ca="1" si="53"/>
        <v>292.21230597080046</v>
      </c>
    </row>
    <row r="1690" spans="6:8" x14ac:dyDescent="0.25">
      <c r="F1690" s="42">
        <v>1688</v>
      </c>
      <c r="G1690" s="42">
        <f t="shared" ca="1" si="52"/>
        <v>0.8530233567902652</v>
      </c>
      <c r="H1690" s="42">
        <f t="shared" ca="1" si="53"/>
        <v>674.69524579095219</v>
      </c>
    </row>
    <row r="1691" spans="6:8" x14ac:dyDescent="0.25">
      <c r="F1691" s="42">
        <v>1689</v>
      </c>
      <c r="G1691" s="42">
        <f t="shared" ca="1" si="52"/>
        <v>4.4069196373965114E-2</v>
      </c>
      <c r="H1691" s="42">
        <f t="shared" ca="1" si="53"/>
        <v>162.97799356645828</v>
      </c>
    </row>
    <row r="1692" spans="6:8" x14ac:dyDescent="0.25">
      <c r="F1692" s="42">
        <v>1690</v>
      </c>
      <c r="G1692" s="42">
        <f t="shared" ca="1" si="52"/>
        <v>0.35069348854066518</v>
      </c>
      <c r="H1692" s="42">
        <f t="shared" ca="1" si="53"/>
        <v>316.25978014254486</v>
      </c>
    </row>
    <row r="1693" spans="6:8" x14ac:dyDescent="0.25">
      <c r="F1693" s="42">
        <v>1691</v>
      </c>
      <c r="G1693" s="42">
        <f t="shared" ca="1" si="52"/>
        <v>0.90855504920166452</v>
      </c>
      <c r="H1693" s="42">
        <f t="shared" ca="1" si="53"/>
        <v>743.40622654709341</v>
      </c>
    </row>
    <row r="1694" spans="6:8" x14ac:dyDescent="0.25">
      <c r="F1694" s="42">
        <v>1692</v>
      </c>
      <c r="G1694" s="42">
        <f t="shared" ca="1" si="52"/>
        <v>0.41936001231168418</v>
      </c>
      <c r="H1694" s="42">
        <f t="shared" ca="1" si="53"/>
        <v>353.42379324971489</v>
      </c>
    </row>
    <row r="1695" spans="6:8" x14ac:dyDescent="0.25">
      <c r="F1695" s="42">
        <v>1693</v>
      </c>
      <c r="G1695" s="42">
        <f t="shared" ca="1" si="52"/>
        <v>0.62426308903810168</v>
      </c>
      <c r="H1695" s="42">
        <f t="shared" ca="1" si="53"/>
        <v>479.87446141093324</v>
      </c>
    </row>
    <row r="1696" spans="6:8" x14ac:dyDescent="0.25">
      <c r="F1696" s="42">
        <v>1694</v>
      </c>
      <c r="G1696" s="42">
        <f t="shared" ca="1" si="52"/>
        <v>6.6597105118001432E-2</v>
      </c>
      <c r="H1696" s="42">
        <f t="shared" ca="1" si="53"/>
        <v>177.41924476911493</v>
      </c>
    </row>
    <row r="1697" spans="6:8" x14ac:dyDescent="0.25">
      <c r="F1697" s="42">
        <v>1695</v>
      </c>
      <c r="G1697" s="42">
        <f t="shared" ca="1" si="52"/>
        <v>0.90761401592727142</v>
      </c>
      <c r="H1697" s="42">
        <f t="shared" ca="1" si="53"/>
        <v>742.08934001797331</v>
      </c>
    </row>
    <row r="1698" spans="6:8" x14ac:dyDescent="0.25">
      <c r="F1698" s="42">
        <v>1696</v>
      </c>
      <c r="G1698" s="42">
        <f t="shared" ca="1" si="52"/>
        <v>0.48752177831781518</v>
      </c>
      <c r="H1698" s="42">
        <f t="shared" ca="1" si="53"/>
        <v>392.55920485106287</v>
      </c>
    </row>
    <row r="1699" spans="6:8" x14ac:dyDescent="0.25">
      <c r="F1699" s="42">
        <v>1697</v>
      </c>
      <c r="G1699" s="42">
        <f t="shared" ca="1" si="52"/>
        <v>0.58501510803795242</v>
      </c>
      <c r="H1699" s="42">
        <f t="shared" ca="1" si="53"/>
        <v>453.38393527753487</v>
      </c>
    </row>
    <row r="1700" spans="6:8" x14ac:dyDescent="0.25">
      <c r="F1700" s="42">
        <v>1698</v>
      </c>
      <c r="G1700" s="42">
        <f t="shared" ca="1" si="52"/>
        <v>0.19540524230934553</v>
      </c>
      <c r="H1700" s="42">
        <f t="shared" ca="1" si="53"/>
        <v>238.87699710410061</v>
      </c>
    </row>
    <row r="1701" spans="6:8" x14ac:dyDescent="0.25">
      <c r="F1701" s="42">
        <v>1699</v>
      </c>
      <c r="G1701" s="42">
        <f t="shared" ca="1" si="52"/>
        <v>0.31173965314852015</v>
      </c>
      <c r="H1701" s="42">
        <f t="shared" ca="1" si="53"/>
        <v>296.04868795273524</v>
      </c>
    </row>
    <row r="1702" spans="6:8" x14ac:dyDescent="0.25">
      <c r="F1702" s="42">
        <v>1700</v>
      </c>
      <c r="G1702" s="42">
        <f t="shared" ca="1" si="52"/>
        <v>0.37173743247327506</v>
      </c>
      <c r="H1702" s="42">
        <f t="shared" ca="1" si="53"/>
        <v>327.4310082829852</v>
      </c>
    </row>
    <row r="1703" spans="6:8" x14ac:dyDescent="0.25">
      <c r="F1703" s="42">
        <v>1701</v>
      </c>
      <c r="G1703" s="42">
        <f t="shared" ca="1" si="52"/>
        <v>0.24689916781671495</v>
      </c>
      <c r="H1703" s="42">
        <f t="shared" ca="1" si="53"/>
        <v>263.63555275124452</v>
      </c>
    </row>
    <row r="1704" spans="6:8" x14ac:dyDescent="0.25">
      <c r="F1704" s="42">
        <v>1702</v>
      </c>
      <c r="G1704" s="42">
        <f t="shared" ca="1" si="52"/>
        <v>0.16574593534042359</v>
      </c>
      <c r="H1704" s="42">
        <f t="shared" ca="1" si="53"/>
        <v>224.97553164116493</v>
      </c>
    </row>
    <row r="1705" spans="6:8" x14ac:dyDescent="0.25">
      <c r="F1705" s="42">
        <v>1703</v>
      </c>
      <c r="G1705" s="42">
        <f t="shared" ca="1" si="52"/>
        <v>0.61949861325444677</v>
      </c>
      <c r="H1705" s="42">
        <f t="shared" ca="1" si="53"/>
        <v>476.58716250286875</v>
      </c>
    </row>
    <row r="1706" spans="6:8" x14ac:dyDescent="0.25">
      <c r="F1706" s="42">
        <v>1704</v>
      </c>
      <c r="G1706" s="42">
        <f t="shared" ca="1" si="52"/>
        <v>0.80769038905838253</v>
      </c>
      <c r="H1706" s="42">
        <f t="shared" ca="1" si="53"/>
        <v>627.89394001445692</v>
      </c>
    </row>
    <row r="1707" spans="6:8" x14ac:dyDescent="0.25">
      <c r="F1707" s="42">
        <v>1705</v>
      </c>
      <c r="G1707" s="42">
        <f t="shared" ca="1" si="52"/>
        <v>0.40202910356335653</v>
      </c>
      <c r="H1707" s="42">
        <f t="shared" ca="1" si="53"/>
        <v>343.84525801120412</v>
      </c>
    </row>
    <row r="1708" spans="6:8" x14ac:dyDescent="0.25">
      <c r="F1708" s="42">
        <v>1706</v>
      </c>
      <c r="G1708" s="42">
        <f t="shared" ca="1" si="52"/>
        <v>0.8055042454978063</v>
      </c>
      <c r="H1708" s="42">
        <f t="shared" ca="1" si="53"/>
        <v>625.7848970958288</v>
      </c>
    </row>
    <row r="1709" spans="6:8" x14ac:dyDescent="0.25">
      <c r="F1709" s="42">
        <v>1707</v>
      </c>
      <c r="G1709" s="42">
        <f t="shared" ca="1" si="52"/>
        <v>0.70665828527646946</v>
      </c>
      <c r="H1709" s="42">
        <f t="shared" ca="1" si="53"/>
        <v>540.42842276644001</v>
      </c>
    </row>
    <row r="1710" spans="6:8" x14ac:dyDescent="0.25">
      <c r="F1710" s="42">
        <v>1708</v>
      </c>
      <c r="G1710" s="42">
        <f t="shared" ca="1" si="52"/>
        <v>0.79839409086427093</v>
      </c>
      <c r="H1710" s="42">
        <f t="shared" ca="1" si="53"/>
        <v>619.00622763918454</v>
      </c>
    </row>
    <row r="1711" spans="6:8" x14ac:dyDescent="0.25">
      <c r="F1711" s="42">
        <v>1709</v>
      </c>
      <c r="G1711" s="42">
        <f t="shared" ca="1" si="52"/>
        <v>8.0899678182477786E-5</v>
      </c>
      <c r="H1711" s="42">
        <f t="shared" ca="1" si="53"/>
        <v>102.69832745166761</v>
      </c>
    </row>
    <row r="1712" spans="6:8" x14ac:dyDescent="0.25">
      <c r="F1712" s="42">
        <v>1710</v>
      </c>
      <c r="G1712" s="42">
        <f t="shared" ca="1" si="52"/>
        <v>0.92633049933006495</v>
      </c>
      <c r="H1712" s="42">
        <f t="shared" ca="1" si="53"/>
        <v>769.6914233417408</v>
      </c>
    </row>
    <row r="1713" spans="6:8" x14ac:dyDescent="0.25">
      <c r="F1713" s="42">
        <v>1711</v>
      </c>
      <c r="G1713" s="42">
        <f t="shared" ca="1" si="52"/>
        <v>0.87425771016843101</v>
      </c>
      <c r="H1713" s="42">
        <f t="shared" ca="1" si="53"/>
        <v>699.11057067632032</v>
      </c>
    </row>
    <row r="1714" spans="6:8" x14ac:dyDescent="0.25">
      <c r="F1714" s="42">
        <v>1712</v>
      </c>
      <c r="G1714" s="42">
        <f t="shared" ca="1" si="52"/>
        <v>0.10454761528715184</v>
      </c>
      <c r="H1714" s="42">
        <f t="shared" ca="1" si="53"/>
        <v>197.00147099834965</v>
      </c>
    </row>
    <row r="1715" spans="6:8" x14ac:dyDescent="0.25">
      <c r="F1715" s="42">
        <v>1713</v>
      </c>
      <c r="G1715" s="42">
        <f t="shared" ca="1" si="52"/>
        <v>0.94045260487064819</v>
      </c>
      <c r="H1715" s="42">
        <f t="shared" ca="1" si="53"/>
        <v>792.93932171188726</v>
      </c>
    </row>
    <row r="1716" spans="6:8" x14ac:dyDescent="0.25">
      <c r="F1716" s="42">
        <v>1714</v>
      </c>
      <c r="G1716" s="42">
        <f t="shared" ca="1" si="52"/>
        <v>0.56967880476527644</v>
      </c>
      <c r="H1716" s="42">
        <f t="shared" ca="1" si="53"/>
        <v>443.37511682552224</v>
      </c>
    </row>
    <row r="1717" spans="6:8" x14ac:dyDescent="0.25">
      <c r="F1717" s="42">
        <v>1715</v>
      </c>
      <c r="G1717" s="42">
        <f t="shared" ca="1" si="52"/>
        <v>0.13376372483992627</v>
      </c>
      <c r="H1717" s="42">
        <f t="shared" ca="1" si="53"/>
        <v>210.25946152216989</v>
      </c>
    </row>
    <row r="1718" spans="6:8" x14ac:dyDescent="0.25">
      <c r="F1718" s="42">
        <v>1716</v>
      </c>
      <c r="G1718" s="42">
        <f t="shared" ca="1" si="52"/>
        <v>0.24505514711430021</v>
      </c>
      <c r="H1718" s="42">
        <f t="shared" ca="1" si="53"/>
        <v>262.73458369614013</v>
      </c>
    </row>
    <row r="1719" spans="6:8" x14ac:dyDescent="0.25">
      <c r="F1719" s="42">
        <v>1717</v>
      </c>
      <c r="G1719" s="42">
        <f t="shared" ca="1" si="52"/>
        <v>0.2862530122849023</v>
      </c>
      <c r="H1719" s="42">
        <f t="shared" ca="1" si="53"/>
        <v>283.13332400308195</v>
      </c>
    </row>
    <row r="1720" spans="6:8" x14ac:dyDescent="0.25">
      <c r="F1720" s="42">
        <v>1718</v>
      </c>
      <c r="G1720" s="42">
        <f t="shared" ca="1" si="52"/>
        <v>0.9119382671216214</v>
      </c>
      <c r="H1720" s="42">
        <f t="shared" ca="1" si="53"/>
        <v>748.19760193272066</v>
      </c>
    </row>
    <row r="1721" spans="6:8" x14ac:dyDescent="0.25">
      <c r="F1721" s="42">
        <v>1719</v>
      </c>
      <c r="G1721" s="42">
        <f t="shared" ca="1" si="52"/>
        <v>0.85540009689833285</v>
      </c>
      <c r="H1721" s="42">
        <f t="shared" ca="1" si="53"/>
        <v>677.33619627668122</v>
      </c>
    </row>
    <row r="1722" spans="6:8" x14ac:dyDescent="0.25">
      <c r="F1722" s="42">
        <v>1720</v>
      </c>
      <c r="G1722" s="42">
        <f t="shared" ca="1" si="52"/>
        <v>0.99173235621401123</v>
      </c>
      <c r="H1722" s="42">
        <f t="shared" ca="1" si="53"/>
        <v>922.84623453186543</v>
      </c>
    </row>
    <row r="1723" spans="6:8" x14ac:dyDescent="0.25">
      <c r="F1723" s="42">
        <v>1721</v>
      </c>
      <c r="G1723" s="42">
        <f t="shared" ca="1" si="52"/>
        <v>6.643946295074743E-2</v>
      </c>
      <c r="H1723" s="42">
        <f t="shared" ca="1" si="53"/>
        <v>177.32756084066835</v>
      </c>
    </row>
    <row r="1724" spans="6:8" x14ac:dyDescent="0.25">
      <c r="F1724" s="42">
        <v>1722</v>
      </c>
      <c r="G1724" s="42">
        <f t="shared" ca="1" si="52"/>
        <v>0.36450845072112636</v>
      </c>
      <c r="H1724" s="42">
        <f t="shared" ca="1" si="53"/>
        <v>323.57268278048605</v>
      </c>
    </row>
    <row r="1725" spans="6:8" x14ac:dyDescent="0.25">
      <c r="F1725" s="42">
        <v>1723</v>
      </c>
      <c r="G1725" s="42">
        <f t="shared" ca="1" si="52"/>
        <v>0.23581467865260808</v>
      </c>
      <c r="H1725" s="42">
        <f t="shared" ca="1" si="53"/>
        <v>258.23626984724967</v>
      </c>
    </row>
    <row r="1726" spans="6:8" x14ac:dyDescent="0.25">
      <c r="F1726" s="42">
        <v>1724</v>
      </c>
      <c r="G1726" s="42">
        <f t="shared" ca="1" si="52"/>
        <v>0.10939567822254037</v>
      </c>
      <c r="H1726" s="42">
        <f t="shared" ca="1" si="53"/>
        <v>199.22505248186383</v>
      </c>
    </row>
    <row r="1727" spans="6:8" x14ac:dyDescent="0.25">
      <c r="F1727" s="42">
        <v>1725</v>
      </c>
      <c r="G1727" s="42">
        <f t="shared" ca="1" si="52"/>
        <v>0.68881047997519307</v>
      </c>
      <c r="H1727" s="42">
        <f t="shared" ca="1" si="53"/>
        <v>526.65398024504202</v>
      </c>
    </row>
    <row r="1728" spans="6:8" x14ac:dyDescent="0.25">
      <c r="F1728" s="42">
        <v>1726</v>
      </c>
      <c r="G1728" s="42">
        <f t="shared" ca="1" si="52"/>
        <v>0.18782963175535639</v>
      </c>
      <c r="H1728" s="42">
        <f t="shared" ca="1" si="53"/>
        <v>235.30223935456479</v>
      </c>
    </row>
    <row r="1729" spans="6:8" x14ac:dyDescent="0.25">
      <c r="F1729" s="42">
        <v>1727</v>
      </c>
      <c r="G1729" s="42">
        <f t="shared" ca="1" si="52"/>
        <v>0.85807536092746328</v>
      </c>
      <c r="H1729" s="42">
        <f t="shared" ca="1" si="53"/>
        <v>680.33495634926476</v>
      </c>
    </row>
    <row r="1730" spans="6:8" x14ac:dyDescent="0.25">
      <c r="F1730" s="42">
        <v>1728</v>
      </c>
      <c r="G1730" s="42">
        <f t="shared" ca="1" si="52"/>
        <v>0.93346586136212784</v>
      </c>
      <c r="H1730" s="42">
        <f t="shared" ca="1" si="53"/>
        <v>781.12885110351351</v>
      </c>
    </row>
    <row r="1731" spans="6:8" x14ac:dyDescent="0.25">
      <c r="F1731" s="42">
        <v>1729</v>
      </c>
      <c r="G1731" s="42">
        <f t="shared" ref="G1731:G1794" ca="1" si="54">RAND()</f>
        <v>0.34506377824876555</v>
      </c>
      <c r="H1731" s="42">
        <f t="shared" ref="H1731:H1794" ca="1" si="55">IF(G1731&lt;(($D$4-$D$2)/($D$3-$D$2)),$D$2+SQRT(G1731*($D$3-$D$2)*($D$4-$D$2)),$D$3-SQRT((1-G1731)*($D$3-$D$2)*($D$3-$D$4)))</f>
        <v>313.30204626714612</v>
      </c>
    </row>
    <row r="1732" spans="6:8" x14ac:dyDescent="0.25">
      <c r="F1732" s="42">
        <v>1730</v>
      </c>
      <c r="G1732" s="42">
        <f t="shared" ca="1" si="54"/>
        <v>0.51135719687838943</v>
      </c>
      <c r="H1732" s="42">
        <f t="shared" ca="1" si="55"/>
        <v>406.85345971879804</v>
      </c>
    </row>
    <row r="1733" spans="6:8" x14ac:dyDescent="0.25">
      <c r="F1733" s="42">
        <v>1731</v>
      </c>
      <c r="G1733" s="42">
        <f t="shared" ca="1" si="54"/>
        <v>0.53887146289713606</v>
      </c>
      <c r="H1733" s="42">
        <f t="shared" ca="1" si="55"/>
        <v>423.79470089727386</v>
      </c>
    </row>
    <row r="1734" spans="6:8" x14ac:dyDescent="0.25">
      <c r="F1734" s="42">
        <v>1732</v>
      </c>
      <c r="G1734" s="42">
        <f t="shared" ca="1" si="54"/>
        <v>0.33163801318912001</v>
      </c>
      <c r="H1734" s="42">
        <f t="shared" ca="1" si="55"/>
        <v>306.2993221108735</v>
      </c>
    </row>
    <row r="1735" spans="6:8" x14ac:dyDescent="0.25">
      <c r="F1735" s="42">
        <v>1733</v>
      </c>
      <c r="G1735" s="42">
        <f t="shared" ca="1" si="54"/>
        <v>0.34719218186250767</v>
      </c>
      <c r="H1735" s="42">
        <f t="shared" ca="1" si="55"/>
        <v>314.41876552884378</v>
      </c>
    </row>
    <row r="1736" spans="6:8" x14ac:dyDescent="0.25">
      <c r="F1736" s="42">
        <v>1734</v>
      </c>
      <c r="G1736" s="42">
        <f t="shared" ca="1" si="54"/>
        <v>0.78149715639175166</v>
      </c>
      <c r="H1736" s="42">
        <f t="shared" ca="1" si="55"/>
        <v>603.36156590927953</v>
      </c>
    </row>
    <row r="1737" spans="6:8" x14ac:dyDescent="0.25">
      <c r="F1737" s="42">
        <v>1735</v>
      </c>
      <c r="G1737" s="42">
        <f t="shared" ca="1" si="54"/>
        <v>0.87824858555751528</v>
      </c>
      <c r="H1737" s="42">
        <f t="shared" ca="1" si="55"/>
        <v>703.92396517348959</v>
      </c>
    </row>
    <row r="1738" spans="6:8" x14ac:dyDescent="0.25">
      <c r="F1738" s="42">
        <v>1736</v>
      </c>
      <c r="G1738" s="42">
        <f t="shared" ca="1" si="54"/>
        <v>0.62656935239880251</v>
      </c>
      <c r="H1738" s="42">
        <f t="shared" ca="1" si="55"/>
        <v>481.47317690126943</v>
      </c>
    </row>
    <row r="1739" spans="6:8" x14ac:dyDescent="0.25">
      <c r="F1739" s="42">
        <v>1737</v>
      </c>
      <c r="G1739" s="42">
        <f t="shared" ca="1" si="54"/>
        <v>6.9269387695142903E-2</v>
      </c>
      <c r="H1739" s="42">
        <f t="shared" ca="1" si="55"/>
        <v>178.95723458026416</v>
      </c>
    </row>
    <row r="1740" spans="6:8" x14ac:dyDescent="0.25">
      <c r="F1740" s="42">
        <v>1738</v>
      </c>
      <c r="G1740" s="42">
        <f t="shared" ca="1" si="54"/>
        <v>0.24390577374042988</v>
      </c>
      <c r="H1740" s="42">
        <f t="shared" ca="1" si="55"/>
        <v>262.17356857666687</v>
      </c>
    </row>
    <row r="1741" spans="6:8" x14ac:dyDescent="0.25">
      <c r="F1741" s="42">
        <v>1739</v>
      </c>
      <c r="G1741" s="42">
        <f t="shared" ca="1" si="54"/>
        <v>0.31094287283029953</v>
      </c>
      <c r="H1741" s="42">
        <f t="shared" ca="1" si="55"/>
        <v>295.64133315321214</v>
      </c>
    </row>
    <row r="1742" spans="6:8" x14ac:dyDescent="0.25">
      <c r="F1742" s="42">
        <v>1740</v>
      </c>
      <c r="G1742" s="42">
        <f t="shared" ca="1" si="54"/>
        <v>0.82305120646863938</v>
      </c>
      <c r="H1742" s="42">
        <f t="shared" ca="1" si="55"/>
        <v>643.06424759828326</v>
      </c>
    </row>
    <row r="1743" spans="6:8" x14ac:dyDescent="0.25">
      <c r="F1743" s="42">
        <v>1741</v>
      </c>
      <c r="G1743" s="42">
        <f t="shared" ca="1" si="54"/>
        <v>0.86248073781060519</v>
      </c>
      <c r="H1743" s="42">
        <f t="shared" ca="1" si="55"/>
        <v>685.33530738838169</v>
      </c>
    </row>
    <row r="1744" spans="6:8" x14ac:dyDescent="0.25">
      <c r="F1744" s="42">
        <v>1742</v>
      </c>
      <c r="G1744" s="42">
        <f t="shared" ca="1" si="54"/>
        <v>0.76519709218680632</v>
      </c>
      <c r="H1744" s="42">
        <f t="shared" ca="1" si="55"/>
        <v>588.83325325909504</v>
      </c>
    </row>
    <row r="1745" spans="6:8" x14ac:dyDescent="0.25">
      <c r="F1745" s="42">
        <v>1743</v>
      </c>
      <c r="G1745" s="42">
        <f t="shared" ca="1" si="54"/>
        <v>0.21084383920708116</v>
      </c>
      <c r="H1745" s="42">
        <f t="shared" ca="1" si="55"/>
        <v>246.21459567665977</v>
      </c>
    </row>
    <row r="1746" spans="6:8" x14ac:dyDescent="0.25">
      <c r="F1746" s="42">
        <v>1744</v>
      </c>
      <c r="G1746" s="42">
        <f t="shared" ca="1" si="54"/>
        <v>0.60085562832992945</v>
      </c>
      <c r="H1746" s="42">
        <f t="shared" ca="1" si="55"/>
        <v>463.91796560372336</v>
      </c>
    </row>
    <row r="1747" spans="6:8" x14ac:dyDescent="0.25">
      <c r="F1747" s="42">
        <v>1745</v>
      </c>
      <c r="G1747" s="42">
        <f t="shared" ca="1" si="54"/>
        <v>0.59872738702836437</v>
      </c>
      <c r="H1747" s="42">
        <f t="shared" ca="1" si="55"/>
        <v>462.49066860232313</v>
      </c>
    </row>
    <row r="1748" spans="6:8" x14ac:dyDescent="0.25">
      <c r="F1748" s="42">
        <v>1746</v>
      </c>
      <c r="G1748" s="42">
        <f t="shared" ca="1" si="54"/>
        <v>0.32358170507587591</v>
      </c>
      <c r="H1748" s="42">
        <f t="shared" ca="1" si="55"/>
        <v>302.13097765743362</v>
      </c>
    </row>
    <row r="1749" spans="6:8" x14ac:dyDescent="0.25">
      <c r="F1749" s="42">
        <v>1747</v>
      </c>
      <c r="G1749" s="42">
        <f t="shared" ca="1" si="54"/>
        <v>0.62892787476082179</v>
      </c>
      <c r="H1749" s="42">
        <f t="shared" ca="1" si="55"/>
        <v>483.11323273640653</v>
      </c>
    </row>
    <row r="1750" spans="6:8" x14ac:dyDescent="0.25">
      <c r="F1750" s="42">
        <v>1748</v>
      </c>
      <c r="G1750" s="42">
        <f t="shared" ca="1" si="54"/>
        <v>1.6173786054388795E-2</v>
      </c>
      <c r="H1750" s="42">
        <f t="shared" ca="1" si="55"/>
        <v>138.15286024526853</v>
      </c>
    </row>
    <row r="1751" spans="6:8" x14ac:dyDescent="0.25">
      <c r="F1751" s="42">
        <v>1749</v>
      </c>
      <c r="G1751" s="42">
        <f t="shared" ca="1" si="54"/>
        <v>0.70067091599031295</v>
      </c>
      <c r="H1751" s="42">
        <f t="shared" ca="1" si="55"/>
        <v>535.76197862844674</v>
      </c>
    </row>
    <row r="1752" spans="6:8" x14ac:dyDescent="0.25">
      <c r="F1752" s="42">
        <v>1750</v>
      </c>
      <c r="G1752" s="42">
        <f t="shared" ca="1" si="54"/>
        <v>0.20974147698658441</v>
      </c>
      <c r="H1752" s="42">
        <f t="shared" ca="1" si="55"/>
        <v>245.68830277553081</v>
      </c>
    </row>
    <row r="1753" spans="6:8" x14ac:dyDescent="0.25">
      <c r="F1753" s="42">
        <v>1751</v>
      </c>
      <c r="G1753" s="42">
        <f t="shared" ca="1" si="54"/>
        <v>0.44208067517487326</v>
      </c>
      <c r="H1753" s="42">
        <f t="shared" ca="1" si="55"/>
        <v>366.20041505686413</v>
      </c>
    </row>
    <row r="1754" spans="6:8" x14ac:dyDescent="0.25">
      <c r="F1754" s="42">
        <v>1752</v>
      </c>
      <c r="G1754" s="42">
        <f t="shared" ca="1" si="54"/>
        <v>0.7369058455689067</v>
      </c>
      <c r="H1754" s="42">
        <f t="shared" ca="1" si="55"/>
        <v>564.76696909541988</v>
      </c>
    </row>
    <row r="1755" spans="6:8" x14ac:dyDescent="0.25">
      <c r="F1755" s="42">
        <v>1753</v>
      </c>
      <c r="G1755" s="42">
        <f t="shared" ca="1" si="54"/>
        <v>0.88620335808802309</v>
      </c>
      <c r="H1755" s="42">
        <f t="shared" ca="1" si="55"/>
        <v>713.75957277731823</v>
      </c>
    </row>
    <row r="1756" spans="6:8" x14ac:dyDescent="0.25">
      <c r="F1756" s="42">
        <v>1754</v>
      </c>
      <c r="G1756" s="42">
        <f t="shared" ca="1" si="54"/>
        <v>0.91039767789164583</v>
      </c>
      <c r="H1756" s="42">
        <f t="shared" ca="1" si="55"/>
        <v>746.00458287989727</v>
      </c>
    </row>
    <row r="1757" spans="6:8" x14ac:dyDescent="0.25">
      <c r="F1757" s="42">
        <v>1755</v>
      </c>
      <c r="G1757" s="42">
        <f t="shared" ca="1" si="54"/>
        <v>0.31119930668950024</v>
      </c>
      <c r="H1757" s="42">
        <f t="shared" ca="1" si="55"/>
        <v>295.77240952689181</v>
      </c>
    </row>
    <row r="1758" spans="6:8" x14ac:dyDescent="0.25">
      <c r="F1758" s="42">
        <v>1756</v>
      </c>
      <c r="G1758" s="42">
        <f t="shared" ca="1" si="54"/>
        <v>0.60259633259880674</v>
      </c>
      <c r="H1758" s="42">
        <f t="shared" ca="1" si="55"/>
        <v>465.08819369090463</v>
      </c>
    </row>
    <row r="1759" spans="6:8" x14ac:dyDescent="0.25">
      <c r="F1759" s="42">
        <v>1757</v>
      </c>
      <c r="G1759" s="42">
        <f t="shared" ca="1" si="54"/>
        <v>0.42779849968799466</v>
      </c>
      <c r="H1759" s="42">
        <f t="shared" ca="1" si="55"/>
        <v>358.13936074515061</v>
      </c>
    </row>
    <row r="1760" spans="6:8" x14ac:dyDescent="0.25">
      <c r="F1760" s="42">
        <v>1758</v>
      </c>
      <c r="G1760" s="42">
        <f t="shared" ca="1" si="54"/>
        <v>0.98874549421167668</v>
      </c>
      <c r="H1760" s="42">
        <f t="shared" ca="1" si="55"/>
        <v>909.98197865097904</v>
      </c>
    </row>
    <row r="1761" spans="6:8" x14ac:dyDescent="0.25">
      <c r="F1761" s="42">
        <v>1759</v>
      </c>
      <c r="G1761" s="42">
        <f t="shared" ca="1" si="54"/>
        <v>0.60717329456210323</v>
      </c>
      <c r="H1761" s="42">
        <f t="shared" ca="1" si="55"/>
        <v>468.17744696629711</v>
      </c>
    </row>
    <row r="1762" spans="6:8" x14ac:dyDescent="0.25">
      <c r="F1762" s="42">
        <v>1760</v>
      </c>
      <c r="G1762" s="42">
        <f t="shared" ca="1" si="54"/>
        <v>0.56932078187755875</v>
      </c>
      <c r="H1762" s="42">
        <f t="shared" ca="1" si="55"/>
        <v>443.14361182782704</v>
      </c>
    </row>
    <row r="1763" spans="6:8" x14ac:dyDescent="0.25">
      <c r="F1763" s="42">
        <v>1761</v>
      </c>
      <c r="G1763" s="42">
        <f t="shared" ca="1" si="54"/>
        <v>0.37451607133831233</v>
      </c>
      <c r="H1763" s="42">
        <f t="shared" ca="1" si="55"/>
        <v>328.9199536296619</v>
      </c>
    </row>
    <row r="1764" spans="6:8" x14ac:dyDescent="0.25">
      <c r="F1764" s="42">
        <v>1762</v>
      </c>
      <c r="G1764" s="42">
        <f t="shared" ca="1" si="54"/>
        <v>0.41404979185879354</v>
      </c>
      <c r="H1764" s="42">
        <f t="shared" ca="1" si="55"/>
        <v>350.47390363306522</v>
      </c>
    </row>
    <row r="1765" spans="6:8" x14ac:dyDescent="0.25">
      <c r="F1765" s="42">
        <v>1763</v>
      </c>
      <c r="G1765" s="42">
        <f t="shared" ca="1" si="54"/>
        <v>0.77571821475874347</v>
      </c>
      <c r="H1765" s="42">
        <f t="shared" ca="1" si="55"/>
        <v>598.15066831745912</v>
      </c>
    </row>
    <row r="1766" spans="6:8" x14ac:dyDescent="0.25">
      <c r="F1766" s="42">
        <v>1764</v>
      </c>
      <c r="G1766" s="42">
        <f t="shared" ca="1" si="54"/>
        <v>0.79821690445754279</v>
      </c>
      <c r="H1766" s="42">
        <f t="shared" ca="1" si="55"/>
        <v>618.83884144555191</v>
      </c>
    </row>
    <row r="1767" spans="6:8" x14ac:dyDescent="0.25">
      <c r="F1767" s="42">
        <v>1765</v>
      </c>
      <c r="G1767" s="42">
        <f t="shared" ca="1" si="54"/>
        <v>0.35777227701754222</v>
      </c>
      <c r="H1767" s="42">
        <f t="shared" ca="1" si="55"/>
        <v>319.99708783905226</v>
      </c>
    </row>
    <row r="1768" spans="6:8" x14ac:dyDescent="0.25">
      <c r="F1768" s="42">
        <v>1766</v>
      </c>
      <c r="G1768" s="42">
        <f t="shared" ca="1" si="54"/>
        <v>0.22533623514123158</v>
      </c>
      <c r="H1768" s="42">
        <f t="shared" ca="1" si="55"/>
        <v>253.16808403877565</v>
      </c>
    </row>
    <row r="1769" spans="6:8" x14ac:dyDescent="0.25">
      <c r="F1769" s="42">
        <v>1767</v>
      </c>
      <c r="G1769" s="42">
        <f t="shared" ca="1" si="54"/>
        <v>0.86489040491539726</v>
      </c>
      <c r="H1769" s="42">
        <f t="shared" ca="1" si="55"/>
        <v>688.10433080769781</v>
      </c>
    </row>
    <row r="1770" spans="6:8" x14ac:dyDescent="0.25">
      <c r="F1770" s="42">
        <v>1768</v>
      </c>
      <c r="G1770" s="42">
        <f t="shared" ca="1" si="54"/>
        <v>0.97278607153161611</v>
      </c>
      <c r="H1770" s="42">
        <f t="shared" ca="1" si="55"/>
        <v>860.02132842023252</v>
      </c>
    </row>
    <row r="1771" spans="6:8" x14ac:dyDescent="0.25">
      <c r="F1771" s="42">
        <v>1769</v>
      </c>
      <c r="G1771" s="42">
        <f t="shared" ca="1" si="54"/>
        <v>0.12787459944009427</v>
      </c>
      <c r="H1771" s="42">
        <f t="shared" ca="1" si="55"/>
        <v>207.57947502406773</v>
      </c>
    </row>
    <row r="1772" spans="6:8" x14ac:dyDescent="0.25">
      <c r="F1772" s="42">
        <v>1770</v>
      </c>
      <c r="G1772" s="42">
        <f t="shared" ca="1" si="54"/>
        <v>0.81372782176149461</v>
      </c>
      <c r="H1772" s="42">
        <f t="shared" ca="1" si="55"/>
        <v>633.78152923190248</v>
      </c>
    </row>
    <row r="1773" spans="6:8" x14ac:dyDescent="0.25">
      <c r="F1773" s="42">
        <v>1771</v>
      </c>
      <c r="G1773" s="42">
        <f t="shared" ca="1" si="54"/>
        <v>0.98190375922465634</v>
      </c>
      <c r="H1773" s="42">
        <f t="shared" ca="1" si="55"/>
        <v>885.85406990064234</v>
      </c>
    </row>
    <row r="1774" spans="6:8" x14ac:dyDescent="0.25">
      <c r="F1774" s="42">
        <v>1772</v>
      </c>
      <c r="G1774" s="42">
        <f t="shared" ca="1" si="54"/>
        <v>0.7320618115431845</v>
      </c>
      <c r="H1774" s="42">
        <f t="shared" ca="1" si="55"/>
        <v>560.77853457634023</v>
      </c>
    </row>
    <row r="1775" spans="6:8" x14ac:dyDescent="0.25">
      <c r="F1775" s="42">
        <v>1773</v>
      </c>
      <c r="G1775" s="42">
        <f t="shared" ca="1" si="54"/>
        <v>0.95425288509410833</v>
      </c>
      <c r="H1775" s="42">
        <f t="shared" ca="1" si="55"/>
        <v>818.51192123932219</v>
      </c>
    </row>
    <row r="1776" spans="6:8" x14ac:dyDescent="0.25">
      <c r="F1776" s="42">
        <v>1774</v>
      </c>
      <c r="G1776" s="42">
        <f t="shared" ca="1" si="54"/>
        <v>0.74552711124939164</v>
      </c>
      <c r="H1776" s="42">
        <f t="shared" ca="1" si="55"/>
        <v>571.95738541537946</v>
      </c>
    </row>
    <row r="1777" spans="6:8" x14ac:dyDescent="0.25">
      <c r="F1777" s="42">
        <v>1775</v>
      </c>
      <c r="G1777" s="42">
        <f t="shared" ca="1" si="54"/>
        <v>0.63655204968222145</v>
      </c>
      <c r="H1777" s="42">
        <f t="shared" ca="1" si="55"/>
        <v>488.45085844192783</v>
      </c>
    </row>
    <row r="1778" spans="6:8" x14ac:dyDescent="0.25">
      <c r="F1778" s="42">
        <v>1776</v>
      </c>
      <c r="G1778" s="42">
        <f t="shared" ca="1" si="54"/>
        <v>0.97318165288622327</v>
      </c>
      <c r="H1778" s="42">
        <f t="shared" ca="1" si="55"/>
        <v>861.04241682470422</v>
      </c>
    </row>
    <row r="1779" spans="6:8" x14ac:dyDescent="0.25">
      <c r="F1779" s="42">
        <v>1777</v>
      </c>
      <c r="G1779" s="42">
        <f t="shared" ca="1" si="54"/>
        <v>0.29594789939809329</v>
      </c>
      <c r="H1779" s="42">
        <f t="shared" ca="1" si="55"/>
        <v>288.01860106223785</v>
      </c>
    </row>
    <row r="1780" spans="6:8" x14ac:dyDescent="0.25">
      <c r="F1780" s="42">
        <v>1778</v>
      </c>
      <c r="G1780" s="42">
        <f t="shared" ca="1" si="54"/>
        <v>1.4285884245309632E-2</v>
      </c>
      <c r="H1780" s="42">
        <f t="shared" ca="1" si="55"/>
        <v>135.85707157699673</v>
      </c>
    </row>
    <row r="1781" spans="6:8" x14ac:dyDescent="0.25">
      <c r="F1781" s="42">
        <v>1779</v>
      </c>
      <c r="G1781" s="42">
        <f t="shared" ca="1" si="54"/>
        <v>2.3704293922935937E-3</v>
      </c>
      <c r="H1781" s="42">
        <f t="shared" ca="1" si="55"/>
        <v>114.60611670864037</v>
      </c>
    </row>
    <row r="1782" spans="6:8" x14ac:dyDescent="0.25">
      <c r="F1782" s="42">
        <v>1780</v>
      </c>
      <c r="G1782" s="42">
        <f t="shared" ca="1" si="54"/>
        <v>0.56384726409873343</v>
      </c>
      <c r="H1782" s="42">
        <f t="shared" ca="1" si="55"/>
        <v>439.61622984876522</v>
      </c>
    </row>
    <row r="1783" spans="6:8" x14ac:dyDescent="0.25">
      <c r="F1783" s="42">
        <v>1781</v>
      </c>
      <c r="G1783" s="42">
        <f t="shared" ca="1" si="54"/>
        <v>0.14148152037451822</v>
      </c>
      <c r="H1783" s="42">
        <f t="shared" ca="1" si="55"/>
        <v>213.7854584591131</v>
      </c>
    </row>
    <row r="1784" spans="6:8" x14ac:dyDescent="0.25">
      <c r="F1784" s="42">
        <v>1782</v>
      </c>
      <c r="G1784" s="42">
        <f t="shared" ca="1" si="54"/>
        <v>0.52639430118898323</v>
      </c>
      <c r="H1784" s="42">
        <f t="shared" ca="1" si="55"/>
        <v>416.05128380658971</v>
      </c>
    </row>
    <row r="1785" spans="6:8" x14ac:dyDescent="0.25">
      <c r="F1785" s="42">
        <v>1783</v>
      </c>
      <c r="G1785" s="42">
        <f t="shared" ca="1" si="54"/>
        <v>0.79925296749314401</v>
      </c>
      <c r="H1785" s="42">
        <f t="shared" ca="1" si="55"/>
        <v>619.81864405926433</v>
      </c>
    </row>
    <row r="1786" spans="6:8" x14ac:dyDescent="0.25">
      <c r="F1786" s="42">
        <v>1784</v>
      </c>
      <c r="G1786" s="42">
        <f t="shared" ca="1" si="54"/>
        <v>0.46908485481623197</v>
      </c>
      <c r="H1786" s="42">
        <f t="shared" ca="1" si="55"/>
        <v>381.72910101452055</v>
      </c>
    </row>
    <row r="1787" spans="6:8" x14ac:dyDescent="0.25">
      <c r="F1787" s="42">
        <v>1785</v>
      </c>
      <c r="G1787" s="42">
        <f t="shared" ca="1" si="54"/>
        <v>0.78480736116814931</v>
      </c>
      <c r="H1787" s="42">
        <f t="shared" ca="1" si="55"/>
        <v>606.37746512816057</v>
      </c>
    </row>
    <row r="1788" spans="6:8" x14ac:dyDescent="0.25">
      <c r="F1788" s="42">
        <v>1786</v>
      </c>
      <c r="G1788" s="42">
        <f t="shared" ca="1" si="54"/>
        <v>0.27807882814744411</v>
      </c>
      <c r="H1788" s="42">
        <f t="shared" ca="1" si="55"/>
        <v>279.04005400172184</v>
      </c>
    </row>
    <row r="1789" spans="6:8" x14ac:dyDescent="0.25">
      <c r="F1789" s="42">
        <v>1787</v>
      </c>
      <c r="G1789" s="42">
        <f t="shared" ca="1" si="54"/>
        <v>0.77779208752156959</v>
      </c>
      <c r="H1789" s="42">
        <f t="shared" ca="1" si="55"/>
        <v>600.01287897674774</v>
      </c>
    </row>
    <row r="1790" spans="6:8" x14ac:dyDescent="0.25">
      <c r="F1790" s="42">
        <v>1788</v>
      </c>
      <c r="G1790" s="42">
        <f t="shared" ca="1" si="54"/>
        <v>0.85706783479769377</v>
      </c>
      <c r="H1790" s="42">
        <f t="shared" ca="1" si="55"/>
        <v>679.20230838476959</v>
      </c>
    </row>
    <row r="1791" spans="6:8" x14ac:dyDescent="0.25">
      <c r="F1791" s="42">
        <v>1789</v>
      </c>
      <c r="G1791" s="42">
        <f t="shared" ca="1" si="54"/>
        <v>0.25533103558320058</v>
      </c>
      <c r="H1791" s="42">
        <f t="shared" ca="1" si="55"/>
        <v>267.7693980854832</v>
      </c>
    </row>
    <row r="1792" spans="6:8" x14ac:dyDescent="0.25">
      <c r="F1792" s="42">
        <v>1790</v>
      </c>
      <c r="G1792" s="42">
        <f t="shared" ca="1" si="54"/>
        <v>0.98595632083671214</v>
      </c>
      <c r="H1792" s="42">
        <f t="shared" ca="1" si="55"/>
        <v>899.444299030004</v>
      </c>
    </row>
    <row r="1793" spans="6:8" x14ac:dyDescent="0.25">
      <c r="F1793" s="42">
        <v>1791</v>
      </c>
      <c r="G1793" s="42">
        <f t="shared" ca="1" si="54"/>
        <v>0.5477843319686142</v>
      </c>
      <c r="H1793" s="42">
        <f t="shared" ca="1" si="55"/>
        <v>429.39043034435724</v>
      </c>
    </row>
    <row r="1794" spans="6:8" x14ac:dyDescent="0.25">
      <c r="F1794" s="42">
        <v>1792</v>
      </c>
      <c r="G1794" s="42">
        <f t="shared" ca="1" si="54"/>
        <v>0.94984928072917363</v>
      </c>
      <c r="H1794" s="42">
        <f t="shared" ca="1" si="55"/>
        <v>809.97758586157534</v>
      </c>
    </row>
    <row r="1795" spans="6:8" x14ac:dyDescent="0.25">
      <c r="F1795" s="42">
        <v>1793</v>
      </c>
      <c r="G1795" s="42">
        <f t="shared" ref="G1795:G1858" ca="1" si="56">RAND()</f>
        <v>0.58402618953894014</v>
      </c>
      <c r="H1795" s="42">
        <f t="shared" ref="H1795:H1858" ca="1" si="57">IF(G1795&lt;(($D$4-$D$2)/($D$3-$D$2)),$D$2+SQRT(G1795*($D$3-$D$2)*($D$4-$D$2)),$D$3-SQRT((1-G1795)*($D$3-$D$2)*($D$3-$D$4)))</f>
        <v>452.73302353242332</v>
      </c>
    </row>
    <row r="1796" spans="6:8" x14ac:dyDescent="0.25">
      <c r="F1796" s="42">
        <v>1794</v>
      </c>
      <c r="G1796" s="42">
        <f t="shared" ca="1" si="56"/>
        <v>0.67665769889069483</v>
      </c>
      <c r="H1796" s="42">
        <f t="shared" ca="1" si="57"/>
        <v>517.49978570087683</v>
      </c>
    </row>
    <row r="1797" spans="6:8" x14ac:dyDescent="0.25">
      <c r="F1797" s="42">
        <v>1795</v>
      </c>
      <c r="G1797" s="42">
        <f t="shared" ca="1" si="56"/>
        <v>0.26954579429393777</v>
      </c>
      <c r="H1797" s="42">
        <f t="shared" ca="1" si="57"/>
        <v>274.79173466626514</v>
      </c>
    </row>
    <row r="1798" spans="6:8" x14ac:dyDescent="0.25">
      <c r="F1798" s="42">
        <v>1796</v>
      </c>
      <c r="G1798" s="42">
        <f t="shared" ca="1" si="56"/>
        <v>0.86053983743563989</v>
      </c>
      <c r="H1798" s="42">
        <f t="shared" ca="1" si="57"/>
        <v>683.12255200734262</v>
      </c>
    </row>
    <row r="1799" spans="6:8" x14ac:dyDescent="0.25">
      <c r="F1799" s="42">
        <v>1797</v>
      </c>
      <c r="G1799" s="42">
        <f t="shared" ca="1" si="56"/>
        <v>0.2116003403592871</v>
      </c>
      <c r="H1799" s="42">
        <f t="shared" ca="1" si="57"/>
        <v>246.57597931754708</v>
      </c>
    </row>
    <row r="1800" spans="6:8" x14ac:dyDescent="0.25">
      <c r="F1800" s="42">
        <v>1798</v>
      </c>
      <c r="G1800" s="42">
        <f t="shared" ca="1" si="56"/>
        <v>0.7226477914259527</v>
      </c>
      <c r="H1800" s="42">
        <f t="shared" ca="1" si="57"/>
        <v>553.12911241241727</v>
      </c>
    </row>
    <row r="1801" spans="6:8" x14ac:dyDescent="0.25">
      <c r="F1801" s="42">
        <v>1799</v>
      </c>
      <c r="G1801" s="42">
        <f t="shared" ca="1" si="56"/>
        <v>0.92331880523059118</v>
      </c>
      <c r="H1801" s="42">
        <f t="shared" ca="1" si="57"/>
        <v>765.03093770886699</v>
      </c>
    </row>
    <row r="1802" spans="6:8" x14ac:dyDescent="0.25">
      <c r="F1802" s="42">
        <v>1800</v>
      </c>
      <c r="G1802" s="42">
        <f t="shared" ca="1" si="56"/>
        <v>0.26984425031564607</v>
      </c>
      <c r="H1802" s="42">
        <f t="shared" ca="1" si="57"/>
        <v>274.93990609554658</v>
      </c>
    </row>
    <row r="1803" spans="6:8" x14ac:dyDescent="0.25">
      <c r="F1803" s="42">
        <v>1801</v>
      </c>
      <c r="G1803" s="42">
        <f t="shared" ca="1" si="56"/>
        <v>0.95575464046219505</v>
      </c>
      <c r="H1803" s="42">
        <f t="shared" ca="1" si="57"/>
        <v>821.51566212348052</v>
      </c>
    </row>
    <row r="1804" spans="6:8" x14ac:dyDescent="0.25">
      <c r="F1804" s="42">
        <v>1802</v>
      </c>
      <c r="G1804" s="42">
        <f t="shared" ca="1" si="56"/>
        <v>0.12294919101840518</v>
      </c>
      <c r="H1804" s="42">
        <f t="shared" ca="1" si="57"/>
        <v>205.34499154240007</v>
      </c>
    </row>
    <row r="1805" spans="6:8" x14ac:dyDescent="0.25">
      <c r="F1805" s="42">
        <v>1803</v>
      </c>
      <c r="G1805" s="42">
        <f t="shared" ca="1" si="56"/>
        <v>0.39026655534085453</v>
      </c>
      <c r="H1805" s="42">
        <f t="shared" ca="1" si="57"/>
        <v>337.42315151026833</v>
      </c>
    </row>
    <row r="1806" spans="6:8" x14ac:dyDescent="0.25">
      <c r="F1806" s="42">
        <v>1804</v>
      </c>
      <c r="G1806" s="42">
        <f t="shared" ca="1" si="56"/>
        <v>7.9906696083175688E-2</v>
      </c>
      <c r="H1806" s="42">
        <f t="shared" ca="1" si="57"/>
        <v>184.80331743207816</v>
      </c>
    </row>
    <row r="1807" spans="6:8" x14ac:dyDescent="0.25">
      <c r="F1807" s="42">
        <v>1805</v>
      </c>
      <c r="G1807" s="42">
        <f t="shared" ca="1" si="56"/>
        <v>0.2097083353673258</v>
      </c>
      <c r="H1807" s="42">
        <f t="shared" ca="1" si="57"/>
        <v>245.67248589520125</v>
      </c>
    </row>
    <row r="1808" spans="6:8" x14ac:dyDescent="0.25">
      <c r="F1808" s="42">
        <v>1806</v>
      </c>
      <c r="G1808" s="42">
        <f t="shared" ca="1" si="56"/>
        <v>0.18736100666445099</v>
      </c>
      <c r="H1808" s="42">
        <f t="shared" ca="1" si="57"/>
        <v>235.08165455285678</v>
      </c>
    </row>
    <row r="1809" spans="6:8" x14ac:dyDescent="0.25">
      <c r="F1809" s="42">
        <v>1807</v>
      </c>
      <c r="G1809" s="42">
        <f t="shared" ca="1" si="56"/>
        <v>0.49063068689742628</v>
      </c>
      <c r="H1809" s="42">
        <f t="shared" ca="1" si="57"/>
        <v>394.40450345643001</v>
      </c>
    </row>
    <row r="1810" spans="6:8" x14ac:dyDescent="0.25">
      <c r="F1810" s="42">
        <v>1808</v>
      </c>
      <c r="G1810" s="42">
        <f t="shared" ca="1" si="56"/>
        <v>0.6191092319304129</v>
      </c>
      <c r="H1810" s="42">
        <f t="shared" ca="1" si="57"/>
        <v>476.31941700106665</v>
      </c>
    </row>
    <row r="1811" spans="6:8" x14ac:dyDescent="0.25">
      <c r="F1811" s="42">
        <v>1809</v>
      </c>
      <c r="G1811" s="42">
        <f t="shared" ca="1" si="56"/>
        <v>8.6785237692623474E-2</v>
      </c>
      <c r="H1811" s="42">
        <f t="shared" ca="1" si="57"/>
        <v>188.37800287591995</v>
      </c>
    </row>
    <row r="1812" spans="6:8" x14ac:dyDescent="0.25">
      <c r="F1812" s="42">
        <v>1810</v>
      </c>
      <c r="G1812" s="42">
        <f t="shared" ca="1" si="56"/>
        <v>0.15409540092761564</v>
      </c>
      <c r="H1812" s="42">
        <f t="shared" ca="1" si="57"/>
        <v>219.58260441471657</v>
      </c>
    </row>
    <row r="1813" spans="6:8" x14ac:dyDescent="0.25">
      <c r="F1813" s="42">
        <v>1811</v>
      </c>
      <c r="G1813" s="42">
        <f t="shared" ca="1" si="56"/>
        <v>0.42098846550408309</v>
      </c>
      <c r="H1813" s="42">
        <f t="shared" ca="1" si="57"/>
        <v>354.33111826799325</v>
      </c>
    </row>
    <row r="1814" spans="6:8" x14ac:dyDescent="0.25">
      <c r="F1814" s="42">
        <v>1812</v>
      </c>
      <c r="G1814" s="42">
        <f t="shared" ca="1" si="56"/>
        <v>0.31695091830480593</v>
      </c>
      <c r="H1814" s="42">
        <f t="shared" ca="1" si="57"/>
        <v>298.7187876318518</v>
      </c>
    </row>
    <row r="1815" spans="6:8" x14ac:dyDescent="0.25">
      <c r="F1815" s="42">
        <v>1813</v>
      </c>
      <c r="G1815" s="42">
        <f t="shared" ca="1" si="56"/>
        <v>0.24172447147835296</v>
      </c>
      <c r="H1815" s="42">
        <f t="shared" ca="1" si="57"/>
        <v>261.11003489316101</v>
      </c>
    </row>
    <row r="1816" spans="6:8" x14ac:dyDescent="0.25">
      <c r="F1816" s="42">
        <v>1814</v>
      </c>
      <c r="G1816" s="42">
        <f t="shared" ca="1" si="56"/>
        <v>0.98869531279519784</v>
      </c>
      <c r="H1816" s="42">
        <f t="shared" ca="1" si="57"/>
        <v>909.78151637575843</v>
      </c>
    </row>
    <row r="1817" spans="6:8" x14ac:dyDescent="0.25">
      <c r="F1817" s="42">
        <v>1815</v>
      </c>
      <c r="G1817" s="42">
        <f t="shared" ca="1" si="56"/>
        <v>0.18180143962088591</v>
      </c>
      <c r="H1817" s="42">
        <f t="shared" ca="1" si="57"/>
        <v>232.46956837336927</v>
      </c>
    </row>
    <row r="1818" spans="6:8" x14ac:dyDescent="0.25">
      <c r="F1818" s="42">
        <v>1816</v>
      </c>
      <c r="G1818" s="42">
        <f t="shared" ca="1" si="56"/>
        <v>0.51424368622737426</v>
      </c>
      <c r="H1818" s="42">
        <f t="shared" ca="1" si="57"/>
        <v>408.60795920447958</v>
      </c>
    </row>
    <row r="1819" spans="6:8" x14ac:dyDescent="0.25">
      <c r="F1819" s="42">
        <v>1817</v>
      </c>
      <c r="G1819" s="42">
        <f t="shared" ca="1" si="56"/>
        <v>4.6058317443208652E-2</v>
      </c>
      <c r="H1819" s="42">
        <f t="shared" ca="1" si="57"/>
        <v>164.38360482210342</v>
      </c>
    </row>
    <row r="1820" spans="6:8" x14ac:dyDescent="0.25">
      <c r="F1820" s="42">
        <v>1818</v>
      </c>
      <c r="G1820" s="42">
        <f t="shared" ca="1" si="56"/>
        <v>0.7327837997523764</v>
      </c>
      <c r="H1820" s="42">
        <f t="shared" ca="1" si="57"/>
        <v>561.37069844994517</v>
      </c>
    </row>
    <row r="1821" spans="6:8" x14ac:dyDescent="0.25">
      <c r="F1821" s="42">
        <v>1819</v>
      </c>
      <c r="G1821" s="42">
        <f t="shared" ca="1" si="56"/>
        <v>0.89922392653605809</v>
      </c>
      <c r="H1821" s="42">
        <f t="shared" ca="1" si="57"/>
        <v>730.632643228549</v>
      </c>
    </row>
    <row r="1822" spans="6:8" x14ac:dyDescent="0.25">
      <c r="F1822" s="42">
        <v>1820</v>
      </c>
      <c r="G1822" s="42">
        <f t="shared" ca="1" si="56"/>
        <v>0.37873307635966069</v>
      </c>
      <c r="H1822" s="42">
        <f t="shared" ca="1" si="57"/>
        <v>331.18598622558432</v>
      </c>
    </row>
    <row r="1823" spans="6:8" x14ac:dyDescent="0.25">
      <c r="F1823" s="42">
        <v>1821</v>
      </c>
      <c r="G1823" s="42">
        <f t="shared" ca="1" si="56"/>
        <v>1.8930953898487646E-2</v>
      </c>
      <c r="H1823" s="42">
        <f t="shared" ca="1" si="57"/>
        <v>141.27694090971238</v>
      </c>
    </row>
    <row r="1824" spans="6:8" x14ac:dyDescent="0.25">
      <c r="F1824" s="42">
        <v>1822</v>
      </c>
      <c r="G1824" s="42">
        <f t="shared" ca="1" si="56"/>
        <v>0.71210033696350306</v>
      </c>
      <c r="H1824" s="42">
        <f t="shared" ca="1" si="57"/>
        <v>544.71134718040935</v>
      </c>
    </row>
    <row r="1825" spans="6:8" x14ac:dyDescent="0.25">
      <c r="F1825" s="42">
        <v>1823</v>
      </c>
      <c r="G1825" s="42">
        <f t="shared" ca="1" si="56"/>
        <v>0.41273706378723096</v>
      </c>
      <c r="H1825" s="42">
        <f t="shared" ca="1" si="57"/>
        <v>349.74673082467802</v>
      </c>
    </row>
    <row r="1826" spans="6:8" x14ac:dyDescent="0.25">
      <c r="F1826" s="42">
        <v>1824</v>
      </c>
      <c r="G1826" s="42">
        <f t="shared" ca="1" si="56"/>
        <v>0.73048078353172108</v>
      </c>
      <c r="H1826" s="42">
        <f t="shared" ca="1" si="57"/>
        <v>559.48457931967823</v>
      </c>
    </row>
    <row r="1827" spans="6:8" x14ac:dyDescent="0.25">
      <c r="F1827" s="42">
        <v>1825</v>
      </c>
      <c r="G1827" s="42">
        <f t="shared" ca="1" si="56"/>
        <v>0.96523805494348403</v>
      </c>
      <c r="H1827" s="42">
        <f t="shared" ca="1" si="57"/>
        <v>841.79570030908928</v>
      </c>
    </row>
    <row r="1828" spans="6:8" x14ac:dyDescent="0.25">
      <c r="F1828" s="42">
        <v>1826</v>
      </c>
      <c r="G1828" s="42">
        <f t="shared" ca="1" si="56"/>
        <v>0.79769800137433478</v>
      </c>
      <c r="H1828" s="42">
        <f t="shared" ca="1" si="57"/>
        <v>618.34906130014701</v>
      </c>
    </row>
    <row r="1829" spans="6:8" x14ac:dyDescent="0.25">
      <c r="F1829" s="42">
        <v>1827</v>
      </c>
      <c r="G1829" s="42">
        <f t="shared" ca="1" si="56"/>
        <v>0.99249185993459743</v>
      </c>
      <c r="H1829" s="42">
        <f t="shared" ca="1" si="57"/>
        <v>926.47544051753971</v>
      </c>
    </row>
    <row r="1830" spans="6:8" x14ac:dyDescent="0.25">
      <c r="F1830" s="42">
        <v>1828</v>
      </c>
      <c r="G1830" s="42">
        <f t="shared" ca="1" si="56"/>
        <v>0.38994615157049806</v>
      </c>
      <c r="H1830" s="42">
        <f t="shared" ca="1" si="57"/>
        <v>337.24908836785335</v>
      </c>
    </row>
    <row r="1831" spans="6:8" x14ac:dyDescent="0.25">
      <c r="F1831" s="42">
        <v>1829</v>
      </c>
      <c r="G1831" s="42">
        <f t="shared" ca="1" si="56"/>
        <v>2.6296442443241475E-2</v>
      </c>
      <c r="H1831" s="42">
        <f t="shared" ca="1" si="57"/>
        <v>148.64853358418662</v>
      </c>
    </row>
    <row r="1832" spans="6:8" x14ac:dyDescent="0.25">
      <c r="F1832" s="42">
        <v>1830</v>
      </c>
      <c r="G1832" s="42">
        <f t="shared" ca="1" si="56"/>
        <v>0.72434574454894263</v>
      </c>
      <c r="H1832" s="42">
        <f t="shared" ca="1" si="57"/>
        <v>554.4990865051326</v>
      </c>
    </row>
    <row r="1833" spans="6:8" x14ac:dyDescent="0.25">
      <c r="F1833" s="42">
        <v>1831</v>
      </c>
      <c r="G1833" s="42">
        <f t="shared" ca="1" si="56"/>
        <v>0.63708265410784748</v>
      </c>
      <c r="H1833" s="42">
        <f t="shared" ca="1" si="57"/>
        <v>488.82440488385026</v>
      </c>
    </row>
    <row r="1834" spans="6:8" x14ac:dyDescent="0.25">
      <c r="F1834" s="42">
        <v>1832</v>
      </c>
      <c r="G1834" s="42">
        <f t="shared" ca="1" si="56"/>
        <v>0.34524227911781002</v>
      </c>
      <c r="H1834" s="42">
        <f t="shared" ca="1" si="57"/>
        <v>313.39563136025947</v>
      </c>
    </row>
    <row r="1835" spans="6:8" x14ac:dyDescent="0.25">
      <c r="F1835" s="42">
        <v>1833</v>
      </c>
      <c r="G1835" s="42">
        <f t="shared" ca="1" si="56"/>
        <v>0.93730636600504402</v>
      </c>
      <c r="H1835" s="42">
        <f t="shared" ca="1" si="57"/>
        <v>787.53961198291972</v>
      </c>
    </row>
    <row r="1836" spans="6:8" x14ac:dyDescent="0.25">
      <c r="F1836" s="42">
        <v>1834</v>
      </c>
      <c r="G1836" s="42">
        <f t="shared" ca="1" si="56"/>
        <v>0.95129739536430502</v>
      </c>
      <c r="H1836" s="42">
        <f t="shared" ca="1" si="57"/>
        <v>812.74115418036888</v>
      </c>
    </row>
    <row r="1837" spans="6:8" x14ac:dyDescent="0.25">
      <c r="F1837" s="42">
        <v>1835</v>
      </c>
      <c r="G1837" s="42">
        <f t="shared" ca="1" si="56"/>
        <v>0.51088540611427391</v>
      </c>
      <c r="H1837" s="42">
        <f t="shared" ca="1" si="57"/>
        <v>406.56718358543503</v>
      </c>
    </row>
    <row r="1838" spans="6:8" x14ac:dyDescent="0.25">
      <c r="F1838" s="42">
        <v>1836</v>
      </c>
      <c r="G1838" s="42">
        <f t="shared" ca="1" si="56"/>
        <v>6.9341854086242827E-2</v>
      </c>
      <c r="H1838" s="42">
        <f t="shared" ca="1" si="57"/>
        <v>178.99852446572567</v>
      </c>
    </row>
    <row r="1839" spans="6:8" x14ac:dyDescent="0.25">
      <c r="F1839" s="42">
        <v>1837</v>
      </c>
      <c r="G1839" s="42">
        <f t="shared" ca="1" si="56"/>
        <v>0.73372660501764198</v>
      </c>
      <c r="H1839" s="42">
        <f t="shared" ca="1" si="57"/>
        <v>562.14517886941371</v>
      </c>
    </row>
    <row r="1840" spans="6:8" x14ac:dyDescent="0.25">
      <c r="F1840" s="42">
        <v>1838</v>
      </c>
      <c r="G1840" s="42">
        <f t="shared" ca="1" si="56"/>
        <v>0.68945206051488983</v>
      </c>
      <c r="H1840" s="42">
        <f t="shared" ca="1" si="57"/>
        <v>527.14218159231064</v>
      </c>
    </row>
    <row r="1841" spans="6:8" x14ac:dyDescent="0.25">
      <c r="F1841" s="42">
        <v>1839</v>
      </c>
      <c r="G1841" s="42">
        <f t="shared" ca="1" si="56"/>
        <v>0.92366500852003353</v>
      </c>
      <c r="H1841" s="42">
        <f t="shared" ca="1" si="57"/>
        <v>765.5619615643061</v>
      </c>
    </row>
    <row r="1842" spans="6:8" x14ac:dyDescent="0.25">
      <c r="F1842" s="42">
        <v>1840</v>
      </c>
      <c r="G1842" s="42">
        <f t="shared" ca="1" si="56"/>
        <v>0.52349916770996585</v>
      </c>
      <c r="H1842" s="42">
        <f t="shared" ca="1" si="57"/>
        <v>414.26917509078919</v>
      </c>
    </row>
    <row r="1843" spans="6:8" x14ac:dyDescent="0.25">
      <c r="F1843" s="42">
        <v>1841</v>
      </c>
      <c r="G1843" s="42">
        <f t="shared" ca="1" si="56"/>
        <v>2.2598334988156776E-2</v>
      </c>
      <c r="H1843" s="42">
        <f t="shared" ca="1" si="57"/>
        <v>145.09822778041405</v>
      </c>
    </row>
    <row r="1844" spans="6:8" x14ac:dyDescent="0.25">
      <c r="F1844" s="42">
        <v>1842</v>
      </c>
      <c r="G1844" s="42">
        <f t="shared" ca="1" si="56"/>
        <v>0.90479941098725125</v>
      </c>
      <c r="H1844" s="42">
        <f t="shared" ca="1" si="57"/>
        <v>738.19009932934341</v>
      </c>
    </row>
    <row r="1845" spans="6:8" x14ac:dyDescent="0.25">
      <c r="F1845" s="42">
        <v>1843</v>
      </c>
      <c r="G1845" s="42">
        <f t="shared" ca="1" si="56"/>
        <v>0.40899171453097527</v>
      </c>
      <c r="H1845" s="42">
        <f t="shared" ca="1" si="57"/>
        <v>347.67648705745876</v>
      </c>
    </row>
    <row r="1846" spans="6:8" x14ac:dyDescent="0.25">
      <c r="F1846" s="42">
        <v>1844</v>
      </c>
      <c r="G1846" s="42">
        <f t="shared" ca="1" si="56"/>
        <v>0.94634554704601748</v>
      </c>
      <c r="H1846" s="42">
        <f t="shared" ca="1" si="57"/>
        <v>803.45177149903532</v>
      </c>
    </row>
    <row r="1847" spans="6:8" x14ac:dyDescent="0.25">
      <c r="F1847" s="42">
        <v>1845</v>
      </c>
      <c r="G1847" s="42">
        <f t="shared" ca="1" si="56"/>
        <v>0.99274612071847912</v>
      </c>
      <c r="H1847" s="42">
        <f t="shared" ca="1" si="57"/>
        <v>927.73110570449387</v>
      </c>
    </row>
    <row r="1848" spans="6:8" x14ac:dyDescent="0.25">
      <c r="F1848" s="42">
        <v>1846</v>
      </c>
      <c r="G1848" s="42">
        <f t="shared" ca="1" si="56"/>
        <v>0.31155489009132609</v>
      </c>
      <c r="H1848" s="42">
        <f t="shared" ca="1" si="57"/>
        <v>295.95420664970572</v>
      </c>
    </row>
    <row r="1849" spans="6:8" x14ac:dyDescent="0.25">
      <c r="F1849" s="42">
        <v>1847</v>
      </c>
      <c r="G1849" s="42">
        <f t="shared" ca="1" si="56"/>
        <v>0.5471146717385621</v>
      </c>
      <c r="H1849" s="42">
        <f t="shared" ca="1" si="57"/>
        <v>428.96809515734128</v>
      </c>
    </row>
    <row r="1850" spans="6:8" x14ac:dyDescent="0.25">
      <c r="F1850" s="42">
        <v>1848</v>
      </c>
      <c r="G1850" s="42">
        <f t="shared" ca="1" si="56"/>
        <v>0.80564787766039547</v>
      </c>
      <c r="H1850" s="42">
        <f t="shared" ca="1" si="57"/>
        <v>625.92309870226518</v>
      </c>
    </row>
    <row r="1851" spans="6:8" x14ac:dyDescent="0.25">
      <c r="F1851" s="42">
        <v>1849</v>
      </c>
      <c r="G1851" s="42">
        <f t="shared" ca="1" si="56"/>
        <v>0.41847338415056978</v>
      </c>
      <c r="H1851" s="42">
        <f t="shared" ca="1" si="57"/>
        <v>352.93032569004606</v>
      </c>
    </row>
    <row r="1852" spans="6:8" x14ac:dyDescent="0.25">
      <c r="F1852" s="42">
        <v>1850</v>
      </c>
      <c r="G1852" s="42">
        <f t="shared" ca="1" si="56"/>
        <v>0.46689119255023259</v>
      </c>
      <c r="H1852" s="42">
        <f t="shared" ca="1" si="57"/>
        <v>380.45311608899806</v>
      </c>
    </row>
    <row r="1853" spans="6:8" x14ac:dyDescent="0.25">
      <c r="F1853" s="42">
        <v>1851</v>
      </c>
      <c r="G1853" s="42">
        <f t="shared" ca="1" si="56"/>
        <v>0.28958098618132289</v>
      </c>
      <c r="H1853" s="42">
        <f t="shared" ca="1" si="57"/>
        <v>284.80653669832282</v>
      </c>
    </row>
    <row r="1854" spans="6:8" x14ac:dyDescent="0.25">
      <c r="F1854" s="42">
        <v>1852</v>
      </c>
      <c r="G1854" s="42">
        <f t="shared" ca="1" si="56"/>
        <v>0.58354810310807814</v>
      </c>
      <c r="H1854" s="42">
        <f t="shared" ca="1" si="57"/>
        <v>452.4186217901638</v>
      </c>
    </row>
    <row r="1855" spans="6:8" x14ac:dyDescent="0.25">
      <c r="F1855" s="42">
        <v>1853</v>
      </c>
      <c r="G1855" s="42">
        <f t="shared" ca="1" si="56"/>
        <v>6.20905860532458E-2</v>
      </c>
      <c r="H1855" s="42">
        <f t="shared" ca="1" si="57"/>
        <v>174.75394802143978</v>
      </c>
    </row>
    <row r="1856" spans="6:8" x14ac:dyDescent="0.25">
      <c r="F1856" s="42">
        <v>1854</v>
      </c>
      <c r="G1856" s="42">
        <f t="shared" ca="1" si="56"/>
        <v>6.5813769701606351E-2</v>
      </c>
      <c r="H1856" s="42">
        <f t="shared" ca="1" si="57"/>
        <v>176.96258359192842</v>
      </c>
    </row>
    <row r="1857" spans="6:8" x14ac:dyDescent="0.25">
      <c r="F1857" s="42">
        <v>1855</v>
      </c>
      <c r="G1857" s="42">
        <f t="shared" ca="1" si="56"/>
        <v>0.92002753693760608</v>
      </c>
      <c r="H1857" s="42">
        <f t="shared" ca="1" si="57"/>
        <v>760.04130896147228</v>
      </c>
    </row>
    <row r="1858" spans="6:8" x14ac:dyDescent="0.25">
      <c r="F1858" s="42">
        <v>1856</v>
      </c>
      <c r="G1858" s="42">
        <f t="shared" ca="1" si="56"/>
        <v>0.63485735400915211</v>
      </c>
      <c r="H1858" s="42">
        <f t="shared" ca="1" si="57"/>
        <v>487.25961236371234</v>
      </c>
    </row>
    <row r="1859" spans="6:8" x14ac:dyDescent="0.25">
      <c r="F1859" s="42">
        <v>1857</v>
      </c>
      <c r="G1859" s="42">
        <f t="shared" ref="G1859:G1922" ca="1" si="58">RAND()</f>
        <v>0.97040488467545893</v>
      </c>
      <c r="H1859" s="42">
        <f t="shared" ref="H1859:H1922" ca="1" si="59">IF(G1859&lt;(($D$4-$D$2)/($D$3-$D$2)),$D$2+SQRT(G1859*($D$3-$D$2)*($D$4-$D$2)),$D$3-SQRT((1-G1859)*($D$3-$D$2)*($D$3-$D$4)))</f>
        <v>854.02574530531228</v>
      </c>
    </row>
    <row r="1860" spans="6:8" x14ac:dyDescent="0.25">
      <c r="F1860" s="42">
        <v>1858</v>
      </c>
      <c r="G1860" s="42">
        <f t="shared" ca="1" si="58"/>
        <v>0.19206090962725941</v>
      </c>
      <c r="H1860" s="42">
        <f t="shared" ca="1" si="59"/>
        <v>237.2968171900859</v>
      </c>
    </row>
    <row r="1861" spans="6:8" x14ac:dyDescent="0.25">
      <c r="F1861" s="42">
        <v>1859</v>
      </c>
      <c r="G1861" s="42">
        <f t="shared" ca="1" si="58"/>
        <v>0.47321571976856103</v>
      </c>
      <c r="H1861" s="42">
        <f t="shared" ca="1" si="59"/>
        <v>384.13907270664095</v>
      </c>
    </row>
    <row r="1862" spans="6:8" x14ac:dyDescent="0.25">
      <c r="F1862" s="42">
        <v>1860</v>
      </c>
      <c r="G1862" s="42">
        <f t="shared" ca="1" si="58"/>
        <v>0.19942580607294091</v>
      </c>
      <c r="H1862" s="42">
        <f t="shared" ca="1" si="59"/>
        <v>240.78104631965186</v>
      </c>
    </row>
    <row r="1863" spans="6:8" x14ac:dyDescent="0.25">
      <c r="F1863" s="42">
        <v>1861</v>
      </c>
      <c r="G1863" s="42">
        <f t="shared" ca="1" si="58"/>
        <v>0.51356813166028958</v>
      </c>
      <c r="H1863" s="42">
        <f t="shared" ca="1" si="59"/>
        <v>408.19686955492409</v>
      </c>
    </row>
    <row r="1864" spans="6:8" x14ac:dyDescent="0.25">
      <c r="F1864" s="42">
        <v>1862</v>
      </c>
      <c r="G1864" s="42">
        <f t="shared" ca="1" si="58"/>
        <v>3.0474573006435079E-2</v>
      </c>
      <c r="H1864" s="42">
        <f t="shared" ca="1" si="59"/>
        <v>152.37090385489978</v>
      </c>
    </row>
    <row r="1865" spans="6:8" x14ac:dyDescent="0.25">
      <c r="F1865" s="42">
        <v>1863</v>
      </c>
      <c r="G1865" s="42">
        <f t="shared" ca="1" si="58"/>
        <v>0.76760375011215465</v>
      </c>
      <c r="H1865" s="42">
        <f t="shared" ca="1" si="59"/>
        <v>590.94584720449461</v>
      </c>
    </row>
    <row r="1866" spans="6:8" x14ac:dyDescent="0.25">
      <c r="F1866" s="42">
        <v>1864</v>
      </c>
      <c r="G1866" s="42">
        <f t="shared" ca="1" si="58"/>
        <v>0.43494812493932489</v>
      </c>
      <c r="H1866" s="42">
        <f t="shared" ca="1" si="59"/>
        <v>362.1619719366945</v>
      </c>
    </row>
    <row r="1867" spans="6:8" x14ac:dyDescent="0.25">
      <c r="F1867" s="42">
        <v>1865</v>
      </c>
      <c r="G1867" s="42">
        <f t="shared" ca="1" si="58"/>
        <v>0.33765598474922343</v>
      </c>
      <c r="H1867" s="42">
        <f t="shared" ca="1" si="59"/>
        <v>309.42944532759066</v>
      </c>
    </row>
    <row r="1868" spans="6:8" x14ac:dyDescent="0.25">
      <c r="F1868" s="42">
        <v>1866</v>
      </c>
      <c r="G1868" s="42">
        <f t="shared" ca="1" si="58"/>
        <v>0.51792448570121763</v>
      </c>
      <c r="H1868" s="42">
        <f t="shared" ca="1" si="59"/>
        <v>410.85284495711653</v>
      </c>
    </row>
    <row r="1869" spans="6:8" x14ac:dyDescent="0.25">
      <c r="F1869" s="42">
        <v>1867</v>
      </c>
      <c r="G1869" s="42">
        <f t="shared" ca="1" si="58"/>
        <v>2.0800744036434837E-2</v>
      </c>
      <c r="H1869" s="42">
        <f t="shared" ca="1" si="59"/>
        <v>143.26738914331594</v>
      </c>
    </row>
    <row r="1870" spans="6:8" x14ac:dyDescent="0.25">
      <c r="F1870" s="42">
        <v>1868</v>
      </c>
      <c r="G1870" s="42">
        <f t="shared" ca="1" si="58"/>
        <v>0.96160388114720086</v>
      </c>
      <c r="H1870" s="42">
        <f t="shared" ca="1" si="59"/>
        <v>833.73152561590223</v>
      </c>
    </row>
    <row r="1871" spans="6:8" x14ac:dyDescent="0.25">
      <c r="F1871" s="42">
        <v>1869</v>
      </c>
      <c r="G1871" s="42">
        <f t="shared" ca="1" si="58"/>
        <v>0.7293511546293705</v>
      </c>
      <c r="H1871" s="42">
        <f t="shared" ca="1" si="59"/>
        <v>558.56238417319571</v>
      </c>
    </row>
    <row r="1872" spans="6:8" x14ac:dyDescent="0.25">
      <c r="F1872" s="42">
        <v>1870</v>
      </c>
      <c r="G1872" s="42">
        <f t="shared" ca="1" si="58"/>
        <v>0.57072471947352399</v>
      </c>
      <c r="H1872" s="42">
        <f t="shared" ca="1" si="59"/>
        <v>444.05197906723083</v>
      </c>
    </row>
    <row r="1873" spans="6:8" x14ac:dyDescent="0.25">
      <c r="F1873" s="42">
        <v>1871</v>
      </c>
      <c r="G1873" s="42">
        <f t="shared" ca="1" si="58"/>
        <v>0.81484363149659378</v>
      </c>
      <c r="H1873" s="42">
        <f t="shared" ca="1" si="59"/>
        <v>634.88003981916791</v>
      </c>
    </row>
    <row r="1874" spans="6:8" x14ac:dyDescent="0.25">
      <c r="F1874" s="42">
        <v>1872</v>
      </c>
      <c r="G1874" s="42">
        <f t="shared" ca="1" si="58"/>
        <v>0.43572034040638885</v>
      </c>
      <c r="H1874" s="42">
        <f t="shared" ca="1" si="59"/>
        <v>362.59796446245946</v>
      </c>
    </row>
    <row r="1875" spans="6:8" x14ac:dyDescent="0.25">
      <c r="F1875" s="42">
        <v>1873</v>
      </c>
      <c r="G1875" s="42">
        <f t="shared" ca="1" si="58"/>
        <v>0.98512484930194111</v>
      </c>
      <c r="H1875" s="42">
        <f t="shared" ca="1" si="59"/>
        <v>896.51034591514758</v>
      </c>
    </row>
    <row r="1876" spans="6:8" x14ac:dyDescent="0.25">
      <c r="F1876" s="42">
        <v>1874</v>
      </c>
      <c r="G1876" s="42">
        <f t="shared" ca="1" si="58"/>
        <v>0.60388559502426475</v>
      </c>
      <c r="H1876" s="42">
        <f t="shared" ca="1" si="59"/>
        <v>465.95658268027557</v>
      </c>
    </row>
    <row r="1877" spans="6:8" x14ac:dyDescent="0.25">
      <c r="F1877" s="42">
        <v>1875</v>
      </c>
      <c r="G1877" s="42">
        <f t="shared" ca="1" si="58"/>
        <v>0.50692916207194838</v>
      </c>
      <c r="H1877" s="42">
        <f t="shared" ca="1" si="59"/>
        <v>404.17200190978167</v>
      </c>
    </row>
    <row r="1878" spans="6:8" x14ac:dyDescent="0.25">
      <c r="F1878" s="42">
        <v>1876</v>
      </c>
      <c r="G1878" s="42">
        <f t="shared" ca="1" si="58"/>
        <v>0.66550427650839572</v>
      </c>
      <c r="H1878" s="42">
        <f t="shared" ca="1" si="59"/>
        <v>509.24861598365806</v>
      </c>
    </row>
    <row r="1879" spans="6:8" x14ac:dyDescent="0.25">
      <c r="F1879" s="42">
        <v>1877</v>
      </c>
      <c r="G1879" s="42">
        <f t="shared" ca="1" si="58"/>
        <v>8.938378979073669E-2</v>
      </c>
      <c r="H1879" s="42">
        <f t="shared" ca="1" si="59"/>
        <v>189.69136570019606</v>
      </c>
    </row>
    <row r="1880" spans="6:8" x14ac:dyDescent="0.25">
      <c r="F1880" s="42">
        <v>1878</v>
      </c>
      <c r="G1880" s="42">
        <f t="shared" ca="1" si="58"/>
        <v>0.11851782933600941</v>
      </c>
      <c r="H1880" s="42">
        <f t="shared" ca="1" si="59"/>
        <v>203.33999543213349</v>
      </c>
    </row>
    <row r="1881" spans="6:8" x14ac:dyDescent="0.25">
      <c r="F1881" s="42">
        <v>1879</v>
      </c>
      <c r="G1881" s="42">
        <f t="shared" ca="1" si="58"/>
        <v>0.17272471256835686</v>
      </c>
      <c r="H1881" s="42">
        <f t="shared" ca="1" si="59"/>
        <v>228.2239917237755</v>
      </c>
    </row>
    <row r="1882" spans="6:8" x14ac:dyDescent="0.25">
      <c r="F1882" s="42">
        <v>1880</v>
      </c>
      <c r="G1882" s="42">
        <f t="shared" ca="1" si="58"/>
        <v>0.68703859421405056</v>
      </c>
      <c r="H1882" s="42">
        <f t="shared" ca="1" si="59"/>
        <v>525.30829777013832</v>
      </c>
    </row>
    <row r="1883" spans="6:8" x14ac:dyDescent="0.25">
      <c r="F1883" s="42">
        <v>1881</v>
      </c>
      <c r="G1883" s="42">
        <f t="shared" ca="1" si="58"/>
        <v>0.95256288959160429</v>
      </c>
      <c r="H1883" s="42">
        <f t="shared" ca="1" si="59"/>
        <v>815.19004492710656</v>
      </c>
    </row>
    <row r="1884" spans="6:8" x14ac:dyDescent="0.25">
      <c r="F1884" s="42">
        <v>1882</v>
      </c>
      <c r="G1884" s="42">
        <f t="shared" ca="1" si="58"/>
        <v>0.56383865022393975</v>
      </c>
      <c r="H1884" s="42">
        <f t="shared" ca="1" si="59"/>
        <v>439.61069617741339</v>
      </c>
    </row>
    <row r="1885" spans="6:8" x14ac:dyDescent="0.25">
      <c r="F1885" s="42">
        <v>1883</v>
      </c>
      <c r="G1885" s="42">
        <f t="shared" ca="1" si="58"/>
        <v>0.21207997441398085</v>
      </c>
      <c r="H1885" s="42">
        <f t="shared" ca="1" si="59"/>
        <v>246.80519224975149</v>
      </c>
    </row>
    <row r="1886" spans="6:8" x14ac:dyDescent="0.25">
      <c r="F1886" s="42">
        <v>1884</v>
      </c>
      <c r="G1886" s="42">
        <f t="shared" ca="1" si="58"/>
        <v>0.39468964827223318</v>
      </c>
      <c r="H1886" s="42">
        <f t="shared" ca="1" si="59"/>
        <v>339.83073894341908</v>
      </c>
    </row>
    <row r="1887" spans="6:8" x14ac:dyDescent="0.25">
      <c r="F1887" s="42">
        <v>1885</v>
      </c>
      <c r="G1887" s="42">
        <f t="shared" ca="1" si="58"/>
        <v>0.4779595542223074</v>
      </c>
      <c r="H1887" s="42">
        <f t="shared" ca="1" si="59"/>
        <v>386.91834070823916</v>
      </c>
    </row>
    <row r="1888" spans="6:8" x14ac:dyDescent="0.25">
      <c r="F1888" s="42">
        <v>1886</v>
      </c>
      <c r="G1888" s="42">
        <f t="shared" ca="1" si="58"/>
        <v>0.21105211451329864</v>
      </c>
      <c r="H1888" s="42">
        <f t="shared" ca="1" si="59"/>
        <v>246.31407234151902</v>
      </c>
    </row>
    <row r="1889" spans="6:8" x14ac:dyDescent="0.25">
      <c r="F1889" s="42">
        <v>1887</v>
      </c>
      <c r="G1889" s="42">
        <f t="shared" ca="1" si="58"/>
        <v>0.36853573867564249</v>
      </c>
      <c r="H1889" s="42">
        <f t="shared" ca="1" si="59"/>
        <v>325.7194440342081</v>
      </c>
    </row>
    <row r="1890" spans="6:8" x14ac:dyDescent="0.25">
      <c r="F1890" s="42">
        <v>1888</v>
      </c>
      <c r="G1890" s="42">
        <f t="shared" ca="1" si="58"/>
        <v>0.12794374778089501</v>
      </c>
      <c r="H1890" s="42">
        <f t="shared" ca="1" si="59"/>
        <v>207.61089003081599</v>
      </c>
    </row>
    <row r="1891" spans="6:8" x14ac:dyDescent="0.25">
      <c r="F1891" s="42">
        <v>1889</v>
      </c>
      <c r="G1891" s="42">
        <f t="shared" ca="1" si="58"/>
        <v>0.85484663939640271</v>
      </c>
      <c r="H1891" s="42">
        <f t="shared" ca="1" si="59"/>
        <v>676.71928663375229</v>
      </c>
    </row>
    <row r="1892" spans="6:8" x14ac:dyDescent="0.25">
      <c r="F1892" s="42">
        <v>1890</v>
      </c>
      <c r="G1892" s="42">
        <f t="shared" ca="1" si="58"/>
        <v>0.90093403309735909</v>
      </c>
      <c r="H1892" s="42">
        <f t="shared" ca="1" si="59"/>
        <v>732.92791952377081</v>
      </c>
    </row>
    <row r="1893" spans="6:8" x14ac:dyDescent="0.25">
      <c r="F1893" s="42">
        <v>1891</v>
      </c>
      <c r="G1893" s="42">
        <f t="shared" ca="1" si="58"/>
        <v>0.21144796814511768</v>
      </c>
      <c r="H1893" s="42">
        <f t="shared" ca="1" si="59"/>
        <v>246.5031765591076</v>
      </c>
    </row>
    <row r="1894" spans="6:8" x14ac:dyDescent="0.25">
      <c r="F1894" s="42">
        <v>1892</v>
      </c>
      <c r="G1894" s="42">
        <f t="shared" ca="1" si="58"/>
        <v>0.46328712340685785</v>
      </c>
      <c r="H1894" s="42">
        <f t="shared" ca="1" si="59"/>
        <v>378.36242781902058</v>
      </c>
    </row>
    <row r="1895" spans="6:8" x14ac:dyDescent="0.25">
      <c r="F1895" s="42">
        <v>1893</v>
      </c>
      <c r="G1895" s="42">
        <f t="shared" ca="1" si="58"/>
        <v>0.270452530086983</v>
      </c>
      <c r="H1895" s="42">
        <f t="shared" ca="1" si="59"/>
        <v>275.24198635863831</v>
      </c>
    </row>
    <row r="1896" spans="6:8" x14ac:dyDescent="0.25">
      <c r="F1896" s="42">
        <v>1894</v>
      </c>
      <c r="G1896" s="42">
        <f t="shared" ca="1" si="58"/>
        <v>0.74375710016330865</v>
      </c>
      <c r="H1896" s="42">
        <f t="shared" ca="1" si="59"/>
        <v>570.47131890592243</v>
      </c>
    </row>
    <row r="1897" spans="6:8" x14ac:dyDescent="0.25">
      <c r="F1897" s="42">
        <v>1895</v>
      </c>
      <c r="G1897" s="42">
        <f t="shared" ca="1" si="58"/>
        <v>0.60226280569655788</v>
      </c>
      <c r="H1897" s="42">
        <f t="shared" ca="1" si="59"/>
        <v>464.86377444759137</v>
      </c>
    </row>
    <row r="1898" spans="6:8" x14ac:dyDescent="0.25">
      <c r="F1898" s="42">
        <v>1896</v>
      </c>
      <c r="G1898" s="42">
        <f t="shared" ca="1" si="58"/>
        <v>2.6583461359165561E-2</v>
      </c>
      <c r="H1898" s="42">
        <f t="shared" ca="1" si="59"/>
        <v>148.91330618885723</v>
      </c>
    </row>
    <row r="1899" spans="6:8" x14ac:dyDescent="0.25">
      <c r="F1899" s="42">
        <v>1897</v>
      </c>
      <c r="G1899" s="42">
        <f t="shared" ca="1" si="58"/>
        <v>0.78341388340433449</v>
      </c>
      <c r="H1899" s="42">
        <f t="shared" ca="1" si="59"/>
        <v>605.10507226747109</v>
      </c>
    </row>
    <row r="1900" spans="6:8" x14ac:dyDescent="0.25">
      <c r="F1900" s="42">
        <v>1898</v>
      </c>
      <c r="G1900" s="42">
        <f t="shared" ca="1" si="58"/>
        <v>0.24436016308238917</v>
      </c>
      <c r="H1900" s="42">
        <f t="shared" ca="1" si="59"/>
        <v>262.3953073761802</v>
      </c>
    </row>
    <row r="1901" spans="6:8" x14ac:dyDescent="0.25">
      <c r="F1901" s="42">
        <v>1899</v>
      </c>
      <c r="G1901" s="42">
        <f t="shared" ca="1" si="58"/>
        <v>0.94514129245648448</v>
      </c>
      <c r="H1901" s="42">
        <f t="shared" ca="1" si="59"/>
        <v>801.25828462214793</v>
      </c>
    </row>
    <row r="1902" spans="6:8" x14ac:dyDescent="0.25">
      <c r="F1902" s="42">
        <v>1900</v>
      </c>
      <c r="G1902" s="42">
        <f t="shared" ca="1" si="58"/>
        <v>0.78062388923523662</v>
      </c>
      <c r="H1902" s="42">
        <f t="shared" ca="1" si="59"/>
        <v>602.56975486177498</v>
      </c>
    </row>
    <row r="1903" spans="6:8" x14ac:dyDescent="0.25">
      <c r="F1903" s="42">
        <v>1901</v>
      </c>
      <c r="G1903" s="42">
        <f t="shared" ca="1" si="58"/>
        <v>0.72027835158709597</v>
      </c>
      <c r="H1903" s="42">
        <f t="shared" ca="1" si="59"/>
        <v>551.22434685325129</v>
      </c>
    </row>
    <row r="1904" spans="6:8" x14ac:dyDescent="0.25">
      <c r="F1904" s="42">
        <v>1902</v>
      </c>
      <c r="G1904" s="42">
        <f t="shared" ca="1" si="58"/>
        <v>4.3876314000505734E-2</v>
      </c>
      <c r="H1904" s="42">
        <f t="shared" ca="1" si="59"/>
        <v>162.84002116522174</v>
      </c>
    </row>
    <row r="1905" spans="6:8" x14ac:dyDescent="0.25">
      <c r="F1905" s="42">
        <v>1903</v>
      </c>
      <c r="G1905" s="42">
        <f t="shared" ca="1" si="58"/>
        <v>5.8671711053042919E-2</v>
      </c>
      <c r="H1905" s="42">
        <f t="shared" ca="1" si="59"/>
        <v>172.66673237991276</v>
      </c>
    </row>
    <row r="1906" spans="6:8" x14ac:dyDescent="0.25">
      <c r="F1906" s="42">
        <v>1904</v>
      </c>
      <c r="G1906" s="42">
        <f t="shared" ca="1" si="58"/>
        <v>9.7625622224124631E-2</v>
      </c>
      <c r="H1906" s="42">
        <f t="shared" ca="1" si="59"/>
        <v>193.73529751471011</v>
      </c>
    </row>
    <row r="1907" spans="6:8" x14ac:dyDescent="0.25">
      <c r="F1907" s="42">
        <v>1905</v>
      </c>
      <c r="G1907" s="42">
        <f t="shared" ca="1" si="58"/>
        <v>0.17175756461169678</v>
      </c>
      <c r="H1907" s="42">
        <f t="shared" ca="1" si="59"/>
        <v>227.77299096730735</v>
      </c>
    </row>
    <row r="1908" spans="6:8" x14ac:dyDescent="0.25">
      <c r="F1908" s="42">
        <v>1906</v>
      </c>
      <c r="G1908" s="42">
        <f t="shared" ca="1" si="58"/>
        <v>0.54147532830372169</v>
      </c>
      <c r="H1908" s="42">
        <f t="shared" ca="1" si="59"/>
        <v>425.42384001655591</v>
      </c>
    </row>
    <row r="1909" spans="6:8" x14ac:dyDescent="0.25">
      <c r="F1909" s="42">
        <v>1907</v>
      </c>
      <c r="G1909" s="42">
        <f t="shared" ca="1" si="58"/>
        <v>0.44564248891569191</v>
      </c>
      <c r="H1909" s="42">
        <f t="shared" ca="1" si="59"/>
        <v>368.22677487827821</v>
      </c>
    </row>
    <row r="1910" spans="6:8" x14ac:dyDescent="0.25">
      <c r="F1910" s="42">
        <v>1908</v>
      </c>
      <c r="G1910" s="42">
        <f t="shared" ca="1" si="58"/>
        <v>0.31156884991550649</v>
      </c>
      <c r="H1910" s="42">
        <f t="shared" ca="1" si="59"/>
        <v>295.96134476803377</v>
      </c>
    </row>
    <row r="1911" spans="6:8" x14ac:dyDescent="0.25">
      <c r="F1911" s="42">
        <v>1909</v>
      </c>
      <c r="G1911" s="42">
        <f t="shared" ca="1" si="58"/>
        <v>0.94502139853810496</v>
      </c>
      <c r="H1911" s="42">
        <f t="shared" ca="1" si="59"/>
        <v>801.04122775669225</v>
      </c>
    </row>
    <row r="1912" spans="6:8" x14ac:dyDescent="0.25">
      <c r="F1912" s="42">
        <v>1910</v>
      </c>
      <c r="G1912" s="42">
        <f t="shared" ca="1" si="58"/>
        <v>0.48898457026311981</v>
      </c>
      <c r="H1912" s="42">
        <f t="shared" ca="1" si="59"/>
        <v>393.42674852038374</v>
      </c>
    </row>
    <row r="1913" spans="6:8" x14ac:dyDescent="0.25">
      <c r="F1913" s="42">
        <v>1911</v>
      </c>
      <c r="G1913" s="42">
        <f t="shared" ca="1" si="58"/>
        <v>0.99899321997248436</v>
      </c>
      <c r="H1913" s="42">
        <f t="shared" ca="1" si="59"/>
        <v>973.07637431898775</v>
      </c>
    </row>
    <row r="1914" spans="6:8" x14ac:dyDescent="0.25">
      <c r="F1914" s="42">
        <v>1912</v>
      </c>
      <c r="G1914" s="42">
        <f t="shared" ca="1" si="58"/>
        <v>0.11258266075431189</v>
      </c>
      <c r="H1914" s="42">
        <f t="shared" ca="1" si="59"/>
        <v>200.66247163235516</v>
      </c>
    </row>
    <row r="1915" spans="6:8" x14ac:dyDescent="0.25">
      <c r="F1915" s="42">
        <v>1913</v>
      </c>
      <c r="G1915" s="42">
        <f t="shared" ca="1" si="58"/>
        <v>0.94984369126694712</v>
      </c>
      <c r="H1915" s="42">
        <f t="shared" ca="1" si="59"/>
        <v>809.96699684581608</v>
      </c>
    </row>
    <row r="1916" spans="6:8" x14ac:dyDescent="0.25">
      <c r="F1916" s="42">
        <v>1914</v>
      </c>
      <c r="G1916" s="42">
        <f t="shared" ca="1" si="58"/>
        <v>0.92459135136629678</v>
      </c>
      <c r="H1916" s="42">
        <f t="shared" ca="1" si="59"/>
        <v>766.9887834968747</v>
      </c>
    </row>
    <row r="1917" spans="6:8" x14ac:dyDescent="0.25">
      <c r="F1917" s="42">
        <v>1915</v>
      </c>
      <c r="G1917" s="42">
        <f t="shared" ca="1" si="58"/>
        <v>0.51676973071922261</v>
      </c>
      <c r="H1917" s="42">
        <f t="shared" ca="1" si="59"/>
        <v>410.14765077846835</v>
      </c>
    </row>
    <row r="1918" spans="6:8" x14ac:dyDescent="0.25">
      <c r="F1918" s="42">
        <v>1916</v>
      </c>
      <c r="G1918" s="42">
        <f t="shared" ca="1" si="58"/>
        <v>0.35942949222002818</v>
      </c>
      <c r="H1918" s="42">
        <f t="shared" ca="1" si="59"/>
        <v>320.875000017243</v>
      </c>
    </row>
    <row r="1919" spans="6:8" x14ac:dyDescent="0.25">
      <c r="F1919" s="42">
        <v>1917</v>
      </c>
      <c r="G1919" s="42">
        <f t="shared" ca="1" si="58"/>
        <v>6.002879289378138E-2</v>
      </c>
      <c r="H1919" s="42">
        <f t="shared" ca="1" si="59"/>
        <v>173.50232214318351</v>
      </c>
    </row>
    <row r="1920" spans="6:8" x14ac:dyDescent="0.25">
      <c r="F1920" s="42">
        <v>1918</v>
      </c>
      <c r="G1920" s="42">
        <f t="shared" ca="1" si="58"/>
        <v>6.9386003525408135E-2</v>
      </c>
      <c r="H1920" s="42">
        <f t="shared" ca="1" si="59"/>
        <v>179.02366934840936</v>
      </c>
    </row>
    <row r="1921" spans="6:8" x14ac:dyDescent="0.25">
      <c r="F1921" s="42">
        <v>1919</v>
      </c>
      <c r="G1921" s="42">
        <f t="shared" ca="1" si="58"/>
        <v>0.97942638896241563</v>
      </c>
      <c r="H1921" s="42">
        <f t="shared" ca="1" si="59"/>
        <v>878.29133166836164</v>
      </c>
    </row>
    <row r="1922" spans="6:8" x14ac:dyDescent="0.25">
      <c r="F1922" s="42">
        <v>1920</v>
      </c>
      <c r="G1922" s="42">
        <f t="shared" ca="1" si="58"/>
        <v>0.82321848551807308</v>
      </c>
      <c r="H1922" s="42">
        <f t="shared" ca="1" si="59"/>
        <v>643.23300260956398</v>
      </c>
    </row>
    <row r="1923" spans="6:8" x14ac:dyDescent="0.25">
      <c r="F1923" s="42">
        <v>1921</v>
      </c>
      <c r="G1923" s="42">
        <f t="shared" ref="G1923:G1986" ca="1" si="60">RAND()</f>
        <v>0.51756846461467865</v>
      </c>
      <c r="H1923" s="42">
        <f t="shared" ref="H1923:H1986" ca="1" si="61">IF(G1923&lt;(($D$4-$D$2)/($D$3-$D$2)),$D$2+SQRT(G1923*($D$3-$D$2)*($D$4-$D$2)),$D$3-SQRT((1-G1923)*($D$3-$D$2)*($D$3-$D$4)))</f>
        <v>410.63533743748144</v>
      </c>
    </row>
    <row r="1924" spans="6:8" x14ac:dyDescent="0.25">
      <c r="F1924" s="42">
        <v>1922</v>
      </c>
      <c r="G1924" s="42">
        <f t="shared" ca="1" si="60"/>
        <v>0.38580425396673235</v>
      </c>
      <c r="H1924" s="42">
        <f t="shared" ca="1" si="61"/>
        <v>335.00305478599921</v>
      </c>
    </row>
    <row r="1925" spans="6:8" x14ac:dyDescent="0.25">
      <c r="F1925" s="42">
        <v>1923</v>
      </c>
      <c r="G1925" s="42">
        <f t="shared" ca="1" si="60"/>
        <v>0.62179066201580513</v>
      </c>
      <c r="H1925" s="42">
        <f t="shared" ca="1" si="61"/>
        <v>478.1660001987027</v>
      </c>
    </row>
    <row r="1926" spans="6:8" x14ac:dyDescent="0.25">
      <c r="F1926" s="42">
        <v>1924</v>
      </c>
      <c r="G1926" s="42">
        <f t="shared" ca="1" si="60"/>
        <v>0.73195656678261656</v>
      </c>
      <c r="H1926" s="42">
        <f t="shared" ca="1" si="61"/>
        <v>560.69228106426806</v>
      </c>
    </row>
    <row r="1927" spans="6:8" x14ac:dyDescent="0.25">
      <c r="F1927" s="42">
        <v>1925</v>
      </c>
      <c r="G1927" s="42">
        <f t="shared" ca="1" si="60"/>
        <v>9.7133924913317737E-2</v>
      </c>
      <c r="H1927" s="42">
        <f t="shared" ca="1" si="61"/>
        <v>193.49894781332353</v>
      </c>
    </row>
    <row r="1928" spans="6:8" x14ac:dyDescent="0.25">
      <c r="F1928" s="42">
        <v>1926</v>
      </c>
      <c r="G1928" s="42">
        <f t="shared" ca="1" si="60"/>
        <v>0.26716608306781187</v>
      </c>
      <c r="H1928" s="42">
        <f t="shared" ca="1" si="61"/>
        <v>273.61138486952086</v>
      </c>
    </row>
    <row r="1929" spans="6:8" x14ac:dyDescent="0.25">
      <c r="F1929" s="42">
        <v>1927</v>
      </c>
      <c r="G1929" s="42">
        <f t="shared" ca="1" si="60"/>
        <v>9.6661057898406622E-2</v>
      </c>
      <c r="H1929" s="42">
        <f t="shared" ca="1" si="61"/>
        <v>193.2710845377955</v>
      </c>
    </row>
    <row r="1930" spans="6:8" x14ac:dyDescent="0.25">
      <c r="F1930" s="42">
        <v>1928</v>
      </c>
      <c r="G1930" s="42">
        <f t="shared" ca="1" si="60"/>
        <v>0.32466669795684522</v>
      </c>
      <c r="H1930" s="42">
        <f t="shared" ca="1" si="61"/>
        <v>302.69090248938278</v>
      </c>
    </row>
    <row r="1931" spans="6:8" x14ac:dyDescent="0.25">
      <c r="F1931" s="42">
        <v>1929</v>
      </c>
      <c r="G1931" s="42">
        <f t="shared" ca="1" si="60"/>
        <v>0.30183053023797113</v>
      </c>
      <c r="H1931" s="42">
        <f t="shared" ca="1" si="61"/>
        <v>290.99928192655489</v>
      </c>
    </row>
    <row r="1932" spans="6:8" x14ac:dyDescent="0.25">
      <c r="F1932" s="42">
        <v>1930</v>
      </c>
      <c r="G1932" s="42">
        <f t="shared" ca="1" si="60"/>
        <v>0.50758018316208242</v>
      </c>
      <c r="H1932" s="42">
        <f t="shared" ca="1" si="61"/>
        <v>404.56547956697989</v>
      </c>
    </row>
    <row r="1933" spans="6:8" x14ac:dyDescent="0.25">
      <c r="F1933" s="42">
        <v>1931</v>
      </c>
      <c r="G1933" s="42">
        <f t="shared" ca="1" si="60"/>
        <v>0.93118280189177716</v>
      </c>
      <c r="H1933" s="42">
        <f t="shared" ca="1" si="61"/>
        <v>777.40534005075403</v>
      </c>
    </row>
    <row r="1934" spans="6:8" x14ac:dyDescent="0.25">
      <c r="F1934" s="42">
        <v>1932</v>
      </c>
      <c r="G1934" s="42">
        <f t="shared" ca="1" si="60"/>
        <v>0.56068665332392875</v>
      </c>
      <c r="H1934" s="42">
        <f t="shared" ca="1" si="61"/>
        <v>437.58946524200735</v>
      </c>
    </row>
    <row r="1935" spans="6:8" x14ac:dyDescent="0.25">
      <c r="F1935" s="42">
        <v>1933</v>
      </c>
      <c r="G1935" s="42">
        <f t="shared" ca="1" si="60"/>
        <v>0.76364717333386589</v>
      </c>
      <c r="H1935" s="42">
        <f t="shared" ca="1" si="61"/>
        <v>587.47844274557406</v>
      </c>
    </row>
    <row r="1936" spans="6:8" x14ac:dyDescent="0.25">
      <c r="F1936" s="42">
        <v>1934</v>
      </c>
      <c r="G1936" s="42">
        <f t="shared" ca="1" si="60"/>
        <v>0.85792844515090794</v>
      </c>
      <c r="H1936" s="42">
        <f t="shared" ca="1" si="61"/>
        <v>680.16954571000235</v>
      </c>
    </row>
    <row r="1937" spans="6:8" x14ac:dyDescent="0.25">
      <c r="F1937" s="42">
        <v>1935</v>
      </c>
      <c r="G1937" s="42">
        <f t="shared" ca="1" si="60"/>
        <v>0.41527033862097085</v>
      </c>
      <c r="H1937" s="42">
        <f t="shared" ca="1" si="61"/>
        <v>351.1507446310037</v>
      </c>
    </row>
    <row r="1938" spans="6:8" x14ac:dyDescent="0.25">
      <c r="F1938" s="42">
        <v>1936</v>
      </c>
      <c r="G1938" s="42">
        <f t="shared" ca="1" si="60"/>
        <v>0.69549360441560348</v>
      </c>
      <c r="H1938" s="42">
        <f t="shared" ca="1" si="61"/>
        <v>531.76437040655969</v>
      </c>
    </row>
    <row r="1939" spans="6:8" x14ac:dyDescent="0.25">
      <c r="F1939" s="42">
        <v>1937</v>
      </c>
      <c r="G1939" s="42">
        <f t="shared" ca="1" si="60"/>
        <v>9.7483307284241705E-2</v>
      </c>
      <c r="H1939" s="42">
        <f t="shared" ca="1" si="61"/>
        <v>193.66695071145296</v>
      </c>
    </row>
    <row r="1940" spans="6:8" x14ac:dyDescent="0.25">
      <c r="F1940" s="42">
        <v>1938</v>
      </c>
      <c r="G1940" s="42">
        <f t="shared" ca="1" si="60"/>
        <v>0.43906441515847505</v>
      </c>
      <c r="H1940" s="42">
        <f t="shared" ca="1" si="61"/>
        <v>364.48947995654862</v>
      </c>
    </row>
    <row r="1941" spans="6:8" x14ac:dyDescent="0.25">
      <c r="F1941" s="42">
        <v>1939</v>
      </c>
      <c r="G1941" s="42">
        <f t="shared" ca="1" si="60"/>
        <v>0.12622378607079676</v>
      </c>
      <c r="H1941" s="42">
        <f t="shared" ca="1" si="61"/>
        <v>206.82985808275271</v>
      </c>
    </row>
    <row r="1942" spans="6:8" x14ac:dyDescent="0.25">
      <c r="F1942" s="42">
        <v>1940</v>
      </c>
      <c r="G1942" s="42">
        <f t="shared" ca="1" si="60"/>
        <v>0.66638729595676216</v>
      </c>
      <c r="H1942" s="42">
        <f t="shared" ca="1" si="61"/>
        <v>509.89679973384045</v>
      </c>
    </row>
    <row r="1943" spans="6:8" x14ac:dyDescent="0.25">
      <c r="F1943" s="42">
        <v>1941</v>
      </c>
      <c r="G1943" s="42">
        <f t="shared" ca="1" si="60"/>
        <v>0.65912469432961596</v>
      </c>
      <c r="H1943" s="42">
        <f t="shared" ca="1" si="61"/>
        <v>504.59085587498839</v>
      </c>
    </row>
    <row r="1944" spans="6:8" x14ac:dyDescent="0.25">
      <c r="F1944" s="42">
        <v>1942</v>
      </c>
      <c r="G1944" s="42">
        <f t="shared" ca="1" si="60"/>
        <v>0.66163539824335116</v>
      </c>
      <c r="H1944" s="42">
        <f t="shared" ca="1" si="61"/>
        <v>506.41868626862788</v>
      </c>
    </row>
    <row r="1945" spans="6:8" x14ac:dyDescent="0.25">
      <c r="F1945" s="42">
        <v>1943</v>
      </c>
      <c r="G1945" s="42">
        <f t="shared" ca="1" si="60"/>
        <v>0.64689131502542885</v>
      </c>
      <c r="H1945" s="42">
        <f t="shared" ca="1" si="61"/>
        <v>495.77955894104088</v>
      </c>
    </row>
    <row r="1946" spans="6:8" x14ac:dyDescent="0.25">
      <c r="F1946" s="42">
        <v>1944</v>
      </c>
      <c r="G1946" s="42">
        <f t="shared" ca="1" si="60"/>
        <v>0.542167596391538</v>
      </c>
      <c r="H1946" s="42">
        <f t="shared" ca="1" si="61"/>
        <v>425.85774358779986</v>
      </c>
    </row>
    <row r="1947" spans="6:8" x14ac:dyDescent="0.25">
      <c r="F1947" s="42">
        <v>1945</v>
      </c>
      <c r="G1947" s="42">
        <f t="shared" ca="1" si="60"/>
        <v>7.2039861947745698E-2</v>
      </c>
      <c r="H1947" s="42">
        <f t="shared" ca="1" si="61"/>
        <v>180.52072761281477</v>
      </c>
    </row>
    <row r="1948" spans="6:8" x14ac:dyDescent="0.25">
      <c r="F1948" s="42">
        <v>1946</v>
      </c>
      <c r="G1948" s="42">
        <f t="shared" ca="1" si="60"/>
        <v>0.21916054382115846</v>
      </c>
      <c r="H1948" s="42">
        <f t="shared" ca="1" si="61"/>
        <v>250.19708692966128</v>
      </c>
    </row>
    <row r="1949" spans="6:8" x14ac:dyDescent="0.25">
      <c r="F1949" s="42">
        <v>1947</v>
      </c>
      <c r="G1949" s="42">
        <f t="shared" ca="1" si="60"/>
        <v>0.5117466758940693</v>
      </c>
      <c r="H1949" s="42">
        <f t="shared" ca="1" si="61"/>
        <v>407.08989437160869</v>
      </c>
    </row>
    <row r="1950" spans="6:8" x14ac:dyDescent="0.25">
      <c r="F1950" s="42">
        <v>1948</v>
      </c>
      <c r="G1950" s="42">
        <f t="shared" ca="1" si="60"/>
        <v>0.45188704853408157</v>
      </c>
      <c r="H1950" s="42">
        <f t="shared" ca="1" si="61"/>
        <v>371.79515677172526</v>
      </c>
    </row>
    <row r="1951" spans="6:8" x14ac:dyDescent="0.25">
      <c r="F1951" s="42">
        <v>1949</v>
      </c>
      <c r="G1951" s="42">
        <f t="shared" ca="1" si="60"/>
        <v>0.84887698134097767</v>
      </c>
      <c r="H1951" s="42">
        <f t="shared" ca="1" si="61"/>
        <v>670.13855418600963</v>
      </c>
    </row>
    <row r="1952" spans="6:8" x14ac:dyDescent="0.25">
      <c r="F1952" s="42">
        <v>1950</v>
      </c>
      <c r="G1952" s="42">
        <f t="shared" ca="1" si="60"/>
        <v>0.50888566572899874</v>
      </c>
      <c r="H1952" s="42">
        <f t="shared" ca="1" si="61"/>
        <v>405.35529879168951</v>
      </c>
    </row>
    <row r="1953" spans="6:8" x14ac:dyDescent="0.25">
      <c r="F1953" s="42">
        <v>1951</v>
      </c>
      <c r="G1953" s="42">
        <f t="shared" ca="1" si="60"/>
        <v>0.90408902762744725</v>
      </c>
      <c r="H1953" s="42">
        <f t="shared" ca="1" si="61"/>
        <v>737.21510677316701</v>
      </c>
    </row>
    <row r="1954" spans="6:8" x14ac:dyDescent="0.25">
      <c r="F1954" s="42">
        <v>1952</v>
      </c>
      <c r="G1954" s="42">
        <f t="shared" ca="1" si="60"/>
        <v>0.1755273423842727</v>
      </c>
      <c r="H1954" s="42">
        <f t="shared" ca="1" si="61"/>
        <v>229.53240594861893</v>
      </c>
    </row>
    <row r="1955" spans="6:8" x14ac:dyDescent="0.25">
      <c r="F1955" s="42">
        <v>1953</v>
      </c>
      <c r="G1955" s="42">
        <f t="shared" ca="1" si="60"/>
        <v>0.62977021586960114</v>
      </c>
      <c r="H1955" s="42">
        <f t="shared" ca="1" si="61"/>
        <v>483.70023767787075</v>
      </c>
    </row>
    <row r="1956" spans="6:8" x14ac:dyDescent="0.25">
      <c r="F1956" s="42">
        <v>1954</v>
      </c>
      <c r="G1956" s="42">
        <f t="shared" ca="1" si="60"/>
        <v>0.22901530243646484</v>
      </c>
      <c r="H1956" s="42">
        <f t="shared" ca="1" si="61"/>
        <v>254.94363820866192</v>
      </c>
    </row>
    <row r="1957" spans="6:8" x14ac:dyDescent="0.25">
      <c r="F1957" s="42">
        <v>1955</v>
      </c>
      <c r="G1957" s="42">
        <f t="shared" ca="1" si="60"/>
        <v>9.5629947460001308E-2</v>
      </c>
      <c r="H1957" s="42">
        <f t="shared" ca="1" si="61"/>
        <v>192.77227641596448</v>
      </c>
    </row>
    <row r="1958" spans="6:8" x14ac:dyDescent="0.25">
      <c r="F1958" s="42">
        <v>1956</v>
      </c>
      <c r="G1958" s="42">
        <f t="shared" ca="1" si="60"/>
        <v>0.69049300394082036</v>
      </c>
      <c r="H1958" s="42">
        <f t="shared" ca="1" si="61"/>
        <v>527.93534641681822</v>
      </c>
    </row>
    <row r="1959" spans="6:8" x14ac:dyDescent="0.25">
      <c r="F1959" s="42">
        <v>1957</v>
      </c>
      <c r="G1959" s="42">
        <f t="shared" ca="1" si="60"/>
        <v>0.74130949634510801</v>
      </c>
      <c r="H1959" s="42">
        <f t="shared" ca="1" si="61"/>
        <v>568.42478913690809</v>
      </c>
    </row>
    <row r="1960" spans="6:8" x14ac:dyDescent="0.25">
      <c r="F1960" s="42">
        <v>1958</v>
      </c>
      <c r="G1960" s="42">
        <f t="shared" ca="1" si="60"/>
        <v>0.46796515519483051</v>
      </c>
      <c r="H1960" s="42">
        <f t="shared" ca="1" si="61"/>
        <v>381.07747798313073</v>
      </c>
    </row>
    <row r="1961" spans="6:8" x14ac:dyDescent="0.25">
      <c r="F1961" s="42">
        <v>1959</v>
      </c>
      <c r="G1961" s="42">
        <f t="shared" ca="1" si="60"/>
        <v>0.83469601095327894</v>
      </c>
      <c r="H1961" s="42">
        <f t="shared" ca="1" si="61"/>
        <v>655.00888110903611</v>
      </c>
    </row>
    <row r="1962" spans="6:8" x14ac:dyDescent="0.25">
      <c r="F1962" s="42">
        <v>1960</v>
      </c>
      <c r="G1962" s="42">
        <f t="shared" ca="1" si="60"/>
        <v>0.66408442189157357</v>
      </c>
      <c r="H1962" s="42">
        <f t="shared" ca="1" si="61"/>
        <v>508.20815761333836</v>
      </c>
    </row>
    <row r="1963" spans="6:8" x14ac:dyDescent="0.25">
      <c r="F1963" s="42">
        <v>1961</v>
      </c>
      <c r="G1963" s="42">
        <f t="shared" ca="1" si="60"/>
        <v>0.89957225740400126</v>
      </c>
      <c r="H1963" s="42">
        <f t="shared" ca="1" si="61"/>
        <v>731.09857815712644</v>
      </c>
    </row>
    <row r="1964" spans="6:8" x14ac:dyDescent="0.25">
      <c r="F1964" s="42">
        <v>1962</v>
      </c>
      <c r="G1964" s="42">
        <f t="shared" ca="1" si="60"/>
        <v>0.30135236840502777</v>
      </c>
      <c r="H1964" s="42">
        <f t="shared" ca="1" si="61"/>
        <v>290.75653351731182</v>
      </c>
    </row>
    <row r="1965" spans="6:8" x14ac:dyDescent="0.25">
      <c r="F1965" s="42">
        <v>1963</v>
      </c>
      <c r="G1965" s="42">
        <f t="shared" ca="1" si="60"/>
        <v>0.15771580584391365</v>
      </c>
      <c r="H1965" s="42">
        <f t="shared" ca="1" si="61"/>
        <v>221.25445760994421</v>
      </c>
    </row>
    <row r="1966" spans="6:8" x14ac:dyDescent="0.25">
      <c r="F1966" s="42">
        <v>1964</v>
      </c>
      <c r="G1966" s="42">
        <f t="shared" ca="1" si="60"/>
        <v>0.9634114919258665</v>
      </c>
      <c r="H1966" s="42">
        <f t="shared" ca="1" si="61"/>
        <v>837.69249612733211</v>
      </c>
    </row>
    <row r="1967" spans="6:8" x14ac:dyDescent="0.25">
      <c r="F1967" s="42">
        <v>1965</v>
      </c>
      <c r="G1967" s="42">
        <f t="shared" ca="1" si="60"/>
        <v>0.49516836371956408</v>
      </c>
      <c r="H1967" s="42">
        <f t="shared" ca="1" si="61"/>
        <v>397.10798800953262</v>
      </c>
    </row>
    <row r="1968" spans="6:8" x14ac:dyDescent="0.25">
      <c r="F1968" s="42">
        <v>1966</v>
      </c>
      <c r="G1968" s="42">
        <f t="shared" ca="1" si="60"/>
        <v>9.1272842461472492E-2</v>
      </c>
      <c r="H1968" s="42">
        <f t="shared" ca="1" si="61"/>
        <v>190.63418682557108</v>
      </c>
    </row>
    <row r="1969" spans="6:8" x14ac:dyDescent="0.25">
      <c r="F1969" s="42">
        <v>1967</v>
      </c>
      <c r="G1969" s="42">
        <f t="shared" ca="1" si="60"/>
        <v>5.9875225480951699E-2</v>
      </c>
      <c r="H1969" s="42">
        <f t="shared" ca="1" si="61"/>
        <v>173.40824404169911</v>
      </c>
    </row>
    <row r="1970" spans="6:8" x14ac:dyDescent="0.25">
      <c r="F1970" s="42">
        <v>1968</v>
      </c>
      <c r="G1970" s="42">
        <f t="shared" ca="1" si="60"/>
        <v>0.39966789872445951</v>
      </c>
      <c r="H1970" s="42">
        <f t="shared" ca="1" si="61"/>
        <v>342.55105679726796</v>
      </c>
    </row>
    <row r="1971" spans="6:8" x14ac:dyDescent="0.25">
      <c r="F1971" s="42">
        <v>1969</v>
      </c>
      <c r="G1971" s="42">
        <f t="shared" ca="1" si="60"/>
        <v>0.10618067927638519</v>
      </c>
      <c r="H1971" s="42">
        <f t="shared" ca="1" si="61"/>
        <v>197.75613093241091</v>
      </c>
    </row>
    <row r="1972" spans="6:8" x14ac:dyDescent="0.25">
      <c r="F1972" s="42">
        <v>1970</v>
      </c>
      <c r="G1972" s="42">
        <f t="shared" ca="1" si="60"/>
        <v>0.58902984932561997</v>
      </c>
      <c r="H1972" s="42">
        <f t="shared" ca="1" si="61"/>
        <v>456.03446020400008</v>
      </c>
    </row>
    <row r="1973" spans="6:8" x14ac:dyDescent="0.25">
      <c r="F1973" s="42">
        <v>1971</v>
      </c>
      <c r="G1973" s="42">
        <f t="shared" ca="1" si="60"/>
        <v>0.91964952395719546</v>
      </c>
      <c r="H1973" s="42">
        <f t="shared" ca="1" si="61"/>
        <v>759.47486045982782</v>
      </c>
    </row>
    <row r="1974" spans="6:8" x14ac:dyDescent="0.25">
      <c r="F1974" s="42">
        <v>1972</v>
      </c>
      <c r="G1974" s="42">
        <f t="shared" ca="1" si="60"/>
        <v>3.3996182184355184E-2</v>
      </c>
      <c r="H1974" s="42">
        <f t="shared" ca="1" si="61"/>
        <v>155.31416090470836</v>
      </c>
    </row>
    <row r="1975" spans="6:8" x14ac:dyDescent="0.25">
      <c r="F1975" s="42">
        <v>1973</v>
      </c>
      <c r="G1975" s="42">
        <f t="shared" ca="1" si="60"/>
        <v>0.88024410663184349</v>
      </c>
      <c r="H1975" s="42">
        <f t="shared" ca="1" si="61"/>
        <v>706.36035140827335</v>
      </c>
    </row>
    <row r="1976" spans="6:8" x14ac:dyDescent="0.25">
      <c r="F1976" s="42">
        <v>1974</v>
      </c>
      <c r="G1976" s="42">
        <f t="shared" ca="1" si="60"/>
        <v>0.25163190444354644</v>
      </c>
      <c r="H1976" s="42">
        <f t="shared" ca="1" si="61"/>
        <v>265.95297916233835</v>
      </c>
    </row>
    <row r="1977" spans="6:8" x14ac:dyDescent="0.25">
      <c r="F1977" s="42">
        <v>1975</v>
      </c>
      <c r="G1977" s="42">
        <f t="shared" ca="1" si="60"/>
        <v>0.49759509156724779</v>
      </c>
      <c r="H1977" s="42">
        <f t="shared" ca="1" si="61"/>
        <v>398.55878585552387</v>
      </c>
    </row>
    <row r="1978" spans="6:8" x14ac:dyDescent="0.25">
      <c r="F1978" s="42">
        <v>1976</v>
      </c>
      <c r="G1978" s="42">
        <f t="shared" ca="1" si="60"/>
        <v>0.34813098592704128</v>
      </c>
      <c r="H1978" s="42">
        <f t="shared" ca="1" si="61"/>
        <v>314.91191067678733</v>
      </c>
    </row>
    <row r="1979" spans="6:8" x14ac:dyDescent="0.25">
      <c r="F1979" s="42">
        <v>1977</v>
      </c>
      <c r="G1979" s="42">
        <f t="shared" ca="1" si="60"/>
        <v>0.79925801205982849</v>
      </c>
      <c r="H1979" s="42">
        <f t="shared" ca="1" si="61"/>
        <v>619.82342087271672</v>
      </c>
    </row>
    <row r="1980" spans="6:8" x14ac:dyDescent="0.25">
      <c r="F1980" s="42">
        <v>1978</v>
      </c>
      <c r="G1980" s="42">
        <f t="shared" ca="1" si="60"/>
        <v>0.43217311632076327</v>
      </c>
      <c r="H1980" s="42">
        <f t="shared" ca="1" si="61"/>
        <v>360.59765698814454</v>
      </c>
    </row>
    <row r="1981" spans="6:8" x14ac:dyDescent="0.25">
      <c r="F1981" s="42">
        <v>1979</v>
      </c>
      <c r="G1981" s="42">
        <f t="shared" ca="1" si="60"/>
        <v>0.37706269191950359</v>
      </c>
      <c r="H1981" s="42">
        <f t="shared" ca="1" si="61"/>
        <v>330.2874782281898</v>
      </c>
    </row>
    <row r="1982" spans="6:8" x14ac:dyDescent="0.25">
      <c r="F1982" s="42">
        <v>1980</v>
      </c>
      <c r="G1982" s="42">
        <f t="shared" ca="1" si="60"/>
        <v>0.73756097470935433</v>
      </c>
      <c r="H1982" s="42">
        <f t="shared" ca="1" si="61"/>
        <v>565.3091924030773</v>
      </c>
    </row>
    <row r="1983" spans="6:8" x14ac:dyDescent="0.25">
      <c r="F1983" s="42">
        <v>1981</v>
      </c>
      <c r="G1983" s="42">
        <f t="shared" ca="1" si="60"/>
        <v>0.60533503405062039</v>
      </c>
      <c r="H1983" s="42">
        <f t="shared" ca="1" si="61"/>
        <v>466.93454859318319</v>
      </c>
    </row>
    <row r="1984" spans="6:8" x14ac:dyDescent="0.25">
      <c r="F1984" s="42">
        <v>1982</v>
      </c>
      <c r="G1984" s="42">
        <f t="shared" ca="1" si="60"/>
        <v>0.22741982541049977</v>
      </c>
      <c r="H1984" s="42">
        <f t="shared" ca="1" si="61"/>
        <v>254.17312618514461</v>
      </c>
    </row>
    <row r="1985" spans="6:8" x14ac:dyDescent="0.25">
      <c r="F1985" s="42">
        <v>1983</v>
      </c>
      <c r="G1985" s="42">
        <f t="shared" ca="1" si="60"/>
        <v>0.23237883276866067</v>
      </c>
      <c r="H1985" s="42">
        <f t="shared" ca="1" si="61"/>
        <v>256.57062177597243</v>
      </c>
    </row>
    <row r="1986" spans="6:8" x14ac:dyDescent="0.25">
      <c r="F1986" s="42">
        <v>1984</v>
      </c>
      <c r="G1986" s="42">
        <f t="shared" ca="1" si="60"/>
        <v>0.99466020429169189</v>
      </c>
      <c r="H1986" s="42">
        <f t="shared" ca="1" si="61"/>
        <v>937.99473482048609</v>
      </c>
    </row>
    <row r="1987" spans="6:8" x14ac:dyDescent="0.25">
      <c r="F1987" s="42">
        <v>1985</v>
      </c>
      <c r="G1987" s="42">
        <f t="shared" ref="G1987:G2002" ca="1" si="62">RAND()</f>
        <v>0.62491459816310413</v>
      </c>
      <c r="H1987" s="42">
        <f t="shared" ref="H1987:H2002" ca="1" si="63">IF(G1987&lt;(($D$4-$D$2)/($D$3-$D$2)),$D$2+SQRT(G1987*($D$3-$D$2)*($D$4-$D$2)),$D$3-SQRT((1-G1987)*($D$3-$D$2)*($D$3-$D$4)))</f>
        <v>480.32559296943919</v>
      </c>
    </row>
    <row r="1988" spans="6:8" x14ac:dyDescent="0.25">
      <c r="F1988" s="42">
        <v>1986</v>
      </c>
      <c r="G1988" s="42">
        <f t="shared" ca="1" si="62"/>
        <v>3.7491934716894937E-2</v>
      </c>
      <c r="H1988" s="42">
        <f t="shared" ca="1" si="63"/>
        <v>158.08850251573494</v>
      </c>
    </row>
    <row r="1989" spans="6:8" x14ac:dyDescent="0.25">
      <c r="F1989" s="42">
        <v>1987</v>
      </c>
      <c r="G1989" s="42">
        <f t="shared" ca="1" si="62"/>
        <v>0.98062085889943007</v>
      </c>
      <c r="H1989" s="42">
        <f t="shared" ca="1" si="63"/>
        <v>881.8772604770345</v>
      </c>
    </row>
    <row r="1990" spans="6:8" x14ac:dyDescent="0.25">
      <c r="F1990" s="42">
        <v>1988</v>
      </c>
      <c r="G1990" s="42">
        <f t="shared" ca="1" si="62"/>
        <v>6.3086557081602934E-2</v>
      </c>
      <c r="H1990" s="42">
        <f t="shared" ca="1" si="63"/>
        <v>175.35111238292546</v>
      </c>
    </row>
    <row r="1991" spans="6:8" x14ac:dyDescent="0.25">
      <c r="F1991" s="42">
        <v>1989</v>
      </c>
      <c r="G1991" s="42">
        <f t="shared" ca="1" si="62"/>
        <v>0.22634498048343155</v>
      </c>
      <c r="H1991" s="42">
        <f t="shared" ca="1" si="63"/>
        <v>253.65449418387379</v>
      </c>
    </row>
    <row r="1992" spans="6:8" x14ac:dyDescent="0.25">
      <c r="F1992" s="42">
        <v>1990</v>
      </c>
      <c r="G1992" s="42">
        <f t="shared" ca="1" si="62"/>
        <v>0.26232477216102845</v>
      </c>
      <c r="H1992" s="42">
        <f t="shared" ca="1" si="63"/>
        <v>271.21596886041777</v>
      </c>
    </row>
    <row r="1993" spans="6:8" x14ac:dyDescent="0.25">
      <c r="F1993" s="42">
        <v>1991</v>
      </c>
      <c r="G1993" s="42">
        <f t="shared" ca="1" si="62"/>
        <v>0.7897990974509228</v>
      </c>
      <c r="H1993" s="42">
        <f t="shared" ca="1" si="63"/>
        <v>610.9696029417039</v>
      </c>
    </row>
    <row r="1994" spans="6:8" x14ac:dyDescent="0.25">
      <c r="F1994" s="42">
        <v>1992</v>
      </c>
      <c r="G1994" s="42">
        <f t="shared" ca="1" si="62"/>
        <v>0.75760722341239362</v>
      </c>
      <c r="H1994" s="42">
        <f t="shared" ca="1" si="63"/>
        <v>582.2407402066633</v>
      </c>
    </row>
    <row r="1995" spans="6:8" x14ac:dyDescent="0.25">
      <c r="F1995" s="42">
        <v>1993</v>
      </c>
      <c r="G1995" s="42">
        <f t="shared" ca="1" si="62"/>
        <v>0.91783865463749159</v>
      </c>
      <c r="H1995" s="42">
        <f t="shared" ca="1" si="63"/>
        <v>756.77958831338583</v>
      </c>
    </row>
    <row r="1996" spans="6:8" x14ac:dyDescent="0.25">
      <c r="F1996" s="42">
        <v>1994</v>
      </c>
      <c r="G1996" s="42">
        <f t="shared" ca="1" si="62"/>
        <v>0.20863165651921523</v>
      </c>
      <c r="H1996" s="42">
        <f t="shared" ca="1" si="63"/>
        <v>245.15881981295888</v>
      </c>
    </row>
    <row r="1997" spans="6:8" x14ac:dyDescent="0.25">
      <c r="F1997" s="42">
        <v>1995</v>
      </c>
      <c r="G1997" s="42">
        <f t="shared" ca="1" si="62"/>
        <v>0.74485371210173035</v>
      </c>
      <c r="H1997" s="42">
        <f t="shared" ca="1" si="63"/>
        <v>571.39140549126387</v>
      </c>
    </row>
    <row r="1998" spans="6:8" x14ac:dyDescent="0.25">
      <c r="F1998" s="42">
        <v>1996</v>
      </c>
      <c r="G1998" s="42">
        <f t="shared" ca="1" si="62"/>
        <v>6.0245645814880344E-2</v>
      </c>
      <c r="H1998" s="42">
        <f t="shared" ca="1" si="63"/>
        <v>173.63496535844388</v>
      </c>
    </row>
    <row r="1999" spans="6:8" x14ac:dyDescent="0.25">
      <c r="F1999" s="42">
        <v>1997</v>
      </c>
      <c r="G1999" s="42">
        <f t="shared" ca="1" si="62"/>
        <v>0.58528729439499316</v>
      </c>
      <c r="H1999" s="42">
        <f t="shared" ca="1" si="63"/>
        <v>453.56322594868766</v>
      </c>
    </row>
    <row r="2000" spans="6:8" x14ac:dyDescent="0.25">
      <c r="F2000" s="42">
        <v>1998</v>
      </c>
      <c r="G2000" s="42">
        <f t="shared" ca="1" si="62"/>
        <v>0.37233679221148464</v>
      </c>
      <c r="H2000" s="42">
        <f t="shared" ca="1" si="63"/>
        <v>327.75189876970933</v>
      </c>
    </row>
    <row r="2001" spans="6:8" x14ac:dyDescent="0.25">
      <c r="F2001" s="42">
        <v>1999</v>
      </c>
      <c r="G2001" s="42">
        <f t="shared" ca="1" si="62"/>
        <v>0.32215523163863802</v>
      </c>
      <c r="H2001" s="42">
        <f t="shared" ca="1" si="63"/>
        <v>301.39551016316773</v>
      </c>
    </row>
    <row r="2002" spans="6:8" x14ac:dyDescent="0.25">
      <c r="F2002" s="42">
        <v>2000</v>
      </c>
      <c r="G2002" s="42">
        <f t="shared" ca="1" si="62"/>
        <v>0.11807760003294598</v>
      </c>
      <c r="H2002" s="42">
        <f t="shared" ca="1" si="63"/>
        <v>203.14108653019457</v>
      </c>
    </row>
  </sheetData>
  <mergeCells count="2">
    <mergeCell ref="J9:K9"/>
    <mergeCell ref="J15:K1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C4" sqref="C4"/>
    </sheetView>
  </sheetViews>
  <sheetFormatPr baseColWidth="10" defaultRowHeight="15" x14ac:dyDescent="0.25"/>
  <cols>
    <col min="1" max="1" width="4.28515625" style="38" customWidth="1"/>
    <col min="2" max="2" width="10.28515625" style="38" bestFit="1" customWidth="1"/>
    <col min="3" max="3" width="11.42578125" style="38"/>
    <col min="4" max="4" width="5.140625" style="38" customWidth="1"/>
    <col min="5" max="6" width="11.42578125" style="38"/>
    <col min="7" max="7" width="4.28515625" style="38" customWidth="1"/>
    <col min="8" max="8" width="11.42578125" style="38"/>
    <col min="9" max="9" width="17.7109375" style="38" bestFit="1" customWidth="1"/>
    <col min="10" max="10" width="18.7109375" style="38" bestFit="1" customWidth="1"/>
    <col min="11" max="11" width="11.42578125" style="38"/>
    <col min="12" max="12" width="12" style="38" bestFit="1" customWidth="1"/>
    <col min="13" max="13" width="11.42578125" style="38"/>
    <col min="14" max="14" width="11.7109375" style="38" bestFit="1" customWidth="1"/>
    <col min="15" max="16384" width="11.42578125" style="38"/>
  </cols>
  <sheetData>
    <row r="2" spans="2:10" x14ac:dyDescent="0.25">
      <c r="B2" s="37" t="s">
        <v>11</v>
      </c>
      <c r="C2" s="37" t="s">
        <v>12</v>
      </c>
      <c r="E2" s="37" t="s">
        <v>13</v>
      </c>
      <c r="F2" s="37" t="s">
        <v>14</v>
      </c>
      <c r="H2" s="37" t="s">
        <v>15</v>
      </c>
      <c r="I2" s="37" t="s">
        <v>16</v>
      </c>
      <c r="J2" s="37" t="s">
        <v>17</v>
      </c>
    </row>
    <row r="3" spans="2:10" x14ac:dyDescent="0.25">
      <c r="B3" s="39" t="s">
        <v>67</v>
      </c>
      <c r="C3" s="39">
        <v>50</v>
      </c>
      <c r="E3" s="39">
        <f ca="1">RAND()</f>
        <v>0.54160270122485987</v>
      </c>
      <c r="F3" s="39">
        <f ca="1">$C$3+E3*($C$4-$C$3)</f>
        <v>185.40067530621496</v>
      </c>
      <c r="H3" s="39" t="s">
        <v>19</v>
      </c>
      <c r="I3" s="39">
        <f ca="1">AVERAGE(F3:F2160)</f>
        <v>176.4452312857571</v>
      </c>
      <c r="J3" s="39">
        <f>(C3+C4)/2</f>
        <v>175</v>
      </c>
    </row>
    <row r="4" spans="2:10" x14ac:dyDescent="0.25">
      <c r="B4" s="39" t="s">
        <v>68</v>
      </c>
      <c r="C4" s="39">
        <v>300</v>
      </c>
      <c r="E4" s="39">
        <f t="shared" ref="E4:E67" ca="1" si="0">RAND()</f>
        <v>0.37132751655052643</v>
      </c>
      <c r="F4" s="39">
        <f t="shared" ref="F4:F67" ca="1" si="1">$C$3+E4*($C$4-$C$3)</f>
        <v>142.8318791376316</v>
      </c>
      <c r="H4" s="39" t="s">
        <v>21</v>
      </c>
      <c r="I4" s="39">
        <f ca="1">_xlfn.VAR.S(F3:F2160)</f>
        <v>5224.3036657692828</v>
      </c>
      <c r="J4" s="39">
        <f>(C4-C3) ^2/12</f>
        <v>5208.333333333333</v>
      </c>
    </row>
    <row r="5" spans="2:10" x14ac:dyDescent="0.25">
      <c r="E5" s="39">
        <f t="shared" ca="1" si="0"/>
        <v>0.62139255817923722</v>
      </c>
      <c r="F5" s="39">
        <f t="shared" ca="1" si="1"/>
        <v>205.3481395448093</v>
      </c>
      <c r="H5" s="39" t="s">
        <v>22</v>
      </c>
      <c r="I5" s="39">
        <f ca="1">_xlfn.STDEV.S(F3:F2160)</f>
        <v>72.279344668925177</v>
      </c>
      <c r="J5" s="39">
        <f>SQRT(J4)</f>
        <v>72.168783648703211</v>
      </c>
    </row>
    <row r="6" spans="2:10" x14ac:dyDescent="0.25">
      <c r="E6" s="39">
        <f t="shared" ca="1" si="0"/>
        <v>0.55369197453229535</v>
      </c>
      <c r="F6" s="39">
        <f t="shared" ca="1" si="1"/>
        <v>188.42299363307384</v>
      </c>
      <c r="H6" s="39" t="s">
        <v>23</v>
      </c>
      <c r="I6" s="39">
        <f ca="1">SKEW(F3:F2160)</f>
        <v>-1.4169201410819903E-2</v>
      </c>
      <c r="J6" s="39"/>
    </row>
    <row r="7" spans="2:10" x14ac:dyDescent="0.25">
      <c r="E7" s="39">
        <f t="shared" ca="1" si="0"/>
        <v>0.54503703226829026</v>
      </c>
      <c r="F7" s="39">
        <f t="shared" ca="1" si="1"/>
        <v>186.25925806707255</v>
      </c>
      <c r="H7" s="39" t="s">
        <v>24</v>
      </c>
      <c r="I7" s="39">
        <f ca="1">I19/(I5^4)</f>
        <v>1.8166972922390332</v>
      </c>
      <c r="J7" s="39"/>
    </row>
    <row r="8" spans="2:10" x14ac:dyDescent="0.25">
      <c r="E8" s="39">
        <f t="shared" ca="1" si="0"/>
        <v>0.95335339840489808</v>
      </c>
      <c r="F8" s="39">
        <f t="shared" ca="1" si="1"/>
        <v>288.33834960122454</v>
      </c>
    </row>
    <row r="9" spans="2:10" x14ac:dyDescent="0.25">
      <c r="E9" s="39">
        <f t="shared" ca="1" si="0"/>
        <v>0.78191533063685259</v>
      </c>
      <c r="F9" s="39">
        <f t="shared" ca="1" si="1"/>
        <v>245.47883265921314</v>
      </c>
      <c r="H9" s="96" t="s">
        <v>26</v>
      </c>
      <c r="I9" s="96"/>
    </row>
    <row r="10" spans="2:10" x14ac:dyDescent="0.25">
      <c r="E10" s="39">
        <f t="shared" ca="1" si="0"/>
        <v>0.85750578832060231</v>
      </c>
      <c r="F10" s="39">
        <f t="shared" ca="1" si="1"/>
        <v>264.37644708015057</v>
      </c>
      <c r="H10" s="39"/>
      <c r="I10" s="39">
        <f ca="1">SUMPRODUCT(F3:F2160)/COUNT(F3:F2160)</f>
        <v>176.4452312857571</v>
      </c>
    </row>
    <row r="11" spans="2:10" x14ac:dyDescent="0.25">
      <c r="E11" s="39">
        <f t="shared" ca="1" si="0"/>
        <v>0.69233607441998035</v>
      </c>
      <c r="F11" s="39">
        <f t="shared" ca="1" si="1"/>
        <v>223.08401860499509</v>
      </c>
      <c r="H11" s="39"/>
      <c r="I11" s="39">
        <f ca="1">SUMPRODUCT(F3:F2160,F3:F2160)/COUNT(F3:F2160)</f>
        <v>36354.802408574367</v>
      </c>
    </row>
    <row r="12" spans="2:10" x14ac:dyDescent="0.25">
      <c r="E12" s="39">
        <f t="shared" ca="1" si="0"/>
        <v>0.22856573465895125</v>
      </c>
      <c r="F12" s="39">
        <f t="shared" ca="1" si="1"/>
        <v>107.1414336647378</v>
      </c>
      <c r="H12" s="39"/>
      <c r="I12" s="39">
        <f ca="1">SUMPRODUCT(F3:F2160,F3:F2160,F3:F2160)/COUNT(F3:F2160)</f>
        <v>8252041.158074447</v>
      </c>
    </row>
    <row r="13" spans="2:10" x14ac:dyDescent="0.25">
      <c r="E13" s="39">
        <f t="shared" ca="1" si="0"/>
        <v>0.71289250182160591</v>
      </c>
      <c r="F13" s="39">
        <f t="shared" ca="1" si="1"/>
        <v>228.22312545540149</v>
      </c>
      <c r="H13" s="39"/>
      <c r="I13" s="39">
        <f ca="1">SUMPRODUCT(F3:F2160,F3:F2160,F3:F2160,F3:F2160)/COUNT(F3:F2160)</f>
        <v>1990506200.0485816</v>
      </c>
    </row>
    <row r="14" spans="2:10" x14ac:dyDescent="0.25">
      <c r="E14" s="39">
        <f t="shared" ca="1" si="0"/>
        <v>0.45428019263536523</v>
      </c>
      <c r="F14" s="39">
        <f t="shared" ca="1" si="1"/>
        <v>163.5700481588413</v>
      </c>
    </row>
    <row r="15" spans="2:10" x14ac:dyDescent="0.25">
      <c r="E15" s="39">
        <f t="shared" ca="1" si="0"/>
        <v>0.56171865139418509</v>
      </c>
      <c r="F15" s="39">
        <f t="shared" ca="1" si="1"/>
        <v>190.42966284854626</v>
      </c>
      <c r="H15" s="96" t="s">
        <v>27</v>
      </c>
      <c r="I15" s="96"/>
    </row>
    <row r="16" spans="2:10" x14ac:dyDescent="0.25">
      <c r="E16" s="39">
        <f t="shared" ca="1" si="0"/>
        <v>0.43140080273763626</v>
      </c>
      <c r="F16" s="39">
        <f t="shared" ca="1" si="1"/>
        <v>157.85020068440906</v>
      </c>
      <c r="H16" s="39"/>
      <c r="I16" s="39">
        <v>0</v>
      </c>
    </row>
    <row r="17" spans="5:9" x14ac:dyDescent="0.25">
      <c r="E17" s="39">
        <f t="shared" ca="1" si="0"/>
        <v>0.16292272096372595</v>
      </c>
      <c r="F17" s="39">
        <f t="shared" ca="1" si="1"/>
        <v>90.730680240931491</v>
      </c>
      <c r="H17" s="39"/>
      <c r="I17" s="39">
        <f ca="1">I11-I10^2</f>
        <v>5221.8827650900494</v>
      </c>
    </row>
    <row r="18" spans="5:9" x14ac:dyDescent="0.25">
      <c r="E18" s="39">
        <f t="shared" ca="1" si="0"/>
        <v>0.44565215420675963</v>
      </c>
      <c r="F18" s="39">
        <f t="shared" ca="1" si="1"/>
        <v>161.41303855168991</v>
      </c>
      <c r="H18" s="39"/>
      <c r="I18" s="39">
        <f ca="1">I12-3*I10*I11+2*I10^3</f>
        <v>-5342.9857213012874</v>
      </c>
    </row>
    <row r="19" spans="5:9" x14ac:dyDescent="0.25">
      <c r="E19" s="39">
        <f t="shared" ca="1" si="0"/>
        <v>0.66778423823716748</v>
      </c>
      <c r="F19" s="39">
        <f t="shared" ca="1" si="1"/>
        <v>216.94605955929188</v>
      </c>
      <c r="H19" s="39"/>
      <c r="I19" s="39">
        <f ca="1">I13-4*I10*I12+6*(I10^2)*I11-3*(I10^4)</f>
        <v>49583752.846871376</v>
      </c>
    </row>
    <row r="20" spans="5:9" x14ac:dyDescent="0.25">
      <c r="E20" s="39">
        <f t="shared" ca="1" si="0"/>
        <v>3.4790309131539021E-2</v>
      </c>
      <c r="F20" s="39">
        <f t="shared" ca="1" si="1"/>
        <v>58.697577282884751</v>
      </c>
    </row>
    <row r="21" spans="5:9" x14ac:dyDescent="0.25">
      <c r="E21" s="39">
        <f t="shared" ca="1" si="0"/>
        <v>0.43778211838849734</v>
      </c>
      <c r="F21" s="39">
        <f t="shared" ca="1" si="1"/>
        <v>159.44552959712433</v>
      </c>
    </row>
    <row r="22" spans="5:9" x14ac:dyDescent="0.25">
      <c r="E22" s="39">
        <f t="shared" ca="1" si="0"/>
        <v>0.25437175233973475</v>
      </c>
      <c r="F22" s="39">
        <f t="shared" ca="1" si="1"/>
        <v>113.59293808493368</v>
      </c>
    </row>
    <row r="23" spans="5:9" x14ac:dyDescent="0.25">
      <c r="E23" s="39">
        <f t="shared" ca="1" si="0"/>
        <v>0.86615374896021713</v>
      </c>
      <c r="F23" s="39">
        <f t="shared" ca="1" si="1"/>
        <v>266.53843724005429</v>
      </c>
    </row>
    <row r="24" spans="5:9" x14ac:dyDescent="0.25">
      <c r="E24" s="39">
        <f t="shared" ca="1" si="0"/>
        <v>0.71305868739229283</v>
      </c>
      <c r="F24" s="39">
        <f t="shared" ca="1" si="1"/>
        <v>228.26467184807322</v>
      </c>
    </row>
    <row r="25" spans="5:9" x14ac:dyDescent="0.25">
      <c r="E25" s="39">
        <f t="shared" ca="1" si="0"/>
        <v>0.78198638083836891</v>
      </c>
      <c r="F25" s="39">
        <f t="shared" ca="1" si="1"/>
        <v>245.49659520959221</v>
      </c>
    </row>
    <row r="26" spans="5:9" x14ac:dyDescent="0.25">
      <c r="E26" s="39">
        <f t="shared" ca="1" si="0"/>
        <v>0.61474473790985484</v>
      </c>
      <c r="F26" s="39">
        <f t="shared" ca="1" si="1"/>
        <v>203.68618447746371</v>
      </c>
    </row>
    <row r="27" spans="5:9" x14ac:dyDescent="0.25">
      <c r="E27" s="39">
        <f t="shared" ca="1" si="0"/>
        <v>0.68941530439916787</v>
      </c>
      <c r="F27" s="39">
        <f t="shared" ca="1" si="1"/>
        <v>222.35382609979197</v>
      </c>
    </row>
    <row r="28" spans="5:9" x14ac:dyDescent="0.25">
      <c r="E28" s="39">
        <f t="shared" ca="1" si="0"/>
        <v>0.84079360302535011</v>
      </c>
      <c r="F28" s="39">
        <f t="shared" ca="1" si="1"/>
        <v>260.19840075633749</v>
      </c>
    </row>
    <row r="29" spans="5:9" x14ac:dyDescent="0.25">
      <c r="E29" s="39">
        <f t="shared" ca="1" si="0"/>
        <v>0.75477697023188561</v>
      </c>
      <c r="F29" s="39">
        <f t="shared" ca="1" si="1"/>
        <v>238.69424255797139</v>
      </c>
    </row>
    <row r="30" spans="5:9" x14ac:dyDescent="0.25">
      <c r="E30" s="39">
        <f t="shared" ca="1" si="0"/>
        <v>0.94072814585530706</v>
      </c>
      <c r="F30" s="39">
        <f t="shared" ca="1" si="1"/>
        <v>285.18203646382676</v>
      </c>
    </row>
    <row r="31" spans="5:9" x14ac:dyDescent="0.25">
      <c r="E31" s="39">
        <f t="shared" ca="1" si="0"/>
        <v>9.137613177763737E-2</v>
      </c>
      <c r="F31" s="39">
        <f t="shared" ca="1" si="1"/>
        <v>72.844032944409349</v>
      </c>
    </row>
    <row r="32" spans="5:9" x14ac:dyDescent="0.25">
      <c r="E32" s="39">
        <f t="shared" ca="1" si="0"/>
        <v>0.95991101583832783</v>
      </c>
      <c r="F32" s="39">
        <f t="shared" ca="1" si="1"/>
        <v>289.97775395958195</v>
      </c>
    </row>
    <row r="33" spans="5:6" x14ac:dyDescent="0.25">
      <c r="E33" s="39">
        <f t="shared" ca="1" si="0"/>
        <v>1.9095784467927368E-2</v>
      </c>
      <c r="F33" s="39">
        <f t="shared" ca="1" si="1"/>
        <v>54.77394611698184</v>
      </c>
    </row>
    <row r="34" spans="5:6" x14ac:dyDescent="0.25">
      <c r="E34" s="39">
        <f t="shared" ca="1" si="0"/>
        <v>0.82937862069035262</v>
      </c>
      <c r="F34" s="39">
        <f t="shared" ca="1" si="1"/>
        <v>257.34465517258815</v>
      </c>
    </row>
    <row r="35" spans="5:6" x14ac:dyDescent="0.25">
      <c r="E35" s="39">
        <f t="shared" ca="1" si="0"/>
        <v>0.11765531664214768</v>
      </c>
      <c r="F35" s="39">
        <f t="shared" ca="1" si="1"/>
        <v>79.41382916053692</v>
      </c>
    </row>
    <row r="36" spans="5:6" x14ac:dyDescent="0.25">
      <c r="E36" s="39">
        <f t="shared" ca="1" si="0"/>
        <v>6.2493117717151936E-2</v>
      </c>
      <c r="F36" s="39">
        <f t="shared" ca="1" si="1"/>
        <v>65.623279429287976</v>
      </c>
    </row>
    <row r="37" spans="5:6" x14ac:dyDescent="0.25">
      <c r="E37" s="39">
        <f t="shared" ca="1" si="0"/>
        <v>0.20570636481687743</v>
      </c>
      <c r="F37" s="39">
        <f t="shared" ca="1" si="1"/>
        <v>101.42659120421936</v>
      </c>
    </row>
    <row r="38" spans="5:6" x14ac:dyDescent="0.25">
      <c r="E38" s="39">
        <f t="shared" ca="1" si="0"/>
        <v>0.57404894863318812</v>
      </c>
      <c r="F38" s="39">
        <f t="shared" ca="1" si="1"/>
        <v>193.51223715829704</v>
      </c>
    </row>
    <row r="39" spans="5:6" x14ac:dyDescent="0.25">
      <c r="E39" s="39">
        <f t="shared" ca="1" si="0"/>
        <v>0.34751817496002291</v>
      </c>
      <c r="F39" s="39">
        <f t="shared" ca="1" si="1"/>
        <v>136.87954374000572</v>
      </c>
    </row>
    <row r="40" spans="5:6" x14ac:dyDescent="0.25">
      <c r="E40" s="39">
        <f t="shared" ca="1" si="0"/>
        <v>0.21965027555199268</v>
      </c>
      <c r="F40" s="39">
        <f t="shared" ca="1" si="1"/>
        <v>104.91256888799816</v>
      </c>
    </row>
    <row r="41" spans="5:6" x14ac:dyDescent="0.25">
      <c r="E41" s="39">
        <f t="shared" ca="1" si="0"/>
        <v>0.36141239110479351</v>
      </c>
      <c r="F41" s="39">
        <f t="shared" ca="1" si="1"/>
        <v>140.35309777619838</v>
      </c>
    </row>
    <row r="42" spans="5:6" x14ac:dyDescent="0.25">
      <c r="E42" s="39">
        <f t="shared" ca="1" si="0"/>
        <v>0.24441784981047054</v>
      </c>
      <c r="F42" s="39">
        <f t="shared" ca="1" si="1"/>
        <v>111.10446245261764</v>
      </c>
    </row>
    <row r="43" spans="5:6" x14ac:dyDescent="0.25">
      <c r="E43" s="39">
        <f t="shared" ca="1" si="0"/>
        <v>0.78046026928099055</v>
      </c>
      <c r="F43" s="39">
        <f t="shared" ca="1" si="1"/>
        <v>245.11506732024765</v>
      </c>
    </row>
    <row r="44" spans="5:6" x14ac:dyDescent="0.25">
      <c r="E44" s="39">
        <f t="shared" ca="1" si="0"/>
        <v>0.45271209860450179</v>
      </c>
      <c r="F44" s="39">
        <f t="shared" ca="1" si="1"/>
        <v>163.17802465112544</v>
      </c>
    </row>
    <row r="45" spans="5:6" x14ac:dyDescent="0.25">
      <c r="E45" s="39">
        <f t="shared" ca="1" si="0"/>
        <v>0.86824743795980419</v>
      </c>
      <c r="F45" s="39">
        <f t="shared" ca="1" si="1"/>
        <v>267.06185948995108</v>
      </c>
    </row>
    <row r="46" spans="5:6" x14ac:dyDescent="0.25">
      <c r="E46" s="39">
        <f t="shared" ca="1" si="0"/>
        <v>0.27419657017232046</v>
      </c>
      <c r="F46" s="39">
        <f t="shared" ca="1" si="1"/>
        <v>118.54914254308012</v>
      </c>
    </row>
    <row r="47" spans="5:6" x14ac:dyDescent="0.25">
      <c r="E47" s="39">
        <f t="shared" ca="1" si="0"/>
        <v>0.34568118082899868</v>
      </c>
      <c r="F47" s="39">
        <f t="shared" ca="1" si="1"/>
        <v>136.42029520724967</v>
      </c>
    </row>
    <row r="48" spans="5:6" x14ac:dyDescent="0.25">
      <c r="E48" s="39">
        <f t="shared" ca="1" si="0"/>
        <v>0.86303620321143115</v>
      </c>
      <c r="F48" s="39">
        <f t="shared" ca="1" si="1"/>
        <v>265.75905080285781</v>
      </c>
    </row>
    <row r="49" spans="5:6" x14ac:dyDescent="0.25">
      <c r="E49" s="39">
        <f t="shared" ca="1" si="0"/>
        <v>0.77086110315219381</v>
      </c>
      <c r="F49" s="39">
        <f t="shared" ca="1" si="1"/>
        <v>242.71527578804844</v>
      </c>
    </row>
    <row r="50" spans="5:6" x14ac:dyDescent="0.25">
      <c r="E50" s="39">
        <f t="shared" ca="1" si="0"/>
        <v>0.70472584292408424</v>
      </c>
      <c r="F50" s="39">
        <f t="shared" ca="1" si="1"/>
        <v>226.18146073102105</v>
      </c>
    </row>
    <row r="51" spans="5:6" x14ac:dyDescent="0.25">
      <c r="E51" s="39">
        <f t="shared" ca="1" si="0"/>
        <v>0.2602659128898388</v>
      </c>
      <c r="F51" s="39">
        <f t="shared" ca="1" si="1"/>
        <v>115.06647822245969</v>
      </c>
    </row>
    <row r="52" spans="5:6" x14ac:dyDescent="0.25">
      <c r="E52" s="39">
        <f t="shared" ca="1" si="0"/>
        <v>0.95114194612553205</v>
      </c>
      <c r="F52" s="39">
        <f t="shared" ca="1" si="1"/>
        <v>287.78548653138301</v>
      </c>
    </row>
    <row r="53" spans="5:6" x14ac:dyDescent="0.25">
      <c r="E53" s="39">
        <f t="shared" ca="1" si="0"/>
        <v>0.15968358950730666</v>
      </c>
      <c r="F53" s="39">
        <f t="shared" ca="1" si="1"/>
        <v>89.920897376826673</v>
      </c>
    </row>
    <row r="54" spans="5:6" x14ac:dyDescent="0.25">
      <c r="E54" s="39">
        <f t="shared" ca="1" si="0"/>
        <v>0.27177072202994512</v>
      </c>
      <c r="F54" s="39">
        <f t="shared" ca="1" si="1"/>
        <v>117.94268050748629</v>
      </c>
    </row>
    <row r="55" spans="5:6" x14ac:dyDescent="0.25">
      <c r="E55" s="39">
        <f t="shared" ca="1" si="0"/>
        <v>0.16412721127111407</v>
      </c>
      <c r="F55" s="39">
        <f t="shared" ca="1" si="1"/>
        <v>91.031802817778527</v>
      </c>
    </row>
    <row r="56" spans="5:6" x14ac:dyDescent="0.25">
      <c r="E56" s="39">
        <f t="shared" ca="1" si="0"/>
        <v>0.42874251035208977</v>
      </c>
      <c r="F56" s="39">
        <f t="shared" ca="1" si="1"/>
        <v>157.18562758802244</v>
      </c>
    </row>
    <row r="57" spans="5:6" x14ac:dyDescent="0.25">
      <c r="E57" s="39">
        <f t="shared" ca="1" si="0"/>
        <v>0.3345757185423146</v>
      </c>
      <c r="F57" s="39">
        <f t="shared" ca="1" si="1"/>
        <v>133.64392963557864</v>
      </c>
    </row>
    <row r="58" spans="5:6" x14ac:dyDescent="0.25">
      <c r="E58" s="39">
        <f t="shared" ca="1" si="0"/>
        <v>0.42806439067838009</v>
      </c>
      <c r="F58" s="39">
        <f t="shared" ca="1" si="1"/>
        <v>157.01609766959501</v>
      </c>
    </row>
    <row r="59" spans="5:6" x14ac:dyDescent="0.25">
      <c r="E59" s="39">
        <f t="shared" ca="1" si="0"/>
        <v>0.3373621140976607</v>
      </c>
      <c r="F59" s="39">
        <f t="shared" ca="1" si="1"/>
        <v>134.34052852441516</v>
      </c>
    </row>
    <row r="60" spans="5:6" x14ac:dyDescent="0.25">
      <c r="E60" s="39">
        <f t="shared" ca="1" si="0"/>
        <v>0.71573563374408256</v>
      </c>
      <c r="F60" s="39">
        <f t="shared" ca="1" si="1"/>
        <v>228.93390843602063</v>
      </c>
    </row>
    <row r="61" spans="5:6" x14ac:dyDescent="0.25">
      <c r="E61" s="39">
        <f t="shared" ca="1" si="0"/>
        <v>0.72453634763552244</v>
      </c>
      <c r="F61" s="39">
        <f t="shared" ca="1" si="1"/>
        <v>231.13408690888062</v>
      </c>
    </row>
    <row r="62" spans="5:6" x14ac:dyDescent="0.25">
      <c r="E62" s="39">
        <f t="shared" ca="1" si="0"/>
        <v>0.28634639802857254</v>
      </c>
      <c r="F62" s="39">
        <f t="shared" ca="1" si="1"/>
        <v>121.58659950714313</v>
      </c>
    </row>
    <row r="63" spans="5:6" x14ac:dyDescent="0.25">
      <c r="E63" s="39">
        <f t="shared" ca="1" si="0"/>
        <v>0.37457332936115451</v>
      </c>
      <c r="F63" s="39">
        <f t="shared" ca="1" si="1"/>
        <v>143.64333234028862</v>
      </c>
    </row>
    <row r="64" spans="5:6" x14ac:dyDescent="0.25">
      <c r="E64" s="39">
        <f t="shared" ca="1" si="0"/>
        <v>0.95374051212018129</v>
      </c>
      <c r="F64" s="39">
        <f t="shared" ca="1" si="1"/>
        <v>288.43512803004535</v>
      </c>
    </row>
    <row r="65" spans="5:6" x14ac:dyDescent="0.25">
      <c r="E65" s="39">
        <f t="shared" ca="1" si="0"/>
        <v>0.17050143538735651</v>
      </c>
      <c r="F65" s="39">
        <f t="shared" ca="1" si="1"/>
        <v>92.625358846839134</v>
      </c>
    </row>
    <row r="66" spans="5:6" x14ac:dyDescent="0.25">
      <c r="E66" s="39">
        <f t="shared" ca="1" si="0"/>
        <v>0.872452102959697</v>
      </c>
      <c r="F66" s="39">
        <f t="shared" ca="1" si="1"/>
        <v>268.11302573992424</v>
      </c>
    </row>
    <row r="67" spans="5:6" x14ac:dyDescent="0.25">
      <c r="E67" s="39">
        <f t="shared" ca="1" si="0"/>
        <v>0.93778592674258276</v>
      </c>
      <c r="F67" s="39">
        <f t="shared" ca="1" si="1"/>
        <v>284.44648168564572</v>
      </c>
    </row>
    <row r="68" spans="5:6" x14ac:dyDescent="0.25">
      <c r="E68" s="39">
        <f t="shared" ref="E68:E131" ca="1" si="2">RAND()</f>
        <v>0.47841315291432285</v>
      </c>
      <c r="F68" s="39">
        <f t="shared" ref="F68:F131" ca="1" si="3">$C$3+E68*($C$4-$C$3)</f>
        <v>169.60328822858071</v>
      </c>
    </row>
    <row r="69" spans="5:6" x14ac:dyDescent="0.25">
      <c r="E69" s="39">
        <f t="shared" ca="1" si="2"/>
        <v>0.28650779681810856</v>
      </c>
      <c r="F69" s="39">
        <f t="shared" ca="1" si="3"/>
        <v>121.62694920452714</v>
      </c>
    </row>
    <row r="70" spans="5:6" x14ac:dyDescent="0.25">
      <c r="E70" s="39">
        <f t="shared" ca="1" si="2"/>
        <v>0.13980511152133979</v>
      </c>
      <c r="F70" s="39">
        <f t="shared" ca="1" si="3"/>
        <v>84.951277880334942</v>
      </c>
    </row>
    <row r="71" spans="5:6" x14ac:dyDescent="0.25">
      <c r="E71" s="39">
        <f t="shared" ca="1" si="2"/>
        <v>0.90676513287936611</v>
      </c>
      <c r="F71" s="39">
        <f t="shared" ca="1" si="3"/>
        <v>276.69128321984152</v>
      </c>
    </row>
    <row r="72" spans="5:6" x14ac:dyDescent="0.25">
      <c r="E72" s="39">
        <f t="shared" ca="1" si="2"/>
        <v>0.66496408695346609</v>
      </c>
      <c r="F72" s="39">
        <f t="shared" ca="1" si="3"/>
        <v>216.24102173836653</v>
      </c>
    </row>
    <row r="73" spans="5:6" x14ac:dyDescent="0.25">
      <c r="E73" s="39">
        <f t="shared" ca="1" si="2"/>
        <v>0.17663416620841477</v>
      </c>
      <c r="F73" s="39">
        <f t="shared" ca="1" si="3"/>
        <v>94.158541552103685</v>
      </c>
    </row>
    <row r="74" spans="5:6" x14ac:dyDescent="0.25">
      <c r="E74" s="39">
        <f t="shared" ca="1" si="2"/>
        <v>0.94707762328664491</v>
      </c>
      <c r="F74" s="39">
        <f t="shared" ca="1" si="3"/>
        <v>286.76940582166122</v>
      </c>
    </row>
    <row r="75" spans="5:6" x14ac:dyDescent="0.25">
      <c r="E75" s="39">
        <f t="shared" ca="1" si="2"/>
        <v>0.14525337732806387</v>
      </c>
      <c r="F75" s="39">
        <f t="shared" ca="1" si="3"/>
        <v>86.313344332015959</v>
      </c>
    </row>
    <row r="76" spans="5:6" x14ac:dyDescent="0.25">
      <c r="E76" s="39">
        <f t="shared" ca="1" si="2"/>
        <v>0.14234691844364411</v>
      </c>
      <c r="F76" s="39">
        <f t="shared" ca="1" si="3"/>
        <v>85.586729610911021</v>
      </c>
    </row>
    <row r="77" spans="5:6" x14ac:dyDescent="0.25">
      <c r="E77" s="39">
        <f t="shared" ca="1" si="2"/>
        <v>0.50847402973212119</v>
      </c>
      <c r="F77" s="39">
        <f t="shared" ca="1" si="3"/>
        <v>177.11850743303029</v>
      </c>
    </row>
    <row r="78" spans="5:6" x14ac:dyDescent="0.25">
      <c r="E78" s="39">
        <f t="shared" ca="1" si="2"/>
        <v>0.85102961910861852</v>
      </c>
      <c r="F78" s="39">
        <f t="shared" ca="1" si="3"/>
        <v>262.75740477715465</v>
      </c>
    </row>
    <row r="79" spans="5:6" x14ac:dyDescent="0.25">
      <c r="E79" s="39">
        <f t="shared" ca="1" si="2"/>
        <v>0.63976336566698011</v>
      </c>
      <c r="F79" s="39">
        <f t="shared" ca="1" si="3"/>
        <v>209.94084141674503</v>
      </c>
    </row>
    <row r="80" spans="5:6" x14ac:dyDescent="0.25">
      <c r="E80" s="39">
        <f t="shared" ca="1" si="2"/>
        <v>0.46528785341543566</v>
      </c>
      <c r="F80" s="39">
        <f t="shared" ca="1" si="3"/>
        <v>166.32196335385891</v>
      </c>
    </row>
    <row r="81" spans="5:6" x14ac:dyDescent="0.25">
      <c r="E81" s="39">
        <f t="shared" ca="1" si="2"/>
        <v>9.7635391775378721E-2</v>
      </c>
      <c r="F81" s="39">
        <f t="shared" ca="1" si="3"/>
        <v>74.408847943844677</v>
      </c>
    </row>
    <row r="82" spans="5:6" x14ac:dyDescent="0.25">
      <c r="E82" s="39">
        <f t="shared" ca="1" si="2"/>
        <v>0.41867478378562861</v>
      </c>
      <c r="F82" s="39">
        <f t="shared" ca="1" si="3"/>
        <v>154.66869594640715</v>
      </c>
    </row>
    <row r="83" spans="5:6" x14ac:dyDescent="0.25">
      <c r="E83" s="39">
        <f t="shared" ca="1" si="2"/>
        <v>0.77253475608774269</v>
      </c>
      <c r="F83" s="39">
        <f t="shared" ca="1" si="3"/>
        <v>243.13368902193568</v>
      </c>
    </row>
    <row r="84" spans="5:6" x14ac:dyDescent="0.25">
      <c r="E84" s="39">
        <f t="shared" ca="1" si="2"/>
        <v>0.78251741287724519</v>
      </c>
      <c r="F84" s="39">
        <f t="shared" ca="1" si="3"/>
        <v>245.6293532193113</v>
      </c>
    </row>
    <row r="85" spans="5:6" x14ac:dyDescent="0.25">
      <c r="E85" s="39">
        <f t="shared" ca="1" si="2"/>
        <v>0.36969740357350689</v>
      </c>
      <c r="F85" s="39">
        <f t="shared" ca="1" si="3"/>
        <v>142.42435089337673</v>
      </c>
    </row>
    <row r="86" spans="5:6" x14ac:dyDescent="0.25">
      <c r="E86" s="39">
        <f t="shared" ca="1" si="2"/>
        <v>0.16078609244545927</v>
      </c>
      <c r="F86" s="39">
        <f t="shared" ca="1" si="3"/>
        <v>90.196523111364826</v>
      </c>
    </row>
    <row r="87" spans="5:6" x14ac:dyDescent="0.25">
      <c r="E87" s="39">
        <f t="shared" ca="1" si="2"/>
        <v>0.70212649833162299</v>
      </c>
      <c r="F87" s="39">
        <f t="shared" ca="1" si="3"/>
        <v>225.53162458290575</v>
      </c>
    </row>
    <row r="88" spans="5:6" x14ac:dyDescent="0.25">
      <c r="E88" s="39">
        <f t="shared" ca="1" si="2"/>
        <v>0.35418029890832492</v>
      </c>
      <c r="F88" s="39">
        <f t="shared" ca="1" si="3"/>
        <v>138.54507472708121</v>
      </c>
    </row>
    <row r="89" spans="5:6" x14ac:dyDescent="0.25">
      <c r="E89" s="39">
        <f t="shared" ca="1" si="2"/>
        <v>9.7877348717132606E-2</v>
      </c>
      <c r="F89" s="39">
        <f t="shared" ca="1" si="3"/>
        <v>74.469337179283144</v>
      </c>
    </row>
    <row r="90" spans="5:6" x14ac:dyDescent="0.25">
      <c r="E90" s="39">
        <f t="shared" ca="1" si="2"/>
        <v>0.97299788199224146</v>
      </c>
      <c r="F90" s="39">
        <f t="shared" ca="1" si="3"/>
        <v>293.24947049806036</v>
      </c>
    </row>
    <row r="91" spans="5:6" x14ac:dyDescent="0.25">
      <c r="E91" s="39">
        <f t="shared" ca="1" si="2"/>
        <v>0.58658422911821484</v>
      </c>
      <c r="F91" s="39">
        <f t="shared" ca="1" si="3"/>
        <v>196.6460572795537</v>
      </c>
    </row>
    <row r="92" spans="5:6" x14ac:dyDescent="0.25">
      <c r="E92" s="39">
        <f t="shared" ca="1" si="2"/>
        <v>0.87938519355177602</v>
      </c>
      <c r="F92" s="39">
        <f t="shared" ca="1" si="3"/>
        <v>269.84629838794399</v>
      </c>
    </row>
    <row r="93" spans="5:6" x14ac:dyDescent="0.25">
      <c r="E93" s="39">
        <f t="shared" ca="1" si="2"/>
        <v>0.65721521338070243</v>
      </c>
      <c r="F93" s="39">
        <f t="shared" ca="1" si="3"/>
        <v>214.3038033451756</v>
      </c>
    </row>
    <row r="94" spans="5:6" x14ac:dyDescent="0.25">
      <c r="E94" s="39">
        <f t="shared" ca="1" si="2"/>
        <v>0.42967274546483203</v>
      </c>
      <c r="F94" s="39">
        <f t="shared" ca="1" si="3"/>
        <v>157.418186366208</v>
      </c>
    </row>
    <row r="95" spans="5:6" x14ac:dyDescent="0.25">
      <c r="E95" s="39">
        <f t="shared" ca="1" si="2"/>
        <v>0.82329711081953905</v>
      </c>
      <c r="F95" s="39">
        <f t="shared" ca="1" si="3"/>
        <v>255.82427770488476</v>
      </c>
    </row>
    <row r="96" spans="5:6" x14ac:dyDescent="0.25">
      <c r="E96" s="39">
        <f t="shared" ca="1" si="2"/>
        <v>2.9527229820152878E-2</v>
      </c>
      <c r="F96" s="39">
        <f t="shared" ca="1" si="3"/>
        <v>57.381807455038221</v>
      </c>
    </row>
    <row r="97" spans="5:6" x14ac:dyDescent="0.25">
      <c r="E97" s="39">
        <f t="shared" ca="1" si="2"/>
        <v>0.8654611942037439</v>
      </c>
      <c r="F97" s="39">
        <f t="shared" ca="1" si="3"/>
        <v>266.36529855093596</v>
      </c>
    </row>
    <row r="98" spans="5:6" x14ac:dyDescent="0.25">
      <c r="E98" s="39">
        <f t="shared" ca="1" si="2"/>
        <v>0.59044622239505917</v>
      </c>
      <c r="F98" s="39">
        <f t="shared" ca="1" si="3"/>
        <v>197.6115555987648</v>
      </c>
    </row>
    <row r="99" spans="5:6" x14ac:dyDescent="0.25">
      <c r="E99" s="39">
        <f t="shared" ca="1" si="2"/>
        <v>0.32139402964398156</v>
      </c>
      <c r="F99" s="39">
        <f t="shared" ca="1" si="3"/>
        <v>130.34850741099541</v>
      </c>
    </row>
    <row r="100" spans="5:6" x14ac:dyDescent="0.25">
      <c r="E100" s="39">
        <f t="shared" ca="1" si="2"/>
        <v>0.47562939127067394</v>
      </c>
      <c r="F100" s="39">
        <f t="shared" ca="1" si="3"/>
        <v>168.90734781766849</v>
      </c>
    </row>
    <row r="101" spans="5:6" x14ac:dyDescent="0.25">
      <c r="E101" s="39">
        <f t="shared" ca="1" si="2"/>
        <v>0.76018166948929355</v>
      </c>
      <c r="F101" s="39">
        <f t="shared" ca="1" si="3"/>
        <v>240.04541737232339</v>
      </c>
    </row>
    <row r="102" spans="5:6" x14ac:dyDescent="0.25">
      <c r="E102" s="39">
        <f t="shared" ca="1" si="2"/>
        <v>8.9495652436380579E-2</v>
      </c>
      <c r="F102" s="39">
        <f t="shared" ca="1" si="3"/>
        <v>72.373913109095142</v>
      </c>
    </row>
    <row r="103" spans="5:6" x14ac:dyDescent="0.25">
      <c r="E103" s="39">
        <f t="shared" ca="1" si="2"/>
        <v>0.18955619866260165</v>
      </c>
      <c r="F103" s="39">
        <f t="shared" ca="1" si="3"/>
        <v>97.389049665650418</v>
      </c>
    </row>
    <row r="104" spans="5:6" x14ac:dyDescent="0.25">
      <c r="E104" s="39">
        <f t="shared" ca="1" si="2"/>
        <v>0.57692351510738349</v>
      </c>
      <c r="F104" s="39">
        <f t="shared" ca="1" si="3"/>
        <v>194.23087877684588</v>
      </c>
    </row>
    <row r="105" spans="5:6" x14ac:dyDescent="0.25">
      <c r="E105" s="39">
        <f t="shared" ca="1" si="2"/>
        <v>0.38752383411227898</v>
      </c>
      <c r="F105" s="39">
        <f t="shared" ca="1" si="3"/>
        <v>146.88095852806975</v>
      </c>
    </row>
    <row r="106" spans="5:6" x14ac:dyDescent="0.25">
      <c r="E106" s="39">
        <f t="shared" ca="1" si="2"/>
        <v>0.34537625423559837</v>
      </c>
      <c r="F106" s="39">
        <f t="shared" ca="1" si="3"/>
        <v>136.34406355889959</v>
      </c>
    </row>
    <row r="107" spans="5:6" x14ac:dyDescent="0.25">
      <c r="E107" s="39">
        <f t="shared" ca="1" si="2"/>
        <v>0.4404880462556291</v>
      </c>
      <c r="F107" s="39">
        <f t="shared" ca="1" si="3"/>
        <v>160.12201156390728</v>
      </c>
    </row>
    <row r="108" spans="5:6" x14ac:dyDescent="0.25">
      <c r="E108" s="39">
        <f t="shared" ca="1" si="2"/>
        <v>1.0530843987982319E-2</v>
      </c>
      <c r="F108" s="39">
        <f t="shared" ca="1" si="3"/>
        <v>52.632710996995577</v>
      </c>
    </row>
    <row r="109" spans="5:6" x14ac:dyDescent="0.25">
      <c r="E109" s="39">
        <f t="shared" ca="1" si="2"/>
        <v>0.62396609512262602</v>
      </c>
      <c r="F109" s="39">
        <f t="shared" ca="1" si="3"/>
        <v>205.99152378065651</v>
      </c>
    </row>
    <row r="110" spans="5:6" x14ac:dyDescent="0.25">
      <c r="E110" s="39">
        <f t="shared" ca="1" si="2"/>
        <v>0.99221185314149385</v>
      </c>
      <c r="F110" s="39">
        <f t="shared" ca="1" si="3"/>
        <v>298.05296328537349</v>
      </c>
    </row>
    <row r="111" spans="5:6" x14ac:dyDescent="0.25">
      <c r="E111" s="39">
        <f t="shared" ca="1" si="2"/>
        <v>0.56456007057195778</v>
      </c>
      <c r="F111" s="39">
        <f t="shared" ca="1" si="3"/>
        <v>191.14001764298945</v>
      </c>
    </row>
    <row r="112" spans="5:6" x14ac:dyDescent="0.25">
      <c r="E112" s="39">
        <f t="shared" ca="1" si="2"/>
        <v>0.34683324577643515</v>
      </c>
      <c r="F112" s="39">
        <f t="shared" ca="1" si="3"/>
        <v>136.7083114441088</v>
      </c>
    </row>
    <row r="113" spans="5:6" x14ac:dyDescent="0.25">
      <c r="E113" s="39">
        <f t="shared" ca="1" si="2"/>
        <v>0.28388696963321558</v>
      </c>
      <c r="F113" s="39">
        <f t="shared" ca="1" si="3"/>
        <v>120.9717424083039</v>
      </c>
    </row>
    <row r="114" spans="5:6" x14ac:dyDescent="0.25">
      <c r="E114" s="39">
        <f t="shared" ca="1" si="2"/>
        <v>0.45948003177999952</v>
      </c>
      <c r="F114" s="39">
        <f t="shared" ca="1" si="3"/>
        <v>164.87000794499988</v>
      </c>
    </row>
    <row r="115" spans="5:6" x14ac:dyDescent="0.25">
      <c r="E115" s="39">
        <f t="shared" ca="1" si="2"/>
        <v>0.49563475869607443</v>
      </c>
      <c r="F115" s="39">
        <f t="shared" ca="1" si="3"/>
        <v>173.9086896740186</v>
      </c>
    </row>
    <row r="116" spans="5:6" x14ac:dyDescent="0.25">
      <c r="E116" s="39">
        <f t="shared" ca="1" si="2"/>
        <v>0.86949267475776659</v>
      </c>
      <c r="F116" s="39">
        <f t="shared" ca="1" si="3"/>
        <v>267.37316868944163</v>
      </c>
    </row>
    <row r="117" spans="5:6" x14ac:dyDescent="0.25">
      <c r="E117" s="39">
        <f t="shared" ca="1" si="2"/>
        <v>2.1294717882968994E-2</v>
      </c>
      <c r="F117" s="39">
        <f t="shared" ca="1" si="3"/>
        <v>55.323679470742249</v>
      </c>
    </row>
    <row r="118" spans="5:6" x14ac:dyDescent="0.25">
      <c r="E118" s="39">
        <f t="shared" ca="1" si="2"/>
        <v>0.22201958327118532</v>
      </c>
      <c r="F118" s="39">
        <f t="shared" ca="1" si="3"/>
        <v>105.50489581779632</v>
      </c>
    </row>
    <row r="119" spans="5:6" x14ac:dyDescent="0.25">
      <c r="E119" s="39">
        <f t="shared" ca="1" si="2"/>
        <v>0.88154114754934643</v>
      </c>
      <c r="F119" s="39">
        <f t="shared" ca="1" si="3"/>
        <v>270.38528688733663</v>
      </c>
    </row>
    <row r="120" spans="5:6" x14ac:dyDescent="0.25">
      <c r="E120" s="39">
        <f t="shared" ca="1" si="2"/>
        <v>0.5439661442655771</v>
      </c>
      <c r="F120" s="39">
        <f t="shared" ca="1" si="3"/>
        <v>185.99153606639427</v>
      </c>
    </row>
    <row r="121" spans="5:6" x14ac:dyDescent="0.25">
      <c r="E121" s="39">
        <f t="shared" ca="1" si="2"/>
        <v>0.68133849535946733</v>
      </c>
      <c r="F121" s="39">
        <f t="shared" ca="1" si="3"/>
        <v>220.33462383986682</v>
      </c>
    </row>
    <row r="122" spans="5:6" x14ac:dyDescent="0.25">
      <c r="E122" s="39">
        <f t="shared" ca="1" si="2"/>
        <v>0.42180004020655215</v>
      </c>
      <c r="F122" s="39">
        <f t="shared" ca="1" si="3"/>
        <v>155.45001005163803</v>
      </c>
    </row>
    <row r="123" spans="5:6" x14ac:dyDescent="0.25">
      <c r="E123" s="39">
        <f t="shared" ca="1" si="2"/>
        <v>0.35020366740054465</v>
      </c>
      <c r="F123" s="39">
        <f t="shared" ca="1" si="3"/>
        <v>137.55091685013616</v>
      </c>
    </row>
    <row r="124" spans="5:6" x14ac:dyDescent="0.25">
      <c r="E124" s="39">
        <f t="shared" ca="1" si="2"/>
        <v>0.48665903704862767</v>
      </c>
      <c r="F124" s="39">
        <f t="shared" ca="1" si="3"/>
        <v>171.66475926215691</v>
      </c>
    </row>
    <row r="125" spans="5:6" x14ac:dyDescent="0.25">
      <c r="E125" s="39">
        <f t="shared" ca="1" si="2"/>
        <v>0.6408965187869099</v>
      </c>
      <c r="F125" s="39">
        <f t="shared" ca="1" si="3"/>
        <v>210.22412969672749</v>
      </c>
    </row>
    <row r="126" spans="5:6" x14ac:dyDescent="0.25">
      <c r="E126" s="39">
        <f t="shared" ca="1" si="2"/>
        <v>0.35650541112952416</v>
      </c>
      <c r="F126" s="39">
        <f t="shared" ca="1" si="3"/>
        <v>139.12635278238105</v>
      </c>
    </row>
    <row r="127" spans="5:6" x14ac:dyDescent="0.25">
      <c r="E127" s="39">
        <f t="shared" ca="1" si="2"/>
        <v>0.75803434530882841</v>
      </c>
      <c r="F127" s="39">
        <f t="shared" ca="1" si="3"/>
        <v>239.5085863272071</v>
      </c>
    </row>
    <row r="128" spans="5:6" x14ac:dyDescent="0.25">
      <c r="E128" s="39">
        <f t="shared" ca="1" si="2"/>
        <v>0.83991330690606003</v>
      </c>
      <c r="F128" s="39">
        <f t="shared" ca="1" si="3"/>
        <v>259.97832672651498</v>
      </c>
    </row>
    <row r="129" spans="5:6" x14ac:dyDescent="0.25">
      <c r="E129" s="39">
        <f t="shared" ca="1" si="2"/>
        <v>0.43213968319474683</v>
      </c>
      <c r="F129" s="39">
        <f t="shared" ca="1" si="3"/>
        <v>158.0349207986867</v>
      </c>
    </row>
    <row r="130" spans="5:6" x14ac:dyDescent="0.25">
      <c r="E130" s="39">
        <f t="shared" ca="1" si="2"/>
        <v>0.96505509083160534</v>
      </c>
      <c r="F130" s="39">
        <f t="shared" ca="1" si="3"/>
        <v>291.26377270790135</v>
      </c>
    </row>
    <row r="131" spans="5:6" x14ac:dyDescent="0.25">
      <c r="E131" s="39">
        <f t="shared" ca="1" si="2"/>
        <v>0.54851029289188813</v>
      </c>
      <c r="F131" s="39">
        <f t="shared" ca="1" si="3"/>
        <v>187.12757322297205</v>
      </c>
    </row>
    <row r="132" spans="5:6" x14ac:dyDescent="0.25">
      <c r="E132" s="39">
        <f t="shared" ref="E132:E195" ca="1" si="4">RAND()</f>
        <v>0.24707794402355066</v>
      </c>
      <c r="F132" s="39">
        <f t="shared" ref="F132:F195" ca="1" si="5">$C$3+E132*($C$4-$C$3)</f>
        <v>111.76948600588767</v>
      </c>
    </row>
    <row r="133" spans="5:6" x14ac:dyDescent="0.25">
      <c r="E133" s="39">
        <f t="shared" ca="1" si="4"/>
        <v>0.4647790953922244</v>
      </c>
      <c r="F133" s="39">
        <f t="shared" ca="1" si="5"/>
        <v>166.19477384805612</v>
      </c>
    </row>
    <row r="134" spans="5:6" x14ac:dyDescent="0.25">
      <c r="E134" s="39">
        <f t="shared" ca="1" si="4"/>
        <v>0.22778420469682514</v>
      </c>
      <c r="F134" s="39">
        <f t="shared" ca="1" si="5"/>
        <v>106.94605117420629</v>
      </c>
    </row>
    <row r="135" spans="5:6" x14ac:dyDescent="0.25">
      <c r="E135" s="39">
        <f t="shared" ca="1" si="4"/>
        <v>0.26423228960076472</v>
      </c>
      <c r="F135" s="39">
        <f t="shared" ca="1" si="5"/>
        <v>116.05807240019118</v>
      </c>
    </row>
    <row r="136" spans="5:6" x14ac:dyDescent="0.25">
      <c r="E136" s="39">
        <f t="shared" ca="1" si="4"/>
        <v>0.8749868347892219</v>
      </c>
      <c r="F136" s="39">
        <f t="shared" ca="1" si="5"/>
        <v>268.74670869730551</v>
      </c>
    </row>
    <row r="137" spans="5:6" x14ac:dyDescent="0.25">
      <c r="E137" s="39">
        <f t="shared" ca="1" si="4"/>
        <v>0.40951970783829517</v>
      </c>
      <c r="F137" s="39">
        <f t="shared" ca="1" si="5"/>
        <v>152.37992695957379</v>
      </c>
    </row>
    <row r="138" spans="5:6" x14ac:dyDescent="0.25">
      <c r="E138" s="39">
        <f t="shared" ca="1" si="4"/>
        <v>0.29237401490093984</v>
      </c>
      <c r="F138" s="39">
        <f t="shared" ca="1" si="5"/>
        <v>123.09350372523495</v>
      </c>
    </row>
    <row r="139" spans="5:6" x14ac:dyDescent="0.25">
      <c r="E139" s="39">
        <f t="shared" ca="1" si="4"/>
        <v>0.93242272504066104</v>
      </c>
      <c r="F139" s="39">
        <f t="shared" ca="1" si="5"/>
        <v>283.10568126016528</v>
      </c>
    </row>
    <row r="140" spans="5:6" x14ac:dyDescent="0.25">
      <c r="E140" s="39">
        <f t="shared" ca="1" si="4"/>
        <v>0.97766322553886442</v>
      </c>
      <c r="F140" s="39">
        <f t="shared" ca="1" si="5"/>
        <v>294.41580638471612</v>
      </c>
    </row>
    <row r="141" spans="5:6" x14ac:dyDescent="0.25">
      <c r="E141" s="39">
        <f t="shared" ca="1" si="4"/>
        <v>0.52588569913645655</v>
      </c>
      <c r="F141" s="39">
        <f t="shared" ca="1" si="5"/>
        <v>181.47142478411413</v>
      </c>
    </row>
    <row r="142" spans="5:6" x14ac:dyDescent="0.25">
      <c r="E142" s="39">
        <f t="shared" ca="1" si="4"/>
        <v>0.39241740771979738</v>
      </c>
      <c r="F142" s="39">
        <f t="shared" ca="1" si="5"/>
        <v>148.10435192994936</v>
      </c>
    </row>
    <row r="143" spans="5:6" x14ac:dyDescent="0.25">
      <c r="E143" s="39">
        <f t="shared" ca="1" si="4"/>
        <v>0.25872616817277772</v>
      </c>
      <c r="F143" s="39">
        <f t="shared" ca="1" si="5"/>
        <v>114.68154204319443</v>
      </c>
    </row>
    <row r="144" spans="5:6" x14ac:dyDescent="0.25">
      <c r="E144" s="39">
        <f t="shared" ca="1" si="4"/>
        <v>0.78792404851281928</v>
      </c>
      <c r="F144" s="39">
        <f t="shared" ca="1" si="5"/>
        <v>246.98101212820481</v>
      </c>
    </row>
    <row r="145" spans="5:6" x14ac:dyDescent="0.25">
      <c r="E145" s="39">
        <f t="shared" ca="1" si="4"/>
        <v>0.44942161307524486</v>
      </c>
      <c r="F145" s="39">
        <f t="shared" ca="1" si="5"/>
        <v>162.35540326881122</v>
      </c>
    </row>
    <row r="146" spans="5:6" x14ac:dyDescent="0.25">
      <c r="E146" s="39">
        <f t="shared" ca="1" si="4"/>
        <v>6.6201555393368805E-2</v>
      </c>
      <c r="F146" s="39">
        <f t="shared" ca="1" si="5"/>
        <v>66.550388848342209</v>
      </c>
    </row>
    <row r="147" spans="5:6" x14ac:dyDescent="0.25">
      <c r="E147" s="39">
        <f t="shared" ca="1" si="4"/>
        <v>0.90714750941816269</v>
      </c>
      <c r="F147" s="39">
        <f t="shared" ca="1" si="5"/>
        <v>276.78687735454071</v>
      </c>
    </row>
    <row r="148" spans="5:6" x14ac:dyDescent="0.25">
      <c r="E148" s="39">
        <f t="shared" ca="1" si="4"/>
        <v>0.97706585315876138</v>
      </c>
      <c r="F148" s="39">
        <f t="shared" ca="1" si="5"/>
        <v>294.26646328969036</v>
      </c>
    </row>
    <row r="149" spans="5:6" x14ac:dyDescent="0.25">
      <c r="E149" s="39">
        <f t="shared" ca="1" si="4"/>
        <v>0.2031003758419363</v>
      </c>
      <c r="F149" s="39">
        <f t="shared" ca="1" si="5"/>
        <v>100.77509396048407</v>
      </c>
    </row>
    <row r="150" spans="5:6" x14ac:dyDescent="0.25">
      <c r="E150" s="39">
        <f t="shared" ca="1" si="4"/>
        <v>0.14071693447931477</v>
      </c>
      <c r="F150" s="39">
        <f t="shared" ca="1" si="5"/>
        <v>85.179233619828693</v>
      </c>
    </row>
    <row r="151" spans="5:6" x14ac:dyDescent="0.25">
      <c r="E151" s="39">
        <f t="shared" ca="1" si="4"/>
        <v>0.50536789616462352</v>
      </c>
      <c r="F151" s="39">
        <f t="shared" ca="1" si="5"/>
        <v>176.34197404115588</v>
      </c>
    </row>
    <row r="152" spans="5:6" x14ac:dyDescent="0.25">
      <c r="E152" s="39">
        <f t="shared" ca="1" si="4"/>
        <v>0.14236608942882023</v>
      </c>
      <c r="F152" s="39">
        <f t="shared" ca="1" si="5"/>
        <v>85.591522357205065</v>
      </c>
    </row>
    <row r="153" spans="5:6" x14ac:dyDescent="0.25">
      <c r="E153" s="39">
        <f t="shared" ca="1" si="4"/>
        <v>0.42665997206073092</v>
      </c>
      <c r="F153" s="39">
        <f t="shared" ca="1" si="5"/>
        <v>156.66499301518274</v>
      </c>
    </row>
    <row r="154" spans="5:6" x14ac:dyDescent="0.25">
      <c r="E154" s="39">
        <f t="shared" ca="1" si="4"/>
        <v>0.45993194856324493</v>
      </c>
      <c r="F154" s="39">
        <f t="shared" ca="1" si="5"/>
        <v>164.98298714081125</v>
      </c>
    </row>
    <row r="155" spans="5:6" x14ac:dyDescent="0.25">
      <c r="E155" s="39">
        <f t="shared" ca="1" si="4"/>
        <v>0.29645082094215303</v>
      </c>
      <c r="F155" s="39">
        <f t="shared" ca="1" si="5"/>
        <v>124.11270523553826</v>
      </c>
    </row>
    <row r="156" spans="5:6" x14ac:dyDescent="0.25">
      <c r="E156" s="39">
        <f t="shared" ca="1" si="4"/>
        <v>6.3499727462718036E-3</v>
      </c>
      <c r="F156" s="39">
        <f t="shared" ca="1" si="5"/>
        <v>51.587493186567954</v>
      </c>
    </row>
    <row r="157" spans="5:6" x14ac:dyDescent="0.25">
      <c r="E157" s="39">
        <f t="shared" ca="1" si="4"/>
        <v>0.98163530787642339</v>
      </c>
      <c r="F157" s="39">
        <f t="shared" ca="1" si="5"/>
        <v>295.40882696910586</v>
      </c>
    </row>
    <row r="158" spans="5:6" x14ac:dyDescent="0.25">
      <c r="E158" s="39">
        <f t="shared" ca="1" si="4"/>
        <v>0.44077766574185151</v>
      </c>
      <c r="F158" s="39">
        <f t="shared" ca="1" si="5"/>
        <v>160.19441643546287</v>
      </c>
    </row>
    <row r="159" spans="5:6" x14ac:dyDescent="0.25">
      <c r="E159" s="39">
        <f t="shared" ca="1" si="4"/>
        <v>0.29437644173787392</v>
      </c>
      <c r="F159" s="39">
        <f t="shared" ca="1" si="5"/>
        <v>123.59411043446848</v>
      </c>
    </row>
    <row r="160" spans="5:6" x14ac:dyDescent="0.25">
      <c r="E160" s="39">
        <f t="shared" ca="1" si="4"/>
        <v>0.19324252916059004</v>
      </c>
      <c r="F160" s="39">
        <f t="shared" ca="1" si="5"/>
        <v>98.31063229014751</v>
      </c>
    </row>
    <row r="161" spans="5:6" x14ac:dyDescent="0.25">
      <c r="E161" s="39">
        <f t="shared" ca="1" si="4"/>
        <v>0.40752049567467685</v>
      </c>
      <c r="F161" s="39">
        <f t="shared" ca="1" si="5"/>
        <v>151.8801239186692</v>
      </c>
    </row>
    <row r="162" spans="5:6" x14ac:dyDescent="0.25">
      <c r="E162" s="39">
        <f t="shared" ca="1" si="4"/>
        <v>0.59332211215090291</v>
      </c>
      <c r="F162" s="39">
        <f t="shared" ca="1" si="5"/>
        <v>198.33052803772574</v>
      </c>
    </row>
    <row r="163" spans="5:6" x14ac:dyDescent="0.25">
      <c r="E163" s="39">
        <f t="shared" ca="1" si="4"/>
        <v>0.42067546737696004</v>
      </c>
      <c r="F163" s="39">
        <f t="shared" ca="1" si="5"/>
        <v>155.16886684424003</v>
      </c>
    </row>
    <row r="164" spans="5:6" x14ac:dyDescent="0.25">
      <c r="E164" s="39">
        <f t="shared" ca="1" si="4"/>
        <v>0.39928656945345309</v>
      </c>
      <c r="F164" s="39">
        <f t="shared" ca="1" si="5"/>
        <v>149.82164236336325</v>
      </c>
    </row>
    <row r="165" spans="5:6" x14ac:dyDescent="0.25">
      <c r="E165" s="39">
        <f t="shared" ca="1" si="4"/>
        <v>0.66482376221446726</v>
      </c>
      <c r="F165" s="39">
        <f t="shared" ca="1" si="5"/>
        <v>216.20594055361681</v>
      </c>
    </row>
    <row r="166" spans="5:6" x14ac:dyDescent="0.25">
      <c r="E166" s="39">
        <f t="shared" ca="1" si="4"/>
        <v>0.10059359361932885</v>
      </c>
      <c r="F166" s="39">
        <f t="shared" ca="1" si="5"/>
        <v>75.148398404832207</v>
      </c>
    </row>
    <row r="167" spans="5:6" x14ac:dyDescent="0.25">
      <c r="E167" s="39">
        <f t="shared" ca="1" si="4"/>
        <v>0.64913148351081984</v>
      </c>
      <c r="F167" s="39">
        <f t="shared" ca="1" si="5"/>
        <v>212.28287087770497</v>
      </c>
    </row>
    <row r="168" spans="5:6" x14ac:dyDescent="0.25">
      <c r="E168" s="39">
        <f t="shared" ca="1" si="4"/>
        <v>0.17055762827284371</v>
      </c>
      <c r="F168" s="39">
        <f t="shared" ca="1" si="5"/>
        <v>92.639407068210929</v>
      </c>
    </row>
    <row r="169" spans="5:6" x14ac:dyDescent="0.25">
      <c r="E169" s="39">
        <f t="shared" ca="1" si="4"/>
        <v>0.98161112945765883</v>
      </c>
      <c r="F169" s="39">
        <f t="shared" ca="1" si="5"/>
        <v>295.40278236441475</v>
      </c>
    </row>
    <row r="170" spans="5:6" x14ac:dyDescent="0.25">
      <c r="E170" s="39">
        <f t="shared" ca="1" si="4"/>
        <v>0.39298462644711796</v>
      </c>
      <c r="F170" s="39">
        <f t="shared" ca="1" si="5"/>
        <v>148.2461566117795</v>
      </c>
    </row>
    <row r="171" spans="5:6" x14ac:dyDescent="0.25">
      <c r="E171" s="39">
        <f t="shared" ca="1" si="4"/>
        <v>0.60512749352071749</v>
      </c>
      <c r="F171" s="39">
        <f t="shared" ca="1" si="5"/>
        <v>201.28187338017938</v>
      </c>
    </row>
    <row r="172" spans="5:6" x14ac:dyDescent="0.25">
      <c r="E172" s="39">
        <f t="shared" ca="1" si="4"/>
        <v>0.25363273303604328</v>
      </c>
      <c r="F172" s="39">
        <f t="shared" ca="1" si="5"/>
        <v>113.40818325901083</v>
      </c>
    </row>
    <row r="173" spans="5:6" x14ac:dyDescent="0.25">
      <c r="E173" s="39">
        <f t="shared" ca="1" si="4"/>
        <v>0.94061817744088283</v>
      </c>
      <c r="F173" s="39">
        <f t="shared" ca="1" si="5"/>
        <v>285.15454436022071</v>
      </c>
    </row>
    <row r="174" spans="5:6" x14ac:dyDescent="0.25">
      <c r="E174" s="39">
        <f t="shared" ca="1" si="4"/>
        <v>0.50865011751018063</v>
      </c>
      <c r="F174" s="39">
        <f t="shared" ca="1" si="5"/>
        <v>177.16252937754516</v>
      </c>
    </row>
    <row r="175" spans="5:6" x14ac:dyDescent="0.25">
      <c r="E175" s="39">
        <f t="shared" ca="1" si="4"/>
        <v>0.11446662235433314</v>
      </c>
      <c r="F175" s="39">
        <f t="shared" ca="1" si="5"/>
        <v>78.616655588583285</v>
      </c>
    </row>
    <row r="176" spans="5:6" x14ac:dyDescent="0.25">
      <c r="E176" s="39">
        <f t="shared" ca="1" si="4"/>
        <v>0.9589779812183703</v>
      </c>
      <c r="F176" s="39">
        <f t="shared" ca="1" si="5"/>
        <v>289.74449530459253</v>
      </c>
    </row>
    <row r="177" spans="5:6" x14ac:dyDescent="0.25">
      <c r="E177" s="39">
        <f t="shared" ca="1" si="4"/>
        <v>0.29464363107596359</v>
      </c>
      <c r="F177" s="39">
        <f t="shared" ca="1" si="5"/>
        <v>123.6609077689909</v>
      </c>
    </row>
    <row r="178" spans="5:6" x14ac:dyDescent="0.25">
      <c r="E178" s="39">
        <f t="shared" ca="1" si="4"/>
        <v>6.1675698660424771E-2</v>
      </c>
      <c r="F178" s="39">
        <f t="shared" ca="1" si="5"/>
        <v>65.418924665106189</v>
      </c>
    </row>
    <row r="179" spans="5:6" x14ac:dyDescent="0.25">
      <c r="E179" s="39">
        <f t="shared" ca="1" si="4"/>
        <v>0.63822022039935622</v>
      </c>
      <c r="F179" s="39">
        <f t="shared" ca="1" si="5"/>
        <v>209.55505509983905</v>
      </c>
    </row>
    <row r="180" spans="5:6" x14ac:dyDescent="0.25">
      <c r="E180" s="39">
        <f t="shared" ca="1" si="4"/>
        <v>0.49085736620650189</v>
      </c>
      <c r="F180" s="39">
        <f t="shared" ca="1" si="5"/>
        <v>172.71434155162547</v>
      </c>
    </row>
    <row r="181" spans="5:6" x14ac:dyDescent="0.25">
      <c r="E181" s="39">
        <f t="shared" ca="1" si="4"/>
        <v>0.11964342601301348</v>
      </c>
      <c r="F181" s="39">
        <f t="shared" ca="1" si="5"/>
        <v>79.91085650325337</v>
      </c>
    </row>
    <row r="182" spans="5:6" x14ac:dyDescent="0.25">
      <c r="E182" s="39">
        <f t="shared" ca="1" si="4"/>
        <v>0.87570380094518507</v>
      </c>
      <c r="F182" s="39">
        <f t="shared" ca="1" si="5"/>
        <v>268.92595023629627</v>
      </c>
    </row>
    <row r="183" spans="5:6" x14ac:dyDescent="0.25">
      <c r="E183" s="39">
        <f t="shared" ca="1" si="4"/>
        <v>0.29748795808426176</v>
      </c>
      <c r="F183" s="39">
        <f t="shared" ca="1" si="5"/>
        <v>124.37198952106544</v>
      </c>
    </row>
    <row r="184" spans="5:6" x14ac:dyDescent="0.25">
      <c r="E184" s="39">
        <f t="shared" ca="1" si="4"/>
        <v>0.58845767889056666</v>
      </c>
      <c r="F184" s="39">
        <f t="shared" ca="1" si="5"/>
        <v>197.11441972264166</v>
      </c>
    </row>
    <row r="185" spans="5:6" x14ac:dyDescent="0.25">
      <c r="E185" s="39">
        <f t="shared" ca="1" si="4"/>
        <v>0.55707224839100988</v>
      </c>
      <c r="F185" s="39">
        <f t="shared" ca="1" si="5"/>
        <v>189.26806209775248</v>
      </c>
    </row>
    <row r="186" spans="5:6" x14ac:dyDescent="0.25">
      <c r="E186" s="39">
        <f t="shared" ca="1" si="4"/>
        <v>0.81602920768296605</v>
      </c>
      <c r="F186" s="39">
        <f t="shared" ca="1" si="5"/>
        <v>254.00730192074153</v>
      </c>
    </row>
    <row r="187" spans="5:6" x14ac:dyDescent="0.25">
      <c r="E187" s="39">
        <f t="shared" ca="1" si="4"/>
        <v>0.64086811102164665</v>
      </c>
      <c r="F187" s="39">
        <f t="shared" ca="1" si="5"/>
        <v>210.21702775541166</v>
      </c>
    </row>
    <row r="188" spans="5:6" x14ac:dyDescent="0.25">
      <c r="E188" s="39">
        <f t="shared" ca="1" si="4"/>
        <v>0.22995365023887693</v>
      </c>
      <c r="F188" s="39">
        <f t="shared" ca="1" si="5"/>
        <v>107.48841255971922</v>
      </c>
    </row>
    <row r="189" spans="5:6" x14ac:dyDescent="0.25">
      <c r="E189" s="39">
        <f t="shared" ca="1" si="4"/>
        <v>0.86417719578009966</v>
      </c>
      <c r="F189" s="39">
        <f t="shared" ca="1" si="5"/>
        <v>266.04429894502493</v>
      </c>
    </row>
    <row r="190" spans="5:6" x14ac:dyDescent="0.25">
      <c r="E190" s="39">
        <f t="shared" ca="1" si="4"/>
        <v>0.10192158686867858</v>
      </c>
      <c r="F190" s="39">
        <f t="shared" ca="1" si="5"/>
        <v>75.48039671716964</v>
      </c>
    </row>
    <row r="191" spans="5:6" x14ac:dyDescent="0.25">
      <c r="E191" s="39">
        <f t="shared" ca="1" si="4"/>
        <v>0.87186924070216942</v>
      </c>
      <c r="F191" s="39">
        <f t="shared" ca="1" si="5"/>
        <v>267.96731017554237</v>
      </c>
    </row>
    <row r="192" spans="5:6" x14ac:dyDescent="0.25">
      <c r="E192" s="39">
        <f t="shared" ca="1" si="4"/>
        <v>0.24101396113965989</v>
      </c>
      <c r="F192" s="39">
        <f t="shared" ca="1" si="5"/>
        <v>110.25349028491497</v>
      </c>
    </row>
    <row r="193" spans="5:6" x14ac:dyDescent="0.25">
      <c r="E193" s="39">
        <f t="shared" ca="1" si="4"/>
        <v>0.94877076998151255</v>
      </c>
      <c r="F193" s="39">
        <f t="shared" ca="1" si="5"/>
        <v>287.19269249537814</v>
      </c>
    </row>
    <row r="194" spans="5:6" x14ac:dyDescent="0.25">
      <c r="E194" s="39">
        <f t="shared" ca="1" si="4"/>
        <v>0.15473141644631505</v>
      </c>
      <c r="F194" s="39">
        <f t="shared" ca="1" si="5"/>
        <v>88.682854111578763</v>
      </c>
    </row>
    <row r="195" spans="5:6" x14ac:dyDescent="0.25">
      <c r="E195" s="39">
        <f t="shared" ca="1" si="4"/>
        <v>0.9813518186483231</v>
      </c>
      <c r="F195" s="39">
        <f t="shared" ca="1" si="5"/>
        <v>295.33795466208079</v>
      </c>
    </row>
    <row r="196" spans="5:6" x14ac:dyDescent="0.25">
      <c r="E196" s="39">
        <f t="shared" ref="E196:E259" ca="1" si="6">RAND()</f>
        <v>0.38596496893488674</v>
      </c>
      <c r="F196" s="39">
        <f t="shared" ref="F196:F259" ca="1" si="7">$C$3+E196*($C$4-$C$3)</f>
        <v>146.49124223372169</v>
      </c>
    </row>
    <row r="197" spans="5:6" x14ac:dyDescent="0.25">
      <c r="E197" s="39">
        <f t="shared" ca="1" si="6"/>
        <v>0.57680023603237429</v>
      </c>
      <c r="F197" s="39">
        <f t="shared" ca="1" si="7"/>
        <v>194.20005900809358</v>
      </c>
    </row>
    <row r="198" spans="5:6" x14ac:dyDescent="0.25">
      <c r="E198" s="39">
        <f t="shared" ca="1" si="6"/>
        <v>0.90003178645815374</v>
      </c>
      <c r="F198" s="39">
        <f t="shared" ca="1" si="7"/>
        <v>275.00794661453847</v>
      </c>
    </row>
    <row r="199" spans="5:6" x14ac:dyDescent="0.25">
      <c r="E199" s="39">
        <f t="shared" ca="1" si="6"/>
        <v>0.71820483915542255</v>
      </c>
      <c r="F199" s="39">
        <f t="shared" ca="1" si="7"/>
        <v>229.55120978885563</v>
      </c>
    </row>
    <row r="200" spans="5:6" x14ac:dyDescent="0.25">
      <c r="E200" s="39">
        <f t="shared" ca="1" si="6"/>
        <v>0.90151911307782362</v>
      </c>
      <c r="F200" s="39">
        <f t="shared" ca="1" si="7"/>
        <v>275.37977826945587</v>
      </c>
    </row>
    <row r="201" spans="5:6" x14ac:dyDescent="0.25">
      <c r="E201" s="39">
        <f t="shared" ca="1" si="6"/>
        <v>0.12221976996761508</v>
      </c>
      <c r="F201" s="39">
        <f t="shared" ca="1" si="7"/>
        <v>80.554942491903773</v>
      </c>
    </row>
    <row r="202" spans="5:6" x14ac:dyDescent="0.25">
      <c r="E202" s="39">
        <f t="shared" ca="1" si="6"/>
        <v>0.95455123638020289</v>
      </c>
      <c r="F202" s="39">
        <f t="shared" ca="1" si="7"/>
        <v>288.63780909505073</v>
      </c>
    </row>
    <row r="203" spans="5:6" x14ac:dyDescent="0.25">
      <c r="E203" s="39">
        <f t="shared" ca="1" si="6"/>
        <v>0.84432263259668294</v>
      </c>
      <c r="F203" s="39">
        <f t="shared" ca="1" si="7"/>
        <v>261.08065814917074</v>
      </c>
    </row>
    <row r="204" spans="5:6" x14ac:dyDescent="0.25">
      <c r="E204" s="39">
        <f t="shared" ca="1" si="6"/>
        <v>8.3609152959877697E-2</v>
      </c>
      <c r="F204" s="39">
        <f t="shared" ca="1" si="7"/>
        <v>70.902288239969423</v>
      </c>
    </row>
    <row r="205" spans="5:6" x14ac:dyDescent="0.25">
      <c r="E205" s="39">
        <f t="shared" ca="1" si="6"/>
        <v>0.84222880092666519</v>
      </c>
      <c r="F205" s="39">
        <f t="shared" ca="1" si="7"/>
        <v>260.55720023166629</v>
      </c>
    </row>
    <row r="206" spans="5:6" x14ac:dyDescent="0.25">
      <c r="E206" s="39">
        <f t="shared" ca="1" si="6"/>
        <v>0.4636636299528869</v>
      </c>
      <c r="F206" s="39">
        <f t="shared" ca="1" si="7"/>
        <v>165.91590748822171</v>
      </c>
    </row>
    <row r="207" spans="5:6" x14ac:dyDescent="0.25">
      <c r="E207" s="39">
        <f t="shared" ca="1" si="6"/>
        <v>0.93779961130865586</v>
      </c>
      <c r="F207" s="39">
        <f t="shared" ca="1" si="7"/>
        <v>284.44990282716395</v>
      </c>
    </row>
    <row r="208" spans="5:6" x14ac:dyDescent="0.25">
      <c r="E208" s="39">
        <f t="shared" ca="1" si="6"/>
        <v>0.80039517544074668</v>
      </c>
      <c r="F208" s="39">
        <f t="shared" ca="1" si="7"/>
        <v>250.09879386018667</v>
      </c>
    </row>
    <row r="209" spans="5:6" x14ac:dyDescent="0.25">
      <c r="E209" s="39">
        <f t="shared" ca="1" si="6"/>
        <v>0.19358090725720667</v>
      </c>
      <c r="F209" s="39">
        <f t="shared" ca="1" si="7"/>
        <v>98.395226814301665</v>
      </c>
    </row>
    <row r="210" spans="5:6" x14ac:dyDescent="0.25">
      <c r="E210" s="39">
        <f t="shared" ca="1" si="6"/>
        <v>0.19412610276954156</v>
      </c>
      <c r="F210" s="39">
        <f t="shared" ca="1" si="7"/>
        <v>98.531525692385401</v>
      </c>
    </row>
    <row r="211" spans="5:6" x14ac:dyDescent="0.25">
      <c r="E211" s="39">
        <f t="shared" ca="1" si="6"/>
        <v>0.4696385035929399</v>
      </c>
      <c r="F211" s="39">
        <f t="shared" ca="1" si="7"/>
        <v>167.40962589823499</v>
      </c>
    </row>
    <row r="212" spans="5:6" x14ac:dyDescent="0.25">
      <c r="E212" s="39">
        <f t="shared" ca="1" si="6"/>
        <v>0.89766801092996662</v>
      </c>
      <c r="F212" s="39">
        <f t="shared" ca="1" si="7"/>
        <v>274.41700273249165</v>
      </c>
    </row>
    <row r="213" spans="5:6" x14ac:dyDescent="0.25">
      <c r="E213" s="39">
        <f t="shared" ca="1" si="6"/>
        <v>0.70390650161457402</v>
      </c>
      <c r="F213" s="39">
        <f t="shared" ca="1" si="7"/>
        <v>225.97662540364351</v>
      </c>
    </row>
    <row r="214" spans="5:6" x14ac:dyDescent="0.25">
      <c r="E214" s="39">
        <f t="shared" ca="1" si="6"/>
        <v>0.8609251121097794</v>
      </c>
      <c r="F214" s="39">
        <f t="shared" ca="1" si="7"/>
        <v>265.23127802744489</v>
      </c>
    </row>
    <row r="215" spans="5:6" x14ac:dyDescent="0.25">
      <c r="E215" s="39">
        <f t="shared" ca="1" si="6"/>
        <v>0.37213305635968574</v>
      </c>
      <c r="F215" s="39">
        <f t="shared" ca="1" si="7"/>
        <v>143.03326408992143</v>
      </c>
    </row>
    <row r="216" spans="5:6" x14ac:dyDescent="0.25">
      <c r="E216" s="39">
        <f t="shared" ca="1" si="6"/>
        <v>0.11448328174858313</v>
      </c>
      <c r="F216" s="39">
        <f t="shared" ca="1" si="7"/>
        <v>78.620820437145781</v>
      </c>
    </row>
    <row r="217" spans="5:6" x14ac:dyDescent="0.25">
      <c r="E217" s="39">
        <f t="shared" ca="1" si="6"/>
        <v>0.4051872626364087</v>
      </c>
      <c r="F217" s="39">
        <f t="shared" ca="1" si="7"/>
        <v>151.29681565910218</v>
      </c>
    </row>
    <row r="218" spans="5:6" x14ac:dyDescent="0.25">
      <c r="E218" s="39">
        <f t="shared" ca="1" si="6"/>
        <v>0.32609164016247771</v>
      </c>
      <c r="F218" s="39">
        <f t="shared" ca="1" si="7"/>
        <v>131.52291004061942</v>
      </c>
    </row>
    <row r="219" spans="5:6" x14ac:dyDescent="0.25">
      <c r="E219" s="39">
        <f t="shared" ca="1" si="6"/>
        <v>0.57271441068190332</v>
      </c>
      <c r="F219" s="39">
        <f t="shared" ca="1" si="7"/>
        <v>193.17860267047584</v>
      </c>
    </row>
    <row r="220" spans="5:6" x14ac:dyDescent="0.25">
      <c r="E220" s="39">
        <f t="shared" ca="1" si="6"/>
        <v>8.6302132848189772E-2</v>
      </c>
      <c r="F220" s="39">
        <f t="shared" ca="1" si="7"/>
        <v>71.575533212047446</v>
      </c>
    </row>
    <row r="221" spans="5:6" x14ac:dyDescent="0.25">
      <c r="E221" s="39">
        <f t="shared" ca="1" si="6"/>
        <v>5.2148245452683706E-2</v>
      </c>
      <c r="F221" s="39">
        <f t="shared" ca="1" si="7"/>
        <v>63.037061363170928</v>
      </c>
    </row>
    <row r="222" spans="5:6" x14ac:dyDescent="0.25">
      <c r="E222" s="39">
        <f t="shared" ca="1" si="6"/>
        <v>0.65968279238196592</v>
      </c>
      <c r="F222" s="39">
        <f t="shared" ca="1" si="7"/>
        <v>214.92069809549147</v>
      </c>
    </row>
    <row r="223" spans="5:6" x14ac:dyDescent="0.25">
      <c r="E223" s="39">
        <f t="shared" ca="1" si="6"/>
        <v>0.53303765473768971</v>
      </c>
      <c r="F223" s="39">
        <f t="shared" ca="1" si="7"/>
        <v>183.25941368442244</v>
      </c>
    </row>
    <row r="224" spans="5:6" x14ac:dyDescent="0.25">
      <c r="E224" s="39">
        <f t="shared" ca="1" si="6"/>
        <v>0.59826569839030908</v>
      </c>
      <c r="F224" s="39">
        <f t="shared" ca="1" si="7"/>
        <v>199.56642459757728</v>
      </c>
    </row>
    <row r="225" spans="5:6" x14ac:dyDescent="0.25">
      <c r="E225" s="39">
        <f t="shared" ca="1" si="6"/>
        <v>0.7232900796174988</v>
      </c>
      <c r="F225" s="39">
        <f t="shared" ca="1" si="7"/>
        <v>230.8225199043747</v>
      </c>
    </row>
    <row r="226" spans="5:6" x14ac:dyDescent="0.25">
      <c r="E226" s="39">
        <f t="shared" ca="1" si="6"/>
        <v>0.55407527520245381</v>
      </c>
      <c r="F226" s="39">
        <f t="shared" ca="1" si="7"/>
        <v>188.51881880061345</v>
      </c>
    </row>
    <row r="227" spans="5:6" x14ac:dyDescent="0.25">
      <c r="E227" s="39">
        <f t="shared" ca="1" si="6"/>
        <v>0.50373437826594936</v>
      </c>
      <c r="F227" s="39">
        <f t="shared" ca="1" si="7"/>
        <v>175.93359456648733</v>
      </c>
    </row>
    <row r="228" spans="5:6" x14ac:dyDescent="0.25">
      <c r="E228" s="39">
        <f t="shared" ca="1" si="6"/>
        <v>0.13759709340900339</v>
      </c>
      <c r="F228" s="39">
        <f t="shared" ca="1" si="7"/>
        <v>84.399273352250844</v>
      </c>
    </row>
    <row r="229" spans="5:6" x14ac:dyDescent="0.25">
      <c r="E229" s="39">
        <f t="shared" ca="1" si="6"/>
        <v>0.73771596965475994</v>
      </c>
      <c r="F229" s="39">
        <f t="shared" ca="1" si="7"/>
        <v>234.42899241369</v>
      </c>
    </row>
    <row r="230" spans="5:6" x14ac:dyDescent="0.25">
      <c r="E230" s="39">
        <f t="shared" ca="1" si="6"/>
        <v>0.33675010003351558</v>
      </c>
      <c r="F230" s="39">
        <f t="shared" ca="1" si="7"/>
        <v>134.18752500837888</v>
      </c>
    </row>
    <row r="231" spans="5:6" x14ac:dyDescent="0.25">
      <c r="E231" s="39">
        <f t="shared" ca="1" si="6"/>
        <v>0.22364549613570472</v>
      </c>
      <c r="F231" s="39">
        <f t="shared" ca="1" si="7"/>
        <v>105.91137403392618</v>
      </c>
    </row>
    <row r="232" spans="5:6" x14ac:dyDescent="0.25">
      <c r="E232" s="39">
        <f t="shared" ca="1" si="6"/>
        <v>0.786167526812247</v>
      </c>
      <c r="F232" s="39">
        <f t="shared" ca="1" si="7"/>
        <v>246.54188170306176</v>
      </c>
    </row>
    <row r="233" spans="5:6" x14ac:dyDescent="0.25">
      <c r="E233" s="39">
        <f t="shared" ca="1" si="6"/>
        <v>0.62203879324588429</v>
      </c>
      <c r="F233" s="39">
        <f t="shared" ca="1" si="7"/>
        <v>205.50969831147108</v>
      </c>
    </row>
    <row r="234" spans="5:6" x14ac:dyDescent="0.25">
      <c r="E234" s="39">
        <f t="shared" ca="1" si="6"/>
        <v>4.7588041899207845E-2</v>
      </c>
      <c r="F234" s="39">
        <f t="shared" ca="1" si="7"/>
        <v>61.897010474801959</v>
      </c>
    </row>
    <row r="235" spans="5:6" x14ac:dyDescent="0.25">
      <c r="E235" s="39">
        <f t="shared" ca="1" si="6"/>
        <v>9.282494797017582E-2</v>
      </c>
      <c r="F235" s="39">
        <f t="shared" ca="1" si="7"/>
        <v>73.20623699254395</v>
      </c>
    </row>
    <row r="236" spans="5:6" x14ac:dyDescent="0.25">
      <c r="E236" s="39">
        <f t="shared" ca="1" si="6"/>
        <v>0.86014637277781225</v>
      </c>
      <c r="F236" s="39">
        <f t="shared" ca="1" si="7"/>
        <v>265.03659319445308</v>
      </c>
    </row>
    <row r="237" spans="5:6" x14ac:dyDescent="0.25">
      <c r="E237" s="39">
        <f t="shared" ca="1" si="6"/>
        <v>0.27473493857178799</v>
      </c>
      <c r="F237" s="39">
        <f t="shared" ca="1" si="7"/>
        <v>118.683734642947</v>
      </c>
    </row>
    <row r="238" spans="5:6" x14ac:dyDescent="0.25">
      <c r="E238" s="39">
        <f t="shared" ca="1" si="6"/>
        <v>0.61360889198438084</v>
      </c>
      <c r="F238" s="39">
        <f t="shared" ca="1" si="7"/>
        <v>203.40222299609522</v>
      </c>
    </row>
    <row r="239" spans="5:6" x14ac:dyDescent="0.25">
      <c r="E239" s="39">
        <f t="shared" ca="1" si="6"/>
        <v>9.0322690099741587E-2</v>
      </c>
      <c r="F239" s="39">
        <f t="shared" ca="1" si="7"/>
        <v>72.580672524935395</v>
      </c>
    </row>
    <row r="240" spans="5:6" x14ac:dyDescent="0.25">
      <c r="E240" s="39">
        <f t="shared" ca="1" si="6"/>
        <v>3.1359673862049964E-2</v>
      </c>
      <c r="F240" s="39">
        <f t="shared" ca="1" si="7"/>
        <v>57.83991846551249</v>
      </c>
    </row>
    <row r="241" spans="5:6" x14ac:dyDescent="0.25">
      <c r="E241" s="39">
        <f t="shared" ca="1" si="6"/>
        <v>0.7819654861759906</v>
      </c>
      <c r="F241" s="39">
        <f t="shared" ca="1" si="7"/>
        <v>245.49137154399764</v>
      </c>
    </row>
    <row r="242" spans="5:6" x14ac:dyDescent="0.25">
      <c r="E242" s="39">
        <f t="shared" ca="1" si="6"/>
        <v>0.62624589021106591</v>
      </c>
      <c r="F242" s="39">
        <f t="shared" ca="1" si="7"/>
        <v>206.56147255276647</v>
      </c>
    </row>
    <row r="243" spans="5:6" x14ac:dyDescent="0.25">
      <c r="E243" s="39">
        <f t="shared" ca="1" si="6"/>
        <v>0.54966225513582156</v>
      </c>
      <c r="F243" s="39">
        <f t="shared" ca="1" si="7"/>
        <v>187.41556378395538</v>
      </c>
    </row>
    <row r="244" spans="5:6" x14ac:dyDescent="0.25">
      <c r="E244" s="39">
        <f t="shared" ca="1" si="6"/>
        <v>0.96137322326842367</v>
      </c>
      <c r="F244" s="39">
        <f t="shared" ca="1" si="7"/>
        <v>290.34330581710594</v>
      </c>
    </row>
    <row r="245" spans="5:6" x14ac:dyDescent="0.25">
      <c r="E245" s="39">
        <f t="shared" ca="1" si="6"/>
        <v>0.93848561439135203</v>
      </c>
      <c r="F245" s="39">
        <f t="shared" ca="1" si="7"/>
        <v>284.62140359783803</v>
      </c>
    </row>
    <row r="246" spans="5:6" x14ac:dyDescent="0.25">
      <c r="E246" s="39">
        <f t="shared" ca="1" si="6"/>
        <v>0.3815195568664308</v>
      </c>
      <c r="F246" s="39">
        <f t="shared" ca="1" si="7"/>
        <v>145.37988921660769</v>
      </c>
    </row>
    <row r="247" spans="5:6" x14ac:dyDescent="0.25">
      <c r="E247" s="39">
        <f t="shared" ca="1" si="6"/>
        <v>0.22615145471242559</v>
      </c>
      <c r="F247" s="39">
        <f t="shared" ca="1" si="7"/>
        <v>106.53786367810639</v>
      </c>
    </row>
    <row r="248" spans="5:6" x14ac:dyDescent="0.25">
      <c r="E248" s="39">
        <f t="shared" ca="1" si="6"/>
        <v>0.41937140900370118</v>
      </c>
      <c r="F248" s="39">
        <f t="shared" ca="1" si="7"/>
        <v>154.84285225092529</v>
      </c>
    </row>
    <row r="249" spans="5:6" x14ac:dyDescent="0.25">
      <c r="E249" s="39">
        <f t="shared" ca="1" si="6"/>
        <v>0.33702378421600854</v>
      </c>
      <c r="F249" s="39">
        <f t="shared" ca="1" si="7"/>
        <v>134.25594605400215</v>
      </c>
    </row>
    <row r="250" spans="5:6" x14ac:dyDescent="0.25">
      <c r="E250" s="39">
        <f t="shared" ca="1" si="6"/>
        <v>0.26770910309461982</v>
      </c>
      <c r="F250" s="39">
        <f t="shared" ca="1" si="7"/>
        <v>116.92727577365496</v>
      </c>
    </row>
    <row r="251" spans="5:6" x14ac:dyDescent="0.25">
      <c r="E251" s="39">
        <f t="shared" ca="1" si="6"/>
        <v>0.20314193489738275</v>
      </c>
      <c r="F251" s="39">
        <f t="shared" ca="1" si="7"/>
        <v>100.78548372434568</v>
      </c>
    </row>
    <row r="252" spans="5:6" x14ac:dyDescent="0.25">
      <c r="E252" s="39">
        <f t="shared" ca="1" si="6"/>
        <v>0.46854781203505125</v>
      </c>
      <c r="F252" s="39">
        <f t="shared" ca="1" si="7"/>
        <v>167.13695300876282</v>
      </c>
    </row>
    <row r="253" spans="5:6" x14ac:dyDescent="0.25">
      <c r="E253" s="39">
        <f t="shared" ca="1" si="6"/>
        <v>0.79871083127426967</v>
      </c>
      <c r="F253" s="39">
        <f t="shared" ca="1" si="7"/>
        <v>249.67770781856743</v>
      </c>
    </row>
    <row r="254" spans="5:6" x14ac:dyDescent="0.25">
      <c r="E254" s="39">
        <f t="shared" ca="1" si="6"/>
        <v>0.14962213107106392</v>
      </c>
      <c r="F254" s="39">
        <f t="shared" ca="1" si="7"/>
        <v>87.405532767765976</v>
      </c>
    </row>
    <row r="255" spans="5:6" x14ac:dyDescent="0.25">
      <c r="E255" s="39">
        <f t="shared" ca="1" si="6"/>
        <v>0.92048888922906902</v>
      </c>
      <c r="F255" s="39">
        <f t="shared" ca="1" si="7"/>
        <v>280.12222230726729</v>
      </c>
    </row>
    <row r="256" spans="5:6" x14ac:dyDescent="0.25">
      <c r="E256" s="39">
        <f t="shared" ca="1" si="6"/>
        <v>0.16035794229838185</v>
      </c>
      <c r="F256" s="39">
        <f t="shared" ca="1" si="7"/>
        <v>90.089485574595471</v>
      </c>
    </row>
    <row r="257" spans="5:6" x14ac:dyDescent="0.25">
      <c r="E257" s="39">
        <f t="shared" ca="1" si="6"/>
        <v>0.59067688287631648</v>
      </c>
      <c r="F257" s="39">
        <f t="shared" ca="1" si="7"/>
        <v>197.66922071907911</v>
      </c>
    </row>
    <row r="258" spans="5:6" x14ac:dyDescent="0.25">
      <c r="E258" s="39">
        <f t="shared" ca="1" si="6"/>
        <v>0.54973456455834135</v>
      </c>
      <c r="F258" s="39">
        <f t="shared" ca="1" si="7"/>
        <v>187.43364113958535</v>
      </c>
    </row>
    <row r="259" spans="5:6" x14ac:dyDescent="0.25">
      <c r="E259" s="39">
        <f t="shared" ca="1" si="6"/>
        <v>0.94538688390148218</v>
      </c>
      <c r="F259" s="39">
        <f t="shared" ca="1" si="7"/>
        <v>286.34672097537054</v>
      </c>
    </row>
    <row r="260" spans="5:6" x14ac:dyDescent="0.25">
      <c r="E260" s="39">
        <f t="shared" ref="E260:E323" ca="1" si="8">RAND()</f>
        <v>0.33430057903810362</v>
      </c>
      <c r="F260" s="39">
        <f t="shared" ref="F260:F323" ca="1" si="9">$C$3+E260*($C$4-$C$3)</f>
        <v>133.5751447595259</v>
      </c>
    </row>
    <row r="261" spans="5:6" x14ac:dyDescent="0.25">
      <c r="E261" s="39">
        <f t="shared" ca="1" si="8"/>
        <v>0.80001278867840275</v>
      </c>
      <c r="F261" s="39">
        <f t="shared" ca="1" si="9"/>
        <v>250.0031971696007</v>
      </c>
    </row>
    <row r="262" spans="5:6" x14ac:dyDescent="0.25">
      <c r="E262" s="39">
        <f t="shared" ca="1" si="8"/>
        <v>0.95803759643106179</v>
      </c>
      <c r="F262" s="39">
        <f t="shared" ca="1" si="9"/>
        <v>289.50939910776549</v>
      </c>
    </row>
    <row r="263" spans="5:6" x14ac:dyDescent="0.25">
      <c r="E263" s="39">
        <f t="shared" ca="1" si="8"/>
        <v>0.95422286242973353</v>
      </c>
      <c r="F263" s="39">
        <f t="shared" ca="1" si="9"/>
        <v>288.5557156074334</v>
      </c>
    </row>
    <row r="264" spans="5:6" x14ac:dyDescent="0.25">
      <c r="E264" s="39">
        <f t="shared" ca="1" si="8"/>
        <v>5.0441644698441701E-2</v>
      </c>
      <c r="F264" s="39">
        <f t="shared" ca="1" si="9"/>
        <v>62.610411174610427</v>
      </c>
    </row>
    <row r="265" spans="5:6" x14ac:dyDescent="0.25">
      <c r="E265" s="39">
        <f t="shared" ca="1" si="8"/>
        <v>0.49901081285805826</v>
      </c>
      <c r="F265" s="39">
        <f t="shared" ca="1" si="9"/>
        <v>174.75270321451455</v>
      </c>
    </row>
    <row r="266" spans="5:6" x14ac:dyDescent="0.25">
      <c r="E266" s="39">
        <f t="shared" ca="1" si="8"/>
        <v>0.14266508462323735</v>
      </c>
      <c r="F266" s="39">
        <f t="shared" ca="1" si="9"/>
        <v>85.666271155809341</v>
      </c>
    </row>
    <row r="267" spans="5:6" x14ac:dyDescent="0.25">
      <c r="E267" s="39">
        <f t="shared" ca="1" si="8"/>
        <v>0.79857744271570541</v>
      </c>
      <c r="F267" s="39">
        <f t="shared" ca="1" si="9"/>
        <v>249.64436067892635</v>
      </c>
    </row>
    <row r="268" spans="5:6" x14ac:dyDescent="0.25">
      <c r="E268" s="39">
        <f t="shared" ca="1" si="8"/>
        <v>0.56002308757746</v>
      </c>
      <c r="F268" s="39">
        <f t="shared" ca="1" si="9"/>
        <v>190.00577189436501</v>
      </c>
    </row>
    <row r="269" spans="5:6" x14ac:dyDescent="0.25">
      <c r="E269" s="39">
        <f t="shared" ca="1" si="8"/>
        <v>0.64955655391507783</v>
      </c>
      <c r="F269" s="39">
        <f t="shared" ca="1" si="9"/>
        <v>212.38913847876947</v>
      </c>
    </row>
    <row r="270" spans="5:6" x14ac:dyDescent="0.25">
      <c r="E270" s="39">
        <f t="shared" ca="1" si="8"/>
        <v>0.9699375791736099</v>
      </c>
      <c r="F270" s="39">
        <f t="shared" ca="1" si="9"/>
        <v>292.48439479340249</v>
      </c>
    </row>
    <row r="271" spans="5:6" x14ac:dyDescent="0.25">
      <c r="E271" s="39">
        <f t="shared" ca="1" si="8"/>
        <v>0.58921159756108565</v>
      </c>
      <c r="F271" s="39">
        <f t="shared" ca="1" si="9"/>
        <v>197.30289939027142</v>
      </c>
    </row>
    <row r="272" spans="5:6" x14ac:dyDescent="0.25">
      <c r="E272" s="39">
        <f t="shared" ca="1" si="8"/>
        <v>0.6130031738154077</v>
      </c>
      <c r="F272" s="39">
        <f t="shared" ca="1" si="9"/>
        <v>203.25079345385191</v>
      </c>
    </row>
    <row r="273" spans="5:6" x14ac:dyDescent="0.25">
      <c r="E273" s="39">
        <f t="shared" ca="1" si="8"/>
        <v>0.46719095191623317</v>
      </c>
      <c r="F273" s="39">
        <f t="shared" ca="1" si="9"/>
        <v>166.7977379790583</v>
      </c>
    </row>
    <row r="274" spans="5:6" x14ac:dyDescent="0.25">
      <c r="E274" s="39">
        <f t="shared" ca="1" si="8"/>
        <v>4.9246941176912418E-2</v>
      </c>
      <c r="F274" s="39">
        <f t="shared" ca="1" si="9"/>
        <v>62.3117352942281</v>
      </c>
    </row>
    <row r="275" spans="5:6" x14ac:dyDescent="0.25">
      <c r="E275" s="39">
        <f t="shared" ca="1" si="8"/>
        <v>0.99302421265468466</v>
      </c>
      <c r="F275" s="39">
        <f t="shared" ca="1" si="9"/>
        <v>298.25605316367114</v>
      </c>
    </row>
    <row r="276" spans="5:6" x14ac:dyDescent="0.25">
      <c r="E276" s="39">
        <f t="shared" ca="1" si="8"/>
        <v>0.45715149532403987</v>
      </c>
      <c r="F276" s="39">
        <f t="shared" ca="1" si="9"/>
        <v>164.28787383100996</v>
      </c>
    </row>
    <row r="277" spans="5:6" x14ac:dyDescent="0.25">
      <c r="E277" s="39">
        <f t="shared" ca="1" si="8"/>
        <v>0.251081915311125</v>
      </c>
      <c r="F277" s="39">
        <f t="shared" ca="1" si="9"/>
        <v>112.77047882778126</v>
      </c>
    </row>
    <row r="278" spans="5:6" x14ac:dyDescent="0.25">
      <c r="E278" s="39">
        <f t="shared" ca="1" si="8"/>
        <v>0.8095603028144015</v>
      </c>
      <c r="F278" s="39">
        <f t="shared" ca="1" si="9"/>
        <v>252.39007570360039</v>
      </c>
    </row>
    <row r="279" spans="5:6" x14ac:dyDescent="0.25">
      <c r="E279" s="39">
        <f t="shared" ca="1" si="8"/>
        <v>0.60049501781641157</v>
      </c>
      <c r="F279" s="39">
        <f t="shared" ca="1" si="9"/>
        <v>200.12375445410288</v>
      </c>
    </row>
    <row r="280" spans="5:6" x14ac:dyDescent="0.25">
      <c r="E280" s="39">
        <f t="shared" ca="1" si="8"/>
        <v>0.5420340871920345</v>
      </c>
      <c r="F280" s="39">
        <f t="shared" ca="1" si="9"/>
        <v>185.50852179800862</v>
      </c>
    </row>
    <row r="281" spans="5:6" x14ac:dyDescent="0.25">
      <c r="E281" s="39">
        <f t="shared" ca="1" si="8"/>
        <v>0.18900061866373874</v>
      </c>
      <c r="F281" s="39">
        <f t="shared" ca="1" si="9"/>
        <v>97.250154665934687</v>
      </c>
    </row>
    <row r="282" spans="5:6" x14ac:dyDescent="0.25">
      <c r="E282" s="39">
        <f t="shared" ca="1" si="8"/>
        <v>0.53154640876016357</v>
      </c>
      <c r="F282" s="39">
        <f t="shared" ca="1" si="9"/>
        <v>182.88660219004089</v>
      </c>
    </row>
    <row r="283" spans="5:6" x14ac:dyDescent="0.25">
      <c r="E283" s="39">
        <f t="shared" ca="1" si="8"/>
        <v>0.23570895616045451</v>
      </c>
      <c r="F283" s="39">
        <f t="shared" ca="1" si="9"/>
        <v>108.92723904011362</v>
      </c>
    </row>
    <row r="284" spans="5:6" x14ac:dyDescent="0.25">
      <c r="E284" s="39">
        <f t="shared" ca="1" si="8"/>
        <v>0.24894593108257901</v>
      </c>
      <c r="F284" s="39">
        <f t="shared" ca="1" si="9"/>
        <v>112.23648277064476</v>
      </c>
    </row>
    <row r="285" spans="5:6" x14ac:dyDescent="0.25">
      <c r="E285" s="39">
        <f t="shared" ca="1" si="8"/>
        <v>0.44013256572940207</v>
      </c>
      <c r="F285" s="39">
        <f t="shared" ca="1" si="9"/>
        <v>160.03314143235053</v>
      </c>
    </row>
    <row r="286" spans="5:6" x14ac:dyDescent="0.25">
      <c r="E286" s="39">
        <f t="shared" ca="1" si="8"/>
        <v>0.93452463172247713</v>
      </c>
      <c r="F286" s="39">
        <f t="shared" ca="1" si="9"/>
        <v>283.63115793061928</v>
      </c>
    </row>
    <row r="287" spans="5:6" x14ac:dyDescent="0.25">
      <c r="E287" s="39">
        <f t="shared" ca="1" si="8"/>
        <v>0.97701416517037731</v>
      </c>
      <c r="F287" s="39">
        <f t="shared" ca="1" si="9"/>
        <v>294.25354129259432</v>
      </c>
    </row>
    <row r="288" spans="5:6" x14ac:dyDescent="0.25">
      <c r="E288" s="39">
        <f t="shared" ca="1" si="8"/>
        <v>0.54944598150697943</v>
      </c>
      <c r="F288" s="39">
        <f t="shared" ca="1" si="9"/>
        <v>187.36149537674487</v>
      </c>
    </row>
    <row r="289" spans="5:6" x14ac:dyDescent="0.25">
      <c r="E289" s="39">
        <f t="shared" ca="1" si="8"/>
        <v>0.62996401124630252</v>
      </c>
      <c r="F289" s="39">
        <f t="shared" ca="1" si="9"/>
        <v>207.49100281157564</v>
      </c>
    </row>
    <row r="290" spans="5:6" x14ac:dyDescent="0.25">
      <c r="E290" s="39">
        <f t="shared" ca="1" si="8"/>
        <v>0.73892661804847837</v>
      </c>
      <c r="F290" s="39">
        <f t="shared" ca="1" si="9"/>
        <v>234.7316545121196</v>
      </c>
    </row>
    <row r="291" spans="5:6" x14ac:dyDescent="0.25">
      <c r="E291" s="39">
        <f t="shared" ca="1" si="8"/>
        <v>0.11417799504720483</v>
      </c>
      <c r="F291" s="39">
        <f t="shared" ca="1" si="9"/>
        <v>78.544498761801208</v>
      </c>
    </row>
    <row r="292" spans="5:6" x14ac:dyDescent="0.25">
      <c r="E292" s="39">
        <f t="shared" ca="1" si="8"/>
        <v>0.45976417821978577</v>
      </c>
      <c r="F292" s="39">
        <f t="shared" ca="1" si="9"/>
        <v>164.94104455494644</v>
      </c>
    </row>
    <row r="293" spans="5:6" x14ac:dyDescent="0.25">
      <c r="E293" s="39">
        <f t="shared" ca="1" si="8"/>
        <v>0.15844069916707471</v>
      </c>
      <c r="F293" s="39">
        <f t="shared" ca="1" si="9"/>
        <v>89.610174791768685</v>
      </c>
    </row>
    <row r="294" spans="5:6" x14ac:dyDescent="0.25">
      <c r="E294" s="39">
        <f t="shared" ca="1" si="8"/>
        <v>0.75187016533338202</v>
      </c>
      <c r="F294" s="39">
        <f t="shared" ca="1" si="9"/>
        <v>237.96754133334551</v>
      </c>
    </row>
    <row r="295" spans="5:6" x14ac:dyDescent="0.25">
      <c r="E295" s="39">
        <f t="shared" ca="1" si="8"/>
        <v>0.69300091521091201</v>
      </c>
      <c r="F295" s="39">
        <f t="shared" ca="1" si="9"/>
        <v>223.250228802728</v>
      </c>
    </row>
    <row r="296" spans="5:6" x14ac:dyDescent="0.25">
      <c r="E296" s="39">
        <f t="shared" ca="1" si="8"/>
        <v>6.9181540823563981E-2</v>
      </c>
      <c r="F296" s="39">
        <f t="shared" ca="1" si="9"/>
        <v>67.295385205890994</v>
      </c>
    </row>
    <row r="297" spans="5:6" x14ac:dyDescent="0.25">
      <c r="E297" s="39">
        <f t="shared" ca="1" si="8"/>
        <v>8.4144336097924932E-2</v>
      </c>
      <c r="F297" s="39">
        <f t="shared" ca="1" si="9"/>
        <v>71.036084024481227</v>
      </c>
    </row>
    <row r="298" spans="5:6" x14ac:dyDescent="0.25">
      <c r="E298" s="39">
        <f t="shared" ca="1" si="8"/>
        <v>0.36625346471162012</v>
      </c>
      <c r="F298" s="39">
        <f t="shared" ca="1" si="9"/>
        <v>141.56336617790504</v>
      </c>
    </row>
    <row r="299" spans="5:6" x14ac:dyDescent="0.25">
      <c r="E299" s="39">
        <f t="shared" ca="1" si="8"/>
        <v>0.75888932261692033</v>
      </c>
      <c r="F299" s="39">
        <f t="shared" ca="1" si="9"/>
        <v>239.72233065423009</v>
      </c>
    </row>
    <row r="300" spans="5:6" x14ac:dyDescent="0.25">
      <c r="E300" s="39">
        <f t="shared" ca="1" si="8"/>
        <v>0.84826473829159343</v>
      </c>
      <c r="F300" s="39">
        <f t="shared" ca="1" si="9"/>
        <v>262.06618457289835</v>
      </c>
    </row>
    <row r="301" spans="5:6" x14ac:dyDescent="0.25">
      <c r="E301" s="39">
        <f t="shared" ca="1" si="8"/>
        <v>0.92282321026338865</v>
      </c>
      <c r="F301" s="39">
        <f t="shared" ca="1" si="9"/>
        <v>280.70580256584719</v>
      </c>
    </row>
    <row r="302" spans="5:6" x14ac:dyDescent="0.25">
      <c r="E302" s="39">
        <f t="shared" ca="1" si="8"/>
        <v>0.22530267890815181</v>
      </c>
      <c r="F302" s="39">
        <f t="shared" ca="1" si="9"/>
        <v>106.32566972703796</v>
      </c>
    </row>
    <row r="303" spans="5:6" x14ac:dyDescent="0.25">
      <c r="E303" s="39">
        <f t="shared" ca="1" si="8"/>
        <v>0.16809581928375505</v>
      </c>
      <c r="F303" s="39">
        <f t="shared" ca="1" si="9"/>
        <v>92.023954820938769</v>
      </c>
    </row>
    <row r="304" spans="5:6" x14ac:dyDescent="0.25">
      <c r="E304" s="39">
        <f t="shared" ca="1" si="8"/>
        <v>0.69313122367325197</v>
      </c>
      <c r="F304" s="39">
        <f t="shared" ca="1" si="9"/>
        <v>223.28280591831299</v>
      </c>
    </row>
    <row r="305" spans="5:6" x14ac:dyDescent="0.25">
      <c r="E305" s="39">
        <f t="shared" ca="1" si="8"/>
        <v>0.2267715666421346</v>
      </c>
      <c r="F305" s="39">
        <f t="shared" ca="1" si="9"/>
        <v>106.69289166053366</v>
      </c>
    </row>
    <row r="306" spans="5:6" x14ac:dyDescent="0.25">
      <c r="E306" s="39">
        <f t="shared" ca="1" si="8"/>
        <v>2.1778976732315769E-2</v>
      </c>
      <c r="F306" s="39">
        <f t="shared" ca="1" si="9"/>
        <v>55.444744183078939</v>
      </c>
    </row>
    <row r="307" spans="5:6" x14ac:dyDescent="0.25">
      <c r="E307" s="39">
        <f t="shared" ca="1" si="8"/>
        <v>0.65871727279674808</v>
      </c>
      <c r="F307" s="39">
        <f t="shared" ca="1" si="9"/>
        <v>214.67931819918701</v>
      </c>
    </row>
    <row r="308" spans="5:6" x14ac:dyDescent="0.25">
      <c r="E308" s="39">
        <f t="shared" ca="1" si="8"/>
        <v>0.64907843249784836</v>
      </c>
      <c r="F308" s="39">
        <f t="shared" ca="1" si="9"/>
        <v>212.26960812446208</v>
      </c>
    </row>
    <row r="309" spans="5:6" x14ac:dyDescent="0.25">
      <c r="E309" s="39">
        <f t="shared" ca="1" si="8"/>
        <v>0.80992934356647206</v>
      </c>
      <c r="F309" s="39">
        <f t="shared" ca="1" si="9"/>
        <v>252.48233589161802</v>
      </c>
    </row>
    <row r="310" spans="5:6" x14ac:dyDescent="0.25">
      <c r="E310" s="39">
        <f t="shared" ca="1" si="8"/>
        <v>3.7555168144327133E-2</v>
      </c>
      <c r="F310" s="39">
        <f t="shared" ca="1" si="9"/>
        <v>59.388792036081782</v>
      </c>
    </row>
    <row r="311" spans="5:6" x14ac:dyDescent="0.25">
      <c r="E311" s="39">
        <f t="shared" ca="1" si="8"/>
        <v>0.43273778306435118</v>
      </c>
      <c r="F311" s="39">
        <f t="shared" ca="1" si="9"/>
        <v>158.18444576608778</v>
      </c>
    </row>
    <row r="312" spans="5:6" x14ac:dyDescent="0.25">
      <c r="E312" s="39">
        <f t="shared" ca="1" si="8"/>
        <v>0.5037392652444268</v>
      </c>
      <c r="F312" s="39">
        <f t="shared" ca="1" si="9"/>
        <v>175.93481631110672</v>
      </c>
    </row>
    <row r="313" spans="5:6" x14ac:dyDescent="0.25">
      <c r="E313" s="39">
        <f t="shared" ca="1" si="8"/>
        <v>1.5971138700858534E-2</v>
      </c>
      <c r="F313" s="39">
        <f t="shared" ca="1" si="9"/>
        <v>53.992784675214637</v>
      </c>
    </row>
    <row r="314" spans="5:6" x14ac:dyDescent="0.25">
      <c r="E314" s="39">
        <f t="shared" ca="1" si="8"/>
        <v>0.76469114758680046</v>
      </c>
      <c r="F314" s="39">
        <f t="shared" ca="1" si="9"/>
        <v>241.1727868967001</v>
      </c>
    </row>
    <row r="315" spans="5:6" x14ac:dyDescent="0.25">
      <c r="E315" s="39">
        <f t="shared" ca="1" si="8"/>
        <v>0.67454708900440696</v>
      </c>
      <c r="F315" s="39">
        <f t="shared" ca="1" si="9"/>
        <v>218.63677225110175</v>
      </c>
    </row>
    <row r="316" spans="5:6" x14ac:dyDescent="0.25">
      <c r="E316" s="39">
        <f t="shared" ca="1" si="8"/>
        <v>0.68017141298086448</v>
      </c>
      <c r="F316" s="39">
        <f t="shared" ca="1" si="9"/>
        <v>220.04285324521612</v>
      </c>
    </row>
    <row r="317" spans="5:6" x14ac:dyDescent="0.25">
      <c r="E317" s="39">
        <f t="shared" ca="1" si="8"/>
        <v>0.46269156621801999</v>
      </c>
      <c r="F317" s="39">
        <f t="shared" ca="1" si="9"/>
        <v>165.67289155450499</v>
      </c>
    </row>
    <row r="318" spans="5:6" x14ac:dyDescent="0.25">
      <c r="E318" s="39">
        <f t="shared" ca="1" si="8"/>
        <v>2.1090622315311336E-2</v>
      </c>
      <c r="F318" s="39">
        <f t="shared" ca="1" si="9"/>
        <v>55.272655578827838</v>
      </c>
    </row>
    <row r="319" spans="5:6" x14ac:dyDescent="0.25">
      <c r="E319" s="39">
        <f t="shared" ca="1" si="8"/>
        <v>0.85948002989754402</v>
      </c>
      <c r="F319" s="39">
        <f t="shared" ca="1" si="9"/>
        <v>264.870007474386</v>
      </c>
    </row>
    <row r="320" spans="5:6" x14ac:dyDescent="0.25">
      <c r="E320" s="39">
        <f t="shared" ca="1" si="8"/>
        <v>4.9945822396448847E-2</v>
      </c>
      <c r="F320" s="39">
        <f t="shared" ca="1" si="9"/>
        <v>62.486455599112212</v>
      </c>
    </row>
    <row r="321" spans="5:6" x14ac:dyDescent="0.25">
      <c r="E321" s="39">
        <f t="shared" ca="1" si="8"/>
        <v>0.8457483503292782</v>
      </c>
      <c r="F321" s="39">
        <f t="shared" ca="1" si="9"/>
        <v>261.43708758231958</v>
      </c>
    </row>
    <row r="322" spans="5:6" x14ac:dyDescent="0.25">
      <c r="E322" s="39">
        <f t="shared" ca="1" si="8"/>
        <v>0.60087655949378449</v>
      </c>
      <c r="F322" s="39">
        <f t="shared" ca="1" si="9"/>
        <v>200.21913987344612</v>
      </c>
    </row>
    <row r="323" spans="5:6" x14ac:dyDescent="0.25">
      <c r="E323" s="39">
        <f t="shared" ca="1" si="8"/>
        <v>5.0440878569481762E-2</v>
      </c>
      <c r="F323" s="39">
        <f t="shared" ca="1" si="9"/>
        <v>62.610219642370438</v>
      </c>
    </row>
    <row r="324" spans="5:6" x14ac:dyDescent="0.25">
      <c r="E324" s="39">
        <f t="shared" ref="E324:E387" ca="1" si="10">RAND()</f>
        <v>0.18576278366992105</v>
      </c>
      <c r="F324" s="39">
        <f t="shared" ref="F324:F387" ca="1" si="11">$C$3+E324*($C$4-$C$3)</f>
        <v>96.440695917480269</v>
      </c>
    </row>
    <row r="325" spans="5:6" x14ac:dyDescent="0.25">
      <c r="E325" s="39">
        <f t="shared" ca="1" si="10"/>
        <v>0.70010761070725092</v>
      </c>
      <c r="F325" s="39">
        <f t="shared" ca="1" si="11"/>
        <v>225.02690267681274</v>
      </c>
    </row>
    <row r="326" spans="5:6" x14ac:dyDescent="0.25">
      <c r="E326" s="39">
        <f t="shared" ca="1" si="10"/>
        <v>0.2177838797969831</v>
      </c>
      <c r="F326" s="39">
        <f t="shared" ca="1" si="11"/>
        <v>104.44596994924578</v>
      </c>
    </row>
    <row r="327" spans="5:6" x14ac:dyDescent="0.25">
      <c r="E327" s="39">
        <f t="shared" ca="1" si="10"/>
        <v>0.83097606271068025</v>
      </c>
      <c r="F327" s="39">
        <f t="shared" ca="1" si="11"/>
        <v>257.74401567767006</v>
      </c>
    </row>
    <row r="328" spans="5:6" x14ac:dyDescent="0.25">
      <c r="E328" s="39">
        <f t="shared" ca="1" si="10"/>
        <v>0.8845391753258468</v>
      </c>
      <c r="F328" s="39">
        <f t="shared" ca="1" si="11"/>
        <v>271.13479383146171</v>
      </c>
    </row>
    <row r="329" spans="5:6" x14ac:dyDescent="0.25">
      <c r="E329" s="39">
        <f t="shared" ca="1" si="10"/>
        <v>0.2200758843083801</v>
      </c>
      <c r="F329" s="39">
        <f t="shared" ca="1" si="11"/>
        <v>105.01897107709502</v>
      </c>
    </row>
    <row r="330" spans="5:6" x14ac:dyDescent="0.25">
      <c r="E330" s="39">
        <f t="shared" ca="1" si="10"/>
        <v>0.36713227728639564</v>
      </c>
      <c r="F330" s="39">
        <f t="shared" ca="1" si="11"/>
        <v>141.78306932159893</v>
      </c>
    </row>
    <row r="331" spans="5:6" x14ac:dyDescent="0.25">
      <c r="E331" s="39">
        <f t="shared" ca="1" si="10"/>
        <v>8.6106560320874936E-2</v>
      </c>
      <c r="F331" s="39">
        <f t="shared" ca="1" si="11"/>
        <v>71.526640080218726</v>
      </c>
    </row>
    <row r="332" spans="5:6" x14ac:dyDescent="0.25">
      <c r="E332" s="39">
        <f t="shared" ca="1" si="10"/>
        <v>0.35901682460733886</v>
      </c>
      <c r="F332" s="39">
        <f t="shared" ca="1" si="11"/>
        <v>139.75420615183469</v>
      </c>
    </row>
    <row r="333" spans="5:6" x14ac:dyDescent="0.25">
      <c r="E333" s="39">
        <f t="shared" ca="1" si="10"/>
        <v>0.57449232084129143</v>
      </c>
      <c r="F333" s="39">
        <f t="shared" ca="1" si="11"/>
        <v>193.62308021032285</v>
      </c>
    </row>
    <row r="334" spans="5:6" x14ac:dyDescent="0.25">
      <c r="E334" s="39">
        <f t="shared" ca="1" si="10"/>
        <v>5.3571403922385019E-2</v>
      </c>
      <c r="F334" s="39">
        <f t="shared" ca="1" si="11"/>
        <v>63.392850980596251</v>
      </c>
    </row>
    <row r="335" spans="5:6" x14ac:dyDescent="0.25">
      <c r="E335" s="39">
        <f t="shared" ca="1" si="10"/>
        <v>0.96704495082376218</v>
      </c>
      <c r="F335" s="39">
        <f t="shared" ca="1" si="11"/>
        <v>291.76123770594052</v>
      </c>
    </row>
    <row r="336" spans="5:6" x14ac:dyDescent="0.25">
      <c r="E336" s="39">
        <f t="shared" ca="1" si="10"/>
        <v>0.12359901945563978</v>
      </c>
      <c r="F336" s="39">
        <f t="shared" ca="1" si="11"/>
        <v>80.899754863909948</v>
      </c>
    </row>
    <row r="337" spans="5:6" x14ac:dyDescent="0.25">
      <c r="E337" s="39">
        <f t="shared" ca="1" si="10"/>
        <v>0.49690041210112124</v>
      </c>
      <c r="F337" s="39">
        <f t="shared" ca="1" si="11"/>
        <v>174.2251030252803</v>
      </c>
    </row>
    <row r="338" spans="5:6" x14ac:dyDescent="0.25">
      <c r="E338" s="39">
        <f t="shared" ca="1" si="10"/>
        <v>0.60438591419699805</v>
      </c>
      <c r="F338" s="39">
        <f t="shared" ca="1" si="11"/>
        <v>201.09647854924953</v>
      </c>
    </row>
    <row r="339" spans="5:6" x14ac:dyDescent="0.25">
      <c r="E339" s="39">
        <f t="shared" ca="1" si="10"/>
        <v>0.61010583211662361</v>
      </c>
      <c r="F339" s="39">
        <f t="shared" ca="1" si="11"/>
        <v>202.52645802915589</v>
      </c>
    </row>
    <row r="340" spans="5:6" x14ac:dyDescent="0.25">
      <c r="E340" s="39">
        <f t="shared" ca="1" si="10"/>
        <v>0.32449234211707523</v>
      </c>
      <c r="F340" s="39">
        <f t="shared" ca="1" si="11"/>
        <v>131.12308552926879</v>
      </c>
    </row>
    <row r="341" spans="5:6" x14ac:dyDescent="0.25">
      <c r="E341" s="39">
        <f t="shared" ca="1" si="10"/>
        <v>0.23833911335860714</v>
      </c>
      <c r="F341" s="39">
        <f t="shared" ca="1" si="11"/>
        <v>109.58477833965179</v>
      </c>
    </row>
    <row r="342" spans="5:6" x14ac:dyDescent="0.25">
      <c r="E342" s="39">
        <f t="shared" ca="1" si="10"/>
        <v>0.99215915496062668</v>
      </c>
      <c r="F342" s="39">
        <f t="shared" ca="1" si="11"/>
        <v>298.03978874015667</v>
      </c>
    </row>
    <row r="343" spans="5:6" x14ac:dyDescent="0.25">
      <c r="E343" s="39">
        <f t="shared" ca="1" si="10"/>
        <v>0.6550226946472153</v>
      </c>
      <c r="F343" s="39">
        <f t="shared" ca="1" si="11"/>
        <v>213.75567366180383</v>
      </c>
    </row>
    <row r="344" spans="5:6" x14ac:dyDescent="0.25">
      <c r="E344" s="39">
        <f t="shared" ca="1" si="10"/>
        <v>0.45253714460591332</v>
      </c>
      <c r="F344" s="39">
        <f t="shared" ca="1" si="11"/>
        <v>163.13428615147834</v>
      </c>
    </row>
    <row r="345" spans="5:6" x14ac:dyDescent="0.25">
      <c r="E345" s="39">
        <f t="shared" ca="1" si="10"/>
        <v>0.59619653732581757</v>
      </c>
      <c r="F345" s="39">
        <f t="shared" ca="1" si="11"/>
        <v>199.04913433145438</v>
      </c>
    </row>
    <row r="346" spans="5:6" x14ac:dyDescent="0.25">
      <c r="E346" s="39">
        <f t="shared" ca="1" si="10"/>
        <v>4.619523707237716E-2</v>
      </c>
      <c r="F346" s="39">
        <f t="shared" ca="1" si="11"/>
        <v>61.548809268094288</v>
      </c>
    </row>
    <row r="347" spans="5:6" x14ac:dyDescent="0.25">
      <c r="E347" s="39">
        <f t="shared" ca="1" si="10"/>
        <v>0.32044784672724602</v>
      </c>
      <c r="F347" s="39">
        <f t="shared" ca="1" si="11"/>
        <v>130.11196168181152</v>
      </c>
    </row>
    <row r="348" spans="5:6" x14ac:dyDescent="0.25">
      <c r="E348" s="39">
        <f t="shared" ca="1" si="10"/>
        <v>0.61899278632235721</v>
      </c>
      <c r="F348" s="39">
        <f t="shared" ca="1" si="11"/>
        <v>204.74819658058931</v>
      </c>
    </row>
    <row r="349" spans="5:6" x14ac:dyDescent="0.25">
      <c r="E349" s="39">
        <f t="shared" ca="1" si="10"/>
        <v>0.48709868827927327</v>
      </c>
      <c r="F349" s="39">
        <f t="shared" ca="1" si="11"/>
        <v>171.77467206981834</v>
      </c>
    </row>
    <row r="350" spans="5:6" x14ac:dyDescent="0.25">
      <c r="E350" s="39">
        <f t="shared" ca="1" si="10"/>
        <v>0.11983047655196621</v>
      </c>
      <c r="F350" s="39">
        <f t="shared" ca="1" si="11"/>
        <v>79.957619137991557</v>
      </c>
    </row>
    <row r="351" spans="5:6" x14ac:dyDescent="0.25">
      <c r="E351" s="39">
        <f t="shared" ca="1" si="10"/>
        <v>0.93721754041251426</v>
      </c>
      <c r="F351" s="39">
        <f t="shared" ca="1" si="11"/>
        <v>284.30438510312854</v>
      </c>
    </row>
    <row r="352" spans="5:6" x14ac:dyDescent="0.25">
      <c r="E352" s="39">
        <f t="shared" ca="1" si="10"/>
        <v>0.48900238282895592</v>
      </c>
      <c r="F352" s="39">
        <f t="shared" ca="1" si="11"/>
        <v>172.25059570723897</v>
      </c>
    </row>
    <row r="353" spans="5:6" x14ac:dyDescent="0.25">
      <c r="E353" s="39">
        <f t="shared" ca="1" si="10"/>
        <v>0.41908656146685153</v>
      </c>
      <c r="F353" s="39">
        <f t="shared" ca="1" si="11"/>
        <v>154.77164036671289</v>
      </c>
    </row>
    <row r="354" spans="5:6" x14ac:dyDescent="0.25">
      <c r="E354" s="39">
        <f t="shared" ca="1" si="10"/>
        <v>0.82407630549764299</v>
      </c>
      <c r="F354" s="39">
        <f t="shared" ca="1" si="11"/>
        <v>256.01907637441076</v>
      </c>
    </row>
    <row r="355" spans="5:6" x14ac:dyDescent="0.25">
      <c r="E355" s="39">
        <f t="shared" ca="1" si="10"/>
        <v>0.774319009852103</v>
      </c>
      <c r="F355" s="39">
        <f t="shared" ca="1" si="11"/>
        <v>243.57975246302576</v>
      </c>
    </row>
    <row r="356" spans="5:6" x14ac:dyDescent="0.25">
      <c r="E356" s="39">
        <f t="shared" ca="1" si="10"/>
        <v>0.33501334220767931</v>
      </c>
      <c r="F356" s="39">
        <f t="shared" ca="1" si="11"/>
        <v>133.75333555191983</v>
      </c>
    </row>
    <row r="357" spans="5:6" x14ac:dyDescent="0.25">
      <c r="E357" s="39">
        <f t="shared" ca="1" si="10"/>
        <v>0.84770067529767124</v>
      </c>
      <c r="F357" s="39">
        <f t="shared" ca="1" si="11"/>
        <v>261.92516882441782</v>
      </c>
    </row>
    <row r="358" spans="5:6" x14ac:dyDescent="0.25">
      <c r="E358" s="39">
        <f t="shared" ca="1" si="10"/>
        <v>0.41443248079677553</v>
      </c>
      <c r="F358" s="39">
        <f t="shared" ca="1" si="11"/>
        <v>153.60812019919388</v>
      </c>
    </row>
    <row r="359" spans="5:6" x14ac:dyDescent="0.25">
      <c r="E359" s="39">
        <f t="shared" ca="1" si="10"/>
        <v>0.71950676007203007</v>
      </c>
      <c r="F359" s="39">
        <f t="shared" ca="1" si="11"/>
        <v>229.87669001800751</v>
      </c>
    </row>
    <row r="360" spans="5:6" x14ac:dyDescent="0.25">
      <c r="E360" s="39">
        <f t="shared" ca="1" si="10"/>
        <v>0.26870342157179961</v>
      </c>
      <c r="F360" s="39">
        <f t="shared" ca="1" si="11"/>
        <v>117.1758553929499</v>
      </c>
    </row>
    <row r="361" spans="5:6" x14ac:dyDescent="0.25">
      <c r="E361" s="39">
        <f t="shared" ca="1" si="10"/>
        <v>0.74823841199891694</v>
      </c>
      <c r="F361" s="39">
        <f t="shared" ca="1" si="11"/>
        <v>237.05960299972924</v>
      </c>
    </row>
    <row r="362" spans="5:6" x14ac:dyDescent="0.25">
      <c r="E362" s="39">
        <f t="shared" ca="1" si="10"/>
        <v>0.47473199771356123</v>
      </c>
      <c r="F362" s="39">
        <f t="shared" ca="1" si="11"/>
        <v>168.6829994283903</v>
      </c>
    </row>
    <row r="363" spans="5:6" x14ac:dyDescent="0.25">
      <c r="E363" s="39">
        <f t="shared" ca="1" si="10"/>
        <v>0.97869514856137685</v>
      </c>
      <c r="F363" s="39">
        <f t="shared" ca="1" si="11"/>
        <v>294.67378714034419</v>
      </c>
    </row>
    <row r="364" spans="5:6" x14ac:dyDescent="0.25">
      <c r="E364" s="39">
        <f t="shared" ca="1" si="10"/>
        <v>0.81486038573152264</v>
      </c>
      <c r="F364" s="39">
        <f t="shared" ca="1" si="11"/>
        <v>253.71509643288067</v>
      </c>
    </row>
    <row r="365" spans="5:6" x14ac:dyDescent="0.25">
      <c r="E365" s="39">
        <f t="shared" ca="1" si="10"/>
        <v>0.36562795061389364</v>
      </c>
      <c r="F365" s="39">
        <f t="shared" ca="1" si="11"/>
        <v>141.40698765347341</v>
      </c>
    </row>
    <row r="366" spans="5:6" x14ac:dyDescent="0.25">
      <c r="E366" s="39">
        <f t="shared" ca="1" si="10"/>
        <v>0.68863318972832177</v>
      </c>
      <c r="F366" s="39">
        <f t="shared" ca="1" si="11"/>
        <v>222.15829743208045</v>
      </c>
    </row>
    <row r="367" spans="5:6" x14ac:dyDescent="0.25">
      <c r="E367" s="39">
        <f t="shared" ca="1" si="10"/>
        <v>0.16811658927493756</v>
      </c>
      <c r="F367" s="39">
        <f t="shared" ca="1" si="11"/>
        <v>92.029147318734388</v>
      </c>
    </row>
    <row r="368" spans="5:6" x14ac:dyDescent="0.25">
      <c r="E368" s="39">
        <f t="shared" ca="1" si="10"/>
        <v>0.18831923320107613</v>
      </c>
      <c r="F368" s="39">
        <f t="shared" ca="1" si="11"/>
        <v>97.079808300269036</v>
      </c>
    </row>
    <row r="369" spans="5:6" x14ac:dyDescent="0.25">
      <c r="E369" s="39">
        <f t="shared" ca="1" si="10"/>
        <v>1.8865352079237008E-2</v>
      </c>
      <c r="F369" s="39">
        <f t="shared" ca="1" si="11"/>
        <v>54.71633801980925</v>
      </c>
    </row>
    <row r="370" spans="5:6" x14ac:dyDescent="0.25">
      <c r="E370" s="39">
        <f t="shared" ca="1" si="10"/>
        <v>0.16024595888772919</v>
      </c>
      <c r="F370" s="39">
        <f t="shared" ca="1" si="11"/>
        <v>90.061489721932304</v>
      </c>
    </row>
    <row r="371" spans="5:6" x14ac:dyDescent="0.25">
      <c r="E371" s="39">
        <f t="shared" ca="1" si="10"/>
        <v>0.53536619316331335</v>
      </c>
      <c r="F371" s="39">
        <f t="shared" ca="1" si="11"/>
        <v>183.84154829082834</v>
      </c>
    </row>
    <row r="372" spans="5:6" x14ac:dyDescent="0.25">
      <c r="E372" s="39">
        <f t="shared" ca="1" si="10"/>
        <v>0.3644819311062949</v>
      </c>
      <c r="F372" s="39">
        <f t="shared" ca="1" si="11"/>
        <v>141.12048277657374</v>
      </c>
    </row>
    <row r="373" spans="5:6" x14ac:dyDescent="0.25">
      <c r="E373" s="39">
        <f t="shared" ca="1" si="10"/>
        <v>0.2557306067761117</v>
      </c>
      <c r="F373" s="39">
        <f t="shared" ca="1" si="11"/>
        <v>113.93265169402792</v>
      </c>
    </row>
    <row r="374" spans="5:6" x14ac:dyDescent="0.25">
      <c r="E374" s="39">
        <f t="shared" ca="1" si="10"/>
        <v>0.2260118827441705</v>
      </c>
      <c r="F374" s="39">
        <f t="shared" ca="1" si="11"/>
        <v>106.50297068604263</v>
      </c>
    </row>
    <row r="375" spans="5:6" x14ac:dyDescent="0.25">
      <c r="E375" s="39">
        <f t="shared" ca="1" si="10"/>
        <v>1.3333116475907847E-2</v>
      </c>
      <c r="F375" s="39">
        <f t="shared" ca="1" si="11"/>
        <v>53.333279118976961</v>
      </c>
    </row>
    <row r="376" spans="5:6" x14ac:dyDescent="0.25">
      <c r="E376" s="39">
        <f t="shared" ca="1" si="10"/>
        <v>0.51879088139771334</v>
      </c>
      <c r="F376" s="39">
        <f t="shared" ca="1" si="11"/>
        <v>179.69772034942832</v>
      </c>
    </row>
    <row r="377" spans="5:6" x14ac:dyDescent="0.25">
      <c r="E377" s="39">
        <f t="shared" ca="1" si="10"/>
        <v>6.0305362475357116E-2</v>
      </c>
      <c r="F377" s="39">
        <f t="shared" ca="1" si="11"/>
        <v>65.076340618839282</v>
      </c>
    </row>
    <row r="378" spans="5:6" x14ac:dyDescent="0.25">
      <c r="E378" s="39">
        <f t="shared" ca="1" si="10"/>
        <v>6.572544381949319E-2</v>
      </c>
      <c r="F378" s="39">
        <f t="shared" ca="1" si="11"/>
        <v>66.431360954873298</v>
      </c>
    </row>
    <row r="379" spans="5:6" x14ac:dyDescent="0.25">
      <c r="E379" s="39">
        <f t="shared" ca="1" si="10"/>
        <v>0.40258873681606933</v>
      </c>
      <c r="F379" s="39">
        <f t="shared" ca="1" si="11"/>
        <v>150.64718420401732</v>
      </c>
    </row>
    <row r="380" spans="5:6" x14ac:dyDescent="0.25">
      <c r="E380" s="39">
        <f t="shared" ca="1" si="10"/>
        <v>0.39044578799814</v>
      </c>
      <c r="F380" s="39">
        <f t="shared" ca="1" si="11"/>
        <v>147.61144699953502</v>
      </c>
    </row>
    <row r="381" spans="5:6" x14ac:dyDescent="0.25">
      <c r="E381" s="39">
        <f t="shared" ca="1" si="10"/>
        <v>0.50243882898270298</v>
      </c>
      <c r="F381" s="39">
        <f t="shared" ca="1" si="11"/>
        <v>175.60970724567574</v>
      </c>
    </row>
    <row r="382" spans="5:6" x14ac:dyDescent="0.25">
      <c r="E382" s="39">
        <f t="shared" ca="1" si="10"/>
        <v>0.76287900605223946</v>
      </c>
      <c r="F382" s="39">
        <f t="shared" ca="1" si="11"/>
        <v>240.71975151305986</v>
      </c>
    </row>
    <row r="383" spans="5:6" x14ac:dyDescent="0.25">
      <c r="E383" s="39">
        <f t="shared" ca="1" si="10"/>
        <v>0.40538206009814026</v>
      </c>
      <c r="F383" s="39">
        <f t="shared" ca="1" si="11"/>
        <v>151.34551502453508</v>
      </c>
    </row>
    <row r="384" spans="5:6" x14ac:dyDescent="0.25">
      <c r="E384" s="39">
        <f t="shared" ca="1" si="10"/>
        <v>0.7348617083429223</v>
      </c>
      <c r="F384" s="39">
        <f t="shared" ca="1" si="11"/>
        <v>233.71542708573057</v>
      </c>
    </row>
    <row r="385" spans="5:6" x14ac:dyDescent="0.25">
      <c r="E385" s="39">
        <f t="shared" ca="1" si="10"/>
        <v>0.69628176024636546</v>
      </c>
      <c r="F385" s="39">
        <f t="shared" ca="1" si="11"/>
        <v>224.07044006159137</v>
      </c>
    </row>
    <row r="386" spans="5:6" x14ac:dyDescent="0.25">
      <c r="E386" s="39">
        <f t="shared" ca="1" si="10"/>
        <v>0.22622043600060104</v>
      </c>
      <c r="F386" s="39">
        <f t="shared" ca="1" si="11"/>
        <v>106.55510900015025</v>
      </c>
    </row>
    <row r="387" spans="5:6" x14ac:dyDescent="0.25">
      <c r="E387" s="39">
        <f t="shared" ca="1" si="10"/>
        <v>0.83949452924631018</v>
      </c>
      <c r="F387" s="39">
        <f t="shared" ca="1" si="11"/>
        <v>259.87363231157758</v>
      </c>
    </row>
    <row r="388" spans="5:6" x14ac:dyDescent="0.25">
      <c r="E388" s="39">
        <f t="shared" ref="E388:E451" ca="1" si="12">RAND()</f>
        <v>0.20230704088398344</v>
      </c>
      <c r="F388" s="39">
        <f t="shared" ref="F388:F451" ca="1" si="13">$C$3+E388*($C$4-$C$3)</f>
        <v>100.57676022099585</v>
      </c>
    </row>
    <row r="389" spans="5:6" x14ac:dyDescent="0.25">
      <c r="E389" s="39">
        <f t="shared" ca="1" si="12"/>
        <v>0.67436834575496751</v>
      </c>
      <c r="F389" s="39">
        <f t="shared" ca="1" si="13"/>
        <v>218.59208643874189</v>
      </c>
    </row>
    <row r="390" spans="5:6" x14ac:dyDescent="0.25">
      <c r="E390" s="39">
        <f t="shared" ca="1" si="12"/>
        <v>0.12409749537557924</v>
      </c>
      <c r="F390" s="39">
        <f t="shared" ca="1" si="13"/>
        <v>81.024373843894807</v>
      </c>
    </row>
    <row r="391" spans="5:6" x14ac:dyDescent="0.25">
      <c r="E391" s="39">
        <f t="shared" ca="1" si="12"/>
        <v>8.5167540567061661E-2</v>
      </c>
      <c r="F391" s="39">
        <f t="shared" ca="1" si="13"/>
        <v>71.29188514176542</v>
      </c>
    </row>
    <row r="392" spans="5:6" x14ac:dyDescent="0.25">
      <c r="E392" s="39">
        <f t="shared" ca="1" si="12"/>
        <v>0.19114736088711914</v>
      </c>
      <c r="F392" s="39">
        <f t="shared" ca="1" si="13"/>
        <v>97.786840221779784</v>
      </c>
    </row>
    <row r="393" spans="5:6" x14ac:dyDescent="0.25">
      <c r="E393" s="39">
        <f t="shared" ca="1" si="12"/>
        <v>0.36568323633776056</v>
      </c>
      <c r="F393" s="39">
        <f t="shared" ca="1" si="13"/>
        <v>141.42080908444012</v>
      </c>
    </row>
    <row r="394" spans="5:6" x14ac:dyDescent="0.25">
      <c r="E394" s="39">
        <f t="shared" ca="1" si="12"/>
        <v>0.69866539665109606</v>
      </c>
      <c r="F394" s="39">
        <f t="shared" ca="1" si="13"/>
        <v>224.66634916277403</v>
      </c>
    </row>
    <row r="395" spans="5:6" x14ac:dyDescent="0.25">
      <c r="E395" s="39">
        <f t="shared" ca="1" si="12"/>
        <v>0.9997363717905231</v>
      </c>
      <c r="F395" s="39">
        <f t="shared" ca="1" si="13"/>
        <v>299.9340929476308</v>
      </c>
    </row>
    <row r="396" spans="5:6" x14ac:dyDescent="0.25">
      <c r="E396" s="39">
        <f t="shared" ca="1" si="12"/>
        <v>2.7996037251339478E-2</v>
      </c>
      <c r="F396" s="39">
        <f t="shared" ca="1" si="13"/>
        <v>56.999009312834872</v>
      </c>
    </row>
    <row r="397" spans="5:6" x14ac:dyDescent="0.25">
      <c r="E397" s="39">
        <f t="shared" ca="1" si="12"/>
        <v>0.17344420293660667</v>
      </c>
      <c r="F397" s="39">
        <f t="shared" ca="1" si="13"/>
        <v>93.361050734151661</v>
      </c>
    </row>
    <row r="398" spans="5:6" x14ac:dyDescent="0.25">
      <c r="E398" s="39">
        <f t="shared" ca="1" si="12"/>
        <v>0.52162115711186985</v>
      </c>
      <c r="F398" s="39">
        <f t="shared" ca="1" si="13"/>
        <v>180.40528927796746</v>
      </c>
    </row>
    <row r="399" spans="5:6" x14ac:dyDescent="0.25">
      <c r="E399" s="39">
        <f t="shared" ca="1" si="12"/>
        <v>0.2976267215341919</v>
      </c>
      <c r="F399" s="39">
        <f t="shared" ca="1" si="13"/>
        <v>124.40668038354798</v>
      </c>
    </row>
    <row r="400" spans="5:6" x14ac:dyDescent="0.25">
      <c r="E400" s="39">
        <f t="shared" ca="1" si="12"/>
        <v>0.61756251043504584</v>
      </c>
      <c r="F400" s="39">
        <f t="shared" ca="1" si="13"/>
        <v>204.39062760876146</v>
      </c>
    </row>
    <row r="401" spans="5:6" x14ac:dyDescent="0.25">
      <c r="E401" s="39">
        <f t="shared" ca="1" si="12"/>
        <v>0.10743770370137051</v>
      </c>
      <c r="F401" s="39">
        <f t="shared" ca="1" si="13"/>
        <v>76.859425925342634</v>
      </c>
    </row>
    <row r="402" spans="5:6" x14ac:dyDescent="0.25">
      <c r="E402" s="39">
        <f t="shared" ca="1" si="12"/>
        <v>0.11462649493421595</v>
      </c>
      <c r="F402" s="39">
        <f t="shared" ca="1" si="13"/>
        <v>78.656623733553985</v>
      </c>
    </row>
    <row r="403" spans="5:6" x14ac:dyDescent="0.25">
      <c r="E403" s="39">
        <f t="shared" ca="1" si="12"/>
        <v>0.59936338800730604</v>
      </c>
      <c r="F403" s="39">
        <f t="shared" ca="1" si="13"/>
        <v>199.84084700182652</v>
      </c>
    </row>
    <row r="404" spans="5:6" x14ac:dyDescent="0.25">
      <c r="E404" s="39">
        <f t="shared" ca="1" si="12"/>
        <v>0.33897689175819312</v>
      </c>
      <c r="F404" s="39">
        <f t="shared" ca="1" si="13"/>
        <v>134.74422293954828</v>
      </c>
    </row>
    <row r="405" spans="5:6" x14ac:dyDescent="0.25">
      <c r="E405" s="39">
        <f t="shared" ca="1" si="12"/>
        <v>0.32476400683679563</v>
      </c>
      <c r="F405" s="39">
        <f t="shared" ca="1" si="13"/>
        <v>131.1910017091989</v>
      </c>
    </row>
    <row r="406" spans="5:6" x14ac:dyDescent="0.25">
      <c r="E406" s="39">
        <f t="shared" ca="1" si="12"/>
        <v>0.55121299641288679</v>
      </c>
      <c r="F406" s="39">
        <f t="shared" ca="1" si="13"/>
        <v>187.8032491032217</v>
      </c>
    </row>
    <row r="407" spans="5:6" x14ac:dyDescent="0.25">
      <c r="E407" s="39">
        <f t="shared" ca="1" si="12"/>
        <v>0.98858149238815507</v>
      </c>
      <c r="F407" s="39">
        <f t="shared" ca="1" si="13"/>
        <v>297.14537309703877</v>
      </c>
    </row>
    <row r="408" spans="5:6" x14ac:dyDescent="0.25">
      <c r="E408" s="39">
        <f t="shared" ca="1" si="12"/>
        <v>7.072808936387287E-2</v>
      </c>
      <c r="F408" s="39">
        <f t="shared" ca="1" si="13"/>
        <v>67.682022340968217</v>
      </c>
    </row>
    <row r="409" spans="5:6" x14ac:dyDescent="0.25">
      <c r="E409" s="39">
        <f t="shared" ca="1" si="12"/>
        <v>1.4873640466881444E-3</v>
      </c>
      <c r="F409" s="39">
        <f t="shared" ca="1" si="13"/>
        <v>50.371841011672039</v>
      </c>
    </row>
    <row r="410" spans="5:6" x14ac:dyDescent="0.25">
      <c r="E410" s="39">
        <f t="shared" ca="1" si="12"/>
        <v>0.62054441929551851</v>
      </c>
      <c r="F410" s="39">
        <f t="shared" ca="1" si="13"/>
        <v>205.13610482387963</v>
      </c>
    </row>
    <row r="411" spans="5:6" x14ac:dyDescent="0.25">
      <c r="E411" s="39">
        <f t="shared" ca="1" si="12"/>
        <v>0.63599898147463108</v>
      </c>
      <c r="F411" s="39">
        <f t="shared" ca="1" si="13"/>
        <v>208.99974536865776</v>
      </c>
    </row>
    <row r="412" spans="5:6" x14ac:dyDescent="0.25">
      <c r="E412" s="39">
        <f t="shared" ca="1" si="12"/>
        <v>0.5325754888369002</v>
      </c>
      <c r="F412" s="39">
        <f t="shared" ca="1" si="13"/>
        <v>183.14387220922504</v>
      </c>
    </row>
    <row r="413" spans="5:6" x14ac:dyDescent="0.25">
      <c r="E413" s="39">
        <f t="shared" ca="1" si="12"/>
        <v>0.11948574606388984</v>
      </c>
      <c r="F413" s="39">
        <f t="shared" ca="1" si="13"/>
        <v>79.871436515972462</v>
      </c>
    </row>
    <row r="414" spans="5:6" x14ac:dyDescent="0.25">
      <c r="E414" s="39">
        <f t="shared" ca="1" si="12"/>
        <v>0.62494604952350152</v>
      </c>
      <c r="F414" s="39">
        <f t="shared" ca="1" si="13"/>
        <v>206.23651238087538</v>
      </c>
    </row>
    <row r="415" spans="5:6" x14ac:dyDescent="0.25">
      <c r="E415" s="39">
        <f t="shared" ca="1" si="12"/>
        <v>0.91459609535948794</v>
      </c>
      <c r="F415" s="39">
        <f t="shared" ca="1" si="13"/>
        <v>278.64902383987197</v>
      </c>
    </row>
    <row r="416" spans="5:6" x14ac:dyDescent="0.25">
      <c r="E416" s="39">
        <f t="shared" ca="1" si="12"/>
        <v>0.78682753578345777</v>
      </c>
      <c r="F416" s="39">
        <f t="shared" ca="1" si="13"/>
        <v>246.70688394586443</v>
      </c>
    </row>
    <row r="417" spans="5:6" x14ac:dyDescent="0.25">
      <c r="E417" s="39">
        <f t="shared" ca="1" si="12"/>
        <v>0.43228635241430358</v>
      </c>
      <c r="F417" s="39">
        <f t="shared" ca="1" si="13"/>
        <v>158.07158810357589</v>
      </c>
    </row>
    <row r="418" spans="5:6" x14ac:dyDescent="0.25">
      <c r="E418" s="39">
        <f t="shared" ca="1" si="12"/>
        <v>0.61197989953699872</v>
      </c>
      <c r="F418" s="39">
        <f t="shared" ca="1" si="13"/>
        <v>202.99497488424967</v>
      </c>
    </row>
    <row r="419" spans="5:6" x14ac:dyDescent="0.25">
      <c r="E419" s="39">
        <f t="shared" ca="1" si="12"/>
        <v>0.35895602128846238</v>
      </c>
      <c r="F419" s="39">
        <f t="shared" ca="1" si="13"/>
        <v>139.73900532211559</v>
      </c>
    </row>
    <row r="420" spans="5:6" x14ac:dyDescent="0.25">
      <c r="E420" s="39">
        <f t="shared" ca="1" si="12"/>
        <v>0.5011061196195189</v>
      </c>
      <c r="F420" s="39">
        <f t="shared" ca="1" si="13"/>
        <v>175.27652990487974</v>
      </c>
    </row>
    <row r="421" spans="5:6" x14ac:dyDescent="0.25">
      <c r="E421" s="39">
        <f t="shared" ca="1" si="12"/>
        <v>0.77665412530832056</v>
      </c>
      <c r="F421" s="39">
        <f t="shared" ca="1" si="13"/>
        <v>244.16353132708014</v>
      </c>
    </row>
    <row r="422" spans="5:6" x14ac:dyDescent="0.25">
      <c r="E422" s="39">
        <f t="shared" ca="1" si="12"/>
        <v>0.70669099843517102</v>
      </c>
      <c r="F422" s="39">
        <f t="shared" ca="1" si="13"/>
        <v>226.67274960879274</v>
      </c>
    </row>
    <row r="423" spans="5:6" x14ac:dyDescent="0.25">
      <c r="E423" s="39">
        <f t="shared" ca="1" si="12"/>
        <v>0.23662253794182397</v>
      </c>
      <c r="F423" s="39">
        <f t="shared" ca="1" si="13"/>
        <v>109.15563448545599</v>
      </c>
    </row>
    <row r="424" spans="5:6" x14ac:dyDescent="0.25">
      <c r="E424" s="39">
        <f t="shared" ca="1" si="12"/>
        <v>0.4990545162710226</v>
      </c>
      <c r="F424" s="39">
        <f t="shared" ca="1" si="13"/>
        <v>174.76362906775563</v>
      </c>
    </row>
    <row r="425" spans="5:6" x14ac:dyDescent="0.25">
      <c r="E425" s="39">
        <f t="shared" ca="1" si="12"/>
        <v>0.22914785248295455</v>
      </c>
      <c r="F425" s="39">
        <f t="shared" ca="1" si="13"/>
        <v>107.28696312073865</v>
      </c>
    </row>
    <row r="426" spans="5:6" x14ac:dyDescent="0.25">
      <c r="E426" s="39">
        <f t="shared" ca="1" si="12"/>
        <v>0.62634107961208874</v>
      </c>
      <c r="F426" s="39">
        <f t="shared" ca="1" si="13"/>
        <v>206.58526990302218</v>
      </c>
    </row>
    <row r="427" spans="5:6" x14ac:dyDescent="0.25">
      <c r="E427" s="39">
        <f t="shared" ca="1" si="12"/>
        <v>0.50503457412526587</v>
      </c>
      <c r="F427" s="39">
        <f t="shared" ca="1" si="13"/>
        <v>176.25864353131647</v>
      </c>
    </row>
    <row r="428" spans="5:6" x14ac:dyDescent="0.25">
      <c r="E428" s="39">
        <f t="shared" ca="1" si="12"/>
        <v>0.98433191396312636</v>
      </c>
      <c r="F428" s="39">
        <f t="shared" ca="1" si="13"/>
        <v>296.08297849078156</v>
      </c>
    </row>
    <row r="429" spans="5:6" x14ac:dyDescent="0.25">
      <c r="E429" s="39">
        <f t="shared" ca="1" si="12"/>
        <v>0.36109563002731238</v>
      </c>
      <c r="F429" s="39">
        <f t="shared" ca="1" si="13"/>
        <v>140.2739075068281</v>
      </c>
    </row>
    <row r="430" spans="5:6" x14ac:dyDescent="0.25">
      <c r="E430" s="39">
        <f t="shared" ca="1" si="12"/>
        <v>0.28588089646191939</v>
      </c>
      <c r="F430" s="39">
        <f t="shared" ca="1" si="13"/>
        <v>121.47022411547985</v>
      </c>
    </row>
    <row r="431" spans="5:6" x14ac:dyDescent="0.25">
      <c r="E431" s="39">
        <f t="shared" ca="1" si="12"/>
        <v>0.70135156207379445</v>
      </c>
      <c r="F431" s="39">
        <f t="shared" ca="1" si="13"/>
        <v>225.3378905184486</v>
      </c>
    </row>
    <row r="432" spans="5:6" x14ac:dyDescent="0.25">
      <c r="E432" s="39">
        <f t="shared" ca="1" si="12"/>
        <v>0.20513758874720045</v>
      </c>
      <c r="F432" s="39">
        <f t="shared" ca="1" si="13"/>
        <v>101.28439718680011</v>
      </c>
    </row>
    <row r="433" spans="5:6" x14ac:dyDescent="0.25">
      <c r="E433" s="39">
        <f t="shared" ca="1" si="12"/>
        <v>0.58952951266876552</v>
      </c>
      <c r="F433" s="39">
        <f t="shared" ca="1" si="13"/>
        <v>197.38237816719138</v>
      </c>
    </row>
    <row r="434" spans="5:6" x14ac:dyDescent="0.25">
      <c r="E434" s="39">
        <f t="shared" ca="1" si="12"/>
        <v>0.70107167232616707</v>
      </c>
      <c r="F434" s="39">
        <f t="shared" ca="1" si="13"/>
        <v>225.26791808154178</v>
      </c>
    </row>
    <row r="435" spans="5:6" x14ac:dyDescent="0.25">
      <c r="E435" s="39">
        <f t="shared" ca="1" si="12"/>
        <v>0.13146049959085637</v>
      </c>
      <c r="F435" s="39">
        <f t="shared" ca="1" si="13"/>
        <v>82.865124897714097</v>
      </c>
    </row>
    <row r="436" spans="5:6" x14ac:dyDescent="0.25">
      <c r="E436" s="39">
        <f t="shared" ca="1" si="12"/>
        <v>0.54189482272982903</v>
      </c>
      <c r="F436" s="39">
        <f t="shared" ca="1" si="13"/>
        <v>185.47370568245725</v>
      </c>
    </row>
    <row r="437" spans="5:6" x14ac:dyDescent="0.25">
      <c r="E437" s="39">
        <f t="shared" ca="1" si="12"/>
        <v>0.7832737135457859</v>
      </c>
      <c r="F437" s="39">
        <f t="shared" ca="1" si="13"/>
        <v>245.81842838644647</v>
      </c>
    </row>
    <row r="438" spans="5:6" x14ac:dyDescent="0.25">
      <c r="E438" s="39">
        <f t="shared" ca="1" si="12"/>
        <v>0.13028577875859182</v>
      </c>
      <c r="F438" s="39">
        <f t="shared" ca="1" si="13"/>
        <v>82.571444689647961</v>
      </c>
    </row>
    <row r="439" spans="5:6" x14ac:dyDescent="0.25">
      <c r="E439" s="39">
        <f t="shared" ca="1" si="12"/>
        <v>0.63165366477903695</v>
      </c>
      <c r="F439" s="39">
        <f t="shared" ca="1" si="13"/>
        <v>207.91341619475924</v>
      </c>
    </row>
    <row r="440" spans="5:6" x14ac:dyDescent="0.25">
      <c r="E440" s="39">
        <f t="shared" ca="1" si="12"/>
        <v>4.6556339785016498E-2</v>
      </c>
      <c r="F440" s="39">
        <f t="shared" ca="1" si="13"/>
        <v>61.639084946254123</v>
      </c>
    </row>
    <row r="441" spans="5:6" x14ac:dyDescent="0.25">
      <c r="E441" s="39">
        <f t="shared" ca="1" si="12"/>
        <v>0.27759813737234962</v>
      </c>
      <c r="F441" s="39">
        <f t="shared" ca="1" si="13"/>
        <v>119.39953434308741</v>
      </c>
    </row>
    <row r="442" spans="5:6" x14ac:dyDescent="0.25">
      <c r="E442" s="39">
        <f t="shared" ca="1" si="12"/>
        <v>0.29953428777317559</v>
      </c>
      <c r="F442" s="39">
        <f t="shared" ca="1" si="13"/>
        <v>124.8835719432939</v>
      </c>
    </row>
    <row r="443" spans="5:6" x14ac:dyDescent="0.25">
      <c r="E443" s="39">
        <f t="shared" ca="1" si="12"/>
        <v>4.8857210297472586E-2</v>
      </c>
      <c r="F443" s="39">
        <f t="shared" ca="1" si="13"/>
        <v>62.214302574368148</v>
      </c>
    </row>
    <row r="444" spans="5:6" x14ac:dyDescent="0.25">
      <c r="E444" s="39">
        <f t="shared" ca="1" si="12"/>
        <v>0.69426600513690184</v>
      </c>
      <c r="F444" s="39">
        <f t="shared" ca="1" si="13"/>
        <v>223.56650128422547</v>
      </c>
    </row>
    <row r="445" spans="5:6" x14ac:dyDescent="0.25">
      <c r="E445" s="39">
        <f t="shared" ca="1" si="12"/>
        <v>1.2486633899305266E-2</v>
      </c>
      <c r="F445" s="39">
        <f t="shared" ca="1" si="13"/>
        <v>53.121658474826319</v>
      </c>
    </row>
    <row r="446" spans="5:6" x14ac:dyDescent="0.25">
      <c r="E446" s="39">
        <f t="shared" ca="1" si="12"/>
        <v>0.94202002924016404</v>
      </c>
      <c r="F446" s="39">
        <f t="shared" ca="1" si="13"/>
        <v>285.50500731004104</v>
      </c>
    </row>
    <row r="447" spans="5:6" x14ac:dyDescent="0.25">
      <c r="E447" s="39">
        <f t="shared" ca="1" si="12"/>
        <v>0.45837028572114402</v>
      </c>
      <c r="F447" s="39">
        <f t="shared" ca="1" si="13"/>
        <v>164.592571430286</v>
      </c>
    </row>
    <row r="448" spans="5:6" x14ac:dyDescent="0.25">
      <c r="E448" s="39">
        <f t="shared" ca="1" si="12"/>
        <v>0.73761059265935758</v>
      </c>
      <c r="F448" s="39">
        <f t="shared" ca="1" si="13"/>
        <v>234.40264816483941</v>
      </c>
    </row>
    <row r="449" spans="5:6" x14ac:dyDescent="0.25">
      <c r="E449" s="39">
        <f t="shared" ca="1" si="12"/>
        <v>0.21204244175715847</v>
      </c>
      <c r="F449" s="39">
        <f t="shared" ca="1" si="13"/>
        <v>103.01061043928962</v>
      </c>
    </row>
    <row r="450" spans="5:6" x14ac:dyDescent="0.25">
      <c r="E450" s="39">
        <f t="shared" ca="1" si="12"/>
        <v>0.19402638158169527</v>
      </c>
      <c r="F450" s="39">
        <f t="shared" ca="1" si="13"/>
        <v>98.506595395423815</v>
      </c>
    </row>
    <row r="451" spans="5:6" x14ac:dyDescent="0.25">
      <c r="E451" s="39">
        <f t="shared" ca="1" si="12"/>
        <v>0.27449809862877894</v>
      </c>
      <c r="F451" s="39">
        <f t="shared" ca="1" si="13"/>
        <v>118.62452465719474</v>
      </c>
    </row>
    <row r="452" spans="5:6" x14ac:dyDescent="0.25">
      <c r="E452" s="39">
        <f t="shared" ref="E452:E515" ca="1" si="14">RAND()</f>
        <v>0.24840675728691664</v>
      </c>
      <c r="F452" s="39">
        <f t="shared" ref="F452:F515" ca="1" si="15">$C$3+E452*($C$4-$C$3)</f>
        <v>112.10168932172917</v>
      </c>
    </row>
    <row r="453" spans="5:6" x14ac:dyDescent="0.25">
      <c r="E453" s="39">
        <f t="shared" ca="1" si="14"/>
        <v>0.39441002979374684</v>
      </c>
      <c r="F453" s="39">
        <f t="shared" ca="1" si="15"/>
        <v>148.60250744843671</v>
      </c>
    </row>
    <row r="454" spans="5:6" x14ac:dyDescent="0.25">
      <c r="E454" s="39">
        <f t="shared" ca="1" si="14"/>
        <v>0.12420896451242014</v>
      </c>
      <c r="F454" s="39">
        <f t="shared" ca="1" si="15"/>
        <v>81.052241128105038</v>
      </c>
    </row>
    <row r="455" spans="5:6" x14ac:dyDescent="0.25">
      <c r="E455" s="39">
        <f t="shared" ca="1" si="14"/>
        <v>0.67014846361677205</v>
      </c>
      <c r="F455" s="39">
        <f t="shared" ca="1" si="15"/>
        <v>217.537115904193</v>
      </c>
    </row>
    <row r="456" spans="5:6" x14ac:dyDescent="0.25">
      <c r="E456" s="39">
        <f t="shared" ca="1" si="14"/>
        <v>0.62665620396747868</v>
      </c>
      <c r="F456" s="39">
        <f t="shared" ca="1" si="15"/>
        <v>206.66405099186966</v>
      </c>
    </row>
    <row r="457" spans="5:6" x14ac:dyDescent="0.25">
      <c r="E457" s="39">
        <f t="shared" ca="1" si="14"/>
        <v>0.18248862444270986</v>
      </c>
      <c r="F457" s="39">
        <f t="shared" ca="1" si="15"/>
        <v>95.622156110677466</v>
      </c>
    </row>
    <row r="458" spans="5:6" x14ac:dyDescent="0.25">
      <c r="E458" s="39">
        <f t="shared" ca="1" si="14"/>
        <v>0.59617103942099625</v>
      </c>
      <c r="F458" s="39">
        <f t="shared" ca="1" si="15"/>
        <v>199.04275985524907</v>
      </c>
    </row>
    <row r="459" spans="5:6" x14ac:dyDescent="0.25">
      <c r="E459" s="39">
        <f t="shared" ca="1" si="14"/>
        <v>0.85716046367180876</v>
      </c>
      <c r="F459" s="39">
        <f t="shared" ca="1" si="15"/>
        <v>264.29011591795222</v>
      </c>
    </row>
    <row r="460" spans="5:6" x14ac:dyDescent="0.25">
      <c r="E460" s="39">
        <f t="shared" ca="1" si="14"/>
        <v>0.54833751267359709</v>
      </c>
      <c r="F460" s="39">
        <f t="shared" ca="1" si="15"/>
        <v>187.08437816839927</v>
      </c>
    </row>
    <row r="461" spans="5:6" x14ac:dyDescent="0.25">
      <c r="E461" s="39">
        <f t="shared" ca="1" si="14"/>
        <v>0.99683835134870391</v>
      </c>
      <c r="F461" s="39">
        <f t="shared" ca="1" si="15"/>
        <v>299.20958783717595</v>
      </c>
    </row>
    <row r="462" spans="5:6" x14ac:dyDescent="0.25">
      <c r="E462" s="39">
        <f t="shared" ca="1" si="14"/>
        <v>0.26171534294012055</v>
      </c>
      <c r="F462" s="39">
        <f t="shared" ca="1" si="15"/>
        <v>115.42883573503013</v>
      </c>
    </row>
    <row r="463" spans="5:6" x14ac:dyDescent="0.25">
      <c r="E463" s="39">
        <f t="shared" ca="1" si="14"/>
        <v>0.9305030801812505</v>
      </c>
      <c r="F463" s="39">
        <f t="shared" ca="1" si="15"/>
        <v>282.62577004531261</v>
      </c>
    </row>
    <row r="464" spans="5:6" x14ac:dyDescent="0.25">
      <c r="E464" s="39">
        <f t="shared" ca="1" si="14"/>
        <v>0.54049928753728338</v>
      </c>
      <c r="F464" s="39">
        <f t="shared" ca="1" si="15"/>
        <v>185.12482188432085</v>
      </c>
    </row>
    <row r="465" spans="5:6" x14ac:dyDescent="0.25">
      <c r="E465" s="39">
        <f t="shared" ca="1" si="14"/>
        <v>0.14400434461248524</v>
      </c>
      <c r="F465" s="39">
        <f t="shared" ca="1" si="15"/>
        <v>86.001086153121307</v>
      </c>
    </row>
    <row r="466" spans="5:6" x14ac:dyDescent="0.25">
      <c r="E466" s="39">
        <f t="shared" ca="1" si="14"/>
        <v>0.9183606683371015</v>
      </c>
      <c r="F466" s="39">
        <f t="shared" ca="1" si="15"/>
        <v>279.59016708427538</v>
      </c>
    </row>
    <row r="467" spans="5:6" x14ac:dyDescent="0.25">
      <c r="E467" s="39">
        <f t="shared" ca="1" si="14"/>
        <v>5.0065801709388014E-2</v>
      </c>
      <c r="F467" s="39">
        <f t="shared" ca="1" si="15"/>
        <v>62.516450427347003</v>
      </c>
    </row>
    <row r="468" spans="5:6" x14ac:dyDescent="0.25">
      <c r="E468" s="39">
        <f t="shared" ca="1" si="14"/>
        <v>0.43903818732735034</v>
      </c>
      <c r="F468" s="39">
        <f t="shared" ca="1" si="15"/>
        <v>159.75954683183758</v>
      </c>
    </row>
    <row r="469" spans="5:6" x14ac:dyDescent="0.25">
      <c r="E469" s="39">
        <f t="shared" ca="1" si="14"/>
        <v>0.61523321422868116</v>
      </c>
      <c r="F469" s="39">
        <f t="shared" ca="1" si="15"/>
        <v>203.80830355717029</v>
      </c>
    </row>
    <row r="470" spans="5:6" x14ac:dyDescent="0.25">
      <c r="E470" s="39">
        <f t="shared" ca="1" si="14"/>
        <v>0.14896444093320782</v>
      </c>
      <c r="F470" s="39">
        <f t="shared" ca="1" si="15"/>
        <v>87.241110233301953</v>
      </c>
    </row>
    <row r="471" spans="5:6" x14ac:dyDescent="0.25">
      <c r="E471" s="39">
        <f t="shared" ca="1" si="14"/>
        <v>0.75277871865346468</v>
      </c>
      <c r="F471" s="39">
        <f t="shared" ca="1" si="15"/>
        <v>238.19467966336617</v>
      </c>
    </row>
    <row r="472" spans="5:6" x14ac:dyDescent="0.25">
      <c r="E472" s="39">
        <f t="shared" ca="1" si="14"/>
        <v>1.2232922629381027E-2</v>
      </c>
      <c r="F472" s="39">
        <f t="shared" ca="1" si="15"/>
        <v>53.058230657345256</v>
      </c>
    </row>
    <row r="473" spans="5:6" x14ac:dyDescent="0.25">
      <c r="E473" s="39">
        <f t="shared" ca="1" si="14"/>
        <v>0.38574907352724697</v>
      </c>
      <c r="F473" s="39">
        <f t="shared" ca="1" si="15"/>
        <v>146.43726838181175</v>
      </c>
    </row>
    <row r="474" spans="5:6" x14ac:dyDescent="0.25">
      <c r="E474" s="39">
        <f t="shared" ca="1" si="14"/>
        <v>0.76668048837199543</v>
      </c>
      <c r="F474" s="39">
        <f t="shared" ca="1" si="15"/>
        <v>241.67012209299887</v>
      </c>
    </row>
    <row r="475" spans="5:6" x14ac:dyDescent="0.25">
      <c r="E475" s="39">
        <f t="shared" ca="1" si="14"/>
        <v>0.18325308403881113</v>
      </c>
      <c r="F475" s="39">
        <f t="shared" ca="1" si="15"/>
        <v>95.813271009702788</v>
      </c>
    </row>
    <row r="476" spans="5:6" x14ac:dyDescent="0.25">
      <c r="E476" s="39">
        <f t="shared" ca="1" si="14"/>
        <v>0.42337729147987746</v>
      </c>
      <c r="F476" s="39">
        <f t="shared" ca="1" si="15"/>
        <v>155.84432286996935</v>
      </c>
    </row>
    <row r="477" spans="5:6" x14ac:dyDescent="0.25">
      <c r="E477" s="39">
        <f t="shared" ca="1" si="14"/>
        <v>0.74360892517840171</v>
      </c>
      <c r="F477" s="39">
        <f t="shared" ca="1" si="15"/>
        <v>235.90223129460043</v>
      </c>
    </row>
    <row r="478" spans="5:6" x14ac:dyDescent="0.25">
      <c r="E478" s="39">
        <f t="shared" ca="1" si="14"/>
        <v>0.92951620840515892</v>
      </c>
      <c r="F478" s="39">
        <f t="shared" ca="1" si="15"/>
        <v>282.37905210128974</v>
      </c>
    </row>
    <row r="479" spans="5:6" x14ac:dyDescent="0.25">
      <c r="E479" s="39">
        <f t="shared" ca="1" si="14"/>
        <v>7.3939573888742949E-2</v>
      </c>
      <c r="F479" s="39">
        <f t="shared" ca="1" si="15"/>
        <v>68.484893472185746</v>
      </c>
    </row>
    <row r="480" spans="5:6" x14ac:dyDescent="0.25">
      <c r="E480" s="39">
        <f t="shared" ca="1" si="14"/>
        <v>0.93095381095815721</v>
      </c>
      <c r="F480" s="39">
        <f t="shared" ca="1" si="15"/>
        <v>282.7384527395393</v>
      </c>
    </row>
    <row r="481" spans="5:6" x14ac:dyDescent="0.25">
      <c r="E481" s="39">
        <f t="shared" ca="1" si="14"/>
        <v>0.32719030719268416</v>
      </c>
      <c r="F481" s="39">
        <f t="shared" ca="1" si="15"/>
        <v>131.79757679817104</v>
      </c>
    </row>
    <row r="482" spans="5:6" x14ac:dyDescent="0.25">
      <c r="E482" s="39">
        <f t="shared" ca="1" si="14"/>
        <v>6.5660876342195862E-2</v>
      </c>
      <c r="F482" s="39">
        <f t="shared" ca="1" si="15"/>
        <v>66.415219085548969</v>
      </c>
    </row>
    <row r="483" spans="5:6" x14ac:dyDescent="0.25">
      <c r="E483" s="39">
        <f t="shared" ca="1" si="14"/>
        <v>0.25162472346717879</v>
      </c>
      <c r="F483" s="39">
        <f t="shared" ca="1" si="15"/>
        <v>112.9061808667947</v>
      </c>
    </row>
    <row r="484" spans="5:6" x14ac:dyDescent="0.25">
      <c r="E484" s="39">
        <f t="shared" ca="1" si="14"/>
        <v>0.47639852646492908</v>
      </c>
      <c r="F484" s="39">
        <f t="shared" ca="1" si="15"/>
        <v>169.09963161623227</v>
      </c>
    </row>
    <row r="485" spans="5:6" x14ac:dyDescent="0.25">
      <c r="E485" s="39">
        <f t="shared" ca="1" si="14"/>
        <v>0.89535318931544838</v>
      </c>
      <c r="F485" s="39">
        <f t="shared" ca="1" si="15"/>
        <v>273.8382973288621</v>
      </c>
    </row>
    <row r="486" spans="5:6" x14ac:dyDescent="0.25">
      <c r="E486" s="39">
        <f t="shared" ca="1" si="14"/>
        <v>3.4241185767136195E-2</v>
      </c>
      <c r="F486" s="39">
        <f t="shared" ca="1" si="15"/>
        <v>58.560296441784047</v>
      </c>
    </row>
    <row r="487" spans="5:6" x14ac:dyDescent="0.25">
      <c r="E487" s="39">
        <f t="shared" ca="1" si="14"/>
        <v>0.90102686622127048</v>
      </c>
      <c r="F487" s="39">
        <f t="shared" ca="1" si="15"/>
        <v>275.25671655531761</v>
      </c>
    </row>
    <row r="488" spans="5:6" x14ac:dyDescent="0.25">
      <c r="E488" s="39">
        <f t="shared" ca="1" si="14"/>
        <v>0.32050009438860361</v>
      </c>
      <c r="F488" s="39">
        <f t="shared" ca="1" si="15"/>
        <v>130.12502359715091</v>
      </c>
    </row>
    <row r="489" spans="5:6" x14ac:dyDescent="0.25">
      <c r="E489" s="39">
        <f t="shared" ca="1" si="14"/>
        <v>8.3513284245518515E-2</v>
      </c>
      <c r="F489" s="39">
        <f t="shared" ca="1" si="15"/>
        <v>70.878321061379637</v>
      </c>
    </row>
    <row r="490" spans="5:6" x14ac:dyDescent="0.25">
      <c r="E490" s="39">
        <f t="shared" ca="1" si="14"/>
        <v>0.77791910269438347</v>
      </c>
      <c r="F490" s="39">
        <f t="shared" ca="1" si="15"/>
        <v>244.47977567359587</v>
      </c>
    </row>
    <row r="491" spans="5:6" x14ac:dyDescent="0.25">
      <c r="E491" s="39">
        <f t="shared" ca="1" si="14"/>
        <v>0.44050629499484295</v>
      </c>
      <c r="F491" s="39">
        <f t="shared" ca="1" si="15"/>
        <v>160.12657374871074</v>
      </c>
    </row>
    <row r="492" spans="5:6" x14ac:dyDescent="0.25">
      <c r="E492" s="39">
        <f t="shared" ca="1" si="14"/>
        <v>4.2215059982826042E-2</v>
      </c>
      <c r="F492" s="39">
        <f t="shared" ca="1" si="15"/>
        <v>60.553764995706509</v>
      </c>
    </row>
    <row r="493" spans="5:6" x14ac:dyDescent="0.25">
      <c r="E493" s="39">
        <f t="shared" ca="1" si="14"/>
        <v>0.83673396295002844</v>
      </c>
      <c r="F493" s="39">
        <f t="shared" ca="1" si="15"/>
        <v>259.1834907375071</v>
      </c>
    </row>
    <row r="494" spans="5:6" x14ac:dyDescent="0.25">
      <c r="E494" s="39">
        <f t="shared" ca="1" si="14"/>
        <v>0.7800533785279431</v>
      </c>
      <c r="F494" s="39">
        <f t="shared" ca="1" si="15"/>
        <v>245.01334463198577</v>
      </c>
    </row>
    <row r="495" spans="5:6" x14ac:dyDescent="0.25">
      <c r="E495" s="39">
        <f t="shared" ca="1" si="14"/>
        <v>0.57467707086012032</v>
      </c>
      <c r="F495" s="39">
        <f t="shared" ca="1" si="15"/>
        <v>193.66926771503009</v>
      </c>
    </row>
    <row r="496" spans="5:6" x14ac:dyDescent="0.25">
      <c r="E496" s="39">
        <f t="shared" ca="1" si="14"/>
        <v>0.81999440614351793</v>
      </c>
      <c r="F496" s="39">
        <f t="shared" ca="1" si="15"/>
        <v>254.99860153587949</v>
      </c>
    </row>
    <row r="497" spans="5:6" x14ac:dyDescent="0.25">
      <c r="E497" s="39">
        <f t="shared" ca="1" si="14"/>
        <v>0.41917935671512752</v>
      </c>
      <c r="F497" s="39">
        <f t="shared" ca="1" si="15"/>
        <v>154.7948391787819</v>
      </c>
    </row>
    <row r="498" spans="5:6" x14ac:dyDescent="0.25">
      <c r="E498" s="39">
        <f t="shared" ca="1" si="14"/>
        <v>0.93065545654035253</v>
      </c>
      <c r="F498" s="39">
        <f t="shared" ca="1" si="15"/>
        <v>282.66386413508815</v>
      </c>
    </row>
    <row r="499" spans="5:6" x14ac:dyDescent="0.25">
      <c r="E499" s="39">
        <f t="shared" ca="1" si="14"/>
        <v>0.73994158477980643</v>
      </c>
      <c r="F499" s="39">
        <f t="shared" ca="1" si="15"/>
        <v>234.98539619495162</v>
      </c>
    </row>
    <row r="500" spans="5:6" x14ac:dyDescent="0.25">
      <c r="E500" s="39">
        <f t="shared" ca="1" si="14"/>
        <v>0.48428795096687149</v>
      </c>
      <c r="F500" s="39">
        <f t="shared" ca="1" si="15"/>
        <v>171.07198774171786</v>
      </c>
    </row>
    <row r="501" spans="5:6" x14ac:dyDescent="0.25">
      <c r="E501" s="39">
        <f t="shared" ca="1" si="14"/>
        <v>0.86060020520078817</v>
      </c>
      <c r="F501" s="39">
        <f t="shared" ca="1" si="15"/>
        <v>265.15005130019705</v>
      </c>
    </row>
    <row r="502" spans="5:6" x14ac:dyDescent="0.25">
      <c r="E502" s="39">
        <f t="shared" ca="1" si="14"/>
        <v>0.54744859267668422</v>
      </c>
      <c r="F502" s="39">
        <f t="shared" ca="1" si="15"/>
        <v>186.86214816917106</v>
      </c>
    </row>
    <row r="503" spans="5:6" x14ac:dyDescent="0.25">
      <c r="E503" s="39">
        <f t="shared" ca="1" si="14"/>
        <v>0.5651325412525372</v>
      </c>
      <c r="F503" s="39">
        <f t="shared" ca="1" si="15"/>
        <v>191.2831353131343</v>
      </c>
    </row>
    <row r="504" spans="5:6" x14ac:dyDescent="0.25">
      <c r="E504" s="39">
        <f t="shared" ca="1" si="14"/>
        <v>0.64470975517771267</v>
      </c>
      <c r="F504" s="39">
        <f t="shared" ca="1" si="15"/>
        <v>211.17743879442816</v>
      </c>
    </row>
    <row r="505" spans="5:6" x14ac:dyDescent="0.25">
      <c r="E505" s="39">
        <f t="shared" ca="1" si="14"/>
        <v>0.54957305083126096</v>
      </c>
      <c r="F505" s="39">
        <f t="shared" ca="1" si="15"/>
        <v>187.39326270781524</v>
      </c>
    </row>
    <row r="506" spans="5:6" x14ac:dyDescent="0.25">
      <c r="E506" s="39">
        <f t="shared" ca="1" si="14"/>
        <v>0.16720299933002314</v>
      </c>
      <c r="F506" s="39">
        <f t="shared" ca="1" si="15"/>
        <v>91.800749832505787</v>
      </c>
    </row>
    <row r="507" spans="5:6" x14ac:dyDescent="0.25">
      <c r="E507" s="39">
        <f t="shared" ca="1" si="14"/>
        <v>0.28604888836311848</v>
      </c>
      <c r="F507" s="39">
        <f t="shared" ca="1" si="15"/>
        <v>121.51222209077962</v>
      </c>
    </row>
    <row r="508" spans="5:6" x14ac:dyDescent="0.25">
      <c r="E508" s="39">
        <f t="shared" ca="1" si="14"/>
        <v>0.25687062268308303</v>
      </c>
      <c r="F508" s="39">
        <f t="shared" ca="1" si="15"/>
        <v>114.21765567077075</v>
      </c>
    </row>
    <row r="509" spans="5:6" x14ac:dyDescent="0.25">
      <c r="E509" s="39">
        <f t="shared" ca="1" si="14"/>
        <v>0.35919466222749141</v>
      </c>
      <c r="F509" s="39">
        <f t="shared" ca="1" si="15"/>
        <v>139.79866555687283</v>
      </c>
    </row>
    <row r="510" spans="5:6" x14ac:dyDescent="0.25">
      <c r="E510" s="39">
        <f t="shared" ca="1" si="14"/>
        <v>1.366895456560524E-2</v>
      </c>
      <c r="F510" s="39">
        <f t="shared" ca="1" si="15"/>
        <v>53.417238641401312</v>
      </c>
    </row>
    <row r="511" spans="5:6" x14ac:dyDescent="0.25">
      <c r="E511" s="39">
        <f t="shared" ca="1" si="14"/>
        <v>0.37358461718396763</v>
      </c>
      <c r="F511" s="39">
        <f t="shared" ca="1" si="15"/>
        <v>143.39615429599189</v>
      </c>
    </row>
    <row r="512" spans="5:6" x14ac:dyDescent="0.25">
      <c r="E512" s="39">
        <f t="shared" ca="1" si="14"/>
        <v>0.75463854610602765</v>
      </c>
      <c r="F512" s="39">
        <f t="shared" ca="1" si="15"/>
        <v>238.65963652650692</v>
      </c>
    </row>
    <row r="513" spans="5:6" x14ac:dyDescent="0.25">
      <c r="E513" s="39">
        <f t="shared" ca="1" si="14"/>
        <v>0.2193563995717227</v>
      </c>
      <c r="F513" s="39">
        <f t="shared" ca="1" si="15"/>
        <v>104.83909989293068</v>
      </c>
    </row>
    <row r="514" spans="5:6" x14ac:dyDescent="0.25">
      <c r="E514" s="39">
        <f t="shared" ca="1" si="14"/>
        <v>0.55405440913823223</v>
      </c>
      <c r="F514" s="39">
        <f t="shared" ca="1" si="15"/>
        <v>188.51360228455806</v>
      </c>
    </row>
    <row r="515" spans="5:6" x14ac:dyDescent="0.25">
      <c r="E515" s="39">
        <f t="shared" ca="1" si="14"/>
        <v>0.81916821840608156</v>
      </c>
      <c r="F515" s="39">
        <f t="shared" ca="1" si="15"/>
        <v>254.79205460152039</v>
      </c>
    </row>
    <row r="516" spans="5:6" x14ac:dyDescent="0.25">
      <c r="E516" s="39">
        <f t="shared" ref="E516:E579" ca="1" si="16">RAND()</f>
        <v>0.94347486611930476</v>
      </c>
      <c r="F516" s="39">
        <f t="shared" ref="F516:F579" ca="1" si="17">$C$3+E516*($C$4-$C$3)</f>
        <v>285.8687165298262</v>
      </c>
    </row>
    <row r="517" spans="5:6" x14ac:dyDescent="0.25">
      <c r="E517" s="39">
        <f t="shared" ca="1" si="16"/>
        <v>0.19361141878501886</v>
      </c>
      <c r="F517" s="39">
        <f t="shared" ca="1" si="17"/>
        <v>98.402854696254707</v>
      </c>
    </row>
    <row r="518" spans="5:6" x14ac:dyDescent="0.25">
      <c r="E518" s="39">
        <f t="shared" ca="1" si="16"/>
        <v>0.15022442200135766</v>
      </c>
      <c r="F518" s="39">
        <f t="shared" ca="1" si="17"/>
        <v>87.556105500339413</v>
      </c>
    </row>
    <row r="519" spans="5:6" x14ac:dyDescent="0.25">
      <c r="E519" s="39">
        <f t="shared" ca="1" si="16"/>
        <v>0.91403291381237128</v>
      </c>
      <c r="F519" s="39">
        <f t="shared" ca="1" si="17"/>
        <v>278.50822845309278</v>
      </c>
    </row>
    <row r="520" spans="5:6" x14ac:dyDescent="0.25">
      <c r="E520" s="39">
        <f t="shared" ca="1" si="16"/>
        <v>0.5248548911474793</v>
      </c>
      <c r="F520" s="39">
        <f t="shared" ca="1" si="17"/>
        <v>181.21372278686982</v>
      </c>
    </row>
    <row r="521" spans="5:6" x14ac:dyDescent="0.25">
      <c r="E521" s="39">
        <f t="shared" ca="1" si="16"/>
        <v>0.24528561814281846</v>
      </c>
      <c r="F521" s="39">
        <f t="shared" ca="1" si="17"/>
        <v>111.32140453570462</v>
      </c>
    </row>
    <row r="522" spans="5:6" x14ac:dyDescent="0.25">
      <c r="E522" s="39">
        <f t="shared" ca="1" si="16"/>
        <v>0.85962956408071411</v>
      </c>
      <c r="F522" s="39">
        <f t="shared" ca="1" si="17"/>
        <v>264.90739102017852</v>
      </c>
    </row>
    <row r="523" spans="5:6" x14ac:dyDescent="0.25">
      <c r="E523" s="39">
        <f t="shared" ca="1" si="16"/>
        <v>0.62077375862039119</v>
      </c>
      <c r="F523" s="39">
        <f t="shared" ca="1" si="17"/>
        <v>205.19343965509779</v>
      </c>
    </row>
    <row r="524" spans="5:6" x14ac:dyDescent="0.25">
      <c r="E524" s="39">
        <f t="shared" ca="1" si="16"/>
        <v>0.83400457899447411</v>
      </c>
      <c r="F524" s="39">
        <f t="shared" ca="1" si="17"/>
        <v>258.50114474861851</v>
      </c>
    </row>
    <row r="525" spans="5:6" x14ac:dyDescent="0.25">
      <c r="E525" s="39">
        <f t="shared" ca="1" si="16"/>
        <v>0.23682216714099746</v>
      </c>
      <c r="F525" s="39">
        <f t="shared" ca="1" si="17"/>
        <v>109.20554178524937</v>
      </c>
    </row>
    <row r="526" spans="5:6" x14ac:dyDescent="0.25">
      <c r="E526" s="39">
        <f t="shared" ca="1" si="16"/>
        <v>0.36825695121670909</v>
      </c>
      <c r="F526" s="39">
        <f t="shared" ca="1" si="17"/>
        <v>142.06423780417725</v>
      </c>
    </row>
    <row r="527" spans="5:6" x14ac:dyDescent="0.25">
      <c r="E527" s="39">
        <f t="shared" ca="1" si="16"/>
        <v>0.42017560869297899</v>
      </c>
      <c r="F527" s="39">
        <f t="shared" ca="1" si="17"/>
        <v>155.04390217324476</v>
      </c>
    </row>
    <row r="528" spans="5:6" x14ac:dyDescent="0.25">
      <c r="E528" s="39">
        <f t="shared" ca="1" si="16"/>
        <v>0.38076732621228659</v>
      </c>
      <c r="F528" s="39">
        <f t="shared" ca="1" si="17"/>
        <v>145.19183155307167</v>
      </c>
    </row>
    <row r="529" spans="5:6" x14ac:dyDescent="0.25">
      <c r="E529" s="39">
        <f t="shared" ca="1" si="16"/>
        <v>0.53402993404333032</v>
      </c>
      <c r="F529" s="39">
        <f t="shared" ca="1" si="17"/>
        <v>183.50748351083257</v>
      </c>
    </row>
    <row r="530" spans="5:6" x14ac:dyDescent="0.25">
      <c r="E530" s="39">
        <f t="shared" ca="1" si="16"/>
        <v>0.43366861937649648</v>
      </c>
      <c r="F530" s="39">
        <f t="shared" ca="1" si="17"/>
        <v>158.41715484412413</v>
      </c>
    </row>
    <row r="531" spans="5:6" x14ac:dyDescent="0.25">
      <c r="E531" s="39">
        <f t="shared" ca="1" si="16"/>
        <v>8.3125144545501461E-2</v>
      </c>
      <c r="F531" s="39">
        <f t="shared" ca="1" si="17"/>
        <v>70.781286136375371</v>
      </c>
    </row>
    <row r="532" spans="5:6" x14ac:dyDescent="0.25">
      <c r="E532" s="39">
        <f t="shared" ca="1" si="16"/>
        <v>0.22970468806889133</v>
      </c>
      <c r="F532" s="39">
        <f t="shared" ca="1" si="17"/>
        <v>107.42617201722283</v>
      </c>
    </row>
    <row r="533" spans="5:6" x14ac:dyDescent="0.25">
      <c r="E533" s="39">
        <f t="shared" ca="1" si="16"/>
        <v>0.43393781748433491</v>
      </c>
      <c r="F533" s="39">
        <f t="shared" ca="1" si="17"/>
        <v>158.48445437108373</v>
      </c>
    </row>
    <row r="534" spans="5:6" x14ac:dyDescent="0.25">
      <c r="E534" s="39">
        <f t="shared" ca="1" si="16"/>
        <v>0.49703546889278372</v>
      </c>
      <c r="F534" s="39">
        <f t="shared" ca="1" si="17"/>
        <v>174.25886722319592</v>
      </c>
    </row>
    <row r="535" spans="5:6" x14ac:dyDescent="0.25">
      <c r="E535" s="39">
        <f t="shared" ca="1" si="16"/>
        <v>4.0163207410457868E-2</v>
      </c>
      <c r="F535" s="39">
        <f t="shared" ca="1" si="17"/>
        <v>60.040801852614464</v>
      </c>
    </row>
    <row r="536" spans="5:6" x14ac:dyDescent="0.25">
      <c r="E536" s="39">
        <f t="shared" ca="1" si="16"/>
        <v>0.51043782705982776</v>
      </c>
      <c r="F536" s="39">
        <f t="shared" ca="1" si="17"/>
        <v>177.60945676495695</v>
      </c>
    </row>
    <row r="537" spans="5:6" x14ac:dyDescent="0.25">
      <c r="E537" s="39">
        <f t="shared" ca="1" si="16"/>
        <v>0.54178670214651348</v>
      </c>
      <c r="F537" s="39">
        <f t="shared" ca="1" si="17"/>
        <v>185.44667553662836</v>
      </c>
    </row>
    <row r="538" spans="5:6" x14ac:dyDescent="0.25">
      <c r="E538" s="39">
        <f t="shared" ca="1" si="16"/>
        <v>0.602314549904025</v>
      </c>
      <c r="F538" s="39">
        <f t="shared" ca="1" si="17"/>
        <v>200.57863747600624</v>
      </c>
    </row>
    <row r="539" spans="5:6" x14ac:dyDescent="0.25">
      <c r="E539" s="39">
        <f t="shared" ca="1" si="16"/>
        <v>0.82512886229425852</v>
      </c>
      <c r="F539" s="39">
        <f t="shared" ca="1" si="17"/>
        <v>256.2822155735646</v>
      </c>
    </row>
    <row r="540" spans="5:6" x14ac:dyDescent="0.25">
      <c r="E540" s="39">
        <f t="shared" ca="1" si="16"/>
        <v>0.49043361878459479</v>
      </c>
      <c r="F540" s="39">
        <f t="shared" ca="1" si="17"/>
        <v>172.60840469614868</v>
      </c>
    </row>
    <row r="541" spans="5:6" x14ac:dyDescent="0.25">
      <c r="E541" s="39">
        <f t="shared" ca="1" si="16"/>
        <v>0.76594269065254272</v>
      </c>
      <c r="F541" s="39">
        <f t="shared" ca="1" si="17"/>
        <v>241.48567266313569</v>
      </c>
    </row>
    <row r="542" spans="5:6" x14ac:dyDescent="0.25">
      <c r="E542" s="39">
        <f t="shared" ca="1" si="16"/>
        <v>0.81543339291304595</v>
      </c>
      <c r="F542" s="39">
        <f t="shared" ca="1" si="17"/>
        <v>253.85834822826149</v>
      </c>
    </row>
    <row r="543" spans="5:6" x14ac:dyDescent="0.25">
      <c r="E543" s="39">
        <f t="shared" ca="1" si="16"/>
        <v>0.84702609516654981</v>
      </c>
      <c r="F543" s="39">
        <f t="shared" ca="1" si="17"/>
        <v>261.75652379163745</v>
      </c>
    </row>
    <row r="544" spans="5:6" x14ac:dyDescent="0.25">
      <c r="E544" s="39">
        <f t="shared" ca="1" si="16"/>
        <v>1.5677165474357491E-2</v>
      </c>
      <c r="F544" s="39">
        <f t="shared" ca="1" si="17"/>
        <v>53.91929136858937</v>
      </c>
    </row>
    <row r="545" spans="5:6" x14ac:dyDescent="0.25">
      <c r="E545" s="39">
        <f t="shared" ca="1" si="16"/>
        <v>0.58977744986538494</v>
      </c>
      <c r="F545" s="39">
        <f t="shared" ca="1" si="17"/>
        <v>197.44436246634623</v>
      </c>
    </row>
    <row r="546" spans="5:6" x14ac:dyDescent="0.25">
      <c r="E546" s="39">
        <f t="shared" ca="1" si="16"/>
        <v>0.91611104405594002</v>
      </c>
      <c r="F546" s="39">
        <f t="shared" ca="1" si="17"/>
        <v>279.02776101398501</v>
      </c>
    </row>
    <row r="547" spans="5:6" x14ac:dyDescent="0.25">
      <c r="E547" s="39">
        <f t="shared" ca="1" si="16"/>
        <v>0.82568913662258481</v>
      </c>
      <c r="F547" s="39">
        <f t="shared" ca="1" si="17"/>
        <v>256.4222841556462</v>
      </c>
    </row>
    <row r="548" spans="5:6" x14ac:dyDescent="0.25">
      <c r="E548" s="39">
        <f t="shared" ca="1" si="16"/>
        <v>0.37139673998953149</v>
      </c>
      <c r="F548" s="39">
        <f t="shared" ca="1" si="17"/>
        <v>142.84918499738288</v>
      </c>
    </row>
    <row r="549" spans="5:6" x14ac:dyDescent="0.25">
      <c r="E549" s="39">
        <f t="shared" ca="1" si="16"/>
        <v>0.35279630615258295</v>
      </c>
      <c r="F549" s="39">
        <f t="shared" ca="1" si="17"/>
        <v>138.19907653814573</v>
      </c>
    </row>
    <row r="550" spans="5:6" x14ac:dyDescent="0.25">
      <c r="E550" s="39">
        <f t="shared" ca="1" si="16"/>
        <v>0.11629088635344498</v>
      </c>
      <c r="F550" s="39">
        <f t="shared" ca="1" si="17"/>
        <v>79.072721588361247</v>
      </c>
    </row>
    <row r="551" spans="5:6" x14ac:dyDescent="0.25">
      <c r="E551" s="39">
        <f t="shared" ca="1" si="16"/>
        <v>0.53887037179895203</v>
      </c>
      <c r="F551" s="39">
        <f t="shared" ca="1" si="17"/>
        <v>184.71759294973802</v>
      </c>
    </row>
    <row r="552" spans="5:6" x14ac:dyDescent="0.25">
      <c r="E552" s="39">
        <f t="shared" ca="1" si="16"/>
        <v>0.3509587031478083</v>
      </c>
      <c r="F552" s="39">
        <f t="shared" ca="1" si="17"/>
        <v>137.73967578695209</v>
      </c>
    </row>
    <row r="553" spans="5:6" x14ac:dyDescent="0.25">
      <c r="E553" s="39">
        <f t="shared" ca="1" si="16"/>
        <v>0.91023988081583218</v>
      </c>
      <c r="F553" s="39">
        <f t="shared" ca="1" si="17"/>
        <v>277.55997020395807</v>
      </c>
    </row>
    <row r="554" spans="5:6" x14ac:dyDescent="0.25">
      <c r="E554" s="39">
        <f t="shared" ca="1" si="16"/>
        <v>0.78486119646334729</v>
      </c>
      <c r="F554" s="39">
        <f t="shared" ca="1" si="17"/>
        <v>246.21529911583681</v>
      </c>
    </row>
    <row r="555" spans="5:6" x14ac:dyDescent="0.25">
      <c r="E555" s="39">
        <f t="shared" ca="1" si="16"/>
        <v>4.7180184034650741E-2</v>
      </c>
      <c r="F555" s="39">
        <f t="shared" ca="1" si="17"/>
        <v>61.795046008662688</v>
      </c>
    </row>
    <row r="556" spans="5:6" x14ac:dyDescent="0.25">
      <c r="E556" s="39">
        <f t="shared" ca="1" si="16"/>
        <v>0.65341065288797806</v>
      </c>
      <c r="F556" s="39">
        <f t="shared" ca="1" si="17"/>
        <v>213.3526632219945</v>
      </c>
    </row>
    <row r="557" spans="5:6" x14ac:dyDescent="0.25">
      <c r="E557" s="39">
        <f t="shared" ca="1" si="16"/>
        <v>0.30758720834808284</v>
      </c>
      <c r="F557" s="39">
        <f t="shared" ca="1" si="17"/>
        <v>126.89680208702072</v>
      </c>
    </row>
    <row r="558" spans="5:6" x14ac:dyDescent="0.25">
      <c r="E558" s="39">
        <f t="shared" ca="1" si="16"/>
        <v>0.86967730957862521</v>
      </c>
      <c r="F558" s="39">
        <f t="shared" ca="1" si="17"/>
        <v>267.41932739465631</v>
      </c>
    </row>
    <row r="559" spans="5:6" x14ac:dyDescent="0.25">
      <c r="E559" s="39">
        <f t="shared" ca="1" si="16"/>
        <v>0.55834320497694734</v>
      </c>
      <c r="F559" s="39">
        <f t="shared" ca="1" si="17"/>
        <v>189.58580124423685</v>
      </c>
    </row>
    <row r="560" spans="5:6" x14ac:dyDescent="0.25">
      <c r="E560" s="39">
        <f t="shared" ca="1" si="16"/>
        <v>0.29120780175157168</v>
      </c>
      <c r="F560" s="39">
        <f t="shared" ca="1" si="17"/>
        <v>122.80195043789293</v>
      </c>
    </row>
    <row r="561" spans="5:6" x14ac:dyDescent="0.25">
      <c r="E561" s="39">
        <f t="shared" ca="1" si="16"/>
        <v>0.61202802097427478</v>
      </c>
      <c r="F561" s="39">
        <f t="shared" ca="1" si="17"/>
        <v>203.0070052435687</v>
      </c>
    </row>
    <row r="562" spans="5:6" x14ac:dyDescent="0.25">
      <c r="E562" s="39">
        <f t="shared" ca="1" si="16"/>
        <v>0.72547778555792231</v>
      </c>
      <c r="F562" s="39">
        <f t="shared" ca="1" si="17"/>
        <v>231.36944638948057</v>
      </c>
    </row>
    <row r="563" spans="5:6" x14ac:dyDescent="0.25">
      <c r="E563" s="39">
        <f t="shared" ca="1" si="16"/>
        <v>0.31922033759893775</v>
      </c>
      <c r="F563" s="39">
        <f t="shared" ca="1" si="17"/>
        <v>129.80508439973443</v>
      </c>
    </row>
    <row r="564" spans="5:6" x14ac:dyDescent="0.25">
      <c r="E564" s="39">
        <f t="shared" ca="1" si="16"/>
        <v>0.89469352453313533</v>
      </c>
      <c r="F564" s="39">
        <f t="shared" ca="1" si="17"/>
        <v>273.67338113328384</v>
      </c>
    </row>
    <row r="565" spans="5:6" x14ac:dyDescent="0.25">
      <c r="E565" s="39">
        <f t="shared" ca="1" si="16"/>
        <v>0.62982134845994941</v>
      </c>
      <c r="F565" s="39">
        <f t="shared" ca="1" si="17"/>
        <v>207.45533711498734</v>
      </c>
    </row>
    <row r="566" spans="5:6" x14ac:dyDescent="0.25">
      <c r="E566" s="39">
        <f t="shared" ca="1" si="16"/>
        <v>0.97717484768120355</v>
      </c>
      <c r="F566" s="39">
        <f t="shared" ca="1" si="17"/>
        <v>294.29371192030089</v>
      </c>
    </row>
    <row r="567" spans="5:6" x14ac:dyDescent="0.25">
      <c r="E567" s="39">
        <f t="shared" ca="1" si="16"/>
        <v>0.86552431189202339</v>
      </c>
      <c r="F567" s="39">
        <f t="shared" ca="1" si="17"/>
        <v>266.38107797300586</v>
      </c>
    </row>
    <row r="568" spans="5:6" x14ac:dyDescent="0.25">
      <c r="E568" s="39">
        <f t="shared" ca="1" si="16"/>
        <v>0.36280831665803359</v>
      </c>
      <c r="F568" s="39">
        <f t="shared" ca="1" si="17"/>
        <v>140.7020791645084</v>
      </c>
    </row>
    <row r="569" spans="5:6" x14ac:dyDescent="0.25">
      <c r="E569" s="39">
        <f t="shared" ca="1" si="16"/>
        <v>0.33138388139097363</v>
      </c>
      <c r="F569" s="39">
        <f t="shared" ca="1" si="17"/>
        <v>132.84597034774339</v>
      </c>
    </row>
    <row r="570" spans="5:6" x14ac:dyDescent="0.25">
      <c r="E570" s="39">
        <f t="shared" ca="1" si="16"/>
        <v>0.83339092570132978</v>
      </c>
      <c r="F570" s="39">
        <f t="shared" ca="1" si="17"/>
        <v>258.34773142533243</v>
      </c>
    </row>
    <row r="571" spans="5:6" x14ac:dyDescent="0.25">
      <c r="E571" s="39">
        <f t="shared" ca="1" si="16"/>
        <v>0.66802641991607048</v>
      </c>
      <c r="F571" s="39">
        <f t="shared" ca="1" si="17"/>
        <v>217.00660497901762</v>
      </c>
    </row>
    <row r="572" spans="5:6" x14ac:dyDescent="0.25">
      <c r="E572" s="39">
        <f t="shared" ca="1" si="16"/>
        <v>0.75235682116263969</v>
      </c>
      <c r="F572" s="39">
        <f t="shared" ca="1" si="17"/>
        <v>238.08920529065992</v>
      </c>
    </row>
    <row r="573" spans="5:6" x14ac:dyDescent="0.25">
      <c r="E573" s="39">
        <f t="shared" ca="1" si="16"/>
        <v>0.87804793420222238</v>
      </c>
      <c r="F573" s="39">
        <f t="shared" ca="1" si="17"/>
        <v>269.51198355055556</v>
      </c>
    </row>
    <row r="574" spans="5:6" x14ac:dyDescent="0.25">
      <c r="E574" s="39">
        <f t="shared" ca="1" si="16"/>
        <v>0.1216874293144079</v>
      </c>
      <c r="F574" s="39">
        <f t="shared" ca="1" si="17"/>
        <v>80.421857328601973</v>
      </c>
    </row>
    <row r="575" spans="5:6" x14ac:dyDescent="0.25">
      <c r="E575" s="39">
        <f t="shared" ca="1" si="16"/>
        <v>0.69936231928867321</v>
      </c>
      <c r="F575" s="39">
        <f t="shared" ca="1" si="17"/>
        <v>224.84057982216831</v>
      </c>
    </row>
    <row r="576" spans="5:6" x14ac:dyDescent="0.25">
      <c r="E576" s="39">
        <f t="shared" ca="1" si="16"/>
        <v>0.8330875538670689</v>
      </c>
      <c r="F576" s="39">
        <f t="shared" ca="1" si="17"/>
        <v>258.27188846676722</v>
      </c>
    </row>
    <row r="577" spans="5:6" x14ac:dyDescent="0.25">
      <c r="E577" s="39">
        <f t="shared" ca="1" si="16"/>
        <v>6.7201543292873867E-2</v>
      </c>
      <c r="F577" s="39">
        <f t="shared" ca="1" si="17"/>
        <v>66.800385823218463</v>
      </c>
    </row>
    <row r="578" spans="5:6" x14ac:dyDescent="0.25">
      <c r="E578" s="39">
        <f t="shared" ca="1" si="16"/>
        <v>0.36235314303328059</v>
      </c>
      <c r="F578" s="39">
        <f t="shared" ca="1" si="17"/>
        <v>140.58828575832015</v>
      </c>
    </row>
    <row r="579" spans="5:6" x14ac:dyDescent="0.25">
      <c r="E579" s="39">
        <f t="shared" ca="1" si="16"/>
        <v>0.17200966014146368</v>
      </c>
      <c r="F579" s="39">
        <f t="shared" ca="1" si="17"/>
        <v>93.002415035365914</v>
      </c>
    </row>
    <row r="580" spans="5:6" x14ac:dyDescent="0.25">
      <c r="E580" s="39">
        <f t="shared" ref="E580:E643" ca="1" si="18">RAND()</f>
        <v>0.7305601628895072</v>
      </c>
      <c r="F580" s="39">
        <f t="shared" ref="F580:F643" ca="1" si="19">$C$3+E580*($C$4-$C$3)</f>
        <v>232.6400407223768</v>
      </c>
    </row>
    <row r="581" spans="5:6" x14ac:dyDescent="0.25">
      <c r="E581" s="39">
        <f t="shared" ca="1" si="18"/>
        <v>3.6974478308428815E-2</v>
      </c>
      <c r="F581" s="39">
        <f t="shared" ca="1" si="19"/>
        <v>59.243619577107204</v>
      </c>
    </row>
    <row r="582" spans="5:6" x14ac:dyDescent="0.25">
      <c r="E582" s="39">
        <f t="shared" ca="1" si="18"/>
        <v>0.75015972796400032</v>
      </c>
      <c r="F582" s="39">
        <f t="shared" ca="1" si="19"/>
        <v>237.53993199100009</v>
      </c>
    </row>
    <row r="583" spans="5:6" x14ac:dyDescent="0.25">
      <c r="E583" s="39">
        <f t="shared" ca="1" si="18"/>
        <v>0.38792923853408723</v>
      </c>
      <c r="F583" s="39">
        <f t="shared" ca="1" si="19"/>
        <v>146.98230963352182</v>
      </c>
    </row>
    <row r="584" spans="5:6" x14ac:dyDescent="0.25">
      <c r="E584" s="39">
        <f t="shared" ca="1" si="18"/>
        <v>0.3220773375500583</v>
      </c>
      <c r="F584" s="39">
        <f t="shared" ca="1" si="19"/>
        <v>130.51933438751456</v>
      </c>
    </row>
    <row r="585" spans="5:6" x14ac:dyDescent="0.25">
      <c r="E585" s="39">
        <f t="shared" ca="1" si="18"/>
        <v>0.75547383573125504</v>
      </c>
      <c r="F585" s="39">
        <f t="shared" ca="1" si="19"/>
        <v>238.86845893281375</v>
      </c>
    </row>
    <row r="586" spans="5:6" x14ac:dyDescent="0.25">
      <c r="E586" s="39">
        <f t="shared" ca="1" si="18"/>
        <v>8.5702950373887643E-2</v>
      </c>
      <c r="F586" s="39">
        <f t="shared" ca="1" si="19"/>
        <v>71.425737593471908</v>
      </c>
    </row>
    <row r="587" spans="5:6" x14ac:dyDescent="0.25">
      <c r="E587" s="39">
        <f t="shared" ca="1" si="18"/>
        <v>0.12686779172686713</v>
      </c>
      <c r="F587" s="39">
        <f t="shared" ca="1" si="19"/>
        <v>81.716947931716788</v>
      </c>
    </row>
    <row r="588" spans="5:6" x14ac:dyDescent="0.25">
      <c r="E588" s="39">
        <f t="shared" ca="1" si="18"/>
        <v>0.96035871311435583</v>
      </c>
      <c r="F588" s="39">
        <f t="shared" ca="1" si="19"/>
        <v>290.08967827858896</v>
      </c>
    </row>
    <row r="589" spans="5:6" x14ac:dyDescent="0.25">
      <c r="E589" s="39">
        <f t="shared" ca="1" si="18"/>
        <v>0.15625179640457343</v>
      </c>
      <c r="F589" s="39">
        <f t="shared" ca="1" si="19"/>
        <v>89.06294910114336</v>
      </c>
    </row>
    <row r="590" spans="5:6" x14ac:dyDescent="0.25">
      <c r="E590" s="39">
        <f t="shared" ca="1" si="18"/>
        <v>4.9730811959369015E-2</v>
      </c>
      <c r="F590" s="39">
        <f t="shared" ca="1" si="19"/>
        <v>62.432702989842255</v>
      </c>
    </row>
    <row r="591" spans="5:6" x14ac:dyDescent="0.25">
      <c r="E591" s="39">
        <f t="shared" ca="1" si="18"/>
        <v>0.75591398234259333</v>
      </c>
      <c r="F591" s="39">
        <f t="shared" ca="1" si="19"/>
        <v>238.97849558564832</v>
      </c>
    </row>
    <row r="592" spans="5:6" x14ac:dyDescent="0.25">
      <c r="E592" s="39">
        <f t="shared" ca="1" si="18"/>
        <v>0.13158146354263067</v>
      </c>
      <c r="F592" s="39">
        <f t="shared" ca="1" si="19"/>
        <v>82.895365885657668</v>
      </c>
    </row>
    <row r="593" spans="5:6" x14ac:dyDescent="0.25">
      <c r="E593" s="39">
        <f t="shared" ca="1" si="18"/>
        <v>0.97145356830452945</v>
      </c>
      <c r="F593" s="39">
        <f t="shared" ca="1" si="19"/>
        <v>292.86339207613236</v>
      </c>
    </row>
    <row r="594" spans="5:6" x14ac:dyDescent="0.25">
      <c r="E594" s="39">
        <f t="shared" ca="1" si="18"/>
        <v>0.59811864264179559</v>
      </c>
      <c r="F594" s="39">
        <f t="shared" ca="1" si="19"/>
        <v>199.52966066044891</v>
      </c>
    </row>
    <row r="595" spans="5:6" x14ac:dyDescent="0.25">
      <c r="E595" s="39">
        <f t="shared" ca="1" si="18"/>
        <v>0.97949326391494107</v>
      </c>
      <c r="F595" s="39">
        <f t="shared" ca="1" si="19"/>
        <v>294.87331597873526</v>
      </c>
    </row>
    <row r="596" spans="5:6" x14ac:dyDescent="0.25">
      <c r="E596" s="39">
        <f t="shared" ca="1" si="18"/>
        <v>0.1719608725962064</v>
      </c>
      <c r="F596" s="39">
        <f t="shared" ca="1" si="19"/>
        <v>92.9902181490516</v>
      </c>
    </row>
    <row r="597" spans="5:6" x14ac:dyDescent="0.25">
      <c r="E597" s="39">
        <f t="shared" ca="1" si="18"/>
        <v>0.3948615781810868</v>
      </c>
      <c r="F597" s="39">
        <f t="shared" ca="1" si="19"/>
        <v>148.71539454527169</v>
      </c>
    </row>
    <row r="598" spans="5:6" x14ac:dyDescent="0.25">
      <c r="E598" s="39">
        <f t="shared" ca="1" si="18"/>
        <v>0.1306207490323904</v>
      </c>
      <c r="F598" s="39">
        <f t="shared" ca="1" si="19"/>
        <v>82.655187258097598</v>
      </c>
    </row>
    <row r="599" spans="5:6" x14ac:dyDescent="0.25">
      <c r="E599" s="39">
        <f t="shared" ca="1" si="18"/>
        <v>0.85747929353746999</v>
      </c>
      <c r="F599" s="39">
        <f t="shared" ca="1" si="19"/>
        <v>264.36982338436746</v>
      </c>
    </row>
    <row r="600" spans="5:6" x14ac:dyDescent="0.25">
      <c r="E600" s="39">
        <f t="shared" ca="1" si="18"/>
        <v>0.19526857028799294</v>
      </c>
      <c r="F600" s="39">
        <f t="shared" ca="1" si="19"/>
        <v>98.817142571998232</v>
      </c>
    </row>
    <row r="601" spans="5:6" x14ac:dyDescent="0.25">
      <c r="E601" s="39">
        <f t="shared" ca="1" si="18"/>
        <v>0.67239888086156774</v>
      </c>
      <c r="F601" s="39">
        <f t="shared" ca="1" si="19"/>
        <v>218.09972021539193</v>
      </c>
    </row>
    <row r="602" spans="5:6" x14ac:dyDescent="0.25">
      <c r="E602" s="39">
        <f t="shared" ca="1" si="18"/>
        <v>0.54992348843089456</v>
      </c>
      <c r="F602" s="39">
        <f t="shared" ca="1" si="19"/>
        <v>187.48087210772363</v>
      </c>
    </row>
    <row r="603" spans="5:6" x14ac:dyDescent="0.25">
      <c r="E603" s="39">
        <f t="shared" ca="1" si="18"/>
        <v>0.84493981233745741</v>
      </c>
      <c r="F603" s="39">
        <f t="shared" ca="1" si="19"/>
        <v>261.23495308436435</v>
      </c>
    </row>
    <row r="604" spans="5:6" x14ac:dyDescent="0.25">
      <c r="E604" s="39">
        <f t="shared" ca="1" si="18"/>
        <v>0.6048905992116641</v>
      </c>
      <c r="F604" s="39">
        <f t="shared" ca="1" si="19"/>
        <v>201.22264980291604</v>
      </c>
    </row>
    <row r="605" spans="5:6" x14ac:dyDescent="0.25">
      <c r="E605" s="39">
        <f t="shared" ca="1" si="18"/>
        <v>8.1778466596436838E-2</v>
      </c>
      <c r="F605" s="39">
        <f t="shared" ca="1" si="19"/>
        <v>70.444616649109207</v>
      </c>
    </row>
    <row r="606" spans="5:6" x14ac:dyDescent="0.25">
      <c r="E606" s="39">
        <f t="shared" ca="1" si="18"/>
        <v>0.16987590631813843</v>
      </c>
      <c r="F606" s="39">
        <f t="shared" ca="1" si="19"/>
        <v>92.468976579534598</v>
      </c>
    </row>
    <row r="607" spans="5:6" x14ac:dyDescent="0.25">
      <c r="E607" s="39">
        <f t="shared" ca="1" si="18"/>
        <v>1.5420435015880862E-2</v>
      </c>
      <c r="F607" s="39">
        <f t="shared" ca="1" si="19"/>
        <v>53.855108753970214</v>
      </c>
    </row>
    <row r="608" spans="5:6" x14ac:dyDescent="0.25">
      <c r="E608" s="39">
        <f t="shared" ca="1" si="18"/>
        <v>0.51759675085744894</v>
      </c>
      <c r="F608" s="39">
        <f t="shared" ca="1" si="19"/>
        <v>179.39918771436223</v>
      </c>
    </row>
    <row r="609" spans="5:6" x14ac:dyDescent="0.25">
      <c r="E609" s="39">
        <f t="shared" ca="1" si="18"/>
        <v>0.83909312730243635</v>
      </c>
      <c r="F609" s="39">
        <f t="shared" ca="1" si="19"/>
        <v>259.77328182560905</v>
      </c>
    </row>
    <row r="610" spans="5:6" x14ac:dyDescent="0.25">
      <c r="E610" s="39">
        <f t="shared" ca="1" si="18"/>
        <v>0.63773375153188372</v>
      </c>
      <c r="F610" s="39">
        <f t="shared" ca="1" si="19"/>
        <v>209.43343788297094</v>
      </c>
    </row>
    <row r="611" spans="5:6" x14ac:dyDescent="0.25">
      <c r="E611" s="39">
        <f t="shared" ca="1" si="18"/>
        <v>0.79557143249441509</v>
      </c>
      <c r="F611" s="39">
        <f t="shared" ca="1" si="19"/>
        <v>248.89285812360376</v>
      </c>
    </row>
    <row r="612" spans="5:6" x14ac:dyDescent="0.25">
      <c r="E612" s="39">
        <f t="shared" ca="1" si="18"/>
        <v>0.74344511804869651</v>
      </c>
      <c r="F612" s="39">
        <f t="shared" ca="1" si="19"/>
        <v>235.86127951217412</v>
      </c>
    </row>
    <row r="613" spans="5:6" x14ac:dyDescent="0.25">
      <c r="E613" s="39">
        <f t="shared" ca="1" si="18"/>
        <v>0.72818225109737622</v>
      </c>
      <c r="F613" s="39">
        <f t="shared" ca="1" si="19"/>
        <v>232.04556277434406</v>
      </c>
    </row>
    <row r="614" spans="5:6" x14ac:dyDescent="0.25">
      <c r="E614" s="39">
        <f t="shared" ca="1" si="18"/>
        <v>0.39277289576183383</v>
      </c>
      <c r="F614" s="39">
        <f t="shared" ca="1" si="19"/>
        <v>148.19322394045844</v>
      </c>
    </row>
    <row r="615" spans="5:6" x14ac:dyDescent="0.25">
      <c r="E615" s="39">
        <f t="shared" ca="1" si="18"/>
        <v>0.76122390117420202</v>
      </c>
      <c r="F615" s="39">
        <f t="shared" ca="1" si="19"/>
        <v>240.30597529355052</v>
      </c>
    </row>
    <row r="616" spans="5:6" x14ac:dyDescent="0.25">
      <c r="E616" s="39">
        <f t="shared" ca="1" si="18"/>
        <v>0.36398270227116569</v>
      </c>
      <c r="F616" s="39">
        <f t="shared" ca="1" si="19"/>
        <v>140.99567556779141</v>
      </c>
    </row>
    <row r="617" spans="5:6" x14ac:dyDescent="0.25">
      <c r="E617" s="39">
        <f t="shared" ca="1" si="18"/>
        <v>0.20193883281776426</v>
      </c>
      <c r="F617" s="39">
        <f t="shared" ca="1" si="19"/>
        <v>100.48470820444106</v>
      </c>
    </row>
    <row r="618" spans="5:6" x14ac:dyDescent="0.25">
      <c r="E618" s="39">
        <f t="shared" ca="1" si="18"/>
        <v>0.73571045716003458</v>
      </c>
      <c r="F618" s="39">
        <f t="shared" ca="1" si="19"/>
        <v>233.92761429000865</v>
      </c>
    </row>
    <row r="619" spans="5:6" x14ac:dyDescent="0.25">
      <c r="E619" s="39">
        <f t="shared" ca="1" si="18"/>
        <v>0.32578967489383059</v>
      </c>
      <c r="F619" s="39">
        <f t="shared" ca="1" si="19"/>
        <v>131.44741872345764</v>
      </c>
    </row>
    <row r="620" spans="5:6" x14ac:dyDescent="0.25">
      <c r="E620" s="39">
        <f t="shared" ca="1" si="18"/>
        <v>0.58854594680059302</v>
      </c>
      <c r="F620" s="39">
        <f t="shared" ca="1" si="19"/>
        <v>197.13648670014825</v>
      </c>
    </row>
    <row r="621" spans="5:6" x14ac:dyDescent="0.25">
      <c r="E621" s="39">
        <f t="shared" ca="1" si="18"/>
        <v>0.18142494357678096</v>
      </c>
      <c r="F621" s="39">
        <f t="shared" ca="1" si="19"/>
        <v>95.356235894195237</v>
      </c>
    </row>
    <row r="622" spans="5:6" x14ac:dyDescent="0.25">
      <c r="E622" s="39">
        <f t="shared" ca="1" si="18"/>
        <v>0.58867652034271489</v>
      </c>
      <c r="F622" s="39">
        <f t="shared" ca="1" si="19"/>
        <v>197.16913008567872</v>
      </c>
    </row>
    <row r="623" spans="5:6" x14ac:dyDescent="0.25">
      <c r="E623" s="39">
        <f t="shared" ca="1" si="18"/>
        <v>0.5993208962392752</v>
      </c>
      <c r="F623" s="39">
        <f t="shared" ca="1" si="19"/>
        <v>199.83022405981879</v>
      </c>
    </row>
    <row r="624" spans="5:6" x14ac:dyDescent="0.25">
      <c r="E624" s="39">
        <f t="shared" ca="1" si="18"/>
        <v>0.69713659048696996</v>
      </c>
      <c r="F624" s="39">
        <f t="shared" ca="1" si="19"/>
        <v>224.28414762174248</v>
      </c>
    </row>
    <row r="625" spans="5:6" x14ac:dyDescent="0.25">
      <c r="E625" s="39">
        <f t="shared" ca="1" si="18"/>
        <v>0.40442872323684775</v>
      </c>
      <c r="F625" s="39">
        <f t="shared" ca="1" si="19"/>
        <v>151.10718080921194</v>
      </c>
    </row>
    <row r="626" spans="5:6" x14ac:dyDescent="0.25">
      <c r="E626" s="39">
        <f t="shared" ca="1" si="18"/>
        <v>2.9425403908114434E-2</v>
      </c>
      <c r="F626" s="39">
        <f t="shared" ca="1" si="19"/>
        <v>57.356350977028612</v>
      </c>
    </row>
    <row r="627" spans="5:6" x14ac:dyDescent="0.25">
      <c r="E627" s="39">
        <f t="shared" ca="1" si="18"/>
        <v>0.87154522615964192</v>
      </c>
      <c r="F627" s="39">
        <f t="shared" ca="1" si="19"/>
        <v>267.88630653991049</v>
      </c>
    </row>
    <row r="628" spans="5:6" x14ac:dyDescent="0.25">
      <c r="E628" s="39">
        <f t="shared" ca="1" si="18"/>
        <v>0.44088355676381485</v>
      </c>
      <c r="F628" s="39">
        <f t="shared" ca="1" si="19"/>
        <v>160.2208891909537</v>
      </c>
    </row>
    <row r="629" spans="5:6" x14ac:dyDescent="0.25">
      <c r="E629" s="39">
        <f t="shared" ca="1" si="18"/>
        <v>0.87413825511151966</v>
      </c>
      <c r="F629" s="39">
        <f t="shared" ca="1" si="19"/>
        <v>268.53456377787995</v>
      </c>
    </row>
    <row r="630" spans="5:6" x14ac:dyDescent="0.25">
      <c r="E630" s="39">
        <f t="shared" ca="1" si="18"/>
        <v>0.7091779759021889</v>
      </c>
      <c r="F630" s="39">
        <f t="shared" ca="1" si="19"/>
        <v>227.29449397554723</v>
      </c>
    </row>
    <row r="631" spans="5:6" x14ac:dyDescent="0.25">
      <c r="E631" s="39">
        <f t="shared" ca="1" si="18"/>
        <v>0.4168013329854543</v>
      </c>
      <c r="F631" s="39">
        <f t="shared" ca="1" si="19"/>
        <v>154.20033324636358</v>
      </c>
    </row>
    <row r="632" spans="5:6" x14ac:dyDescent="0.25">
      <c r="E632" s="39">
        <f t="shared" ca="1" si="18"/>
        <v>0.43302330428604707</v>
      </c>
      <c r="F632" s="39">
        <f t="shared" ca="1" si="19"/>
        <v>158.25582607151176</v>
      </c>
    </row>
    <row r="633" spans="5:6" x14ac:dyDescent="0.25">
      <c r="E633" s="39">
        <f t="shared" ca="1" si="18"/>
        <v>0.33788810099853317</v>
      </c>
      <c r="F633" s="39">
        <f t="shared" ca="1" si="19"/>
        <v>134.4720252496333</v>
      </c>
    </row>
    <row r="634" spans="5:6" x14ac:dyDescent="0.25">
      <c r="E634" s="39">
        <f t="shared" ca="1" si="18"/>
        <v>0.39641142228139947</v>
      </c>
      <c r="F634" s="39">
        <f t="shared" ca="1" si="19"/>
        <v>149.10285557034987</v>
      </c>
    </row>
    <row r="635" spans="5:6" x14ac:dyDescent="0.25">
      <c r="E635" s="39">
        <f t="shared" ca="1" si="18"/>
        <v>1.6888259675618134E-2</v>
      </c>
      <c r="F635" s="39">
        <f t="shared" ca="1" si="19"/>
        <v>54.222064918904536</v>
      </c>
    </row>
    <row r="636" spans="5:6" x14ac:dyDescent="0.25">
      <c r="E636" s="39">
        <f t="shared" ca="1" si="18"/>
        <v>0.33641583089440774</v>
      </c>
      <c r="F636" s="39">
        <f t="shared" ca="1" si="19"/>
        <v>134.10395772360192</v>
      </c>
    </row>
    <row r="637" spans="5:6" x14ac:dyDescent="0.25">
      <c r="E637" s="39">
        <f t="shared" ca="1" si="18"/>
        <v>0.26176255980571261</v>
      </c>
      <c r="F637" s="39">
        <f t="shared" ca="1" si="19"/>
        <v>115.44063995142815</v>
      </c>
    </row>
    <row r="638" spans="5:6" x14ac:dyDescent="0.25">
      <c r="E638" s="39">
        <f t="shared" ca="1" si="18"/>
        <v>0.99109150669032875</v>
      </c>
      <c r="F638" s="39">
        <f t="shared" ca="1" si="19"/>
        <v>297.77287667258219</v>
      </c>
    </row>
    <row r="639" spans="5:6" x14ac:dyDescent="0.25">
      <c r="E639" s="39">
        <f t="shared" ca="1" si="18"/>
        <v>0.32807080424652424</v>
      </c>
      <c r="F639" s="39">
        <f t="shared" ca="1" si="19"/>
        <v>132.01770106163104</v>
      </c>
    </row>
    <row r="640" spans="5:6" x14ac:dyDescent="0.25">
      <c r="E640" s="39">
        <f t="shared" ca="1" si="18"/>
        <v>0.22125258234318856</v>
      </c>
      <c r="F640" s="39">
        <f t="shared" ca="1" si="19"/>
        <v>105.31314558579714</v>
      </c>
    </row>
    <row r="641" spans="5:6" x14ac:dyDescent="0.25">
      <c r="E641" s="39">
        <f t="shared" ca="1" si="18"/>
        <v>1.9833946653093348E-2</v>
      </c>
      <c r="F641" s="39">
        <f t="shared" ca="1" si="19"/>
        <v>54.958486663273334</v>
      </c>
    </row>
    <row r="642" spans="5:6" x14ac:dyDescent="0.25">
      <c r="E642" s="39">
        <f t="shared" ca="1" si="18"/>
        <v>0.40787794488095219</v>
      </c>
      <c r="F642" s="39">
        <f t="shared" ca="1" si="19"/>
        <v>151.96948622023805</v>
      </c>
    </row>
    <row r="643" spans="5:6" x14ac:dyDescent="0.25">
      <c r="E643" s="39">
        <f t="shared" ca="1" si="18"/>
        <v>0.23207996208313486</v>
      </c>
      <c r="F643" s="39">
        <f t="shared" ca="1" si="19"/>
        <v>108.01999052078372</v>
      </c>
    </row>
    <row r="644" spans="5:6" x14ac:dyDescent="0.25">
      <c r="E644" s="39">
        <f t="shared" ref="E644:E707" ca="1" si="20">RAND()</f>
        <v>0.10922104557945767</v>
      </c>
      <c r="F644" s="39">
        <f t="shared" ref="F644:F707" ca="1" si="21">$C$3+E644*($C$4-$C$3)</f>
        <v>77.305261394864417</v>
      </c>
    </row>
    <row r="645" spans="5:6" x14ac:dyDescent="0.25">
      <c r="E645" s="39">
        <f t="shared" ca="1" si="20"/>
        <v>0.48928283440019193</v>
      </c>
      <c r="F645" s="39">
        <f t="shared" ca="1" si="21"/>
        <v>172.32070860004796</v>
      </c>
    </row>
    <row r="646" spans="5:6" x14ac:dyDescent="0.25">
      <c r="E646" s="39">
        <f t="shared" ca="1" si="20"/>
        <v>0.31481174806869683</v>
      </c>
      <c r="F646" s="39">
        <f t="shared" ca="1" si="21"/>
        <v>128.70293701717421</v>
      </c>
    </row>
    <row r="647" spans="5:6" x14ac:dyDescent="0.25">
      <c r="E647" s="39">
        <f t="shared" ca="1" si="20"/>
        <v>0.44755065638244806</v>
      </c>
      <c r="F647" s="39">
        <f t="shared" ca="1" si="21"/>
        <v>161.88766409561202</v>
      </c>
    </row>
    <row r="648" spans="5:6" x14ac:dyDescent="0.25">
      <c r="E648" s="39">
        <f t="shared" ca="1" si="20"/>
        <v>0.18809442539296317</v>
      </c>
      <c r="F648" s="39">
        <f t="shared" ca="1" si="21"/>
        <v>97.02360634824079</v>
      </c>
    </row>
    <row r="649" spans="5:6" x14ac:dyDescent="0.25">
      <c r="E649" s="39">
        <f t="shared" ca="1" si="20"/>
        <v>0.26071810670995221</v>
      </c>
      <c r="F649" s="39">
        <f t="shared" ca="1" si="21"/>
        <v>115.17952667748806</v>
      </c>
    </row>
    <row r="650" spans="5:6" x14ac:dyDescent="0.25">
      <c r="E650" s="39">
        <f t="shared" ca="1" si="20"/>
        <v>0.20071784841868534</v>
      </c>
      <c r="F650" s="39">
        <f t="shared" ca="1" si="21"/>
        <v>100.17946210467133</v>
      </c>
    </row>
    <row r="651" spans="5:6" x14ac:dyDescent="0.25">
      <c r="E651" s="39">
        <f t="shared" ca="1" si="20"/>
        <v>0.39222565156568845</v>
      </c>
      <c r="F651" s="39">
        <f t="shared" ca="1" si="21"/>
        <v>148.0564128914221</v>
      </c>
    </row>
    <row r="652" spans="5:6" x14ac:dyDescent="0.25">
      <c r="E652" s="39">
        <f t="shared" ca="1" si="20"/>
        <v>0.9962713533973071</v>
      </c>
      <c r="F652" s="39">
        <f t="shared" ca="1" si="21"/>
        <v>299.06783834932673</v>
      </c>
    </row>
    <row r="653" spans="5:6" x14ac:dyDescent="0.25">
      <c r="E653" s="39">
        <f t="shared" ca="1" si="20"/>
        <v>0.64406817497117963</v>
      </c>
      <c r="F653" s="39">
        <f t="shared" ca="1" si="21"/>
        <v>211.0170437427949</v>
      </c>
    </row>
    <row r="654" spans="5:6" x14ac:dyDescent="0.25">
      <c r="E654" s="39">
        <f t="shared" ca="1" si="20"/>
        <v>0.8797421346962685</v>
      </c>
      <c r="F654" s="39">
        <f t="shared" ca="1" si="21"/>
        <v>269.93553367406713</v>
      </c>
    </row>
    <row r="655" spans="5:6" x14ac:dyDescent="0.25">
      <c r="E655" s="39">
        <f t="shared" ca="1" si="20"/>
        <v>0.96581323718173551</v>
      </c>
      <c r="F655" s="39">
        <f t="shared" ca="1" si="21"/>
        <v>291.45330929543388</v>
      </c>
    </row>
    <row r="656" spans="5:6" x14ac:dyDescent="0.25">
      <c r="E656" s="39">
        <f t="shared" ca="1" si="20"/>
        <v>0.19826745017609027</v>
      </c>
      <c r="F656" s="39">
        <f t="shared" ca="1" si="21"/>
        <v>99.56686254402257</v>
      </c>
    </row>
    <row r="657" spans="5:6" x14ac:dyDescent="0.25">
      <c r="E657" s="39">
        <f t="shared" ca="1" si="20"/>
        <v>0.86366927702866514</v>
      </c>
      <c r="F657" s="39">
        <f t="shared" ca="1" si="21"/>
        <v>265.9173192571663</v>
      </c>
    </row>
    <row r="658" spans="5:6" x14ac:dyDescent="0.25">
      <c r="E658" s="39">
        <f t="shared" ca="1" si="20"/>
        <v>0.2952898073214576</v>
      </c>
      <c r="F658" s="39">
        <f t="shared" ca="1" si="21"/>
        <v>123.8224518303644</v>
      </c>
    </row>
    <row r="659" spans="5:6" x14ac:dyDescent="0.25">
      <c r="E659" s="39">
        <f t="shared" ca="1" si="20"/>
        <v>0.53604860311598468</v>
      </c>
      <c r="F659" s="39">
        <f t="shared" ca="1" si="21"/>
        <v>184.01215077899616</v>
      </c>
    </row>
    <row r="660" spans="5:6" x14ac:dyDescent="0.25">
      <c r="E660" s="39">
        <f t="shared" ca="1" si="20"/>
        <v>0.70583537606353086</v>
      </c>
      <c r="F660" s="39">
        <f t="shared" ca="1" si="21"/>
        <v>226.4588440158827</v>
      </c>
    </row>
    <row r="661" spans="5:6" x14ac:dyDescent="0.25">
      <c r="E661" s="39">
        <f t="shared" ca="1" si="20"/>
        <v>0.39661008650649598</v>
      </c>
      <c r="F661" s="39">
        <f t="shared" ca="1" si="21"/>
        <v>149.15252162662398</v>
      </c>
    </row>
    <row r="662" spans="5:6" x14ac:dyDescent="0.25">
      <c r="E662" s="39">
        <f t="shared" ca="1" si="20"/>
        <v>0.75882417892949416</v>
      </c>
      <c r="F662" s="39">
        <f t="shared" ca="1" si="21"/>
        <v>239.70604473237353</v>
      </c>
    </row>
    <row r="663" spans="5:6" x14ac:dyDescent="0.25">
      <c r="E663" s="39">
        <f t="shared" ca="1" si="20"/>
        <v>0.68601575783794266</v>
      </c>
      <c r="F663" s="39">
        <f t="shared" ca="1" si="21"/>
        <v>221.50393945948568</v>
      </c>
    </row>
    <row r="664" spans="5:6" x14ac:dyDescent="0.25">
      <c r="E664" s="39">
        <f t="shared" ca="1" si="20"/>
        <v>0.8214408783740651</v>
      </c>
      <c r="F664" s="39">
        <f t="shared" ca="1" si="21"/>
        <v>255.36021959351626</v>
      </c>
    </row>
    <row r="665" spans="5:6" x14ac:dyDescent="0.25">
      <c r="E665" s="39">
        <f t="shared" ca="1" si="20"/>
        <v>0.97524147996975064</v>
      </c>
      <c r="F665" s="39">
        <f t="shared" ca="1" si="21"/>
        <v>293.8103699924377</v>
      </c>
    </row>
    <row r="666" spans="5:6" x14ac:dyDescent="0.25">
      <c r="E666" s="39">
        <f t="shared" ca="1" si="20"/>
        <v>0.46219465960337658</v>
      </c>
      <c r="F666" s="39">
        <f t="shared" ca="1" si="21"/>
        <v>165.54866490084413</v>
      </c>
    </row>
    <row r="667" spans="5:6" x14ac:dyDescent="0.25">
      <c r="E667" s="39">
        <f t="shared" ca="1" si="20"/>
        <v>0.54753381399917878</v>
      </c>
      <c r="F667" s="39">
        <f t="shared" ca="1" si="21"/>
        <v>186.88345349979468</v>
      </c>
    </row>
    <row r="668" spans="5:6" x14ac:dyDescent="0.25">
      <c r="E668" s="39">
        <f t="shared" ca="1" si="20"/>
        <v>0.33656221818764709</v>
      </c>
      <c r="F668" s="39">
        <f t="shared" ca="1" si="21"/>
        <v>134.14055454691177</v>
      </c>
    </row>
    <row r="669" spans="5:6" x14ac:dyDescent="0.25">
      <c r="E669" s="39">
        <f t="shared" ca="1" si="20"/>
        <v>9.7743845866079093E-2</v>
      </c>
      <c r="F669" s="39">
        <f t="shared" ca="1" si="21"/>
        <v>74.435961466519771</v>
      </c>
    </row>
    <row r="670" spans="5:6" x14ac:dyDescent="0.25">
      <c r="E670" s="39">
        <f t="shared" ca="1" si="20"/>
        <v>6.9412240868021335E-2</v>
      </c>
      <c r="F670" s="39">
        <f t="shared" ca="1" si="21"/>
        <v>67.353060217005336</v>
      </c>
    </row>
    <row r="671" spans="5:6" x14ac:dyDescent="0.25">
      <c r="E671" s="39">
        <f t="shared" ca="1" si="20"/>
        <v>0.80455275079169353</v>
      </c>
      <c r="F671" s="39">
        <f t="shared" ca="1" si="21"/>
        <v>251.13818769792337</v>
      </c>
    </row>
    <row r="672" spans="5:6" x14ac:dyDescent="0.25">
      <c r="E672" s="39">
        <f t="shared" ca="1" si="20"/>
        <v>0.27619339821903643</v>
      </c>
      <c r="F672" s="39">
        <f t="shared" ca="1" si="21"/>
        <v>119.04834955475911</v>
      </c>
    </row>
    <row r="673" spans="5:6" x14ac:dyDescent="0.25">
      <c r="E673" s="39">
        <f t="shared" ca="1" si="20"/>
        <v>0.27897906287401775</v>
      </c>
      <c r="F673" s="39">
        <f t="shared" ca="1" si="21"/>
        <v>119.74476571850444</v>
      </c>
    </row>
    <row r="674" spans="5:6" x14ac:dyDescent="0.25">
      <c r="E674" s="39">
        <f t="shared" ca="1" si="20"/>
        <v>0.72613010153861379</v>
      </c>
      <c r="F674" s="39">
        <f t="shared" ca="1" si="21"/>
        <v>231.53252538465344</v>
      </c>
    </row>
    <row r="675" spans="5:6" x14ac:dyDescent="0.25">
      <c r="E675" s="39">
        <f t="shared" ca="1" si="20"/>
        <v>0.69778053249004957</v>
      </c>
      <c r="F675" s="39">
        <f t="shared" ca="1" si="21"/>
        <v>224.4451331225124</v>
      </c>
    </row>
    <row r="676" spans="5:6" x14ac:dyDescent="0.25">
      <c r="E676" s="39">
        <f t="shared" ca="1" si="20"/>
        <v>0.48454088509829707</v>
      </c>
      <c r="F676" s="39">
        <f t="shared" ca="1" si="21"/>
        <v>171.13522127457426</v>
      </c>
    </row>
    <row r="677" spans="5:6" x14ac:dyDescent="0.25">
      <c r="E677" s="39">
        <f t="shared" ca="1" si="20"/>
        <v>0.36022242971986174</v>
      </c>
      <c r="F677" s="39">
        <f t="shared" ca="1" si="21"/>
        <v>140.05560742996545</v>
      </c>
    </row>
    <row r="678" spans="5:6" x14ac:dyDescent="0.25">
      <c r="E678" s="39">
        <f t="shared" ca="1" si="20"/>
        <v>9.4711372008188355E-2</v>
      </c>
      <c r="F678" s="39">
        <f t="shared" ca="1" si="21"/>
        <v>73.677843002047084</v>
      </c>
    </row>
    <row r="679" spans="5:6" x14ac:dyDescent="0.25">
      <c r="E679" s="39">
        <f t="shared" ca="1" si="20"/>
        <v>0.5668362310188485</v>
      </c>
      <c r="F679" s="39">
        <f t="shared" ca="1" si="21"/>
        <v>191.70905775471212</v>
      </c>
    </row>
    <row r="680" spans="5:6" x14ac:dyDescent="0.25">
      <c r="E680" s="39">
        <f t="shared" ca="1" si="20"/>
        <v>0.76647352855548023</v>
      </c>
      <c r="F680" s="39">
        <f t="shared" ca="1" si="21"/>
        <v>241.61838213887006</v>
      </c>
    </row>
    <row r="681" spans="5:6" x14ac:dyDescent="0.25">
      <c r="E681" s="39">
        <f t="shared" ca="1" si="20"/>
        <v>0.63168919760923004</v>
      </c>
      <c r="F681" s="39">
        <f t="shared" ca="1" si="21"/>
        <v>207.92229940230752</v>
      </c>
    </row>
    <row r="682" spans="5:6" x14ac:dyDescent="0.25">
      <c r="E682" s="39">
        <f t="shared" ca="1" si="20"/>
        <v>0.23937511444341464</v>
      </c>
      <c r="F682" s="39">
        <f t="shared" ca="1" si="21"/>
        <v>109.84377861085366</v>
      </c>
    </row>
    <row r="683" spans="5:6" x14ac:dyDescent="0.25">
      <c r="E683" s="39">
        <f t="shared" ca="1" si="20"/>
        <v>0.24703194135041306</v>
      </c>
      <c r="F683" s="39">
        <f t="shared" ca="1" si="21"/>
        <v>111.75798533760326</v>
      </c>
    </row>
    <row r="684" spans="5:6" x14ac:dyDescent="0.25">
      <c r="E684" s="39">
        <f t="shared" ca="1" si="20"/>
        <v>0.99568467420871987</v>
      </c>
      <c r="F684" s="39">
        <f t="shared" ca="1" si="21"/>
        <v>298.92116855218001</v>
      </c>
    </row>
    <row r="685" spans="5:6" x14ac:dyDescent="0.25">
      <c r="E685" s="39">
        <f t="shared" ca="1" si="20"/>
        <v>8.9115881174472111E-2</v>
      </c>
      <c r="F685" s="39">
        <f t="shared" ca="1" si="21"/>
        <v>72.27897029361803</v>
      </c>
    </row>
    <row r="686" spans="5:6" x14ac:dyDescent="0.25">
      <c r="E686" s="39">
        <f t="shared" ca="1" si="20"/>
        <v>0.76949238425119637</v>
      </c>
      <c r="F686" s="39">
        <f t="shared" ca="1" si="21"/>
        <v>242.37309606279911</v>
      </c>
    </row>
    <row r="687" spans="5:6" x14ac:dyDescent="0.25">
      <c r="E687" s="39">
        <f t="shared" ca="1" si="20"/>
        <v>0.60808465850112192</v>
      </c>
      <c r="F687" s="39">
        <f t="shared" ca="1" si="21"/>
        <v>202.02116462528048</v>
      </c>
    </row>
    <row r="688" spans="5:6" x14ac:dyDescent="0.25">
      <c r="E688" s="39">
        <f t="shared" ca="1" si="20"/>
        <v>0.27435602637993473</v>
      </c>
      <c r="F688" s="39">
        <f t="shared" ca="1" si="21"/>
        <v>118.58900659498369</v>
      </c>
    </row>
    <row r="689" spans="5:6" x14ac:dyDescent="0.25">
      <c r="E689" s="39">
        <f t="shared" ca="1" si="20"/>
        <v>4.2510669571238058E-2</v>
      </c>
      <c r="F689" s="39">
        <f t="shared" ca="1" si="21"/>
        <v>60.627667392809514</v>
      </c>
    </row>
    <row r="690" spans="5:6" x14ac:dyDescent="0.25">
      <c r="E690" s="39">
        <f t="shared" ca="1" si="20"/>
        <v>0.46879945869663697</v>
      </c>
      <c r="F690" s="39">
        <f t="shared" ca="1" si="21"/>
        <v>167.19986467415924</v>
      </c>
    </row>
    <row r="691" spans="5:6" x14ac:dyDescent="0.25">
      <c r="E691" s="39">
        <f t="shared" ca="1" si="20"/>
        <v>0.52439940398573348</v>
      </c>
      <c r="F691" s="39">
        <f t="shared" ca="1" si="21"/>
        <v>181.09985099643336</v>
      </c>
    </row>
    <row r="692" spans="5:6" x14ac:dyDescent="0.25">
      <c r="E692" s="39">
        <f t="shared" ca="1" si="20"/>
        <v>6.8487467254439549E-2</v>
      </c>
      <c r="F692" s="39">
        <f t="shared" ca="1" si="21"/>
        <v>67.121866813609884</v>
      </c>
    </row>
    <row r="693" spans="5:6" x14ac:dyDescent="0.25">
      <c r="E693" s="39">
        <f t="shared" ca="1" si="20"/>
        <v>0.42531153625004936</v>
      </c>
      <c r="F693" s="39">
        <f t="shared" ca="1" si="21"/>
        <v>156.32788406251234</v>
      </c>
    </row>
    <row r="694" spans="5:6" x14ac:dyDescent="0.25">
      <c r="E694" s="39">
        <f t="shared" ca="1" si="20"/>
        <v>0.40001940886342635</v>
      </c>
      <c r="F694" s="39">
        <f t="shared" ca="1" si="21"/>
        <v>150.0048522158566</v>
      </c>
    </row>
    <row r="695" spans="5:6" x14ac:dyDescent="0.25">
      <c r="E695" s="39">
        <f t="shared" ca="1" si="20"/>
        <v>0.11381745537748134</v>
      </c>
      <c r="F695" s="39">
        <f t="shared" ca="1" si="21"/>
        <v>78.454363844370334</v>
      </c>
    </row>
    <row r="696" spans="5:6" x14ac:dyDescent="0.25">
      <c r="E696" s="39">
        <f t="shared" ca="1" si="20"/>
        <v>0.83402494269348859</v>
      </c>
      <c r="F696" s="39">
        <f t="shared" ca="1" si="21"/>
        <v>258.50623567337215</v>
      </c>
    </row>
    <row r="697" spans="5:6" x14ac:dyDescent="0.25">
      <c r="E697" s="39">
        <f t="shared" ca="1" si="20"/>
        <v>0.11261843425353268</v>
      </c>
      <c r="F697" s="39">
        <f t="shared" ca="1" si="21"/>
        <v>78.154608563383164</v>
      </c>
    </row>
    <row r="698" spans="5:6" x14ac:dyDescent="0.25">
      <c r="E698" s="39">
        <f t="shared" ca="1" si="20"/>
        <v>0.8704764041349663</v>
      </c>
      <c r="F698" s="39">
        <f t="shared" ca="1" si="21"/>
        <v>267.61910103374157</v>
      </c>
    </row>
    <row r="699" spans="5:6" x14ac:dyDescent="0.25">
      <c r="E699" s="39">
        <f t="shared" ca="1" si="20"/>
        <v>0.15709739426652525</v>
      </c>
      <c r="F699" s="39">
        <f t="shared" ca="1" si="21"/>
        <v>89.274348566631318</v>
      </c>
    </row>
    <row r="700" spans="5:6" x14ac:dyDescent="0.25">
      <c r="E700" s="39">
        <f t="shared" ca="1" si="20"/>
        <v>0.99407178604040669</v>
      </c>
      <c r="F700" s="39">
        <f t="shared" ca="1" si="21"/>
        <v>298.51794651010164</v>
      </c>
    </row>
    <row r="701" spans="5:6" x14ac:dyDescent="0.25">
      <c r="E701" s="39">
        <f t="shared" ca="1" si="20"/>
        <v>0.71757611005476862</v>
      </c>
      <c r="F701" s="39">
        <f t="shared" ca="1" si="21"/>
        <v>229.39402751369215</v>
      </c>
    </row>
    <row r="702" spans="5:6" x14ac:dyDescent="0.25">
      <c r="E702" s="39">
        <f t="shared" ca="1" si="20"/>
        <v>0.65549749729029527</v>
      </c>
      <c r="F702" s="39">
        <f t="shared" ca="1" si="21"/>
        <v>213.87437432257383</v>
      </c>
    </row>
    <row r="703" spans="5:6" x14ac:dyDescent="0.25">
      <c r="E703" s="39">
        <f t="shared" ca="1" si="20"/>
        <v>0.83010440851328127</v>
      </c>
      <c r="F703" s="39">
        <f t="shared" ca="1" si="21"/>
        <v>257.5261021283203</v>
      </c>
    </row>
    <row r="704" spans="5:6" x14ac:dyDescent="0.25">
      <c r="E704" s="39">
        <f t="shared" ca="1" si="20"/>
        <v>0.59566894883314525</v>
      </c>
      <c r="F704" s="39">
        <f t="shared" ca="1" si="21"/>
        <v>198.91723720828631</v>
      </c>
    </row>
    <row r="705" spans="5:6" x14ac:dyDescent="0.25">
      <c r="E705" s="39">
        <f t="shared" ca="1" si="20"/>
        <v>0.41087068765783974</v>
      </c>
      <c r="F705" s="39">
        <f t="shared" ca="1" si="21"/>
        <v>152.71767191445994</v>
      </c>
    </row>
    <row r="706" spans="5:6" x14ac:dyDescent="0.25">
      <c r="E706" s="39">
        <f t="shared" ca="1" si="20"/>
        <v>2.4898117472489822E-2</v>
      </c>
      <c r="F706" s="39">
        <f t="shared" ca="1" si="21"/>
        <v>56.224529368122454</v>
      </c>
    </row>
    <row r="707" spans="5:6" x14ac:dyDescent="0.25">
      <c r="E707" s="39">
        <f t="shared" ca="1" si="20"/>
        <v>0.44740488003597845</v>
      </c>
      <c r="F707" s="39">
        <f t="shared" ca="1" si="21"/>
        <v>161.85122000899463</v>
      </c>
    </row>
    <row r="708" spans="5:6" x14ac:dyDescent="0.25">
      <c r="E708" s="39">
        <f t="shared" ref="E708:E771" ca="1" si="22">RAND()</f>
        <v>0.37987146634280577</v>
      </c>
      <c r="F708" s="39">
        <f t="shared" ref="F708:F771" ca="1" si="23">$C$3+E708*($C$4-$C$3)</f>
        <v>144.96786658570144</v>
      </c>
    </row>
    <row r="709" spans="5:6" x14ac:dyDescent="0.25">
      <c r="E709" s="39">
        <f t="shared" ca="1" si="22"/>
        <v>0.84407404595761093</v>
      </c>
      <c r="F709" s="39">
        <f t="shared" ca="1" si="23"/>
        <v>261.01851148940273</v>
      </c>
    </row>
    <row r="710" spans="5:6" x14ac:dyDescent="0.25">
      <c r="E710" s="39">
        <f t="shared" ca="1" si="22"/>
        <v>3.0158061068017439E-2</v>
      </c>
      <c r="F710" s="39">
        <f t="shared" ca="1" si="23"/>
        <v>57.539515267004361</v>
      </c>
    </row>
    <row r="711" spans="5:6" x14ac:dyDescent="0.25">
      <c r="E711" s="39">
        <f t="shared" ca="1" si="22"/>
        <v>0.81359497248037216</v>
      </c>
      <c r="F711" s="39">
        <f t="shared" ca="1" si="23"/>
        <v>253.39874312009303</v>
      </c>
    </row>
    <row r="712" spans="5:6" x14ac:dyDescent="0.25">
      <c r="E712" s="39">
        <f t="shared" ca="1" si="22"/>
        <v>0.9854969278382304</v>
      </c>
      <c r="F712" s="39">
        <f t="shared" ca="1" si="23"/>
        <v>296.37423195955762</v>
      </c>
    </row>
    <row r="713" spans="5:6" x14ac:dyDescent="0.25">
      <c r="E713" s="39">
        <f t="shared" ca="1" si="22"/>
        <v>6.9298528028681639E-2</v>
      </c>
      <c r="F713" s="39">
        <f t="shared" ca="1" si="23"/>
        <v>67.324632007170408</v>
      </c>
    </row>
    <row r="714" spans="5:6" x14ac:dyDescent="0.25">
      <c r="E714" s="39">
        <f t="shared" ca="1" si="22"/>
        <v>0.81080706970251049</v>
      </c>
      <c r="F714" s="39">
        <f t="shared" ca="1" si="23"/>
        <v>252.70176742562762</v>
      </c>
    </row>
    <row r="715" spans="5:6" x14ac:dyDescent="0.25">
      <c r="E715" s="39">
        <f t="shared" ca="1" si="22"/>
        <v>0.27725425175958462</v>
      </c>
      <c r="F715" s="39">
        <f t="shared" ca="1" si="23"/>
        <v>119.31356293989616</v>
      </c>
    </row>
    <row r="716" spans="5:6" x14ac:dyDescent="0.25">
      <c r="E716" s="39">
        <f t="shared" ca="1" si="22"/>
        <v>6.2032560148499893E-2</v>
      </c>
      <c r="F716" s="39">
        <f t="shared" ca="1" si="23"/>
        <v>65.508140037124974</v>
      </c>
    </row>
    <row r="717" spans="5:6" x14ac:dyDescent="0.25">
      <c r="E717" s="39">
        <f t="shared" ca="1" si="22"/>
        <v>0.95740022537381053</v>
      </c>
      <c r="F717" s="39">
        <f t="shared" ca="1" si="23"/>
        <v>289.35005634345259</v>
      </c>
    </row>
    <row r="718" spans="5:6" x14ac:dyDescent="0.25">
      <c r="E718" s="39">
        <f t="shared" ca="1" si="22"/>
        <v>0.7111182116863255</v>
      </c>
      <c r="F718" s="39">
        <f t="shared" ca="1" si="23"/>
        <v>227.77955292158137</v>
      </c>
    </row>
    <row r="719" spans="5:6" x14ac:dyDescent="0.25">
      <c r="E719" s="39">
        <f t="shared" ca="1" si="22"/>
        <v>0.17225583386942978</v>
      </c>
      <c r="F719" s="39">
        <f t="shared" ca="1" si="23"/>
        <v>93.063958467357452</v>
      </c>
    </row>
    <row r="720" spans="5:6" x14ac:dyDescent="0.25">
      <c r="E720" s="39">
        <f t="shared" ca="1" si="22"/>
        <v>0.33393872100297906</v>
      </c>
      <c r="F720" s="39">
        <f t="shared" ca="1" si="23"/>
        <v>133.48468025074476</v>
      </c>
    </row>
    <row r="721" spans="5:6" x14ac:dyDescent="0.25">
      <c r="E721" s="39">
        <f t="shared" ca="1" si="22"/>
        <v>0.72202841201921431</v>
      </c>
      <c r="F721" s="39">
        <f t="shared" ca="1" si="23"/>
        <v>230.50710300480358</v>
      </c>
    </row>
    <row r="722" spans="5:6" x14ac:dyDescent="0.25">
      <c r="E722" s="39">
        <f t="shared" ca="1" si="22"/>
        <v>0.3895552901532765</v>
      </c>
      <c r="F722" s="39">
        <f t="shared" ca="1" si="23"/>
        <v>147.38882253831912</v>
      </c>
    </row>
    <row r="723" spans="5:6" x14ac:dyDescent="0.25">
      <c r="E723" s="39">
        <f t="shared" ca="1" si="22"/>
        <v>0.80539285331841626</v>
      </c>
      <c r="F723" s="39">
        <f t="shared" ca="1" si="23"/>
        <v>251.34821332960405</v>
      </c>
    </row>
    <row r="724" spans="5:6" x14ac:dyDescent="0.25">
      <c r="E724" s="39">
        <f t="shared" ca="1" si="22"/>
        <v>6.7393702900676589E-3</v>
      </c>
      <c r="F724" s="39">
        <f t="shared" ca="1" si="23"/>
        <v>51.684842572516914</v>
      </c>
    </row>
    <row r="725" spans="5:6" x14ac:dyDescent="0.25">
      <c r="E725" s="39">
        <f t="shared" ca="1" si="22"/>
        <v>0.98195749596036341</v>
      </c>
      <c r="F725" s="39">
        <f t="shared" ca="1" si="23"/>
        <v>295.48937399009083</v>
      </c>
    </row>
    <row r="726" spans="5:6" x14ac:dyDescent="0.25">
      <c r="E726" s="39">
        <f t="shared" ca="1" si="22"/>
        <v>0.70982410696357245</v>
      </c>
      <c r="F726" s="39">
        <f t="shared" ca="1" si="23"/>
        <v>227.45602674089312</v>
      </c>
    </row>
    <row r="727" spans="5:6" x14ac:dyDescent="0.25">
      <c r="E727" s="39">
        <f t="shared" ca="1" si="22"/>
        <v>0.8559573183224457</v>
      </c>
      <c r="F727" s="39">
        <f t="shared" ca="1" si="23"/>
        <v>263.98932958061141</v>
      </c>
    </row>
    <row r="728" spans="5:6" x14ac:dyDescent="0.25">
      <c r="E728" s="39">
        <f t="shared" ca="1" si="22"/>
        <v>0.77049062773807198</v>
      </c>
      <c r="F728" s="39">
        <f t="shared" ca="1" si="23"/>
        <v>242.62265693451801</v>
      </c>
    </row>
    <row r="729" spans="5:6" x14ac:dyDescent="0.25">
      <c r="E729" s="39">
        <f t="shared" ca="1" si="22"/>
        <v>0.72820758573656608</v>
      </c>
      <c r="F729" s="39">
        <f t="shared" ca="1" si="23"/>
        <v>232.05189643414153</v>
      </c>
    </row>
    <row r="730" spans="5:6" x14ac:dyDescent="0.25">
      <c r="E730" s="39">
        <f t="shared" ca="1" si="22"/>
        <v>0.74630727917946371</v>
      </c>
      <c r="F730" s="39">
        <f t="shared" ca="1" si="23"/>
        <v>236.57681979486594</v>
      </c>
    </row>
    <row r="731" spans="5:6" x14ac:dyDescent="0.25">
      <c r="E731" s="39">
        <f t="shared" ca="1" si="22"/>
        <v>0.25288901905197281</v>
      </c>
      <c r="F731" s="39">
        <f t="shared" ca="1" si="23"/>
        <v>113.2222547629932</v>
      </c>
    </row>
    <row r="732" spans="5:6" x14ac:dyDescent="0.25">
      <c r="E732" s="39">
        <f t="shared" ca="1" si="22"/>
        <v>0.71490016390655275</v>
      </c>
      <c r="F732" s="39">
        <f t="shared" ca="1" si="23"/>
        <v>228.72504097663818</v>
      </c>
    </row>
    <row r="733" spans="5:6" x14ac:dyDescent="0.25">
      <c r="E733" s="39">
        <f t="shared" ca="1" si="22"/>
        <v>0.53349941135945667</v>
      </c>
      <c r="F733" s="39">
        <f t="shared" ca="1" si="23"/>
        <v>183.37485283986416</v>
      </c>
    </row>
    <row r="734" spans="5:6" x14ac:dyDescent="0.25">
      <c r="E734" s="39">
        <f t="shared" ca="1" si="22"/>
        <v>0.20638431966979354</v>
      </c>
      <c r="F734" s="39">
        <f t="shared" ca="1" si="23"/>
        <v>101.59607991744838</v>
      </c>
    </row>
    <row r="735" spans="5:6" x14ac:dyDescent="0.25">
      <c r="E735" s="39">
        <f t="shared" ca="1" si="22"/>
        <v>0.93573274045135835</v>
      </c>
      <c r="F735" s="39">
        <f t="shared" ca="1" si="23"/>
        <v>283.93318511283962</v>
      </c>
    </row>
    <row r="736" spans="5:6" x14ac:dyDescent="0.25">
      <c r="E736" s="39">
        <f t="shared" ca="1" si="22"/>
        <v>0.50462953904123364</v>
      </c>
      <c r="F736" s="39">
        <f t="shared" ca="1" si="23"/>
        <v>176.15738476030842</v>
      </c>
    </row>
    <row r="737" spans="5:6" x14ac:dyDescent="0.25">
      <c r="E737" s="39">
        <f t="shared" ca="1" si="22"/>
        <v>0.99945544432939082</v>
      </c>
      <c r="F737" s="39">
        <f t="shared" ca="1" si="23"/>
        <v>299.86386108234774</v>
      </c>
    </row>
    <row r="738" spans="5:6" x14ac:dyDescent="0.25">
      <c r="E738" s="39">
        <f t="shared" ca="1" si="22"/>
        <v>0.60154125848099149</v>
      </c>
      <c r="F738" s="39">
        <f t="shared" ca="1" si="23"/>
        <v>200.38531462024787</v>
      </c>
    </row>
    <row r="739" spans="5:6" x14ac:dyDescent="0.25">
      <c r="E739" s="39">
        <f t="shared" ca="1" si="22"/>
        <v>0.2596464584819933</v>
      </c>
      <c r="F739" s="39">
        <f t="shared" ca="1" si="23"/>
        <v>114.91161462049833</v>
      </c>
    </row>
    <row r="740" spans="5:6" x14ac:dyDescent="0.25">
      <c r="E740" s="39">
        <f t="shared" ca="1" si="22"/>
        <v>0.78504768425686611</v>
      </c>
      <c r="F740" s="39">
        <f t="shared" ca="1" si="23"/>
        <v>246.26192106421652</v>
      </c>
    </row>
    <row r="741" spans="5:6" x14ac:dyDescent="0.25">
      <c r="E741" s="39">
        <f t="shared" ca="1" si="22"/>
        <v>2.0643323555639692E-2</v>
      </c>
      <c r="F741" s="39">
        <f t="shared" ca="1" si="23"/>
        <v>55.160830888909921</v>
      </c>
    </row>
    <row r="742" spans="5:6" x14ac:dyDescent="0.25">
      <c r="E742" s="39">
        <f t="shared" ca="1" si="22"/>
        <v>0.82266750139174449</v>
      </c>
      <c r="F742" s="39">
        <f t="shared" ca="1" si="23"/>
        <v>255.66687534793613</v>
      </c>
    </row>
    <row r="743" spans="5:6" x14ac:dyDescent="0.25">
      <c r="E743" s="39">
        <f t="shared" ca="1" si="22"/>
        <v>0.79769777050730961</v>
      </c>
      <c r="F743" s="39">
        <f t="shared" ca="1" si="23"/>
        <v>249.42444262682741</v>
      </c>
    </row>
    <row r="744" spans="5:6" x14ac:dyDescent="0.25">
      <c r="E744" s="39">
        <f t="shared" ca="1" si="22"/>
        <v>0.92133237022638004</v>
      </c>
      <c r="F744" s="39">
        <f t="shared" ca="1" si="23"/>
        <v>280.33309255659503</v>
      </c>
    </row>
    <row r="745" spans="5:6" x14ac:dyDescent="0.25">
      <c r="E745" s="39">
        <f t="shared" ca="1" si="22"/>
        <v>0.15240637856879824</v>
      </c>
      <c r="F745" s="39">
        <f t="shared" ca="1" si="23"/>
        <v>88.101594642199558</v>
      </c>
    </row>
    <row r="746" spans="5:6" x14ac:dyDescent="0.25">
      <c r="E746" s="39">
        <f t="shared" ca="1" si="22"/>
        <v>0.63414088672367042</v>
      </c>
      <c r="F746" s="39">
        <f t="shared" ca="1" si="23"/>
        <v>208.5352216809176</v>
      </c>
    </row>
    <row r="747" spans="5:6" x14ac:dyDescent="0.25">
      <c r="E747" s="39">
        <f t="shared" ca="1" si="22"/>
        <v>0.9864082502027266</v>
      </c>
      <c r="F747" s="39">
        <f t="shared" ca="1" si="23"/>
        <v>296.60206255068164</v>
      </c>
    </row>
    <row r="748" spans="5:6" x14ac:dyDescent="0.25">
      <c r="E748" s="39">
        <f t="shared" ca="1" si="22"/>
        <v>6.8109040362661299E-2</v>
      </c>
      <c r="F748" s="39">
        <f t="shared" ca="1" si="23"/>
        <v>67.027260090665322</v>
      </c>
    </row>
    <row r="749" spans="5:6" x14ac:dyDescent="0.25">
      <c r="E749" s="39">
        <f t="shared" ca="1" si="22"/>
        <v>0.68138511193207574</v>
      </c>
      <c r="F749" s="39">
        <f t="shared" ca="1" si="23"/>
        <v>220.34627798301892</v>
      </c>
    </row>
    <row r="750" spans="5:6" x14ac:dyDescent="0.25">
      <c r="E750" s="39">
        <f t="shared" ca="1" si="22"/>
        <v>0.5253879036583684</v>
      </c>
      <c r="F750" s="39">
        <f t="shared" ca="1" si="23"/>
        <v>181.34697591459209</v>
      </c>
    </row>
    <row r="751" spans="5:6" x14ac:dyDescent="0.25">
      <c r="E751" s="39">
        <f t="shared" ca="1" si="22"/>
        <v>0.17590485776454745</v>
      </c>
      <c r="F751" s="39">
        <f t="shared" ca="1" si="23"/>
        <v>93.976214441136861</v>
      </c>
    </row>
    <row r="752" spans="5:6" x14ac:dyDescent="0.25">
      <c r="E752" s="39">
        <f t="shared" ca="1" si="22"/>
        <v>0.82200096563330649</v>
      </c>
      <c r="F752" s="39">
        <f t="shared" ca="1" si="23"/>
        <v>255.50024140832662</v>
      </c>
    </row>
    <row r="753" spans="5:6" x14ac:dyDescent="0.25">
      <c r="E753" s="39">
        <f t="shared" ca="1" si="22"/>
        <v>0.44267148447100113</v>
      </c>
      <c r="F753" s="39">
        <f t="shared" ca="1" si="23"/>
        <v>160.66787111775028</v>
      </c>
    </row>
    <row r="754" spans="5:6" x14ac:dyDescent="0.25">
      <c r="E754" s="39">
        <f t="shared" ca="1" si="22"/>
        <v>0.57963145208320488</v>
      </c>
      <c r="F754" s="39">
        <f t="shared" ca="1" si="23"/>
        <v>194.90786302080122</v>
      </c>
    </row>
    <row r="755" spans="5:6" x14ac:dyDescent="0.25">
      <c r="E755" s="39">
        <f t="shared" ca="1" si="22"/>
        <v>0.81815876326361181</v>
      </c>
      <c r="F755" s="39">
        <f t="shared" ca="1" si="23"/>
        <v>254.53969081590296</v>
      </c>
    </row>
    <row r="756" spans="5:6" x14ac:dyDescent="0.25">
      <c r="E756" s="39">
        <f t="shared" ca="1" si="22"/>
        <v>0.44186539645930212</v>
      </c>
      <c r="F756" s="39">
        <f t="shared" ca="1" si="23"/>
        <v>160.46634911482553</v>
      </c>
    </row>
    <row r="757" spans="5:6" x14ac:dyDescent="0.25">
      <c r="E757" s="39">
        <f t="shared" ca="1" si="22"/>
        <v>0.27962178160541162</v>
      </c>
      <c r="F757" s="39">
        <f t="shared" ca="1" si="23"/>
        <v>119.90544540135291</v>
      </c>
    </row>
    <row r="758" spans="5:6" x14ac:dyDescent="0.25">
      <c r="E758" s="39">
        <f t="shared" ca="1" si="22"/>
        <v>0.26127306269195671</v>
      </c>
      <c r="F758" s="39">
        <f t="shared" ca="1" si="23"/>
        <v>115.31826567298918</v>
      </c>
    </row>
    <row r="759" spans="5:6" x14ac:dyDescent="0.25">
      <c r="E759" s="39">
        <f t="shared" ca="1" si="22"/>
        <v>0.74422015708863809</v>
      </c>
      <c r="F759" s="39">
        <f t="shared" ca="1" si="23"/>
        <v>236.05503927215952</v>
      </c>
    </row>
    <row r="760" spans="5:6" x14ac:dyDescent="0.25">
      <c r="E760" s="39">
        <f t="shared" ca="1" si="22"/>
        <v>0.31560531818577142</v>
      </c>
      <c r="F760" s="39">
        <f t="shared" ca="1" si="23"/>
        <v>128.90132954644287</v>
      </c>
    </row>
    <row r="761" spans="5:6" x14ac:dyDescent="0.25">
      <c r="E761" s="39">
        <f t="shared" ca="1" si="22"/>
        <v>0.66485018927688455</v>
      </c>
      <c r="F761" s="39">
        <f t="shared" ca="1" si="23"/>
        <v>216.21254731922113</v>
      </c>
    </row>
    <row r="762" spans="5:6" x14ac:dyDescent="0.25">
      <c r="E762" s="39">
        <f t="shared" ca="1" si="22"/>
        <v>0.57928834740693436</v>
      </c>
      <c r="F762" s="39">
        <f t="shared" ca="1" si="23"/>
        <v>194.82208685173359</v>
      </c>
    </row>
    <row r="763" spans="5:6" x14ac:dyDescent="0.25">
      <c r="E763" s="39">
        <f t="shared" ca="1" si="22"/>
        <v>0.55798027969481756</v>
      </c>
      <c r="F763" s="39">
        <f t="shared" ca="1" si="23"/>
        <v>189.49506992370439</v>
      </c>
    </row>
    <row r="764" spans="5:6" x14ac:dyDescent="0.25">
      <c r="E764" s="39">
        <f t="shared" ca="1" si="22"/>
        <v>0.84453943301714651</v>
      </c>
      <c r="F764" s="39">
        <f t="shared" ca="1" si="23"/>
        <v>261.13485825428666</v>
      </c>
    </row>
    <row r="765" spans="5:6" x14ac:dyDescent="0.25">
      <c r="E765" s="39">
        <f t="shared" ca="1" si="22"/>
        <v>0.98689320513319201</v>
      </c>
      <c r="F765" s="39">
        <f t="shared" ca="1" si="23"/>
        <v>296.72330128329804</v>
      </c>
    </row>
    <row r="766" spans="5:6" x14ac:dyDescent="0.25">
      <c r="E766" s="39">
        <f t="shared" ca="1" si="22"/>
        <v>0.44717474331390183</v>
      </c>
      <c r="F766" s="39">
        <f t="shared" ca="1" si="23"/>
        <v>161.79368582847547</v>
      </c>
    </row>
    <row r="767" spans="5:6" x14ac:dyDescent="0.25">
      <c r="E767" s="39">
        <f t="shared" ca="1" si="22"/>
        <v>0.12801021782193833</v>
      </c>
      <c r="F767" s="39">
        <f t="shared" ca="1" si="23"/>
        <v>82.002554455484585</v>
      </c>
    </row>
    <row r="768" spans="5:6" x14ac:dyDescent="0.25">
      <c r="E768" s="39">
        <f t="shared" ca="1" si="22"/>
        <v>0.63990711579172133</v>
      </c>
      <c r="F768" s="39">
        <f t="shared" ca="1" si="23"/>
        <v>209.97677894793034</v>
      </c>
    </row>
    <row r="769" spans="5:6" x14ac:dyDescent="0.25">
      <c r="E769" s="39">
        <f t="shared" ca="1" si="22"/>
        <v>0.71992360598645366</v>
      </c>
      <c r="F769" s="39">
        <f t="shared" ca="1" si="23"/>
        <v>229.98090149661343</v>
      </c>
    </row>
    <row r="770" spans="5:6" x14ac:dyDescent="0.25">
      <c r="E770" s="39">
        <f t="shared" ca="1" si="22"/>
        <v>0.6892486726399808</v>
      </c>
      <c r="F770" s="39">
        <f t="shared" ca="1" si="23"/>
        <v>222.3121681599952</v>
      </c>
    </row>
    <row r="771" spans="5:6" x14ac:dyDescent="0.25">
      <c r="E771" s="39">
        <f t="shared" ca="1" si="22"/>
        <v>0.99825533846286352</v>
      </c>
      <c r="F771" s="39">
        <f t="shared" ca="1" si="23"/>
        <v>299.5638346157159</v>
      </c>
    </row>
    <row r="772" spans="5:6" x14ac:dyDescent="0.25">
      <c r="E772" s="39">
        <f t="shared" ref="E772:E835" ca="1" si="24">RAND()</f>
        <v>0.61142449635691798</v>
      </c>
      <c r="F772" s="39">
        <f t="shared" ref="F772:F835" ca="1" si="25">$C$3+E772*($C$4-$C$3)</f>
        <v>202.8561240892295</v>
      </c>
    </row>
    <row r="773" spans="5:6" x14ac:dyDescent="0.25">
      <c r="E773" s="39">
        <f t="shared" ca="1" si="24"/>
        <v>0.1744576611820613</v>
      </c>
      <c r="F773" s="39">
        <f t="shared" ca="1" si="25"/>
        <v>93.614415295515329</v>
      </c>
    </row>
    <row r="774" spans="5:6" x14ac:dyDescent="0.25">
      <c r="E774" s="39">
        <f t="shared" ca="1" si="24"/>
        <v>0.47639177094662744</v>
      </c>
      <c r="F774" s="39">
        <f t="shared" ca="1" si="25"/>
        <v>169.09794273665688</v>
      </c>
    </row>
    <row r="775" spans="5:6" x14ac:dyDescent="0.25">
      <c r="E775" s="39">
        <f t="shared" ca="1" si="24"/>
        <v>0.31016201481075523</v>
      </c>
      <c r="F775" s="39">
        <f t="shared" ca="1" si="25"/>
        <v>127.54050370268881</v>
      </c>
    </row>
    <row r="776" spans="5:6" x14ac:dyDescent="0.25">
      <c r="E776" s="39">
        <f t="shared" ca="1" si="24"/>
        <v>0.32788332530524944</v>
      </c>
      <c r="F776" s="39">
        <f t="shared" ca="1" si="25"/>
        <v>131.97083132631235</v>
      </c>
    </row>
    <row r="777" spans="5:6" x14ac:dyDescent="0.25">
      <c r="E777" s="39">
        <f t="shared" ca="1" si="24"/>
        <v>0.51515678198158643</v>
      </c>
      <c r="F777" s="39">
        <f t="shared" ca="1" si="25"/>
        <v>178.7891954953966</v>
      </c>
    </row>
    <row r="778" spans="5:6" x14ac:dyDescent="0.25">
      <c r="E778" s="39">
        <f t="shared" ca="1" si="24"/>
        <v>2.6402553705232368E-2</v>
      </c>
      <c r="F778" s="39">
        <f t="shared" ca="1" si="25"/>
        <v>56.600638426308095</v>
      </c>
    </row>
    <row r="779" spans="5:6" x14ac:dyDescent="0.25">
      <c r="E779" s="39">
        <f t="shared" ca="1" si="24"/>
        <v>0.41073091297356834</v>
      </c>
      <c r="F779" s="39">
        <f t="shared" ca="1" si="25"/>
        <v>152.68272824339209</v>
      </c>
    </row>
    <row r="780" spans="5:6" x14ac:dyDescent="0.25">
      <c r="E780" s="39">
        <f t="shared" ca="1" si="24"/>
        <v>0.64136663614299261</v>
      </c>
      <c r="F780" s="39">
        <f t="shared" ca="1" si="25"/>
        <v>210.34165903574817</v>
      </c>
    </row>
    <row r="781" spans="5:6" x14ac:dyDescent="0.25">
      <c r="E781" s="39">
        <f t="shared" ca="1" si="24"/>
        <v>0.12933990468145784</v>
      </c>
      <c r="F781" s="39">
        <f t="shared" ca="1" si="25"/>
        <v>82.334976170364456</v>
      </c>
    </row>
    <row r="782" spans="5:6" x14ac:dyDescent="0.25">
      <c r="E782" s="39">
        <f t="shared" ca="1" si="24"/>
        <v>0.75746642261950137</v>
      </c>
      <c r="F782" s="39">
        <f t="shared" ca="1" si="25"/>
        <v>239.36660565487534</v>
      </c>
    </row>
    <row r="783" spans="5:6" x14ac:dyDescent="0.25">
      <c r="E783" s="39">
        <f t="shared" ca="1" si="24"/>
        <v>3.4558900339100695E-2</v>
      </c>
      <c r="F783" s="39">
        <f t="shared" ca="1" si="25"/>
        <v>58.639725084775172</v>
      </c>
    </row>
    <row r="784" spans="5:6" x14ac:dyDescent="0.25">
      <c r="E784" s="39">
        <f t="shared" ca="1" si="24"/>
        <v>0.79449228521799442</v>
      </c>
      <c r="F784" s="39">
        <f t="shared" ca="1" si="25"/>
        <v>248.62307130449861</v>
      </c>
    </row>
    <row r="785" spans="5:6" x14ac:dyDescent="0.25">
      <c r="E785" s="39">
        <f t="shared" ca="1" si="24"/>
        <v>7.1494867922172411E-2</v>
      </c>
      <c r="F785" s="39">
        <f t="shared" ca="1" si="25"/>
        <v>67.873716980543108</v>
      </c>
    </row>
    <row r="786" spans="5:6" x14ac:dyDescent="0.25">
      <c r="E786" s="39">
        <f t="shared" ca="1" si="24"/>
        <v>0.63935544937791</v>
      </c>
      <c r="F786" s="39">
        <f t="shared" ca="1" si="25"/>
        <v>209.83886234447749</v>
      </c>
    </row>
    <row r="787" spans="5:6" x14ac:dyDescent="0.25">
      <c r="E787" s="39">
        <f t="shared" ca="1" si="24"/>
        <v>0.46270892193166568</v>
      </c>
      <c r="F787" s="39">
        <f t="shared" ca="1" si="25"/>
        <v>165.6772304829164</v>
      </c>
    </row>
    <row r="788" spans="5:6" x14ac:dyDescent="0.25">
      <c r="E788" s="39">
        <f t="shared" ca="1" si="24"/>
        <v>0.34776991613967567</v>
      </c>
      <c r="F788" s="39">
        <f t="shared" ca="1" si="25"/>
        <v>136.9424790349189</v>
      </c>
    </row>
    <row r="789" spans="5:6" x14ac:dyDescent="0.25">
      <c r="E789" s="39">
        <f t="shared" ca="1" si="24"/>
        <v>0.81648672410610168</v>
      </c>
      <c r="F789" s="39">
        <f t="shared" ca="1" si="25"/>
        <v>254.12168102652541</v>
      </c>
    </row>
    <row r="790" spans="5:6" x14ac:dyDescent="0.25">
      <c r="E790" s="39">
        <f t="shared" ca="1" si="24"/>
        <v>9.0904331021804619E-2</v>
      </c>
      <c r="F790" s="39">
        <f t="shared" ca="1" si="25"/>
        <v>72.726082755451159</v>
      </c>
    </row>
    <row r="791" spans="5:6" x14ac:dyDescent="0.25">
      <c r="E791" s="39">
        <f t="shared" ca="1" si="24"/>
        <v>0.70879112990997517</v>
      </c>
      <c r="F791" s="39">
        <f t="shared" ca="1" si="25"/>
        <v>227.1977824774938</v>
      </c>
    </row>
    <row r="792" spans="5:6" x14ac:dyDescent="0.25">
      <c r="E792" s="39">
        <f t="shared" ca="1" si="24"/>
        <v>0.44835603994139017</v>
      </c>
      <c r="F792" s="39">
        <f t="shared" ca="1" si="25"/>
        <v>162.08900998534756</v>
      </c>
    </row>
    <row r="793" spans="5:6" x14ac:dyDescent="0.25">
      <c r="E793" s="39">
        <f t="shared" ca="1" si="24"/>
        <v>0.51174040676237853</v>
      </c>
      <c r="F793" s="39">
        <f t="shared" ca="1" si="25"/>
        <v>177.93510169059465</v>
      </c>
    </row>
    <row r="794" spans="5:6" x14ac:dyDescent="0.25">
      <c r="E794" s="39">
        <f t="shared" ca="1" si="24"/>
        <v>0.25274472314268781</v>
      </c>
      <c r="F794" s="39">
        <f t="shared" ca="1" si="25"/>
        <v>113.18618078567195</v>
      </c>
    </row>
    <row r="795" spans="5:6" x14ac:dyDescent="0.25">
      <c r="E795" s="39">
        <f t="shared" ca="1" si="24"/>
        <v>0.77437918079826962</v>
      </c>
      <c r="F795" s="39">
        <f t="shared" ca="1" si="25"/>
        <v>243.59479519956741</v>
      </c>
    </row>
    <row r="796" spans="5:6" x14ac:dyDescent="0.25">
      <c r="E796" s="39">
        <f t="shared" ca="1" si="24"/>
        <v>0.27898798226791577</v>
      </c>
      <c r="F796" s="39">
        <f t="shared" ca="1" si="25"/>
        <v>119.74699556697894</v>
      </c>
    </row>
    <row r="797" spans="5:6" x14ac:dyDescent="0.25">
      <c r="E797" s="39">
        <f t="shared" ca="1" si="24"/>
        <v>0.21698809973648558</v>
      </c>
      <c r="F797" s="39">
        <f t="shared" ca="1" si="25"/>
        <v>104.2470249341214</v>
      </c>
    </row>
    <row r="798" spans="5:6" x14ac:dyDescent="0.25">
      <c r="E798" s="39">
        <f t="shared" ca="1" si="24"/>
        <v>0.9366909737610668</v>
      </c>
      <c r="F798" s="39">
        <f t="shared" ca="1" si="25"/>
        <v>284.17274344026669</v>
      </c>
    </row>
    <row r="799" spans="5:6" x14ac:dyDescent="0.25">
      <c r="E799" s="39">
        <f t="shared" ca="1" si="24"/>
        <v>1.7498163379498943E-2</v>
      </c>
      <c r="F799" s="39">
        <f t="shared" ca="1" si="25"/>
        <v>54.374540844874737</v>
      </c>
    </row>
    <row r="800" spans="5:6" x14ac:dyDescent="0.25">
      <c r="E800" s="39">
        <f t="shared" ca="1" si="24"/>
        <v>0.98778608073018781</v>
      </c>
      <c r="F800" s="39">
        <f t="shared" ca="1" si="25"/>
        <v>296.94652018254692</v>
      </c>
    </row>
    <row r="801" spans="5:6" x14ac:dyDescent="0.25">
      <c r="E801" s="39">
        <f t="shared" ca="1" si="24"/>
        <v>0.11287885547084731</v>
      </c>
      <c r="F801" s="39">
        <f t="shared" ca="1" si="25"/>
        <v>78.219713867711818</v>
      </c>
    </row>
    <row r="802" spans="5:6" x14ac:dyDescent="0.25">
      <c r="E802" s="39">
        <f t="shared" ca="1" si="24"/>
        <v>0.190907145822236</v>
      </c>
      <c r="F802" s="39">
        <f t="shared" ca="1" si="25"/>
        <v>97.726786455558994</v>
      </c>
    </row>
    <row r="803" spans="5:6" x14ac:dyDescent="0.25">
      <c r="E803" s="39">
        <f t="shared" ca="1" si="24"/>
        <v>2.4759158178760732E-2</v>
      </c>
      <c r="F803" s="39">
        <f t="shared" ca="1" si="25"/>
        <v>56.189789544690186</v>
      </c>
    </row>
    <row r="804" spans="5:6" x14ac:dyDescent="0.25">
      <c r="E804" s="39">
        <f t="shared" ca="1" si="24"/>
        <v>0.60375518903651915</v>
      </c>
      <c r="F804" s="39">
        <f t="shared" ca="1" si="25"/>
        <v>200.93879725912979</v>
      </c>
    </row>
    <row r="805" spans="5:6" x14ac:dyDescent="0.25">
      <c r="E805" s="39">
        <f t="shared" ca="1" si="24"/>
        <v>0.39613963251248829</v>
      </c>
      <c r="F805" s="39">
        <f t="shared" ca="1" si="25"/>
        <v>149.03490812812208</v>
      </c>
    </row>
    <row r="806" spans="5:6" x14ac:dyDescent="0.25">
      <c r="E806" s="39">
        <f t="shared" ca="1" si="24"/>
        <v>0.32149512905087996</v>
      </c>
      <c r="F806" s="39">
        <f t="shared" ca="1" si="25"/>
        <v>130.37378226272</v>
      </c>
    </row>
    <row r="807" spans="5:6" x14ac:dyDescent="0.25">
      <c r="E807" s="39">
        <f t="shared" ca="1" si="24"/>
        <v>0.2717206896067248</v>
      </c>
      <c r="F807" s="39">
        <f t="shared" ca="1" si="25"/>
        <v>117.9301724016812</v>
      </c>
    </row>
    <row r="808" spans="5:6" x14ac:dyDescent="0.25">
      <c r="E808" s="39">
        <f t="shared" ca="1" si="24"/>
        <v>6.6799772482072362E-2</v>
      </c>
      <c r="F808" s="39">
        <f t="shared" ca="1" si="25"/>
        <v>66.699943120518085</v>
      </c>
    </row>
    <row r="809" spans="5:6" x14ac:dyDescent="0.25">
      <c r="E809" s="39">
        <f t="shared" ca="1" si="24"/>
        <v>6.9154923013422742E-2</v>
      </c>
      <c r="F809" s="39">
        <f t="shared" ca="1" si="25"/>
        <v>67.288730753355679</v>
      </c>
    </row>
    <row r="810" spans="5:6" x14ac:dyDescent="0.25">
      <c r="E810" s="39">
        <f t="shared" ca="1" si="24"/>
        <v>0.30154661086104617</v>
      </c>
      <c r="F810" s="39">
        <f t="shared" ca="1" si="25"/>
        <v>125.38665271526155</v>
      </c>
    </row>
    <row r="811" spans="5:6" x14ac:dyDescent="0.25">
      <c r="E811" s="39">
        <f t="shared" ca="1" si="24"/>
        <v>0.61303474147785264</v>
      </c>
      <c r="F811" s="39">
        <f t="shared" ca="1" si="25"/>
        <v>203.25868536946317</v>
      </c>
    </row>
    <row r="812" spans="5:6" x14ac:dyDescent="0.25">
      <c r="E812" s="39">
        <f t="shared" ca="1" si="24"/>
        <v>0.46410622208983843</v>
      </c>
      <c r="F812" s="39">
        <f t="shared" ca="1" si="25"/>
        <v>166.0265555224596</v>
      </c>
    </row>
    <row r="813" spans="5:6" x14ac:dyDescent="0.25">
      <c r="E813" s="39">
        <f t="shared" ca="1" si="24"/>
        <v>0.13951883973201007</v>
      </c>
      <c r="F813" s="39">
        <f t="shared" ca="1" si="25"/>
        <v>84.879709933002516</v>
      </c>
    </row>
    <row r="814" spans="5:6" x14ac:dyDescent="0.25">
      <c r="E814" s="39">
        <f t="shared" ca="1" si="24"/>
        <v>0.31579349072245377</v>
      </c>
      <c r="F814" s="39">
        <f t="shared" ca="1" si="25"/>
        <v>128.94837268061343</v>
      </c>
    </row>
    <row r="815" spans="5:6" x14ac:dyDescent="0.25">
      <c r="E815" s="39">
        <f t="shared" ca="1" si="24"/>
        <v>0.69832569197539474</v>
      </c>
      <c r="F815" s="39">
        <f t="shared" ca="1" si="25"/>
        <v>224.58142299384869</v>
      </c>
    </row>
    <row r="816" spans="5:6" x14ac:dyDescent="0.25">
      <c r="E816" s="39">
        <f t="shared" ca="1" si="24"/>
        <v>0.69112776674844167</v>
      </c>
      <c r="F816" s="39">
        <f t="shared" ca="1" si="25"/>
        <v>222.78194168711042</v>
      </c>
    </row>
    <row r="817" spans="5:6" x14ac:dyDescent="0.25">
      <c r="E817" s="39">
        <f t="shared" ca="1" si="24"/>
        <v>0.31432252963151563</v>
      </c>
      <c r="F817" s="39">
        <f t="shared" ca="1" si="25"/>
        <v>128.58063240787891</v>
      </c>
    </row>
    <row r="818" spans="5:6" x14ac:dyDescent="0.25">
      <c r="E818" s="39">
        <f t="shared" ca="1" si="24"/>
        <v>0.52688241232913802</v>
      </c>
      <c r="F818" s="39">
        <f t="shared" ca="1" si="25"/>
        <v>181.7206030822845</v>
      </c>
    </row>
    <row r="819" spans="5:6" x14ac:dyDescent="0.25">
      <c r="E819" s="39">
        <f t="shared" ca="1" si="24"/>
        <v>0.95915692338348835</v>
      </c>
      <c r="F819" s="39">
        <f t="shared" ca="1" si="25"/>
        <v>289.78923084587211</v>
      </c>
    </row>
    <row r="820" spans="5:6" x14ac:dyDescent="0.25">
      <c r="E820" s="39">
        <f t="shared" ca="1" si="24"/>
        <v>4.1840711279593545E-2</v>
      </c>
      <c r="F820" s="39">
        <f t="shared" ca="1" si="25"/>
        <v>60.460177819898391</v>
      </c>
    </row>
    <row r="821" spans="5:6" x14ac:dyDescent="0.25">
      <c r="E821" s="39">
        <f t="shared" ca="1" si="24"/>
        <v>0.79127121453391447</v>
      </c>
      <c r="F821" s="39">
        <f t="shared" ca="1" si="25"/>
        <v>247.8178036334786</v>
      </c>
    </row>
    <row r="822" spans="5:6" x14ac:dyDescent="0.25">
      <c r="E822" s="39">
        <f t="shared" ca="1" si="24"/>
        <v>0.4327253790324167</v>
      </c>
      <c r="F822" s="39">
        <f t="shared" ca="1" si="25"/>
        <v>158.18134475810416</v>
      </c>
    </row>
    <row r="823" spans="5:6" x14ac:dyDescent="0.25">
      <c r="E823" s="39">
        <f t="shared" ca="1" si="24"/>
        <v>0.3599673048785198</v>
      </c>
      <c r="F823" s="39">
        <f t="shared" ca="1" si="25"/>
        <v>139.99182621962996</v>
      </c>
    </row>
    <row r="824" spans="5:6" x14ac:dyDescent="0.25">
      <c r="E824" s="39">
        <f t="shared" ca="1" si="24"/>
        <v>0.68865380895230777</v>
      </c>
      <c r="F824" s="39">
        <f t="shared" ca="1" si="25"/>
        <v>222.16345223807693</v>
      </c>
    </row>
    <row r="825" spans="5:6" x14ac:dyDescent="0.25">
      <c r="E825" s="39">
        <f t="shared" ca="1" si="24"/>
        <v>0.97532958125003533</v>
      </c>
      <c r="F825" s="39">
        <f t="shared" ca="1" si="25"/>
        <v>293.83239531250882</v>
      </c>
    </row>
    <row r="826" spans="5:6" x14ac:dyDescent="0.25">
      <c r="E826" s="39">
        <f t="shared" ca="1" si="24"/>
        <v>0.99574965880942734</v>
      </c>
      <c r="F826" s="39">
        <f t="shared" ca="1" si="25"/>
        <v>298.93741470235682</v>
      </c>
    </row>
    <row r="827" spans="5:6" x14ac:dyDescent="0.25">
      <c r="E827" s="39">
        <f t="shared" ca="1" si="24"/>
        <v>0.23590880950593762</v>
      </c>
      <c r="F827" s="39">
        <f t="shared" ca="1" si="25"/>
        <v>108.9772023764844</v>
      </c>
    </row>
    <row r="828" spans="5:6" x14ac:dyDescent="0.25">
      <c r="E828" s="39">
        <f t="shared" ca="1" si="24"/>
        <v>0.26364835413637866</v>
      </c>
      <c r="F828" s="39">
        <f t="shared" ca="1" si="25"/>
        <v>115.91208853409466</v>
      </c>
    </row>
    <row r="829" spans="5:6" x14ac:dyDescent="0.25">
      <c r="E829" s="39">
        <f t="shared" ca="1" si="24"/>
        <v>0.79214203073103473</v>
      </c>
      <c r="F829" s="39">
        <f t="shared" ca="1" si="25"/>
        <v>248.03550768275869</v>
      </c>
    </row>
    <row r="830" spans="5:6" x14ac:dyDescent="0.25">
      <c r="E830" s="39">
        <f t="shared" ca="1" si="24"/>
        <v>9.6289660013820444E-2</v>
      </c>
      <c r="F830" s="39">
        <f t="shared" ca="1" si="25"/>
        <v>74.072415003455106</v>
      </c>
    </row>
    <row r="831" spans="5:6" x14ac:dyDescent="0.25">
      <c r="E831" s="39">
        <f t="shared" ca="1" si="24"/>
        <v>0.24893836940859926</v>
      </c>
      <c r="F831" s="39">
        <f t="shared" ca="1" si="25"/>
        <v>112.23459235214982</v>
      </c>
    </row>
    <row r="832" spans="5:6" x14ac:dyDescent="0.25">
      <c r="E832" s="39">
        <f t="shared" ca="1" si="24"/>
        <v>0.93106897376116271</v>
      </c>
      <c r="F832" s="39">
        <f t="shared" ca="1" si="25"/>
        <v>282.76724344029071</v>
      </c>
    </row>
    <row r="833" spans="5:6" x14ac:dyDescent="0.25">
      <c r="E833" s="39">
        <f t="shared" ca="1" si="24"/>
        <v>0.53490334329435774</v>
      </c>
      <c r="F833" s="39">
        <f t="shared" ca="1" si="25"/>
        <v>183.72583582358942</v>
      </c>
    </row>
    <row r="834" spans="5:6" x14ac:dyDescent="0.25">
      <c r="E834" s="39">
        <f t="shared" ca="1" si="24"/>
        <v>0.61890093599980567</v>
      </c>
      <c r="F834" s="39">
        <f t="shared" ca="1" si="25"/>
        <v>204.72523399995143</v>
      </c>
    </row>
    <row r="835" spans="5:6" x14ac:dyDescent="0.25">
      <c r="E835" s="39">
        <f t="shared" ca="1" si="24"/>
        <v>0.90353292305311528</v>
      </c>
      <c r="F835" s="39">
        <f t="shared" ca="1" si="25"/>
        <v>275.88323076327879</v>
      </c>
    </row>
    <row r="836" spans="5:6" x14ac:dyDescent="0.25">
      <c r="E836" s="39">
        <f t="shared" ref="E836:E899" ca="1" si="26">RAND()</f>
        <v>0.17718172387214937</v>
      </c>
      <c r="F836" s="39">
        <f t="shared" ref="F836:F899" ca="1" si="27">$C$3+E836*($C$4-$C$3)</f>
        <v>94.295430968037351</v>
      </c>
    </row>
    <row r="837" spans="5:6" x14ac:dyDescent="0.25">
      <c r="E837" s="39">
        <f t="shared" ca="1" si="26"/>
        <v>0.67480716201405744</v>
      </c>
      <c r="F837" s="39">
        <f t="shared" ca="1" si="27"/>
        <v>218.70179050351436</v>
      </c>
    </row>
    <row r="838" spans="5:6" x14ac:dyDescent="0.25">
      <c r="E838" s="39">
        <f t="shared" ca="1" si="26"/>
        <v>0.66946510026427686</v>
      </c>
      <c r="F838" s="39">
        <f t="shared" ca="1" si="27"/>
        <v>217.36627506606922</v>
      </c>
    </row>
    <row r="839" spans="5:6" x14ac:dyDescent="0.25">
      <c r="E839" s="39">
        <f t="shared" ca="1" si="26"/>
        <v>0.40230116766810686</v>
      </c>
      <c r="F839" s="39">
        <f t="shared" ca="1" si="27"/>
        <v>150.57529191702673</v>
      </c>
    </row>
    <row r="840" spans="5:6" x14ac:dyDescent="0.25">
      <c r="E840" s="39">
        <f t="shared" ca="1" si="26"/>
        <v>0.54146319857367231</v>
      </c>
      <c r="F840" s="39">
        <f t="shared" ca="1" si="27"/>
        <v>185.36579964341809</v>
      </c>
    </row>
    <row r="841" spans="5:6" x14ac:dyDescent="0.25">
      <c r="E841" s="39">
        <f t="shared" ca="1" si="26"/>
        <v>0.63197453328445574</v>
      </c>
      <c r="F841" s="39">
        <f t="shared" ca="1" si="27"/>
        <v>207.99363332111395</v>
      </c>
    </row>
    <row r="842" spans="5:6" x14ac:dyDescent="0.25">
      <c r="E842" s="39">
        <f t="shared" ca="1" si="26"/>
        <v>0.96382161193695914</v>
      </c>
      <c r="F842" s="39">
        <f t="shared" ca="1" si="27"/>
        <v>290.95540298423975</v>
      </c>
    </row>
    <row r="843" spans="5:6" x14ac:dyDescent="0.25">
      <c r="E843" s="39">
        <f t="shared" ca="1" si="26"/>
        <v>9.0588505776950434E-2</v>
      </c>
      <c r="F843" s="39">
        <f t="shared" ca="1" si="27"/>
        <v>72.647126444237614</v>
      </c>
    </row>
    <row r="844" spans="5:6" x14ac:dyDescent="0.25">
      <c r="E844" s="39">
        <f t="shared" ca="1" si="26"/>
        <v>0.98647306229305409</v>
      </c>
      <c r="F844" s="39">
        <f t="shared" ca="1" si="27"/>
        <v>296.61826557326356</v>
      </c>
    </row>
    <row r="845" spans="5:6" x14ac:dyDescent="0.25">
      <c r="E845" s="39">
        <f t="shared" ca="1" si="26"/>
        <v>0.52138485865319584</v>
      </c>
      <c r="F845" s="39">
        <f t="shared" ca="1" si="27"/>
        <v>180.34621466329895</v>
      </c>
    </row>
    <row r="846" spans="5:6" x14ac:dyDescent="0.25">
      <c r="E846" s="39">
        <f t="shared" ca="1" si="26"/>
        <v>0.44974172994896366</v>
      </c>
      <c r="F846" s="39">
        <f t="shared" ca="1" si="27"/>
        <v>162.43543248724092</v>
      </c>
    </row>
    <row r="847" spans="5:6" x14ac:dyDescent="0.25">
      <c r="E847" s="39">
        <f t="shared" ca="1" si="26"/>
        <v>0.12163232306728644</v>
      </c>
      <c r="F847" s="39">
        <f t="shared" ca="1" si="27"/>
        <v>80.408080766821612</v>
      </c>
    </row>
    <row r="848" spans="5:6" x14ac:dyDescent="0.25">
      <c r="E848" s="39">
        <f t="shared" ca="1" si="26"/>
        <v>0.56701790844977262</v>
      </c>
      <c r="F848" s="39">
        <f t="shared" ca="1" si="27"/>
        <v>191.75447711244317</v>
      </c>
    </row>
    <row r="849" spans="5:6" x14ac:dyDescent="0.25">
      <c r="E849" s="39">
        <f t="shared" ca="1" si="26"/>
        <v>0.21131297168362884</v>
      </c>
      <c r="F849" s="39">
        <f t="shared" ca="1" si="27"/>
        <v>102.8282429209072</v>
      </c>
    </row>
    <row r="850" spans="5:6" x14ac:dyDescent="0.25">
      <c r="E850" s="39">
        <f t="shared" ca="1" si="26"/>
        <v>0.94802706902570621</v>
      </c>
      <c r="F850" s="39">
        <f t="shared" ca="1" si="27"/>
        <v>287.00676725642654</v>
      </c>
    </row>
    <row r="851" spans="5:6" x14ac:dyDescent="0.25">
      <c r="E851" s="39">
        <f t="shared" ca="1" si="26"/>
        <v>0.50264486560492816</v>
      </c>
      <c r="F851" s="39">
        <f t="shared" ca="1" si="27"/>
        <v>175.66121640123202</v>
      </c>
    </row>
    <row r="852" spans="5:6" x14ac:dyDescent="0.25">
      <c r="E852" s="39">
        <f t="shared" ca="1" si="26"/>
        <v>2.5976929054898901E-2</v>
      </c>
      <c r="F852" s="39">
        <f t="shared" ca="1" si="27"/>
        <v>56.494232263724726</v>
      </c>
    </row>
    <row r="853" spans="5:6" x14ac:dyDescent="0.25">
      <c r="E853" s="39">
        <f t="shared" ca="1" si="26"/>
        <v>0.60743069262033544</v>
      </c>
      <c r="F853" s="39">
        <f t="shared" ca="1" si="27"/>
        <v>201.85767315508386</v>
      </c>
    </row>
    <row r="854" spans="5:6" x14ac:dyDescent="0.25">
      <c r="E854" s="39">
        <f t="shared" ca="1" si="26"/>
        <v>0.92040834862530663</v>
      </c>
      <c r="F854" s="39">
        <f t="shared" ca="1" si="27"/>
        <v>280.10208715632666</v>
      </c>
    </row>
    <row r="855" spans="5:6" x14ac:dyDescent="0.25">
      <c r="E855" s="39">
        <f t="shared" ca="1" si="26"/>
        <v>0.59750751201558638</v>
      </c>
      <c r="F855" s="39">
        <f t="shared" ca="1" si="27"/>
        <v>199.37687800389659</v>
      </c>
    </row>
    <row r="856" spans="5:6" x14ac:dyDescent="0.25">
      <c r="E856" s="39">
        <f t="shared" ca="1" si="26"/>
        <v>0.95718801949208887</v>
      </c>
      <c r="F856" s="39">
        <f t="shared" ca="1" si="27"/>
        <v>289.29700487302222</v>
      </c>
    </row>
    <row r="857" spans="5:6" x14ac:dyDescent="0.25">
      <c r="E857" s="39">
        <f t="shared" ca="1" si="26"/>
        <v>1.0950558233041252E-2</v>
      </c>
      <c r="F857" s="39">
        <f t="shared" ca="1" si="27"/>
        <v>52.737639558260312</v>
      </c>
    </row>
    <row r="858" spans="5:6" x14ac:dyDescent="0.25">
      <c r="E858" s="39">
        <f t="shared" ca="1" si="26"/>
        <v>9.9711357457109684E-2</v>
      </c>
      <c r="F858" s="39">
        <f t="shared" ca="1" si="27"/>
        <v>74.927839364277418</v>
      </c>
    </row>
    <row r="859" spans="5:6" x14ac:dyDescent="0.25">
      <c r="E859" s="39">
        <f t="shared" ca="1" si="26"/>
        <v>0.71765273627083392</v>
      </c>
      <c r="F859" s="39">
        <f t="shared" ca="1" si="27"/>
        <v>229.41318406770847</v>
      </c>
    </row>
    <row r="860" spans="5:6" x14ac:dyDescent="0.25">
      <c r="E860" s="39">
        <f t="shared" ca="1" si="26"/>
        <v>0.30491299200688837</v>
      </c>
      <c r="F860" s="39">
        <f t="shared" ca="1" si="27"/>
        <v>126.22824800172209</v>
      </c>
    </row>
    <row r="861" spans="5:6" x14ac:dyDescent="0.25">
      <c r="E861" s="39">
        <f t="shared" ca="1" si="26"/>
        <v>0.40929651424461122</v>
      </c>
      <c r="F861" s="39">
        <f t="shared" ca="1" si="27"/>
        <v>152.3241285611528</v>
      </c>
    </row>
    <row r="862" spans="5:6" x14ac:dyDescent="0.25">
      <c r="E862" s="39">
        <f t="shared" ca="1" si="26"/>
        <v>0.46882954622169148</v>
      </c>
      <c r="F862" s="39">
        <f t="shared" ca="1" si="27"/>
        <v>167.20738655542289</v>
      </c>
    </row>
    <row r="863" spans="5:6" x14ac:dyDescent="0.25">
      <c r="E863" s="39">
        <f t="shared" ca="1" si="26"/>
        <v>0.33789239713501895</v>
      </c>
      <c r="F863" s="39">
        <f t="shared" ca="1" si="27"/>
        <v>134.47309928375472</v>
      </c>
    </row>
    <row r="864" spans="5:6" x14ac:dyDescent="0.25">
      <c r="E864" s="39">
        <f t="shared" ca="1" si="26"/>
        <v>0.61466613478528576</v>
      </c>
      <c r="F864" s="39">
        <f t="shared" ca="1" si="27"/>
        <v>203.66653369632144</v>
      </c>
    </row>
    <row r="865" spans="5:6" x14ac:dyDescent="0.25">
      <c r="E865" s="39">
        <f t="shared" ca="1" si="26"/>
        <v>0.58091000624974731</v>
      </c>
      <c r="F865" s="39">
        <f t="shared" ca="1" si="27"/>
        <v>195.22750156243683</v>
      </c>
    </row>
    <row r="866" spans="5:6" x14ac:dyDescent="0.25">
      <c r="E866" s="39">
        <f t="shared" ca="1" si="26"/>
        <v>0.62266553570586869</v>
      </c>
      <c r="F866" s="39">
        <f t="shared" ca="1" si="27"/>
        <v>205.66638392646718</v>
      </c>
    </row>
    <row r="867" spans="5:6" x14ac:dyDescent="0.25">
      <c r="E867" s="39">
        <f t="shared" ca="1" si="26"/>
        <v>0.34414058522745916</v>
      </c>
      <c r="F867" s="39">
        <f t="shared" ca="1" si="27"/>
        <v>136.03514630686479</v>
      </c>
    </row>
    <row r="868" spans="5:6" x14ac:dyDescent="0.25">
      <c r="E868" s="39">
        <f t="shared" ca="1" si="26"/>
        <v>0.29076361698853459</v>
      </c>
      <c r="F868" s="39">
        <f t="shared" ca="1" si="27"/>
        <v>122.69090424713364</v>
      </c>
    </row>
    <row r="869" spans="5:6" x14ac:dyDescent="0.25">
      <c r="E869" s="39">
        <f t="shared" ca="1" si="26"/>
        <v>3.9049797386160656E-2</v>
      </c>
      <c r="F869" s="39">
        <f t="shared" ca="1" si="27"/>
        <v>59.762449346540166</v>
      </c>
    </row>
    <row r="870" spans="5:6" x14ac:dyDescent="0.25">
      <c r="E870" s="39">
        <f t="shared" ca="1" si="26"/>
        <v>0.36072432748685224</v>
      </c>
      <c r="F870" s="39">
        <f t="shared" ca="1" si="27"/>
        <v>140.18108187171305</v>
      </c>
    </row>
    <row r="871" spans="5:6" x14ac:dyDescent="0.25">
      <c r="E871" s="39">
        <f t="shared" ca="1" si="26"/>
        <v>0.11276517170616196</v>
      </c>
      <c r="F871" s="39">
        <f t="shared" ca="1" si="27"/>
        <v>78.191292926540484</v>
      </c>
    </row>
    <row r="872" spans="5:6" x14ac:dyDescent="0.25">
      <c r="E872" s="39">
        <f t="shared" ca="1" si="26"/>
        <v>0.62755704756444086</v>
      </c>
      <c r="F872" s="39">
        <f t="shared" ca="1" si="27"/>
        <v>206.88926189111021</v>
      </c>
    </row>
    <row r="873" spans="5:6" x14ac:dyDescent="0.25">
      <c r="E873" s="39">
        <f t="shared" ca="1" si="26"/>
        <v>0.74360114199545735</v>
      </c>
      <c r="F873" s="39">
        <f t="shared" ca="1" si="27"/>
        <v>235.90028549886435</v>
      </c>
    </row>
    <row r="874" spans="5:6" x14ac:dyDescent="0.25">
      <c r="E874" s="39">
        <f t="shared" ca="1" si="26"/>
        <v>0.86637117605810898</v>
      </c>
      <c r="F874" s="39">
        <f t="shared" ca="1" si="27"/>
        <v>266.59279401452727</v>
      </c>
    </row>
    <row r="875" spans="5:6" x14ac:dyDescent="0.25">
      <c r="E875" s="39">
        <f t="shared" ca="1" si="26"/>
        <v>0.17355126152146483</v>
      </c>
      <c r="F875" s="39">
        <f t="shared" ca="1" si="27"/>
        <v>93.387815380366206</v>
      </c>
    </row>
    <row r="876" spans="5:6" x14ac:dyDescent="0.25">
      <c r="E876" s="39">
        <f t="shared" ca="1" si="26"/>
        <v>0.27107882728934074</v>
      </c>
      <c r="F876" s="39">
        <f t="shared" ca="1" si="27"/>
        <v>117.76970682233518</v>
      </c>
    </row>
    <row r="877" spans="5:6" x14ac:dyDescent="0.25">
      <c r="E877" s="39">
        <f t="shared" ca="1" si="26"/>
        <v>0.7951455855939964</v>
      </c>
      <c r="F877" s="39">
        <f t="shared" ca="1" si="27"/>
        <v>248.78639639849911</v>
      </c>
    </row>
    <row r="878" spans="5:6" x14ac:dyDescent="0.25">
      <c r="E878" s="39">
        <f t="shared" ca="1" si="26"/>
        <v>0.81157882160109363</v>
      </c>
      <c r="F878" s="39">
        <f t="shared" ca="1" si="27"/>
        <v>252.89470540027341</v>
      </c>
    </row>
    <row r="879" spans="5:6" x14ac:dyDescent="0.25">
      <c r="E879" s="39">
        <f t="shared" ca="1" si="26"/>
        <v>0.98794132104826571</v>
      </c>
      <c r="F879" s="39">
        <f t="shared" ca="1" si="27"/>
        <v>296.98533026206644</v>
      </c>
    </row>
    <row r="880" spans="5:6" x14ac:dyDescent="0.25">
      <c r="E880" s="39">
        <f t="shared" ca="1" si="26"/>
        <v>0.38770752903547046</v>
      </c>
      <c r="F880" s="39">
        <f t="shared" ca="1" si="27"/>
        <v>146.92688225886761</v>
      </c>
    </row>
    <row r="881" spans="5:6" x14ac:dyDescent="0.25">
      <c r="E881" s="39">
        <f t="shared" ca="1" si="26"/>
        <v>9.3435797473376825E-3</v>
      </c>
      <c r="F881" s="39">
        <f t="shared" ca="1" si="27"/>
        <v>52.335894936834421</v>
      </c>
    </row>
    <row r="882" spans="5:6" x14ac:dyDescent="0.25">
      <c r="E882" s="39">
        <f t="shared" ca="1" si="26"/>
        <v>0.39534757417335276</v>
      </c>
      <c r="F882" s="39">
        <f t="shared" ca="1" si="27"/>
        <v>148.83689354333819</v>
      </c>
    </row>
    <row r="883" spans="5:6" x14ac:dyDescent="0.25">
      <c r="E883" s="39">
        <f t="shared" ca="1" si="26"/>
        <v>0.96922206107033304</v>
      </c>
      <c r="F883" s="39">
        <f t="shared" ca="1" si="27"/>
        <v>292.30551526758325</v>
      </c>
    </row>
    <row r="884" spans="5:6" x14ac:dyDescent="0.25">
      <c r="E884" s="39">
        <f t="shared" ca="1" si="26"/>
        <v>0.67688149398710384</v>
      </c>
      <c r="F884" s="39">
        <f t="shared" ca="1" si="27"/>
        <v>219.22037349677595</v>
      </c>
    </row>
    <row r="885" spans="5:6" x14ac:dyDescent="0.25">
      <c r="E885" s="39">
        <f t="shared" ca="1" si="26"/>
        <v>0.16316688437666382</v>
      </c>
      <c r="F885" s="39">
        <f t="shared" ca="1" si="27"/>
        <v>90.79172109416595</v>
      </c>
    </row>
    <row r="886" spans="5:6" x14ac:dyDescent="0.25">
      <c r="E886" s="39">
        <f t="shared" ca="1" si="26"/>
        <v>0.94006233011049312</v>
      </c>
      <c r="F886" s="39">
        <f t="shared" ca="1" si="27"/>
        <v>285.01558252762328</v>
      </c>
    </row>
    <row r="887" spans="5:6" x14ac:dyDescent="0.25">
      <c r="E887" s="39">
        <f t="shared" ca="1" si="26"/>
        <v>0.19665878635254486</v>
      </c>
      <c r="F887" s="39">
        <f t="shared" ca="1" si="27"/>
        <v>99.164696588136223</v>
      </c>
    </row>
    <row r="888" spans="5:6" x14ac:dyDescent="0.25">
      <c r="E888" s="39">
        <f t="shared" ca="1" si="26"/>
        <v>0.37994535620607217</v>
      </c>
      <c r="F888" s="39">
        <f t="shared" ca="1" si="27"/>
        <v>144.98633905151803</v>
      </c>
    </row>
    <row r="889" spans="5:6" x14ac:dyDescent="0.25">
      <c r="E889" s="39">
        <f t="shared" ca="1" si="26"/>
        <v>0.50554564494567988</v>
      </c>
      <c r="F889" s="39">
        <f t="shared" ca="1" si="27"/>
        <v>176.38641123641997</v>
      </c>
    </row>
    <row r="890" spans="5:6" x14ac:dyDescent="0.25">
      <c r="E890" s="39">
        <f t="shared" ca="1" si="26"/>
        <v>0.59374834613382188</v>
      </c>
      <c r="F890" s="39">
        <f t="shared" ca="1" si="27"/>
        <v>198.43708653345547</v>
      </c>
    </row>
    <row r="891" spans="5:6" x14ac:dyDescent="0.25">
      <c r="E891" s="39">
        <f t="shared" ca="1" si="26"/>
        <v>0.77705730449838406</v>
      </c>
      <c r="F891" s="39">
        <f t="shared" ca="1" si="27"/>
        <v>244.26432612459601</v>
      </c>
    </row>
    <row r="892" spans="5:6" x14ac:dyDescent="0.25">
      <c r="E892" s="39">
        <f t="shared" ca="1" si="26"/>
        <v>0.68401164545187298</v>
      </c>
      <c r="F892" s="39">
        <f t="shared" ca="1" si="27"/>
        <v>221.00291136296823</v>
      </c>
    </row>
    <row r="893" spans="5:6" x14ac:dyDescent="0.25">
      <c r="E893" s="39">
        <f t="shared" ca="1" si="26"/>
        <v>0.30593530877501207</v>
      </c>
      <c r="F893" s="39">
        <f t="shared" ca="1" si="27"/>
        <v>126.48382719375302</v>
      </c>
    </row>
    <row r="894" spans="5:6" x14ac:dyDescent="0.25">
      <c r="E894" s="39">
        <f t="shared" ca="1" si="26"/>
        <v>0.70538835715947301</v>
      </c>
      <c r="F894" s="39">
        <f t="shared" ca="1" si="27"/>
        <v>226.34708928986825</v>
      </c>
    </row>
    <row r="895" spans="5:6" x14ac:dyDescent="0.25">
      <c r="E895" s="39">
        <f t="shared" ca="1" si="26"/>
        <v>0.43620247392649547</v>
      </c>
      <c r="F895" s="39">
        <f t="shared" ca="1" si="27"/>
        <v>159.05061848162387</v>
      </c>
    </row>
    <row r="896" spans="5:6" x14ac:dyDescent="0.25">
      <c r="E896" s="39">
        <f t="shared" ca="1" si="26"/>
        <v>0.63409180064449622</v>
      </c>
      <c r="F896" s="39">
        <f t="shared" ca="1" si="27"/>
        <v>208.52295016112404</v>
      </c>
    </row>
    <row r="897" spans="5:6" x14ac:dyDescent="0.25">
      <c r="E897" s="39">
        <f t="shared" ca="1" si="26"/>
        <v>0.78949617775823233</v>
      </c>
      <c r="F897" s="39">
        <f t="shared" ca="1" si="27"/>
        <v>247.37404443955808</v>
      </c>
    </row>
    <row r="898" spans="5:6" x14ac:dyDescent="0.25">
      <c r="E898" s="39">
        <f t="shared" ca="1" si="26"/>
        <v>0.2855417879333203</v>
      </c>
      <c r="F898" s="39">
        <f t="shared" ca="1" si="27"/>
        <v>121.38544698333007</v>
      </c>
    </row>
    <row r="899" spans="5:6" x14ac:dyDescent="0.25">
      <c r="E899" s="39">
        <f t="shared" ca="1" si="26"/>
        <v>0.97957673620141594</v>
      </c>
      <c r="F899" s="39">
        <f t="shared" ca="1" si="27"/>
        <v>294.894184050354</v>
      </c>
    </row>
    <row r="900" spans="5:6" x14ac:dyDescent="0.25">
      <c r="E900" s="39">
        <f t="shared" ref="E900:E963" ca="1" si="28">RAND()</f>
        <v>0.69458638109367077</v>
      </c>
      <c r="F900" s="39">
        <f t="shared" ref="F900:F963" ca="1" si="29">$C$3+E900*($C$4-$C$3)</f>
        <v>223.64659527341769</v>
      </c>
    </row>
    <row r="901" spans="5:6" x14ac:dyDescent="0.25">
      <c r="E901" s="39">
        <f t="shared" ca="1" si="28"/>
        <v>0.28934540706582867</v>
      </c>
      <c r="F901" s="39">
        <f t="shared" ca="1" si="29"/>
        <v>122.33635176645717</v>
      </c>
    </row>
    <row r="902" spans="5:6" x14ac:dyDescent="0.25">
      <c r="E902" s="39">
        <f t="shared" ca="1" si="28"/>
        <v>0.98311589328924442</v>
      </c>
      <c r="F902" s="39">
        <f t="shared" ca="1" si="29"/>
        <v>295.77897332231112</v>
      </c>
    </row>
    <row r="903" spans="5:6" x14ac:dyDescent="0.25">
      <c r="E903" s="39">
        <f t="shared" ca="1" si="28"/>
        <v>0.24755095610544231</v>
      </c>
      <c r="F903" s="39">
        <f t="shared" ca="1" si="29"/>
        <v>111.88773902636058</v>
      </c>
    </row>
    <row r="904" spans="5:6" x14ac:dyDescent="0.25">
      <c r="E904" s="39">
        <f t="shared" ca="1" si="28"/>
        <v>0.99364888440977839</v>
      </c>
      <c r="F904" s="39">
        <f t="shared" ca="1" si="29"/>
        <v>298.41222110244462</v>
      </c>
    </row>
    <row r="905" spans="5:6" x14ac:dyDescent="0.25">
      <c r="E905" s="39">
        <f t="shared" ca="1" si="28"/>
        <v>0.37521598549227198</v>
      </c>
      <c r="F905" s="39">
        <f t="shared" ca="1" si="29"/>
        <v>143.803996373068</v>
      </c>
    </row>
    <row r="906" spans="5:6" x14ac:dyDescent="0.25">
      <c r="E906" s="39">
        <f t="shared" ca="1" si="28"/>
        <v>0.33175206612425034</v>
      </c>
      <c r="F906" s="39">
        <f t="shared" ca="1" si="29"/>
        <v>132.9380165310626</v>
      </c>
    </row>
    <row r="907" spans="5:6" x14ac:dyDescent="0.25">
      <c r="E907" s="39">
        <f t="shared" ca="1" si="28"/>
        <v>6.9713465145641806E-2</v>
      </c>
      <c r="F907" s="39">
        <f t="shared" ca="1" si="29"/>
        <v>67.428366286410451</v>
      </c>
    </row>
    <row r="908" spans="5:6" x14ac:dyDescent="0.25">
      <c r="E908" s="39">
        <f t="shared" ca="1" si="28"/>
        <v>0.86421739523412711</v>
      </c>
      <c r="F908" s="39">
        <f t="shared" ca="1" si="29"/>
        <v>266.05434880853181</v>
      </c>
    </row>
    <row r="909" spans="5:6" x14ac:dyDescent="0.25">
      <c r="E909" s="39">
        <f t="shared" ca="1" si="28"/>
        <v>0.240579852810203</v>
      </c>
      <c r="F909" s="39">
        <f t="shared" ca="1" si="29"/>
        <v>110.14496320255074</v>
      </c>
    </row>
    <row r="910" spans="5:6" x14ac:dyDescent="0.25">
      <c r="E910" s="39">
        <f t="shared" ca="1" si="28"/>
        <v>0.28141017245546729</v>
      </c>
      <c r="F910" s="39">
        <f t="shared" ca="1" si="29"/>
        <v>120.35254311386682</v>
      </c>
    </row>
    <row r="911" spans="5:6" x14ac:dyDescent="0.25">
      <c r="E911" s="39">
        <f t="shared" ca="1" si="28"/>
        <v>0.53967764214418279</v>
      </c>
      <c r="F911" s="39">
        <f t="shared" ca="1" si="29"/>
        <v>184.91941053604569</v>
      </c>
    </row>
    <row r="912" spans="5:6" x14ac:dyDescent="0.25">
      <c r="E912" s="39">
        <f t="shared" ca="1" si="28"/>
        <v>0.47428408779216669</v>
      </c>
      <c r="F912" s="39">
        <f t="shared" ca="1" si="29"/>
        <v>168.57102194804168</v>
      </c>
    </row>
    <row r="913" spans="5:6" x14ac:dyDescent="0.25">
      <c r="E913" s="39">
        <f t="shared" ca="1" si="28"/>
        <v>0.31502581303361965</v>
      </c>
      <c r="F913" s="39">
        <f t="shared" ca="1" si="29"/>
        <v>128.75645325840492</v>
      </c>
    </row>
    <row r="914" spans="5:6" x14ac:dyDescent="0.25">
      <c r="E914" s="39">
        <f t="shared" ca="1" si="28"/>
        <v>7.6513448617978486E-2</v>
      </c>
      <c r="F914" s="39">
        <f t="shared" ca="1" si="29"/>
        <v>69.128362154494624</v>
      </c>
    </row>
    <row r="915" spans="5:6" x14ac:dyDescent="0.25">
      <c r="E915" s="39">
        <f t="shared" ca="1" si="28"/>
        <v>0.54564158205946645</v>
      </c>
      <c r="F915" s="39">
        <f t="shared" ca="1" si="29"/>
        <v>186.41039551486662</v>
      </c>
    </row>
    <row r="916" spans="5:6" x14ac:dyDescent="0.25">
      <c r="E916" s="39">
        <f t="shared" ca="1" si="28"/>
        <v>0.49382705474755273</v>
      </c>
      <c r="F916" s="39">
        <f t="shared" ca="1" si="29"/>
        <v>173.45676368688817</v>
      </c>
    </row>
    <row r="917" spans="5:6" x14ac:dyDescent="0.25">
      <c r="E917" s="39">
        <f t="shared" ca="1" si="28"/>
        <v>0.9174631542209728</v>
      </c>
      <c r="F917" s="39">
        <f t="shared" ca="1" si="29"/>
        <v>279.36578855524317</v>
      </c>
    </row>
    <row r="918" spans="5:6" x14ac:dyDescent="0.25">
      <c r="E918" s="39">
        <f t="shared" ca="1" si="28"/>
        <v>0.51215028042757371</v>
      </c>
      <c r="F918" s="39">
        <f t="shared" ca="1" si="29"/>
        <v>178.03757010689344</v>
      </c>
    </row>
    <row r="919" spans="5:6" x14ac:dyDescent="0.25">
      <c r="E919" s="39">
        <f t="shared" ca="1" si="28"/>
        <v>0.70853565418593234</v>
      </c>
      <c r="F919" s="39">
        <f t="shared" ca="1" si="29"/>
        <v>227.13391354648309</v>
      </c>
    </row>
    <row r="920" spans="5:6" x14ac:dyDescent="0.25">
      <c r="E920" s="39">
        <f t="shared" ca="1" si="28"/>
        <v>8.4629747222358831E-2</v>
      </c>
      <c r="F920" s="39">
        <f t="shared" ca="1" si="29"/>
        <v>71.157436805589711</v>
      </c>
    </row>
    <row r="921" spans="5:6" x14ac:dyDescent="0.25">
      <c r="E921" s="39">
        <f t="shared" ca="1" si="28"/>
        <v>0.55069394273892436</v>
      </c>
      <c r="F921" s="39">
        <f t="shared" ca="1" si="29"/>
        <v>187.67348568473108</v>
      </c>
    </row>
    <row r="922" spans="5:6" x14ac:dyDescent="0.25">
      <c r="E922" s="39">
        <f t="shared" ca="1" si="28"/>
        <v>8.717134473409538E-2</v>
      </c>
      <c r="F922" s="39">
        <f t="shared" ca="1" si="29"/>
        <v>71.792836183523846</v>
      </c>
    </row>
    <row r="923" spans="5:6" x14ac:dyDescent="0.25">
      <c r="E923" s="39">
        <f t="shared" ca="1" si="28"/>
        <v>2.1991811292399244E-2</v>
      </c>
      <c r="F923" s="39">
        <f t="shared" ca="1" si="29"/>
        <v>55.497952823099808</v>
      </c>
    </row>
    <row r="924" spans="5:6" x14ac:dyDescent="0.25">
      <c r="E924" s="39">
        <f t="shared" ca="1" si="28"/>
        <v>0.55187260212314726</v>
      </c>
      <c r="F924" s="39">
        <f t="shared" ca="1" si="29"/>
        <v>187.96815053078683</v>
      </c>
    </row>
    <row r="925" spans="5:6" x14ac:dyDescent="0.25">
      <c r="E925" s="39">
        <f t="shared" ca="1" si="28"/>
        <v>0.73911745555723651</v>
      </c>
      <c r="F925" s="39">
        <f t="shared" ca="1" si="29"/>
        <v>234.77936388930914</v>
      </c>
    </row>
    <row r="926" spans="5:6" x14ac:dyDescent="0.25">
      <c r="E926" s="39">
        <f t="shared" ca="1" si="28"/>
        <v>0.40777788513303215</v>
      </c>
      <c r="F926" s="39">
        <f t="shared" ca="1" si="29"/>
        <v>151.94447128325805</v>
      </c>
    </row>
    <row r="927" spans="5:6" x14ac:dyDescent="0.25">
      <c r="E927" s="39">
        <f t="shared" ca="1" si="28"/>
        <v>0.13963801523988306</v>
      </c>
      <c r="F927" s="39">
        <f t="shared" ca="1" si="29"/>
        <v>84.909503809970772</v>
      </c>
    </row>
    <row r="928" spans="5:6" x14ac:dyDescent="0.25">
      <c r="E928" s="39">
        <f t="shared" ca="1" si="28"/>
        <v>0.71798102471029757</v>
      </c>
      <c r="F928" s="39">
        <f t="shared" ca="1" si="29"/>
        <v>229.49525617757439</v>
      </c>
    </row>
    <row r="929" spans="5:6" x14ac:dyDescent="0.25">
      <c r="E929" s="39">
        <f t="shared" ca="1" si="28"/>
        <v>0.29426695633272804</v>
      </c>
      <c r="F929" s="39">
        <f t="shared" ca="1" si="29"/>
        <v>123.56673908318201</v>
      </c>
    </row>
    <row r="930" spans="5:6" x14ac:dyDescent="0.25">
      <c r="E930" s="39">
        <f t="shared" ca="1" si="28"/>
        <v>0.12373261314692352</v>
      </c>
      <c r="F930" s="39">
        <f t="shared" ca="1" si="29"/>
        <v>80.933153286730885</v>
      </c>
    </row>
    <row r="931" spans="5:6" x14ac:dyDescent="0.25">
      <c r="E931" s="39">
        <f t="shared" ca="1" si="28"/>
        <v>0.19642130429275018</v>
      </c>
      <c r="F931" s="39">
        <f t="shared" ca="1" si="29"/>
        <v>99.105326073187541</v>
      </c>
    </row>
    <row r="932" spans="5:6" x14ac:dyDescent="0.25">
      <c r="E932" s="39">
        <f t="shared" ca="1" si="28"/>
        <v>7.5465444290026662E-2</v>
      </c>
      <c r="F932" s="39">
        <f t="shared" ca="1" si="29"/>
        <v>68.866361072506663</v>
      </c>
    </row>
    <row r="933" spans="5:6" x14ac:dyDescent="0.25">
      <c r="E933" s="39">
        <f t="shared" ca="1" si="28"/>
        <v>0.56818426244619324</v>
      </c>
      <c r="F933" s="39">
        <f t="shared" ca="1" si="29"/>
        <v>192.0460656115483</v>
      </c>
    </row>
    <row r="934" spans="5:6" x14ac:dyDescent="0.25">
      <c r="E934" s="39">
        <f t="shared" ca="1" si="28"/>
        <v>0.14069955826613811</v>
      </c>
      <c r="F934" s="39">
        <f t="shared" ca="1" si="29"/>
        <v>85.174889566534532</v>
      </c>
    </row>
    <row r="935" spans="5:6" x14ac:dyDescent="0.25">
      <c r="E935" s="39">
        <f t="shared" ca="1" si="28"/>
        <v>0.95901526587425256</v>
      </c>
      <c r="F935" s="39">
        <f t="shared" ca="1" si="29"/>
        <v>289.75381646856317</v>
      </c>
    </row>
    <row r="936" spans="5:6" x14ac:dyDescent="0.25">
      <c r="E936" s="39">
        <f t="shared" ca="1" si="28"/>
        <v>0.54153828885370758</v>
      </c>
      <c r="F936" s="39">
        <f t="shared" ca="1" si="29"/>
        <v>185.38457221342691</v>
      </c>
    </row>
    <row r="937" spans="5:6" x14ac:dyDescent="0.25">
      <c r="E937" s="39">
        <f t="shared" ca="1" si="28"/>
        <v>0.44460602926674619</v>
      </c>
      <c r="F937" s="39">
        <f t="shared" ca="1" si="29"/>
        <v>161.15150731668655</v>
      </c>
    </row>
    <row r="938" spans="5:6" x14ac:dyDescent="0.25">
      <c r="E938" s="39">
        <f t="shared" ca="1" si="28"/>
        <v>9.342686438925929E-2</v>
      </c>
      <c r="F938" s="39">
        <f t="shared" ca="1" si="29"/>
        <v>73.35671609731483</v>
      </c>
    </row>
    <row r="939" spans="5:6" x14ac:dyDescent="0.25">
      <c r="E939" s="39">
        <f t="shared" ca="1" si="28"/>
        <v>0.99412105910964388</v>
      </c>
      <c r="F939" s="39">
        <f t="shared" ca="1" si="29"/>
        <v>298.53026477741093</v>
      </c>
    </row>
    <row r="940" spans="5:6" x14ac:dyDescent="0.25">
      <c r="E940" s="39">
        <f t="shared" ca="1" si="28"/>
        <v>0.12498984325270679</v>
      </c>
      <c r="F940" s="39">
        <f t="shared" ca="1" si="29"/>
        <v>81.247460813176701</v>
      </c>
    </row>
    <row r="941" spans="5:6" x14ac:dyDescent="0.25">
      <c r="E941" s="39">
        <f t="shared" ca="1" si="28"/>
        <v>3.6915947627514711E-2</v>
      </c>
      <c r="F941" s="39">
        <f t="shared" ca="1" si="29"/>
        <v>59.228986906878674</v>
      </c>
    </row>
    <row r="942" spans="5:6" x14ac:dyDescent="0.25">
      <c r="E942" s="39">
        <f t="shared" ca="1" si="28"/>
        <v>0.90798720289540757</v>
      </c>
      <c r="F942" s="39">
        <f t="shared" ca="1" si="29"/>
        <v>276.99680072385189</v>
      </c>
    </row>
    <row r="943" spans="5:6" x14ac:dyDescent="0.25">
      <c r="E943" s="39">
        <f t="shared" ca="1" si="28"/>
        <v>0.83586691290420823</v>
      </c>
      <c r="F943" s="39">
        <f t="shared" ca="1" si="29"/>
        <v>258.96672822605206</v>
      </c>
    </row>
    <row r="944" spans="5:6" x14ac:dyDescent="0.25">
      <c r="E944" s="39">
        <f t="shared" ca="1" si="28"/>
        <v>0.4946463464603098</v>
      </c>
      <c r="F944" s="39">
        <f t="shared" ca="1" si="29"/>
        <v>173.66158661507745</v>
      </c>
    </row>
    <row r="945" spans="5:6" x14ac:dyDescent="0.25">
      <c r="E945" s="39">
        <f t="shared" ca="1" si="28"/>
        <v>0.40717436763766202</v>
      </c>
      <c r="F945" s="39">
        <f t="shared" ca="1" si="29"/>
        <v>151.79359190941551</v>
      </c>
    </row>
    <row r="946" spans="5:6" x14ac:dyDescent="0.25">
      <c r="E946" s="39">
        <f t="shared" ca="1" si="28"/>
        <v>0.40322139600633256</v>
      </c>
      <c r="F946" s="39">
        <f t="shared" ca="1" si="29"/>
        <v>150.80534900158312</v>
      </c>
    </row>
    <row r="947" spans="5:6" x14ac:dyDescent="0.25">
      <c r="E947" s="39">
        <f t="shared" ca="1" si="28"/>
        <v>0.4917152156330985</v>
      </c>
      <c r="F947" s="39">
        <f t="shared" ca="1" si="29"/>
        <v>172.92880390827463</v>
      </c>
    </row>
    <row r="948" spans="5:6" x14ac:dyDescent="0.25">
      <c r="E948" s="39">
        <f t="shared" ca="1" si="28"/>
        <v>0.73638730143514164</v>
      </c>
      <c r="F948" s="39">
        <f t="shared" ca="1" si="29"/>
        <v>234.09682535878542</v>
      </c>
    </row>
    <row r="949" spans="5:6" x14ac:dyDescent="0.25">
      <c r="E949" s="39">
        <f t="shared" ca="1" si="28"/>
        <v>0.55460704465106181</v>
      </c>
      <c r="F949" s="39">
        <f t="shared" ca="1" si="29"/>
        <v>188.65176116276544</v>
      </c>
    </row>
    <row r="950" spans="5:6" x14ac:dyDescent="0.25">
      <c r="E950" s="39">
        <f t="shared" ca="1" si="28"/>
        <v>0.18546698912132487</v>
      </c>
      <c r="F950" s="39">
        <f t="shared" ca="1" si="29"/>
        <v>96.366747280331225</v>
      </c>
    </row>
    <row r="951" spans="5:6" x14ac:dyDescent="0.25">
      <c r="E951" s="39">
        <f t="shared" ca="1" si="28"/>
        <v>0.82971234808010863</v>
      </c>
      <c r="F951" s="39">
        <f t="shared" ca="1" si="29"/>
        <v>257.42808702002719</v>
      </c>
    </row>
    <row r="952" spans="5:6" x14ac:dyDescent="0.25">
      <c r="E952" s="39">
        <f t="shared" ca="1" si="28"/>
        <v>0.96116626546099393</v>
      </c>
      <c r="F952" s="39">
        <f t="shared" ca="1" si="29"/>
        <v>290.29156636524851</v>
      </c>
    </row>
    <row r="953" spans="5:6" x14ac:dyDescent="0.25">
      <c r="E953" s="39">
        <f t="shared" ca="1" si="28"/>
        <v>0.73484638635675192</v>
      </c>
      <c r="F953" s="39">
        <f t="shared" ca="1" si="29"/>
        <v>233.71159658918799</v>
      </c>
    </row>
    <row r="954" spans="5:6" x14ac:dyDescent="0.25">
      <c r="E954" s="39">
        <f t="shared" ca="1" si="28"/>
        <v>0.17764283940787529</v>
      </c>
      <c r="F954" s="39">
        <f t="shared" ca="1" si="29"/>
        <v>94.410709851968818</v>
      </c>
    </row>
    <row r="955" spans="5:6" x14ac:dyDescent="0.25">
      <c r="E955" s="39">
        <f t="shared" ca="1" si="28"/>
        <v>0.13839892536190845</v>
      </c>
      <c r="F955" s="39">
        <f t="shared" ca="1" si="29"/>
        <v>84.599731340477121</v>
      </c>
    </row>
    <row r="956" spans="5:6" x14ac:dyDescent="0.25">
      <c r="E956" s="39">
        <f t="shared" ca="1" si="28"/>
        <v>0.61125744961039397</v>
      </c>
      <c r="F956" s="39">
        <f t="shared" ca="1" si="29"/>
        <v>202.8143624025985</v>
      </c>
    </row>
    <row r="957" spans="5:6" x14ac:dyDescent="0.25">
      <c r="E957" s="39">
        <f t="shared" ca="1" si="28"/>
        <v>0.25208706856913565</v>
      </c>
      <c r="F957" s="39">
        <f t="shared" ca="1" si="29"/>
        <v>113.02176714228392</v>
      </c>
    </row>
    <row r="958" spans="5:6" x14ac:dyDescent="0.25">
      <c r="E958" s="39">
        <f t="shared" ca="1" si="28"/>
        <v>0.6514581907914907</v>
      </c>
      <c r="F958" s="39">
        <f t="shared" ca="1" si="29"/>
        <v>212.86454769787267</v>
      </c>
    </row>
    <row r="959" spans="5:6" x14ac:dyDescent="0.25">
      <c r="E959" s="39">
        <f t="shared" ca="1" si="28"/>
        <v>0.46704575968710582</v>
      </c>
      <c r="F959" s="39">
        <f t="shared" ca="1" si="29"/>
        <v>166.76143992177646</v>
      </c>
    </row>
    <row r="960" spans="5:6" x14ac:dyDescent="0.25">
      <c r="E960" s="39">
        <f t="shared" ca="1" si="28"/>
        <v>0.85015716315658507</v>
      </c>
      <c r="F960" s="39">
        <f t="shared" ca="1" si="29"/>
        <v>262.53929078914626</v>
      </c>
    </row>
    <row r="961" spans="5:6" x14ac:dyDescent="0.25">
      <c r="E961" s="39">
        <f t="shared" ca="1" si="28"/>
        <v>0.38238990018404651</v>
      </c>
      <c r="F961" s="39">
        <f t="shared" ca="1" si="29"/>
        <v>145.59747504601162</v>
      </c>
    </row>
    <row r="962" spans="5:6" x14ac:dyDescent="0.25">
      <c r="E962" s="39">
        <f t="shared" ca="1" si="28"/>
        <v>8.7882916316435411E-2</v>
      </c>
      <c r="F962" s="39">
        <f t="shared" ca="1" si="29"/>
        <v>71.97072907910885</v>
      </c>
    </row>
    <row r="963" spans="5:6" x14ac:dyDescent="0.25">
      <c r="E963" s="39">
        <f t="shared" ca="1" si="28"/>
        <v>0.45952203787479395</v>
      </c>
      <c r="F963" s="39">
        <f t="shared" ca="1" si="29"/>
        <v>164.88050946869851</v>
      </c>
    </row>
    <row r="964" spans="5:6" x14ac:dyDescent="0.25">
      <c r="E964" s="39">
        <f t="shared" ref="E964:E1027" ca="1" si="30">RAND()</f>
        <v>0.75984799736255948</v>
      </c>
      <c r="F964" s="39">
        <f t="shared" ref="F964:F1027" ca="1" si="31">$C$3+E964*($C$4-$C$3)</f>
        <v>239.96199934063986</v>
      </c>
    </row>
    <row r="965" spans="5:6" x14ac:dyDescent="0.25">
      <c r="E965" s="39">
        <f t="shared" ca="1" si="30"/>
        <v>0.66018201565000401</v>
      </c>
      <c r="F965" s="39">
        <f t="shared" ca="1" si="31"/>
        <v>215.045503912501</v>
      </c>
    </row>
    <row r="966" spans="5:6" x14ac:dyDescent="0.25">
      <c r="E966" s="39">
        <f t="shared" ca="1" si="30"/>
        <v>1.145273100655908E-2</v>
      </c>
      <c r="F966" s="39">
        <f t="shared" ca="1" si="31"/>
        <v>52.863182751639769</v>
      </c>
    </row>
    <row r="967" spans="5:6" x14ac:dyDescent="0.25">
      <c r="E967" s="39">
        <f t="shared" ca="1" si="30"/>
        <v>6.5892023931520161E-2</v>
      </c>
      <c r="F967" s="39">
        <f t="shared" ca="1" si="31"/>
        <v>66.473005982880039</v>
      </c>
    </row>
    <row r="968" spans="5:6" x14ac:dyDescent="0.25">
      <c r="E968" s="39">
        <f t="shared" ca="1" si="30"/>
        <v>0.35624718872502481</v>
      </c>
      <c r="F968" s="39">
        <f t="shared" ca="1" si="31"/>
        <v>139.0617971812562</v>
      </c>
    </row>
    <row r="969" spans="5:6" x14ac:dyDescent="0.25">
      <c r="E969" s="39">
        <f t="shared" ca="1" si="30"/>
        <v>0.58545988719838282</v>
      </c>
      <c r="F969" s="39">
        <f t="shared" ca="1" si="31"/>
        <v>196.36497179959571</v>
      </c>
    </row>
    <row r="970" spans="5:6" x14ac:dyDescent="0.25">
      <c r="E970" s="39">
        <f t="shared" ca="1" si="30"/>
        <v>0.65601206185911232</v>
      </c>
      <c r="F970" s="39">
        <f t="shared" ca="1" si="31"/>
        <v>214.00301546477809</v>
      </c>
    </row>
    <row r="971" spans="5:6" x14ac:dyDescent="0.25">
      <c r="E971" s="39">
        <f t="shared" ca="1" si="30"/>
        <v>0.3616751217176789</v>
      </c>
      <c r="F971" s="39">
        <f t="shared" ca="1" si="31"/>
        <v>140.41878042941971</v>
      </c>
    </row>
    <row r="972" spans="5:6" x14ac:dyDescent="0.25">
      <c r="E972" s="39">
        <f t="shared" ca="1" si="30"/>
        <v>0.98184911764703076</v>
      </c>
      <c r="F972" s="39">
        <f t="shared" ca="1" si="31"/>
        <v>295.46227941175766</v>
      </c>
    </row>
    <row r="973" spans="5:6" x14ac:dyDescent="0.25">
      <c r="E973" s="39">
        <f t="shared" ca="1" si="30"/>
        <v>0.90608641616052532</v>
      </c>
      <c r="F973" s="39">
        <f t="shared" ca="1" si="31"/>
        <v>276.52160404013136</v>
      </c>
    </row>
    <row r="974" spans="5:6" x14ac:dyDescent="0.25">
      <c r="E974" s="39">
        <f t="shared" ca="1" si="30"/>
        <v>0.62920789316333681</v>
      </c>
      <c r="F974" s="39">
        <f t="shared" ca="1" si="31"/>
        <v>207.30197329083421</v>
      </c>
    </row>
    <row r="975" spans="5:6" x14ac:dyDescent="0.25">
      <c r="E975" s="39">
        <f t="shared" ca="1" si="30"/>
        <v>0.85583789978331937</v>
      </c>
      <c r="F975" s="39">
        <f t="shared" ca="1" si="31"/>
        <v>263.95947494582981</v>
      </c>
    </row>
    <row r="976" spans="5:6" x14ac:dyDescent="0.25">
      <c r="E976" s="39">
        <f t="shared" ca="1" si="30"/>
        <v>0.18880612047545975</v>
      </c>
      <c r="F976" s="39">
        <f t="shared" ca="1" si="31"/>
        <v>97.201530118864937</v>
      </c>
    </row>
    <row r="977" spans="5:6" x14ac:dyDescent="0.25">
      <c r="E977" s="39">
        <f t="shared" ca="1" si="30"/>
        <v>0.93280377729619468</v>
      </c>
      <c r="F977" s="39">
        <f t="shared" ca="1" si="31"/>
        <v>283.20094432404869</v>
      </c>
    </row>
    <row r="978" spans="5:6" x14ac:dyDescent="0.25">
      <c r="E978" s="39">
        <f t="shared" ca="1" si="30"/>
        <v>0.33889152326927741</v>
      </c>
      <c r="F978" s="39">
        <f t="shared" ca="1" si="31"/>
        <v>134.72288081731935</v>
      </c>
    </row>
    <row r="979" spans="5:6" x14ac:dyDescent="0.25">
      <c r="E979" s="39">
        <f t="shared" ca="1" si="30"/>
        <v>0.82630616775949961</v>
      </c>
      <c r="F979" s="39">
        <f t="shared" ca="1" si="31"/>
        <v>256.57654193987491</v>
      </c>
    </row>
    <row r="980" spans="5:6" x14ac:dyDescent="0.25">
      <c r="E980" s="39">
        <f t="shared" ca="1" si="30"/>
        <v>3.2527652102633975E-2</v>
      </c>
      <c r="F980" s="39">
        <f t="shared" ca="1" si="31"/>
        <v>58.131913025658491</v>
      </c>
    </row>
    <row r="981" spans="5:6" x14ac:dyDescent="0.25">
      <c r="E981" s="39">
        <f t="shared" ca="1" si="30"/>
        <v>0.69111618806880537</v>
      </c>
      <c r="F981" s="39">
        <f t="shared" ca="1" si="31"/>
        <v>222.77904701720135</v>
      </c>
    </row>
    <row r="982" spans="5:6" x14ac:dyDescent="0.25">
      <c r="E982" s="39">
        <f t="shared" ca="1" si="30"/>
        <v>0.19614217353262098</v>
      </c>
      <c r="F982" s="39">
        <f t="shared" ca="1" si="31"/>
        <v>99.035543383155243</v>
      </c>
    </row>
    <row r="983" spans="5:6" x14ac:dyDescent="0.25">
      <c r="E983" s="39">
        <f t="shared" ca="1" si="30"/>
        <v>0.58676743384679475</v>
      </c>
      <c r="F983" s="39">
        <f t="shared" ca="1" si="31"/>
        <v>196.6918584616987</v>
      </c>
    </row>
    <row r="984" spans="5:6" x14ac:dyDescent="0.25">
      <c r="E984" s="39">
        <f t="shared" ca="1" si="30"/>
        <v>0.36872841880622087</v>
      </c>
      <c r="F984" s="39">
        <f t="shared" ca="1" si="31"/>
        <v>142.1821047015552</v>
      </c>
    </row>
    <row r="985" spans="5:6" x14ac:dyDescent="0.25">
      <c r="E985" s="39">
        <f t="shared" ca="1" si="30"/>
        <v>0.17742286996723999</v>
      </c>
      <c r="F985" s="39">
        <f t="shared" ca="1" si="31"/>
        <v>94.355717491809997</v>
      </c>
    </row>
    <row r="986" spans="5:6" x14ac:dyDescent="0.25">
      <c r="E986" s="39">
        <f t="shared" ca="1" si="30"/>
        <v>0.11949073822744061</v>
      </c>
      <c r="F986" s="39">
        <f t="shared" ca="1" si="31"/>
        <v>79.87268455686015</v>
      </c>
    </row>
    <row r="987" spans="5:6" x14ac:dyDescent="0.25">
      <c r="E987" s="39">
        <f t="shared" ca="1" si="30"/>
        <v>0.61736582499082815</v>
      </c>
      <c r="F987" s="39">
        <f t="shared" ca="1" si="31"/>
        <v>204.34145624770704</v>
      </c>
    </row>
    <row r="988" spans="5:6" x14ac:dyDescent="0.25">
      <c r="E988" s="39">
        <f t="shared" ca="1" si="30"/>
        <v>0.16076077700402114</v>
      </c>
      <c r="F988" s="39">
        <f t="shared" ca="1" si="31"/>
        <v>90.190194251005295</v>
      </c>
    </row>
    <row r="989" spans="5:6" x14ac:dyDescent="0.25">
      <c r="E989" s="39">
        <f t="shared" ca="1" si="30"/>
        <v>0.65878254120859026</v>
      </c>
      <c r="F989" s="39">
        <f t="shared" ca="1" si="31"/>
        <v>214.69563530214756</v>
      </c>
    </row>
    <row r="990" spans="5:6" x14ac:dyDescent="0.25">
      <c r="E990" s="39">
        <f t="shared" ca="1" si="30"/>
        <v>0.75739295139399365</v>
      </c>
      <c r="F990" s="39">
        <f t="shared" ca="1" si="31"/>
        <v>239.3482378484984</v>
      </c>
    </row>
    <row r="991" spans="5:6" x14ac:dyDescent="0.25">
      <c r="E991" s="39">
        <f t="shared" ca="1" si="30"/>
        <v>0.26058056517814387</v>
      </c>
      <c r="F991" s="39">
        <f t="shared" ca="1" si="31"/>
        <v>115.14514129453597</v>
      </c>
    </row>
    <row r="992" spans="5:6" x14ac:dyDescent="0.25">
      <c r="E992" s="39">
        <f t="shared" ca="1" si="30"/>
        <v>0.10554989737462739</v>
      </c>
      <c r="F992" s="39">
        <f t="shared" ca="1" si="31"/>
        <v>76.387474343656848</v>
      </c>
    </row>
    <row r="993" spans="5:6" x14ac:dyDescent="0.25">
      <c r="E993" s="39">
        <f t="shared" ca="1" si="30"/>
        <v>0.92652251612090319</v>
      </c>
      <c r="F993" s="39">
        <f t="shared" ca="1" si="31"/>
        <v>281.6306290302258</v>
      </c>
    </row>
    <row r="994" spans="5:6" x14ac:dyDescent="0.25">
      <c r="E994" s="39">
        <f t="shared" ca="1" si="30"/>
        <v>0.78461697684083287</v>
      </c>
      <c r="F994" s="39">
        <f t="shared" ca="1" si="31"/>
        <v>246.15424421020822</v>
      </c>
    </row>
    <row r="995" spans="5:6" x14ac:dyDescent="0.25">
      <c r="E995" s="39">
        <f t="shared" ca="1" si="30"/>
        <v>0.95593289414354732</v>
      </c>
      <c r="F995" s="39">
        <f t="shared" ca="1" si="31"/>
        <v>288.98322353588685</v>
      </c>
    </row>
    <row r="996" spans="5:6" x14ac:dyDescent="0.25">
      <c r="E996" s="39">
        <f t="shared" ca="1" si="30"/>
        <v>0.13750203449100118</v>
      </c>
      <c r="F996" s="39">
        <f t="shared" ca="1" si="31"/>
        <v>84.375508622750289</v>
      </c>
    </row>
    <row r="997" spans="5:6" x14ac:dyDescent="0.25">
      <c r="E997" s="39">
        <f t="shared" ca="1" si="30"/>
        <v>0.48975521840381442</v>
      </c>
      <c r="F997" s="39">
        <f t="shared" ca="1" si="31"/>
        <v>172.4388046009536</v>
      </c>
    </row>
    <row r="998" spans="5:6" x14ac:dyDescent="0.25">
      <c r="E998" s="39">
        <f t="shared" ca="1" si="30"/>
        <v>0.94782265542082389</v>
      </c>
      <c r="F998" s="39">
        <f t="shared" ca="1" si="31"/>
        <v>286.95566385520601</v>
      </c>
    </row>
    <row r="999" spans="5:6" x14ac:dyDescent="0.25">
      <c r="E999" s="39">
        <f t="shared" ca="1" si="30"/>
        <v>0.20492759854317588</v>
      </c>
      <c r="F999" s="39">
        <f t="shared" ca="1" si="31"/>
        <v>101.23189963579398</v>
      </c>
    </row>
    <row r="1000" spans="5:6" x14ac:dyDescent="0.25">
      <c r="E1000" s="39">
        <f t="shared" ca="1" si="30"/>
        <v>0.66234242126146969</v>
      </c>
      <c r="F1000" s="39">
        <f t="shared" ca="1" si="31"/>
        <v>215.58560531536742</v>
      </c>
    </row>
    <row r="1001" spans="5:6" x14ac:dyDescent="0.25">
      <c r="E1001" s="39">
        <f t="shared" ca="1" si="30"/>
        <v>0.51285306065677816</v>
      </c>
      <c r="F1001" s="39">
        <f t="shared" ca="1" si="31"/>
        <v>178.21326516419455</v>
      </c>
    </row>
    <row r="1002" spans="5:6" x14ac:dyDescent="0.25">
      <c r="E1002" s="39">
        <f t="shared" ca="1" si="30"/>
        <v>0.95176669699814331</v>
      </c>
      <c r="F1002" s="39">
        <f t="shared" ca="1" si="31"/>
        <v>287.94167424953582</v>
      </c>
    </row>
    <row r="1003" spans="5:6" x14ac:dyDescent="0.25">
      <c r="E1003" s="39">
        <f t="shared" ca="1" si="30"/>
        <v>0.33420480820245146</v>
      </c>
      <c r="F1003" s="39">
        <f t="shared" ca="1" si="31"/>
        <v>133.55120205061286</v>
      </c>
    </row>
    <row r="1004" spans="5:6" x14ac:dyDescent="0.25">
      <c r="E1004" s="39">
        <f t="shared" ca="1" si="30"/>
        <v>0.68553195801812128</v>
      </c>
      <c r="F1004" s="39">
        <f t="shared" ca="1" si="31"/>
        <v>221.38298950453031</v>
      </c>
    </row>
    <row r="1005" spans="5:6" x14ac:dyDescent="0.25">
      <c r="E1005" s="39">
        <f t="shared" ca="1" si="30"/>
        <v>0.72777799034997781</v>
      </c>
      <c r="F1005" s="39">
        <f t="shared" ca="1" si="31"/>
        <v>231.94449758749445</v>
      </c>
    </row>
    <row r="1006" spans="5:6" x14ac:dyDescent="0.25">
      <c r="E1006" s="39">
        <f t="shared" ca="1" si="30"/>
        <v>0.17338304593760412</v>
      </c>
      <c r="F1006" s="39">
        <f t="shared" ca="1" si="31"/>
        <v>93.345761484401038</v>
      </c>
    </row>
    <row r="1007" spans="5:6" x14ac:dyDescent="0.25">
      <c r="E1007" s="39">
        <f t="shared" ca="1" si="30"/>
        <v>0.4370307456413578</v>
      </c>
      <c r="F1007" s="39">
        <f t="shared" ca="1" si="31"/>
        <v>159.25768641033943</v>
      </c>
    </row>
    <row r="1008" spans="5:6" x14ac:dyDescent="0.25">
      <c r="E1008" s="39">
        <f t="shared" ca="1" si="30"/>
        <v>0.51377165271564473</v>
      </c>
      <c r="F1008" s="39">
        <f t="shared" ca="1" si="31"/>
        <v>178.44291317891117</v>
      </c>
    </row>
    <row r="1009" spans="5:6" x14ac:dyDescent="0.25">
      <c r="E1009" s="39">
        <f t="shared" ca="1" si="30"/>
        <v>0.15848795660651493</v>
      </c>
      <c r="F1009" s="39">
        <f t="shared" ca="1" si="31"/>
        <v>89.621989151628725</v>
      </c>
    </row>
    <row r="1010" spans="5:6" x14ac:dyDescent="0.25">
      <c r="E1010" s="39">
        <f t="shared" ca="1" si="30"/>
        <v>2.8868600851913451E-2</v>
      </c>
      <c r="F1010" s="39">
        <f t="shared" ca="1" si="31"/>
        <v>57.21715021297836</v>
      </c>
    </row>
    <row r="1011" spans="5:6" x14ac:dyDescent="0.25">
      <c r="E1011" s="39">
        <f t="shared" ca="1" si="30"/>
        <v>0.7213915888658603</v>
      </c>
      <c r="F1011" s="39">
        <f t="shared" ca="1" si="31"/>
        <v>230.34789721646507</v>
      </c>
    </row>
    <row r="1012" spans="5:6" x14ac:dyDescent="0.25">
      <c r="E1012" s="39">
        <f t="shared" ca="1" si="30"/>
        <v>0.84021280314581215</v>
      </c>
      <c r="F1012" s="39">
        <f t="shared" ca="1" si="31"/>
        <v>260.05320078645303</v>
      </c>
    </row>
    <row r="1013" spans="5:6" x14ac:dyDescent="0.25">
      <c r="E1013" s="39">
        <f t="shared" ca="1" si="30"/>
        <v>0.76957244124014113</v>
      </c>
      <c r="F1013" s="39">
        <f t="shared" ca="1" si="31"/>
        <v>242.39311031003527</v>
      </c>
    </row>
    <row r="1014" spans="5:6" x14ac:dyDescent="0.25">
      <c r="E1014" s="39">
        <f t="shared" ca="1" si="30"/>
        <v>0.49939961812977829</v>
      </c>
      <c r="F1014" s="39">
        <f t="shared" ca="1" si="31"/>
        <v>174.84990453244455</v>
      </c>
    </row>
    <row r="1015" spans="5:6" x14ac:dyDescent="0.25">
      <c r="E1015" s="39">
        <f t="shared" ca="1" si="30"/>
        <v>0.30155645167330436</v>
      </c>
      <c r="F1015" s="39">
        <f t="shared" ca="1" si="31"/>
        <v>125.38911291832609</v>
      </c>
    </row>
    <row r="1016" spans="5:6" x14ac:dyDescent="0.25">
      <c r="E1016" s="39">
        <f t="shared" ca="1" si="30"/>
        <v>1.0282250478518273E-2</v>
      </c>
      <c r="F1016" s="39">
        <f t="shared" ca="1" si="31"/>
        <v>52.57056261962957</v>
      </c>
    </row>
    <row r="1017" spans="5:6" x14ac:dyDescent="0.25">
      <c r="E1017" s="39">
        <f t="shared" ca="1" si="30"/>
        <v>0.38616422713598808</v>
      </c>
      <c r="F1017" s="39">
        <f t="shared" ca="1" si="31"/>
        <v>146.54105678399702</v>
      </c>
    </row>
    <row r="1018" spans="5:6" x14ac:dyDescent="0.25">
      <c r="E1018" s="39">
        <f t="shared" ca="1" si="30"/>
        <v>0.55386015741218519</v>
      </c>
      <c r="F1018" s="39">
        <f t="shared" ca="1" si="31"/>
        <v>188.46503935304631</v>
      </c>
    </row>
    <row r="1019" spans="5:6" x14ac:dyDescent="0.25">
      <c r="E1019" s="39">
        <f t="shared" ca="1" si="30"/>
        <v>0.27847689892432459</v>
      </c>
      <c r="F1019" s="39">
        <f t="shared" ca="1" si="31"/>
        <v>119.61922473108115</v>
      </c>
    </row>
    <row r="1020" spans="5:6" x14ac:dyDescent="0.25">
      <c r="E1020" s="39">
        <f t="shared" ca="1" si="30"/>
        <v>9.1778598946293921E-2</v>
      </c>
      <c r="F1020" s="39">
        <f t="shared" ca="1" si="31"/>
        <v>72.944649736573481</v>
      </c>
    </row>
    <row r="1021" spans="5:6" x14ac:dyDescent="0.25">
      <c r="E1021" s="39">
        <f t="shared" ca="1" si="30"/>
        <v>0.31675702386655713</v>
      </c>
      <c r="F1021" s="39">
        <f t="shared" ca="1" si="31"/>
        <v>129.18925596663928</v>
      </c>
    </row>
    <row r="1022" spans="5:6" x14ac:dyDescent="0.25">
      <c r="E1022" s="39">
        <f t="shared" ca="1" si="30"/>
        <v>1.7395622757312101E-2</v>
      </c>
      <c r="F1022" s="39">
        <f t="shared" ca="1" si="31"/>
        <v>54.348905689328028</v>
      </c>
    </row>
    <row r="1023" spans="5:6" x14ac:dyDescent="0.25">
      <c r="E1023" s="39">
        <f t="shared" ca="1" si="30"/>
        <v>0.32215573207950554</v>
      </c>
      <c r="F1023" s="39">
        <f t="shared" ca="1" si="31"/>
        <v>130.53893301987637</v>
      </c>
    </row>
    <row r="1024" spans="5:6" x14ac:dyDescent="0.25">
      <c r="E1024" s="39">
        <f t="shared" ca="1" si="30"/>
        <v>0.59566318906640647</v>
      </c>
      <c r="F1024" s="39">
        <f t="shared" ca="1" si="31"/>
        <v>198.91579726660163</v>
      </c>
    </row>
    <row r="1025" spans="5:6" x14ac:dyDescent="0.25">
      <c r="E1025" s="39">
        <f t="shared" ca="1" si="30"/>
        <v>1.573190447263273E-2</v>
      </c>
      <c r="F1025" s="39">
        <f t="shared" ca="1" si="31"/>
        <v>53.93297611815818</v>
      </c>
    </row>
    <row r="1026" spans="5:6" x14ac:dyDescent="0.25">
      <c r="E1026" s="39">
        <f t="shared" ca="1" si="30"/>
        <v>0.87830650181254433</v>
      </c>
      <c r="F1026" s="39">
        <f t="shared" ca="1" si="31"/>
        <v>269.5766254531361</v>
      </c>
    </row>
    <row r="1027" spans="5:6" x14ac:dyDescent="0.25">
      <c r="E1027" s="39">
        <f t="shared" ca="1" si="30"/>
        <v>0.97426079655400788</v>
      </c>
      <c r="F1027" s="39">
        <f t="shared" ca="1" si="31"/>
        <v>293.56519913850195</v>
      </c>
    </row>
    <row r="1028" spans="5:6" x14ac:dyDescent="0.25">
      <c r="E1028" s="39">
        <f t="shared" ref="E1028:E1091" ca="1" si="32">RAND()</f>
        <v>0.13261430454654366</v>
      </c>
      <c r="F1028" s="39">
        <f t="shared" ref="F1028:F1091" ca="1" si="33">$C$3+E1028*($C$4-$C$3)</f>
        <v>83.153576136635905</v>
      </c>
    </row>
    <row r="1029" spans="5:6" x14ac:dyDescent="0.25">
      <c r="E1029" s="39">
        <f t="shared" ca="1" si="32"/>
        <v>0.77580179607947575</v>
      </c>
      <c r="F1029" s="39">
        <f t="shared" ca="1" si="33"/>
        <v>243.95044901986893</v>
      </c>
    </row>
    <row r="1030" spans="5:6" x14ac:dyDescent="0.25">
      <c r="E1030" s="39">
        <f t="shared" ca="1" si="32"/>
        <v>0.67633602585694874</v>
      </c>
      <c r="F1030" s="39">
        <f t="shared" ca="1" si="33"/>
        <v>219.08400646423718</v>
      </c>
    </row>
    <row r="1031" spans="5:6" x14ac:dyDescent="0.25">
      <c r="E1031" s="39">
        <f t="shared" ca="1" si="32"/>
        <v>0.7599658062629121</v>
      </c>
      <c r="F1031" s="39">
        <f t="shared" ca="1" si="33"/>
        <v>239.99145156572803</v>
      </c>
    </row>
    <row r="1032" spans="5:6" x14ac:dyDescent="0.25">
      <c r="E1032" s="39">
        <f t="shared" ca="1" si="32"/>
        <v>0.9649731555235822</v>
      </c>
      <c r="F1032" s="39">
        <f t="shared" ca="1" si="33"/>
        <v>291.24328888089553</v>
      </c>
    </row>
    <row r="1033" spans="5:6" x14ac:dyDescent="0.25">
      <c r="E1033" s="39">
        <f t="shared" ca="1" si="32"/>
        <v>0.16026174306292884</v>
      </c>
      <c r="F1033" s="39">
        <f t="shared" ca="1" si="33"/>
        <v>90.065435765732218</v>
      </c>
    </row>
    <row r="1034" spans="5:6" x14ac:dyDescent="0.25">
      <c r="E1034" s="39">
        <f t="shared" ca="1" si="32"/>
        <v>0.50289059348698062</v>
      </c>
      <c r="F1034" s="39">
        <f t="shared" ca="1" si="33"/>
        <v>175.72264837174515</v>
      </c>
    </row>
    <row r="1035" spans="5:6" x14ac:dyDescent="0.25">
      <c r="E1035" s="39">
        <f t="shared" ca="1" si="32"/>
        <v>0.47085258539920771</v>
      </c>
      <c r="F1035" s="39">
        <f t="shared" ca="1" si="33"/>
        <v>167.71314634980195</v>
      </c>
    </row>
    <row r="1036" spans="5:6" x14ac:dyDescent="0.25">
      <c r="E1036" s="39">
        <f t="shared" ca="1" si="32"/>
        <v>0.15892971556058233</v>
      </c>
      <c r="F1036" s="39">
        <f t="shared" ca="1" si="33"/>
        <v>89.732428890145584</v>
      </c>
    </row>
    <row r="1037" spans="5:6" x14ac:dyDescent="0.25">
      <c r="E1037" s="39">
        <f t="shared" ca="1" si="32"/>
        <v>0.59737900706153713</v>
      </c>
      <c r="F1037" s="39">
        <f t="shared" ca="1" si="33"/>
        <v>199.34475176538427</v>
      </c>
    </row>
    <row r="1038" spans="5:6" x14ac:dyDescent="0.25">
      <c r="E1038" s="39">
        <f t="shared" ca="1" si="32"/>
        <v>0.69504489474945441</v>
      </c>
      <c r="F1038" s="39">
        <f t="shared" ca="1" si="33"/>
        <v>223.76122368736361</v>
      </c>
    </row>
    <row r="1039" spans="5:6" x14ac:dyDescent="0.25">
      <c r="E1039" s="39">
        <f t="shared" ca="1" si="32"/>
        <v>0.31871523589860395</v>
      </c>
      <c r="F1039" s="39">
        <f t="shared" ca="1" si="33"/>
        <v>129.67880897465099</v>
      </c>
    </row>
    <row r="1040" spans="5:6" x14ac:dyDescent="0.25">
      <c r="E1040" s="39">
        <f t="shared" ca="1" si="32"/>
        <v>0.53596432042280306</v>
      </c>
      <c r="F1040" s="39">
        <f t="shared" ca="1" si="33"/>
        <v>183.99108010570077</v>
      </c>
    </row>
    <row r="1041" spans="5:6" x14ac:dyDescent="0.25">
      <c r="E1041" s="39">
        <f t="shared" ca="1" si="32"/>
        <v>0.27566049301696949</v>
      </c>
      <c r="F1041" s="39">
        <f t="shared" ca="1" si="33"/>
        <v>118.91512325424237</v>
      </c>
    </row>
    <row r="1042" spans="5:6" x14ac:dyDescent="0.25">
      <c r="E1042" s="39">
        <f t="shared" ca="1" si="32"/>
        <v>0.33378135443086487</v>
      </c>
      <c r="F1042" s="39">
        <f t="shared" ca="1" si="33"/>
        <v>133.44533860771622</v>
      </c>
    </row>
    <row r="1043" spans="5:6" x14ac:dyDescent="0.25">
      <c r="E1043" s="39">
        <f t="shared" ca="1" si="32"/>
        <v>0.61594452835670088</v>
      </c>
      <c r="F1043" s="39">
        <f t="shared" ca="1" si="33"/>
        <v>203.98613208917521</v>
      </c>
    </row>
    <row r="1044" spans="5:6" x14ac:dyDescent="0.25">
      <c r="E1044" s="39">
        <f t="shared" ca="1" si="32"/>
        <v>0.92019988487694049</v>
      </c>
      <c r="F1044" s="39">
        <f t="shared" ca="1" si="33"/>
        <v>280.04997121923509</v>
      </c>
    </row>
    <row r="1045" spans="5:6" x14ac:dyDescent="0.25">
      <c r="E1045" s="39">
        <f t="shared" ca="1" si="32"/>
        <v>0.46680576793781747</v>
      </c>
      <c r="F1045" s="39">
        <f t="shared" ca="1" si="33"/>
        <v>166.70144198445436</v>
      </c>
    </row>
    <row r="1046" spans="5:6" x14ac:dyDescent="0.25">
      <c r="E1046" s="39">
        <f t="shared" ca="1" si="32"/>
        <v>0.41352199894975572</v>
      </c>
      <c r="F1046" s="39">
        <f t="shared" ca="1" si="33"/>
        <v>153.38049973743892</v>
      </c>
    </row>
    <row r="1047" spans="5:6" x14ac:dyDescent="0.25">
      <c r="E1047" s="39">
        <f t="shared" ca="1" si="32"/>
        <v>0.38362298526360994</v>
      </c>
      <c r="F1047" s="39">
        <f t="shared" ca="1" si="33"/>
        <v>145.90574631590249</v>
      </c>
    </row>
    <row r="1048" spans="5:6" x14ac:dyDescent="0.25">
      <c r="E1048" s="39">
        <f t="shared" ca="1" si="32"/>
        <v>0.94422610264731155</v>
      </c>
      <c r="F1048" s="39">
        <f t="shared" ca="1" si="33"/>
        <v>286.05652566182789</v>
      </c>
    </row>
    <row r="1049" spans="5:6" x14ac:dyDescent="0.25">
      <c r="E1049" s="39">
        <f t="shared" ca="1" si="32"/>
        <v>9.5285792114295664E-2</v>
      </c>
      <c r="F1049" s="39">
        <f t="shared" ca="1" si="33"/>
        <v>73.821448028573911</v>
      </c>
    </row>
    <row r="1050" spans="5:6" x14ac:dyDescent="0.25">
      <c r="E1050" s="39">
        <f t="shared" ca="1" si="32"/>
        <v>0.83961286773977717</v>
      </c>
      <c r="F1050" s="39">
        <f t="shared" ca="1" si="33"/>
        <v>259.90321693494428</v>
      </c>
    </row>
    <row r="1051" spans="5:6" x14ac:dyDescent="0.25">
      <c r="E1051" s="39">
        <f t="shared" ca="1" si="32"/>
        <v>0.63809070661967182</v>
      </c>
      <c r="F1051" s="39">
        <f t="shared" ca="1" si="33"/>
        <v>209.52267665491794</v>
      </c>
    </row>
    <row r="1052" spans="5:6" x14ac:dyDescent="0.25">
      <c r="E1052" s="39">
        <f t="shared" ca="1" si="32"/>
        <v>0.3138372738181967</v>
      </c>
      <c r="F1052" s="39">
        <f t="shared" ca="1" si="33"/>
        <v>128.45931845454919</v>
      </c>
    </row>
    <row r="1053" spans="5:6" x14ac:dyDescent="0.25">
      <c r="E1053" s="39">
        <f t="shared" ca="1" si="32"/>
        <v>0.45941042519387831</v>
      </c>
      <c r="F1053" s="39">
        <f t="shared" ca="1" si="33"/>
        <v>164.8526062984696</v>
      </c>
    </row>
    <row r="1054" spans="5:6" x14ac:dyDescent="0.25">
      <c r="E1054" s="39">
        <f t="shared" ca="1" si="32"/>
        <v>0.2249614560851706</v>
      </c>
      <c r="F1054" s="39">
        <f t="shared" ca="1" si="33"/>
        <v>106.24036402129265</v>
      </c>
    </row>
    <row r="1055" spans="5:6" x14ac:dyDescent="0.25">
      <c r="E1055" s="39">
        <f t="shared" ca="1" si="32"/>
        <v>0.92903480382341619</v>
      </c>
      <c r="F1055" s="39">
        <f t="shared" ca="1" si="33"/>
        <v>282.25870095585401</v>
      </c>
    </row>
    <row r="1056" spans="5:6" x14ac:dyDescent="0.25">
      <c r="E1056" s="39">
        <f t="shared" ca="1" si="32"/>
        <v>0.12173322660145025</v>
      </c>
      <c r="F1056" s="39">
        <f t="shared" ca="1" si="33"/>
        <v>80.433306650362567</v>
      </c>
    </row>
    <row r="1057" spans="5:6" x14ac:dyDescent="0.25">
      <c r="E1057" s="39">
        <f t="shared" ca="1" si="32"/>
        <v>0.68032713066363326</v>
      </c>
      <c r="F1057" s="39">
        <f t="shared" ca="1" si="33"/>
        <v>220.08178266590832</v>
      </c>
    </row>
    <row r="1058" spans="5:6" x14ac:dyDescent="0.25">
      <c r="E1058" s="39">
        <f t="shared" ca="1" si="32"/>
        <v>0.47025059524680501</v>
      </c>
      <c r="F1058" s="39">
        <f t="shared" ca="1" si="33"/>
        <v>167.56264881170125</v>
      </c>
    </row>
    <row r="1059" spans="5:6" x14ac:dyDescent="0.25">
      <c r="E1059" s="39">
        <f t="shared" ca="1" si="32"/>
        <v>0.1129046339533073</v>
      </c>
      <c r="F1059" s="39">
        <f t="shared" ca="1" si="33"/>
        <v>78.226158488326831</v>
      </c>
    </row>
    <row r="1060" spans="5:6" x14ac:dyDescent="0.25">
      <c r="E1060" s="39">
        <f t="shared" ca="1" si="32"/>
        <v>0.16167995440730243</v>
      </c>
      <c r="F1060" s="39">
        <f t="shared" ca="1" si="33"/>
        <v>90.419988601825608</v>
      </c>
    </row>
    <row r="1061" spans="5:6" x14ac:dyDescent="0.25">
      <c r="E1061" s="39">
        <f t="shared" ca="1" si="32"/>
        <v>0.685854978426092</v>
      </c>
      <c r="F1061" s="39">
        <f t="shared" ca="1" si="33"/>
        <v>221.46374460652299</v>
      </c>
    </row>
    <row r="1062" spans="5:6" x14ac:dyDescent="0.25">
      <c r="E1062" s="39">
        <f t="shared" ca="1" si="32"/>
        <v>0.93478491592454771</v>
      </c>
      <c r="F1062" s="39">
        <f t="shared" ca="1" si="33"/>
        <v>283.69622898113693</v>
      </c>
    </row>
    <row r="1063" spans="5:6" x14ac:dyDescent="0.25">
      <c r="E1063" s="39">
        <f t="shared" ca="1" si="32"/>
        <v>0.73895415988014923</v>
      </c>
      <c r="F1063" s="39">
        <f t="shared" ca="1" si="33"/>
        <v>234.73853997003729</v>
      </c>
    </row>
    <row r="1064" spans="5:6" x14ac:dyDescent="0.25">
      <c r="E1064" s="39">
        <f t="shared" ca="1" si="32"/>
        <v>0.54631941128856243</v>
      </c>
      <c r="F1064" s="39">
        <f t="shared" ca="1" si="33"/>
        <v>186.57985282214059</v>
      </c>
    </row>
    <row r="1065" spans="5:6" x14ac:dyDescent="0.25">
      <c r="E1065" s="39">
        <f t="shared" ca="1" si="32"/>
        <v>0.25881947500150015</v>
      </c>
      <c r="F1065" s="39">
        <f t="shared" ca="1" si="33"/>
        <v>114.70486875037504</v>
      </c>
    </row>
    <row r="1066" spans="5:6" x14ac:dyDescent="0.25">
      <c r="E1066" s="39">
        <f t="shared" ca="1" si="32"/>
        <v>0.53771010799405128</v>
      </c>
      <c r="F1066" s="39">
        <f t="shared" ca="1" si="33"/>
        <v>184.42752699851283</v>
      </c>
    </row>
    <row r="1067" spans="5:6" x14ac:dyDescent="0.25">
      <c r="E1067" s="39">
        <f t="shared" ca="1" si="32"/>
        <v>0.24739307472046879</v>
      </c>
      <c r="F1067" s="39">
        <f t="shared" ca="1" si="33"/>
        <v>111.8482686801172</v>
      </c>
    </row>
    <row r="1068" spans="5:6" x14ac:dyDescent="0.25">
      <c r="E1068" s="39">
        <f t="shared" ca="1" si="32"/>
        <v>0.61516999138935502</v>
      </c>
      <c r="F1068" s="39">
        <f t="shared" ca="1" si="33"/>
        <v>203.79249784733875</v>
      </c>
    </row>
    <row r="1069" spans="5:6" x14ac:dyDescent="0.25">
      <c r="E1069" s="39">
        <f t="shared" ca="1" si="32"/>
        <v>0.53337562034556396</v>
      </c>
      <c r="F1069" s="39">
        <f t="shared" ca="1" si="33"/>
        <v>183.343905086391</v>
      </c>
    </row>
    <row r="1070" spans="5:6" x14ac:dyDescent="0.25">
      <c r="E1070" s="39">
        <f t="shared" ca="1" si="32"/>
        <v>0.92515853469416265</v>
      </c>
      <c r="F1070" s="39">
        <f t="shared" ca="1" si="33"/>
        <v>281.28963367354066</v>
      </c>
    </row>
    <row r="1071" spans="5:6" x14ac:dyDescent="0.25">
      <c r="E1071" s="39">
        <f t="shared" ca="1" si="32"/>
        <v>0.18201397227912763</v>
      </c>
      <c r="F1071" s="39">
        <f t="shared" ca="1" si="33"/>
        <v>95.503493069781911</v>
      </c>
    </row>
    <row r="1072" spans="5:6" x14ac:dyDescent="0.25">
      <c r="E1072" s="39">
        <f t="shared" ca="1" si="32"/>
        <v>0.36492264247662654</v>
      </c>
      <c r="F1072" s="39">
        <f t="shared" ca="1" si="33"/>
        <v>141.23066061915665</v>
      </c>
    </row>
    <row r="1073" spans="5:6" x14ac:dyDescent="0.25">
      <c r="E1073" s="39">
        <f t="shared" ca="1" si="32"/>
        <v>0.27458955576064281</v>
      </c>
      <c r="F1073" s="39">
        <f t="shared" ca="1" si="33"/>
        <v>118.64738894016071</v>
      </c>
    </row>
    <row r="1074" spans="5:6" x14ac:dyDescent="0.25">
      <c r="E1074" s="39">
        <f t="shared" ca="1" si="32"/>
        <v>0.72257849964117271</v>
      </c>
      <c r="F1074" s="39">
        <f t="shared" ca="1" si="33"/>
        <v>230.64462491029317</v>
      </c>
    </row>
    <row r="1075" spans="5:6" x14ac:dyDescent="0.25">
      <c r="E1075" s="39">
        <f t="shared" ca="1" si="32"/>
        <v>0.98134462929570221</v>
      </c>
      <c r="F1075" s="39">
        <f t="shared" ca="1" si="33"/>
        <v>295.33615732392559</v>
      </c>
    </row>
    <row r="1076" spans="5:6" x14ac:dyDescent="0.25">
      <c r="E1076" s="39">
        <f t="shared" ca="1" si="32"/>
        <v>0.92276251898812955</v>
      </c>
      <c r="F1076" s="39">
        <f t="shared" ca="1" si="33"/>
        <v>280.6906297470324</v>
      </c>
    </row>
    <row r="1077" spans="5:6" x14ac:dyDescent="0.25">
      <c r="E1077" s="39">
        <f t="shared" ca="1" si="32"/>
        <v>0.50004692974085108</v>
      </c>
      <c r="F1077" s="39">
        <f t="shared" ca="1" si="33"/>
        <v>175.01173243521276</v>
      </c>
    </row>
    <row r="1078" spans="5:6" x14ac:dyDescent="0.25">
      <c r="E1078" s="39">
        <f t="shared" ca="1" si="32"/>
        <v>0.30764805775252213</v>
      </c>
      <c r="F1078" s="39">
        <f t="shared" ca="1" si="33"/>
        <v>126.91201443813053</v>
      </c>
    </row>
    <row r="1079" spans="5:6" x14ac:dyDescent="0.25">
      <c r="E1079" s="39">
        <f t="shared" ca="1" si="32"/>
        <v>0.74181413273235508</v>
      </c>
      <c r="F1079" s="39">
        <f t="shared" ca="1" si="33"/>
        <v>235.45353318308878</v>
      </c>
    </row>
    <row r="1080" spans="5:6" x14ac:dyDescent="0.25">
      <c r="E1080" s="39">
        <f t="shared" ca="1" si="32"/>
        <v>0.75026766355056895</v>
      </c>
      <c r="F1080" s="39">
        <f t="shared" ca="1" si="33"/>
        <v>237.56691588764224</v>
      </c>
    </row>
    <row r="1081" spans="5:6" x14ac:dyDescent="0.25">
      <c r="E1081" s="39">
        <f t="shared" ca="1" si="32"/>
        <v>0.50338250990073152</v>
      </c>
      <c r="F1081" s="39">
        <f t="shared" ca="1" si="33"/>
        <v>175.84562747518288</v>
      </c>
    </row>
    <row r="1082" spans="5:6" x14ac:dyDescent="0.25">
      <c r="E1082" s="39">
        <f t="shared" ca="1" si="32"/>
        <v>0.78807631790593569</v>
      </c>
      <c r="F1082" s="39">
        <f t="shared" ca="1" si="33"/>
        <v>247.01907947648391</v>
      </c>
    </row>
    <row r="1083" spans="5:6" x14ac:dyDescent="0.25">
      <c r="E1083" s="39">
        <f t="shared" ca="1" si="32"/>
        <v>0.65942640905765326</v>
      </c>
      <c r="F1083" s="39">
        <f t="shared" ca="1" si="33"/>
        <v>214.85660226441331</v>
      </c>
    </row>
    <row r="1084" spans="5:6" x14ac:dyDescent="0.25">
      <c r="E1084" s="39">
        <f t="shared" ca="1" si="32"/>
        <v>0.45835171070025882</v>
      </c>
      <c r="F1084" s="39">
        <f t="shared" ca="1" si="33"/>
        <v>164.58792767506469</v>
      </c>
    </row>
    <row r="1085" spans="5:6" x14ac:dyDescent="0.25">
      <c r="E1085" s="39">
        <f t="shared" ca="1" si="32"/>
        <v>0.55030539554112035</v>
      </c>
      <c r="F1085" s="39">
        <f t="shared" ca="1" si="33"/>
        <v>187.57634888528008</v>
      </c>
    </row>
    <row r="1086" spans="5:6" x14ac:dyDescent="0.25">
      <c r="E1086" s="39">
        <f t="shared" ca="1" si="32"/>
        <v>0.74498190955043109</v>
      </c>
      <c r="F1086" s="39">
        <f t="shared" ca="1" si="33"/>
        <v>236.24547738760776</v>
      </c>
    </row>
    <row r="1087" spans="5:6" x14ac:dyDescent="0.25">
      <c r="E1087" s="39">
        <f t="shared" ca="1" si="32"/>
        <v>0.89602849942652041</v>
      </c>
      <c r="F1087" s="39">
        <f t="shared" ca="1" si="33"/>
        <v>274.00712485663007</v>
      </c>
    </row>
    <row r="1088" spans="5:6" x14ac:dyDescent="0.25">
      <c r="E1088" s="39">
        <f t="shared" ca="1" si="32"/>
        <v>5.8118643261772629E-2</v>
      </c>
      <c r="F1088" s="39">
        <f t="shared" ca="1" si="33"/>
        <v>64.529660815443151</v>
      </c>
    </row>
    <row r="1089" spans="5:6" x14ac:dyDescent="0.25">
      <c r="E1089" s="39">
        <f t="shared" ca="1" si="32"/>
        <v>0.22480133320277351</v>
      </c>
      <c r="F1089" s="39">
        <f t="shared" ca="1" si="33"/>
        <v>106.20033330069339</v>
      </c>
    </row>
    <row r="1090" spans="5:6" x14ac:dyDescent="0.25">
      <c r="E1090" s="39">
        <f t="shared" ca="1" si="32"/>
        <v>0.2416621818586373</v>
      </c>
      <c r="F1090" s="39">
        <f t="shared" ca="1" si="33"/>
        <v>110.41554546465932</v>
      </c>
    </row>
    <row r="1091" spans="5:6" x14ac:dyDescent="0.25">
      <c r="E1091" s="39">
        <f t="shared" ca="1" si="32"/>
        <v>0.21318697517930063</v>
      </c>
      <c r="F1091" s="39">
        <f t="shared" ca="1" si="33"/>
        <v>103.29674379482515</v>
      </c>
    </row>
    <row r="1092" spans="5:6" x14ac:dyDescent="0.25">
      <c r="E1092" s="39">
        <f t="shared" ref="E1092:E1155" ca="1" si="34">RAND()</f>
        <v>0.9359593110235287</v>
      </c>
      <c r="F1092" s="39">
        <f t="shared" ref="F1092:F1155" ca="1" si="35">$C$3+E1092*($C$4-$C$3)</f>
        <v>283.98982775588217</v>
      </c>
    </row>
    <row r="1093" spans="5:6" x14ac:dyDescent="0.25">
      <c r="E1093" s="39">
        <f t="shared" ca="1" si="34"/>
        <v>4.9108806202766142E-2</v>
      </c>
      <c r="F1093" s="39">
        <f t="shared" ca="1" si="35"/>
        <v>62.277201550691537</v>
      </c>
    </row>
    <row r="1094" spans="5:6" x14ac:dyDescent="0.25">
      <c r="E1094" s="39">
        <f t="shared" ca="1" si="34"/>
        <v>0.1603050554054255</v>
      </c>
      <c r="F1094" s="39">
        <f t="shared" ca="1" si="35"/>
        <v>90.076263851356373</v>
      </c>
    </row>
    <row r="1095" spans="5:6" x14ac:dyDescent="0.25">
      <c r="E1095" s="39">
        <f t="shared" ca="1" si="34"/>
        <v>0.7704223780799534</v>
      </c>
      <c r="F1095" s="39">
        <f t="shared" ca="1" si="35"/>
        <v>242.60559451998836</v>
      </c>
    </row>
    <row r="1096" spans="5:6" x14ac:dyDescent="0.25">
      <c r="E1096" s="39">
        <f t="shared" ca="1" si="34"/>
        <v>0.38211467818256184</v>
      </c>
      <c r="F1096" s="39">
        <f t="shared" ca="1" si="35"/>
        <v>145.52866954564047</v>
      </c>
    </row>
    <row r="1097" spans="5:6" x14ac:dyDescent="0.25">
      <c r="E1097" s="39">
        <f t="shared" ca="1" si="34"/>
        <v>0.40692314592350942</v>
      </c>
      <c r="F1097" s="39">
        <f t="shared" ca="1" si="35"/>
        <v>151.73078648087736</v>
      </c>
    </row>
    <row r="1098" spans="5:6" x14ac:dyDescent="0.25">
      <c r="E1098" s="39">
        <f t="shared" ca="1" si="34"/>
        <v>0.32247089473565826</v>
      </c>
      <c r="F1098" s="39">
        <f t="shared" ca="1" si="35"/>
        <v>130.61772368391456</v>
      </c>
    </row>
    <row r="1099" spans="5:6" x14ac:dyDescent="0.25">
      <c r="E1099" s="39">
        <f t="shared" ca="1" si="34"/>
        <v>0.37821471893775105</v>
      </c>
      <c r="F1099" s="39">
        <f t="shared" ca="1" si="35"/>
        <v>144.55367973443776</v>
      </c>
    </row>
    <row r="1100" spans="5:6" x14ac:dyDescent="0.25">
      <c r="E1100" s="39">
        <f t="shared" ca="1" si="34"/>
        <v>0.99801035540321159</v>
      </c>
      <c r="F1100" s="39">
        <f t="shared" ca="1" si="35"/>
        <v>299.50258885080291</v>
      </c>
    </row>
    <row r="1101" spans="5:6" x14ac:dyDescent="0.25">
      <c r="E1101" s="39">
        <f t="shared" ca="1" si="34"/>
        <v>0.881565033362392</v>
      </c>
      <c r="F1101" s="39">
        <f t="shared" ca="1" si="35"/>
        <v>270.39125834059803</v>
      </c>
    </row>
    <row r="1102" spans="5:6" x14ac:dyDescent="0.25">
      <c r="E1102" s="39">
        <f t="shared" ca="1" si="34"/>
        <v>0.21252630121955185</v>
      </c>
      <c r="F1102" s="39">
        <f t="shared" ca="1" si="35"/>
        <v>103.13157530488796</v>
      </c>
    </row>
    <row r="1103" spans="5:6" x14ac:dyDescent="0.25">
      <c r="E1103" s="39">
        <f t="shared" ca="1" si="34"/>
        <v>0.89131241871409261</v>
      </c>
      <c r="F1103" s="39">
        <f t="shared" ca="1" si="35"/>
        <v>272.82810467852312</v>
      </c>
    </row>
    <row r="1104" spans="5:6" x14ac:dyDescent="0.25">
      <c r="E1104" s="39">
        <f t="shared" ca="1" si="34"/>
        <v>0.74426481269022338</v>
      </c>
      <c r="F1104" s="39">
        <f t="shared" ca="1" si="35"/>
        <v>236.06620317255584</v>
      </c>
    </row>
    <row r="1105" spans="5:6" x14ac:dyDescent="0.25">
      <c r="E1105" s="39">
        <f t="shared" ca="1" si="34"/>
        <v>0.89097892620363828</v>
      </c>
      <c r="F1105" s="39">
        <f t="shared" ca="1" si="35"/>
        <v>272.74473155090959</v>
      </c>
    </row>
    <row r="1106" spans="5:6" x14ac:dyDescent="0.25">
      <c r="E1106" s="39">
        <f t="shared" ca="1" si="34"/>
        <v>0.18044046879775189</v>
      </c>
      <c r="F1106" s="39">
        <f t="shared" ca="1" si="35"/>
        <v>95.11011719943798</v>
      </c>
    </row>
    <row r="1107" spans="5:6" x14ac:dyDescent="0.25">
      <c r="E1107" s="39">
        <f t="shared" ca="1" si="34"/>
        <v>0.8294460016950268</v>
      </c>
      <c r="F1107" s="39">
        <f t="shared" ca="1" si="35"/>
        <v>257.36150042375669</v>
      </c>
    </row>
    <row r="1108" spans="5:6" x14ac:dyDescent="0.25">
      <c r="E1108" s="39">
        <f t="shared" ca="1" si="34"/>
        <v>0.25055965967295846</v>
      </c>
      <c r="F1108" s="39">
        <f t="shared" ca="1" si="35"/>
        <v>112.63991491823961</v>
      </c>
    </row>
    <row r="1109" spans="5:6" x14ac:dyDescent="0.25">
      <c r="E1109" s="39">
        <f t="shared" ca="1" si="34"/>
        <v>0.96700157921900487</v>
      </c>
      <c r="F1109" s="39">
        <f t="shared" ca="1" si="35"/>
        <v>291.75039480475118</v>
      </c>
    </row>
    <row r="1110" spans="5:6" x14ac:dyDescent="0.25">
      <c r="E1110" s="39">
        <f t="shared" ca="1" si="34"/>
        <v>0.39433849425936585</v>
      </c>
      <c r="F1110" s="39">
        <f t="shared" ca="1" si="35"/>
        <v>148.58462356484148</v>
      </c>
    </row>
    <row r="1111" spans="5:6" x14ac:dyDescent="0.25">
      <c r="E1111" s="39">
        <f t="shared" ca="1" si="34"/>
        <v>0.70782407407331405</v>
      </c>
      <c r="F1111" s="39">
        <f t="shared" ca="1" si="35"/>
        <v>226.95601851832851</v>
      </c>
    </row>
    <row r="1112" spans="5:6" x14ac:dyDescent="0.25">
      <c r="E1112" s="39">
        <f t="shared" ca="1" si="34"/>
        <v>5.5131898513433031E-3</v>
      </c>
      <c r="F1112" s="39">
        <f t="shared" ca="1" si="35"/>
        <v>51.378297462835825</v>
      </c>
    </row>
    <row r="1113" spans="5:6" x14ac:dyDescent="0.25">
      <c r="E1113" s="39">
        <f t="shared" ca="1" si="34"/>
        <v>0.76571929208195633</v>
      </c>
      <c r="F1113" s="39">
        <f t="shared" ca="1" si="35"/>
        <v>241.4298230204891</v>
      </c>
    </row>
    <row r="1114" spans="5:6" x14ac:dyDescent="0.25">
      <c r="E1114" s="39">
        <f t="shared" ca="1" si="34"/>
        <v>0.31162710639635027</v>
      </c>
      <c r="F1114" s="39">
        <f t="shared" ca="1" si="35"/>
        <v>127.90677659908756</v>
      </c>
    </row>
    <row r="1115" spans="5:6" x14ac:dyDescent="0.25">
      <c r="E1115" s="39">
        <f t="shared" ca="1" si="34"/>
        <v>0.87034844656769084</v>
      </c>
      <c r="F1115" s="39">
        <f t="shared" ca="1" si="35"/>
        <v>267.58711164192272</v>
      </c>
    </row>
    <row r="1116" spans="5:6" x14ac:dyDescent="0.25">
      <c r="E1116" s="39">
        <f t="shared" ca="1" si="34"/>
        <v>0.3069042463361138</v>
      </c>
      <c r="F1116" s="39">
        <f t="shared" ca="1" si="35"/>
        <v>126.72606158402844</v>
      </c>
    </row>
    <row r="1117" spans="5:6" x14ac:dyDescent="0.25">
      <c r="E1117" s="39">
        <f t="shared" ca="1" si="34"/>
        <v>0.87987253330441806</v>
      </c>
      <c r="F1117" s="39">
        <f t="shared" ca="1" si="35"/>
        <v>269.96813332610452</v>
      </c>
    </row>
    <row r="1118" spans="5:6" x14ac:dyDescent="0.25">
      <c r="E1118" s="39">
        <f t="shared" ca="1" si="34"/>
        <v>6.4665856523270837E-2</v>
      </c>
      <c r="F1118" s="39">
        <f t="shared" ca="1" si="35"/>
        <v>66.166464130817701</v>
      </c>
    </row>
    <row r="1119" spans="5:6" x14ac:dyDescent="0.25">
      <c r="E1119" s="39">
        <f t="shared" ca="1" si="34"/>
        <v>0.38178150143887302</v>
      </c>
      <c r="F1119" s="39">
        <f t="shared" ca="1" si="35"/>
        <v>145.44537535971824</v>
      </c>
    </row>
    <row r="1120" spans="5:6" x14ac:dyDescent="0.25">
      <c r="E1120" s="39">
        <f t="shared" ca="1" si="34"/>
        <v>0.94748520978393902</v>
      </c>
      <c r="F1120" s="39">
        <f t="shared" ca="1" si="35"/>
        <v>286.87130244598472</v>
      </c>
    </row>
    <row r="1121" spans="5:6" x14ac:dyDescent="0.25">
      <c r="E1121" s="39">
        <f t="shared" ca="1" si="34"/>
        <v>0.91492873723845991</v>
      </c>
      <c r="F1121" s="39">
        <f t="shared" ca="1" si="35"/>
        <v>278.73218430961498</v>
      </c>
    </row>
    <row r="1122" spans="5:6" x14ac:dyDescent="0.25">
      <c r="E1122" s="39">
        <f t="shared" ca="1" si="34"/>
        <v>4.0407160772237827E-2</v>
      </c>
      <c r="F1122" s="39">
        <f t="shared" ca="1" si="35"/>
        <v>60.101790193059458</v>
      </c>
    </row>
    <row r="1123" spans="5:6" x14ac:dyDescent="0.25">
      <c r="E1123" s="39">
        <f t="shared" ca="1" si="34"/>
        <v>0.50342722513997828</v>
      </c>
      <c r="F1123" s="39">
        <f t="shared" ca="1" si="35"/>
        <v>175.85680628499458</v>
      </c>
    </row>
    <row r="1124" spans="5:6" x14ac:dyDescent="0.25">
      <c r="E1124" s="39">
        <f t="shared" ca="1" si="34"/>
        <v>0.55156873054929056</v>
      </c>
      <c r="F1124" s="39">
        <f t="shared" ca="1" si="35"/>
        <v>187.89218263732263</v>
      </c>
    </row>
    <row r="1125" spans="5:6" x14ac:dyDescent="0.25">
      <c r="E1125" s="39">
        <f t="shared" ca="1" si="34"/>
        <v>0.59315234928685534</v>
      </c>
      <c r="F1125" s="39">
        <f t="shared" ca="1" si="35"/>
        <v>198.28808732171385</v>
      </c>
    </row>
    <row r="1126" spans="5:6" x14ac:dyDescent="0.25">
      <c r="E1126" s="39">
        <f t="shared" ca="1" si="34"/>
        <v>0.43889134531818397</v>
      </c>
      <c r="F1126" s="39">
        <f t="shared" ca="1" si="35"/>
        <v>159.722836329546</v>
      </c>
    </row>
    <row r="1127" spans="5:6" x14ac:dyDescent="0.25">
      <c r="E1127" s="39">
        <f t="shared" ca="1" si="34"/>
        <v>0.6919797960507188</v>
      </c>
      <c r="F1127" s="39">
        <f t="shared" ca="1" si="35"/>
        <v>222.99494901267971</v>
      </c>
    </row>
    <row r="1128" spans="5:6" x14ac:dyDescent="0.25">
      <c r="E1128" s="39">
        <f t="shared" ca="1" si="34"/>
        <v>0.67480709052315091</v>
      </c>
      <c r="F1128" s="39">
        <f t="shared" ca="1" si="35"/>
        <v>218.70177263078773</v>
      </c>
    </row>
    <row r="1129" spans="5:6" x14ac:dyDescent="0.25">
      <c r="E1129" s="39">
        <f t="shared" ca="1" si="34"/>
        <v>0.84396038846553656</v>
      </c>
      <c r="F1129" s="39">
        <f t="shared" ca="1" si="35"/>
        <v>260.99009711638416</v>
      </c>
    </row>
    <row r="1130" spans="5:6" x14ac:dyDescent="0.25">
      <c r="E1130" s="39">
        <f t="shared" ca="1" si="34"/>
        <v>0.51753266041171386</v>
      </c>
      <c r="F1130" s="39">
        <f t="shared" ca="1" si="35"/>
        <v>179.38316510292847</v>
      </c>
    </row>
    <row r="1131" spans="5:6" x14ac:dyDescent="0.25">
      <c r="E1131" s="39">
        <f t="shared" ca="1" si="34"/>
        <v>0.64439371753524577</v>
      </c>
      <c r="F1131" s="39">
        <f t="shared" ca="1" si="35"/>
        <v>211.09842938381144</v>
      </c>
    </row>
    <row r="1132" spans="5:6" x14ac:dyDescent="0.25">
      <c r="E1132" s="39">
        <f t="shared" ca="1" si="34"/>
        <v>0.86361642929505411</v>
      </c>
      <c r="F1132" s="39">
        <f t="shared" ca="1" si="35"/>
        <v>265.90410732376353</v>
      </c>
    </row>
    <row r="1133" spans="5:6" x14ac:dyDescent="0.25">
      <c r="E1133" s="39">
        <f t="shared" ca="1" si="34"/>
        <v>0.76895378348908705</v>
      </c>
      <c r="F1133" s="39">
        <f t="shared" ca="1" si="35"/>
        <v>242.23844587227177</v>
      </c>
    </row>
    <row r="1134" spans="5:6" x14ac:dyDescent="0.25">
      <c r="E1134" s="39">
        <f t="shared" ca="1" si="34"/>
        <v>0.60617411542749033</v>
      </c>
      <c r="F1134" s="39">
        <f t="shared" ca="1" si="35"/>
        <v>201.54352885687257</v>
      </c>
    </row>
    <row r="1135" spans="5:6" x14ac:dyDescent="0.25">
      <c r="E1135" s="39">
        <f t="shared" ca="1" si="34"/>
        <v>0.65266193031247</v>
      </c>
      <c r="F1135" s="39">
        <f t="shared" ca="1" si="35"/>
        <v>213.16548257811749</v>
      </c>
    </row>
    <row r="1136" spans="5:6" x14ac:dyDescent="0.25">
      <c r="E1136" s="39">
        <f t="shared" ca="1" si="34"/>
        <v>5.1207855092785137E-2</v>
      </c>
      <c r="F1136" s="39">
        <f t="shared" ca="1" si="35"/>
        <v>62.801963773196285</v>
      </c>
    </row>
    <row r="1137" spans="5:6" x14ac:dyDescent="0.25">
      <c r="E1137" s="39">
        <f t="shared" ca="1" si="34"/>
        <v>0.97706280833969006</v>
      </c>
      <c r="F1137" s="39">
        <f t="shared" ca="1" si="35"/>
        <v>294.26570208492251</v>
      </c>
    </row>
    <row r="1138" spans="5:6" x14ac:dyDescent="0.25">
      <c r="E1138" s="39">
        <f t="shared" ca="1" si="34"/>
        <v>0.68064965485038442</v>
      </c>
      <c r="F1138" s="39">
        <f t="shared" ca="1" si="35"/>
        <v>220.16241371259611</v>
      </c>
    </row>
    <row r="1139" spans="5:6" x14ac:dyDescent="0.25">
      <c r="E1139" s="39">
        <f t="shared" ca="1" si="34"/>
        <v>5.1328068018377193E-2</v>
      </c>
      <c r="F1139" s="39">
        <f t="shared" ca="1" si="35"/>
        <v>62.832017004594299</v>
      </c>
    </row>
    <row r="1140" spans="5:6" x14ac:dyDescent="0.25">
      <c r="E1140" s="39">
        <f t="shared" ca="1" si="34"/>
        <v>0.31208394340128376</v>
      </c>
      <c r="F1140" s="39">
        <f t="shared" ca="1" si="35"/>
        <v>128.02098585032093</v>
      </c>
    </row>
    <row r="1141" spans="5:6" x14ac:dyDescent="0.25">
      <c r="E1141" s="39">
        <f t="shared" ca="1" si="34"/>
        <v>0.33721394999737575</v>
      </c>
      <c r="F1141" s="39">
        <f t="shared" ca="1" si="35"/>
        <v>134.30348749934393</v>
      </c>
    </row>
    <row r="1142" spans="5:6" x14ac:dyDescent="0.25">
      <c r="E1142" s="39">
        <f t="shared" ca="1" si="34"/>
        <v>0.6748709043136677</v>
      </c>
      <c r="F1142" s="39">
        <f t="shared" ca="1" si="35"/>
        <v>218.71772607841692</v>
      </c>
    </row>
    <row r="1143" spans="5:6" x14ac:dyDescent="0.25">
      <c r="E1143" s="39">
        <f t="shared" ca="1" si="34"/>
        <v>8.6462328586973669E-2</v>
      </c>
      <c r="F1143" s="39">
        <f t="shared" ca="1" si="35"/>
        <v>71.615582146743421</v>
      </c>
    </row>
    <row r="1144" spans="5:6" x14ac:dyDescent="0.25">
      <c r="E1144" s="39">
        <f t="shared" ca="1" si="34"/>
        <v>0.1097444341085706</v>
      </c>
      <c r="F1144" s="39">
        <f t="shared" ca="1" si="35"/>
        <v>77.43610852714265</v>
      </c>
    </row>
    <row r="1145" spans="5:6" x14ac:dyDescent="0.25">
      <c r="E1145" s="39">
        <f t="shared" ca="1" si="34"/>
        <v>0.32586287315225826</v>
      </c>
      <c r="F1145" s="39">
        <f t="shared" ca="1" si="35"/>
        <v>131.46571828806458</v>
      </c>
    </row>
    <row r="1146" spans="5:6" x14ac:dyDescent="0.25">
      <c r="E1146" s="39">
        <f t="shared" ca="1" si="34"/>
        <v>0.97291774351269278</v>
      </c>
      <c r="F1146" s="39">
        <f t="shared" ca="1" si="35"/>
        <v>293.22943587817321</v>
      </c>
    </row>
    <row r="1147" spans="5:6" x14ac:dyDescent="0.25">
      <c r="E1147" s="39">
        <f t="shared" ca="1" si="34"/>
        <v>0.72381418244884255</v>
      </c>
      <c r="F1147" s="39">
        <f t="shared" ca="1" si="35"/>
        <v>230.95354561221063</v>
      </c>
    </row>
    <row r="1148" spans="5:6" x14ac:dyDescent="0.25">
      <c r="E1148" s="39">
        <f t="shared" ca="1" si="34"/>
        <v>0.77290630498107016</v>
      </c>
      <c r="F1148" s="39">
        <f t="shared" ca="1" si="35"/>
        <v>243.22657624526755</v>
      </c>
    </row>
    <row r="1149" spans="5:6" x14ac:dyDescent="0.25">
      <c r="E1149" s="39">
        <f t="shared" ca="1" si="34"/>
        <v>0.74739324560565945</v>
      </c>
      <c r="F1149" s="39">
        <f t="shared" ca="1" si="35"/>
        <v>236.84831140141486</v>
      </c>
    </row>
    <row r="1150" spans="5:6" x14ac:dyDescent="0.25">
      <c r="E1150" s="39">
        <f t="shared" ca="1" si="34"/>
        <v>9.2057466497080243E-2</v>
      </c>
      <c r="F1150" s="39">
        <f t="shared" ca="1" si="35"/>
        <v>73.014366624270053</v>
      </c>
    </row>
    <row r="1151" spans="5:6" x14ac:dyDescent="0.25">
      <c r="E1151" s="39">
        <f t="shared" ca="1" si="34"/>
        <v>0.76022091384486556</v>
      </c>
      <c r="F1151" s="39">
        <f t="shared" ca="1" si="35"/>
        <v>240.05522846121639</v>
      </c>
    </row>
    <row r="1152" spans="5:6" x14ac:dyDescent="0.25">
      <c r="E1152" s="39">
        <f t="shared" ca="1" si="34"/>
        <v>0.7119674972541975</v>
      </c>
      <c r="F1152" s="39">
        <f t="shared" ca="1" si="35"/>
        <v>227.99187431354937</v>
      </c>
    </row>
    <row r="1153" spans="5:6" x14ac:dyDescent="0.25">
      <c r="E1153" s="39">
        <f t="shared" ca="1" si="34"/>
        <v>0.78150067108986732</v>
      </c>
      <c r="F1153" s="39">
        <f t="shared" ca="1" si="35"/>
        <v>245.37516777246682</v>
      </c>
    </row>
    <row r="1154" spans="5:6" x14ac:dyDescent="0.25">
      <c r="E1154" s="39">
        <f t="shared" ca="1" si="34"/>
        <v>0.21213197967564212</v>
      </c>
      <c r="F1154" s="39">
        <f t="shared" ca="1" si="35"/>
        <v>103.03299491891053</v>
      </c>
    </row>
    <row r="1155" spans="5:6" x14ac:dyDescent="0.25">
      <c r="E1155" s="39">
        <f t="shared" ca="1" si="34"/>
        <v>0.8798181439704239</v>
      </c>
      <c r="F1155" s="39">
        <f t="shared" ca="1" si="35"/>
        <v>269.954535992606</v>
      </c>
    </row>
    <row r="1156" spans="5:6" x14ac:dyDescent="0.25">
      <c r="E1156" s="39">
        <f t="shared" ref="E1156:E1219" ca="1" si="36">RAND()</f>
        <v>0.93316880753069942</v>
      </c>
      <c r="F1156" s="39">
        <f t="shared" ref="F1156:F1219" ca="1" si="37">$C$3+E1156*($C$4-$C$3)</f>
        <v>283.29220188267482</v>
      </c>
    </row>
    <row r="1157" spans="5:6" x14ac:dyDescent="0.25">
      <c r="E1157" s="39">
        <f t="shared" ca="1" si="36"/>
        <v>0.53024547172294834</v>
      </c>
      <c r="F1157" s="39">
        <f t="shared" ca="1" si="37"/>
        <v>182.56136793073708</v>
      </c>
    </row>
    <row r="1158" spans="5:6" x14ac:dyDescent="0.25">
      <c r="E1158" s="39">
        <f t="shared" ca="1" si="36"/>
        <v>0.3525919683823947</v>
      </c>
      <c r="F1158" s="39">
        <f t="shared" ca="1" si="37"/>
        <v>138.14799209559868</v>
      </c>
    </row>
    <row r="1159" spans="5:6" x14ac:dyDescent="0.25">
      <c r="E1159" s="39">
        <f t="shared" ca="1" si="36"/>
        <v>0.10034256667384411</v>
      </c>
      <c r="F1159" s="39">
        <f t="shared" ca="1" si="37"/>
        <v>75.085641668461022</v>
      </c>
    </row>
    <row r="1160" spans="5:6" x14ac:dyDescent="0.25">
      <c r="E1160" s="39">
        <f t="shared" ca="1" si="36"/>
        <v>0.87213639075016569</v>
      </c>
      <c r="F1160" s="39">
        <f t="shared" ca="1" si="37"/>
        <v>268.03409768754142</v>
      </c>
    </row>
    <row r="1161" spans="5:6" x14ac:dyDescent="0.25">
      <c r="E1161" s="39">
        <f t="shared" ca="1" si="36"/>
        <v>0.72509920966344532</v>
      </c>
      <c r="F1161" s="39">
        <f t="shared" ca="1" si="37"/>
        <v>231.27480241586133</v>
      </c>
    </row>
    <row r="1162" spans="5:6" x14ac:dyDescent="0.25">
      <c r="E1162" s="39">
        <f t="shared" ca="1" si="36"/>
        <v>0.56643558227025836</v>
      </c>
      <c r="F1162" s="39">
        <f t="shared" ca="1" si="37"/>
        <v>191.60889556756459</v>
      </c>
    </row>
    <row r="1163" spans="5:6" x14ac:dyDescent="0.25">
      <c r="E1163" s="39">
        <f t="shared" ca="1" si="36"/>
        <v>0.42105142175201371</v>
      </c>
      <c r="F1163" s="39">
        <f t="shared" ca="1" si="37"/>
        <v>155.26285543800344</v>
      </c>
    </row>
    <row r="1164" spans="5:6" x14ac:dyDescent="0.25">
      <c r="E1164" s="39">
        <f t="shared" ca="1" si="36"/>
        <v>0.92657234977201897</v>
      </c>
      <c r="F1164" s="39">
        <f t="shared" ca="1" si="37"/>
        <v>281.64308744300473</v>
      </c>
    </row>
    <row r="1165" spans="5:6" x14ac:dyDescent="0.25">
      <c r="E1165" s="39">
        <f t="shared" ca="1" si="36"/>
        <v>0.87809587474746142</v>
      </c>
      <c r="F1165" s="39">
        <f t="shared" ca="1" si="37"/>
        <v>269.52396868686537</v>
      </c>
    </row>
    <row r="1166" spans="5:6" x14ac:dyDescent="0.25">
      <c r="E1166" s="39">
        <f t="shared" ca="1" si="36"/>
        <v>2.3785743453001995E-2</v>
      </c>
      <c r="F1166" s="39">
        <f t="shared" ca="1" si="37"/>
        <v>55.9464358632505</v>
      </c>
    </row>
    <row r="1167" spans="5:6" x14ac:dyDescent="0.25">
      <c r="E1167" s="39">
        <f t="shared" ca="1" si="36"/>
        <v>0.45520515551131013</v>
      </c>
      <c r="F1167" s="39">
        <f t="shared" ca="1" si="37"/>
        <v>163.80128887782752</v>
      </c>
    </row>
    <row r="1168" spans="5:6" x14ac:dyDescent="0.25">
      <c r="E1168" s="39">
        <f t="shared" ca="1" si="36"/>
        <v>0.92675571525422851</v>
      </c>
      <c r="F1168" s="39">
        <f t="shared" ca="1" si="37"/>
        <v>281.68892881355714</v>
      </c>
    </row>
    <row r="1169" spans="5:6" x14ac:dyDescent="0.25">
      <c r="E1169" s="39">
        <f t="shared" ca="1" si="36"/>
        <v>0.45013938145397614</v>
      </c>
      <c r="F1169" s="39">
        <f t="shared" ca="1" si="37"/>
        <v>162.53484536349401</v>
      </c>
    </row>
    <row r="1170" spans="5:6" x14ac:dyDescent="0.25">
      <c r="E1170" s="39">
        <f t="shared" ca="1" si="36"/>
        <v>0.27263574109170041</v>
      </c>
      <c r="F1170" s="39">
        <f t="shared" ca="1" si="37"/>
        <v>118.15893527292511</v>
      </c>
    </row>
    <row r="1171" spans="5:6" x14ac:dyDescent="0.25">
      <c r="E1171" s="39">
        <f t="shared" ca="1" si="36"/>
        <v>0.49719959968156269</v>
      </c>
      <c r="F1171" s="39">
        <f t="shared" ca="1" si="37"/>
        <v>174.29989992039066</v>
      </c>
    </row>
    <row r="1172" spans="5:6" x14ac:dyDescent="0.25">
      <c r="E1172" s="39">
        <f t="shared" ca="1" si="36"/>
        <v>0.28799368343870557</v>
      </c>
      <c r="F1172" s="39">
        <f t="shared" ca="1" si="37"/>
        <v>121.99842085967639</v>
      </c>
    </row>
    <row r="1173" spans="5:6" x14ac:dyDescent="0.25">
      <c r="E1173" s="39">
        <f t="shared" ca="1" si="36"/>
        <v>0.64150042794991224</v>
      </c>
      <c r="F1173" s="39">
        <f t="shared" ca="1" si="37"/>
        <v>210.37510698747806</v>
      </c>
    </row>
    <row r="1174" spans="5:6" x14ac:dyDescent="0.25">
      <c r="E1174" s="39">
        <f t="shared" ca="1" si="36"/>
        <v>0.86674381003121981</v>
      </c>
      <c r="F1174" s="39">
        <f t="shared" ca="1" si="37"/>
        <v>266.68595250780493</v>
      </c>
    </row>
    <row r="1175" spans="5:6" x14ac:dyDescent="0.25">
      <c r="E1175" s="39">
        <f t="shared" ca="1" si="36"/>
        <v>7.5962657660731736E-2</v>
      </c>
      <c r="F1175" s="39">
        <f t="shared" ca="1" si="37"/>
        <v>68.990664415182934</v>
      </c>
    </row>
    <row r="1176" spans="5:6" x14ac:dyDescent="0.25">
      <c r="E1176" s="39">
        <f t="shared" ca="1" si="36"/>
        <v>0.20890090123076333</v>
      </c>
      <c r="F1176" s="39">
        <f t="shared" ca="1" si="37"/>
        <v>102.22522530769083</v>
      </c>
    </row>
    <row r="1177" spans="5:6" x14ac:dyDescent="0.25">
      <c r="E1177" s="39">
        <f t="shared" ca="1" si="36"/>
        <v>0.93188159547069882</v>
      </c>
      <c r="F1177" s="39">
        <f t="shared" ca="1" si="37"/>
        <v>282.9703988676747</v>
      </c>
    </row>
    <row r="1178" spans="5:6" x14ac:dyDescent="0.25">
      <c r="E1178" s="39">
        <f t="shared" ca="1" si="36"/>
        <v>0.82050521692663203</v>
      </c>
      <c r="F1178" s="39">
        <f t="shared" ca="1" si="37"/>
        <v>255.126304231658</v>
      </c>
    </row>
    <row r="1179" spans="5:6" x14ac:dyDescent="0.25">
      <c r="E1179" s="39">
        <f t="shared" ca="1" si="36"/>
        <v>0.19692203989668711</v>
      </c>
      <c r="F1179" s="39">
        <f t="shared" ca="1" si="37"/>
        <v>99.230509974171781</v>
      </c>
    </row>
    <row r="1180" spans="5:6" x14ac:dyDescent="0.25">
      <c r="E1180" s="39">
        <f t="shared" ca="1" si="36"/>
        <v>0.70422806899175439</v>
      </c>
      <c r="F1180" s="39">
        <f t="shared" ca="1" si="37"/>
        <v>226.0570172479386</v>
      </c>
    </row>
    <row r="1181" spans="5:6" x14ac:dyDescent="0.25">
      <c r="E1181" s="39">
        <f t="shared" ca="1" si="36"/>
        <v>0.93200092815688329</v>
      </c>
      <c r="F1181" s="39">
        <f t="shared" ca="1" si="37"/>
        <v>283.0002320392208</v>
      </c>
    </row>
    <row r="1182" spans="5:6" x14ac:dyDescent="0.25">
      <c r="E1182" s="39">
        <f t="shared" ca="1" si="36"/>
        <v>0.83562218266234778</v>
      </c>
      <c r="F1182" s="39">
        <f t="shared" ca="1" si="37"/>
        <v>258.90554566558694</v>
      </c>
    </row>
    <row r="1183" spans="5:6" x14ac:dyDescent="0.25">
      <c r="E1183" s="39">
        <f t="shared" ca="1" si="36"/>
        <v>5.4181997720438635E-2</v>
      </c>
      <c r="F1183" s="39">
        <f t="shared" ca="1" si="37"/>
        <v>63.545499430109658</v>
      </c>
    </row>
    <row r="1184" spans="5:6" x14ac:dyDescent="0.25">
      <c r="E1184" s="39">
        <f t="shared" ca="1" si="36"/>
        <v>0.5306401091436036</v>
      </c>
      <c r="F1184" s="39">
        <f t="shared" ca="1" si="37"/>
        <v>182.6600272859009</v>
      </c>
    </row>
    <row r="1185" spans="5:6" x14ac:dyDescent="0.25">
      <c r="E1185" s="39">
        <f t="shared" ca="1" si="36"/>
        <v>0.77447151288857907</v>
      </c>
      <c r="F1185" s="39">
        <f t="shared" ca="1" si="37"/>
        <v>243.61787822214478</v>
      </c>
    </row>
    <row r="1186" spans="5:6" x14ac:dyDescent="0.25">
      <c r="E1186" s="39">
        <f t="shared" ca="1" si="36"/>
        <v>0.99044514172981613</v>
      </c>
      <c r="F1186" s="39">
        <f t="shared" ca="1" si="37"/>
        <v>297.611285432454</v>
      </c>
    </row>
    <row r="1187" spans="5:6" x14ac:dyDescent="0.25">
      <c r="E1187" s="39">
        <f t="shared" ca="1" si="36"/>
        <v>0.3583068883495506</v>
      </c>
      <c r="F1187" s="39">
        <f t="shared" ca="1" si="37"/>
        <v>139.57672208738765</v>
      </c>
    </row>
    <row r="1188" spans="5:6" x14ac:dyDescent="0.25">
      <c r="E1188" s="39">
        <f t="shared" ca="1" si="36"/>
        <v>0.51284329212349156</v>
      </c>
      <c r="F1188" s="39">
        <f t="shared" ca="1" si="37"/>
        <v>178.21082303087289</v>
      </c>
    </row>
    <row r="1189" spans="5:6" x14ac:dyDescent="0.25">
      <c r="E1189" s="39">
        <f t="shared" ca="1" si="36"/>
        <v>0.45351510740660939</v>
      </c>
      <c r="F1189" s="39">
        <f t="shared" ca="1" si="37"/>
        <v>163.37877685165233</v>
      </c>
    </row>
    <row r="1190" spans="5:6" x14ac:dyDescent="0.25">
      <c r="E1190" s="39">
        <f t="shared" ca="1" si="36"/>
        <v>0.56162285175489068</v>
      </c>
      <c r="F1190" s="39">
        <f t="shared" ca="1" si="37"/>
        <v>190.40571293872267</v>
      </c>
    </row>
    <row r="1191" spans="5:6" x14ac:dyDescent="0.25">
      <c r="E1191" s="39">
        <f t="shared" ca="1" si="36"/>
        <v>0.93842669751034491</v>
      </c>
      <c r="F1191" s="39">
        <f t="shared" ca="1" si="37"/>
        <v>284.60667437758622</v>
      </c>
    </row>
    <row r="1192" spans="5:6" x14ac:dyDescent="0.25">
      <c r="E1192" s="39">
        <f t="shared" ca="1" si="36"/>
        <v>0.12122842935244815</v>
      </c>
      <c r="F1192" s="39">
        <f t="shared" ca="1" si="37"/>
        <v>80.307107338112047</v>
      </c>
    </row>
    <row r="1193" spans="5:6" x14ac:dyDescent="0.25">
      <c r="E1193" s="39">
        <f t="shared" ca="1" si="36"/>
        <v>0.9892053541767124</v>
      </c>
      <c r="F1193" s="39">
        <f t="shared" ca="1" si="37"/>
        <v>297.30133854417807</v>
      </c>
    </row>
    <row r="1194" spans="5:6" x14ac:dyDescent="0.25">
      <c r="E1194" s="39">
        <f t="shared" ca="1" si="36"/>
        <v>0.17219949881512031</v>
      </c>
      <c r="F1194" s="39">
        <f t="shared" ca="1" si="37"/>
        <v>93.049874703780077</v>
      </c>
    </row>
    <row r="1195" spans="5:6" x14ac:dyDescent="0.25">
      <c r="E1195" s="39">
        <f t="shared" ca="1" si="36"/>
        <v>0.95258125357553358</v>
      </c>
      <c r="F1195" s="39">
        <f t="shared" ca="1" si="37"/>
        <v>288.14531339388338</v>
      </c>
    </row>
    <row r="1196" spans="5:6" x14ac:dyDescent="0.25">
      <c r="E1196" s="39">
        <f t="shared" ca="1" si="36"/>
        <v>0.74114606830326413</v>
      </c>
      <c r="F1196" s="39">
        <f t="shared" ca="1" si="37"/>
        <v>235.28651707581602</v>
      </c>
    </row>
    <row r="1197" spans="5:6" x14ac:dyDescent="0.25">
      <c r="E1197" s="39">
        <f t="shared" ca="1" si="36"/>
        <v>0.63815209918857008</v>
      </c>
      <c r="F1197" s="39">
        <f t="shared" ca="1" si="37"/>
        <v>209.53802479714253</v>
      </c>
    </row>
    <row r="1198" spans="5:6" x14ac:dyDescent="0.25">
      <c r="E1198" s="39">
        <f t="shared" ca="1" si="36"/>
        <v>0.8674374385649849</v>
      </c>
      <c r="F1198" s="39">
        <f t="shared" ca="1" si="37"/>
        <v>266.85935964124621</v>
      </c>
    </row>
    <row r="1199" spans="5:6" x14ac:dyDescent="0.25">
      <c r="E1199" s="39">
        <f t="shared" ca="1" si="36"/>
        <v>0.21419715147999352</v>
      </c>
      <c r="F1199" s="39">
        <f t="shared" ca="1" si="37"/>
        <v>103.54928786999838</v>
      </c>
    </row>
    <row r="1200" spans="5:6" x14ac:dyDescent="0.25">
      <c r="E1200" s="39">
        <f t="shared" ca="1" si="36"/>
        <v>0.50610806895469573</v>
      </c>
      <c r="F1200" s="39">
        <f t="shared" ca="1" si="37"/>
        <v>176.52701723867392</v>
      </c>
    </row>
    <row r="1201" spans="5:6" x14ac:dyDescent="0.25">
      <c r="E1201" s="39">
        <f t="shared" ca="1" si="36"/>
        <v>0.61437692041889669</v>
      </c>
      <c r="F1201" s="39">
        <f t="shared" ca="1" si="37"/>
        <v>203.59423010472418</v>
      </c>
    </row>
    <row r="1202" spans="5:6" x14ac:dyDescent="0.25">
      <c r="E1202" s="39">
        <f t="shared" ca="1" si="36"/>
        <v>0.80897874116803936</v>
      </c>
      <c r="F1202" s="39">
        <f t="shared" ca="1" si="37"/>
        <v>252.24468529200985</v>
      </c>
    </row>
    <row r="1203" spans="5:6" x14ac:dyDescent="0.25">
      <c r="E1203" s="39">
        <f t="shared" ca="1" si="36"/>
        <v>6.4318009922469721E-2</v>
      </c>
      <c r="F1203" s="39">
        <f t="shared" ca="1" si="37"/>
        <v>66.079502480617435</v>
      </c>
    </row>
    <row r="1204" spans="5:6" x14ac:dyDescent="0.25">
      <c r="E1204" s="39">
        <f t="shared" ca="1" si="36"/>
        <v>0.70639187517043978</v>
      </c>
      <c r="F1204" s="39">
        <f t="shared" ca="1" si="37"/>
        <v>226.59796879260995</v>
      </c>
    </row>
    <row r="1205" spans="5:6" x14ac:dyDescent="0.25">
      <c r="E1205" s="39">
        <f t="shared" ca="1" si="36"/>
        <v>0.50929159680636338</v>
      </c>
      <c r="F1205" s="39">
        <f t="shared" ca="1" si="37"/>
        <v>177.32289920159084</v>
      </c>
    </row>
    <row r="1206" spans="5:6" x14ac:dyDescent="0.25">
      <c r="E1206" s="39">
        <f t="shared" ca="1" si="36"/>
        <v>0.30316216194201451</v>
      </c>
      <c r="F1206" s="39">
        <f t="shared" ca="1" si="37"/>
        <v>125.79054048550363</v>
      </c>
    </row>
    <row r="1207" spans="5:6" x14ac:dyDescent="0.25">
      <c r="E1207" s="39">
        <f t="shared" ca="1" si="36"/>
        <v>2.1567822558754113E-2</v>
      </c>
      <c r="F1207" s="39">
        <f t="shared" ca="1" si="37"/>
        <v>55.391955639688526</v>
      </c>
    </row>
    <row r="1208" spans="5:6" x14ac:dyDescent="0.25">
      <c r="E1208" s="39">
        <f t="shared" ca="1" si="36"/>
        <v>1.6677899183213496E-2</v>
      </c>
      <c r="F1208" s="39">
        <f t="shared" ca="1" si="37"/>
        <v>54.169474795803374</v>
      </c>
    </row>
    <row r="1209" spans="5:6" x14ac:dyDescent="0.25">
      <c r="E1209" s="39">
        <f t="shared" ca="1" si="36"/>
        <v>0.60791940070665584</v>
      </c>
      <c r="F1209" s="39">
        <f t="shared" ca="1" si="37"/>
        <v>201.97985017666397</v>
      </c>
    </row>
    <row r="1210" spans="5:6" x14ac:dyDescent="0.25">
      <c r="E1210" s="39">
        <f t="shared" ca="1" si="36"/>
        <v>0.25304600139346323</v>
      </c>
      <c r="F1210" s="39">
        <f t="shared" ca="1" si="37"/>
        <v>113.26150034836581</v>
      </c>
    </row>
    <row r="1211" spans="5:6" x14ac:dyDescent="0.25">
      <c r="E1211" s="39">
        <f t="shared" ca="1" si="36"/>
        <v>0.67115842984187635</v>
      </c>
      <c r="F1211" s="39">
        <f t="shared" ca="1" si="37"/>
        <v>217.78960746046909</v>
      </c>
    </row>
    <row r="1212" spans="5:6" x14ac:dyDescent="0.25">
      <c r="E1212" s="39">
        <f t="shared" ca="1" si="36"/>
        <v>0.67013790264839945</v>
      </c>
      <c r="F1212" s="39">
        <f t="shared" ca="1" si="37"/>
        <v>217.53447566209985</v>
      </c>
    </row>
    <row r="1213" spans="5:6" x14ac:dyDescent="0.25">
      <c r="E1213" s="39">
        <f t="shared" ca="1" si="36"/>
        <v>0.69790598172552554</v>
      </c>
      <c r="F1213" s="39">
        <f t="shared" ca="1" si="37"/>
        <v>224.47649543138138</v>
      </c>
    </row>
    <row r="1214" spans="5:6" x14ac:dyDescent="0.25">
      <c r="E1214" s="39">
        <f t="shared" ca="1" si="36"/>
        <v>0.25491884245873808</v>
      </c>
      <c r="F1214" s="39">
        <f t="shared" ca="1" si="37"/>
        <v>113.72971061468452</v>
      </c>
    </row>
    <row r="1215" spans="5:6" x14ac:dyDescent="0.25">
      <c r="E1215" s="39">
        <f t="shared" ca="1" si="36"/>
        <v>0.66935344417253617</v>
      </c>
      <c r="F1215" s="39">
        <f t="shared" ca="1" si="37"/>
        <v>217.33836104313406</v>
      </c>
    </row>
    <row r="1216" spans="5:6" x14ac:dyDescent="0.25">
      <c r="E1216" s="39">
        <f t="shared" ca="1" si="36"/>
        <v>0.19676035341667675</v>
      </c>
      <c r="F1216" s="39">
        <f t="shared" ca="1" si="37"/>
        <v>99.190088354169177</v>
      </c>
    </row>
    <row r="1217" spans="5:6" x14ac:dyDescent="0.25">
      <c r="E1217" s="39">
        <f t="shared" ca="1" si="36"/>
        <v>0.60956860328292584</v>
      </c>
      <c r="F1217" s="39">
        <f t="shared" ca="1" si="37"/>
        <v>202.39215082073147</v>
      </c>
    </row>
    <row r="1218" spans="5:6" x14ac:dyDescent="0.25">
      <c r="E1218" s="39">
        <f t="shared" ca="1" si="36"/>
        <v>1.0917913624970299E-2</v>
      </c>
      <c r="F1218" s="39">
        <f t="shared" ca="1" si="37"/>
        <v>52.729478406242578</v>
      </c>
    </row>
    <row r="1219" spans="5:6" x14ac:dyDescent="0.25">
      <c r="E1219" s="39">
        <f t="shared" ca="1" si="36"/>
        <v>0.69706559273121405</v>
      </c>
      <c r="F1219" s="39">
        <f t="shared" ca="1" si="37"/>
        <v>224.2663981828035</v>
      </c>
    </row>
    <row r="1220" spans="5:6" x14ac:dyDescent="0.25">
      <c r="E1220" s="39">
        <f t="shared" ref="E1220:E1283" ca="1" si="38">RAND()</f>
        <v>0.81166431182113952</v>
      </c>
      <c r="F1220" s="39">
        <f t="shared" ref="F1220:F1283" ca="1" si="39">$C$3+E1220*($C$4-$C$3)</f>
        <v>252.91607795528489</v>
      </c>
    </row>
    <row r="1221" spans="5:6" x14ac:dyDescent="0.25">
      <c r="E1221" s="39">
        <f t="shared" ca="1" si="38"/>
        <v>0.19934551911999854</v>
      </c>
      <c r="F1221" s="39">
        <f t="shared" ca="1" si="39"/>
        <v>99.836379779999632</v>
      </c>
    </row>
    <row r="1222" spans="5:6" x14ac:dyDescent="0.25">
      <c r="E1222" s="39">
        <f t="shared" ca="1" si="38"/>
        <v>0.44546169536586422</v>
      </c>
      <c r="F1222" s="39">
        <f t="shared" ca="1" si="39"/>
        <v>161.36542384146605</v>
      </c>
    </row>
    <row r="1223" spans="5:6" x14ac:dyDescent="0.25">
      <c r="E1223" s="39">
        <f t="shared" ca="1" si="38"/>
        <v>0.89975729650330094</v>
      </c>
      <c r="F1223" s="39">
        <f t="shared" ca="1" si="39"/>
        <v>274.93932412582524</v>
      </c>
    </row>
    <row r="1224" spans="5:6" x14ac:dyDescent="0.25">
      <c r="E1224" s="39">
        <f t="shared" ca="1" si="38"/>
        <v>0.97762120967248711</v>
      </c>
      <c r="F1224" s="39">
        <f t="shared" ca="1" si="39"/>
        <v>294.40530241812178</v>
      </c>
    </row>
    <row r="1225" spans="5:6" x14ac:dyDescent="0.25">
      <c r="E1225" s="39">
        <f t="shared" ca="1" si="38"/>
        <v>0.30444528264217263</v>
      </c>
      <c r="F1225" s="39">
        <f t="shared" ca="1" si="39"/>
        <v>126.11132066054316</v>
      </c>
    </row>
    <row r="1226" spans="5:6" x14ac:dyDescent="0.25">
      <c r="E1226" s="39">
        <f t="shared" ca="1" si="38"/>
        <v>0.66098646669137662</v>
      </c>
      <c r="F1226" s="39">
        <f t="shared" ca="1" si="39"/>
        <v>215.24661667284414</v>
      </c>
    </row>
    <row r="1227" spans="5:6" x14ac:dyDescent="0.25">
      <c r="E1227" s="39">
        <f t="shared" ca="1" si="38"/>
        <v>0.95377132248571683</v>
      </c>
      <c r="F1227" s="39">
        <f t="shared" ca="1" si="39"/>
        <v>288.44283062142921</v>
      </c>
    </row>
    <row r="1228" spans="5:6" x14ac:dyDescent="0.25">
      <c r="E1228" s="39">
        <f t="shared" ca="1" si="38"/>
        <v>3.802403450598002E-2</v>
      </c>
      <c r="F1228" s="39">
        <f t="shared" ca="1" si="39"/>
        <v>59.506008626495003</v>
      </c>
    </row>
    <row r="1229" spans="5:6" x14ac:dyDescent="0.25">
      <c r="E1229" s="39">
        <f t="shared" ca="1" si="38"/>
        <v>0.98916188377973635</v>
      </c>
      <c r="F1229" s="39">
        <f t="shared" ca="1" si="39"/>
        <v>297.2904709449341</v>
      </c>
    </row>
    <row r="1230" spans="5:6" x14ac:dyDescent="0.25">
      <c r="E1230" s="39">
        <f t="shared" ca="1" si="38"/>
        <v>1.8574233968596587E-2</v>
      </c>
      <c r="F1230" s="39">
        <f t="shared" ca="1" si="39"/>
        <v>54.643558492149147</v>
      </c>
    </row>
    <row r="1231" spans="5:6" x14ac:dyDescent="0.25">
      <c r="E1231" s="39">
        <f t="shared" ca="1" si="38"/>
        <v>0.94440459045022651</v>
      </c>
      <c r="F1231" s="39">
        <f t="shared" ca="1" si="39"/>
        <v>286.10114761255659</v>
      </c>
    </row>
    <row r="1232" spans="5:6" x14ac:dyDescent="0.25">
      <c r="E1232" s="39">
        <f t="shared" ca="1" si="38"/>
        <v>0.46866261655956498</v>
      </c>
      <c r="F1232" s="39">
        <f t="shared" ca="1" si="39"/>
        <v>167.16565413989125</v>
      </c>
    </row>
    <row r="1233" spans="5:6" x14ac:dyDescent="0.25">
      <c r="E1233" s="39">
        <f t="shared" ca="1" si="38"/>
        <v>0.28088735581502755</v>
      </c>
      <c r="F1233" s="39">
        <f t="shared" ca="1" si="39"/>
        <v>120.22183895375689</v>
      </c>
    </row>
    <row r="1234" spans="5:6" x14ac:dyDescent="0.25">
      <c r="E1234" s="39">
        <f t="shared" ca="1" si="38"/>
        <v>0.44293705499096125</v>
      </c>
      <c r="F1234" s="39">
        <f t="shared" ca="1" si="39"/>
        <v>160.73426374774033</v>
      </c>
    </row>
    <row r="1235" spans="5:6" x14ac:dyDescent="0.25">
      <c r="E1235" s="39">
        <f t="shared" ca="1" si="38"/>
        <v>0.39872818067461746</v>
      </c>
      <c r="F1235" s="39">
        <f t="shared" ca="1" si="39"/>
        <v>149.68204516865438</v>
      </c>
    </row>
    <row r="1236" spans="5:6" x14ac:dyDescent="0.25">
      <c r="E1236" s="39">
        <f t="shared" ca="1" si="38"/>
        <v>0.90974233172038887</v>
      </c>
      <c r="F1236" s="39">
        <f t="shared" ca="1" si="39"/>
        <v>277.43558293009721</v>
      </c>
    </row>
    <row r="1237" spans="5:6" x14ac:dyDescent="0.25">
      <c r="E1237" s="39">
        <f t="shared" ca="1" si="38"/>
        <v>0.37119303369767453</v>
      </c>
      <c r="F1237" s="39">
        <f t="shared" ca="1" si="39"/>
        <v>142.79825842441863</v>
      </c>
    </row>
    <row r="1238" spans="5:6" x14ac:dyDescent="0.25">
      <c r="E1238" s="39">
        <f t="shared" ca="1" si="38"/>
        <v>0.65650882629751339</v>
      </c>
      <c r="F1238" s="39">
        <f t="shared" ca="1" si="39"/>
        <v>214.12720657437833</v>
      </c>
    </row>
    <row r="1239" spans="5:6" x14ac:dyDescent="0.25">
      <c r="E1239" s="39">
        <f t="shared" ca="1" si="38"/>
        <v>0.94332630255651584</v>
      </c>
      <c r="F1239" s="39">
        <f t="shared" ca="1" si="39"/>
        <v>285.83157563912897</v>
      </c>
    </row>
    <row r="1240" spans="5:6" x14ac:dyDescent="0.25">
      <c r="E1240" s="39">
        <f t="shared" ca="1" si="38"/>
        <v>0.28220693865579805</v>
      </c>
      <c r="F1240" s="39">
        <f t="shared" ca="1" si="39"/>
        <v>120.55173466394952</v>
      </c>
    </row>
    <row r="1241" spans="5:6" x14ac:dyDescent="0.25">
      <c r="E1241" s="39">
        <f t="shared" ca="1" si="38"/>
        <v>0.32789659899301926</v>
      </c>
      <c r="F1241" s="39">
        <f t="shared" ca="1" si="39"/>
        <v>131.97414974825483</v>
      </c>
    </row>
    <row r="1242" spans="5:6" x14ac:dyDescent="0.25">
      <c r="E1242" s="39">
        <f t="shared" ca="1" si="38"/>
        <v>0.66546357942590872</v>
      </c>
      <c r="F1242" s="39">
        <f t="shared" ca="1" si="39"/>
        <v>216.36589485647718</v>
      </c>
    </row>
    <row r="1243" spans="5:6" x14ac:dyDescent="0.25">
      <c r="E1243" s="39">
        <f t="shared" ca="1" si="38"/>
        <v>0.7441914161560732</v>
      </c>
      <c r="F1243" s="39">
        <f t="shared" ca="1" si="39"/>
        <v>236.04785403901829</v>
      </c>
    </row>
    <row r="1244" spans="5:6" x14ac:dyDescent="0.25">
      <c r="E1244" s="39">
        <f t="shared" ca="1" si="38"/>
        <v>0.60869170472729939</v>
      </c>
      <c r="F1244" s="39">
        <f t="shared" ca="1" si="39"/>
        <v>202.17292618182483</v>
      </c>
    </row>
    <row r="1245" spans="5:6" x14ac:dyDescent="0.25">
      <c r="E1245" s="39">
        <f t="shared" ca="1" si="38"/>
        <v>0.37466925411095631</v>
      </c>
      <c r="F1245" s="39">
        <f t="shared" ca="1" si="39"/>
        <v>143.66731352773908</v>
      </c>
    </row>
    <row r="1246" spans="5:6" x14ac:dyDescent="0.25">
      <c r="E1246" s="39">
        <f t="shared" ca="1" si="38"/>
        <v>0.45648628319667062</v>
      </c>
      <c r="F1246" s="39">
        <f t="shared" ca="1" si="39"/>
        <v>164.12157079916767</v>
      </c>
    </row>
    <row r="1247" spans="5:6" x14ac:dyDescent="0.25">
      <c r="E1247" s="39">
        <f t="shared" ca="1" si="38"/>
        <v>0.48906361010217336</v>
      </c>
      <c r="F1247" s="39">
        <f t="shared" ca="1" si="39"/>
        <v>172.26590252554334</v>
      </c>
    </row>
    <row r="1248" spans="5:6" x14ac:dyDescent="0.25">
      <c r="E1248" s="39">
        <f t="shared" ca="1" si="38"/>
        <v>0.67392483498353672</v>
      </c>
      <c r="F1248" s="39">
        <f t="shared" ca="1" si="39"/>
        <v>218.48120874588417</v>
      </c>
    </row>
    <row r="1249" spans="5:6" x14ac:dyDescent="0.25">
      <c r="E1249" s="39">
        <f t="shared" ca="1" si="38"/>
        <v>0.73559130766091629</v>
      </c>
      <c r="F1249" s="39">
        <f t="shared" ca="1" si="39"/>
        <v>233.89782691522907</v>
      </c>
    </row>
    <row r="1250" spans="5:6" x14ac:dyDescent="0.25">
      <c r="E1250" s="39">
        <f t="shared" ca="1" si="38"/>
        <v>0.12886261616189698</v>
      </c>
      <c r="F1250" s="39">
        <f t="shared" ca="1" si="39"/>
        <v>82.215654040474249</v>
      </c>
    </row>
    <row r="1251" spans="5:6" x14ac:dyDescent="0.25">
      <c r="E1251" s="39">
        <f t="shared" ca="1" si="38"/>
        <v>0.3986418405582528</v>
      </c>
      <c r="F1251" s="39">
        <f t="shared" ca="1" si="39"/>
        <v>149.66046013956321</v>
      </c>
    </row>
    <row r="1252" spans="5:6" x14ac:dyDescent="0.25">
      <c r="E1252" s="39">
        <f t="shared" ca="1" si="38"/>
        <v>0.67182334524266174</v>
      </c>
      <c r="F1252" s="39">
        <f t="shared" ca="1" si="39"/>
        <v>217.95583631066543</v>
      </c>
    </row>
    <row r="1253" spans="5:6" x14ac:dyDescent="0.25">
      <c r="E1253" s="39">
        <f t="shared" ca="1" si="38"/>
        <v>0.61689009607238254</v>
      </c>
      <c r="F1253" s="39">
        <f t="shared" ca="1" si="39"/>
        <v>204.22252401809564</v>
      </c>
    </row>
    <row r="1254" spans="5:6" x14ac:dyDescent="0.25">
      <c r="E1254" s="39">
        <f t="shared" ca="1" si="38"/>
        <v>0.61986322149860584</v>
      </c>
      <c r="F1254" s="39">
        <f t="shared" ca="1" si="39"/>
        <v>204.96580537465147</v>
      </c>
    </row>
    <row r="1255" spans="5:6" x14ac:dyDescent="0.25">
      <c r="E1255" s="39">
        <f t="shared" ca="1" si="38"/>
        <v>6.8347147832550581E-2</v>
      </c>
      <c r="F1255" s="39">
        <f t="shared" ca="1" si="39"/>
        <v>67.086786958137651</v>
      </c>
    </row>
    <row r="1256" spans="5:6" x14ac:dyDescent="0.25">
      <c r="E1256" s="39">
        <f t="shared" ca="1" si="38"/>
        <v>0.63276807539689028</v>
      </c>
      <c r="F1256" s="39">
        <f t="shared" ca="1" si="39"/>
        <v>208.19201884922256</v>
      </c>
    </row>
    <row r="1257" spans="5:6" x14ac:dyDescent="0.25">
      <c r="E1257" s="39">
        <f t="shared" ca="1" si="38"/>
        <v>0.62734258851024938</v>
      </c>
      <c r="F1257" s="39">
        <f t="shared" ca="1" si="39"/>
        <v>206.83564712756234</v>
      </c>
    </row>
    <row r="1258" spans="5:6" x14ac:dyDescent="0.25">
      <c r="E1258" s="39">
        <f t="shared" ca="1" si="38"/>
        <v>0.35272410297480594</v>
      </c>
      <c r="F1258" s="39">
        <f t="shared" ca="1" si="39"/>
        <v>138.18102574370147</v>
      </c>
    </row>
    <row r="1259" spans="5:6" x14ac:dyDescent="0.25">
      <c r="E1259" s="39">
        <f t="shared" ca="1" si="38"/>
        <v>1.1503991587891726E-2</v>
      </c>
      <c r="F1259" s="39">
        <f t="shared" ca="1" si="39"/>
        <v>52.875997896972933</v>
      </c>
    </row>
    <row r="1260" spans="5:6" x14ac:dyDescent="0.25">
      <c r="E1260" s="39">
        <f t="shared" ca="1" si="38"/>
        <v>0.46042301845663958</v>
      </c>
      <c r="F1260" s="39">
        <f t="shared" ca="1" si="39"/>
        <v>165.10575461415988</v>
      </c>
    </row>
    <row r="1261" spans="5:6" x14ac:dyDescent="0.25">
      <c r="E1261" s="39">
        <f t="shared" ca="1" si="38"/>
        <v>0.54622355446142856</v>
      </c>
      <c r="F1261" s="39">
        <f t="shared" ca="1" si="39"/>
        <v>186.55588861535713</v>
      </c>
    </row>
    <row r="1262" spans="5:6" x14ac:dyDescent="0.25">
      <c r="E1262" s="39">
        <f t="shared" ca="1" si="38"/>
        <v>0.23676936492203382</v>
      </c>
      <c r="F1262" s="39">
        <f t="shared" ca="1" si="39"/>
        <v>109.19234123050845</v>
      </c>
    </row>
    <row r="1263" spans="5:6" x14ac:dyDescent="0.25">
      <c r="E1263" s="39">
        <f t="shared" ca="1" si="38"/>
        <v>0.43709646374264288</v>
      </c>
      <c r="F1263" s="39">
        <f t="shared" ca="1" si="39"/>
        <v>159.27411593566072</v>
      </c>
    </row>
    <row r="1264" spans="5:6" x14ac:dyDescent="0.25">
      <c r="E1264" s="39">
        <f t="shared" ca="1" si="38"/>
        <v>0.67951504867270529</v>
      </c>
      <c r="F1264" s="39">
        <f t="shared" ca="1" si="39"/>
        <v>219.87876216817631</v>
      </c>
    </row>
    <row r="1265" spans="5:6" x14ac:dyDescent="0.25">
      <c r="E1265" s="39">
        <f t="shared" ca="1" si="38"/>
        <v>0.63676487019470662</v>
      </c>
      <c r="F1265" s="39">
        <f t="shared" ca="1" si="39"/>
        <v>209.19121754867666</v>
      </c>
    </row>
    <row r="1266" spans="5:6" x14ac:dyDescent="0.25">
      <c r="E1266" s="39">
        <f t="shared" ca="1" si="38"/>
        <v>0.77455482562083222</v>
      </c>
      <c r="F1266" s="39">
        <f t="shared" ca="1" si="39"/>
        <v>243.63870640520807</v>
      </c>
    </row>
    <row r="1267" spans="5:6" x14ac:dyDescent="0.25">
      <c r="E1267" s="39">
        <f t="shared" ca="1" si="38"/>
        <v>0.73953530327405081</v>
      </c>
      <c r="F1267" s="39">
        <f t="shared" ca="1" si="39"/>
        <v>234.88382581851269</v>
      </c>
    </row>
    <row r="1268" spans="5:6" x14ac:dyDescent="0.25">
      <c r="E1268" s="39">
        <f t="shared" ca="1" si="38"/>
        <v>0.65311266972153048</v>
      </c>
      <c r="F1268" s="39">
        <f t="shared" ca="1" si="39"/>
        <v>213.27816743038261</v>
      </c>
    </row>
    <row r="1269" spans="5:6" x14ac:dyDescent="0.25">
      <c r="E1269" s="39">
        <f t="shared" ca="1" si="38"/>
        <v>0.98888743532242329</v>
      </c>
      <c r="F1269" s="39">
        <f t="shared" ca="1" si="39"/>
        <v>297.22185883060581</v>
      </c>
    </row>
    <row r="1270" spans="5:6" x14ac:dyDescent="0.25">
      <c r="E1270" s="39">
        <f t="shared" ca="1" si="38"/>
        <v>0.79010530201769358</v>
      </c>
      <c r="F1270" s="39">
        <f t="shared" ca="1" si="39"/>
        <v>247.5263255044234</v>
      </c>
    </row>
    <row r="1271" spans="5:6" x14ac:dyDescent="0.25">
      <c r="E1271" s="39">
        <f t="shared" ca="1" si="38"/>
        <v>0.23834472797642003</v>
      </c>
      <c r="F1271" s="39">
        <f t="shared" ca="1" si="39"/>
        <v>109.586181994105</v>
      </c>
    </row>
    <row r="1272" spans="5:6" x14ac:dyDescent="0.25">
      <c r="E1272" s="39">
        <f t="shared" ca="1" si="38"/>
        <v>0.46686274074910306</v>
      </c>
      <c r="F1272" s="39">
        <f t="shared" ca="1" si="39"/>
        <v>166.71568518727577</v>
      </c>
    </row>
    <row r="1273" spans="5:6" x14ac:dyDescent="0.25">
      <c r="E1273" s="39">
        <f t="shared" ca="1" si="38"/>
        <v>0.24960292725768163</v>
      </c>
      <c r="F1273" s="39">
        <f t="shared" ca="1" si="39"/>
        <v>112.40073181442041</v>
      </c>
    </row>
    <row r="1274" spans="5:6" x14ac:dyDescent="0.25">
      <c r="E1274" s="39">
        <f t="shared" ca="1" si="38"/>
        <v>0.54434604255404928</v>
      </c>
      <c r="F1274" s="39">
        <f t="shared" ca="1" si="39"/>
        <v>186.08651063851232</v>
      </c>
    </row>
    <row r="1275" spans="5:6" x14ac:dyDescent="0.25">
      <c r="E1275" s="39">
        <f t="shared" ca="1" si="38"/>
        <v>0.1038036244337236</v>
      </c>
      <c r="F1275" s="39">
        <f t="shared" ca="1" si="39"/>
        <v>75.9509061084309</v>
      </c>
    </row>
    <row r="1276" spans="5:6" x14ac:dyDescent="0.25">
      <c r="E1276" s="39">
        <f t="shared" ca="1" si="38"/>
        <v>4.9286969040837292E-2</v>
      </c>
      <c r="F1276" s="39">
        <f t="shared" ca="1" si="39"/>
        <v>62.321742260209319</v>
      </c>
    </row>
    <row r="1277" spans="5:6" x14ac:dyDescent="0.25">
      <c r="E1277" s="39">
        <f t="shared" ca="1" si="38"/>
        <v>0.50640102802865372</v>
      </c>
      <c r="F1277" s="39">
        <f t="shared" ca="1" si="39"/>
        <v>176.60025700716344</v>
      </c>
    </row>
    <row r="1278" spans="5:6" x14ac:dyDescent="0.25">
      <c r="E1278" s="39">
        <f t="shared" ca="1" si="38"/>
        <v>0.92135837650475494</v>
      </c>
      <c r="F1278" s="39">
        <f t="shared" ca="1" si="39"/>
        <v>280.33959412618873</v>
      </c>
    </row>
    <row r="1279" spans="5:6" x14ac:dyDescent="0.25">
      <c r="E1279" s="39">
        <f t="shared" ca="1" si="38"/>
        <v>0.98168687613514771</v>
      </c>
      <c r="F1279" s="39">
        <f t="shared" ca="1" si="39"/>
        <v>295.42171903378693</v>
      </c>
    </row>
    <row r="1280" spans="5:6" x14ac:dyDescent="0.25">
      <c r="E1280" s="39">
        <f t="shared" ca="1" si="38"/>
        <v>0.83667689510297016</v>
      </c>
      <c r="F1280" s="39">
        <f t="shared" ca="1" si="39"/>
        <v>259.16922377574258</v>
      </c>
    </row>
    <row r="1281" spans="5:6" x14ac:dyDescent="0.25">
      <c r="E1281" s="39">
        <f t="shared" ca="1" si="38"/>
        <v>0.1442326030689034</v>
      </c>
      <c r="F1281" s="39">
        <f t="shared" ca="1" si="39"/>
        <v>86.05815076722584</v>
      </c>
    </row>
    <row r="1282" spans="5:6" x14ac:dyDescent="0.25">
      <c r="E1282" s="39">
        <f t="shared" ca="1" si="38"/>
        <v>0.78621610379842399</v>
      </c>
      <c r="F1282" s="39">
        <f t="shared" ca="1" si="39"/>
        <v>246.554025949606</v>
      </c>
    </row>
    <row r="1283" spans="5:6" x14ac:dyDescent="0.25">
      <c r="E1283" s="39">
        <f t="shared" ca="1" si="38"/>
        <v>0.69319637631108533</v>
      </c>
      <c r="F1283" s="39">
        <f t="shared" ca="1" si="39"/>
        <v>223.29909407777134</v>
      </c>
    </row>
    <row r="1284" spans="5:6" x14ac:dyDescent="0.25">
      <c r="E1284" s="39">
        <f t="shared" ref="E1284:E1347" ca="1" si="40">RAND()</f>
        <v>0.56825607383493615</v>
      </c>
      <c r="F1284" s="39">
        <f t="shared" ref="F1284:F1347" ca="1" si="41">$C$3+E1284*($C$4-$C$3)</f>
        <v>192.06401845873404</v>
      </c>
    </row>
    <row r="1285" spans="5:6" x14ac:dyDescent="0.25">
      <c r="E1285" s="39">
        <f t="shared" ca="1" si="40"/>
        <v>0.36367322942939384</v>
      </c>
      <c r="F1285" s="39">
        <f t="shared" ca="1" si="41"/>
        <v>140.91830735734845</v>
      </c>
    </row>
    <row r="1286" spans="5:6" x14ac:dyDescent="0.25">
      <c r="E1286" s="39">
        <f t="shared" ca="1" si="40"/>
        <v>0.54221911649073196</v>
      </c>
      <c r="F1286" s="39">
        <f t="shared" ca="1" si="41"/>
        <v>185.55477912268299</v>
      </c>
    </row>
    <row r="1287" spans="5:6" x14ac:dyDescent="0.25">
      <c r="E1287" s="39">
        <f t="shared" ca="1" si="40"/>
        <v>0.41015280975191837</v>
      </c>
      <c r="F1287" s="39">
        <f t="shared" ca="1" si="41"/>
        <v>152.53820243797958</v>
      </c>
    </row>
    <row r="1288" spans="5:6" x14ac:dyDescent="0.25">
      <c r="E1288" s="39">
        <f t="shared" ca="1" si="40"/>
        <v>0.35706876896055006</v>
      </c>
      <c r="F1288" s="39">
        <f t="shared" ca="1" si="41"/>
        <v>139.26719224013752</v>
      </c>
    </row>
    <row r="1289" spans="5:6" x14ac:dyDescent="0.25">
      <c r="E1289" s="39">
        <f t="shared" ca="1" si="40"/>
        <v>0.14675259518792971</v>
      </c>
      <c r="F1289" s="39">
        <f t="shared" ca="1" si="41"/>
        <v>86.688148796982432</v>
      </c>
    </row>
    <row r="1290" spans="5:6" x14ac:dyDescent="0.25">
      <c r="E1290" s="39">
        <f t="shared" ca="1" si="40"/>
        <v>0.25231426778067134</v>
      </c>
      <c r="F1290" s="39">
        <f t="shared" ca="1" si="41"/>
        <v>113.07856694516784</v>
      </c>
    </row>
    <row r="1291" spans="5:6" x14ac:dyDescent="0.25">
      <c r="E1291" s="39">
        <f t="shared" ca="1" si="40"/>
        <v>0.41311890226617387</v>
      </c>
      <c r="F1291" s="39">
        <f t="shared" ca="1" si="41"/>
        <v>153.27972556654345</v>
      </c>
    </row>
    <row r="1292" spans="5:6" x14ac:dyDescent="0.25">
      <c r="E1292" s="39">
        <f t="shared" ca="1" si="40"/>
        <v>0.4659961566605757</v>
      </c>
      <c r="F1292" s="39">
        <f t="shared" ca="1" si="41"/>
        <v>166.49903916514393</v>
      </c>
    </row>
    <row r="1293" spans="5:6" x14ac:dyDescent="0.25">
      <c r="E1293" s="39">
        <f t="shared" ca="1" si="40"/>
        <v>0.34965297737310574</v>
      </c>
      <c r="F1293" s="39">
        <f t="shared" ca="1" si="41"/>
        <v>137.41324434327643</v>
      </c>
    </row>
    <row r="1294" spans="5:6" x14ac:dyDescent="0.25">
      <c r="E1294" s="39">
        <f t="shared" ca="1" si="40"/>
        <v>0.70736004493487004</v>
      </c>
      <c r="F1294" s="39">
        <f t="shared" ca="1" si="41"/>
        <v>226.84001123371752</v>
      </c>
    </row>
    <row r="1295" spans="5:6" x14ac:dyDescent="0.25">
      <c r="E1295" s="39">
        <f t="shared" ca="1" si="40"/>
        <v>0.33005738075120272</v>
      </c>
      <c r="F1295" s="39">
        <f t="shared" ca="1" si="41"/>
        <v>132.5143451878007</v>
      </c>
    </row>
    <row r="1296" spans="5:6" x14ac:dyDescent="0.25">
      <c r="E1296" s="39">
        <f t="shared" ca="1" si="40"/>
        <v>4.3156338495690783E-2</v>
      </c>
      <c r="F1296" s="39">
        <f t="shared" ca="1" si="41"/>
        <v>60.789084623922697</v>
      </c>
    </row>
    <row r="1297" spans="5:6" x14ac:dyDescent="0.25">
      <c r="E1297" s="39">
        <f t="shared" ca="1" si="40"/>
        <v>0.47106603501265909</v>
      </c>
      <c r="F1297" s="39">
        <f t="shared" ca="1" si="41"/>
        <v>167.76650875316477</v>
      </c>
    </row>
    <row r="1298" spans="5:6" x14ac:dyDescent="0.25">
      <c r="E1298" s="39">
        <f t="shared" ca="1" si="40"/>
        <v>0.45982776324664287</v>
      </c>
      <c r="F1298" s="39">
        <f t="shared" ca="1" si="41"/>
        <v>164.95694081166073</v>
      </c>
    </row>
    <row r="1299" spans="5:6" x14ac:dyDescent="0.25">
      <c r="E1299" s="39">
        <f t="shared" ca="1" si="40"/>
        <v>4.5552278072497732E-2</v>
      </c>
      <c r="F1299" s="39">
        <f t="shared" ca="1" si="41"/>
        <v>61.388069518124432</v>
      </c>
    </row>
    <row r="1300" spans="5:6" x14ac:dyDescent="0.25">
      <c r="E1300" s="39">
        <f t="shared" ca="1" si="40"/>
        <v>0.90760348034511695</v>
      </c>
      <c r="F1300" s="39">
        <f t="shared" ca="1" si="41"/>
        <v>276.90087008627927</v>
      </c>
    </row>
    <row r="1301" spans="5:6" x14ac:dyDescent="0.25">
      <c r="E1301" s="39">
        <f t="shared" ca="1" si="40"/>
        <v>3.5655874135834598E-2</v>
      </c>
      <c r="F1301" s="39">
        <f t="shared" ca="1" si="41"/>
        <v>58.913968533958652</v>
      </c>
    </row>
    <row r="1302" spans="5:6" x14ac:dyDescent="0.25">
      <c r="E1302" s="39">
        <f t="shared" ca="1" si="40"/>
        <v>0.31143618780221272</v>
      </c>
      <c r="F1302" s="39">
        <f t="shared" ca="1" si="41"/>
        <v>127.85904695055318</v>
      </c>
    </row>
    <row r="1303" spans="5:6" x14ac:dyDescent="0.25">
      <c r="E1303" s="39">
        <f t="shared" ca="1" si="40"/>
        <v>0.9981463562925138</v>
      </c>
      <c r="F1303" s="39">
        <f t="shared" ca="1" si="41"/>
        <v>299.53658907312843</v>
      </c>
    </row>
    <row r="1304" spans="5:6" x14ac:dyDescent="0.25">
      <c r="E1304" s="39">
        <f t="shared" ca="1" si="40"/>
        <v>8.556329931085116E-2</v>
      </c>
      <c r="F1304" s="39">
        <f t="shared" ca="1" si="41"/>
        <v>71.390824827712791</v>
      </c>
    </row>
    <row r="1305" spans="5:6" x14ac:dyDescent="0.25">
      <c r="E1305" s="39">
        <f t="shared" ca="1" si="40"/>
        <v>0.42358287859800714</v>
      </c>
      <c r="F1305" s="39">
        <f t="shared" ca="1" si="41"/>
        <v>155.89571964950179</v>
      </c>
    </row>
    <row r="1306" spans="5:6" x14ac:dyDescent="0.25">
      <c r="E1306" s="39">
        <f t="shared" ca="1" si="40"/>
        <v>0.87339378272761536</v>
      </c>
      <c r="F1306" s="39">
        <f t="shared" ca="1" si="41"/>
        <v>268.34844568190385</v>
      </c>
    </row>
    <row r="1307" spans="5:6" x14ac:dyDescent="0.25">
      <c r="E1307" s="39">
        <f t="shared" ca="1" si="40"/>
        <v>0.5217909422723398</v>
      </c>
      <c r="F1307" s="39">
        <f t="shared" ca="1" si="41"/>
        <v>180.44773556808494</v>
      </c>
    </row>
    <row r="1308" spans="5:6" x14ac:dyDescent="0.25">
      <c r="E1308" s="39">
        <f t="shared" ca="1" si="40"/>
        <v>9.8812814231842849E-2</v>
      </c>
      <c r="F1308" s="39">
        <f t="shared" ca="1" si="41"/>
        <v>74.703203557960705</v>
      </c>
    </row>
    <row r="1309" spans="5:6" x14ac:dyDescent="0.25">
      <c r="E1309" s="39">
        <f t="shared" ca="1" si="40"/>
        <v>0.30144005544958652</v>
      </c>
      <c r="F1309" s="39">
        <f t="shared" ca="1" si="41"/>
        <v>125.36001386239663</v>
      </c>
    </row>
    <row r="1310" spans="5:6" x14ac:dyDescent="0.25">
      <c r="E1310" s="39">
        <f t="shared" ca="1" si="40"/>
        <v>0.33485811810675259</v>
      </c>
      <c r="F1310" s="39">
        <f t="shared" ca="1" si="41"/>
        <v>133.71452952668815</v>
      </c>
    </row>
    <row r="1311" spans="5:6" x14ac:dyDescent="0.25">
      <c r="E1311" s="39">
        <f t="shared" ca="1" si="40"/>
        <v>4.0192697686452727E-2</v>
      </c>
      <c r="F1311" s="39">
        <f t="shared" ca="1" si="41"/>
        <v>60.048174421613183</v>
      </c>
    </row>
    <row r="1312" spans="5:6" x14ac:dyDescent="0.25">
      <c r="E1312" s="39">
        <f t="shared" ca="1" si="40"/>
        <v>0.726483558801166</v>
      </c>
      <c r="F1312" s="39">
        <f t="shared" ca="1" si="41"/>
        <v>231.62088970029149</v>
      </c>
    </row>
    <row r="1313" spans="5:6" x14ac:dyDescent="0.25">
      <c r="E1313" s="39">
        <f t="shared" ca="1" si="40"/>
        <v>0.88646468461647376</v>
      </c>
      <c r="F1313" s="39">
        <f t="shared" ca="1" si="41"/>
        <v>271.61617115411843</v>
      </c>
    </row>
    <row r="1314" spans="5:6" x14ac:dyDescent="0.25">
      <c r="E1314" s="39">
        <f t="shared" ca="1" si="40"/>
        <v>0.17546599309161981</v>
      </c>
      <c r="F1314" s="39">
        <f t="shared" ca="1" si="41"/>
        <v>93.866498272904948</v>
      </c>
    </row>
    <row r="1315" spans="5:6" x14ac:dyDescent="0.25">
      <c r="E1315" s="39">
        <f t="shared" ca="1" si="40"/>
        <v>0.4206653753782692</v>
      </c>
      <c r="F1315" s="39">
        <f t="shared" ca="1" si="41"/>
        <v>155.16634384456728</v>
      </c>
    </row>
    <row r="1316" spans="5:6" x14ac:dyDescent="0.25">
      <c r="E1316" s="39">
        <f t="shared" ca="1" si="40"/>
        <v>0.8371233252346012</v>
      </c>
      <c r="F1316" s="39">
        <f t="shared" ca="1" si="41"/>
        <v>259.28083130865031</v>
      </c>
    </row>
    <row r="1317" spans="5:6" x14ac:dyDescent="0.25">
      <c r="E1317" s="39">
        <f t="shared" ca="1" si="40"/>
        <v>0.17876931340960789</v>
      </c>
      <c r="F1317" s="39">
        <f t="shared" ca="1" si="41"/>
        <v>94.692328352401972</v>
      </c>
    </row>
    <row r="1318" spans="5:6" x14ac:dyDescent="0.25">
      <c r="E1318" s="39">
        <f t="shared" ca="1" si="40"/>
        <v>0.52166548351915176</v>
      </c>
      <c r="F1318" s="39">
        <f t="shared" ca="1" si="41"/>
        <v>180.41637087978793</v>
      </c>
    </row>
    <row r="1319" spans="5:6" x14ac:dyDescent="0.25">
      <c r="E1319" s="39">
        <f t="shared" ca="1" si="40"/>
        <v>0.11047192056617416</v>
      </c>
      <c r="F1319" s="39">
        <f t="shared" ca="1" si="41"/>
        <v>77.617980141543541</v>
      </c>
    </row>
    <row r="1320" spans="5:6" x14ac:dyDescent="0.25">
      <c r="E1320" s="39">
        <f t="shared" ca="1" si="40"/>
        <v>0.73091237709399226</v>
      </c>
      <c r="F1320" s="39">
        <f t="shared" ca="1" si="41"/>
        <v>232.72809427349807</v>
      </c>
    </row>
    <row r="1321" spans="5:6" x14ac:dyDescent="0.25">
      <c r="E1321" s="39">
        <f t="shared" ca="1" si="40"/>
        <v>0.56008935646401525</v>
      </c>
      <c r="F1321" s="39">
        <f t="shared" ca="1" si="41"/>
        <v>190.02233911600382</v>
      </c>
    </row>
    <row r="1322" spans="5:6" x14ac:dyDescent="0.25">
      <c r="E1322" s="39">
        <f t="shared" ca="1" si="40"/>
        <v>0.91537476979474786</v>
      </c>
      <c r="F1322" s="39">
        <f t="shared" ca="1" si="41"/>
        <v>278.84369244868697</v>
      </c>
    </row>
    <row r="1323" spans="5:6" x14ac:dyDescent="0.25">
      <c r="E1323" s="39">
        <f t="shared" ca="1" si="40"/>
        <v>0.67925988093469414</v>
      </c>
      <c r="F1323" s="39">
        <f t="shared" ca="1" si="41"/>
        <v>219.81497023367353</v>
      </c>
    </row>
    <row r="1324" spans="5:6" x14ac:dyDescent="0.25">
      <c r="E1324" s="39">
        <f t="shared" ca="1" si="40"/>
        <v>0.40903690796816761</v>
      </c>
      <c r="F1324" s="39">
        <f t="shared" ca="1" si="41"/>
        <v>152.2592269920419</v>
      </c>
    </row>
    <row r="1325" spans="5:6" x14ac:dyDescent="0.25">
      <c r="E1325" s="39">
        <f t="shared" ca="1" si="40"/>
        <v>0.71813689141151815</v>
      </c>
      <c r="F1325" s="39">
        <f t="shared" ca="1" si="41"/>
        <v>229.53422285287954</v>
      </c>
    </row>
    <row r="1326" spans="5:6" x14ac:dyDescent="0.25">
      <c r="E1326" s="39">
        <f t="shared" ca="1" si="40"/>
        <v>0.73852313769188149</v>
      </c>
      <c r="F1326" s="39">
        <f t="shared" ca="1" si="41"/>
        <v>234.63078442297038</v>
      </c>
    </row>
    <row r="1327" spans="5:6" x14ac:dyDescent="0.25">
      <c r="E1327" s="39">
        <f t="shared" ca="1" si="40"/>
        <v>0.63608006101928805</v>
      </c>
      <c r="F1327" s="39">
        <f t="shared" ca="1" si="41"/>
        <v>209.020015254822</v>
      </c>
    </row>
    <row r="1328" spans="5:6" x14ac:dyDescent="0.25">
      <c r="E1328" s="39">
        <f t="shared" ca="1" si="40"/>
        <v>0.56228126254957056</v>
      </c>
      <c r="F1328" s="39">
        <f t="shared" ca="1" si="41"/>
        <v>190.57031563739264</v>
      </c>
    </row>
    <row r="1329" spans="5:6" x14ac:dyDescent="0.25">
      <c r="E1329" s="39">
        <f t="shared" ca="1" si="40"/>
        <v>0.1864077400044345</v>
      </c>
      <c r="F1329" s="39">
        <f t="shared" ca="1" si="41"/>
        <v>96.601935001108615</v>
      </c>
    </row>
    <row r="1330" spans="5:6" x14ac:dyDescent="0.25">
      <c r="E1330" s="39">
        <f t="shared" ca="1" si="40"/>
        <v>0.96733866707162852</v>
      </c>
      <c r="F1330" s="39">
        <f t="shared" ca="1" si="41"/>
        <v>291.83466676790715</v>
      </c>
    </row>
    <row r="1331" spans="5:6" x14ac:dyDescent="0.25">
      <c r="E1331" s="39">
        <f t="shared" ca="1" si="40"/>
        <v>0.84583431029116407</v>
      </c>
      <c r="F1331" s="39">
        <f t="shared" ca="1" si="41"/>
        <v>261.458577572791</v>
      </c>
    </row>
    <row r="1332" spans="5:6" x14ac:dyDescent="0.25">
      <c r="E1332" s="39">
        <f t="shared" ca="1" si="40"/>
        <v>0.80005969599011129</v>
      </c>
      <c r="F1332" s="39">
        <f t="shared" ca="1" si="41"/>
        <v>250.01492399752783</v>
      </c>
    </row>
    <row r="1333" spans="5:6" x14ac:dyDescent="0.25">
      <c r="E1333" s="39">
        <f t="shared" ca="1" si="40"/>
        <v>0.48864131330769411</v>
      </c>
      <c r="F1333" s="39">
        <f t="shared" ca="1" si="41"/>
        <v>172.16032832692355</v>
      </c>
    </row>
    <row r="1334" spans="5:6" x14ac:dyDescent="0.25">
      <c r="E1334" s="39">
        <f t="shared" ca="1" si="40"/>
        <v>0.45979053212052912</v>
      </c>
      <c r="F1334" s="39">
        <f t="shared" ca="1" si="41"/>
        <v>164.94763303013229</v>
      </c>
    </row>
    <row r="1335" spans="5:6" x14ac:dyDescent="0.25">
      <c r="E1335" s="39">
        <f t="shared" ca="1" si="40"/>
        <v>9.594595423629293E-2</v>
      </c>
      <c r="F1335" s="39">
        <f t="shared" ca="1" si="41"/>
        <v>73.986488559073237</v>
      </c>
    </row>
    <row r="1336" spans="5:6" x14ac:dyDescent="0.25">
      <c r="E1336" s="39">
        <f t="shared" ca="1" si="40"/>
        <v>0.90103561251926567</v>
      </c>
      <c r="F1336" s="39">
        <f t="shared" ca="1" si="41"/>
        <v>275.25890312981642</v>
      </c>
    </row>
    <row r="1337" spans="5:6" x14ac:dyDescent="0.25">
      <c r="E1337" s="39">
        <f t="shared" ca="1" si="40"/>
        <v>0.71097792833662377</v>
      </c>
      <c r="F1337" s="39">
        <f t="shared" ca="1" si="41"/>
        <v>227.74448208415595</v>
      </c>
    </row>
    <row r="1338" spans="5:6" x14ac:dyDescent="0.25">
      <c r="E1338" s="39">
        <f t="shared" ca="1" si="40"/>
        <v>0.90580643852668452</v>
      </c>
      <c r="F1338" s="39">
        <f t="shared" ca="1" si="41"/>
        <v>276.45160963167109</v>
      </c>
    </row>
    <row r="1339" spans="5:6" x14ac:dyDescent="0.25">
      <c r="E1339" s="39">
        <f t="shared" ca="1" si="40"/>
        <v>0.26018437942035788</v>
      </c>
      <c r="F1339" s="39">
        <f t="shared" ca="1" si="41"/>
        <v>115.04609485508946</v>
      </c>
    </row>
    <row r="1340" spans="5:6" x14ac:dyDescent="0.25">
      <c r="E1340" s="39">
        <f t="shared" ca="1" si="40"/>
        <v>0.36268843750774304</v>
      </c>
      <c r="F1340" s="39">
        <f t="shared" ca="1" si="41"/>
        <v>140.67210937693577</v>
      </c>
    </row>
    <row r="1341" spans="5:6" x14ac:dyDescent="0.25">
      <c r="E1341" s="39">
        <f t="shared" ca="1" si="40"/>
        <v>0.74968861062199821</v>
      </c>
      <c r="F1341" s="39">
        <f t="shared" ca="1" si="41"/>
        <v>237.42215265549956</v>
      </c>
    </row>
    <row r="1342" spans="5:6" x14ac:dyDescent="0.25">
      <c r="E1342" s="39">
        <f t="shared" ca="1" si="40"/>
        <v>0.3632339809470756</v>
      </c>
      <c r="F1342" s="39">
        <f t="shared" ca="1" si="41"/>
        <v>140.80849523676892</v>
      </c>
    </row>
    <row r="1343" spans="5:6" x14ac:dyDescent="0.25">
      <c r="E1343" s="39">
        <f t="shared" ca="1" si="40"/>
        <v>0.14020763894726851</v>
      </c>
      <c r="F1343" s="39">
        <f t="shared" ca="1" si="41"/>
        <v>85.051909736817123</v>
      </c>
    </row>
    <row r="1344" spans="5:6" x14ac:dyDescent="0.25">
      <c r="E1344" s="39">
        <f t="shared" ca="1" si="40"/>
        <v>0.92953284446742757</v>
      </c>
      <c r="F1344" s="39">
        <f t="shared" ca="1" si="41"/>
        <v>282.3832111168569</v>
      </c>
    </row>
    <row r="1345" spans="5:6" x14ac:dyDescent="0.25">
      <c r="E1345" s="39">
        <f t="shared" ca="1" si="40"/>
        <v>0.56192101659655369</v>
      </c>
      <c r="F1345" s="39">
        <f t="shared" ca="1" si="41"/>
        <v>190.48025414913843</v>
      </c>
    </row>
    <row r="1346" spans="5:6" x14ac:dyDescent="0.25">
      <c r="E1346" s="39">
        <f t="shared" ca="1" si="40"/>
        <v>0.58023309054344341</v>
      </c>
      <c r="F1346" s="39">
        <f t="shared" ca="1" si="41"/>
        <v>195.05827263586085</v>
      </c>
    </row>
    <row r="1347" spans="5:6" x14ac:dyDescent="0.25">
      <c r="E1347" s="39">
        <f t="shared" ca="1" si="40"/>
        <v>0.77650272697062428</v>
      </c>
      <c r="F1347" s="39">
        <f t="shared" ca="1" si="41"/>
        <v>244.12568174265607</v>
      </c>
    </row>
    <row r="1348" spans="5:6" x14ac:dyDescent="0.25">
      <c r="E1348" s="39">
        <f t="shared" ref="E1348:E1411" ca="1" si="42">RAND()</f>
        <v>0.53754576921826613</v>
      </c>
      <c r="F1348" s="39">
        <f t="shared" ref="F1348:F1411" ca="1" si="43">$C$3+E1348*($C$4-$C$3)</f>
        <v>184.38644230456654</v>
      </c>
    </row>
    <row r="1349" spans="5:6" x14ac:dyDescent="0.25">
      <c r="E1349" s="39">
        <f t="shared" ca="1" si="42"/>
        <v>0.43744234411743854</v>
      </c>
      <c r="F1349" s="39">
        <f t="shared" ca="1" si="43"/>
        <v>159.36058602935964</v>
      </c>
    </row>
    <row r="1350" spans="5:6" x14ac:dyDescent="0.25">
      <c r="E1350" s="39">
        <f t="shared" ca="1" si="42"/>
        <v>0.60661640986850118</v>
      </c>
      <c r="F1350" s="39">
        <f t="shared" ca="1" si="43"/>
        <v>201.65410246712528</v>
      </c>
    </row>
    <row r="1351" spans="5:6" x14ac:dyDescent="0.25">
      <c r="E1351" s="39">
        <f t="shared" ca="1" si="42"/>
        <v>0.66715788522917197</v>
      </c>
      <c r="F1351" s="39">
        <f t="shared" ca="1" si="43"/>
        <v>216.78947130729298</v>
      </c>
    </row>
    <row r="1352" spans="5:6" x14ac:dyDescent="0.25">
      <c r="E1352" s="39">
        <f t="shared" ca="1" si="42"/>
        <v>0.7648811411355303</v>
      </c>
      <c r="F1352" s="39">
        <f t="shared" ca="1" si="43"/>
        <v>241.22028528388256</v>
      </c>
    </row>
    <row r="1353" spans="5:6" x14ac:dyDescent="0.25">
      <c r="E1353" s="39">
        <f t="shared" ca="1" si="42"/>
        <v>0.21550470088047924</v>
      </c>
      <c r="F1353" s="39">
        <f t="shared" ca="1" si="43"/>
        <v>103.87617522011982</v>
      </c>
    </row>
    <row r="1354" spans="5:6" x14ac:dyDescent="0.25">
      <c r="E1354" s="39">
        <f t="shared" ca="1" si="42"/>
        <v>0.81216672867534401</v>
      </c>
      <c r="F1354" s="39">
        <f t="shared" ca="1" si="43"/>
        <v>253.04168216883599</v>
      </c>
    </row>
    <row r="1355" spans="5:6" x14ac:dyDescent="0.25">
      <c r="E1355" s="39">
        <f t="shared" ca="1" si="42"/>
        <v>9.3592456875164487E-2</v>
      </c>
      <c r="F1355" s="39">
        <f t="shared" ca="1" si="43"/>
        <v>73.398114218791122</v>
      </c>
    </row>
    <row r="1356" spans="5:6" x14ac:dyDescent="0.25">
      <c r="E1356" s="39">
        <f t="shared" ca="1" si="42"/>
        <v>0.58917014548093272</v>
      </c>
      <c r="F1356" s="39">
        <f t="shared" ca="1" si="43"/>
        <v>197.29253637023317</v>
      </c>
    </row>
    <row r="1357" spans="5:6" x14ac:dyDescent="0.25">
      <c r="E1357" s="39">
        <f t="shared" ca="1" si="42"/>
        <v>7.3868054886455092E-2</v>
      </c>
      <c r="F1357" s="39">
        <f t="shared" ca="1" si="43"/>
        <v>68.467013721613768</v>
      </c>
    </row>
    <row r="1358" spans="5:6" x14ac:dyDescent="0.25">
      <c r="E1358" s="39">
        <f t="shared" ca="1" si="42"/>
        <v>0.74250773719500562</v>
      </c>
      <c r="F1358" s="39">
        <f t="shared" ca="1" si="43"/>
        <v>235.62693429875139</v>
      </c>
    </row>
    <row r="1359" spans="5:6" x14ac:dyDescent="0.25">
      <c r="E1359" s="39">
        <f t="shared" ca="1" si="42"/>
        <v>0.98476862043386781</v>
      </c>
      <c r="F1359" s="39">
        <f t="shared" ca="1" si="43"/>
        <v>296.19215510846698</v>
      </c>
    </row>
    <row r="1360" spans="5:6" x14ac:dyDescent="0.25">
      <c r="E1360" s="39">
        <f t="shared" ca="1" si="42"/>
        <v>0.97090988269203382</v>
      </c>
      <c r="F1360" s="39">
        <f t="shared" ca="1" si="43"/>
        <v>292.7274706730085</v>
      </c>
    </row>
    <row r="1361" spans="5:6" x14ac:dyDescent="0.25">
      <c r="E1361" s="39">
        <f t="shared" ca="1" si="42"/>
        <v>0.79695261173883158</v>
      </c>
      <c r="F1361" s="39">
        <f t="shared" ca="1" si="43"/>
        <v>249.2381529347079</v>
      </c>
    </row>
    <row r="1362" spans="5:6" x14ac:dyDescent="0.25">
      <c r="E1362" s="39">
        <f t="shared" ca="1" si="42"/>
        <v>0.53072122051859238</v>
      </c>
      <c r="F1362" s="39">
        <f t="shared" ca="1" si="43"/>
        <v>182.6803051296481</v>
      </c>
    </row>
    <row r="1363" spans="5:6" x14ac:dyDescent="0.25">
      <c r="E1363" s="39">
        <f t="shared" ca="1" si="42"/>
        <v>0.10954866109442929</v>
      </c>
      <c r="F1363" s="39">
        <f t="shared" ca="1" si="43"/>
        <v>77.387165273607323</v>
      </c>
    </row>
    <row r="1364" spans="5:6" x14ac:dyDescent="0.25">
      <c r="E1364" s="39">
        <f t="shared" ca="1" si="42"/>
        <v>0.44803195754637892</v>
      </c>
      <c r="F1364" s="39">
        <f t="shared" ca="1" si="43"/>
        <v>162.00798938659472</v>
      </c>
    </row>
    <row r="1365" spans="5:6" x14ac:dyDescent="0.25">
      <c r="E1365" s="39">
        <f t="shared" ca="1" si="42"/>
        <v>0.47941705841565874</v>
      </c>
      <c r="F1365" s="39">
        <f t="shared" ca="1" si="43"/>
        <v>169.85426460391469</v>
      </c>
    </row>
    <row r="1366" spans="5:6" x14ac:dyDescent="0.25">
      <c r="E1366" s="39">
        <f t="shared" ca="1" si="42"/>
        <v>0.97373685449099734</v>
      </c>
      <c r="F1366" s="39">
        <f t="shared" ca="1" si="43"/>
        <v>293.43421362274933</v>
      </c>
    </row>
    <row r="1367" spans="5:6" x14ac:dyDescent="0.25">
      <c r="E1367" s="39">
        <f t="shared" ca="1" si="42"/>
        <v>0.28791762209196392</v>
      </c>
      <c r="F1367" s="39">
        <f t="shared" ca="1" si="43"/>
        <v>121.97940552299099</v>
      </c>
    </row>
    <row r="1368" spans="5:6" x14ac:dyDescent="0.25">
      <c r="E1368" s="39">
        <f t="shared" ca="1" si="42"/>
        <v>0.22219725180159577</v>
      </c>
      <c r="F1368" s="39">
        <f t="shared" ca="1" si="43"/>
        <v>105.54931295039894</v>
      </c>
    </row>
    <row r="1369" spans="5:6" x14ac:dyDescent="0.25">
      <c r="E1369" s="39">
        <f t="shared" ca="1" si="42"/>
        <v>0.63623854532127078</v>
      </c>
      <c r="F1369" s="39">
        <f t="shared" ca="1" si="43"/>
        <v>209.05963633031769</v>
      </c>
    </row>
    <row r="1370" spans="5:6" x14ac:dyDescent="0.25">
      <c r="E1370" s="39">
        <f t="shared" ca="1" si="42"/>
        <v>0.51564894239908543</v>
      </c>
      <c r="F1370" s="39">
        <f t="shared" ca="1" si="43"/>
        <v>178.91223559977135</v>
      </c>
    </row>
    <row r="1371" spans="5:6" x14ac:dyDescent="0.25">
      <c r="E1371" s="39">
        <f t="shared" ca="1" si="42"/>
        <v>0.87580016156632945</v>
      </c>
      <c r="F1371" s="39">
        <f t="shared" ca="1" si="43"/>
        <v>268.95004039158232</v>
      </c>
    </row>
    <row r="1372" spans="5:6" x14ac:dyDescent="0.25">
      <c r="E1372" s="39">
        <f t="shared" ca="1" si="42"/>
        <v>0.811705159747654</v>
      </c>
      <c r="F1372" s="39">
        <f t="shared" ca="1" si="43"/>
        <v>252.92628993691349</v>
      </c>
    </row>
    <row r="1373" spans="5:6" x14ac:dyDescent="0.25">
      <c r="E1373" s="39">
        <f t="shared" ca="1" si="42"/>
        <v>0.29484997543024527</v>
      </c>
      <c r="F1373" s="39">
        <f t="shared" ca="1" si="43"/>
        <v>123.71249385756131</v>
      </c>
    </row>
    <row r="1374" spans="5:6" x14ac:dyDescent="0.25">
      <c r="E1374" s="39">
        <f t="shared" ca="1" si="42"/>
        <v>6.0308921999175924E-2</v>
      </c>
      <c r="F1374" s="39">
        <f t="shared" ca="1" si="43"/>
        <v>65.077230499793984</v>
      </c>
    </row>
    <row r="1375" spans="5:6" x14ac:dyDescent="0.25">
      <c r="E1375" s="39">
        <f t="shared" ca="1" si="42"/>
        <v>0.59026227039190882</v>
      </c>
      <c r="F1375" s="39">
        <f t="shared" ca="1" si="43"/>
        <v>197.56556759797721</v>
      </c>
    </row>
    <row r="1376" spans="5:6" x14ac:dyDescent="0.25">
      <c r="E1376" s="39">
        <f t="shared" ca="1" si="42"/>
        <v>0.35400793177005796</v>
      </c>
      <c r="F1376" s="39">
        <f t="shared" ca="1" si="43"/>
        <v>138.50198294251447</v>
      </c>
    </row>
    <row r="1377" spans="5:6" x14ac:dyDescent="0.25">
      <c r="E1377" s="39">
        <f t="shared" ca="1" si="42"/>
        <v>0.72223366566872571</v>
      </c>
      <c r="F1377" s="39">
        <f t="shared" ca="1" si="43"/>
        <v>230.55841641718143</v>
      </c>
    </row>
    <row r="1378" spans="5:6" x14ac:dyDescent="0.25">
      <c r="E1378" s="39">
        <f t="shared" ca="1" si="42"/>
        <v>2.580652594936339E-2</v>
      </c>
      <c r="F1378" s="39">
        <f t="shared" ca="1" si="43"/>
        <v>56.451631487340848</v>
      </c>
    </row>
    <row r="1379" spans="5:6" x14ac:dyDescent="0.25">
      <c r="E1379" s="39">
        <f t="shared" ca="1" si="42"/>
        <v>0.84853587359882832</v>
      </c>
      <c r="F1379" s="39">
        <f t="shared" ca="1" si="43"/>
        <v>262.1339683997071</v>
      </c>
    </row>
    <row r="1380" spans="5:6" x14ac:dyDescent="0.25">
      <c r="E1380" s="39">
        <f t="shared" ca="1" si="42"/>
        <v>0.17103571930480377</v>
      </c>
      <c r="F1380" s="39">
        <f t="shared" ca="1" si="43"/>
        <v>92.758929826200941</v>
      </c>
    </row>
    <row r="1381" spans="5:6" x14ac:dyDescent="0.25">
      <c r="E1381" s="39">
        <f t="shared" ca="1" si="42"/>
        <v>0.26785081724084703</v>
      </c>
      <c r="F1381" s="39">
        <f t="shared" ca="1" si="43"/>
        <v>116.96270431021176</v>
      </c>
    </row>
    <row r="1382" spans="5:6" x14ac:dyDescent="0.25">
      <c r="E1382" s="39">
        <f t="shared" ca="1" si="42"/>
        <v>0.30750713931525164</v>
      </c>
      <c r="F1382" s="39">
        <f t="shared" ca="1" si="43"/>
        <v>126.87678482881292</v>
      </c>
    </row>
    <row r="1383" spans="5:6" x14ac:dyDescent="0.25">
      <c r="E1383" s="39">
        <f t="shared" ca="1" si="42"/>
        <v>0.77483642626166582</v>
      </c>
      <c r="F1383" s="39">
        <f t="shared" ca="1" si="43"/>
        <v>243.70910656541645</v>
      </c>
    </row>
    <row r="1384" spans="5:6" x14ac:dyDescent="0.25">
      <c r="E1384" s="39">
        <f t="shared" ca="1" si="42"/>
        <v>0.26147424164366229</v>
      </c>
      <c r="F1384" s="39">
        <f t="shared" ca="1" si="43"/>
        <v>115.36856041091558</v>
      </c>
    </row>
    <row r="1385" spans="5:6" x14ac:dyDescent="0.25">
      <c r="E1385" s="39">
        <f t="shared" ca="1" si="42"/>
        <v>0.15189272223161421</v>
      </c>
      <c r="F1385" s="39">
        <f t="shared" ca="1" si="43"/>
        <v>87.973180557903561</v>
      </c>
    </row>
    <row r="1386" spans="5:6" x14ac:dyDescent="0.25">
      <c r="E1386" s="39">
        <f t="shared" ca="1" si="42"/>
        <v>0.60251877069738746</v>
      </c>
      <c r="F1386" s="39">
        <f t="shared" ca="1" si="43"/>
        <v>200.62969267434687</v>
      </c>
    </row>
    <row r="1387" spans="5:6" x14ac:dyDescent="0.25">
      <c r="E1387" s="39">
        <f t="shared" ca="1" si="42"/>
        <v>0.91991103625542059</v>
      </c>
      <c r="F1387" s="39">
        <f t="shared" ca="1" si="43"/>
        <v>279.97775906385516</v>
      </c>
    </row>
    <row r="1388" spans="5:6" x14ac:dyDescent="0.25">
      <c r="E1388" s="39">
        <f t="shared" ca="1" si="42"/>
        <v>0.56003955246056891</v>
      </c>
      <c r="F1388" s="39">
        <f t="shared" ca="1" si="43"/>
        <v>190.00988811514222</v>
      </c>
    </row>
    <row r="1389" spans="5:6" x14ac:dyDescent="0.25">
      <c r="E1389" s="39">
        <f t="shared" ca="1" si="42"/>
        <v>0.43804486464094616</v>
      </c>
      <c r="F1389" s="39">
        <f t="shared" ca="1" si="43"/>
        <v>159.51121616023653</v>
      </c>
    </row>
    <row r="1390" spans="5:6" x14ac:dyDescent="0.25">
      <c r="E1390" s="39">
        <f t="shared" ca="1" si="42"/>
        <v>0.78810347342916842</v>
      </c>
      <c r="F1390" s="39">
        <f t="shared" ca="1" si="43"/>
        <v>247.0258683572921</v>
      </c>
    </row>
    <row r="1391" spans="5:6" x14ac:dyDescent="0.25">
      <c r="E1391" s="39">
        <f t="shared" ca="1" si="42"/>
        <v>0.25173640429427602</v>
      </c>
      <c r="F1391" s="39">
        <f t="shared" ca="1" si="43"/>
        <v>112.934101073569</v>
      </c>
    </row>
    <row r="1392" spans="5:6" x14ac:dyDescent="0.25">
      <c r="E1392" s="39">
        <f t="shared" ca="1" si="42"/>
        <v>0.66881451121889512</v>
      </c>
      <c r="F1392" s="39">
        <f t="shared" ca="1" si="43"/>
        <v>217.20362780472379</v>
      </c>
    </row>
    <row r="1393" spans="5:6" x14ac:dyDescent="0.25">
      <c r="E1393" s="39">
        <f t="shared" ca="1" si="42"/>
        <v>0.28052717662891213</v>
      </c>
      <c r="F1393" s="39">
        <f t="shared" ca="1" si="43"/>
        <v>120.13179415722803</v>
      </c>
    </row>
    <row r="1394" spans="5:6" x14ac:dyDescent="0.25">
      <c r="E1394" s="39">
        <f t="shared" ca="1" si="42"/>
        <v>0.99915266369680888</v>
      </c>
      <c r="F1394" s="39">
        <f t="shared" ca="1" si="43"/>
        <v>299.78816592420219</v>
      </c>
    </row>
    <row r="1395" spans="5:6" x14ac:dyDescent="0.25">
      <c r="E1395" s="39">
        <f t="shared" ca="1" si="42"/>
        <v>0.42590620785335143</v>
      </c>
      <c r="F1395" s="39">
        <f t="shared" ca="1" si="43"/>
        <v>156.47655196333784</v>
      </c>
    </row>
    <row r="1396" spans="5:6" x14ac:dyDescent="0.25">
      <c r="E1396" s="39">
        <f t="shared" ca="1" si="42"/>
        <v>0.44124184639644648</v>
      </c>
      <c r="F1396" s="39">
        <f t="shared" ca="1" si="43"/>
        <v>160.31046159911162</v>
      </c>
    </row>
    <row r="1397" spans="5:6" x14ac:dyDescent="0.25">
      <c r="E1397" s="39">
        <f t="shared" ca="1" si="42"/>
        <v>0.73015353540581041</v>
      </c>
      <c r="F1397" s="39">
        <f t="shared" ca="1" si="43"/>
        <v>232.53838385145261</v>
      </c>
    </row>
    <row r="1398" spans="5:6" x14ac:dyDescent="0.25">
      <c r="E1398" s="39">
        <f t="shared" ca="1" si="42"/>
        <v>0.83840069863660671</v>
      </c>
      <c r="F1398" s="39">
        <f t="shared" ca="1" si="43"/>
        <v>259.60017465915166</v>
      </c>
    </row>
    <row r="1399" spans="5:6" x14ac:dyDescent="0.25">
      <c r="E1399" s="39">
        <f t="shared" ca="1" si="42"/>
        <v>0.8256748958632032</v>
      </c>
      <c r="F1399" s="39">
        <f t="shared" ca="1" si="43"/>
        <v>256.41872396580084</v>
      </c>
    </row>
    <row r="1400" spans="5:6" x14ac:dyDescent="0.25">
      <c r="E1400" s="39">
        <f t="shared" ca="1" si="42"/>
        <v>0.97660429102189061</v>
      </c>
      <c r="F1400" s="39">
        <f t="shared" ca="1" si="43"/>
        <v>294.15107275547268</v>
      </c>
    </row>
    <row r="1401" spans="5:6" x14ac:dyDescent="0.25">
      <c r="E1401" s="39">
        <f t="shared" ca="1" si="42"/>
        <v>0.75618127201912033</v>
      </c>
      <c r="F1401" s="39">
        <f t="shared" ca="1" si="43"/>
        <v>239.04531800478009</v>
      </c>
    </row>
    <row r="1402" spans="5:6" x14ac:dyDescent="0.25">
      <c r="E1402" s="39">
        <f t="shared" ca="1" si="42"/>
        <v>0.59813522724110602</v>
      </c>
      <c r="F1402" s="39">
        <f t="shared" ca="1" si="43"/>
        <v>199.5338068102765</v>
      </c>
    </row>
    <row r="1403" spans="5:6" x14ac:dyDescent="0.25">
      <c r="E1403" s="39">
        <f t="shared" ca="1" si="42"/>
        <v>0.40001996477802437</v>
      </c>
      <c r="F1403" s="39">
        <f t="shared" ca="1" si="43"/>
        <v>150.00499119450609</v>
      </c>
    </row>
    <row r="1404" spans="5:6" x14ac:dyDescent="0.25">
      <c r="E1404" s="39">
        <f t="shared" ca="1" si="42"/>
        <v>0.26839699026318398</v>
      </c>
      <c r="F1404" s="39">
        <f t="shared" ca="1" si="43"/>
        <v>117.09924756579599</v>
      </c>
    </row>
    <row r="1405" spans="5:6" x14ac:dyDescent="0.25">
      <c r="E1405" s="39">
        <f t="shared" ca="1" si="42"/>
        <v>0.92542375229061491</v>
      </c>
      <c r="F1405" s="39">
        <f t="shared" ca="1" si="43"/>
        <v>281.35593807265371</v>
      </c>
    </row>
    <row r="1406" spans="5:6" x14ac:dyDescent="0.25">
      <c r="E1406" s="39">
        <f t="shared" ca="1" si="42"/>
        <v>5.0303422508370721E-2</v>
      </c>
      <c r="F1406" s="39">
        <f t="shared" ca="1" si="43"/>
        <v>62.575855627092679</v>
      </c>
    </row>
    <row r="1407" spans="5:6" x14ac:dyDescent="0.25">
      <c r="E1407" s="39">
        <f t="shared" ca="1" si="42"/>
        <v>0.18936979946388377</v>
      </c>
      <c r="F1407" s="39">
        <f t="shared" ca="1" si="43"/>
        <v>97.342449865970934</v>
      </c>
    </row>
    <row r="1408" spans="5:6" x14ac:dyDescent="0.25">
      <c r="E1408" s="39">
        <f t="shared" ca="1" si="42"/>
        <v>0.88280046993036076</v>
      </c>
      <c r="F1408" s="39">
        <f t="shared" ca="1" si="43"/>
        <v>270.7001174825902</v>
      </c>
    </row>
    <row r="1409" spans="5:6" x14ac:dyDescent="0.25">
      <c r="E1409" s="39">
        <f t="shared" ca="1" si="42"/>
        <v>0.41831189662617374</v>
      </c>
      <c r="F1409" s="39">
        <f t="shared" ca="1" si="43"/>
        <v>154.57797415654343</v>
      </c>
    </row>
    <row r="1410" spans="5:6" x14ac:dyDescent="0.25">
      <c r="E1410" s="39">
        <f t="shared" ca="1" si="42"/>
        <v>0.93695146363067083</v>
      </c>
      <c r="F1410" s="39">
        <f t="shared" ca="1" si="43"/>
        <v>284.2378659076677</v>
      </c>
    </row>
    <row r="1411" spans="5:6" x14ac:dyDescent="0.25">
      <c r="E1411" s="39">
        <f t="shared" ca="1" si="42"/>
        <v>0.63317753250896924</v>
      </c>
      <c r="F1411" s="39">
        <f t="shared" ca="1" si="43"/>
        <v>208.2943831272423</v>
      </c>
    </row>
    <row r="1412" spans="5:6" x14ac:dyDescent="0.25">
      <c r="E1412" s="39">
        <f t="shared" ref="E1412:E1475" ca="1" si="44">RAND()</f>
        <v>0.34502929866746512</v>
      </c>
      <c r="F1412" s="39">
        <f t="shared" ref="F1412:F1475" ca="1" si="45">$C$3+E1412*($C$4-$C$3)</f>
        <v>136.25732466686628</v>
      </c>
    </row>
    <row r="1413" spans="5:6" x14ac:dyDescent="0.25">
      <c r="E1413" s="39">
        <f t="shared" ca="1" si="44"/>
        <v>0.4978573732551117</v>
      </c>
      <c r="F1413" s="39">
        <f t="shared" ca="1" si="45"/>
        <v>174.46434331377793</v>
      </c>
    </row>
    <row r="1414" spans="5:6" x14ac:dyDescent="0.25">
      <c r="E1414" s="39">
        <f t="shared" ca="1" si="44"/>
        <v>0.76378723538068793</v>
      </c>
      <c r="F1414" s="39">
        <f t="shared" ca="1" si="45"/>
        <v>240.94680884517197</v>
      </c>
    </row>
    <row r="1415" spans="5:6" x14ac:dyDescent="0.25">
      <c r="E1415" s="39">
        <f t="shared" ca="1" si="44"/>
        <v>0.4441320794794289</v>
      </c>
      <c r="F1415" s="39">
        <f t="shared" ca="1" si="45"/>
        <v>161.03301986985724</v>
      </c>
    </row>
    <row r="1416" spans="5:6" x14ac:dyDescent="0.25">
      <c r="E1416" s="39">
        <f t="shared" ca="1" si="44"/>
        <v>1.2525336423415023E-2</v>
      </c>
      <c r="F1416" s="39">
        <f t="shared" ca="1" si="45"/>
        <v>53.131334105853753</v>
      </c>
    </row>
    <row r="1417" spans="5:6" x14ac:dyDescent="0.25">
      <c r="E1417" s="39">
        <f t="shared" ca="1" si="44"/>
        <v>4.9316047095613325E-2</v>
      </c>
      <c r="F1417" s="39">
        <f t="shared" ca="1" si="45"/>
        <v>62.329011773903332</v>
      </c>
    </row>
    <row r="1418" spans="5:6" x14ac:dyDescent="0.25">
      <c r="E1418" s="39">
        <f t="shared" ca="1" si="44"/>
        <v>4.8546522128643743E-2</v>
      </c>
      <c r="F1418" s="39">
        <f t="shared" ca="1" si="45"/>
        <v>62.136630532160936</v>
      </c>
    </row>
    <row r="1419" spans="5:6" x14ac:dyDescent="0.25">
      <c r="E1419" s="39">
        <f t="shared" ca="1" si="44"/>
        <v>0.72552893004566454</v>
      </c>
      <c r="F1419" s="39">
        <f t="shared" ca="1" si="45"/>
        <v>231.38223251141613</v>
      </c>
    </row>
    <row r="1420" spans="5:6" x14ac:dyDescent="0.25">
      <c r="E1420" s="39">
        <f t="shared" ca="1" si="44"/>
        <v>3.188182202091272E-3</v>
      </c>
      <c r="F1420" s="39">
        <f t="shared" ca="1" si="45"/>
        <v>50.797045550522817</v>
      </c>
    </row>
    <row r="1421" spans="5:6" x14ac:dyDescent="0.25">
      <c r="E1421" s="39">
        <f t="shared" ca="1" si="44"/>
        <v>0.74792354721905496</v>
      </c>
      <c r="F1421" s="39">
        <f t="shared" ca="1" si="45"/>
        <v>236.98088680476374</v>
      </c>
    </row>
    <row r="1422" spans="5:6" x14ac:dyDescent="0.25">
      <c r="E1422" s="39">
        <f t="shared" ca="1" si="44"/>
        <v>0.17199844998217773</v>
      </c>
      <c r="F1422" s="39">
        <f t="shared" ca="1" si="45"/>
        <v>92.999612495544426</v>
      </c>
    </row>
    <row r="1423" spans="5:6" x14ac:dyDescent="0.25">
      <c r="E1423" s="39">
        <f t="shared" ca="1" si="44"/>
        <v>0.87510032027882279</v>
      </c>
      <c r="F1423" s="39">
        <f t="shared" ca="1" si="45"/>
        <v>268.77508006970572</v>
      </c>
    </row>
    <row r="1424" spans="5:6" x14ac:dyDescent="0.25">
      <c r="E1424" s="39">
        <f t="shared" ca="1" si="44"/>
        <v>0.83209520253837388</v>
      </c>
      <c r="F1424" s="39">
        <f t="shared" ca="1" si="45"/>
        <v>258.0238006345935</v>
      </c>
    </row>
    <row r="1425" spans="5:6" x14ac:dyDescent="0.25">
      <c r="E1425" s="39">
        <f t="shared" ca="1" si="44"/>
        <v>0.82500695034295557</v>
      </c>
      <c r="F1425" s="39">
        <f t="shared" ca="1" si="45"/>
        <v>256.25173758573885</v>
      </c>
    </row>
    <row r="1426" spans="5:6" x14ac:dyDescent="0.25">
      <c r="E1426" s="39">
        <f t="shared" ca="1" si="44"/>
        <v>0.87225812141033676</v>
      </c>
      <c r="F1426" s="39">
        <f t="shared" ca="1" si="45"/>
        <v>268.0645303525842</v>
      </c>
    </row>
    <row r="1427" spans="5:6" x14ac:dyDescent="0.25">
      <c r="E1427" s="39">
        <f t="shared" ca="1" si="44"/>
        <v>0.75065999140489303</v>
      </c>
      <c r="F1427" s="39">
        <f t="shared" ca="1" si="45"/>
        <v>237.66499785122326</v>
      </c>
    </row>
    <row r="1428" spans="5:6" x14ac:dyDescent="0.25">
      <c r="E1428" s="39">
        <f t="shared" ca="1" si="44"/>
        <v>0.98466734604164019</v>
      </c>
      <c r="F1428" s="39">
        <f t="shared" ca="1" si="45"/>
        <v>296.16683651041001</v>
      </c>
    </row>
    <row r="1429" spans="5:6" x14ac:dyDescent="0.25">
      <c r="E1429" s="39">
        <f t="shared" ca="1" si="44"/>
        <v>0.9367249921964288</v>
      </c>
      <c r="F1429" s="39">
        <f t="shared" ca="1" si="45"/>
        <v>284.18124804910724</v>
      </c>
    </row>
    <row r="1430" spans="5:6" x14ac:dyDescent="0.25">
      <c r="E1430" s="39">
        <f t="shared" ca="1" si="44"/>
        <v>0.75795386852707036</v>
      </c>
      <c r="F1430" s="39">
        <f t="shared" ca="1" si="45"/>
        <v>239.48846713176758</v>
      </c>
    </row>
    <row r="1431" spans="5:6" x14ac:dyDescent="0.25">
      <c r="E1431" s="39">
        <f t="shared" ca="1" si="44"/>
        <v>0.52249374356771128</v>
      </c>
      <c r="F1431" s="39">
        <f t="shared" ca="1" si="45"/>
        <v>180.62343589192781</v>
      </c>
    </row>
    <row r="1432" spans="5:6" x14ac:dyDescent="0.25">
      <c r="E1432" s="39">
        <f t="shared" ca="1" si="44"/>
        <v>0.73920818222206153</v>
      </c>
      <c r="F1432" s="39">
        <f t="shared" ca="1" si="45"/>
        <v>234.80204555551538</v>
      </c>
    </row>
    <row r="1433" spans="5:6" x14ac:dyDescent="0.25">
      <c r="E1433" s="39">
        <f t="shared" ca="1" si="44"/>
        <v>0.61485233539473705</v>
      </c>
      <c r="F1433" s="39">
        <f t="shared" ca="1" si="45"/>
        <v>203.71308384868425</v>
      </c>
    </row>
    <row r="1434" spans="5:6" x14ac:dyDescent="0.25">
      <c r="E1434" s="39">
        <f t="shared" ca="1" si="44"/>
        <v>0.89765849867911918</v>
      </c>
      <c r="F1434" s="39">
        <f t="shared" ca="1" si="45"/>
        <v>274.41462466977976</v>
      </c>
    </row>
    <row r="1435" spans="5:6" x14ac:dyDescent="0.25">
      <c r="E1435" s="39">
        <f t="shared" ca="1" si="44"/>
        <v>0.24352474108380939</v>
      </c>
      <c r="F1435" s="39">
        <f t="shared" ca="1" si="45"/>
        <v>110.88118527095236</v>
      </c>
    </row>
    <row r="1436" spans="5:6" x14ac:dyDescent="0.25">
      <c r="E1436" s="39">
        <f t="shared" ca="1" si="44"/>
        <v>0.17388165612220297</v>
      </c>
      <c r="F1436" s="39">
        <f t="shared" ca="1" si="45"/>
        <v>93.470414030550742</v>
      </c>
    </row>
    <row r="1437" spans="5:6" x14ac:dyDescent="0.25">
      <c r="E1437" s="39">
        <f t="shared" ca="1" si="44"/>
        <v>0.36972748740501127</v>
      </c>
      <c r="F1437" s="39">
        <f t="shared" ca="1" si="45"/>
        <v>142.43187185125282</v>
      </c>
    </row>
    <row r="1438" spans="5:6" x14ac:dyDescent="0.25">
      <c r="E1438" s="39">
        <f t="shared" ca="1" si="44"/>
        <v>9.4044961936302851E-2</v>
      </c>
      <c r="F1438" s="39">
        <f t="shared" ca="1" si="45"/>
        <v>73.511240484075714</v>
      </c>
    </row>
    <row r="1439" spans="5:6" x14ac:dyDescent="0.25">
      <c r="E1439" s="39">
        <f t="shared" ca="1" si="44"/>
        <v>0.19684002835182646</v>
      </c>
      <c r="F1439" s="39">
        <f t="shared" ca="1" si="45"/>
        <v>99.210007087956612</v>
      </c>
    </row>
    <row r="1440" spans="5:6" x14ac:dyDescent="0.25">
      <c r="E1440" s="39">
        <f t="shared" ca="1" si="44"/>
        <v>0.22351716990864612</v>
      </c>
      <c r="F1440" s="39">
        <f t="shared" ca="1" si="45"/>
        <v>105.87929247716153</v>
      </c>
    </row>
    <row r="1441" spans="5:6" x14ac:dyDescent="0.25">
      <c r="E1441" s="39">
        <f t="shared" ca="1" si="44"/>
        <v>0.9140894981333777</v>
      </c>
      <c r="F1441" s="39">
        <f t="shared" ca="1" si="45"/>
        <v>278.52237453334442</v>
      </c>
    </row>
    <row r="1442" spans="5:6" x14ac:dyDescent="0.25">
      <c r="E1442" s="39">
        <f t="shared" ca="1" si="44"/>
        <v>0.44933047436504048</v>
      </c>
      <c r="F1442" s="39">
        <f t="shared" ca="1" si="45"/>
        <v>162.33261859126011</v>
      </c>
    </row>
    <row r="1443" spans="5:6" x14ac:dyDescent="0.25">
      <c r="E1443" s="39">
        <f t="shared" ca="1" si="44"/>
        <v>0.62140151971094482</v>
      </c>
      <c r="F1443" s="39">
        <f t="shared" ca="1" si="45"/>
        <v>205.35037992773621</v>
      </c>
    </row>
    <row r="1444" spans="5:6" x14ac:dyDescent="0.25">
      <c r="E1444" s="39">
        <f t="shared" ca="1" si="44"/>
        <v>0.24349434849299845</v>
      </c>
      <c r="F1444" s="39">
        <f t="shared" ca="1" si="45"/>
        <v>110.87358712324962</v>
      </c>
    </row>
    <row r="1445" spans="5:6" x14ac:dyDescent="0.25">
      <c r="E1445" s="39">
        <f t="shared" ca="1" si="44"/>
        <v>0.36392041845017031</v>
      </c>
      <c r="F1445" s="39">
        <f t="shared" ca="1" si="45"/>
        <v>140.98010461254256</v>
      </c>
    </row>
    <row r="1446" spans="5:6" x14ac:dyDescent="0.25">
      <c r="E1446" s="39">
        <f t="shared" ca="1" si="44"/>
        <v>0.20700577625737104</v>
      </c>
      <c r="F1446" s="39">
        <f t="shared" ca="1" si="45"/>
        <v>101.75144406434276</v>
      </c>
    </row>
    <row r="1447" spans="5:6" x14ac:dyDescent="0.25">
      <c r="E1447" s="39">
        <f t="shared" ca="1" si="44"/>
        <v>0.39102373245522981</v>
      </c>
      <c r="F1447" s="39">
        <f t="shared" ca="1" si="45"/>
        <v>147.75593311380746</v>
      </c>
    </row>
    <row r="1448" spans="5:6" x14ac:dyDescent="0.25">
      <c r="E1448" s="39">
        <f t="shared" ca="1" si="44"/>
        <v>0.20073688282800894</v>
      </c>
      <c r="F1448" s="39">
        <f t="shared" ca="1" si="45"/>
        <v>100.18422070700224</v>
      </c>
    </row>
    <row r="1449" spans="5:6" x14ac:dyDescent="0.25">
      <c r="E1449" s="39">
        <f t="shared" ca="1" si="44"/>
        <v>0.68438993833791628</v>
      </c>
      <c r="F1449" s="39">
        <f t="shared" ca="1" si="45"/>
        <v>221.09748458447908</v>
      </c>
    </row>
    <row r="1450" spans="5:6" x14ac:dyDescent="0.25">
      <c r="E1450" s="39">
        <f t="shared" ca="1" si="44"/>
        <v>0.32290975419924173</v>
      </c>
      <c r="F1450" s="39">
        <f t="shared" ca="1" si="45"/>
        <v>130.72743854981042</v>
      </c>
    </row>
    <row r="1451" spans="5:6" x14ac:dyDescent="0.25">
      <c r="E1451" s="39">
        <f t="shared" ca="1" si="44"/>
        <v>0.4613522329726143</v>
      </c>
      <c r="F1451" s="39">
        <f t="shared" ca="1" si="45"/>
        <v>165.33805824315357</v>
      </c>
    </row>
    <row r="1452" spans="5:6" x14ac:dyDescent="0.25">
      <c r="E1452" s="39">
        <f t="shared" ca="1" si="44"/>
        <v>0.24516090499413834</v>
      </c>
      <c r="F1452" s="39">
        <f t="shared" ca="1" si="45"/>
        <v>111.29022624853459</v>
      </c>
    </row>
    <row r="1453" spans="5:6" x14ac:dyDescent="0.25">
      <c r="E1453" s="39">
        <f t="shared" ca="1" si="44"/>
        <v>6.4644205018600021E-2</v>
      </c>
      <c r="F1453" s="39">
        <f t="shared" ca="1" si="45"/>
        <v>66.161051254650005</v>
      </c>
    </row>
    <row r="1454" spans="5:6" x14ac:dyDescent="0.25">
      <c r="E1454" s="39">
        <f t="shared" ca="1" si="44"/>
        <v>0.53430790724905142</v>
      </c>
      <c r="F1454" s="39">
        <f t="shared" ca="1" si="45"/>
        <v>183.57697681226284</v>
      </c>
    </row>
    <row r="1455" spans="5:6" x14ac:dyDescent="0.25">
      <c r="E1455" s="39">
        <f t="shared" ca="1" si="44"/>
        <v>0.44761310765106788</v>
      </c>
      <c r="F1455" s="39">
        <f t="shared" ca="1" si="45"/>
        <v>161.90327691276696</v>
      </c>
    </row>
    <row r="1456" spans="5:6" x14ac:dyDescent="0.25">
      <c r="E1456" s="39">
        <f t="shared" ca="1" si="44"/>
        <v>0.67334203825938521</v>
      </c>
      <c r="F1456" s="39">
        <f t="shared" ca="1" si="45"/>
        <v>218.33550956484629</v>
      </c>
    </row>
    <row r="1457" spans="5:6" x14ac:dyDescent="0.25">
      <c r="E1457" s="39">
        <f t="shared" ca="1" si="44"/>
        <v>0.42535326036169652</v>
      </c>
      <c r="F1457" s="39">
        <f t="shared" ca="1" si="45"/>
        <v>156.33831509042415</v>
      </c>
    </row>
    <row r="1458" spans="5:6" x14ac:dyDescent="0.25">
      <c r="E1458" s="39">
        <f t="shared" ca="1" si="44"/>
        <v>0.95909076254925019</v>
      </c>
      <c r="F1458" s="39">
        <f t="shared" ca="1" si="45"/>
        <v>289.77269063731251</v>
      </c>
    </row>
    <row r="1459" spans="5:6" x14ac:dyDescent="0.25">
      <c r="E1459" s="39">
        <f t="shared" ca="1" si="44"/>
        <v>0.8785240938479012</v>
      </c>
      <c r="F1459" s="39">
        <f t="shared" ca="1" si="45"/>
        <v>269.6310234619753</v>
      </c>
    </row>
    <row r="1460" spans="5:6" x14ac:dyDescent="0.25">
      <c r="E1460" s="39">
        <f t="shared" ca="1" si="44"/>
        <v>0.67993883941785538</v>
      </c>
      <c r="F1460" s="39">
        <f t="shared" ca="1" si="45"/>
        <v>219.98470985446386</v>
      </c>
    </row>
    <row r="1461" spans="5:6" x14ac:dyDescent="0.25">
      <c r="E1461" s="39">
        <f t="shared" ca="1" si="44"/>
        <v>0.16425113756147003</v>
      </c>
      <c r="F1461" s="39">
        <f t="shared" ca="1" si="45"/>
        <v>91.062784390367511</v>
      </c>
    </row>
    <row r="1462" spans="5:6" x14ac:dyDescent="0.25">
      <c r="E1462" s="39">
        <f t="shared" ca="1" si="44"/>
        <v>0.64384179958709342</v>
      </c>
      <c r="F1462" s="39">
        <f t="shared" ca="1" si="45"/>
        <v>210.96044989677335</v>
      </c>
    </row>
    <row r="1463" spans="5:6" x14ac:dyDescent="0.25">
      <c r="E1463" s="39">
        <f t="shared" ca="1" si="44"/>
        <v>0.38883293030602939</v>
      </c>
      <c r="F1463" s="39">
        <f t="shared" ca="1" si="45"/>
        <v>147.20823257650733</v>
      </c>
    </row>
    <row r="1464" spans="5:6" x14ac:dyDescent="0.25">
      <c r="E1464" s="39">
        <f t="shared" ca="1" si="44"/>
        <v>0.55086461735967329</v>
      </c>
      <c r="F1464" s="39">
        <f t="shared" ca="1" si="45"/>
        <v>187.71615433991832</v>
      </c>
    </row>
    <row r="1465" spans="5:6" x14ac:dyDescent="0.25">
      <c r="E1465" s="39">
        <f t="shared" ca="1" si="44"/>
        <v>0.59581189747611429</v>
      </c>
      <c r="F1465" s="39">
        <f t="shared" ca="1" si="45"/>
        <v>198.95297436902857</v>
      </c>
    </row>
    <row r="1466" spans="5:6" x14ac:dyDescent="0.25">
      <c r="E1466" s="39">
        <f t="shared" ca="1" si="44"/>
        <v>6.8527370848479596E-2</v>
      </c>
      <c r="F1466" s="39">
        <f t="shared" ca="1" si="45"/>
        <v>67.131842712119891</v>
      </c>
    </row>
    <row r="1467" spans="5:6" x14ac:dyDescent="0.25">
      <c r="E1467" s="39">
        <f t="shared" ca="1" si="44"/>
        <v>0.80906689271172205</v>
      </c>
      <c r="F1467" s="39">
        <f t="shared" ca="1" si="45"/>
        <v>252.26672317793052</v>
      </c>
    </row>
    <row r="1468" spans="5:6" x14ac:dyDescent="0.25">
      <c r="E1468" s="39">
        <f t="shared" ca="1" si="44"/>
        <v>0.55006680548989806</v>
      </c>
      <c r="F1468" s="39">
        <f t="shared" ca="1" si="45"/>
        <v>187.51670137247453</v>
      </c>
    </row>
    <row r="1469" spans="5:6" x14ac:dyDescent="0.25">
      <c r="E1469" s="39">
        <f t="shared" ca="1" si="44"/>
        <v>0.7158765283809696</v>
      </c>
      <c r="F1469" s="39">
        <f t="shared" ca="1" si="45"/>
        <v>228.9691320952424</v>
      </c>
    </row>
    <row r="1470" spans="5:6" x14ac:dyDescent="0.25">
      <c r="E1470" s="39">
        <f t="shared" ca="1" si="44"/>
        <v>0.6266457262767321</v>
      </c>
      <c r="F1470" s="39">
        <f t="shared" ca="1" si="45"/>
        <v>206.66143156918304</v>
      </c>
    </row>
    <row r="1471" spans="5:6" x14ac:dyDescent="0.25">
      <c r="E1471" s="39">
        <f t="shared" ca="1" si="44"/>
        <v>0.47552231878398099</v>
      </c>
      <c r="F1471" s="39">
        <f t="shared" ca="1" si="45"/>
        <v>168.88057969599527</v>
      </c>
    </row>
    <row r="1472" spans="5:6" x14ac:dyDescent="0.25">
      <c r="E1472" s="39">
        <f t="shared" ca="1" si="44"/>
        <v>0.98496208478439284</v>
      </c>
      <c r="F1472" s="39">
        <f t="shared" ca="1" si="45"/>
        <v>296.2405211960982</v>
      </c>
    </row>
    <row r="1473" spans="5:6" x14ac:dyDescent="0.25">
      <c r="E1473" s="39">
        <f t="shared" ca="1" si="44"/>
        <v>0.83486867583780244</v>
      </c>
      <c r="F1473" s="39">
        <f t="shared" ca="1" si="45"/>
        <v>258.71716895945065</v>
      </c>
    </row>
    <row r="1474" spans="5:6" x14ac:dyDescent="0.25">
      <c r="E1474" s="39">
        <f t="shared" ca="1" si="44"/>
        <v>0.92573210332493594</v>
      </c>
      <c r="F1474" s="39">
        <f t="shared" ca="1" si="45"/>
        <v>281.43302583123398</v>
      </c>
    </row>
    <row r="1475" spans="5:6" x14ac:dyDescent="0.25">
      <c r="E1475" s="39">
        <f t="shared" ca="1" si="44"/>
        <v>0.48471274085503091</v>
      </c>
      <c r="F1475" s="39">
        <f t="shared" ca="1" si="45"/>
        <v>171.17818521375773</v>
      </c>
    </row>
    <row r="1476" spans="5:6" x14ac:dyDescent="0.25">
      <c r="E1476" s="39">
        <f t="shared" ref="E1476:E1539" ca="1" si="46">RAND()</f>
        <v>0.60762514833978221</v>
      </c>
      <c r="F1476" s="39">
        <f t="shared" ref="F1476:F1539" ca="1" si="47">$C$3+E1476*($C$4-$C$3)</f>
        <v>201.90628708494555</v>
      </c>
    </row>
    <row r="1477" spans="5:6" x14ac:dyDescent="0.25">
      <c r="E1477" s="39">
        <f t="shared" ca="1" si="46"/>
        <v>0.85469041524589406</v>
      </c>
      <c r="F1477" s="39">
        <f t="shared" ca="1" si="47"/>
        <v>263.67260381147355</v>
      </c>
    </row>
    <row r="1478" spans="5:6" x14ac:dyDescent="0.25">
      <c r="E1478" s="39">
        <f t="shared" ca="1" si="46"/>
        <v>0.53606325598985449</v>
      </c>
      <c r="F1478" s="39">
        <f t="shared" ca="1" si="47"/>
        <v>184.01581399746362</v>
      </c>
    </row>
    <row r="1479" spans="5:6" x14ac:dyDescent="0.25">
      <c r="E1479" s="39">
        <f t="shared" ca="1" si="46"/>
        <v>0.56454768423190349</v>
      </c>
      <c r="F1479" s="39">
        <f t="shared" ca="1" si="47"/>
        <v>191.13692105797588</v>
      </c>
    </row>
    <row r="1480" spans="5:6" x14ac:dyDescent="0.25">
      <c r="E1480" s="39">
        <f t="shared" ca="1" si="46"/>
        <v>0.43013600638476779</v>
      </c>
      <c r="F1480" s="39">
        <f t="shared" ca="1" si="47"/>
        <v>157.53400159619196</v>
      </c>
    </row>
    <row r="1481" spans="5:6" x14ac:dyDescent="0.25">
      <c r="E1481" s="39">
        <f t="shared" ca="1" si="46"/>
        <v>0.59714419985202249</v>
      </c>
      <c r="F1481" s="39">
        <f t="shared" ca="1" si="47"/>
        <v>199.28604996300561</v>
      </c>
    </row>
    <row r="1482" spans="5:6" x14ac:dyDescent="0.25">
      <c r="E1482" s="39">
        <f t="shared" ca="1" si="46"/>
        <v>0.20153089659274193</v>
      </c>
      <c r="F1482" s="39">
        <f t="shared" ca="1" si="47"/>
        <v>100.38272414818547</v>
      </c>
    </row>
    <row r="1483" spans="5:6" x14ac:dyDescent="0.25">
      <c r="E1483" s="39">
        <f t="shared" ca="1" si="46"/>
        <v>0.77697584314273338</v>
      </c>
      <c r="F1483" s="39">
        <f t="shared" ca="1" si="47"/>
        <v>244.24396078568336</v>
      </c>
    </row>
    <row r="1484" spans="5:6" x14ac:dyDescent="0.25">
      <c r="E1484" s="39">
        <f t="shared" ca="1" si="46"/>
        <v>0.28980694722920974</v>
      </c>
      <c r="F1484" s="39">
        <f t="shared" ca="1" si="47"/>
        <v>122.45173680730244</v>
      </c>
    </row>
    <row r="1485" spans="5:6" x14ac:dyDescent="0.25">
      <c r="E1485" s="39">
        <f t="shared" ca="1" si="46"/>
        <v>0.71342552484723964</v>
      </c>
      <c r="F1485" s="39">
        <f t="shared" ca="1" si="47"/>
        <v>228.35638121180992</v>
      </c>
    </row>
    <row r="1486" spans="5:6" x14ac:dyDescent="0.25">
      <c r="E1486" s="39">
        <f t="shared" ca="1" si="46"/>
        <v>0.73175892650142704</v>
      </c>
      <c r="F1486" s="39">
        <f t="shared" ca="1" si="47"/>
        <v>232.93973162535676</v>
      </c>
    </row>
    <row r="1487" spans="5:6" x14ac:dyDescent="0.25">
      <c r="E1487" s="39">
        <f t="shared" ca="1" si="46"/>
        <v>0.17498640569588753</v>
      </c>
      <c r="F1487" s="39">
        <f t="shared" ca="1" si="47"/>
        <v>93.746601423971882</v>
      </c>
    </row>
    <row r="1488" spans="5:6" x14ac:dyDescent="0.25">
      <c r="E1488" s="39">
        <f t="shared" ca="1" si="46"/>
        <v>0.83713582926755792</v>
      </c>
      <c r="F1488" s="39">
        <f t="shared" ca="1" si="47"/>
        <v>259.28395731688948</v>
      </c>
    </row>
    <row r="1489" spans="5:6" x14ac:dyDescent="0.25">
      <c r="E1489" s="39">
        <f t="shared" ca="1" si="46"/>
        <v>0.79002576097396704</v>
      </c>
      <c r="F1489" s="39">
        <f t="shared" ca="1" si="47"/>
        <v>247.50644024349177</v>
      </c>
    </row>
    <row r="1490" spans="5:6" x14ac:dyDescent="0.25">
      <c r="E1490" s="39">
        <f t="shared" ca="1" si="46"/>
        <v>0.64363817182176297</v>
      </c>
      <c r="F1490" s="39">
        <f t="shared" ca="1" si="47"/>
        <v>210.90954295544074</v>
      </c>
    </row>
    <row r="1491" spans="5:6" x14ac:dyDescent="0.25">
      <c r="E1491" s="39">
        <f t="shared" ca="1" si="46"/>
        <v>0.76972419045654494</v>
      </c>
      <c r="F1491" s="39">
        <f t="shared" ca="1" si="47"/>
        <v>242.43104761413625</v>
      </c>
    </row>
    <row r="1492" spans="5:6" x14ac:dyDescent="0.25">
      <c r="E1492" s="39">
        <f t="shared" ca="1" si="46"/>
        <v>0.65951203375562695</v>
      </c>
      <c r="F1492" s="39">
        <f t="shared" ca="1" si="47"/>
        <v>214.87800843890673</v>
      </c>
    </row>
    <row r="1493" spans="5:6" x14ac:dyDescent="0.25">
      <c r="E1493" s="39">
        <f t="shared" ca="1" si="46"/>
        <v>0.92567982584180042</v>
      </c>
      <c r="F1493" s="39">
        <f t="shared" ca="1" si="47"/>
        <v>281.41995646045007</v>
      </c>
    </row>
    <row r="1494" spans="5:6" x14ac:dyDescent="0.25">
      <c r="E1494" s="39">
        <f t="shared" ca="1" si="46"/>
        <v>0.26299847621819572</v>
      </c>
      <c r="F1494" s="39">
        <f t="shared" ca="1" si="47"/>
        <v>115.74961905454893</v>
      </c>
    </row>
    <row r="1495" spans="5:6" x14ac:dyDescent="0.25">
      <c r="E1495" s="39">
        <f t="shared" ca="1" si="46"/>
        <v>0.55548678299151255</v>
      </c>
      <c r="F1495" s="39">
        <f t="shared" ca="1" si="47"/>
        <v>188.87169574787814</v>
      </c>
    </row>
    <row r="1496" spans="5:6" x14ac:dyDescent="0.25">
      <c r="E1496" s="39">
        <f t="shared" ca="1" si="46"/>
        <v>0.78433066401770246</v>
      </c>
      <c r="F1496" s="39">
        <f t="shared" ca="1" si="47"/>
        <v>246.08266600442562</v>
      </c>
    </row>
    <row r="1497" spans="5:6" x14ac:dyDescent="0.25">
      <c r="E1497" s="39">
        <f t="shared" ca="1" si="46"/>
        <v>0.58063449283225899</v>
      </c>
      <c r="F1497" s="39">
        <f t="shared" ca="1" si="47"/>
        <v>195.15862320806474</v>
      </c>
    </row>
    <row r="1498" spans="5:6" x14ac:dyDescent="0.25">
      <c r="E1498" s="39">
        <f t="shared" ca="1" si="46"/>
        <v>0.80543119157379517</v>
      </c>
      <c r="F1498" s="39">
        <f t="shared" ca="1" si="47"/>
        <v>251.3577978934488</v>
      </c>
    </row>
    <row r="1499" spans="5:6" x14ac:dyDescent="0.25">
      <c r="E1499" s="39">
        <f t="shared" ca="1" si="46"/>
        <v>0.17582395531076456</v>
      </c>
      <c r="F1499" s="39">
        <f t="shared" ca="1" si="47"/>
        <v>93.955988827691129</v>
      </c>
    </row>
    <row r="1500" spans="5:6" x14ac:dyDescent="0.25">
      <c r="E1500" s="39">
        <f t="shared" ca="1" si="46"/>
        <v>0.77957120036491168</v>
      </c>
      <c r="F1500" s="39">
        <f t="shared" ca="1" si="47"/>
        <v>244.89280009122791</v>
      </c>
    </row>
    <row r="1501" spans="5:6" x14ac:dyDescent="0.25">
      <c r="E1501" s="39">
        <f t="shared" ca="1" si="46"/>
        <v>0.68286109628775316</v>
      </c>
      <c r="F1501" s="39">
        <f t="shared" ca="1" si="47"/>
        <v>220.7152740719383</v>
      </c>
    </row>
    <row r="1502" spans="5:6" x14ac:dyDescent="0.25">
      <c r="E1502" s="39">
        <f t="shared" ca="1" si="46"/>
        <v>0.15561053290451776</v>
      </c>
      <c r="F1502" s="39">
        <f t="shared" ca="1" si="47"/>
        <v>88.902633226129439</v>
      </c>
    </row>
    <row r="1503" spans="5:6" x14ac:dyDescent="0.25">
      <c r="E1503" s="39">
        <f t="shared" ca="1" si="46"/>
        <v>0.39088165338239533</v>
      </c>
      <c r="F1503" s="39">
        <f t="shared" ca="1" si="47"/>
        <v>147.72041334559884</v>
      </c>
    </row>
    <row r="1504" spans="5:6" x14ac:dyDescent="0.25">
      <c r="E1504" s="39">
        <f t="shared" ca="1" si="46"/>
        <v>0.22178773749594372</v>
      </c>
      <c r="F1504" s="39">
        <f t="shared" ca="1" si="47"/>
        <v>105.44693437398593</v>
      </c>
    </row>
    <row r="1505" spans="5:6" x14ac:dyDescent="0.25">
      <c r="E1505" s="39">
        <f t="shared" ca="1" si="46"/>
        <v>0.97831152434508728</v>
      </c>
      <c r="F1505" s="39">
        <f t="shared" ca="1" si="47"/>
        <v>294.57788108627182</v>
      </c>
    </row>
    <row r="1506" spans="5:6" x14ac:dyDescent="0.25">
      <c r="E1506" s="39">
        <f t="shared" ca="1" si="46"/>
        <v>7.7510907322186129E-2</v>
      </c>
      <c r="F1506" s="39">
        <f t="shared" ca="1" si="47"/>
        <v>69.377726830546536</v>
      </c>
    </row>
    <row r="1507" spans="5:6" x14ac:dyDescent="0.25">
      <c r="E1507" s="39">
        <f t="shared" ca="1" si="46"/>
        <v>0.12242887539187164</v>
      </c>
      <c r="F1507" s="39">
        <f t="shared" ca="1" si="47"/>
        <v>80.607218847967914</v>
      </c>
    </row>
    <row r="1508" spans="5:6" x14ac:dyDescent="0.25">
      <c r="E1508" s="39">
        <f t="shared" ca="1" si="46"/>
        <v>0.20613770278148935</v>
      </c>
      <c r="F1508" s="39">
        <f t="shared" ca="1" si="47"/>
        <v>101.53442569537233</v>
      </c>
    </row>
    <row r="1509" spans="5:6" x14ac:dyDescent="0.25">
      <c r="E1509" s="39">
        <f t="shared" ca="1" si="46"/>
        <v>0.29226269150880591</v>
      </c>
      <c r="F1509" s="39">
        <f t="shared" ca="1" si="47"/>
        <v>123.06567287720148</v>
      </c>
    </row>
    <row r="1510" spans="5:6" x14ac:dyDescent="0.25">
      <c r="E1510" s="39">
        <f t="shared" ca="1" si="46"/>
        <v>0.5302440248488296</v>
      </c>
      <c r="F1510" s="39">
        <f t="shared" ca="1" si="47"/>
        <v>182.56100621220739</v>
      </c>
    </row>
    <row r="1511" spans="5:6" x14ac:dyDescent="0.25">
      <c r="E1511" s="39">
        <f t="shared" ca="1" si="46"/>
        <v>0.51537095461702886</v>
      </c>
      <c r="F1511" s="39">
        <f t="shared" ca="1" si="47"/>
        <v>178.8427386542572</v>
      </c>
    </row>
    <row r="1512" spans="5:6" x14ac:dyDescent="0.25">
      <c r="E1512" s="39">
        <f t="shared" ca="1" si="46"/>
        <v>0.46591886737905497</v>
      </c>
      <c r="F1512" s="39">
        <f t="shared" ca="1" si="47"/>
        <v>166.47971684476374</v>
      </c>
    </row>
    <row r="1513" spans="5:6" x14ac:dyDescent="0.25">
      <c r="E1513" s="39">
        <f t="shared" ca="1" si="46"/>
        <v>0.59354797504875922</v>
      </c>
      <c r="F1513" s="39">
        <f t="shared" ca="1" si="47"/>
        <v>198.3869937621898</v>
      </c>
    </row>
    <row r="1514" spans="5:6" x14ac:dyDescent="0.25">
      <c r="E1514" s="39">
        <f t="shared" ca="1" si="46"/>
        <v>0.10838876693405608</v>
      </c>
      <c r="F1514" s="39">
        <f t="shared" ca="1" si="47"/>
        <v>77.097191733514023</v>
      </c>
    </row>
    <row r="1515" spans="5:6" x14ac:dyDescent="0.25">
      <c r="E1515" s="39">
        <f t="shared" ca="1" si="46"/>
        <v>0.73581732046225345</v>
      </c>
      <c r="F1515" s="39">
        <f t="shared" ca="1" si="47"/>
        <v>233.95433011556335</v>
      </c>
    </row>
    <row r="1516" spans="5:6" x14ac:dyDescent="0.25">
      <c r="E1516" s="39">
        <f t="shared" ca="1" si="46"/>
        <v>0.72337141209764622</v>
      </c>
      <c r="F1516" s="39">
        <f t="shared" ca="1" si="47"/>
        <v>230.84285302441157</v>
      </c>
    </row>
    <row r="1517" spans="5:6" x14ac:dyDescent="0.25">
      <c r="E1517" s="39">
        <f t="shared" ca="1" si="46"/>
        <v>0.7523821717164425</v>
      </c>
      <c r="F1517" s="39">
        <f t="shared" ca="1" si="47"/>
        <v>238.09554292911062</v>
      </c>
    </row>
    <row r="1518" spans="5:6" x14ac:dyDescent="0.25">
      <c r="E1518" s="39">
        <f t="shared" ca="1" si="46"/>
        <v>0.41492843584121586</v>
      </c>
      <c r="F1518" s="39">
        <f t="shared" ca="1" si="47"/>
        <v>153.73210896030395</v>
      </c>
    </row>
    <row r="1519" spans="5:6" x14ac:dyDescent="0.25">
      <c r="E1519" s="39">
        <f t="shared" ca="1" si="46"/>
        <v>4.7066049404298149E-2</v>
      </c>
      <c r="F1519" s="39">
        <f t="shared" ca="1" si="47"/>
        <v>61.766512351074539</v>
      </c>
    </row>
    <row r="1520" spans="5:6" x14ac:dyDescent="0.25">
      <c r="E1520" s="39">
        <f t="shared" ca="1" si="46"/>
        <v>0.40747903324538204</v>
      </c>
      <c r="F1520" s="39">
        <f t="shared" ca="1" si="47"/>
        <v>151.86975831134549</v>
      </c>
    </row>
    <row r="1521" spans="5:6" x14ac:dyDescent="0.25">
      <c r="E1521" s="39">
        <f t="shared" ca="1" si="46"/>
        <v>0.12519295068999237</v>
      </c>
      <c r="F1521" s="39">
        <f t="shared" ca="1" si="47"/>
        <v>81.29823767249809</v>
      </c>
    </row>
    <row r="1522" spans="5:6" x14ac:dyDescent="0.25">
      <c r="E1522" s="39">
        <f t="shared" ca="1" si="46"/>
        <v>0.65936566162522869</v>
      </c>
      <c r="F1522" s="39">
        <f t="shared" ca="1" si="47"/>
        <v>214.84141540630716</v>
      </c>
    </row>
    <row r="1523" spans="5:6" x14ac:dyDescent="0.25">
      <c r="E1523" s="39">
        <f t="shared" ca="1" si="46"/>
        <v>0.71862119796637758</v>
      </c>
      <c r="F1523" s="39">
        <f t="shared" ca="1" si="47"/>
        <v>229.65529949159441</v>
      </c>
    </row>
    <row r="1524" spans="5:6" x14ac:dyDescent="0.25">
      <c r="E1524" s="39">
        <f t="shared" ca="1" si="46"/>
        <v>0.77740308791230073</v>
      </c>
      <c r="F1524" s="39">
        <f t="shared" ca="1" si="47"/>
        <v>244.35077197807519</v>
      </c>
    </row>
    <row r="1525" spans="5:6" x14ac:dyDescent="0.25">
      <c r="E1525" s="39">
        <f t="shared" ca="1" si="46"/>
        <v>0.8312765861025232</v>
      </c>
      <c r="F1525" s="39">
        <f t="shared" ca="1" si="47"/>
        <v>257.8191465256308</v>
      </c>
    </row>
    <row r="1526" spans="5:6" x14ac:dyDescent="0.25">
      <c r="E1526" s="39">
        <f t="shared" ca="1" si="46"/>
        <v>0.13221224652650854</v>
      </c>
      <c r="F1526" s="39">
        <f t="shared" ca="1" si="47"/>
        <v>83.053061631627131</v>
      </c>
    </row>
    <row r="1527" spans="5:6" x14ac:dyDescent="0.25">
      <c r="E1527" s="39">
        <f t="shared" ca="1" si="46"/>
        <v>0.34923211322980241</v>
      </c>
      <c r="F1527" s="39">
        <f t="shared" ca="1" si="47"/>
        <v>137.3080283074506</v>
      </c>
    </row>
    <row r="1528" spans="5:6" x14ac:dyDescent="0.25">
      <c r="E1528" s="39">
        <f t="shared" ca="1" si="46"/>
        <v>0.38871897336926309</v>
      </c>
      <c r="F1528" s="39">
        <f t="shared" ca="1" si="47"/>
        <v>147.17974334231576</v>
      </c>
    </row>
    <row r="1529" spans="5:6" x14ac:dyDescent="0.25">
      <c r="E1529" s="39">
        <f t="shared" ca="1" si="46"/>
        <v>7.0740925366532759E-2</v>
      </c>
      <c r="F1529" s="39">
        <f t="shared" ca="1" si="47"/>
        <v>67.685231341633198</v>
      </c>
    </row>
    <row r="1530" spans="5:6" x14ac:dyDescent="0.25">
      <c r="E1530" s="39">
        <f t="shared" ca="1" si="46"/>
        <v>0.37038413975143725</v>
      </c>
      <c r="F1530" s="39">
        <f t="shared" ca="1" si="47"/>
        <v>142.59603493785932</v>
      </c>
    </row>
    <row r="1531" spans="5:6" x14ac:dyDescent="0.25">
      <c r="E1531" s="39">
        <f t="shared" ca="1" si="46"/>
        <v>1.2682088455289287E-2</v>
      </c>
      <c r="F1531" s="39">
        <f t="shared" ca="1" si="47"/>
        <v>53.170522113822322</v>
      </c>
    </row>
    <row r="1532" spans="5:6" x14ac:dyDescent="0.25">
      <c r="E1532" s="39">
        <f t="shared" ca="1" si="46"/>
        <v>0.73454140126733514</v>
      </c>
      <c r="F1532" s="39">
        <f t="shared" ca="1" si="47"/>
        <v>233.63535031683378</v>
      </c>
    </row>
    <row r="1533" spans="5:6" x14ac:dyDescent="0.25">
      <c r="E1533" s="39">
        <f t="shared" ca="1" si="46"/>
        <v>1.9956698928026984E-2</v>
      </c>
      <c r="F1533" s="39">
        <f t="shared" ca="1" si="47"/>
        <v>54.989174732006745</v>
      </c>
    </row>
    <row r="1534" spans="5:6" x14ac:dyDescent="0.25">
      <c r="E1534" s="39">
        <f t="shared" ca="1" si="46"/>
        <v>0.31127958769539421</v>
      </c>
      <c r="F1534" s="39">
        <f t="shared" ca="1" si="47"/>
        <v>127.81989692384855</v>
      </c>
    </row>
    <row r="1535" spans="5:6" x14ac:dyDescent="0.25">
      <c r="E1535" s="39">
        <f t="shared" ca="1" si="46"/>
        <v>0.34823272868272781</v>
      </c>
      <c r="F1535" s="39">
        <f t="shared" ca="1" si="47"/>
        <v>137.05818217068196</v>
      </c>
    </row>
    <row r="1536" spans="5:6" x14ac:dyDescent="0.25">
      <c r="E1536" s="39">
        <f t="shared" ca="1" si="46"/>
        <v>0.83735469356931813</v>
      </c>
      <c r="F1536" s="39">
        <f t="shared" ca="1" si="47"/>
        <v>259.3386733923295</v>
      </c>
    </row>
    <row r="1537" spans="5:6" x14ac:dyDescent="0.25">
      <c r="E1537" s="39">
        <f t="shared" ca="1" si="46"/>
        <v>0.93059059450377457</v>
      </c>
      <c r="F1537" s="39">
        <f t="shared" ca="1" si="47"/>
        <v>282.64764862594365</v>
      </c>
    </row>
    <row r="1538" spans="5:6" x14ac:dyDescent="0.25">
      <c r="E1538" s="39">
        <f t="shared" ca="1" si="46"/>
        <v>0.88291179745823689</v>
      </c>
      <c r="F1538" s="39">
        <f t="shared" ca="1" si="47"/>
        <v>270.72794936455921</v>
      </c>
    </row>
    <row r="1539" spans="5:6" x14ac:dyDescent="0.25">
      <c r="E1539" s="39">
        <f t="shared" ca="1" si="46"/>
        <v>0.89020268432234662</v>
      </c>
      <c r="F1539" s="39">
        <f t="shared" ca="1" si="47"/>
        <v>272.55067108058665</v>
      </c>
    </row>
    <row r="1540" spans="5:6" x14ac:dyDescent="0.25">
      <c r="E1540" s="39">
        <f t="shared" ref="E1540:E1603" ca="1" si="48">RAND()</f>
        <v>0.6652842133576029</v>
      </c>
      <c r="F1540" s="39">
        <f t="shared" ref="F1540:F1603" ca="1" si="49">$C$3+E1540*($C$4-$C$3)</f>
        <v>216.32105333940072</v>
      </c>
    </row>
    <row r="1541" spans="5:6" x14ac:dyDescent="0.25">
      <c r="E1541" s="39">
        <f t="shared" ca="1" si="48"/>
        <v>0.29789185010141572</v>
      </c>
      <c r="F1541" s="39">
        <f t="shared" ca="1" si="49"/>
        <v>124.47296252535394</v>
      </c>
    </row>
    <row r="1542" spans="5:6" x14ac:dyDescent="0.25">
      <c r="E1542" s="39">
        <f t="shared" ca="1" si="48"/>
        <v>0.4936427205929369</v>
      </c>
      <c r="F1542" s="39">
        <f t="shared" ca="1" si="49"/>
        <v>173.41068014823423</v>
      </c>
    </row>
    <row r="1543" spans="5:6" x14ac:dyDescent="0.25">
      <c r="E1543" s="39">
        <f t="shared" ca="1" si="48"/>
        <v>0.50152955179470149</v>
      </c>
      <c r="F1543" s="39">
        <f t="shared" ca="1" si="49"/>
        <v>175.38238794867539</v>
      </c>
    </row>
    <row r="1544" spans="5:6" x14ac:dyDescent="0.25">
      <c r="E1544" s="39">
        <f t="shared" ca="1" si="48"/>
        <v>0.68603552503557064</v>
      </c>
      <c r="F1544" s="39">
        <f t="shared" ca="1" si="49"/>
        <v>221.50888125889267</v>
      </c>
    </row>
    <row r="1545" spans="5:6" x14ac:dyDescent="0.25">
      <c r="E1545" s="39">
        <f t="shared" ca="1" si="48"/>
        <v>0.45004109650427604</v>
      </c>
      <c r="F1545" s="39">
        <f t="shared" ca="1" si="49"/>
        <v>162.51027412606902</v>
      </c>
    </row>
    <row r="1546" spans="5:6" x14ac:dyDescent="0.25">
      <c r="E1546" s="39">
        <f t="shared" ca="1" si="48"/>
        <v>9.6053269762376492E-2</v>
      </c>
      <c r="F1546" s="39">
        <f t="shared" ca="1" si="49"/>
        <v>74.013317440594122</v>
      </c>
    </row>
    <row r="1547" spans="5:6" x14ac:dyDescent="0.25">
      <c r="E1547" s="39">
        <f t="shared" ca="1" si="48"/>
        <v>0.66764214365702357</v>
      </c>
      <c r="F1547" s="39">
        <f t="shared" ca="1" si="49"/>
        <v>216.91053591425589</v>
      </c>
    </row>
    <row r="1548" spans="5:6" x14ac:dyDescent="0.25">
      <c r="E1548" s="39">
        <f t="shared" ca="1" si="48"/>
        <v>0.36248575605610789</v>
      </c>
      <c r="F1548" s="39">
        <f t="shared" ca="1" si="49"/>
        <v>140.62143901402698</v>
      </c>
    </row>
    <row r="1549" spans="5:6" x14ac:dyDescent="0.25">
      <c r="E1549" s="39">
        <f t="shared" ca="1" si="48"/>
        <v>0.55322484407464467</v>
      </c>
      <c r="F1549" s="39">
        <f t="shared" ca="1" si="49"/>
        <v>188.30621101866117</v>
      </c>
    </row>
    <row r="1550" spans="5:6" x14ac:dyDescent="0.25">
      <c r="E1550" s="39">
        <f t="shared" ca="1" si="48"/>
        <v>0.14046736468743415</v>
      </c>
      <c r="F1550" s="39">
        <f t="shared" ca="1" si="49"/>
        <v>85.116841171858539</v>
      </c>
    </row>
    <row r="1551" spans="5:6" x14ac:dyDescent="0.25">
      <c r="E1551" s="39">
        <f t="shared" ca="1" si="48"/>
        <v>0.73929330559922712</v>
      </c>
      <c r="F1551" s="39">
        <f t="shared" ca="1" si="49"/>
        <v>234.82332639980677</v>
      </c>
    </row>
    <row r="1552" spans="5:6" x14ac:dyDescent="0.25">
      <c r="E1552" s="39">
        <f t="shared" ca="1" si="48"/>
        <v>0.36415279962137381</v>
      </c>
      <c r="F1552" s="39">
        <f t="shared" ca="1" si="49"/>
        <v>141.03819990534345</v>
      </c>
    </row>
    <row r="1553" spans="5:6" x14ac:dyDescent="0.25">
      <c r="E1553" s="39">
        <f t="shared" ca="1" si="48"/>
        <v>0.43933684755527169</v>
      </c>
      <c r="F1553" s="39">
        <f t="shared" ca="1" si="49"/>
        <v>159.83421188881792</v>
      </c>
    </row>
    <row r="1554" spans="5:6" x14ac:dyDescent="0.25">
      <c r="E1554" s="39">
        <f t="shared" ca="1" si="48"/>
        <v>0.33320724602022156</v>
      </c>
      <c r="F1554" s="39">
        <f t="shared" ca="1" si="49"/>
        <v>133.30181150505538</v>
      </c>
    </row>
    <row r="1555" spans="5:6" x14ac:dyDescent="0.25">
      <c r="E1555" s="39">
        <f t="shared" ca="1" si="48"/>
        <v>0.86258872622532412</v>
      </c>
      <c r="F1555" s="39">
        <f t="shared" ca="1" si="49"/>
        <v>265.64718155633102</v>
      </c>
    </row>
    <row r="1556" spans="5:6" x14ac:dyDescent="0.25">
      <c r="E1556" s="39">
        <f t="shared" ca="1" si="48"/>
        <v>0.98151501381255257</v>
      </c>
      <c r="F1556" s="39">
        <f t="shared" ca="1" si="49"/>
        <v>295.37875345313813</v>
      </c>
    </row>
    <row r="1557" spans="5:6" x14ac:dyDescent="0.25">
      <c r="E1557" s="39">
        <f t="shared" ca="1" si="48"/>
        <v>0.44819251304384622</v>
      </c>
      <c r="F1557" s="39">
        <f t="shared" ca="1" si="49"/>
        <v>162.04812826096156</v>
      </c>
    </row>
    <row r="1558" spans="5:6" x14ac:dyDescent="0.25">
      <c r="E1558" s="39">
        <f t="shared" ca="1" si="48"/>
        <v>0.62803202171622052</v>
      </c>
      <c r="F1558" s="39">
        <f t="shared" ca="1" si="49"/>
        <v>207.00800542905512</v>
      </c>
    </row>
    <row r="1559" spans="5:6" x14ac:dyDescent="0.25">
      <c r="E1559" s="39">
        <f t="shared" ca="1" si="48"/>
        <v>0.9837903856126603</v>
      </c>
      <c r="F1559" s="39">
        <f t="shared" ca="1" si="49"/>
        <v>295.94759640316511</v>
      </c>
    </row>
    <row r="1560" spans="5:6" x14ac:dyDescent="0.25">
      <c r="E1560" s="39">
        <f t="shared" ca="1" si="48"/>
        <v>0.87462589455340067</v>
      </c>
      <c r="F1560" s="39">
        <f t="shared" ca="1" si="49"/>
        <v>268.65647363835018</v>
      </c>
    </row>
    <row r="1561" spans="5:6" x14ac:dyDescent="0.25">
      <c r="E1561" s="39">
        <f t="shared" ca="1" si="48"/>
        <v>0.53867213098696942</v>
      </c>
      <c r="F1561" s="39">
        <f t="shared" ca="1" si="49"/>
        <v>184.66803274674237</v>
      </c>
    </row>
    <row r="1562" spans="5:6" x14ac:dyDescent="0.25">
      <c r="E1562" s="39">
        <f t="shared" ca="1" si="48"/>
        <v>0.86663484680342784</v>
      </c>
      <c r="F1562" s="39">
        <f t="shared" ca="1" si="49"/>
        <v>266.658711700857</v>
      </c>
    </row>
    <row r="1563" spans="5:6" x14ac:dyDescent="0.25">
      <c r="E1563" s="39">
        <f t="shared" ca="1" si="48"/>
        <v>0.60181719943193168</v>
      </c>
      <c r="F1563" s="39">
        <f t="shared" ca="1" si="49"/>
        <v>200.45429985798293</v>
      </c>
    </row>
    <row r="1564" spans="5:6" x14ac:dyDescent="0.25">
      <c r="E1564" s="39">
        <f t="shared" ca="1" si="48"/>
        <v>0.29973892408894065</v>
      </c>
      <c r="F1564" s="39">
        <f t="shared" ca="1" si="49"/>
        <v>124.93473102223517</v>
      </c>
    </row>
    <row r="1565" spans="5:6" x14ac:dyDescent="0.25">
      <c r="E1565" s="39">
        <f t="shared" ca="1" si="48"/>
        <v>0.29763800379469851</v>
      </c>
      <c r="F1565" s="39">
        <f t="shared" ca="1" si="49"/>
        <v>124.40950094867463</v>
      </c>
    </row>
    <row r="1566" spans="5:6" x14ac:dyDescent="0.25">
      <c r="E1566" s="39">
        <f t="shared" ca="1" si="48"/>
        <v>0.50285947874322878</v>
      </c>
      <c r="F1566" s="39">
        <f t="shared" ca="1" si="49"/>
        <v>175.7148696858072</v>
      </c>
    </row>
    <row r="1567" spans="5:6" x14ac:dyDescent="0.25">
      <c r="E1567" s="39">
        <f t="shared" ca="1" si="48"/>
        <v>0.71227101876190446</v>
      </c>
      <c r="F1567" s="39">
        <f t="shared" ca="1" si="49"/>
        <v>228.06775469047611</v>
      </c>
    </row>
    <row r="1568" spans="5:6" x14ac:dyDescent="0.25">
      <c r="E1568" s="39">
        <f t="shared" ca="1" si="48"/>
        <v>0.97397157807098933</v>
      </c>
      <c r="F1568" s="39">
        <f t="shared" ca="1" si="49"/>
        <v>293.49289451774735</v>
      </c>
    </row>
    <row r="1569" spans="5:6" x14ac:dyDescent="0.25">
      <c r="E1569" s="39">
        <f t="shared" ca="1" si="48"/>
        <v>0.46578355704991448</v>
      </c>
      <c r="F1569" s="39">
        <f t="shared" ca="1" si="49"/>
        <v>166.4458892624786</v>
      </c>
    </row>
    <row r="1570" spans="5:6" x14ac:dyDescent="0.25">
      <c r="E1570" s="39">
        <f t="shared" ca="1" si="48"/>
        <v>0.76537294487404173</v>
      </c>
      <c r="F1570" s="39">
        <f t="shared" ca="1" si="49"/>
        <v>241.34323621851044</v>
      </c>
    </row>
    <row r="1571" spans="5:6" x14ac:dyDescent="0.25">
      <c r="E1571" s="39">
        <f t="shared" ca="1" si="48"/>
        <v>0.10954399569060402</v>
      </c>
      <c r="F1571" s="39">
        <f t="shared" ca="1" si="49"/>
        <v>77.385998922650998</v>
      </c>
    </row>
    <row r="1572" spans="5:6" x14ac:dyDescent="0.25">
      <c r="E1572" s="39">
        <f t="shared" ca="1" si="48"/>
        <v>0.35515494165809203</v>
      </c>
      <c r="F1572" s="39">
        <f t="shared" ca="1" si="49"/>
        <v>138.78873541452299</v>
      </c>
    </row>
    <row r="1573" spans="5:6" x14ac:dyDescent="0.25">
      <c r="E1573" s="39">
        <f t="shared" ca="1" si="48"/>
        <v>3.9929611902353557E-2</v>
      </c>
      <c r="F1573" s="39">
        <f t="shared" ca="1" si="49"/>
        <v>59.982402975588386</v>
      </c>
    </row>
    <row r="1574" spans="5:6" x14ac:dyDescent="0.25">
      <c r="E1574" s="39">
        <f t="shared" ca="1" si="48"/>
        <v>0.32070360327029224</v>
      </c>
      <c r="F1574" s="39">
        <f t="shared" ca="1" si="49"/>
        <v>130.17590081757305</v>
      </c>
    </row>
    <row r="1575" spans="5:6" x14ac:dyDescent="0.25">
      <c r="E1575" s="39">
        <f t="shared" ca="1" si="48"/>
        <v>0.86099496090354899</v>
      </c>
      <c r="F1575" s="39">
        <f t="shared" ca="1" si="49"/>
        <v>265.24874022588722</v>
      </c>
    </row>
    <row r="1576" spans="5:6" x14ac:dyDescent="0.25">
      <c r="E1576" s="39">
        <f t="shared" ca="1" si="48"/>
        <v>0.76152046644539784</v>
      </c>
      <c r="F1576" s="39">
        <f t="shared" ca="1" si="49"/>
        <v>240.38011661134945</v>
      </c>
    </row>
    <row r="1577" spans="5:6" x14ac:dyDescent="0.25">
      <c r="E1577" s="39">
        <f t="shared" ca="1" si="48"/>
        <v>7.1077645198680539E-3</v>
      </c>
      <c r="F1577" s="39">
        <f t="shared" ca="1" si="49"/>
        <v>51.776941129967014</v>
      </c>
    </row>
    <row r="1578" spans="5:6" x14ac:dyDescent="0.25">
      <c r="E1578" s="39">
        <f t="shared" ca="1" si="48"/>
        <v>0.51789830591754626</v>
      </c>
      <c r="F1578" s="39">
        <f t="shared" ca="1" si="49"/>
        <v>179.47457647938657</v>
      </c>
    </row>
    <row r="1579" spans="5:6" x14ac:dyDescent="0.25">
      <c r="E1579" s="39">
        <f t="shared" ca="1" si="48"/>
        <v>0.35395243673363164</v>
      </c>
      <c r="F1579" s="39">
        <f t="shared" ca="1" si="49"/>
        <v>138.48810918340791</v>
      </c>
    </row>
    <row r="1580" spans="5:6" x14ac:dyDescent="0.25">
      <c r="E1580" s="39">
        <f t="shared" ca="1" si="48"/>
        <v>0.70853486973977575</v>
      </c>
      <c r="F1580" s="39">
        <f t="shared" ca="1" si="49"/>
        <v>227.13371743494395</v>
      </c>
    </row>
    <row r="1581" spans="5:6" x14ac:dyDescent="0.25">
      <c r="E1581" s="39">
        <f t="shared" ca="1" si="48"/>
        <v>0.28235017238786275</v>
      </c>
      <c r="F1581" s="39">
        <f t="shared" ca="1" si="49"/>
        <v>120.58754309696569</v>
      </c>
    </row>
    <row r="1582" spans="5:6" x14ac:dyDescent="0.25">
      <c r="E1582" s="39">
        <f t="shared" ca="1" si="48"/>
        <v>0.2653861818602713</v>
      </c>
      <c r="F1582" s="39">
        <f t="shared" ca="1" si="49"/>
        <v>116.34654546506782</v>
      </c>
    </row>
    <row r="1583" spans="5:6" x14ac:dyDescent="0.25">
      <c r="E1583" s="39">
        <f t="shared" ca="1" si="48"/>
        <v>0.95359269259182244</v>
      </c>
      <c r="F1583" s="39">
        <f t="shared" ca="1" si="49"/>
        <v>288.39817314795562</v>
      </c>
    </row>
    <row r="1584" spans="5:6" x14ac:dyDescent="0.25">
      <c r="E1584" s="39">
        <f t="shared" ca="1" si="48"/>
        <v>0.1809345278806137</v>
      </c>
      <c r="F1584" s="39">
        <f t="shared" ca="1" si="49"/>
        <v>95.233631970153425</v>
      </c>
    </row>
    <row r="1585" spans="5:6" x14ac:dyDescent="0.25">
      <c r="E1585" s="39">
        <f t="shared" ca="1" si="48"/>
        <v>0.80568555634469863</v>
      </c>
      <c r="F1585" s="39">
        <f t="shared" ca="1" si="49"/>
        <v>251.42138908617466</v>
      </c>
    </row>
    <row r="1586" spans="5:6" x14ac:dyDescent="0.25">
      <c r="E1586" s="39">
        <f t="shared" ca="1" si="48"/>
        <v>0.41358691633370592</v>
      </c>
      <c r="F1586" s="39">
        <f t="shared" ca="1" si="49"/>
        <v>153.39672908342646</v>
      </c>
    </row>
    <row r="1587" spans="5:6" x14ac:dyDescent="0.25">
      <c r="E1587" s="39">
        <f t="shared" ca="1" si="48"/>
        <v>0.75381442881869665</v>
      </c>
      <c r="F1587" s="39">
        <f t="shared" ca="1" si="49"/>
        <v>238.45360720467417</v>
      </c>
    </row>
    <row r="1588" spans="5:6" x14ac:dyDescent="0.25">
      <c r="E1588" s="39">
        <f t="shared" ca="1" si="48"/>
        <v>0.84298150029745511</v>
      </c>
      <c r="F1588" s="39">
        <f t="shared" ca="1" si="49"/>
        <v>260.74537507436378</v>
      </c>
    </row>
    <row r="1589" spans="5:6" x14ac:dyDescent="0.25">
      <c r="E1589" s="39">
        <f t="shared" ca="1" si="48"/>
        <v>0.25279313009335536</v>
      </c>
      <c r="F1589" s="39">
        <f t="shared" ca="1" si="49"/>
        <v>113.19828252333883</v>
      </c>
    </row>
    <row r="1590" spans="5:6" x14ac:dyDescent="0.25">
      <c r="E1590" s="39">
        <f t="shared" ca="1" si="48"/>
        <v>0.50303938888930566</v>
      </c>
      <c r="F1590" s="39">
        <f t="shared" ca="1" si="49"/>
        <v>175.75984722232641</v>
      </c>
    </row>
    <row r="1591" spans="5:6" x14ac:dyDescent="0.25">
      <c r="E1591" s="39">
        <f t="shared" ca="1" si="48"/>
        <v>4.1795769345790545E-2</v>
      </c>
      <c r="F1591" s="39">
        <f t="shared" ca="1" si="49"/>
        <v>60.448942336447637</v>
      </c>
    </row>
    <row r="1592" spans="5:6" x14ac:dyDescent="0.25">
      <c r="E1592" s="39">
        <f t="shared" ca="1" si="48"/>
        <v>0.32807416352326668</v>
      </c>
      <c r="F1592" s="39">
        <f t="shared" ca="1" si="49"/>
        <v>132.01854088081666</v>
      </c>
    </row>
    <row r="1593" spans="5:6" x14ac:dyDescent="0.25">
      <c r="E1593" s="39">
        <f t="shared" ca="1" si="48"/>
        <v>0.18083762842442996</v>
      </c>
      <c r="F1593" s="39">
        <f t="shared" ca="1" si="49"/>
        <v>95.209407106107491</v>
      </c>
    </row>
    <row r="1594" spans="5:6" x14ac:dyDescent="0.25">
      <c r="E1594" s="39">
        <f t="shared" ca="1" si="48"/>
        <v>0.21980292832557391</v>
      </c>
      <c r="F1594" s="39">
        <f t="shared" ca="1" si="49"/>
        <v>104.95073208139348</v>
      </c>
    </row>
    <row r="1595" spans="5:6" x14ac:dyDescent="0.25">
      <c r="E1595" s="39">
        <f t="shared" ca="1" si="48"/>
        <v>0.91610459728370852</v>
      </c>
      <c r="F1595" s="39">
        <f t="shared" ca="1" si="49"/>
        <v>279.02614932092712</v>
      </c>
    </row>
    <row r="1596" spans="5:6" x14ac:dyDescent="0.25">
      <c r="E1596" s="39">
        <f t="shared" ca="1" si="48"/>
        <v>0.47740942975711631</v>
      </c>
      <c r="F1596" s="39">
        <f t="shared" ca="1" si="49"/>
        <v>169.35235743927907</v>
      </c>
    </row>
    <row r="1597" spans="5:6" x14ac:dyDescent="0.25">
      <c r="E1597" s="39">
        <f t="shared" ca="1" si="48"/>
        <v>0.30757645365341724</v>
      </c>
      <c r="F1597" s="39">
        <f t="shared" ca="1" si="49"/>
        <v>126.8941134133543</v>
      </c>
    </row>
    <row r="1598" spans="5:6" x14ac:dyDescent="0.25">
      <c r="E1598" s="39">
        <f t="shared" ca="1" si="48"/>
        <v>0.63964300031454002</v>
      </c>
      <c r="F1598" s="39">
        <f t="shared" ca="1" si="49"/>
        <v>209.910750078635</v>
      </c>
    </row>
    <row r="1599" spans="5:6" x14ac:dyDescent="0.25">
      <c r="E1599" s="39">
        <f t="shared" ca="1" si="48"/>
        <v>0.14267322898253698</v>
      </c>
      <c r="F1599" s="39">
        <f t="shared" ca="1" si="49"/>
        <v>85.668307245634253</v>
      </c>
    </row>
    <row r="1600" spans="5:6" x14ac:dyDescent="0.25">
      <c r="E1600" s="39">
        <f t="shared" ca="1" si="48"/>
        <v>0.63295514952630416</v>
      </c>
      <c r="F1600" s="39">
        <f t="shared" ca="1" si="49"/>
        <v>208.23878738157603</v>
      </c>
    </row>
    <row r="1601" spans="5:6" x14ac:dyDescent="0.25">
      <c r="E1601" s="39">
        <f t="shared" ca="1" si="48"/>
        <v>0.44457209076367477</v>
      </c>
      <c r="F1601" s="39">
        <f t="shared" ca="1" si="49"/>
        <v>161.14302269091868</v>
      </c>
    </row>
    <row r="1602" spans="5:6" x14ac:dyDescent="0.25">
      <c r="E1602" s="39">
        <f t="shared" ca="1" si="48"/>
        <v>0.58434890234514159</v>
      </c>
      <c r="F1602" s="39">
        <f t="shared" ca="1" si="49"/>
        <v>196.0872255862854</v>
      </c>
    </row>
    <row r="1603" spans="5:6" x14ac:dyDescent="0.25">
      <c r="E1603" s="39">
        <f t="shared" ca="1" si="48"/>
        <v>0.74357446369444824</v>
      </c>
      <c r="F1603" s="39">
        <f t="shared" ca="1" si="49"/>
        <v>235.89361592361206</v>
      </c>
    </row>
    <row r="1604" spans="5:6" x14ac:dyDescent="0.25">
      <c r="E1604" s="39">
        <f t="shared" ref="E1604:E1667" ca="1" si="50">RAND()</f>
        <v>0.17578202922147168</v>
      </c>
      <c r="F1604" s="39">
        <f t="shared" ref="F1604:F1667" ca="1" si="51">$C$3+E1604*($C$4-$C$3)</f>
        <v>93.945507305367926</v>
      </c>
    </row>
    <row r="1605" spans="5:6" x14ac:dyDescent="0.25">
      <c r="E1605" s="39">
        <f t="shared" ca="1" si="50"/>
        <v>7.7298122672284975E-2</v>
      </c>
      <c r="F1605" s="39">
        <f t="shared" ca="1" si="51"/>
        <v>69.324530668071247</v>
      </c>
    </row>
    <row r="1606" spans="5:6" x14ac:dyDescent="0.25">
      <c r="E1606" s="39">
        <f t="shared" ca="1" si="50"/>
        <v>0.71369396305755439</v>
      </c>
      <c r="F1606" s="39">
        <f t="shared" ca="1" si="51"/>
        <v>228.42349076438859</v>
      </c>
    </row>
    <row r="1607" spans="5:6" x14ac:dyDescent="0.25">
      <c r="E1607" s="39">
        <f t="shared" ca="1" si="50"/>
        <v>0.81220786911002818</v>
      </c>
      <c r="F1607" s="39">
        <f t="shared" ca="1" si="51"/>
        <v>253.05196727750703</v>
      </c>
    </row>
    <row r="1608" spans="5:6" x14ac:dyDescent="0.25">
      <c r="E1608" s="39">
        <f t="shared" ca="1" si="50"/>
        <v>0.84172301255814186</v>
      </c>
      <c r="F1608" s="39">
        <f t="shared" ca="1" si="51"/>
        <v>260.43075313953545</v>
      </c>
    </row>
    <row r="1609" spans="5:6" x14ac:dyDescent="0.25">
      <c r="E1609" s="39">
        <f t="shared" ca="1" si="50"/>
        <v>0.22440453742723154</v>
      </c>
      <c r="F1609" s="39">
        <f t="shared" ca="1" si="51"/>
        <v>106.10113435680788</v>
      </c>
    </row>
    <row r="1610" spans="5:6" x14ac:dyDescent="0.25">
      <c r="E1610" s="39">
        <f t="shared" ca="1" si="50"/>
        <v>5.3810329253773603E-2</v>
      </c>
      <c r="F1610" s="39">
        <f t="shared" ca="1" si="51"/>
        <v>63.452582313443401</v>
      </c>
    </row>
    <row r="1611" spans="5:6" x14ac:dyDescent="0.25">
      <c r="E1611" s="39">
        <f t="shared" ca="1" si="50"/>
        <v>1.8474452540688135E-2</v>
      </c>
      <c r="F1611" s="39">
        <f t="shared" ca="1" si="51"/>
        <v>54.618613135172033</v>
      </c>
    </row>
    <row r="1612" spans="5:6" x14ac:dyDescent="0.25">
      <c r="E1612" s="39">
        <f t="shared" ca="1" si="50"/>
        <v>0.45252505148189159</v>
      </c>
      <c r="F1612" s="39">
        <f t="shared" ca="1" si="51"/>
        <v>163.13126287047288</v>
      </c>
    </row>
    <row r="1613" spans="5:6" x14ac:dyDescent="0.25">
      <c r="E1613" s="39">
        <f t="shared" ca="1" si="50"/>
        <v>0.79451900430223577</v>
      </c>
      <c r="F1613" s="39">
        <f t="shared" ca="1" si="51"/>
        <v>248.62975107555894</v>
      </c>
    </row>
    <row r="1614" spans="5:6" x14ac:dyDescent="0.25">
      <c r="E1614" s="39">
        <f t="shared" ca="1" si="50"/>
        <v>0.85840474447441284</v>
      </c>
      <c r="F1614" s="39">
        <f t="shared" ca="1" si="51"/>
        <v>264.60118611860321</v>
      </c>
    </row>
    <row r="1615" spans="5:6" x14ac:dyDescent="0.25">
      <c r="E1615" s="39">
        <f t="shared" ca="1" si="50"/>
        <v>0.70456190763088733</v>
      </c>
      <c r="F1615" s="39">
        <f t="shared" ca="1" si="51"/>
        <v>226.14047690772182</v>
      </c>
    </row>
    <row r="1616" spans="5:6" x14ac:dyDescent="0.25">
      <c r="E1616" s="39">
        <f t="shared" ca="1" si="50"/>
        <v>6.7720791168310868E-3</v>
      </c>
      <c r="F1616" s="39">
        <f t="shared" ca="1" si="51"/>
        <v>51.693019779207773</v>
      </c>
    </row>
    <row r="1617" spans="5:6" x14ac:dyDescent="0.25">
      <c r="E1617" s="39">
        <f t="shared" ca="1" si="50"/>
        <v>0.98499822452626384</v>
      </c>
      <c r="F1617" s="39">
        <f t="shared" ca="1" si="51"/>
        <v>296.24955613156595</v>
      </c>
    </row>
    <row r="1618" spans="5:6" x14ac:dyDescent="0.25">
      <c r="E1618" s="39">
        <f t="shared" ca="1" si="50"/>
        <v>0.29236568433867827</v>
      </c>
      <c r="F1618" s="39">
        <f t="shared" ca="1" si="51"/>
        <v>123.09142108466956</v>
      </c>
    </row>
    <row r="1619" spans="5:6" x14ac:dyDescent="0.25">
      <c r="E1619" s="39">
        <f t="shared" ca="1" si="50"/>
        <v>0.34909032036539611</v>
      </c>
      <c r="F1619" s="39">
        <f t="shared" ca="1" si="51"/>
        <v>137.27258009134903</v>
      </c>
    </row>
    <row r="1620" spans="5:6" x14ac:dyDescent="0.25">
      <c r="E1620" s="39">
        <f t="shared" ca="1" si="50"/>
        <v>0.80309566691914158</v>
      </c>
      <c r="F1620" s="39">
        <f t="shared" ca="1" si="51"/>
        <v>250.77391672978538</v>
      </c>
    </row>
    <row r="1621" spans="5:6" x14ac:dyDescent="0.25">
      <c r="E1621" s="39">
        <f t="shared" ca="1" si="50"/>
        <v>0.98190856341869759</v>
      </c>
      <c r="F1621" s="39">
        <f t="shared" ca="1" si="51"/>
        <v>295.47714085467442</v>
      </c>
    </row>
    <row r="1622" spans="5:6" x14ac:dyDescent="0.25">
      <c r="E1622" s="39">
        <f t="shared" ca="1" si="50"/>
        <v>0.6448378466453738</v>
      </c>
      <c r="F1622" s="39">
        <f t="shared" ca="1" si="51"/>
        <v>211.20946166134345</v>
      </c>
    </row>
    <row r="1623" spans="5:6" x14ac:dyDescent="0.25">
      <c r="E1623" s="39">
        <f t="shared" ca="1" si="50"/>
        <v>0.78966073496593714</v>
      </c>
      <c r="F1623" s="39">
        <f t="shared" ca="1" si="51"/>
        <v>247.4151837414843</v>
      </c>
    </row>
    <row r="1624" spans="5:6" x14ac:dyDescent="0.25">
      <c r="E1624" s="39">
        <f t="shared" ca="1" si="50"/>
        <v>0.86541297579578502</v>
      </c>
      <c r="F1624" s="39">
        <f t="shared" ca="1" si="51"/>
        <v>266.35324394894621</v>
      </c>
    </row>
    <row r="1625" spans="5:6" x14ac:dyDescent="0.25">
      <c r="E1625" s="39">
        <f t="shared" ca="1" si="50"/>
        <v>0.68252266142584228</v>
      </c>
      <c r="F1625" s="39">
        <f t="shared" ca="1" si="51"/>
        <v>220.63066535646058</v>
      </c>
    </row>
    <row r="1626" spans="5:6" x14ac:dyDescent="0.25">
      <c r="E1626" s="39">
        <f t="shared" ca="1" si="50"/>
        <v>0.1569912591066841</v>
      </c>
      <c r="F1626" s="39">
        <f t="shared" ca="1" si="51"/>
        <v>89.247814776671021</v>
      </c>
    </row>
    <row r="1627" spans="5:6" x14ac:dyDescent="0.25">
      <c r="E1627" s="39">
        <f t="shared" ca="1" si="50"/>
        <v>0.31523153205408927</v>
      </c>
      <c r="F1627" s="39">
        <f t="shared" ca="1" si="51"/>
        <v>128.80788301352231</v>
      </c>
    </row>
    <row r="1628" spans="5:6" x14ac:dyDescent="0.25">
      <c r="E1628" s="39">
        <f t="shared" ca="1" si="50"/>
        <v>0.23872375689789327</v>
      </c>
      <c r="F1628" s="39">
        <f t="shared" ca="1" si="51"/>
        <v>109.68093922447332</v>
      </c>
    </row>
    <row r="1629" spans="5:6" x14ac:dyDescent="0.25">
      <c r="E1629" s="39">
        <f t="shared" ca="1" si="50"/>
        <v>0.38802421685330934</v>
      </c>
      <c r="F1629" s="39">
        <f t="shared" ca="1" si="51"/>
        <v>147.00605421332733</v>
      </c>
    </row>
    <row r="1630" spans="5:6" x14ac:dyDescent="0.25">
      <c r="E1630" s="39">
        <f t="shared" ca="1" si="50"/>
        <v>0.19660525407323926</v>
      </c>
      <c r="F1630" s="39">
        <f t="shared" ca="1" si="51"/>
        <v>99.15131351830982</v>
      </c>
    </row>
    <row r="1631" spans="5:6" x14ac:dyDescent="0.25">
      <c r="E1631" s="39">
        <f t="shared" ca="1" si="50"/>
        <v>0.43270233655374157</v>
      </c>
      <c r="F1631" s="39">
        <f t="shared" ca="1" si="51"/>
        <v>158.1755841384354</v>
      </c>
    </row>
    <row r="1632" spans="5:6" x14ac:dyDescent="0.25">
      <c r="E1632" s="39">
        <f t="shared" ca="1" si="50"/>
        <v>0.45789994072758688</v>
      </c>
      <c r="F1632" s="39">
        <f t="shared" ca="1" si="51"/>
        <v>164.47498518189673</v>
      </c>
    </row>
    <row r="1633" spans="5:6" x14ac:dyDescent="0.25">
      <c r="E1633" s="39">
        <f t="shared" ca="1" si="50"/>
        <v>0.38948380742582411</v>
      </c>
      <c r="F1633" s="39">
        <f t="shared" ca="1" si="51"/>
        <v>147.37095185645603</v>
      </c>
    </row>
    <row r="1634" spans="5:6" x14ac:dyDescent="0.25">
      <c r="E1634" s="39">
        <f t="shared" ca="1" si="50"/>
        <v>0.4064409175125494</v>
      </c>
      <c r="F1634" s="39">
        <f t="shared" ca="1" si="51"/>
        <v>151.61022937813735</v>
      </c>
    </row>
    <row r="1635" spans="5:6" x14ac:dyDescent="0.25">
      <c r="E1635" s="39">
        <f t="shared" ca="1" si="50"/>
        <v>4.2498585416447021E-2</v>
      </c>
      <c r="F1635" s="39">
        <f t="shared" ca="1" si="51"/>
        <v>60.624646354111754</v>
      </c>
    </row>
    <row r="1636" spans="5:6" x14ac:dyDescent="0.25">
      <c r="E1636" s="39">
        <f t="shared" ca="1" si="50"/>
        <v>0.40994685173417611</v>
      </c>
      <c r="F1636" s="39">
        <f t="shared" ca="1" si="51"/>
        <v>152.48671293354403</v>
      </c>
    </row>
    <row r="1637" spans="5:6" x14ac:dyDescent="0.25">
      <c r="E1637" s="39">
        <f t="shared" ca="1" si="50"/>
        <v>0.95434903930548598</v>
      </c>
      <c r="F1637" s="39">
        <f t="shared" ca="1" si="51"/>
        <v>288.58725982637151</v>
      </c>
    </row>
    <row r="1638" spans="5:6" x14ac:dyDescent="0.25">
      <c r="E1638" s="39">
        <f t="shared" ca="1" si="50"/>
        <v>0.18130828004837396</v>
      </c>
      <c r="F1638" s="39">
        <f t="shared" ca="1" si="51"/>
        <v>95.327070012093486</v>
      </c>
    </row>
    <row r="1639" spans="5:6" x14ac:dyDescent="0.25">
      <c r="E1639" s="39">
        <f t="shared" ca="1" si="50"/>
        <v>2.0189628934402903E-2</v>
      </c>
      <c r="F1639" s="39">
        <f t="shared" ca="1" si="51"/>
        <v>55.047407233600723</v>
      </c>
    </row>
    <row r="1640" spans="5:6" x14ac:dyDescent="0.25">
      <c r="E1640" s="39">
        <f t="shared" ca="1" si="50"/>
        <v>0.92745855675631117</v>
      </c>
      <c r="F1640" s="39">
        <f t="shared" ca="1" si="51"/>
        <v>281.86463918907782</v>
      </c>
    </row>
    <row r="1641" spans="5:6" x14ac:dyDescent="0.25">
      <c r="E1641" s="39">
        <f t="shared" ca="1" si="50"/>
        <v>0.59021867555043717</v>
      </c>
      <c r="F1641" s="39">
        <f t="shared" ca="1" si="51"/>
        <v>197.5546688876093</v>
      </c>
    </row>
    <row r="1642" spans="5:6" x14ac:dyDescent="0.25">
      <c r="E1642" s="39">
        <f t="shared" ca="1" si="50"/>
        <v>0.42739988183665967</v>
      </c>
      <c r="F1642" s="39">
        <f t="shared" ca="1" si="51"/>
        <v>156.84997045916492</v>
      </c>
    </row>
    <row r="1643" spans="5:6" x14ac:dyDescent="0.25">
      <c r="E1643" s="39">
        <f t="shared" ca="1" si="50"/>
        <v>0.12399522869491575</v>
      </c>
      <c r="F1643" s="39">
        <f t="shared" ca="1" si="51"/>
        <v>80.998807173728935</v>
      </c>
    </row>
    <row r="1644" spans="5:6" x14ac:dyDescent="0.25">
      <c r="E1644" s="39">
        <f t="shared" ca="1" si="50"/>
        <v>0.87887005082028136</v>
      </c>
      <c r="F1644" s="39">
        <f t="shared" ca="1" si="51"/>
        <v>269.71751270507036</v>
      </c>
    </row>
    <row r="1645" spans="5:6" x14ac:dyDescent="0.25">
      <c r="E1645" s="39">
        <f t="shared" ca="1" si="50"/>
        <v>0.33980909919057467</v>
      </c>
      <c r="F1645" s="39">
        <f t="shared" ca="1" si="51"/>
        <v>134.95227479764367</v>
      </c>
    </row>
    <row r="1646" spans="5:6" x14ac:dyDescent="0.25">
      <c r="E1646" s="39">
        <f t="shared" ca="1" si="50"/>
        <v>0.63941297719222334</v>
      </c>
      <c r="F1646" s="39">
        <f t="shared" ca="1" si="51"/>
        <v>209.85324429805584</v>
      </c>
    </row>
    <row r="1647" spans="5:6" x14ac:dyDescent="0.25">
      <c r="E1647" s="39">
        <f t="shared" ca="1" si="50"/>
        <v>0.51552847960266279</v>
      </c>
      <c r="F1647" s="39">
        <f t="shared" ca="1" si="51"/>
        <v>178.88211990066569</v>
      </c>
    </row>
    <row r="1648" spans="5:6" x14ac:dyDescent="0.25">
      <c r="E1648" s="39">
        <f t="shared" ca="1" si="50"/>
        <v>0.25661451501655652</v>
      </c>
      <c r="F1648" s="39">
        <f t="shared" ca="1" si="51"/>
        <v>114.15362875413913</v>
      </c>
    </row>
    <row r="1649" spans="5:6" x14ac:dyDescent="0.25">
      <c r="E1649" s="39">
        <f t="shared" ca="1" si="50"/>
        <v>0.48280183589671211</v>
      </c>
      <c r="F1649" s="39">
        <f t="shared" ca="1" si="51"/>
        <v>170.70045897417802</v>
      </c>
    </row>
    <row r="1650" spans="5:6" x14ac:dyDescent="0.25">
      <c r="E1650" s="39">
        <f t="shared" ca="1" si="50"/>
        <v>0.93079279189456832</v>
      </c>
      <c r="F1650" s="39">
        <f t="shared" ca="1" si="51"/>
        <v>282.6981979736421</v>
      </c>
    </row>
    <row r="1651" spans="5:6" x14ac:dyDescent="0.25">
      <c r="E1651" s="39">
        <f t="shared" ca="1" si="50"/>
        <v>0.16762843570242014</v>
      </c>
      <c r="F1651" s="39">
        <f t="shared" ca="1" si="51"/>
        <v>91.90710892560503</v>
      </c>
    </row>
    <row r="1652" spans="5:6" x14ac:dyDescent="0.25">
      <c r="E1652" s="39">
        <f t="shared" ca="1" si="50"/>
        <v>0.96985602715937225</v>
      </c>
      <c r="F1652" s="39">
        <f t="shared" ca="1" si="51"/>
        <v>292.4640067898431</v>
      </c>
    </row>
    <row r="1653" spans="5:6" x14ac:dyDescent="0.25">
      <c r="E1653" s="39">
        <f t="shared" ca="1" si="50"/>
        <v>0.92159476868348378</v>
      </c>
      <c r="F1653" s="39">
        <f t="shared" ca="1" si="51"/>
        <v>280.39869217087096</v>
      </c>
    </row>
    <row r="1654" spans="5:6" x14ac:dyDescent="0.25">
      <c r="E1654" s="39">
        <f t="shared" ca="1" si="50"/>
        <v>0.10262705182595988</v>
      </c>
      <c r="F1654" s="39">
        <f t="shared" ca="1" si="51"/>
        <v>75.65676295648997</v>
      </c>
    </row>
    <row r="1655" spans="5:6" x14ac:dyDescent="0.25">
      <c r="E1655" s="39">
        <f t="shared" ca="1" si="50"/>
        <v>0.3136264920043198</v>
      </c>
      <c r="F1655" s="39">
        <f t="shared" ca="1" si="51"/>
        <v>128.40662300107994</v>
      </c>
    </row>
    <row r="1656" spans="5:6" x14ac:dyDescent="0.25">
      <c r="E1656" s="39">
        <f t="shared" ca="1" si="50"/>
        <v>0.38601596873611521</v>
      </c>
      <c r="F1656" s="39">
        <f t="shared" ca="1" si="51"/>
        <v>146.50399218402879</v>
      </c>
    </row>
    <row r="1657" spans="5:6" x14ac:dyDescent="0.25">
      <c r="E1657" s="39">
        <f t="shared" ca="1" si="50"/>
        <v>4.8018835887148059E-3</v>
      </c>
      <c r="F1657" s="39">
        <f t="shared" ca="1" si="51"/>
        <v>51.200470897178704</v>
      </c>
    </row>
    <row r="1658" spans="5:6" x14ac:dyDescent="0.25">
      <c r="E1658" s="39">
        <f t="shared" ca="1" si="50"/>
        <v>0.94502224874951379</v>
      </c>
      <c r="F1658" s="39">
        <f t="shared" ca="1" si="51"/>
        <v>286.25556218737847</v>
      </c>
    </row>
    <row r="1659" spans="5:6" x14ac:dyDescent="0.25">
      <c r="E1659" s="39">
        <f t="shared" ca="1" si="50"/>
        <v>0.56489715215722691</v>
      </c>
      <c r="F1659" s="39">
        <f t="shared" ca="1" si="51"/>
        <v>191.22428803930671</v>
      </c>
    </row>
    <row r="1660" spans="5:6" x14ac:dyDescent="0.25">
      <c r="E1660" s="39">
        <f t="shared" ca="1" si="50"/>
        <v>0.44225996424132641</v>
      </c>
      <c r="F1660" s="39">
        <f t="shared" ca="1" si="51"/>
        <v>160.56499106033161</v>
      </c>
    </row>
    <row r="1661" spans="5:6" x14ac:dyDescent="0.25">
      <c r="E1661" s="39">
        <f t="shared" ca="1" si="50"/>
        <v>0.57155710639686585</v>
      </c>
      <c r="F1661" s="39">
        <f t="shared" ca="1" si="51"/>
        <v>192.88927659921646</v>
      </c>
    </row>
    <row r="1662" spans="5:6" x14ac:dyDescent="0.25">
      <c r="E1662" s="39">
        <f t="shared" ca="1" si="50"/>
        <v>4.2820348411603426E-2</v>
      </c>
      <c r="F1662" s="39">
        <f t="shared" ca="1" si="51"/>
        <v>60.705087102900855</v>
      </c>
    </row>
    <row r="1663" spans="5:6" x14ac:dyDescent="0.25">
      <c r="E1663" s="39">
        <f t="shared" ca="1" si="50"/>
        <v>0.72846196423634124</v>
      </c>
      <c r="F1663" s="39">
        <f t="shared" ca="1" si="51"/>
        <v>232.11549105908531</v>
      </c>
    </row>
    <row r="1664" spans="5:6" x14ac:dyDescent="0.25">
      <c r="E1664" s="39">
        <f t="shared" ca="1" si="50"/>
        <v>0.92222550694665295</v>
      </c>
      <c r="F1664" s="39">
        <f t="shared" ca="1" si="51"/>
        <v>280.5563767366632</v>
      </c>
    </row>
    <row r="1665" spans="5:6" x14ac:dyDescent="0.25">
      <c r="E1665" s="39">
        <f t="shared" ca="1" si="50"/>
        <v>0.22704239317136765</v>
      </c>
      <c r="F1665" s="39">
        <f t="shared" ca="1" si="51"/>
        <v>106.76059829284191</v>
      </c>
    </row>
    <row r="1666" spans="5:6" x14ac:dyDescent="0.25">
      <c r="E1666" s="39">
        <f t="shared" ca="1" si="50"/>
        <v>0.32387350063487663</v>
      </c>
      <c r="F1666" s="39">
        <f t="shared" ca="1" si="51"/>
        <v>130.96837515871914</v>
      </c>
    </row>
    <row r="1667" spans="5:6" x14ac:dyDescent="0.25">
      <c r="E1667" s="39">
        <f t="shared" ca="1" si="50"/>
        <v>0.97545860137125284</v>
      </c>
      <c r="F1667" s="39">
        <f t="shared" ca="1" si="51"/>
        <v>293.86465034281321</v>
      </c>
    </row>
    <row r="1668" spans="5:6" x14ac:dyDescent="0.25">
      <c r="E1668" s="39">
        <f t="shared" ref="E1668:E1731" ca="1" si="52">RAND()</f>
        <v>0.53222428604132022</v>
      </c>
      <c r="F1668" s="39">
        <f t="shared" ref="F1668:F1731" ca="1" si="53">$C$3+E1668*($C$4-$C$3)</f>
        <v>183.05607151033004</v>
      </c>
    </row>
    <row r="1669" spans="5:6" x14ac:dyDescent="0.25">
      <c r="E1669" s="39">
        <f t="shared" ca="1" si="52"/>
        <v>0.97299509546019824</v>
      </c>
      <c r="F1669" s="39">
        <f t="shared" ca="1" si="53"/>
        <v>293.24877386504954</v>
      </c>
    </row>
    <row r="1670" spans="5:6" x14ac:dyDescent="0.25">
      <c r="E1670" s="39">
        <f t="shared" ca="1" si="52"/>
        <v>0.88977586745744885</v>
      </c>
      <c r="F1670" s="39">
        <f t="shared" ca="1" si="53"/>
        <v>272.44396686436221</v>
      </c>
    </row>
    <row r="1671" spans="5:6" x14ac:dyDescent="0.25">
      <c r="E1671" s="39">
        <f t="shared" ca="1" si="52"/>
        <v>0.55778082123164141</v>
      </c>
      <c r="F1671" s="39">
        <f t="shared" ca="1" si="53"/>
        <v>189.44520530791036</v>
      </c>
    </row>
    <row r="1672" spans="5:6" x14ac:dyDescent="0.25">
      <c r="E1672" s="39">
        <f t="shared" ca="1" si="52"/>
        <v>0.14129646552839825</v>
      </c>
      <c r="F1672" s="39">
        <f t="shared" ca="1" si="53"/>
        <v>85.324116382099561</v>
      </c>
    </row>
    <row r="1673" spans="5:6" x14ac:dyDescent="0.25">
      <c r="E1673" s="39">
        <f t="shared" ca="1" si="52"/>
        <v>0.15485381160401535</v>
      </c>
      <c r="F1673" s="39">
        <f t="shared" ca="1" si="53"/>
        <v>88.713452901003834</v>
      </c>
    </row>
    <row r="1674" spans="5:6" x14ac:dyDescent="0.25">
      <c r="E1674" s="39">
        <f t="shared" ca="1" si="52"/>
        <v>0.78148467057705417</v>
      </c>
      <c r="F1674" s="39">
        <f t="shared" ca="1" si="53"/>
        <v>245.37116764426355</v>
      </c>
    </row>
    <row r="1675" spans="5:6" x14ac:dyDescent="0.25">
      <c r="E1675" s="39">
        <f t="shared" ca="1" si="52"/>
        <v>0.92039640084658303</v>
      </c>
      <c r="F1675" s="39">
        <f t="shared" ca="1" si="53"/>
        <v>280.09910021164575</v>
      </c>
    </row>
    <row r="1676" spans="5:6" x14ac:dyDescent="0.25">
      <c r="E1676" s="39">
        <f t="shared" ca="1" si="52"/>
        <v>0.81605289860082397</v>
      </c>
      <c r="F1676" s="39">
        <f t="shared" ca="1" si="53"/>
        <v>254.01322465020598</v>
      </c>
    </row>
    <row r="1677" spans="5:6" x14ac:dyDescent="0.25">
      <c r="E1677" s="39">
        <f t="shared" ca="1" si="52"/>
        <v>7.6130118805743274E-2</v>
      </c>
      <c r="F1677" s="39">
        <f t="shared" ca="1" si="53"/>
        <v>69.03252970143582</v>
      </c>
    </row>
    <row r="1678" spans="5:6" x14ac:dyDescent="0.25">
      <c r="E1678" s="39">
        <f t="shared" ca="1" si="52"/>
        <v>0.96230732714207734</v>
      </c>
      <c r="F1678" s="39">
        <f t="shared" ca="1" si="53"/>
        <v>290.57683178551935</v>
      </c>
    </row>
    <row r="1679" spans="5:6" x14ac:dyDescent="0.25">
      <c r="E1679" s="39">
        <f t="shared" ca="1" si="52"/>
        <v>0.98588230136161592</v>
      </c>
      <c r="F1679" s="39">
        <f t="shared" ca="1" si="53"/>
        <v>296.47057534040397</v>
      </c>
    </row>
    <row r="1680" spans="5:6" x14ac:dyDescent="0.25">
      <c r="E1680" s="39">
        <f t="shared" ca="1" si="52"/>
        <v>0.22647058824938171</v>
      </c>
      <c r="F1680" s="39">
        <f t="shared" ca="1" si="53"/>
        <v>106.61764706234543</v>
      </c>
    </row>
    <row r="1681" spans="5:6" x14ac:dyDescent="0.25">
      <c r="E1681" s="39">
        <f t="shared" ca="1" si="52"/>
        <v>0.10400018548346801</v>
      </c>
      <c r="F1681" s="39">
        <f t="shared" ca="1" si="53"/>
        <v>76.000046370867011</v>
      </c>
    </row>
    <row r="1682" spans="5:6" x14ac:dyDescent="0.25">
      <c r="E1682" s="39">
        <f t="shared" ca="1" si="52"/>
        <v>0.7236967940941621</v>
      </c>
      <c r="F1682" s="39">
        <f t="shared" ca="1" si="53"/>
        <v>230.92419852354053</v>
      </c>
    </row>
    <row r="1683" spans="5:6" x14ac:dyDescent="0.25">
      <c r="E1683" s="39">
        <f t="shared" ca="1" si="52"/>
        <v>0.18729374966131052</v>
      </c>
      <c r="F1683" s="39">
        <f t="shared" ca="1" si="53"/>
        <v>96.823437415327632</v>
      </c>
    </row>
    <row r="1684" spans="5:6" x14ac:dyDescent="0.25">
      <c r="E1684" s="39">
        <f t="shared" ca="1" si="52"/>
        <v>0.99249494626301527</v>
      </c>
      <c r="F1684" s="39">
        <f t="shared" ca="1" si="53"/>
        <v>298.1237365657538</v>
      </c>
    </row>
    <row r="1685" spans="5:6" x14ac:dyDescent="0.25">
      <c r="E1685" s="39">
        <f t="shared" ca="1" si="52"/>
        <v>1.5138258460572929E-2</v>
      </c>
      <c r="F1685" s="39">
        <f t="shared" ca="1" si="53"/>
        <v>53.784564615143232</v>
      </c>
    </row>
    <row r="1686" spans="5:6" x14ac:dyDescent="0.25">
      <c r="E1686" s="39">
        <f t="shared" ca="1" si="52"/>
        <v>0.71280001581725116</v>
      </c>
      <c r="F1686" s="39">
        <f t="shared" ca="1" si="53"/>
        <v>228.20000395431279</v>
      </c>
    </row>
    <row r="1687" spans="5:6" x14ac:dyDescent="0.25">
      <c r="E1687" s="39">
        <f t="shared" ca="1" si="52"/>
        <v>0.20925102750232361</v>
      </c>
      <c r="F1687" s="39">
        <f t="shared" ca="1" si="53"/>
        <v>102.3127568755809</v>
      </c>
    </row>
    <row r="1688" spans="5:6" x14ac:dyDescent="0.25">
      <c r="E1688" s="39">
        <f t="shared" ca="1" si="52"/>
        <v>0.34571205991545972</v>
      </c>
      <c r="F1688" s="39">
        <f t="shared" ca="1" si="53"/>
        <v>136.42801497886495</v>
      </c>
    </row>
    <row r="1689" spans="5:6" x14ac:dyDescent="0.25">
      <c r="E1689" s="39">
        <f t="shared" ca="1" si="52"/>
        <v>0.5132148519811317</v>
      </c>
      <c r="F1689" s="39">
        <f t="shared" ca="1" si="53"/>
        <v>178.30371299528292</v>
      </c>
    </row>
    <row r="1690" spans="5:6" x14ac:dyDescent="0.25">
      <c r="E1690" s="39">
        <f t="shared" ca="1" si="52"/>
        <v>0.72623775032222171</v>
      </c>
      <c r="F1690" s="39">
        <f t="shared" ca="1" si="53"/>
        <v>231.55943758055543</v>
      </c>
    </row>
    <row r="1691" spans="5:6" x14ac:dyDescent="0.25">
      <c r="E1691" s="39">
        <f t="shared" ca="1" si="52"/>
        <v>5.4911091012828539E-2</v>
      </c>
      <c r="F1691" s="39">
        <f t="shared" ca="1" si="53"/>
        <v>63.727772753207134</v>
      </c>
    </row>
    <row r="1692" spans="5:6" x14ac:dyDescent="0.25">
      <c r="E1692" s="39">
        <f t="shared" ca="1" si="52"/>
        <v>1.6466152093150943E-2</v>
      </c>
      <c r="F1692" s="39">
        <f t="shared" ca="1" si="53"/>
        <v>54.116538023287738</v>
      </c>
    </row>
    <row r="1693" spans="5:6" x14ac:dyDescent="0.25">
      <c r="E1693" s="39">
        <f t="shared" ca="1" si="52"/>
        <v>0.64723516350547361</v>
      </c>
      <c r="F1693" s="39">
        <f t="shared" ca="1" si="53"/>
        <v>211.80879087636839</v>
      </c>
    </row>
    <row r="1694" spans="5:6" x14ac:dyDescent="0.25">
      <c r="E1694" s="39">
        <f t="shared" ca="1" si="52"/>
        <v>0.49744062618520957</v>
      </c>
      <c r="F1694" s="39">
        <f t="shared" ca="1" si="53"/>
        <v>174.36015654630239</v>
      </c>
    </row>
    <row r="1695" spans="5:6" x14ac:dyDescent="0.25">
      <c r="E1695" s="39">
        <f t="shared" ca="1" si="52"/>
        <v>0.95881841942564661</v>
      </c>
      <c r="F1695" s="39">
        <f t="shared" ca="1" si="53"/>
        <v>289.70460485641166</v>
      </c>
    </row>
    <row r="1696" spans="5:6" x14ac:dyDescent="0.25">
      <c r="E1696" s="39">
        <f t="shared" ca="1" si="52"/>
        <v>0.20994696874069652</v>
      </c>
      <c r="F1696" s="39">
        <f t="shared" ca="1" si="53"/>
        <v>102.48674218517414</v>
      </c>
    </row>
    <row r="1697" spans="5:6" x14ac:dyDescent="0.25">
      <c r="E1697" s="39">
        <f t="shared" ca="1" si="52"/>
        <v>0.4748832263751841</v>
      </c>
      <c r="F1697" s="39">
        <f t="shared" ca="1" si="53"/>
        <v>168.72080659379603</v>
      </c>
    </row>
    <row r="1698" spans="5:6" x14ac:dyDescent="0.25">
      <c r="E1698" s="39">
        <f t="shared" ca="1" si="52"/>
        <v>0.95838727420531478</v>
      </c>
      <c r="F1698" s="39">
        <f t="shared" ca="1" si="53"/>
        <v>289.59681855132868</v>
      </c>
    </row>
    <row r="1699" spans="5:6" x14ac:dyDescent="0.25">
      <c r="E1699" s="39">
        <f t="shared" ca="1" si="52"/>
        <v>0.36974800262298069</v>
      </c>
      <c r="F1699" s="39">
        <f t="shared" ca="1" si="53"/>
        <v>142.43700065574518</v>
      </c>
    </row>
    <row r="1700" spans="5:6" x14ac:dyDescent="0.25">
      <c r="E1700" s="39">
        <f t="shared" ca="1" si="52"/>
        <v>0.28043286782323007</v>
      </c>
      <c r="F1700" s="39">
        <f t="shared" ca="1" si="53"/>
        <v>120.10821695580752</v>
      </c>
    </row>
    <row r="1701" spans="5:6" x14ac:dyDescent="0.25">
      <c r="E1701" s="39">
        <f t="shared" ca="1" si="52"/>
        <v>0.60046027752777076</v>
      </c>
      <c r="F1701" s="39">
        <f t="shared" ca="1" si="53"/>
        <v>200.1150693819427</v>
      </c>
    </row>
    <row r="1702" spans="5:6" x14ac:dyDescent="0.25">
      <c r="E1702" s="39">
        <f t="shared" ca="1" si="52"/>
        <v>0.72165303128250036</v>
      </c>
      <c r="F1702" s="39">
        <f t="shared" ca="1" si="53"/>
        <v>230.41325782062509</v>
      </c>
    </row>
    <row r="1703" spans="5:6" x14ac:dyDescent="0.25">
      <c r="E1703" s="39">
        <f t="shared" ca="1" si="52"/>
        <v>0.53173652609153566</v>
      </c>
      <c r="F1703" s="39">
        <f t="shared" ca="1" si="53"/>
        <v>182.93413152288392</v>
      </c>
    </row>
    <row r="1704" spans="5:6" x14ac:dyDescent="0.25">
      <c r="E1704" s="39">
        <f t="shared" ca="1" si="52"/>
        <v>0.21056794220128194</v>
      </c>
      <c r="F1704" s="39">
        <f t="shared" ca="1" si="53"/>
        <v>102.64198555032048</v>
      </c>
    </row>
    <row r="1705" spans="5:6" x14ac:dyDescent="0.25">
      <c r="E1705" s="39">
        <f t="shared" ca="1" si="52"/>
        <v>0.58045012891147052</v>
      </c>
      <c r="F1705" s="39">
        <f t="shared" ca="1" si="53"/>
        <v>195.11253222786763</v>
      </c>
    </row>
    <row r="1706" spans="5:6" x14ac:dyDescent="0.25">
      <c r="E1706" s="39">
        <f t="shared" ca="1" si="52"/>
        <v>0.93664356463900478</v>
      </c>
      <c r="F1706" s="39">
        <f t="shared" ca="1" si="53"/>
        <v>284.1608911597512</v>
      </c>
    </row>
    <row r="1707" spans="5:6" x14ac:dyDescent="0.25">
      <c r="E1707" s="39">
        <f t="shared" ca="1" si="52"/>
        <v>0.26199865633704589</v>
      </c>
      <c r="F1707" s="39">
        <f t="shared" ca="1" si="53"/>
        <v>115.49966408426147</v>
      </c>
    </row>
    <row r="1708" spans="5:6" x14ac:dyDescent="0.25">
      <c r="E1708" s="39">
        <f t="shared" ca="1" si="52"/>
        <v>0.19940348463811597</v>
      </c>
      <c r="F1708" s="39">
        <f t="shared" ca="1" si="53"/>
        <v>99.850871159528992</v>
      </c>
    </row>
    <row r="1709" spans="5:6" x14ac:dyDescent="0.25">
      <c r="E1709" s="39">
        <f t="shared" ca="1" si="52"/>
        <v>0.12493508190301772</v>
      </c>
      <c r="F1709" s="39">
        <f t="shared" ca="1" si="53"/>
        <v>81.233770475754426</v>
      </c>
    </row>
    <row r="1710" spans="5:6" x14ac:dyDescent="0.25">
      <c r="E1710" s="39">
        <f t="shared" ca="1" si="52"/>
        <v>0.61906794727333436</v>
      </c>
      <c r="F1710" s="39">
        <f t="shared" ca="1" si="53"/>
        <v>204.76698681833358</v>
      </c>
    </row>
    <row r="1711" spans="5:6" x14ac:dyDescent="0.25">
      <c r="E1711" s="39">
        <f t="shared" ca="1" si="52"/>
        <v>0.84204490116304853</v>
      </c>
      <c r="F1711" s="39">
        <f t="shared" ca="1" si="53"/>
        <v>260.51122529076213</v>
      </c>
    </row>
    <row r="1712" spans="5:6" x14ac:dyDescent="0.25">
      <c r="E1712" s="39">
        <f t="shared" ca="1" si="52"/>
        <v>0.91421684989564989</v>
      </c>
      <c r="F1712" s="39">
        <f t="shared" ca="1" si="53"/>
        <v>278.55421247391246</v>
      </c>
    </row>
    <row r="1713" spans="5:6" x14ac:dyDescent="0.25">
      <c r="E1713" s="39">
        <f t="shared" ca="1" si="52"/>
        <v>0.33562418246670955</v>
      </c>
      <c r="F1713" s="39">
        <f t="shared" ca="1" si="53"/>
        <v>133.90604561667737</v>
      </c>
    </row>
    <row r="1714" spans="5:6" x14ac:dyDescent="0.25">
      <c r="E1714" s="39">
        <f t="shared" ca="1" si="52"/>
        <v>0.50735312918870812</v>
      </c>
      <c r="F1714" s="39">
        <f t="shared" ca="1" si="53"/>
        <v>176.83828229717705</v>
      </c>
    </row>
    <row r="1715" spans="5:6" x14ac:dyDescent="0.25">
      <c r="E1715" s="39">
        <f t="shared" ca="1" si="52"/>
        <v>5.1026307934017856E-2</v>
      </c>
      <c r="F1715" s="39">
        <f t="shared" ca="1" si="53"/>
        <v>62.756576983504466</v>
      </c>
    </row>
    <row r="1716" spans="5:6" x14ac:dyDescent="0.25">
      <c r="E1716" s="39">
        <f t="shared" ca="1" si="52"/>
        <v>0.19849804181539188</v>
      </c>
      <c r="F1716" s="39">
        <f t="shared" ca="1" si="53"/>
        <v>99.624510453847961</v>
      </c>
    </row>
    <row r="1717" spans="5:6" x14ac:dyDescent="0.25">
      <c r="E1717" s="39">
        <f t="shared" ca="1" si="52"/>
        <v>0.66989491390643219</v>
      </c>
      <c r="F1717" s="39">
        <f t="shared" ca="1" si="53"/>
        <v>217.47372847660804</v>
      </c>
    </row>
    <row r="1718" spans="5:6" x14ac:dyDescent="0.25">
      <c r="E1718" s="39">
        <f t="shared" ca="1" si="52"/>
        <v>0.15627975966708629</v>
      </c>
      <c r="F1718" s="39">
        <f t="shared" ca="1" si="53"/>
        <v>89.069939916771574</v>
      </c>
    </row>
    <row r="1719" spans="5:6" x14ac:dyDescent="0.25">
      <c r="E1719" s="39">
        <f t="shared" ca="1" si="52"/>
        <v>0.48867973612917504</v>
      </c>
      <c r="F1719" s="39">
        <f t="shared" ca="1" si="53"/>
        <v>172.16993403229375</v>
      </c>
    </row>
    <row r="1720" spans="5:6" x14ac:dyDescent="0.25">
      <c r="E1720" s="39">
        <f t="shared" ca="1" si="52"/>
        <v>0.13709574244192901</v>
      </c>
      <c r="F1720" s="39">
        <f t="shared" ca="1" si="53"/>
        <v>84.273935610482255</v>
      </c>
    </row>
    <row r="1721" spans="5:6" x14ac:dyDescent="0.25">
      <c r="E1721" s="39">
        <f t="shared" ca="1" si="52"/>
        <v>1.7615140702677223E-2</v>
      </c>
      <c r="F1721" s="39">
        <f t="shared" ca="1" si="53"/>
        <v>54.403785175669306</v>
      </c>
    </row>
    <row r="1722" spans="5:6" x14ac:dyDescent="0.25">
      <c r="E1722" s="39">
        <f t="shared" ca="1" si="52"/>
        <v>0.50788550414743294</v>
      </c>
      <c r="F1722" s="39">
        <f t="shared" ca="1" si="53"/>
        <v>176.97137603685823</v>
      </c>
    </row>
    <row r="1723" spans="5:6" x14ac:dyDescent="0.25">
      <c r="E1723" s="39">
        <f t="shared" ca="1" si="52"/>
        <v>1.4563678666446811E-2</v>
      </c>
      <c r="F1723" s="39">
        <f t="shared" ca="1" si="53"/>
        <v>53.640919666611701</v>
      </c>
    </row>
    <row r="1724" spans="5:6" x14ac:dyDescent="0.25">
      <c r="E1724" s="39">
        <f t="shared" ca="1" si="52"/>
        <v>0.54189949019435568</v>
      </c>
      <c r="F1724" s="39">
        <f t="shared" ca="1" si="53"/>
        <v>185.47487254858893</v>
      </c>
    </row>
    <row r="1725" spans="5:6" x14ac:dyDescent="0.25">
      <c r="E1725" s="39">
        <f t="shared" ca="1" si="52"/>
        <v>0.40776505111477535</v>
      </c>
      <c r="F1725" s="39">
        <f t="shared" ca="1" si="53"/>
        <v>151.94126277869384</v>
      </c>
    </row>
    <row r="1726" spans="5:6" x14ac:dyDescent="0.25">
      <c r="E1726" s="39">
        <f t="shared" ca="1" si="52"/>
        <v>0.68916514061912082</v>
      </c>
      <c r="F1726" s="39">
        <f t="shared" ca="1" si="53"/>
        <v>222.29128515478021</v>
      </c>
    </row>
    <row r="1727" spans="5:6" x14ac:dyDescent="0.25">
      <c r="E1727" s="39">
        <f t="shared" ca="1" si="52"/>
        <v>0.21659784596698528</v>
      </c>
      <c r="F1727" s="39">
        <f t="shared" ca="1" si="53"/>
        <v>104.14946149174632</v>
      </c>
    </row>
    <row r="1728" spans="5:6" x14ac:dyDescent="0.25">
      <c r="E1728" s="39">
        <f t="shared" ca="1" si="52"/>
        <v>0.39632589587786993</v>
      </c>
      <c r="F1728" s="39">
        <f t="shared" ca="1" si="53"/>
        <v>149.08147396946748</v>
      </c>
    </row>
    <row r="1729" spans="5:6" x14ac:dyDescent="0.25">
      <c r="E1729" s="39">
        <f t="shared" ca="1" si="52"/>
        <v>0.93485738101977767</v>
      </c>
      <c r="F1729" s="39">
        <f t="shared" ca="1" si="53"/>
        <v>283.71434525494442</v>
      </c>
    </row>
    <row r="1730" spans="5:6" x14ac:dyDescent="0.25">
      <c r="E1730" s="39">
        <f t="shared" ca="1" si="52"/>
        <v>0.45108641035544406</v>
      </c>
      <c r="F1730" s="39">
        <f t="shared" ca="1" si="53"/>
        <v>162.77160258886101</v>
      </c>
    </row>
    <row r="1731" spans="5:6" x14ac:dyDescent="0.25">
      <c r="E1731" s="39">
        <f t="shared" ca="1" si="52"/>
        <v>0.91086837191680181</v>
      </c>
      <c r="F1731" s="39">
        <f t="shared" ca="1" si="53"/>
        <v>277.71709297920046</v>
      </c>
    </row>
    <row r="1732" spans="5:6" x14ac:dyDescent="0.25">
      <c r="E1732" s="39">
        <f t="shared" ref="E1732:E1795" ca="1" si="54">RAND()</f>
        <v>0.63512488089254171</v>
      </c>
      <c r="F1732" s="39">
        <f t="shared" ref="F1732:F1795" ca="1" si="55">$C$3+E1732*($C$4-$C$3)</f>
        <v>208.78122022313542</v>
      </c>
    </row>
    <row r="1733" spans="5:6" x14ac:dyDescent="0.25">
      <c r="E1733" s="39">
        <f t="shared" ca="1" si="54"/>
        <v>0.71689118904643545</v>
      </c>
      <c r="F1733" s="39">
        <f t="shared" ca="1" si="55"/>
        <v>229.22279726160886</v>
      </c>
    </row>
    <row r="1734" spans="5:6" x14ac:dyDescent="0.25">
      <c r="E1734" s="39">
        <f t="shared" ca="1" si="54"/>
        <v>0.86453488502927078</v>
      </c>
      <c r="F1734" s="39">
        <f t="shared" ca="1" si="55"/>
        <v>266.13372125731769</v>
      </c>
    </row>
    <row r="1735" spans="5:6" x14ac:dyDescent="0.25">
      <c r="E1735" s="39">
        <f t="shared" ca="1" si="54"/>
        <v>0.98175536617805825</v>
      </c>
      <c r="F1735" s="39">
        <f t="shared" ca="1" si="55"/>
        <v>295.43884154451456</v>
      </c>
    </row>
    <row r="1736" spans="5:6" x14ac:dyDescent="0.25">
      <c r="E1736" s="39">
        <f t="shared" ca="1" si="54"/>
        <v>0.11944305763512952</v>
      </c>
      <c r="F1736" s="39">
        <f t="shared" ca="1" si="55"/>
        <v>79.860764408782387</v>
      </c>
    </row>
    <row r="1737" spans="5:6" x14ac:dyDescent="0.25">
      <c r="E1737" s="39">
        <f t="shared" ca="1" si="54"/>
        <v>0.5247684363037437</v>
      </c>
      <c r="F1737" s="39">
        <f t="shared" ca="1" si="55"/>
        <v>181.19210907593592</v>
      </c>
    </row>
    <row r="1738" spans="5:6" x14ac:dyDescent="0.25">
      <c r="E1738" s="39">
        <f t="shared" ca="1" si="54"/>
        <v>0.17862681695364246</v>
      </c>
      <c r="F1738" s="39">
        <f t="shared" ca="1" si="55"/>
        <v>94.656704238410612</v>
      </c>
    </row>
    <row r="1739" spans="5:6" x14ac:dyDescent="0.25">
      <c r="E1739" s="39">
        <f t="shared" ca="1" si="54"/>
        <v>0.94722143740437126</v>
      </c>
      <c r="F1739" s="39">
        <f t="shared" ca="1" si="55"/>
        <v>286.80535935109282</v>
      </c>
    </row>
    <row r="1740" spans="5:6" x14ac:dyDescent="0.25">
      <c r="E1740" s="39">
        <f t="shared" ca="1" si="54"/>
        <v>0.93044511344898695</v>
      </c>
      <c r="F1740" s="39">
        <f t="shared" ca="1" si="55"/>
        <v>282.61127836224671</v>
      </c>
    </row>
    <row r="1741" spans="5:6" x14ac:dyDescent="0.25">
      <c r="E1741" s="39">
        <f t="shared" ca="1" si="54"/>
        <v>0.79104469187324178</v>
      </c>
      <c r="F1741" s="39">
        <f t="shared" ca="1" si="55"/>
        <v>247.76117296831043</v>
      </c>
    </row>
    <row r="1742" spans="5:6" x14ac:dyDescent="0.25">
      <c r="E1742" s="39">
        <f t="shared" ca="1" si="54"/>
        <v>0.74106612613760214</v>
      </c>
      <c r="F1742" s="39">
        <f t="shared" ca="1" si="55"/>
        <v>235.26653153440054</v>
      </c>
    </row>
    <row r="1743" spans="5:6" x14ac:dyDescent="0.25">
      <c r="E1743" s="39">
        <f t="shared" ca="1" si="54"/>
        <v>0.30292097079040614</v>
      </c>
      <c r="F1743" s="39">
        <f t="shared" ca="1" si="55"/>
        <v>125.73024269760154</v>
      </c>
    </row>
    <row r="1744" spans="5:6" x14ac:dyDescent="0.25">
      <c r="E1744" s="39">
        <f t="shared" ca="1" si="54"/>
        <v>0.46234835697816812</v>
      </c>
      <c r="F1744" s="39">
        <f t="shared" ca="1" si="55"/>
        <v>165.58708924454203</v>
      </c>
    </row>
    <row r="1745" spans="5:6" x14ac:dyDescent="0.25">
      <c r="E1745" s="39">
        <f t="shared" ca="1" si="54"/>
        <v>0.54995770831605273</v>
      </c>
      <c r="F1745" s="39">
        <f t="shared" ca="1" si="55"/>
        <v>187.48942707901318</v>
      </c>
    </row>
    <row r="1746" spans="5:6" x14ac:dyDescent="0.25">
      <c r="E1746" s="39">
        <f t="shared" ca="1" si="54"/>
        <v>0.62873884095118693</v>
      </c>
      <c r="F1746" s="39">
        <f t="shared" ca="1" si="55"/>
        <v>207.18471023779674</v>
      </c>
    </row>
    <row r="1747" spans="5:6" x14ac:dyDescent="0.25">
      <c r="E1747" s="39">
        <f t="shared" ca="1" si="54"/>
        <v>0.22705826380203575</v>
      </c>
      <c r="F1747" s="39">
        <f t="shared" ca="1" si="55"/>
        <v>106.76456595050894</v>
      </c>
    </row>
    <row r="1748" spans="5:6" x14ac:dyDescent="0.25">
      <c r="E1748" s="39">
        <f t="shared" ca="1" si="54"/>
        <v>0.88838778563613152</v>
      </c>
      <c r="F1748" s="39">
        <f t="shared" ca="1" si="55"/>
        <v>272.09694640903285</v>
      </c>
    </row>
    <row r="1749" spans="5:6" x14ac:dyDescent="0.25">
      <c r="E1749" s="39">
        <f t="shared" ca="1" si="54"/>
        <v>0.38763902474957557</v>
      </c>
      <c r="F1749" s="39">
        <f t="shared" ca="1" si="55"/>
        <v>146.9097561873939</v>
      </c>
    </row>
    <row r="1750" spans="5:6" x14ac:dyDescent="0.25">
      <c r="E1750" s="39">
        <f t="shared" ca="1" si="54"/>
        <v>0.69824388285974781</v>
      </c>
      <c r="F1750" s="39">
        <f t="shared" ca="1" si="55"/>
        <v>224.56097071493696</v>
      </c>
    </row>
    <row r="1751" spans="5:6" x14ac:dyDescent="0.25">
      <c r="E1751" s="39">
        <f t="shared" ca="1" si="54"/>
        <v>0.81678873565857602</v>
      </c>
      <c r="F1751" s="39">
        <f t="shared" ca="1" si="55"/>
        <v>254.197183914644</v>
      </c>
    </row>
    <row r="1752" spans="5:6" x14ac:dyDescent="0.25">
      <c r="E1752" s="39">
        <f t="shared" ca="1" si="54"/>
        <v>0.48058113554846882</v>
      </c>
      <c r="F1752" s="39">
        <f t="shared" ca="1" si="55"/>
        <v>170.14528388711722</v>
      </c>
    </row>
    <row r="1753" spans="5:6" x14ac:dyDescent="0.25">
      <c r="E1753" s="39">
        <f t="shared" ca="1" si="54"/>
        <v>0.47364520415022504</v>
      </c>
      <c r="F1753" s="39">
        <f t="shared" ca="1" si="55"/>
        <v>168.41130103755626</v>
      </c>
    </row>
    <row r="1754" spans="5:6" x14ac:dyDescent="0.25">
      <c r="E1754" s="39">
        <f t="shared" ca="1" si="54"/>
        <v>0.24939643138464107</v>
      </c>
      <c r="F1754" s="39">
        <f t="shared" ca="1" si="55"/>
        <v>112.34910784616027</v>
      </c>
    </row>
    <row r="1755" spans="5:6" x14ac:dyDescent="0.25">
      <c r="E1755" s="39">
        <f t="shared" ca="1" si="54"/>
        <v>0.23284737872540229</v>
      </c>
      <c r="F1755" s="39">
        <f t="shared" ca="1" si="55"/>
        <v>108.21184468135057</v>
      </c>
    </row>
    <row r="1756" spans="5:6" x14ac:dyDescent="0.25">
      <c r="E1756" s="39">
        <f t="shared" ca="1" si="54"/>
        <v>0.90372927538496051</v>
      </c>
      <c r="F1756" s="39">
        <f t="shared" ca="1" si="55"/>
        <v>275.93231884624015</v>
      </c>
    </row>
    <row r="1757" spans="5:6" x14ac:dyDescent="0.25">
      <c r="E1757" s="39">
        <f t="shared" ca="1" si="54"/>
        <v>0.47038271701770595</v>
      </c>
      <c r="F1757" s="39">
        <f t="shared" ca="1" si="55"/>
        <v>167.5956792544265</v>
      </c>
    </row>
    <row r="1758" spans="5:6" x14ac:dyDescent="0.25">
      <c r="E1758" s="39">
        <f t="shared" ca="1" si="54"/>
        <v>0.34913976837472849</v>
      </c>
      <c r="F1758" s="39">
        <f t="shared" ca="1" si="55"/>
        <v>137.2849420936821</v>
      </c>
    </row>
    <row r="1759" spans="5:6" x14ac:dyDescent="0.25">
      <c r="E1759" s="39">
        <f t="shared" ca="1" si="54"/>
        <v>3.1605359560348933E-2</v>
      </c>
      <c r="F1759" s="39">
        <f t="shared" ca="1" si="55"/>
        <v>57.901339890087236</v>
      </c>
    </row>
    <row r="1760" spans="5:6" x14ac:dyDescent="0.25">
      <c r="E1760" s="39">
        <f t="shared" ca="1" si="54"/>
        <v>0.26484229839812445</v>
      </c>
      <c r="F1760" s="39">
        <f t="shared" ca="1" si="55"/>
        <v>116.21057459953111</v>
      </c>
    </row>
    <row r="1761" spans="5:6" x14ac:dyDescent="0.25">
      <c r="E1761" s="39">
        <f t="shared" ca="1" si="54"/>
        <v>0.6533246066099504</v>
      </c>
      <c r="F1761" s="39">
        <f t="shared" ca="1" si="55"/>
        <v>213.33115165248759</v>
      </c>
    </row>
    <row r="1762" spans="5:6" x14ac:dyDescent="0.25">
      <c r="E1762" s="39">
        <f t="shared" ca="1" si="54"/>
        <v>0.38653230025731533</v>
      </c>
      <c r="F1762" s="39">
        <f t="shared" ca="1" si="55"/>
        <v>146.63307506432884</v>
      </c>
    </row>
    <row r="1763" spans="5:6" x14ac:dyDescent="0.25">
      <c r="E1763" s="39">
        <f t="shared" ca="1" si="54"/>
        <v>0.76093358294433189</v>
      </c>
      <c r="F1763" s="39">
        <f t="shared" ca="1" si="55"/>
        <v>240.23339573608297</v>
      </c>
    </row>
    <row r="1764" spans="5:6" x14ac:dyDescent="0.25">
      <c r="E1764" s="39">
        <f t="shared" ca="1" si="54"/>
        <v>0.54903870386089582</v>
      </c>
      <c r="F1764" s="39">
        <f t="shared" ca="1" si="55"/>
        <v>187.25967596522395</v>
      </c>
    </row>
    <row r="1765" spans="5:6" x14ac:dyDescent="0.25">
      <c r="E1765" s="39">
        <f t="shared" ca="1" si="54"/>
        <v>0.20807466135224828</v>
      </c>
      <c r="F1765" s="39">
        <f t="shared" ca="1" si="55"/>
        <v>102.01866533806208</v>
      </c>
    </row>
    <row r="1766" spans="5:6" x14ac:dyDescent="0.25">
      <c r="E1766" s="39">
        <f t="shared" ca="1" si="54"/>
        <v>0.16685801325820804</v>
      </c>
      <c r="F1766" s="39">
        <f t="shared" ca="1" si="55"/>
        <v>91.714503314552019</v>
      </c>
    </row>
    <row r="1767" spans="5:6" x14ac:dyDescent="0.25">
      <c r="E1767" s="39">
        <f t="shared" ca="1" si="54"/>
        <v>0.80156346824710156</v>
      </c>
      <c r="F1767" s="39">
        <f t="shared" ca="1" si="55"/>
        <v>250.3908670617754</v>
      </c>
    </row>
    <row r="1768" spans="5:6" x14ac:dyDescent="0.25">
      <c r="E1768" s="39">
        <f t="shared" ca="1" si="54"/>
        <v>0.54288547356306338</v>
      </c>
      <c r="F1768" s="39">
        <f t="shared" ca="1" si="55"/>
        <v>185.72136839076583</v>
      </c>
    </row>
    <row r="1769" spans="5:6" x14ac:dyDescent="0.25">
      <c r="E1769" s="39">
        <f t="shared" ca="1" si="54"/>
        <v>0.71468473952053291</v>
      </c>
      <c r="F1769" s="39">
        <f t="shared" ca="1" si="55"/>
        <v>228.67118488013324</v>
      </c>
    </row>
    <row r="1770" spans="5:6" x14ac:dyDescent="0.25">
      <c r="E1770" s="39">
        <f t="shared" ca="1" si="54"/>
        <v>0.8961823625600831</v>
      </c>
      <c r="F1770" s="39">
        <f t="shared" ca="1" si="55"/>
        <v>274.04559064002081</v>
      </c>
    </row>
    <row r="1771" spans="5:6" x14ac:dyDescent="0.25">
      <c r="E1771" s="39">
        <f t="shared" ca="1" si="54"/>
        <v>0.85098257569209979</v>
      </c>
      <c r="F1771" s="39">
        <f t="shared" ca="1" si="55"/>
        <v>262.74564392302494</v>
      </c>
    </row>
    <row r="1772" spans="5:6" x14ac:dyDescent="0.25">
      <c r="E1772" s="39">
        <f t="shared" ca="1" si="54"/>
        <v>0.50293868099562622</v>
      </c>
      <c r="F1772" s="39">
        <f t="shared" ca="1" si="55"/>
        <v>175.73467024890655</v>
      </c>
    </row>
    <row r="1773" spans="5:6" x14ac:dyDescent="0.25">
      <c r="E1773" s="39">
        <f t="shared" ca="1" si="54"/>
        <v>0.93061256845696982</v>
      </c>
      <c r="F1773" s="39">
        <f t="shared" ca="1" si="55"/>
        <v>282.65314211424243</v>
      </c>
    </row>
    <row r="1774" spans="5:6" x14ac:dyDescent="0.25">
      <c r="E1774" s="39">
        <f t="shared" ca="1" si="54"/>
        <v>0.16161922143153173</v>
      </c>
      <c r="F1774" s="39">
        <f t="shared" ca="1" si="55"/>
        <v>90.404805357882935</v>
      </c>
    </row>
    <row r="1775" spans="5:6" x14ac:dyDescent="0.25">
      <c r="E1775" s="39">
        <f t="shared" ca="1" si="54"/>
        <v>0.51666616753224437</v>
      </c>
      <c r="F1775" s="39">
        <f t="shared" ca="1" si="55"/>
        <v>179.16654188306109</v>
      </c>
    </row>
    <row r="1776" spans="5:6" x14ac:dyDescent="0.25">
      <c r="E1776" s="39">
        <f t="shared" ca="1" si="54"/>
        <v>0.14413315179447372</v>
      </c>
      <c r="F1776" s="39">
        <f t="shared" ca="1" si="55"/>
        <v>86.033287948618437</v>
      </c>
    </row>
    <row r="1777" spans="5:6" x14ac:dyDescent="0.25">
      <c r="E1777" s="39">
        <f t="shared" ca="1" si="54"/>
        <v>0.32941284166757911</v>
      </c>
      <c r="F1777" s="39">
        <f t="shared" ca="1" si="55"/>
        <v>132.3532104168948</v>
      </c>
    </row>
    <row r="1778" spans="5:6" x14ac:dyDescent="0.25">
      <c r="E1778" s="39">
        <f t="shared" ca="1" si="54"/>
        <v>0.79475213646682041</v>
      </c>
      <c r="F1778" s="39">
        <f t="shared" ca="1" si="55"/>
        <v>248.6880341167051</v>
      </c>
    </row>
    <row r="1779" spans="5:6" x14ac:dyDescent="0.25">
      <c r="E1779" s="39">
        <f t="shared" ca="1" si="54"/>
        <v>0.7413660234743954</v>
      </c>
      <c r="F1779" s="39">
        <f t="shared" ca="1" si="55"/>
        <v>235.34150586859886</v>
      </c>
    </row>
    <row r="1780" spans="5:6" x14ac:dyDescent="0.25">
      <c r="E1780" s="39">
        <f t="shared" ca="1" si="54"/>
        <v>0.8965775450061696</v>
      </c>
      <c r="F1780" s="39">
        <f t="shared" ca="1" si="55"/>
        <v>274.14438625154241</v>
      </c>
    </row>
    <row r="1781" spans="5:6" x14ac:dyDescent="0.25">
      <c r="E1781" s="39">
        <f t="shared" ca="1" si="54"/>
        <v>0.60178361567728811</v>
      </c>
      <c r="F1781" s="39">
        <f t="shared" ca="1" si="55"/>
        <v>200.44590391932203</v>
      </c>
    </row>
    <row r="1782" spans="5:6" x14ac:dyDescent="0.25">
      <c r="E1782" s="39">
        <f t="shared" ca="1" si="54"/>
        <v>0.75546425892607427</v>
      </c>
      <c r="F1782" s="39">
        <f t="shared" ca="1" si="55"/>
        <v>238.86606473151858</v>
      </c>
    </row>
    <row r="1783" spans="5:6" x14ac:dyDescent="0.25">
      <c r="E1783" s="39">
        <f t="shared" ca="1" si="54"/>
        <v>0.3131380556554656</v>
      </c>
      <c r="F1783" s="39">
        <f t="shared" ca="1" si="55"/>
        <v>128.28451391386642</v>
      </c>
    </row>
    <row r="1784" spans="5:6" x14ac:dyDescent="0.25">
      <c r="E1784" s="39">
        <f t="shared" ca="1" si="54"/>
        <v>0.5713951225897308</v>
      </c>
      <c r="F1784" s="39">
        <f t="shared" ca="1" si="55"/>
        <v>192.8487806474327</v>
      </c>
    </row>
    <row r="1785" spans="5:6" x14ac:dyDescent="0.25">
      <c r="E1785" s="39">
        <f t="shared" ca="1" si="54"/>
        <v>0.77896033052557501</v>
      </c>
      <c r="F1785" s="39">
        <f t="shared" ca="1" si="55"/>
        <v>244.74008263139376</v>
      </c>
    </row>
    <row r="1786" spans="5:6" x14ac:dyDescent="0.25">
      <c r="E1786" s="39">
        <f t="shared" ca="1" si="54"/>
        <v>0.78472469705695691</v>
      </c>
      <c r="F1786" s="39">
        <f t="shared" ca="1" si="55"/>
        <v>246.18117426423922</v>
      </c>
    </row>
    <row r="1787" spans="5:6" x14ac:dyDescent="0.25">
      <c r="E1787" s="39">
        <f t="shared" ca="1" si="54"/>
        <v>0.9471641570776087</v>
      </c>
      <c r="F1787" s="39">
        <f t="shared" ca="1" si="55"/>
        <v>286.79103926940218</v>
      </c>
    </row>
    <row r="1788" spans="5:6" x14ac:dyDescent="0.25">
      <c r="E1788" s="39">
        <f t="shared" ca="1" si="54"/>
        <v>0.15632644000669904</v>
      </c>
      <c r="F1788" s="39">
        <f t="shared" ca="1" si="55"/>
        <v>89.081610001674761</v>
      </c>
    </row>
    <row r="1789" spans="5:6" x14ac:dyDescent="0.25">
      <c r="E1789" s="39">
        <f t="shared" ca="1" si="54"/>
        <v>0.88788462980437532</v>
      </c>
      <c r="F1789" s="39">
        <f t="shared" ca="1" si="55"/>
        <v>271.97115745109386</v>
      </c>
    </row>
    <row r="1790" spans="5:6" x14ac:dyDescent="0.25">
      <c r="E1790" s="39">
        <f t="shared" ca="1" si="54"/>
        <v>0.17837735280834777</v>
      </c>
      <c r="F1790" s="39">
        <f t="shared" ca="1" si="55"/>
        <v>94.594338202086945</v>
      </c>
    </row>
    <row r="1791" spans="5:6" x14ac:dyDescent="0.25">
      <c r="E1791" s="39">
        <f t="shared" ca="1" si="54"/>
        <v>0.89384828445793407</v>
      </c>
      <c r="F1791" s="39">
        <f t="shared" ca="1" si="55"/>
        <v>273.46207111448348</v>
      </c>
    </row>
    <row r="1792" spans="5:6" x14ac:dyDescent="0.25">
      <c r="E1792" s="39">
        <f t="shared" ca="1" si="54"/>
        <v>0.67247972123424493</v>
      </c>
      <c r="F1792" s="39">
        <f t="shared" ca="1" si="55"/>
        <v>218.11993030856124</v>
      </c>
    </row>
    <row r="1793" spans="5:6" x14ac:dyDescent="0.25">
      <c r="E1793" s="39">
        <f t="shared" ca="1" si="54"/>
        <v>0.7572119613025996</v>
      </c>
      <c r="F1793" s="39">
        <f t="shared" ca="1" si="55"/>
        <v>239.30299032564989</v>
      </c>
    </row>
    <row r="1794" spans="5:6" x14ac:dyDescent="0.25">
      <c r="E1794" s="39">
        <f t="shared" ca="1" si="54"/>
        <v>0.32051407451396663</v>
      </c>
      <c r="F1794" s="39">
        <f t="shared" ca="1" si="55"/>
        <v>130.12851862849166</v>
      </c>
    </row>
    <row r="1795" spans="5:6" x14ac:dyDescent="0.25">
      <c r="E1795" s="39">
        <f t="shared" ca="1" si="54"/>
        <v>0.49301184450730073</v>
      </c>
      <c r="F1795" s="39">
        <f t="shared" ca="1" si="55"/>
        <v>173.2529611268252</v>
      </c>
    </row>
    <row r="1796" spans="5:6" x14ac:dyDescent="0.25">
      <c r="E1796" s="39">
        <f t="shared" ref="E1796:E1859" ca="1" si="56">RAND()</f>
        <v>0.49677914219740971</v>
      </c>
      <c r="F1796" s="39">
        <f t="shared" ref="F1796:F1859" ca="1" si="57">$C$3+E1796*($C$4-$C$3)</f>
        <v>174.19478554935245</v>
      </c>
    </row>
    <row r="1797" spans="5:6" x14ac:dyDescent="0.25">
      <c r="E1797" s="39">
        <f t="shared" ca="1" si="56"/>
        <v>0.44465545491070457</v>
      </c>
      <c r="F1797" s="39">
        <f t="shared" ca="1" si="57"/>
        <v>161.16386372767613</v>
      </c>
    </row>
    <row r="1798" spans="5:6" x14ac:dyDescent="0.25">
      <c r="E1798" s="39">
        <f t="shared" ca="1" si="56"/>
        <v>0.98488280663326333</v>
      </c>
      <c r="F1798" s="39">
        <f t="shared" ca="1" si="57"/>
        <v>296.22070165831587</v>
      </c>
    </row>
    <row r="1799" spans="5:6" x14ac:dyDescent="0.25">
      <c r="E1799" s="39">
        <f t="shared" ca="1" si="56"/>
        <v>0.85272684538814758</v>
      </c>
      <c r="F1799" s="39">
        <f t="shared" ca="1" si="57"/>
        <v>263.18171134703687</v>
      </c>
    </row>
    <row r="1800" spans="5:6" x14ac:dyDescent="0.25">
      <c r="E1800" s="39">
        <f t="shared" ca="1" si="56"/>
        <v>9.5775599635255726E-2</v>
      </c>
      <c r="F1800" s="39">
        <f t="shared" ca="1" si="57"/>
        <v>73.943899908813933</v>
      </c>
    </row>
    <row r="1801" spans="5:6" x14ac:dyDescent="0.25">
      <c r="E1801" s="39">
        <f t="shared" ca="1" si="56"/>
        <v>0.98002222045040699</v>
      </c>
      <c r="F1801" s="39">
        <f t="shared" ca="1" si="57"/>
        <v>295.00555511260177</v>
      </c>
    </row>
    <row r="1802" spans="5:6" x14ac:dyDescent="0.25">
      <c r="E1802" s="39">
        <f t="shared" ca="1" si="56"/>
        <v>0.11867192567856544</v>
      </c>
      <c r="F1802" s="39">
        <f t="shared" ca="1" si="57"/>
        <v>79.667981419641364</v>
      </c>
    </row>
    <row r="1803" spans="5:6" x14ac:dyDescent="0.25">
      <c r="E1803" s="39">
        <f t="shared" ca="1" si="56"/>
        <v>0.78586406498225347</v>
      </c>
      <c r="F1803" s="39">
        <f t="shared" ca="1" si="57"/>
        <v>246.46601624556337</v>
      </c>
    </row>
    <row r="1804" spans="5:6" x14ac:dyDescent="0.25">
      <c r="E1804" s="39">
        <f t="shared" ca="1" si="56"/>
        <v>0.65190624867270908</v>
      </c>
      <c r="F1804" s="39">
        <f t="shared" ca="1" si="57"/>
        <v>212.97656216817728</v>
      </c>
    </row>
    <row r="1805" spans="5:6" x14ac:dyDescent="0.25">
      <c r="E1805" s="39">
        <f t="shared" ca="1" si="56"/>
        <v>0.99442846554264808</v>
      </c>
      <c r="F1805" s="39">
        <f t="shared" ca="1" si="57"/>
        <v>298.60711638566204</v>
      </c>
    </row>
    <row r="1806" spans="5:6" x14ac:dyDescent="0.25">
      <c r="E1806" s="39">
        <f t="shared" ca="1" si="56"/>
        <v>0.21184402784327361</v>
      </c>
      <c r="F1806" s="39">
        <f t="shared" ca="1" si="57"/>
        <v>102.96100696081839</v>
      </c>
    </row>
    <row r="1807" spans="5:6" x14ac:dyDescent="0.25">
      <c r="E1807" s="39">
        <f t="shared" ca="1" si="56"/>
        <v>0.1099434394686758</v>
      </c>
      <c r="F1807" s="39">
        <f t="shared" ca="1" si="57"/>
        <v>77.485859867168955</v>
      </c>
    </row>
    <row r="1808" spans="5:6" x14ac:dyDescent="0.25">
      <c r="E1808" s="39">
        <f t="shared" ca="1" si="56"/>
        <v>0.57861082070206482</v>
      </c>
      <c r="F1808" s="39">
        <f t="shared" ca="1" si="57"/>
        <v>194.65270517551622</v>
      </c>
    </row>
    <row r="1809" spans="5:6" x14ac:dyDescent="0.25">
      <c r="E1809" s="39">
        <f t="shared" ca="1" si="56"/>
        <v>0.5578450189048042</v>
      </c>
      <c r="F1809" s="39">
        <f t="shared" ca="1" si="57"/>
        <v>189.46125472620105</v>
      </c>
    </row>
    <row r="1810" spans="5:6" x14ac:dyDescent="0.25">
      <c r="E1810" s="39">
        <f t="shared" ca="1" si="56"/>
        <v>0.99009205290136215</v>
      </c>
      <c r="F1810" s="39">
        <f t="shared" ca="1" si="57"/>
        <v>297.52301322534055</v>
      </c>
    </row>
    <row r="1811" spans="5:6" x14ac:dyDescent="0.25">
      <c r="E1811" s="39">
        <f t="shared" ca="1" si="56"/>
        <v>0.20102232682847199</v>
      </c>
      <c r="F1811" s="39">
        <f t="shared" ca="1" si="57"/>
        <v>100.255581707118</v>
      </c>
    </row>
    <row r="1812" spans="5:6" x14ac:dyDescent="0.25">
      <c r="E1812" s="39">
        <f t="shared" ca="1" si="56"/>
        <v>0.5105176096938201</v>
      </c>
      <c r="F1812" s="39">
        <f t="shared" ca="1" si="57"/>
        <v>177.62940242345502</v>
      </c>
    </row>
    <row r="1813" spans="5:6" x14ac:dyDescent="0.25">
      <c r="E1813" s="39">
        <f t="shared" ca="1" si="56"/>
        <v>0.34804862753134347</v>
      </c>
      <c r="F1813" s="39">
        <f t="shared" ca="1" si="57"/>
        <v>137.01215688283588</v>
      </c>
    </row>
    <row r="1814" spans="5:6" x14ac:dyDescent="0.25">
      <c r="E1814" s="39">
        <f t="shared" ca="1" si="56"/>
        <v>0.10178769003744215</v>
      </c>
      <c r="F1814" s="39">
        <f t="shared" ca="1" si="57"/>
        <v>75.446922509360533</v>
      </c>
    </row>
    <row r="1815" spans="5:6" x14ac:dyDescent="0.25">
      <c r="E1815" s="39">
        <f t="shared" ca="1" si="56"/>
        <v>0.36276580375061596</v>
      </c>
      <c r="F1815" s="39">
        <f t="shared" ca="1" si="57"/>
        <v>140.691450937654</v>
      </c>
    </row>
    <row r="1816" spans="5:6" x14ac:dyDescent="0.25">
      <c r="E1816" s="39">
        <f t="shared" ca="1" si="56"/>
        <v>0.57660568653114397</v>
      </c>
      <c r="F1816" s="39">
        <f t="shared" ca="1" si="57"/>
        <v>194.151421632786</v>
      </c>
    </row>
    <row r="1817" spans="5:6" x14ac:dyDescent="0.25">
      <c r="E1817" s="39">
        <f t="shared" ca="1" si="56"/>
        <v>6.1147734495027084E-2</v>
      </c>
      <c r="F1817" s="39">
        <f t="shared" ca="1" si="57"/>
        <v>65.286933623756767</v>
      </c>
    </row>
    <row r="1818" spans="5:6" x14ac:dyDescent="0.25">
      <c r="E1818" s="39">
        <f t="shared" ca="1" si="56"/>
        <v>0.75484756334498626</v>
      </c>
      <c r="F1818" s="39">
        <f t="shared" ca="1" si="57"/>
        <v>238.71189083624657</v>
      </c>
    </row>
    <row r="1819" spans="5:6" x14ac:dyDescent="0.25">
      <c r="E1819" s="39">
        <f t="shared" ca="1" si="56"/>
        <v>0.67557686620057011</v>
      </c>
      <c r="F1819" s="39">
        <f t="shared" ca="1" si="57"/>
        <v>218.89421655014252</v>
      </c>
    </row>
    <row r="1820" spans="5:6" x14ac:dyDescent="0.25">
      <c r="E1820" s="39">
        <f t="shared" ca="1" si="56"/>
        <v>0.77272235800753397</v>
      </c>
      <c r="F1820" s="39">
        <f t="shared" ca="1" si="57"/>
        <v>243.1805895018835</v>
      </c>
    </row>
    <row r="1821" spans="5:6" x14ac:dyDescent="0.25">
      <c r="E1821" s="39">
        <f t="shared" ca="1" si="56"/>
        <v>0.4331662373880748</v>
      </c>
      <c r="F1821" s="39">
        <f t="shared" ca="1" si="57"/>
        <v>158.2915593470187</v>
      </c>
    </row>
    <row r="1822" spans="5:6" x14ac:dyDescent="0.25">
      <c r="E1822" s="39">
        <f t="shared" ca="1" si="56"/>
        <v>0.56107297472394357</v>
      </c>
      <c r="F1822" s="39">
        <f t="shared" ca="1" si="57"/>
        <v>190.2682436809859</v>
      </c>
    </row>
    <row r="1823" spans="5:6" x14ac:dyDescent="0.25">
      <c r="E1823" s="39">
        <f t="shared" ca="1" si="56"/>
        <v>0.10728060049458621</v>
      </c>
      <c r="F1823" s="39">
        <f t="shared" ca="1" si="57"/>
        <v>76.820150123646556</v>
      </c>
    </row>
    <row r="1824" spans="5:6" x14ac:dyDescent="0.25">
      <c r="E1824" s="39">
        <f t="shared" ca="1" si="56"/>
        <v>0.63146248170403207</v>
      </c>
      <c r="F1824" s="39">
        <f t="shared" ca="1" si="57"/>
        <v>207.86562042600801</v>
      </c>
    </row>
    <row r="1825" spans="5:6" x14ac:dyDescent="0.25">
      <c r="E1825" s="39">
        <f t="shared" ca="1" si="56"/>
        <v>0.19166743802461539</v>
      </c>
      <c r="F1825" s="39">
        <f t="shared" ca="1" si="57"/>
        <v>97.916859506153855</v>
      </c>
    </row>
    <row r="1826" spans="5:6" x14ac:dyDescent="0.25">
      <c r="E1826" s="39">
        <f t="shared" ca="1" si="56"/>
        <v>0.71958598213114466</v>
      </c>
      <c r="F1826" s="39">
        <f t="shared" ca="1" si="57"/>
        <v>229.89649553278616</v>
      </c>
    </row>
    <row r="1827" spans="5:6" x14ac:dyDescent="0.25">
      <c r="E1827" s="39">
        <f t="shared" ca="1" si="56"/>
        <v>0.45395942010527723</v>
      </c>
      <c r="F1827" s="39">
        <f t="shared" ca="1" si="57"/>
        <v>163.4898550263193</v>
      </c>
    </row>
    <row r="1828" spans="5:6" x14ac:dyDescent="0.25">
      <c r="E1828" s="39">
        <f t="shared" ca="1" si="56"/>
        <v>0.36087612205523845</v>
      </c>
      <c r="F1828" s="39">
        <f t="shared" ca="1" si="57"/>
        <v>140.21903051380963</v>
      </c>
    </row>
    <row r="1829" spans="5:6" x14ac:dyDescent="0.25">
      <c r="E1829" s="39">
        <f t="shared" ca="1" si="56"/>
        <v>8.741453394919585E-2</v>
      </c>
      <c r="F1829" s="39">
        <f t="shared" ca="1" si="57"/>
        <v>71.853633487298964</v>
      </c>
    </row>
    <row r="1830" spans="5:6" x14ac:dyDescent="0.25">
      <c r="E1830" s="39">
        <f t="shared" ca="1" si="56"/>
        <v>0.47719276021583712</v>
      </c>
      <c r="F1830" s="39">
        <f t="shared" ca="1" si="57"/>
        <v>169.29819005395927</v>
      </c>
    </row>
    <row r="1831" spans="5:6" x14ac:dyDescent="0.25">
      <c r="E1831" s="39">
        <f t="shared" ca="1" si="56"/>
        <v>2.5194582563447754E-2</v>
      </c>
      <c r="F1831" s="39">
        <f t="shared" ca="1" si="57"/>
        <v>56.298645640861935</v>
      </c>
    </row>
    <row r="1832" spans="5:6" x14ac:dyDescent="0.25">
      <c r="E1832" s="39">
        <f t="shared" ca="1" si="56"/>
        <v>0.12002837754974371</v>
      </c>
      <c r="F1832" s="39">
        <f t="shared" ca="1" si="57"/>
        <v>80.007094387435927</v>
      </c>
    </row>
    <row r="1833" spans="5:6" x14ac:dyDescent="0.25">
      <c r="E1833" s="39">
        <f t="shared" ca="1" si="56"/>
        <v>0.52887985687297956</v>
      </c>
      <c r="F1833" s="39">
        <f t="shared" ca="1" si="57"/>
        <v>182.21996421824488</v>
      </c>
    </row>
    <row r="1834" spans="5:6" x14ac:dyDescent="0.25">
      <c r="E1834" s="39">
        <f t="shared" ca="1" si="56"/>
        <v>0.91596933834599303</v>
      </c>
      <c r="F1834" s="39">
        <f t="shared" ca="1" si="57"/>
        <v>278.99233458649826</v>
      </c>
    </row>
    <row r="1835" spans="5:6" x14ac:dyDescent="0.25">
      <c r="E1835" s="39">
        <f t="shared" ca="1" si="56"/>
        <v>0.33339673372603595</v>
      </c>
      <c r="F1835" s="39">
        <f t="shared" ca="1" si="57"/>
        <v>133.349183431509</v>
      </c>
    </row>
    <row r="1836" spans="5:6" x14ac:dyDescent="0.25">
      <c r="E1836" s="39">
        <f t="shared" ca="1" si="56"/>
        <v>0.50973152382268294</v>
      </c>
      <c r="F1836" s="39">
        <f t="shared" ca="1" si="57"/>
        <v>177.43288095567073</v>
      </c>
    </row>
    <row r="1837" spans="5:6" x14ac:dyDescent="0.25">
      <c r="E1837" s="39">
        <f t="shared" ca="1" si="56"/>
        <v>0.49478642043115717</v>
      </c>
      <c r="F1837" s="39">
        <f t="shared" ca="1" si="57"/>
        <v>173.69660510778931</v>
      </c>
    </row>
    <row r="1838" spans="5:6" x14ac:dyDescent="0.25">
      <c r="E1838" s="39">
        <f t="shared" ca="1" si="56"/>
        <v>0.94310066775018964</v>
      </c>
      <c r="F1838" s="39">
        <f t="shared" ca="1" si="57"/>
        <v>285.7751669375474</v>
      </c>
    </row>
    <row r="1839" spans="5:6" x14ac:dyDescent="0.25">
      <c r="E1839" s="39">
        <f t="shared" ca="1" si="56"/>
        <v>0.2756327954924731</v>
      </c>
      <c r="F1839" s="39">
        <f t="shared" ca="1" si="57"/>
        <v>118.90819887311828</v>
      </c>
    </row>
    <row r="1840" spans="5:6" x14ac:dyDescent="0.25">
      <c r="E1840" s="39">
        <f t="shared" ca="1" si="56"/>
        <v>0.18695816200016946</v>
      </c>
      <c r="F1840" s="39">
        <f t="shared" ca="1" si="57"/>
        <v>96.739540500042366</v>
      </c>
    </row>
    <row r="1841" spans="5:6" x14ac:dyDescent="0.25">
      <c r="E1841" s="39">
        <f t="shared" ca="1" si="56"/>
        <v>0.89173759218868509</v>
      </c>
      <c r="F1841" s="39">
        <f t="shared" ca="1" si="57"/>
        <v>272.93439804717127</v>
      </c>
    </row>
    <row r="1842" spans="5:6" x14ac:dyDescent="0.25">
      <c r="E1842" s="39">
        <f t="shared" ca="1" si="56"/>
        <v>0.53644400241164447</v>
      </c>
      <c r="F1842" s="39">
        <f t="shared" ca="1" si="57"/>
        <v>184.1110006029111</v>
      </c>
    </row>
    <row r="1843" spans="5:6" x14ac:dyDescent="0.25">
      <c r="E1843" s="39">
        <f t="shared" ca="1" si="56"/>
        <v>0.36063236438973678</v>
      </c>
      <c r="F1843" s="39">
        <f t="shared" ca="1" si="57"/>
        <v>140.15809109743418</v>
      </c>
    </row>
    <row r="1844" spans="5:6" x14ac:dyDescent="0.25">
      <c r="E1844" s="39">
        <f t="shared" ca="1" si="56"/>
        <v>0.87426696049404073</v>
      </c>
      <c r="F1844" s="39">
        <f t="shared" ca="1" si="57"/>
        <v>268.56674012351016</v>
      </c>
    </row>
    <row r="1845" spans="5:6" x14ac:dyDescent="0.25">
      <c r="E1845" s="39">
        <f t="shared" ca="1" si="56"/>
        <v>0.96529520658510637</v>
      </c>
      <c r="F1845" s="39">
        <f t="shared" ca="1" si="57"/>
        <v>291.32380164627659</v>
      </c>
    </row>
    <row r="1846" spans="5:6" x14ac:dyDescent="0.25">
      <c r="E1846" s="39">
        <f t="shared" ca="1" si="56"/>
        <v>3.1294397257182305E-2</v>
      </c>
      <c r="F1846" s="39">
        <f t="shared" ca="1" si="57"/>
        <v>57.823599314295578</v>
      </c>
    </row>
    <row r="1847" spans="5:6" x14ac:dyDescent="0.25">
      <c r="E1847" s="39">
        <f t="shared" ca="1" si="56"/>
        <v>0.14407105193932179</v>
      </c>
      <c r="F1847" s="39">
        <f t="shared" ca="1" si="57"/>
        <v>86.017762984830455</v>
      </c>
    </row>
    <row r="1848" spans="5:6" x14ac:dyDescent="0.25">
      <c r="E1848" s="39">
        <f t="shared" ca="1" si="56"/>
        <v>0.20894962525768146</v>
      </c>
      <c r="F1848" s="39">
        <f t="shared" ca="1" si="57"/>
        <v>102.23740631442035</v>
      </c>
    </row>
    <row r="1849" spans="5:6" x14ac:dyDescent="0.25">
      <c r="E1849" s="39">
        <f t="shared" ca="1" si="56"/>
        <v>0.10972436246892625</v>
      </c>
      <c r="F1849" s="39">
        <f t="shared" ca="1" si="57"/>
        <v>77.431090617231561</v>
      </c>
    </row>
    <row r="1850" spans="5:6" x14ac:dyDescent="0.25">
      <c r="E1850" s="39">
        <f t="shared" ca="1" si="56"/>
        <v>0.35120113142160625</v>
      </c>
      <c r="F1850" s="39">
        <f t="shared" ca="1" si="57"/>
        <v>137.80028285540158</v>
      </c>
    </row>
    <row r="1851" spans="5:6" x14ac:dyDescent="0.25">
      <c r="E1851" s="39">
        <f t="shared" ca="1" si="56"/>
        <v>6.8309152762862535E-2</v>
      </c>
      <c r="F1851" s="39">
        <f t="shared" ca="1" si="57"/>
        <v>67.077288190715635</v>
      </c>
    </row>
    <row r="1852" spans="5:6" x14ac:dyDescent="0.25">
      <c r="E1852" s="39">
        <f t="shared" ca="1" si="56"/>
        <v>0.60570495696939342</v>
      </c>
      <c r="F1852" s="39">
        <f t="shared" ca="1" si="57"/>
        <v>201.42623924234834</v>
      </c>
    </row>
    <row r="1853" spans="5:6" x14ac:dyDescent="0.25">
      <c r="E1853" s="39">
        <f t="shared" ca="1" si="56"/>
        <v>0.81863760432322397</v>
      </c>
      <c r="F1853" s="39">
        <f t="shared" ca="1" si="57"/>
        <v>254.65940108080599</v>
      </c>
    </row>
    <row r="1854" spans="5:6" x14ac:dyDescent="0.25">
      <c r="E1854" s="39">
        <f t="shared" ca="1" si="56"/>
        <v>0.14388501914650476</v>
      </c>
      <c r="F1854" s="39">
        <f t="shared" ca="1" si="57"/>
        <v>85.97125478662619</v>
      </c>
    </row>
    <row r="1855" spans="5:6" x14ac:dyDescent="0.25">
      <c r="E1855" s="39">
        <f t="shared" ca="1" si="56"/>
        <v>0.49351720788043174</v>
      </c>
      <c r="F1855" s="39">
        <f t="shared" ca="1" si="57"/>
        <v>173.37930197010792</v>
      </c>
    </row>
    <row r="1856" spans="5:6" x14ac:dyDescent="0.25">
      <c r="E1856" s="39">
        <f t="shared" ca="1" si="56"/>
        <v>0.96342405319867097</v>
      </c>
      <c r="F1856" s="39">
        <f t="shared" ca="1" si="57"/>
        <v>290.85601329966778</v>
      </c>
    </row>
    <row r="1857" spans="5:6" x14ac:dyDescent="0.25">
      <c r="E1857" s="39">
        <f t="shared" ca="1" si="56"/>
        <v>0.3006020297970371</v>
      </c>
      <c r="F1857" s="39">
        <f t="shared" ca="1" si="57"/>
        <v>125.15050744925928</v>
      </c>
    </row>
    <row r="1858" spans="5:6" x14ac:dyDescent="0.25">
      <c r="E1858" s="39">
        <f t="shared" ca="1" si="56"/>
        <v>0.20846243549024068</v>
      </c>
      <c r="F1858" s="39">
        <f t="shared" ca="1" si="57"/>
        <v>102.11560887256017</v>
      </c>
    </row>
    <row r="1859" spans="5:6" x14ac:dyDescent="0.25">
      <c r="E1859" s="39">
        <f t="shared" ca="1" si="56"/>
        <v>0.44060114116946336</v>
      </c>
      <c r="F1859" s="39">
        <f t="shared" ca="1" si="57"/>
        <v>160.15028529236582</v>
      </c>
    </row>
    <row r="1860" spans="5:6" x14ac:dyDescent="0.25">
      <c r="E1860" s="39">
        <f t="shared" ref="E1860:E1923" ca="1" si="58">RAND()</f>
        <v>0.58538876141180241</v>
      </c>
      <c r="F1860" s="39">
        <f t="shared" ref="F1860:F1923" ca="1" si="59">$C$3+E1860*($C$4-$C$3)</f>
        <v>196.34719035295061</v>
      </c>
    </row>
    <row r="1861" spans="5:6" x14ac:dyDescent="0.25">
      <c r="E1861" s="39">
        <f t="shared" ca="1" si="58"/>
        <v>0.88663202022771304</v>
      </c>
      <c r="F1861" s="39">
        <f t="shared" ca="1" si="59"/>
        <v>271.65800505692823</v>
      </c>
    </row>
    <row r="1862" spans="5:6" x14ac:dyDescent="0.25">
      <c r="E1862" s="39">
        <f t="shared" ca="1" si="58"/>
        <v>0.6029696034847658</v>
      </c>
      <c r="F1862" s="39">
        <f t="shared" ca="1" si="59"/>
        <v>200.74240087119145</v>
      </c>
    </row>
    <row r="1863" spans="5:6" x14ac:dyDescent="0.25">
      <c r="E1863" s="39">
        <f t="shared" ca="1" si="58"/>
        <v>0.3523816754872402</v>
      </c>
      <c r="F1863" s="39">
        <f t="shared" ca="1" si="59"/>
        <v>138.09541887181007</v>
      </c>
    </row>
    <row r="1864" spans="5:6" x14ac:dyDescent="0.25">
      <c r="E1864" s="39">
        <f t="shared" ca="1" si="58"/>
        <v>0.26014395748206387</v>
      </c>
      <c r="F1864" s="39">
        <f t="shared" ca="1" si="59"/>
        <v>115.03598937051596</v>
      </c>
    </row>
    <row r="1865" spans="5:6" x14ac:dyDescent="0.25">
      <c r="E1865" s="39">
        <f t="shared" ca="1" si="58"/>
        <v>0.20873900221345643</v>
      </c>
      <c r="F1865" s="39">
        <f t="shared" ca="1" si="59"/>
        <v>102.1847505533641</v>
      </c>
    </row>
    <row r="1866" spans="5:6" x14ac:dyDescent="0.25">
      <c r="E1866" s="39">
        <f t="shared" ca="1" si="58"/>
        <v>0.47083652756267136</v>
      </c>
      <c r="F1866" s="39">
        <f t="shared" ca="1" si="59"/>
        <v>167.70913189066783</v>
      </c>
    </row>
    <row r="1867" spans="5:6" x14ac:dyDescent="0.25">
      <c r="E1867" s="39">
        <f t="shared" ca="1" si="58"/>
        <v>0.96402909429899475</v>
      </c>
      <c r="F1867" s="39">
        <f t="shared" ca="1" si="59"/>
        <v>291.00727357474869</v>
      </c>
    </row>
    <row r="1868" spans="5:6" x14ac:dyDescent="0.25">
      <c r="E1868" s="39">
        <f t="shared" ca="1" si="58"/>
        <v>0.67419102251409391</v>
      </c>
      <c r="F1868" s="39">
        <f t="shared" ca="1" si="59"/>
        <v>218.54775562852348</v>
      </c>
    </row>
    <row r="1869" spans="5:6" x14ac:dyDescent="0.25">
      <c r="E1869" s="39">
        <f t="shared" ca="1" si="58"/>
        <v>0.22752083999437167</v>
      </c>
      <c r="F1869" s="39">
        <f t="shared" ca="1" si="59"/>
        <v>106.88020999859292</v>
      </c>
    </row>
    <row r="1870" spans="5:6" x14ac:dyDescent="0.25">
      <c r="E1870" s="39">
        <f t="shared" ca="1" si="58"/>
        <v>0.4774907096137827</v>
      </c>
      <c r="F1870" s="39">
        <f t="shared" ca="1" si="59"/>
        <v>169.37267740344566</v>
      </c>
    </row>
    <row r="1871" spans="5:6" x14ac:dyDescent="0.25">
      <c r="E1871" s="39">
        <f t="shared" ca="1" si="58"/>
        <v>0.87767197419048415</v>
      </c>
      <c r="F1871" s="39">
        <f t="shared" ca="1" si="59"/>
        <v>269.41799354762105</v>
      </c>
    </row>
    <row r="1872" spans="5:6" x14ac:dyDescent="0.25">
      <c r="E1872" s="39">
        <f t="shared" ca="1" si="58"/>
        <v>0.24415672729265137</v>
      </c>
      <c r="F1872" s="39">
        <f t="shared" ca="1" si="59"/>
        <v>111.03918182316283</v>
      </c>
    </row>
    <row r="1873" spans="5:6" x14ac:dyDescent="0.25">
      <c r="E1873" s="39">
        <f t="shared" ca="1" si="58"/>
        <v>0.19500218557943561</v>
      </c>
      <c r="F1873" s="39">
        <f t="shared" ca="1" si="59"/>
        <v>98.750546394858901</v>
      </c>
    </row>
    <row r="1874" spans="5:6" x14ac:dyDescent="0.25">
      <c r="E1874" s="39">
        <f t="shared" ca="1" si="58"/>
        <v>0.84167374861307209</v>
      </c>
      <c r="F1874" s="39">
        <f t="shared" ca="1" si="59"/>
        <v>260.41843715326803</v>
      </c>
    </row>
    <row r="1875" spans="5:6" x14ac:dyDescent="0.25">
      <c r="E1875" s="39">
        <f t="shared" ca="1" si="58"/>
        <v>0.79897441777772304</v>
      </c>
      <c r="F1875" s="39">
        <f t="shared" ca="1" si="59"/>
        <v>249.74360444443076</v>
      </c>
    </row>
    <row r="1876" spans="5:6" x14ac:dyDescent="0.25">
      <c r="E1876" s="39">
        <f t="shared" ca="1" si="58"/>
        <v>0.35937189365961741</v>
      </c>
      <c r="F1876" s="39">
        <f t="shared" ca="1" si="59"/>
        <v>139.84297341490435</v>
      </c>
    </row>
    <row r="1877" spans="5:6" x14ac:dyDescent="0.25">
      <c r="E1877" s="39">
        <f t="shared" ca="1" si="58"/>
        <v>0.93664582973303911</v>
      </c>
      <c r="F1877" s="39">
        <f t="shared" ca="1" si="59"/>
        <v>284.16145743325978</v>
      </c>
    </row>
    <row r="1878" spans="5:6" x14ac:dyDescent="0.25">
      <c r="E1878" s="39">
        <f t="shared" ca="1" si="58"/>
        <v>0.65460347067953784</v>
      </c>
      <c r="F1878" s="39">
        <f t="shared" ca="1" si="59"/>
        <v>213.65086766988446</v>
      </c>
    </row>
    <row r="1879" spans="5:6" x14ac:dyDescent="0.25">
      <c r="E1879" s="39">
        <f t="shared" ca="1" si="58"/>
        <v>0.75209316643322732</v>
      </c>
      <c r="F1879" s="39">
        <f t="shared" ca="1" si="59"/>
        <v>238.02329160830683</v>
      </c>
    </row>
    <row r="1880" spans="5:6" x14ac:dyDescent="0.25">
      <c r="E1880" s="39">
        <f t="shared" ca="1" si="58"/>
        <v>0.11108023806950917</v>
      </c>
      <c r="F1880" s="39">
        <f t="shared" ca="1" si="59"/>
        <v>77.770059517377291</v>
      </c>
    </row>
    <row r="1881" spans="5:6" x14ac:dyDescent="0.25">
      <c r="E1881" s="39">
        <f t="shared" ca="1" si="58"/>
        <v>0.85636294841624305</v>
      </c>
      <c r="F1881" s="39">
        <f t="shared" ca="1" si="59"/>
        <v>264.09073710406074</v>
      </c>
    </row>
    <row r="1882" spans="5:6" x14ac:dyDescent="0.25">
      <c r="E1882" s="39">
        <f t="shared" ca="1" si="58"/>
        <v>0.5353319708612807</v>
      </c>
      <c r="F1882" s="39">
        <f t="shared" ca="1" si="59"/>
        <v>183.83299271532019</v>
      </c>
    </row>
    <row r="1883" spans="5:6" x14ac:dyDescent="0.25">
      <c r="E1883" s="39">
        <f t="shared" ca="1" si="58"/>
        <v>0.22605033316886314</v>
      </c>
      <c r="F1883" s="39">
        <f t="shared" ca="1" si="59"/>
        <v>106.51258329221579</v>
      </c>
    </row>
    <row r="1884" spans="5:6" x14ac:dyDescent="0.25">
      <c r="E1884" s="39">
        <f t="shared" ca="1" si="58"/>
        <v>0.67894512825080144</v>
      </c>
      <c r="F1884" s="39">
        <f t="shared" ca="1" si="59"/>
        <v>219.73628206270035</v>
      </c>
    </row>
    <row r="1885" spans="5:6" x14ac:dyDescent="0.25">
      <c r="E1885" s="39">
        <f t="shared" ca="1" si="58"/>
        <v>0.97967392380018947</v>
      </c>
      <c r="F1885" s="39">
        <f t="shared" ca="1" si="59"/>
        <v>294.91848095004741</v>
      </c>
    </row>
    <row r="1886" spans="5:6" x14ac:dyDescent="0.25">
      <c r="E1886" s="39">
        <f t="shared" ca="1" si="58"/>
        <v>0.9226181524263245</v>
      </c>
      <c r="F1886" s="39">
        <f t="shared" ca="1" si="59"/>
        <v>280.65453810658113</v>
      </c>
    </row>
    <row r="1887" spans="5:6" x14ac:dyDescent="0.25">
      <c r="E1887" s="39">
        <f t="shared" ca="1" si="58"/>
        <v>0.78657346793338101</v>
      </c>
      <c r="F1887" s="39">
        <f t="shared" ca="1" si="59"/>
        <v>246.64336698334526</v>
      </c>
    </row>
    <row r="1888" spans="5:6" x14ac:dyDescent="0.25">
      <c r="E1888" s="39">
        <f t="shared" ca="1" si="58"/>
        <v>0.12114734064331689</v>
      </c>
      <c r="F1888" s="39">
        <f t="shared" ca="1" si="59"/>
        <v>80.286835160829227</v>
      </c>
    </row>
    <row r="1889" spans="5:6" x14ac:dyDescent="0.25">
      <c r="E1889" s="39">
        <f t="shared" ca="1" si="58"/>
        <v>0.48605600716784869</v>
      </c>
      <c r="F1889" s="39">
        <f t="shared" ca="1" si="59"/>
        <v>171.51400179196219</v>
      </c>
    </row>
    <row r="1890" spans="5:6" x14ac:dyDescent="0.25">
      <c r="E1890" s="39">
        <f t="shared" ca="1" si="58"/>
        <v>0.14864901593939683</v>
      </c>
      <c r="F1890" s="39">
        <f t="shared" ca="1" si="59"/>
        <v>87.162253984849201</v>
      </c>
    </row>
    <row r="1891" spans="5:6" x14ac:dyDescent="0.25">
      <c r="E1891" s="39">
        <f t="shared" ca="1" si="58"/>
        <v>0.94991300147310109</v>
      </c>
      <c r="F1891" s="39">
        <f t="shared" ca="1" si="59"/>
        <v>287.47825036827527</v>
      </c>
    </row>
    <row r="1892" spans="5:6" x14ac:dyDescent="0.25">
      <c r="E1892" s="39">
        <f t="shared" ca="1" si="58"/>
        <v>0.22121489644537395</v>
      </c>
      <c r="F1892" s="39">
        <f t="shared" ca="1" si="59"/>
        <v>105.30372411134348</v>
      </c>
    </row>
    <row r="1893" spans="5:6" x14ac:dyDescent="0.25">
      <c r="E1893" s="39">
        <f t="shared" ca="1" si="58"/>
        <v>0.46783518752158315</v>
      </c>
      <c r="F1893" s="39">
        <f t="shared" ca="1" si="59"/>
        <v>166.95879688039579</v>
      </c>
    </row>
    <row r="1894" spans="5:6" x14ac:dyDescent="0.25">
      <c r="E1894" s="39">
        <f t="shared" ca="1" si="58"/>
        <v>0.26950686563504045</v>
      </c>
      <c r="F1894" s="39">
        <f t="shared" ca="1" si="59"/>
        <v>117.37671640876012</v>
      </c>
    </row>
    <row r="1895" spans="5:6" x14ac:dyDescent="0.25">
      <c r="E1895" s="39">
        <f t="shared" ca="1" si="58"/>
        <v>0.76878951307980237</v>
      </c>
      <c r="F1895" s="39">
        <f t="shared" ca="1" si="59"/>
        <v>242.1973782699506</v>
      </c>
    </row>
    <row r="1896" spans="5:6" x14ac:dyDescent="0.25">
      <c r="E1896" s="39">
        <f t="shared" ca="1" si="58"/>
        <v>0.63533305698032905</v>
      </c>
      <c r="F1896" s="39">
        <f t="shared" ca="1" si="59"/>
        <v>208.83326424508226</v>
      </c>
    </row>
    <row r="1897" spans="5:6" x14ac:dyDescent="0.25">
      <c r="E1897" s="39">
        <f t="shared" ca="1" si="58"/>
        <v>0.42464365060625553</v>
      </c>
      <c r="F1897" s="39">
        <f t="shared" ca="1" si="59"/>
        <v>156.16091265156388</v>
      </c>
    </row>
    <row r="1898" spans="5:6" x14ac:dyDescent="0.25">
      <c r="E1898" s="39">
        <f t="shared" ca="1" si="58"/>
        <v>0.65665852772797539</v>
      </c>
      <c r="F1898" s="39">
        <f t="shared" ca="1" si="59"/>
        <v>214.16463193199385</v>
      </c>
    </row>
    <row r="1899" spans="5:6" x14ac:dyDescent="0.25">
      <c r="E1899" s="39">
        <f t="shared" ca="1" si="58"/>
        <v>0.92427373811729951</v>
      </c>
      <c r="F1899" s="39">
        <f t="shared" ca="1" si="59"/>
        <v>281.06843452932492</v>
      </c>
    </row>
    <row r="1900" spans="5:6" x14ac:dyDescent="0.25">
      <c r="E1900" s="39">
        <f t="shared" ca="1" si="58"/>
        <v>0.44798292739492451</v>
      </c>
      <c r="F1900" s="39">
        <f t="shared" ca="1" si="59"/>
        <v>161.99573184873111</v>
      </c>
    </row>
    <row r="1901" spans="5:6" x14ac:dyDescent="0.25">
      <c r="E1901" s="39">
        <f t="shared" ca="1" si="58"/>
        <v>0.53610367813793725</v>
      </c>
      <c r="F1901" s="39">
        <f t="shared" ca="1" si="59"/>
        <v>184.0259195344843</v>
      </c>
    </row>
    <row r="1902" spans="5:6" x14ac:dyDescent="0.25">
      <c r="E1902" s="39">
        <f t="shared" ca="1" si="58"/>
        <v>0.62916930484821676</v>
      </c>
      <c r="F1902" s="39">
        <f t="shared" ca="1" si="59"/>
        <v>207.29232621205418</v>
      </c>
    </row>
    <row r="1903" spans="5:6" x14ac:dyDescent="0.25">
      <c r="E1903" s="39">
        <f t="shared" ca="1" si="58"/>
        <v>0.97332179460146906</v>
      </c>
      <c r="F1903" s="39">
        <f t="shared" ca="1" si="59"/>
        <v>293.33044865036726</v>
      </c>
    </row>
    <row r="1904" spans="5:6" x14ac:dyDescent="0.25">
      <c r="E1904" s="39">
        <f t="shared" ca="1" si="58"/>
        <v>0.55050725171928716</v>
      </c>
      <c r="F1904" s="39">
        <f t="shared" ca="1" si="59"/>
        <v>187.6268129298218</v>
      </c>
    </row>
    <row r="1905" spans="5:6" x14ac:dyDescent="0.25">
      <c r="E1905" s="39">
        <f t="shared" ca="1" si="58"/>
        <v>0.66156122138616968</v>
      </c>
      <c r="F1905" s="39">
        <f t="shared" ca="1" si="59"/>
        <v>215.39030534654242</v>
      </c>
    </row>
    <row r="1906" spans="5:6" x14ac:dyDescent="0.25">
      <c r="E1906" s="39">
        <f t="shared" ca="1" si="58"/>
        <v>9.6117907494590038E-2</v>
      </c>
      <c r="F1906" s="39">
        <f t="shared" ca="1" si="59"/>
        <v>74.029476873647511</v>
      </c>
    </row>
    <row r="1907" spans="5:6" x14ac:dyDescent="0.25">
      <c r="E1907" s="39">
        <f t="shared" ca="1" si="58"/>
        <v>0.80964009913363533</v>
      </c>
      <c r="F1907" s="39">
        <f t="shared" ca="1" si="59"/>
        <v>252.41002478340883</v>
      </c>
    </row>
    <row r="1908" spans="5:6" x14ac:dyDescent="0.25">
      <c r="E1908" s="39">
        <f t="shared" ca="1" si="58"/>
        <v>0.47162813894471822</v>
      </c>
      <c r="F1908" s="39">
        <f t="shared" ca="1" si="59"/>
        <v>167.90703473617955</v>
      </c>
    </row>
    <row r="1909" spans="5:6" x14ac:dyDescent="0.25">
      <c r="E1909" s="39">
        <f t="shared" ca="1" si="58"/>
        <v>0.54124247152338434</v>
      </c>
      <c r="F1909" s="39">
        <f t="shared" ca="1" si="59"/>
        <v>185.31061788084608</v>
      </c>
    </row>
    <row r="1910" spans="5:6" x14ac:dyDescent="0.25">
      <c r="E1910" s="39">
        <f t="shared" ca="1" si="58"/>
        <v>0.59759627449249564</v>
      </c>
      <c r="F1910" s="39">
        <f t="shared" ca="1" si="59"/>
        <v>199.39906862312392</v>
      </c>
    </row>
    <row r="1911" spans="5:6" x14ac:dyDescent="0.25">
      <c r="E1911" s="39">
        <f t="shared" ca="1" si="58"/>
        <v>0.72504980042686606</v>
      </c>
      <c r="F1911" s="39">
        <f t="shared" ca="1" si="59"/>
        <v>231.26245010671653</v>
      </c>
    </row>
    <row r="1912" spans="5:6" x14ac:dyDescent="0.25">
      <c r="E1912" s="39">
        <f t="shared" ca="1" si="58"/>
        <v>0.78124354499557758</v>
      </c>
      <c r="F1912" s="39">
        <f t="shared" ca="1" si="59"/>
        <v>245.31088624889441</v>
      </c>
    </row>
    <row r="1913" spans="5:6" x14ac:dyDescent="0.25">
      <c r="E1913" s="39">
        <f t="shared" ca="1" si="58"/>
        <v>0.90332475604224993</v>
      </c>
      <c r="F1913" s="39">
        <f t="shared" ca="1" si="59"/>
        <v>275.83118901056253</v>
      </c>
    </row>
    <row r="1914" spans="5:6" x14ac:dyDescent="0.25">
      <c r="E1914" s="39">
        <f t="shared" ca="1" si="58"/>
        <v>0.40126994533922666</v>
      </c>
      <c r="F1914" s="39">
        <f t="shared" ca="1" si="59"/>
        <v>150.31748633480666</v>
      </c>
    </row>
    <row r="1915" spans="5:6" x14ac:dyDescent="0.25">
      <c r="E1915" s="39">
        <f t="shared" ca="1" si="58"/>
        <v>1.9659250195807054E-2</v>
      </c>
      <c r="F1915" s="39">
        <f t="shared" ca="1" si="59"/>
        <v>54.914812548951765</v>
      </c>
    </row>
    <row r="1916" spans="5:6" x14ac:dyDescent="0.25">
      <c r="E1916" s="39">
        <f t="shared" ca="1" si="58"/>
        <v>0.8578359156614912</v>
      </c>
      <c r="F1916" s="39">
        <f t="shared" ca="1" si="59"/>
        <v>264.45897891537277</v>
      </c>
    </row>
    <row r="1917" spans="5:6" x14ac:dyDescent="0.25">
      <c r="E1917" s="39">
        <f t="shared" ca="1" si="58"/>
        <v>0.91749781468055291</v>
      </c>
      <c r="F1917" s="39">
        <f t="shared" ca="1" si="59"/>
        <v>279.37445367013822</v>
      </c>
    </row>
    <row r="1918" spans="5:6" x14ac:dyDescent="0.25">
      <c r="E1918" s="39">
        <f t="shared" ca="1" si="58"/>
        <v>0.56976309838944506</v>
      </c>
      <c r="F1918" s="39">
        <f t="shared" ca="1" si="59"/>
        <v>192.44077459736127</v>
      </c>
    </row>
    <row r="1919" spans="5:6" x14ac:dyDescent="0.25">
      <c r="E1919" s="39">
        <f t="shared" ca="1" si="58"/>
        <v>0.95560114718328049</v>
      </c>
      <c r="F1919" s="39">
        <f t="shared" ca="1" si="59"/>
        <v>288.90028679582008</v>
      </c>
    </row>
    <row r="1920" spans="5:6" x14ac:dyDescent="0.25">
      <c r="E1920" s="39">
        <f t="shared" ca="1" si="58"/>
        <v>0.36747317899004428</v>
      </c>
      <c r="F1920" s="39">
        <f t="shared" ca="1" si="59"/>
        <v>141.86829474751107</v>
      </c>
    </row>
    <row r="1921" spans="5:6" x14ac:dyDescent="0.25">
      <c r="E1921" s="39">
        <f t="shared" ca="1" si="58"/>
        <v>0.66294837333600931</v>
      </c>
      <c r="F1921" s="39">
        <f t="shared" ca="1" si="59"/>
        <v>215.73709333400234</v>
      </c>
    </row>
    <row r="1922" spans="5:6" x14ac:dyDescent="0.25">
      <c r="E1922" s="39">
        <f t="shared" ca="1" si="58"/>
        <v>0.29348451334710501</v>
      </c>
      <c r="F1922" s="39">
        <f t="shared" ca="1" si="59"/>
        <v>123.37112833677625</v>
      </c>
    </row>
    <row r="1923" spans="5:6" x14ac:dyDescent="0.25">
      <c r="E1923" s="39">
        <f t="shared" ca="1" si="58"/>
        <v>0.54096644190105514</v>
      </c>
      <c r="F1923" s="39">
        <f t="shared" ca="1" si="59"/>
        <v>185.2416104752638</v>
      </c>
    </row>
    <row r="1924" spans="5:6" x14ac:dyDescent="0.25">
      <c r="E1924" s="39">
        <f t="shared" ref="E1924:E1987" ca="1" si="60">RAND()</f>
        <v>0.78431504949363529</v>
      </c>
      <c r="F1924" s="39">
        <f t="shared" ref="F1924:F1987" ca="1" si="61">$C$3+E1924*($C$4-$C$3)</f>
        <v>246.07876237340884</v>
      </c>
    </row>
    <row r="1925" spans="5:6" x14ac:dyDescent="0.25">
      <c r="E1925" s="39">
        <f t="shared" ca="1" si="60"/>
        <v>0.27072221892628612</v>
      </c>
      <c r="F1925" s="39">
        <f t="shared" ca="1" si="61"/>
        <v>117.68055473157153</v>
      </c>
    </row>
    <row r="1926" spans="5:6" x14ac:dyDescent="0.25">
      <c r="E1926" s="39">
        <f t="shared" ca="1" si="60"/>
        <v>0.21878326084790956</v>
      </c>
      <c r="F1926" s="39">
        <f t="shared" ca="1" si="61"/>
        <v>104.69581521197739</v>
      </c>
    </row>
    <row r="1927" spans="5:6" x14ac:dyDescent="0.25">
      <c r="E1927" s="39">
        <f t="shared" ca="1" si="60"/>
        <v>0.87961436865918297</v>
      </c>
      <c r="F1927" s="39">
        <f t="shared" ca="1" si="61"/>
        <v>269.90359216479578</v>
      </c>
    </row>
    <row r="1928" spans="5:6" x14ac:dyDescent="0.25">
      <c r="E1928" s="39">
        <f t="shared" ca="1" si="60"/>
        <v>0.29665564392491617</v>
      </c>
      <c r="F1928" s="39">
        <f t="shared" ca="1" si="61"/>
        <v>124.16391098122904</v>
      </c>
    </row>
    <row r="1929" spans="5:6" x14ac:dyDescent="0.25">
      <c r="E1929" s="39">
        <f t="shared" ca="1" si="60"/>
        <v>0.61626524944527794</v>
      </c>
      <c r="F1929" s="39">
        <f t="shared" ca="1" si="61"/>
        <v>204.06631236131949</v>
      </c>
    </row>
    <row r="1930" spans="5:6" x14ac:dyDescent="0.25">
      <c r="E1930" s="39">
        <f t="shared" ca="1" si="60"/>
        <v>0.72206587340442085</v>
      </c>
      <c r="F1930" s="39">
        <f t="shared" ca="1" si="61"/>
        <v>230.5164683511052</v>
      </c>
    </row>
    <row r="1931" spans="5:6" x14ac:dyDescent="0.25">
      <c r="E1931" s="39">
        <f t="shared" ca="1" si="60"/>
        <v>0.62810246383950208</v>
      </c>
      <c r="F1931" s="39">
        <f t="shared" ca="1" si="61"/>
        <v>207.02561595987552</v>
      </c>
    </row>
    <row r="1932" spans="5:6" x14ac:dyDescent="0.25">
      <c r="E1932" s="39">
        <f t="shared" ca="1" si="60"/>
        <v>0.12485342113443432</v>
      </c>
      <c r="F1932" s="39">
        <f t="shared" ca="1" si="61"/>
        <v>81.213355283608578</v>
      </c>
    </row>
    <row r="1933" spans="5:6" x14ac:dyDescent="0.25">
      <c r="E1933" s="39">
        <f t="shared" ca="1" si="60"/>
        <v>0.84497941773547758</v>
      </c>
      <c r="F1933" s="39">
        <f t="shared" ca="1" si="61"/>
        <v>261.24485443386936</v>
      </c>
    </row>
    <row r="1934" spans="5:6" x14ac:dyDescent="0.25">
      <c r="E1934" s="39">
        <f t="shared" ca="1" si="60"/>
        <v>0.82180364081488533</v>
      </c>
      <c r="F1934" s="39">
        <f t="shared" ca="1" si="61"/>
        <v>255.45091020372132</v>
      </c>
    </row>
    <row r="1935" spans="5:6" x14ac:dyDescent="0.25">
      <c r="E1935" s="39">
        <f t="shared" ca="1" si="60"/>
        <v>7.2978446124678742E-2</v>
      </c>
      <c r="F1935" s="39">
        <f t="shared" ca="1" si="61"/>
        <v>68.244611531169681</v>
      </c>
    </row>
    <row r="1936" spans="5:6" x14ac:dyDescent="0.25">
      <c r="E1936" s="39">
        <f t="shared" ca="1" si="60"/>
        <v>0.47300523781323167</v>
      </c>
      <c r="F1936" s="39">
        <f t="shared" ca="1" si="61"/>
        <v>168.2513094533079</v>
      </c>
    </row>
    <row r="1937" spans="5:6" x14ac:dyDescent="0.25">
      <c r="E1937" s="39">
        <f t="shared" ca="1" si="60"/>
        <v>0.42122397724202754</v>
      </c>
      <c r="F1937" s="39">
        <f t="shared" ca="1" si="61"/>
        <v>155.30599431050689</v>
      </c>
    </row>
    <row r="1938" spans="5:6" x14ac:dyDescent="0.25">
      <c r="E1938" s="39">
        <f t="shared" ca="1" si="60"/>
        <v>0.47422808287556739</v>
      </c>
      <c r="F1938" s="39">
        <f t="shared" ca="1" si="61"/>
        <v>168.55702071889186</v>
      </c>
    </row>
    <row r="1939" spans="5:6" x14ac:dyDescent="0.25">
      <c r="E1939" s="39">
        <f t="shared" ca="1" si="60"/>
        <v>3.3834463976839202E-2</v>
      </c>
      <c r="F1939" s="39">
        <f t="shared" ca="1" si="61"/>
        <v>58.458615994209801</v>
      </c>
    </row>
    <row r="1940" spans="5:6" x14ac:dyDescent="0.25">
      <c r="E1940" s="39">
        <f t="shared" ca="1" si="60"/>
        <v>0.79535088091091499</v>
      </c>
      <c r="F1940" s="39">
        <f t="shared" ca="1" si="61"/>
        <v>248.83772022772874</v>
      </c>
    </row>
    <row r="1941" spans="5:6" x14ac:dyDescent="0.25">
      <c r="E1941" s="39">
        <f t="shared" ca="1" si="60"/>
        <v>0.36131508914844102</v>
      </c>
      <c r="F1941" s="39">
        <f t="shared" ca="1" si="61"/>
        <v>140.32877228711027</v>
      </c>
    </row>
    <row r="1942" spans="5:6" x14ac:dyDescent="0.25">
      <c r="E1942" s="39">
        <f t="shared" ca="1" si="60"/>
        <v>0.66475722425058748</v>
      </c>
      <c r="F1942" s="39">
        <f t="shared" ca="1" si="61"/>
        <v>216.18930606264686</v>
      </c>
    </row>
    <row r="1943" spans="5:6" x14ac:dyDescent="0.25">
      <c r="E1943" s="39">
        <f t="shared" ca="1" si="60"/>
        <v>0.40720680194193482</v>
      </c>
      <c r="F1943" s="39">
        <f t="shared" ca="1" si="61"/>
        <v>151.80170048548371</v>
      </c>
    </row>
    <row r="1944" spans="5:6" x14ac:dyDescent="0.25">
      <c r="E1944" s="39">
        <f t="shared" ca="1" si="60"/>
        <v>0.78767836424416982</v>
      </c>
      <c r="F1944" s="39">
        <f t="shared" ca="1" si="61"/>
        <v>246.91959106104247</v>
      </c>
    </row>
    <row r="1945" spans="5:6" x14ac:dyDescent="0.25">
      <c r="E1945" s="39">
        <f t="shared" ca="1" si="60"/>
        <v>0.18432385888928471</v>
      </c>
      <c r="F1945" s="39">
        <f t="shared" ca="1" si="61"/>
        <v>96.08096472232117</v>
      </c>
    </row>
    <row r="1946" spans="5:6" x14ac:dyDescent="0.25">
      <c r="E1946" s="39">
        <f t="shared" ca="1" si="60"/>
        <v>9.9832261946667833E-2</v>
      </c>
      <c r="F1946" s="39">
        <f t="shared" ca="1" si="61"/>
        <v>74.958065486666953</v>
      </c>
    </row>
    <row r="1947" spans="5:6" x14ac:dyDescent="0.25">
      <c r="E1947" s="39">
        <f t="shared" ca="1" si="60"/>
        <v>0.81567719970409258</v>
      </c>
      <c r="F1947" s="39">
        <f t="shared" ca="1" si="61"/>
        <v>253.91929992602314</v>
      </c>
    </row>
    <row r="1948" spans="5:6" x14ac:dyDescent="0.25">
      <c r="E1948" s="39">
        <f t="shared" ca="1" si="60"/>
        <v>0.62392517828748362</v>
      </c>
      <c r="F1948" s="39">
        <f t="shared" ca="1" si="61"/>
        <v>205.9812945718709</v>
      </c>
    </row>
    <row r="1949" spans="5:6" x14ac:dyDescent="0.25">
      <c r="E1949" s="39">
        <f t="shared" ca="1" si="60"/>
        <v>0.9630501727598817</v>
      </c>
      <c r="F1949" s="39">
        <f t="shared" ca="1" si="61"/>
        <v>290.76254318997042</v>
      </c>
    </row>
    <row r="1950" spans="5:6" x14ac:dyDescent="0.25">
      <c r="E1950" s="39">
        <f t="shared" ca="1" si="60"/>
        <v>0.92296225401809773</v>
      </c>
      <c r="F1950" s="39">
        <f t="shared" ca="1" si="61"/>
        <v>280.7405635045244</v>
      </c>
    </row>
    <row r="1951" spans="5:6" x14ac:dyDescent="0.25">
      <c r="E1951" s="39">
        <f t="shared" ca="1" si="60"/>
        <v>0.37869731193221168</v>
      </c>
      <c r="F1951" s="39">
        <f t="shared" ca="1" si="61"/>
        <v>144.67432798305293</v>
      </c>
    </row>
    <row r="1952" spans="5:6" x14ac:dyDescent="0.25">
      <c r="E1952" s="39">
        <f t="shared" ca="1" si="60"/>
        <v>0.48356528084135419</v>
      </c>
      <c r="F1952" s="39">
        <f t="shared" ca="1" si="61"/>
        <v>170.89132021033856</v>
      </c>
    </row>
    <row r="1953" spans="5:6" x14ac:dyDescent="0.25">
      <c r="E1953" s="39">
        <f t="shared" ca="1" si="60"/>
        <v>0.86175906288961857</v>
      </c>
      <c r="F1953" s="39">
        <f t="shared" ca="1" si="61"/>
        <v>265.43976572240467</v>
      </c>
    </row>
    <row r="1954" spans="5:6" x14ac:dyDescent="0.25">
      <c r="E1954" s="39">
        <f t="shared" ca="1" si="60"/>
        <v>0.94017396728145775</v>
      </c>
      <c r="F1954" s="39">
        <f t="shared" ca="1" si="61"/>
        <v>285.04349182036447</v>
      </c>
    </row>
    <row r="1955" spans="5:6" x14ac:dyDescent="0.25">
      <c r="E1955" s="39">
        <f t="shared" ca="1" si="60"/>
        <v>0.81607279075263239</v>
      </c>
      <c r="F1955" s="39">
        <f t="shared" ca="1" si="61"/>
        <v>254.0181976881581</v>
      </c>
    </row>
    <row r="1956" spans="5:6" x14ac:dyDescent="0.25">
      <c r="E1956" s="39">
        <f t="shared" ca="1" si="60"/>
        <v>0.26107530431095127</v>
      </c>
      <c r="F1956" s="39">
        <f t="shared" ca="1" si="61"/>
        <v>115.26882607773781</v>
      </c>
    </row>
    <row r="1957" spans="5:6" x14ac:dyDescent="0.25">
      <c r="E1957" s="39">
        <f t="shared" ca="1" si="60"/>
        <v>6.866975076518389E-2</v>
      </c>
      <c r="F1957" s="39">
        <f t="shared" ca="1" si="61"/>
        <v>67.167437691295973</v>
      </c>
    </row>
    <row r="1958" spans="5:6" x14ac:dyDescent="0.25">
      <c r="E1958" s="39">
        <f t="shared" ca="1" si="60"/>
        <v>0.64939511289103846</v>
      </c>
      <c r="F1958" s="39">
        <f t="shared" ca="1" si="61"/>
        <v>212.34877822275962</v>
      </c>
    </row>
    <row r="1959" spans="5:6" x14ac:dyDescent="0.25">
      <c r="E1959" s="39">
        <f t="shared" ca="1" si="60"/>
        <v>0.80036062167331479</v>
      </c>
      <c r="F1959" s="39">
        <f t="shared" ca="1" si="61"/>
        <v>250.09015541832869</v>
      </c>
    </row>
    <row r="1960" spans="5:6" x14ac:dyDescent="0.25">
      <c r="E1960" s="39">
        <f t="shared" ca="1" si="60"/>
        <v>0.1435974784542442</v>
      </c>
      <c r="F1960" s="39">
        <f t="shared" ca="1" si="61"/>
        <v>85.899369613561049</v>
      </c>
    </row>
    <row r="1961" spans="5:6" x14ac:dyDescent="0.25">
      <c r="E1961" s="39">
        <f t="shared" ca="1" si="60"/>
        <v>0.26073542752470358</v>
      </c>
      <c r="F1961" s="39">
        <f t="shared" ca="1" si="61"/>
        <v>115.1838568811759</v>
      </c>
    </row>
    <row r="1962" spans="5:6" x14ac:dyDescent="0.25">
      <c r="E1962" s="39">
        <f t="shared" ca="1" si="60"/>
        <v>0.63215217495709497</v>
      </c>
      <c r="F1962" s="39">
        <f t="shared" ca="1" si="61"/>
        <v>208.03804373927375</v>
      </c>
    </row>
    <row r="1963" spans="5:6" x14ac:dyDescent="0.25">
      <c r="E1963" s="39">
        <f t="shared" ca="1" si="60"/>
        <v>0.16857648543992865</v>
      </c>
      <c r="F1963" s="39">
        <f t="shared" ca="1" si="61"/>
        <v>92.144121359982165</v>
      </c>
    </row>
    <row r="1964" spans="5:6" x14ac:dyDescent="0.25">
      <c r="E1964" s="39">
        <f t="shared" ca="1" si="60"/>
        <v>0.28548955515655738</v>
      </c>
      <c r="F1964" s="39">
        <f t="shared" ca="1" si="61"/>
        <v>121.37238878913935</v>
      </c>
    </row>
    <row r="1965" spans="5:6" x14ac:dyDescent="0.25">
      <c r="E1965" s="39">
        <f t="shared" ca="1" si="60"/>
        <v>0.42935722670637955</v>
      </c>
      <c r="F1965" s="39">
        <f t="shared" ca="1" si="61"/>
        <v>157.3393066765949</v>
      </c>
    </row>
    <row r="1966" spans="5:6" x14ac:dyDescent="0.25">
      <c r="E1966" s="39">
        <f t="shared" ca="1" si="60"/>
        <v>0.54737111151921647</v>
      </c>
      <c r="F1966" s="39">
        <f t="shared" ca="1" si="61"/>
        <v>186.84277787980412</v>
      </c>
    </row>
    <row r="1967" spans="5:6" x14ac:dyDescent="0.25">
      <c r="E1967" s="39">
        <f t="shared" ca="1" si="60"/>
        <v>0.8723181438813663</v>
      </c>
      <c r="F1967" s="39">
        <f t="shared" ca="1" si="61"/>
        <v>268.07953597034157</v>
      </c>
    </row>
    <row r="1968" spans="5:6" x14ac:dyDescent="0.25">
      <c r="E1968" s="39">
        <f t="shared" ca="1" si="60"/>
        <v>0.84069290932344209</v>
      </c>
      <c r="F1968" s="39">
        <f t="shared" ca="1" si="61"/>
        <v>260.17322733086053</v>
      </c>
    </row>
    <row r="1969" spans="5:6" x14ac:dyDescent="0.25">
      <c r="E1969" s="39">
        <f t="shared" ca="1" si="60"/>
        <v>0.35922503947061923</v>
      </c>
      <c r="F1969" s="39">
        <f t="shared" ca="1" si="61"/>
        <v>139.8062598676548</v>
      </c>
    </row>
    <row r="1970" spans="5:6" x14ac:dyDescent="0.25">
      <c r="E1970" s="39">
        <f t="shared" ca="1" si="60"/>
        <v>0.93076760752350018</v>
      </c>
      <c r="F1970" s="39">
        <f t="shared" ca="1" si="61"/>
        <v>282.69190188087504</v>
      </c>
    </row>
    <row r="1971" spans="5:6" x14ac:dyDescent="0.25">
      <c r="E1971" s="39">
        <f t="shared" ca="1" si="60"/>
        <v>9.5902713120373018E-2</v>
      </c>
      <c r="F1971" s="39">
        <f t="shared" ca="1" si="61"/>
        <v>73.975678280093263</v>
      </c>
    </row>
    <row r="1972" spans="5:6" x14ac:dyDescent="0.25">
      <c r="E1972" s="39">
        <f t="shared" ca="1" si="60"/>
        <v>0.26327863964690279</v>
      </c>
      <c r="F1972" s="39">
        <f t="shared" ca="1" si="61"/>
        <v>115.81965991172569</v>
      </c>
    </row>
    <row r="1973" spans="5:6" x14ac:dyDescent="0.25">
      <c r="E1973" s="39">
        <f t="shared" ca="1" si="60"/>
        <v>0.33559066062447895</v>
      </c>
      <c r="F1973" s="39">
        <f t="shared" ca="1" si="61"/>
        <v>133.89766515611973</v>
      </c>
    </row>
    <row r="1974" spans="5:6" x14ac:dyDescent="0.25">
      <c r="E1974" s="39">
        <f t="shared" ca="1" si="60"/>
        <v>0.60634827150068848</v>
      </c>
      <c r="F1974" s="39">
        <f t="shared" ca="1" si="61"/>
        <v>201.58706787517212</v>
      </c>
    </row>
    <row r="1975" spans="5:6" x14ac:dyDescent="0.25">
      <c r="E1975" s="39">
        <f t="shared" ca="1" si="60"/>
        <v>0.73551647644130091</v>
      </c>
      <c r="F1975" s="39">
        <f t="shared" ca="1" si="61"/>
        <v>233.87911911032523</v>
      </c>
    </row>
    <row r="1976" spans="5:6" x14ac:dyDescent="0.25">
      <c r="E1976" s="39">
        <f t="shared" ca="1" si="60"/>
        <v>3.9376557648648558E-2</v>
      </c>
      <c r="F1976" s="39">
        <f t="shared" ca="1" si="61"/>
        <v>59.844139412162136</v>
      </c>
    </row>
    <row r="1977" spans="5:6" x14ac:dyDescent="0.25">
      <c r="E1977" s="39">
        <f t="shared" ca="1" si="60"/>
        <v>0.86437598068534938</v>
      </c>
      <c r="F1977" s="39">
        <f t="shared" ca="1" si="61"/>
        <v>266.09399517133738</v>
      </c>
    </row>
    <row r="1978" spans="5:6" x14ac:dyDescent="0.25">
      <c r="E1978" s="39">
        <f t="shared" ca="1" si="60"/>
        <v>0.18242423621623449</v>
      </c>
      <c r="F1978" s="39">
        <f t="shared" ca="1" si="61"/>
        <v>95.606059054058619</v>
      </c>
    </row>
    <row r="1979" spans="5:6" x14ac:dyDescent="0.25">
      <c r="E1979" s="39">
        <f t="shared" ca="1" si="60"/>
        <v>0.66581082359974486</v>
      </c>
      <c r="F1979" s="39">
        <f t="shared" ca="1" si="61"/>
        <v>216.45270589993621</v>
      </c>
    </row>
    <row r="1980" spans="5:6" x14ac:dyDescent="0.25">
      <c r="E1980" s="39">
        <f t="shared" ca="1" si="60"/>
        <v>0.34283446517326432</v>
      </c>
      <c r="F1980" s="39">
        <f t="shared" ca="1" si="61"/>
        <v>135.70861629331608</v>
      </c>
    </row>
    <row r="1981" spans="5:6" x14ac:dyDescent="0.25">
      <c r="E1981" s="39">
        <f t="shared" ca="1" si="60"/>
        <v>0.76028663450390366</v>
      </c>
      <c r="F1981" s="39">
        <f t="shared" ca="1" si="61"/>
        <v>240.07165862597591</v>
      </c>
    </row>
    <row r="1982" spans="5:6" x14ac:dyDescent="0.25">
      <c r="E1982" s="39">
        <f t="shared" ca="1" si="60"/>
        <v>0.82609811911969477</v>
      </c>
      <c r="F1982" s="39">
        <f t="shared" ca="1" si="61"/>
        <v>256.52452977992368</v>
      </c>
    </row>
    <row r="1983" spans="5:6" x14ac:dyDescent="0.25">
      <c r="E1983" s="39">
        <f t="shared" ca="1" si="60"/>
        <v>0.70798798185559997</v>
      </c>
      <c r="F1983" s="39">
        <f t="shared" ca="1" si="61"/>
        <v>226.99699546389999</v>
      </c>
    </row>
    <row r="1984" spans="5:6" x14ac:dyDescent="0.25">
      <c r="E1984" s="39">
        <f t="shared" ca="1" si="60"/>
        <v>0.24372429286543273</v>
      </c>
      <c r="F1984" s="39">
        <f t="shared" ca="1" si="61"/>
        <v>110.93107321635819</v>
      </c>
    </row>
    <row r="1985" spans="5:6" x14ac:dyDescent="0.25">
      <c r="E1985" s="39">
        <f t="shared" ca="1" si="60"/>
        <v>0.87471596816058461</v>
      </c>
      <c r="F1985" s="39">
        <f t="shared" ca="1" si="61"/>
        <v>268.67899204014611</v>
      </c>
    </row>
    <row r="1986" spans="5:6" x14ac:dyDescent="0.25">
      <c r="E1986" s="39">
        <f t="shared" ca="1" si="60"/>
        <v>0.69937601946209271</v>
      </c>
      <c r="F1986" s="39">
        <f t="shared" ca="1" si="61"/>
        <v>224.84400486552317</v>
      </c>
    </row>
    <row r="1987" spans="5:6" x14ac:dyDescent="0.25">
      <c r="E1987" s="39">
        <f t="shared" ca="1" si="60"/>
        <v>0.10758626652180481</v>
      </c>
      <c r="F1987" s="39">
        <f t="shared" ca="1" si="61"/>
        <v>76.896566630451204</v>
      </c>
    </row>
    <row r="1988" spans="5:6" x14ac:dyDescent="0.25">
      <c r="E1988" s="39">
        <f t="shared" ref="E1988:E2051" ca="1" si="62">RAND()</f>
        <v>0.12287188741250576</v>
      </c>
      <c r="F1988" s="39">
        <f t="shared" ref="F1988:F2051" ca="1" si="63">$C$3+E1988*($C$4-$C$3)</f>
        <v>80.717971853126443</v>
      </c>
    </row>
    <row r="1989" spans="5:6" x14ac:dyDescent="0.25">
      <c r="E1989" s="39">
        <f t="shared" ca="1" si="62"/>
        <v>0.29960399433821949</v>
      </c>
      <c r="F1989" s="39">
        <f t="shared" ca="1" si="63"/>
        <v>124.90099858455487</v>
      </c>
    </row>
    <row r="1990" spans="5:6" x14ac:dyDescent="0.25">
      <c r="E1990" s="39">
        <f t="shared" ca="1" si="62"/>
        <v>0.45360782396574983</v>
      </c>
      <c r="F1990" s="39">
        <f t="shared" ca="1" si="63"/>
        <v>163.40195599143746</v>
      </c>
    </row>
    <row r="1991" spans="5:6" x14ac:dyDescent="0.25">
      <c r="E1991" s="39">
        <f t="shared" ca="1" si="62"/>
        <v>4.6150168855191076E-2</v>
      </c>
      <c r="F1991" s="39">
        <f t="shared" ca="1" si="63"/>
        <v>61.537542213797771</v>
      </c>
    </row>
    <row r="1992" spans="5:6" x14ac:dyDescent="0.25">
      <c r="E1992" s="39">
        <f t="shared" ca="1" si="62"/>
        <v>0.76790223099175159</v>
      </c>
      <c r="F1992" s="39">
        <f t="shared" ca="1" si="63"/>
        <v>241.9755577479379</v>
      </c>
    </row>
    <row r="1993" spans="5:6" x14ac:dyDescent="0.25">
      <c r="E1993" s="39">
        <f t="shared" ca="1" si="62"/>
        <v>0.63732872076077562</v>
      </c>
      <c r="F1993" s="39">
        <f t="shared" ca="1" si="63"/>
        <v>209.3321801901939</v>
      </c>
    </row>
    <row r="1994" spans="5:6" x14ac:dyDescent="0.25">
      <c r="E1994" s="39">
        <f t="shared" ca="1" si="62"/>
        <v>0.99279045807293687</v>
      </c>
      <c r="F1994" s="39">
        <f t="shared" ca="1" si="63"/>
        <v>298.19761451823422</v>
      </c>
    </row>
    <row r="1995" spans="5:6" x14ac:dyDescent="0.25">
      <c r="E1995" s="39">
        <f t="shared" ca="1" si="62"/>
        <v>0.85787801988153656</v>
      </c>
      <c r="F1995" s="39">
        <f t="shared" ca="1" si="63"/>
        <v>264.46950497038415</v>
      </c>
    </row>
    <row r="1996" spans="5:6" x14ac:dyDescent="0.25">
      <c r="E1996" s="39">
        <f t="shared" ca="1" si="62"/>
        <v>0.5692726028252757</v>
      </c>
      <c r="F1996" s="39">
        <f t="shared" ca="1" si="63"/>
        <v>192.31815070631893</v>
      </c>
    </row>
    <row r="1997" spans="5:6" x14ac:dyDescent="0.25">
      <c r="E1997" s="39">
        <f t="shared" ca="1" si="62"/>
        <v>0.16977536222716971</v>
      </c>
      <c r="F1997" s="39">
        <f t="shared" ca="1" si="63"/>
        <v>92.443840556792424</v>
      </c>
    </row>
    <row r="1998" spans="5:6" x14ac:dyDescent="0.25">
      <c r="E1998" s="39">
        <f t="shared" ca="1" si="62"/>
        <v>0.94301819269700082</v>
      </c>
      <c r="F1998" s="39">
        <f t="shared" ca="1" si="63"/>
        <v>285.7545481742502</v>
      </c>
    </row>
    <row r="1999" spans="5:6" x14ac:dyDescent="0.25">
      <c r="E1999" s="39">
        <f t="shared" ca="1" si="62"/>
        <v>0.69567405291049844</v>
      </c>
      <c r="F1999" s="39">
        <f t="shared" ca="1" si="63"/>
        <v>223.9185132276246</v>
      </c>
    </row>
    <row r="2000" spans="5:6" x14ac:dyDescent="0.25">
      <c r="E2000" s="39">
        <f t="shared" ca="1" si="62"/>
        <v>0.24159833521981455</v>
      </c>
      <c r="F2000" s="39">
        <f t="shared" ca="1" si="63"/>
        <v>110.39958380495364</v>
      </c>
    </row>
    <row r="2001" spans="5:6" x14ac:dyDescent="0.25">
      <c r="E2001" s="39">
        <f t="shared" ca="1" si="62"/>
        <v>0.73385673555949982</v>
      </c>
      <c r="F2001" s="39">
        <f t="shared" ca="1" si="63"/>
        <v>233.46418388987496</v>
      </c>
    </row>
    <row r="2002" spans="5:6" x14ac:dyDescent="0.25">
      <c r="E2002" s="39">
        <f t="shared" ca="1" si="62"/>
        <v>0.54258274893686065</v>
      </c>
      <c r="F2002" s="39">
        <f t="shared" ca="1" si="63"/>
        <v>185.64568723421516</v>
      </c>
    </row>
    <row r="2003" spans="5:6" x14ac:dyDescent="0.25">
      <c r="E2003" s="39">
        <f t="shared" ca="1" si="62"/>
        <v>0.62191311222221168</v>
      </c>
      <c r="F2003" s="39">
        <f t="shared" ca="1" si="63"/>
        <v>205.47827805555292</v>
      </c>
    </row>
    <row r="2004" spans="5:6" x14ac:dyDescent="0.25">
      <c r="E2004" s="39">
        <f t="shared" ca="1" si="62"/>
        <v>0.96700393001117724</v>
      </c>
      <c r="F2004" s="39">
        <f t="shared" ca="1" si="63"/>
        <v>291.75098250279427</v>
      </c>
    </row>
    <row r="2005" spans="5:6" x14ac:dyDescent="0.25">
      <c r="E2005" s="39">
        <f t="shared" ca="1" si="62"/>
        <v>0.15241453986145559</v>
      </c>
      <c r="F2005" s="39">
        <f t="shared" ca="1" si="63"/>
        <v>88.103634965363895</v>
      </c>
    </row>
    <row r="2006" spans="5:6" x14ac:dyDescent="0.25">
      <c r="E2006" s="39">
        <f t="shared" ca="1" si="62"/>
        <v>0.51394126487027347</v>
      </c>
      <c r="F2006" s="39">
        <f t="shared" ca="1" si="63"/>
        <v>178.48531621756837</v>
      </c>
    </row>
    <row r="2007" spans="5:6" x14ac:dyDescent="0.25">
      <c r="E2007" s="39">
        <f t="shared" ca="1" si="62"/>
        <v>5.8841135706201642E-2</v>
      </c>
      <c r="F2007" s="39">
        <f t="shared" ca="1" si="63"/>
        <v>64.710283926550403</v>
      </c>
    </row>
    <row r="2008" spans="5:6" x14ac:dyDescent="0.25">
      <c r="E2008" s="39">
        <f t="shared" ca="1" si="62"/>
        <v>0.91922766993338623</v>
      </c>
      <c r="F2008" s="39">
        <f t="shared" ca="1" si="63"/>
        <v>279.80691748334652</v>
      </c>
    </row>
    <row r="2009" spans="5:6" x14ac:dyDescent="0.25">
      <c r="E2009" s="39">
        <f t="shared" ca="1" si="62"/>
        <v>0.39553673783991183</v>
      </c>
      <c r="F2009" s="39">
        <f t="shared" ca="1" si="63"/>
        <v>148.88418445997797</v>
      </c>
    </row>
    <row r="2010" spans="5:6" x14ac:dyDescent="0.25">
      <c r="E2010" s="39">
        <f t="shared" ca="1" si="62"/>
        <v>0.74921913111156213</v>
      </c>
      <c r="F2010" s="39">
        <f t="shared" ca="1" si="63"/>
        <v>237.30478277789052</v>
      </c>
    </row>
    <row r="2011" spans="5:6" x14ac:dyDescent="0.25">
      <c r="E2011" s="39">
        <f t="shared" ca="1" si="62"/>
        <v>0.89736662245609977</v>
      </c>
      <c r="F2011" s="39">
        <f t="shared" ca="1" si="63"/>
        <v>274.34165561402494</v>
      </c>
    </row>
    <row r="2012" spans="5:6" x14ac:dyDescent="0.25">
      <c r="E2012" s="39">
        <f t="shared" ca="1" si="62"/>
        <v>0.15291997725689432</v>
      </c>
      <c r="F2012" s="39">
        <f t="shared" ca="1" si="63"/>
        <v>88.229994314223575</v>
      </c>
    </row>
    <row r="2013" spans="5:6" x14ac:dyDescent="0.25">
      <c r="E2013" s="39">
        <f t="shared" ca="1" si="62"/>
        <v>0.72708025884358518</v>
      </c>
      <c r="F2013" s="39">
        <f t="shared" ca="1" si="63"/>
        <v>231.77006471089629</v>
      </c>
    </row>
    <row r="2014" spans="5:6" x14ac:dyDescent="0.25">
      <c r="E2014" s="39">
        <f t="shared" ca="1" si="62"/>
        <v>0.47643924057583509</v>
      </c>
      <c r="F2014" s="39">
        <f t="shared" ca="1" si="63"/>
        <v>169.10981014395878</v>
      </c>
    </row>
    <row r="2015" spans="5:6" x14ac:dyDescent="0.25">
      <c r="E2015" s="39">
        <f t="shared" ca="1" si="62"/>
        <v>0.92385178313707272</v>
      </c>
      <c r="F2015" s="39">
        <f t="shared" ca="1" si="63"/>
        <v>280.96294578426819</v>
      </c>
    </row>
    <row r="2016" spans="5:6" x14ac:dyDescent="0.25">
      <c r="E2016" s="39">
        <f t="shared" ca="1" si="62"/>
        <v>0.61631169619234716</v>
      </c>
      <c r="F2016" s="39">
        <f t="shared" ca="1" si="63"/>
        <v>204.0779240480868</v>
      </c>
    </row>
    <row r="2017" spans="5:6" x14ac:dyDescent="0.25">
      <c r="E2017" s="39">
        <f t="shared" ca="1" si="62"/>
        <v>0.10157717082712969</v>
      </c>
      <c r="F2017" s="39">
        <f t="shared" ca="1" si="63"/>
        <v>75.394292706782423</v>
      </c>
    </row>
    <row r="2018" spans="5:6" x14ac:dyDescent="0.25">
      <c r="E2018" s="39">
        <f t="shared" ca="1" si="62"/>
        <v>0.26004336696381913</v>
      </c>
      <c r="F2018" s="39">
        <f t="shared" ca="1" si="63"/>
        <v>115.01084174095479</v>
      </c>
    </row>
    <row r="2019" spans="5:6" x14ac:dyDescent="0.25">
      <c r="E2019" s="39">
        <f t="shared" ca="1" si="62"/>
        <v>0.8476336976038884</v>
      </c>
      <c r="F2019" s="39">
        <f t="shared" ca="1" si="63"/>
        <v>261.90842440097208</v>
      </c>
    </row>
    <row r="2020" spans="5:6" x14ac:dyDescent="0.25">
      <c r="E2020" s="39">
        <f t="shared" ca="1" si="62"/>
        <v>0.59683325584588753</v>
      </c>
      <c r="F2020" s="39">
        <f t="shared" ca="1" si="63"/>
        <v>199.20831396147187</v>
      </c>
    </row>
    <row r="2021" spans="5:6" x14ac:dyDescent="0.25">
      <c r="E2021" s="39">
        <f t="shared" ca="1" si="62"/>
        <v>0.82064143090756225</v>
      </c>
      <c r="F2021" s="39">
        <f t="shared" ca="1" si="63"/>
        <v>255.16035772689057</v>
      </c>
    </row>
    <row r="2022" spans="5:6" x14ac:dyDescent="0.25">
      <c r="E2022" s="39">
        <f t="shared" ca="1" si="62"/>
        <v>0.98246432123790639</v>
      </c>
      <c r="F2022" s="39">
        <f t="shared" ca="1" si="63"/>
        <v>295.61608030947662</v>
      </c>
    </row>
    <row r="2023" spans="5:6" x14ac:dyDescent="0.25">
      <c r="E2023" s="39">
        <f t="shared" ca="1" si="62"/>
        <v>0.28822232605007736</v>
      </c>
      <c r="F2023" s="39">
        <f t="shared" ca="1" si="63"/>
        <v>122.05558151251934</v>
      </c>
    </row>
    <row r="2024" spans="5:6" x14ac:dyDescent="0.25">
      <c r="E2024" s="39">
        <f t="shared" ca="1" si="62"/>
        <v>0.28596396228541709</v>
      </c>
      <c r="F2024" s="39">
        <f t="shared" ca="1" si="63"/>
        <v>121.49099057135427</v>
      </c>
    </row>
    <row r="2025" spans="5:6" x14ac:dyDescent="0.25">
      <c r="E2025" s="39">
        <f t="shared" ca="1" si="62"/>
        <v>0.16487540266852807</v>
      </c>
      <c r="F2025" s="39">
        <f t="shared" ca="1" si="63"/>
        <v>91.218850667132017</v>
      </c>
    </row>
    <row r="2026" spans="5:6" x14ac:dyDescent="0.25">
      <c r="E2026" s="39">
        <f t="shared" ca="1" si="62"/>
        <v>0.68219641011347487</v>
      </c>
      <c r="F2026" s="39">
        <f t="shared" ca="1" si="63"/>
        <v>220.54910252836871</v>
      </c>
    </row>
    <row r="2027" spans="5:6" x14ac:dyDescent="0.25">
      <c r="E2027" s="39">
        <f t="shared" ca="1" si="62"/>
        <v>2.6370864210192968E-2</v>
      </c>
      <c r="F2027" s="39">
        <f t="shared" ca="1" si="63"/>
        <v>56.592716052548241</v>
      </c>
    </row>
    <row r="2028" spans="5:6" x14ac:dyDescent="0.25">
      <c r="E2028" s="39">
        <f t="shared" ca="1" si="62"/>
        <v>9.2033036555504655E-2</v>
      </c>
      <c r="F2028" s="39">
        <f t="shared" ca="1" si="63"/>
        <v>73.008259138876156</v>
      </c>
    </row>
    <row r="2029" spans="5:6" x14ac:dyDescent="0.25">
      <c r="E2029" s="39">
        <f t="shared" ca="1" si="62"/>
        <v>0.17249425499675952</v>
      </c>
      <c r="F2029" s="39">
        <f t="shared" ca="1" si="63"/>
        <v>93.123563749189884</v>
      </c>
    </row>
    <row r="2030" spans="5:6" x14ac:dyDescent="0.25">
      <c r="E2030" s="39">
        <f t="shared" ca="1" si="62"/>
        <v>0.40799396698489909</v>
      </c>
      <c r="F2030" s="39">
        <f t="shared" ca="1" si="63"/>
        <v>151.99849174622477</v>
      </c>
    </row>
    <row r="2031" spans="5:6" x14ac:dyDescent="0.25">
      <c r="E2031" s="39">
        <f t="shared" ca="1" si="62"/>
        <v>0.13709737180150539</v>
      </c>
      <c r="F2031" s="39">
        <f t="shared" ca="1" si="63"/>
        <v>84.274342950376337</v>
      </c>
    </row>
    <row r="2032" spans="5:6" x14ac:dyDescent="0.25">
      <c r="E2032" s="39">
        <f t="shared" ca="1" si="62"/>
        <v>0.55232122133622275</v>
      </c>
      <c r="F2032" s="39">
        <f t="shared" ca="1" si="63"/>
        <v>188.08030533405568</v>
      </c>
    </row>
    <row r="2033" spans="5:6" x14ac:dyDescent="0.25">
      <c r="E2033" s="39">
        <f t="shared" ca="1" si="62"/>
        <v>0.74753025920016292</v>
      </c>
      <c r="F2033" s="39">
        <f t="shared" ca="1" si="63"/>
        <v>236.88256480004074</v>
      </c>
    </row>
    <row r="2034" spans="5:6" x14ac:dyDescent="0.25">
      <c r="E2034" s="39">
        <f t="shared" ca="1" si="62"/>
        <v>0.43990089075733496</v>
      </c>
      <c r="F2034" s="39">
        <f t="shared" ca="1" si="63"/>
        <v>159.97522268933375</v>
      </c>
    </row>
    <row r="2035" spans="5:6" x14ac:dyDescent="0.25">
      <c r="E2035" s="39">
        <f t="shared" ca="1" si="62"/>
        <v>0.81584602331177536</v>
      </c>
      <c r="F2035" s="39">
        <f t="shared" ca="1" si="63"/>
        <v>253.96150582794385</v>
      </c>
    </row>
    <row r="2036" spans="5:6" x14ac:dyDescent="0.25">
      <c r="E2036" s="39">
        <f t="shared" ca="1" si="62"/>
        <v>0.1271947263698846</v>
      </c>
      <c r="F2036" s="39">
        <f t="shared" ca="1" si="63"/>
        <v>81.798681592471155</v>
      </c>
    </row>
    <row r="2037" spans="5:6" x14ac:dyDescent="0.25">
      <c r="E2037" s="39">
        <f t="shared" ca="1" si="62"/>
        <v>0.41072301322556537</v>
      </c>
      <c r="F2037" s="39">
        <f t="shared" ca="1" si="63"/>
        <v>152.68075330639135</v>
      </c>
    </row>
    <row r="2038" spans="5:6" x14ac:dyDescent="0.25">
      <c r="E2038" s="39">
        <f t="shared" ca="1" si="62"/>
        <v>0.53566100799280414</v>
      </c>
      <c r="F2038" s="39">
        <f t="shared" ca="1" si="63"/>
        <v>183.91525199820103</v>
      </c>
    </row>
    <row r="2039" spans="5:6" x14ac:dyDescent="0.25">
      <c r="E2039" s="39">
        <f t="shared" ca="1" si="62"/>
        <v>0.90761482602148624</v>
      </c>
      <c r="F2039" s="39">
        <f t="shared" ca="1" si="63"/>
        <v>276.90370650537159</v>
      </c>
    </row>
    <row r="2040" spans="5:6" x14ac:dyDescent="0.25">
      <c r="E2040" s="39">
        <f t="shared" ca="1" si="62"/>
        <v>0.93708491220476764</v>
      </c>
      <c r="F2040" s="39">
        <f t="shared" ca="1" si="63"/>
        <v>284.27122805119188</v>
      </c>
    </row>
    <row r="2041" spans="5:6" x14ac:dyDescent="0.25">
      <c r="E2041" s="39">
        <f t="shared" ca="1" si="62"/>
        <v>0.35627634841648725</v>
      </c>
      <c r="F2041" s="39">
        <f t="shared" ca="1" si="63"/>
        <v>139.06908710412182</v>
      </c>
    </row>
    <row r="2042" spans="5:6" x14ac:dyDescent="0.25">
      <c r="E2042" s="39">
        <f t="shared" ca="1" si="62"/>
        <v>0.98948205564919711</v>
      </c>
      <c r="F2042" s="39">
        <f t="shared" ca="1" si="63"/>
        <v>297.37051391229932</v>
      </c>
    </row>
    <row r="2043" spans="5:6" x14ac:dyDescent="0.25">
      <c r="E2043" s="39">
        <f t="shared" ca="1" si="62"/>
        <v>0.73040652948773643</v>
      </c>
      <c r="F2043" s="39">
        <f t="shared" ca="1" si="63"/>
        <v>232.6016323719341</v>
      </c>
    </row>
    <row r="2044" spans="5:6" x14ac:dyDescent="0.25">
      <c r="E2044" s="39">
        <f t="shared" ca="1" si="62"/>
        <v>0.94962293735528125</v>
      </c>
      <c r="F2044" s="39">
        <f t="shared" ca="1" si="63"/>
        <v>287.40573433882031</v>
      </c>
    </row>
    <row r="2045" spans="5:6" x14ac:dyDescent="0.25">
      <c r="E2045" s="39">
        <f t="shared" ca="1" si="62"/>
        <v>9.7578017329542521E-2</v>
      </c>
      <c r="F2045" s="39">
        <f t="shared" ca="1" si="63"/>
        <v>74.394504332385623</v>
      </c>
    </row>
    <row r="2046" spans="5:6" x14ac:dyDescent="0.25">
      <c r="E2046" s="39">
        <f t="shared" ca="1" si="62"/>
        <v>2.5584352801948262E-2</v>
      </c>
      <c r="F2046" s="39">
        <f t="shared" ca="1" si="63"/>
        <v>56.396088200487064</v>
      </c>
    </row>
    <row r="2047" spans="5:6" x14ac:dyDescent="0.25">
      <c r="E2047" s="39">
        <f t="shared" ca="1" si="62"/>
        <v>0.36083962430708205</v>
      </c>
      <c r="F2047" s="39">
        <f t="shared" ca="1" si="63"/>
        <v>140.20990607677049</v>
      </c>
    </row>
    <row r="2048" spans="5:6" x14ac:dyDescent="0.25">
      <c r="E2048" s="39">
        <f t="shared" ca="1" si="62"/>
        <v>0.28357511955140202</v>
      </c>
      <c r="F2048" s="39">
        <f t="shared" ca="1" si="63"/>
        <v>120.8937798878505</v>
      </c>
    </row>
    <row r="2049" spans="5:6" x14ac:dyDescent="0.25">
      <c r="E2049" s="39">
        <f t="shared" ca="1" si="62"/>
        <v>3.1217234924604487E-2</v>
      </c>
      <c r="F2049" s="39">
        <f t="shared" ca="1" si="63"/>
        <v>57.804308731151124</v>
      </c>
    </row>
    <row r="2050" spans="5:6" x14ac:dyDescent="0.25">
      <c r="E2050" s="39">
        <f t="shared" ca="1" si="62"/>
        <v>0.81764790341257987</v>
      </c>
      <c r="F2050" s="39">
        <f t="shared" ca="1" si="63"/>
        <v>254.41197585314498</v>
      </c>
    </row>
    <row r="2051" spans="5:6" x14ac:dyDescent="0.25">
      <c r="E2051" s="39">
        <f t="shared" ca="1" si="62"/>
        <v>0.70451350970534199</v>
      </c>
      <c r="F2051" s="39">
        <f t="shared" ca="1" si="63"/>
        <v>226.1283774263355</v>
      </c>
    </row>
    <row r="2052" spans="5:6" x14ac:dyDescent="0.25">
      <c r="E2052" s="39">
        <f t="shared" ref="E2052:E2115" ca="1" si="64">RAND()</f>
        <v>0.17399364640462234</v>
      </c>
      <c r="F2052" s="39">
        <f t="shared" ref="F2052:F2115" ca="1" si="65">$C$3+E2052*($C$4-$C$3)</f>
        <v>93.498411601155581</v>
      </c>
    </row>
    <row r="2053" spans="5:6" x14ac:dyDescent="0.25">
      <c r="E2053" s="39">
        <f t="shared" ca="1" si="64"/>
        <v>0.74206585073423703</v>
      </c>
      <c r="F2053" s="39">
        <f t="shared" ca="1" si="65"/>
        <v>235.51646268355927</v>
      </c>
    </row>
    <row r="2054" spans="5:6" x14ac:dyDescent="0.25">
      <c r="E2054" s="39">
        <f t="shared" ca="1" si="64"/>
        <v>0.58038339808804529</v>
      </c>
      <c r="F2054" s="39">
        <f t="shared" ca="1" si="65"/>
        <v>195.09584952201132</v>
      </c>
    </row>
    <row r="2055" spans="5:6" x14ac:dyDescent="0.25">
      <c r="E2055" s="39">
        <f t="shared" ca="1" si="64"/>
        <v>4.368787729405843E-2</v>
      </c>
      <c r="F2055" s="39">
        <f t="shared" ca="1" si="65"/>
        <v>60.92196932351461</v>
      </c>
    </row>
    <row r="2056" spans="5:6" x14ac:dyDescent="0.25">
      <c r="E2056" s="39">
        <f t="shared" ca="1" si="64"/>
        <v>0.7607220164826507</v>
      </c>
      <c r="F2056" s="39">
        <f t="shared" ca="1" si="65"/>
        <v>240.18050412066268</v>
      </c>
    </row>
    <row r="2057" spans="5:6" x14ac:dyDescent="0.25">
      <c r="E2057" s="39">
        <f t="shared" ca="1" si="64"/>
        <v>0.18031798604909677</v>
      </c>
      <c r="F2057" s="39">
        <f t="shared" ca="1" si="65"/>
        <v>95.07949651227419</v>
      </c>
    </row>
    <row r="2058" spans="5:6" x14ac:dyDescent="0.25">
      <c r="E2058" s="39">
        <f t="shared" ca="1" si="64"/>
        <v>0.83050410949039266</v>
      </c>
      <c r="F2058" s="39">
        <f t="shared" ca="1" si="65"/>
        <v>257.62602737259817</v>
      </c>
    </row>
    <row r="2059" spans="5:6" x14ac:dyDescent="0.25">
      <c r="E2059" s="39">
        <f t="shared" ca="1" si="64"/>
        <v>0.30139184969729227</v>
      </c>
      <c r="F2059" s="39">
        <f t="shared" ca="1" si="65"/>
        <v>125.34796242432307</v>
      </c>
    </row>
    <row r="2060" spans="5:6" x14ac:dyDescent="0.25">
      <c r="E2060" s="39">
        <f t="shared" ca="1" si="64"/>
        <v>0.9761772687311292</v>
      </c>
      <c r="F2060" s="39">
        <f t="shared" ca="1" si="65"/>
        <v>294.04431718278227</v>
      </c>
    </row>
    <row r="2061" spans="5:6" x14ac:dyDescent="0.25">
      <c r="E2061" s="39">
        <f t="shared" ca="1" si="64"/>
        <v>0.32319937839675883</v>
      </c>
      <c r="F2061" s="39">
        <f t="shared" ca="1" si="65"/>
        <v>130.79984459918973</v>
      </c>
    </row>
    <row r="2062" spans="5:6" x14ac:dyDescent="0.25">
      <c r="E2062" s="39">
        <f t="shared" ca="1" si="64"/>
        <v>0.87072996568087557</v>
      </c>
      <c r="F2062" s="39">
        <f t="shared" ca="1" si="65"/>
        <v>267.68249142021887</v>
      </c>
    </row>
    <row r="2063" spans="5:6" x14ac:dyDescent="0.25">
      <c r="E2063" s="39">
        <f t="shared" ca="1" si="64"/>
        <v>0.5108289639100897</v>
      </c>
      <c r="F2063" s="39">
        <f t="shared" ca="1" si="65"/>
        <v>177.70724097752242</v>
      </c>
    </row>
    <row r="2064" spans="5:6" x14ac:dyDescent="0.25">
      <c r="E2064" s="39">
        <f t="shared" ca="1" si="64"/>
        <v>0.41546107442269697</v>
      </c>
      <c r="F2064" s="39">
        <f t="shared" ca="1" si="65"/>
        <v>153.86526860567426</v>
      </c>
    </row>
    <row r="2065" spans="5:6" x14ac:dyDescent="0.25">
      <c r="E2065" s="39">
        <f t="shared" ca="1" si="64"/>
        <v>0.16467937177537406</v>
      </c>
      <c r="F2065" s="39">
        <f t="shared" ca="1" si="65"/>
        <v>91.16984294384352</v>
      </c>
    </row>
    <row r="2066" spans="5:6" x14ac:dyDescent="0.25">
      <c r="E2066" s="39">
        <f t="shared" ca="1" si="64"/>
        <v>0.95417304734676323</v>
      </c>
      <c r="F2066" s="39">
        <f t="shared" ca="1" si="65"/>
        <v>288.54326183669082</v>
      </c>
    </row>
    <row r="2067" spans="5:6" x14ac:dyDescent="0.25">
      <c r="E2067" s="39">
        <f t="shared" ca="1" si="64"/>
        <v>0.75829947127021469</v>
      </c>
      <c r="F2067" s="39">
        <f t="shared" ca="1" si="65"/>
        <v>239.57486781755367</v>
      </c>
    </row>
    <row r="2068" spans="5:6" x14ac:dyDescent="0.25">
      <c r="E2068" s="39">
        <f t="shared" ca="1" si="64"/>
        <v>0.36707152638634422</v>
      </c>
      <c r="F2068" s="39">
        <f t="shared" ca="1" si="65"/>
        <v>141.76788159658605</v>
      </c>
    </row>
    <row r="2069" spans="5:6" x14ac:dyDescent="0.25">
      <c r="E2069" s="39">
        <f t="shared" ca="1" si="64"/>
        <v>0.73667162640253692</v>
      </c>
      <c r="F2069" s="39">
        <f t="shared" ca="1" si="65"/>
        <v>234.16790660063424</v>
      </c>
    </row>
    <row r="2070" spans="5:6" x14ac:dyDescent="0.25">
      <c r="E2070" s="39">
        <f t="shared" ca="1" si="64"/>
        <v>0.14491301818575397</v>
      </c>
      <c r="F2070" s="39">
        <f t="shared" ca="1" si="65"/>
        <v>86.228254546438492</v>
      </c>
    </row>
    <row r="2071" spans="5:6" x14ac:dyDescent="0.25">
      <c r="E2071" s="39">
        <f t="shared" ca="1" si="64"/>
        <v>0.44470026736193602</v>
      </c>
      <c r="F2071" s="39">
        <f t="shared" ca="1" si="65"/>
        <v>161.17506684048402</v>
      </c>
    </row>
    <row r="2072" spans="5:6" x14ac:dyDescent="0.25">
      <c r="E2072" s="39">
        <f t="shared" ca="1" si="64"/>
        <v>1.5740589678194583E-2</v>
      </c>
      <c r="F2072" s="39">
        <f t="shared" ca="1" si="65"/>
        <v>53.935147419548649</v>
      </c>
    </row>
    <row r="2073" spans="5:6" x14ac:dyDescent="0.25">
      <c r="E2073" s="39">
        <f t="shared" ca="1" si="64"/>
        <v>0.98340689214786337</v>
      </c>
      <c r="F2073" s="39">
        <f t="shared" ca="1" si="65"/>
        <v>295.85172303696584</v>
      </c>
    </row>
    <row r="2074" spans="5:6" x14ac:dyDescent="0.25">
      <c r="E2074" s="39">
        <f t="shared" ca="1" si="64"/>
        <v>0.59082580043477595</v>
      </c>
      <c r="F2074" s="39">
        <f t="shared" ca="1" si="65"/>
        <v>197.70645010869399</v>
      </c>
    </row>
    <row r="2075" spans="5:6" x14ac:dyDescent="0.25">
      <c r="E2075" s="39">
        <f t="shared" ca="1" si="64"/>
        <v>0.26651741185488831</v>
      </c>
      <c r="F2075" s="39">
        <f t="shared" ca="1" si="65"/>
        <v>116.62935296372208</v>
      </c>
    </row>
    <row r="2076" spans="5:6" x14ac:dyDescent="0.25">
      <c r="E2076" s="39">
        <f t="shared" ca="1" si="64"/>
        <v>8.0731580219754462E-2</v>
      </c>
      <c r="F2076" s="39">
        <f t="shared" ca="1" si="65"/>
        <v>70.182895054938612</v>
      </c>
    </row>
    <row r="2077" spans="5:6" x14ac:dyDescent="0.25">
      <c r="E2077" s="39">
        <f t="shared" ca="1" si="64"/>
        <v>0.14194579850775269</v>
      </c>
      <c r="F2077" s="39">
        <f t="shared" ca="1" si="65"/>
        <v>85.486449626938168</v>
      </c>
    </row>
    <row r="2078" spans="5:6" x14ac:dyDescent="0.25">
      <c r="E2078" s="39">
        <f t="shared" ca="1" si="64"/>
        <v>0.11202741264277416</v>
      </c>
      <c r="F2078" s="39">
        <f t="shared" ca="1" si="65"/>
        <v>78.006853160693538</v>
      </c>
    </row>
    <row r="2079" spans="5:6" x14ac:dyDescent="0.25">
      <c r="E2079" s="39">
        <f t="shared" ca="1" si="64"/>
        <v>0.51178315847860045</v>
      </c>
      <c r="F2079" s="39">
        <f t="shared" ca="1" si="65"/>
        <v>177.9457896196501</v>
      </c>
    </row>
    <row r="2080" spans="5:6" x14ac:dyDescent="0.25">
      <c r="E2080" s="39">
        <f t="shared" ca="1" si="64"/>
        <v>0.58978208844623514</v>
      </c>
      <c r="F2080" s="39">
        <f t="shared" ca="1" si="65"/>
        <v>197.44552211155877</v>
      </c>
    </row>
    <row r="2081" spans="5:6" x14ac:dyDescent="0.25">
      <c r="E2081" s="39">
        <f t="shared" ca="1" si="64"/>
        <v>0.78315128604979867</v>
      </c>
      <c r="F2081" s="39">
        <f t="shared" ca="1" si="65"/>
        <v>245.78782151244965</v>
      </c>
    </row>
    <row r="2082" spans="5:6" x14ac:dyDescent="0.25">
      <c r="E2082" s="39">
        <f t="shared" ca="1" si="64"/>
        <v>8.9306463611841247E-3</v>
      </c>
      <c r="F2082" s="39">
        <f t="shared" ca="1" si="65"/>
        <v>52.232661590296033</v>
      </c>
    </row>
    <row r="2083" spans="5:6" x14ac:dyDescent="0.25">
      <c r="E2083" s="39">
        <f t="shared" ca="1" si="64"/>
        <v>1.8291257599400756E-2</v>
      </c>
      <c r="F2083" s="39">
        <f t="shared" ca="1" si="65"/>
        <v>54.572814399850188</v>
      </c>
    </row>
    <row r="2084" spans="5:6" x14ac:dyDescent="0.25">
      <c r="E2084" s="39">
        <f t="shared" ca="1" si="64"/>
        <v>0.75491602683491643</v>
      </c>
      <c r="F2084" s="39">
        <f t="shared" ca="1" si="65"/>
        <v>238.72900670872912</v>
      </c>
    </row>
    <row r="2085" spans="5:6" x14ac:dyDescent="0.25">
      <c r="E2085" s="39">
        <f t="shared" ca="1" si="64"/>
        <v>0.78185535646620852</v>
      </c>
      <c r="F2085" s="39">
        <f t="shared" ca="1" si="65"/>
        <v>245.46383911655212</v>
      </c>
    </row>
    <row r="2086" spans="5:6" x14ac:dyDescent="0.25">
      <c r="E2086" s="39">
        <f t="shared" ca="1" si="64"/>
        <v>9.6116651313464363E-2</v>
      </c>
      <c r="F2086" s="39">
        <f t="shared" ca="1" si="65"/>
        <v>74.029162828366083</v>
      </c>
    </row>
    <row r="2087" spans="5:6" x14ac:dyDescent="0.25">
      <c r="E2087" s="39">
        <f t="shared" ca="1" si="64"/>
        <v>0.29106452498354041</v>
      </c>
      <c r="F2087" s="39">
        <f t="shared" ca="1" si="65"/>
        <v>122.76613124588511</v>
      </c>
    </row>
    <row r="2088" spans="5:6" x14ac:dyDescent="0.25">
      <c r="E2088" s="39">
        <f t="shared" ca="1" si="64"/>
        <v>0.32180866762641702</v>
      </c>
      <c r="F2088" s="39">
        <f t="shared" ca="1" si="65"/>
        <v>130.45216690660425</v>
      </c>
    </row>
    <row r="2089" spans="5:6" x14ac:dyDescent="0.25">
      <c r="E2089" s="39">
        <f t="shared" ca="1" si="64"/>
        <v>0.98831912505459729</v>
      </c>
      <c r="F2089" s="39">
        <f t="shared" ca="1" si="65"/>
        <v>297.07978126364935</v>
      </c>
    </row>
    <row r="2090" spans="5:6" x14ac:dyDescent="0.25">
      <c r="E2090" s="39">
        <f t="shared" ca="1" si="64"/>
        <v>5.9300113534919707E-2</v>
      </c>
      <c r="F2090" s="39">
        <f t="shared" ca="1" si="65"/>
        <v>64.825028383729929</v>
      </c>
    </row>
    <row r="2091" spans="5:6" x14ac:dyDescent="0.25">
      <c r="E2091" s="39">
        <f t="shared" ca="1" si="64"/>
        <v>5.0903233154343419E-2</v>
      </c>
      <c r="F2091" s="39">
        <f t="shared" ca="1" si="65"/>
        <v>62.725808288585853</v>
      </c>
    </row>
    <row r="2092" spans="5:6" x14ac:dyDescent="0.25">
      <c r="E2092" s="39">
        <f t="shared" ca="1" si="64"/>
        <v>0.23302070345695958</v>
      </c>
      <c r="F2092" s="39">
        <f t="shared" ca="1" si="65"/>
        <v>108.2551758642399</v>
      </c>
    </row>
    <row r="2093" spans="5:6" x14ac:dyDescent="0.25">
      <c r="E2093" s="39">
        <f t="shared" ca="1" si="64"/>
        <v>0.33746777820919571</v>
      </c>
      <c r="F2093" s="39">
        <f t="shared" ca="1" si="65"/>
        <v>134.36694455229895</v>
      </c>
    </row>
    <row r="2094" spans="5:6" x14ac:dyDescent="0.25">
      <c r="E2094" s="39">
        <f t="shared" ca="1" si="64"/>
        <v>0.2576673968041483</v>
      </c>
      <c r="F2094" s="39">
        <f t="shared" ca="1" si="65"/>
        <v>114.41684920103708</v>
      </c>
    </row>
    <row r="2095" spans="5:6" x14ac:dyDescent="0.25">
      <c r="E2095" s="39">
        <f t="shared" ca="1" si="64"/>
        <v>0.19405808777351063</v>
      </c>
      <c r="F2095" s="39">
        <f t="shared" ca="1" si="65"/>
        <v>98.514521943377659</v>
      </c>
    </row>
    <row r="2096" spans="5:6" x14ac:dyDescent="0.25">
      <c r="E2096" s="39">
        <f t="shared" ca="1" si="64"/>
        <v>0.5748866614532786</v>
      </c>
      <c r="F2096" s="39">
        <f t="shared" ca="1" si="65"/>
        <v>193.72166536331966</v>
      </c>
    </row>
    <row r="2097" spans="5:6" x14ac:dyDescent="0.25">
      <c r="E2097" s="39">
        <f t="shared" ca="1" si="64"/>
        <v>5.6447826612531782E-2</v>
      </c>
      <c r="F2097" s="39">
        <f t="shared" ca="1" si="65"/>
        <v>64.11195665313295</v>
      </c>
    </row>
    <row r="2098" spans="5:6" x14ac:dyDescent="0.25">
      <c r="E2098" s="39">
        <f t="shared" ca="1" si="64"/>
        <v>0.67828755271082675</v>
      </c>
      <c r="F2098" s="39">
        <f t="shared" ca="1" si="65"/>
        <v>219.57188817770668</v>
      </c>
    </row>
    <row r="2099" spans="5:6" x14ac:dyDescent="0.25">
      <c r="E2099" s="39">
        <f t="shared" ca="1" si="64"/>
        <v>0.3226377845047369</v>
      </c>
      <c r="F2099" s="39">
        <f t="shared" ca="1" si="65"/>
        <v>130.65944612618421</v>
      </c>
    </row>
    <row r="2100" spans="5:6" x14ac:dyDescent="0.25">
      <c r="E2100" s="39">
        <f t="shared" ca="1" si="64"/>
        <v>0.96330588503918879</v>
      </c>
      <c r="F2100" s="39">
        <f t="shared" ca="1" si="65"/>
        <v>290.82647125979719</v>
      </c>
    </row>
    <row r="2101" spans="5:6" x14ac:dyDescent="0.25">
      <c r="E2101" s="39">
        <f t="shared" ca="1" si="64"/>
        <v>0.37409172930990375</v>
      </c>
      <c r="F2101" s="39">
        <f t="shared" ca="1" si="65"/>
        <v>143.52293232747593</v>
      </c>
    </row>
    <row r="2102" spans="5:6" x14ac:dyDescent="0.25">
      <c r="E2102" s="39">
        <f t="shared" ca="1" si="64"/>
        <v>0.59291808659793155</v>
      </c>
      <c r="F2102" s="39">
        <f t="shared" ca="1" si="65"/>
        <v>198.22952164948288</v>
      </c>
    </row>
    <row r="2103" spans="5:6" x14ac:dyDescent="0.25">
      <c r="E2103" s="39">
        <f t="shared" ca="1" si="64"/>
        <v>0.64697252676340589</v>
      </c>
      <c r="F2103" s="39">
        <f t="shared" ca="1" si="65"/>
        <v>211.74313169085147</v>
      </c>
    </row>
    <row r="2104" spans="5:6" x14ac:dyDescent="0.25">
      <c r="E2104" s="39">
        <f t="shared" ca="1" si="64"/>
        <v>0.90239543798909705</v>
      </c>
      <c r="F2104" s="39">
        <f t="shared" ca="1" si="65"/>
        <v>275.59885949727425</v>
      </c>
    </row>
    <row r="2105" spans="5:6" x14ac:dyDescent="0.25">
      <c r="E2105" s="39">
        <f t="shared" ca="1" si="64"/>
        <v>0.31146022303013066</v>
      </c>
      <c r="F2105" s="39">
        <f t="shared" ca="1" si="65"/>
        <v>127.86505575753266</v>
      </c>
    </row>
    <row r="2106" spans="5:6" x14ac:dyDescent="0.25">
      <c r="E2106" s="39">
        <f t="shared" ca="1" si="64"/>
        <v>0.41433248461573724</v>
      </c>
      <c r="F2106" s="39">
        <f t="shared" ca="1" si="65"/>
        <v>153.58312115393431</v>
      </c>
    </row>
    <row r="2107" spans="5:6" x14ac:dyDescent="0.25">
      <c r="E2107" s="39">
        <f t="shared" ca="1" si="64"/>
        <v>0.11278698446324809</v>
      </c>
      <c r="F2107" s="39">
        <f t="shared" ca="1" si="65"/>
        <v>78.196746115812019</v>
      </c>
    </row>
    <row r="2108" spans="5:6" x14ac:dyDescent="0.25">
      <c r="E2108" s="39">
        <f t="shared" ca="1" si="64"/>
        <v>0.37731717133252574</v>
      </c>
      <c r="F2108" s="39">
        <f t="shared" ca="1" si="65"/>
        <v>144.32929283313143</v>
      </c>
    </row>
    <row r="2109" spans="5:6" x14ac:dyDescent="0.25">
      <c r="E2109" s="39">
        <f t="shared" ca="1" si="64"/>
        <v>0.66134585616056152</v>
      </c>
      <c r="F2109" s="39">
        <f t="shared" ca="1" si="65"/>
        <v>215.33646404014038</v>
      </c>
    </row>
    <row r="2110" spans="5:6" x14ac:dyDescent="0.25">
      <c r="E2110" s="39">
        <f t="shared" ca="1" si="64"/>
        <v>0.33071639157539157</v>
      </c>
      <c r="F2110" s="39">
        <f t="shared" ca="1" si="65"/>
        <v>132.67909789384788</v>
      </c>
    </row>
    <row r="2111" spans="5:6" x14ac:dyDescent="0.25">
      <c r="E2111" s="39">
        <f t="shared" ca="1" si="64"/>
        <v>9.9479824298156383E-2</v>
      </c>
      <c r="F2111" s="39">
        <f t="shared" ca="1" si="65"/>
        <v>74.86995607453909</v>
      </c>
    </row>
    <row r="2112" spans="5:6" x14ac:dyDescent="0.25">
      <c r="E2112" s="39">
        <f t="shared" ca="1" si="64"/>
        <v>0.29701264252927051</v>
      </c>
      <c r="F2112" s="39">
        <f t="shared" ca="1" si="65"/>
        <v>124.25316063231763</v>
      </c>
    </row>
    <row r="2113" spans="5:6" x14ac:dyDescent="0.25">
      <c r="E2113" s="39">
        <f t="shared" ca="1" si="64"/>
        <v>0.55486017563447099</v>
      </c>
      <c r="F2113" s="39">
        <f t="shared" ca="1" si="65"/>
        <v>188.71504390861776</v>
      </c>
    </row>
    <row r="2114" spans="5:6" x14ac:dyDescent="0.25">
      <c r="E2114" s="39">
        <f t="shared" ca="1" si="64"/>
        <v>2.7164099108865636E-2</v>
      </c>
      <c r="F2114" s="39">
        <f t="shared" ca="1" si="65"/>
        <v>56.791024777216407</v>
      </c>
    </row>
    <row r="2115" spans="5:6" x14ac:dyDescent="0.25">
      <c r="E2115" s="39">
        <f t="shared" ca="1" si="64"/>
        <v>0.28087078065441096</v>
      </c>
      <c r="F2115" s="39">
        <f t="shared" ca="1" si="65"/>
        <v>120.21769516360274</v>
      </c>
    </row>
    <row r="2116" spans="5:6" x14ac:dyDescent="0.25">
      <c r="E2116" s="39">
        <f t="shared" ref="E2116:E2160" ca="1" si="66">RAND()</f>
        <v>0.38281763673126024</v>
      </c>
      <c r="F2116" s="39">
        <f t="shared" ref="F2116:F2160" ca="1" si="67">$C$3+E2116*($C$4-$C$3)</f>
        <v>145.70440918281506</v>
      </c>
    </row>
    <row r="2117" spans="5:6" x14ac:dyDescent="0.25">
      <c r="E2117" s="39">
        <f t="shared" ca="1" si="66"/>
        <v>0.37580715759170824</v>
      </c>
      <c r="F2117" s="39">
        <f t="shared" ca="1" si="67"/>
        <v>143.95178939792706</v>
      </c>
    </row>
    <row r="2118" spans="5:6" x14ac:dyDescent="0.25">
      <c r="E2118" s="39">
        <f t="shared" ca="1" si="66"/>
        <v>7.2994004190851225E-2</v>
      </c>
      <c r="F2118" s="39">
        <f t="shared" ca="1" si="67"/>
        <v>68.248501047712807</v>
      </c>
    </row>
    <row r="2119" spans="5:6" x14ac:dyDescent="0.25">
      <c r="E2119" s="39">
        <f t="shared" ca="1" si="66"/>
        <v>0.74411828020834769</v>
      </c>
      <c r="F2119" s="39">
        <f t="shared" ca="1" si="67"/>
        <v>236.02957005208691</v>
      </c>
    </row>
    <row r="2120" spans="5:6" x14ac:dyDescent="0.25">
      <c r="E2120" s="39">
        <f t="shared" ca="1" si="66"/>
        <v>0.80188635546726117</v>
      </c>
      <c r="F2120" s="39">
        <f t="shared" ca="1" si="67"/>
        <v>250.4715888668153</v>
      </c>
    </row>
    <row r="2121" spans="5:6" x14ac:dyDescent="0.25">
      <c r="E2121" s="39">
        <f t="shared" ca="1" si="66"/>
        <v>0.22217472428189322</v>
      </c>
      <c r="F2121" s="39">
        <f t="shared" ca="1" si="67"/>
        <v>105.5436810704733</v>
      </c>
    </row>
    <row r="2122" spans="5:6" x14ac:dyDescent="0.25">
      <c r="E2122" s="39">
        <f t="shared" ca="1" si="66"/>
        <v>0.67491032775884019</v>
      </c>
      <c r="F2122" s="39">
        <f t="shared" ca="1" si="67"/>
        <v>218.72758193971003</v>
      </c>
    </row>
    <row r="2123" spans="5:6" x14ac:dyDescent="0.25">
      <c r="E2123" s="39">
        <f t="shared" ca="1" si="66"/>
        <v>0.29428049992324279</v>
      </c>
      <c r="F2123" s="39">
        <f t="shared" ca="1" si="67"/>
        <v>123.5701249808107</v>
      </c>
    </row>
    <row r="2124" spans="5:6" x14ac:dyDescent="0.25">
      <c r="E2124" s="39">
        <f t="shared" ca="1" si="66"/>
        <v>0.36507017944899989</v>
      </c>
      <c r="F2124" s="39">
        <f t="shared" ca="1" si="67"/>
        <v>141.26754486224996</v>
      </c>
    </row>
    <row r="2125" spans="5:6" x14ac:dyDescent="0.25">
      <c r="E2125" s="39">
        <f t="shared" ca="1" si="66"/>
        <v>0.82590872377827018</v>
      </c>
      <c r="F2125" s="39">
        <f t="shared" ca="1" si="67"/>
        <v>256.47718094456752</v>
      </c>
    </row>
    <row r="2126" spans="5:6" x14ac:dyDescent="0.25">
      <c r="E2126" s="39">
        <f t="shared" ca="1" si="66"/>
        <v>0.49868212981516835</v>
      </c>
      <c r="F2126" s="39">
        <f t="shared" ca="1" si="67"/>
        <v>174.67053245379208</v>
      </c>
    </row>
    <row r="2127" spans="5:6" x14ac:dyDescent="0.25">
      <c r="E2127" s="39">
        <f t="shared" ca="1" si="66"/>
        <v>0.6512317947818046</v>
      </c>
      <c r="F2127" s="39">
        <f t="shared" ca="1" si="67"/>
        <v>212.80794869545116</v>
      </c>
    </row>
    <row r="2128" spans="5:6" x14ac:dyDescent="0.25">
      <c r="E2128" s="39">
        <f t="shared" ca="1" si="66"/>
        <v>0.97410590485489723</v>
      </c>
      <c r="F2128" s="39">
        <f t="shared" ca="1" si="67"/>
        <v>293.52647621372432</v>
      </c>
    </row>
    <row r="2129" spans="5:6" x14ac:dyDescent="0.25">
      <c r="E2129" s="39">
        <f t="shared" ca="1" si="66"/>
        <v>8.1395502583830881E-3</v>
      </c>
      <c r="F2129" s="39">
        <f t="shared" ca="1" si="67"/>
        <v>52.03488756459577</v>
      </c>
    </row>
    <row r="2130" spans="5:6" x14ac:dyDescent="0.25">
      <c r="E2130" s="39">
        <f t="shared" ca="1" si="66"/>
        <v>0.96960208016021254</v>
      </c>
      <c r="F2130" s="39">
        <f t="shared" ca="1" si="67"/>
        <v>292.40052004005315</v>
      </c>
    </row>
    <row r="2131" spans="5:6" x14ac:dyDescent="0.25">
      <c r="E2131" s="39">
        <f t="shared" ca="1" si="66"/>
        <v>0.72319539725156068</v>
      </c>
      <c r="F2131" s="39">
        <f t="shared" ca="1" si="67"/>
        <v>230.79884931289018</v>
      </c>
    </row>
    <row r="2132" spans="5:6" x14ac:dyDescent="0.25">
      <c r="E2132" s="39">
        <f t="shared" ca="1" si="66"/>
        <v>0.70488493048424361</v>
      </c>
      <c r="F2132" s="39">
        <f t="shared" ca="1" si="67"/>
        <v>226.22123262106089</v>
      </c>
    </row>
    <row r="2133" spans="5:6" x14ac:dyDescent="0.25">
      <c r="E2133" s="39">
        <f t="shared" ca="1" si="66"/>
        <v>3.8344999857335083E-2</v>
      </c>
      <c r="F2133" s="39">
        <f t="shared" ca="1" si="67"/>
        <v>59.586249964333774</v>
      </c>
    </row>
    <row r="2134" spans="5:6" x14ac:dyDescent="0.25">
      <c r="E2134" s="39">
        <f t="shared" ca="1" si="66"/>
        <v>0.4960303970932437</v>
      </c>
      <c r="F2134" s="39">
        <f t="shared" ca="1" si="67"/>
        <v>174.00759927331092</v>
      </c>
    </row>
    <row r="2135" spans="5:6" x14ac:dyDescent="0.25">
      <c r="E2135" s="39">
        <f t="shared" ca="1" si="66"/>
        <v>0.78130255771984713</v>
      </c>
      <c r="F2135" s="39">
        <f t="shared" ca="1" si="67"/>
        <v>245.3256394299618</v>
      </c>
    </row>
    <row r="2136" spans="5:6" x14ac:dyDescent="0.25">
      <c r="E2136" s="39">
        <f t="shared" ca="1" si="66"/>
        <v>0.42250435869992864</v>
      </c>
      <c r="F2136" s="39">
        <f t="shared" ca="1" si="67"/>
        <v>155.62608967498215</v>
      </c>
    </row>
    <row r="2137" spans="5:6" x14ac:dyDescent="0.25">
      <c r="E2137" s="39">
        <f t="shared" ca="1" si="66"/>
        <v>0.20561251928846569</v>
      </c>
      <c r="F2137" s="39">
        <f t="shared" ca="1" si="67"/>
        <v>101.40312982211643</v>
      </c>
    </row>
    <row r="2138" spans="5:6" x14ac:dyDescent="0.25">
      <c r="E2138" s="39">
        <f t="shared" ca="1" si="66"/>
        <v>0.2677825463830833</v>
      </c>
      <c r="F2138" s="39">
        <f t="shared" ca="1" si="67"/>
        <v>116.94563659577082</v>
      </c>
    </row>
    <row r="2139" spans="5:6" x14ac:dyDescent="0.25">
      <c r="E2139" s="39">
        <f t="shared" ca="1" si="66"/>
        <v>0.81706496720952693</v>
      </c>
      <c r="F2139" s="39">
        <f t="shared" ca="1" si="67"/>
        <v>254.26624180238173</v>
      </c>
    </row>
    <row r="2140" spans="5:6" x14ac:dyDescent="0.25">
      <c r="E2140" s="39">
        <f t="shared" ca="1" si="66"/>
        <v>1.7416339201094866E-2</v>
      </c>
      <c r="F2140" s="39">
        <f t="shared" ca="1" si="67"/>
        <v>54.354084800273718</v>
      </c>
    </row>
    <row r="2141" spans="5:6" x14ac:dyDescent="0.25">
      <c r="E2141" s="39">
        <f t="shared" ca="1" si="66"/>
        <v>0.56429028208489418</v>
      </c>
      <c r="F2141" s="39">
        <f t="shared" ca="1" si="67"/>
        <v>191.07257052122355</v>
      </c>
    </row>
    <row r="2142" spans="5:6" x14ac:dyDescent="0.25">
      <c r="E2142" s="39">
        <f t="shared" ca="1" si="66"/>
        <v>0.35931362794646149</v>
      </c>
      <c r="F2142" s="39">
        <f t="shared" ca="1" si="67"/>
        <v>139.82840698661539</v>
      </c>
    </row>
    <row r="2143" spans="5:6" x14ac:dyDescent="0.25">
      <c r="E2143" s="39">
        <f t="shared" ca="1" si="66"/>
        <v>0.47451225981786349</v>
      </c>
      <c r="F2143" s="39">
        <f t="shared" ca="1" si="67"/>
        <v>168.62806495446586</v>
      </c>
    </row>
    <row r="2144" spans="5:6" x14ac:dyDescent="0.25">
      <c r="E2144" s="39">
        <f t="shared" ca="1" si="66"/>
        <v>0.14756832492707783</v>
      </c>
      <c r="F2144" s="39">
        <f t="shared" ca="1" si="67"/>
        <v>86.892081231769453</v>
      </c>
    </row>
    <row r="2145" spans="5:6" x14ac:dyDescent="0.25">
      <c r="E2145" s="39">
        <f t="shared" ca="1" si="66"/>
        <v>0.18646447947601907</v>
      </c>
      <c r="F2145" s="39">
        <f t="shared" ca="1" si="67"/>
        <v>96.616119869004763</v>
      </c>
    </row>
    <row r="2146" spans="5:6" x14ac:dyDescent="0.25">
      <c r="E2146" s="39">
        <f t="shared" ca="1" si="66"/>
        <v>0.70271265795173599</v>
      </c>
      <c r="F2146" s="39">
        <f t="shared" ca="1" si="67"/>
        <v>225.678164487934</v>
      </c>
    </row>
    <row r="2147" spans="5:6" x14ac:dyDescent="0.25">
      <c r="E2147" s="39">
        <f t="shared" ca="1" si="66"/>
        <v>0.98424368386428562</v>
      </c>
      <c r="F2147" s="39">
        <f t="shared" ca="1" si="67"/>
        <v>296.06092096607142</v>
      </c>
    </row>
    <row r="2148" spans="5:6" x14ac:dyDescent="0.25">
      <c r="E2148" s="39">
        <f t="shared" ca="1" si="66"/>
        <v>0.59606168604746435</v>
      </c>
      <c r="F2148" s="39">
        <f t="shared" ca="1" si="67"/>
        <v>199.01542151186609</v>
      </c>
    </row>
    <row r="2149" spans="5:6" x14ac:dyDescent="0.25">
      <c r="E2149" s="39">
        <f t="shared" ca="1" si="66"/>
        <v>0.86389936906524267</v>
      </c>
      <c r="F2149" s="39">
        <f t="shared" ca="1" si="67"/>
        <v>265.9748422663107</v>
      </c>
    </row>
    <row r="2150" spans="5:6" x14ac:dyDescent="0.25">
      <c r="E2150" s="39">
        <f t="shared" ca="1" si="66"/>
        <v>0.5626465149276153</v>
      </c>
      <c r="F2150" s="39">
        <f t="shared" ca="1" si="67"/>
        <v>190.66162873190382</v>
      </c>
    </row>
    <row r="2151" spans="5:6" x14ac:dyDescent="0.25">
      <c r="E2151" s="39">
        <f t="shared" ca="1" si="66"/>
        <v>0.71683297801621138</v>
      </c>
      <c r="F2151" s="39">
        <f t="shared" ca="1" si="67"/>
        <v>229.20824450405286</v>
      </c>
    </row>
    <row r="2152" spans="5:6" x14ac:dyDescent="0.25">
      <c r="E2152" s="39">
        <f t="shared" ca="1" si="66"/>
        <v>0.42048714469487702</v>
      </c>
      <c r="F2152" s="39">
        <f t="shared" ca="1" si="67"/>
        <v>155.12178617371927</v>
      </c>
    </row>
    <row r="2153" spans="5:6" x14ac:dyDescent="0.25">
      <c r="E2153" s="39">
        <f t="shared" ca="1" si="66"/>
        <v>0.64982816116670172</v>
      </c>
      <c r="F2153" s="39">
        <f t="shared" ca="1" si="67"/>
        <v>212.45704029167544</v>
      </c>
    </row>
    <row r="2154" spans="5:6" x14ac:dyDescent="0.25">
      <c r="E2154" s="39">
        <f t="shared" ca="1" si="66"/>
        <v>0.29204377337867482</v>
      </c>
      <c r="F2154" s="39">
        <f t="shared" ca="1" si="67"/>
        <v>123.0109433446687</v>
      </c>
    </row>
    <row r="2155" spans="5:6" x14ac:dyDescent="0.25">
      <c r="E2155" s="39">
        <f t="shared" ca="1" si="66"/>
        <v>0.76897204700196609</v>
      </c>
      <c r="F2155" s="39">
        <f t="shared" ca="1" si="67"/>
        <v>242.24301175049152</v>
      </c>
    </row>
    <row r="2156" spans="5:6" x14ac:dyDescent="0.25">
      <c r="E2156" s="39">
        <f t="shared" ca="1" si="66"/>
        <v>0.36887634803114511</v>
      </c>
      <c r="F2156" s="39">
        <f t="shared" ca="1" si="67"/>
        <v>142.21908700778627</v>
      </c>
    </row>
    <row r="2157" spans="5:6" x14ac:dyDescent="0.25">
      <c r="E2157" s="39">
        <f t="shared" ca="1" si="66"/>
        <v>0.70107212553459808</v>
      </c>
      <c r="F2157" s="39">
        <f t="shared" ca="1" si="67"/>
        <v>225.26803138364951</v>
      </c>
    </row>
    <row r="2158" spans="5:6" x14ac:dyDescent="0.25">
      <c r="E2158" s="39">
        <f t="shared" ca="1" si="66"/>
        <v>0.44586251529492904</v>
      </c>
      <c r="F2158" s="39">
        <f t="shared" ca="1" si="67"/>
        <v>161.46562882373226</v>
      </c>
    </row>
    <row r="2159" spans="5:6" x14ac:dyDescent="0.25">
      <c r="E2159" s="39">
        <f t="shared" ca="1" si="66"/>
        <v>0.49263414816890772</v>
      </c>
      <c r="F2159" s="39">
        <f t="shared" ca="1" si="67"/>
        <v>173.15853704222692</v>
      </c>
    </row>
    <row r="2160" spans="5:6" x14ac:dyDescent="0.25">
      <c r="E2160" s="39">
        <f t="shared" ca="1" si="66"/>
        <v>0.5738302155313828</v>
      </c>
      <c r="F2160" s="39">
        <f t="shared" ca="1" si="67"/>
        <v>193.4575538828457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J15" sqref="J15"/>
    </sheetView>
  </sheetViews>
  <sheetFormatPr baseColWidth="10" defaultRowHeight="15" x14ac:dyDescent="0.25"/>
  <cols>
    <col min="1" max="1" width="4.28515625" style="48" customWidth="1"/>
    <col min="2" max="2" width="10.28515625" style="48" bestFit="1" customWidth="1"/>
    <col min="3" max="3" width="11.42578125" style="48"/>
    <col min="4" max="4" width="5.140625" style="48" customWidth="1"/>
    <col min="5" max="6" width="11.42578125" style="48"/>
    <col min="7" max="7" width="4.28515625" style="48" customWidth="1"/>
    <col min="8" max="8" width="11.42578125" style="48"/>
    <col min="9" max="9" width="17.7109375" style="48" bestFit="1" customWidth="1"/>
    <col min="10" max="10" width="18.7109375" style="48" bestFit="1" customWidth="1"/>
    <col min="11" max="11" width="11.42578125" style="48"/>
    <col min="12" max="12" width="12" style="48" bestFit="1" customWidth="1"/>
    <col min="13" max="13" width="11.42578125" style="48"/>
    <col min="14" max="14" width="11.7109375" style="48" bestFit="1" customWidth="1"/>
    <col min="15" max="16384" width="11.42578125" style="48"/>
  </cols>
  <sheetData>
    <row r="2" spans="2:10" x14ac:dyDescent="0.25">
      <c r="B2" s="47" t="s">
        <v>11</v>
      </c>
      <c r="C2" s="47" t="s">
        <v>12</v>
      </c>
      <c r="E2" s="47" t="s">
        <v>13</v>
      </c>
      <c r="F2" s="47" t="s">
        <v>14</v>
      </c>
      <c r="H2" s="47" t="s">
        <v>15</v>
      </c>
      <c r="I2" s="47" t="s">
        <v>16</v>
      </c>
      <c r="J2" s="47" t="s">
        <v>17</v>
      </c>
    </row>
    <row r="3" spans="2:10" x14ac:dyDescent="0.25">
      <c r="B3" s="49" t="s">
        <v>44</v>
      </c>
      <c r="C3" s="26">
        <v>50</v>
      </c>
      <c r="E3" s="49">
        <f ca="1">RAND()</f>
        <v>0.67169599062136687</v>
      </c>
      <c r="F3" s="49">
        <f ca="1">_xlfn.GAMMA.INV(E3,$C$3,$C$4)</f>
        <v>264.32414566995612</v>
      </c>
      <c r="H3" s="49" t="s">
        <v>19</v>
      </c>
      <c r="I3" s="49">
        <f ca="1">AVERAGE(F3:F2160)</f>
        <v>250.63594098443525</v>
      </c>
      <c r="J3" s="49">
        <f>C3*C4</f>
        <v>250</v>
      </c>
    </row>
    <row r="4" spans="2:10" x14ac:dyDescent="0.25">
      <c r="B4" s="49" t="s">
        <v>20</v>
      </c>
      <c r="C4" s="26">
        <v>5</v>
      </c>
      <c r="E4" s="49">
        <f t="shared" ref="E4:E67" ca="1" si="0">RAND()</f>
        <v>0.99984143532313996</v>
      </c>
      <c r="F4" s="49">
        <f t="shared" ref="F4:F67" ca="1" si="1">_xlfn.GAMMA.INV(E4,$C$3,$C$4)</f>
        <v>397.61070108157975</v>
      </c>
      <c r="H4" s="49" t="s">
        <v>21</v>
      </c>
      <c r="I4" s="49">
        <f ca="1">_xlfn.VAR.S(F3:F2160)</f>
        <v>1307.9590336716749</v>
      </c>
      <c r="J4" s="49">
        <f>C3*C4^2</f>
        <v>1250</v>
      </c>
    </row>
    <row r="5" spans="2:10" x14ac:dyDescent="0.25">
      <c r="E5" s="49">
        <f t="shared" ca="1" si="0"/>
        <v>9.3684896076896562E-2</v>
      </c>
      <c r="F5" s="49">
        <f t="shared" ca="1" si="1"/>
        <v>204.75340431023602</v>
      </c>
      <c r="H5" s="49" t="s">
        <v>22</v>
      </c>
      <c r="I5" s="49">
        <f ca="1">_xlfn.STDEV.S(F3:F2160)</f>
        <v>36.16571627483237</v>
      </c>
      <c r="J5" s="49">
        <f>SQRT(J4)</f>
        <v>35.355339059327378</v>
      </c>
    </row>
    <row r="6" spans="2:10" x14ac:dyDescent="0.25">
      <c r="E6" s="49">
        <f t="shared" ca="1" si="0"/>
        <v>8.4575681477557119E-2</v>
      </c>
      <c r="F6" s="49">
        <f t="shared" ca="1" si="1"/>
        <v>203.00971452471774</v>
      </c>
      <c r="H6" s="49" t="s">
        <v>23</v>
      </c>
      <c r="I6" s="49">
        <f ca="1">SKEW(F3:F2160)</f>
        <v>0.32079003545803986</v>
      </c>
      <c r="J6" s="49"/>
    </row>
    <row r="7" spans="2:10" x14ac:dyDescent="0.25">
      <c r="E7" s="49">
        <f t="shared" ca="1" si="0"/>
        <v>0.17427762125917012</v>
      </c>
      <c r="F7" s="49">
        <f t="shared" ca="1" si="1"/>
        <v>216.76962882740798</v>
      </c>
      <c r="H7" s="49" t="s">
        <v>24</v>
      </c>
      <c r="I7" s="49">
        <f ca="1">I19/(I5^4)</f>
        <v>3.3398454351351314</v>
      </c>
      <c r="J7" s="49"/>
    </row>
    <row r="8" spans="2:10" x14ac:dyDescent="0.25">
      <c r="E8" s="49">
        <f t="shared" ca="1" si="0"/>
        <v>0.35426970758262699</v>
      </c>
      <c r="F8" s="49">
        <f t="shared" ca="1" si="1"/>
        <v>235.40204229809297</v>
      </c>
    </row>
    <row r="9" spans="2:10" x14ac:dyDescent="0.25">
      <c r="E9" s="49">
        <f t="shared" ca="1" si="0"/>
        <v>0.27946658305785133</v>
      </c>
      <c r="F9" s="49">
        <f t="shared" ca="1" si="1"/>
        <v>228.31813636515722</v>
      </c>
      <c r="H9" s="96" t="s">
        <v>26</v>
      </c>
      <c r="I9" s="96"/>
    </row>
    <row r="10" spans="2:10" x14ac:dyDescent="0.25">
      <c r="E10" s="49">
        <f t="shared" ca="1" si="0"/>
        <v>0.20885691004822804</v>
      </c>
      <c r="F10" s="49">
        <f t="shared" ca="1" si="1"/>
        <v>220.87844728282937</v>
      </c>
      <c r="H10" s="49"/>
      <c r="I10" s="49">
        <f ca="1">SUMPRODUCT(F3:F2160)/COUNT(F3:F2160)</f>
        <v>250.63594098443525</v>
      </c>
    </row>
    <row r="11" spans="2:10" x14ac:dyDescent="0.25">
      <c r="E11" s="49">
        <f t="shared" ca="1" si="0"/>
        <v>6.0144954508503323E-2</v>
      </c>
      <c r="F11" s="49">
        <f t="shared" ca="1" si="1"/>
        <v>197.56686751260196</v>
      </c>
      <c r="H11" s="49"/>
      <c r="I11" s="49">
        <f ca="1">SUMPRODUCT(F3:F2160,F3:F2160)/COUNT(F3:F2160)</f>
        <v>64125.727849033668</v>
      </c>
    </row>
    <row r="12" spans="2:10" x14ac:dyDescent="0.25">
      <c r="E12" s="49">
        <f t="shared" ca="1" si="0"/>
        <v>0.44427810781831145</v>
      </c>
      <c r="F12" s="49">
        <f t="shared" ca="1" si="1"/>
        <v>243.43287735154212</v>
      </c>
      <c r="H12" s="49"/>
      <c r="I12" s="49">
        <f ca="1">SUMPRODUCT(F3:F2160,F3:F2160,F3:F2160)/COUNT(F3:F2160)</f>
        <v>16742704.738086786</v>
      </c>
    </row>
    <row r="13" spans="2:10" x14ac:dyDescent="0.25">
      <c r="E13" s="49">
        <f t="shared" ca="1" si="0"/>
        <v>0.4325472738880991</v>
      </c>
      <c r="F13" s="49">
        <f t="shared" ca="1" si="1"/>
        <v>242.40007950707107</v>
      </c>
      <c r="H13" s="49"/>
      <c r="I13" s="49">
        <f ca="1">SUMPRODUCT(F3:F2160,F3:F2160,F3:F2160,F3:F2160)/COUNT(F3:F2160)</f>
        <v>4459808488.6135168</v>
      </c>
    </row>
    <row r="14" spans="2:10" x14ac:dyDescent="0.25">
      <c r="E14" s="49">
        <f t="shared" ca="1" si="0"/>
        <v>0.3682368630704782</v>
      </c>
      <c r="F14" s="49">
        <f t="shared" ca="1" si="1"/>
        <v>236.67152513740288</v>
      </c>
    </row>
    <row r="15" spans="2:10" x14ac:dyDescent="0.25">
      <c r="E15" s="49">
        <f t="shared" ca="1" si="0"/>
        <v>0.8408332240834181</v>
      </c>
      <c r="F15" s="49">
        <f t="shared" ca="1" si="1"/>
        <v>285.15665094253615</v>
      </c>
      <c r="H15" s="96" t="s">
        <v>27</v>
      </c>
      <c r="I15" s="96"/>
    </row>
    <row r="16" spans="2:10" x14ac:dyDescent="0.25">
      <c r="E16" s="49">
        <f t="shared" ca="1" si="0"/>
        <v>0.27598957854776607</v>
      </c>
      <c r="F16" s="49">
        <f t="shared" ca="1" si="1"/>
        <v>227.97307676760852</v>
      </c>
      <c r="H16" s="49"/>
      <c r="I16" s="49">
        <v>0</v>
      </c>
    </row>
    <row r="17" spans="5:9" x14ac:dyDescent="0.25">
      <c r="E17" s="49">
        <f t="shared" ca="1" si="0"/>
        <v>0.51502798064432964</v>
      </c>
      <c r="F17" s="49">
        <f t="shared" ca="1" si="1"/>
        <v>249.66463781789398</v>
      </c>
      <c r="H17" s="49"/>
      <c r="I17" s="49">
        <f ca="1">I11-I10^2</f>
        <v>1307.3529358803571</v>
      </c>
    </row>
    <row r="18" spans="5:9" x14ac:dyDescent="0.25">
      <c r="E18" s="49">
        <f t="shared" ca="1" si="0"/>
        <v>0.63457049770545304</v>
      </c>
      <c r="F18" s="49">
        <f t="shared" ca="1" si="1"/>
        <v>260.64751456385272</v>
      </c>
      <c r="H18" s="49"/>
      <c r="I18" s="49">
        <f ca="1">I12-3*I10*I11+2*I10^3</f>
        <v>15153.330766148865</v>
      </c>
    </row>
    <row r="19" spans="5:9" x14ac:dyDescent="0.25">
      <c r="E19" s="49">
        <f t="shared" ca="1" si="0"/>
        <v>0.67684270197675622</v>
      </c>
      <c r="F19" s="49">
        <f t="shared" ca="1" si="1"/>
        <v>264.84896842717683</v>
      </c>
      <c r="H19" s="49"/>
      <c r="I19" s="49">
        <f ca="1">I13-4*I10*I12+6*(I10^2)*I11-3*(I10^4)</f>
        <v>5713663.4018707275</v>
      </c>
    </row>
    <row r="20" spans="5:9" x14ac:dyDescent="0.25">
      <c r="E20" s="49">
        <f t="shared" ca="1" si="0"/>
        <v>4.4971650635060256E-2</v>
      </c>
      <c r="F20" s="49">
        <f t="shared" ca="1" si="1"/>
        <v>193.30724906602595</v>
      </c>
    </row>
    <row r="21" spans="5:9" x14ac:dyDescent="0.25">
      <c r="E21" s="49">
        <f t="shared" ca="1" si="0"/>
        <v>0.86911137818105644</v>
      </c>
      <c r="F21" s="49">
        <f t="shared" ca="1" si="1"/>
        <v>289.98172321697257</v>
      </c>
    </row>
    <row r="22" spans="5:9" x14ac:dyDescent="0.25">
      <c r="E22" s="49">
        <f t="shared" ca="1" si="0"/>
        <v>8.2887973803966064E-2</v>
      </c>
      <c r="F22" s="49">
        <f t="shared" ca="1" si="1"/>
        <v>202.67257271837306</v>
      </c>
    </row>
    <row r="23" spans="5:9" x14ac:dyDescent="0.25">
      <c r="E23" s="49">
        <f t="shared" ca="1" si="0"/>
        <v>0.24709055011948033</v>
      </c>
      <c r="F23" s="49">
        <f t="shared" ca="1" si="1"/>
        <v>225.03012774428225</v>
      </c>
    </row>
    <row r="24" spans="5:9" x14ac:dyDescent="0.25">
      <c r="E24" s="49">
        <f t="shared" ca="1" si="0"/>
        <v>0.49256839022072529</v>
      </c>
      <c r="F24" s="49">
        <f t="shared" ca="1" si="1"/>
        <v>247.67981804677999</v>
      </c>
    </row>
    <row r="25" spans="5:9" x14ac:dyDescent="0.25">
      <c r="E25" s="49">
        <f t="shared" ca="1" si="0"/>
        <v>0.98840005230970207</v>
      </c>
      <c r="F25" s="49">
        <f t="shared" ca="1" si="1"/>
        <v>337.08976347947726</v>
      </c>
    </row>
    <row r="26" spans="5:9" x14ac:dyDescent="0.25">
      <c r="E26" s="49">
        <f t="shared" ca="1" si="0"/>
        <v>0.70549325482787439</v>
      </c>
      <c r="F26" s="49">
        <f t="shared" ca="1" si="1"/>
        <v>267.85155378539844</v>
      </c>
    </row>
    <row r="27" spans="5:9" x14ac:dyDescent="0.25">
      <c r="E27" s="49">
        <f t="shared" ca="1" si="0"/>
        <v>0.52526352783245311</v>
      </c>
      <c r="F27" s="49">
        <f t="shared" ca="1" si="1"/>
        <v>250.57371494400093</v>
      </c>
    </row>
    <row r="28" spans="5:9" x14ac:dyDescent="0.25">
      <c r="E28" s="49">
        <f t="shared" ca="1" si="0"/>
        <v>0.11359934202215316</v>
      </c>
      <c r="F28" s="49">
        <f t="shared" ca="1" si="1"/>
        <v>208.19990741396171</v>
      </c>
    </row>
    <row r="29" spans="5:9" x14ac:dyDescent="0.25">
      <c r="E29" s="49">
        <f t="shared" ca="1" si="0"/>
        <v>5.9199369958200188E-2</v>
      </c>
      <c r="F29" s="49">
        <f t="shared" ca="1" si="1"/>
        <v>197.32628431657093</v>
      </c>
    </row>
    <row r="30" spans="5:9" x14ac:dyDescent="0.25">
      <c r="E30" s="49">
        <f t="shared" ca="1" si="0"/>
        <v>0.41107487340032689</v>
      </c>
      <c r="F30" s="49">
        <f t="shared" ca="1" si="1"/>
        <v>240.50300170589185</v>
      </c>
    </row>
    <row r="31" spans="5:9" x14ac:dyDescent="0.25">
      <c r="E31" s="49">
        <f t="shared" ca="1" si="0"/>
        <v>0.28138382162150755</v>
      </c>
      <c r="F31" s="49">
        <f t="shared" ca="1" si="1"/>
        <v>228.50766000035577</v>
      </c>
    </row>
    <row r="32" spans="5:9" x14ac:dyDescent="0.25">
      <c r="E32" s="49">
        <f t="shared" ca="1" si="0"/>
        <v>0.13717023942409723</v>
      </c>
      <c r="F32" s="49">
        <f t="shared" ca="1" si="1"/>
        <v>211.80227687771887</v>
      </c>
    </row>
    <row r="33" spans="5:6" x14ac:dyDescent="0.25">
      <c r="E33" s="49">
        <f t="shared" ca="1" si="0"/>
        <v>1.4466893196020125E-2</v>
      </c>
      <c r="F33" s="49">
        <f t="shared" ca="1" si="1"/>
        <v>179.140321596494</v>
      </c>
    </row>
    <row r="34" spans="5:6" x14ac:dyDescent="0.25">
      <c r="E34" s="49">
        <f t="shared" ca="1" si="0"/>
        <v>0.160775815543169</v>
      </c>
      <c r="F34" s="49">
        <f t="shared" ca="1" si="1"/>
        <v>215.04219455725377</v>
      </c>
    </row>
    <row r="35" spans="5:6" x14ac:dyDescent="0.25">
      <c r="E35" s="49">
        <f t="shared" ca="1" si="0"/>
        <v>0.45843634591323845</v>
      </c>
      <c r="F35" s="49">
        <f t="shared" ca="1" si="1"/>
        <v>244.67764257227725</v>
      </c>
    </row>
    <row r="36" spans="5:6" x14ac:dyDescent="0.25">
      <c r="E36" s="49">
        <f t="shared" ca="1" si="0"/>
        <v>0.51894905566516336</v>
      </c>
      <c r="F36" s="49">
        <f t="shared" ca="1" si="1"/>
        <v>250.0124938923214</v>
      </c>
    </row>
    <row r="37" spans="5:6" x14ac:dyDescent="0.25">
      <c r="E37" s="49">
        <f t="shared" ca="1" si="0"/>
        <v>0.13394229674377522</v>
      </c>
      <c r="F37" s="49">
        <f t="shared" ca="1" si="1"/>
        <v>211.33341237540716</v>
      </c>
    </row>
    <row r="38" spans="5:6" x14ac:dyDescent="0.25">
      <c r="E38" s="49">
        <f t="shared" ca="1" si="0"/>
        <v>0.3930824897053512</v>
      </c>
      <c r="F38" s="49">
        <f t="shared" ca="1" si="1"/>
        <v>238.90318497084758</v>
      </c>
    </row>
    <row r="39" spans="5:6" x14ac:dyDescent="0.25">
      <c r="E39" s="49">
        <f t="shared" ca="1" si="0"/>
        <v>0.66697160086218632</v>
      </c>
      <c r="F39" s="49">
        <f t="shared" ca="1" si="1"/>
        <v>263.84591028515467</v>
      </c>
    </row>
    <row r="40" spans="5:6" x14ac:dyDescent="0.25">
      <c r="E40" s="49">
        <f t="shared" ca="1" si="0"/>
        <v>0.75052807375466413</v>
      </c>
      <c r="F40" s="49">
        <f t="shared" ca="1" si="1"/>
        <v>272.91544451920129</v>
      </c>
    </row>
    <row r="41" spans="5:6" x14ac:dyDescent="0.25">
      <c r="E41" s="49">
        <f t="shared" ca="1" si="0"/>
        <v>6.7200136980078207E-2</v>
      </c>
      <c r="F41" s="49">
        <f t="shared" ca="1" si="1"/>
        <v>199.28021547670906</v>
      </c>
    </row>
    <row r="42" spans="5:6" x14ac:dyDescent="0.25">
      <c r="E42" s="49">
        <f t="shared" ca="1" si="0"/>
        <v>0.163908654528505</v>
      </c>
      <c r="F42" s="49">
        <f t="shared" ca="1" si="1"/>
        <v>215.4502806676679</v>
      </c>
    </row>
    <row r="43" spans="5:6" x14ac:dyDescent="0.25">
      <c r="E43" s="49">
        <f t="shared" ca="1" si="0"/>
        <v>0.44399200453247611</v>
      </c>
      <c r="F43" s="49">
        <f t="shared" ca="1" si="1"/>
        <v>243.40770848339855</v>
      </c>
    </row>
    <row r="44" spans="5:6" x14ac:dyDescent="0.25">
      <c r="E44" s="49">
        <f t="shared" ca="1" si="0"/>
        <v>0.73177611224031369</v>
      </c>
      <c r="F44" s="49">
        <f t="shared" ca="1" si="1"/>
        <v>270.7478839806974</v>
      </c>
    </row>
    <row r="45" spans="5:6" x14ac:dyDescent="0.25">
      <c r="E45" s="49">
        <f t="shared" ca="1" si="0"/>
        <v>0.52065809360778836</v>
      </c>
      <c r="F45" s="49">
        <f t="shared" ca="1" si="1"/>
        <v>250.16426029340064</v>
      </c>
    </row>
    <row r="46" spans="5:6" x14ac:dyDescent="0.25">
      <c r="E46" s="49">
        <f t="shared" ca="1" si="0"/>
        <v>0.46301951101249961</v>
      </c>
      <c r="F46" s="49">
        <f t="shared" ca="1" si="1"/>
        <v>245.08042179550949</v>
      </c>
    </row>
    <row r="47" spans="5:6" x14ac:dyDescent="0.25">
      <c r="E47" s="49">
        <f t="shared" ca="1" si="0"/>
        <v>0.71461080167616997</v>
      </c>
      <c r="F47" s="49">
        <f t="shared" ca="1" si="1"/>
        <v>268.83933736225782</v>
      </c>
    </row>
    <row r="48" spans="5:6" x14ac:dyDescent="0.25">
      <c r="E48" s="49">
        <f t="shared" ca="1" si="0"/>
        <v>0.61034764836640787</v>
      </c>
      <c r="F48" s="49">
        <f t="shared" ca="1" si="1"/>
        <v>258.33544887229084</v>
      </c>
    </row>
    <row r="49" spans="5:6" x14ac:dyDescent="0.25">
      <c r="E49" s="49">
        <f t="shared" ca="1" si="0"/>
        <v>0.14632847833014317</v>
      </c>
      <c r="F49" s="49">
        <f t="shared" ca="1" si="1"/>
        <v>213.09653793848935</v>
      </c>
    </row>
    <row r="50" spans="5:6" x14ac:dyDescent="0.25">
      <c r="E50" s="49">
        <f t="shared" ca="1" si="0"/>
        <v>0.91819589151977443</v>
      </c>
      <c r="F50" s="49">
        <f t="shared" ca="1" si="1"/>
        <v>300.67944132366023</v>
      </c>
    </row>
    <row r="51" spans="5:6" x14ac:dyDescent="0.25">
      <c r="E51" s="49">
        <f t="shared" ca="1" si="0"/>
        <v>0.97434556190896981</v>
      </c>
      <c r="F51" s="49">
        <f t="shared" ca="1" si="1"/>
        <v>323.43839219921063</v>
      </c>
    </row>
    <row r="52" spans="5:6" x14ac:dyDescent="0.25">
      <c r="E52" s="49">
        <f t="shared" ca="1" si="0"/>
        <v>0.91752181593414095</v>
      </c>
      <c r="F52" s="49">
        <f t="shared" ca="1" si="1"/>
        <v>300.50182325709585</v>
      </c>
    </row>
    <row r="53" spans="5:6" x14ac:dyDescent="0.25">
      <c r="E53" s="49">
        <f t="shared" ca="1" si="0"/>
        <v>0.78182527295285398</v>
      </c>
      <c r="F53" s="49">
        <f t="shared" ca="1" si="1"/>
        <v>276.76621827374743</v>
      </c>
    </row>
    <row r="54" spans="5:6" x14ac:dyDescent="0.25">
      <c r="E54" s="49">
        <f t="shared" ca="1" si="0"/>
        <v>0.64800657806072071</v>
      </c>
      <c r="F54" s="49">
        <f t="shared" ca="1" si="1"/>
        <v>261.95762407902259</v>
      </c>
    </row>
    <row r="55" spans="5:6" x14ac:dyDescent="0.25">
      <c r="E55" s="49">
        <f t="shared" ca="1" si="0"/>
        <v>0.53175871315103873</v>
      </c>
      <c r="F55" s="49">
        <f t="shared" ca="1" si="1"/>
        <v>251.15246461422174</v>
      </c>
    </row>
    <row r="56" spans="5:6" x14ac:dyDescent="0.25">
      <c r="E56" s="49">
        <f t="shared" ca="1" si="0"/>
        <v>0.10589073565250906</v>
      </c>
      <c r="F56" s="49">
        <f t="shared" ca="1" si="1"/>
        <v>206.91761046593757</v>
      </c>
    </row>
    <row r="57" spans="5:6" x14ac:dyDescent="0.25">
      <c r="E57" s="49">
        <f t="shared" ca="1" si="0"/>
        <v>0.13807348010347487</v>
      </c>
      <c r="F57" s="49">
        <f t="shared" ca="1" si="1"/>
        <v>211.9322448450182</v>
      </c>
    </row>
    <row r="58" spans="5:6" x14ac:dyDescent="0.25">
      <c r="E58" s="49">
        <f t="shared" ca="1" si="0"/>
        <v>0.72355061770023221</v>
      </c>
      <c r="F58" s="49">
        <f t="shared" ca="1" si="1"/>
        <v>269.82496167389075</v>
      </c>
    </row>
    <row r="59" spans="5:6" x14ac:dyDescent="0.25">
      <c r="E59" s="49">
        <f t="shared" ca="1" si="0"/>
        <v>0.54403775437795976</v>
      </c>
      <c r="F59" s="49">
        <f t="shared" ca="1" si="1"/>
        <v>252.25120913853843</v>
      </c>
    </row>
    <row r="60" spans="5:6" x14ac:dyDescent="0.25">
      <c r="E60" s="49">
        <f t="shared" ca="1" si="0"/>
        <v>0.29578977847435273</v>
      </c>
      <c r="F60" s="49">
        <f t="shared" ca="1" si="1"/>
        <v>229.91580258623796</v>
      </c>
    </row>
    <row r="61" spans="5:6" x14ac:dyDescent="0.25">
      <c r="E61" s="49">
        <f t="shared" ca="1" si="0"/>
        <v>0.63208990544315702</v>
      </c>
      <c r="F61" s="49">
        <f t="shared" ca="1" si="1"/>
        <v>260.40792477441761</v>
      </c>
    </row>
    <row r="62" spans="5:6" x14ac:dyDescent="0.25">
      <c r="E62" s="49">
        <f t="shared" ca="1" si="0"/>
        <v>0.10144881733188049</v>
      </c>
      <c r="F62" s="49">
        <f t="shared" ca="1" si="1"/>
        <v>206.15042229907351</v>
      </c>
    </row>
    <row r="63" spans="5:6" x14ac:dyDescent="0.25">
      <c r="E63" s="49">
        <f t="shared" ca="1" si="0"/>
        <v>0.69266381297014779</v>
      </c>
      <c r="F63" s="49">
        <f t="shared" ca="1" si="1"/>
        <v>266.48909458800551</v>
      </c>
    </row>
    <row r="64" spans="5:6" x14ac:dyDescent="0.25">
      <c r="E64" s="49">
        <f t="shared" ca="1" si="0"/>
        <v>0.72518995482977666</v>
      </c>
      <c r="F64" s="49">
        <f t="shared" ca="1" si="1"/>
        <v>270.00763662470303</v>
      </c>
    </row>
    <row r="65" spans="5:6" x14ac:dyDescent="0.25">
      <c r="E65" s="49">
        <f t="shared" ca="1" si="0"/>
        <v>0.43833520211106169</v>
      </c>
      <c r="F65" s="49">
        <f t="shared" ca="1" si="1"/>
        <v>242.90988516501295</v>
      </c>
    </row>
    <row r="66" spans="5:6" x14ac:dyDescent="0.25">
      <c r="E66" s="49">
        <f t="shared" ca="1" si="0"/>
        <v>0.51277926238545635</v>
      </c>
      <c r="F66" s="49">
        <f t="shared" ca="1" si="1"/>
        <v>249.46534991973226</v>
      </c>
    </row>
    <row r="67" spans="5:6" x14ac:dyDescent="0.25">
      <c r="E67" s="49">
        <f t="shared" ca="1" si="0"/>
        <v>0.14294597056938374</v>
      </c>
      <c r="F67" s="49">
        <f t="shared" ca="1" si="1"/>
        <v>212.62445981166326</v>
      </c>
    </row>
    <row r="68" spans="5:6" x14ac:dyDescent="0.25">
      <c r="E68" s="49">
        <f t="shared" ref="E68:E131" ca="1" si="2">RAND()</f>
        <v>0.98561153362606546</v>
      </c>
      <c r="F68" s="49">
        <f t="shared" ref="F68:F131" ca="1" si="3">_xlfn.GAMMA.INV(E68,$C$3,$C$4)</f>
        <v>333.50178576186227</v>
      </c>
    </row>
    <row r="69" spans="5:6" x14ac:dyDescent="0.25">
      <c r="E69" s="49">
        <f t="shared" ca="1" si="2"/>
        <v>0.28147214817635824</v>
      </c>
      <c r="F69" s="49">
        <f t="shared" ca="1" si="3"/>
        <v>228.51637876244465</v>
      </c>
    </row>
    <row r="70" spans="5:6" x14ac:dyDescent="0.25">
      <c r="E70" s="49">
        <f t="shared" ca="1" si="2"/>
        <v>0.56295654107230608</v>
      </c>
      <c r="F70" s="49">
        <f t="shared" ca="1" si="3"/>
        <v>253.95816038854963</v>
      </c>
    </row>
    <row r="71" spans="5:6" x14ac:dyDescent="0.25">
      <c r="E71" s="49">
        <f t="shared" ca="1" si="2"/>
        <v>0.10676505492789568</v>
      </c>
      <c r="F71" s="49">
        <f t="shared" ca="1" si="3"/>
        <v>207.06608422053915</v>
      </c>
    </row>
    <row r="72" spans="5:6" x14ac:dyDescent="0.25">
      <c r="E72" s="49">
        <f t="shared" ca="1" si="2"/>
        <v>0.31222434263117604</v>
      </c>
      <c r="F72" s="49">
        <f t="shared" ca="1" si="3"/>
        <v>231.49121440642008</v>
      </c>
    </row>
    <row r="73" spans="5:6" x14ac:dyDescent="0.25">
      <c r="E73" s="49">
        <f t="shared" ca="1" si="2"/>
        <v>0.85730146164590737</v>
      </c>
      <c r="F73" s="49">
        <f t="shared" ca="1" si="3"/>
        <v>287.88205060631645</v>
      </c>
    </row>
    <row r="74" spans="5:6" x14ac:dyDescent="0.25">
      <c r="E74" s="49">
        <f t="shared" ca="1" si="2"/>
        <v>0.45218035469029716</v>
      </c>
      <c r="F74" s="49">
        <f t="shared" ca="1" si="3"/>
        <v>244.1277719402639</v>
      </c>
    </row>
    <row r="75" spans="5:6" x14ac:dyDescent="0.25">
      <c r="E75" s="49">
        <f t="shared" ca="1" si="2"/>
        <v>0.85873489017715887</v>
      </c>
      <c r="F75" s="49">
        <f t="shared" ca="1" si="3"/>
        <v>288.1299003933326</v>
      </c>
    </row>
    <row r="76" spans="5:6" x14ac:dyDescent="0.25">
      <c r="E76" s="49">
        <f t="shared" ca="1" si="2"/>
        <v>0.78847494629186865</v>
      </c>
      <c r="F76" s="49">
        <f t="shared" ca="1" si="3"/>
        <v>277.62879867089362</v>
      </c>
    </row>
    <row r="77" spans="5:6" x14ac:dyDescent="0.25">
      <c r="E77" s="49">
        <f t="shared" ca="1" si="2"/>
        <v>3.8736044543757453E-2</v>
      </c>
      <c r="F77" s="49">
        <f t="shared" ca="1" si="3"/>
        <v>191.23712469236889</v>
      </c>
    </row>
    <row r="78" spans="5:6" x14ac:dyDescent="0.25">
      <c r="E78" s="49">
        <f t="shared" ca="1" si="2"/>
        <v>0.11418588669341323</v>
      </c>
      <c r="F78" s="49">
        <f t="shared" ca="1" si="3"/>
        <v>208.29510896696451</v>
      </c>
    </row>
    <row r="79" spans="5:6" x14ac:dyDescent="0.25">
      <c r="E79" s="49">
        <f t="shared" ca="1" si="2"/>
        <v>0.56271764514076994</v>
      </c>
      <c r="F79" s="49">
        <f t="shared" ca="1" si="3"/>
        <v>253.93648535664343</v>
      </c>
    </row>
    <row r="80" spans="5:6" x14ac:dyDescent="0.25">
      <c r="E80" s="49">
        <f t="shared" ca="1" si="2"/>
        <v>0.86165146930798486</v>
      </c>
      <c r="F80" s="49">
        <f t="shared" ca="1" si="3"/>
        <v>288.6399572193933</v>
      </c>
    </row>
    <row r="81" spans="5:6" x14ac:dyDescent="0.25">
      <c r="E81" s="49">
        <f t="shared" ca="1" si="2"/>
        <v>0.38109296608411991</v>
      </c>
      <c r="F81" s="49">
        <f t="shared" ca="1" si="3"/>
        <v>237.83003743992023</v>
      </c>
    </row>
    <row r="82" spans="5:6" x14ac:dyDescent="0.25">
      <c r="E82" s="49">
        <f t="shared" ca="1" si="2"/>
        <v>0.51330004171092014</v>
      </c>
      <c r="F82" s="49">
        <f t="shared" ca="1" si="3"/>
        <v>249.51149000897541</v>
      </c>
    </row>
    <row r="83" spans="5:6" x14ac:dyDescent="0.25">
      <c r="E83" s="49">
        <f t="shared" ca="1" si="2"/>
        <v>0.21695534923734106</v>
      </c>
      <c r="F83" s="49">
        <f t="shared" ca="1" si="3"/>
        <v>221.78729988011168</v>
      </c>
    </row>
    <row r="84" spans="5:6" x14ac:dyDescent="0.25">
      <c r="E84" s="49">
        <f t="shared" ca="1" si="2"/>
        <v>0.13015873139506307</v>
      </c>
      <c r="F84" s="49">
        <f t="shared" ca="1" si="3"/>
        <v>210.77476575442068</v>
      </c>
    </row>
    <row r="85" spans="5:6" x14ac:dyDescent="0.25">
      <c r="E85" s="49">
        <f t="shared" ca="1" si="2"/>
        <v>0.81151236363739099</v>
      </c>
      <c r="F85" s="49">
        <f t="shared" ca="1" si="3"/>
        <v>280.76316544903557</v>
      </c>
    </row>
    <row r="86" spans="5:6" x14ac:dyDescent="0.25">
      <c r="E86" s="49">
        <f t="shared" ca="1" si="2"/>
        <v>0.9726469891514461</v>
      </c>
      <c r="F86" s="49">
        <f t="shared" ca="1" si="3"/>
        <v>322.27912510705289</v>
      </c>
    </row>
    <row r="87" spans="5:6" x14ac:dyDescent="0.25">
      <c r="E87" s="49">
        <f t="shared" ca="1" si="2"/>
        <v>0.68508647308511506</v>
      </c>
      <c r="F87" s="49">
        <f t="shared" ca="1" si="3"/>
        <v>265.69834845457717</v>
      </c>
    </row>
    <row r="88" spans="5:6" x14ac:dyDescent="0.25">
      <c r="E88" s="49">
        <f t="shared" ca="1" si="2"/>
        <v>0.92447593387394256</v>
      </c>
      <c r="F88" s="49">
        <f t="shared" ca="1" si="3"/>
        <v>302.39337123034278</v>
      </c>
    </row>
    <row r="89" spans="5:6" x14ac:dyDescent="0.25">
      <c r="E89" s="49">
        <f t="shared" ca="1" si="2"/>
        <v>0.47095097340865111</v>
      </c>
      <c r="F89" s="49">
        <f t="shared" ca="1" si="3"/>
        <v>245.7775129414037</v>
      </c>
    </row>
    <row r="90" spans="5:6" x14ac:dyDescent="0.25">
      <c r="E90" s="49">
        <f t="shared" ca="1" si="2"/>
        <v>0.49150222907781982</v>
      </c>
      <c r="F90" s="49">
        <f t="shared" ca="1" si="3"/>
        <v>247.58585879112931</v>
      </c>
    </row>
    <row r="91" spans="5:6" x14ac:dyDescent="0.25">
      <c r="E91" s="49">
        <f t="shared" ca="1" si="2"/>
        <v>0.65214933639028994</v>
      </c>
      <c r="F91" s="49">
        <f t="shared" ca="1" si="3"/>
        <v>262.36601864906288</v>
      </c>
    </row>
    <row r="92" spans="5:6" x14ac:dyDescent="0.25">
      <c r="E92" s="49">
        <f t="shared" ca="1" si="2"/>
        <v>0.99008838913071473</v>
      </c>
      <c r="F92" s="49">
        <f t="shared" ca="1" si="3"/>
        <v>339.66088600733849</v>
      </c>
    </row>
    <row r="93" spans="5:6" x14ac:dyDescent="0.25">
      <c r="E93" s="49">
        <f t="shared" ca="1" si="2"/>
        <v>0.8945241516748812</v>
      </c>
      <c r="F93" s="49">
        <f t="shared" ca="1" si="3"/>
        <v>295.03549343841735</v>
      </c>
    </row>
    <row r="94" spans="5:6" x14ac:dyDescent="0.25">
      <c r="E94" s="49">
        <f t="shared" ca="1" si="2"/>
        <v>5.6376305832118945E-2</v>
      </c>
      <c r="F94" s="49">
        <f t="shared" ca="1" si="3"/>
        <v>196.59083990972204</v>
      </c>
    </row>
    <row r="95" spans="5:6" x14ac:dyDescent="0.25">
      <c r="E95" s="49">
        <f t="shared" ca="1" si="2"/>
        <v>0.70310858491669692</v>
      </c>
      <c r="F95" s="49">
        <f t="shared" ca="1" si="3"/>
        <v>267.59595120964855</v>
      </c>
    </row>
    <row r="96" spans="5:6" x14ac:dyDescent="0.25">
      <c r="E96" s="49">
        <f t="shared" ca="1" si="2"/>
        <v>0.15437541361115104</v>
      </c>
      <c r="F96" s="49">
        <f t="shared" ca="1" si="3"/>
        <v>214.19368233633716</v>
      </c>
    </row>
    <row r="97" spans="5:6" x14ac:dyDescent="0.25">
      <c r="E97" s="49">
        <f t="shared" ca="1" si="2"/>
        <v>5.5862187359424387E-2</v>
      </c>
      <c r="F97" s="49">
        <f t="shared" ca="1" si="3"/>
        <v>196.45400551135344</v>
      </c>
    </row>
    <row r="98" spans="5:6" x14ac:dyDescent="0.25">
      <c r="E98" s="49">
        <f t="shared" ca="1" si="2"/>
        <v>0.74540903462430153</v>
      </c>
      <c r="F98" s="49">
        <f t="shared" ca="1" si="3"/>
        <v>272.314416215915</v>
      </c>
    </row>
    <row r="99" spans="5:6" x14ac:dyDescent="0.25">
      <c r="E99" s="49">
        <f t="shared" ca="1" si="2"/>
        <v>0.11628195147300224</v>
      </c>
      <c r="F99" s="49">
        <f t="shared" ca="1" si="3"/>
        <v>208.63273928421029</v>
      </c>
    </row>
    <row r="100" spans="5:6" x14ac:dyDescent="0.25">
      <c r="E100" s="49">
        <f t="shared" ca="1" si="2"/>
        <v>0.19481750356458771</v>
      </c>
      <c r="F100" s="49">
        <f t="shared" ca="1" si="3"/>
        <v>219.25831897002502</v>
      </c>
    </row>
    <row r="101" spans="5:6" x14ac:dyDescent="0.25">
      <c r="E101" s="49">
        <f t="shared" ca="1" si="2"/>
        <v>0.97667612950944838</v>
      </c>
      <c r="F101" s="49">
        <f t="shared" ca="1" si="3"/>
        <v>325.14334024889251</v>
      </c>
    </row>
    <row r="102" spans="5:6" x14ac:dyDescent="0.25">
      <c r="E102" s="49">
        <f t="shared" ca="1" si="2"/>
        <v>0.14685915160124197</v>
      </c>
      <c r="F102" s="49">
        <f t="shared" ca="1" si="3"/>
        <v>213.16999639648151</v>
      </c>
    </row>
    <row r="103" spans="5:6" x14ac:dyDescent="0.25">
      <c r="E103" s="49">
        <f t="shared" ca="1" si="2"/>
        <v>0.59030532842990502</v>
      </c>
      <c r="F103" s="49">
        <f t="shared" ca="1" si="3"/>
        <v>256.46367411768256</v>
      </c>
    </row>
    <row r="104" spans="5:6" x14ac:dyDescent="0.25">
      <c r="E104" s="49">
        <f t="shared" ca="1" si="2"/>
        <v>0.16490111861687551</v>
      </c>
      <c r="F104" s="49">
        <f t="shared" ca="1" si="3"/>
        <v>215.57860942544619</v>
      </c>
    </row>
    <row r="105" spans="5:6" x14ac:dyDescent="0.25">
      <c r="E105" s="49">
        <f t="shared" ca="1" si="2"/>
        <v>0.41928123401510731</v>
      </c>
      <c r="F105" s="49">
        <f t="shared" ca="1" si="3"/>
        <v>241.22930633916243</v>
      </c>
    </row>
    <row r="106" spans="5:6" x14ac:dyDescent="0.25">
      <c r="E106" s="49">
        <f t="shared" ca="1" si="2"/>
        <v>0.69198952067776576</v>
      </c>
      <c r="F106" s="49">
        <f t="shared" ca="1" si="3"/>
        <v>266.41832255202883</v>
      </c>
    </row>
    <row r="107" spans="5:6" x14ac:dyDescent="0.25">
      <c r="E107" s="49">
        <f t="shared" ca="1" si="2"/>
        <v>0.27606006677838124</v>
      </c>
      <c r="F107" s="49">
        <f t="shared" ca="1" si="3"/>
        <v>227.98008961411637</v>
      </c>
    </row>
    <row r="108" spans="5:6" x14ac:dyDescent="0.25">
      <c r="E108" s="49">
        <f t="shared" ca="1" si="2"/>
        <v>0.66536660928139979</v>
      </c>
      <c r="F108" s="49">
        <f t="shared" ca="1" si="3"/>
        <v>263.68418645815819</v>
      </c>
    </row>
    <row r="109" spans="5:6" x14ac:dyDescent="0.25">
      <c r="E109" s="49">
        <f t="shared" ca="1" si="2"/>
        <v>0.69196150339120721</v>
      </c>
      <c r="F109" s="49">
        <f t="shared" ca="1" si="3"/>
        <v>266.41538367115828</v>
      </c>
    </row>
    <row r="110" spans="5:6" x14ac:dyDescent="0.25">
      <c r="E110" s="49">
        <f t="shared" ca="1" si="2"/>
        <v>0.70564148831656848</v>
      </c>
      <c r="F110" s="49">
        <f t="shared" ca="1" si="3"/>
        <v>267.86747904263103</v>
      </c>
    </row>
    <row r="111" spans="5:6" x14ac:dyDescent="0.25">
      <c r="E111" s="49">
        <f t="shared" ca="1" si="2"/>
        <v>0.61100911661777457</v>
      </c>
      <c r="F111" s="49">
        <f t="shared" ca="1" si="3"/>
        <v>258.39781803098452</v>
      </c>
    </row>
    <row r="112" spans="5:6" x14ac:dyDescent="0.25">
      <c r="E112" s="49">
        <f t="shared" ca="1" si="2"/>
        <v>0.10223668490257187</v>
      </c>
      <c r="F112" s="49">
        <f t="shared" ca="1" si="3"/>
        <v>206.28811263301802</v>
      </c>
    </row>
    <row r="113" spans="5:6" x14ac:dyDescent="0.25">
      <c r="E113" s="49">
        <f t="shared" ca="1" si="2"/>
        <v>0.69919110978339905</v>
      </c>
      <c r="F113" s="49">
        <f t="shared" ca="1" si="3"/>
        <v>267.1784290046167</v>
      </c>
    </row>
    <row r="114" spans="5:6" x14ac:dyDescent="0.25">
      <c r="E114" s="49">
        <f t="shared" ca="1" si="2"/>
        <v>0.72530140876733407</v>
      </c>
      <c r="F114" s="49">
        <f t="shared" ca="1" si="3"/>
        <v>270.02007860642186</v>
      </c>
    </row>
    <row r="115" spans="5:6" x14ac:dyDescent="0.25">
      <c r="E115" s="49">
        <f t="shared" ca="1" si="2"/>
        <v>0.17983462344675594</v>
      </c>
      <c r="F115" s="49">
        <f t="shared" ca="1" si="3"/>
        <v>217.45832550969172</v>
      </c>
    </row>
    <row r="116" spans="5:6" x14ac:dyDescent="0.25">
      <c r="E116" s="49">
        <f t="shared" ca="1" si="2"/>
        <v>0.41288925211537708</v>
      </c>
      <c r="F116" s="49">
        <f t="shared" ca="1" si="3"/>
        <v>240.66374202364648</v>
      </c>
    </row>
    <row r="117" spans="5:6" x14ac:dyDescent="0.25">
      <c r="E117" s="49">
        <f t="shared" ca="1" si="2"/>
        <v>0.66192137396183603</v>
      </c>
      <c r="F117" s="49">
        <f t="shared" ca="1" si="3"/>
        <v>263.33827700721957</v>
      </c>
    </row>
    <row r="118" spans="5:6" x14ac:dyDescent="0.25">
      <c r="E118" s="49">
        <f t="shared" ca="1" si="2"/>
        <v>0.66777264402674719</v>
      </c>
      <c r="F118" s="49">
        <f t="shared" ca="1" si="3"/>
        <v>263.92676563087872</v>
      </c>
    </row>
    <row r="119" spans="5:6" x14ac:dyDescent="0.25">
      <c r="E119" s="49">
        <f t="shared" ca="1" si="2"/>
        <v>0.7367335615870072</v>
      </c>
      <c r="F119" s="49">
        <f t="shared" ca="1" si="3"/>
        <v>271.31201562915896</v>
      </c>
    </row>
    <row r="120" spans="5:6" x14ac:dyDescent="0.25">
      <c r="E120" s="49">
        <f t="shared" ca="1" si="2"/>
        <v>0.77816660366356771</v>
      </c>
      <c r="F120" s="49">
        <f t="shared" ca="1" si="3"/>
        <v>276.29883418410623</v>
      </c>
    </row>
    <row r="121" spans="5:6" x14ac:dyDescent="0.25">
      <c r="E121" s="49">
        <f t="shared" ca="1" si="2"/>
        <v>0.6529515533890039</v>
      </c>
      <c r="F121" s="49">
        <f t="shared" ca="1" si="3"/>
        <v>262.44535577682439</v>
      </c>
    </row>
    <row r="122" spans="5:6" x14ac:dyDescent="0.25">
      <c r="E122" s="49">
        <f t="shared" ca="1" si="2"/>
        <v>0.52512640623549078</v>
      </c>
      <c r="F122" s="49">
        <f t="shared" ca="1" si="3"/>
        <v>250.56151338192649</v>
      </c>
    </row>
    <row r="123" spans="5:6" x14ac:dyDescent="0.25">
      <c r="E123" s="49">
        <f t="shared" ca="1" si="2"/>
        <v>0.86552059154218497</v>
      </c>
      <c r="F123" s="49">
        <f t="shared" ca="1" si="3"/>
        <v>289.32898390251671</v>
      </c>
    </row>
    <row r="124" spans="5:6" x14ac:dyDescent="0.25">
      <c r="E124" s="49">
        <f t="shared" ca="1" si="2"/>
        <v>0.74690906641518373</v>
      </c>
      <c r="F124" s="49">
        <f t="shared" ca="1" si="3"/>
        <v>272.48977976907031</v>
      </c>
    </row>
    <row r="125" spans="5:6" x14ac:dyDescent="0.25">
      <c r="E125" s="49">
        <f t="shared" ca="1" si="2"/>
        <v>0.19633857681728539</v>
      </c>
      <c r="F125" s="49">
        <f t="shared" ca="1" si="3"/>
        <v>219.43677655748246</v>
      </c>
    </row>
    <row r="126" spans="5:6" x14ac:dyDescent="0.25">
      <c r="E126" s="49">
        <f t="shared" ca="1" si="2"/>
        <v>0.19891491959274066</v>
      </c>
      <c r="F126" s="49">
        <f t="shared" ca="1" si="3"/>
        <v>219.73736248884464</v>
      </c>
    </row>
    <row r="127" spans="5:6" x14ac:dyDescent="0.25">
      <c r="E127" s="49">
        <f t="shared" ca="1" si="2"/>
        <v>0.78876377094449346</v>
      </c>
      <c r="F127" s="49">
        <f t="shared" ca="1" si="3"/>
        <v>277.6666605814446</v>
      </c>
    </row>
    <row r="128" spans="5:6" x14ac:dyDescent="0.25">
      <c r="E128" s="49">
        <f t="shared" ca="1" si="2"/>
        <v>0.79627599327575105</v>
      </c>
      <c r="F128" s="49">
        <f t="shared" ca="1" si="3"/>
        <v>278.66357781333568</v>
      </c>
    </row>
    <row r="129" spans="5:6" x14ac:dyDescent="0.25">
      <c r="E129" s="49">
        <f t="shared" ca="1" si="2"/>
        <v>0.19051372050321036</v>
      </c>
      <c r="F129" s="49">
        <f t="shared" ca="1" si="3"/>
        <v>218.74927519329594</v>
      </c>
    </row>
    <row r="130" spans="5:6" x14ac:dyDescent="0.25">
      <c r="E130" s="49">
        <f t="shared" ca="1" si="2"/>
        <v>0.34450039863003656</v>
      </c>
      <c r="F130" s="49">
        <f t="shared" ca="1" si="3"/>
        <v>234.50633548011271</v>
      </c>
    </row>
    <row r="131" spans="5:6" x14ac:dyDescent="0.25">
      <c r="E131" s="49">
        <f t="shared" ca="1" si="2"/>
        <v>0.23783600613466394</v>
      </c>
      <c r="F131" s="49">
        <f t="shared" ca="1" si="3"/>
        <v>224.05546724752327</v>
      </c>
    </row>
    <row r="132" spans="5:6" x14ac:dyDescent="0.25">
      <c r="E132" s="49">
        <f t="shared" ref="E132:E195" ca="1" si="4">RAND()</f>
        <v>0.3687996890654176</v>
      </c>
      <c r="F132" s="49">
        <f t="shared" ref="F132:F195" ca="1" si="5">_xlfn.GAMMA.INV(E132,$C$3,$C$4)</f>
        <v>236.72243179821629</v>
      </c>
    </row>
    <row r="133" spans="5:6" x14ac:dyDescent="0.25">
      <c r="E133" s="49">
        <f t="shared" ca="1" si="4"/>
        <v>0.52779468849629108</v>
      </c>
      <c r="F133" s="49">
        <f t="shared" ca="1" si="5"/>
        <v>250.79906704394131</v>
      </c>
    </row>
    <row r="134" spans="5:6" x14ac:dyDescent="0.25">
      <c r="E134" s="49">
        <f t="shared" ca="1" si="4"/>
        <v>0.96516649795745735</v>
      </c>
      <c r="F134" s="49">
        <f t="shared" ca="1" si="5"/>
        <v>317.81838667596821</v>
      </c>
    </row>
    <row r="135" spans="5:6" x14ac:dyDescent="0.25">
      <c r="E135" s="49">
        <f t="shared" ca="1" si="4"/>
        <v>0.43608080139472005</v>
      </c>
      <c r="F135" s="49">
        <f t="shared" ca="1" si="5"/>
        <v>242.71137486450354</v>
      </c>
    </row>
    <row r="136" spans="5:6" x14ac:dyDescent="0.25">
      <c r="E136" s="49">
        <f t="shared" ca="1" si="4"/>
        <v>0.60867883479685159</v>
      </c>
      <c r="F136" s="49">
        <f t="shared" ca="1" si="5"/>
        <v>258.1782760002074</v>
      </c>
    </row>
    <row r="137" spans="5:6" x14ac:dyDescent="0.25">
      <c r="E137" s="49">
        <f t="shared" ca="1" si="4"/>
        <v>1.2996872465374065E-2</v>
      </c>
      <c r="F137" s="49">
        <f t="shared" ca="1" si="5"/>
        <v>177.95930321136555</v>
      </c>
    </row>
    <row r="138" spans="5:6" x14ac:dyDescent="0.25">
      <c r="E138" s="49">
        <f t="shared" ca="1" si="4"/>
        <v>0.7868965912588729</v>
      </c>
      <c r="F138" s="49">
        <f t="shared" ca="1" si="5"/>
        <v>277.42248493291248</v>
      </c>
    </row>
    <row r="139" spans="5:6" x14ac:dyDescent="0.25">
      <c r="E139" s="49">
        <f t="shared" ca="1" si="4"/>
        <v>0.53149873966128036</v>
      </c>
      <c r="F139" s="49">
        <f t="shared" ca="1" si="5"/>
        <v>251.12926928032687</v>
      </c>
    </row>
    <row r="140" spans="5:6" x14ac:dyDescent="0.25">
      <c r="E140" s="49">
        <f t="shared" ca="1" si="4"/>
        <v>0.80969027452867226</v>
      </c>
      <c r="F140" s="49">
        <f t="shared" ca="1" si="5"/>
        <v>280.50620415472974</v>
      </c>
    </row>
    <row r="141" spans="5:6" x14ac:dyDescent="0.25">
      <c r="E141" s="49">
        <f t="shared" ca="1" si="4"/>
        <v>3.7366921193523139E-2</v>
      </c>
      <c r="F141" s="49">
        <f t="shared" ca="1" si="5"/>
        <v>190.74889345270827</v>
      </c>
    </row>
    <row r="142" spans="5:6" x14ac:dyDescent="0.25">
      <c r="E142" s="49">
        <f t="shared" ca="1" si="4"/>
        <v>0.13626601256916537</v>
      </c>
      <c r="F142" s="49">
        <f t="shared" ca="1" si="5"/>
        <v>211.67163444817936</v>
      </c>
    </row>
    <row r="143" spans="5:6" x14ac:dyDescent="0.25">
      <c r="E143" s="49">
        <f t="shared" ca="1" si="4"/>
        <v>0.74559319383402711</v>
      </c>
      <c r="F143" s="49">
        <f t="shared" ca="1" si="5"/>
        <v>272.33591237242888</v>
      </c>
    </row>
    <row r="144" spans="5:6" x14ac:dyDescent="0.25">
      <c r="E144" s="49">
        <f t="shared" ca="1" si="4"/>
        <v>0.22317471349118734</v>
      </c>
      <c r="F144" s="49">
        <f t="shared" ca="1" si="5"/>
        <v>222.47367982936828</v>
      </c>
    </row>
    <row r="145" spans="5:6" x14ac:dyDescent="0.25">
      <c r="E145" s="49">
        <f t="shared" ca="1" si="4"/>
        <v>0.22406137016874517</v>
      </c>
      <c r="F145" s="49">
        <f t="shared" ca="1" si="5"/>
        <v>222.57075302703097</v>
      </c>
    </row>
    <row r="146" spans="5:6" x14ac:dyDescent="0.25">
      <c r="E146" s="49">
        <f t="shared" ca="1" si="4"/>
        <v>8.4704632237068922E-2</v>
      </c>
      <c r="F146" s="49">
        <f t="shared" ca="1" si="5"/>
        <v>203.03528123889933</v>
      </c>
    </row>
    <row r="147" spans="5:6" x14ac:dyDescent="0.25">
      <c r="E147" s="49">
        <f t="shared" ca="1" si="4"/>
        <v>0.76600353154512069</v>
      </c>
      <c r="F147" s="49">
        <f t="shared" ca="1" si="5"/>
        <v>274.77934264280452</v>
      </c>
    </row>
    <row r="148" spans="5:6" x14ac:dyDescent="0.25">
      <c r="E148" s="49">
        <f t="shared" ca="1" si="4"/>
        <v>0.22451312045618288</v>
      </c>
      <c r="F148" s="49">
        <f t="shared" ca="1" si="5"/>
        <v>222.62013868595548</v>
      </c>
    </row>
    <row r="149" spans="5:6" x14ac:dyDescent="0.25">
      <c r="E149" s="49">
        <f t="shared" ca="1" si="4"/>
        <v>1.8875685989542923E-2</v>
      </c>
      <c r="F149" s="49">
        <f t="shared" ca="1" si="5"/>
        <v>182.17487175287755</v>
      </c>
    </row>
    <row r="150" spans="5:6" x14ac:dyDescent="0.25">
      <c r="E150" s="49">
        <f t="shared" ca="1" si="4"/>
        <v>0.88977226626331407</v>
      </c>
      <c r="F150" s="49">
        <f t="shared" ca="1" si="5"/>
        <v>294.02469315393728</v>
      </c>
    </row>
    <row r="151" spans="5:6" x14ac:dyDescent="0.25">
      <c r="E151" s="49">
        <f t="shared" ca="1" si="4"/>
        <v>1.1118190526047678E-2</v>
      </c>
      <c r="F151" s="49">
        <f t="shared" ca="1" si="5"/>
        <v>176.27811666513463</v>
      </c>
    </row>
    <row r="152" spans="5:6" x14ac:dyDescent="0.25">
      <c r="E152" s="49">
        <f t="shared" ca="1" si="4"/>
        <v>0.94664806186038575</v>
      </c>
      <c r="F152" s="49">
        <f t="shared" ca="1" si="5"/>
        <v>309.5634229893908</v>
      </c>
    </row>
    <row r="153" spans="5:6" x14ac:dyDescent="0.25">
      <c r="E153" s="49">
        <f t="shared" ca="1" si="4"/>
        <v>0.25404971700454149</v>
      </c>
      <c r="F153" s="49">
        <f t="shared" ca="1" si="5"/>
        <v>225.75204841265074</v>
      </c>
    </row>
    <row r="154" spans="5:6" x14ac:dyDescent="0.25">
      <c r="E154" s="49">
        <f t="shared" ca="1" si="4"/>
        <v>0.3850019445881403</v>
      </c>
      <c r="F154" s="49">
        <f t="shared" ca="1" si="5"/>
        <v>238.18063027486102</v>
      </c>
    </row>
    <row r="155" spans="5:6" x14ac:dyDescent="0.25">
      <c r="E155" s="49">
        <f t="shared" ca="1" si="4"/>
        <v>0.92024010525687561</v>
      </c>
      <c r="F155" s="49">
        <f t="shared" ca="1" si="5"/>
        <v>301.22535935685016</v>
      </c>
    </row>
    <row r="156" spans="5:6" x14ac:dyDescent="0.25">
      <c r="E156" s="49">
        <f t="shared" ca="1" si="4"/>
        <v>0.11126549682043885</v>
      </c>
      <c r="F156" s="49">
        <f t="shared" ca="1" si="5"/>
        <v>207.81788718150821</v>
      </c>
    </row>
    <row r="157" spans="5:6" x14ac:dyDescent="0.25">
      <c r="E157" s="49">
        <f t="shared" ca="1" si="4"/>
        <v>0.52088770361110481</v>
      </c>
      <c r="F157" s="49">
        <f t="shared" ca="1" si="5"/>
        <v>250.18465736455494</v>
      </c>
    </row>
    <row r="158" spans="5:6" x14ac:dyDescent="0.25">
      <c r="E158" s="49">
        <f t="shared" ca="1" si="4"/>
        <v>0.90455724467998644</v>
      </c>
      <c r="F158" s="49">
        <f t="shared" ca="1" si="5"/>
        <v>297.29166556809224</v>
      </c>
    </row>
    <row r="159" spans="5:6" x14ac:dyDescent="0.25">
      <c r="E159" s="49">
        <f t="shared" ca="1" si="4"/>
        <v>0.21388543409274896</v>
      </c>
      <c r="F159" s="49">
        <f t="shared" ca="1" si="5"/>
        <v>221.44484871878521</v>
      </c>
    </row>
    <row r="160" spans="5:6" x14ac:dyDescent="0.25">
      <c r="E160" s="49">
        <f t="shared" ca="1" si="4"/>
        <v>0.82916347253511247</v>
      </c>
      <c r="F160" s="49">
        <f t="shared" ca="1" si="5"/>
        <v>283.34536257283139</v>
      </c>
    </row>
    <row r="161" spans="5:6" x14ac:dyDescent="0.25">
      <c r="E161" s="49">
        <f t="shared" ca="1" si="4"/>
        <v>0.55186678708720216</v>
      </c>
      <c r="F161" s="49">
        <f t="shared" ca="1" si="5"/>
        <v>252.95533707176193</v>
      </c>
    </row>
    <row r="162" spans="5:6" x14ac:dyDescent="0.25">
      <c r="E162" s="49">
        <f t="shared" ca="1" si="4"/>
        <v>0.18413734304432994</v>
      </c>
      <c r="F162" s="49">
        <f t="shared" ca="1" si="5"/>
        <v>217.983424994301</v>
      </c>
    </row>
    <row r="163" spans="5:6" x14ac:dyDescent="0.25">
      <c r="E163" s="49">
        <f t="shared" ca="1" si="4"/>
        <v>0.38068962048220756</v>
      </c>
      <c r="F163" s="49">
        <f t="shared" ca="1" si="5"/>
        <v>237.79382014735285</v>
      </c>
    </row>
    <row r="164" spans="5:6" x14ac:dyDescent="0.25">
      <c r="E164" s="49">
        <f t="shared" ca="1" si="4"/>
        <v>0.37530728741432151</v>
      </c>
      <c r="F164" s="49">
        <f t="shared" ca="1" si="5"/>
        <v>237.30974984495046</v>
      </c>
    </row>
    <row r="165" spans="5:6" x14ac:dyDescent="0.25">
      <c r="E165" s="49">
        <f t="shared" ca="1" si="4"/>
        <v>0.30917360523198012</v>
      </c>
      <c r="F165" s="49">
        <f t="shared" ca="1" si="5"/>
        <v>231.20105885424681</v>
      </c>
    </row>
    <row r="166" spans="5:6" x14ac:dyDescent="0.25">
      <c r="E166" s="49">
        <f t="shared" ca="1" si="4"/>
        <v>0.50517947213677084</v>
      </c>
      <c r="F166" s="49">
        <f t="shared" ca="1" si="5"/>
        <v>248.79284843481332</v>
      </c>
    </row>
    <row r="167" spans="5:6" x14ac:dyDescent="0.25">
      <c r="E167" s="49">
        <f t="shared" ca="1" si="4"/>
        <v>0.30846052287991754</v>
      </c>
      <c r="F167" s="49">
        <f t="shared" ca="1" si="5"/>
        <v>231.13309328904626</v>
      </c>
    </row>
    <row r="168" spans="5:6" x14ac:dyDescent="0.25">
      <c r="E168" s="49">
        <f t="shared" ca="1" si="4"/>
        <v>0.45288531447204772</v>
      </c>
      <c r="F168" s="49">
        <f t="shared" ca="1" si="5"/>
        <v>244.1897426824554</v>
      </c>
    </row>
    <row r="169" spans="5:6" x14ac:dyDescent="0.25">
      <c r="E169" s="49">
        <f t="shared" ca="1" si="4"/>
        <v>0.74545995419875599</v>
      </c>
      <c r="F169" s="49">
        <f t="shared" ca="1" si="5"/>
        <v>272.32035892358914</v>
      </c>
    </row>
    <row r="170" spans="5:6" x14ac:dyDescent="0.25">
      <c r="E170" s="49">
        <f t="shared" ca="1" si="4"/>
        <v>0.94135713779630537</v>
      </c>
      <c r="F170" s="49">
        <f t="shared" ca="1" si="5"/>
        <v>307.65582797553225</v>
      </c>
    </row>
    <row r="171" spans="5:6" x14ac:dyDescent="0.25">
      <c r="E171" s="49">
        <f t="shared" ca="1" si="4"/>
        <v>0.37662026469451138</v>
      </c>
      <c r="F171" s="49">
        <f t="shared" ca="1" si="5"/>
        <v>237.4279712893395</v>
      </c>
    </row>
    <row r="172" spans="5:6" x14ac:dyDescent="0.25">
      <c r="E172" s="49">
        <f t="shared" ca="1" si="4"/>
        <v>0.1519310643059868</v>
      </c>
      <c r="F172" s="49">
        <f t="shared" ca="1" si="5"/>
        <v>213.86412250358606</v>
      </c>
    </row>
    <row r="173" spans="5:6" x14ac:dyDescent="0.25">
      <c r="E173" s="49">
        <f t="shared" ca="1" si="4"/>
        <v>3.0744054971428514E-2</v>
      </c>
      <c r="F173" s="49">
        <f t="shared" ca="1" si="5"/>
        <v>188.17057808191225</v>
      </c>
    </row>
    <row r="174" spans="5:6" x14ac:dyDescent="0.25">
      <c r="E174" s="49">
        <f t="shared" ca="1" si="4"/>
        <v>0.12670343594661504</v>
      </c>
      <c r="F174" s="49">
        <f t="shared" ca="1" si="5"/>
        <v>210.25558421975893</v>
      </c>
    </row>
    <row r="175" spans="5:6" x14ac:dyDescent="0.25">
      <c r="E175" s="49">
        <f t="shared" ca="1" si="4"/>
        <v>0.37130473001924957</v>
      </c>
      <c r="F175" s="49">
        <f t="shared" ca="1" si="5"/>
        <v>236.94879053913695</v>
      </c>
    </row>
    <row r="176" spans="5:6" x14ac:dyDescent="0.25">
      <c r="E176" s="49">
        <f t="shared" ca="1" si="4"/>
        <v>0.90968245989022023</v>
      </c>
      <c r="F176" s="49">
        <f t="shared" ca="1" si="5"/>
        <v>298.51677129109368</v>
      </c>
    </row>
    <row r="177" spans="5:6" x14ac:dyDescent="0.25">
      <c r="E177" s="49">
        <f t="shared" ca="1" si="4"/>
        <v>5.0967404213010825E-2</v>
      </c>
      <c r="F177" s="49">
        <f t="shared" ca="1" si="5"/>
        <v>195.10216366328368</v>
      </c>
    </row>
    <row r="178" spans="5:6" x14ac:dyDescent="0.25">
      <c r="E178" s="49">
        <f t="shared" ca="1" si="4"/>
        <v>0.11572083158376423</v>
      </c>
      <c r="F178" s="49">
        <f t="shared" ca="1" si="5"/>
        <v>208.54274572314947</v>
      </c>
    </row>
    <row r="179" spans="5:6" x14ac:dyDescent="0.25">
      <c r="E179" s="49">
        <f t="shared" ca="1" si="4"/>
        <v>0.60727142654070509</v>
      </c>
      <c r="F179" s="49">
        <f t="shared" ca="1" si="5"/>
        <v>258.04591877054963</v>
      </c>
    </row>
    <row r="180" spans="5:6" x14ac:dyDescent="0.25">
      <c r="E180" s="49">
        <f t="shared" ca="1" si="4"/>
        <v>0.61656977594196261</v>
      </c>
      <c r="F180" s="49">
        <f t="shared" ca="1" si="5"/>
        <v>258.92374545353096</v>
      </c>
    </row>
    <row r="181" spans="5:6" x14ac:dyDescent="0.25">
      <c r="E181" s="49">
        <f t="shared" ca="1" si="4"/>
        <v>0.12310521382211315</v>
      </c>
      <c r="F181" s="49">
        <f t="shared" ca="1" si="5"/>
        <v>209.70528464311553</v>
      </c>
    </row>
    <row r="182" spans="5:6" x14ac:dyDescent="0.25">
      <c r="E182" s="49">
        <f t="shared" ca="1" si="4"/>
        <v>0.71310985929939152</v>
      </c>
      <c r="F182" s="49">
        <f t="shared" ca="1" si="5"/>
        <v>268.67555027592516</v>
      </c>
    </row>
    <row r="183" spans="5:6" x14ac:dyDescent="0.25">
      <c r="E183" s="49">
        <f t="shared" ca="1" si="4"/>
        <v>0.37237214713245281</v>
      </c>
      <c r="F183" s="49">
        <f t="shared" ca="1" si="5"/>
        <v>237.04513744587155</v>
      </c>
    </row>
    <row r="184" spans="5:6" x14ac:dyDescent="0.25">
      <c r="E184" s="49">
        <f t="shared" ca="1" si="4"/>
        <v>0.65703878438867458</v>
      </c>
      <c r="F184" s="49">
        <f t="shared" ca="1" si="5"/>
        <v>262.85088406479815</v>
      </c>
    </row>
    <row r="185" spans="5:6" x14ac:dyDescent="0.25">
      <c r="E185" s="49">
        <f t="shared" ca="1" si="4"/>
        <v>0.13706864119582618</v>
      </c>
      <c r="F185" s="49">
        <f t="shared" ca="1" si="5"/>
        <v>211.78762469273443</v>
      </c>
    </row>
    <row r="186" spans="5:6" x14ac:dyDescent="0.25">
      <c r="E186" s="49">
        <f t="shared" ca="1" si="4"/>
        <v>0.18051333069412157</v>
      </c>
      <c r="F186" s="49">
        <f t="shared" ca="1" si="5"/>
        <v>217.54161574777311</v>
      </c>
    </row>
    <row r="187" spans="5:6" x14ac:dyDescent="0.25">
      <c r="E187" s="49">
        <f t="shared" ca="1" si="4"/>
        <v>0.72437422710175814</v>
      </c>
      <c r="F187" s="49">
        <f t="shared" ca="1" si="5"/>
        <v>269.91666127559603</v>
      </c>
    </row>
    <row r="188" spans="5:6" x14ac:dyDescent="0.25">
      <c r="E188" s="49">
        <f t="shared" ca="1" si="4"/>
        <v>0.1136509952262571</v>
      </c>
      <c r="F188" s="49">
        <f t="shared" ca="1" si="5"/>
        <v>208.20830406326269</v>
      </c>
    </row>
    <row r="189" spans="5:6" x14ac:dyDescent="0.25">
      <c r="E189" s="49">
        <f t="shared" ca="1" si="4"/>
        <v>4.9990454224188907E-2</v>
      </c>
      <c r="F189" s="49">
        <f t="shared" ca="1" si="5"/>
        <v>194.82089487412242</v>
      </c>
    </row>
    <row r="190" spans="5:6" x14ac:dyDescent="0.25">
      <c r="E190" s="49">
        <f t="shared" ca="1" si="4"/>
        <v>0.92133091549688173</v>
      </c>
      <c r="F190" s="49">
        <f t="shared" ca="1" si="5"/>
        <v>301.52127747568227</v>
      </c>
    </row>
    <row r="191" spans="5:6" x14ac:dyDescent="0.25">
      <c r="E191" s="49">
        <f t="shared" ca="1" si="4"/>
        <v>0.37022000393276711</v>
      </c>
      <c r="F191" s="49">
        <f t="shared" ca="1" si="5"/>
        <v>236.85081662167107</v>
      </c>
    </row>
    <row r="192" spans="5:6" x14ac:dyDescent="0.25">
      <c r="E192" s="49">
        <f t="shared" ca="1" si="4"/>
        <v>0.33370652593528438</v>
      </c>
      <c r="F192" s="49">
        <f t="shared" ca="1" si="5"/>
        <v>233.50824041426637</v>
      </c>
    </row>
    <row r="193" spans="5:6" x14ac:dyDescent="0.25">
      <c r="E193" s="49">
        <f t="shared" ca="1" si="4"/>
        <v>0.68560143226893799</v>
      </c>
      <c r="F193" s="49">
        <f t="shared" ca="1" si="5"/>
        <v>265.75177661359294</v>
      </c>
    </row>
    <row r="194" spans="5:6" x14ac:dyDescent="0.25">
      <c r="E194" s="49">
        <f t="shared" ca="1" si="4"/>
        <v>0.57314164313413618</v>
      </c>
      <c r="F194" s="49">
        <f t="shared" ca="1" si="5"/>
        <v>254.88545226722579</v>
      </c>
    </row>
    <row r="195" spans="5:6" x14ac:dyDescent="0.25">
      <c r="E195" s="49">
        <f t="shared" ca="1" si="4"/>
        <v>0.27708902322200679</v>
      </c>
      <c r="F195" s="49">
        <f t="shared" ca="1" si="5"/>
        <v>228.0823767475747</v>
      </c>
    </row>
    <row r="196" spans="5:6" x14ac:dyDescent="0.25">
      <c r="E196" s="49">
        <f t="shared" ref="E196:E259" ca="1" si="6">RAND()</f>
        <v>0.49291516571148986</v>
      </c>
      <c r="F196" s="49">
        <f t="shared" ref="F196:F259" ca="1" si="7">_xlfn.GAMMA.INV(E196,$C$3,$C$4)</f>
        <v>247.71038296017417</v>
      </c>
    </row>
    <row r="197" spans="5:6" x14ac:dyDescent="0.25">
      <c r="E197" s="49">
        <f t="shared" ca="1" si="6"/>
        <v>0.36176138740279484</v>
      </c>
      <c r="F197" s="49">
        <f t="shared" ca="1" si="7"/>
        <v>236.08448410552131</v>
      </c>
    </row>
    <row r="198" spans="5:6" x14ac:dyDescent="0.25">
      <c r="E198" s="49">
        <f t="shared" ca="1" si="6"/>
        <v>0.25697824679898096</v>
      </c>
      <c r="F198" s="49">
        <f t="shared" ca="1" si="7"/>
        <v>226.0531867121891</v>
      </c>
    </row>
    <row r="199" spans="5:6" x14ac:dyDescent="0.25">
      <c r="E199" s="49">
        <f t="shared" ca="1" si="6"/>
        <v>0.73030613915243781</v>
      </c>
      <c r="F199" s="49">
        <f t="shared" ca="1" si="7"/>
        <v>270.581771035906</v>
      </c>
    </row>
    <row r="200" spans="5:6" x14ac:dyDescent="0.25">
      <c r="E200" s="49">
        <f t="shared" ca="1" si="6"/>
        <v>0.12560601958089268</v>
      </c>
      <c r="F200" s="49">
        <f t="shared" ca="1" si="7"/>
        <v>210.08881587413697</v>
      </c>
    </row>
    <row r="201" spans="5:6" x14ac:dyDescent="0.25">
      <c r="E201" s="49">
        <f t="shared" ca="1" si="6"/>
        <v>0.17530095798881296</v>
      </c>
      <c r="F201" s="49">
        <f t="shared" ca="1" si="7"/>
        <v>216.89737550670557</v>
      </c>
    </row>
    <row r="202" spans="5:6" x14ac:dyDescent="0.25">
      <c r="E202" s="49">
        <f t="shared" ca="1" si="6"/>
        <v>0.64669416157244719</v>
      </c>
      <c r="F202" s="49">
        <f t="shared" ca="1" si="7"/>
        <v>261.82869700103004</v>
      </c>
    </row>
    <row r="203" spans="5:6" x14ac:dyDescent="0.25">
      <c r="E203" s="49">
        <f t="shared" ca="1" si="6"/>
        <v>0.46545169700004929</v>
      </c>
      <c r="F203" s="49">
        <f t="shared" ca="1" si="7"/>
        <v>245.29416889758005</v>
      </c>
    </row>
    <row r="204" spans="5:6" x14ac:dyDescent="0.25">
      <c r="E204" s="49">
        <f t="shared" ca="1" si="6"/>
        <v>0.22630709628873513</v>
      </c>
      <c r="F204" s="49">
        <f t="shared" ca="1" si="7"/>
        <v>222.81577593759837</v>
      </c>
    </row>
    <row r="205" spans="5:6" x14ac:dyDescent="0.25">
      <c r="E205" s="49">
        <f t="shared" ca="1" si="6"/>
        <v>0.74563954630230855</v>
      </c>
      <c r="F205" s="49">
        <f t="shared" ca="1" si="7"/>
        <v>272.34132436909584</v>
      </c>
    </row>
    <row r="206" spans="5:6" x14ac:dyDescent="0.25">
      <c r="E206" s="49">
        <f t="shared" ca="1" si="6"/>
        <v>0.78093847634755109</v>
      </c>
      <c r="F206" s="49">
        <f t="shared" ca="1" si="7"/>
        <v>276.65247388561659</v>
      </c>
    </row>
    <row r="207" spans="5:6" x14ac:dyDescent="0.25">
      <c r="E207" s="49">
        <f t="shared" ca="1" si="6"/>
        <v>0.88163573786996208</v>
      </c>
      <c r="F207" s="49">
        <f t="shared" ca="1" si="7"/>
        <v>292.36904416804452</v>
      </c>
    </row>
    <row r="208" spans="5:6" x14ac:dyDescent="0.25">
      <c r="E208" s="49">
        <f t="shared" ca="1" si="6"/>
        <v>0.5862816651410665</v>
      </c>
      <c r="F208" s="49">
        <f t="shared" ca="1" si="7"/>
        <v>256.09179940217138</v>
      </c>
    </row>
    <row r="209" spans="5:6" x14ac:dyDescent="0.25">
      <c r="E209" s="49">
        <f t="shared" ca="1" si="6"/>
        <v>0.55929980329771478</v>
      </c>
      <c r="F209" s="49">
        <f t="shared" ca="1" si="7"/>
        <v>253.62674228615592</v>
      </c>
    </row>
    <row r="210" spans="5:6" x14ac:dyDescent="0.25">
      <c r="E210" s="49">
        <f t="shared" ca="1" si="6"/>
        <v>0.87519839204669836</v>
      </c>
      <c r="F210" s="49">
        <f t="shared" ca="1" si="7"/>
        <v>291.11944782666183</v>
      </c>
    </row>
    <row r="211" spans="5:6" x14ac:dyDescent="0.25">
      <c r="E211" s="49">
        <f t="shared" ca="1" si="6"/>
        <v>0.44670537867867777</v>
      </c>
      <c r="F211" s="49">
        <f t="shared" ca="1" si="7"/>
        <v>243.64637595717659</v>
      </c>
    </row>
    <row r="212" spans="5:6" x14ac:dyDescent="0.25">
      <c r="E212" s="49">
        <f t="shared" ca="1" si="6"/>
        <v>0.47225878851228187</v>
      </c>
      <c r="F212" s="49">
        <f t="shared" ca="1" si="7"/>
        <v>245.89247814627325</v>
      </c>
    </row>
    <row r="213" spans="5:6" x14ac:dyDescent="0.25">
      <c r="E213" s="49">
        <f t="shared" ca="1" si="6"/>
        <v>0.30274083507683047</v>
      </c>
      <c r="F213" s="49">
        <f t="shared" ca="1" si="7"/>
        <v>230.58589691936146</v>
      </c>
    </row>
    <row r="214" spans="5:6" x14ac:dyDescent="0.25">
      <c r="E214" s="49">
        <f t="shared" ca="1" si="6"/>
        <v>0.56013421724497026</v>
      </c>
      <c r="F214" s="49">
        <f t="shared" ca="1" si="7"/>
        <v>253.70230027026099</v>
      </c>
    </row>
    <row r="215" spans="5:6" x14ac:dyDescent="0.25">
      <c r="E215" s="49">
        <f t="shared" ca="1" si="6"/>
        <v>0.6959656402136255</v>
      </c>
      <c r="F215" s="49">
        <f t="shared" ca="1" si="7"/>
        <v>266.83682180025329</v>
      </c>
    </row>
    <row r="216" spans="5:6" x14ac:dyDescent="0.25">
      <c r="E216" s="49">
        <f t="shared" ca="1" si="6"/>
        <v>4.418601390386856E-2</v>
      </c>
      <c r="F216" s="49">
        <f t="shared" ca="1" si="7"/>
        <v>193.05893072044117</v>
      </c>
    </row>
    <row r="217" spans="5:6" x14ac:dyDescent="0.25">
      <c r="E217" s="49">
        <f t="shared" ca="1" si="6"/>
        <v>0.96013267506353084</v>
      </c>
      <c r="F217" s="49">
        <f t="shared" ca="1" si="7"/>
        <v>315.26194276688631</v>
      </c>
    </row>
    <row r="218" spans="5:6" x14ac:dyDescent="0.25">
      <c r="E218" s="49">
        <f t="shared" ca="1" si="6"/>
        <v>0.22845193843160316</v>
      </c>
      <c r="F218" s="49">
        <f t="shared" ca="1" si="7"/>
        <v>223.0486806774768</v>
      </c>
    </row>
    <row r="219" spans="5:6" x14ac:dyDescent="0.25">
      <c r="E219" s="49">
        <f t="shared" ca="1" si="6"/>
        <v>8.166748950497138E-2</v>
      </c>
      <c r="F219" s="49">
        <f t="shared" ca="1" si="7"/>
        <v>202.4257750607411</v>
      </c>
    </row>
    <row r="220" spans="5:6" x14ac:dyDescent="0.25">
      <c r="E220" s="49">
        <f t="shared" ca="1" si="6"/>
        <v>0.27471804180025894</v>
      </c>
      <c r="F220" s="49">
        <f t="shared" ca="1" si="7"/>
        <v>227.84644543877292</v>
      </c>
    </row>
    <row r="221" spans="5:6" x14ac:dyDescent="0.25">
      <c r="E221" s="49">
        <f t="shared" ca="1" si="6"/>
        <v>0.74370094011535881</v>
      </c>
      <c r="F221" s="49">
        <f t="shared" ca="1" si="7"/>
        <v>272.11547690837824</v>
      </c>
    </row>
    <row r="222" spans="5:6" x14ac:dyDescent="0.25">
      <c r="E222" s="49">
        <f t="shared" ca="1" si="6"/>
        <v>0.1326155467932969</v>
      </c>
      <c r="F222" s="49">
        <f t="shared" ca="1" si="7"/>
        <v>211.13865641424394</v>
      </c>
    </row>
    <row r="223" spans="5:6" x14ac:dyDescent="0.25">
      <c r="E223" s="49">
        <f t="shared" ca="1" si="6"/>
        <v>4.2084962854321839E-3</v>
      </c>
      <c r="F223" s="49">
        <f t="shared" ca="1" si="7"/>
        <v>166.72682246350104</v>
      </c>
    </row>
    <row r="224" spans="5:6" x14ac:dyDescent="0.25">
      <c r="E224" s="49">
        <f t="shared" ca="1" si="6"/>
        <v>0.19326423963110262</v>
      </c>
      <c r="F224" s="49">
        <f t="shared" ca="1" si="7"/>
        <v>219.07530961792602</v>
      </c>
    </row>
    <row r="225" spans="5:6" x14ac:dyDescent="0.25">
      <c r="E225" s="49">
        <f t="shared" ca="1" si="6"/>
        <v>0.91449970604130193</v>
      </c>
      <c r="F225" s="49">
        <f t="shared" ca="1" si="7"/>
        <v>299.71948001566557</v>
      </c>
    </row>
    <row r="226" spans="5:6" x14ac:dyDescent="0.25">
      <c r="E226" s="49">
        <f t="shared" ca="1" si="6"/>
        <v>0.12458221983074491</v>
      </c>
      <c r="F226" s="49">
        <f t="shared" ca="1" si="7"/>
        <v>209.93239691692588</v>
      </c>
    </row>
    <row r="227" spans="5:6" x14ac:dyDescent="0.25">
      <c r="E227" s="49">
        <f t="shared" ca="1" si="6"/>
        <v>5.5112782396471438E-4</v>
      </c>
      <c r="F227" s="49">
        <f t="shared" ca="1" si="7"/>
        <v>150.42615595005077</v>
      </c>
    </row>
    <row r="228" spans="5:6" x14ac:dyDescent="0.25">
      <c r="E228" s="49">
        <f t="shared" ca="1" si="6"/>
        <v>0.82342684333439464</v>
      </c>
      <c r="F228" s="49">
        <f t="shared" ca="1" si="7"/>
        <v>282.48671591952444</v>
      </c>
    </row>
    <row r="229" spans="5:6" x14ac:dyDescent="0.25">
      <c r="E229" s="49">
        <f t="shared" ca="1" si="6"/>
        <v>0.83430489529513763</v>
      </c>
      <c r="F229" s="49">
        <f t="shared" ca="1" si="7"/>
        <v>284.13224213734145</v>
      </c>
    </row>
    <row r="230" spans="5:6" x14ac:dyDescent="0.25">
      <c r="E230" s="49">
        <f t="shared" ca="1" si="6"/>
        <v>0.55726030561214657</v>
      </c>
      <c r="F230" s="49">
        <f t="shared" ca="1" si="7"/>
        <v>253.44222401248888</v>
      </c>
    </row>
    <row r="231" spans="5:6" x14ac:dyDescent="0.25">
      <c r="E231" s="49">
        <f t="shared" ca="1" si="6"/>
        <v>0.30449061471685723</v>
      </c>
      <c r="F231" s="49">
        <f t="shared" ca="1" si="7"/>
        <v>230.7536872457446</v>
      </c>
    </row>
    <row r="232" spans="5:6" x14ac:dyDescent="0.25">
      <c r="E232" s="49">
        <f t="shared" ca="1" si="6"/>
        <v>0.47944442411576471</v>
      </c>
      <c r="F232" s="49">
        <f t="shared" ca="1" si="7"/>
        <v>246.52434502173773</v>
      </c>
    </row>
    <row r="233" spans="5:6" x14ac:dyDescent="0.25">
      <c r="E233" s="49">
        <f t="shared" ca="1" si="6"/>
        <v>0.88258469880731349</v>
      </c>
      <c r="F233" s="49">
        <f t="shared" ca="1" si="7"/>
        <v>292.55758062020419</v>
      </c>
    </row>
    <row r="234" spans="5:6" x14ac:dyDescent="0.25">
      <c r="E234" s="49">
        <f t="shared" ca="1" si="6"/>
        <v>0.95060400139606671</v>
      </c>
      <c r="F234" s="49">
        <f t="shared" ca="1" si="7"/>
        <v>311.09574643041339</v>
      </c>
    </row>
    <row r="235" spans="5:6" x14ac:dyDescent="0.25">
      <c r="E235" s="49">
        <f t="shared" ca="1" si="6"/>
        <v>0.32184440444759843</v>
      </c>
      <c r="F235" s="49">
        <f t="shared" ca="1" si="7"/>
        <v>232.39989851220301</v>
      </c>
    </row>
    <row r="236" spans="5:6" x14ac:dyDescent="0.25">
      <c r="E236" s="49">
        <f t="shared" ca="1" si="6"/>
        <v>0.40186766109860295</v>
      </c>
      <c r="F236" s="49">
        <f t="shared" ca="1" si="7"/>
        <v>239.68574503936679</v>
      </c>
    </row>
    <row r="237" spans="5:6" x14ac:dyDescent="0.25">
      <c r="E237" s="49">
        <f t="shared" ca="1" si="6"/>
        <v>8.4509279099689305E-3</v>
      </c>
      <c r="F237" s="49">
        <f t="shared" ca="1" si="7"/>
        <v>173.43055675675143</v>
      </c>
    </row>
    <row r="238" spans="5:6" x14ac:dyDescent="0.25">
      <c r="E238" s="49">
        <f t="shared" ca="1" si="6"/>
        <v>0.24317029468999385</v>
      </c>
      <c r="F238" s="49">
        <f t="shared" ca="1" si="7"/>
        <v>224.61936667742435</v>
      </c>
    </row>
    <row r="239" spans="5:6" x14ac:dyDescent="0.25">
      <c r="E239" s="49">
        <f t="shared" ca="1" si="6"/>
        <v>0.24642652314007429</v>
      </c>
      <c r="F239" s="49">
        <f t="shared" ca="1" si="7"/>
        <v>224.96076371196358</v>
      </c>
    </row>
    <row r="240" spans="5:6" x14ac:dyDescent="0.25">
      <c r="E240" s="49">
        <f t="shared" ca="1" si="6"/>
        <v>0.56369753542820178</v>
      </c>
      <c r="F240" s="49">
        <f t="shared" ca="1" si="7"/>
        <v>254.02541194514379</v>
      </c>
    </row>
    <row r="241" spans="5:6" x14ac:dyDescent="0.25">
      <c r="E241" s="49">
        <f t="shared" ca="1" si="6"/>
        <v>0.13460221052472721</v>
      </c>
      <c r="F241" s="49">
        <f t="shared" ca="1" si="7"/>
        <v>211.42983359236678</v>
      </c>
    </row>
    <row r="242" spans="5:6" x14ac:dyDescent="0.25">
      <c r="E242" s="49">
        <f t="shared" ca="1" si="6"/>
        <v>0.2478262038428789</v>
      </c>
      <c r="F242" s="49">
        <f t="shared" ca="1" si="7"/>
        <v>225.10687431768727</v>
      </c>
    </row>
    <row r="243" spans="5:6" x14ac:dyDescent="0.25">
      <c r="E243" s="49">
        <f t="shared" ca="1" si="6"/>
        <v>0.82314851429684888</v>
      </c>
      <c r="F243" s="49">
        <f t="shared" ca="1" si="7"/>
        <v>282.44555288754191</v>
      </c>
    </row>
    <row r="244" spans="5:6" x14ac:dyDescent="0.25">
      <c r="E244" s="49">
        <f t="shared" ca="1" si="6"/>
        <v>0.313568696370356</v>
      </c>
      <c r="F244" s="49">
        <f t="shared" ca="1" si="7"/>
        <v>231.61876329654447</v>
      </c>
    </row>
    <row r="245" spans="5:6" x14ac:dyDescent="0.25">
      <c r="E245" s="49">
        <f t="shared" ca="1" si="6"/>
        <v>0.34654076036388592</v>
      </c>
      <c r="F245" s="49">
        <f t="shared" ca="1" si="7"/>
        <v>234.6939804269152</v>
      </c>
    </row>
    <row r="246" spans="5:6" x14ac:dyDescent="0.25">
      <c r="E246" s="49">
        <f t="shared" ca="1" si="6"/>
        <v>0.13445226341824246</v>
      </c>
      <c r="F246" s="49">
        <f t="shared" ca="1" si="7"/>
        <v>211.40795048568134</v>
      </c>
    </row>
    <row r="247" spans="5:6" x14ac:dyDescent="0.25">
      <c r="E247" s="49">
        <f t="shared" ca="1" si="6"/>
        <v>0.51750321167111668</v>
      </c>
      <c r="F247" s="49">
        <f t="shared" ca="1" si="7"/>
        <v>249.88417189254253</v>
      </c>
    </row>
    <row r="248" spans="5:6" x14ac:dyDescent="0.25">
      <c r="E248" s="49">
        <f t="shared" ca="1" si="6"/>
        <v>0.23356250920639143</v>
      </c>
      <c r="F248" s="49">
        <f t="shared" ca="1" si="7"/>
        <v>223.59938591804334</v>
      </c>
    </row>
    <row r="249" spans="5:6" x14ac:dyDescent="0.25">
      <c r="E249" s="49">
        <f t="shared" ca="1" si="6"/>
        <v>0.48075329060258898</v>
      </c>
      <c r="F249" s="49">
        <f t="shared" ca="1" si="7"/>
        <v>246.63948702954633</v>
      </c>
    </row>
    <row r="250" spans="5:6" x14ac:dyDescent="0.25">
      <c r="E250" s="49">
        <f t="shared" ca="1" si="6"/>
        <v>0.48451932591996694</v>
      </c>
      <c r="F250" s="49">
        <f t="shared" ca="1" si="7"/>
        <v>246.97089074548865</v>
      </c>
    </row>
    <row r="251" spans="5:6" x14ac:dyDescent="0.25">
      <c r="E251" s="49">
        <f t="shared" ca="1" si="6"/>
        <v>0.7919760904084191</v>
      </c>
      <c r="F251" s="49">
        <f t="shared" ca="1" si="7"/>
        <v>278.09005985635264</v>
      </c>
    </row>
    <row r="252" spans="5:6" x14ac:dyDescent="0.25">
      <c r="E252" s="49">
        <f t="shared" ca="1" si="6"/>
        <v>0.27236008877796525</v>
      </c>
      <c r="F252" s="49">
        <f t="shared" ca="1" si="7"/>
        <v>227.61097637684571</v>
      </c>
    </row>
    <row r="253" spans="5:6" x14ac:dyDescent="0.25">
      <c r="E253" s="49">
        <f t="shared" ca="1" si="6"/>
        <v>0.8599038071497298</v>
      </c>
      <c r="F253" s="49">
        <f t="shared" ca="1" si="7"/>
        <v>288.33338413303738</v>
      </c>
    </row>
    <row r="254" spans="5:6" x14ac:dyDescent="0.25">
      <c r="E254" s="49">
        <f t="shared" ca="1" si="6"/>
        <v>3.875084945785523E-2</v>
      </c>
      <c r="F254" s="49">
        <f t="shared" ca="1" si="7"/>
        <v>191.24233130113353</v>
      </c>
    </row>
    <row r="255" spans="5:6" x14ac:dyDescent="0.25">
      <c r="E255" s="49">
        <f t="shared" ca="1" si="6"/>
        <v>0.98191723147472343</v>
      </c>
      <c r="F255" s="49">
        <f t="shared" ca="1" si="7"/>
        <v>329.60462389083028</v>
      </c>
    </row>
    <row r="256" spans="5:6" x14ac:dyDescent="0.25">
      <c r="E256" s="49">
        <f t="shared" ca="1" si="6"/>
        <v>0.43609262850732289</v>
      </c>
      <c r="F256" s="49">
        <f t="shared" ca="1" si="7"/>
        <v>242.71241648414752</v>
      </c>
    </row>
    <row r="257" spans="5:6" x14ac:dyDescent="0.25">
      <c r="E257" s="49">
        <f t="shared" ca="1" si="6"/>
        <v>0.54439631430853752</v>
      </c>
      <c r="F257" s="49">
        <f t="shared" ca="1" si="7"/>
        <v>252.2833930731021</v>
      </c>
    </row>
    <row r="258" spans="5:6" x14ac:dyDescent="0.25">
      <c r="E258" s="49">
        <f t="shared" ca="1" si="6"/>
        <v>0.3444288403693827</v>
      </c>
      <c r="F258" s="49">
        <f t="shared" ca="1" si="7"/>
        <v>234.49974882797869</v>
      </c>
    </row>
    <row r="259" spans="5:6" x14ac:dyDescent="0.25">
      <c r="E259" s="49">
        <f t="shared" ca="1" si="6"/>
        <v>0.72491454620523532</v>
      </c>
      <c r="F259" s="49">
        <f t="shared" ca="1" si="7"/>
        <v>269.976904113469</v>
      </c>
    </row>
    <row r="260" spans="5:6" x14ac:dyDescent="0.25">
      <c r="E260" s="49">
        <f t="shared" ref="E260:E323" ca="1" si="8">RAND()</f>
        <v>0.44872190745840967</v>
      </c>
      <c r="F260" s="49">
        <f t="shared" ref="F260:F323" ca="1" si="9">_xlfn.GAMMA.INV(E260,$C$3,$C$4)</f>
        <v>243.82370753564604</v>
      </c>
    </row>
    <row r="261" spans="5:6" x14ac:dyDescent="0.25">
      <c r="E261" s="49">
        <f t="shared" ca="1" si="8"/>
        <v>0.91726568140608933</v>
      </c>
      <c r="F261" s="49">
        <f t="shared" ca="1" si="9"/>
        <v>300.43463666300664</v>
      </c>
    </row>
    <row r="262" spans="5:6" x14ac:dyDescent="0.25">
      <c r="E262" s="49">
        <f t="shared" ca="1" si="8"/>
        <v>0.49129105163278064</v>
      </c>
      <c r="F262" s="49">
        <f t="shared" ca="1" si="9"/>
        <v>247.56725023404886</v>
      </c>
    </row>
    <row r="263" spans="5:6" x14ac:dyDescent="0.25">
      <c r="E263" s="49">
        <f t="shared" ca="1" si="8"/>
        <v>0.92577160414323301</v>
      </c>
      <c r="F263" s="49">
        <f t="shared" ca="1" si="9"/>
        <v>302.76120080284983</v>
      </c>
    </row>
    <row r="264" spans="5:6" x14ac:dyDescent="0.25">
      <c r="E264" s="49">
        <f t="shared" ca="1" si="8"/>
        <v>0.40658794594414926</v>
      </c>
      <c r="F264" s="49">
        <f t="shared" ca="1" si="9"/>
        <v>240.10507077537713</v>
      </c>
    </row>
    <row r="265" spans="5:6" x14ac:dyDescent="0.25">
      <c r="E265" s="49">
        <f t="shared" ca="1" si="8"/>
        <v>0.62239272020046021</v>
      </c>
      <c r="F265" s="49">
        <f t="shared" ca="1" si="9"/>
        <v>259.47768910968955</v>
      </c>
    </row>
    <row r="266" spans="5:6" x14ac:dyDescent="0.25">
      <c r="E266" s="49">
        <f t="shared" ca="1" si="8"/>
        <v>0.65232902318337893</v>
      </c>
      <c r="F266" s="49">
        <f t="shared" ca="1" si="9"/>
        <v>262.38378194217881</v>
      </c>
    </row>
    <row r="267" spans="5:6" x14ac:dyDescent="0.25">
      <c r="E267" s="49">
        <f t="shared" ca="1" si="8"/>
        <v>0.17178398089025848</v>
      </c>
      <c r="F267" s="49">
        <f t="shared" ca="1" si="9"/>
        <v>216.45654304973743</v>
      </c>
    </row>
    <row r="268" spans="5:6" x14ac:dyDescent="0.25">
      <c r="E268" s="49">
        <f t="shared" ca="1" si="8"/>
        <v>0.97432991102086786</v>
      </c>
      <c r="F268" s="49">
        <f t="shared" ca="1" si="9"/>
        <v>323.42740863538188</v>
      </c>
    </row>
    <row r="269" spans="5:6" x14ac:dyDescent="0.25">
      <c r="E269" s="49">
        <f t="shared" ca="1" si="8"/>
        <v>0.9581274635233169</v>
      </c>
      <c r="F269" s="49">
        <f t="shared" ca="1" si="9"/>
        <v>314.31995244880028</v>
      </c>
    </row>
    <row r="270" spans="5:6" x14ac:dyDescent="0.25">
      <c r="E270" s="49">
        <f t="shared" ca="1" si="8"/>
        <v>0.32332352878206838</v>
      </c>
      <c r="F270" s="49">
        <f t="shared" ca="1" si="9"/>
        <v>232.53880478398145</v>
      </c>
    </row>
    <row r="271" spans="5:6" x14ac:dyDescent="0.25">
      <c r="E271" s="49">
        <f t="shared" ca="1" si="8"/>
        <v>0.41854831209292487</v>
      </c>
      <c r="F271" s="49">
        <f t="shared" ca="1" si="9"/>
        <v>241.16451081173793</v>
      </c>
    </row>
    <row r="272" spans="5:6" x14ac:dyDescent="0.25">
      <c r="E272" s="49">
        <f t="shared" ca="1" si="8"/>
        <v>5.62753804428342E-2</v>
      </c>
      <c r="F272" s="49">
        <f t="shared" ca="1" si="9"/>
        <v>196.56405101457949</v>
      </c>
    </row>
    <row r="273" spans="5:6" x14ac:dyDescent="0.25">
      <c r="E273" s="49">
        <f t="shared" ca="1" si="8"/>
        <v>0.71269008986514371</v>
      </c>
      <c r="F273" s="49">
        <f t="shared" ca="1" si="9"/>
        <v>268.6298284476369</v>
      </c>
    </row>
    <row r="274" spans="5:6" x14ac:dyDescent="0.25">
      <c r="E274" s="49">
        <f t="shared" ca="1" si="8"/>
        <v>0.14496407492560337</v>
      </c>
      <c r="F274" s="49">
        <f t="shared" ca="1" si="9"/>
        <v>212.90692421494276</v>
      </c>
    </row>
    <row r="275" spans="5:6" x14ac:dyDescent="0.25">
      <c r="E275" s="49">
        <f t="shared" ca="1" si="8"/>
        <v>0.11816086990933916</v>
      </c>
      <c r="F275" s="49">
        <f t="shared" ca="1" si="9"/>
        <v>208.93204941912046</v>
      </c>
    </row>
    <row r="276" spans="5:6" x14ac:dyDescent="0.25">
      <c r="E276" s="49">
        <f t="shared" ca="1" si="8"/>
        <v>0.31498496345856697</v>
      </c>
      <c r="F276" s="49">
        <f t="shared" ca="1" si="9"/>
        <v>231.75293215936426</v>
      </c>
    </row>
    <row r="277" spans="5:6" x14ac:dyDescent="0.25">
      <c r="E277" s="49">
        <f t="shared" ca="1" si="8"/>
        <v>0.63707841536740095</v>
      </c>
      <c r="F277" s="49">
        <f t="shared" ca="1" si="9"/>
        <v>260.89044632752456</v>
      </c>
    </row>
    <row r="278" spans="5:6" x14ac:dyDescent="0.25">
      <c r="E278" s="49">
        <f t="shared" ca="1" si="8"/>
        <v>0.54632849534637284</v>
      </c>
      <c r="F278" s="49">
        <f t="shared" ca="1" si="9"/>
        <v>252.45692713359341</v>
      </c>
    </row>
    <row r="279" spans="5:6" x14ac:dyDescent="0.25">
      <c r="E279" s="49">
        <f t="shared" ca="1" si="8"/>
        <v>0.43693177032242525</v>
      </c>
      <c r="F279" s="49">
        <f t="shared" ca="1" si="9"/>
        <v>242.78631495406543</v>
      </c>
    </row>
    <row r="280" spans="5:6" x14ac:dyDescent="0.25">
      <c r="E280" s="49">
        <f t="shared" ca="1" si="8"/>
        <v>0.29882736997603732</v>
      </c>
      <c r="F280" s="49">
        <f t="shared" ca="1" si="9"/>
        <v>230.20934048087798</v>
      </c>
    </row>
    <row r="281" spans="5:6" x14ac:dyDescent="0.25">
      <c r="E281" s="49">
        <f t="shared" ca="1" si="8"/>
        <v>0.36063565055597879</v>
      </c>
      <c r="F281" s="49">
        <f t="shared" ca="1" si="9"/>
        <v>235.98216815471983</v>
      </c>
    </row>
    <row r="282" spans="5:6" x14ac:dyDescent="0.25">
      <c r="E282" s="49">
        <f t="shared" ca="1" si="8"/>
        <v>0.62836911967201514</v>
      </c>
      <c r="F282" s="49">
        <f t="shared" ca="1" si="9"/>
        <v>260.04981576287173</v>
      </c>
    </row>
    <row r="283" spans="5:6" x14ac:dyDescent="0.25">
      <c r="E283" s="49">
        <f t="shared" ca="1" si="8"/>
        <v>0.85917586569807425</v>
      </c>
      <c r="F283" s="49">
        <f t="shared" ca="1" si="9"/>
        <v>288.20651910598104</v>
      </c>
    </row>
    <row r="284" spans="5:6" x14ac:dyDescent="0.25">
      <c r="E284" s="49">
        <f t="shared" ca="1" si="8"/>
        <v>1.4513128895839333E-2</v>
      </c>
      <c r="F284" s="49">
        <f t="shared" ca="1" si="9"/>
        <v>179.17584151090708</v>
      </c>
    </row>
    <row r="285" spans="5:6" x14ac:dyDescent="0.25">
      <c r="E285" s="49">
        <f t="shared" ca="1" si="8"/>
        <v>5.3068465395173181E-2</v>
      </c>
      <c r="F285" s="49">
        <f t="shared" ca="1" si="9"/>
        <v>195.69373315184816</v>
      </c>
    </row>
    <row r="286" spans="5:6" x14ac:dyDescent="0.25">
      <c r="E286" s="49">
        <f t="shared" ca="1" si="8"/>
        <v>0.2689509308934952</v>
      </c>
      <c r="F286" s="49">
        <f t="shared" ca="1" si="9"/>
        <v>227.269024018354</v>
      </c>
    </row>
    <row r="287" spans="5:6" x14ac:dyDescent="0.25">
      <c r="E287" s="49">
        <f t="shared" ca="1" si="8"/>
        <v>0.35822802868473458</v>
      </c>
      <c r="F287" s="49">
        <f t="shared" ca="1" si="9"/>
        <v>235.76307414146638</v>
      </c>
    </row>
    <row r="288" spans="5:6" x14ac:dyDescent="0.25">
      <c r="E288" s="49">
        <f t="shared" ca="1" si="8"/>
        <v>4.8276653234581524E-2</v>
      </c>
      <c r="F288" s="49">
        <f t="shared" ca="1" si="9"/>
        <v>194.31739926282677</v>
      </c>
    </row>
    <row r="289" spans="5:6" x14ac:dyDescent="0.25">
      <c r="E289" s="49">
        <f t="shared" ca="1" si="8"/>
        <v>0.93349589198673699</v>
      </c>
      <c r="F289" s="49">
        <f t="shared" ca="1" si="9"/>
        <v>305.06922430216923</v>
      </c>
    </row>
    <row r="290" spans="5:6" x14ac:dyDescent="0.25">
      <c r="E290" s="49">
        <f t="shared" ca="1" si="8"/>
        <v>0.77212168942653292</v>
      </c>
      <c r="F290" s="49">
        <f t="shared" ca="1" si="9"/>
        <v>275.53726644536471</v>
      </c>
    </row>
    <row r="291" spans="5:6" x14ac:dyDescent="0.25">
      <c r="E291" s="49">
        <f t="shared" ca="1" si="8"/>
        <v>0.45847632221036694</v>
      </c>
      <c r="F291" s="49">
        <f t="shared" ca="1" si="9"/>
        <v>244.68115588950084</v>
      </c>
    </row>
    <row r="292" spans="5:6" x14ac:dyDescent="0.25">
      <c r="E292" s="49">
        <f t="shared" ca="1" si="8"/>
        <v>0.3418015882084976</v>
      </c>
      <c r="F292" s="49">
        <f t="shared" ca="1" si="9"/>
        <v>234.25764926261496</v>
      </c>
    </row>
    <row r="293" spans="5:6" x14ac:dyDescent="0.25">
      <c r="E293" s="49">
        <f t="shared" ca="1" si="8"/>
        <v>0.83636424632302853</v>
      </c>
      <c r="F293" s="49">
        <f t="shared" ca="1" si="9"/>
        <v>284.45224966531947</v>
      </c>
    </row>
    <row r="294" spans="5:6" x14ac:dyDescent="0.25">
      <c r="E294" s="49">
        <f t="shared" ca="1" si="8"/>
        <v>0.75141930221717335</v>
      </c>
      <c r="F294" s="49">
        <f t="shared" ca="1" si="9"/>
        <v>273.02083940113062</v>
      </c>
    </row>
    <row r="295" spans="5:6" x14ac:dyDescent="0.25">
      <c r="E295" s="49">
        <f t="shared" ca="1" si="8"/>
        <v>0.57865870190217927</v>
      </c>
      <c r="F295" s="49">
        <f t="shared" ca="1" si="9"/>
        <v>255.39050731861036</v>
      </c>
    </row>
    <row r="296" spans="5:6" x14ac:dyDescent="0.25">
      <c r="E296" s="49">
        <f t="shared" ca="1" si="8"/>
        <v>0.63094930839868868</v>
      </c>
      <c r="F296" s="49">
        <f t="shared" ca="1" si="9"/>
        <v>260.29798755487298</v>
      </c>
    </row>
    <row r="297" spans="5:6" x14ac:dyDescent="0.25">
      <c r="E297" s="49">
        <f t="shared" ca="1" si="8"/>
        <v>0.73358532439720214</v>
      </c>
      <c r="F297" s="49">
        <f t="shared" ca="1" si="9"/>
        <v>270.95305576584099</v>
      </c>
    </row>
    <row r="298" spans="5:6" x14ac:dyDescent="0.25">
      <c r="E298" s="49">
        <f t="shared" ca="1" si="8"/>
        <v>0.64129246181556343</v>
      </c>
      <c r="F298" s="49">
        <f t="shared" ca="1" si="9"/>
        <v>261.30027506396851</v>
      </c>
    </row>
    <row r="299" spans="5:6" x14ac:dyDescent="0.25">
      <c r="E299" s="49">
        <f t="shared" ca="1" si="8"/>
        <v>0.11449693043731257</v>
      </c>
      <c r="F299" s="49">
        <f t="shared" ca="1" si="9"/>
        <v>208.3454648341351</v>
      </c>
    </row>
    <row r="300" spans="5:6" x14ac:dyDescent="0.25">
      <c r="E300" s="49">
        <f t="shared" ca="1" si="8"/>
        <v>0.78199298275841878</v>
      </c>
      <c r="F300" s="49">
        <f t="shared" ca="1" si="9"/>
        <v>276.78776286825666</v>
      </c>
    </row>
    <row r="301" spans="5:6" x14ac:dyDescent="0.25">
      <c r="E301" s="49">
        <f t="shared" ca="1" si="8"/>
        <v>0.73461350276062831</v>
      </c>
      <c r="F301" s="49">
        <f t="shared" ca="1" si="9"/>
        <v>271.07001524728128</v>
      </c>
    </row>
    <row r="302" spans="5:6" x14ac:dyDescent="0.25">
      <c r="E302" s="49">
        <f t="shared" ca="1" si="8"/>
        <v>6.4498416506627576E-3</v>
      </c>
      <c r="F302" s="49">
        <f t="shared" ca="1" si="9"/>
        <v>170.74695122650641</v>
      </c>
    </row>
    <row r="303" spans="5:6" x14ac:dyDescent="0.25">
      <c r="E303" s="49">
        <f t="shared" ca="1" si="8"/>
        <v>0.57870977354841735</v>
      </c>
      <c r="F303" s="49">
        <f t="shared" ca="1" si="9"/>
        <v>255.39519219398983</v>
      </c>
    </row>
    <row r="304" spans="5:6" x14ac:dyDescent="0.25">
      <c r="E304" s="49">
        <f t="shared" ca="1" si="8"/>
        <v>1.5260743608128235E-2</v>
      </c>
      <c r="F304" s="49">
        <f t="shared" ca="1" si="9"/>
        <v>179.73772366127747</v>
      </c>
    </row>
    <row r="305" spans="5:6" x14ac:dyDescent="0.25">
      <c r="E305" s="49">
        <f t="shared" ca="1" si="8"/>
        <v>0.43133050631730807</v>
      </c>
      <c r="F305" s="49">
        <f t="shared" ca="1" si="9"/>
        <v>242.29283832103471</v>
      </c>
    </row>
    <row r="306" spans="5:6" x14ac:dyDescent="0.25">
      <c r="E306" s="49">
        <f t="shared" ca="1" si="8"/>
        <v>9.8871998030085617E-2</v>
      </c>
      <c r="F306" s="49">
        <f t="shared" ca="1" si="9"/>
        <v>205.69501587295716</v>
      </c>
    </row>
    <row r="307" spans="5:6" x14ac:dyDescent="0.25">
      <c r="E307" s="49">
        <f t="shared" ca="1" si="8"/>
        <v>0.57735136542226828</v>
      </c>
      <c r="F307" s="49">
        <f t="shared" ca="1" si="9"/>
        <v>255.27064400969252</v>
      </c>
    </row>
    <row r="308" spans="5:6" x14ac:dyDescent="0.25">
      <c r="E308" s="49">
        <f t="shared" ca="1" si="8"/>
        <v>0.50006895976946197</v>
      </c>
      <c r="F308" s="49">
        <f t="shared" ca="1" si="9"/>
        <v>248.3414107465376</v>
      </c>
    </row>
    <row r="309" spans="5:6" x14ac:dyDescent="0.25">
      <c r="E309" s="49">
        <f t="shared" ca="1" si="8"/>
        <v>0.92112504379210081</v>
      </c>
      <c r="F309" s="49">
        <f t="shared" ca="1" si="9"/>
        <v>301.46517652653972</v>
      </c>
    </row>
    <row r="310" spans="5:6" x14ac:dyDescent="0.25">
      <c r="E310" s="49">
        <f t="shared" ca="1" si="8"/>
        <v>6.7954263451430186E-2</v>
      </c>
      <c r="F310" s="49">
        <f t="shared" ca="1" si="9"/>
        <v>199.45553029054531</v>
      </c>
    </row>
    <row r="311" spans="5:6" x14ac:dyDescent="0.25">
      <c r="E311" s="49">
        <f t="shared" ca="1" si="8"/>
        <v>0.83437787543436781</v>
      </c>
      <c r="F311" s="49">
        <f t="shared" ca="1" si="9"/>
        <v>284.14353450200997</v>
      </c>
    </row>
    <row r="312" spans="5:6" x14ac:dyDescent="0.25">
      <c r="E312" s="49">
        <f t="shared" ca="1" si="8"/>
        <v>0.72222835107869676</v>
      </c>
      <c r="F312" s="49">
        <f t="shared" ca="1" si="9"/>
        <v>269.67806485336945</v>
      </c>
    </row>
    <row r="313" spans="5:6" x14ac:dyDescent="0.25">
      <c r="E313" s="49">
        <f t="shared" ca="1" si="8"/>
        <v>0.66151251710779413</v>
      </c>
      <c r="F313" s="49">
        <f t="shared" ca="1" si="9"/>
        <v>263.29733781640715</v>
      </c>
    </row>
    <row r="314" spans="5:6" x14ac:dyDescent="0.25">
      <c r="E314" s="49">
        <f t="shared" ca="1" si="8"/>
        <v>0.53704013819552943</v>
      </c>
      <c r="F314" s="49">
        <f t="shared" ca="1" si="9"/>
        <v>251.62426868058117</v>
      </c>
    </row>
    <row r="315" spans="5:6" x14ac:dyDescent="0.25">
      <c r="E315" s="49">
        <f t="shared" ca="1" si="8"/>
        <v>0.61615468065174284</v>
      </c>
      <c r="F315" s="49">
        <f t="shared" ca="1" si="9"/>
        <v>258.8843841323083</v>
      </c>
    </row>
    <row r="316" spans="5:6" x14ac:dyDescent="0.25">
      <c r="E316" s="49">
        <f t="shared" ca="1" si="8"/>
        <v>0.39701347217997596</v>
      </c>
      <c r="F316" s="49">
        <f t="shared" ca="1" si="9"/>
        <v>239.25370853652794</v>
      </c>
    </row>
    <row r="317" spans="5:6" x14ac:dyDescent="0.25">
      <c r="E317" s="49">
        <f t="shared" ca="1" si="8"/>
        <v>6.923328119726635E-2</v>
      </c>
      <c r="F317" s="49">
        <f t="shared" ca="1" si="9"/>
        <v>199.7497000888703</v>
      </c>
    </row>
    <row r="318" spans="5:6" x14ac:dyDescent="0.25">
      <c r="E318" s="49">
        <f t="shared" ca="1" si="8"/>
        <v>0.75792591187864844</v>
      </c>
      <c r="F318" s="49">
        <f t="shared" ca="1" si="9"/>
        <v>273.79733599437805</v>
      </c>
    </row>
    <row r="319" spans="5:6" x14ac:dyDescent="0.25">
      <c r="E319" s="49">
        <f t="shared" ca="1" si="8"/>
        <v>0.92395365546030261</v>
      </c>
      <c r="F319" s="49">
        <f t="shared" ca="1" si="9"/>
        <v>302.24654265408697</v>
      </c>
    </row>
    <row r="320" spans="5:6" x14ac:dyDescent="0.25">
      <c r="E320" s="49">
        <f t="shared" ca="1" si="8"/>
        <v>0.21287483236261906</v>
      </c>
      <c r="F320" s="49">
        <f t="shared" ca="1" si="9"/>
        <v>221.33156933030872</v>
      </c>
    </row>
    <row r="321" spans="5:6" x14ac:dyDescent="0.25">
      <c r="E321" s="49">
        <f t="shared" ca="1" si="8"/>
        <v>0.67546221113801608</v>
      </c>
      <c r="F321" s="49">
        <f t="shared" ca="1" si="9"/>
        <v>264.70779493592653</v>
      </c>
    </row>
    <row r="322" spans="5:6" x14ac:dyDescent="0.25">
      <c r="E322" s="49">
        <f t="shared" ca="1" si="8"/>
        <v>0.21728534494993257</v>
      </c>
      <c r="F322" s="49">
        <f t="shared" ca="1" si="9"/>
        <v>221.82396472903565</v>
      </c>
    </row>
    <row r="323" spans="5:6" x14ac:dyDescent="0.25">
      <c r="E323" s="49">
        <f t="shared" ca="1" si="8"/>
        <v>0.70832091880950676</v>
      </c>
      <c r="F323" s="49">
        <f t="shared" ca="1" si="9"/>
        <v>268.15609169041016</v>
      </c>
    </row>
    <row r="324" spans="5:6" x14ac:dyDescent="0.25">
      <c r="E324" s="49">
        <f t="shared" ref="E324:E387" ca="1" si="10">RAND()</f>
        <v>0.61786133404751609</v>
      </c>
      <c r="F324" s="49">
        <f t="shared" ref="F324:F387" ca="1" si="11">_xlfn.GAMMA.INV(E324,$C$3,$C$4)</f>
        <v>259.04632406467829</v>
      </c>
    </row>
    <row r="325" spans="5:6" x14ac:dyDescent="0.25">
      <c r="E325" s="49">
        <f t="shared" ca="1" si="10"/>
        <v>0.11848896170458589</v>
      </c>
      <c r="F325" s="49">
        <f t="shared" ca="1" si="11"/>
        <v>208.98399758631126</v>
      </c>
    </row>
    <row r="326" spans="5:6" x14ac:dyDescent="0.25">
      <c r="E326" s="49">
        <f t="shared" ca="1" si="10"/>
        <v>0.84643602298689224</v>
      </c>
      <c r="F326" s="49">
        <f t="shared" ca="1" si="11"/>
        <v>286.06000656712183</v>
      </c>
    </row>
    <row r="327" spans="5:6" x14ac:dyDescent="0.25">
      <c r="E327" s="49">
        <f t="shared" ca="1" si="10"/>
        <v>0.3624760270791747</v>
      </c>
      <c r="F327" s="49">
        <f t="shared" ca="1" si="11"/>
        <v>236.14939519988093</v>
      </c>
    </row>
    <row r="328" spans="5:6" x14ac:dyDescent="0.25">
      <c r="E328" s="49">
        <f t="shared" ca="1" si="10"/>
        <v>0.35223169864114745</v>
      </c>
      <c r="F328" s="49">
        <f t="shared" ca="1" si="11"/>
        <v>235.21574620904664</v>
      </c>
    </row>
    <row r="329" spans="5:6" x14ac:dyDescent="0.25">
      <c r="E329" s="49">
        <f t="shared" ca="1" si="10"/>
        <v>0.52954177933317836</v>
      </c>
      <c r="F329" s="49">
        <f t="shared" ca="1" si="11"/>
        <v>250.95474908783504</v>
      </c>
    </row>
    <row r="330" spans="5:6" x14ac:dyDescent="0.25">
      <c r="E330" s="49">
        <f t="shared" ca="1" si="10"/>
        <v>0.88345892512734647</v>
      </c>
      <c r="F330" s="49">
        <f t="shared" ca="1" si="11"/>
        <v>292.73229765645669</v>
      </c>
    </row>
    <row r="331" spans="5:6" x14ac:dyDescent="0.25">
      <c r="E331" s="49">
        <f t="shared" ca="1" si="10"/>
        <v>0.56513225779919907</v>
      </c>
      <c r="F331" s="49">
        <f t="shared" ca="1" si="11"/>
        <v>254.15571686673073</v>
      </c>
    </row>
    <row r="332" spans="5:6" x14ac:dyDescent="0.25">
      <c r="E332" s="49">
        <f t="shared" ca="1" si="10"/>
        <v>0.69975241402033894</v>
      </c>
      <c r="F332" s="49">
        <f t="shared" ca="1" si="11"/>
        <v>267.23807398031073</v>
      </c>
    </row>
    <row r="333" spans="5:6" x14ac:dyDescent="0.25">
      <c r="E333" s="49">
        <f t="shared" ca="1" si="10"/>
        <v>6.4407261937388327E-2</v>
      </c>
      <c r="F333" s="49">
        <f t="shared" ca="1" si="11"/>
        <v>198.6183216596248</v>
      </c>
    </row>
    <row r="334" spans="5:6" x14ac:dyDescent="0.25">
      <c r="E334" s="49">
        <f t="shared" ca="1" si="10"/>
        <v>0.84135753894930998</v>
      </c>
      <c r="F334" s="49">
        <f t="shared" ca="1" si="11"/>
        <v>285.24021292683909</v>
      </c>
    </row>
    <row r="335" spans="5:6" x14ac:dyDescent="0.25">
      <c r="E335" s="49">
        <f t="shared" ca="1" si="10"/>
        <v>0.30500880162564981</v>
      </c>
      <c r="F335" s="49">
        <f t="shared" ca="1" si="11"/>
        <v>230.80331051987753</v>
      </c>
    </row>
    <row r="336" spans="5:6" x14ac:dyDescent="0.25">
      <c r="E336" s="49">
        <f t="shared" ca="1" si="10"/>
        <v>0.57486430646809872</v>
      </c>
      <c r="F336" s="49">
        <f t="shared" ca="1" si="11"/>
        <v>255.04293530634439</v>
      </c>
    </row>
    <row r="337" spans="5:6" x14ac:dyDescent="0.25">
      <c r="E337" s="49">
        <f t="shared" ca="1" si="10"/>
        <v>0.77543852727783436</v>
      </c>
      <c r="F337" s="49">
        <f t="shared" ca="1" si="11"/>
        <v>275.95352708359655</v>
      </c>
    </row>
    <row r="338" spans="5:6" x14ac:dyDescent="0.25">
      <c r="E338" s="49">
        <f t="shared" ca="1" si="10"/>
        <v>0.26951298871132767</v>
      </c>
      <c r="F338" s="49">
        <f t="shared" ca="1" si="11"/>
        <v>227.32552543670897</v>
      </c>
    </row>
    <row r="339" spans="5:6" x14ac:dyDescent="0.25">
      <c r="E339" s="49">
        <f t="shared" ca="1" si="10"/>
        <v>0.71144372060882588</v>
      </c>
      <c r="F339" s="49">
        <f t="shared" ca="1" si="11"/>
        <v>268.494288363782</v>
      </c>
    </row>
    <row r="340" spans="5:6" x14ac:dyDescent="0.25">
      <c r="E340" s="49">
        <f t="shared" ca="1" si="10"/>
        <v>0.2399290020641498</v>
      </c>
      <c r="F340" s="49">
        <f t="shared" ca="1" si="11"/>
        <v>224.27742199083252</v>
      </c>
    </row>
    <row r="341" spans="5:6" x14ac:dyDescent="0.25">
      <c r="E341" s="49">
        <f t="shared" ca="1" si="10"/>
        <v>0.56676973616143</v>
      </c>
      <c r="F341" s="49">
        <f t="shared" ca="1" si="11"/>
        <v>254.30458631097667</v>
      </c>
    </row>
    <row r="342" spans="5:6" x14ac:dyDescent="0.25">
      <c r="E342" s="49">
        <f t="shared" ca="1" si="10"/>
        <v>4.9581726968475404E-2</v>
      </c>
      <c r="F342" s="49">
        <f t="shared" ca="1" si="11"/>
        <v>194.70200194885325</v>
      </c>
    </row>
    <row r="343" spans="5:6" x14ac:dyDescent="0.25">
      <c r="E343" s="49">
        <f t="shared" ca="1" si="10"/>
        <v>0.82512139736764201</v>
      </c>
      <c r="F343" s="49">
        <f t="shared" ca="1" si="11"/>
        <v>282.73830593466982</v>
      </c>
    </row>
    <row r="344" spans="5:6" x14ac:dyDescent="0.25">
      <c r="E344" s="49">
        <f t="shared" ca="1" si="10"/>
        <v>0.24912609964621169</v>
      </c>
      <c r="F344" s="49">
        <f t="shared" ca="1" si="11"/>
        <v>225.24223136028286</v>
      </c>
    </row>
    <row r="345" spans="5:6" x14ac:dyDescent="0.25">
      <c r="E345" s="49">
        <f t="shared" ca="1" si="10"/>
        <v>0.65264472371286164</v>
      </c>
      <c r="F345" s="49">
        <f t="shared" ca="1" si="11"/>
        <v>262.41500127418931</v>
      </c>
    </row>
    <row r="346" spans="5:6" x14ac:dyDescent="0.25">
      <c r="E346" s="49">
        <f t="shared" ca="1" si="10"/>
        <v>0.96907207220155878</v>
      </c>
      <c r="F346" s="49">
        <f t="shared" ca="1" si="11"/>
        <v>320.03080944229959</v>
      </c>
    </row>
    <row r="347" spans="5:6" x14ac:dyDescent="0.25">
      <c r="E347" s="49">
        <f t="shared" ca="1" si="10"/>
        <v>0.89018609170056318</v>
      </c>
      <c r="F347" s="49">
        <f t="shared" ca="1" si="11"/>
        <v>294.11137017315872</v>
      </c>
    </row>
    <row r="348" spans="5:6" x14ac:dyDescent="0.25">
      <c r="E348" s="49">
        <f t="shared" ca="1" si="10"/>
        <v>5.4568226434416056E-2</v>
      </c>
      <c r="F348" s="49">
        <f t="shared" ca="1" si="11"/>
        <v>196.10545380043678</v>
      </c>
    </row>
    <row r="349" spans="5:6" x14ac:dyDescent="0.25">
      <c r="E349" s="49">
        <f t="shared" ca="1" si="10"/>
        <v>0.79311378499891028</v>
      </c>
      <c r="F349" s="49">
        <f t="shared" ca="1" si="11"/>
        <v>278.24103994889492</v>
      </c>
    </row>
    <row r="350" spans="5:6" x14ac:dyDescent="0.25">
      <c r="E350" s="49">
        <f t="shared" ca="1" si="10"/>
        <v>0.31341513382672914</v>
      </c>
      <c r="F350" s="49">
        <f t="shared" ca="1" si="11"/>
        <v>231.60420321168758</v>
      </c>
    </row>
    <row r="351" spans="5:6" x14ac:dyDescent="0.25">
      <c r="E351" s="49">
        <f t="shared" ca="1" si="10"/>
        <v>0.408804155246004</v>
      </c>
      <c r="F351" s="49">
        <f t="shared" ca="1" si="11"/>
        <v>240.30169649752312</v>
      </c>
    </row>
    <row r="352" spans="5:6" x14ac:dyDescent="0.25">
      <c r="E352" s="49">
        <f t="shared" ca="1" si="10"/>
        <v>0.66331158665359147</v>
      </c>
      <c r="F352" s="49">
        <f t="shared" ca="1" si="11"/>
        <v>263.47765538481661</v>
      </c>
    </row>
    <row r="353" spans="5:6" x14ac:dyDescent="0.25">
      <c r="E353" s="49">
        <f t="shared" ca="1" si="10"/>
        <v>0.4777115188383223</v>
      </c>
      <c r="F353" s="49">
        <f t="shared" ca="1" si="11"/>
        <v>246.37192500452159</v>
      </c>
    </row>
    <row r="354" spans="5:6" x14ac:dyDescent="0.25">
      <c r="E354" s="49">
        <f t="shared" ca="1" si="10"/>
        <v>0.69886593733626823</v>
      </c>
      <c r="F354" s="49">
        <f t="shared" ca="1" si="11"/>
        <v>267.14390273280367</v>
      </c>
    </row>
    <row r="355" spans="5:6" x14ac:dyDescent="0.25">
      <c r="E355" s="49">
        <f t="shared" ca="1" si="10"/>
        <v>8.0011371539871923E-2</v>
      </c>
      <c r="F355" s="49">
        <f t="shared" ca="1" si="11"/>
        <v>202.08673256928341</v>
      </c>
    </row>
    <row r="356" spans="5:6" x14ac:dyDescent="0.25">
      <c r="E356" s="49">
        <f t="shared" ca="1" si="10"/>
        <v>0.94980854043844065</v>
      </c>
      <c r="F356" s="49">
        <f t="shared" ca="1" si="11"/>
        <v>310.77956919497518</v>
      </c>
    </row>
    <row r="357" spans="5:6" x14ac:dyDescent="0.25">
      <c r="E357" s="49">
        <f t="shared" ca="1" si="10"/>
        <v>8.0053617706651314E-2</v>
      </c>
      <c r="F357" s="49">
        <f t="shared" ca="1" si="11"/>
        <v>202.09544201144911</v>
      </c>
    </row>
    <row r="358" spans="5:6" x14ac:dyDescent="0.25">
      <c r="E358" s="49">
        <f t="shared" ca="1" si="10"/>
        <v>0.17504780441509349</v>
      </c>
      <c r="F358" s="49">
        <f t="shared" ca="1" si="11"/>
        <v>216.8658128956109</v>
      </c>
    </row>
    <row r="359" spans="5:6" x14ac:dyDescent="0.25">
      <c r="E359" s="49">
        <f t="shared" ca="1" si="10"/>
        <v>0.50358984435169452</v>
      </c>
      <c r="F359" s="49">
        <f t="shared" ca="1" si="11"/>
        <v>248.65236530875987</v>
      </c>
    </row>
    <row r="360" spans="5:6" x14ac:dyDescent="0.25">
      <c r="E360" s="49">
        <f t="shared" ca="1" si="10"/>
        <v>0.16216928847466949</v>
      </c>
      <c r="F360" s="49">
        <f t="shared" ca="1" si="11"/>
        <v>215.22427833687931</v>
      </c>
    </row>
    <row r="361" spans="5:6" x14ac:dyDescent="0.25">
      <c r="E361" s="49">
        <f t="shared" ca="1" si="10"/>
        <v>0.90639264465592317</v>
      </c>
      <c r="F361" s="49">
        <f t="shared" ca="1" si="11"/>
        <v>297.72429486965518</v>
      </c>
    </row>
    <row r="362" spans="5:6" x14ac:dyDescent="0.25">
      <c r="E362" s="49">
        <f t="shared" ca="1" si="10"/>
        <v>0.30139144311288046</v>
      </c>
      <c r="F362" s="49">
        <f t="shared" ca="1" si="11"/>
        <v>230.45626008663095</v>
      </c>
    </row>
    <row r="363" spans="5:6" x14ac:dyDescent="0.25">
      <c r="E363" s="49">
        <f t="shared" ca="1" si="10"/>
        <v>4.0039040734492937E-2</v>
      </c>
      <c r="F363" s="49">
        <f t="shared" ca="1" si="11"/>
        <v>191.68964596334951</v>
      </c>
    </row>
    <row r="364" spans="5:6" x14ac:dyDescent="0.25">
      <c r="E364" s="49">
        <f t="shared" ca="1" si="10"/>
        <v>0.77490232990224406</v>
      </c>
      <c r="F364" s="49">
        <f t="shared" ca="1" si="11"/>
        <v>275.88597198293661</v>
      </c>
    </row>
    <row r="365" spans="5:6" x14ac:dyDescent="0.25">
      <c r="E365" s="49">
        <f t="shared" ca="1" si="10"/>
        <v>0.47534254156045941</v>
      </c>
      <c r="F365" s="49">
        <f t="shared" ca="1" si="11"/>
        <v>246.16359970488432</v>
      </c>
    </row>
    <row r="366" spans="5:6" x14ac:dyDescent="0.25">
      <c r="E366" s="49">
        <f t="shared" ca="1" si="10"/>
        <v>8.4635158555852907E-2</v>
      </c>
      <c r="F366" s="49">
        <f t="shared" ca="1" si="11"/>
        <v>203.02151024087306</v>
      </c>
    </row>
    <row r="367" spans="5:6" x14ac:dyDescent="0.25">
      <c r="E367" s="49">
        <f t="shared" ca="1" si="10"/>
        <v>0.68313674769929122</v>
      </c>
      <c r="F367" s="49">
        <f t="shared" ca="1" si="11"/>
        <v>265.49646124807629</v>
      </c>
    </row>
    <row r="368" spans="5:6" x14ac:dyDescent="0.25">
      <c r="E368" s="49">
        <f t="shared" ca="1" si="10"/>
        <v>0.94425701045632016</v>
      </c>
      <c r="F368" s="49">
        <f t="shared" ca="1" si="11"/>
        <v>308.68272632357304</v>
      </c>
    </row>
    <row r="369" spans="5:6" x14ac:dyDescent="0.25">
      <c r="E369" s="49">
        <f t="shared" ca="1" si="10"/>
        <v>5.4735139642313801E-2</v>
      </c>
      <c r="F369" s="49">
        <f t="shared" ca="1" si="11"/>
        <v>196.15075552383422</v>
      </c>
    </row>
    <row r="370" spans="5:6" x14ac:dyDescent="0.25">
      <c r="E370" s="49">
        <f t="shared" ca="1" si="10"/>
        <v>0.65089980637615841</v>
      </c>
      <c r="F370" s="49">
        <f t="shared" ca="1" si="11"/>
        <v>262.24260905509891</v>
      </c>
    </row>
    <row r="371" spans="5:6" x14ac:dyDescent="0.25">
      <c r="E371" s="49">
        <f t="shared" ca="1" si="10"/>
        <v>0.2298543807063923</v>
      </c>
      <c r="F371" s="49">
        <f t="shared" ca="1" si="11"/>
        <v>223.20039342975943</v>
      </c>
    </row>
    <row r="372" spans="5:6" x14ac:dyDescent="0.25">
      <c r="E372" s="49">
        <f t="shared" ca="1" si="10"/>
        <v>0.41768668464198511</v>
      </c>
      <c r="F372" s="49">
        <f t="shared" ca="1" si="11"/>
        <v>241.08831969800775</v>
      </c>
    </row>
    <row r="373" spans="5:6" x14ac:dyDescent="0.25">
      <c r="E373" s="49">
        <f t="shared" ca="1" si="10"/>
        <v>0.92316972119367657</v>
      </c>
      <c r="F373" s="49">
        <f t="shared" ca="1" si="11"/>
        <v>302.02767559312792</v>
      </c>
    </row>
    <row r="374" spans="5:6" x14ac:dyDescent="0.25">
      <c r="E374" s="49">
        <f t="shared" ca="1" si="10"/>
        <v>7.474315272229759E-2</v>
      </c>
      <c r="F374" s="49">
        <f t="shared" ca="1" si="11"/>
        <v>200.97430337474268</v>
      </c>
    </row>
    <row r="375" spans="5:6" x14ac:dyDescent="0.25">
      <c r="E375" s="49">
        <f t="shared" ca="1" si="10"/>
        <v>0.11591646864246774</v>
      </c>
      <c r="F375" s="49">
        <f t="shared" ca="1" si="11"/>
        <v>208.57415451772749</v>
      </c>
    </row>
    <row r="376" spans="5:6" x14ac:dyDescent="0.25">
      <c r="E376" s="49">
        <f t="shared" ca="1" si="10"/>
        <v>0.23387380354714815</v>
      </c>
      <c r="F376" s="49">
        <f t="shared" ca="1" si="11"/>
        <v>223.63274191364945</v>
      </c>
    </row>
    <row r="377" spans="5:6" x14ac:dyDescent="0.25">
      <c r="E377" s="49">
        <f t="shared" ca="1" si="10"/>
        <v>0.45892566099150445</v>
      </c>
      <c r="F377" s="49">
        <f t="shared" ca="1" si="11"/>
        <v>244.72064581926099</v>
      </c>
    </row>
    <row r="378" spans="5:6" x14ac:dyDescent="0.25">
      <c r="E378" s="49">
        <f t="shared" ca="1" si="10"/>
        <v>0.30294565064462775</v>
      </c>
      <c r="F378" s="49">
        <f t="shared" ca="1" si="11"/>
        <v>230.60555526196791</v>
      </c>
    </row>
    <row r="379" spans="5:6" x14ac:dyDescent="0.25">
      <c r="E379" s="49">
        <f t="shared" ca="1" si="10"/>
        <v>0.32932324267114654</v>
      </c>
      <c r="F379" s="49">
        <f t="shared" ca="1" si="11"/>
        <v>233.10015876385779</v>
      </c>
    </row>
    <row r="380" spans="5:6" x14ac:dyDescent="0.25">
      <c r="E380" s="49">
        <f t="shared" ca="1" si="10"/>
        <v>0.9812635992713844</v>
      </c>
      <c r="F380" s="49">
        <f t="shared" ca="1" si="11"/>
        <v>328.99014729724729</v>
      </c>
    </row>
    <row r="381" spans="5:6" x14ac:dyDescent="0.25">
      <c r="E381" s="49">
        <f t="shared" ca="1" si="10"/>
        <v>0.2030722464611695</v>
      </c>
      <c r="F381" s="49">
        <f t="shared" ca="1" si="11"/>
        <v>220.21807695704473</v>
      </c>
    </row>
    <row r="382" spans="5:6" x14ac:dyDescent="0.25">
      <c r="E382" s="49">
        <f t="shared" ca="1" si="10"/>
        <v>0.26769798162631975</v>
      </c>
      <c r="F382" s="49">
        <f t="shared" ca="1" si="11"/>
        <v>227.14289021942389</v>
      </c>
    </row>
    <row r="383" spans="5:6" x14ac:dyDescent="0.25">
      <c r="E383" s="49">
        <f t="shared" ca="1" si="10"/>
        <v>0.18834354554855259</v>
      </c>
      <c r="F383" s="49">
        <f t="shared" ca="1" si="11"/>
        <v>218.49022117845539</v>
      </c>
    </row>
    <row r="384" spans="5:6" x14ac:dyDescent="0.25">
      <c r="E384" s="49">
        <f t="shared" ca="1" si="10"/>
        <v>0.16671625187506622</v>
      </c>
      <c r="F384" s="49">
        <f t="shared" ca="1" si="11"/>
        <v>215.81215692741245</v>
      </c>
    </row>
    <row r="385" spans="5:6" x14ac:dyDescent="0.25">
      <c r="E385" s="49">
        <f t="shared" ca="1" si="10"/>
        <v>0.18025179579861572</v>
      </c>
      <c r="F385" s="49">
        <f t="shared" ca="1" si="11"/>
        <v>217.50954123003743</v>
      </c>
    </row>
    <row r="386" spans="5:6" x14ac:dyDescent="0.25">
      <c r="E386" s="49">
        <f t="shared" ca="1" si="10"/>
        <v>0.8178066489998258</v>
      </c>
      <c r="F386" s="49">
        <f t="shared" ca="1" si="11"/>
        <v>281.66406065264118</v>
      </c>
    </row>
    <row r="387" spans="5:6" x14ac:dyDescent="0.25">
      <c r="E387" s="49">
        <f t="shared" ca="1" si="10"/>
        <v>0.93130263666407809</v>
      </c>
      <c r="F387" s="49">
        <f t="shared" ca="1" si="11"/>
        <v>304.39256928464516</v>
      </c>
    </row>
    <row r="388" spans="5:6" x14ac:dyDescent="0.25">
      <c r="E388" s="49">
        <f t="shared" ref="E388:E451" ca="1" si="12">RAND()</f>
        <v>0.98292308095014647</v>
      </c>
      <c r="F388" s="49">
        <f t="shared" ref="F388:F451" ca="1" si="13">_xlfn.GAMMA.INV(E388,$C$3,$C$4)</f>
        <v>330.58983256071622</v>
      </c>
    </row>
    <row r="389" spans="5:6" x14ac:dyDescent="0.25">
      <c r="E389" s="49">
        <f t="shared" ca="1" si="12"/>
        <v>0.93693060640859127</v>
      </c>
      <c r="F389" s="49">
        <f t="shared" ca="1" si="13"/>
        <v>306.16657589257932</v>
      </c>
    </row>
    <row r="390" spans="5:6" x14ac:dyDescent="0.25">
      <c r="E390" s="49">
        <f t="shared" ca="1" si="12"/>
        <v>0.93077981231869955</v>
      </c>
      <c r="F390" s="49">
        <f t="shared" ca="1" si="13"/>
        <v>304.23387883303064</v>
      </c>
    </row>
    <row r="391" spans="5:6" x14ac:dyDescent="0.25">
      <c r="E391" s="49">
        <f t="shared" ca="1" si="12"/>
        <v>0.36625026598913735</v>
      </c>
      <c r="F391" s="49">
        <f t="shared" ca="1" si="13"/>
        <v>236.49169406022028</v>
      </c>
    </row>
    <row r="392" spans="5:6" x14ac:dyDescent="0.25">
      <c r="E392" s="49">
        <f t="shared" ca="1" si="12"/>
        <v>0.87064983927304074</v>
      </c>
      <c r="F392" s="49">
        <f t="shared" ca="1" si="13"/>
        <v>290.2654738900942</v>
      </c>
    </row>
    <row r="393" spans="5:6" x14ac:dyDescent="0.25">
      <c r="E393" s="49">
        <f t="shared" ca="1" si="12"/>
        <v>0.4046892805265081</v>
      </c>
      <c r="F393" s="49">
        <f t="shared" ca="1" si="13"/>
        <v>239.93649284605175</v>
      </c>
    </row>
    <row r="394" spans="5:6" x14ac:dyDescent="0.25">
      <c r="E394" s="49">
        <f t="shared" ca="1" si="12"/>
        <v>0.92070832661192781</v>
      </c>
      <c r="F394" s="49">
        <f t="shared" ca="1" si="13"/>
        <v>301.35197873988494</v>
      </c>
    </row>
    <row r="395" spans="5:6" x14ac:dyDescent="0.25">
      <c r="E395" s="49">
        <f t="shared" ca="1" si="12"/>
        <v>0.93182436153377013</v>
      </c>
      <c r="F395" s="49">
        <f t="shared" ca="1" si="13"/>
        <v>304.55191173991636</v>
      </c>
    </row>
    <row r="396" spans="5:6" x14ac:dyDescent="0.25">
      <c r="E396" s="49">
        <f t="shared" ca="1" si="12"/>
        <v>0.324999560875608</v>
      </c>
      <c r="F396" s="49">
        <f t="shared" ca="1" si="13"/>
        <v>232.69595350251248</v>
      </c>
    </row>
    <row r="397" spans="5:6" x14ac:dyDescent="0.25">
      <c r="E397" s="49">
        <f t="shared" ca="1" si="12"/>
        <v>0.37508705043059087</v>
      </c>
      <c r="F397" s="49">
        <f t="shared" ca="1" si="13"/>
        <v>237.28991070878564</v>
      </c>
    </row>
    <row r="398" spans="5:6" x14ac:dyDescent="0.25">
      <c r="E398" s="49">
        <f t="shared" ca="1" si="12"/>
        <v>0.6351247246108499</v>
      </c>
      <c r="F398" s="49">
        <f t="shared" ca="1" si="13"/>
        <v>260.7011389445197</v>
      </c>
    </row>
    <row r="399" spans="5:6" x14ac:dyDescent="0.25">
      <c r="E399" s="49">
        <f t="shared" ca="1" si="12"/>
        <v>0.94892142357904607</v>
      </c>
      <c r="F399" s="49">
        <f t="shared" ca="1" si="13"/>
        <v>310.43188075541991</v>
      </c>
    </row>
    <row r="400" spans="5:6" x14ac:dyDescent="0.25">
      <c r="E400" s="49">
        <f t="shared" ca="1" si="12"/>
        <v>0.26715047702726946</v>
      </c>
      <c r="F400" s="49">
        <f t="shared" ca="1" si="13"/>
        <v>227.08769467270119</v>
      </c>
    </row>
    <row r="401" spans="5:6" x14ac:dyDescent="0.25">
      <c r="E401" s="49">
        <f t="shared" ca="1" si="12"/>
        <v>0.53020571479151424</v>
      </c>
      <c r="F401" s="49">
        <f t="shared" ca="1" si="13"/>
        <v>251.01394192723023</v>
      </c>
    </row>
    <row r="402" spans="5:6" x14ac:dyDescent="0.25">
      <c r="E402" s="49">
        <f t="shared" ca="1" si="12"/>
        <v>0.67556242994195792</v>
      </c>
      <c r="F402" s="49">
        <f t="shared" ca="1" si="13"/>
        <v>264.71803362978284</v>
      </c>
    </row>
    <row r="403" spans="5:6" x14ac:dyDescent="0.25">
      <c r="E403" s="49">
        <f t="shared" ca="1" si="12"/>
        <v>0.78151117908894208</v>
      </c>
      <c r="F403" s="49">
        <f t="shared" ca="1" si="13"/>
        <v>276.72589730253327</v>
      </c>
    </row>
    <row r="404" spans="5:6" x14ac:dyDescent="0.25">
      <c r="E404" s="49">
        <f t="shared" ca="1" si="12"/>
        <v>0.7903342069972682</v>
      </c>
      <c r="F404" s="49">
        <f t="shared" ca="1" si="13"/>
        <v>277.87312172690804</v>
      </c>
    </row>
    <row r="405" spans="5:6" x14ac:dyDescent="0.25">
      <c r="E405" s="49">
        <f t="shared" ca="1" si="12"/>
        <v>0.54031794843232483</v>
      </c>
      <c r="F405" s="49">
        <f t="shared" ca="1" si="13"/>
        <v>251.91766971573378</v>
      </c>
    </row>
    <row r="406" spans="5:6" x14ac:dyDescent="0.25">
      <c r="E406" s="49">
        <f t="shared" ca="1" si="12"/>
        <v>0.62230844848486999</v>
      </c>
      <c r="F406" s="49">
        <f t="shared" ca="1" si="13"/>
        <v>259.46964807199998</v>
      </c>
    </row>
    <row r="407" spans="5:6" x14ac:dyDescent="0.25">
      <c r="E407" s="49">
        <f t="shared" ca="1" si="12"/>
        <v>0.85266191027325211</v>
      </c>
      <c r="F407" s="49">
        <f t="shared" ca="1" si="13"/>
        <v>287.0921177251887</v>
      </c>
    </row>
    <row r="408" spans="5:6" x14ac:dyDescent="0.25">
      <c r="E408" s="49">
        <f t="shared" ca="1" si="12"/>
        <v>0.39618128082639481</v>
      </c>
      <c r="F408" s="49">
        <f t="shared" ca="1" si="13"/>
        <v>239.17955295995071</v>
      </c>
    </row>
    <row r="409" spans="5:6" x14ac:dyDescent="0.25">
      <c r="E409" s="49">
        <f t="shared" ca="1" si="12"/>
        <v>0.93648554711129417</v>
      </c>
      <c r="F409" s="49">
        <f t="shared" ca="1" si="13"/>
        <v>306.02165680779319</v>
      </c>
    </row>
    <row r="410" spans="5:6" x14ac:dyDescent="0.25">
      <c r="E410" s="49">
        <f t="shared" ca="1" si="12"/>
        <v>7.9001322799996831E-2</v>
      </c>
      <c r="F410" s="49">
        <f t="shared" ca="1" si="13"/>
        <v>201.87753466725155</v>
      </c>
    </row>
    <row r="411" spans="5:6" x14ac:dyDescent="0.25">
      <c r="E411" s="49">
        <f t="shared" ca="1" si="12"/>
        <v>0.28366881472797467</v>
      </c>
      <c r="F411" s="49">
        <f t="shared" ca="1" si="13"/>
        <v>228.73286245278882</v>
      </c>
    </row>
    <row r="412" spans="5:6" x14ac:dyDescent="0.25">
      <c r="E412" s="49">
        <f t="shared" ca="1" si="12"/>
        <v>0.29065531860748173</v>
      </c>
      <c r="F412" s="49">
        <f t="shared" ca="1" si="13"/>
        <v>229.41703586064054</v>
      </c>
    </row>
    <row r="413" spans="5:6" x14ac:dyDescent="0.25">
      <c r="E413" s="49">
        <f t="shared" ca="1" si="12"/>
        <v>0.78135546391221744</v>
      </c>
      <c r="F413" s="49">
        <f t="shared" ca="1" si="13"/>
        <v>276.70592159326202</v>
      </c>
    </row>
    <row r="414" spans="5:6" x14ac:dyDescent="0.25">
      <c r="E414" s="49">
        <f t="shared" ca="1" si="12"/>
        <v>0.42782077246017858</v>
      </c>
      <c r="F414" s="49">
        <f t="shared" ca="1" si="13"/>
        <v>241.98335627064256</v>
      </c>
    </row>
    <row r="415" spans="5:6" x14ac:dyDescent="0.25">
      <c r="E415" s="49">
        <f t="shared" ca="1" si="12"/>
        <v>2.9245639463554407E-2</v>
      </c>
      <c r="F415" s="49">
        <f t="shared" ca="1" si="13"/>
        <v>187.52798815366916</v>
      </c>
    </row>
    <row r="416" spans="5:6" x14ac:dyDescent="0.25">
      <c r="E416" s="49">
        <f t="shared" ca="1" si="12"/>
        <v>0.67781148387917323</v>
      </c>
      <c r="F416" s="49">
        <f t="shared" ca="1" si="13"/>
        <v>264.94821778406362</v>
      </c>
    </row>
    <row r="417" spans="5:6" x14ac:dyDescent="0.25">
      <c r="E417" s="49">
        <f t="shared" ca="1" si="12"/>
        <v>0.71323071406854288</v>
      </c>
      <c r="F417" s="49">
        <f t="shared" ca="1" si="13"/>
        <v>268.68872076388777</v>
      </c>
    </row>
    <row r="418" spans="5:6" x14ac:dyDescent="0.25">
      <c r="E418" s="49">
        <f t="shared" ca="1" si="12"/>
        <v>0.61320580806173353</v>
      </c>
      <c r="F418" s="49">
        <f t="shared" ca="1" si="13"/>
        <v>258.60523268636985</v>
      </c>
    </row>
    <row r="419" spans="5:6" x14ac:dyDescent="0.25">
      <c r="E419" s="49">
        <f t="shared" ca="1" si="12"/>
        <v>0.38819997687680463</v>
      </c>
      <c r="F419" s="49">
        <f t="shared" ca="1" si="13"/>
        <v>238.46693474004428</v>
      </c>
    </row>
    <row r="420" spans="5:6" x14ac:dyDescent="0.25">
      <c r="E420" s="49">
        <f t="shared" ca="1" si="12"/>
        <v>0.65037751069163596</v>
      </c>
      <c r="F420" s="49">
        <f t="shared" ca="1" si="13"/>
        <v>262.19108399207005</v>
      </c>
    </row>
    <row r="421" spans="5:6" x14ac:dyDescent="0.25">
      <c r="E421" s="49">
        <f t="shared" ca="1" si="12"/>
        <v>0.69866295435104941</v>
      </c>
      <c r="F421" s="49">
        <f t="shared" ca="1" si="13"/>
        <v>267.12236035164437</v>
      </c>
    </row>
    <row r="422" spans="5:6" x14ac:dyDescent="0.25">
      <c r="E422" s="49">
        <f t="shared" ca="1" si="12"/>
        <v>0.44157644032690335</v>
      </c>
      <c r="F422" s="49">
        <f t="shared" ca="1" si="13"/>
        <v>243.19517389270897</v>
      </c>
    </row>
    <row r="423" spans="5:6" x14ac:dyDescent="0.25">
      <c r="E423" s="49">
        <f t="shared" ca="1" si="12"/>
        <v>0.34253189512597815</v>
      </c>
      <c r="F423" s="49">
        <f t="shared" ca="1" si="13"/>
        <v>234.32499998734204</v>
      </c>
    </row>
    <row r="424" spans="5:6" x14ac:dyDescent="0.25">
      <c r="E424" s="49">
        <f t="shared" ca="1" si="12"/>
        <v>0.64840170897843907</v>
      </c>
      <c r="F424" s="49">
        <f t="shared" ca="1" si="13"/>
        <v>261.99648243715319</v>
      </c>
    </row>
    <row r="425" spans="5:6" x14ac:dyDescent="0.25">
      <c r="E425" s="49">
        <f t="shared" ca="1" si="12"/>
        <v>0.58999870246023745</v>
      </c>
      <c r="F425" s="49">
        <f t="shared" ca="1" si="13"/>
        <v>256.43529208244905</v>
      </c>
    </row>
    <row r="426" spans="5:6" x14ac:dyDescent="0.25">
      <c r="E426" s="49">
        <f t="shared" ca="1" si="12"/>
        <v>0.20941532257845508</v>
      </c>
      <c r="F426" s="49">
        <f t="shared" ca="1" si="13"/>
        <v>220.94168919955058</v>
      </c>
    </row>
    <row r="427" spans="5:6" x14ac:dyDescent="0.25">
      <c r="E427" s="49">
        <f t="shared" ca="1" si="12"/>
        <v>0.70982213812803185</v>
      </c>
      <c r="F427" s="49">
        <f t="shared" ca="1" si="13"/>
        <v>268.31842425953732</v>
      </c>
    </row>
    <row r="428" spans="5:6" x14ac:dyDescent="0.25">
      <c r="E428" s="49">
        <f t="shared" ca="1" si="12"/>
        <v>0.48617841344377977</v>
      </c>
      <c r="F428" s="49">
        <f t="shared" ca="1" si="13"/>
        <v>247.1169410982987</v>
      </c>
    </row>
    <row r="429" spans="5:6" x14ac:dyDescent="0.25">
      <c r="E429" s="49">
        <f t="shared" ca="1" si="12"/>
        <v>0.82970800622440954</v>
      </c>
      <c r="F429" s="49">
        <f t="shared" ca="1" si="13"/>
        <v>283.42790768052305</v>
      </c>
    </row>
    <row r="430" spans="5:6" x14ac:dyDescent="0.25">
      <c r="E430" s="49">
        <f t="shared" ca="1" si="12"/>
        <v>5.7422658238436175E-2</v>
      </c>
      <c r="F430" s="49">
        <f t="shared" ca="1" si="13"/>
        <v>196.86651741592979</v>
      </c>
    </row>
    <row r="431" spans="5:6" x14ac:dyDescent="0.25">
      <c r="E431" s="49">
        <f t="shared" ca="1" si="12"/>
        <v>0.78040597194904271</v>
      </c>
      <c r="F431" s="49">
        <f t="shared" ca="1" si="13"/>
        <v>276.58431460531847</v>
      </c>
    </row>
    <row r="432" spans="5:6" x14ac:dyDescent="0.25">
      <c r="E432" s="49">
        <f t="shared" ca="1" si="12"/>
        <v>0.58052987756272667</v>
      </c>
      <c r="F432" s="49">
        <f t="shared" ca="1" si="13"/>
        <v>255.56227028244257</v>
      </c>
    </row>
    <row r="433" spans="5:6" x14ac:dyDescent="0.25">
      <c r="E433" s="49">
        <f t="shared" ca="1" si="12"/>
        <v>0.52537821634255177</v>
      </c>
      <c r="F433" s="49">
        <f t="shared" ca="1" si="13"/>
        <v>250.5839208397075</v>
      </c>
    </row>
    <row r="434" spans="5:6" x14ac:dyDescent="0.25">
      <c r="E434" s="49">
        <f t="shared" ca="1" si="12"/>
        <v>0.86399765473712875</v>
      </c>
      <c r="F434" s="49">
        <f t="shared" ca="1" si="13"/>
        <v>289.05604601168432</v>
      </c>
    </row>
    <row r="435" spans="5:6" x14ac:dyDescent="0.25">
      <c r="E435" s="49">
        <f t="shared" ca="1" si="12"/>
        <v>0.33953289154358623</v>
      </c>
      <c r="F435" s="49">
        <f t="shared" ca="1" si="13"/>
        <v>234.04815741888319</v>
      </c>
    </row>
    <row r="436" spans="5:6" x14ac:dyDescent="0.25">
      <c r="E436" s="49">
        <f t="shared" ca="1" si="12"/>
        <v>0.8812100976943773</v>
      </c>
      <c r="F436" s="49">
        <f t="shared" ca="1" si="13"/>
        <v>292.28485233617727</v>
      </c>
    </row>
    <row r="437" spans="5:6" x14ac:dyDescent="0.25">
      <c r="E437" s="49">
        <f t="shared" ca="1" si="12"/>
        <v>2.8220952912145769E-3</v>
      </c>
      <c r="F437" s="49">
        <f t="shared" ca="1" si="13"/>
        <v>163.18106470321385</v>
      </c>
    </row>
    <row r="438" spans="5:6" x14ac:dyDescent="0.25">
      <c r="E438" s="49">
        <f t="shared" ca="1" si="12"/>
        <v>0.360805851946988</v>
      </c>
      <c r="F438" s="49">
        <f t="shared" ca="1" si="13"/>
        <v>235.9976425273656</v>
      </c>
    </row>
    <row r="439" spans="5:6" x14ac:dyDescent="0.25">
      <c r="E439" s="49">
        <f t="shared" ca="1" si="12"/>
        <v>6.6530618264966646E-2</v>
      </c>
      <c r="F439" s="49">
        <f t="shared" ca="1" si="13"/>
        <v>199.12337927720628</v>
      </c>
    </row>
    <row r="440" spans="5:6" x14ac:dyDescent="0.25">
      <c r="E440" s="49">
        <f t="shared" ca="1" si="12"/>
        <v>0.70112945516361647</v>
      </c>
      <c r="F440" s="49">
        <f t="shared" ca="1" si="13"/>
        <v>267.38465189613794</v>
      </c>
    </row>
    <row r="441" spans="5:6" x14ac:dyDescent="0.25">
      <c r="E441" s="49">
        <f t="shared" ca="1" si="12"/>
        <v>0.29141429728643009</v>
      </c>
      <c r="F441" s="49">
        <f t="shared" ca="1" si="13"/>
        <v>229.49097423493942</v>
      </c>
    </row>
    <row r="442" spans="5:6" x14ac:dyDescent="0.25">
      <c r="E442" s="49">
        <f t="shared" ca="1" si="12"/>
        <v>0.2704743026244002</v>
      </c>
      <c r="F442" s="49">
        <f t="shared" ca="1" si="13"/>
        <v>227.42204765080058</v>
      </c>
    </row>
    <row r="443" spans="5:6" x14ac:dyDescent="0.25">
      <c r="E443" s="49">
        <f t="shared" ca="1" si="12"/>
        <v>0.19714040839735181</v>
      </c>
      <c r="F443" s="49">
        <f t="shared" ca="1" si="13"/>
        <v>219.53055203105194</v>
      </c>
    </row>
    <row r="444" spans="5:6" x14ac:dyDescent="0.25">
      <c r="E444" s="49">
        <f t="shared" ca="1" si="12"/>
        <v>0.79237096132862672</v>
      </c>
      <c r="F444" s="49">
        <f t="shared" ca="1" si="13"/>
        <v>278.14240045608648</v>
      </c>
    </row>
    <row r="445" spans="5:6" x14ac:dyDescent="0.25">
      <c r="E445" s="49">
        <f t="shared" ca="1" si="12"/>
        <v>0.64887254624781154</v>
      </c>
      <c r="F445" s="49">
        <f t="shared" ca="1" si="13"/>
        <v>262.04281158409134</v>
      </c>
    </row>
    <row r="446" spans="5:6" x14ac:dyDescent="0.25">
      <c r="E446" s="49">
        <f t="shared" ca="1" si="12"/>
        <v>0.70688232198158851</v>
      </c>
      <c r="F446" s="49">
        <f t="shared" ca="1" si="13"/>
        <v>268.00095664028856</v>
      </c>
    </row>
    <row r="447" spans="5:6" x14ac:dyDescent="0.25">
      <c r="E447" s="49">
        <f t="shared" ca="1" si="12"/>
        <v>0.22311364513207421</v>
      </c>
      <c r="F447" s="49">
        <f t="shared" ca="1" si="13"/>
        <v>222.46698690687191</v>
      </c>
    </row>
    <row r="448" spans="5:6" x14ac:dyDescent="0.25">
      <c r="E448" s="49">
        <f t="shared" ca="1" si="12"/>
        <v>0.91414793048505494</v>
      </c>
      <c r="F448" s="49">
        <f t="shared" ca="1" si="13"/>
        <v>299.6298548552902</v>
      </c>
    </row>
    <row r="449" spans="5:6" x14ac:dyDescent="0.25">
      <c r="E449" s="49">
        <f t="shared" ca="1" si="12"/>
        <v>0.93751674043727506</v>
      </c>
      <c r="F449" s="49">
        <f t="shared" ca="1" si="13"/>
        <v>306.3587209818773</v>
      </c>
    </row>
    <row r="450" spans="5:6" x14ac:dyDescent="0.25">
      <c r="E450" s="49">
        <f t="shared" ca="1" si="12"/>
        <v>0.8580371101861336</v>
      </c>
      <c r="F450" s="49">
        <f t="shared" ca="1" si="13"/>
        <v>288.00902018784967</v>
      </c>
    </row>
    <row r="451" spans="5:6" x14ac:dyDescent="0.25">
      <c r="E451" s="49">
        <f t="shared" ca="1" si="12"/>
        <v>0.76855064513195448</v>
      </c>
      <c r="F451" s="49">
        <f t="shared" ca="1" si="13"/>
        <v>275.09335421513998</v>
      </c>
    </row>
    <row r="452" spans="5:6" x14ac:dyDescent="0.25">
      <c r="E452" s="49">
        <f t="shared" ref="E452:E515" ca="1" si="14">RAND()</f>
        <v>4.3571725983849841E-2</v>
      </c>
      <c r="F452" s="49">
        <f t="shared" ref="F452:F515" ca="1" si="15">_xlfn.GAMMA.INV(E452,$C$3,$C$4)</f>
        <v>192.86243396855082</v>
      </c>
    </row>
    <row r="453" spans="5:6" x14ac:dyDescent="0.25">
      <c r="E453" s="49">
        <f t="shared" ca="1" si="14"/>
        <v>0.99938277574673406</v>
      </c>
      <c r="F453" s="49">
        <f t="shared" ca="1" si="15"/>
        <v>380.1304335713761</v>
      </c>
    </row>
    <row r="454" spans="5:6" x14ac:dyDescent="0.25">
      <c r="E454" s="49">
        <f t="shared" ca="1" si="14"/>
        <v>0.61502474646491689</v>
      </c>
      <c r="F454" s="49">
        <f t="shared" ca="1" si="15"/>
        <v>258.77732235035853</v>
      </c>
    </row>
    <row r="455" spans="5:6" x14ac:dyDescent="0.25">
      <c r="E455" s="49">
        <f t="shared" ca="1" si="14"/>
        <v>0.49278170948448674</v>
      </c>
      <c r="F455" s="49">
        <f t="shared" ca="1" si="15"/>
        <v>247.69861984076439</v>
      </c>
    </row>
    <row r="456" spans="5:6" x14ac:dyDescent="0.25">
      <c r="E456" s="49">
        <f t="shared" ca="1" si="14"/>
        <v>0.28662588587736793</v>
      </c>
      <c r="F456" s="49">
        <f t="shared" ca="1" si="15"/>
        <v>229.02323778592162</v>
      </c>
    </row>
    <row r="457" spans="5:6" x14ac:dyDescent="0.25">
      <c r="E457" s="49">
        <f t="shared" ca="1" si="14"/>
        <v>0.47095205929743555</v>
      </c>
      <c r="F457" s="49">
        <f t="shared" ca="1" si="15"/>
        <v>245.77760839424471</v>
      </c>
    </row>
    <row r="458" spans="5:6" x14ac:dyDescent="0.25">
      <c r="E458" s="49">
        <f t="shared" ca="1" si="14"/>
        <v>0.46396666013396692</v>
      </c>
      <c r="F458" s="49">
        <f t="shared" ca="1" si="15"/>
        <v>245.16365903460132</v>
      </c>
    </row>
    <row r="459" spans="5:6" x14ac:dyDescent="0.25">
      <c r="E459" s="49">
        <f t="shared" ca="1" si="14"/>
        <v>0.10367387663875283</v>
      </c>
      <c r="F459" s="49">
        <f t="shared" ca="1" si="15"/>
        <v>206.53746476015857</v>
      </c>
    </row>
    <row r="460" spans="5:6" x14ac:dyDescent="0.25">
      <c r="E460" s="49">
        <f t="shared" ca="1" si="14"/>
        <v>0.25531743944064855</v>
      </c>
      <c r="F460" s="49">
        <f t="shared" ca="1" si="15"/>
        <v>225.88259558133024</v>
      </c>
    </row>
    <row r="461" spans="5:6" x14ac:dyDescent="0.25">
      <c r="E461" s="49">
        <f t="shared" ca="1" si="14"/>
        <v>0.95515682404655988</v>
      </c>
      <c r="F461" s="49">
        <f t="shared" ca="1" si="15"/>
        <v>312.99255121348841</v>
      </c>
    </row>
    <row r="462" spans="5:6" x14ac:dyDescent="0.25">
      <c r="E462" s="49">
        <f t="shared" ca="1" si="14"/>
        <v>0.9876234575374605</v>
      </c>
      <c r="F462" s="49">
        <f t="shared" ca="1" si="15"/>
        <v>336.01878795546656</v>
      </c>
    </row>
    <row r="463" spans="5:6" x14ac:dyDescent="0.25">
      <c r="E463" s="49">
        <f t="shared" ca="1" si="14"/>
        <v>0.38545808249025948</v>
      </c>
      <c r="F463" s="49">
        <f t="shared" ca="1" si="15"/>
        <v>238.22149434816515</v>
      </c>
    </row>
    <row r="464" spans="5:6" x14ac:dyDescent="0.25">
      <c r="E464" s="49">
        <f t="shared" ca="1" si="14"/>
        <v>0.36240002955830863</v>
      </c>
      <c r="F464" s="49">
        <f t="shared" ca="1" si="15"/>
        <v>236.14249381020502</v>
      </c>
    </row>
    <row r="465" spans="5:6" x14ac:dyDescent="0.25">
      <c r="E465" s="49">
        <f t="shared" ca="1" si="14"/>
        <v>3.4202303903380527E-2</v>
      </c>
      <c r="F465" s="49">
        <f t="shared" ca="1" si="15"/>
        <v>189.56531428304083</v>
      </c>
    </row>
    <row r="466" spans="5:6" x14ac:dyDescent="0.25">
      <c r="E466" s="49">
        <f t="shared" ca="1" si="14"/>
        <v>1.8548968615987649E-2</v>
      </c>
      <c r="F466" s="49">
        <f t="shared" ca="1" si="15"/>
        <v>181.97097745572964</v>
      </c>
    </row>
    <row r="467" spans="5:6" x14ac:dyDescent="0.25">
      <c r="E467" s="49">
        <f t="shared" ca="1" si="14"/>
        <v>0.17025712939843196</v>
      </c>
      <c r="F467" s="49">
        <f t="shared" ca="1" si="15"/>
        <v>216.26355932586802</v>
      </c>
    </row>
    <row r="468" spans="5:6" x14ac:dyDescent="0.25">
      <c r="E468" s="49">
        <f t="shared" ca="1" si="14"/>
        <v>0.74640707885461444</v>
      </c>
      <c r="F468" s="49">
        <f t="shared" ca="1" si="15"/>
        <v>272.43102520268872</v>
      </c>
    </row>
    <row r="469" spans="5:6" x14ac:dyDescent="0.25">
      <c r="E469" s="49">
        <f t="shared" ca="1" si="14"/>
        <v>0.1988137637066375</v>
      </c>
      <c r="F469" s="49">
        <f t="shared" ca="1" si="15"/>
        <v>219.72559975360329</v>
      </c>
    </row>
    <row r="470" spans="5:6" x14ac:dyDescent="0.25">
      <c r="E470" s="49">
        <f t="shared" ca="1" si="14"/>
        <v>0.99820084145817178</v>
      </c>
      <c r="F470" s="49">
        <f t="shared" ca="1" si="15"/>
        <v>365.44804090057659</v>
      </c>
    </row>
    <row r="471" spans="5:6" x14ac:dyDescent="0.25">
      <c r="E471" s="49">
        <f t="shared" ca="1" si="14"/>
        <v>0.89494167203696462</v>
      </c>
      <c r="F471" s="49">
        <f t="shared" ca="1" si="15"/>
        <v>295.12597658036998</v>
      </c>
    </row>
    <row r="472" spans="5:6" x14ac:dyDescent="0.25">
      <c r="E472" s="49">
        <f t="shared" ca="1" si="14"/>
        <v>0.41470107945187473</v>
      </c>
      <c r="F472" s="49">
        <f t="shared" ca="1" si="15"/>
        <v>240.82416344855767</v>
      </c>
    </row>
    <row r="473" spans="5:6" x14ac:dyDescent="0.25">
      <c r="E473" s="49">
        <f t="shared" ca="1" si="14"/>
        <v>0.14685327415758986</v>
      </c>
      <c r="F473" s="49">
        <f t="shared" ca="1" si="15"/>
        <v>213.16918369389339</v>
      </c>
    </row>
    <row r="474" spans="5:6" x14ac:dyDescent="0.25">
      <c r="E474" s="49">
        <f t="shared" ca="1" si="14"/>
        <v>9.4849333375092604E-2</v>
      </c>
      <c r="F474" s="49">
        <f t="shared" ca="1" si="15"/>
        <v>204.96780336776095</v>
      </c>
    </row>
    <row r="475" spans="5:6" x14ac:dyDescent="0.25">
      <c r="E475" s="49">
        <f t="shared" ca="1" si="14"/>
        <v>0.35160927885862914</v>
      </c>
      <c r="F475" s="49">
        <f t="shared" ca="1" si="15"/>
        <v>235.15879296055596</v>
      </c>
    </row>
    <row r="476" spans="5:6" x14ac:dyDescent="0.25">
      <c r="E476" s="49">
        <f t="shared" ca="1" si="14"/>
        <v>0.67254871798942251</v>
      </c>
      <c r="F476" s="49">
        <f t="shared" ca="1" si="15"/>
        <v>264.4108197796391</v>
      </c>
    </row>
    <row r="477" spans="5:6" x14ac:dyDescent="0.25">
      <c r="E477" s="49">
        <f t="shared" ca="1" si="14"/>
        <v>0.78714245656018789</v>
      </c>
      <c r="F477" s="49">
        <f t="shared" ca="1" si="15"/>
        <v>277.45455758019057</v>
      </c>
    </row>
    <row r="478" spans="5:6" x14ac:dyDescent="0.25">
      <c r="E478" s="49">
        <f t="shared" ca="1" si="14"/>
        <v>0.40213943105721883</v>
      </c>
      <c r="F478" s="49">
        <f t="shared" ca="1" si="15"/>
        <v>239.70990824287622</v>
      </c>
    </row>
    <row r="479" spans="5:6" x14ac:dyDescent="0.25">
      <c r="E479" s="49">
        <f t="shared" ca="1" si="14"/>
        <v>0.22746783439130192</v>
      </c>
      <c r="F479" s="49">
        <f t="shared" ca="1" si="15"/>
        <v>222.94195179399637</v>
      </c>
    </row>
    <row r="480" spans="5:6" x14ac:dyDescent="0.25">
      <c r="E480" s="49">
        <f t="shared" ca="1" si="14"/>
        <v>0.91839378823846873</v>
      </c>
      <c r="F480" s="49">
        <f t="shared" ca="1" si="15"/>
        <v>300.73180936285985</v>
      </c>
    </row>
    <row r="481" spans="5:6" x14ac:dyDescent="0.25">
      <c r="E481" s="49">
        <f t="shared" ca="1" si="14"/>
        <v>0.73977036049575162</v>
      </c>
      <c r="F481" s="49">
        <f t="shared" ca="1" si="15"/>
        <v>271.6606533881025</v>
      </c>
    </row>
    <row r="482" spans="5:6" x14ac:dyDescent="0.25">
      <c r="E482" s="49">
        <f t="shared" ca="1" si="14"/>
        <v>0.9481379830857386</v>
      </c>
      <c r="F482" s="49">
        <f t="shared" ca="1" si="15"/>
        <v>310.12900804786267</v>
      </c>
    </row>
    <row r="483" spans="5:6" x14ac:dyDescent="0.25">
      <c r="E483" s="49">
        <f t="shared" ca="1" si="14"/>
        <v>0.7000096094216991</v>
      </c>
      <c r="F483" s="49">
        <f t="shared" ca="1" si="15"/>
        <v>267.26542370849012</v>
      </c>
    </row>
    <row r="484" spans="5:6" x14ac:dyDescent="0.25">
      <c r="E484" s="49">
        <f t="shared" ca="1" si="14"/>
        <v>0.55781999981707187</v>
      </c>
      <c r="F484" s="49">
        <f t="shared" ca="1" si="15"/>
        <v>253.49283811639094</v>
      </c>
    </row>
    <row r="485" spans="5:6" x14ac:dyDescent="0.25">
      <c r="E485" s="49">
        <f t="shared" ca="1" si="14"/>
        <v>0.76609803120232767</v>
      </c>
      <c r="F485" s="49">
        <f t="shared" ca="1" si="15"/>
        <v>274.79095446816024</v>
      </c>
    </row>
    <row r="486" spans="5:6" x14ac:dyDescent="0.25">
      <c r="E486" s="49">
        <f t="shared" ca="1" si="14"/>
        <v>0.41237084602984519</v>
      </c>
      <c r="F486" s="49">
        <f t="shared" ca="1" si="15"/>
        <v>240.61782479444889</v>
      </c>
    </row>
    <row r="487" spans="5:6" x14ac:dyDescent="0.25">
      <c r="E487" s="49">
        <f t="shared" ca="1" si="14"/>
        <v>0.61091416579138791</v>
      </c>
      <c r="F487" s="49">
        <f t="shared" ca="1" si="15"/>
        <v>258.38886273977477</v>
      </c>
    </row>
    <row r="488" spans="5:6" x14ac:dyDescent="0.25">
      <c r="E488" s="49">
        <f t="shared" ca="1" si="14"/>
        <v>0.56404655348141342</v>
      </c>
      <c r="F488" s="49">
        <f t="shared" ca="1" si="15"/>
        <v>254.0570994328537</v>
      </c>
    </row>
    <row r="489" spans="5:6" x14ac:dyDescent="0.25">
      <c r="E489" s="49">
        <f t="shared" ca="1" si="14"/>
        <v>0.7289117240321773</v>
      </c>
      <c r="F489" s="49">
        <f t="shared" ca="1" si="15"/>
        <v>270.42467726009454</v>
      </c>
    </row>
    <row r="490" spans="5:6" x14ac:dyDescent="0.25">
      <c r="E490" s="49">
        <f t="shared" ca="1" si="14"/>
        <v>0.9631823564286679</v>
      </c>
      <c r="F490" s="49">
        <f t="shared" ca="1" si="15"/>
        <v>316.77516430212359</v>
      </c>
    </row>
    <row r="491" spans="5:6" x14ac:dyDescent="0.25">
      <c r="E491" s="49">
        <f t="shared" ca="1" si="14"/>
        <v>0.10496025575433254</v>
      </c>
      <c r="F491" s="49">
        <f t="shared" ca="1" si="15"/>
        <v>206.75870321314261</v>
      </c>
    </row>
    <row r="492" spans="5:6" x14ac:dyDescent="0.25">
      <c r="E492" s="49">
        <f t="shared" ca="1" si="14"/>
        <v>0.86279963482531219</v>
      </c>
      <c r="F492" s="49">
        <f t="shared" ca="1" si="15"/>
        <v>288.8429241955194</v>
      </c>
    </row>
    <row r="493" spans="5:6" x14ac:dyDescent="0.25">
      <c r="E493" s="49">
        <f t="shared" ca="1" si="14"/>
        <v>0.87499620243639153</v>
      </c>
      <c r="F493" s="49">
        <f t="shared" ca="1" si="15"/>
        <v>291.08099541110056</v>
      </c>
    </row>
    <row r="494" spans="5:6" x14ac:dyDescent="0.25">
      <c r="E494" s="49">
        <f t="shared" ca="1" si="14"/>
        <v>0.11519587839929657</v>
      </c>
      <c r="F494" s="49">
        <f t="shared" ca="1" si="15"/>
        <v>208.45829551589236</v>
      </c>
    </row>
    <row r="495" spans="5:6" x14ac:dyDescent="0.25">
      <c r="E495" s="49">
        <f t="shared" ca="1" si="14"/>
        <v>0.19178280512035162</v>
      </c>
      <c r="F495" s="49">
        <f t="shared" ca="1" si="15"/>
        <v>218.90002181318971</v>
      </c>
    </row>
    <row r="496" spans="5:6" x14ac:dyDescent="0.25">
      <c r="E496" s="49">
        <f t="shared" ca="1" si="14"/>
        <v>0.21499483000811503</v>
      </c>
      <c r="F496" s="49">
        <f t="shared" ca="1" si="15"/>
        <v>221.56888857807138</v>
      </c>
    </row>
    <row r="497" spans="5:6" x14ac:dyDescent="0.25">
      <c r="E497" s="49">
        <f t="shared" ca="1" si="14"/>
        <v>0.45668744315222765</v>
      </c>
      <c r="F497" s="49">
        <f t="shared" ca="1" si="15"/>
        <v>244.52393655882918</v>
      </c>
    </row>
    <row r="498" spans="5:6" x14ac:dyDescent="0.25">
      <c r="E498" s="49">
        <f t="shared" ca="1" si="14"/>
        <v>0.91975562688682144</v>
      </c>
      <c r="F498" s="49">
        <f t="shared" ca="1" si="15"/>
        <v>301.09497064728077</v>
      </c>
    </row>
    <row r="499" spans="5:6" x14ac:dyDescent="0.25">
      <c r="E499" s="49">
        <f t="shared" ca="1" si="14"/>
        <v>0.12630691319775589</v>
      </c>
      <c r="F499" s="49">
        <f t="shared" ca="1" si="15"/>
        <v>210.1954331049329</v>
      </c>
    </row>
    <row r="500" spans="5:6" x14ac:dyDescent="0.25">
      <c r="E500" s="49">
        <f t="shared" ca="1" si="14"/>
        <v>0.61322046007157094</v>
      </c>
      <c r="F500" s="49">
        <f t="shared" ca="1" si="15"/>
        <v>258.60661766303292</v>
      </c>
    </row>
    <row r="501" spans="5:6" x14ac:dyDescent="0.25">
      <c r="E501" s="49">
        <f t="shared" ca="1" si="14"/>
        <v>0.69871425593097047</v>
      </c>
      <c r="F501" s="49">
        <f t="shared" ca="1" si="15"/>
        <v>267.12780421091259</v>
      </c>
    </row>
    <row r="502" spans="5:6" x14ac:dyDescent="0.25">
      <c r="E502" s="49">
        <f t="shared" ca="1" si="14"/>
        <v>0.37529636996911497</v>
      </c>
      <c r="F502" s="49">
        <f t="shared" ca="1" si="15"/>
        <v>237.30876645227983</v>
      </c>
    </row>
    <row r="503" spans="5:6" x14ac:dyDescent="0.25">
      <c r="E503" s="49">
        <f t="shared" ca="1" si="14"/>
        <v>0.66889314892432628</v>
      </c>
      <c r="F503" s="49">
        <f t="shared" ca="1" si="15"/>
        <v>264.04002429312845</v>
      </c>
    </row>
    <row r="504" spans="5:6" x14ac:dyDescent="0.25">
      <c r="E504" s="49">
        <f t="shared" ca="1" si="14"/>
        <v>0.44291778696980766</v>
      </c>
      <c r="F504" s="49">
        <f t="shared" ca="1" si="15"/>
        <v>243.31320069826035</v>
      </c>
    </row>
    <row r="505" spans="5:6" x14ac:dyDescent="0.25">
      <c r="E505" s="49">
        <f t="shared" ca="1" si="14"/>
        <v>0.29222023647461293</v>
      </c>
      <c r="F505" s="49">
        <f t="shared" ca="1" si="15"/>
        <v>229.56940662252848</v>
      </c>
    </row>
    <row r="506" spans="5:6" x14ac:dyDescent="0.25">
      <c r="E506" s="49">
        <f t="shared" ca="1" si="14"/>
        <v>0.11787745752819334</v>
      </c>
      <c r="F506" s="49">
        <f t="shared" ca="1" si="15"/>
        <v>208.88710041249993</v>
      </c>
    </row>
    <row r="507" spans="5:6" x14ac:dyDescent="0.25">
      <c r="E507" s="49">
        <f t="shared" ca="1" si="14"/>
        <v>0.91020245897921592</v>
      </c>
      <c r="F507" s="49">
        <f t="shared" ca="1" si="15"/>
        <v>298.6441124060201</v>
      </c>
    </row>
    <row r="508" spans="5:6" x14ac:dyDescent="0.25">
      <c r="E508" s="49">
        <f t="shared" ca="1" si="14"/>
        <v>0.33873089314072835</v>
      </c>
      <c r="F508" s="49">
        <f t="shared" ca="1" si="15"/>
        <v>233.97400280274437</v>
      </c>
    </row>
    <row r="509" spans="5:6" x14ac:dyDescent="0.25">
      <c r="E509" s="49">
        <f t="shared" ca="1" si="14"/>
        <v>0.31554704006256495</v>
      </c>
      <c r="F509" s="49">
        <f t="shared" ca="1" si="15"/>
        <v>231.80612289655653</v>
      </c>
    </row>
    <row r="510" spans="5:6" x14ac:dyDescent="0.25">
      <c r="E510" s="49">
        <f t="shared" ca="1" si="14"/>
        <v>0.5823936843452463</v>
      </c>
      <c r="F510" s="49">
        <f t="shared" ca="1" si="15"/>
        <v>255.73359959260119</v>
      </c>
    </row>
    <row r="511" spans="5:6" x14ac:dyDescent="0.25">
      <c r="E511" s="49">
        <f t="shared" ca="1" si="14"/>
        <v>0.90273564227720526</v>
      </c>
      <c r="F511" s="49">
        <f t="shared" ca="1" si="15"/>
        <v>296.8687020769695</v>
      </c>
    </row>
    <row r="512" spans="5:6" x14ac:dyDescent="0.25">
      <c r="E512" s="49">
        <f t="shared" ca="1" si="14"/>
        <v>0.11028142533670482</v>
      </c>
      <c r="F512" s="49">
        <f t="shared" ca="1" si="15"/>
        <v>207.65523265557414</v>
      </c>
    </row>
    <row r="513" spans="5:6" x14ac:dyDescent="0.25">
      <c r="E513" s="49">
        <f t="shared" ca="1" si="14"/>
        <v>3.7976997230539933E-3</v>
      </c>
      <c r="F513" s="49">
        <f t="shared" ca="1" si="15"/>
        <v>165.79655286460559</v>
      </c>
    </row>
    <row r="514" spans="5:6" x14ac:dyDescent="0.25">
      <c r="E514" s="49">
        <f t="shared" ca="1" si="14"/>
        <v>0.98563759176275811</v>
      </c>
      <c r="F514" s="49">
        <f t="shared" ca="1" si="15"/>
        <v>333.5323129834336</v>
      </c>
    </row>
    <row r="515" spans="5:6" x14ac:dyDescent="0.25">
      <c r="E515" s="49">
        <f t="shared" ca="1" si="14"/>
        <v>0.73286146207934588</v>
      </c>
      <c r="F515" s="49">
        <f t="shared" ca="1" si="15"/>
        <v>270.87087044777275</v>
      </c>
    </row>
    <row r="516" spans="5:6" x14ac:dyDescent="0.25">
      <c r="E516" s="49">
        <f t="shared" ref="E516:E579" ca="1" si="16">RAND()</f>
        <v>0.13707798976921759</v>
      </c>
      <c r="F516" s="49">
        <f t="shared" ref="F516:F579" ca="1" si="17">_xlfn.GAMMA.INV(E516,$C$3,$C$4)</f>
        <v>211.78897319659143</v>
      </c>
    </row>
    <row r="517" spans="5:6" x14ac:dyDescent="0.25">
      <c r="E517" s="49">
        <f t="shared" ca="1" si="16"/>
        <v>0.33502814636159672</v>
      </c>
      <c r="F517" s="49">
        <f t="shared" ca="1" si="17"/>
        <v>233.63095895966663</v>
      </c>
    </row>
    <row r="518" spans="5:6" x14ac:dyDescent="0.25">
      <c r="E518" s="49">
        <f t="shared" ca="1" si="16"/>
        <v>0.61773718757661011</v>
      </c>
      <c r="F518" s="49">
        <f t="shared" ca="1" si="17"/>
        <v>259.03453456797206</v>
      </c>
    </row>
    <row r="519" spans="5:6" x14ac:dyDescent="0.25">
      <c r="E519" s="49">
        <f t="shared" ca="1" si="16"/>
        <v>0.38957179839492395</v>
      </c>
      <c r="F519" s="49">
        <f t="shared" ca="1" si="17"/>
        <v>238.58960863307263</v>
      </c>
    </row>
    <row r="520" spans="5:6" x14ac:dyDescent="0.25">
      <c r="E520" s="49">
        <f t="shared" ca="1" si="16"/>
        <v>0.85591600296696502</v>
      </c>
      <c r="F520" s="49">
        <f t="shared" ca="1" si="17"/>
        <v>287.64422202123239</v>
      </c>
    </row>
    <row r="521" spans="5:6" x14ac:dyDescent="0.25">
      <c r="E521" s="49">
        <f t="shared" ca="1" si="16"/>
        <v>0.58702456164356354</v>
      </c>
      <c r="F521" s="49">
        <f t="shared" ca="1" si="17"/>
        <v>256.16036808092525</v>
      </c>
    </row>
    <row r="522" spans="5:6" x14ac:dyDescent="0.25">
      <c r="E522" s="49">
        <f t="shared" ca="1" si="16"/>
        <v>0.51815709230224838</v>
      </c>
      <c r="F522" s="49">
        <f t="shared" ca="1" si="17"/>
        <v>249.94219723933372</v>
      </c>
    </row>
    <row r="523" spans="5:6" x14ac:dyDescent="0.25">
      <c r="E523" s="49">
        <f t="shared" ca="1" si="16"/>
        <v>0.12906702816719551</v>
      </c>
      <c r="F523" s="49">
        <f t="shared" ca="1" si="17"/>
        <v>210.61168122966302</v>
      </c>
    </row>
    <row r="524" spans="5:6" x14ac:dyDescent="0.25">
      <c r="E524" s="49">
        <f t="shared" ca="1" si="16"/>
        <v>0.37797364421179591</v>
      </c>
      <c r="F524" s="49">
        <f t="shared" ca="1" si="17"/>
        <v>237.54973736456023</v>
      </c>
    </row>
    <row r="525" spans="5:6" x14ac:dyDescent="0.25">
      <c r="E525" s="49">
        <f t="shared" ca="1" si="16"/>
        <v>0.99686828673530781</v>
      </c>
      <c r="F525" s="49">
        <f t="shared" ca="1" si="17"/>
        <v>357.43980097005181</v>
      </c>
    </row>
    <row r="526" spans="5:6" x14ac:dyDescent="0.25">
      <c r="E526" s="49">
        <f t="shared" ca="1" si="16"/>
        <v>0.64626169121563504</v>
      </c>
      <c r="F526" s="49">
        <f t="shared" ca="1" si="17"/>
        <v>261.78625950581937</v>
      </c>
    </row>
    <row r="527" spans="5:6" x14ac:dyDescent="0.25">
      <c r="E527" s="49">
        <f t="shared" ca="1" si="16"/>
        <v>0.1280834994076957</v>
      </c>
      <c r="F527" s="49">
        <f t="shared" ca="1" si="17"/>
        <v>210.4640091027494</v>
      </c>
    </row>
    <row r="528" spans="5:6" x14ac:dyDescent="0.25">
      <c r="E528" s="49">
        <f t="shared" ca="1" si="16"/>
        <v>9.115334074396797E-2</v>
      </c>
      <c r="F528" s="49">
        <f t="shared" ca="1" si="17"/>
        <v>204.28094154886193</v>
      </c>
    </row>
    <row r="529" spans="5:6" x14ac:dyDescent="0.25">
      <c r="E529" s="49">
        <f t="shared" ca="1" si="16"/>
        <v>0.17708126321728435</v>
      </c>
      <c r="F529" s="49">
        <f t="shared" ca="1" si="17"/>
        <v>217.11861560554792</v>
      </c>
    </row>
    <row r="530" spans="5:6" x14ac:dyDescent="0.25">
      <c r="E530" s="49">
        <f t="shared" ca="1" si="16"/>
        <v>0.67832842598511256</v>
      </c>
      <c r="F530" s="49">
        <f t="shared" ca="1" si="17"/>
        <v>265.00123795978368</v>
      </c>
    </row>
    <row r="531" spans="5:6" x14ac:dyDescent="0.25">
      <c r="E531" s="49">
        <f t="shared" ca="1" si="16"/>
        <v>0.39467151277503121</v>
      </c>
      <c r="F531" s="49">
        <f t="shared" ca="1" si="17"/>
        <v>239.04495073085445</v>
      </c>
    </row>
    <row r="532" spans="5:6" x14ac:dyDescent="0.25">
      <c r="E532" s="49">
        <f t="shared" ca="1" si="16"/>
        <v>0.83395758433188227</v>
      </c>
      <c r="F532" s="49">
        <f t="shared" ca="1" si="17"/>
        <v>284.07855007462916</v>
      </c>
    </row>
    <row r="533" spans="5:6" x14ac:dyDescent="0.25">
      <c r="E533" s="49">
        <f t="shared" ca="1" si="16"/>
        <v>0.29476779092347782</v>
      </c>
      <c r="F533" s="49">
        <f t="shared" ca="1" si="17"/>
        <v>229.81678917591509</v>
      </c>
    </row>
    <row r="534" spans="5:6" x14ac:dyDescent="0.25">
      <c r="E534" s="49">
        <f t="shared" ca="1" si="16"/>
        <v>0.69771121107592327</v>
      </c>
      <c r="F534" s="49">
        <f t="shared" ca="1" si="17"/>
        <v>267.02145506659195</v>
      </c>
    </row>
    <row r="535" spans="5:6" x14ac:dyDescent="0.25">
      <c r="E535" s="49">
        <f t="shared" ca="1" si="16"/>
        <v>0.81442575654274563</v>
      </c>
      <c r="F535" s="49">
        <f t="shared" ca="1" si="17"/>
        <v>281.17756050473815</v>
      </c>
    </row>
    <row r="536" spans="5:6" x14ac:dyDescent="0.25">
      <c r="E536" s="49">
        <f t="shared" ca="1" si="16"/>
        <v>0.30330216966386803</v>
      </c>
      <c r="F536" s="49">
        <f t="shared" ca="1" si="17"/>
        <v>230.63976270920034</v>
      </c>
    </row>
    <row r="537" spans="5:6" x14ac:dyDescent="0.25">
      <c r="E537" s="49">
        <f t="shared" ca="1" si="16"/>
        <v>0.92722705315711307</v>
      </c>
      <c r="F537" s="49">
        <f t="shared" ca="1" si="17"/>
        <v>303.18064342615622</v>
      </c>
    </row>
    <row r="538" spans="5:6" x14ac:dyDescent="0.25">
      <c r="E538" s="49">
        <f t="shared" ca="1" si="16"/>
        <v>0.45175229727046151</v>
      </c>
      <c r="F538" s="49">
        <f t="shared" ca="1" si="17"/>
        <v>244.09014146560486</v>
      </c>
    </row>
    <row r="539" spans="5:6" x14ac:dyDescent="0.25">
      <c r="E539" s="49">
        <f t="shared" ca="1" si="16"/>
        <v>0.95744810033761496</v>
      </c>
      <c r="F539" s="49">
        <f t="shared" ca="1" si="17"/>
        <v>314.00950197021734</v>
      </c>
    </row>
    <row r="540" spans="5:6" x14ac:dyDescent="0.25">
      <c r="E540" s="49">
        <f t="shared" ca="1" si="16"/>
        <v>0.10044231888316679</v>
      </c>
      <c r="F540" s="49">
        <f t="shared" ca="1" si="17"/>
        <v>205.97347695149006</v>
      </c>
    </row>
    <row r="541" spans="5:6" x14ac:dyDescent="0.25">
      <c r="E541" s="49">
        <f t="shared" ca="1" si="16"/>
        <v>0.43396152326015158</v>
      </c>
      <c r="F541" s="49">
        <f t="shared" ca="1" si="17"/>
        <v>242.52469505093944</v>
      </c>
    </row>
    <row r="542" spans="5:6" x14ac:dyDescent="0.25">
      <c r="E542" s="49">
        <f t="shared" ca="1" si="16"/>
        <v>0.41621252971495171</v>
      </c>
      <c r="F542" s="49">
        <f t="shared" ca="1" si="17"/>
        <v>240.95792072293872</v>
      </c>
    </row>
    <row r="543" spans="5:6" x14ac:dyDescent="0.25">
      <c r="E543" s="49">
        <f t="shared" ca="1" si="16"/>
        <v>0.87360028838998727</v>
      </c>
      <c r="F543" s="49">
        <f t="shared" ca="1" si="17"/>
        <v>290.81678847154734</v>
      </c>
    </row>
    <row r="544" spans="5:6" x14ac:dyDescent="0.25">
      <c r="E544" s="49">
        <f t="shared" ca="1" si="16"/>
        <v>0.80385016493028238</v>
      </c>
      <c r="F544" s="49">
        <f t="shared" ca="1" si="17"/>
        <v>279.69363615598252</v>
      </c>
    </row>
    <row r="545" spans="5:6" x14ac:dyDescent="0.25">
      <c r="E545" s="49">
        <f t="shared" ca="1" si="16"/>
        <v>0.80646419157659621</v>
      </c>
      <c r="F545" s="49">
        <f t="shared" ca="1" si="17"/>
        <v>280.05529720302349</v>
      </c>
    </row>
    <row r="546" spans="5:6" x14ac:dyDescent="0.25">
      <c r="E546" s="49">
        <f t="shared" ca="1" si="16"/>
        <v>0.18460280386874695</v>
      </c>
      <c r="F546" s="49">
        <f t="shared" ca="1" si="17"/>
        <v>218.03981919821456</v>
      </c>
    </row>
    <row r="547" spans="5:6" x14ac:dyDescent="0.25">
      <c r="E547" s="49">
        <f t="shared" ca="1" si="16"/>
        <v>0.34577064461229978</v>
      </c>
      <c r="F547" s="49">
        <f t="shared" ca="1" si="17"/>
        <v>234.62319221372724</v>
      </c>
    </row>
    <row r="548" spans="5:6" x14ac:dyDescent="0.25">
      <c r="E548" s="49">
        <f t="shared" ca="1" si="16"/>
        <v>0.99519225949587564</v>
      </c>
      <c r="F548" s="49">
        <f t="shared" ca="1" si="17"/>
        <v>351.02162282841016</v>
      </c>
    </row>
    <row r="549" spans="5:6" x14ac:dyDescent="0.25">
      <c r="E549" s="49">
        <f t="shared" ca="1" si="16"/>
        <v>0.66736626167973201</v>
      </c>
      <c r="F549" s="49">
        <f t="shared" ca="1" si="17"/>
        <v>263.88573469201663</v>
      </c>
    </row>
    <row r="550" spans="5:6" x14ac:dyDescent="0.25">
      <c r="E550" s="49">
        <f t="shared" ca="1" si="16"/>
        <v>0.67369100964496786</v>
      </c>
      <c r="F550" s="49">
        <f t="shared" ca="1" si="17"/>
        <v>264.5270993811119</v>
      </c>
    </row>
    <row r="551" spans="5:6" x14ac:dyDescent="0.25">
      <c r="E551" s="49">
        <f t="shared" ca="1" si="16"/>
        <v>0.40033602711646243</v>
      </c>
      <c r="F551" s="49">
        <f t="shared" ca="1" si="17"/>
        <v>239.54951791119765</v>
      </c>
    </row>
    <row r="552" spans="5:6" x14ac:dyDescent="0.25">
      <c r="E552" s="49">
        <f t="shared" ca="1" si="16"/>
        <v>0.61807089845601415</v>
      </c>
      <c r="F552" s="49">
        <f t="shared" ca="1" si="17"/>
        <v>259.0662286466827</v>
      </c>
    </row>
    <row r="553" spans="5:6" x14ac:dyDescent="0.25">
      <c r="E553" s="49">
        <f t="shared" ca="1" si="16"/>
        <v>0.39067752514688248</v>
      </c>
      <c r="F553" s="49">
        <f t="shared" ca="1" si="17"/>
        <v>238.68842834333134</v>
      </c>
    </row>
    <row r="554" spans="5:6" x14ac:dyDescent="0.25">
      <c r="E554" s="49">
        <f t="shared" ca="1" si="16"/>
        <v>0.6008072023938027</v>
      </c>
      <c r="F554" s="49">
        <f t="shared" ca="1" si="17"/>
        <v>257.44024114208128</v>
      </c>
    </row>
    <row r="555" spans="5:6" x14ac:dyDescent="0.25">
      <c r="E555" s="49">
        <f t="shared" ca="1" si="16"/>
        <v>0.98591598661026081</v>
      </c>
      <c r="F555" s="49">
        <f t="shared" ca="1" si="17"/>
        <v>333.86158188681134</v>
      </c>
    </row>
    <row r="556" spans="5:6" x14ac:dyDescent="0.25">
      <c r="E556" s="49">
        <f t="shared" ca="1" si="16"/>
        <v>0.34045021953511956</v>
      </c>
      <c r="F556" s="49">
        <f t="shared" ca="1" si="17"/>
        <v>234.1329126482517</v>
      </c>
    </row>
    <row r="557" spans="5:6" x14ac:dyDescent="0.25">
      <c r="E557" s="49">
        <f t="shared" ca="1" si="16"/>
        <v>0.15682202342067852</v>
      </c>
      <c r="F557" s="49">
        <f t="shared" ca="1" si="17"/>
        <v>214.52044774594731</v>
      </c>
    </row>
    <row r="558" spans="5:6" x14ac:dyDescent="0.25">
      <c r="E558" s="49">
        <f t="shared" ca="1" si="16"/>
        <v>0.16951361619537197</v>
      </c>
      <c r="F558" s="49">
        <f t="shared" ca="1" si="17"/>
        <v>216.16922520081567</v>
      </c>
    </row>
    <row r="559" spans="5:6" x14ac:dyDescent="0.25">
      <c r="E559" s="49">
        <f t="shared" ca="1" si="16"/>
        <v>0.37036393130222933</v>
      </c>
      <c r="F559" s="49">
        <f t="shared" ca="1" si="17"/>
        <v>236.86382011849557</v>
      </c>
    </row>
    <row r="560" spans="5:6" x14ac:dyDescent="0.25">
      <c r="E560" s="49">
        <f t="shared" ca="1" si="16"/>
        <v>0.61115465510137401</v>
      </c>
      <c r="F560" s="49">
        <f t="shared" ca="1" si="17"/>
        <v>258.41154611389771</v>
      </c>
    </row>
    <row r="561" spans="5:6" x14ac:dyDescent="0.25">
      <c r="E561" s="49">
        <f t="shared" ca="1" si="16"/>
        <v>0.62386339180190942</v>
      </c>
      <c r="F561" s="49">
        <f t="shared" ca="1" si="17"/>
        <v>259.61813426619477</v>
      </c>
    </row>
    <row r="562" spans="5:6" x14ac:dyDescent="0.25">
      <c r="E562" s="49">
        <f t="shared" ca="1" si="16"/>
        <v>0.27339254147522862</v>
      </c>
      <c r="F562" s="49">
        <f t="shared" ca="1" si="17"/>
        <v>227.71418234886897</v>
      </c>
    </row>
    <row r="563" spans="5:6" x14ac:dyDescent="0.25">
      <c r="E563" s="49">
        <f t="shared" ca="1" si="16"/>
        <v>0.25513077653763239</v>
      </c>
      <c r="F563" s="49">
        <f t="shared" ca="1" si="17"/>
        <v>225.86339161353277</v>
      </c>
    </row>
    <row r="564" spans="5:6" x14ac:dyDescent="0.25">
      <c r="E564" s="49">
        <f t="shared" ca="1" si="16"/>
        <v>0.31101732278817074</v>
      </c>
      <c r="F564" s="49">
        <f t="shared" ca="1" si="17"/>
        <v>231.37653347014384</v>
      </c>
    </row>
    <row r="565" spans="5:6" x14ac:dyDescent="0.25">
      <c r="E565" s="49">
        <f t="shared" ca="1" si="16"/>
        <v>0.80880203487096614</v>
      </c>
      <c r="F565" s="49">
        <f t="shared" ca="1" si="17"/>
        <v>280.3815437013767</v>
      </c>
    </row>
    <row r="566" spans="5:6" x14ac:dyDescent="0.25">
      <c r="E566" s="49">
        <f t="shared" ca="1" si="16"/>
        <v>0.12263278404092393</v>
      </c>
      <c r="F566" s="49">
        <f t="shared" ca="1" si="17"/>
        <v>209.63227393573843</v>
      </c>
    </row>
    <row r="567" spans="5:6" x14ac:dyDescent="0.25">
      <c r="E567" s="49">
        <f t="shared" ca="1" si="16"/>
        <v>0.81276404488437259</v>
      </c>
      <c r="F567" s="49">
        <f t="shared" ca="1" si="17"/>
        <v>280.94066371201211</v>
      </c>
    </row>
    <row r="568" spans="5:6" x14ac:dyDescent="0.25">
      <c r="E568" s="49">
        <f t="shared" ca="1" si="16"/>
        <v>0.55588924699037356</v>
      </c>
      <c r="F568" s="49">
        <f t="shared" ca="1" si="17"/>
        <v>253.31830869884959</v>
      </c>
    </row>
    <row r="569" spans="5:6" x14ac:dyDescent="0.25">
      <c r="E569" s="49">
        <f t="shared" ca="1" si="16"/>
        <v>7.965891034709538E-2</v>
      </c>
      <c r="F569" s="49">
        <f t="shared" ca="1" si="17"/>
        <v>202.01394349072896</v>
      </c>
    </row>
    <row r="570" spans="5:6" x14ac:dyDescent="0.25">
      <c r="E570" s="49">
        <f t="shared" ca="1" si="16"/>
        <v>4.0231817760833843E-2</v>
      </c>
      <c r="F570" s="49">
        <f t="shared" ca="1" si="17"/>
        <v>191.75563632227306</v>
      </c>
    </row>
    <row r="571" spans="5:6" x14ac:dyDescent="0.25">
      <c r="E571" s="49">
        <f t="shared" ca="1" si="16"/>
        <v>0.63106760408441687</v>
      </c>
      <c r="F571" s="49">
        <f t="shared" ca="1" si="17"/>
        <v>260.30938294767014</v>
      </c>
    </row>
    <row r="572" spans="5:6" x14ac:dyDescent="0.25">
      <c r="E572" s="49">
        <f t="shared" ca="1" si="16"/>
        <v>0.12128197954309561</v>
      </c>
      <c r="F572" s="49">
        <f t="shared" ca="1" si="17"/>
        <v>209.42251717007221</v>
      </c>
    </row>
    <row r="573" spans="5:6" x14ac:dyDescent="0.25">
      <c r="E573" s="49">
        <f t="shared" ca="1" si="16"/>
        <v>1.5889094636775014E-2</v>
      </c>
      <c r="F573" s="49">
        <f t="shared" ca="1" si="17"/>
        <v>180.19284931424596</v>
      </c>
    </row>
    <row r="574" spans="5:6" x14ac:dyDescent="0.25">
      <c r="E574" s="49">
        <f t="shared" ca="1" si="16"/>
        <v>7.1517282228779067E-3</v>
      </c>
      <c r="F574" s="49">
        <f t="shared" ca="1" si="17"/>
        <v>171.75931329815907</v>
      </c>
    </row>
    <row r="575" spans="5:6" x14ac:dyDescent="0.25">
      <c r="E575" s="49">
        <f t="shared" ca="1" si="16"/>
        <v>0.14278117976416926</v>
      </c>
      <c r="F575" s="49">
        <f t="shared" ca="1" si="17"/>
        <v>212.60128750264357</v>
      </c>
    </row>
    <row r="576" spans="5:6" x14ac:dyDescent="0.25">
      <c r="E576" s="49">
        <f t="shared" ca="1" si="16"/>
        <v>0.54355276842357103</v>
      </c>
      <c r="F576" s="49">
        <f t="shared" ca="1" si="17"/>
        <v>252.20768681464281</v>
      </c>
    </row>
    <row r="577" spans="5:6" x14ac:dyDescent="0.25">
      <c r="E577" s="49">
        <f t="shared" ca="1" si="16"/>
        <v>0.4026224320939279</v>
      </c>
      <c r="F577" s="49">
        <f t="shared" ca="1" si="17"/>
        <v>239.75284575649368</v>
      </c>
    </row>
    <row r="578" spans="5:6" x14ac:dyDescent="0.25">
      <c r="E578" s="49">
        <f t="shared" ca="1" si="16"/>
        <v>0.99528338897084645</v>
      </c>
      <c r="F578" s="49">
        <f t="shared" ca="1" si="17"/>
        <v>351.31274188402062</v>
      </c>
    </row>
    <row r="579" spans="5:6" x14ac:dyDescent="0.25">
      <c r="E579" s="49">
        <f t="shared" ca="1" si="16"/>
        <v>0.33683552320716048</v>
      </c>
      <c r="F579" s="49">
        <f t="shared" ca="1" si="17"/>
        <v>233.79854562891143</v>
      </c>
    </row>
    <row r="580" spans="5:6" x14ac:dyDescent="0.25">
      <c r="E580" s="49">
        <f t="shared" ref="E580:E643" ca="1" si="18">RAND()</f>
        <v>0.82286347795062686</v>
      </c>
      <c r="F580" s="49">
        <f t="shared" ref="F580:F643" ca="1" si="19">_xlfn.GAMMA.INV(E580,$C$3,$C$4)</f>
        <v>282.40344440120339</v>
      </c>
    </row>
    <row r="581" spans="5:6" x14ac:dyDescent="0.25">
      <c r="E581" s="49">
        <f t="shared" ca="1" si="18"/>
        <v>0.52690192416375814</v>
      </c>
      <c r="F581" s="49">
        <f t="shared" ca="1" si="19"/>
        <v>250.71955687259819</v>
      </c>
    </row>
    <row r="582" spans="5:6" x14ac:dyDescent="0.25">
      <c r="E582" s="49">
        <f t="shared" ca="1" si="18"/>
        <v>0.60831678345005624</v>
      </c>
      <c r="F582" s="49">
        <f t="shared" ca="1" si="19"/>
        <v>258.1442104982408</v>
      </c>
    </row>
    <row r="583" spans="5:6" x14ac:dyDescent="0.25">
      <c r="E583" s="49">
        <f t="shared" ca="1" si="18"/>
        <v>0.33429481640296244</v>
      </c>
      <c r="F583" s="49">
        <f t="shared" ca="1" si="19"/>
        <v>233.5628841020449</v>
      </c>
    </row>
    <row r="584" spans="5:6" x14ac:dyDescent="0.25">
      <c r="E584" s="49">
        <f t="shared" ca="1" si="18"/>
        <v>0.76761662715516632</v>
      </c>
      <c r="F584" s="49">
        <f t="shared" ca="1" si="19"/>
        <v>274.977957643786</v>
      </c>
    </row>
    <row r="585" spans="5:6" x14ac:dyDescent="0.25">
      <c r="E585" s="49">
        <f t="shared" ca="1" si="18"/>
        <v>0.52949529234149051</v>
      </c>
      <c r="F585" s="49">
        <f t="shared" ca="1" si="19"/>
        <v>250.95060518762867</v>
      </c>
    </row>
    <row r="586" spans="5:6" x14ac:dyDescent="0.25">
      <c r="E586" s="49">
        <f t="shared" ca="1" si="18"/>
        <v>0.60205587362575974</v>
      </c>
      <c r="F586" s="49">
        <f t="shared" ca="1" si="19"/>
        <v>257.55695672014792</v>
      </c>
    </row>
    <row r="587" spans="5:6" x14ac:dyDescent="0.25">
      <c r="E587" s="49">
        <f t="shared" ca="1" si="18"/>
        <v>0.75039198866031021</v>
      </c>
      <c r="F587" s="49">
        <f t="shared" ca="1" si="19"/>
        <v>272.89937136874823</v>
      </c>
    </row>
    <row r="588" spans="5:6" x14ac:dyDescent="0.25">
      <c r="E588" s="49">
        <f t="shared" ca="1" si="18"/>
        <v>0.53472887304302974</v>
      </c>
      <c r="F588" s="49">
        <f t="shared" ca="1" si="19"/>
        <v>251.41765763918556</v>
      </c>
    </row>
    <row r="589" spans="5:6" x14ac:dyDescent="0.25">
      <c r="E589" s="49">
        <f t="shared" ca="1" si="18"/>
        <v>0.48517471309167881</v>
      </c>
      <c r="F589" s="49">
        <f t="shared" ca="1" si="19"/>
        <v>247.02858061810213</v>
      </c>
    </row>
    <row r="590" spans="5:6" x14ac:dyDescent="0.25">
      <c r="E590" s="49">
        <f t="shared" ca="1" si="18"/>
        <v>0.65626952293975471</v>
      </c>
      <c r="F590" s="49">
        <f t="shared" ca="1" si="19"/>
        <v>262.77438981953787</v>
      </c>
    </row>
    <row r="591" spans="5:6" x14ac:dyDescent="0.25">
      <c r="E591" s="49">
        <f t="shared" ca="1" si="18"/>
        <v>0.13933835158325047</v>
      </c>
      <c r="F591" s="49">
        <f t="shared" ca="1" si="19"/>
        <v>212.11336725125804</v>
      </c>
    </row>
    <row r="592" spans="5:6" x14ac:dyDescent="0.25">
      <c r="E592" s="49">
        <f t="shared" ca="1" si="18"/>
        <v>0.87884829750207349</v>
      </c>
      <c r="F592" s="49">
        <f t="shared" ca="1" si="19"/>
        <v>291.82179970979411</v>
      </c>
    </row>
    <row r="593" spans="5:6" x14ac:dyDescent="0.25">
      <c r="E593" s="49">
        <f t="shared" ca="1" si="18"/>
        <v>3.5446035735471337E-3</v>
      </c>
      <c r="F593" s="49">
        <f t="shared" ca="1" si="19"/>
        <v>165.17940917490282</v>
      </c>
    </row>
    <row r="594" spans="5:6" x14ac:dyDescent="0.25">
      <c r="E594" s="49">
        <f t="shared" ca="1" si="18"/>
        <v>0.67727354695175446</v>
      </c>
      <c r="F594" s="49">
        <f t="shared" ca="1" si="19"/>
        <v>264.89308918023721</v>
      </c>
    </row>
    <row r="595" spans="5:6" x14ac:dyDescent="0.25">
      <c r="E595" s="49">
        <f t="shared" ca="1" si="18"/>
        <v>0.1037359618896706</v>
      </c>
      <c r="F595" s="49">
        <f t="shared" ca="1" si="19"/>
        <v>206.54818439123576</v>
      </c>
    </row>
    <row r="596" spans="5:6" x14ac:dyDescent="0.25">
      <c r="E596" s="49">
        <f t="shared" ca="1" si="18"/>
        <v>0.95497848323433898</v>
      </c>
      <c r="F596" s="49">
        <f t="shared" ca="1" si="19"/>
        <v>312.91525680318847</v>
      </c>
    </row>
    <row r="597" spans="5:6" x14ac:dyDescent="0.25">
      <c r="E597" s="49">
        <f t="shared" ca="1" si="18"/>
        <v>0.72947156663462442</v>
      </c>
      <c r="F597" s="49">
        <f t="shared" ca="1" si="19"/>
        <v>270.48769282508351</v>
      </c>
    </row>
    <row r="598" spans="5:6" x14ac:dyDescent="0.25">
      <c r="E598" s="49">
        <f t="shared" ca="1" si="18"/>
        <v>8.909983838920621E-2</v>
      </c>
      <c r="F598" s="49">
        <f t="shared" ca="1" si="19"/>
        <v>203.89105668857599</v>
      </c>
    </row>
    <row r="599" spans="5:6" x14ac:dyDescent="0.25">
      <c r="E599" s="49">
        <f t="shared" ca="1" si="18"/>
        <v>6.2263488729924266E-2</v>
      </c>
      <c r="F599" s="49">
        <f t="shared" ca="1" si="19"/>
        <v>198.09602568040478</v>
      </c>
    </row>
    <row r="600" spans="5:6" x14ac:dyDescent="0.25">
      <c r="E600" s="49">
        <f t="shared" ca="1" si="18"/>
        <v>0.85707874419099717</v>
      </c>
      <c r="F600" s="49">
        <f t="shared" ca="1" si="19"/>
        <v>287.84370516573699</v>
      </c>
    </row>
    <row r="601" spans="5:6" x14ac:dyDescent="0.25">
      <c r="E601" s="49">
        <f t="shared" ca="1" si="18"/>
        <v>0.82360673052766054</v>
      </c>
      <c r="F601" s="49">
        <f t="shared" ca="1" si="19"/>
        <v>282.51334399300606</v>
      </c>
    </row>
    <row r="602" spans="5:6" x14ac:dyDescent="0.25">
      <c r="E602" s="49">
        <f t="shared" ca="1" si="18"/>
        <v>4.1018912725679813E-2</v>
      </c>
      <c r="F602" s="49">
        <f t="shared" ca="1" si="19"/>
        <v>192.02259257608534</v>
      </c>
    </row>
    <row r="603" spans="5:6" x14ac:dyDescent="0.25">
      <c r="E603" s="49">
        <f t="shared" ca="1" si="18"/>
        <v>0.69216725252344613</v>
      </c>
      <c r="F603" s="49">
        <f t="shared" ca="1" si="19"/>
        <v>266.43696901831709</v>
      </c>
    </row>
    <row r="604" spans="5:6" x14ac:dyDescent="0.25">
      <c r="E604" s="49">
        <f t="shared" ca="1" si="18"/>
        <v>0.9243789893159704</v>
      </c>
      <c r="F604" s="49">
        <f t="shared" ca="1" si="19"/>
        <v>302.36605524969792</v>
      </c>
    </row>
    <row r="605" spans="5:6" x14ac:dyDescent="0.25">
      <c r="E605" s="49">
        <f t="shared" ca="1" si="18"/>
        <v>0.29029546142605167</v>
      </c>
      <c r="F605" s="49">
        <f t="shared" ca="1" si="19"/>
        <v>229.38195325624946</v>
      </c>
    </row>
    <row r="606" spans="5:6" x14ac:dyDescent="0.25">
      <c r="E606" s="49">
        <f t="shared" ca="1" si="18"/>
        <v>0.76708419907333503</v>
      </c>
      <c r="F606" s="49">
        <f t="shared" ca="1" si="19"/>
        <v>274.91230668373174</v>
      </c>
    </row>
    <row r="607" spans="5:6" x14ac:dyDescent="0.25">
      <c r="E607" s="49">
        <f t="shared" ca="1" si="18"/>
        <v>0.72876945449847785</v>
      </c>
      <c r="F607" s="49">
        <f t="shared" ca="1" si="19"/>
        <v>270.40867538030517</v>
      </c>
    </row>
    <row r="608" spans="5:6" x14ac:dyDescent="0.25">
      <c r="E608" s="49">
        <f t="shared" ca="1" si="18"/>
        <v>0.83244372895531471</v>
      </c>
      <c r="F608" s="49">
        <f t="shared" ca="1" si="19"/>
        <v>283.8454383570201</v>
      </c>
    </row>
    <row r="609" spans="5:6" x14ac:dyDescent="0.25">
      <c r="E609" s="49">
        <f t="shared" ca="1" si="18"/>
        <v>0.79446826794713332</v>
      </c>
      <c r="F609" s="49">
        <f t="shared" ca="1" si="19"/>
        <v>278.42150269197703</v>
      </c>
    </row>
    <row r="610" spans="5:6" x14ac:dyDescent="0.25">
      <c r="E610" s="49">
        <f t="shared" ca="1" si="18"/>
        <v>1.9894803958299567E-2</v>
      </c>
      <c r="F610" s="49">
        <f t="shared" ca="1" si="19"/>
        <v>182.79310399855348</v>
      </c>
    </row>
    <row r="611" spans="5:6" x14ac:dyDescent="0.25">
      <c r="E611" s="49">
        <f t="shared" ca="1" si="18"/>
        <v>0.11612771437042946</v>
      </c>
      <c r="F611" s="49">
        <f t="shared" ca="1" si="19"/>
        <v>208.60803058046312</v>
      </c>
    </row>
    <row r="612" spans="5:6" x14ac:dyDescent="0.25">
      <c r="E612" s="49">
        <f t="shared" ca="1" si="18"/>
        <v>0.12810744634726001</v>
      </c>
      <c r="F612" s="49">
        <f t="shared" ca="1" si="19"/>
        <v>210.4676131200664</v>
      </c>
    </row>
    <row r="613" spans="5:6" x14ac:dyDescent="0.25">
      <c r="E613" s="49">
        <f t="shared" ca="1" si="18"/>
        <v>0.32877139729214622</v>
      </c>
      <c r="F613" s="49">
        <f t="shared" ca="1" si="19"/>
        <v>233.048662766451</v>
      </c>
    </row>
    <row r="614" spans="5:6" x14ac:dyDescent="0.25">
      <c r="E614" s="49">
        <f t="shared" ca="1" si="18"/>
        <v>0.29253761758830554</v>
      </c>
      <c r="F614" s="49">
        <f t="shared" ca="1" si="19"/>
        <v>229.60027081073378</v>
      </c>
    </row>
    <row r="615" spans="5:6" x14ac:dyDescent="0.25">
      <c r="E615" s="49">
        <f t="shared" ca="1" si="18"/>
        <v>0.32001944850675634</v>
      </c>
      <c r="F615" s="49">
        <f t="shared" ca="1" si="19"/>
        <v>232.22822570784163</v>
      </c>
    </row>
    <row r="616" spans="5:6" x14ac:dyDescent="0.25">
      <c r="E616" s="49">
        <f t="shared" ca="1" si="18"/>
        <v>0.50274695863829444</v>
      </c>
      <c r="F616" s="49">
        <f t="shared" ca="1" si="19"/>
        <v>248.57789905970353</v>
      </c>
    </row>
    <row r="617" spans="5:6" x14ac:dyDescent="0.25">
      <c r="E617" s="49">
        <f t="shared" ca="1" si="18"/>
        <v>0.74972089362903371</v>
      </c>
      <c r="F617" s="49">
        <f t="shared" ca="1" si="19"/>
        <v>272.8201847555199</v>
      </c>
    </row>
    <row r="618" spans="5:6" x14ac:dyDescent="0.25">
      <c r="E618" s="49">
        <f t="shared" ca="1" si="18"/>
        <v>0.42265144459722437</v>
      </c>
      <c r="F618" s="49">
        <f t="shared" ca="1" si="19"/>
        <v>241.52709170281753</v>
      </c>
    </row>
    <row r="619" spans="5:6" x14ac:dyDescent="0.25">
      <c r="E619" s="49">
        <f t="shared" ca="1" si="18"/>
        <v>0.15925134579189804</v>
      </c>
      <c r="F619" s="49">
        <f t="shared" ca="1" si="19"/>
        <v>214.84192946421399</v>
      </c>
    </row>
    <row r="620" spans="5:6" x14ac:dyDescent="0.25">
      <c r="E620" s="49">
        <f t="shared" ca="1" si="18"/>
        <v>0.37442296070745351</v>
      </c>
      <c r="F620" s="49">
        <f t="shared" ca="1" si="19"/>
        <v>237.23007342122204</v>
      </c>
    </row>
    <row r="621" spans="5:6" x14ac:dyDescent="0.25">
      <c r="E621" s="49">
        <f t="shared" ca="1" si="18"/>
        <v>8.3702785139303404E-2</v>
      </c>
      <c r="F621" s="49">
        <f t="shared" ca="1" si="19"/>
        <v>202.83593202463553</v>
      </c>
    </row>
    <row r="622" spans="5:6" x14ac:dyDescent="0.25">
      <c r="E622" s="49">
        <f t="shared" ca="1" si="18"/>
        <v>0.76146860620368884</v>
      </c>
      <c r="F622" s="49">
        <f t="shared" ca="1" si="19"/>
        <v>274.22549435946911</v>
      </c>
    </row>
    <row r="623" spans="5:6" x14ac:dyDescent="0.25">
      <c r="E623" s="49">
        <f t="shared" ca="1" si="18"/>
        <v>0.46304803733430289</v>
      </c>
      <c r="F623" s="49">
        <f t="shared" ca="1" si="19"/>
        <v>245.08292873310776</v>
      </c>
    </row>
    <row r="624" spans="5:6" x14ac:dyDescent="0.25">
      <c r="E624" s="49">
        <f t="shared" ca="1" si="18"/>
        <v>0.74367430747108831</v>
      </c>
      <c r="F624" s="49">
        <f t="shared" ca="1" si="19"/>
        <v>272.11238129256384</v>
      </c>
    </row>
    <row r="625" spans="5:6" x14ac:dyDescent="0.25">
      <c r="E625" s="49">
        <f t="shared" ca="1" si="18"/>
        <v>0.83634108023441756</v>
      </c>
      <c r="F625" s="49">
        <f t="shared" ca="1" si="19"/>
        <v>284.44863402493013</v>
      </c>
    </row>
    <row r="626" spans="5:6" x14ac:dyDescent="0.25">
      <c r="E626" s="49">
        <f t="shared" ca="1" si="18"/>
        <v>0.24939373451544788</v>
      </c>
      <c r="F626" s="49">
        <f t="shared" ca="1" si="19"/>
        <v>225.27006001549179</v>
      </c>
    </row>
    <row r="627" spans="5:6" x14ac:dyDescent="0.25">
      <c r="E627" s="49">
        <f t="shared" ca="1" si="18"/>
        <v>0.97913409986232181</v>
      </c>
      <c r="F627" s="49">
        <f t="shared" ca="1" si="19"/>
        <v>327.11183122461523</v>
      </c>
    </row>
    <row r="628" spans="5:6" x14ac:dyDescent="0.25">
      <c r="E628" s="49">
        <f t="shared" ca="1" si="18"/>
        <v>0.25409874722164827</v>
      </c>
      <c r="F628" s="49">
        <f t="shared" ca="1" si="19"/>
        <v>225.75710282516599</v>
      </c>
    </row>
    <row r="629" spans="5:6" x14ac:dyDescent="0.25">
      <c r="E629" s="49">
        <f t="shared" ca="1" si="18"/>
        <v>0.36795171900357637</v>
      </c>
      <c r="F629" s="49">
        <f t="shared" ca="1" si="19"/>
        <v>236.64572738273927</v>
      </c>
    </row>
    <row r="630" spans="5:6" x14ac:dyDescent="0.25">
      <c r="E630" s="49">
        <f t="shared" ca="1" si="18"/>
        <v>0.83595947992791819</v>
      </c>
      <c r="F630" s="49">
        <f t="shared" ca="1" si="19"/>
        <v>284.38912797054888</v>
      </c>
    </row>
    <row r="631" spans="5:6" x14ac:dyDescent="0.25">
      <c r="E631" s="49">
        <f t="shared" ca="1" si="18"/>
        <v>0.51279985353813085</v>
      </c>
      <c r="F631" s="49">
        <f t="shared" ca="1" si="19"/>
        <v>249.4671741127267</v>
      </c>
    </row>
    <row r="632" spans="5:6" x14ac:dyDescent="0.25">
      <c r="E632" s="49">
        <f t="shared" ca="1" si="18"/>
        <v>0.38895171741223977</v>
      </c>
      <c r="F632" s="49">
        <f t="shared" ca="1" si="19"/>
        <v>238.53416856474115</v>
      </c>
    </row>
    <row r="633" spans="5:6" x14ac:dyDescent="0.25">
      <c r="E633" s="49">
        <f t="shared" ca="1" si="18"/>
        <v>0.81073422085802804</v>
      </c>
      <c r="F633" s="49">
        <f t="shared" ca="1" si="19"/>
        <v>280.65322211796962</v>
      </c>
    </row>
    <row r="634" spans="5:6" x14ac:dyDescent="0.25">
      <c r="E634" s="49">
        <f t="shared" ca="1" si="18"/>
        <v>0.95256344021523565</v>
      </c>
      <c r="F634" s="49">
        <f t="shared" ca="1" si="19"/>
        <v>311.89322889094581</v>
      </c>
    </row>
    <row r="635" spans="5:6" x14ac:dyDescent="0.25">
      <c r="E635" s="49">
        <f t="shared" ca="1" si="18"/>
        <v>0.45437330974192636</v>
      </c>
      <c r="F635" s="49">
        <f t="shared" ca="1" si="19"/>
        <v>244.32053942167283</v>
      </c>
    </row>
    <row r="636" spans="5:6" x14ac:dyDescent="0.25">
      <c r="E636" s="49">
        <f t="shared" ca="1" si="18"/>
        <v>0.15151786490463015</v>
      </c>
      <c r="F636" s="49">
        <f t="shared" ca="1" si="19"/>
        <v>213.80810005797017</v>
      </c>
    </row>
    <row r="637" spans="5:6" x14ac:dyDescent="0.25">
      <c r="E637" s="49">
        <f t="shared" ca="1" si="18"/>
        <v>0.54072524178820269</v>
      </c>
      <c r="F637" s="49">
        <f t="shared" ca="1" si="19"/>
        <v>251.95415971752203</v>
      </c>
    </row>
    <row r="638" spans="5:6" x14ac:dyDescent="0.25">
      <c r="E638" s="49">
        <f t="shared" ca="1" si="18"/>
        <v>0.85845640521376565</v>
      </c>
      <c r="F638" s="49">
        <f t="shared" ca="1" si="19"/>
        <v>288.08160452632433</v>
      </c>
    </row>
    <row r="639" spans="5:6" x14ac:dyDescent="0.25">
      <c r="E639" s="49">
        <f t="shared" ca="1" si="18"/>
        <v>0.89490895648488522</v>
      </c>
      <c r="F639" s="49">
        <f t="shared" ca="1" si="19"/>
        <v>295.11887656703243</v>
      </c>
    </row>
    <row r="640" spans="5:6" x14ac:dyDescent="0.25">
      <c r="E640" s="49">
        <f t="shared" ca="1" si="18"/>
        <v>0.76055956186078721</v>
      </c>
      <c r="F640" s="49">
        <f t="shared" ca="1" si="19"/>
        <v>274.11525907454109</v>
      </c>
    </row>
    <row r="641" spans="5:6" x14ac:dyDescent="0.25">
      <c r="E641" s="49">
        <f t="shared" ca="1" si="18"/>
        <v>0.6166383460437469</v>
      </c>
      <c r="F641" s="49">
        <f t="shared" ca="1" si="19"/>
        <v>258.93024920136952</v>
      </c>
    </row>
    <row r="642" spans="5:6" x14ac:dyDescent="0.25">
      <c r="E642" s="49">
        <f t="shared" ca="1" si="18"/>
        <v>0.90368333755021535</v>
      </c>
      <c r="F642" s="49">
        <f t="shared" ca="1" si="19"/>
        <v>297.08796742618506</v>
      </c>
    </row>
    <row r="643" spans="5:6" x14ac:dyDescent="0.25">
      <c r="E643" s="49">
        <f t="shared" ca="1" si="18"/>
        <v>0.78185383039745293</v>
      </c>
      <c r="F643" s="49">
        <f t="shared" ca="1" si="19"/>
        <v>276.76988611124193</v>
      </c>
    </row>
    <row r="644" spans="5:6" x14ac:dyDescent="0.25">
      <c r="E644" s="49">
        <f t="shared" ref="E644:E707" ca="1" si="20">RAND()</f>
        <v>0.61269030908182842</v>
      </c>
      <c r="F644" s="49">
        <f t="shared" ref="F644:F707" ca="1" si="21">_xlfn.GAMMA.INV(E644,$C$3,$C$4)</f>
        <v>258.55651813395991</v>
      </c>
    </row>
    <row r="645" spans="5:6" x14ac:dyDescent="0.25">
      <c r="E645" s="49">
        <f t="shared" ca="1" si="20"/>
        <v>0.67694014390086721</v>
      </c>
      <c r="F645" s="49">
        <f t="shared" ca="1" si="21"/>
        <v>264.85894442889588</v>
      </c>
    </row>
    <row r="646" spans="5:6" x14ac:dyDescent="0.25">
      <c r="E646" s="49">
        <f t="shared" ca="1" si="20"/>
        <v>0.70708222599309323</v>
      </c>
      <c r="F646" s="49">
        <f t="shared" ca="1" si="21"/>
        <v>268.0224890842801</v>
      </c>
    </row>
    <row r="647" spans="5:6" x14ac:dyDescent="0.25">
      <c r="E647" s="49">
        <f t="shared" ca="1" si="20"/>
        <v>0.33331037942570396</v>
      </c>
      <c r="F647" s="49">
        <f t="shared" ca="1" si="21"/>
        <v>233.47142756845497</v>
      </c>
    </row>
    <row r="648" spans="5:6" x14ac:dyDescent="0.25">
      <c r="E648" s="49">
        <f t="shared" ca="1" si="20"/>
        <v>0.66082489397995869</v>
      </c>
      <c r="F648" s="49">
        <f t="shared" ca="1" si="21"/>
        <v>263.22853798156143</v>
      </c>
    </row>
    <row r="649" spans="5:6" x14ac:dyDescent="0.25">
      <c r="E649" s="49">
        <f t="shared" ca="1" si="20"/>
        <v>0.26816615749546024</v>
      </c>
      <c r="F649" s="49">
        <f t="shared" ca="1" si="21"/>
        <v>227.19005043389387</v>
      </c>
    </row>
    <row r="650" spans="5:6" x14ac:dyDescent="0.25">
      <c r="E650" s="49">
        <f t="shared" ca="1" si="20"/>
        <v>0.86317720580025792</v>
      </c>
      <c r="F650" s="49">
        <f t="shared" ca="1" si="21"/>
        <v>288.90994325047507</v>
      </c>
    </row>
    <row r="651" spans="5:6" x14ac:dyDescent="0.25">
      <c r="E651" s="49">
        <f t="shared" ca="1" si="20"/>
        <v>0.33374028148552504</v>
      </c>
      <c r="F651" s="49">
        <f t="shared" ca="1" si="21"/>
        <v>233.51137661087549</v>
      </c>
    </row>
    <row r="652" spans="5:6" x14ac:dyDescent="0.25">
      <c r="E652" s="49">
        <f t="shared" ca="1" si="20"/>
        <v>0.36095458473526265</v>
      </c>
      <c r="F652" s="49">
        <f t="shared" ca="1" si="21"/>
        <v>236.01116352157163</v>
      </c>
    </row>
    <row r="653" spans="5:6" x14ac:dyDescent="0.25">
      <c r="E653" s="49">
        <f t="shared" ca="1" si="20"/>
        <v>0.94065879250306961</v>
      </c>
      <c r="F653" s="49">
        <f t="shared" ca="1" si="21"/>
        <v>307.41483866626277</v>
      </c>
    </row>
    <row r="654" spans="5:6" x14ac:dyDescent="0.25">
      <c r="E654" s="49">
        <f t="shared" ca="1" si="20"/>
        <v>0.30110224720300183</v>
      </c>
      <c r="F654" s="49">
        <f t="shared" ca="1" si="21"/>
        <v>230.42844932125433</v>
      </c>
    </row>
    <row r="655" spans="5:6" x14ac:dyDescent="0.25">
      <c r="E655" s="49">
        <f t="shared" ca="1" si="20"/>
        <v>0.21546838839609983</v>
      </c>
      <c r="F655" s="49">
        <f t="shared" ca="1" si="21"/>
        <v>221.62173736600221</v>
      </c>
    </row>
    <row r="656" spans="5:6" x14ac:dyDescent="0.25">
      <c r="E656" s="49">
        <f t="shared" ca="1" si="20"/>
        <v>0.10334346304336917</v>
      </c>
      <c r="F656" s="49">
        <f t="shared" ca="1" si="21"/>
        <v>206.48034344936477</v>
      </c>
    </row>
    <row r="657" spans="5:6" x14ac:dyDescent="0.25">
      <c r="E657" s="49">
        <f t="shared" ca="1" si="20"/>
        <v>0.21136382846909951</v>
      </c>
      <c r="F657" s="49">
        <f t="shared" ca="1" si="21"/>
        <v>221.16168530835154</v>
      </c>
    </row>
    <row r="658" spans="5:6" x14ac:dyDescent="0.25">
      <c r="E658" s="49">
        <f t="shared" ca="1" si="20"/>
        <v>0.64592768433711811</v>
      </c>
      <c r="F658" s="49">
        <f t="shared" ca="1" si="21"/>
        <v>261.75349984734521</v>
      </c>
    </row>
    <row r="659" spans="5:6" x14ac:dyDescent="0.25">
      <c r="E659" s="49">
        <f t="shared" ca="1" si="20"/>
        <v>0.10861360143603793</v>
      </c>
      <c r="F659" s="49">
        <f t="shared" ca="1" si="21"/>
        <v>207.37736801466929</v>
      </c>
    </row>
    <row r="660" spans="5:6" x14ac:dyDescent="0.25">
      <c r="E660" s="49">
        <f t="shared" ca="1" si="20"/>
        <v>0.51973330929542072</v>
      </c>
      <c r="F660" s="49">
        <f t="shared" ca="1" si="21"/>
        <v>250.08212574119307</v>
      </c>
    </row>
    <row r="661" spans="5:6" x14ac:dyDescent="0.25">
      <c r="E661" s="49">
        <f t="shared" ca="1" si="20"/>
        <v>0.55299162419260406</v>
      </c>
      <c r="F661" s="49">
        <f t="shared" ca="1" si="21"/>
        <v>253.05675312606851</v>
      </c>
    </row>
    <row r="662" spans="5:6" x14ac:dyDescent="0.25">
      <c r="E662" s="49">
        <f t="shared" ca="1" si="20"/>
        <v>0.80822497787181358</v>
      </c>
      <c r="F662" s="49">
        <f t="shared" ca="1" si="21"/>
        <v>280.30076607781967</v>
      </c>
    </row>
    <row r="663" spans="5:6" x14ac:dyDescent="0.25">
      <c r="E663" s="49">
        <f t="shared" ca="1" si="20"/>
        <v>0.95934820709833235</v>
      </c>
      <c r="F663" s="49">
        <f t="shared" ca="1" si="21"/>
        <v>314.88872144536595</v>
      </c>
    </row>
    <row r="664" spans="5:6" x14ac:dyDescent="0.25">
      <c r="E664" s="49">
        <f t="shared" ca="1" si="20"/>
        <v>0.25530949303537553</v>
      </c>
      <c r="F664" s="49">
        <f t="shared" ca="1" si="21"/>
        <v>225.88177817864846</v>
      </c>
    </row>
    <row r="665" spans="5:6" x14ac:dyDescent="0.25">
      <c r="E665" s="49">
        <f t="shared" ca="1" si="20"/>
        <v>0.77905723258704906</v>
      </c>
      <c r="F665" s="49">
        <f t="shared" ca="1" si="21"/>
        <v>276.41215196928351</v>
      </c>
    </row>
    <row r="666" spans="5:6" x14ac:dyDescent="0.25">
      <c r="E666" s="49">
        <f t="shared" ca="1" si="20"/>
        <v>0.23042410816019687</v>
      </c>
      <c r="F666" s="49">
        <f t="shared" ca="1" si="21"/>
        <v>223.261896756807</v>
      </c>
    </row>
    <row r="667" spans="5:6" x14ac:dyDescent="0.25">
      <c r="E667" s="49">
        <f t="shared" ca="1" si="20"/>
        <v>0.94850325395112689</v>
      </c>
      <c r="F667" s="49">
        <f t="shared" ca="1" si="21"/>
        <v>310.2697391239239</v>
      </c>
    </row>
    <row r="668" spans="5:6" x14ac:dyDescent="0.25">
      <c r="E668" s="49">
        <f t="shared" ca="1" si="20"/>
        <v>0.12057893541661924</v>
      </c>
      <c r="F668" s="49">
        <f t="shared" ca="1" si="21"/>
        <v>209.31275275781906</v>
      </c>
    </row>
    <row r="669" spans="5:6" x14ac:dyDescent="0.25">
      <c r="E669" s="49">
        <f t="shared" ca="1" si="20"/>
        <v>0.74028123705039262</v>
      </c>
      <c r="F669" s="49">
        <f t="shared" ca="1" si="21"/>
        <v>271.7195386235756</v>
      </c>
    </row>
    <row r="670" spans="5:6" x14ac:dyDescent="0.25">
      <c r="E670" s="49">
        <f t="shared" ca="1" si="20"/>
        <v>0.53487965040796348</v>
      </c>
      <c r="F670" s="49">
        <f t="shared" ca="1" si="21"/>
        <v>251.43112937109356</v>
      </c>
    </row>
    <row r="671" spans="5:6" x14ac:dyDescent="0.25">
      <c r="E671" s="49">
        <f t="shared" ca="1" si="20"/>
        <v>0.12252442089571702</v>
      </c>
      <c r="F671" s="49">
        <f t="shared" ca="1" si="21"/>
        <v>209.61550179735536</v>
      </c>
    </row>
    <row r="672" spans="5:6" x14ac:dyDescent="0.25">
      <c r="E672" s="49">
        <f t="shared" ca="1" si="20"/>
        <v>0.69708633443049151</v>
      </c>
      <c r="F672" s="49">
        <f t="shared" ca="1" si="21"/>
        <v>266.95529594007843</v>
      </c>
    </row>
    <row r="673" spans="5:6" x14ac:dyDescent="0.25">
      <c r="E673" s="49">
        <f t="shared" ca="1" si="20"/>
        <v>0.59826034258767746</v>
      </c>
      <c r="F673" s="49">
        <f t="shared" ca="1" si="21"/>
        <v>257.2025875996394</v>
      </c>
    </row>
    <row r="674" spans="5:6" x14ac:dyDescent="0.25">
      <c r="E674" s="49">
        <f t="shared" ca="1" si="20"/>
        <v>0.29674827606645504</v>
      </c>
      <c r="F674" s="49">
        <f t="shared" ca="1" si="21"/>
        <v>230.00854811571546</v>
      </c>
    </row>
    <row r="675" spans="5:6" x14ac:dyDescent="0.25">
      <c r="E675" s="49">
        <f t="shared" ca="1" si="20"/>
        <v>0.1770415830819253</v>
      </c>
      <c r="F675" s="49">
        <f t="shared" ca="1" si="21"/>
        <v>217.11369823434578</v>
      </c>
    </row>
    <row r="676" spans="5:6" x14ac:dyDescent="0.25">
      <c r="E676" s="49">
        <f t="shared" ca="1" si="20"/>
        <v>1.8707404975905506E-2</v>
      </c>
      <c r="F676" s="49">
        <f t="shared" ca="1" si="21"/>
        <v>182.07021166424244</v>
      </c>
    </row>
    <row r="677" spans="5:6" x14ac:dyDescent="0.25">
      <c r="E677" s="49">
        <f t="shared" ca="1" si="20"/>
        <v>0.49567108097440182</v>
      </c>
      <c r="F677" s="49">
        <f t="shared" ca="1" si="21"/>
        <v>247.95336488818404</v>
      </c>
    </row>
    <row r="678" spans="5:6" x14ac:dyDescent="0.25">
      <c r="E678" s="49">
        <f t="shared" ca="1" si="20"/>
        <v>0.67437247606420803</v>
      </c>
      <c r="F678" s="49">
        <f t="shared" ca="1" si="21"/>
        <v>264.59656438502196</v>
      </c>
    </row>
    <row r="679" spans="5:6" x14ac:dyDescent="0.25">
      <c r="E679" s="49">
        <f t="shared" ca="1" si="20"/>
        <v>0.13470004325525531</v>
      </c>
      <c r="F679" s="49">
        <f t="shared" ca="1" si="21"/>
        <v>211.44410299371128</v>
      </c>
    </row>
    <row r="680" spans="5:6" x14ac:dyDescent="0.25">
      <c r="E680" s="49">
        <f t="shared" ca="1" si="20"/>
        <v>0.14004005830464961</v>
      </c>
      <c r="F680" s="49">
        <f t="shared" ca="1" si="21"/>
        <v>212.21341027583412</v>
      </c>
    </row>
    <row r="681" spans="5:6" x14ac:dyDescent="0.25">
      <c r="E681" s="49">
        <f t="shared" ca="1" si="20"/>
        <v>0.52601089267194978</v>
      </c>
      <c r="F681" s="49">
        <f t="shared" ca="1" si="21"/>
        <v>250.64022977870974</v>
      </c>
    </row>
    <row r="682" spans="5:6" x14ac:dyDescent="0.25">
      <c r="E682" s="49">
        <f t="shared" ca="1" si="20"/>
        <v>0.70932150616478895</v>
      </c>
      <c r="F682" s="49">
        <f t="shared" ca="1" si="21"/>
        <v>268.26423824127482</v>
      </c>
    </row>
    <row r="683" spans="5:6" x14ac:dyDescent="0.25">
      <c r="E683" s="49">
        <f t="shared" ca="1" si="20"/>
        <v>0.16336233175774295</v>
      </c>
      <c r="F683" s="49">
        <f t="shared" ca="1" si="21"/>
        <v>215.37944628954708</v>
      </c>
    </row>
    <row r="684" spans="5:6" x14ac:dyDescent="0.25">
      <c r="E684" s="49">
        <f t="shared" ca="1" si="20"/>
        <v>0.62560974742031583</v>
      </c>
      <c r="F684" s="49">
        <f t="shared" ca="1" si="21"/>
        <v>259.78519566652716</v>
      </c>
    </row>
    <row r="685" spans="5:6" x14ac:dyDescent="0.25">
      <c r="E685" s="49">
        <f t="shared" ca="1" si="20"/>
        <v>0.37184117049474419</v>
      </c>
      <c r="F685" s="49">
        <f t="shared" ca="1" si="21"/>
        <v>236.99721841650586</v>
      </c>
    </row>
    <row r="686" spans="5:6" x14ac:dyDescent="0.25">
      <c r="E686" s="49">
        <f t="shared" ca="1" si="20"/>
        <v>0.35532403506035515</v>
      </c>
      <c r="F686" s="49">
        <f t="shared" ca="1" si="21"/>
        <v>235.49830792403412</v>
      </c>
    </row>
    <row r="687" spans="5:6" x14ac:dyDescent="0.25">
      <c r="E687" s="49">
        <f t="shared" ca="1" si="20"/>
        <v>0.17852748938275387</v>
      </c>
      <c r="F687" s="49">
        <f t="shared" ca="1" si="21"/>
        <v>217.29741806137599</v>
      </c>
    </row>
    <row r="688" spans="5:6" x14ac:dyDescent="0.25">
      <c r="E688" s="49">
        <f t="shared" ca="1" si="20"/>
        <v>0.66612781535252097</v>
      </c>
      <c r="F688" s="49">
        <f t="shared" ca="1" si="21"/>
        <v>263.76084150441568</v>
      </c>
    </row>
    <row r="689" spans="5:6" x14ac:dyDescent="0.25">
      <c r="E689" s="49">
        <f t="shared" ca="1" si="20"/>
        <v>0.81463489226736874</v>
      </c>
      <c r="F689" s="49">
        <f t="shared" ca="1" si="21"/>
        <v>281.2074776967853</v>
      </c>
    </row>
    <row r="690" spans="5:6" x14ac:dyDescent="0.25">
      <c r="E690" s="49">
        <f t="shared" ca="1" si="20"/>
        <v>0.18302618686463645</v>
      </c>
      <c r="F690" s="49">
        <f t="shared" ca="1" si="21"/>
        <v>217.84847983921267</v>
      </c>
    </row>
    <row r="691" spans="5:6" x14ac:dyDescent="0.25">
      <c r="E691" s="49">
        <f t="shared" ca="1" si="20"/>
        <v>0.10551201120756826</v>
      </c>
      <c r="F691" s="49">
        <f t="shared" ca="1" si="21"/>
        <v>206.85304433478245</v>
      </c>
    </row>
    <row r="692" spans="5:6" x14ac:dyDescent="0.25">
      <c r="E692" s="49">
        <f t="shared" ca="1" si="20"/>
        <v>0.28670714132197639</v>
      </c>
      <c r="F692" s="49">
        <f t="shared" ca="1" si="21"/>
        <v>229.03120013399314</v>
      </c>
    </row>
    <row r="693" spans="5:6" x14ac:dyDescent="0.25">
      <c r="E693" s="49">
        <f t="shared" ca="1" si="20"/>
        <v>0.18647736327455222</v>
      </c>
      <c r="F693" s="49">
        <f t="shared" ca="1" si="21"/>
        <v>218.26614569444905</v>
      </c>
    </row>
    <row r="694" spans="5:6" x14ac:dyDescent="0.25">
      <c r="E694" s="49">
        <f t="shared" ca="1" si="20"/>
        <v>0.35536440601341512</v>
      </c>
      <c r="F694" s="49">
        <f t="shared" ca="1" si="21"/>
        <v>235.50199251257266</v>
      </c>
    </row>
    <row r="695" spans="5:6" x14ac:dyDescent="0.25">
      <c r="E695" s="49">
        <f t="shared" ca="1" si="20"/>
        <v>0.69793450511945843</v>
      </c>
      <c r="F695" s="49">
        <f t="shared" ca="1" si="21"/>
        <v>267.04511394399321</v>
      </c>
    </row>
    <row r="696" spans="5:6" x14ac:dyDescent="0.25">
      <c r="E696" s="49">
        <f t="shared" ca="1" si="20"/>
        <v>0.61530672985731916</v>
      </c>
      <c r="F696" s="49">
        <f t="shared" ca="1" si="21"/>
        <v>258.80402894451316</v>
      </c>
    </row>
    <row r="697" spans="5:6" x14ac:dyDescent="0.25">
      <c r="E697" s="49">
        <f t="shared" ca="1" si="20"/>
        <v>0.60141943199130088</v>
      </c>
      <c r="F697" s="49">
        <f t="shared" ca="1" si="21"/>
        <v>257.49745083587743</v>
      </c>
    </row>
    <row r="698" spans="5:6" x14ac:dyDescent="0.25">
      <c r="E698" s="49">
        <f t="shared" ca="1" si="20"/>
        <v>0.47834088247789774</v>
      </c>
      <c r="F698" s="49">
        <f t="shared" ca="1" si="21"/>
        <v>246.42727838882956</v>
      </c>
    </row>
    <row r="699" spans="5:6" x14ac:dyDescent="0.25">
      <c r="E699" s="49">
        <f t="shared" ca="1" si="20"/>
        <v>0.54384553936238256</v>
      </c>
      <c r="F699" s="49">
        <f t="shared" ca="1" si="21"/>
        <v>252.23395858891416</v>
      </c>
    </row>
    <row r="700" spans="5:6" x14ac:dyDescent="0.25">
      <c r="E700" s="49">
        <f t="shared" ca="1" si="20"/>
        <v>0.57656989700065753</v>
      </c>
      <c r="F700" s="49">
        <f t="shared" ca="1" si="21"/>
        <v>255.19905023168832</v>
      </c>
    </row>
    <row r="701" spans="5:6" x14ac:dyDescent="0.25">
      <c r="E701" s="49">
        <f t="shared" ca="1" si="20"/>
        <v>1.2470874825045719E-3</v>
      </c>
      <c r="F701" s="49">
        <f t="shared" ca="1" si="21"/>
        <v>156.491153540482</v>
      </c>
    </row>
    <row r="702" spans="5:6" x14ac:dyDescent="0.25">
      <c r="E702" s="49">
        <f t="shared" ca="1" si="20"/>
        <v>0.82398666203321935</v>
      </c>
      <c r="F702" s="49">
        <f t="shared" ca="1" si="21"/>
        <v>282.56964590246685</v>
      </c>
    </row>
    <row r="703" spans="5:6" x14ac:dyDescent="0.25">
      <c r="E703" s="49">
        <f t="shared" ca="1" si="20"/>
        <v>0.40687390954472213</v>
      </c>
      <c r="F703" s="49">
        <f t="shared" ca="1" si="21"/>
        <v>240.13045065772445</v>
      </c>
    </row>
    <row r="704" spans="5:6" x14ac:dyDescent="0.25">
      <c r="E704" s="49">
        <f t="shared" ca="1" si="20"/>
        <v>0.52462798334228389</v>
      </c>
      <c r="F704" s="49">
        <f t="shared" ca="1" si="21"/>
        <v>250.5171675154445</v>
      </c>
    </row>
    <row r="705" spans="5:6" x14ac:dyDescent="0.25">
      <c r="E705" s="49">
        <f t="shared" ca="1" si="20"/>
        <v>0.48155408585239234</v>
      </c>
      <c r="F705" s="49">
        <f t="shared" ca="1" si="21"/>
        <v>246.70994222677319</v>
      </c>
    </row>
    <row r="706" spans="5:6" x14ac:dyDescent="0.25">
      <c r="E706" s="49">
        <f t="shared" ca="1" si="20"/>
        <v>7.6237942422472171E-2</v>
      </c>
      <c r="F706" s="49">
        <f t="shared" ca="1" si="21"/>
        <v>201.29541486213111</v>
      </c>
    </row>
    <row r="707" spans="5:6" x14ac:dyDescent="0.25">
      <c r="E707" s="49">
        <f t="shared" ca="1" si="20"/>
        <v>0.40013121382031058</v>
      </c>
      <c r="F707" s="49">
        <f t="shared" ca="1" si="21"/>
        <v>239.53129497915998</v>
      </c>
    </row>
    <row r="708" spans="5:6" x14ac:dyDescent="0.25">
      <c r="E708" s="49">
        <f t="shared" ref="E708:E771" ca="1" si="22">RAND()</f>
        <v>0.92633241074841799</v>
      </c>
      <c r="F708" s="49">
        <f t="shared" ref="F708:F771" ca="1" si="23">_xlfn.GAMMA.INV(E708,$C$3,$C$4)</f>
        <v>302.92202228071125</v>
      </c>
    </row>
    <row r="709" spans="5:6" x14ac:dyDescent="0.25">
      <c r="E709" s="49">
        <f t="shared" ca="1" si="22"/>
        <v>0.11472116065456384</v>
      </c>
      <c r="F709" s="49">
        <f t="shared" ca="1" si="23"/>
        <v>208.38171090893417</v>
      </c>
    </row>
    <row r="710" spans="5:6" x14ac:dyDescent="0.25">
      <c r="E710" s="49">
        <f t="shared" ca="1" si="22"/>
        <v>4.540840365103338E-2</v>
      </c>
      <c r="F710" s="49">
        <f t="shared" ca="1" si="23"/>
        <v>193.44388044777048</v>
      </c>
    </row>
    <row r="711" spans="5:6" x14ac:dyDescent="0.25">
      <c r="E711" s="49">
        <f t="shared" ca="1" si="22"/>
        <v>4.8407578013119901E-3</v>
      </c>
      <c r="F711" s="49">
        <f t="shared" ca="1" si="23"/>
        <v>168.01682976948075</v>
      </c>
    </row>
    <row r="712" spans="5:6" x14ac:dyDescent="0.25">
      <c r="E712" s="49">
        <f t="shared" ca="1" si="22"/>
        <v>0.71697245632957196</v>
      </c>
      <c r="F712" s="49">
        <f t="shared" ca="1" si="23"/>
        <v>269.0980160935444</v>
      </c>
    </row>
    <row r="713" spans="5:6" x14ac:dyDescent="0.25">
      <c r="E713" s="49">
        <f t="shared" ca="1" si="22"/>
        <v>0.31983980151054336</v>
      </c>
      <c r="F713" s="49">
        <f t="shared" ca="1" si="23"/>
        <v>232.21130892932558</v>
      </c>
    </row>
    <row r="714" spans="5:6" x14ac:dyDescent="0.25">
      <c r="E714" s="49">
        <f t="shared" ca="1" si="22"/>
        <v>0.61539342209660941</v>
      </c>
      <c r="F714" s="49">
        <f t="shared" ca="1" si="23"/>
        <v>258.81224107895611</v>
      </c>
    </row>
    <row r="715" spans="5:6" x14ac:dyDescent="0.25">
      <c r="E715" s="49">
        <f t="shared" ca="1" si="22"/>
        <v>0.30510097622414911</v>
      </c>
      <c r="F715" s="49">
        <f t="shared" ca="1" si="23"/>
        <v>230.81213428519635</v>
      </c>
    </row>
    <row r="716" spans="5:6" x14ac:dyDescent="0.25">
      <c r="E716" s="49">
        <f t="shared" ca="1" si="22"/>
        <v>0.49904011883232802</v>
      </c>
      <c r="F716" s="49">
        <f t="shared" ca="1" si="23"/>
        <v>248.25059659256499</v>
      </c>
    </row>
    <row r="717" spans="5:6" x14ac:dyDescent="0.25">
      <c r="E717" s="49">
        <f t="shared" ca="1" si="22"/>
        <v>0.13214248504259096</v>
      </c>
      <c r="F717" s="49">
        <f t="shared" ca="1" si="23"/>
        <v>211.06891998865206</v>
      </c>
    </row>
    <row r="718" spans="5:6" x14ac:dyDescent="0.25">
      <c r="E718" s="49">
        <f t="shared" ca="1" si="22"/>
        <v>0.39555417184664343</v>
      </c>
      <c r="F718" s="49">
        <f t="shared" ca="1" si="23"/>
        <v>239.12365435891144</v>
      </c>
    </row>
    <row r="719" spans="5:6" x14ac:dyDescent="0.25">
      <c r="E719" s="49">
        <f t="shared" ca="1" si="22"/>
        <v>6.3972637692587764E-2</v>
      </c>
      <c r="F719" s="49">
        <f t="shared" ca="1" si="23"/>
        <v>198.5134627886718</v>
      </c>
    </row>
    <row r="720" spans="5:6" x14ac:dyDescent="0.25">
      <c r="E720" s="49">
        <f t="shared" ca="1" si="22"/>
        <v>0.5116518737241279</v>
      </c>
      <c r="F720" s="49">
        <f t="shared" ca="1" si="23"/>
        <v>249.36549135769215</v>
      </c>
    </row>
    <row r="721" spans="5:6" x14ac:dyDescent="0.25">
      <c r="E721" s="49">
        <f t="shared" ca="1" si="22"/>
        <v>0.42000315361557872</v>
      </c>
      <c r="F721" s="49">
        <f t="shared" ca="1" si="23"/>
        <v>241.29311635298561</v>
      </c>
    </row>
    <row r="722" spans="5:6" x14ac:dyDescent="0.25">
      <c r="E722" s="49">
        <f t="shared" ca="1" si="22"/>
        <v>0.23038473843696183</v>
      </c>
      <c r="F722" s="49">
        <f t="shared" ca="1" si="23"/>
        <v>223.25764907991726</v>
      </c>
    </row>
    <row r="723" spans="5:6" x14ac:dyDescent="0.25">
      <c r="E723" s="49">
        <f t="shared" ca="1" si="22"/>
        <v>0.23055380101043099</v>
      </c>
      <c r="F723" s="49">
        <f t="shared" ca="1" si="23"/>
        <v>223.27588708935562</v>
      </c>
    </row>
    <row r="724" spans="5:6" x14ac:dyDescent="0.25">
      <c r="E724" s="49">
        <f t="shared" ca="1" si="22"/>
        <v>0.13452003279747116</v>
      </c>
      <c r="F724" s="49">
        <f t="shared" ca="1" si="23"/>
        <v>211.41784255429346</v>
      </c>
    </row>
    <row r="725" spans="5:6" x14ac:dyDescent="0.25">
      <c r="E725" s="49">
        <f t="shared" ca="1" si="22"/>
        <v>0.18719534801207249</v>
      </c>
      <c r="F725" s="49">
        <f t="shared" ca="1" si="23"/>
        <v>218.35250027146645</v>
      </c>
    </row>
    <row r="726" spans="5:6" x14ac:dyDescent="0.25">
      <c r="E726" s="49">
        <f t="shared" ca="1" si="22"/>
        <v>0.10623341719475521</v>
      </c>
      <c r="F726" s="49">
        <f t="shared" ca="1" si="23"/>
        <v>206.9758999359627</v>
      </c>
    </row>
    <row r="727" spans="5:6" x14ac:dyDescent="0.25">
      <c r="E727" s="49">
        <f t="shared" ca="1" si="22"/>
        <v>0.94122477408347693</v>
      </c>
      <c r="F727" s="49">
        <f t="shared" ca="1" si="23"/>
        <v>307.6099692537245</v>
      </c>
    </row>
    <row r="728" spans="5:6" x14ac:dyDescent="0.25">
      <c r="E728" s="49">
        <f t="shared" ca="1" si="22"/>
        <v>0.21265095368295328</v>
      </c>
      <c r="F728" s="49">
        <f t="shared" ca="1" si="23"/>
        <v>221.30643741301651</v>
      </c>
    </row>
    <row r="729" spans="5:6" x14ac:dyDescent="0.25">
      <c r="E729" s="49">
        <f t="shared" ca="1" si="22"/>
        <v>0.42436714792063279</v>
      </c>
      <c r="F729" s="49">
        <f t="shared" ca="1" si="23"/>
        <v>241.67858867413111</v>
      </c>
    </row>
    <row r="730" spans="5:6" x14ac:dyDescent="0.25">
      <c r="E730" s="49">
        <f t="shared" ca="1" si="22"/>
        <v>0.96327868539051253</v>
      </c>
      <c r="F730" s="49">
        <f t="shared" ca="1" si="23"/>
        <v>316.82468483516129</v>
      </c>
    </row>
    <row r="731" spans="5:6" x14ac:dyDescent="0.25">
      <c r="E731" s="49">
        <f t="shared" ca="1" si="22"/>
        <v>3.7817040938669777E-2</v>
      </c>
      <c r="F731" s="49">
        <f t="shared" ca="1" si="23"/>
        <v>190.91089984005706</v>
      </c>
    </row>
    <row r="732" spans="5:6" x14ac:dyDescent="0.25">
      <c r="E732" s="49">
        <f t="shared" ca="1" si="22"/>
        <v>0.18298361306739108</v>
      </c>
      <c r="F732" s="49">
        <f t="shared" ca="1" si="23"/>
        <v>217.84330041010747</v>
      </c>
    </row>
    <row r="733" spans="5:6" x14ac:dyDescent="0.25">
      <c r="E733" s="49">
        <f t="shared" ca="1" si="22"/>
        <v>0.50952772885492692</v>
      </c>
      <c r="F733" s="49">
        <f t="shared" ca="1" si="23"/>
        <v>249.17743919798536</v>
      </c>
    </row>
    <row r="734" spans="5:6" x14ac:dyDescent="0.25">
      <c r="E734" s="49">
        <f t="shared" ca="1" si="22"/>
        <v>1.4866389990674689E-2</v>
      </c>
      <c r="F734" s="49">
        <f t="shared" ca="1" si="23"/>
        <v>179.44421687638172</v>
      </c>
    </row>
    <row r="735" spans="5:6" x14ac:dyDescent="0.25">
      <c r="E735" s="49">
        <f t="shared" ca="1" si="22"/>
        <v>0.29690554866095009</v>
      </c>
      <c r="F735" s="49">
        <f t="shared" ca="1" si="23"/>
        <v>230.02375530318471</v>
      </c>
    </row>
    <row r="736" spans="5:6" x14ac:dyDescent="0.25">
      <c r="E736" s="49">
        <f t="shared" ca="1" si="22"/>
        <v>0.17522891034271171</v>
      </c>
      <c r="F736" s="49">
        <f t="shared" ca="1" si="23"/>
        <v>216.8883953993581</v>
      </c>
    </row>
    <row r="737" spans="5:6" x14ac:dyDescent="0.25">
      <c r="E737" s="49">
        <f t="shared" ca="1" si="22"/>
        <v>0.95634143292062102</v>
      </c>
      <c r="F737" s="49">
        <f t="shared" ca="1" si="23"/>
        <v>313.51267783437925</v>
      </c>
    </row>
    <row r="738" spans="5:6" x14ac:dyDescent="0.25">
      <c r="E738" s="49">
        <f t="shared" ca="1" si="22"/>
        <v>0.10660079696797109</v>
      </c>
      <c r="F738" s="49">
        <f t="shared" ca="1" si="23"/>
        <v>207.03825218450444</v>
      </c>
    </row>
    <row r="739" spans="5:6" x14ac:dyDescent="0.25">
      <c r="E739" s="49">
        <f t="shared" ca="1" si="22"/>
        <v>0.12971979029704983</v>
      </c>
      <c r="F739" s="49">
        <f t="shared" ca="1" si="23"/>
        <v>210.70929842066801</v>
      </c>
    </row>
    <row r="740" spans="5:6" x14ac:dyDescent="0.25">
      <c r="E740" s="49">
        <f t="shared" ca="1" si="22"/>
        <v>0.11756623590173887</v>
      </c>
      <c r="F740" s="49">
        <f t="shared" ca="1" si="23"/>
        <v>208.83766026430348</v>
      </c>
    </row>
    <row r="741" spans="5:6" x14ac:dyDescent="0.25">
      <c r="E741" s="49">
        <f t="shared" ca="1" si="22"/>
        <v>7.9755866213892523E-2</v>
      </c>
      <c r="F741" s="49">
        <f t="shared" ca="1" si="23"/>
        <v>202.03398895686627</v>
      </c>
    </row>
    <row r="742" spans="5:6" x14ac:dyDescent="0.25">
      <c r="E742" s="49">
        <f t="shared" ca="1" si="22"/>
        <v>0.31110529402302489</v>
      </c>
      <c r="F742" s="49">
        <f t="shared" ca="1" si="23"/>
        <v>231.38489697939821</v>
      </c>
    </row>
    <row r="743" spans="5:6" x14ac:dyDescent="0.25">
      <c r="E743" s="49">
        <f t="shared" ca="1" si="22"/>
        <v>0.59817280974485099</v>
      </c>
      <c r="F743" s="49">
        <f t="shared" ca="1" si="23"/>
        <v>257.19442927702977</v>
      </c>
    </row>
    <row r="744" spans="5:6" x14ac:dyDescent="0.25">
      <c r="E744" s="49">
        <f t="shared" ca="1" si="22"/>
        <v>0.65485426496253041</v>
      </c>
      <c r="F744" s="49">
        <f t="shared" ca="1" si="23"/>
        <v>262.63386483216482</v>
      </c>
    </row>
    <row r="745" spans="5:6" x14ac:dyDescent="0.25">
      <c r="E745" s="49">
        <f t="shared" ca="1" si="22"/>
        <v>0.16984434592321518</v>
      </c>
      <c r="F745" s="49">
        <f t="shared" ca="1" si="23"/>
        <v>216.21121619028528</v>
      </c>
    </row>
    <row r="746" spans="5:6" x14ac:dyDescent="0.25">
      <c r="E746" s="49">
        <f t="shared" ca="1" si="22"/>
        <v>0.81106810296925513</v>
      </c>
      <c r="F746" s="49">
        <f t="shared" ca="1" si="23"/>
        <v>280.70035846336657</v>
      </c>
    </row>
    <row r="747" spans="5:6" x14ac:dyDescent="0.25">
      <c r="E747" s="49">
        <f t="shared" ca="1" si="22"/>
        <v>2.5765133630125892E-2</v>
      </c>
      <c r="F747" s="49">
        <f t="shared" ca="1" si="23"/>
        <v>185.92900463894864</v>
      </c>
    </row>
    <row r="748" spans="5:6" x14ac:dyDescent="0.25">
      <c r="E748" s="49">
        <f t="shared" ca="1" si="22"/>
        <v>0.75805831302923499</v>
      </c>
      <c r="F748" s="49">
        <f t="shared" ca="1" si="23"/>
        <v>273.81326807052039</v>
      </c>
    </row>
    <row r="749" spans="5:6" x14ac:dyDescent="0.25">
      <c r="E749" s="49">
        <f t="shared" ca="1" si="22"/>
        <v>0.55965116184922092</v>
      </c>
      <c r="F749" s="49">
        <f t="shared" ca="1" si="23"/>
        <v>253.65855380894803</v>
      </c>
    </row>
    <row r="750" spans="5:6" x14ac:dyDescent="0.25">
      <c r="E750" s="49">
        <f t="shared" ca="1" si="22"/>
        <v>0.34185661762382213</v>
      </c>
      <c r="F750" s="49">
        <f t="shared" ca="1" si="23"/>
        <v>234.26272565863513</v>
      </c>
    </row>
    <row r="751" spans="5:6" x14ac:dyDescent="0.25">
      <c r="E751" s="49">
        <f t="shared" ca="1" si="22"/>
        <v>0.59687910056527615</v>
      </c>
      <c r="F751" s="49">
        <f t="shared" ca="1" si="23"/>
        <v>257.07392503928611</v>
      </c>
    </row>
    <row r="752" spans="5:6" x14ac:dyDescent="0.25">
      <c r="E752" s="49">
        <f t="shared" ca="1" si="22"/>
        <v>0.65675314197969625</v>
      </c>
      <c r="F752" s="49">
        <f t="shared" ca="1" si="23"/>
        <v>262.82247093659032</v>
      </c>
    </row>
    <row r="753" spans="5:6" x14ac:dyDescent="0.25">
      <c r="E753" s="49">
        <f t="shared" ca="1" si="22"/>
        <v>0.20210372978044777</v>
      </c>
      <c r="F753" s="49">
        <f t="shared" ca="1" si="23"/>
        <v>220.10655462943674</v>
      </c>
    </row>
    <row r="754" spans="5:6" x14ac:dyDescent="0.25">
      <c r="E754" s="49">
        <f t="shared" ca="1" si="22"/>
        <v>0.21452242291877388</v>
      </c>
      <c r="F754" s="49">
        <f t="shared" ca="1" si="23"/>
        <v>221.51610935149094</v>
      </c>
    </row>
    <row r="755" spans="5:6" x14ac:dyDescent="0.25">
      <c r="E755" s="49">
        <f t="shared" ca="1" si="22"/>
        <v>0.61514525039455592</v>
      </c>
      <c r="F755" s="49">
        <f t="shared" ca="1" si="23"/>
        <v>258.78873432483158</v>
      </c>
    </row>
    <row r="756" spans="5:6" x14ac:dyDescent="0.25">
      <c r="E756" s="49">
        <f t="shared" ca="1" si="22"/>
        <v>6.3368481037693325E-2</v>
      </c>
      <c r="F756" s="49">
        <f t="shared" ca="1" si="23"/>
        <v>198.3668408762889</v>
      </c>
    </row>
    <row r="757" spans="5:6" x14ac:dyDescent="0.25">
      <c r="E757" s="49">
        <f t="shared" ca="1" si="22"/>
        <v>0.83859200030649472</v>
      </c>
      <c r="F757" s="49">
        <f t="shared" ca="1" si="23"/>
        <v>284.801655209665</v>
      </c>
    </row>
    <row r="758" spans="5:6" x14ac:dyDescent="0.25">
      <c r="E758" s="49">
        <f t="shared" ca="1" si="22"/>
        <v>0.62026828020447133</v>
      </c>
      <c r="F758" s="49">
        <f t="shared" ca="1" si="23"/>
        <v>259.27519816195058</v>
      </c>
    </row>
    <row r="759" spans="5:6" x14ac:dyDescent="0.25">
      <c r="E759" s="49">
        <f t="shared" ca="1" si="22"/>
        <v>0.21816224574045606</v>
      </c>
      <c r="F759" s="49">
        <f t="shared" ca="1" si="23"/>
        <v>221.92125843603571</v>
      </c>
    </row>
    <row r="760" spans="5:6" x14ac:dyDescent="0.25">
      <c r="E760" s="49">
        <f t="shared" ca="1" si="22"/>
        <v>0.61081508758467029</v>
      </c>
      <c r="F760" s="49">
        <f t="shared" ca="1" si="23"/>
        <v>258.37951906050927</v>
      </c>
    </row>
    <row r="761" spans="5:6" x14ac:dyDescent="0.25">
      <c r="E761" s="49">
        <f t="shared" ca="1" si="22"/>
        <v>0.98485115774879906</v>
      </c>
      <c r="F761" s="49">
        <f t="shared" ca="1" si="23"/>
        <v>332.63205909996861</v>
      </c>
    </row>
    <row r="762" spans="5:6" x14ac:dyDescent="0.25">
      <c r="E762" s="49">
        <f t="shared" ca="1" si="22"/>
        <v>0.98845606717921053</v>
      </c>
      <c r="F762" s="49">
        <f t="shared" ca="1" si="23"/>
        <v>337.16948329578997</v>
      </c>
    </row>
    <row r="763" spans="5:6" x14ac:dyDescent="0.25">
      <c r="E763" s="49">
        <f t="shared" ca="1" si="22"/>
        <v>0.79193224263962947</v>
      </c>
      <c r="F763" s="49">
        <f t="shared" ca="1" si="23"/>
        <v>278.08425180494987</v>
      </c>
    </row>
    <row r="764" spans="5:6" x14ac:dyDescent="0.25">
      <c r="E764" s="49">
        <f t="shared" ca="1" si="22"/>
        <v>0.8417972849579024</v>
      </c>
      <c r="F764" s="49">
        <f t="shared" ca="1" si="23"/>
        <v>285.31044907878601</v>
      </c>
    </row>
    <row r="765" spans="5:6" x14ac:dyDescent="0.25">
      <c r="E765" s="49">
        <f t="shared" ca="1" si="22"/>
        <v>0.77046699034961497</v>
      </c>
      <c r="F765" s="49">
        <f t="shared" ca="1" si="23"/>
        <v>275.3310330356511</v>
      </c>
    </row>
    <row r="766" spans="5:6" x14ac:dyDescent="0.25">
      <c r="E766" s="49">
        <f t="shared" ca="1" si="22"/>
        <v>0.8938620533353161</v>
      </c>
      <c r="F766" s="49">
        <f t="shared" ca="1" si="23"/>
        <v>294.89257321733965</v>
      </c>
    </row>
    <row r="767" spans="5:6" x14ac:dyDescent="0.25">
      <c r="E767" s="49">
        <f t="shared" ca="1" si="22"/>
        <v>0.97014819337460589</v>
      </c>
      <c r="F767" s="49">
        <f t="shared" ca="1" si="23"/>
        <v>320.68277926184288</v>
      </c>
    </row>
    <row r="768" spans="5:6" x14ac:dyDescent="0.25">
      <c r="E768" s="49">
        <f t="shared" ca="1" si="22"/>
        <v>0.15164779173602883</v>
      </c>
      <c r="F768" s="49">
        <f t="shared" ca="1" si="23"/>
        <v>213.82572567486733</v>
      </c>
    </row>
    <row r="769" spans="5:6" x14ac:dyDescent="0.25">
      <c r="E769" s="49">
        <f t="shared" ca="1" si="22"/>
        <v>0.42096591616281986</v>
      </c>
      <c r="F769" s="49">
        <f t="shared" ca="1" si="23"/>
        <v>241.37819489686197</v>
      </c>
    </row>
    <row r="770" spans="5:6" x14ac:dyDescent="0.25">
      <c r="E770" s="49">
        <f t="shared" ca="1" si="22"/>
        <v>0.70330697349280658</v>
      </c>
      <c r="F770" s="49">
        <f t="shared" ca="1" si="23"/>
        <v>267.61717344954383</v>
      </c>
    </row>
    <row r="771" spans="5:6" x14ac:dyDescent="0.25">
      <c r="E771" s="49">
        <f t="shared" ca="1" si="22"/>
        <v>0.71883098040292237</v>
      </c>
      <c r="F771" s="49">
        <f t="shared" ca="1" si="23"/>
        <v>269.30243095723097</v>
      </c>
    </row>
    <row r="772" spans="5:6" x14ac:dyDescent="0.25">
      <c r="E772" s="49">
        <f t="shared" ref="E772:E835" ca="1" si="24">RAND()</f>
        <v>0.30593490485203556</v>
      </c>
      <c r="F772" s="49">
        <f t="shared" ref="F772:F835" ca="1" si="25">_xlfn.GAMMA.INV(E772,$C$3,$C$4)</f>
        <v>230.8919218892338</v>
      </c>
    </row>
    <row r="773" spans="5:6" x14ac:dyDescent="0.25">
      <c r="E773" s="49">
        <f t="shared" ca="1" si="24"/>
        <v>0.74168881583590252</v>
      </c>
      <c r="F773" s="49">
        <f t="shared" ca="1" si="25"/>
        <v>271.88213466319957</v>
      </c>
    </row>
    <row r="774" spans="5:6" x14ac:dyDescent="0.25">
      <c r="E774" s="49">
        <f t="shared" ca="1" si="24"/>
        <v>0.60311642087116524</v>
      </c>
      <c r="F774" s="49">
        <f t="shared" ca="1" si="25"/>
        <v>257.65619238663123</v>
      </c>
    </row>
    <row r="775" spans="5:6" x14ac:dyDescent="0.25">
      <c r="E775" s="49">
        <f t="shared" ca="1" si="24"/>
        <v>9.824662135224993E-2</v>
      </c>
      <c r="F775" s="49">
        <f t="shared" ca="1" si="25"/>
        <v>205.5832904357373</v>
      </c>
    </row>
    <row r="776" spans="5:6" x14ac:dyDescent="0.25">
      <c r="E776" s="49">
        <f t="shared" ca="1" si="24"/>
        <v>0.78886524190935359</v>
      </c>
      <c r="F776" s="49">
        <f t="shared" ca="1" si="25"/>
        <v>277.67997037943962</v>
      </c>
    </row>
    <row r="777" spans="5:6" x14ac:dyDescent="0.25">
      <c r="E777" s="49">
        <f t="shared" ca="1" si="24"/>
        <v>0.25942737855305098</v>
      </c>
      <c r="F777" s="49">
        <f t="shared" ca="1" si="25"/>
        <v>226.30386577165802</v>
      </c>
    </row>
    <row r="778" spans="5:6" x14ac:dyDescent="0.25">
      <c r="E778" s="49">
        <f t="shared" ca="1" si="24"/>
        <v>0.57263666164750782</v>
      </c>
      <c r="F778" s="49">
        <f t="shared" ca="1" si="25"/>
        <v>254.83932426282848</v>
      </c>
    </row>
    <row r="779" spans="5:6" x14ac:dyDescent="0.25">
      <c r="E779" s="49">
        <f t="shared" ca="1" si="24"/>
        <v>0.88962891957724965</v>
      </c>
      <c r="F779" s="49">
        <f t="shared" ca="1" si="25"/>
        <v>293.99472709294889</v>
      </c>
    </row>
    <row r="780" spans="5:6" x14ac:dyDescent="0.25">
      <c r="E780" s="49">
        <f t="shared" ca="1" si="24"/>
        <v>0.50066502320807726</v>
      </c>
      <c r="F780" s="49">
        <f t="shared" ca="1" si="25"/>
        <v>248.39403443569944</v>
      </c>
    </row>
    <row r="781" spans="5:6" x14ac:dyDescent="0.25">
      <c r="E781" s="49">
        <f t="shared" ca="1" si="24"/>
        <v>0.55216762688215937</v>
      </c>
      <c r="F781" s="49">
        <f t="shared" ca="1" si="25"/>
        <v>252.98245461602679</v>
      </c>
    </row>
    <row r="782" spans="5:6" x14ac:dyDescent="0.25">
      <c r="E782" s="49">
        <f t="shared" ca="1" si="24"/>
        <v>0.65814232602146272</v>
      </c>
      <c r="F782" s="49">
        <f t="shared" ca="1" si="25"/>
        <v>262.96075769918866</v>
      </c>
    </row>
    <row r="783" spans="5:6" x14ac:dyDescent="0.25">
      <c r="E783" s="49">
        <f t="shared" ca="1" si="24"/>
        <v>0.18993696427634266</v>
      </c>
      <c r="F783" s="49">
        <f t="shared" ca="1" si="25"/>
        <v>218.68058546755381</v>
      </c>
    </row>
    <row r="784" spans="5:6" x14ac:dyDescent="0.25">
      <c r="E784" s="49">
        <f t="shared" ca="1" si="24"/>
        <v>0.79626683702373502</v>
      </c>
      <c r="F784" s="49">
        <f t="shared" ca="1" si="25"/>
        <v>278.66234811957247</v>
      </c>
    </row>
    <row r="785" spans="5:6" x14ac:dyDescent="0.25">
      <c r="E785" s="49">
        <f t="shared" ca="1" si="24"/>
        <v>0.17797713741259669</v>
      </c>
      <c r="F785" s="49">
        <f t="shared" ca="1" si="25"/>
        <v>217.22947231397251</v>
      </c>
    </row>
    <row r="786" spans="5:6" x14ac:dyDescent="0.25">
      <c r="E786" s="49">
        <f t="shared" ca="1" si="24"/>
        <v>0.13124488325738959</v>
      </c>
      <c r="F786" s="49">
        <f t="shared" ca="1" si="25"/>
        <v>210.93616830670516</v>
      </c>
    </row>
    <row r="787" spans="5:6" x14ac:dyDescent="0.25">
      <c r="E787" s="49">
        <f t="shared" ca="1" si="24"/>
        <v>0.98660316738134579</v>
      </c>
      <c r="F787" s="49">
        <f t="shared" ca="1" si="25"/>
        <v>334.69997169554074</v>
      </c>
    </row>
    <row r="788" spans="5:6" x14ac:dyDescent="0.25">
      <c r="E788" s="49">
        <f t="shared" ca="1" si="24"/>
        <v>8.4005845385297317E-2</v>
      </c>
      <c r="F788" s="49">
        <f t="shared" ca="1" si="25"/>
        <v>202.89640951683228</v>
      </c>
    </row>
    <row r="789" spans="5:6" x14ac:dyDescent="0.25">
      <c r="E789" s="49">
        <f t="shared" ca="1" si="24"/>
        <v>2.464251661575434E-2</v>
      </c>
      <c r="F789" s="49">
        <f t="shared" ca="1" si="25"/>
        <v>185.37687409714999</v>
      </c>
    </row>
    <row r="790" spans="5:6" x14ac:dyDescent="0.25">
      <c r="E790" s="49">
        <f t="shared" ca="1" si="24"/>
        <v>0.53085709309383</v>
      </c>
      <c r="F790" s="49">
        <f t="shared" ca="1" si="25"/>
        <v>251.07203155902621</v>
      </c>
    </row>
    <row r="791" spans="5:6" x14ac:dyDescent="0.25">
      <c r="E791" s="49">
        <f t="shared" ca="1" si="24"/>
        <v>0.96190354558851054</v>
      </c>
      <c r="F791" s="49">
        <f t="shared" ca="1" si="25"/>
        <v>316.1280528944867</v>
      </c>
    </row>
    <row r="792" spans="5:6" x14ac:dyDescent="0.25">
      <c r="E792" s="49">
        <f t="shared" ca="1" si="24"/>
        <v>0.76837524563212767</v>
      </c>
      <c r="F792" s="49">
        <f t="shared" ca="1" si="25"/>
        <v>275.07166166015975</v>
      </c>
    </row>
    <row r="793" spans="5:6" x14ac:dyDescent="0.25">
      <c r="E793" s="49">
        <f t="shared" ca="1" si="24"/>
        <v>0.30121965367014747</v>
      </c>
      <c r="F793" s="49">
        <f t="shared" ca="1" si="25"/>
        <v>230.43974099029614</v>
      </c>
    </row>
    <row r="794" spans="5:6" x14ac:dyDescent="0.25">
      <c r="E794" s="49">
        <f t="shared" ca="1" si="24"/>
        <v>0.90525370848026177</v>
      </c>
      <c r="F794" s="49">
        <f t="shared" ca="1" si="25"/>
        <v>297.45505510138054</v>
      </c>
    </row>
    <row r="795" spans="5:6" x14ac:dyDescent="0.25">
      <c r="E795" s="49">
        <f t="shared" ca="1" si="24"/>
        <v>0.78665362567798214</v>
      </c>
      <c r="F795" s="49">
        <f t="shared" ca="1" si="25"/>
        <v>277.39081415119574</v>
      </c>
    </row>
    <row r="796" spans="5:6" x14ac:dyDescent="0.25">
      <c r="E796" s="49">
        <f t="shared" ca="1" si="24"/>
        <v>0.37686626412712576</v>
      </c>
      <c r="F796" s="49">
        <f t="shared" ca="1" si="25"/>
        <v>237.45011130427454</v>
      </c>
    </row>
    <row r="797" spans="5:6" x14ac:dyDescent="0.25">
      <c r="E797" s="49">
        <f t="shared" ca="1" si="24"/>
        <v>0.81116788087133074</v>
      </c>
      <c r="F797" s="49">
        <f t="shared" ca="1" si="25"/>
        <v>280.71445574191068</v>
      </c>
    </row>
    <row r="798" spans="5:6" x14ac:dyDescent="0.25">
      <c r="E798" s="49">
        <f t="shared" ca="1" si="24"/>
        <v>0.64825487740000709</v>
      </c>
      <c r="F798" s="49">
        <f t="shared" ca="1" si="25"/>
        <v>261.98204029459106</v>
      </c>
    </row>
    <row r="799" spans="5:6" x14ac:dyDescent="0.25">
      <c r="E799" s="49">
        <f t="shared" ca="1" si="24"/>
        <v>0.95720342317681639</v>
      </c>
      <c r="F799" s="49">
        <f t="shared" ca="1" si="25"/>
        <v>313.898721482496</v>
      </c>
    </row>
    <row r="800" spans="5:6" x14ac:dyDescent="0.25">
      <c r="E800" s="49">
        <f t="shared" ca="1" si="24"/>
        <v>0.9391027131576497</v>
      </c>
      <c r="F800" s="49">
        <f t="shared" ca="1" si="25"/>
        <v>306.88618081508628</v>
      </c>
    </row>
    <row r="801" spans="5:6" x14ac:dyDescent="0.25">
      <c r="E801" s="49">
        <f t="shared" ca="1" si="24"/>
        <v>0.1790609075032642</v>
      </c>
      <c r="F801" s="49">
        <f t="shared" ca="1" si="25"/>
        <v>217.363161029656</v>
      </c>
    </row>
    <row r="802" spans="5:6" x14ac:dyDescent="0.25">
      <c r="E802" s="49">
        <f t="shared" ca="1" si="24"/>
        <v>9.7942862153964749E-2</v>
      </c>
      <c r="F802" s="49">
        <f t="shared" ca="1" si="25"/>
        <v>205.52884983604145</v>
      </c>
    </row>
    <row r="803" spans="5:6" x14ac:dyDescent="0.25">
      <c r="E803" s="49">
        <f t="shared" ca="1" si="24"/>
        <v>0.62859855177442658</v>
      </c>
      <c r="F803" s="49">
        <f t="shared" ca="1" si="25"/>
        <v>260.07185434831678</v>
      </c>
    </row>
    <row r="804" spans="5:6" x14ac:dyDescent="0.25">
      <c r="E804" s="49">
        <f t="shared" ca="1" si="24"/>
        <v>0.29013169146959572</v>
      </c>
      <c r="F804" s="49">
        <f t="shared" ca="1" si="25"/>
        <v>229.36598171636138</v>
      </c>
    </row>
    <row r="805" spans="5:6" x14ac:dyDescent="0.25">
      <c r="E805" s="49">
        <f t="shared" ca="1" si="24"/>
        <v>0.2506643216637906</v>
      </c>
      <c r="F805" s="49">
        <f t="shared" ca="1" si="25"/>
        <v>225.40199117344369</v>
      </c>
    </row>
    <row r="806" spans="5:6" x14ac:dyDescent="0.25">
      <c r="E806" s="49">
        <f t="shared" ca="1" si="24"/>
        <v>0.64435655968433792</v>
      </c>
      <c r="F806" s="49">
        <f t="shared" ca="1" si="25"/>
        <v>261.59958631412769</v>
      </c>
    </row>
    <row r="807" spans="5:6" x14ac:dyDescent="0.25">
      <c r="E807" s="49">
        <f t="shared" ca="1" si="24"/>
        <v>0.95512539353102632</v>
      </c>
      <c r="F807" s="49">
        <f t="shared" ca="1" si="25"/>
        <v>312.97891011427663</v>
      </c>
    </row>
    <row r="808" spans="5:6" x14ac:dyDescent="0.25">
      <c r="E808" s="49">
        <f t="shared" ca="1" si="24"/>
        <v>0.47972300949124391</v>
      </c>
      <c r="F808" s="49">
        <f t="shared" ca="1" si="25"/>
        <v>246.54885097986391</v>
      </c>
    </row>
    <row r="809" spans="5:6" x14ac:dyDescent="0.25">
      <c r="E809" s="49">
        <f t="shared" ca="1" si="24"/>
        <v>0.63053204789992712</v>
      </c>
      <c r="F809" s="49">
        <f t="shared" ca="1" si="25"/>
        <v>260.25780513441543</v>
      </c>
    </row>
    <row r="810" spans="5:6" x14ac:dyDescent="0.25">
      <c r="E810" s="49">
        <f t="shared" ca="1" si="24"/>
        <v>0.77778363847833965</v>
      </c>
      <c r="F810" s="49">
        <f t="shared" ca="1" si="25"/>
        <v>276.25019755907351</v>
      </c>
    </row>
    <row r="811" spans="5:6" x14ac:dyDescent="0.25">
      <c r="E811" s="49">
        <f t="shared" ca="1" si="24"/>
        <v>0.2656694619363853</v>
      </c>
      <c r="F811" s="49">
        <f t="shared" ca="1" si="25"/>
        <v>226.93814744425612</v>
      </c>
    </row>
    <row r="812" spans="5:6" x14ac:dyDescent="0.25">
      <c r="E812" s="49">
        <f t="shared" ca="1" si="24"/>
        <v>0.59501929056105951</v>
      </c>
      <c r="F812" s="49">
        <f t="shared" ca="1" si="25"/>
        <v>256.90092891275151</v>
      </c>
    </row>
    <row r="813" spans="5:6" x14ac:dyDescent="0.25">
      <c r="E813" s="49">
        <f t="shared" ca="1" si="24"/>
        <v>0.12126167698700785</v>
      </c>
      <c r="F813" s="49">
        <f t="shared" ca="1" si="25"/>
        <v>209.4193531263474</v>
      </c>
    </row>
    <row r="814" spans="5:6" x14ac:dyDescent="0.25">
      <c r="E814" s="49">
        <f t="shared" ca="1" si="24"/>
        <v>0.9154785358831421</v>
      </c>
      <c r="F814" s="49">
        <f t="shared" ca="1" si="25"/>
        <v>299.97042159951059</v>
      </c>
    </row>
    <row r="815" spans="5:6" x14ac:dyDescent="0.25">
      <c r="E815" s="49">
        <f t="shared" ca="1" si="24"/>
        <v>0.99670101160811964</v>
      </c>
      <c r="F815" s="49">
        <f t="shared" ca="1" si="25"/>
        <v>356.67172925811099</v>
      </c>
    </row>
    <row r="816" spans="5:6" x14ac:dyDescent="0.25">
      <c r="E816" s="49">
        <f t="shared" ca="1" si="24"/>
        <v>0.30927373782461975</v>
      </c>
      <c r="F816" s="49">
        <f t="shared" ca="1" si="25"/>
        <v>231.21059830831851</v>
      </c>
    </row>
    <row r="817" spans="5:6" x14ac:dyDescent="0.25">
      <c r="E817" s="49">
        <f t="shared" ca="1" si="24"/>
        <v>0.18159591813607312</v>
      </c>
      <c r="F817" s="49">
        <f t="shared" ca="1" si="25"/>
        <v>217.6741085889559</v>
      </c>
    </row>
    <row r="818" spans="5:6" x14ac:dyDescent="0.25">
      <c r="E818" s="49">
        <f t="shared" ca="1" si="24"/>
        <v>0.23011362851960637</v>
      </c>
      <c r="F818" s="49">
        <f t="shared" ca="1" si="25"/>
        <v>223.22838894730123</v>
      </c>
    </row>
    <row r="819" spans="5:6" x14ac:dyDescent="0.25">
      <c r="E819" s="49">
        <f t="shared" ca="1" si="24"/>
        <v>0.72574671439529748</v>
      </c>
      <c r="F819" s="49">
        <f t="shared" ca="1" si="25"/>
        <v>270.06981824837544</v>
      </c>
    </row>
    <row r="820" spans="5:6" x14ac:dyDescent="0.25">
      <c r="E820" s="49">
        <f t="shared" ca="1" si="24"/>
        <v>0.19894454938538664</v>
      </c>
      <c r="F820" s="49">
        <f t="shared" ca="1" si="25"/>
        <v>219.74080733503905</v>
      </c>
    </row>
    <row r="821" spans="5:6" x14ac:dyDescent="0.25">
      <c r="E821" s="49">
        <f t="shared" ca="1" si="24"/>
        <v>0.4952737369350424</v>
      </c>
      <c r="F821" s="49">
        <f t="shared" ca="1" si="25"/>
        <v>247.91832368176665</v>
      </c>
    </row>
    <row r="822" spans="5:6" x14ac:dyDescent="0.25">
      <c r="E822" s="49">
        <f t="shared" ca="1" si="24"/>
        <v>0.56814582834523353</v>
      </c>
      <c r="F822" s="49">
        <f t="shared" ca="1" si="25"/>
        <v>254.42981756353407</v>
      </c>
    </row>
    <row r="823" spans="5:6" x14ac:dyDescent="0.25">
      <c r="E823" s="49">
        <f t="shared" ca="1" si="24"/>
        <v>0.11992856120495532</v>
      </c>
      <c r="F823" s="49">
        <f t="shared" ca="1" si="25"/>
        <v>209.21084446281776</v>
      </c>
    </row>
    <row r="824" spans="5:6" x14ac:dyDescent="0.25">
      <c r="E824" s="49">
        <f t="shared" ca="1" si="24"/>
        <v>4.9299281415148832E-2</v>
      </c>
      <c r="F824" s="49">
        <f t="shared" ca="1" si="25"/>
        <v>194.61941388372819</v>
      </c>
    </row>
    <row r="825" spans="5:6" x14ac:dyDescent="0.25">
      <c r="E825" s="49">
        <f t="shared" ca="1" si="24"/>
        <v>5.2844282921826968E-2</v>
      </c>
      <c r="F825" s="49">
        <f t="shared" ca="1" si="25"/>
        <v>195.63145135539699</v>
      </c>
    </row>
    <row r="826" spans="5:6" x14ac:dyDescent="0.25">
      <c r="E826" s="49">
        <f t="shared" ca="1" si="24"/>
        <v>0.11783855760229967</v>
      </c>
      <c r="F826" s="49">
        <f t="shared" ca="1" si="25"/>
        <v>208.88092545769612</v>
      </c>
    </row>
    <row r="827" spans="5:6" x14ac:dyDescent="0.25">
      <c r="E827" s="49">
        <f t="shared" ca="1" si="24"/>
        <v>0.49513469194403958</v>
      </c>
      <c r="F827" s="49">
        <f t="shared" ca="1" si="25"/>
        <v>247.90606218602844</v>
      </c>
    </row>
    <row r="828" spans="5:6" x14ac:dyDescent="0.25">
      <c r="E828" s="49">
        <f t="shared" ca="1" si="24"/>
        <v>0.15007692988543275</v>
      </c>
      <c r="F828" s="49">
        <f t="shared" ca="1" si="25"/>
        <v>213.61201419734212</v>
      </c>
    </row>
    <row r="829" spans="5:6" x14ac:dyDescent="0.25">
      <c r="E829" s="49">
        <f t="shared" ca="1" si="24"/>
        <v>0.52026030671142709</v>
      </c>
      <c r="F829" s="49">
        <f t="shared" ca="1" si="25"/>
        <v>250.12892753351593</v>
      </c>
    </row>
    <row r="830" spans="5:6" x14ac:dyDescent="0.25">
      <c r="E830" s="49">
        <f t="shared" ca="1" si="24"/>
        <v>0.72460222331779001</v>
      </c>
      <c r="F830" s="49">
        <f t="shared" ca="1" si="25"/>
        <v>269.94207351705973</v>
      </c>
    </row>
    <row r="831" spans="5:6" x14ac:dyDescent="0.25">
      <c r="E831" s="49">
        <f t="shared" ca="1" si="24"/>
        <v>0.36170306865037449</v>
      </c>
      <c r="F831" s="49">
        <f t="shared" ca="1" si="25"/>
        <v>236.07918558136643</v>
      </c>
    </row>
    <row r="832" spans="5:6" x14ac:dyDescent="0.25">
      <c r="E832" s="49">
        <f t="shared" ca="1" si="24"/>
        <v>6.4833207519632174E-2</v>
      </c>
      <c r="F832" s="49">
        <f t="shared" ca="1" si="25"/>
        <v>198.72059081929646</v>
      </c>
    </row>
    <row r="833" spans="5:6" x14ac:dyDescent="0.25">
      <c r="E833" s="49">
        <f t="shared" ca="1" si="24"/>
        <v>0.63613863124090742</v>
      </c>
      <c r="F833" s="49">
        <f t="shared" ca="1" si="25"/>
        <v>260.79932957998255</v>
      </c>
    </row>
    <row r="834" spans="5:6" x14ac:dyDescent="0.25">
      <c r="E834" s="49">
        <f t="shared" ca="1" si="24"/>
        <v>0.63400979705023075</v>
      </c>
      <c r="F834" s="49">
        <f t="shared" ca="1" si="25"/>
        <v>260.59329892378122</v>
      </c>
    </row>
    <row r="835" spans="5:6" x14ac:dyDescent="0.25">
      <c r="E835" s="49">
        <f t="shared" ca="1" si="24"/>
        <v>0.90694414907904086</v>
      </c>
      <c r="F835" s="49">
        <f t="shared" ca="1" si="25"/>
        <v>297.85559598053561</v>
      </c>
    </row>
    <row r="836" spans="5:6" x14ac:dyDescent="0.25">
      <c r="E836" s="49">
        <f t="shared" ref="E836:E899" ca="1" si="26">RAND()</f>
        <v>0.74891141719708987</v>
      </c>
      <c r="F836" s="49">
        <f t="shared" ref="F836:F899" ca="1" si="27">_xlfn.GAMMA.INV(E836,$C$3,$C$4)</f>
        <v>272.72483948979351</v>
      </c>
    </row>
    <row r="837" spans="5:6" x14ac:dyDescent="0.25">
      <c r="E837" s="49">
        <f t="shared" ca="1" si="26"/>
        <v>9.5440655212557624E-2</v>
      </c>
      <c r="F837" s="49">
        <f t="shared" ca="1" si="27"/>
        <v>205.07599470000935</v>
      </c>
    </row>
    <row r="838" spans="5:6" x14ac:dyDescent="0.25">
      <c r="E838" s="49">
        <f t="shared" ca="1" si="26"/>
        <v>0.28633305760288474</v>
      </c>
      <c r="F838" s="49">
        <f t="shared" ca="1" si="27"/>
        <v>228.99453574195411</v>
      </c>
    </row>
    <row r="839" spans="5:6" x14ac:dyDescent="0.25">
      <c r="E839" s="49">
        <f t="shared" ca="1" si="26"/>
        <v>0.48587883480271687</v>
      </c>
      <c r="F839" s="49">
        <f t="shared" ca="1" si="27"/>
        <v>247.09056640089028</v>
      </c>
    </row>
    <row r="840" spans="5:6" x14ac:dyDescent="0.25">
      <c r="E840" s="49">
        <f t="shared" ca="1" si="26"/>
        <v>0.99324252715536587</v>
      </c>
      <c r="F840" s="49">
        <f t="shared" ca="1" si="27"/>
        <v>345.76548251885197</v>
      </c>
    </row>
    <row r="841" spans="5:6" x14ac:dyDescent="0.25">
      <c r="E841" s="49">
        <f t="shared" ca="1" si="26"/>
        <v>0.38624692174307229</v>
      </c>
      <c r="F841" s="49">
        <f t="shared" ca="1" si="27"/>
        <v>238.29214178503562</v>
      </c>
    </row>
    <row r="842" spans="5:6" x14ac:dyDescent="0.25">
      <c r="E842" s="49">
        <f t="shared" ca="1" si="26"/>
        <v>0.27767177403406851</v>
      </c>
      <c r="F842" s="49">
        <f t="shared" ca="1" si="27"/>
        <v>228.14023836366331</v>
      </c>
    </row>
    <row r="843" spans="5:6" x14ac:dyDescent="0.25">
      <c r="E843" s="49">
        <f t="shared" ca="1" si="26"/>
        <v>0.77114850662099932</v>
      </c>
      <c r="F843" s="49">
        <f t="shared" ca="1" si="27"/>
        <v>275.41586002328148</v>
      </c>
    </row>
    <row r="844" spans="5:6" x14ac:dyDescent="0.25">
      <c r="E844" s="49">
        <f t="shared" ca="1" si="26"/>
        <v>0.20149421995743788</v>
      </c>
      <c r="F844" s="49">
        <f t="shared" ca="1" si="27"/>
        <v>220.03622664785493</v>
      </c>
    </row>
    <row r="845" spans="5:6" x14ac:dyDescent="0.25">
      <c r="E845" s="49">
        <f t="shared" ca="1" si="26"/>
        <v>2.9928567402790485E-2</v>
      </c>
      <c r="F845" s="49">
        <f t="shared" ca="1" si="27"/>
        <v>187.82397930745961</v>
      </c>
    </row>
    <row r="846" spans="5:6" x14ac:dyDescent="0.25">
      <c r="E846" s="49">
        <f t="shared" ca="1" si="26"/>
        <v>0.70953234878055449</v>
      </c>
      <c r="F846" s="49">
        <f t="shared" ca="1" si="27"/>
        <v>268.28705262810382</v>
      </c>
    </row>
    <row r="847" spans="5:6" x14ac:dyDescent="0.25">
      <c r="E847" s="49">
        <f t="shared" ca="1" si="26"/>
        <v>0.12388572083435279</v>
      </c>
      <c r="F847" s="49">
        <f t="shared" ca="1" si="27"/>
        <v>209.82551500728957</v>
      </c>
    </row>
    <row r="848" spans="5:6" x14ac:dyDescent="0.25">
      <c r="E848" s="49">
        <f t="shared" ca="1" si="26"/>
        <v>0.5351631514375208</v>
      </c>
      <c r="F848" s="49">
        <f t="shared" ca="1" si="27"/>
        <v>251.45646227958866</v>
      </c>
    </row>
    <row r="849" spans="5:6" x14ac:dyDescent="0.25">
      <c r="E849" s="49">
        <f t="shared" ca="1" si="26"/>
        <v>0.4556931931917706</v>
      </c>
      <c r="F849" s="49">
        <f t="shared" ca="1" si="27"/>
        <v>244.43655088994979</v>
      </c>
    </row>
    <row r="850" spans="5:6" x14ac:dyDescent="0.25">
      <c r="E850" s="49">
        <f t="shared" ca="1" si="26"/>
        <v>0.31492818932005451</v>
      </c>
      <c r="F850" s="49">
        <f t="shared" ca="1" si="27"/>
        <v>231.74755768172582</v>
      </c>
    </row>
    <row r="851" spans="5:6" x14ac:dyDescent="0.25">
      <c r="E851" s="49">
        <f t="shared" ca="1" si="26"/>
        <v>0.52683684164495548</v>
      </c>
      <c r="F851" s="49">
        <f t="shared" ca="1" si="27"/>
        <v>250.71376171376951</v>
      </c>
    </row>
    <row r="852" spans="5:6" x14ac:dyDescent="0.25">
      <c r="E852" s="49">
        <f t="shared" ca="1" si="26"/>
        <v>0.43478231592423666</v>
      </c>
      <c r="F852" s="49">
        <f t="shared" ca="1" si="27"/>
        <v>242.59700395510831</v>
      </c>
    </row>
    <row r="853" spans="5:6" x14ac:dyDescent="0.25">
      <c r="E853" s="49">
        <f t="shared" ca="1" si="26"/>
        <v>2.9422605465526663E-2</v>
      </c>
      <c r="F853" s="49">
        <f t="shared" ca="1" si="27"/>
        <v>187.60520336404579</v>
      </c>
    </row>
    <row r="854" spans="5:6" x14ac:dyDescent="0.25">
      <c r="E854" s="49">
        <f t="shared" ca="1" si="26"/>
        <v>0.27043977237774286</v>
      </c>
      <c r="F854" s="49">
        <f t="shared" ca="1" si="27"/>
        <v>227.41858308544323</v>
      </c>
    </row>
    <row r="855" spans="5:6" x14ac:dyDescent="0.25">
      <c r="E855" s="49">
        <f t="shared" ca="1" si="26"/>
        <v>0.41322657134900265</v>
      </c>
      <c r="F855" s="49">
        <f t="shared" ca="1" si="27"/>
        <v>240.6936156060772</v>
      </c>
    </row>
    <row r="856" spans="5:6" x14ac:dyDescent="0.25">
      <c r="E856" s="49">
        <f t="shared" ca="1" si="26"/>
        <v>0.32301191848536437</v>
      </c>
      <c r="F856" s="49">
        <f t="shared" ca="1" si="27"/>
        <v>232.50955837205325</v>
      </c>
    </row>
    <row r="857" spans="5:6" x14ac:dyDescent="0.25">
      <c r="E857" s="49">
        <f t="shared" ca="1" si="26"/>
        <v>0.84226895903778798</v>
      </c>
      <c r="F857" s="49">
        <f t="shared" ca="1" si="27"/>
        <v>285.38594005053517</v>
      </c>
    </row>
    <row r="858" spans="5:6" x14ac:dyDescent="0.25">
      <c r="E858" s="49">
        <f t="shared" ca="1" si="26"/>
        <v>0.43719134635108725</v>
      </c>
      <c r="F858" s="49">
        <f t="shared" ca="1" si="27"/>
        <v>242.80917231344853</v>
      </c>
    </row>
    <row r="859" spans="5:6" x14ac:dyDescent="0.25">
      <c r="E859" s="49">
        <f t="shared" ca="1" si="26"/>
        <v>3.3719110925068962E-3</v>
      </c>
      <c r="F859" s="49">
        <f t="shared" ca="1" si="27"/>
        <v>164.73617390623508</v>
      </c>
    </row>
    <row r="860" spans="5:6" x14ac:dyDescent="0.25">
      <c r="E860" s="49">
        <f t="shared" ca="1" si="26"/>
        <v>0.50946729482412856</v>
      </c>
      <c r="F860" s="49">
        <f t="shared" ca="1" si="27"/>
        <v>249.1720906865244</v>
      </c>
    </row>
    <row r="861" spans="5:6" x14ac:dyDescent="0.25">
      <c r="E861" s="49">
        <f t="shared" ca="1" si="26"/>
        <v>0.35591504919618466</v>
      </c>
      <c r="F861" s="49">
        <f t="shared" ca="1" si="27"/>
        <v>235.55223787210309</v>
      </c>
    </row>
    <row r="862" spans="5:6" x14ac:dyDescent="0.25">
      <c r="E862" s="49">
        <f t="shared" ca="1" si="26"/>
        <v>0.90092752834013279</v>
      </c>
      <c r="F862" s="49">
        <f t="shared" ca="1" si="27"/>
        <v>296.4549633818354</v>
      </c>
    </row>
    <row r="863" spans="5:6" x14ac:dyDescent="0.25">
      <c r="E863" s="49">
        <f t="shared" ca="1" si="26"/>
        <v>0.19233142456599495</v>
      </c>
      <c r="F863" s="49">
        <f t="shared" ca="1" si="27"/>
        <v>218.96502128777155</v>
      </c>
    </row>
    <row r="864" spans="5:6" x14ac:dyDescent="0.25">
      <c r="E864" s="49">
        <f t="shared" ca="1" si="26"/>
        <v>0.92090789644593241</v>
      </c>
      <c r="F864" s="49">
        <f t="shared" ca="1" si="27"/>
        <v>301.40613039882675</v>
      </c>
    </row>
    <row r="865" spans="5:6" x14ac:dyDescent="0.25">
      <c r="E865" s="49">
        <f t="shared" ca="1" si="26"/>
        <v>0.4126089853708842</v>
      </c>
      <c r="F865" s="49">
        <f t="shared" ca="1" si="27"/>
        <v>240.63891866430939</v>
      </c>
    </row>
    <row r="866" spans="5:6" x14ac:dyDescent="0.25">
      <c r="E866" s="49">
        <f t="shared" ca="1" si="26"/>
        <v>0.10690246843929774</v>
      </c>
      <c r="F866" s="49">
        <f t="shared" ca="1" si="27"/>
        <v>207.0893459214702</v>
      </c>
    </row>
    <row r="867" spans="5:6" x14ac:dyDescent="0.25">
      <c r="E867" s="49">
        <f t="shared" ca="1" si="26"/>
        <v>0.41800961130017822</v>
      </c>
      <c r="F867" s="49">
        <f t="shared" ca="1" si="27"/>
        <v>241.11687731434591</v>
      </c>
    </row>
    <row r="868" spans="5:6" x14ac:dyDescent="0.25">
      <c r="E868" s="49">
        <f t="shared" ca="1" si="26"/>
        <v>0.61190795181449031</v>
      </c>
      <c r="F868" s="49">
        <f t="shared" ca="1" si="27"/>
        <v>258.48263300822151</v>
      </c>
    </row>
    <row r="869" spans="5:6" x14ac:dyDescent="0.25">
      <c r="E869" s="49">
        <f t="shared" ca="1" si="26"/>
        <v>0.69917298277347939</v>
      </c>
      <c r="F869" s="49">
        <f t="shared" ca="1" si="27"/>
        <v>267.17650378803194</v>
      </c>
    </row>
    <row r="870" spans="5:6" x14ac:dyDescent="0.25">
      <c r="E870" s="49">
        <f t="shared" ca="1" si="26"/>
        <v>0.19207980176221306</v>
      </c>
      <c r="F870" s="49">
        <f t="shared" ca="1" si="27"/>
        <v>218.93522194619024</v>
      </c>
    </row>
    <row r="871" spans="5:6" x14ac:dyDescent="0.25">
      <c r="E871" s="49">
        <f t="shared" ca="1" si="26"/>
        <v>0.22070195535607606</v>
      </c>
      <c r="F871" s="49">
        <f t="shared" ca="1" si="27"/>
        <v>222.20194116717181</v>
      </c>
    </row>
    <row r="872" spans="5:6" x14ac:dyDescent="0.25">
      <c r="E872" s="49">
        <f t="shared" ca="1" si="26"/>
        <v>0.94367365232546352</v>
      </c>
      <c r="F872" s="49">
        <f t="shared" ca="1" si="27"/>
        <v>308.47264123491595</v>
      </c>
    </row>
    <row r="873" spans="5:6" x14ac:dyDescent="0.25">
      <c r="E873" s="49">
        <f t="shared" ca="1" si="26"/>
        <v>0.63626368356407403</v>
      </c>
      <c r="F873" s="49">
        <f t="shared" ca="1" si="27"/>
        <v>260.81144821267867</v>
      </c>
    </row>
    <row r="874" spans="5:6" x14ac:dyDescent="0.25">
      <c r="E874" s="49">
        <f t="shared" ca="1" si="26"/>
        <v>0.45286595516210182</v>
      </c>
      <c r="F874" s="49">
        <f t="shared" ca="1" si="27"/>
        <v>244.18804090284402</v>
      </c>
    </row>
    <row r="875" spans="5:6" x14ac:dyDescent="0.25">
      <c r="E875" s="49">
        <f t="shared" ca="1" si="26"/>
        <v>0.31227090384470124</v>
      </c>
      <c r="F875" s="49">
        <f t="shared" ca="1" si="27"/>
        <v>231.49563518159883</v>
      </c>
    </row>
    <row r="876" spans="5:6" x14ac:dyDescent="0.25">
      <c r="E876" s="49">
        <f t="shared" ca="1" si="26"/>
        <v>0.82668457817244023</v>
      </c>
      <c r="F876" s="49">
        <f t="shared" ca="1" si="27"/>
        <v>282.97189869283835</v>
      </c>
    </row>
    <row r="877" spans="5:6" x14ac:dyDescent="0.25">
      <c r="E877" s="49">
        <f t="shared" ca="1" si="26"/>
        <v>8.2590728438223571E-2</v>
      </c>
      <c r="F877" s="49">
        <f t="shared" ca="1" si="27"/>
        <v>202.61270049716327</v>
      </c>
    </row>
    <row r="878" spans="5:6" x14ac:dyDescent="0.25">
      <c r="E878" s="49">
        <f t="shared" ca="1" si="26"/>
        <v>0.91801681874577101</v>
      </c>
      <c r="F878" s="49">
        <f t="shared" ca="1" si="27"/>
        <v>300.63214191324994</v>
      </c>
    </row>
    <row r="879" spans="5:6" x14ac:dyDescent="0.25">
      <c r="E879" s="49">
        <f t="shared" ca="1" si="26"/>
        <v>0.2615348322333042</v>
      </c>
      <c r="F879" s="49">
        <f t="shared" ca="1" si="27"/>
        <v>226.51874403686213</v>
      </c>
    </row>
    <row r="880" spans="5:6" x14ac:dyDescent="0.25">
      <c r="E880" s="49">
        <f t="shared" ca="1" si="26"/>
        <v>0.15496384646297279</v>
      </c>
      <c r="F880" s="49">
        <f t="shared" ca="1" si="27"/>
        <v>214.27255207581845</v>
      </c>
    </row>
    <row r="881" spans="5:6" x14ac:dyDescent="0.25">
      <c r="E881" s="49">
        <f t="shared" ca="1" si="26"/>
        <v>0.69679682116627317</v>
      </c>
      <c r="F881" s="49">
        <f t="shared" ca="1" si="27"/>
        <v>266.92466797955865</v>
      </c>
    </row>
    <row r="882" spans="5:6" x14ac:dyDescent="0.25">
      <c r="E882" s="49">
        <f t="shared" ca="1" si="26"/>
        <v>0.92226576589382525</v>
      </c>
      <c r="F882" s="49">
        <f t="shared" ca="1" si="27"/>
        <v>301.77752479859453</v>
      </c>
    </row>
    <row r="883" spans="5:6" x14ac:dyDescent="0.25">
      <c r="E883" s="49">
        <f t="shared" ca="1" si="26"/>
        <v>0.19374969590072855</v>
      </c>
      <c r="F883" s="49">
        <f t="shared" ca="1" si="27"/>
        <v>219.13259217021709</v>
      </c>
    </row>
    <row r="884" spans="5:6" x14ac:dyDescent="0.25">
      <c r="E884" s="49">
        <f t="shared" ca="1" si="26"/>
        <v>0.55900507343330375</v>
      </c>
      <c r="F884" s="49">
        <f t="shared" ca="1" si="27"/>
        <v>253.60006315652927</v>
      </c>
    </row>
    <row r="885" spans="5:6" x14ac:dyDescent="0.25">
      <c r="E885" s="49">
        <f t="shared" ca="1" si="26"/>
        <v>0.78490892175281501</v>
      </c>
      <c r="F885" s="49">
        <f t="shared" ca="1" si="27"/>
        <v>277.16407467641369</v>
      </c>
    </row>
    <row r="886" spans="5:6" x14ac:dyDescent="0.25">
      <c r="E886" s="49">
        <f t="shared" ca="1" si="26"/>
        <v>0.99955898117807562</v>
      </c>
      <c r="F886" s="49">
        <f t="shared" ca="1" si="27"/>
        <v>384.56369882817614</v>
      </c>
    </row>
    <row r="887" spans="5:6" x14ac:dyDescent="0.25">
      <c r="E887" s="49">
        <f t="shared" ca="1" si="26"/>
        <v>0.41587906399045937</v>
      </c>
      <c r="F887" s="49">
        <f t="shared" ca="1" si="27"/>
        <v>240.92841557722045</v>
      </c>
    </row>
    <row r="888" spans="5:6" x14ac:dyDescent="0.25">
      <c r="E888" s="49">
        <f t="shared" ca="1" si="26"/>
        <v>0.49267975622538274</v>
      </c>
      <c r="F888" s="49">
        <f t="shared" ca="1" si="27"/>
        <v>247.68963366403713</v>
      </c>
    </row>
    <row r="889" spans="5:6" x14ac:dyDescent="0.25">
      <c r="E889" s="49">
        <f t="shared" ca="1" si="26"/>
        <v>3.0629299175710667E-2</v>
      </c>
      <c r="F889" s="49">
        <f t="shared" ca="1" si="27"/>
        <v>188.12224235235075</v>
      </c>
    </row>
    <row r="890" spans="5:6" x14ac:dyDescent="0.25">
      <c r="E890" s="49">
        <f t="shared" ca="1" si="26"/>
        <v>0.18299279524649192</v>
      </c>
      <c r="F890" s="49">
        <f t="shared" ca="1" si="27"/>
        <v>217.84441754921789</v>
      </c>
    </row>
    <row r="891" spans="5:6" x14ac:dyDescent="0.25">
      <c r="E891" s="49">
        <f t="shared" ca="1" si="26"/>
        <v>0.80280843550822412</v>
      </c>
      <c r="F891" s="49">
        <f t="shared" ca="1" si="27"/>
        <v>279.55040976641743</v>
      </c>
    </row>
    <row r="892" spans="5:6" x14ac:dyDescent="0.25">
      <c r="E892" s="49">
        <f t="shared" ca="1" si="26"/>
        <v>6.350660755080606E-2</v>
      </c>
      <c r="F892" s="49">
        <f t="shared" ca="1" si="27"/>
        <v>198.40045169895276</v>
      </c>
    </row>
    <row r="893" spans="5:6" x14ac:dyDescent="0.25">
      <c r="E893" s="49">
        <f t="shared" ca="1" si="26"/>
        <v>0.63087411346964573</v>
      </c>
      <c r="F893" s="49">
        <f t="shared" ca="1" si="27"/>
        <v>260.29074484027615</v>
      </c>
    </row>
    <row r="894" spans="5:6" x14ac:dyDescent="0.25">
      <c r="E894" s="49">
        <f t="shared" ca="1" si="26"/>
        <v>2.2485199541987688E-2</v>
      </c>
      <c r="F894" s="49">
        <f t="shared" ca="1" si="27"/>
        <v>184.25717468290176</v>
      </c>
    </row>
    <row r="895" spans="5:6" x14ac:dyDescent="0.25">
      <c r="E895" s="49">
        <f t="shared" ca="1" si="26"/>
        <v>0.43499672943379752</v>
      </c>
      <c r="F895" s="49">
        <f t="shared" ca="1" si="27"/>
        <v>242.61589130104875</v>
      </c>
    </row>
    <row r="896" spans="5:6" x14ac:dyDescent="0.25">
      <c r="E896" s="49">
        <f t="shared" ca="1" si="26"/>
        <v>1.9781471010852258E-2</v>
      </c>
      <c r="F896" s="49">
        <f t="shared" ca="1" si="27"/>
        <v>182.72563017644643</v>
      </c>
    </row>
    <row r="897" spans="5:6" x14ac:dyDescent="0.25">
      <c r="E897" s="49">
        <f t="shared" ca="1" si="26"/>
        <v>0.56009490639106085</v>
      </c>
      <c r="F897" s="49">
        <f t="shared" ca="1" si="27"/>
        <v>253.69873971090894</v>
      </c>
    </row>
    <row r="898" spans="5:6" x14ac:dyDescent="0.25">
      <c r="E898" s="49">
        <f t="shared" ca="1" si="26"/>
        <v>0.32025546070613264</v>
      </c>
      <c r="F898" s="49">
        <f t="shared" ca="1" si="27"/>
        <v>232.25044543347724</v>
      </c>
    </row>
    <row r="899" spans="5:6" x14ac:dyDescent="0.25">
      <c r="E899" s="49">
        <f t="shared" ca="1" si="26"/>
        <v>0.66949191499591865</v>
      </c>
      <c r="F899" s="49">
        <f t="shared" ca="1" si="27"/>
        <v>264.10062237672207</v>
      </c>
    </row>
    <row r="900" spans="5:6" x14ac:dyDescent="0.25">
      <c r="E900" s="49">
        <f t="shared" ref="E900:E963" ca="1" si="28">RAND()</f>
        <v>0.53132345503483525</v>
      </c>
      <c r="F900" s="49">
        <f t="shared" ref="F900:F963" ca="1" si="29">_xlfn.GAMMA.INV(E900,$C$3,$C$4)</f>
        <v>251.11363153220981</v>
      </c>
    </row>
    <row r="901" spans="5:6" x14ac:dyDescent="0.25">
      <c r="E901" s="49">
        <f t="shared" ca="1" si="28"/>
        <v>0.49004326767506889</v>
      </c>
      <c r="F901" s="49">
        <f t="shared" ca="1" si="29"/>
        <v>247.45731235553123</v>
      </c>
    </row>
    <row r="902" spans="5:6" x14ac:dyDescent="0.25">
      <c r="E902" s="49">
        <f t="shared" ca="1" si="28"/>
        <v>0.58360317450722909</v>
      </c>
      <c r="F902" s="49">
        <f t="shared" ca="1" si="29"/>
        <v>255.84491298624161</v>
      </c>
    </row>
    <row r="903" spans="5:6" x14ac:dyDescent="0.25">
      <c r="E903" s="49">
        <f t="shared" ca="1" si="28"/>
        <v>0.30092462573890622</v>
      </c>
      <c r="F903" s="49">
        <f t="shared" ca="1" si="29"/>
        <v>230.41136335630313</v>
      </c>
    </row>
    <row r="904" spans="5:6" x14ac:dyDescent="0.25">
      <c r="E904" s="49">
        <f t="shared" ca="1" si="28"/>
        <v>0.29162873559914448</v>
      </c>
      <c r="F904" s="49">
        <f t="shared" ca="1" si="29"/>
        <v>229.51185104313731</v>
      </c>
    </row>
    <row r="905" spans="5:6" x14ac:dyDescent="0.25">
      <c r="E905" s="49">
        <f t="shared" ca="1" si="28"/>
        <v>0.34690506683836531</v>
      </c>
      <c r="F905" s="49">
        <f t="shared" ca="1" si="29"/>
        <v>234.72745174038053</v>
      </c>
    </row>
    <row r="906" spans="5:6" x14ac:dyDescent="0.25">
      <c r="E906" s="49">
        <f t="shared" ca="1" si="28"/>
        <v>0.64835257539949998</v>
      </c>
      <c r="F906" s="49">
        <f t="shared" ca="1" si="29"/>
        <v>261.99164942793243</v>
      </c>
    </row>
    <row r="907" spans="5:6" x14ac:dyDescent="0.25">
      <c r="E907" s="49">
        <f t="shared" ca="1" si="28"/>
        <v>0.54981318004484403</v>
      </c>
      <c r="F907" s="49">
        <f t="shared" ca="1" si="29"/>
        <v>252.77034864890578</v>
      </c>
    </row>
    <row r="908" spans="5:6" x14ac:dyDescent="0.25">
      <c r="E908" s="49">
        <f t="shared" ca="1" si="28"/>
        <v>0.50932935182719263</v>
      </c>
      <c r="F908" s="49">
        <f t="shared" ca="1" si="29"/>
        <v>249.15988286231971</v>
      </c>
    </row>
    <row r="909" spans="5:6" x14ac:dyDescent="0.25">
      <c r="E909" s="49">
        <f t="shared" ca="1" si="28"/>
        <v>5.0299568420367757E-2</v>
      </c>
      <c r="F909" s="49">
        <f t="shared" ca="1" si="29"/>
        <v>194.91033053915248</v>
      </c>
    </row>
    <row r="910" spans="5:6" x14ac:dyDescent="0.25">
      <c r="E910" s="49">
        <f t="shared" ca="1" si="28"/>
        <v>0.28920518843444887</v>
      </c>
      <c r="F910" s="49">
        <f t="shared" ca="1" si="29"/>
        <v>229.2755595597967</v>
      </c>
    </row>
    <row r="911" spans="5:6" x14ac:dyDescent="0.25">
      <c r="E911" s="49">
        <f t="shared" ca="1" si="28"/>
        <v>7.3519292638371869E-2</v>
      </c>
      <c r="F911" s="49">
        <f t="shared" ca="1" si="29"/>
        <v>200.70798914750867</v>
      </c>
    </row>
    <row r="912" spans="5:6" x14ac:dyDescent="0.25">
      <c r="E912" s="49">
        <f t="shared" ca="1" si="28"/>
        <v>0.62361538614352474</v>
      </c>
      <c r="F912" s="49">
        <f t="shared" ca="1" si="29"/>
        <v>259.59443487613095</v>
      </c>
    </row>
    <row r="913" spans="5:6" x14ac:dyDescent="0.25">
      <c r="E913" s="49">
        <f t="shared" ca="1" si="28"/>
        <v>0.14798338376305631</v>
      </c>
      <c r="F913" s="49">
        <f t="shared" ca="1" si="29"/>
        <v>213.32508848954834</v>
      </c>
    </row>
    <row r="914" spans="5:6" x14ac:dyDescent="0.25">
      <c r="E914" s="49">
        <f t="shared" ca="1" si="28"/>
        <v>0.58607869496995524</v>
      </c>
      <c r="F914" s="49">
        <f t="shared" ca="1" si="29"/>
        <v>256.07307252972879</v>
      </c>
    </row>
    <row r="915" spans="5:6" x14ac:dyDescent="0.25">
      <c r="E915" s="49">
        <f t="shared" ca="1" si="28"/>
        <v>9.5451348612207165E-2</v>
      </c>
      <c r="F915" s="49">
        <f t="shared" ca="1" si="29"/>
        <v>205.077947026472</v>
      </c>
    </row>
    <row r="916" spans="5:6" x14ac:dyDescent="0.25">
      <c r="E916" s="49">
        <f t="shared" ca="1" si="28"/>
        <v>3.1987508865138792E-2</v>
      </c>
      <c r="F916" s="49">
        <f t="shared" ca="1" si="29"/>
        <v>188.68550389840638</v>
      </c>
    </row>
    <row r="917" spans="5:6" x14ac:dyDescent="0.25">
      <c r="E917" s="49">
        <f t="shared" ca="1" si="28"/>
        <v>0.16705186895533508</v>
      </c>
      <c r="F917" s="49">
        <f t="shared" ca="1" si="29"/>
        <v>215.85517817292401</v>
      </c>
    </row>
    <row r="918" spans="5:6" x14ac:dyDescent="0.25">
      <c r="E918" s="49">
        <f t="shared" ca="1" si="28"/>
        <v>0.84917473339185412</v>
      </c>
      <c r="F918" s="49">
        <f t="shared" ca="1" si="29"/>
        <v>286.51022143167557</v>
      </c>
    </row>
    <row r="919" spans="5:6" x14ac:dyDescent="0.25">
      <c r="E919" s="49">
        <f t="shared" ca="1" si="28"/>
        <v>0.11140613828978507</v>
      </c>
      <c r="F919" s="49">
        <f t="shared" ca="1" si="29"/>
        <v>207.84105619154116</v>
      </c>
    </row>
    <row r="920" spans="5:6" x14ac:dyDescent="0.25">
      <c r="E920" s="49">
        <f t="shared" ca="1" si="28"/>
        <v>0.85965487825677867</v>
      </c>
      <c r="F920" s="49">
        <f t="shared" ca="1" si="29"/>
        <v>288.28994662238301</v>
      </c>
    </row>
    <row r="921" spans="5:6" x14ac:dyDescent="0.25">
      <c r="E921" s="49">
        <f t="shared" ca="1" si="28"/>
        <v>0.8506347615743507</v>
      </c>
      <c r="F921" s="49">
        <f t="shared" ca="1" si="29"/>
        <v>286.75265297220346</v>
      </c>
    </row>
    <row r="922" spans="5:6" x14ac:dyDescent="0.25">
      <c r="E922" s="49">
        <f t="shared" ca="1" si="28"/>
        <v>0.4088382747762771</v>
      </c>
      <c r="F922" s="49">
        <f t="shared" ca="1" si="29"/>
        <v>240.30472244028658</v>
      </c>
    </row>
    <row r="923" spans="5:6" x14ac:dyDescent="0.25">
      <c r="E923" s="49">
        <f t="shared" ca="1" si="28"/>
        <v>0.86574913506578155</v>
      </c>
      <c r="F923" s="49">
        <f t="shared" ca="1" si="29"/>
        <v>289.37014045453333</v>
      </c>
    </row>
    <row r="924" spans="5:6" x14ac:dyDescent="0.25">
      <c r="E924" s="49">
        <f t="shared" ca="1" si="28"/>
        <v>0.34287033353805629</v>
      </c>
      <c r="F924" s="49">
        <f t="shared" ca="1" si="29"/>
        <v>234.35619759601292</v>
      </c>
    </row>
    <row r="925" spans="5:6" x14ac:dyDescent="0.25">
      <c r="E925" s="49">
        <f t="shared" ca="1" si="28"/>
        <v>0.17773849047917234</v>
      </c>
      <c r="F925" s="49">
        <f t="shared" ca="1" si="29"/>
        <v>217.19997256005243</v>
      </c>
    </row>
    <row r="926" spans="5:6" x14ac:dyDescent="0.25">
      <c r="E926" s="49">
        <f t="shared" ca="1" si="28"/>
        <v>0.97476493401364073</v>
      </c>
      <c r="F926" s="49">
        <f t="shared" ca="1" si="29"/>
        <v>323.73490379065231</v>
      </c>
    </row>
    <row r="927" spans="5:6" x14ac:dyDescent="0.25">
      <c r="E927" s="49">
        <f t="shared" ca="1" si="28"/>
        <v>0.70726706599623235</v>
      </c>
      <c r="F927" s="49">
        <f t="shared" ca="1" si="29"/>
        <v>268.04240601476323</v>
      </c>
    </row>
    <row r="928" spans="5:6" x14ac:dyDescent="0.25">
      <c r="E928" s="49">
        <f t="shared" ca="1" si="28"/>
        <v>0.89793584590431696</v>
      </c>
      <c r="F928" s="49">
        <f t="shared" ca="1" si="29"/>
        <v>295.78316573209861</v>
      </c>
    </row>
    <row r="929" spans="5:6" x14ac:dyDescent="0.25">
      <c r="E929" s="49">
        <f t="shared" ca="1" si="28"/>
        <v>0.33925932499902056</v>
      </c>
      <c r="F929" s="49">
        <f t="shared" ca="1" si="29"/>
        <v>234.02286862826992</v>
      </c>
    </row>
    <row r="930" spans="5:6" x14ac:dyDescent="0.25">
      <c r="E930" s="49">
        <f t="shared" ca="1" si="28"/>
        <v>0.34477705395024205</v>
      </c>
      <c r="F930" s="49">
        <f t="shared" ca="1" si="29"/>
        <v>234.53179684815535</v>
      </c>
    </row>
    <row r="931" spans="5:6" x14ac:dyDescent="0.25">
      <c r="E931" s="49">
        <f t="shared" ca="1" si="28"/>
        <v>0.65815527101451332</v>
      </c>
      <c r="F931" s="49">
        <f t="shared" ca="1" si="29"/>
        <v>262.96204753894051</v>
      </c>
    </row>
    <row r="932" spans="5:6" x14ac:dyDescent="0.25">
      <c r="E932" s="49">
        <f t="shared" ca="1" si="28"/>
        <v>5.7636622140841087E-2</v>
      </c>
      <c r="F932" s="49">
        <f t="shared" ca="1" si="29"/>
        <v>196.92243383681617</v>
      </c>
    </row>
    <row r="933" spans="5:6" x14ac:dyDescent="0.25">
      <c r="E933" s="49">
        <f t="shared" ca="1" si="28"/>
        <v>0.36896839745043097</v>
      </c>
      <c r="F933" s="49">
        <f t="shared" ca="1" si="29"/>
        <v>236.73768765167773</v>
      </c>
    </row>
    <row r="934" spans="5:6" x14ac:dyDescent="0.25">
      <c r="E934" s="49">
        <f t="shared" ca="1" si="28"/>
        <v>0.20945546268450854</v>
      </c>
      <c r="F934" s="49">
        <f t="shared" ca="1" si="29"/>
        <v>220.94623183174872</v>
      </c>
    </row>
    <row r="935" spans="5:6" x14ac:dyDescent="0.25">
      <c r="E935" s="49">
        <f t="shared" ca="1" si="28"/>
        <v>0.75470057617200481</v>
      </c>
      <c r="F935" s="49">
        <f t="shared" ca="1" si="29"/>
        <v>273.41085931357446</v>
      </c>
    </row>
    <row r="936" spans="5:6" x14ac:dyDescent="0.25">
      <c r="E936" s="49">
        <f t="shared" ca="1" si="28"/>
        <v>6.4523175698456559E-2</v>
      </c>
      <c r="F936" s="49">
        <f t="shared" ca="1" si="29"/>
        <v>198.64620080908193</v>
      </c>
    </row>
    <row r="937" spans="5:6" x14ac:dyDescent="0.25">
      <c r="E937" s="49">
        <f t="shared" ca="1" si="28"/>
        <v>0.85530678912104052</v>
      </c>
      <c r="F937" s="49">
        <f t="shared" ca="1" si="29"/>
        <v>287.5401730446593</v>
      </c>
    </row>
    <row r="938" spans="5:6" x14ac:dyDescent="0.25">
      <c r="E938" s="49">
        <f t="shared" ca="1" si="28"/>
        <v>0.40718924947533963</v>
      </c>
      <c r="F938" s="49">
        <f t="shared" ca="1" si="29"/>
        <v>240.15843472438854</v>
      </c>
    </row>
    <row r="939" spans="5:6" x14ac:dyDescent="0.25">
      <c r="E939" s="49">
        <f t="shared" ca="1" si="28"/>
        <v>0.47718348309529246</v>
      </c>
      <c r="F939" s="49">
        <f t="shared" ca="1" si="29"/>
        <v>246.32548618395603</v>
      </c>
    </row>
    <row r="940" spans="5:6" x14ac:dyDescent="0.25">
      <c r="E940" s="49">
        <f t="shared" ca="1" si="28"/>
        <v>0.71169551975321865</v>
      </c>
      <c r="F940" s="49">
        <f t="shared" ca="1" si="29"/>
        <v>268.52164504313777</v>
      </c>
    </row>
    <row r="941" spans="5:6" x14ac:dyDescent="0.25">
      <c r="E941" s="49">
        <f t="shared" ca="1" si="28"/>
        <v>0.63813058676190293</v>
      </c>
      <c r="F941" s="49">
        <f t="shared" ca="1" si="29"/>
        <v>260.99257975078166</v>
      </c>
    </row>
    <row r="942" spans="5:6" x14ac:dyDescent="0.25">
      <c r="E942" s="49">
        <f t="shared" ca="1" si="28"/>
        <v>0.27615914574074929</v>
      </c>
      <c r="F942" s="49">
        <f t="shared" ca="1" si="29"/>
        <v>227.98994570011052</v>
      </c>
    </row>
    <row r="943" spans="5:6" x14ac:dyDescent="0.25">
      <c r="E943" s="49">
        <f t="shared" ca="1" si="28"/>
        <v>0.32024399584898489</v>
      </c>
      <c r="F943" s="49">
        <f t="shared" ca="1" si="29"/>
        <v>232.24936618248736</v>
      </c>
    </row>
    <row r="944" spans="5:6" x14ac:dyDescent="0.25">
      <c r="E944" s="49">
        <f t="shared" ca="1" si="28"/>
        <v>0.87979643654021022</v>
      </c>
      <c r="F944" s="49">
        <f t="shared" ca="1" si="29"/>
        <v>292.00686205106308</v>
      </c>
    </row>
    <row r="945" spans="5:6" x14ac:dyDescent="0.25">
      <c r="E945" s="49">
        <f t="shared" ca="1" si="28"/>
        <v>0.76907260374879904</v>
      </c>
      <c r="F945" s="49">
        <f t="shared" ca="1" si="29"/>
        <v>275.15796850915092</v>
      </c>
    </row>
    <row r="946" spans="5:6" x14ac:dyDescent="0.25">
      <c r="E946" s="49">
        <f t="shared" ca="1" si="28"/>
        <v>5.1263634726519625E-2</v>
      </c>
      <c r="F946" s="49">
        <f t="shared" ca="1" si="29"/>
        <v>195.18665519027036</v>
      </c>
    </row>
    <row r="947" spans="5:6" x14ac:dyDescent="0.25">
      <c r="E947" s="49">
        <f t="shared" ca="1" si="28"/>
        <v>0.76984290042573766</v>
      </c>
      <c r="F947" s="49">
        <f t="shared" ca="1" si="29"/>
        <v>275.25349261887635</v>
      </c>
    </row>
    <row r="948" spans="5:6" x14ac:dyDescent="0.25">
      <c r="E948" s="49">
        <f t="shared" ca="1" si="28"/>
        <v>0.65005374301586583</v>
      </c>
      <c r="F948" s="49">
        <f t="shared" ca="1" si="29"/>
        <v>262.15916141955432</v>
      </c>
    </row>
    <row r="949" spans="5:6" x14ac:dyDescent="0.25">
      <c r="E949" s="49">
        <f t="shared" ca="1" si="28"/>
        <v>0.21641529004572457</v>
      </c>
      <c r="F949" s="49">
        <f t="shared" ca="1" si="29"/>
        <v>221.72723469947019</v>
      </c>
    </row>
    <row r="950" spans="5:6" x14ac:dyDescent="0.25">
      <c r="E950" s="49">
        <f t="shared" ca="1" si="28"/>
        <v>0.24563105153717402</v>
      </c>
      <c r="F950" s="49">
        <f t="shared" ca="1" si="29"/>
        <v>224.87755598296184</v>
      </c>
    </row>
    <row r="951" spans="5:6" x14ac:dyDescent="0.25">
      <c r="E951" s="49">
        <f t="shared" ca="1" si="28"/>
        <v>0.28440543095047532</v>
      </c>
      <c r="F951" s="49">
        <f t="shared" ca="1" si="29"/>
        <v>228.80530726006356</v>
      </c>
    </row>
    <row r="952" spans="5:6" x14ac:dyDescent="0.25">
      <c r="E952" s="49">
        <f t="shared" ca="1" si="28"/>
        <v>0.41804108691985575</v>
      </c>
      <c r="F952" s="49">
        <f t="shared" ca="1" si="29"/>
        <v>241.11966068071749</v>
      </c>
    </row>
    <row r="953" spans="5:6" x14ac:dyDescent="0.25">
      <c r="E953" s="49">
        <f t="shared" ca="1" si="28"/>
        <v>0.39284761187944484</v>
      </c>
      <c r="F953" s="49">
        <f t="shared" ca="1" si="29"/>
        <v>238.8822215424079</v>
      </c>
    </row>
    <row r="954" spans="5:6" x14ac:dyDescent="0.25">
      <c r="E954" s="49">
        <f t="shared" ca="1" si="28"/>
        <v>0.72393591983813721</v>
      </c>
      <c r="F954" s="49">
        <f t="shared" ca="1" si="29"/>
        <v>269.86784142190146</v>
      </c>
    </row>
    <row r="955" spans="5:6" x14ac:dyDescent="0.25">
      <c r="E955" s="49">
        <f t="shared" ca="1" si="28"/>
        <v>0.41716648086770836</v>
      </c>
      <c r="F955" s="49">
        <f t="shared" ca="1" si="29"/>
        <v>241.0423105514289</v>
      </c>
    </row>
    <row r="956" spans="5:6" x14ac:dyDescent="0.25">
      <c r="E956" s="49">
        <f t="shared" ca="1" si="28"/>
        <v>0.31275644156381477</v>
      </c>
      <c r="F956" s="49">
        <f t="shared" ca="1" si="29"/>
        <v>231.54172121060304</v>
      </c>
    </row>
    <row r="957" spans="5:6" x14ac:dyDescent="0.25">
      <c r="E957" s="49">
        <f t="shared" ca="1" si="28"/>
        <v>0.73835120336466131</v>
      </c>
      <c r="F957" s="49">
        <f t="shared" ca="1" si="29"/>
        <v>271.49743268918235</v>
      </c>
    </row>
    <row r="958" spans="5:6" x14ac:dyDescent="0.25">
      <c r="E958" s="49">
        <f t="shared" ca="1" si="28"/>
        <v>0.22375549507696779</v>
      </c>
      <c r="F958" s="49">
        <f t="shared" ca="1" si="29"/>
        <v>222.53728662311377</v>
      </c>
    </row>
    <row r="959" spans="5:6" x14ac:dyDescent="0.25">
      <c r="E959" s="49">
        <f t="shared" ca="1" si="28"/>
        <v>0.4110669929660441</v>
      </c>
      <c r="F959" s="49">
        <f t="shared" ca="1" si="29"/>
        <v>240.50230335040166</v>
      </c>
    </row>
    <row r="960" spans="5:6" x14ac:dyDescent="0.25">
      <c r="E960" s="49">
        <f t="shared" ca="1" si="28"/>
        <v>0.87629706395966422</v>
      </c>
      <c r="F960" s="49">
        <f t="shared" ca="1" si="29"/>
        <v>291.32921697559647</v>
      </c>
    </row>
    <row r="961" spans="5:6" x14ac:dyDescent="0.25">
      <c r="E961" s="49">
        <f t="shared" ca="1" si="28"/>
        <v>0.55519953995847993</v>
      </c>
      <c r="F961" s="49">
        <f t="shared" ca="1" si="29"/>
        <v>253.25601165680141</v>
      </c>
    </row>
    <row r="962" spans="5:6" x14ac:dyDescent="0.25">
      <c r="E962" s="49">
        <f t="shared" ca="1" si="28"/>
        <v>0.87460857561997651</v>
      </c>
      <c r="F962" s="49">
        <f t="shared" ca="1" si="29"/>
        <v>291.00740717626803</v>
      </c>
    </row>
    <row r="963" spans="5:6" x14ac:dyDescent="0.25">
      <c r="E963" s="49">
        <f t="shared" ca="1" si="28"/>
        <v>0.80692773766385306</v>
      </c>
      <c r="F963" s="49">
        <f t="shared" ca="1" si="29"/>
        <v>280.11977302615043</v>
      </c>
    </row>
    <row r="964" spans="5:6" x14ac:dyDescent="0.25">
      <c r="E964" s="49">
        <f t="shared" ref="E964:E1027" ca="1" si="30">RAND()</f>
        <v>0.34824286275706173</v>
      </c>
      <c r="F964" s="49">
        <f t="shared" ref="F964:F1027" ca="1" si="31">_xlfn.GAMMA.INV(E964,$C$3,$C$4)</f>
        <v>234.85028035198113</v>
      </c>
    </row>
    <row r="965" spans="5:6" x14ac:dyDescent="0.25">
      <c r="E965" s="49">
        <f t="shared" ca="1" si="30"/>
        <v>0.71490622043250307</v>
      </c>
      <c r="F965" s="49">
        <f t="shared" ca="1" si="31"/>
        <v>268.87163031140699</v>
      </c>
    </row>
    <row r="966" spans="5:6" x14ac:dyDescent="0.25">
      <c r="E966" s="49">
        <f t="shared" ca="1" si="30"/>
        <v>0.49058349134822721</v>
      </c>
      <c r="F966" s="49">
        <f t="shared" ca="1" si="31"/>
        <v>247.50490656429204</v>
      </c>
    </row>
    <row r="967" spans="5:6" x14ac:dyDescent="0.25">
      <c r="E967" s="49">
        <f t="shared" ca="1" si="30"/>
        <v>0.26178037645009622</v>
      </c>
      <c r="F967" s="49">
        <f t="shared" ca="1" si="31"/>
        <v>226.5437308754841</v>
      </c>
    </row>
    <row r="968" spans="5:6" x14ac:dyDescent="0.25">
      <c r="E968" s="49">
        <f t="shared" ca="1" si="30"/>
        <v>0.75202695234905825</v>
      </c>
      <c r="F968" s="49">
        <f t="shared" ca="1" si="31"/>
        <v>273.0928297848468</v>
      </c>
    </row>
    <row r="969" spans="5:6" x14ac:dyDescent="0.25">
      <c r="E969" s="49">
        <f t="shared" ca="1" si="30"/>
        <v>0.21456854845341689</v>
      </c>
      <c r="F969" s="49">
        <f t="shared" ca="1" si="31"/>
        <v>221.52126528272174</v>
      </c>
    </row>
    <row r="970" spans="5:6" x14ac:dyDescent="0.25">
      <c r="E970" s="49">
        <f t="shared" ca="1" si="30"/>
        <v>0.39533956392517133</v>
      </c>
      <c r="F970" s="49">
        <f t="shared" ca="1" si="31"/>
        <v>239.10452133668957</v>
      </c>
    </row>
    <row r="971" spans="5:6" x14ac:dyDescent="0.25">
      <c r="E971" s="49">
        <f t="shared" ca="1" si="30"/>
        <v>0.66456493109716663</v>
      </c>
      <c r="F971" s="49">
        <f t="shared" ca="1" si="31"/>
        <v>263.60354570958032</v>
      </c>
    </row>
    <row r="972" spans="5:6" x14ac:dyDescent="0.25">
      <c r="E972" s="49">
        <f t="shared" ca="1" si="30"/>
        <v>0.88334650037104101</v>
      </c>
      <c r="F972" s="49">
        <f t="shared" ca="1" si="31"/>
        <v>292.70977340227745</v>
      </c>
    </row>
    <row r="973" spans="5:6" x14ac:dyDescent="0.25">
      <c r="E973" s="49">
        <f t="shared" ca="1" si="30"/>
        <v>0.88217544242519896</v>
      </c>
      <c r="F973" s="49">
        <f t="shared" ca="1" si="31"/>
        <v>292.47612935993538</v>
      </c>
    </row>
    <row r="974" spans="5:6" x14ac:dyDescent="0.25">
      <c r="E974" s="49">
        <f t="shared" ca="1" si="30"/>
        <v>0.85875452213590542</v>
      </c>
      <c r="F974" s="49">
        <f t="shared" ca="1" si="31"/>
        <v>288.13330767396911</v>
      </c>
    </row>
    <row r="975" spans="5:6" x14ac:dyDescent="0.25">
      <c r="E975" s="49">
        <f t="shared" ca="1" si="30"/>
        <v>0.99481893493655793</v>
      </c>
      <c r="F975" s="49">
        <f t="shared" ca="1" si="31"/>
        <v>349.87965114741382</v>
      </c>
    </row>
    <row r="976" spans="5:6" x14ac:dyDescent="0.25">
      <c r="E976" s="49">
        <f t="shared" ca="1" si="30"/>
        <v>0.31563676382768258</v>
      </c>
      <c r="F976" s="49">
        <f t="shared" ca="1" si="31"/>
        <v>231.81461070073976</v>
      </c>
    </row>
    <row r="977" spans="5:6" x14ac:dyDescent="0.25">
      <c r="E977" s="49">
        <f t="shared" ca="1" si="30"/>
        <v>0.11426736726586006</v>
      </c>
      <c r="F977" s="49">
        <f t="shared" ca="1" si="31"/>
        <v>208.30830875307325</v>
      </c>
    </row>
    <row r="978" spans="5:6" x14ac:dyDescent="0.25">
      <c r="E978" s="49">
        <f t="shared" ca="1" si="30"/>
        <v>3.2781744082304831E-2</v>
      </c>
      <c r="F978" s="49">
        <f t="shared" ca="1" si="31"/>
        <v>189.00629785394059</v>
      </c>
    </row>
    <row r="979" spans="5:6" x14ac:dyDescent="0.25">
      <c r="E979" s="49">
        <f t="shared" ca="1" si="30"/>
        <v>0.34086216031173677</v>
      </c>
      <c r="F979" s="49">
        <f t="shared" ca="1" si="31"/>
        <v>234.17095161900545</v>
      </c>
    </row>
    <row r="980" spans="5:6" x14ac:dyDescent="0.25">
      <c r="E980" s="49">
        <f t="shared" ca="1" si="30"/>
        <v>0.32867125669102004</v>
      </c>
      <c r="F980" s="49">
        <f t="shared" ca="1" si="31"/>
        <v>233.03931513448956</v>
      </c>
    </row>
    <row r="981" spans="5:6" x14ac:dyDescent="0.25">
      <c r="E981" s="49">
        <f t="shared" ca="1" si="30"/>
        <v>0.77209093717379051</v>
      </c>
      <c r="F981" s="49">
        <f t="shared" ca="1" si="31"/>
        <v>275.53342504586669</v>
      </c>
    </row>
    <row r="982" spans="5:6" x14ac:dyDescent="0.25">
      <c r="E982" s="49">
        <f t="shared" ca="1" si="30"/>
        <v>0.92311859487816506</v>
      </c>
      <c r="F982" s="49">
        <f t="shared" ca="1" si="31"/>
        <v>302.01346430807854</v>
      </c>
    </row>
    <row r="983" spans="5:6" x14ac:dyDescent="0.25">
      <c r="E983" s="49">
        <f t="shared" ca="1" si="30"/>
        <v>0.78667530288536214</v>
      </c>
      <c r="F983" s="49">
        <f t="shared" ca="1" si="31"/>
        <v>277.3936388428009</v>
      </c>
    </row>
    <row r="984" spans="5:6" x14ac:dyDescent="0.25">
      <c r="E984" s="49">
        <f t="shared" ca="1" si="30"/>
        <v>0.38151884645327372</v>
      </c>
      <c r="F984" s="49">
        <f t="shared" ca="1" si="31"/>
        <v>237.86826959782147</v>
      </c>
    </row>
    <row r="985" spans="5:6" x14ac:dyDescent="0.25">
      <c r="E985" s="49">
        <f t="shared" ca="1" si="30"/>
        <v>0.80927464608414146</v>
      </c>
      <c r="F985" s="49">
        <f t="shared" ca="1" si="31"/>
        <v>280.44782366206454</v>
      </c>
    </row>
    <row r="986" spans="5:6" x14ac:dyDescent="0.25">
      <c r="E986" s="49">
        <f t="shared" ca="1" si="30"/>
        <v>0.94539055533838301</v>
      </c>
      <c r="F986" s="49">
        <f t="shared" ca="1" si="31"/>
        <v>309.09623697848224</v>
      </c>
    </row>
    <row r="987" spans="5:6" x14ac:dyDescent="0.25">
      <c r="E987" s="49">
        <f t="shared" ca="1" si="30"/>
        <v>0.14323999536769494</v>
      </c>
      <c r="F987" s="49">
        <f t="shared" ca="1" si="31"/>
        <v>212.66576399081501</v>
      </c>
    </row>
    <row r="988" spans="5:6" x14ac:dyDescent="0.25">
      <c r="E988" s="49">
        <f t="shared" ca="1" si="30"/>
        <v>0.48456044450853863</v>
      </c>
      <c r="F988" s="49">
        <f t="shared" ca="1" si="31"/>
        <v>246.97451001488071</v>
      </c>
    </row>
    <row r="989" spans="5:6" x14ac:dyDescent="0.25">
      <c r="E989" s="49">
        <f t="shared" ca="1" si="30"/>
        <v>0.71447705991851218</v>
      </c>
      <c r="F989" s="49">
        <f t="shared" ca="1" si="31"/>
        <v>268.82472380344609</v>
      </c>
    </row>
    <row r="990" spans="5:6" x14ac:dyDescent="0.25">
      <c r="E990" s="49">
        <f t="shared" ca="1" si="30"/>
        <v>0.84891613398584453</v>
      </c>
      <c r="F990" s="49">
        <f t="shared" ca="1" si="31"/>
        <v>286.46745930126912</v>
      </c>
    </row>
    <row r="991" spans="5:6" x14ac:dyDescent="0.25">
      <c r="E991" s="49">
        <f t="shared" ca="1" si="30"/>
        <v>4.1081192018694646E-2</v>
      </c>
      <c r="F991" s="49">
        <f t="shared" ca="1" si="31"/>
        <v>192.04354836617318</v>
      </c>
    </row>
    <row r="992" spans="5:6" x14ac:dyDescent="0.25">
      <c r="E992" s="49">
        <f t="shared" ca="1" si="30"/>
        <v>0.4240915174177543</v>
      </c>
      <c r="F992" s="49">
        <f t="shared" ca="1" si="31"/>
        <v>241.65425477056087</v>
      </c>
    </row>
    <row r="993" spans="5:6" x14ac:dyDescent="0.25">
      <c r="E993" s="49">
        <f t="shared" ca="1" si="30"/>
        <v>0.41499857963799625</v>
      </c>
      <c r="F993" s="49">
        <f t="shared" ca="1" si="31"/>
        <v>240.85049586052065</v>
      </c>
    </row>
    <row r="994" spans="5:6" x14ac:dyDescent="0.25">
      <c r="E994" s="49">
        <f t="shared" ca="1" si="30"/>
        <v>0.31943748091771251</v>
      </c>
      <c r="F994" s="49">
        <f t="shared" ca="1" si="31"/>
        <v>232.17341225125151</v>
      </c>
    </row>
    <row r="995" spans="5:6" x14ac:dyDescent="0.25">
      <c r="E995" s="49">
        <f t="shared" ca="1" si="30"/>
        <v>0.57381513050195443</v>
      </c>
      <c r="F995" s="49">
        <f t="shared" ca="1" si="31"/>
        <v>254.94699830729377</v>
      </c>
    </row>
    <row r="996" spans="5:6" x14ac:dyDescent="0.25">
      <c r="E996" s="49">
        <f t="shared" ca="1" si="30"/>
        <v>0.47311203782622335</v>
      </c>
      <c r="F996" s="49">
        <f t="shared" ca="1" si="31"/>
        <v>245.96748924331649</v>
      </c>
    </row>
    <row r="997" spans="5:6" x14ac:dyDescent="0.25">
      <c r="E997" s="49">
        <f t="shared" ca="1" si="30"/>
        <v>0.39179632034391021</v>
      </c>
      <c r="F997" s="49">
        <f t="shared" ca="1" si="31"/>
        <v>238.78836345852767</v>
      </c>
    </row>
    <row r="998" spans="5:6" x14ac:dyDescent="0.25">
      <c r="E998" s="49">
        <f t="shared" ca="1" si="30"/>
        <v>0.99799160892881134</v>
      </c>
      <c r="F998" s="49">
        <f t="shared" ca="1" si="31"/>
        <v>363.88252629740055</v>
      </c>
    </row>
    <row r="999" spans="5:6" x14ac:dyDescent="0.25">
      <c r="E999" s="49">
        <f t="shared" ca="1" si="30"/>
        <v>0.41539754266787243</v>
      </c>
      <c r="F999" s="49">
        <f t="shared" ca="1" si="31"/>
        <v>240.88580523014829</v>
      </c>
    </row>
    <row r="1000" spans="5:6" x14ac:dyDescent="0.25">
      <c r="E1000" s="49">
        <f t="shared" ca="1" si="30"/>
        <v>0.20070337584866338</v>
      </c>
      <c r="F1000" s="49">
        <f t="shared" ca="1" si="31"/>
        <v>219.94480785027724</v>
      </c>
    </row>
    <row r="1001" spans="5:6" x14ac:dyDescent="0.25">
      <c r="E1001" s="49">
        <f t="shared" ca="1" si="30"/>
        <v>0.26610214294816958</v>
      </c>
      <c r="F1001" s="49">
        <f t="shared" ca="1" si="31"/>
        <v>226.98187459458558</v>
      </c>
    </row>
    <row r="1002" spans="5:6" x14ac:dyDescent="0.25">
      <c r="E1002" s="49">
        <f t="shared" ca="1" si="30"/>
        <v>0.26268860712984998</v>
      </c>
      <c r="F1002" s="49">
        <f t="shared" ca="1" si="31"/>
        <v>226.63606520047054</v>
      </c>
    </row>
    <row r="1003" spans="5:6" x14ac:dyDescent="0.25">
      <c r="E1003" s="49">
        <f t="shared" ca="1" si="30"/>
        <v>0.76263881030560099</v>
      </c>
      <c r="F1003" s="49">
        <f t="shared" ca="1" si="31"/>
        <v>274.36778170789177</v>
      </c>
    </row>
    <row r="1004" spans="5:6" x14ac:dyDescent="0.25">
      <c r="E1004" s="49">
        <f t="shared" ca="1" si="30"/>
        <v>0.13021808088246478</v>
      </c>
      <c r="F1004" s="49">
        <f t="shared" ca="1" si="31"/>
        <v>210.78360695211242</v>
      </c>
    </row>
    <row r="1005" spans="5:6" x14ac:dyDescent="0.25">
      <c r="E1005" s="49">
        <f t="shared" ca="1" si="30"/>
        <v>0.51407835481247033</v>
      </c>
      <c r="F1005" s="49">
        <f t="shared" ca="1" si="31"/>
        <v>249.58046149420213</v>
      </c>
    </row>
    <row r="1006" spans="5:6" x14ac:dyDescent="0.25">
      <c r="E1006" s="49">
        <f t="shared" ca="1" si="30"/>
        <v>0.47930653051222327</v>
      </c>
      <c r="F1006" s="49">
        <f t="shared" ca="1" si="31"/>
        <v>246.5122153896132</v>
      </c>
    </row>
    <row r="1007" spans="5:6" x14ac:dyDescent="0.25">
      <c r="E1007" s="49">
        <f t="shared" ca="1" si="30"/>
        <v>0.75367166166867638</v>
      </c>
      <c r="F1007" s="49">
        <f t="shared" ca="1" si="31"/>
        <v>273.28822139044962</v>
      </c>
    </row>
    <row r="1008" spans="5:6" x14ac:dyDescent="0.25">
      <c r="E1008" s="49">
        <f t="shared" ca="1" si="30"/>
        <v>0.50388387948034841</v>
      </c>
      <c r="F1008" s="49">
        <f t="shared" ca="1" si="31"/>
        <v>248.67834618554954</v>
      </c>
    </row>
    <row r="1009" spans="5:6" x14ac:dyDescent="0.25">
      <c r="E1009" s="49">
        <f t="shared" ca="1" si="30"/>
        <v>0.36566449673906021</v>
      </c>
      <c r="F1009" s="49">
        <f t="shared" ca="1" si="31"/>
        <v>236.43862473352968</v>
      </c>
    </row>
    <row r="1010" spans="5:6" x14ac:dyDescent="0.25">
      <c r="E1010" s="49">
        <f t="shared" ca="1" si="30"/>
        <v>0.88870302169830417</v>
      </c>
      <c r="F1010" s="49">
        <f t="shared" ca="1" si="31"/>
        <v>293.80188879637245</v>
      </c>
    </row>
    <row r="1011" spans="5:6" x14ac:dyDescent="0.25">
      <c r="E1011" s="49">
        <f t="shared" ca="1" si="30"/>
        <v>0.77603946364504561</v>
      </c>
      <c r="F1011" s="49">
        <f t="shared" ca="1" si="31"/>
        <v>276.02936047925516</v>
      </c>
    </row>
    <row r="1012" spans="5:6" x14ac:dyDescent="0.25">
      <c r="E1012" s="49">
        <f t="shared" ca="1" si="30"/>
        <v>0.74482206018616848</v>
      </c>
      <c r="F1012" s="49">
        <f t="shared" ca="1" si="31"/>
        <v>272.24596283593473</v>
      </c>
    </row>
    <row r="1013" spans="5:6" x14ac:dyDescent="0.25">
      <c r="E1013" s="49">
        <f t="shared" ca="1" si="30"/>
        <v>0.67384666877082489</v>
      </c>
      <c r="F1013" s="49">
        <f t="shared" ca="1" si="31"/>
        <v>264.54296014600561</v>
      </c>
    </row>
    <row r="1014" spans="5:6" x14ac:dyDescent="0.25">
      <c r="E1014" s="49">
        <f t="shared" ca="1" si="30"/>
        <v>0.81866071279194574</v>
      </c>
      <c r="F1014" s="49">
        <f t="shared" ca="1" si="31"/>
        <v>281.78793611111826</v>
      </c>
    </row>
    <row r="1015" spans="5:6" x14ac:dyDescent="0.25">
      <c r="E1015" s="49">
        <f t="shared" ca="1" si="30"/>
        <v>6.1724385252221681E-2</v>
      </c>
      <c r="F1015" s="49">
        <f t="shared" ca="1" si="31"/>
        <v>197.96263066510323</v>
      </c>
    </row>
    <row r="1016" spans="5:6" x14ac:dyDescent="0.25">
      <c r="E1016" s="49">
        <f t="shared" ca="1" si="30"/>
        <v>0.42141053951279384</v>
      </c>
      <c r="F1016" s="49">
        <f t="shared" ca="1" si="31"/>
        <v>241.41747853859928</v>
      </c>
    </row>
    <row r="1017" spans="5:6" x14ac:dyDescent="0.25">
      <c r="E1017" s="49">
        <f t="shared" ca="1" si="30"/>
        <v>0.56910492106029154</v>
      </c>
      <c r="F1017" s="49">
        <f t="shared" ca="1" si="31"/>
        <v>254.51716849257929</v>
      </c>
    </row>
    <row r="1018" spans="5:6" x14ac:dyDescent="0.25">
      <c r="E1018" s="49">
        <f t="shared" ca="1" si="30"/>
        <v>0.79162168864180282</v>
      </c>
      <c r="F1018" s="49">
        <f t="shared" ca="1" si="31"/>
        <v>278.04313894389384</v>
      </c>
    </row>
    <row r="1019" spans="5:6" x14ac:dyDescent="0.25">
      <c r="E1019" s="49">
        <f t="shared" ca="1" si="30"/>
        <v>0.90868612095038837</v>
      </c>
      <c r="F1019" s="49">
        <f t="shared" ca="1" si="31"/>
        <v>298.274392119624</v>
      </c>
    </row>
    <row r="1020" spans="5:6" x14ac:dyDescent="0.25">
      <c r="E1020" s="49">
        <f t="shared" ca="1" si="30"/>
        <v>0.2697448793620254</v>
      </c>
      <c r="F1020" s="49">
        <f t="shared" ca="1" si="31"/>
        <v>227.34882200642278</v>
      </c>
    </row>
    <row r="1021" spans="5:6" x14ac:dyDescent="0.25">
      <c r="E1021" s="49">
        <f t="shared" ca="1" si="30"/>
        <v>0.62133141905324907</v>
      </c>
      <c r="F1021" s="49">
        <f t="shared" ca="1" si="31"/>
        <v>259.37647439990184</v>
      </c>
    </row>
    <row r="1022" spans="5:6" x14ac:dyDescent="0.25">
      <c r="E1022" s="49">
        <f t="shared" ca="1" si="30"/>
        <v>0.16448567339329268</v>
      </c>
      <c r="F1022" s="49">
        <f t="shared" ca="1" si="31"/>
        <v>215.52494585573098</v>
      </c>
    </row>
    <row r="1023" spans="5:6" x14ac:dyDescent="0.25">
      <c r="E1023" s="49">
        <f t="shared" ca="1" si="30"/>
        <v>0.99169452577229167</v>
      </c>
      <c r="F1023" s="49">
        <f t="shared" ca="1" si="31"/>
        <v>342.50489831863979</v>
      </c>
    </row>
    <row r="1024" spans="5:6" x14ac:dyDescent="0.25">
      <c r="E1024" s="49">
        <f t="shared" ca="1" si="30"/>
        <v>0.5038331711352777</v>
      </c>
      <c r="F1024" s="49">
        <f t="shared" ca="1" si="31"/>
        <v>248.67386546565672</v>
      </c>
    </row>
    <row r="1025" spans="5:6" x14ac:dyDescent="0.25">
      <c r="E1025" s="49">
        <f t="shared" ca="1" si="30"/>
        <v>0.74106233169731839</v>
      </c>
      <c r="F1025" s="49">
        <f t="shared" ca="1" si="31"/>
        <v>271.80970213748401</v>
      </c>
    </row>
    <row r="1026" spans="5:6" x14ac:dyDescent="0.25">
      <c r="E1026" s="49">
        <f t="shared" ca="1" si="30"/>
        <v>0.67273234175347441</v>
      </c>
      <c r="F1026" s="49">
        <f t="shared" ca="1" si="31"/>
        <v>264.42949834969164</v>
      </c>
    </row>
    <row r="1027" spans="5:6" x14ac:dyDescent="0.25">
      <c r="E1027" s="49">
        <f t="shared" ca="1" si="30"/>
        <v>0.41823804920748742</v>
      </c>
      <c r="F1027" s="49">
        <f t="shared" ca="1" si="31"/>
        <v>241.13707734844385</v>
      </c>
    </row>
    <row r="1028" spans="5:6" x14ac:dyDescent="0.25">
      <c r="E1028" s="49">
        <f t="shared" ref="E1028:E1091" ca="1" si="32">RAND()</f>
        <v>0.87783815880449045</v>
      </c>
      <c r="F1028" s="49">
        <f t="shared" ref="F1028:F1091" ca="1" si="33">_xlfn.GAMMA.INV(E1028,$C$3,$C$4)</f>
        <v>291.62583759592633</v>
      </c>
    </row>
    <row r="1029" spans="5:6" x14ac:dyDescent="0.25">
      <c r="E1029" s="49">
        <f t="shared" ca="1" si="32"/>
        <v>0.18303998293028301</v>
      </c>
      <c r="F1029" s="49">
        <f t="shared" ca="1" si="33"/>
        <v>217.85015809300285</v>
      </c>
    </row>
    <row r="1030" spans="5:6" x14ac:dyDescent="0.25">
      <c r="E1030" s="49">
        <f t="shared" ca="1" si="32"/>
        <v>0.8303950234049835</v>
      </c>
      <c r="F1030" s="49">
        <f t="shared" ca="1" si="33"/>
        <v>283.5323160087454</v>
      </c>
    </row>
    <row r="1031" spans="5:6" x14ac:dyDescent="0.25">
      <c r="E1031" s="49">
        <f t="shared" ca="1" si="32"/>
        <v>2.5681403972662387E-2</v>
      </c>
      <c r="F1031" s="49">
        <f t="shared" ca="1" si="33"/>
        <v>185.88848910646038</v>
      </c>
    </row>
    <row r="1032" spans="5:6" x14ac:dyDescent="0.25">
      <c r="E1032" s="49">
        <f t="shared" ca="1" si="32"/>
        <v>0.24333912829813142</v>
      </c>
      <c r="F1032" s="49">
        <f t="shared" ca="1" si="33"/>
        <v>224.63711967216818</v>
      </c>
    </row>
    <row r="1033" spans="5:6" x14ac:dyDescent="0.25">
      <c r="E1033" s="49">
        <f t="shared" ca="1" si="32"/>
        <v>0.44423586493287526</v>
      </c>
      <c r="F1033" s="49">
        <f t="shared" ca="1" si="33"/>
        <v>243.42916124308684</v>
      </c>
    </row>
    <row r="1034" spans="5:6" x14ac:dyDescent="0.25">
      <c r="E1034" s="49">
        <f t="shared" ca="1" si="32"/>
        <v>0.98217627992683998</v>
      </c>
      <c r="F1034" s="49">
        <f t="shared" ca="1" si="33"/>
        <v>329.85361463774734</v>
      </c>
    </row>
    <row r="1035" spans="5:6" x14ac:dyDescent="0.25">
      <c r="E1035" s="49">
        <f t="shared" ca="1" si="32"/>
        <v>0.7239569187878595</v>
      </c>
      <c r="F1035" s="49">
        <f t="shared" ca="1" si="33"/>
        <v>269.87017933982293</v>
      </c>
    </row>
    <row r="1036" spans="5:6" x14ac:dyDescent="0.25">
      <c r="E1036" s="49">
        <f t="shared" ca="1" si="32"/>
        <v>0.20660091716600626</v>
      </c>
      <c r="F1036" s="49">
        <f t="shared" ca="1" si="33"/>
        <v>220.62205348303794</v>
      </c>
    </row>
    <row r="1037" spans="5:6" x14ac:dyDescent="0.25">
      <c r="E1037" s="49">
        <f t="shared" ca="1" si="32"/>
        <v>0.89169032330111564</v>
      </c>
      <c r="F1037" s="49">
        <f t="shared" ca="1" si="33"/>
        <v>294.42856953703767</v>
      </c>
    </row>
    <row r="1038" spans="5:6" x14ac:dyDescent="0.25">
      <c r="E1038" s="49">
        <f t="shared" ca="1" si="32"/>
        <v>0.5055892833495218</v>
      </c>
      <c r="F1038" s="49">
        <f t="shared" ca="1" si="33"/>
        <v>248.82907511171706</v>
      </c>
    </row>
    <row r="1039" spans="5:6" x14ac:dyDescent="0.25">
      <c r="E1039" s="49">
        <f t="shared" ca="1" si="32"/>
        <v>0.48471976539145112</v>
      </c>
      <c r="F1039" s="49">
        <f t="shared" ca="1" si="33"/>
        <v>246.98853368064061</v>
      </c>
    </row>
    <row r="1040" spans="5:6" x14ac:dyDescent="0.25">
      <c r="E1040" s="49">
        <f t="shared" ca="1" si="32"/>
        <v>0.45127878491240414</v>
      </c>
      <c r="F1040" s="49">
        <f t="shared" ca="1" si="33"/>
        <v>244.04851382133512</v>
      </c>
    </row>
    <row r="1041" spans="5:6" x14ac:dyDescent="0.25">
      <c r="E1041" s="49">
        <f t="shared" ca="1" si="32"/>
        <v>0.62378441916962712</v>
      </c>
      <c r="F1041" s="49">
        <f t="shared" ca="1" si="33"/>
        <v>259.61058696528681</v>
      </c>
    </row>
    <row r="1042" spans="5:6" x14ac:dyDescent="0.25">
      <c r="E1042" s="49">
        <f t="shared" ca="1" si="32"/>
        <v>0.47794246411999197</v>
      </c>
      <c r="F1042" s="49">
        <f t="shared" ca="1" si="33"/>
        <v>246.39223655117524</v>
      </c>
    </row>
    <row r="1043" spans="5:6" x14ac:dyDescent="0.25">
      <c r="E1043" s="49">
        <f t="shared" ca="1" si="32"/>
        <v>0.55307252817866936</v>
      </c>
      <c r="F1043" s="49">
        <f t="shared" ca="1" si="33"/>
        <v>253.06404999848149</v>
      </c>
    </row>
    <row r="1044" spans="5:6" x14ac:dyDescent="0.25">
      <c r="E1044" s="49">
        <f t="shared" ca="1" si="32"/>
        <v>0.80027289743861119</v>
      </c>
      <c r="F1044" s="49">
        <f t="shared" ca="1" si="33"/>
        <v>279.20390197625073</v>
      </c>
    </row>
    <row r="1045" spans="5:6" x14ac:dyDescent="0.25">
      <c r="E1045" s="49">
        <f t="shared" ca="1" si="32"/>
        <v>0.42578845545924893</v>
      </c>
      <c r="F1045" s="49">
        <f t="shared" ca="1" si="33"/>
        <v>241.80404254925935</v>
      </c>
    </row>
    <row r="1046" spans="5:6" x14ac:dyDescent="0.25">
      <c r="E1046" s="49">
        <f t="shared" ca="1" si="32"/>
        <v>0.39757828285046815</v>
      </c>
      <c r="F1046" s="49">
        <f t="shared" ca="1" si="33"/>
        <v>239.3040230753146</v>
      </c>
    </row>
    <row r="1047" spans="5:6" x14ac:dyDescent="0.25">
      <c r="E1047" s="49">
        <f t="shared" ca="1" si="32"/>
        <v>0.73544466358701999</v>
      </c>
      <c r="F1047" s="49">
        <f t="shared" ca="1" si="33"/>
        <v>271.16475583471066</v>
      </c>
    </row>
    <row r="1048" spans="5:6" x14ac:dyDescent="0.25">
      <c r="E1048" s="49">
        <f t="shared" ca="1" si="32"/>
        <v>0.12440468273932292</v>
      </c>
      <c r="F1048" s="49">
        <f t="shared" ca="1" si="33"/>
        <v>209.90518907055002</v>
      </c>
    </row>
    <row r="1049" spans="5:6" x14ac:dyDescent="0.25">
      <c r="E1049" s="49">
        <f t="shared" ca="1" si="32"/>
        <v>0.98912037684357634</v>
      </c>
      <c r="F1049" s="49">
        <f t="shared" ca="1" si="33"/>
        <v>338.14247547420558</v>
      </c>
    </row>
    <row r="1050" spans="5:6" x14ac:dyDescent="0.25">
      <c r="E1050" s="49">
        <f t="shared" ca="1" si="32"/>
        <v>0.28980720878323551</v>
      </c>
      <c r="F1050" s="49">
        <f t="shared" ca="1" si="33"/>
        <v>229.33432651213076</v>
      </c>
    </row>
    <row r="1051" spans="5:6" x14ac:dyDescent="0.25">
      <c r="E1051" s="49">
        <f t="shared" ca="1" si="32"/>
        <v>0.76944432765934867</v>
      </c>
      <c r="F1051" s="49">
        <f t="shared" ca="1" si="33"/>
        <v>275.20404080090293</v>
      </c>
    </row>
    <row r="1052" spans="5:6" x14ac:dyDescent="0.25">
      <c r="E1052" s="49">
        <f t="shared" ca="1" si="32"/>
        <v>0.9084939052110873</v>
      </c>
      <c r="F1052" s="49">
        <f t="shared" ca="1" si="33"/>
        <v>298.22787259754267</v>
      </c>
    </row>
    <row r="1053" spans="5:6" x14ac:dyDescent="0.25">
      <c r="E1053" s="49">
        <f t="shared" ca="1" si="32"/>
        <v>0.36171782905714123</v>
      </c>
      <c r="F1053" s="49">
        <f t="shared" ca="1" si="33"/>
        <v>236.08052665156765</v>
      </c>
    </row>
    <row r="1054" spans="5:6" x14ac:dyDescent="0.25">
      <c r="E1054" s="49">
        <f t="shared" ca="1" si="32"/>
        <v>3.1040733191081138E-2</v>
      </c>
      <c r="F1054" s="49">
        <f t="shared" ca="1" si="33"/>
        <v>188.29489072057854</v>
      </c>
    </row>
    <row r="1055" spans="5:6" x14ac:dyDescent="0.25">
      <c r="E1055" s="49">
        <f t="shared" ca="1" si="32"/>
        <v>0.41487794049425675</v>
      </c>
      <c r="F1055" s="49">
        <f t="shared" ca="1" si="33"/>
        <v>240.83981810687681</v>
      </c>
    </row>
    <row r="1056" spans="5:6" x14ac:dyDescent="0.25">
      <c r="E1056" s="49">
        <f t="shared" ca="1" si="32"/>
        <v>0.11496067893479456</v>
      </c>
      <c r="F1056" s="49">
        <f t="shared" ca="1" si="33"/>
        <v>208.42037731510402</v>
      </c>
    </row>
    <row r="1057" spans="5:6" x14ac:dyDescent="0.25">
      <c r="E1057" s="49">
        <f t="shared" ca="1" si="32"/>
        <v>0.62878243388479227</v>
      </c>
      <c r="F1057" s="49">
        <f t="shared" ca="1" si="33"/>
        <v>260.08952159753386</v>
      </c>
    </row>
    <row r="1058" spans="5:6" x14ac:dyDescent="0.25">
      <c r="E1058" s="49">
        <f t="shared" ca="1" si="32"/>
        <v>0.82521039267868068</v>
      </c>
      <c r="F1058" s="49">
        <f t="shared" ca="1" si="33"/>
        <v>282.75156577736823</v>
      </c>
    </row>
    <row r="1059" spans="5:6" x14ac:dyDescent="0.25">
      <c r="E1059" s="49">
        <f t="shared" ca="1" si="32"/>
        <v>0.63926796370593586</v>
      </c>
      <c r="F1059" s="49">
        <f t="shared" ca="1" si="33"/>
        <v>261.10312800562468</v>
      </c>
    </row>
    <row r="1060" spans="5:6" x14ac:dyDescent="0.25">
      <c r="E1060" s="49">
        <f t="shared" ca="1" si="32"/>
        <v>6.5708058755175158E-2</v>
      </c>
      <c r="F1060" s="49">
        <f t="shared" ca="1" si="33"/>
        <v>198.9291277219067</v>
      </c>
    </row>
    <row r="1061" spans="5:6" x14ac:dyDescent="0.25">
      <c r="E1061" s="49">
        <f t="shared" ca="1" si="32"/>
        <v>0.76626638522352197</v>
      </c>
      <c r="F1061" s="49">
        <f t="shared" ca="1" si="33"/>
        <v>274.81164853627314</v>
      </c>
    </row>
    <row r="1062" spans="5:6" x14ac:dyDescent="0.25">
      <c r="E1062" s="49">
        <f t="shared" ca="1" si="32"/>
        <v>0.43515468135770208</v>
      </c>
      <c r="F1062" s="49">
        <f t="shared" ca="1" si="33"/>
        <v>242.62980458669506</v>
      </c>
    </row>
    <row r="1063" spans="5:6" x14ac:dyDescent="0.25">
      <c r="E1063" s="49">
        <f t="shared" ca="1" si="32"/>
        <v>0.68985323438348312</v>
      </c>
      <c r="F1063" s="49">
        <f t="shared" ca="1" si="33"/>
        <v>266.19463238619733</v>
      </c>
    </row>
    <row r="1064" spans="5:6" x14ac:dyDescent="0.25">
      <c r="E1064" s="49">
        <f t="shared" ca="1" si="32"/>
        <v>0.78347782565103119</v>
      </c>
      <c r="F1064" s="49">
        <f t="shared" ca="1" si="33"/>
        <v>276.97897827151689</v>
      </c>
    </row>
    <row r="1065" spans="5:6" x14ac:dyDescent="0.25">
      <c r="E1065" s="49">
        <f t="shared" ca="1" si="32"/>
        <v>0.59242710010011879</v>
      </c>
      <c r="F1065" s="49">
        <f t="shared" ca="1" si="33"/>
        <v>256.66026889121304</v>
      </c>
    </row>
    <row r="1066" spans="5:6" x14ac:dyDescent="0.25">
      <c r="E1066" s="49">
        <f t="shared" ca="1" si="32"/>
        <v>0.73541234912688602</v>
      </c>
      <c r="F1066" s="49">
        <f t="shared" ca="1" si="33"/>
        <v>271.16106920853065</v>
      </c>
    </row>
    <row r="1067" spans="5:6" x14ac:dyDescent="0.25">
      <c r="E1067" s="49">
        <f t="shared" ca="1" si="32"/>
        <v>0.11109512977873226</v>
      </c>
      <c r="F1067" s="49">
        <f t="shared" ca="1" si="33"/>
        <v>207.7897954836518</v>
      </c>
    </row>
    <row r="1068" spans="5:6" x14ac:dyDescent="0.25">
      <c r="E1068" s="49">
        <f t="shared" ca="1" si="32"/>
        <v>2.8279431675512501E-2</v>
      </c>
      <c r="F1068" s="49">
        <f t="shared" ca="1" si="33"/>
        <v>187.09981848199109</v>
      </c>
    </row>
    <row r="1069" spans="5:6" x14ac:dyDescent="0.25">
      <c r="E1069" s="49">
        <f t="shared" ca="1" si="32"/>
        <v>0.60352082245973426</v>
      </c>
      <c r="F1069" s="49">
        <f t="shared" ca="1" si="33"/>
        <v>257.69405779654454</v>
      </c>
    </row>
    <row r="1070" spans="5:6" x14ac:dyDescent="0.25">
      <c r="E1070" s="49">
        <f t="shared" ca="1" si="32"/>
        <v>0.72260676231784193</v>
      </c>
      <c r="F1070" s="49">
        <f t="shared" ca="1" si="33"/>
        <v>269.72006392182004</v>
      </c>
    </row>
    <row r="1071" spans="5:6" x14ac:dyDescent="0.25">
      <c r="E1071" s="49">
        <f t="shared" ca="1" si="32"/>
        <v>0.35741080339459763</v>
      </c>
      <c r="F1071" s="49">
        <f t="shared" ca="1" si="33"/>
        <v>235.68862137471416</v>
      </c>
    </row>
    <row r="1072" spans="5:6" x14ac:dyDescent="0.25">
      <c r="E1072" s="49">
        <f t="shared" ca="1" si="32"/>
        <v>0.61786682082479649</v>
      </c>
      <c r="F1072" s="49">
        <f t="shared" ca="1" si="33"/>
        <v>259.04684514803444</v>
      </c>
    </row>
    <row r="1073" spans="5:6" x14ac:dyDescent="0.25">
      <c r="E1073" s="49">
        <f t="shared" ca="1" si="32"/>
        <v>0.53954464188315698</v>
      </c>
      <c r="F1073" s="49">
        <f t="shared" ca="1" si="33"/>
        <v>251.84840814719951</v>
      </c>
    </row>
    <row r="1074" spans="5:6" x14ac:dyDescent="0.25">
      <c r="E1074" s="49">
        <f t="shared" ca="1" si="32"/>
        <v>0.63011565002437508</v>
      </c>
      <c r="F1074" s="49">
        <f t="shared" ca="1" si="33"/>
        <v>260.21772464928955</v>
      </c>
    </row>
    <row r="1075" spans="5:6" x14ac:dyDescent="0.25">
      <c r="E1075" s="49">
        <f t="shared" ca="1" si="32"/>
        <v>0.62199644821521705</v>
      </c>
      <c r="F1075" s="49">
        <f t="shared" ca="1" si="33"/>
        <v>259.43988390635099</v>
      </c>
    </row>
    <row r="1076" spans="5:6" x14ac:dyDescent="0.25">
      <c r="E1076" s="49">
        <f t="shared" ca="1" si="32"/>
        <v>0.61863963149703871</v>
      </c>
      <c r="F1076" s="49">
        <f t="shared" ca="1" si="33"/>
        <v>259.12026903845219</v>
      </c>
    </row>
    <row r="1077" spans="5:6" x14ac:dyDescent="0.25">
      <c r="E1077" s="49">
        <f t="shared" ca="1" si="32"/>
        <v>0.15538721286116508</v>
      </c>
      <c r="F1077" s="49">
        <f t="shared" ca="1" si="33"/>
        <v>214.32918718963779</v>
      </c>
    </row>
    <row r="1078" spans="5:6" x14ac:dyDescent="0.25">
      <c r="E1078" s="49">
        <f t="shared" ca="1" si="32"/>
        <v>0.72096710513797579</v>
      </c>
      <c r="F1078" s="49">
        <f t="shared" ca="1" si="33"/>
        <v>269.53831419513062</v>
      </c>
    </row>
    <row r="1079" spans="5:6" x14ac:dyDescent="0.25">
      <c r="E1079" s="49">
        <f t="shared" ca="1" si="32"/>
        <v>0.35627327449726598</v>
      </c>
      <c r="F1079" s="49">
        <f t="shared" ca="1" si="33"/>
        <v>235.58491451360914</v>
      </c>
    </row>
    <row r="1080" spans="5:6" x14ac:dyDescent="0.25">
      <c r="E1080" s="49">
        <f t="shared" ca="1" si="32"/>
        <v>0.17033004599819856</v>
      </c>
      <c r="F1080" s="49">
        <f t="shared" ca="1" si="33"/>
        <v>216.27279797128293</v>
      </c>
    </row>
    <row r="1081" spans="5:6" x14ac:dyDescent="0.25">
      <c r="E1081" s="49">
        <f t="shared" ca="1" si="32"/>
        <v>0.76318745012765044</v>
      </c>
      <c r="F1081" s="49">
        <f t="shared" ca="1" si="33"/>
        <v>274.43464128483635</v>
      </c>
    </row>
    <row r="1082" spans="5:6" x14ac:dyDescent="0.25">
      <c r="E1082" s="49">
        <f t="shared" ca="1" si="32"/>
        <v>0.76424502599218869</v>
      </c>
      <c r="F1082" s="49">
        <f t="shared" ca="1" si="33"/>
        <v>274.56379334340107</v>
      </c>
    </row>
    <row r="1083" spans="5:6" x14ac:dyDescent="0.25">
      <c r="E1083" s="49">
        <f t="shared" ca="1" si="32"/>
        <v>0.74564870930904503</v>
      </c>
      <c r="F1083" s="49">
        <f t="shared" ca="1" si="33"/>
        <v>272.34239428814823</v>
      </c>
    </row>
    <row r="1084" spans="5:6" x14ac:dyDescent="0.25">
      <c r="E1084" s="49">
        <f t="shared" ca="1" si="32"/>
        <v>0.74864830127795867</v>
      </c>
      <c r="F1084" s="49">
        <f t="shared" ca="1" si="33"/>
        <v>272.69388781708108</v>
      </c>
    </row>
    <row r="1085" spans="5:6" x14ac:dyDescent="0.25">
      <c r="E1085" s="49">
        <f t="shared" ca="1" si="32"/>
        <v>0.84994452319707625</v>
      </c>
      <c r="F1085" s="49">
        <f t="shared" ca="1" si="33"/>
        <v>286.63782897913609</v>
      </c>
    </row>
    <row r="1086" spans="5:6" x14ac:dyDescent="0.25">
      <c r="E1086" s="49">
        <f t="shared" ca="1" si="32"/>
        <v>0.6198328118391061</v>
      </c>
      <c r="F1086" s="49">
        <f t="shared" ca="1" si="33"/>
        <v>259.23374740447747</v>
      </c>
    </row>
    <row r="1087" spans="5:6" x14ac:dyDescent="0.25">
      <c r="E1087" s="49">
        <f t="shared" ca="1" si="32"/>
        <v>7.5961919968422054E-2</v>
      </c>
      <c r="F1087" s="49">
        <f t="shared" ca="1" si="33"/>
        <v>201.236456834162</v>
      </c>
    </row>
    <row r="1088" spans="5:6" x14ac:dyDescent="0.25">
      <c r="E1088" s="49">
        <f t="shared" ca="1" si="32"/>
        <v>0.2518522238683073</v>
      </c>
      <c r="F1088" s="49">
        <f t="shared" ca="1" si="33"/>
        <v>225.52506354001881</v>
      </c>
    </row>
    <row r="1089" spans="5:6" x14ac:dyDescent="0.25">
      <c r="E1089" s="49">
        <f t="shared" ca="1" si="32"/>
        <v>0.88244567076933056</v>
      </c>
      <c r="F1089" s="49">
        <f t="shared" ca="1" si="33"/>
        <v>292.52988671974214</v>
      </c>
    </row>
    <row r="1090" spans="5:6" x14ac:dyDescent="0.25">
      <c r="E1090" s="49">
        <f t="shared" ca="1" si="32"/>
        <v>0.22123351322102203</v>
      </c>
      <c r="F1090" s="49">
        <f t="shared" ca="1" si="33"/>
        <v>222.26048293027137</v>
      </c>
    </row>
    <row r="1091" spans="5:6" x14ac:dyDescent="0.25">
      <c r="E1091" s="49">
        <f t="shared" ca="1" si="32"/>
        <v>0.21744431867170044</v>
      </c>
      <c r="F1091" s="49">
        <f t="shared" ca="1" si="33"/>
        <v>221.84161780585995</v>
      </c>
    </row>
    <row r="1092" spans="5:6" x14ac:dyDescent="0.25">
      <c r="E1092" s="49">
        <f t="shared" ref="E1092:E1155" ca="1" si="34">RAND()</f>
        <v>0.44538459446481138</v>
      </c>
      <c r="F1092" s="49">
        <f t="shared" ref="F1092:F1155" ca="1" si="35">_xlfn.GAMMA.INV(E1092,$C$3,$C$4)</f>
        <v>243.53020882475363</v>
      </c>
    </row>
    <row r="1093" spans="5:6" x14ac:dyDescent="0.25">
      <c r="E1093" s="49">
        <f t="shared" ca="1" si="34"/>
        <v>0.5235644936123337</v>
      </c>
      <c r="F1093" s="49">
        <f t="shared" ca="1" si="35"/>
        <v>250.42257517564451</v>
      </c>
    </row>
    <row r="1094" spans="5:6" x14ac:dyDescent="0.25">
      <c r="E1094" s="49">
        <f t="shared" ca="1" si="34"/>
        <v>0.37807888344897</v>
      </c>
      <c r="F1094" s="49">
        <f t="shared" ca="1" si="35"/>
        <v>237.55920201847258</v>
      </c>
    </row>
    <row r="1095" spans="5:6" x14ac:dyDescent="0.25">
      <c r="E1095" s="49">
        <f t="shared" ca="1" si="34"/>
        <v>0.43561963400306092</v>
      </c>
      <c r="F1095" s="49">
        <f t="shared" ca="1" si="35"/>
        <v>242.67075801998794</v>
      </c>
    </row>
    <row r="1096" spans="5:6" x14ac:dyDescent="0.25">
      <c r="E1096" s="49">
        <f t="shared" ca="1" si="34"/>
        <v>0.92484188078078733</v>
      </c>
      <c r="F1096" s="49">
        <f t="shared" ca="1" si="35"/>
        <v>302.49673986328912</v>
      </c>
    </row>
    <row r="1097" spans="5:6" x14ac:dyDescent="0.25">
      <c r="E1097" s="49">
        <f t="shared" ca="1" si="34"/>
        <v>0.72782382376522736</v>
      </c>
      <c r="F1097" s="49">
        <f t="shared" ca="1" si="35"/>
        <v>270.30243678996965</v>
      </c>
    </row>
    <row r="1098" spans="5:6" x14ac:dyDescent="0.25">
      <c r="E1098" s="49">
        <f t="shared" ca="1" si="34"/>
        <v>0.45722263122759677</v>
      </c>
      <c r="F1098" s="49">
        <f t="shared" ca="1" si="35"/>
        <v>244.5709735326474</v>
      </c>
    </row>
    <row r="1099" spans="5:6" x14ac:dyDescent="0.25">
      <c r="E1099" s="49">
        <f t="shared" ca="1" si="34"/>
        <v>0.95159704132732825</v>
      </c>
      <c r="F1099" s="49">
        <f t="shared" ca="1" si="35"/>
        <v>311.4965152727446</v>
      </c>
    </row>
    <row r="1100" spans="5:6" x14ac:dyDescent="0.25">
      <c r="E1100" s="49">
        <f t="shared" ca="1" si="34"/>
        <v>2.7671302106614504E-2</v>
      </c>
      <c r="F1100" s="49">
        <f t="shared" ca="1" si="35"/>
        <v>186.82439943550014</v>
      </c>
    </row>
    <row r="1101" spans="5:6" x14ac:dyDescent="0.25">
      <c r="E1101" s="49">
        <f t="shared" ca="1" si="34"/>
        <v>0.65967770603359488</v>
      </c>
      <c r="F1101" s="49">
        <f t="shared" ca="1" si="35"/>
        <v>263.11390219437857</v>
      </c>
    </row>
    <row r="1102" spans="5:6" x14ac:dyDescent="0.25">
      <c r="E1102" s="49">
        <f t="shared" ca="1" si="34"/>
        <v>0.37996547215976439</v>
      </c>
      <c r="F1102" s="49">
        <f t="shared" ca="1" si="35"/>
        <v>237.72877728662789</v>
      </c>
    </row>
    <row r="1103" spans="5:6" x14ac:dyDescent="0.25">
      <c r="E1103" s="49">
        <f t="shared" ca="1" si="34"/>
        <v>0.61006979049896259</v>
      </c>
      <c r="F1103" s="49">
        <f t="shared" ca="1" si="35"/>
        <v>258.30926192429632</v>
      </c>
    </row>
    <row r="1104" spans="5:6" x14ac:dyDescent="0.25">
      <c r="E1104" s="49">
        <f t="shared" ca="1" si="34"/>
        <v>0.40459439710335576</v>
      </c>
      <c r="F1104" s="49">
        <f t="shared" ca="1" si="35"/>
        <v>239.92806526165265</v>
      </c>
    </row>
    <row r="1105" spans="5:6" x14ac:dyDescent="0.25">
      <c r="E1105" s="49">
        <f t="shared" ca="1" si="34"/>
        <v>4.5200175163015999E-2</v>
      </c>
      <c r="F1105" s="49">
        <f t="shared" ca="1" si="35"/>
        <v>193.37886371346502</v>
      </c>
    </row>
    <row r="1106" spans="5:6" x14ac:dyDescent="0.25">
      <c r="E1106" s="49">
        <f t="shared" ca="1" si="34"/>
        <v>0.47943340589231032</v>
      </c>
      <c r="F1106" s="49">
        <f t="shared" ca="1" si="35"/>
        <v>246.5233758113219</v>
      </c>
    </row>
    <row r="1107" spans="5:6" x14ac:dyDescent="0.25">
      <c r="E1107" s="49">
        <f t="shared" ca="1" si="34"/>
        <v>0.64526779019111624</v>
      </c>
      <c r="F1107" s="49">
        <f t="shared" ca="1" si="35"/>
        <v>261.6888172393277</v>
      </c>
    </row>
    <row r="1108" spans="5:6" x14ac:dyDescent="0.25">
      <c r="E1108" s="49">
        <f t="shared" ca="1" si="34"/>
        <v>0.39541066721320683</v>
      </c>
      <c r="F1108" s="49">
        <f t="shared" ca="1" si="35"/>
        <v>239.11086063503768</v>
      </c>
    </row>
    <row r="1109" spans="5:6" x14ac:dyDescent="0.25">
      <c r="E1109" s="49">
        <f t="shared" ca="1" si="34"/>
        <v>0.66347437128973441</v>
      </c>
      <c r="F1109" s="49">
        <f t="shared" ca="1" si="35"/>
        <v>263.49399346125102</v>
      </c>
    </row>
    <row r="1110" spans="5:6" x14ac:dyDescent="0.25">
      <c r="E1110" s="49">
        <f t="shared" ca="1" si="34"/>
        <v>0.79631595142310563</v>
      </c>
      <c r="F1110" s="49">
        <f t="shared" ca="1" si="35"/>
        <v>278.6689446599857</v>
      </c>
    </row>
    <row r="1111" spans="5:6" x14ac:dyDescent="0.25">
      <c r="E1111" s="49">
        <f t="shared" ca="1" si="34"/>
        <v>0.63022121473904191</v>
      </c>
      <c r="F1111" s="49">
        <f t="shared" ca="1" si="35"/>
        <v>260.22788402857515</v>
      </c>
    </row>
    <row r="1112" spans="5:6" x14ac:dyDescent="0.25">
      <c r="E1112" s="49">
        <f t="shared" ca="1" si="34"/>
        <v>0.35979083839212567</v>
      </c>
      <c r="F1112" s="49">
        <f t="shared" ca="1" si="35"/>
        <v>235.9053323474696</v>
      </c>
    </row>
    <row r="1113" spans="5:6" x14ac:dyDescent="0.25">
      <c r="E1113" s="49">
        <f t="shared" ca="1" si="34"/>
        <v>0.66687637978521597</v>
      </c>
      <c r="F1113" s="49">
        <f t="shared" ca="1" si="35"/>
        <v>263.83630511661431</v>
      </c>
    </row>
    <row r="1114" spans="5:6" x14ac:dyDescent="0.25">
      <c r="E1114" s="49">
        <f t="shared" ca="1" si="34"/>
        <v>0.44345519888593976</v>
      </c>
      <c r="F1114" s="49">
        <f t="shared" ca="1" si="35"/>
        <v>243.3604827644406</v>
      </c>
    </row>
    <row r="1115" spans="5:6" x14ac:dyDescent="0.25">
      <c r="E1115" s="49">
        <f t="shared" ca="1" si="34"/>
        <v>0.17347887156008379</v>
      </c>
      <c r="F1115" s="49">
        <f t="shared" ca="1" si="35"/>
        <v>216.66962203041808</v>
      </c>
    </row>
    <row r="1116" spans="5:6" x14ac:dyDescent="0.25">
      <c r="E1116" s="49">
        <f t="shared" ca="1" si="34"/>
        <v>0.13786395349482561</v>
      </c>
      <c r="F1116" s="49">
        <f t="shared" ca="1" si="35"/>
        <v>211.90214291646492</v>
      </c>
    </row>
    <row r="1117" spans="5:6" x14ac:dyDescent="0.25">
      <c r="E1117" s="49">
        <f t="shared" ca="1" si="34"/>
        <v>0.59678969229539169</v>
      </c>
      <c r="F1117" s="49">
        <f t="shared" ca="1" si="35"/>
        <v>257.06560204061918</v>
      </c>
    </row>
    <row r="1118" spans="5:6" x14ac:dyDescent="0.25">
      <c r="E1118" s="49">
        <f t="shared" ca="1" si="34"/>
        <v>0.76436801432884238</v>
      </c>
      <c r="F1118" s="49">
        <f t="shared" ca="1" si="35"/>
        <v>274.57883609864899</v>
      </c>
    </row>
    <row r="1119" spans="5:6" x14ac:dyDescent="0.25">
      <c r="E1119" s="49">
        <f t="shared" ca="1" si="34"/>
        <v>0.92473566978818122</v>
      </c>
      <c r="F1119" s="49">
        <f t="shared" ca="1" si="35"/>
        <v>302.4666967231534</v>
      </c>
    </row>
    <row r="1120" spans="5:6" x14ac:dyDescent="0.25">
      <c r="E1120" s="49">
        <f t="shared" ca="1" si="34"/>
        <v>0.58234758187314428</v>
      </c>
      <c r="F1120" s="49">
        <f t="shared" ca="1" si="35"/>
        <v>255.72935869283245</v>
      </c>
    </row>
    <row r="1121" spans="5:6" x14ac:dyDescent="0.25">
      <c r="E1121" s="49">
        <f t="shared" ca="1" si="34"/>
        <v>0.93782952568755351</v>
      </c>
      <c r="F1121" s="49">
        <f t="shared" ca="1" si="35"/>
        <v>306.46186567329158</v>
      </c>
    </row>
    <row r="1122" spans="5:6" x14ac:dyDescent="0.25">
      <c r="E1122" s="49">
        <f t="shared" ca="1" si="34"/>
        <v>0.77279810778413494</v>
      </c>
      <c r="F1122" s="49">
        <f t="shared" ca="1" si="35"/>
        <v>275.6218437367113</v>
      </c>
    </row>
    <row r="1123" spans="5:6" x14ac:dyDescent="0.25">
      <c r="E1123" s="49">
        <f t="shared" ca="1" si="34"/>
        <v>0.73851234659914722</v>
      </c>
      <c r="F1123" s="49">
        <f t="shared" ca="1" si="35"/>
        <v>271.51593995918938</v>
      </c>
    </row>
    <row r="1124" spans="5:6" x14ac:dyDescent="0.25">
      <c r="E1124" s="49">
        <f t="shared" ca="1" si="34"/>
        <v>0.29655981217931637</v>
      </c>
      <c r="F1124" s="49">
        <f t="shared" ca="1" si="35"/>
        <v>229.99032097108196</v>
      </c>
    </row>
    <row r="1125" spans="5:6" x14ac:dyDescent="0.25">
      <c r="E1125" s="49">
        <f t="shared" ca="1" si="34"/>
        <v>0.32665453159034552</v>
      </c>
      <c r="F1125" s="49">
        <f t="shared" ca="1" si="35"/>
        <v>232.85087160154532</v>
      </c>
    </row>
    <row r="1126" spans="5:6" x14ac:dyDescent="0.25">
      <c r="E1126" s="49">
        <f t="shared" ca="1" si="34"/>
        <v>0.63464529320963481</v>
      </c>
      <c r="F1126" s="49">
        <f t="shared" ca="1" si="35"/>
        <v>260.65474940651666</v>
      </c>
    </row>
    <row r="1127" spans="5:6" x14ac:dyDescent="0.25">
      <c r="E1127" s="49">
        <f t="shared" ca="1" si="34"/>
        <v>0.34874001424272993</v>
      </c>
      <c r="F1127" s="49">
        <f t="shared" ca="1" si="35"/>
        <v>234.89589259691644</v>
      </c>
    </row>
    <row r="1128" spans="5:6" x14ac:dyDescent="0.25">
      <c r="E1128" s="49">
        <f t="shared" ca="1" si="34"/>
        <v>0.29446125547341462</v>
      </c>
      <c r="F1128" s="49">
        <f t="shared" ca="1" si="35"/>
        <v>229.78706581426547</v>
      </c>
    </row>
    <row r="1129" spans="5:6" x14ac:dyDescent="0.25">
      <c r="E1129" s="49">
        <f t="shared" ca="1" si="34"/>
        <v>0.58849925406571224</v>
      </c>
      <c r="F1129" s="49">
        <f t="shared" ca="1" si="35"/>
        <v>256.29660259893956</v>
      </c>
    </row>
    <row r="1130" spans="5:6" x14ac:dyDescent="0.25">
      <c r="E1130" s="49">
        <f t="shared" ca="1" si="34"/>
        <v>0.76005173422770167</v>
      </c>
      <c r="F1130" s="49">
        <f t="shared" ca="1" si="35"/>
        <v>274.05378959861775</v>
      </c>
    </row>
    <row r="1131" spans="5:6" x14ac:dyDescent="0.25">
      <c r="E1131" s="49">
        <f t="shared" ca="1" si="34"/>
        <v>0.1608312728126795</v>
      </c>
      <c r="F1131" s="49">
        <f t="shared" ca="1" si="35"/>
        <v>215.04945874107381</v>
      </c>
    </row>
    <row r="1132" spans="5:6" x14ac:dyDescent="0.25">
      <c r="E1132" s="49">
        <f t="shared" ca="1" si="34"/>
        <v>0.83607813691292898</v>
      </c>
      <c r="F1132" s="49">
        <f t="shared" ca="1" si="35"/>
        <v>284.40762061205731</v>
      </c>
    </row>
    <row r="1133" spans="5:6" x14ac:dyDescent="0.25">
      <c r="E1133" s="49">
        <f t="shared" ca="1" si="34"/>
        <v>0.68382332556284176</v>
      </c>
      <c r="F1133" s="49">
        <f t="shared" ca="1" si="35"/>
        <v>265.5674819143963</v>
      </c>
    </row>
    <row r="1134" spans="5:6" x14ac:dyDescent="0.25">
      <c r="E1134" s="49">
        <f t="shared" ca="1" si="34"/>
        <v>0.34440633445670832</v>
      </c>
      <c r="F1134" s="49">
        <f t="shared" ca="1" si="35"/>
        <v>234.49767716828768</v>
      </c>
    </row>
    <row r="1135" spans="5:6" x14ac:dyDescent="0.25">
      <c r="E1135" s="49">
        <f t="shared" ca="1" si="34"/>
        <v>0.72669613593548466</v>
      </c>
      <c r="F1135" s="49">
        <f t="shared" ca="1" si="35"/>
        <v>270.1760202231651</v>
      </c>
    </row>
    <row r="1136" spans="5:6" x14ac:dyDescent="0.25">
      <c r="E1136" s="49">
        <f t="shared" ca="1" si="34"/>
        <v>0.75390282223787952</v>
      </c>
      <c r="F1136" s="49">
        <f t="shared" ca="1" si="35"/>
        <v>273.31574663056563</v>
      </c>
    </row>
    <row r="1137" spans="5:6" x14ac:dyDescent="0.25">
      <c r="E1137" s="49">
        <f t="shared" ca="1" si="34"/>
        <v>0.42758932381148329</v>
      </c>
      <c r="F1137" s="49">
        <f t="shared" ca="1" si="35"/>
        <v>241.96293941885006</v>
      </c>
    </row>
    <row r="1138" spans="5:6" x14ac:dyDescent="0.25">
      <c r="E1138" s="49">
        <f t="shared" ca="1" si="34"/>
        <v>0.74729597529183589</v>
      </c>
      <c r="F1138" s="49">
        <f t="shared" ca="1" si="35"/>
        <v>272.53511265297215</v>
      </c>
    </row>
    <row r="1139" spans="5:6" x14ac:dyDescent="0.25">
      <c r="E1139" s="49">
        <f t="shared" ca="1" si="34"/>
        <v>0.26351772852350785</v>
      </c>
      <c r="F1139" s="49">
        <f t="shared" ca="1" si="35"/>
        <v>226.72023647697904</v>
      </c>
    </row>
    <row r="1140" spans="5:6" x14ac:dyDescent="0.25">
      <c r="E1140" s="49">
        <f t="shared" ca="1" si="34"/>
        <v>0.60995432527853333</v>
      </c>
      <c r="F1140" s="49">
        <f t="shared" ca="1" si="35"/>
        <v>258.29838188651786</v>
      </c>
    </row>
    <row r="1141" spans="5:6" x14ac:dyDescent="0.25">
      <c r="E1141" s="49">
        <f t="shared" ca="1" si="34"/>
        <v>0.72961363275419078</v>
      </c>
      <c r="F1141" s="49">
        <f t="shared" ca="1" si="35"/>
        <v>270.50369561187392</v>
      </c>
    </row>
    <row r="1142" spans="5:6" x14ac:dyDescent="0.25">
      <c r="E1142" s="49">
        <f t="shared" ca="1" si="34"/>
        <v>0.16710043124929175</v>
      </c>
      <c r="F1142" s="49">
        <f t="shared" ca="1" si="35"/>
        <v>215.86139901613566</v>
      </c>
    </row>
    <row r="1143" spans="5:6" x14ac:dyDescent="0.25">
      <c r="E1143" s="49">
        <f t="shared" ca="1" si="34"/>
        <v>0.12160539258872594</v>
      </c>
      <c r="F1143" s="49">
        <f t="shared" ca="1" si="35"/>
        <v>209.47287355815342</v>
      </c>
    </row>
    <row r="1144" spans="5:6" x14ac:dyDescent="0.25">
      <c r="E1144" s="49">
        <f t="shared" ca="1" si="34"/>
        <v>0.77770333420727356</v>
      </c>
      <c r="F1144" s="49">
        <f t="shared" ca="1" si="35"/>
        <v>276.2400056936558</v>
      </c>
    </row>
    <row r="1145" spans="5:6" x14ac:dyDescent="0.25">
      <c r="E1145" s="49">
        <f t="shared" ca="1" si="34"/>
        <v>0.42306900812246095</v>
      </c>
      <c r="F1145" s="49">
        <f t="shared" ca="1" si="35"/>
        <v>241.56396861771964</v>
      </c>
    </row>
    <row r="1146" spans="5:6" x14ac:dyDescent="0.25">
      <c r="E1146" s="49">
        <f t="shared" ca="1" si="34"/>
        <v>0.44758062576949831</v>
      </c>
      <c r="F1146" s="49">
        <f t="shared" ca="1" si="35"/>
        <v>243.72334835612989</v>
      </c>
    </row>
    <row r="1147" spans="5:6" x14ac:dyDescent="0.25">
      <c r="E1147" s="49">
        <f t="shared" ca="1" si="34"/>
        <v>0.97688383222221165</v>
      </c>
      <c r="F1147" s="49">
        <f t="shared" ca="1" si="35"/>
        <v>325.30244148031011</v>
      </c>
    </row>
    <row r="1148" spans="5:6" x14ac:dyDescent="0.25">
      <c r="E1148" s="49">
        <f t="shared" ca="1" si="34"/>
        <v>0.41457096672814975</v>
      </c>
      <c r="F1148" s="49">
        <f t="shared" ca="1" si="35"/>
        <v>240.81264612318196</v>
      </c>
    </row>
    <row r="1149" spans="5:6" x14ac:dyDescent="0.25">
      <c r="E1149" s="49">
        <f t="shared" ca="1" si="34"/>
        <v>0.63270326113609765</v>
      </c>
      <c r="F1149" s="49">
        <f t="shared" ca="1" si="35"/>
        <v>260.46710260589498</v>
      </c>
    </row>
    <row r="1150" spans="5:6" x14ac:dyDescent="0.25">
      <c r="E1150" s="49">
        <f t="shared" ca="1" si="34"/>
        <v>0.56359478530511198</v>
      </c>
      <c r="F1150" s="49">
        <f t="shared" ca="1" si="35"/>
        <v>254.01608458103186</v>
      </c>
    </row>
    <row r="1151" spans="5:6" x14ac:dyDescent="0.25">
      <c r="E1151" s="49">
        <f t="shared" ca="1" si="34"/>
        <v>0.26531540178767221</v>
      </c>
      <c r="F1151" s="49">
        <f t="shared" ca="1" si="35"/>
        <v>226.90234313925998</v>
      </c>
    </row>
    <row r="1152" spans="5:6" x14ac:dyDescent="0.25">
      <c r="E1152" s="49">
        <f t="shared" ca="1" si="34"/>
        <v>0.94419279773518416</v>
      </c>
      <c r="F1152" s="49">
        <f t="shared" ca="1" si="35"/>
        <v>308.6595120514786</v>
      </c>
    </row>
    <row r="1153" spans="5:6" x14ac:dyDescent="0.25">
      <c r="E1153" s="49">
        <f t="shared" ca="1" si="34"/>
        <v>0.17714534154241501</v>
      </c>
      <c r="F1153" s="49">
        <f t="shared" ca="1" si="35"/>
        <v>217.12655521790796</v>
      </c>
    </row>
    <row r="1154" spans="5:6" x14ac:dyDescent="0.25">
      <c r="E1154" s="49">
        <f t="shared" ca="1" si="34"/>
        <v>5.0479127546737113E-2</v>
      </c>
      <c r="F1154" s="49">
        <f t="shared" ca="1" si="35"/>
        <v>194.96209397900716</v>
      </c>
    </row>
    <row r="1155" spans="5:6" x14ac:dyDescent="0.25">
      <c r="E1155" s="49">
        <f t="shared" ca="1" si="34"/>
        <v>0.66393377111282692</v>
      </c>
      <c r="F1155" s="49">
        <f t="shared" ca="1" si="35"/>
        <v>263.54012190821697</v>
      </c>
    </row>
    <row r="1156" spans="5:6" x14ac:dyDescent="0.25">
      <c r="E1156" s="49">
        <f t="shared" ref="E1156:E1219" ca="1" si="36">RAND()</f>
        <v>0.95879541389954381</v>
      </c>
      <c r="F1156" s="49">
        <f t="shared" ref="F1156:F1219" ca="1" si="37">_xlfn.GAMMA.INV(E1156,$C$3,$C$4)</f>
        <v>314.62938907488092</v>
      </c>
    </row>
    <row r="1157" spans="5:6" x14ac:dyDescent="0.25">
      <c r="E1157" s="49">
        <f t="shared" ca="1" si="36"/>
        <v>0.548849050919893</v>
      </c>
      <c r="F1157" s="49">
        <f t="shared" ca="1" si="37"/>
        <v>252.68357294892709</v>
      </c>
    </row>
    <row r="1158" spans="5:6" x14ac:dyDescent="0.25">
      <c r="E1158" s="49">
        <f t="shared" ca="1" si="36"/>
        <v>0.64883017932893383</v>
      </c>
      <c r="F1158" s="49">
        <f t="shared" ca="1" si="37"/>
        <v>262.03864164865411</v>
      </c>
    </row>
    <row r="1159" spans="5:6" x14ac:dyDescent="0.25">
      <c r="E1159" s="49">
        <f t="shared" ca="1" si="36"/>
        <v>0.67682341847633665</v>
      </c>
      <c r="F1159" s="49">
        <f t="shared" ca="1" si="37"/>
        <v>264.84699437950462</v>
      </c>
    </row>
    <row r="1160" spans="5:6" x14ac:dyDescent="0.25">
      <c r="E1160" s="49">
        <f t="shared" ca="1" si="36"/>
        <v>0.7987578880007411</v>
      </c>
      <c r="F1160" s="49">
        <f t="shared" ca="1" si="37"/>
        <v>278.99825709868753</v>
      </c>
    </row>
    <row r="1161" spans="5:6" x14ac:dyDescent="0.25">
      <c r="E1161" s="49">
        <f t="shared" ca="1" si="36"/>
        <v>0.13541158579225787</v>
      </c>
      <c r="F1161" s="49">
        <f t="shared" ca="1" si="37"/>
        <v>211.54769131411908</v>
      </c>
    </row>
    <row r="1162" spans="5:6" x14ac:dyDescent="0.25">
      <c r="E1162" s="49">
        <f t="shared" ca="1" si="36"/>
        <v>0.88698548647549036</v>
      </c>
      <c r="F1162" s="49">
        <f t="shared" ca="1" si="37"/>
        <v>293.44741063288592</v>
      </c>
    </row>
    <row r="1163" spans="5:6" x14ac:dyDescent="0.25">
      <c r="E1163" s="49">
        <f t="shared" ca="1" si="36"/>
        <v>0.1288745979058542</v>
      </c>
      <c r="F1163" s="49">
        <f t="shared" ca="1" si="37"/>
        <v>210.58284483966094</v>
      </c>
    </row>
    <row r="1164" spans="5:6" x14ac:dyDescent="0.25">
      <c r="E1164" s="49">
        <f t="shared" ca="1" si="36"/>
        <v>0.15818291583127797</v>
      </c>
      <c r="F1164" s="49">
        <f t="shared" ca="1" si="37"/>
        <v>214.70089934140532</v>
      </c>
    </row>
    <row r="1165" spans="5:6" x14ac:dyDescent="0.25">
      <c r="E1165" s="49">
        <f t="shared" ca="1" si="36"/>
        <v>0.46789544778869918</v>
      </c>
      <c r="F1165" s="49">
        <f t="shared" ca="1" si="37"/>
        <v>245.50894339444142</v>
      </c>
    </row>
    <row r="1166" spans="5:6" x14ac:dyDescent="0.25">
      <c r="E1166" s="49">
        <f t="shared" ca="1" si="36"/>
        <v>0.54775056209323125</v>
      </c>
      <c r="F1166" s="49">
        <f t="shared" ca="1" si="37"/>
        <v>252.58476005877986</v>
      </c>
    </row>
    <row r="1167" spans="5:6" x14ac:dyDescent="0.25">
      <c r="E1167" s="49">
        <f t="shared" ca="1" si="36"/>
        <v>9.5862045887789571E-2</v>
      </c>
      <c r="F1167" s="49">
        <f t="shared" ca="1" si="37"/>
        <v>205.15281727963816</v>
      </c>
    </row>
    <row r="1168" spans="5:6" x14ac:dyDescent="0.25">
      <c r="E1168" s="49">
        <f t="shared" ca="1" si="36"/>
        <v>0.41896030901989123</v>
      </c>
      <c r="F1168" s="49">
        <f t="shared" ca="1" si="37"/>
        <v>241.20093590857695</v>
      </c>
    </row>
    <row r="1169" spans="5:6" x14ac:dyDescent="0.25">
      <c r="E1169" s="49">
        <f t="shared" ca="1" si="36"/>
        <v>0.82016886541648382</v>
      </c>
      <c r="F1169" s="49">
        <f t="shared" ca="1" si="37"/>
        <v>282.00766617990433</v>
      </c>
    </row>
    <row r="1170" spans="5:6" x14ac:dyDescent="0.25">
      <c r="E1170" s="49">
        <f t="shared" ca="1" si="36"/>
        <v>0.18533764626499893</v>
      </c>
      <c r="F1170" s="49">
        <f t="shared" ca="1" si="37"/>
        <v>218.12869136434858</v>
      </c>
    </row>
    <row r="1171" spans="5:6" x14ac:dyDescent="0.25">
      <c r="E1171" s="49">
        <f t="shared" ca="1" si="36"/>
        <v>2.0182706400206141E-2</v>
      </c>
      <c r="F1171" s="49">
        <f t="shared" ca="1" si="37"/>
        <v>182.96312981760238</v>
      </c>
    </row>
    <row r="1172" spans="5:6" x14ac:dyDescent="0.25">
      <c r="E1172" s="49">
        <f t="shared" ca="1" si="36"/>
        <v>6.7388192908299227E-2</v>
      </c>
      <c r="F1172" s="49">
        <f t="shared" ca="1" si="37"/>
        <v>199.32406550367051</v>
      </c>
    </row>
    <row r="1173" spans="5:6" x14ac:dyDescent="0.25">
      <c r="E1173" s="49">
        <f t="shared" ca="1" si="36"/>
        <v>0.40005121345563344</v>
      </c>
      <c r="F1173" s="49">
        <f t="shared" ca="1" si="37"/>
        <v>239.52417666445336</v>
      </c>
    </row>
    <row r="1174" spans="5:6" x14ac:dyDescent="0.25">
      <c r="E1174" s="49">
        <f t="shared" ca="1" si="36"/>
        <v>0.22746499504253637</v>
      </c>
      <c r="F1174" s="49">
        <f t="shared" ca="1" si="37"/>
        <v>222.94164353277631</v>
      </c>
    </row>
    <row r="1175" spans="5:6" x14ac:dyDescent="0.25">
      <c r="E1175" s="49">
        <f t="shared" ca="1" si="36"/>
        <v>0.73428224255760133</v>
      </c>
      <c r="F1175" s="49">
        <f t="shared" ca="1" si="37"/>
        <v>271.03230436154172</v>
      </c>
    </row>
    <row r="1176" spans="5:6" x14ac:dyDescent="0.25">
      <c r="E1176" s="49">
        <f t="shared" ca="1" si="36"/>
        <v>0.61707845971218434</v>
      </c>
      <c r="F1176" s="49">
        <f t="shared" ca="1" si="37"/>
        <v>258.97200401966364</v>
      </c>
    </row>
    <row r="1177" spans="5:6" x14ac:dyDescent="0.25">
      <c r="E1177" s="49">
        <f t="shared" ca="1" si="36"/>
        <v>0.91173079051487171</v>
      </c>
      <c r="F1177" s="49">
        <f t="shared" ca="1" si="37"/>
        <v>299.02179362538897</v>
      </c>
    </row>
    <row r="1178" spans="5:6" x14ac:dyDescent="0.25">
      <c r="E1178" s="49">
        <f t="shared" ca="1" si="36"/>
        <v>0.97819136949690322</v>
      </c>
      <c r="F1178" s="49">
        <f t="shared" ca="1" si="37"/>
        <v>326.33386559636511</v>
      </c>
    </row>
    <row r="1179" spans="5:6" x14ac:dyDescent="0.25">
      <c r="E1179" s="49">
        <f t="shared" ca="1" si="36"/>
        <v>0.36061774864107965</v>
      </c>
      <c r="F1179" s="49">
        <f t="shared" ca="1" si="37"/>
        <v>235.98054044183141</v>
      </c>
    </row>
    <row r="1180" spans="5:6" x14ac:dyDescent="0.25">
      <c r="E1180" s="49">
        <f t="shared" ca="1" si="36"/>
        <v>0.20195627196990174</v>
      </c>
      <c r="F1180" s="49">
        <f t="shared" ca="1" si="37"/>
        <v>220.08955055435888</v>
      </c>
    </row>
    <row r="1181" spans="5:6" x14ac:dyDescent="0.25">
      <c r="E1181" s="49">
        <f t="shared" ca="1" si="36"/>
        <v>0.89515976477880188</v>
      </c>
      <c r="F1181" s="49">
        <f t="shared" ca="1" si="37"/>
        <v>295.17335144599122</v>
      </c>
    </row>
    <row r="1182" spans="5:6" x14ac:dyDescent="0.25">
      <c r="E1182" s="49">
        <f t="shared" ca="1" si="36"/>
        <v>0.60890022342721517</v>
      </c>
      <c r="F1182" s="49">
        <f t="shared" ca="1" si="37"/>
        <v>258.19911234844301</v>
      </c>
    </row>
    <row r="1183" spans="5:6" x14ac:dyDescent="0.25">
      <c r="E1183" s="49">
        <f t="shared" ca="1" si="36"/>
        <v>0.97665497319031647</v>
      </c>
      <c r="F1183" s="49">
        <f t="shared" ca="1" si="37"/>
        <v>325.12720424936333</v>
      </c>
    </row>
    <row r="1184" spans="5:6" x14ac:dyDescent="0.25">
      <c r="E1184" s="49">
        <f t="shared" ca="1" si="36"/>
        <v>0.61890705441491534</v>
      </c>
      <c r="F1184" s="49">
        <f t="shared" ca="1" si="37"/>
        <v>259.14569027028614</v>
      </c>
    </row>
    <row r="1185" spans="5:6" x14ac:dyDescent="0.25">
      <c r="E1185" s="49">
        <f t="shared" ca="1" si="36"/>
        <v>0.4613259111850635</v>
      </c>
      <c r="F1185" s="49">
        <f t="shared" ca="1" si="37"/>
        <v>244.93158589525444</v>
      </c>
    </row>
    <row r="1186" spans="5:6" x14ac:dyDescent="0.25">
      <c r="E1186" s="49">
        <f t="shared" ca="1" si="36"/>
        <v>0.68078114748994734</v>
      </c>
      <c r="F1186" s="49">
        <f t="shared" ca="1" si="37"/>
        <v>265.25338310082003</v>
      </c>
    </row>
    <row r="1187" spans="5:6" x14ac:dyDescent="0.25">
      <c r="E1187" s="49">
        <f t="shared" ca="1" si="36"/>
        <v>0.53071240926597985</v>
      </c>
      <c r="F1187" s="49">
        <f t="shared" ca="1" si="37"/>
        <v>251.05912731385487</v>
      </c>
    </row>
    <row r="1188" spans="5:6" x14ac:dyDescent="0.25">
      <c r="E1188" s="49">
        <f t="shared" ca="1" si="36"/>
        <v>0.16468842159189412</v>
      </c>
      <c r="F1188" s="49">
        <f t="shared" ca="1" si="37"/>
        <v>215.55114491981132</v>
      </c>
    </row>
    <row r="1189" spans="5:6" x14ac:dyDescent="0.25">
      <c r="E1189" s="49">
        <f t="shared" ca="1" si="36"/>
        <v>0.9005081218263391</v>
      </c>
      <c r="F1189" s="49">
        <f t="shared" ca="1" si="37"/>
        <v>296.35983792594396</v>
      </c>
    </row>
    <row r="1190" spans="5:6" x14ac:dyDescent="0.25">
      <c r="E1190" s="49">
        <f t="shared" ca="1" si="36"/>
        <v>0.97699670300818775</v>
      </c>
      <c r="F1190" s="49">
        <f t="shared" ca="1" si="37"/>
        <v>325.38942787972979</v>
      </c>
    </row>
    <row r="1191" spans="5:6" x14ac:dyDescent="0.25">
      <c r="E1191" s="49">
        <f t="shared" ca="1" si="36"/>
        <v>6.7906988992233686E-2</v>
      </c>
      <c r="F1191" s="49">
        <f t="shared" ca="1" si="37"/>
        <v>199.4445814170987</v>
      </c>
    </row>
    <row r="1192" spans="5:6" x14ac:dyDescent="0.25">
      <c r="E1192" s="49">
        <f t="shared" ca="1" si="36"/>
        <v>0.40327106045601802</v>
      </c>
      <c r="F1192" s="49">
        <f t="shared" ca="1" si="37"/>
        <v>239.81049442080305</v>
      </c>
    </row>
    <row r="1193" spans="5:6" x14ac:dyDescent="0.25">
      <c r="E1193" s="49">
        <f t="shared" ca="1" si="36"/>
        <v>0.93069437653871823</v>
      </c>
      <c r="F1193" s="49">
        <f t="shared" ca="1" si="37"/>
        <v>304.20803992227013</v>
      </c>
    </row>
    <row r="1194" spans="5:6" x14ac:dyDescent="0.25">
      <c r="E1194" s="49">
        <f t="shared" ca="1" si="36"/>
        <v>0.61929889980372455</v>
      </c>
      <c r="F1194" s="49">
        <f t="shared" ca="1" si="37"/>
        <v>259.18295185696564</v>
      </c>
    </row>
    <row r="1195" spans="5:6" x14ac:dyDescent="0.25">
      <c r="E1195" s="49">
        <f t="shared" ca="1" si="36"/>
        <v>0.66482916867552011</v>
      </c>
      <c r="F1195" s="49">
        <f t="shared" ca="1" si="37"/>
        <v>263.63011519008694</v>
      </c>
    </row>
    <row r="1196" spans="5:6" x14ac:dyDescent="0.25">
      <c r="E1196" s="49">
        <f t="shared" ca="1" si="36"/>
        <v>0.87792082640212254</v>
      </c>
      <c r="F1196" s="49">
        <f t="shared" ca="1" si="37"/>
        <v>291.64182860587886</v>
      </c>
    </row>
    <row r="1197" spans="5:6" x14ac:dyDescent="0.25">
      <c r="E1197" s="49">
        <f t="shared" ca="1" si="36"/>
        <v>0.87678978638855654</v>
      </c>
      <c r="F1197" s="49">
        <f t="shared" ca="1" si="37"/>
        <v>291.42374851662476</v>
      </c>
    </row>
    <row r="1198" spans="5:6" x14ac:dyDescent="0.25">
      <c r="E1198" s="49">
        <f t="shared" ca="1" si="36"/>
        <v>0.64714661297545872</v>
      </c>
      <c r="F1198" s="49">
        <f t="shared" ca="1" si="37"/>
        <v>261.8731199929743</v>
      </c>
    </row>
    <row r="1199" spans="5:6" x14ac:dyDescent="0.25">
      <c r="E1199" s="49">
        <f t="shared" ca="1" si="36"/>
        <v>0.87175633753059178</v>
      </c>
      <c r="F1199" s="49">
        <f t="shared" ca="1" si="37"/>
        <v>290.4711172272153</v>
      </c>
    </row>
    <row r="1200" spans="5:6" x14ac:dyDescent="0.25">
      <c r="E1200" s="49">
        <f t="shared" ca="1" si="36"/>
        <v>0.85755713308968262</v>
      </c>
      <c r="F1200" s="49">
        <f t="shared" ca="1" si="37"/>
        <v>287.92612383732524</v>
      </c>
    </row>
    <row r="1201" spans="5:6" x14ac:dyDescent="0.25">
      <c r="E1201" s="49">
        <f t="shared" ca="1" si="36"/>
        <v>3.5648786615644523E-2</v>
      </c>
      <c r="F1201" s="49">
        <f t="shared" ca="1" si="37"/>
        <v>190.1163510632185</v>
      </c>
    </row>
    <row r="1202" spans="5:6" x14ac:dyDescent="0.25">
      <c r="E1202" s="49">
        <f t="shared" ca="1" si="36"/>
        <v>0.62157896485422526</v>
      </c>
      <c r="F1202" s="49">
        <f t="shared" ca="1" si="37"/>
        <v>259.40007229352034</v>
      </c>
    </row>
    <row r="1203" spans="5:6" x14ac:dyDescent="0.25">
      <c r="E1203" s="49">
        <f t="shared" ca="1" si="36"/>
        <v>0.14245872969756124</v>
      </c>
      <c r="F1203" s="49">
        <f t="shared" ca="1" si="37"/>
        <v>212.55589828877007</v>
      </c>
    </row>
    <row r="1204" spans="5:6" x14ac:dyDescent="0.25">
      <c r="E1204" s="49">
        <f t="shared" ca="1" si="36"/>
        <v>0.45154090741835973</v>
      </c>
      <c r="F1204" s="49">
        <f t="shared" ca="1" si="37"/>
        <v>244.07155782326558</v>
      </c>
    </row>
    <row r="1205" spans="5:6" x14ac:dyDescent="0.25">
      <c r="E1205" s="49">
        <f t="shared" ca="1" si="36"/>
        <v>0.96009449630485988</v>
      </c>
      <c r="F1205" s="49">
        <f t="shared" ca="1" si="37"/>
        <v>315.24363445624374</v>
      </c>
    </row>
    <row r="1206" spans="5:6" x14ac:dyDescent="0.25">
      <c r="E1206" s="49">
        <f t="shared" ca="1" si="36"/>
        <v>0.53892943511856495</v>
      </c>
      <c r="F1206" s="49">
        <f t="shared" ca="1" si="37"/>
        <v>251.79332550128703</v>
      </c>
    </row>
    <row r="1207" spans="5:6" x14ac:dyDescent="0.25">
      <c r="E1207" s="49">
        <f t="shared" ca="1" si="36"/>
        <v>0.59224205079223469</v>
      </c>
      <c r="F1207" s="49">
        <f t="shared" ca="1" si="37"/>
        <v>256.64310906804656</v>
      </c>
    </row>
    <row r="1208" spans="5:6" x14ac:dyDescent="0.25">
      <c r="E1208" s="49">
        <f t="shared" ca="1" si="36"/>
        <v>0.3987166728816699</v>
      </c>
      <c r="F1208" s="49">
        <f t="shared" ca="1" si="37"/>
        <v>239.40539678993471</v>
      </c>
    </row>
    <row r="1209" spans="5:6" x14ac:dyDescent="0.25">
      <c r="E1209" s="49">
        <f t="shared" ca="1" si="36"/>
        <v>0.53951463823700851</v>
      </c>
      <c r="F1209" s="49">
        <f t="shared" ca="1" si="37"/>
        <v>251.84572138372243</v>
      </c>
    </row>
    <row r="1210" spans="5:6" x14ac:dyDescent="0.25">
      <c r="E1210" s="49">
        <f t="shared" ca="1" si="36"/>
        <v>1.8260817070073321E-2</v>
      </c>
      <c r="F1210" s="49">
        <f t="shared" ca="1" si="37"/>
        <v>181.78872969959815</v>
      </c>
    </row>
    <row r="1211" spans="5:6" x14ac:dyDescent="0.25">
      <c r="E1211" s="49">
        <f t="shared" ca="1" si="36"/>
        <v>0.89507825601542768</v>
      </c>
      <c r="F1211" s="49">
        <f t="shared" ca="1" si="37"/>
        <v>295.15563690105876</v>
      </c>
    </row>
    <row r="1212" spans="5:6" x14ac:dyDescent="0.25">
      <c r="E1212" s="49">
        <f t="shared" ca="1" si="36"/>
        <v>0.43896384035429414</v>
      </c>
      <c r="F1212" s="49">
        <f t="shared" ca="1" si="37"/>
        <v>242.96522727151927</v>
      </c>
    </row>
    <row r="1213" spans="5:6" x14ac:dyDescent="0.25">
      <c r="E1213" s="49">
        <f t="shared" ca="1" si="36"/>
        <v>0.65302645323276354</v>
      </c>
      <c r="F1213" s="49">
        <f t="shared" ca="1" si="37"/>
        <v>262.45276743966747</v>
      </c>
    </row>
    <row r="1214" spans="5:6" x14ac:dyDescent="0.25">
      <c r="E1214" s="49">
        <f t="shared" ca="1" si="36"/>
        <v>0.73430719905523378</v>
      </c>
      <c r="F1214" s="49">
        <f t="shared" ca="1" si="37"/>
        <v>271.03514447434401</v>
      </c>
    </row>
    <row r="1215" spans="5:6" x14ac:dyDescent="0.25">
      <c r="E1215" s="49">
        <f t="shared" ca="1" si="36"/>
        <v>0.44229727218882109</v>
      </c>
      <c r="F1215" s="49">
        <f t="shared" ca="1" si="37"/>
        <v>243.25860329288861</v>
      </c>
    </row>
    <row r="1216" spans="5:6" x14ac:dyDescent="0.25">
      <c r="E1216" s="49">
        <f t="shared" ca="1" si="36"/>
        <v>0.52868654385007174</v>
      </c>
      <c r="F1216" s="49">
        <f t="shared" ca="1" si="37"/>
        <v>250.87852546232688</v>
      </c>
    </row>
    <row r="1217" spans="5:6" x14ac:dyDescent="0.25">
      <c r="E1217" s="49">
        <f t="shared" ca="1" si="36"/>
        <v>0.54235010642110282</v>
      </c>
      <c r="F1217" s="49">
        <f t="shared" ca="1" si="37"/>
        <v>252.09980726328337</v>
      </c>
    </row>
    <row r="1218" spans="5:6" x14ac:dyDescent="0.25">
      <c r="E1218" s="49">
        <f t="shared" ca="1" si="36"/>
        <v>0.46222646959170666</v>
      </c>
      <c r="F1218" s="49">
        <f t="shared" ca="1" si="37"/>
        <v>245.01072819919955</v>
      </c>
    </row>
    <row r="1219" spans="5:6" x14ac:dyDescent="0.25">
      <c r="E1219" s="49">
        <f t="shared" ca="1" si="36"/>
        <v>0.77319817772390809</v>
      </c>
      <c r="F1219" s="49">
        <f t="shared" ca="1" si="37"/>
        <v>275.67194214748946</v>
      </c>
    </row>
    <row r="1220" spans="5:6" x14ac:dyDescent="0.25">
      <c r="E1220" s="49">
        <f t="shared" ref="E1220:E1283" ca="1" si="38">RAND()</f>
        <v>1.6379109533551039E-2</v>
      </c>
      <c r="F1220" s="49">
        <f t="shared" ref="F1220:F1283" ca="1" si="39">_xlfn.GAMMA.INV(E1220,$C$3,$C$4)</f>
        <v>180.53770840652442</v>
      </c>
    </row>
    <row r="1221" spans="5:6" x14ac:dyDescent="0.25">
      <c r="E1221" s="49">
        <f t="shared" ca="1" si="38"/>
        <v>0.98468397551002618</v>
      </c>
      <c r="F1221" s="49">
        <f t="shared" ca="1" si="39"/>
        <v>332.44607359928517</v>
      </c>
    </row>
    <row r="1222" spans="5:6" x14ac:dyDescent="0.25">
      <c r="E1222" s="49">
        <f t="shared" ca="1" si="38"/>
        <v>0.96495712390520627</v>
      </c>
      <c r="F1222" s="49">
        <f t="shared" ca="1" si="39"/>
        <v>317.70592843501271</v>
      </c>
    </row>
    <row r="1223" spans="5:6" x14ac:dyDescent="0.25">
      <c r="E1223" s="49">
        <f t="shared" ca="1" si="38"/>
        <v>0.21748235806382177</v>
      </c>
      <c r="F1223" s="49">
        <f t="shared" ca="1" si="39"/>
        <v>221.84584088713453</v>
      </c>
    </row>
    <row r="1224" spans="5:6" x14ac:dyDescent="0.25">
      <c r="E1224" s="49">
        <f t="shared" ca="1" si="38"/>
        <v>0.74128000509274994</v>
      </c>
      <c r="F1224" s="49">
        <f t="shared" ca="1" si="39"/>
        <v>271.83485724590622</v>
      </c>
    </row>
    <row r="1225" spans="5:6" x14ac:dyDescent="0.25">
      <c r="E1225" s="49">
        <f t="shared" ca="1" si="38"/>
        <v>0.94920652975508313</v>
      </c>
      <c r="F1225" s="49">
        <f t="shared" ca="1" si="39"/>
        <v>310.54306689006819</v>
      </c>
    </row>
    <row r="1226" spans="5:6" x14ac:dyDescent="0.25">
      <c r="E1226" s="49">
        <f t="shared" ca="1" si="38"/>
        <v>0.17913608540442472</v>
      </c>
      <c r="F1226" s="49">
        <f t="shared" ca="1" si="39"/>
        <v>217.37241775404087</v>
      </c>
    </row>
    <row r="1227" spans="5:6" x14ac:dyDescent="0.25">
      <c r="E1227" s="49">
        <f t="shared" ca="1" si="38"/>
        <v>0.25436990022064565</v>
      </c>
      <c r="F1227" s="49">
        <f t="shared" ca="1" si="39"/>
        <v>225.78504750718767</v>
      </c>
    </row>
    <row r="1228" spans="5:6" x14ac:dyDescent="0.25">
      <c r="E1228" s="49">
        <f t="shared" ca="1" si="38"/>
        <v>0.9125794854358753</v>
      </c>
      <c r="F1228" s="49">
        <f t="shared" ca="1" si="39"/>
        <v>299.23376845181104</v>
      </c>
    </row>
    <row r="1229" spans="5:6" x14ac:dyDescent="0.25">
      <c r="E1229" s="49">
        <f t="shared" ca="1" si="38"/>
        <v>0.13555076419451262</v>
      </c>
      <c r="F1229" s="49">
        <f t="shared" ca="1" si="39"/>
        <v>211.56791362874773</v>
      </c>
    </row>
    <row r="1230" spans="5:6" x14ac:dyDescent="0.25">
      <c r="E1230" s="49">
        <f t="shared" ca="1" si="38"/>
        <v>0.43352962979639409</v>
      </c>
      <c r="F1230" s="49">
        <f t="shared" ca="1" si="39"/>
        <v>242.48664251224963</v>
      </c>
    </row>
    <row r="1231" spans="5:6" x14ac:dyDescent="0.25">
      <c r="E1231" s="49">
        <f t="shared" ca="1" si="38"/>
        <v>0.24597959874310626</v>
      </c>
      <c r="F1231" s="49">
        <f t="shared" ca="1" si="39"/>
        <v>224.91402985318476</v>
      </c>
    </row>
    <row r="1232" spans="5:6" x14ac:dyDescent="0.25">
      <c r="E1232" s="49">
        <f t="shared" ca="1" si="38"/>
        <v>0.18642803226148041</v>
      </c>
      <c r="F1232" s="49">
        <f t="shared" ca="1" si="39"/>
        <v>218.26020577358742</v>
      </c>
    </row>
    <row r="1233" spans="5:6" x14ac:dyDescent="0.25">
      <c r="E1233" s="49">
        <f t="shared" ca="1" si="38"/>
        <v>0.87082566669681449</v>
      </c>
      <c r="F1233" s="49">
        <f t="shared" ca="1" si="39"/>
        <v>290.29806337445245</v>
      </c>
    </row>
    <row r="1234" spans="5:6" x14ac:dyDescent="0.25">
      <c r="E1234" s="49">
        <f t="shared" ca="1" si="38"/>
        <v>0.63168654395868373</v>
      </c>
      <c r="F1234" s="49">
        <f t="shared" ca="1" si="39"/>
        <v>260.36903020553939</v>
      </c>
    </row>
    <row r="1235" spans="5:6" x14ac:dyDescent="0.25">
      <c r="E1235" s="49">
        <f t="shared" ca="1" si="38"/>
        <v>0.38936717049047931</v>
      </c>
      <c r="F1235" s="49">
        <f t="shared" ca="1" si="39"/>
        <v>238.57131513800806</v>
      </c>
    </row>
    <row r="1236" spans="5:6" x14ac:dyDescent="0.25">
      <c r="E1236" s="49">
        <f t="shared" ca="1" si="38"/>
        <v>0.64301226108347254</v>
      </c>
      <c r="F1236" s="49">
        <f t="shared" ca="1" si="39"/>
        <v>261.46813189571753</v>
      </c>
    </row>
    <row r="1237" spans="5:6" x14ac:dyDescent="0.25">
      <c r="E1237" s="49">
        <f t="shared" ca="1" si="38"/>
        <v>0.42375754208526006</v>
      </c>
      <c r="F1237" s="49">
        <f t="shared" ca="1" si="39"/>
        <v>241.62476772404676</v>
      </c>
    </row>
    <row r="1238" spans="5:6" x14ac:dyDescent="0.25">
      <c r="E1238" s="49">
        <f t="shared" ca="1" si="38"/>
        <v>0.50203691960437724</v>
      </c>
      <c r="F1238" s="49">
        <f t="shared" ca="1" si="39"/>
        <v>248.51518178700459</v>
      </c>
    </row>
    <row r="1239" spans="5:6" x14ac:dyDescent="0.25">
      <c r="E1239" s="49">
        <f t="shared" ca="1" si="38"/>
        <v>0.39133298547715312</v>
      </c>
      <c r="F1239" s="49">
        <f t="shared" ca="1" si="39"/>
        <v>238.74698294794376</v>
      </c>
    </row>
    <row r="1240" spans="5:6" x14ac:dyDescent="0.25">
      <c r="E1240" s="49">
        <f t="shared" ca="1" si="38"/>
        <v>0.8447541654788393</v>
      </c>
      <c r="F1240" s="49">
        <f t="shared" ca="1" si="39"/>
        <v>285.78638699724917</v>
      </c>
    </row>
    <row r="1241" spans="5:6" x14ac:dyDescent="0.25">
      <c r="E1241" s="49">
        <f t="shared" ca="1" si="38"/>
        <v>1.7968251407848301E-2</v>
      </c>
      <c r="F1241" s="49">
        <f t="shared" ca="1" si="39"/>
        <v>181.60129618756099</v>
      </c>
    </row>
    <row r="1242" spans="5:6" x14ac:dyDescent="0.25">
      <c r="E1242" s="49">
        <f t="shared" ca="1" si="38"/>
        <v>0.19601504726043706</v>
      </c>
      <c r="F1242" s="49">
        <f t="shared" ca="1" si="39"/>
        <v>219.39888122128633</v>
      </c>
    </row>
    <row r="1243" spans="5:6" x14ac:dyDescent="0.25">
      <c r="E1243" s="49">
        <f t="shared" ca="1" si="38"/>
        <v>0.51767138960229409</v>
      </c>
      <c r="F1243" s="49">
        <f t="shared" ca="1" si="39"/>
        <v>249.89909473353981</v>
      </c>
    </row>
    <row r="1244" spans="5:6" x14ac:dyDescent="0.25">
      <c r="E1244" s="49">
        <f t="shared" ca="1" si="38"/>
        <v>0.99827432891743229</v>
      </c>
      <c r="F1244" s="49">
        <f t="shared" ca="1" si="39"/>
        <v>366.03852673061857</v>
      </c>
    </row>
    <row r="1245" spans="5:6" x14ac:dyDescent="0.25">
      <c r="E1245" s="49">
        <f t="shared" ca="1" si="38"/>
        <v>0.45924986164979287</v>
      </c>
      <c r="F1245" s="49">
        <f t="shared" ca="1" si="39"/>
        <v>244.74913781929271</v>
      </c>
    </row>
    <row r="1246" spans="5:6" x14ac:dyDescent="0.25">
      <c r="E1246" s="49">
        <f t="shared" ca="1" si="38"/>
        <v>0.30659251229635154</v>
      </c>
      <c r="F1246" s="49">
        <f t="shared" ca="1" si="39"/>
        <v>230.95478481111365</v>
      </c>
    </row>
    <row r="1247" spans="5:6" x14ac:dyDescent="0.25">
      <c r="E1247" s="49">
        <f t="shared" ca="1" si="38"/>
        <v>0.6001143373647595</v>
      </c>
      <c r="F1247" s="49">
        <f t="shared" ca="1" si="39"/>
        <v>257.37553460863393</v>
      </c>
    </row>
    <row r="1248" spans="5:6" x14ac:dyDescent="0.25">
      <c r="E1248" s="49">
        <f t="shared" ca="1" si="38"/>
        <v>0.6755519799701819</v>
      </c>
      <c r="F1248" s="49">
        <f t="shared" ca="1" si="39"/>
        <v>264.71696595220482</v>
      </c>
    </row>
    <row r="1249" spans="5:6" x14ac:dyDescent="0.25">
      <c r="E1249" s="49">
        <f t="shared" ca="1" si="38"/>
        <v>0.82106973877756861</v>
      </c>
      <c r="F1249" s="49">
        <f t="shared" ca="1" si="39"/>
        <v>282.13952546856297</v>
      </c>
    </row>
    <row r="1250" spans="5:6" x14ac:dyDescent="0.25">
      <c r="E1250" s="49">
        <f t="shared" ca="1" si="38"/>
        <v>0.73279350600116755</v>
      </c>
      <c r="F1250" s="49">
        <f t="shared" ca="1" si="39"/>
        <v>270.86316152983125</v>
      </c>
    </row>
    <row r="1251" spans="5:6" x14ac:dyDescent="0.25">
      <c r="E1251" s="49">
        <f t="shared" ca="1" si="38"/>
        <v>0.20775929529505044</v>
      </c>
      <c r="F1251" s="49">
        <f t="shared" ca="1" si="39"/>
        <v>220.75388364897384</v>
      </c>
    </row>
    <row r="1252" spans="5:6" x14ac:dyDescent="0.25">
      <c r="E1252" s="49">
        <f t="shared" ca="1" si="38"/>
        <v>0.94183581175693998</v>
      </c>
      <c r="F1252" s="49">
        <f t="shared" ca="1" si="39"/>
        <v>307.82238838111584</v>
      </c>
    </row>
    <row r="1253" spans="5:6" x14ac:dyDescent="0.25">
      <c r="E1253" s="49">
        <f t="shared" ca="1" si="38"/>
        <v>0.69350091048169316</v>
      </c>
      <c r="F1253" s="49">
        <f t="shared" ca="1" si="39"/>
        <v>266.57706681769537</v>
      </c>
    </row>
    <row r="1254" spans="5:6" x14ac:dyDescent="0.25">
      <c r="E1254" s="49">
        <f t="shared" ca="1" si="38"/>
        <v>0.78169464246523923</v>
      </c>
      <c r="F1254" s="49">
        <f t="shared" ca="1" si="39"/>
        <v>276.7494443986281</v>
      </c>
    </row>
    <row r="1255" spans="5:6" x14ac:dyDescent="0.25">
      <c r="E1255" s="49">
        <f t="shared" ca="1" si="38"/>
        <v>0.16923604452973495</v>
      </c>
      <c r="F1255" s="49">
        <f t="shared" ca="1" si="39"/>
        <v>216.13394707252866</v>
      </c>
    </row>
    <row r="1256" spans="5:6" x14ac:dyDescent="0.25">
      <c r="E1256" s="49">
        <f t="shared" ca="1" si="38"/>
        <v>0.3955985829519677</v>
      </c>
      <c r="F1256" s="49">
        <f t="shared" ca="1" si="39"/>
        <v>239.12761353431651</v>
      </c>
    </row>
    <row r="1257" spans="5:6" x14ac:dyDescent="0.25">
      <c r="E1257" s="49">
        <f t="shared" ca="1" si="38"/>
        <v>0.43299911996077556</v>
      </c>
      <c r="F1257" s="49">
        <f t="shared" ca="1" si="39"/>
        <v>242.43989713592646</v>
      </c>
    </row>
    <row r="1258" spans="5:6" x14ac:dyDescent="0.25">
      <c r="E1258" s="49">
        <f t="shared" ca="1" si="38"/>
        <v>0.79583323344750712</v>
      </c>
      <c r="F1258" s="49">
        <f t="shared" ca="1" si="39"/>
        <v>278.60415649698888</v>
      </c>
    </row>
    <row r="1259" spans="5:6" x14ac:dyDescent="0.25">
      <c r="E1259" s="49">
        <f t="shared" ca="1" si="38"/>
        <v>0.93194860097952958</v>
      </c>
      <c r="F1259" s="49">
        <f t="shared" ca="1" si="39"/>
        <v>304.59000304540388</v>
      </c>
    </row>
    <row r="1260" spans="5:6" x14ac:dyDescent="0.25">
      <c r="E1260" s="49">
        <f t="shared" ca="1" si="38"/>
        <v>0.88899248003123565</v>
      </c>
      <c r="F1260" s="49">
        <f t="shared" ca="1" si="39"/>
        <v>293.86204194693653</v>
      </c>
    </row>
    <row r="1261" spans="5:6" x14ac:dyDescent="0.25">
      <c r="E1261" s="49">
        <f t="shared" ca="1" si="38"/>
        <v>0.91529566751841651</v>
      </c>
      <c r="F1261" s="49">
        <f t="shared" ca="1" si="39"/>
        <v>299.9233644389559</v>
      </c>
    </row>
    <row r="1262" spans="5:6" x14ac:dyDescent="0.25">
      <c r="E1262" s="49">
        <f t="shared" ca="1" si="38"/>
        <v>0.47839103861242349</v>
      </c>
      <c r="F1262" s="49">
        <f t="shared" ca="1" si="39"/>
        <v>246.43168983967092</v>
      </c>
    </row>
    <row r="1263" spans="5:6" x14ac:dyDescent="0.25">
      <c r="E1263" s="49">
        <f t="shared" ca="1" si="38"/>
        <v>0.67328262176270526</v>
      </c>
      <c r="F1263" s="49">
        <f t="shared" ca="1" si="39"/>
        <v>264.4855046559274</v>
      </c>
    </row>
    <row r="1264" spans="5:6" x14ac:dyDescent="0.25">
      <c r="E1264" s="49">
        <f t="shared" ca="1" si="38"/>
        <v>0.73232147165796635</v>
      </c>
      <c r="F1264" s="49">
        <f t="shared" ca="1" si="39"/>
        <v>270.80964537026591</v>
      </c>
    </row>
    <row r="1265" spans="5:6" x14ac:dyDescent="0.25">
      <c r="E1265" s="49">
        <f t="shared" ca="1" si="38"/>
        <v>0.1708856501861713</v>
      </c>
      <c r="F1265" s="49">
        <f t="shared" ca="1" si="39"/>
        <v>216.34311957245831</v>
      </c>
    </row>
    <row r="1266" spans="5:6" x14ac:dyDescent="0.25">
      <c r="E1266" s="49">
        <f t="shared" ca="1" si="38"/>
        <v>0.62190938331266699</v>
      </c>
      <c r="F1266" s="49">
        <f t="shared" ca="1" si="39"/>
        <v>259.43157985927837</v>
      </c>
    </row>
    <row r="1267" spans="5:6" x14ac:dyDescent="0.25">
      <c r="E1267" s="49">
        <f t="shared" ca="1" si="38"/>
        <v>6.0245049165952191E-2</v>
      </c>
      <c r="F1267" s="49">
        <f t="shared" ca="1" si="39"/>
        <v>197.59217218115563</v>
      </c>
    </row>
    <row r="1268" spans="5:6" x14ac:dyDescent="0.25">
      <c r="E1268" s="49">
        <f t="shared" ca="1" si="38"/>
        <v>0.85842586694778589</v>
      </c>
      <c r="F1268" s="49">
        <f t="shared" ca="1" si="39"/>
        <v>288.07631271329461</v>
      </c>
    </row>
    <row r="1269" spans="5:6" x14ac:dyDescent="0.25">
      <c r="E1269" s="49">
        <f t="shared" ca="1" si="38"/>
        <v>0.57914550012992805</v>
      </c>
      <c r="F1269" s="49">
        <f t="shared" ca="1" si="39"/>
        <v>255.43516929271166</v>
      </c>
    </row>
    <row r="1270" spans="5:6" x14ac:dyDescent="0.25">
      <c r="E1270" s="49">
        <f t="shared" ca="1" si="38"/>
        <v>4.0961237116278526E-2</v>
      </c>
      <c r="F1270" s="49">
        <f t="shared" ca="1" si="39"/>
        <v>192.00316420317796</v>
      </c>
    </row>
    <row r="1271" spans="5:6" x14ac:dyDescent="0.25">
      <c r="E1271" s="49">
        <f t="shared" ca="1" si="38"/>
        <v>0.56496239058879916</v>
      </c>
      <c r="F1271" s="49">
        <f t="shared" ca="1" si="39"/>
        <v>254.14028276651629</v>
      </c>
    </row>
    <row r="1272" spans="5:6" x14ac:dyDescent="0.25">
      <c r="E1272" s="49">
        <f t="shared" ca="1" si="38"/>
        <v>0.70245158778672045</v>
      </c>
      <c r="F1272" s="49">
        <f t="shared" ca="1" si="39"/>
        <v>267.52572441152904</v>
      </c>
    </row>
    <row r="1273" spans="5:6" x14ac:dyDescent="0.25">
      <c r="E1273" s="49">
        <f t="shared" ca="1" si="38"/>
        <v>0.58713419587086846</v>
      </c>
      <c r="F1273" s="49">
        <f t="shared" ca="1" si="39"/>
        <v>256.17049068566735</v>
      </c>
    </row>
    <row r="1274" spans="5:6" x14ac:dyDescent="0.25">
      <c r="E1274" s="49">
        <f t="shared" ca="1" si="38"/>
        <v>0.22351746952237717</v>
      </c>
      <c r="F1274" s="49">
        <f t="shared" ca="1" si="39"/>
        <v>222.51122812183635</v>
      </c>
    </row>
    <row r="1275" spans="5:6" x14ac:dyDescent="0.25">
      <c r="E1275" s="49">
        <f t="shared" ca="1" si="38"/>
        <v>0.88421195525742069</v>
      </c>
      <c r="F1275" s="49">
        <f t="shared" ca="1" si="39"/>
        <v>292.88359532457252</v>
      </c>
    </row>
    <row r="1276" spans="5:6" x14ac:dyDescent="0.25">
      <c r="E1276" s="49">
        <f t="shared" ca="1" si="38"/>
        <v>0.86415919794737506</v>
      </c>
      <c r="F1276" s="49">
        <f t="shared" ca="1" si="39"/>
        <v>289.08488985061706</v>
      </c>
    </row>
    <row r="1277" spans="5:6" x14ac:dyDescent="0.25">
      <c r="E1277" s="49">
        <f t="shared" ca="1" si="38"/>
        <v>0.99987360207756593</v>
      </c>
      <c r="F1277" s="49">
        <f t="shared" ca="1" si="39"/>
        <v>400.42108431795975</v>
      </c>
    </row>
    <row r="1278" spans="5:6" x14ac:dyDescent="0.25">
      <c r="E1278" s="49">
        <f t="shared" ca="1" si="38"/>
        <v>0.28709082768357586</v>
      </c>
      <c r="F1278" s="49">
        <f t="shared" ca="1" si="39"/>
        <v>229.06878622956808</v>
      </c>
    </row>
    <row r="1279" spans="5:6" x14ac:dyDescent="0.25">
      <c r="E1279" s="49">
        <f t="shared" ca="1" si="38"/>
        <v>0.94597827010745816</v>
      </c>
      <c r="F1279" s="49">
        <f t="shared" ca="1" si="39"/>
        <v>309.31345408729504</v>
      </c>
    </row>
    <row r="1280" spans="5:6" x14ac:dyDescent="0.25">
      <c r="E1280" s="49">
        <f t="shared" ca="1" si="38"/>
        <v>0.88784345652099184</v>
      </c>
      <c r="F1280" s="49">
        <f t="shared" ca="1" si="39"/>
        <v>293.62396490002226</v>
      </c>
    </row>
    <row r="1281" spans="5:6" x14ac:dyDescent="0.25">
      <c r="E1281" s="49">
        <f t="shared" ca="1" si="38"/>
        <v>6.8796062883161868E-3</v>
      </c>
      <c r="F1281" s="49">
        <f t="shared" ca="1" si="39"/>
        <v>171.37721701999925</v>
      </c>
    </row>
    <row r="1282" spans="5:6" x14ac:dyDescent="0.25">
      <c r="E1282" s="49">
        <f t="shared" ca="1" si="38"/>
        <v>0.39904063717754468</v>
      </c>
      <c r="F1282" s="49">
        <f t="shared" ca="1" si="39"/>
        <v>239.43423701810215</v>
      </c>
    </row>
    <row r="1283" spans="5:6" x14ac:dyDescent="0.25">
      <c r="E1283" s="49">
        <f t="shared" ca="1" si="38"/>
        <v>0.6494645771571036</v>
      </c>
      <c r="F1283" s="49">
        <f t="shared" ca="1" si="39"/>
        <v>262.10110552672421</v>
      </c>
    </row>
    <row r="1284" spans="5:6" x14ac:dyDescent="0.25">
      <c r="E1284" s="49">
        <f t="shared" ref="E1284:E1347" ca="1" si="40">RAND()</f>
        <v>0.62458784899078035</v>
      </c>
      <c r="F1284" s="49">
        <f t="shared" ref="F1284:F1347" ca="1" si="41">_xlfn.GAMMA.INV(E1284,$C$3,$C$4)</f>
        <v>259.68739958702633</v>
      </c>
    </row>
    <row r="1285" spans="5:6" x14ac:dyDescent="0.25">
      <c r="E1285" s="49">
        <f t="shared" ca="1" si="40"/>
        <v>8.1431225299181009E-2</v>
      </c>
      <c r="F1285" s="49">
        <f t="shared" ca="1" si="41"/>
        <v>202.37770253600468</v>
      </c>
    </row>
    <row r="1286" spans="5:6" x14ac:dyDescent="0.25">
      <c r="E1286" s="49">
        <f t="shared" ca="1" si="40"/>
        <v>0.15560897566634346</v>
      </c>
      <c r="F1286" s="49">
        <f t="shared" ca="1" si="41"/>
        <v>214.35881651993657</v>
      </c>
    </row>
    <row r="1287" spans="5:6" x14ac:dyDescent="0.25">
      <c r="E1287" s="49">
        <f t="shared" ca="1" si="40"/>
        <v>0.34970076062078492</v>
      </c>
      <c r="F1287" s="49">
        <f t="shared" ca="1" si="41"/>
        <v>234.98398775453907</v>
      </c>
    </row>
    <row r="1288" spans="5:6" x14ac:dyDescent="0.25">
      <c r="E1288" s="49">
        <f t="shared" ca="1" si="40"/>
        <v>0.23295114699787145</v>
      </c>
      <c r="F1288" s="49">
        <f t="shared" ca="1" si="41"/>
        <v>223.53381478641813</v>
      </c>
    </row>
    <row r="1289" spans="5:6" x14ac:dyDescent="0.25">
      <c r="E1289" s="49">
        <f t="shared" ca="1" si="40"/>
        <v>0.68769695474187076</v>
      </c>
      <c r="F1289" s="49">
        <f t="shared" ca="1" si="41"/>
        <v>265.96965383970348</v>
      </c>
    </row>
    <row r="1290" spans="5:6" x14ac:dyDescent="0.25">
      <c r="E1290" s="49">
        <f t="shared" ca="1" si="40"/>
        <v>0.87784599843357236</v>
      </c>
      <c r="F1290" s="49">
        <f t="shared" ca="1" si="41"/>
        <v>291.62735372291309</v>
      </c>
    </row>
    <row r="1291" spans="5:6" x14ac:dyDescent="0.25">
      <c r="E1291" s="49">
        <f t="shared" ca="1" si="40"/>
        <v>0.94909790258095905</v>
      </c>
      <c r="F1291" s="49">
        <f t="shared" ca="1" si="41"/>
        <v>310.50064278137518</v>
      </c>
    </row>
    <row r="1292" spans="5:6" x14ac:dyDescent="0.25">
      <c r="E1292" s="49">
        <f t="shared" ca="1" si="40"/>
        <v>0.40712717649543884</v>
      </c>
      <c r="F1292" s="49">
        <f t="shared" ca="1" si="41"/>
        <v>240.1529264606107</v>
      </c>
    </row>
    <row r="1293" spans="5:6" x14ac:dyDescent="0.25">
      <c r="E1293" s="49">
        <f t="shared" ca="1" si="40"/>
        <v>0.8374417835036112</v>
      </c>
      <c r="F1293" s="49">
        <f t="shared" ca="1" si="41"/>
        <v>284.62082841789288</v>
      </c>
    </row>
    <row r="1294" spans="5:6" x14ac:dyDescent="0.25">
      <c r="E1294" s="49">
        <f t="shared" ca="1" si="40"/>
        <v>0.66538329063404555</v>
      </c>
      <c r="F1294" s="49">
        <f t="shared" ca="1" si="41"/>
        <v>263.68586541203507</v>
      </c>
    </row>
    <row r="1295" spans="5:6" x14ac:dyDescent="0.25">
      <c r="E1295" s="49">
        <f t="shared" ca="1" si="40"/>
        <v>0.14028011012287434</v>
      </c>
      <c r="F1295" s="49">
        <f t="shared" ca="1" si="41"/>
        <v>212.24756377498011</v>
      </c>
    </row>
    <row r="1296" spans="5:6" x14ac:dyDescent="0.25">
      <c r="E1296" s="49">
        <f t="shared" ca="1" si="40"/>
        <v>0.30486505465461777</v>
      </c>
      <c r="F1296" s="49">
        <f t="shared" ca="1" si="41"/>
        <v>230.78954788020056</v>
      </c>
    </row>
    <row r="1297" spans="5:6" x14ac:dyDescent="0.25">
      <c r="E1297" s="49">
        <f t="shared" ca="1" si="40"/>
        <v>0.46242777684716696</v>
      </c>
      <c r="F1297" s="49">
        <f t="shared" ca="1" si="41"/>
        <v>245.02841934919729</v>
      </c>
    </row>
    <row r="1298" spans="5:6" x14ac:dyDescent="0.25">
      <c r="E1298" s="49">
        <f t="shared" ca="1" si="40"/>
        <v>0.719661685134655</v>
      </c>
      <c r="F1298" s="49">
        <f t="shared" ca="1" si="41"/>
        <v>269.39404239568398</v>
      </c>
    </row>
    <row r="1299" spans="5:6" x14ac:dyDescent="0.25">
      <c r="E1299" s="49">
        <f t="shared" ca="1" si="40"/>
        <v>0.10175695188347511</v>
      </c>
      <c r="F1299" s="49">
        <f t="shared" ca="1" si="41"/>
        <v>206.20435785767796</v>
      </c>
    </row>
    <row r="1300" spans="5:6" x14ac:dyDescent="0.25">
      <c r="E1300" s="49">
        <f t="shared" ca="1" si="40"/>
        <v>0.60940306904683728</v>
      </c>
      <c r="F1300" s="49">
        <f t="shared" ca="1" si="41"/>
        <v>258.24645498302067</v>
      </c>
    </row>
    <row r="1301" spans="5:6" x14ac:dyDescent="0.25">
      <c r="E1301" s="49">
        <f t="shared" ca="1" si="40"/>
        <v>0.27973861383739873</v>
      </c>
      <c r="F1301" s="49">
        <f t="shared" ca="1" si="41"/>
        <v>228.3450590869482</v>
      </c>
    </row>
    <row r="1302" spans="5:6" x14ac:dyDescent="0.25">
      <c r="E1302" s="49">
        <f t="shared" ca="1" si="40"/>
        <v>0.95856945662935389</v>
      </c>
      <c r="F1302" s="49">
        <f t="shared" ca="1" si="41"/>
        <v>314.52423715322732</v>
      </c>
    </row>
    <row r="1303" spans="5:6" x14ac:dyDescent="0.25">
      <c r="E1303" s="49">
        <f t="shared" ca="1" si="40"/>
        <v>0.90575329315275799</v>
      </c>
      <c r="F1303" s="49">
        <f t="shared" ca="1" si="41"/>
        <v>297.57283955326153</v>
      </c>
    </row>
    <row r="1304" spans="5:6" x14ac:dyDescent="0.25">
      <c r="E1304" s="49">
        <f t="shared" ca="1" si="40"/>
        <v>0.57614958537857908</v>
      </c>
      <c r="F1304" s="49">
        <f t="shared" ca="1" si="41"/>
        <v>255.16056057967458</v>
      </c>
    </row>
    <row r="1305" spans="5:6" x14ac:dyDescent="0.25">
      <c r="E1305" s="49">
        <f t="shared" ca="1" si="40"/>
        <v>0.22178752350008468</v>
      </c>
      <c r="F1305" s="49">
        <f t="shared" ca="1" si="41"/>
        <v>222.32142289526519</v>
      </c>
    </row>
    <row r="1306" spans="5:6" x14ac:dyDescent="0.25">
      <c r="E1306" s="49">
        <f t="shared" ca="1" si="40"/>
        <v>0.93640662837125577</v>
      </c>
      <c r="F1306" s="49">
        <f t="shared" ca="1" si="41"/>
        <v>305.99604673059957</v>
      </c>
    </row>
    <row r="1307" spans="5:6" x14ac:dyDescent="0.25">
      <c r="E1307" s="49">
        <f t="shared" ca="1" si="40"/>
        <v>0.40081004607552118</v>
      </c>
      <c r="F1307" s="49">
        <f t="shared" ca="1" si="41"/>
        <v>239.59168719576169</v>
      </c>
    </row>
    <row r="1308" spans="5:6" x14ac:dyDescent="0.25">
      <c r="E1308" s="49">
        <f t="shared" ca="1" si="40"/>
        <v>8.5717337263939819E-2</v>
      </c>
      <c r="F1308" s="49">
        <f t="shared" ca="1" si="41"/>
        <v>203.23513517505393</v>
      </c>
    </row>
    <row r="1309" spans="5:6" x14ac:dyDescent="0.25">
      <c r="E1309" s="49">
        <f t="shared" ca="1" si="40"/>
        <v>0.59790884852308779</v>
      </c>
      <c r="F1309" s="49">
        <f t="shared" ca="1" si="41"/>
        <v>257.16983112114343</v>
      </c>
    </row>
    <row r="1310" spans="5:6" x14ac:dyDescent="0.25">
      <c r="E1310" s="49">
        <f t="shared" ca="1" si="40"/>
        <v>0.47545132710577676</v>
      </c>
      <c r="F1310" s="49">
        <f t="shared" ca="1" si="41"/>
        <v>246.17316523354046</v>
      </c>
    </row>
    <row r="1311" spans="5:6" x14ac:dyDescent="0.25">
      <c r="E1311" s="49">
        <f t="shared" ca="1" si="40"/>
        <v>0.32834811860073965</v>
      </c>
      <c r="F1311" s="49">
        <f t="shared" ca="1" si="41"/>
        <v>233.0091456631003</v>
      </c>
    </row>
    <row r="1312" spans="5:6" x14ac:dyDescent="0.25">
      <c r="E1312" s="49">
        <f t="shared" ca="1" si="40"/>
        <v>0.87555034316185665</v>
      </c>
      <c r="F1312" s="49">
        <f t="shared" ca="1" si="41"/>
        <v>291.18649385445553</v>
      </c>
    </row>
    <row r="1313" spans="5:6" x14ac:dyDescent="0.25">
      <c r="E1313" s="49">
        <f t="shared" ca="1" si="40"/>
        <v>0.81130890914959319</v>
      </c>
      <c r="F1313" s="49">
        <f t="shared" ca="1" si="41"/>
        <v>280.73438977430567</v>
      </c>
    </row>
    <row r="1314" spans="5:6" x14ac:dyDescent="0.25">
      <c r="E1314" s="49">
        <f t="shared" ca="1" si="40"/>
        <v>0.17436329164182074</v>
      </c>
      <c r="F1314" s="49">
        <f t="shared" ca="1" si="41"/>
        <v>216.78033964649157</v>
      </c>
    </row>
    <row r="1315" spans="5:6" x14ac:dyDescent="0.25">
      <c r="E1315" s="49">
        <f t="shared" ca="1" si="40"/>
        <v>0.28428946368524666</v>
      </c>
      <c r="F1315" s="49">
        <f t="shared" ca="1" si="41"/>
        <v>228.79390703502483</v>
      </c>
    </row>
    <row r="1316" spans="5:6" x14ac:dyDescent="0.25">
      <c r="E1316" s="49">
        <f t="shared" ca="1" si="40"/>
        <v>0.48487406274887312</v>
      </c>
      <c r="F1316" s="49">
        <f t="shared" ca="1" si="41"/>
        <v>247.00211546990374</v>
      </c>
    </row>
    <row r="1317" spans="5:6" x14ac:dyDescent="0.25">
      <c r="E1317" s="49">
        <f t="shared" ca="1" si="40"/>
        <v>0.14039115085969522</v>
      </c>
      <c r="F1317" s="49">
        <f t="shared" ca="1" si="41"/>
        <v>212.26334998233054</v>
      </c>
    </row>
    <row r="1318" spans="5:6" x14ac:dyDescent="0.25">
      <c r="E1318" s="49">
        <f t="shared" ca="1" si="40"/>
        <v>0.68568245174325393</v>
      </c>
      <c r="F1318" s="49">
        <f t="shared" ca="1" si="41"/>
        <v>265.76018662153524</v>
      </c>
    </row>
    <row r="1319" spans="5:6" x14ac:dyDescent="0.25">
      <c r="E1319" s="49">
        <f t="shared" ca="1" si="40"/>
        <v>0.45247416451598832</v>
      </c>
      <c r="F1319" s="49">
        <f t="shared" ca="1" si="41"/>
        <v>244.15360013732763</v>
      </c>
    </row>
    <row r="1320" spans="5:6" x14ac:dyDescent="0.25">
      <c r="E1320" s="49">
        <f t="shared" ca="1" si="40"/>
        <v>0.64859868323218617</v>
      </c>
      <c r="F1320" s="49">
        <f t="shared" ca="1" si="41"/>
        <v>262.01586079261011</v>
      </c>
    </row>
    <row r="1321" spans="5:6" x14ac:dyDescent="0.25">
      <c r="E1321" s="49">
        <f t="shared" ca="1" si="40"/>
        <v>0.59742393250396553</v>
      </c>
      <c r="F1321" s="49">
        <f t="shared" ca="1" si="41"/>
        <v>257.12465742439667</v>
      </c>
    </row>
    <row r="1322" spans="5:6" x14ac:dyDescent="0.25">
      <c r="E1322" s="49">
        <f t="shared" ca="1" si="40"/>
        <v>0.61145916265574485</v>
      </c>
      <c r="F1322" s="49">
        <f t="shared" ca="1" si="41"/>
        <v>258.44027546720872</v>
      </c>
    </row>
    <row r="1323" spans="5:6" x14ac:dyDescent="0.25">
      <c r="E1323" s="49">
        <f t="shared" ca="1" si="40"/>
        <v>0.99189077526712377</v>
      </c>
      <c r="F1323" s="49">
        <f t="shared" ca="1" si="41"/>
        <v>342.88600470598618</v>
      </c>
    </row>
    <row r="1324" spans="5:6" x14ac:dyDescent="0.25">
      <c r="E1324" s="49">
        <f t="shared" ca="1" si="40"/>
        <v>0.79948148503655536</v>
      </c>
      <c r="F1324" s="49">
        <f t="shared" ca="1" si="41"/>
        <v>279.09634806237443</v>
      </c>
    </row>
    <row r="1325" spans="5:6" x14ac:dyDescent="0.25">
      <c r="E1325" s="49">
        <f t="shared" ca="1" si="40"/>
        <v>0.76274593088446929</v>
      </c>
      <c r="F1325" s="49">
        <f t="shared" ca="1" si="41"/>
        <v>274.38082835412808</v>
      </c>
    </row>
    <row r="1326" spans="5:6" x14ac:dyDescent="0.25">
      <c r="E1326" s="49">
        <f t="shared" ca="1" si="40"/>
        <v>0.88712061216253524</v>
      </c>
      <c r="F1326" s="49">
        <f t="shared" ca="1" si="41"/>
        <v>293.47514870880724</v>
      </c>
    </row>
    <row r="1327" spans="5:6" x14ac:dyDescent="0.25">
      <c r="E1327" s="49">
        <f t="shared" ca="1" si="40"/>
        <v>3.4102176341958779E-2</v>
      </c>
      <c r="F1327" s="49">
        <f t="shared" ca="1" si="41"/>
        <v>189.52650811804259</v>
      </c>
    </row>
    <row r="1328" spans="5:6" x14ac:dyDescent="0.25">
      <c r="E1328" s="49">
        <f t="shared" ca="1" si="40"/>
        <v>0.77489570423103271</v>
      </c>
      <c r="F1328" s="49">
        <f t="shared" ca="1" si="41"/>
        <v>275.88513785885056</v>
      </c>
    </row>
    <row r="1329" spans="5:6" x14ac:dyDescent="0.25">
      <c r="E1329" s="49">
        <f t="shared" ca="1" si="40"/>
        <v>0.4868671582937053</v>
      </c>
      <c r="F1329" s="49">
        <f t="shared" ca="1" si="41"/>
        <v>247.17758226527195</v>
      </c>
    </row>
    <row r="1330" spans="5:6" x14ac:dyDescent="0.25">
      <c r="E1330" s="49">
        <f t="shared" ca="1" si="40"/>
        <v>0.89771885494500703</v>
      </c>
      <c r="F1330" s="49">
        <f t="shared" ca="1" si="41"/>
        <v>295.73503881205892</v>
      </c>
    </row>
    <row r="1331" spans="5:6" x14ac:dyDescent="0.25">
      <c r="E1331" s="49">
        <f t="shared" ca="1" si="40"/>
        <v>0.84143190964183934</v>
      </c>
      <c r="F1331" s="49">
        <f t="shared" ca="1" si="41"/>
        <v>285.25208161948717</v>
      </c>
    </row>
    <row r="1332" spans="5:6" x14ac:dyDescent="0.25">
      <c r="E1332" s="49">
        <f t="shared" ca="1" si="40"/>
        <v>0.34623937623551082</v>
      </c>
      <c r="F1332" s="49">
        <f t="shared" ca="1" si="41"/>
        <v>234.66628277991052</v>
      </c>
    </row>
    <row r="1333" spans="5:6" x14ac:dyDescent="0.25">
      <c r="E1333" s="49">
        <f t="shared" ca="1" si="40"/>
        <v>0.65108094370093539</v>
      </c>
      <c r="F1333" s="49">
        <f t="shared" ca="1" si="41"/>
        <v>262.26048660958918</v>
      </c>
    </row>
    <row r="1334" spans="5:6" x14ac:dyDescent="0.25">
      <c r="E1334" s="49">
        <f t="shared" ca="1" si="40"/>
        <v>0.88843847844100077</v>
      </c>
      <c r="F1334" s="49">
        <f t="shared" ca="1" si="41"/>
        <v>293.74701825514512</v>
      </c>
    </row>
    <row r="1335" spans="5:6" x14ac:dyDescent="0.25">
      <c r="E1335" s="49">
        <f t="shared" ca="1" si="40"/>
        <v>0.58426285011382584</v>
      </c>
      <c r="F1335" s="49">
        <f t="shared" ca="1" si="41"/>
        <v>255.90566935559596</v>
      </c>
    </row>
    <row r="1336" spans="5:6" x14ac:dyDescent="0.25">
      <c r="E1336" s="49">
        <f t="shared" ca="1" si="40"/>
        <v>6.9821750111287439E-4</v>
      </c>
      <c r="F1336" s="49">
        <f t="shared" ca="1" si="41"/>
        <v>152.12606495262048</v>
      </c>
    </row>
    <row r="1337" spans="5:6" x14ac:dyDescent="0.25">
      <c r="E1337" s="49">
        <f t="shared" ca="1" si="40"/>
        <v>0.1616661384501954</v>
      </c>
      <c r="F1337" s="49">
        <f t="shared" ca="1" si="41"/>
        <v>215.1586383056499</v>
      </c>
    </row>
    <row r="1338" spans="5:6" x14ac:dyDescent="0.25">
      <c r="E1338" s="49">
        <f t="shared" ca="1" si="40"/>
        <v>0.3394727223926759</v>
      </c>
      <c r="F1338" s="49">
        <f t="shared" ca="1" si="41"/>
        <v>234.04259583066332</v>
      </c>
    </row>
    <row r="1339" spans="5:6" x14ac:dyDescent="0.25">
      <c r="E1339" s="49">
        <f t="shared" ca="1" si="40"/>
        <v>0.10003058941473719</v>
      </c>
      <c r="F1339" s="49">
        <f t="shared" ca="1" si="41"/>
        <v>205.90075073951849</v>
      </c>
    </row>
    <row r="1340" spans="5:6" x14ac:dyDescent="0.25">
      <c r="E1340" s="49">
        <f t="shared" ca="1" si="40"/>
        <v>0.22291873850049315</v>
      </c>
      <c r="F1340" s="49">
        <f t="shared" ca="1" si="41"/>
        <v>222.44561960823359</v>
      </c>
    </row>
    <row r="1341" spans="5:6" x14ac:dyDescent="0.25">
      <c r="E1341" s="49">
        <f t="shared" ca="1" si="40"/>
        <v>0.48514117609187501</v>
      </c>
      <c r="F1341" s="49">
        <f t="shared" ca="1" si="41"/>
        <v>247.025628422148</v>
      </c>
    </row>
    <row r="1342" spans="5:6" x14ac:dyDescent="0.25">
      <c r="E1342" s="49">
        <f t="shared" ca="1" si="40"/>
        <v>7.2148823045013577E-2</v>
      </c>
      <c r="F1342" s="49">
        <f t="shared" ca="1" si="41"/>
        <v>200.40600819115184</v>
      </c>
    </row>
    <row r="1343" spans="5:6" x14ac:dyDescent="0.25">
      <c r="E1343" s="49">
        <f t="shared" ca="1" si="40"/>
        <v>0.89217441927044794</v>
      </c>
      <c r="F1343" s="49">
        <f t="shared" ca="1" si="41"/>
        <v>294.53137339571231</v>
      </c>
    </row>
    <row r="1344" spans="5:6" x14ac:dyDescent="0.25">
      <c r="E1344" s="49">
        <f t="shared" ca="1" si="40"/>
        <v>0.97961134595452715</v>
      </c>
      <c r="F1344" s="49">
        <f t="shared" ca="1" si="41"/>
        <v>327.51754961125823</v>
      </c>
    </row>
    <row r="1345" spans="5:6" x14ac:dyDescent="0.25">
      <c r="E1345" s="49">
        <f t="shared" ca="1" si="40"/>
        <v>7.5248357610250061E-2</v>
      </c>
      <c r="F1345" s="49">
        <f t="shared" ca="1" si="41"/>
        <v>201.08333590286338</v>
      </c>
    </row>
    <row r="1346" spans="5:6" x14ac:dyDescent="0.25">
      <c r="E1346" s="49">
        <f t="shared" ca="1" si="40"/>
        <v>0.21997896272797335</v>
      </c>
      <c r="F1346" s="49">
        <f t="shared" ca="1" si="41"/>
        <v>222.12220314373977</v>
      </c>
    </row>
    <row r="1347" spans="5:6" x14ac:dyDescent="0.25">
      <c r="E1347" s="49">
        <f t="shared" ca="1" si="40"/>
        <v>0.58691780531902438</v>
      </c>
      <c r="F1347" s="49">
        <f t="shared" ca="1" si="41"/>
        <v>256.15051205289353</v>
      </c>
    </row>
    <row r="1348" spans="5:6" x14ac:dyDescent="0.25">
      <c r="E1348" s="49">
        <f t="shared" ref="E1348:E1411" ca="1" si="42">RAND()</f>
        <v>0.83997564071312103</v>
      </c>
      <c r="F1348" s="49">
        <f t="shared" ref="F1348:F1411" ca="1" si="43">_xlfn.GAMMA.INV(E1348,$C$3,$C$4)</f>
        <v>285.02039705615607</v>
      </c>
    </row>
    <row r="1349" spans="5:6" x14ac:dyDescent="0.25">
      <c r="E1349" s="49">
        <f t="shared" ca="1" si="42"/>
        <v>0.31684776873212439</v>
      </c>
      <c r="F1349" s="49">
        <f t="shared" ca="1" si="43"/>
        <v>231.9290910207535</v>
      </c>
    </row>
    <row r="1350" spans="5:6" x14ac:dyDescent="0.25">
      <c r="E1350" s="49">
        <f t="shared" ca="1" si="42"/>
        <v>0.59076482828248056</v>
      </c>
      <c r="F1350" s="49">
        <f t="shared" ca="1" si="43"/>
        <v>256.50622001801867</v>
      </c>
    </row>
    <row r="1351" spans="5:6" x14ac:dyDescent="0.25">
      <c r="E1351" s="49">
        <f t="shared" ca="1" si="42"/>
        <v>0.46601539458079611</v>
      </c>
      <c r="F1351" s="49">
        <f t="shared" ca="1" si="43"/>
        <v>245.34370944342339</v>
      </c>
    </row>
    <row r="1352" spans="5:6" x14ac:dyDescent="0.25">
      <c r="E1352" s="49">
        <f t="shared" ca="1" si="42"/>
        <v>0.29187801575639594</v>
      </c>
      <c r="F1352" s="49">
        <f t="shared" ca="1" si="43"/>
        <v>229.53611251533937</v>
      </c>
    </row>
    <row r="1353" spans="5:6" x14ac:dyDescent="0.25">
      <c r="E1353" s="49">
        <f t="shared" ca="1" si="42"/>
        <v>0.17608780980215244</v>
      </c>
      <c r="F1353" s="49">
        <f t="shared" ca="1" si="43"/>
        <v>216.99531405276102</v>
      </c>
    </row>
    <row r="1354" spans="5:6" x14ac:dyDescent="0.25">
      <c r="E1354" s="49">
        <f t="shared" ca="1" si="42"/>
        <v>0.51254324506092086</v>
      </c>
      <c r="F1354" s="49">
        <f t="shared" ca="1" si="43"/>
        <v>249.44444173344806</v>
      </c>
    </row>
    <row r="1355" spans="5:6" x14ac:dyDescent="0.25">
      <c r="E1355" s="49">
        <f t="shared" ca="1" si="42"/>
        <v>0.95064902036564625</v>
      </c>
      <c r="F1355" s="49">
        <f t="shared" ca="1" si="43"/>
        <v>311.11376791413261</v>
      </c>
    </row>
    <row r="1356" spans="5:6" x14ac:dyDescent="0.25">
      <c r="E1356" s="49">
        <f t="shared" ca="1" si="42"/>
        <v>0.90629006681751967</v>
      </c>
      <c r="F1356" s="49">
        <f t="shared" ca="1" si="43"/>
        <v>297.69994057723903</v>
      </c>
    </row>
    <row r="1357" spans="5:6" x14ac:dyDescent="0.25">
      <c r="E1357" s="49">
        <f t="shared" ca="1" si="42"/>
        <v>0.53589135091401241</v>
      </c>
      <c r="F1357" s="49">
        <f t="shared" ca="1" si="43"/>
        <v>251.52154741337819</v>
      </c>
    </row>
    <row r="1358" spans="5:6" x14ac:dyDescent="0.25">
      <c r="E1358" s="49">
        <f t="shared" ca="1" si="42"/>
        <v>0.62913026460904187</v>
      </c>
      <c r="F1358" s="49">
        <f t="shared" ca="1" si="43"/>
        <v>260.12295081276778</v>
      </c>
    </row>
    <row r="1359" spans="5:6" x14ac:dyDescent="0.25">
      <c r="E1359" s="49">
        <f t="shared" ca="1" si="42"/>
        <v>0.88591702245648707</v>
      </c>
      <c r="F1359" s="49">
        <f t="shared" ca="1" si="43"/>
        <v>293.22896960850551</v>
      </c>
    </row>
    <row r="1360" spans="5:6" x14ac:dyDescent="0.25">
      <c r="E1360" s="49">
        <f t="shared" ca="1" si="42"/>
        <v>0.64689684347333964</v>
      </c>
      <c r="F1360" s="49">
        <f t="shared" ca="1" si="43"/>
        <v>261.84859375804632</v>
      </c>
    </row>
    <row r="1361" spans="5:6" x14ac:dyDescent="0.25">
      <c r="E1361" s="49">
        <f t="shared" ca="1" si="42"/>
        <v>0.49890024391390408</v>
      </c>
      <c r="F1361" s="49">
        <f t="shared" ca="1" si="43"/>
        <v>248.23825173670002</v>
      </c>
    </row>
    <row r="1362" spans="5:6" x14ac:dyDescent="0.25">
      <c r="E1362" s="49">
        <f t="shared" ca="1" si="42"/>
        <v>0.25823948953463449</v>
      </c>
      <c r="F1362" s="49">
        <f t="shared" ca="1" si="43"/>
        <v>226.18241087283474</v>
      </c>
    </row>
    <row r="1363" spans="5:6" x14ac:dyDescent="0.25">
      <c r="E1363" s="49">
        <f t="shared" ca="1" si="42"/>
        <v>0.57950223309521354</v>
      </c>
      <c r="F1363" s="49">
        <f t="shared" ca="1" si="43"/>
        <v>255.46790859706218</v>
      </c>
    </row>
    <row r="1364" spans="5:6" x14ac:dyDescent="0.25">
      <c r="E1364" s="49">
        <f t="shared" ca="1" si="42"/>
        <v>0.58869115441420528</v>
      </c>
      <c r="F1364" s="49">
        <f t="shared" ca="1" si="43"/>
        <v>256.31434266586461</v>
      </c>
    </row>
    <row r="1365" spans="5:6" x14ac:dyDescent="0.25">
      <c r="E1365" s="49">
        <f t="shared" ca="1" si="42"/>
        <v>0.13779711958307606</v>
      </c>
      <c r="F1365" s="49">
        <f t="shared" ca="1" si="43"/>
        <v>211.89253517439695</v>
      </c>
    </row>
    <row r="1366" spans="5:6" x14ac:dyDescent="0.25">
      <c r="E1366" s="49">
        <f t="shared" ca="1" si="42"/>
        <v>0.63884900837111958</v>
      </c>
      <c r="F1366" s="49">
        <f t="shared" ca="1" si="43"/>
        <v>261.06238982238983</v>
      </c>
    </row>
    <row r="1367" spans="5:6" x14ac:dyDescent="0.25">
      <c r="E1367" s="49">
        <f t="shared" ca="1" si="42"/>
        <v>0.61605370651484082</v>
      </c>
      <c r="F1367" s="49">
        <f t="shared" ca="1" si="43"/>
        <v>258.8748117957079</v>
      </c>
    </row>
    <row r="1368" spans="5:6" x14ac:dyDescent="0.25">
      <c r="E1368" s="49">
        <f t="shared" ca="1" si="42"/>
        <v>0.54518458470019082</v>
      </c>
      <c r="F1368" s="49">
        <f t="shared" ca="1" si="43"/>
        <v>252.35416840348086</v>
      </c>
    </row>
    <row r="1369" spans="5:6" x14ac:dyDescent="0.25">
      <c r="E1369" s="49">
        <f t="shared" ca="1" si="42"/>
        <v>0.15387271940412062</v>
      </c>
      <c r="F1369" s="49">
        <f t="shared" ca="1" si="43"/>
        <v>214.12616245755407</v>
      </c>
    </row>
    <row r="1370" spans="5:6" x14ac:dyDescent="0.25">
      <c r="E1370" s="49">
        <f t="shared" ca="1" si="42"/>
        <v>0.63717839835226475</v>
      </c>
      <c r="F1370" s="49">
        <f t="shared" ca="1" si="43"/>
        <v>260.90014612078664</v>
      </c>
    </row>
    <row r="1371" spans="5:6" x14ac:dyDescent="0.25">
      <c r="E1371" s="49">
        <f t="shared" ca="1" si="42"/>
        <v>0.35139033530435559</v>
      </c>
      <c r="F1371" s="49">
        <f t="shared" ca="1" si="43"/>
        <v>235.13875253067232</v>
      </c>
    </row>
    <row r="1372" spans="5:6" x14ac:dyDescent="0.25">
      <c r="E1372" s="49">
        <f t="shared" ca="1" si="42"/>
        <v>0.67818709729788129</v>
      </c>
      <c r="F1372" s="49">
        <f t="shared" ca="1" si="43"/>
        <v>264.98673836967811</v>
      </c>
    </row>
    <row r="1373" spans="5:6" x14ac:dyDescent="0.25">
      <c r="E1373" s="49">
        <f t="shared" ca="1" si="42"/>
        <v>0.63614373899250809</v>
      </c>
      <c r="F1373" s="49">
        <f t="shared" ca="1" si="43"/>
        <v>260.7998245296514</v>
      </c>
    </row>
    <row r="1374" spans="5:6" x14ac:dyDescent="0.25">
      <c r="E1374" s="49">
        <f t="shared" ca="1" si="42"/>
        <v>4.8035523145561365E-2</v>
      </c>
      <c r="F1374" s="49">
        <f t="shared" ca="1" si="43"/>
        <v>194.24548858877912</v>
      </c>
    </row>
    <row r="1375" spans="5:6" x14ac:dyDescent="0.25">
      <c r="E1375" s="49">
        <f t="shared" ca="1" si="42"/>
        <v>0.64516133799902753</v>
      </c>
      <c r="F1375" s="49">
        <f t="shared" ca="1" si="43"/>
        <v>261.67838783215973</v>
      </c>
    </row>
    <row r="1376" spans="5:6" x14ac:dyDescent="0.25">
      <c r="E1376" s="49">
        <f t="shared" ca="1" si="42"/>
        <v>6.921320345201587E-2</v>
      </c>
      <c r="F1376" s="49">
        <f t="shared" ca="1" si="43"/>
        <v>199.74511251572972</v>
      </c>
    </row>
    <row r="1377" spans="5:6" x14ac:dyDescent="0.25">
      <c r="E1377" s="49">
        <f t="shared" ca="1" si="42"/>
        <v>0.73534075522706355</v>
      </c>
      <c r="F1377" s="49">
        <f t="shared" ca="1" si="43"/>
        <v>271.15290228378416</v>
      </c>
    </row>
    <row r="1378" spans="5:6" x14ac:dyDescent="0.25">
      <c r="E1378" s="49">
        <f t="shared" ca="1" si="42"/>
        <v>0.73845447761370075</v>
      </c>
      <c r="F1378" s="49">
        <f t="shared" ca="1" si="43"/>
        <v>271.50929294749074</v>
      </c>
    </row>
    <row r="1379" spans="5:6" x14ac:dyDescent="0.25">
      <c r="E1379" s="49">
        <f t="shared" ca="1" si="42"/>
        <v>5.3056729109688394E-3</v>
      </c>
      <c r="F1379" s="49">
        <f t="shared" ca="1" si="43"/>
        <v>168.8764856600186</v>
      </c>
    </row>
    <row r="1380" spans="5:6" x14ac:dyDescent="0.25">
      <c r="E1380" s="49">
        <f t="shared" ca="1" si="42"/>
        <v>0.34788418925643805</v>
      </c>
      <c r="F1380" s="49">
        <f t="shared" ca="1" si="43"/>
        <v>234.81736190550762</v>
      </c>
    </row>
    <row r="1381" spans="5:6" x14ac:dyDescent="0.25">
      <c r="E1381" s="49">
        <f t="shared" ca="1" si="42"/>
        <v>0.29558596504521983</v>
      </c>
      <c r="F1381" s="49">
        <f t="shared" ca="1" si="43"/>
        <v>229.89606678685107</v>
      </c>
    </row>
    <row r="1382" spans="5:6" x14ac:dyDescent="0.25">
      <c r="E1382" s="49">
        <f t="shared" ca="1" si="42"/>
        <v>0.166600930695887</v>
      </c>
      <c r="F1382" s="49">
        <f t="shared" ca="1" si="43"/>
        <v>215.79736286368544</v>
      </c>
    </row>
    <row r="1383" spans="5:6" x14ac:dyDescent="0.25">
      <c r="E1383" s="49">
        <f t="shared" ca="1" si="42"/>
        <v>0.12225218572923557</v>
      </c>
      <c r="F1383" s="49">
        <f t="shared" ca="1" si="43"/>
        <v>209.57332405566785</v>
      </c>
    </row>
    <row r="1384" spans="5:6" x14ac:dyDescent="0.25">
      <c r="E1384" s="49">
        <f t="shared" ca="1" si="42"/>
        <v>0.55218732413131222</v>
      </c>
      <c r="F1384" s="49">
        <f t="shared" ca="1" si="43"/>
        <v>252.98423027763874</v>
      </c>
    </row>
    <row r="1385" spans="5:6" x14ac:dyDescent="0.25">
      <c r="E1385" s="49">
        <f t="shared" ca="1" si="42"/>
        <v>0.38714985090483733</v>
      </c>
      <c r="F1385" s="49">
        <f t="shared" ca="1" si="43"/>
        <v>238.37297251220747</v>
      </c>
    </row>
    <row r="1386" spans="5:6" x14ac:dyDescent="0.25">
      <c r="E1386" s="49">
        <f t="shared" ca="1" si="42"/>
        <v>0.33783497307822408</v>
      </c>
      <c r="F1386" s="49">
        <f t="shared" ca="1" si="43"/>
        <v>233.89110262419067</v>
      </c>
    </row>
    <row r="1387" spans="5:6" x14ac:dyDescent="0.25">
      <c r="E1387" s="49">
        <f t="shared" ca="1" si="42"/>
        <v>0.5487559428803972</v>
      </c>
      <c r="F1387" s="49">
        <f t="shared" ca="1" si="43"/>
        <v>252.67519526373871</v>
      </c>
    </row>
    <row r="1388" spans="5:6" x14ac:dyDescent="0.25">
      <c r="E1388" s="49">
        <f t="shared" ca="1" si="42"/>
        <v>0.53383140357015668</v>
      </c>
      <c r="F1388" s="49">
        <f t="shared" ca="1" si="43"/>
        <v>251.33748918527505</v>
      </c>
    </row>
    <row r="1389" spans="5:6" x14ac:dyDescent="0.25">
      <c r="E1389" s="49">
        <f t="shared" ca="1" si="42"/>
        <v>0.76397145956139845</v>
      </c>
      <c r="F1389" s="49">
        <f t="shared" ca="1" si="43"/>
        <v>274.53035077924517</v>
      </c>
    </row>
    <row r="1390" spans="5:6" x14ac:dyDescent="0.25">
      <c r="E1390" s="49">
        <f t="shared" ca="1" si="42"/>
        <v>0.83905054805834556</v>
      </c>
      <c r="F1390" s="49">
        <f t="shared" ca="1" si="43"/>
        <v>284.87399935805104</v>
      </c>
    </row>
    <row r="1391" spans="5:6" x14ac:dyDescent="0.25">
      <c r="E1391" s="49">
        <f t="shared" ca="1" si="42"/>
        <v>0.69611432400207707</v>
      </c>
      <c r="F1391" s="49">
        <f t="shared" ca="1" si="43"/>
        <v>266.85252666430438</v>
      </c>
    </row>
    <row r="1392" spans="5:6" x14ac:dyDescent="0.25">
      <c r="E1392" s="49">
        <f t="shared" ca="1" si="42"/>
        <v>0.15244273365077576</v>
      </c>
      <c r="F1392" s="49">
        <f t="shared" ca="1" si="43"/>
        <v>213.9333693233236</v>
      </c>
    </row>
    <row r="1393" spans="5:6" x14ac:dyDescent="0.25">
      <c r="E1393" s="49">
        <f t="shared" ca="1" si="42"/>
        <v>0.44633971029080066</v>
      </c>
      <c r="F1393" s="49">
        <f t="shared" ca="1" si="43"/>
        <v>243.61421582663814</v>
      </c>
    </row>
    <row r="1394" spans="5:6" x14ac:dyDescent="0.25">
      <c r="E1394" s="49">
        <f t="shared" ca="1" si="42"/>
        <v>0.64047084949630295</v>
      </c>
      <c r="F1394" s="49">
        <f t="shared" ca="1" si="43"/>
        <v>261.22020771248879</v>
      </c>
    </row>
    <row r="1395" spans="5:6" x14ac:dyDescent="0.25">
      <c r="E1395" s="49">
        <f t="shared" ca="1" si="42"/>
        <v>0.95804447833185868</v>
      </c>
      <c r="F1395" s="49">
        <f t="shared" ca="1" si="43"/>
        <v>314.28180206507466</v>
      </c>
    </row>
    <row r="1396" spans="5:6" x14ac:dyDescent="0.25">
      <c r="E1396" s="49">
        <f t="shared" ca="1" si="42"/>
        <v>0.93227173230269389</v>
      </c>
      <c r="F1396" s="49">
        <f t="shared" ca="1" si="43"/>
        <v>304.6893405321897</v>
      </c>
    </row>
    <row r="1397" spans="5:6" x14ac:dyDescent="0.25">
      <c r="E1397" s="49">
        <f t="shared" ca="1" si="42"/>
        <v>0.87562261511754824</v>
      </c>
      <c r="F1397" s="49">
        <f t="shared" ca="1" si="43"/>
        <v>291.20027918625163</v>
      </c>
    </row>
    <row r="1398" spans="5:6" x14ac:dyDescent="0.25">
      <c r="E1398" s="49">
        <f t="shared" ca="1" si="42"/>
        <v>0.64516570119004613</v>
      </c>
      <c r="F1398" s="49">
        <f t="shared" ca="1" si="43"/>
        <v>261.67881527844719</v>
      </c>
    </row>
    <row r="1399" spans="5:6" x14ac:dyDescent="0.25">
      <c r="E1399" s="49">
        <f t="shared" ca="1" si="42"/>
        <v>9.2614463780427481E-2</v>
      </c>
      <c r="F1399" s="49">
        <f t="shared" ca="1" si="43"/>
        <v>204.55470699139823</v>
      </c>
    </row>
    <row r="1400" spans="5:6" x14ac:dyDescent="0.25">
      <c r="E1400" s="49">
        <f t="shared" ca="1" si="42"/>
        <v>0.44611370702467124</v>
      </c>
      <c r="F1400" s="49">
        <f t="shared" ca="1" si="43"/>
        <v>243.5943385025486</v>
      </c>
    </row>
    <row r="1401" spans="5:6" x14ac:dyDescent="0.25">
      <c r="E1401" s="49">
        <f t="shared" ca="1" si="42"/>
        <v>0.24088749000127441</v>
      </c>
      <c r="F1401" s="49">
        <f t="shared" ca="1" si="43"/>
        <v>224.37876245467015</v>
      </c>
    </row>
    <row r="1402" spans="5:6" x14ac:dyDescent="0.25">
      <c r="E1402" s="49">
        <f t="shared" ca="1" si="42"/>
        <v>0.19611288486689071</v>
      </c>
      <c r="F1402" s="49">
        <f t="shared" ca="1" si="43"/>
        <v>219.41034456953867</v>
      </c>
    </row>
    <row r="1403" spans="5:6" x14ac:dyDescent="0.25">
      <c r="E1403" s="49">
        <f t="shared" ca="1" si="42"/>
        <v>0.8998811069112872</v>
      </c>
      <c r="F1403" s="49">
        <f t="shared" ca="1" si="43"/>
        <v>296.21820711861596</v>
      </c>
    </row>
    <row r="1404" spans="5:6" x14ac:dyDescent="0.25">
      <c r="E1404" s="49">
        <f t="shared" ca="1" si="42"/>
        <v>0.25356511651166513</v>
      </c>
      <c r="F1404" s="49">
        <f t="shared" ca="1" si="43"/>
        <v>225.70206859559414</v>
      </c>
    </row>
    <row r="1405" spans="5:6" x14ac:dyDescent="0.25">
      <c r="E1405" s="49">
        <f t="shared" ca="1" si="42"/>
        <v>0.27101642943593407</v>
      </c>
      <c r="F1405" s="49">
        <f t="shared" ca="1" si="43"/>
        <v>227.47641723581387</v>
      </c>
    </row>
    <row r="1406" spans="5:6" x14ac:dyDescent="0.25">
      <c r="E1406" s="49">
        <f t="shared" ca="1" si="42"/>
        <v>0.68917746553299364</v>
      </c>
      <c r="F1406" s="49">
        <f t="shared" ca="1" si="43"/>
        <v>266.12403868362401</v>
      </c>
    </row>
    <row r="1407" spans="5:6" x14ac:dyDescent="0.25">
      <c r="E1407" s="49">
        <f t="shared" ca="1" si="42"/>
        <v>0.66501532327757196</v>
      </c>
      <c r="F1407" s="49">
        <f t="shared" ca="1" si="43"/>
        <v>263.64883930299976</v>
      </c>
    </row>
    <row r="1408" spans="5:6" x14ac:dyDescent="0.25">
      <c r="E1408" s="49">
        <f t="shared" ca="1" si="42"/>
        <v>0.96582530284200208</v>
      </c>
      <c r="F1408" s="49">
        <f t="shared" ca="1" si="43"/>
        <v>318.17607361245359</v>
      </c>
    </row>
    <row r="1409" spans="5:6" x14ac:dyDescent="0.25">
      <c r="E1409" s="49">
        <f t="shared" ca="1" si="42"/>
        <v>0.45378944278652067</v>
      </c>
      <c r="F1409" s="49">
        <f t="shared" ca="1" si="43"/>
        <v>244.26921798516159</v>
      </c>
    </row>
    <row r="1410" spans="5:6" x14ac:dyDescent="0.25">
      <c r="E1410" s="49">
        <f t="shared" ca="1" si="42"/>
        <v>0.38414277244817063</v>
      </c>
      <c r="F1410" s="49">
        <f t="shared" ca="1" si="43"/>
        <v>238.10363350690909</v>
      </c>
    </row>
    <row r="1411" spans="5:6" x14ac:dyDescent="0.25">
      <c r="E1411" s="49">
        <f t="shared" ca="1" si="42"/>
        <v>0.33114985059390434</v>
      </c>
      <c r="F1411" s="49">
        <f t="shared" ca="1" si="43"/>
        <v>233.27041828951343</v>
      </c>
    </row>
    <row r="1412" spans="5:6" x14ac:dyDescent="0.25">
      <c r="E1412" s="49">
        <f t="shared" ref="E1412:E1475" ca="1" si="44">RAND()</f>
        <v>0.28851759116128584</v>
      </c>
      <c r="F1412" s="49">
        <f t="shared" ref="F1412:F1475" ca="1" si="45">_xlfn.GAMMA.INV(E1412,$C$3,$C$4)</f>
        <v>229.20838089871185</v>
      </c>
    </row>
    <row r="1413" spans="5:6" x14ac:dyDescent="0.25">
      <c r="E1413" s="49">
        <f t="shared" ca="1" si="44"/>
        <v>8.5258335563204168E-3</v>
      </c>
      <c r="F1413" s="49">
        <f t="shared" ca="1" si="45"/>
        <v>173.5201644120595</v>
      </c>
    </row>
    <row r="1414" spans="5:6" x14ac:dyDescent="0.25">
      <c r="E1414" s="49">
        <f t="shared" ca="1" si="44"/>
        <v>0.77492053502654412</v>
      </c>
      <c r="F1414" s="49">
        <f t="shared" ca="1" si="45"/>
        <v>275.88826395663176</v>
      </c>
    </row>
    <row r="1415" spans="5:6" x14ac:dyDescent="0.25">
      <c r="E1415" s="49">
        <f t="shared" ca="1" si="44"/>
        <v>0.32523026287828916</v>
      </c>
      <c r="F1415" s="49">
        <f t="shared" ca="1" si="45"/>
        <v>232.71756415307584</v>
      </c>
    </row>
    <row r="1416" spans="5:6" x14ac:dyDescent="0.25">
      <c r="E1416" s="49">
        <f t="shared" ca="1" si="44"/>
        <v>0.38894418459377278</v>
      </c>
      <c r="F1416" s="49">
        <f t="shared" ca="1" si="45"/>
        <v>238.53349496995867</v>
      </c>
    </row>
    <row r="1417" spans="5:6" x14ac:dyDescent="0.25">
      <c r="E1417" s="49">
        <f t="shared" ca="1" si="44"/>
        <v>0.13271167436843057</v>
      </c>
      <c r="F1417" s="49">
        <f t="shared" ca="1" si="45"/>
        <v>211.15280800537272</v>
      </c>
    </row>
    <row r="1418" spans="5:6" x14ac:dyDescent="0.25">
      <c r="E1418" s="49">
        <f t="shared" ca="1" si="44"/>
        <v>4.5604176982094735E-2</v>
      </c>
      <c r="F1418" s="49">
        <f t="shared" ca="1" si="45"/>
        <v>193.50480338050556</v>
      </c>
    </row>
    <row r="1419" spans="5:6" x14ac:dyDescent="0.25">
      <c r="E1419" s="49">
        <f t="shared" ca="1" si="44"/>
        <v>0.63048354467874523</v>
      </c>
      <c r="F1419" s="49">
        <f t="shared" ca="1" si="45"/>
        <v>260.25313547586126</v>
      </c>
    </row>
    <row r="1420" spans="5:6" x14ac:dyDescent="0.25">
      <c r="E1420" s="49">
        <f t="shared" ca="1" si="44"/>
        <v>0.88075204994479994</v>
      </c>
      <c r="F1420" s="49">
        <f t="shared" ca="1" si="45"/>
        <v>292.19450573069543</v>
      </c>
    </row>
    <row r="1421" spans="5:6" x14ac:dyDescent="0.25">
      <c r="E1421" s="49">
        <f t="shared" ca="1" si="44"/>
        <v>0.65514002266733351</v>
      </c>
      <c r="F1421" s="49">
        <f t="shared" ca="1" si="45"/>
        <v>262.66221710569613</v>
      </c>
    </row>
    <row r="1422" spans="5:6" x14ac:dyDescent="0.25">
      <c r="E1422" s="49">
        <f t="shared" ca="1" si="44"/>
        <v>0.36372741197989733</v>
      </c>
      <c r="F1422" s="49">
        <f t="shared" ca="1" si="45"/>
        <v>236.2629832699167</v>
      </c>
    </row>
    <row r="1423" spans="5:6" x14ac:dyDescent="0.25">
      <c r="E1423" s="49">
        <f t="shared" ca="1" si="44"/>
        <v>0.86561385752009401</v>
      </c>
      <c r="F1423" s="49">
        <f t="shared" ca="1" si="45"/>
        <v>289.34577314641132</v>
      </c>
    </row>
    <row r="1424" spans="5:6" x14ac:dyDescent="0.25">
      <c r="E1424" s="49">
        <f t="shared" ca="1" si="44"/>
        <v>0.65058215784076323</v>
      </c>
      <c r="F1424" s="49">
        <f t="shared" ca="1" si="45"/>
        <v>262.21126851275841</v>
      </c>
    </row>
    <row r="1425" spans="5:6" x14ac:dyDescent="0.25">
      <c r="E1425" s="49">
        <f t="shared" ca="1" si="44"/>
        <v>0.1672230850257207</v>
      </c>
      <c r="F1425" s="49">
        <f t="shared" ca="1" si="45"/>
        <v>215.87710634899565</v>
      </c>
    </row>
    <row r="1426" spans="5:6" x14ac:dyDescent="0.25">
      <c r="E1426" s="49">
        <f t="shared" ca="1" si="44"/>
        <v>0.39023655137385527</v>
      </c>
      <c r="F1426" s="49">
        <f t="shared" ca="1" si="45"/>
        <v>238.64902439146564</v>
      </c>
    </row>
    <row r="1427" spans="5:6" x14ac:dyDescent="0.25">
      <c r="E1427" s="49">
        <f t="shared" ca="1" si="44"/>
        <v>0.45974570241700685</v>
      </c>
      <c r="F1427" s="49">
        <f t="shared" ca="1" si="45"/>
        <v>244.7927138964246</v>
      </c>
    </row>
    <row r="1428" spans="5:6" x14ac:dyDescent="0.25">
      <c r="E1428" s="49">
        <f t="shared" ca="1" si="44"/>
        <v>0.46963756452184635</v>
      </c>
      <c r="F1428" s="49">
        <f t="shared" ca="1" si="45"/>
        <v>245.6620644212957</v>
      </c>
    </row>
    <row r="1429" spans="5:6" x14ac:dyDescent="0.25">
      <c r="E1429" s="49">
        <f t="shared" ca="1" si="44"/>
        <v>0.63318868350594926</v>
      </c>
      <c r="F1429" s="49">
        <f t="shared" ca="1" si="45"/>
        <v>260.51396665856657</v>
      </c>
    </row>
    <row r="1430" spans="5:6" x14ac:dyDescent="0.25">
      <c r="E1430" s="49">
        <f t="shared" ca="1" si="44"/>
        <v>0.9144904107159878</v>
      </c>
      <c r="F1430" s="49">
        <f t="shared" ca="1" si="45"/>
        <v>299.71710798348784</v>
      </c>
    </row>
    <row r="1431" spans="5:6" x14ac:dyDescent="0.25">
      <c r="E1431" s="49">
        <f t="shared" ca="1" si="44"/>
        <v>0.93342935309130148</v>
      </c>
      <c r="F1431" s="49">
        <f t="shared" ca="1" si="45"/>
        <v>305.04842937029599</v>
      </c>
    </row>
    <row r="1432" spans="5:6" x14ac:dyDescent="0.25">
      <c r="E1432" s="49">
        <f t="shared" ca="1" si="44"/>
        <v>0.26088305566367476</v>
      </c>
      <c r="F1432" s="49">
        <f t="shared" ca="1" si="45"/>
        <v>226.45236907042957</v>
      </c>
    </row>
    <row r="1433" spans="5:6" x14ac:dyDescent="0.25">
      <c r="E1433" s="49">
        <f t="shared" ca="1" si="44"/>
        <v>0.79478243123738768</v>
      </c>
      <c r="F1433" s="49">
        <f t="shared" ca="1" si="45"/>
        <v>278.46347162690972</v>
      </c>
    </row>
    <row r="1434" spans="5:6" x14ac:dyDescent="0.25">
      <c r="E1434" s="49">
        <f t="shared" ca="1" si="44"/>
        <v>0.617928383494041</v>
      </c>
      <c r="F1434" s="49">
        <f t="shared" ca="1" si="45"/>
        <v>259.05269200284778</v>
      </c>
    </row>
    <row r="1435" spans="5:6" x14ac:dyDescent="0.25">
      <c r="E1435" s="49">
        <f t="shared" ca="1" si="44"/>
        <v>0.74776007725196758</v>
      </c>
      <c r="F1435" s="49">
        <f t="shared" ca="1" si="45"/>
        <v>272.58954484759522</v>
      </c>
    </row>
    <row r="1436" spans="5:6" x14ac:dyDescent="0.25">
      <c r="E1436" s="49">
        <f t="shared" ca="1" si="44"/>
        <v>0.63277102627301129</v>
      </c>
      <c r="F1436" s="49">
        <f t="shared" ca="1" si="45"/>
        <v>260.47364327649706</v>
      </c>
    </row>
    <row r="1437" spans="5:6" x14ac:dyDescent="0.25">
      <c r="E1437" s="49">
        <f t="shared" ca="1" si="44"/>
        <v>4.4025349836802619E-3</v>
      </c>
      <c r="F1437" s="49">
        <f t="shared" ca="1" si="45"/>
        <v>167.13940954796595</v>
      </c>
    </row>
    <row r="1438" spans="5:6" x14ac:dyDescent="0.25">
      <c r="E1438" s="49">
        <f t="shared" ca="1" si="44"/>
        <v>0.88148746989370685</v>
      </c>
      <c r="F1438" s="49">
        <f t="shared" ca="1" si="45"/>
        <v>292.3396906319378</v>
      </c>
    </row>
    <row r="1439" spans="5:6" x14ac:dyDescent="0.25">
      <c r="E1439" s="49">
        <f t="shared" ca="1" si="44"/>
        <v>0.95600255973755166</v>
      </c>
      <c r="F1439" s="49">
        <f t="shared" ca="1" si="45"/>
        <v>313.36268045719271</v>
      </c>
    </row>
    <row r="1440" spans="5:6" x14ac:dyDescent="0.25">
      <c r="E1440" s="49">
        <f t="shared" ca="1" si="44"/>
        <v>0.43134589402819568</v>
      </c>
      <c r="F1440" s="49">
        <f t="shared" ca="1" si="45"/>
        <v>242.29419469262928</v>
      </c>
    </row>
    <row r="1441" spans="5:6" x14ac:dyDescent="0.25">
      <c r="E1441" s="49">
        <f t="shared" ca="1" si="44"/>
        <v>0.83467722647324594</v>
      </c>
      <c r="F1441" s="49">
        <f t="shared" ca="1" si="45"/>
        <v>284.18989050027244</v>
      </c>
    </row>
    <row r="1442" spans="5:6" x14ac:dyDescent="0.25">
      <c r="E1442" s="49">
        <f t="shared" ca="1" si="44"/>
        <v>0.89213834456959318</v>
      </c>
      <c r="F1442" s="49">
        <f t="shared" ca="1" si="45"/>
        <v>294.52370021788829</v>
      </c>
    </row>
    <row r="1443" spans="5:6" x14ac:dyDescent="0.25">
      <c r="E1443" s="49">
        <f t="shared" ca="1" si="44"/>
        <v>0.58626373501042306</v>
      </c>
      <c r="F1443" s="49">
        <f t="shared" ca="1" si="45"/>
        <v>256.09014497145955</v>
      </c>
    </row>
    <row r="1444" spans="5:6" x14ac:dyDescent="0.25">
      <c r="E1444" s="49">
        <f t="shared" ca="1" si="44"/>
        <v>0.50310119060370695</v>
      </c>
      <c r="F1444" s="49">
        <f t="shared" ca="1" si="45"/>
        <v>248.60919235409375</v>
      </c>
    </row>
    <row r="1445" spans="5:6" x14ac:dyDescent="0.25">
      <c r="E1445" s="49">
        <f t="shared" ca="1" si="44"/>
        <v>0.53780674398385797</v>
      </c>
      <c r="F1445" s="49">
        <f t="shared" ca="1" si="45"/>
        <v>251.69284724192519</v>
      </c>
    </row>
    <row r="1446" spans="5:6" x14ac:dyDescent="0.25">
      <c r="E1446" s="49">
        <f t="shared" ca="1" si="44"/>
        <v>0.93597292150241063</v>
      </c>
      <c r="F1446" s="49">
        <f t="shared" ca="1" si="45"/>
        <v>305.85576823070835</v>
      </c>
    </row>
    <row r="1447" spans="5:6" x14ac:dyDescent="0.25">
      <c r="E1447" s="49">
        <f t="shared" ca="1" si="44"/>
        <v>0.47089515825547001</v>
      </c>
      <c r="F1447" s="49">
        <f t="shared" ca="1" si="45"/>
        <v>245.77260663183878</v>
      </c>
    </row>
    <row r="1448" spans="5:6" x14ac:dyDescent="0.25">
      <c r="E1448" s="49">
        <f t="shared" ca="1" si="44"/>
        <v>4.4310639172281951E-2</v>
      </c>
      <c r="F1448" s="49">
        <f t="shared" ca="1" si="45"/>
        <v>193.09854293719388</v>
      </c>
    </row>
    <row r="1449" spans="5:6" x14ac:dyDescent="0.25">
      <c r="E1449" s="49">
        <f t="shared" ca="1" si="44"/>
        <v>0.14520061133385664</v>
      </c>
      <c r="F1449" s="49">
        <f t="shared" ca="1" si="45"/>
        <v>212.93987368298971</v>
      </c>
    </row>
    <row r="1450" spans="5:6" x14ac:dyDescent="0.25">
      <c r="E1450" s="49">
        <f t="shared" ca="1" si="44"/>
        <v>0.82646644787959112</v>
      </c>
      <c r="F1450" s="49">
        <f t="shared" ca="1" si="45"/>
        <v>282.93921468402107</v>
      </c>
    </row>
    <row r="1451" spans="5:6" x14ac:dyDescent="0.25">
      <c r="E1451" s="49">
        <f t="shared" ca="1" si="44"/>
        <v>0.16571028500207796</v>
      </c>
      <c r="F1451" s="49">
        <f t="shared" ca="1" si="45"/>
        <v>215.68290548071442</v>
      </c>
    </row>
    <row r="1452" spans="5:6" x14ac:dyDescent="0.25">
      <c r="E1452" s="49">
        <f t="shared" ca="1" si="44"/>
        <v>0.86991357585183615</v>
      </c>
      <c r="F1452" s="49">
        <f t="shared" ca="1" si="45"/>
        <v>290.12936640458014</v>
      </c>
    </row>
    <row r="1453" spans="5:6" x14ac:dyDescent="0.25">
      <c r="E1453" s="49">
        <f t="shared" ca="1" si="44"/>
        <v>0.46461586377387076</v>
      </c>
      <c r="F1453" s="49">
        <f t="shared" ca="1" si="45"/>
        <v>245.22071277245664</v>
      </c>
    </row>
    <row r="1454" spans="5:6" x14ac:dyDescent="0.25">
      <c r="E1454" s="49">
        <f t="shared" ca="1" si="44"/>
        <v>0.92546376815506548</v>
      </c>
      <c r="F1454" s="49">
        <f t="shared" ca="1" si="45"/>
        <v>302.67334111784498</v>
      </c>
    </row>
    <row r="1455" spans="5:6" x14ac:dyDescent="0.25">
      <c r="E1455" s="49">
        <f t="shared" ca="1" si="44"/>
        <v>0.4750744036311032</v>
      </c>
      <c r="F1455" s="49">
        <f t="shared" ca="1" si="45"/>
        <v>246.14002266605783</v>
      </c>
    </row>
    <row r="1456" spans="5:6" x14ac:dyDescent="0.25">
      <c r="E1456" s="49">
        <f t="shared" ca="1" si="44"/>
        <v>0.88410662858643418</v>
      </c>
      <c r="F1456" s="49">
        <f t="shared" ca="1" si="45"/>
        <v>292.86238821773185</v>
      </c>
    </row>
    <row r="1457" spans="5:6" x14ac:dyDescent="0.25">
      <c r="E1457" s="49">
        <f t="shared" ca="1" si="44"/>
        <v>0.53217282514713493</v>
      </c>
      <c r="F1457" s="49">
        <f t="shared" ca="1" si="45"/>
        <v>251.18941793003108</v>
      </c>
    </row>
    <row r="1458" spans="5:6" x14ac:dyDescent="0.25">
      <c r="E1458" s="49">
        <f t="shared" ca="1" si="44"/>
        <v>0.64244386148146493</v>
      </c>
      <c r="F1458" s="49">
        <f t="shared" ca="1" si="45"/>
        <v>261.4126155227907</v>
      </c>
    </row>
    <row r="1459" spans="5:6" x14ac:dyDescent="0.25">
      <c r="E1459" s="49">
        <f t="shared" ca="1" si="44"/>
        <v>0.75108638739168532</v>
      </c>
      <c r="F1459" s="49">
        <f t="shared" ca="1" si="45"/>
        <v>272.98144292290647</v>
      </c>
    </row>
    <row r="1460" spans="5:6" x14ac:dyDescent="0.25">
      <c r="E1460" s="49">
        <f t="shared" ca="1" si="44"/>
        <v>0.3808235879352958</v>
      </c>
      <c r="F1460" s="49">
        <f t="shared" ca="1" si="45"/>
        <v>237.80585026063375</v>
      </c>
    </row>
    <row r="1461" spans="5:6" x14ac:dyDescent="0.25">
      <c r="E1461" s="49">
        <f t="shared" ca="1" si="44"/>
        <v>2.8127547240288875E-2</v>
      </c>
      <c r="F1461" s="49">
        <f t="shared" ca="1" si="45"/>
        <v>187.03147046974664</v>
      </c>
    </row>
    <row r="1462" spans="5:6" x14ac:dyDescent="0.25">
      <c r="E1462" s="49">
        <f t="shared" ca="1" si="44"/>
        <v>0.18975227186595212</v>
      </c>
      <c r="F1462" s="49">
        <f t="shared" ca="1" si="45"/>
        <v>218.65856520927332</v>
      </c>
    </row>
    <row r="1463" spans="5:6" x14ac:dyDescent="0.25">
      <c r="E1463" s="49">
        <f t="shared" ca="1" si="44"/>
        <v>0.74826165592867222</v>
      </c>
      <c r="F1463" s="49">
        <f t="shared" ca="1" si="45"/>
        <v>272.64844001643712</v>
      </c>
    </row>
    <row r="1464" spans="5:6" x14ac:dyDescent="0.25">
      <c r="E1464" s="49">
        <f t="shared" ca="1" si="44"/>
        <v>9.1770828427881201E-2</v>
      </c>
      <c r="F1464" s="49">
        <f t="shared" ca="1" si="45"/>
        <v>204.39700136678155</v>
      </c>
    </row>
    <row r="1465" spans="5:6" x14ac:dyDescent="0.25">
      <c r="E1465" s="49">
        <f t="shared" ca="1" si="44"/>
        <v>0.35659525370238532</v>
      </c>
      <c r="F1465" s="49">
        <f t="shared" ca="1" si="45"/>
        <v>235.6142775720304</v>
      </c>
    </row>
    <row r="1466" spans="5:6" x14ac:dyDescent="0.25">
      <c r="E1466" s="49">
        <f t="shared" ca="1" si="44"/>
        <v>0.75070940181386692</v>
      </c>
      <c r="F1466" s="49">
        <f t="shared" ca="1" si="45"/>
        <v>272.93686957926008</v>
      </c>
    </row>
    <row r="1467" spans="5:6" x14ac:dyDescent="0.25">
      <c r="E1467" s="49">
        <f t="shared" ca="1" si="44"/>
        <v>0.99915243662383568</v>
      </c>
      <c r="F1467" s="49">
        <f t="shared" ca="1" si="45"/>
        <v>375.87357783858693</v>
      </c>
    </row>
    <row r="1468" spans="5:6" x14ac:dyDescent="0.25">
      <c r="E1468" s="49">
        <f t="shared" ca="1" si="44"/>
        <v>0.52779645797521013</v>
      </c>
      <c r="F1468" s="49">
        <f t="shared" ca="1" si="45"/>
        <v>250.7992246637873</v>
      </c>
    </row>
    <row r="1469" spans="5:6" x14ac:dyDescent="0.25">
      <c r="E1469" s="49">
        <f t="shared" ca="1" si="44"/>
        <v>0.34057878995529067</v>
      </c>
      <c r="F1469" s="49">
        <f t="shared" ca="1" si="45"/>
        <v>234.14478639268535</v>
      </c>
    </row>
    <row r="1470" spans="5:6" x14ac:dyDescent="0.25">
      <c r="E1470" s="49">
        <f t="shared" ca="1" si="44"/>
        <v>0.62221599929664417</v>
      </c>
      <c r="F1470" s="49">
        <f t="shared" ca="1" si="45"/>
        <v>259.46082758572999</v>
      </c>
    </row>
    <row r="1471" spans="5:6" x14ac:dyDescent="0.25">
      <c r="E1471" s="49">
        <f t="shared" ca="1" si="44"/>
        <v>8.1803402052308405E-2</v>
      </c>
      <c r="F1471" s="49">
        <f t="shared" ca="1" si="45"/>
        <v>202.45338510974574</v>
      </c>
    </row>
    <row r="1472" spans="5:6" x14ac:dyDescent="0.25">
      <c r="E1472" s="49">
        <f t="shared" ca="1" si="44"/>
        <v>0.39802215259336582</v>
      </c>
      <c r="F1472" s="49">
        <f t="shared" ca="1" si="45"/>
        <v>239.34355547783287</v>
      </c>
    </row>
    <row r="1473" spans="5:6" x14ac:dyDescent="0.25">
      <c r="E1473" s="49">
        <f t="shared" ca="1" si="44"/>
        <v>0.42640185481175552</v>
      </c>
      <c r="F1473" s="49">
        <f t="shared" ca="1" si="45"/>
        <v>241.85817223124042</v>
      </c>
    </row>
    <row r="1474" spans="5:6" x14ac:dyDescent="0.25">
      <c r="E1474" s="49">
        <f t="shared" ca="1" si="44"/>
        <v>0.38680825199573332</v>
      </c>
      <c r="F1474" s="49">
        <f t="shared" ca="1" si="45"/>
        <v>238.3423966820055</v>
      </c>
    </row>
    <row r="1475" spans="5:6" x14ac:dyDescent="0.25">
      <c r="E1475" s="49">
        <f t="shared" ca="1" si="44"/>
        <v>5.8118946981928765E-2</v>
      </c>
      <c r="F1475" s="49">
        <f t="shared" ca="1" si="45"/>
        <v>197.04792571287044</v>
      </c>
    </row>
    <row r="1476" spans="5:6" x14ac:dyDescent="0.25">
      <c r="E1476" s="49">
        <f t="shared" ref="E1476:E1539" ca="1" si="46">RAND()</f>
        <v>2.4596962027508162E-2</v>
      </c>
      <c r="F1476" s="49">
        <f t="shared" ref="F1476:F1539" ca="1" si="47">_xlfn.GAMMA.INV(E1476,$C$3,$C$4)</f>
        <v>185.3540515275875</v>
      </c>
    </row>
    <row r="1477" spans="5:6" x14ac:dyDescent="0.25">
      <c r="E1477" s="49">
        <f t="shared" ca="1" si="46"/>
        <v>0.52878518778717309</v>
      </c>
      <c r="F1477" s="49">
        <f t="shared" ca="1" si="47"/>
        <v>250.88731579568986</v>
      </c>
    </row>
    <row r="1478" spans="5:6" x14ac:dyDescent="0.25">
      <c r="E1478" s="49">
        <f t="shared" ca="1" si="46"/>
        <v>0.13164954490652492</v>
      </c>
      <c r="F1478" s="49">
        <f t="shared" ca="1" si="47"/>
        <v>210.99608644701024</v>
      </c>
    </row>
    <row r="1479" spans="5:6" x14ac:dyDescent="0.25">
      <c r="E1479" s="49">
        <f t="shared" ca="1" si="46"/>
        <v>0.83350742112684406</v>
      </c>
      <c r="F1479" s="49">
        <f t="shared" ca="1" si="47"/>
        <v>284.00907551227158</v>
      </c>
    </row>
    <row r="1480" spans="5:6" x14ac:dyDescent="0.25">
      <c r="E1480" s="49">
        <f t="shared" ca="1" si="46"/>
        <v>0.96254660974973172</v>
      </c>
      <c r="F1480" s="49">
        <f t="shared" ca="1" si="47"/>
        <v>316.4510963047386</v>
      </c>
    </row>
    <row r="1481" spans="5:6" x14ac:dyDescent="0.25">
      <c r="E1481" s="49">
        <f t="shared" ca="1" si="46"/>
        <v>0.62946144472053156</v>
      </c>
      <c r="F1481" s="49">
        <f t="shared" ca="1" si="47"/>
        <v>260.15479185562731</v>
      </c>
    </row>
    <row r="1482" spans="5:6" x14ac:dyDescent="0.25">
      <c r="E1482" s="49">
        <f t="shared" ca="1" si="46"/>
        <v>0.57666203652107706</v>
      </c>
      <c r="F1482" s="49">
        <f t="shared" ca="1" si="47"/>
        <v>255.20748940509068</v>
      </c>
    </row>
    <row r="1483" spans="5:6" x14ac:dyDescent="0.25">
      <c r="E1483" s="49">
        <f t="shared" ca="1" si="46"/>
        <v>0.66239007643712489</v>
      </c>
      <c r="F1483" s="49">
        <f t="shared" ca="1" si="47"/>
        <v>263.38523733081507</v>
      </c>
    </row>
    <row r="1484" spans="5:6" x14ac:dyDescent="0.25">
      <c r="E1484" s="49">
        <f t="shared" ca="1" si="46"/>
        <v>0.68274649352160943</v>
      </c>
      <c r="F1484" s="49">
        <f t="shared" ca="1" si="47"/>
        <v>265.45612746084339</v>
      </c>
    </row>
    <row r="1485" spans="5:6" x14ac:dyDescent="0.25">
      <c r="E1485" s="49">
        <f t="shared" ca="1" si="46"/>
        <v>0.94466419109693534</v>
      </c>
      <c r="F1485" s="49">
        <f t="shared" ca="1" si="47"/>
        <v>308.83045092065356</v>
      </c>
    </row>
    <row r="1486" spans="5:6" x14ac:dyDescent="0.25">
      <c r="E1486" s="49">
        <f t="shared" ca="1" si="46"/>
        <v>0.90408463399427419</v>
      </c>
      <c r="F1486" s="49">
        <f t="shared" ca="1" si="47"/>
        <v>297.18132430580152</v>
      </c>
    </row>
    <row r="1487" spans="5:6" x14ac:dyDescent="0.25">
      <c r="E1487" s="49">
        <f t="shared" ca="1" si="46"/>
        <v>0.55122178166495528</v>
      </c>
      <c r="F1487" s="49">
        <f t="shared" ca="1" si="47"/>
        <v>252.89721218007259</v>
      </c>
    </row>
    <row r="1488" spans="5:6" x14ac:dyDescent="0.25">
      <c r="E1488" s="49">
        <f t="shared" ca="1" si="46"/>
        <v>0.35076300100840008</v>
      </c>
      <c r="F1488" s="49">
        <f t="shared" ca="1" si="47"/>
        <v>235.0813124288749</v>
      </c>
    </row>
    <row r="1489" spans="5:6" x14ac:dyDescent="0.25">
      <c r="E1489" s="49">
        <f t="shared" ca="1" si="46"/>
        <v>0.99813898966190395</v>
      </c>
      <c r="F1489" s="49">
        <f t="shared" ca="1" si="47"/>
        <v>364.96826845807988</v>
      </c>
    </row>
    <row r="1490" spans="5:6" x14ac:dyDescent="0.25">
      <c r="E1490" s="49">
        <f t="shared" ca="1" si="46"/>
        <v>0.94968531140510881</v>
      </c>
      <c r="F1490" s="49">
        <f t="shared" ca="1" si="47"/>
        <v>310.73096528607107</v>
      </c>
    </row>
    <row r="1491" spans="5:6" x14ac:dyDescent="0.25">
      <c r="E1491" s="49">
        <f t="shared" ca="1" si="46"/>
        <v>0.45641234205979431</v>
      </c>
      <c r="F1491" s="49">
        <f t="shared" ca="1" si="47"/>
        <v>244.49975795692495</v>
      </c>
    </row>
    <row r="1492" spans="5:6" x14ac:dyDescent="0.25">
      <c r="E1492" s="49">
        <f t="shared" ca="1" si="46"/>
        <v>1.5780830830027903E-2</v>
      </c>
      <c r="F1492" s="49">
        <f t="shared" ca="1" si="47"/>
        <v>180.11549069164221</v>
      </c>
    </row>
    <row r="1493" spans="5:6" x14ac:dyDescent="0.25">
      <c r="E1493" s="49">
        <f t="shared" ca="1" si="46"/>
        <v>0.78516881137583949</v>
      </c>
      <c r="F1493" s="49">
        <f t="shared" ca="1" si="47"/>
        <v>277.19777387822603</v>
      </c>
    </row>
    <row r="1494" spans="5:6" x14ac:dyDescent="0.25">
      <c r="E1494" s="49">
        <f t="shared" ca="1" si="46"/>
        <v>0.24104436462102596</v>
      </c>
      <c r="F1494" s="49">
        <f t="shared" ca="1" si="47"/>
        <v>224.39533074389124</v>
      </c>
    </row>
    <row r="1495" spans="5:6" x14ac:dyDescent="0.25">
      <c r="E1495" s="49">
        <f t="shared" ca="1" si="46"/>
        <v>0.25707556721535429</v>
      </c>
      <c r="F1495" s="49">
        <f t="shared" ca="1" si="47"/>
        <v>226.06316789443312</v>
      </c>
    </row>
    <row r="1496" spans="5:6" x14ac:dyDescent="0.25">
      <c r="E1496" s="49">
        <f t="shared" ca="1" si="46"/>
        <v>0.16694284756037381</v>
      </c>
      <c r="F1496" s="49">
        <f t="shared" ca="1" si="47"/>
        <v>215.84120869422543</v>
      </c>
    </row>
    <row r="1497" spans="5:6" x14ac:dyDescent="0.25">
      <c r="E1497" s="49">
        <f t="shared" ca="1" si="46"/>
        <v>0.52931166915211492</v>
      </c>
      <c r="F1497" s="49">
        <f t="shared" ca="1" si="47"/>
        <v>250.93423761551327</v>
      </c>
    </row>
    <row r="1498" spans="5:6" x14ac:dyDescent="0.25">
      <c r="E1498" s="49">
        <f t="shared" ca="1" si="46"/>
        <v>7.0861860077141237E-2</v>
      </c>
      <c r="F1498" s="49">
        <f t="shared" ca="1" si="47"/>
        <v>200.11868501852118</v>
      </c>
    </row>
    <row r="1499" spans="5:6" x14ac:dyDescent="0.25">
      <c r="E1499" s="49">
        <f t="shared" ca="1" si="46"/>
        <v>0.24617478115955638</v>
      </c>
      <c r="F1499" s="49">
        <f t="shared" ca="1" si="47"/>
        <v>224.93444442307896</v>
      </c>
    </row>
    <row r="1500" spans="5:6" x14ac:dyDescent="0.25">
      <c r="E1500" s="49">
        <f t="shared" ca="1" si="46"/>
        <v>0.77431989851895433</v>
      </c>
      <c r="F1500" s="49">
        <f t="shared" ca="1" si="47"/>
        <v>275.81270748236255</v>
      </c>
    </row>
    <row r="1501" spans="5:6" x14ac:dyDescent="0.25">
      <c r="E1501" s="49">
        <f t="shared" ca="1" si="46"/>
        <v>0.56439931489658357</v>
      </c>
      <c r="F1501" s="49">
        <f t="shared" ca="1" si="47"/>
        <v>254.08913405839908</v>
      </c>
    </row>
    <row r="1502" spans="5:6" x14ac:dyDescent="0.25">
      <c r="E1502" s="49">
        <f t="shared" ca="1" si="46"/>
        <v>0.38872001031264092</v>
      </c>
      <c r="F1502" s="49">
        <f t="shared" ca="1" si="47"/>
        <v>238.51344787631535</v>
      </c>
    </row>
    <row r="1503" spans="5:6" x14ac:dyDescent="0.25">
      <c r="E1503" s="49">
        <f t="shared" ca="1" si="46"/>
        <v>0.98779567374928789</v>
      </c>
      <c r="F1503" s="49">
        <f t="shared" ca="1" si="47"/>
        <v>336.25096315558977</v>
      </c>
    </row>
    <row r="1504" spans="5:6" x14ac:dyDescent="0.25">
      <c r="E1504" s="49">
        <f t="shared" ca="1" si="46"/>
        <v>0.76740901708983855</v>
      </c>
      <c r="F1504" s="49">
        <f t="shared" ca="1" si="47"/>
        <v>274.95234714888409</v>
      </c>
    </row>
    <row r="1505" spans="5:6" x14ac:dyDescent="0.25">
      <c r="E1505" s="49">
        <f t="shared" ca="1" si="46"/>
        <v>0.55681041164369216</v>
      </c>
      <c r="F1505" s="49">
        <f t="shared" ca="1" si="47"/>
        <v>253.40155170573365</v>
      </c>
    </row>
    <row r="1506" spans="5:6" x14ac:dyDescent="0.25">
      <c r="E1506" s="49">
        <f t="shared" ca="1" si="46"/>
        <v>0.72023325226524293</v>
      </c>
      <c r="F1506" s="49">
        <f t="shared" ca="1" si="47"/>
        <v>269.45716407987976</v>
      </c>
    </row>
    <row r="1507" spans="5:6" x14ac:dyDescent="0.25">
      <c r="E1507" s="49">
        <f t="shared" ca="1" si="46"/>
        <v>0.25251349488520924</v>
      </c>
      <c r="F1507" s="49">
        <f t="shared" ca="1" si="47"/>
        <v>225.59346110011322</v>
      </c>
    </row>
    <row r="1508" spans="5:6" x14ac:dyDescent="0.25">
      <c r="E1508" s="49">
        <f t="shared" ca="1" si="46"/>
        <v>0.66561809959753326</v>
      </c>
      <c r="F1508" s="49">
        <f t="shared" ca="1" si="47"/>
        <v>263.70950283428505</v>
      </c>
    </row>
    <row r="1509" spans="5:6" x14ac:dyDescent="0.25">
      <c r="E1509" s="49">
        <f t="shared" ca="1" si="46"/>
        <v>0.85112665165016621</v>
      </c>
      <c r="F1509" s="49">
        <f t="shared" ca="1" si="47"/>
        <v>286.8347157941476</v>
      </c>
    </row>
    <row r="1510" spans="5:6" x14ac:dyDescent="0.25">
      <c r="E1510" s="49">
        <f t="shared" ca="1" si="46"/>
        <v>0.66418943501828753</v>
      </c>
      <c r="F1510" s="49">
        <f t="shared" ca="1" si="47"/>
        <v>263.56580615097693</v>
      </c>
    </row>
    <row r="1511" spans="5:6" x14ac:dyDescent="0.25">
      <c r="E1511" s="49">
        <f t="shared" ca="1" si="46"/>
        <v>0.80131162106201459</v>
      </c>
      <c r="F1511" s="49">
        <f t="shared" ca="1" si="47"/>
        <v>279.3454974023407</v>
      </c>
    </row>
    <row r="1512" spans="5:6" x14ac:dyDescent="0.25">
      <c r="E1512" s="49">
        <f t="shared" ca="1" si="46"/>
        <v>0.16417477217706256</v>
      </c>
      <c r="F1512" s="49">
        <f t="shared" ca="1" si="47"/>
        <v>215.48473478036658</v>
      </c>
    </row>
    <row r="1513" spans="5:6" x14ac:dyDescent="0.25">
      <c r="E1513" s="49">
        <f t="shared" ca="1" si="46"/>
        <v>0.51849580287255925</v>
      </c>
      <c r="F1513" s="49">
        <f t="shared" ca="1" si="47"/>
        <v>249.97225963091819</v>
      </c>
    </row>
    <row r="1514" spans="5:6" x14ac:dyDescent="0.25">
      <c r="E1514" s="49">
        <f t="shared" ca="1" si="46"/>
        <v>0.27762873132339672</v>
      </c>
      <c r="F1514" s="49">
        <f t="shared" ca="1" si="47"/>
        <v>228.13596632595196</v>
      </c>
    </row>
    <row r="1515" spans="5:6" x14ac:dyDescent="0.25">
      <c r="E1515" s="49">
        <f t="shared" ca="1" si="46"/>
        <v>0.7575568443509888</v>
      </c>
      <c r="F1515" s="49">
        <f t="shared" ca="1" si="47"/>
        <v>273.7529535709607</v>
      </c>
    </row>
    <row r="1516" spans="5:6" x14ac:dyDescent="0.25">
      <c r="E1516" s="49">
        <f t="shared" ca="1" si="46"/>
        <v>0.31892072756001633</v>
      </c>
      <c r="F1516" s="49">
        <f t="shared" ca="1" si="47"/>
        <v>232.12471325444812</v>
      </c>
    </row>
    <row r="1517" spans="5:6" x14ac:dyDescent="0.25">
      <c r="E1517" s="49">
        <f t="shared" ca="1" si="46"/>
        <v>0.81358184356667707</v>
      </c>
      <c r="F1517" s="49">
        <f t="shared" ca="1" si="47"/>
        <v>281.057070708791</v>
      </c>
    </row>
    <row r="1518" spans="5:6" x14ac:dyDescent="0.25">
      <c r="E1518" s="49">
        <f t="shared" ca="1" si="46"/>
        <v>0.12934294256482626</v>
      </c>
      <c r="F1518" s="49">
        <f t="shared" ca="1" si="47"/>
        <v>210.65298071100563</v>
      </c>
    </row>
    <row r="1519" spans="5:6" x14ac:dyDescent="0.25">
      <c r="E1519" s="49">
        <f t="shared" ca="1" si="46"/>
        <v>0.50475666348016079</v>
      </c>
      <c r="F1519" s="49">
        <f t="shared" ca="1" si="47"/>
        <v>248.75547699689858</v>
      </c>
    </row>
    <row r="1520" spans="5:6" x14ac:dyDescent="0.25">
      <c r="E1520" s="49">
        <f t="shared" ca="1" si="46"/>
        <v>0.6044124714359832</v>
      </c>
      <c r="F1520" s="49">
        <f t="shared" ca="1" si="47"/>
        <v>257.77759573135899</v>
      </c>
    </row>
    <row r="1521" spans="5:6" x14ac:dyDescent="0.25">
      <c r="E1521" s="49">
        <f t="shared" ca="1" si="46"/>
        <v>0.80459580896428418</v>
      </c>
      <c r="F1521" s="49">
        <f t="shared" ca="1" si="47"/>
        <v>279.79646734231613</v>
      </c>
    </row>
    <row r="1522" spans="5:6" x14ac:dyDescent="0.25">
      <c r="E1522" s="49">
        <f t="shared" ca="1" si="46"/>
        <v>0.74521113567667074</v>
      </c>
      <c r="F1522" s="49">
        <f t="shared" ca="1" si="47"/>
        <v>272.29132660380975</v>
      </c>
    </row>
    <row r="1523" spans="5:6" x14ac:dyDescent="0.25">
      <c r="E1523" s="49">
        <f t="shared" ca="1" si="46"/>
        <v>0.4439970801338885</v>
      </c>
      <c r="F1523" s="49">
        <f t="shared" ca="1" si="47"/>
        <v>243.40815499766066</v>
      </c>
    </row>
    <row r="1524" spans="5:6" x14ac:dyDescent="0.25">
      <c r="E1524" s="49">
        <f t="shared" ca="1" si="46"/>
        <v>0.31702113048081915</v>
      </c>
      <c r="F1524" s="49">
        <f t="shared" ca="1" si="47"/>
        <v>231.94546737085346</v>
      </c>
    </row>
    <row r="1525" spans="5:6" x14ac:dyDescent="0.25">
      <c r="E1525" s="49">
        <f t="shared" ca="1" si="46"/>
        <v>0.23663039843609412</v>
      </c>
      <c r="F1525" s="49">
        <f t="shared" ca="1" si="47"/>
        <v>223.92719823007405</v>
      </c>
    </row>
    <row r="1526" spans="5:6" x14ac:dyDescent="0.25">
      <c r="E1526" s="49">
        <f t="shared" ca="1" si="46"/>
        <v>0.33617611383152013</v>
      </c>
      <c r="F1526" s="49">
        <f t="shared" ca="1" si="47"/>
        <v>233.73743415098363</v>
      </c>
    </row>
    <row r="1527" spans="5:6" x14ac:dyDescent="0.25">
      <c r="E1527" s="49">
        <f t="shared" ca="1" si="46"/>
        <v>1.7964843933397145E-2</v>
      </c>
      <c r="F1527" s="49">
        <f t="shared" ca="1" si="47"/>
        <v>181.59909867723954</v>
      </c>
    </row>
    <row r="1528" spans="5:6" x14ac:dyDescent="0.25">
      <c r="E1528" s="49">
        <f t="shared" ca="1" si="46"/>
        <v>8.832416019949807E-2</v>
      </c>
      <c r="F1528" s="49">
        <f t="shared" ca="1" si="47"/>
        <v>203.74217782501654</v>
      </c>
    </row>
    <row r="1529" spans="5:6" x14ac:dyDescent="0.25">
      <c r="E1529" s="49">
        <f t="shared" ca="1" si="46"/>
        <v>0.86967832409456736</v>
      </c>
      <c r="F1529" s="49">
        <f t="shared" ca="1" si="47"/>
        <v>290.08599846161263</v>
      </c>
    </row>
    <row r="1530" spans="5:6" x14ac:dyDescent="0.25">
      <c r="E1530" s="49">
        <f t="shared" ca="1" si="46"/>
        <v>0.92943523947056883</v>
      </c>
      <c r="F1530" s="49">
        <f t="shared" ca="1" si="47"/>
        <v>303.83020951242213</v>
      </c>
    </row>
    <row r="1531" spans="5:6" x14ac:dyDescent="0.25">
      <c r="E1531" s="49">
        <f t="shared" ca="1" si="46"/>
        <v>0.78559912591764736</v>
      </c>
      <c r="F1531" s="49">
        <f t="shared" ca="1" si="47"/>
        <v>277.25362971120114</v>
      </c>
    </row>
    <row r="1532" spans="5:6" x14ac:dyDescent="0.25">
      <c r="E1532" s="49">
        <f t="shared" ca="1" si="46"/>
        <v>0.95916696164337267</v>
      </c>
      <c r="F1532" s="49">
        <f t="shared" ca="1" si="47"/>
        <v>314.80336464864428</v>
      </c>
    </row>
    <row r="1533" spans="5:6" x14ac:dyDescent="0.25">
      <c r="E1533" s="49">
        <f t="shared" ca="1" si="46"/>
        <v>0.14909694258524009</v>
      </c>
      <c r="F1533" s="49">
        <f t="shared" ca="1" si="47"/>
        <v>213.47800718090787</v>
      </c>
    </row>
    <row r="1534" spans="5:6" x14ac:dyDescent="0.25">
      <c r="E1534" s="49">
        <f t="shared" ca="1" si="46"/>
        <v>4.0142509239303403E-2</v>
      </c>
      <c r="F1534" s="49">
        <f t="shared" ca="1" si="47"/>
        <v>191.72509481274295</v>
      </c>
    </row>
    <row r="1535" spans="5:6" x14ac:dyDescent="0.25">
      <c r="E1535" s="49">
        <f t="shared" ca="1" si="46"/>
        <v>0.2094374945909917</v>
      </c>
      <c r="F1535" s="49">
        <f t="shared" ca="1" si="47"/>
        <v>220.94419844872391</v>
      </c>
    </row>
    <row r="1536" spans="5:6" x14ac:dyDescent="0.25">
      <c r="E1536" s="49">
        <f t="shared" ca="1" si="46"/>
        <v>0.48318471671271879</v>
      </c>
      <c r="F1536" s="49">
        <f t="shared" ca="1" si="47"/>
        <v>246.85342921233999</v>
      </c>
    </row>
    <row r="1537" spans="5:6" x14ac:dyDescent="0.25">
      <c r="E1537" s="49">
        <f t="shared" ca="1" si="46"/>
        <v>0.9196867875486503</v>
      </c>
      <c r="F1537" s="49">
        <f t="shared" ca="1" si="47"/>
        <v>301.07649508854792</v>
      </c>
    </row>
    <row r="1538" spans="5:6" x14ac:dyDescent="0.25">
      <c r="E1538" s="49">
        <f t="shared" ca="1" si="46"/>
        <v>0.60470930760010189</v>
      </c>
      <c r="F1538" s="49">
        <f t="shared" ca="1" si="47"/>
        <v>257.80542142792933</v>
      </c>
    </row>
    <row r="1539" spans="5:6" x14ac:dyDescent="0.25">
      <c r="E1539" s="49">
        <f t="shared" ca="1" si="46"/>
        <v>0.76535493163128099</v>
      </c>
      <c r="F1539" s="49">
        <f t="shared" ca="1" si="47"/>
        <v>274.69972340941933</v>
      </c>
    </row>
    <row r="1540" spans="5:6" x14ac:dyDescent="0.25">
      <c r="E1540" s="49">
        <f t="shared" ref="E1540:E1603" ca="1" si="48">RAND()</f>
        <v>0.78460319376351473</v>
      </c>
      <c r="F1540" s="49">
        <f t="shared" ref="F1540:F1603" ca="1" si="49">_xlfn.GAMMA.INV(E1540,$C$3,$C$4)</f>
        <v>277.12446544394135</v>
      </c>
    </row>
    <row r="1541" spans="5:6" x14ac:dyDescent="0.25">
      <c r="E1541" s="49">
        <f t="shared" ca="1" si="48"/>
        <v>0.83211644216372338</v>
      </c>
      <c r="F1541" s="49">
        <f t="shared" ca="1" si="49"/>
        <v>283.79523615757881</v>
      </c>
    </row>
    <row r="1542" spans="5:6" x14ac:dyDescent="0.25">
      <c r="E1542" s="49">
        <f t="shared" ca="1" si="48"/>
        <v>0.96819809674744994</v>
      </c>
      <c r="F1542" s="49">
        <f t="shared" ca="1" si="49"/>
        <v>319.51560169097451</v>
      </c>
    </row>
    <row r="1543" spans="5:6" x14ac:dyDescent="0.25">
      <c r="E1543" s="49">
        <f t="shared" ca="1" si="48"/>
        <v>0.61237597332391869</v>
      </c>
      <c r="F1543" s="49">
        <f t="shared" ca="1" si="49"/>
        <v>258.52682568082616</v>
      </c>
    </row>
    <row r="1544" spans="5:6" x14ac:dyDescent="0.25">
      <c r="E1544" s="49">
        <f t="shared" ca="1" si="48"/>
        <v>0.34862086467134967</v>
      </c>
      <c r="F1544" s="49">
        <f t="shared" ca="1" si="49"/>
        <v>234.88496259403922</v>
      </c>
    </row>
    <row r="1545" spans="5:6" x14ac:dyDescent="0.25">
      <c r="E1545" s="49">
        <f t="shared" ca="1" si="48"/>
        <v>0.95246994144573394</v>
      </c>
      <c r="F1545" s="49">
        <f t="shared" ca="1" si="49"/>
        <v>311.8545511594441</v>
      </c>
    </row>
    <row r="1546" spans="5:6" x14ac:dyDescent="0.25">
      <c r="E1546" s="49">
        <f t="shared" ca="1" si="48"/>
        <v>0.99065657516991157</v>
      </c>
      <c r="F1546" s="49">
        <f t="shared" ca="1" si="49"/>
        <v>340.61580866524906</v>
      </c>
    </row>
    <row r="1547" spans="5:6" x14ac:dyDescent="0.25">
      <c r="E1547" s="49">
        <f t="shared" ca="1" si="48"/>
        <v>0.70349343669323705</v>
      </c>
      <c r="F1547" s="49">
        <f t="shared" ca="1" si="49"/>
        <v>267.63712693738131</v>
      </c>
    </row>
    <row r="1548" spans="5:6" x14ac:dyDescent="0.25">
      <c r="E1548" s="49">
        <f t="shared" ca="1" si="48"/>
        <v>0.48307662027740761</v>
      </c>
      <c r="F1548" s="49">
        <f t="shared" ca="1" si="49"/>
        <v>246.84391636077063</v>
      </c>
    </row>
    <row r="1549" spans="5:6" x14ac:dyDescent="0.25">
      <c r="E1549" s="49">
        <f t="shared" ca="1" si="48"/>
        <v>0.82438480439983364</v>
      </c>
      <c r="F1549" s="49">
        <f t="shared" ca="1" si="49"/>
        <v>282.62873706416423</v>
      </c>
    </row>
    <row r="1550" spans="5:6" x14ac:dyDescent="0.25">
      <c r="E1550" s="49">
        <f t="shared" ca="1" si="48"/>
        <v>0.28997126816496621</v>
      </c>
      <c r="F1550" s="49">
        <f t="shared" ca="1" si="49"/>
        <v>229.35033318382008</v>
      </c>
    </row>
    <row r="1551" spans="5:6" x14ac:dyDescent="0.25">
      <c r="E1551" s="49">
        <f t="shared" ca="1" si="48"/>
        <v>0.12019430077266569</v>
      </c>
      <c r="F1551" s="49">
        <f t="shared" ca="1" si="49"/>
        <v>209.25252654174608</v>
      </c>
    </row>
    <row r="1552" spans="5:6" x14ac:dyDescent="0.25">
      <c r="E1552" s="49">
        <f t="shared" ca="1" si="48"/>
        <v>0.12567074290244529</v>
      </c>
      <c r="F1552" s="49">
        <f t="shared" ca="1" si="49"/>
        <v>210.0986771629793</v>
      </c>
    </row>
    <row r="1553" spans="5:6" x14ac:dyDescent="0.25">
      <c r="E1553" s="49">
        <f t="shared" ca="1" si="48"/>
        <v>0.7198573147526468</v>
      </c>
      <c r="F1553" s="49">
        <f t="shared" ca="1" si="49"/>
        <v>269.41563885154869</v>
      </c>
    </row>
    <row r="1554" spans="5:6" x14ac:dyDescent="0.25">
      <c r="E1554" s="49">
        <f t="shared" ca="1" si="48"/>
        <v>0.82961499712267928</v>
      </c>
      <c r="F1554" s="49">
        <f t="shared" ca="1" si="49"/>
        <v>283.41379547858241</v>
      </c>
    </row>
    <row r="1555" spans="5:6" x14ac:dyDescent="0.25">
      <c r="E1555" s="49">
        <f t="shared" ca="1" si="48"/>
        <v>0.40708472454959899</v>
      </c>
      <c r="F1555" s="49">
        <f t="shared" ca="1" si="49"/>
        <v>240.14915926765357</v>
      </c>
    </row>
    <row r="1556" spans="5:6" x14ac:dyDescent="0.25">
      <c r="E1556" s="49">
        <f t="shared" ca="1" si="48"/>
        <v>0.77475668072326898</v>
      </c>
      <c r="F1556" s="49">
        <f t="shared" ca="1" si="49"/>
        <v>275.8676393958458</v>
      </c>
    </row>
    <row r="1557" spans="5:6" x14ac:dyDescent="0.25">
      <c r="E1557" s="49">
        <f t="shared" ca="1" si="48"/>
        <v>0.62274324757656074</v>
      </c>
      <c r="F1557" s="49">
        <f t="shared" ca="1" si="49"/>
        <v>259.51114347599304</v>
      </c>
    </row>
    <row r="1558" spans="5:6" x14ac:dyDescent="0.25">
      <c r="E1558" s="49">
        <f t="shared" ca="1" si="48"/>
        <v>0.86404736697142126</v>
      </c>
      <c r="F1558" s="49">
        <f t="shared" ca="1" si="49"/>
        <v>289.06491952137236</v>
      </c>
    </row>
    <row r="1559" spans="5:6" x14ac:dyDescent="0.25">
      <c r="E1559" s="49">
        <f t="shared" ca="1" si="48"/>
        <v>0.97191749878281719</v>
      </c>
      <c r="F1559" s="49">
        <f t="shared" ca="1" si="49"/>
        <v>321.80041756208482</v>
      </c>
    </row>
    <row r="1560" spans="5:6" x14ac:dyDescent="0.25">
      <c r="E1560" s="49">
        <f t="shared" ca="1" si="48"/>
        <v>0.44652309307835591</v>
      </c>
      <c r="F1560" s="49">
        <f t="shared" ca="1" si="49"/>
        <v>243.63034428547533</v>
      </c>
    </row>
    <row r="1561" spans="5:6" x14ac:dyDescent="0.25">
      <c r="E1561" s="49">
        <f t="shared" ca="1" si="48"/>
        <v>0.18131020810427212</v>
      </c>
      <c r="F1561" s="49">
        <f t="shared" ca="1" si="49"/>
        <v>217.63918475290762</v>
      </c>
    </row>
    <row r="1562" spans="5:6" x14ac:dyDescent="0.25">
      <c r="E1562" s="49">
        <f t="shared" ca="1" si="48"/>
        <v>0.9297894241816973</v>
      </c>
      <c r="F1562" s="49">
        <f t="shared" ca="1" si="49"/>
        <v>303.93593118777358</v>
      </c>
    </row>
    <row r="1563" spans="5:6" x14ac:dyDescent="0.25">
      <c r="E1563" s="49">
        <f t="shared" ca="1" si="48"/>
        <v>0.92952955660738701</v>
      </c>
      <c r="F1563" s="49">
        <f t="shared" ca="1" si="49"/>
        <v>303.85832023916419</v>
      </c>
    </row>
    <row r="1564" spans="5:6" x14ac:dyDescent="0.25">
      <c r="E1564" s="49">
        <f t="shared" ca="1" si="48"/>
        <v>0.91946673466222539</v>
      </c>
      <c r="F1564" s="49">
        <f t="shared" ca="1" si="49"/>
        <v>301.01752096065729</v>
      </c>
    </row>
    <row r="1565" spans="5:6" x14ac:dyDescent="0.25">
      <c r="E1565" s="49">
        <f t="shared" ca="1" si="48"/>
        <v>0.20859688693310341</v>
      </c>
      <c r="F1565" s="49">
        <f t="shared" ca="1" si="49"/>
        <v>220.84896905439993</v>
      </c>
    </row>
    <row r="1566" spans="5:6" x14ac:dyDescent="0.25">
      <c r="E1566" s="49">
        <f t="shared" ca="1" si="48"/>
        <v>0.96730399389616117</v>
      </c>
      <c r="F1566" s="49">
        <f t="shared" ca="1" si="49"/>
        <v>319.00103598675292</v>
      </c>
    </row>
    <row r="1567" spans="5:6" x14ac:dyDescent="0.25">
      <c r="E1567" s="49">
        <f t="shared" ca="1" si="48"/>
        <v>0.56168862954399723</v>
      </c>
      <c r="F1567" s="49">
        <f t="shared" ca="1" si="49"/>
        <v>253.84316043505012</v>
      </c>
    </row>
    <row r="1568" spans="5:6" x14ac:dyDescent="0.25">
      <c r="E1568" s="49">
        <f t="shared" ca="1" si="48"/>
        <v>0.42764813433122695</v>
      </c>
      <c r="F1568" s="49">
        <f t="shared" ca="1" si="49"/>
        <v>241.96812738844517</v>
      </c>
    </row>
    <row r="1569" spans="5:6" x14ac:dyDescent="0.25">
      <c r="E1569" s="49">
        <f t="shared" ca="1" si="48"/>
        <v>0.6987593506782811</v>
      </c>
      <c r="F1569" s="49">
        <f t="shared" ca="1" si="49"/>
        <v>267.13258983859157</v>
      </c>
    </row>
    <row r="1570" spans="5:6" x14ac:dyDescent="0.25">
      <c r="E1570" s="49">
        <f t="shared" ca="1" si="48"/>
        <v>0.55163546903803884</v>
      </c>
      <c r="F1570" s="49">
        <f t="shared" ca="1" si="49"/>
        <v>252.93448932776133</v>
      </c>
    </row>
    <row r="1571" spans="5:6" x14ac:dyDescent="0.25">
      <c r="E1571" s="49">
        <f t="shared" ca="1" si="48"/>
        <v>0.18629682027159156</v>
      </c>
      <c r="F1571" s="49">
        <f t="shared" ca="1" si="49"/>
        <v>218.24440239845478</v>
      </c>
    </row>
    <row r="1572" spans="5:6" x14ac:dyDescent="0.25">
      <c r="E1572" s="49">
        <f t="shared" ca="1" si="48"/>
        <v>0.97780166456560913</v>
      </c>
      <c r="F1572" s="49">
        <f t="shared" ca="1" si="49"/>
        <v>326.02089287388435</v>
      </c>
    </row>
    <row r="1573" spans="5:6" x14ac:dyDescent="0.25">
      <c r="E1573" s="49">
        <f t="shared" ca="1" si="48"/>
        <v>0.184426766415688</v>
      </c>
      <c r="F1573" s="49">
        <f t="shared" ca="1" si="49"/>
        <v>218.01850014630659</v>
      </c>
    </row>
    <row r="1574" spans="5:6" x14ac:dyDescent="0.25">
      <c r="E1574" s="49">
        <f t="shared" ca="1" si="48"/>
        <v>0.64798496506440184</v>
      </c>
      <c r="F1574" s="49">
        <f t="shared" ca="1" si="49"/>
        <v>261.95549915639879</v>
      </c>
    </row>
    <row r="1575" spans="5:6" x14ac:dyDescent="0.25">
      <c r="E1575" s="49">
        <f t="shared" ca="1" si="48"/>
        <v>0.95737967612881125</v>
      </c>
      <c r="F1575" s="49">
        <f t="shared" ca="1" si="49"/>
        <v>313.97846775652528</v>
      </c>
    </row>
    <row r="1576" spans="5:6" x14ac:dyDescent="0.25">
      <c r="E1576" s="49">
        <f t="shared" ca="1" si="48"/>
        <v>0.62606681738832448</v>
      </c>
      <c r="F1576" s="49">
        <f t="shared" ca="1" si="49"/>
        <v>259.82897266112451</v>
      </c>
    </row>
    <row r="1577" spans="5:6" x14ac:dyDescent="0.25">
      <c r="E1577" s="49">
        <f t="shared" ca="1" si="48"/>
        <v>0.1338334496051885</v>
      </c>
      <c r="F1577" s="49">
        <f t="shared" ca="1" si="49"/>
        <v>211.3174800488693</v>
      </c>
    </row>
    <row r="1578" spans="5:6" x14ac:dyDescent="0.25">
      <c r="E1578" s="49">
        <f t="shared" ca="1" si="48"/>
        <v>0.13073929953693686</v>
      </c>
      <c r="F1578" s="49">
        <f t="shared" ca="1" si="49"/>
        <v>210.86114332646736</v>
      </c>
    </row>
    <row r="1579" spans="5:6" x14ac:dyDescent="0.25">
      <c r="E1579" s="49">
        <f t="shared" ca="1" si="48"/>
        <v>0.86642623753828674</v>
      </c>
      <c r="F1579" s="49">
        <f t="shared" ca="1" si="49"/>
        <v>289.49238032672821</v>
      </c>
    </row>
    <row r="1580" spans="5:6" x14ac:dyDescent="0.25">
      <c r="E1580" s="49">
        <f t="shared" ca="1" si="48"/>
        <v>0.99311546939617834</v>
      </c>
      <c r="F1580" s="49">
        <f t="shared" ca="1" si="49"/>
        <v>345.47346046337327</v>
      </c>
    </row>
    <row r="1581" spans="5:6" x14ac:dyDescent="0.25">
      <c r="E1581" s="49">
        <f t="shared" ca="1" si="48"/>
        <v>0.58222637308665826</v>
      </c>
      <c r="F1581" s="49">
        <f t="shared" ca="1" si="49"/>
        <v>255.71820959154562</v>
      </c>
    </row>
    <row r="1582" spans="5:6" x14ac:dyDescent="0.25">
      <c r="E1582" s="49">
        <f t="shared" ca="1" si="48"/>
        <v>0.88213337689049998</v>
      </c>
      <c r="F1582" s="49">
        <f t="shared" ca="1" si="49"/>
        <v>292.46776956786181</v>
      </c>
    </row>
    <row r="1583" spans="5:6" x14ac:dyDescent="0.25">
      <c r="E1583" s="49">
        <f t="shared" ca="1" si="48"/>
        <v>0.27015812851286047</v>
      </c>
      <c r="F1583" s="49">
        <f t="shared" ca="1" si="49"/>
        <v>227.3903176320367</v>
      </c>
    </row>
    <row r="1584" spans="5:6" x14ac:dyDescent="0.25">
      <c r="E1584" s="49">
        <f t="shared" ca="1" si="48"/>
        <v>0.40745835394056129</v>
      </c>
      <c r="F1584" s="49">
        <f t="shared" ca="1" si="49"/>
        <v>240.18231324092761</v>
      </c>
    </row>
    <row r="1585" spans="5:6" x14ac:dyDescent="0.25">
      <c r="E1585" s="49">
        <f t="shared" ca="1" si="48"/>
        <v>0.36138774070714741</v>
      </c>
      <c r="F1585" s="49">
        <f t="shared" ca="1" si="49"/>
        <v>236.05053292322268</v>
      </c>
    </row>
    <row r="1586" spans="5:6" x14ac:dyDescent="0.25">
      <c r="E1586" s="49">
        <f t="shared" ca="1" si="48"/>
        <v>0.11415703501201391</v>
      </c>
      <c r="F1586" s="49">
        <f t="shared" ca="1" si="49"/>
        <v>208.29043354579116</v>
      </c>
    </row>
    <row r="1587" spans="5:6" x14ac:dyDescent="0.25">
      <c r="E1587" s="49">
        <f t="shared" ca="1" si="48"/>
        <v>0.71347194893661448</v>
      </c>
      <c r="F1587" s="49">
        <f t="shared" ca="1" si="49"/>
        <v>268.71501916222729</v>
      </c>
    </row>
    <row r="1588" spans="5:6" x14ac:dyDescent="0.25">
      <c r="E1588" s="49">
        <f t="shared" ca="1" si="48"/>
        <v>0.5052884915413447</v>
      </c>
      <c r="F1588" s="49">
        <f t="shared" ca="1" si="49"/>
        <v>248.80248518924535</v>
      </c>
    </row>
    <row r="1589" spans="5:6" x14ac:dyDescent="0.25">
      <c r="E1589" s="49">
        <f t="shared" ca="1" si="48"/>
        <v>0.97507683412472679</v>
      </c>
      <c r="F1589" s="49">
        <f t="shared" ca="1" si="49"/>
        <v>323.95823466570329</v>
      </c>
    </row>
    <row r="1590" spans="5:6" x14ac:dyDescent="0.25">
      <c r="E1590" s="49">
        <f t="shared" ca="1" si="48"/>
        <v>0.82813502968958985</v>
      </c>
      <c r="F1590" s="49">
        <f t="shared" ca="1" si="49"/>
        <v>283.18996336410976</v>
      </c>
    </row>
    <row r="1591" spans="5:6" x14ac:dyDescent="0.25">
      <c r="E1591" s="49">
        <f t="shared" ca="1" si="48"/>
        <v>0.52965572429884711</v>
      </c>
      <c r="F1591" s="49">
        <f t="shared" ca="1" si="49"/>
        <v>250.96490660886175</v>
      </c>
    </row>
    <row r="1592" spans="5:6" x14ac:dyDescent="0.25">
      <c r="E1592" s="49">
        <f t="shared" ca="1" si="48"/>
        <v>0.82713412050674695</v>
      </c>
      <c r="F1592" s="49">
        <f t="shared" ca="1" si="49"/>
        <v>283.0393473943497</v>
      </c>
    </row>
    <row r="1593" spans="5:6" x14ac:dyDescent="0.25">
      <c r="E1593" s="49">
        <f t="shared" ca="1" si="48"/>
        <v>0.45685064067501979</v>
      </c>
      <c r="F1593" s="49">
        <f t="shared" ca="1" si="49"/>
        <v>244.53827986115078</v>
      </c>
    </row>
    <row r="1594" spans="5:6" x14ac:dyDescent="0.25">
      <c r="E1594" s="49">
        <f t="shared" ca="1" si="48"/>
        <v>0.96560979767820754</v>
      </c>
      <c r="F1594" s="49">
        <f t="shared" ca="1" si="49"/>
        <v>318.05842093822685</v>
      </c>
    </row>
    <row r="1595" spans="5:6" x14ac:dyDescent="0.25">
      <c r="E1595" s="49">
        <f t="shared" ca="1" si="48"/>
        <v>0.87692368171538171</v>
      </c>
      <c r="F1595" s="49">
        <f t="shared" ca="1" si="49"/>
        <v>291.44948633259975</v>
      </c>
    </row>
    <row r="1596" spans="5:6" x14ac:dyDescent="0.25">
      <c r="E1596" s="49">
        <f t="shared" ca="1" si="48"/>
        <v>0.84287612588545646</v>
      </c>
      <c r="F1596" s="49">
        <f t="shared" ca="1" si="49"/>
        <v>285.48335459772687</v>
      </c>
    </row>
    <row r="1597" spans="5:6" x14ac:dyDescent="0.25">
      <c r="E1597" s="49">
        <f t="shared" ca="1" si="48"/>
        <v>8.6760740866371866E-2</v>
      </c>
      <c r="F1597" s="49">
        <f t="shared" ca="1" si="49"/>
        <v>203.43934470738347</v>
      </c>
    </row>
    <row r="1598" spans="5:6" x14ac:dyDescent="0.25">
      <c r="E1598" s="49">
        <f t="shared" ca="1" si="48"/>
        <v>0.27856928860762975</v>
      </c>
      <c r="F1598" s="49">
        <f t="shared" ca="1" si="49"/>
        <v>228.22925641205345</v>
      </c>
    </row>
    <row r="1599" spans="5:6" x14ac:dyDescent="0.25">
      <c r="E1599" s="49">
        <f t="shared" ca="1" si="48"/>
        <v>0.61987333312313053</v>
      </c>
      <c r="F1599" s="49">
        <f t="shared" ca="1" si="49"/>
        <v>259.23760369127575</v>
      </c>
    </row>
    <row r="1600" spans="5:6" x14ac:dyDescent="0.25">
      <c r="E1600" s="49">
        <f t="shared" ca="1" si="48"/>
        <v>0.67714920297179548</v>
      </c>
      <c r="F1600" s="49">
        <f t="shared" ca="1" si="49"/>
        <v>264.88035271469619</v>
      </c>
    </row>
    <row r="1601" spans="5:6" x14ac:dyDescent="0.25">
      <c r="E1601" s="49">
        <f t="shared" ca="1" si="48"/>
        <v>0.76611024587381138</v>
      </c>
      <c r="F1601" s="49">
        <f t="shared" ca="1" si="49"/>
        <v>274.79245558254974</v>
      </c>
    </row>
    <row r="1602" spans="5:6" x14ac:dyDescent="0.25">
      <c r="E1602" s="49">
        <f t="shared" ca="1" si="48"/>
        <v>0.88472577223751792</v>
      </c>
      <c r="F1602" s="49">
        <f t="shared" ca="1" si="49"/>
        <v>292.98726181200652</v>
      </c>
    </row>
    <row r="1603" spans="5:6" x14ac:dyDescent="0.25">
      <c r="E1603" s="49">
        <f t="shared" ca="1" si="48"/>
        <v>0.80028461817691754</v>
      </c>
      <c r="F1603" s="49">
        <f t="shared" ca="1" si="49"/>
        <v>279.20549696874497</v>
      </c>
    </row>
    <row r="1604" spans="5:6" x14ac:dyDescent="0.25">
      <c r="E1604" s="49">
        <f t="shared" ref="E1604:E1667" ca="1" si="50">RAND()</f>
        <v>0.73309983319564498</v>
      </c>
      <c r="F1604" s="49">
        <f t="shared" ref="F1604:F1667" ca="1" si="51">_xlfn.GAMMA.INV(E1604,$C$3,$C$4)</f>
        <v>270.89792017878978</v>
      </c>
    </row>
    <row r="1605" spans="5:6" x14ac:dyDescent="0.25">
      <c r="E1605" s="49">
        <f t="shared" ca="1" si="50"/>
        <v>0.43245724822716047</v>
      </c>
      <c r="F1605" s="49">
        <f t="shared" ca="1" si="51"/>
        <v>242.39214585131782</v>
      </c>
    </row>
    <row r="1606" spans="5:6" x14ac:dyDescent="0.25">
      <c r="E1606" s="49">
        <f t="shared" ca="1" si="50"/>
        <v>0.51150964035557089</v>
      </c>
      <c r="F1606" s="49">
        <f t="shared" ca="1" si="51"/>
        <v>249.35289551914181</v>
      </c>
    </row>
    <row r="1607" spans="5:6" x14ac:dyDescent="0.25">
      <c r="E1607" s="49">
        <f t="shared" ca="1" si="50"/>
        <v>0.58808881778435962</v>
      </c>
      <c r="F1607" s="49">
        <f t="shared" ca="1" si="51"/>
        <v>256.25866946507659</v>
      </c>
    </row>
    <row r="1608" spans="5:6" x14ac:dyDescent="0.25">
      <c r="E1608" s="49">
        <f t="shared" ca="1" si="50"/>
        <v>0.25111724827593473</v>
      </c>
      <c r="F1608" s="49">
        <f t="shared" ca="1" si="51"/>
        <v>225.44894751876686</v>
      </c>
    </row>
    <row r="1609" spans="5:6" x14ac:dyDescent="0.25">
      <c r="E1609" s="49">
        <f t="shared" ca="1" si="50"/>
        <v>0.69445964710873975</v>
      </c>
      <c r="F1609" s="49">
        <f t="shared" ca="1" si="51"/>
        <v>266.67797652382342</v>
      </c>
    </row>
    <row r="1610" spans="5:6" x14ac:dyDescent="0.25">
      <c r="E1610" s="49">
        <f t="shared" ca="1" si="50"/>
        <v>4.0980046797389758E-3</v>
      </c>
      <c r="F1610" s="49">
        <f t="shared" ca="1" si="51"/>
        <v>166.48454568193782</v>
      </c>
    </row>
    <row r="1611" spans="5:6" x14ac:dyDescent="0.25">
      <c r="E1611" s="49">
        <f t="shared" ca="1" si="50"/>
        <v>0.8790239223618469</v>
      </c>
      <c r="F1611" s="49">
        <f t="shared" ca="1" si="51"/>
        <v>291.85599607965918</v>
      </c>
    </row>
    <row r="1612" spans="5:6" x14ac:dyDescent="0.25">
      <c r="E1612" s="49">
        <f t="shared" ca="1" si="50"/>
        <v>0.78060181562498299</v>
      </c>
      <c r="F1612" s="49">
        <f t="shared" ca="1" si="51"/>
        <v>276.6093697797408</v>
      </c>
    </row>
    <row r="1613" spans="5:6" x14ac:dyDescent="0.25">
      <c r="E1613" s="49">
        <f t="shared" ca="1" si="50"/>
        <v>0.515153713316433</v>
      </c>
      <c r="F1613" s="49">
        <f t="shared" ca="1" si="51"/>
        <v>249.67578493420979</v>
      </c>
    </row>
    <row r="1614" spans="5:6" x14ac:dyDescent="0.25">
      <c r="E1614" s="49">
        <f t="shared" ca="1" si="50"/>
        <v>0.82463677631587118</v>
      </c>
      <c r="F1614" s="49">
        <f t="shared" ca="1" si="51"/>
        <v>282.66618211214541</v>
      </c>
    </row>
    <row r="1615" spans="5:6" x14ac:dyDescent="0.25">
      <c r="E1615" s="49">
        <f t="shared" ca="1" si="50"/>
        <v>0.84873802589014036</v>
      </c>
      <c r="F1615" s="49">
        <f t="shared" ca="1" si="51"/>
        <v>286.43803801504879</v>
      </c>
    </row>
    <row r="1616" spans="5:6" x14ac:dyDescent="0.25">
      <c r="E1616" s="49">
        <f t="shared" ca="1" si="50"/>
        <v>0.69809868517369411</v>
      </c>
      <c r="F1616" s="49">
        <f t="shared" ca="1" si="51"/>
        <v>267.06251535992516</v>
      </c>
    </row>
    <row r="1617" spans="5:6" x14ac:dyDescent="0.25">
      <c r="E1617" s="49">
        <f t="shared" ca="1" si="50"/>
        <v>0.27581394405493265</v>
      </c>
      <c r="F1617" s="49">
        <f t="shared" ca="1" si="51"/>
        <v>227.95559976347946</v>
      </c>
    </row>
    <row r="1618" spans="5:6" x14ac:dyDescent="0.25">
      <c r="E1618" s="49">
        <f t="shared" ca="1" si="50"/>
        <v>0.56399739376680547</v>
      </c>
      <c r="F1618" s="49">
        <f t="shared" ca="1" si="51"/>
        <v>254.05263577019184</v>
      </c>
    </row>
    <row r="1619" spans="5:6" x14ac:dyDescent="0.25">
      <c r="E1619" s="49">
        <f t="shared" ca="1" si="50"/>
        <v>0.92656912670073055</v>
      </c>
      <c r="F1619" s="49">
        <f t="shared" ca="1" si="51"/>
        <v>302.99020273165058</v>
      </c>
    </row>
    <row r="1620" spans="5:6" x14ac:dyDescent="0.25">
      <c r="E1620" s="49">
        <f t="shared" ca="1" si="50"/>
        <v>0.52068332091326675</v>
      </c>
      <c r="F1620" s="49">
        <f t="shared" ca="1" si="51"/>
        <v>250.1665012403291</v>
      </c>
    </row>
    <row r="1621" spans="5:6" x14ac:dyDescent="0.25">
      <c r="E1621" s="49">
        <f t="shared" ca="1" si="50"/>
        <v>0.65999967669508264</v>
      </c>
      <c r="F1621" s="49">
        <f t="shared" ca="1" si="51"/>
        <v>263.14605765671359</v>
      </c>
    </row>
    <row r="1622" spans="5:6" x14ac:dyDescent="0.25">
      <c r="E1622" s="49">
        <f t="shared" ca="1" si="50"/>
        <v>0.16959584275885198</v>
      </c>
      <c r="F1622" s="49">
        <f t="shared" ca="1" si="51"/>
        <v>216.17966945991054</v>
      </c>
    </row>
    <row r="1623" spans="5:6" x14ac:dyDescent="0.25">
      <c r="E1623" s="49">
        <f t="shared" ca="1" si="50"/>
        <v>0.25424632767810396</v>
      </c>
      <c r="F1623" s="49">
        <f t="shared" ca="1" si="51"/>
        <v>225.7723139283072</v>
      </c>
    </row>
    <row r="1624" spans="5:6" x14ac:dyDescent="0.25">
      <c r="E1624" s="49">
        <f t="shared" ca="1" si="50"/>
        <v>7.0422002684081497E-2</v>
      </c>
      <c r="F1624" s="49">
        <f t="shared" ca="1" si="51"/>
        <v>200.01963010185111</v>
      </c>
    </row>
    <row r="1625" spans="5:6" x14ac:dyDescent="0.25">
      <c r="E1625" s="49">
        <f t="shared" ca="1" si="50"/>
        <v>0.84483210682065113</v>
      </c>
      <c r="F1625" s="49">
        <f t="shared" ca="1" si="51"/>
        <v>285.79901998520228</v>
      </c>
    </row>
    <row r="1626" spans="5:6" x14ac:dyDescent="0.25">
      <c r="E1626" s="49">
        <f t="shared" ca="1" si="50"/>
        <v>0.57721158454777222</v>
      </c>
      <c r="F1626" s="49">
        <f t="shared" ca="1" si="51"/>
        <v>255.25783504424169</v>
      </c>
    </row>
    <row r="1627" spans="5:6" x14ac:dyDescent="0.25">
      <c r="E1627" s="49">
        <f t="shared" ca="1" si="50"/>
        <v>0.66515797439745561</v>
      </c>
      <c r="F1627" s="49">
        <f t="shared" ca="1" si="51"/>
        <v>263.66319103312782</v>
      </c>
    </row>
    <row r="1628" spans="5:6" x14ac:dyDescent="0.25">
      <c r="E1628" s="49">
        <f t="shared" ca="1" si="50"/>
        <v>0.27991107797382164</v>
      </c>
      <c r="F1628" s="49">
        <f t="shared" ca="1" si="51"/>
        <v>228.36212228203112</v>
      </c>
    </row>
    <row r="1629" spans="5:6" x14ac:dyDescent="0.25">
      <c r="E1629" s="49">
        <f t="shared" ca="1" si="50"/>
        <v>6.3605854182342436E-2</v>
      </c>
      <c r="F1629" s="49">
        <f t="shared" ca="1" si="51"/>
        <v>198.424569015495</v>
      </c>
    </row>
    <row r="1630" spans="5:6" x14ac:dyDescent="0.25">
      <c r="E1630" s="49">
        <f t="shared" ca="1" si="50"/>
        <v>0.87807797315287728</v>
      </c>
      <c r="F1630" s="49">
        <f t="shared" ca="1" si="51"/>
        <v>291.67224924645416</v>
      </c>
    </row>
    <row r="1631" spans="5:6" x14ac:dyDescent="0.25">
      <c r="E1631" s="49">
        <f t="shared" ca="1" si="50"/>
        <v>0.83953422541358558</v>
      </c>
      <c r="F1631" s="49">
        <f t="shared" ca="1" si="51"/>
        <v>284.95046726779708</v>
      </c>
    </row>
    <row r="1632" spans="5:6" x14ac:dyDescent="0.25">
      <c r="E1632" s="49">
        <f t="shared" ca="1" si="50"/>
        <v>0.55724478809941969</v>
      </c>
      <c r="F1632" s="49">
        <f t="shared" ca="1" si="51"/>
        <v>253.44082098085642</v>
      </c>
    </row>
    <row r="1633" spans="5:6" x14ac:dyDescent="0.25">
      <c r="E1633" s="49">
        <f t="shared" ca="1" si="50"/>
        <v>0.36611565344950159</v>
      </c>
      <c r="F1633" s="49">
        <f t="shared" ca="1" si="51"/>
        <v>236.47950027637094</v>
      </c>
    </row>
    <row r="1634" spans="5:6" x14ac:dyDescent="0.25">
      <c r="E1634" s="49">
        <f t="shared" ca="1" si="50"/>
        <v>0.97072172897734121</v>
      </c>
      <c r="F1634" s="49">
        <f t="shared" ca="1" si="51"/>
        <v>321.0386218585445</v>
      </c>
    </row>
    <row r="1635" spans="5:6" x14ac:dyDescent="0.25">
      <c r="E1635" s="49">
        <f t="shared" ca="1" si="50"/>
        <v>0.50746908048450068</v>
      </c>
      <c r="F1635" s="49">
        <f t="shared" ca="1" si="51"/>
        <v>248.9952986205968</v>
      </c>
    </row>
    <row r="1636" spans="5:6" x14ac:dyDescent="0.25">
      <c r="E1636" s="49">
        <f t="shared" ca="1" si="50"/>
        <v>0.38834963515731491</v>
      </c>
      <c r="F1636" s="49">
        <f t="shared" ca="1" si="51"/>
        <v>238.48032177501892</v>
      </c>
    </row>
    <row r="1637" spans="5:6" x14ac:dyDescent="0.25">
      <c r="E1637" s="49">
        <f t="shared" ca="1" si="50"/>
        <v>0.64673512429612956</v>
      </c>
      <c r="F1637" s="49">
        <f t="shared" ca="1" si="51"/>
        <v>261.83271779499341</v>
      </c>
    </row>
    <row r="1638" spans="5:6" x14ac:dyDescent="0.25">
      <c r="E1638" s="49">
        <f t="shared" ca="1" si="50"/>
        <v>0.62954757109593651</v>
      </c>
      <c r="F1638" s="49">
        <f t="shared" ca="1" si="51"/>
        <v>260.16307434079641</v>
      </c>
    </row>
    <row r="1639" spans="5:6" x14ac:dyDescent="0.25">
      <c r="E1639" s="49">
        <f t="shared" ca="1" si="50"/>
        <v>0.6890534833608436</v>
      </c>
      <c r="F1639" s="49">
        <f t="shared" ca="1" si="51"/>
        <v>266.11109556777967</v>
      </c>
    </row>
    <row r="1640" spans="5:6" x14ac:dyDescent="0.25">
      <c r="E1640" s="49">
        <f t="shared" ca="1" si="50"/>
        <v>0.57435866431552329</v>
      </c>
      <c r="F1640" s="49">
        <f t="shared" ca="1" si="51"/>
        <v>254.996690211969</v>
      </c>
    </row>
    <row r="1641" spans="5:6" x14ac:dyDescent="0.25">
      <c r="E1641" s="49">
        <f t="shared" ca="1" si="50"/>
        <v>0.46897273361126135</v>
      </c>
      <c r="F1641" s="49">
        <f t="shared" ca="1" si="51"/>
        <v>245.60362866237665</v>
      </c>
    </row>
    <row r="1642" spans="5:6" x14ac:dyDescent="0.25">
      <c r="E1642" s="49">
        <f t="shared" ca="1" si="50"/>
        <v>0.45042688497645444</v>
      </c>
      <c r="F1642" s="49">
        <f t="shared" ca="1" si="51"/>
        <v>243.97361774559468</v>
      </c>
    </row>
    <row r="1643" spans="5:6" x14ac:dyDescent="0.25">
      <c r="E1643" s="49">
        <f t="shared" ca="1" si="50"/>
        <v>2.4151219886806685E-2</v>
      </c>
      <c r="F1643" s="49">
        <f t="shared" ca="1" si="51"/>
        <v>185.12894796455731</v>
      </c>
    </row>
    <row r="1644" spans="5:6" x14ac:dyDescent="0.25">
      <c r="E1644" s="49">
        <f t="shared" ca="1" si="50"/>
        <v>0.38221859175500905</v>
      </c>
      <c r="F1644" s="49">
        <f t="shared" ca="1" si="51"/>
        <v>237.9310681719306</v>
      </c>
    </row>
    <row r="1645" spans="5:6" x14ac:dyDescent="0.25">
      <c r="E1645" s="49">
        <f t="shared" ca="1" si="50"/>
        <v>0.11871960607762555</v>
      </c>
      <c r="F1645" s="49">
        <f t="shared" ca="1" si="51"/>
        <v>209.02046088207075</v>
      </c>
    </row>
    <row r="1646" spans="5:6" x14ac:dyDescent="0.25">
      <c r="E1646" s="49">
        <f t="shared" ca="1" si="50"/>
        <v>0.28134044897445842</v>
      </c>
      <c r="F1646" s="49">
        <f t="shared" ca="1" si="51"/>
        <v>228.50337826116402</v>
      </c>
    </row>
    <row r="1647" spans="5:6" x14ac:dyDescent="0.25">
      <c r="E1647" s="49">
        <f t="shared" ca="1" si="50"/>
        <v>0.29496405930605429</v>
      </c>
      <c r="F1647" s="49">
        <f t="shared" ca="1" si="51"/>
        <v>229.8358143070125</v>
      </c>
    </row>
    <row r="1648" spans="5:6" x14ac:dyDescent="0.25">
      <c r="E1648" s="49">
        <f t="shared" ca="1" si="50"/>
        <v>0.1594960933524836</v>
      </c>
      <c r="F1648" s="49">
        <f t="shared" ca="1" si="51"/>
        <v>214.87415697651636</v>
      </c>
    </row>
    <row r="1649" spans="5:6" x14ac:dyDescent="0.25">
      <c r="E1649" s="49">
        <f t="shared" ca="1" si="50"/>
        <v>0.61660403923786822</v>
      </c>
      <c r="F1649" s="49">
        <f t="shared" ca="1" si="51"/>
        <v>258.92699520715144</v>
      </c>
    </row>
    <row r="1650" spans="5:6" x14ac:dyDescent="0.25">
      <c r="E1650" s="49">
        <f t="shared" ca="1" si="50"/>
        <v>0.81889350658815552</v>
      </c>
      <c r="F1650" s="49">
        <f t="shared" ca="1" si="51"/>
        <v>281.82177063662658</v>
      </c>
    </row>
    <row r="1651" spans="5:6" x14ac:dyDescent="0.25">
      <c r="E1651" s="49">
        <f t="shared" ca="1" si="50"/>
        <v>0.13613786406611417</v>
      </c>
      <c r="F1651" s="49">
        <f t="shared" ca="1" si="51"/>
        <v>211.65307608752542</v>
      </c>
    </row>
    <row r="1652" spans="5:6" x14ac:dyDescent="0.25">
      <c r="E1652" s="49">
        <f t="shared" ca="1" si="50"/>
        <v>0.62052972011302521</v>
      </c>
      <c r="F1652" s="49">
        <f t="shared" ca="1" si="51"/>
        <v>259.30009282938209</v>
      </c>
    </row>
    <row r="1653" spans="5:6" x14ac:dyDescent="0.25">
      <c r="E1653" s="49">
        <f t="shared" ca="1" si="50"/>
        <v>0.6526064421518728</v>
      </c>
      <c r="F1653" s="49">
        <f t="shared" ca="1" si="51"/>
        <v>262.41121495733466</v>
      </c>
    </row>
    <row r="1654" spans="5:6" x14ac:dyDescent="0.25">
      <c r="E1654" s="49">
        <f t="shared" ca="1" si="50"/>
        <v>0.34517336958100675</v>
      </c>
      <c r="F1654" s="49">
        <f t="shared" ca="1" si="51"/>
        <v>234.56826081503948</v>
      </c>
    </row>
    <row r="1655" spans="5:6" x14ac:dyDescent="0.25">
      <c r="E1655" s="49">
        <f t="shared" ca="1" si="50"/>
        <v>0.12546873676076153</v>
      </c>
      <c r="F1655" s="49">
        <f t="shared" ca="1" si="51"/>
        <v>210.06788866615091</v>
      </c>
    </row>
    <row r="1656" spans="5:6" x14ac:dyDescent="0.25">
      <c r="E1656" s="49">
        <f t="shared" ca="1" si="50"/>
        <v>0.92460994880656944</v>
      </c>
      <c r="F1656" s="49">
        <f t="shared" ca="1" si="51"/>
        <v>302.43117920081033</v>
      </c>
    </row>
    <row r="1657" spans="5:6" x14ac:dyDescent="0.25">
      <c r="E1657" s="49">
        <f t="shared" ca="1" si="50"/>
        <v>6.97537093463656E-2</v>
      </c>
      <c r="F1657" s="49">
        <f t="shared" ca="1" si="51"/>
        <v>199.86828182188577</v>
      </c>
    </row>
    <row r="1658" spans="5:6" x14ac:dyDescent="0.25">
      <c r="E1658" s="49">
        <f t="shared" ca="1" si="50"/>
        <v>0.10183341487757769</v>
      </c>
      <c r="F1658" s="49">
        <f t="shared" ca="1" si="51"/>
        <v>206.21772492088718</v>
      </c>
    </row>
    <row r="1659" spans="5:6" x14ac:dyDescent="0.25">
      <c r="E1659" s="49">
        <f t="shared" ca="1" si="50"/>
        <v>0.40037638283973165</v>
      </c>
      <c r="F1659" s="49">
        <f t="shared" ca="1" si="51"/>
        <v>239.55310831809325</v>
      </c>
    </row>
    <row r="1660" spans="5:6" x14ac:dyDescent="0.25">
      <c r="E1660" s="49">
        <f t="shared" ca="1" si="50"/>
        <v>0.92134612753355694</v>
      </c>
      <c r="F1660" s="49">
        <f t="shared" ca="1" si="51"/>
        <v>301.52542750699132</v>
      </c>
    </row>
    <row r="1661" spans="5:6" x14ac:dyDescent="0.25">
      <c r="E1661" s="49">
        <f t="shared" ca="1" si="50"/>
        <v>6.1953440019085981E-2</v>
      </c>
      <c r="F1661" s="49">
        <f t="shared" ca="1" si="51"/>
        <v>198.01941083366131</v>
      </c>
    </row>
    <row r="1662" spans="5:6" x14ac:dyDescent="0.25">
      <c r="E1662" s="49">
        <f t="shared" ca="1" si="50"/>
        <v>9.5217824662136574E-2</v>
      </c>
      <c r="F1662" s="49">
        <f t="shared" ca="1" si="51"/>
        <v>205.03527803228718</v>
      </c>
    </row>
    <row r="1663" spans="5:6" x14ac:dyDescent="0.25">
      <c r="E1663" s="49">
        <f t="shared" ca="1" si="50"/>
        <v>0.92738507691293093</v>
      </c>
      <c r="F1663" s="49">
        <f t="shared" ca="1" si="51"/>
        <v>303.22659225867892</v>
      </c>
    </row>
    <row r="1664" spans="5:6" x14ac:dyDescent="0.25">
      <c r="E1664" s="49">
        <f t="shared" ca="1" si="50"/>
        <v>0.96044636871229272</v>
      </c>
      <c r="F1664" s="49">
        <f t="shared" ca="1" si="51"/>
        <v>315.41294066814419</v>
      </c>
    </row>
    <row r="1665" spans="5:6" x14ac:dyDescent="0.25">
      <c r="E1665" s="49">
        <f t="shared" ca="1" si="50"/>
        <v>0.58378371781062632</v>
      </c>
      <c r="F1665" s="49">
        <f t="shared" ca="1" si="51"/>
        <v>255.86153797461975</v>
      </c>
    </row>
    <row r="1666" spans="5:6" x14ac:dyDescent="0.25">
      <c r="E1666" s="49">
        <f t="shared" ca="1" si="50"/>
        <v>0.87729059500200379</v>
      </c>
      <c r="F1666" s="49">
        <f t="shared" ca="1" si="51"/>
        <v>291.52012408586961</v>
      </c>
    </row>
    <row r="1667" spans="5:6" x14ac:dyDescent="0.25">
      <c r="E1667" s="49">
        <f t="shared" ca="1" si="50"/>
        <v>0.29969694407651148</v>
      </c>
      <c r="F1667" s="49">
        <f t="shared" ca="1" si="51"/>
        <v>230.29316737743372</v>
      </c>
    </row>
    <row r="1668" spans="5:6" x14ac:dyDescent="0.25">
      <c r="E1668" s="49">
        <f t="shared" ref="E1668:E1731" ca="1" si="52">RAND()</f>
        <v>0.8769991504997442</v>
      </c>
      <c r="F1668" s="49">
        <f t="shared" ref="F1668:F1731" ca="1" si="53">_xlfn.GAMMA.INV(E1668,$C$3,$C$4)</f>
        <v>291.4640025089214</v>
      </c>
    </row>
    <row r="1669" spans="5:6" x14ac:dyDescent="0.25">
      <c r="E1669" s="49">
        <f t="shared" ca="1" si="52"/>
        <v>0.9997270093216104</v>
      </c>
      <c r="F1669" s="49">
        <f t="shared" ca="1" si="53"/>
        <v>390.76010826906048</v>
      </c>
    </row>
    <row r="1670" spans="5:6" x14ac:dyDescent="0.25">
      <c r="E1670" s="49">
        <f t="shared" ca="1" si="52"/>
        <v>0.78282045791406718</v>
      </c>
      <c r="F1670" s="49">
        <f t="shared" ca="1" si="53"/>
        <v>276.89421973014936</v>
      </c>
    </row>
    <row r="1671" spans="5:6" x14ac:dyDescent="0.25">
      <c r="E1671" s="49">
        <f t="shared" ca="1" si="52"/>
        <v>0.15999732336041494</v>
      </c>
      <c r="F1671" s="49">
        <f t="shared" ca="1" si="53"/>
        <v>214.94006649433891</v>
      </c>
    </row>
    <row r="1672" spans="5:6" x14ac:dyDescent="0.25">
      <c r="E1672" s="49">
        <f t="shared" ca="1" si="52"/>
        <v>0.47629306834277862</v>
      </c>
      <c r="F1672" s="49">
        <f t="shared" ca="1" si="53"/>
        <v>246.24718266359235</v>
      </c>
    </row>
    <row r="1673" spans="5:6" x14ac:dyDescent="0.25">
      <c r="E1673" s="49">
        <f t="shared" ca="1" si="52"/>
        <v>0.5801354047416396</v>
      </c>
      <c r="F1673" s="49">
        <f t="shared" ca="1" si="53"/>
        <v>255.5260398244148</v>
      </c>
    </row>
    <row r="1674" spans="5:6" x14ac:dyDescent="0.25">
      <c r="E1674" s="49">
        <f t="shared" ca="1" si="52"/>
        <v>0.32614041679780492</v>
      </c>
      <c r="F1674" s="49">
        <f t="shared" ca="1" si="53"/>
        <v>232.80277343510275</v>
      </c>
    </row>
    <row r="1675" spans="5:6" x14ac:dyDescent="0.25">
      <c r="E1675" s="49">
        <f t="shared" ca="1" si="52"/>
        <v>0.97196866170088048</v>
      </c>
      <c r="F1675" s="49">
        <f t="shared" ca="1" si="53"/>
        <v>321.83363684534777</v>
      </c>
    </row>
    <row r="1676" spans="5:6" x14ac:dyDescent="0.25">
      <c r="E1676" s="49">
        <f t="shared" ca="1" si="52"/>
        <v>0.41008961447075221</v>
      </c>
      <c r="F1676" s="49">
        <f t="shared" ca="1" si="53"/>
        <v>240.41567489654781</v>
      </c>
    </row>
    <row r="1677" spans="5:6" x14ac:dyDescent="0.25">
      <c r="E1677" s="49">
        <f t="shared" ca="1" si="52"/>
        <v>0.75368310680145034</v>
      </c>
      <c r="F1677" s="49">
        <f t="shared" ca="1" si="53"/>
        <v>273.28958384038884</v>
      </c>
    </row>
    <row r="1678" spans="5:6" x14ac:dyDescent="0.25">
      <c r="E1678" s="49">
        <f t="shared" ca="1" si="52"/>
        <v>0.6357021738152937</v>
      </c>
      <c r="F1678" s="49">
        <f t="shared" ca="1" si="53"/>
        <v>260.75704707601028</v>
      </c>
    </row>
    <row r="1679" spans="5:6" x14ac:dyDescent="0.25">
      <c r="E1679" s="49">
        <f t="shared" ca="1" si="52"/>
        <v>0.60763650375320255</v>
      </c>
      <c r="F1679" s="49">
        <f t="shared" ca="1" si="53"/>
        <v>258.08023473400118</v>
      </c>
    </row>
    <row r="1680" spans="5:6" x14ac:dyDescent="0.25">
      <c r="E1680" s="49">
        <f t="shared" ca="1" si="52"/>
        <v>0.15512728206140181</v>
      </c>
      <c r="F1680" s="49">
        <f t="shared" ca="1" si="53"/>
        <v>214.29442628534613</v>
      </c>
    </row>
    <row r="1681" spans="5:6" x14ac:dyDescent="0.25">
      <c r="E1681" s="49">
        <f t="shared" ca="1" si="52"/>
        <v>0.82875936149263429</v>
      </c>
      <c r="F1681" s="49">
        <f t="shared" ca="1" si="53"/>
        <v>283.28422295451873</v>
      </c>
    </row>
    <row r="1682" spans="5:6" x14ac:dyDescent="0.25">
      <c r="E1682" s="49">
        <f t="shared" ca="1" si="52"/>
        <v>0.85123977594909561</v>
      </c>
      <c r="F1682" s="49">
        <f t="shared" ca="1" si="53"/>
        <v>286.85361630876025</v>
      </c>
    </row>
    <row r="1683" spans="5:6" x14ac:dyDescent="0.25">
      <c r="E1683" s="49">
        <f t="shared" ca="1" si="52"/>
        <v>8.7899182157256117E-2</v>
      </c>
      <c r="F1683" s="49">
        <f t="shared" ca="1" si="53"/>
        <v>203.66022817432469</v>
      </c>
    </row>
    <row r="1684" spans="5:6" x14ac:dyDescent="0.25">
      <c r="E1684" s="49">
        <f t="shared" ca="1" si="52"/>
        <v>0.55582092779844627</v>
      </c>
      <c r="F1684" s="49">
        <f t="shared" ca="1" si="53"/>
        <v>253.31213670727834</v>
      </c>
    </row>
    <row r="1685" spans="5:6" x14ac:dyDescent="0.25">
      <c r="E1685" s="49">
        <f t="shared" ca="1" si="52"/>
        <v>0.33716351159861102</v>
      </c>
      <c r="F1685" s="49">
        <f t="shared" ca="1" si="53"/>
        <v>233.82892897410213</v>
      </c>
    </row>
    <row r="1686" spans="5:6" x14ac:dyDescent="0.25">
      <c r="E1686" s="49">
        <f t="shared" ca="1" si="52"/>
        <v>0.47683615445101646</v>
      </c>
      <c r="F1686" s="49">
        <f t="shared" ca="1" si="53"/>
        <v>246.2949411650049</v>
      </c>
    </row>
    <row r="1687" spans="5:6" x14ac:dyDescent="0.25">
      <c r="E1687" s="49">
        <f t="shared" ca="1" si="52"/>
        <v>0.72555919193213192</v>
      </c>
      <c r="F1687" s="49">
        <f t="shared" ca="1" si="53"/>
        <v>270.04886681495555</v>
      </c>
    </row>
    <row r="1688" spans="5:6" x14ac:dyDescent="0.25">
      <c r="E1688" s="49">
        <f t="shared" ca="1" si="52"/>
        <v>0.82415725010248031</v>
      </c>
      <c r="F1688" s="49">
        <f t="shared" ca="1" si="53"/>
        <v>282.59495272495366</v>
      </c>
    </row>
    <row r="1689" spans="5:6" x14ac:dyDescent="0.25">
      <c r="E1689" s="49">
        <f t="shared" ca="1" si="52"/>
        <v>0.75056048226855088</v>
      </c>
      <c r="F1689" s="49">
        <f t="shared" ca="1" si="53"/>
        <v>272.91927310131507</v>
      </c>
    </row>
    <row r="1690" spans="5:6" x14ac:dyDescent="0.25">
      <c r="E1690" s="49">
        <f t="shared" ca="1" si="52"/>
        <v>0.48751181861767923</v>
      </c>
      <c r="F1690" s="49">
        <f t="shared" ca="1" si="53"/>
        <v>247.23434783771225</v>
      </c>
    </row>
    <row r="1691" spans="5:6" x14ac:dyDescent="0.25">
      <c r="E1691" s="49">
        <f t="shared" ca="1" si="52"/>
        <v>3.3117944831986046E-2</v>
      </c>
      <c r="F1691" s="49">
        <f t="shared" ca="1" si="53"/>
        <v>189.14027219220995</v>
      </c>
    </row>
    <row r="1692" spans="5:6" x14ac:dyDescent="0.25">
      <c r="E1692" s="49">
        <f t="shared" ca="1" si="52"/>
        <v>0.49255753213483811</v>
      </c>
      <c r="F1692" s="49">
        <f t="shared" ca="1" si="53"/>
        <v>247.67886104403973</v>
      </c>
    </row>
    <row r="1693" spans="5:6" x14ac:dyDescent="0.25">
      <c r="E1693" s="49">
        <f t="shared" ca="1" si="52"/>
        <v>0.71777180969241261</v>
      </c>
      <c r="F1693" s="49">
        <f t="shared" ca="1" si="53"/>
        <v>269.18584312229564</v>
      </c>
    </row>
    <row r="1694" spans="5:6" x14ac:dyDescent="0.25">
      <c r="E1694" s="49">
        <f t="shared" ca="1" si="52"/>
        <v>0.58830404170651562</v>
      </c>
      <c r="F1694" s="49">
        <f t="shared" ca="1" si="53"/>
        <v>256.2785592019693</v>
      </c>
    </row>
    <row r="1695" spans="5:6" x14ac:dyDescent="0.25">
      <c r="E1695" s="49">
        <f t="shared" ca="1" si="52"/>
        <v>3.7756187217538262E-2</v>
      </c>
      <c r="F1695" s="49">
        <f t="shared" ca="1" si="53"/>
        <v>190.8890843370387</v>
      </c>
    </row>
    <row r="1696" spans="5:6" x14ac:dyDescent="0.25">
      <c r="E1696" s="49">
        <f t="shared" ca="1" si="52"/>
        <v>0.68506838004895532</v>
      </c>
      <c r="F1696" s="49">
        <f t="shared" ca="1" si="53"/>
        <v>265.69647207103651</v>
      </c>
    </row>
    <row r="1697" spans="5:6" x14ac:dyDescent="0.25">
      <c r="E1697" s="49">
        <f t="shared" ca="1" si="52"/>
        <v>0.73873553723253149</v>
      </c>
      <c r="F1697" s="49">
        <f t="shared" ca="1" si="53"/>
        <v>271.54158441700605</v>
      </c>
    </row>
    <row r="1698" spans="5:6" x14ac:dyDescent="0.25">
      <c r="E1698" s="49">
        <f t="shared" ca="1" si="52"/>
        <v>0.53864989256136131</v>
      </c>
      <c r="F1698" s="49">
        <f t="shared" ca="1" si="53"/>
        <v>251.76830202570039</v>
      </c>
    </row>
    <row r="1699" spans="5:6" x14ac:dyDescent="0.25">
      <c r="E1699" s="49">
        <f t="shared" ca="1" si="52"/>
        <v>0.81941158374778544</v>
      </c>
      <c r="F1699" s="49">
        <f t="shared" ca="1" si="53"/>
        <v>281.89717615750862</v>
      </c>
    </row>
    <row r="1700" spans="5:6" x14ac:dyDescent="0.25">
      <c r="E1700" s="49">
        <f t="shared" ca="1" si="52"/>
        <v>0.82793494565631287</v>
      </c>
      <c r="F1700" s="49">
        <f t="shared" ca="1" si="53"/>
        <v>283.15980598479268</v>
      </c>
    </row>
    <row r="1701" spans="5:6" x14ac:dyDescent="0.25">
      <c r="E1701" s="49">
        <f t="shared" ca="1" si="52"/>
        <v>0.48663591938287576</v>
      </c>
      <c r="F1701" s="49">
        <f t="shared" ca="1" si="53"/>
        <v>247.15722191133943</v>
      </c>
    </row>
    <row r="1702" spans="5:6" x14ac:dyDescent="0.25">
      <c r="E1702" s="49">
        <f t="shared" ca="1" si="52"/>
        <v>4.207298493147571E-2</v>
      </c>
      <c r="F1702" s="49">
        <f t="shared" ca="1" si="53"/>
        <v>192.3740524850798</v>
      </c>
    </row>
    <row r="1703" spans="5:6" x14ac:dyDescent="0.25">
      <c r="E1703" s="49">
        <f t="shared" ca="1" si="52"/>
        <v>0.57232450956301184</v>
      </c>
      <c r="F1703" s="49">
        <f t="shared" ca="1" si="53"/>
        <v>254.81081865980298</v>
      </c>
    </row>
    <row r="1704" spans="5:6" x14ac:dyDescent="0.25">
      <c r="E1704" s="49">
        <f t="shared" ca="1" si="52"/>
        <v>0.29428959011528799</v>
      </c>
      <c r="F1704" s="49">
        <f t="shared" ca="1" si="53"/>
        <v>229.77041508805232</v>
      </c>
    </row>
    <row r="1705" spans="5:6" x14ac:dyDescent="0.25">
      <c r="E1705" s="49">
        <f t="shared" ca="1" si="52"/>
        <v>0.55087353666701888</v>
      </c>
      <c r="F1705" s="49">
        <f t="shared" ca="1" si="53"/>
        <v>252.8658387377719</v>
      </c>
    </row>
    <row r="1706" spans="5:6" x14ac:dyDescent="0.25">
      <c r="E1706" s="49">
        <f t="shared" ca="1" si="52"/>
        <v>0.68137789948459937</v>
      </c>
      <c r="F1706" s="49">
        <f t="shared" ca="1" si="53"/>
        <v>265.31487721084312</v>
      </c>
    </row>
    <row r="1707" spans="5:6" x14ac:dyDescent="0.25">
      <c r="E1707" s="49">
        <f t="shared" ca="1" si="52"/>
        <v>0.38294590053169619</v>
      </c>
      <c r="F1707" s="49">
        <f t="shared" ca="1" si="53"/>
        <v>237.99631560388536</v>
      </c>
    </row>
    <row r="1708" spans="5:6" x14ac:dyDescent="0.25">
      <c r="E1708" s="49">
        <f t="shared" ca="1" si="52"/>
        <v>0.32283573474018978</v>
      </c>
      <c r="F1708" s="49">
        <f t="shared" ca="1" si="53"/>
        <v>232.49301845167463</v>
      </c>
    </row>
    <row r="1709" spans="5:6" x14ac:dyDescent="0.25">
      <c r="E1709" s="49">
        <f t="shared" ca="1" si="52"/>
        <v>0.48058735232370164</v>
      </c>
      <c r="F1709" s="49">
        <f t="shared" ca="1" si="53"/>
        <v>246.62488835936088</v>
      </c>
    </row>
    <row r="1710" spans="5:6" x14ac:dyDescent="0.25">
      <c r="E1710" s="49">
        <f t="shared" ca="1" si="52"/>
        <v>0.21131632507399978</v>
      </c>
      <c r="F1710" s="49">
        <f t="shared" ca="1" si="53"/>
        <v>221.15633436876365</v>
      </c>
    </row>
    <row r="1711" spans="5:6" x14ac:dyDescent="0.25">
      <c r="E1711" s="49">
        <f t="shared" ca="1" si="52"/>
        <v>0.21824706151558726</v>
      </c>
      <c r="F1711" s="49">
        <f t="shared" ca="1" si="53"/>
        <v>221.93065844885194</v>
      </c>
    </row>
    <row r="1712" spans="5:6" x14ac:dyDescent="0.25">
      <c r="E1712" s="49">
        <f t="shared" ca="1" si="52"/>
        <v>0.86070802489350517</v>
      </c>
      <c r="F1712" s="49">
        <f t="shared" ca="1" si="53"/>
        <v>288.47410734996231</v>
      </c>
    </row>
    <row r="1713" spans="5:6" x14ac:dyDescent="0.25">
      <c r="E1713" s="49">
        <f t="shared" ca="1" si="52"/>
        <v>5.5095548132643946E-2</v>
      </c>
      <c r="F1713" s="49">
        <f t="shared" ca="1" si="53"/>
        <v>196.24822647607769</v>
      </c>
    </row>
    <row r="1714" spans="5:6" x14ac:dyDescent="0.25">
      <c r="E1714" s="49">
        <f t="shared" ca="1" si="52"/>
        <v>0.64512475570383709</v>
      </c>
      <c r="F1714" s="49">
        <f t="shared" ca="1" si="53"/>
        <v>261.67480408658076</v>
      </c>
    </row>
    <row r="1715" spans="5:6" x14ac:dyDescent="0.25">
      <c r="E1715" s="49">
        <f t="shared" ca="1" si="52"/>
        <v>0.11032897297844435</v>
      </c>
      <c r="F1715" s="49">
        <f t="shared" ca="1" si="53"/>
        <v>207.66311355471754</v>
      </c>
    </row>
    <row r="1716" spans="5:6" x14ac:dyDescent="0.25">
      <c r="E1716" s="49">
        <f t="shared" ca="1" si="52"/>
        <v>0.83740906432331574</v>
      </c>
      <c r="F1716" s="49">
        <f t="shared" ca="1" si="53"/>
        <v>284.61569791087084</v>
      </c>
    </row>
    <row r="1717" spans="5:6" x14ac:dyDescent="0.25">
      <c r="E1717" s="49">
        <f t="shared" ca="1" si="52"/>
        <v>0.97294073284743188</v>
      </c>
      <c r="F1717" s="49">
        <f t="shared" ca="1" si="53"/>
        <v>322.4750303238946</v>
      </c>
    </row>
    <row r="1718" spans="5:6" x14ac:dyDescent="0.25">
      <c r="E1718" s="49">
        <f t="shared" ca="1" si="52"/>
        <v>0.44527259719265377</v>
      </c>
      <c r="F1718" s="49">
        <f t="shared" ca="1" si="53"/>
        <v>243.520357580785</v>
      </c>
    </row>
    <row r="1719" spans="5:6" x14ac:dyDescent="0.25">
      <c r="E1719" s="49">
        <f t="shared" ca="1" si="52"/>
        <v>0.58255047773201307</v>
      </c>
      <c r="F1719" s="49">
        <f t="shared" ca="1" si="53"/>
        <v>255.74802391991994</v>
      </c>
    </row>
    <row r="1720" spans="5:6" x14ac:dyDescent="0.25">
      <c r="E1720" s="49">
        <f t="shared" ca="1" si="52"/>
        <v>0.68000629568983917</v>
      </c>
      <c r="F1720" s="49">
        <f t="shared" ca="1" si="53"/>
        <v>265.17362220952282</v>
      </c>
    </row>
    <row r="1721" spans="5:6" x14ac:dyDescent="0.25">
      <c r="E1721" s="49">
        <f t="shared" ca="1" si="52"/>
        <v>0.68818199014981596</v>
      </c>
      <c r="F1721" s="49">
        <f t="shared" ca="1" si="53"/>
        <v>266.0201909000869</v>
      </c>
    </row>
    <row r="1722" spans="5:6" x14ac:dyDescent="0.25">
      <c r="E1722" s="49">
        <f t="shared" ca="1" si="52"/>
        <v>0.56319179828642241</v>
      </c>
      <c r="F1722" s="49">
        <f t="shared" ca="1" si="53"/>
        <v>253.97950851908416</v>
      </c>
    </row>
    <row r="1723" spans="5:6" x14ac:dyDescent="0.25">
      <c r="E1723" s="49">
        <f t="shared" ca="1" si="52"/>
        <v>0.99443418692199437</v>
      </c>
      <c r="F1723" s="49">
        <f t="shared" ca="1" si="53"/>
        <v>348.77923338886575</v>
      </c>
    </row>
    <row r="1724" spans="5:6" x14ac:dyDescent="0.25">
      <c r="E1724" s="49">
        <f t="shared" ca="1" si="52"/>
        <v>0.83188556079797804</v>
      </c>
      <c r="F1724" s="49">
        <f t="shared" ca="1" si="53"/>
        <v>283.75986289974315</v>
      </c>
    </row>
    <row r="1725" spans="5:6" x14ac:dyDescent="0.25">
      <c r="E1725" s="49">
        <f t="shared" ca="1" si="52"/>
        <v>9.6625365437755018E-2</v>
      </c>
      <c r="F1725" s="49">
        <f t="shared" ca="1" si="53"/>
        <v>205.29139522756182</v>
      </c>
    </row>
    <row r="1726" spans="5:6" x14ac:dyDescent="0.25">
      <c r="E1726" s="49">
        <f t="shared" ca="1" si="52"/>
        <v>0.41533428393302541</v>
      </c>
      <c r="F1726" s="49">
        <f t="shared" ca="1" si="53"/>
        <v>240.88020693616937</v>
      </c>
    </row>
    <row r="1727" spans="5:6" x14ac:dyDescent="0.25">
      <c r="E1727" s="49">
        <f t="shared" ca="1" si="52"/>
        <v>0.919864151268033</v>
      </c>
      <c r="F1727" s="49">
        <f t="shared" ca="1" si="53"/>
        <v>301.12412299797563</v>
      </c>
    </row>
    <row r="1728" spans="5:6" x14ac:dyDescent="0.25">
      <c r="E1728" s="49">
        <f t="shared" ca="1" si="52"/>
        <v>0.83338779515941919</v>
      </c>
      <c r="F1728" s="49">
        <f t="shared" ca="1" si="53"/>
        <v>283.99063568984855</v>
      </c>
    </row>
    <row r="1729" spans="5:6" x14ac:dyDescent="0.25">
      <c r="E1729" s="49">
        <f t="shared" ca="1" si="52"/>
        <v>0.82437873017939545</v>
      </c>
      <c r="F1729" s="49">
        <f t="shared" ca="1" si="53"/>
        <v>282.62783484711701</v>
      </c>
    </row>
    <row r="1730" spans="5:6" x14ac:dyDescent="0.25">
      <c r="E1730" s="49">
        <f t="shared" ca="1" si="52"/>
        <v>5.3783660679311396E-2</v>
      </c>
      <c r="F1730" s="49">
        <f t="shared" ca="1" si="53"/>
        <v>195.89113183617215</v>
      </c>
    </row>
    <row r="1731" spans="5:6" x14ac:dyDescent="0.25">
      <c r="E1731" s="49">
        <f t="shared" ca="1" si="52"/>
        <v>0.43362668825929007</v>
      </c>
      <c r="F1731" s="49">
        <f t="shared" ca="1" si="53"/>
        <v>242.49519423496366</v>
      </c>
    </row>
    <row r="1732" spans="5:6" x14ac:dyDescent="0.25">
      <c r="E1732" s="49">
        <f t="shared" ref="E1732:E1795" ca="1" si="54">RAND()</f>
        <v>0.22805961114148532</v>
      </c>
      <c r="F1732" s="49">
        <f t="shared" ref="F1732:F1795" ca="1" si="55">_xlfn.GAMMA.INV(E1732,$C$3,$C$4)</f>
        <v>223.0061586046078</v>
      </c>
    </row>
    <row r="1733" spans="5:6" x14ac:dyDescent="0.25">
      <c r="E1733" s="49">
        <f t="shared" ca="1" si="54"/>
        <v>0.87769440118325748</v>
      </c>
      <c r="F1733" s="49">
        <f t="shared" ca="1" si="55"/>
        <v>291.59804894407165</v>
      </c>
    </row>
    <row r="1734" spans="5:6" x14ac:dyDescent="0.25">
      <c r="E1734" s="49">
        <f t="shared" ca="1" si="54"/>
        <v>0.167948480567086</v>
      </c>
      <c r="F1734" s="49">
        <f t="shared" ca="1" si="55"/>
        <v>215.96986649773268</v>
      </c>
    </row>
    <row r="1735" spans="5:6" x14ac:dyDescent="0.25">
      <c r="E1735" s="49">
        <f t="shared" ca="1" si="54"/>
        <v>0.18966898577724711</v>
      </c>
      <c r="F1735" s="49">
        <f t="shared" ca="1" si="55"/>
        <v>218.64863146487269</v>
      </c>
    </row>
    <row r="1736" spans="5:6" x14ac:dyDescent="0.25">
      <c r="E1736" s="49">
        <f t="shared" ca="1" si="54"/>
        <v>0.52532802050351168</v>
      </c>
      <c r="F1736" s="49">
        <f t="shared" ca="1" si="55"/>
        <v>250.5794539576834</v>
      </c>
    </row>
    <row r="1737" spans="5:6" x14ac:dyDescent="0.25">
      <c r="E1737" s="49">
        <f t="shared" ca="1" si="54"/>
        <v>3.2554669150054005E-2</v>
      </c>
      <c r="F1737" s="49">
        <f t="shared" ca="1" si="55"/>
        <v>188.91520432325447</v>
      </c>
    </row>
    <row r="1738" spans="5:6" x14ac:dyDescent="0.25">
      <c r="E1738" s="49">
        <f t="shared" ca="1" si="54"/>
        <v>0.53153994182128972</v>
      </c>
      <c r="F1738" s="49">
        <f t="shared" ca="1" si="55"/>
        <v>251.13294524077247</v>
      </c>
    </row>
    <row r="1739" spans="5:6" x14ac:dyDescent="0.25">
      <c r="E1739" s="49">
        <f t="shared" ca="1" si="54"/>
        <v>0.48292959462713347</v>
      </c>
      <c r="F1739" s="49">
        <f t="shared" ca="1" si="55"/>
        <v>246.83097782360349</v>
      </c>
    </row>
    <row r="1740" spans="5:6" x14ac:dyDescent="0.25">
      <c r="E1740" s="49">
        <f t="shared" ca="1" si="54"/>
        <v>0.94214500105864096</v>
      </c>
      <c r="F1740" s="49">
        <f t="shared" ca="1" si="55"/>
        <v>307.93057947907118</v>
      </c>
    </row>
    <row r="1741" spans="5:6" x14ac:dyDescent="0.25">
      <c r="E1741" s="49">
        <f t="shared" ca="1" si="54"/>
        <v>0.29298637552295737</v>
      </c>
      <c r="F1741" s="49">
        <f t="shared" ca="1" si="55"/>
        <v>229.64388913937898</v>
      </c>
    </row>
    <row r="1742" spans="5:6" x14ac:dyDescent="0.25">
      <c r="E1742" s="49">
        <f t="shared" ca="1" si="54"/>
        <v>0.55012367442203669</v>
      </c>
      <c r="F1742" s="49">
        <f t="shared" ca="1" si="55"/>
        <v>252.79830429058947</v>
      </c>
    </row>
    <row r="1743" spans="5:6" x14ac:dyDescent="0.25">
      <c r="E1743" s="49">
        <f t="shared" ca="1" si="54"/>
        <v>0.2818463036904999</v>
      </c>
      <c r="F1743" s="49">
        <f t="shared" ca="1" si="55"/>
        <v>228.55329970611575</v>
      </c>
    </row>
    <row r="1744" spans="5:6" x14ac:dyDescent="0.25">
      <c r="E1744" s="49">
        <f t="shared" ca="1" si="54"/>
        <v>3.7663055491601205E-2</v>
      </c>
      <c r="F1744" s="49">
        <f t="shared" ca="1" si="55"/>
        <v>190.85564512766894</v>
      </c>
    </row>
    <row r="1745" spans="5:6" x14ac:dyDescent="0.25">
      <c r="E1745" s="49">
        <f t="shared" ca="1" si="54"/>
        <v>0.68109615826776104</v>
      </c>
      <c r="F1745" s="49">
        <f t="shared" ca="1" si="55"/>
        <v>265.28583713057299</v>
      </c>
    </row>
    <row r="1746" spans="5:6" x14ac:dyDescent="0.25">
      <c r="E1746" s="49">
        <f t="shared" ca="1" si="54"/>
        <v>0.99157157246522121</v>
      </c>
      <c r="F1746" s="49">
        <f t="shared" ca="1" si="55"/>
        <v>342.27027677147851</v>
      </c>
    </row>
    <row r="1747" spans="5:6" x14ac:dyDescent="0.25">
      <c r="E1747" s="49">
        <f t="shared" ca="1" si="54"/>
        <v>0.89436741657838992</v>
      </c>
      <c r="F1747" s="49">
        <f t="shared" ca="1" si="55"/>
        <v>295.00159809427623</v>
      </c>
    </row>
    <row r="1748" spans="5:6" x14ac:dyDescent="0.25">
      <c r="E1748" s="49">
        <f t="shared" ca="1" si="54"/>
        <v>0.2309114974540043</v>
      </c>
      <c r="F1748" s="49">
        <f t="shared" ca="1" si="55"/>
        <v>223.31445309212583</v>
      </c>
    </row>
    <row r="1749" spans="5:6" x14ac:dyDescent="0.25">
      <c r="E1749" s="49">
        <f t="shared" ca="1" si="54"/>
        <v>0.95120812665579546</v>
      </c>
      <c r="F1749" s="49">
        <f t="shared" ca="1" si="55"/>
        <v>311.33874183754921</v>
      </c>
    </row>
    <row r="1750" spans="5:6" x14ac:dyDescent="0.25">
      <c r="E1750" s="49">
        <f t="shared" ca="1" si="54"/>
        <v>0.1382468306264002</v>
      </c>
      <c r="F1750" s="49">
        <f t="shared" ca="1" si="55"/>
        <v>211.9571281280671</v>
      </c>
    </row>
    <row r="1751" spans="5:6" x14ac:dyDescent="0.25">
      <c r="E1751" s="49">
        <f t="shared" ca="1" si="54"/>
        <v>0.76325095641762564</v>
      </c>
      <c r="F1751" s="49">
        <f t="shared" ca="1" si="55"/>
        <v>274.44238662296164</v>
      </c>
    </row>
    <row r="1752" spans="5:6" x14ac:dyDescent="0.25">
      <c r="E1752" s="49">
        <f t="shared" ca="1" si="54"/>
        <v>0.44750716603607676</v>
      </c>
      <c r="F1752" s="49">
        <f t="shared" ca="1" si="55"/>
        <v>243.71688828496431</v>
      </c>
    </row>
    <row r="1753" spans="5:6" x14ac:dyDescent="0.25">
      <c r="E1753" s="49">
        <f t="shared" ca="1" si="54"/>
        <v>0.97902220656809913</v>
      </c>
      <c r="F1753" s="49">
        <f t="shared" ca="1" si="55"/>
        <v>327.01789323893166</v>
      </c>
    </row>
    <row r="1754" spans="5:6" x14ac:dyDescent="0.25">
      <c r="E1754" s="49">
        <f t="shared" ca="1" si="54"/>
        <v>0.61058897755644592</v>
      </c>
      <c r="F1754" s="49">
        <f t="shared" ca="1" si="55"/>
        <v>258.35819889025396</v>
      </c>
    </row>
    <row r="1755" spans="5:6" x14ac:dyDescent="0.25">
      <c r="E1755" s="49">
        <f t="shared" ca="1" si="54"/>
        <v>0.63593571897366974</v>
      </c>
      <c r="F1755" s="49">
        <f t="shared" ca="1" si="55"/>
        <v>260.77966944186238</v>
      </c>
    </row>
    <row r="1756" spans="5:6" x14ac:dyDescent="0.25">
      <c r="E1756" s="49">
        <f t="shared" ca="1" si="54"/>
        <v>2.2826261159572536E-2</v>
      </c>
      <c r="F1756" s="49">
        <f t="shared" ca="1" si="55"/>
        <v>184.43973397927653</v>
      </c>
    </row>
    <row r="1757" spans="5:6" x14ac:dyDescent="0.25">
      <c r="E1757" s="49">
        <f t="shared" ca="1" si="54"/>
        <v>0.37504278213801456</v>
      </c>
      <c r="F1757" s="49">
        <f t="shared" ca="1" si="55"/>
        <v>237.28592267454158</v>
      </c>
    </row>
    <row r="1758" spans="5:6" x14ac:dyDescent="0.25">
      <c r="E1758" s="49">
        <f t="shared" ca="1" si="54"/>
        <v>0.9072592541644755</v>
      </c>
      <c r="F1758" s="49">
        <f t="shared" ca="1" si="55"/>
        <v>297.93089109397175</v>
      </c>
    </row>
    <row r="1759" spans="5:6" x14ac:dyDescent="0.25">
      <c r="E1759" s="49">
        <f t="shared" ca="1" si="54"/>
        <v>0.37993259912604938</v>
      </c>
      <c r="F1759" s="49">
        <f t="shared" ca="1" si="55"/>
        <v>237.72582402481035</v>
      </c>
    </row>
    <row r="1760" spans="5:6" x14ac:dyDescent="0.25">
      <c r="E1760" s="49">
        <f t="shared" ca="1" si="54"/>
        <v>0.45893852228626586</v>
      </c>
      <c r="F1760" s="49">
        <f t="shared" ca="1" si="55"/>
        <v>244.72177612268706</v>
      </c>
    </row>
    <row r="1761" spans="5:6" x14ac:dyDescent="0.25">
      <c r="E1761" s="49">
        <f t="shared" ca="1" si="54"/>
        <v>0.45303034683325449</v>
      </c>
      <c r="F1761" s="49">
        <f t="shared" ca="1" si="55"/>
        <v>244.20249168734841</v>
      </c>
    </row>
    <row r="1762" spans="5:6" x14ac:dyDescent="0.25">
      <c r="E1762" s="49">
        <f t="shared" ca="1" si="54"/>
        <v>0.55702654652597405</v>
      </c>
      <c r="F1762" s="49">
        <f t="shared" ca="1" si="55"/>
        <v>253.42108983582477</v>
      </c>
    </row>
    <row r="1763" spans="5:6" x14ac:dyDescent="0.25">
      <c r="E1763" s="49">
        <f t="shared" ca="1" si="54"/>
        <v>0.3785727401134471</v>
      </c>
      <c r="F1763" s="49">
        <f t="shared" ca="1" si="55"/>
        <v>237.60360936267205</v>
      </c>
    </row>
    <row r="1764" spans="5:6" x14ac:dyDescent="0.25">
      <c r="E1764" s="49">
        <f t="shared" ca="1" si="54"/>
        <v>0.57940842466947828</v>
      </c>
      <c r="F1764" s="49">
        <f t="shared" ca="1" si="55"/>
        <v>255.45929844271072</v>
      </c>
    </row>
    <row r="1765" spans="5:6" x14ac:dyDescent="0.25">
      <c r="E1765" s="49">
        <f t="shared" ca="1" si="54"/>
        <v>0.13535802807764874</v>
      </c>
      <c r="F1765" s="49">
        <f t="shared" ca="1" si="55"/>
        <v>211.53990604955749</v>
      </c>
    </row>
    <row r="1766" spans="5:6" x14ac:dyDescent="0.25">
      <c r="E1766" s="49">
        <f t="shared" ca="1" si="54"/>
        <v>0.55732911550605124</v>
      </c>
      <c r="F1766" s="49">
        <f t="shared" ca="1" si="55"/>
        <v>253.44844568679605</v>
      </c>
    </row>
    <row r="1767" spans="5:6" x14ac:dyDescent="0.25">
      <c r="E1767" s="49">
        <f t="shared" ca="1" si="54"/>
        <v>3.9066072976251198E-2</v>
      </c>
      <c r="F1767" s="49">
        <f t="shared" ca="1" si="55"/>
        <v>191.35282961176844</v>
      </c>
    </row>
    <row r="1768" spans="5:6" x14ac:dyDescent="0.25">
      <c r="E1768" s="49">
        <f t="shared" ca="1" si="54"/>
        <v>0.82700761423505309</v>
      </c>
      <c r="F1768" s="49">
        <f t="shared" ca="1" si="55"/>
        <v>283.02035421167835</v>
      </c>
    </row>
    <row r="1769" spans="5:6" x14ac:dyDescent="0.25">
      <c r="E1769" s="49">
        <f t="shared" ca="1" si="54"/>
        <v>0.8738220237938511</v>
      </c>
      <c r="F1769" s="49">
        <f t="shared" ca="1" si="55"/>
        <v>290.85860975677906</v>
      </c>
    </row>
    <row r="1770" spans="5:6" x14ac:dyDescent="0.25">
      <c r="E1770" s="49">
        <f t="shared" ca="1" si="54"/>
        <v>0.88026579545041783</v>
      </c>
      <c r="F1770" s="49">
        <f t="shared" ca="1" si="55"/>
        <v>292.09888319942826</v>
      </c>
    </row>
    <row r="1771" spans="5:6" x14ac:dyDescent="0.25">
      <c r="E1771" s="49">
        <f t="shared" ca="1" si="54"/>
        <v>9.7141474531192817E-2</v>
      </c>
      <c r="F1771" s="49">
        <f t="shared" ca="1" si="55"/>
        <v>205.38467360353957</v>
      </c>
    </row>
    <row r="1772" spans="5:6" x14ac:dyDescent="0.25">
      <c r="E1772" s="49">
        <f t="shared" ca="1" si="54"/>
        <v>0.75889727053557843</v>
      </c>
      <c r="F1772" s="49">
        <f t="shared" ca="1" si="55"/>
        <v>273.91434585451304</v>
      </c>
    </row>
    <row r="1773" spans="5:6" x14ac:dyDescent="0.25">
      <c r="E1773" s="49">
        <f t="shared" ca="1" si="54"/>
        <v>0.34504186622398303</v>
      </c>
      <c r="F1773" s="49">
        <f t="shared" ca="1" si="55"/>
        <v>234.5561628474492</v>
      </c>
    </row>
    <row r="1774" spans="5:6" x14ac:dyDescent="0.25">
      <c r="E1774" s="49">
        <f t="shared" ca="1" si="54"/>
        <v>0.12487104229518153</v>
      </c>
      <c r="F1774" s="49">
        <f t="shared" ca="1" si="55"/>
        <v>209.97660666150412</v>
      </c>
    </row>
    <row r="1775" spans="5:6" x14ac:dyDescent="0.25">
      <c r="E1775" s="49">
        <f t="shared" ca="1" si="54"/>
        <v>6.3752473733191262E-2</v>
      </c>
      <c r="F1775" s="49">
        <f t="shared" ca="1" si="55"/>
        <v>198.46014824828416</v>
      </c>
    </row>
    <row r="1776" spans="5:6" x14ac:dyDescent="0.25">
      <c r="E1776" s="49">
        <f t="shared" ca="1" si="54"/>
        <v>1.6646786867832275E-2</v>
      </c>
      <c r="F1776" s="49">
        <f t="shared" ca="1" si="55"/>
        <v>180.72256226534304</v>
      </c>
    </row>
    <row r="1777" spans="5:6" x14ac:dyDescent="0.25">
      <c r="E1777" s="49">
        <f t="shared" ca="1" si="54"/>
        <v>0.55456980033581271</v>
      </c>
      <c r="F1777" s="49">
        <f t="shared" ca="1" si="55"/>
        <v>253.19915320120373</v>
      </c>
    </row>
    <row r="1778" spans="5:6" x14ac:dyDescent="0.25">
      <c r="E1778" s="49">
        <f t="shared" ca="1" si="54"/>
        <v>0.77701001967649019</v>
      </c>
      <c r="F1778" s="49">
        <f t="shared" ca="1" si="55"/>
        <v>276.1521107534922</v>
      </c>
    </row>
    <row r="1779" spans="5:6" x14ac:dyDescent="0.25">
      <c r="E1779" s="49">
        <f t="shared" ca="1" si="54"/>
        <v>0.38640623584984879</v>
      </c>
      <c r="F1779" s="49">
        <f t="shared" ca="1" si="55"/>
        <v>238.30640633341864</v>
      </c>
    </row>
    <row r="1780" spans="5:6" x14ac:dyDescent="0.25">
      <c r="E1780" s="49">
        <f t="shared" ca="1" si="54"/>
        <v>0.55250135793586208</v>
      </c>
      <c r="F1780" s="49">
        <f t="shared" ca="1" si="55"/>
        <v>253.01254239248732</v>
      </c>
    </row>
    <row r="1781" spans="5:6" x14ac:dyDescent="0.25">
      <c r="E1781" s="49">
        <f t="shared" ca="1" si="54"/>
        <v>0.76137296042668656</v>
      </c>
      <c r="F1781" s="49">
        <f t="shared" ca="1" si="55"/>
        <v>274.21388368700946</v>
      </c>
    </row>
    <row r="1782" spans="5:6" x14ac:dyDescent="0.25">
      <c r="E1782" s="49">
        <f t="shared" ca="1" si="54"/>
        <v>0.88857052826271765</v>
      </c>
      <c r="F1782" s="49">
        <f t="shared" ca="1" si="55"/>
        <v>293.77439502273063</v>
      </c>
    </row>
    <row r="1783" spans="5:6" x14ac:dyDescent="0.25">
      <c r="E1783" s="49">
        <f t="shared" ca="1" si="54"/>
        <v>0.16997925451372431</v>
      </c>
      <c r="F1783" s="49">
        <f t="shared" ca="1" si="55"/>
        <v>216.2283313357687</v>
      </c>
    </row>
    <row r="1784" spans="5:6" x14ac:dyDescent="0.25">
      <c r="E1784" s="49">
        <f t="shared" ca="1" si="54"/>
        <v>0.36901864759892533</v>
      </c>
      <c r="F1784" s="49">
        <f t="shared" ca="1" si="55"/>
        <v>236.74223132569983</v>
      </c>
    </row>
    <row r="1785" spans="5:6" x14ac:dyDescent="0.25">
      <c r="E1785" s="49">
        <f t="shared" ca="1" si="54"/>
        <v>9.7050736284646999E-2</v>
      </c>
      <c r="F1785" s="49">
        <f t="shared" ca="1" si="55"/>
        <v>205.36829845827813</v>
      </c>
    </row>
    <row r="1786" spans="5:6" x14ac:dyDescent="0.25">
      <c r="E1786" s="49">
        <f t="shared" ca="1" si="54"/>
        <v>0.27687650795989971</v>
      </c>
      <c r="F1786" s="49">
        <f t="shared" ca="1" si="55"/>
        <v>228.0612636471983</v>
      </c>
    </row>
    <row r="1787" spans="5:6" x14ac:dyDescent="0.25">
      <c r="E1787" s="49">
        <f t="shared" ca="1" si="54"/>
        <v>0.13731132822426251</v>
      </c>
      <c r="F1787" s="49">
        <f t="shared" ca="1" si="55"/>
        <v>211.82261311690576</v>
      </c>
    </row>
    <row r="1788" spans="5:6" x14ac:dyDescent="0.25">
      <c r="E1788" s="49">
        <f t="shared" ca="1" si="54"/>
        <v>0.54347104556100767</v>
      </c>
      <c r="F1788" s="49">
        <f t="shared" ca="1" si="55"/>
        <v>252.20035412563624</v>
      </c>
    </row>
    <row r="1789" spans="5:6" x14ac:dyDescent="0.25">
      <c r="E1789" s="49">
        <f t="shared" ca="1" si="54"/>
        <v>4.4400495644848825E-2</v>
      </c>
      <c r="F1789" s="49">
        <f t="shared" ca="1" si="55"/>
        <v>193.12705162275577</v>
      </c>
    </row>
    <row r="1790" spans="5:6" x14ac:dyDescent="0.25">
      <c r="E1790" s="49">
        <f t="shared" ca="1" si="54"/>
        <v>0.2369809812024597</v>
      </c>
      <c r="F1790" s="49">
        <f t="shared" ca="1" si="55"/>
        <v>223.96452986473025</v>
      </c>
    </row>
    <row r="1791" spans="5:6" x14ac:dyDescent="0.25">
      <c r="E1791" s="49">
        <f t="shared" ca="1" si="54"/>
        <v>0.93221717294250173</v>
      </c>
      <c r="F1791" s="49">
        <f t="shared" ca="1" si="55"/>
        <v>304.67254067840253</v>
      </c>
    </row>
    <row r="1792" spans="5:6" x14ac:dyDescent="0.25">
      <c r="E1792" s="49">
        <f t="shared" ca="1" si="54"/>
        <v>1.1225545114423863E-4</v>
      </c>
      <c r="F1792" s="49">
        <f t="shared" ca="1" si="55"/>
        <v>140.00805068431737</v>
      </c>
    </row>
    <row r="1793" spans="5:6" x14ac:dyDescent="0.25">
      <c r="E1793" s="49">
        <f t="shared" ca="1" si="54"/>
        <v>0.61429852046987232</v>
      </c>
      <c r="F1793" s="49">
        <f t="shared" ca="1" si="55"/>
        <v>258.70857653510666</v>
      </c>
    </row>
    <row r="1794" spans="5:6" x14ac:dyDescent="0.25">
      <c r="E1794" s="49">
        <f t="shared" ca="1" si="54"/>
        <v>0.9335607744279093</v>
      </c>
      <c r="F1794" s="49">
        <f t="shared" ca="1" si="55"/>
        <v>305.08951796599223</v>
      </c>
    </row>
    <row r="1795" spans="5:6" x14ac:dyDescent="0.25">
      <c r="E1795" s="49">
        <f t="shared" ca="1" si="54"/>
        <v>0.82676533303671407</v>
      </c>
      <c r="F1795" s="49">
        <f t="shared" ca="1" si="55"/>
        <v>282.98400604106411</v>
      </c>
    </row>
    <row r="1796" spans="5:6" x14ac:dyDescent="0.25">
      <c r="E1796" s="49">
        <f t="shared" ref="E1796:E1859" ca="1" si="56">RAND()</f>
        <v>0.24452959506436944</v>
      </c>
      <c r="F1796" s="49">
        <f t="shared" ref="F1796:F1859" ca="1" si="57">_xlfn.GAMMA.INV(E1796,$C$3,$C$4)</f>
        <v>224.76213663073622</v>
      </c>
    </row>
    <row r="1797" spans="5:6" x14ac:dyDescent="0.25">
      <c r="E1797" s="49">
        <f t="shared" ca="1" si="56"/>
        <v>0.78401324982978515</v>
      </c>
      <c r="F1797" s="49">
        <f t="shared" ca="1" si="57"/>
        <v>277.04813664182649</v>
      </c>
    </row>
    <row r="1798" spans="5:6" x14ac:dyDescent="0.25">
      <c r="E1798" s="49">
        <f t="shared" ca="1" si="56"/>
        <v>3.9715950875931494E-3</v>
      </c>
      <c r="F1798" s="49">
        <f t="shared" ca="1" si="57"/>
        <v>166.20039822939964</v>
      </c>
    </row>
    <row r="1799" spans="5:6" x14ac:dyDescent="0.25">
      <c r="E1799" s="49">
        <f t="shared" ca="1" si="56"/>
        <v>0.19957266598335777</v>
      </c>
      <c r="F1799" s="49">
        <f t="shared" ca="1" si="57"/>
        <v>219.81376995006869</v>
      </c>
    </row>
    <row r="1800" spans="5:6" x14ac:dyDescent="0.25">
      <c r="E1800" s="49">
        <f t="shared" ca="1" si="56"/>
        <v>0.94401457899850783</v>
      </c>
      <c r="F1800" s="49">
        <f t="shared" ca="1" si="57"/>
        <v>308.59519836819243</v>
      </c>
    </row>
    <row r="1801" spans="5:6" x14ac:dyDescent="0.25">
      <c r="E1801" s="49">
        <f t="shared" ca="1" si="56"/>
        <v>0.80394191111506419</v>
      </c>
      <c r="F1801" s="49">
        <f t="shared" ca="1" si="57"/>
        <v>279.70627464289953</v>
      </c>
    </row>
    <row r="1802" spans="5:6" x14ac:dyDescent="0.25">
      <c r="E1802" s="49">
        <f t="shared" ca="1" si="56"/>
        <v>3.4641845498349699E-2</v>
      </c>
      <c r="F1802" s="49">
        <f t="shared" ca="1" si="57"/>
        <v>189.73463296001177</v>
      </c>
    </row>
    <row r="1803" spans="5:6" x14ac:dyDescent="0.25">
      <c r="E1803" s="49">
        <f t="shared" ca="1" si="56"/>
        <v>0.77475703800485995</v>
      </c>
      <c r="F1803" s="49">
        <f t="shared" ca="1" si="57"/>
        <v>275.86768435700242</v>
      </c>
    </row>
    <row r="1804" spans="5:6" x14ac:dyDescent="0.25">
      <c r="E1804" s="49">
        <f t="shared" ca="1" si="56"/>
        <v>0.17399037275289142</v>
      </c>
      <c r="F1804" s="49">
        <f t="shared" ca="1" si="57"/>
        <v>216.73369415806388</v>
      </c>
    </row>
    <row r="1805" spans="5:6" x14ac:dyDescent="0.25">
      <c r="E1805" s="49">
        <f t="shared" ca="1" si="56"/>
        <v>0.96389064463674812</v>
      </c>
      <c r="F1805" s="49">
        <f t="shared" ca="1" si="57"/>
        <v>317.14190551767416</v>
      </c>
    </row>
    <row r="1806" spans="5:6" x14ac:dyDescent="0.25">
      <c r="E1806" s="49">
        <f t="shared" ca="1" si="56"/>
        <v>0.23456175848262306</v>
      </c>
      <c r="F1806" s="49">
        <f t="shared" ca="1" si="57"/>
        <v>223.70638279286268</v>
      </c>
    </row>
    <row r="1807" spans="5:6" x14ac:dyDescent="0.25">
      <c r="E1807" s="49">
        <f t="shared" ca="1" si="56"/>
        <v>0.25993791231689822</v>
      </c>
      <c r="F1807" s="49">
        <f t="shared" ca="1" si="57"/>
        <v>226.35599005229079</v>
      </c>
    </row>
    <row r="1808" spans="5:6" x14ac:dyDescent="0.25">
      <c r="E1808" s="49">
        <f t="shared" ca="1" si="56"/>
        <v>0.50008601718884083</v>
      </c>
      <c r="F1808" s="49">
        <f t="shared" ca="1" si="57"/>
        <v>248.34291656322395</v>
      </c>
    </row>
    <row r="1809" spans="5:6" x14ac:dyDescent="0.25">
      <c r="E1809" s="49">
        <f t="shared" ca="1" si="56"/>
        <v>0.85012578323306554</v>
      </c>
      <c r="F1809" s="49">
        <f t="shared" ca="1" si="57"/>
        <v>286.66794522740503</v>
      </c>
    </row>
    <row r="1810" spans="5:6" x14ac:dyDescent="0.25">
      <c r="E1810" s="49">
        <f t="shared" ca="1" si="56"/>
        <v>0.15119939414111427</v>
      </c>
      <c r="F1810" s="49">
        <f t="shared" ca="1" si="57"/>
        <v>213.76485855431656</v>
      </c>
    </row>
    <row r="1811" spans="5:6" x14ac:dyDescent="0.25">
      <c r="E1811" s="49">
        <f t="shared" ca="1" si="56"/>
        <v>0.71094019221550808</v>
      </c>
      <c r="F1811" s="49">
        <f t="shared" ca="1" si="57"/>
        <v>268.43962183667838</v>
      </c>
    </row>
    <row r="1812" spans="5:6" x14ac:dyDescent="0.25">
      <c r="E1812" s="49">
        <f t="shared" ca="1" si="56"/>
        <v>0.48371396555338941</v>
      </c>
      <c r="F1812" s="49">
        <f t="shared" ca="1" si="57"/>
        <v>246.90000687316666</v>
      </c>
    </row>
    <row r="1813" spans="5:6" x14ac:dyDescent="0.25">
      <c r="E1813" s="49">
        <f t="shared" ca="1" si="56"/>
        <v>0.37796260055428432</v>
      </c>
      <c r="F1813" s="49">
        <f t="shared" ca="1" si="57"/>
        <v>237.54874412452818</v>
      </c>
    </row>
    <row r="1814" spans="5:6" x14ac:dyDescent="0.25">
      <c r="E1814" s="49">
        <f t="shared" ca="1" si="56"/>
        <v>0.15323112555863261</v>
      </c>
      <c r="F1814" s="49">
        <f t="shared" ca="1" si="57"/>
        <v>214.03979467486064</v>
      </c>
    </row>
    <row r="1815" spans="5:6" x14ac:dyDescent="0.25">
      <c r="E1815" s="49">
        <f t="shared" ca="1" si="56"/>
        <v>0.99282216239683341</v>
      </c>
      <c r="F1815" s="49">
        <f t="shared" ca="1" si="57"/>
        <v>344.81768523491621</v>
      </c>
    </row>
    <row r="1816" spans="5:6" x14ac:dyDescent="0.25">
      <c r="E1816" s="49">
        <f t="shared" ca="1" si="56"/>
        <v>0.7563293363259983</v>
      </c>
      <c r="F1816" s="49">
        <f t="shared" ca="1" si="57"/>
        <v>273.60563555807624</v>
      </c>
    </row>
    <row r="1817" spans="5:6" x14ac:dyDescent="0.25">
      <c r="E1817" s="49">
        <f t="shared" ca="1" si="56"/>
        <v>0.24823728770639397</v>
      </c>
      <c r="F1817" s="49">
        <f t="shared" ca="1" si="57"/>
        <v>225.14971503719283</v>
      </c>
    </row>
    <row r="1818" spans="5:6" x14ac:dyDescent="0.25">
      <c r="E1818" s="49">
        <f t="shared" ca="1" si="56"/>
        <v>0.35635697608044448</v>
      </c>
      <c r="F1818" s="49">
        <f t="shared" ca="1" si="57"/>
        <v>235.59254838434182</v>
      </c>
    </row>
    <row r="1819" spans="5:6" x14ac:dyDescent="0.25">
      <c r="E1819" s="49">
        <f t="shared" ca="1" si="56"/>
        <v>0.10601180072907324</v>
      </c>
      <c r="F1819" s="49">
        <f t="shared" ca="1" si="57"/>
        <v>206.9382176806684</v>
      </c>
    </row>
    <row r="1820" spans="5:6" x14ac:dyDescent="0.25">
      <c r="E1820" s="49">
        <f t="shared" ca="1" si="56"/>
        <v>0.31612805003718547</v>
      </c>
      <c r="F1820" s="49">
        <f t="shared" ca="1" si="57"/>
        <v>231.86107151671155</v>
      </c>
    </row>
    <row r="1821" spans="5:6" x14ac:dyDescent="0.25">
      <c r="E1821" s="49">
        <f t="shared" ca="1" si="56"/>
        <v>0.61581671758019285</v>
      </c>
      <c r="F1821" s="49">
        <f t="shared" ca="1" si="57"/>
        <v>258.85234912788889</v>
      </c>
    </row>
    <row r="1822" spans="5:6" x14ac:dyDescent="0.25">
      <c r="E1822" s="49">
        <f t="shared" ca="1" si="56"/>
        <v>0.93027870516161726</v>
      </c>
      <c r="F1822" s="49">
        <f t="shared" ca="1" si="57"/>
        <v>304.0826949870434</v>
      </c>
    </row>
    <row r="1823" spans="5:6" x14ac:dyDescent="0.25">
      <c r="E1823" s="49">
        <f t="shared" ca="1" si="56"/>
        <v>5.6667356146179793E-2</v>
      </c>
      <c r="F1823" s="49">
        <f t="shared" ca="1" si="57"/>
        <v>196.66789691773974</v>
      </c>
    </row>
    <row r="1824" spans="5:6" x14ac:dyDescent="0.25">
      <c r="E1824" s="49">
        <f t="shared" ca="1" si="56"/>
        <v>0.10421677786230599</v>
      </c>
      <c r="F1824" s="49">
        <f t="shared" ca="1" si="57"/>
        <v>206.63105756664319</v>
      </c>
    </row>
    <row r="1825" spans="5:6" x14ac:dyDescent="0.25">
      <c r="E1825" s="49">
        <f t="shared" ca="1" si="56"/>
        <v>0.49870299071533564</v>
      </c>
      <c r="F1825" s="49">
        <f t="shared" ca="1" si="57"/>
        <v>248.22084355607817</v>
      </c>
    </row>
    <row r="1826" spans="5:6" x14ac:dyDescent="0.25">
      <c r="E1826" s="49">
        <f t="shared" ca="1" si="56"/>
        <v>0.58611597474293409</v>
      </c>
      <c r="F1826" s="49">
        <f t="shared" ca="1" si="57"/>
        <v>256.07651188917464</v>
      </c>
    </row>
    <row r="1827" spans="5:6" x14ac:dyDescent="0.25">
      <c r="E1827" s="49">
        <f t="shared" ca="1" si="56"/>
        <v>0.81832376784658911</v>
      </c>
      <c r="F1827" s="49">
        <f t="shared" ca="1" si="57"/>
        <v>281.73901700891849</v>
      </c>
    </row>
    <row r="1828" spans="5:6" x14ac:dyDescent="0.25">
      <c r="E1828" s="49">
        <f t="shared" ca="1" si="56"/>
        <v>0.55177941184654677</v>
      </c>
      <c r="F1828" s="49">
        <f t="shared" ca="1" si="57"/>
        <v>252.94746197991657</v>
      </c>
    </row>
    <row r="1829" spans="5:6" x14ac:dyDescent="0.25">
      <c r="E1829" s="49">
        <f t="shared" ca="1" si="56"/>
        <v>0.55849263220380208</v>
      </c>
      <c r="F1829" s="49">
        <f t="shared" ca="1" si="57"/>
        <v>253.55368814151916</v>
      </c>
    </row>
    <row r="1830" spans="5:6" x14ac:dyDescent="0.25">
      <c r="E1830" s="49">
        <f t="shared" ca="1" si="56"/>
        <v>5.9243733292229095E-2</v>
      </c>
      <c r="F1830" s="49">
        <f t="shared" ca="1" si="57"/>
        <v>197.3376342024288</v>
      </c>
    </row>
    <row r="1831" spans="5:6" x14ac:dyDescent="0.25">
      <c r="E1831" s="49">
        <f t="shared" ca="1" si="56"/>
        <v>0.13252778285016087</v>
      </c>
      <c r="F1831" s="49">
        <f t="shared" ca="1" si="57"/>
        <v>211.12573047812276</v>
      </c>
    </row>
    <row r="1832" spans="5:6" x14ac:dyDescent="0.25">
      <c r="E1832" s="49">
        <f t="shared" ca="1" si="56"/>
        <v>0.87453061405026444</v>
      </c>
      <c r="F1832" s="49">
        <f t="shared" ca="1" si="57"/>
        <v>290.99262738564107</v>
      </c>
    </row>
    <row r="1833" spans="5:6" x14ac:dyDescent="0.25">
      <c r="E1833" s="49">
        <f t="shared" ca="1" si="56"/>
        <v>0.89615963384831476</v>
      </c>
      <c r="F1833" s="49">
        <f t="shared" ca="1" si="57"/>
        <v>295.39152954133715</v>
      </c>
    </row>
    <row r="1834" spans="5:6" x14ac:dyDescent="0.25">
      <c r="E1834" s="49">
        <f t="shared" ca="1" si="56"/>
        <v>6.7954621012287331E-2</v>
      </c>
      <c r="F1834" s="49">
        <f t="shared" ca="1" si="57"/>
        <v>199.45561308160296</v>
      </c>
    </row>
    <row r="1835" spans="5:6" x14ac:dyDescent="0.25">
      <c r="E1835" s="49">
        <f t="shared" ca="1" si="56"/>
        <v>0.21992045206263389</v>
      </c>
      <c r="F1835" s="49">
        <f t="shared" ca="1" si="57"/>
        <v>222.11574434438717</v>
      </c>
    </row>
    <row r="1836" spans="5:6" x14ac:dyDescent="0.25">
      <c r="E1836" s="49">
        <f t="shared" ca="1" si="56"/>
        <v>0.40616232757216264</v>
      </c>
      <c r="F1836" s="49">
        <f t="shared" ca="1" si="57"/>
        <v>240.06729136444835</v>
      </c>
    </row>
    <row r="1837" spans="5:6" x14ac:dyDescent="0.25">
      <c r="E1837" s="49">
        <f t="shared" ca="1" si="56"/>
        <v>0.38239332252491942</v>
      </c>
      <c r="F1837" s="49">
        <f t="shared" ca="1" si="57"/>
        <v>237.94674570393522</v>
      </c>
    </row>
    <row r="1838" spans="5:6" x14ac:dyDescent="0.25">
      <c r="E1838" s="49">
        <f t="shared" ca="1" si="56"/>
        <v>0.59712780740218541</v>
      </c>
      <c r="F1838" s="49">
        <f t="shared" ca="1" si="57"/>
        <v>257.09708053540362</v>
      </c>
    </row>
    <row r="1839" spans="5:6" x14ac:dyDescent="0.25">
      <c r="E1839" s="49">
        <f t="shared" ca="1" si="56"/>
        <v>0.4469864994013375</v>
      </c>
      <c r="F1839" s="49">
        <f t="shared" ca="1" si="57"/>
        <v>243.67109943122887</v>
      </c>
    </row>
    <row r="1840" spans="5:6" x14ac:dyDescent="0.25">
      <c r="E1840" s="49">
        <f t="shared" ca="1" si="56"/>
        <v>0.24598181038054256</v>
      </c>
      <c r="F1840" s="49">
        <f t="shared" ca="1" si="57"/>
        <v>224.91426121502485</v>
      </c>
    </row>
    <row r="1841" spans="5:6" x14ac:dyDescent="0.25">
      <c r="E1841" s="49">
        <f t="shared" ca="1" si="56"/>
        <v>0.74262476762564711</v>
      </c>
      <c r="F1841" s="49">
        <f t="shared" ca="1" si="57"/>
        <v>271.99054078919374</v>
      </c>
    </row>
    <row r="1842" spans="5:6" x14ac:dyDescent="0.25">
      <c r="E1842" s="49">
        <f t="shared" ca="1" si="56"/>
        <v>0.14979564299932591</v>
      </c>
      <c r="F1842" s="49">
        <f t="shared" ca="1" si="57"/>
        <v>213.57360409163073</v>
      </c>
    </row>
    <row r="1843" spans="5:6" x14ac:dyDescent="0.25">
      <c r="E1843" s="49">
        <f t="shared" ca="1" si="56"/>
        <v>0.73983009890458029</v>
      </c>
      <c r="F1843" s="49">
        <f t="shared" ca="1" si="57"/>
        <v>271.66753550918321</v>
      </c>
    </row>
    <row r="1844" spans="5:6" x14ac:dyDescent="0.25">
      <c r="E1844" s="49">
        <f t="shared" ca="1" si="56"/>
        <v>3.2948579585689974E-2</v>
      </c>
      <c r="F1844" s="49">
        <f t="shared" ca="1" si="57"/>
        <v>189.07291370415564</v>
      </c>
    </row>
    <row r="1845" spans="5:6" x14ac:dyDescent="0.25">
      <c r="E1845" s="49">
        <f t="shared" ca="1" si="56"/>
        <v>0.58233671713165402</v>
      </c>
      <c r="F1845" s="49">
        <f t="shared" ca="1" si="57"/>
        <v>255.72835928294299</v>
      </c>
    </row>
    <row r="1846" spans="5:6" x14ac:dyDescent="0.25">
      <c r="E1846" s="49">
        <f t="shared" ca="1" si="56"/>
        <v>0.58247482986442467</v>
      </c>
      <c r="F1846" s="49">
        <f t="shared" ca="1" si="57"/>
        <v>255.74106441839663</v>
      </c>
    </row>
    <row r="1847" spans="5:6" x14ac:dyDescent="0.25">
      <c r="E1847" s="49">
        <f t="shared" ca="1" si="56"/>
        <v>0.69417275271414802</v>
      </c>
      <c r="F1847" s="49">
        <f t="shared" ca="1" si="57"/>
        <v>266.64776275880547</v>
      </c>
    </row>
    <row r="1848" spans="5:6" x14ac:dyDescent="0.25">
      <c r="E1848" s="49">
        <f t="shared" ca="1" si="56"/>
        <v>0.87065526671059879</v>
      </c>
      <c r="F1848" s="49">
        <f t="shared" ca="1" si="57"/>
        <v>290.2664793662583</v>
      </c>
    </row>
    <row r="1849" spans="5:6" x14ac:dyDescent="0.25">
      <c r="E1849" s="49">
        <f t="shared" ca="1" si="56"/>
        <v>5.2866754233170998E-2</v>
      </c>
      <c r="F1849" s="49">
        <f t="shared" ca="1" si="57"/>
        <v>195.63770310796454</v>
      </c>
    </row>
    <row r="1850" spans="5:6" x14ac:dyDescent="0.25">
      <c r="E1850" s="49">
        <f t="shared" ca="1" si="56"/>
        <v>0.72895768477470813</v>
      </c>
      <c r="F1850" s="49">
        <f t="shared" ca="1" si="57"/>
        <v>270.4298477604446</v>
      </c>
    </row>
    <row r="1851" spans="5:6" x14ac:dyDescent="0.25">
      <c r="E1851" s="49">
        <f t="shared" ca="1" si="56"/>
        <v>0.84730411995496802</v>
      </c>
      <c r="F1851" s="49">
        <f t="shared" ca="1" si="57"/>
        <v>286.20208100510189</v>
      </c>
    </row>
    <row r="1852" spans="5:6" x14ac:dyDescent="0.25">
      <c r="E1852" s="49">
        <f t="shared" ca="1" si="56"/>
        <v>0.24493714657039656</v>
      </c>
      <c r="F1852" s="49">
        <f t="shared" ca="1" si="57"/>
        <v>224.80487099878189</v>
      </c>
    </row>
    <row r="1853" spans="5:6" x14ac:dyDescent="0.25">
      <c r="E1853" s="49">
        <f t="shared" ca="1" si="56"/>
        <v>0.86383925279604268</v>
      </c>
      <c r="F1853" s="49">
        <f t="shared" ca="1" si="57"/>
        <v>289.02778765658735</v>
      </c>
    </row>
    <row r="1854" spans="5:6" x14ac:dyDescent="0.25">
      <c r="E1854" s="49">
        <f t="shared" ca="1" si="56"/>
        <v>0.71345218338682526</v>
      </c>
      <c r="F1854" s="49">
        <f t="shared" ca="1" si="57"/>
        <v>268.71286394711603</v>
      </c>
    </row>
    <row r="1855" spans="5:6" x14ac:dyDescent="0.25">
      <c r="E1855" s="49">
        <f t="shared" ca="1" si="56"/>
        <v>0.80001447490857047</v>
      </c>
      <c r="F1855" s="49">
        <f t="shared" ca="1" si="57"/>
        <v>279.16875090297941</v>
      </c>
    </row>
    <row r="1856" spans="5:6" x14ac:dyDescent="0.25">
      <c r="E1856" s="49">
        <f t="shared" ca="1" si="56"/>
        <v>0.43293415410821179</v>
      </c>
      <c r="F1856" s="49">
        <f t="shared" ca="1" si="57"/>
        <v>242.43417241532148</v>
      </c>
    </row>
    <row r="1857" spans="5:6" x14ac:dyDescent="0.25">
      <c r="E1857" s="49">
        <f t="shared" ca="1" si="56"/>
        <v>0.66428117513752094</v>
      </c>
      <c r="F1857" s="49">
        <f t="shared" ca="1" si="57"/>
        <v>263.57502471752571</v>
      </c>
    </row>
    <row r="1858" spans="5:6" x14ac:dyDescent="0.25">
      <c r="E1858" s="49">
        <f t="shared" ca="1" si="56"/>
        <v>0.4516596607213802</v>
      </c>
      <c r="F1858" s="49">
        <f t="shared" ca="1" si="57"/>
        <v>244.08199766062359</v>
      </c>
    </row>
    <row r="1859" spans="5:6" x14ac:dyDescent="0.25">
      <c r="E1859" s="49">
        <f t="shared" ca="1" si="56"/>
        <v>0.96589824148763026</v>
      </c>
      <c r="F1859" s="49">
        <f t="shared" ca="1" si="57"/>
        <v>318.21603827632794</v>
      </c>
    </row>
    <row r="1860" spans="5:6" x14ac:dyDescent="0.25">
      <c r="E1860" s="49">
        <f t="shared" ref="E1860:E1923" ca="1" si="58">RAND()</f>
        <v>0.69202730767803589</v>
      </c>
      <c r="F1860" s="49">
        <f t="shared" ref="F1860:F1923" ca="1" si="59">_xlfn.GAMMA.INV(E1860,$C$3,$C$4)</f>
        <v>266.42228644963717</v>
      </c>
    </row>
    <row r="1861" spans="5:6" x14ac:dyDescent="0.25">
      <c r="E1861" s="49">
        <f t="shared" ca="1" si="58"/>
        <v>4.2852298215068085E-3</v>
      </c>
      <c r="F1861" s="49">
        <f t="shared" ca="1" si="59"/>
        <v>166.8918906947863</v>
      </c>
    </row>
    <row r="1862" spans="5:6" x14ac:dyDescent="0.25">
      <c r="E1862" s="49">
        <f t="shared" ca="1" si="58"/>
        <v>0.10358935249199441</v>
      </c>
      <c r="F1862" s="49">
        <f t="shared" ca="1" si="59"/>
        <v>206.52286394903666</v>
      </c>
    </row>
    <row r="1863" spans="5:6" x14ac:dyDescent="0.25">
      <c r="E1863" s="49">
        <f t="shared" ca="1" si="58"/>
        <v>0.67933787400161649</v>
      </c>
      <c r="F1863" s="49">
        <f t="shared" ca="1" si="59"/>
        <v>265.1048946051593</v>
      </c>
    </row>
    <row r="1864" spans="5:6" x14ac:dyDescent="0.25">
      <c r="E1864" s="49">
        <f t="shared" ca="1" si="58"/>
        <v>0.954869225213409</v>
      </c>
      <c r="F1864" s="49">
        <f t="shared" ca="1" si="59"/>
        <v>312.86803126112483</v>
      </c>
    </row>
    <row r="1865" spans="5:6" x14ac:dyDescent="0.25">
      <c r="E1865" s="49">
        <f t="shared" ca="1" si="58"/>
        <v>0.38836582526666941</v>
      </c>
      <c r="F1865" s="49">
        <f t="shared" ca="1" si="59"/>
        <v>238.48176993254086</v>
      </c>
    </row>
    <row r="1866" spans="5:6" x14ac:dyDescent="0.25">
      <c r="E1866" s="49">
        <f t="shared" ca="1" si="58"/>
        <v>9.7426615851613829E-2</v>
      </c>
      <c r="F1866" s="49">
        <f t="shared" ca="1" si="59"/>
        <v>205.43606464337333</v>
      </c>
    </row>
    <row r="1867" spans="5:6" x14ac:dyDescent="0.25">
      <c r="E1867" s="49">
        <f t="shared" ca="1" si="58"/>
        <v>0.68161609103341037</v>
      </c>
      <c r="F1867" s="49">
        <f t="shared" ca="1" si="59"/>
        <v>265.33943854801623</v>
      </c>
    </row>
    <row r="1868" spans="5:6" x14ac:dyDescent="0.25">
      <c r="E1868" s="49">
        <f t="shared" ca="1" si="58"/>
        <v>0.45664170369001145</v>
      </c>
      <c r="F1868" s="49">
        <f t="shared" ca="1" si="59"/>
        <v>244.51991653908937</v>
      </c>
    </row>
    <row r="1869" spans="5:6" x14ac:dyDescent="0.25">
      <c r="E1869" s="49">
        <f t="shared" ca="1" si="58"/>
        <v>0.73297549522567851</v>
      </c>
      <c r="F1869" s="49">
        <f t="shared" ca="1" si="59"/>
        <v>270.88380888643815</v>
      </c>
    </row>
    <row r="1870" spans="5:6" x14ac:dyDescent="0.25">
      <c r="E1870" s="49">
        <f t="shared" ca="1" si="58"/>
        <v>0.29021160163107074</v>
      </c>
      <c r="F1870" s="49">
        <f t="shared" ca="1" si="59"/>
        <v>229.37377532800866</v>
      </c>
    </row>
    <row r="1871" spans="5:6" x14ac:dyDescent="0.25">
      <c r="E1871" s="49">
        <f t="shared" ca="1" si="58"/>
        <v>0.8851242821145705</v>
      </c>
      <c r="F1871" s="49">
        <f t="shared" ca="1" si="59"/>
        <v>293.06790727966404</v>
      </c>
    </row>
    <row r="1872" spans="5:6" x14ac:dyDescent="0.25">
      <c r="E1872" s="49">
        <f t="shared" ca="1" si="58"/>
        <v>8.4383500691168289E-2</v>
      </c>
      <c r="F1872" s="49">
        <f t="shared" ca="1" si="59"/>
        <v>202.971561109985</v>
      </c>
    </row>
    <row r="1873" spans="5:6" x14ac:dyDescent="0.25">
      <c r="E1873" s="49">
        <f t="shared" ca="1" si="58"/>
        <v>0.21965235756490609</v>
      </c>
      <c r="F1873" s="49">
        <f t="shared" ca="1" si="59"/>
        <v>222.08613927538991</v>
      </c>
    </row>
    <row r="1874" spans="5:6" x14ac:dyDescent="0.25">
      <c r="E1874" s="49">
        <f t="shared" ca="1" si="58"/>
        <v>0.27357630255523224</v>
      </c>
      <c r="F1874" s="49">
        <f t="shared" ca="1" si="59"/>
        <v>227.73253449220621</v>
      </c>
    </row>
    <row r="1875" spans="5:6" x14ac:dyDescent="0.25">
      <c r="E1875" s="49">
        <f t="shared" ca="1" si="58"/>
        <v>0.52590793123009261</v>
      </c>
      <c r="F1875" s="49">
        <f t="shared" ca="1" si="59"/>
        <v>250.63106512045749</v>
      </c>
    </row>
    <row r="1876" spans="5:6" x14ac:dyDescent="0.25">
      <c r="E1876" s="49">
        <f t="shared" ca="1" si="58"/>
        <v>7.2876207340049626E-2</v>
      </c>
      <c r="F1876" s="49">
        <f t="shared" ca="1" si="59"/>
        <v>200.56678935143782</v>
      </c>
    </row>
    <row r="1877" spans="5:6" x14ac:dyDescent="0.25">
      <c r="E1877" s="49">
        <f t="shared" ca="1" si="58"/>
        <v>0.92924104278969577</v>
      </c>
      <c r="F1877" s="49">
        <f t="shared" ca="1" si="59"/>
        <v>303.77242639083863</v>
      </c>
    </row>
    <row r="1878" spans="5:6" x14ac:dyDescent="0.25">
      <c r="E1878" s="49">
        <f t="shared" ca="1" si="58"/>
        <v>0.78287982031206116</v>
      </c>
      <c r="F1878" s="49">
        <f t="shared" ca="1" si="59"/>
        <v>276.90186689616519</v>
      </c>
    </row>
    <row r="1879" spans="5:6" x14ac:dyDescent="0.25">
      <c r="E1879" s="49">
        <f t="shared" ca="1" si="58"/>
        <v>0.34682738301574945</v>
      </c>
      <c r="F1879" s="49">
        <f t="shared" ca="1" si="59"/>
        <v>234.72031522291203</v>
      </c>
    </row>
    <row r="1880" spans="5:6" x14ac:dyDescent="0.25">
      <c r="E1880" s="49">
        <f t="shared" ca="1" si="58"/>
        <v>0.89252667679280262</v>
      </c>
      <c r="F1880" s="49">
        <f t="shared" ca="1" si="59"/>
        <v>294.60640374051769</v>
      </c>
    </row>
    <row r="1881" spans="5:6" x14ac:dyDescent="0.25">
      <c r="E1881" s="49">
        <f t="shared" ca="1" si="58"/>
        <v>0.26919753166985538</v>
      </c>
      <c r="F1881" s="49">
        <f t="shared" ca="1" si="59"/>
        <v>227.29381992870458</v>
      </c>
    </row>
    <row r="1882" spans="5:6" x14ac:dyDescent="0.25">
      <c r="E1882" s="49">
        <f t="shared" ca="1" si="58"/>
        <v>0.9532219855445504</v>
      </c>
      <c r="F1882" s="49">
        <f t="shared" ca="1" si="59"/>
        <v>312.16748469212877</v>
      </c>
    </row>
    <row r="1883" spans="5:6" x14ac:dyDescent="0.25">
      <c r="E1883" s="49">
        <f t="shared" ca="1" si="58"/>
        <v>0.36298485140109482</v>
      </c>
      <c r="F1883" s="49">
        <f t="shared" ca="1" si="59"/>
        <v>236.19559272277229</v>
      </c>
    </row>
    <row r="1884" spans="5:6" x14ac:dyDescent="0.25">
      <c r="E1884" s="49">
        <f t="shared" ca="1" si="58"/>
        <v>0.10120713175316176</v>
      </c>
      <c r="F1884" s="49">
        <f t="shared" ca="1" si="59"/>
        <v>206.10804105032253</v>
      </c>
    </row>
    <row r="1885" spans="5:6" x14ac:dyDescent="0.25">
      <c r="E1885" s="49">
        <f t="shared" ca="1" si="58"/>
        <v>0.64428309340168111</v>
      </c>
      <c r="F1885" s="49">
        <f t="shared" ca="1" si="59"/>
        <v>261.59239664159861</v>
      </c>
    </row>
    <row r="1886" spans="5:6" x14ac:dyDescent="0.25">
      <c r="E1886" s="49">
        <f t="shared" ca="1" si="58"/>
        <v>0.73640389826556807</v>
      </c>
      <c r="F1886" s="49">
        <f t="shared" ca="1" si="59"/>
        <v>271.27431081052777</v>
      </c>
    </row>
    <row r="1887" spans="5:6" x14ac:dyDescent="0.25">
      <c r="E1887" s="49">
        <f t="shared" ca="1" si="58"/>
        <v>0.79315735237630114</v>
      </c>
      <c r="F1887" s="49">
        <f t="shared" ca="1" si="59"/>
        <v>278.24683247513752</v>
      </c>
    </row>
    <row r="1888" spans="5:6" x14ac:dyDescent="0.25">
      <c r="E1888" s="49">
        <f t="shared" ca="1" si="58"/>
        <v>0.99775827825616892</v>
      </c>
      <c r="F1888" s="49">
        <f t="shared" ca="1" si="59"/>
        <v>362.30696880492673</v>
      </c>
    </row>
    <row r="1889" spans="5:6" x14ac:dyDescent="0.25">
      <c r="E1889" s="49">
        <f t="shared" ca="1" si="58"/>
        <v>0.54314839871010756</v>
      </c>
      <c r="F1889" s="49">
        <f t="shared" ca="1" si="59"/>
        <v>252.17140721730436</v>
      </c>
    </row>
    <row r="1890" spans="5:6" x14ac:dyDescent="0.25">
      <c r="E1890" s="49">
        <f t="shared" ca="1" si="58"/>
        <v>0.815235469898551</v>
      </c>
      <c r="F1890" s="49">
        <f t="shared" ca="1" si="59"/>
        <v>281.29351967695078</v>
      </c>
    </row>
    <row r="1891" spans="5:6" x14ac:dyDescent="0.25">
      <c r="E1891" s="49">
        <f t="shared" ca="1" si="58"/>
        <v>0.83316433186652561</v>
      </c>
      <c r="F1891" s="49">
        <f t="shared" ca="1" si="59"/>
        <v>283.95621478361255</v>
      </c>
    </row>
    <row r="1892" spans="5:6" x14ac:dyDescent="0.25">
      <c r="E1892" s="49">
        <f t="shared" ca="1" si="58"/>
        <v>0.45162422468827501</v>
      </c>
      <c r="F1892" s="49">
        <f t="shared" ca="1" si="59"/>
        <v>244.07888241760588</v>
      </c>
    </row>
    <row r="1893" spans="5:6" x14ac:dyDescent="0.25">
      <c r="E1893" s="49">
        <f t="shared" ca="1" si="58"/>
        <v>0.72246858611366793</v>
      </c>
      <c r="F1893" s="49">
        <f t="shared" ca="1" si="59"/>
        <v>269.70472428994424</v>
      </c>
    </row>
    <row r="1894" spans="5:6" x14ac:dyDescent="0.25">
      <c r="E1894" s="49">
        <f t="shared" ca="1" si="58"/>
        <v>0.69692059662925609</v>
      </c>
      <c r="F1894" s="49">
        <f t="shared" ca="1" si="59"/>
        <v>266.93776044948333</v>
      </c>
    </row>
    <row r="1895" spans="5:6" x14ac:dyDescent="0.25">
      <c r="E1895" s="49">
        <f t="shared" ca="1" si="58"/>
        <v>0.46648257025037509</v>
      </c>
      <c r="F1895" s="49">
        <f t="shared" ca="1" si="59"/>
        <v>245.38476768068588</v>
      </c>
    </row>
    <row r="1896" spans="5:6" x14ac:dyDescent="0.25">
      <c r="E1896" s="49">
        <f t="shared" ca="1" si="58"/>
        <v>0.20007627114981752</v>
      </c>
      <c r="F1896" s="49">
        <f t="shared" ca="1" si="59"/>
        <v>219.87218119215407</v>
      </c>
    </row>
    <row r="1897" spans="5:6" x14ac:dyDescent="0.25">
      <c r="E1897" s="49">
        <f t="shared" ca="1" si="58"/>
        <v>2.4206007048749756E-2</v>
      </c>
      <c r="F1897" s="49">
        <f t="shared" ca="1" si="59"/>
        <v>185.15679292507332</v>
      </c>
    </row>
    <row r="1898" spans="5:6" x14ac:dyDescent="0.25">
      <c r="E1898" s="49">
        <f t="shared" ca="1" si="58"/>
        <v>0.30203331906864028</v>
      </c>
      <c r="F1898" s="49">
        <f t="shared" ca="1" si="59"/>
        <v>230.5179517941437</v>
      </c>
    </row>
    <row r="1899" spans="5:6" x14ac:dyDescent="0.25">
      <c r="E1899" s="49">
        <f t="shared" ca="1" si="58"/>
        <v>0.48784375833457516</v>
      </c>
      <c r="F1899" s="49">
        <f t="shared" ca="1" si="59"/>
        <v>247.26357905588102</v>
      </c>
    </row>
    <row r="1900" spans="5:6" x14ac:dyDescent="0.25">
      <c r="E1900" s="49">
        <f t="shared" ca="1" si="58"/>
        <v>0.16327932558336056</v>
      </c>
      <c r="F1900" s="49">
        <f t="shared" ca="1" si="59"/>
        <v>215.36867190923249</v>
      </c>
    </row>
    <row r="1901" spans="5:6" x14ac:dyDescent="0.25">
      <c r="E1901" s="49">
        <f t="shared" ca="1" si="58"/>
        <v>0.25506064163398567</v>
      </c>
      <c r="F1901" s="49">
        <f t="shared" ca="1" si="59"/>
        <v>225.85617448637308</v>
      </c>
    </row>
    <row r="1902" spans="5:6" x14ac:dyDescent="0.25">
      <c r="E1902" s="49">
        <f t="shared" ca="1" si="58"/>
        <v>0.84837091054212965</v>
      </c>
      <c r="F1902" s="49">
        <f t="shared" ca="1" si="59"/>
        <v>286.37747391679375</v>
      </c>
    </row>
    <row r="1903" spans="5:6" x14ac:dyDescent="0.25">
      <c r="E1903" s="49">
        <f t="shared" ca="1" si="58"/>
        <v>0.25246405877297318</v>
      </c>
      <c r="F1903" s="49">
        <f t="shared" ca="1" si="59"/>
        <v>225.58835053775289</v>
      </c>
    </row>
    <row r="1904" spans="5:6" x14ac:dyDescent="0.25">
      <c r="E1904" s="49">
        <f t="shared" ca="1" si="58"/>
        <v>0.39213912172976684</v>
      </c>
      <c r="F1904" s="49">
        <f t="shared" ca="1" si="59"/>
        <v>238.81897336855704</v>
      </c>
    </row>
    <row r="1905" spans="5:6" x14ac:dyDescent="0.25">
      <c r="E1905" s="49">
        <f t="shared" ca="1" si="58"/>
        <v>0.54323210462193716</v>
      </c>
      <c r="F1905" s="49">
        <f t="shared" ca="1" si="59"/>
        <v>252.17891660223398</v>
      </c>
    </row>
    <row r="1906" spans="5:6" x14ac:dyDescent="0.25">
      <c r="E1906" s="49">
        <f t="shared" ca="1" si="58"/>
        <v>0.75524421634857175</v>
      </c>
      <c r="F1906" s="49">
        <f t="shared" ca="1" si="59"/>
        <v>273.47578298252267</v>
      </c>
    </row>
    <row r="1907" spans="5:6" x14ac:dyDescent="0.25">
      <c r="E1907" s="49">
        <f t="shared" ca="1" si="58"/>
        <v>0.92536715711741002</v>
      </c>
      <c r="F1907" s="49">
        <f t="shared" ca="1" si="59"/>
        <v>302.64582785084764</v>
      </c>
    </row>
    <row r="1908" spans="5:6" x14ac:dyDescent="0.25">
      <c r="E1908" s="49">
        <f t="shared" ca="1" si="58"/>
        <v>0.70648367385399202</v>
      </c>
      <c r="F1908" s="49">
        <f t="shared" ca="1" si="59"/>
        <v>267.95804042778195</v>
      </c>
    </row>
    <row r="1909" spans="5:6" x14ac:dyDescent="0.25">
      <c r="E1909" s="49">
        <f t="shared" ca="1" si="58"/>
        <v>0.48582025049145927</v>
      </c>
      <c r="F1909" s="49">
        <f t="shared" ca="1" si="59"/>
        <v>247.08540881650126</v>
      </c>
    </row>
    <row r="1910" spans="5:6" x14ac:dyDescent="0.25">
      <c r="E1910" s="49">
        <f t="shared" ca="1" si="58"/>
        <v>0.2173047526847609</v>
      </c>
      <c r="F1910" s="49">
        <f t="shared" ca="1" si="59"/>
        <v>221.82612019028562</v>
      </c>
    </row>
    <row r="1911" spans="5:6" x14ac:dyDescent="0.25">
      <c r="E1911" s="49">
        <f t="shared" ca="1" si="58"/>
        <v>0.95129647624917313</v>
      </c>
      <c r="F1911" s="49">
        <f t="shared" ca="1" si="59"/>
        <v>311.37449009123662</v>
      </c>
    </row>
    <row r="1912" spans="5:6" x14ac:dyDescent="0.25">
      <c r="E1912" s="49">
        <f t="shared" ca="1" si="58"/>
        <v>0.40467827330346606</v>
      </c>
      <c r="F1912" s="49">
        <f t="shared" ca="1" si="59"/>
        <v>239.9355151953857</v>
      </c>
    </row>
    <row r="1913" spans="5:6" x14ac:dyDescent="0.25">
      <c r="E1913" s="49">
        <f t="shared" ca="1" si="58"/>
        <v>0.72473085243980839</v>
      </c>
      <c r="F1913" s="49">
        <f t="shared" ca="1" si="59"/>
        <v>269.95641566330352</v>
      </c>
    </row>
    <row r="1914" spans="5:6" x14ac:dyDescent="0.25">
      <c r="E1914" s="49">
        <f t="shared" ca="1" si="58"/>
        <v>0.20775385221722387</v>
      </c>
      <c r="F1914" s="49">
        <f t="shared" ca="1" si="59"/>
        <v>220.75326508873218</v>
      </c>
    </row>
    <row r="1915" spans="5:6" x14ac:dyDescent="0.25">
      <c r="E1915" s="49">
        <f t="shared" ca="1" si="58"/>
        <v>0.80849192657866487</v>
      </c>
      <c r="F1915" s="49">
        <f t="shared" ca="1" si="59"/>
        <v>280.33811365809777</v>
      </c>
    </row>
    <row r="1916" spans="5:6" x14ac:dyDescent="0.25">
      <c r="E1916" s="49">
        <f t="shared" ca="1" si="58"/>
        <v>0.75357471031990941</v>
      </c>
      <c r="F1916" s="49">
        <f t="shared" ca="1" si="59"/>
        <v>273.27668166228329</v>
      </c>
    </row>
    <row r="1917" spans="5:6" x14ac:dyDescent="0.25">
      <c r="E1917" s="49">
        <f t="shared" ca="1" si="58"/>
        <v>0.67719929153607461</v>
      </c>
      <c r="F1917" s="49">
        <f t="shared" ca="1" si="59"/>
        <v>264.88548295779822</v>
      </c>
    </row>
    <row r="1918" spans="5:6" x14ac:dyDescent="0.25">
      <c r="E1918" s="49">
        <f t="shared" ca="1" si="58"/>
        <v>0.17705137944057536</v>
      </c>
      <c r="F1918" s="49">
        <f t="shared" ca="1" si="59"/>
        <v>217.11491230840861</v>
      </c>
    </row>
    <row r="1919" spans="5:6" x14ac:dyDescent="0.25">
      <c r="E1919" s="49">
        <f t="shared" ca="1" si="58"/>
        <v>0.23413628472373782</v>
      </c>
      <c r="F1919" s="49">
        <f t="shared" ca="1" si="59"/>
        <v>223.66085093825748</v>
      </c>
    </row>
    <row r="1920" spans="5:6" x14ac:dyDescent="0.25">
      <c r="E1920" s="49">
        <f t="shared" ca="1" si="58"/>
        <v>0.73587600253811825</v>
      </c>
      <c r="F1920" s="49">
        <f t="shared" ca="1" si="59"/>
        <v>271.21399069892385</v>
      </c>
    </row>
    <row r="1921" spans="5:6" x14ac:dyDescent="0.25">
      <c r="E1921" s="49">
        <f t="shared" ca="1" si="58"/>
        <v>0.85819550054154747</v>
      </c>
      <c r="F1921" s="49">
        <f t="shared" ca="1" si="59"/>
        <v>288.03642070680604</v>
      </c>
    </row>
    <row r="1922" spans="5:6" x14ac:dyDescent="0.25">
      <c r="E1922" s="49">
        <f t="shared" ca="1" si="58"/>
        <v>0.33140346945915999</v>
      </c>
      <c r="F1922" s="49">
        <f t="shared" ca="1" si="59"/>
        <v>233.29403516579401</v>
      </c>
    </row>
    <row r="1923" spans="5:6" x14ac:dyDescent="0.25">
      <c r="E1923" s="49">
        <f t="shared" ca="1" si="58"/>
        <v>0.97811957497308677</v>
      </c>
      <c r="F1923" s="49">
        <f t="shared" ca="1" si="59"/>
        <v>326.27583960428115</v>
      </c>
    </row>
    <row r="1924" spans="5:6" x14ac:dyDescent="0.25">
      <c r="E1924" s="49">
        <f t="shared" ref="E1924:E1987" ca="1" si="60">RAND()</f>
        <v>1.4682598151272042E-2</v>
      </c>
      <c r="F1924" s="49">
        <f t="shared" ref="F1924:F1987" ca="1" si="61">_xlfn.GAMMA.INV(E1924,$C$3,$C$4)</f>
        <v>179.30524746122001</v>
      </c>
    </row>
    <row r="1925" spans="5:6" x14ac:dyDescent="0.25">
      <c r="E1925" s="49">
        <f t="shared" ca="1" si="60"/>
        <v>0.45906915202343357</v>
      </c>
      <c r="F1925" s="49">
        <f t="shared" ca="1" si="61"/>
        <v>244.73325638444533</v>
      </c>
    </row>
    <row r="1926" spans="5:6" x14ac:dyDescent="0.25">
      <c r="E1926" s="49">
        <f t="shared" ca="1" si="60"/>
        <v>0.67404612059801694</v>
      </c>
      <c r="F1926" s="49">
        <f t="shared" ca="1" si="61"/>
        <v>264.56328856829339</v>
      </c>
    </row>
    <row r="1927" spans="5:6" x14ac:dyDescent="0.25">
      <c r="E1927" s="49">
        <f t="shared" ca="1" si="60"/>
        <v>0.73025174168508677</v>
      </c>
      <c r="F1927" s="49">
        <f t="shared" ca="1" si="61"/>
        <v>270.57563391945587</v>
      </c>
    </row>
    <row r="1928" spans="5:6" x14ac:dyDescent="0.25">
      <c r="E1928" s="49">
        <f t="shared" ca="1" si="60"/>
        <v>0.69169667504645704</v>
      </c>
      <c r="F1928" s="49">
        <f t="shared" ca="1" si="61"/>
        <v>266.38761128486868</v>
      </c>
    </row>
    <row r="1929" spans="5:6" x14ac:dyDescent="0.25">
      <c r="E1929" s="49">
        <f t="shared" ca="1" si="60"/>
        <v>0.3884332976493351</v>
      </c>
      <c r="F1929" s="49">
        <f t="shared" ca="1" si="61"/>
        <v>238.4878050147216</v>
      </c>
    </row>
    <row r="1930" spans="5:6" x14ac:dyDescent="0.25">
      <c r="E1930" s="49">
        <f t="shared" ca="1" si="60"/>
        <v>0.20378712389415521</v>
      </c>
      <c r="F1930" s="49">
        <f t="shared" ca="1" si="61"/>
        <v>220.30021407840485</v>
      </c>
    </row>
    <row r="1931" spans="5:6" x14ac:dyDescent="0.25">
      <c r="E1931" s="49">
        <f t="shared" ca="1" si="60"/>
        <v>1.4881714897137965E-2</v>
      </c>
      <c r="F1931" s="49">
        <f t="shared" ca="1" si="61"/>
        <v>179.45574086613118</v>
      </c>
    </row>
    <row r="1932" spans="5:6" x14ac:dyDescent="0.25">
      <c r="E1932" s="49">
        <f t="shared" ca="1" si="60"/>
        <v>0.26222460937412795</v>
      </c>
      <c r="F1932" s="49">
        <f t="shared" ca="1" si="61"/>
        <v>226.58891066216751</v>
      </c>
    </row>
    <row r="1933" spans="5:6" x14ac:dyDescent="0.25">
      <c r="E1933" s="49">
        <f t="shared" ca="1" si="60"/>
        <v>0.50200861913389305</v>
      </c>
      <c r="F1933" s="49">
        <f t="shared" ca="1" si="61"/>
        <v>248.51268225726628</v>
      </c>
    </row>
    <row r="1934" spans="5:6" x14ac:dyDescent="0.25">
      <c r="E1934" s="49">
        <f t="shared" ca="1" si="60"/>
        <v>0.27387901497588019</v>
      </c>
      <c r="F1934" s="49">
        <f t="shared" ca="1" si="61"/>
        <v>227.76275512731974</v>
      </c>
    </row>
    <row r="1935" spans="5:6" x14ac:dyDescent="0.25">
      <c r="E1935" s="49">
        <f t="shared" ca="1" si="60"/>
        <v>0.88585744016229573</v>
      </c>
      <c r="F1935" s="49">
        <f t="shared" ca="1" si="61"/>
        <v>293.21683450529258</v>
      </c>
    </row>
    <row r="1936" spans="5:6" x14ac:dyDescent="0.25">
      <c r="E1936" s="49">
        <f t="shared" ca="1" si="60"/>
        <v>0.54565132797646976</v>
      </c>
      <c r="F1936" s="49">
        <f t="shared" ca="1" si="61"/>
        <v>252.39608897682118</v>
      </c>
    </row>
    <row r="1937" spans="5:6" x14ac:dyDescent="0.25">
      <c r="E1937" s="49">
        <f t="shared" ca="1" si="60"/>
        <v>6.9505493322618461E-2</v>
      </c>
      <c r="F1937" s="49">
        <f t="shared" ca="1" si="61"/>
        <v>199.81180409211035</v>
      </c>
    </row>
    <row r="1938" spans="5:6" x14ac:dyDescent="0.25">
      <c r="E1938" s="49">
        <f t="shared" ca="1" si="60"/>
        <v>0.77075380136317817</v>
      </c>
      <c r="F1938" s="49">
        <f t="shared" ca="1" si="61"/>
        <v>275.36671249619451</v>
      </c>
    </row>
    <row r="1939" spans="5:6" x14ac:dyDescent="0.25">
      <c r="E1939" s="49">
        <f t="shared" ca="1" si="60"/>
        <v>0.11265606208370671</v>
      </c>
      <c r="F1939" s="49">
        <f t="shared" ca="1" si="61"/>
        <v>208.04612890433887</v>
      </c>
    </row>
    <row r="1940" spans="5:6" x14ac:dyDescent="0.25">
      <c r="E1940" s="49">
        <f t="shared" ca="1" si="60"/>
        <v>0.47953755073149662</v>
      </c>
      <c r="F1940" s="49">
        <f t="shared" ca="1" si="61"/>
        <v>246.53253688664392</v>
      </c>
    </row>
    <row r="1941" spans="5:6" x14ac:dyDescent="0.25">
      <c r="E1941" s="49">
        <f t="shared" ca="1" si="60"/>
        <v>2.3631586401881344E-2</v>
      </c>
      <c r="F1941" s="49">
        <f t="shared" ca="1" si="61"/>
        <v>184.86232180689092</v>
      </c>
    </row>
    <row r="1942" spans="5:6" x14ac:dyDescent="0.25">
      <c r="E1942" s="49">
        <f t="shared" ca="1" si="60"/>
        <v>0.77399322195633846</v>
      </c>
      <c r="F1942" s="49">
        <f t="shared" ca="1" si="61"/>
        <v>275.77166703527161</v>
      </c>
    </row>
    <row r="1943" spans="5:6" x14ac:dyDescent="0.25">
      <c r="E1943" s="49">
        <f t="shared" ca="1" si="60"/>
        <v>0.87740182264307243</v>
      </c>
      <c r="F1943" s="49">
        <f t="shared" ca="1" si="61"/>
        <v>291.54156899582756</v>
      </c>
    </row>
    <row r="1944" spans="5:6" x14ac:dyDescent="0.25">
      <c r="E1944" s="49">
        <f t="shared" ca="1" si="60"/>
        <v>0.9529469247265302</v>
      </c>
      <c r="F1944" s="49">
        <f t="shared" ca="1" si="61"/>
        <v>312.05254040879004</v>
      </c>
    </row>
    <row r="1945" spans="5:6" x14ac:dyDescent="0.25">
      <c r="E1945" s="49">
        <f t="shared" ca="1" si="60"/>
        <v>0.45611199797165525</v>
      </c>
      <c r="F1945" s="49">
        <f t="shared" ca="1" si="61"/>
        <v>244.4733604776076</v>
      </c>
    </row>
    <row r="1946" spans="5:6" x14ac:dyDescent="0.25">
      <c r="E1946" s="49">
        <f t="shared" ca="1" si="60"/>
        <v>0.34492835514566555</v>
      </c>
      <c r="F1946" s="49">
        <f t="shared" ca="1" si="61"/>
        <v>234.5457190746848</v>
      </c>
    </row>
    <row r="1947" spans="5:6" x14ac:dyDescent="0.25">
      <c r="E1947" s="49">
        <f t="shared" ca="1" si="60"/>
        <v>0.1439773327058127</v>
      </c>
      <c r="F1947" s="49">
        <f t="shared" ca="1" si="61"/>
        <v>212.76911664381947</v>
      </c>
    </row>
    <row r="1948" spans="5:6" x14ac:dyDescent="0.25">
      <c r="E1948" s="49">
        <f t="shared" ca="1" si="60"/>
        <v>8.0882451992878468E-2</v>
      </c>
      <c r="F1948" s="49">
        <f t="shared" ca="1" si="61"/>
        <v>202.2656666948497</v>
      </c>
    </row>
    <row r="1949" spans="5:6" x14ac:dyDescent="0.25">
      <c r="E1949" s="49">
        <f t="shared" ca="1" si="60"/>
        <v>0.23273151826082938</v>
      </c>
      <c r="F1949" s="49">
        <f t="shared" ca="1" si="61"/>
        <v>223.5102385320339</v>
      </c>
    </row>
    <row r="1950" spans="5:6" x14ac:dyDescent="0.25">
      <c r="E1950" s="49">
        <f t="shared" ca="1" si="60"/>
        <v>0.69035891635372015</v>
      </c>
      <c r="F1950" s="49">
        <f t="shared" ca="1" si="61"/>
        <v>266.24751003202141</v>
      </c>
    </row>
    <row r="1951" spans="5:6" x14ac:dyDescent="0.25">
      <c r="E1951" s="49">
        <f t="shared" ca="1" si="60"/>
        <v>0.27241766356012531</v>
      </c>
      <c r="F1951" s="49">
        <f t="shared" ca="1" si="61"/>
        <v>227.61673594081569</v>
      </c>
    </row>
    <row r="1952" spans="5:6" x14ac:dyDescent="0.25">
      <c r="E1952" s="49">
        <f t="shared" ca="1" si="60"/>
        <v>3.0593689919681366E-2</v>
      </c>
      <c r="F1952" s="49">
        <f t="shared" ca="1" si="61"/>
        <v>188.10721479204386</v>
      </c>
    </row>
    <row r="1953" spans="5:6" x14ac:dyDescent="0.25">
      <c r="E1953" s="49">
        <f t="shared" ca="1" si="60"/>
        <v>0.40145186339103334</v>
      </c>
      <c r="F1953" s="49">
        <f t="shared" ca="1" si="61"/>
        <v>239.64877124075736</v>
      </c>
    </row>
    <row r="1954" spans="5:6" x14ac:dyDescent="0.25">
      <c r="E1954" s="49">
        <f t="shared" ca="1" si="60"/>
        <v>0.18487190362304384</v>
      </c>
      <c r="F1954" s="49">
        <f t="shared" ca="1" si="61"/>
        <v>218.07238687509471</v>
      </c>
    </row>
    <row r="1955" spans="5:6" x14ac:dyDescent="0.25">
      <c r="E1955" s="49">
        <f t="shared" ca="1" si="60"/>
        <v>7.9887453556852561E-2</v>
      </c>
      <c r="F1955" s="49">
        <f t="shared" ca="1" si="61"/>
        <v>202.06116711642198</v>
      </c>
    </row>
    <row r="1956" spans="5:6" x14ac:dyDescent="0.25">
      <c r="E1956" s="49">
        <f t="shared" ca="1" si="60"/>
        <v>0.90600735637532015</v>
      </c>
      <c r="F1956" s="49">
        <f t="shared" ca="1" si="61"/>
        <v>297.63292720817429</v>
      </c>
    </row>
    <row r="1957" spans="5:6" x14ac:dyDescent="0.25">
      <c r="E1957" s="49">
        <f t="shared" ca="1" si="60"/>
        <v>0.12587924438518661</v>
      </c>
      <c r="F1957" s="49">
        <f t="shared" ca="1" si="61"/>
        <v>210.13042264427929</v>
      </c>
    </row>
    <row r="1958" spans="5:6" x14ac:dyDescent="0.25">
      <c r="E1958" s="49">
        <f t="shared" ca="1" si="60"/>
        <v>0.49786318186260814</v>
      </c>
      <c r="F1958" s="49">
        <f t="shared" ca="1" si="61"/>
        <v>248.14673668020791</v>
      </c>
    </row>
    <row r="1959" spans="5:6" x14ac:dyDescent="0.25">
      <c r="E1959" s="49">
        <f t="shared" ca="1" si="60"/>
        <v>0.28538281877011185</v>
      </c>
      <c r="F1959" s="49">
        <f t="shared" ca="1" si="61"/>
        <v>228.90131701154914</v>
      </c>
    </row>
    <row r="1960" spans="5:6" x14ac:dyDescent="0.25">
      <c r="E1960" s="49">
        <f t="shared" ca="1" si="60"/>
        <v>0.98274362730690767</v>
      </c>
      <c r="F1960" s="49">
        <f t="shared" ca="1" si="61"/>
        <v>330.41035025248379</v>
      </c>
    </row>
    <row r="1961" spans="5:6" x14ac:dyDescent="0.25">
      <c r="E1961" s="49">
        <f t="shared" ca="1" si="60"/>
        <v>0.80084315764112723</v>
      </c>
      <c r="F1961" s="49">
        <f t="shared" ca="1" si="61"/>
        <v>279.28157705783457</v>
      </c>
    </row>
    <row r="1962" spans="5:6" x14ac:dyDescent="0.25">
      <c r="E1962" s="49">
        <f t="shared" ca="1" si="60"/>
        <v>0.67002725905138227</v>
      </c>
      <c r="F1962" s="49">
        <f t="shared" ca="1" si="61"/>
        <v>264.15484684591706</v>
      </c>
    </row>
    <row r="1963" spans="5:6" x14ac:dyDescent="0.25">
      <c r="E1963" s="49">
        <f t="shared" ca="1" si="60"/>
        <v>0.20860818871409659</v>
      </c>
      <c r="F1963" s="49">
        <f t="shared" ca="1" si="61"/>
        <v>220.85025070654035</v>
      </c>
    </row>
    <row r="1964" spans="5:6" x14ac:dyDescent="0.25">
      <c r="E1964" s="49">
        <f t="shared" ca="1" si="60"/>
        <v>0.40773537702380369</v>
      </c>
      <c r="F1964" s="49">
        <f t="shared" ca="1" si="61"/>
        <v>240.20689201325766</v>
      </c>
    </row>
    <row r="1965" spans="5:6" x14ac:dyDescent="0.25">
      <c r="E1965" s="49">
        <f t="shared" ca="1" si="60"/>
        <v>0.54821802811366471</v>
      </c>
      <c r="F1965" s="49">
        <f t="shared" ca="1" si="61"/>
        <v>252.62680304273408</v>
      </c>
    </row>
    <row r="1966" spans="5:6" x14ac:dyDescent="0.25">
      <c r="E1966" s="49">
        <f t="shared" ca="1" si="60"/>
        <v>0.96917499971226384</v>
      </c>
      <c r="F1966" s="49">
        <f t="shared" ca="1" si="61"/>
        <v>320.09231126014163</v>
      </c>
    </row>
    <row r="1967" spans="5:6" x14ac:dyDescent="0.25">
      <c r="E1967" s="49">
        <f t="shared" ca="1" si="60"/>
        <v>0.14456741599815925</v>
      </c>
      <c r="F1967" s="49">
        <f t="shared" ca="1" si="61"/>
        <v>212.85159612603181</v>
      </c>
    </row>
    <row r="1968" spans="5:6" x14ac:dyDescent="0.25">
      <c r="E1968" s="49">
        <f t="shared" ca="1" si="60"/>
        <v>0.11628298264064363</v>
      </c>
      <c r="F1968" s="49">
        <f t="shared" ca="1" si="61"/>
        <v>208.63290440510838</v>
      </c>
    </row>
    <row r="1969" spans="5:6" x14ac:dyDescent="0.25">
      <c r="E1969" s="49">
        <f t="shared" ca="1" si="60"/>
        <v>4.4152950481324615E-2</v>
      </c>
      <c r="F1969" s="49">
        <f t="shared" ca="1" si="61"/>
        <v>193.04840730808891</v>
      </c>
    </row>
    <row r="1970" spans="5:6" x14ac:dyDescent="0.25">
      <c r="E1970" s="49">
        <f t="shared" ca="1" si="60"/>
        <v>0.84794514618558858</v>
      </c>
      <c r="F1970" s="49">
        <f t="shared" ca="1" si="61"/>
        <v>286.30736680166183</v>
      </c>
    </row>
    <row r="1971" spans="5:6" x14ac:dyDescent="0.25">
      <c r="E1971" s="49">
        <f t="shared" ca="1" si="60"/>
        <v>0.44320527745062321</v>
      </c>
      <c r="F1971" s="49">
        <f t="shared" ca="1" si="61"/>
        <v>243.33849479344042</v>
      </c>
    </row>
    <row r="1972" spans="5:6" x14ac:dyDescent="0.25">
      <c r="E1972" s="49">
        <f t="shared" ca="1" si="60"/>
        <v>0.6861416369048392</v>
      </c>
      <c r="F1972" s="49">
        <f t="shared" ca="1" si="61"/>
        <v>265.8078720003997</v>
      </c>
    </row>
    <row r="1973" spans="5:6" x14ac:dyDescent="0.25">
      <c r="E1973" s="49">
        <f t="shared" ca="1" si="60"/>
        <v>0.96043002709170378</v>
      </c>
      <c r="F1973" s="49">
        <f t="shared" ca="1" si="61"/>
        <v>315.40504938247801</v>
      </c>
    </row>
    <row r="1974" spans="5:6" x14ac:dyDescent="0.25">
      <c r="E1974" s="49">
        <f t="shared" ca="1" si="60"/>
        <v>0.48690855854325121</v>
      </c>
      <c r="F1974" s="49">
        <f t="shared" ca="1" si="61"/>
        <v>247.18122759257528</v>
      </c>
    </row>
    <row r="1975" spans="5:6" x14ac:dyDescent="0.25">
      <c r="E1975" s="49">
        <f t="shared" ca="1" si="60"/>
        <v>5.6736397816888773E-2</v>
      </c>
      <c r="F1975" s="49">
        <f t="shared" ca="1" si="61"/>
        <v>196.68613327230008</v>
      </c>
    </row>
    <row r="1976" spans="5:6" x14ac:dyDescent="0.25">
      <c r="E1976" s="49">
        <f t="shared" ca="1" si="60"/>
        <v>0.71686104056811106</v>
      </c>
      <c r="F1976" s="49">
        <f t="shared" ca="1" si="61"/>
        <v>269.08578552766693</v>
      </c>
    </row>
    <row r="1977" spans="5:6" x14ac:dyDescent="0.25">
      <c r="E1977" s="49">
        <f t="shared" ca="1" si="60"/>
        <v>0.22922432262162273</v>
      </c>
      <c r="F1977" s="49">
        <f t="shared" ca="1" si="61"/>
        <v>223.13229111845624</v>
      </c>
    </row>
    <row r="1978" spans="5:6" x14ac:dyDescent="0.25">
      <c r="E1978" s="49">
        <f t="shared" ca="1" si="60"/>
        <v>0.82560091658892432</v>
      </c>
      <c r="F1978" s="49">
        <f t="shared" ca="1" si="61"/>
        <v>282.80980741488764</v>
      </c>
    </row>
    <row r="1979" spans="5:6" x14ac:dyDescent="0.25">
      <c r="E1979" s="49">
        <f t="shared" ca="1" si="60"/>
        <v>0.1795319209537759</v>
      </c>
      <c r="F1979" s="49">
        <f t="shared" ca="1" si="61"/>
        <v>217.42112147543298</v>
      </c>
    </row>
    <row r="1980" spans="5:6" x14ac:dyDescent="0.25">
      <c r="E1980" s="49">
        <f t="shared" ca="1" si="60"/>
        <v>0.27976616577616431</v>
      </c>
      <c r="F1980" s="49">
        <f t="shared" ca="1" si="61"/>
        <v>228.3477852957694</v>
      </c>
    </row>
    <row r="1981" spans="5:6" x14ac:dyDescent="0.25">
      <c r="E1981" s="49">
        <f t="shared" ca="1" si="60"/>
        <v>0.57714978251489601</v>
      </c>
      <c r="F1981" s="49">
        <f t="shared" ca="1" si="61"/>
        <v>255.25217217131166</v>
      </c>
    </row>
    <row r="1982" spans="5:6" x14ac:dyDescent="0.25">
      <c r="E1982" s="49">
        <f t="shared" ca="1" si="60"/>
        <v>0.44535529982868871</v>
      </c>
      <c r="F1982" s="49">
        <f t="shared" ca="1" si="61"/>
        <v>243.52763208934533</v>
      </c>
    </row>
    <row r="1983" spans="5:6" x14ac:dyDescent="0.25">
      <c r="E1983" s="49">
        <f t="shared" ca="1" si="60"/>
        <v>0.94748806523951556</v>
      </c>
      <c r="F1983" s="49">
        <f t="shared" ca="1" si="61"/>
        <v>309.88064616191446</v>
      </c>
    </row>
    <row r="1984" spans="5:6" x14ac:dyDescent="0.25">
      <c r="E1984" s="49">
        <f t="shared" ca="1" si="60"/>
        <v>0.15143118867131156</v>
      </c>
      <c r="F1984" s="49">
        <f t="shared" ca="1" si="61"/>
        <v>213.79633668948912</v>
      </c>
    </row>
    <row r="1985" spans="5:6" x14ac:dyDescent="0.25">
      <c r="E1985" s="49">
        <f t="shared" ca="1" si="60"/>
        <v>0.40321169577263649</v>
      </c>
      <c r="F1985" s="49">
        <f t="shared" ca="1" si="61"/>
        <v>239.80521881852283</v>
      </c>
    </row>
    <row r="1986" spans="5:6" x14ac:dyDescent="0.25">
      <c r="E1986" s="49">
        <f t="shared" ca="1" si="60"/>
        <v>0.51109445737274017</v>
      </c>
      <c r="F1986" s="49">
        <f t="shared" ca="1" si="61"/>
        <v>249.31613109394416</v>
      </c>
    </row>
    <row r="1987" spans="5:6" x14ac:dyDescent="0.25">
      <c r="E1987" s="49">
        <f t="shared" ca="1" si="60"/>
        <v>2.7871051536006886E-2</v>
      </c>
      <c r="F1987" s="49">
        <f t="shared" ca="1" si="61"/>
        <v>186.91538561702686</v>
      </c>
    </row>
    <row r="1988" spans="5:6" x14ac:dyDescent="0.25">
      <c r="E1988" s="49">
        <f t="shared" ref="E1988:E2051" ca="1" si="62">RAND()</f>
        <v>0.53913568916305099</v>
      </c>
      <c r="F1988" s="49">
        <f t="shared" ref="F1988:F2051" ca="1" si="63">_xlfn.GAMMA.INV(E1988,$C$3,$C$4)</f>
        <v>251.81179066278435</v>
      </c>
    </row>
    <row r="1989" spans="5:6" x14ac:dyDescent="0.25">
      <c r="E1989" s="49">
        <f t="shared" ca="1" si="62"/>
        <v>0.3610537038984909</v>
      </c>
      <c r="F1989" s="49">
        <f t="shared" ca="1" si="63"/>
        <v>236.02017346905942</v>
      </c>
    </row>
    <row r="1990" spans="5:6" x14ac:dyDescent="0.25">
      <c r="E1990" s="49">
        <f t="shared" ca="1" si="62"/>
        <v>0.54196493149401193</v>
      </c>
      <c r="F1990" s="49">
        <f t="shared" ca="1" si="63"/>
        <v>252.06527072643652</v>
      </c>
    </row>
    <row r="1991" spans="5:6" x14ac:dyDescent="0.25">
      <c r="E1991" s="49">
        <f t="shared" ca="1" si="62"/>
        <v>0.66234429657829796</v>
      </c>
      <c r="F1991" s="49">
        <f t="shared" ca="1" si="63"/>
        <v>263.38064919112935</v>
      </c>
    </row>
    <row r="1992" spans="5:6" x14ac:dyDescent="0.25">
      <c r="E1992" s="49">
        <f t="shared" ca="1" si="62"/>
        <v>0.12159079677960372</v>
      </c>
      <c r="F1992" s="49">
        <f t="shared" ca="1" si="63"/>
        <v>209.47060280003981</v>
      </c>
    </row>
    <row r="1993" spans="5:6" x14ac:dyDescent="0.25">
      <c r="E1993" s="49">
        <f t="shared" ca="1" si="62"/>
        <v>0.68022979810485507</v>
      </c>
      <c r="F1993" s="49">
        <f t="shared" ca="1" si="63"/>
        <v>265.19661892196672</v>
      </c>
    </row>
    <row r="1994" spans="5:6" x14ac:dyDescent="0.25">
      <c r="E1994" s="49">
        <f t="shared" ca="1" si="62"/>
        <v>0.21379100392203809</v>
      </c>
      <c r="F1994" s="49">
        <f t="shared" ca="1" si="63"/>
        <v>221.434275521009</v>
      </c>
    </row>
    <row r="1995" spans="5:6" x14ac:dyDescent="0.25">
      <c r="E1995" s="49">
        <f t="shared" ca="1" si="62"/>
        <v>1.6830130543823429E-2</v>
      </c>
      <c r="F1995" s="49">
        <f t="shared" ca="1" si="63"/>
        <v>180.84778780432842</v>
      </c>
    </row>
    <row r="1996" spans="5:6" x14ac:dyDescent="0.25">
      <c r="E1996" s="49">
        <f t="shared" ca="1" si="62"/>
        <v>0.1125975419905163</v>
      </c>
      <c r="F1996" s="49">
        <f t="shared" ca="1" si="63"/>
        <v>208.03656095794767</v>
      </c>
    </row>
    <row r="1997" spans="5:6" x14ac:dyDescent="0.25">
      <c r="E1997" s="49">
        <f t="shared" ca="1" si="62"/>
        <v>5.6893644440340174E-2</v>
      </c>
      <c r="F1997" s="49">
        <f t="shared" ca="1" si="63"/>
        <v>196.72760681610856</v>
      </c>
    </row>
    <row r="1998" spans="5:6" x14ac:dyDescent="0.25">
      <c r="E1998" s="49">
        <f t="shared" ca="1" si="62"/>
        <v>0.24989228428788368</v>
      </c>
      <c r="F1998" s="49">
        <f t="shared" ca="1" si="63"/>
        <v>225.32186305880853</v>
      </c>
    </row>
    <row r="1999" spans="5:6" x14ac:dyDescent="0.25">
      <c r="E1999" s="49">
        <f t="shared" ca="1" si="62"/>
        <v>0.72693145213869559</v>
      </c>
      <c r="F1999" s="49">
        <f t="shared" ca="1" si="63"/>
        <v>270.20237512137163</v>
      </c>
    </row>
    <row r="2000" spans="5:6" x14ac:dyDescent="0.25">
      <c r="E2000" s="49">
        <f t="shared" ca="1" si="62"/>
        <v>0.85433414062598712</v>
      </c>
      <c r="F2000" s="49">
        <f t="shared" ca="1" si="63"/>
        <v>287.374713138093</v>
      </c>
    </row>
    <row r="2001" spans="5:6" x14ac:dyDescent="0.25">
      <c r="E2001" s="49">
        <f t="shared" ca="1" si="62"/>
        <v>0.40240739863361419</v>
      </c>
      <c r="F2001" s="49">
        <f t="shared" ca="1" si="63"/>
        <v>239.73373085170402</v>
      </c>
    </row>
    <row r="2002" spans="5:6" x14ac:dyDescent="0.25">
      <c r="E2002" s="49">
        <f t="shared" ca="1" si="62"/>
        <v>0.25702894594026959</v>
      </c>
      <c r="F2002" s="49">
        <f t="shared" ca="1" si="63"/>
        <v>226.05838662462133</v>
      </c>
    </row>
    <row r="2003" spans="5:6" x14ac:dyDescent="0.25">
      <c r="E2003" s="49">
        <f t="shared" ca="1" si="62"/>
        <v>6.8453766608591593E-3</v>
      </c>
      <c r="F2003" s="49">
        <f t="shared" ca="1" si="63"/>
        <v>171.3282554401022</v>
      </c>
    </row>
    <row r="2004" spans="5:6" x14ac:dyDescent="0.25">
      <c r="E2004" s="49">
        <f t="shared" ca="1" si="62"/>
        <v>0.84521510643509701</v>
      </c>
      <c r="F2004" s="49">
        <f t="shared" ca="1" si="63"/>
        <v>285.86116413421462</v>
      </c>
    </row>
    <row r="2005" spans="5:6" x14ac:dyDescent="0.25">
      <c r="E2005" s="49">
        <f t="shared" ca="1" si="62"/>
        <v>0.99231798245850988</v>
      </c>
      <c r="F2005" s="49">
        <f t="shared" ca="1" si="63"/>
        <v>343.74549270478531</v>
      </c>
    </row>
    <row r="2006" spans="5:6" x14ac:dyDescent="0.25">
      <c r="E2006" s="49">
        <f t="shared" ca="1" si="62"/>
        <v>0.33870635993592757</v>
      </c>
      <c r="F2006" s="49">
        <f t="shared" ca="1" si="63"/>
        <v>233.97173359093784</v>
      </c>
    </row>
    <row r="2007" spans="5:6" x14ac:dyDescent="0.25">
      <c r="E2007" s="49">
        <f t="shared" ca="1" si="62"/>
        <v>0.17607796298995293</v>
      </c>
      <c r="F2007" s="49">
        <f t="shared" ca="1" si="63"/>
        <v>216.99408996183064</v>
      </c>
    </row>
    <row r="2008" spans="5:6" x14ac:dyDescent="0.25">
      <c r="E2008" s="49">
        <f t="shared" ca="1" si="62"/>
        <v>0.12830366931406445</v>
      </c>
      <c r="F2008" s="49">
        <f t="shared" ca="1" si="63"/>
        <v>210.49712866063956</v>
      </c>
    </row>
    <row r="2009" spans="5:6" x14ac:dyDescent="0.25">
      <c r="E2009" s="49">
        <f t="shared" ca="1" si="62"/>
        <v>0.46059324895135656</v>
      </c>
      <c r="F2009" s="49">
        <f t="shared" ca="1" si="63"/>
        <v>244.86719829693578</v>
      </c>
    </row>
    <row r="2010" spans="5:6" x14ac:dyDescent="0.25">
      <c r="E2010" s="49">
        <f t="shared" ca="1" si="62"/>
        <v>0.18055067079863074</v>
      </c>
      <c r="F2010" s="49">
        <f t="shared" ca="1" si="63"/>
        <v>217.54619300208469</v>
      </c>
    </row>
    <row r="2011" spans="5:6" x14ac:dyDescent="0.25">
      <c r="E2011" s="49">
        <f t="shared" ca="1" si="62"/>
        <v>0.95584215020067287</v>
      </c>
      <c r="F2011" s="49">
        <f t="shared" ca="1" si="63"/>
        <v>313.29201844765811</v>
      </c>
    </row>
    <row r="2012" spans="5:6" x14ac:dyDescent="0.25">
      <c r="E2012" s="49">
        <f t="shared" ca="1" si="62"/>
        <v>0.85154442835268407</v>
      </c>
      <c r="F2012" s="49">
        <f t="shared" ca="1" si="63"/>
        <v>286.90456875390629</v>
      </c>
    </row>
    <row r="2013" spans="5:6" x14ac:dyDescent="0.25">
      <c r="E2013" s="49">
        <f t="shared" ca="1" si="62"/>
        <v>9.2090202396691523E-2</v>
      </c>
      <c r="F2013" s="49">
        <f t="shared" ca="1" si="63"/>
        <v>204.45681982484271</v>
      </c>
    </row>
    <row r="2014" spans="5:6" x14ac:dyDescent="0.25">
      <c r="E2014" s="49">
        <f t="shared" ca="1" si="62"/>
        <v>3.3670708447351094E-2</v>
      </c>
      <c r="F2014" s="49">
        <f t="shared" ca="1" si="63"/>
        <v>189.35826843844836</v>
      </c>
    </row>
    <row r="2015" spans="5:6" x14ac:dyDescent="0.25">
      <c r="E2015" s="49">
        <f t="shared" ca="1" si="62"/>
        <v>0.3371623069019698</v>
      </c>
      <c r="F2015" s="49">
        <f t="shared" ca="1" si="63"/>
        <v>233.8288173926658</v>
      </c>
    </row>
    <row r="2016" spans="5:6" x14ac:dyDescent="0.25">
      <c r="E2016" s="49">
        <f t="shared" ca="1" si="62"/>
        <v>0.93533274249348297</v>
      </c>
      <c r="F2016" s="49">
        <f t="shared" ca="1" si="63"/>
        <v>305.65012835199587</v>
      </c>
    </row>
    <row r="2017" spans="5:6" x14ac:dyDescent="0.25">
      <c r="E2017" s="49">
        <f t="shared" ca="1" si="62"/>
        <v>1.9298755189431915E-3</v>
      </c>
      <c r="F2017" s="49">
        <f t="shared" ca="1" si="63"/>
        <v>159.98174614373073</v>
      </c>
    </row>
    <row r="2018" spans="5:6" x14ac:dyDescent="0.25">
      <c r="E2018" s="49">
        <f t="shared" ca="1" si="62"/>
        <v>0.97899506453736895</v>
      </c>
      <c r="F2018" s="49">
        <f t="shared" ca="1" si="63"/>
        <v>326.99517320660709</v>
      </c>
    </row>
    <row r="2019" spans="5:6" x14ac:dyDescent="0.25">
      <c r="E2019" s="49">
        <f t="shared" ca="1" si="62"/>
        <v>0.62992421876068627</v>
      </c>
      <c r="F2019" s="49">
        <f t="shared" ca="1" si="63"/>
        <v>260.19930468903289</v>
      </c>
    </row>
    <row r="2020" spans="5:6" x14ac:dyDescent="0.25">
      <c r="E2020" s="49">
        <f t="shared" ca="1" si="62"/>
        <v>0.14829379524732267</v>
      </c>
      <c r="F2020" s="49">
        <f t="shared" ca="1" si="63"/>
        <v>213.36778521976473</v>
      </c>
    </row>
    <row r="2021" spans="5:6" x14ac:dyDescent="0.25">
      <c r="E2021" s="49">
        <f t="shared" ca="1" si="62"/>
        <v>0.79049429955724593</v>
      </c>
      <c r="F2021" s="49">
        <f t="shared" ca="1" si="63"/>
        <v>277.89422534397926</v>
      </c>
    </row>
    <row r="2022" spans="5:6" x14ac:dyDescent="0.25">
      <c r="E2022" s="49">
        <f t="shared" ca="1" si="62"/>
        <v>0.9513669357224932</v>
      </c>
      <c r="F2022" s="49">
        <f t="shared" ca="1" si="63"/>
        <v>311.40303869725295</v>
      </c>
    </row>
    <row r="2023" spans="5:6" x14ac:dyDescent="0.25">
      <c r="E2023" s="49">
        <f t="shared" ca="1" si="62"/>
        <v>0.85874580320952332</v>
      </c>
      <c r="F2023" s="49">
        <f t="shared" ca="1" si="63"/>
        <v>288.13179439290951</v>
      </c>
    </row>
    <row r="2024" spans="5:6" x14ac:dyDescent="0.25">
      <c r="E2024" s="49">
        <f t="shared" ca="1" si="62"/>
        <v>0.32533625474299965</v>
      </c>
      <c r="F2024" s="49">
        <f t="shared" ca="1" si="63"/>
        <v>232.72749112280141</v>
      </c>
    </row>
    <row r="2025" spans="5:6" x14ac:dyDescent="0.25">
      <c r="E2025" s="49">
        <f t="shared" ca="1" si="62"/>
        <v>0.26402779636237061</v>
      </c>
      <c r="F2025" s="49">
        <f t="shared" ca="1" si="63"/>
        <v>226.77196113151695</v>
      </c>
    </row>
    <row r="2026" spans="5:6" x14ac:dyDescent="0.25">
      <c r="E2026" s="49">
        <f t="shared" ca="1" si="62"/>
        <v>0.50089717104478404</v>
      </c>
      <c r="F2026" s="49">
        <f t="shared" ca="1" si="63"/>
        <v>248.41453173791325</v>
      </c>
    </row>
    <row r="2027" spans="5:6" x14ac:dyDescent="0.25">
      <c r="E2027" s="49">
        <f t="shared" ca="1" si="62"/>
        <v>0.33460703120009216</v>
      </c>
      <c r="F2027" s="49">
        <f t="shared" ca="1" si="63"/>
        <v>233.59187246429195</v>
      </c>
    </row>
    <row r="2028" spans="5:6" x14ac:dyDescent="0.25">
      <c r="E2028" s="49">
        <f t="shared" ca="1" si="62"/>
        <v>0.72300786928292438</v>
      </c>
      <c r="F2028" s="49">
        <f t="shared" ca="1" si="63"/>
        <v>269.76461727054789</v>
      </c>
    </row>
    <row r="2029" spans="5:6" x14ac:dyDescent="0.25">
      <c r="E2029" s="49">
        <f t="shared" ca="1" si="62"/>
        <v>0.31440259702780382</v>
      </c>
      <c r="F2029" s="49">
        <f t="shared" ca="1" si="63"/>
        <v>231.69778720465544</v>
      </c>
    </row>
    <row r="2030" spans="5:6" x14ac:dyDescent="0.25">
      <c r="E2030" s="49">
        <f t="shared" ca="1" si="62"/>
        <v>0.69873853223511062</v>
      </c>
      <c r="F2030" s="49">
        <f t="shared" ca="1" si="63"/>
        <v>267.1303804583373</v>
      </c>
    </row>
    <row r="2031" spans="5:6" x14ac:dyDescent="0.25">
      <c r="E2031" s="49">
        <f t="shared" ca="1" si="62"/>
        <v>0.56999906235417075</v>
      </c>
      <c r="F2031" s="49">
        <f t="shared" ca="1" si="63"/>
        <v>254.59865528453076</v>
      </c>
    </row>
    <row r="2032" spans="5:6" x14ac:dyDescent="0.25">
      <c r="E2032" s="49">
        <f t="shared" ca="1" si="62"/>
        <v>0.63198434875646292</v>
      </c>
      <c r="F2032" s="49">
        <f t="shared" ca="1" si="63"/>
        <v>260.39774462854774</v>
      </c>
    </row>
    <row r="2033" spans="5:6" x14ac:dyDescent="0.25">
      <c r="E2033" s="49">
        <f t="shared" ca="1" si="62"/>
        <v>0.37013480082336669</v>
      </c>
      <c r="F2033" s="49">
        <f t="shared" ca="1" si="63"/>
        <v>236.84311817440454</v>
      </c>
    </row>
    <row r="2034" spans="5:6" x14ac:dyDescent="0.25">
      <c r="E2034" s="49">
        <f t="shared" ca="1" si="62"/>
        <v>0.97784436606523939</v>
      </c>
      <c r="F2034" s="49">
        <f t="shared" ca="1" si="63"/>
        <v>326.05494972803388</v>
      </c>
    </row>
    <row r="2035" spans="5:6" x14ac:dyDescent="0.25">
      <c r="E2035" s="49">
        <f t="shared" ca="1" si="62"/>
        <v>0.92332159072991582</v>
      </c>
      <c r="F2035" s="49">
        <f t="shared" ca="1" si="63"/>
        <v>302.06993492351739</v>
      </c>
    </row>
    <row r="2036" spans="5:6" x14ac:dyDescent="0.25">
      <c r="E2036" s="49">
        <f t="shared" ca="1" si="62"/>
        <v>0.6485603962340919</v>
      </c>
      <c r="F2036" s="49">
        <f t="shared" ca="1" si="63"/>
        <v>262.01209373047806</v>
      </c>
    </row>
    <row r="2037" spans="5:6" x14ac:dyDescent="0.25">
      <c r="E2037" s="49">
        <f t="shared" ca="1" si="62"/>
        <v>0.47315742245272863</v>
      </c>
      <c r="F2037" s="49">
        <f t="shared" ca="1" si="63"/>
        <v>245.97147923050844</v>
      </c>
    </row>
    <row r="2038" spans="5:6" x14ac:dyDescent="0.25">
      <c r="E2038" s="49">
        <f t="shared" ca="1" si="62"/>
        <v>0.71169736457655486</v>
      </c>
      <c r="F2038" s="49">
        <f t="shared" ca="1" si="63"/>
        <v>268.52184552205875</v>
      </c>
    </row>
    <row r="2039" spans="5:6" x14ac:dyDescent="0.25">
      <c r="E2039" s="49">
        <f t="shared" ca="1" si="62"/>
        <v>0.38572106034112874</v>
      </c>
      <c r="F2039" s="49">
        <f t="shared" ca="1" si="63"/>
        <v>238.24504945017875</v>
      </c>
    </row>
    <row r="2040" spans="5:6" x14ac:dyDescent="0.25">
      <c r="E2040" s="49">
        <f t="shared" ca="1" si="62"/>
        <v>0.29864139910645937</v>
      </c>
      <c r="F2040" s="49">
        <f t="shared" ca="1" si="63"/>
        <v>230.19140119124302</v>
      </c>
    </row>
    <row r="2041" spans="5:6" x14ac:dyDescent="0.25">
      <c r="E2041" s="49">
        <f t="shared" ca="1" si="62"/>
        <v>0.15394288586653981</v>
      </c>
      <c r="F2041" s="49">
        <f t="shared" ca="1" si="63"/>
        <v>214.1355948272311</v>
      </c>
    </row>
    <row r="2042" spans="5:6" x14ac:dyDescent="0.25">
      <c r="E2042" s="49">
        <f t="shared" ca="1" si="62"/>
        <v>0.644227053575401</v>
      </c>
      <c r="F2042" s="49">
        <f t="shared" ca="1" si="63"/>
        <v>261.58691282511643</v>
      </c>
    </row>
    <row r="2043" spans="5:6" x14ac:dyDescent="0.25">
      <c r="E2043" s="49">
        <f t="shared" ca="1" si="62"/>
        <v>0.34934825378787615</v>
      </c>
      <c r="F2043" s="49">
        <f t="shared" ca="1" si="63"/>
        <v>234.95167253272453</v>
      </c>
    </row>
    <row r="2044" spans="5:6" x14ac:dyDescent="0.25">
      <c r="E2044" s="49">
        <f t="shared" ca="1" si="62"/>
        <v>0.4189457608189221</v>
      </c>
      <c r="F2044" s="49">
        <f t="shared" ca="1" si="63"/>
        <v>241.19964975771501</v>
      </c>
    </row>
    <row r="2045" spans="5:6" x14ac:dyDescent="0.25">
      <c r="E2045" s="49">
        <f t="shared" ca="1" si="62"/>
        <v>0.26725696096405449</v>
      </c>
      <c r="F2045" s="49">
        <f t="shared" ca="1" si="63"/>
        <v>227.09843339153508</v>
      </c>
    </row>
    <row r="2046" spans="5:6" x14ac:dyDescent="0.25">
      <c r="E2046" s="49">
        <f t="shared" ca="1" si="62"/>
        <v>0.23181590486037207</v>
      </c>
      <c r="F2046" s="49">
        <f t="shared" ca="1" si="63"/>
        <v>223.41183567520153</v>
      </c>
    </row>
    <row r="2047" spans="5:6" x14ac:dyDescent="0.25">
      <c r="E2047" s="49">
        <f t="shared" ca="1" si="62"/>
        <v>0.79083310463923351</v>
      </c>
      <c r="F2047" s="49">
        <f t="shared" ca="1" si="63"/>
        <v>277.93892189174534</v>
      </c>
    </row>
    <row r="2048" spans="5:6" x14ac:dyDescent="0.25">
      <c r="E2048" s="49">
        <f t="shared" ca="1" si="62"/>
        <v>0.82838557632721954</v>
      </c>
      <c r="F2048" s="49">
        <f t="shared" ca="1" si="63"/>
        <v>283.22776127148268</v>
      </c>
    </row>
    <row r="2049" spans="5:6" x14ac:dyDescent="0.25">
      <c r="E2049" s="49">
        <f t="shared" ca="1" si="62"/>
        <v>0.92311052286428341</v>
      </c>
      <c r="F2049" s="49">
        <f t="shared" ca="1" si="63"/>
        <v>302.01122127410673</v>
      </c>
    </row>
    <row r="2050" spans="5:6" x14ac:dyDescent="0.25">
      <c r="E2050" s="49">
        <f t="shared" ca="1" si="62"/>
        <v>0.31893674278418049</v>
      </c>
      <c r="F2050" s="49">
        <f t="shared" ca="1" si="63"/>
        <v>232.12622292871882</v>
      </c>
    </row>
    <row r="2051" spans="5:6" x14ac:dyDescent="0.25">
      <c r="E2051" s="49">
        <f t="shared" ca="1" si="62"/>
        <v>0.23878485651902992</v>
      </c>
      <c r="F2051" s="49">
        <f t="shared" ca="1" si="63"/>
        <v>224.15620294228634</v>
      </c>
    </row>
    <row r="2052" spans="5:6" x14ac:dyDescent="0.25">
      <c r="E2052" s="49">
        <f t="shared" ref="E2052:E2115" ca="1" si="64">RAND()</f>
        <v>0.35820762516165938</v>
      </c>
      <c r="F2052" s="49">
        <f t="shared" ref="F2052:F2115" ca="1" si="65">_xlfn.GAMMA.INV(E2052,$C$3,$C$4)</f>
        <v>235.76121582216004</v>
      </c>
    </row>
    <row r="2053" spans="5:6" x14ac:dyDescent="0.25">
      <c r="E2053" s="49">
        <f t="shared" ca="1" si="64"/>
        <v>0.91066220889721528</v>
      </c>
      <c r="F2053" s="49">
        <f t="shared" ca="1" si="65"/>
        <v>298.75718651032076</v>
      </c>
    </row>
    <row r="2054" spans="5:6" x14ac:dyDescent="0.25">
      <c r="E2054" s="49">
        <f t="shared" ca="1" si="64"/>
        <v>5.921726872948796E-2</v>
      </c>
      <c r="F2054" s="49">
        <f t="shared" ca="1" si="65"/>
        <v>197.33086427529</v>
      </c>
    </row>
    <row r="2055" spans="5:6" x14ac:dyDescent="0.25">
      <c r="E2055" s="49">
        <f t="shared" ca="1" si="64"/>
        <v>0.31767817482901239</v>
      </c>
      <c r="F2055" s="49">
        <f t="shared" ca="1" si="65"/>
        <v>232.00750669717894</v>
      </c>
    </row>
    <row r="2056" spans="5:6" x14ac:dyDescent="0.25">
      <c r="E2056" s="49">
        <f t="shared" ca="1" si="64"/>
        <v>0.63261622796462769</v>
      </c>
      <c r="F2056" s="49">
        <f t="shared" ca="1" si="65"/>
        <v>260.45870293561831</v>
      </c>
    </row>
    <row r="2057" spans="5:6" x14ac:dyDescent="0.25">
      <c r="E2057" s="49">
        <f t="shared" ca="1" si="64"/>
        <v>0.94303424357197385</v>
      </c>
      <c r="F2057" s="49">
        <f t="shared" ca="1" si="65"/>
        <v>308.24443791028847</v>
      </c>
    </row>
    <row r="2058" spans="5:6" x14ac:dyDescent="0.25">
      <c r="E2058" s="49">
        <f t="shared" ca="1" si="64"/>
        <v>0.37541358749311804</v>
      </c>
      <c r="F2058" s="49">
        <f t="shared" ca="1" si="65"/>
        <v>237.31932453401154</v>
      </c>
    </row>
    <row r="2059" spans="5:6" x14ac:dyDescent="0.25">
      <c r="E2059" s="49">
        <f t="shared" ca="1" si="64"/>
        <v>0.22752168078415336</v>
      </c>
      <c r="F2059" s="49">
        <f t="shared" ca="1" si="65"/>
        <v>222.94779741057744</v>
      </c>
    </row>
    <row r="2060" spans="5:6" x14ac:dyDescent="0.25">
      <c r="E2060" s="49">
        <f t="shared" ca="1" si="64"/>
        <v>0.70744249699779138</v>
      </c>
      <c r="F2060" s="49">
        <f t="shared" ca="1" si="65"/>
        <v>268.06131541425003</v>
      </c>
    </row>
    <row r="2061" spans="5:6" x14ac:dyDescent="0.25">
      <c r="E2061" s="49">
        <f t="shared" ca="1" si="64"/>
        <v>0.5850069236126928</v>
      </c>
      <c r="F2061" s="49">
        <f t="shared" ca="1" si="65"/>
        <v>255.97423658941793</v>
      </c>
    </row>
    <row r="2062" spans="5:6" x14ac:dyDescent="0.25">
      <c r="E2062" s="49">
        <f t="shared" ca="1" si="64"/>
        <v>0.1441598874027068</v>
      </c>
      <c r="F2062" s="49">
        <f t="shared" ca="1" si="65"/>
        <v>212.79465540586938</v>
      </c>
    </row>
    <row r="2063" spans="5:6" x14ac:dyDescent="0.25">
      <c r="E2063" s="49">
        <f t="shared" ca="1" si="64"/>
        <v>0.26802632671078419</v>
      </c>
      <c r="F2063" s="49">
        <f t="shared" ca="1" si="65"/>
        <v>227.17596867857381</v>
      </c>
    </row>
    <row r="2064" spans="5:6" x14ac:dyDescent="0.25">
      <c r="E2064" s="49">
        <f t="shared" ca="1" si="64"/>
        <v>0.56450508201335248</v>
      </c>
      <c r="F2064" s="49">
        <f t="shared" ca="1" si="65"/>
        <v>254.09874030832074</v>
      </c>
    </row>
    <row r="2065" spans="5:6" x14ac:dyDescent="0.25">
      <c r="E2065" s="49">
        <f t="shared" ca="1" si="64"/>
        <v>0.53147199036855441</v>
      </c>
      <c r="F2065" s="49">
        <f t="shared" ca="1" si="65"/>
        <v>251.12688280624465</v>
      </c>
    </row>
    <row r="2066" spans="5:6" x14ac:dyDescent="0.25">
      <c r="E2066" s="49">
        <f t="shared" ca="1" si="64"/>
        <v>0.98549227818744212</v>
      </c>
      <c r="F2066" s="49">
        <f t="shared" ca="1" si="65"/>
        <v>333.36270500500626</v>
      </c>
    </row>
    <row r="2067" spans="5:6" x14ac:dyDescent="0.25">
      <c r="E2067" s="49">
        <f t="shared" ca="1" si="64"/>
        <v>0.70341585488131253</v>
      </c>
      <c r="F2067" s="49">
        <f t="shared" ca="1" si="65"/>
        <v>267.6288240645402</v>
      </c>
    </row>
    <row r="2068" spans="5:6" x14ac:dyDescent="0.25">
      <c r="E2068" s="49">
        <f t="shared" ca="1" si="64"/>
        <v>1.0251370990825404E-2</v>
      </c>
      <c r="F2068" s="49">
        <f t="shared" ca="1" si="65"/>
        <v>175.42179912574784</v>
      </c>
    </row>
    <row r="2069" spans="5:6" x14ac:dyDescent="0.25">
      <c r="E2069" s="49">
        <f t="shared" ca="1" si="64"/>
        <v>0.91115076297891973</v>
      </c>
      <c r="F2069" s="49">
        <f t="shared" ca="1" si="65"/>
        <v>298.87785134653274</v>
      </c>
    </row>
    <row r="2070" spans="5:6" x14ac:dyDescent="0.25">
      <c r="E2070" s="49">
        <f t="shared" ca="1" si="64"/>
        <v>0.38959225034795164</v>
      </c>
      <c r="F2070" s="49">
        <f t="shared" ca="1" si="65"/>
        <v>238.59143691479571</v>
      </c>
    </row>
    <row r="2071" spans="5:6" x14ac:dyDescent="0.25">
      <c r="E2071" s="49">
        <f t="shared" ca="1" si="64"/>
        <v>0.75025600549484972</v>
      </c>
      <c r="F2071" s="49">
        <f t="shared" ca="1" si="65"/>
        <v>272.8833155318668</v>
      </c>
    </row>
    <row r="2072" spans="5:6" x14ac:dyDescent="0.25">
      <c r="E2072" s="49">
        <f t="shared" ca="1" si="64"/>
        <v>0.8278424207357753</v>
      </c>
      <c r="F2072" s="49">
        <f t="shared" ca="1" si="65"/>
        <v>283.14586858400969</v>
      </c>
    </row>
    <row r="2073" spans="5:6" x14ac:dyDescent="0.25">
      <c r="E2073" s="49">
        <f t="shared" ca="1" si="64"/>
        <v>0.31489828991391244</v>
      </c>
      <c r="F2073" s="49">
        <f t="shared" ca="1" si="65"/>
        <v>231.74472714596794</v>
      </c>
    </row>
    <row r="2074" spans="5:6" x14ac:dyDescent="0.25">
      <c r="E2074" s="49">
        <f t="shared" ca="1" si="64"/>
        <v>7.6908153092603238E-2</v>
      </c>
      <c r="F2074" s="49">
        <f t="shared" ca="1" si="65"/>
        <v>201.43794636979106</v>
      </c>
    </row>
    <row r="2075" spans="5:6" x14ac:dyDescent="0.25">
      <c r="E2075" s="49">
        <f t="shared" ca="1" si="64"/>
        <v>0.69121928029092927</v>
      </c>
      <c r="F2075" s="49">
        <f t="shared" ca="1" si="65"/>
        <v>266.33757844447683</v>
      </c>
    </row>
    <row r="2076" spans="5:6" x14ac:dyDescent="0.25">
      <c r="E2076" s="49">
        <f t="shared" ca="1" si="64"/>
        <v>0.35439306191522779</v>
      </c>
      <c r="F2076" s="49">
        <f t="shared" ca="1" si="65"/>
        <v>235.41330908441768</v>
      </c>
    </row>
    <row r="2077" spans="5:6" x14ac:dyDescent="0.25">
      <c r="E2077" s="49">
        <f t="shared" ca="1" si="64"/>
        <v>0.9540909724278539</v>
      </c>
      <c r="F2077" s="49">
        <f t="shared" ca="1" si="65"/>
        <v>312.5344077474316</v>
      </c>
    </row>
    <row r="2078" spans="5:6" x14ac:dyDescent="0.25">
      <c r="E2078" s="49">
        <f t="shared" ca="1" si="64"/>
        <v>0.15952308733479537</v>
      </c>
      <c r="F2078" s="49">
        <f t="shared" ca="1" si="65"/>
        <v>214.87770966757893</v>
      </c>
    </row>
    <row r="2079" spans="5:6" x14ac:dyDescent="0.25">
      <c r="E2079" s="49">
        <f t="shared" ca="1" si="64"/>
        <v>0.94559964595489765</v>
      </c>
      <c r="F2079" s="49">
        <f t="shared" ca="1" si="65"/>
        <v>309.17329173419955</v>
      </c>
    </row>
    <row r="2080" spans="5:6" x14ac:dyDescent="0.25">
      <c r="E2080" s="49">
        <f t="shared" ca="1" si="64"/>
        <v>0.32573372881522289</v>
      </c>
      <c r="F2080" s="49">
        <f t="shared" ca="1" si="65"/>
        <v>232.76470844151774</v>
      </c>
    </row>
    <row r="2081" spans="5:6" x14ac:dyDescent="0.25">
      <c r="E2081" s="49">
        <f t="shared" ca="1" si="64"/>
        <v>0.35461668468369834</v>
      </c>
      <c r="F2081" s="49">
        <f t="shared" ca="1" si="65"/>
        <v>235.43373143106675</v>
      </c>
    </row>
    <row r="2082" spans="5:6" x14ac:dyDescent="0.25">
      <c r="E2082" s="49">
        <f t="shared" ca="1" si="64"/>
        <v>0.22597941325898252</v>
      </c>
      <c r="F2082" s="49">
        <f t="shared" ca="1" si="65"/>
        <v>222.78009839953799</v>
      </c>
    </row>
    <row r="2083" spans="5:6" x14ac:dyDescent="0.25">
      <c r="E2083" s="49">
        <f t="shared" ca="1" si="64"/>
        <v>5.6947588503699187E-2</v>
      </c>
      <c r="F2083" s="49">
        <f t="shared" ca="1" si="65"/>
        <v>196.74181504759704</v>
      </c>
    </row>
    <row r="2084" spans="5:6" x14ac:dyDescent="0.25">
      <c r="E2084" s="49">
        <f t="shared" ca="1" si="64"/>
        <v>0.8163501151379744</v>
      </c>
      <c r="F2084" s="49">
        <f t="shared" ca="1" si="65"/>
        <v>281.45371812200744</v>
      </c>
    </row>
    <row r="2085" spans="5:6" x14ac:dyDescent="0.25">
      <c r="E2085" s="49">
        <f t="shared" ca="1" si="64"/>
        <v>0.8176546356082125</v>
      </c>
      <c r="F2085" s="49">
        <f t="shared" ca="1" si="65"/>
        <v>281.64205411933256</v>
      </c>
    </row>
    <row r="2086" spans="5:6" x14ac:dyDescent="0.25">
      <c r="E2086" s="49">
        <f t="shared" ca="1" si="64"/>
        <v>0.99661139083652661</v>
      </c>
      <c r="F2086" s="49">
        <f t="shared" ca="1" si="65"/>
        <v>356.27494103067426</v>
      </c>
    </row>
    <row r="2087" spans="5:6" x14ac:dyDescent="0.25">
      <c r="E2087" s="49">
        <f t="shared" ca="1" si="64"/>
        <v>1.996833721983593E-2</v>
      </c>
      <c r="F2087" s="49">
        <f t="shared" ca="1" si="65"/>
        <v>182.83671751169754</v>
      </c>
    </row>
    <row r="2088" spans="5:6" x14ac:dyDescent="0.25">
      <c r="E2088" s="49">
        <f t="shared" ca="1" si="64"/>
        <v>0.35397859422673417</v>
      </c>
      <c r="F2088" s="49">
        <f t="shared" ca="1" si="65"/>
        <v>235.37544883737183</v>
      </c>
    </row>
    <row r="2089" spans="5:6" x14ac:dyDescent="0.25">
      <c r="E2089" s="49">
        <f t="shared" ca="1" si="64"/>
        <v>0.83588338535837403</v>
      </c>
      <c r="F2089" s="49">
        <f t="shared" ca="1" si="65"/>
        <v>284.37727364750225</v>
      </c>
    </row>
    <row r="2090" spans="5:6" x14ac:dyDescent="0.25">
      <c r="E2090" s="49">
        <f t="shared" ca="1" si="64"/>
        <v>0.87585082201759379</v>
      </c>
      <c r="F2090" s="49">
        <f t="shared" ca="1" si="65"/>
        <v>291.2438475662392</v>
      </c>
    </row>
    <row r="2091" spans="5:6" x14ac:dyDescent="0.25">
      <c r="E2091" s="49">
        <f t="shared" ca="1" si="64"/>
        <v>0.68509342225675796</v>
      </c>
      <c r="F2091" s="49">
        <f t="shared" ca="1" si="65"/>
        <v>265.69906915037325</v>
      </c>
    </row>
    <row r="2092" spans="5:6" x14ac:dyDescent="0.25">
      <c r="E2092" s="49">
        <f t="shared" ca="1" si="64"/>
        <v>0.83780008084947133</v>
      </c>
      <c r="F2092" s="49">
        <f t="shared" ca="1" si="65"/>
        <v>284.67705899254889</v>
      </c>
    </row>
    <row r="2093" spans="5:6" x14ac:dyDescent="0.25">
      <c r="E2093" s="49">
        <f t="shared" ca="1" si="64"/>
        <v>0.74960980783763453</v>
      </c>
      <c r="F2093" s="49">
        <f t="shared" ca="1" si="65"/>
        <v>272.80708939880378</v>
      </c>
    </row>
    <row r="2094" spans="5:6" x14ac:dyDescent="0.25">
      <c r="E2094" s="49">
        <f t="shared" ca="1" si="64"/>
        <v>0.97953716632121668</v>
      </c>
      <c r="F2094" s="49">
        <f t="shared" ca="1" si="65"/>
        <v>327.45394151560663</v>
      </c>
    </row>
    <row r="2095" spans="5:6" x14ac:dyDescent="0.25">
      <c r="E2095" s="49">
        <f t="shared" ca="1" si="64"/>
        <v>0.63396212858702461</v>
      </c>
      <c r="F2095" s="49">
        <f t="shared" ca="1" si="65"/>
        <v>260.58869135669818</v>
      </c>
    </row>
    <row r="2096" spans="5:6" x14ac:dyDescent="0.25">
      <c r="E2096" s="49">
        <f t="shared" ca="1" si="64"/>
        <v>0.1015447561766557</v>
      </c>
      <c r="F2096" s="49">
        <f t="shared" ca="1" si="65"/>
        <v>206.16722708589566</v>
      </c>
    </row>
    <row r="2097" spans="5:6" x14ac:dyDescent="0.25">
      <c r="E2097" s="49">
        <f t="shared" ca="1" si="64"/>
        <v>0.7897658404970227</v>
      </c>
      <c r="F2097" s="49">
        <f t="shared" ca="1" si="65"/>
        <v>277.79828384698425</v>
      </c>
    </row>
    <row r="2098" spans="5:6" x14ac:dyDescent="0.25">
      <c r="E2098" s="49">
        <f t="shared" ca="1" si="64"/>
        <v>0.69257627946191802</v>
      </c>
      <c r="F2098" s="49">
        <f t="shared" ca="1" si="65"/>
        <v>266.47990273092103</v>
      </c>
    </row>
    <row r="2099" spans="5:6" x14ac:dyDescent="0.25">
      <c r="E2099" s="49">
        <f t="shared" ca="1" si="64"/>
        <v>0.79175886290813069</v>
      </c>
      <c r="F2099" s="49">
        <f t="shared" ca="1" si="65"/>
        <v>278.06129387823142</v>
      </c>
    </row>
    <row r="2100" spans="5:6" x14ac:dyDescent="0.25">
      <c r="E2100" s="49">
        <f t="shared" ca="1" si="64"/>
        <v>0.42319471177336787</v>
      </c>
      <c r="F2100" s="49">
        <f t="shared" ca="1" si="65"/>
        <v>241.57506931358733</v>
      </c>
    </row>
    <row r="2101" spans="5:6" x14ac:dyDescent="0.25">
      <c r="E2101" s="49">
        <f t="shared" ca="1" si="64"/>
        <v>0.2240089831646852</v>
      </c>
      <c r="F2101" s="49">
        <f t="shared" ca="1" si="65"/>
        <v>222.56502286319295</v>
      </c>
    </row>
    <row r="2102" spans="5:6" x14ac:dyDescent="0.25">
      <c r="E2102" s="49">
        <f t="shared" ca="1" si="64"/>
        <v>0.2452516139621238</v>
      </c>
      <c r="F2102" s="49">
        <f t="shared" ca="1" si="65"/>
        <v>224.83782248978838</v>
      </c>
    </row>
    <row r="2103" spans="5:6" x14ac:dyDescent="0.25">
      <c r="E2103" s="49">
        <f t="shared" ca="1" si="64"/>
        <v>0.95312979512244855</v>
      </c>
      <c r="F2103" s="49">
        <f t="shared" ca="1" si="65"/>
        <v>312.12889618995416</v>
      </c>
    </row>
    <row r="2104" spans="5:6" x14ac:dyDescent="0.25">
      <c r="E2104" s="49">
        <f t="shared" ca="1" si="64"/>
        <v>0.3490525812853309</v>
      </c>
      <c r="F2104" s="49">
        <f t="shared" ca="1" si="65"/>
        <v>234.92456057379925</v>
      </c>
    </row>
    <row r="2105" spans="5:6" x14ac:dyDescent="0.25">
      <c r="E2105" s="49">
        <f t="shared" ca="1" si="64"/>
        <v>0.43842280950940427</v>
      </c>
      <c r="F2105" s="49">
        <f t="shared" ca="1" si="65"/>
        <v>242.917597986674</v>
      </c>
    </row>
    <row r="2106" spans="5:6" x14ac:dyDescent="0.25">
      <c r="E2106" s="49">
        <f t="shared" ca="1" si="64"/>
        <v>0.53156023350363213</v>
      </c>
      <c r="F2106" s="49">
        <f t="shared" ca="1" si="65"/>
        <v>251.13475564151256</v>
      </c>
    </row>
    <row r="2107" spans="5:6" x14ac:dyDescent="0.25">
      <c r="E2107" s="49">
        <f t="shared" ca="1" si="64"/>
        <v>6.6980025176088809E-4</v>
      </c>
      <c r="F2107" s="49">
        <f t="shared" ca="1" si="65"/>
        <v>151.82427681738014</v>
      </c>
    </row>
    <row r="2108" spans="5:6" x14ac:dyDescent="0.25">
      <c r="E2108" s="49">
        <f t="shared" ca="1" si="64"/>
        <v>0.96683478332188044</v>
      </c>
      <c r="F2108" s="49">
        <f t="shared" ca="1" si="65"/>
        <v>318.73584046029856</v>
      </c>
    </row>
    <row r="2109" spans="5:6" x14ac:dyDescent="0.25">
      <c r="E2109" s="49">
        <f t="shared" ca="1" si="64"/>
        <v>0.89564389337022887</v>
      </c>
      <c r="F2109" s="49">
        <f t="shared" ca="1" si="65"/>
        <v>295.27878910716174</v>
      </c>
    </row>
    <row r="2110" spans="5:6" x14ac:dyDescent="0.25">
      <c r="E2110" s="49">
        <f t="shared" ca="1" si="64"/>
        <v>0.74380247731159799</v>
      </c>
      <c r="F2110" s="49">
        <f t="shared" ca="1" si="65"/>
        <v>272.12728072406776</v>
      </c>
    </row>
    <row r="2111" spans="5:6" x14ac:dyDescent="0.25">
      <c r="E2111" s="49">
        <f t="shared" ca="1" si="64"/>
        <v>0.42769601700120763</v>
      </c>
      <c r="F2111" s="49">
        <f t="shared" ca="1" si="65"/>
        <v>241.97235130802963</v>
      </c>
    </row>
    <row r="2112" spans="5:6" x14ac:dyDescent="0.25">
      <c r="E2112" s="49">
        <f t="shared" ca="1" si="64"/>
        <v>0.17258610925742401</v>
      </c>
      <c r="F2112" s="49">
        <f t="shared" ca="1" si="65"/>
        <v>216.55753400732323</v>
      </c>
    </row>
    <row r="2113" spans="5:6" x14ac:dyDescent="0.25">
      <c r="E2113" s="49">
        <f t="shared" ca="1" si="64"/>
        <v>8.9735565096665804E-3</v>
      </c>
      <c r="F2113" s="49">
        <f t="shared" ca="1" si="65"/>
        <v>174.04243102345026</v>
      </c>
    </row>
    <row r="2114" spans="5:6" x14ac:dyDescent="0.25">
      <c r="E2114" s="49">
        <f t="shared" ca="1" si="64"/>
        <v>0.16165740666992345</v>
      </c>
      <c r="F2114" s="49">
        <f t="shared" ca="1" si="65"/>
        <v>215.15749811872746</v>
      </c>
    </row>
    <row r="2115" spans="5:6" x14ac:dyDescent="0.25">
      <c r="E2115" s="49">
        <f t="shared" ca="1" si="64"/>
        <v>0.76835078068236262</v>
      </c>
      <c r="F2115" s="49">
        <f t="shared" ca="1" si="65"/>
        <v>275.06863677206547</v>
      </c>
    </row>
    <row r="2116" spans="5:6" x14ac:dyDescent="0.25">
      <c r="E2116" s="49">
        <f t="shared" ref="E2116:E2160" ca="1" si="66">RAND()</f>
        <v>4.3621099004372388E-2</v>
      </c>
      <c r="F2116" s="49">
        <f t="shared" ref="F2116:F2160" ca="1" si="67">_xlfn.GAMMA.INV(E2116,$C$3,$C$4)</f>
        <v>192.8783045232943</v>
      </c>
    </row>
    <row r="2117" spans="5:6" x14ac:dyDescent="0.25">
      <c r="E2117" s="49">
        <f t="shared" ca="1" si="66"/>
        <v>0.70566566350636351</v>
      </c>
      <c r="F2117" s="49">
        <f t="shared" ca="1" si="67"/>
        <v>267.87007668094554</v>
      </c>
    </row>
    <row r="2118" spans="5:6" x14ac:dyDescent="0.25">
      <c r="E2118" s="49">
        <f t="shared" ca="1" si="66"/>
        <v>0.96586600118782351</v>
      </c>
      <c r="F2118" s="49">
        <f t="shared" ca="1" si="67"/>
        <v>318.19836405536995</v>
      </c>
    </row>
    <row r="2119" spans="5:6" x14ac:dyDescent="0.25">
      <c r="E2119" s="49">
        <f t="shared" ca="1" si="66"/>
        <v>0.79958413471383727</v>
      </c>
      <c r="F2119" s="49">
        <f t="shared" ca="1" si="67"/>
        <v>279.110282320409</v>
      </c>
    </row>
    <row r="2120" spans="5:6" x14ac:dyDescent="0.25">
      <c r="E2120" s="49">
        <f t="shared" ca="1" si="66"/>
        <v>0.44469672219544454</v>
      </c>
      <c r="F2120" s="49">
        <f t="shared" ca="1" si="67"/>
        <v>243.46970192209972</v>
      </c>
    </row>
    <row r="2121" spans="5:6" x14ac:dyDescent="0.25">
      <c r="E2121" s="49">
        <f t="shared" ca="1" si="66"/>
        <v>0.61875691454877424</v>
      </c>
      <c r="F2121" s="49">
        <f t="shared" ca="1" si="67"/>
        <v>259.13141710161449</v>
      </c>
    </row>
    <row r="2122" spans="5:6" x14ac:dyDescent="0.25">
      <c r="E2122" s="49">
        <f t="shared" ca="1" si="66"/>
        <v>0.67933315205841804</v>
      </c>
      <c r="F2122" s="49">
        <f t="shared" ca="1" si="67"/>
        <v>265.10440934654383</v>
      </c>
    </row>
    <row r="2123" spans="5:6" x14ac:dyDescent="0.25">
      <c r="E2123" s="49">
        <f t="shared" ca="1" si="66"/>
        <v>0.70912454989144946</v>
      </c>
      <c r="F2123" s="49">
        <f t="shared" ca="1" si="67"/>
        <v>268.24293458919948</v>
      </c>
    </row>
    <row r="2124" spans="5:6" x14ac:dyDescent="0.25">
      <c r="E2124" s="49">
        <f t="shared" ca="1" si="66"/>
        <v>0.42249608621983548</v>
      </c>
      <c r="F2124" s="49">
        <f t="shared" ca="1" si="67"/>
        <v>241.51337030902286</v>
      </c>
    </row>
    <row r="2125" spans="5:6" x14ac:dyDescent="0.25">
      <c r="E2125" s="49">
        <f t="shared" ca="1" si="66"/>
        <v>0.62791263598357228</v>
      </c>
      <c r="F2125" s="49">
        <f t="shared" ca="1" si="67"/>
        <v>260.00598396258772</v>
      </c>
    </row>
    <row r="2126" spans="5:6" x14ac:dyDescent="0.25">
      <c r="E2126" s="49">
        <f t="shared" ca="1" si="66"/>
        <v>0.73183641450105108</v>
      </c>
      <c r="F2126" s="49">
        <f t="shared" ca="1" si="67"/>
        <v>270.75470957997152</v>
      </c>
    </row>
    <row r="2127" spans="5:6" x14ac:dyDescent="0.25">
      <c r="E2127" s="49">
        <f t="shared" ca="1" si="66"/>
        <v>0.47389405777850979</v>
      </c>
      <c r="F2127" s="49">
        <f t="shared" ca="1" si="67"/>
        <v>246.03624228379215</v>
      </c>
    </row>
    <row r="2128" spans="5:6" x14ac:dyDescent="0.25">
      <c r="E2128" s="49">
        <f t="shared" ca="1" si="66"/>
        <v>4.0873168243044877E-2</v>
      </c>
      <c r="F2128" s="49">
        <f t="shared" ca="1" si="67"/>
        <v>191.9734574147358</v>
      </c>
    </row>
    <row r="2129" spans="5:6" x14ac:dyDescent="0.25">
      <c r="E2129" s="49">
        <f t="shared" ca="1" si="66"/>
        <v>0.93590383021117551</v>
      </c>
      <c r="F2129" s="49">
        <f t="shared" ca="1" si="67"/>
        <v>305.83349345676766</v>
      </c>
    </row>
    <row r="2130" spans="5:6" x14ac:dyDescent="0.25">
      <c r="E2130" s="49">
        <f t="shared" ca="1" si="66"/>
        <v>0.80581322744022488</v>
      </c>
      <c r="F2130" s="49">
        <f t="shared" ca="1" si="67"/>
        <v>279.96492821696228</v>
      </c>
    </row>
    <row r="2131" spans="5:6" x14ac:dyDescent="0.25">
      <c r="E2131" s="49">
        <f t="shared" ca="1" si="66"/>
        <v>0.99352772086604491</v>
      </c>
      <c r="F2131" s="49">
        <f t="shared" ca="1" si="67"/>
        <v>346.4396552341799</v>
      </c>
    </row>
    <row r="2132" spans="5:6" x14ac:dyDescent="0.25">
      <c r="E2132" s="49">
        <f t="shared" ca="1" si="66"/>
        <v>0.55401475561195412</v>
      </c>
      <c r="F2132" s="49">
        <f t="shared" ca="1" si="67"/>
        <v>253.14905621926573</v>
      </c>
    </row>
    <row r="2133" spans="5:6" x14ac:dyDescent="0.25">
      <c r="E2133" s="49">
        <f t="shared" ca="1" si="66"/>
        <v>6.9423847492226853E-2</v>
      </c>
      <c r="F2133" s="49">
        <f t="shared" ca="1" si="67"/>
        <v>199.79319527532678</v>
      </c>
    </row>
    <row r="2134" spans="5:6" x14ac:dyDescent="0.25">
      <c r="E2134" s="49">
        <f t="shared" ca="1" si="66"/>
        <v>0.76217038485811894</v>
      </c>
      <c r="F2134" s="49">
        <f t="shared" ca="1" si="67"/>
        <v>274.31077303694678</v>
      </c>
    </row>
    <row r="2135" spans="5:6" x14ac:dyDescent="0.25">
      <c r="E2135" s="49">
        <f t="shared" ca="1" si="66"/>
        <v>0.51324553402032891</v>
      </c>
      <c r="F2135" s="49">
        <f t="shared" ca="1" si="67"/>
        <v>249.50666036855642</v>
      </c>
    </row>
    <row r="2136" spans="5:6" x14ac:dyDescent="0.25">
      <c r="E2136" s="49">
        <f t="shared" ca="1" si="66"/>
        <v>0.46648947941365093</v>
      </c>
      <c r="F2136" s="49">
        <f t="shared" ca="1" si="67"/>
        <v>245.38537490377567</v>
      </c>
    </row>
    <row r="2137" spans="5:6" x14ac:dyDescent="0.25">
      <c r="E2137" s="49">
        <f t="shared" ca="1" si="66"/>
        <v>0.37456312844266826</v>
      </c>
      <c r="F2137" s="49">
        <f t="shared" ca="1" si="67"/>
        <v>237.24270507254633</v>
      </c>
    </row>
    <row r="2138" spans="5:6" x14ac:dyDescent="0.25">
      <c r="E2138" s="49">
        <f t="shared" ca="1" si="66"/>
        <v>0.14541965708158067</v>
      </c>
      <c r="F2138" s="49">
        <f t="shared" ca="1" si="67"/>
        <v>212.97035757777121</v>
      </c>
    </row>
    <row r="2139" spans="5:6" x14ac:dyDescent="0.25">
      <c r="E2139" s="49">
        <f t="shared" ca="1" si="66"/>
        <v>0.53149565086848238</v>
      </c>
      <c r="F2139" s="49">
        <f t="shared" ca="1" si="67"/>
        <v>251.12899370810874</v>
      </c>
    </row>
    <row r="2140" spans="5:6" x14ac:dyDescent="0.25">
      <c r="E2140" s="49">
        <f t="shared" ca="1" si="66"/>
        <v>0.48147440071275038</v>
      </c>
      <c r="F2140" s="49">
        <f t="shared" ca="1" si="67"/>
        <v>246.70293110200691</v>
      </c>
    </row>
    <row r="2141" spans="5:6" x14ac:dyDescent="0.25">
      <c r="E2141" s="49">
        <f t="shared" ca="1" si="66"/>
        <v>0.42291530548123379</v>
      </c>
      <c r="F2141" s="49">
        <f t="shared" ca="1" si="67"/>
        <v>241.55039489762015</v>
      </c>
    </row>
    <row r="2142" spans="5:6" x14ac:dyDescent="0.25">
      <c r="E2142" s="49">
        <f t="shared" ca="1" si="66"/>
        <v>3.6095860758675324E-2</v>
      </c>
      <c r="F2142" s="49">
        <f t="shared" ca="1" si="67"/>
        <v>190.28316666113801</v>
      </c>
    </row>
    <row r="2143" spans="5:6" x14ac:dyDescent="0.25">
      <c r="E2143" s="49">
        <f t="shared" ca="1" si="66"/>
        <v>0.96421898797595795</v>
      </c>
      <c r="F2143" s="49">
        <f t="shared" ca="1" si="67"/>
        <v>317.3140136858259</v>
      </c>
    </row>
    <row r="2144" spans="5:6" x14ac:dyDescent="0.25">
      <c r="E2144" s="49">
        <f t="shared" ca="1" si="66"/>
        <v>0.25988341449602848</v>
      </c>
      <c r="F2144" s="49">
        <f t="shared" ca="1" si="67"/>
        <v>226.35042809036977</v>
      </c>
    </row>
    <row r="2145" spans="5:6" x14ac:dyDescent="0.25">
      <c r="E2145" s="49">
        <f t="shared" ca="1" si="66"/>
        <v>0.64616115218787318</v>
      </c>
      <c r="F2145" s="49">
        <f t="shared" ca="1" si="67"/>
        <v>261.77639711173401</v>
      </c>
    </row>
    <row r="2146" spans="5:6" x14ac:dyDescent="0.25">
      <c r="E2146" s="49">
        <f t="shared" ca="1" si="66"/>
        <v>0.50608120808917645</v>
      </c>
      <c r="F2146" s="49">
        <f t="shared" ca="1" si="67"/>
        <v>248.8725658353859</v>
      </c>
    </row>
    <row r="2147" spans="5:6" x14ac:dyDescent="0.25">
      <c r="E2147" s="49">
        <f t="shared" ca="1" si="66"/>
        <v>6.0452798453305756E-2</v>
      </c>
      <c r="F2147" s="49">
        <f t="shared" ca="1" si="67"/>
        <v>197.64459489361491</v>
      </c>
    </row>
    <row r="2148" spans="5:6" x14ac:dyDescent="0.25">
      <c r="E2148" s="49">
        <f t="shared" ca="1" si="66"/>
        <v>0.12381395642181348</v>
      </c>
      <c r="F2148" s="49">
        <f t="shared" ca="1" si="67"/>
        <v>209.81448055864092</v>
      </c>
    </row>
    <row r="2149" spans="5:6" x14ac:dyDescent="0.25">
      <c r="E2149" s="49">
        <f t="shared" ca="1" si="66"/>
        <v>0.83809458334236919</v>
      </c>
      <c r="F2149" s="49">
        <f t="shared" ca="1" si="67"/>
        <v>284.72334379369676</v>
      </c>
    </row>
    <row r="2150" spans="5:6" x14ac:dyDescent="0.25">
      <c r="E2150" s="49">
        <f t="shared" ca="1" si="66"/>
        <v>9.1134841599373351E-2</v>
      </c>
      <c r="F2150" s="49">
        <f t="shared" ca="1" si="67"/>
        <v>204.27745625545452</v>
      </c>
    </row>
    <row r="2151" spans="5:6" x14ac:dyDescent="0.25">
      <c r="E2151" s="49">
        <f t="shared" ca="1" si="66"/>
        <v>0.73715541409815566</v>
      </c>
      <c r="F2151" s="49">
        <f t="shared" ca="1" si="67"/>
        <v>271.36030472713105</v>
      </c>
    </row>
    <row r="2152" spans="5:6" x14ac:dyDescent="0.25">
      <c r="E2152" s="49">
        <f t="shared" ca="1" si="66"/>
        <v>0.34198687668813688</v>
      </c>
      <c r="F2152" s="49">
        <f t="shared" ca="1" si="67"/>
        <v>234.27474095634557</v>
      </c>
    </row>
    <row r="2153" spans="5:6" x14ac:dyDescent="0.25">
      <c r="E2153" s="49">
        <f t="shared" ca="1" si="66"/>
        <v>0.57705368459014839</v>
      </c>
      <c r="F2153" s="49">
        <f t="shared" ca="1" si="67"/>
        <v>255.24336730369345</v>
      </c>
    </row>
    <row r="2154" spans="5:6" x14ac:dyDescent="0.25">
      <c r="E2154" s="49">
        <f t="shared" ca="1" si="66"/>
        <v>0.94364623607569276</v>
      </c>
      <c r="F2154" s="49">
        <f t="shared" ca="1" si="67"/>
        <v>308.4628123888802</v>
      </c>
    </row>
    <row r="2155" spans="5:6" x14ac:dyDescent="0.25">
      <c r="E2155" s="49">
        <f t="shared" ca="1" si="66"/>
        <v>0.48863454747197221</v>
      </c>
      <c r="F2155" s="49">
        <f t="shared" ca="1" si="67"/>
        <v>247.3332237334792</v>
      </c>
    </row>
    <row r="2156" spans="5:6" x14ac:dyDescent="0.25">
      <c r="E2156" s="49">
        <f t="shared" ca="1" si="66"/>
        <v>0.35757400599760258</v>
      </c>
      <c r="F2156" s="49">
        <f t="shared" ca="1" si="67"/>
        <v>235.70349332818051</v>
      </c>
    </row>
    <row r="2157" spans="5:6" x14ac:dyDescent="0.25">
      <c r="E2157" s="49">
        <f t="shared" ca="1" si="66"/>
        <v>0.7481908736763011</v>
      </c>
      <c r="F2157" s="49">
        <f t="shared" ca="1" si="67"/>
        <v>272.64012453109353</v>
      </c>
    </row>
    <row r="2158" spans="5:6" x14ac:dyDescent="0.25">
      <c r="E2158" s="49">
        <f t="shared" ca="1" si="66"/>
        <v>0.74203116889944321</v>
      </c>
      <c r="F2158" s="49">
        <f t="shared" ca="1" si="67"/>
        <v>271.92176053243054</v>
      </c>
    </row>
    <row r="2159" spans="5:6" x14ac:dyDescent="0.25">
      <c r="E2159" s="49">
        <f t="shared" ca="1" si="66"/>
        <v>0.69869403025631183</v>
      </c>
      <c r="F2159" s="49">
        <f t="shared" ca="1" si="67"/>
        <v>267.1256579079336</v>
      </c>
    </row>
    <row r="2160" spans="5:6" x14ac:dyDescent="0.25">
      <c r="E2160" s="49">
        <f t="shared" ca="1" si="66"/>
        <v>0.27080227152608427</v>
      </c>
      <c r="F2160" s="49">
        <f t="shared" ca="1" si="67"/>
        <v>227.45494491284657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F4" sqref="F4"/>
    </sheetView>
  </sheetViews>
  <sheetFormatPr baseColWidth="10" defaultRowHeight="15" x14ac:dyDescent="0.25"/>
  <cols>
    <col min="1" max="1" width="4.28515625" style="65" customWidth="1"/>
    <col min="2" max="2" width="10.28515625" style="65" bestFit="1" customWidth="1"/>
    <col min="3" max="3" width="11.85546875" style="65" bestFit="1" customWidth="1"/>
    <col min="4" max="4" width="5.140625" style="65" customWidth="1"/>
    <col min="5" max="5" width="11.42578125" style="65"/>
    <col min="6" max="6" width="18" style="65" customWidth="1"/>
    <col min="7" max="7" width="4.28515625" style="65" customWidth="1"/>
    <col min="8" max="8" width="11.42578125" style="65"/>
    <col min="9" max="9" width="17.7109375" style="65" bestFit="1" customWidth="1"/>
    <col min="10" max="10" width="18.7109375" style="65" bestFit="1" customWidth="1"/>
    <col min="11" max="11" width="11.42578125" style="65"/>
    <col min="12" max="12" width="12" style="65" bestFit="1" customWidth="1"/>
    <col min="13" max="13" width="11.42578125" style="65"/>
    <col min="14" max="14" width="11.7109375" style="65" bestFit="1" customWidth="1"/>
    <col min="15" max="16384" width="11.42578125" style="65"/>
  </cols>
  <sheetData>
    <row r="2" spans="2:10" x14ac:dyDescent="0.25">
      <c r="B2" s="64" t="s">
        <v>11</v>
      </c>
      <c r="C2" s="64" t="s">
        <v>12</v>
      </c>
      <c r="E2" s="64" t="s">
        <v>13</v>
      </c>
      <c r="F2" s="64" t="s">
        <v>14</v>
      </c>
      <c r="H2" s="64" t="s">
        <v>15</v>
      </c>
      <c r="I2" s="64" t="s">
        <v>16</v>
      </c>
      <c r="J2" s="64" t="s">
        <v>17</v>
      </c>
    </row>
    <row r="3" spans="2:10" x14ac:dyDescent="0.25">
      <c r="B3" s="66" t="s">
        <v>108</v>
      </c>
      <c r="C3" s="63">
        <v>10</v>
      </c>
      <c r="E3" s="66">
        <f ca="1">RAND()</f>
        <v>0.67120038407261096</v>
      </c>
      <c r="F3" s="66">
        <f ca="1">_xlfn.NORM.S.INV(E3)/(SQRT(2)*$C$3)</f>
        <v>3.1341108505856544E-2</v>
      </c>
      <c r="H3" s="66" t="s">
        <v>19</v>
      </c>
      <c r="I3" s="66">
        <f ca="1">AVERAGE(F3:F2160)</f>
        <v>-2.2701155784350356E-3</v>
      </c>
      <c r="J3" s="66">
        <v>0</v>
      </c>
    </row>
    <row r="4" spans="2:10" x14ac:dyDescent="0.25">
      <c r="B4"/>
      <c r="C4"/>
      <c r="E4" s="66">
        <f t="shared" ref="E4:E67" ca="1" si="0">RAND()</f>
        <v>0.30502258582821695</v>
      </c>
      <c r="F4" s="66">
        <f t="shared" ref="F4:F67" ca="1" si="1">_xlfn.NORM.S.INV(E4)/(SQRT(2)*$C$3)</f>
        <v>-3.6063080712476048E-2</v>
      </c>
      <c r="H4" s="66" t="s">
        <v>21</v>
      </c>
      <c r="I4" s="66">
        <f ca="1">_xlfn.VAR.S(F3:F2160)</f>
        <v>5.1446666705861214E-3</v>
      </c>
      <c r="J4" s="59">
        <f>1/(2*C3^2)</f>
        <v>5.0000000000000001E-3</v>
      </c>
    </row>
    <row r="5" spans="2:10" x14ac:dyDescent="0.25">
      <c r="B5"/>
      <c r="C5"/>
      <c r="E5" s="66">
        <f t="shared" ca="1" si="0"/>
        <v>0.79790766521254497</v>
      </c>
      <c r="F5" s="66">
        <f t="shared" ca="1" si="1"/>
        <v>5.8984792163808988E-2</v>
      </c>
      <c r="H5" s="66" t="s">
        <v>22</v>
      </c>
      <c r="I5" s="66">
        <f ca="1">_xlfn.STDEV.S(F3:F2160)</f>
        <v>7.1726331779801214E-2</v>
      </c>
      <c r="J5" s="66">
        <f>SQRT(J4)</f>
        <v>7.0710678118654752E-2</v>
      </c>
    </row>
    <row r="6" spans="2:10" x14ac:dyDescent="0.25">
      <c r="E6" s="66">
        <f t="shared" ca="1" si="0"/>
        <v>0.78785964279381115</v>
      </c>
      <c r="F6" s="66">
        <f t="shared" ca="1" si="1"/>
        <v>5.6499014417571963E-2</v>
      </c>
      <c r="H6" s="66" t="s">
        <v>23</v>
      </c>
      <c r="I6" s="66">
        <f ca="1">SKEW(F3:F2160)</f>
        <v>2.569565973363486E-2</v>
      </c>
      <c r="J6" s="66">
        <v>0</v>
      </c>
    </row>
    <row r="7" spans="2:10" x14ac:dyDescent="0.25">
      <c r="C7" s="68"/>
      <c r="E7" s="66">
        <f t="shared" ca="1" si="0"/>
        <v>0.69610176592752737</v>
      </c>
      <c r="F7" s="66">
        <f t="shared" ca="1" si="1"/>
        <v>3.6290232201186629E-2</v>
      </c>
      <c r="H7" s="66" t="s">
        <v>24</v>
      </c>
      <c r="I7" s="66">
        <f ca="1">I19/(I5^4)</f>
        <v>3.2334442382927278</v>
      </c>
      <c r="J7" s="66">
        <v>3</v>
      </c>
    </row>
    <row r="8" spans="2:10" x14ac:dyDescent="0.25">
      <c r="E8" s="66">
        <f t="shared" ca="1" si="0"/>
        <v>0.84688193956040447</v>
      </c>
      <c r="F8" s="66">
        <f t="shared" ca="1" si="1"/>
        <v>7.2347751244396657E-2</v>
      </c>
      <c r="I8" s="65">
        <f ca="1">MEDIAN(F3:F2160)</f>
        <v>-1.8741541578851215E-3</v>
      </c>
    </row>
    <row r="9" spans="2:10" x14ac:dyDescent="0.25">
      <c r="E9" s="66">
        <f t="shared" ca="1" si="0"/>
        <v>0.53165382549376394</v>
      </c>
      <c r="F9" s="66">
        <f t="shared" ca="1" si="1"/>
        <v>5.6163943349813259E-3</v>
      </c>
      <c r="H9" s="96" t="s">
        <v>26</v>
      </c>
      <c r="I9" s="96"/>
    </row>
    <row r="10" spans="2:10" x14ac:dyDescent="0.25">
      <c r="E10" s="66">
        <f t="shared" ca="1" si="0"/>
        <v>0.97719816201027687</v>
      </c>
      <c r="F10" s="66">
        <f t="shared" ca="1" si="1"/>
        <v>0.14135370283009033</v>
      </c>
      <c r="H10" s="66"/>
      <c r="I10" s="66">
        <f ca="1">SUMPRODUCT(F3:F2160)/COUNT(F3:F2160)</f>
        <v>-2.2701155784350356E-3</v>
      </c>
    </row>
    <row r="11" spans="2:10" x14ac:dyDescent="0.25">
      <c r="E11" s="66">
        <f t="shared" ca="1" si="0"/>
        <v>0.69992758220324947</v>
      </c>
      <c r="F11" s="66">
        <f t="shared" ca="1" si="1"/>
        <v>3.7065988966360819E-2</v>
      </c>
      <c r="H11" s="66"/>
      <c r="I11" s="66">
        <f ca="1">SUMPRODUCT(F3:F2160,F3:F2160)/COUNT(F3:F2160)</f>
        <v>5.1474360977951826E-3</v>
      </c>
    </row>
    <row r="12" spans="2:10" x14ac:dyDescent="0.25">
      <c r="E12" s="66">
        <f t="shared" ca="1" si="0"/>
        <v>0.42209789416449495</v>
      </c>
      <c r="F12" s="66">
        <f t="shared" ca="1" si="1"/>
        <v>-1.3896730318572465E-2</v>
      </c>
      <c r="H12" s="66"/>
      <c r="I12" s="66">
        <f ca="1">SUMPRODUCT(F3:F2160,F3:F2160,F3:F2160)/COUNT(F3:F2160)</f>
        <v>-2.5563698563356651E-5</v>
      </c>
    </row>
    <row r="13" spans="2:10" x14ac:dyDescent="0.25">
      <c r="E13" s="66">
        <f t="shared" ca="1" si="0"/>
        <v>0.28110347075363595</v>
      </c>
      <c r="F13" s="66">
        <f t="shared" ca="1" si="1"/>
        <v>-4.0981545266497381E-2</v>
      </c>
      <c r="H13" s="66"/>
      <c r="I13" s="66">
        <f ca="1">SUMPRODUCT(F3:F2160,F3:F2160,F3:F2160,F3:F2160)/COUNT(F3:F2160)</f>
        <v>8.5654541371464398E-5</v>
      </c>
    </row>
    <row r="14" spans="2:10" x14ac:dyDescent="0.25">
      <c r="E14" s="66">
        <f t="shared" ca="1" si="0"/>
        <v>9.5911070034095713E-2</v>
      </c>
      <c r="F14" s="66">
        <f t="shared" ca="1" si="1"/>
        <v>-9.2292120075205597E-2</v>
      </c>
    </row>
    <row r="15" spans="2:10" x14ac:dyDescent="0.25">
      <c r="E15" s="66">
        <f t="shared" ca="1" si="0"/>
        <v>0.56178556363602883</v>
      </c>
      <c r="F15" s="66">
        <f t="shared" ca="1" si="1"/>
        <v>1.0995356271152432E-2</v>
      </c>
      <c r="H15" s="96" t="s">
        <v>27</v>
      </c>
      <c r="I15" s="96"/>
    </row>
    <row r="16" spans="2:10" x14ac:dyDescent="0.25">
      <c r="E16" s="66">
        <f t="shared" ca="1" si="0"/>
        <v>0.11350589135328781</v>
      </c>
      <c r="F16" s="66">
        <f t="shared" ca="1" si="1"/>
        <v>-8.5425021808668844E-2</v>
      </c>
      <c r="H16" s="66"/>
      <c r="I16" s="66">
        <v>0</v>
      </c>
    </row>
    <row r="17" spans="5:9" x14ac:dyDescent="0.25">
      <c r="E17" s="66">
        <f t="shared" ca="1" si="0"/>
        <v>0.90960878610423646</v>
      </c>
      <c r="F17" s="66">
        <f t="shared" ca="1" si="1"/>
        <v>9.4635623481404224E-2</v>
      </c>
      <c r="H17" s="66"/>
      <c r="I17" s="66">
        <f ca="1">I11-I10^2</f>
        <v>5.142282673055729E-3</v>
      </c>
    </row>
    <row r="18" spans="5:9" x14ac:dyDescent="0.25">
      <c r="E18" s="66">
        <f t="shared" ca="1" si="0"/>
        <v>3.8623780098618443E-2</v>
      </c>
      <c r="F18" s="66">
        <f t="shared" ca="1" si="1"/>
        <v>-0.12493760670647207</v>
      </c>
      <c r="H18" s="66"/>
      <c r="I18" s="66">
        <f ca="1">I12-3*I10*I11+2*I10^3</f>
        <v>9.4687283208877743E-6</v>
      </c>
    </row>
    <row r="19" spans="5:9" x14ac:dyDescent="0.25">
      <c r="E19" s="66">
        <f t="shared" ca="1" si="0"/>
        <v>0.65852368828700214</v>
      </c>
      <c r="F19" s="66">
        <f t="shared" ca="1" si="1"/>
        <v>2.888088137773457E-2</v>
      </c>
      <c r="H19" s="66"/>
      <c r="I19" s="66">
        <f ca="1">I13-4*I10*I12+6*(I10^2)*I11-3*(I10^4)</f>
        <v>8.5581493043887191E-5</v>
      </c>
    </row>
    <row r="20" spans="5:9" x14ac:dyDescent="0.25">
      <c r="E20" s="66">
        <f t="shared" ca="1" si="0"/>
        <v>0.10996891672805098</v>
      </c>
      <c r="F20" s="66">
        <f t="shared" ca="1" si="1"/>
        <v>-8.6740325132972931E-2</v>
      </c>
    </row>
    <row r="21" spans="5:9" x14ac:dyDescent="0.25">
      <c r="E21" s="66">
        <f t="shared" ca="1" si="0"/>
        <v>0.84245567089089424</v>
      </c>
      <c r="F21" s="66">
        <f t="shared" ca="1" si="1"/>
        <v>7.1036070403413143E-2</v>
      </c>
    </row>
    <row r="22" spans="5:9" x14ac:dyDescent="0.25">
      <c r="E22" s="66">
        <f t="shared" ca="1" si="0"/>
        <v>0.25153398186277043</v>
      </c>
      <c r="F22" s="66">
        <f t="shared" ca="1" si="1"/>
        <v>-4.7352843795384535E-2</v>
      </c>
    </row>
    <row r="23" spans="5:9" x14ac:dyDescent="0.25">
      <c r="E23" s="66">
        <f t="shared" ca="1" si="0"/>
        <v>0.17805145312815429</v>
      </c>
      <c r="F23" s="66">
        <f t="shared" ca="1" si="1"/>
        <v>-6.5252971596731352E-2</v>
      </c>
    </row>
    <row r="24" spans="5:9" x14ac:dyDescent="0.25">
      <c r="E24" s="66">
        <f t="shared" ca="1" si="0"/>
        <v>0.2929405717621627</v>
      </c>
      <c r="F24" s="66">
        <f t="shared" ca="1" si="1"/>
        <v>-3.8524198784095381E-2</v>
      </c>
    </row>
    <row r="25" spans="5:9" x14ac:dyDescent="0.25">
      <c r="E25" s="66">
        <f t="shared" ca="1" si="0"/>
        <v>0.80137543026725633</v>
      </c>
      <c r="F25" s="66">
        <f t="shared" ca="1" si="1"/>
        <v>5.9859725589147851E-2</v>
      </c>
    </row>
    <row r="26" spans="5:9" x14ac:dyDescent="0.25">
      <c r="E26" s="66">
        <f t="shared" ca="1" si="0"/>
        <v>0.95588022283482132</v>
      </c>
      <c r="F26" s="66">
        <f t="shared" ca="1" si="1"/>
        <v>0.12054459925427061</v>
      </c>
    </row>
    <row r="27" spans="5:9" x14ac:dyDescent="0.25">
      <c r="E27" s="66">
        <f t="shared" ca="1" si="0"/>
        <v>0.97897624879047207</v>
      </c>
      <c r="F27" s="66">
        <f t="shared" ca="1" si="1"/>
        <v>0.14375832268131178</v>
      </c>
    </row>
    <row r="28" spans="5:9" x14ac:dyDescent="0.25">
      <c r="E28" s="66">
        <f t="shared" ca="1" si="0"/>
        <v>0.75237597512192822</v>
      </c>
      <c r="F28" s="66">
        <f t="shared" ca="1" si="1"/>
        <v>4.8223664983035992E-2</v>
      </c>
    </row>
    <row r="29" spans="5:9" x14ac:dyDescent="0.25">
      <c r="E29" s="66">
        <f t="shared" ca="1" si="0"/>
        <v>0.63776310639095002</v>
      </c>
      <c r="F29" s="66">
        <f t="shared" ca="1" si="1"/>
        <v>2.4924526801510194E-2</v>
      </c>
    </row>
    <row r="30" spans="5:9" x14ac:dyDescent="0.25">
      <c r="E30" s="66">
        <f t="shared" ca="1" si="0"/>
        <v>0.89697008568589454</v>
      </c>
      <c r="F30" s="66">
        <f t="shared" ca="1" si="1"/>
        <v>8.9411837345808279E-2</v>
      </c>
    </row>
    <row r="31" spans="5:9" x14ac:dyDescent="0.25">
      <c r="E31" s="66">
        <f t="shared" ca="1" si="0"/>
        <v>0.34243890668768762</v>
      </c>
      <c r="F31" s="66">
        <f t="shared" ca="1" si="1"/>
        <v>-2.8695523415815404E-2</v>
      </c>
    </row>
    <row r="32" spans="5:9" x14ac:dyDescent="0.25">
      <c r="E32" s="66">
        <f t="shared" ca="1" si="0"/>
        <v>0.98407038116319889</v>
      </c>
      <c r="F32" s="66">
        <f t="shared" ca="1" si="1"/>
        <v>0.15175729604551896</v>
      </c>
    </row>
    <row r="33" spans="5:6" x14ac:dyDescent="0.25">
      <c r="E33" s="66">
        <f t="shared" ca="1" si="0"/>
        <v>9.0725021391917515E-2</v>
      </c>
      <c r="F33" s="66">
        <f t="shared" ca="1" si="1"/>
        <v>-9.4490937524047205E-2</v>
      </c>
    </row>
    <row r="34" spans="5:6" x14ac:dyDescent="0.25">
      <c r="E34" s="66">
        <f t="shared" ca="1" si="0"/>
        <v>0.15904731809626016</v>
      </c>
      <c r="F34" s="66">
        <f t="shared" ca="1" si="1"/>
        <v>-7.0596198569480503E-2</v>
      </c>
    </row>
    <row r="35" spans="5:6" x14ac:dyDescent="0.25">
      <c r="E35" s="66">
        <f t="shared" ca="1" si="0"/>
        <v>0.99950214306153018</v>
      </c>
      <c r="F35" s="66">
        <f t="shared" ca="1" si="1"/>
        <v>0.23276081411587621</v>
      </c>
    </row>
    <row r="36" spans="5:6" x14ac:dyDescent="0.25">
      <c r="E36" s="66">
        <f t="shared" ca="1" si="0"/>
        <v>0.41455036725744332</v>
      </c>
      <c r="F36" s="66">
        <f t="shared" ca="1" si="1"/>
        <v>-1.5263257092319689E-2</v>
      </c>
    </row>
    <row r="37" spans="5:6" x14ac:dyDescent="0.25">
      <c r="E37" s="66">
        <f t="shared" ca="1" si="0"/>
        <v>7.6449212973047298E-2</v>
      </c>
      <c r="F37" s="66">
        <f t="shared" ca="1" si="1"/>
        <v>-0.10107159652586684</v>
      </c>
    </row>
    <row r="38" spans="5:6" x14ac:dyDescent="0.25">
      <c r="E38" s="66">
        <f t="shared" ca="1" si="0"/>
        <v>8.046232491448102E-2</v>
      </c>
      <c r="F38" s="66">
        <f t="shared" ca="1" si="1"/>
        <v>-9.9134144167221633E-2</v>
      </c>
    </row>
    <row r="39" spans="5:6" x14ac:dyDescent="0.25">
      <c r="E39" s="66">
        <f t="shared" ca="1" si="0"/>
        <v>0.27371035169416558</v>
      </c>
      <c r="F39" s="66">
        <f t="shared" ca="1" si="1"/>
        <v>-4.2541638876258434E-2</v>
      </c>
    </row>
    <row r="40" spans="5:6" x14ac:dyDescent="0.25">
      <c r="E40" s="66">
        <f t="shared" ca="1" si="0"/>
        <v>0.8476082201858407</v>
      </c>
      <c r="F40" s="66">
        <f t="shared" ca="1" si="1"/>
        <v>7.2565362789961008E-2</v>
      </c>
    </row>
    <row r="41" spans="5:6" x14ac:dyDescent="0.25">
      <c r="E41" s="66">
        <f t="shared" ca="1" si="0"/>
        <v>0.2189106881628532</v>
      </c>
      <c r="F41" s="66">
        <f t="shared" ca="1" si="1"/>
        <v>-5.4862817270562594E-2</v>
      </c>
    </row>
    <row r="42" spans="5:6" x14ac:dyDescent="0.25">
      <c r="E42" s="66">
        <f t="shared" ca="1" si="0"/>
        <v>0.98331664648464889</v>
      </c>
      <c r="F42" s="66">
        <f t="shared" ca="1" si="1"/>
        <v>0.15044706836991562</v>
      </c>
    </row>
    <row r="43" spans="5:6" x14ac:dyDescent="0.25">
      <c r="E43" s="66">
        <f t="shared" ca="1" si="0"/>
        <v>0.26483316970230719</v>
      </c>
      <c r="F43" s="66">
        <f t="shared" ca="1" si="1"/>
        <v>-4.4442752526658469E-2</v>
      </c>
    </row>
    <row r="44" spans="5:6" x14ac:dyDescent="0.25">
      <c r="E44" s="66">
        <f t="shared" ca="1" si="0"/>
        <v>0.44807614916931271</v>
      </c>
      <c r="F44" s="66">
        <f t="shared" ca="1" si="1"/>
        <v>-9.2294020249637908E-3</v>
      </c>
    </row>
    <row r="45" spans="5:6" x14ac:dyDescent="0.25">
      <c r="E45" s="66">
        <f t="shared" ca="1" si="0"/>
        <v>0.42446154595655528</v>
      </c>
      <c r="F45" s="66">
        <f t="shared" ca="1" si="1"/>
        <v>-1.3469865385533835E-2</v>
      </c>
    </row>
    <row r="46" spans="5:6" x14ac:dyDescent="0.25">
      <c r="E46" s="66">
        <f t="shared" ca="1" si="0"/>
        <v>0.39327759498900683</v>
      </c>
      <c r="F46" s="66">
        <f t="shared" ca="1" si="1"/>
        <v>-1.9147501964518834E-2</v>
      </c>
    </row>
    <row r="47" spans="5:6" x14ac:dyDescent="0.25">
      <c r="E47" s="66">
        <f t="shared" ca="1" si="0"/>
        <v>0.2349559057974614</v>
      </c>
      <c r="F47" s="66">
        <f t="shared" ca="1" si="1"/>
        <v>-5.1097130382899043E-2</v>
      </c>
    </row>
    <row r="48" spans="5:6" x14ac:dyDescent="0.25">
      <c r="E48" s="66">
        <f t="shared" ca="1" si="0"/>
        <v>0.75221901157489579</v>
      </c>
      <c r="F48" s="66">
        <f t="shared" ca="1" si="1"/>
        <v>4.8188565850865901E-2</v>
      </c>
    </row>
    <row r="49" spans="5:6" x14ac:dyDescent="0.25">
      <c r="E49" s="66">
        <f t="shared" ca="1" si="0"/>
        <v>0.18856608470803304</v>
      </c>
      <c r="F49" s="66">
        <f t="shared" ca="1" si="1"/>
        <v>-6.245115416046073E-2</v>
      </c>
    </row>
    <row r="50" spans="5:6" x14ac:dyDescent="0.25">
      <c r="E50" s="66">
        <f t="shared" ca="1" si="0"/>
        <v>0.20397983947092979</v>
      </c>
      <c r="F50" s="66">
        <f t="shared" ca="1" si="1"/>
        <v>-5.8512342690725985E-2</v>
      </c>
    </row>
    <row r="51" spans="5:6" x14ac:dyDescent="0.25">
      <c r="E51" s="66">
        <f t="shared" ca="1" si="0"/>
        <v>0.36819866438522741</v>
      </c>
      <c r="F51" s="66">
        <f t="shared" ca="1" si="1"/>
        <v>-2.3803195765346924E-2</v>
      </c>
    </row>
    <row r="52" spans="5:6" x14ac:dyDescent="0.25">
      <c r="E52" s="66">
        <f t="shared" ca="1" si="0"/>
        <v>0.14415587234018223</v>
      </c>
      <c r="F52" s="66">
        <f t="shared" ca="1" si="1"/>
        <v>-7.5082894266108577E-2</v>
      </c>
    </row>
    <row r="53" spans="5:6" x14ac:dyDescent="0.25">
      <c r="E53" s="66">
        <f t="shared" ca="1" si="0"/>
        <v>7.5543597066551893E-3</v>
      </c>
      <c r="F53" s="66">
        <f t="shared" ca="1" si="1"/>
        <v>-0.17181015447080966</v>
      </c>
    </row>
    <row r="54" spans="5:6" x14ac:dyDescent="0.25">
      <c r="E54" s="66">
        <f t="shared" ca="1" si="0"/>
        <v>0.68556751494365642</v>
      </c>
      <c r="F54" s="66">
        <f t="shared" ca="1" si="1"/>
        <v>3.4176240658851748E-2</v>
      </c>
    </row>
    <row r="55" spans="5:6" x14ac:dyDescent="0.25">
      <c r="E55" s="66">
        <f t="shared" ca="1" si="0"/>
        <v>0.89915635161007501</v>
      </c>
      <c r="F55" s="66">
        <f t="shared" ca="1" si="1"/>
        <v>9.0280504245141585E-2</v>
      </c>
    </row>
    <row r="56" spans="5:6" x14ac:dyDescent="0.25">
      <c r="E56" s="66">
        <f t="shared" ca="1" si="0"/>
        <v>0.40006044329867041</v>
      </c>
      <c r="F56" s="66">
        <f t="shared" ca="1" si="1"/>
        <v>-1.7903282994024789E-2</v>
      </c>
    </row>
    <row r="57" spans="5:6" x14ac:dyDescent="0.25">
      <c r="E57" s="66">
        <f t="shared" ca="1" si="0"/>
        <v>0.53680695847804516</v>
      </c>
      <c r="F57" s="66">
        <f t="shared" ca="1" si="1"/>
        <v>6.5331465660293641E-3</v>
      </c>
    </row>
    <row r="58" spans="5:6" x14ac:dyDescent="0.25">
      <c r="E58" s="66">
        <f t="shared" ca="1" si="0"/>
        <v>0.71666903478274879</v>
      </c>
      <c r="F58" s="66">
        <f t="shared" ca="1" si="1"/>
        <v>4.051541850815444E-2</v>
      </c>
    </row>
    <row r="59" spans="5:6" x14ac:dyDescent="0.25">
      <c r="E59" s="66">
        <f t="shared" ca="1" si="0"/>
        <v>3.5457282849246541E-2</v>
      </c>
      <c r="F59" s="66">
        <f t="shared" ca="1" si="1"/>
        <v>-0.12770519310940967</v>
      </c>
    </row>
    <row r="60" spans="5:6" x14ac:dyDescent="0.25">
      <c r="E60" s="66">
        <f t="shared" ca="1" si="0"/>
        <v>0.49144692939090551</v>
      </c>
      <c r="F60" s="66">
        <f t="shared" ca="1" si="1"/>
        <v>-1.5161084492684579E-3</v>
      </c>
    </row>
    <row r="61" spans="5:6" x14ac:dyDescent="0.25">
      <c r="E61" s="66">
        <f t="shared" ca="1" si="0"/>
        <v>0.53216482851917402</v>
      </c>
      <c r="F61" s="66">
        <f t="shared" ca="1" si="1"/>
        <v>5.7072580781554532E-3</v>
      </c>
    </row>
    <row r="62" spans="5:6" x14ac:dyDescent="0.25">
      <c r="E62" s="66">
        <f t="shared" ca="1" si="0"/>
        <v>0.58123015583067272</v>
      </c>
      <c r="F62" s="66">
        <f t="shared" ca="1" si="1"/>
        <v>1.4498624695475557E-2</v>
      </c>
    </row>
    <row r="63" spans="5:6" x14ac:dyDescent="0.25">
      <c r="E63" s="66">
        <f t="shared" ca="1" si="0"/>
        <v>0.33387324561463483</v>
      </c>
      <c r="F63" s="66">
        <f t="shared" ca="1" si="1"/>
        <v>-3.0352054078011892E-2</v>
      </c>
    </row>
    <row r="64" spans="5:6" x14ac:dyDescent="0.25">
      <c r="E64" s="66">
        <f t="shared" ca="1" si="0"/>
        <v>0.50518277778057452</v>
      </c>
      <c r="F64" s="66">
        <f t="shared" ca="1" si="1"/>
        <v>9.186492850123566E-4</v>
      </c>
    </row>
    <row r="65" spans="5:6" x14ac:dyDescent="0.25">
      <c r="E65" s="66">
        <f t="shared" ca="1" si="0"/>
        <v>0.89917565188101134</v>
      </c>
      <c r="F65" s="66">
        <f t="shared" ca="1" si="1"/>
        <v>9.0288233602404649E-2</v>
      </c>
    </row>
    <row r="66" spans="5:6" x14ac:dyDescent="0.25">
      <c r="E66" s="66">
        <f t="shared" ca="1" si="0"/>
        <v>0.77917842772877344</v>
      </c>
      <c r="F66" s="66">
        <f t="shared" ca="1" si="1"/>
        <v>5.440631420059077E-2</v>
      </c>
    </row>
    <row r="67" spans="5:6" x14ac:dyDescent="0.25">
      <c r="E67" s="66">
        <f t="shared" ca="1" si="0"/>
        <v>0.12006250812209729</v>
      </c>
      <c r="F67" s="66">
        <f t="shared" ca="1" si="1"/>
        <v>-8.3062021416395626E-2</v>
      </c>
    </row>
    <row r="68" spans="5:6" x14ac:dyDescent="0.25">
      <c r="E68" s="66">
        <f t="shared" ref="E68:E131" ca="1" si="2">RAND()</f>
        <v>0.42729070705753036</v>
      </c>
      <c r="F68" s="66">
        <f t="shared" ref="F68:F131" ca="1" si="3">_xlfn.NORM.S.INV(E68)/(SQRT(2)*$C$3)</f>
        <v>-1.2959574798086461E-2</v>
      </c>
    </row>
    <row r="69" spans="5:6" x14ac:dyDescent="0.25">
      <c r="E69" s="66">
        <f t="shared" ca="1" si="2"/>
        <v>0.75137646708135453</v>
      </c>
      <c r="F69" s="66">
        <f t="shared" ca="1" si="3"/>
        <v>4.8000364155186312E-2</v>
      </c>
    </row>
    <row r="70" spans="5:6" x14ac:dyDescent="0.25">
      <c r="E70" s="66">
        <f t="shared" ca="1" si="2"/>
        <v>4.9750125421097358E-2</v>
      </c>
      <c r="F70" s="66">
        <f t="shared" ca="1" si="3"/>
        <v>-0.11648037395390211</v>
      </c>
    </row>
    <row r="71" spans="5:6" x14ac:dyDescent="0.25">
      <c r="E71" s="66">
        <f t="shared" ca="1" si="2"/>
        <v>0.12969674084238825</v>
      </c>
      <c r="F71" s="66">
        <f t="shared" ca="1" si="3"/>
        <v>-7.9749329371110234E-2</v>
      </c>
    </row>
    <row r="72" spans="5:6" x14ac:dyDescent="0.25">
      <c r="E72" s="66">
        <f t="shared" ca="1" si="2"/>
        <v>0.54343731845588095</v>
      </c>
      <c r="F72" s="66">
        <f t="shared" ca="1" si="3"/>
        <v>7.7143399012293877E-3</v>
      </c>
    </row>
    <row r="73" spans="5:6" x14ac:dyDescent="0.25">
      <c r="E73" s="66">
        <f t="shared" ca="1" si="2"/>
        <v>0.55013282807375552</v>
      </c>
      <c r="F73" s="66">
        <f t="shared" ca="1" si="3"/>
        <v>8.9093293314458141E-3</v>
      </c>
    </row>
    <row r="74" spans="5:6" x14ac:dyDescent="0.25">
      <c r="E74" s="66">
        <f t="shared" ca="1" si="2"/>
        <v>0.89845846123637618</v>
      </c>
      <c r="F74" s="66">
        <f t="shared" ca="1" si="3"/>
        <v>9.0001735205427619E-2</v>
      </c>
    </row>
    <row r="75" spans="5:6" x14ac:dyDescent="0.25">
      <c r="E75" s="66">
        <f t="shared" ca="1" si="2"/>
        <v>0.88825972030177147</v>
      </c>
      <c r="F75" s="66">
        <f t="shared" ca="1" si="3"/>
        <v>8.6077881199311576E-2</v>
      </c>
    </row>
    <row r="76" spans="5:6" x14ac:dyDescent="0.25">
      <c r="E76" s="66">
        <f t="shared" ca="1" si="2"/>
        <v>0.16588883647228114</v>
      </c>
      <c r="F76" s="66">
        <f t="shared" ca="1" si="3"/>
        <v>-6.86275023409922E-2</v>
      </c>
    </row>
    <row r="77" spans="5:6" x14ac:dyDescent="0.25">
      <c r="E77" s="66">
        <f t="shared" ca="1" si="2"/>
        <v>0.34605010219083854</v>
      </c>
      <c r="F77" s="66">
        <f t="shared" ca="1" si="3"/>
        <v>-2.8001890906023157E-2</v>
      </c>
    </row>
    <row r="78" spans="5:6" x14ac:dyDescent="0.25">
      <c r="E78" s="66">
        <f t="shared" ca="1" si="2"/>
        <v>0.22863057808341669</v>
      </c>
      <c r="F78" s="66">
        <f t="shared" ca="1" si="3"/>
        <v>-5.2563793258795469E-2</v>
      </c>
    </row>
    <row r="79" spans="5:6" x14ac:dyDescent="0.25">
      <c r="E79" s="66">
        <f t="shared" ca="1" si="2"/>
        <v>0.4881230156158336</v>
      </c>
      <c r="F79" s="66">
        <f t="shared" ca="1" si="3"/>
        <v>-2.1054517399807494E-3</v>
      </c>
    </row>
    <row r="80" spans="5:6" x14ac:dyDescent="0.25">
      <c r="E80" s="66">
        <f t="shared" ca="1" si="2"/>
        <v>0.10509168569515914</v>
      </c>
      <c r="F80" s="66">
        <f t="shared" ca="1" si="3"/>
        <v>-8.8604819552241892E-2</v>
      </c>
    </row>
    <row r="81" spans="5:6" x14ac:dyDescent="0.25">
      <c r="E81" s="66">
        <f t="shared" ca="1" si="2"/>
        <v>6.8109135167304657E-6</v>
      </c>
      <c r="F81" s="66">
        <f t="shared" ca="1" si="3"/>
        <v>-0.30758225653264959</v>
      </c>
    </row>
    <row r="82" spans="5:6" x14ac:dyDescent="0.25">
      <c r="E82" s="66">
        <f t="shared" ca="1" si="2"/>
        <v>0.31214563105418047</v>
      </c>
      <c r="F82" s="66">
        <f t="shared" ca="1" si="3"/>
        <v>-3.4632508325849999E-2</v>
      </c>
    </row>
    <row r="83" spans="5:6" x14ac:dyDescent="0.25">
      <c r="E83" s="66">
        <f t="shared" ca="1" si="2"/>
        <v>0.74921834799660059</v>
      </c>
      <c r="F83" s="66">
        <f t="shared" ca="1" si="3"/>
        <v>4.7519840738084025E-2</v>
      </c>
    </row>
    <row r="84" spans="5:6" x14ac:dyDescent="0.25">
      <c r="E84" s="66">
        <f t="shared" ca="1" si="2"/>
        <v>0.55495370475340655</v>
      </c>
      <c r="F84" s="66">
        <f t="shared" ca="1" si="3"/>
        <v>9.7712999246587356E-3</v>
      </c>
    </row>
    <row r="85" spans="5:6" x14ac:dyDescent="0.25">
      <c r="E85" s="66">
        <f t="shared" ca="1" si="2"/>
        <v>0.12242449571518632</v>
      </c>
      <c r="F85" s="66">
        <f t="shared" ca="1" si="3"/>
        <v>-8.2233122171149114E-2</v>
      </c>
    </row>
    <row r="86" spans="5:6" x14ac:dyDescent="0.25">
      <c r="E86" s="66">
        <f t="shared" ca="1" si="2"/>
        <v>0.33921635702064779</v>
      </c>
      <c r="F86" s="66">
        <f t="shared" ca="1" si="3"/>
        <v>-2.9316843598427126E-2</v>
      </c>
    </row>
    <row r="87" spans="5:6" x14ac:dyDescent="0.25">
      <c r="E87" s="66">
        <f t="shared" ca="1" si="2"/>
        <v>0.73817653109593395</v>
      </c>
      <c r="F87" s="66">
        <f t="shared" ca="1" si="3"/>
        <v>4.5094593960056842E-2</v>
      </c>
    </row>
    <row r="88" spans="5:6" x14ac:dyDescent="0.25">
      <c r="E88" s="66">
        <f t="shared" ca="1" si="2"/>
        <v>0.41327876491389559</v>
      </c>
      <c r="F88" s="66">
        <f t="shared" ca="1" si="3"/>
        <v>-1.5494036803203003E-2</v>
      </c>
    </row>
    <row r="89" spans="5:6" x14ac:dyDescent="0.25">
      <c r="E89" s="66">
        <f t="shared" ca="1" si="2"/>
        <v>0.47736709069155547</v>
      </c>
      <c r="F89" s="66">
        <f t="shared" ca="1" si="3"/>
        <v>-4.01373306655979E-3</v>
      </c>
    </row>
    <row r="90" spans="5:6" x14ac:dyDescent="0.25">
      <c r="E90" s="66">
        <f t="shared" ca="1" si="2"/>
        <v>3.0933149861772868E-2</v>
      </c>
      <c r="F90" s="66">
        <f t="shared" ca="1" si="3"/>
        <v>-0.13203470848478208</v>
      </c>
    </row>
    <row r="91" spans="5:6" x14ac:dyDescent="0.25">
      <c r="E91" s="66">
        <f t="shared" ca="1" si="2"/>
        <v>0.38683589622178916</v>
      </c>
      <c r="F91" s="66">
        <f t="shared" ca="1" si="3"/>
        <v>-2.0334650183466484E-2</v>
      </c>
    </row>
    <row r="92" spans="5:6" x14ac:dyDescent="0.25">
      <c r="E92" s="66">
        <f t="shared" ca="1" si="2"/>
        <v>0.60974085786162802</v>
      </c>
      <c r="F92" s="66">
        <f t="shared" ca="1" si="3"/>
        <v>1.9703083905439449E-2</v>
      </c>
    </row>
    <row r="93" spans="5:6" x14ac:dyDescent="0.25">
      <c r="E93" s="66">
        <f t="shared" ca="1" si="2"/>
        <v>0.79459904806587434</v>
      </c>
      <c r="F93" s="66">
        <f t="shared" ca="1" si="3"/>
        <v>5.8158349840961687E-2</v>
      </c>
    </row>
    <row r="94" spans="5:6" x14ac:dyDescent="0.25">
      <c r="E94" s="66">
        <f t="shared" ca="1" si="2"/>
        <v>0.91326474258120693</v>
      </c>
      <c r="F94" s="66">
        <f t="shared" ca="1" si="3"/>
        <v>9.6246894322689625E-2</v>
      </c>
    </row>
    <row r="95" spans="5:6" x14ac:dyDescent="0.25">
      <c r="E95" s="66">
        <f t="shared" ca="1" si="2"/>
        <v>0.99675897978291739</v>
      </c>
      <c r="F95" s="66">
        <f t="shared" ca="1" si="3"/>
        <v>0.19249887133721671</v>
      </c>
    </row>
    <row r="96" spans="5:6" x14ac:dyDescent="0.25">
      <c r="E96" s="66">
        <f t="shared" ca="1" si="2"/>
        <v>0.7912837768650629</v>
      </c>
      <c r="F96" s="66">
        <f t="shared" ca="1" si="3"/>
        <v>5.7338138208574786E-2</v>
      </c>
    </row>
    <row r="97" spans="5:6" x14ac:dyDescent="0.25">
      <c r="E97" s="66">
        <f t="shared" ca="1" si="2"/>
        <v>0.30613422218752362</v>
      </c>
      <c r="F97" s="66">
        <f t="shared" ca="1" si="3"/>
        <v>-3.5838863382183221E-2</v>
      </c>
    </row>
    <row r="98" spans="5:6" x14ac:dyDescent="0.25">
      <c r="E98" s="66">
        <f t="shared" ca="1" si="2"/>
        <v>3.7896100478177486E-2</v>
      </c>
      <c r="F98" s="66">
        <f t="shared" ca="1" si="3"/>
        <v>-0.1255567392193139</v>
      </c>
    </row>
    <row r="99" spans="5:6" x14ac:dyDescent="0.25">
      <c r="E99" s="66">
        <f t="shared" ca="1" si="2"/>
        <v>0.14708048303132304</v>
      </c>
      <c r="F99" s="66">
        <f t="shared" ca="1" si="3"/>
        <v>-7.4178136623137908E-2</v>
      </c>
    </row>
    <row r="100" spans="5:6" x14ac:dyDescent="0.25">
      <c r="E100" s="66">
        <f t="shared" ca="1" si="2"/>
        <v>0.7052308834364398</v>
      </c>
      <c r="F100" s="66">
        <f t="shared" ca="1" si="3"/>
        <v>3.8148786410522412E-2</v>
      </c>
    </row>
    <row r="101" spans="5:6" x14ac:dyDescent="0.25">
      <c r="E101" s="66">
        <f t="shared" ca="1" si="2"/>
        <v>0.52751716500141821</v>
      </c>
      <c r="F101" s="66">
        <f t="shared" ca="1" si="3"/>
        <v>4.881164320459026E-3</v>
      </c>
    </row>
    <row r="102" spans="5:6" x14ac:dyDescent="0.25">
      <c r="E102" s="66">
        <f t="shared" ca="1" si="2"/>
        <v>0.58621432161119624</v>
      </c>
      <c r="F102" s="66">
        <f t="shared" ca="1" si="3"/>
        <v>1.5402018785589994E-2</v>
      </c>
    </row>
    <row r="103" spans="5:6" x14ac:dyDescent="0.25">
      <c r="E103" s="66">
        <f t="shared" ca="1" si="2"/>
        <v>0.44655451100010113</v>
      </c>
      <c r="F103" s="66">
        <f t="shared" ca="1" si="3"/>
        <v>-9.5014815465612416E-3</v>
      </c>
    </row>
    <row r="104" spans="5:6" x14ac:dyDescent="0.25">
      <c r="E104" s="66">
        <f t="shared" ca="1" si="2"/>
        <v>0.7338386155192359</v>
      </c>
      <c r="F104" s="66">
        <f t="shared" ca="1" si="3"/>
        <v>4.4156287613656753E-2</v>
      </c>
    </row>
    <row r="105" spans="5:6" x14ac:dyDescent="0.25">
      <c r="E105" s="66">
        <f t="shared" ca="1" si="2"/>
        <v>0.89415525356333259</v>
      </c>
      <c r="F105" s="66">
        <f t="shared" ca="1" si="3"/>
        <v>8.8312916285046714E-2</v>
      </c>
    </row>
    <row r="106" spans="5:6" x14ac:dyDescent="0.25">
      <c r="E106" s="66">
        <f t="shared" ca="1" si="2"/>
        <v>0.21804771058981987</v>
      </c>
      <c r="F106" s="66">
        <f t="shared" ca="1" si="3"/>
        <v>-5.506973014726993E-2</v>
      </c>
    </row>
    <row r="107" spans="5:6" x14ac:dyDescent="0.25">
      <c r="E107" s="66">
        <f t="shared" ca="1" si="2"/>
        <v>0.36566494619977097</v>
      </c>
      <c r="F107" s="66">
        <f t="shared" ca="1" si="3"/>
        <v>-2.4279007431440215E-2</v>
      </c>
    </row>
    <row r="108" spans="5:6" x14ac:dyDescent="0.25">
      <c r="E108" s="66">
        <f t="shared" ca="1" si="2"/>
        <v>0.19353776235258202</v>
      </c>
      <c r="F108" s="66">
        <f t="shared" ca="1" si="3"/>
        <v>-6.1160003989375676E-2</v>
      </c>
    </row>
    <row r="109" spans="5:6" x14ac:dyDescent="0.25">
      <c r="E109" s="66">
        <f t="shared" ca="1" si="2"/>
        <v>0.33279627109043119</v>
      </c>
      <c r="F109" s="66">
        <f t="shared" ca="1" si="3"/>
        <v>-3.0561497300587891E-2</v>
      </c>
    </row>
    <row r="110" spans="5:6" x14ac:dyDescent="0.25">
      <c r="E110" s="66">
        <f t="shared" ca="1" si="2"/>
        <v>0.70568594895338688</v>
      </c>
      <c r="F110" s="66">
        <f t="shared" ca="1" si="3"/>
        <v>3.8242113512055635E-2</v>
      </c>
    </row>
    <row r="111" spans="5:6" x14ac:dyDescent="0.25">
      <c r="E111" s="66">
        <f t="shared" ca="1" si="2"/>
        <v>0.81469654625536292</v>
      </c>
      <c r="F111" s="66">
        <f t="shared" ca="1" si="3"/>
        <v>6.3309894300058206E-2</v>
      </c>
    </row>
    <row r="112" spans="5:6" x14ac:dyDescent="0.25">
      <c r="E112" s="66">
        <f t="shared" ca="1" si="2"/>
        <v>0.5684759052132613</v>
      </c>
      <c r="F112" s="66">
        <f t="shared" ca="1" si="3"/>
        <v>1.2197256618754494E-2</v>
      </c>
    </row>
    <row r="113" spans="5:6" x14ac:dyDescent="0.25">
      <c r="E113" s="66">
        <f t="shared" ca="1" si="2"/>
        <v>0.13083525451917444</v>
      </c>
      <c r="F113" s="66">
        <f t="shared" ca="1" si="3"/>
        <v>-7.9369308205967229E-2</v>
      </c>
    </row>
    <row r="114" spans="5:6" x14ac:dyDescent="0.25">
      <c r="E114" s="66">
        <f t="shared" ca="1" si="2"/>
        <v>0.684350272160831</v>
      </c>
      <c r="F114" s="66">
        <f t="shared" ca="1" si="3"/>
        <v>3.3933959521658785E-2</v>
      </c>
    </row>
    <row r="115" spans="5:6" x14ac:dyDescent="0.25">
      <c r="E115" s="66">
        <f t="shared" ca="1" si="2"/>
        <v>2.0265270895030496E-2</v>
      </c>
      <c r="F115" s="66">
        <f t="shared" ca="1" si="3"/>
        <v>-0.1448367334098859</v>
      </c>
    </row>
    <row r="116" spans="5:6" x14ac:dyDescent="0.25">
      <c r="E116" s="66">
        <f t="shared" ca="1" si="2"/>
        <v>0.51005707461201688</v>
      </c>
      <c r="F116" s="66">
        <f t="shared" ca="1" si="3"/>
        <v>1.7827589117072867E-3</v>
      </c>
    </row>
    <row r="117" spans="5:6" x14ac:dyDescent="0.25">
      <c r="E117" s="66">
        <f t="shared" ca="1" si="2"/>
        <v>0.69554830839337256</v>
      </c>
      <c r="F117" s="66">
        <f t="shared" ca="1" si="3"/>
        <v>3.6178371157968431E-2</v>
      </c>
    </row>
    <row r="118" spans="5:6" x14ac:dyDescent="0.25">
      <c r="E118" s="66">
        <f t="shared" ca="1" si="2"/>
        <v>0.50409498888759086</v>
      </c>
      <c r="F118" s="66">
        <f t="shared" ca="1" si="3"/>
        <v>7.258306284352329E-4</v>
      </c>
    </row>
    <row r="119" spans="5:6" x14ac:dyDescent="0.25">
      <c r="E119" s="66">
        <f t="shared" ca="1" si="2"/>
        <v>0.40782988853720126</v>
      </c>
      <c r="F119" s="66">
        <f t="shared" ca="1" si="3"/>
        <v>-1.6484842579524241E-2</v>
      </c>
    </row>
    <row r="120" spans="5:6" x14ac:dyDescent="0.25">
      <c r="E120" s="66">
        <f t="shared" ca="1" si="2"/>
        <v>0.87437846729654245</v>
      </c>
      <c r="F120" s="66">
        <f t="shared" ca="1" si="3"/>
        <v>8.1128857888863273E-2</v>
      </c>
    </row>
    <row r="121" spans="5:6" x14ac:dyDescent="0.25">
      <c r="E121" s="66">
        <f t="shared" ca="1" si="2"/>
        <v>0.54985229910629141</v>
      </c>
      <c r="F121" s="66">
        <f t="shared" ca="1" si="3"/>
        <v>8.8592128518395173E-3</v>
      </c>
    </row>
    <row r="122" spans="5:6" x14ac:dyDescent="0.25">
      <c r="E122" s="66">
        <f t="shared" ca="1" si="2"/>
        <v>0.36495046251053842</v>
      </c>
      <c r="F122" s="66">
        <f t="shared" ca="1" si="3"/>
        <v>-2.4413379672293865E-2</v>
      </c>
    </row>
    <row r="123" spans="5:6" x14ac:dyDescent="0.25">
      <c r="E123" s="66">
        <f t="shared" ca="1" si="2"/>
        <v>0.80606949378385873</v>
      </c>
      <c r="F123" s="66">
        <f t="shared" ca="1" si="3"/>
        <v>6.1058877318519091E-2</v>
      </c>
    </row>
    <row r="124" spans="5:6" x14ac:dyDescent="0.25">
      <c r="E124" s="66">
        <f t="shared" ca="1" si="2"/>
        <v>0.54671687871104024</v>
      </c>
      <c r="F124" s="66">
        <f t="shared" ca="1" si="3"/>
        <v>8.2993670530942133E-3</v>
      </c>
    </row>
    <row r="125" spans="5:6" x14ac:dyDescent="0.25">
      <c r="E125" s="66">
        <f t="shared" ca="1" si="2"/>
        <v>0.43716096419512329</v>
      </c>
      <c r="F125" s="66">
        <f t="shared" ca="1" si="3"/>
        <v>-1.1184390004812019E-2</v>
      </c>
    </row>
    <row r="126" spans="5:6" x14ac:dyDescent="0.25">
      <c r="E126" s="66">
        <f t="shared" ca="1" si="2"/>
        <v>0.73828241634543079</v>
      </c>
      <c r="F126" s="66">
        <f t="shared" ca="1" si="3"/>
        <v>4.5117596204363397E-2</v>
      </c>
    </row>
    <row r="127" spans="5:6" x14ac:dyDescent="0.25">
      <c r="E127" s="66">
        <f t="shared" ca="1" si="2"/>
        <v>0.622988683205975</v>
      </c>
      <c r="F127" s="66">
        <f t="shared" ca="1" si="3"/>
        <v>2.2156458739894233E-2</v>
      </c>
    </row>
    <row r="128" spans="5:6" x14ac:dyDescent="0.25">
      <c r="E128" s="66">
        <f t="shared" ca="1" si="2"/>
        <v>0.24998242680591221</v>
      </c>
      <c r="F128" s="66">
        <f t="shared" ca="1" si="3"/>
        <v>-4.7697538027170326E-2</v>
      </c>
    </row>
    <row r="129" spans="5:6" x14ac:dyDescent="0.25">
      <c r="E129" s="66">
        <f t="shared" ca="1" si="2"/>
        <v>0.88001419815750448</v>
      </c>
      <c r="F129" s="66">
        <f t="shared" ca="1" si="3"/>
        <v>8.3089131847573841E-2</v>
      </c>
    </row>
    <row r="130" spans="5:6" x14ac:dyDescent="0.25">
      <c r="E130" s="66">
        <f t="shared" ca="1" si="2"/>
        <v>0.92934523040085415</v>
      </c>
      <c r="F130" s="66">
        <f t="shared" ca="1" si="3"/>
        <v>0.10401059092178956</v>
      </c>
    </row>
    <row r="131" spans="5:6" x14ac:dyDescent="0.25">
      <c r="E131" s="66">
        <f t="shared" ca="1" si="2"/>
        <v>0.97062528816068727</v>
      </c>
      <c r="F131" s="66">
        <f t="shared" ca="1" si="3"/>
        <v>0.13364769518810329</v>
      </c>
    </row>
    <row r="132" spans="5:6" x14ac:dyDescent="0.25">
      <c r="E132" s="66">
        <f t="shared" ref="E132:E195" ca="1" si="4">RAND()</f>
        <v>0.14375452974753089</v>
      </c>
      <c r="F132" s="66">
        <f t="shared" ref="F132:F195" ca="1" si="5">_xlfn.NORM.S.INV(E132)/(SQRT(2)*$C$3)</f>
        <v>-7.5208015004295553E-2</v>
      </c>
    </row>
    <row r="133" spans="5:6" x14ac:dyDescent="0.25">
      <c r="E133" s="66">
        <f t="shared" ca="1" si="4"/>
        <v>0.77228862613755311</v>
      </c>
      <c r="F133" s="66">
        <f t="shared" ca="1" si="5"/>
        <v>5.2778809795573381E-2</v>
      </c>
    </row>
    <row r="134" spans="5:6" x14ac:dyDescent="0.25">
      <c r="E134" s="66">
        <f t="shared" ca="1" si="4"/>
        <v>0.26303744172329191</v>
      </c>
      <c r="F134" s="66">
        <f t="shared" ca="1" si="5"/>
        <v>-4.4831213383100608E-2</v>
      </c>
    </row>
    <row r="135" spans="5:6" x14ac:dyDescent="0.25">
      <c r="E135" s="66">
        <f t="shared" ca="1" si="4"/>
        <v>0.7572511264408931</v>
      </c>
      <c r="F135" s="66">
        <f t="shared" ca="1" si="5"/>
        <v>4.9319815495154837E-2</v>
      </c>
    </row>
    <row r="136" spans="5:6" x14ac:dyDescent="0.25">
      <c r="E136" s="66">
        <f t="shared" ca="1" si="4"/>
        <v>0.61037229408894644</v>
      </c>
      <c r="F136" s="66">
        <f t="shared" ca="1" si="5"/>
        <v>1.981946006408419E-2</v>
      </c>
    </row>
    <row r="137" spans="5:6" x14ac:dyDescent="0.25">
      <c r="E137" s="66">
        <f t="shared" ca="1" si="4"/>
        <v>0.4597519047353994</v>
      </c>
      <c r="F137" s="66">
        <f t="shared" ca="1" si="5"/>
        <v>-7.1459339544548105E-3</v>
      </c>
    </row>
    <row r="138" spans="5:6" x14ac:dyDescent="0.25">
      <c r="E138" s="66">
        <f t="shared" ca="1" si="4"/>
        <v>0.28681393488201978</v>
      </c>
      <c r="F138" s="66">
        <f t="shared" ca="1" si="5"/>
        <v>-3.9790073306479636E-2</v>
      </c>
    </row>
    <row r="139" spans="5:6" x14ac:dyDescent="0.25">
      <c r="E139" s="66">
        <f t="shared" ca="1" si="4"/>
        <v>0.72523466614737175</v>
      </c>
      <c r="F139" s="66">
        <f t="shared" ca="1" si="5"/>
        <v>4.2317764022292578E-2</v>
      </c>
    </row>
    <row r="140" spans="5:6" x14ac:dyDescent="0.25">
      <c r="E140" s="66">
        <f t="shared" ca="1" si="4"/>
        <v>0.63479501525435567</v>
      </c>
      <c r="F140" s="66">
        <f t="shared" ca="1" si="5"/>
        <v>2.4365501842736313E-2</v>
      </c>
    </row>
    <row r="141" spans="5:6" x14ac:dyDescent="0.25">
      <c r="E141" s="66">
        <f t="shared" ca="1" si="4"/>
        <v>0.3972925422174084</v>
      </c>
      <c r="F141" s="66">
        <f t="shared" ca="1" si="5"/>
        <v>-1.8410324762291059E-2</v>
      </c>
    </row>
    <row r="142" spans="5:6" x14ac:dyDescent="0.25">
      <c r="E142" s="66">
        <f t="shared" ca="1" si="4"/>
        <v>0.62313265073229385</v>
      </c>
      <c r="F142" s="66">
        <f t="shared" ca="1" si="5"/>
        <v>2.2183261848896775E-2</v>
      </c>
    </row>
    <row r="143" spans="5:6" x14ac:dyDescent="0.25">
      <c r="E143" s="66">
        <f t="shared" ca="1" si="4"/>
        <v>0.61535458901858353</v>
      </c>
      <c r="F143" s="66">
        <f t="shared" ca="1" si="5"/>
        <v>2.0739629859257955E-2</v>
      </c>
    </row>
    <row r="144" spans="5:6" x14ac:dyDescent="0.25">
      <c r="E144" s="66">
        <f t="shared" ca="1" si="4"/>
        <v>0.16114555330546754</v>
      </c>
      <c r="F144" s="66">
        <f t="shared" ca="1" si="5"/>
        <v>-6.9986649041016771E-2</v>
      </c>
    </row>
    <row r="145" spans="5:6" x14ac:dyDescent="0.25">
      <c r="E145" s="66">
        <f t="shared" ca="1" si="4"/>
        <v>2.4758050331344483E-2</v>
      </c>
      <c r="F145" s="66">
        <f t="shared" ca="1" si="5"/>
        <v>-0.13888430388678522</v>
      </c>
    </row>
    <row r="146" spans="5:6" x14ac:dyDescent="0.25">
      <c r="E146" s="66">
        <f t="shared" ca="1" si="4"/>
        <v>2.2405714683449873E-2</v>
      </c>
      <c r="F146" s="66">
        <f t="shared" ca="1" si="5"/>
        <v>-0.14187533661726681</v>
      </c>
    </row>
    <row r="147" spans="5:6" x14ac:dyDescent="0.25">
      <c r="E147" s="66">
        <f t="shared" ca="1" si="4"/>
        <v>0.24978339689688212</v>
      </c>
      <c r="F147" s="66">
        <f t="shared" ca="1" si="5"/>
        <v>-4.7741836571826068E-2</v>
      </c>
    </row>
    <row r="148" spans="5:6" x14ac:dyDescent="0.25">
      <c r="E148" s="66">
        <f t="shared" ca="1" si="4"/>
        <v>0.47877128058089913</v>
      </c>
      <c r="F148" s="66">
        <f t="shared" ca="1" si="5"/>
        <v>-3.7644700322793699E-3</v>
      </c>
    </row>
    <row r="149" spans="5:6" x14ac:dyDescent="0.25">
      <c r="E149" s="66">
        <f t="shared" ca="1" si="4"/>
        <v>0.37061626886500043</v>
      </c>
      <c r="F149" s="66">
        <f t="shared" ca="1" si="5"/>
        <v>-2.3350192259571509E-2</v>
      </c>
    </row>
    <row r="150" spans="5:6" x14ac:dyDescent="0.25">
      <c r="E150" s="66">
        <f t="shared" ca="1" si="4"/>
        <v>0.69096975976299913</v>
      </c>
      <c r="F150" s="66">
        <f t="shared" ca="1" si="5"/>
        <v>3.525641683294968E-2</v>
      </c>
    </row>
    <row r="151" spans="5:6" x14ac:dyDescent="0.25">
      <c r="E151" s="66">
        <f t="shared" ca="1" si="4"/>
        <v>0.74147542939496369</v>
      </c>
      <c r="F151" s="66">
        <f t="shared" ca="1" si="5"/>
        <v>4.5813501868926507E-2</v>
      </c>
    </row>
    <row r="152" spans="5:6" x14ac:dyDescent="0.25">
      <c r="E152" s="66">
        <f t="shared" ca="1" si="4"/>
        <v>0.17412088879838938</v>
      </c>
      <c r="F152" s="66">
        <f t="shared" ca="1" si="5"/>
        <v>-6.6326978294694625E-2</v>
      </c>
    </row>
    <row r="153" spans="5:6" x14ac:dyDescent="0.25">
      <c r="E153" s="66">
        <f t="shared" ca="1" si="4"/>
        <v>0.56344478677293131</v>
      </c>
      <c r="F153" s="66">
        <f t="shared" ca="1" si="5"/>
        <v>1.129312132280642E-2</v>
      </c>
    </row>
    <row r="154" spans="5:6" x14ac:dyDescent="0.25">
      <c r="E154" s="66">
        <f t="shared" ca="1" si="4"/>
        <v>0.67067480320947803</v>
      </c>
      <c r="F154" s="66">
        <f t="shared" ca="1" si="5"/>
        <v>3.1238369817811966E-2</v>
      </c>
    </row>
    <row r="155" spans="5:6" x14ac:dyDescent="0.25">
      <c r="E155" s="66">
        <f t="shared" ca="1" si="4"/>
        <v>0.81010725413678264</v>
      </c>
      <c r="F155" s="66">
        <f t="shared" ca="1" si="5"/>
        <v>6.210459480823223E-2</v>
      </c>
    </row>
    <row r="156" spans="5:6" x14ac:dyDescent="0.25">
      <c r="E156" s="66">
        <f t="shared" ca="1" si="4"/>
        <v>0.90521214684370421</v>
      </c>
      <c r="F156" s="66">
        <f t="shared" ca="1" si="5"/>
        <v>9.2760764751115846E-2</v>
      </c>
    </row>
    <row r="157" spans="5:6" x14ac:dyDescent="0.25">
      <c r="E157" s="66">
        <f t="shared" ca="1" si="4"/>
        <v>0.53905524116506154</v>
      </c>
      <c r="F157" s="66">
        <f t="shared" ca="1" si="5"/>
        <v>6.9334556109628184E-3</v>
      </c>
    </row>
    <row r="158" spans="5:6" x14ac:dyDescent="0.25">
      <c r="E158" s="66">
        <f t="shared" ca="1" si="4"/>
        <v>0.4378492269531159</v>
      </c>
      <c r="F158" s="66">
        <f t="shared" ca="1" si="5"/>
        <v>-1.1060880025668501E-2</v>
      </c>
    </row>
    <row r="159" spans="5:6" x14ac:dyDescent="0.25">
      <c r="E159" s="66">
        <f t="shared" ca="1" si="4"/>
        <v>0.11843654180736329</v>
      </c>
      <c r="F159" s="66">
        <f t="shared" ca="1" si="5"/>
        <v>-8.3639325895875263E-2</v>
      </c>
    </row>
    <row r="160" spans="5:6" x14ac:dyDescent="0.25">
      <c r="E160" s="66">
        <f t="shared" ca="1" si="4"/>
        <v>0.41399478701741321</v>
      </c>
      <c r="F160" s="66">
        <f t="shared" ca="1" si="5"/>
        <v>-1.5364067721815734E-2</v>
      </c>
    </row>
    <row r="161" spans="5:6" x14ac:dyDescent="0.25">
      <c r="E161" s="66">
        <f t="shared" ca="1" si="4"/>
        <v>0.66998454939278651</v>
      </c>
      <c r="F161" s="66">
        <f t="shared" ca="1" si="5"/>
        <v>3.1103541506647774E-2</v>
      </c>
    </row>
    <row r="162" spans="5:6" x14ac:dyDescent="0.25">
      <c r="E162" s="66">
        <f t="shared" ca="1" si="4"/>
        <v>9.4495081668415248E-2</v>
      </c>
      <c r="F162" s="66">
        <f t="shared" ca="1" si="5"/>
        <v>-9.2883590641363659E-2</v>
      </c>
    </row>
    <row r="163" spans="5:6" x14ac:dyDescent="0.25">
      <c r="E163" s="66">
        <f t="shared" ca="1" si="4"/>
        <v>0.72600186095621166</v>
      </c>
      <c r="F163" s="66">
        <f t="shared" ca="1" si="5"/>
        <v>4.2480526101656139E-2</v>
      </c>
    </row>
    <row r="164" spans="5:6" x14ac:dyDescent="0.25">
      <c r="E164" s="66">
        <f t="shared" ca="1" si="4"/>
        <v>0.60756929056444575</v>
      </c>
      <c r="F164" s="66">
        <f t="shared" ca="1" si="5"/>
        <v>1.9303260526880962E-2</v>
      </c>
    </row>
    <row r="165" spans="5:6" x14ac:dyDescent="0.25">
      <c r="E165" s="66">
        <f t="shared" ca="1" si="4"/>
        <v>0.72619627283024868</v>
      </c>
      <c r="F165" s="66">
        <f t="shared" ca="1" si="5"/>
        <v>4.2521806746585518E-2</v>
      </c>
    </row>
    <row r="166" spans="5:6" x14ac:dyDescent="0.25">
      <c r="E166" s="66">
        <f t="shared" ca="1" si="4"/>
        <v>0.44499336539057643</v>
      </c>
      <c r="F166" s="66">
        <f t="shared" ca="1" si="5"/>
        <v>-9.7807715877044499E-3</v>
      </c>
    </row>
    <row r="167" spans="5:6" x14ac:dyDescent="0.25">
      <c r="E167" s="66">
        <f t="shared" ca="1" si="4"/>
        <v>0.88517722090039297</v>
      </c>
      <c r="F167" s="66">
        <f t="shared" ca="1" si="5"/>
        <v>8.4942785056969061E-2</v>
      </c>
    </row>
    <row r="168" spans="5:6" x14ac:dyDescent="0.25">
      <c r="E168" s="66">
        <f t="shared" ca="1" si="4"/>
        <v>0.37086927984705398</v>
      </c>
      <c r="F168" s="66">
        <f t="shared" ca="1" si="5"/>
        <v>-2.3302839485900641E-2</v>
      </c>
    </row>
    <row r="169" spans="5:6" x14ac:dyDescent="0.25">
      <c r="E169" s="66">
        <f t="shared" ca="1" si="4"/>
        <v>0.23786109787358922</v>
      </c>
      <c r="F169" s="66">
        <f t="shared" ca="1" si="5"/>
        <v>-5.0430833982141904E-2</v>
      </c>
    </row>
    <row r="170" spans="5:6" x14ac:dyDescent="0.25">
      <c r="E170" s="66">
        <f t="shared" ca="1" si="4"/>
        <v>0.97029912875451618</v>
      </c>
      <c r="F170" s="66">
        <f t="shared" ca="1" si="5"/>
        <v>0.13330434586101922</v>
      </c>
    </row>
    <row r="171" spans="5:6" x14ac:dyDescent="0.25">
      <c r="E171" s="66">
        <f t="shared" ca="1" si="4"/>
        <v>0.17072255403876924</v>
      </c>
      <c r="F171" s="66">
        <f t="shared" ca="1" si="5"/>
        <v>-6.7268043285614101E-2</v>
      </c>
    </row>
    <row r="172" spans="5:6" x14ac:dyDescent="0.25">
      <c r="E172" s="66">
        <f t="shared" ca="1" si="4"/>
        <v>0.59854604722609706</v>
      </c>
      <c r="F172" s="66">
        <f t="shared" ca="1" si="5"/>
        <v>1.7648360644306096E-2</v>
      </c>
    </row>
    <row r="173" spans="5:6" x14ac:dyDescent="0.25">
      <c r="E173" s="66">
        <f t="shared" ca="1" si="4"/>
        <v>0.52697961402237992</v>
      </c>
      <c r="F173" s="66">
        <f t="shared" ca="1" si="5"/>
        <v>4.7856630343425634E-3</v>
      </c>
    </row>
    <row r="174" spans="5:6" x14ac:dyDescent="0.25">
      <c r="E174" s="66">
        <f t="shared" ca="1" si="4"/>
        <v>0.60509572017629154</v>
      </c>
      <c r="F174" s="66">
        <f t="shared" ca="1" si="5"/>
        <v>1.8848583009975089E-2</v>
      </c>
    </row>
    <row r="175" spans="5:6" x14ac:dyDescent="0.25">
      <c r="E175" s="66">
        <f t="shared" ca="1" si="4"/>
        <v>0.21992619711918571</v>
      </c>
      <c r="F175" s="66">
        <f t="shared" ca="1" si="5"/>
        <v>-5.4619932518364271E-2</v>
      </c>
    </row>
    <row r="176" spans="5:6" x14ac:dyDescent="0.25">
      <c r="E176" s="66">
        <f t="shared" ca="1" si="4"/>
        <v>0.40636129819579747</v>
      </c>
      <c r="F176" s="66">
        <f t="shared" ca="1" si="5"/>
        <v>-1.6752432749542523E-2</v>
      </c>
    </row>
    <row r="177" spans="5:6" x14ac:dyDescent="0.25">
      <c r="E177" s="66">
        <f t="shared" ca="1" si="4"/>
        <v>0.18420045091264503</v>
      </c>
      <c r="F177" s="66">
        <f t="shared" ca="1" si="5"/>
        <v>-6.3602328411797276E-2</v>
      </c>
    </row>
    <row r="178" spans="5:6" x14ac:dyDescent="0.25">
      <c r="E178" s="66">
        <f t="shared" ca="1" si="4"/>
        <v>0.7813281915247734</v>
      </c>
      <c r="F178" s="66">
        <f t="shared" ca="1" si="5"/>
        <v>5.4920045472097299E-2</v>
      </c>
    </row>
    <row r="179" spans="5:6" x14ac:dyDescent="0.25">
      <c r="E179" s="66">
        <f t="shared" ca="1" si="4"/>
        <v>0.31745078140165495</v>
      </c>
      <c r="F179" s="66">
        <f t="shared" ca="1" si="5"/>
        <v>-3.3576204550155989E-2</v>
      </c>
    </row>
    <row r="180" spans="5:6" x14ac:dyDescent="0.25">
      <c r="E180" s="66">
        <f t="shared" ca="1" si="4"/>
        <v>0.38039269231132555</v>
      </c>
      <c r="F180" s="66">
        <f t="shared" ca="1" si="5"/>
        <v>-2.152783767408932E-2</v>
      </c>
    </row>
    <row r="181" spans="5:6" x14ac:dyDescent="0.25">
      <c r="E181" s="66">
        <f t="shared" ca="1" si="4"/>
        <v>0.18321790126092019</v>
      </c>
      <c r="F181" s="66">
        <f t="shared" ca="1" si="5"/>
        <v>-6.386374645953892E-2</v>
      </c>
    </row>
    <row r="182" spans="5:6" x14ac:dyDescent="0.25">
      <c r="E182" s="66">
        <f t="shared" ca="1" si="4"/>
        <v>6.3093785339693009E-2</v>
      </c>
      <c r="F182" s="66">
        <f t="shared" ca="1" si="5"/>
        <v>-0.1081385588735054</v>
      </c>
    </row>
    <row r="183" spans="5:6" x14ac:dyDescent="0.25">
      <c r="E183" s="66">
        <f t="shared" ca="1" si="4"/>
        <v>0.84970231705746613</v>
      </c>
      <c r="F183" s="66">
        <f t="shared" ca="1" si="5"/>
        <v>7.3196688357049233E-2</v>
      </c>
    </row>
    <row r="184" spans="5:6" x14ac:dyDescent="0.25">
      <c r="E184" s="66">
        <f t="shared" ca="1" si="4"/>
        <v>0.58054248417451826</v>
      </c>
      <c r="F184" s="66">
        <f t="shared" ca="1" si="5"/>
        <v>1.4374171163113614E-2</v>
      </c>
    </row>
    <row r="185" spans="5:6" x14ac:dyDescent="0.25">
      <c r="E185" s="66">
        <f t="shared" ca="1" si="4"/>
        <v>0.85321927103544892</v>
      </c>
      <c r="F185" s="66">
        <f t="shared" ca="1" si="5"/>
        <v>7.4270309483634861E-2</v>
      </c>
    </row>
    <row r="186" spans="5:6" x14ac:dyDescent="0.25">
      <c r="E186" s="66">
        <f t="shared" ca="1" si="4"/>
        <v>0.42853951637732379</v>
      </c>
      <c r="F186" s="66">
        <f t="shared" ca="1" si="5"/>
        <v>-1.2734545459920114E-2</v>
      </c>
    </row>
    <row r="187" spans="5:6" x14ac:dyDescent="0.25">
      <c r="E187" s="66">
        <f t="shared" ca="1" si="4"/>
        <v>0.48872959629545409</v>
      </c>
      <c r="F187" s="66">
        <f t="shared" ca="1" si="5"/>
        <v>-1.9978928375988829E-3</v>
      </c>
    </row>
    <row r="188" spans="5:6" x14ac:dyDescent="0.25">
      <c r="E188" s="66">
        <f t="shared" ca="1" si="4"/>
        <v>0.5797796333489853</v>
      </c>
      <c r="F188" s="66">
        <f t="shared" ca="1" si="5"/>
        <v>1.4236163904048364E-2</v>
      </c>
    </row>
    <row r="189" spans="5:6" x14ac:dyDescent="0.25">
      <c r="E189" s="66">
        <f t="shared" ca="1" si="4"/>
        <v>0.79068784773910206</v>
      </c>
      <c r="F189" s="66">
        <f t="shared" ca="1" si="5"/>
        <v>5.7191520625084029E-2</v>
      </c>
    </row>
    <row r="190" spans="5:6" x14ac:dyDescent="0.25">
      <c r="E190" s="66">
        <f t="shared" ca="1" si="4"/>
        <v>0.9296101371830765</v>
      </c>
      <c r="F190" s="66">
        <f t="shared" ca="1" si="5"/>
        <v>0.10414930588839125</v>
      </c>
    </row>
    <row r="191" spans="5:6" x14ac:dyDescent="0.25">
      <c r="E191" s="66">
        <f t="shared" ca="1" si="4"/>
        <v>0.69109728804202986</v>
      </c>
      <c r="F191" s="66">
        <f t="shared" ca="1" si="5"/>
        <v>3.5282014718400583E-2</v>
      </c>
    </row>
    <row r="192" spans="5:6" x14ac:dyDescent="0.25">
      <c r="E192" s="66">
        <f t="shared" ca="1" si="4"/>
        <v>0.51818566123925813</v>
      </c>
      <c r="F192" s="66">
        <f t="shared" ca="1" si="5"/>
        <v>3.2244416675962779E-3</v>
      </c>
    </row>
    <row r="193" spans="5:6" x14ac:dyDescent="0.25">
      <c r="E193" s="66">
        <f t="shared" ca="1" si="4"/>
        <v>0.41273095918251435</v>
      </c>
      <c r="F193" s="66">
        <f t="shared" ca="1" si="5"/>
        <v>-1.5593507344478558E-2</v>
      </c>
    </row>
    <row r="194" spans="5:6" x14ac:dyDescent="0.25">
      <c r="E194" s="66">
        <f t="shared" ca="1" si="4"/>
        <v>0.24558004607628692</v>
      </c>
      <c r="F194" s="66">
        <f t="shared" ca="1" si="5"/>
        <v>-4.8681817057529775E-2</v>
      </c>
    </row>
    <row r="195" spans="5:6" x14ac:dyDescent="0.25">
      <c r="E195" s="66">
        <f t="shared" ca="1" si="4"/>
        <v>0.42724784747325584</v>
      </c>
      <c r="F195" s="66">
        <f t="shared" ca="1" si="5"/>
        <v>-1.2967300202803586E-2</v>
      </c>
    </row>
    <row r="196" spans="5:6" x14ac:dyDescent="0.25">
      <c r="E196" s="66">
        <f t="shared" ref="E196:E259" ca="1" si="6">RAND()</f>
        <v>0.97837217028166901</v>
      </c>
      <c r="F196" s="66">
        <f t="shared" ref="F196:F259" ca="1" si="7">_xlfn.NORM.S.INV(E196)/(SQRT(2)*$C$3)</f>
        <v>0.14292275038739161</v>
      </c>
    </row>
    <row r="197" spans="5:6" x14ac:dyDescent="0.25">
      <c r="E197" s="66">
        <f t="shared" ca="1" si="6"/>
        <v>0.62549862181411908</v>
      </c>
      <c r="F197" s="66">
        <f t="shared" ca="1" si="7"/>
        <v>2.2624205838037259E-2</v>
      </c>
    </row>
    <row r="198" spans="5:6" x14ac:dyDescent="0.25">
      <c r="E198" s="66">
        <f t="shared" ca="1" si="6"/>
        <v>0.65740448522456751</v>
      </c>
      <c r="F198" s="66">
        <f t="shared" ca="1" si="7"/>
        <v>2.8665385527409229E-2</v>
      </c>
    </row>
    <row r="199" spans="5:6" x14ac:dyDescent="0.25">
      <c r="E199" s="66">
        <f t="shared" ca="1" si="6"/>
        <v>0.13270965795450163</v>
      </c>
      <c r="F199" s="66">
        <f t="shared" ca="1" si="7"/>
        <v>-7.8748602782270444E-2</v>
      </c>
    </row>
    <row r="200" spans="5:6" x14ac:dyDescent="0.25">
      <c r="E200" s="66">
        <f t="shared" ca="1" si="6"/>
        <v>0.77718930996532887</v>
      </c>
      <c r="F200" s="66">
        <f t="shared" ca="1" si="7"/>
        <v>5.3933517691151067E-2</v>
      </c>
    </row>
    <row r="201" spans="5:6" x14ac:dyDescent="0.25">
      <c r="E201" s="66">
        <f t="shared" ca="1" si="6"/>
        <v>0.7172060604627124</v>
      </c>
      <c r="F201" s="66">
        <f t="shared" ca="1" si="7"/>
        <v>4.0627635083609247E-2</v>
      </c>
    </row>
    <row r="202" spans="5:6" x14ac:dyDescent="0.25">
      <c r="E202" s="66">
        <f t="shared" ca="1" si="6"/>
        <v>0.7691099406263876</v>
      </c>
      <c r="F202" s="66">
        <f t="shared" ca="1" si="7"/>
        <v>5.2037316993143984E-2</v>
      </c>
    </row>
    <row r="203" spans="5:6" x14ac:dyDescent="0.25">
      <c r="E203" s="66">
        <f t="shared" ca="1" si="6"/>
        <v>0.9610629143347067</v>
      </c>
      <c r="F203" s="66">
        <f t="shared" ca="1" si="7"/>
        <v>0.12467396105839805</v>
      </c>
    </row>
    <row r="204" spans="5:6" x14ac:dyDescent="0.25">
      <c r="E204" s="66">
        <f t="shared" ca="1" si="6"/>
        <v>0.23776042225322702</v>
      </c>
      <c r="F204" s="66">
        <f t="shared" ca="1" si="7"/>
        <v>-5.0453848529273523E-2</v>
      </c>
    </row>
    <row r="205" spans="5:6" x14ac:dyDescent="0.25">
      <c r="E205" s="66">
        <f t="shared" ca="1" si="6"/>
        <v>1.8970147574513097E-2</v>
      </c>
      <c r="F205" s="66">
        <f t="shared" ca="1" si="7"/>
        <v>-0.146759954171962</v>
      </c>
    </row>
    <row r="206" spans="5:6" x14ac:dyDescent="0.25">
      <c r="E206" s="66">
        <f t="shared" ca="1" si="6"/>
        <v>0.80809464775338113</v>
      </c>
      <c r="F206" s="66">
        <f t="shared" ca="1" si="7"/>
        <v>6.1581677363093258E-2</v>
      </c>
    </row>
    <row r="207" spans="5:6" x14ac:dyDescent="0.25">
      <c r="E207" s="66">
        <f t="shared" ca="1" si="6"/>
        <v>0.3326491667528032</v>
      </c>
      <c r="F207" s="66">
        <f t="shared" ca="1" si="7"/>
        <v>-3.0590126008745392E-2</v>
      </c>
    </row>
    <row r="208" spans="5:6" x14ac:dyDescent="0.25">
      <c r="E208" s="66">
        <f t="shared" ca="1" si="6"/>
        <v>0.21169852407018064</v>
      </c>
      <c r="F208" s="66">
        <f t="shared" ca="1" si="7"/>
        <v>-5.6606842221373077E-2</v>
      </c>
    </row>
    <row r="209" spans="5:6" x14ac:dyDescent="0.25">
      <c r="E209" s="66">
        <f t="shared" ca="1" si="6"/>
        <v>0.57271010026156233</v>
      </c>
      <c r="F209" s="66">
        <f t="shared" ca="1" si="7"/>
        <v>1.2959720315257342E-2</v>
      </c>
    </row>
    <row r="210" spans="5:6" x14ac:dyDescent="0.25">
      <c r="E210" s="66">
        <f t="shared" ca="1" si="6"/>
        <v>0.19232386069376783</v>
      </c>
      <c r="F210" s="66">
        <f t="shared" ca="1" si="7"/>
        <v>-6.1473362701976612E-2</v>
      </c>
    </row>
    <row r="211" spans="5:6" x14ac:dyDescent="0.25">
      <c r="E211" s="66">
        <f t="shared" ca="1" si="6"/>
        <v>0.82329452464585806</v>
      </c>
      <c r="F211" s="66">
        <f t="shared" ca="1" si="7"/>
        <v>6.5619048397006649E-2</v>
      </c>
    </row>
    <row r="212" spans="5:6" x14ac:dyDescent="0.25">
      <c r="E212" s="66">
        <f t="shared" ca="1" si="6"/>
        <v>0.49063086013300916</v>
      </c>
      <c r="F212" s="66">
        <f t="shared" ca="1" si="7"/>
        <v>-1.6607894852452975E-3</v>
      </c>
    </row>
    <row r="213" spans="5:6" x14ac:dyDescent="0.25">
      <c r="E213" s="66">
        <f t="shared" ca="1" si="6"/>
        <v>0.1314782312681505</v>
      </c>
      <c r="F213" s="66">
        <f t="shared" ca="1" si="7"/>
        <v>-7.9155700160441392E-2</v>
      </c>
    </row>
    <row r="214" spans="5:6" x14ac:dyDescent="0.25">
      <c r="E214" s="66">
        <f t="shared" ca="1" si="6"/>
        <v>5.0152136152727733E-2</v>
      </c>
      <c r="F214" s="66">
        <f t="shared" ca="1" si="7"/>
        <v>-0.11620453581725224</v>
      </c>
    </row>
    <row r="215" spans="5:6" x14ac:dyDescent="0.25">
      <c r="E215" s="66">
        <f t="shared" ca="1" si="6"/>
        <v>0.22857313763276677</v>
      </c>
      <c r="F215" s="66">
        <f t="shared" ca="1" si="7"/>
        <v>-5.2577215248875334E-2</v>
      </c>
    </row>
    <row r="216" spans="5:6" x14ac:dyDescent="0.25">
      <c r="E216" s="66">
        <f t="shared" ca="1" si="6"/>
        <v>0.96023457218498465</v>
      </c>
      <c r="F216" s="66">
        <f t="shared" ca="1" si="7"/>
        <v>0.12398513995792176</v>
      </c>
    </row>
    <row r="217" spans="5:6" x14ac:dyDescent="0.25">
      <c r="E217" s="66">
        <f t="shared" ca="1" si="6"/>
        <v>0.2171338148569758</v>
      </c>
      <c r="F217" s="66">
        <f t="shared" ca="1" si="7"/>
        <v>-5.5289366832701525E-2</v>
      </c>
    </row>
    <row r="218" spans="5:6" x14ac:dyDescent="0.25">
      <c r="E218" s="66">
        <f t="shared" ca="1" si="6"/>
        <v>1.1191132620559485E-2</v>
      </c>
      <c r="F218" s="66">
        <f t="shared" ca="1" si="7"/>
        <v>-0.16149027632069432</v>
      </c>
    </row>
    <row r="219" spans="5:6" x14ac:dyDescent="0.25">
      <c r="E219" s="66">
        <f t="shared" ca="1" si="6"/>
        <v>0.63276947827580177</v>
      </c>
      <c r="F219" s="66">
        <f t="shared" ca="1" si="7"/>
        <v>2.3984876700284537E-2</v>
      </c>
    </row>
    <row r="220" spans="5:6" x14ac:dyDescent="0.25">
      <c r="E220" s="66">
        <f t="shared" ca="1" si="6"/>
        <v>0.62537298882216574</v>
      </c>
      <c r="F220" s="66">
        <f t="shared" ca="1" si="7"/>
        <v>2.2600769746470246E-2</v>
      </c>
    </row>
    <row r="221" spans="5:6" x14ac:dyDescent="0.25">
      <c r="E221" s="66">
        <f t="shared" ca="1" si="6"/>
        <v>0.47756273803617533</v>
      </c>
      <c r="F221" s="66">
        <f t="shared" ca="1" si="7"/>
        <v>-3.9790000496339496E-3</v>
      </c>
    </row>
    <row r="222" spans="5:6" x14ac:dyDescent="0.25">
      <c r="E222" s="66">
        <f t="shared" ca="1" si="6"/>
        <v>0.84620755064040687</v>
      </c>
      <c r="F222" s="66">
        <f t="shared" ca="1" si="7"/>
        <v>7.2146299457974711E-2</v>
      </c>
    </row>
    <row r="223" spans="5:6" x14ac:dyDescent="0.25">
      <c r="E223" s="66">
        <f t="shared" ca="1" si="6"/>
        <v>0.37827614666798881</v>
      </c>
      <c r="F223" s="66">
        <f t="shared" ca="1" si="7"/>
        <v>-2.1921115748924046E-2</v>
      </c>
    </row>
    <row r="224" spans="5:6" x14ac:dyDescent="0.25">
      <c r="E224" s="66">
        <f t="shared" ca="1" si="6"/>
        <v>0.28774635707252716</v>
      </c>
      <c r="F224" s="66">
        <f t="shared" ca="1" si="7"/>
        <v>-3.9596603418860468E-2</v>
      </c>
    </row>
    <row r="225" spans="5:6" x14ac:dyDescent="0.25">
      <c r="E225" s="66">
        <f t="shared" ca="1" si="6"/>
        <v>0.74686665775000805</v>
      </c>
      <c r="F225" s="66">
        <f t="shared" ca="1" si="7"/>
        <v>4.6998702894426196E-2</v>
      </c>
    </row>
    <row r="226" spans="5:6" x14ac:dyDescent="0.25">
      <c r="E226" s="66">
        <f t="shared" ca="1" si="6"/>
        <v>0.56818900722369048</v>
      </c>
      <c r="F226" s="66">
        <f t="shared" ca="1" si="7"/>
        <v>1.2145646331907782E-2</v>
      </c>
    </row>
    <row r="227" spans="5:6" x14ac:dyDescent="0.25">
      <c r="E227" s="66">
        <f t="shared" ca="1" si="6"/>
        <v>0.6197189775460874</v>
      </c>
      <c r="F227" s="66">
        <f t="shared" ca="1" si="7"/>
        <v>2.1548570455552897E-2</v>
      </c>
    </row>
    <row r="228" spans="5:6" x14ac:dyDescent="0.25">
      <c r="E228" s="66">
        <f t="shared" ca="1" si="6"/>
        <v>0.36895331771029805</v>
      </c>
      <c r="F228" s="66">
        <f t="shared" ca="1" si="7"/>
        <v>-2.3661687044414584E-2</v>
      </c>
    </row>
    <row r="229" spans="5:6" x14ac:dyDescent="0.25">
      <c r="E229" s="66">
        <f t="shared" ca="1" si="6"/>
        <v>0.46710876133855705</v>
      </c>
      <c r="F229" s="66">
        <f t="shared" ca="1" si="7"/>
        <v>-5.8364405870496346E-3</v>
      </c>
    </row>
    <row r="230" spans="5:6" x14ac:dyDescent="0.25">
      <c r="E230" s="66">
        <f t="shared" ca="1" si="6"/>
        <v>0.96529295517173996</v>
      </c>
      <c r="F230" s="66">
        <f t="shared" ca="1" si="7"/>
        <v>0.12839044455128076</v>
      </c>
    </row>
    <row r="231" spans="5:6" x14ac:dyDescent="0.25">
      <c r="E231" s="66">
        <f t="shared" ca="1" si="6"/>
        <v>0.55321947035710917</v>
      </c>
      <c r="F231" s="66">
        <f t="shared" ca="1" si="7"/>
        <v>9.4610590369651332E-3</v>
      </c>
    </row>
    <row r="232" spans="5:6" x14ac:dyDescent="0.25">
      <c r="E232" s="66">
        <f t="shared" ca="1" si="6"/>
        <v>0.36977243825238615</v>
      </c>
      <c r="F232" s="66">
        <f t="shared" ca="1" si="7"/>
        <v>-2.3508196920090547E-2</v>
      </c>
    </row>
    <row r="233" spans="5:6" x14ac:dyDescent="0.25">
      <c r="E233" s="66">
        <f t="shared" ca="1" si="6"/>
        <v>1.6692139515339988E-2</v>
      </c>
      <c r="F233" s="66">
        <f t="shared" ca="1" si="7"/>
        <v>-0.15043209690290976</v>
      </c>
    </row>
    <row r="234" spans="5:6" x14ac:dyDescent="0.25">
      <c r="E234" s="66">
        <f t="shared" ca="1" si="6"/>
        <v>0.52978739740083547</v>
      </c>
      <c r="F234" s="66">
        <f t="shared" ca="1" si="7"/>
        <v>5.2845940213115039E-3</v>
      </c>
    </row>
    <row r="235" spans="5:6" x14ac:dyDescent="0.25">
      <c r="E235" s="66">
        <f t="shared" ca="1" si="6"/>
        <v>0.84865680720832215</v>
      </c>
      <c r="F235" s="66">
        <f t="shared" ca="1" si="7"/>
        <v>7.2880763219170808E-2</v>
      </c>
    </row>
    <row r="236" spans="5:6" x14ac:dyDescent="0.25">
      <c r="E236" s="66">
        <f t="shared" ca="1" si="6"/>
        <v>0.84579301457683465</v>
      </c>
      <c r="F236" s="66">
        <f t="shared" ca="1" si="7"/>
        <v>7.2022760350472184E-2</v>
      </c>
    </row>
    <row r="237" spans="5:6" x14ac:dyDescent="0.25">
      <c r="E237" s="66">
        <f t="shared" ca="1" si="6"/>
        <v>0.88035474369968236</v>
      </c>
      <c r="F237" s="66">
        <f t="shared" ca="1" si="7"/>
        <v>8.3209639192206128E-2</v>
      </c>
    </row>
    <row r="238" spans="5:6" x14ac:dyDescent="0.25">
      <c r="E238" s="66">
        <f t="shared" ca="1" si="6"/>
        <v>0.64670542566059208</v>
      </c>
      <c r="F238" s="66">
        <f t="shared" ca="1" si="7"/>
        <v>2.6618390911130031E-2</v>
      </c>
    </row>
    <row r="239" spans="5:6" x14ac:dyDescent="0.25">
      <c r="E239" s="66">
        <f t="shared" ca="1" si="6"/>
        <v>0.60105886982619083</v>
      </c>
      <c r="F239" s="66">
        <f t="shared" ca="1" si="7"/>
        <v>1.8108213590727614E-2</v>
      </c>
    </row>
    <row r="240" spans="5:6" x14ac:dyDescent="0.25">
      <c r="E240" s="66">
        <f t="shared" ca="1" si="6"/>
        <v>0.38058747680039784</v>
      </c>
      <c r="F240" s="66">
        <f t="shared" ca="1" si="7"/>
        <v>-2.1491678142142288E-2</v>
      </c>
    </row>
    <row r="241" spans="5:6" x14ac:dyDescent="0.25">
      <c r="E241" s="66">
        <f t="shared" ca="1" si="6"/>
        <v>0.34776659386188169</v>
      </c>
      <c r="F241" s="66">
        <f t="shared" ca="1" si="7"/>
        <v>-2.7673136466247701E-2</v>
      </c>
    </row>
    <row r="242" spans="5:6" x14ac:dyDescent="0.25">
      <c r="E242" s="66">
        <f t="shared" ca="1" si="6"/>
        <v>0.76746009393386871</v>
      </c>
      <c r="F242" s="66">
        <f t="shared" ca="1" si="7"/>
        <v>5.1654705937200791E-2</v>
      </c>
    </row>
    <row r="243" spans="5:6" x14ac:dyDescent="0.25">
      <c r="E243" s="66">
        <f t="shared" ca="1" si="6"/>
        <v>0.56518659401677063</v>
      </c>
      <c r="F243" s="66">
        <f t="shared" ca="1" si="7"/>
        <v>1.1605922664632513E-2</v>
      </c>
    </row>
    <row r="244" spans="5:6" x14ac:dyDescent="0.25">
      <c r="E244" s="66">
        <f t="shared" ca="1" si="6"/>
        <v>0.62138963460218444</v>
      </c>
      <c r="F244" s="66">
        <f t="shared" ca="1" si="7"/>
        <v>2.185896934632884E-2</v>
      </c>
    </row>
    <row r="245" spans="5:6" x14ac:dyDescent="0.25">
      <c r="E245" s="66">
        <f t="shared" ca="1" si="6"/>
        <v>0.80529676224945657</v>
      </c>
      <c r="F245" s="66">
        <f t="shared" ca="1" si="7"/>
        <v>6.0860272186053485E-2</v>
      </c>
    </row>
    <row r="246" spans="5:6" x14ac:dyDescent="0.25">
      <c r="E246" s="66">
        <f t="shared" ca="1" si="6"/>
        <v>0.73750903261682854</v>
      </c>
      <c r="F246" s="66">
        <f t="shared" ca="1" si="7"/>
        <v>4.4949697933308705E-2</v>
      </c>
    </row>
    <row r="247" spans="5:6" x14ac:dyDescent="0.25">
      <c r="E247" s="66">
        <f t="shared" ca="1" si="6"/>
        <v>0.25899717798710742</v>
      </c>
      <c r="F247" s="66">
        <f t="shared" ca="1" si="7"/>
        <v>-4.5710220223409898E-2</v>
      </c>
    </row>
    <row r="248" spans="5:6" x14ac:dyDescent="0.25">
      <c r="E248" s="66">
        <f t="shared" ca="1" si="6"/>
        <v>0.48268412158428098</v>
      </c>
      <c r="F248" s="66">
        <f t="shared" ca="1" si="7"/>
        <v>-3.0701238634553525E-3</v>
      </c>
    </row>
    <row r="249" spans="5:6" x14ac:dyDescent="0.25">
      <c r="E249" s="66">
        <f t="shared" ca="1" si="6"/>
        <v>0.44429571462947592</v>
      </c>
      <c r="F249" s="66">
        <f t="shared" ca="1" si="7"/>
        <v>-9.9056308840002709E-3</v>
      </c>
    </row>
    <row r="250" spans="5:6" x14ac:dyDescent="0.25">
      <c r="E250" s="66">
        <f t="shared" ca="1" si="6"/>
        <v>0.5331776336765921</v>
      </c>
      <c r="F250" s="66">
        <f t="shared" ca="1" si="7"/>
        <v>5.8873775118616599E-3</v>
      </c>
    </row>
    <row r="251" spans="5:6" x14ac:dyDescent="0.25">
      <c r="E251" s="66">
        <f t="shared" ca="1" si="6"/>
        <v>0.6401167572516433</v>
      </c>
      <c r="F251" s="66">
        <f t="shared" ca="1" si="7"/>
        <v>2.5368933464370341E-2</v>
      </c>
    </row>
    <row r="252" spans="5:6" x14ac:dyDescent="0.25">
      <c r="E252" s="66">
        <f t="shared" ca="1" si="6"/>
        <v>0.14658531998104429</v>
      </c>
      <c r="F252" s="66">
        <f t="shared" ca="1" si="7"/>
        <v>-7.4330464769283289E-2</v>
      </c>
    </row>
    <row r="253" spans="5:6" x14ac:dyDescent="0.25">
      <c r="E253" s="66">
        <f t="shared" ca="1" si="6"/>
        <v>0.65348844700695885</v>
      </c>
      <c r="F253" s="66">
        <f t="shared" ca="1" si="7"/>
        <v>2.7913451425095388E-2</v>
      </c>
    </row>
    <row r="254" spans="5:6" x14ac:dyDescent="0.25">
      <c r="E254" s="66">
        <f t="shared" ca="1" si="6"/>
        <v>0.25509505176390834</v>
      </c>
      <c r="F254" s="66">
        <f t="shared" ca="1" si="7"/>
        <v>-4.65659309861838E-2</v>
      </c>
    </row>
    <row r="255" spans="5:6" x14ac:dyDescent="0.25">
      <c r="E255" s="66">
        <f t="shared" ca="1" si="6"/>
        <v>0.62967159652769378</v>
      </c>
      <c r="F255" s="66">
        <f t="shared" ca="1" si="7"/>
        <v>2.3404081018805364E-2</v>
      </c>
    </row>
    <row r="256" spans="5:6" x14ac:dyDescent="0.25">
      <c r="E256" s="66">
        <f t="shared" ca="1" si="6"/>
        <v>0.52227745028329642</v>
      </c>
      <c r="F256" s="66">
        <f t="shared" ca="1" si="7"/>
        <v>3.9506296039721325E-3</v>
      </c>
    </row>
    <row r="257" spans="5:6" x14ac:dyDescent="0.25">
      <c r="E257" s="66">
        <f t="shared" ca="1" si="6"/>
        <v>0.95646948692882039</v>
      </c>
      <c r="F257" s="66">
        <f t="shared" ca="1" si="7"/>
        <v>0.12099366505050892</v>
      </c>
    </row>
    <row r="258" spans="5:6" x14ac:dyDescent="0.25">
      <c r="E258" s="66">
        <f t="shared" ca="1" si="6"/>
        <v>0.25798614412361398</v>
      </c>
      <c r="F258" s="66">
        <f t="shared" ca="1" si="7"/>
        <v>-4.5931286586948152E-2</v>
      </c>
    </row>
    <row r="259" spans="5:6" x14ac:dyDescent="0.25">
      <c r="E259" s="66">
        <f t="shared" ca="1" si="6"/>
        <v>0.91797490507192181</v>
      </c>
      <c r="F259" s="66">
        <f t="shared" ca="1" si="7"/>
        <v>9.8399432162604383E-2</v>
      </c>
    </row>
    <row r="260" spans="5:6" x14ac:dyDescent="0.25">
      <c r="E260" s="66">
        <f t="shared" ref="E260:E323" ca="1" si="8">RAND()</f>
        <v>0.79580579422455844</v>
      </c>
      <c r="F260" s="66">
        <f t="shared" ref="F260:F323" ca="1" si="9">_xlfn.NORM.S.INV(E260)/(SQRT(2)*$C$3)</f>
        <v>5.8458851198496226E-2</v>
      </c>
    </row>
    <row r="261" spans="5:6" x14ac:dyDescent="0.25">
      <c r="E261" s="66">
        <f t="shared" ca="1" si="8"/>
        <v>0.10735479089955746</v>
      </c>
      <c r="F261" s="66">
        <f t="shared" ca="1" si="9"/>
        <v>-8.7732080137584406E-2</v>
      </c>
    </row>
    <row r="262" spans="5:6" x14ac:dyDescent="0.25">
      <c r="E262" s="66">
        <f t="shared" ca="1" si="8"/>
        <v>0.23504271737029003</v>
      </c>
      <c r="F262" s="66">
        <f t="shared" ca="1" si="9"/>
        <v>-5.107715482530685E-2</v>
      </c>
    </row>
    <row r="263" spans="5:6" x14ac:dyDescent="0.25">
      <c r="E263" s="66">
        <f t="shared" ca="1" si="8"/>
        <v>0.35503905290975446</v>
      </c>
      <c r="F263" s="66">
        <f t="shared" ca="1" si="9"/>
        <v>-2.6286778934798801E-2</v>
      </c>
    </row>
    <row r="264" spans="5:6" x14ac:dyDescent="0.25">
      <c r="E264" s="66">
        <f t="shared" ca="1" si="8"/>
        <v>0.35150851761474611</v>
      </c>
      <c r="F264" s="66">
        <f t="shared" ca="1" si="9"/>
        <v>-2.6958514251095311E-2</v>
      </c>
    </row>
    <row r="265" spans="5:6" x14ac:dyDescent="0.25">
      <c r="E265" s="66">
        <f t="shared" ca="1" si="8"/>
        <v>0.6739762022278476</v>
      </c>
      <c r="F265" s="66">
        <f t="shared" ca="1" si="9"/>
        <v>3.1884820991726841E-2</v>
      </c>
    </row>
    <row r="266" spans="5:6" x14ac:dyDescent="0.25">
      <c r="E266" s="66">
        <f t="shared" ca="1" si="8"/>
        <v>9.9708132619765522E-2</v>
      </c>
      <c r="F266" s="66">
        <f t="shared" ca="1" si="9"/>
        <v>-9.0737103154429344E-2</v>
      </c>
    </row>
    <row r="267" spans="5:6" x14ac:dyDescent="0.25">
      <c r="E267" s="66">
        <f t="shared" ca="1" si="8"/>
        <v>0.99673088792481357</v>
      </c>
      <c r="F267" s="66">
        <f t="shared" ca="1" si="9"/>
        <v>0.1922971359958871</v>
      </c>
    </row>
    <row r="268" spans="5:6" x14ac:dyDescent="0.25">
      <c r="E268" s="66">
        <f t="shared" ca="1" si="8"/>
        <v>7.556568888805959E-3</v>
      </c>
      <c r="F268" s="66">
        <f t="shared" ca="1" si="9"/>
        <v>-0.17180266014341999</v>
      </c>
    </row>
    <row r="269" spans="5:6" x14ac:dyDescent="0.25">
      <c r="E269" s="66">
        <f t="shared" ca="1" si="8"/>
        <v>0.10021079211380102</v>
      </c>
      <c r="F269" s="66">
        <f t="shared" ca="1" si="9"/>
        <v>-9.0534514497078777E-2</v>
      </c>
    </row>
    <row r="270" spans="5:6" x14ac:dyDescent="0.25">
      <c r="E270" s="66">
        <f t="shared" ca="1" si="8"/>
        <v>0.716176885953552</v>
      </c>
      <c r="F270" s="66">
        <f t="shared" ca="1" si="9"/>
        <v>4.041266890804017E-2</v>
      </c>
    </row>
    <row r="271" spans="5:6" x14ac:dyDescent="0.25">
      <c r="E271" s="66">
        <f t="shared" ca="1" si="8"/>
        <v>0.94327024169545504</v>
      </c>
      <c r="F271" s="66">
        <f t="shared" ca="1" si="9"/>
        <v>0.11192319986308082</v>
      </c>
    </row>
    <row r="272" spans="5:6" x14ac:dyDescent="0.25">
      <c r="E272" s="66">
        <f t="shared" ca="1" si="8"/>
        <v>0.9647852334988799</v>
      </c>
      <c r="F272" s="66">
        <f t="shared" ca="1" si="9"/>
        <v>0.12792539018306506</v>
      </c>
    </row>
    <row r="273" spans="5:6" x14ac:dyDescent="0.25">
      <c r="E273" s="66">
        <f t="shared" ca="1" si="8"/>
        <v>0.15076884641514643</v>
      </c>
      <c r="F273" s="66">
        <f t="shared" ca="1" si="9"/>
        <v>-7.3054134833979226E-2</v>
      </c>
    </row>
    <row r="274" spans="5:6" x14ac:dyDescent="0.25">
      <c r="E274" s="66">
        <f t="shared" ca="1" si="8"/>
        <v>0.42691916298395127</v>
      </c>
      <c r="F274" s="66">
        <f t="shared" ca="1" si="9"/>
        <v>-1.302655046329978E-2</v>
      </c>
    </row>
    <row r="275" spans="5:6" x14ac:dyDescent="0.25">
      <c r="E275" s="66">
        <f t="shared" ca="1" si="8"/>
        <v>0.13472834376181608</v>
      </c>
      <c r="F275" s="66">
        <f t="shared" ca="1" si="9"/>
        <v>-7.8086834900880836E-2</v>
      </c>
    </row>
    <row r="276" spans="5:6" x14ac:dyDescent="0.25">
      <c r="E276" s="66">
        <f t="shared" ca="1" si="8"/>
        <v>0.34444072620310484</v>
      </c>
      <c r="F276" s="66">
        <f t="shared" ca="1" si="9"/>
        <v>-2.8310680450322697E-2</v>
      </c>
    </row>
    <row r="277" spans="5:6" x14ac:dyDescent="0.25">
      <c r="E277" s="66">
        <f t="shared" ca="1" si="8"/>
        <v>0.26492195961449183</v>
      </c>
      <c r="F277" s="66">
        <f t="shared" ca="1" si="9"/>
        <v>-4.4423579900903204E-2</v>
      </c>
    </row>
    <row r="278" spans="5:6" x14ac:dyDescent="0.25">
      <c r="E278" s="66">
        <f t="shared" ca="1" si="8"/>
        <v>0.68571555869355438</v>
      </c>
      <c r="F278" s="66">
        <f t="shared" ca="1" si="9"/>
        <v>3.4205734753356191E-2</v>
      </c>
    </row>
    <row r="279" spans="5:6" x14ac:dyDescent="0.25">
      <c r="E279" s="66">
        <f t="shared" ca="1" si="8"/>
        <v>0.21565435625928042</v>
      </c>
      <c r="F279" s="66">
        <f t="shared" ca="1" si="9"/>
        <v>-5.5646060904774031E-2</v>
      </c>
    </row>
    <row r="280" spans="5:6" x14ac:dyDescent="0.25">
      <c r="E280" s="66">
        <f t="shared" ca="1" si="8"/>
        <v>0.8257618458770698</v>
      </c>
      <c r="F280" s="66">
        <f t="shared" ca="1" si="9"/>
        <v>6.6294714948683636E-2</v>
      </c>
    </row>
    <row r="281" spans="5:6" x14ac:dyDescent="0.25">
      <c r="E281" s="66">
        <f t="shared" ca="1" si="8"/>
        <v>0.41459153170359997</v>
      </c>
      <c r="F281" s="66">
        <f t="shared" ca="1" si="9"/>
        <v>-1.5255788996314355E-2</v>
      </c>
    </row>
    <row r="282" spans="5:6" x14ac:dyDescent="0.25">
      <c r="E282" s="66">
        <f t="shared" ca="1" si="8"/>
        <v>0.98546662511119798</v>
      </c>
      <c r="F282" s="66">
        <f t="shared" ca="1" si="9"/>
        <v>0.15433171585813107</v>
      </c>
    </row>
    <row r="283" spans="5:6" x14ac:dyDescent="0.25">
      <c r="E283" s="66">
        <f t="shared" ca="1" si="8"/>
        <v>0.14669402826205535</v>
      </c>
      <c r="F283" s="66">
        <f t="shared" ca="1" si="9"/>
        <v>-7.4296993050967319E-2</v>
      </c>
    </row>
    <row r="284" spans="5:6" x14ac:dyDescent="0.25">
      <c r="E284" s="66">
        <f t="shared" ca="1" si="8"/>
        <v>0.10360159114363243</v>
      </c>
      <c r="F284" s="66">
        <f t="shared" ca="1" si="9"/>
        <v>-8.9186906897984988E-2</v>
      </c>
    </row>
    <row r="285" spans="5:6" x14ac:dyDescent="0.25">
      <c r="E285" s="66">
        <f t="shared" ca="1" si="8"/>
        <v>0.79036759700647186</v>
      </c>
      <c r="F285" s="66">
        <f t="shared" ca="1" si="9"/>
        <v>5.7112830221458973E-2</v>
      </c>
    </row>
    <row r="286" spans="5:6" x14ac:dyDescent="0.25">
      <c r="E286" s="66">
        <f t="shared" ca="1" si="8"/>
        <v>2.389563309100784E-2</v>
      </c>
      <c r="F286" s="66">
        <f t="shared" ca="1" si="9"/>
        <v>-0.13995197320882183</v>
      </c>
    </row>
    <row r="287" spans="5:6" x14ac:dyDescent="0.25">
      <c r="E287" s="66">
        <f t="shared" ca="1" si="8"/>
        <v>0.95472694795032842</v>
      </c>
      <c r="F287" s="66">
        <f t="shared" ca="1" si="9"/>
        <v>0.11967952123912222</v>
      </c>
    </row>
    <row r="288" spans="5:6" x14ac:dyDescent="0.25">
      <c r="E288" s="66">
        <f t="shared" ca="1" si="8"/>
        <v>0.39880598532138101</v>
      </c>
      <c r="F288" s="66">
        <f t="shared" ca="1" si="9"/>
        <v>-1.813296698490505E-2</v>
      </c>
    </row>
    <row r="289" spans="5:6" x14ac:dyDescent="0.25">
      <c r="E289" s="66">
        <f t="shared" ca="1" si="8"/>
        <v>0.35674559808747008</v>
      </c>
      <c r="F289" s="66">
        <f t="shared" ca="1" si="9"/>
        <v>-2.5962936312198974E-2</v>
      </c>
    </row>
    <row r="290" spans="5:6" x14ac:dyDescent="0.25">
      <c r="E290" s="66">
        <f t="shared" ca="1" si="8"/>
        <v>0.22817029553896173</v>
      </c>
      <c r="F290" s="66">
        <f t="shared" ca="1" si="9"/>
        <v>-5.2671399813964632E-2</v>
      </c>
    </row>
    <row r="291" spans="5:6" x14ac:dyDescent="0.25">
      <c r="E291" s="66">
        <f t="shared" ca="1" si="8"/>
        <v>0.96481524186085832</v>
      </c>
      <c r="F291" s="66">
        <f t="shared" ca="1" si="9"/>
        <v>0.1279527232205328</v>
      </c>
    </row>
    <row r="292" spans="5:6" x14ac:dyDescent="0.25">
      <c r="E292" s="66">
        <f t="shared" ca="1" si="8"/>
        <v>0.467776237980285</v>
      </c>
      <c r="F292" s="66">
        <f t="shared" ca="1" si="9"/>
        <v>-5.7177379118815794E-3</v>
      </c>
    </row>
    <row r="293" spans="5:6" x14ac:dyDescent="0.25">
      <c r="E293" s="66">
        <f t="shared" ca="1" si="8"/>
        <v>0.91487676688247599</v>
      </c>
      <c r="F293" s="66">
        <f t="shared" ca="1" si="9"/>
        <v>9.69734935031073E-2</v>
      </c>
    </row>
    <row r="294" spans="5:6" x14ac:dyDescent="0.25">
      <c r="E294" s="66">
        <f t="shared" ca="1" si="8"/>
        <v>0.46475930612541272</v>
      </c>
      <c r="F294" s="66">
        <f t="shared" ca="1" si="9"/>
        <v>-6.2543960000262747E-3</v>
      </c>
    </row>
    <row r="295" spans="5:6" x14ac:dyDescent="0.25">
      <c r="E295" s="66">
        <f t="shared" ca="1" si="8"/>
        <v>0.29130274584510207</v>
      </c>
      <c r="F295" s="66">
        <f t="shared" ca="1" si="9"/>
        <v>-3.8861379382594312E-2</v>
      </c>
    </row>
    <row r="296" spans="5:6" x14ac:dyDescent="0.25">
      <c r="E296" s="66">
        <f t="shared" ca="1" si="8"/>
        <v>0.92140791800754152</v>
      </c>
      <c r="F296" s="66">
        <f t="shared" ca="1" si="9"/>
        <v>0.10002772172603498</v>
      </c>
    </row>
    <row r="297" spans="5:6" x14ac:dyDescent="0.25">
      <c r="E297" s="66">
        <f t="shared" ca="1" si="8"/>
        <v>0.15347857795157516</v>
      </c>
      <c r="F297" s="66">
        <f t="shared" ca="1" si="9"/>
        <v>-7.2239985405192955E-2</v>
      </c>
    </row>
    <row r="298" spans="5:6" x14ac:dyDescent="0.25">
      <c r="E298" s="66">
        <f t="shared" ca="1" si="8"/>
        <v>0.5708230515273619</v>
      </c>
      <c r="F298" s="66">
        <f t="shared" ca="1" si="9"/>
        <v>1.2619733151246267E-2</v>
      </c>
    </row>
    <row r="299" spans="5:6" x14ac:dyDescent="0.25">
      <c r="E299" s="66">
        <f t="shared" ca="1" si="8"/>
        <v>0.37217104509480159</v>
      </c>
      <c r="F299" s="66">
        <f t="shared" ca="1" si="9"/>
        <v>-2.3059369625832521E-2</v>
      </c>
    </row>
    <row r="300" spans="5:6" x14ac:dyDescent="0.25">
      <c r="E300" s="66">
        <f t="shared" ca="1" si="8"/>
        <v>3.1641372816937241E-2</v>
      </c>
      <c r="F300" s="66">
        <f t="shared" ca="1" si="9"/>
        <v>-0.1313238512004975</v>
      </c>
    </row>
    <row r="301" spans="5:6" x14ac:dyDescent="0.25">
      <c r="E301" s="66">
        <f t="shared" ca="1" si="8"/>
        <v>0.64556573337807943</v>
      </c>
      <c r="F301" s="66">
        <f t="shared" ca="1" si="9"/>
        <v>2.6401678331624202E-2</v>
      </c>
    </row>
    <row r="302" spans="5:6" x14ac:dyDescent="0.25">
      <c r="E302" s="66">
        <f t="shared" ca="1" si="8"/>
        <v>0.1522821188226241</v>
      </c>
      <c r="F302" s="66">
        <f t="shared" ca="1" si="9"/>
        <v>-7.25982796713599E-2</v>
      </c>
    </row>
    <row r="303" spans="5:6" x14ac:dyDescent="0.25">
      <c r="E303" s="66">
        <f t="shared" ca="1" si="8"/>
        <v>0.14307248619701796</v>
      </c>
      <c r="F303" s="66">
        <f t="shared" ca="1" si="9"/>
        <v>-7.5421187617667709E-2</v>
      </c>
    </row>
    <row r="304" spans="5:6" x14ac:dyDescent="0.25">
      <c r="E304" s="66">
        <f t="shared" ca="1" si="8"/>
        <v>0.52865016558572531</v>
      </c>
      <c r="F304" s="66">
        <f t="shared" ca="1" si="9"/>
        <v>5.0824825362280933E-3</v>
      </c>
    </row>
    <row r="305" spans="5:6" x14ac:dyDescent="0.25">
      <c r="E305" s="66">
        <f t="shared" ca="1" si="8"/>
        <v>4.2344072905701746E-2</v>
      </c>
      <c r="F305" s="66">
        <f t="shared" ca="1" si="9"/>
        <v>-0.12191292509832624</v>
      </c>
    </row>
    <row r="306" spans="5:6" x14ac:dyDescent="0.25">
      <c r="E306" s="66">
        <f t="shared" ca="1" si="8"/>
        <v>0.2940555056697981</v>
      </c>
      <c r="F306" s="66">
        <f t="shared" ca="1" si="9"/>
        <v>-3.8295166965803124E-2</v>
      </c>
    </row>
    <row r="307" spans="5:6" x14ac:dyDescent="0.25">
      <c r="E307" s="66">
        <f t="shared" ca="1" si="8"/>
        <v>0.52275769647435577</v>
      </c>
      <c r="F307" s="66">
        <f t="shared" ca="1" si="9"/>
        <v>4.0358868740388194E-3</v>
      </c>
    </row>
    <row r="308" spans="5:6" x14ac:dyDescent="0.25">
      <c r="E308" s="66">
        <f t="shared" ca="1" si="8"/>
        <v>0.74077764324262352</v>
      </c>
      <c r="F308" s="66">
        <f t="shared" ca="1" si="9"/>
        <v>4.5661044887993225E-2</v>
      </c>
    </row>
    <row r="309" spans="5:6" x14ac:dyDescent="0.25">
      <c r="E309" s="66">
        <f t="shared" ca="1" si="8"/>
        <v>0.5058637571810064</v>
      </c>
      <c r="F309" s="66">
        <f t="shared" ca="1" si="9"/>
        <v>1.0393613248420516E-3</v>
      </c>
    </row>
    <row r="310" spans="5:6" x14ac:dyDescent="0.25">
      <c r="E310" s="66">
        <f t="shared" ca="1" si="8"/>
        <v>0.50125603227931959</v>
      </c>
      <c r="F310" s="66">
        <f t="shared" ca="1" si="9"/>
        <v>2.2262629283055393E-4</v>
      </c>
    </row>
    <row r="311" spans="5:6" x14ac:dyDescent="0.25">
      <c r="E311" s="66">
        <f t="shared" ca="1" si="8"/>
        <v>0.25332445548231308</v>
      </c>
      <c r="F311" s="66">
        <f t="shared" ca="1" si="9"/>
        <v>-4.6956464261016684E-2</v>
      </c>
    </row>
    <row r="312" spans="5:6" x14ac:dyDescent="0.25">
      <c r="E312" s="66">
        <f t="shared" ca="1" si="8"/>
        <v>0.38138669788145019</v>
      </c>
      <c r="F312" s="66">
        <f t="shared" ca="1" si="9"/>
        <v>-2.134337051831979E-2</v>
      </c>
    </row>
    <row r="313" spans="5:6" x14ac:dyDescent="0.25">
      <c r="E313" s="66">
        <f t="shared" ca="1" si="8"/>
        <v>0.76882789183153244</v>
      </c>
      <c r="F313" s="66">
        <f t="shared" ca="1" si="9"/>
        <v>5.197180014291837E-2</v>
      </c>
    </row>
    <row r="314" spans="5:6" x14ac:dyDescent="0.25">
      <c r="E314" s="66">
        <f t="shared" ca="1" si="8"/>
        <v>0.33034291628682377</v>
      </c>
      <c r="F314" s="66">
        <f t="shared" ca="1" si="9"/>
        <v>-3.1039616703949308E-2</v>
      </c>
    </row>
    <row r="315" spans="5:6" x14ac:dyDescent="0.25">
      <c r="E315" s="66">
        <f t="shared" ca="1" si="8"/>
        <v>0.83251501805305306</v>
      </c>
      <c r="F315" s="66">
        <f t="shared" ca="1" si="9"/>
        <v>6.8175808085006576E-2</v>
      </c>
    </row>
    <row r="316" spans="5:6" x14ac:dyDescent="0.25">
      <c r="E316" s="66">
        <f t="shared" ca="1" si="8"/>
        <v>0.36376928891379623</v>
      </c>
      <c r="F316" s="66">
        <f t="shared" ca="1" si="9"/>
        <v>-2.4635715583690349E-2</v>
      </c>
    </row>
    <row r="317" spans="5:6" x14ac:dyDescent="0.25">
      <c r="E317" s="66">
        <f t="shared" ca="1" si="8"/>
        <v>0.30522257326871705</v>
      </c>
      <c r="F317" s="66">
        <f t="shared" ca="1" si="9"/>
        <v>-3.6022716503290669E-2</v>
      </c>
    </row>
    <row r="318" spans="5:6" x14ac:dyDescent="0.25">
      <c r="E318" s="66">
        <f t="shared" ca="1" si="8"/>
        <v>0.21003015610705067</v>
      </c>
      <c r="F318" s="66">
        <f t="shared" ca="1" si="9"/>
        <v>-5.7015194685568586E-2</v>
      </c>
    </row>
    <row r="319" spans="5:6" x14ac:dyDescent="0.25">
      <c r="E319" s="66">
        <f t="shared" ca="1" si="8"/>
        <v>0.82595841262415803</v>
      </c>
      <c r="F319" s="66">
        <f t="shared" ca="1" si="9"/>
        <v>6.6348804416504856E-2</v>
      </c>
    </row>
    <row r="320" spans="5:6" x14ac:dyDescent="0.25">
      <c r="E320" s="66">
        <f t="shared" ca="1" si="8"/>
        <v>0.38881986610499097</v>
      </c>
      <c r="F320" s="66">
        <f t="shared" ca="1" si="9"/>
        <v>-1.9968426452157222E-2</v>
      </c>
    </row>
    <row r="321" spans="5:6" x14ac:dyDescent="0.25">
      <c r="E321" s="66">
        <f t="shared" ca="1" si="8"/>
        <v>0.89434223127793189</v>
      </c>
      <c r="F321" s="66">
        <f t="shared" ca="1" si="9"/>
        <v>8.8385252531204689E-2</v>
      </c>
    </row>
    <row r="322" spans="5:6" x14ac:dyDescent="0.25">
      <c r="E322" s="66">
        <f t="shared" ca="1" si="8"/>
        <v>0.61836569709096423</v>
      </c>
      <c r="F322" s="66">
        <f t="shared" ca="1" si="9"/>
        <v>2.1297442714305583E-2</v>
      </c>
    </row>
    <row r="323" spans="5:6" x14ac:dyDescent="0.25">
      <c r="E323" s="66">
        <f t="shared" ca="1" si="8"/>
        <v>0.8180140083363151</v>
      </c>
      <c r="F323" s="66">
        <f t="shared" ca="1" si="9"/>
        <v>6.4192747995457419E-2</v>
      </c>
    </row>
    <row r="324" spans="5:6" x14ac:dyDescent="0.25">
      <c r="E324" s="66">
        <f t="shared" ref="E324:E387" ca="1" si="10">RAND()</f>
        <v>6.8014923014707129E-2</v>
      </c>
      <c r="F324" s="66">
        <f t="shared" ref="F324:F387" ca="1" si="11">_xlfn.NORM.S.INV(E324)/(SQRT(2)*$C$3)</f>
        <v>-0.10541121580382987</v>
      </c>
    </row>
    <row r="325" spans="5:6" x14ac:dyDescent="0.25">
      <c r="E325" s="66">
        <f t="shared" ca="1" si="10"/>
        <v>0.64442456939445292</v>
      </c>
      <c r="F325" s="66">
        <f t="shared" ca="1" si="11"/>
        <v>2.6184934091563961E-2</v>
      </c>
    </row>
    <row r="326" spans="5:6" x14ac:dyDescent="0.25">
      <c r="E326" s="66">
        <f t="shared" ca="1" si="10"/>
        <v>0.94653137702534629</v>
      </c>
      <c r="F326" s="66">
        <f t="shared" ca="1" si="11"/>
        <v>0.11399363801269283</v>
      </c>
    </row>
    <row r="327" spans="5:6" x14ac:dyDescent="0.25">
      <c r="E327" s="66">
        <f t="shared" ca="1" si="10"/>
        <v>0.25061314131420831</v>
      </c>
      <c r="F327" s="66">
        <f t="shared" ca="1" si="11"/>
        <v>-4.7557281893913568E-2</v>
      </c>
    </row>
    <row r="328" spans="5:6" x14ac:dyDescent="0.25">
      <c r="E328" s="66">
        <f t="shared" ca="1" si="10"/>
        <v>0.67956368055851146</v>
      </c>
      <c r="F328" s="66">
        <f t="shared" ca="1" si="11"/>
        <v>3.2985050058865359E-2</v>
      </c>
    </row>
    <row r="329" spans="5:6" x14ac:dyDescent="0.25">
      <c r="E329" s="66">
        <f t="shared" ca="1" si="10"/>
        <v>0.29182538988265116</v>
      </c>
      <c r="F329" s="66">
        <f t="shared" ca="1" si="11"/>
        <v>-3.8753686554032482E-2</v>
      </c>
    </row>
    <row r="330" spans="5:6" x14ac:dyDescent="0.25">
      <c r="E330" s="66">
        <f t="shared" ca="1" si="10"/>
        <v>0.12459820764016594</v>
      </c>
      <c r="F330" s="66">
        <f t="shared" ca="1" si="11"/>
        <v>-8.1480155679957131E-2</v>
      </c>
    </row>
    <row r="331" spans="5:6" x14ac:dyDescent="0.25">
      <c r="E331" s="66">
        <f t="shared" ca="1" si="10"/>
        <v>0.74598697950892856</v>
      </c>
      <c r="F331" s="66">
        <f t="shared" ca="1" si="11"/>
        <v>4.680442066721921E-2</v>
      </c>
    </row>
    <row r="332" spans="5:6" x14ac:dyDescent="0.25">
      <c r="E332" s="66">
        <f t="shared" ca="1" si="10"/>
        <v>2.6084088938227445E-5</v>
      </c>
      <c r="F332" s="66">
        <f t="shared" ca="1" si="11"/>
        <v>-0.28607381823186312</v>
      </c>
    </row>
    <row r="333" spans="5:6" x14ac:dyDescent="0.25">
      <c r="E333" s="66">
        <f t="shared" ca="1" si="10"/>
        <v>0.87309791662136227</v>
      </c>
      <c r="F333" s="66">
        <f t="shared" ca="1" si="11"/>
        <v>8.0692058048738885E-2</v>
      </c>
    </row>
    <row r="334" spans="5:6" x14ac:dyDescent="0.25">
      <c r="E334" s="66">
        <f t="shared" ca="1" si="10"/>
        <v>2.4364651625481848E-2</v>
      </c>
      <c r="F334" s="66">
        <f t="shared" ca="1" si="11"/>
        <v>-0.13936739150050778</v>
      </c>
    </row>
    <row r="335" spans="5:6" x14ac:dyDescent="0.25">
      <c r="E335" s="66">
        <f t="shared" ca="1" si="10"/>
        <v>0.59699470353039885</v>
      </c>
      <c r="F335" s="66">
        <f t="shared" ca="1" si="11"/>
        <v>1.7364834224903505E-2</v>
      </c>
    </row>
    <row r="336" spans="5:6" x14ac:dyDescent="0.25">
      <c r="E336" s="66">
        <f t="shared" ca="1" si="10"/>
        <v>0.93383588392786288</v>
      </c>
      <c r="F336" s="66">
        <f t="shared" ca="1" si="11"/>
        <v>0.10641842769782617</v>
      </c>
    </row>
    <row r="337" spans="5:6" x14ac:dyDescent="0.25">
      <c r="E337" s="66">
        <f t="shared" ca="1" si="10"/>
        <v>0.31997403569055505</v>
      </c>
      <c r="F337" s="66">
        <f t="shared" ca="1" si="11"/>
        <v>-3.3076433269992288E-2</v>
      </c>
    </row>
    <row r="338" spans="5:6" x14ac:dyDescent="0.25">
      <c r="E338" s="66">
        <f t="shared" ca="1" si="10"/>
        <v>0.69770565782687699</v>
      </c>
      <c r="F338" s="66">
        <f t="shared" ca="1" si="11"/>
        <v>3.661491473891338E-2</v>
      </c>
    </row>
    <row r="339" spans="5:6" x14ac:dyDescent="0.25">
      <c r="E339" s="66">
        <f t="shared" ca="1" si="10"/>
        <v>0.85879061853458971</v>
      </c>
      <c r="F339" s="66">
        <f t="shared" ca="1" si="11"/>
        <v>7.600702462306172E-2</v>
      </c>
    </row>
    <row r="340" spans="5:6" x14ac:dyDescent="0.25">
      <c r="E340" s="66">
        <f t="shared" ca="1" si="10"/>
        <v>0.16659793387716004</v>
      </c>
      <c r="F340" s="66">
        <f t="shared" ca="1" si="11"/>
        <v>-6.8426489721530953E-2</v>
      </c>
    </row>
    <row r="341" spans="5:6" x14ac:dyDescent="0.25">
      <c r="E341" s="66">
        <f t="shared" ca="1" si="10"/>
        <v>0.98434596300071686</v>
      </c>
      <c r="F341" s="66">
        <f t="shared" ca="1" si="11"/>
        <v>0.15224963257578381</v>
      </c>
    </row>
    <row r="342" spans="5:6" x14ac:dyDescent="0.25">
      <c r="E342" s="66">
        <f t="shared" ca="1" si="10"/>
        <v>0.66433147462214426</v>
      </c>
      <c r="F342" s="66">
        <f t="shared" ca="1" si="11"/>
        <v>3.0003509312322756E-2</v>
      </c>
    </row>
    <row r="343" spans="5:6" x14ac:dyDescent="0.25">
      <c r="E343" s="66">
        <f t="shared" ca="1" si="10"/>
        <v>0.10072814790296858</v>
      </c>
      <c r="F343" s="66">
        <f t="shared" ca="1" si="11"/>
        <v>-9.0326775888806748E-2</v>
      </c>
    </row>
    <row r="344" spans="5:6" x14ac:dyDescent="0.25">
      <c r="E344" s="66">
        <f t="shared" ca="1" si="10"/>
        <v>0.5990838080203813</v>
      </c>
      <c r="F344" s="66">
        <f t="shared" ca="1" si="11"/>
        <v>1.7746708824377459E-2</v>
      </c>
    </row>
    <row r="345" spans="5:6" x14ac:dyDescent="0.25">
      <c r="E345" s="66">
        <f t="shared" ca="1" si="10"/>
        <v>0.11211838942260743</v>
      </c>
      <c r="F345" s="66">
        <f t="shared" ca="1" si="11"/>
        <v>-8.5937453033726324E-2</v>
      </c>
    </row>
    <row r="346" spans="5:6" x14ac:dyDescent="0.25">
      <c r="E346" s="66">
        <f t="shared" ca="1" si="10"/>
        <v>0.26085814329050727</v>
      </c>
      <c r="F346" s="66">
        <f t="shared" ca="1" si="11"/>
        <v>-4.5304475931246327E-2</v>
      </c>
    </row>
    <row r="347" spans="5:6" x14ac:dyDescent="0.25">
      <c r="E347" s="66">
        <f t="shared" ca="1" si="10"/>
        <v>0.6026119810179098</v>
      </c>
      <c r="F347" s="66">
        <f t="shared" ca="1" si="11"/>
        <v>1.8392819097106345E-2</v>
      </c>
    </row>
    <row r="348" spans="5:6" x14ac:dyDescent="0.25">
      <c r="E348" s="66">
        <f t="shared" ca="1" si="10"/>
        <v>0.49296507276552703</v>
      </c>
      <c r="F348" s="66">
        <f t="shared" ca="1" si="11"/>
        <v>-1.2469730160881306E-3</v>
      </c>
    </row>
    <row r="349" spans="5:6" x14ac:dyDescent="0.25">
      <c r="E349" s="66">
        <f t="shared" ca="1" si="10"/>
        <v>0.43185842875221014</v>
      </c>
      <c r="F349" s="66">
        <f t="shared" ca="1" si="11"/>
        <v>-1.2137113663938673E-2</v>
      </c>
    </row>
    <row r="350" spans="5:6" x14ac:dyDescent="0.25">
      <c r="E350" s="66">
        <f t="shared" ca="1" si="10"/>
        <v>0.4324155936868459</v>
      </c>
      <c r="F350" s="66">
        <f t="shared" ca="1" si="11"/>
        <v>-1.2036905383971839E-2</v>
      </c>
    </row>
    <row r="351" spans="5:6" x14ac:dyDescent="0.25">
      <c r="E351" s="66">
        <f t="shared" ca="1" si="10"/>
        <v>0.17056099559816862</v>
      </c>
      <c r="F351" s="66">
        <f t="shared" ca="1" si="11"/>
        <v>-6.731307868122792E-2</v>
      </c>
    </row>
    <row r="352" spans="5:6" x14ac:dyDescent="0.25">
      <c r="E352" s="66">
        <f t="shared" ca="1" si="10"/>
        <v>0.22894021373099971</v>
      </c>
      <c r="F352" s="66">
        <f t="shared" ca="1" si="11"/>
        <v>-5.249147393437939E-2</v>
      </c>
    </row>
    <row r="353" spans="5:6" x14ac:dyDescent="0.25">
      <c r="E353" s="66">
        <f t="shared" ca="1" si="10"/>
        <v>0.16451393387361191</v>
      </c>
      <c r="F353" s="66">
        <f t="shared" ca="1" si="11"/>
        <v>-6.9018844006788829E-2</v>
      </c>
    </row>
    <row r="354" spans="5:6" x14ac:dyDescent="0.25">
      <c r="E354" s="66">
        <f t="shared" ca="1" si="10"/>
        <v>0.36570763217690316</v>
      </c>
      <c r="F354" s="66">
        <f t="shared" ca="1" si="11"/>
        <v>-2.4270982301587724E-2</v>
      </c>
    </row>
    <row r="355" spans="5:6" x14ac:dyDescent="0.25">
      <c r="E355" s="66">
        <f t="shared" ca="1" si="10"/>
        <v>0.17940787496071453</v>
      </c>
      <c r="F355" s="66">
        <f t="shared" ca="1" si="11"/>
        <v>-6.4885815120363163E-2</v>
      </c>
    </row>
    <row r="356" spans="5:6" x14ac:dyDescent="0.25">
      <c r="E356" s="66">
        <f t="shared" ca="1" si="10"/>
        <v>0.84090951495137678</v>
      </c>
      <c r="F356" s="66">
        <f t="shared" ca="1" si="11"/>
        <v>7.0583605476498959E-2</v>
      </c>
    </row>
    <row r="357" spans="5:6" x14ac:dyDescent="0.25">
      <c r="E357" s="66">
        <f t="shared" ca="1" si="10"/>
        <v>0.75824735084856909</v>
      </c>
      <c r="F357" s="66">
        <f t="shared" ca="1" si="11"/>
        <v>4.9545268160418876E-2</v>
      </c>
    </row>
    <row r="358" spans="5:6" x14ac:dyDescent="0.25">
      <c r="E358" s="66">
        <f t="shared" ca="1" si="10"/>
        <v>0.11476727944398013</v>
      </c>
      <c r="F358" s="66">
        <f t="shared" ca="1" si="11"/>
        <v>-8.4963029013490093E-2</v>
      </c>
    </row>
    <row r="359" spans="5:6" x14ac:dyDescent="0.25">
      <c r="E359" s="66">
        <f t="shared" ca="1" si="10"/>
        <v>0.94958713341592937</v>
      </c>
      <c r="F359" s="66">
        <f t="shared" ca="1" si="11"/>
        <v>0.11602657761625849</v>
      </c>
    </row>
    <row r="360" spans="5:6" x14ac:dyDescent="0.25">
      <c r="E360" s="66">
        <f t="shared" ca="1" si="10"/>
        <v>0.59663077086970562</v>
      </c>
      <c r="F360" s="66">
        <f t="shared" ca="1" si="11"/>
        <v>1.7298361802168521E-2</v>
      </c>
    </row>
    <row r="361" spans="5:6" x14ac:dyDescent="0.25">
      <c r="E361" s="66">
        <f t="shared" ca="1" si="10"/>
        <v>0.54821011598785818</v>
      </c>
      <c r="F361" s="66">
        <f t="shared" ca="1" si="11"/>
        <v>8.5659253838952752E-3</v>
      </c>
    </row>
    <row r="362" spans="5:6" x14ac:dyDescent="0.25">
      <c r="E362" s="66">
        <f t="shared" ca="1" si="10"/>
        <v>0.94249568715487297</v>
      </c>
      <c r="F362" s="66">
        <f t="shared" ca="1" si="11"/>
        <v>0.11144529950934608</v>
      </c>
    </row>
    <row r="363" spans="5:6" x14ac:dyDescent="0.25">
      <c r="E363" s="66">
        <f t="shared" ca="1" si="10"/>
        <v>0.33288446587524168</v>
      </c>
      <c r="F363" s="66">
        <f t="shared" ca="1" si="11"/>
        <v>-3.054433567613523E-2</v>
      </c>
    </row>
    <row r="364" spans="5:6" x14ac:dyDescent="0.25">
      <c r="E364" s="66">
        <f t="shared" ca="1" si="10"/>
        <v>0.63559803919044244</v>
      </c>
      <c r="F364" s="66">
        <f t="shared" ca="1" si="11"/>
        <v>2.4516595671399164E-2</v>
      </c>
    </row>
    <row r="365" spans="5:6" x14ac:dyDescent="0.25">
      <c r="E365" s="66">
        <f t="shared" ca="1" si="10"/>
        <v>0.99096903914486834</v>
      </c>
      <c r="F365" s="66">
        <f t="shared" ca="1" si="11"/>
        <v>0.16718452814140689</v>
      </c>
    </row>
    <row r="366" spans="5:6" x14ac:dyDescent="0.25">
      <c r="E366" s="66">
        <f t="shared" ca="1" si="10"/>
        <v>0.57217882295753941</v>
      </c>
      <c r="F366" s="66">
        <f t="shared" ca="1" si="11"/>
        <v>1.2863970795345453E-2</v>
      </c>
    </row>
    <row r="367" spans="5:6" x14ac:dyDescent="0.25">
      <c r="E367" s="66">
        <f t="shared" ca="1" si="10"/>
        <v>7.735970003156234E-2</v>
      </c>
      <c r="F367" s="66">
        <f t="shared" ca="1" si="11"/>
        <v>-0.10062538210563254</v>
      </c>
    </row>
    <row r="368" spans="5:6" x14ac:dyDescent="0.25">
      <c r="E368" s="66">
        <f t="shared" ca="1" si="10"/>
        <v>0.82783981024494546</v>
      </c>
      <c r="F368" s="66">
        <f t="shared" ca="1" si="11"/>
        <v>6.6868488698951817E-2</v>
      </c>
    </row>
    <row r="369" spans="5:6" x14ac:dyDescent="0.25">
      <c r="E369" s="66">
        <f t="shared" ca="1" si="10"/>
        <v>0.19893804802636894</v>
      </c>
      <c r="F369" s="66">
        <f t="shared" ca="1" si="11"/>
        <v>-5.978025769255E-2</v>
      </c>
    </row>
    <row r="370" spans="5:6" x14ac:dyDescent="0.25">
      <c r="E370" s="66">
        <f t="shared" ca="1" si="10"/>
        <v>0.35894784386834899</v>
      </c>
      <c r="F370" s="66">
        <f t="shared" ca="1" si="11"/>
        <v>-2.5545829280791167E-2</v>
      </c>
    </row>
    <row r="371" spans="5:6" x14ac:dyDescent="0.25">
      <c r="E371" s="66">
        <f t="shared" ca="1" si="10"/>
        <v>0.77527953271447225</v>
      </c>
      <c r="F371" s="66">
        <f t="shared" ca="1" si="11"/>
        <v>5.3481837708862577E-2</v>
      </c>
    </row>
    <row r="372" spans="5:6" x14ac:dyDescent="0.25">
      <c r="E372" s="66">
        <f t="shared" ca="1" si="10"/>
        <v>0.14453187153513436</v>
      </c>
      <c r="F372" s="66">
        <f t="shared" ca="1" si="11"/>
        <v>-7.4965887383386581E-2</v>
      </c>
    </row>
    <row r="373" spans="5:6" x14ac:dyDescent="0.25">
      <c r="E373" s="66">
        <f t="shared" ca="1" si="10"/>
        <v>0.32389117613930629</v>
      </c>
      <c r="F373" s="66">
        <f t="shared" ca="1" si="11"/>
        <v>-3.2303830201716809E-2</v>
      </c>
    </row>
    <row r="374" spans="5:6" x14ac:dyDescent="0.25">
      <c r="E374" s="66">
        <f t="shared" ca="1" si="10"/>
        <v>5.4746202935045063E-2</v>
      </c>
      <c r="F374" s="66">
        <f t="shared" ca="1" si="11"/>
        <v>-0.11317094139557062</v>
      </c>
    </row>
    <row r="375" spans="5:6" x14ac:dyDescent="0.25">
      <c r="E375" s="66">
        <f t="shared" ca="1" si="10"/>
        <v>0.4657484683456844</v>
      </c>
      <c r="F375" s="66">
        <f t="shared" ca="1" si="11"/>
        <v>-6.0784035850413786E-3</v>
      </c>
    </row>
    <row r="376" spans="5:6" x14ac:dyDescent="0.25">
      <c r="E376" s="66">
        <f t="shared" ca="1" si="10"/>
        <v>0.40853085557450741</v>
      </c>
      <c r="F376" s="66">
        <f t="shared" ca="1" si="11"/>
        <v>-1.6357203595479927E-2</v>
      </c>
    </row>
    <row r="377" spans="5:6" x14ac:dyDescent="0.25">
      <c r="E377" s="66">
        <f t="shared" ca="1" si="10"/>
        <v>0.6129511614438119</v>
      </c>
      <c r="F377" s="66">
        <f t="shared" ca="1" si="11"/>
        <v>2.0295316898115E-2</v>
      </c>
    </row>
    <row r="378" spans="5:6" x14ac:dyDescent="0.25">
      <c r="E378" s="66">
        <f t="shared" ca="1" si="10"/>
        <v>0.20899237690414896</v>
      </c>
      <c r="F378" s="66">
        <f t="shared" ca="1" si="11"/>
        <v>-5.7270164955721702E-2</v>
      </c>
    </row>
    <row r="379" spans="5:6" x14ac:dyDescent="0.25">
      <c r="E379" s="66">
        <f t="shared" ca="1" si="10"/>
        <v>0.56740836542117634</v>
      </c>
      <c r="F379" s="66">
        <f t="shared" ca="1" si="11"/>
        <v>1.2005248779583012E-2</v>
      </c>
    </row>
    <row r="380" spans="5:6" x14ac:dyDescent="0.25">
      <c r="E380" s="66">
        <f t="shared" ca="1" si="10"/>
        <v>0.2882724111771876</v>
      </c>
      <c r="F380" s="66">
        <f t="shared" ca="1" si="11"/>
        <v>-3.9487582291029465E-2</v>
      </c>
    </row>
    <row r="381" spans="5:6" x14ac:dyDescent="0.25">
      <c r="E381" s="66">
        <f t="shared" ca="1" si="10"/>
        <v>0.16502602998152716</v>
      </c>
      <c r="F381" s="66">
        <f t="shared" ca="1" si="11"/>
        <v>-6.887283839195231E-2</v>
      </c>
    </row>
    <row r="382" spans="5:6" x14ac:dyDescent="0.25">
      <c r="E382" s="66">
        <f t="shared" ca="1" si="10"/>
        <v>0.49609857175960737</v>
      </c>
      <c r="F382" s="66">
        <f t="shared" ca="1" si="11"/>
        <v>-6.9152117359626882E-4</v>
      </c>
    </row>
    <row r="383" spans="5:6" x14ac:dyDescent="0.25">
      <c r="E383" s="66">
        <f t="shared" ca="1" si="10"/>
        <v>0.53930283513554456</v>
      </c>
      <c r="F383" s="66">
        <f t="shared" ca="1" si="11"/>
        <v>6.9775533256028312E-3</v>
      </c>
    </row>
    <row r="384" spans="5:6" x14ac:dyDescent="0.25">
      <c r="E384" s="66">
        <f t="shared" ca="1" si="10"/>
        <v>0.9536468334307775</v>
      </c>
      <c r="F384" s="66">
        <f t="shared" ca="1" si="11"/>
        <v>0.11888525296141821</v>
      </c>
    </row>
    <row r="385" spans="5:6" x14ac:dyDescent="0.25">
      <c r="E385" s="66">
        <f t="shared" ca="1" si="10"/>
        <v>0.67172137685463151</v>
      </c>
      <c r="F385" s="66">
        <f t="shared" ca="1" si="11"/>
        <v>3.1443015672019889E-2</v>
      </c>
    </row>
    <row r="386" spans="5:6" x14ac:dyDescent="0.25">
      <c r="E386" s="66">
        <f t="shared" ca="1" si="10"/>
        <v>0.89954170385749688</v>
      </c>
      <c r="F386" s="66">
        <f t="shared" ca="1" si="11"/>
        <v>9.0435034548815407E-2</v>
      </c>
    </row>
    <row r="387" spans="5:6" x14ac:dyDescent="0.25">
      <c r="E387" s="66">
        <f t="shared" ca="1" si="10"/>
        <v>0.49572037945832981</v>
      </c>
      <c r="F387" s="66">
        <f t="shared" ca="1" si="11"/>
        <v>-7.5855754007349676E-4</v>
      </c>
    </row>
    <row r="388" spans="5:6" x14ac:dyDescent="0.25">
      <c r="E388" s="66">
        <f t="shared" ref="E388:E451" ca="1" si="12">RAND()</f>
        <v>0.22373476090364719</v>
      </c>
      <c r="F388" s="66">
        <f t="shared" ref="F388:F451" ca="1" si="13">_xlfn.NORM.S.INV(E388)/(SQRT(2)*$C$3)</f>
        <v>-5.3714692715011336E-2</v>
      </c>
    </row>
    <row r="389" spans="5:6" x14ac:dyDescent="0.25">
      <c r="E389" s="66">
        <f t="shared" ca="1" si="12"/>
        <v>0.14576805724935593</v>
      </c>
      <c r="F389" s="66">
        <f t="shared" ca="1" si="13"/>
        <v>-7.458263849166849E-2</v>
      </c>
    </row>
    <row r="390" spans="5:6" x14ac:dyDescent="0.25">
      <c r="E390" s="66">
        <f t="shared" ca="1" si="12"/>
        <v>0.20149915451374711</v>
      </c>
      <c r="F390" s="66">
        <f t="shared" ca="1" si="13"/>
        <v>-5.913381184367883E-2</v>
      </c>
    </row>
    <row r="391" spans="5:6" x14ac:dyDescent="0.25">
      <c r="E391" s="66">
        <f t="shared" ca="1" si="12"/>
        <v>4.3569520107582527E-2</v>
      </c>
      <c r="F391" s="66">
        <f t="shared" ca="1" si="13"/>
        <v>-0.12096378750812779</v>
      </c>
    </row>
    <row r="392" spans="5:6" x14ac:dyDescent="0.25">
      <c r="E392" s="66">
        <f t="shared" ca="1" si="12"/>
        <v>0.45993918247324406</v>
      </c>
      <c r="F392" s="66">
        <f t="shared" ca="1" si="13"/>
        <v>-7.1125706967050187E-3</v>
      </c>
    </row>
    <row r="393" spans="5:6" x14ac:dyDescent="0.25">
      <c r="E393" s="66">
        <f t="shared" ca="1" si="12"/>
        <v>0.60609188002243286</v>
      </c>
      <c r="F393" s="66">
        <f t="shared" ca="1" si="13"/>
        <v>1.9031596623706657E-2</v>
      </c>
    </row>
    <row r="394" spans="5:6" x14ac:dyDescent="0.25">
      <c r="E394" s="66">
        <f t="shared" ca="1" si="12"/>
        <v>0.28340345633113717</v>
      </c>
      <c r="F394" s="66">
        <f t="shared" ca="1" si="13"/>
        <v>-4.050027862669988E-2</v>
      </c>
    </row>
    <row r="395" spans="5:6" x14ac:dyDescent="0.25">
      <c r="E395" s="66">
        <f t="shared" ca="1" si="12"/>
        <v>0.24724230199756991</v>
      </c>
      <c r="F395" s="66">
        <f t="shared" ca="1" si="13"/>
        <v>-4.8309072918807199E-2</v>
      </c>
    </row>
    <row r="396" spans="5:6" x14ac:dyDescent="0.25">
      <c r="E396" s="66">
        <f t="shared" ca="1" si="12"/>
        <v>0.12394789613233881</v>
      </c>
      <c r="F396" s="66">
        <f t="shared" ca="1" si="13"/>
        <v>-8.1704450555467281E-2</v>
      </c>
    </row>
    <row r="397" spans="5:6" x14ac:dyDescent="0.25">
      <c r="E397" s="66">
        <f t="shared" ca="1" si="12"/>
        <v>0.39544258900014828</v>
      </c>
      <c r="F397" s="66">
        <f t="shared" ca="1" si="13"/>
        <v>-1.8749737923498697E-2</v>
      </c>
    </row>
    <row r="398" spans="5:6" x14ac:dyDescent="0.25">
      <c r="E398" s="66">
        <f t="shared" ca="1" si="12"/>
        <v>0.50855381590758231</v>
      </c>
      <c r="F398" s="66">
        <f t="shared" ca="1" si="13"/>
        <v>1.5162405803565455E-3</v>
      </c>
    </row>
    <row r="399" spans="5:6" x14ac:dyDescent="0.25">
      <c r="E399" s="66">
        <f t="shared" ca="1" si="12"/>
        <v>0.85118224119452601</v>
      </c>
      <c r="F399" s="66">
        <f t="shared" ca="1" si="13"/>
        <v>7.3646396190055974E-2</v>
      </c>
    </row>
    <row r="400" spans="5:6" x14ac:dyDescent="0.25">
      <c r="E400" s="66">
        <f t="shared" ca="1" si="12"/>
        <v>0.44111595363789291</v>
      </c>
      <c r="F400" s="66">
        <f t="shared" ca="1" si="13"/>
        <v>-1.0475113454755373E-2</v>
      </c>
    </row>
    <row r="401" spans="5:6" x14ac:dyDescent="0.25">
      <c r="E401" s="66">
        <f t="shared" ca="1" si="12"/>
        <v>0.23610667031430377</v>
      </c>
      <c r="F401" s="66">
        <f t="shared" ca="1" si="13"/>
        <v>-5.0832666679156702E-2</v>
      </c>
    </row>
    <row r="402" spans="5:6" x14ac:dyDescent="0.25">
      <c r="E402" s="66">
        <f t="shared" ca="1" si="12"/>
        <v>0.42199396849478488</v>
      </c>
      <c r="F402" s="66">
        <f t="shared" ca="1" si="13"/>
        <v>-1.3915510343484663E-2</v>
      </c>
    </row>
    <row r="403" spans="5:6" x14ac:dyDescent="0.25">
      <c r="E403" s="66">
        <f t="shared" ca="1" si="12"/>
        <v>0.13141080401660588</v>
      </c>
      <c r="F403" s="66">
        <f t="shared" ca="1" si="13"/>
        <v>-7.917806675774948E-2</v>
      </c>
    </row>
    <row r="404" spans="5:6" x14ac:dyDescent="0.25">
      <c r="E404" s="66">
        <f t="shared" ca="1" si="12"/>
        <v>0.61541951817406193</v>
      </c>
      <c r="F404" s="66">
        <f t="shared" ca="1" si="13"/>
        <v>2.0751644365302017E-2</v>
      </c>
    </row>
    <row r="405" spans="5:6" x14ac:dyDescent="0.25">
      <c r="E405" s="66">
        <f t="shared" ca="1" si="12"/>
        <v>0.27377264413019875</v>
      </c>
      <c r="F405" s="66">
        <f t="shared" ca="1" si="13"/>
        <v>-4.2528408139305071E-2</v>
      </c>
    </row>
    <row r="406" spans="5:6" x14ac:dyDescent="0.25">
      <c r="E406" s="66">
        <f t="shared" ca="1" si="12"/>
        <v>0.57061753580748786</v>
      </c>
      <c r="F406" s="66">
        <f t="shared" ca="1" si="13"/>
        <v>1.2582723397852874E-2</v>
      </c>
    </row>
    <row r="407" spans="5:6" x14ac:dyDescent="0.25">
      <c r="E407" s="66">
        <f t="shared" ca="1" si="12"/>
        <v>0.28718051690849422</v>
      </c>
      <c r="F407" s="66">
        <f t="shared" ca="1" si="13"/>
        <v>-3.9713975112499335E-2</v>
      </c>
    </row>
    <row r="408" spans="5:6" x14ac:dyDescent="0.25">
      <c r="E408" s="66">
        <f t="shared" ca="1" si="12"/>
        <v>0.67753662508590384</v>
      </c>
      <c r="F408" s="66">
        <f t="shared" ca="1" si="13"/>
        <v>3.2584993403755681E-2</v>
      </c>
    </row>
    <row r="409" spans="5:6" x14ac:dyDescent="0.25">
      <c r="E409" s="66">
        <f t="shared" ca="1" si="12"/>
        <v>0.54604787908458718</v>
      </c>
      <c r="F409" s="66">
        <f t="shared" ca="1" si="13"/>
        <v>8.1799821572352844E-3</v>
      </c>
    </row>
    <row r="410" spans="5:6" x14ac:dyDescent="0.25">
      <c r="E410" s="66">
        <f t="shared" ca="1" si="12"/>
        <v>0.98022454785304347</v>
      </c>
      <c r="F410" s="66">
        <f t="shared" ca="1" si="13"/>
        <v>0.14555148460801715</v>
      </c>
    </row>
    <row r="411" spans="5:6" x14ac:dyDescent="0.25">
      <c r="E411" s="66">
        <f t="shared" ca="1" si="12"/>
        <v>0.89312730651939909</v>
      </c>
      <c r="F411" s="66">
        <f t="shared" ca="1" si="13"/>
        <v>8.7916873784139843E-2</v>
      </c>
    </row>
    <row r="412" spans="5:6" x14ac:dyDescent="0.25">
      <c r="E412" s="66">
        <f t="shared" ca="1" si="12"/>
        <v>0.48550736778140202</v>
      </c>
      <c r="F412" s="66">
        <f t="shared" ca="1" si="13"/>
        <v>-2.5693174356715225E-3</v>
      </c>
    </row>
    <row r="413" spans="5:6" x14ac:dyDescent="0.25">
      <c r="E413" s="66">
        <f t="shared" ca="1" si="12"/>
        <v>9.6404438068039555E-3</v>
      </c>
      <c r="F413" s="66">
        <f t="shared" ca="1" si="13"/>
        <v>-0.16546689319270111</v>
      </c>
    </row>
    <row r="414" spans="5:6" x14ac:dyDescent="0.25">
      <c r="E414" s="66">
        <f t="shared" ca="1" si="12"/>
        <v>0.52179767524780274</v>
      </c>
      <c r="F414" s="66">
        <f t="shared" ca="1" si="13"/>
        <v>3.865461711809009E-3</v>
      </c>
    </row>
    <row r="415" spans="5:6" x14ac:dyDescent="0.25">
      <c r="E415" s="66">
        <f t="shared" ca="1" si="12"/>
        <v>0.30445304555081687</v>
      </c>
      <c r="F415" s="66">
        <f t="shared" ca="1" si="13"/>
        <v>-3.6178097619148912E-2</v>
      </c>
    </row>
    <row r="416" spans="5:6" x14ac:dyDescent="0.25">
      <c r="E416" s="66">
        <f t="shared" ca="1" si="12"/>
        <v>0.78921837456008803</v>
      </c>
      <c r="F416" s="66">
        <f t="shared" ca="1" si="13"/>
        <v>5.6831029257824718E-2</v>
      </c>
    </row>
    <row r="417" spans="5:6" x14ac:dyDescent="0.25">
      <c r="E417" s="66">
        <f t="shared" ca="1" si="12"/>
        <v>0.33922870051698228</v>
      </c>
      <c r="F417" s="66">
        <f t="shared" ca="1" si="13"/>
        <v>-2.9314459431171943E-2</v>
      </c>
    </row>
    <row r="418" spans="5:6" x14ac:dyDescent="0.25">
      <c r="E418" s="66">
        <f t="shared" ca="1" si="12"/>
        <v>0.17594343933337531</v>
      </c>
      <c r="F418" s="66">
        <f t="shared" ca="1" si="13"/>
        <v>-6.5827087465375703E-2</v>
      </c>
    </row>
    <row r="419" spans="5:6" x14ac:dyDescent="0.25">
      <c r="E419" s="66">
        <f t="shared" ca="1" si="12"/>
        <v>0.17108511696803985</v>
      </c>
      <c r="F419" s="66">
        <f t="shared" ca="1" si="13"/>
        <v>-6.716707585993166E-2</v>
      </c>
    </row>
    <row r="420" spans="5:6" x14ac:dyDescent="0.25">
      <c r="E420" s="66">
        <f t="shared" ca="1" si="12"/>
        <v>0.86282533151807528</v>
      </c>
      <c r="F420" s="66">
        <f t="shared" ca="1" si="13"/>
        <v>7.7293932294062576E-2</v>
      </c>
    </row>
    <row r="421" spans="5:6" x14ac:dyDescent="0.25">
      <c r="E421" s="66">
        <f t="shared" ca="1" si="12"/>
        <v>0.25439889675464888</v>
      </c>
      <c r="F421" s="66">
        <f t="shared" ca="1" si="13"/>
        <v>-4.6719309024223991E-2</v>
      </c>
    </row>
    <row r="422" spans="5:6" x14ac:dyDescent="0.25">
      <c r="E422" s="66">
        <f t="shared" ca="1" si="12"/>
        <v>0.35497100780683422</v>
      </c>
      <c r="F422" s="66">
        <f t="shared" ca="1" si="13"/>
        <v>-2.6299702909190297E-2</v>
      </c>
    </row>
    <row r="423" spans="5:6" x14ac:dyDescent="0.25">
      <c r="E423" s="66">
        <f t="shared" ca="1" si="12"/>
        <v>0.65316634724601619</v>
      </c>
      <c r="F423" s="66">
        <f t="shared" ca="1" si="13"/>
        <v>2.7851745181431558E-2</v>
      </c>
    </row>
    <row r="424" spans="5:6" x14ac:dyDescent="0.25">
      <c r="E424" s="66">
        <f t="shared" ca="1" si="12"/>
        <v>0.64825791574443559</v>
      </c>
      <c r="F424" s="66">
        <f t="shared" ca="1" si="13"/>
        <v>2.6914000262261571E-2</v>
      </c>
    </row>
    <row r="425" spans="5:6" x14ac:dyDescent="0.25">
      <c r="E425" s="66">
        <f t="shared" ca="1" si="12"/>
        <v>0.63033369285281515</v>
      </c>
      <c r="F425" s="66">
        <f t="shared" ca="1" si="13"/>
        <v>2.3528077936020599E-2</v>
      </c>
    </row>
    <row r="426" spans="5:6" x14ac:dyDescent="0.25">
      <c r="E426" s="66">
        <f t="shared" ca="1" si="12"/>
        <v>0.74884690779876084</v>
      </c>
      <c r="F426" s="66">
        <f t="shared" ca="1" si="13"/>
        <v>4.7437357961981466E-2</v>
      </c>
    </row>
    <row r="427" spans="5:6" x14ac:dyDescent="0.25">
      <c r="E427" s="66">
        <f t="shared" ca="1" si="12"/>
        <v>4.2230554117168029E-2</v>
      </c>
      <c r="F427" s="66">
        <f t="shared" ca="1" si="13"/>
        <v>-0.12200196725679513</v>
      </c>
    </row>
    <row r="428" spans="5:6" x14ac:dyDescent="0.25">
      <c r="E428" s="66">
        <f t="shared" ca="1" si="12"/>
        <v>0.24419336577366235</v>
      </c>
      <c r="F428" s="66">
        <f t="shared" ca="1" si="13"/>
        <v>-4.8993804003168794E-2</v>
      </c>
    </row>
    <row r="429" spans="5:6" x14ac:dyDescent="0.25">
      <c r="E429" s="66">
        <f t="shared" ca="1" si="12"/>
        <v>0.22069132123268154</v>
      </c>
      <c r="F429" s="66">
        <f t="shared" ca="1" si="13"/>
        <v>-5.443735856013792E-2</v>
      </c>
    </row>
    <row r="430" spans="5:6" x14ac:dyDescent="0.25">
      <c r="E430" s="66">
        <f t="shared" ca="1" si="12"/>
        <v>3.2608055171058914E-2</v>
      </c>
      <c r="F430" s="66">
        <f t="shared" ca="1" si="13"/>
        <v>-0.13037449674722751</v>
      </c>
    </row>
    <row r="431" spans="5:6" x14ac:dyDescent="0.25">
      <c r="E431" s="66">
        <f t="shared" ca="1" si="12"/>
        <v>5.6824637844952952E-2</v>
      </c>
      <c r="F431" s="66">
        <f t="shared" ca="1" si="13"/>
        <v>-0.11186438409602086</v>
      </c>
    </row>
    <row r="432" spans="5:6" x14ac:dyDescent="0.25">
      <c r="E432" s="66">
        <f t="shared" ca="1" si="12"/>
        <v>0.11659278869992395</v>
      </c>
      <c r="F432" s="66">
        <f t="shared" ca="1" si="13"/>
        <v>-8.4300775503246286E-2</v>
      </c>
    </row>
    <row r="433" spans="5:6" x14ac:dyDescent="0.25">
      <c r="E433" s="66">
        <f t="shared" ca="1" si="12"/>
        <v>0.62563153090011903</v>
      </c>
      <c r="F433" s="66">
        <f t="shared" ca="1" si="13"/>
        <v>2.2649001947607175E-2</v>
      </c>
    </row>
    <row r="434" spans="5:6" x14ac:dyDescent="0.25">
      <c r="E434" s="66">
        <f t="shared" ca="1" si="12"/>
        <v>4.764819726951941E-2</v>
      </c>
      <c r="F434" s="66">
        <f t="shared" ca="1" si="13"/>
        <v>-0.11795229785870746</v>
      </c>
    </row>
    <row r="435" spans="5:6" x14ac:dyDescent="0.25">
      <c r="E435" s="66">
        <f t="shared" ca="1" si="12"/>
        <v>0.1264753188671085</v>
      </c>
      <c r="F435" s="66">
        <f t="shared" ca="1" si="13"/>
        <v>-8.0837286116508644E-2</v>
      </c>
    </row>
    <row r="436" spans="5:6" x14ac:dyDescent="0.25">
      <c r="E436" s="66">
        <f t="shared" ca="1" si="12"/>
        <v>0.60823456467933024</v>
      </c>
      <c r="F436" s="66">
        <f t="shared" ca="1" si="13"/>
        <v>1.9425682931861161E-2</v>
      </c>
    </row>
    <row r="437" spans="5:6" x14ac:dyDescent="0.25">
      <c r="E437" s="66">
        <f t="shared" ca="1" si="12"/>
        <v>0.88779229728591424</v>
      </c>
      <c r="F437" s="66">
        <f t="shared" ca="1" si="13"/>
        <v>8.5904331947033397E-2</v>
      </c>
    </row>
    <row r="438" spans="5:6" x14ac:dyDescent="0.25">
      <c r="E438" s="66">
        <f t="shared" ca="1" si="12"/>
        <v>0.21946246345857778</v>
      </c>
      <c r="F438" s="66">
        <f t="shared" ca="1" si="13"/>
        <v>-5.4730766082440582E-2</v>
      </c>
    </row>
    <row r="439" spans="5:6" x14ac:dyDescent="0.25">
      <c r="E439" s="66">
        <f t="shared" ca="1" si="12"/>
        <v>0.17760201110826623</v>
      </c>
      <c r="F439" s="66">
        <f t="shared" ca="1" si="13"/>
        <v>-6.5375015213969892E-2</v>
      </c>
    </row>
    <row r="440" spans="5:6" x14ac:dyDescent="0.25">
      <c r="E440" s="66">
        <f t="shared" ca="1" si="12"/>
        <v>0.11816359865810977</v>
      </c>
      <c r="F440" s="66">
        <f t="shared" ca="1" si="13"/>
        <v>-8.3736783006773688E-2</v>
      </c>
    </row>
    <row r="441" spans="5:6" x14ac:dyDescent="0.25">
      <c r="E441" s="66">
        <f t="shared" ca="1" si="12"/>
        <v>0.73144045596115015</v>
      </c>
      <c r="F441" s="66">
        <f t="shared" ca="1" si="13"/>
        <v>4.3640885873994971E-2</v>
      </c>
    </row>
    <row r="442" spans="5:6" x14ac:dyDescent="0.25">
      <c r="E442" s="66">
        <f t="shared" ca="1" si="12"/>
        <v>0.38310580395463734</v>
      </c>
      <c r="F442" s="66">
        <f t="shared" ca="1" si="13"/>
        <v>-2.1024681225208189E-2</v>
      </c>
    </row>
    <row r="443" spans="5:6" x14ac:dyDescent="0.25">
      <c r="E443" s="66">
        <f t="shared" ca="1" si="12"/>
        <v>0.74053902931225091</v>
      </c>
      <c r="F443" s="66">
        <f t="shared" ca="1" si="13"/>
        <v>4.5608959622436135E-2</v>
      </c>
    </row>
    <row r="444" spans="5:6" x14ac:dyDescent="0.25">
      <c r="E444" s="66">
        <f t="shared" ca="1" si="12"/>
        <v>0.38053225668322843</v>
      </c>
      <c r="F444" s="66">
        <f t="shared" ca="1" si="13"/>
        <v>-2.1501928559622387E-2</v>
      </c>
    </row>
    <row r="445" spans="5:6" x14ac:dyDescent="0.25">
      <c r="E445" s="66">
        <f t="shared" ca="1" si="12"/>
        <v>0.99106934344437492</v>
      </c>
      <c r="F445" s="66">
        <f t="shared" ca="1" si="13"/>
        <v>0.16747687515685142</v>
      </c>
    </row>
    <row r="446" spans="5:6" x14ac:dyDescent="0.25">
      <c r="E446" s="66">
        <f t="shared" ca="1" si="12"/>
        <v>0.97269793872541899</v>
      </c>
      <c r="F446" s="66">
        <f t="shared" ca="1" si="13"/>
        <v>0.1359068422734511</v>
      </c>
    </row>
    <row r="447" spans="5:6" x14ac:dyDescent="0.25">
      <c r="E447" s="66">
        <f t="shared" ca="1" si="12"/>
        <v>0.20166199789667461</v>
      </c>
      <c r="F447" s="66">
        <f t="shared" ca="1" si="13"/>
        <v>-5.9092875940974808E-2</v>
      </c>
    </row>
    <row r="448" spans="5:6" x14ac:dyDescent="0.25">
      <c r="E448" s="66">
        <f t="shared" ca="1" si="12"/>
        <v>0.65028622248049817</v>
      </c>
      <c r="F448" s="66">
        <f t="shared" ca="1" si="13"/>
        <v>2.7300920651453776E-2</v>
      </c>
    </row>
    <row r="449" spans="5:6" x14ac:dyDescent="0.25">
      <c r="E449" s="66">
        <f t="shared" ca="1" si="12"/>
        <v>0.29823542136602521</v>
      </c>
      <c r="F449" s="66">
        <f t="shared" ca="1" si="13"/>
        <v>-3.7440060340503227E-2</v>
      </c>
    </row>
    <row r="450" spans="5:6" x14ac:dyDescent="0.25">
      <c r="E450" s="66">
        <f t="shared" ca="1" si="12"/>
        <v>0.18848352767684895</v>
      </c>
      <c r="F450" s="66">
        <f t="shared" ca="1" si="13"/>
        <v>-6.2472769837970545E-2</v>
      </c>
    </row>
    <row r="451" spans="5:6" x14ac:dyDescent="0.25">
      <c r="E451" s="66">
        <f t="shared" ca="1" si="12"/>
        <v>0.70723199701034756</v>
      </c>
      <c r="F451" s="66">
        <f t="shared" ca="1" si="13"/>
        <v>3.8559684271990614E-2</v>
      </c>
    </row>
    <row r="452" spans="5:6" x14ac:dyDescent="0.25">
      <c r="E452" s="66">
        <f t="shared" ref="E452:E515" ca="1" si="14">RAND()</f>
        <v>0.27057960791253866</v>
      </c>
      <c r="F452" s="66">
        <f t="shared" ref="F452:F515" ca="1" si="15">_xlfn.NORM.S.INV(E452)/(SQRT(2)*$C$3)</f>
        <v>-4.3208535728675036E-2</v>
      </c>
    </row>
    <row r="453" spans="5:6" x14ac:dyDescent="0.25">
      <c r="E453" s="66">
        <f t="shared" ca="1" si="14"/>
        <v>0.92105922049288846</v>
      </c>
      <c r="F453" s="66">
        <f t="shared" ca="1" si="15"/>
        <v>9.9859906917023497E-2</v>
      </c>
    </row>
    <row r="454" spans="5:6" x14ac:dyDescent="0.25">
      <c r="E454" s="66">
        <f t="shared" ca="1" si="14"/>
        <v>0.89341025258775586</v>
      </c>
      <c r="F454" s="66">
        <f t="shared" ca="1" si="15"/>
        <v>8.8025610558683284E-2</v>
      </c>
    </row>
    <row r="455" spans="5:6" x14ac:dyDescent="0.25">
      <c r="E455" s="66">
        <f t="shared" ca="1" si="14"/>
        <v>0.33203172803726011</v>
      </c>
      <c r="F455" s="66">
        <f t="shared" ca="1" si="15"/>
        <v>-3.0710343611223097E-2</v>
      </c>
    </row>
    <row r="456" spans="5:6" x14ac:dyDescent="0.25">
      <c r="E456" s="66">
        <f t="shared" ca="1" si="14"/>
        <v>0.39062658115623217</v>
      </c>
      <c r="F456" s="66">
        <f t="shared" ca="1" si="15"/>
        <v>-1.9635388037944304E-2</v>
      </c>
    </row>
    <row r="457" spans="5:6" x14ac:dyDescent="0.25">
      <c r="E457" s="66">
        <f t="shared" ca="1" si="14"/>
        <v>9.5703937416312113E-2</v>
      </c>
      <c r="F457" s="66">
        <f t="shared" ca="1" si="15"/>
        <v>-9.2378238001151289E-2</v>
      </c>
    </row>
    <row r="458" spans="5:6" x14ac:dyDescent="0.25">
      <c r="E458" s="66">
        <f t="shared" ca="1" si="14"/>
        <v>0.84544552748676016</v>
      </c>
      <c r="F458" s="66">
        <f t="shared" ca="1" si="15"/>
        <v>7.191937215437115E-2</v>
      </c>
    </row>
    <row r="459" spans="5:6" x14ac:dyDescent="0.25">
      <c r="E459" s="66">
        <f t="shared" ca="1" si="14"/>
        <v>0.90200843296808531</v>
      </c>
      <c r="F459" s="66">
        <f t="shared" ca="1" si="15"/>
        <v>9.1434616316287257E-2</v>
      </c>
    </row>
    <row r="460" spans="5:6" x14ac:dyDescent="0.25">
      <c r="E460" s="66">
        <f t="shared" ca="1" si="14"/>
        <v>0.6615333095655106</v>
      </c>
      <c r="F460" s="66">
        <f t="shared" ca="1" si="15"/>
        <v>2.9461705588504528E-2</v>
      </c>
    </row>
    <row r="461" spans="5:6" x14ac:dyDescent="0.25">
      <c r="E461" s="66">
        <f t="shared" ca="1" si="14"/>
        <v>0.57848266288311767</v>
      </c>
      <c r="F461" s="66">
        <f t="shared" ca="1" si="15"/>
        <v>1.4001653240401809E-2</v>
      </c>
    </row>
    <row r="462" spans="5:6" x14ac:dyDescent="0.25">
      <c r="E462" s="66">
        <f t="shared" ca="1" si="14"/>
        <v>0.31632390361321583</v>
      </c>
      <c r="F462" s="66">
        <f t="shared" ca="1" si="15"/>
        <v>-3.3799942359021215E-2</v>
      </c>
    </row>
    <row r="463" spans="5:6" x14ac:dyDescent="0.25">
      <c r="E463" s="66">
        <f t="shared" ca="1" si="14"/>
        <v>0.70895528224283899</v>
      </c>
      <c r="F463" s="66">
        <f t="shared" ca="1" si="15"/>
        <v>3.8914580309062773E-2</v>
      </c>
    </row>
    <row r="464" spans="5:6" x14ac:dyDescent="0.25">
      <c r="E464" s="66">
        <f t="shared" ca="1" si="14"/>
        <v>6.3731222303851087E-3</v>
      </c>
      <c r="F464" s="66">
        <f t="shared" ca="1" si="15"/>
        <v>-0.17612485581544737</v>
      </c>
    </row>
    <row r="465" spans="5:6" x14ac:dyDescent="0.25">
      <c r="E465" s="66">
        <f t="shared" ca="1" si="14"/>
        <v>0.90709369504804604</v>
      </c>
      <c r="F465" s="66">
        <f t="shared" ca="1" si="15"/>
        <v>9.3555068509232744E-2</v>
      </c>
    </row>
    <row r="466" spans="5:6" x14ac:dyDescent="0.25">
      <c r="E466" s="66">
        <f t="shared" ca="1" si="14"/>
        <v>0.58415119952551497</v>
      </c>
      <c r="F466" s="66">
        <f t="shared" ca="1" si="15"/>
        <v>1.5027775544727543E-2</v>
      </c>
    </row>
    <row r="467" spans="5:6" x14ac:dyDescent="0.25">
      <c r="E467" s="66">
        <f t="shared" ca="1" si="14"/>
        <v>0.51394184449814551</v>
      </c>
      <c r="F467" s="66">
        <f t="shared" ca="1" si="15"/>
        <v>2.4716308077499609E-3</v>
      </c>
    </row>
    <row r="468" spans="5:6" x14ac:dyDescent="0.25">
      <c r="E468" s="66">
        <f t="shared" ca="1" si="14"/>
        <v>0.75125924687284518</v>
      </c>
      <c r="F468" s="66">
        <f t="shared" ca="1" si="15"/>
        <v>4.7974207279149916E-2</v>
      </c>
    </row>
    <row r="469" spans="5:6" x14ac:dyDescent="0.25">
      <c r="E469" s="66">
        <f t="shared" ca="1" si="14"/>
        <v>0.15190706213745819</v>
      </c>
      <c r="F469" s="66">
        <f t="shared" ca="1" si="15"/>
        <v>-7.2710979346432739E-2</v>
      </c>
    </row>
    <row r="470" spans="5:6" x14ac:dyDescent="0.25">
      <c r="E470" s="66">
        <f t="shared" ca="1" si="14"/>
        <v>0.47110113730319214</v>
      </c>
      <c r="F470" s="66">
        <f t="shared" ca="1" si="15"/>
        <v>-5.126677961131026E-3</v>
      </c>
    </row>
    <row r="471" spans="5:6" x14ac:dyDescent="0.25">
      <c r="E471" s="66">
        <f t="shared" ca="1" si="14"/>
        <v>3.2266973666979837E-2</v>
      </c>
      <c r="F471" s="66">
        <f t="shared" ca="1" si="15"/>
        <v>-0.13070677904831066</v>
      </c>
    </row>
    <row r="472" spans="5:6" x14ac:dyDescent="0.25">
      <c r="E472" s="66">
        <f t="shared" ca="1" si="14"/>
        <v>0.9128209573211169</v>
      </c>
      <c r="F472" s="66">
        <f t="shared" ca="1" si="15"/>
        <v>9.6048638215660023E-2</v>
      </c>
    </row>
    <row r="473" spans="5:6" x14ac:dyDescent="0.25">
      <c r="E473" s="66">
        <f t="shared" ca="1" si="14"/>
        <v>0.83706153275735251</v>
      </c>
      <c r="F473" s="66">
        <f t="shared" ca="1" si="15"/>
        <v>6.9469888019082687E-2</v>
      </c>
    </row>
    <row r="474" spans="5:6" x14ac:dyDescent="0.25">
      <c r="E474" s="66">
        <f t="shared" ca="1" si="14"/>
        <v>0.11333240548972889</v>
      </c>
      <c r="F474" s="66">
        <f t="shared" ca="1" si="15"/>
        <v>-8.5488848069998E-2</v>
      </c>
    </row>
    <row r="475" spans="5:6" x14ac:dyDescent="0.25">
      <c r="E475" s="66">
        <f t="shared" ca="1" si="14"/>
        <v>0.89514512025840154</v>
      </c>
      <c r="F475" s="66">
        <f t="shared" ca="1" si="15"/>
        <v>8.8696923569134126E-2</v>
      </c>
    </row>
    <row r="476" spans="5:6" x14ac:dyDescent="0.25">
      <c r="E476" s="66">
        <f t="shared" ca="1" si="14"/>
        <v>7.2653190104366994E-3</v>
      </c>
      <c r="F476" s="66">
        <f t="shared" ca="1" si="15"/>
        <v>-0.17280774592247528</v>
      </c>
    </row>
    <row r="477" spans="5:6" x14ac:dyDescent="0.25">
      <c r="E477" s="66">
        <f t="shared" ca="1" si="14"/>
        <v>0.6127139591951225</v>
      </c>
      <c r="F477" s="66">
        <f t="shared" ca="1" si="15"/>
        <v>2.0251509875383628E-2</v>
      </c>
    </row>
    <row r="478" spans="5:6" x14ac:dyDescent="0.25">
      <c r="E478" s="66">
        <f t="shared" ca="1" si="14"/>
        <v>0.51996622744525689</v>
      </c>
      <c r="F478" s="66">
        <f t="shared" ca="1" si="15"/>
        <v>3.5404003468218642E-3</v>
      </c>
    </row>
    <row r="479" spans="5:6" x14ac:dyDescent="0.25">
      <c r="E479" s="66">
        <f t="shared" ca="1" si="14"/>
        <v>0.30468702382713608</v>
      </c>
      <c r="F479" s="66">
        <f t="shared" ca="1" si="15"/>
        <v>-3.6130834858629293E-2</v>
      </c>
    </row>
    <row r="480" spans="5:6" x14ac:dyDescent="0.25">
      <c r="E480" s="66">
        <f t="shared" ca="1" si="14"/>
        <v>0.22091028655138523</v>
      </c>
      <c r="F480" s="66">
        <f t="shared" ca="1" si="15"/>
        <v>-5.4385175818821567E-2</v>
      </c>
    </row>
    <row r="481" spans="5:6" x14ac:dyDescent="0.25">
      <c r="E481" s="66">
        <f t="shared" ca="1" si="14"/>
        <v>8.1917920812152101E-2</v>
      </c>
      <c r="F481" s="66">
        <f t="shared" ca="1" si="15"/>
        <v>-9.8449479632142345E-2</v>
      </c>
    </row>
    <row r="482" spans="5:6" x14ac:dyDescent="0.25">
      <c r="E482" s="66">
        <f t="shared" ca="1" si="14"/>
        <v>0.20017792536335555</v>
      </c>
      <c r="F482" s="66">
        <f t="shared" ca="1" si="15"/>
        <v>-5.9466681104892609E-2</v>
      </c>
    </row>
    <row r="483" spans="5:6" x14ac:dyDescent="0.25">
      <c r="E483" s="66">
        <f t="shared" ca="1" si="14"/>
        <v>0.43557977203450993</v>
      </c>
      <c r="F483" s="66">
        <f t="shared" ca="1" si="15"/>
        <v>-1.146826768740958E-2</v>
      </c>
    </row>
    <row r="484" spans="5:6" x14ac:dyDescent="0.25">
      <c r="E484" s="66">
        <f t="shared" ca="1" si="14"/>
        <v>0.4907949354674922</v>
      </c>
      <c r="F484" s="66">
        <f t="shared" ca="1" si="15"/>
        <v>-1.6317000066613078E-3</v>
      </c>
    </row>
    <row r="485" spans="5:6" x14ac:dyDescent="0.25">
      <c r="E485" s="66">
        <f t="shared" ca="1" si="14"/>
        <v>0.53178088385512534</v>
      </c>
      <c r="F485" s="66">
        <f t="shared" ca="1" si="15"/>
        <v>5.638986280802347E-3</v>
      </c>
    </row>
    <row r="486" spans="5:6" x14ac:dyDescent="0.25">
      <c r="E486" s="66">
        <f t="shared" ca="1" si="14"/>
        <v>0.27636471695843134</v>
      </c>
      <c r="F486" s="66">
        <f t="shared" ca="1" si="15"/>
        <v>-4.1979169576461556E-2</v>
      </c>
    </row>
    <row r="487" spans="5:6" x14ac:dyDescent="0.25">
      <c r="E487" s="66">
        <f t="shared" ca="1" si="14"/>
        <v>0.9159185334591361</v>
      </c>
      <c r="F487" s="66">
        <f t="shared" ca="1" si="15"/>
        <v>9.7448557586504655E-2</v>
      </c>
    </row>
    <row r="488" spans="5:6" x14ac:dyDescent="0.25">
      <c r="E488" s="66">
        <f t="shared" ca="1" si="14"/>
        <v>0.44075604028364934</v>
      </c>
      <c r="F488" s="66">
        <f t="shared" ca="1" si="15"/>
        <v>-1.0539614644777521E-2</v>
      </c>
    </row>
    <row r="489" spans="5:6" x14ac:dyDescent="0.25">
      <c r="E489" s="66">
        <f t="shared" ca="1" si="14"/>
        <v>0.87531671522101495</v>
      </c>
      <c r="F489" s="66">
        <f t="shared" ca="1" si="15"/>
        <v>8.1450872853702228E-2</v>
      </c>
    </row>
    <row r="490" spans="5:6" x14ac:dyDescent="0.25">
      <c r="E490" s="66">
        <f t="shared" ca="1" si="14"/>
        <v>0.6922080750429217</v>
      </c>
      <c r="F490" s="66">
        <f t="shared" ca="1" si="15"/>
        <v>3.5505171561690543E-2</v>
      </c>
    </row>
    <row r="491" spans="5:6" x14ac:dyDescent="0.25">
      <c r="E491" s="66">
        <f t="shared" ca="1" si="14"/>
        <v>0.58544909686797508</v>
      </c>
      <c r="F491" s="66">
        <f t="shared" ca="1" si="15"/>
        <v>1.5263159872310377E-2</v>
      </c>
    </row>
    <row r="492" spans="5:6" x14ac:dyDescent="0.25">
      <c r="E492" s="66">
        <f t="shared" ca="1" si="14"/>
        <v>0.76821992108681292</v>
      </c>
      <c r="F492" s="66">
        <f t="shared" ca="1" si="15"/>
        <v>5.1830726674915638E-2</v>
      </c>
    </row>
    <row r="493" spans="5:6" x14ac:dyDescent="0.25">
      <c r="E493" s="66">
        <f t="shared" ca="1" si="14"/>
        <v>0.50461597520193568</v>
      </c>
      <c r="F493" s="66">
        <f t="shared" ca="1" si="15"/>
        <v>8.1817855860035198E-4</v>
      </c>
    </row>
    <row r="494" spans="5:6" x14ac:dyDescent="0.25">
      <c r="E494" s="66">
        <f t="shared" ca="1" si="14"/>
        <v>0.91575307714046972</v>
      </c>
      <c r="F494" s="66">
        <f t="shared" ca="1" si="15"/>
        <v>9.737281268090954E-2</v>
      </c>
    </row>
    <row r="495" spans="5:6" x14ac:dyDescent="0.25">
      <c r="E495" s="66">
        <f t="shared" ca="1" si="14"/>
        <v>0.93159253072946269</v>
      </c>
      <c r="F495" s="66">
        <f t="shared" ca="1" si="15"/>
        <v>0.10520031998682418</v>
      </c>
    </row>
    <row r="496" spans="5:6" x14ac:dyDescent="0.25">
      <c r="E496" s="66">
        <f t="shared" ca="1" si="14"/>
        <v>0.69138161547101051</v>
      </c>
      <c r="F496" s="66">
        <f t="shared" ca="1" si="15"/>
        <v>3.5339102488979007E-2</v>
      </c>
    </row>
    <row r="497" spans="5:6" x14ac:dyDescent="0.25">
      <c r="E497" s="66">
        <f t="shared" ca="1" si="14"/>
        <v>0.35681796679868738</v>
      </c>
      <c r="F497" s="66">
        <f t="shared" ca="1" si="15"/>
        <v>-2.5949215337266598E-2</v>
      </c>
    </row>
    <row r="498" spans="5:6" x14ac:dyDescent="0.25">
      <c r="E498" s="66">
        <f t="shared" ca="1" si="14"/>
        <v>4.0679748863761467E-2</v>
      </c>
      <c r="F498" s="66">
        <f t="shared" ca="1" si="15"/>
        <v>-0.12323823570938632</v>
      </c>
    </row>
    <row r="499" spans="5:6" x14ac:dyDescent="0.25">
      <c r="E499" s="66">
        <f t="shared" ca="1" si="14"/>
        <v>0.47386313455404505</v>
      </c>
      <c r="F499" s="66">
        <f t="shared" ca="1" si="15"/>
        <v>-4.6359578571994863E-3</v>
      </c>
    </row>
    <row r="500" spans="5:6" x14ac:dyDescent="0.25">
      <c r="E500" s="66">
        <f t="shared" ca="1" si="14"/>
        <v>0.56406994128436538</v>
      </c>
      <c r="F500" s="66">
        <f t="shared" ca="1" si="15"/>
        <v>1.1405363554641171E-2</v>
      </c>
    </row>
    <row r="501" spans="5:6" x14ac:dyDescent="0.25">
      <c r="E501" s="66">
        <f t="shared" ca="1" si="14"/>
        <v>0.33292698466994297</v>
      </c>
      <c r="F501" s="66">
        <f t="shared" ca="1" si="15"/>
        <v>-3.0536062682478798E-2</v>
      </c>
    </row>
    <row r="502" spans="5:6" x14ac:dyDescent="0.25">
      <c r="E502" s="66">
        <f t="shared" ca="1" si="14"/>
        <v>0.94008918386165263</v>
      </c>
      <c r="F502" s="66">
        <f t="shared" ca="1" si="15"/>
        <v>0.10999206504037205</v>
      </c>
    </row>
    <row r="503" spans="5:6" x14ac:dyDescent="0.25">
      <c r="E503" s="66">
        <f t="shared" ca="1" si="14"/>
        <v>0.50095492809366116</v>
      </c>
      <c r="F503" s="66">
        <f t="shared" ca="1" si="15"/>
        <v>1.6925675932269736E-4</v>
      </c>
    </row>
    <row r="504" spans="5:6" x14ac:dyDescent="0.25">
      <c r="E504" s="66">
        <f t="shared" ca="1" si="14"/>
        <v>0.20439501234207669</v>
      </c>
      <c r="F504" s="66">
        <f t="shared" ca="1" si="15"/>
        <v>-5.8408773639196034E-2</v>
      </c>
    </row>
    <row r="505" spans="5:6" x14ac:dyDescent="0.25">
      <c r="E505" s="66">
        <f t="shared" ca="1" si="14"/>
        <v>0.24445842721186295</v>
      </c>
      <c r="F505" s="66">
        <f t="shared" ca="1" si="15"/>
        <v>-4.8934094670144777E-2</v>
      </c>
    </row>
    <row r="506" spans="5:6" x14ac:dyDescent="0.25">
      <c r="E506" s="66">
        <f t="shared" ca="1" si="14"/>
        <v>0.18615432189676784</v>
      </c>
      <c r="F506" s="66">
        <f t="shared" ca="1" si="15"/>
        <v>-6.3085045283998942E-2</v>
      </c>
    </row>
    <row r="507" spans="5:6" x14ac:dyDescent="0.25">
      <c r="E507" s="66">
        <f t="shared" ca="1" si="14"/>
        <v>8.6630786071834609E-2</v>
      </c>
      <c r="F507" s="66">
        <f t="shared" ca="1" si="15"/>
        <v>-9.6293675898957209E-2</v>
      </c>
    </row>
    <row r="508" spans="5:6" x14ac:dyDescent="0.25">
      <c r="E508" s="66">
        <f t="shared" ca="1" si="14"/>
        <v>0.67428364402402452</v>
      </c>
      <c r="F508" s="66">
        <f t="shared" ca="1" si="15"/>
        <v>3.1945156591889623E-2</v>
      </c>
    </row>
    <row r="509" spans="5:6" x14ac:dyDescent="0.25">
      <c r="E509" s="66">
        <f t="shared" ca="1" si="14"/>
        <v>0.49556703837032645</v>
      </c>
      <c r="F509" s="66">
        <f t="shared" ca="1" si="15"/>
        <v>-7.8573816092791207E-4</v>
      </c>
    </row>
    <row r="510" spans="5:6" x14ac:dyDescent="0.25">
      <c r="E510" s="66">
        <f t="shared" ca="1" si="14"/>
        <v>0.99625844393303897</v>
      </c>
      <c r="F510" s="66">
        <f t="shared" ca="1" si="15"/>
        <v>0.18911876749646481</v>
      </c>
    </row>
    <row r="511" spans="5:6" x14ac:dyDescent="0.25">
      <c r="E511" s="66">
        <f t="shared" ca="1" si="14"/>
        <v>0.2382215719995372</v>
      </c>
      <c r="F511" s="66">
        <f t="shared" ca="1" si="15"/>
        <v>-5.0348473002466594E-2</v>
      </c>
    </row>
    <row r="512" spans="5:6" x14ac:dyDescent="0.25">
      <c r="E512" s="66">
        <f t="shared" ca="1" si="14"/>
        <v>5.8895870732713296E-2</v>
      </c>
      <c r="F512" s="66">
        <f t="shared" ca="1" si="15"/>
        <v>-0.11059927769181939</v>
      </c>
    </row>
    <row r="513" spans="5:6" x14ac:dyDescent="0.25">
      <c r="E513" s="66">
        <f t="shared" ca="1" si="14"/>
        <v>0.48683752136355884</v>
      </c>
      <c r="F513" s="66">
        <f t="shared" ca="1" si="15"/>
        <v>-2.3334120251297451E-3</v>
      </c>
    </row>
    <row r="514" spans="5:6" x14ac:dyDescent="0.25">
      <c r="E514" s="66">
        <f t="shared" ca="1" si="14"/>
        <v>0.50548081736154615</v>
      </c>
      <c r="F514" s="66">
        <f t="shared" ca="1" si="15"/>
        <v>9.7148014490572852E-4</v>
      </c>
    </row>
    <row r="515" spans="5:6" x14ac:dyDescent="0.25">
      <c r="E515" s="66">
        <f t="shared" ca="1" si="14"/>
        <v>0.84182028124544162</v>
      </c>
      <c r="F515" s="66">
        <f t="shared" ca="1" si="15"/>
        <v>7.0849779744666844E-2</v>
      </c>
    </row>
    <row r="516" spans="5:6" x14ac:dyDescent="0.25">
      <c r="E516" s="66">
        <f t="shared" ref="E516:E579" ca="1" si="16">RAND()</f>
        <v>0.70672331095606067</v>
      </c>
      <c r="F516" s="66">
        <f t="shared" ref="F516:F579" ca="1" si="17">_xlfn.NORM.S.INV(E516)/(SQRT(2)*$C$3)</f>
        <v>3.8455110485154841E-2</v>
      </c>
    </row>
    <row r="517" spans="5:6" x14ac:dyDescent="0.25">
      <c r="E517" s="66">
        <f t="shared" ca="1" si="16"/>
        <v>0.36157684686667058</v>
      </c>
      <c r="F517" s="66">
        <f t="shared" ca="1" si="17"/>
        <v>-2.5049054053932304E-2</v>
      </c>
    </row>
    <row r="518" spans="5:6" x14ac:dyDescent="0.25">
      <c r="E518" s="66">
        <f t="shared" ca="1" si="16"/>
        <v>0.2535574430018751</v>
      </c>
      <c r="F518" s="66">
        <f t="shared" ca="1" si="17"/>
        <v>-4.6904993490612119E-2</v>
      </c>
    </row>
    <row r="519" spans="5:6" x14ac:dyDescent="0.25">
      <c r="E519" s="66">
        <f t="shared" ca="1" si="16"/>
        <v>0.26286348041306273</v>
      </c>
      <c r="F519" s="66">
        <f t="shared" ca="1" si="17"/>
        <v>-4.486891736135537E-2</v>
      </c>
    </row>
    <row r="520" spans="5:6" x14ac:dyDescent="0.25">
      <c r="E520" s="66">
        <f t="shared" ca="1" si="16"/>
        <v>4.202782379660297E-2</v>
      </c>
      <c r="F520" s="66">
        <f t="shared" ca="1" si="17"/>
        <v>-0.12216146832790535</v>
      </c>
    </row>
    <row r="521" spans="5:6" x14ac:dyDescent="0.25">
      <c r="E521" s="66">
        <f t="shared" ca="1" si="16"/>
        <v>0.47405779785936464</v>
      </c>
      <c r="F521" s="66">
        <f t="shared" ca="1" si="17"/>
        <v>-4.6013810032435381E-3</v>
      </c>
    </row>
    <row r="522" spans="5:6" x14ac:dyDescent="0.25">
      <c r="E522" s="66">
        <f t="shared" ca="1" si="16"/>
        <v>0.8492910411981015</v>
      </c>
      <c r="F522" s="66">
        <f t="shared" ca="1" si="17"/>
        <v>7.3072237739691889E-2</v>
      </c>
    </row>
    <row r="523" spans="5:6" x14ac:dyDescent="0.25">
      <c r="E523" s="66">
        <f t="shared" ca="1" si="16"/>
        <v>0.65965208934293229</v>
      </c>
      <c r="F523" s="66">
        <f t="shared" ca="1" si="17"/>
        <v>2.9098420145672588E-2</v>
      </c>
    </row>
    <row r="524" spans="5:6" x14ac:dyDescent="0.25">
      <c r="E524" s="66">
        <f t="shared" ca="1" si="16"/>
        <v>0.28671244759030801</v>
      </c>
      <c r="F524" s="66">
        <f t="shared" ca="1" si="17"/>
        <v>-3.9811149039889346E-2</v>
      </c>
    </row>
    <row r="525" spans="5:6" x14ac:dyDescent="0.25">
      <c r="E525" s="66">
        <f t="shared" ca="1" si="16"/>
        <v>0.98182161074472318</v>
      </c>
      <c r="F525" s="66">
        <f t="shared" ca="1" si="17"/>
        <v>0.14799141075750724</v>
      </c>
    </row>
    <row r="526" spans="5:6" x14ac:dyDescent="0.25">
      <c r="E526" s="66">
        <f t="shared" ca="1" si="16"/>
        <v>0.42292639319033976</v>
      </c>
      <c r="F526" s="66">
        <f t="shared" ca="1" si="17"/>
        <v>-1.3747050247670221E-2</v>
      </c>
    </row>
    <row r="527" spans="5:6" x14ac:dyDescent="0.25">
      <c r="E527" s="66">
        <f t="shared" ca="1" si="16"/>
        <v>0.11600310390280311</v>
      </c>
      <c r="F527" s="66">
        <f t="shared" ca="1" si="17"/>
        <v>-8.4513889585509164E-2</v>
      </c>
    </row>
    <row r="528" spans="5:6" x14ac:dyDescent="0.25">
      <c r="E528" s="66">
        <f t="shared" ca="1" si="16"/>
        <v>0.97725553306763413</v>
      </c>
      <c r="F528" s="66">
        <f t="shared" ca="1" si="17"/>
        <v>0.14142877635168896</v>
      </c>
    </row>
    <row r="529" spans="5:6" x14ac:dyDescent="0.25">
      <c r="E529" s="66">
        <f t="shared" ca="1" si="16"/>
        <v>0.38903726811012262</v>
      </c>
      <c r="F529" s="66">
        <f t="shared" ca="1" si="17"/>
        <v>-1.9928328637447479E-2</v>
      </c>
    </row>
    <row r="530" spans="5:6" x14ac:dyDescent="0.25">
      <c r="E530" s="66">
        <f t="shared" ca="1" si="16"/>
        <v>0.72609200661312523</v>
      </c>
      <c r="F530" s="66">
        <f t="shared" ca="1" si="17"/>
        <v>4.2499665471235439E-2</v>
      </c>
    </row>
    <row r="531" spans="5:6" x14ac:dyDescent="0.25">
      <c r="E531" s="66">
        <f t="shared" ca="1" si="16"/>
        <v>0.39188652039910543</v>
      </c>
      <c r="F531" s="66">
        <f t="shared" ca="1" si="17"/>
        <v>-1.9403396775034235E-2</v>
      </c>
    </row>
    <row r="532" spans="5:6" x14ac:dyDescent="0.25">
      <c r="E532" s="66">
        <f t="shared" ca="1" si="16"/>
        <v>0.4191456418320203</v>
      </c>
      <c r="F532" s="66">
        <f t="shared" ca="1" si="17"/>
        <v>-1.4430607995229218E-2</v>
      </c>
    </row>
    <row r="533" spans="5:6" x14ac:dyDescent="0.25">
      <c r="E533" s="66">
        <f t="shared" ca="1" si="16"/>
        <v>0.15038681882944827</v>
      </c>
      <c r="F533" s="66">
        <f t="shared" ca="1" si="17"/>
        <v>-7.3169696915326182E-2</v>
      </c>
    </row>
    <row r="534" spans="5:6" x14ac:dyDescent="0.25">
      <c r="E534" s="66">
        <f t="shared" ca="1" si="16"/>
        <v>0.1286241507690109</v>
      </c>
      <c r="F534" s="66">
        <f t="shared" ca="1" si="17"/>
        <v>-8.0109465479478684E-2</v>
      </c>
    </row>
    <row r="535" spans="5:6" x14ac:dyDescent="0.25">
      <c r="E535" s="66">
        <f t="shared" ca="1" si="16"/>
        <v>0.97693909858945815</v>
      </c>
      <c r="F535" s="66">
        <f t="shared" ca="1" si="17"/>
        <v>0.1410166715884224</v>
      </c>
    </row>
    <row r="536" spans="5:6" x14ac:dyDescent="0.25">
      <c r="E536" s="66">
        <f t="shared" ca="1" si="16"/>
        <v>0.3123758309160104</v>
      </c>
      <c r="F536" s="66">
        <f t="shared" ca="1" si="17"/>
        <v>-3.4586514388684847E-2</v>
      </c>
    </row>
    <row r="537" spans="5:6" x14ac:dyDescent="0.25">
      <c r="E537" s="66">
        <f t="shared" ca="1" si="16"/>
        <v>0.51796074231725309</v>
      </c>
      <c r="F537" s="66">
        <f t="shared" ca="1" si="17"/>
        <v>3.1845348678812076E-3</v>
      </c>
    </row>
    <row r="538" spans="5:6" x14ac:dyDescent="0.25">
      <c r="E538" s="66">
        <f t="shared" ca="1" si="16"/>
        <v>0.51925044953847144</v>
      </c>
      <c r="F538" s="66">
        <f t="shared" ca="1" si="17"/>
        <v>3.4133785382354856E-3</v>
      </c>
    </row>
    <row r="539" spans="5:6" x14ac:dyDescent="0.25">
      <c r="E539" s="66">
        <f t="shared" ca="1" si="16"/>
        <v>0.22975649897899864</v>
      </c>
      <c r="F539" s="66">
        <f t="shared" ca="1" si="17"/>
        <v>-5.2301082744997097E-2</v>
      </c>
    </row>
    <row r="540" spans="5:6" x14ac:dyDescent="0.25">
      <c r="E540" s="66">
        <f t="shared" ca="1" si="16"/>
        <v>0.70741456215187526</v>
      </c>
      <c r="F540" s="66">
        <f t="shared" ca="1" si="17"/>
        <v>3.8597235897469065E-2</v>
      </c>
    </row>
    <row r="541" spans="5:6" x14ac:dyDescent="0.25">
      <c r="E541" s="66">
        <f t="shared" ca="1" si="16"/>
        <v>0.63618703879413296</v>
      </c>
      <c r="F541" s="66">
        <f t="shared" ca="1" si="17"/>
        <v>2.462749069066918E-2</v>
      </c>
    </row>
    <row r="542" spans="5:6" x14ac:dyDescent="0.25">
      <c r="E542" s="66">
        <f t="shared" ca="1" si="16"/>
        <v>0.66533005716673332</v>
      </c>
      <c r="F542" s="66">
        <f t="shared" ca="1" si="17"/>
        <v>3.0197288698283305E-2</v>
      </c>
    </row>
    <row r="543" spans="5:6" x14ac:dyDescent="0.25">
      <c r="E543" s="66">
        <f t="shared" ca="1" si="16"/>
        <v>9.7992558163570775E-2</v>
      </c>
      <c r="F543" s="66">
        <f t="shared" ca="1" si="17"/>
        <v>-9.1434211006197738E-2</v>
      </c>
    </row>
    <row r="544" spans="5:6" x14ac:dyDescent="0.25">
      <c r="E544" s="66">
        <f t="shared" ca="1" si="16"/>
        <v>0.23238645438450078</v>
      </c>
      <c r="F544" s="66">
        <f t="shared" ca="1" si="17"/>
        <v>-5.1690228568041847E-2</v>
      </c>
    </row>
    <row r="545" spans="5:6" x14ac:dyDescent="0.25">
      <c r="E545" s="66">
        <f t="shared" ca="1" si="16"/>
        <v>0.90594056346783602</v>
      </c>
      <c r="F545" s="66">
        <f t="shared" ca="1" si="17"/>
        <v>9.3066876509688354E-2</v>
      </c>
    </row>
    <row r="546" spans="5:6" x14ac:dyDescent="0.25">
      <c r="E546" s="66">
        <f t="shared" ca="1" si="16"/>
        <v>0.76448698341262367</v>
      </c>
      <c r="F546" s="66">
        <f t="shared" ca="1" si="17"/>
        <v>5.096900857208897E-2</v>
      </c>
    </row>
    <row r="547" spans="5:6" x14ac:dyDescent="0.25">
      <c r="E547" s="66">
        <f t="shared" ca="1" si="16"/>
        <v>0.92782204541896462</v>
      </c>
      <c r="F547" s="66">
        <f t="shared" ca="1" si="17"/>
        <v>0.10322065453740377</v>
      </c>
    </row>
    <row r="548" spans="5:6" x14ac:dyDescent="0.25">
      <c r="E548" s="66">
        <f t="shared" ca="1" si="16"/>
        <v>1.554277902681811E-2</v>
      </c>
      <c r="F548" s="66">
        <f t="shared" ca="1" si="17"/>
        <v>-0.15245050793191703</v>
      </c>
    </row>
    <row r="549" spans="5:6" x14ac:dyDescent="0.25">
      <c r="E549" s="66">
        <f t="shared" ca="1" si="16"/>
        <v>0.58728956307471503</v>
      </c>
      <c r="F549" s="66">
        <f t="shared" ca="1" si="17"/>
        <v>1.5597234373565862E-2</v>
      </c>
    </row>
    <row r="550" spans="5:6" x14ac:dyDescent="0.25">
      <c r="E550" s="66">
        <f t="shared" ca="1" si="16"/>
        <v>0.18288317184303515</v>
      </c>
      <c r="F550" s="66">
        <f t="shared" ca="1" si="17"/>
        <v>-6.3953004401722968E-2</v>
      </c>
    </row>
    <row r="551" spans="5:6" x14ac:dyDescent="0.25">
      <c r="E551" s="66">
        <f t="shared" ca="1" si="16"/>
        <v>0.13120346338762512</v>
      </c>
      <c r="F551" s="66">
        <f t="shared" ca="1" si="17"/>
        <v>-7.9246894337892546E-2</v>
      </c>
    </row>
    <row r="552" spans="5:6" x14ac:dyDescent="0.25">
      <c r="E552" s="66">
        <f t="shared" ca="1" si="16"/>
        <v>0.51795110080918683</v>
      </c>
      <c r="F552" s="66">
        <f t="shared" ca="1" si="17"/>
        <v>3.1828242220705029E-3</v>
      </c>
    </row>
    <row r="553" spans="5:6" x14ac:dyDescent="0.25">
      <c r="E553" s="66">
        <f t="shared" ca="1" si="16"/>
        <v>0.81790501133120619</v>
      </c>
      <c r="F553" s="66">
        <f t="shared" ca="1" si="17"/>
        <v>6.4163582570034156E-2</v>
      </c>
    </row>
    <row r="554" spans="5:6" x14ac:dyDescent="0.25">
      <c r="E554" s="66">
        <f t="shared" ca="1" si="16"/>
        <v>0.31255654045763426</v>
      </c>
      <c r="F554" s="66">
        <f t="shared" ca="1" si="17"/>
        <v>-3.4550418869094046E-2</v>
      </c>
    </row>
    <row r="555" spans="5:6" x14ac:dyDescent="0.25">
      <c r="E555" s="66">
        <f t="shared" ca="1" si="16"/>
        <v>0.12464095943463593</v>
      </c>
      <c r="F555" s="66">
        <f t="shared" ca="1" si="17"/>
        <v>-8.1465439130242359E-2</v>
      </c>
    </row>
    <row r="556" spans="5:6" x14ac:dyDescent="0.25">
      <c r="E556" s="66">
        <f t="shared" ca="1" si="16"/>
        <v>0.67918434858332932</v>
      </c>
      <c r="F556" s="66">
        <f t="shared" ca="1" si="17"/>
        <v>3.2910105702650586E-2</v>
      </c>
    </row>
    <row r="557" spans="5:6" x14ac:dyDescent="0.25">
      <c r="E557" s="66">
        <f t="shared" ca="1" si="16"/>
        <v>0.72907297526246029</v>
      </c>
      <c r="F557" s="66">
        <f t="shared" ca="1" si="17"/>
        <v>4.3134341788725827E-2</v>
      </c>
    </row>
    <row r="558" spans="5:6" x14ac:dyDescent="0.25">
      <c r="E558" s="66">
        <f t="shared" ca="1" si="16"/>
        <v>0.61065489267811879</v>
      </c>
      <c r="F558" s="66">
        <f t="shared" ca="1" si="17"/>
        <v>1.9871561461929279E-2</v>
      </c>
    </row>
    <row r="559" spans="5:6" x14ac:dyDescent="0.25">
      <c r="E559" s="66">
        <f t="shared" ca="1" si="16"/>
        <v>0.59346971178174157</v>
      </c>
      <c r="F559" s="66">
        <f t="shared" ca="1" si="17"/>
        <v>1.6721629125328527E-2</v>
      </c>
    </row>
    <row r="560" spans="5:6" x14ac:dyDescent="0.25">
      <c r="E560" s="66">
        <f t="shared" ca="1" si="16"/>
        <v>0.66398197791699765</v>
      </c>
      <c r="F560" s="66">
        <f t="shared" ca="1" si="17"/>
        <v>2.9935741193574637E-2</v>
      </c>
    </row>
    <row r="561" spans="5:6" x14ac:dyDescent="0.25">
      <c r="E561" s="66">
        <f t="shared" ca="1" si="16"/>
        <v>0.25393551869416398</v>
      </c>
      <c r="F561" s="66">
        <f t="shared" ca="1" si="17"/>
        <v>-4.6821523197246993E-2</v>
      </c>
    </row>
    <row r="562" spans="5:6" x14ac:dyDescent="0.25">
      <c r="E562" s="66">
        <f t="shared" ca="1" si="16"/>
        <v>0.96132739795000366</v>
      </c>
      <c r="F562" s="66">
        <f t="shared" ca="1" si="17"/>
        <v>0.12489640887015299</v>
      </c>
    </row>
    <row r="563" spans="5:6" x14ac:dyDescent="0.25">
      <c r="E563" s="66">
        <f t="shared" ca="1" si="16"/>
        <v>0.74738976434156557</v>
      </c>
      <c r="F563" s="66">
        <f t="shared" ca="1" si="17"/>
        <v>4.7114402483023718E-2</v>
      </c>
    </row>
    <row r="564" spans="5:6" x14ac:dyDescent="0.25">
      <c r="E564" s="66">
        <f t="shared" ca="1" si="16"/>
        <v>0.40422696956595294</v>
      </c>
      <c r="F564" s="66">
        <f t="shared" ca="1" si="17"/>
        <v>-1.7141755564366541E-2</v>
      </c>
    </row>
    <row r="565" spans="5:6" x14ac:dyDescent="0.25">
      <c r="E565" s="66">
        <f t="shared" ca="1" si="16"/>
        <v>0.63520169679418248</v>
      </c>
      <c r="F565" s="66">
        <f t="shared" ca="1" si="17"/>
        <v>2.44420074961419E-2</v>
      </c>
    </row>
    <row r="566" spans="5:6" x14ac:dyDescent="0.25">
      <c r="E566" s="66">
        <f t="shared" ca="1" si="16"/>
        <v>0.11986444184621825</v>
      </c>
      <c r="F566" s="66">
        <f t="shared" ca="1" si="17"/>
        <v>-8.3132049283484874E-2</v>
      </c>
    </row>
    <row r="567" spans="5:6" x14ac:dyDescent="0.25">
      <c r="E567" s="66">
        <f t="shared" ca="1" si="16"/>
        <v>0.35254299906746045</v>
      </c>
      <c r="F567" s="66">
        <f t="shared" ca="1" si="17"/>
        <v>-2.6761439809836501E-2</v>
      </c>
    </row>
    <row r="568" spans="5:6" x14ac:dyDescent="0.25">
      <c r="E568" s="66">
        <f t="shared" ca="1" si="16"/>
        <v>0.83911682086583139</v>
      </c>
      <c r="F568" s="66">
        <f t="shared" ca="1" si="17"/>
        <v>7.0062585442891553E-2</v>
      </c>
    </row>
    <row r="569" spans="5:6" x14ac:dyDescent="0.25">
      <c r="E569" s="66">
        <f t="shared" ca="1" si="16"/>
        <v>0.18140737739774493</v>
      </c>
      <c r="F569" s="66">
        <f t="shared" ca="1" si="17"/>
        <v>-6.4347756885101803E-2</v>
      </c>
    </row>
    <row r="570" spans="5:6" x14ac:dyDescent="0.25">
      <c r="E570" s="66">
        <f t="shared" ca="1" si="16"/>
        <v>0.62611687869629429</v>
      </c>
      <c r="F570" s="66">
        <f t="shared" ca="1" si="17"/>
        <v>2.2739574274344674E-2</v>
      </c>
    </row>
    <row r="571" spans="5:6" x14ac:dyDescent="0.25">
      <c r="E571" s="66">
        <f t="shared" ca="1" si="16"/>
        <v>0.67196213412203121</v>
      </c>
      <c r="F571" s="66">
        <f t="shared" ca="1" si="17"/>
        <v>3.1490130304589893E-2</v>
      </c>
    </row>
    <row r="572" spans="5:6" x14ac:dyDescent="0.25">
      <c r="E572" s="66">
        <f t="shared" ca="1" si="16"/>
        <v>0.977302047433809</v>
      </c>
      <c r="F572" s="66">
        <f t="shared" ca="1" si="17"/>
        <v>0.14148976046749612</v>
      </c>
    </row>
    <row r="573" spans="5:6" x14ac:dyDescent="0.25">
      <c r="E573" s="66">
        <f t="shared" ca="1" si="16"/>
        <v>0.5455172904004516</v>
      </c>
      <c r="F573" s="66">
        <f t="shared" ca="1" si="17"/>
        <v>8.085313683810989E-3</v>
      </c>
    </row>
    <row r="574" spans="5:6" x14ac:dyDescent="0.25">
      <c r="E574" s="66">
        <f t="shared" ca="1" si="16"/>
        <v>0.97597656047267034</v>
      </c>
      <c r="F574" s="66">
        <f t="shared" ca="1" si="17"/>
        <v>0.1397917272978248</v>
      </c>
    </row>
    <row r="575" spans="5:6" x14ac:dyDescent="0.25">
      <c r="E575" s="66">
        <f t="shared" ca="1" si="16"/>
        <v>0.259554183015967</v>
      </c>
      <c r="F575" s="66">
        <f t="shared" ca="1" si="17"/>
        <v>-4.5588619715731186E-2</v>
      </c>
    </row>
    <row r="576" spans="5:6" x14ac:dyDescent="0.25">
      <c r="E576" s="66">
        <f t="shared" ca="1" si="16"/>
        <v>0.38349984558673367</v>
      </c>
      <c r="F576" s="66">
        <f t="shared" ca="1" si="17"/>
        <v>-2.0951693822479193E-2</v>
      </c>
    </row>
    <row r="577" spans="5:6" x14ac:dyDescent="0.25">
      <c r="E577" s="66">
        <f t="shared" ca="1" si="16"/>
        <v>0.7204599137656762</v>
      </c>
      <c r="F577" s="66">
        <f t="shared" ca="1" si="17"/>
        <v>4.1309765640182156E-2</v>
      </c>
    </row>
    <row r="578" spans="5:6" x14ac:dyDescent="0.25">
      <c r="E578" s="66">
        <f t="shared" ca="1" si="16"/>
        <v>0.56478698767590263</v>
      </c>
      <c r="F578" s="66">
        <f t="shared" ca="1" si="17"/>
        <v>1.1534139758710279E-2</v>
      </c>
    </row>
    <row r="579" spans="5:6" x14ac:dyDescent="0.25">
      <c r="E579" s="66">
        <f t="shared" ca="1" si="16"/>
        <v>0.2621409104280894</v>
      </c>
      <c r="F579" s="66">
        <f t="shared" ca="1" si="17"/>
        <v>-4.5025662339045334E-2</v>
      </c>
    </row>
    <row r="580" spans="5:6" x14ac:dyDescent="0.25">
      <c r="E580" s="66">
        <f t="shared" ref="E580:E643" ca="1" si="18">RAND()</f>
        <v>0.15691168116328402</v>
      </c>
      <c r="F580" s="66">
        <f t="shared" ref="F580:F643" ca="1" si="19">_xlfn.NORM.S.INV(E580)/(SQRT(2)*$C$3)</f>
        <v>-7.1222048378870501E-2</v>
      </c>
    </row>
    <row r="581" spans="5:6" x14ac:dyDescent="0.25">
      <c r="E581" s="66">
        <f t="shared" ca="1" si="18"/>
        <v>0.76270673664950439</v>
      </c>
      <c r="F581" s="66">
        <f t="shared" ca="1" si="19"/>
        <v>5.0560711556269691E-2</v>
      </c>
    </row>
    <row r="582" spans="5:6" x14ac:dyDescent="0.25">
      <c r="E582" s="66">
        <f t="shared" ca="1" si="18"/>
        <v>0.24533137456663034</v>
      </c>
      <c r="F582" s="66">
        <f t="shared" ca="1" si="19"/>
        <v>-4.873769538962202E-2</v>
      </c>
    </row>
    <row r="583" spans="5:6" x14ac:dyDescent="0.25">
      <c r="E583" s="66">
        <f t="shared" ca="1" si="18"/>
        <v>0.12673731345523942</v>
      </c>
      <c r="F583" s="66">
        <f t="shared" ca="1" si="19"/>
        <v>-8.0748088928640493E-2</v>
      </c>
    </row>
    <row r="584" spans="5:6" x14ac:dyDescent="0.25">
      <c r="E584" s="66">
        <f t="shared" ca="1" si="18"/>
        <v>0.87006396186878654</v>
      </c>
      <c r="F584" s="66">
        <f t="shared" ca="1" si="19"/>
        <v>7.9669263979304447E-2</v>
      </c>
    </row>
    <row r="585" spans="5:6" x14ac:dyDescent="0.25">
      <c r="E585" s="66">
        <f t="shared" ca="1" si="18"/>
        <v>0.95090380030055943</v>
      </c>
      <c r="F585" s="66">
        <f t="shared" ca="1" si="19"/>
        <v>0.1169328860189195</v>
      </c>
    </row>
    <row r="586" spans="5:6" x14ac:dyDescent="0.25">
      <c r="E586" s="66">
        <f t="shared" ca="1" si="18"/>
        <v>0.65863188671426187</v>
      </c>
      <c r="F586" s="66">
        <f t="shared" ca="1" si="19"/>
        <v>2.8901728531606021E-2</v>
      </c>
    </row>
    <row r="587" spans="5:6" x14ac:dyDescent="0.25">
      <c r="E587" s="66">
        <f t="shared" ca="1" si="18"/>
        <v>5.6700238128337244E-2</v>
      </c>
      <c r="F587" s="66">
        <f t="shared" ca="1" si="19"/>
        <v>-0.11194151520529279</v>
      </c>
    </row>
    <row r="588" spans="5:6" x14ac:dyDescent="0.25">
      <c r="E588" s="66">
        <f t="shared" ca="1" si="18"/>
        <v>0.57131160494486299</v>
      </c>
      <c r="F588" s="66">
        <f t="shared" ca="1" si="19"/>
        <v>1.270772689636491E-2</v>
      </c>
    </row>
    <row r="589" spans="5:6" x14ac:dyDescent="0.25">
      <c r="E589" s="66">
        <f t="shared" ca="1" si="18"/>
        <v>0.60506397814393531</v>
      </c>
      <c r="F589" s="66">
        <f t="shared" ca="1" si="19"/>
        <v>1.8842753473351806E-2</v>
      </c>
    </row>
    <row r="590" spans="5:6" x14ac:dyDescent="0.25">
      <c r="E590" s="66">
        <f t="shared" ca="1" si="18"/>
        <v>1.1678148133475008E-2</v>
      </c>
      <c r="F590" s="66">
        <f t="shared" ca="1" si="19"/>
        <v>-0.16034040595888358</v>
      </c>
    </row>
    <row r="591" spans="5:6" x14ac:dyDescent="0.25">
      <c r="E591" s="66">
        <f t="shared" ca="1" si="18"/>
        <v>0.45933533308387409</v>
      </c>
      <c r="F591" s="66">
        <f t="shared" ca="1" si="19"/>
        <v>-7.2201513070118814E-3</v>
      </c>
    </row>
    <row r="592" spans="5:6" x14ac:dyDescent="0.25">
      <c r="E592" s="66">
        <f t="shared" ca="1" si="18"/>
        <v>0.73396828754288179</v>
      </c>
      <c r="F592" s="66">
        <f t="shared" ca="1" si="19"/>
        <v>4.4184222864607367E-2</v>
      </c>
    </row>
    <row r="593" spans="5:6" x14ac:dyDescent="0.25">
      <c r="E593" s="66">
        <f t="shared" ca="1" si="18"/>
        <v>0.34290381976180195</v>
      </c>
      <c r="F593" s="66">
        <f t="shared" ca="1" si="19"/>
        <v>-2.8606070073735858E-2</v>
      </c>
    </row>
    <row r="594" spans="5:6" x14ac:dyDescent="0.25">
      <c r="E594" s="66">
        <f t="shared" ca="1" si="18"/>
        <v>0.68280487737342754</v>
      </c>
      <c r="F594" s="66">
        <f t="shared" ca="1" si="19"/>
        <v>3.3626935189878498E-2</v>
      </c>
    </row>
    <row r="595" spans="5:6" x14ac:dyDescent="0.25">
      <c r="E595" s="66">
        <f t="shared" ca="1" si="18"/>
        <v>0.45768106376536544</v>
      </c>
      <c r="F595" s="66">
        <f t="shared" ca="1" si="19"/>
        <v>-7.5149590261148983E-3</v>
      </c>
    </row>
    <row r="596" spans="5:6" x14ac:dyDescent="0.25">
      <c r="E596" s="66">
        <f t="shared" ca="1" si="18"/>
        <v>0.38673544015373074</v>
      </c>
      <c r="F596" s="66">
        <f t="shared" ca="1" si="19"/>
        <v>-2.035320794096664E-2</v>
      </c>
    </row>
    <row r="597" spans="5:6" x14ac:dyDescent="0.25">
      <c r="E597" s="66">
        <f t="shared" ca="1" si="18"/>
        <v>0.45969910837680694</v>
      </c>
      <c r="F597" s="66">
        <f t="shared" ca="1" si="19"/>
        <v>-7.1553398364123267E-3</v>
      </c>
    </row>
    <row r="598" spans="5:6" x14ac:dyDescent="0.25">
      <c r="E598" s="66">
        <f t="shared" ca="1" si="18"/>
        <v>0.11223970749090428</v>
      </c>
      <c r="F598" s="66">
        <f t="shared" ca="1" si="19"/>
        <v>-8.589246782931681E-2</v>
      </c>
    </row>
    <row r="599" spans="5:6" x14ac:dyDescent="0.25">
      <c r="E599" s="66">
        <f t="shared" ca="1" si="18"/>
        <v>1.5938763624520846E-2</v>
      </c>
      <c r="F599" s="66">
        <f t="shared" ca="1" si="19"/>
        <v>-0.15174108414487258</v>
      </c>
    </row>
    <row r="600" spans="5:6" x14ac:dyDescent="0.25">
      <c r="E600" s="66">
        <f t="shared" ca="1" si="18"/>
        <v>0.9175461647605192</v>
      </c>
      <c r="F600" s="66">
        <f t="shared" ca="1" si="19"/>
        <v>9.8199713130548899E-2</v>
      </c>
    </row>
    <row r="601" spans="5:6" x14ac:dyDescent="0.25">
      <c r="E601" s="66">
        <f t="shared" ca="1" si="18"/>
        <v>0.20836923150738729</v>
      </c>
      <c r="F601" s="66">
        <f t="shared" ca="1" si="19"/>
        <v>-5.7423622879075847E-2</v>
      </c>
    </row>
    <row r="602" spans="5:6" x14ac:dyDescent="0.25">
      <c r="E602" s="66">
        <f t="shared" ca="1" si="18"/>
        <v>0.13085930554938507</v>
      </c>
      <c r="F602" s="66">
        <f t="shared" ca="1" si="19"/>
        <v>-7.9361304994689894E-2</v>
      </c>
    </row>
    <row r="603" spans="5:6" x14ac:dyDescent="0.25">
      <c r="E603" s="66">
        <f t="shared" ca="1" si="18"/>
        <v>0.78651208703750108</v>
      </c>
      <c r="F603" s="66">
        <f t="shared" ca="1" si="19"/>
        <v>5.6170956256062457E-2</v>
      </c>
    </row>
    <row r="604" spans="5:6" x14ac:dyDescent="0.25">
      <c r="E604" s="66">
        <f t="shared" ca="1" si="18"/>
        <v>0.74227120361600296</v>
      </c>
      <c r="F604" s="66">
        <f t="shared" ca="1" si="19"/>
        <v>4.598762830638084E-2</v>
      </c>
    </row>
    <row r="605" spans="5:6" x14ac:dyDescent="0.25">
      <c r="E605" s="66">
        <f t="shared" ca="1" si="18"/>
        <v>0.28447502576404227</v>
      </c>
      <c r="F605" s="66">
        <f t="shared" ca="1" si="19"/>
        <v>-4.0276695621648997E-2</v>
      </c>
    </row>
    <row r="606" spans="5:6" x14ac:dyDescent="0.25">
      <c r="E606" s="66">
        <f t="shared" ca="1" si="18"/>
        <v>0.59769382481709843</v>
      </c>
      <c r="F606" s="66">
        <f t="shared" ca="1" si="19"/>
        <v>1.7492572084082014E-2</v>
      </c>
    </row>
    <row r="607" spans="5:6" x14ac:dyDescent="0.25">
      <c r="E607" s="66">
        <f t="shared" ca="1" si="18"/>
        <v>0.33314848512973727</v>
      </c>
      <c r="F607" s="66">
        <f t="shared" ca="1" si="19"/>
        <v>-3.0492971512501851E-2</v>
      </c>
    </row>
    <row r="608" spans="5:6" x14ac:dyDescent="0.25">
      <c r="E608" s="66">
        <f t="shared" ca="1" si="18"/>
        <v>3.6362728700839453E-2</v>
      </c>
      <c r="F608" s="66">
        <f t="shared" ca="1" si="19"/>
        <v>-0.1268938332829854</v>
      </c>
    </row>
    <row r="609" spans="5:6" x14ac:dyDescent="0.25">
      <c r="E609" s="66">
        <f t="shared" ca="1" si="18"/>
        <v>0.8332672860159076</v>
      </c>
      <c r="F609" s="66">
        <f t="shared" ca="1" si="19"/>
        <v>6.8388345207781698E-2</v>
      </c>
    </row>
    <row r="610" spans="5:6" x14ac:dyDescent="0.25">
      <c r="E610" s="66">
        <f t="shared" ca="1" si="18"/>
        <v>0.51514167551129497</v>
      </c>
      <c r="F610" s="66">
        <f t="shared" ca="1" si="19"/>
        <v>2.6844367872284657E-3</v>
      </c>
    </row>
    <row r="611" spans="5:6" x14ac:dyDescent="0.25">
      <c r="E611" s="66">
        <f t="shared" ca="1" si="18"/>
        <v>0.3767072783110248</v>
      </c>
      <c r="F611" s="66">
        <f t="shared" ca="1" si="19"/>
        <v>-2.2213066751671433E-2</v>
      </c>
    </row>
    <row r="612" spans="5:6" x14ac:dyDescent="0.25">
      <c r="E612" s="66">
        <f t="shared" ca="1" si="18"/>
        <v>0.65646265119284231</v>
      </c>
      <c r="F612" s="66">
        <f t="shared" ca="1" si="19"/>
        <v>2.8484247166608297E-2</v>
      </c>
    </row>
    <row r="613" spans="5:6" x14ac:dyDescent="0.25">
      <c r="E613" s="66">
        <f t="shared" ca="1" si="18"/>
        <v>0.10487013873857065</v>
      </c>
      <c r="F613" s="66">
        <f t="shared" ca="1" si="19"/>
        <v>-8.8690984152674748E-2</v>
      </c>
    </row>
    <row r="614" spans="5:6" x14ac:dyDescent="0.25">
      <c r="E614" s="66">
        <f t="shared" ca="1" si="18"/>
        <v>0.61100060287754654</v>
      </c>
      <c r="F614" s="66">
        <f t="shared" ca="1" si="19"/>
        <v>1.9935313134043176E-2</v>
      </c>
    </row>
    <row r="615" spans="5:6" x14ac:dyDescent="0.25">
      <c r="E615" s="66">
        <f t="shared" ca="1" si="18"/>
        <v>0.52358012849905877</v>
      </c>
      <c r="F615" s="66">
        <f t="shared" ca="1" si="19"/>
        <v>4.1819054964420824E-3</v>
      </c>
    </row>
    <row r="616" spans="5:6" x14ac:dyDescent="0.25">
      <c r="E616" s="66">
        <f t="shared" ca="1" si="18"/>
        <v>0.52358781419611489</v>
      </c>
      <c r="F616" s="66">
        <f t="shared" ca="1" si="19"/>
        <v>4.1832701359955475E-3</v>
      </c>
    </row>
    <row r="617" spans="5:6" x14ac:dyDescent="0.25">
      <c r="E617" s="66">
        <f t="shared" ca="1" si="18"/>
        <v>0.17287504319852609</v>
      </c>
      <c r="F617" s="66">
        <f t="shared" ca="1" si="19"/>
        <v>-6.6670605950094081E-2</v>
      </c>
    </row>
    <row r="618" spans="5:6" x14ac:dyDescent="0.25">
      <c r="E618" s="66">
        <f t="shared" ca="1" si="18"/>
        <v>0.76106111424919365</v>
      </c>
      <c r="F618" s="66">
        <f t="shared" ca="1" si="19"/>
        <v>5.0184784263781458E-2</v>
      </c>
    </row>
    <row r="619" spans="5:6" x14ac:dyDescent="0.25">
      <c r="E619" s="66">
        <f t="shared" ca="1" si="18"/>
        <v>0.53767326431481599</v>
      </c>
      <c r="F619" s="66">
        <f t="shared" ca="1" si="19"/>
        <v>6.6873677147260072E-3</v>
      </c>
    </row>
    <row r="620" spans="5:6" x14ac:dyDescent="0.25">
      <c r="E620" s="66">
        <f t="shared" ca="1" si="18"/>
        <v>0.75458666059487778</v>
      </c>
      <c r="F620" s="66">
        <f t="shared" ca="1" si="19"/>
        <v>4.8719273921513553E-2</v>
      </c>
    </row>
    <row r="621" spans="5:6" x14ac:dyDescent="0.25">
      <c r="E621" s="66">
        <f t="shared" ca="1" si="18"/>
        <v>0.84219800507433251</v>
      </c>
      <c r="F621" s="66">
        <f t="shared" ca="1" si="19"/>
        <v>7.0960465683289856E-2</v>
      </c>
    </row>
    <row r="622" spans="5:6" x14ac:dyDescent="0.25">
      <c r="E622" s="66">
        <f t="shared" ca="1" si="18"/>
        <v>0.45469933554320507</v>
      </c>
      <c r="F622" s="66">
        <f t="shared" ca="1" si="19"/>
        <v>-8.0466671153342981E-3</v>
      </c>
    </row>
    <row r="623" spans="5:6" x14ac:dyDescent="0.25">
      <c r="E623" s="66">
        <f t="shared" ca="1" si="18"/>
        <v>0.31860671597921342</v>
      </c>
      <c r="F623" s="66">
        <f t="shared" ca="1" si="19"/>
        <v>-3.3347046330369563E-2</v>
      </c>
    </row>
    <row r="624" spans="5:6" x14ac:dyDescent="0.25">
      <c r="E624" s="66">
        <f t="shared" ca="1" si="18"/>
        <v>0.53327161426913594</v>
      </c>
      <c r="F624" s="66">
        <f t="shared" ca="1" si="19"/>
        <v>5.9040931403663106E-3</v>
      </c>
    </row>
    <row r="625" spans="5:6" x14ac:dyDescent="0.25">
      <c r="E625" s="66">
        <f t="shared" ca="1" si="18"/>
        <v>0.58616769904571731</v>
      </c>
      <c r="F625" s="66">
        <f t="shared" ca="1" si="19"/>
        <v>1.5393556885890364E-2</v>
      </c>
    </row>
    <row r="626" spans="5:6" x14ac:dyDescent="0.25">
      <c r="E626" s="66">
        <f t="shared" ca="1" si="18"/>
        <v>0.49506411564317954</v>
      </c>
      <c r="F626" s="66">
        <f t="shared" ca="1" si="19"/>
        <v>-8.7488504500359086E-4</v>
      </c>
    </row>
    <row r="627" spans="5:6" x14ac:dyDescent="0.25">
      <c r="E627" s="66">
        <f t="shared" ca="1" si="18"/>
        <v>0.78723419034663389</v>
      </c>
      <c r="F627" s="66">
        <f t="shared" ca="1" si="19"/>
        <v>5.6346599193102295E-2</v>
      </c>
    </row>
    <row r="628" spans="5:6" x14ac:dyDescent="0.25">
      <c r="E628" s="66">
        <f t="shared" ca="1" si="18"/>
        <v>0.14440200084496368</v>
      </c>
      <c r="F628" s="66">
        <f t="shared" ca="1" si="19"/>
        <v>-7.5006278520249214E-2</v>
      </c>
    </row>
    <row r="629" spans="5:6" x14ac:dyDescent="0.25">
      <c r="E629" s="66">
        <f t="shared" ca="1" si="18"/>
        <v>0.56638976586351608</v>
      </c>
      <c r="F629" s="66">
        <f t="shared" ca="1" si="19"/>
        <v>1.1822125845880042E-2</v>
      </c>
    </row>
    <row r="630" spans="5:6" x14ac:dyDescent="0.25">
      <c r="E630" s="66">
        <f t="shared" ca="1" si="18"/>
        <v>0.79868473089766101</v>
      </c>
      <c r="F630" s="66">
        <f t="shared" ca="1" si="19"/>
        <v>5.9180061173269245E-2</v>
      </c>
    </row>
    <row r="631" spans="5:6" x14ac:dyDescent="0.25">
      <c r="E631" s="66">
        <f t="shared" ca="1" si="18"/>
        <v>0.39567819671951332</v>
      </c>
      <c r="F631" s="66">
        <f t="shared" ca="1" si="19"/>
        <v>-1.8706486839366196E-2</v>
      </c>
    </row>
    <row r="632" spans="5:6" x14ac:dyDescent="0.25">
      <c r="E632" s="66">
        <f t="shared" ca="1" si="18"/>
        <v>5.6261184896421179E-2</v>
      </c>
      <c r="F632" s="66">
        <f t="shared" ca="1" si="19"/>
        <v>-0.11221480999400946</v>
      </c>
    </row>
    <row r="633" spans="5:6" x14ac:dyDescent="0.25">
      <c r="E633" s="66">
        <f t="shared" ca="1" si="18"/>
        <v>0.8496367153998392</v>
      </c>
      <c r="F633" s="66">
        <f t="shared" ca="1" si="19"/>
        <v>7.3176822333169494E-2</v>
      </c>
    </row>
    <row r="634" spans="5:6" x14ac:dyDescent="0.25">
      <c r="E634" s="66">
        <f t="shared" ca="1" si="18"/>
        <v>2.4593365039020432E-2</v>
      </c>
      <c r="F634" s="66">
        <f t="shared" ca="1" si="19"/>
        <v>-0.13908574536774504</v>
      </c>
    </row>
    <row r="635" spans="5:6" x14ac:dyDescent="0.25">
      <c r="E635" s="66">
        <f t="shared" ca="1" si="18"/>
        <v>0.97629983010725985</v>
      </c>
      <c r="F635" s="66">
        <f t="shared" ca="1" si="19"/>
        <v>0.14019844731452247</v>
      </c>
    </row>
    <row r="636" spans="5:6" x14ac:dyDescent="0.25">
      <c r="E636" s="66">
        <f t="shared" ca="1" si="18"/>
        <v>0.81628185895341487</v>
      </c>
      <c r="F636" s="66">
        <f t="shared" ca="1" si="19"/>
        <v>6.3730543363401795E-2</v>
      </c>
    </row>
    <row r="637" spans="5:6" x14ac:dyDescent="0.25">
      <c r="E637" s="66">
        <f t="shared" ca="1" si="18"/>
        <v>0.51488563222742889</v>
      </c>
      <c r="F637" s="66">
        <f t="shared" ca="1" si="19"/>
        <v>2.6390221320041853E-3</v>
      </c>
    </row>
    <row r="638" spans="5:6" x14ac:dyDescent="0.25">
      <c r="E638" s="66">
        <f t="shared" ca="1" si="18"/>
        <v>0.8668263788983428</v>
      </c>
      <c r="F638" s="66">
        <f t="shared" ca="1" si="19"/>
        <v>7.8595896368484436E-2</v>
      </c>
    </row>
    <row r="639" spans="5:6" x14ac:dyDescent="0.25">
      <c r="E639" s="66">
        <f t="shared" ca="1" si="18"/>
        <v>0.86065978537175925</v>
      </c>
      <c r="F639" s="66">
        <f t="shared" ca="1" si="19"/>
        <v>7.6600057878650582E-2</v>
      </c>
    </row>
    <row r="640" spans="5:6" x14ac:dyDescent="0.25">
      <c r="E640" s="66">
        <f t="shared" ca="1" si="18"/>
        <v>0.85869542016144262</v>
      </c>
      <c r="F640" s="66">
        <f t="shared" ca="1" si="19"/>
        <v>7.5976963852429982E-2</v>
      </c>
    </row>
    <row r="641" spans="5:6" x14ac:dyDescent="0.25">
      <c r="E641" s="66">
        <f t="shared" ca="1" si="18"/>
        <v>0.50308875225665728</v>
      </c>
      <c r="F641" s="66">
        <f t="shared" ca="1" si="19"/>
        <v>5.4747255286020599E-4</v>
      </c>
    </row>
    <row r="642" spans="5:6" x14ac:dyDescent="0.25">
      <c r="E642" s="66">
        <f t="shared" ca="1" si="18"/>
        <v>0.48885628831352768</v>
      </c>
      <c r="F642" s="66">
        <f t="shared" ca="1" si="19"/>
        <v>-1.9754283974115264E-3</v>
      </c>
    </row>
    <row r="643" spans="5:6" x14ac:dyDescent="0.25">
      <c r="E643" s="66">
        <f t="shared" ca="1" si="18"/>
        <v>0.95292482565599901</v>
      </c>
      <c r="F643" s="66">
        <f t="shared" ca="1" si="19"/>
        <v>0.11836257011627785</v>
      </c>
    </row>
    <row r="644" spans="5:6" x14ac:dyDescent="0.25">
      <c r="E644" s="66">
        <f t="shared" ref="E644:E707" ca="1" si="20">RAND()</f>
        <v>0.36546502587945218</v>
      </c>
      <c r="F644" s="66">
        <f t="shared" ref="F644:F707" ca="1" si="21">_xlfn.NORM.S.INV(E644)/(SQRT(2)*$C$3)</f>
        <v>-2.4316597394290373E-2</v>
      </c>
    </row>
    <row r="645" spans="5:6" x14ac:dyDescent="0.25">
      <c r="E645" s="66">
        <f t="shared" ca="1" si="20"/>
        <v>0.29498484255982671</v>
      </c>
      <c r="F645" s="66">
        <f t="shared" ca="1" si="21"/>
        <v>-3.8104567467274593E-2</v>
      </c>
    </row>
    <row r="646" spans="5:6" x14ac:dyDescent="0.25">
      <c r="E646" s="66">
        <f t="shared" ca="1" si="20"/>
        <v>0.32563595332214068</v>
      </c>
      <c r="F646" s="66">
        <f t="shared" ca="1" si="21"/>
        <v>-3.1960939486958308E-2</v>
      </c>
    </row>
    <row r="647" spans="5:6" x14ac:dyDescent="0.25">
      <c r="E647" s="66">
        <f t="shared" ca="1" si="20"/>
        <v>4.8898302918544356E-2</v>
      </c>
      <c r="F647" s="66">
        <f t="shared" ca="1" si="21"/>
        <v>-0.11707077764051815</v>
      </c>
    </row>
    <row r="648" spans="5:6" x14ac:dyDescent="0.25">
      <c r="E648" s="66">
        <f t="shared" ca="1" si="20"/>
        <v>0.52067396347545369</v>
      </c>
      <c r="F648" s="66">
        <f t="shared" ca="1" si="21"/>
        <v>3.6660062777821995E-3</v>
      </c>
    </row>
    <row r="649" spans="5:6" x14ac:dyDescent="0.25">
      <c r="E649" s="66">
        <f t="shared" ca="1" si="20"/>
        <v>0.94651279461584403</v>
      </c>
      <c r="F649" s="66">
        <f t="shared" ca="1" si="21"/>
        <v>0.1139815608952896</v>
      </c>
    </row>
    <row r="650" spans="5:6" x14ac:dyDescent="0.25">
      <c r="E650" s="66">
        <f t="shared" ca="1" si="20"/>
        <v>0.42718324569025912</v>
      </c>
      <c r="F650" s="66">
        <f t="shared" ca="1" si="21"/>
        <v>-1.297894491342373E-2</v>
      </c>
    </row>
    <row r="651" spans="5:6" x14ac:dyDescent="0.25">
      <c r="E651" s="66">
        <f t="shared" ca="1" si="20"/>
        <v>0.92043963641929083</v>
      </c>
      <c r="F651" s="66">
        <f t="shared" ca="1" si="21"/>
        <v>9.956310470407885E-2</v>
      </c>
    </row>
    <row r="652" spans="5:6" x14ac:dyDescent="0.25">
      <c r="E652" s="66">
        <f t="shared" ca="1" si="20"/>
        <v>0.86370379960487942</v>
      </c>
      <c r="F652" s="66">
        <f t="shared" ca="1" si="21"/>
        <v>7.7577539048832647E-2</v>
      </c>
    </row>
    <row r="653" spans="5:6" x14ac:dyDescent="0.25">
      <c r="E653" s="66">
        <f t="shared" ca="1" si="20"/>
        <v>0.23183035762734838</v>
      </c>
      <c r="F653" s="66">
        <f t="shared" ca="1" si="21"/>
        <v>-5.1819069245846096E-2</v>
      </c>
    </row>
    <row r="654" spans="5:6" x14ac:dyDescent="0.25">
      <c r="E654" s="66">
        <f t="shared" ca="1" si="20"/>
        <v>0.5986870811148719</v>
      </c>
      <c r="F654" s="66">
        <f t="shared" ca="1" si="21"/>
        <v>1.767415026357309E-2</v>
      </c>
    </row>
    <row r="655" spans="5:6" x14ac:dyDescent="0.25">
      <c r="E655" s="66">
        <f t="shared" ca="1" si="20"/>
        <v>0.56183656997366427</v>
      </c>
      <c r="F655" s="66">
        <f t="shared" ca="1" si="21"/>
        <v>1.1004506963954882E-2</v>
      </c>
    </row>
    <row r="656" spans="5:6" x14ac:dyDescent="0.25">
      <c r="E656" s="66">
        <f t="shared" ca="1" si="20"/>
        <v>0.31302824825221098</v>
      </c>
      <c r="F656" s="66">
        <f t="shared" ca="1" si="21"/>
        <v>-3.4456240775946237E-2</v>
      </c>
    </row>
    <row r="657" spans="5:6" x14ac:dyDescent="0.25">
      <c r="E657" s="66">
        <f t="shared" ca="1" si="20"/>
        <v>0.56848338149181465</v>
      </c>
      <c r="F657" s="66">
        <f t="shared" ca="1" si="21"/>
        <v>1.2198601618664311E-2</v>
      </c>
    </row>
    <row r="658" spans="5:6" x14ac:dyDescent="0.25">
      <c r="E658" s="66">
        <f t="shared" ca="1" si="20"/>
        <v>0.36026435407687984</v>
      </c>
      <c r="F658" s="66">
        <f t="shared" ca="1" si="21"/>
        <v>-2.529690602828347E-2</v>
      </c>
    </row>
    <row r="659" spans="5:6" x14ac:dyDescent="0.25">
      <c r="E659" s="66">
        <f t="shared" ca="1" si="20"/>
        <v>0.79084562790089441</v>
      </c>
      <c r="F659" s="66">
        <f t="shared" ca="1" si="21"/>
        <v>5.7230315628199413E-2</v>
      </c>
    </row>
    <row r="660" spans="5:6" x14ac:dyDescent="0.25">
      <c r="E660" s="66">
        <f t="shared" ca="1" si="20"/>
        <v>0.75404151157406141</v>
      </c>
      <c r="F660" s="66">
        <f t="shared" ca="1" si="21"/>
        <v>4.859683653858201E-2</v>
      </c>
    </row>
    <row r="661" spans="5:6" x14ac:dyDescent="0.25">
      <c r="E661" s="66">
        <f t="shared" ca="1" si="20"/>
        <v>0.27850878630144771</v>
      </c>
      <c r="F661" s="66">
        <f t="shared" ca="1" si="21"/>
        <v>-4.1526766809405223E-2</v>
      </c>
    </row>
    <row r="662" spans="5:6" x14ac:dyDescent="0.25">
      <c r="E662" s="66">
        <f t="shared" ca="1" si="20"/>
        <v>8.5618160284416711E-2</v>
      </c>
      <c r="F662" s="66">
        <f t="shared" ca="1" si="21"/>
        <v>-9.67493238050363E-2</v>
      </c>
    </row>
    <row r="663" spans="5:6" x14ac:dyDescent="0.25">
      <c r="E663" s="66">
        <f t="shared" ca="1" si="20"/>
        <v>0.38128181950280771</v>
      </c>
      <c r="F663" s="66">
        <f t="shared" ca="1" si="21"/>
        <v>-2.1362826930980017E-2</v>
      </c>
    </row>
    <row r="664" spans="5:6" x14ac:dyDescent="0.25">
      <c r="E664" s="66">
        <f t="shared" ca="1" si="20"/>
        <v>0.86879688954617729</v>
      </c>
      <c r="F664" s="66">
        <f t="shared" ca="1" si="21"/>
        <v>7.9247011559745228E-2</v>
      </c>
    </row>
    <row r="665" spans="5:6" x14ac:dyDescent="0.25">
      <c r="E665" s="66">
        <f t="shared" ca="1" si="20"/>
        <v>0.90635023896068634</v>
      </c>
      <c r="F665" s="66">
        <f t="shared" ca="1" si="21"/>
        <v>9.3239808700310706E-2</v>
      </c>
    </row>
    <row r="666" spans="5:6" x14ac:dyDescent="0.25">
      <c r="E666" s="66">
        <f t="shared" ca="1" si="20"/>
        <v>0.54364987120512365</v>
      </c>
      <c r="F666" s="66">
        <f t="shared" ca="1" si="21"/>
        <v>7.7522398753137262E-3</v>
      </c>
    </row>
    <row r="667" spans="5:6" x14ac:dyDescent="0.25">
      <c r="E667" s="66">
        <f t="shared" ca="1" si="20"/>
        <v>0.86408726567586125</v>
      </c>
      <c r="F667" s="66">
        <f t="shared" ca="1" si="21"/>
        <v>7.7701730241585082E-2</v>
      </c>
    </row>
    <row r="668" spans="5:6" x14ac:dyDescent="0.25">
      <c r="E668" s="66">
        <f t="shared" ca="1" si="20"/>
        <v>0.19872272252216616</v>
      </c>
      <c r="F668" s="66">
        <f t="shared" ca="1" si="21"/>
        <v>-5.9834835370776676E-2</v>
      </c>
    </row>
    <row r="669" spans="5:6" x14ac:dyDescent="0.25">
      <c r="E669" s="66">
        <f t="shared" ca="1" si="20"/>
        <v>0.54744906772010093</v>
      </c>
      <c r="F669" s="66">
        <f t="shared" ca="1" si="21"/>
        <v>8.4300554080815968E-3</v>
      </c>
    </row>
    <row r="670" spans="5:6" x14ac:dyDescent="0.25">
      <c r="E670" s="66">
        <f t="shared" ca="1" si="20"/>
        <v>0.36961008287220809</v>
      </c>
      <c r="F670" s="66">
        <f t="shared" ca="1" si="21"/>
        <v>-2.3538610905449557E-2</v>
      </c>
    </row>
    <row r="671" spans="5:6" x14ac:dyDescent="0.25">
      <c r="E671" s="66">
        <f t="shared" ca="1" si="20"/>
        <v>0.82526867743043741</v>
      </c>
      <c r="F671" s="66">
        <f t="shared" ca="1" si="21"/>
        <v>6.6159179730878676E-2</v>
      </c>
    </row>
    <row r="672" spans="5:6" x14ac:dyDescent="0.25">
      <c r="E672" s="66">
        <f t="shared" ca="1" si="20"/>
        <v>0.60196580866674165</v>
      </c>
      <c r="F672" s="66">
        <f t="shared" ca="1" si="21"/>
        <v>1.827437296225758E-2</v>
      </c>
    </row>
    <row r="673" spans="5:6" x14ac:dyDescent="0.25">
      <c r="E673" s="66">
        <f t="shared" ca="1" si="20"/>
        <v>0.9642868165317936</v>
      </c>
      <c r="F673" s="66">
        <f t="shared" ca="1" si="21"/>
        <v>0.1274741785349488</v>
      </c>
    </row>
    <row r="674" spans="5:6" x14ac:dyDescent="0.25">
      <c r="E674" s="66">
        <f t="shared" ca="1" si="20"/>
        <v>0.60825672243605655</v>
      </c>
      <c r="F674" s="66">
        <f t="shared" ca="1" si="21"/>
        <v>1.9429761357800626E-2</v>
      </c>
    </row>
    <row r="675" spans="5:6" x14ac:dyDescent="0.25">
      <c r="E675" s="66">
        <f t="shared" ca="1" si="20"/>
        <v>6.4594211018758063E-2</v>
      </c>
      <c r="F675" s="66">
        <f t="shared" ca="1" si="21"/>
        <v>-0.10729002254208328</v>
      </c>
    </row>
    <row r="676" spans="5:6" x14ac:dyDescent="0.25">
      <c r="E676" s="66">
        <f t="shared" ca="1" si="20"/>
        <v>0.45322098705885738</v>
      </c>
      <c r="F676" s="66">
        <f t="shared" ca="1" si="21"/>
        <v>-8.3104562796138155E-3</v>
      </c>
    </row>
    <row r="677" spans="5:6" x14ac:dyDescent="0.25">
      <c r="E677" s="66">
        <f t="shared" ca="1" si="20"/>
        <v>0.49436911135421413</v>
      </c>
      <c r="F677" s="66">
        <f t="shared" ca="1" si="21"/>
        <v>-9.9808216735154881E-4</v>
      </c>
    </row>
    <row r="678" spans="5:6" x14ac:dyDescent="0.25">
      <c r="E678" s="66">
        <f t="shared" ca="1" si="20"/>
        <v>0.34041189755687318</v>
      </c>
      <c r="F678" s="66">
        <f t="shared" ca="1" si="21"/>
        <v>-2.9086077083771811E-2</v>
      </c>
    </row>
    <row r="679" spans="5:6" x14ac:dyDescent="0.25">
      <c r="E679" s="66">
        <f t="shared" ca="1" si="20"/>
        <v>0.9514241793463335</v>
      </c>
      <c r="F679" s="66">
        <f t="shared" ca="1" si="21"/>
        <v>0.11729643709731676</v>
      </c>
    </row>
    <row r="680" spans="5:6" x14ac:dyDescent="0.25">
      <c r="E680" s="66">
        <f t="shared" ca="1" si="20"/>
        <v>0.40089870794261451</v>
      </c>
      <c r="F680" s="66">
        <f t="shared" ca="1" si="21"/>
        <v>-1.7749906961166406E-2</v>
      </c>
    </row>
    <row r="681" spans="5:6" x14ac:dyDescent="0.25">
      <c r="E681" s="66">
        <f t="shared" ca="1" si="20"/>
        <v>0.86299221396827519</v>
      </c>
      <c r="F681" s="66">
        <f t="shared" ca="1" si="21"/>
        <v>7.7347713306845159E-2</v>
      </c>
    </row>
    <row r="682" spans="5:6" x14ac:dyDescent="0.25">
      <c r="E682" s="66">
        <f t="shared" ca="1" si="20"/>
        <v>0.38892392129569575</v>
      </c>
      <c r="F682" s="66">
        <f t="shared" ca="1" si="21"/>
        <v>-1.9949233621987437E-2</v>
      </c>
    </row>
    <row r="683" spans="5:6" x14ac:dyDescent="0.25">
      <c r="E683" s="66">
        <f t="shared" ca="1" si="20"/>
        <v>0.28782203958127761</v>
      </c>
      <c r="F683" s="66">
        <f t="shared" ca="1" si="21"/>
        <v>-3.9580912942886591E-2</v>
      </c>
    </row>
    <row r="684" spans="5:6" x14ac:dyDescent="0.25">
      <c r="E684" s="66">
        <f t="shared" ca="1" si="20"/>
        <v>0.1025199525742343</v>
      </c>
      <c r="F684" s="66">
        <f t="shared" ca="1" si="21"/>
        <v>-8.9613251833615223E-2</v>
      </c>
    </row>
    <row r="685" spans="5:6" x14ac:dyDescent="0.25">
      <c r="E685" s="66">
        <f t="shared" ca="1" si="20"/>
        <v>0.56265426368238158</v>
      </c>
      <c r="F685" s="66">
        <f t="shared" ca="1" si="21"/>
        <v>1.115122898277135E-2</v>
      </c>
    </row>
    <row r="686" spans="5:6" x14ac:dyDescent="0.25">
      <c r="E686" s="66">
        <f t="shared" ca="1" si="20"/>
        <v>0.44473215729027094</v>
      </c>
      <c r="F686" s="66">
        <f t="shared" ca="1" si="21"/>
        <v>-9.8275166859944658E-3</v>
      </c>
    </row>
    <row r="687" spans="5:6" x14ac:dyDescent="0.25">
      <c r="E687" s="66">
        <f t="shared" ca="1" si="20"/>
        <v>0.5100588451406044</v>
      </c>
      <c r="F687" s="66">
        <f t="shared" ca="1" si="21"/>
        <v>1.7830728295005797E-3</v>
      </c>
    </row>
    <row r="688" spans="5:6" x14ac:dyDescent="0.25">
      <c r="E688" s="66">
        <f t="shared" ca="1" si="20"/>
        <v>0.6753740259930211</v>
      </c>
      <c r="F688" s="66">
        <f t="shared" ca="1" si="21"/>
        <v>3.2159332598143041E-2</v>
      </c>
    </row>
    <row r="689" spans="5:6" x14ac:dyDescent="0.25">
      <c r="E689" s="66">
        <f t="shared" ca="1" si="20"/>
        <v>0.27953520787811637</v>
      </c>
      <c r="F689" s="66">
        <f t="shared" ca="1" si="21"/>
        <v>-4.1310791203541662E-2</v>
      </c>
    </row>
    <row r="690" spans="5:6" x14ac:dyDescent="0.25">
      <c r="E690" s="66">
        <f t="shared" ca="1" si="20"/>
        <v>0.96734929064074304</v>
      </c>
      <c r="F690" s="66">
        <f t="shared" ca="1" si="21"/>
        <v>0.13033314489789194</v>
      </c>
    </row>
    <row r="691" spans="5:6" x14ac:dyDescent="0.25">
      <c r="E691" s="66">
        <f t="shared" ca="1" si="20"/>
        <v>0.37656432938700135</v>
      </c>
      <c r="F691" s="66">
        <f t="shared" ca="1" si="21"/>
        <v>-2.2239686901190148E-2</v>
      </c>
    </row>
    <row r="692" spans="5:6" x14ac:dyDescent="0.25">
      <c r="E692" s="66">
        <f t="shared" ca="1" si="20"/>
        <v>0.67566453064158427</v>
      </c>
      <c r="F692" s="66">
        <f t="shared" ca="1" si="21"/>
        <v>3.2216444096302511E-2</v>
      </c>
    </row>
    <row r="693" spans="5:6" x14ac:dyDescent="0.25">
      <c r="E693" s="66">
        <f t="shared" ca="1" si="20"/>
        <v>0.74850840361252569</v>
      </c>
      <c r="F693" s="66">
        <f t="shared" ca="1" si="21"/>
        <v>4.7362245201757303E-2</v>
      </c>
    </row>
    <row r="694" spans="5:6" x14ac:dyDescent="0.25">
      <c r="E694" s="66">
        <f t="shared" ca="1" si="20"/>
        <v>0.91100181272207315</v>
      </c>
      <c r="F694" s="66">
        <f t="shared" ca="1" si="21"/>
        <v>9.5243739552874129E-2</v>
      </c>
    </row>
    <row r="695" spans="5:6" x14ac:dyDescent="0.25">
      <c r="E695" s="66">
        <f t="shared" ca="1" si="20"/>
        <v>0.65515023393745475</v>
      </c>
      <c r="F695" s="66">
        <f t="shared" ca="1" si="21"/>
        <v>2.8232147382304167E-2</v>
      </c>
    </row>
    <row r="696" spans="5:6" x14ac:dyDescent="0.25">
      <c r="E696" s="66">
        <f t="shared" ca="1" si="20"/>
        <v>0.13034099113963993</v>
      </c>
      <c r="F696" s="66">
        <f t="shared" ca="1" si="21"/>
        <v>-7.9534004789712232E-2</v>
      </c>
    </row>
    <row r="697" spans="5:6" x14ac:dyDescent="0.25">
      <c r="E697" s="66">
        <f t="shared" ca="1" si="20"/>
        <v>0.2922487187970475</v>
      </c>
      <c r="F697" s="66">
        <f t="shared" ca="1" si="21"/>
        <v>-3.866652384671803E-2</v>
      </c>
    </row>
    <row r="698" spans="5:6" x14ac:dyDescent="0.25">
      <c r="E698" s="66">
        <f t="shared" ca="1" si="20"/>
        <v>0.11549421141982685</v>
      </c>
      <c r="F698" s="66">
        <f t="shared" ca="1" si="21"/>
        <v>-8.469842412790464E-2</v>
      </c>
    </row>
    <row r="699" spans="5:6" x14ac:dyDescent="0.25">
      <c r="E699" s="66">
        <f t="shared" ca="1" si="20"/>
        <v>0.2941838619148216</v>
      </c>
      <c r="F699" s="66">
        <f t="shared" ca="1" si="21"/>
        <v>-3.8268825600197294E-2</v>
      </c>
    </row>
    <row r="700" spans="5:6" x14ac:dyDescent="0.25">
      <c r="E700" s="66">
        <f t="shared" ca="1" si="20"/>
        <v>3.1942475757602118E-2</v>
      </c>
      <c r="F700" s="66">
        <f t="shared" ca="1" si="21"/>
        <v>-0.1310256074212913</v>
      </c>
    </row>
    <row r="701" spans="5:6" x14ac:dyDescent="0.25">
      <c r="E701" s="66">
        <f t="shared" ca="1" si="20"/>
        <v>0.90080888000298609</v>
      </c>
      <c r="F701" s="66">
        <f t="shared" ca="1" si="21"/>
        <v>9.0946256560349964E-2</v>
      </c>
    </row>
    <row r="702" spans="5:6" x14ac:dyDescent="0.25">
      <c r="E702" s="66">
        <f t="shared" ca="1" si="20"/>
        <v>0.14512218753295159</v>
      </c>
      <c r="F702" s="66">
        <f t="shared" ca="1" si="21"/>
        <v>-7.47826004184559E-2</v>
      </c>
    </row>
    <row r="703" spans="5:6" x14ac:dyDescent="0.25">
      <c r="E703" s="66">
        <f t="shared" ca="1" si="20"/>
        <v>0.89477792272595003</v>
      </c>
      <c r="F703" s="66">
        <f t="shared" ca="1" si="21"/>
        <v>8.8554168774553826E-2</v>
      </c>
    </row>
    <row r="704" spans="5:6" x14ac:dyDescent="0.25">
      <c r="E704" s="66">
        <f t="shared" ca="1" si="20"/>
        <v>0.32997348873678267</v>
      </c>
      <c r="F704" s="66">
        <f t="shared" ca="1" si="21"/>
        <v>-3.1111734749108999E-2</v>
      </c>
    </row>
    <row r="705" spans="5:6" x14ac:dyDescent="0.25">
      <c r="E705" s="66">
        <f t="shared" ca="1" si="20"/>
        <v>0.54053725204377712</v>
      </c>
      <c r="F705" s="66">
        <f t="shared" ca="1" si="21"/>
        <v>7.1974499430619522E-3</v>
      </c>
    </row>
    <row r="706" spans="5:6" x14ac:dyDescent="0.25">
      <c r="E706" s="66">
        <f t="shared" ca="1" si="20"/>
        <v>0.68217710492550176</v>
      </c>
      <c r="F706" s="66">
        <f t="shared" ca="1" si="21"/>
        <v>3.3502396505425143E-2</v>
      </c>
    </row>
    <row r="707" spans="5:6" x14ac:dyDescent="0.25">
      <c r="E707" s="66">
        <f t="shared" ca="1" si="20"/>
        <v>0.77300602989907219</v>
      </c>
      <c r="F707" s="66">
        <f t="shared" ca="1" si="21"/>
        <v>5.2946961610344435E-2</v>
      </c>
    </row>
    <row r="708" spans="5:6" x14ac:dyDescent="0.25">
      <c r="E708" s="66">
        <f t="shared" ref="E708:E771" ca="1" si="22">RAND()</f>
        <v>0.1511424526471763</v>
      </c>
      <c r="F708" s="66">
        <f t="shared" ref="F708:F771" ca="1" si="23">_xlfn.NORM.S.INV(E708)/(SQRT(2)*$C$3)</f>
        <v>-7.2941308590415352E-2</v>
      </c>
    </row>
    <row r="709" spans="5:6" x14ac:dyDescent="0.25">
      <c r="E709" s="66">
        <f t="shared" ca="1" si="22"/>
        <v>0.8463979146452052</v>
      </c>
      <c r="F709" s="66">
        <f t="shared" ca="1" si="23"/>
        <v>7.2203105157712458E-2</v>
      </c>
    </row>
    <row r="710" spans="5:6" x14ac:dyDescent="0.25">
      <c r="E710" s="66">
        <f t="shared" ca="1" si="22"/>
        <v>0.97154838188186043</v>
      </c>
      <c r="F710" s="66">
        <f t="shared" ca="1" si="23"/>
        <v>0.13463690363673864</v>
      </c>
    </row>
    <row r="711" spans="5:6" x14ac:dyDescent="0.25">
      <c r="E711" s="66">
        <f t="shared" ca="1" si="22"/>
        <v>0.38730150263857299</v>
      </c>
      <c r="F711" s="66">
        <f t="shared" ca="1" si="23"/>
        <v>-2.0248654620605943E-2</v>
      </c>
    </row>
    <row r="712" spans="5:6" x14ac:dyDescent="0.25">
      <c r="E712" s="66">
        <f t="shared" ca="1" si="22"/>
        <v>0.1026825414937107</v>
      </c>
      <c r="F712" s="66">
        <f t="shared" ca="1" si="23"/>
        <v>-8.954895680562297E-2</v>
      </c>
    </row>
    <row r="713" spans="5:6" x14ac:dyDescent="0.25">
      <c r="E713" s="66">
        <f t="shared" ca="1" si="22"/>
        <v>0.28544119497855691</v>
      </c>
      <c r="F713" s="66">
        <f t="shared" ca="1" si="23"/>
        <v>-4.0075449077021659E-2</v>
      </c>
    </row>
    <row r="714" spans="5:6" x14ac:dyDescent="0.25">
      <c r="E714" s="66">
        <f t="shared" ca="1" si="22"/>
        <v>0.55983299009651466</v>
      </c>
      <c r="F714" s="66">
        <f t="shared" ca="1" si="23"/>
        <v>1.0645195557781904E-2</v>
      </c>
    </row>
    <row r="715" spans="5:6" x14ac:dyDescent="0.25">
      <c r="E715" s="66">
        <f t="shared" ca="1" si="22"/>
        <v>0.40106374079399287</v>
      </c>
      <c r="F715" s="66">
        <f t="shared" ca="1" si="23"/>
        <v>-1.7719721005468637E-2</v>
      </c>
    </row>
    <row r="716" spans="5:6" x14ac:dyDescent="0.25">
      <c r="E716" s="66">
        <f t="shared" ca="1" si="22"/>
        <v>0.85941126786371469</v>
      </c>
      <c r="F716" s="66">
        <f t="shared" ca="1" si="23"/>
        <v>7.6203344616334073E-2</v>
      </c>
    </row>
    <row r="717" spans="5:6" x14ac:dyDescent="0.25">
      <c r="E717" s="66">
        <f t="shared" ca="1" si="22"/>
        <v>0.71755047524669058</v>
      </c>
      <c r="F717" s="66">
        <f t="shared" ca="1" si="23"/>
        <v>4.0699657671529631E-2</v>
      </c>
    </row>
    <row r="718" spans="5:6" x14ac:dyDescent="0.25">
      <c r="E718" s="66">
        <f t="shared" ca="1" si="22"/>
        <v>0.64633430116701085</v>
      </c>
      <c r="F718" s="66">
        <f t="shared" ca="1" si="23"/>
        <v>2.6547794201676078E-2</v>
      </c>
    </row>
    <row r="719" spans="5:6" x14ac:dyDescent="0.25">
      <c r="E719" s="66">
        <f t="shared" ca="1" si="22"/>
        <v>0.68614768144638516</v>
      </c>
      <c r="F719" s="66">
        <f t="shared" ca="1" si="23"/>
        <v>3.4291858708977434E-2</v>
      </c>
    </row>
    <row r="720" spans="5:6" x14ac:dyDescent="0.25">
      <c r="E720" s="66">
        <f t="shared" ca="1" si="22"/>
        <v>7.9917012776910878E-2</v>
      </c>
      <c r="F720" s="66">
        <f t="shared" ca="1" si="23"/>
        <v>-9.9393049850211523E-2</v>
      </c>
    </row>
    <row r="721" spans="5:6" x14ac:dyDescent="0.25">
      <c r="E721" s="66">
        <f t="shared" ca="1" si="22"/>
        <v>0.78632307525253764</v>
      </c>
      <c r="F721" s="66">
        <f t="shared" ca="1" si="23"/>
        <v>5.6125038633117054E-2</v>
      </c>
    </row>
    <row r="722" spans="5:6" x14ac:dyDescent="0.25">
      <c r="E722" s="66">
        <f t="shared" ca="1" si="22"/>
        <v>0.52352575646474342</v>
      </c>
      <c r="F722" s="66">
        <f t="shared" ca="1" si="23"/>
        <v>4.1722514746382255E-3</v>
      </c>
    </row>
    <row r="723" spans="5:6" x14ac:dyDescent="0.25">
      <c r="E723" s="66">
        <f t="shared" ca="1" si="22"/>
        <v>9.1492536676321401E-2</v>
      </c>
      <c r="F723" s="66">
        <f t="shared" ca="1" si="23"/>
        <v>-9.4159756660495919E-2</v>
      </c>
    </row>
    <row r="724" spans="5:6" x14ac:dyDescent="0.25">
      <c r="E724" s="66">
        <f t="shared" ca="1" si="22"/>
        <v>0.13696251788127933</v>
      </c>
      <c r="F724" s="66">
        <f t="shared" ca="1" si="23"/>
        <v>-7.7362309537679155E-2</v>
      </c>
    </row>
    <row r="725" spans="5:6" x14ac:dyDescent="0.25">
      <c r="E725" s="66">
        <f t="shared" ca="1" si="22"/>
        <v>0.24311865295868729</v>
      </c>
      <c r="F725" s="66">
        <f t="shared" ca="1" si="23"/>
        <v>-4.9236259334582422E-2</v>
      </c>
    </row>
    <row r="726" spans="5:6" x14ac:dyDescent="0.25">
      <c r="E726" s="66">
        <f t="shared" ca="1" si="22"/>
        <v>0.60432927419758908</v>
      </c>
      <c r="F726" s="66">
        <f t="shared" ca="1" si="23"/>
        <v>1.8707858186331663E-2</v>
      </c>
    </row>
    <row r="727" spans="5:6" x14ac:dyDescent="0.25">
      <c r="E727" s="66">
        <f t="shared" ca="1" si="22"/>
        <v>0.83187533530480962</v>
      </c>
      <c r="F727" s="66">
        <f t="shared" ca="1" si="23"/>
        <v>6.7995562861980274E-2</v>
      </c>
    </row>
    <row r="728" spans="5:6" x14ac:dyDescent="0.25">
      <c r="E728" s="66">
        <f t="shared" ca="1" si="22"/>
        <v>0.16006627081813563</v>
      </c>
      <c r="F728" s="66">
        <f t="shared" ca="1" si="23"/>
        <v>-7.0299534422613885E-2</v>
      </c>
    </row>
    <row r="729" spans="5:6" x14ac:dyDescent="0.25">
      <c r="E729" s="66">
        <f t="shared" ca="1" si="22"/>
        <v>0.9834200278098072</v>
      </c>
      <c r="F729" s="66">
        <f t="shared" ca="1" si="23"/>
        <v>0.15062374022111058</v>
      </c>
    </row>
    <row r="730" spans="5:6" x14ac:dyDescent="0.25">
      <c r="E730" s="66">
        <f t="shared" ca="1" si="22"/>
        <v>9.2484664674410189E-2</v>
      </c>
      <c r="F730" s="66">
        <f t="shared" ca="1" si="23"/>
        <v>-9.3734693006226472E-2</v>
      </c>
    </row>
    <row r="731" spans="5:6" x14ac:dyDescent="0.25">
      <c r="E731" s="66">
        <f t="shared" ca="1" si="22"/>
        <v>0.71411018388616598</v>
      </c>
      <c r="F731" s="66">
        <f t="shared" ca="1" si="23"/>
        <v>3.9982114655661184E-2</v>
      </c>
    </row>
    <row r="732" spans="5:6" x14ac:dyDescent="0.25">
      <c r="E732" s="66">
        <f t="shared" ca="1" si="22"/>
        <v>0.76127328207169109</v>
      </c>
      <c r="F732" s="66">
        <f t="shared" ca="1" si="23"/>
        <v>5.0233172251071691E-2</v>
      </c>
    </row>
    <row r="733" spans="5:6" x14ac:dyDescent="0.25">
      <c r="E733" s="66">
        <f t="shared" ca="1" si="22"/>
        <v>0.38718849862201221</v>
      </c>
      <c r="F733" s="66">
        <f t="shared" ca="1" si="23"/>
        <v>-2.0269523234121314E-2</v>
      </c>
    </row>
    <row r="734" spans="5:6" x14ac:dyDescent="0.25">
      <c r="E734" s="66">
        <f t="shared" ca="1" si="22"/>
        <v>9.6450643728077656E-2</v>
      </c>
      <c r="F734" s="66">
        <f t="shared" ca="1" si="23"/>
        <v>-9.2068426039850562E-2</v>
      </c>
    </row>
    <row r="735" spans="5:6" x14ac:dyDescent="0.25">
      <c r="E735" s="66">
        <f t="shared" ca="1" si="22"/>
        <v>0.3598796362041522</v>
      </c>
      <c r="F735" s="66">
        <f t="shared" ca="1" si="23"/>
        <v>-2.5369615202197805E-2</v>
      </c>
    </row>
    <row r="736" spans="5:6" x14ac:dyDescent="0.25">
      <c r="E736" s="66">
        <f t="shared" ca="1" si="22"/>
        <v>0.20184951995327194</v>
      </c>
      <c r="F736" s="66">
        <f t="shared" ca="1" si="23"/>
        <v>-5.9045760783388225E-2</v>
      </c>
    </row>
    <row r="737" spans="5:6" x14ac:dyDescent="0.25">
      <c r="E737" s="66">
        <f t="shared" ca="1" si="22"/>
        <v>8.578824757399528E-2</v>
      </c>
      <c r="F737" s="66">
        <f t="shared" ca="1" si="23"/>
        <v>-9.6672509435970805E-2</v>
      </c>
    </row>
    <row r="738" spans="5:6" x14ac:dyDescent="0.25">
      <c r="E738" s="66">
        <f t="shared" ca="1" si="22"/>
        <v>0.6210648430995378</v>
      </c>
      <c r="F738" s="66">
        <f t="shared" ca="1" si="23"/>
        <v>2.1798592065421198E-2</v>
      </c>
    </row>
    <row r="739" spans="5:6" x14ac:dyDescent="0.25">
      <c r="E739" s="66">
        <f t="shared" ca="1" si="22"/>
        <v>0.80211097086791305</v>
      </c>
      <c r="F739" s="66">
        <f t="shared" ca="1" si="23"/>
        <v>6.0046485362629555E-2</v>
      </c>
    </row>
    <row r="740" spans="5:6" x14ac:dyDescent="0.25">
      <c r="E740" s="66">
        <f t="shared" ca="1" si="22"/>
        <v>0.58452442631907231</v>
      </c>
      <c r="F740" s="66">
        <f t="shared" ca="1" si="23"/>
        <v>1.5095446113745796E-2</v>
      </c>
    </row>
    <row r="741" spans="5:6" x14ac:dyDescent="0.25">
      <c r="E741" s="66">
        <f t="shared" ca="1" si="22"/>
        <v>0.11023187530996881</v>
      </c>
      <c r="F741" s="66">
        <f t="shared" ca="1" si="23"/>
        <v>-8.6641504361964036E-2</v>
      </c>
    </row>
    <row r="742" spans="5:6" x14ac:dyDescent="0.25">
      <c r="E742" s="66">
        <f t="shared" ca="1" si="22"/>
        <v>0.36529092959008302</v>
      </c>
      <c r="F742" s="66">
        <f t="shared" ca="1" si="23"/>
        <v>-2.4349337399182609E-2</v>
      </c>
    </row>
    <row r="743" spans="5:6" x14ac:dyDescent="0.25">
      <c r="E743" s="66">
        <f t="shared" ca="1" si="22"/>
        <v>0.79919827232649943</v>
      </c>
      <c r="F743" s="66">
        <f t="shared" ca="1" si="23"/>
        <v>5.9309357147895869E-2</v>
      </c>
    </row>
    <row r="744" spans="5:6" x14ac:dyDescent="0.25">
      <c r="E744" s="66">
        <f t="shared" ca="1" si="22"/>
        <v>0.30437709289257053</v>
      </c>
      <c r="F744" s="66">
        <f t="shared" ca="1" si="23"/>
        <v>-3.6193443254290046E-2</v>
      </c>
    </row>
    <row r="745" spans="5:6" x14ac:dyDescent="0.25">
      <c r="E745" s="66">
        <f t="shared" ca="1" si="22"/>
        <v>0.89854055501744756</v>
      </c>
      <c r="F745" s="66">
        <f t="shared" ca="1" si="23"/>
        <v>9.003445459484466E-2</v>
      </c>
    </row>
    <row r="746" spans="5:6" x14ac:dyDescent="0.25">
      <c r="E746" s="66">
        <f t="shared" ca="1" si="22"/>
        <v>0.63178884311122929</v>
      </c>
      <c r="F746" s="66">
        <f t="shared" ca="1" si="23"/>
        <v>2.3800852460564882E-2</v>
      </c>
    </row>
    <row r="747" spans="5:6" x14ac:dyDescent="0.25">
      <c r="E747" s="66">
        <f t="shared" ca="1" si="22"/>
        <v>0.95913073190304732</v>
      </c>
      <c r="F747" s="66">
        <f t="shared" ca="1" si="23"/>
        <v>0.12308512673197269</v>
      </c>
    </row>
    <row r="748" spans="5:6" x14ac:dyDescent="0.25">
      <c r="E748" s="66">
        <f t="shared" ca="1" si="22"/>
        <v>0.64057992164797217</v>
      </c>
      <c r="F748" s="66">
        <f t="shared" ca="1" si="23"/>
        <v>2.5456503824955286E-2</v>
      </c>
    </row>
    <row r="749" spans="5:6" x14ac:dyDescent="0.25">
      <c r="E749" s="66">
        <f t="shared" ca="1" si="22"/>
        <v>0.51634216183627946</v>
      </c>
      <c r="F749" s="66">
        <f t="shared" ca="1" si="23"/>
        <v>2.8973833317701802E-3</v>
      </c>
    </row>
    <row r="750" spans="5:6" x14ac:dyDescent="0.25">
      <c r="E750" s="66">
        <f t="shared" ca="1" si="22"/>
        <v>0.41301343778183897</v>
      </c>
      <c r="F750" s="66">
        <f t="shared" ca="1" si="23"/>
        <v>-1.5542211051501496E-2</v>
      </c>
    </row>
    <row r="751" spans="5:6" x14ac:dyDescent="0.25">
      <c r="E751" s="66">
        <f t="shared" ca="1" si="22"/>
        <v>0.22853432171696053</v>
      </c>
      <c r="F751" s="66">
        <f t="shared" ca="1" si="23"/>
        <v>-5.2586286355496968E-2</v>
      </c>
    </row>
    <row r="752" spans="5:6" x14ac:dyDescent="0.25">
      <c r="E752" s="66">
        <f t="shared" ca="1" si="22"/>
        <v>0.83114122812902669</v>
      </c>
      <c r="F752" s="66">
        <f t="shared" ca="1" si="23"/>
        <v>6.7789254319745779E-2</v>
      </c>
    </row>
    <row r="753" spans="5:6" x14ac:dyDescent="0.25">
      <c r="E753" s="66">
        <f t="shared" ca="1" si="22"/>
        <v>0.31346931278226986</v>
      </c>
      <c r="F753" s="66">
        <f t="shared" ca="1" si="23"/>
        <v>-3.4368235980595838E-2</v>
      </c>
    </row>
    <row r="754" spans="5:6" x14ac:dyDescent="0.25">
      <c r="E754" s="66">
        <f t="shared" ca="1" si="22"/>
        <v>0.98711530096685118</v>
      </c>
      <c r="F754" s="66">
        <f t="shared" ca="1" si="23"/>
        <v>0.15766143602414065</v>
      </c>
    </row>
    <row r="755" spans="5:6" x14ac:dyDescent="0.25">
      <c r="E755" s="66">
        <f t="shared" ca="1" si="22"/>
        <v>9.0545816367608722E-3</v>
      </c>
      <c r="F755" s="66">
        <f t="shared" ca="1" si="23"/>
        <v>-0.16711609691336526</v>
      </c>
    </row>
    <row r="756" spans="5:6" x14ac:dyDescent="0.25">
      <c r="E756" s="66">
        <f t="shared" ca="1" si="22"/>
        <v>0.67072458111987276</v>
      </c>
      <c r="F756" s="66">
        <f t="shared" ca="1" si="23"/>
        <v>3.124809739766117E-2</v>
      </c>
    </row>
    <row r="757" spans="5:6" x14ac:dyDescent="0.25">
      <c r="E757" s="66">
        <f t="shared" ca="1" si="22"/>
        <v>0.34311874523766395</v>
      </c>
      <c r="F757" s="66">
        <f t="shared" ca="1" si="23"/>
        <v>-2.8564732009766582E-2</v>
      </c>
    </row>
    <row r="758" spans="5:6" x14ac:dyDescent="0.25">
      <c r="E758" s="66">
        <f t="shared" ca="1" si="22"/>
        <v>0.71286328025633527</v>
      </c>
      <c r="F758" s="66">
        <f t="shared" ca="1" si="23"/>
        <v>3.9723064477212792E-2</v>
      </c>
    </row>
    <row r="759" spans="5:6" x14ac:dyDescent="0.25">
      <c r="E759" s="66">
        <f t="shared" ca="1" si="22"/>
        <v>6.6680443206370343E-2</v>
      </c>
      <c r="F759" s="66">
        <f t="shared" ca="1" si="23"/>
        <v>-0.10613527213537362</v>
      </c>
    </row>
    <row r="760" spans="5:6" x14ac:dyDescent="0.25">
      <c r="E760" s="66">
        <f t="shared" ca="1" si="22"/>
        <v>0.34415007842166212</v>
      </c>
      <c r="F760" s="66">
        <f t="shared" ca="1" si="23"/>
        <v>-2.8366504211946066E-2</v>
      </c>
    </row>
    <row r="761" spans="5:6" x14ac:dyDescent="0.25">
      <c r="E761" s="66">
        <f t="shared" ca="1" si="22"/>
        <v>0.99761817316446399</v>
      </c>
      <c r="F761" s="66">
        <f t="shared" ca="1" si="23"/>
        <v>0.19958768725330989</v>
      </c>
    </row>
    <row r="762" spans="5:6" x14ac:dyDescent="0.25">
      <c r="E762" s="66">
        <f t="shared" ca="1" si="22"/>
        <v>0.75460295922447151</v>
      </c>
      <c r="F762" s="66">
        <f t="shared" ca="1" si="23"/>
        <v>4.8722936749382155E-2</v>
      </c>
    </row>
    <row r="763" spans="5:6" x14ac:dyDescent="0.25">
      <c r="E763" s="66">
        <f t="shared" ca="1" si="22"/>
        <v>0.96793512996958408</v>
      </c>
      <c r="F763" s="66">
        <f t="shared" ca="1" si="23"/>
        <v>0.13090503884124552</v>
      </c>
    </row>
    <row r="764" spans="5:6" x14ac:dyDescent="0.25">
      <c r="E764" s="66">
        <f t="shared" ca="1" si="22"/>
        <v>0.80397056658919919</v>
      </c>
      <c r="F764" s="66">
        <f t="shared" ca="1" si="23"/>
        <v>6.0520531612260751E-2</v>
      </c>
    </row>
    <row r="765" spans="5:6" x14ac:dyDescent="0.25">
      <c r="E765" s="66">
        <f t="shared" ca="1" si="22"/>
        <v>0.85274060174684152</v>
      </c>
      <c r="F765" s="66">
        <f t="shared" ca="1" si="23"/>
        <v>7.4123181113560796E-2</v>
      </c>
    </row>
    <row r="766" spans="5:6" x14ac:dyDescent="0.25">
      <c r="E766" s="66">
        <f t="shared" ca="1" si="22"/>
        <v>0.34885984184292362</v>
      </c>
      <c r="F766" s="66">
        <f t="shared" ca="1" si="23"/>
        <v>-2.7464061836515001E-2</v>
      </c>
    </row>
    <row r="767" spans="5:6" x14ac:dyDescent="0.25">
      <c r="E767" s="66">
        <f t="shared" ca="1" si="22"/>
        <v>8.2091769716262863E-2</v>
      </c>
      <c r="F767" s="66">
        <f t="shared" ca="1" si="23"/>
        <v>-9.8368321660226188E-2</v>
      </c>
    </row>
    <row r="768" spans="5:6" x14ac:dyDescent="0.25">
      <c r="E768" s="66">
        <f t="shared" ca="1" si="22"/>
        <v>0.76114246148105147</v>
      </c>
      <c r="F768" s="66">
        <f t="shared" ca="1" si="23"/>
        <v>5.0203333915501337E-2</v>
      </c>
    </row>
    <row r="769" spans="5:6" x14ac:dyDescent="0.25">
      <c r="E769" s="66">
        <f t="shared" ca="1" si="22"/>
        <v>0.14771678086566198</v>
      </c>
      <c r="F769" s="66">
        <f t="shared" ca="1" si="23"/>
        <v>-7.3982894812176278E-2</v>
      </c>
    </row>
    <row r="770" spans="5:6" x14ac:dyDescent="0.25">
      <c r="E770" s="66">
        <f t="shared" ca="1" si="22"/>
        <v>0.46989349794459179</v>
      </c>
      <c r="F770" s="66">
        <f t="shared" ca="1" si="23"/>
        <v>-5.3413137298846418E-3</v>
      </c>
    </row>
    <row r="771" spans="5:6" x14ac:dyDescent="0.25">
      <c r="E771" s="66">
        <f t="shared" ca="1" si="22"/>
        <v>0.30340082345606489</v>
      </c>
      <c r="F771" s="66">
        <f t="shared" ca="1" si="23"/>
        <v>-3.6390842965607267E-2</v>
      </c>
    </row>
    <row r="772" spans="5:6" x14ac:dyDescent="0.25">
      <c r="E772" s="66">
        <f t="shared" ref="E772:E835" ca="1" si="24">RAND()</f>
        <v>0.38639272132688207</v>
      </c>
      <c r="F772" s="66">
        <f t="shared" ref="F772:F835" ca="1" si="25">_xlfn.NORM.S.INV(E772)/(SQRT(2)*$C$3)</f>
        <v>-2.0416530682746199E-2</v>
      </c>
    </row>
    <row r="773" spans="5:6" x14ac:dyDescent="0.25">
      <c r="E773" s="66">
        <f t="shared" ca="1" si="24"/>
        <v>0.60696339853089432</v>
      </c>
      <c r="F773" s="66">
        <f t="shared" ca="1" si="25"/>
        <v>1.9191815824391289E-2</v>
      </c>
    </row>
    <row r="774" spans="5:6" x14ac:dyDescent="0.25">
      <c r="E774" s="66">
        <f t="shared" ca="1" si="24"/>
        <v>0.12477231207217832</v>
      </c>
      <c r="F774" s="66">
        <f t="shared" ca="1" si="25"/>
        <v>-8.1420245367001667E-2</v>
      </c>
    </row>
    <row r="775" spans="5:6" x14ac:dyDescent="0.25">
      <c r="E775" s="66">
        <f t="shared" ca="1" si="24"/>
        <v>0.31618157330748775</v>
      </c>
      <c r="F775" s="66">
        <f t="shared" ca="1" si="25"/>
        <v>-3.3828225602773175E-2</v>
      </c>
    </row>
    <row r="776" spans="5:6" x14ac:dyDescent="0.25">
      <c r="E776" s="66">
        <f t="shared" ca="1" si="24"/>
        <v>0.56509450351054191</v>
      </c>
      <c r="F776" s="66">
        <f t="shared" ca="1" si="25"/>
        <v>1.1589379016004283E-2</v>
      </c>
    </row>
    <row r="777" spans="5:6" x14ac:dyDescent="0.25">
      <c r="E777" s="66">
        <f t="shared" ca="1" si="24"/>
        <v>0.8284256597073214</v>
      </c>
      <c r="F777" s="66">
        <f t="shared" ca="1" si="25"/>
        <v>6.7031052397627633E-2</v>
      </c>
    </row>
    <row r="778" spans="5:6" x14ac:dyDescent="0.25">
      <c r="E778" s="66">
        <f t="shared" ca="1" si="24"/>
        <v>0.7773221168185791</v>
      </c>
      <c r="F778" s="66">
        <f t="shared" ca="1" si="25"/>
        <v>5.3965009516494147E-2</v>
      </c>
    </row>
    <row r="779" spans="5:6" x14ac:dyDescent="0.25">
      <c r="E779" s="66">
        <f t="shared" ca="1" si="24"/>
        <v>0.82809234526530873</v>
      </c>
      <c r="F779" s="66">
        <f t="shared" ca="1" si="25"/>
        <v>6.6938519676115957E-2</v>
      </c>
    </row>
    <row r="780" spans="5:6" x14ac:dyDescent="0.25">
      <c r="E780" s="66">
        <f t="shared" ca="1" si="24"/>
        <v>5.6532916611972239E-2</v>
      </c>
      <c r="F780" s="66">
        <f t="shared" ca="1" si="25"/>
        <v>-0.11204546948206147</v>
      </c>
    </row>
    <row r="781" spans="5:6" x14ac:dyDescent="0.25">
      <c r="E781" s="66">
        <f t="shared" ca="1" si="24"/>
        <v>0.44994565261367292</v>
      </c>
      <c r="F781" s="66">
        <f t="shared" ca="1" si="25"/>
        <v>-8.8953083125406524E-3</v>
      </c>
    </row>
    <row r="782" spans="5:6" x14ac:dyDescent="0.25">
      <c r="E782" s="66">
        <f t="shared" ca="1" si="24"/>
        <v>0.6416484455225212</v>
      </c>
      <c r="F782" s="66">
        <f t="shared" ca="1" si="25"/>
        <v>2.5658678613169037E-2</v>
      </c>
    </row>
    <row r="783" spans="5:6" x14ac:dyDescent="0.25">
      <c r="E783" s="66">
        <f t="shared" ca="1" si="24"/>
        <v>0.22907070849302102</v>
      </c>
      <c r="F783" s="66">
        <f t="shared" ca="1" si="25"/>
        <v>-5.2461011674163151E-2</v>
      </c>
    </row>
    <row r="784" spans="5:6" x14ac:dyDescent="0.25">
      <c r="E784" s="66">
        <f t="shared" ca="1" si="24"/>
        <v>0.73730398474979753</v>
      </c>
      <c r="F784" s="66">
        <f t="shared" ca="1" si="25"/>
        <v>4.4905225434639658E-2</v>
      </c>
    </row>
    <row r="785" spans="5:6" x14ac:dyDescent="0.25">
      <c r="E785" s="66">
        <f t="shared" ca="1" si="24"/>
        <v>0.16800716386620984</v>
      </c>
      <c r="F785" s="66">
        <f t="shared" ca="1" si="25"/>
        <v>-6.8028638262574326E-2</v>
      </c>
    </row>
    <row r="786" spans="5:6" x14ac:dyDescent="0.25">
      <c r="E786" s="66">
        <f t="shared" ca="1" si="24"/>
        <v>8.9826862954894393E-2</v>
      </c>
      <c r="F786" s="66">
        <f t="shared" ca="1" si="25"/>
        <v>-9.4881141625240334E-2</v>
      </c>
    </row>
    <row r="787" spans="5:6" x14ac:dyDescent="0.25">
      <c r="E787" s="66">
        <f t="shared" ca="1" si="24"/>
        <v>0.38123984894782359</v>
      </c>
      <c r="F787" s="66">
        <f t="shared" ca="1" si="25"/>
        <v>-2.1370613511643509E-2</v>
      </c>
    </row>
    <row r="788" spans="5:6" x14ac:dyDescent="0.25">
      <c r="E788" s="66">
        <f t="shared" ca="1" si="24"/>
        <v>0.93085953762643792</v>
      </c>
      <c r="F788" s="66">
        <f t="shared" ca="1" si="25"/>
        <v>0.10480900512057913</v>
      </c>
    </row>
    <row r="789" spans="5:6" x14ac:dyDescent="0.25">
      <c r="E789" s="66">
        <f t="shared" ca="1" si="24"/>
        <v>0.49295593960600037</v>
      </c>
      <c r="F789" s="66">
        <f t="shared" ca="1" si="25"/>
        <v>-1.2485920785276939E-3</v>
      </c>
    </row>
    <row r="790" spans="5:6" x14ac:dyDescent="0.25">
      <c r="E790" s="66">
        <f t="shared" ca="1" si="24"/>
        <v>0.76149201694566415</v>
      </c>
      <c r="F790" s="66">
        <f t="shared" ca="1" si="25"/>
        <v>5.0283082589921702E-2</v>
      </c>
    </row>
    <row r="791" spans="5:6" x14ac:dyDescent="0.25">
      <c r="E791" s="66">
        <f t="shared" ca="1" si="24"/>
        <v>0.35802877076702366</v>
      </c>
      <c r="F791" s="66">
        <f t="shared" ca="1" si="25"/>
        <v>-2.5719793533632219E-2</v>
      </c>
    </row>
    <row r="792" spans="5:6" x14ac:dyDescent="0.25">
      <c r="E792" s="66">
        <f t="shared" ca="1" si="24"/>
        <v>0.19755479114853802</v>
      </c>
      <c r="F792" s="66">
        <f t="shared" ca="1" si="25"/>
        <v>-6.0131489656683995E-2</v>
      </c>
    </row>
    <row r="793" spans="5:6" x14ac:dyDescent="0.25">
      <c r="E793" s="66">
        <f t="shared" ca="1" si="24"/>
        <v>0.94001536834924071</v>
      </c>
      <c r="F793" s="66">
        <f t="shared" ca="1" si="25"/>
        <v>0.10994821866998665</v>
      </c>
    </row>
    <row r="794" spans="5:6" x14ac:dyDescent="0.25">
      <c r="E794" s="66">
        <f t="shared" ca="1" si="24"/>
        <v>5.4273497174510021E-2</v>
      </c>
      <c r="F794" s="66">
        <f t="shared" ca="1" si="25"/>
        <v>-0.11347355142057332</v>
      </c>
    </row>
    <row r="795" spans="5:6" x14ac:dyDescent="0.25">
      <c r="E795" s="66">
        <f t="shared" ca="1" si="24"/>
        <v>2.1317273450437435E-3</v>
      </c>
      <c r="F795" s="66">
        <f t="shared" ca="1" si="25"/>
        <v>-0.20208979825253362</v>
      </c>
    </row>
    <row r="796" spans="5:6" x14ac:dyDescent="0.25">
      <c r="E796" s="66">
        <f t="shared" ca="1" si="24"/>
        <v>0.64409264996695836</v>
      </c>
      <c r="F796" s="66">
        <f t="shared" ca="1" si="25"/>
        <v>2.6121938021064228E-2</v>
      </c>
    </row>
    <row r="797" spans="5:6" x14ac:dyDescent="0.25">
      <c r="E797" s="66">
        <f t="shared" ca="1" si="24"/>
        <v>0.38987189685607815</v>
      </c>
      <c r="F797" s="66">
        <f t="shared" ca="1" si="25"/>
        <v>-1.9774448371737384E-2</v>
      </c>
    </row>
    <row r="798" spans="5:6" x14ac:dyDescent="0.25">
      <c r="E798" s="66">
        <f t="shared" ca="1" si="24"/>
        <v>0.84441560582630859</v>
      </c>
      <c r="F798" s="66">
        <f t="shared" ca="1" si="25"/>
        <v>7.1613837744876382E-2</v>
      </c>
    </row>
    <row r="799" spans="5:6" x14ac:dyDescent="0.25">
      <c r="E799" s="66">
        <f t="shared" ca="1" si="24"/>
        <v>0.72687234695640224</v>
      </c>
      <c r="F799" s="66">
        <f t="shared" ca="1" si="25"/>
        <v>4.2665474663882555E-2</v>
      </c>
    </row>
    <row r="800" spans="5:6" x14ac:dyDescent="0.25">
      <c r="E800" s="66">
        <f t="shared" ca="1" si="24"/>
        <v>0.36467405706104328</v>
      </c>
      <c r="F800" s="66">
        <f t="shared" ca="1" si="25"/>
        <v>-2.4465386604547671E-2</v>
      </c>
    </row>
    <row r="801" spans="5:6" x14ac:dyDescent="0.25">
      <c r="E801" s="66">
        <f t="shared" ca="1" si="24"/>
        <v>0.5157600462660451</v>
      </c>
      <c r="F801" s="66">
        <f t="shared" ca="1" si="25"/>
        <v>2.7941224341846036E-3</v>
      </c>
    </row>
    <row r="802" spans="5:6" x14ac:dyDescent="0.25">
      <c r="E802" s="66">
        <f t="shared" ca="1" si="24"/>
        <v>3.887868907265335E-2</v>
      </c>
      <c r="F802" s="66">
        <f t="shared" ca="1" si="25"/>
        <v>-0.12472297026079074</v>
      </c>
    </row>
    <row r="803" spans="5:6" x14ac:dyDescent="0.25">
      <c r="E803" s="66">
        <f t="shared" ca="1" si="24"/>
        <v>4.9818054610324403E-2</v>
      </c>
      <c r="F803" s="66">
        <f t="shared" ca="1" si="25"/>
        <v>-0.11643364008738676</v>
      </c>
    </row>
    <row r="804" spans="5:6" x14ac:dyDescent="0.25">
      <c r="E804" s="66">
        <f t="shared" ca="1" si="24"/>
        <v>0.20955413718289317</v>
      </c>
      <c r="F804" s="66">
        <f t="shared" ca="1" si="25"/>
        <v>-5.7132054770467525E-2</v>
      </c>
    </row>
    <row r="805" spans="5:6" x14ac:dyDescent="0.25">
      <c r="E805" s="66">
        <f t="shared" ca="1" si="24"/>
        <v>0.97230259501369631</v>
      </c>
      <c r="F805" s="66">
        <f t="shared" ca="1" si="25"/>
        <v>0.13546515590032998</v>
      </c>
    </row>
    <row r="806" spans="5:6" x14ac:dyDescent="0.25">
      <c r="E806" s="66">
        <f t="shared" ca="1" si="24"/>
        <v>0.41630884339711705</v>
      </c>
      <c r="F806" s="66">
        <f t="shared" ca="1" si="25"/>
        <v>-1.494438307970805E-2</v>
      </c>
    </row>
    <row r="807" spans="5:6" x14ac:dyDescent="0.25">
      <c r="E807" s="66">
        <f t="shared" ca="1" si="24"/>
        <v>0.2587413145859202</v>
      </c>
      <c r="F807" s="66">
        <f t="shared" ca="1" si="25"/>
        <v>-4.5766123422884657E-2</v>
      </c>
    </row>
    <row r="808" spans="5:6" x14ac:dyDescent="0.25">
      <c r="E808" s="66">
        <f t="shared" ca="1" si="24"/>
        <v>0.75211234436888463</v>
      </c>
      <c r="F808" s="66">
        <f t="shared" ca="1" si="25"/>
        <v>4.8164720422639751E-2</v>
      </c>
    </row>
    <row r="809" spans="5:6" x14ac:dyDescent="0.25">
      <c r="E809" s="66">
        <f t="shared" ca="1" si="24"/>
        <v>0.94033034214660105</v>
      </c>
      <c r="F809" s="66">
        <f t="shared" ca="1" si="25"/>
        <v>0.11013560851151677</v>
      </c>
    </row>
    <row r="810" spans="5:6" x14ac:dyDescent="0.25">
      <c r="E810" s="66">
        <f t="shared" ca="1" si="24"/>
        <v>0.96764683197296786</v>
      </c>
      <c r="F810" s="66">
        <f t="shared" ca="1" si="25"/>
        <v>0.13062253569087937</v>
      </c>
    </row>
    <row r="811" spans="5:6" x14ac:dyDescent="0.25">
      <c r="E811" s="66">
        <f t="shared" ca="1" si="24"/>
        <v>0.21985269585750511</v>
      </c>
      <c r="F811" s="66">
        <f t="shared" ca="1" si="25"/>
        <v>-5.4637490559602722E-2</v>
      </c>
    </row>
    <row r="812" spans="5:6" x14ac:dyDescent="0.25">
      <c r="E812" s="66">
        <f t="shared" ca="1" si="24"/>
        <v>0.5319557105766578</v>
      </c>
      <c r="F812" s="66">
        <f t="shared" ca="1" si="25"/>
        <v>5.6700727468468664E-3</v>
      </c>
    </row>
    <row r="813" spans="5:6" x14ac:dyDescent="0.25">
      <c r="E813" s="66">
        <f t="shared" ca="1" si="24"/>
        <v>0.75356013877165495</v>
      </c>
      <c r="F813" s="66">
        <f t="shared" ca="1" si="25"/>
        <v>4.8488843943354731E-2</v>
      </c>
    </row>
    <row r="814" spans="5:6" x14ac:dyDescent="0.25">
      <c r="E814" s="66">
        <f t="shared" ca="1" si="24"/>
        <v>0.67209138049175565</v>
      </c>
      <c r="F814" s="66">
        <f t="shared" ca="1" si="25"/>
        <v>3.151542874605695E-2</v>
      </c>
    </row>
    <row r="815" spans="5:6" x14ac:dyDescent="0.25">
      <c r="E815" s="66">
        <f t="shared" ca="1" si="24"/>
        <v>0.3992011336903446</v>
      </c>
      <c r="F815" s="66">
        <f t="shared" ca="1" si="25"/>
        <v>-1.8060597078563848E-2</v>
      </c>
    </row>
    <row r="816" spans="5:6" x14ac:dyDescent="0.25">
      <c r="E816" s="66">
        <f t="shared" ca="1" si="24"/>
        <v>0.93611779533247419</v>
      </c>
      <c r="F816" s="66">
        <f t="shared" ca="1" si="25"/>
        <v>0.10769075068471899</v>
      </c>
    </row>
    <row r="817" spans="5:6" x14ac:dyDescent="0.25">
      <c r="E817" s="66">
        <f t="shared" ca="1" si="24"/>
        <v>0.84257837272562164</v>
      </c>
      <c r="F817" s="66">
        <f t="shared" ca="1" si="25"/>
        <v>7.1072102332820242E-2</v>
      </c>
    </row>
    <row r="818" spans="5:6" x14ac:dyDescent="0.25">
      <c r="E818" s="66">
        <f t="shared" ca="1" si="24"/>
        <v>0.15953546518218586</v>
      </c>
      <c r="F818" s="66">
        <f t="shared" ca="1" si="25"/>
        <v>-7.0453921688170162E-2</v>
      </c>
    </row>
    <row r="819" spans="5:6" x14ac:dyDescent="0.25">
      <c r="E819" s="66">
        <f t="shared" ca="1" si="24"/>
        <v>0.78313163263080332</v>
      </c>
      <c r="F819" s="66">
        <f t="shared" ca="1" si="25"/>
        <v>5.5353261869070247E-2</v>
      </c>
    </row>
    <row r="820" spans="5:6" x14ac:dyDescent="0.25">
      <c r="E820" s="66">
        <f t="shared" ca="1" si="24"/>
        <v>3.1463291690366435E-2</v>
      </c>
      <c r="F820" s="66">
        <f t="shared" ca="1" si="25"/>
        <v>-0.13150134675017425</v>
      </c>
    </row>
    <row r="821" spans="5:6" x14ac:dyDescent="0.25">
      <c r="E821" s="66">
        <f t="shared" ca="1" si="24"/>
        <v>0.64363992647921742</v>
      </c>
      <c r="F821" s="66">
        <f t="shared" ca="1" si="25"/>
        <v>2.603604755566576E-2</v>
      </c>
    </row>
    <row r="822" spans="5:6" x14ac:dyDescent="0.25">
      <c r="E822" s="66">
        <f t="shared" ca="1" si="24"/>
        <v>0.73784238945228275</v>
      </c>
      <c r="F822" s="66">
        <f t="shared" ca="1" si="25"/>
        <v>4.5022037135499696E-2</v>
      </c>
    </row>
    <row r="823" spans="5:6" x14ac:dyDescent="0.25">
      <c r="E823" s="66">
        <f t="shared" ca="1" si="24"/>
        <v>0.7021125627237913</v>
      </c>
      <c r="F823" s="66">
        <f t="shared" ca="1" si="25"/>
        <v>3.7511038933322575E-2</v>
      </c>
    </row>
    <row r="824" spans="5:6" x14ac:dyDescent="0.25">
      <c r="E824" s="66">
        <f t="shared" ca="1" si="24"/>
        <v>0.76255069921767704</v>
      </c>
      <c r="F824" s="66">
        <f t="shared" ca="1" si="25"/>
        <v>5.0525005017401613E-2</v>
      </c>
    </row>
    <row r="825" spans="5:6" x14ac:dyDescent="0.25">
      <c r="E825" s="66">
        <f t="shared" ca="1" si="24"/>
        <v>0.17405131016065323</v>
      </c>
      <c r="F825" s="66">
        <f t="shared" ca="1" si="25"/>
        <v>-6.6346128075517735E-2</v>
      </c>
    </row>
    <row r="826" spans="5:6" x14ac:dyDescent="0.25">
      <c r="E826" s="66">
        <f t="shared" ca="1" si="24"/>
        <v>0.34018605829894299</v>
      </c>
      <c r="F826" s="66">
        <f t="shared" ca="1" si="25"/>
        <v>-2.9129645396759097E-2</v>
      </c>
    </row>
    <row r="827" spans="5:6" x14ac:dyDescent="0.25">
      <c r="E827" s="66">
        <f t="shared" ca="1" si="24"/>
        <v>0.37774838433566238</v>
      </c>
      <c r="F827" s="66">
        <f t="shared" ca="1" si="25"/>
        <v>-2.2019285187181471E-2</v>
      </c>
    </row>
    <row r="828" spans="5:6" x14ac:dyDescent="0.25">
      <c r="E828" s="66">
        <f t="shared" ca="1" si="24"/>
        <v>0.58604587824383114</v>
      </c>
      <c r="F828" s="66">
        <f t="shared" ca="1" si="25"/>
        <v>1.5371447701191327E-2</v>
      </c>
    </row>
    <row r="829" spans="5:6" x14ac:dyDescent="0.25">
      <c r="E829" s="66">
        <f t="shared" ca="1" si="24"/>
        <v>0.99088287449755341</v>
      </c>
      <c r="F829" s="66">
        <f t="shared" ca="1" si="25"/>
        <v>0.16693565460845769</v>
      </c>
    </row>
    <row r="830" spans="5:6" x14ac:dyDescent="0.25">
      <c r="E830" s="66">
        <f t="shared" ca="1" si="24"/>
        <v>0.99695552881191996</v>
      </c>
      <c r="F830" s="66">
        <f t="shared" ca="1" si="25"/>
        <v>0.19395605758752055</v>
      </c>
    </row>
    <row r="831" spans="5:6" x14ac:dyDescent="0.25">
      <c r="E831" s="66">
        <f t="shared" ca="1" si="24"/>
        <v>0.24687620643099628</v>
      </c>
      <c r="F831" s="66">
        <f t="shared" ca="1" si="25"/>
        <v>-4.8391050608815878E-2</v>
      </c>
    </row>
    <row r="832" spans="5:6" x14ac:dyDescent="0.25">
      <c r="E832" s="66">
        <f t="shared" ca="1" si="24"/>
        <v>0.86511817532988189</v>
      </c>
      <c r="F832" s="66">
        <f t="shared" ca="1" si="25"/>
        <v>7.8036800000820264E-2</v>
      </c>
    </row>
    <row r="833" spans="5:6" x14ac:dyDescent="0.25">
      <c r="E833" s="66">
        <f t="shared" ca="1" si="24"/>
        <v>0.99190570192668892</v>
      </c>
      <c r="F833" s="66">
        <f t="shared" ca="1" si="25"/>
        <v>0.17003341862106111</v>
      </c>
    </row>
    <row r="834" spans="5:6" x14ac:dyDescent="0.25">
      <c r="E834" s="66">
        <f t="shared" ca="1" si="24"/>
        <v>0.62364505819743166</v>
      </c>
      <c r="F834" s="66">
        <f t="shared" ca="1" si="25"/>
        <v>2.2278685043148089E-2</v>
      </c>
    </row>
    <row r="835" spans="5:6" x14ac:dyDescent="0.25">
      <c r="E835" s="66">
        <f t="shared" ca="1" si="24"/>
        <v>0.21001506291250716</v>
      </c>
      <c r="F835" s="66">
        <f t="shared" ca="1" si="25"/>
        <v>-5.7018897592449769E-2</v>
      </c>
    </row>
    <row r="836" spans="5:6" x14ac:dyDescent="0.25">
      <c r="E836" s="66">
        <f t="shared" ref="E836:E899" ca="1" si="26">RAND()</f>
        <v>0.88647545181043397</v>
      </c>
      <c r="F836" s="66">
        <f t="shared" ref="F836:F899" ca="1" si="27">_xlfn.NORM.S.INV(E836)/(SQRT(2)*$C$3)</f>
        <v>8.5418162015289664E-2</v>
      </c>
    </row>
    <row r="837" spans="5:6" x14ac:dyDescent="0.25">
      <c r="E837" s="66">
        <f t="shared" ca="1" si="26"/>
        <v>0.57506155085590926</v>
      </c>
      <c r="F837" s="66">
        <f t="shared" ca="1" si="27"/>
        <v>1.3383798786788916E-2</v>
      </c>
    </row>
    <row r="838" spans="5:6" x14ac:dyDescent="0.25">
      <c r="E838" s="66">
        <f t="shared" ca="1" si="26"/>
        <v>0.69414027804792555</v>
      </c>
      <c r="F838" s="66">
        <f t="shared" ca="1" si="27"/>
        <v>3.5894196565293149E-2</v>
      </c>
    </row>
    <row r="839" spans="5:6" x14ac:dyDescent="0.25">
      <c r="E839" s="66">
        <f t="shared" ca="1" si="26"/>
        <v>0.6530086770176794</v>
      </c>
      <c r="F839" s="66">
        <f t="shared" ca="1" si="27"/>
        <v>2.7821547249798968E-2</v>
      </c>
    </row>
    <row r="840" spans="5:6" x14ac:dyDescent="0.25">
      <c r="E840" s="66">
        <f t="shared" ca="1" si="26"/>
        <v>0.20398862915684568</v>
      </c>
      <c r="F840" s="66">
        <f t="shared" ca="1" si="27"/>
        <v>-5.8510148714740133E-2</v>
      </c>
    </row>
    <row r="841" spans="5:6" x14ac:dyDescent="0.25">
      <c r="E841" s="66">
        <f t="shared" ca="1" si="26"/>
        <v>1.7677102266906219E-2</v>
      </c>
      <c r="F841" s="66">
        <f t="shared" ca="1" si="27"/>
        <v>-0.1487949238777507</v>
      </c>
    </row>
    <row r="842" spans="5:6" x14ac:dyDescent="0.25">
      <c r="E842" s="66">
        <f t="shared" ca="1" si="26"/>
        <v>0.32469732769559745</v>
      </c>
      <c r="F842" s="66">
        <f t="shared" ca="1" si="27"/>
        <v>-3.2145308094474793E-2</v>
      </c>
    </row>
    <row r="843" spans="5:6" x14ac:dyDescent="0.25">
      <c r="E843" s="66">
        <f t="shared" ca="1" si="26"/>
        <v>0.76004623533346616</v>
      </c>
      <c r="F843" s="66">
        <f t="shared" ca="1" si="27"/>
        <v>4.9953650336679235E-2</v>
      </c>
    </row>
    <row r="844" spans="5:6" x14ac:dyDescent="0.25">
      <c r="E844" s="66">
        <f t="shared" ca="1" si="26"/>
        <v>0.9706698826205008</v>
      </c>
      <c r="F844" s="66">
        <f t="shared" ca="1" si="27"/>
        <v>0.13369488560412887</v>
      </c>
    </row>
    <row r="845" spans="5:6" x14ac:dyDescent="0.25">
      <c r="E845" s="66">
        <f t="shared" ca="1" si="26"/>
        <v>0.70730129220145255</v>
      </c>
      <c r="F845" s="66">
        <f t="shared" ca="1" si="27"/>
        <v>3.8573936243487865E-2</v>
      </c>
    </row>
    <row r="846" spans="5:6" x14ac:dyDescent="0.25">
      <c r="E846" s="66">
        <f t="shared" ca="1" si="26"/>
        <v>0.86081089988003023</v>
      </c>
      <c r="F846" s="66">
        <f t="shared" ca="1" si="27"/>
        <v>7.6648237865903843E-2</v>
      </c>
    </row>
    <row r="847" spans="5:6" x14ac:dyDescent="0.25">
      <c r="E847" s="66">
        <f t="shared" ca="1" si="26"/>
        <v>0.47532525436111861</v>
      </c>
      <c r="F847" s="66">
        <f t="shared" ca="1" si="27"/>
        <v>-4.3762769743937689E-3</v>
      </c>
    </row>
    <row r="848" spans="5:6" x14ac:dyDescent="0.25">
      <c r="E848" s="66">
        <f t="shared" ca="1" si="26"/>
        <v>3.0598321543503504E-3</v>
      </c>
      <c r="F848" s="66">
        <f t="shared" ca="1" si="27"/>
        <v>-0.19383916714006233</v>
      </c>
    </row>
    <row r="849" spans="5:6" x14ac:dyDescent="0.25">
      <c r="E849" s="66">
        <f t="shared" ca="1" si="26"/>
        <v>0.21808656106007518</v>
      </c>
      <c r="F849" s="66">
        <f t="shared" ca="1" si="27"/>
        <v>-5.506040498657612E-2</v>
      </c>
    </row>
    <row r="850" spans="5:6" x14ac:dyDescent="0.25">
      <c r="E850" s="66">
        <f t="shared" ca="1" si="26"/>
        <v>0.63180753129269185</v>
      </c>
      <c r="F850" s="66">
        <f t="shared" ca="1" si="27"/>
        <v>2.380435794094992E-2</v>
      </c>
    </row>
    <row r="851" spans="5:6" x14ac:dyDescent="0.25">
      <c r="E851" s="66">
        <f t="shared" ca="1" si="26"/>
        <v>0.52643546196852409</v>
      </c>
      <c r="F851" s="66">
        <f t="shared" ca="1" si="27"/>
        <v>4.6889978909669654E-3</v>
      </c>
    </row>
    <row r="852" spans="5:6" x14ac:dyDescent="0.25">
      <c r="E852" s="66">
        <f t="shared" ca="1" si="26"/>
        <v>0.78375119117040104</v>
      </c>
      <c r="F852" s="66">
        <f t="shared" ca="1" si="27"/>
        <v>5.5502570050231202E-2</v>
      </c>
    </row>
    <row r="853" spans="5:6" x14ac:dyDescent="0.25">
      <c r="E853" s="66">
        <f t="shared" ca="1" si="26"/>
        <v>0.55426827231232301</v>
      </c>
      <c r="F853" s="66">
        <f t="shared" ca="1" si="27"/>
        <v>9.6486593054866884E-3</v>
      </c>
    </row>
    <row r="854" spans="5:6" x14ac:dyDescent="0.25">
      <c r="E854" s="66">
        <f t="shared" ca="1" si="26"/>
        <v>0.20926136300789255</v>
      </c>
      <c r="F854" s="66">
        <f t="shared" ca="1" si="27"/>
        <v>-5.7204006812729802E-2</v>
      </c>
    </row>
    <row r="855" spans="5:6" x14ac:dyDescent="0.25">
      <c r="E855" s="66">
        <f t="shared" ca="1" si="26"/>
        <v>0.32477337433556186</v>
      </c>
      <c r="F855" s="66">
        <f t="shared" ca="1" si="27"/>
        <v>-3.2130362587270055E-2</v>
      </c>
    </row>
    <row r="856" spans="5:6" x14ac:dyDescent="0.25">
      <c r="E856" s="66">
        <f t="shared" ca="1" si="26"/>
        <v>0.10192975607593813</v>
      </c>
      <c r="F856" s="66">
        <f t="shared" ca="1" si="27"/>
        <v>-8.9847267262521333E-2</v>
      </c>
    </row>
    <row r="857" spans="5:6" x14ac:dyDescent="0.25">
      <c r="E857" s="66">
        <f t="shared" ca="1" si="26"/>
        <v>2.2981915597056535E-2</v>
      </c>
      <c r="F857" s="66">
        <f t="shared" ca="1" si="27"/>
        <v>-0.1411190895950491</v>
      </c>
    </row>
    <row r="858" spans="5:6" x14ac:dyDescent="0.25">
      <c r="E858" s="66">
        <f t="shared" ca="1" si="26"/>
        <v>0.2048785620032697</v>
      </c>
      <c r="F858" s="66">
        <f t="shared" ca="1" si="27"/>
        <v>-5.828830504205406E-2</v>
      </c>
    </row>
    <row r="859" spans="5:6" x14ac:dyDescent="0.25">
      <c r="E859" s="66">
        <f t="shared" ca="1" si="26"/>
        <v>0.93470313477895584</v>
      </c>
      <c r="F859" s="66">
        <f t="shared" ca="1" si="27"/>
        <v>0.10689790768067732</v>
      </c>
    </row>
    <row r="860" spans="5:6" x14ac:dyDescent="0.25">
      <c r="E860" s="66">
        <f t="shared" ca="1" si="26"/>
        <v>0.54253439212012144</v>
      </c>
      <c r="F860" s="66">
        <f t="shared" ca="1" si="27"/>
        <v>7.5533649763896036E-3</v>
      </c>
    </row>
    <row r="861" spans="5:6" x14ac:dyDescent="0.25">
      <c r="E861" s="66">
        <f t="shared" ca="1" si="26"/>
        <v>0.66814154365280287</v>
      </c>
      <c r="F861" s="66">
        <f t="shared" ca="1" si="27"/>
        <v>3.0744096192184413E-2</v>
      </c>
    </row>
    <row r="862" spans="5:6" x14ac:dyDescent="0.25">
      <c r="E862" s="66">
        <f t="shared" ca="1" si="26"/>
        <v>0.68822113788031392</v>
      </c>
      <c r="F862" s="66">
        <f t="shared" ca="1" si="27"/>
        <v>3.4705819058463525E-2</v>
      </c>
    </row>
    <row r="863" spans="5:6" x14ac:dyDescent="0.25">
      <c r="E863" s="66">
        <f t="shared" ca="1" si="26"/>
        <v>0.43639727378926707</v>
      </c>
      <c r="F863" s="66">
        <f t="shared" ca="1" si="27"/>
        <v>-1.1321475575075311E-2</v>
      </c>
    </row>
    <row r="864" spans="5:6" x14ac:dyDescent="0.25">
      <c r="E864" s="66">
        <f t="shared" ca="1" si="26"/>
        <v>0.77576612589050209</v>
      </c>
      <c r="F864" s="66">
        <f t="shared" ca="1" si="27"/>
        <v>5.3596713757360956E-2</v>
      </c>
    </row>
    <row r="865" spans="5:6" x14ac:dyDescent="0.25">
      <c r="E865" s="66">
        <f t="shared" ca="1" si="26"/>
        <v>0.57318471485091826</v>
      </c>
      <c r="F865" s="66">
        <f t="shared" ca="1" si="27"/>
        <v>1.3045277885968791E-2</v>
      </c>
    </row>
    <row r="866" spans="5:6" x14ac:dyDescent="0.25">
      <c r="E866" s="66">
        <f t="shared" ca="1" si="26"/>
        <v>0.13397163503076148</v>
      </c>
      <c r="F866" s="66">
        <f t="shared" ca="1" si="27"/>
        <v>-7.8334096242518247E-2</v>
      </c>
    </row>
    <row r="867" spans="5:6" x14ac:dyDescent="0.25">
      <c r="E867" s="66">
        <f t="shared" ca="1" si="26"/>
        <v>0.73360214835630744</v>
      </c>
      <c r="F867" s="66">
        <f t="shared" ca="1" si="27"/>
        <v>4.410536321311679E-2</v>
      </c>
    </row>
    <row r="868" spans="5:6" x14ac:dyDescent="0.25">
      <c r="E868" s="66">
        <f t="shared" ca="1" si="26"/>
        <v>0.18218537580529781</v>
      </c>
      <c r="F868" s="66">
        <f t="shared" ca="1" si="27"/>
        <v>-6.4139405051176629E-2</v>
      </c>
    </row>
    <row r="869" spans="5:6" x14ac:dyDescent="0.25">
      <c r="E869" s="66">
        <f t="shared" ca="1" si="26"/>
        <v>5.5503562462939859E-2</v>
      </c>
      <c r="F869" s="66">
        <f t="shared" ca="1" si="27"/>
        <v>-0.11269038317265558</v>
      </c>
    </row>
    <row r="870" spans="5:6" x14ac:dyDescent="0.25">
      <c r="E870" s="66">
        <f t="shared" ca="1" si="26"/>
        <v>0.21267837680477342</v>
      </c>
      <c r="F870" s="66">
        <f t="shared" ca="1" si="27"/>
        <v>-5.6367889774903292E-2</v>
      </c>
    </row>
    <row r="871" spans="5:6" x14ac:dyDescent="0.25">
      <c r="E871" s="66">
        <f t="shared" ca="1" si="26"/>
        <v>0.25399204213514237</v>
      </c>
      <c r="F871" s="66">
        <f t="shared" ca="1" si="27"/>
        <v>-4.6809049747163795E-2</v>
      </c>
    </row>
    <row r="872" spans="5:6" x14ac:dyDescent="0.25">
      <c r="E872" s="66">
        <f t="shared" ca="1" si="26"/>
        <v>0.40413780631207463</v>
      </c>
      <c r="F872" s="66">
        <f t="shared" ca="1" si="27"/>
        <v>-1.715803106158599E-2</v>
      </c>
    </row>
    <row r="873" spans="5:6" x14ac:dyDescent="0.25">
      <c r="E873" s="66">
        <f t="shared" ca="1" si="26"/>
        <v>0.6929943720118894</v>
      </c>
      <c r="F873" s="66">
        <f t="shared" ca="1" si="27"/>
        <v>3.5663352335916249E-2</v>
      </c>
    </row>
    <row r="874" spans="5:6" x14ac:dyDescent="0.25">
      <c r="E874" s="66">
        <f t="shared" ca="1" si="26"/>
        <v>0.62276648437956206</v>
      </c>
      <c r="F874" s="66">
        <f t="shared" ca="1" si="27"/>
        <v>2.2115097189083506E-2</v>
      </c>
    </row>
    <row r="875" spans="5:6" x14ac:dyDescent="0.25">
      <c r="E875" s="66">
        <f t="shared" ca="1" si="26"/>
        <v>1.1203496551111858E-2</v>
      </c>
      <c r="F875" s="66">
        <f t="shared" ca="1" si="27"/>
        <v>-0.16146055115103053</v>
      </c>
    </row>
    <row r="876" spans="5:6" x14ac:dyDescent="0.25">
      <c r="E876" s="66">
        <f t="shared" ca="1" si="26"/>
        <v>0.41411923554764485</v>
      </c>
      <c r="F876" s="66">
        <f t="shared" ca="1" si="27"/>
        <v>-1.5341483695756983E-2</v>
      </c>
    </row>
    <row r="877" spans="5:6" x14ac:dyDescent="0.25">
      <c r="E877" s="66">
        <f t="shared" ca="1" si="26"/>
        <v>0.13868555861946608</v>
      </c>
      <c r="F877" s="66">
        <f t="shared" ca="1" si="27"/>
        <v>-7.6809039954814362E-2</v>
      </c>
    </row>
    <row r="878" spans="5:6" x14ac:dyDescent="0.25">
      <c r="E878" s="66">
        <f t="shared" ca="1" si="26"/>
        <v>0.55522498244482255</v>
      </c>
      <c r="F878" s="66">
        <f t="shared" ca="1" si="27"/>
        <v>9.8198462343904256E-3</v>
      </c>
    </row>
    <row r="879" spans="5:6" x14ac:dyDescent="0.25">
      <c r="E879" s="66">
        <f t="shared" ca="1" si="26"/>
        <v>0.39802366169996528</v>
      </c>
      <c r="F879" s="66">
        <f t="shared" ca="1" si="27"/>
        <v>-1.8276302676918241E-2</v>
      </c>
    </row>
    <row r="880" spans="5:6" x14ac:dyDescent="0.25">
      <c r="E880" s="66">
        <f t="shared" ca="1" si="26"/>
        <v>0.58220918937114019</v>
      </c>
      <c r="F880" s="66">
        <f t="shared" ca="1" si="27"/>
        <v>1.4675885975831906E-2</v>
      </c>
    </row>
    <row r="881" spans="5:6" x14ac:dyDescent="0.25">
      <c r="E881" s="66">
        <f t="shared" ca="1" si="26"/>
        <v>0.66565833741951519</v>
      </c>
      <c r="F881" s="66">
        <f t="shared" ca="1" si="27"/>
        <v>3.0261042434872001E-2</v>
      </c>
    </row>
    <row r="882" spans="5:6" x14ac:dyDescent="0.25">
      <c r="E882" s="66">
        <f t="shared" ca="1" si="26"/>
        <v>0.17530078662375415</v>
      </c>
      <c r="F882" s="66">
        <f t="shared" ca="1" si="27"/>
        <v>-6.600297829362492E-2</v>
      </c>
    </row>
    <row r="883" spans="5:6" x14ac:dyDescent="0.25">
      <c r="E883" s="66">
        <f t="shared" ca="1" si="26"/>
        <v>0.94450401090246561</v>
      </c>
      <c r="F883" s="66">
        <f t="shared" ca="1" si="27"/>
        <v>0.11269516289997701</v>
      </c>
    </row>
    <row r="884" spans="5:6" x14ac:dyDescent="0.25">
      <c r="E884" s="66">
        <f t="shared" ca="1" si="26"/>
        <v>0.97180787956753201</v>
      </c>
      <c r="F884" s="66">
        <f t="shared" ca="1" si="27"/>
        <v>0.13491979025032788</v>
      </c>
    </row>
    <row r="885" spans="5:6" x14ac:dyDescent="0.25">
      <c r="E885" s="66">
        <f t="shared" ca="1" si="26"/>
        <v>0.41559752704377895</v>
      </c>
      <c r="F885" s="66">
        <f t="shared" ca="1" si="27"/>
        <v>-1.5073332964180498E-2</v>
      </c>
    </row>
    <row r="886" spans="5:6" x14ac:dyDescent="0.25">
      <c r="E886" s="66">
        <f t="shared" ca="1" si="26"/>
        <v>0.26805964582574271</v>
      </c>
      <c r="F886" s="66">
        <f t="shared" ca="1" si="27"/>
        <v>-4.3748129745535637E-2</v>
      </c>
    </row>
    <row r="887" spans="5:6" x14ac:dyDescent="0.25">
      <c r="E887" s="66">
        <f t="shared" ca="1" si="26"/>
        <v>0.29894652768268015</v>
      </c>
      <c r="F887" s="66">
        <f t="shared" ca="1" si="27"/>
        <v>-3.7295132545592538E-2</v>
      </c>
    </row>
    <row r="888" spans="5:6" x14ac:dyDescent="0.25">
      <c r="E888" s="66">
        <f t="shared" ca="1" si="26"/>
        <v>0.17604587976309494</v>
      </c>
      <c r="F888" s="66">
        <f t="shared" ca="1" si="27"/>
        <v>-6.5799087660080205E-2</v>
      </c>
    </row>
    <row r="889" spans="5:6" x14ac:dyDescent="0.25">
      <c r="E889" s="66">
        <f t="shared" ca="1" si="26"/>
        <v>0.62358742187274885</v>
      </c>
      <c r="F889" s="66">
        <f t="shared" ca="1" si="27"/>
        <v>2.2267949683606625E-2</v>
      </c>
    </row>
    <row r="890" spans="5:6" x14ac:dyDescent="0.25">
      <c r="E890" s="66">
        <f t="shared" ca="1" si="26"/>
        <v>0.6458741884218363</v>
      </c>
      <c r="F890" s="66">
        <f t="shared" ca="1" si="27"/>
        <v>2.6460306526266575E-2</v>
      </c>
    </row>
    <row r="891" spans="5:6" x14ac:dyDescent="0.25">
      <c r="E891" s="66">
        <f t="shared" ca="1" si="26"/>
        <v>0.29834259889445747</v>
      </c>
      <c r="F891" s="66">
        <f t="shared" ca="1" si="27"/>
        <v>-3.7418206854292133E-2</v>
      </c>
    </row>
    <row r="892" spans="5:6" x14ac:dyDescent="0.25">
      <c r="E892" s="66">
        <f t="shared" ca="1" si="26"/>
        <v>0.24911208731297163</v>
      </c>
      <c r="F892" s="66">
        <f t="shared" ca="1" si="27"/>
        <v>-4.7891389925335592E-2</v>
      </c>
    </row>
    <row r="893" spans="5:6" x14ac:dyDescent="0.25">
      <c r="E893" s="66">
        <f t="shared" ca="1" si="26"/>
        <v>0.5965014994549257</v>
      </c>
      <c r="F893" s="66">
        <f t="shared" ca="1" si="27"/>
        <v>1.7274754016771161E-2</v>
      </c>
    </row>
    <row r="894" spans="5:6" x14ac:dyDescent="0.25">
      <c r="E894" s="66">
        <f t="shared" ca="1" si="26"/>
        <v>0.4179041618223327</v>
      </c>
      <c r="F894" s="66">
        <f t="shared" ca="1" si="27"/>
        <v>-1.4655358201668722E-2</v>
      </c>
    </row>
    <row r="895" spans="5:6" x14ac:dyDescent="0.25">
      <c r="E895" s="66">
        <f t="shared" ca="1" si="26"/>
        <v>0.70379886695630323</v>
      </c>
      <c r="F895" s="66">
        <f t="shared" ca="1" si="27"/>
        <v>3.7855533435819468E-2</v>
      </c>
    </row>
    <row r="896" spans="5:6" x14ac:dyDescent="0.25">
      <c r="E896" s="66">
        <f t="shared" ca="1" si="26"/>
        <v>0.4893808288325785</v>
      </c>
      <c r="F896" s="66">
        <f t="shared" ca="1" si="27"/>
        <v>-1.8824214052684421E-3</v>
      </c>
    </row>
    <row r="897" spans="5:6" x14ac:dyDescent="0.25">
      <c r="E897" s="66">
        <f t="shared" ca="1" si="26"/>
        <v>0.55014456331215378</v>
      </c>
      <c r="F897" s="66">
        <f t="shared" ca="1" si="27"/>
        <v>8.9114259282844065E-3</v>
      </c>
    </row>
    <row r="898" spans="5:6" x14ac:dyDescent="0.25">
      <c r="E898" s="66">
        <f t="shared" ca="1" si="26"/>
        <v>0.25579626524423349</v>
      </c>
      <c r="F898" s="66">
        <f t="shared" ca="1" si="27"/>
        <v>-4.6411659623215931E-2</v>
      </c>
    </row>
    <row r="899" spans="5:6" x14ac:dyDescent="0.25">
      <c r="E899" s="66">
        <f t="shared" ca="1" si="26"/>
        <v>0.39047449605632312</v>
      </c>
      <c r="F899" s="66">
        <f t="shared" ca="1" si="27"/>
        <v>-1.9663405556224981E-2</v>
      </c>
    </row>
    <row r="900" spans="5:6" x14ac:dyDescent="0.25">
      <c r="E900" s="66">
        <f t="shared" ref="E900:E963" ca="1" si="28">RAND()</f>
        <v>0.45069239545826967</v>
      </c>
      <c r="F900" s="66">
        <f t="shared" ref="F900:F963" ca="1" si="29">_xlfn.NORM.S.INV(E900)/(SQRT(2)*$C$3)</f>
        <v>-8.7619158925704189E-3</v>
      </c>
    </row>
    <row r="901" spans="5:6" x14ac:dyDescent="0.25">
      <c r="E901" s="66">
        <f t="shared" ca="1" si="28"/>
        <v>0.83029863881066601</v>
      </c>
      <c r="F901" s="66">
        <f t="shared" ca="1" si="29"/>
        <v>6.7553167683284482E-2</v>
      </c>
    </row>
    <row r="902" spans="5:6" x14ac:dyDescent="0.25">
      <c r="E902" s="66">
        <f t="shared" ca="1" si="28"/>
        <v>0.28989754084308006</v>
      </c>
      <c r="F902" s="66">
        <f t="shared" ca="1" si="29"/>
        <v>-3.9151375799324734E-2</v>
      </c>
    </row>
    <row r="903" spans="5:6" x14ac:dyDescent="0.25">
      <c r="E903" s="66">
        <f t="shared" ca="1" si="28"/>
        <v>0.34014104764941122</v>
      </c>
      <c r="F903" s="66">
        <f t="shared" ca="1" si="29"/>
        <v>-2.9138330053646452E-2</v>
      </c>
    </row>
    <row r="904" spans="5:6" x14ac:dyDescent="0.25">
      <c r="E904" s="66">
        <f t="shared" ca="1" si="28"/>
        <v>0.30810317561896117</v>
      </c>
      <c r="F904" s="66">
        <f t="shared" ca="1" si="29"/>
        <v>-3.5442605804013753E-2</v>
      </c>
    </row>
    <row r="905" spans="5:6" x14ac:dyDescent="0.25">
      <c r="E905" s="66">
        <f t="shared" ca="1" si="28"/>
        <v>0.11355775123816036</v>
      </c>
      <c r="F905" s="66">
        <f t="shared" ca="1" si="29"/>
        <v>-8.5405955821298882E-2</v>
      </c>
    </row>
    <row r="906" spans="5:6" x14ac:dyDescent="0.25">
      <c r="E906" s="66">
        <f t="shared" ca="1" si="28"/>
        <v>0.94023958274460928</v>
      </c>
      <c r="F906" s="66">
        <f t="shared" ca="1" si="29"/>
        <v>0.11008153298970998</v>
      </c>
    </row>
    <row r="907" spans="5:6" x14ac:dyDescent="0.25">
      <c r="E907" s="66">
        <f t="shared" ca="1" si="28"/>
        <v>0.49315186519004917</v>
      </c>
      <c r="F907" s="66">
        <f t="shared" ca="1" si="29"/>
        <v>-1.2138599078735895E-3</v>
      </c>
    </row>
    <row r="908" spans="5:6" x14ac:dyDescent="0.25">
      <c r="E908" s="66">
        <f t="shared" ca="1" si="28"/>
        <v>6.591196731138238E-2</v>
      </c>
      <c r="F908" s="66">
        <f t="shared" ca="1" si="29"/>
        <v>-0.10655732928917259</v>
      </c>
    </row>
    <row r="909" spans="5:6" x14ac:dyDescent="0.25">
      <c r="E909" s="66">
        <f t="shared" ca="1" si="28"/>
        <v>0.87057115457438172</v>
      </c>
      <c r="F909" s="66">
        <f t="shared" ca="1" si="29"/>
        <v>7.9839084758132395E-2</v>
      </c>
    </row>
    <row r="910" spans="5:6" x14ac:dyDescent="0.25">
      <c r="E910" s="66">
        <f t="shared" ca="1" si="28"/>
        <v>0.72619476890097234</v>
      </c>
      <c r="F910" s="66">
        <f t="shared" ca="1" si="29"/>
        <v>4.252148735260914E-2</v>
      </c>
    </row>
    <row r="911" spans="5:6" x14ac:dyDescent="0.25">
      <c r="E911" s="66">
        <f t="shared" ca="1" si="28"/>
        <v>0.70307436477349949</v>
      </c>
      <c r="F911" s="66">
        <f t="shared" ca="1" si="29"/>
        <v>3.7707415512379633E-2</v>
      </c>
    </row>
    <row r="912" spans="5:6" x14ac:dyDescent="0.25">
      <c r="E912" s="66">
        <f t="shared" ca="1" si="28"/>
        <v>0.54724920136667676</v>
      </c>
      <c r="F912" s="66">
        <f t="shared" ca="1" si="29"/>
        <v>8.39437844066937E-3</v>
      </c>
    </row>
    <row r="913" spans="5:6" x14ac:dyDescent="0.25">
      <c r="E913" s="66">
        <f t="shared" ca="1" si="28"/>
        <v>0.61418013268401517</v>
      </c>
      <c r="F913" s="66">
        <f t="shared" ca="1" si="29"/>
        <v>2.0522411147146181E-2</v>
      </c>
    </row>
    <row r="914" spans="5:6" x14ac:dyDescent="0.25">
      <c r="E914" s="66">
        <f t="shared" ca="1" si="28"/>
        <v>0.28628159039999601</v>
      </c>
      <c r="F914" s="66">
        <f t="shared" ca="1" si="29"/>
        <v>-3.9900664013500967E-2</v>
      </c>
    </row>
    <row r="915" spans="5:6" x14ac:dyDescent="0.25">
      <c r="E915" s="66">
        <f t="shared" ca="1" si="28"/>
        <v>0.12442365793112264</v>
      </c>
      <c r="F915" s="66">
        <f t="shared" ca="1" si="29"/>
        <v>-8.154027798780536E-2</v>
      </c>
    </row>
    <row r="916" spans="5:6" x14ac:dyDescent="0.25">
      <c r="E916" s="66">
        <f t="shared" ca="1" si="28"/>
        <v>0.97498517015420272</v>
      </c>
      <c r="F916" s="66">
        <f t="shared" ca="1" si="29"/>
        <v>0.13857244477484731</v>
      </c>
    </row>
    <row r="917" spans="5:6" x14ac:dyDescent="0.25">
      <c r="E917" s="66">
        <f t="shared" ca="1" si="28"/>
        <v>0.24025106863153312</v>
      </c>
      <c r="F917" s="66">
        <f t="shared" ca="1" si="29"/>
        <v>-4.988604181476864E-2</v>
      </c>
    </row>
    <row r="918" spans="5:6" x14ac:dyDescent="0.25">
      <c r="E918" s="66">
        <f t="shared" ca="1" si="28"/>
        <v>0.72273793014194665</v>
      </c>
      <c r="F918" s="66">
        <f t="shared" ca="1" si="29"/>
        <v>4.1789618315051978E-2</v>
      </c>
    </row>
    <row r="919" spans="5:6" x14ac:dyDescent="0.25">
      <c r="E919" s="66">
        <f t="shared" ca="1" si="28"/>
        <v>0.53127023329661915</v>
      </c>
      <c r="F919" s="66">
        <f t="shared" ca="1" si="29"/>
        <v>5.5481921849366567E-3</v>
      </c>
    </row>
    <row r="920" spans="5:6" x14ac:dyDescent="0.25">
      <c r="E920" s="66">
        <f t="shared" ca="1" si="28"/>
        <v>0.22722620886609923</v>
      </c>
      <c r="F920" s="66">
        <f t="shared" ca="1" si="29"/>
        <v>-5.2892494577014337E-2</v>
      </c>
    </row>
    <row r="921" spans="5:6" x14ac:dyDescent="0.25">
      <c r="E921" s="66">
        <f t="shared" ca="1" si="28"/>
        <v>0.4512722982525077</v>
      </c>
      <c r="F921" s="66">
        <f t="shared" ca="1" si="29"/>
        <v>-8.6583480303790445E-3</v>
      </c>
    </row>
    <row r="922" spans="5:6" x14ac:dyDescent="0.25">
      <c r="E922" s="66">
        <f t="shared" ca="1" si="28"/>
        <v>0.34696982788413655</v>
      </c>
      <c r="F922" s="66">
        <f t="shared" ca="1" si="29"/>
        <v>-2.7825663818884658E-2</v>
      </c>
    </row>
    <row r="923" spans="5:6" x14ac:dyDescent="0.25">
      <c r="E923" s="66">
        <f t="shared" ca="1" si="28"/>
        <v>0.71080760792035635</v>
      </c>
      <c r="F923" s="66">
        <f t="shared" ca="1" si="29"/>
        <v>3.9297147694188378E-2</v>
      </c>
    </row>
    <row r="924" spans="5:6" x14ac:dyDescent="0.25">
      <c r="E924" s="66">
        <f t="shared" ca="1" si="28"/>
        <v>0.67579723223856947</v>
      </c>
      <c r="F924" s="66">
        <f t="shared" ca="1" si="29"/>
        <v>3.2242539438647903E-2</v>
      </c>
    </row>
    <row r="925" spans="5:6" x14ac:dyDescent="0.25">
      <c r="E925" s="66">
        <f t="shared" ca="1" si="28"/>
        <v>0.90595192900740007</v>
      </c>
      <c r="F925" s="66">
        <f t="shared" ca="1" si="29"/>
        <v>9.307166662609391E-2</v>
      </c>
    </row>
    <row r="926" spans="5:6" x14ac:dyDescent="0.25">
      <c r="E926" s="66">
        <f t="shared" ca="1" si="28"/>
        <v>0.99762661988614898</v>
      </c>
      <c r="F926" s="66">
        <f t="shared" ca="1" si="29"/>
        <v>0.19966822209459165</v>
      </c>
    </row>
    <row r="927" spans="5:6" x14ac:dyDescent="0.25">
      <c r="E927" s="66">
        <f t="shared" ca="1" si="28"/>
        <v>0.21944616859918065</v>
      </c>
      <c r="F927" s="66">
        <f t="shared" ca="1" si="29"/>
        <v>-5.4734663041567579E-2</v>
      </c>
    </row>
    <row r="928" spans="5:6" x14ac:dyDescent="0.25">
      <c r="E928" s="66">
        <f t="shared" ca="1" si="28"/>
        <v>0.10145523776786392</v>
      </c>
      <c r="F928" s="66">
        <f t="shared" ca="1" si="29"/>
        <v>-9.0036131946389236E-2</v>
      </c>
    </row>
    <row r="929" spans="5:6" x14ac:dyDescent="0.25">
      <c r="E929" s="66">
        <f t="shared" ca="1" si="28"/>
        <v>0.91892965724072417</v>
      </c>
      <c r="F929" s="66">
        <f t="shared" ca="1" si="29"/>
        <v>9.8847025097539232E-2</v>
      </c>
    </row>
    <row r="930" spans="5:6" x14ac:dyDescent="0.25">
      <c r="E930" s="66">
        <f t="shared" ca="1" si="28"/>
        <v>0.36125172542601147</v>
      </c>
      <c r="F930" s="66">
        <f t="shared" ca="1" si="29"/>
        <v>-2.5110421406581374E-2</v>
      </c>
    </row>
    <row r="931" spans="5:6" x14ac:dyDescent="0.25">
      <c r="E931" s="66">
        <f t="shared" ca="1" si="28"/>
        <v>0.14665265913275594</v>
      </c>
      <c r="F931" s="66">
        <f t="shared" ca="1" si="29"/>
        <v>-7.4309728810244613E-2</v>
      </c>
    </row>
    <row r="932" spans="5:6" x14ac:dyDescent="0.25">
      <c r="E932" s="66">
        <f t="shared" ca="1" si="28"/>
        <v>3.7514358842613005E-2</v>
      </c>
      <c r="F932" s="66">
        <f t="shared" ca="1" si="29"/>
        <v>-0.12588542459257451</v>
      </c>
    </row>
    <row r="933" spans="5:6" x14ac:dyDescent="0.25">
      <c r="E933" s="66">
        <f t="shared" ca="1" si="28"/>
        <v>0.6220858027152153</v>
      </c>
      <c r="F933" s="66">
        <f t="shared" ca="1" si="29"/>
        <v>2.198843764154176E-2</v>
      </c>
    </row>
    <row r="934" spans="5:6" x14ac:dyDescent="0.25">
      <c r="E934" s="66">
        <f t="shared" ca="1" si="28"/>
        <v>0.78019689918813462</v>
      </c>
      <c r="F934" s="66">
        <f t="shared" ca="1" si="29"/>
        <v>5.4649339768136199E-2</v>
      </c>
    </row>
    <row r="935" spans="5:6" x14ac:dyDescent="0.25">
      <c r="E935" s="66">
        <f t="shared" ca="1" si="28"/>
        <v>0.3869423981836182</v>
      </c>
      <c r="F935" s="66">
        <f t="shared" ca="1" si="29"/>
        <v>-2.0314977066876173E-2</v>
      </c>
    </row>
    <row r="936" spans="5:6" x14ac:dyDescent="0.25">
      <c r="E936" s="66">
        <f t="shared" ca="1" si="28"/>
        <v>0.81070296338647907</v>
      </c>
      <c r="F936" s="66">
        <f t="shared" ca="1" si="29"/>
        <v>6.2260024979889278E-2</v>
      </c>
    </row>
    <row r="937" spans="5:6" x14ac:dyDescent="0.25">
      <c r="E937" s="66">
        <f t="shared" ca="1" si="28"/>
        <v>0.46761086914404715</v>
      </c>
      <c r="F937" s="66">
        <f t="shared" ca="1" si="29"/>
        <v>-5.7471452516758507E-3</v>
      </c>
    </row>
    <row r="938" spans="5:6" x14ac:dyDescent="0.25">
      <c r="E938" s="66">
        <f t="shared" ca="1" si="28"/>
        <v>0.92184578903203174</v>
      </c>
      <c r="F938" s="66">
        <f t="shared" ca="1" si="29"/>
        <v>0.10023925354088613</v>
      </c>
    </row>
    <row r="939" spans="5:6" x14ac:dyDescent="0.25">
      <c r="E939" s="66">
        <f t="shared" ca="1" si="28"/>
        <v>0.10684359204324589</v>
      </c>
      <c r="F939" s="66">
        <f t="shared" ca="1" si="29"/>
        <v>-8.7928047936971052E-2</v>
      </c>
    </row>
    <row r="940" spans="5:6" x14ac:dyDescent="0.25">
      <c r="E940" s="66">
        <f t="shared" ca="1" si="28"/>
        <v>0.3417142316881171</v>
      </c>
      <c r="F940" s="66">
        <f t="shared" ca="1" si="29"/>
        <v>-2.8835048923041683E-2</v>
      </c>
    </row>
    <row r="941" spans="5:6" x14ac:dyDescent="0.25">
      <c r="E941" s="66">
        <f t="shared" ca="1" si="28"/>
        <v>0.19846516461243391</v>
      </c>
      <c r="F941" s="66">
        <f t="shared" ca="1" si="29"/>
        <v>-5.9900164381183132E-2</v>
      </c>
    </row>
    <row r="942" spans="5:6" x14ac:dyDescent="0.25">
      <c r="E942" s="66">
        <f t="shared" ca="1" si="28"/>
        <v>0.25201120378654196</v>
      </c>
      <c r="F942" s="66">
        <f t="shared" ca="1" si="29"/>
        <v>-4.7247050194789038E-2</v>
      </c>
    </row>
    <row r="943" spans="5:6" x14ac:dyDescent="0.25">
      <c r="E943" s="66">
        <f t="shared" ca="1" si="28"/>
        <v>0.68070385456093818</v>
      </c>
      <c r="F943" s="66">
        <f t="shared" ca="1" si="29"/>
        <v>3.3210537110875675E-2</v>
      </c>
    </row>
    <row r="944" spans="5:6" x14ac:dyDescent="0.25">
      <c r="E944" s="66">
        <f t="shared" ca="1" si="28"/>
        <v>0.12383728161506824</v>
      </c>
      <c r="F944" s="66">
        <f t="shared" ca="1" si="29"/>
        <v>-8.1742683796783608E-2</v>
      </c>
    </row>
    <row r="945" spans="5:6" x14ac:dyDescent="0.25">
      <c r="E945" s="66">
        <f t="shared" ca="1" si="28"/>
        <v>7.7358109533615105E-3</v>
      </c>
      <c r="F945" s="66">
        <f t="shared" ca="1" si="29"/>
        <v>-0.17120094201890618</v>
      </c>
    </row>
    <row r="946" spans="5:6" x14ac:dyDescent="0.25">
      <c r="E946" s="66">
        <f t="shared" ca="1" si="28"/>
        <v>0.48964846685601282</v>
      </c>
      <c r="F946" s="66">
        <f t="shared" ca="1" si="29"/>
        <v>-1.8349674085366093E-3</v>
      </c>
    </row>
    <row r="947" spans="5:6" x14ac:dyDescent="0.25">
      <c r="E947" s="66">
        <f t="shared" ca="1" si="28"/>
        <v>0.63825651691782037</v>
      </c>
      <c r="F947" s="66">
        <f t="shared" ca="1" si="29"/>
        <v>2.5017608433749842E-2</v>
      </c>
    </row>
    <row r="948" spans="5:6" x14ac:dyDescent="0.25">
      <c r="E948" s="66">
        <f t="shared" ca="1" si="28"/>
        <v>0.91802362631751533</v>
      </c>
      <c r="F948" s="66">
        <f t="shared" ca="1" si="29"/>
        <v>9.8422177579884779E-2</v>
      </c>
    </row>
    <row r="949" spans="5:6" x14ac:dyDescent="0.25">
      <c r="E949" s="66">
        <f t="shared" ca="1" si="28"/>
        <v>0.24670016466717548</v>
      </c>
      <c r="F949" s="66">
        <f t="shared" ca="1" si="29"/>
        <v>-4.8430493798652691E-2</v>
      </c>
    </row>
    <row r="950" spans="5:6" x14ac:dyDescent="0.25">
      <c r="E950" s="66">
        <f t="shared" ca="1" si="28"/>
        <v>0.81462742462504334</v>
      </c>
      <c r="F950" s="66">
        <f t="shared" ca="1" si="29"/>
        <v>6.3291604453944689E-2</v>
      </c>
    </row>
    <row r="951" spans="5:6" x14ac:dyDescent="0.25">
      <c r="E951" s="66">
        <f t="shared" ca="1" si="28"/>
        <v>0.57846903746436173</v>
      </c>
      <c r="F951" s="66">
        <f t="shared" ca="1" si="29"/>
        <v>1.399919039313656E-2</v>
      </c>
    </row>
    <row r="952" spans="5:6" x14ac:dyDescent="0.25">
      <c r="E952" s="66">
        <f t="shared" ca="1" si="28"/>
        <v>0.61006954628813193</v>
      </c>
      <c r="F952" s="66">
        <f t="shared" ca="1" si="29"/>
        <v>1.9763655784096709E-2</v>
      </c>
    </row>
    <row r="953" spans="5:6" x14ac:dyDescent="0.25">
      <c r="E953" s="66">
        <f t="shared" ca="1" si="28"/>
        <v>0.65489357310084084</v>
      </c>
      <c r="F953" s="66">
        <f t="shared" ca="1" si="29"/>
        <v>2.8182887904908954E-2</v>
      </c>
    </row>
    <row r="954" spans="5:6" x14ac:dyDescent="0.25">
      <c r="E954" s="66">
        <f t="shared" ca="1" si="28"/>
        <v>0.25305608306002281</v>
      </c>
      <c r="F954" s="66">
        <f t="shared" ca="1" si="29"/>
        <v>-4.701578299049354E-2</v>
      </c>
    </row>
    <row r="955" spans="5:6" x14ac:dyDescent="0.25">
      <c r="E955" s="66">
        <f t="shared" ca="1" si="28"/>
        <v>0.68531106867719427</v>
      </c>
      <c r="F955" s="66">
        <f t="shared" ca="1" si="29"/>
        <v>3.4125164079163661E-2</v>
      </c>
    </row>
    <row r="956" spans="5:6" x14ac:dyDescent="0.25">
      <c r="E956" s="66">
        <f t="shared" ca="1" si="28"/>
        <v>0.33064972743696319</v>
      </c>
      <c r="F956" s="66">
        <f t="shared" ca="1" si="29"/>
        <v>-3.0979746896859929E-2</v>
      </c>
    </row>
    <row r="957" spans="5:6" x14ac:dyDescent="0.25">
      <c r="E957" s="66">
        <f t="shared" ca="1" si="28"/>
        <v>0.17038616623009128</v>
      </c>
      <c r="F957" s="66">
        <f t="shared" ca="1" si="29"/>
        <v>-6.7361844209816502E-2</v>
      </c>
    </row>
    <row r="958" spans="5:6" x14ac:dyDescent="0.25">
      <c r="E958" s="66">
        <f t="shared" ca="1" si="28"/>
        <v>0.57979262945641885</v>
      </c>
      <c r="F958" s="66">
        <f t="shared" ca="1" si="29"/>
        <v>1.4238514572927952E-2</v>
      </c>
    </row>
    <row r="959" spans="5:6" x14ac:dyDescent="0.25">
      <c r="E959" s="66">
        <f t="shared" ca="1" si="28"/>
        <v>0.46400430073437582</v>
      </c>
      <c r="F959" s="66">
        <f t="shared" ca="1" si="29"/>
        <v>-6.388753091776409E-3</v>
      </c>
    </row>
    <row r="960" spans="5:6" x14ac:dyDescent="0.25">
      <c r="E960" s="66">
        <f t="shared" ca="1" si="28"/>
        <v>0.57759553933186836</v>
      </c>
      <c r="F960" s="66">
        <f t="shared" ca="1" si="29"/>
        <v>1.3841337520082396E-2</v>
      </c>
    </row>
    <row r="961" spans="5:6" x14ac:dyDescent="0.25">
      <c r="E961" s="66">
        <f t="shared" ca="1" si="28"/>
        <v>0.22114785431141504</v>
      </c>
      <c r="F961" s="66">
        <f t="shared" ca="1" si="29"/>
        <v>-5.4328593313793097E-2</v>
      </c>
    </row>
    <row r="962" spans="5:6" x14ac:dyDescent="0.25">
      <c r="E962" s="66">
        <f t="shared" ca="1" si="28"/>
        <v>3.5288809555145684E-2</v>
      </c>
      <c r="F962" s="66">
        <f t="shared" ca="1" si="29"/>
        <v>-0.1278580299082942</v>
      </c>
    </row>
    <row r="963" spans="5:6" x14ac:dyDescent="0.25">
      <c r="E963" s="66">
        <f t="shared" ca="1" si="28"/>
        <v>0.93520409717292508</v>
      </c>
      <c r="F963" s="66">
        <f t="shared" ca="1" si="29"/>
        <v>0.10717713133958418</v>
      </c>
    </row>
    <row r="964" spans="5:6" x14ac:dyDescent="0.25">
      <c r="E964" s="66">
        <f t="shared" ref="E964:E1027" ca="1" si="30">RAND()</f>
        <v>0.90871360429253001</v>
      </c>
      <c r="F964" s="66">
        <f t="shared" ref="F964:F1027" ca="1" si="31">_xlfn.NORM.S.INV(E964)/(SQRT(2)*$C$3)</f>
        <v>9.4248502971032544E-2</v>
      </c>
    </row>
    <row r="965" spans="5:6" x14ac:dyDescent="0.25">
      <c r="E965" s="66">
        <f t="shared" ca="1" si="30"/>
        <v>0.73547556925051016</v>
      </c>
      <c r="F965" s="66">
        <f t="shared" ca="1" si="31"/>
        <v>4.4509444747314907E-2</v>
      </c>
    </row>
    <row r="966" spans="5:6" x14ac:dyDescent="0.25">
      <c r="E966" s="66">
        <f t="shared" ca="1" si="30"/>
        <v>0.88636706034141</v>
      </c>
      <c r="F966" s="66">
        <f t="shared" ca="1" si="31"/>
        <v>8.5378324254590535E-2</v>
      </c>
    </row>
    <row r="967" spans="5:6" x14ac:dyDescent="0.25">
      <c r="E967" s="66">
        <f t="shared" ca="1" si="30"/>
        <v>0.5123927575987397</v>
      </c>
      <c r="F967" s="66">
        <f t="shared" ca="1" si="31"/>
        <v>2.1969124828239059E-3</v>
      </c>
    </row>
    <row r="968" spans="5:6" x14ac:dyDescent="0.25">
      <c r="E968" s="66">
        <f t="shared" ca="1" si="30"/>
        <v>0.85553148417337965</v>
      </c>
      <c r="F968" s="66">
        <f t="shared" ca="1" si="31"/>
        <v>7.4985588611838891E-2</v>
      </c>
    </row>
    <row r="969" spans="5:6" x14ac:dyDescent="0.25">
      <c r="E969" s="66">
        <f t="shared" ca="1" si="30"/>
        <v>0.56292447054161165</v>
      </c>
      <c r="F969" s="66">
        <f t="shared" ca="1" si="31"/>
        <v>1.1199723794000065E-2</v>
      </c>
    </row>
    <row r="970" spans="5:6" x14ac:dyDescent="0.25">
      <c r="E970" s="66">
        <f t="shared" ca="1" si="30"/>
        <v>0.93991772715720123</v>
      </c>
      <c r="F970" s="66">
        <f t="shared" ca="1" si="31"/>
        <v>0.10989028472664064</v>
      </c>
    </row>
    <row r="971" spans="5:6" x14ac:dyDescent="0.25">
      <c r="E971" s="66">
        <f t="shared" ca="1" si="30"/>
        <v>8.1140018447984352E-2</v>
      </c>
      <c r="F971" s="66">
        <f t="shared" ca="1" si="31"/>
        <v>-9.8814226670420238E-2</v>
      </c>
    </row>
    <row r="972" spans="5:6" x14ac:dyDescent="0.25">
      <c r="E972" s="66">
        <f t="shared" ca="1" si="30"/>
        <v>0.41816737576297924</v>
      </c>
      <c r="F972" s="66">
        <f t="shared" ca="1" si="31"/>
        <v>-1.4607695212445133E-2</v>
      </c>
    </row>
    <row r="973" spans="5:6" x14ac:dyDescent="0.25">
      <c r="E973" s="66">
        <f t="shared" ca="1" si="30"/>
        <v>0.905631735541225</v>
      </c>
      <c r="F973" s="66">
        <f t="shared" ca="1" si="31"/>
        <v>9.2936881125512391E-2</v>
      </c>
    </row>
    <row r="974" spans="5:6" x14ac:dyDescent="0.25">
      <c r="E974" s="66">
        <f t="shared" ca="1" si="30"/>
        <v>0.94483039697549431</v>
      </c>
      <c r="F974" s="66">
        <f t="shared" ca="1" si="31"/>
        <v>0.11290164386631647</v>
      </c>
    </row>
    <row r="975" spans="5:6" x14ac:dyDescent="0.25">
      <c r="E975" s="66">
        <f t="shared" ca="1" si="30"/>
        <v>0.18687361854913931</v>
      </c>
      <c r="F975" s="66">
        <f t="shared" ca="1" si="31"/>
        <v>-6.2895461515503445E-2</v>
      </c>
    </row>
    <row r="976" spans="5:6" x14ac:dyDescent="0.25">
      <c r="E976" s="66">
        <f t="shared" ca="1" si="30"/>
        <v>0.1759747789683499</v>
      </c>
      <c r="F976" s="66">
        <f t="shared" ca="1" si="31"/>
        <v>-6.5818520379891554E-2</v>
      </c>
    </row>
    <row r="977" spans="5:6" x14ac:dyDescent="0.25">
      <c r="E977" s="66">
        <f t="shared" ca="1" si="30"/>
        <v>0.20000798777234297</v>
      </c>
      <c r="F977" s="66">
        <f t="shared" ca="1" si="31"/>
        <v>-5.9509590677706323E-2</v>
      </c>
    </row>
    <row r="978" spans="5:6" x14ac:dyDescent="0.25">
      <c r="E978" s="66">
        <f t="shared" ca="1" si="30"/>
        <v>0.7720628447871356</v>
      </c>
      <c r="F978" s="66">
        <f t="shared" ca="1" si="31"/>
        <v>5.2725950780418834E-2</v>
      </c>
    </row>
    <row r="979" spans="5:6" x14ac:dyDescent="0.25">
      <c r="E979" s="66">
        <f t="shared" ca="1" si="30"/>
        <v>0.34794977400366855</v>
      </c>
      <c r="F979" s="66">
        <f t="shared" ca="1" si="31"/>
        <v>-2.7638087952904185E-2</v>
      </c>
    </row>
    <row r="980" spans="5:6" x14ac:dyDescent="0.25">
      <c r="E980" s="66">
        <f t="shared" ca="1" si="30"/>
        <v>0.35961053573149915</v>
      </c>
      <c r="F980" s="66">
        <f t="shared" ca="1" si="31"/>
        <v>-2.5420489383483329E-2</v>
      </c>
    </row>
    <row r="981" spans="5:6" x14ac:dyDescent="0.25">
      <c r="E981" s="66">
        <f t="shared" ca="1" si="30"/>
        <v>0.88522893816163462</v>
      </c>
      <c r="F981" s="66">
        <f t="shared" ca="1" si="31"/>
        <v>8.4961649132853298E-2</v>
      </c>
    </row>
    <row r="982" spans="5:6" x14ac:dyDescent="0.25">
      <c r="E982" s="66">
        <f t="shared" ca="1" si="30"/>
        <v>0.34809475525604416</v>
      </c>
      <c r="F982" s="66">
        <f t="shared" ca="1" si="31"/>
        <v>-2.7610352983479157E-2</v>
      </c>
    </row>
    <row r="983" spans="5:6" x14ac:dyDescent="0.25">
      <c r="E983" s="66">
        <f t="shared" ca="1" si="30"/>
        <v>0.36357884978732136</v>
      </c>
      <c r="F983" s="66">
        <f t="shared" ca="1" si="31"/>
        <v>-2.467158527568291E-2</v>
      </c>
    </row>
    <row r="984" spans="5:6" x14ac:dyDescent="0.25">
      <c r="E984" s="66">
        <f t="shared" ca="1" si="30"/>
        <v>0.65302761095661199</v>
      </c>
      <c r="F984" s="66">
        <f t="shared" ca="1" si="31"/>
        <v>2.7825173321224157E-2</v>
      </c>
    </row>
    <row r="985" spans="5:6" x14ac:dyDescent="0.25">
      <c r="E985" s="66">
        <f t="shared" ca="1" si="30"/>
        <v>0.89173179455766316</v>
      </c>
      <c r="F985" s="66">
        <f t="shared" ca="1" si="31"/>
        <v>8.738359116372954E-2</v>
      </c>
    </row>
    <row r="986" spans="5:6" x14ac:dyDescent="0.25">
      <c r="E986" s="66">
        <f t="shared" ca="1" si="30"/>
        <v>0.9227292491387391</v>
      </c>
      <c r="F986" s="66">
        <f t="shared" ca="1" si="31"/>
        <v>0.10066879812987366</v>
      </c>
    </row>
    <row r="987" spans="5:6" x14ac:dyDescent="0.25">
      <c r="E987" s="66">
        <f t="shared" ca="1" si="30"/>
        <v>0.44253606701766435</v>
      </c>
      <c r="F987" s="66">
        <f t="shared" ca="1" si="31"/>
        <v>-1.0220695022591554E-2</v>
      </c>
    </row>
    <row r="988" spans="5:6" x14ac:dyDescent="0.25">
      <c r="E988" s="66">
        <f t="shared" ca="1" si="30"/>
        <v>0.84770402817303225</v>
      </c>
      <c r="F988" s="66">
        <f t="shared" ca="1" si="31"/>
        <v>7.2594120554301436E-2</v>
      </c>
    </row>
    <row r="989" spans="5:6" x14ac:dyDescent="0.25">
      <c r="E989" s="66">
        <f t="shared" ca="1" si="30"/>
        <v>0.11879852635386856</v>
      </c>
      <c r="F989" s="66">
        <f t="shared" ca="1" si="31"/>
        <v>-8.3510320217542303E-2</v>
      </c>
    </row>
    <row r="990" spans="5:6" x14ac:dyDescent="0.25">
      <c r="E990" s="66">
        <f t="shared" ca="1" si="30"/>
        <v>0.39110995792458347</v>
      </c>
      <c r="F990" s="66">
        <f t="shared" ca="1" si="31"/>
        <v>-1.9546359537093185E-2</v>
      </c>
    </row>
    <row r="991" spans="5:6" x14ac:dyDescent="0.25">
      <c r="E991" s="66">
        <f t="shared" ca="1" si="30"/>
        <v>0.57397677448309892</v>
      </c>
      <c r="F991" s="66">
        <f t="shared" ca="1" si="31"/>
        <v>1.3188103078571423E-2</v>
      </c>
    </row>
    <row r="992" spans="5:6" x14ac:dyDescent="0.25">
      <c r="E992" s="66">
        <f t="shared" ca="1" si="30"/>
        <v>0.50842200644518565</v>
      </c>
      <c r="F992" s="66">
        <f t="shared" ca="1" si="31"/>
        <v>1.4928726721563726E-3</v>
      </c>
    </row>
    <row r="993" spans="5:6" x14ac:dyDescent="0.25">
      <c r="E993" s="66">
        <f t="shared" ca="1" si="30"/>
        <v>0.99197362921652354</v>
      </c>
      <c r="F993" s="66">
        <f t="shared" ca="1" si="31"/>
        <v>0.17025110485833458</v>
      </c>
    </row>
    <row r="994" spans="5:6" x14ac:dyDescent="0.25">
      <c r="E994" s="66">
        <f t="shared" ca="1" si="30"/>
        <v>0.58404466987133763</v>
      </c>
      <c r="F994" s="66">
        <f t="shared" ca="1" si="31"/>
        <v>1.5008462946654946E-2</v>
      </c>
    </row>
    <row r="995" spans="5:6" x14ac:dyDescent="0.25">
      <c r="E995" s="66">
        <f t="shared" ca="1" si="30"/>
        <v>0.67795788345669261</v>
      </c>
      <c r="F995" s="66">
        <f t="shared" ca="1" si="31"/>
        <v>3.2668046093870529E-2</v>
      </c>
    </row>
    <row r="996" spans="5:6" x14ac:dyDescent="0.25">
      <c r="E996" s="66">
        <f t="shared" ca="1" si="30"/>
        <v>0.90393655197090605</v>
      </c>
      <c r="F996" s="66">
        <f t="shared" ca="1" si="31"/>
        <v>9.2228854343483227E-2</v>
      </c>
    </row>
    <row r="997" spans="5:6" x14ac:dyDescent="0.25">
      <c r="E997" s="66">
        <f t="shared" ca="1" si="30"/>
        <v>5.6035378707728012E-2</v>
      </c>
      <c r="F997" s="66">
        <f t="shared" ca="1" si="31"/>
        <v>-0.1123560214018859</v>
      </c>
    </row>
    <row r="998" spans="5:6" x14ac:dyDescent="0.25">
      <c r="E998" s="66">
        <f t="shared" ca="1" si="30"/>
        <v>0.97361240976860497</v>
      </c>
      <c r="F998" s="66">
        <f t="shared" ca="1" si="31"/>
        <v>0.13694932797518064</v>
      </c>
    </row>
    <row r="999" spans="5:6" x14ac:dyDescent="0.25">
      <c r="E999" s="66">
        <f t="shared" ca="1" si="30"/>
        <v>0.66558750261946742</v>
      </c>
      <c r="F999" s="66">
        <f t="shared" ca="1" si="31"/>
        <v>3.0247283867714927E-2</v>
      </c>
    </row>
    <row r="1000" spans="5:6" x14ac:dyDescent="0.25">
      <c r="E1000" s="66">
        <f t="shared" ca="1" si="30"/>
        <v>0.4048938346226757</v>
      </c>
      <c r="F1000" s="66">
        <f t="shared" ca="1" si="31"/>
        <v>-1.702005746109813E-2</v>
      </c>
    </row>
    <row r="1001" spans="5:6" x14ac:dyDescent="0.25">
      <c r="E1001" s="66">
        <f t="shared" ca="1" si="30"/>
        <v>3.8328013999744615E-2</v>
      </c>
      <c r="F1001" s="66">
        <f t="shared" ca="1" si="31"/>
        <v>-0.12518809679711779</v>
      </c>
    </row>
    <row r="1002" spans="5:6" x14ac:dyDescent="0.25">
      <c r="E1002" s="66">
        <f t="shared" ca="1" si="30"/>
        <v>0.32512995390503219</v>
      </c>
      <c r="F1002" s="66">
        <f t="shared" ca="1" si="31"/>
        <v>-3.2060302845505484E-2</v>
      </c>
    </row>
    <row r="1003" spans="5:6" x14ac:dyDescent="0.25">
      <c r="E1003" s="66">
        <f t="shared" ca="1" si="30"/>
        <v>0.54388700816783286</v>
      </c>
      <c r="F1003" s="66">
        <f t="shared" ca="1" si="31"/>
        <v>7.7945260540511624E-3</v>
      </c>
    </row>
    <row r="1004" spans="5:6" x14ac:dyDescent="0.25">
      <c r="E1004" s="66">
        <f t="shared" ca="1" si="30"/>
        <v>0.18300330062356729</v>
      </c>
      <c r="F1004" s="66">
        <f t="shared" ca="1" si="31"/>
        <v>-6.3920959504551664E-2</v>
      </c>
    </row>
    <row r="1005" spans="5:6" x14ac:dyDescent="0.25">
      <c r="E1005" s="66">
        <f t="shared" ca="1" si="30"/>
        <v>0.6861931813426082</v>
      </c>
      <c r="F1005" s="66">
        <f t="shared" ca="1" si="31"/>
        <v>3.4300929996083876E-2</v>
      </c>
    </row>
    <row r="1006" spans="5:6" x14ac:dyDescent="0.25">
      <c r="E1006" s="66">
        <f t="shared" ca="1" si="30"/>
        <v>0.22265348930511919</v>
      </c>
      <c r="F1006" s="66">
        <f t="shared" ca="1" si="31"/>
        <v>-5.3970795078052802E-2</v>
      </c>
    </row>
    <row r="1007" spans="5:6" x14ac:dyDescent="0.25">
      <c r="E1007" s="66">
        <f t="shared" ca="1" si="30"/>
        <v>0.86331620986326874</v>
      </c>
      <c r="F1007" s="66">
        <f t="shared" ca="1" si="31"/>
        <v>7.7452255048455099E-2</v>
      </c>
    </row>
    <row r="1008" spans="5:6" x14ac:dyDescent="0.25">
      <c r="E1008" s="66">
        <f t="shared" ca="1" si="30"/>
        <v>1.80092171928663E-2</v>
      </c>
      <c r="F1008" s="66">
        <f t="shared" ca="1" si="31"/>
        <v>-0.14826044081549791</v>
      </c>
    </row>
    <row r="1009" spans="5:6" x14ac:dyDescent="0.25">
      <c r="E1009" s="66">
        <f t="shared" ca="1" si="30"/>
        <v>5.7285390091045496E-2</v>
      </c>
      <c r="F1009" s="66">
        <f t="shared" ca="1" si="31"/>
        <v>-0.11157985868928393</v>
      </c>
    </row>
    <row r="1010" spans="5:6" x14ac:dyDescent="0.25">
      <c r="E1010" s="66">
        <f t="shared" ca="1" si="30"/>
        <v>0.24931394613002233</v>
      </c>
      <c r="F1010" s="66">
        <f t="shared" ca="1" si="31"/>
        <v>-4.7846397619860079E-2</v>
      </c>
    </row>
    <row r="1011" spans="5:6" x14ac:dyDescent="0.25">
      <c r="E1011" s="66">
        <f t="shared" ca="1" si="30"/>
        <v>0.1438652091781204</v>
      </c>
      <c r="F1011" s="66">
        <f t="shared" ca="1" si="31"/>
        <v>-7.5173486584076674E-2</v>
      </c>
    </row>
    <row r="1012" spans="5:6" x14ac:dyDescent="0.25">
      <c r="E1012" s="66">
        <f t="shared" ca="1" si="30"/>
        <v>0.28319804152930361</v>
      </c>
      <c r="F1012" s="66">
        <f t="shared" ca="1" si="31"/>
        <v>-4.054318465312147E-2</v>
      </c>
    </row>
    <row r="1013" spans="5:6" x14ac:dyDescent="0.25">
      <c r="E1013" s="66">
        <f t="shared" ca="1" si="30"/>
        <v>0.11776446040264166</v>
      </c>
      <c r="F1013" s="66">
        <f t="shared" ca="1" si="31"/>
        <v>-8.3879586401939418E-2</v>
      </c>
    </row>
    <row r="1014" spans="5:6" x14ac:dyDescent="0.25">
      <c r="E1014" s="66">
        <f t="shared" ca="1" si="30"/>
        <v>0.61114816251401993</v>
      </c>
      <c r="F1014" s="66">
        <f t="shared" ca="1" si="31"/>
        <v>1.9962529220446293E-2</v>
      </c>
    </row>
    <row r="1015" spans="5:6" x14ac:dyDescent="0.25">
      <c r="E1015" s="66">
        <f t="shared" ca="1" si="30"/>
        <v>0.2091660998661854</v>
      </c>
      <c r="F1015" s="66">
        <f t="shared" ca="1" si="31"/>
        <v>-5.7227431410992159E-2</v>
      </c>
    </row>
    <row r="1016" spans="5:6" x14ac:dyDescent="0.25">
      <c r="E1016" s="66">
        <f t="shared" ca="1" si="30"/>
        <v>0.67543268108480836</v>
      </c>
      <c r="F1016" s="66">
        <f t="shared" ca="1" si="31"/>
        <v>3.2170862151401823E-2</v>
      </c>
    </row>
    <row r="1017" spans="5:6" x14ac:dyDescent="0.25">
      <c r="E1017" s="66">
        <f t="shared" ca="1" si="30"/>
        <v>0.58834024375444416</v>
      </c>
      <c r="F1017" s="66">
        <f t="shared" ca="1" si="31"/>
        <v>1.5788105720994965E-2</v>
      </c>
    </row>
    <row r="1018" spans="5:6" x14ac:dyDescent="0.25">
      <c r="E1018" s="66">
        <f t="shared" ca="1" si="30"/>
        <v>0.82255161363679852</v>
      </c>
      <c r="F1018" s="66">
        <f t="shared" ca="1" si="31"/>
        <v>6.5416775887662995E-2</v>
      </c>
    </row>
    <row r="1019" spans="5:6" x14ac:dyDescent="0.25">
      <c r="E1019" s="66">
        <f t="shared" ca="1" si="30"/>
        <v>0.10012577980969117</v>
      </c>
      <c r="F1019" s="66">
        <f t="shared" ca="1" si="31"/>
        <v>-9.0568725093354133E-2</v>
      </c>
    </row>
    <row r="1020" spans="5:6" x14ac:dyDescent="0.25">
      <c r="E1020" s="66">
        <f t="shared" ca="1" si="30"/>
        <v>0.73087864969115657</v>
      </c>
      <c r="F1020" s="66">
        <f t="shared" ca="1" si="31"/>
        <v>4.3520480448455037E-2</v>
      </c>
    </row>
    <row r="1021" spans="5:6" x14ac:dyDescent="0.25">
      <c r="E1021" s="66">
        <f t="shared" ca="1" si="30"/>
        <v>0.27361518078911906</v>
      </c>
      <c r="F1021" s="66">
        <f t="shared" ca="1" si="31"/>
        <v>-4.2561855783530965E-2</v>
      </c>
    </row>
    <row r="1022" spans="5:6" x14ac:dyDescent="0.25">
      <c r="E1022" s="66">
        <f t="shared" ca="1" si="30"/>
        <v>0.71482119801280553</v>
      </c>
      <c r="F1022" s="66">
        <f t="shared" ca="1" si="31"/>
        <v>4.0130071602512467E-2</v>
      </c>
    </row>
    <row r="1023" spans="5:6" x14ac:dyDescent="0.25">
      <c r="E1023" s="66">
        <f t="shared" ca="1" si="30"/>
        <v>0.13351634700059445</v>
      </c>
      <c r="F1023" s="66">
        <f t="shared" ca="1" si="31"/>
        <v>-7.8483328322136545E-2</v>
      </c>
    </row>
    <row r="1024" spans="5:6" x14ac:dyDescent="0.25">
      <c r="E1024" s="66">
        <f t="shared" ca="1" si="30"/>
        <v>0.91063076987208036</v>
      </c>
      <c r="F1024" s="66">
        <f t="shared" ca="1" si="31"/>
        <v>9.5081075734263151E-2</v>
      </c>
    </row>
    <row r="1025" spans="5:6" x14ac:dyDescent="0.25">
      <c r="E1025" s="66">
        <f t="shared" ca="1" si="30"/>
        <v>0.4210904269122473</v>
      </c>
      <c r="F1025" s="66">
        <f t="shared" ca="1" si="31"/>
        <v>-1.4078827535006347E-2</v>
      </c>
    </row>
    <row r="1026" spans="5:6" x14ac:dyDescent="0.25">
      <c r="E1026" s="66">
        <f t="shared" ca="1" si="30"/>
        <v>0.1093233575377266</v>
      </c>
      <c r="F1026" s="66">
        <f t="shared" ca="1" si="31"/>
        <v>-8.6983649887421272E-2</v>
      </c>
    </row>
    <row r="1027" spans="5:6" x14ac:dyDescent="0.25">
      <c r="E1027" s="66">
        <f t="shared" ca="1" si="30"/>
        <v>0.94417815865025534</v>
      </c>
      <c r="F1027" s="66">
        <f t="shared" ca="1" si="31"/>
        <v>0.11248997379433405</v>
      </c>
    </row>
    <row r="1028" spans="5:6" x14ac:dyDescent="0.25">
      <c r="E1028" s="66">
        <f t="shared" ref="E1028:E1091" ca="1" si="32">RAND()</f>
        <v>0.44242920841019195</v>
      </c>
      <c r="F1028" s="66">
        <f t="shared" ref="F1028:F1091" ca="1" si="33">_xlfn.NORM.S.INV(E1028)/(SQRT(2)*$C$3)</f>
        <v>-1.0239834483496243E-2</v>
      </c>
    </row>
    <row r="1029" spans="5:6" x14ac:dyDescent="0.25">
      <c r="E1029" s="66">
        <f t="shared" ca="1" si="32"/>
        <v>0.97491211190553506</v>
      </c>
      <c r="F1029" s="66">
        <f t="shared" ca="1" si="33"/>
        <v>0.13848420600716896</v>
      </c>
    </row>
    <row r="1030" spans="5:6" x14ac:dyDescent="0.25">
      <c r="E1030" s="66">
        <f t="shared" ca="1" si="32"/>
        <v>2.0068435043014698E-2</v>
      </c>
      <c r="F1030" s="66">
        <f t="shared" ca="1" si="33"/>
        <v>-0.145122179188093</v>
      </c>
    </row>
    <row r="1031" spans="5:6" x14ac:dyDescent="0.25">
      <c r="E1031" s="66">
        <f t="shared" ca="1" si="32"/>
        <v>0.87212895518654954</v>
      </c>
      <c r="F1031" s="66">
        <f t="shared" ca="1" si="33"/>
        <v>8.0363577593430824E-2</v>
      </c>
    </row>
    <row r="1032" spans="5:6" x14ac:dyDescent="0.25">
      <c r="E1032" s="66">
        <f t="shared" ca="1" si="32"/>
        <v>0.93311415317056634</v>
      </c>
      <c r="F1032" s="66">
        <f t="shared" ca="1" si="33"/>
        <v>0.10602309984174892</v>
      </c>
    </row>
    <row r="1033" spans="5:6" x14ac:dyDescent="0.25">
      <c r="E1033" s="66">
        <f t="shared" ca="1" si="32"/>
        <v>0.40738188339252612</v>
      </c>
      <c r="F1033" s="66">
        <f t="shared" ca="1" si="33"/>
        <v>-1.6566447887896248E-2</v>
      </c>
    </row>
    <row r="1034" spans="5:6" x14ac:dyDescent="0.25">
      <c r="E1034" s="66">
        <f t="shared" ca="1" si="32"/>
        <v>0.66366611666451614</v>
      </c>
      <c r="F1034" s="66">
        <f t="shared" ca="1" si="33"/>
        <v>2.9874518704041682E-2</v>
      </c>
    </row>
    <row r="1035" spans="5:6" x14ac:dyDescent="0.25">
      <c r="E1035" s="66">
        <f t="shared" ca="1" si="32"/>
        <v>0.29540465824186246</v>
      </c>
      <c r="F1035" s="66">
        <f t="shared" ca="1" si="33"/>
        <v>-3.8018557437906969E-2</v>
      </c>
    </row>
    <row r="1036" spans="5:6" x14ac:dyDescent="0.25">
      <c r="E1036" s="66">
        <f t="shared" ca="1" si="32"/>
        <v>0.71501657445430822</v>
      </c>
      <c r="F1036" s="66">
        <f t="shared" ca="1" si="33"/>
        <v>4.0170758805098537E-2</v>
      </c>
    </row>
    <row r="1037" spans="5:6" x14ac:dyDescent="0.25">
      <c r="E1037" s="66">
        <f t="shared" ca="1" si="32"/>
        <v>3.5625878870740868E-3</v>
      </c>
      <c r="F1037" s="66">
        <f t="shared" ca="1" si="33"/>
        <v>-0.19027794397702236</v>
      </c>
    </row>
    <row r="1038" spans="5:6" x14ac:dyDescent="0.25">
      <c r="E1038" s="66">
        <f t="shared" ca="1" si="32"/>
        <v>0.62637736423059853</v>
      </c>
      <c r="F1038" s="66">
        <f t="shared" ca="1" si="33"/>
        <v>2.2788199704672496E-2</v>
      </c>
    </row>
    <row r="1039" spans="5:6" x14ac:dyDescent="0.25">
      <c r="E1039" s="66">
        <f t="shared" ca="1" si="32"/>
        <v>0.55216726972470476</v>
      </c>
      <c r="F1039" s="66">
        <f t="shared" ca="1" si="33"/>
        <v>9.2729177367894614E-3</v>
      </c>
    </row>
    <row r="1040" spans="5:6" x14ac:dyDescent="0.25">
      <c r="E1040" s="66">
        <f t="shared" ca="1" si="32"/>
        <v>0.47809592604548101</v>
      </c>
      <c r="F1040" s="66">
        <f t="shared" ca="1" si="33"/>
        <v>-3.8843487289799169E-3</v>
      </c>
    </row>
    <row r="1041" spans="5:6" x14ac:dyDescent="0.25">
      <c r="E1041" s="66">
        <f t="shared" ca="1" si="32"/>
        <v>0.71212995761588027</v>
      </c>
      <c r="F1041" s="66">
        <f t="shared" ca="1" si="33"/>
        <v>3.9570962025615011E-2</v>
      </c>
    </row>
    <row r="1042" spans="5:6" x14ac:dyDescent="0.25">
      <c r="E1042" s="66">
        <f t="shared" ca="1" si="32"/>
        <v>0.50239653843241228</v>
      </c>
      <c r="F1042" s="66">
        <f t="shared" ca="1" si="33"/>
        <v>4.2477793216855322E-4</v>
      </c>
    </row>
    <row r="1043" spans="5:6" x14ac:dyDescent="0.25">
      <c r="E1043" s="66">
        <f t="shared" ca="1" si="32"/>
        <v>0.11020599089288718</v>
      </c>
      <c r="F1043" s="66">
        <f t="shared" ca="1" si="33"/>
        <v>-8.6651224309543112E-2</v>
      </c>
    </row>
    <row r="1044" spans="5:6" x14ac:dyDescent="0.25">
      <c r="E1044" s="66">
        <f t="shared" ca="1" si="32"/>
        <v>0.15464453844100678</v>
      </c>
      <c r="F1044" s="66">
        <f t="shared" ca="1" si="33"/>
        <v>-7.1892599825086737E-2</v>
      </c>
    </row>
    <row r="1045" spans="5:6" x14ac:dyDescent="0.25">
      <c r="E1045" s="66">
        <f t="shared" ca="1" si="32"/>
        <v>0.66130661895680798</v>
      </c>
      <c r="F1045" s="66">
        <f t="shared" ca="1" si="33"/>
        <v>2.9417887962478063E-2</v>
      </c>
    </row>
    <row r="1046" spans="5:6" x14ac:dyDescent="0.25">
      <c r="E1046" s="66">
        <f t="shared" ca="1" si="32"/>
        <v>0.87603126284473065</v>
      </c>
      <c r="F1046" s="66">
        <f t="shared" ca="1" si="33"/>
        <v>8.1697249655301618E-2</v>
      </c>
    </row>
    <row r="1047" spans="5:6" x14ac:dyDescent="0.25">
      <c r="E1047" s="66">
        <f t="shared" ca="1" si="32"/>
        <v>0.55743466749970938</v>
      </c>
      <c r="F1047" s="66">
        <f t="shared" ca="1" si="33"/>
        <v>1.0215453408370137E-2</v>
      </c>
    </row>
    <row r="1048" spans="5:6" x14ac:dyDescent="0.25">
      <c r="E1048" s="66">
        <f t="shared" ca="1" si="32"/>
        <v>0.79700131602945978</v>
      </c>
      <c r="F1048" s="66">
        <f t="shared" ca="1" si="33"/>
        <v>5.8757602222969503E-2</v>
      </c>
    </row>
    <row r="1049" spans="5:6" x14ac:dyDescent="0.25">
      <c r="E1049" s="66">
        <f t="shared" ca="1" si="32"/>
        <v>9.988104588902269E-2</v>
      </c>
      <c r="F1049" s="66">
        <f t="shared" ca="1" si="33"/>
        <v>-9.0667329313918424E-2</v>
      </c>
    </row>
    <row r="1050" spans="5:6" x14ac:dyDescent="0.25">
      <c r="E1050" s="66">
        <f t="shared" ca="1" si="32"/>
        <v>0.30684693799621321</v>
      </c>
      <c r="F1050" s="66">
        <f t="shared" ca="1" si="33"/>
        <v>-3.5695297916326287E-2</v>
      </c>
    </row>
    <row r="1051" spans="5:6" x14ac:dyDescent="0.25">
      <c r="E1051" s="66">
        <f t="shared" ca="1" si="32"/>
        <v>7.9302481150555271E-2</v>
      </c>
      <c r="F1051" s="66">
        <f t="shared" ca="1" si="33"/>
        <v>-9.9686425973410556E-2</v>
      </c>
    </row>
    <row r="1052" spans="5:6" x14ac:dyDescent="0.25">
      <c r="E1052" s="66">
        <f t="shared" ca="1" si="32"/>
        <v>0.30773964216243366</v>
      </c>
      <c r="F1052" s="66">
        <f t="shared" ca="1" si="33"/>
        <v>-3.5515683864221527E-2</v>
      </c>
    </row>
    <row r="1053" spans="5:6" x14ac:dyDescent="0.25">
      <c r="E1053" s="66">
        <f t="shared" ca="1" si="32"/>
        <v>1.8804825060347863E-2</v>
      </c>
      <c r="F1053" s="66">
        <f t="shared" ca="1" si="33"/>
        <v>-0.1470134243615504</v>
      </c>
    </row>
    <row r="1054" spans="5:6" x14ac:dyDescent="0.25">
      <c r="E1054" s="66">
        <f t="shared" ca="1" si="32"/>
        <v>0.87049982077651722</v>
      </c>
      <c r="F1054" s="66">
        <f t="shared" ca="1" si="33"/>
        <v>7.9815172597696937E-2</v>
      </c>
    </row>
    <row r="1055" spans="5:6" x14ac:dyDescent="0.25">
      <c r="E1055" s="66">
        <f t="shared" ca="1" si="32"/>
        <v>0.86923250459779033</v>
      </c>
      <c r="F1055" s="66">
        <f t="shared" ca="1" si="33"/>
        <v>7.9391861172025902E-2</v>
      </c>
    </row>
    <row r="1056" spans="5:6" x14ac:dyDescent="0.25">
      <c r="E1056" s="66">
        <f t="shared" ca="1" si="32"/>
        <v>0.39145969220663657</v>
      </c>
      <c r="F1056" s="66">
        <f t="shared" ca="1" si="33"/>
        <v>-1.9481964677744518E-2</v>
      </c>
    </row>
    <row r="1057" spans="5:6" x14ac:dyDescent="0.25">
      <c r="E1057" s="66">
        <f t="shared" ca="1" si="32"/>
        <v>3.4583296488626347E-2</v>
      </c>
      <c r="F1057" s="66">
        <f t="shared" ca="1" si="33"/>
        <v>-0.12850463945713139</v>
      </c>
    </row>
    <row r="1058" spans="5:6" x14ac:dyDescent="0.25">
      <c r="E1058" s="66">
        <f t="shared" ca="1" si="32"/>
        <v>0.40786898472638766</v>
      </c>
      <c r="F1058" s="66">
        <f t="shared" ca="1" si="33"/>
        <v>-1.6477722149529313E-2</v>
      </c>
    </row>
    <row r="1059" spans="5:6" x14ac:dyDescent="0.25">
      <c r="E1059" s="66">
        <f t="shared" ca="1" si="32"/>
        <v>0.92462213961425976</v>
      </c>
      <c r="F1059" s="66">
        <f t="shared" ca="1" si="33"/>
        <v>0.10160185672425853</v>
      </c>
    </row>
    <row r="1060" spans="5:6" x14ac:dyDescent="0.25">
      <c r="E1060" s="66">
        <f t="shared" ca="1" si="32"/>
        <v>0.684152192133758</v>
      </c>
      <c r="F1060" s="66">
        <f t="shared" ca="1" si="33"/>
        <v>3.3894571225292304E-2</v>
      </c>
    </row>
    <row r="1061" spans="5:6" x14ac:dyDescent="0.25">
      <c r="E1061" s="66">
        <f t="shared" ca="1" si="32"/>
        <v>4.631110504065461E-2</v>
      </c>
      <c r="F1061" s="66">
        <f t="shared" ca="1" si="33"/>
        <v>-0.11891590343450438</v>
      </c>
    </row>
    <row r="1062" spans="5:6" x14ac:dyDescent="0.25">
      <c r="E1062" s="66">
        <f t="shared" ca="1" si="32"/>
        <v>0.33356354442633607</v>
      </c>
      <c r="F1062" s="66">
        <f t="shared" ca="1" si="33"/>
        <v>-3.041225546136319E-2</v>
      </c>
    </row>
    <row r="1063" spans="5:6" x14ac:dyDescent="0.25">
      <c r="E1063" s="66">
        <f t="shared" ca="1" si="32"/>
        <v>0.47820283288213705</v>
      </c>
      <c r="F1063" s="66">
        <f t="shared" ca="1" si="33"/>
        <v>-3.8653715134534051E-3</v>
      </c>
    </row>
    <row r="1064" spans="5:6" x14ac:dyDescent="0.25">
      <c r="E1064" s="66">
        <f t="shared" ca="1" si="32"/>
        <v>0.44914402516660434</v>
      </c>
      <c r="F1064" s="66">
        <f t="shared" ca="1" si="33"/>
        <v>-9.0385401504035554E-3</v>
      </c>
    </row>
    <row r="1065" spans="5:6" x14ac:dyDescent="0.25">
      <c r="E1065" s="66">
        <f t="shared" ca="1" si="32"/>
        <v>0.92479816164369699</v>
      </c>
      <c r="F1065" s="66">
        <f t="shared" ca="1" si="33"/>
        <v>0.10168952618330176</v>
      </c>
    </row>
    <row r="1066" spans="5:6" x14ac:dyDescent="0.25">
      <c r="E1066" s="66">
        <f t="shared" ca="1" si="32"/>
        <v>0.99353582532882156</v>
      </c>
      <c r="F1066" s="66">
        <f t="shared" ca="1" si="33"/>
        <v>0.17576814441652638</v>
      </c>
    </row>
    <row r="1067" spans="5:6" x14ac:dyDescent="0.25">
      <c r="E1067" s="66">
        <f t="shared" ca="1" si="32"/>
        <v>0.25954250810515678</v>
      </c>
      <c r="F1067" s="66">
        <f t="shared" ca="1" si="33"/>
        <v>-4.5591167096934018E-2</v>
      </c>
    </row>
    <row r="1068" spans="5:6" x14ac:dyDescent="0.25">
      <c r="E1068" s="66">
        <f t="shared" ca="1" si="32"/>
        <v>0.9884622627578491</v>
      </c>
      <c r="F1068" s="66">
        <f t="shared" ca="1" si="33"/>
        <v>0.1606675833282068</v>
      </c>
    </row>
    <row r="1069" spans="5:6" x14ac:dyDescent="0.25">
      <c r="E1069" s="66">
        <f t="shared" ca="1" si="32"/>
        <v>0.36948789473753374</v>
      </c>
      <c r="F1069" s="66">
        <f t="shared" ca="1" si="33"/>
        <v>-2.3561503244540323E-2</v>
      </c>
    </row>
    <row r="1070" spans="5:6" x14ac:dyDescent="0.25">
      <c r="E1070" s="66">
        <f t="shared" ca="1" si="32"/>
        <v>0.50260899086722333</v>
      </c>
      <c r="F1070" s="66">
        <f t="shared" ca="1" si="33"/>
        <v>4.6243488726633176E-4</v>
      </c>
    </row>
    <row r="1071" spans="5:6" x14ac:dyDescent="0.25">
      <c r="E1071" s="66">
        <f t="shared" ca="1" si="32"/>
        <v>5.1069988392063004E-2</v>
      </c>
      <c r="F1071" s="66">
        <f t="shared" ca="1" si="33"/>
        <v>-0.11558129833781824</v>
      </c>
    </row>
    <row r="1072" spans="5:6" x14ac:dyDescent="0.25">
      <c r="E1072" s="66">
        <f t="shared" ca="1" si="32"/>
        <v>0.37903495116590602</v>
      </c>
      <c r="F1072" s="66">
        <f t="shared" ca="1" si="33"/>
        <v>-2.1780043953296139E-2</v>
      </c>
    </row>
    <row r="1073" spans="5:6" x14ac:dyDescent="0.25">
      <c r="E1073" s="66">
        <f t="shared" ca="1" si="32"/>
        <v>0.80966065176677293</v>
      </c>
      <c r="F1073" s="66">
        <f t="shared" ca="1" si="33"/>
        <v>6.1988265565292251E-2</v>
      </c>
    </row>
    <row r="1074" spans="5:6" x14ac:dyDescent="0.25">
      <c r="E1074" s="66">
        <f t="shared" ca="1" si="32"/>
        <v>9.7242223759442914E-2</v>
      </c>
      <c r="F1074" s="66">
        <f t="shared" ca="1" si="33"/>
        <v>-9.1741914185754919E-2</v>
      </c>
    </row>
    <row r="1075" spans="5:6" x14ac:dyDescent="0.25">
      <c r="E1075" s="66">
        <f t="shared" ca="1" si="32"/>
        <v>0.15620955687194849</v>
      </c>
      <c r="F1075" s="66">
        <f t="shared" ca="1" si="33"/>
        <v>-7.1429028660260782E-2</v>
      </c>
    </row>
    <row r="1076" spans="5:6" x14ac:dyDescent="0.25">
      <c r="E1076" s="66">
        <f t="shared" ca="1" si="32"/>
        <v>0.94096196174471558</v>
      </c>
      <c r="F1076" s="66">
        <f t="shared" ca="1" si="33"/>
        <v>0.11051373120547711</v>
      </c>
    </row>
    <row r="1077" spans="5:6" x14ac:dyDescent="0.25">
      <c r="E1077" s="66">
        <f t="shared" ca="1" si="32"/>
        <v>0.32870709422209687</v>
      </c>
      <c r="F1077" s="66">
        <f t="shared" ca="1" si="33"/>
        <v>-3.1359201166048019E-2</v>
      </c>
    </row>
    <row r="1078" spans="5:6" x14ac:dyDescent="0.25">
      <c r="E1078" s="66">
        <f t="shared" ca="1" si="32"/>
        <v>0.16130805871278253</v>
      </c>
      <c r="F1078" s="66">
        <f t="shared" ca="1" si="33"/>
        <v>-6.9939657133503877E-2</v>
      </c>
    </row>
    <row r="1079" spans="5:6" x14ac:dyDescent="0.25">
      <c r="E1079" s="66">
        <f t="shared" ca="1" si="32"/>
        <v>0.67122140732546631</v>
      </c>
      <c r="F1079" s="66">
        <f t="shared" ca="1" si="33"/>
        <v>3.1345219432018935E-2</v>
      </c>
    </row>
    <row r="1080" spans="5:6" x14ac:dyDescent="0.25">
      <c r="E1080" s="66">
        <f t="shared" ca="1" si="32"/>
        <v>0.57032978666148082</v>
      </c>
      <c r="F1080" s="66">
        <f t="shared" ca="1" si="33"/>
        <v>1.253091064480831E-2</v>
      </c>
    </row>
    <row r="1081" spans="5:6" x14ac:dyDescent="0.25">
      <c r="E1081" s="66">
        <f t="shared" ca="1" si="32"/>
        <v>0.76568095050024021</v>
      </c>
      <c r="F1081" s="66">
        <f t="shared" ca="1" si="33"/>
        <v>5.1243797514934387E-2</v>
      </c>
    </row>
    <row r="1082" spans="5:6" x14ac:dyDescent="0.25">
      <c r="E1082" s="66">
        <f t="shared" ca="1" si="32"/>
        <v>6.6689466480596482E-2</v>
      </c>
      <c r="F1082" s="66">
        <f t="shared" ca="1" si="33"/>
        <v>-0.10613033885402626</v>
      </c>
    </row>
    <row r="1083" spans="5:6" x14ac:dyDescent="0.25">
      <c r="E1083" s="66">
        <f t="shared" ca="1" si="32"/>
        <v>0.22504312525103354</v>
      </c>
      <c r="F1083" s="66">
        <f t="shared" ca="1" si="33"/>
        <v>-5.3405741642896409E-2</v>
      </c>
    </row>
    <row r="1084" spans="5:6" x14ac:dyDescent="0.25">
      <c r="E1084" s="66">
        <f t="shared" ca="1" si="32"/>
        <v>0.36472747100494796</v>
      </c>
      <c r="F1084" s="66">
        <f t="shared" ca="1" si="33"/>
        <v>-2.4455335499226721E-2</v>
      </c>
    </row>
    <row r="1085" spans="5:6" x14ac:dyDescent="0.25">
      <c r="E1085" s="66">
        <f t="shared" ca="1" si="32"/>
        <v>0.94568131297289892</v>
      </c>
      <c r="F1085" s="66">
        <f t="shared" ca="1" si="33"/>
        <v>0.11344453250667899</v>
      </c>
    </row>
    <row r="1086" spans="5:6" x14ac:dyDescent="0.25">
      <c r="E1086" s="66">
        <f t="shared" ca="1" si="32"/>
        <v>0.51973855281971271</v>
      </c>
      <c r="F1086" s="66">
        <f t="shared" ca="1" si="33"/>
        <v>3.4999960324039177E-3</v>
      </c>
    </row>
    <row r="1087" spans="5:6" x14ac:dyDescent="0.25">
      <c r="E1087" s="66">
        <f t="shared" ca="1" si="32"/>
        <v>8.6669463141027081E-2</v>
      </c>
      <c r="F1087" s="66">
        <f t="shared" ca="1" si="33"/>
        <v>-9.6276351651061048E-2</v>
      </c>
    </row>
    <row r="1088" spans="5:6" x14ac:dyDescent="0.25">
      <c r="E1088" s="66">
        <f t="shared" ca="1" si="32"/>
        <v>0.67461693774468046</v>
      </c>
      <c r="F1088" s="66">
        <f t="shared" ca="1" si="33"/>
        <v>3.2010591931122268E-2</v>
      </c>
    </row>
    <row r="1089" spans="5:6" x14ac:dyDescent="0.25">
      <c r="E1089" s="66">
        <f t="shared" ca="1" si="32"/>
        <v>0.72030965347085329</v>
      </c>
      <c r="F1089" s="66">
        <f t="shared" ca="1" si="33"/>
        <v>4.1278181087305757E-2</v>
      </c>
    </row>
    <row r="1090" spans="5:6" x14ac:dyDescent="0.25">
      <c r="E1090" s="66">
        <f t="shared" ca="1" si="32"/>
        <v>0.28881125619689119</v>
      </c>
      <c r="F1090" s="66">
        <f t="shared" ca="1" si="33"/>
        <v>-3.937600756410195E-2</v>
      </c>
    </row>
    <row r="1091" spans="5:6" x14ac:dyDescent="0.25">
      <c r="E1091" s="66">
        <f t="shared" ca="1" si="32"/>
        <v>0.44309755615214841</v>
      </c>
      <c r="F1091" s="66">
        <f t="shared" ca="1" si="33"/>
        <v>-1.0120138891121396E-2</v>
      </c>
    </row>
    <row r="1092" spans="5:6" x14ac:dyDescent="0.25">
      <c r="E1092" s="66">
        <f t="shared" ref="E1092:E1155" ca="1" si="34">RAND()</f>
        <v>0.66162050338674017</v>
      </c>
      <c r="F1092" s="66">
        <f t="shared" ref="F1092:F1155" ca="1" si="35">_xlfn.NORM.S.INV(E1092)/(SQRT(2)*$C$3)</f>
        <v>2.9478562524484546E-2</v>
      </c>
    </row>
    <row r="1093" spans="5:6" x14ac:dyDescent="0.25">
      <c r="E1093" s="66">
        <f t="shared" ca="1" si="34"/>
        <v>9.8355816332947654E-2</v>
      </c>
      <c r="F1093" s="66">
        <f t="shared" ca="1" si="35"/>
        <v>-9.1285863259496239E-2</v>
      </c>
    </row>
    <row r="1094" spans="5:6" x14ac:dyDescent="0.25">
      <c r="E1094" s="66">
        <f t="shared" ca="1" si="34"/>
        <v>0.13167026849035257</v>
      </c>
      <c r="F1094" s="66">
        <f t="shared" ca="1" si="35"/>
        <v>-7.909204198517876E-2</v>
      </c>
    </row>
    <row r="1095" spans="5:6" x14ac:dyDescent="0.25">
      <c r="E1095" s="66">
        <f t="shared" ca="1" si="34"/>
        <v>0.42194047165045334</v>
      </c>
      <c r="F1095" s="66">
        <f t="shared" ca="1" si="35"/>
        <v>-1.3925177943756424E-2</v>
      </c>
    </row>
    <row r="1096" spans="5:6" x14ac:dyDescent="0.25">
      <c r="E1096" s="66">
        <f t="shared" ca="1" si="34"/>
        <v>0.90185270896874714</v>
      </c>
      <c r="F1096" s="66">
        <f t="shared" ca="1" si="35"/>
        <v>9.1370971867321099E-2</v>
      </c>
    </row>
    <row r="1097" spans="5:6" x14ac:dyDescent="0.25">
      <c r="E1097" s="66">
        <f t="shared" ca="1" si="34"/>
        <v>0.61643804544408864</v>
      </c>
      <c r="F1097" s="66">
        <f t="shared" ca="1" si="35"/>
        <v>2.0940191562773911E-2</v>
      </c>
    </row>
    <row r="1098" spans="5:6" x14ac:dyDescent="0.25">
      <c r="E1098" s="66">
        <f t="shared" ca="1" si="34"/>
        <v>0.51375172218629228</v>
      </c>
      <c r="F1098" s="66">
        <f t="shared" ca="1" si="35"/>
        <v>2.4379121926621987E-3</v>
      </c>
    </row>
    <row r="1099" spans="5:6" x14ac:dyDescent="0.25">
      <c r="E1099" s="66">
        <f t="shared" ca="1" si="34"/>
        <v>0.31772298330622273</v>
      </c>
      <c r="F1099" s="66">
        <f t="shared" ca="1" si="35"/>
        <v>-3.3522210228444885E-2</v>
      </c>
    </row>
    <row r="1100" spans="5:6" x14ac:dyDescent="0.25">
      <c r="E1100" s="66">
        <f t="shared" ca="1" si="34"/>
        <v>0.51129523769759933</v>
      </c>
      <c r="F1100" s="66">
        <f t="shared" ca="1" si="35"/>
        <v>2.0022963094647162E-3</v>
      </c>
    </row>
    <row r="1101" spans="5:6" x14ac:dyDescent="0.25">
      <c r="E1101" s="66">
        <f t="shared" ca="1" si="34"/>
        <v>0.91024379810277833</v>
      </c>
      <c r="F1101" s="66">
        <f t="shared" ca="1" si="35"/>
        <v>9.4911963048804129E-2</v>
      </c>
    </row>
    <row r="1102" spans="5:6" x14ac:dyDescent="0.25">
      <c r="E1102" s="66">
        <f t="shared" ca="1" si="34"/>
        <v>0.67282125708934126</v>
      </c>
      <c r="F1102" s="66">
        <f t="shared" ca="1" si="35"/>
        <v>3.1658369277622819E-2</v>
      </c>
    </row>
    <row r="1103" spans="5:6" x14ac:dyDescent="0.25">
      <c r="E1103" s="66">
        <f t="shared" ca="1" si="34"/>
        <v>0.22071129397431333</v>
      </c>
      <c r="F1103" s="66">
        <f t="shared" ca="1" si="35"/>
        <v>-5.4432597525721535E-2</v>
      </c>
    </row>
    <row r="1104" spans="5:6" x14ac:dyDescent="0.25">
      <c r="E1104" s="66">
        <f t="shared" ca="1" si="34"/>
        <v>2.2554456698415271E-2</v>
      </c>
      <c r="F1104" s="66">
        <f t="shared" ca="1" si="35"/>
        <v>-0.14167856129867723</v>
      </c>
    </row>
    <row r="1105" spans="5:6" x14ac:dyDescent="0.25">
      <c r="E1105" s="66">
        <f t="shared" ca="1" si="34"/>
        <v>0.35484818275109176</v>
      </c>
      <c r="F1105" s="66">
        <f t="shared" ca="1" si="35"/>
        <v>-2.6323033599993408E-2</v>
      </c>
    </row>
    <row r="1106" spans="5:6" x14ac:dyDescent="0.25">
      <c r="E1106" s="66">
        <f t="shared" ca="1" si="34"/>
        <v>0.32372334264909275</v>
      </c>
      <c r="F1106" s="66">
        <f t="shared" ca="1" si="35"/>
        <v>-3.2336853478339103E-2</v>
      </c>
    </row>
    <row r="1107" spans="5:6" x14ac:dyDescent="0.25">
      <c r="E1107" s="66">
        <f t="shared" ca="1" si="34"/>
        <v>7.1840460677988771E-3</v>
      </c>
      <c r="F1107" s="66">
        <f t="shared" ca="1" si="35"/>
        <v>-0.1730945500631467</v>
      </c>
    </row>
    <row r="1108" spans="5:6" x14ac:dyDescent="0.25">
      <c r="E1108" s="66">
        <f t="shared" ca="1" si="34"/>
        <v>0.66609234420249674</v>
      </c>
      <c r="F1108" s="66">
        <f t="shared" ca="1" si="35"/>
        <v>3.0345366600119859E-2</v>
      </c>
    </row>
    <row r="1109" spans="5:6" x14ac:dyDescent="0.25">
      <c r="E1109" s="66">
        <f t="shared" ca="1" si="34"/>
        <v>5.1759294444432391E-2</v>
      </c>
      <c r="F1109" s="66">
        <f t="shared" ca="1" si="35"/>
        <v>-0.11511908390577083</v>
      </c>
    </row>
    <row r="1110" spans="5:6" x14ac:dyDescent="0.25">
      <c r="E1110" s="66">
        <f t="shared" ca="1" si="34"/>
        <v>0.6184652377870844</v>
      </c>
      <c r="F1110" s="66">
        <f t="shared" ca="1" si="35"/>
        <v>2.1315905255053506E-2</v>
      </c>
    </row>
    <row r="1111" spans="5:6" x14ac:dyDescent="0.25">
      <c r="E1111" s="66">
        <f t="shared" ca="1" si="34"/>
        <v>8.3586197825037511E-2</v>
      </c>
      <c r="F1111" s="66">
        <f t="shared" ca="1" si="35"/>
        <v>-9.7675959584165153E-2</v>
      </c>
    </row>
    <row r="1112" spans="5:6" x14ac:dyDescent="0.25">
      <c r="E1112" s="66">
        <f t="shared" ca="1" si="34"/>
        <v>0.54372696270626275</v>
      </c>
      <c r="F1112" s="66">
        <f t="shared" ca="1" si="35"/>
        <v>7.7659864994700702E-3</v>
      </c>
    </row>
    <row r="1113" spans="5:6" x14ac:dyDescent="0.25">
      <c r="E1113" s="66">
        <f t="shared" ca="1" si="34"/>
        <v>0.7727385286177656</v>
      </c>
      <c r="F1113" s="66">
        <f t="shared" ca="1" si="35"/>
        <v>5.2884227192015132E-2</v>
      </c>
    </row>
    <row r="1114" spans="5:6" x14ac:dyDescent="0.25">
      <c r="E1114" s="66">
        <f t="shared" ca="1" si="34"/>
        <v>0.51781072556795182</v>
      </c>
      <c r="F1114" s="66">
        <f t="shared" ca="1" si="35"/>
        <v>3.1579183372914509E-3</v>
      </c>
    </row>
    <row r="1115" spans="5:6" x14ac:dyDescent="0.25">
      <c r="E1115" s="66">
        <f t="shared" ca="1" si="34"/>
        <v>0.93692113230546359</v>
      </c>
      <c r="F1115" s="66">
        <f t="shared" ca="1" si="35"/>
        <v>0.10814707372157942</v>
      </c>
    </row>
    <row r="1116" spans="5:6" x14ac:dyDescent="0.25">
      <c r="E1116" s="66">
        <f t="shared" ca="1" si="34"/>
        <v>0.35304125406203568</v>
      </c>
      <c r="F1116" s="66">
        <f t="shared" ca="1" si="35"/>
        <v>-2.6666593691949569E-2</v>
      </c>
    </row>
    <row r="1117" spans="5:6" x14ac:dyDescent="0.25">
      <c r="E1117" s="66">
        <f t="shared" ca="1" si="34"/>
        <v>0.21281062113568106</v>
      </c>
      <c r="F1117" s="66">
        <f t="shared" ca="1" si="35"/>
        <v>-5.6335689226794605E-2</v>
      </c>
    </row>
    <row r="1118" spans="5:6" x14ac:dyDescent="0.25">
      <c r="E1118" s="66">
        <f t="shared" ca="1" si="34"/>
        <v>0.69686936951109624</v>
      </c>
      <c r="F1118" s="66">
        <f t="shared" ca="1" si="35"/>
        <v>3.6445525517453621E-2</v>
      </c>
    </row>
    <row r="1119" spans="5:6" x14ac:dyDescent="0.25">
      <c r="E1119" s="66">
        <f t="shared" ca="1" si="34"/>
        <v>0.83746591715624641</v>
      </c>
      <c r="F1119" s="66">
        <f t="shared" ca="1" si="35"/>
        <v>6.9586116750621707E-2</v>
      </c>
    </row>
    <row r="1120" spans="5:6" x14ac:dyDescent="0.25">
      <c r="E1120" s="66">
        <f t="shared" ca="1" si="34"/>
        <v>0.52669893792567168</v>
      </c>
      <c r="F1120" s="66">
        <f t="shared" ca="1" si="35"/>
        <v>4.7358016096516777E-3</v>
      </c>
    </row>
    <row r="1121" spans="5:6" x14ac:dyDescent="0.25">
      <c r="E1121" s="66">
        <f t="shared" ca="1" si="34"/>
        <v>0.33695242410832538</v>
      </c>
      <c r="F1121" s="66">
        <f t="shared" ca="1" si="35"/>
        <v>-2.9754693489706729E-2</v>
      </c>
    </row>
    <row r="1122" spans="5:6" x14ac:dyDescent="0.25">
      <c r="E1122" s="66">
        <f t="shared" ca="1" si="34"/>
        <v>0.57883694721696932</v>
      </c>
      <c r="F1122" s="66">
        <f t="shared" ca="1" si="35"/>
        <v>1.4065697479526256E-2</v>
      </c>
    </row>
    <row r="1123" spans="5:6" x14ac:dyDescent="0.25">
      <c r="E1123" s="66">
        <f t="shared" ca="1" si="34"/>
        <v>0.9089471565446251</v>
      </c>
      <c r="F1123" s="66">
        <f t="shared" ca="1" si="35"/>
        <v>9.4349229905371174E-2</v>
      </c>
    </row>
    <row r="1124" spans="5:6" x14ac:dyDescent="0.25">
      <c r="E1124" s="66">
        <f t="shared" ca="1" si="34"/>
        <v>0.31790154354434774</v>
      </c>
      <c r="F1124" s="66">
        <f t="shared" ca="1" si="35"/>
        <v>-3.3486801404190102E-2</v>
      </c>
    </row>
    <row r="1125" spans="5:6" x14ac:dyDescent="0.25">
      <c r="E1125" s="66">
        <f t="shared" ca="1" si="34"/>
        <v>0.31534715681113756</v>
      </c>
      <c r="F1125" s="66">
        <f t="shared" ca="1" si="35"/>
        <v>-3.3994146234754788E-2</v>
      </c>
    </row>
    <row r="1126" spans="5:6" x14ac:dyDescent="0.25">
      <c r="E1126" s="66">
        <f t="shared" ca="1" si="34"/>
        <v>0.28291869150016535</v>
      </c>
      <c r="F1126" s="66">
        <f t="shared" ca="1" si="35"/>
        <v>-4.0601557870620308E-2</v>
      </c>
    </row>
    <row r="1127" spans="5:6" x14ac:dyDescent="0.25">
      <c r="E1127" s="66">
        <f t="shared" ca="1" si="34"/>
        <v>0.79640101231176907</v>
      </c>
      <c r="F1127" s="66">
        <f t="shared" ca="1" si="35"/>
        <v>5.8607460513116029E-2</v>
      </c>
    </row>
    <row r="1128" spans="5:6" x14ac:dyDescent="0.25">
      <c r="E1128" s="66">
        <f t="shared" ca="1" si="34"/>
        <v>0.90728973653455702</v>
      </c>
      <c r="F1128" s="66">
        <f t="shared" ca="1" si="35"/>
        <v>9.3638509693364458E-2</v>
      </c>
    </row>
    <row r="1129" spans="5:6" x14ac:dyDescent="0.25">
      <c r="E1129" s="66">
        <f t="shared" ca="1" si="34"/>
        <v>0.67703221931470892</v>
      </c>
      <c r="F1129" s="66">
        <f t="shared" ca="1" si="35"/>
        <v>3.2485606978608625E-2</v>
      </c>
    </row>
    <row r="1130" spans="5:6" x14ac:dyDescent="0.25">
      <c r="E1130" s="66">
        <f t="shared" ca="1" si="34"/>
        <v>0.79160328452127171</v>
      </c>
      <c r="F1130" s="66">
        <f t="shared" ca="1" si="35"/>
        <v>5.7416848883011878E-2</v>
      </c>
    </row>
    <row r="1131" spans="5:6" x14ac:dyDescent="0.25">
      <c r="E1131" s="66">
        <f t="shared" ca="1" si="34"/>
        <v>0.88631403321549662</v>
      </c>
      <c r="F1131" s="66">
        <f t="shared" ca="1" si="35"/>
        <v>8.5358844748118723E-2</v>
      </c>
    </row>
    <row r="1132" spans="5:6" x14ac:dyDescent="0.25">
      <c r="E1132" s="66">
        <f t="shared" ca="1" si="34"/>
        <v>0.19633524707346262</v>
      </c>
      <c r="F1132" s="66">
        <f t="shared" ca="1" si="35"/>
        <v>-6.0442387358279205E-2</v>
      </c>
    </row>
    <row r="1133" spans="5:6" x14ac:dyDescent="0.25">
      <c r="E1133" s="66">
        <f t="shared" ca="1" si="34"/>
        <v>0.65753750188553495</v>
      </c>
      <c r="F1133" s="66">
        <f t="shared" ca="1" si="35"/>
        <v>2.8690983113939843E-2</v>
      </c>
    </row>
    <row r="1134" spans="5:6" x14ac:dyDescent="0.25">
      <c r="E1134" s="66">
        <f t="shared" ca="1" si="34"/>
        <v>0.34551017720798871</v>
      </c>
      <c r="F1134" s="66">
        <f t="shared" ca="1" si="35"/>
        <v>-2.8105426029230791E-2</v>
      </c>
    </row>
    <row r="1135" spans="5:6" x14ac:dyDescent="0.25">
      <c r="E1135" s="66">
        <f t="shared" ca="1" si="34"/>
        <v>0.58915795447388841</v>
      </c>
      <c r="F1135" s="66">
        <f t="shared" ca="1" si="35"/>
        <v>1.593673427866122E-2</v>
      </c>
    </row>
    <row r="1136" spans="5:6" x14ac:dyDescent="0.25">
      <c r="E1136" s="66">
        <f t="shared" ca="1" si="34"/>
        <v>0.97868273714160381</v>
      </c>
      <c r="F1136" s="66">
        <f t="shared" ca="1" si="35"/>
        <v>0.14334983157467709</v>
      </c>
    </row>
    <row r="1137" spans="5:6" x14ac:dyDescent="0.25">
      <c r="E1137" s="66">
        <f t="shared" ca="1" si="34"/>
        <v>0.46877219912785817</v>
      </c>
      <c r="F1137" s="66">
        <f t="shared" ca="1" si="35"/>
        <v>-5.5406480780921044E-3</v>
      </c>
    </row>
    <row r="1138" spans="5:6" x14ac:dyDescent="0.25">
      <c r="E1138" s="66">
        <f t="shared" ca="1" si="34"/>
        <v>0.32477565716254542</v>
      </c>
      <c r="F1138" s="66">
        <f t="shared" ca="1" si="35"/>
        <v>-3.2129913963643737E-2</v>
      </c>
    </row>
    <row r="1139" spans="5:6" x14ac:dyDescent="0.25">
      <c r="E1139" s="66">
        <f t="shared" ca="1" si="34"/>
        <v>0.92276012728975987</v>
      </c>
      <c r="F1139" s="66">
        <f t="shared" ca="1" si="35"/>
        <v>0.10068387861007762</v>
      </c>
    </row>
    <row r="1140" spans="5:6" x14ac:dyDescent="0.25">
      <c r="E1140" s="66">
        <f t="shared" ca="1" si="34"/>
        <v>3.619686781683662E-2</v>
      </c>
      <c r="F1140" s="66">
        <f t="shared" ca="1" si="35"/>
        <v>-0.12704121176917604</v>
      </c>
    </row>
    <row r="1141" spans="5:6" x14ac:dyDescent="0.25">
      <c r="E1141" s="66">
        <f t="shared" ca="1" si="34"/>
        <v>0.56154876400992881</v>
      </c>
      <c r="F1141" s="66">
        <f t="shared" ca="1" si="35"/>
        <v>1.0952876104022118E-2</v>
      </c>
    </row>
    <row r="1142" spans="5:6" x14ac:dyDescent="0.25">
      <c r="E1142" s="66">
        <f t="shared" ca="1" si="34"/>
        <v>0.33304560503434621</v>
      </c>
      <c r="F1142" s="66">
        <f t="shared" ca="1" si="35"/>
        <v>-3.0512984615469495E-2</v>
      </c>
    </row>
    <row r="1143" spans="5:6" x14ac:dyDescent="0.25">
      <c r="E1143" s="66">
        <f t="shared" ca="1" si="34"/>
        <v>0.56609177789178999</v>
      </c>
      <c r="F1143" s="66">
        <f t="shared" ca="1" si="35"/>
        <v>1.1768568872114884E-2</v>
      </c>
    </row>
    <row r="1144" spans="5:6" x14ac:dyDescent="0.25">
      <c r="E1144" s="66">
        <f t="shared" ca="1" si="34"/>
        <v>0.56844230813465557</v>
      </c>
      <c r="F1144" s="66">
        <f t="shared" ca="1" si="35"/>
        <v>1.2191212480596918E-2</v>
      </c>
    </row>
    <row r="1145" spans="5:6" x14ac:dyDescent="0.25">
      <c r="E1145" s="66">
        <f t="shared" ca="1" si="34"/>
        <v>0.2975612955818685</v>
      </c>
      <c r="F1145" s="66">
        <f t="shared" ca="1" si="35"/>
        <v>-3.7577596643158587E-2</v>
      </c>
    </row>
    <row r="1146" spans="5:6" x14ac:dyDescent="0.25">
      <c r="E1146" s="66">
        <f t="shared" ca="1" si="34"/>
        <v>0.62901267071069011</v>
      </c>
      <c r="F1146" s="66">
        <f t="shared" ca="1" si="35"/>
        <v>2.3280749283918295E-2</v>
      </c>
    </row>
    <row r="1147" spans="5:6" x14ac:dyDescent="0.25">
      <c r="E1147" s="66">
        <f t="shared" ca="1" si="34"/>
        <v>0.35650884763355151</v>
      </c>
      <c r="F1147" s="66">
        <f t="shared" ca="1" si="35"/>
        <v>-2.6007830598336997E-2</v>
      </c>
    </row>
    <row r="1148" spans="5:6" x14ac:dyDescent="0.25">
      <c r="E1148" s="66">
        <f t="shared" ca="1" si="34"/>
        <v>0.42436051358340288</v>
      </c>
      <c r="F1148" s="66">
        <f t="shared" ca="1" si="35"/>
        <v>-1.348810123018377E-2</v>
      </c>
    </row>
    <row r="1149" spans="5:6" x14ac:dyDescent="0.25">
      <c r="E1149" s="66">
        <f t="shared" ca="1" si="34"/>
        <v>0.98932908461820857</v>
      </c>
      <c r="F1149" s="66">
        <f t="shared" ca="1" si="35"/>
        <v>0.16276763316276974</v>
      </c>
    </row>
    <row r="1150" spans="5:6" x14ac:dyDescent="0.25">
      <c r="E1150" s="66">
        <f t="shared" ca="1" si="34"/>
        <v>0.78791361377626135</v>
      </c>
      <c r="F1150" s="66">
        <f t="shared" ca="1" si="35"/>
        <v>5.6512178796756782E-2</v>
      </c>
    </row>
    <row r="1151" spans="5:6" x14ac:dyDescent="0.25">
      <c r="E1151" s="66">
        <f t="shared" ca="1" si="34"/>
        <v>0.24946629628005468</v>
      </c>
      <c r="F1151" s="66">
        <f t="shared" ca="1" si="35"/>
        <v>-4.7812453123235524E-2</v>
      </c>
    </row>
    <row r="1152" spans="5:6" x14ac:dyDescent="0.25">
      <c r="E1152" s="66">
        <f t="shared" ca="1" si="34"/>
        <v>0.68894061099089865</v>
      </c>
      <c r="F1152" s="66">
        <f t="shared" ca="1" si="35"/>
        <v>3.4849737753329668E-2</v>
      </c>
    </row>
    <row r="1153" spans="5:6" x14ac:dyDescent="0.25">
      <c r="E1153" s="66">
        <f t="shared" ca="1" si="34"/>
        <v>0.9411724224488367</v>
      </c>
      <c r="F1153" s="66">
        <f t="shared" ca="1" si="35"/>
        <v>0.11064042938035033</v>
      </c>
    </row>
    <row r="1154" spans="5:6" x14ac:dyDescent="0.25">
      <c r="E1154" s="66">
        <f t="shared" ca="1" si="34"/>
        <v>0.42117976379110278</v>
      </c>
      <c r="F1154" s="66">
        <f t="shared" ca="1" si="35"/>
        <v>-1.4062676359435398E-2</v>
      </c>
    </row>
    <row r="1155" spans="5:6" x14ac:dyDescent="0.25">
      <c r="E1155" s="66">
        <f t="shared" ca="1" si="34"/>
        <v>0.36185835346848738</v>
      </c>
      <c r="F1155" s="66">
        <f t="shared" ca="1" si="35"/>
        <v>-2.4995934330873885E-2</v>
      </c>
    </row>
    <row r="1156" spans="5:6" x14ac:dyDescent="0.25">
      <c r="E1156" s="66">
        <f t="shared" ref="E1156:E1219" ca="1" si="36">RAND()</f>
        <v>0.25211269562142957</v>
      </c>
      <c r="F1156" s="66">
        <f t="shared" ref="F1156:F1219" ca="1" si="37">_xlfn.NORM.S.INV(E1156)/(SQRT(2)*$C$3)</f>
        <v>-4.7224564476779883E-2</v>
      </c>
    </row>
    <row r="1157" spans="5:6" x14ac:dyDescent="0.25">
      <c r="E1157" s="66">
        <f t="shared" ca="1" si="36"/>
        <v>0.19046360681768093</v>
      </c>
      <c r="F1157" s="66">
        <f t="shared" ca="1" si="37"/>
        <v>-6.1955928998495273E-2</v>
      </c>
    </row>
    <row r="1158" spans="5:6" x14ac:dyDescent="0.25">
      <c r="E1158" s="66">
        <f t="shared" ca="1" si="36"/>
        <v>8.3628931825855179E-2</v>
      </c>
      <c r="F1158" s="66">
        <f t="shared" ca="1" si="37"/>
        <v>-9.7656298485458815E-2</v>
      </c>
    </row>
    <row r="1159" spans="5:6" x14ac:dyDescent="0.25">
      <c r="E1159" s="66">
        <f t="shared" ca="1" si="36"/>
        <v>0.37915837340409142</v>
      </c>
      <c r="F1159" s="66">
        <f t="shared" ca="1" si="37"/>
        <v>-2.1757106335812224E-2</v>
      </c>
    </row>
    <row r="1160" spans="5:6" x14ac:dyDescent="0.25">
      <c r="E1160" s="66">
        <f t="shared" ca="1" si="36"/>
        <v>3.1237863102976382E-3</v>
      </c>
      <c r="F1160" s="66">
        <f t="shared" ca="1" si="37"/>
        <v>-0.19335811425887589</v>
      </c>
    </row>
    <row r="1161" spans="5:6" x14ac:dyDescent="0.25">
      <c r="E1161" s="66">
        <f t="shared" ca="1" si="36"/>
        <v>0.26139899905363695</v>
      </c>
      <c r="F1161" s="66">
        <f t="shared" ca="1" si="37"/>
        <v>-4.518683353568443E-2</v>
      </c>
    </row>
    <row r="1162" spans="5:6" x14ac:dyDescent="0.25">
      <c r="E1162" s="66">
        <f t="shared" ca="1" si="36"/>
        <v>0.10708044775570325</v>
      </c>
      <c r="F1162" s="66">
        <f t="shared" ca="1" si="37"/>
        <v>-8.783716555026623E-2</v>
      </c>
    </row>
    <row r="1163" spans="5:6" x14ac:dyDescent="0.25">
      <c r="E1163" s="66">
        <f t="shared" ca="1" si="36"/>
        <v>0.13574370144731041</v>
      </c>
      <c r="F1163" s="66">
        <f t="shared" ca="1" si="37"/>
        <v>-7.7756550236734542E-2</v>
      </c>
    </row>
    <row r="1164" spans="5:6" x14ac:dyDescent="0.25">
      <c r="E1164" s="66">
        <f t="shared" ca="1" si="36"/>
        <v>0.93084724479689873</v>
      </c>
      <c r="F1164" s="66">
        <f t="shared" ca="1" si="37"/>
        <v>0.10480246980760355</v>
      </c>
    </row>
    <row r="1165" spans="5:6" x14ac:dyDescent="0.25">
      <c r="E1165" s="66">
        <f t="shared" ca="1" si="36"/>
        <v>0.27795993858056256</v>
      </c>
      <c r="F1165" s="66">
        <f t="shared" ca="1" si="37"/>
        <v>-4.1642412226320161E-2</v>
      </c>
    </row>
    <row r="1166" spans="5:6" x14ac:dyDescent="0.25">
      <c r="E1166" s="66">
        <f t="shared" ca="1" si="36"/>
        <v>0.67376208857294972</v>
      </c>
      <c r="F1166" s="66">
        <f t="shared" ca="1" si="37"/>
        <v>3.1842814796096186E-2</v>
      </c>
    </row>
    <row r="1167" spans="5:6" x14ac:dyDescent="0.25">
      <c r="E1167" s="66">
        <f t="shared" ca="1" si="36"/>
        <v>0.66139903815625178</v>
      </c>
      <c r="F1167" s="66">
        <f t="shared" ca="1" si="37"/>
        <v>2.9435750548598278E-2</v>
      </c>
    </row>
    <row r="1168" spans="5:6" x14ac:dyDescent="0.25">
      <c r="E1168" s="66">
        <f t="shared" ca="1" si="36"/>
        <v>0.51992556187317363</v>
      </c>
      <c r="F1168" s="66">
        <f t="shared" ca="1" si="37"/>
        <v>3.533183540049284E-3</v>
      </c>
    </row>
    <row r="1169" spans="5:6" x14ac:dyDescent="0.25">
      <c r="E1169" s="66">
        <f t="shared" ca="1" si="36"/>
        <v>0.66535950495688823</v>
      </c>
      <c r="F1169" s="66">
        <f t="shared" ca="1" si="37"/>
        <v>3.0203006609758956E-2</v>
      </c>
    </row>
    <row r="1170" spans="5:6" x14ac:dyDescent="0.25">
      <c r="E1170" s="66">
        <f t="shared" ca="1" si="36"/>
        <v>4.0861124088303558E-2</v>
      </c>
      <c r="F1170" s="66">
        <f t="shared" ca="1" si="37"/>
        <v>-0.12309169426355156</v>
      </c>
    </row>
    <row r="1171" spans="5:6" x14ac:dyDescent="0.25">
      <c r="E1171" s="66">
        <f t="shared" ca="1" si="36"/>
        <v>9.4116203986408631E-2</v>
      </c>
      <c r="F1171" s="66">
        <f t="shared" ca="1" si="37"/>
        <v>-9.3042957709245339E-2</v>
      </c>
    </row>
    <row r="1172" spans="5:6" x14ac:dyDescent="0.25">
      <c r="E1172" s="66">
        <f t="shared" ca="1" si="36"/>
        <v>0.47535472175193849</v>
      </c>
      <c r="F1172" s="66">
        <f t="shared" ca="1" si="37"/>
        <v>-4.3710440148478991E-3</v>
      </c>
    </row>
    <row r="1173" spans="5:6" x14ac:dyDescent="0.25">
      <c r="E1173" s="66">
        <f t="shared" ca="1" si="36"/>
        <v>0.36173609334946799</v>
      </c>
      <c r="F1173" s="66">
        <f t="shared" ca="1" si="37"/>
        <v>-2.5019002832023254E-2</v>
      </c>
    </row>
    <row r="1174" spans="5:6" x14ac:dyDescent="0.25">
      <c r="E1174" s="66">
        <f t="shared" ca="1" si="36"/>
        <v>3.2621460430164895E-2</v>
      </c>
      <c r="F1174" s="66">
        <f t="shared" ca="1" si="37"/>
        <v>-0.13036149597972091</v>
      </c>
    </row>
    <row r="1175" spans="5:6" x14ac:dyDescent="0.25">
      <c r="E1175" s="66">
        <f t="shared" ca="1" si="36"/>
        <v>0.83261332128163779</v>
      </c>
      <c r="F1175" s="66">
        <f t="shared" ca="1" si="37"/>
        <v>6.8203546545910487E-2</v>
      </c>
    </row>
    <row r="1176" spans="5:6" x14ac:dyDescent="0.25">
      <c r="E1176" s="66">
        <f t="shared" ca="1" si="36"/>
        <v>0.58180268270977398</v>
      </c>
      <c r="F1176" s="66">
        <f t="shared" ca="1" si="37"/>
        <v>1.4602273797749532E-2</v>
      </c>
    </row>
    <row r="1177" spans="5:6" x14ac:dyDescent="0.25">
      <c r="E1177" s="66">
        <f t="shared" ca="1" si="36"/>
        <v>0.23151255510930291</v>
      </c>
      <c r="F1177" s="66">
        <f t="shared" ca="1" si="37"/>
        <v>-5.189277742166197E-2</v>
      </c>
    </row>
    <row r="1178" spans="5:6" x14ac:dyDescent="0.25">
      <c r="E1178" s="66">
        <f t="shared" ca="1" si="36"/>
        <v>0.27184456620925368</v>
      </c>
      <c r="F1178" s="66">
        <f t="shared" ca="1" si="37"/>
        <v>-4.2938620490108409E-2</v>
      </c>
    </row>
    <row r="1179" spans="5:6" x14ac:dyDescent="0.25">
      <c r="E1179" s="66">
        <f t="shared" ca="1" si="36"/>
        <v>0.12023282155950854</v>
      </c>
      <c r="F1179" s="66">
        <f t="shared" ca="1" si="37"/>
        <v>-8.3001870857423665E-2</v>
      </c>
    </row>
    <row r="1180" spans="5:6" x14ac:dyDescent="0.25">
      <c r="E1180" s="66">
        <f t="shared" ca="1" si="36"/>
        <v>0.28393251413616127</v>
      </c>
      <c r="F1180" s="66">
        <f t="shared" ca="1" si="37"/>
        <v>-4.038984022667632E-2</v>
      </c>
    </row>
    <row r="1181" spans="5:6" x14ac:dyDescent="0.25">
      <c r="E1181" s="66">
        <f t="shared" ca="1" si="36"/>
        <v>8.4279944585203825E-2</v>
      </c>
      <c r="F1181" s="66">
        <f t="shared" ca="1" si="37"/>
        <v>-9.7357708902357995E-2</v>
      </c>
    </row>
    <row r="1182" spans="5:6" x14ac:dyDescent="0.25">
      <c r="E1182" s="66">
        <f t="shared" ca="1" si="36"/>
        <v>0.50617292884906795</v>
      </c>
      <c r="F1182" s="66">
        <f t="shared" ca="1" si="37"/>
        <v>1.0941668140088221E-3</v>
      </c>
    </row>
    <row r="1183" spans="5:6" x14ac:dyDescent="0.25">
      <c r="E1183" s="66">
        <f t="shared" ca="1" si="36"/>
        <v>0.30698317396064034</v>
      </c>
      <c r="F1183" s="66">
        <f t="shared" ca="1" si="37"/>
        <v>-3.5667872071237484E-2</v>
      </c>
    </row>
    <row r="1184" spans="5:6" x14ac:dyDescent="0.25">
      <c r="E1184" s="66">
        <f t="shared" ca="1" si="36"/>
        <v>0.79550717816249461</v>
      </c>
      <c r="F1184" s="66">
        <f t="shared" ca="1" si="37"/>
        <v>5.8384392310928394E-2</v>
      </c>
    </row>
    <row r="1185" spans="5:6" x14ac:dyDescent="0.25">
      <c r="E1185" s="66">
        <f t="shared" ca="1" si="36"/>
        <v>7.3585636495827722E-2</v>
      </c>
      <c r="F1185" s="66">
        <f t="shared" ca="1" si="37"/>
        <v>-0.10250190073154108</v>
      </c>
    </row>
    <row r="1186" spans="5:6" x14ac:dyDescent="0.25">
      <c r="E1186" s="66">
        <f t="shared" ca="1" si="36"/>
        <v>2.4055401773194096E-2</v>
      </c>
      <c r="F1186" s="66">
        <f t="shared" ca="1" si="37"/>
        <v>-0.13975176448686077</v>
      </c>
    </row>
    <row r="1187" spans="5:6" x14ac:dyDescent="0.25">
      <c r="E1187" s="66">
        <f t="shared" ca="1" si="36"/>
        <v>0.84162732069429391</v>
      </c>
      <c r="F1187" s="66">
        <f t="shared" ca="1" si="37"/>
        <v>7.079330267610498E-2</v>
      </c>
    </row>
    <row r="1188" spans="5:6" x14ac:dyDescent="0.25">
      <c r="E1188" s="66">
        <f t="shared" ca="1" si="36"/>
        <v>0.12876222964620399</v>
      </c>
      <c r="F1188" s="66">
        <f t="shared" ca="1" si="37"/>
        <v>-8.0062987190241811E-2</v>
      </c>
    </row>
    <row r="1189" spans="5:6" x14ac:dyDescent="0.25">
      <c r="E1189" s="66">
        <f t="shared" ca="1" si="36"/>
        <v>0.503431265342144</v>
      </c>
      <c r="F1189" s="66">
        <f t="shared" ca="1" si="37"/>
        <v>6.0818344547339893E-4</v>
      </c>
    </row>
    <row r="1190" spans="5:6" x14ac:dyDescent="0.25">
      <c r="E1190" s="66">
        <f t="shared" ca="1" si="36"/>
        <v>0.59056728862040375</v>
      </c>
      <c r="F1190" s="66">
        <f t="shared" ca="1" si="37"/>
        <v>1.619306310587032E-2</v>
      </c>
    </row>
    <row r="1191" spans="5:6" x14ac:dyDescent="0.25">
      <c r="E1191" s="66">
        <f t="shared" ca="1" si="36"/>
        <v>0.26304291594959461</v>
      </c>
      <c r="F1191" s="66">
        <f t="shared" ca="1" si="37"/>
        <v>-4.483002711865041E-2</v>
      </c>
    </row>
    <row r="1192" spans="5:6" x14ac:dyDescent="0.25">
      <c r="E1192" s="66">
        <f t="shared" ca="1" si="36"/>
        <v>0.84371542221987206</v>
      </c>
      <c r="F1192" s="66">
        <f t="shared" ca="1" si="37"/>
        <v>7.1406883939040613E-2</v>
      </c>
    </row>
    <row r="1193" spans="5:6" x14ac:dyDescent="0.25">
      <c r="E1193" s="66">
        <f t="shared" ca="1" si="36"/>
        <v>4.1386176822288956E-3</v>
      </c>
      <c r="F1193" s="66">
        <f t="shared" ca="1" si="37"/>
        <v>-0.18671485660121998</v>
      </c>
    </row>
    <row r="1194" spans="5:6" x14ac:dyDescent="0.25">
      <c r="E1194" s="66">
        <f t="shared" ca="1" si="36"/>
        <v>0.23454951918995437</v>
      </c>
      <c r="F1194" s="66">
        <f t="shared" ca="1" si="37"/>
        <v>-5.1190695235654594E-2</v>
      </c>
    </row>
    <row r="1195" spans="5:6" x14ac:dyDescent="0.25">
      <c r="E1195" s="66">
        <f t="shared" ca="1" si="36"/>
        <v>0.42848073276746745</v>
      </c>
      <c r="F1195" s="66">
        <f t="shared" ca="1" si="37"/>
        <v>-1.2745135069329215E-2</v>
      </c>
    </row>
    <row r="1196" spans="5:6" x14ac:dyDescent="0.25">
      <c r="E1196" s="66">
        <f t="shared" ca="1" si="36"/>
        <v>0.35627008282711081</v>
      </c>
      <c r="F1196" s="66">
        <f t="shared" ca="1" si="37"/>
        <v>-2.605311748063327E-2</v>
      </c>
    </row>
    <row r="1197" spans="5:6" x14ac:dyDescent="0.25">
      <c r="E1197" s="66">
        <f t="shared" ca="1" si="36"/>
        <v>3.445166593471205E-2</v>
      </c>
      <c r="F1197" s="66">
        <f t="shared" ca="1" si="37"/>
        <v>-0.12862647705661956</v>
      </c>
    </row>
    <row r="1198" spans="5:6" x14ac:dyDescent="0.25">
      <c r="E1198" s="66">
        <f t="shared" ca="1" si="36"/>
        <v>0.89281199159342839</v>
      </c>
      <c r="F1198" s="66">
        <f t="shared" ca="1" si="37"/>
        <v>8.7795942010916686E-2</v>
      </c>
    </row>
    <row r="1199" spans="5:6" x14ac:dyDescent="0.25">
      <c r="E1199" s="66">
        <f t="shared" ca="1" si="36"/>
        <v>0.57298240969962122</v>
      </c>
      <c r="F1199" s="66">
        <f t="shared" ca="1" si="37"/>
        <v>1.300880652028113E-2</v>
      </c>
    </row>
    <row r="1200" spans="5:6" x14ac:dyDescent="0.25">
      <c r="E1200" s="66">
        <f t="shared" ca="1" si="36"/>
        <v>0.62678901042817936</v>
      </c>
      <c r="F1200" s="66">
        <f t="shared" ca="1" si="37"/>
        <v>2.2865064628419311E-2</v>
      </c>
    </row>
    <row r="1201" spans="5:6" x14ac:dyDescent="0.25">
      <c r="E1201" s="66">
        <f t="shared" ca="1" si="36"/>
        <v>0.79406577861798333</v>
      </c>
      <c r="F1201" s="66">
        <f t="shared" ca="1" si="37"/>
        <v>5.8025890443144358E-2</v>
      </c>
    </row>
    <row r="1202" spans="5:6" x14ac:dyDescent="0.25">
      <c r="E1202" s="66">
        <f t="shared" ca="1" si="36"/>
        <v>0.87812455103456288</v>
      </c>
      <c r="F1202" s="66">
        <f t="shared" ca="1" si="37"/>
        <v>8.2424791001831019E-2</v>
      </c>
    </row>
    <row r="1203" spans="5:6" x14ac:dyDescent="0.25">
      <c r="E1203" s="66">
        <f t="shared" ca="1" si="36"/>
        <v>1.7128167057693156E-2</v>
      </c>
      <c r="F1203" s="66">
        <f t="shared" ca="1" si="37"/>
        <v>-0.14969743318118928</v>
      </c>
    </row>
    <row r="1204" spans="5:6" x14ac:dyDescent="0.25">
      <c r="E1204" s="66">
        <f t="shared" ca="1" si="36"/>
        <v>0.44460433844392866</v>
      </c>
      <c r="F1204" s="66">
        <f t="shared" ca="1" si="37"/>
        <v>-9.8503923664031694E-3</v>
      </c>
    </row>
    <row r="1205" spans="5:6" x14ac:dyDescent="0.25">
      <c r="E1205" s="66">
        <f t="shared" ca="1" si="36"/>
        <v>0.27878919327634211</v>
      </c>
      <c r="F1205" s="66">
        <f t="shared" ca="1" si="37"/>
        <v>-4.1467726285987376E-2</v>
      </c>
    </row>
    <row r="1206" spans="5:6" x14ac:dyDescent="0.25">
      <c r="E1206" s="66">
        <f t="shared" ca="1" si="36"/>
        <v>0.37522372736245713</v>
      </c>
      <c r="F1206" s="66">
        <f t="shared" ca="1" si="37"/>
        <v>-2.2489489715290887E-2</v>
      </c>
    </row>
    <row r="1207" spans="5:6" x14ac:dyDescent="0.25">
      <c r="E1207" s="66">
        <f t="shared" ca="1" si="36"/>
        <v>0.11925145375417778</v>
      </c>
      <c r="F1207" s="66">
        <f t="shared" ca="1" si="37"/>
        <v>-8.3349294371239155E-2</v>
      </c>
    </row>
    <row r="1208" spans="5:6" x14ac:dyDescent="0.25">
      <c r="E1208" s="66">
        <f t="shared" ca="1" si="36"/>
        <v>0.85145674877235134</v>
      </c>
      <c r="F1208" s="66">
        <f t="shared" ca="1" si="37"/>
        <v>7.3730139374889384E-2</v>
      </c>
    </row>
    <row r="1209" spans="5:6" x14ac:dyDescent="0.25">
      <c r="E1209" s="66">
        <f t="shared" ca="1" si="36"/>
        <v>0.89298349360805618</v>
      </c>
      <c r="F1209" s="66">
        <f t="shared" ca="1" si="37"/>
        <v>8.7861685779952209E-2</v>
      </c>
    </row>
    <row r="1210" spans="5:6" x14ac:dyDescent="0.25">
      <c r="E1210" s="66">
        <f t="shared" ca="1" si="36"/>
        <v>0.38161790637187798</v>
      </c>
      <c r="F1210" s="66">
        <f t="shared" ca="1" si="37"/>
        <v>-2.1300483800028046E-2</v>
      </c>
    </row>
    <row r="1211" spans="5:6" x14ac:dyDescent="0.25">
      <c r="E1211" s="66">
        <f t="shared" ca="1" si="36"/>
        <v>0.93378658908018186</v>
      </c>
      <c r="F1211" s="66">
        <f t="shared" ca="1" si="37"/>
        <v>0.10639132050443338</v>
      </c>
    </row>
    <row r="1212" spans="5:6" x14ac:dyDescent="0.25">
      <c r="E1212" s="66">
        <f t="shared" ca="1" si="36"/>
        <v>0.17874624436281927</v>
      </c>
      <c r="F1212" s="66">
        <f t="shared" ca="1" si="37"/>
        <v>-6.5064686250388123E-2</v>
      </c>
    </row>
    <row r="1213" spans="5:6" x14ac:dyDescent="0.25">
      <c r="E1213" s="66">
        <f t="shared" ca="1" si="36"/>
        <v>0.19275788880040778</v>
      </c>
      <c r="F1213" s="66">
        <f t="shared" ca="1" si="37"/>
        <v>-6.1361183533320193E-2</v>
      </c>
    </row>
    <row r="1214" spans="5:6" x14ac:dyDescent="0.25">
      <c r="E1214" s="66">
        <f t="shared" ca="1" si="36"/>
        <v>0.61855711030678839</v>
      </c>
      <c r="F1214" s="66">
        <f t="shared" ca="1" si="37"/>
        <v>2.1332946812683728E-2</v>
      </c>
    </row>
    <row r="1215" spans="5:6" x14ac:dyDescent="0.25">
      <c r="E1215" s="66">
        <f t="shared" ca="1" si="36"/>
        <v>0.82195360356182723</v>
      </c>
      <c r="F1215" s="66">
        <f t="shared" ca="1" si="37"/>
        <v>6.5254343632978967E-2</v>
      </c>
    </row>
    <row r="1216" spans="5:6" x14ac:dyDescent="0.25">
      <c r="E1216" s="66">
        <f t="shared" ca="1" si="36"/>
        <v>0.67743885225217815</v>
      </c>
      <c r="F1216" s="66">
        <f t="shared" ca="1" si="37"/>
        <v>3.2565723547651693E-2</v>
      </c>
    </row>
    <row r="1217" spans="5:6" x14ac:dyDescent="0.25">
      <c r="E1217" s="66">
        <f t="shared" ca="1" si="36"/>
        <v>0.39877289564487084</v>
      </c>
      <c r="F1217" s="66">
        <f t="shared" ca="1" si="37"/>
        <v>-1.8139028092996352E-2</v>
      </c>
    </row>
    <row r="1218" spans="5:6" x14ac:dyDescent="0.25">
      <c r="E1218" s="66">
        <f t="shared" ca="1" si="36"/>
        <v>0.50726121778546973</v>
      </c>
      <c r="F1218" s="66">
        <f t="shared" ca="1" si="37"/>
        <v>1.2870884119553E-3</v>
      </c>
    </row>
    <row r="1219" spans="5:6" x14ac:dyDescent="0.25">
      <c r="E1219" s="66">
        <f t="shared" ca="1" si="36"/>
        <v>0.63959341123793045</v>
      </c>
      <c r="F1219" s="66">
        <f t="shared" ca="1" si="37"/>
        <v>2.527003137352651E-2</v>
      </c>
    </row>
    <row r="1220" spans="5:6" x14ac:dyDescent="0.25">
      <c r="E1220" s="66">
        <f t="shared" ref="E1220:E1283" ca="1" si="38">RAND()</f>
        <v>0.35778597294744785</v>
      </c>
      <c r="F1220" s="66">
        <f t="shared" ref="F1220:F1283" ca="1" si="39">_xlfn.NORM.S.INV(E1220)/(SQRT(2)*$C$3)</f>
        <v>-2.5765776822403476E-2</v>
      </c>
    </row>
    <row r="1221" spans="5:6" x14ac:dyDescent="0.25">
      <c r="E1221" s="66">
        <f t="shared" ca="1" si="38"/>
        <v>0.7869565067103792</v>
      </c>
      <c r="F1221" s="66">
        <f t="shared" ca="1" si="39"/>
        <v>5.6279014903465756E-2</v>
      </c>
    </row>
    <row r="1222" spans="5:6" x14ac:dyDescent="0.25">
      <c r="E1222" s="66">
        <f t="shared" ca="1" si="38"/>
        <v>0.89533054815554802</v>
      </c>
      <c r="F1222" s="66">
        <f t="shared" ca="1" si="39"/>
        <v>8.8769149643054698E-2</v>
      </c>
    </row>
    <row r="1223" spans="5:6" x14ac:dyDescent="0.25">
      <c r="E1223" s="66">
        <f t="shared" ca="1" si="38"/>
        <v>5.1984395065694633E-2</v>
      </c>
      <c r="F1223" s="66">
        <f t="shared" ca="1" si="39"/>
        <v>-0.11496920277159804</v>
      </c>
    </row>
    <row r="1224" spans="5:6" x14ac:dyDescent="0.25">
      <c r="E1224" s="66">
        <f t="shared" ca="1" si="38"/>
        <v>0.45645423420141151</v>
      </c>
      <c r="F1224" s="66">
        <f t="shared" ca="1" si="39"/>
        <v>-7.7336767128662713E-3</v>
      </c>
    </row>
    <row r="1225" spans="5:6" x14ac:dyDescent="0.25">
      <c r="E1225" s="66">
        <f t="shared" ca="1" si="38"/>
        <v>0.18011695214111478</v>
      </c>
      <c r="F1225" s="66">
        <f t="shared" ca="1" si="39"/>
        <v>-6.4694576642240584E-2</v>
      </c>
    </row>
    <row r="1226" spans="5:6" x14ac:dyDescent="0.25">
      <c r="E1226" s="66">
        <f t="shared" ca="1" si="38"/>
        <v>0.54724986207011062</v>
      </c>
      <c r="F1226" s="66">
        <f t="shared" ca="1" si="39"/>
        <v>8.3944963754286582E-3</v>
      </c>
    </row>
    <row r="1227" spans="5:6" x14ac:dyDescent="0.25">
      <c r="E1227" s="66">
        <f t="shared" ca="1" si="38"/>
        <v>0.63576114961660901</v>
      </c>
      <c r="F1227" s="66">
        <f t="shared" ca="1" si="39"/>
        <v>2.4547299548445475E-2</v>
      </c>
    </row>
    <row r="1228" spans="5:6" x14ac:dyDescent="0.25">
      <c r="E1228" s="66">
        <f t="shared" ca="1" si="38"/>
        <v>0.39905830359238903</v>
      </c>
      <c r="F1228" s="66">
        <f t="shared" ca="1" si="39"/>
        <v>-1.8086753675383024E-2</v>
      </c>
    </row>
    <row r="1229" spans="5:6" x14ac:dyDescent="0.25">
      <c r="E1229" s="66">
        <f t="shared" ca="1" si="38"/>
        <v>0.9436286960120206</v>
      </c>
      <c r="F1229" s="66">
        <f t="shared" ca="1" si="39"/>
        <v>0.11214610734540509</v>
      </c>
    </row>
    <row r="1230" spans="5:6" x14ac:dyDescent="0.25">
      <c r="E1230" s="66">
        <f t="shared" ca="1" si="38"/>
        <v>0.54045080281231439</v>
      </c>
      <c r="F1230" s="66">
        <f t="shared" ca="1" si="39"/>
        <v>7.1820478036457545E-3</v>
      </c>
    </row>
    <row r="1231" spans="5:6" x14ac:dyDescent="0.25">
      <c r="E1231" s="66">
        <f t="shared" ca="1" si="38"/>
        <v>0.41023791214019856</v>
      </c>
      <c r="F1231" s="66">
        <f t="shared" ca="1" si="39"/>
        <v>-1.6046587846650893E-2</v>
      </c>
    </row>
    <row r="1232" spans="5:6" x14ac:dyDescent="0.25">
      <c r="E1232" s="66">
        <f t="shared" ca="1" si="38"/>
        <v>7.2067784137214597E-2</v>
      </c>
      <c r="F1232" s="66">
        <f t="shared" ca="1" si="39"/>
        <v>-0.10327735850651387</v>
      </c>
    </row>
    <row r="1233" spans="5:6" x14ac:dyDescent="0.25">
      <c r="E1233" s="66">
        <f t="shared" ca="1" si="38"/>
        <v>0.89292560068838733</v>
      </c>
      <c r="F1233" s="66">
        <f t="shared" ca="1" si="39"/>
        <v>8.7839484554881705E-2</v>
      </c>
    </row>
    <row r="1234" spans="5:6" x14ac:dyDescent="0.25">
      <c r="E1234" s="66">
        <f t="shared" ca="1" si="38"/>
        <v>0.99112459444744172</v>
      </c>
      <c r="F1234" s="66">
        <f t="shared" ca="1" si="39"/>
        <v>0.16763914066520502</v>
      </c>
    </row>
    <row r="1235" spans="5:6" x14ac:dyDescent="0.25">
      <c r="E1235" s="66">
        <f t="shared" ca="1" si="38"/>
        <v>0.68735091204769683</v>
      </c>
      <c r="F1235" s="66">
        <f t="shared" ca="1" si="39"/>
        <v>3.4531936613463432E-2</v>
      </c>
    </row>
    <row r="1236" spans="5:6" x14ac:dyDescent="0.25">
      <c r="E1236" s="66">
        <f t="shared" ca="1" si="38"/>
        <v>0.61801364622998289</v>
      </c>
      <c r="F1236" s="66">
        <f t="shared" ca="1" si="39"/>
        <v>2.1232156904175452E-2</v>
      </c>
    </row>
    <row r="1237" spans="5:6" x14ac:dyDescent="0.25">
      <c r="E1237" s="66">
        <f t="shared" ca="1" si="38"/>
        <v>0.74738418687559427</v>
      </c>
      <c r="F1237" s="66">
        <f t="shared" ca="1" si="39"/>
        <v>4.7113168206147672E-2</v>
      </c>
    </row>
    <row r="1238" spans="5:6" x14ac:dyDescent="0.25">
      <c r="E1238" s="66">
        <f t="shared" ca="1" si="38"/>
        <v>0.2663363497693505</v>
      </c>
      <c r="F1238" s="66">
        <f t="shared" ca="1" si="39"/>
        <v>-4.4118605751061066E-2</v>
      </c>
    </row>
    <row r="1239" spans="5:6" x14ac:dyDescent="0.25">
      <c r="E1239" s="66">
        <f t="shared" ca="1" si="38"/>
        <v>0.87933743827168886</v>
      </c>
      <c r="F1239" s="66">
        <f t="shared" ca="1" si="39"/>
        <v>8.2850363432059523E-2</v>
      </c>
    </row>
    <row r="1240" spans="5:6" x14ac:dyDescent="0.25">
      <c r="E1240" s="66">
        <f t="shared" ca="1" si="38"/>
        <v>0.61228083721235194</v>
      </c>
      <c r="F1240" s="66">
        <f t="shared" ca="1" si="39"/>
        <v>2.0171540010347992E-2</v>
      </c>
    </row>
    <row r="1241" spans="5:6" x14ac:dyDescent="0.25">
      <c r="E1241" s="66">
        <f t="shared" ca="1" si="38"/>
        <v>0.11738496255945174</v>
      </c>
      <c r="F1241" s="66">
        <f t="shared" ca="1" si="39"/>
        <v>-8.4015680864124156E-2</v>
      </c>
    </row>
    <row r="1242" spans="5:6" x14ac:dyDescent="0.25">
      <c r="E1242" s="66">
        <f t="shared" ca="1" si="38"/>
        <v>0.28036826237643386</v>
      </c>
      <c r="F1242" s="66">
        <f t="shared" ca="1" si="39"/>
        <v>-4.1135786117711515E-2</v>
      </c>
    </row>
    <row r="1243" spans="5:6" x14ac:dyDescent="0.25">
      <c r="E1243" s="66">
        <f t="shared" ca="1" si="38"/>
        <v>1.0771129441974336E-2</v>
      </c>
      <c r="F1243" s="66">
        <f t="shared" ca="1" si="39"/>
        <v>-0.16251741201280373</v>
      </c>
    </row>
    <row r="1244" spans="5:6" x14ac:dyDescent="0.25">
      <c r="E1244" s="66">
        <f t="shared" ca="1" si="38"/>
        <v>0.36380132659787723</v>
      </c>
      <c r="F1244" s="66">
        <f t="shared" ca="1" si="39"/>
        <v>-2.4629681827872427E-2</v>
      </c>
    </row>
    <row r="1245" spans="5:6" x14ac:dyDescent="0.25">
      <c r="E1245" s="66">
        <f t="shared" ca="1" si="38"/>
        <v>0.10591161586807929</v>
      </c>
      <c r="F1245" s="66">
        <f t="shared" ca="1" si="39"/>
        <v>-8.8287068868679125E-2</v>
      </c>
    </row>
    <row r="1246" spans="5:6" x14ac:dyDescent="0.25">
      <c r="E1246" s="66">
        <f t="shared" ca="1" si="38"/>
        <v>0.70932999893127102</v>
      </c>
      <c r="F1246" s="66">
        <f t="shared" ca="1" si="39"/>
        <v>3.8991879658552053E-2</v>
      </c>
    </row>
    <row r="1247" spans="5:6" x14ac:dyDescent="0.25">
      <c r="E1247" s="66">
        <f t="shared" ca="1" si="38"/>
        <v>0.10375525665242158</v>
      </c>
      <c r="F1247" s="66">
        <f t="shared" ca="1" si="39"/>
        <v>-8.9126599745141866E-2</v>
      </c>
    </row>
    <row r="1248" spans="5:6" x14ac:dyDescent="0.25">
      <c r="E1248" s="66">
        <f t="shared" ca="1" si="38"/>
        <v>0.40308897746646333</v>
      </c>
      <c r="F1248" s="66">
        <f t="shared" ca="1" si="39"/>
        <v>-1.7349548506206361E-2</v>
      </c>
    </row>
    <row r="1249" spans="5:6" x14ac:dyDescent="0.25">
      <c r="E1249" s="66">
        <f t="shared" ca="1" si="38"/>
        <v>0.83443577687180892</v>
      </c>
      <c r="F1249" s="66">
        <f t="shared" ca="1" si="39"/>
        <v>6.8719707955347181E-2</v>
      </c>
    </row>
    <row r="1250" spans="5:6" x14ac:dyDescent="0.25">
      <c r="E1250" s="66">
        <f t="shared" ca="1" si="38"/>
        <v>0.81022313001495738</v>
      </c>
      <c r="F1250" s="66">
        <f t="shared" ca="1" si="39"/>
        <v>6.2134805175934608E-2</v>
      </c>
    </row>
    <row r="1251" spans="5:6" x14ac:dyDescent="0.25">
      <c r="E1251" s="66">
        <f t="shared" ca="1" si="38"/>
        <v>0.54207628779766193</v>
      </c>
      <c r="F1251" s="66">
        <f t="shared" ca="1" si="39"/>
        <v>7.4717085386230295E-3</v>
      </c>
    </row>
    <row r="1252" spans="5:6" x14ac:dyDescent="0.25">
      <c r="E1252" s="66">
        <f t="shared" ca="1" si="38"/>
        <v>0.8326834306468871</v>
      </c>
      <c r="F1252" s="66">
        <f t="shared" ca="1" si="39"/>
        <v>6.822333588949403E-2</v>
      </c>
    </row>
    <row r="1253" spans="5:6" x14ac:dyDescent="0.25">
      <c r="E1253" s="66">
        <f t="shared" ca="1" si="38"/>
        <v>0.3255848517069857</v>
      </c>
      <c r="F1253" s="66">
        <f t="shared" ca="1" si="39"/>
        <v>-3.1970971468921881E-2</v>
      </c>
    </row>
    <row r="1254" spans="5:6" x14ac:dyDescent="0.25">
      <c r="E1254" s="66">
        <f t="shared" ca="1" si="38"/>
        <v>0.86761377570004217</v>
      </c>
      <c r="F1254" s="66">
        <f t="shared" ca="1" si="39"/>
        <v>7.8855273680835239E-2</v>
      </c>
    </row>
    <row r="1255" spans="5:6" x14ac:dyDescent="0.25">
      <c r="E1255" s="66">
        <f t="shared" ca="1" si="38"/>
        <v>0.86402818870253195</v>
      </c>
      <c r="F1255" s="66">
        <f t="shared" ca="1" si="39"/>
        <v>7.7682581668787526E-2</v>
      </c>
    </row>
    <row r="1256" spans="5:6" x14ac:dyDescent="0.25">
      <c r="E1256" s="66">
        <f t="shared" ca="1" si="38"/>
        <v>0.93907699078305229</v>
      </c>
      <c r="F1256" s="66">
        <f t="shared" ca="1" si="39"/>
        <v>0.10939447104234903</v>
      </c>
    </row>
    <row r="1257" spans="5:6" x14ac:dyDescent="0.25">
      <c r="E1257" s="66">
        <f t="shared" ca="1" si="38"/>
        <v>0.6423706361150926</v>
      </c>
      <c r="F1257" s="66">
        <f t="shared" ca="1" si="39"/>
        <v>2.5795442670626355E-2</v>
      </c>
    </row>
    <row r="1258" spans="5:6" x14ac:dyDescent="0.25">
      <c r="E1258" s="66">
        <f t="shared" ca="1" si="38"/>
        <v>0.22079893260638772</v>
      </c>
      <c r="F1258" s="66">
        <f t="shared" ca="1" si="39"/>
        <v>-5.4411709442061966E-2</v>
      </c>
    </row>
    <row r="1259" spans="5:6" x14ac:dyDescent="0.25">
      <c r="E1259" s="66">
        <f t="shared" ca="1" si="38"/>
        <v>0.41514447870087745</v>
      </c>
      <c r="F1259" s="66">
        <f t="shared" ca="1" si="39"/>
        <v>-1.5155489243838156E-2</v>
      </c>
    </row>
    <row r="1260" spans="5:6" x14ac:dyDescent="0.25">
      <c r="E1260" s="66">
        <f t="shared" ca="1" si="38"/>
        <v>0.37980478490364378</v>
      </c>
      <c r="F1260" s="66">
        <f t="shared" ca="1" si="39"/>
        <v>-2.1637010207691761E-2</v>
      </c>
    </row>
    <row r="1261" spans="5:6" x14ac:dyDescent="0.25">
      <c r="E1261" s="66">
        <f t="shared" ca="1" si="38"/>
        <v>0.58228185968514912</v>
      </c>
      <c r="F1261" s="66">
        <f t="shared" ca="1" si="39"/>
        <v>1.4689047138878301E-2</v>
      </c>
    </row>
    <row r="1262" spans="5:6" x14ac:dyDescent="0.25">
      <c r="E1262" s="66">
        <f t="shared" ca="1" si="38"/>
        <v>0.72890997922005485</v>
      </c>
      <c r="F1262" s="66">
        <f t="shared" ca="1" si="39"/>
        <v>4.3099548905019811E-2</v>
      </c>
    </row>
    <row r="1263" spans="5:6" x14ac:dyDescent="0.25">
      <c r="E1263" s="66">
        <f t="shared" ca="1" si="38"/>
        <v>0.73919758048224726</v>
      </c>
      <c r="F1263" s="66">
        <f t="shared" ca="1" si="39"/>
        <v>4.5316603620518973E-2</v>
      </c>
    </row>
    <row r="1264" spans="5:6" x14ac:dyDescent="0.25">
      <c r="E1264" s="66">
        <f t="shared" ca="1" si="38"/>
        <v>0.32050688038160702</v>
      </c>
      <c r="F1264" s="66">
        <f t="shared" ca="1" si="39"/>
        <v>-3.2971106579758457E-2</v>
      </c>
    </row>
    <row r="1265" spans="5:6" x14ac:dyDescent="0.25">
      <c r="E1265" s="66">
        <f t="shared" ca="1" si="38"/>
        <v>2.8522648589081046E-2</v>
      </c>
      <c r="F1265" s="66">
        <f t="shared" ca="1" si="39"/>
        <v>-0.13455984544169802</v>
      </c>
    </row>
    <row r="1266" spans="5:6" x14ac:dyDescent="0.25">
      <c r="E1266" s="66">
        <f t="shared" ca="1" si="38"/>
        <v>0.90386846558549616</v>
      </c>
      <c r="F1266" s="66">
        <f t="shared" ca="1" si="39"/>
        <v>9.2200609446719844E-2</v>
      </c>
    </row>
    <row r="1267" spans="5:6" x14ac:dyDescent="0.25">
      <c r="E1267" s="66">
        <f t="shared" ca="1" si="38"/>
        <v>0.98643439383531006</v>
      </c>
      <c r="F1267" s="66">
        <f t="shared" ca="1" si="39"/>
        <v>0.15624406834836763</v>
      </c>
    </row>
    <row r="1268" spans="5:6" x14ac:dyDescent="0.25">
      <c r="E1268" s="66">
        <f t="shared" ca="1" si="38"/>
        <v>0.22385881536356622</v>
      </c>
      <c r="F1268" s="66">
        <f t="shared" ca="1" si="39"/>
        <v>-5.3685355120815716E-2</v>
      </c>
    </row>
    <row r="1269" spans="5:6" x14ac:dyDescent="0.25">
      <c r="E1269" s="66">
        <f t="shared" ca="1" si="38"/>
        <v>0.10491946356697923</v>
      </c>
      <c r="F1269" s="66">
        <f t="shared" ca="1" si="39"/>
        <v>-8.8671789221252531E-2</v>
      </c>
    </row>
    <row r="1270" spans="5:6" x14ac:dyDescent="0.25">
      <c r="E1270" s="66">
        <f t="shared" ca="1" si="38"/>
        <v>0.13091575590709181</v>
      </c>
      <c r="F1270" s="66">
        <f t="shared" ca="1" si="39"/>
        <v>-7.9342524588271776E-2</v>
      </c>
    </row>
    <row r="1271" spans="5:6" x14ac:dyDescent="0.25">
      <c r="E1271" s="66">
        <f t="shared" ca="1" si="38"/>
        <v>0.30182640951489803</v>
      </c>
      <c r="F1271" s="66">
        <f t="shared" ca="1" si="39"/>
        <v>-3.670978564553444E-2</v>
      </c>
    </row>
    <row r="1272" spans="5:6" x14ac:dyDescent="0.25">
      <c r="E1272" s="66">
        <f t="shared" ca="1" si="38"/>
        <v>0.42429421596412897</v>
      </c>
      <c r="F1272" s="66">
        <f t="shared" ca="1" si="39"/>
        <v>-1.350006811063114E-2</v>
      </c>
    </row>
    <row r="1273" spans="5:6" x14ac:dyDescent="0.25">
      <c r="E1273" s="66">
        <f t="shared" ca="1" si="38"/>
        <v>0.79247110743217875</v>
      </c>
      <c r="F1273" s="66">
        <f t="shared" ca="1" si="39"/>
        <v>5.7630996981415508E-2</v>
      </c>
    </row>
    <row r="1274" spans="5:6" x14ac:dyDescent="0.25">
      <c r="E1274" s="66">
        <f t="shared" ca="1" si="38"/>
        <v>0.30663850997588971</v>
      </c>
      <c r="F1274" s="66">
        <f t="shared" ca="1" si="39"/>
        <v>-3.5737267237382998E-2</v>
      </c>
    </row>
    <row r="1275" spans="5:6" x14ac:dyDescent="0.25">
      <c r="E1275" s="66">
        <f t="shared" ca="1" si="38"/>
        <v>4.6293312087567151E-2</v>
      </c>
      <c r="F1275" s="66">
        <f t="shared" ca="1" si="39"/>
        <v>-0.11892887598740001</v>
      </c>
    </row>
    <row r="1276" spans="5:6" x14ac:dyDescent="0.25">
      <c r="E1276" s="66">
        <f t="shared" ca="1" si="38"/>
        <v>0.49664490112945003</v>
      </c>
      <c r="F1276" s="66">
        <f t="shared" ca="1" si="39"/>
        <v>-5.946828015253291E-4</v>
      </c>
    </row>
    <row r="1277" spans="5:6" x14ac:dyDescent="0.25">
      <c r="E1277" s="66">
        <f t="shared" ca="1" si="38"/>
        <v>0.26527548386126987</v>
      </c>
      <c r="F1277" s="66">
        <f t="shared" ca="1" si="39"/>
        <v>-4.4347274893082017E-2</v>
      </c>
    </row>
    <row r="1278" spans="5:6" x14ac:dyDescent="0.25">
      <c r="E1278" s="66">
        <f t="shared" ca="1" si="38"/>
        <v>0.33220806061889174</v>
      </c>
      <c r="F1278" s="66">
        <f t="shared" ca="1" si="39"/>
        <v>-3.0676001963954331E-2</v>
      </c>
    </row>
    <row r="1279" spans="5:6" x14ac:dyDescent="0.25">
      <c r="E1279" s="66">
        <f t="shared" ca="1" si="38"/>
        <v>0.94033833886856022</v>
      </c>
      <c r="F1279" s="66">
        <f t="shared" ca="1" si="39"/>
        <v>0.11014037614133346</v>
      </c>
    </row>
    <row r="1280" spans="5:6" x14ac:dyDescent="0.25">
      <c r="E1280" s="66">
        <f t="shared" ca="1" si="38"/>
        <v>0.65791320963454836</v>
      </c>
      <c r="F1280" s="66">
        <f t="shared" ca="1" si="39"/>
        <v>2.8763304244059793E-2</v>
      </c>
    </row>
    <row r="1281" spans="5:6" x14ac:dyDescent="0.25">
      <c r="E1281" s="66">
        <f t="shared" ca="1" si="38"/>
        <v>0.37014075750002862</v>
      </c>
      <c r="F1281" s="66">
        <f t="shared" ca="1" si="39"/>
        <v>-2.343921589574266E-2</v>
      </c>
    </row>
    <row r="1282" spans="5:6" x14ac:dyDescent="0.25">
      <c r="E1282" s="66">
        <f t="shared" ca="1" si="38"/>
        <v>0.39137790374586456</v>
      </c>
      <c r="F1282" s="66">
        <f t="shared" ca="1" si="39"/>
        <v>-1.949702253685736E-2</v>
      </c>
    </row>
    <row r="1283" spans="5:6" x14ac:dyDescent="0.25">
      <c r="E1283" s="66">
        <f t="shared" ca="1" si="38"/>
        <v>0.98141324251038131</v>
      </c>
      <c r="F1283" s="66">
        <f t="shared" ca="1" si="39"/>
        <v>0.14735067867748614</v>
      </c>
    </row>
    <row r="1284" spans="5:6" x14ac:dyDescent="0.25">
      <c r="E1284" s="66">
        <f t="shared" ref="E1284:E1347" ca="1" si="40">RAND()</f>
        <v>0.6496999022129144</v>
      </c>
      <c r="F1284" s="66">
        <f t="shared" ref="F1284:F1347" ca="1" si="41">_xlfn.NORM.S.INV(E1284)/(SQRT(2)*$C$3)</f>
        <v>2.7188990517651525E-2</v>
      </c>
    </row>
    <row r="1285" spans="5:6" x14ac:dyDescent="0.25">
      <c r="E1285" s="66">
        <f t="shared" ca="1" si="40"/>
        <v>0.85831102171973561</v>
      </c>
      <c r="F1285" s="66">
        <f t="shared" ca="1" si="41"/>
        <v>7.5855721850318011E-2</v>
      </c>
    </row>
    <row r="1286" spans="5:6" x14ac:dyDescent="0.25">
      <c r="E1286" s="66">
        <f t="shared" ca="1" si="40"/>
        <v>0.11244084914256935</v>
      </c>
      <c r="F1286" s="66">
        <f t="shared" ca="1" si="41"/>
        <v>-8.5817960239257862E-2</v>
      </c>
    </row>
    <row r="1287" spans="5:6" x14ac:dyDescent="0.25">
      <c r="E1287" s="66">
        <f t="shared" ca="1" si="40"/>
        <v>2.8126333168743134E-4</v>
      </c>
      <c r="F1287" s="66">
        <f t="shared" ca="1" si="41"/>
        <v>-0.24388588152981233</v>
      </c>
    </row>
    <row r="1288" spans="5:6" x14ac:dyDescent="0.25">
      <c r="E1288" s="66">
        <f t="shared" ca="1" si="40"/>
        <v>0.7803846960286438</v>
      </c>
      <c r="F1288" s="66">
        <f t="shared" ca="1" si="41"/>
        <v>5.4694221953874668E-2</v>
      </c>
    </row>
    <row r="1289" spans="5:6" x14ac:dyDescent="0.25">
      <c r="E1289" s="66">
        <f t="shared" ca="1" si="40"/>
        <v>0.11923378088848813</v>
      </c>
      <c r="F1289" s="66">
        <f t="shared" ca="1" si="41"/>
        <v>-8.3355569368767327E-2</v>
      </c>
    </row>
    <row r="1290" spans="5:6" x14ac:dyDescent="0.25">
      <c r="E1290" s="66">
        <f t="shared" ca="1" si="40"/>
        <v>0.83784399277303601</v>
      </c>
      <c r="F1290" s="66">
        <f t="shared" ca="1" si="41"/>
        <v>6.9694954092388434E-2</v>
      </c>
    </row>
    <row r="1291" spans="5:6" x14ac:dyDescent="0.25">
      <c r="E1291" s="66">
        <f t="shared" ca="1" si="40"/>
        <v>3.8671916043916399E-2</v>
      </c>
      <c r="F1291" s="66">
        <f t="shared" ca="1" si="41"/>
        <v>-0.12489698745480246</v>
      </c>
    </row>
    <row r="1292" spans="5:6" x14ac:dyDescent="0.25">
      <c r="E1292" s="66">
        <f t="shared" ca="1" si="40"/>
        <v>1.3958426565172211E-2</v>
      </c>
      <c r="F1292" s="66">
        <f t="shared" ca="1" si="41"/>
        <v>-0.15545408975909408</v>
      </c>
    </row>
    <row r="1293" spans="5:6" x14ac:dyDescent="0.25">
      <c r="E1293" s="66">
        <f t="shared" ca="1" si="40"/>
        <v>0.2421844990021792</v>
      </c>
      <c r="F1293" s="66">
        <f t="shared" ca="1" si="41"/>
        <v>-4.9447475753576005E-2</v>
      </c>
    </row>
    <row r="1294" spans="5:6" x14ac:dyDescent="0.25">
      <c r="E1294" s="66">
        <f t="shared" ca="1" si="40"/>
        <v>0.51870117794713755</v>
      </c>
      <c r="F1294" s="66">
        <f t="shared" ca="1" si="41"/>
        <v>3.3159123984050896E-3</v>
      </c>
    </row>
    <row r="1295" spans="5:6" x14ac:dyDescent="0.25">
      <c r="E1295" s="66">
        <f t="shared" ca="1" si="40"/>
        <v>0.46470736529127021</v>
      </c>
      <c r="F1295" s="66">
        <f t="shared" ca="1" si="41"/>
        <v>-6.2636384097670816E-3</v>
      </c>
    </row>
    <row r="1296" spans="5:6" x14ac:dyDescent="0.25">
      <c r="E1296" s="66">
        <f t="shared" ca="1" si="40"/>
        <v>6.9928045710228037E-3</v>
      </c>
      <c r="F1296" s="66">
        <f t="shared" ca="1" si="41"/>
        <v>-0.17378088194487396</v>
      </c>
    </row>
    <row r="1297" spans="5:6" x14ac:dyDescent="0.25">
      <c r="E1297" s="66">
        <f t="shared" ca="1" si="40"/>
        <v>0.3858637115474054</v>
      </c>
      <c r="F1297" s="66">
        <f t="shared" ca="1" si="41"/>
        <v>-2.0514305805462072E-2</v>
      </c>
    </row>
    <row r="1298" spans="5:6" x14ac:dyDescent="0.25">
      <c r="E1298" s="66">
        <f t="shared" ca="1" si="40"/>
        <v>0.21216157299847715</v>
      </c>
      <c r="F1298" s="66">
        <f t="shared" ca="1" si="41"/>
        <v>-5.6493840085291749E-2</v>
      </c>
    </row>
    <row r="1299" spans="5:6" x14ac:dyDescent="0.25">
      <c r="E1299" s="66">
        <f t="shared" ca="1" si="40"/>
        <v>0.93398418775651826</v>
      </c>
      <c r="F1299" s="66">
        <f t="shared" ca="1" si="41"/>
        <v>0.10650007428803956</v>
      </c>
    </row>
    <row r="1300" spans="5:6" x14ac:dyDescent="0.25">
      <c r="E1300" s="66">
        <f t="shared" ca="1" si="40"/>
        <v>0.43848483501153113</v>
      </c>
      <c r="F1300" s="66">
        <f t="shared" ca="1" si="41"/>
        <v>-1.0946848999344002E-2</v>
      </c>
    </row>
    <row r="1301" spans="5:6" x14ac:dyDescent="0.25">
      <c r="E1301" s="66">
        <f t="shared" ca="1" si="40"/>
        <v>0.11878752118740188</v>
      </c>
      <c r="F1301" s="66">
        <f t="shared" ca="1" si="41"/>
        <v>-8.3514238191877491E-2</v>
      </c>
    </row>
    <row r="1302" spans="5:6" x14ac:dyDescent="0.25">
      <c r="E1302" s="66">
        <f t="shared" ca="1" si="40"/>
        <v>0.22910067019496194</v>
      </c>
      <c r="F1302" s="66">
        <f t="shared" ca="1" si="41"/>
        <v>-5.2454018889149225E-2</v>
      </c>
    </row>
    <row r="1303" spans="5:6" x14ac:dyDescent="0.25">
      <c r="E1303" s="66">
        <f t="shared" ca="1" si="40"/>
        <v>0.50752770027159577</v>
      </c>
      <c r="F1303" s="66">
        <f t="shared" ca="1" si="41"/>
        <v>1.3343293187977271E-3</v>
      </c>
    </row>
    <row r="1304" spans="5:6" x14ac:dyDescent="0.25">
      <c r="E1304" s="66">
        <f t="shared" ca="1" si="40"/>
        <v>0.3379372503634066</v>
      </c>
      <c r="F1304" s="66">
        <f t="shared" ca="1" si="41"/>
        <v>-2.9564086573709635E-2</v>
      </c>
    </row>
    <row r="1305" spans="5:6" x14ac:dyDescent="0.25">
      <c r="E1305" s="66">
        <f t="shared" ca="1" si="40"/>
        <v>0.17644317805918874</v>
      </c>
      <c r="F1305" s="66">
        <f t="shared" ca="1" si="41"/>
        <v>-6.5690592492128025E-2</v>
      </c>
    </row>
    <row r="1306" spans="5:6" x14ac:dyDescent="0.25">
      <c r="E1306" s="66">
        <f t="shared" ca="1" si="40"/>
        <v>0.99931188571494989</v>
      </c>
      <c r="F1306" s="66">
        <f t="shared" ca="1" si="41"/>
        <v>0.22624523104506131</v>
      </c>
    </row>
    <row r="1307" spans="5:6" x14ac:dyDescent="0.25">
      <c r="E1307" s="66">
        <f t="shared" ca="1" si="40"/>
        <v>0.20960706306935906</v>
      </c>
      <c r="F1307" s="66">
        <f t="shared" ca="1" si="41"/>
        <v>-5.7119054043019958E-2</v>
      </c>
    </row>
    <row r="1308" spans="5:6" x14ac:dyDescent="0.25">
      <c r="E1308" s="66">
        <f t="shared" ca="1" si="40"/>
        <v>0.26952038791445521</v>
      </c>
      <c r="F1308" s="66">
        <f t="shared" ca="1" si="41"/>
        <v>-4.3435035943902273E-2</v>
      </c>
    </row>
    <row r="1309" spans="5:6" x14ac:dyDescent="0.25">
      <c r="E1309" s="66">
        <f t="shared" ca="1" si="40"/>
        <v>0.69776961925646119</v>
      </c>
      <c r="F1309" s="66">
        <f t="shared" ca="1" si="41"/>
        <v>3.662787869320705E-2</v>
      </c>
    </row>
    <row r="1310" spans="5:6" x14ac:dyDescent="0.25">
      <c r="E1310" s="66">
        <f t="shared" ca="1" si="40"/>
        <v>0.74143957755143308</v>
      </c>
      <c r="F1310" s="66">
        <f t="shared" ca="1" si="41"/>
        <v>4.5805663532462598E-2</v>
      </c>
    </row>
    <row r="1311" spans="5:6" x14ac:dyDescent="0.25">
      <c r="E1311" s="66">
        <f t="shared" ca="1" si="40"/>
        <v>0.17228210989763415</v>
      </c>
      <c r="F1311" s="66">
        <f t="shared" ca="1" si="41"/>
        <v>-6.6834702253696698E-2</v>
      </c>
    </row>
    <row r="1312" spans="5:6" x14ac:dyDescent="0.25">
      <c r="E1312" s="66">
        <f t="shared" ca="1" si="40"/>
        <v>4.1767157141501698E-2</v>
      </c>
      <c r="F1312" s="66">
        <f t="shared" ca="1" si="41"/>
        <v>-0.12236746944447234</v>
      </c>
    </row>
    <row r="1313" spans="5:6" x14ac:dyDescent="0.25">
      <c r="E1313" s="66">
        <f t="shared" ca="1" si="40"/>
        <v>0.5115133186475761</v>
      </c>
      <c r="F1313" s="66">
        <f t="shared" ca="1" si="41"/>
        <v>2.0409659529304022E-3</v>
      </c>
    </row>
    <row r="1314" spans="5:6" x14ac:dyDescent="0.25">
      <c r="E1314" s="66">
        <f t="shared" ca="1" si="40"/>
        <v>0.18013718507681942</v>
      </c>
      <c r="F1314" s="66">
        <f t="shared" ca="1" si="41"/>
        <v>-6.4689126753605067E-2</v>
      </c>
    </row>
    <row r="1315" spans="5:6" x14ac:dyDescent="0.25">
      <c r="E1315" s="66">
        <f t="shared" ca="1" si="40"/>
        <v>0.58991989556081637</v>
      </c>
      <c r="F1315" s="66">
        <f t="shared" ca="1" si="41"/>
        <v>1.607528943432927E-2</v>
      </c>
    </row>
    <row r="1316" spans="5:6" x14ac:dyDescent="0.25">
      <c r="E1316" s="66">
        <f t="shared" ca="1" si="40"/>
        <v>0.50840557073532289</v>
      </c>
      <c r="F1316" s="66">
        <f t="shared" ca="1" si="41"/>
        <v>1.4899588703813323E-3</v>
      </c>
    </row>
    <row r="1317" spans="5:6" x14ac:dyDescent="0.25">
      <c r="E1317" s="66">
        <f t="shared" ca="1" si="40"/>
        <v>0.82991509596784863</v>
      </c>
      <c r="F1317" s="66">
        <f t="shared" ca="1" si="41"/>
        <v>6.7445951174073981E-2</v>
      </c>
    </row>
    <row r="1318" spans="5:6" x14ac:dyDescent="0.25">
      <c r="E1318" s="66">
        <f t="shared" ca="1" si="40"/>
        <v>0.79474564926942715</v>
      </c>
      <c r="F1318" s="66">
        <f t="shared" ca="1" si="41"/>
        <v>5.8194800051697713E-2</v>
      </c>
    </row>
    <row r="1319" spans="5:6" x14ac:dyDescent="0.25">
      <c r="E1319" s="66">
        <f t="shared" ca="1" si="40"/>
        <v>0.23195029966959813</v>
      </c>
      <c r="F1319" s="66">
        <f t="shared" ca="1" si="41"/>
        <v>-5.1791265631210608E-2</v>
      </c>
    </row>
    <row r="1320" spans="5:6" x14ac:dyDescent="0.25">
      <c r="E1320" s="66">
        <f t="shared" ca="1" si="40"/>
        <v>0.84059344011994386</v>
      </c>
      <c r="F1320" s="66">
        <f t="shared" ca="1" si="41"/>
        <v>7.0491465101201134E-2</v>
      </c>
    </row>
    <row r="1321" spans="5:6" x14ac:dyDescent="0.25">
      <c r="E1321" s="66">
        <f t="shared" ca="1" si="40"/>
        <v>0.66149839629939466</v>
      </c>
      <c r="F1321" s="66">
        <f t="shared" ca="1" si="41"/>
        <v>2.9454956374518542E-2</v>
      </c>
    </row>
    <row r="1322" spans="5:6" x14ac:dyDescent="0.25">
      <c r="E1322" s="66">
        <f t="shared" ca="1" si="40"/>
        <v>0.33052944119653549</v>
      </c>
      <c r="F1322" s="66">
        <f t="shared" ca="1" si="41"/>
        <v>-3.1003216387014733E-2</v>
      </c>
    </row>
    <row r="1323" spans="5:6" x14ac:dyDescent="0.25">
      <c r="E1323" s="66">
        <f t="shared" ca="1" si="40"/>
        <v>5.4559619422028249E-2</v>
      </c>
      <c r="F1323" s="66">
        <f t="shared" ca="1" si="41"/>
        <v>-0.11329013798074627</v>
      </c>
    </row>
    <row r="1324" spans="5:6" x14ac:dyDescent="0.25">
      <c r="E1324" s="66">
        <f t="shared" ca="1" si="40"/>
        <v>0.87551777868528047</v>
      </c>
      <c r="F1324" s="66">
        <f t="shared" ca="1" si="41"/>
        <v>8.1520099710069752E-2</v>
      </c>
    </row>
    <row r="1325" spans="5:6" x14ac:dyDescent="0.25">
      <c r="E1325" s="66">
        <f t="shared" ca="1" si="40"/>
        <v>0.20826491321090856</v>
      </c>
      <c r="F1325" s="66">
        <f t="shared" ca="1" si="41"/>
        <v>-5.7449339089654487E-2</v>
      </c>
    </row>
    <row r="1326" spans="5:6" x14ac:dyDescent="0.25">
      <c r="E1326" s="66">
        <f t="shared" ca="1" si="40"/>
        <v>0.84337475723756428</v>
      </c>
      <c r="F1326" s="66">
        <f t="shared" ca="1" si="41"/>
        <v>7.1306414205549465E-2</v>
      </c>
    </row>
    <row r="1327" spans="5:6" x14ac:dyDescent="0.25">
      <c r="E1327" s="66">
        <f t="shared" ca="1" si="40"/>
        <v>0.37855478361146788</v>
      </c>
      <c r="F1327" s="66">
        <f t="shared" ca="1" si="41"/>
        <v>-2.1869303346645087E-2</v>
      </c>
    </row>
    <row r="1328" spans="5:6" x14ac:dyDescent="0.25">
      <c r="E1328" s="66">
        <f t="shared" ca="1" si="40"/>
        <v>0.70367687149167824</v>
      </c>
      <c r="F1328" s="66">
        <f t="shared" ca="1" si="41"/>
        <v>3.783058095072446E-2</v>
      </c>
    </row>
    <row r="1329" spans="5:6" x14ac:dyDescent="0.25">
      <c r="E1329" s="66">
        <f t="shared" ca="1" si="40"/>
        <v>0.57993430614935226</v>
      </c>
      <c r="F1329" s="66">
        <f t="shared" ca="1" si="41"/>
        <v>1.4264141343778619E-2</v>
      </c>
    </row>
    <row r="1330" spans="5:6" x14ac:dyDescent="0.25">
      <c r="E1330" s="66">
        <f t="shared" ca="1" si="40"/>
        <v>3.9873936710548175E-2</v>
      </c>
      <c r="F1330" s="66">
        <f t="shared" ca="1" si="41"/>
        <v>-0.12389577438117477</v>
      </c>
    </row>
    <row r="1331" spans="5:6" x14ac:dyDescent="0.25">
      <c r="E1331" s="66">
        <f t="shared" ca="1" si="40"/>
        <v>0.49332557439879565</v>
      </c>
      <c r="F1331" s="66">
        <f t="shared" ca="1" si="41"/>
        <v>-1.183066329425625E-3</v>
      </c>
    </row>
    <row r="1332" spans="5:6" x14ac:dyDescent="0.25">
      <c r="E1332" s="66">
        <f t="shared" ca="1" si="40"/>
        <v>0.41129624304245671</v>
      </c>
      <c r="F1332" s="66">
        <f t="shared" ca="1" si="41"/>
        <v>-1.5854169877825858E-2</v>
      </c>
    </row>
    <row r="1333" spans="5:6" x14ac:dyDescent="0.25">
      <c r="E1333" s="66">
        <f t="shared" ca="1" si="40"/>
        <v>0.90757888424616207</v>
      </c>
      <c r="F1333" s="66">
        <f t="shared" ca="1" si="41"/>
        <v>9.3761818212062573E-2</v>
      </c>
    </row>
    <row r="1334" spans="5:6" x14ac:dyDescent="0.25">
      <c r="E1334" s="66">
        <f t="shared" ca="1" si="40"/>
        <v>0.74605670339528574</v>
      </c>
      <c r="F1334" s="66">
        <f t="shared" ca="1" si="41"/>
        <v>4.6819806701164084E-2</v>
      </c>
    </row>
    <row r="1335" spans="5:6" x14ac:dyDescent="0.25">
      <c r="E1335" s="66">
        <f t="shared" ca="1" si="40"/>
        <v>0.9268698684142711</v>
      </c>
      <c r="F1335" s="66">
        <f t="shared" ca="1" si="41"/>
        <v>0.10273331818319431</v>
      </c>
    </row>
    <row r="1336" spans="5:6" x14ac:dyDescent="0.25">
      <c r="E1336" s="66">
        <f t="shared" ca="1" si="40"/>
        <v>0.21156752439720516</v>
      </c>
      <c r="F1336" s="66">
        <f t="shared" ca="1" si="41"/>
        <v>-5.6638837529767457E-2</v>
      </c>
    </row>
    <row r="1337" spans="5:6" x14ac:dyDescent="0.25">
      <c r="E1337" s="66">
        <f t="shared" ca="1" si="40"/>
        <v>5.1260431778685667E-2</v>
      </c>
      <c r="F1337" s="66">
        <f t="shared" ca="1" si="41"/>
        <v>-0.11545310277261261</v>
      </c>
    </row>
    <row r="1338" spans="5:6" x14ac:dyDescent="0.25">
      <c r="E1338" s="66">
        <f t="shared" ca="1" si="40"/>
        <v>0.97854703352032701</v>
      </c>
      <c r="F1338" s="66">
        <f t="shared" ca="1" si="41"/>
        <v>0.14316257379735689</v>
      </c>
    </row>
    <row r="1339" spans="5:6" x14ac:dyDescent="0.25">
      <c r="E1339" s="66">
        <f t="shared" ca="1" si="40"/>
        <v>0.29346041613223539</v>
      </c>
      <c r="F1339" s="66">
        <f t="shared" ca="1" si="41"/>
        <v>-3.8417361230858399E-2</v>
      </c>
    </row>
    <row r="1340" spans="5:6" x14ac:dyDescent="0.25">
      <c r="E1340" s="66">
        <f t="shared" ca="1" si="40"/>
        <v>7.841069437896675E-2</v>
      </c>
      <c r="F1340" s="66">
        <f t="shared" ca="1" si="41"/>
        <v>-0.10011523987296657</v>
      </c>
    </row>
    <row r="1341" spans="5:6" x14ac:dyDescent="0.25">
      <c r="E1341" s="66">
        <f t="shared" ca="1" si="40"/>
        <v>5.5268359944042E-2</v>
      </c>
      <c r="F1341" s="66">
        <f t="shared" ca="1" si="41"/>
        <v>-0.112839065916711</v>
      </c>
    </row>
    <row r="1342" spans="5:6" x14ac:dyDescent="0.25">
      <c r="E1342" s="66">
        <f t="shared" ca="1" si="40"/>
        <v>0.57750297389863159</v>
      </c>
      <c r="F1342" s="66">
        <f t="shared" ca="1" si="41"/>
        <v>1.3824613755204143E-2</v>
      </c>
    </row>
    <row r="1343" spans="5:6" x14ac:dyDescent="0.25">
      <c r="E1343" s="66">
        <f t="shared" ca="1" si="40"/>
        <v>0.57959557202936818</v>
      </c>
      <c r="F1343" s="66">
        <f t="shared" ca="1" si="41"/>
        <v>1.4202873529888657E-2</v>
      </c>
    </row>
    <row r="1344" spans="5:6" x14ac:dyDescent="0.25">
      <c r="E1344" s="66">
        <f t="shared" ca="1" si="40"/>
        <v>0.46051871978789394</v>
      </c>
      <c r="F1344" s="66">
        <f t="shared" ca="1" si="41"/>
        <v>-7.0093369609404267E-3</v>
      </c>
    </row>
    <row r="1345" spans="5:6" x14ac:dyDescent="0.25">
      <c r="E1345" s="66">
        <f t="shared" ca="1" si="40"/>
        <v>0.75324389115846269</v>
      </c>
      <c r="F1345" s="66">
        <f t="shared" ca="1" si="41"/>
        <v>4.8417957545223822E-2</v>
      </c>
    </row>
    <row r="1346" spans="5:6" x14ac:dyDescent="0.25">
      <c r="E1346" s="66">
        <f t="shared" ca="1" si="40"/>
        <v>0.82415050096867448</v>
      </c>
      <c r="F1346" s="66">
        <f t="shared" ca="1" si="41"/>
        <v>6.5852773025935479E-2</v>
      </c>
    </row>
    <row r="1347" spans="5:6" x14ac:dyDescent="0.25">
      <c r="E1347" s="66">
        <f t="shared" ca="1" si="40"/>
        <v>0.20668299781181199</v>
      </c>
      <c r="F1347" s="66">
        <f t="shared" ca="1" si="41"/>
        <v>-5.7840243926196418E-2</v>
      </c>
    </row>
    <row r="1348" spans="5:6" x14ac:dyDescent="0.25">
      <c r="E1348" s="66">
        <f t="shared" ref="E1348:E1411" ca="1" si="42">RAND()</f>
        <v>8.957155964254071E-2</v>
      </c>
      <c r="F1348" s="66">
        <f t="shared" ref="F1348:F1411" ca="1" si="43">_xlfn.NORM.S.INV(E1348)/(SQRT(2)*$C$3)</f>
        <v>-9.4992586813416019E-2</v>
      </c>
    </row>
    <row r="1349" spans="5:6" x14ac:dyDescent="0.25">
      <c r="E1349" s="66">
        <f t="shared" ca="1" si="42"/>
        <v>0.78773335080327656</v>
      </c>
      <c r="F1349" s="66">
        <f t="shared" ca="1" si="43"/>
        <v>5.6468217446269349E-2</v>
      </c>
    </row>
    <row r="1350" spans="5:6" x14ac:dyDescent="0.25">
      <c r="E1350" s="66">
        <f t="shared" ca="1" si="42"/>
        <v>0.53670782926975746</v>
      </c>
      <c r="F1350" s="66">
        <f t="shared" ca="1" si="43"/>
        <v>6.5155014211785009E-3</v>
      </c>
    </row>
    <row r="1351" spans="5:6" x14ac:dyDescent="0.25">
      <c r="E1351" s="66">
        <f t="shared" ca="1" si="42"/>
        <v>0.8655219950726889</v>
      </c>
      <c r="F1351" s="66">
        <f t="shared" ca="1" si="43"/>
        <v>7.8168529561724112E-2</v>
      </c>
    </row>
    <row r="1352" spans="5:6" x14ac:dyDescent="0.25">
      <c r="E1352" s="66">
        <f t="shared" ca="1" si="42"/>
        <v>0.33091465682913157</v>
      </c>
      <c r="F1352" s="66">
        <f t="shared" ca="1" si="43"/>
        <v>-3.0928067579464785E-2</v>
      </c>
    </row>
    <row r="1353" spans="5:6" x14ac:dyDescent="0.25">
      <c r="E1353" s="66">
        <f t="shared" ca="1" si="42"/>
        <v>0.49201953971730183</v>
      </c>
      <c r="F1353" s="66">
        <f t="shared" ca="1" si="43"/>
        <v>-1.4145941073761298E-3</v>
      </c>
    </row>
    <row r="1354" spans="5:6" x14ac:dyDescent="0.25">
      <c r="E1354" s="66">
        <f t="shared" ca="1" si="42"/>
        <v>0.55550967698040987</v>
      </c>
      <c r="F1354" s="66">
        <f t="shared" ca="1" si="43"/>
        <v>9.8707985246072449E-3</v>
      </c>
    </row>
    <row r="1355" spans="5:6" x14ac:dyDescent="0.25">
      <c r="E1355" s="66">
        <f t="shared" ca="1" si="42"/>
        <v>0.88581638916726313</v>
      </c>
      <c r="F1355" s="66">
        <f t="shared" ca="1" si="43"/>
        <v>8.5176350053972269E-2</v>
      </c>
    </row>
    <row r="1356" spans="5:6" x14ac:dyDescent="0.25">
      <c r="E1356" s="66">
        <f t="shared" ca="1" si="42"/>
        <v>0.84881501721742991</v>
      </c>
      <c r="F1356" s="66">
        <f t="shared" ca="1" si="43"/>
        <v>7.2928476583394505E-2</v>
      </c>
    </row>
    <row r="1357" spans="5:6" x14ac:dyDescent="0.25">
      <c r="E1357" s="66">
        <f t="shared" ca="1" si="42"/>
        <v>0.33306455990065664</v>
      </c>
      <c r="F1357" s="66">
        <f t="shared" ca="1" si="43"/>
        <v>-3.0509297171533216E-2</v>
      </c>
    </row>
    <row r="1358" spans="5:6" x14ac:dyDescent="0.25">
      <c r="E1358" s="66">
        <f t="shared" ca="1" si="42"/>
        <v>0.47775673485256176</v>
      </c>
      <c r="F1358" s="66">
        <f t="shared" ca="1" si="43"/>
        <v>-3.9445609967462504E-3</v>
      </c>
    </row>
    <row r="1359" spans="5:6" x14ac:dyDescent="0.25">
      <c r="E1359" s="66">
        <f t="shared" ca="1" si="42"/>
        <v>0.13010869666170344</v>
      </c>
      <c r="F1359" s="66">
        <f t="shared" ca="1" si="43"/>
        <v>-7.9611558323875065E-2</v>
      </c>
    </row>
    <row r="1360" spans="5:6" x14ac:dyDescent="0.25">
      <c r="E1360" s="66">
        <f t="shared" ca="1" si="42"/>
        <v>0.24277608373948789</v>
      </c>
      <c r="F1360" s="66">
        <f t="shared" ca="1" si="43"/>
        <v>-4.9313664676931872E-2</v>
      </c>
    </row>
    <row r="1361" spans="5:6" x14ac:dyDescent="0.25">
      <c r="E1361" s="66">
        <f t="shared" ca="1" si="42"/>
        <v>0.51210648572162487</v>
      </c>
      <c r="F1361" s="66">
        <f t="shared" ca="1" si="43"/>
        <v>2.1461481801484526E-3</v>
      </c>
    </row>
    <row r="1362" spans="5:6" x14ac:dyDescent="0.25">
      <c r="E1362" s="66">
        <f t="shared" ca="1" si="42"/>
        <v>0.89599987509493073</v>
      </c>
      <c r="F1362" s="66">
        <f t="shared" ca="1" si="43"/>
        <v>8.9030633154441943E-2</v>
      </c>
    </row>
    <row r="1363" spans="5:6" x14ac:dyDescent="0.25">
      <c r="E1363" s="66">
        <f t="shared" ca="1" si="42"/>
        <v>0.5307231568376759</v>
      </c>
      <c r="F1363" s="66">
        <f t="shared" ca="1" si="43"/>
        <v>5.450931677938844E-3</v>
      </c>
    </row>
    <row r="1364" spans="5:6" x14ac:dyDescent="0.25">
      <c r="E1364" s="66">
        <f t="shared" ca="1" si="42"/>
        <v>0.21185866342643123</v>
      </c>
      <c r="F1364" s="66">
        <f t="shared" ca="1" si="43"/>
        <v>-5.6567745584478836E-2</v>
      </c>
    </row>
    <row r="1365" spans="5:6" x14ac:dyDescent="0.25">
      <c r="E1365" s="66">
        <f t="shared" ca="1" si="42"/>
        <v>1.0535555303993194E-3</v>
      </c>
      <c r="F1365" s="66">
        <f t="shared" ca="1" si="43"/>
        <v>-0.21741445063231074</v>
      </c>
    </row>
    <row r="1366" spans="5:6" x14ac:dyDescent="0.25">
      <c r="E1366" s="66">
        <f t="shared" ca="1" si="42"/>
        <v>0.4169188014783024</v>
      </c>
      <c r="F1366" s="66">
        <f t="shared" ca="1" si="43"/>
        <v>-1.4833847356256053E-2</v>
      </c>
    </row>
    <row r="1367" spans="5:6" x14ac:dyDescent="0.25">
      <c r="E1367" s="66">
        <f t="shared" ca="1" si="42"/>
        <v>0.14839477370149412</v>
      </c>
      <c r="F1367" s="66">
        <f t="shared" ca="1" si="43"/>
        <v>-7.377547808229383E-2</v>
      </c>
    </row>
    <row r="1368" spans="5:6" x14ac:dyDescent="0.25">
      <c r="E1368" s="66">
        <f t="shared" ca="1" si="42"/>
        <v>0.27037097539421373</v>
      </c>
      <c r="F1368" s="66">
        <f t="shared" ca="1" si="43"/>
        <v>-4.3253113917545508E-2</v>
      </c>
    </row>
    <row r="1369" spans="5:6" x14ac:dyDescent="0.25">
      <c r="E1369" s="66">
        <f t="shared" ca="1" si="42"/>
        <v>0.45811695806486952</v>
      </c>
      <c r="F1369" s="66">
        <f t="shared" ca="1" si="43"/>
        <v>-7.4372657352546334E-3</v>
      </c>
    </row>
    <row r="1370" spans="5:6" x14ac:dyDescent="0.25">
      <c r="E1370" s="66">
        <f t="shared" ca="1" si="42"/>
        <v>0.642952622136304</v>
      </c>
      <c r="F1370" s="66">
        <f t="shared" ca="1" si="43"/>
        <v>2.5905725874440479E-2</v>
      </c>
    </row>
    <row r="1371" spans="5:6" x14ac:dyDescent="0.25">
      <c r="E1371" s="66">
        <f t="shared" ca="1" si="42"/>
        <v>0.7317708613552214</v>
      </c>
      <c r="F1371" s="66">
        <f t="shared" ca="1" si="43"/>
        <v>4.3711756946661955E-2</v>
      </c>
    </row>
    <row r="1372" spans="5:6" x14ac:dyDescent="0.25">
      <c r="E1372" s="66">
        <f t="shared" ca="1" si="42"/>
        <v>0.44706408619477522</v>
      </c>
      <c r="F1372" s="66">
        <f t="shared" ca="1" si="43"/>
        <v>-9.4103504784058718E-3</v>
      </c>
    </row>
    <row r="1373" spans="5:6" x14ac:dyDescent="0.25">
      <c r="E1373" s="66">
        <f t="shared" ca="1" si="42"/>
        <v>0.34181971893292651</v>
      </c>
      <c r="F1373" s="66">
        <f t="shared" ca="1" si="43"/>
        <v>-2.8814731936188033E-2</v>
      </c>
    </row>
    <row r="1374" spans="5:6" x14ac:dyDescent="0.25">
      <c r="E1374" s="66">
        <f t="shared" ca="1" si="42"/>
        <v>0.16444429104999603</v>
      </c>
      <c r="F1374" s="66">
        <f t="shared" ca="1" si="43"/>
        <v>-6.9038722865770952E-2</v>
      </c>
    </row>
    <row r="1375" spans="5:6" x14ac:dyDescent="0.25">
      <c r="E1375" s="66">
        <f t="shared" ca="1" si="42"/>
        <v>0.81365503963768404</v>
      </c>
      <c r="F1375" s="66">
        <f t="shared" ca="1" si="43"/>
        <v>6.3034754907432156E-2</v>
      </c>
    </row>
    <row r="1376" spans="5:6" x14ac:dyDescent="0.25">
      <c r="E1376" s="66">
        <f t="shared" ca="1" si="42"/>
        <v>0.49558451734683784</v>
      </c>
      <c r="F1376" s="66">
        <f t="shared" ca="1" si="43"/>
        <v>-7.826399024826148E-4</v>
      </c>
    </row>
    <row r="1377" spans="5:6" x14ac:dyDescent="0.25">
      <c r="E1377" s="66">
        <f t="shared" ca="1" si="42"/>
        <v>4.0879451987683835E-2</v>
      </c>
      <c r="F1377" s="66">
        <f t="shared" ca="1" si="43"/>
        <v>-0.12307691568237861</v>
      </c>
    </row>
    <row r="1378" spans="5:6" x14ac:dyDescent="0.25">
      <c r="E1378" s="66">
        <f t="shared" ca="1" si="42"/>
        <v>0.15865420128348562</v>
      </c>
      <c r="F1378" s="66">
        <f t="shared" ca="1" si="43"/>
        <v>-7.0710985732784032E-2</v>
      </c>
    </row>
    <row r="1379" spans="5:6" x14ac:dyDescent="0.25">
      <c r="E1379" s="66">
        <f t="shared" ca="1" si="42"/>
        <v>2.4197828170001712E-3</v>
      </c>
      <c r="F1379" s="66">
        <f t="shared" ca="1" si="43"/>
        <v>-0.19922895818590711</v>
      </c>
    </row>
    <row r="1380" spans="5:6" x14ac:dyDescent="0.25">
      <c r="E1380" s="66">
        <f t="shared" ca="1" si="42"/>
        <v>0.98090757906209369</v>
      </c>
      <c r="F1380" s="66">
        <f t="shared" ca="1" si="43"/>
        <v>0.14657369225849901</v>
      </c>
    </row>
    <row r="1381" spans="5:6" x14ac:dyDescent="0.25">
      <c r="E1381" s="66">
        <f t="shared" ca="1" si="42"/>
        <v>0.23756113917158195</v>
      </c>
      <c r="F1381" s="66">
        <f t="shared" ca="1" si="43"/>
        <v>-5.0499420609665294E-2</v>
      </c>
    </row>
    <row r="1382" spans="5:6" x14ac:dyDescent="0.25">
      <c r="E1382" s="66">
        <f t="shared" ca="1" si="42"/>
        <v>0.86443157456095376</v>
      </c>
      <c r="F1382" s="66">
        <f t="shared" ca="1" si="43"/>
        <v>7.781344437663662E-2</v>
      </c>
    </row>
    <row r="1383" spans="5:6" x14ac:dyDescent="0.25">
      <c r="E1383" s="66">
        <f t="shared" ca="1" si="42"/>
        <v>4.6948358395543566E-2</v>
      </c>
      <c r="F1383" s="66">
        <f t="shared" ca="1" si="43"/>
        <v>-0.11845390818328602</v>
      </c>
    </row>
    <row r="1384" spans="5:6" x14ac:dyDescent="0.25">
      <c r="E1384" s="66">
        <f t="shared" ca="1" si="42"/>
        <v>0.33650726199385872</v>
      </c>
      <c r="F1384" s="66">
        <f t="shared" ca="1" si="43"/>
        <v>-2.9840922731812398E-2</v>
      </c>
    </row>
    <row r="1385" spans="5:6" x14ac:dyDescent="0.25">
      <c r="E1385" s="66">
        <f t="shared" ca="1" si="42"/>
        <v>0.77987470730500286</v>
      </c>
      <c r="F1385" s="66">
        <f t="shared" ca="1" si="43"/>
        <v>5.4572389311010203E-2</v>
      </c>
    </row>
    <row r="1386" spans="5:6" x14ac:dyDescent="0.25">
      <c r="E1386" s="66">
        <f t="shared" ca="1" si="42"/>
        <v>0.97281773547265282</v>
      </c>
      <c r="F1386" s="66">
        <f t="shared" ca="1" si="43"/>
        <v>0.13604173457392282</v>
      </c>
    </row>
    <row r="1387" spans="5:6" x14ac:dyDescent="0.25">
      <c r="E1387" s="66">
        <f t="shared" ca="1" si="42"/>
        <v>0.82598987155697656</v>
      </c>
      <c r="F1387" s="66">
        <f t="shared" ca="1" si="43"/>
        <v>6.6357464606581568E-2</v>
      </c>
    </row>
    <row r="1388" spans="5:6" x14ac:dyDescent="0.25">
      <c r="E1388" s="66">
        <f t="shared" ca="1" si="42"/>
        <v>0.9989125514294247</v>
      </c>
      <c r="F1388" s="66">
        <f t="shared" ca="1" si="43"/>
        <v>0.2167457508790645</v>
      </c>
    </row>
    <row r="1389" spans="5:6" x14ac:dyDescent="0.25">
      <c r="E1389" s="66">
        <f t="shared" ca="1" si="42"/>
        <v>0.77542057072329973</v>
      </c>
      <c r="F1389" s="66">
        <f t="shared" ca="1" si="43"/>
        <v>5.3515119751677491E-2</v>
      </c>
    </row>
    <row r="1390" spans="5:6" x14ac:dyDescent="0.25">
      <c r="E1390" s="66">
        <f t="shared" ca="1" si="42"/>
        <v>0.31327204321734914</v>
      </c>
      <c r="F1390" s="66">
        <f t="shared" ca="1" si="43"/>
        <v>-3.4407590226096969E-2</v>
      </c>
    </row>
    <row r="1391" spans="5:6" x14ac:dyDescent="0.25">
      <c r="E1391" s="66">
        <f t="shared" ca="1" si="42"/>
        <v>0.82209486202846871</v>
      </c>
      <c r="F1391" s="66">
        <f t="shared" ca="1" si="43"/>
        <v>6.5292681354366541E-2</v>
      </c>
    </row>
    <row r="1392" spans="5:6" x14ac:dyDescent="0.25">
      <c r="E1392" s="66">
        <f t="shared" ca="1" si="42"/>
        <v>0.3448884187011928</v>
      </c>
      <c r="F1392" s="66">
        <f t="shared" ca="1" si="43"/>
        <v>-2.8224728121997181E-2</v>
      </c>
    </row>
    <row r="1393" spans="5:6" x14ac:dyDescent="0.25">
      <c r="E1393" s="66">
        <f t="shared" ca="1" si="42"/>
        <v>0.81684346088635662</v>
      </c>
      <c r="F1393" s="66">
        <f t="shared" ca="1" si="43"/>
        <v>6.388010148583341E-2</v>
      </c>
    </row>
    <row r="1394" spans="5:6" x14ac:dyDescent="0.25">
      <c r="E1394" s="66">
        <f t="shared" ca="1" si="42"/>
        <v>0.23156090253934847</v>
      </c>
      <c r="F1394" s="66">
        <f t="shared" ca="1" si="43"/>
        <v>-5.188156053087542E-2</v>
      </c>
    </row>
    <row r="1395" spans="5:6" x14ac:dyDescent="0.25">
      <c r="E1395" s="66">
        <f t="shared" ca="1" si="42"/>
        <v>0.46030463823256562</v>
      </c>
      <c r="F1395" s="66">
        <f t="shared" ca="1" si="43"/>
        <v>-7.0474698351195549E-3</v>
      </c>
    </row>
    <row r="1396" spans="5:6" x14ac:dyDescent="0.25">
      <c r="E1396" s="66">
        <f t="shared" ca="1" si="42"/>
        <v>5.4456500486787185E-2</v>
      </c>
      <c r="F1396" s="66">
        <f t="shared" ca="1" si="43"/>
        <v>-0.11335615260862933</v>
      </c>
    </row>
    <row r="1397" spans="5:6" x14ac:dyDescent="0.25">
      <c r="E1397" s="66">
        <f t="shared" ca="1" si="42"/>
        <v>0.33653178940576023</v>
      </c>
      <c r="F1397" s="66">
        <f t="shared" ca="1" si="43"/>
        <v>-2.9836170544105665E-2</v>
      </c>
    </row>
    <row r="1398" spans="5:6" x14ac:dyDescent="0.25">
      <c r="E1398" s="66">
        <f t="shared" ca="1" si="42"/>
        <v>0.17758847410147394</v>
      </c>
      <c r="F1398" s="66">
        <f t="shared" ca="1" si="43"/>
        <v>-6.5378694138056359E-2</v>
      </c>
    </row>
    <row r="1399" spans="5:6" x14ac:dyDescent="0.25">
      <c r="E1399" s="66">
        <f t="shared" ca="1" si="42"/>
        <v>0.43945599996864193</v>
      </c>
      <c r="F1399" s="66">
        <f t="shared" ca="1" si="43"/>
        <v>-1.0772672373642248E-2</v>
      </c>
    </row>
    <row r="1400" spans="5:6" x14ac:dyDescent="0.25">
      <c r="E1400" s="66">
        <f t="shared" ca="1" si="42"/>
        <v>6.1443710813507191E-2</v>
      </c>
      <c r="F1400" s="66">
        <f t="shared" ca="1" si="43"/>
        <v>-0.10909007084280205</v>
      </c>
    </row>
    <row r="1401" spans="5:6" x14ac:dyDescent="0.25">
      <c r="E1401" s="66">
        <f t="shared" ca="1" si="42"/>
        <v>0.24063541499186158</v>
      </c>
      <c r="F1401" s="66">
        <f t="shared" ca="1" si="43"/>
        <v>-4.9798706907579732E-2</v>
      </c>
    </row>
    <row r="1402" spans="5:6" x14ac:dyDescent="0.25">
      <c r="E1402" s="66">
        <f t="shared" ca="1" si="42"/>
        <v>0.76195273088028448</v>
      </c>
      <c r="F1402" s="66">
        <f t="shared" ca="1" si="43"/>
        <v>5.0388289116760222E-2</v>
      </c>
    </row>
    <row r="1403" spans="5:6" x14ac:dyDescent="0.25">
      <c r="E1403" s="66">
        <f t="shared" ca="1" si="42"/>
        <v>0.17210132884498963</v>
      </c>
      <c r="F1403" s="66">
        <f t="shared" ca="1" si="43"/>
        <v>-6.6884805668587885E-2</v>
      </c>
    </row>
    <row r="1404" spans="5:6" x14ac:dyDescent="0.25">
      <c r="E1404" s="66">
        <f t="shared" ca="1" si="42"/>
        <v>0.52568170992510888</v>
      </c>
      <c r="F1404" s="66">
        <f t="shared" ca="1" si="43"/>
        <v>4.5551130817699185E-3</v>
      </c>
    </row>
    <row r="1405" spans="5:6" x14ac:dyDescent="0.25">
      <c r="E1405" s="66">
        <f t="shared" ca="1" si="42"/>
        <v>0.88470767031483233</v>
      </c>
      <c r="F1405" s="66">
        <f t="shared" ca="1" si="43"/>
        <v>8.4771790502986791E-2</v>
      </c>
    </row>
    <row r="1406" spans="5:6" x14ac:dyDescent="0.25">
      <c r="E1406" s="66">
        <f t="shared" ca="1" si="42"/>
        <v>0.85551133272897695</v>
      </c>
      <c r="F1406" s="66">
        <f t="shared" ca="1" si="43"/>
        <v>7.4979321643771094E-2</v>
      </c>
    </row>
    <row r="1407" spans="5:6" x14ac:dyDescent="0.25">
      <c r="E1407" s="66">
        <f t="shared" ca="1" si="42"/>
        <v>0.76244583056490345</v>
      </c>
      <c r="F1407" s="66">
        <f t="shared" ca="1" si="43"/>
        <v>5.0501014829470114E-2</v>
      </c>
    </row>
    <row r="1408" spans="5:6" x14ac:dyDescent="0.25">
      <c r="E1408" s="66">
        <f t="shared" ca="1" si="42"/>
        <v>0.99708387270921706</v>
      </c>
      <c r="F1408" s="66">
        <f t="shared" ca="1" si="43"/>
        <v>0.19495401933155151</v>
      </c>
    </row>
    <row r="1409" spans="5:6" x14ac:dyDescent="0.25">
      <c r="E1409" s="66">
        <f t="shared" ca="1" si="42"/>
        <v>0.33123027615424627</v>
      </c>
      <c r="F1409" s="66">
        <f t="shared" ca="1" si="43"/>
        <v>-3.0866521818584628E-2</v>
      </c>
    </row>
    <row r="1410" spans="5:6" x14ac:dyDescent="0.25">
      <c r="E1410" s="66">
        <f t="shared" ca="1" si="42"/>
        <v>9.9466583322584845E-2</v>
      </c>
      <c r="F1410" s="66">
        <f t="shared" ca="1" si="43"/>
        <v>-9.0834721121379858E-2</v>
      </c>
    </row>
    <row r="1411" spans="5:6" x14ac:dyDescent="0.25">
      <c r="E1411" s="66">
        <f t="shared" ca="1" si="42"/>
        <v>0.15032723083761601</v>
      </c>
      <c r="F1411" s="66">
        <f t="shared" ca="1" si="43"/>
        <v>-7.3187739709774879E-2</v>
      </c>
    </row>
    <row r="1412" spans="5:6" x14ac:dyDescent="0.25">
      <c r="E1412" s="66">
        <f t="shared" ref="E1412:E1475" ca="1" si="44">RAND()</f>
        <v>3.7266847070625997E-2</v>
      </c>
      <c r="F1412" s="66">
        <f t="shared" ref="F1412:F1475" ca="1" si="45">_xlfn.NORM.S.INV(E1412)/(SQRT(2)*$C$3)</f>
        <v>-0.12609999834088004</v>
      </c>
    </row>
    <row r="1413" spans="5:6" x14ac:dyDescent="0.25">
      <c r="E1413" s="66">
        <f t="shared" ca="1" si="44"/>
        <v>0.96005394440107195</v>
      </c>
      <c r="F1413" s="66">
        <f t="shared" ca="1" si="45"/>
        <v>0.12383648811849465</v>
      </c>
    </row>
    <row r="1414" spans="5:6" x14ac:dyDescent="0.25">
      <c r="E1414" s="66">
        <f t="shared" ca="1" si="44"/>
        <v>0.43181565103073427</v>
      </c>
      <c r="F1414" s="66">
        <f t="shared" ca="1" si="45"/>
        <v>-1.2144808408602874E-2</v>
      </c>
    </row>
    <row r="1415" spans="5:6" x14ac:dyDescent="0.25">
      <c r="E1415" s="66">
        <f t="shared" ca="1" si="44"/>
        <v>0.62179493341044267</v>
      </c>
      <c r="F1415" s="66">
        <f t="shared" ca="1" si="45"/>
        <v>2.1934334937735469E-2</v>
      </c>
    </row>
    <row r="1416" spans="5:6" x14ac:dyDescent="0.25">
      <c r="E1416" s="66">
        <f t="shared" ca="1" si="44"/>
        <v>0.96424595692086812</v>
      </c>
      <c r="F1416" s="66">
        <f t="shared" ca="1" si="45"/>
        <v>0.12743741818029317</v>
      </c>
    </row>
    <row r="1417" spans="5:6" x14ac:dyDescent="0.25">
      <c r="E1417" s="66">
        <f t="shared" ca="1" si="44"/>
        <v>3.3267214910392418E-2</v>
      </c>
      <c r="F1417" s="66">
        <f t="shared" ca="1" si="45"/>
        <v>-0.12974038099818833</v>
      </c>
    </row>
    <row r="1418" spans="5:6" x14ac:dyDescent="0.25">
      <c r="E1418" s="66">
        <f t="shared" ca="1" si="44"/>
        <v>0.55776881246593091</v>
      </c>
      <c r="F1418" s="66">
        <f t="shared" ca="1" si="45"/>
        <v>1.0275304016153718E-2</v>
      </c>
    </row>
    <row r="1419" spans="5:6" x14ac:dyDescent="0.25">
      <c r="E1419" s="66">
        <f t="shared" ca="1" si="44"/>
        <v>0.73128849707460175</v>
      </c>
      <c r="F1419" s="66">
        <f t="shared" ca="1" si="45"/>
        <v>4.3608305815692264E-2</v>
      </c>
    </row>
    <row r="1420" spans="5:6" x14ac:dyDescent="0.25">
      <c r="E1420" s="66">
        <f t="shared" ca="1" si="44"/>
        <v>0.72166955629744767</v>
      </c>
      <c r="F1420" s="66">
        <f t="shared" ca="1" si="45"/>
        <v>4.1564332439543515E-2</v>
      </c>
    </row>
    <row r="1421" spans="5:6" x14ac:dyDescent="0.25">
      <c r="E1421" s="66">
        <f t="shared" ca="1" si="44"/>
        <v>0.78346717312207348</v>
      </c>
      <c r="F1421" s="66">
        <f t="shared" ca="1" si="45"/>
        <v>5.5434093508195184E-2</v>
      </c>
    </row>
    <row r="1422" spans="5:6" x14ac:dyDescent="0.25">
      <c r="E1422" s="66">
        <f t="shared" ca="1" si="44"/>
        <v>0.40899040878119719</v>
      </c>
      <c r="F1422" s="66">
        <f t="shared" ca="1" si="45"/>
        <v>-1.6273552561428969E-2</v>
      </c>
    </row>
    <row r="1423" spans="5:6" x14ac:dyDescent="0.25">
      <c r="E1423" s="66">
        <f t="shared" ca="1" si="44"/>
        <v>0.23142799777096146</v>
      </c>
      <c r="F1423" s="66">
        <f t="shared" ca="1" si="45"/>
        <v>-5.191239836589287E-2</v>
      </c>
    </row>
    <row r="1424" spans="5:6" x14ac:dyDescent="0.25">
      <c r="E1424" s="66">
        <f t="shared" ca="1" si="44"/>
        <v>0.51896981963858979</v>
      </c>
      <c r="F1424" s="66">
        <f t="shared" ca="1" si="45"/>
        <v>3.3635810388800949E-3</v>
      </c>
    </row>
    <row r="1425" spans="5:6" x14ac:dyDescent="0.25">
      <c r="E1425" s="66">
        <f t="shared" ca="1" si="44"/>
        <v>0.50218191933426648</v>
      </c>
      <c r="F1425" s="66">
        <f t="shared" ca="1" si="45"/>
        <v>3.8673706071469066E-4</v>
      </c>
    </row>
    <row r="1426" spans="5:6" x14ac:dyDescent="0.25">
      <c r="E1426" s="66">
        <f t="shared" ca="1" si="44"/>
        <v>0.6885314181530906</v>
      </c>
      <c r="F1426" s="66">
        <f t="shared" ca="1" si="45"/>
        <v>3.4767867829055325E-2</v>
      </c>
    </row>
    <row r="1427" spans="5:6" x14ac:dyDescent="0.25">
      <c r="E1427" s="66">
        <f t="shared" ca="1" si="44"/>
        <v>0.55024113335993274</v>
      </c>
      <c r="F1427" s="66">
        <f t="shared" ca="1" si="45"/>
        <v>8.9286792590886309E-3</v>
      </c>
    </row>
    <row r="1428" spans="5:6" x14ac:dyDescent="0.25">
      <c r="E1428" s="66">
        <f t="shared" ca="1" si="44"/>
        <v>0.17901076569306507</v>
      </c>
      <c r="F1428" s="66">
        <f t="shared" ca="1" si="45"/>
        <v>-6.4993123292383825E-2</v>
      </c>
    </row>
    <row r="1429" spans="5:6" x14ac:dyDescent="0.25">
      <c r="E1429" s="66">
        <f t="shared" ca="1" si="44"/>
        <v>0.22036316663830247</v>
      </c>
      <c r="F1429" s="66">
        <f t="shared" ca="1" si="45"/>
        <v>-5.4515618313995588E-2</v>
      </c>
    </row>
    <row r="1430" spans="5:6" x14ac:dyDescent="0.25">
      <c r="E1430" s="66">
        <f t="shared" ca="1" si="44"/>
        <v>0.81380874811612636</v>
      </c>
      <c r="F1430" s="66">
        <f t="shared" ca="1" si="45"/>
        <v>6.3075300671655676E-2</v>
      </c>
    </row>
    <row r="1431" spans="5:6" x14ac:dyDescent="0.25">
      <c r="E1431" s="66">
        <f t="shared" ca="1" si="44"/>
        <v>0.5172699918093665</v>
      </c>
      <c r="F1431" s="66">
        <f t="shared" ca="1" si="45"/>
        <v>3.0619830248885768E-3</v>
      </c>
    </row>
    <row r="1432" spans="5:6" x14ac:dyDescent="0.25">
      <c r="E1432" s="66">
        <f t="shared" ca="1" si="44"/>
        <v>0.31570670568629322</v>
      </c>
      <c r="F1432" s="66">
        <f t="shared" ca="1" si="45"/>
        <v>-3.3922628374618534E-2</v>
      </c>
    </row>
    <row r="1433" spans="5:6" x14ac:dyDescent="0.25">
      <c r="E1433" s="66">
        <f t="shared" ca="1" si="44"/>
        <v>0.38634046106314868</v>
      </c>
      <c r="F1433" s="66">
        <f t="shared" ca="1" si="45"/>
        <v>-2.0426188033379929E-2</v>
      </c>
    </row>
    <row r="1434" spans="5:6" x14ac:dyDescent="0.25">
      <c r="E1434" s="66">
        <f t="shared" ca="1" si="44"/>
        <v>0.77575651849324978</v>
      </c>
      <c r="F1434" s="66">
        <f t="shared" ca="1" si="45"/>
        <v>5.3594444252221062E-2</v>
      </c>
    </row>
    <row r="1435" spans="5:6" x14ac:dyDescent="0.25">
      <c r="E1435" s="66">
        <f t="shared" ca="1" si="44"/>
        <v>3.6730600282386727E-2</v>
      </c>
      <c r="F1435" s="66">
        <f t="shared" ca="1" si="45"/>
        <v>-0.12656890780881716</v>
      </c>
    </row>
    <row r="1436" spans="5:6" x14ac:dyDescent="0.25">
      <c r="E1436" s="66">
        <f t="shared" ca="1" si="44"/>
        <v>0.81484233935911021</v>
      </c>
      <c r="F1436" s="66">
        <f t="shared" ca="1" si="45"/>
        <v>6.3348485605421681E-2</v>
      </c>
    </row>
    <row r="1437" spans="5:6" x14ac:dyDescent="0.25">
      <c r="E1437" s="66">
        <f t="shared" ca="1" si="44"/>
        <v>0.74202115451257089</v>
      </c>
      <c r="F1437" s="66">
        <f t="shared" ca="1" si="45"/>
        <v>4.5932884091893632E-2</v>
      </c>
    </row>
    <row r="1438" spans="5:6" x14ac:dyDescent="0.25">
      <c r="E1438" s="66">
        <f t="shared" ca="1" si="44"/>
        <v>0.33328259052945097</v>
      </c>
      <c r="F1438" s="66">
        <f t="shared" ca="1" si="45"/>
        <v>-3.0466887866662712E-2</v>
      </c>
    </row>
    <row r="1439" spans="5:6" x14ac:dyDescent="0.25">
      <c r="E1439" s="66">
        <f t="shared" ca="1" si="44"/>
        <v>0.11864970957357512</v>
      </c>
      <c r="F1439" s="66">
        <f t="shared" ca="1" si="45"/>
        <v>-8.3563322542521676E-2</v>
      </c>
    </row>
    <row r="1440" spans="5:6" x14ac:dyDescent="0.25">
      <c r="E1440" s="66">
        <f t="shared" ca="1" si="44"/>
        <v>0.49164254415470865</v>
      </c>
      <c r="F1440" s="66">
        <f t="shared" ca="1" si="45"/>
        <v>-1.4814288455510722E-3</v>
      </c>
    </row>
    <row r="1441" spans="5:6" x14ac:dyDescent="0.25">
      <c r="E1441" s="66">
        <f t="shared" ca="1" si="44"/>
        <v>0.15322903281972311</v>
      </c>
      <c r="F1441" s="66">
        <f t="shared" ca="1" si="45"/>
        <v>-7.2314561503785707E-2</v>
      </c>
    </row>
    <row r="1442" spans="5:6" x14ac:dyDescent="0.25">
      <c r="E1442" s="66">
        <f t="shared" ca="1" si="44"/>
        <v>0.30264599687083715</v>
      </c>
      <c r="F1442" s="66">
        <f t="shared" ca="1" si="45"/>
        <v>-3.6543661944643514E-2</v>
      </c>
    </row>
    <row r="1443" spans="5:6" x14ac:dyDescent="0.25">
      <c r="E1443" s="66">
        <f t="shared" ca="1" si="44"/>
        <v>0.82000572781998171</v>
      </c>
      <c r="F1443" s="66">
        <f t="shared" ca="1" si="45"/>
        <v>6.4727629616678398E-2</v>
      </c>
    </row>
    <row r="1444" spans="5:6" x14ac:dyDescent="0.25">
      <c r="E1444" s="66">
        <f t="shared" ca="1" si="44"/>
        <v>0.11906095665862781</v>
      </c>
      <c r="F1444" s="66">
        <f t="shared" ca="1" si="45"/>
        <v>-8.3416967652400781E-2</v>
      </c>
    </row>
    <row r="1445" spans="5:6" x14ac:dyDescent="0.25">
      <c r="E1445" s="66">
        <f t="shared" ca="1" si="44"/>
        <v>2.1543841541451836E-2</v>
      </c>
      <c r="F1445" s="66">
        <f t="shared" ca="1" si="45"/>
        <v>-0.14303773410293624</v>
      </c>
    </row>
    <row r="1446" spans="5:6" x14ac:dyDescent="0.25">
      <c r="E1446" s="66">
        <f t="shared" ca="1" si="44"/>
        <v>2.5354277715359252E-2</v>
      </c>
      <c r="F1446" s="66">
        <f t="shared" ca="1" si="45"/>
        <v>-0.13816427767642245</v>
      </c>
    </row>
    <row r="1447" spans="5:6" x14ac:dyDescent="0.25">
      <c r="E1447" s="66">
        <f t="shared" ca="1" si="44"/>
        <v>0.91381023037736431</v>
      </c>
      <c r="F1447" s="66">
        <f t="shared" ca="1" si="45"/>
        <v>9.6491626213380338E-2</v>
      </c>
    </row>
    <row r="1448" spans="5:6" x14ac:dyDescent="0.25">
      <c r="E1448" s="66">
        <f t="shared" ca="1" si="44"/>
        <v>0.20248217405174052</v>
      </c>
      <c r="F1448" s="66">
        <f t="shared" ca="1" si="45"/>
        <v>-5.8886998639400723E-2</v>
      </c>
    </row>
    <row r="1449" spans="5:6" x14ac:dyDescent="0.25">
      <c r="E1449" s="66">
        <f t="shared" ca="1" si="44"/>
        <v>0.20553803741664689</v>
      </c>
      <c r="F1449" s="66">
        <f t="shared" ca="1" si="45"/>
        <v>-5.8124279549318002E-2</v>
      </c>
    </row>
    <row r="1450" spans="5:6" x14ac:dyDescent="0.25">
      <c r="E1450" s="66">
        <f t="shared" ca="1" si="44"/>
        <v>0.20169124780390724</v>
      </c>
      <c r="F1450" s="66">
        <f t="shared" ca="1" si="45"/>
        <v>-5.9085525137568456E-2</v>
      </c>
    </row>
    <row r="1451" spans="5:6" x14ac:dyDescent="0.25">
      <c r="E1451" s="66">
        <f t="shared" ca="1" si="44"/>
        <v>0.79571705209096566</v>
      </c>
      <c r="F1451" s="66">
        <f t="shared" ca="1" si="45"/>
        <v>5.8436716886444903E-2</v>
      </c>
    </row>
    <row r="1452" spans="5:6" x14ac:dyDescent="0.25">
      <c r="E1452" s="66">
        <f t="shared" ca="1" si="44"/>
        <v>0.86108288029995772</v>
      </c>
      <c r="F1452" s="66">
        <f t="shared" ca="1" si="45"/>
        <v>7.673504342734444E-2</v>
      </c>
    </row>
    <row r="1453" spans="5:6" x14ac:dyDescent="0.25">
      <c r="E1453" s="66">
        <f t="shared" ca="1" si="44"/>
        <v>0.62747374816628654</v>
      </c>
      <c r="F1453" s="66">
        <f t="shared" ca="1" si="45"/>
        <v>2.2992982686210292E-2</v>
      </c>
    </row>
    <row r="1454" spans="5:6" x14ac:dyDescent="0.25">
      <c r="E1454" s="66">
        <f t="shared" ca="1" si="44"/>
        <v>0.29309902026893297</v>
      </c>
      <c r="F1454" s="66">
        <f t="shared" ca="1" si="45"/>
        <v>-3.8491625402230396E-2</v>
      </c>
    </row>
    <row r="1455" spans="5:6" x14ac:dyDescent="0.25">
      <c r="E1455" s="66">
        <f t="shared" ca="1" si="44"/>
        <v>5.0409880331102053E-2</v>
      </c>
      <c r="F1455" s="66">
        <f t="shared" ca="1" si="45"/>
        <v>-0.11602861168793398</v>
      </c>
    </row>
    <row r="1456" spans="5:6" x14ac:dyDescent="0.25">
      <c r="E1456" s="66">
        <f t="shared" ca="1" si="44"/>
        <v>0.74955595776964201</v>
      </c>
      <c r="F1456" s="66">
        <f t="shared" ca="1" si="45"/>
        <v>4.7594867192592601E-2</v>
      </c>
    </row>
    <row r="1457" spans="5:6" x14ac:dyDescent="0.25">
      <c r="E1457" s="66">
        <f t="shared" ca="1" si="44"/>
        <v>0.1728773943815074</v>
      </c>
      <c r="F1457" s="66">
        <f t="shared" ca="1" si="45"/>
        <v>-6.6669955966993766E-2</v>
      </c>
    </row>
    <row r="1458" spans="5:6" x14ac:dyDescent="0.25">
      <c r="E1458" s="66">
        <f t="shared" ca="1" si="44"/>
        <v>0.21298189024293923</v>
      </c>
      <c r="F1458" s="66">
        <f t="shared" ca="1" si="45"/>
        <v>-5.6294003778962889E-2</v>
      </c>
    </row>
    <row r="1459" spans="5:6" x14ac:dyDescent="0.25">
      <c r="E1459" s="66">
        <f t="shared" ca="1" si="44"/>
        <v>0.11308591580595018</v>
      </c>
      <c r="F1459" s="66">
        <f t="shared" ca="1" si="45"/>
        <v>-8.557965274391871E-2</v>
      </c>
    </row>
    <row r="1460" spans="5:6" x14ac:dyDescent="0.25">
      <c r="E1460" s="66">
        <f t="shared" ca="1" si="44"/>
        <v>0.81692238072713985</v>
      </c>
      <c r="F1460" s="66">
        <f t="shared" ca="1" si="45"/>
        <v>6.3901141239167333E-2</v>
      </c>
    </row>
    <row r="1461" spans="5:6" x14ac:dyDescent="0.25">
      <c r="E1461" s="66">
        <f t="shared" ca="1" si="44"/>
        <v>0.47013640705323223</v>
      </c>
      <c r="F1461" s="66">
        <f t="shared" ca="1" si="45"/>
        <v>-5.2981371961044136E-3</v>
      </c>
    </row>
    <row r="1462" spans="5:6" x14ac:dyDescent="0.25">
      <c r="E1462" s="66">
        <f t="shared" ca="1" si="44"/>
        <v>5.3715174095584795E-2</v>
      </c>
      <c r="F1462" s="66">
        <f t="shared" ca="1" si="45"/>
        <v>-0.11383366887408208</v>
      </c>
    </row>
    <row r="1463" spans="5:6" x14ac:dyDescent="0.25">
      <c r="E1463" s="66">
        <f t="shared" ca="1" si="44"/>
        <v>0.78953294683500808</v>
      </c>
      <c r="F1463" s="66">
        <f t="shared" ca="1" si="45"/>
        <v>5.6908075695440957E-2</v>
      </c>
    </row>
    <row r="1464" spans="5:6" x14ac:dyDescent="0.25">
      <c r="E1464" s="66">
        <f t="shared" ca="1" si="44"/>
        <v>0.74719449823420148</v>
      </c>
      <c r="F1464" s="66">
        <f t="shared" ca="1" si="45"/>
        <v>4.7071199206875074E-2</v>
      </c>
    </row>
    <row r="1465" spans="5:6" x14ac:dyDescent="0.25">
      <c r="E1465" s="66">
        <f t="shared" ca="1" si="44"/>
        <v>0.91229267516543444</v>
      </c>
      <c r="F1465" s="66">
        <f t="shared" ca="1" si="45"/>
        <v>9.5813614109933692E-2</v>
      </c>
    </row>
    <row r="1466" spans="5:6" x14ac:dyDescent="0.25">
      <c r="E1466" s="66">
        <f t="shared" ca="1" si="44"/>
        <v>0.41271257254712457</v>
      </c>
      <c r="F1466" s="66">
        <f t="shared" ca="1" si="45"/>
        <v>-1.5596846523141906E-2</v>
      </c>
    </row>
    <row r="1467" spans="5:6" x14ac:dyDescent="0.25">
      <c r="E1467" s="66">
        <f t="shared" ca="1" si="44"/>
        <v>0.5047204628680042</v>
      </c>
      <c r="F1467" s="66">
        <f t="shared" ca="1" si="45"/>
        <v>8.3669978328539173E-4</v>
      </c>
    </row>
    <row r="1468" spans="5:6" x14ac:dyDescent="0.25">
      <c r="E1468" s="66">
        <f t="shared" ca="1" si="44"/>
        <v>0.95576893059405943</v>
      </c>
      <c r="F1468" s="66">
        <f t="shared" ca="1" si="45"/>
        <v>0.12046032944471098</v>
      </c>
    </row>
    <row r="1469" spans="5:6" x14ac:dyDescent="0.25">
      <c r="E1469" s="66">
        <f t="shared" ca="1" si="44"/>
        <v>0.27178040705904383</v>
      </c>
      <c r="F1469" s="66">
        <f t="shared" ca="1" si="45"/>
        <v>-4.2952295605770845E-2</v>
      </c>
    </row>
    <row r="1470" spans="5:6" x14ac:dyDescent="0.25">
      <c r="E1470" s="66">
        <f t="shared" ca="1" si="44"/>
        <v>5.8423145786808961E-2</v>
      </c>
      <c r="F1470" s="66">
        <f t="shared" ca="1" si="45"/>
        <v>-0.11088490093374846</v>
      </c>
    </row>
    <row r="1471" spans="5:6" x14ac:dyDescent="0.25">
      <c r="E1471" s="66">
        <f t="shared" ca="1" si="44"/>
        <v>0.34626293448094647</v>
      </c>
      <c r="F1471" s="66">
        <f t="shared" ca="1" si="45"/>
        <v>-2.7961095040473245E-2</v>
      </c>
    </row>
    <row r="1472" spans="5:6" x14ac:dyDescent="0.25">
      <c r="E1472" s="66">
        <f t="shared" ca="1" si="44"/>
        <v>0.3684470152966004</v>
      </c>
      <c r="F1472" s="66">
        <f t="shared" ca="1" si="45"/>
        <v>-2.3756615779105601E-2</v>
      </c>
    </row>
    <row r="1473" spans="5:6" x14ac:dyDescent="0.25">
      <c r="E1473" s="66">
        <f t="shared" ca="1" si="44"/>
        <v>0.79329343963706889</v>
      </c>
      <c r="F1473" s="66">
        <f t="shared" ca="1" si="45"/>
        <v>5.7834408460258162E-2</v>
      </c>
    </row>
    <row r="1474" spans="5:6" x14ac:dyDescent="0.25">
      <c r="E1474" s="66">
        <f t="shared" ca="1" si="44"/>
        <v>0.43611304527270389</v>
      </c>
      <c r="F1474" s="66">
        <f t="shared" ca="1" si="45"/>
        <v>-1.1372506603190969E-2</v>
      </c>
    </row>
    <row r="1475" spans="5:6" x14ac:dyDescent="0.25">
      <c r="E1475" s="66">
        <f t="shared" ca="1" si="44"/>
        <v>0.95405978564338922</v>
      </c>
      <c r="F1475" s="66">
        <f t="shared" ca="1" si="45"/>
        <v>0.1191871457686149</v>
      </c>
    </row>
    <row r="1476" spans="5:6" x14ac:dyDescent="0.25">
      <c r="E1476" s="66">
        <f t="shared" ref="E1476:E1539" ca="1" si="46">RAND()</f>
        <v>0.45504526712836835</v>
      </c>
      <c r="F1476" s="66">
        <f t="shared" ref="F1476:F1539" ca="1" si="47">_xlfn.NORM.S.INV(E1476)/(SQRT(2)*$C$3)</f>
        <v>-7.9849571006433834E-3</v>
      </c>
    </row>
    <row r="1477" spans="5:6" x14ac:dyDescent="0.25">
      <c r="E1477" s="66">
        <f t="shared" ca="1" si="46"/>
        <v>0.90009881316459062</v>
      </c>
      <c r="F1477" s="66">
        <f t="shared" ca="1" si="47"/>
        <v>9.0659207792100363E-2</v>
      </c>
    </row>
    <row r="1478" spans="5:6" x14ac:dyDescent="0.25">
      <c r="E1478" s="66">
        <f t="shared" ca="1" si="46"/>
        <v>0.37644539495110918</v>
      </c>
      <c r="F1478" s="66">
        <f t="shared" ca="1" si="47"/>
        <v>-2.2261837441241016E-2</v>
      </c>
    </row>
    <row r="1479" spans="5:6" x14ac:dyDescent="0.25">
      <c r="E1479" s="66">
        <f t="shared" ca="1" si="46"/>
        <v>0.28963413959264106</v>
      </c>
      <c r="F1479" s="66">
        <f t="shared" ca="1" si="47"/>
        <v>-3.9205807929606512E-2</v>
      </c>
    </row>
    <row r="1480" spans="5:6" x14ac:dyDescent="0.25">
      <c r="E1480" s="66">
        <f t="shared" ca="1" si="46"/>
        <v>0.16326007223598071</v>
      </c>
      <c r="F1480" s="66">
        <f t="shared" ca="1" si="47"/>
        <v>-6.9377585683997378E-2</v>
      </c>
    </row>
    <row r="1481" spans="5:6" x14ac:dyDescent="0.25">
      <c r="E1481" s="66">
        <f t="shared" ca="1" si="46"/>
        <v>3.6335036077541405E-2</v>
      </c>
      <c r="F1481" s="66">
        <f t="shared" ca="1" si="47"/>
        <v>-0.12691840171028132</v>
      </c>
    </row>
    <row r="1482" spans="5:6" x14ac:dyDescent="0.25">
      <c r="E1482" s="66">
        <f t="shared" ca="1" si="46"/>
        <v>0.53783181751920495</v>
      </c>
      <c r="F1482" s="66">
        <f t="shared" ca="1" si="47"/>
        <v>6.7155970319131226E-3</v>
      </c>
    </row>
    <row r="1483" spans="5:6" x14ac:dyDescent="0.25">
      <c r="E1483" s="66">
        <f t="shared" ca="1" si="46"/>
        <v>0.25005443798107285</v>
      </c>
      <c r="F1483" s="66">
        <f t="shared" ca="1" si="47"/>
        <v>-4.7681514945897334E-2</v>
      </c>
    </row>
    <row r="1484" spans="5:6" x14ac:dyDescent="0.25">
      <c r="E1484" s="66">
        <f t="shared" ca="1" si="46"/>
        <v>1.1717957047073124E-2</v>
      </c>
      <c r="F1484" s="66">
        <f t="shared" ca="1" si="47"/>
        <v>-0.16024826700233036</v>
      </c>
    </row>
    <row r="1485" spans="5:6" x14ac:dyDescent="0.25">
      <c r="E1485" s="66">
        <f t="shared" ca="1" si="46"/>
        <v>0.66795803653884001</v>
      </c>
      <c r="F1485" s="66">
        <f t="shared" ca="1" si="47"/>
        <v>3.0708350013548689E-2</v>
      </c>
    </row>
    <row r="1486" spans="5:6" x14ac:dyDescent="0.25">
      <c r="E1486" s="66">
        <f t="shared" ca="1" si="46"/>
        <v>0.10709851068245557</v>
      </c>
      <c r="F1486" s="66">
        <f t="shared" ca="1" si="47"/>
        <v>-8.7830240693403977E-2</v>
      </c>
    </row>
    <row r="1487" spans="5:6" x14ac:dyDescent="0.25">
      <c r="E1487" s="66">
        <f t="shared" ca="1" si="46"/>
        <v>0.36949872076385071</v>
      </c>
      <c r="F1487" s="66">
        <f t="shared" ca="1" si="47"/>
        <v>-2.3559474854096651E-2</v>
      </c>
    </row>
    <row r="1488" spans="5:6" x14ac:dyDescent="0.25">
      <c r="E1488" s="66">
        <f t="shared" ca="1" si="46"/>
        <v>0.71279934160575731</v>
      </c>
      <c r="F1488" s="66">
        <f t="shared" ca="1" si="47"/>
        <v>3.9709795306272208E-2</v>
      </c>
    </row>
    <row r="1489" spans="5:6" x14ac:dyDescent="0.25">
      <c r="E1489" s="66">
        <f t="shared" ca="1" si="46"/>
        <v>5.3684057636998239E-2</v>
      </c>
      <c r="F1489" s="66">
        <f t="shared" ca="1" si="47"/>
        <v>-0.11385382597484518</v>
      </c>
    </row>
    <row r="1490" spans="5:6" x14ac:dyDescent="0.25">
      <c r="E1490" s="66">
        <f t="shared" ca="1" si="46"/>
        <v>0.98647996058289944</v>
      </c>
      <c r="F1490" s="66">
        <f t="shared" ca="1" si="47"/>
        <v>0.15633697828208351</v>
      </c>
    </row>
    <row r="1491" spans="5:6" x14ac:dyDescent="0.25">
      <c r="E1491" s="66">
        <f t="shared" ca="1" si="46"/>
        <v>0.58795156865501408</v>
      </c>
      <c r="F1491" s="66">
        <f t="shared" ca="1" si="47"/>
        <v>1.5717483932304113E-2</v>
      </c>
    </row>
    <row r="1492" spans="5:6" x14ac:dyDescent="0.25">
      <c r="E1492" s="66">
        <f t="shared" ca="1" si="46"/>
        <v>0.19270743865106466</v>
      </c>
      <c r="F1492" s="66">
        <f t="shared" ca="1" si="47"/>
        <v>-6.137421497474374E-2</v>
      </c>
    </row>
    <row r="1493" spans="5:6" x14ac:dyDescent="0.25">
      <c r="E1493" s="66">
        <f t="shared" ca="1" si="46"/>
        <v>0.77201207319180853</v>
      </c>
      <c r="F1493" s="66">
        <f t="shared" ca="1" si="47"/>
        <v>5.2714068397898731E-2</v>
      </c>
    </row>
    <row r="1494" spans="5:6" x14ac:dyDescent="0.25">
      <c r="E1494" s="66">
        <f t="shared" ca="1" si="46"/>
        <v>0.44781698127613379</v>
      </c>
      <c r="F1494" s="66">
        <f t="shared" ca="1" si="47"/>
        <v>-9.2757332877887698E-3</v>
      </c>
    </row>
    <row r="1495" spans="5:6" x14ac:dyDescent="0.25">
      <c r="E1495" s="66">
        <f t="shared" ca="1" si="46"/>
        <v>0.88221205180011986</v>
      </c>
      <c r="F1495" s="66">
        <f t="shared" ca="1" si="47"/>
        <v>8.387117348037354E-2</v>
      </c>
    </row>
    <row r="1496" spans="5:6" x14ac:dyDescent="0.25">
      <c r="E1496" s="66">
        <f t="shared" ca="1" si="46"/>
        <v>0.79095040823066165</v>
      </c>
      <c r="F1496" s="66">
        <f t="shared" ca="1" si="47"/>
        <v>5.7256088548284047E-2</v>
      </c>
    </row>
    <row r="1497" spans="5:6" x14ac:dyDescent="0.25">
      <c r="E1497" s="66">
        <f t="shared" ca="1" si="46"/>
        <v>0.25742370102088052</v>
      </c>
      <c r="F1497" s="66">
        <f t="shared" ca="1" si="47"/>
        <v>-4.6054461369962059E-2</v>
      </c>
    </row>
    <row r="1498" spans="5:6" x14ac:dyDescent="0.25">
      <c r="E1498" s="66">
        <f t="shared" ca="1" si="46"/>
        <v>0.89335686428538519</v>
      </c>
      <c r="F1498" s="66">
        <f t="shared" ca="1" si="47"/>
        <v>8.8005077389434055E-2</v>
      </c>
    </row>
    <row r="1499" spans="5:6" x14ac:dyDescent="0.25">
      <c r="E1499" s="66">
        <f t="shared" ca="1" si="46"/>
        <v>0.19454567671181255</v>
      </c>
      <c r="F1499" s="66">
        <f t="shared" ca="1" si="47"/>
        <v>-6.0900729050037773E-2</v>
      </c>
    </row>
    <row r="1500" spans="5:6" x14ac:dyDescent="0.25">
      <c r="E1500" s="66">
        <f t="shared" ca="1" si="46"/>
        <v>0.78150224381647693</v>
      </c>
      <c r="F1500" s="66">
        <f t="shared" ca="1" si="47"/>
        <v>5.4961765693934468E-2</v>
      </c>
    </row>
    <row r="1501" spans="5:6" x14ac:dyDescent="0.25">
      <c r="E1501" s="66">
        <f t="shared" ca="1" si="46"/>
        <v>0.91781739846754351</v>
      </c>
      <c r="F1501" s="66">
        <f t="shared" ca="1" si="47"/>
        <v>9.8325970086985418E-2</v>
      </c>
    </row>
    <row r="1502" spans="5:6" x14ac:dyDescent="0.25">
      <c r="E1502" s="66">
        <f t="shared" ca="1" si="46"/>
        <v>0.7892895835007957</v>
      </c>
      <c r="F1502" s="66">
        <f t="shared" ca="1" si="47"/>
        <v>5.6848464157286949E-2</v>
      </c>
    </row>
    <row r="1503" spans="5:6" x14ac:dyDescent="0.25">
      <c r="E1503" s="66">
        <f t="shared" ca="1" si="46"/>
        <v>0.10472252605797328</v>
      </c>
      <c r="F1503" s="66">
        <f t="shared" ca="1" si="47"/>
        <v>-8.8748467231729675E-2</v>
      </c>
    </row>
    <row r="1504" spans="5:6" x14ac:dyDescent="0.25">
      <c r="E1504" s="66">
        <f t="shared" ca="1" si="46"/>
        <v>0.17293779813709464</v>
      </c>
      <c r="F1504" s="66">
        <f t="shared" ca="1" si="47"/>
        <v>-6.6653259316582503E-2</v>
      </c>
    </row>
    <row r="1505" spans="5:6" x14ac:dyDescent="0.25">
      <c r="E1505" s="66">
        <f t="shared" ca="1" si="46"/>
        <v>0.31479191688166119</v>
      </c>
      <c r="F1505" s="66">
        <f t="shared" ca="1" si="47"/>
        <v>-3.4104657385784339E-2</v>
      </c>
    </row>
    <row r="1506" spans="5:6" x14ac:dyDescent="0.25">
      <c r="E1506" s="66">
        <f t="shared" ca="1" si="46"/>
        <v>0.99784916045879035</v>
      </c>
      <c r="F1506" s="66">
        <f t="shared" ca="1" si="47"/>
        <v>0.2018894444448471</v>
      </c>
    </row>
    <row r="1507" spans="5:6" x14ac:dyDescent="0.25">
      <c r="E1507" s="66">
        <f t="shared" ca="1" si="46"/>
        <v>0.62187767129326144</v>
      </c>
      <c r="F1507" s="66">
        <f t="shared" ca="1" si="47"/>
        <v>2.1949723163987703E-2</v>
      </c>
    </row>
    <row r="1508" spans="5:6" x14ac:dyDescent="0.25">
      <c r="E1508" s="66">
        <f t="shared" ca="1" si="46"/>
        <v>0.80927942344413939</v>
      </c>
      <c r="F1508" s="66">
        <f t="shared" ca="1" si="47"/>
        <v>6.1889097269710695E-2</v>
      </c>
    </row>
    <row r="1509" spans="5:6" x14ac:dyDescent="0.25">
      <c r="E1509" s="66">
        <f t="shared" ca="1" si="46"/>
        <v>0.33512789314901781</v>
      </c>
      <c r="F1509" s="66">
        <f t="shared" ca="1" si="47"/>
        <v>-3.0108393335118434E-2</v>
      </c>
    </row>
    <row r="1510" spans="5:6" x14ac:dyDescent="0.25">
      <c r="E1510" s="66">
        <f t="shared" ca="1" si="46"/>
        <v>0.3842136213738655</v>
      </c>
      <c r="F1510" s="66">
        <f t="shared" ca="1" si="47"/>
        <v>-2.0819539576482561E-2</v>
      </c>
    </row>
    <row r="1511" spans="5:6" x14ac:dyDescent="0.25">
      <c r="E1511" s="66">
        <f t="shared" ca="1" si="46"/>
        <v>0.69143342433401711</v>
      </c>
      <c r="F1511" s="66">
        <f t="shared" ca="1" si="47"/>
        <v>3.5349507245656352E-2</v>
      </c>
    </row>
    <row r="1512" spans="5:6" x14ac:dyDescent="0.25">
      <c r="E1512" s="66">
        <f t="shared" ca="1" si="46"/>
        <v>0.63195254842596149</v>
      </c>
      <c r="F1512" s="66">
        <f t="shared" ca="1" si="47"/>
        <v>2.3831561866177159E-2</v>
      </c>
    </row>
    <row r="1513" spans="5:6" x14ac:dyDescent="0.25">
      <c r="E1513" s="66">
        <f t="shared" ca="1" si="46"/>
        <v>0.42390316737905442</v>
      </c>
      <c r="F1513" s="66">
        <f t="shared" ca="1" si="47"/>
        <v>-1.357066120387781E-2</v>
      </c>
    </row>
    <row r="1514" spans="5:6" x14ac:dyDescent="0.25">
      <c r="E1514" s="66">
        <f t="shared" ca="1" si="46"/>
        <v>6.3812786990636861E-2</v>
      </c>
      <c r="F1514" s="66">
        <f t="shared" ca="1" si="47"/>
        <v>-0.10773000549270055</v>
      </c>
    </row>
    <row r="1515" spans="5:6" x14ac:dyDescent="0.25">
      <c r="E1515" s="66">
        <f t="shared" ca="1" si="46"/>
        <v>0.16189984535723401</v>
      </c>
      <c r="F1515" s="66">
        <f t="shared" ca="1" si="47"/>
        <v>-6.976878982500026E-2</v>
      </c>
    </row>
    <row r="1516" spans="5:6" x14ac:dyDescent="0.25">
      <c r="E1516" s="66">
        <f t="shared" ca="1" si="46"/>
        <v>0.95845912577366155</v>
      </c>
      <c r="F1516" s="66">
        <f t="shared" ca="1" si="47"/>
        <v>0.12254714352693072</v>
      </c>
    </row>
    <row r="1517" spans="5:6" x14ac:dyDescent="0.25">
      <c r="E1517" s="66">
        <f t="shared" ca="1" si="46"/>
        <v>0.90391715459486344</v>
      </c>
      <c r="F1517" s="66">
        <f t="shared" ca="1" si="47"/>
        <v>9.2220806054006704E-2</v>
      </c>
    </row>
    <row r="1518" spans="5:6" x14ac:dyDescent="0.25">
      <c r="E1518" s="66">
        <f t="shared" ca="1" si="46"/>
        <v>0.39804812125276723</v>
      </c>
      <c r="F1518" s="66">
        <f t="shared" ca="1" si="47"/>
        <v>-1.8271820114598325E-2</v>
      </c>
    </row>
    <row r="1519" spans="5:6" x14ac:dyDescent="0.25">
      <c r="E1519" s="66">
        <f t="shared" ca="1" si="46"/>
        <v>0.52637234573525504</v>
      </c>
      <c r="F1519" s="66">
        <f t="shared" ca="1" si="47"/>
        <v>4.677786265073194E-3</v>
      </c>
    </row>
    <row r="1520" spans="5:6" x14ac:dyDescent="0.25">
      <c r="E1520" s="66">
        <f t="shared" ca="1" si="46"/>
        <v>0.30484736251464817</v>
      </c>
      <c r="F1520" s="66">
        <f t="shared" ca="1" si="47"/>
        <v>-3.609845634659322E-2</v>
      </c>
    </row>
    <row r="1521" spans="5:6" x14ac:dyDescent="0.25">
      <c r="E1521" s="66">
        <f t="shared" ca="1" si="46"/>
        <v>0.26504235468272752</v>
      </c>
      <c r="F1521" s="66">
        <f t="shared" ca="1" si="47"/>
        <v>-4.4397587910733449E-2</v>
      </c>
    </row>
    <row r="1522" spans="5:6" x14ac:dyDescent="0.25">
      <c r="E1522" s="66">
        <f t="shared" ca="1" si="46"/>
        <v>0.78621912485404644</v>
      </c>
      <c r="F1522" s="66">
        <f t="shared" ca="1" si="47"/>
        <v>5.6099795503240416E-2</v>
      </c>
    </row>
    <row r="1523" spans="5:6" x14ac:dyDescent="0.25">
      <c r="E1523" s="66">
        <f t="shared" ca="1" si="46"/>
        <v>0.66803276512887577</v>
      </c>
      <c r="F1523" s="66">
        <f t="shared" ca="1" si="47"/>
        <v>3.0722905785045398E-2</v>
      </c>
    </row>
    <row r="1524" spans="5:6" x14ac:dyDescent="0.25">
      <c r="E1524" s="66">
        <f t="shared" ca="1" si="46"/>
        <v>0.49103555269982757</v>
      </c>
      <c r="F1524" s="66">
        <f t="shared" ca="1" si="47"/>
        <v>-1.5890406506252879E-3</v>
      </c>
    </row>
    <row r="1525" spans="5:6" x14ac:dyDescent="0.25">
      <c r="E1525" s="66">
        <f t="shared" ca="1" si="46"/>
        <v>0.43968333387931713</v>
      </c>
      <c r="F1525" s="66">
        <f t="shared" ca="1" si="47"/>
        <v>-1.0731909938550315E-2</v>
      </c>
    </row>
    <row r="1526" spans="5:6" x14ac:dyDescent="0.25">
      <c r="E1526" s="66">
        <f t="shared" ca="1" si="46"/>
        <v>0.37635414379799803</v>
      </c>
      <c r="F1526" s="66">
        <f t="shared" ca="1" si="47"/>
        <v>-2.2278833683328142E-2</v>
      </c>
    </row>
    <row r="1527" spans="5:6" x14ac:dyDescent="0.25">
      <c r="E1527" s="66">
        <f t="shared" ca="1" si="46"/>
        <v>9.9770440581016362E-2</v>
      </c>
      <c r="F1527" s="66">
        <f t="shared" ca="1" si="47"/>
        <v>-9.0711950510184353E-2</v>
      </c>
    </row>
    <row r="1528" spans="5:6" x14ac:dyDescent="0.25">
      <c r="E1528" s="66">
        <f t="shared" ca="1" si="46"/>
        <v>6.8576218701491443E-2</v>
      </c>
      <c r="F1528" s="66">
        <f t="shared" ca="1" si="47"/>
        <v>-0.10510994613949845</v>
      </c>
    </row>
    <row r="1529" spans="5:6" x14ac:dyDescent="0.25">
      <c r="E1529" s="66">
        <f t="shared" ca="1" si="46"/>
        <v>0.45591106467218312</v>
      </c>
      <c r="F1529" s="66">
        <f t="shared" ca="1" si="47"/>
        <v>-7.8305358302550743E-3</v>
      </c>
    </row>
    <row r="1530" spans="5:6" x14ac:dyDescent="0.25">
      <c r="E1530" s="66">
        <f t="shared" ca="1" si="46"/>
        <v>0.78467162206258412</v>
      </c>
      <c r="F1530" s="66">
        <f t="shared" ca="1" si="47"/>
        <v>5.57248439421957E-2</v>
      </c>
    </row>
    <row r="1531" spans="5:6" x14ac:dyDescent="0.25">
      <c r="E1531" s="66">
        <f t="shared" ca="1" si="46"/>
        <v>0.65525513120532963</v>
      </c>
      <c r="F1531" s="66">
        <f t="shared" ca="1" si="47"/>
        <v>2.8252283671031143E-2</v>
      </c>
    </row>
    <row r="1532" spans="5:6" x14ac:dyDescent="0.25">
      <c r="E1532" s="66">
        <f t="shared" ca="1" si="46"/>
        <v>0.28115894861538027</v>
      </c>
      <c r="F1532" s="66">
        <f t="shared" ca="1" si="47"/>
        <v>-4.096991437117093E-2</v>
      </c>
    </row>
    <row r="1533" spans="5:6" x14ac:dyDescent="0.25">
      <c r="E1533" s="66">
        <f t="shared" ca="1" si="46"/>
        <v>0.57044162241780572</v>
      </c>
      <c r="F1533" s="66">
        <f t="shared" ca="1" si="47"/>
        <v>1.2551047239720252E-2</v>
      </c>
    </row>
    <row r="1534" spans="5:6" x14ac:dyDescent="0.25">
      <c r="E1534" s="66">
        <f t="shared" ca="1" si="46"/>
        <v>0.47859098445601989</v>
      </c>
      <c r="F1534" s="66">
        <f t="shared" ca="1" si="47"/>
        <v>-3.7964723936225226E-3</v>
      </c>
    </row>
    <row r="1535" spans="5:6" x14ac:dyDescent="0.25">
      <c r="E1535" s="66">
        <f t="shared" ca="1" si="46"/>
        <v>0.57663010474318954</v>
      </c>
      <c r="F1535" s="66">
        <f t="shared" ca="1" si="47"/>
        <v>1.3666950672625699E-2</v>
      </c>
    </row>
    <row r="1536" spans="5:6" x14ac:dyDescent="0.25">
      <c r="E1536" s="66">
        <f t="shared" ca="1" si="46"/>
        <v>0.11220931161423375</v>
      </c>
      <c r="F1536" s="66">
        <f t="shared" ca="1" si="47"/>
        <v>-8.5903735472684803E-2</v>
      </c>
    </row>
    <row r="1537" spans="5:6" x14ac:dyDescent="0.25">
      <c r="E1537" s="66">
        <f t="shared" ca="1" si="46"/>
        <v>0.40705855308201322</v>
      </c>
      <c r="F1537" s="66">
        <f t="shared" ca="1" si="47"/>
        <v>-1.6625357054529645E-2</v>
      </c>
    </row>
    <row r="1538" spans="5:6" x14ac:dyDescent="0.25">
      <c r="E1538" s="66">
        <f t="shared" ca="1" si="46"/>
        <v>0.44407567405441983</v>
      </c>
      <c r="F1538" s="66">
        <f t="shared" ca="1" si="47"/>
        <v>-9.945018168300554E-3</v>
      </c>
    </row>
    <row r="1539" spans="5:6" x14ac:dyDescent="0.25">
      <c r="E1539" s="66">
        <f t="shared" ca="1" si="46"/>
        <v>0.56399170012866628</v>
      </c>
      <c r="F1539" s="66">
        <f t="shared" ca="1" si="47"/>
        <v>1.1391314320828183E-2</v>
      </c>
    </row>
    <row r="1540" spans="5:6" x14ac:dyDescent="0.25">
      <c r="E1540" s="66">
        <f t="shared" ref="E1540:E1603" ca="1" si="48">RAND()</f>
        <v>0.40310569880984815</v>
      </c>
      <c r="F1540" s="66">
        <f t="shared" ref="F1540:F1603" ca="1" si="49">_xlfn.NORM.S.INV(E1540)/(SQRT(2)*$C$3)</f>
        <v>-1.7346494173369236E-2</v>
      </c>
    </row>
    <row r="1541" spans="5:6" x14ac:dyDescent="0.25">
      <c r="E1541" s="66">
        <f t="shared" ca="1" si="48"/>
        <v>0.93707219071233949</v>
      </c>
      <c r="F1541" s="66">
        <f t="shared" ca="1" si="49"/>
        <v>0.10823338488112799</v>
      </c>
    </row>
    <row r="1542" spans="5:6" x14ac:dyDescent="0.25">
      <c r="E1542" s="66">
        <f t="shared" ca="1" si="48"/>
        <v>0.1594784992476892</v>
      </c>
      <c r="F1542" s="66">
        <f t="shared" ca="1" si="49"/>
        <v>-7.0470510453652727E-2</v>
      </c>
    </row>
    <row r="1543" spans="5:6" x14ac:dyDescent="0.25">
      <c r="E1543" s="66">
        <f t="shared" ca="1" si="48"/>
        <v>0.49235070816625992</v>
      </c>
      <c r="F1543" s="66">
        <f t="shared" ca="1" si="49"/>
        <v>-1.3558847618385975E-3</v>
      </c>
    </row>
    <row r="1544" spans="5:6" x14ac:dyDescent="0.25">
      <c r="E1544" s="66">
        <f t="shared" ca="1" si="48"/>
        <v>0.40293857814032996</v>
      </c>
      <c r="F1544" s="66">
        <f t="shared" ca="1" si="49"/>
        <v>-1.7377022013092283E-2</v>
      </c>
    </row>
    <row r="1545" spans="5:6" x14ac:dyDescent="0.25">
      <c r="E1545" s="66">
        <f t="shared" ca="1" si="48"/>
        <v>0.16059083190465018</v>
      </c>
      <c r="F1545" s="66">
        <f t="shared" ca="1" si="49"/>
        <v>-7.0147291942187676E-2</v>
      </c>
    </row>
    <row r="1546" spans="5:6" x14ac:dyDescent="0.25">
      <c r="E1546" s="66">
        <f t="shared" ca="1" si="48"/>
        <v>0.11324116973865028</v>
      </c>
      <c r="F1546" s="66">
        <f t="shared" ca="1" si="49"/>
        <v>-8.5522442094447315E-2</v>
      </c>
    </row>
    <row r="1547" spans="5:6" x14ac:dyDescent="0.25">
      <c r="E1547" s="66">
        <f t="shared" ca="1" si="48"/>
        <v>0.25074940024854342</v>
      </c>
      <c r="F1547" s="66">
        <f t="shared" ca="1" si="49"/>
        <v>-4.7527005679475515E-2</v>
      </c>
    </row>
    <row r="1548" spans="5:6" x14ac:dyDescent="0.25">
      <c r="E1548" s="66">
        <f t="shared" ca="1" si="48"/>
        <v>0.86056194850384493</v>
      </c>
      <c r="F1548" s="66">
        <f t="shared" ca="1" si="49"/>
        <v>7.6568883410183072E-2</v>
      </c>
    </row>
    <row r="1549" spans="5:6" x14ac:dyDescent="0.25">
      <c r="E1549" s="66">
        <f t="shared" ca="1" si="48"/>
        <v>0.43713307646833177</v>
      </c>
      <c r="F1549" s="66">
        <f t="shared" ca="1" si="49"/>
        <v>-1.1189395223966251E-2</v>
      </c>
    </row>
    <row r="1550" spans="5:6" x14ac:dyDescent="0.25">
      <c r="E1550" s="66">
        <f t="shared" ca="1" si="48"/>
        <v>0.89699389670788021</v>
      </c>
      <c r="F1550" s="66">
        <f t="shared" ca="1" si="49"/>
        <v>8.9421225606457932E-2</v>
      </c>
    </row>
    <row r="1551" spans="5:6" x14ac:dyDescent="0.25">
      <c r="E1551" s="66">
        <f t="shared" ca="1" si="48"/>
        <v>0.2930362517271361</v>
      </c>
      <c r="F1551" s="66">
        <f t="shared" ca="1" si="49"/>
        <v>-3.8504528198639941E-2</v>
      </c>
    </row>
    <row r="1552" spans="5:6" x14ac:dyDescent="0.25">
      <c r="E1552" s="66">
        <f t="shared" ca="1" si="48"/>
        <v>0.4177540433680037</v>
      </c>
      <c r="F1552" s="66">
        <f t="shared" ca="1" si="49"/>
        <v>-1.4682544751174864E-2</v>
      </c>
    </row>
    <row r="1553" spans="5:6" x14ac:dyDescent="0.25">
      <c r="E1553" s="66">
        <f t="shared" ca="1" si="48"/>
        <v>0.17489188625763319</v>
      </c>
      <c r="F1553" s="66">
        <f t="shared" ca="1" si="49"/>
        <v>-6.6115105173428459E-2</v>
      </c>
    </row>
    <row r="1554" spans="5:6" x14ac:dyDescent="0.25">
      <c r="E1554" s="66">
        <f t="shared" ca="1" si="48"/>
        <v>0.88558860956235752</v>
      </c>
      <c r="F1554" s="66">
        <f t="shared" ca="1" si="49"/>
        <v>8.5093008297642395E-2</v>
      </c>
    </row>
    <row r="1555" spans="5:6" x14ac:dyDescent="0.25">
      <c r="E1555" s="66">
        <f t="shared" ca="1" si="48"/>
        <v>0.58881145418326419</v>
      </c>
      <c r="F1555" s="66">
        <f t="shared" ca="1" si="49"/>
        <v>1.5873745209634492E-2</v>
      </c>
    </row>
    <row r="1556" spans="5:6" x14ac:dyDescent="0.25">
      <c r="E1556" s="66">
        <f t="shared" ca="1" si="48"/>
        <v>9.9585075694872849E-2</v>
      </c>
      <c r="F1556" s="66">
        <f t="shared" ca="1" si="49"/>
        <v>-9.0786812859696447E-2</v>
      </c>
    </row>
    <row r="1557" spans="5:6" x14ac:dyDescent="0.25">
      <c r="E1557" s="66">
        <f t="shared" ca="1" si="48"/>
        <v>9.1440153662728729E-2</v>
      </c>
      <c r="F1557" s="66">
        <f t="shared" ca="1" si="49"/>
        <v>-9.4182294156697655E-2</v>
      </c>
    </row>
    <row r="1558" spans="5:6" x14ac:dyDescent="0.25">
      <c r="E1558" s="66">
        <f t="shared" ca="1" si="48"/>
        <v>0.79193042757947196</v>
      </c>
      <c r="F1558" s="66">
        <f t="shared" ca="1" si="49"/>
        <v>5.7497514320707481E-2</v>
      </c>
    </row>
    <row r="1559" spans="5:6" x14ac:dyDescent="0.25">
      <c r="E1559" s="66">
        <f t="shared" ca="1" si="48"/>
        <v>0.21351736064006854</v>
      </c>
      <c r="F1559" s="66">
        <f t="shared" ca="1" si="49"/>
        <v>-5.6163800820129846E-2</v>
      </c>
    </row>
    <row r="1560" spans="5:6" x14ac:dyDescent="0.25">
      <c r="E1560" s="66">
        <f t="shared" ca="1" si="48"/>
        <v>0.99349219523857879</v>
      </c>
      <c r="F1560" s="66">
        <f t="shared" ca="1" si="49"/>
        <v>0.17559878998718675</v>
      </c>
    </row>
    <row r="1561" spans="5:6" x14ac:dyDescent="0.25">
      <c r="E1561" s="66">
        <f t="shared" ca="1" si="48"/>
        <v>0.30045154121312123</v>
      </c>
      <c r="F1561" s="66">
        <f t="shared" ca="1" si="49"/>
        <v>-3.6988916592495966E-2</v>
      </c>
    </row>
    <row r="1562" spans="5:6" x14ac:dyDescent="0.25">
      <c r="E1562" s="66">
        <f t="shared" ca="1" si="48"/>
        <v>0.71040477217629749</v>
      </c>
      <c r="F1562" s="66">
        <f t="shared" ca="1" si="49"/>
        <v>3.9213851054463268E-2</v>
      </c>
    </row>
    <row r="1563" spans="5:6" x14ac:dyDescent="0.25">
      <c r="E1563" s="66">
        <f t="shared" ca="1" si="48"/>
        <v>0.60716723043600962</v>
      </c>
      <c r="F1563" s="66">
        <f t="shared" ca="1" si="49"/>
        <v>1.9229302294784287E-2</v>
      </c>
    </row>
    <row r="1564" spans="5:6" x14ac:dyDescent="0.25">
      <c r="E1564" s="66">
        <f t="shared" ca="1" si="48"/>
        <v>0.87933249984007844</v>
      </c>
      <c r="F1564" s="66">
        <f t="shared" ca="1" si="49"/>
        <v>8.2848624568960097E-2</v>
      </c>
    </row>
    <row r="1565" spans="5:6" x14ac:dyDescent="0.25">
      <c r="E1565" s="66">
        <f t="shared" ca="1" si="48"/>
        <v>0.977704960799609</v>
      </c>
      <c r="F1565" s="66">
        <f t="shared" ca="1" si="49"/>
        <v>0.14202246870558294</v>
      </c>
    </row>
    <row r="1566" spans="5:6" x14ac:dyDescent="0.25">
      <c r="E1566" s="66">
        <f t="shared" ca="1" si="48"/>
        <v>0.23981449889214268</v>
      </c>
      <c r="F1566" s="66">
        <f t="shared" ca="1" si="49"/>
        <v>-4.9985335832513217E-2</v>
      </c>
    </row>
    <row r="1567" spans="5:6" x14ac:dyDescent="0.25">
      <c r="E1567" s="66">
        <f t="shared" ca="1" si="48"/>
        <v>0.65958405982879209</v>
      </c>
      <c r="F1567" s="66">
        <f t="shared" ca="1" si="49"/>
        <v>2.908529729393447E-2</v>
      </c>
    </row>
    <row r="1568" spans="5:6" x14ac:dyDescent="0.25">
      <c r="E1568" s="66">
        <f t="shared" ca="1" si="48"/>
        <v>0.94485396320445081</v>
      </c>
      <c r="F1568" s="66">
        <f t="shared" ca="1" si="49"/>
        <v>0.11291658983222606</v>
      </c>
    </row>
    <row r="1569" spans="5:6" x14ac:dyDescent="0.25">
      <c r="E1569" s="66">
        <f t="shared" ca="1" si="48"/>
        <v>0.67542378267774028</v>
      </c>
      <c r="F1569" s="66">
        <f t="shared" ca="1" si="49"/>
        <v>3.2169112978690899E-2</v>
      </c>
    </row>
    <row r="1570" spans="5:6" x14ac:dyDescent="0.25">
      <c r="E1570" s="66">
        <f t="shared" ca="1" si="48"/>
        <v>0.12031224197030799</v>
      </c>
      <c r="F1570" s="66">
        <f t="shared" ca="1" si="49"/>
        <v>-8.2973842025909864E-2</v>
      </c>
    </row>
    <row r="1571" spans="5:6" x14ac:dyDescent="0.25">
      <c r="E1571" s="66">
        <f t="shared" ca="1" si="48"/>
        <v>0.11966975133752911</v>
      </c>
      <c r="F1571" s="66">
        <f t="shared" ca="1" si="49"/>
        <v>-8.32009631748067E-2</v>
      </c>
    </row>
    <row r="1572" spans="5:6" x14ac:dyDescent="0.25">
      <c r="E1572" s="66">
        <f t="shared" ca="1" si="48"/>
        <v>0.3817031530452617</v>
      </c>
      <c r="F1572" s="66">
        <f t="shared" ca="1" si="49"/>
        <v>-2.1284673425571467E-2</v>
      </c>
    </row>
    <row r="1573" spans="5:6" x14ac:dyDescent="0.25">
      <c r="E1573" s="66">
        <f t="shared" ca="1" si="48"/>
        <v>8.3767426165661241E-2</v>
      </c>
      <c r="F1573" s="66">
        <f t="shared" ca="1" si="49"/>
        <v>-9.7592631707028782E-2</v>
      </c>
    </row>
    <row r="1574" spans="5:6" x14ac:dyDescent="0.25">
      <c r="E1574" s="66">
        <f t="shared" ca="1" si="48"/>
        <v>0.6389110226634751</v>
      </c>
      <c r="F1574" s="66">
        <f t="shared" ca="1" si="49"/>
        <v>2.5141147551047304E-2</v>
      </c>
    </row>
    <row r="1575" spans="5:6" x14ac:dyDescent="0.25">
      <c r="E1575" s="66">
        <f t="shared" ca="1" si="48"/>
        <v>0.82603911688540166</v>
      </c>
      <c r="F1575" s="66">
        <f t="shared" ca="1" si="49"/>
        <v>6.6371023133541943E-2</v>
      </c>
    </row>
    <row r="1576" spans="5:6" x14ac:dyDescent="0.25">
      <c r="E1576" s="66">
        <f t="shared" ca="1" si="48"/>
        <v>0.76677598289051474</v>
      </c>
      <c r="F1576" s="66">
        <f t="shared" ca="1" si="49"/>
        <v>5.1496498910231406E-2</v>
      </c>
    </row>
    <row r="1577" spans="5:6" x14ac:dyDescent="0.25">
      <c r="E1577" s="66">
        <f t="shared" ca="1" si="48"/>
        <v>0.87582869494029791</v>
      </c>
      <c r="F1577" s="66">
        <f t="shared" ca="1" si="49"/>
        <v>8.1627303359998821E-2</v>
      </c>
    </row>
    <row r="1578" spans="5:6" x14ac:dyDescent="0.25">
      <c r="E1578" s="66">
        <f t="shared" ca="1" si="48"/>
        <v>0.9017166015633018</v>
      </c>
      <c r="F1578" s="66">
        <f t="shared" ca="1" si="49"/>
        <v>9.1315405286141169E-2</v>
      </c>
    </row>
    <row r="1579" spans="5:6" x14ac:dyDescent="0.25">
      <c r="E1579" s="66">
        <f t="shared" ca="1" si="48"/>
        <v>0.86212589798355266</v>
      </c>
      <c r="F1579" s="66">
        <f t="shared" ca="1" si="49"/>
        <v>7.7069011458044095E-2</v>
      </c>
    </row>
    <row r="1580" spans="5:6" x14ac:dyDescent="0.25">
      <c r="E1580" s="66">
        <f t="shared" ca="1" si="48"/>
        <v>0.40253527831847169</v>
      </c>
      <c r="F1580" s="66">
        <f t="shared" ca="1" si="49"/>
        <v>-1.7450705920186757E-2</v>
      </c>
    </row>
    <row r="1581" spans="5:6" x14ac:dyDescent="0.25">
      <c r="E1581" s="66">
        <f t="shared" ca="1" si="48"/>
        <v>0.8722500721868961</v>
      </c>
      <c r="F1581" s="66">
        <f t="shared" ca="1" si="49"/>
        <v>8.0404541713934408E-2</v>
      </c>
    </row>
    <row r="1582" spans="5:6" x14ac:dyDescent="0.25">
      <c r="E1582" s="66">
        <f t="shared" ca="1" si="48"/>
        <v>0.66900446604138153</v>
      </c>
      <c r="F1582" s="66">
        <f t="shared" ca="1" si="49"/>
        <v>3.0912294310120568E-2</v>
      </c>
    </row>
    <row r="1583" spans="5:6" x14ac:dyDescent="0.25">
      <c r="E1583" s="66">
        <f t="shared" ca="1" si="48"/>
        <v>2.5039413954876077E-2</v>
      </c>
      <c r="F1583" s="66">
        <f t="shared" ca="1" si="49"/>
        <v>-0.13854272833062908</v>
      </c>
    </row>
    <row r="1584" spans="5:6" x14ac:dyDescent="0.25">
      <c r="E1584" s="66">
        <f t="shared" ca="1" si="48"/>
        <v>0.31434962420793866</v>
      </c>
      <c r="F1584" s="66">
        <f t="shared" ca="1" si="49"/>
        <v>-3.4192747922287547E-2</v>
      </c>
    </row>
    <row r="1585" spans="5:6" x14ac:dyDescent="0.25">
      <c r="E1585" s="66">
        <f t="shared" ca="1" si="48"/>
        <v>2.5708083876114673E-2</v>
      </c>
      <c r="F1585" s="66">
        <f t="shared" ca="1" si="49"/>
        <v>-0.13774368911739221</v>
      </c>
    </row>
    <row r="1586" spans="5:6" x14ac:dyDescent="0.25">
      <c r="E1586" s="66">
        <f t="shared" ca="1" si="48"/>
        <v>0.47151062233474128</v>
      </c>
      <c r="F1586" s="66">
        <f t="shared" ca="1" si="49"/>
        <v>-5.0539103209842175E-3</v>
      </c>
    </row>
    <row r="1587" spans="5:6" x14ac:dyDescent="0.25">
      <c r="E1587" s="66">
        <f t="shared" ca="1" si="48"/>
        <v>0.63400676387663746</v>
      </c>
      <c r="F1587" s="66">
        <f t="shared" ca="1" si="49"/>
        <v>2.4217295684877339E-2</v>
      </c>
    </row>
    <row r="1588" spans="5:6" x14ac:dyDescent="0.25">
      <c r="E1588" s="66">
        <f t="shared" ca="1" si="48"/>
        <v>0.35707100718763818</v>
      </c>
      <c r="F1588" s="66">
        <f t="shared" ca="1" si="49"/>
        <v>-2.5901247019627142E-2</v>
      </c>
    </row>
    <row r="1589" spans="5:6" x14ac:dyDescent="0.25">
      <c r="E1589" s="66">
        <f t="shared" ca="1" si="48"/>
        <v>0.75365168778860414</v>
      </c>
      <c r="F1589" s="66">
        <f t="shared" ca="1" si="49"/>
        <v>4.850937360480044E-2</v>
      </c>
    </row>
    <row r="1590" spans="5:6" x14ac:dyDescent="0.25">
      <c r="E1590" s="66">
        <f t="shared" ca="1" si="48"/>
        <v>0.96401607623960128</v>
      </c>
      <c r="F1590" s="66">
        <f t="shared" ca="1" si="49"/>
        <v>0.12723123962135649</v>
      </c>
    </row>
    <row r="1591" spans="5:6" x14ac:dyDescent="0.25">
      <c r="E1591" s="66">
        <f t="shared" ca="1" si="48"/>
        <v>0.29453863103184652</v>
      </c>
      <c r="F1591" s="66">
        <f t="shared" ca="1" si="49"/>
        <v>-3.8196047215046727E-2</v>
      </c>
    </row>
    <row r="1592" spans="5:6" x14ac:dyDescent="0.25">
      <c r="E1592" s="66">
        <f t="shared" ca="1" si="48"/>
        <v>0.14005822372120136</v>
      </c>
      <c r="F1592" s="66">
        <f t="shared" ca="1" si="49"/>
        <v>-7.6371618618631176E-2</v>
      </c>
    </row>
    <row r="1593" spans="5:6" x14ac:dyDescent="0.25">
      <c r="E1593" s="66">
        <f t="shared" ca="1" si="48"/>
        <v>0.55489129642078583</v>
      </c>
      <c r="F1593" s="66">
        <f t="shared" ca="1" si="49"/>
        <v>9.7601323375529001E-3</v>
      </c>
    </row>
    <row r="1594" spans="5:6" x14ac:dyDescent="0.25">
      <c r="E1594" s="66">
        <f t="shared" ca="1" si="48"/>
        <v>0.4658251401419462</v>
      </c>
      <c r="F1594" s="66">
        <f t="shared" ca="1" si="49"/>
        <v>-6.0647636731880877E-3</v>
      </c>
    </row>
    <row r="1595" spans="5:6" x14ac:dyDescent="0.25">
      <c r="E1595" s="66">
        <f t="shared" ca="1" si="48"/>
        <v>0.99563360639264231</v>
      </c>
      <c r="F1595" s="66">
        <f t="shared" ca="1" si="49"/>
        <v>0.18542754715941925</v>
      </c>
    </row>
    <row r="1596" spans="5:6" x14ac:dyDescent="0.25">
      <c r="E1596" s="66">
        <f t="shared" ca="1" si="48"/>
        <v>0.98679170012007889</v>
      </c>
      <c r="F1596" s="66">
        <f t="shared" ca="1" si="49"/>
        <v>0.15697996370952255</v>
      </c>
    </row>
    <row r="1597" spans="5:6" x14ac:dyDescent="0.25">
      <c r="E1597" s="66">
        <f t="shared" ca="1" si="48"/>
        <v>0.54470390394949453</v>
      </c>
      <c r="F1597" s="66">
        <f t="shared" ca="1" si="49"/>
        <v>7.9402160577204603E-3</v>
      </c>
    </row>
    <row r="1598" spans="5:6" x14ac:dyDescent="0.25">
      <c r="E1598" s="66">
        <f t="shared" ca="1" si="48"/>
        <v>0.96408652875699785</v>
      </c>
      <c r="F1598" s="66">
        <f t="shared" ca="1" si="49"/>
        <v>0.12729431308717107</v>
      </c>
    </row>
    <row r="1599" spans="5:6" x14ac:dyDescent="0.25">
      <c r="E1599" s="66">
        <f t="shared" ca="1" si="48"/>
        <v>0.53641203362381606</v>
      </c>
      <c r="F1599" s="66">
        <f t="shared" ca="1" si="49"/>
        <v>6.4628517683457138E-3</v>
      </c>
    </row>
    <row r="1600" spans="5:6" x14ac:dyDescent="0.25">
      <c r="E1600" s="66">
        <f t="shared" ca="1" si="48"/>
        <v>0.24459348229180844</v>
      </c>
      <c r="F1600" s="66">
        <f t="shared" ca="1" si="49"/>
        <v>-4.8903684766720301E-2</v>
      </c>
    </row>
    <row r="1601" spans="5:6" x14ac:dyDescent="0.25">
      <c r="E1601" s="66">
        <f t="shared" ca="1" si="48"/>
        <v>0.65327997784163283</v>
      </c>
      <c r="F1601" s="66">
        <f t="shared" ca="1" si="49"/>
        <v>2.7873511532683748E-2</v>
      </c>
    </row>
    <row r="1602" spans="5:6" x14ac:dyDescent="0.25">
      <c r="E1602" s="66">
        <f t="shared" ca="1" si="48"/>
        <v>0.16458716462990297</v>
      </c>
      <c r="F1602" s="66">
        <f t="shared" ca="1" si="49"/>
        <v>-6.8997946889619521E-2</v>
      </c>
    </row>
    <row r="1603" spans="5:6" x14ac:dyDescent="0.25">
      <c r="E1603" s="66">
        <f t="shared" ca="1" si="48"/>
        <v>0.85937347989503132</v>
      </c>
      <c r="F1603" s="66">
        <f t="shared" ca="1" si="49"/>
        <v>7.6191374965167882E-2</v>
      </c>
    </row>
    <row r="1604" spans="5:6" x14ac:dyDescent="0.25">
      <c r="E1604" s="66">
        <f t="shared" ref="E1604:E1667" ca="1" si="50">RAND()</f>
        <v>0.80728367128417999</v>
      </c>
      <c r="F1604" s="66">
        <f t="shared" ref="F1604:F1667" ca="1" si="51">_xlfn.NORM.S.INV(E1604)/(SQRT(2)*$C$3)</f>
        <v>6.1371918490151563E-2</v>
      </c>
    </row>
    <row r="1605" spans="5:6" x14ac:dyDescent="0.25">
      <c r="E1605" s="66">
        <f t="shared" ca="1" si="50"/>
        <v>4.6709279733842424E-2</v>
      </c>
      <c r="F1605" s="66">
        <f t="shared" ca="1" si="51"/>
        <v>-0.11862664198789089</v>
      </c>
    </row>
    <row r="1606" spans="5:6" x14ac:dyDescent="0.25">
      <c r="E1606" s="66">
        <f t="shared" ca="1" si="50"/>
        <v>0.78968959889967694</v>
      </c>
      <c r="F1606" s="66">
        <f t="shared" ca="1" si="51"/>
        <v>5.6946468823408286E-2</v>
      </c>
    </row>
    <row r="1607" spans="5:6" x14ac:dyDescent="0.25">
      <c r="E1607" s="66">
        <f t="shared" ca="1" si="50"/>
        <v>0.99312037467782344</v>
      </c>
      <c r="F1607" s="66">
        <f t="shared" ca="1" si="51"/>
        <v>0.1741949060473123</v>
      </c>
    </row>
    <row r="1608" spans="5:6" x14ac:dyDescent="0.25">
      <c r="E1608" s="66">
        <f t="shared" ca="1" si="50"/>
        <v>0.29649292985458209</v>
      </c>
      <c r="F1608" s="66">
        <f t="shared" ca="1" si="51"/>
        <v>-3.7795858272757686E-2</v>
      </c>
    </row>
    <row r="1609" spans="5:6" x14ac:dyDescent="0.25">
      <c r="E1609" s="66">
        <f t="shared" ca="1" si="50"/>
        <v>6.8271864167038565E-2</v>
      </c>
      <c r="F1609" s="66">
        <f t="shared" ca="1" si="51"/>
        <v>-0.10527306810108464</v>
      </c>
    </row>
    <row r="1610" spans="5:6" x14ac:dyDescent="0.25">
      <c r="E1610" s="66">
        <f t="shared" ca="1" si="50"/>
        <v>0.61263355864487623</v>
      </c>
      <c r="F1610" s="66">
        <f t="shared" ca="1" si="51"/>
        <v>2.0236663092879342E-2</v>
      </c>
    </row>
    <row r="1611" spans="5:6" x14ac:dyDescent="0.25">
      <c r="E1611" s="66">
        <f t="shared" ca="1" si="50"/>
        <v>0.48664965240048841</v>
      </c>
      <c r="F1611" s="66">
        <f t="shared" ca="1" si="51"/>
        <v>-2.3667293276502461E-3</v>
      </c>
    </row>
    <row r="1612" spans="5:6" x14ac:dyDescent="0.25">
      <c r="E1612" s="66">
        <f t="shared" ca="1" si="50"/>
        <v>0.56209235534185031</v>
      </c>
      <c r="F1612" s="66">
        <f t="shared" ca="1" si="51"/>
        <v>1.1050398423153239E-2</v>
      </c>
    </row>
    <row r="1613" spans="5:6" x14ac:dyDescent="0.25">
      <c r="E1613" s="66">
        <f t="shared" ca="1" si="50"/>
        <v>0.92283654897314638</v>
      </c>
      <c r="F1613" s="66">
        <f t="shared" ca="1" si="51"/>
        <v>0.10072122165453359</v>
      </c>
    </row>
    <row r="1614" spans="5:6" x14ac:dyDescent="0.25">
      <c r="E1614" s="66">
        <f t="shared" ca="1" si="50"/>
        <v>0.77148377606819019</v>
      </c>
      <c r="F1614" s="66">
        <f t="shared" ca="1" si="51"/>
        <v>5.2590516023092629E-2</v>
      </c>
    </row>
    <row r="1615" spans="5:6" x14ac:dyDescent="0.25">
      <c r="E1615" s="66">
        <f t="shared" ca="1" si="50"/>
        <v>0.73377999835810603</v>
      </c>
      <c r="F1615" s="66">
        <f t="shared" ca="1" si="51"/>
        <v>4.4143661977229881E-2</v>
      </c>
    </row>
    <row r="1616" spans="5:6" x14ac:dyDescent="0.25">
      <c r="E1616" s="66">
        <f t="shared" ca="1" si="50"/>
        <v>0.4221039088778028</v>
      </c>
      <c r="F1616" s="66">
        <f t="shared" ca="1" si="51"/>
        <v>-1.3895643451908512E-2</v>
      </c>
    </row>
    <row r="1617" spans="5:6" x14ac:dyDescent="0.25">
      <c r="E1617" s="66">
        <f t="shared" ca="1" si="50"/>
        <v>0.84898767571913725</v>
      </c>
      <c r="F1617" s="66">
        <f t="shared" ca="1" si="51"/>
        <v>7.2980585280815385E-2</v>
      </c>
    </row>
    <row r="1618" spans="5:6" x14ac:dyDescent="0.25">
      <c r="E1618" s="66">
        <f t="shared" ca="1" si="50"/>
        <v>0.73889676142128424</v>
      </c>
      <c r="F1618" s="66">
        <f t="shared" ca="1" si="51"/>
        <v>4.5251149347593535E-2</v>
      </c>
    </row>
    <row r="1619" spans="5:6" x14ac:dyDescent="0.25">
      <c r="E1619" s="66">
        <f t="shared" ca="1" si="50"/>
        <v>0.45740265070663788</v>
      </c>
      <c r="F1619" s="66">
        <f t="shared" ca="1" si="51"/>
        <v>-7.564587787000014E-3</v>
      </c>
    </row>
    <row r="1620" spans="5:6" x14ac:dyDescent="0.25">
      <c r="E1620" s="66">
        <f t="shared" ca="1" si="50"/>
        <v>0.96136987901463689</v>
      </c>
      <c r="F1620" s="66">
        <f t="shared" ca="1" si="51"/>
        <v>0.12493225362618002</v>
      </c>
    </row>
    <row r="1621" spans="5:6" x14ac:dyDescent="0.25">
      <c r="E1621" s="66">
        <f t="shared" ca="1" si="50"/>
        <v>0.25982264603454563</v>
      </c>
      <c r="F1621" s="66">
        <f t="shared" ca="1" si="51"/>
        <v>-4.553005933451381E-2</v>
      </c>
    </row>
    <row r="1622" spans="5:6" x14ac:dyDescent="0.25">
      <c r="E1622" s="66">
        <f t="shared" ca="1" si="50"/>
        <v>0.64120343091561804</v>
      </c>
      <c r="F1622" s="66">
        <f t="shared" ca="1" si="51"/>
        <v>2.557445226045384E-2</v>
      </c>
    </row>
    <row r="1623" spans="5:6" x14ac:dyDescent="0.25">
      <c r="E1623" s="66">
        <f t="shared" ca="1" si="50"/>
        <v>0.27895629097845753</v>
      </c>
      <c r="F1623" s="66">
        <f t="shared" ca="1" si="51"/>
        <v>-4.1432557111809751E-2</v>
      </c>
    </row>
    <row r="1624" spans="5:6" x14ac:dyDescent="0.25">
      <c r="E1624" s="66">
        <f t="shared" ca="1" si="50"/>
        <v>0.43201862169710903</v>
      </c>
      <c r="F1624" s="66">
        <f t="shared" ca="1" si="51"/>
        <v>-1.2108299852014174E-2</v>
      </c>
    </row>
    <row r="1625" spans="5:6" x14ac:dyDescent="0.25">
      <c r="E1625" s="66">
        <f t="shared" ca="1" si="50"/>
        <v>0.51343728121248366</v>
      </c>
      <c r="F1625" s="66">
        <f t="shared" ca="1" si="51"/>
        <v>2.382146599128704E-3</v>
      </c>
    </row>
    <row r="1626" spans="5:6" x14ac:dyDescent="0.25">
      <c r="E1626" s="66">
        <f t="shared" ca="1" si="50"/>
        <v>0.10112245808561982</v>
      </c>
      <c r="F1626" s="66">
        <f t="shared" ca="1" si="51"/>
        <v>-9.0168966893124286E-2</v>
      </c>
    </row>
    <row r="1627" spans="5:6" x14ac:dyDescent="0.25">
      <c r="E1627" s="66">
        <f t="shared" ca="1" si="50"/>
        <v>0.17101879429582845</v>
      </c>
      <c r="F1627" s="66">
        <f t="shared" ca="1" si="51"/>
        <v>-6.7185535325100576E-2</v>
      </c>
    </row>
    <row r="1628" spans="5:6" x14ac:dyDescent="0.25">
      <c r="E1628" s="66">
        <f t="shared" ca="1" si="50"/>
        <v>0.28371219549496551</v>
      </c>
      <c r="F1628" s="66">
        <f t="shared" ca="1" si="51"/>
        <v>-4.0435818750224006E-2</v>
      </c>
    </row>
    <row r="1629" spans="5:6" x14ac:dyDescent="0.25">
      <c r="E1629" s="66">
        <f t="shared" ca="1" si="50"/>
        <v>0.90374593260598246</v>
      </c>
      <c r="F1629" s="66">
        <f t="shared" ca="1" si="51"/>
        <v>9.2149815000409266E-2</v>
      </c>
    </row>
    <row r="1630" spans="5:6" x14ac:dyDescent="0.25">
      <c r="E1630" s="66">
        <f t="shared" ca="1" si="50"/>
        <v>0.73520558383567558</v>
      </c>
      <c r="F1630" s="66">
        <f t="shared" ca="1" si="51"/>
        <v>4.4451121698421511E-2</v>
      </c>
    </row>
    <row r="1631" spans="5:6" x14ac:dyDescent="0.25">
      <c r="E1631" s="66">
        <f t="shared" ca="1" si="50"/>
        <v>9.6042236169279094E-2</v>
      </c>
      <c r="F1631" s="66">
        <f t="shared" ca="1" si="51"/>
        <v>-9.2237656859959882E-2</v>
      </c>
    </row>
    <row r="1632" spans="5:6" x14ac:dyDescent="0.25">
      <c r="E1632" s="66">
        <f t="shared" ca="1" si="50"/>
        <v>0.51600088165212521</v>
      </c>
      <c r="F1632" s="66">
        <f t="shared" ca="1" si="51"/>
        <v>2.8368432467106739E-3</v>
      </c>
    </row>
    <row r="1633" spans="5:6" x14ac:dyDescent="0.25">
      <c r="E1633" s="66">
        <f t="shared" ca="1" si="50"/>
        <v>0.44741497474298408</v>
      </c>
      <c r="F1633" s="66">
        <f t="shared" ca="1" si="51"/>
        <v>-9.3476076016636746E-3</v>
      </c>
    </row>
    <row r="1634" spans="5:6" x14ac:dyDescent="0.25">
      <c r="E1634" s="66">
        <f t="shared" ca="1" si="50"/>
        <v>0.65161993286184294</v>
      </c>
      <c r="F1634" s="66">
        <f t="shared" ca="1" si="51"/>
        <v>2.7555785108136794E-2</v>
      </c>
    </row>
    <row r="1635" spans="5:6" x14ac:dyDescent="0.25">
      <c r="E1635" s="66">
        <f t="shared" ca="1" si="50"/>
        <v>0.4659805801269683</v>
      </c>
      <c r="F1635" s="66">
        <f t="shared" ca="1" si="51"/>
        <v>-6.0371115932319891E-3</v>
      </c>
    </row>
    <row r="1636" spans="5:6" x14ac:dyDescent="0.25">
      <c r="E1636" s="66">
        <f t="shared" ca="1" si="50"/>
        <v>7.3220293460855235E-2</v>
      </c>
      <c r="F1636" s="66">
        <f t="shared" ca="1" si="51"/>
        <v>-0.1026874244518671</v>
      </c>
    </row>
    <row r="1637" spans="5:6" x14ac:dyDescent="0.25">
      <c r="E1637" s="66">
        <f t="shared" ca="1" si="50"/>
        <v>0.23570838150705486</v>
      </c>
      <c r="F1637" s="66">
        <f t="shared" ca="1" si="51"/>
        <v>-5.092411905535732E-2</v>
      </c>
    </row>
    <row r="1638" spans="5:6" x14ac:dyDescent="0.25">
      <c r="E1638" s="66">
        <f t="shared" ca="1" si="50"/>
        <v>0.84922679973724047</v>
      </c>
      <c r="F1638" s="66">
        <f t="shared" ca="1" si="51"/>
        <v>7.3052818933954128E-2</v>
      </c>
    </row>
    <row r="1639" spans="5:6" x14ac:dyDescent="0.25">
      <c r="E1639" s="66">
        <f t="shared" ca="1" si="50"/>
        <v>0.1329842341202</v>
      </c>
      <c r="F1639" s="66">
        <f t="shared" ca="1" si="51"/>
        <v>-7.8658185904144626E-2</v>
      </c>
    </row>
    <row r="1640" spans="5:6" x14ac:dyDescent="0.25">
      <c r="E1640" s="66">
        <f t="shared" ca="1" si="50"/>
        <v>9.3458593054065231E-2</v>
      </c>
      <c r="F1640" s="66">
        <f t="shared" ca="1" si="51"/>
        <v>-9.3320695682592353E-2</v>
      </c>
    </row>
    <row r="1641" spans="5:6" x14ac:dyDescent="0.25">
      <c r="E1641" s="66">
        <f t="shared" ca="1" si="50"/>
        <v>0.45791026747695351</v>
      </c>
      <c r="F1641" s="66">
        <f t="shared" ca="1" si="51"/>
        <v>-7.4741048991705788E-3</v>
      </c>
    </row>
    <row r="1642" spans="5:6" x14ac:dyDescent="0.25">
      <c r="E1642" s="66">
        <f t="shared" ca="1" si="50"/>
        <v>0.22827173310693227</v>
      </c>
      <c r="F1642" s="66">
        <f t="shared" ca="1" si="51"/>
        <v>-5.2647674892012809E-2</v>
      </c>
    </row>
    <row r="1643" spans="5:6" x14ac:dyDescent="0.25">
      <c r="E1643" s="66">
        <f t="shared" ca="1" si="50"/>
        <v>0.56137626223125559</v>
      </c>
      <c r="F1643" s="66">
        <f t="shared" ca="1" si="51"/>
        <v>1.0921933002379884E-2</v>
      </c>
    </row>
    <row r="1644" spans="5:6" x14ac:dyDescent="0.25">
      <c r="E1644" s="66">
        <f t="shared" ca="1" si="50"/>
        <v>0.61227675082594446</v>
      </c>
      <c r="F1644" s="66">
        <f t="shared" ca="1" si="51"/>
        <v>2.0170785639739494E-2</v>
      </c>
    </row>
    <row r="1645" spans="5:6" x14ac:dyDescent="0.25">
      <c r="E1645" s="66">
        <f t="shared" ca="1" si="50"/>
        <v>0.973066475290989</v>
      </c>
      <c r="F1645" s="66">
        <f t="shared" ca="1" si="51"/>
        <v>0.13632340982055305</v>
      </c>
    </row>
    <row r="1646" spans="5:6" x14ac:dyDescent="0.25">
      <c r="E1646" s="66">
        <f t="shared" ca="1" si="50"/>
        <v>8.6149707765913019E-2</v>
      </c>
      <c r="F1646" s="66">
        <f t="shared" ca="1" si="51"/>
        <v>-9.6509645484396875E-2</v>
      </c>
    </row>
    <row r="1647" spans="5:6" x14ac:dyDescent="0.25">
      <c r="E1647" s="66">
        <f t="shared" ca="1" si="50"/>
        <v>0.26605396746866394</v>
      </c>
      <c r="F1647" s="66">
        <f t="shared" ca="1" si="51"/>
        <v>-4.4179427976172657E-2</v>
      </c>
    </row>
    <row r="1648" spans="5:6" x14ac:dyDescent="0.25">
      <c r="E1648" s="66">
        <f t="shared" ca="1" si="50"/>
        <v>0.18855325711757343</v>
      </c>
      <c r="F1648" s="66">
        <f t="shared" ca="1" si="51"/>
        <v>-6.2454512389771351E-2</v>
      </c>
    </row>
    <row r="1649" spans="5:6" x14ac:dyDescent="0.25">
      <c r="E1649" s="66">
        <f t="shared" ca="1" si="50"/>
        <v>0.67915667203649277</v>
      </c>
      <c r="F1649" s="66">
        <f t="shared" ca="1" si="51"/>
        <v>3.2904639114212444E-2</v>
      </c>
    </row>
    <row r="1650" spans="5:6" x14ac:dyDescent="0.25">
      <c r="E1650" s="66">
        <f t="shared" ca="1" si="50"/>
        <v>0.32576272609648949</v>
      </c>
      <c r="F1650" s="66">
        <f t="shared" ca="1" si="51"/>
        <v>-3.193605494496813E-2</v>
      </c>
    </row>
    <row r="1651" spans="5:6" x14ac:dyDescent="0.25">
      <c r="E1651" s="66">
        <f t="shared" ca="1" si="50"/>
        <v>0.22493678957104257</v>
      </c>
      <c r="F1651" s="66">
        <f t="shared" ca="1" si="51"/>
        <v>-5.3430813148614614E-2</v>
      </c>
    </row>
    <row r="1652" spans="5:6" x14ac:dyDescent="0.25">
      <c r="E1652" s="66">
        <f t="shared" ca="1" si="50"/>
        <v>0.7971759877276533</v>
      </c>
      <c r="F1652" s="66">
        <f t="shared" ca="1" si="51"/>
        <v>5.8801339058852799E-2</v>
      </c>
    </row>
    <row r="1653" spans="5:6" x14ac:dyDescent="0.25">
      <c r="E1653" s="66">
        <f t="shared" ca="1" si="50"/>
        <v>0.67428638427203502</v>
      </c>
      <c r="F1653" s="66">
        <f t="shared" ca="1" si="51"/>
        <v>3.1945694471402455E-2</v>
      </c>
    </row>
    <row r="1654" spans="5:6" x14ac:dyDescent="0.25">
      <c r="E1654" s="66">
        <f t="shared" ca="1" si="50"/>
        <v>0.35686297633984032</v>
      </c>
      <c r="F1654" s="66">
        <f t="shared" ca="1" si="51"/>
        <v>-2.5940682103627911E-2</v>
      </c>
    </row>
    <row r="1655" spans="5:6" x14ac:dyDescent="0.25">
      <c r="E1655" s="66">
        <f t="shared" ca="1" si="50"/>
        <v>0.47255967553714995</v>
      </c>
      <c r="F1655" s="66">
        <f t="shared" ca="1" si="51"/>
        <v>-4.8675122919992755E-3</v>
      </c>
    </row>
    <row r="1656" spans="5:6" x14ac:dyDescent="0.25">
      <c r="E1656" s="66">
        <f t="shared" ca="1" si="50"/>
        <v>0.63767567529355118</v>
      </c>
      <c r="F1656" s="66">
        <f t="shared" ca="1" si="51"/>
        <v>2.4908037480030516E-2</v>
      </c>
    </row>
    <row r="1657" spans="5:6" x14ac:dyDescent="0.25">
      <c r="E1657" s="66">
        <f t="shared" ca="1" si="50"/>
        <v>0.38471186736545759</v>
      </c>
      <c r="F1657" s="66">
        <f t="shared" ca="1" si="51"/>
        <v>-2.0727333374487945E-2</v>
      </c>
    </row>
    <row r="1658" spans="5:6" x14ac:dyDescent="0.25">
      <c r="E1658" s="66">
        <f t="shared" ca="1" si="50"/>
        <v>0.53420388547271003</v>
      </c>
      <c r="F1658" s="66">
        <f t="shared" ca="1" si="51"/>
        <v>6.0699273031978524E-3</v>
      </c>
    </row>
    <row r="1659" spans="5:6" x14ac:dyDescent="0.25">
      <c r="E1659" s="66">
        <f t="shared" ca="1" si="50"/>
        <v>4.1579782752854011E-2</v>
      </c>
      <c r="F1659" s="66">
        <f t="shared" ca="1" si="51"/>
        <v>-0.12251619287006572</v>
      </c>
    </row>
    <row r="1660" spans="5:6" x14ac:dyDescent="0.25">
      <c r="E1660" s="66">
        <f t="shared" ca="1" si="50"/>
        <v>0.89153032158902856</v>
      </c>
      <c r="F1660" s="66">
        <f t="shared" ca="1" si="51"/>
        <v>8.7307009689509371E-2</v>
      </c>
    </row>
    <row r="1661" spans="5:6" x14ac:dyDescent="0.25">
      <c r="E1661" s="66">
        <f t="shared" ca="1" si="50"/>
        <v>0.89885627148428282</v>
      </c>
      <c r="F1661" s="66">
        <f t="shared" ca="1" si="51"/>
        <v>9.016046690032202E-2</v>
      </c>
    </row>
    <row r="1662" spans="5:6" x14ac:dyDescent="0.25">
      <c r="E1662" s="66">
        <f t="shared" ca="1" si="50"/>
        <v>0.28120305991192263</v>
      </c>
      <c r="F1662" s="66">
        <f t="shared" ca="1" si="51"/>
        <v>-4.0960667259392153E-2</v>
      </c>
    </row>
    <row r="1663" spans="5:6" x14ac:dyDescent="0.25">
      <c r="E1663" s="66">
        <f t="shared" ca="1" si="50"/>
        <v>0.14082070878899222</v>
      </c>
      <c r="F1663" s="66">
        <f t="shared" ca="1" si="51"/>
        <v>-7.6129898502044921E-2</v>
      </c>
    </row>
    <row r="1664" spans="5:6" x14ac:dyDescent="0.25">
      <c r="E1664" s="66">
        <f t="shared" ca="1" si="50"/>
        <v>0.14376042589143267</v>
      </c>
      <c r="F1664" s="66">
        <f t="shared" ca="1" si="51"/>
        <v>-7.5206175144949816E-2</v>
      </c>
    </row>
    <row r="1665" spans="5:6" x14ac:dyDescent="0.25">
      <c r="E1665" s="66">
        <f t="shared" ca="1" si="50"/>
        <v>0.30319674127460838</v>
      </c>
      <c r="F1665" s="66">
        <f t="shared" ca="1" si="51"/>
        <v>-3.6432143783701687E-2</v>
      </c>
    </row>
    <row r="1666" spans="5:6" x14ac:dyDescent="0.25">
      <c r="E1666" s="66">
        <f t="shared" ca="1" si="50"/>
        <v>0.64283259150030214</v>
      </c>
      <c r="F1666" s="66">
        <f t="shared" ca="1" si="51"/>
        <v>2.5882975568259588E-2</v>
      </c>
    </row>
    <row r="1667" spans="5:6" x14ac:dyDescent="0.25">
      <c r="E1667" s="66">
        <f t="shared" ca="1" si="50"/>
        <v>0.63827676624367335</v>
      </c>
      <c r="F1667" s="66">
        <f t="shared" ca="1" si="51"/>
        <v>2.5021429383374112E-2</v>
      </c>
    </row>
    <row r="1668" spans="5:6" x14ac:dyDescent="0.25">
      <c r="E1668" s="66">
        <f t="shared" ref="E1668:E1731" ca="1" si="52">RAND()</f>
        <v>0.74545152576991192</v>
      </c>
      <c r="F1668" s="66">
        <f t="shared" ref="F1668:F1731" ca="1" si="53">_xlfn.NORM.S.INV(E1668)/(SQRT(2)*$C$3)</f>
        <v>4.6686335343020031E-2</v>
      </c>
    </row>
    <row r="1669" spans="5:6" x14ac:dyDescent="0.25">
      <c r="E1669" s="66">
        <f t="shared" ca="1" si="52"/>
        <v>0.73276518448590899</v>
      </c>
      <c r="F1669" s="66">
        <f t="shared" ca="1" si="53"/>
        <v>4.3925302179219111E-2</v>
      </c>
    </row>
    <row r="1670" spans="5:6" x14ac:dyDescent="0.25">
      <c r="E1670" s="66">
        <f t="shared" ca="1" si="52"/>
        <v>0.70971821201389862</v>
      </c>
      <c r="F1670" s="66">
        <f t="shared" ca="1" si="53"/>
        <v>3.9072012320757528E-2</v>
      </c>
    </row>
    <row r="1671" spans="5:6" x14ac:dyDescent="0.25">
      <c r="E1671" s="66">
        <f t="shared" ca="1" si="52"/>
        <v>0.24014072363091088</v>
      </c>
      <c r="F1671" s="66">
        <f t="shared" ca="1" si="53"/>
        <v>-4.9911129536809658E-2</v>
      </c>
    </row>
    <row r="1672" spans="5:6" x14ac:dyDescent="0.25">
      <c r="E1672" s="66">
        <f t="shared" ca="1" si="52"/>
        <v>0.72073020561286727</v>
      </c>
      <c r="F1672" s="66">
        <f t="shared" ca="1" si="53"/>
        <v>4.1366601456746248E-2</v>
      </c>
    </row>
    <row r="1673" spans="5:6" x14ac:dyDescent="0.25">
      <c r="E1673" s="66">
        <f t="shared" ca="1" si="52"/>
        <v>0.22682935737261811</v>
      </c>
      <c r="F1673" s="66">
        <f t="shared" ca="1" si="53"/>
        <v>-5.2985587319398807E-2</v>
      </c>
    </row>
    <row r="1674" spans="5:6" x14ac:dyDescent="0.25">
      <c r="E1674" s="66">
        <f t="shared" ca="1" si="52"/>
        <v>0.97889132004391544</v>
      </c>
      <c r="F1674" s="66">
        <f t="shared" ca="1" si="53"/>
        <v>0.14363963070512775</v>
      </c>
    </row>
    <row r="1675" spans="5:6" x14ac:dyDescent="0.25">
      <c r="E1675" s="66">
        <f t="shared" ca="1" si="52"/>
        <v>8.5753267585218174E-2</v>
      </c>
      <c r="F1675" s="66">
        <f t="shared" ca="1" si="53"/>
        <v>-9.6688297686723323E-2</v>
      </c>
    </row>
    <row r="1676" spans="5:6" x14ac:dyDescent="0.25">
      <c r="E1676" s="66">
        <f t="shared" ca="1" si="52"/>
        <v>0.68299488046305024</v>
      </c>
      <c r="F1676" s="66">
        <f t="shared" ca="1" si="53"/>
        <v>3.3664648916312823E-2</v>
      </c>
    </row>
    <row r="1677" spans="5:6" x14ac:dyDescent="0.25">
      <c r="E1677" s="66">
        <f t="shared" ca="1" si="52"/>
        <v>0.16598428435468737</v>
      </c>
      <c r="F1677" s="66">
        <f t="shared" ca="1" si="53"/>
        <v>-6.8600412799457028E-2</v>
      </c>
    </row>
    <row r="1678" spans="5:6" x14ac:dyDescent="0.25">
      <c r="E1678" s="66">
        <f t="shared" ca="1" si="52"/>
        <v>0.39367307292029863</v>
      </c>
      <c r="F1678" s="66">
        <f t="shared" ca="1" si="53"/>
        <v>-1.9074797813421796E-2</v>
      </c>
    </row>
    <row r="1679" spans="5:6" x14ac:dyDescent="0.25">
      <c r="E1679" s="66">
        <f t="shared" ca="1" si="52"/>
        <v>0.79912036469907366</v>
      </c>
      <c r="F1679" s="66">
        <f t="shared" ca="1" si="53"/>
        <v>5.9289729340707108E-2</v>
      </c>
    </row>
    <row r="1680" spans="5:6" x14ac:dyDescent="0.25">
      <c r="E1680" s="66">
        <f t="shared" ca="1" si="52"/>
        <v>0.16736026125269909</v>
      </c>
      <c r="F1680" s="66">
        <f t="shared" ca="1" si="53"/>
        <v>-6.82110026157937E-2</v>
      </c>
    </row>
    <row r="1681" spans="5:6" x14ac:dyDescent="0.25">
      <c r="E1681" s="66">
        <f t="shared" ca="1" si="52"/>
        <v>0.31981920913816397</v>
      </c>
      <c r="F1681" s="66">
        <f t="shared" ca="1" si="53"/>
        <v>-3.3107051380194451E-2</v>
      </c>
    </row>
    <row r="1682" spans="5:6" x14ac:dyDescent="0.25">
      <c r="E1682" s="66">
        <f t="shared" ca="1" si="52"/>
        <v>0.67717575971093502</v>
      </c>
      <c r="F1682" s="66">
        <f t="shared" ca="1" si="53"/>
        <v>3.2513883157093269E-2</v>
      </c>
    </row>
    <row r="1683" spans="5:6" x14ac:dyDescent="0.25">
      <c r="E1683" s="66">
        <f t="shared" ca="1" si="52"/>
        <v>0.94008136511637097</v>
      </c>
      <c r="F1683" s="66">
        <f t="shared" ca="1" si="53"/>
        <v>0.10998741870752607</v>
      </c>
    </row>
    <row r="1684" spans="5:6" x14ac:dyDescent="0.25">
      <c r="E1684" s="66">
        <f t="shared" ca="1" si="52"/>
        <v>0.98267382458890429</v>
      </c>
      <c r="F1684" s="66">
        <f t="shared" ca="1" si="53"/>
        <v>0.14936907489264739</v>
      </c>
    </row>
    <row r="1685" spans="5:6" x14ac:dyDescent="0.25">
      <c r="E1685" s="66">
        <f t="shared" ca="1" si="52"/>
        <v>0.77337849325900376</v>
      </c>
      <c r="F1685" s="66">
        <f t="shared" ca="1" si="53"/>
        <v>5.303438122434425E-2</v>
      </c>
    </row>
    <row r="1686" spans="5:6" x14ac:dyDescent="0.25">
      <c r="E1686" s="66">
        <f t="shared" ca="1" si="52"/>
        <v>8.7468538293056786E-2</v>
      </c>
      <c r="F1686" s="66">
        <f t="shared" ca="1" si="53"/>
        <v>-9.5919715116316265E-2</v>
      </c>
    </row>
    <row r="1687" spans="5:6" x14ac:dyDescent="0.25">
      <c r="E1687" s="66">
        <f t="shared" ca="1" si="52"/>
        <v>0.32758212453223479</v>
      </c>
      <c r="F1687" s="66">
        <f t="shared" ca="1" si="53"/>
        <v>-3.1579354238806256E-2</v>
      </c>
    </row>
    <row r="1688" spans="5:6" x14ac:dyDescent="0.25">
      <c r="E1688" s="66">
        <f t="shared" ca="1" si="52"/>
        <v>0.39133492065553255</v>
      </c>
      <c r="F1688" s="66">
        <f t="shared" ca="1" si="53"/>
        <v>-1.9504936395338277E-2</v>
      </c>
    </row>
    <row r="1689" spans="5:6" x14ac:dyDescent="0.25">
      <c r="E1689" s="66">
        <f t="shared" ca="1" si="52"/>
        <v>0.14493962881612799</v>
      </c>
      <c r="F1689" s="66">
        <f t="shared" ca="1" si="53"/>
        <v>-7.4839229292779655E-2</v>
      </c>
    </row>
    <row r="1690" spans="5:6" x14ac:dyDescent="0.25">
      <c r="E1690" s="66">
        <f t="shared" ca="1" si="52"/>
        <v>0.4082964832434548</v>
      </c>
      <c r="F1690" s="66">
        <f t="shared" ca="1" si="53"/>
        <v>-1.6399874467250636E-2</v>
      </c>
    </row>
    <row r="1691" spans="5:6" x14ac:dyDescent="0.25">
      <c r="E1691" s="66">
        <f t="shared" ca="1" si="52"/>
        <v>0.39412865004508268</v>
      </c>
      <c r="F1691" s="66">
        <f t="shared" ca="1" si="53"/>
        <v>-1.8991070086936849E-2</v>
      </c>
    </row>
    <row r="1692" spans="5:6" x14ac:dyDescent="0.25">
      <c r="E1692" s="66">
        <f t="shared" ca="1" si="52"/>
        <v>0.12044784158467414</v>
      </c>
      <c r="F1692" s="66">
        <f t="shared" ca="1" si="53"/>
        <v>-8.2926016694141319E-2</v>
      </c>
    </row>
    <row r="1693" spans="5:6" x14ac:dyDescent="0.25">
      <c r="E1693" s="66">
        <f t="shared" ca="1" si="52"/>
        <v>4.2850204986739304E-2</v>
      </c>
      <c r="F1693" s="66">
        <f t="shared" ca="1" si="53"/>
        <v>-0.1215182576586509</v>
      </c>
    </row>
    <row r="1694" spans="5:6" x14ac:dyDescent="0.25">
      <c r="E1694" s="66">
        <f t="shared" ca="1" si="52"/>
        <v>0.13366388857105604</v>
      </c>
      <c r="F1694" s="66">
        <f t="shared" ca="1" si="53"/>
        <v>-7.8434929605049705E-2</v>
      </c>
    </row>
    <row r="1695" spans="5:6" x14ac:dyDescent="0.25">
      <c r="E1695" s="66">
        <f t="shared" ca="1" si="52"/>
        <v>0.67505559123221293</v>
      </c>
      <c r="F1695" s="66">
        <f t="shared" ca="1" si="53"/>
        <v>3.2096754295504744E-2</v>
      </c>
    </row>
    <row r="1696" spans="5:6" x14ac:dyDescent="0.25">
      <c r="E1696" s="66">
        <f t="shared" ca="1" si="52"/>
        <v>0.86802389677887226</v>
      </c>
      <c r="F1696" s="66">
        <f t="shared" ca="1" si="53"/>
        <v>7.8990793346593854E-2</v>
      </c>
    </row>
    <row r="1697" spans="5:6" x14ac:dyDescent="0.25">
      <c r="E1697" s="66">
        <f t="shared" ca="1" si="52"/>
        <v>6.2305682832591858E-2</v>
      </c>
      <c r="F1697" s="66">
        <f t="shared" ca="1" si="53"/>
        <v>-0.108590564007454</v>
      </c>
    </row>
    <row r="1698" spans="5:6" x14ac:dyDescent="0.25">
      <c r="E1698" s="66">
        <f t="shared" ca="1" si="52"/>
        <v>0.58160698290563972</v>
      </c>
      <c r="F1698" s="66">
        <f t="shared" ca="1" si="53"/>
        <v>1.4566841184820127E-2</v>
      </c>
    </row>
    <row r="1699" spans="5:6" x14ac:dyDescent="0.25">
      <c r="E1699" s="66">
        <f t="shared" ca="1" si="52"/>
        <v>0.70560323739504993</v>
      </c>
      <c r="F1699" s="66">
        <f t="shared" ca="1" si="53"/>
        <v>3.8225145664223727E-2</v>
      </c>
    </row>
    <row r="1700" spans="5:6" x14ac:dyDescent="0.25">
      <c r="E1700" s="66">
        <f t="shared" ca="1" si="52"/>
        <v>0.50224887583194466</v>
      </c>
      <c r="F1700" s="66">
        <f t="shared" ca="1" si="53"/>
        <v>3.9860497393447359E-4</v>
      </c>
    </row>
    <row r="1701" spans="5:6" x14ac:dyDescent="0.25">
      <c r="E1701" s="66">
        <f t="shared" ca="1" si="52"/>
        <v>0.55138129966961169</v>
      </c>
      <c r="F1701" s="66">
        <f t="shared" ca="1" si="53"/>
        <v>9.1324233382414702E-3</v>
      </c>
    </row>
    <row r="1702" spans="5:6" x14ac:dyDescent="0.25">
      <c r="E1702" s="66">
        <f t="shared" ca="1" si="52"/>
        <v>0.53865155602300419</v>
      </c>
      <c r="F1702" s="66">
        <f t="shared" ca="1" si="53"/>
        <v>6.8615630584009241E-3</v>
      </c>
    </row>
    <row r="1703" spans="5:6" x14ac:dyDescent="0.25">
      <c r="E1703" s="66">
        <f t="shared" ca="1" si="52"/>
        <v>0.699180252852867</v>
      </c>
      <c r="F1703" s="66">
        <f t="shared" ca="1" si="53"/>
        <v>3.6914105685760513E-2</v>
      </c>
    </row>
    <row r="1704" spans="5:6" x14ac:dyDescent="0.25">
      <c r="E1704" s="66">
        <f t="shared" ca="1" si="52"/>
        <v>0.61616009783180314</v>
      </c>
      <c r="F1704" s="66">
        <f t="shared" ca="1" si="53"/>
        <v>2.0888723885999241E-2</v>
      </c>
    </row>
    <row r="1705" spans="5:6" x14ac:dyDescent="0.25">
      <c r="E1705" s="66">
        <f t="shared" ca="1" si="52"/>
        <v>0.29821231246919888</v>
      </c>
      <c r="F1705" s="66">
        <f t="shared" ca="1" si="53"/>
        <v>-3.7444772710629425E-2</v>
      </c>
    </row>
    <row r="1706" spans="5:6" x14ac:dyDescent="0.25">
      <c r="E1706" s="66">
        <f t="shared" ca="1" si="52"/>
        <v>0.24767385623661575</v>
      </c>
      <c r="F1706" s="66">
        <f t="shared" ca="1" si="53"/>
        <v>-4.8212520743020182E-2</v>
      </c>
    </row>
    <row r="1707" spans="5:6" x14ac:dyDescent="0.25">
      <c r="E1707" s="66">
        <f t="shared" ca="1" si="52"/>
        <v>0.89619357049407133</v>
      </c>
      <c r="F1707" s="66">
        <f t="shared" ca="1" si="53"/>
        <v>8.9106530967493353E-2</v>
      </c>
    </row>
    <row r="1708" spans="5:6" x14ac:dyDescent="0.25">
      <c r="E1708" s="66">
        <f t="shared" ca="1" si="52"/>
        <v>8.9326350320736103E-2</v>
      </c>
      <c r="F1708" s="66">
        <f t="shared" ca="1" si="53"/>
        <v>-9.5099848373781479E-2</v>
      </c>
    </row>
    <row r="1709" spans="5:6" x14ac:dyDescent="0.25">
      <c r="E1709" s="66">
        <f t="shared" ca="1" si="52"/>
        <v>0.45614159225199169</v>
      </c>
      <c r="F1709" s="66">
        <f t="shared" ca="1" si="53"/>
        <v>-7.7894258898475541E-3</v>
      </c>
    </row>
    <row r="1710" spans="5:6" x14ac:dyDescent="0.25">
      <c r="E1710" s="66">
        <f t="shared" ca="1" si="52"/>
        <v>0.80886262206702197</v>
      </c>
      <c r="F1710" s="66">
        <f t="shared" ca="1" si="53"/>
        <v>6.178081452156247E-2</v>
      </c>
    </row>
    <row r="1711" spans="5:6" x14ac:dyDescent="0.25">
      <c r="E1711" s="66">
        <f t="shared" ca="1" si="52"/>
        <v>0.5049939389118675</v>
      </c>
      <c r="F1711" s="66">
        <f t="shared" ca="1" si="53"/>
        <v>8.8517574391415725E-4</v>
      </c>
    </row>
    <row r="1712" spans="5:6" x14ac:dyDescent="0.25">
      <c r="E1712" s="66">
        <f t="shared" ca="1" si="52"/>
        <v>8.1182044682969634E-2</v>
      </c>
      <c r="F1712" s="66">
        <f t="shared" ca="1" si="53"/>
        <v>-9.8794453941146429E-2</v>
      </c>
    </row>
    <row r="1713" spans="5:6" x14ac:dyDescent="0.25">
      <c r="E1713" s="66">
        <f t="shared" ca="1" si="52"/>
        <v>0.37944032034538644</v>
      </c>
      <c r="F1713" s="66">
        <f t="shared" ca="1" si="53"/>
        <v>-2.1704716006327597E-2</v>
      </c>
    </row>
    <row r="1714" spans="5:6" x14ac:dyDescent="0.25">
      <c r="E1714" s="66">
        <f t="shared" ca="1" si="52"/>
        <v>0.64566504442320771</v>
      </c>
      <c r="F1714" s="66">
        <f t="shared" ca="1" si="53"/>
        <v>2.642055244553386E-2</v>
      </c>
    </row>
    <row r="1715" spans="5:6" x14ac:dyDescent="0.25">
      <c r="E1715" s="66">
        <f t="shared" ca="1" si="52"/>
        <v>0.13274098998448314</v>
      </c>
      <c r="F1715" s="66">
        <f t="shared" ca="1" si="53"/>
        <v>-7.8738278757382457E-2</v>
      </c>
    </row>
    <row r="1716" spans="5:6" x14ac:dyDescent="0.25">
      <c r="E1716" s="66">
        <f t="shared" ca="1" si="52"/>
        <v>0.79377825868947882</v>
      </c>
      <c r="F1716" s="66">
        <f t="shared" ca="1" si="53"/>
        <v>5.7954557472233333E-2</v>
      </c>
    </row>
    <row r="1717" spans="5:6" x14ac:dyDescent="0.25">
      <c r="E1717" s="66">
        <f t="shared" ca="1" si="52"/>
        <v>0.72195015883844782</v>
      </c>
      <c r="F1717" s="66">
        <f t="shared" ca="1" si="53"/>
        <v>4.1623461606368109E-2</v>
      </c>
    </row>
    <row r="1718" spans="5:6" x14ac:dyDescent="0.25">
      <c r="E1718" s="66">
        <f t="shared" ca="1" si="52"/>
        <v>0.4964031478445845</v>
      </c>
      <c r="F1718" s="66">
        <f t="shared" ca="1" si="53"/>
        <v>-6.3753408281311329E-4</v>
      </c>
    </row>
    <row r="1719" spans="5:6" x14ac:dyDescent="0.25">
      <c r="E1719" s="66">
        <f t="shared" ca="1" si="52"/>
        <v>9.6317737319585595E-3</v>
      </c>
      <c r="F1719" s="66">
        <f t="shared" ca="1" si="53"/>
        <v>-0.16549065262689169</v>
      </c>
    </row>
    <row r="1720" spans="5:6" x14ac:dyDescent="0.25">
      <c r="E1720" s="66">
        <f t="shared" ca="1" si="52"/>
        <v>0.87487551491900761</v>
      </c>
      <c r="F1720" s="66">
        <f t="shared" ca="1" si="53"/>
        <v>8.1299239003828627E-2</v>
      </c>
    </row>
    <row r="1721" spans="5:6" x14ac:dyDescent="0.25">
      <c r="E1721" s="66">
        <f t="shared" ca="1" si="52"/>
        <v>0.66955115492343698</v>
      </c>
      <c r="F1721" s="66">
        <f t="shared" ca="1" si="53"/>
        <v>3.1018943702952839E-2</v>
      </c>
    </row>
    <row r="1722" spans="5:6" x14ac:dyDescent="0.25">
      <c r="E1722" s="66">
        <f t="shared" ca="1" si="52"/>
        <v>0.72651456460373054</v>
      </c>
      <c r="F1722" s="66">
        <f t="shared" ca="1" si="53"/>
        <v>4.2589422865368744E-2</v>
      </c>
    </row>
    <row r="1723" spans="5:6" x14ac:dyDescent="0.25">
      <c r="E1723" s="66">
        <f t="shared" ca="1" si="52"/>
        <v>2.7269584822363524E-2</v>
      </c>
      <c r="F1723" s="66">
        <f t="shared" ca="1" si="53"/>
        <v>-0.1359433622145014</v>
      </c>
    </row>
    <row r="1724" spans="5:6" x14ac:dyDescent="0.25">
      <c r="E1724" s="66">
        <f t="shared" ca="1" si="52"/>
        <v>0.1044935030525751</v>
      </c>
      <c r="F1724" s="66">
        <f t="shared" ca="1" si="53"/>
        <v>-8.8837769246998266E-2</v>
      </c>
    </row>
    <row r="1725" spans="5:6" x14ac:dyDescent="0.25">
      <c r="E1725" s="66">
        <f t="shared" ca="1" si="52"/>
        <v>0.48593045664729351</v>
      </c>
      <c r="F1725" s="66">
        <f t="shared" ca="1" si="53"/>
        <v>-2.4942787988284361E-3</v>
      </c>
    </row>
    <row r="1726" spans="5:6" x14ac:dyDescent="0.25">
      <c r="E1726" s="66">
        <f t="shared" ca="1" si="52"/>
        <v>0.60448734747320776</v>
      </c>
      <c r="F1726" s="66">
        <f t="shared" ca="1" si="53"/>
        <v>1.8736875458759798E-2</v>
      </c>
    </row>
    <row r="1727" spans="5:6" x14ac:dyDescent="0.25">
      <c r="E1727" s="66">
        <f t="shared" ca="1" si="52"/>
        <v>0.13362046220989676</v>
      </c>
      <c r="F1727" s="66">
        <f t="shared" ca="1" si="53"/>
        <v>-7.8449171130617668E-2</v>
      </c>
    </row>
    <row r="1728" spans="5:6" x14ac:dyDescent="0.25">
      <c r="E1728" s="66">
        <f t="shared" ca="1" si="52"/>
        <v>0.54530986109749824</v>
      </c>
      <c r="F1728" s="66">
        <f t="shared" ca="1" si="53"/>
        <v>8.0483077683318003E-3</v>
      </c>
    </row>
    <row r="1729" spans="5:6" x14ac:dyDescent="0.25">
      <c r="E1729" s="66">
        <f t="shared" ca="1" si="52"/>
        <v>0.44135901497361907</v>
      </c>
      <c r="F1729" s="66">
        <f t="shared" ca="1" si="53"/>
        <v>-1.0431558611403654E-2</v>
      </c>
    </row>
    <row r="1730" spans="5:6" x14ac:dyDescent="0.25">
      <c r="E1730" s="66">
        <f t="shared" ca="1" si="52"/>
        <v>0.18976006284307612</v>
      </c>
      <c r="F1730" s="66">
        <f t="shared" ca="1" si="53"/>
        <v>-6.2139187961067315E-2</v>
      </c>
    </row>
    <row r="1731" spans="5:6" x14ac:dyDescent="0.25">
      <c r="E1731" s="66">
        <f t="shared" ca="1" si="52"/>
        <v>0.27117079166608316</v>
      </c>
      <c r="F1731" s="66">
        <f t="shared" ca="1" si="53"/>
        <v>-4.3082311542649583E-2</v>
      </c>
    </row>
    <row r="1732" spans="5:6" x14ac:dyDescent="0.25">
      <c r="E1732" s="66">
        <f t="shared" ref="E1732:E1795" ca="1" si="54">RAND()</f>
        <v>1.1878671508514405E-2</v>
      </c>
      <c r="F1732" s="66">
        <f t="shared" ref="F1732:F1795" ca="1" si="55">_xlfn.NORM.S.INV(E1732)/(SQRT(2)*$C$3)</f>
        <v>-0.15987902895019962</v>
      </c>
    </row>
    <row r="1733" spans="5:6" x14ac:dyDescent="0.25">
      <c r="E1733" s="66">
        <f t="shared" ca="1" si="54"/>
        <v>0.39933638056819121</v>
      </c>
      <c r="F1733" s="66">
        <f t="shared" ca="1" si="55"/>
        <v>-1.803583148108406E-2</v>
      </c>
    </row>
    <row r="1734" spans="5:6" x14ac:dyDescent="0.25">
      <c r="E1734" s="66">
        <f t="shared" ca="1" si="54"/>
        <v>0.86243946220555134</v>
      </c>
      <c r="F1734" s="66">
        <f t="shared" ca="1" si="55"/>
        <v>7.7169749541222618E-2</v>
      </c>
    </row>
    <row r="1735" spans="5:6" x14ac:dyDescent="0.25">
      <c r="E1735" s="66">
        <f t="shared" ca="1" si="54"/>
        <v>0.44306127366095471</v>
      </c>
      <c r="F1735" s="66">
        <f t="shared" ca="1" si="55"/>
        <v>-1.0126636039933001E-2</v>
      </c>
    </row>
    <row r="1736" spans="5:6" x14ac:dyDescent="0.25">
      <c r="E1736" s="66">
        <f t="shared" ca="1" si="54"/>
        <v>0.32148452222929924</v>
      </c>
      <c r="F1736" s="66">
        <f t="shared" ca="1" si="55"/>
        <v>-3.2778047304321684E-2</v>
      </c>
    </row>
    <row r="1737" spans="5:6" x14ac:dyDescent="0.25">
      <c r="E1737" s="66">
        <f t="shared" ca="1" si="54"/>
        <v>0.29180251572247595</v>
      </c>
      <c r="F1737" s="66">
        <f t="shared" ca="1" si="55"/>
        <v>-3.8758397981002238E-2</v>
      </c>
    </row>
    <row r="1738" spans="5:6" x14ac:dyDescent="0.25">
      <c r="E1738" s="66">
        <f t="shared" ca="1" si="54"/>
        <v>0.12487289074115204</v>
      </c>
      <c r="F1738" s="66">
        <f t="shared" ca="1" si="55"/>
        <v>-8.1385662301249398E-2</v>
      </c>
    </row>
    <row r="1739" spans="5:6" x14ac:dyDescent="0.25">
      <c r="E1739" s="66">
        <f t="shared" ca="1" si="54"/>
        <v>0.94919498014240145</v>
      </c>
      <c r="F1739" s="66">
        <f t="shared" ca="1" si="55"/>
        <v>0.11576029439823732</v>
      </c>
    </row>
    <row r="1740" spans="5:6" x14ac:dyDescent="0.25">
      <c r="E1740" s="66">
        <f t="shared" ca="1" si="54"/>
        <v>0.11243848132661438</v>
      </c>
      <c r="F1740" s="66">
        <f t="shared" ca="1" si="55"/>
        <v>-8.5818836779726085E-2</v>
      </c>
    </row>
    <row r="1741" spans="5:6" x14ac:dyDescent="0.25">
      <c r="E1741" s="66">
        <f t="shared" ca="1" si="54"/>
        <v>0.82668510888220448</v>
      </c>
      <c r="F1741" s="66">
        <f t="shared" ca="1" si="55"/>
        <v>6.6549108144882393E-2</v>
      </c>
    </row>
    <row r="1742" spans="5:6" x14ac:dyDescent="0.25">
      <c r="E1742" s="66">
        <f t="shared" ca="1" si="54"/>
        <v>0.34982995106195347</v>
      </c>
      <c r="F1742" s="66">
        <f t="shared" ca="1" si="55"/>
        <v>-2.7278737380172318E-2</v>
      </c>
    </row>
    <row r="1743" spans="5:6" x14ac:dyDescent="0.25">
      <c r="E1743" s="66">
        <f t="shared" ca="1" si="54"/>
        <v>0.34760256285052604</v>
      </c>
      <c r="F1743" s="66">
        <f t="shared" ca="1" si="55"/>
        <v>-2.7704526878386898E-2</v>
      </c>
    </row>
    <row r="1744" spans="5:6" x14ac:dyDescent="0.25">
      <c r="E1744" s="66">
        <f t="shared" ca="1" si="54"/>
        <v>0.72180885196986944</v>
      </c>
      <c r="F1744" s="66">
        <f t="shared" ca="1" si="55"/>
        <v>4.159368148580285E-2</v>
      </c>
    </row>
    <row r="1745" spans="5:6" x14ac:dyDescent="0.25">
      <c r="E1745" s="66">
        <f t="shared" ca="1" si="54"/>
        <v>0.5677774710356055</v>
      </c>
      <c r="F1745" s="66">
        <f t="shared" ca="1" si="55"/>
        <v>1.2071626077833693E-2</v>
      </c>
    </row>
    <row r="1746" spans="5:6" x14ac:dyDescent="0.25">
      <c r="E1746" s="66">
        <f t="shared" ca="1" si="54"/>
        <v>0.40461249464466431</v>
      </c>
      <c r="F1746" s="66">
        <f t="shared" ca="1" si="55"/>
        <v>-1.7071393826129835E-2</v>
      </c>
    </row>
    <row r="1747" spans="5:6" x14ac:dyDescent="0.25">
      <c r="E1747" s="66">
        <f t="shared" ca="1" si="54"/>
        <v>0.73399935341764844</v>
      </c>
      <c r="F1747" s="66">
        <f t="shared" ca="1" si="55"/>
        <v>4.4190916411577977E-2</v>
      </c>
    </row>
    <row r="1748" spans="5:6" x14ac:dyDescent="0.25">
      <c r="E1748" s="66">
        <f t="shared" ca="1" si="54"/>
        <v>0.10099858480280866</v>
      </c>
      <c r="F1748" s="66">
        <f t="shared" ca="1" si="55"/>
        <v>-9.0218494482376246E-2</v>
      </c>
    </row>
    <row r="1749" spans="5:6" x14ac:dyDescent="0.25">
      <c r="E1749" s="66">
        <f t="shared" ca="1" si="54"/>
        <v>0.55972882523131984</v>
      </c>
      <c r="F1749" s="66">
        <f t="shared" ca="1" si="55"/>
        <v>1.0626522777024316E-2</v>
      </c>
    </row>
    <row r="1750" spans="5:6" x14ac:dyDescent="0.25">
      <c r="E1750" s="66">
        <f t="shared" ca="1" si="54"/>
        <v>6.9142877738067376E-2</v>
      </c>
      <c r="F1750" s="66">
        <f t="shared" ca="1" si="55"/>
        <v>-0.10480772095473916</v>
      </c>
    </row>
    <row r="1751" spans="5:6" x14ac:dyDescent="0.25">
      <c r="E1751" s="66">
        <f t="shared" ca="1" si="54"/>
        <v>2.3964278342547551E-4</v>
      </c>
      <c r="F1751" s="66">
        <f t="shared" ca="1" si="55"/>
        <v>-0.24692691574796555</v>
      </c>
    </row>
    <row r="1752" spans="5:6" x14ac:dyDescent="0.25">
      <c r="E1752" s="66">
        <f t="shared" ca="1" si="54"/>
        <v>0.51879251448965591</v>
      </c>
      <c r="F1752" s="66">
        <f t="shared" ca="1" si="55"/>
        <v>3.3321192763138816E-3</v>
      </c>
    </row>
    <row r="1753" spans="5:6" x14ac:dyDescent="0.25">
      <c r="E1753" s="66">
        <f t="shared" ca="1" si="54"/>
        <v>0.95662861965485191</v>
      </c>
      <c r="F1753" s="66">
        <f t="shared" ca="1" si="55"/>
        <v>0.12111577755330404</v>
      </c>
    </row>
    <row r="1754" spans="5:6" x14ac:dyDescent="0.25">
      <c r="E1754" s="66">
        <f t="shared" ca="1" si="54"/>
        <v>1.6279708641339319E-2</v>
      </c>
      <c r="F1754" s="66">
        <f t="shared" ca="1" si="55"/>
        <v>-0.15114227164010596</v>
      </c>
    </row>
    <row r="1755" spans="5:6" x14ac:dyDescent="0.25">
      <c r="E1755" s="66">
        <f t="shared" ca="1" si="54"/>
        <v>5.722123399074075E-3</v>
      </c>
      <c r="F1755" s="66">
        <f t="shared" ca="1" si="55"/>
        <v>-0.17881549586169018</v>
      </c>
    </row>
    <row r="1756" spans="5:6" x14ac:dyDescent="0.25">
      <c r="E1756" s="66">
        <f t="shared" ca="1" si="54"/>
        <v>0.31548080991256244</v>
      </c>
      <c r="F1756" s="66">
        <f t="shared" ca="1" si="55"/>
        <v>-3.39675572418165E-2</v>
      </c>
    </row>
    <row r="1757" spans="5:6" x14ac:dyDescent="0.25">
      <c r="E1757" s="66">
        <f t="shared" ca="1" si="54"/>
        <v>0.75238547187777383</v>
      </c>
      <c r="F1757" s="66">
        <f t="shared" ca="1" si="55"/>
        <v>4.822578896482508E-2</v>
      </c>
    </row>
    <row r="1758" spans="5:6" x14ac:dyDescent="0.25">
      <c r="E1758" s="66">
        <f t="shared" ca="1" si="54"/>
        <v>0.89605528604137119</v>
      </c>
      <c r="F1758" s="66">
        <f t="shared" ca="1" si="55"/>
        <v>8.9052334962970131E-2</v>
      </c>
    </row>
    <row r="1759" spans="5:6" x14ac:dyDescent="0.25">
      <c r="E1759" s="66">
        <f t="shared" ca="1" si="54"/>
        <v>0.14323189883391885</v>
      </c>
      <c r="F1759" s="66">
        <f t="shared" ca="1" si="55"/>
        <v>-7.5371301874174068E-2</v>
      </c>
    </row>
    <row r="1760" spans="5:6" x14ac:dyDescent="0.25">
      <c r="E1760" s="66">
        <f t="shared" ca="1" si="54"/>
        <v>0.25154512755467939</v>
      </c>
      <c r="F1760" s="66">
        <f t="shared" ca="1" si="55"/>
        <v>-4.7350371738939384E-2</v>
      </c>
    </row>
    <row r="1761" spans="5:6" x14ac:dyDescent="0.25">
      <c r="E1761" s="66">
        <f t="shared" ca="1" si="54"/>
        <v>0.6742360632651262</v>
      </c>
      <c r="F1761" s="66">
        <f t="shared" ca="1" si="55"/>
        <v>3.1935817324829745E-2</v>
      </c>
    </row>
    <row r="1762" spans="5:6" x14ac:dyDescent="0.25">
      <c r="E1762" s="66">
        <f t="shared" ca="1" si="54"/>
        <v>0.62720780863192394</v>
      </c>
      <c r="F1762" s="66">
        <f t="shared" ca="1" si="55"/>
        <v>2.2943292752483472E-2</v>
      </c>
    </row>
    <row r="1763" spans="5:6" x14ac:dyDescent="0.25">
      <c r="E1763" s="66">
        <f t="shared" ca="1" si="54"/>
        <v>0.30586708293365494</v>
      </c>
      <c r="F1763" s="66">
        <f t="shared" ca="1" si="55"/>
        <v>-3.5892712467340472E-2</v>
      </c>
    </row>
    <row r="1764" spans="5:6" x14ac:dyDescent="0.25">
      <c r="E1764" s="66">
        <f t="shared" ca="1" si="54"/>
        <v>0.55256193114315266</v>
      </c>
      <c r="F1764" s="66">
        <f t="shared" ca="1" si="55"/>
        <v>9.3434783692172303E-3</v>
      </c>
    </row>
    <row r="1765" spans="5:6" x14ac:dyDescent="0.25">
      <c r="E1765" s="66">
        <f t="shared" ca="1" si="54"/>
        <v>0.43204692777692133</v>
      </c>
      <c r="F1765" s="66">
        <f t="shared" ca="1" si="55"/>
        <v>-1.2103208663033931E-2</v>
      </c>
    </row>
    <row r="1766" spans="5:6" x14ac:dyDescent="0.25">
      <c r="E1766" s="66">
        <f t="shared" ca="1" si="54"/>
        <v>0.58335694517117187</v>
      </c>
      <c r="F1766" s="66">
        <f t="shared" ca="1" si="55"/>
        <v>1.4883813260669943E-2</v>
      </c>
    </row>
    <row r="1767" spans="5:6" x14ac:dyDescent="0.25">
      <c r="E1767" s="66">
        <f t="shared" ca="1" si="54"/>
        <v>0.73507687992085191</v>
      </c>
      <c r="F1767" s="66">
        <f t="shared" ca="1" si="55"/>
        <v>4.4423329340517646E-2</v>
      </c>
    </row>
    <row r="1768" spans="5:6" x14ac:dyDescent="0.25">
      <c r="E1768" s="66">
        <f t="shared" ca="1" si="54"/>
        <v>9.1385578357482622E-2</v>
      </c>
      <c r="F1768" s="66">
        <f t="shared" ca="1" si="55"/>
        <v>-9.420578505527781E-2</v>
      </c>
    </row>
    <row r="1769" spans="5:6" x14ac:dyDescent="0.25">
      <c r="E1769" s="66">
        <f t="shared" ca="1" si="54"/>
        <v>0.90338232656561901</v>
      </c>
      <c r="F1769" s="66">
        <f t="shared" ca="1" si="55"/>
        <v>9.1999366066693386E-2</v>
      </c>
    </row>
    <row r="1770" spans="5:6" x14ac:dyDescent="0.25">
      <c r="E1770" s="66">
        <f t="shared" ca="1" si="54"/>
        <v>0.94372326417153174</v>
      </c>
      <c r="F1770" s="66">
        <f t="shared" ca="1" si="55"/>
        <v>0.11220510143527303</v>
      </c>
    </row>
    <row r="1771" spans="5:6" x14ac:dyDescent="0.25">
      <c r="E1771" s="66">
        <f t="shared" ca="1" si="54"/>
        <v>0.22575039638756422</v>
      </c>
      <c r="F1771" s="66">
        <f t="shared" ca="1" si="55"/>
        <v>-5.3239153861120853E-2</v>
      </c>
    </row>
    <row r="1772" spans="5:6" x14ac:dyDescent="0.25">
      <c r="E1772" s="66">
        <f t="shared" ca="1" si="54"/>
        <v>9.6551069648745935E-2</v>
      </c>
      <c r="F1772" s="66">
        <f t="shared" ca="1" si="55"/>
        <v>-9.2026893494104672E-2</v>
      </c>
    </row>
    <row r="1773" spans="5:6" x14ac:dyDescent="0.25">
      <c r="E1773" s="66">
        <f t="shared" ca="1" si="54"/>
        <v>0.1384387748318936</v>
      </c>
      <c r="F1773" s="66">
        <f t="shared" ca="1" si="55"/>
        <v>-7.6887993677617963E-2</v>
      </c>
    </row>
    <row r="1774" spans="5:6" x14ac:dyDescent="0.25">
      <c r="E1774" s="66">
        <f t="shared" ca="1" si="54"/>
        <v>0.34960453614097131</v>
      </c>
      <c r="F1774" s="66">
        <f t="shared" ca="1" si="55"/>
        <v>-2.7321782681485832E-2</v>
      </c>
    </row>
    <row r="1775" spans="5:6" x14ac:dyDescent="0.25">
      <c r="E1775" s="66">
        <f t="shared" ca="1" si="54"/>
        <v>0.30309969064058306</v>
      </c>
      <c r="F1775" s="66">
        <f t="shared" ca="1" si="55"/>
        <v>-3.6451788617346714E-2</v>
      </c>
    </row>
    <row r="1776" spans="5:6" x14ac:dyDescent="0.25">
      <c r="E1776" s="66">
        <f t="shared" ca="1" si="54"/>
        <v>0.19829993532431933</v>
      </c>
      <c r="F1776" s="66">
        <f t="shared" ca="1" si="55"/>
        <v>-5.9942101369130897E-2</v>
      </c>
    </row>
    <row r="1777" spans="5:6" x14ac:dyDescent="0.25">
      <c r="E1777" s="66">
        <f t="shared" ca="1" si="54"/>
        <v>2.253099581364737E-2</v>
      </c>
      <c r="F1777" s="66">
        <f t="shared" ca="1" si="55"/>
        <v>-0.14170952558780894</v>
      </c>
    </row>
    <row r="1778" spans="5:6" x14ac:dyDescent="0.25">
      <c r="E1778" s="66">
        <f t="shared" ca="1" si="54"/>
        <v>0.3620900811696004</v>
      </c>
      <c r="F1778" s="66">
        <f t="shared" ca="1" si="55"/>
        <v>-2.4952218369114508E-2</v>
      </c>
    </row>
    <row r="1779" spans="5:6" x14ac:dyDescent="0.25">
      <c r="E1779" s="66">
        <f t="shared" ca="1" si="54"/>
        <v>0.50105457136884035</v>
      </c>
      <c r="F1779" s="66">
        <f t="shared" ca="1" si="55"/>
        <v>1.8691812606260374E-4</v>
      </c>
    </row>
    <row r="1780" spans="5:6" x14ac:dyDescent="0.25">
      <c r="E1780" s="66">
        <f t="shared" ca="1" si="54"/>
        <v>0.94774574954842838</v>
      </c>
      <c r="F1780" s="66">
        <f t="shared" ca="1" si="55"/>
        <v>0.11479020019482813</v>
      </c>
    </row>
    <row r="1781" spans="5:6" x14ac:dyDescent="0.25">
      <c r="E1781" s="66">
        <f t="shared" ca="1" si="54"/>
        <v>2.0810869486506789E-2</v>
      </c>
      <c r="F1781" s="66">
        <f t="shared" ca="1" si="55"/>
        <v>-0.14405762817327886</v>
      </c>
    </row>
    <row r="1782" spans="5:6" x14ac:dyDescent="0.25">
      <c r="E1782" s="66">
        <f t="shared" ca="1" si="54"/>
        <v>7.3973282401993634E-2</v>
      </c>
      <c r="F1782" s="66">
        <f t="shared" ca="1" si="55"/>
        <v>-0.10230581992171345</v>
      </c>
    </row>
    <row r="1783" spans="5:6" x14ac:dyDescent="0.25">
      <c r="E1783" s="66">
        <f t="shared" ca="1" si="54"/>
        <v>0.97098915958404353</v>
      </c>
      <c r="F1783" s="66">
        <f t="shared" ca="1" si="55"/>
        <v>0.13403450036519265</v>
      </c>
    </row>
    <row r="1784" spans="5:6" x14ac:dyDescent="0.25">
      <c r="E1784" s="66">
        <f t="shared" ca="1" si="54"/>
        <v>0.72266440361504469</v>
      </c>
      <c r="F1784" s="66">
        <f t="shared" ca="1" si="55"/>
        <v>4.1774100348585953E-2</v>
      </c>
    </row>
    <row r="1785" spans="5:6" x14ac:dyDescent="0.25">
      <c r="E1785" s="66">
        <f t="shared" ca="1" si="54"/>
        <v>0.16962298857872526</v>
      </c>
      <c r="F1785" s="66">
        <f t="shared" ca="1" si="55"/>
        <v>-6.7575095270808141E-2</v>
      </c>
    </row>
    <row r="1786" spans="5:6" x14ac:dyDescent="0.25">
      <c r="E1786" s="66">
        <f t="shared" ca="1" si="54"/>
        <v>0.99909747948452521</v>
      </c>
      <c r="F1786" s="66">
        <f t="shared" ca="1" si="55"/>
        <v>0.2206573080542947</v>
      </c>
    </row>
    <row r="1787" spans="5:6" x14ac:dyDescent="0.25">
      <c r="E1787" s="66">
        <f t="shared" ca="1" si="54"/>
        <v>0.32103819536250566</v>
      </c>
      <c r="F1787" s="66">
        <f t="shared" ca="1" si="55"/>
        <v>-3.286615505474063E-2</v>
      </c>
    </row>
    <row r="1788" spans="5:6" x14ac:dyDescent="0.25">
      <c r="E1788" s="66">
        <f t="shared" ca="1" si="54"/>
        <v>0.70338569547655605</v>
      </c>
      <c r="F1788" s="66">
        <f t="shared" ca="1" si="55"/>
        <v>3.7771043951172284E-2</v>
      </c>
    </row>
    <row r="1789" spans="5:6" x14ac:dyDescent="0.25">
      <c r="E1789" s="66">
        <f t="shared" ca="1" si="54"/>
        <v>0.25350345334631752</v>
      </c>
      <c r="F1789" s="66">
        <f t="shared" ca="1" si="55"/>
        <v>-4.6916918479371954E-2</v>
      </c>
    </row>
    <row r="1790" spans="5:6" x14ac:dyDescent="0.25">
      <c r="E1790" s="66">
        <f t="shared" ca="1" si="54"/>
        <v>0.43958402843594224</v>
      </c>
      <c r="F1790" s="66">
        <f t="shared" ca="1" si="55"/>
        <v>-1.0749715604980819E-2</v>
      </c>
    </row>
    <row r="1791" spans="5:6" x14ac:dyDescent="0.25">
      <c r="E1791" s="66">
        <f t="shared" ca="1" si="54"/>
        <v>0.2061360604557323</v>
      </c>
      <c r="F1791" s="66">
        <f t="shared" ca="1" si="55"/>
        <v>-5.7975808505057388E-2</v>
      </c>
    </row>
    <row r="1792" spans="5:6" x14ac:dyDescent="0.25">
      <c r="E1792" s="66">
        <f t="shared" ca="1" si="54"/>
        <v>0.32128528319660743</v>
      </c>
      <c r="F1792" s="66">
        <f t="shared" ca="1" si="55"/>
        <v>-3.2817372055014851E-2</v>
      </c>
    </row>
    <row r="1793" spans="5:6" x14ac:dyDescent="0.25">
      <c r="E1793" s="66">
        <f t="shared" ca="1" si="54"/>
        <v>0.76114603754247312</v>
      </c>
      <c r="F1793" s="66">
        <f t="shared" ca="1" si="55"/>
        <v>5.0204149445926542E-2</v>
      </c>
    </row>
    <row r="1794" spans="5:6" x14ac:dyDescent="0.25">
      <c r="E1794" s="66">
        <f t="shared" ca="1" si="54"/>
        <v>0.12013586591490999</v>
      </c>
      <c r="F1794" s="66">
        <f t="shared" ca="1" si="55"/>
        <v>-8.3036105863525861E-2</v>
      </c>
    </row>
    <row r="1795" spans="5:6" x14ac:dyDescent="0.25">
      <c r="E1795" s="66">
        <f t="shared" ca="1" si="54"/>
        <v>0.76983090599859616</v>
      </c>
      <c r="F1795" s="66">
        <f t="shared" ca="1" si="55"/>
        <v>5.2204992825238203E-2</v>
      </c>
    </row>
    <row r="1796" spans="5:6" x14ac:dyDescent="0.25">
      <c r="E1796" s="66">
        <f t="shared" ref="E1796:E1859" ca="1" si="56">RAND()</f>
        <v>0.43608633010393005</v>
      </c>
      <c r="F1796" s="66">
        <f t="shared" ref="F1796:F1859" ca="1" si="57">_xlfn.NORM.S.INV(E1796)/(SQRT(2)*$C$3)</f>
        <v>-1.1377303408901749E-2</v>
      </c>
    </row>
    <row r="1797" spans="5:6" x14ac:dyDescent="0.25">
      <c r="E1797" s="66">
        <f t="shared" ca="1" si="56"/>
        <v>0.54480167330400431</v>
      </c>
      <c r="F1797" s="66">
        <f t="shared" ca="1" si="57"/>
        <v>7.9576550666504327E-3</v>
      </c>
    </row>
    <row r="1798" spans="5:6" x14ac:dyDescent="0.25">
      <c r="E1798" s="66">
        <f t="shared" ca="1" si="56"/>
        <v>3.4935762020833039E-2</v>
      </c>
      <c r="F1798" s="66">
        <f t="shared" ca="1" si="57"/>
        <v>-0.12818026157628359</v>
      </c>
    </row>
    <row r="1799" spans="5:6" x14ac:dyDescent="0.25">
      <c r="E1799" s="66">
        <f t="shared" ca="1" si="56"/>
        <v>0.92242961089811504</v>
      </c>
      <c r="F1799" s="66">
        <f t="shared" ca="1" si="57"/>
        <v>0.10052269598743302</v>
      </c>
    </row>
    <row r="1800" spans="5:6" x14ac:dyDescent="0.25">
      <c r="E1800" s="66">
        <f t="shared" ca="1" si="56"/>
        <v>0.57322415884406008</v>
      </c>
      <c r="F1800" s="66">
        <f t="shared" ca="1" si="57"/>
        <v>1.3052389212696415E-2</v>
      </c>
    </row>
    <row r="1801" spans="5:6" x14ac:dyDescent="0.25">
      <c r="E1801" s="66">
        <f t="shared" ca="1" si="56"/>
        <v>0.82443955864775731</v>
      </c>
      <c r="F1801" s="66">
        <f t="shared" ca="1" si="57"/>
        <v>6.5931862980003267E-2</v>
      </c>
    </row>
    <row r="1802" spans="5:6" x14ac:dyDescent="0.25">
      <c r="E1802" s="66">
        <f t="shared" ca="1" si="56"/>
        <v>0.6741367423900877</v>
      </c>
      <c r="F1802" s="66">
        <f t="shared" ca="1" si="57"/>
        <v>3.1916324176761483E-2</v>
      </c>
    </row>
    <row r="1803" spans="5:6" x14ac:dyDescent="0.25">
      <c r="E1803" s="66">
        <f t="shared" ca="1" si="56"/>
        <v>0.56785864201307878</v>
      </c>
      <c r="F1803" s="66">
        <f t="shared" ca="1" si="57"/>
        <v>1.2086224707393137E-2</v>
      </c>
    </row>
    <row r="1804" spans="5:6" x14ac:dyDescent="0.25">
      <c r="E1804" s="66">
        <f t="shared" ca="1" si="56"/>
        <v>0.54106500958767767</v>
      </c>
      <c r="F1804" s="66">
        <f t="shared" ca="1" si="57"/>
        <v>7.2914847626332786E-3</v>
      </c>
    </row>
    <row r="1805" spans="5:6" x14ac:dyDescent="0.25">
      <c r="E1805" s="66">
        <f t="shared" ca="1" si="56"/>
        <v>0.73714950050169681</v>
      </c>
      <c r="F1805" s="66">
        <f t="shared" ca="1" si="57"/>
        <v>4.4871731326673853E-2</v>
      </c>
    </row>
    <row r="1806" spans="5:6" x14ac:dyDescent="0.25">
      <c r="E1806" s="66">
        <f t="shared" ca="1" si="56"/>
        <v>0.94621386773808325</v>
      </c>
      <c r="F1806" s="66">
        <f t="shared" ca="1" si="57"/>
        <v>0.11378773706296004</v>
      </c>
    </row>
    <row r="1807" spans="5:6" x14ac:dyDescent="0.25">
      <c r="E1807" s="66">
        <f t="shared" ca="1" si="56"/>
        <v>0.15530094981400622</v>
      </c>
      <c r="F1807" s="66">
        <f t="shared" ca="1" si="57"/>
        <v>-7.169779025288496E-2</v>
      </c>
    </row>
    <row r="1808" spans="5:6" x14ac:dyDescent="0.25">
      <c r="E1808" s="66">
        <f t="shared" ca="1" si="56"/>
        <v>4.4537200794926957E-2</v>
      </c>
      <c r="F1808" s="66">
        <f t="shared" ca="1" si="57"/>
        <v>-0.12022940695245027</v>
      </c>
    </row>
    <row r="1809" spans="5:6" x14ac:dyDescent="0.25">
      <c r="E1809" s="66">
        <f t="shared" ca="1" si="56"/>
        <v>0.3228322505293153</v>
      </c>
      <c r="F1809" s="66">
        <f t="shared" ca="1" si="57"/>
        <v>-3.2512305074228975E-2</v>
      </c>
    </row>
    <row r="1810" spans="5:6" x14ac:dyDescent="0.25">
      <c r="E1810" s="66">
        <f t="shared" ca="1" si="56"/>
        <v>0.60195066107275663</v>
      </c>
      <c r="F1810" s="66">
        <f t="shared" ca="1" si="57"/>
        <v>1.8271596960281734E-2</v>
      </c>
    </row>
    <row r="1811" spans="5:6" x14ac:dyDescent="0.25">
      <c r="E1811" s="66">
        <f t="shared" ca="1" si="56"/>
        <v>0.2404293074372762</v>
      </c>
      <c r="F1811" s="66">
        <f t="shared" ca="1" si="57"/>
        <v>-4.9845531210254354E-2</v>
      </c>
    </row>
    <row r="1812" spans="5:6" x14ac:dyDescent="0.25">
      <c r="E1812" s="66">
        <f t="shared" ca="1" si="56"/>
        <v>0.16396885975528519</v>
      </c>
      <c r="F1812" s="66">
        <f t="shared" ca="1" si="57"/>
        <v>-6.9174576099332044E-2</v>
      </c>
    </row>
    <row r="1813" spans="5:6" x14ac:dyDescent="0.25">
      <c r="E1813" s="66">
        <f t="shared" ca="1" si="56"/>
        <v>0.976840451040071</v>
      </c>
      <c r="F1813" s="66">
        <f t="shared" ca="1" si="57"/>
        <v>0.14088917297775624</v>
      </c>
    </row>
    <row r="1814" spans="5:6" x14ac:dyDescent="0.25">
      <c r="E1814" s="66">
        <f t="shared" ca="1" si="56"/>
        <v>0.50569999904178542</v>
      </c>
      <c r="F1814" s="66">
        <f t="shared" ca="1" si="57"/>
        <v>1.0103329014614533E-3</v>
      </c>
    </row>
    <row r="1815" spans="5:6" x14ac:dyDescent="0.25">
      <c r="E1815" s="66">
        <f t="shared" ca="1" si="56"/>
        <v>0.78668320324389718</v>
      </c>
      <c r="F1815" s="66">
        <f t="shared" ca="1" si="57"/>
        <v>5.6212546850430131E-2</v>
      </c>
    </row>
    <row r="1816" spans="5:6" x14ac:dyDescent="0.25">
      <c r="E1816" s="66">
        <f t="shared" ca="1" si="56"/>
        <v>0.16829119669828974</v>
      </c>
      <c r="F1816" s="66">
        <f t="shared" ca="1" si="57"/>
        <v>-6.7948711105774662E-2</v>
      </c>
    </row>
    <row r="1817" spans="5:6" x14ac:dyDescent="0.25">
      <c r="E1817" s="66">
        <f t="shared" ca="1" si="56"/>
        <v>0.48433246735698043</v>
      </c>
      <c r="F1817" s="66">
        <f t="shared" ca="1" si="57"/>
        <v>-2.7777120897318976E-3</v>
      </c>
    </row>
    <row r="1818" spans="5:6" x14ac:dyDescent="0.25">
      <c r="E1818" s="66">
        <f t="shared" ca="1" si="56"/>
        <v>0.65786925439361865</v>
      </c>
      <c r="F1818" s="66">
        <f t="shared" ca="1" si="57"/>
        <v>2.8754841612853379E-2</v>
      </c>
    </row>
    <row r="1819" spans="5:6" x14ac:dyDescent="0.25">
      <c r="E1819" s="66">
        <f t="shared" ca="1" si="56"/>
        <v>0.71414041117155658</v>
      </c>
      <c r="F1819" s="66">
        <f t="shared" ca="1" si="57"/>
        <v>3.9988401171153529E-2</v>
      </c>
    </row>
    <row r="1820" spans="5:6" x14ac:dyDescent="0.25">
      <c r="E1820" s="66">
        <f t="shared" ca="1" si="56"/>
        <v>0.82287544021793235</v>
      </c>
      <c r="F1820" s="66">
        <f t="shared" ca="1" si="57"/>
        <v>6.5504878305489414E-2</v>
      </c>
    </row>
    <row r="1821" spans="5:6" x14ac:dyDescent="0.25">
      <c r="E1821" s="66">
        <f t="shared" ca="1" si="56"/>
        <v>0.53626213348661234</v>
      </c>
      <c r="F1821" s="66">
        <f t="shared" ca="1" si="57"/>
        <v>6.4361719130716782E-3</v>
      </c>
    </row>
    <row r="1822" spans="5:6" x14ac:dyDescent="0.25">
      <c r="E1822" s="66">
        <f t="shared" ca="1" si="56"/>
        <v>0.11061228564567571</v>
      </c>
      <c r="F1822" s="66">
        <f t="shared" ca="1" si="57"/>
        <v>-8.6498843564292591E-2</v>
      </c>
    </row>
    <row r="1823" spans="5:6" x14ac:dyDescent="0.25">
      <c r="E1823" s="66">
        <f t="shared" ca="1" si="56"/>
        <v>0.56226953641549138</v>
      </c>
      <c r="F1823" s="66">
        <f t="shared" ca="1" si="57"/>
        <v>1.1082189904425253E-2</v>
      </c>
    </row>
    <row r="1824" spans="5:6" x14ac:dyDescent="0.25">
      <c r="E1824" s="66">
        <f t="shared" ca="1" si="56"/>
        <v>0.28560599797414432</v>
      </c>
      <c r="F1824" s="66">
        <f t="shared" ca="1" si="57"/>
        <v>-4.0041154151343156E-2</v>
      </c>
    </row>
    <row r="1825" spans="5:6" x14ac:dyDescent="0.25">
      <c r="E1825" s="66">
        <f t="shared" ca="1" si="56"/>
        <v>0.54228446568103084</v>
      </c>
      <c r="F1825" s="66">
        <f t="shared" ca="1" si="57"/>
        <v>7.5088147057603806E-3</v>
      </c>
    </row>
    <row r="1826" spans="5:6" x14ac:dyDescent="0.25">
      <c r="E1826" s="66">
        <f t="shared" ca="1" si="56"/>
        <v>0.33374336791988923</v>
      </c>
      <c r="F1826" s="66">
        <f t="shared" ca="1" si="57"/>
        <v>-3.0377297722143638E-2</v>
      </c>
    </row>
    <row r="1827" spans="5:6" x14ac:dyDescent="0.25">
      <c r="E1827" s="66">
        <f t="shared" ca="1" si="56"/>
        <v>0.57423912104033914</v>
      </c>
      <c r="F1827" s="66">
        <f t="shared" ca="1" si="57"/>
        <v>1.3235421576775836E-2</v>
      </c>
    </row>
    <row r="1828" spans="5:6" x14ac:dyDescent="0.25">
      <c r="E1828" s="66">
        <f t="shared" ca="1" si="56"/>
        <v>0.76368698045888528</v>
      </c>
      <c r="F1828" s="66">
        <f t="shared" ca="1" si="57"/>
        <v>5.0785319594552993E-2</v>
      </c>
    </row>
    <row r="1829" spans="5:6" x14ac:dyDescent="0.25">
      <c r="E1829" s="66">
        <f t="shared" ca="1" si="56"/>
        <v>0.61678021863433707</v>
      </c>
      <c r="F1829" s="66">
        <f t="shared" ca="1" si="57"/>
        <v>2.1003567158758788E-2</v>
      </c>
    </row>
    <row r="1830" spans="5:6" x14ac:dyDescent="0.25">
      <c r="E1830" s="66">
        <f t="shared" ca="1" si="56"/>
        <v>0.58089523139630539</v>
      </c>
      <c r="F1830" s="66">
        <f t="shared" ca="1" si="57"/>
        <v>1.4438005110200882E-2</v>
      </c>
    </row>
    <row r="1831" spans="5:6" x14ac:dyDescent="0.25">
      <c r="E1831" s="66">
        <f t="shared" ca="1" si="56"/>
        <v>6.0563234184419446E-2</v>
      </c>
      <c r="F1831" s="66">
        <f t="shared" ca="1" si="57"/>
        <v>-0.10960598441887807</v>
      </c>
    </row>
    <row r="1832" spans="5:6" x14ac:dyDescent="0.25">
      <c r="E1832" s="66">
        <f t="shared" ca="1" si="56"/>
        <v>0.88416486451583565</v>
      </c>
      <c r="F1832" s="66">
        <f t="shared" ca="1" si="57"/>
        <v>8.4574734599993498E-2</v>
      </c>
    </row>
    <row r="1833" spans="5:6" x14ac:dyDescent="0.25">
      <c r="E1833" s="66">
        <f t="shared" ca="1" si="56"/>
        <v>0.25507735060133818</v>
      </c>
      <c r="F1833" s="66">
        <f t="shared" ca="1" si="57"/>
        <v>-4.656982821955901E-2</v>
      </c>
    </row>
    <row r="1834" spans="5:6" x14ac:dyDescent="0.25">
      <c r="E1834" s="66">
        <f t="shared" ca="1" si="56"/>
        <v>0.2848092139770031</v>
      </c>
      <c r="F1834" s="66">
        <f t="shared" ca="1" si="57"/>
        <v>-4.0207049636547483E-2</v>
      </c>
    </row>
    <row r="1835" spans="5:6" x14ac:dyDescent="0.25">
      <c r="E1835" s="66">
        <f t="shared" ca="1" si="56"/>
        <v>0.61317331885441584</v>
      </c>
      <c r="F1835" s="66">
        <f t="shared" ca="1" si="57"/>
        <v>2.0336352472732314E-2</v>
      </c>
    </row>
    <row r="1836" spans="5:6" x14ac:dyDescent="0.25">
      <c r="E1836" s="66">
        <f t="shared" ca="1" si="56"/>
        <v>0.97751790074784406</v>
      </c>
      <c r="F1836" s="66">
        <f t="shared" ca="1" si="57"/>
        <v>0.14177414802347729</v>
      </c>
    </row>
    <row r="1837" spans="5:6" x14ac:dyDescent="0.25">
      <c r="E1837" s="66">
        <f t="shared" ca="1" si="56"/>
        <v>0.22966722621563784</v>
      </c>
      <c r="F1837" s="66">
        <f t="shared" ca="1" si="57"/>
        <v>-5.2321886332185708E-2</v>
      </c>
    </row>
    <row r="1838" spans="5:6" x14ac:dyDescent="0.25">
      <c r="E1838" s="66">
        <f t="shared" ca="1" si="56"/>
        <v>0.4754617928345144</v>
      </c>
      <c r="F1838" s="66">
        <f t="shared" ca="1" si="57"/>
        <v>-4.3520300235839107E-3</v>
      </c>
    </row>
    <row r="1839" spans="5:6" x14ac:dyDescent="0.25">
      <c r="E1839" s="66">
        <f t="shared" ca="1" si="56"/>
        <v>0.54697154456206321</v>
      </c>
      <c r="F1839" s="66">
        <f t="shared" ca="1" si="57"/>
        <v>8.3448191014494719E-3</v>
      </c>
    </row>
    <row r="1840" spans="5:6" x14ac:dyDescent="0.25">
      <c r="E1840" s="66">
        <f t="shared" ca="1" si="56"/>
        <v>0.56231337125846781</v>
      </c>
      <c r="F1840" s="66">
        <f t="shared" ca="1" si="57"/>
        <v>1.1090055506344707E-2</v>
      </c>
    </row>
    <row r="1841" spans="5:6" x14ac:dyDescent="0.25">
      <c r="E1841" s="66">
        <f t="shared" ca="1" si="56"/>
        <v>0.6107310925153151</v>
      </c>
      <c r="F1841" s="66">
        <f t="shared" ca="1" si="57"/>
        <v>1.9885611920004792E-2</v>
      </c>
    </row>
    <row r="1842" spans="5:6" x14ac:dyDescent="0.25">
      <c r="E1842" s="66">
        <f t="shared" ca="1" si="56"/>
        <v>0.68674155761852118</v>
      </c>
      <c r="F1842" s="66">
        <f t="shared" ca="1" si="57"/>
        <v>3.441030391428801E-2</v>
      </c>
    </row>
    <row r="1843" spans="5:6" x14ac:dyDescent="0.25">
      <c r="E1843" s="66">
        <f t="shared" ca="1" si="56"/>
        <v>0.86248532661101651</v>
      </c>
      <c r="F1843" s="66">
        <f t="shared" ca="1" si="57"/>
        <v>7.7184497431266957E-2</v>
      </c>
    </row>
    <row r="1844" spans="5:6" x14ac:dyDescent="0.25">
      <c r="E1844" s="66">
        <f t="shared" ca="1" si="56"/>
        <v>0.77158043090656558</v>
      </c>
      <c r="F1844" s="66">
        <f t="shared" ca="1" si="57"/>
        <v>5.2613108595163938E-2</v>
      </c>
    </row>
    <row r="1845" spans="5:6" x14ac:dyDescent="0.25">
      <c r="E1845" s="66">
        <f t="shared" ca="1" si="56"/>
        <v>0.38819624920501072</v>
      </c>
      <c r="F1845" s="66">
        <f t="shared" ca="1" si="57"/>
        <v>-2.008348257963426E-2</v>
      </c>
    </row>
    <row r="1846" spans="5:6" x14ac:dyDescent="0.25">
      <c r="E1846" s="66">
        <f t="shared" ca="1" si="56"/>
        <v>0.9578713812030506</v>
      </c>
      <c r="F1846" s="66">
        <f t="shared" ca="1" si="57"/>
        <v>0.12208208873018293</v>
      </c>
    </row>
    <row r="1847" spans="5:6" x14ac:dyDescent="0.25">
      <c r="E1847" s="66">
        <f t="shared" ca="1" si="56"/>
        <v>0.28742415979946168</v>
      </c>
      <c r="F1847" s="66">
        <f t="shared" ca="1" si="57"/>
        <v>-3.9663423100854356E-2</v>
      </c>
    </row>
    <row r="1848" spans="5:6" x14ac:dyDescent="0.25">
      <c r="E1848" s="66">
        <f t="shared" ca="1" si="56"/>
        <v>2.8942698749265139E-2</v>
      </c>
      <c r="F1848" s="66">
        <f t="shared" ca="1" si="57"/>
        <v>-0.13410738445487513</v>
      </c>
    </row>
    <row r="1849" spans="5:6" x14ac:dyDescent="0.25">
      <c r="E1849" s="66">
        <f t="shared" ca="1" si="56"/>
        <v>0.32257617948325201</v>
      </c>
      <c r="F1849" s="66">
        <f t="shared" ca="1" si="57"/>
        <v>-3.256276118690625E-2</v>
      </c>
    </row>
    <row r="1850" spans="5:6" x14ac:dyDescent="0.25">
      <c r="E1850" s="66">
        <f t="shared" ca="1" si="56"/>
        <v>0.72572534523541654</v>
      </c>
      <c r="F1850" s="66">
        <f t="shared" ca="1" si="57"/>
        <v>4.2421836778346066E-2</v>
      </c>
    </row>
    <row r="1851" spans="5:6" x14ac:dyDescent="0.25">
      <c r="E1851" s="66">
        <f t="shared" ca="1" si="56"/>
        <v>0.38228616827640949</v>
      </c>
      <c r="F1851" s="66">
        <f t="shared" ca="1" si="57"/>
        <v>-2.117657229483208E-2</v>
      </c>
    </row>
    <row r="1852" spans="5:6" x14ac:dyDescent="0.25">
      <c r="E1852" s="66">
        <f t="shared" ca="1" si="56"/>
        <v>0.18277466372623752</v>
      </c>
      <c r="F1852" s="66">
        <f t="shared" ca="1" si="57"/>
        <v>-6.3981960728253323E-2</v>
      </c>
    </row>
    <row r="1853" spans="5:6" x14ac:dyDescent="0.25">
      <c r="E1853" s="66">
        <f t="shared" ca="1" si="56"/>
        <v>0.77398006339934866</v>
      </c>
      <c r="F1853" s="66">
        <f t="shared" ca="1" si="57"/>
        <v>5.3175745183324873E-2</v>
      </c>
    </row>
    <row r="1854" spans="5:6" x14ac:dyDescent="0.25">
      <c r="E1854" s="66">
        <f t="shared" ca="1" si="56"/>
        <v>0.21723681253001703</v>
      </c>
      <c r="F1854" s="66">
        <f t="shared" ca="1" si="57"/>
        <v>-5.5264586738831736E-2</v>
      </c>
    </row>
    <row r="1855" spans="5:6" x14ac:dyDescent="0.25">
      <c r="E1855" s="66">
        <f t="shared" ca="1" si="56"/>
        <v>0.4986170088237567</v>
      </c>
      <c r="F1855" s="66">
        <f t="shared" ca="1" si="57"/>
        <v>-2.4512929458986028E-4</v>
      </c>
    </row>
    <row r="1856" spans="5:6" x14ac:dyDescent="0.25">
      <c r="E1856" s="66">
        <f t="shared" ca="1" si="56"/>
        <v>0.70644396329740844</v>
      </c>
      <c r="F1856" s="66">
        <f t="shared" ca="1" si="57"/>
        <v>3.8397719002946119E-2</v>
      </c>
    </row>
    <row r="1857" spans="5:6" x14ac:dyDescent="0.25">
      <c r="E1857" s="66">
        <f t="shared" ca="1" si="56"/>
        <v>0.78846005589829948</v>
      </c>
      <c r="F1857" s="66">
        <f t="shared" ca="1" si="57"/>
        <v>5.664557520800919E-2</v>
      </c>
    </row>
    <row r="1858" spans="5:6" x14ac:dyDescent="0.25">
      <c r="E1858" s="66">
        <f t="shared" ca="1" si="56"/>
        <v>9.3398045211303016E-2</v>
      </c>
      <c r="F1858" s="66">
        <f t="shared" ca="1" si="57"/>
        <v>-9.3346340160049057E-2</v>
      </c>
    </row>
    <row r="1859" spans="5:6" x14ac:dyDescent="0.25">
      <c r="E1859" s="66">
        <f t="shared" ca="1" si="56"/>
        <v>0.60864209205352848</v>
      </c>
      <c r="F1859" s="66">
        <f t="shared" ca="1" si="57"/>
        <v>1.9500704045546886E-2</v>
      </c>
    </row>
    <row r="1860" spans="5:6" x14ac:dyDescent="0.25">
      <c r="E1860" s="66">
        <f t="shared" ref="E1860:E1923" ca="1" si="58">RAND()</f>
        <v>0.24579828210032806</v>
      </c>
      <c r="F1860" s="66">
        <f t="shared" ref="F1860:F1923" ca="1" si="59">_xlfn.NORM.S.INV(E1860)/(SQRT(2)*$C$3)</f>
        <v>-4.8632802840581899E-2</v>
      </c>
    </row>
    <row r="1861" spans="5:6" x14ac:dyDescent="0.25">
      <c r="E1861" s="66">
        <f t="shared" ca="1" si="58"/>
        <v>0.66198240478767201</v>
      </c>
      <c r="F1861" s="66">
        <f t="shared" ca="1" si="59"/>
        <v>2.9548545826660524E-2</v>
      </c>
    </row>
    <row r="1862" spans="5:6" x14ac:dyDescent="0.25">
      <c r="E1862" s="66">
        <f t="shared" ca="1" si="58"/>
        <v>0.87507929976453769</v>
      </c>
      <c r="F1862" s="66">
        <f t="shared" ca="1" si="59"/>
        <v>8.1369230263162159E-2</v>
      </c>
    </row>
    <row r="1863" spans="5:6" x14ac:dyDescent="0.25">
      <c r="E1863" s="66">
        <f t="shared" ca="1" si="58"/>
        <v>0.70713977933883654</v>
      </c>
      <c r="F1863" s="66">
        <f t="shared" ca="1" si="59"/>
        <v>3.854072025314758E-2</v>
      </c>
    </row>
    <row r="1864" spans="5:6" x14ac:dyDescent="0.25">
      <c r="E1864" s="66">
        <f t="shared" ca="1" si="58"/>
        <v>0.48556940013905625</v>
      </c>
      <c r="F1864" s="66">
        <f t="shared" ca="1" si="59"/>
        <v>-2.5583152570144993E-3</v>
      </c>
    </row>
    <row r="1865" spans="5:6" x14ac:dyDescent="0.25">
      <c r="E1865" s="66">
        <f t="shared" ca="1" si="58"/>
        <v>0.56848386688051522</v>
      </c>
      <c r="F1865" s="66">
        <f t="shared" ca="1" si="59"/>
        <v>1.2198688941373659E-2</v>
      </c>
    </row>
    <row r="1866" spans="5:6" x14ac:dyDescent="0.25">
      <c r="E1866" s="66">
        <f t="shared" ca="1" si="58"/>
        <v>0.3313543809133106</v>
      </c>
      <c r="F1866" s="66">
        <f t="shared" ca="1" si="59"/>
        <v>-3.0842327799750258E-2</v>
      </c>
    </row>
    <row r="1867" spans="5:6" x14ac:dyDescent="0.25">
      <c r="E1867" s="66">
        <f t="shared" ca="1" si="58"/>
        <v>0.87070439071871719</v>
      </c>
      <c r="F1867" s="66">
        <f t="shared" ca="1" si="59"/>
        <v>7.98837719843868E-2</v>
      </c>
    </row>
    <row r="1868" spans="5:6" x14ac:dyDescent="0.25">
      <c r="E1868" s="66">
        <f t="shared" ca="1" si="58"/>
        <v>0.50623902861749814</v>
      </c>
      <c r="F1868" s="66">
        <f t="shared" ca="1" si="59"/>
        <v>1.1058841107047868E-3</v>
      </c>
    </row>
    <row r="1869" spans="5:6" x14ac:dyDescent="0.25">
      <c r="E1869" s="66">
        <f t="shared" ca="1" si="58"/>
        <v>0.70617520429330416</v>
      </c>
      <c r="F1869" s="66">
        <f t="shared" ca="1" si="59"/>
        <v>3.8342526806004598E-2</v>
      </c>
    </row>
    <row r="1870" spans="5:6" x14ac:dyDescent="0.25">
      <c r="E1870" s="66">
        <f t="shared" ca="1" si="58"/>
        <v>0.31837070036789317</v>
      </c>
      <c r="F1870" s="66">
        <f t="shared" ca="1" si="59"/>
        <v>-3.3393806714580233E-2</v>
      </c>
    </row>
    <row r="1871" spans="5:6" x14ac:dyDescent="0.25">
      <c r="E1871" s="66">
        <f t="shared" ca="1" si="58"/>
        <v>0.22151979890745799</v>
      </c>
      <c r="F1871" s="66">
        <f t="shared" ca="1" si="59"/>
        <v>-5.424007551210349E-2</v>
      </c>
    </row>
    <row r="1872" spans="5:6" x14ac:dyDescent="0.25">
      <c r="E1872" s="66">
        <f t="shared" ca="1" si="58"/>
        <v>0.48947408196904518</v>
      </c>
      <c r="F1872" s="66">
        <f t="shared" ca="1" si="59"/>
        <v>-1.8658869105018007E-3</v>
      </c>
    </row>
    <row r="1873" spans="5:6" x14ac:dyDescent="0.25">
      <c r="E1873" s="66">
        <f t="shared" ca="1" si="58"/>
        <v>0.62822402221164897</v>
      </c>
      <c r="F1873" s="66">
        <f t="shared" ca="1" si="59"/>
        <v>2.313323025620645E-2</v>
      </c>
    </row>
    <row r="1874" spans="5:6" x14ac:dyDescent="0.25">
      <c r="E1874" s="66">
        <f t="shared" ca="1" si="58"/>
        <v>8.8778681114872526E-2</v>
      </c>
      <c r="F1874" s="66">
        <f t="shared" ca="1" si="59"/>
        <v>-9.5340208013613523E-2</v>
      </c>
    </row>
    <row r="1875" spans="5:6" x14ac:dyDescent="0.25">
      <c r="E1875" s="66">
        <f t="shared" ca="1" si="58"/>
        <v>0.33687588114206224</v>
      </c>
      <c r="F1875" s="66">
        <f t="shared" ca="1" si="59"/>
        <v>-2.9769516939550864E-2</v>
      </c>
    </row>
    <row r="1876" spans="5:6" x14ac:dyDescent="0.25">
      <c r="E1876" s="66">
        <f t="shared" ca="1" si="58"/>
        <v>0.9767807033017698</v>
      </c>
      <c r="F1876" s="66">
        <f t="shared" ca="1" si="59"/>
        <v>0.14081217322183764</v>
      </c>
    </row>
    <row r="1877" spans="5:6" x14ac:dyDescent="0.25">
      <c r="E1877" s="66">
        <f t="shared" ca="1" si="58"/>
        <v>0.5197936013344473</v>
      </c>
      <c r="F1877" s="66">
        <f t="shared" ca="1" si="59"/>
        <v>3.5097651207682962E-3</v>
      </c>
    </row>
    <row r="1878" spans="5:6" x14ac:dyDescent="0.25">
      <c r="E1878" s="66">
        <f t="shared" ca="1" si="58"/>
        <v>0.1341594747846605</v>
      </c>
      <c r="F1878" s="66">
        <f t="shared" ca="1" si="59"/>
        <v>-7.8272628610598638E-2</v>
      </c>
    </row>
    <row r="1879" spans="5:6" x14ac:dyDescent="0.25">
      <c r="E1879" s="66">
        <f t="shared" ca="1" si="58"/>
        <v>7.647142240141247E-2</v>
      </c>
      <c r="F1879" s="66">
        <f t="shared" ca="1" si="59"/>
        <v>-0.10106066410223978</v>
      </c>
    </row>
    <row r="1880" spans="5:6" x14ac:dyDescent="0.25">
      <c r="E1880" s="66">
        <f t="shared" ca="1" si="58"/>
        <v>0.31260381826594219</v>
      </c>
      <c r="F1880" s="66">
        <f t="shared" ca="1" si="59"/>
        <v>-3.4540976929813963E-2</v>
      </c>
    </row>
    <row r="1881" spans="5:6" x14ac:dyDescent="0.25">
      <c r="E1881" s="66">
        <f t="shared" ca="1" si="58"/>
        <v>9.7595202753141819E-2</v>
      </c>
      <c r="F1881" s="66">
        <f t="shared" ca="1" si="59"/>
        <v>-9.159694565115524E-2</v>
      </c>
    </row>
    <row r="1882" spans="5:6" x14ac:dyDescent="0.25">
      <c r="E1882" s="66">
        <f t="shared" ca="1" si="58"/>
        <v>0.22219906096189068</v>
      </c>
      <c r="F1882" s="66">
        <f t="shared" ca="1" si="59"/>
        <v>-5.4078639228892854E-2</v>
      </c>
    </row>
    <row r="1883" spans="5:6" x14ac:dyDescent="0.25">
      <c r="E1883" s="66">
        <f t="shared" ca="1" si="58"/>
        <v>0.36461596038008581</v>
      </c>
      <c r="F1883" s="66">
        <f t="shared" ca="1" si="59"/>
        <v>-2.4476319439602368E-2</v>
      </c>
    </row>
    <row r="1884" spans="5:6" x14ac:dyDescent="0.25">
      <c r="E1884" s="66">
        <f t="shared" ca="1" si="58"/>
        <v>0.34744290536428102</v>
      </c>
      <c r="F1884" s="66">
        <f t="shared" ca="1" si="59"/>
        <v>-2.7735085578625036E-2</v>
      </c>
    </row>
    <row r="1885" spans="5:6" x14ac:dyDescent="0.25">
      <c r="E1885" s="66">
        <f t="shared" ca="1" si="58"/>
        <v>0.61942942118235267</v>
      </c>
      <c r="F1885" s="66">
        <f t="shared" ca="1" si="59"/>
        <v>2.1494814838295243E-2</v>
      </c>
    </row>
    <row r="1886" spans="5:6" x14ac:dyDescent="0.25">
      <c r="E1886" s="66">
        <f t="shared" ca="1" si="58"/>
        <v>0.33578379276681269</v>
      </c>
      <c r="F1886" s="66">
        <f t="shared" ca="1" si="59"/>
        <v>-2.9981155689452067E-2</v>
      </c>
    </row>
    <row r="1887" spans="5:6" x14ac:dyDescent="0.25">
      <c r="E1887" s="66">
        <f t="shared" ca="1" si="58"/>
        <v>0.24079711247669355</v>
      </c>
      <c r="F1887" s="66">
        <f t="shared" ca="1" si="59"/>
        <v>-4.9761987135363013E-2</v>
      </c>
    </row>
    <row r="1888" spans="5:6" x14ac:dyDescent="0.25">
      <c r="E1888" s="66">
        <f t="shared" ca="1" si="58"/>
        <v>0.23876388981849372</v>
      </c>
      <c r="F1888" s="66">
        <f t="shared" ca="1" si="59"/>
        <v>-5.0224692956553574E-2</v>
      </c>
    </row>
    <row r="1889" spans="5:6" x14ac:dyDescent="0.25">
      <c r="E1889" s="66">
        <f t="shared" ca="1" si="58"/>
        <v>3.0803754546437023E-2</v>
      </c>
      <c r="F1889" s="66">
        <f t="shared" ca="1" si="59"/>
        <v>-0.1321660370769013</v>
      </c>
    </row>
    <row r="1890" spans="5:6" x14ac:dyDescent="0.25">
      <c r="E1890" s="66">
        <f t="shared" ca="1" si="58"/>
        <v>0.56485165936512471</v>
      </c>
      <c r="F1890" s="66">
        <f t="shared" ca="1" si="59"/>
        <v>1.1545756188145797E-2</v>
      </c>
    </row>
    <row r="1891" spans="5:6" x14ac:dyDescent="0.25">
      <c r="E1891" s="66">
        <f t="shared" ca="1" si="58"/>
        <v>0.92408140709433573</v>
      </c>
      <c r="F1891" s="66">
        <f t="shared" ca="1" si="59"/>
        <v>0.10133351183634087</v>
      </c>
    </row>
    <row r="1892" spans="5:6" x14ac:dyDescent="0.25">
      <c r="E1892" s="66">
        <f t="shared" ca="1" si="58"/>
        <v>0.87103788226346912</v>
      </c>
      <c r="F1892" s="66">
        <f t="shared" ca="1" si="59"/>
        <v>7.9995764717831958E-2</v>
      </c>
    </row>
    <row r="1893" spans="5:6" x14ac:dyDescent="0.25">
      <c r="E1893" s="66">
        <f t="shared" ca="1" si="58"/>
        <v>0.69551835049587341</v>
      </c>
      <c r="F1893" s="66">
        <f t="shared" ca="1" si="59"/>
        <v>3.6172318857829407E-2</v>
      </c>
    </row>
    <row r="1894" spans="5:6" x14ac:dyDescent="0.25">
      <c r="E1894" s="66">
        <f t="shared" ca="1" si="58"/>
        <v>0.15721593642952758</v>
      </c>
      <c r="F1894" s="66">
        <f t="shared" ca="1" si="59"/>
        <v>-7.1132545780972264E-2</v>
      </c>
    </row>
    <row r="1895" spans="5:6" x14ac:dyDescent="0.25">
      <c r="E1895" s="66">
        <f t="shared" ca="1" si="58"/>
        <v>0.90004744289206018</v>
      </c>
      <c r="F1895" s="66">
        <f t="shared" ca="1" si="59"/>
        <v>9.0638498945953938E-2</v>
      </c>
    </row>
    <row r="1896" spans="5:6" x14ac:dyDescent="0.25">
      <c r="E1896" s="66">
        <f t="shared" ca="1" si="58"/>
        <v>0.20386895942699401</v>
      </c>
      <c r="F1896" s="66">
        <f t="shared" ca="1" si="59"/>
        <v>-5.8540024076615967E-2</v>
      </c>
    </row>
    <row r="1897" spans="5:6" x14ac:dyDescent="0.25">
      <c r="E1897" s="66">
        <f t="shared" ca="1" si="58"/>
        <v>0.34103856570607782</v>
      </c>
      <c r="F1897" s="66">
        <f t="shared" ca="1" si="59"/>
        <v>-2.8965239668280816E-2</v>
      </c>
    </row>
    <row r="1898" spans="5:6" x14ac:dyDescent="0.25">
      <c r="E1898" s="66">
        <f t="shared" ca="1" si="58"/>
        <v>0.43134908154312035</v>
      </c>
      <c r="F1898" s="66">
        <f t="shared" ca="1" si="59"/>
        <v>-1.2228743067141914E-2</v>
      </c>
    </row>
    <row r="1899" spans="5:6" x14ac:dyDescent="0.25">
      <c r="E1899" s="66">
        <f t="shared" ca="1" si="58"/>
        <v>0.17895770799223798</v>
      </c>
      <c r="F1899" s="66">
        <f t="shared" ca="1" si="59"/>
        <v>-6.5007472055380572E-2</v>
      </c>
    </row>
    <row r="1900" spans="5:6" x14ac:dyDescent="0.25">
      <c r="E1900" s="66">
        <f t="shared" ca="1" si="58"/>
        <v>0.88566439645040262</v>
      </c>
      <c r="F1900" s="66">
        <f t="shared" ca="1" si="59"/>
        <v>8.5120724662172409E-2</v>
      </c>
    </row>
    <row r="1901" spans="5:6" x14ac:dyDescent="0.25">
      <c r="E1901" s="66">
        <f t="shared" ca="1" si="58"/>
        <v>0.93190380146853713</v>
      </c>
      <c r="F1901" s="66">
        <f t="shared" ca="1" si="59"/>
        <v>0.10536747348397645</v>
      </c>
    </row>
    <row r="1902" spans="5:6" x14ac:dyDescent="0.25">
      <c r="E1902" s="66">
        <f t="shared" ca="1" si="58"/>
        <v>3.8913040084309181E-2</v>
      </c>
      <c r="F1902" s="66">
        <f t="shared" ca="1" si="59"/>
        <v>-0.12469413400138471</v>
      </c>
    </row>
    <row r="1903" spans="5:6" x14ac:dyDescent="0.25">
      <c r="E1903" s="66">
        <f t="shared" ca="1" si="58"/>
        <v>0.24464205835391195</v>
      </c>
      <c r="F1903" s="66">
        <f t="shared" ca="1" si="59"/>
        <v>-4.8892749267861628E-2</v>
      </c>
    </row>
    <row r="1904" spans="5:6" x14ac:dyDescent="0.25">
      <c r="E1904" s="66">
        <f t="shared" ca="1" si="58"/>
        <v>0.90571800956270887</v>
      </c>
      <c r="F1904" s="66">
        <f t="shared" ca="1" si="59"/>
        <v>9.2973164948703266E-2</v>
      </c>
    </row>
    <row r="1905" spans="5:6" x14ac:dyDescent="0.25">
      <c r="E1905" s="66">
        <f t="shared" ca="1" si="58"/>
        <v>0.87982211598417659</v>
      </c>
      <c r="F1905" s="66">
        <f t="shared" ca="1" si="59"/>
        <v>8.3021266896542864E-2</v>
      </c>
    </row>
    <row r="1906" spans="5:6" x14ac:dyDescent="0.25">
      <c r="E1906" s="66">
        <f t="shared" ca="1" si="58"/>
        <v>0.34553117753819262</v>
      </c>
      <c r="F1906" s="66">
        <f t="shared" ca="1" si="59"/>
        <v>-2.8101397915586288E-2</v>
      </c>
    </row>
    <row r="1907" spans="5:6" x14ac:dyDescent="0.25">
      <c r="E1907" s="66">
        <f t="shared" ca="1" si="58"/>
        <v>0.57714012907831502</v>
      </c>
      <c r="F1907" s="66">
        <f t="shared" ca="1" si="59"/>
        <v>1.3759066153653188E-2</v>
      </c>
    </row>
    <row r="1908" spans="5:6" x14ac:dyDescent="0.25">
      <c r="E1908" s="66">
        <f t="shared" ca="1" si="58"/>
        <v>0.70810728545829682</v>
      </c>
      <c r="F1908" s="66">
        <f t="shared" ca="1" si="59"/>
        <v>3.8739820585699254E-2</v>
      </c>
    </row>
    <row r="1909" spans="5:6" x14ac:dyDescent="0.25">
      <c r="E1909" s="66">
        <f t="shared" ca="1" si="58"/>
        <v>7.7804752342490069E-2</v>
      </c>
      <c r="F1909" s="66">
        <f t="shared" ca="1" si="59"/>
        <v>-0.10040871999768708</v>
      </c>
    </row>
    <row r="1910" spans="5:6" x14ac:dyDescent="0.25">
      <c r="E1910" s="66">
        <f t="shared" ca="1" si="58"/>
        <v>0.59136383608397092</v>
      </c>
      <c r="F1910" s="66">
        <f t="shared" ca="1" si="59"/>
        <v>1.6338032629473542E-2</v>
      </c>
    </row>
    <row r="1911" spans="5:6" x14ac:dyDescent="0.25">
      <c r="E1911" s="66">
        <f t="shared" ca="1" si="58"/>
        <v>0.1203634682417174</v>
      </c>
      <c r="F1911" s="66">
        <f t="shared" ca="1" si="59"/>
        <v>-8.2955770306206794E-2</v>
      </c>
    </row>
    <row r="1912" spans="5:6" x14ac:dyDescent="0.25">
      <c r="E1912" s="66">
        <f t="shared" ca="1" si="58"/>
        <v>0.74652093783673279</v>
      </c>
      <c r="F1912" s="66">
        <f t="shared" ca="1" si="59"/>
        <v>4.6922306330185341E-2</v>
      </c>
    </row>
    <row r="1913" spans="5:6" x14ac:dyDescent="0.25">
      <c r="E1913" s="66">
        <f t="shared" ca="1" si="58"/>
        <v>0.95255212639492992</v>
      </c>
      <c r="F1913" s="66">
        <f t="shared" ca="1" si="59"/>
        <v>0.11809527365036249</v>
      </c>
    </row>
    <row r="1914" spans="5:6" x14ac:dyDescent="0.25">
      <c r="E1914" s="66">
        <f t="shared" ca="1" si="58"/>
        <v>0.5351735832364678</v>
      </c>
      <c r="F1914" s="66">
        <f t="shared" ca="1" si="59"/>
        <v>6.2424544167060921E-3</v>
      </c>
    </row>
    <row r="1915" spans="5:6" x14ac:dyDescent="0.25">
      <c r="E1915" s="66">
        <f t="shared" ca="1" si="58"/>
        <v>0.93527697767772799</v>
      </c>
      <c r="F1915" s="66">
        <f t="shared" ca="1" si="59"/>
        <v>0.10721789258115565</v>
      </c>
    </row>
    <row r="1916" spans="5:6" x14ac:dyDescent="0.25">
      <c r="E1916" s="66">
        <f t="shared" ca="1" si="58"/>
        <v>0.29654445920798866</v>
      </c>
      <c r="F1916" s="66">
        <f t="shared" ca="1" si="59"/>
        <v>-3.7785322837746479E-2</v>
      </c>
    </row>
    <row r="1917" spans="5:6" x14ac:dyDescent="0.25">
      <c r="E1917" s="66">
        <f t="shared" ca="1" si="58"/>
        <v>0.56303759078346249</v>
      </c>
      <c r="F1917" s="66">
        <f t="shared" ca="1" si="59"/>
        <v>1.1220027376016463E-2</v>
      </c>
    </row>
    <row r="1918" spans="5:6" x14ac:dyDescent="0.25">
      <c r="E1918" s="66">
        <f t="shared" ca="1" si="58"/>
        <v>0.46956328382090162</v>
      </c>
      <c r="F1918" s="66">
        <f t="shared" ca="1" si="59"/>
        <v>-5.4000117257344974E-3</v>
      </c>
    </row>
    <row r="1919" spans="5:6" x14ac:dyDescent="0.25">
      <c r="E1919" s="66">
        <f t="shared" ca="1" si="58"/>
        <v>0.61072907944917476</v>
      </c>
      <c r="F1919" s="66">
        <f t="shared" ca="1" si="59"/>
        <v>1.9885240721434386E-2</v>
      </c>
    </row>
    <row r="1920" spans="5:6" x14ac:dyDescent="0.25">
      <c r="E1920" s="66">
        <f t="shared" ca="1" si="58"/>
        <v>0.87747093243510821</v>
      </c>
      <c r="F1920" s="66">
        <f t="shared" ca="1" si="59"/>
        <v>8.2196685224518784E-2</v>
      </c>
    </row>
    <row r="1921" spans="5:6" x14ac:dyDescent="0.25">
      <c r="E1921" s="66">
        <f t="shared" ca="1" si="58"/>
        <v>9.916335480462446E-3</v>
      </c>
      <c r="F1921" s="66">
        <f t="shared" ca="1" si="59"/>
        <v>-0.16472042049987426</v>
      </c>
    </row>
    <row r="1922" spans="5:6" x14ac:dyDescent="0.25">
      <c r="E1922" s="66">
        <f t="shared" ca="1" si="58"/>
        <v>0.11453515987003393</v>
      </c>
      <c r="F1922" s="66">
        <f t="shared" ca="1" si="59"/>
        <v>-8.504777210947026E-2</v>
      </c>
    </row>
    <row r="1923" spans="5:6" x14ac:dyDescent="0.25">
      <c r="E1923" s="66">
        <f t="shared" ca="1" si="58"/>
        <v>0.25008223281925612</v>
      </c>
      <c r="F1923" s="66">
        <f t="shared" ca="1" si="59"/>
        <v>-4.767533101968912E-2</v>
      </c>
    </row>
    <row r="1924" spans="5:6" x14ac:dyDescent="0.25">
      <c r="E1924" s="66">
        <f t="shared" ref="E1924:E1987" ca="1" si="60">RAND()</f>
        <v>0.47729802112051056</v>
      </c>
      <c r="F1924" s="66">
        <f t="shared" ref="F1924:F1987" ca="1" si="61">_xlfn.NORM.S.INV(E1924)/(SQRT(2)*$C$3)</f>
        <v>-4.025995127933911E-3</v>
      </c>
    </row>
    <row r="1925" spans="5:6" x14ac:dyDescent="0.25">
      <c r="E1925" s="66">
        <f t="shared" ca="1" si="60"/>
        <v>0.42049627870068318</v>
      </c>
      <c r="F1925" s="66">
        <f t="shared" ca="1" si="61"/>
        <v>-1.4186262063759983E-2</v>
      </c>
    </row>
    <row r="1926" spans="5:6" x14ac:dyDescent="0.25">
      <c r="E1926" s="66">
        <f t="shared" ca="1" si="60"/>
        <v>0.14335085515728985</v>
      </c>
      <c r="F1926" s="66">
        <f t="shared" ca="1" si="61"/>
        <v>-7.5334100741722948E-2</v>
      </c>
    </row>
    <row r="1927" spans="5:6" x14ac:dyDescent="0.25">
      <c r="E1927" s="66">
        <f t="shared" ca="1" si="60"/>
        <v>0.39319712987165023</v>
      </c>
      <c r="F1927" s="66">
        <f t="shared" ca="1" si="61"/>
        <v>-1.9162297043657787E-2</v>
      </c>
    </row>
    <row r="1928" spans="5:6" x14ac:dyDescent="0.25">
      <c r="E1928" s="66">
        <f t="shared" ca="1" si="60"/>
        <v>0.43772692309475092</v>
      </c>
      <c r="F1928" s="66">
        <f t="shared" ca="1" si="61"/>
        <v>-1.1082825194937251E-2</v>
      </c>
    </row>
    <row r="1929" spans="5:6" x14ac:dyDescent="0.25">
      <c r="E1929" s="66">
        <f t="shared" ca="1" si="60"/>
        <v>2.1559845422111756E-2</v>
      </c>
      <c r="F1929" s="66">
        <f t="shared" ca="1" si="61"/>
        <v>-0.14301579486747329</v>
      </c>
    </row>
    <row r="1930" spans="5:6" x14ac:dyDescent="0.25">
      <c r="E1930" s="66">
        <f t="shared" ca="1" si="60"/>
        <v>0.52889312074113626</v>
      </c>
      <c r="F1930" s="66">
        <f t="shared" ca="1" si="61"/>
        <v>5.125657548106682E-3</v>
      </c>
    </row>
    <row r="1931" spans="5:6" x14ac:dyDescent="0.25">
      <c r="E1931" s="66">
        <f t="shared" ca="1" si="60"/>
        <v>0.20250523051892888</v>
      </c>
      <c r="F1931" s="66">
        <f t="shared" ca="1" si="61"/>
        <v>-5.8881218314019788E-2</v>
      </c>
    </row>
    <row r="1932" spans="5:6" x14ac:dyDescent="0.25">
      <c r="E1932" s="66">
        <f t="shared" ca="1" si="60"/>
        <v>0.9259675104256534</v>
      </c>
      <c r="F1932" s="66">
        <f t="shared" ca="1" si="61"/>
        <v>0.10227594065108508</v>
      </c>
    </row>
    <row r="1933" spans="5:6" x14ac:dyDescent="0.25">
      <c r="E1933" s="66">
        <f t="shared" ca="1" si="60"/>
        <v>0.75388492015001651</v>
      </c>
      <c r="F1933" s="66">
        <f t="shared" ca="1" si="61"/>
        <v>4.8561693927854269E-2</v>
      </c>
    </row>
    <row r="1934" spans="5:6" x14ac:dyDescent="0.25">
      <c r="E1934" s="66">
        <f t="shared" ca="1" si="60"/>
        <v>0.30231721233132913</v>
      </c>
      <c r="F1934" s="66">
        <f t="shared" ca="1" si="61"/>
        <v>-3.6610279623945807E-2</v>
      </c>
    </row>
    <row r="1935" spans="5:6" x14ac:dyDescent="0.25">
      <c r="E1935" s="66">
        <f t="shared" ca="1" si="60"/>
        <v>0.45086030055549009</v>
      </c>
      <c r="F1935" s="66">
        <f t="shared" ca="1" si="61"/>
        <v>-8.7319269227016782E-3</v>
      </c>
    </row>
    <row r="1936" spans="5:6" x14ac:dyDescent="0.25">
      <c r="E1936" s="66">
        <f t="shared" ca="1" si="60"/>
        <v>0.11466977869530071</v>
      </c>
      <c r="F1936" s="66">
        <f t="shared" ca="1" si="61"/>
        <v>-8.4998610087627102E-2</v>
      </c>
    </row>
    <row r="1937" spans="5:6" x14ac:dyDescent="0.25">
      <c r="E1937" s="66">
        <f t="shared" ca="1" si="60"/>
        <v>0.42949423034756273</v>
      </c>
      <c r="F1937" s="66">
        <f t="shared" ca="1" si="61"/>
        <v>-1.2562597733786924E-2</v>
      </c>
    </row>
    <row r="1938" spans="5:6" x14ac:dyDescent="0.25">
      <c r="E1938" s="66">
        <f t="shared" ca="1" si="60"/>
        <v>0.55487126143387855</v>
      </c>
      <c r="F1938" s="66">
        <f t="shared" ca="1" si="61"/>
        <v>9.7565472515615745E-3</v>
      </c>
    </row>
    <row r="1939" spans="5:6" x14ac:dyDescent="0.25">
      <c r="E1939" s="66">
        <f t="shared" ca="1" si="60"/>
        <v>0.14451061467635717</v>
      </c>
      <c r="F1939" s="66">
        <f t="shared" ca="1" si="61"/>
        <v>-7.4972496813508108E-2</v>
      </c>
    </row>
    <row r="1940" spans="5:6" x14ac:dyDescent="0.25">
      <c r="E1940" s="66">
        <f t="shared" ca="1" si="60"/>
        <v>0.78952461712353306</v>
      </c>
      <c r="F1940" s="66">
        <f t="shared" ca="1" si="61"/>
        <v>5.6906034674872014E-2</v>
      </c>
    </row>
    <row r="1941" spans="5:6" x14ac:dyDescent="0.25">
      <c r="E1941" s="66">
        <f t="shared" ca="1" si="60"/>
        <v>0.56623998328069614</v>
      </c>
      <c r="F1941" s="66">
        <f t="shared" ca="1" si="61"/>
        <v>1.1795204779734442E-2</v>
      </c>
    </row>
    <row r="1942" spans="5:6" x14ac:dyDescent="0.25">
      <c r="E1942" s="66">
        <f t="shared" ca="1" si="60"/>
        <v>0.39206281788507191</v>
      </c>
      <c r="F1942" s="66">
        <f t="shared" ca="1" si="61"/>
        <v>-1.9370952015372898E-2</v>
      </c>
    </row>
    <row r="1943" spans="5:6" x14ac:dyDescent="0.25">
      <c r="E1943" s="66">
        <f t="shared" ca="1" si="60"/>
        <v>0.55871912641575205</v>
      </c>
      <c r="F1943" s="66">
        <f t="shared" ca="1" si="61"/>
        <v>1.0445560553961904E-2</v>
      </c>
    </row>
    <row r="1944" spans="5:6" x14ac:dyDescent="0.25">
      <c r="E1944" s="66">
        <f t="shared" ca="1" si="60"/>
        <v>0.56180948722028556</v>
      </c>
      <c r="F1944" s="66">
        <f t="shared" ca="1" si="61"/>
        <v>1.0999648212319102E-2</v>
      </c>
    </row>
    <row r="1945" spans="5:6" x14ac:dyDescent="0.25">
      <c r="E1945" s="66">
        <f t="shared" ca="1" si="60"/>
        <v>9.3862573049689035E-2</v>
      </c>
      <c r="F1945" s="66">
        <f t="shared" ca="1" si="61"/>
        <v>-9.3149906973571797E-2</v>
      </c>
    </row>
    <row r="1946" spans="5:6" x14ac:dyDescent="0.25">
      <c r="E1946" s="66">
        <f t="shared" ca="1" si="60"/>
        <v>0.62776289020284937</v>
      </c>
      <c r="F1946" s="66">
        <f t="shared" ca="1" si="61"/>
        <v>2.3047020819162538E-2</v>
      </c>
    </row>
    <row r="1947" spans="5:6" x14ac:dyDescent="0.25">
      <c r="E1947" s="66">
        <f t="shared" ca="1" si="60"/>
        <v>0.29065929483997444</v>
      </c>
      <c r="F1947" s="66">
        <f t="shared" ca="1" si="61"/>
        <v>-3.8994088903558148E-2</v>
      </c>
    </row>
    <row r="1948" spans="5:6" x14ac:dyDescent="0.25">
      <c r="E1948" s="66">
        <f t="shared" ca="1" si="60"/>
        <v>0.32251444916179173</v>
      </c>
      <c r="F1948" s="66">
        <f t="shared" ca="1" si="61"/>
        <v>-3.2574926978618877E-2</v>
      </c>
    </row>
    <row r="1949" spans="5:6" x14ac:dyDescent="0.25">
      <c r="E1949" s="66">
        <f t="shared" ca="1" si="60"/>
        <v>0.66860614930111206</v>
      </c>
      <c r="F1949" s="66">
        <f t="shared" ca="1" si="61"/>
        <v>3.0834633986762252E-2</v>
      </c>
    </row>
    <row r="1950" spans="5:6" x14ac:dyDescent="0.25">
      <c r="E1950" s="66">
        <f t="shared" ca="1" si="60"/>
        <v>0.32963689797554274</v>
      </c>
      <c r="F1950" s="66">
        <f t="shared" ca="1" si="61"/>
        <v>-3.1177470724153757E-2</v>
      </c>
    </row>
    <row r="1951" spans="5:6" x14ac:dyDescent="0.25">
      <c r="E1951" s="66">
        <f t="shared" ca="1" si="60"/>
        <v>0.99924227743090821</v>
      </c>
      <c r="F1951" s="66">
        <f t="shared" ca="1" si="61"/>
        <v>0.22427372996272263</v>
      </c>
    </row>
    <row r="1952" spans="5:6" x14ac:dyDescent="0.25">
      <c r="E1952" s="66">
        <f t="shared" ca="1" si="60"/>
        <v>0.40779203676291287</v>
      </c>
      <c r="F1952" s="66">
        <f t="shared" ca="1" si="61"/>
        <v>-1.6491736528557614E-2</v>
      </c>
    </row>
    <row r="1953" spans="5:6" x14ac:dyDescent="0.25">
      <c r="E1953" s="66">
        <f t="shared" ca="1" si="60"/>
        <v>0.76790058509296344</v>
      </c>
      <c r="F1953" s="66">
        <f t="shared" ca="1" si="61"/>
        <v>5.1756710576127532E-2</v>
      </c>
    </row>
    <row r="1954" spans="5:6" x14ac:dyDescent="0.25">
      <c r="E1954" s="66">
        <f t="shared" ca="1" si="60"/>
        <v>0.33154023613506634</v>
      </c>
      <c r="F1954" s="66">
        <f t="shared" ca="1" si="61"/>
        <v>-3.0806102380003864E-2</v>
      </c>
    </row>
    <row r="1955" spans="5:6" x14ac:dyDescent="0.25">
      <c r="E1955" s="66">
        <f t="shared" ca="1" si="60"/>
        <v>0.65263850354186603</v>
      </c>
      <c r="F1955" s="66">
        <f t="shared" ca="1" si="61"/>
        <v>2.7750669368381827E-2</v>
      </c>
    </row>
    <row r="1956" spans="5:6" x14ac:dyDescent="0.25">
      <c r="E1956" s="66">
        <f t="shared" ca="1" si="60"/>
        <v>0.97827258614122448</v>
      </c>
      <c r="F1956" s="66">
        <f t="shared" ca="1" si="61"/>
        <v>0.14278690295358823</v>
      </c>
    </row>
    <row r="1957" spans="5:6" x14ac:dyDescent="0.25">
      <c r="E1957" s="66">
        <f t="shared" ca="1" si="60"/>
        <v>0.84650503768492158</v>
      </c>
      <c r="F1957" s="66">
        <f t="shared" ca="1" si="61"/>
        <v>7.2235091779480703E-2</v>
      </c>
    </row>
    <row r="1958" spans="5:6" x14ac:dyDescent="0.25">
      <c r="E1958" s="66">
        <f t="shared" ca="1" si="60"/>
        <v>0.97895125240226588</v>
      </c>
      <c r="F1958" s="66">
        <f t="shared" ca="1" si="61"/>
        <v>0.14372334696782388</v>
      </c>
    </row>
    <row r="1959" spans="5:6" x14ac:dyDescent="0.25">
      <c r="E1959" s="66">
        <f t="shared" ca="1" si="60"/>
        <v>0.70854304302639104</v>
      </c>
      <c r="F1959" s="66">
        <f t="shared" ca="1" si="61"/>
        <v>3.8829594217702046E-2</v>
      </c>
    </row>
    <row r="1960" spans="5:6" x14ac:dyDescent="0.25">
      <c r="E1960" s="66">
        <f t="shared" ca="1" si="60"/>
        <v>0.14442903393763962</v>
      </c>
      <c r="F1960" s="66">
        <f t="shared" ca="1" si="61"/>
        <v>-7.4997868930206948E-2</v>
      </c>
    </row>
    <row r="1961" spans="5:6" x14ac:dyDescent="0.25">
      <c r="E1961" s="66">
        <f t="shared" ca="1" si="60"/>
        <v>0.14773815668384249</v>
      </c>
      <c r="F1961" s="66">
        <f t="shared" ca="1" si="61"/>
        <v>-7.3976345640615643E-2</v>
      </c>
    </row>
    <row r="1962" spans="5:6" x14ac:dyDescent="0.25">
      <c r="E1962" s="66">
        <f t="shared" ca="1" si="60"/>
        <v>0.88021870126081181</v>
      </c>
      <c r="F1962" s="66">
        <f t="shared" ca="1" si="61"/>
        <v>8.3161469483417419E-2</v>
      </c>
    </row>
    <row r="1963" spans="5:6" x14ac:dyDescent="0.25">
      <c r="E1963" s="66">
        <f t="shared" ca="1" si="60"/>
        <v>0.49471179109286789</v>
      </c>
      <c r="F1963" s="66">
        <f t="shared" ca="1" si="61"/>
        <v>-9.3733807505144511E-4</v>
      </c>
    </row>
    <row r="1964" spans="5:6" x14ac:dyDescent="0.25">
      <c r="E1964" s="66">
        <f t="shared" ca="1" si="60"/>
        <v>0.61658843704424116</v>
      </c>
      <c r="F1964" s="66">
        <f t="shared" ca="1" si="61"/>
        <v>2.0968044263104672E-2</v>
      </c>
    </row>
    <row r="1965" spans="5:6" x14ac:dyDescent="0.25">
      <c r="E1965" s="66">
        <f t="shared" ca="1" si="60"/>
        <v>0.13511648886910199</v>
      </c>
      <c r="F1965" s="66">
        <f t="shared" ca="1" si="61"/>
        <v>-7.7960374734365678E-2</v>
      </c>
    </row>
    <row r="1966" spans="5:6" x14ac:dyDescent="0.25">
      <c r="E1966" s="66">
        <f t="shared" ca="1" si="60"/>
        <v>0.82648213712151586</v>
      </c>
      <c r="F1966" s="66">
        <f t="shared" ca="1" si="61"/>
        <v>6.6493108099845002E-2</v>
      </c>
    </row>
    <row r="1967" spans="5:6" x14ac:dyDescent="0.25">
      <c r="E1967" s="66">
        <f t="shared" ca="1" si="60"/>
        <v>3.6066133267540046E-2</v>
      </c>
      <c r="F1967" s="66">
        <f t="shared" ca="1" si="61"/>
        <v>-0.12715776831888512</v>
      </c>
    </row>
    <row r="1968" spans="5:6" x14ac:dyDescent="0.25">
      <c r="E1968" s="66">
        <f t="shared" ca="1" si="60"/>
        <v>0.64682586902080441</v>
      </c>
      <c r="F1968" s="66">
        <f t="shared" ca="1" si="61"/>
        <v>2.6641307804585419E-2</v>
      </c>
    </row>
    <row r="1969" spans="5:6" x14ac:dyDescent="0.25">
      <c r="E1969" s="66">
        <f t="shared" ca="1" si="60"/>
        <v>0.58800865475021025</v>
      </c>
      <c r="F1969" s="66">
        <f t="shared" ca="1" si="61"/>
        <v>1.5727855421885515E-2</v>
      </c>
    </row>
    <row r="1970" spans="5:6" x14ac:dyDescent="0.25">
      <c r="E1970" s="66">
        <f t="shared" ca="1" si="60"/>
        <v>0.98065953773126546</v>
      </c>
      <c r="F1970" s="66">
        <f t="shared" ca="1" si="61"/>
        <v>0.14619893940938269</v>
      </c>
    </row>
    <row r="1971" spans="5:6" x14ac:dyDescent="0.25">
      <c r="E1971" s="66">
        <f t="shared" ca="1" si="60"/>
        <v>0.65970194345730515</v>
      </c>
      <c r="F1971" s="66">
        <f t="shared" ca="1" si="61"/>
        <v>2.9108037610242776E-2</v>
      </c>
    </row>
    <row r="1972" spans="5:6" x14ac:dyDescent="0.25">
      <c r="E1972" s="66">
        <f t="shared" ca="1" si="60"/>
        <v>0.98872438468232893</v>
      </c>
      <c r="F1972" s="66">
        <f t="shared" ca="1" si="61"/>
        <v>0.16128773048736808</v>
      </c>
    </row>
    <row r="1973" spans="5:6" x14ac:dyDescent="0.25">
      <c r="E1973" s="66">
        <f t="shared" ca="1" si="60"/>
        <v>0.17819384791522608</v>
      </c>
      <c r="F1973" s="66">
        <f t="shared" ca="1" si="61"/>
        <v>-6.5214345572055951E-2</v>
      </c>
    </row>
    <row r="1974" spans="5:6" x14ac:dyDescent="0.25">
      <c r="E1974" s="66">
        <f t="shared" ca="1" si="60"/>
        <v>0.23928165328734008</v>
      </c>
      <c r="F1974" s="66">
        <f t="shared" ca="1" si="61"/>
        <v>-5.0106660701515704E-2</v>
      </c>
    </row>
    <row r="1975" spans="5:6" x14ac:dyDescent="0.25">
      <c r="E1975" s="66">
        <f t="shared" ca="1" si="60"/>
        <v>0.31702611533695635</v>
      </c>
      <c r="F1975" s="66">
        <f t="shared" ca="1" si="61"/>
        <v>-3.3660480988037055E-2</v>
      </c>
    </row>
    <row r="1976" spans="5:6" x14ac:dyDescent="0.25">
      <c r="E1976" s="66">
        <f t="shared" ca="1" si="60"/>
        <v>0.34122822214031978</v>
      </c>
      <c r="F1976" s="66">
        <f t="shared" ca="1" si="61"/>
        <v>-2.8928685810857977E-2</v>
      </c>
    </row>
    <row r="1977" spans="5:6" x14ac:dyDescent="0.25">
      <c r="E1977" s="66">
        <f t="shared" ca="1" si="60"/>
        <v>0.11553245354383546</v>
      </c>
      <c r="F1977" s="66">
        <f t="shared" ca="1" si="61"/>
        <v>-8.4684536724967549E-2</v>
      </c>
    </row>
    <row r="1978" spans="5:6" x14ac:dyDescent="0.25">
      <c r="E1978" s="66">
        <f t="shared" ca="1" si="60"/>
        <v>0.37308685862359281</v>
      </c>
      <c r="F1978" s="66">
        <f t="shared" ca="1" si="61"/>
        <v>-2.2888248365331064E-2</v>
      </c>
    </row>
    <row r="1979" spans="5:6" x14ac:dyDescent="0.25">
      <c r="E1979" s="66">
        <f t="shared" ca="1" si="60"/>
        <v>0.49919963147803437</v>
      </c>
      <c r="F1979" s="66">
        <f t="shared" ca="1" si="61"/>
        <v>-1.4186172205447791E-4</v>
      </c>
    </row>
    <row r="1980" spans="5:6" x14ac:dyDescent="0.25">
      <c r="E1980" s="66">
        <f t="shared" ca="1" si="60"/>
        <v>0.28297361687449518</v>
      </c>
      <c r="F1980" s="66">
        <f t="shared" ca="1" si="61"/>
        <v>-4.0590078433832999E-2</v>
      </c>
    </row>
    <row r="1981" spans="5:6" x14ac:dyDescent="0.25">
      <c r="E1981" s="66">
        <f t="shared" ca="1" si="60"/>
        <v>0.30479439903166428</v>
      </c>
      <c r="F1981" s="66">
        <f t="shared" ca="1" si="61"/>
        <v>-3.6109150861557596E-2</v>
      </c>
    </row>
    <row r="1982" spans="5:6" x14ac:dyDescent="0.25">
      <c r="E1982" s="66">
        <f t="shared" ca="1" si="60"/>
        <v>0.15699936872021947</v>
      </c>
      <c r="F1982" s="66">
        <f t="shared" ca="1" si="61"/>
        <v>-7.119624168035546E-2</v>
      </c>
    </row>
    <row r="1983" spans="5:6" x14ac:dyDescent="0.25">
      <c r="E1983" s="66">
        <f t="shared" ca="1" si="60"/>
        <v>0.95041282043367192</v>
      </c>
      <c r="F1983" s="66">
        <f t="shared" ca="1" si="61"/>
        <v>0.11659268518969172</v>
      </c>
    </row>
    <row r="1984" spans="5:6" x14ac:dyDescent="0.25">
      <c r="E1984" s="66">
        <f t="shared" ca="1" si="60"/>
        <v>0.39173181735046592</v>
      </c>
      <c r="F1984" s="66">
        <f t="shared" ca="1" si="61"/>
        <v>-1.9431870785863416E-2</v>
      </c>
    </row>
    <row r="1985" spans="5:6" x14ac:dyDescent="0.25">
      <c r="E1985" s="66">
        <f t="shared" ca="1" si="60"/>
        <v>0.67996793295714364</v>
      </c>
      <c r="F1985" s="66">
        <f t="shared" ca="1" si="61"/>
        <v>3.3064958733462067E-2</v>
      </c>
    </row>
    <row r="1986" spans="5:6" x14ac:dyDescent="0.25">
      <c r="E1986" s="66">
        <f t="shared" ca="1" si="60"/>
        <v>0.58483505421363069</v>
      </c>
      <c r="F1986" s="66">
        <f t="shared" ca="1" si="61"/>
        <v>1.5151777279824832E-2</v>
      </c>
    </row>
    <row r="1987" spans="5:6" x14ac:dyDescent="0.25">
      <c r="E1987" s="66">
        <f t="shared" ca="1" si="60"/>
        <v>0.93838986641006572</v>
      </c>
      <c r="F1987" s="66">
        <f t="shared" ca="1" si="61"/>
        <v>0.1089932057681515</v>
      </c>
    </row>
    <row r="1988" spans="5:6" x14ac:dyDescent="0.25">
      <c r="E1988" s="66">
        <f t="shared" ref="E1988:E2051" ca="1" si="62">RAND()</f>
        <v>0.4965309931797004</v>
      </c>
      <c r="F1988" s="66">
        <f t="shared" ref="F1988:F2051" ca="1" si="63">_xlfn.NORM.S.INV(E1988)/(SQRT(2)*$C$3)</f>
        <v>-6.1487319847540434E-4</v>
      </c>
    </row>
    <row r="1989" spans="5:6" x14ac:dyDescent="0.25">
      <c r="E1989" s="66">
        <f t="shared" ca="1" si="62"/>
        <v>0.18226628445324389</v>
      </c>
      <c r="F1989" s="66">
        <f t="shared" ca="1" si="63"/>
        <v>-6.4117769277469164E-2</v>
      </c>
    </row>
    <row r="1990" spans="5:6" x14ac:dyDescent="0.25">
      <c r="E1990" s="66">
        <f t="shared" ca="1" si="62"/>
        <v>7.3434557340964934E-2</v>
      </c>
      <c r="F1990" s="66">
        <f t="shared" ca="1" si="63"/>
        <v>-0.10257853415499858</v>
      </c>
    </row>
    <row r="1991" spans="5:6" x14ac:dyDescent="0.25">
      <c r="E1991" s="66">
        <f t="shared" ca="1" si="62"/>
        <v>0.82208597968434216</v>
      </c>
      <c r="F1991" s="66">
        <f t="shared" ca="1" si="63"/>
        <v>6.5290270109802831E-2</v>
      </c>
    </row>
    <row r="1992" spans="5:6" x14ac:dyDescent="0.25">
      <c r="E1992" s="66">
        <f t="shared" ca="1" si="62"/>
        <v>0.39032470434640043</v>
      </c>
      <c r="F1992" s="66">
        <f t="shared" ca="1" si="63"/>
        <v>-1.9691003598064565E-2</v>
      </c>
    </row>
    <row r="1993" spans="5:6" x14ac:dyDescent="0.25">
      <c r="E1993" s="66">
        <f t="shared" ca="1" si="62"/>
        <v>0.47922083506957824</v>
      </c>
      <c r="F1993" s="66">
        <f t="shared" ca="1" si="63"/>
        <v>-3.6846779551693129E-3</v>
      </c>
    </row>
    <row r="1994" spans="5:6" x14ac:dyDescent="0.25">
      <c r="E1994" s="66">
        <f t="shared" ca="1" si="62"/>
        <v>0.26676356917811861</v>
      </c>
      <c r="F1994" s="66">
        <f t="shared" ca="1" si="63"/>
        <v>-4.4026649101923235E-2</v>
      </c>
    </row>
    <row r="1995" spans="5:6" x14ac:dyDescent="0.25">
      <c r="E1995" s="66">
        <f t="shared" ca="1" si="62"/>
        <v>0.37075678486736541</v>
      </c>
      <c r="F1995" s="66">
        <f t="shared" ca="1" si="63"/>
        <v>-2.3323892416095095E-2</v>
      </c>
    </row>
    <row r="1996" spans="5:6" x14ac:dyDescent="0.25">
      <c r="E1996" s="66">
        <f t="shared" ca="1" si="62"/>
        <v>0.49644946389467393</v>
      </c>
      <c r="F1996" s="66">
        <f t="shared" ca="1" si="63"/>
        <v>-6.2932444728376927E-4</v>
      </c>
    </row>
    <row r="1997" spans="5:6" x14ac:dyDescent="0.25">
      <c r="E1997" s="66">
        <f t="shared" ca="1" si="62"/>
        <v>0.58600830865129316</v>
      </c>
      <c r="F1997" s="66">
        <f t="shared" ca="1" si="63"/>
        <v>1.5364629521522538E-2</v>
      </c>
    </row>
    <row r="1998" spans="5:6" x14ac:dyDescent="0.25">
      <c r="E1998" s="66">
        <f t="shared" ca="1" si="62"/>
        <v>0.18607098549649426</v>
      </c>
      <c r="F1998" s="66">
        <f t="shared" ca="1" si="63"/>
        <v>-6.3107039430254558E-2</v>
      </c>
    </row>
    <row r="1999" spans="5:6" x14ac:dyDescent="0.25">
      <c r="E1999" s="66">
        <f t="shared" ca="1" si="62"/>
        <v>0.35473141432659272</v>
      </c>
      <c r="F1999" s="66">
        <f t="shared" ca="1" si="63"/>
        <v>-2.6345216487604267E-2</v>
      </c>
    </row>
    <row r="2000" spans="5:6" x14ac:dyDescent="0.25">
      <c r="E2000" s="66">
        <f t="shared" ca="1" si="62"/>
        <v>0.80388786390414824</v>
      </c>
      <c r="F2000" s="66">
        <f t="shared" ca="1" si="63"/>
        <v>6.0499391390639597E-2</v>
      </c>
    </row>
    <row r="2001" spans="5:6" x14ac:dyDescent="0.25">
      <c r="E2001" s="66">
        <f t="shared" ca="1" si="62"/>
        <v>8.1323416710029073E-2</v>
      </c>
      <c r="F2001" s="66">
        <f t="shared" ca="1" si="63"/>
        <v>-9.87279971029634E-2</v>
      </c>
    </row>
    <row r="2002" spans="5:6" x14ac:dyDescent="0.25">
      <c r="E2002" s="66">
        <f t="shared" ca="1" si="62"/>
        <v>3.8765661788276118E-2</v>
      </c>
      <c r="F2002" s="66">
        <f t="shared" ca="1" si="63"/>
        <v>-0.12481799871027154</v>
      </c>
    </row>
    <row r="2003" spans="5:6" x14ac:dyDescent="0.25">
      <c r="E2003" s="66">
        <f t="shared" ca="1" si="62"/>
        <v>0.57637875223160229</v>
      </c>
      <c r="F2003" s="66">
        <f t="shared" ca="1" si="63"/>
        <v>1.3621562442521124E-2</v>
      </c>
    </row>
    <row r="2004" spans="5:6" x14ac:dyDescent="0.25">
      <c r="E2004" s="66">
        <f t="shared" ca="1" si="62"/>
        <v>0.56965860118479217</v>
      </c>
      <c r="F2004" s="66">
        <f t="shared" ca="1" si="63"/>
        <v>1.241008158568413E-2</v>
      </c>
    </row>
    <row r="2005" spans="5:6" x14ac:dyDescent="0.25">
      <c r="E2005" s="66">
        <f t="shared" ca="1" si="62"/>
        <v>0.55636627526405991</v>
      </c>
      <c r="F2005" s="66">
        <f t="shared" ca="1" si="63"/>
        <v>1.0024136475435519E-2</v>
      </c>
    </row>
    <row r="2006" spans="5:6" x14ac:dyDescent="0.25">
      <c r="E2006" s="66">
        <f t="shared" ca="1" si="62"/>
        <v>0.10821498688634201</v>
      </c>
      <c r="F2006" s="66">
        <f t="shared" ca="1" si="63"/>
        <v>-8.7403837079995925E-2</v>
      </c>
    </row>
    <row r="2007" spans="5:6" x14ac:dyDescent="0.25">
      <c r="E2007" s="66">
        <f t="shared" ca="1" si="62"/>
        <v>0.73434161805481535</v>
      </c>
      <c r="F2007" s="66">
        <f t="shared" ca="1" si="63"/>
        <v>4.4264688020685637E-2</v>
      </c>
    </row>
    <row r="2008" spans="5:6" x14ac:dyDescent="0.25">
      <c r="E2008" s="66">
        <f t="shared" ca="1" si="62"/>
        <v>0.49174247034785734</v>
      </c>
      <c r="F2008" s="66">
        <f t="shared" ca="1" si="63"/>
        <v>-1.4637135478340251E-3</v>
      </c>
    </row>
    <row r="2009" spans="5:6" x14ac:dyDescent="0.25">
      <c r="E2009" s="66">
        <f t="shared" ca="1" si="62"/>
        <v>0.61623873055279232</v>
      </c>
      <c r="F2009" s="66">
        <f t="shared" ca="1" si="63"/>
        <v>2.0903283216481699E-2</v>
      </c>
    </row>
    <row r="2010" spans="5:6" x14ac:dyDescent="0.25">
      <c r="E2010" s="66">
        <f t="shared" ca="1" si="62"/>
        <v>0.75177859647862899</v>
      </c>
      <c r="F2010" s="66">
        <f t="shared" ca="1" si="63"/>
        <v>4.8090146510086376E-2</v>
      </c>
    </row>
    <row r="2011" spans="5:6" x14ac:dyDescent="0.25">
      <c r="E2011" s="66">
        <f t="shared" ca="1" si="62"/>
        <v>0.77862404735540602</v>
      </c>
      <c r="F2011" s="66">
        <f t="shared" ca="1" si="63"/>
        <v>5.4274298897726836E-2</v>
      </c>
    </row>
    <row r="2012" spans="5:6" x14ac:dyDescent="0.25">
      <c r="E2012" s="66">
        <f t="shared" ca="1" si="62"/>
        <v>0.62367348317244631</v>
      </c>
      <c r="F2012" s="66">
        <f t="shared" ca="1" si="63"/>
        <v>2.2283979676793911E-2</v>
      </c>
    </row>
    <row r="2013" spans="5:6" x14ac:dyDescent="0.25">
      <c r="E2013" s="66">
        <f t="shared" ca="1" si="62"/>
        <v>0.55362450494695437</v>
      </c>
      <c r="F2013" s="66">
        <f t="shared" ca="1" si="63"/>
        <v>9.5335000194165312E-3</v>
      </c>
    </row>
    <row r="2014" spans="5:6" x14ac:dyDescent="0.25">
      <c r="E2014" s="66">
        <f t="shared" ca="1" si="62"/>
        <v>9.6254000979980603E-3</v>
      </c>
      <c r="F2014" s="66">
        <f t="shared" ca="1" si="63"/>
        <v>-0.16550813082867519</v>
      </c>
    </row>
    <row r="2015" spans="5:6" x14ac:dyDescent="0.25">
      <c r="E2015" s="66">
        <f t="shared" ca="1" si="62"/>
        <v>0.54605182873114733</v>
      </c>
      <c r="F2015" s="66">
        <f t="shared" ca="1" si="63"/>
        <v>8.1806869142001509E-3</v>
      </c>
    </row>
    <row r="2016" spans="5:6" x14ac:dyDescent="0.25">
      <c r="E2016" s="66">
        <f t="shared" ca="1" si="62"/>
        <v>8.4163730233728362E-3</v>
      </c>
      <c r="F2016" s="66">
        <f t="shared" ca="1" si="63"/>
        <v>-0.16902261738680555</v>
      </c>
    </row>
    <row r="2017" spans="5:6" x14ac:dyDescent="0.25">
      <c r="E2017" s="66">
        <f t="shared" ca="1" si="62"/>
        <v>0.67338685493189765</v>
      </c>
      <c r="F2017" s="66">
        <f t="shared" ca="1" si="63"/>
        <v>3.1769226127510021E-2</v>
      </c>
    </row>
    <row r="2018" spans="5:6" x14ac:dyDescent="0.25">
      <c r="E2018" s="66">
        <f t="shared" ca="1" si="62"/>
        <v>0.78726553512070307</v>
      </c>
      <c r="F2018" s="66">
        <f t="shared" ca="1" si="63"/>
        <v>5.6354231303024173E-2</v>
      </c>
    </row>
    <row r="2019" spans="5:6" x14ac:dyDescent="0.25">
      <c r="E2019" s="66">
        <f t="shared" ca="1" si="62"/>
        <v>0.71769514402937129</v>
      </c>
      <c r="F2019" s="66">
        <f t="shared" ca="1" si="63"/>
        <v>4.0729922799013052E-2</v>
      </c>
    </row>
    <row r="2020" spans="5:6" x14ac:dyDescent="0.25">
      <c r="E2020" s="66">
        <f t="shared" ca="1" si="62"/>
        <v>0.86128388626042851</v>
      </c>
      <c r="F2020" s="66">
        <f t="shared" ca="1" si="63"/>
        <v>7.6799271093114782E-2</v>
      </c>
    </row>
    <row r="2021" spans="5:6" x14ac:dyDescent="0.25">
      <c r="E2021" s="66">
        <f t="shared" ca="1" si="62"/>
        <v>0.1158074359243898</v>
      </c>
      <c r="F2021" s="66">
        <f t="shared" ca="1" si="63"/>
        <v>-8.4584774527143081E-2</v>
      </c>
    </row>
    <row r="2022" spans="5:6" x14ac:dyDescent="0.25">
      <c r="E2022" s="66">
        <f t="shared" ca="1" si="62"/>
        <v>0.94509255817651572</v>
      </c>
      <c r="F2022" s="66">
        <f t="shared" ca="1" si="63"/>
        <v>0.11306819431702184</v>
      </c>
    </row>
    <row r="2023" spans="5:6" x14ac:dyDescent="0.25">
      <c r="E2023" s="66">
        <f t="shared" ca="1" si="62"/>
        <v>0.26677454354808694</v>
      </c>
      <c r="F2023" s="66">
        <f t="shared" ca="1" si="63"/>
        <v>-4.4024287909893364E-2</v>
      </c>
    </row>
    <row r="2024" spans="5:6" x14ac:dyDescent="0.25">
      <c r="E2024" s="66">
        <f t="shared" ca="1" si="62"/>
        <v>0.4097633877755672</v>
      </c>
      <c r="F2024" s="66">
        <f t="shared" ca="1" si="63"/>
        <v>-1.613290090162264E-2</v>
      </c>
    </row>
    <row r="2025" spans="5:6" x14ac:dyDescent="0.25">
      <c r="E2025" s="66">
        <f t="shared" ca="1" si="62"/>
        <v>0.34933390333453573</v>
      </c>
      <c r="F2025" s="66">
        <f t="shared" ca="1" si="63"/>
        <v>-2.7373476183990251E-2</v>
      </c>
    </row>
    <row r="2026" spans="5:6" x14ac:dyDescent="0.25">
      <c r="E2026" s="66">
        <f t="shared" ca="1" si="62"/>
        <v>0.89119560382188634</v>
      </c>
      <c r="F2026" s="66">
        <f t="shared" ca="1" si="63"/>
        <v>8.718000672322769E-2</v>
      </c>
    </row>
    <row r="2027" spans="5:6" x14ac:dyDescent="0.25">
      <c r="E2027" s="66">
        <f t="shared" ca="1" si="62"/>
        <v>0.1822324308640304</v>
      </c>
      <c r="F2027" s="66">
        <f t="shared" ca="1" si="63"/>
        <v>-6.412682133200244E-2</v>
      </c>
    </row>
    <row r="2028" spans="5:6" x14ac:dyDescent="0.25">
      <c r="E2028" s="66">
        <f t="shared" ca="1" si="62"/>
        <v>0.14331894525612665</v>
      </c>
      <c r="F2028" s="66">
        <f t="shared" ca="1" si="63"/>
        <v>-7.5344077857321695E-2</v>
      </c>
    </row>
    <row r="2029" spans="5:6" x14ac:dyDescent="0.25">
      <c r="E2029" s="66">
        <f t="shared" ca="1" si="62"/>
        <v>0.84696556523699584</v>
      </c>
      <c r="F2029" s="66">
        <f t="shared" ca="1" si="63"/>
        <v>7.2372772638166022E-2</v>
      </c>
    </row>
    <row r="2030" spans="5:6" x14ac:dyDescent="0.25">
      <c r="E2030" s="66">
        <f t="shared" ca="1" si="62"/>
        <v>0.32653567328002342</v>
      </c>
      <c r="F2030" s="66">
        <f t="shared" ca="1" si="63"/>
        <v>-3.1784416629059398E-2</v>
      </c>
    </row>
    <row r="2031" spans="5:6" x14ac:dyDescent="0.25">
      <c r="E2031" s="66">
        <f t="shared" ca="1" si="62"/>
        <v>0.81535496076521052</v>
      </c>
      <c r="F2031" s="66">
        <f t="shared" ca="1" si="63"/>
        <v>6.348432611938927E-2</v>
      </c>
    </row>
    <row r="2032" spans="5:6" x14ac:dyDescent="0.25">
      <c r="E2032" s="66">
        <f t="shared" ca="1" si="62"/>
        <v>0.19928399948189557</v>
      </c>
      <c r="F2032" s="66">
        <f t="shared" ca="1" si="63"/>
        <v>-5.969264527899739E-2</v>
      </c>
    </row>
    <row r="2033" spans="5:6" x14ac:dyDescent="0.25">
      <c r="E2033" s="66">
        <f t="shared" ca="1" si="62"/>
        <v>0.63429621063048591</v>
      </c>
      <c r="F2033" s="66">
        <f t="shared" ca="1" si="63"/>
        <v>2.427170475152814E-2</v>
      </c>
    </row>
    <row r="2034" spans="5:6" x14ac:dyDescent="0.25">
      <c r="E2034" s="66">
        <f t="shared" ca="1" si="62"/>
        <v>0.63724927642558926</v>
      </c>
      <c r="F2034" s="66">
        <f t="shared" ca="1" si="63"/>
        <v>2.4827638937135386E-2</v>
      </c>
    </row>
    <row r="2035" spans="5:6" x14ac:dyDescent="0.25">
      <c r="E2035" s="66">
        <f t="shared" ca="1" si="62"/>
        <v>0.81642148287671545</v>
      </c>
      <c r="F2035" s="66">
        <f t="shared" ca="1" si="63"/>
        <v>6.3767699444421608E-2</v>
      </c>
    </row>
    <row r="2036" spans="5:6" x14ac:dyDescent="0.25">
      <c r="E2036" s="66">
        <f t="shared" ca="1" si="62"/>
        <v>0.97184400896168466</v>
      </c>
      <c r="F2036" s="66">
        <f t="shared" ca="1" si="63"/>
        <v>0.13495934775074545</v>
      </c>
    </row>
    <row r="2037" spans="5:6" x14ac:dyDescent="0.25">
      <c r="E2037" s="66">
        <f t="shared" ca="1" si="62"/>
        <v>0.53462670497653708</v>
      </c>
      <c r="F2037" s="66">
        <f t="shared" ca="1" si="63"/>
        <v>6.1451501864149402E-3</v>
      </c>
    </row>
    <row r="2038" spans="5:6" x14ac:dyDescent="0.25">
      <c r="E2038" s="66">
        <f t="shared" ca="1" si="62"/>
        <v>0.52083622391963857</v>
      </c>
      <c r="F2038" s="66">
        <f t="shared" ca="1" si="63"/>
        <v>3.6948051757069041E-3</v>
      </c>
    </row>
    <row r="2039" spans="5:6" x14ac:dyDescent="0.25">
      <c r="E2039" s="66">
        <f t="shared" ca="1" si="62"/>
        <v>0.61364739793780632</v>
      </c>
      <c r="F2039" s="66">
        <f t="shared" ca="1" si="63"/>
        <v>2.0423944423193369E-2</v>
      </c>
    </row>
    <row r="2040" spans="5:6" x14ac:dyDescent="0.25">
      <c r="E2040" s="66">
        <f t="shared" ca="1" si="62"/>
        <v>0.25938567137753366</v>
      </c>
      <c r="F2040" s="66">
        <f t="shared" ca="1" si="63"/>
        <v>-4.5625393476924403E-2</v>
      </c>
    </row>
    <row r="2041" spans="5:6" x14ac:dyDescent="0.25">
      <c r="E2041" s="66">
        <f t="shared" ca="1" si="62"/>
        <v>0.97662412550153921</v>
      </c>
      <c r="F2041" s="66">
        <f t="shared" ca="1" si="63"/>
        <v>0.14061117232871823</v>
      </c>
    </row>
    <row r="2042" spans="5:6" x14ac:dyDescent="0.25">
      <c r="E2042" s="66">
        <f t="shared" ca="1" si="62"/>
        <v>0.6263393318121645</v>
      </c>
      <c r="F2042" s="66">
        <f t="shared" ca="1" si="63"/>
        <v>2.2781099434834882E-2</v>
      </c>
    </row>
    <row r="2043" spans="5:6" x14ac:dyDescent="0.25">
      <c r="E2043" s="66">
        <f t="shared" ca="1" si="62"/>
        <v>0.10586283062107793</v>
      </c>
      <c r="F2043" s="66">
        <f t="shared" ca="1" si="63"/>
        <v>-8.8305924939781524E-2</v>
      </c>
    </row>
    <row r="2044" spans="5:6" x14ac:dyDescent="0.25">
      <c r="E2044" s="66">
        <f t="shared" ca="1" si="62"/>
        <v>0.37077624551817623</v>
      </c>
      <c r="F2044" s="66">
        <f t="shared" ca="1" si="63"/>
        <v>-2.3320250294852098E-2</v>
      </c>
    </row>
    <row r="2045" spans="5:6" x14ac:dyDescent="0.25">
      <c r="E2045" s="66">
        <f t="shared" ca="1" si="62"/>
        <v>0.19438540041946506</v>
      </c>
      <c r="F2045" s="66">
        <f t="shared" ca="1" si="63"/>
        <v>-6.0941903572771738E-2</v>
      </c>
    </row>
    <row r="2046" spans="5:6" x14ac:dyDescent="0.25">
      <c r="E2046" s="66">
        <f t="shared" ca="1" si="62"/>
        <v>0.20065918740528899</v>
      </c>
      <c r="F2046" s="66">
        <f t="shared" ca="1" si="63"/>
        <v>-5.9345280137539286E-2</v>
      </c>
    </row>
    <row r="2047" spans="5:6" x14ac:dyDescent="0.25">
      <c r="E2047" s="66">
        <f t="shared" ca="1" si="62"/>
        <v>0.97591165159830329</v>
      </c>
      <c r="F2047" s="66">
        <f t="shared" ca="1" si="63"/>
        <v>0.1397106175569332</v>
      </c>
    </row>
    <row r="2048" spans="5:6" x14ac:dyDescent="0.25">
      <c r="E2048" s="66">
        <f t="shared" ca="1" si="62"/>
        <v>0.28723550807268938</v>
      </c>
      <c r="F2048" s="66">
        <f t="shared" ca="1" si="63"/>
        <v>-3.9702563550666273E-2</v>
      </c>
    </row>
    <row r="2049" spans="5:6" x14ac:dyDescent="0.25">
      <c r="E2049" s="66">
        <f t="shared" ca="1" si="62"/>
        <v>0.90795240962818291</v>
      </c>
      <c r="F2049" s="66">
        <f t="shared" ca="1" si="63"/>
        <v>9.3921533320945896E-2</v>
      </c>
    </row>
    <row r="2050" spans="5:6" x14ac:dyDescent="0.25">
      <c r="E2050" s="66">
        <f t="shared" ca="1" si="62"/>
        <v>0.82475397401936246</v>
      </c>
      <c r="F2050" s="66">
        <f t="shared" ca="1" si="63"/>
        <v>6.6017984891501194E-2</v>
      </c>
    </row>
    <row r="2051" spans="5:6" x14ac:dyDescent="0.25">
      <c r="E2051" s="66">
        <f t="shared" ca="1" si="62"/>
        <v>3.9845294087019645E-2</v>
      </c>
      <c r="F2051" s="66">
        <f t="shared" ca="1" si="63"/>
        <v>-0.12391934460261284</v>
      </c>
    </row>
    <row r="2052" spans="5:6" x14ac:dyDescent="0.25">
      <c r="E2052" s="66">
        <f t="shared" ref="E2052:E2115" ca="1" si="64">RAND()</f>
        <v>0.17205657773125826</v>
      </c>
      <c r="F2052" s="66">
        <f t="shared" ref="F2052:F2115" ca="1" si="65">_xlfn.NORM.S.INV(E2052)/(SQRT(2)*$C$3)</f>
        <v>-6.6897213612423373E-2</v>
      </c>
    </row>
    <row r="2053" spans="5:6" x14ac:dyDescent="0.25">
      <c r="E2053" s="66">
        <f t="shared" ca="1" si="64"/>
        <v>0.24860505825088153</v>
      </c>
      <c r="F2053" s="66">
        <f t="shared" ca="1" si="65"/>
        <v>-4.8004487248232232E-2</v>
      </c>
    </row>
    <row r="2054" spans="5:6" x14ac:dyDescent="0.25">
      <c r="E2054" s="66">
        <f t="shared" ca="1" si="64"/>
        <v>0.5324726882960632</v>
      </c>
      <c r="F2054" s="66">
        <f t="shared" ca="1" si="65"/>
        <v>5.7620045477233244E-3</v>
      </c>
    </row>
    <row r="2055" spans="5:6" x14ac:dyDescent="0.25">
      <c r="E2055" s="66">
        <f t="shared" ca="1" si="64"/>
        <v>5.1100603845632975E-4</v>
      </c>
      <c r="F2055" s="66">
        <f t="shared" ca="1" si="65"/>
        <v>-0.23224186879470149</v>
      </c>
    </row>
    <row r="2056" spans="5:6" x14ac:dyDescent="0.25">
      <c r="E2056" s="66">
        <f t="shared" ca="1" si="64"/>
        <v>0.41252549125867422</v>
      </c>
      <c r="F2056" s="66">
        <f t="shared" ca="1" si="65"/>
        <v>-1.5630824149661528E-2</v>
      </c>
    </row>
    <row r="2057" spans="5:6" x14ac:dyDescent="0.25">
      <c r="E2057" s="66">
        <f t="shared" ca="1" si="64"/>
        <v>0.97522960597909825</v>
      </c>
      <c r="F2057" s="66">
        <f t="shared" ca="1" si="65"/>
        <v>0.13886925053412008</v>
      </c>
    </row>
    <row r="2058" spans="5:6" x14ac:dyDescent="0.25">
      <c r="E2058" s="66">
        <f t="shared" ca="1" si="64"/>
        <v>0.1910168844283805</v>
      </c>
      <c r="F2058" s="66">
        <f t="shared" ca="1" si="65"/>
        <v>-6.1812103187842006E-2</v>
      </c>
    </row>
    <row r="2059" spans="5:6" x14ac:dyDescent="0.25">
      <c r="E2059" s="66">
        <f t="shared" ca="1" si="64"/>
        <v>0.74554973178704265</v>
      </c>
      <c r="F2059" s="66">
        <f t="shared" ca="1" si="65"/>
        <v>4.6707983272386434E-2</v>
      </c>
    </row>
    <row r="2060" spans="5:6" x14ac:dyDescent="0.25">
      <c r="E2060" s="66">
        <f t="shared" ca="1" si="64"/>
        <v>0.90433315606904485</v>
      </c>
      <c r="F2060" s="66">
        <f t="shared" ca="1" si="65"/>
        <v>9.2393674545339283E-2</v>
      </c>
    </row>
    <row r="2061" spans="5:6" x14ac:dyDescent="0.25">
      <c r="E2061" s="66">
        <f t="shared" ca="1" si="64"/>
        <v>0.74853437195617367</v>
      </c>
      <c r="F2061" s="66">
        <f t="shared" ca="1" si="65"/>
        <v>4.7368005582678216E-2</v>
      </c>
    </row>
    <row r="2062" spans="5:6" x14ac:dyDescent="0.25">
      <c r="E2062" s="66">
        <f t="shared" ca="1" si="64"/>
        <v>0.2282346325268958</v>
      </c>
      <c r="F2062" s="66">
        <f t="shared" ca="1" si="65"/>
        <v>-5.2656351545433425E-2</v>
      </c>
    </row>
    <row r="2063" spans="5:6" x14ac:dyDescent="0.25">
      <c r="E2063" s="66">
        <f t="shared" ca="1" si="64"/>
        <v>0.60347537819522512</v>
      </c>
      <c r="F2063" s="66">
        <f t="shared" ca="1" si="65"/>
        <v>1.8551164114364357E-2</v>
      </c>
    </row>
    <row r="2064" spans="5:6" x14ac:dyDescent="0.25">
      <c r="E2064" s="66">
        <f t="shared" ca="1" si="64"/>
        <v>0.94355679295702077</v>
      </c>
      <c r="F2064" s="66">
        <f t="shared" ca="1" si="65"/>
        <v>0.1121013045237307</v>
      </c>
    </row>
    <row r="2065" spans="5:6" x14ac:dyDescent="0.25">
      <c r="E2065" s="66">
        <f t="shared" ca="1" si="64"/>
        <v>0.48067385660881301</v>
      </c>
      <c r="F2065" s="66">
        <f t="shared" ca="1" si="65"/>
        <v>-3.4268106267207636E-3</v>
      </c>
    </row>
    <row r="2066" spans="5:6" x14ac:dyDescent="0.25">
      <c r="E2066" s="66">
        <f t="shared" ca="1" si="64"/>
        <v>0.30407923435477402</v>
      </c>
      <c r="F2066" s="66">
        <f t="shared" ca="1" si="65"/>
        <v>-3.6253639683570309E-2</v>
      </c>
    </row>
    <row r="2067" spans="5:6" x14ac:dyDescent="0.25">
      <c r="E2067" s="66">
        <f t="shared" ca="1" si="64"/>
        <v>7.5135812627115106E-2</v>
      </c>
      <c r="F2067" s="66">
        <f t="shared" ca="1" si="65"/>
        <v>-0.10172245127908937</v>
      </c>
    </row>
    <row r="2068" spans="5:6" x14ac:dyDescent="0.25">
      <c r="E2068" s="66">
        <f t="shared" ca="1" si="64"/>
        <v>0.33018886924727564</v>
      </c>
      <c r="F2068" s="66">
        <f t="shared" ca="1" si="65"/>
        <v>-3.1069685170444825E-2</v>
      </c>
    </row>
    <row r="2069" spans="5:6" x14ac:dyDescent="0.25">
      <c r="E2069" s="66">
        <f t="shared" ca="1" si="64"/>
        <v>0.95196638607468453</v>
      </c>
      <c r="F2069" s="66">
        <f t="shared" ca="1" si="65"/>
        <v>0.11767856537146661</v>
      </c>
    </row>
    <row r="2070" spans="5:6" x14ac:dyDescent="0.25">
      <c r="E2070" s="66">
        <f t="shared" ca="1" si="64"/>
        <v>0.34029172972982746</v>
      </c>
      <c r="F2070" s="66">
        <f t="shared" ca="1" si="65"/>
        <v>-2.9109258167839748E-2</v>
      </c>
    </row>
    <row r="2071" spans="5:6" x14ac:dyDescent="0.25">
      <c r="E2071" s="66">
        <f t="shared" ca="1" si="64"/>
        <v>0.9656191591451242</v>
      </c>
      <c r="F2071" s="66">
        <f t="shared" ca="1" si="65"/>
        <v>0.1286921912783375</v>
      </c>
    </row>
    <row r="2072" spans="5:6" x14ac:dyDescent="0.25">
      <c r="E2072" s="66">
        <f t="shared" ca="1" si="64"/>
        <v>0.99538076591108215</v>
      </c>
      <c r="F2072" s="66">
        <f t="shared" ca="1" si="65"/>
        <v>0.18406705035838261</v>
      </c>
    </row>
    <row r="2073" spans="5:6" x14ac:dyDescent="0.25">
      <c r="E2073" s="66">
        <f t="shared" ca="1" si="64"/>
        <v>0.46310486958618158</v>
      </c>
      <c r="F2073" s="66">
        <f t="shared" ca="1" si="65"/>
        <v>-6.5488416420863751E-3</v>
      </c>
    </row>
    <row r="2074" spans="5:6" x14ac:dyDescent="0.25">
      <c r="E2074" s="66">
        <f t="shared" ca="1" si="64"/>
        <v>8.415989433516613E-2</v>
      </c>
      <c r="F2074" s="66">
        <f t="shared" ca="1" si="65"/>
        <v>-9.7412639880373089E-2</v>
      </c>
    </row>
    <row r="2075" spans="5:6" x14ac:dyDescent="0.25">
      <c r="E2075" s="66">
        <f t="shared" ca="1" si="64"/>
        <v>0.27363339193964198</v>
      </c>
      <c r="F2075" s="66">
        <f t="shared" ca="1" si="65"/>
        <v>-4.2557986967158568E-2</v>
      </c>
    </row>
    <row r="2076" spans="5:6" x14ac:dyDescent="0.25">
      <c r="E2076" s="66">
        <f t="shared" ca="1" si="64"/>
        <v>0.93786894024872858</v>
      </c>
      <c r="F2076" s="66">
        <f t="shared" ca="1" si="65"/>
        <v>0.10869131932565414</v>
      </c>
    </row>
    <row r="2077" spans="5:6" x14ac:dyDescent="0.25">
      <c r="E2077" s="66">
        <f t="shared" ca="1" si="64"/>
        <v>5.3811457484086E-2</v>
      </c>
      <c r="F2077" s="66">
        <f t="shared" ca="1" si="65"/>
        <v>-0.11377135545591356</v>
      </c>
    </row>
    <row r="2078" spans="5:6" x14ac:dyDescent="0.25">
      <c r="E2078" s="66">
        <f t="shared" ca="1" si="64"/>
        <v>0.4679814063880755</v>
      </c>
      <c r="F2078" s="66">
        <f t="shared" ca="1" si="65"/>
        <v>-5.6812544364591893E-3</v>
      </c>
    </row>
    <row r="2079" spans="5:6" x14ac:dyDescent="0.25">
      <c r="E2079" s="66">
        <f t="shared" ca="1" si="64"/>
        <v>0.26701650832057944</v>
      </c>
      <c r="F2079" s="66">
        <f t="shared" ca="1" si="65"/>
        <v>-4.3972240411305971E-2</v>
      </c>
    </row>
    <row r="2080" spans="5:6" x14ac:dyDescent="0.25">
      <c r="E2080" s="66">
        <f t="shared" ca="1" si="64"/>
        <v>0.12652758106229556</v>
      </c>
      <c r="F2080" s="66">
        <f t="shared" ca="1" si="65"/>
        <v>-8.0819482957959612E-2</v>
      </c>
    </row>
    <row r="2081" spans="5:6" x14ac:dyDescent="0.25">
      <c r="E2081" s="66">
        <f t="shared" ca="1" si="64"/>
        <v>0.24474749283001529</v>
      </c>
      <c r="F2081" s="66">
        <f t="shared" ca="1" si="65"/>
        <v>-4.8869017760018528E-2</v>
      </c>
    </row>
    <row r="2082" spans="5:6" x14ac:dyDescent="0.25">
      <c r="E2082" s="66">
        <f t="shared" ca="1" si="64"/>
        <v>0.56764377203260197</v>
      </c>
      <c r="F2082" s="66">
        <f t="shared" ca="1" si="65"/>
        <v>1.2047581385338223E-2</v>
      </c>
    </row>
    <row r="2083" spans="5:6" x14ac:dyDescent="0.25">
      <c r="E2083" s="66">
        <f t="shared" ca="1" si="64"/>
        <v>0.11341018411706627</v>
      </c>
      <c r="F2083" s="66">
        <f t="shared" ca="1" si="65"/>
        <v>-8.5460224338074806E-2</v>
      </c>
    </row>
    <row r="2084" spans="5:6" x14ac:dyDescent="0.25">
      <c r="E2084" s="66">
        <f t="shared" ca="1" si="64"/>
        <v>0.9432325923250594</v>
      </c>
      <c r="F2084" s="66">
        <f t="shared" ca="1" si="65"/>
        <v>0.11189985177649622</v>
      </c>
    </row>
    <row r="2085" spans="5:6" x14ac:dyDescent="0.25">
      <c r="E2085" s="66">
        <f t="shared" ca="1" si="64"/>
        <v>0.61557967269783909</v>
      </c>
      <c r="F2085" s="66">
        <f t="shared" ca="1" si="65"/>
        <v>2.0781281957985561E-2</v>
      </c>
    </row>
    <row r="2086" spans="5:6" x14ac:dyDescent="0.25">
      <c r="E2086" s="66">
        <f t="shared" ca="1" si="64"/>
        <v>0.51272721547310596</v>
      </c>
      <c r="F2086" s="66">
        <f t="shared" ca="1" si="65"/>
        <v>2.2562229958142145E-3</v>
      </c>
    </row>
    <row r="2087" spans="5:6" x14ac:dyDescent="0.25">
      <c r="E2087" s="66">
        <f t="shared" ca="1" si="64"/>
        <v>0.80798364716440951</v>
      </c>
      <c r="F2087" s="66">
        <f t="shared" ca="1" si="65"/>
        <v>6.155293509835106E-2</v>
      </c>
    </row>
    <row r="2088" spans="5:6" x14ac:dyDescent="0.25">
      <c r="E2088" s="66">
        <f t="shared" ca="1" si="64"/>
        <v>5.2672381674796487E-2</v>
      </c>
      <c r="F2088" s="66">
        <f t="shared" ca="1" si="65"/>
        <v>-0.11451428658129394</v>
      </c>
    </row>
    <row r="2089" spans="5:6" x14ac:dyDescent="0.25">
      <c r="E2089" s="66">
        <f t="shared" ca="1" si="64"/>
        <v>6.5755937304957324E-2</v>
      </c>
      <c r="F2089" s="66">
        <f t="shared" ca="1" si="65"/>
        <v>-0.10664348815099879</v>
      </c>
    </row>
    <row r="2090" spans="5:6" x14ac:dyDescent="0.25">
      <c r="E2090" s="66">
        <f t="shared" ca="1" si="64"/>
        <v>0.27271873787779521</v>
      </c>
      <c r="F2090" s="66">
        <f t="shared" ca="1" si="65"/>
        <v>-4.2752455966034102E-2</v>
      </c>
    </row>
    <row r="2091" spans="5:6" x14ac:dyDescent="0.25">
      <c r="E2091" s="66">
        <f t="shared" ca="1" si="64"/>
        <v>0.69162709896164787</v>
      </c>
      <c r="F2091" s="66">
        <f t="shared" ca="1" si="65"/>
        <v>3.5388409638264916E-2</v>
      </c>
    </row>
    <row r="2092" spans="5:6" x14ac:dyDescent="0.25">
      <c r="E2092" s="66">
        <f t="shared" ca="1" si="64"/>
        <v>0.96861725122906506</v>
      </c>
      <c r="F2092" s="66">
        <f t="shared" ca="1" si="65"/>
        <v>0.13158189768841425</v>
      </c>
    </row>
    <row r="2093" spans="5:6" x14ac:dyDescent="0.25">
      <c r="E2093" s="66">
        <f t="shared" ca="1" si="64"/>
        <v>0.37228039986012484</v>
      </c>
      <c r="F2093" s="66">
        <f t="shared" ca="1" si="65"/>
        <v>-2.3038929426707135E-2</v>
      </c>
    </row>
    <row r="2094" spans="5:6" x14ac:dyDescent="0.25">
      <c r="E2094" s="66">
        <f t="shared" ca="1" si="64"/>
        <v>0.49137595559085268</v>
      </c>
      <c r="F2094" s="66">
        <f t="shared" ca="1" si="65"/>
        <v>-1.5286911437613604E-3</v>
      </c>
    </row>
    <row r="2095" spans="5:6" x14ac:dyDescent="0.25">
      <c r="E2095" s="66">
        <f t="shared" ca="1" si="64"/>
        <v>0.36735687156478292</v>
      </c>
      <c r="F2095" s="66">
        <f t="shared" ca="1" si="65"/>
        <v>-2.3961157022736004E-2</v>
      </c>
    </row>
    <row r="2096" spans="5:6" x14ac:dyDescent="0.25">
      <c r="E2096" s="66">
        <f t="shared" ca="1" si="64"/>
        <v>0.45897496646626179</v>
      </c>
      <c r="F2096" s="66">
        <f t="shared" ca="1" si="65"/>
        <v>-7.2843614572564884E-3</v>
      </c>
    </row>
    <row r="2097" spans="5:6" x14ac:dyDescent="0.25">
      <c r="E2097" s="66">
        <f t="shared" ca="1" si="64"/>
        <v>0.76866470083562544</v>
      </c>
      <c r="F2097" s="66">
        <f t="shared" ca="1" si="65"/>
        <v>5.1933913028889021E-2</v>
      </c>
    </row>
    <row r="2098" spans="5:6" x14ac:dyDescent="0.25">
      <c r="E2098" s="66">
        <f t="shared" ca="1" si="64"/>
        <v>0.3373038229234544</v>
      </c>
      <c r="F2098" s="66">
        <f t="shared" ca="1" si="65"/>
        <v>-2.9686657723438689E-2</v>
      </c>
    </row>
    <row r="2099" spans="5:6" x14ac:dyDescent="0.25">
      <c r="E2099" s="66">
        <f t="shared" ca="1" si="64"/>
        <v>0.93623620954345765</v>
      </c>
      <c r="F2099" s="66">
        <f t="shared" ca="1" si="65"/>
        <v>0.10775773240581059</v>
      </c>
    </row>
    <row r="2100" spans="5:6" x14ac:dyDescent="0.25">
      <c r="E2100" s="66">
        <f t="shared" ca="1" si="64"/>
        <v>0.97071650259772813</v>
      </c>
      <c r="F2100" s="66">
        <f t="shared" ca="1" si="65"/>
        <v>0.13374428319562601</v>
      </c>
    </row>
    <row r="2101" spans="5:6" x14ac:dyDescent="0.25">
      <c r="E2101" s="66">
        <f t="shared" ca="1" si="64"/>
        <v>9.7144236671198425E-2</v>
      </c>
      <c r="F2101" s="66">
        <f t="shared" ca="1" si="65"/>
        <v>-9.1782225948599083E-2</v>
      </c>
    </row>
    <row r="2102" spans="5:6" x14ac:dyDescent="0.25">
      <c r="E2102" s="66">
        <f t="shared" ca="1" si="64"/>
        <v>3.251114193731397E-2</v>
      </c>
      <c r="F2102" s="66">
        <f t="shared" ca="1" si="65"/>
        <v>-0.13046861707101418</v>
      </c>
    </row>
    <row r="2103" spans="5:6" x14ac:dyDescent="0.25">
      <c r="E2103" s="66">
        <f t="shared" ca="1" si="64"/>
        <v>0.53053871268048614</v>
      </c>
      <c r="F2103" s="66">
        <f t="shared" ca="1" si="65"/>
        <v>5.4181431064284982E-3</v>
      </c>
    </row>
    <row r="2104" spans="5:6" x14ac:dyDescent="0.25">
      <c r="E2104" s="66">
        <f t="shared" ca="1" si="64"/>
        <v>0.46846324840760689</v>
      </c>
      <c r="F2104" s="66">
        <f t="shared" ca="1" si="65"/>
        <v>-5.5955782098558596E-3</v>
      </c>
    </row>
    <row r="2105" spans="5:6" x14ac:dyDescent="0.25">
      <c r="E2105" s="66">
        <f t="shared" ca="1" si="64"/>
        <v>0.46148992529079136</v>
      </c>
      <c r="F2105" s="66">
        <f t="shared" ca="1" si="65"/>
        <v>-6.8363682403972097E-3</v>
      </c>
    </row>
    <row r="2106" spans="5:6" x14ac:dyDescent="0.25">
      <c r="E2106" s="66">
        <f t="shared" ca="1" si="64"/>
        <v>0.69083616742433007</v>
      </c>
      <c r="F2106" s="66">
        <f t="shared" ca="1" si="65"/>
        <v>3.522960670414868E-2</v>
      </c>
    </row>
    <row r="2107" spans="5:6" x14ac:dyDescent="0.25">
      <c r="E2107" s="66">
        <f t="shared" ca="1" si="64"/>
        <v>0.2672739484683847</v>
      </c>
      <c r="F2107" s="66">
        <f t="shared" ca="1" si="65"/>
        <v>-4.3916890248243128E-2</v>
      </c>
    </row>
    <row r="2108" spans="5:6" x14ac:dyDescent="0.25">
      <c r="E2108" s="66">
        <f t="shared" ca="1" si="64"/>
        <v>0.26331028250585709</v>
      </c>
      <c r="F2108" s="66">
        <f t="shared" ca="1" si="65"/>
        <v>-4.4772104149968205E-2</v>
      </c>
    </row>
    <row r="2109" spans="5:6" x14ac:dyDescent="0.25">
      <c r="E2109" s="66">
        <f t="shared" ca="1" si="64"/>
        <v>0.7177167966293011</v>
      </c>
      <c r="F2109" s="66">
        <f t="shared" ca="1" si="65"/>
        <v>4.0734453227394461E-2</v>
      </c>
    </row>
    <row r="2110" spans="5:6" x14ac:dyDescent="0.25">
      <c r="E2110" s="66">
        <f t="shared" ca="1" si="64"/>
        <v>0.94637281084970826</v>
      </c>
      <c r="F2110" s="66">
        <f t="shared" ca="1" si="65"/>
        <v>0.11389068904666341</v>
      </c>
    </row>
    <row r="2111" spans="5:6" x14ac:dyDescent="0.25">
      <c r="E2111" s="66">
        <f t="shared" ca="1" si="64"/>
        <v>0.52311108456594324</v>
      </c>
      <c r="F2111" s="66">
        <f t="shared" ca="1" si="65"/>
        <v>4.0986269869946069E-3</v>
      </c>
    </row>
    <row r="2112" spans="5:6" x14ac:dyDescent="0.25">
      <c r="E2112" s="66">
        <f t="shared" ca="1" si="64"/>
        <v>8.2392426252269058E-2</v>
      </c>
      <c r="F2112" s="66">
        <f t="shared" ca="1" si="65"/>
        <v>-9.8228271066492567E-2</v>
      </c>
    </row>
    <row r="2113" spans="5:6" x14ac:dyDescent="0.25">
      <c r="E2113" s="66">
        <f t="shared" ca="1" si="64"/>
        <v>0.84353407898277089</v>
      </c>
      <c r="F2113" s="66">
        <f t="shared" ca="1" si="65"/>
        <v>7.1353383825623742E-2</v>
      </c>
    </row>
    <row r="2114" spans="5:6" x14ac:dyDescent="0.25">
      <c r="E2114" s="66">
        <f t="shared" ca="1" si="64"/>
        <v>1.8531116246183421E-2</v>
      </c>
      <c r="F2114" s="66">
        <f t="shared" ca="1" si="65"/>
        <v>-0.14743727026999909</v>
      </c>
    </row>
    <row r="2115" spans="5:6" x14ac:dyDescent="0.25">
      <c r="E2115" s="66">
        <f t="shared" ca="1" si="64"/>
        <v>0.75524177886535215</v>
      </c>
      <c r="F2115" s="66">
        <f t="shared" ca="1" si="65"/>
        <v>4.8866603309621802E-2</v>
      </c>
    </row>
    <row r="2116" spans="5:6" x14ac:dyDescent="0.25">
      <c r="E2116" s="66">
        <f t="shared" ref="E2116:E2160" ca="1" si="66">RAND()</f>
        <v>0.34857424149699312</v>
      </c>
      <c r="F2116" s="66">
        <f t="shared" ref="F2116:F2160" ca="1" si="67">_xlfn.NORM.S.INV(E2116)/(SQRT(2)*$C$3)</f>
        <v>-2.7518657300265835E-2</v>
      </c>
    </row>
    <row r="2117" spans="5:6" x14ac:dyDescent="0.25">
      <c r="E2117" s="66">
        <f t="shared" ca="1" si="66"/>
        <v>0.88222039190568213</v>
      </c>
      <c r="F2117" s="66">
        <f t="shared" ca="1" si="67"/>
        <v>8.3874160625581562E-2</v>
      </c>
    </row>
    <row r="2118" spans="5:6" x14ac:dyDescent="0.25">
      <c r="E2118" s="66">
        <f t="shared" ca="1" si="66"/>
        <v>0.12155497044243957</v>
      </c>
      <c r="F2118" s="66">
        <f t="shared" ca="1" si="67"/>
        <v>-8.2536948538806054E-2</v>
      </c>
    </row>
    <row r="2119" spans="5:6" x14ac:dyDescent="0.25">
      <c r="E2119" s="66">
        <f t="shared" ca="1" si="66"/>
        <v>0.35516273177255031</v>
      </c>
      <c r="F2119" s="66">
        <f t="shared" ca="1" si="67"/>
        <v>-2.626329055108154E-2</v>
      </c>
    </row>
    <row r="2120" spans="5:6" x14ac:dyDescent="0.25">
      <c r="E2120" s="66">
        <f t="shared" ca="1" si="66"/>
        <v>0.74857448676834182</v>
      </c>
      <c r="F2120" s="66">
        <f t="shared" ca="1" si="67"/>
        <v>4.7376904596350654E-2</v>
      </c>
    </row>
    <row r="2121" spans="5:6" x14ac:dyDescent="0.25">
      <c r="E2121" s="66">
        <f t="shared" ca="1" si="66"/>
        <v>0.81720390971372847</v>
      </c>
      <c r="F2121" s="66">
        <f t="shared" ca="1" si="67"/>
        <v>6.3976242015901255E-2</v>
      </c>
    </row>
    <row r="2122" spans="5:6" x14ac:dyDescent="0.25">
      <c r="E2122" s="66">
        <f t="shared" ca="1" si="66"/>
        <v>0.23757662598299401</v>
      </c>
      <c r="F2122" s="66">
        <f t="shared" ca="1" si="67"/>
        <v>-5.0495878332117751E-2</v>
      </c>
    </row>
    <row r="2123" spans="5:6" x14ac:dyDescent="0.25">
      <c r="E2123" s="66">
        <f t="shared" ca="1" si="66"/>
        <v>0.24051265376491593</v>
      </c>
      <c r="F2123" s="66">
        <f t="shared" ca="1" si="67"/>
        <v>-4.9826593641535834E-2</v>
      </c>
    </row>
    <row r="2124" spans="5:6" x14ac:dyDescent="0.25">
      <c r="E2124" s="66">
        <f t="shared" ca="1" si="66"/>
        <v>0.84706287645217526</v>
      </c>
      <c r="F2124" s="66">
        <f t="shared" ca="1" si="67"/>
        <v>7.2401900254639287E-2</v>
      </c>
    </row>
    <row r="2125" spans="5:6" x14ac:dyDescent="0.25">
      <c r="E2125" s="66">
        <f t="shared" ca="1" si="66"/>
        <v>0.4473879645080302</v>
      </c>
      <c r="F2125" s="66">
        <f t="shared" ca="1" si="67"/>
        <v>-9.3524370778340169E-3</v>
      </c>
    </row>
    <row r="2126" spans="5:6" x14ac:dyDescent="0.25">
      <c r="E2126" s="66">
        <f t="shared" ca="1" si="66"/>
        <v>6.2260029079633239E-2</v>
      </c>
      <c r="F2126" s="66">
        <f t="shared" ca="1" si="67"/>
        <v>-0.10861688436123773</v>
      </c>
    </row>
    <row r="2127" spans="5:6" x14ac:dyDescent="0.25">
      <c r="E2127" s="66">
        <f t="shared" ca="1" si="66"/>
        <v>0.31442016765009129</v>
      </c>
      <c r="F2127" s="66">
        <f t="shared" ca="1" si="67"/>
        <v>-3.4178694373803636E-2</v>
      </c>
    </row>
    <row r="2128" spans="5:6" x14ac:dyDescent="0.25">
      <c r="E2128" s="66">
        <f t="shared" ca="1" si="66"/>
        <v>0.14551640099483987</v>
      </c>
      <c r="F2128" s="66">
        <f t="shared" ca="1" si="67"/>
        <v>-7.4660480531698631E-2</v>
      </c>
    </row>
    <row r="2129" spans="5:6" x14ac:dyDescent="0.25">
      <c r="E2129" s="66">
        <f t="shared" ca="1" si="66"/>
        <v>0.3266224733947023</v>
      </c>
      <c r="F2129" s="66">
        <f t="shared" ca="1" si="67"/>
        <v>-3.176739714820534E-2</v>
      </c>
    </row>
    <row r="2130" spans="5:6" x14ac:dyDescent="0.25">
      <c r="E2130" s="66">
        <f t="shared" ca="1" si="66"/>
        <v>0.88758988616007195</v>
      </c>
      <c r="F2130" s="66">
        <f t="shared" ca="1" si="67"/>
        <v>8.5829339149362277E-2</v>
      </c>
    </row>
    <row r="2131" spans="5:6" x14ac:dyDescent="0.25">
      <c r="E2131" s="66">
        <f t="shared" ca="1" si="66"/>
        <v>0.76348837292339311</v>
      </c>
      <c r="F2131" s="66">
        <f t="shared" ca="1" si="67"/>
        <v>5.0739770344949441E-2</v>
      </c>
    </row>
    <row r="2132" spans="5:6" x14ac:dyDescent="0.25">
      <c r="E2132" s="66">
        <f t="shared" ca="1" si="66"/>
        <v>0.83870295724252564</v>
      </c>
      <c r="F2132" s="66">
        <f t="shared" ca="1" si="67"/>
        <v>6.9942841656114613E-2</v>
      </c>
    </row>
    <row r="2133" spans="5:6" x14ac:dyDescent="0.25">
      <c r="E2133" s="66">
        <f t="shared" ca="1" si="66"/>
        <v>0.97555102090234902</v>
      </c>
      <c r="F2133" s="66">
        <f t="shared" ca="1" si="67"/>
        <v>0.13926329027915149</v>
      </c>
    </row>
    <row r="2134" spans="5:6" x14ac:dyDescent="0.25">
      <c r="E2134" s="66">
        <f t="shared" ca="1" si="66"/>
        <v>0.19310277826902689</v>
      </c>
      <c r="F2134" s="66">
        <f t="shared" ca="1" si="67"/>
        <v>-6.1272153191309082E-2</v>
      </c>
    </row>
    <row r="2135" spans="5:6" x14ac:dyDescent="0.25">
      <c r="E2135" s="66">
        <f t="shared" ca="1" si="66"/>
        <v>0.63505482791659185</v>
      </c>
      <c r="F2135" s="66">
        <f t="shared" ca="1" si="67"/>
        <v>2.4414374965979525E-2</v>
      </c>
    </row>
    <row r="2136" spans="5:6" x14ac:dyDescent="0.25">
      <c r="E2136" s="66">
        <f t="shared" ca="1" si="66"/>
        <v>0.54594409339522731</v>
      </c>
      <c r="F2136" s="66">
        <f t="shared" ca="1" si="67"/>
        <v>8.1614634019523784E-3</v>
      </c>
    </row>
    <row r="2137" spans="5:6" x14ac:dyDescent="0.25">
      <c r="E2137" s="66">
        <f t="shared" ca="1" si="66"/>
        <v>0.13697220824492551</v>
      </c>
      <c r="F2137" s="66">
        <f t="shared" ca="1" si="67"/>
        <v>-7.7359184706301348E-2</v>
      </c>
    </row>
    <row r="2138" spans="5:6" x14ac:dyDescent="0.25">
      <c r="E2138" s="66">
        <f t="shared" ca="1" si="66"/>
        <v>0.65969692526988932</v>
      </c>
      <c r="F2138" s="66">
        <f t="shared" ca="1" si="67"/>
        <v>2.9107069516530949E-2</v>
      </c>
    </row>
    <row r="2139" spans="5:6" x14ac:dyDescent="0.25">
      <c r="E2139" s="66">
        <f t="shared" ca="1" si="66"/>
        <v>0.10065277808709772</v>
      </c>
      <c r="F2139" s="66">
        <f t="shared" ca="1" si="67"/>
        <v>-9.0356991306482198E-2</v>
      </c>
    </row>
    <row r="2140" spans="5:6" x14ac:dyDescent="0.25">
      <c r="E2140" s="66">
        <f t="shared" ca="1" si="66"/>
        <v>0.27777089655807075</v>
      </c>
      <c r="F2140" s="66">
        <f t="shared" ca="1" si="67"/>
        <v>-4.1682270270963787E-2</v>
      </c>
    </row>
    <row r="2141" spans="5:6" x14ac:dyDescent="0.25">
      <c r="E2141" s="66">
        <f t="shared" ca="1" si="66"/>
        <v>0.5935285757180675</v>
      </c>
      <c r="F2141" s="66">
        <f t="shared" ca="1" si="67"/>
        <v>1.6732358526000569E-2</v>
      </c>
    </row>
    <row r="2142" spans="5:6" x14ac:dyDescent="0.25">
      <c r="E2142" s="66">
        <f t="shared" ca="1" si="66"/>
        <v>0.83917160410132463</v>
      </c>
      <c r="F2142" s="66">
        <f t="shared" ca="1" si="67"/>
        <v>7.0078451020435098E-2</v>
      </c>
    </row>
    <row r="2143" spans="5:6" x14ac:dyDescent="0.25">
      <c r="E2143" s="66">
        <f t="shared" ca="1" si="66"/>
        <v>0.91184587424859109</v>
      </c>
      <c r="F2143" s="66">
        <f t="shared" ca="1" si="67"/>
        <v>9.5615662640395546E-2</v>
      </c>
    </row>
    <row r="2144" spans="5:6" x14ac:dyDescent="0.25">
      <c r="E2144" s="66">
        <f t="shared" ca="1" si="66"/>
        <v>0.27857961561251776</v>
      </c>
      <c r="F2144" s="66">
        <f t="shared" ca="1" si="67"/>
        <v>-4.1511850755674734E-2</v>
      </c>
    </row>
    <row r="2145" spans="5:6" x14ac:dyDescent="0.25">
      <c r="E2145" s="66">
        <f t="shared" ca="1" si="66"/>
        <v>0.81585357627782384</v>
      </c>
      <c r="F2145" s="66">
        <f t="shared" ca="1" si="67"/>
        <v>6.3616680338554402E-2</v>
      </c>
    </row>
    <row r="2146" spans="5:6" x14ac:dyDescent="0.25">
      <c r="E2146" s="66">
        <f t="shared" ca="1" si="66"/>
        <v>6.6354493509112822E-2</v>
      </c>
      <c r="F2146" s="66">
        <f t="shared" ca="1" si="67"/>
        <v>-0.10631382559691249</v>
      </c>
    </row>
    <row r="2147" spans="5:6" x14ac:dyDescent="0.25">
      <c r="E2147" s="66">
        <f t="shared" ca="1" si="66"/>
        <v>0.67789356067290574</v>
      </c>
      <c r="F2147" s="66">
        <f t="shared" ca="1" si="67"/>
        <v>3.2655361699535888E-2</v>
      </c>
    </row>
    <row r="2148" spans="5:6" x14ac:dyDescent="0.25">
      <c r="E2148" s="66">
        <f t="shared" ca="1" si="66"/>
        <v>0.75411762344516287</v>
      </c>
      <c r="F2148" s="66">
        <f t="shared" ca="1" si="67"/>
        <v>4.8613922076794665E-2</v>
      </c>
    </row>
    <row r="2149" spans="5:6" x14ac:dyDescent="0.25">
      <c r="E2149" s="66">
        <f t="shared" ca="1" si="66"/>
        <v>0.30122293347803097</v>
      </c>
      <c r="F2149" s="66">
        <f t="shared" ca="1" si="67"/>
        <v>-3.6832234936586855E-2</v>
      </c>
    </row>
    <row r="2150" spans="5:6" x14ac:dyDescent="0.25">
      <c r="E2150" s="66">
        <f t="shared" ca="1" si="66"/>
        <v>0.52354924268262737</v>
      </c>
      <c r="F2150" s="66">
        <f t="shared" ca="1" si="67"/>
        <v>4.1764215584514132E-3</v>
      </c>
    </row>
    <row r="2151" spans="5:6" x14ac:dyDescent="0.25">
      <c r="E2151" s="66">
        <f t="shared" ca="1" si="66"/>
        <v>0.15384427322308913</v>
      </c>
      <c r="F2151" s="66">
        <f t="shared" ca="1" si="67"/>
        <v>-7.2130842984293828E-2</v>
      </c>
    </row>
    <row r="2152" spans="5:6" x14ac:dyDescent="0.25">
      <c r="E2152" s="66">
        <f t="shared" ca="1" si="66"/>
        <v>0.57447843091421658</v>
      </c>
      <c r="F2152" s="66">
        <f t="shared" ca="1" si="67"/>
        <v>1.327859020103141E-2</v>
      </c>
    </row>
    <row r="2153" spans="5:6" x14ac:dyDescent="0.25">
      <c r="E2153" s="66">
        <f t="shared" ca="1" si="66"/>
        <v>0.34593883059038821</v>
      </c>
      <c r="F2153" s="66">
        <f t="shared" ca="1" si="67"/>
        <v>-2.802322324647041E-2</v>
      </c>
    </row>
    <row r="2154" spans="5:6" x14ac:dyDescent="0.25">
      <c r="E2154" s="66">
        <f t="shared" ca="1" si="66"/>
        <v>0.90100691923561349</v>
      </c>
      <c r="F2154" s="66">
        <f t="shared" ca="1" si="67"/>
        <v>9.102658291970403E-2</v>
      </c>
    </row>
    <row r="2155" spans="5:6" x14ac:dyDescent="0.25">
      <c r="E2155" s="66">
        <f t="shared" ca="1" si="66"/>
        <v>0.16778733438409021</v>
      </c>
      <c r="F2155" s="66">
        <f t="shared" ca="1" si="67"/>
        <v>-6.8090558242696511E-2</v>
      </c>
    </row>
    <row r="2156" spans="5:6" x14ac:dyDescent="0.25">
      <c r="E2156" s="66">
        <f t="shared" ca="1" si="66"/>
        <v>0.30631102637986962</v>
      </c>
      <c r="F2156" s="66">
        <f t="shared" ca="1" si="67"/>
        <v>-3.5803235181537288E-2</v>
      </c>
    </row>
    <row r="2157" spans="5:6" x14ac:dyDescent="0.25">
      <c r="E2157" s="66">
        <f t="shared" ca="1" si="66"/>
        <v>1.7453678534795625E-2</v>
      </c>
      <c r="F2157" s="66">
        <f t="shared" ca="1" si="67"/>
        <v>-0.14915932839738089</v>
      </c>
    </row>
    <row r="2158" spans="5:6" x14ac:dyDescent="0.25">
      <c r="E2158" s="66">
        <f t="shared" ca="1" si="66"/>
        <v>0.54585387667265617</v>
      </c>
      <c r="F2158" s="66">
        <f t="shared" ca="1" si="67"/>
        <v>8.1453662481542743E-3</v>
      </c>
    </row>
    <row r="2159" spans="5:6" x14ac:dyDescent="0.25">
      <c r="E2159" s="66">
        <f t="shared" ca="1" si="66"/>
        <v>0.36085259914192391</v>
      </c>
      <c r="F2159" s="66">
        <f t="shared" ca="1" si="67"/>
        <v>-2.5185783202751374E-2</v>
      </c>
    </row>
    <row r="2160" spans="5:6" x14ac:dyDescent="0.25">
      <c r="E2160" s="66">
        <f t="shared" ca="1" si="66"/>
        <v>0.96593682929780511</v>
      </c>
      <c r="F2160" s="66">
        <f t="shared" ca="1" si="67"/>
        <v>0.12898831365660568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65" customWidth="1"/>
    <col min="2" max="2" width="10.28515625" style="65" bestFit="1" customWidth="1"/>
    <col min="3" max="3" width="11.85546875" style="65" bestFit="1" customWidth="1"/>
    <col min="4" max="4" width="5.140625" style="65" customWidth="1"/>
    <col min="5" max="5" width="11.42578125" style="65"/>
    <col min="6" max="6" width="18" style="65" customWidth="1"/>
    <col min="7" max="7" width="19.85546875" style="65" customWidth="1"/>
    <col min="8" max="8" width="11.42578125" style="65"/>
    <col min="9" max="9" width="17.7109375" style="65" bestFit="1" customWidth="1"/>
    <col min="10" max="10" width="18.7109375" style="65" bestFit="1" customWidth="1"/>
    <col min="11" max="11" width="11.42578125" style="65"/>
    <col min="12" max="12" width="12" style="65" bestFit="1" customWidth="1"/>
    <col min="13" max="13" width="11.42578125" style="65"/>
    <col min="14" max="14" width="11.7109375" style="65" bestFit="1" customWidth="1"/>
    <col min="15" max="16384" width="11.42578125" style="65"/>
  </cols>
  <sheetData>
    <row r="1" spans="1:12" x14ac:dyDescent="0.25">
      <c r="A1" s="108" t="s">
        <v>109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</row>
    <row r="2" spans="1:12" x14ac:dyDescent="0.25">
      <c r="B2" s="64" t="s">
        <v>11</v>
      </c>
      <c r="C2" s="64" t="s">
        <v>12</v>
      </c>
      <c r="E2" s="64" t="s">
        <v>13</v>
      </c>
      <c r="F2" s="64" t="s">
        <v>14</v>
      </c>
      <c r="H2" s="64" t="s">
        <v>15</v>
      </c>
      <c r="I2" s="64" t="s">
        <v>16</v>
      </c>
      <c r="J2" s="64" t="s">
        <v>17</v>
      </c>
    </row>
    <row r="3" spans="1:12" x14ac:dyDescent="0.25">
      <c r="B3" s="66" t="s">
        <v>19</v>
      </c>
      <c r="C3" s="63">
        <v>0</v>
      </c>
      <c r="E3" s="66">
        <f ca="1">RAND()</f>
        <v>0.57880373303341781</v>
      </c>
      <c r="F3" s="66">
        <f ca="1">SIGN(E3-0.5)*(_xlfn.GAMMA.INV(2*ABS(E3-0.5),1/$C$5,(($C$4^$C$5)))^(1/$C$5))+$C$3</f>
        <v>0.51452754316204674</v>
      </c>
      <c r="H3" s="66" t="s">
        <v>19</v>
      </c>
      <c r="I3" s="66">
        <f ca="1">AVERAGE(F3:F2160)</f>
        <v>-9.0689216774407264E-2</v>
      </c>
      <c r="J3" s="63">
        <f>C3</f>
        <v>0</v>
      </c>
      <c r="L3" s="65">
        <f ca="1">_xlfn.GAMMA(($C$7*((E3-C3)/C4))^C5)</f>
        <v>2.3016224429845336</v>
      </c>
    </row>
    <row r="4" spans="1:12" x14ac:dyDescent="0.25">
      <c r="B4" s="66" t="s">
        <v>18</v>
      </c>
      <c r="C4" s="63">
        <v>3</v>
      </c>
      <c r="E4" s="66">
        <f t="shared" ref="E4:E67" ca="1" si="0">RAND()</f>
        <v>0.20406027813111849</v>
      </c>
      <c r="F4" s="67">
        <f t="shared" ref="F4:F67" ca="1" si="1">SIGN(E4-0.5)*(_xlfn.GAMMA.INV(2*ABS(E4-0.5),1/$C$5,(($C$4^$C$5)))^(1/$C$5))+$C$3</f>
        <v>-2.6885780015670129</v>
      </c>
      <c r="H4" s="66" t="s">
        <v>21</v>
      </c>
      <c r="I4" s="66">
        <f ca="1">_xlfn.VAR.S(F3:F2160)</f>
        <v>19.286919418838476</v>
      </c>
      <c r="J4" s="59">
        <f>((C4)^2)*_xlfn.GAMMA(3/C5)/_xlfn.GAMMA(1/C5)</f>
        <v>18</v>
      </c>
      <c r="L4" s="65">
        <f>(1/C5)</f>
        <v>1</v>
      </c>
    </row>
    <row r="5" spans="1:12" x14ac:dyDescent="0.25">
      <c r="B5" s="66" t="s">
        <v>20</v>
      </c>
      <c r="C5" s="63">
        <v>1</v>
      </c>
      <c r="E5" s="66">
        <f t="shared" ca="1" si="0"/>
        <v>0.15749527167264332</v>
      </c>
      <c r="F5" s="67">
        <f t="shared" ca="1" si="1"/>
        <v>-3.4656379851996637</v>
      </c>
      <c r="H5" s="66" t="s">
        <v>22</v>
      </c>
      <c r="I5" s="66">
        <f ca="1">_xlfn.STDEV.S(F3:F2160)</f>
        <v>4.3916875365670629</v>
      </c>
      <c r="J5" s="66">
        <f>SQRT(J4)</f>
        <v>4.2426406871192848</v>
      </c>
      <c r="L5" s="65">
        <f>_xlfn.GAMMA(1/C5)</f>
        <v>1</v>
      </c>
    </row>
    <row r="6" spans="1:12" x14ac:dyDescent="0.25">
      <c r="E6" s="66">
        <f t="shared" ca="1" si="0"/>
        <v>0.26289197042705681</v>
      </c>
      <c r="F6" s="67">
        <f t="shared" ca="1" si="1"/>
        <v>-1.9285947283842857</v>
      </c>
      <c r="H6" s="66" t="s">
        <v>23</v>
      </c>
      <c r="I6" s="66">
        <f ca="1">SKEW(F3:F2160)</f>
        <v>4.5868889029547283E-3</v>
      </c>
      <c r="J6" s="66"/>
    </row>
    <row r="7" spans="1:12" x14ac:dyDescent="0.25">
      <c r="B7" s="65" t="s">
        <v>106</v>
      </c>
      <c r="C7" s="68">
        <f>_xlfn.GAMMA(3/C5)/_xlfn.GAMMA(1/C5)</f>
        <v>2</v>
      </c>
      <c r="E7" s="66">
        <f t="shared" ca="1" si="0"/>
        <v>0.3173132589496499</v>
      </c>
      <c r="F7" s="67">
        <f t="shared" ca="1" si="1"/>
        <v>-1.3641558417370727</v>
      </c>
      <c r="H7" s="66" t="s">
        <v>24</v>
      </c>
      <c r="I7" s="66">
        <f ca="1">I19/(I5^4)</f>
        <v>5.1024073966307304</v>
      </c>
      <c r="J7" s="66"/>
    </row>
    <row r="8" spans="1:12" x14ac:dyDescent="0.25">
      <c r="B8" s="65" t="s">
        <v>107</v>
      </c>
      <c r="C8" s="65">
        <f>C5*SQRT(C7)/(2*_xlfn.GAMMA(1/C5))</f>
        <v>0.70710678118654757</v>
      </c>
      <c r="E8" s="66">
        <f t="shared" ca="1" si="0"/>
        <v>0.84304010269866059</v>
      </c>
      <c r="F8" s="67">
        <f t="shared" ca="1" si="1"/>
        <v>3.4758532707109473</v>
      </c>
      <c r="I8" s="65">
        <f ca="1">MEDIAN(F3:F2160)</f>
        <v>6.3747793492952773E-3</v>
      </c>
      <c r="J8" s="65" t="e">
        <f>C4*(-1+2^(1/C5))^(-1/C3)</f>
        <v>#DIV/0!</v>
      </c>
    </row>
    <row r="9" spans="1:12" x14ac:dyDescent="0.25">
      <c r="E9" s="66">
        <f t="shared" ca="1" si="0"/>
        <v>0.69895262021731397</v>
      </c>
      <c r="F9" s="67">
        <f t="shared" ca="1" si="1"/>
        <v>1.5220213144342252</v>
      </c>
      <c r="H9" s="96" t="s">
        <v>26</v>
      </c>
      <c r="I9" s="96"/>
    </row>
    <row r="10" spans="1:12" x14ac:dyDescent="0.25">
      <c r="E10" s="66">
        <f t="shared" ca="1" si="0"/>
        <v>6.2960277262689934E-2</v>
      </c>
      <c r="F10" s="67">
        <f t="shared" ca="1" si="1"/>
        <v>-6.2163122715948127</v>
      </c>
      <c r="H10" s="66"/>
      <c r="I10" s="66">
        <f ca="1">SUMPRODUCT(F3:F2160)/COUNT(F3:F2160)</f>
        <v>-9.0689216774407264E-2</v>
      </c>
    </row>
    <row r="11" spans="1:12" x14ac:dyDescent="0.25">
      <c r="E11" s="66">
        <f t="shared" ca="1" si="0"/>
        <v>0.71927359699143456</v>
      </c>
      <c r="F11" s="67">
        <f t="shared" ca="1" si="1"/>
        <v>1.7316826745158338</v>
      </c>
      <c r="H11" s="66"/>
      <c r="I11" s="66">
        <f ca="1">SUMPRODUCT(F3:F2160,F3:F2160)/COUNT(F3:F2160)</f>
        <v>19.286206548142303</v>
      </c>
    </row>
    <row r="12" spans="1:12" x14ac:dyDescent="0.25">
      <c r="E12" s="66">
        <f t="shared" ca="1" si="0"/>
        <v>8.2002108637344695E-2</v>
      </c>
      <c r="F12" s="67">
        <f t="shared" ca="1" si="1"/>
        <v>-5.423589409196989</v>
      </c>
      <c r="H12" s="66"/>
      <c r="I12" s="66">
        <f ca="1">SUMPRODUCT(F3:F2160,F3:F2160,F3:F2160)/COUNT(F3:F2160)</f>
        <v>-4.8576818584531809</v>
      </c>
    </row>
    <row r="13" spans="1:12" x14ac:dyDescent="0.25">
      <c r="E13" s="66">
        <f t="shared" ca="1" si="0"/>
        <v>0.64615604901500767</v>
      </c>
      <c r="F13" s="67">
        <f t="shared" ca="1" si="1"/>
        <v>1.0372562967093484</v>
      </c>
      <c r="H13" s="66"/>
      <c r="I13" s="66">
        <f ca="1">SUMPRODUCT(F3:F2160,F3:F2160,F3:F2160,F3:F2160)/COUNT(F3:F2160)</f>
        <v>1898.8309854816976</v>
      </c>
    </row>
    <row r="14" spans="1:12" x14ac:dyDescent="0.25">
      <c r="E14" s="66">
        <f t="shared" ca="1" si="0"/>
        <v>3.0659190543517734E-2</v>
      </c>
      <c r="F14" s="67">
        <f t="shared" ca="1" si="1"/>
        <v>-8.3750268791594173</v>
      </c>
    </row>
    <row r="15" spans="1:12" x14ac:dyDescent="0.25">
      <c r="E15" s="66">
        <f t="shared" ca="1" si="0"/>
        <v>0.16625172209437911</v>
      </c>
      <c r="F15" s="67">
        <f t="shared" ca="1" si="1"/>
        <v>-3.303315181432338</v>
      </c>
      <c r="H15" s="96" t="s">
        <v>27</v>
      </c>
      <c r="I15" s="96"/>
    </row>
    <row r="16" spans="1:12" x14ac:dyDescent="0.25">
      <c r="E16" s="66">
        <f t="shared" ca="1" si="0"/>
        <v>0.3662873333638289</v>
      </c>
      <c r="F16" s="67">
        <f t="shared" ca="1" si="1"/>
        <v>-0.93357002755995122</v>
      </c>
      <c r="H16" s="66"/>
      <c r="I16" s="66">
        <v>0</v>
      </c>
    </row>
    <row r="17" spans="5:9" x14ac:dyDescent="0.25">
      <c r="E17" s="66">
        <f t="shared" ca="1" si="0"/>
        <v>0.23544420675934408</v>
      </c>
      <c r="F17" s="67">
        <f t="shared" ca="1" si="1"/>
        <v>-2.2594023810219874</v>
      </c>
      <c r="H17" s="66"/>
      <c r="I17" s="66">
        <f ca="1">I11-I10^2</f>
        <v>19.277982014103149</v>
      </c>
    </row>
    <row r="18" spans="5:9" x14ac:dyDescent="0.25">
      <c r="E18" s="66">
        <f t="shared" ca="1" si="0"/>
        <v>0.32925578998422711</v>
      </c>
      <c r="F18" s="67">
        <f t="shared" ca="1" si="1"/>
        <v>-1.2533195177397463</v>
      </c>
      <c r="H18" s="66"/>
      <c r="I18" s="66">
        <f ca="1">I12-3*I10*I11+2*I10^3</f>
        <v>0.3879792876475382</v>
      </c>
    </row>
    <row r="19" spans="5:9" x14ac:dyDescent="0.25">
      <c r="E19" s="66">
        <f t="shared" ca="1" si="0"/>
        <v>0.28620383608334454</v>
      </c>
      <c r="F19" s="67">
        <f t="shared" ca="1" si="1"/>
        <v>-1.6737114836517637</v>
      </c>
      <c r="H19" s="66"/>
      <c r="I19" s="66">
        <f ca="1">I13-4*I10*I12+6*(I10^2)*I11-3*(I10^4)</f>
        <v>1898.0203454739358</v>
      </c>
    </row>
    <row r="20" spans="5:9" x14ac:dyDescent="0.25">
      <c r="E20" s="66">
        <f t="shared" ca="1" si="0"/>
        <v>0.62109734382940107</v>
      </c>
      <c r="F20" s="67">
        <f t="shared" ca="1" si="1"/>
        <v>0.83198631062055195</v>
      </c>
    </row>
    <row r="21" spans="5:9" x14ac:dyDescent="0.25">
      <c r="E21" s="66">
        <f t="shared" ca="1" si="0"/>
        <v>0.48771108544125708</v>
      </c>
      <c r="F21" s="67">
        <f t="shared" ca="1" si="1"/>
        <v>-7.4654717768917106E-2</v>
      </c>
    </row>
    <row r="22" spans="5:9" x14ac:dyDescent="0.25">
      <c r="E22" s="66">
        <f t="shared" ca="1" si="0"/>
        <v>0.86450713275020097</v>
      </c>
      <c r="F22" s="67">
        <f t="shared" ca="1" si="1"/>
        <v>3.9170672991326003</v>
      </c>
    </row>
    <row r="23" spans="5:9" x14ac:dyDescent="0.25">
      <c r="E23" s="66">
        <f t="shared" ca="1" si="0"/>
        <v>0.96520473014842623</v>
      </c>
      <c r="F23" s="67">
        <f t="shared" ca="1" si="1"/>
        <v>7.9953799340567757</v>
      </c>
    </row>
    <row r="24" spans="5:9" x14ac:dyDescent="0.25">
      <c r="E24" s="66">
        <f t="shared" ca="1" si="0"/>
        <v>2.5795103832774724E-2</v>
      </c>
      <c r="F24" s="67">
        <f t="shared" ca="1" si="1"/>
        <v>-8.8932701952822892</v>
      </c>
    </row>
    <row r="25" spans="5:9" x14ac:dyDescent="0.25">
      <c r="E25" s="66">
        <f t="shared" ca="1" si="0"/>
        <v>0.77240703704311064</v>
      </c>
      <c r="F25" s="67">
        <f t="shared" ca="1" si="1"/>
        <v>2.3611479453452873</v>
      </c>
    </row>
    <row r="26" spans="5:9" x14ac:dyDescent="0.25">
      <c r="E26" s="66">
        <f t="shared" ca="1" si="0"/>
        <v>0.37388012429475304</v>
      </c>
      <c r="F26" s="67">
        <f t="shared" ca="1" si="1"/>
        <v>-0.87201862698685639</v>
      </c>
    </row>
    <row r="27" spans="5:9" x14ac:dyDescent="0.25">
      <c r="E27" s="66">
        <f t="shared" ca="1" si="0"/>
        <v>0.64590395491846242</v>
      </c>
      <c r="F27" s="67">
        <f t="shared" ca="1" si="1"/>
        <v>1.0351197248930806</v>
      </c>
    </row>
    <row r="28" spans="5:9" x14ac:dyDescent="0.25">
      <c r="E28" s="66">
        <f t="shared" ca="1" si="0"/>
        <v>0.60922733874870416</v>
      </c>
      <c r="F28" s="67">
        <f t="shared" ca="1" si="1"/>
        <v>0.73944640967114417</v>
      </c>
    </row>
    <row r="29" spans="5:9" x14ac:dyDescent="0.25">
      <c r="E29" s="66">
        <f t="shared" ca="1" si="0"/>
        <v>0.27692709084337319</v>
      </c>
      <c r="F29" s="67">
        <f t="shared" ca="1" si="1"/>
        <v>-1.7725615104971804</v>
      </c>
    </row>
    <row r="30" spans="5:9" x14ac:dyDescent="0.25">
      <c r="E30" s="66">
        <f t="shared" ca="1" si="0"/>
        <v>6.9528036285701367E-2</v>
      </c>
      <c r="F30" s="67">
        <f t="shared" ca="1" si="1"/>
        <v>-5.9186340822030079</v>
      </c>
    </row>
    <row r="31" spans="5:9" x14ac:dyDescent="0.25">
      <c r="E31" s="66">
        <f t="shared" ca="1" si="0"/>
        <v>0.12336547516696339</v>
      </c>
      <c r="F31" s="67">
        <f t="shared" ca="1" si="1"/>
        <v>-4.1983704178287384</v>
      </c>
    </row>
    <row r="32" spans="5:9" x14ac:dyDescent="0.25">
      <c r="E32" s="66">
        <f t="shared" ca="1" si="0"/>
        <v>0.92206346573426812</v>
      </c>
      <c r="F32" s="67">
        <f t="shared" ca="1" si="1"/>
        <v>5.5761397985882066</v>
      </c>
    </row>
    <row r="33" spans="5:6" x14ac:dyDescent="0.25">
      <c r="E33" s="66">
        <f t="shared" ca="1" si="0"/>
        <v>0.80045228623567288</v>
      </c>
      <c r="F33" s="67">
        <f t="shared" ca="1" si="1"/>
        <v>2.7556641718487906</v>
      </c>
    </row>
    <row r="34" spans="5:6" x14ac:dyDescent="0.25">
      <c r="E34" s="66">
        <f t="shared" ca="1" si="0"/>
        <v>0.44053141152131592</v>
      </c>
      <c r="F34" s="67">
        <f t="shared" ca="1" si="1"/>
        <v>-0.37987904039954989</v>
      </c>
    </row>
    <row r="35" spans="5:6" x14ac:dyDescent="0.25">
      <c r="E35" s="66">
        <f t="shared" ca="1" si="0"/>
        <v>0.72735676341855826</v>
      </c>
      <c r="F35" s="67">
        <f t="shared" ca="1" si="1"/>
        <v>1.8193319507628387</v>
      </c>
    </row>
    <row r="36" spans="5:6" x14ac:dyDescent="0.25">
      <c r="E36" s="66">
        <f t="shared" ca="1" si="0"/>
        <v>0.21524033568873713</v>
      </c>
      <c r="F36" s="67">
        <f t="shared" ca="1" si="1"/>
        <v>-2.52855856260053</v>
      </c>
    </row>
    <row r="37" spans="5:6" x14ac:dyDescent="0.25">
      <c r="E37" s="66">
        <f t="shared" ca="1" si="0"/>
        <v>0.23258782268553224</v>
      </c>
      <c r="F37" s="67">
        <f t="shared" ca="1" si="1"/>
        <v>-2.2960206382102846</v>
      </c>
    </row>
    <row r="38" spans="5:6" x14ac:dyDescent="0.25">
      <c r="E38" s="66">
        <f t="shared" ca="1" si="0"/>
        <v>0.12724259149529338</v>
      </c>
      <c r="F38" s="67">
        <f t="shared" ca="1" si="1"/>
        <v>-4.1055379942880821</v>
      </c>
    </row>
    <row r="39" spans="5:6" x14ac:dyDescent="0.25">
      <c r="E39" s="66">
        <f t="shared" ca="1" si="0"/>
        <v>0.8153989519209498</v>
      </c>
      <c r="F39" s="67">
        <f t="shared" ca="1" si="1"/>
        <v>2.9892332964047141</v>
      </c>
    </row>
    <row r="40" spans="5:6" x14ac:dyDescent="0.25">
      <c r="E40" s="66">
        <f t="shared" ca="1" si="0"/>
        <v>0.96649743832528956</v>
      </c>
      <c r="F40" s="67">
        <f t="shared" ca="1" si="1"/>
        <v>8.108958583838664</v>
      </c>
    </row>
    <row r="41" spans="5:6" x14ac:dyDescent="0.25">
      <c r="E41" s="66">
        <f t="shared" ca="1" si="0"/>
        <v>7.7319148582528752E-2</v>
      </c>
      <c r="F41" s="67">
        <f t="shared" ca="1" si="1"/>
        <v>-5.5999993672497679</v>
      </c>
    </row>
    <row r="42" spans="5:6" x14ac:dyDescent="0.25">
      <c r="E42" s="66">
        <f t="shared" ca="1" si="0"/>
        <v>1.1916837095527488E-2</v>
      </c>
      <c r="F42" s="67">
        <f t="shared" ca="1" si="1"/>
        <v>-11.2099674489899</v>
      </c>
    </row>
    <row r="43" spans="5:6" x14ac:dyDescent="0.25">
      <c r="E43" s="66">
        <f t="shared" ca="1" si="0"/>
        <v>0.10988161975416477</v>
      </c>
      <c r="F43" s="67">
        <f t="shared" ca="1" si="1"/>
        <v>-4.5456134885540571</v>
      </c>
    </row>
    <row r="44" spans="5:6" x14ac:dyDescent="0.25">
      <c r="E44" s="66">
        <f t="shared" ca="1" si="0"/>
        <v>0.12094972060193276</v>
      </c>
      <c r="F44" s="67">
        <f t="shared" ca="1" si="1"/>
        <v>-4.2576995141949512</v>
      </c>
    </row>
    <row r="45" spans="5:6" x14ac:dyDescent="0.25">
      <c r="E45" s="66">
        <f t="shared" ca="1" si="0"/>
        <v>0.11198372720633865</v>
      </c>
      <c r="F45" s="67">
        <f t="shared" ca="1" si="1"/>
        <v>-4.4887635914509998</v>
      </c>
    </row>
    <row r="46" spans="5:6" x14ac:dyDescent="0.25">
      <c r="E46" s="66">
        <f t="shared" ca="1" si="0"/>
        <v>0.99322976780240979</v>
      </c>
      <c r="F46" s="67">
        <f t="shared" ca="1" si="1"/>
        <v>12.906218142200817</v>
      </c>
    </row>
    <row r="47" spans="5:6" x14ac:dyDescent="0.25">
      <c r="E47" s="66">
        <f t="shared" ca="1" si="0"/>
        <v>0.24146261539509295</v>
      </c>
      <c r="F47" s="67">
        <f t="shared" ca="1" si="1"/>
        <v>-2.1836803169676431</v>
      </c>
    </row>
    <row r="48" spans="5:6" x14ac:dyDescent="0.25">
      <c r="E48" s="66">
        <f t="shared" ca="1" si="0"/>
        <v>0.18015612398466341</v>
      </c>
      <c r="F48" s="67">
        <f t="shared" ca="1" si="1"/>
        <v>-3.0623528039910628</v>
      </c>
    </row>
    <row r="49" spans="5:6" x14ac:dyDescent="0.25">
      <c r="E49" s="66">
        <f t="shared" ca="1" si="0"/>
        <v>8.6383551970937722E-2</v>
      </c>
      <c r="F49" s="67">
        <f t="shared" ca="1" si="1"/>
        <v>-5.2674324343251726</v>
      </c>
    </row>
    <row r="50" spans="5:6" x14ac:dyDescent="0.25">
      <c r="E50" s="66">
        <f t="shared" ca="1" si="0"/>
        <v>0.19316432766435199</v>
      </c>
      <c r="F50" s="67">
        <f t="shared" ca="1" si="1"/>
        <v>-2.8532004993305939</v>
      </c>
    </row>
    <row r="51" spans="5:6" x14ac:dyDescent="0.25">
      <c r="E51" s="66">
        <f t="shared" ca="1" si="0"/>
        <v>0.36174085499792152</v>
      </c>
      <c r="F51" s="67">
        <f t="shared" ca="1" si="1"/>
        <v>-0.9710400393759373</v>
      </c>
    </row>
    <row r="52" spans="5:6" x14ac:dyDescent="0.25">
      <c r="E52" s="66">
        <f t="shared" ca="1" si="0"/>
        <v>0.99445286266811883</v>
      </c>
      <c r="F52" s="67">
        <f t="shared" ca="1" si="1"/>
        <v>13.503978299369525</v>
      </c>
    </row>
    <row r="53" spans="5:6" x14ac:dyDescent="0.25">
      <c r="E53" s="66">
        <f t="shared" ca="1" si="0"/>
        <v>0.53406591453857422</v>
      </c>
      <c r="F53" s="67">
        <f t="shared" ca="1" si="1"/>
        <v>0.21169176542657397</v>
      </c>
    </row>
    <row r="54" spans="5:6" x14ac:dyDescent="0.25">
      <c r="E54" s="66">
        <f t="shared" ca="1" si="0"/>
        <v>0.17397485613146557</v>
      </c>
      <c r="F54" s="67">
        <f t="shared" ca="1" si="1"/>
        <v>-3.1670919439232765</v>
      </c>
    </row>
    <row r="55" spans="5:6" x14ac:dyDescent="0.25">
      <c r="E55" s="66">
        <f t="shared" ca="1" si="0"/>
        <v>0.17462242102644987</v>
      </c>
      <c r="F55" s="67">
        <f t="shared" ca="1" si="1"/>
        <v>-3.1559461487787646</v>
      </c>
    </row>
    <row r="56" spans="5:6" x14ac:dyDescent="0.25">
      <c r="E56" s="66">
        <f t="shared" ca="1" si="0"/>
        <v>0.39955676781094318</v>
      </c>
      <c r="F56" s="67">
        <f t="shared" ca="1" si="1"/>
        <v>-0.67275673848573603</v>
      </c>
    </row>
    <row r="57" spans="5:6" x14ac:dyDescent="0.25">
      <c r="E57" s="66">
        <f t="shared" ca="1" si="0"/>
        <v>0.24587262108771069</v>
      </c>
      <c r="F57" s="67">
        <f t="shared" ca="1" si="1"/>
        <v>-2.1293834911537228</v>
      </c>
    </row>
    <row r="58" spans="5:6" x14ac:dyDescent="0.25">
      <c r="E58" s="66">
        <f t="shared" ca="1" si="0"/>
        <v>2.5470247123429601E-2</v>
      </c>
      <c r="F58" s="67">
        <f t="shared" ca="1" si="1"/>
        <v>-8.9312913208448048</v>
      </c>
    </row>
    <row r="59" spans="5:6" x14ac:dyDescent="0.25">
      <c r="E59" s="66">
        <f t="shared" ca="1" si="0"/>
        <v>0.52195561903942522</v>
      </c>
      <c r="F59" s="67">
        <f t="shared" ca="1" si="1"/>
        <v>0.13471356912874466</v>
      </c>
    </row>
    <row r="60" spans="5:6" x14ac:dyDescent="0.25">
      <c r="E60" s="66">
        <f t="shared" ca="1" si="0"/>
        <v>0.54694731424620036</v>
      </c>
      <c r="F60" s="67">
        <f t="shared" ca="1" si="1"/>
        <v>0.29579902682904408</v>
      </c>
    </row>
    <row r="61" spans="5:6" x14ac:dyDescent="0.25">
      <c r="E61" s="66">
        <f t="shared" ca="1" si="0"/>
        <v>5.3770484258096607E-3</v>
      </c>
      <c r="F61" s="67">
        <f t="shared" ca="1" si="1"/>
        <v>-13.597405483600058</v>
      </c>
    </row>
    <row r="62" spans="5:6" x14ac:dyDescent="0.25">
      <c r="E62" s="66">
        <f t="shared" ca="1" si="0"/>
        <v>0.87229307922948118</v>
      </c>
      <c r="F62" s="67">
        <f t="shared" ca="1" si="1"/>
        <v>4.0946104239352419</v>
      </c>
    </row>
    <row r="63" spans="5:6" x14ac:dyDescent="0.25">
      <c r="E63" s="66">
        <f t="shared" ca="1" si="0"/>
        <v>0.73032316268768338</v>
      </c>
      <c r="F63" s="67">
        <f t="shared" ca="1" si="1"/>
        <v>1.8521512653677061</v>
      </c>
    </row>
    <row r="64" spans="5:6" x14ac:dyDescent="0.25">
      <c r="E64" s="66">
        <f t="shared" ca="1" si="0"/>
        <v>0.98260134443911973</v>
      </c>
      <c r="F64" s="67">
        <f t="shared" ca="1" si="1"/>
        <v>10.074645485409011</v>
      </c>
    </row>
    <row r="65" spans="5:6" x14ac:dyDescent="0.25">
      <c r="E65" s="66">
        <f t="shared" ca="1" si="0"/>
        <v>0.40372929434196458</v>
      </c>
      <c r="F65" s="67">
        <f t="shared" ca="1" si="1"/>
        <v>-0.6415905256917519</v>
      </c>
    </row>
    <row r="66" spans="5:6" x14ac:dyDescent="0.25">
      <c r="E66" s="66">
        <f t="shared" ca="1" si="0"/>
        <v>0.89565155940668473</v>
      </c>
      <c r="F66" s="67">
        <f t="shared" ca="1" si="1"/>
        <v>4.7006172270401194</v>
      </c>
    </row>
    <row r="67" spans="5:6" x14ac:dyDescent="0.25">
      <c r="E67" s="66">
        <f t="shared" ca="1" si="0"/>
        <v>0.22953537117628131</v>
      </c>
      <c r="F67" s="67">
        <f t="shared" ca="1" si="1"/>
        <v>-2.335652874074456</v>
      </c>
    </row>
    <row r="68" spans="5:6" x14ac:dyDescent="0.25">
      <c r="E68" s="66">
        <f t="shared" ref="E68:E131" ca="1" si="2">RAND()</f>
        <v>0.32199838279986182</v>
      </c>
      <c r="F68" s="67">
        <f t="shared" ref="F68:F131" ca="1" si="3">SIGN(E68-0.5)*(_xlfn.GAMMA.INV(2*ABS(E68-0.5),1/$C$5,(($C$4^$C$5)))^(1/$C$5))+$C$3</f>
        <v>-1.3201847257532193</v>
      </c>
    </row>
    <row r="69" spans="5:6" x14ac:dyDescent="0.25">
      <c r="E69" s="66">
        <f t="shared" ca="1" si="2"/>
        <v>0.96970495681256141</v>
      </c>
      <c r="F69" s="67">
        <f t="shared" ca="1" si="3"/>
        <v>8.4108719713890245</v>
      </c>
    </row>
    <row r="70" spans="5:6" x14ac:dyDescent="0.25">
      <c r="E70" s="66">
        <f t="shared" ca="1" si="2"/>
        <v>0.44223876861380995</v>
      </c>
      <c r="F70" s="67">
        <f t="shared" ca="1" si="3"/>
        <v>-0.36827448514955041</v>
      </c>
    </row>
    <row r="71" spans="5:6" x14ac:dyDescent="0.25">
      <c r="E71" s="66">
        <f t="shared" ca="1" si="2"/>
        <v>0.74389311772406619</v>
      </c>
      <c r="F71" s="67">
        <f t="shared" ca="1" si="3"/>
        <v>2.0070396965545441</v>
      </c>
    </row>
    <row r="72" spans="5:6" x14ac:dyDescent="0.25">
      <c r="E72" s="66">
        <f t="shared" ca="1" si="2"/>
        <v>4.3321277793283985E-2</v>
      </c>
      <c r="F72" s="67">
        <f t="shared" ca="1" si="3"/>
        <v>-7.3378925403336446</v>
      </c>
    </row>
    <row r="73" spans="5:6" x14ac:dyDescent="0.25">
      <c r="E73" s="66">
        <f t="shared" ca="1" si="2"/>
        <v>0.17195379457304028</v>
      </c>
      <c r="F73" s="67">
        <f t="shared" ca="1" si="3"/>
        <v>-3.2021468817034835</v>
      </c>
    </row>
    <row r="74" spans="5:6" x14ac:dyDescent="0.25">
      <c r="E74" s="66">
        <f t="shared" ca="1" si="2"/>
        <v>1.6632298087412289E-3</v>
      </c>
      <c r="F74" s="67">
        <f t="shared" ca="1" si="3"/>
        <v>-17.117540155492637</v>
      </c>
    </row>
    <row r="75" spans="5:6" x14ac:dyDescent="0.25">
      <c r="E75" s="66">
        <f t="shared" ca="1" si="2"/>
        <v>0.54936603763192493</v>
      </c>
      <c r="F75" s="67">
        <f t="shared" ca="1" si="3"/>
        <v>0.31185810549156256</v>
      </c>
    </row>
    <row r="76" spans="5:6" x14ac:dyDescent="0.25">
      <c r="E76" s="66">
        <f t="shared" ca="1" si="2"/>
        <v>0.87210556006852824</v>
      </c>
      <c r="F76" s="67">
        <f t="shared" ca="1" si="3"/>
        <v>4.0902085883406141</v>
      </c>
    </row>
    <row r="77" spans="5:6" x14ac:dyDescent="0.25">
      <c r="E77" s="66">
        <f t="shared" ca="1" si="2"/>
        <v>0.6596809499818127</v>
      </c>
      <c r="F77" s="67">
        <f t="shared" ca="1" si="3"/>
        <v>1.1541736152332431</v>
      </c>
    </row>
    <row r="78" spans="5:6" x14ac:dyDescent="0.25">
      <c r="E78" s="66">
        <f t="shared" ca="1" si="2"/>
        <v>0.683518486792001</v>
      </c>
      <c r="F78" s="67">
        <f t="shared" ca="1" si="3"/>
        <v>1.3720298058876226</v>
      </c>
    </row>
    <row r="79" spans="5:6" x14ac:dyDescent="0.25">
      <c r="E79" s="66">
        <f t="shared" ca="1" si="2"/>
        <v>0.59110115655060014</v>
      </c>
      <c r="F79" s="67">
        <f t="shared" ca="1" si="3"/>
        <v>0.60342089849767433</v>
      </c>
    </row>
    <row r="80" spans="5:6" x14ac:dyDescent="0.25">
      <c r="E80" s="66">
        <f t="shared" ca="1" si="2"/>
        <v>0.23889649597525475</v>
      </c>
      <c r="F80" s="67">
        <f t="shared" ca="1" si="3"/>
        <v>-2.2157331345790632</v>
      </c>
    </row>
    <row r="81" spans="5:6" x14ac:dyDescent="0.25">
      <c r="E81" s="66">
        <f t="shared" ca="1" si="2"/>
        <v>0.55224004729257781</v>
      </c>
      <c r="F81" s="67">
        <f t="shared" ca="1" si="3"/>
        <v>0.33105248837839579</v>
      </c>
    </row>
    <row r="82" spans="5:6" x14ac:dyDescent="0.25">
      <c r="E82" s="66">
        <f t="shared" ca="1" si="2"/>
        <v>0.53465210905818383</v>
      </c>
      <c r="F82" s="67">
        <f t="shared" ca="1" si="3"/>
        <v>0.21546845999522579</v>
      </c>
    </row>
    <row r="83" spans="5:6" x14ac:dyDescent="0.25">
      <c r="E83" s="66">
        <f t="shared" ca="1" si="2"/>
        <v>0.12571503647481619</v>
      </c>
      <c r="F83" s="67">
        <f t="shared" ca="1" si="3"/>
        <v>-4.1417711041929595</v>
      </c>
    </row>
    <row r="84" spans="5:6" x14ac:dyDescent="0.25">
      <c r="E84" s="66">
        <f t="shared" ca="1" si="2"/>
        <v>0.97135252571598896</v>
      </c>
      <c r="F84" s="67">
        <f t="shared" ca="1" si="3"/>
        <v>8.578628450321089</v>
      </c>
    </row>
    <row r="85" spans="5:6" x14ac:dyDescent="0.25">
      <c r="E85" s="66">
        <f t="shared" ca="1" si="2"/>
        <v>0.40333540938742241</v>
      </c>
      <c r="F85" s="67">
        <f t="shared" ca="1" si="3"/>
        <v>-0.64451880381365556</v>
      </c>
    </row>
    <row r="86" spans="5:6" x14ac:dyDescent="0.25">
      <c r="E86" s="66">
        <f t="shared" ca="1" si="2"/>
        <v>0.91044062501609946</v>
      </c>
      <c r="F86" s="67">
        <f t="shared" ca="1" si="3"/>
        <v>5.1591188563728263</v>
      </c>
    </row>
    <row r="87" spans="5:6" x14ac:dyDescent="0.25">
      <c r="E87" s="66">
        <f t="shared" ca="1" si="2"/>
        <v>0.77569032683872308</v>
      </c>
      <c r="F87" s="67">
        <f t="shared" ca="1" si="3"/>
        <v>2.4047415954847811</v>
      </c>
    </row>
    <row r="88" spans="5:6" x14ac:dyDescent="0.25">
      <c r="E88" s="66">
        <f t="shared" ca="1" si="2"/>
        <v>6.3493943826441912E-2</v>
      </c>
      <c r="F88" s="67">
        <f t="shared" ca="1" si="3"/>
        <v>-6.1909907096512811</v>
      </c>
    </row>
    <row r="89" spans="5:6" x14ac:dyDescent="0.25">
      <c r="E89" s="66">
        <f t="shared" ca="1" si="2"/>
        <v>0.39569162204640296</v>
      </c>
      <c r="F89" s="67">
        <f t="shared" ca="1" si="3"/>
        <v>-0.70191876822958399</v>
      </c>
    </row>
    <row r="90" spans="5:6" x14ac:dyDescent="0.25">
      <c r="E90" s="66">
        <f t="shared" ca="1" si="2"/>
        <v>0.56204092426008456</v>
      </c>
      <c r="F90" s="67">
        <f t="shared" ca="1" si="3"/>
        <v>0.39744788038429274</v>
      </c>
    </row>
    <row r="91" spans="5:6" x14ac:dyDescent="0.25">
      <c r="E91" s="66">
        <f t="shared" ca="1" si="2"/>
        <v>0.18553863589433162</v>
      </c>
      <c r="F91" s="67">
        <f t="shared" ca="1" si="3"/>
        <v>-2.9740348749243282</v>
      </c>
    </row>
    <row r="92" spans="5:6" x14ac:dyDescent="0.25">
      <c r="E92" s="66">
        <f t="shared" ca="1" si="2"/>
        <v>0.16212921625025223</v>
      </c>
      <c r="F92" s="67">
        <f t="shared" ca="1" si="3"/>
        <v>-3.3786433498623074</v>
      </c>
    </row>
    <row r="93" spans="5:6" x14ac:dyDescent="0.25">
      <c r="E93" s="66">
        <f t="shared" ca="1" si="2"/>
        <v>0.32782479588904323</v>
      </c>
      <c r="F93" s="67">
        <f t="shared" ca="1" si="3"/>
        <v>-1.2663863748797743</v>
      </c>
    </row>
    <row r="94" spans="5:6" x14ac:dyDescent="0.25">
      <c r="E94" s="66">
        <f t="shared" ca="1" si="2"/>
        <v>0.34704921607732153</v>
      </c>
      <c r="F94" s="67">
        <f t="shared" ca="1" si="3"/>
        <v>-1.0954244863705134</v>
      </c>
    </row>
    <row r="95" spans="5:6" x14ac:dyDescent="0.25">
      <c r="E95" s="66">
        <f t="shared" ca="1" si="2"/>
        <v>0.61783931166879658</v>
      </c>
      <c r="F95" s="67">
        <f t="shared" ca="1" si="3"/>
        <v>0.80630078454712439</v>
      </c>
    </row>
    <row r="96" spans="5:6" x14ac:dyDescent="0.25">
      <c r="E96" s="66">
        <f t="shared" ca="1" si="2"/>
        <v>0.58514854627010626</v>
      </c>
      <c r="F96" s="67">
        <f t="shared" ca="1" si="3"/>
        <v>0.56006275526354599</v>
      </c>
    </row>
    <row r="97" spans="5:6" x14ac:dyDescent="0.25">
      <c r="E97" s="66">
        <f t="shared" ca="1" si="2"/>
        <v>0.35229031338715799</v>
      </c>
      <c r="F97" s="67">
        <f t="shared" ca="1" si="3"/>
        <v>-1.0504575264178424</v>
      </c>
    </row>
    <row r="98" spans="5:6" x14ac:dyDescent="0.25">
      <c r="E98" s="66">
        <f t="shared" ca="1" si="2"/>
        <v>3.624478272392051E-2</v>
      </c>
      <c r="F98" s="67">
        <f t="shared" ca="1" si="3"/>
        <v>-7.872937957011148</v>
      </c>
    </row>
    <row r="99" spans="5:6" x14ac:dyDescent="0.25">
      <c r="E99" s="66">
        <f t="shared" ca="1" si="2"/>
        <v>0.17636747927702801</v>
      </c>
      <c r="F99" s="67">
        <f t="shared" ca="1" si="3"/>
        <v>-3.126114989056421</v>
      </c>
    </row>
    <row r="100" spans="5:6" x14ac:dyDescent="0.25">
      <c r="E100" s="66">
        <f t="shared" ca="1" si="2"/>
        <v>0.26722668125028026</v>
      </c>
      <c r="F100" s="67">
        <f t="shared" ca="1" si="3"/>
        <v>-1.8795324202988515</v>
      </c>
    </row>
    <row r="101" spans="5:6" x14ac:dyDescent="0.25">
      <c r="E101" s="66">
        <f t="shared" ca="1" si="2"/>
        <v>0.42897271701662387</v>
      </c>
      <c r="F101" s="67">
        <f t="shared" ca="1" si="3"/>
        <v>-0.45964433464313087</v>
      </c>
    </row>
    <row r="102" spans="5:6" x14ac:dyDescent="0.25">
      <c r="E102" s="66">
        <f t="shared" ca="1" si="2"/>
        <v>0.3758117066499278</v>
      </c>
      <c r="F102" s="67">
        <f t="shared" ca="1" si="3"/>
        <v>-0.85655958195280424</v>
      </c>
    </row>
    <row r="103" spans="5:6" x14ac:dyDescent="0.25">
      <c r="E103" s="66">
        <f t="shared" ca="1" si="2"/>
        <v>0.14552152460601109</v>
      </c>
      <c r="F103" s="67">
        <f t="shared" ca="1" si="3"/>
        <v>-3.7028522619465294</v>
      </c>
    </row>
    <row r="104" spans="5:6" x14ac:dyDescent="0.25">
      <c r="E104" s="66">
        <f t="shared" ca="1" si="2"/>
        <v>0.49058591834446919</v>
      </c>
      <c r="F104" s="67">
        <f t="shared" ca="1" si="3"/>
        <v>-5.7023009807434369E-2</v>
      </c>
    </row>
    <row r="105" spans="5:6" x14ac:dyDescent="0.25">
      <c r="E105" s="66">
        <f t="shared" ca="1" si="2"/>
        <v>0.41562669941708674</v>
      </c>
      <c r="F105" s="67">
        <f t="shared" ca="1" si="3"/>
        <v>-0.55446179459209954</v>
      </c>
    </row>
    <row r="106" spans="5:6" x14ac:dyDescent="0.25">
      <c r="E106" s="66">
        <f t="shared" ca="1" si="2"/>
        <v>0.70934327484048398</v>
      </c>
      <c r="F106" s="67">
        <f t="shared" ca="1" si="3"/>
        <v>1.6273954985972883</v>
      </c>
    </row>
    <row r="107" spans="5:6" x14ac:dyDescent="0.25">
      <c r="E107" s="66">
        <f t="shared" ca="1" si="2"/>
        <v>0.88694913906283868</v>
      </c>
      <c r="F107" s="67">
        <f t="shared" ca="1" si="3"/>
        <v>4.4603108525519648</v>
      </c>
    </row>
    <row r="108" spans="5:6" x14ac:dyDescent="0.25">
      <c r="E108" s="66">
        <f t="shared" ca="1" si="2"/>
        <v>0.17692827207743278</v>
      </c>
      <c r="F108" s="67">
        <f t="shared" ca="1" si="3"/>
        <v>-3.1165910714450229</v>
      </c>
    </row>
    <row r="109" spans="5:6" x14ac:dyDescent="0.25">
      <c r="E109" s="66">
        <f t="shared" ca="1" si="2"/>
        <v>0.12228691938170233</v>
      </c>
      <c r="F109" s="67">
        <f t="shared" ca="1" si="3"/>
        <v>-4.2247140498822269</v>
      </c>
    </row>
    <row r="110" spans="5:6" x14ac:dyDescent="0.25">
      <c r="E110" s="66">
        <f t="shared" ca="1" si="2"/>
        <v>0.91729288746573989</v>
      </c>
      <c r="F110" s="67">
        <f t="shared" ca="1" si="3"/>
        <v>5.3979074881465277</v>
      </c>
    </row>
    <row r="111" spans="5:6" x14ac:dyDescent="0.25">
      <c r="E111" s="66">
        <f t="shared" ca="1" si="2"/>
        <v>0.99805421852801401</v>
      </c>
      <c r="F111" s="67">
        <f t="shared" ca="1" si="3"/>
        <v>16.646833250889078</v>
      </c>
    </row>
    <row r="112" spans="5:6" x14ac:dyDescent="0.25">
      <c r="E112" s="66">
        <f t="shared" ca="1" si="2"/>
        <v>0.61941157744944686</v>
      </c>
      <c r="F112" s="67">
        <f t="shared" ca="1" si="3"/>
        <v>0.81866868889538302</v>
      </c>
    </row>
    <row r="113" spans="5:6" x14ac:dyDescent="0.25">
      <c r="E113" s="66">
        <f t="shared" ca="1" si="2"/>
        <v>0.74413925854591767</v>
      </c>
      <c r="F113" s="67">
        <f t="shared" ca="1" si="3"/>
        <v>2.0099243419431274</v>
      </c>
    </row>
    <row r="114" spans="5:6" x14ac:dyDescent="0.25">
      <c r="E114" s="66">
        <f t="shared" ca="1" si="2"/>
        <v>0.63252462451297209</v>
      </c>
      <c r="F114" s="67">
        <f t="shared" ca="1" si="3"/>
        <v>0.92385536247522815</v>
      </c>
    </row>
    <row r="115" spans="5:6" x14ac:dyDescent="0.25">
      <c r="E115" s="66">
        <f t="shared" ca="1" si="2"/>
        <v>0.62455317915249553</v>
      </c>
      <c r="F115" s="67">
        <f t="shared" ca="1" si="3"/>
        <v>0.85947377847312711</v>
      </c>
    </row>
    <row r="116" spans="5:6" x14ac:dyDescent="0.25">
      <c r="E116" s="66">
        <f t="shared" ca="1" si="2"/>
        <v>0.26778497096130538</v>
      </c>
      <c r="F116" s="67">
        <f t="shared" ca="1" si="3"/>
        <v>-1.873271361370207</v>
      </c>
    </row>
    <row r="117" spans="5:6" x14ac:dyDescent="0.25">
      <c r="E117" s="66">
        <f t="shared" ca="1" si="2"/>
        <v>0.98477544711064013</v>
      </c>
      <c r="F117" s="67">
        <f t="shared" ca="1" si="3"/>
        <v>10.475095956391083</v>
      </c>
    </row>
    <row r="118" spans="5:6" x14ac:dyDescent="0.25">
      <c r="E118" s="66">
        <f t="shared" ca="1" si="2"/>
        <v>0.46993006802611859</v>
      </c>
      <c r="F118" s="67">
        <f t="shared" ca="1" si="3"/>
        <v>-0.18607261866726377</v>
      </c>
    </row>
    <row r="119" spans="5:6" x14ac:dyDescent="0.25">
      <c r="E119" s="66">
        <f t="shared" ca="1" si="2"/>
        <v>0.56480854893244736</v>
      </c>
      <c r="F119" s="67">
        <f t="shared" ca="1" si="3"/>
        <v>0.41646614028026491</v>
      </c>
    </row>
    <row r="120" spans="5:6" x14ac:dyDescent="0.25">
      <c r="E120" s="66">
        <f t="shared" ca="1" si="2"/>
        <v>0.69595906195577861</v>
      </c>
      <c r="F120" s="67">
        <f t="shared" ca="1" si="3"/>
        <v>1.4923372243898598</v>
      </c>
    </row>
    <row r="121" spans="5:6" x14ac:dyDescent="0.25">
      <c r="E121" s="66">
        <f t="shared" ca="1" si="2"/>
        <v>0.51027173288465999</v>
      </c>
      <c r="F121" s="67">
        <f t="shared" ca="1" si="3"/>
        <v>6.2272254145627592E-2</v>
      </c>
    </row>
    <row r="122" spans="5:6" x14ac:dyDescent="0.25">
      <c r="E122" s="66">
        <f t="shared" ca="1" si="2"/>
        <v>0.67052270228462019</v>
      </c>
      <c r="F122" s="67">
        <f t="shared" ca="1" si="3"/>
        <v>1.2513019381436603</v>
      </c>
    </row>
    <row r="123" spans="5:6" x14ac:dyDescent="0.25">
      <c r="E123" s="66">
        <f t="shared" ca="1" si="2"/>
        <v>0.20608535489992807</v>
      </c>
      <c r="F123" s="67">
        <f t="shared" ca="1" si="3"/>
        <v>-2.6589530138251369</v>
      </c>
    </row>
    <row r="124" spans="5:6" x14ac:dyDescent="0.25">
      <c r="E124" s="66">
        <f t="shared" ca="1" si="2"/>
        <v>0.57723468335365213</v>
      </c>
      <c r="F124" s="67">
        <f t="shared" ca="1" si="3"/>
        <v>0.50337264096265733</v>
      </c>
    </row>
    <row r="125" spans="5:6" x14ac:dyDescent="0.25">
      <c r="E125" s="66">
        <f t="shared" ca="1" si="2"/>
        <v>0.28925639795686253</v>
      </c>
      <c r="F125" s="67">
        <f t="shared" ca="1" si="3"/>
        <v>-1.6418838404045437</v>
      </c>
    </row>
    <row r="126" spans="5:6" x14ac:dyDescent="0.25">
      <c r="E126" s="66">
        <f t="shared" ca="1" si="2"/>
        <v>0.73168635451632069</v>
      </c>
      <c r="F126" s="67">
        <f t="shared" ca="1" si="3"/>
        <v>1.8673544496953633</v>
      </c>
    </row>
    <row r="127" spans="5:6" x14ac:dyDescent="0.25">
      <c r="E127" s="66">
        <f t="shared" ca="1" si="2"/>
        <v>0.65336934414422521</v>
      </c>
      <c r="F127" s="67">
        <f t="shared" ca="1" si="3"/>
        <v>1.099044833068856</v>
      </c>
    </row>
    <row r="128" spans="5:6" x14ac:dyDescent="0.25">
      <c r="E128" s="66">
        <f t="shared" ca="1" si="2"/>
        <v>0.63452908042992073</v>
      </c>
      <c r="F128" s="67">
        <f t="shared" ca="1" si="3"/>
        <v>0.94026415745235337</v>
      </c>
    </row>
    <row r="129" spans="5:6" x14ac:dyDescent="0.25">
      <c r="E129" s="66">
        <f t="shared" ca="1" si="2"/>
        <v>0.84005205295040974</v>
      </c>
      <c r="F129" s="67">
        <f t="shared" ca="1" si="3"/>
        <v>3.4192790011800493</v>
      </c>
    </row>
    <row r="130" spans="5:6" x14ac:dyDescent="0.25">
      <c r="E130" s="66">
        <f t="shared" ca="1" si="2"/>
        <v>0.89177642197803053</v>
      </c>
      <c r="F130" s="67">
        <f t="shared" ca="1" si="3"/>
        <v>4.591226532811822</v>
      </c>
    </row>
    <row r="131" spans="5:6" x14ac:dyDescent="0.25">
      <c r="E131" s="66">
        <f t="shared" ca="1" si="2"/>
        <v>0.52134400157088867</v>
      </c>
      <c r="F131" s="67">
        <f t="shared" ca="1" si="3"/>
        <v>0.13087777540459003</v>
      </c>
    </row>
    <row r="132" spans="5:6" x14ac:dyDescent="0.25">
      <c r="E132" s="66">
        <f t="shared" ref="E132:E195" ca="1" si="4">RAND()</f>
        <v>0.21876435049463328</v>
      </c>
      <c r="F132" s="67">
        <f t="shared" ref="F132:F195" ca="1" si="5">SIGN(E132-0.5)*(_xlfn.GAMMA.INV(2*ABS(E132-0.5),1/$C$5,(($C$4^$C$5)))^(1/$C$5))+$C$3</f>
        <v>-2.4798389192250645</v>
      </c>
    </row>
    <row r="133" spans="5:6" x14ac:dyDescent="0.25">
      <c r="E133" s="66">
        <f t="shared" ca="1" si="4"/>
        <v>0.53181235509153502</v>
      </c>
      <c r="F133" s="67">
        <f t="shared" ca="1" si="5"/>
        <v>0.19721679661400393</v>
      </c>
    </row>
    <row r="134" spans="5:6" x14ac:dyDescent="0.25">
      <c r="E134" s="66">
        <f t="shared" ca="1" si="4"/>
        <v>0.41664139078976448</v>
      </c>
      <c r="F134" s="67">
        <f t="shared" ca="1" si="5"/>
        <v>-0.54714666221561936</v>
      </c>
    </row>
    <row r="135" spans="5:6" x14ac:dyDescent="0.25">
      <c r="E135" s="66">
        <f t="shared" ca="1" si="4"/>
        <v>0.86879863723582929</v>
      </c>
      <c r="F135" s="67">
        <f t="shared" ca="1" si="5"/>
        <v>4.0136245051323414</v>
      </c>
    </row>
    <row r="136" spans="5:6" x14ac:dyDescent="0.25">
      <c r="E136" s="66">
        <f t="shared" ca="1" si="4"/>
        <v>0.33914227953726972</v>
      </c>
      <c r="F136" s="67">
        <f t="shared" ca="1" si="5"/>
        <v>-1.1645651263287573</v>
      </c>
    </row>
    <row r="137" spans="5:6" x14ac:dyDescent="0.25">
      <c r="E137" s="66">
        <f t="shared" ca="1" si="4"/>
        <v>0.43595594094861778</v>
      </c>
      <c r="F137" s="67">
        <f t="shared" ca="1" si="5"/>
        <v>-0.41120073914845623</v>
      </c>
    </row>
    <row r="138" spans="5:6" x14ac:dyDescent="0.25">
      <c r="E138" s="66">
        <f t="shared" ca="1" si="4"/>
        <v>0.7915540768068875</v>
      </c>
      <c r="F138" s="67">
        <f t="shared" ca="1" si="5"/>
        <v>2.6247853560221306</v>
      </c>
    </row>
    <row r="139" spans="5:6" x14ac:dyDescent="0.25">
      <c r="E139" s="66">
        <f t="shared" ca="1" si="4"/>
        <v>0.32024404448478594</v>
      </c>
      <c r="F139" s="67">
        <f t="shared" ca="1" si="5"/>
        <v>-1.3365742628244797</v>
      </c>
    </row>
    <row r="140" spans="5:6" x14ac:dyDescent="0.25">
      <c r="E140" s="66">
        <f t="shared" ca="1" si="4"/>
        <v>0.35958641852978024</v>
      </c>
      <c r="F140" s="67">
        <f t="shared" ca="1" si="5"/>
        <v>-0.98896069442663126</v>
      </c>
    </row>
    <row r="141" spans="5:6" x14ac:dyDescent="0.25">
      <c r="E141" s="66">
        <f t="shared" ca="1" si="4"/>
        <v>7.7255980534345126E-2</v>
      </c>
      <c r="F141" s="67">
        <f t="shared" ca="1" si="5"/>
        <v>-5.6024513031618728</v>
      </c>
    </row>
    <row r="142" spans="5:6" x14ac:dyDescent="0.25">
      <c r="E142" s="66">
        <f t="shared" ca="1" si="4"/>
        <v>0.23178067855490547</v>
      </c>
      <c r="F142" s="67">
        <f t="shared" ca="1" si="5"/>
        <v>-2.3064495748153497</v>
      </c>
    </row>
    <row r="143" spans="5:6" x14ac:dyDescent="0.25">
      <c r="E143" s="66">
        <f t="shared" ca="1" si="4"/>
        <v>0.99441213448515819</v>
      </c>
      <c r="F143" s="67">
        <f t="shared" ca="1" si="5"/>
        <v>13.482032172286726</v>
      </c>
    </row>
    <row r="144" spans="5:6" x14ac:dyDescent="0.25">
      <c r="E144" s="66">
        <f t="shared" ca="1" si="4"/>
        <v>0.26198023590980402</v>
      </c>
      <c r="F144" s="67">
        <f t="shared" ca="1" si="5"/>
        <v>-1.9390170988957665</v>
      </c>
    </row>
    <row r="145" spans="5:6" x14ac:dyDescent="0.25">
      <c r="E145" s="66">
        <f t="shared" ca="1" si="4"/>
        <v>4.5974875134468851E-2</v>
      </c>
      <c r="F145" s="67">
        <f t="shared" ca="1" si="5"/>
        <v>-7.1595391316388604</v>
      </c>
    </row>
    <row r="146" spans="5:6" x14ac:dyDescent="0.25">
      <c r="E146" s="66">
        <f t="shared" ca="1" si="4"/>
        <v>3.8106259189721214E-2</v>
      </c>
      <c r="F146" s="67">
        <f t="shared" ca="1" si="5"/>
        <v>-7.7226886397632803</v>
      </c>
    </row>
    <row r="147" spans="5:6" x14ac:dyDescent="0.25">
      <c r="E147" s="66">
        <f t="shared" ca="1" si="4"/>
        <v>0.41825675467921619</v>
      </c>
      <c r="F147" s="67">
        <f t="shared" ca="1" si="5"/>
        <v>-0.53553782647505277</v>
      </c>
    </row>
    <row r="148" spans="5:6" x14ac:dyDescent="0.25">
      <c r="E148" s="66">
        <f t="shared" ca="1" si="4"/>
        <v>0.10865080663333015</v>
      </c>
      <c r="F148" s="67">
        <f t="shared" ca="1" si="5"/>
        <v>-4.5794069028076008</v>
      </c>
    </row>
    <row r="149" spans="5:6" x14ac:dyDescent="0.25">
      <c r="E149" s="66">
        <f t="shared" ca="1" si="4"/>
        <v>2.7032304328787893E-2</v>
      </c>
      <c r="F149" s="67">
        <f t="shared" ca="1" si="5"/>
        <v>-8.7527264729397363</v>
      </c>
    </row>
    <row r="150" spans="5:6" x14ac:dyDescent="0.25">
      <c r="E150" s="66">
        <f t="shared" ca="1" si="4"/>
        <v>0.46101231640925999</v>
      </c>
      <c r="F150" s="67">
        <f t="shared" ca="1" si="5"/>
        <v>-0.24355001717856539</v>
      </c>
    </row>
    <row r="151" spans="5:6" x14ac:dyDescent="0.25">
      <c r="E151" s="66">
        <f t="shared" ca="1" si="4"/>
        <v>0.10336222671042805</v>
      </c>
      <c r="F151" s="67">
        <f t="shared" ca="1" si="5"/>
        <v>-4.7291055461067213</v>
      </c>
    </row>
    <row r="152" spans="5:6" x14ac:dyDescent="0.25">
      <c r="E152" s="66">
        <f t="shared" ca="1" si="4"/>
        <v>0.59193944940459475</v>
      </c>
      <c r="F152" s="67">
        <f t="shared" ca="1" si="5"/>
        <v>0.6095775801221518</v>
      </c>
    </row>
    <row r="153" spans="5:6" x14ac:dyDescent="0.25">
      <c r="E153" s="66">
        <f t="shared" ca="1" si="4"/>
        <v>0.70517730803831968</v>
      </c>
      <c r="F153" s="67">
        <f t="shared" ca="1" si="5"/>
        <v>1.5847019009386161</v>
      </c>
    </row>
    <row r="154" spans="5:6" x14ac:dyDescent="0.25">
      <c r="E154" s="66">
        <f t="shared" ca="1" si="4"/>
        <v>0.42733131687075798</v>
      </c>
      <c r="F154" s="67">
        <f t="shared" ca="1" si="5"/>
        <v>-0.47114540499598201</v>
      </c>
    </row>
    <row r="155" spans="5:6" x14ac:dyDescent="0.25">
      <c r="E155" s="66">
        <f t="shared" ca="1" si="4"/>
        <v>0.66221076119099054</v>
      </c>
      <c r="F155" s="67">
        <f t="shared" ca="1" si="5"/>
        <v>1.1765578537476267</v>
      </c>
    </row>
    <row r="156" spans="5:6" x14ac:dyDescent="0.25">
      <c r="E156" s="66">
        <f t="shared" ca="1" si="4"/>
        <v>0.89779679468923024</v>
      </c>
      <c r="F156" s="67">
        <f t="shared" ca="1" si="5"/>
        <v>4.7629351740759667</v>
      </c>
    </row>
    <row r="157" spans="5:6" x14ac:dyDescent="0.25">
      <c r="E157" s="66">
        <f t="shared" ca="1" si="4"/>
        <v>0.47311965643952869</v>
      </c>
      <c r="F157" s="67">
        <f t="shared" ca="1" si="5"/>
        <v>-0.16577930543265901</v>
      </c>
    </row>
    <row r="158" spans="5:6" x14ac:dyDescent="0.25">
      <c r="E158" s="66">
        <f t="shared" ca="1" si="4"/>
        <v>0.48757764264094416</v>
      </c>
      <c r="F158" s="67">
        <f t="shared" ca="1" si="5"/>
        <v>-7.5475661130426253E-2</v>
      </c>
    </row>
    <row r="159" spans="5:6" x14ac:dyDescent="0.25">
      <c r="E159" s="66">
        <f t="shared" ca="1" si="4"/>
        <v>0.36903907970427752</v>
      </c>
      <c r="F159" s="67">
        <f t="shared" ca="1" si="5"/>
        <v>-0.91111665879527526</v>
      </c>
    </row>
    <row r="160" spans="5:6" x14ac:dyDescent="0.25">
      <c r="E160" s="66">
        <f t="shared" ca="1" si="4"/>
        <v>0.62065578990299675</v>
      </c>
      <c r="F160" s="67">
        <f t="shared" ca="1" si="5"/>
        <v>0.82849229834597216</v>
      </c>
    </row>
    <row r="161" spans="5:6" x14ac:dyDescent="0.25">
      <c r="E161" s="66">
        <f t="shared" ca="1" si="4"/>
        <v>0.48040879778339762</v>
      </c>
      <c r="F161" s="67">
        <f t="shared" ca="1" si="5"/>
        <v>-0.11991208478955792</v>
      </c>
    </row>
    <row r="162" spans="5:6" x14ac:dyDescent="0.25">
      <c r="E162" s="66">
        <f t="shared" ca="1" si="4"/>
        <v>0.50129829228699896</v>
      </c>
      <c r="F162" s="67">
        <f t="shared" ca="1" si="5"/>
        <v>7.7998846401591878E-3</v>
      </c>
    </row>
    <row r="163" spans="5:6" x14ac:dyDescent="0.25">
      <c r="E163" s="66">
        <f t="shared" ca="1" si="4"/>
        <v>0.20843475379591014</v>
      </c>
      <c r="F163" s="67">
        <f t="shared" ca="1" si="5"/>
        <v>-2.624946112773233</v>
      </c>
    </row>
    <row r="164" spans="5:6" x14ac:dyDescent="0.25">
      <c r="E164" s="66">
        <f t="shared" ca="1" si="4"/>
        <v>0.39813120361743515</v>
      </c>
      <c r="F164" s="67">
        <f t="shared" ca="1" si="5"/>
        <v>-0.68347947039766166</v>
      </c>
    </row>
    <row r="165" spans="5:6" x14ac:dyDescent="0.25">
      <c r="E165" s="66">
        <f t="shared" ca="1" si="4"/>
        <v>0.96454227836413275</v>
      </c>
      <c r="F165" s="67">
        <f t="shared" ca="1" si="5"/>
        <v>7.9388011545238415</v>
      </c>
    </row>
    <row r="166" spans="5:6" x14ac:dyDescent="0.25">
      <c r="E166" s="66">
        <f t="shared" ca="1" si="4"/>
        <v>0.90436094080988816</v>
      </c>
      <c r="F166" s="67">
        <f t="shared" ca="1" si="5"/>
        <v>4.9620803786165162</v>
      </c>
    </row>
    <row r="167" spans="5:6" x14ac:dyDescent="0.25">
      <c r="E167" s="66">
        <f t="shared" ca="1" si="4"/>
        <v>0.21685555892515584</v>
      </c>
      <c r="F167" s="67">
        <f t="shared" ca="1" si="5"/>
        <v>-2.5061297807484006</v>
      </c>
    </row>
    <row r="168" spans="5:6" x14ac:dyDescent="0.25">
      <c r="E168" s="66">
        <f t="shared" ca="1" si="4"/>
        <v>0.30038180337737008</v>
      </c>
      <c r="F168" s="67">
        <f t="shared" ca="1" si="5"/>
        <v>-1.5286612650285183</v>
      </c>
    </row>
    <row r="169" spans="5:6" x14ac:dyDescent="0.25">
      <c r="E169" s="66">
        <f t="shared" ca="1" si="4"/>
        <v>0.25900040849549855</v>
      </c>
      <c r="F169" s="67">
        <f t="shared" ca="1" si="5"/>
        <v>-1.9733353785636023</v>
      </c>
    </row>
    <row r="170" spans="5:6" x14ac:dyDescent="0.25">
      <c r="E170" s="66">
        <f t="shared" ca="1" si="4"/>
        <v>0.12091546232860217</v>
      </c>
      <c r="F170" s="67">
        <f t="shared" ca="1" si="5"/>
        <v>-4.2585493663269016</v>
      </c>
    </row>
    <row r="171" spans="5:6" x14ac:dyDescent="0.25">
      <c r="E171" s="66">
        <f t="shared" ca="1" si="4"/>
        <v>0.26825776455219641</v>
      </c>
      <c r="F171" s="67">
        <f t="shared" ca="1" si="5"/>
        <v>-1.867979316365183</v>
      </c>
    </row>
    <row r="172" spans="5:6" x14ac:dyDescent="0.25">
      <c r="E172" s="66">
        <f t="shared" ca="1" si="4"/>
        <v>0.51469101990324406</v>
      </c>
      <c r="F172" s="67">
        <f t="shared" ca="1" si="5"/>
        <v>8.9467013894146782E-2</v>
      </c>
    </row>
    <row r="173" spans="5:6" x14ac:dyDescent="0.25">
      <c r="E173" s="66">
        <f t="shared" ca="1" si="4"/>
        <v>0.47050764776608356</v>
      </c>
      <c r="F173" s="67">
        <f t="shared" ca="1" si="5"/>
        <v>-0.18238765493461617</v>
      </c>
    </row>
    <row r="174" spans="5:6" x14ac:dyDescent="0.25">
      <c r="E174" s="66">
        <f t="shared" ca="1" si="4"/>
        <v>0.90852128901231177</v>
      </c>
      <c r="F174" s="67">
        <f t="shared" ca="1" si="5"/>
        <v>5.0955054600391714</v>
      </c>
    </row>
    <row r="175" spans="5:6" x14ac:dyDescent="0.25">
      <c r="E175" s="66">
        <f t="shared" ca="1" si="4"/>
        <v>0.4142896206221286</v>
      </c>
      <c r="F175" s="67">
        <f t="shared" ca="1" si="5"/>
        <v>-0.56412840737848979</v>
      </c>
    </row>
    <row r="176" spans="5:6" x14ac:dyDescent="0.25">
      <c r="E176" s="66">
        <f t="shared" ca="1" si="4"/>
        <v>0.77155555034663625</v>
      </c>
      <c r="F176" s="67">
        <f t="shared" ca="1" si="5"/>
        <v>2.3499450791449981</v>
      </c>
    </row>
    <row r="177" spans="5:6" x14ac:dyDescent="0.25">
      <c r="E177" s="66">
        <f t="shared" ca="1" si="4"/>
        <v>0.25862186823129374</v>
      </c>
      <c r="F177" s="67">
        <f t="shared" ca="1" si="5"/>
        <v>-1.9777232152009359</v>
      </c>
    </row>
    <row r="178" spans="5:6" x14ac:dyDescent="0.25">
      <c r="E178" s="66">
        <f t="shared" ca="1" si="4"/>
        <v>0.24168274259983658</v>
      </c>
      <c r="F178" s="67">
        <f t="shared" ca="1" si="5"/>
        <v>-2.180946640035855</v>
      </c>
    </row>
    <row r="179" spans="5:6" x14ac:dyDescent="0.25">
      <c r="E179" s="66">
        <f t="shared" ca="1" si="4"/>
        <v>0.13827588468484386</v>
      </c>
      <c r="F179" s="67">
        <f t="shared" ca="1" si="5"/>
        <v>-3.8560717336555106</v>
      </c>
    </row>
    <row r="180" spans="5:6" x14ac:dyDescent="0.25">
      <c r="E180" s="66">
        <f t="shared" ca="1" si="4"/>
        <v>0.53283645864877249</v>
      </c>
      <c r="F180" s="67">
        <f t="shared" ca="1" si="5"/>
        <v>0.20378611933367796</v>
      </c>
    </row>
    <row r="181" spans="5:6" x14ac:dyDescent="0.25">
      <c r="E181" s="66">
        <f t="shared" ca="1" si="4"/>
        <v>0.52242326941516626</v>
      </c>
      <c r="F181" s="67">
        <f t="shared" ca="1" si="5"/>
        <v>0.13764977726032868</v>
      </c>
    </row>
    <row r="182" spans="5:6" x14ac:dyDescent="0.25">
      <c r="E182" s="66">
        <f t="shared" ca="1" si="4"/>
        <v>0.92786220591120239</v>
      </c>
      <c r="F182" s="67">
        <f t="shared" ca="1" si="5"/>
        <v>5.8080900048369086</v>
      </c>
    </row>
    <row r="183" spans="5:6" x14ac:dyDescent="0.25">
      <c r="E183" s="66">
        <f t="shared" ca="1" si="4"/>
        <v>0.96035423413595877</v>
      </c>
      <c r="F183" s="67">
        <f t="shared" ca="1" si="5"/>
        <v>7.6038718315071225</v>
      </c>
    </row>
    <row r="184" spans="5:6" x14ac:dyDescent="0.25">
      <c r="E184" s="66">
        <f t="shared" ca="1" si="4"/>
        <v>0.50674265254573914</v>
      </c>
      <c r="F184" s="67">
        <f t="shared" ca="1" si="5"/>
        <v>4.0731172877483353E-2</v>
      </c>
    </row>
    <row r="185" spans="5:6" x14ac:dyDescent="0.25">
      <c r="E185" s="66">
        <f t="shared" ca="1" si="4"/>
        <v>0.3009535844049166</v>
      </c>
      <c r="F185" s="67">
        <f t="shared" ca="1" si="5"/>
        <v>-1.5229561505967051</v>
      </c>
    </row>
    <row r="186" spans="5:6" x14ac:dyDescent="0.25">
      <c r="E186" s="66">
        <f t="shared" ca="1" si="4"/>
        <v>0.94180614956006914</v>
      </c>
      <c r="F186" s="67">
        <f t="shared" ca="1" si="5"/>
        <v>6.4524852354348683</v>
      </c>
    </row>
    <row r="187" spans="5:6" x14ac:dyDescent="0.25">
      <c r="E187" s="66">
        <f t="shared" ca="1" si="4"/>
        <v>9.1124961109928959E-2</v>
      </c>
      <c r="F187" s="67">
        <f t="shared" ca="1" si="5"/>
        <v>-5.1071290046119389</v>
      </c>
    </row>
    <row r="188" spans="5:6" x14ac:dyDescent="0.25">
      <c r="E188" s="66">
        <f t="shared" ca="1" si="4"/>
        <v>0.56145891494116729</v>
      </c>
      <c r="F188" s="67">
        <f t="shared" ca="1" si="5"/>
        <v>0.393463789356225</v>
      </c>
    </row>
    <row r="189" spans="5:6" x14ac:dyDescent="0.25">
      <c r="E189" s="66">
        <f t="shared" ca="1" si="4"/>
        <v>0.67825103785699792</v>
      </c>
      <c r="F189" s="67">
        <f t="shared" ca="1" si="5"/>
        <v>1.3225094328418001</v>
      </c>
    </row>
    <row r="190" spans="5:6" x14ac:dyDescent="0.25">
      <c r="E190" s="66">
        <f t="shared" ca="1" si="4"/>
        <v>0.94106993647607096</v>
      </c>
      <c r="F190" s="67">
        <f t="shared" ca="1" si="5"/>
        <v>6.4147701648517703</v>
      </c>
    </row>
    <row r="191" spans="5:6" x14ac:dyDescent="0.25">
      <c r="E191" s="66">
        <f t="shared" ca="1" si="4"/>
        <v>0.25395817619499583</v>
      </c>
      <c r="F191" s="67">
        <f t="shared" ca="1" si="5"/>
        <v>-2.032315516833993</v>
      </c>
    </row>
    <row r="192" spans="5:6" x14ac:dyDescent="0.25">
      <c r="E192" s="66">
        <f t="shared" ca="1" si="4"/>
        <v>0.84112744450668631</v>
      </c>
      <c r="F192" s="67">
        <f t="shared" ca="1" si="5"/>
        <v>3.4395172661490667</v>
      </c>
    </row>
    <row r="193" spans="5:6" x14ac:dyDescent="0.25">
      <c r="E193" s="66">
        <f t="shared" ca="1" si="4"/>
        <v>0.99238108301606498</v>
      </c>
      <c r="F193" s="67">
        <f t="shared" ca="1" si="5"/>
        <v>12.551921600751925</v>
      </c>
    </row>
    <row r="194" spans="5:6" x14ac:dyDescent="0.25">
      <c r="E194" s="66">
        <f t="shared" ca="1" si="4"/>
        <v>0.9991006114012807</v>
      </c>
      <c r="F194" s="67">
        <f t="shared" ca="1" si="5"/>
        <v>18.961944539066298</v>
      </c>
    </row>
    <row r="195" spans="5:6" x14ac:dyDescent="0.25">
      <c r="E195" s="66">
        <f t="shared" ca="1" si="4"/>
        <v>8.9322909148959018E-2</v>
      </c>
      <c r="F195" s="67">
        <f t="shared" ca="1" si="5"/>
        <v>-5.1670503060574458</v>
      </c>
    </row>
    <row r="196" spans="5:6" x14ac:dyDescent="0.25">
      <c r="E196" s="66">
        <f t="shared" ref="E196:E259" ca="1" si="6">RAND()</f>
        <v>0.19840253053160362</v>
      </c>
      <c r="F196" s="67">
        <f t="shared" ref="F196:F259" ca="1" si="7">SIGN(E196-0.5)*(_xlfn.GAMMA.INV(2*ABS(E196-0.5),1/$C$5,(($C$4^$C$5)))^(1/$C$5))+$C$3</f>
        <v>-2.772930446871531</v>
      </c>
    </row>
    <row r="197" spans="5:6" x14ac:dyDescent="0.25">
      <c r="E197" s="66">
        <f t="shared" ca="1" si="6"/>
        <v>0.56243116763304302</v>
      </c>
      <c r="F197" s="67">
        <f t="shared" ca="1" si="7"/>
        <v>0.40012222162587874</v>
      </c>
    </row>
    <row r="198" spans="5:6" x14ac:dyDescent="0.25">
      <c r="E198" s="66">
        <f t="shared" ca="1" si="6"/>
        <v>0.41354333159638135</v>
      </c>
      <c r="F198" s="67">
        <f t="shared" ca="1" si="7"/>
        <v>-0.56953739158900962</v>
      </c>
    </row>
    <row r="199" spans="5:6" x14ac:dyDescent="0.25">
      <c r="E199" s="66">
        <f t="shared" ca="1" si="6"/>
        <v>0.31515229773807685</v>
      </c>
      <c r="F199" s="67">
        <f t="shared" ca="1" si="7"/>
        <v>-1.3846562746647957</v>
      </c>
    </row>
    <row r="200" spans="5:6" x14ac:dyDescent="0.25">
      <c r="E200" s="66">
        <f t="shared" ca="1" si="6"/>
        <v>0.84862293120052412</v>
      </c>
      <c r="F200" s="67">
        <f t="shared" ca="1" si="7"/>
        <v>3.584502689772207</v>
      </c>
    </row>
    <row r="201" spans="5:6" x14ac:dyDescent="0.25">
      <c r="E201" s="66">
        <f t="shared" ca="1" si="6"/>
        <v>0.71350124038633345</v>
      </c>
      <c r="F201" s="67">
        <f t="shared" ca="1" si="7"/>
        <v>1.6706216751688789</v>
      </c>
    </row>
    <row r="202" spans="5:6" x14ac:dyDescent="0.25">
      <c r="E202" s="66">
        <f t="shared" ca="1" si="6"/>
        <v>8.0264241200292408E-2</v>
      </c>
      <c r="F202" s="67">
        <f t="shared" ca="1" si="7"/>
        <v>-5.4878516751495807</v>
      </c>
    </row>
    <row r="203" spans="5:6" x14ac:dyDescent="0.25">
      <c r="E203" s="66">
        <f t="shared" ca="1" si="6"/>
        <v>0.90434444365345035</v>
      </c>
      <c r="F203" s="67">
        <f t="shared" ca="1" si="7"/>
        <v>4.9615629414759326</v>
      </c>
    </row>
    <row r="204" spans="5:6" x14ac:dyDescent="0.25">
      <c r="E204" s="66">
        <f t="shared" ca="1" si="6"/>
        <v>0.25262102153335275</v>
      </c>
      <c r="F204" s="67">
        <f t="shared" ca="1" si="7"/>
        <v>-2.0481530139890354</v>
      </c>
    </row>
    <row r="205" spans="5:6" x14ac:dyDescent="0.25">
      <c r="E205" s="66">
        <f t="shared" ca="1" si="6"/>
        <v>0.29377605481343438</v>
      </c>
      <c r="F205" s="67">
        <f t="shared" ca="1" si="7"/>
        <v>-1.5953710189799009</v>
      </c>
    </row>
    <row r="206" spans="5:6" x14ac:dyDescent="0.25">
      <c r="E206" s="66">
        <f t="shared" ca="1" si="6"/>
        <v>0.63469291050399601</v>
      </c>
      <c r="F206" s="67">
        <f t="shared" ca="1" si="7"/>
        <v>0.94160927245133341</v>
      </c>
    </row>
    <row r="207" spans="5:6" x14ac:dyDescent="0.25">
      <c r="E207" s="66">
        <f t="shared" ca="1" si="6"/>
        <v>0.82757704199023685</v>
      </c>
      <c r="F207" s="67">
        <f t="shared" ca="1" si="7"/>
        <v>3.1939727458456693</v>
      </c>
    </row>
    <row r="208" spans="5:6" x14ac:dyDescent="0.25">
      <c r="E208" s="66">
        <f t="shared" ca="1" si="6"/>
        <v>0.6813251578146684</v>
      </c>
      <c r="F208" s="67">
        <f t="shared" ca="1" si="7"/>
        <v>1.3513104569240824</v>
      </c>
    </row>
    <row r="209" spans="5:6" x14ac:dyDescent="0.25">
      <c r="E209" s="66">
        <f t="shared" ca="1" si="6"/>
        <v>1.6720922806159333E-3</v>
      </c>
      <c r="F209" s="67">
        <f t="shared" ca="1" si="7"/>
        <v>-17.101597180580249</v>
      </c>
    </row>
    <row r="210" spans="5:6" x14ac:dyDescent="0.25">
      <c r="E210" s="66">
        <f t="shared" ca="1" si="6"/>
        <v>0.95281820203704015</v>
      </c>
      <c r="F210" s="67">
        <f t="shared" ca="1" si="7"/>
        <v>7.0817997497564438</v>
      </c>
    </row>
    <row r="211" spans="5:6" x14ac:dyDescent="0.25">
      <c r="E211" s="66">
        <f t="shared" ca="1" si="6"/>
        <v>0.52801147544261862</v>
      </c>
      <c r="F211" s="67">
        <f t="shared" ca="1" si="7"/>
        <v>0.17296027653184889</v>
      </c>
    </row>
    <row r="212" spans="5:6" x14ac:dyDescent="0.25">
      <c r="E212" s="66">
        <f t="shared" ca="1" si="6"/>
        <v>0.59997977951710313</v>
      </c>
      <c r="F212" s="67">
        <f t="shared" ca="1" si="7"/>
        <v>0.66927900415391028</v>
      </c>
    </row>
    <row r="213" spans="5:6" x14ac:dyDescent="0.25">
      <c r="E213" s="66">
        <f t="shared" ca="1" si="6"/>
        <v>0.63037331667618357</v>
      </c>
      <c r="F213" s="67">
        <f t="shared" ca="1" si="7"/>
        <v>0.90634369836123119</v>
      </c>
    </row>
    <row r="214" spans="5:6" x14ac:dyDescent="0.25">
      <c r="E214" s="66">
        <f t="shared" ca="1" si="6"/>
        <v>0.10890663861513394</v>
      </c>
      <c r="F214" s="67">
        <f t="shared" ca="1" si="7"/>
        <v>-4.5723513290642934</v>
      </c>
    </row>
    <row r="215" spans="5:6" x14ac:dyDescent="0.25">
      <c r="E215" s="66">
        <f t="shared" ca="1" si="6"/>
        <v>0.28140160923571811</v>
      </c>
      <c r="F215" s="67">
        <f t="shared" ca="1" si="7"/>
        <v>-1.7244757052436539</v>
      </c>
    </row>
    <row r="216" spans="5:6" x14ac:dyDescent="0.25">
      <c r="E216" s="66">
        <f t="shared" ca="1" si="6"/>
        <v>0.36734323061870511</v>
      </c>
      <c r="F216" s="67">
        <f t="shared" ca="1" si="7"/>
        <v>-0.92493436239697191</v>
      </c>
    </row>
    <row r="217" spans="5:6" x14ac:dyDescent="0.25">
      <c r="E217" s="66">
        <f t="shared" ca="1" si="6"/>
        <v>1.1179386915771583E-2</v>
      </c>
      <c r="F217" s="67">
        <f t="shared" ca="1" si="7"/>
        <v>-11.401609409359168</v>
      </c>
    </row>
    <row r="218" spans="5:6" x14ac:dyDescent="0.25">
      <c r="E218" s="66">
        <f t="shared" ca="1" si="6"/>
        <v>0.80652310883345124</v>
      </c>
      <c r="F218" s="67">
        <f t="shared" ca="1" si="7"/>
        <v>2.8483500557400587</v>
      </c>
    </row>
    <row r="219" spans="5:6" x14ac:dyDescent="0.25">
      <c r="E219" s="66">
        <f t="shared" ca="1" si="6"/>
        <v>0.89119914263940037</v>
      </c>
      <c r="F219" s="67">
        <f t="shared" ca="1" si="7"/>
        <v>4.5752666516364826</v>
      </c>
    </row>
    <row r="220" spans="5:6" x14ac:dyDescent="0.25">
      <c r="E220" s="66">
        <f t="shared" ca="1" si="6"/>
        <v>0.23218707832617991</v>
      </c>
      <c r="F220" s="67">
        <f t="shared" ca="1" si="7"/>
        <v>-2.3011940388107557</v>
      </c>
    </row>
    <row r="221" spans="5:6" x14ac:dyDescent="0.25">
      <c r="E221" s="66">
        <f t="shared" ca="1" si="6"/>
        <v>0.41553403612215511</v>
      </c>
      <c r="F221" s="67">
        <f t="shared" ca="1" si="7"/>
        <v>-0.55513071427047267</v>
      </c>
    </row>
    <row r="222" spans="5:6" x14ac:dyDescent="0.25">
      <c r="E222" s="66">
        <f t="shared" ca="1" si="6"/>
        <v>0.30581239100241908</v>
      </c>
      <c r="F222" s="67">
        <f t="shared" ca="1" si="7"/>
        <v>-1.4749088573776565</v>
      </c>
    </row>
    <row r="223" spans="5:6" x14ac:dyDescent="0.25">
      <c r="E223" s="66">
        <f t="shared" ca="1" si="6"/>
        <v>0.62962736895628213</v>
      </c>
      <c r="F223" s="67">
        <f t="shared" ca="1" si="7"/>
        <v>0.90029546595278409</v>
      </c>
    </row>
    <row r="224" spans="5:6" x14ac:dyDescent="0.25">
      <c r="E224" s="66">
        <f t="shared" ca="1" si="6"/>
        <v>0.73198660355597345</v>
      </c>
      <c r="F224" s="67">
        <f t="shared" ca="1" si="7"/>
        <v>1.8707133972875631</v>
      </c>
    </row>
    <row r="225" spans="5:6" x14ac:dyDescent="0.25">
      <c r="E225" s="66">
        <f t="shared" ca="1" si="6"/>
        <v>4.9289165239925437E-2</v>
      </c>
      <c r="F225" s="67">
        <f t="shared" ca="1" si="7"/>
        <v>-6.9507114406097408</v>
      </c>
    </row>
    <row r="226" spans="5:6" x14ac:dyDescent="0.25">
      <c r="E226" s="66">
        <f t="shared" ca="1" si="6"/>
        <v>0.61242509094290309</v>
      </c>
      <c r="F226" s="67">
        <f t="shared" ca="1" si="7"/>
        <v>0.76409686384722264</v>
      </c>
    </row>
    <row r="227" spans="5:6" x14ac:dyDescent="0.25">
      <c r="E227" s="66">
        <f t="shared" ca="1" si="6"/>
        <v>0.37434907259938122</v>
      </c>
      <c r="F227" s="67">
        <f t="shared" ca="1" si="7"/>
        <v>-0.86825816133293343</v>
      </c>
    </row>
    <row r="228" spans="5:6" x14ac:dyDescent="0.25">
      <c r="E228" s="66">
        <f t="shared" ca="1" si="6"/>
        <v>0.956117126089578</v>
      </c>
      <c r="F228" s="67">
        <f t="shared" ca="1" si="7"/>
        <v>7.2992519111754044</v>
      </c>
    </row>
    <row r="229" spans="5:6" x14ac:dyDescent="0.25">
      <c r="E229" s="66">
        <f t="shared" ca="1" si="6"/>
        <v>0.71032370042298909</v>
      </c>
      <c r="F229" s="67">
        <f t="shared" ca="1" si="7"/>
        <v>1.6375320216639313</v>
      </c>
    </row>
    <row r="230" spans="5:6" x14ac:dyDescent="0.25">
      <c r="E230" s="66">
        <f t="shared" ca="1" si="6"/>
        <v>9.749094826342819E-2</v>
      </c>
      <c r="F230" s="67">
        <f t="shared" ca="1" si="7"/>
        <v>-4.9045456891558423</v>
      </c>
    </row>
    <row r="231" spans="5:6" x14ac:dyDescent="0.25">
      <c r="E231" s="66">
        <f t="shared" ca="1" si="6"/>
        <v>0.51616217930655139</v>
      </c>
      <c r="F231" s="67">
        <f t="shared" ca="1" si="7"/>
        <v>9.8574987209089263E-2</v>
      </c>
    </row>
    <row r="232" spans="5:6" x14ac:dyDescent="0.25">
      <c r="E232" s="66">
        <f t="shared" ca="1" si="6"/>
        <v>0.14228473329980806</v>
      </c>
      <c r="F232" s="67">
        <f t="shared" ca="1" si="7"/>
        <v>-3.7703336531878033</v>
      </c>
    </row>
    <row r="233" spans="5:6" x14ac:dyDescent="0.25">
      <c r="E233" s="66">
        <f t="shared" ca="1" si="6"/>
        <v>0.42526809903796425</v>
      </c>
      <c r="F233" s="67">
        <f t="shared" ca="1" si="7"/>
        <v>-0.48566492134822664</v>
      </c>
    </row>
    <row r="234" spans="5:6" x14ac:dyDescent="0.25">
      <c r="E234" s="66">
        <f t="shared" ca="1" si="6"/>
        <v>0.71669239049296829</v>
      </c>
      <c r="F234" s="67">
        <f t="shared" ca="1" si="7"/>
        <v>1.7042244951083423</v>
      </c>
    </row>
    <row r="235" spans="5:6" x14ac:dyDescent="0.25">
      <c r="E235" s="66">
        <f t="shared" ca="1" si="6"/>
        <v>0.63601166540267162</v>
      </c>
      <c r="F235" s="67">
        <f t="shared" ca="1" si="7"/>
        <v>0.95245883732559167</v>
      </c>
    </row>
    <row r="236" spans="5:6" x14ac:dyDescent="0.25">
      <c r="E236" s="66">
        <f t="shared" ca="1" si="6"/>
        <v>0.94118026299026425</v>
      </c>
      <c r="F236" s="67">
        <f t="shared" ca="1" si="7"/>
        <v>6.4203919092272894</v>
      </c>
    </row>
    <row r="237" spans="5:6" x14ac:dyDescent="0.25">
      <c r="E237" s="66">
        <f t="shared" ca="1" si="6"/>
        <v>0.97698227628722578</v>
      </c>
      <c r="F237" s="67">
        <f t="shared" ca="1" si="7"/>
        <v>9.2350307491268442</v>
      </c>
    </row>
    <row r="238" spans="5:6" x14ac:dyDescent="0.25">
      <c r="E238" s="66">
        <f t="shared" ca="1" si="6"/>
        <v>0.51072601362000647</v>
      </c>
      <c r="F238" s="67">
        <f t="shared" ca="1" si="7"/>
        <v>6.5056399532400139E-2</v>
      </c>
    </row>
    <row r="239" spans="5:6" x14ac:dyDescent="0.25">
      <c r="E239" s="66">
        <f t="shared" ca="1" si="6"/>
        <v>0.41332229211857741</v>
      </c>
      <c r="F239" s="67">
        <f t="shared" ca="1" si="7"/>
        <v>-0.57114132439305654</v>
      </c>
    </row>
    <row r="240" spans="5:6" x14ac:dyDescent="0.25">
      <c r="E240" s="66">
        <f t="shared" ca="1" si="6"/>
        <v>0.81351409478365555</v>
      </c>
      <c r="F240" s="67">
        <f t="shared" ca="1" si="7"/>
        <v>2.9587573123252717</v>
      </c>
    </row>
    <row r="241" spans="5:6" x14ac:dyDescent="0.25">
      <c r="E241" s="66">
        <f t="shared" ca="1" si="6"/>
        <v>0.93415675631651007</v>
      </c>
      <c r="F241" s="67">
        <f t="shared" ca="1" si="7"/>
        <v>6.0819938313428175</v>
      </c>
    </row>
    <row r="242" spans="5:6" x14ac:dyDescent="0.25">
      <c r="E242" s="66">
        <f t="shared" ca="1" si="6"/>
        <v>0.88357528385723683</v>
      </c>
      <c r="F242" s="67">
        <f t="shared" ca="1" si="7"/>
        <v>4.3720897430073862</v>
      </c>
    </row>
    <row r="243" spans="5:6" x14ac:dyDescent="0.25">
      <c r="E243" s="66">
        <f t="shared" ca="1" si="6"/>
        <v>0.28640125466494248</v>
      </c>
      <c r="F243" s="67">
        <f t="shared" ca="1" si="7"/>
        <v>-1.6716428475958507</v>
      </c>
    </row>
    <row r="244" spans="5:6" x14ac:dyDescent="0.25">
      <c r="E244" s="66">
        <f t="shared" ca="1" si="6"/>
        <v>0.59248478452962283</v>
      </c>
      <c r="F244" s="67">
        <f t="shared" ca="1" si="7"/>
        <v>0.61358948358218701</v>
      </c>
    </row>
    <row r="245" spans="5:6" x14ac:dyDescent="0.25">
      <c r="E245" s="66">
        <f t="shared" ca="1" si="6"/>
        <v>0.93006767762393483</v>
      </c>
      <c r="F245" s="67">
        <f t="shared" ca="1" si="7"/>
        <v>5.901240441740744</v>
      </c>
    </row>
    <row r="246" spans="5:6" x14ac:dyDescent="0.25">
      <c r="E246" s="66">
        <f t="shared" ca="1" si="6"/>
        <v>0.18051198974620009</v>
      </c>
      <c r="F246" s="67">
        <f t="shared" ca="1" si="7"/>
        <v>-3.0564326930058208</v>
      </c>
    </row>
    <row r="247" spans="5:6" x14ac:dyDescent="0.25">
      <c r="E247" s="66">
        <f t="shared" ca="1" si="6"/>
        <v>0.16436597739791203</v>
      </c>
      <c r="F247" s="67">
        <f t="shared" ca="1" si="7"/>
        <v>-3.3375377620548035</v>
      </c>
    </row>
    <row r="248" spans="5:6" x14ac:dyDescent="0.25">
      <c r="E248" s="66">
        <f t="shared" ca="1" si="6"/>
        <v>0.85344733650866433</v>
      </c>
      <c r="F248" s="67">
        <f t="shared" ca="1" si="7"/>
        <v>3.6816697704154828</v>
      </c>
    </row>
    <row r="249" spans="5:6" x14ac:dyDescent="0.25">
      <c r="E249" s="66">
        <f t="shared" ca="1" si="6"/>
        <v>0.50199102149323482</v>
      </c>
      <c r="F249" s="67">
        <f t="shared" ca="1" si="7"/>
        <v>1.1969977290033225E-2</v>
      </c>
    </row>
    <row r="250" spans="5:6" x14ac:dyDescent="0.25">
      <c r="E250" s="66">
        <f t="shared" ca="1" si="6"/>
        <v>0.27861826793202604</v>
      </c>
      <c r="F250" s="67">
        <f t="shared" ca="1" si="7"/>
        <v>-1.7542964062782698</v>
      </c>
    </row>
    <row r="251" spans="5:6" x14ac:dyDescent="0.25">
      <c r="E251" s="66">
        <f t="shared" ca="1" si="6"/>
        <v>0.57697922848007788</v>
      </c>
      <c r="F251" s="67">
        <f t="shared" ca="1" si="7"/>
        <v>0.50156044600048244</v>
      </c>
    </row>
    <row r="252" spans="5:6" x14ac:dyDescent="0.25">
      <c r="E252" s="66">
        <f t="shared" ca="1" si="6"/>
        <v>0.22315485925892886</v>
      </c>
      <c r="F252" s="67">
        <f t="shared" ca="1" si="7"/>
        <v>-2.4202263954977501</v>
      </c>
    </row>
    <row r="253" spans="5:6" x14ac:dyDescent="0.25">
      <c r="E253" s="66">
        <f t="shared" ca="1" si="6"/>
        <v>0.74918278959885121</v>
      </c>
      <c r="F253" s="67">
        <f t="shared" ca="1" si="7"/>
        <v>2.0696510100109768</v>
      </c>
    </row>
    <row r="254" spans="5:6" x14ac:dyDescent="0.25">
      <c r="E254" s="66">
        <f t="shared" ca="1" si="6"/>
        <v>0.2131168308416328</v>
      </c>
      <c r="F254" s="67">
        <f t="shared" ca="1" si="7"/>
        <v>-2.5583027444426336</v>
      </c>
    </row>
    <row r="255" spans="5:6" x14ac:dyDescent="0.25">
      <c r="E255" s="66">
        <f t="shared" ca="1" si="6"/>
        <v>0.24749010506508629</v>
      </c>
      <c r="F255" s="67">
        <f t="shared" ca="1" si="7"/>
        <v>-2.1097124902429636</v>
      </c>
    </row>
    <row r="256" spans="5:6" x14ac:dyDescent="0.25">
      <c r="E256" s="66">
        <f t="shared" ca="1" si="6"/>
        <v>4.5911012103125759E-2</v>
      </c>
      <c r="F256" s="67">
        <f t="shared" ca="1" si="7"/>
        <v>-7.1637092850898156</v>
      </c>
    </row>
    <row r="257" spans="5:6" x14ac:dyDescent="0.25">
      <c r="E257" s="66">
        <f t="shared" ca="1" si="6"/>
        <v>0.13984928743852176</v>
      </c>
      <c r="F257" s="67">
        <f t="shared" ca="1" si="7"/>
        <v>-3.8221283219135209</v>
      </c>
    </row>
    <row r="258" spans="5:6" x14ac:dyDescent="0.25">
      <c r="E258" s="66">
        <f t="shared" ca="1" si="6"/>
        <v>0.64825012571575935</v>
      </c>
      <c r="F258" s="67">
        <f t="shared" ca="1" si="7"/>
        <v>1.0550632794859101</v>
      </c>
    </row>
    <row r="259" spans="5:6" x14ac:dyDescent="0.25">
      <c r="E259" s="66">
        <f t="shared" ca="1" si="6"/>
        <v>0.7712173506531248</v>
      </c>
      <c r="F259" s="67">
        <f t="shared" ca="1" si="7"/>
        <v>2.3455070251985517</v>
      </c>
    </row>
    <row r="260" spans="5:6" x14ac:dyDescent="0.25">
      <c r="E260" s="66">
        <f t="shared" ref="E260:E323" ca="1" si="8">RAND()</f>
        <v>0.91171798965737227</v>
      </c>
      <c r="F260" s="67">
        <f t="shared" ref="F260:F323" ca="1" si="9">SIGN(E260-0.5)*(_xlfn.GAMMA.INV(2*ABS(E260-0.5),1/$C$5,(($C$4^$C$5)))^(1/$C$5))+$C$3</f>
        <v>5.2022152348434485</v>
      </c>
    </row>
    <row r="261" spans="5:6" x14ac:dyDescent="0.25">
      <c r="E261" s="66">
        <f t="shared" ca="1" si="8"/>
        <v>0.70617745986612124</v>
      </c>
      <c r="F261" s="67">
        <f t="shared" ca="1" si="9"/>
        <v>1.5948963549394377</v>
      </c>
    </row>
    <row r="262" spans="5:6" x14ac:dyDescent="0.25">
      <c r="E262" s="66">
        <f t="shared" ca="1" si="8"/>
        <v>8.4457788030820158E-2</v>
      </c>
      <c r="F262" s="67">
        <f t="shared" ca="1" si="9"/>
        <v>-5.3350687164204675</v>
      </c>
    </row>
    <row r="263" spans="5:6" x14ac:dyDescent="0.25">
      <c r="E263" s="66">
        <f t="shared" ca="1" si="8"/>
        <v>0.21118940252235285</v>
      </c>
      <c r="F263" s="67">
        <f t="shared" ca="1" si="9"/>
        <v>-2.5855581758999895</v>
      </c>
    </row>
    <row r="264" spans="5:6" x14ac:dyDescent="0.25">
      <c r="E264" s="66">
        <f t="shared" ca="1" si="8"/>
        <v>0.25652571226241427</v>
      </c>
      <c r="F264" s="67">
        <f t="shared" ca="1" si="9"/>
        <v>-2.0021375882906338</v>
      </c>
    </row>
    <row r="265" spans="5:6" x14ac:dyDescent="0.25">
      <c r="E265" s="66">
        <f t="shared" ca="1" si="8"/>
        <v>0.70802304766716273</v>
      </c>
      <c r="F265" s="67">
        <f t="shared" ca="1" si="9"/>
        <v>1.6137996889082129</v>
      </c>
    </row>
    <row r="266" spans="5:6" x14ac:dyDescent="0.25">
      <c r="E266" s="66">
        <f t="shared" ca="1" si="8"/>
        <v>0.37964215872204476</v>
      </c>
      <c r="F266" s="67">
        <f t="shared" ca="1" si="9"/>
        <v>-0.82613693082486517</v>
      </c>
    </row>
    <row r="267" spans="5:6" x14ac:dyDescent="0.25">
      <c r="E267" s="66">
        <f t="shared" ca="1" si="8"/>
        <v>0.84262135798268833</v>
      </c>
      <c r="F267" s="67">
        <f t="shared" ca="1" si="9"/>
        <v>3.4678603921173781</v>
      </c>
    </row>
    <row r="268" spans="5:6" x14ac:dyDescent="0.25">
      <c r="E268" s="66">
        <f t="shared" ca="1" si="8"/>
        <v>0.25342923614564805</v>
      </c>
      <c r="F268" s="67">
        <f t="shared" ca="1" si="9"/>
        <v>-2.038570385142823</v>
      </c>
    </row>
    <row r="269" spans="5:6" x14ac:dyDescent="0.25">
      <c r="E269" s="66">
        <f t="shared" ca="1" si="8"/>
        <v>0.82017607804208281</v>
      </c>
      <c r="F269" s="67">
        <f t="shared" ca="1" si="9"/>
        <v>3.0678898129135463</v>
      </c>
    </row>
    <row r="270" spans="5:6" x14ac:dyDescent="0.25">
      <c r="E270" s="66">
        <f t="shared" ca="1" si="8"/>
        <v>0.89347969275915928</v>
      </c>
      <c r="F270" s="67">
        <f t="shared" ca="1" si="9"/>
        <v>4.6388173593952757</v>
      </c>
    </row>
    <row r="271" spans="5:6" x14ac:dyDescent="0.25">
      <c r="E271" s="66">
        <f t="shared" ca="1" si="8"/>
        <v>0.16368222531321908</v>
      </c>
      <c r="F271" s="67">
        <f t="shared" ca="1" si="9"/>
        <v>-3.3500436024012732</v>
      </c>
    </row>
    <row r="272" spans="5:6" x14ac:dyDescent="0.25">
      <c r="E272" s="66">
        <f t="shared" ca="1" si="8"/>
        <v>0.73130222967045411</v>
      </c>
      <c r="F272" s="67">
        <f t="shared" ca="1" si="9"/>
        <v>1.8630626424815655</v>
      </c>
    </row>
    <row r="273" spans="5:6" x14ac:dyDescent="0.25">
      <c r="E273" s="66">
        <f t="shared" ca="1" si="8"/>
        <v>0.56939204405916899</v>
      </c>
      <c r="F273" s="67">
        <f t="shared" ca="1" si="9"/>
        <v>0.44823011176700894</v>
      </c>
    </row>
    <row r="274" spans="5:6" x14ac:dyDescent="0.25">
      <c r="E274" s="66">
        <f t="shared" ca="1" si="8"/>
        <v>7.5022578786858585E-3</v>
      </c>
      <c r="F274" s="67">
        <f t="shared" ca="1" si="9"/>
        <v>-12.598212218085258</v>
      </c>
    </row>
    <row r="275" spans="5:6" x14ac:dyDescent="0.25">
      <c r="E275" s="66">
        <f t="shared" ca="1" si="8"/>
        <v>0.484727194642671</v>
      </c>
      <c r="F275" s="67">
        <f t="shared" ca="1" si="9"/>
        <v>-9.3065553035218435E-2</v>
      </c>
    </row>
    <row r="276" spans="5:6" x14ac:dyDescent="0.25">
      <c r="E276" s="66">
        <f t="shared" ca="1" si="8"/>
        <v>0.20629324533118498</v>
      </c>
      <c r="F276" s="67">
        <f t="shared" ca="1" si="9"/>
        <v>-2.655928262558922</v>
      </c>
    </row>
    <row r="277" spans="5:6" x14ac:dyDescent="0.25">
      <c r="E277" s="66">
        <f t="shared" ca="1" si="8"/>
        <v>0.95916222318275435</v>
      </c>
      <c r="F277" s="67">
        <f t="shared" ca="1" si="9"/>
        <v>7.5150016290354262</v>
      </c>
    </row>
    <row r="278" spans="5:6" x14ac:dyDescent="0.25">
      <c r="E278" s="66">
        <f t="shared" ca="1" si="8"/>
        <v>0.25742271043457643</v>
      </c>
      <c r="F278" s="67">
        <f t="shared" ca="1" si="9"/>
        <v>-1.9916657310769639</v>
      </c>
    </row>
    <row r="279" spans="5:6" x14ac:dyDescent="0.25">
      <c r="E279" s="66">
        <f t="shared" ca="1" si="8"/>
        <v>0.9167414344358954</v>
      </c>
      <c r="F279" s="67">
        <f t="shared" ca="1" si="9"/>
        <v>5.3779712555865071</v>
      </c>
    </row>
    <row r="280" spans="5:6" x14ac:dyDescent="0.25">
      <c r="E280" s="66">
        <f t="shared" ca="1" si="8"/>
        <v>0.80942523217414053</v>
      </c>
      <c r="F280" s="67">
        <f t="shared" ca="1" si="9"/>
        <v>2.8936904964925505</v>
      </c>
    </row>
    <row r="281" spans="5:6" x14ac:dyDescent="0.25">
      <c r="E281" s="66">
        <f t="shared" ca="1" si="8"/>
        <v>0.40023861995957144</v>
      </c>
      <c r="F281" s="67">
        <f t="shared" ca="1" si="9"/>
        <v>-0.66764153784131597</v>
      </c>
    </row>
    <row r="282" spans="5:6" x14ac:dyDescent="0.25">
      <c r="E282" s="66">
        <f t="shared" ca="1" si="8"/>
        <v>0.29654775458897653</v>
      </c>
      <c r="F282" s="67">
        <f t="shared" ca="1" si="9"/>
        <v>-1.5671994958349722</v>
      </c>
    </row>
    <row r="283" spans="5:6" x14ac:dyDescent="0.25">
      <c r="E283" s="66">
        <f t="shared" ca="1" si="8"/>
        <v>0.12257804430790697</v>
      </c>
      <c r="F283" s="67">
        <f t="shared" ca="1" si="9"/>
        <v>-4.2175805247182465</v>
      </c>
    </row>
    <row r="284" spans="5:6" x14ac:dyDescent="0.25">
      <c r="E284" s="66">
        <f t="shared" ca="1" si="8"/>
        <v>0.4330568801548399</v>
      </c>
      <c r="F284" s="67">
        <f t="shared" ca="1" si="9"/>
        <v>-0.43121704830856478</v>
      </c>
    </row>
    <row r="285" spans="5:6" x14ac:dyDescent="0.25">
      <c r="E285" s="66">
        <f t="shared" ca="1" si="8"/>
        <v>0.3105711251575537</v>
      </c>
      <c r="F285" s="67">
        <f t="shared" ca="1" si="9"/>
        <v>-1.4285854702512792</v>
      </c>
    </row>
    <row r="286" spans="5:6" x14ac:dyDescent="0.25">
      <c r="E286" s="66">
        <f t="shared" ca="1" si="8"/>
        <v>0.8719287708913076</v>
      </c>
      <c r="F286" s="67">
        <f t="shared" ca="1" si="9"/>
        <v>4.0860645356011593</v>
      </c>
    </row>
    <row r="287" spans="5:6" x14ac:dyDescent="0.25">
      <c r="E287" s="66">
        <f t="shared" ca="1" si="8"/>
        <v>5.1765300086117128E-2</v>
      </c>
      <c r="F287" s="67">
        <f t="shared" ca="1" si="9"/>
        <v>-6.803664168407054</v>
      </c>
    </row>
    <row r="288" spans="5:6" x14ac:dyDescent="0.25">
      <c r="E288" s="66">
        <f t="shared" ca="1" si="8"/>
        <v>0.42181986297970642</v>
      </c>
      <c r="F288" s="67">
        <f t="shared" ca="1" si="9"/>
        <v>-0.51008922148790525</v>
      </c>
    </row>
    <row r="289" spans="5:6" x14ac:dyDescent="0.25">
      <c r="E289" s="66">
        <f t="shared" ca="1" si="8"/>
        <v>0.78719721284373123</v>
      </c>
      <c r="F289" s="67">
        <f t="shared" ca="1" si="9"/>
        <v>2.5627267305048527</v>
      </c>
    </row>
    <row r="290" spans="5:6" x14ac:dyDescent="0.25">
      <c r="E290" s="66">
        <f t="shared" ca="1" si="8"/>
        <v>0.17831701178190207</v>
      </c>
      <c r="F290" s="67">
        <f t="shared" ca="1" si="9"/>
        <v>-3.0931355013031814</v>
      </c>
    </row>
    <row r="291" spans="5:6" x14ac:dyDescent="0.25">
      <c r="E291" s="66">
        <f t="shared" ca="1" si="8"/>
        <v>0.97094411800464875</v>
      </c>
      <c r="F291" s="67">
        <f t="shared" ca="1" si="9"/>
        <v>8.5361614718846894</v>
      </c>
    </row>
    <row r="292" spans="5:6" x14ac:dyDescent="0.25">
      <c r="E292" s="66">
        <f t="shared" ca="1" si="8"/>
        <v>0.51434159127413492</v>
      </c>
      <c r="F292" s="67">
        <f t="shared" ca="1" si="9"/>
        <v>8.7307753048417425E-2</v>
      </c>
    </row>
    <row r="293" spans="5:6" x14ac:dyDescent="0.25">
      <c r="E293" s="66">
        <f t="shared" ca="1" si="8"/>
        <v>6.6212427525484174E-2</v>
      </c>
      <c r="F293" s="67">
        <f t="shared" ca="1" si="9"/>
        <v>-6.0652197783800155</v>
      </c>
    </row>
    <row r="294" spans="5:6" x14ac:dyDescent="0.25">
      <c r="E294" s="66">
        <f t="shared" ca="1" si="8"/>
        <v>0.71625417739205821</v>
      </c>
      <c r="F294" s="67">
        <f t="shared" ca="1" si="9"/>
        <v>1.6995877554644971</v>
      </c>
    </row>
    <row r="295" spans="5:6" x14ac:dyDescent="0.25">
      <c r="E295" s="66">
        <f t="shared" ca="1" si="8"/>
        <v>0.87383054810607375</v>
      </c>
      <c r="F295" s="67">
        <f t="shared" ca="1" si="9"/>
        <v>4.1309467160369326</v>
      </c>
    </row>
    <row r="296" spans="5:6" x14ac:dyDescent="0.25">
      <c r="E296" s="66">
        <f t="shared" ca="1" si="8"/>
        <v>0.10135213311626712</v>
      </c>
      <c r="F296" s="67">
        <f t="shared" ca="1" si="9"/>
        <v>-4.7880215361536171</v>
      </c>
    </row>
    <row r="297" spans="5:6" x14ac:dyDescent="0.25">
      <c r="E297" s="66">
        <f t="shared" ca="1" si="8"/>
        <v>2.9775272323721014E-2</v>
      </c>
      <c r="F297" s="67">
        <f t="shared" ca="1" si="9"/>
        <v>-8.4627895115096692</v>
      </c>
    </row>
    <row r="298" spans="5:6" x14ac:dyDescent="0.25">
      <c r="E298" s="66">
        <f t="shared" ca="1" si="8"/>
        <v>0.26160529041182801</v>
      </c>
      <c r="F298" s="67">
        <f t="shared" ca="1" si="9"/>
        <v>-1.943313767270495</v>
      </c>
    </row>
    <row r="299" spans="5:6" x14ac:dyDescent="0.25">
      <c r="E299" s="66">
        <f t="shared" ca="1" si="8"/>
        <v>0.12356713228746419</v>
      </c>
      <c r="F299" s="67">
        <f t="shared" ca="1" si="9"/>
        <v>-4.1934705262977907</v>
      </c>
    </row>
    <row r="300" spans="5:6" x14ac:dyDescent="0.25">
      <c r="E300" s="66">
        <f t="shared" ca="1" si="8"/>
        <v>0.74364802478023506</v>
      </c>
      <c r="F300" s="67">
        <f t="shared" ca="1" si="9"/>
        <v>2.0041700851631075</v>
      </c>
    </row>
    <row r="301" spans="5:6" x14ac:dyDescent="0.25">
      <c r="E301" s="66">
        <f t="shared" ca="1" si="8"/>
        <v>0.24797111221623924</v>
      </c>
      <c r="F301" s="67">
        <f t="shared" ca="1" si="9"/>
        <v>-2.1038875261227492</v>
      </c>
    </row>
    <row r="302" spans="5:6" x14ac:dyDescent="0.25">
      <c r="E302" s="66">
        <f t="shared" ca="1" si="8"/>
        <v>0.61149489492722264</v>
      </c>
      <c r="F302" s="67">
        <f t="shared" ca="1" si="9"/>
        <v>0.75690536469106628</v>
      </c>
    </row>
    <row r="303" spans="5:6" x14ac:dyDescent="0.25">
      <c r="E303" s="66">
        <f t="shared" ca="1" si="8"/>
        <v>0.11974208586761015</v>
      </c>
      <c r="F303" s="67">
        <f t="shared" ca="1" si="9"/>
        <v>-4.2878038593100545</v>
      </c>
    </row>
    <row r="304" spans="5:6" x14ac:dyDescent="0.25">
      <c r="E304" s="66">
        <f t="shared" ca="1" si="8"/>
        <v>9.5011311229389106E-2</v>
      </c>
      <c r="F304" s="67">
        <f t="shared" ca="1" si="9"/>
        <v>-4.9818364450106305</v>
      </c>
    </row>
    <row r="305" spans="5:6" x14ac:dyDescent="0.25">
      <c r="E305" s="66">
        <f t="shared" ca="1" si="8"/>
        <v>0.4350144424186807</v>
      </c>
      <c r="F305" s="67">
        <f t="shared" ca="1" si="9"/>
        <v>-0.41768660076648906</v>
      </c>
    </row>
    <row r="306" spans="5:6" x14ac:dyDescent="0.25">
      <c r="E306" s="66">
        <f t="shared" ca="1" si="8"/>
        <v>2.8681559786069233E-2</v>
      </c>
      <c r="F306" s="67">
        <f t="shared" ca="1" si="9"/>
        <v>-8.5750610949702626</v>
      </c>
    </row>
    <row r="307" spans="5:6" x14ac:dyDescent="0.25">
      <c r="E307" s="66">
        <f t="shared" ca="1" si="8"/>
        <v>0.93349740550885152</v>
      </c>
      <c r="F307" s="67">
        <f t="shared" ca="1" si="9"/>
        <v>6.0521014098508701</v>
      </c>
    </row>
    <row r="308" spans="5:6" x14ac:dyDescent="0.25">
      <c r="E308" s="66">
        <f t="shared" ca="1" si="8"/>
        <v>0.3685135037700783</v>
      </c>
      <c r="F308" s="67">
        <f t="shared" ca="1" si="9"/>
        <v>-0.91539222667967746</v>
      </c>
    </row>
    <row r="309" spans="5:6" x14ac:dyDescent="0.25">
      <c r="E309" s="66">
        <f t="shared" ca="1" si="8"/>
        <v>0.15668857104730616</v>
      </c>
      <c r="F309" s="67">
        <f t="shared" ca="1" si="9"/>
        <v>-3.4810436608915785</v>
      </c>
    </row>
    <row r="310" spans="5:6" x14ac:dyDescent="0.25">
      <c r="E310" s="66">
        <f t="shared" ca="1" si="8"/>
        <v>0.6715495336853502</v>
      </c>
      <c r="F310" s="67">
        <f t="shared" ca="1" si="9"/>
        <v>1.2606661780245916</v>
      </c>
    </row>
    <row r="311" spans="5:6" x14ac:dyDescent="0.25">
      <c r="E311" s="66">
        <f t="shared" ca="1" si="8"/>
        <v>0.54260333732128041</v>
      </c>
      <c r="F311" s="67">
        <f t="shared" ca="1" si="9"/>
        <v>0.26717133943880683</v>
      </c>
    </row>
    <row r="312" spans="5:6" x14ac:dyDescent="0.25">
      <c r="E312" s="66">
        <f t="shared" ca="1" si="8"/>
        <v>0.76552604034215321</v>
      </c>
      <c r="F312" s="67">
        <f t="shared" ca="1" si="9"/>
        <v>2.2717906888114268</v>
      </c>
    </row>
    <row r="313" spans="5:6" x14ac:dyDescent="0.25">
      <c r="E313" s="66">
        <f t="shared" ca="1" si="8"/>
        <v>0.49318276883148637</v>
      </c>
      <c r="F313" s="67">
        <f t="shared" ca="1" si="9"/>
        <v>-4.1184795687537336E-2</v>
      </c>
    </row>
    <row r="314" spans="5:6" x14ac:dyDescent="0.25">
      <c r="E314" s="66">
        <f t="shared" ca="1" si="8"/>
        <v>0.92084663776262154</v>
      </c>
      <c r="F314" s="67">
        <f t="shared" ca="1" si="9"/>
        <v>5.5296625010624769</v>
      </c>
    </row>
    <row r="315" spans="5:6" x14ac:dyDescent="0.25">
      <c r="E315" s="66">
        <f t="shared" ca="1" si="8"/>
        <v>5.4831124612323423E-3</v>
      </c>
      <c r="F315" s="67">
        <f t="shared" ca="1" si="9"/>
        <v>-13.538805573949583</v>
      </c>
    </row>
    <row r="316" spans="5:6" x14ac:dyDescent="0.25">
      <c r="E316" s="66">
        <f t="shared" ca="1" si="8"/>
        <v>9.5558163169597643E-2</v>
      </c>
      <c r="F316" s="67">
        <f t="shared" ca="1" si="9"/>
        <v>-4.9646189936971021</v>
      </c>
    </row>
    <row r="317" spans="5:6" x14ac:dyDescent="0.25">
      <c r="E317" s="66">
        <f t="shared" ca="1" si="8"/>
        <v>0.75479023845604754</v>
      </c>
      <c r="F317" s="67">
        <f t="shared" ca="1" si="9"/>
        <v>2.1374822538432348</v>
      </c>
    </row>
    <row r="318" spans="5:6" x14ac:dyDescent="0.25">
      <c r="E318" s="66">
        <f t="shared" ca="1" si="8"/>
        <v>0.98976304932550307</v>
      </c>
      <c r="F318" s="67">
        <f t="shared" ca="1" si="9"/>
        <v>11.665812926554361</v>
      </c>
    </row>
    <row r="319" spans="5:6" x14ac:dyDescent="0.25">
      <c r="E319" s="66">
        <f t="shared" ca="1" si="8"/>
        <v>0.87045933646921791</v>
      </c>
      <c r="F319" s="67">
        <f t="shared" ca="1" si="9"/>
        <v>4.0518397874185954</v>
      </c>
    </row>
    <row r="320" spans="5:6" x14ac:dyDescent="0.25">
      <c r="E320" s="66">
        <f t="shared" ca="1" si="8"/>
        <v>8.9527385528910153E-2</v>
      </c>
      <c r="F320" s="67">
        <f t="shared" ca="1" si="9"/>
        <v>-5.1601906091446903</v>
      </c>
    </row>
    <row r="321" spans="5:6" x14ac:dyDescent="0.25">
      <c r="E321" s="66">
        <f t="shared" ca="1" si="8"/>
        <v>6.2183600208738365E-3</v>
      </c>
      <c r="F321" s="67">
        <f t="shared" ca="1" si="9"/>
        <v>-13.161305666025108</v>
      </c>
    </row>
    <row r="322" spans="5:6" x14ac:dyDescent="0.25">
      <c r="E322" s="66">
        <f t="shared" ca="1" si="8"/>
        <v>0.66674846257008991</v>
      </c>
      <c r="F322" s="67">
        <f t="shared" ca="1" si="9"/>
        <v>1.2171315777927734</v>
      </c>
    </row>
    <row r="323" spans="5:6" x14ac:dyDescent="0.25">
      <c r="E323" s="66">
        <f t="shared" ca="1" si="8"/>
        <v>0.51182230306780041</v>
      </c>
      <c r="F323" s="67">
        <f t="shared" ca="1" si="9"/>
        <v>7.1785877374832954E-2</v>
      </c>
    </row>
    <row r="324" spans="5:6" x14ac:dyDescent="0.25">
      <c r="E324" s="66">
        <f t="shared" ref="E324:E387" ca="1" si="10">RAND()</f>
        <v>0.65961876473455316</v>
      </c>
      <c r="F324" s="67">
        <f t="shared" ref="F324:F387" ca="1" si="11">SIGN(E324-0.5)*(_xlfn.GAMMA.INV(2*ABS(E324-0.5),1/$C$5,(($C$4^$C$5)))^(1/$C$5))+$C$3</f>
        <v>1.1536254863538205</v>
      </c>
    </row>
    <row r="325" spans="5:6" x14ac:dyDescent="0.25">
      <c r="E325" s="66">
        <f t="shared" ca="1" si="10"/>
        <v>0.26534297764626358</v>
      </c>
      <c r="F325" s="67">
        <f t="shared" ca="1" si="11"/>
        <v>-1.9007545619803023</v>
      </c>
    </row>
    <row r="326" spans="5:6" x14ac:dyDescent="0.25">
      <c r="E326" s="66">
        <f t="shared" ca="1" si="10"/>
        <v>4.9672138115288367E-2</v>
      </c>
      <c r="F326" s="67">
        <f t="shared" ca="1" si="11"/>
        <v>-6.9274917714519475</v>
      </c>
    </row>
    <row r="327" spans="5:6" x14ac:dyDescent="0.25">
      <c r="E327" s="66">
        <f t="shared" ca="1" si="10"/>
        <v>1.2060227083318109E-3</v>
      </c>
      <c r="F327" s="67">
        <f t="shared" ca="1" si="11"/>
        <v>-18.081840512495823</v>
      </c>
    </row>
    <row r="328" spans="5:6" x14ac:dyDescent="0.25">
      <c r="E328" s="66">
        <f t="shared" ca="1" si="10"/>
        <v>5.2580607485031239E-2</v>
      </c>
      <c r="F328" s="67">
        <f t="shared" ca="1" si="11"/>
        <v>-6.7567821769474126</v>
      </c>
    </row>
    <row r="329" spans="5:6" x14ac:dyDescent="0.25">
      <c r="E329" s="66">
        <f t="shared" ca="1" si="10"/>
        <v>0.30237635257560147</v>
      </c>
      <c r="F329" s="67">
        <f t="shared" ca="1" si="11"/>
        <v>-1.5088069689878525</v>
      </c>
    </row>
    <row r="330" spans="5:6" x14ac:dyDescent="0.25">
      <c r="E330" s="66">
        <f t="shared" ca="1" si="10"/>
        <v>0.81096279334767896</v>
      </c>
      <c r="F330" s="67">
        <f t="shared" ca="1" si="11"/>
        <v>2.9179927264282868</v>
      </c>
    </row>
    <row r="331" spans="5:6" x14ac:dyDescent="0.25">
      <c r="E331" s="66">
        <f t="shared" ca="1" si="10"/>
        <v>0.89430519865060321</v>
      </c>
      <c r="F331" s="67">
        <f t="shared" ca="1" si="11"/>
        <v>4.6621571694795376</v>
      </c>
    </row>
    <row r="332" spans="5:6" x14ac:dyDescent="0.25">
      <c r="E332" s="66">
        <f t="shared" ca="1" si="10"/>
        <v>0.18752899072068119</v>
      </c>
      <c r="F332" s="67">
        <f t="shared" ca="1" si="11"/>
        <v>-2.942023943360291</v>
      </c>
    </row>
    <row r="333" spans="5:6" x14ac:dyDescent="0.25">
      <c r="E333" s="66">
        <f t="shared" ca="1" si="10"/>
        <v>0.83041465919793322</v>
      </c>
      <c r="F333" s="67">
        <f t="shared" ca="1" si="11"/>
        <v>3.2437554382502882</v>
      </c>
    </row>
    <row r="334" spans="5:6" x14ac:dyDescent="0.25">
      <c r="E334" s="66">
        <f t="shared" ca="1" si="10"/>
        <v>0.84694918963572918</v>
      </c>
      <c r="F334" s="67">
        <f t="shared" ca="1" si="11"/>
        <v>3.5515144148298057</v>
      </c>
    </row>
    <row r="335" spans="5:6" x14ac:dyDescent="0.25">
      <c r="E335" s="66">
        <f t="shared" ca="1" si="10"/>
        <v>0.13391685965721478</v>
      </c>
      <c r="F335" s="67">
        <f t="shared" ca="1" si="11"/>
        <v>-3.9521668240485761</v>
      </c>
    </row>
    <row r="336" spans="5:6" x14ac:dyDescent="0.25">
      <c r="E336" s="66">
        <f t="shared" ca="1" si="10"/>
        <v>0.30278871641241523</v>
      </c>
      <c r="F336" s="67">
        <f t="shared" ca="1" si="11"/>
        <v>-1.504718525139046</v>
      </c>
    </row>
    <row r="337" spans="5:6" x14ac:dyDescent="0.25">
      <c r="E337" s="66">
        <f t="shared" ca="1" si="10"/>
        <v>0.16819654183480093</v>
      </c>
      <c r="F337" s="67">
        <f t="shared" ca="1" si="11"/>
        <v>-3.268424732806082</v>
      </c>
    </row>
    <row r="338" spans="5:6" x14ac:dyDescent="0.25">
      <c r="E338" s="66">
        <f t="shared" ca="1" si="10"/>
        <v>0.6958494263511974</v>
      </c>
      <c r="F338" s="67">
        <f t="shared" ca="1" si="11"/>
        <v>1.4912556347557306</v>
      </c>
    </row>
    <row r="339" spans="5:6" x14ac:dyDescent="0.25">
      <c r="E339" s="66">
        <f t="shared" ca="1" si="10"/>
        <v>0.941360639015423</v>
      </c>
      <c r="F339" s="67">
        <f t="shared" ca="1" si="11"/>
        <v>6.4296058144944563</v>
      </c>
    </row>
    <row r="340" spans="5:6" x14ac:dyDescent="0.25">
      <c r="E340" s="66">
        <f t="shared" ca="1" si="10"/>
        <v>0.69947877292553506</v>
      </c>
      <c r="F340" s="67">
        <f t="shared" ca="1" si="11"/>
        <v>1.5272691232765423</v>
      </c>
    </row>
    <row r="341" spans="5:6" x14ac:dyDescent="0.25">
      <c r="E341" s="66">
        <f t="shared" ca="1" si="10"/>
        <v>0.94636310550425373</v>
      </c>
      <c r="F341" s="67">
        <f t="shared" ca="1" si="11"/>
        <v>6.6971128109743665</v>
      </c>
    </row>
    <row r="342" spans="5:6" x14ac:dyDescent="0.25">
      <c r="E342" s="66">
        <f t="shared" ca="1" si="10"/>
        <v>0.15507536107873143</v>
      </c>
      <c r="F342" s="67">
        <f t="shared" ca="1" si="11"/>
        <v>-3.5120906974565109</v>
      </c>
    </row>
    <row r="343" spans="5:6" x14ac:dyDescent="0.25">
      <c r="E343" s="66">
        <f t="shared" ca="1" si="10"/>
        <v>0.67700300519080658</v>
      </c>
      <c r="F343" s="67">
        <f t="shared" ca="1" si="11"/>
        <v>1.3108952377173686</v>
      </c>
    </row>
    <row r="344" spans="5:6" x14ac:dyDescent="0.25">
      <c r="E344" s="66">
        <f t="shared" ca="1" si="10"/>
        <v>2.8558446665624904E-2</v>
      </c>
      <c r="F344" s="67">
        <f t="shared" ca="1" si="11"/>
        <v>-8.5879660526652764</v>
      </c>
    </row>
    <row r="345" spans="5:6" x14ac:dyDescent="0.25">
      <c r="E345" s="66">
        <f t="shared" ca="1" si="10"/>
        <v>0.84850068560764191</v>
      </c>
      <c r="F345" s="67">
        <f t="shared" ca="1" si="11"/>
        <v>3.5820809968379725</v>
      </c>
    </row>
    <row r="346" spans="5:6" x14ac:dyDescent="0.25">
      <c r="E346" s="66">
        <f t="shared" ca="1" si="10"/>
        <v>0.79544758520484393</v>
      </c>
      <c r="F346" s="67">
        <f t="shared" ca="1" si="11"/>
        <v>2.6813515461408066</v>
      </c>
    </row>
    <row r="347" spans="5:6" x14ac:dyDescent="0.25">
      <c r="E347" s="66">
        <f t="shared" ca="1" si="10"/>
        <v>0.5631431983340065</v>
      </c>
      <c r="F347" s="67">
        <f t="shared" ca="1" si="11"/>
        <v>0.4050079260056933</v>
      </c>
    </row>
    <row r="348" spans="5:6" x14ac:dyDescent="0.25">
      <c r="E348" s="66">
        <f t="shared" ca="1" si="10"/>
        <v>0.87409237331877543</v>
      </c>
      <c r="F348" s="67">
        <f t="shared" ca="1" si="11"/>
        <v>4.1371787457400071</v>
      </c>
    </row>
    <row r="349" spans="5:6" x14ac:dyDescent="0.25">
      <c r="E349" s="66">
        <f t="shared" ca="1" si="10"/>
        <v>0.12889617700303402</v>
      </c>
      <c r="F349" s="67">
        <f t="shared" ca="1" si="11"/>
        <v>-4.0668025426303629</v>
      </c>
    </row>
    <row r="350" spans="5:6" x14ac:dyDescent="0.25">
      <c r="E350" s="66">
        <f t="shared" ca="1" si="10"/>
        <v>0.83901384541427015</v>
      </c>
      <c r="F350" s="67">
        <f t="shared" ca="1" si="11"/>
        <v>3.3998692004926627</v>
      </c>
    </row>
    <row r="351" spans="5:6" x14ac:dyDescent="0.25">
      <c r="E351" s="66">
        <f t="shared" ca="1" si="10"/>
        <v>0.56654262538965716</v>
      </c>
      <c r="F351" s="67">
        <f t="shared" ca="1" si="11"/>
        <v>0.4284439065040182</v>
      </c>
    </row>
    <row r="352" spans="5:6" x14ac:dyDescent="0.25">
      <c r="E352" s="66">
        <f t="shared" ca="1" si="10"/>
        <v>0.72892465556634589</v>
      </c>
      <c r="F352" s="67">
        <f t="shared" ca="1" si="11"/>
        <v>1.8366338773305237</v>
      </c>
    </row>
    <row r="353" spans="5:6" x14ac:dyDescent="0.25">
      <c r="E353" s="66">
        <f t="shared" ca="1" si="10"/>
        <v>0.34022247716409948</v>
      </c>
      <c r="F353" s="67">
        <f t="shared" ca="1" si="11"/>
        <v>-1.1550250506053288</v>
      </c>
    </row>
    <row r="354" spans="5:6" x14ac:dyDescent="0.25">
      <c r="E354" s="66">
        <f t="shared" ca="1" si="10"/>
        <v>5.8677592180178539E-2</v>
      </c>
      <c r="F354" s="67">
        <f t="shared" ca="1" si="11"/>
        <v>-6.4276505371407451</v>
      </c>
    </row>
    <row r="355" spans="5:6" x14ac:dyDescent="0.25">
      <c r="E355" s="66">
        <f t="shared" ca="1" si="10"/>
        <v>0.49569335043486651</v>
      </c>
      <c r="F355" s="67">
        <f t="shared" ca="1" si="11"/>
        <v>-2.5951823941686002E-2</v>
      </c>
    </row>
    <row r="356" spans="5:6" x14ac:dyDescent="0.25">
      <c r="E356" s="66">
        <f t="shared" ca="1" si="10"/>
        <v>0.43836482507094754</v>
      </c>
      <c r="F356" s="67">
        <f t="shared" ca="1" si="11"/>
        <v>-0.39466980237237292</v>
      </c>
    </row>
    <row r="357" spans="5:6" x14ac:dyDescent="0.25">
      <c r="E357" s="66">
        <f t="shared" ca="1" si="10"/>
        <v>0.71713989863859362</v>
      </c>
      <c r="F357" s="67">
        <f t="shared" ca="1" si="11"/>
        <v>1.7089669934553462</v>
      </c>
    </row>
    <row r="358" spans="5:6" x14ac:dyDescent="0.25">
      <c r="E358" s="66">
        <f t="shared" ca="1" si="10"/>
        <v>0.70013582215668702</v>
      </c>
      <c r="F358" s="67">
        <f t="shared" ca="1" si="11"/>
        <v>1.5338354004186443</v>
      </c>
    </row>
    <row r="359" spans="5:6" x14ac:dyDescent="0.25">
      <c r="E359" s="66">
        <f t="shared" ca="1" si="10"/>
        <v>0.57138670149634974</v>
      </c>
      <c r="F359" s="67">
        <f t="shared" ca="1" si="11"/>
        <v>0.46215896427220238</v>
      </c>
    </row>
    <row r="360" spans="5:6" x14ac:dyDescent="0.25">
      <c r="E360" s="66">
        <f t="shared" ca="1" si="10"/>
        <v>0.98766194570849819</v>
      </c>
      <c r="F360" s="67">
        <f t="shared" ca="1" si="11"/>
        <v>11.105759301887288</v>
      </c>
    </row>
    <row r="361" spans="5:6" x14ac:dyDescent="0.25">
      <c r="E361" s="66">
        <f t="shared" ca="1" si="10"/>
        <v>0.4528087908121361</v>
      </c>
      <c r="F361" s="67">
        <f t="shared" ca="1" si="11"/>
        <v>-0.29741447215175398</v>
      </c>
    </row>
    <row r="362" spans="5:6" x14ac:dyDescent="0.25">
      <c r="E362" s="66">
        <f t="shared" ca="1" si="10"/>
        <v>0.70134572012969609</v>
      </c>
      <c r="F362" s="67">
        <f t="shared" ca="1" si="11"/>
        <v>1.5459643458718877</v>
      </c>
    </row>
    <row r="363" spans="5:6" x14ac:dyDescent="0.25">
      <c r="E363" s="66">
        <f t="shared" ca="1" si="10"/>
        <v>0.62603946267127342</v>
      </c>
      <c r="F363" s="67">
        <f t="shared" ca="1" si="11"/>
        <v>0.87137346521582704</v>
      </c>
    </row>
    <row r="364" spans="5:6" x14ac:dyDescent="0.25">
      <c r="E364" s="66">
        <f t="shared" ca="1" si="10"/>
        <v>0.46492469980006912</v>
      </c>
      <c r="F364" s="67">
        <f t="shared" ca="1" si="11"/>
        <v>-0.21819792558510309</v>
      </c>
    </row>
    <row r="365" spans="5:6" x14ac:dyDescent="0.25">
      <c r="E365" s="66">
        <f t="shared" ca="1" si="10"/>
        <v>0.8402676735718182</v>
      </c>
      <c r="F365" s="67">
        <f t="shared" ca="1" si="11"/>
        <v>3.4233259319166978</v>
      </c>
    </row>
    <row r="366" spans="5:6" x14ac:dyDescent="0.25">
      <c r="E366" s="66">
        <f t="shared" ca="1" si="10"/>
        <v>9.0793529199602041E-2</v>
      </c>
      <c r="F366" s="67">
        <f t="shared" ca="1" si="11"/>
        <v>-5.1180602390277894</v>
      </c>
    </row>
    <row r="367" spans="5:6" x14ac:dyDescent="0.25">
      <c r="E367" s="66">
        <f t="shared" ca="1" si="10"/>
        <v>7.8270919740276113E-2</v>
      </c>
      <c r="F367" s="67">
        <f t="shared" ca="1" si="11"/>
        <v>-5.5632958794256764</v>
      </c>
    </row>
    <row r="368" spans="5:6" x14ac:dyDescent="0.25">
      <c r="E368" s="66">
        <f t="shared" ca="1" si="10"/>
        <v>0.34296072822067958</v>
      </c>
      <c r="F368" s="67">
        <f t="shared" ca="1" si="11"/>
        <v>-1.1309764583842328</v>
      </c>
    </row>
    <row r="369" spans="5:6" x14ac:dyDescent="0.25">
      <c r="E369" s="66">
        <f t="shared" ca="1" si="10"/>
        <v>0.77175765757416404</v>
      </c>
      <c r="F369" s="67">
        <f t="shared" ca="1" si="11"/>
        <v>2.3526003857257116</v>
      </c>
    </row>
    <row r="370" spans="5:6" x14ac:dyDescent="0.25">
      <c r="E370" s="66">
        <f t="shared" ca="1" si="10"/>
        <v>3.0438216214310754E-2</v>
      </c>
      <c r="F370" s="67">
        <f t="shared" ca="1" si="11"/>
        <v>-8.3967275016037526</v>
      </c>
    </row>
    <row r="371" spans="5:6" x14ac:dyDescent="0.25">
      <c r="E371" s="66">
        <f t="shared" ca="1" si="10"/>
        <v>0.5764876560686697</v>
      </c>
      <c r="F371" s="67">
        <f t="shared" ca="1" si="11"/>
        <v>0.49807631201194619</v>
      </c>
    </row>
    <row r="372" spans="5:6" x14ac:dyDescent="0.25">
      <c r="E372" s="66">
        <f t="shared" ca="1" si="10"/>
        <v>0.60264613900804875</v>
      </c>
      <c r="F372" s="67">
        <f t="shared" ca="1" si="11"/>
        <v>0.68934263168752663</v>
      </c>
    </row>
    <row r="373" spans="5:6" x14ac:dyDescent="0.25">
      <c r="E373" s="66">
        <f t="shared" ca="1" si="10"/>
        <v>0.33469468166599337</v>
      </c>
      <c r="F373" s="67">
        <f t="shared" ca="1" si="11"/>
        <v>-1.2041681405543279</v>
      </c>
    </row>
    <row r="374" spans="5:6" x14ac:dyDescent="0.25">
      <c r="E374" s="66">
        <f t="shared" ca="1" si="10"/>
        <v>0.67586320113767206</v>
      </c>
      <c r="F374" s="67">
        <f t="shared" ca="1" si="11"/>
        <v>1.300327359084636</v>
      </c>
    </row>
    <row r="375" spans="5:6" x14ac:dyDescent="0.25">
      <c r="E375" s="66">
        <f t="shared" ca="1" si="10"/>
        <v>0.55823759509847382</v>
      </c>
      <c r="F375" s="67">
        <f t="shared" ca="1" si="11"/>
        <v>0.37150771903655183</v>
      </c>
    </row>
    <row r="376" spans="5:6" x14ac:dyDescent="0.25">
      <c r="E376" s="66">
        <f t="shared" ca="1" si="10"/>
        <v>0.77387605923298186</v>
      </c>
      <c r="F376" s="67">
        <f t="shared" ca="1" si="11"/>
        <v>2.380574516995325</v>
      </c>
    </row>
    <row r="377" spans="5:6" x14ac:dyDescent="0.25">
      <c r="E377" s="66">
        <f t="shared" ca="1" si="10"/>
        <v>0.61013193196742666</v>
      </c>
      <c r="F377" s="67">
        <f t="shared" ca="1" si="11"/>
        <v>0.74639911087935795</v>
      </c>
    </row>
    <row r="378" spans="5:6" x14ac:dyDescent="0.25">
      <c r="E378" s="66">
        <f t="shared" ca="1" si="10"/>
        <v>0.170394707848601</v>
      </c>
      <c r="F378" s="67">
        <f t="shared" ca="1" si="11"/>
        <v>-3.2294716252073457</v>
      </c>
    </row>
    <row r="379" spans="5:6" x14ac:dyDescent="0.25">
      <c r="E379" s="66">
        <f t="shared" ca="1" si="10"/>
        <v>0.45674728093487904</v>
      </c>
      <c r="F379" s="67">
        <f t="shared" ca="1" si="11"/>
        <v>-0.27143356875800284</v>
      </c>
    </row>
    <row r="380" spans="5:6" x14ac:dyDescent="0.25">
      <c r="E380" s="66">
        <f t="shared" ca="1" si="10"/>
        <v>5.7892852040020704E-2</v>
      </c>
      <c r="F380" s="67">
        <f t="shared" ca="1" si="11"/>
        <v>-6.4680425250134617</v>
      </c>
    </row>
    <row r="381" spans="5:6" x14ac:dyDescent="0.25">
      <c r="E381" s="66">
        <f t="shared" ca="1" si="10"/>
        <v>0.46820245647475212</v>
      </c>
      <c r="F381" s="67">
        <f t="shared" ca="1" si="11"/>
        <v>-0.19712189023086413</v>
      </c>
    </row>
    <row r="382" spans="5:6" x14ac:dyDescent="0.25">
      <c r="E382" s="66">
        <f t="shared" ca="1" si="10"/>
        <v>4.7653815176863845E-2</v>
      </c>
      <c r="F382" s="67">
        <f t="shared" ca="1" si="11"/>
        <v>-7.0519362145690216</v>
      </c>
    </row>
    <row r="383" spans="5:6" x14ac:dyDescent="0.25">
      <c r="E383" s="66">
        <f t="shared" ca="1" si="10"/>
        <v>6.7641362986730291E-2</v>
      </c>
      <c r="F383" s="67">
        <f t="shared" ca="1" si="11"/>
        <v>-6.0011652719780102</v>
      </c>
    </row>
    <row r="384" spans="5:6" x14ac:dyDescent="0.25">
      <c r="E384" s="66">
        <f t="shared" ca="1" si="10"/>
        <v>0.81742084983714003</v>
      </c>
      <c r="F384" s="67">
        <f t="shared" ca="1" si="11"/>
        <v>3.0222729596927387</v>
      </c>
    </row>
    <row r="385" spans="5:6" x14ac:dyDescent="0.25">
      <c r="E385" s="66">
        <f t="shared" ca="1" si="10"/>
        <v>0.35441153979969631</v>
      </c>
      <c r="F385" s="67">
        <f t="shared" ca="1" si="11"/>
        <v>-1.0324479561294657</v>
      </c>
    </row>
    <row r="386" spans="5:6" x14ac:dyDescent="0.25">
      <c r="E386" s="66">
        <f t="shared" ca="1" si="10"/>
        <v>0.31727799191057038</v>
      </c>
      <c r="F386" s="67">
        <f t="shared" ca="1" si="11"/>
        <v>-1.3644892882420603</v>
      </c>
    </row>
    <row r="387" spans="5:6" x14ac:dyDescent="0.25">
      <c r="E387" s="66">
        <f t="shared" ca="1" si="10"/>
        <v>0.46536004361978789</v>
      </c>
      <c r="F387" s="67">
        <f t="shared" ca="1" si="11"/>
        <v>-0.21539011525878729</v>
      </c>
    </row>
    <row r="388" spans="5:6" x14ac:dyDescent="0.25">
      <c r="E388" s="66">
        <f t="shared" ref="E388:E451" ca="1" si="12">RAND()</f>
        <v>0.6246215648794412</v>
      </c>
      <c r="F388" s="67">
        <f t="shared" ref="F388:F451" ca="1" si="13">SIGN(E388-0.5)*(_xlfn.GAMMA.INV(2*ABS(E388-0.5),1/$C$5,(($C$4^$C$5)))^(1/$C$5))+$C$3</f>
        <v>0.86002026297074807</v>
      </c>
    </row>
    <row r="389" spans="5:6" x14ac:dyDescent="0.25">
      <c r="E389" s="66">
        <f t="shared" ca="1" si="12"/>
        <v>0.75280692192237986</v>
      </c>
      <c r="F389" s="67">
        <f t="shared" ca="1" si="13"/>
        <v>2.1133151236044765</v>
      </c>
    </row>
    <row r="390" spans="5:6" x14ac:dyDescent="0.25">
      <c r="E390" s="66">
        <f t="shared" ca="1" si="12"/>
        <v>2.892751083705436E-2</v>
      </c>
      <c r="F390" s="67">
        <f t="shared" ca="1" si="13"/>
        <v>-8.54944507207742</v>
      </c>
    </row>
    <row r="391" spans="5:6" x14ac:dyDescent="0.25">
      <c r="E391" s="66">
        <f t="shared" ca="1" si="12"/>
        <v>0.4405604982982545</v>
      </c>
      <c r="F391" s="67">
        <f t="shared" ca="1" si="13"/>
        <v>-0.37968096723629652</v>
      </c>
    </row>
    <row r="392" spans="5:6" x14ac:dyDescent="0.25">
      <c r="E392" s="66">
        <f t="shared" ca="1" si="12"/>
        <v>0.69659160585152258</v>
      </c>
      <c r="F392" s="67">
        <f t="shared" ca="1" si="13"/>
        <v>1.4985850948625079</v>
      </c>
    </row>
    <row r="393" spans="5:6" x14ac:dyDescent="0.25">
      <c r="E393" s="66">
        <f t="shared" ca="1" si="12"/>
        <v>0.53039619399837457</v>
      </c>
      <c r="F393" s="67">
        <f t="shared" ca="1" si="13"/>
        <v>0.18815617550301061</v>
      </c>
    </row>
    <row r="394" spans="5:6" x14ac:dyDescent="0.25">
      <c r="E394" s="66">
        <f t="shared" ca="1" si="12"/>
        <v>0.82217268545186128</v>
      </c>
      <c r="F394" s="67">
        <f t="shared" ca="1" si="13"/>
        <v>3.101385486034141</v>
      </c>
    </row>
    <row r="395" spans="5:6" x14ac:dyDescent="0.25">
      <c r="E395" s="66">
        <f t="shared" ca="1" si="12"/>
        <v>0.20383309129603122</v>
      </c>
      <c r="F395" s="67">
        <f t="shared" ca="1" si="13"/>
        <v>-2.6919198581737898</v>
      </c>
    </row>
    <row r="396" spans="5:6" x14ac:dyDescent="0.25">
      <c r="E396" s="66">
        <f t="shared" ca="1" si="12"/>
        <v>0.10061297447154371</v>
      </c>
      <c r="F396" s="67">
        <f t="shared" ca="1" si="13"/>
        <v>-4.8099806345474594</v>
      </c>
    </row>
    <row r="397" spans="5:6" x14ac:dyDescent="0.25">
      <c r="E397" s="66">
        <f t="shared" ca="1" si="12"/>
        <v>0.24000066637645823</v>
      </c>
      <c r="F397" s="67">
        <f t="shared" ca="1" si="13"/>
        <v>-2.2018991955464378</v>
      </c>
    </row>
    <row r="398" spans="5:6" x14ac:dyDescent="0.25">
      <c r="E398" s="66">
        <f t="shared" ca="1" si="12"/>
        <v>0.93982705441889791</v>
      </c>
      <c r="F398" s="67">
        <f t="shared" ca="1" si="13"/>
        <v>6.3521557682210323</v>
      </c>
    </row>
    <row r="399" spans="5:6" x14ac:dyDescent="0.25">
      <c r="E399" s="66">
        <f t="shared" ca="1" si="12"/>
        <v>0.22823801405123656</v>
      </c>
      <c r="F399" s="67">
        <f t="shared" ca="1" si="13"/>
        <v>-2.3526572780918973</v>
      </c>
    </row>
    <row r="400" spans="5:6" x14ac:dyDescent="0.25">
      <c r="E400" s="66">
        <f t="shared" ca="1" si="12"/>
        <v>7.1656105962151995E-2</v>
      </c>
      <c r="F400" s="67">
        <f t="shared" ca="1" si="13"/>
        <v>-5.8281891854659218</v>
      </c>
    </row>
    <row r="401" spans="5:6" x14ac:dyDescent="0.25">
      <c r="E401" s="66">
        <f t="shared" ca="1" si="12"/>
        <v>0.63132155046207494</v>
      </c>
      <c r="F401" s="67">
        <f t="shared" ca="1" si="13"/>
        <v>0.91404973424042191</v>
      </c>
    </row>
    <row r="402" spans="5:6" x14ac:dyDescent="0.25">
      <c r="E402" s="66">
        <f t="shared" ca="1" si="12"/>
        <v>0.69765142016689585</v>
      </c>
      <c r="F402" s="67">
        <f t="shared" ca="1" si="13"/>
        <v>1.5090825264292125</v>
      </c>
    </row>
    <row r="403" spans="5:6" x14ac:dyDescent="0.25">
      <c r="E403" s="66">
        <f t="shared" ca="1" si="12"/>
        <v>0.44208252010961491</v>
      </c>
      <c r="F403" s="67">
        <f t="shared" ca="1" si="13"/>
        <v>-0.36933461006894397</v>
      </c>
    </row>
    <row r="404" spans="5:6" x14ac:dyDescent="0.25">
      <c r="E404" s="66">
        <f t="shared" ca="1" si="12"/>
        <v>0.71336227107450234</v>
      </c>
      <c r="F404" s="67">
        <f t="shared" ca="1" si="13"/>
        <v>1.669166845640484</v>
      </c>
    </row>
    <row r="405" spans="5:6" x14ac:dyDescent="0.25">
      <c r="E405" s="66">
        <f t="shared" ca="1" si="12"/>
        <v>0.7841232940387074</v>
      </c>
      <c r="F405" s="67">
        <f t="shared" ca="1" si="13"/>
        <v>2.5197019783331891</v>
      </c>
    </row>
    <row r="406" spans="5:6" x14ac:dyDescent="0.25">
      <c r="E406" s="66">
        <f t="shared" ca="1" si="12"/>
        <v>0.28947086706246616</v>
      </c>
      <c r="F406" s="67">
        <f t="shared" ca="1" si="13"/>
        <v>-1.6396603151443552</v>
      </c>
    </row>
    <row r="407" spans="5:6" x14ac:dyDescent="0.25">
      <c r="E407" s="66">
        <f t="shared" ca="1" si="12"/>
        <v>0.38122358882236074</v>
      </c>
      <c r="F407" s="67">
        <f t="shared" ca="1" si="13"/>
        <v>-0.81366614436074003</v>
      </c>
    </row>
    <row r="408" spans="5:6" x14ac:dyDescent="0.25">
      <c r="E408" s="66">
        <f t="shared" ca="1" si="12"/>
        <v>0.14953534282577663</v>
      </c>
      <c r="F408" s="67">
        <f t="shared" ca="1" si="13"/>
        <v>-3.6212259800093012</v>
      </c>
    </row>
    <row r="409" spans="5:6" x14ac:dyDescent="0.25">
      <c r="E409" s="66">
        <f t="shared" ca="1" si="12"/>
        <v>0.60087016266678261</v>
      </c>
      <c r="F409" s="67">
        <f t="shared" ca="1" si="13"/>
        <v>0.67596398284645665</v>
      </c>
    </row>
    <row r="410" spans="5:6" x14ac:dyDescent="0.25">
      <c r="E410" s="66">
        <f t="shared" ca="1" si="12"/>
        <v>0.79476078905833658</v>
      </c>
      <c r="F410" s="67">
        <f t="shared" ca="1" si="13"/>
        <v>2.6712957507597643</v>
      </c>
    </row>
    <row r="411" spans="5:6" x14ac:dyDescent="0.25">
      <c r="E411" s="66">
        <f t="shared" ca="1" si="12"/>
        <v>4.2605390551689881E-2</v>
      </c>
      <c r="F411" s="67">
        <f t="shared" ca="1" si="13"/>
        <v>-7.3878819431404779</v>
      </c>
    </row>
    <row r="412" spans="5:6" x14ac:dyDescent="0.25">
      <c r="E412" s="66">
        <f t="shared" ca="1" si="12"/>
        <v>0.25390641071799935</v>
      </c>
      <c r="F412" s="67">
        <f t="shared" ca="1" si="13"/>
        <v>-2.0329270831275643</v>
      </c>
    </row>
    <row r="413" spans="5:6" x14ac:dyDescent="0.25">
      <c r="E413" s="66">
        <f t="shared" ca="1" si="12"/>
        <v>0.88685099908978571</v>
      </c>
      <c r="F413" s="67">
        <f t="shared" ca="1" si="13"/>
        <v>4.4577076684896229</v>
      </c>
    </row>
    <row r="414" spans="5:6" x14ac:dyDescent="0.25">
      <c r="E414" s="66">
        <f t="shared" ca="1" si="12"/>
        <v>0.26624063663953734</v>
      </c>
      <c r="F414" s="67">
        <f t="shared" ca="1" si="13"/>
        <v>-1.8906226487039497</v>
      </c>
    </row>
    <row r="415" spans="5:6" x14ac:dyDescent="0.25">
      <c r="E415" s="66">
        <f t="shared" ca="1" si="12"/>
        <v>0.93371898669662934</v>
      </c>
      <c r="F415" s="67">
        <f t="shared" ca="1" si="13"/>
        <v>6.0621138532753331</v>
      </c>
    </row>
    <row r="416" spans="5:6" x14ac:dyDescent="0.25">
      <c r="E416" s="66">
        <f t="shared" ca="1" si="12"/>
        <v>0.80646777645316547</v>
      </c>
      <c r="F416" s="67">
        <f t="shared" ca="1" si="13"/>
        <v>2.8474922095773847</v>
      </c>
    </row>
    <row r="417" spans="5:6" x14ac:dyDescent="0.25">
      <c r="E417" s="66">
        <f t="shared" ca="1" si="12"/>
        <v>0.61606727648455772</v>
      </c>
      <c r="F417" s="67">
        <f t="shared" ca="1" si="13"/>
        <v>0.79242228108650847</v>
      </c>
    </row>
    <row r="418" spans="5:6" x14ac:dyDescent="0.25">
      <c r="E418" s="66">
        <f t="shared" ca="1" si="12"/>
        <v>0.44757322334510818</v>
      </c>
      <c r="F418" s="67">
        <f t="shared" ca="1" si="13"/>
        <v>-0.33230383951794357</v>
      </c>
    </row>
    <row r="419" spans="5:6" x14ac:dyDescent="0.25">
      <c r="E419" s="66">
        <f t="shared" ca="1" si="12"/>
        <v>0.50205972879365723</v>
      </c>
      <c r="F419" s="67">
        <f t="shared" ca="1" si="13"/>
        <v>1.2383897781772329E-2</v>
      </c>
    </row>
    <row r="420" spans="5:6" x14ac:dyDescent="0.25">
      <c r="E420" s="66">
        <f t="shared" ca="1" si="12"/>
        <v>0.88725597731770434</v>
      </c>
      <c r="F420" s="67">
        <f t="shared" ca="1" si="13"/>
        <v>4.4684644060468255</v>
      </c>
    </row>
    <row r="421" spans="5:6" x14ac:dyDescent="0.25">
      <c r="E421" s="66">
        <f t="shared" ca="1" si="12"/>
        <v>0.15843811787369189</v>
      </c>
      <c r="F421" s="67">
        <f t="shared" ca="1" si="13"/>
        <v>-3.4477320145493664</v>
      </c>
    </row>
    <row r="422" spans="5:6" x14ac:dyDescent="0.25">
      <c r="E422" s="66">
        <f t="shared" ca="1" si="12"/>
        <v>0.92683573290839583</v>
      </c>
      <c r="F422" s="67">
        <f t="shared" ca="1" si="13"/>
        <v>5.7657028533821935</v>
      </c>
    </row>
    <row r="423" spans="5:6" x14ac:dyDescent="0.25">
      <c r="E423" s="66">
        <f t="shared" ca="1" si="12"/>
        <v>0.87683219614958341</v>
      </c>
      <c r="F423" s="67">
        <f t="shared" ca="1" si="13"/>
        <v>4.2031812415770364</v>
      </c>
    </row>
    <row r="424" spans="5:6" x14ac:dyDescent="0.25">
      <c r="E424" s="66">
        <f t="shared" ca="1" si="12"/>
        <v>0.7122439956090697</v>
      </c>
      <c r="F424" s="67">
        <f t="shared" ca="1" si="13"/>
        <v>1.6574855530345147</v>
      </c>
    </row>
    <row r="425" spans="5:6" x14ac:dyDescent="0.25">
      <c r="E425" s="66">
        <f t="shared" ca="1" si="12"/>
        <v>0.3763207359833548</v>
      </c>
      <c r="F425" s="67">
        <f t="shared" ca="1" si="13"/>
        <v>-0.85249889224744602</v>
      </c>
    </row>
    <row r="426" spans="5:6" x14ac:dyDescent="0.25">
      <c r="E426" s="66">
        <f t="shared" ca="1" si="12"/>
        <v>0.92184160535507331</v>
      </c>
      <c r="F426" s="67">
        <f t="shared" ca="1" si="13"/>
        <v>5.567611890725737</v>
      </c>
    </row>
    <row r="427" spans="5:6" x14ac:dyDescent="0.25">
      <c r="E427" s="66">
        <f t="shared" ca="1" si="12"/>
        <v>0.28438243951645359</v>
      </c>
      <c r="F427" s="67">
        <f t="shared" ca="1" si="13"/>
        <v>-1.6928644443665655</v>
      </c>
    </row>
    <row r="428" spans="5:6" x14ac:dyDescent="0.25">
      <c r="E428" s="66">
        <f t="shared" ca="1" si="12"/>
        <v>1.2066651918958282E-2</v>
      </c>
      <c r="F428" s="67">
        <f t="shared" ca="1" si="13"/>
        <v>-11.172487471335302</v>
      </c>
    </row>
    <row r="429" spans="5:6" x14ac:dyDescent="0.25">
      <c r="E429" s="66">
        <f t="shared" ca="1" si="12"/>
        <v>4.7252034720175029E-2</v>
      </c>
      <c r="F429" s="67">
        <f t="shared" ca="1" si="13"/>
        <v>-7.0773371476463129</v>
      </c>
    </row>
    <row r="430" spans="5:6" x14ac:dyDescent="0.25">
      <c r="E430" s="66">
        <f t="shared" ca="1" si="12"/>
        <v>0.29249095050114582</v>
      </c>
      <c r="F430" s="67">
        <f t="shared" ca="1" si="13"/>
        <v>-1.6085231120595169</v>
      </c>
    </row>
    <row r="431" spans="5:6" x14ac:dyDescent="0.25">
      <c r="E431" s="66">
        <f t="shared" ca="1" si="12"/>
        <v>0.66112347833594742</v>
      </c>
      <c r="F431" s="67">
        <f t="shared" ca="1" si="13"/>
        <v>1.1669169008195779</v>
      </c>
    </row>
    <row r="432" spans="5:6" x14ac:dyDescent="0.25">
      <c r="E432" s="66">
        <f t="shared" ca="1" si="12"/>
        <v>0.40160907802919121</v>
      </c>
      <c r="F432" s="67">
        <f t="shared" ca="1" si="13"/>
        <v>-0.65738677693737912</v>
      </c>
    </row>
    <row r="433" spans="5:6" x14ac:dyDescent="0.25">
      <c r="E433" s="66">
        <f t="shared" ca="1" si="12"/>
        <v>0.83060520164853591</v>
      </c>
      <c r="F433" s="67">
        <f t="shared" ca="1" si="13"/>
        <v>3.2471280689503619</v>
      </c>
    </row>
    <row r="434" spans="5:6" x14ac:dyDescent="0.25">
      <c r="E434" s="66">
        <f t="shared" ca="1" si="12"/>
        <v>0.26686474469271704</v>
      </c>
      <c r="F434" s="67">
        <f t="shared" ca="1" si="13"/>
        <v>-1.8835984276757196</v>
      </c>
    </row>
    <row r="435" spans="5:6" x14ac:dyDescent="0.25">
      <c r="E435" s="66">
        <f t="shared" ca="1" si="12"/>
        <v>0.89621946000765562</v>
      </c>
      <c r="F435" s="67">
        <f t="shared" ca="1" si="13"/>
        <v>4.7169888637655957</v>
      </c>
    </row>
    <row r="436" spans="5:6" x14ac:dyDescent="0.25">
      <c r="E436" s="66">
        <f t="shared" ca="1" si="12"/>
        <v>0.81287964927199974</v>
      </c>
      <c r="F436" s="67">
        <f t="shared" ca="1" si="13"/>
        <v>2.948568305400034</v>
      </c>
    </row>
    <row r="437" spans="5:6" x14ac:dyDescent="0.25">
      <c r="E437" s="66">
        <f t="shared" ca="1" si="12"/>
        <v>9.5884412046362666E-2</v>
      </c>
      <c r="F437" s="67">
        <f t="shared" ca="1" si="13"/>
        <v>-4.9543940207340862</v>
      </c>
    </row>
    <row r="438" spans="5:6" x14ac:dyDescent="0.25">
      <c r="E438" s="66">
        <f t="shared" ca="1" si="12"/>
        <v>0.95055927355671321</v>
      </c>
      <c r="F438" s="67">
        <f t="shared" ca="1" si="13"/>
        <v>6.9415007758455829</v>
      </c>
    </row>
    <row r="439" spans="5:6" x14ac:dyDescent="0.25">
      <c r="E439" s="66">
        <f t="shared" ca="1" si="12"/>
        <v>0.74936083415856014</v>
      </c>
      <c r="F439" s="67">
        <f t="shared" ca="1" si="13"/>
        <v>2.0717813396941853</v>
      </c>
    </row>
    <row r="440" spans="5:6" x14ac:dyDescent="0.25">
      <c r="E440" s="66">
        <f t="shared" ca="1" si="12"/>
        <v>0.92233117954693478</v>
      </c>
      <c r="F440" s="67">
        <f t="shared" ca="1" si="13"/>
        <v>5.5864626082612681</v>
      </c>
    </row>
    <row r="441" spans="5:6" x14ac:dyDescent="0.25">
      <c r="E441" s="66">
        <f t="shared" ca="1" si="12"/>
        <v>0.20823735115156228</v>
      </c>
      <c r="F441" s="67">
        <f t="shared" ca="1" si="13"/>
        <v>-2.6277886739637646</v>
      </c>
    </row>
    <row r="442" spans="5:6" x14ac:dyDescent="0.25">
      <c r="E442" s="66">
        <f t="shared" ca="1" si="12"/>
        <v>0.65808933546454573</v>
      </c>
      <c r="F442" s="67">
        <f t="shared" ca="1" si="13"/>
        <v>1.1401758308721908</v>
      </c>
    </row>
    <row r="443" spans="5:6" x14ac:dyDescent="0.25">
      <c r="E443" s="66">
        <f t="shared" ca="1" si="12"/>
        <v>6.6847859746131277E-2</v>
      </c>
      <c r="F443" s="67">
        <f t="shared" ca="1" si="13"/>
        <v>-6.0365664334542997</v>
      </c>
    </row>
    <row r="444" spans="5:6" x14ac:dyDescent="0.25">
      <c r="E444" s="66">
        <f t="shared" ca="1" si="12"/>
        <v>0.92773207758060094</v>
      </c>
      <c r="F444" s="67">
        <f t="shared" ca="1" si="13"/>
        <v>5.8026832230707441</v>
      </c>
    </row>
    <row r="445" spans="5:6" x14ac:dyDescent="0.25">
      <c r="E445" s="66">
        <f t="shared" ca="1" si="12"/>
        <v>0.28523402039368095</v>
      </c>
      <c r="F445" s="67">
        <f t="shared" ca="1" si="13"/>
        <v>-1.6838943927096621</v>
      </c>
    </row>
    <row r="446" spans="5:6" x14ac:dyDescent="0.25">
      <c r="E446" s="66">
        <f t="shared" ca="1" si="12"/>
        <v>0.516874434515459</v>
      </c>
      <c r="F446" s="67">
        <f t="shared" ca="1" si="13"/>
        <v>0.10299452582598137</v>
      </c>
    </row>
    <row r="447" spans="5:6" x14ac:dyDescent="0.25">
      <c r="E447" s="66">
        <f t="shared" ca="1" si="12"/>
        <v>0.64993226180472596</v>
      </c>
      <c r="F447" s="67">
        <f t="shared" ca="1" si="13"/>
        <v>1.0694442748918624</v>
      </c>
    </row>
    <row r="448" spans="5:6" x14ac:dyDescent="0.25">
      <c r="E448" s="66">
        <f t="shared" ca="1" si="12"/>
        <v>0.62927120456732455</v>
      </c>
      <c r="F448" s="67">
        <f t="shared" ca="1" si="13"/>
        <v>0.89741193824399423</v>
      </c>
    </row>
    <row r="449" spans="5:6" x14ac:dyDescent="0.25">
      <c r="E449" s="66">
        <f t="shared" ca="1" si="12"/>
        <v>0.76910865221594105</v>
      </c>
      <c r="F449" s="67">
        <f t="shared" ca="1" si="13"/>
        <v>2.3179825633968121</v>
      </c>
    </row>
    <row r="450" spans="5:6" x14ac:dyDescent="0.25">
      <c r="E450" s="66">
        <f t="shared" ca="1" si="12"/>
        <v>0.80118286995024579</v>
      </c>
      <c r="F450" s="67">
        <f t="shared" ca="1" si="13"/>
        <v>2.7666679219788533</v>
      </c>
    </row>
    <row r="451" spans="5:6" x14ac:dyDescent="0.25">
      <c r="E451" s="66">
        <f t="shared" ca="1" si="12"/>
        <v>0.95588089692575251</v>
      </c>
      <c r="F451" s="67">
        <f t="shared" ca="1" si="13"/>
        <v>7.2831457004290883</v>
      </c>
    </row>
    <row r="452" spans="5:6" x14ac:dyDescent="0.25">
      <c r="E452" s="66">
        <f t="shared" ref="E452:E515" ca="1" si="14">RAND()</f>
        <v>2.0863230736764549E-2</v>
      </c>
      <c r="F452" s="67">
        <f t="shared" ref="F452:F515" ca="1" si="15">SIGN(E452-0.5)*(_xlfn.GAMMA.INV(2*ABS(E452-0.5),1/$C$5,(($C$4^$C$5)))^(1/$C$5))+$C$3</f>
        <v>-9.5298593511594198</v>
      </c>
    </row>
    <row r="453" spans="5:6" x14ac:dyDescent="0.25">
      <c r="E453" s="66">
        <f t="shared" ca="1" si="14"/>
        <v>0.48166363524038192</v>
      </c>
      <c r="F453" s="67">
        <f t="shared" ca="1" si="15"/>
        <v>-0.11208624054647418</v>
      </c>
    </row>
    <row r="454" spans="5:6" x14ac:dyDescent="0.25">
      <c r="E454" s="66">
        <f t="shared" ca="1" si="14"/>
        <v>0.80036036331996507</v>
      </c>
      <c r="F454" s="67">
        <f t="shared" ca="1" si="15"/>
        <v>2.754282521094122</v>
      </c>
    </row>
    <row r="455" spans="5:6" x14ac:dyDescent="0.25">
      <c r="E455" s="66">
        <f t="shared" ca="1" si="14"/>
        <v>0.73500396505762267</v>
      </c>
      <c r="F455" s="67">
        <f t="shared" ca="1" si="15"/>
        <v>1.9046797050885107</v>
      </c>
    </row>
    <row r="456" spans="5:6" x14ac:dyDescent="0.25">
      <c r="E456" s="66">
        <f t="shared" ca="1" si="14"/>
        <v>0.27435241494942531</v>
      </c>
      <c r="F456" s="67">
        <f t="shared" ca="1" si="15"/>
        <v>-1.8005838975477224</v>
      </c>
    </row>
    <row r="457" spans="5:6" x14ac:dyDescent="0.25">
      <c r="E457" s="66">
        <f t="shared" ca="1" si="14"/>
        <v>0.1657445622295507</v>
      </c>
      <c r="F457" s="67">
        <f t="shared" ca="1" si="15"/>
        <v>-3.3124808308677527</v>
      </c>
    </row>
    <row r="458" spans="5:6" x14ac:dyDescent="0.25">
      <c r="E458" s="66">
        <f t="shared" ca="1" si="14"/>
        <v>0.21928657779353866</v>
      </c>
      <c r="F458" s="67">
        <f t="shared" ca="1" si="15"/>
        <v>-2.4726859489297897</v>
      </c>
    </row>
    <row r="459" spans="5:6" x14ac:dyDescent="0.25">
      <c r="E459" s="66">
        <f t="shared" ca="1" si="14"/>
        <v>0.30192297054085115</v>
      </c>
      <c r="F459" s="67">
        <f t="shared" ca="1" si="15"/>
        <v>-1.5133085340481651</v>
      </c>
    </row>
    <row r="460" spans="5:6" x14ac:dyDescent="0.25">
      <c r="E460" s="66">
        <f t="shared" ca="1" si="14"/>
        <v>0.60222069449009574</v>
      </c>
      <c r="F460" s="67">
        <f t="shared" ca="1" si="15"/>
        <v>0.68613226711105024</v>
      </c>
    </row>
    <row r="461" spans="5:6" x14ac:dyDescent="0.25">
      <c r="E461" s="66">
        <f t="shared" ca="1" si="14"/>
        <v>0.98733270213565538</v>
      </c>
      <c r="F461" s="67">
        <f t="shared" ca="1" si="15"/>
        <v>11.026753191629492</v>
      </c>
    </row>
    <row r="462" spans="5:6" x14ac:dyDescent="0.25">
      <c r="E462" s="66">
        <f t="shared" ca="1" si="14"/>
        <v>0.43001084766543962</v>
      </c>
      <c r="F462" s="67">
        <f t="shared" ca="1" si="15"/>
        <v>-0.45239298877155881</v>
      </c>
    </row>
    <row r="463" spans="5:6" x14ac:dyDescent="0.25">
      <c r="E463" s="66">
        <f t="shared" ca="1" si="14"/>
        <v>0.89069825905035338</v>
      </c>
      <c r="F463" s="67">
        <f t="shared" ca="1" si="15"/>
        <v>4.5614873255713828</v>
      </c>
    </row>
    <row r="464" spans="5:6" x14ac:dyDescent="0.25">
      <c r="E464" s="66">
        <f t="shared" ca="1" si="14"/>
        <v>7.2822556158411378E-2</v>
      </c>
      <c r="F464" s="67">
        <f t="shared" ca="1" si="15"/>
        <v>-5.7797470616052369</v>
      </c>
    </row>
    <row r="465" spans="5:6" x14ac:dyDescent="0.25">
      <c r="E465" s="66">
        <f t="shared" ca="1" si="14"/>
        <v>0.24403310968888625</v>
      </c>
      <c r="F465" s="67">
        <f t="shared" ca="1" si="15"/>
        <v>-2.1519125606655871</v>
      </c>
    </row>
    <row r="466" spans="5:6" x14ac:dyDescent="0.25">
      <c r="E466" s="66">
        <f t="shared" ca="1" si="14"/>
        <v>0.82938140130364713</v>
      </c>
      <c r="F466" s="67">
        <f t="shared" ca="1" si="15"/>
        <v>3.2255323499540163</v>
      </c>
    </row>
    <row r="467" spans="5:6" x14ac:dyDescent="0.25">
      <c r="E467" s="66">
        <f t="shared" ca="1" si="14"/>
        <v>0.243720720564092</v>
      </c>
      <c r="F467" s="67">
        <f t="shared" ca="1" si="15"/>
        <v>-2.155755349566034</v>
      </c>
    </row>
    <row r="468" spans="5:6" x14ac:dyDescent="0.25">
      <c r="E468" s="66">
        <f t="shared" ca="1" si="14"/>
        <v>0.74825078827695501</v>
      </c>
      <c r="F468" s="67">
        <f t="shared" ca="1" si="15"/>
        <v>2.0585240940537477</v>
      </c>
    </row>
    <row r="469" spans="5:6" x14ac:dyDescent="0.25">
      <c r="E469" s="66">
        <f t="shared" ca="1" si="14"/>
        <v>0.52891165138301255</v>
      </c>
      <c r="F469" s="67">
        <f t="shared" ca="1" si="15"/>
        <v>0.17868733594373412</v>
      </c>
    </row>
    <row r="470" spans="5:6" x14ac:dyDescent="0.25">
      <c r="E470" s="66">
        <f t="shared" ca="1" si="14"/>
        <v>0.29272378989014247</v>
      </c>
      <c r="F470" s="67">
        <f t="shared" ca="1" si="15"/>
        <v>-1.6061358919311193</v>
      </c>
    </row>
    <row r="471" spans="5:6" x14ac:dyDescent="0.25">
      <c r="E471" s="66">
        <f t="shared" ca="1" si="14"/>
        <v>0.41342639924498159</v>
      </c>
      <c r="F471" s="67">
        <f t="shared" ca="1" si="15"/>
        <v>-0.57038578311642452</v>
      </c>
    </row>
    <row r="472" spans="5:6" x14ac:dyDescent="0.25">
      <c r="E472" s="66">
        <f t="shared" ca="1" si="14"/>
        <v>0.63864358924883213</v>
      </c>
      <c r="F472" s="67">
        <f t="shared" ca="1" si="15"/>
        <v>0.97423001921284191</v>
      </c>
    </row>
    <row r="473" spans="5:6" x14ac:dyDescent="0.25">
      <c r="E473" s="66">
        <f t="shared" ca="1" si="14"/>
        <v>0.96188274221534953</v>
      </c>
      <c r="F473" s="67">
        <f t="shared" ca="1" si="15"/>
        <v>7.7218228758540173</v>
      </c>
    </row>
    <row r="474" spans="5:6" x14ac:dyDescent="0.25">
      <c r="E474" s="66">
        <f t="shared" ca="1" si="14"/>
        <v>0.36481800298294054</v>
      </c>
      <c r="F474" s="67">
        <f t="shared" ca="1" si="15"/>
        <v>-0.94562847347255108</v>
      </c>
    </row>
    <row r="475" spans="5:6" x14ac:dyDescent="0.25">
      <c r="E475" s="66">
        <f t="shared" ca="1" si="14"/>
        <v>0.35282085039270983</v>
      </c>
      <c r="F475" s="67">
        <f t="shared" ca="1" si="15"/>
        <v>-1.0459430288498948</v>
      </c>
    </row>
    <row r="476" spans="5:6" x14ac:dyDescent="0.25">
      <c r="E476" s="66">
        <f t="shared" ca="1" si="14"/>
        <v>0.14028413226411074</v>
      </c>
      <c r="F476" s="67">
        <f t="shared" ca="1" si="15"/>
        <v>-3.8128146489791002</v>
      </c>
    </row>
    <row r="477" spans="5:6" x14ac:dyDescent="0.25">
      <c r="E477" s="66">
        <f t="shared" ca="1" si="14"/>
        <v>0.97302724958753051</v>
      </c>
      <c r="F477" s="67">
        <f t="shared" ca="1" si="15"/>
        <v>8.7593429580903148</v>
      </c>
    </row>
    <row r="478" spans="5:6" x14ac:dyDescent="0.25">
      <c r="E478" s="66">
        <f t="shared" ca="1" si="14"/>
        <v>2.2931896415980924E-2</v>
      </c>
      <c r="F478" s="67">
        <f t="shared" ca="1" si="15"/>
        <v>-9.2462379011816758</v>
      </c>
    </row>
    <row r="479" spans="5:6" x14ac:dyDescent="0.25">
      <c r="E479" s="66">
        <f t="shared" ca="1" si="14"/>
        <v>0.69668885918192247</v>
      </c>
      <c r="F479" s="67">
        <f t="shared" ca="1" si="15"/>
        <v>1.4995468571822743</v>
      </c>
    </row>
    <row r="480" spans="5:6" x14ac:dyDescent="0.25">
      <c r="E480" s="66">
        <f t="shared" ca="1" si="14"/>
        <v>0.58510372993387494</v>
      </c>
      <c r="F480" s="67">
        <f t="shared" ca="1" si="15"/>
        <v>0.55973868324751286</v>
      </c>
    </row>
    <row r="481" spans="5:6" x14ac:dyDescent="0.25">
      <c r="E481" s="66">
        <f t="shared" ca="1" si="14"/>
        <v>0.68762311169830748</v>
      </c>
      <c r="F481" s="67">
        <f t="shared" ca="1" si="15"/>
        <v>1.41119299290581</v>
      </c>
    </row>
    <row r="482" spans="5:6" x14ac:dyDescent="0.25">
      <c r="E482" s="66">
        <f t="shared" ca="1" si="14"/>
        <v>0.83497512160330989</v>
      </c>
      <c r="F482" s="67">
        <f t="shared" ca="1" si="15"/>
        <v>3.3255355731772118</v>
      </c>
    </row>
    <row r="483" spans="5:6" x14ac:dyDescent="0.25">
      <c r="E483" s="66">
        <f t="shared" ca="1" si="14"/>
        <v>0.9315921978210191</v>
      </c>
      <c r="F483" s="67">
        <f t="shared" ca="1" si="15"/>
        <v>5.9673636400639829</v>
      </c>
    </row>
    <row r="484" spans="5:6" x14ac:dyDescent="0.25">
      <c r="E484" s="66">
        <f t="shared" ca="1" si="14"/>
        <v>0.95237352711270473</v>
      </c>
      <c r="F484" s="67">
        <f t="shared" ca="1" si="15"/>
        <v>7.0536580160585842</v>
      </c>
    </row>
    <row r="485" spans="5:6" x14ac:dyDescent="0.25">
      <c r="E485" s="66">
        <f t="shared" ca="1" si="14"/>
        <v>0.78258120685496668</v>
      </c>
      <c r="F485" s="67">
        <f t="shared" ca="1" si="15"/>
        <v>2.4983480473856527</v>
      </c>
    </row>
    <row r="486" spans="5:6" x14ac:dyDescent="0.25">
      <c r="E486" s="66">
        <f t="shared" ca="1" si="14"/>
        <v>2.4826342813920821E-2</v>
      </c>
      <c r="F486" s="67">
        <f t="shared" ca="1" si="15"/>
        <v>-9.0081083962758974</v>
      </c>
    </row>
    <row r="487" spans="5:6" x14ac:dyDescent="0.25">
      <c r="E487" s="66">
        <f t="shared" ca="1" si="14"/>
        <v>7.6223665393704954E-2</v>
      </c>
      <c r="F487" s="67">
        <f t="shared" ca="1" si="15"/>
        <v>-5.6428083434253384</v>
      </c>
    </row>
    <row r="488" spans="5:6" x14ac:dyDescent="0.25">
      <c r="E488" s="66">
        <f t="shared" ca="1" si="14"/>
        <v>0.29766326069643778</v>
      </c>
      <c r="F488" s="67">
        <f t="shared" ca="1" si="15"/>
        <v>-1.5559357455254328</v>
      </c>
    </row>
    <row r="489" spans="5:6" x14ac:dyDescent="0.25">
      <c r="E489" s="66">
        <f t="shared" ca="1" si="14"/>
        <v>0.59657421119162868</v>
      </c>
      <c r="F489" s="67">
        <f t="shared" ca="1" si="15"/>
        <v>0.64384663895350269</v>
      </c>
    </row>
    <row r="490" spans="5:6" x14ac:dyDescent="0.25">
      <c r="E490" s="66">
        <f t="shared" ca="1" si="14"/>
        <v>0.48483313606859313</v>
      </c>
      <c r="F490" s="67">
        <f t="shared" ca="1" si="15"/>
        <v>-9.2409948079107851E-2</v>
      </c>
    </row>
    <row r="491" spans="5:6" x14ac:dyDescent="0.25">
      <c r="E491" s="66">
        <f t="shared" ca="1" si="14"/>
        <v>0.48510425025810866</v>
      </c>
      <c r="F491" s="67">
        <f t="shared" ca="1" si="15"/>
        <v>-9.0732844791422518E-2</v>
      </c>
    </row>
    <row r="492" spans="5:6" x14ac:dyDescent="0.25">
      <c r="E492" s="66">
        <f t="shared" ca="1" si="14"/>
        <v>0.31574487706488708</v>
      </c>
      <c r="F492" s="67">
        <f t="shared" ca="1" si="15"/>
        <v>-1.3790206859374559</v>
      </c>
    </row>
    <row r="493" spans="5:6" x14ac:dyDescent="0.25">
      <c r="E493" s="66">
        <f t="shared" ca="1" si="14"/>
        <v>0.50727920823370332</v>
      </c>
      <c r="F493" s="67">
        <f t="shared" ca="1" si="15"/>
        <v>4.3996290345625001E-2</v>
      </c>
    </row>
    <row r="494" spans="5:6" x14ac:dyDescent="0.25">
      <c r="E494" s="66">
        <f t="shared" ca="1" si="14"/>
        <v>0.26820759953705708</v>
      </c>
      <c r="F494" s="67">
        <f t="shared" ca="1" si="15"/>
        <v>-1.868540377920805</v>
      </c>
    </row>
    <row r="495" spans="5:6" x14ac:dyDescent="0.25">
      <c r="E495" s="66">
        <f t="shared" ca="1" si="14"/>
        <v>0.44205166322425726</v>
      </c>
      <c r="F495" s="67">
        <f t="shared" ca="1" si="15"/>
        <v>-0.36954401415682003</v>
      </c>
    </row>
    <row r="496" spans="5:6" x14ac:dyDescent="0.25">
      <c r="E496" s="66">
        <f t="shared" ca="1" si="14"/>
        <v>9.4501028472225634E-2</v>
      </c>
      <c r="F496" s="67">
        <f t="shared" ca="1" si="15"/>
        <v>-4.9979921420332269</v>
      </c>
    </row>
    <row r="497" spans="5:6" x14ac:dyDescent="0.25">
      <c r="E497" s="66">
        <f t="shared" ca="1" si="14"/>
        <v>0.64614157204462297</v>
      </c>
      <c r="F497" s="67">
        <f t="shared" ca="1" si="15"/>
        <v>1.0371335589245037</v>
      </c>
    </row>
    <row r="498" spans="5:6" x14ac:dyDescent="0.25">
      <c r="E498" s="66">
        <f t="shared" ca="1" si="14"/>
        <v>0.23752225212912514</v>
      </c>
      <c r="F498" s="67">
        <f t="shared" ca="1" si="15"/>
        <v>-2.2330403584834904</v>
      </c>
    </row>
    <row r="499" spans="5:6" x14ac:dyDescent="0.25">
      <c r="E499" s="66">
        <f t="shared" ca="1" si="14"/>
        <v>0.98411598297674607</v>
      </c>
      <c r="F499" s="67">
        <f t="shared" ca="1" si="15"/>
        <v>10.347884140291189</v>
      </c>
    </row>
    <row r="500" spans="5:6" x14ac:dyDescent="0.25">
      <c r="E500" s="66">
        <f t="shared" ca="1" si="14"/>
        <v>0.2465741260678318</v>
      </c>
      <c r="F500" s="67">
        <f t="shared" ca="1" si="15"/>
        <v>-2.1208363076213943</v>
      </c>
    </row>
    <row r="501" spans="5:6" x14ac:dyDescent="0.25">
      <c r="E501" s="66">
        <f t="shared" ca="1" si="14"/>
        <v>0.76957226629095232</v>
      </c>
      <c r="F501" s="67">
        <f t="shared" ca="1" si="15"/>
        <v>2.3240124145305256</v>
      </c>
    </row>
    <row r="502" spans="5:6" x14ac:dyDescent="0.25">
      <c r="E502" s="66">
        <f t="shared" ca="1" si="14"/>
        <v>0.28675459946594417</v>
      </c>
      <c r="F502" s="67">
        <f t="shared" ca="1" si="15"/>
        <v>-1.6679439076664853</v>
      </c>
    </row>
    <row r="503" spans="5:6" x14ac:dyDescent="0.25">
      <c r="E503" s="66">
        <f t="shared" ca="1" si="14"/>
        <v>0.32238331067557491</v>
      </c>
      <c r="F503" s="67">
        <f t="shared" ca="1" si="15"/>
        <v>-1.3166005650727124</v>
      </c>
    </row>
    <row r="504" spans="5:6" x14ac:dyDescent="0.25">
      <c r="E504" s="66">
        <f t="shared" ca="1" si="14"/>
        <v>0.24646857820533663</v>
      </c>
      <c r="F504" s="67">
        <f t="shared" ca="1" si="15"/>
        <v>-2.1221207545448686</v>
      </c>
    </row>
    <row r="505" spans="5:6" x14ac:dyDescent="0.25">
      <c r="E505" s="66">
        <f t="shared" ca="1" si="14"/>
        <v>0.38379009130421293</v>
      </c>
      <c r="F505" s="67">
        <f t="shared" ca="1" si="15"/>
        <v>-0.79353699757102958</v>
      </c>
    </row>
    <row r="506" spans="5:6" x14ac:dyDescent="0.25">
      <c r="E506" s="66">
        <f t="shared" ca="1" si="14"/>
        <v>0.82037366920989696</v>
      </c>
      <c r="F506" s="67">
        <f t="shared" ca="1" si="15"/>
        <v>3.0711880360118333</v>
      </c>
    </row>
    <row r="507" spans="5:6" x14ac:dyDescent="0.25">
      <c r="E507" s="66">
        <f t="shared" ca="1" si="14"/>
        <v>0.60903981678939945</v>
      </c>
      <c r="F507" s="67">
        <f t="shared" ca="1" si="15"/>
        <v>0.73800713052945266</v>
      </c>
    </row>
    <row r="508" spans="5:6" x14ac:dyDescent="0.25">
      <c r="E508" s="66">
        <f t="shared" ca="1" si="14"/>
        <v>0.85379357856145632</v>
      </c>
      <c r="F508" s="67">
        <f t="shared" ca="1" si="15"/>
        <v>3.6887658893484261</v>
      </c>
    </row>
    <row r="509" spans="5:6" x14ac:dyDescent="0.25">
      <c r="E509" s="66">
        <f t="shared" ca="1" si="14"/>
        <v>0.22357658911202083</v>
      </c>
      <c r="F509" s="67">
        <f t="shared" ca="1" si="15"/>
        <v>-2.4145621874383636</v>
      </c>
    </row>
    <row r="510" spans="5:6" x14ac:dyDescent="0.25">
      <c r="E510" s="66">
        <f t="shared" ca="1" si="14"/>
        <v>0.31568736047695223</v>
      </c>
      <c r="F510" s="67">
        <f t="shared" ca="1" si="15"/>
        <v>-1.3795672204791622</v>
      </c>
    </row>
    <row r="511" spans="5:6" x14ac:dyDescent="0.25">
      <c r="E511" s="66">
        <f t="shared" ca="1" si="14"/>
        <v>0.12117638546449294</v>
      </c>
      <c r="F511" s="67">
        <f t="shared" ca="1" si="15"/>
        <v>-4.2520826495175399</v>
      </c>
    </row>
    <row r="512" spans="5:6" x14ac:dyDescent="0.25">
      <c r="E512" s="66">
        <f t="shared" ca="1" si="14"/>
        <v>0.20450148256937994</v>
      </c>
      <c r="F512" s="67">
        <f t="shared" ca="1" si="15"/>
        <v>-2.6820986197127854</v>
      </c>
    </row>
    <row r="513" spans="5:6" x14ac:dyDescent="0.25">
      <c r="E513" s="66">
        <f t="shared" ca="1" si="14"/>
        <v>0.23987868879859064</v>
      </c>
      <c r="F513" s="67">
        <f t="shared" ca="1" si="15"/>
        <v>-2.2034242986271906</v>
      </c>
    </row>
    <row r="514" spans="5:6" x14ac:dyDescent="0.25">
      <c r="E514" s="66">
        <f t="shared" ca="1" si="14"/>
        <v>6.7309395061034505E-2</v>
      </c>
      <c r="F514" s="67">
        <f t="shared" ca="1" si="15"/>
        <v>-6.0159248153893463</v>
      </c>
    </row>
    <row r="515" spans="5:6" x14ac:dyDescent="0.25">
      <c r="E515" s="66">
        <f t="shared" ca="1" si="14"/>
        <v>0.32755809949244108</v>
      </c>
      <c r="F515" s="67">
        <f t="shared" ca="1" si="15"/>
        <v>-1.2688279681517625</v>
      </c>
    </row>
    <row r="516" spans="5:6" x14ac:dyDescent="0.25">
      <c r="E516" s="66">
        <f t="shared" ref="E516:E579" ca="1" si="16">RAND()</f>
        <v>0.60547629062408748</v>
      </c>
      <c r="F516" s="67">
        <f t="shared" ref="F516:F579" ca="1" si="17">SIGN(E516-0.5)*(_xlfn.GAMMA.INV(2*ABS(E516-0.5),1/$C$5,(($C$4^$C$5)))^(1/$C$5))+$C$3</f>
        <v>0.71078658038995535</v>
      </c>
    </row>
    <row r="517" spans="5:6" x14ac:dyDescent="0.25">
      <c r="E517" s="66">
        <f t="shared" ca="1" si="16"/>
        <v>0.90575520356029993</v>
      </c>
      <c r="F517" s="67">
        <f t="shared" ca="1" si="17"/>
        <v>5.0061374514212069</v>
      </c>
    </row>
    <row r="518" spans="5:6" x14ac:dyDescent="0.25">
      <c r="E518" s="66">
        <f t="shared" ca="1" si="16"/>
        <v>0.30748373626018388</v>
      </c>
      <c r="F518" s="67">
        <f t="shared" ca="1" si="17"/>
        <v>-1.4585577083554195</v>
      </c>
    </row>
    <row r="519" spans="5:6" x14ac:dyDescent="0.25">
      <c r="E519" s="66">
        <f t="shared" ca="1" si="16"/>
        <v>0.90167895429124889</v>
      </c>
      <c r="F519" s="67">
        <f t="shared" ca="1" si="17"/>
        <v>4.8791099923576535</v>
      </c>
    </row>
    <row r="520" spans="5:6" x14ac:dyDescent="0.25">
      <c r="E520" s="66">
        <f t="shared" ca="1" si="16"/>
        <v>0.55475118707144089</v>
      </c>
      <c r="F520" s="67">
        <f t="shared" ca="1" si="17"/>
        <v>0.34792452700334842</v>
      </c>
    </row>
    <row r="521" spans="5:6" x14ac:dyDescent="0.25">
      <c r="E521" s="66">
        <f t="shared" ca="1" si="16"/>
        <v>3.0355223975143009E-2</v>
      </c>
      <c r="F521" s="67">
        <f t="shared" ca="1" si="17"/>
        <v>-8.4049184140244027</v>
      </c>
    </row>
    <row r="522" spans="5:6" x14ac:dyDescent="0.25">
      <c r="E522" s="66">
        <f t="shared" ca="1" si="16"/>
        <v>0.25104500418224707</v>
      </c>
      <c r="F522" s="67">
        <f t="shared" ca="1" si="17"/>
        <v>-2.0669276274953483</v>
      </c>
    </row>
    <row r="523" spans="5:6" x14ac:dyDescent="0.25">
      <c r="E523" s="66">
        <f t="shared" ca="1" si="16"/>
        <v>0.50387234935700242</v>
      </c>
      <c r="F523" s="67">
        <f t="shared" ca="1" si="17"/>
        <v>2.332453392413214E-2</v>
      </c>
    </row>
    <row r="524" spans="5:6" x14ac:dyDescent="0.25">
      <c r="E524" s="66">
        <f t="shared" ca="1" si="16"/>
        <v>0.95394400099587795</v>
      </c>
      <c r="F524" s="67">
        <f t="shared" ca="1" si="17"/>
        <v>7.1542502180156413</v>
      </c>
    </row>
    <row r="525" spans="5:6" x14ac:dyDescent="0.25">
      <c r="E525" s="66">
        <f t="shared" ca="1" si="16"/>
        <v>0.10408404378557001</v>
      </c>
      <c r="F525" s="67">
        <f t="shared" ca="1" si="17"/>
        <v>-4.7082282369173889</v>
      </c>
    </row>
    <row r="526" spans="5:6" x14ac:dyDescent="0.25">
      <c r="E526" s="66">
        <f t="shared" ca="1" si="16"/>
        <v>0.6213385911694751</v>
      </c>
      <c r="F526" s="67">
        <f t="shared" ca="1" si="17"/>
        <v>0.83389701910878045</v>
      </c>
    </row>
    <row r="527" spans="5:6" x14ac:dyDescent="0.25">
      <c r="E527" s="66">
        <f t="shared" ca="1" si="16"/>
        <v>0.20877219468028874</v>
      </c>
      <c r="F527" s="67">
        <f t="shared" ca="1" si="17"/>
        <v>-2.6200932555637459</v>
      </c>
    </row>
    <row r="528" spans="5:6" x14ac:dyDescent="0.25">
      <c r="E528" s="66">
        <f t="shared" ca="1" si="16"/>
        <v>0.75966829534952085</v>
      </c>
      <c r="F528" s="67">
        <f t="shared" ca="1" si="17"/>
        <v>2.1977640797840952</v>
      </c>
    </row>
    <row r="529" spans="5:6" x14ac:dyDescent="0.25">
      <c r="E529" s="66">
        <f t="shared" ca="1" si="16"/>
        <v>0.91161809112546588</v>
      </c>
      <c r="F529" s="67">
        <f t="shared" ca="1" si="17"/>
        <v>5.1988224013889353</v>
      </c>
    </row>
    <row r="530" spans="5:6" x14ac:dyDescent="0.25">
      <c r="E530" s="66">
        <f t="shared" ca="1" si="16"/>
        <v>0.13631395384486678</v>
      </c>
      <c r="F530" s="67">
        <f t="shared" ca="1" si="17"/>
        <v>-3.8989421669658721</v>
      </c>
    </row>
    <row r="531" spans="5:6" x14ac:dyDescent="0.25">
      <c r="E531" s="66">
        <f t="shared" ca="1" si="16"/>
        <v>0.75397943615984564</v>
      </c>
      <c r="F531" s="67">
        <f t="shared" ca="1" si="17"/>
        <v>2.1275789194120809</v>
      </c>
    </row>
    <row r="532" spans="5:6" x14ac:dyDescent="0.25">
      <c r="E532" s="66">
        <f t="shared" ca="1" si="16"/>
        <v>0.42109285650395167</v>
      </c>
      <c r="F532" s="67">
        <f t="shared" ca="1" si="17"/>
        <v>-0.51526418187862433</v>
      </c>
    </row>
    <row r="533" spans="5:6" x14ac:dyDescent="0.25">
      <c r="E533" s="66">
        <f t="shared" ca="1" si="16"/>
        <v>0.8289503884082311</v>
      </c>
      <c r="F533" s="67">
        <f t="shared" ca="1" si="17"/>
        <v>3.2179633731910933</v>
      </c>
    </row>
    <row r="534" spans="5:6" x14ac:dyDescent="0.25">
      <c r="E534" s="66">
        <f t="shared" ca="1" si="16"/>
        <v>0.73766140299693894</v>
      </c>
      <c r="F534" s="67">
        <f t="shared" ca="1" si="17"/>
        <v>1.9349162221784273</v>
      </c>
    </row>
    <row r="535" spans="5:6" x14ac:dyDescent="0.25">
      <c r="E535" s="66">
        <f t="shared" ca="1" si="16"/>
        <v>0.95474736445471831</v>
      </c>
      <c r="F535" s="67">
        <f t="shared" ca="1" si="17"/>
        <v>7.2070415576332643</v>
      </c>
    </row>
    <row r="536" spans="5:6" x14ac:dyDescent="0.25">
      <c r="E536" s="66">
        <f t="shared" ca="1" si="16"/>
        <v>0.35543489126226435</v>
      </c>
      <c r="F536" s="67">
        <f t="shared" ca="1" si="17"/>
        <v>-1.0237980386818093</v>
      </c>
    </row>
    <row r="537" spans="5:6" x14ac:dyDescent="0.25">
      <c r="E537" s="66">
        <f t="shared" ca="1" si="16"/>
        <v>0.73792352203138356</v>
      </c>
      <c r="F537" s="67">
        <f t="shared" ca="1" si="17"/>
        <v>1.9379152098366745</v>
      </c>
    </row>
    <row r="538" spans="5:6" x14ac:dyDescent="0.25">
      <c r="E538" s="66">
        <f t="shared" ca="1" si="16"/>
        <v>0.16142407045367058</v>
      </c>
      <c r="F538" s="67">
        <f t="shared" ca="1" si="17"/>
        <v>-3.3917196549157098</v>
      </c>
    </row>
    <row r="539" spans="5:6" x14ac:dyDescent="0.25">
      <c r="E539" s="66">
        <f t="shared" ca="1" si="16"/>
        <v>0.60823485540171285</v>
      </c>
      <c r="F539" s="67">
        <f t="shared" ca="1" si="17"/>
        <v>0.73183667729736701</v>
      </c>
    </row>
    <row r="540" spans="5:6" x14ac:dyDescent="0.25">
      <c r="E540" s="66">
        <f t="shared" ca="1" si="16"/>
        <v>0.16087613545771728</v>
      </c>
      <c r="F540" s="67">
        <f t="shared" ca="1" si="17"/>
        <v>-3.4019201235557404</v>
      </c>
    </row>
    <row r="541" spans="5:6" x14ac:dyDescent="0.25">
      <c r="E541" s="66">
        <f t="shared" ca="1" si="16"/>
        <v>6.3977600877132113E-2</v>
      </c>
      <c r="F541" s="67">
        <f t="shared" ca="1" si="17"/>
        <v>-6.1682251878504832</v>
      </c>
    </row>
    <row r="542" spans="5:6" x14ac:dyDescent="0.25">
      <c r="E542" s="66">
        <f t="shared" ca="1" si="16"/>
        <v>0.31283830761351461</v>
      </c>
      <c r="F542" s="67">
        <f t="shared" ca="1" si="17"/>
        <v>-1.4067648913630741</v>
      </c>
    </row>
    <row r="543" spans="5:6" x14ac:dyDescent="0.25">
      <c r="E543" s="66">
        <f t="shared" ca="1" si="16"/>
        <v>0.97648614423252333</v>
      </c>
      <c r="F543" s="67">
        <f t="shared" ca="1" si="17"/>
        <v>9.171054731686203</v>
      </c>
    </row>
    <row r="544" spans="5:6" x14ac:dyDescent="0.25">
      <c r="E544" s="66">
        <f t="shared" ca="1" si="16"/>
        <v>0.77809389299236476</v>
      </c>
      <c r="F544" s="67">
        <f t="shared" ca="1" si="17"/>
        <v>2.4370612422657123</v>
      </c>
    </row>
    <row r="545" spans="5:6" x14ac:dyDescent="0.25">
      <c r="E545" s="66">
        <f t="shared" ca="1" si="16"/>
        <v>0.48088244070088071</v>
      </c>
      <c r="F545" s="67">
        <f t="shared" ca="1" si="17"/>
        <v>-0.11695579264717815</v>
      </c>
    </row>
    <row r="546" spans="5:6" x14ac:dyDescent="0.25">
      <c r="E546" s="66">
        <f t="shared" ca="1" si="16"/>
        <v>0.99039584635118316</v>
      </c>
      <c r="F546" s="67">
        <f t="shared" ca="1" si="17"/>
        <v>11.857237265316236</v>
      </c>
    </row>
    <row r="547" spans="5:6" x14ac:dyDescent="0.25">
      <c r="E547" s="66">
        <f t="shared" ca="1" si="16"/>
        <v>0.53863665884011669</v>
      </c>
      <c r="F547" s="67">
        <f t="shared" ca="1" si="17"/>
        <v>0.24126662148383438</v>
      </c>
    </row>
    <row r="548" spans="5:6" x14ac:dyDescent="0.25">
      <c r="E548" s="66">
        <f t="shared" ca="1" si="16"/>
        <v>0.77697766913027566</v>
      </c>
      <c r="F548" s="67">
        <f t="shared" ca="1" si="17"/>
        <v>2.4220085806390008</v>
      </c>
    </row>
    <row r="549" spans="5:6" x14ac:dyDescent="0.25">
      <c r="E549" s="66">
        <f t="shared" ca="1" si="16"/>
        <v>0.15669459863647506</v>
      </c>
      <c r="F549" s="67">
        <f t="shared" ca="1" si="17"/>
        <v>-3.4809282573264975</v>
      </c>
    </row>
    <row r="550" spans="5:6" x14ac:dyDescent="0.25">
      <c r="E550" s="66">
        <f t="shared" ca="1" si="16"/>
        <v>0.41183863682120403</v>
      </c>
      <c r="F550" s="67">
        <f t="shared" ca="1" si="17"/>
        <v>-0.58192945197519541</v>
      </c>
    </row>
    <row r="551" spans="5:6" x14ac:dyDescent="0.25">
      <c r="E551" s="66">
        <f t="shared" ca="1" si="16"/>
        <v>0.37527253622617962</v>
      </c>
      <c r="F551" s="67">
        <f t="shared" ca="1" si="17"/>
        <v>-0.8608667194395252</v>
      </c>
    </row>
    <row r="552" spans="5:6" x14ac:dyDescent="0.25">
      <c r="E552" s="66">
        <f t="shared" ca="1" si="16"/>
        <v>0.27441743847096167</v>
      </c>
      <c r="F552" s="67">
        <f t="shared" ca="1" si="17"/>
        <v>-1.7998729599322312</v>
      </c>
    </row>
    <row r="553" spans="5:6" x14ac:dyDescent="0.25">
      <c r="E553" s="66">
        <f t="shared" ca="1" si="16"/>
        <v>0.52412181048003481</v>
      </c>
      <c r="F553" s="67">
        <f t="shared" ca="1" si="17"/>
        <v>0.1483385439291097</v>
      </c>
    </row>
    <row r="554" spans="5:6" x14ac:dyDescent="0.25">
      <c r="E554" s="66">
        <f t="shared" ca="1" si="16"/>
        <v>0.57709999118386857</v>
      </c>
      <c r="F554" s="67">
        <f t="shared" ca="1" si="17"/>
        <v>0.50241699929070738</v>
      </c>
    </row>
    <row r="555" spans="5:6" x14ac:dyDescent="0.25">
      <c r="E555" s="66">
        <f t="shared" ca="1" si="16"/>
        <v>0.89630219849326165</v>
      </c>
      <c r="F555" s="67">
        <f t="shared" ca="1" si="17"/>
        <v>4.7193815517751707</v>
      </c>
    </row>
    <row r="556" spans="5:6" x14ac:dyDescent="0.25">
      <c r="E556" s="66">
        <f t="shared" ca="1" si="16"/>
        <v>0.16323439829627162</v>
      </c>
      <c r="F556" s="67">
        <f t="shared" ca="1" si="17"/>
        <v>-3.3582627126829916</v>
      </c>
    </row>
    <row r="557" spans="5:6" x14ac:dyDescent="0.25">
      <c r="E557" s="66">
        <f t="shared" ca="1" si="16"/>
        <v>0.70494904535350267</v>
      </c>
      <c r="F557" s="67">
        <f t="shared" ca="1" si="17"/>
        <v>1.5823800881484713</v>
      </c>
    </row>
    <row r="558" spans="5:6" x14ac:dyDescent="0.25">
      <c r="E558" s="66">
        <f t="shared" ca="1" si="16"/>
        <v>0.73627948636885754</v>
      </c>
      <c r="F558" s="67">
        <f t="shared" ca="1" si="17"/>
        <v>1.9191546496224099</v>
      </c>
    </row>
    <row r="559" spans="5:6" x14ac:dyDescent="0.25">
      <c r="E559" s="66">
        <f t="shared" ca="1" si="16"/>
        <v>7.1941082226721353E-2</v>
      </c>
      <c r="F559" s="67">
        <f t="shared" ca="1" si="17"/>
        <v>-5.8162818504148834</v>
      </c>
    </row>
    <row r="560" spans="5:6" x14ac:dyDescent="0.25">
      <c r="E560" s="66">
        <f t="shared" ca="1" si="16"/>
        <v>0.79736593718940962</v>
      </c>
      <c r="F560" s="67">
        <f t="shared" ca="1" si="17"/>
        <v>2.7096191770669233</v>
      </c>
    </row>
    <row r="561" spans="5:6" x14ac:dyDescent="0.25">
      <c r="E561" s="66">
        <f t="shared" ca="1" si="16"/>
        <v>0.59055637002324057</v>
      </c>
      <c r="F561" s="67">
        <f t="shared" ca="1" si="17"/>
        <v>0.599426581016691</v>
      </c>
    </row>
    <row r="562" spans="5:6" x14ac:dyDescent="0.25">
      <c r="E562" s="66">
        <f t="shared" ca="1" si="16"/>
        <v>0.65880085766089924</v>
      </c>
      <c r="F562" s="67">
        <f t="shared" ca="1" si="17"/>
        <v>1.1464253894044236</v>
      </c>
    </row>
    <row r="563" spans="5:6" x14ac:dyDescent="0.25">
      <c r="E563" s="66">
        <f t="shared" ca="1" si="16"/>
        <v>0.80656194441795859</v>
      </c>
      <c r="F563" s="67">
        <f t="shared" ca="1" si="17"/>
        <v>2.8489522901840489</v>
      </c>
    </row>
    <row r="564" spans="5:6" x14ac:dyDescent="0.25">
      <c r="E564" s="66">
        <f t="shared" ca="1" si="16"/>
        <v>8.5467745608839296E-3</v>
      </c>
      <c r="F564" s="67">
        <f t="shared" ca="1" si="17"/>
        <v>-12.207162392967394</v>
      </c>
    </row>
    <row r="565" spans="5:6" x14ac:dyDescent="0.25">
      <c r="E565" s="66">
        <f t="shared" ca="1" si="16"/>
        <v>0.8955447518534716</v>
      </c>
      <c r="F565" s="67">
        <f t="shared" ca="1" si="17"/>
        <v>4.6975480984292233</v>
      </c>
    </row>
    <row r="566" spans="5:6" x14ac:dyDescent="0.25">
      <c r="E566" s="66">
        <f t="shared" ca="1" si="16"/>
        <v>0.80948184493618958</v>
      </c>
      <c r="F566" s="67">
        <f t="shared" ca="1" si="17"/>
        <v>2.8945818186724992</v>
      </c>
    </row>
    <row r="567" spans="5:6" x14ac:dyDescent="0.25">
      <c r="E567" s="66">
        <f t="shared" ca="1" si="16"/>
        <v>0.53348303847934864</v>
      </c>
      <c r="F567" s="67">
        <f t="shared" ca="1" si="17"/>
        <v>0.20794115908408378</v>
      </c>
    </row>
    <row r="568" spans="5:6" x14ac:dyDescent="0.25">
      <c r="E568" s="66">
        <f t="shared" ca="1" si="16"/>
        <v>0.89034413778068244</v>
      </c>
      <c r="F568" s="67">
        <f t="shared" ca="1" si="17"/>
        <v>4.551783485924755</v>
      </c>
    </row>
    <row r="569" spans="5:6" x14ac:dyDescent="0.25">
      <c r="E569" s="66">
        <f t="shared" ca="1" si="16"/>
        <v>0.40323464476583581</v>
      </c>
      <c r="F569" s="67">
        <f t="shared" ca="1" si="17"/>
        <v>-0.64526838251367269</v>
      </c>
    </row>
    <row r="570" spans="5:6" x14ac:dyDescent="0.25">
      <c r="E570" s="66">
        <f t="shared" ca="1" si="16"/>
        <v>0.98743501296544611</v>
      </c>
      <c r="F570" s="67">
        <f t="shared" ca="1" si="17"/>
        <v>11.0510818778914</v>
      </c>
    </row>
    <row r="571" spans="5:6" x14ac:dyDescent="0.25">
      <c r="E571" s="66">
        <f t="shared" ca="1" si="16"/>
        <v>0.90066287953474222</v>
      </c>
      <c r="F571" s="67">
        <f t="shared" ca="1" si="17"/>
        <v>4.8482663274674476</v>
      </c>
    </row>
    <row r="572" spans="5:6" x14ac:dyDescent="0.25">
      <c r="E572" s="66">
        <f t="shared" ca="1" si="16"/>
        <v>0.42639115659174776</v>
      </c>
      <c r="F572" s="67">
        <f t="shared" ca="1" si="17"/>
        <v>-0.47775289645809438</v>
      </c>
    </row>
    <row r="573" spans="5:6" x14ac:dyDescent="0.25">
      <c r="E573" s="66">
        <f t="shared" ca="1" si="16"/>
        <v>0.30754818526790828</v>
      </c>
      <c r="F573" s="67">
        <f t="shared" ca="1" si="17"/>
        <v>-1.4579289701806577</v>
      </c>
    </row>
    <row r="574" spans="5:6" x14ac:dyDescent="0.25">
      <c r="E574" s="66">
        <f t="shared" ca="1" si="16"/>
        <v>2.2873186661801381E-2</v>
      </c>
      <c r="F574" s="67">
        <f t="shared" ca="1" si="17"/>
        <v>-9.2539282860540233</v>
      </c>
    </row>
    <row r="575" spans="5:6" x14ac:dyDescent="0.25">
      <c r="E575" s="66">
        <f t="shared" ca="1" si="16"/>
        <v>0.66951618496662912</v>
      </c>
      <c r="F575" s="67">
        <f t="shared" ca="1" si="17"/>
        <v>1.2421512344528378</v>
      </c>
    </row>
    <row r="576" spans="5:6" x14ac:dyDescent="0.25">
      <c r="E576" s="66">
        <f t="shared" ca="1" si="16"/>
        <v>0.32054616969816374</v>
      </c>
      <c r="F576" s="67">
        <f t="shared" ca="1" si="17"/>
        <v>-1.3337453316478327</v>
      </c>
    </row>
    <row r="577" spans="5:6" x14ac:dyDescent="0.25">
      <c r="E577" s="66">
        <f t="shared" ca="1" si="16"/>
        <v>0.30550918780621061</v>
      </c>
      <c r="F577" s="67">
        <f t="shared" ca="1" si="17"/>
        <v>-1.4778847368320833</v>
      </c>
    </row>
    <row r="578" spans="5:6" x14ac:dyDescent="0.25">
      <c r="E578" s="66">
        <f t="shared" ca="1" si="16"/>
        <v>0.77174444777931139</v>
      </c>
      <c r="F578" s="67">
        <f t="shared" ca="1" si="17"/>
        <v>2.3524267622105377</v>
      </c>
    </row>
    <row r="579" spans="5:6" x14ac:dyDescent="0.25">
      <c r="E579" s="66">
        <f t="shared" ca="1" si="16"/>
        <v>0.73186569419387648</v>
      </c>
      <c r="F579" s="67">
        <f t="shared" ca="1" si="17"/>
        <v>1.869360307118874</v>
      </c>
    </row>
    <row r="580" spans="5:6" x14ac:dyDescent="0.25">
      <c r="E580" s="66">
        <f t="shared" ref="E580:E643" ca="1" si="18">RAND()</f>
        <v>0.16448855880645041</v>
      </c>
      <c r="F580" s="67">
        <f t="shared" ref="F580:F643" ca="1" si="19">SIGN(E580-0.5)*(_xlfn.GAMMA.INV(2*ABS(E580-0.5),1/$C$5,(($C$4^$C$5)))^(1/$C$5))+$C$3</f>
        <v>-3.3353012458924196</v>
      </c>
    </row>
    <row r="581" spans="5:6" x14ac:dyDescent="0.25">
      <c r="E581" s="66">
        <f t="shared" ca="1" si="18"/>
        <v>0.37927385693696236</v>
      </c>
      <c r="F581" s="67">
        <f t="shared" ca="1" si="19"/>
        <v>-0.82904872980970712</v>
      </c>
    </row>
    <row r="582" spans="5:6" x14ac:dyDescent="0.25">
      <c r="E582" s="66">
        <f t="shared" ca="1" si="18"/>
        <v>0.75615152319772161</v>
      </c>
      <c r="F582" s="67">
        <f t="shared" ca="1" si="19"/>
        <v>2.1541831882178566</v>
      </c>
    </row>
    <row r="583" spans="5:6" x14ac:dyDescent="0.25">
      <c r="E583" s="66">
        <f t="shared" ca="1" si="18"/>
        <v>6.4307970601920839E-2</v>
      </c>
      <c r="F583" s="67">
        <f t="shared" ca="1" si="19"/>
        <v>-6.1527735457996782</v>
      </c>
    </row>
    <row r="584" spans="5:6" x14ac:dyDescent="0.25">
      <c r="E584" s="66">
        <f t="shared" ca="1" si="18"/>
        <v>0.36554230914697738</v>
      </c>
      <c r="F584" s="67">
        <f t="shared" ca="1" si="19"/>
        <v>-0.93967820709478966</v>
      </c>
    </row>
    <row r="585" spans="5:6" x14ac:dyDescent="0.25">
      <c r="E585" s="66">
        <f t="shared" ca="1" si="18"/>
        <v>0.17391319453666276</v>
      </c>
      <c r="F585" s="67">
        <f t="shared" ca="1" si="19"/>
        <v>-3.1681554169916404</v>
      </c>
    </row>
    <row r="586" spans="5:6" x14ac:dyDescent="0.25">
      <c r="E586" s="66">
        <f t="shared" ca="1" si="18"/>
        <v>0.99701287057595478</v>
      </c>
      <c r="F586" s="67">
        <f t="shared" ca="1" si="19"/>
        <v>15.360885693057069</v>
      </c>
    </row>
    <row r="587" spans="5:6" x14ac:dyDescent="0.25">
      <c r="E587" s="66">
        <f t="shared" ca="1" si="18"/>
        <v>0.90747710535266957</v>
      </c>
      <c r="F587" s="67">
        <f t="shared" ca="1" si="19"/>
        <v>5.0614559244852462</v>
      </c>
    </row>
    <row r="588" spans="5:6" x14ac:dyDescent="0.25">
      <c r="E588" s="66">
        <f t="shared" ca="1" si="18"/>
        <v>0.33450252563581329</v>
      </c>
      <c r="F588" s="67">
        <f t="shared" ca="1" si="19"/>
        <v>-1.2058910052049683</v>
      </c>
    </row>
    <row r="589" spans="5:6" x14ac:dyDescent="0.25">
      <c r="E589" s="66">
        <f t="shared" ca="1" si="18"/>
        <v>0.95477635787775061</v>
      </c>
      <c r="F589" s="67">
        <f t="shared" ca="1" si="19"/>
        <v>7.2089642775840987</v>
      </c>
    </row>
    <row r="590" spans="5:6" x14ac:dyDescent="0.25">
      <c r="E590" s="66">
        <f t="shared" ca="1" si="18"/>
        <v>0.37259619303390434</v>
      </c>
      <c r="F590" s="67">
        <f t="shared" ca="1" si="19"/>
        <v>-0.88233857282163319</v>
      </c>
    </row>
    <row r="591" spans="5:6" x14ac:dyDescent="0.25">
      <c r="E591" s="66">
        <f t="shared" ca="1" si="18"/>
        <v>0.7510599188344339</v>
      </c>
      <c r="F591" s="67">
        <f t="shared" ca="1" si="19"/>
        <v>2.0921876064141585</v>
      </c>
    </row>
    <row r="592" spans="5:6" x14ac:dyDescent="0.25">
      <c r="E592" s="66">
        <f t="shared" ca="1" si="18"/>
        <v>0.48823421584199544</v>
      </c>
      <c r="F592" s="67">
        <f t="shared" ca="1" si="19"/>
        <v>-7.1438571637656531E-2</v>
      </c>
    </row>
    <row r="593" spans="5:6" x14ac:dyDescent="0.25">
      <c r="E593" s="66">
        <f t="shared" ca="1" si="18"/>
        <v>0.15802035304424566</v>
      </c>
      <c r="F593" s="67">
        <f t="shared" ca="1" si="19"/>
        <v>-3.4556527708669686</v>
      </c>
    </row>
    <row r="594" spans="5:6" x14ac:dyDescent="0.25">
      <c r="E594" s="66">
        <f t="shared" ca="1" si="18"/>
        <v>0.94896613173711153</v>
      </c>
      <c r="F594" s="67">
        <f t="shared" ca="1" si="19"/>
        <v>6.8463558075532474</v>
      </c>
    </row>
    <row r="595" spans="5:6" x14ac:dyDescent="0.25">
      <c r="E595" s="66">
        <f t="shared" ca="1" si="18"/>
        <v>0.90981349266797495</v>
      </c>
      <c r="F595" s="67">
        <f t="shared" ca="1" si="19"/>
        <v>5.138184805986568</v>
      </c>
    </row>
    <row r="596" spans="5:6" x14ac:dyDescent="0.25">
      <c r="E596" s="66">
        <f t="shared" ca="1" si="18"/>
        <v>0.69623668648950965</v>
      </c>
      <c r="F596" s="67">
        <f t="shared" ca="1" si="19"/>
        <v>1.4950778227222505</v>
      </c>
    </row>
    <row r="597" spans="5:6" x14ac:dyDescent="0.25">
      <c r="E597" s="66">
        <f t="shared" ca="1" si="18"/>
        <v>0.10753476808506246</v>
      </c>
      <c r="F597" s="67">
        <f t="shared" ca="1" si="19"/>
        <v>-4.6103816372929929</v>
      </c>
    </row>
    <row r="598" spans="5:6" x14ac:dyDescent="0.25">
      <c r="E598" s="66">
        <f t="shared" ca="1" si="18"/>
        <v>0.54081656653982679</v>
      </c>
      <c r="F598" s="67">
        <f t="shared" ca="1" si="19"/>
        <v>0.2554749930815321</v>
      </c>
    </row>
    <row r="599" spans="5:6" x14ac:dyDescent="0.25">
      <c r="E599" s="66">
        <f t="shared" ca="1" si="18"/>
        <v>0.14889874344866239</v>
      </c>
      <c r="F599" s="67">
        <f t="shared" ca="1" si="19"/>
        <v>-3.6340247929859317</v>
      </c>
    </row>
    <row r="600" spans="5:6" x14ac:dyDescent="0.25">
      <c r="E600" s="66">
        <f t="shared" ca="1" si="18"/>
        <v>6.9501230670364511E-2</v>
      </c>
      <c r="F600" s="67">
        <f t="shared" ca="1" si="19"/>
        <v>-5.9197909155628858</v>
      </c>
    </row>
    <row r="601" spans="5:6" x14ac:dyDescent="0.25">
      <c r="E601" s="66">
        <f t="shared" ca="1" si="18"/>
        <v>1.9293815122140456E-2</v>
      </c>
      <c r="F601" s="67">
        <f t="shared" ca="1" si="19"/>
        <v>-9.7644705415870519</v>
      </c>
    </row>
    <row r="602" spans="5:6" x14ac:dyDescent="0.25">
      <c r="E602" s="66">
        <f t="shared" ca="1" si="18"/>
        <v>0.73343058097073033</v>
      </c>
      <c r="F602" s="67">
        <f t="shared" ca="1" si="19"/>
        <v>1.8869202137221164</v>
      </c>
    </row>
    <row r="603" spans="5:6" x14ac:dyDescent="0.25">
      <c r="E603" s="66">
        <f t="shared" ca="1" si="18"/>
        <v>0.35620895255026408</v>
      </c>
      <c r="F603" s="67">
        <f t="shared" ca="1" si="19"/>
        <v>-1.0172717831679301</v>
      </c>
    </row>
    <row r="604" spans="5:6" x14ac:dyDescent="0.25">
      <c r="E604" s="66">
        <f t="shared" ca="1" si="18"/>
        <v>0.3205639215489422</v>
      </c>
      <c r="F604" s="67">
        <f t="shared" ca="1" si="19"/>
        <v>-1.3335791962115762</v>
      </c>
    </row>
    <row r="605" spans="5:6" x14ac:dyDescent="0.25">
      <c r="E605" s="66">
        <f t="shared" ca="1" si="18"/>
        <v>0.34293891540342936</v>
      </c>
      <c r="F605" s="67">
        <f t="shared" ca="1" si="19"/>
        <v>-1.1311672689565402</v>
      </c>
    </row>
    <row r="606" spans="5:6" x14ac:dyDescent="0.25">
      <c r="E606" s="66">
        <f t="shared" ca="1" si="18"/>
        <v>2.8069655203100452E-2</v>
      </c>
      <c r="F606" s="67">
        <f t="shared" ca="1" si="19"/>
        <v>-8.6397569747704832</v>
      </c>
    </row>
    <row r="607" spans="5:6" x14ac:dyDescent="0.25">
      <c r="E607" s="66">
        <f t="shared" ca="1" si="18"/>
        <v>0.63422256468840343</v>
      </c>
      <c r="F607" s="67">
        <f t="shared" ca="1" si="19"/>
        <v>0.93774915069091991</v>
      </c>
    </row>
    <row r="608" spans="5:6" x14ac:dyDescent="0.25">
      <c r="E608" s="66">
        <f t="shared" ca="1" si="18"/>
        <v>0.67006156058345689</v>
      </c>
      <c r="F608" s="67">
        <f t="shared" ca="1" si="19"/>
        <v>1.2471060257590796</v>
      </c>
    </row>
    <row r="609" spans="5:6" x14ac:dyDescent="0.25">
      <c r="E609" s="66">
        <f t="shared" ca="1" si="18"/>
        <v>0.48044856277981662</v>
      </c>
      <c r="F609" s="67">
        <f t="shared" ca="1" si="19"/>
        <v>-0.11966377532298905</v>
      </c>
    </row>
    <row r="610" spans="5:6" x14ac:dyDescent="0.25">
      <c r="E610" s="66">
        <f t="shared" ca="1" si="18"/>
        <v>0.58941357205969569</v>
      </c>
      <c r="F610" s="67">
        <f t="shared" ca="1" si="19"/>
        <v>0.59106494578879876</v>
      </c>
    </row>
    <row r="611" spans="5:6" x14ac:dyDescent="0.25">
      <c r="E611" s="66">
        <f t="shared" ca="1" si="18"/>
        <v>0.75028910862561515</v>
      </c>
      <c r="F611" s="67">
        <f t="shared" ca="1" si="19"/>
        <v>2.082912852746245</v>
      </c>
    </row>
    <row r="612" spans="5:6" x14ac:dyDescent="0.25">
      <c r="E612" s="66">
        <f t="shared" ca="1" si="18"/>
        <v>0.27987791559680775</v>
      </c>
      <c r="F612" s="67">
        <f t="shared" ca="1" si="19"/>
        <v>-1.7407638181833738</v>
      </c>
    </row>
    <row r="613" spans="5:6" x14ac:dyDescent="0.25">
      <c r="E613" s="66">
        <f t="shared" ca="1" si="18"/>
        <v>0.89460342608415433</v>
      </c>
      <c r="F613" s="67">
        <f t="shared" ca="1" si="19"/>
        <v>4.6706339051565227</v>
      </c>
    </row>
    <row r="614" spans="5:6" x14ac:dyDescent="0.25">
      <c r="E614" s="66">
        <f t="shared" ca="1" si="18"/>
        <v>0.66176354441501717</v>
      </c>
      <c r="F614" s="67">
        <f t="shared" ca="1" si="19"/>
        <v>1.17258862436844</v>
      </c>
    </row>
    <row r="615" spans="5:6" x14ac:dyDescent="0.25">
      <c r="E615" s="66">
        <f t="shared" ca="1" si="18"/>
        <v>0.4077005785837583</v>
      </c>
      <c r="F615" s="67">
        <f t="shared" ca="1" si="19"/>
        <v>-0.61222520837117456</v>
      </c>
    </row>
    <row r="616" spans="5:6" x14ac:dyDescent="0.25">
      <c r="E616" s="66">
        <f t="shared" ca="1" si="18"/>
        <v>0.40308047040893058</v>
      </c>
      <c r="F616" s="67">
        <f t="shared" ca="1" si="19"/>
        <v>-0.64641563392356882</v>
      </c>
    </row>
    <row r="617" spans="5:6" x14ac:dyDescent="0.25">
      <c r="E617" s="66">
        <f t="shared" ca="1" si="18"/>
        <v>0.57906115239136857</v>
      </c>
      <c r="F617" s="67">
        <f t="shared" ca="1" si="19"/>
        <v>0.51636159113021474</v>
      </c>
    </row>
    <row r="618" spans="5:6" x14ac:dyDescent="0.25">
      <c r="E618" s="66">
        <f t="shared" ca="1" si="18"/>
        <v>0.44800208721441093</v>
      </c>
      <c r="F618" s="67">
        <f t="shared" ca="1" si="19"/>
        <v>-0.32943062117196248</v>
      </c>
    </row>
    <row r="619" spans="5:6" x14ac:dyDescent="0.25">
      <c r="E619" s="66">
        <f t="shared" ca="1" si="18"/>
        <v>2.5473794765877522E-2</v>
      </c>
      <c r="F619" s="67">
        <f t="shared" ca="1" si="19"/>
        <v>-8.9308734926958682</v>
      </c>
    </row>
    <row r="620" spans="5:6" x14ac:dyDescent="0.25">
      <c r="E620" s="66">
        <f t="shared" ca="1" si="18"/>
        <v>0.904109756774092</v>
      </c>
      <c r="F620" s="67">
        <f t="shared" ca="1" si="19"/>
        <v>4.9542115822505801</v>
      </c>
    </row>
    <row r="621" spans="5:6" x14ac:dyDescent="0.25">
      <c r="E621" s="66">
        <f t="shared" ca="1" si="18"/>
        <v>0.59683248867892635</v>
      </c>
      <c r="F621" s="67">
        <f t="shared" ca="1" si="19"/>
        <v>0.64576788597663237</v>
      </c>
    </row>
    <row r="622" spans="5:6" x14ac:dyDescent="0.25">
      <c r="E622" s="66">
        <f t="shared" ca="1" si="18"/>
        <v>0.31498649546350488</v>
      </c>
      <c r="F622" s="67">
        <f t="shared" ca="1" si="19"/>
        <v>-1.3862349961799956</v>
      </c>
    </row>
    <row r="623" spans="5:6" x14ac:dyDescent="0.25">
      <c r="E623" s="66">
        <f t="shared" ca="1" si="18"/>
        <v>0.60062801283014355</v>
      </c>
      <c r="F623" s="67">
        <f t="shared" ca="1" si="19"/>
        <v>0.67414445154447544</v>
      </c>
    </row>
    <row r="624" spans="5:6" x14ac:dyDescent="0.25">
      <c r="E624" s="66">
        <f t="shared" ca="1" si="18"/>
        <v>0.39838689290197127</v>
      </c>
      <c r="F624" s="67">
        <f t="shared" ca="1" si="19"/>
        <v>-0.68155341778615619</v>
      </c>
    </row>
    <row r="625" spans="5:6" x14ac:dyDescent="0.25">
      <c r="E625" s="66">
        <f t="shared" ca="1" si="18"/>
        <v>0.20390896296962935</v>
      </c>
      <c r="F625" s="67">
        <f t="shared" ca="1" si="19"/>
        <v>-2.6908033924031378</v>
      </c>
    </row>
    <row r="626" spans="5:6" x14ac:dyDescent="0.25">
      <c r="E626" s="66">
        <f t="shared" ca="1" si="18"/>
        <v>0.18064339144131336</v>
      </c>
      <c r="F626" s="67">
        <f t="shared" ca="1" si="19"/>
        <v>-3.0542496708316076</v>
      </c>
    </row>
    <row r="627" spans="5:6" x14ac:dyDescent="0.25">
      <c r="E627" s="66">
        <f t="shared" ca="1" si="18"/>
        <v>5.2257208507459518E-2</v>
      </c>
      <c r="F627" s="67">
        <f t="shared" ca="1" si="19"/>
        <v>-6.775290765683641</v>
      </c>
    </row>
    <row r="628" spans="5:6" x14ac:dyDescent="0.25">
      <c r="E628" s="66">
        <f t="shared" ca="1" si="18"/>
        <v>0.84027639659474085</v>
      </c>
      <c r="F628" s="67">
        <f t="shared" ca="1" si="19"/>
        <v>3.423489767152363</v>
      </c>
    </row>
    <row r="629" spans="5:6" x14ac:dyDescent="0.25">
      <c r="E629" s="66">
        <f t="shared" ca="1" si="18"/>
        <v>0.69293140708919465</v>
      </c>
      <c r="F629" s="67">
        <f t="shared" ca="1" si="19"/>
        <v>1.4626108383443914</v>
      </c>
    </row>
    <row r="630" spans="5:6" x14ac:dyDescent="0.25">
      <c r="E630" s="66">
        <f t="shared" ca="1" si="18"/>
        <v>0.28218768374194447</v>
      </c>
      <c r="F630" s="67">
        <f t="shared" ca="1" si="19"/>
        <v>-1.7161071110305657</v>
      </c>
    </row>
    <row r="631" spans="5:6" x14ac:dyDescent="0.25">
      <c r="E631" s="66">
        <f t="shared" ca="1" si="18"/>
        <v>0.50733927375606069</v>
      </c>
      <c r="F631" s="67">
        <f t="shared" ca="1" si="19"/>
        <v>4.4362030039341173E-2</v>
      </c>
    </row>
    <row r="632" spans="5:6" x14ac:dyDescent="0.25">
      <c r="E632" s="66">
        <f t="shared" ca="1" si="18"/>
        <v>0.38973389581338225</v>
      </c>
      <c r="F632" s="67">
        <f t="shared" ca="1" si="19"/>
        <v>-0.74743173183264988</v>
      </c>
    </row>
    <row r="633" spans="5:6" x14ac:dyDescent="0.25">
      <c r="E633" s="66">
        <f t="shared" ca="1" si="18"/>
        <v>0.30788223630598788</v>
      </c>
      <c r="F633" s="67">
        <f t="shared" ca="1" si="19"/>
        <v>-1.4546722146563036</v>
      </c>
    </row>
    <row r="634" spans="5:6" x14ac:dyDescent="0.25">
      <c r="E634" s="66">
        <f t="shared" ca="1" si="18"/>
        <v>0.69431424321276414</v>
      </c>
      <c r="F634" s="67">
        <f t="shared" ca="1" si="19"/>
        <v>1.4761513882090371</v>
      </c>
    </row>
    <row r="635" spans="5:6" x14ac:dyDescent="0.25">
      <c r="E635" s="66">
        <f t="shared" ca="1" si="18"/>
        <v>0.91328413424213206</v>
      </c>
      <c r="F635" s="67">
        <f t="shared" ca="1" si="19"/>
        <v>5.255913705970773</v>
      </c>
    </row>
    <row r="636" spans="5:6" x14ac:dyDescent="0.25">
      <c r="E636" s="66">
        <f t="shared" ca="1" si="18"/>
        <v>0.36742844819985243</v>
      </c>
      <c r="F636" s="67">
        <f t="shared" ca="1" si="19"/>
        <v>-0.92423849250443824</v>
      </c>
    </row>
    <row r="637" spans="5:6" x14ac:dyDescent="0.25">
      <c r="E637" s="66">
        <f t="shared" ca="1" si="18"/>
        <v>0.41955030686171579</v>
      </c>
      <c r="F637" s="67">
        <f t="shared" ca="1" si="19"/>
        <v>-0.52627397609879356</v>
      </c>
    </row>
    <row r="638" spans="5:6" x14ac:dyDescent="0.25">
      <c r="E638" s="66">
        <f t="shared" ca="1" si="18"/>
        <v>0.98629249520190687</v>
      </c>
      <c r="F638" s="67">
        <f t="shared" ca="1" si="19"/>
        <v>10.789993860276105</v>
      </c>
    </row>
    <row r="639" spans="5:6" x14ac:dyDescent="0.25">
      <c r="E639" s="66">
        <f t="shared" ca="1" si="18"/>
        <v>0.30042609905355611</v>
      </c>
      <c r="F639" s="67">
        <f t="shared" ca="1" si="19"/>
        <v>-1.5282189039068981</v>
      </c>
    </row>
    <row r="640" spans="5:6" x14ac:dyDescent="0.25">
      <c r="E640" s="66">
        <f t="shared" ca="1" si="18"/>
        <v>0.61180824499054687</v>
      </c>
      <c r="F640" s="67">
        <f t="shared" ca="1" si="19"/>
        <v>0.75932600082155111</v>
      </c>
    </row>
    <row r="641" spans="5:6" x14ac:dyDescent="0.25">
      <c r="E641" s="66">
        <f t="shared" ca="1" si="18"/>
        <v>0.89505653195002088</v>
      </c>
      <c r="F641" s="67">
        <f t="shared" ca="1" si="19"/>
        <v>4.6835588783332325</v>
      </c>
    </row>
    <row r="642" spans="5:6" x14ac:dyDescent="0.25">
      <c r="E642" s="66">
        <f t="shared" ca="1" si="18"/>
        <v>0.85980110735310833</v>
      </c>
      <c r="F642" s="67">
        <f t="shared" ca="1" si="19"/>
        <v>3.8146380667036546</v>
      </c>
    </row>
    <row r="643" spans="5:6" x14ac:dyDescent="0.25">
      <c r="E643" s="66">
        <f t="shared" ca="1" si="18"/>
        <v>0.37418694946277575</v>
      </c>
      <c r="F643" s="67">
        <f t="shared" ca="1" si="19"/>
        <v>-0.86955768307426973</v>
      </c>
    </row>
    <row r="644" spans="5:6" x14ac:dyDescent="0.25">
      <c r="E644" s="66">
        <f t="shared" ref="E644:E707" ca="1" si="20">RAND()</f>
        <v>0.8277095558031099</v>
      </c>
      <c r="F644" s="67">
        <f t="shared" ref="F644:F707" ca="1" si="21">SIGN(E644-0.5)*(_xlfn.GAMMA.INV(2*ABS(E644-0.5),1/$C$5,(($C$4^$C$5)))^(1/$C$5))+$C$3</f>
        <v>3.1962792500642854</v>
      </c>
    </row>
    <row r="645" spans="5:6" x14ac:dyDescent="0.25">
      <c r="E645" s="66">
        <f t="shared" ca="1" si="20"/>
        <v>0.9014201872521026</v>
      </c>
      <c r="F645" s="67">
        <f t="shared" ca="1" si="21"/>
        <v>4.8712247899218077</v>
      </c>
    </row>
    <row r="646" spans="5:6" x14ac:dyDescent="0.25">
      <c r="E646" s="66">
        <f t="shared" ca="1" si="20"/>
        <v>0.70676166938074381</v>
      </c>
      <c r="F646" s="67">
        <f t="shared" ca="1" si="21"/>
        <v>1.6008672148952985</v>
      </c>
    </row>
    <row r="647" spans="5:6" x14ac:dyDescent="0.25">
      <c r="E647" s="66">
        <f t="shared" ca="1" si="20"/>
        <v>0.6308690227866941</v>
      </c>
      <c r="F647" s="67">
        <f t="shared" ca="1" si="21"/>
        <v>0.91036969669372181</v>
      </c>
    </row>
    <row r="648" spans="5:6" x14ac:dyDescent="0.25">
      <c r="E648" s="66">
        <f t="shared" ca="1" si="20"/>
        <v>0.45444882005660714</v>
      </c>
      <c r="F648" s="67">
        <f t="shared" ca="1" si="21"/>
        <v>-0.2865683948444871</v>
      </c>
    </row>
    <row r="649" spans="5:6" x14ac:dyDescent="0.25">
      <c r="E649" s="66">
        <f t="shared" ca="1" si="20"/>
        <v>0.85516584888659508</v>
      </c>
      <c r="F649" s="67">
        <f t="shared" ca="1" si="21"/>
        <v>3.7170563881445169</v>
      </c>
    </row>
    <row r="650" spans="5:6" x14ac:dyDescent="0.25">
      <c r="E650" s="66">
        <f t="shared" ca="1" si="20"/>
        <v>0.71715594749011657</v>
      </c>
      <c r="F650" s="67">
        <f t="shared" ca="1" si="21"/>
        <v>1.7091372115958789</v>
      </c>
    </row>
    <row r="651" spans="5:6" x14ac:dyDescent="0.25">
      <c r="E651" s="66">
        <f t="shared" ca="1" si="20"/>
        <v>0.45865580894889901</v>
      </c>
      <c r="F651" s="67">
        <f t="shared" ca="1" si="21"/>
        <v>-0.25892412368097323</v>
      </c>
    </row>
    <row r="652" spans="5:6" x14ac:dyDescent="0.25">
      <c r="E652" s="66">
        <f t="shared" ca="1" si="20"/>
        <v>0.29260824137142816</v>
      </c>
      <c r="F652" s="67">
        <f t="shared" ca="1" si="21"/>
        <v>-1.6073203327002283</v>
      </c>
    </row>
    <row r="653" spans="5:6" x14ac:dyDescent="0.25">
      <c r="E653" s="66">
        <f t="shared" ca="1" si="20"/>
        <v>0.16980264629088726</v>
      </c>
      <c r="F653" s="67">
        <f t="shared" ca="1" si="21"/>
        <v>-3.2399137197431984</v>
      </c>
    </row>
    <row r="654" spans="5:6" x14ac:dyDescent="0.25">
      <c r="E654" s="66">
        <f t="shared" ca="1" si="20"/>
        <v>0.88972991395710643</v>
      </c>
      <c r="F654" s="67">
        <f t="shared" ca="1" si="21"/>
        <v>4.5350262430771497</v>
      </c>
    </row>
    <row r="655" spans="5:6" x14ac:dyDescent="0.25">
      <c r="E655" s="66">
        <f t="shared" ca="1" si="20"/>
        <v>0.93032149206049697</v>
      </c>
      <c r="F655" s="67">
        <f t="shared" ca="1" si="21"/>
        <v>5.9121485374360132</v>
      </c>
    </row>
    <row r="656" spans="5:6" x14ac:dyDescent="0.25">
      <c r="E656" s="66">
        <f t="shared" ca="1" si="20"/>
        <v>0.59422096459055085</v>
      </c>
      <c r="F656" s="67">
        <f t="shared" ca="1" si="21"/>
        <v>0.6263980042110211</v>
      </c>
    </row>
    <row r="657" spans="5:6" x14ac:dyDescent="0.25">
      <c r="E657" s="66">
        <f t="shared" ca="1" si="20"/>
        <v>0.69358502265847932</v>
      </c>
      <c r="F657" s="67">
        <f t="shared" ca="1" si="21"/>
        <v>1.4690033402624958</v>
      </c>
    </row>
    <row r="658" spans="5:6" x14ac:dyDescent="0.25">
      <c r="E658" s="66">
        <f t="shared" ca="1" si="20"/>
        <v>0.15082345046489531</v>
      </c>
      <c r="F658" s="67">
        <f t="shared" ca="1" si="21"/>
        <v>-3.5954944436299976</v>
      </c>
    </row>
    <row r="659" spans="5:6" x14ac:dyDescent="0.25">
      <c r="E659" s="66">
        <f t="shared" ca="1" si="20"/>
        <v>0.74789884082306191</v>
      </c>
      <c r="F659" s="67">
        <f t="shared" ca="1" si="21"/>
        <v>2.0543329984651217</v>
      </c>
    </row>
    <row r="660" spans="5:6" x14ac:dyDescent="0.25">
      <c r="E660" s="66">
        <f t="shared" ca="1" si="20"/>
        <v>0.60986328694409564</v>
      </c>
      <c r="F660" s="67">
        <f t="shared" ca="1" si="21"/>
        <v>0.74433262328492189</v>
      </c>
    </row>
    <row r="661" spans="5:6" x14ac:dyDescent="0.25">
      <c r="E661" s="66">
        <f t="shared" ca="1" si="20"/>
        <v>0.54291608665232916</v>
      </c>
      <c r="F661" s="67">
        <f t="shared" ca="1" si="21"/>
        <v>0.26922331966522745</v>
      </c>
    </row>
    <row r="662" spans="5:6" x14ac:dyDescent="0.25">
      <c r="E662" s="66">
        <f t="shared" ca="1" si="20"/>
        <v>0.4299616586504863</v>
      </c>
      <c r="F662" s="67">
        <f t="shared" ca="1" si="21"/>
        <v>-0.45273617891760909</v>
      </c>
    </row>
    <row r="663" spans="5:6" x14ac:dyDescent="0.25">
      <c r="E663" s="66">
        <f t="shared" ca="1" si="20"/>
        <v>0.16508500879389176</v>
      </c>
      <c r="F663" s="67">
        <f t="shared" ca="1" si="21"/>
        <v>-3.324442657147733</v>
      </c>
    </row>
    <row r="664" spans="5:6" x14ac:dyDescent="0.25">
      <c r="E664" s="66">
        <f t="shared" ca="1" si="20"/>
        <v>0.14997056170353062</v>
      </c>
      <c r="F664" s="67">
        <f t="shared" ca="1" si="21"/>
        <v>-3.612507236688975</v>
      </c>
    </row>
    <row r="665" spans="5:6" x14ac:dyDescent="0.25">
      <c r="E665" s="66">
        <f t="shared" ca="1" si="20"/>
        <v>0.86599198569054892</v>
      </c>
      <c r="F665" s="67">
        <f t="shared" ca="1" si="21"/>
        <v>3.9501254759407156</v>
      </c>
    </row>
    <row r="666" spans="5:6" x14ac:dyDescent="0.25">
      <c r="E666" s="66">
        <f t="shared" ca="1" si="20"/>
        <v>0.63627547585802424</v>
      </c>
      <c r="F666" s="67">
        <f t="shared" ca="1" si="21"/>
        <v>0.9546339573367979</v>
      </c>
    </row>
    <row r="667" spans="5:6" x14ac:dyDescent="0.25">
      <c r="E667" s="66">
        <f t="shared" ca="1" si="20"/>
        <v>0.57841743522780364</v>
      </c>
      <c r="F667" s="67">
        <f t="shared" ca="1" si="21"/>
        <v>0.51177737086450326</v>
      </c>
    </row>
    <row r="668" spans="5:6" x14ac:dyDescent="0.25">
      <c r="E668" s="66">
        <f t="shared" ca="1" si="20"/>
        <v>0.40355555171024338</v>
      </c>
      <c r="F668" s="67">
        <f t="shared" ca="1" si="21"/>
        <v>-0.6428818366974276</v>
      </c>
    </row>
    <row r="669" spans="5:6" x14ac:dyDescent="0.25">
      <c r="E669" s="66">
        <f t="shared" ca="1" si="20"/>
        <v>0.86640839818008764</v>
      </c>
      <c r="F669" s="67">
        <f t="shared" ca="1" si="21"/>
        <v>3.9594620997745711</v>
      </c>
    </row>
    <row r="670" spans="5:6" x14ac:dyDescent="0.25">
      <c r="E670" s="66">
        <f t="shared" ca="1" si="20"/>
        <v>7.2081025881919003E-2</v>
      </c>
      <c r="F670" s="67">
        <f t="shared" ca="1" si="21"/>
        <v>-5.8104517580320341</v>
      </c>
    </row>
    <row r="671" spans="5:6" x14ac:dyDescent="0.25">
      <c r="E671" s="66">
        <f t="shared" ca="1" si="20"/>
        <v>0.44078703570267497</v>
      </c>
      <c r="F671" s="67">
        <f t="shared" ca="1" si="21"/>
        <v>-0.37813875556153764</v>
      </c>
    </row>
    <row r="672" spans="5:6" x14ac:dyDescent="0.25">
      <c r="E672" s="66">
        <f t="shared" ca="1" si="20"/>
        <v>8.6188143911997694E-2</v>
      </c>
      <c r="F672" s="67">
        <f t="shared" ca="1" si="21"/>
        <v>-5.2742264155092524</v>
      </c>
    </row>
    <row r="673" spans="5:6" x14ac:dyDescent="0.25">
      <c r="E673" s="66">
        <f t="shared" ca="1" si="20"/>
        <v>3.5478917596969417E-2</v>
      </c>
      <c r="F673" s="67">
        <f t="shared" ca="1" si="21"/>
        <v>-7.9370083465789882</v>
      </c>
    </row>
    <row r="674" spans="5:6" x14ac:dyDescent="0.25">
      <c r="E674" s="66">
        <f t="shared" ca="1" si="20"/>
        <v>0.77786431270788026</v>
      </c>
      <c r="F674" s="67">
        <f t="shared" ca="1" si="21"/>
        <v>2.4339590977213699</v>
      </c>
    </row>
    <row r="675" spans="5:6" x14ac:dyDescent="0.25">
      <c r="E675" s="66">
        <f t="shared" ca="1" si="20"/>
        <v>0.10514184884633404</v>
      </c>
      <c r="F675" s="67">
        <f t="shared" ca="1" si="21"/>
        <v>-4.677893155713976</v>
      </c>
    </row>
    <row r="676" spans="5:6" x14ac:dyDescent="0.25">
      <c r="E676" s="66">
        <f t="shared" ca="1" si="20"/>
        <v>0.33345779274188969</v>
      </c>
      <c r="F676" s="67">
        <f t="shared" ca="1" si="21"/>
        <v>-1.2152753987123965</v>
      </c>
    </row>
    <row r="677" spans="5:6" x14ac:dyDescent="0.25">
      <c r="E677" s="66">
        <f t="shared" ca="1" si="20"/>
        <v>0.78625482036378369</v>
      </c>
      <c r="F677" s="67">
        <f t="shared" ca="1" si="21"/>
        <v>2.5494706268073699</v>
      </c>
    </row>
    <row r="678" spans="5:6" x14ac:dyDescent="0.25">
      <c r="E678" s="66">
        <f t="shared" ca="1" si="20"/>
        <v>0.59141983693768974</v>
      </c>
      <c r="F678" s="67">
        <f t="shared" ca="1" si="21"/>
        <v>0.60575989730274005</v>
      </c>
    </row>
    <row r="679" spans="5:6" x14ac:dyDescent="0.25">
      <c r="E679" s="66">
        <f t="shared" ca="1" si="20"/>
        <v>6.1920665633819927E-2</v>
      </c>
      <c r="F679" s="67">
        <f t="shared" ca="1" si="21"/>
        <v>-6.266262357894921</v>
      </c>
    </row>
    <row r="680" spans="5:6" x14ac:dyDescent="0.25">
      <c r="E680" s="66">
        <f t="shared" ca="1" si="20"/>
        <v>3.1827081705774196E-2</v>
      </c>
      <c r="F680" s="67">
        <f t="shared" ca="1" si="21"/>
        <v>-8.2628716352878779</v>
      </c>
    </row>
    <row r="681" spans="5:6" x14ac:dyDescent="0.25">
      <c r="E681" s="66">
        <f t="shared" ca="1" si="20"/>
        <v>5.5794524515452193E-2</v>
      </c>
      <c r="F681" s="67">
        <f t="shared" ca="1" si="21"/>
        <v>-6.5787970824387418</v>
      </c>
    </row>
    <row r="682" spans="5:6" x14ac:dyDescent="0.25">
      <c r="E682" s="66">
        <f t="shared" ca="1" si="20"/>
        <v>0.5346231021964627</v>
      </c>
      <c r="F682" s="67">
        <f t="shared" ca="1" si="21"/>
        <v>0.21528146468523973</v>
      </c>
    </row>
    <row r="683" spans="5:6" x14ac:dyDescent="0.25">
      <c r="E683" s="66">
        <f t="shared" ca="1" si="20"/>
        <v>0.11528035174523321</v>
      </c>
      <c r="F683" s="67">
        <f t="shared" ca="1" si="21"/>
        <v>-4.401723286531344</v>
      </c>
    </row>
    <row r="684" spans="5:6" x14ac:dyDescent="0.25">
      <c r="E684" s="66">
        <f t="shared" ca="1" si="20"/>
        <v>6.3461006712133394E-2</v>
      </c>
      <c r="F684" s="67">
        <f t="shared" ca="1" si="21"/>
        <v>-6.1925473459970597</v>
      </c>
    </row>
    <row r="685" spans="5:6" x14ac:dyDescent="0.25">
      <c r="E685" s="66">
        <f t="shared" ca="1" si="20"/>
        <v>0.6506267981432724</v>
      </c>
      <c r="F685" s="67">
        <f t="shared" ca="1" si="21"/>
        <v>1.0754022038066751</v>
      </c>
    </row>
    <row r="686" spans="5:6" x14ac:dyDescent="0.25">
      <c r="E686" s="66">
        <f t="shared" ca="1" si="20"/>
        <v>0.22468847653016444</v>
      </c>
      <c r="F686" s="67">
        <f t="shared" ca="1" si="21"/>
        <v>-2.3996796130375757</v>
      </c>
    </row>
    <row r="687" spans="5:6" x14ac:dyDescent="0.25">
      <c r="E687" s="66">
        <f t="shared" ca="1" si="20"/>
        <v>6.1434052077147694E-2</v>
      </c>
      <c r="F687" s="67">
        <f t="shared" ca="1" si="21"/>
        <v>-6.2899314687276249</v>
      </c>
    </row>
    <row r="688" spans="5:6" x14ac:dyDescent="0.25">
      <c r="E688" s="66">
        <f t="shared" ca="1" si="20"/>
        <v>0.17860005719842653</v>
      </c>
      <c r="F688" s="67">
        <f t="shared" ca="1" si="21"/>
        <v>-3.0883773291596919</v>
      </c>
    </row>
    <row r="689" spans="5:6" x14ac:dyDescent="0.25">
      <c r="E689" s="66">
        <f t="shared" ca="1" si="20"/>
        <v>0.18299063493589807</v>
      </c>
      <c r="F689" s="67">
        <f t="shared" ca="1" si="21"/>
        <v>-3.0155193663118149</v>
      </c>
    </row>
    <row r="690" spans="5:6" x14ac:dyDescent="0.25">
      <c r="E690" s="66">
        <f t="shared" ca="1" si="20"/>
        <v>0.54703643168862137</v>
      </c>
      <c r="F690" s="67">
        <f t="shared" ca="1" si="21"/>
        <v>0.29638919798088753</v>
      </c>
    </row>
    <row r="691" spans="5:6" x14ac:dyDescent="0.25">
      <c r="E691" s="66">
        <f t="shared" ca="1" si="20"/>
        <v>0.9878836944010525</v>
      </c>
      <c r="F691" s="67">
        <f t="shared" ca="1" si="21"/>
        <v>11.160167948449004</v>
      </c>
    </row>
    <row r="692" spans="5:6" x14ac:dyDescent="0.25">
      <c r="E692" s="66">
        <f t="shared" ca="1" si="20"/>
        <v>0.83683816872043559</v>
      </c>
      <c r="F692" s="67">
        <f t="shared" ca="1" si="21"/>
        <v>3.3595966806273614</v>
      </c>
    </row>
    <row r="693" spans="5:6" x14ac:dyDescent="0.25">
      <c r="E693" s="66">
        <f t="shared" ca="1" si="20"/>
        <v>0.45518428568052705</v>
      </c>
      <c r="F693" s="67">
        <f t="shared" ca="1" si="21"/>
        <v>-0.2817172139922664</v>
      </c>
    </row>
    <row r="694" spans="5:6" x14ac:dyDescent="0.25">
      <c r="E694" s="66">
        <f t="shared" ca="1" si="20"/>
        <v>0.33715227509445544</v>
      </c>
      <c r="F694" s="67">
        <f t="shared" ca="1" si="21"/>
        <v>-1.1822202457374438</v>
      </c>
    </row>
    <row r="695" spans="5:6" x14ac:dyDescent="0.25">
      <c r="E695" s="66">
        <f t="shared" ca="1" si="20"/>
        <v>0.62512018265336045</v>
      </c>
      <c r="F695" s="67">
        <f t="shared" ca="1" si="21"/>
        <v>0.86400783268310066</v>
      </c>
    </row>
    <row r="696" spans="5:6" x14ac:dyDescent="0.25">
      <c r="E696" s="66">
        <f t="shared" ca="1" si="20"/>
        <v>0.34389920094031545</v>
      </c>
      <c r="F696" s="67">
        <f t="shared" ca="1" si="21"/>
        <v>-1.1227785135301009</v>
      </c>
    </row>
    <row r="697" spans="5:6" x14ac:dyDescent="0.25">
      <c r="E697" s="66">
        <f t="shared" ca="1" si="20"/>
        <v>0.37183790262443839</v>
      </c>
      <c r="F697" s="67">
        <f t="shared" ca="1" si="21"/>
        <v>-0.88845025424097512</v>
      </c>
    </row>
    <row r="698" spans="5:6" x14ac:dyDescent="0.25">
      <c r="E698" s="66">
        <f t="shared" ca="1" si="20"/>
        <v>0.25442193448790218</v>
      </c>
      <c r="F698" s="67">
        <f t="shared" ca="1" si="21"/>
        <v>-2.0268421506050469</v>
      </c>
    </row>
    <row r="699" spans="5:6" x14ac:dyDescent="0.25">
      <c r="E699" s="66">
        <f t="shared" ca="1" si="20"/>
        <v>0.81664492898912966</v>
      </c>
      <c r="F699" s="67">
        <f t="shared" ca="1" si="21"/>
        <v>3.0095506402270473</v>
      </c>
    </row>
    <row r="700" spans="5:6" x14ac:dyDescent="0.25">
      <c r="E700" s="66">
        <f t="shared" ca="1" si="20"/>
        <v>0.19818259970800012</v>
      </c>
      <c r="F700" s="67">
        <f t="shared" ca="1" si="21"/>
        <v>-2.7762578158934059</v>
      </c>
    </row>
    <row r="701" spans="5:6" x14ac:dyDescent="0.25">
      <c r="E701" s="66">
        <f t="shared" ca="1" si="20"/>
        <v>0.7449751834655115</v>
      </c>
      <c r="F701" s="67">
        <f t="shared" ca="1" si="21"/>
        <v>2.0197417147677976</v>
      </c>
    </row>
    <row r="702" spans="5:6" x14ac:dyDescent="0.25">
      <c r="E702" s="66">
        <f t="shared" ca="1" si="20"/>
        <v>0.79626199880455717</v>
      </c>
      <c r="F702" s="67">
        <f t="shared" ca="1" si="21"/>
        <v>2.6933197136208351</v>
      </c>
    </row>
    <row r="703" spans="5:6" x14ac:dyDescent="0.25">
      <c r="E703" s="66">
        <f t="shared" ca="1" si="20"/>
        <v>0.9553822192314938</v>
      </c>
      <c r="F703" s="67">
        <f t="shared" ca="1" si="21"/>
        <v>7.2494269407153453</v>
      </c>
    </row>
    <row r="704" spans="5:6" x14ac:dyDescent="0.25">
      <c r="E704" s="66">
        <f t="shared" ca="1" si="20"/>
        <v>0.47909557715269835</v>
      </c>
      <c r="F704" s="67">
        <f t="shared" ca="1" si="21"/>
        <v>-0.12812395845042104</v>
      </c>
    </row>
    <row r="705" spans="5:6" x14ac:dyDescent="0.25">
      <c r="E705" s="66">
        <f t="shared" ca="1" si="20"/>
        <v>0.72870411687992265</v>
      </c>
      <c r="F705" s="67">
        <f t="shared" ca="1" si="21"/>
        <v>1.8341941605383276</v>
      </c>
    </row>
    <row r="706" spans="5:6" x14ac:dyDescent="0.25">
      <c r="E706" s="66">
        <f t="shared" ca="1" si="20"/>
        <v>0.20632325466681212</v>
      </c>
      <c r="F706" s="67">
        <f t="shared" ca="1" si="21"/>
        <v>-2.65549188637406</v>
      </c>
    </row>
    <row r="707" spans="5:6" x14ac:dyDescent="0.25">
      <c r="E707" s="66">
        <f t="shared" ca="1" si="20"/>
        <v>0.7839846637460326</v>
      </c>
      <c r="F707" s="67">
        <f t="shared" ca="1" si="21"/>
        <v>2.5177760762481478</v>
      </c>
    </row>
    <row r="708" spans="5:6" x14ac:dyDescent="0.25">
      <c r="E708" s="66">
        <f t="shared" ref="E708:E771" ca="1" si="22">RAND()</f>
        <v>0.2928618529034539</v>
      </c>
      <c r="F708" s="67">
        <f t="shared" ref="F708:F771" ca="1" si="23">SIGN(E708-0.5)*(_xlfn.GAMMA.INV(2*ABS(E708-0.5),1/$C$5,(($C$4^$C$5)))^(1/$C$5))+$C$3</f>
        <v>-1.6047212771682542</v>
      </c>
    </row>
    <row r="709" spans="5:6" x14ac:dyDescent="0.25">
      <c r="E709" s="66">
        <f t="shared" ca="1" si="22"/>
        <v>0.8783189828045731</v>
      </c>
      <c r="F709" s="67">
        <f t="shared" ca="1" si="23"/>
        <v>4.2396152727355725</v>
      </c>
    </row>
    <row r="710" spans="5:6" x14ac:dyDescent="0.25">
      <c r="E710" s="66">
        <f t="shared" ca="1" si="22"/>
        <v>0.95836009410572087</v>
      </c>
      <c r="F710" s="67">
        <f t="shared" ca="1" si="23"/>
        <v>7.4566473439850043</v>
      </c>
    </row>
    <row r="711" spans="5:6" x14ac:dyDescent="0.25">
      <c r="E711" s="66">
        <f t="shared" ca="1" si="22"/>
        <v>0.15866080221128953</v>
      </c>
      <c r="F711" s="67">
        <f t="shared" ca="1" si="23"/>
        <v>-3.4435184831855032</v>
      </c>
    </row>
    <row r="712" spans="5:6" x14ac:dyDescent="0.25">
      <c r="E712" s="66">
        <f t="shared" ca="1" si="22"/>
        <v>0.58524329853955137</v>
      </c>
      <c r="F712" s="67">
        <f t="shared" ca="1" si="23"/>
        <v>0.56074803495322334</v>
      </c>
    </row>
    <row r="713" spans="5:6" x14ac:dyDescent="0.25">
      <c r="E713" s="66">
        <f t="shared" ca="1" si="22"/>
        <v>0.49158154653489317</v>
      </c>
      <c r="F713" s="67">
        <f t="shared" ca="1" si="23"/>
        <v>-5.0940776988319239E-2</v>
      </c>
    </row>
    <row r="714" spans="5:6" x14ac:dyDescent="0.25">
      <c r="E714" s="66">
        <f t="shared" ca="1" si="22"/>
        <v>0.44435977590658204</v>
      </c>
      <c r="F714" s="67">
        <f t="shared" ca="1" si="23"/>
        <v>-0.35392067404441746</v>
      </c>
    </row>
    <row r="715" spans="5:6" x14ac:dyDescent="0.25">
      <c r="E715" s="66">
        <f t="shared" ca="1" si="22"/>
        <v>0.60676569175508732</v>
      </c>
      <c r="F715" s="67">
        <f t="shared" ca="1" si="23"/>
        <v>0.72060738007952085</v>
      </c>
    </row>
    <row r="716" spans="5:6" x14ac:dyDescent="0.25">
      <c r="E716" s="66">
        <f t="shared" ca="1" si="22"/>
        <v>0.10383181845133149</v>
      </c>
      <c r="F716" s="67">
        <f t="shared" ca="1" si="23"/>
        <v>-4.7155069155690352</v>
      </c>
    </row>
    <row r="717" spans="5:6" x14ac:dyDescent="0.25">
      <c r="E717" s="66">
        <f t="shared" ca="1" si="22"/>
        <v>0.19926886154162982</v>
      </c>
      <c r="F717" s="67">
        <f t="shared" ca="1" si="23"/>
        <v>-2.7598593676165457</v>
      </c>
    </row>
    <row r="718" spans="5:6" x14ac:dyDescent="0.25">
      <c r="E718" s="66">
        <f t="shared" ca="1" si="22"/>
        <v>0.64176665961501655</v>
      </c>
      <c r="F718" s="67">
        <f t="shared" ca="1" si="23"/>
        <v>1.0002706066760312</v>
      </c>
    </row>
    <row r="719" spans="5:6" x14ac:dyDescent="0.25">
      <c r="E719" s="66">
        <f t="shared" ca="1" si="22"/>
        <v>0.19450473347340413</v>
      </c>
      <c r="F719" s="67">
        <f t="shared" ca="1" si="23"/>
        <v>-2.8324547971069074</v>
      </c>
    </row>
    <row r="720" spans="5:6" x14ac:dyDescent="0.25">
      <c r="E720" s="66">
        <f t="shared" ca="1" si="22"/>
        <v>0.80454025265382001</v>
      </c>
      <c r="F720" s="67">
        <f t="shared" ca="1" si="23"/>
        <v>2.8177609083711475</v>
      </c>
    </row>
    <row r="721" spans="5:6" x14ac:dyDescent="0.25">
      <c r="E721" s="66">
        <f t="shared" ca="1" si="22"/>
        <v>0.92918325264464274</v>
      </c>
      <c r="F721" s="67">
        <f t="shared" ca="1" si="23"/>
        <v>5.8635377433827394</v>
      </c>
    </row>
    <row r="722" spans="5:6" x14ac:dyDescent="0.25">
      <c r="E722" s="66">
        <f t="shared" ca="1" si="22"/>
        <v>0.11890155302138739</v>
      </c>
      <c r="F722" s="67">
        <f t="shared" ca="1" si="23"/>
        <v>-4.3089366997042466</v>
      </c>
    </row>
    <row r="723" spans="5:6" x14ac:dyDescent="0.25">
      <c r="E723" s="66">
        <f t="shared" ca="1" si="22"/>
        <v>0.27420577412728397</v>
      </c>
      <c r="F723" s="67">
        <f t="shared" ca="1" si="23"/>
        <v>-1.8021878202879638</v>
      </c>
    </row>
    <row r="724" spans="5:6" x14ac:dyDescent="0.25">
      <c r="E724" s="66">
        <f t="shared" ca="1" si="22"/>
        <v>5.1065423313504721E-2</v>
      </c>
      <c r="F724" s="67">
        <f t="shared" ca="1" si="23"/>
        <v>-6.8445014331809819</v>
      </c>
    </row>
    <row r="725" spans="5:6" x14ac:dyDescent="0.25">
      <c r="E725" s="66">
        <f t="shared" ca="1" si="22"/>
        <v>0.49781827665591749</v>
      </c>
      <c r="F725" s="67">
        <f t="shared" ca="1" si="23"/>
        <v>-1.3118982916401886E-2</v>
      </c>
    </row>
    <row r="726" spans="5:6" x14ac:dyDescent="0.25">
      <c r="E726" s="66">
        <f t="shared" ca="1" si="22"/>
        <v>0.79131107494148401</v>
      </c>
      <c r="F726" s="67">
        <f t="shared" ca="1" si="23"/>
        <v>2.6212900562084989</v>
      </c>
    </row>
    <row r="727" spans="5:6" x14ac:dyDescent="0.25">
      <c r="E727" s="66">
        <f t="shared" ca="1" si="22"/>
        <v>0.7375127757440193</v>
      </c>
      <c r="F727" s="67">
        <f t="shared" ca="1" si="23"/>
        <v>1.9332170612278134</v>
      </c>
    </row>
    <row r="728" spans="5:6" x14ac:dyDescent="0.25">
      <c r="E728" s="66">
        <f t="shared" ca="1" si="22"/>
        <v>6.608354078470402E-2</v>
      </c>
      <c r="F728" s="67">
        <f t="shared" ca="1" si="23"/>
        <v>-6.0710651620241123</v>
      </c>
    </row>
    <row r="729" spans="5:6" x14ac:dyDescent="0.25">
      <c r="E729" s="66">
        <f t="shared" ca="1" si="22"/>
        <v>0.34642182856757597</v>
      </c>
      <c r="F729" s="67">
        <f t="shared" ca="1" si="23"/>
        <v>-1.1008527246719786</v>
      </c>
    </row>
    <row r="730" spans="5:6" x14ac:dyDescent="0.25">
      <c r="E730" s="66">
        <f t="shared" ca="1" si="22"/>
        <v>0.81081071036467123</v>
      </c>
      <c r="F730" s="67">
        <f t="shared" ca="1" si="23"/>
        <v>2.9155801562985357</v>
      </c>
    </row>
    <row r="731" spans="5:6" x14ac:dyDescent="0.25">
      <c r="E731" s="66">
        <f t="shared" ca="1" si="22"/>
        <v>6.1994972002432869E-2</v>
      </c>
      <c r="F731" s="67">
        <f t="shared" ca="1" si="23"/>
        <v>-6.262664440201716</v>
      </c>
    </row>
    <row r="732" spans="5:6" x14ac:dyDescent="0.25">
      <c r="E732" s="66">
        <f t="shared" ca="1" si="22"/>
        <v>0.40168231341583449</v>
      </c>
      <c r="F732" s="67">
        <f t="shared" ca="1" si="23"/>
        <v>-0.65683976208603534</v>
      </c>
    </row>
    <row r="733" spans="5:6" x14ac:dyDescent="0.25">
      <c r="E733" s="66">
        <f t="shared" ca="1" si="22"/>
        <v>0.43549538204170102</v>
      </c>
      <c r="F733" s="67">
        <f t="shared" ca="1" si="23"/>
        <v>-0.41437171798097944</v>
      </c>
    </row>
    <row r="734" spans="5:6" x14ac:dyDescent="0.25">
      <c r="E734" s="66">
        <f t="shared" ca="1" si="22"/>
        <v>0.76018007293539336</v>
      </c>
      <c r="F734" s="67">
        <f t="shared" ca="1" si="23"/>
        <v>2.2041592817895519</v>
      </c>
    </row>
    <row r="735" spans="5:6" x14ac:dyDescent="0.25">
      <c r="E735" s="66">
        <f t="shared" ca="1" si="22"/>
        <v>0.60677800264082582</v>
      </c>
      <c r="F735" s="67">
        <f t="shared" ca="1" si="23"/>
        <v>0.72070130178109615</v>
      </c>
    </row>
    <row r="736" spans="5:6" x14ac:dyDescent="0.25">
      <c r="E736" s="66">
        <f t="shared" ca="1" si="22"/>
        <v>0.43405672271589546</v>
      </c>
      <c r="F736" s="67">
        <f t="shared" ca="1" si="23"/>
        <v>-0.42429862607969404</v>
      </c>
    </row>
    <row r="737" spans="5:6" x14ac:dyDescent="0.25">
      <c r="E737" s="66">
        <f t="shared" ca="1" si="22"/>
        <v>0.26248152237952005</v>
      </c>
      <c r="F737" s="67">
        <f t="shared" ca="1" si="23"/>
        <v>-1.9332822294096996</v>
      </c>
    </row>
    <row r="738" spans="5:6" x14ac:dyDescent="0.25">
      <c r="E738" s="66">
        <f t="shared" ca="1" si="22"/>
        <v>0.67891304328307467</v>
      </c>
      <c r="F738" s="67">
        <f t="shared" ca="1" si="23"/>
        <v>1.3286883563339076</v>
      </c>
    </row>
    <row r="739" spans="5:6" x14ac:dyDescent="0.25">
      <c r="E739" s="66">
        <f t="shared" ca="1" si="22"/>
        <v>0.23971492797697291</v>
      </c>
      <c r="F739" s="67">
        <f t="shared" ca="1" si="23"/>
        <v>-2.2054730435093663</v>
      </c>
    </row>
    <row r="740" spans="5:6" x14ac:dyDescent="0.25">
      <c r="E740" s="66">
        <f t="shared" ca="1" si="22"/>
        <v>0.55064491120545067</v>
      </c>
      <c r="F740" s="67">
        <f t="shared" ca="1" si="23"/>
        <v>0.32038403877471566</v>
      </c>
    </row>
    <row r="741" spans="5:6" x14ac:dyDescent="0.25">
      <c r="E741" s="66">
        <f t="shared" ca="1" si="22"/>
        <v>0.83850824689604619</v>
      </c>
      <c r="F741" s="67">
        <f t="shared" ca="1" si="23"/>
        <v>3.3904620643053387</v>
      </c>
    </row>
    <row r="742" spans="5:6" x14ac:dyDescent="0.25">
      <c r="E742" s="66">
        <f t="shared" ca="1" si="22"/>
        <v>0.8146939330298566</v>
      </c>
      <c r="F742" s="67">
        <f t="shared" ca="1" si="23"/>
        <v>2.9777976729831588</v>
      </c>
    </row>
    <row r="743" spans="5:6" x14ac:dyDescent="0.25">
      <c r="E743" s="66">
        <f t="shared" ca="1" si="22"/>
        <v>0.39726650379152006</v>
      </c>
      <c r="F743" s="67">
        <f t="shared" ca="1" si="23"/>
        <v>-0.69000224630090434</v>
      </c>
    </row>
    <row r="744" spans="5:6" x14ac:dyDescent="0.25">
      <c r="E744" s="66">
        <f t="shared" ca="1" si="22"/>
        <v>0.31228176016922748</v>
      </c>
      <c r="F744" s="67">
        <f t="shared" ca="1" si="23"/>
        <v>-1.4121067220290675</v>
      </c>
    </row>
    <row r="745" spans="5:6" x14ac:dyDescent="0.25">
      <c r="E745" s="66">
        <f t="shared" ca="1" si="22"/>
        <v>0.1250827566241377</v>
      </c>
      <c r="F745" s="67">
        <f t="shared" ca="1" si="23"/>
        <v>-4.1568975815615721</v>
      </c>
    </row>
    <row r="746" spans="5:6" x14ac:dyDescent="0.25">
      <c r="E746" s="66">
        <f t="shared" ca="1" si="22"/>
        <v>0.81940233430698473</v>
      </c>
      <c r="F746" s="67">
        <f t="shared" ca="1" si="23"/>
        <v>3.0550091484320507</v>
      </c>
    </row>
    <row r="747" spans="5:6" x14ac:dyDescent="0.25">
      <c r="E747" s="66">
        <f t="shared" ca="1" si="22"/>
        <v>0.58876155671782349</v>
      </c>
      <c r="F747" s="67">
        <f t="shared" ca="1" si="23"/>
        <v>0.58630469453693723</v>
      </c>
    </row>
    <row r="748" spans="5:6" x14ac:dyDescent="0.25">
      <c r="E748" s="66">
        <f t="shared" ca="1" si="22"/>
        <v>0.53158096588429926</v>
      </c>
      <c r="F748" s="67">
        <f t="shared" ca="1" si="23"/>
        <v>0.19573449320665878</v>
      </c>
    </row>
    <row r="749" spans="5:6" x14ac:dyDescent="0.25">
      <c r="E749" s="66">
        <f t="shared" ca="1" si="22"/>
        <v>0.17395335264938905</v>
      </c>
      <c r="F749" s="67">
        <f t="shared" ca="1" si="23"/>
        <v>-3.1674627701149083</v>
      </c>
    </row>
    <row r="750" spans="5:6" x14ac:dyDescent="0.25">
      <c r="E750" s="66">
        <f t="shared" ca="1" si="22"/>
        <v>0.85568240171827192</v>
      </c>
      <c r="F750" s="67">
        <f t="shared" ca="1" si="23"/>
        <v>3.7277750515922681</v>
      </c>
    </row>
    <row r="751" spans="5:6" x14ac:dyDescent="0.25">
      <c r="E751" s="66">
        <f t="shared" ca="1" si="22"/>
        <v>0.28599102676759347</v>
      </c>
      <c r="F751" s="67">
        <f t="shared" ca="1" si="23"/>
        <v>-1.6759429890990813</v>
      </c>
    </row>
    <row r="752" spans="5:6" x14ac:dyDescent="0.25">
      <c r="E752" s="66">
        <f t="shared" ca="1" si="22"/>
        <v>0.8254016931516942</v>
      </c>
      <c r="F752" s="67">
        <f t="shared" ca="1" si="23"/>
        <v>3.1563604571446362</v>
      </c>
    </row>
    <row r="753" spans="5:6" x14ac:dyDescent="0.25">
      <c r="E753" s="66">
        <f t="shared" ca="1" si="22"/>
        <v>0.28646139280447236</v>
      </c>
      <c r="F753" s="67">
        <f t="shared" ca="1" si="23"/>
        <v>-1.6710129778703613</v>
      </c>
    </row>
    <row r="754" spans="5:6" x14ac:dyDescent="0.25">
      <c r="E754" s="66">
        <f t="shared" ca="1" si="22"/>
        <v>0.64605430721723256</v>
      </c>
      <c r="F754" s="67">
        <f t="shared" ca="1" si="23"/>
        <v>1.0363938218254185</v>
      </c>
    </row>
    <row r="755" spans="5:6" x14ac:dyDescent="0.25">
      <c r="E755" s="66">
        <f t="shared" ca="1" si="22"/>
        <v>0.17105515665325399</v>
      </c>
      <c r="F755" s="67">
        <f t="shared" ca="1" si="23"/>
        <v>-3.217866121202809</v>
      </c>
    </row>
    <row r="756" spans="5:6" x14ac:dyDescent="0.25">
      <c r="E756" s="66">
        <f t="shared" ca="1" si="22"/>
        <v>0.80937386465334715</v>
      </c>
      <c r="F756" s="67">
        <f t="shared" ca="1" si="23"/>
        <v>2.8928819854841539</v>
      </c>
    </row>
    <row r="757" spans="5:6" x14ac:dyDescent="0.25">
      <c r="E757" s="66">
        <f t="shared" ca="1" si="22"/>
        <v>5.2923628429213609E-2</v>
      </c>
      <c r="F757" s="67">
        <f t="shared" ca="1" si="23"/>
        <v>-6.7372745913115306</v>
      </c>
    </row>
    <row r="758" spans="5:6" x14ac:dyDescent="0.25">
      <c r="E758" s="66">
        <f t="shared" ca="1" si="22"/>
        <v>6.8602121093903068E-2</v>
      </c>
      <c r="F758" s="67">
        <f t="shared" ca="1" si="23"/>
        <v>-5.9588539332964832</v>
      </c>
    </row>
    <row r="759" spans="5:6" x14ac:dyDescent="0.25">
      <c r="E759" s="66">
        <f t="shared" ca="1" si="22"/>
        <v>0.99760571114379559</v>
      </c>
      <c r="F759" s="67">
        <f t="shared" ca="1" si="23"/>
        <v>16.024565520501657</v>
      </c>
    </row>
    <row r="760" spans="5:6" x14ac:dyDescent="0.25">
      <c r="E760" s="66">
        <f t="shared" ca="1" si="22"/>
        <v>0.8479558784606297</v>
      </c>
      <c r="F760" s="67">
        <f t="shared" ca="1" si="23"/>
        <v>3.5713120392351705</v>
      </c>
    </row>
    <row r="761" spans="5:6" x14ac:dyDescent="0.25">
      <c r="E761" s="66">
        <f t="shared" ca="1" si="22"/>
        <v>0.48621652546766836</v>
      </c>
      <c r="F761" s="67">
        <f t="shared" ca="1" si="23"/>
        <v>-8.3862144255435978E-2</v>
      </c>
    </row>
    <row r="762" spans="5:6" x14ac:dyDescent="0.25">
      <c r="E762" s="66">
        <f t="shared" ca="1" si="22"/>
        <v>0.95154864505452585</v>
      </c>
      <c r="F762" s="67">
        <f t="shared" ca="1" si="23"/>
        <v>7.002143383876783</v>
      </c>
    </row>
    <row r="763" spans="5:6" x14ac:dyDescent="0.25">
      <c r="E763" s="66">
        <f t="shared" ca="1" si="22"/>
        <v>0.70947757635668751</v>
      </c>
      <c r="F763" s="67">
        <f t="shared" ca="1" si="23"/>
        <v>1.6287820058613987</v>
      </c>
    </row>
    <row r="764" spans="5:6" x14ac:dyDescent="0.25">
      <c r="E764" s="66">
        <f t="shared" ca="1" si="22"/>
        <v>0.97112843625714906</v>
      </c>
      <c r="F764" s="67">
        <f t="shared" ca="1" si="23"/>
        <v>8.5552528237152945</v>
      </c>
    </row>
    <row r="765" spans="5:6" x14ac:dyDescent="0.25">
      <c r="E765" s="66">
        <f t="shared" ca="1" si="22"/>
        <v>0.65726597246925889</v>
      </c>
      <c r="F765" s="67">
        <f t="shared" ca="1" si="23"/>
        <v>1.1329601459912639</v>
      </c>
    </row>
    <row r="766" spans="5:6" x14ac:dyDescent="0.25">
      <c r="E766" s="66">
        <f t="shared" ca="1" si="22"/>
        <v>2.9301337348667356E-2</v>
      </c>
      <c r="F766" s="67">
        <f t="shared" ca="1" si="23"/>
        <v>-8.5109248204246999</v>
      </c>
    </row>
    <row r="767" spans="5:6" x14ac:dyDescent="0.25">
      <c r="E767" s="66">
        <f t="shared" ca="1" si="22"/>
        <v>0.2483947481045794</v>
      </c>
      <c r="F767" s="67">
        <f t="shared" ca="1" si="23"/>
        <v>-2.0987666744478011</v>
      </c>
    </row>
    <row r="768" spans="5:6" x14ac:dyDescent="0.25">
      <c r="E768" s="66">
        <f t="shared" ca="1" si="22"/>
        <v>0.94484108360822194</v>
      </c>
      <c r="F768" s="67">
        <f t="shared" ca="1" si="23"/>
        <v>6.6131690715274782</v>
      </c>
    </row>
    <row r="769" spans="5:6" x14ac:dyDescent="0.25">
      <c r="E769" s="66">
        <f t="shared" ca="1" si="22"/>
        <v>0.71696222558470979</v>
      </c>
      <c r="F769" s="67">
        <f t="shared" ca="1" si="23"/>
        <v>1.707083193561473</v>
      </c>
    </row>
    <row r="770" spans="5:6" x14ac:dyDescent="0.25">
      <c r="E770" s="66">
        <f t="shared" ca="1" si="22"/>
        <v>1.6844619989966669E-2</v>
      </c>
      <c r="F770" s="67">
        <f t="shared" ca="1" si="23"/>
        <v>-10.171730343109505</v>
      </c>
    </row>
    <row r="771" spans="5:6" x14ac:dyDescent="0.25">
      <c r="E771" s="66">
        <f t="shared" ca="1" si="22"/>
        <v>3.9990084783951052E-2</v>
      </c>
      <c r="F771" s="67">
        <f t="shared" ca="1" si="23"/>
        <v>-7.5779296663107107</v>
      </c>
    </row>
    <row r="772" spans="5:6" x14ac:dyDescent="0.25">
      <c r="E772" s="66">
        <f t="shared" ref="E772:E835" ca="1" si="24">RAND()</f>
        <v>0.61751746489682113</v>
      </c>
      <c r="F772" s="67">
        <f t="shared" ref="F772:F835" ca="1" si="25">SIGN(E772-0.5)*(_xlfn.GAMMA.INV(2*ABS(E772-0.5),1/$C$5,(($C$4^$C$5)))^(1/$C$5))+$C$3</f>
        <v>0.80377531817704395</v>
      </c>
    </row>
    <row r="773" spans="5:6" x14ac:dyDescent="0.25">
      <c r="E773" s="66">
        <f t="shared" ca="1" si="24"/>
        <v>0.6821629307833228</v>
      </c>
      <c r="F773" s="67">
        <f t="shared" ca="1" si="25"/>
        <v>1.3592076236927546</v>
      </c>
    </row>
    <row r="774" spans="5:6" x14ac:dyDescent="0.25">
      <c r="E774" s="66">
        <f t="shared" ca="1" si="24"/>
        <v>0.22050271772628049</v>
      </c>
      <c r="F774" s="67">
        <f t="shared" ca="1" si="25"/>
        <v>-2.4560942349659785</v>
      </c>
    </row>
    <row r="775" spans="5:6" x14ac:dyDescent="0.25">
      <c r="E775" s="66">
        <f t="shared" ca="1" si="24"/>
        <v>0.23903360603944124</v>
      </c>
      <c r="F775" s="67">
        <f t="shared" ca="1" si="25"/>
        <v>-2.2140118359954002</v>
      </c>
    </row>
    <row r="776" spans="5:6" x14ac:dyDescent="0.25">
      <c r="E776" s="66">
        <f t="shared" ca="1" si="24"/>
        <v>0.24121980798066556</v>
      </c>
      <c r="F776" s="67">
        <f t="shared" ca="1" si="25"/>
        <v>-2.1866985429043964</v>
      </c>
    </row>
    <row r="777" spans="5:6" x14ac:dyDescent="0.25">
      <c r="E777" s="66">
        <f t="shared" ca="1" si="24"/>
        <v>0.32878519067340839</v>
      </c>
      <c r="F777" s="67">
        <f t="shared" ca="1" si="25"/>
        <v>-1.2576104303565554</v>
      </c>
    </row>
    <row r="778" spans="5:6" x14ac:dyDescent="0.25">
      <c r="E778" s="66">
        <f t="shared" ca="1" si="24"/>
        <v>0.23416632735916254</v>
      </c>
      <c r="F778" s="67">
        <f t="shared" ca="1" si="25"/>
        <v>-2.2757293046504041</v>
      </c>
    </row>
    <row r="779" spans="5:6" x14ac:dyDescent="0.25">
      <c r="E779" s="66">
        <f t="shared" ca="1" si="24"/>
        <v>0.93343994786782336</v>
      </c>
      <c r="F779" s="67">
        <f t="shared" ca="1" si="25"/>
        <v>6.0495105560211551</v>
      </c>
    </row>
    <row r="780" spans="5:6" x14ac:dyDescent="0.25">
      <c r="E780" s="66">
        <f t="shared" ca="1" si="24"/>
        <v>0.99168291225612015</v>
      </c>
      <c r="F780" s="67">
        <f t="shared" ca="1" si="25"/>
        <v>12.288887806943464</v>
      </c>
    </row>
    <row r="781" spans="5:6" x14ac:dyDescent="0.25">
      <c r="E781" s="66">
        <f t="shared" ca="1" si="24"/>
        <v>0.96916097408396629</v>
      </c>
      <c r="F781" s="67">
        <f t="shared" ca="1" si="25"/>
        <v>8.3574814059272864</v>
      </c>
    </row>
    <row r="782" spans="5:6" x14ac:dyDescent="0.25">
      <c r="E782" s="66">
        <f t="shared" ca="1" si="24"/>
        <v>8.7652243903647564E-2</v>
      </c>
      <c r="F782" s="67">
        <f t="shared" ca="1" si="25"/>
        <v>-5.2236926599694566</v>
      </c>
    </row>
    <row r="783" spans="5:6" x14ac:dyDescent="0.25">
      <c r="E783" s="66">
        <f t="shared" ca="1" si="24"/>
        <v>0.1510758833235436</v>
      </c>
      <c r="F783" s="67">
        <f t="shared" ca="1" si="25"/>
        <v>-3.5904775478129105</v>
      </c>
    </row>
    <row r="784" spans="5:6" x14ac:dyDescent="0.25">
      <c r="E784" s="66">
        <f t="shared" ca="1" si="24"/>
        <v>0.35713846114213987</v>
      </c>
      <c r="F784" s="67">
        <f t="shared" ca="1" si="25"/>
        <v>-1.0094536364969255</v>
      </c>
    </row>
    <row r="785" spans="5:6" x14ac:dyDescent="0.25">
      <c r="E785" s="66">
        <f t="shared" ca="1" si="24"/>
        <v>0.10007161315775304</v>
      </c>
      <c r="F785" s="67">
        <f t="shared" ca="1" si="25"/>
        <v>-4.8261661114692975</v>
      </c>
    </row>
    <row r="786" spans="5:6" x14ac:dyDescent="0.25">
      <c r="E786" s="66">
        <f t="shared" ca="1" si="24"/>
        <v>0.56861779195060069</v>
      </c>
      <c r="F786" s="67">
        <f t="shared" ca="1" si="25"/>
        <v>0.44284082300851235</v>
      </c>
    </row>
    <row r="787" spans="5:6" x14ac:dyDescent="0.25">
      <c r="E787" s="66">
        <f t="shared" ca="1" si="24"/>
        <v>0.22939358935357346</v>
      </c>
      <c r="F787" s="67">
        <f t="shared" ca="1" si="25"/>
        <v>-2.3375065181816606</v>
      </c>
    </row>
    <row r="788" spans="5:6" x14ac:dyDescent="0.25">
      <c r="E788" s="66">
        <f t="shared" ca="1" si="24"/>
        <v>0.64076127935906402</v>
      </c>
      <c r="F788" s="67">
        <f t="shared" ca="1" si="25"/>
        <v>0.99186291275774474</v>
      </c>
    </row>
    <row r="789" spans="5:6" x14ac:dyDescent="0.25">
      <c r="E789" s="66">
        <f t="shared" ca="1" si="24"/>
        <v>0.64768963182382266</v>
      </c>
      <c r="F789" s="67">
        <f t="shared" ca="1" si="25"/>
        <v>1.0502867506333489</v>
      </c>
    </row>
    <row r="790" spans="5:6" x14ac:dyDescent="0.25">
      <c r="E790" s="66">
        <f t="shared" ca="1" si="24"/>
        <v>0.14279094863800812</v>
      </c>
      <c r="F790" s="67">
        <f t="shared" ca="1" si="25"/>
        <v>-3.7596793062405389</v>
      </c>
    </row>
    <row r="791" spans="5:6" x14ac:dyDescent="0.25">
      <c r="E791" s="66">
        <f t="shared" ca="1" si="24"/>
        <v>0.48406681838899879</v>
      </c>
      <c r="F791" s="67">
        <f t="shared" ca="1" si="25"/>
        <v>-9.7155440134451765E-2</v>
      </c>
    </row>
    <row r="792" spans="5:6" x14ac:dyDescent="0.25">
      <c r="E792" s="66">
        <f t="shared" ca="1" si="24"/>
        <v>0.62296554592340825</v>
      </c>
      <c r="F792" s="67">
        <f t="shared" ca="1" si="25"/>
        <v>0.84681457507925506</v>
      </c>
    </row>
    <row r="793" spans="5:6" x14ac:dyDescent="0.25">
      <c r="E793" s="66">
        <f t="shared" ca="1" si="24"/>
        <v>0.63161242110162175</v>
      </c>
      <c r="F793" s="67">
        <f t="shared" ca="1" si="25"/>
        <v>0.91641753286435379</v>
      </c>
    </row>
    <row r="794" spans="5:6" x14ac:dyDescent="0.25">
      <c r="E794" s="66">
        <f t="shared" ca="1" si="24"/>
        <v>0.76523342123032589</v>
      </c>
      <c r="F794" s="67">
        <f t="shared" ca="1" si="25"/>
        <v>2.2680490792215258</v>
      </c>
    </row>
    <row r="795" spans="5:6" x14ac:dyDescent="0.25">
      <c r="E795" s="66">
        <f t="shared" ca="1" si="24"/>
        <v>0.33058287987070789</v>
      </c>
      <c r="F795" s="67">
        <f t="shared" ca="1" si="25"/>
        <v>-1.2412520982037218</v>
      </c>
    </row>
    <row r="796" spans="5:6" x14ac:dyDescent="0.25">
      <c r="E796" s="66">
        <f t="shared" ca="1" si="24"/>
        <v>2.273511294829389E-2</v>
      </c>
      <c r="F796" s="67">
        <f t="shared" ca="1" si="25"/>
        <v>-9.2720926293652788</v>
      </c>
    </row>
    <row r="797" spans="5:6" x14ac:dyDescent="0.25">
      <c r="E797" s="66">
        <f t="shared" ca="1" si="24"/>
        <v>0.63305877267936805</v>
      </c>
      <c r="F797" s="67">
        <f t="shared" ca="1" si="25"/>
        <v>0.92821922019743963</v>
      </c>
    </row>
    <row r="798" spans="5:6" x14ac:dyDescent="0.25">
      <c r="E798" s="66">
        <f t="shared" ca="1" si="24"/>
        <v>0.99401960208981666</v>
      </c>
      <c r="F798" s="67">
        <f t="shared" ca="1" si="25"/>
        <v>13.278362977526735</v>
      </c>
    </row>
    <row r="799" spans="5:6" x14ac:dyDescent="0.25">
      <c r="E799" s="66">
        <f t="shared" ca="1" si="24"/>
        <v>0.7467898923693852</v>
      </c>
      <c r="F799" s="67">
        <f t="shared" ca="1" si="25"/>
        <v>2.0411654681902309</v>
      </c>
    </row>
    <row r="800" spans="5:6" x14ac:dyDescent="0.25">
      <c r="E800" s="66">
        <f t="shared" ca="1" si="24"/>
        <v>0.66404121393743132</v>
      </c>
      <c r="F800" s="67">
        <f t="shared" ca="1" si="25"/>
        <v>1.192858819531424</v>
      </c>
    </row>
    <row r="801" spans="5:6" x14ac:dyDescent="0.25">
      <c r="E801" s="66">
        <f t="shared" ca="1" si="24"/>
        <v>0.50237673815571959</v>
      </c>
      <c r="F801" s="67">
        <f t="shared" ca="1" si="25"/>
        <v>1.4294430031613429E-2</v>
      </c>
    </row>
    <row r="802" spans="5:6" x14ac:dyDescent="0.25">
      <c r="E802" s="66">
        <f t="shared" ca="1" si="24"/>
        <v>0.95944014864796712</v>
      </c>
      <c r="F802" s="67">
        <f t="shared" ca="1" si="25"/>
        <v>7.5354882121100637</v>
      </c>
    </row>
    <row r="803" spans="5:6" x14ac:dyDescent="0.25">
      <c r="E803" s="66">
        <f t="shared" ca="1" si="24"/>
        <v>0.70043628091873533</v>
      </c>
      <c r="F803" s="67">
        <f t="shared" ca="1" si="25"/>
        <v>1.5368428559149869</v>
      </c>
    </row>
    <row r="804" spans="5:6" x14ac:dyDescent="0.25">
      <c r="E804" s="66">
        <f t="shared" ca="1" si="24"/>
        <v>0.32810672992429146</v>
      </c>
      <c r="F804" s="67">
        <f t="shared" ca="1" si="25"/>
        <v>-1.2638074405717079</v>
      </c>
    </row>
    <row r="805" spans="5:6" x14ac:dyDescent="0.25">
      <c r="E805" s="66">
        <f t="shared" ca="1" si="24"/>
        <v>0.88998634315138681</v>
      </c>
      <c r="F805" s="67">
        <f t="shared" ca="1" si="25"/>
        <v>4.5420107615007943</v>
      </c>
    </row>
    <row r="806" spans="5:6" x14ac:dyDescent="0.25">
      <c r="E806" s="66">
        <f t="shared" ca="1" si="24"/>
        <v>0.9615465408923749</v>
      </c>
      <c r="F806" s="67">
        <f t="shared" ca="1" si="25"/>
        <v>7.6954783281889467</v>
      </c>
    </row>
    <row r="807" spans="5:6" x14ac:dyDescent="0.25">
      <c r="E807" s="66">
        <f t="shared" ca="1" si="24"/>
        <v>0.39483989494526783</v>
      </c>
      <c r="F807" s="67">
        <f t="shared" ca="1" si="25"/>
        <v>-0.708383234824986</v>
      </c>
    </row>
    <row r="808" spans="5:6" x14ac:dyDescent="0.25">
      <c r="E808" s="66">
        <f t="shared" ca="1" si="24"/>
        <v>0.19308591144391296</v>
      </c>
      <c r="F808" s="67">
        <f t="shared" ca="1" si="25"/>
        <v>-2.8544186146389094</v>
      </c>
    </row>
    <row r="809" spans="5:6" x14ac:dyDescent="0.25">
      <c r="E809" s="66">
        <f t="shared" ca="1" si="24"/>
        <v>0.38680116078881088</v>
      </c>
      <c r="F809" s="67">
        <f t="shared" ca="1" si="25"/>
        <v>-0.77009200152707014</v>
      </c>
    </row>
    <row r="810" spans="5:6" x14ac:dyDescent="0.25">
      <c r="E810" s="66">
        <f t="shared" ca="1" si="24"/>
        <v>0.26047749812528442</v>
      </c>
      <c r="F810" s="67">
        <f t="shared" ca="1" si="25"/>
        <v>-1.9562748615514454</v>
      </c>
    </row>
    <row r="811" spans="5:6" x14ac:dyDescent="0.25">
      <c r="E811" s="66">
        <f t="shared" ca="1" si="24"/>
        <v>0.36684840318786249</v>
      </c>
      <c r="F811" s="67">
        <f t="shared" ca="1" si="25"/>
        <v>-0.92897821811241621</v>
      </c>
    </row>
    <row r="812" spans="5:6" x14ac:dyDescent="0.25">
      <c r="E812" s="66">
        <f t="shared" ca="1" si="24"/>
        <v>0.23500326695509111</v>
      </c>
      <c r="F812" s="67">
        <f t="shared" ca="1" si="25"/>
        <v>-2.2650260473143176</v>
      </c>
    </row>
    <row r="813" spans="5:6" x14ac:dyDescent="0.25">
      <c r="E813" s="66">
        <f t="shared" ca="1" si="24"/>
        <v>0.22323117735173359</v>
      </c>
      <c r="F813" s="67">
        <f t="shared" ca="1" si="25"/>
        <v>-2.4192005825830658</v>
      </c>
    </row>
    <row r="814" spans="5:6" x14ac:dyDescent="0.25">
      <c r="E814" s="66">
        <f t="shared" ca="1" si="24"/>
        <v>0.60152403986087577</v>
      </c>
      <c r="F814" s="67">
        <f t="shared" ca="1" si="25"/>
        <v>0.68088278365745547</v>
      </c>
    </row>
    <row r="815" spans="5:6" x14ac:dyDescent="0.25">
      <c r="E815" s="66">
        <f t="shared" ca="1" si="24"/>
        <v>0.5381654844526913</v>
      </c>
      <c r="F815" s="67">
        <f t="shared" ca="1" si="25"/>
        <v>0.23820438888713152</v>
      </c>
    </row>
    <row r="816" spans="5:6" x14ac:dyDescent="0.25">
      <c r="E816" s="66">
        <f t="shared" ca="1" si="24"/>
        <v>0.55486482641887247</v>
      </c>
      <c r="F816" s="67">
        <f t="shared" ca="1" si="25"/>
        <v>0.34869030457642058</v>
      </c>
    </row>
    <row r="817" spans="5:6" x14ac:dyDescent="0.25">
      <c r="E817" s="66">
        <f t="shared" ca="1" si="24"/>
        <v>0.3050744757910655</v>
      </c>
      <c r="F817" s="67">
        <f t="shared" ca="1" si="25"/>
        <v>-1.4821565061031534</v>
      </c>
    </row>
    <row r="818" spans="5:6" x14ac:dyDescent="0.25">
      <c r="E818" s="66">
        <f t="shared" ca="1" si="24"/>
        <v>0.12908963783784821</v>
      </c>
      <c r="F818" s="67">
        <f t="shared" ca="1" si="25"/>
        <v>-4.0623032052261712</v>
      </c>
    </row>
    <row r="819" spans="5:6" x14ac:dyDescent="0.25">
      <c r="E819" s="66">
        <f t="shared" ca="1" si="24"/>
        <v>0.68225306403578445</v>
      </c>
      <c r="F819" s="67">
        <f t="shared" ca="1" si="25"/>
        <v>1.3600584939380518</v>
      </c>
    </row>
    <row r="820" spans="5:6" x14ac:dyDescent="0.25">
      <c r="E820" s="66">
        <f t="shared" ca="1" si="24"/>
        <v>0.64115048829375831</v>
      </c>
      <c r="F820" s="67">
        <f t="shared" ca="1" si="25"/>
        <v>0.99511495579597953</v>
      </c>
    </row>
    <row r="821" spans="5:6" x14ac:dyDescent="0.25">
      <c r="E821" s="66">
        <f t="shared" ca="1" si="24"/>
        <v>0.13818418421268119</v>
      </c>
      <c r="F821" s="67">
        <f t="shared" ca="1" si="25"/>
        <v>-3.858061904805175</v>
      </c>
    </row>
    <row r="822" spans="5:6" x14ac:dyDescent="0.25">
      <c r="E822" s="66">
        <f t="shared" ca="1" si="24"/>
        <v>0.35176158319320283</v>
      </c>
      <c r="F822" s="67">
        <f t="shared" ca="1" si="25"/>
        <v>-1.0549634183492747</v>
      </c>
    </row>
    <row r="823" spans="5:6" x14ac:dyDescent="0.25">
      <c r="E823" s="66">
        <f t="shared" ca="1" si="24"/>
        <v>0.59038398978666728</v>
      </c>
      <c r="F823" s="67">
        <f t="shared" ca="1" si="25"/>
        <v>0.59816381407767982</v>
      </c>
    </row>
    <row r="824" spans="5:6" x14ac:dyDescent="0.25">
      <c r="E824" s="66">
        <f t="shared" ca="1" si="24"/>
        <v>0.66211665478990622</v>
      </c>
      <c r="F824" s="67">
        <f t="shared" ca="1" si="25"/>
        <v>1.1757221850768658</v>
      </c>
    </row>
    <row r="825" spans="5:6" x14ac:dyDescent="0.25">
      <c r="E825" s="66">
        <f t="shared" ca="1" si="24"/>
        <v>0.69239164849082557</v>
      </c>
      <c r="F825" s="67">
        <f t="shared" ca="1" si="25"/>
        <v>1.4573421318278714</v>
      </c>
    </row>
    <row r="826" spans="5:6" x14ac:dyDescent="0.25">
      <c r="E826" s="66">
        <f t="shared" ca="1" si="24"/>
        <v>0.45833210091941856</v>
      </c>
      <c r="F826" s="67">
        <f t="shared" ca="1" si="25"/>
        <v>-0.26104219768899495</v>
      </c>
    </row>
    <row r="827" spans="5:6" x14ac:dyDescent="0.25">
      <c r="E827" s="66">
        <f t="shared" ca="1" si="24"/>
        <v>0.31710211123229592</v>
      </c>
      <c r="F827" s="67">
        <f t="shared" ca="1" si="25"/>
        <v>-1.3661527768846853</v>
      </c>
    </row>
    <row r="828" spans="5:6" x14ac:dyDescent="0.25">
      <c r="E828" s="66">
        <f t="shared" ca="1" si="24"/>
        <v>0.34464451841953447</v>
      </c>
      <c r="F828" s="67">
        <f t="shared" ca="1" si="25"/>
        <v>-1.1162837819739657</v>
      </c>
    </row>
    <row r="829" spans="5:6" x14ac:dyDescent="0.25">
      <c r="E829" s="66">
        <f t="shared" ca="1" si="24"/>
        <v>0.56611252798120659</v>
      </c>
      <c r="F829" s="67">
        <f t="shared" ca="1" si="25"/>
        <v>0.42546863701086285</v>
      </c>
    </row>
    <row r="830" spans="5:6" x14ac:dyDescent="0.25">
      <c r="E830" s="66">
        <f t="shared" ca="1" si="24"/>
        <v>0.34860349124207357</v>
      </c>
      <c r="F830" s="67">
        <f t="shared" ca="1" si="25"/>
        <v>-1.0820188510467548</v>
      </c>
    </row>
    <row r="831" spans="5:6" x14ac:dyDescent="0.25">
      <c r="E831" s="66">
        <f t="shared" ca="1" si="24"/>
        <v>0.79007851007206931</v>
      </c>
      <c r="F831" s="67">
        <f t="shared" ca="1" si="25"/>
        <v>2.6036234852787006</v>
      </c>
    </row>
    <row r="832" spans="5:6" x14ac:dyDescent="0.25">
      <c r="E832" s="66">
        <f t="shared" ca="1" si="24"/>
        <v>0.97001373159922333</v>
      </c>
      <c r="F832" s="67">
        <f t="shared" ca="1" si="25"/>
        <v>8.4416056245597328</v>
      </c>
    </row>
    <row r="833" spans="5:6" x14ac:dyDescent="0.25">
      <c r="E833" s="66">
        <f t="shared" ca="1" si="24"/>
        <v>0.78016619443268742</v>
      </c>
      <c r="F833" s="67">
        <f t="shared" ca="1" si="25"/>
        <v>2.4652088003693069</v>
      </c>
    </row>
    <row r="834" spans="5:6" x14ac:dyDescent="0.25">
      <c r="E834" s="66">
        <f t="shared" ca="1" si="24"/>
        <v>0.95179545305173174</v>
      </c>
      <c r="F834" s="67">
        <f t="shared" ca="1" si="25"/>
        <v>7.0174642403657801</v>
      </c>
    </row>
    <row r="835" spans="5:6" x14ac:dyDescent="0.25">
      <c r="E835" s="66">
        <f t="shared" ca="1" si="24"/>
        <v>0.74214769146838877</v>
      </c>
      <c r="F835" s="67">
        <f t="shared" ca="1" si="25"/>
        <v>1.9866633748893754</v>
      </c>
    </row>
    <row r="836" spans="5:6" x14ac:dyDescent="0.25">
      <c r="E836" s="66">
        <f t="shared" ref="E836:E899" ca="1" si="26">RAND()</f>
        <v>0.52801826338337221</v>
      </c>
      <c r="F836" s="67">
        <f t="shared" ref="F836:F899" ca="1" si="27">SIGN(E836-0.5)*(_xlfn.GAMMA.INV(2*ABS(E836-0.5),1/$C$5,(($C$4^$C$5)))^(1/$C$5))+$C$3</f>
        <v>0.17300342158227835</v>
      </c>
    </row>
    <row r="837" spans="5:6" x14ac:dyDescent="0.25">
      <c r="E837" s="66">
        <f t="shared" ca="1" si="26"/>
        <v>0.85861043201474219</v>
      </c>
      <c r="F837" s="67">
        <f t="shared" ca="1" si="27"/>
        <v>3.7892673729183493</v>
      </c>
    </row>
    <row r="838" spans="5:6" x14ac:dyDescent="0.25">
      <c r="E838" s="66">
        <f t="shared" ca="1" si="26"/>
        <v>0.53049482282003468</v>
      </c>
      <c r="F838" s="67">
        <f t="shared" ca="1" si="27"/>
        <v>0.18878631848187083</v>
      </c>
    </row>
    <row r="839" spans="5:6" x14ac:dyDescent="0.25">
      <c r="E839" s="66">
        <f t="shared" ca="1" si="26"/>
        <v>0.78358473821119412</v>
      </c>
      <c r="F839" s="67">
        <f t="shared" ca="1" si="27"/>
        <v>2.5122270843312586</v>
      </c>
    </row>
    <row r="840" spans="5:6" x14ac:dyDescent="0.25">
      <c r="E840" s="66">
        <f t="shared" ca="1" si="26"/>
        <v>0.59810198136292003</v>
      </c>
      <c r="F840" s="67">
        <f t="shared" ca="1" si="27"/>
        <v>0.65522918090711124</v>
      </c>
    </row>
    <row r="841" spans="5:6" x14ac:dyDescent="0.25">
      <c r="E841" s="66">
        <f t="shared" ca="1" si="26"/>
        <v>0.60283433436526046</v>
      </c>
      <c r="F841" s="67">
        <f t="shared" ca="1" si="27"/>
        <v>0.69076383296269495</v>
      </c>
    </row>
    <row r="842" spans="5:6" x14ac:dyDescent="0.25">
      <c r="E842" s="66">
        <f t="shared" ca="1" si="26"/>
        <v>0.88588291989678825</v>
      </c>
      <c r="F842" s="67">
        <f t="shared" ca="1" si="27"/>
        <v>4.4321494758033229</v>
      </c>
    </row>
    <row r="843" spans="5:6" x14ac:dyDescent="0.25">
      <c r="E843" s="66">
        <f t="shared" ca="1" si="26"/>
        <v>0.31860050145160979</v>
      </c>
      <c r="F843" s="67">
        <f t="shared" ca="1" si="27"/>
        <v>-1.3520103810758761</v>
      </c>
    </row>
    <row r="844" spans="5:6" x14ac:dyDescent="0.25">
      <c r="E844" s="66">
        <f t="shared" ca="1" si="26"/>
        <v>0.69908417402513046</v>
      </c>
      <c r="F844" s="67">
        <f t="shared" ca="1" si="27"/>
        <v>1.5233325621183285</v>
      </c>
    </row>
    <row r="845" spans="5:6" x14ac:dyDescent="0.25">
      <c r="E845" s="66">
        <f t="shared" ca="1" si="26"/>
        <v>0.38081834366438427</v>
      </c>
      <c r="F845" s="67">
        <f t="shared" ca="1" si="27"/>
        <v>-0.81685687583286537</v>
      </c>
    </row>
    <row r="846" spans="5:6" x14ac:dyDescent="0.25">
      <c r="E846" s="66">
        <f t="shared" ca="1" si="26"/>
        <v>0.12546916120979468</v>
      </c>
      <c r="F846" s="67">
        <f t="shared" ca="1" si="27"/>
        <v>-4.1476442923748253</v>
      </c>
    </row>
    <row r="847" spans="5:6" x14ac:dyDescent="0.25">
      <c r="E847" s="66">
        <f t="shared" ca="1" si="26"/>
        <v>0.64311924968186174</v>
      </c>
      <c r="F847" s="67">
        <f t="shared" ca="1" si="27"/>
        <v>1.0116192154986325</v>
      </c>
    </row>
    <row r="848" spans="5:6" x14ac:dyDescent="0.25">
      <c r="E848" s="66">
        <f t="shared" ca="1" si="26"/>
        <v>3.9907278198112794E-2</v>
      </c>
      <c r="F848" s="67">
        <f t="shared" ca="1" si="27"/>
        <v>-7.5841481405428901</v>
      </c>
    </row>
    <row r="849" spans="5:6" x14ac:dyDescent="0.25">
      <c r="E849" s="66">
        <f t="shared" ca="1" si="26"/>
        <v>0.76739865548527342</v>
      </c>
      <c r="F849" s="67">
        <f t="shared" ca="1" si="27"/>
        <v>2.2958462339444301</v>
      </c>
    </row>
    <row r="850" spans="5:6" x14ac:dyDescent="0.25">
      <c r="E850" s="66">
        <f t="shared" ca="1" si="26"/>
        <v>3.3647826039658768E-2</v>
      </c>
      <c r="F850" s="67">
        <f t="shared" ca="1" si="27"/>
        <v>-8.095978948441795</v>
      </c>
    </row>
    <row r="851" spans="5:6" x14ac:dyDescent="0.25">
      <c r="E851" s="66">
        <f t="shared" ca="1" si="26"/>
        <v>0.78574278273971709</v>
      </c>
      <c r="F851" s="67">
        <f t="shared" ca="1" si="27"/>
        <v>2.5422925660479638</v>
      </c>
    </row>
    <row r="852" spans="5:6" x14ac:dyDescent="0.25">
      <c r="E852" s="66">
        <f t="shared" ca="1" si="26"/>
        <v>0.59324350257210301</v>
      </c>
      <c r="F852" s="67">
        <f t="shared" ca="1" si="27"/>
        <v>0.61918013532682847</v>
      </c>
    </row>
    <row r="853" spans="5:6" x14ac:dyDescent="0.25">
      <c r="E853" s="66">
        <f t="shared" ca="1" si="26"/>
        <v>0.55302504013653297</v>
      </c>
      <c r="F853" s="67">
        <f t="shared" ca="1" si="27"/>
        <v>0.33631657074070692</v>
      </c>
    </row>
    <row r="854" spans="5:6" x14ac:dyDescent="0.25">
      <c r="E854" s="66">
        <f t="shared" ca="1" si="26"/>
        <v>0.65623870326822575</v>
      </c>
      <c r="F854" s="67">
        <f t="shared" ca="1" si="27"/>
        <v>1.1239817602850626</v>
      </c>
    </row>
    <row r="855" spans="5:6" x14ac:dyDescent="0.25">
      <c r="E855" s="66">
        <f t="shared" ca="1" si="26"/>
        <v>0.89587654255808313</v>
      </c>
      <c r="F855" s="67">
        <f t="shared" ca="1" si="27"/>
        <v>4.7070924375849357</v>
      </c>
    </row>
    <row r="856" spans="5:6" x14ac:dyDescent="0.25">
      <c r="E856" s="66">
        <f t="shared" ca="1" si="26"/>
        <v>0.20357484869942499</v>
      </c>
      <c r="F856" s="67">
        <f t="shared" ca="1" si="27"/>
        <v>-2.6957230628613864</v>
      </c>
    </row>
    <row r="857" spans="5:6" x14ac:dyDescent="0.25">
      <c r="E857" s="66">
        <f t="shared" ca="1" si="26"/>
        <v>0.71285664003117732</v>
      </c>
      <c r="F857" s="67">
        <f t="shared" ca="1" si="27"/>
        <v>1.6638794858721404</v>
      </c>
    </row>
    <row r="858" spans="5:6" x14ac:dyDescent="0.25">
      <c r="E858" s="66">
        <f t="shared" ca="1" si="26"/>
        <v>0.38582654317507681</v>
      </c>
      <c r="F858" s="67">
        <f t="shared" ca="1" si="27"/>
        <v>-0.77766059990123182</v>
      </c>
    </row>
    <row r="859" spans="5:6" x14ac:dyDescent="0.25">
      <c r="E859" s="66">
        <f t="shared" ca="1" si="26"/>
        <v>0.13187083842140479</v>
      </c>
      <c r="F859" s="67">
        <f t="shared" ca="1" si="27"/>
        <v>-3.99835545505164</v>
      </c>
    </row>
    <row r="860" spans="5:6" x14ac:dyDescent="0.25">
      <c r="E860" s="66">
        <f t="shared" ca="1" si="26"/>
        <v>0.97003632480710211</v>
      </c>
      <c r="F860" s="67">
        <f t="shared" ca="1" si="27"/>
        <v>8.4438668319198147</v>
      </c>
    </row>
    <row r="861" spans="5:6" x14ac:dyDescent="0.25">
      <c r="E861" s="66">
        <f t="shared" ca="1" si="26"/>
        <v>0.34126089180284858</v>
      </c>
      <c r="F861" s="67">
        <f t="shared" ca="1" si="27"/>
        <v>-1.1458825051841577</v>
      </c>
    </row>
    <row r="862" spans="5:6" x14ac:dyDescent="0.25">
      <c r="E862" s="66">
        <f t="shared" ca="1" si="26"/>
        <v>0.79294842727815651</v>
      </c>
      <c r="F862" s="67">
        <f t="shared" ca="1" si="27"/>
        <v>2.6449205778124387</v>
      </c>
    </row>
    <row r="863" spans="5:6" x14ac:dyDescent="0.25">
      <c r="E863" s="66">
        <f t="shared" ca="1" si="26"/>
        <v>0.59802188991255778</v>
      </c>
      <c r="F863" s="67">
        <f t="shared" ca="1" si="27"/>
        <v>0.65463139141369009</v>
      </c>
    </row>
    <row r="864" spans="5:6" x14ac:dyDescent="0.25">
      <c r="E864" s="66">
        <f t="shared" ca="1" si="26"/>
        <v>0.34803835487230317</v>
      </c>
      <c r="F864" s="67">
        <f t="shared" ca="1" si="27"/>
        <v>-1.0868862287119931</v>
      </c>
    </row>
    <row r="865" spans="5:6" x14ac:dyDescent="0.25">
      <c r="E865" s="66">
        <f t="shared" ca="1" si="26"/>
        <v>0.48830333469918508</v>
      </c>
      <c r="F865" s="67">
        <f t="shared" ca="1" si="27"/>
        <v>-7.1013894528619101E-2</v>
      </c>
    </row>
    <row r="866" spans="5:6" x14ac:dyDescent="0.25">
      <c r="E866" s="66">
        <f t="shared" ca="1" si="26"/>
        <v>0.16229944962701248</v>
      </c>
      <c r="F866" s="67">
        <f t="shared" ca="1" si="27"/>
        <v>-3.3754950449751924</v>
      </c>
    </row>
    <row r="867" spans="5:6" x14ac:dyDescent="0.25">
      <c r="E867" s="66">
        <f t="shared" ca="1" si="26"/>
        <v>0.23714103691901356</v>
      </c>
      <c r="F867" s="67">
        <f t="shared" ca="1" si="27"/>
        <v>-2.2378591253972639</v>
      </c>
    </row>
    <row r="868" spans="5:6" x14ac:dyDescent="0.25">
      <c r="E868" s="66">
        <f t="shared" ca="1" si="26"/>
        <v>0.78561962620291581</v>
      </c>
      <c r="F868" s="67">
        <f t="shared" ca="1" si="27"/>
        <v>2.5405686406234138</v>
      </c>
    </row>
    <row r="869" spans="5:6" x14ac:dyDescent="0.25">
      <c r="E869" s="66">
        <f t="shared" ca="1" si="26"/>
        <v>0.81572196779670658</v>
      </c>
      <c r="F869" s="67">
        <f t="shared" ca="1" si="27"/>
        <v>2.9944873101276714</v>
      </c>
    </row>
    <row r="870" spans="5:6" x14ac:dyDescent="0.25">
      <c r="E870" s="66">
        <f t="shared" ca="1" si="26"/>
        <v>0.56845953685106621</v>
      </c>
      <c r="F870" s="67">
        <f t="shared" ca="1" si="27"/>
        <v>0.44174045719411836</v>
      </c>
    </row>
    <row r="871" spans="5:6" x14ac:dyDescent="0.25">
      <c r="E871" s="66">
        <f t="shared" ca="1" si="26"/>
        <v>0.26205122593492824</v>
      </c>
      <c r="F871" s="67">
        <f t="shared" ca="1" si="27"/>
        <v>-1.9382042848104222</v>
      </c>
    </row>
    <row r="872" spans="5:6" x14ac:dyDescent="0.25">
      <c r="E872" s="66">
        <f t="shared" ca="1" si="26"/>
        <v>0.35346473582090998</v>
      </c>
      <c r="F872" s="67">
        <f t="shared" ca="1" si="27"/>
        <v>-1.0404731258603874</v>
      </c>
    </row>
    <row r="873" spans="5:6" x14ac:dyDescent="0.25">
      <c r="E873" s="66">
        <f t="shared" ca="1" si="26"/>
        <v>0.50942277268461522</v>
      </c>
      <c r="F873" s="67">
        <f t="shared" ca="1" si="27"/>
        <v>5.7076157109938012E-2</v>
      </c>
    </row>
    <row r="874" spans="5:6" x14ac:dyDescent="0.25">
      <c r="E874" s="66">
        <f t="shared" ca="1" si="26"/>
        <v>0.4990239783412479</v>
      </c>
      <c r="F874" s="67">
        <f t="shared" ca="1" si="27"/>
        <v>-5.8618531112981211E-3</v>
      </c>
    </row>
    <row r="875" spans="5:6" x14ac:dyDescent="0.25">
      <c r="E875" s="66">
        <f t="shared" ca="1" si="26"/>
        <v>0.36360848414825198</v>
      </c>
      <c r="F875" s="67">
        <f t="shared" ca="1" si="27"/>
        <v>-0.95559120795008523</v>
      </c>
    </row>
    <row r="876" spans="5:6" x14ac:dyDescent="0.25">
      <c r="E876" s="66">
        <f t="shared" ca="1" si="26"/>
        <v>0.80497041519695589</v>
      </c>
      <c r="F876" s="67">
        <f t="shared" ca="1" si="27"/>
        <v>2.8243705032828239</v>
      </c>
    </row>
    <row r="877" spans="5:6" x14ac:dyDescent="0.25">
      <c r="E877" s="66">
        <f t="shared" ca="1" si="26"/>
        <v>0.99708950844020561</v>
      </c>
      <c r="F877" s="67">
        <f t="shared" ca="1" si="27"/>
        <v>15.438858331838322</v>
      </c>
    </row>
    <row r="878" spans="5:6" x14ac:dyDescent="0.25">
      <c r="E878" s="66">
        <f t="shared" ca="1" si="26"/>
        <v>0.27935169312042651</v>
      </c>
      <c r="F878" s="67">
        <f t="shared" ca="1" si="27"/>
        <v>-1.7464096848201667</v>
      </c>
    </row>
    <row r="879" spans="5:6" x14ac:dyDescent="0.25">
      <c r="E879" s="66">
        <f t="shared" ca="1" si="26"/>
        <v>4.199737102462231E-2</v>
      </c>
      <c r="F879" s="67">
        <f t="shared" ca="1" si="27"/>
        <v>-7.4310032302494005</v>
      </c>
    </row>
    <row r="880" spans="5:6" x14ac:dyDescent="0.25">
      <c r="E880" s="66">
        <f t="shared" ca="1" si="26"/>
        <v>0.89163566590664012</v>
      </c>
      <c r="F880" s="67">
        <f t="shared" ca="1" si="27"/>
        <v>4.587327254504971</v>
      </c>
    </row>
    <row r="881" spans="5:6" x14ac:dyDescent="0.25">
      <c r="E881" s="66">
        <f t="shared" ca="1" si="26"/>
        <v>0.65751793578360507</v>
      </c>
      <c r="F881" s="67">
        <f t="shared" ca="1" si="27"/>
        <v>1.1351664280275773</v>
      </c>
    </row>
    <row r="882" spans="5:6" x14ac:dyDescent="0.25">
      <c r="E882" s="66">
        <f t="shared" ca="1" si="26"/>
        <v>0.89621809307692202</v>
      </c>
      <c r="F882" s="67">
        <f t="shared" ca="1" si="27"/>
        <v>4.7169493499492781</v>
      </c>
    </row>
    <row r="883" spans="5:6" x14ac:dyDescent="0.25">
      <c r="E883" s="66">
        <f t="shared" ca="1" si="26"/>
        <v>9.379486528870995E-2</v>
      </c>
      <c r="F883" s="67">
        <f t="shared" ca="1" si="27"/>
        <v>-5.0204939549006653</v>
      </c>
    </row>
    <row r="884" spans="5:6" x14ac:dyDescent="0.25">
      <c r="E884" s="66">
        <f t="shared" ca="1" si="26"/>
        <v>0.70784342054012328</v>
      </c>
      <c r="F884" s="67">
        <f t="shared" ca="1" si="27"/>
        <v>1.6119546265422482</v>
      </c>
    </row>
    <row r="885" spans="5:6" x14ac:dyDescent="0.25">
      <c r="E885" s="66">
        <f t="shared" ca="1" si="26"/>
        <v>0.49979022767617032</v>
      </c>
      <c r="F885" s="67">
        <f t="shared" ca="1" si="27"/>
        <v>-1.2588980434156962E-3</v>
      </c>
    </row>
    <row r="886" spans="5:6" x14ac:dyDescent="0.25">
      <c r="E886" s="66">
        <f t="shared" ca="1" si="26"/>
        <v>0.96758550942686561</v>
      </c>
      <c r="F886" s="67">
        <f t="shared" ca="1" si="27"/>
        <v>8.2080076070829371</v>
      </c>
    </row>
    <row r="887" spans="5:6" x14ac:dyDescent="0.25">
      <c r="E887" s="66">
        <f t="shared" ca="1" si="26"/>
        <v>0.93600787945465591</v>
      </c>
      <c r="F887" s="67">
        <f t="shared" ca="1" si="27"/>
        <v>6.1675444173629232</v>
      </c>
    </row>
    <row r="888" spans="5:6" x14ac:dyDescent="0.25">
      <c r="E888" s="66">
        <f t="shared" ca="1" si="26"/>
        <v>0.12887865374668894</v>
      </c>
      <c r="F888" s="67">
        <f t="shared" ca="1" si="27"/>
        <v>-4.0672104161916671</v>
      </c>
    </row>
    <row r="889" spans="5:6" x14ac:dyDescent="0.25">
      <c r="E889" s="66">
        <f t="shared" ca="1" si="26"/>
        <v>0.38430876658681656</v>
      </c>
      <c r="F889" s="67">
        <f t="shared" ca="1" si="27"/>
        <v>-0.78948536784046341</v>
      </c>
    </row>
    <row r="890" spans="5:6" x14ac:dyDescent="0.25">
      <c r="E890" s="66">
        <f t="shared" ca="1" si="26"/>
        <v>0.31568699595192939</v>
      </c>
      <c r="F890" s="67">
        <f t="shared" ca="1" si="27"/>
        <v>-1.3795706845890279</v>
      </c>
    </row>
    <row r="891" spans="5:6" x14ac:dyDescent="0.25">
      <c r="E891" s="66">
        <f t="shared" ca="1" si="26"/>
        <v>0.79205288722626765</v>
      </c>
      <c r="F891" s="67">
        <f t="shared" ca="1" si="27"/>
        <v>2.6319729496881945</v>
      </c>
    </row>
    <row r="892" spans="5:6" x14ac:dyDescent="0.25">
      <c r="E892" s="66">
        <f t="shared" ca="1" si="26"/>
        <v>0.87189605570674911</v>
      </c>
      <c r="F892" s="67">
        <f t="shared" ca="1" si="27"/>
        <v>4.0852982977733037</v>
      </c>
    </row>
    <row r="893" spans="5:6" x14ac:dyDescent="0.25">
      <c r="E893" s="66">
        <f t="shared" ca="1" si="26"/>
        <v>0.2764159583961181</v>
      </c>
      <c r="F893" s="67">
        <f t="shared" ca="1" si="27"/>
        <v>-1.7781038147874337</v>
      </c>
    </row>
    <row r="894" spans="5:6" x14ac:dyDescent="0.25">
      <c r="E894" s="66">
        <f t="shared" ca="1" si="26"/>
        <v>9.3231483064384002E-2</v>
      </c>
      <c r="F894" s="67">
        <f t="shared" ca="1" si="27"/>
        <v>-5.0385678979577966</v>
      </c>
    </row>
    <row r="895" spans="5:6" x14ac:dyDescent="0.25">
      <c r="E895" s="66">
        <f t="shared" ca="1" si="26"/>
        <v>0.79318838286684878</v>
      </c>
      <c r="F895" s="67">
        <f t="shared" ca="1" si="27"/>
        <v>2.6483993450204766</v>
      </c>
    </row>
    <row r="896" spans="5:6" x14ac:dyDescent="0.25">
      <c r="E896" s="66">
        <f t="shared" ca="1" si="26"/>
        <v>0.67463642346975061</v>
      </c>
      <c r="F896" s="67">
        <f t="shared" ca="1" si="27"/>
        <v>1.2889945330545711</v>
      </c>
    </row>
    <row r="897" spans="5:6" x14ac:dyDescent="0.25">
      <c r="E897" s="66">
        <f t="shared" ca="1" si="26"/>
        <v>7.4522462204527296E-2</v>
      </c>
      <c r="F897" s="67">
        <f t="shared" ca="1" si="27"/>
        <v>-5.7105225371384121</v>
      </c>
    </row>
    <row r="898" spans="5:6" x14ac:dyDescent="0.25">
      <c r="E898" s="66">
        <f t="shared" ca="1" si="26"/>
        <v>2.1667418695673346E-3</v>
      </c>
      <c r="F898" s="67">
        <f t="shared" ca="1" si="27"/>
        <v>-16.324150505279931</v>
      </c>
    </row>
    <row r="899" spans="5:6" x14ac:dyDescent="0.25">
      <c r="E899" s="66">
        <f t="shared" ca="1" si="26"/>
        <v>0.30573113297843957</v>
      </c>
      <c r="F899" s="67">
        <f t="shared" ca="1" si="27"/>
        <v>-1.4757060993197715</v>
      </c>
    </row>
    <row r="900" spans="5:6" x14ac:dyDescent="0.25">
      <c r="E900" s="66">
        <f t="shared" ref="E900:E963" ca="1" si="28">RAND()</f>
        <v>0.84517146455427605</v>
      </c>
      <c r="F900" s="67">
        <f t="shared" ref="F900:F963" ca="1" si="29">SIGN(E900-0.5)*(_xlfn.GAMMA.INV(2*ABS(E900-0.5),1/$C$5,(($C$4^$C$5)))^(1/$C$5))+$C$3</f>
        <v>3.5168694502498754</v>
      </c>
    </row>
    <row r="901" spans="5:6" x14ac:dyDescent="0.25">
      <c r="E901" s="66">
        <f t="shared" ca="1" si="28"/>
        <v>0.86758526482976017</v>
      </c>
      <c r="F901" s="67">
        <f t="shared" ca="1" si="29"/>
        <v>3.9860075048558588</v>
      </c>
    </row>
    <row r="902" spans="5:6" x14ac:dyDescent="0.25">
      <c r="E902" s="66">
        <f t="shared" ca="1" si="28"/>
        <v>0.72978344229689884</v>
      </c>
      <c r="F902" s="67">
        <f t="shared" ca="1" si="29"/>
        <v>1.8461531860184219</v>
      </c>
    </row>
    <row r="903" spans="5:6" x14ac:dyDescent="0.25">
      <c r="E903" s="66">
        <f t="shared" ca="1" si="28"/>
        <v>0.38471977539014501</v>
      </c>
      <c r="F903" s="67">
        <f t="shared" ca="1" si="29"/>
        <v>-0.7862786558393311</v>
      </c>
    </row>
    <row r="904" spans="5:6" x14ac:dyDescent="0.25">
      <c r="E904" s="66">
        <f t="shared" ca="1" si="28"/>
        <v>0.6712397279614617</v>
      </c>
      <c r="F904" s="67">
        <f t="shared" ca="1" si="29"/>
        <v>1.257837809021257</v>
      </c>
    </row>
    <row r="905" spans="5:6" x14ac:dyDescent="0.25">
      <c r="E905" s="66">
        <f t="shared" ca="1" si="28"/>
        <v>0.48364552794422133</v>
      </c>
      <c r="F905" s="67">
        <f t="shared" ca="1" si="29"/>
        <v>-9.9767520922647096E-2</v>
      </c>
    </row>
    <row r="906" spans="5:6" x14ac:dyDescent="0.25">
      <c r="E906" s="66">
        <f t="shared" ca="1" si="28"/>
        <v>5.3375865435555392E-3</v>
      </c>
      <c r="F906" s="67">
        <f t="shared" ca="1" si="29"/>
        <v>-13.619503517248852</v>
      </c>
    </row>
    <row r="907" spans="5:6" x14ac:dyDescent="0.25">
      <c r="E907" s="66">
        <f t="shared" ca="1" si="28"/>
        <v>0.24769602338067542</v>
      </c>
      <c r="F907" s="67">
        <f t="shared" ca="1" si="29"/>
        <v>-2.1072174486943869</v>
      </c>
    </row>
    <row r="908" spans="5:6" x14ac:dyDescent="0.25">
      <c r="E908" s="66">
        <f t="shared" ca="1" si="28"/>
        <v>0.11324507283826413</v>
      </c>
      <c r="F908" s="67">
        <f t="shared" ca="1" si="29"/>
        <v>-4.4551615258571946</v>
      </c>
    </row>
    <row r="909" spans="5:6" x14ac:dyDescent="0.25">
      <c r="E909" s="66">
        <f t="shared" ca="1" si="28"/>
        <v>0.76504301523262841</v>
      </c>
      <c r="F909" s="67">
        <f t="shared" ca="1" si="29"/>
        <v>2.265616933726939</v>
      </c>
    </row>
    <row r="910" spans="5:6" x14ac:dyDescent="0.25">
      <c r="E910" s="66">
        <f t="shared" ca="1" si="28"/>
        <v>0.40187228772726102</v>
      </c>
      <c r="F910" s="67">
        <f t="shared" ca="1" si="29"/>
        <v>-0.65542125749633573</v>
      </c>
    </row>
    <row r="911" spans="5:6" x14ac:dyDescent="0.25">
      <c r="E911" s="66">
        <f t="shared" ca="1" si="28"/>
        <v>0.73518050595011497</v>
      </c>
      <c r="F911" s="67">
        <f t="shared" ca="1" si="29"/>
        <v>1.9066789771675516</v>
      </c>
    </row>
    <row r="912" spans="5:6" x14ac:dyDescent="0.25">
      <c r="E912" s="66">
        <f t="shared" ca="1" si="28"/>
        <v>0.74832056428605898</v>
      </c>
      <c r="F912" s="67">
        <f t="shared" ca="1" si="29"/>
        <v>2.0593557035766383</v>
      </c>
    </row>
    <row r="913" spans="5:6" x14ac:dyDescent="0.25">
      <c r="E913" s="66">
        <f t="shared" ca="1" si="28"/>
        <v>0.6018640171468389</v>
      </c>
      <c r="F913" s="67">
        <f t="shared" ca="1" si="29"/>
        <v>0.68344345809570672</v>
      </c>
    </row>
    <row r="914" spans="5:6" x14ac:dyDescent="0.25">
      <c r="E914" s="66">
        <f t="shared" ca="1" si="28"/>
        <v>6.5944242537314901E-2</v>
      </c>
      <c r="F914" s="67">
        <f t="shared" ca="1" si="29"/>
        <v>-6.0773955704686831</v>
      </c>
    </row>
    <row r="915" spans="5:6" x14ac:dyDescent="0.25">
      <c r="E915" s="66">
        <f t="shared" ca="1" si="28"/>
        <v>7.9508867404988304E-2</v>
      </c>
      <c r="F915" s="67">
        <f t="shared" ca="1" si="29"/>
        <v>-5.5162186298898188</v>
      </c>
    </row>
    <row r="916" spans="5:6" x14ac:dyDescent="0.25">
      <c r="E916" s="66">
        <f t="shared" ca="1" si="28"/>
        <v>8.0961923019664761E-2</v>
      </c>
      <c r="F916" s="67">
        <f t="shared" ca="1" si="29"/>
        <v>-5.4618874213556312</v>
      </c>
    </row>
    <row r="917" spans="5:6" x14ac:dyDescent="0.25">
      <c r="E917" s="66">
        <f t="shared" ca="1" si="28"/>
        <v>0.88177958395669342</v>
      </c>
      <c r="F917" s="67">
        <f t="shared" ca="1" si="29"/>
        <v>4.3261718514081071</v>
      </c>
    </row>
    <row r="918" spans="5:6" x14ac:dyDescent="0.25">
      <c r="E918" s="66">
        <f t="shared" ca="1" si="28"/>
        <v>0.95221490593969371</v>
      </c>
      <c r="F918" s="67">
        <f t="shared" ca="1" si="29"/>
        <v>7.043683041898352</v>
      </c>
    </row>
    <row r="919" spans="5:6" x14ac:dyDescent="0.25">
      <c r="E919" s="66">
        <f t="shared" ca="1" si="28"/>
        <v>0.34803096876156636</v>
      </c>
      <c r="F919" s="67">
        <f t="shared" ca="1" si="29"/>
        <v>-1.0869498957389943</v>
      </c>
    </row>
    <row r="920" spans="5:6" x14ac:dyDescent="0.25">
      <c r="E920" s="66">
        <f t="shared" ca="1" si="28"/>
        <v>0.35094746060795978</v>
      </c>
      <c r="F920" s="67">
        <f t="shared" ca="1" si="29"/>
        <v>-1.0619147131134983</v>
      </c>
    </row>
    <row r="921" spans="5:6" x14ac:dyDescent="0.25">
      <c r="E921" s="66">
        <f t="shared" ca="1" si="28"/>
        <v>0.24225205844013298</v>
      </c>
      <c r="F921" s="67">
        <f t="shared" ca="1" si="29"/>
        <v>-2.1738880515435763</v>
      </c>
    </row>
    <row r="922" spans="5:6" x14ac:dyDescent="0.25">
      <c r="E922" s="66">
        <f t="shared" ca="1" si="28"/>
        <v>2.5393418937808221E-2</v>
      </c>
      <c r="F922" s="67">
        <f t="shared" ca="1" si="29"/>
        <v>-8.9403541647173874</v>
      </c>
    </row>
    <row r="923" spans="5:6" x14ac:dyDescent="0.25">
      <c r="E923" s="66">
        <f t="shared" ca="1" si="28"/>
        <v>0.26657946761382789</v>
      </c>
      <c r="F923" s="67">
        <f t="shared" ca="1" si="29"/>
        <v>-1.8868071280365473</v>
      </c>
    </row>
    <row r="924" spans="5:6" x14ac:dyDescent="0.25">
      <c r="E924" s="66">
        <f t="shared" ca="1" si="28"/>
        <v>0.30718818433507922</v>
      </c>
      <c r="F924" s="67">
        <f t="shared" ca="1" si="29"/>
        <v>-1.4614426810178631</v>
      </c>
    </row>
    <row r="925" spans="5:6" x14ac:dyDescent="0.25">
      <c r="E925" s="66">
        <f t="shared" ca="1" si="28"/>
        <v>0.20323245960915937</v>
      </c>
      <c r="F925" s="67">
        <f t="shared" ca="1" si="29"/>
        <v>-2.7007729599126811</v>
      </c>
    </row>
    <row r="926" spans="5:6" x14ac:dyDescent="0.25">
      <c r="E926" s="66">
        <f t="shared" ca="1" si="28"/>
        <v>0.55987828117486504</v>
      </c>
      <c r="F926" s="67">
        <f t="shared" ca="1" si="29"/>
        <v>0.38267032821732438</v>
      </c>
    </row>
    <row r="927" spans="5:6" x14ac:dyDescent="0.25">
      <c r="E927" s="66">
        <f t="shared" ca="1" si="28"/>
        <v>0.51592734035562693</v>
      </c>
      <c r="F927" s="67">
        <f t="shared" ca="1" si="29"/>
        <v>9.7119239222247133E-2</v>
      </c>
    </row>
    <row r="928" spans="5:6" x14ac:dyDescent="0.25">
      <c r="E928" s="66">
        <f t="shared" ca="1" si="28"/>
        <v>0.46165721290069106</v>
      </c>
      <c r="F928" s="67">
        <f t="shared" ca="1" si="29"/>
        <v>-0.23935633844986842</v>
      </c>
    </row>
    <row r="929" spans="5:6" x14ac:dyDescent="0.25">
      <c r="E929" s="66">
        <f t="shared" ca="1" si="28"/>
        <v>0.23429154868194124</v>
      </c>
      <c r="F929" s="67">
        <f t="shared" ca="1" si="29"/>
        <v>-2.2741254721758253</v>
      </c>
    </row>
    <row r="930" spans="5:6" x14ac:dyDescent="0.25">
      <c r="E930" s="66">
        <f t="shared" ca="1" si="28"/>
        <v>0.69066468702964046</v>
      </c>
      <c r="F930" s="67">
        <f t="shared" ca="1" si="29"/>
        <v>1.4405467639077494</v>
      </c>
    </row>
    <row r="931" spans="5:6" x14ac:dyDescent="0.25">
      <c r="E931" s="66">
        <f t="shared" ca="1" si="28"/>
        <v>0.14695400237013612</v>
      </c>
      <c r="F931" s="67">
        <f t="shared" ca="1" si="29"/>
        <v>-3.6734654089691974</v>
      </c>
    </row>
    <row r="932" spans="5:6" x14ac:dyDescent="0.25">
      <c r="E932" s="66">
        <f t="shared" ca="1" si="28"/>
        <v>0.76405679268083515</v>
      </c>
      <c r="F932" s="67">
        <f t="shared" ca="1" si="29"/>
        <v>2.2530509079281913</v>
      </c>
    </row>
    <row r="933" spans="5:6" x14ac:dyDescent="0.25">
      <c r="E933" s="66">
        <f t="shared" ca="1" si="28"/>
        <v>0.98571367871461135</v>
      </c>
      <c r="F933" s="67">
        <f t="shared" ca="1" si="29"/>
        <v>10.665916717244645</v>
      </c>
    </row>
    <row r="934" spans="5:6" x14ac:dyDescent="0.25">
      <c r="E934" s="66">
        <f t="shared" ca="1" si="28"/>
        <v>0.95592351068424197</v>
      </c>
      <c r="F934" s="67">
        <f t="shared" ca="1" si="29"/>
        <v>7.2860447406634696</v>
      </c>
    </row>
    <row r="935" spans="5:6" x14ac:dyDescent="0.25">
      <c r="E935" s="66">
        <f t="shared" ca="1" si="28"/>
        <v>0.28771491579301456</v>
      </c>
      <c r="F935" s="67">
        <f t="shared" ca="1" si="29"/>
        <v>-1.657913952766398</v>
      </c>
    </row>
    <row r="936" spans="5:6" x14ac:dyDescent="0.25">
      <c r="E936" s="66">
        <f t="shared" ca="1" si="28"/>
        <v>8.0146530391597359E-2</v>
      </c>
      <c r="F936" s="67">
        <f t="shared" ca="1" si="29"/>
        <v>-5.4922545277256898</v>
      </c>
    </row>
    <row r="937" spans="5:6" x14ac:dyDescent="0.25">
      <c r="E937" s="66">
        <f t="shared" ca="1" si="28"/>
        <v>8.9533855415227848E-2</v>
      </c>
      <c r="F937" s="67">
        <f t="shared" ca="1" si="29"/>
        <v>-5.1599738156179704</v>
      </c>
    </row>
    <row r="938" spans="5:6" x14ac:dyDescent="0.25">
      <c r="E938" s="66">
        <f t="shared" ca="1" si="28"/>
        <v>0.35994878436186506</v>
      </c>
      <c r="F938" s="67">
        <f t="shared" ca="1" si="29"/>
        <v>-0.98593902826272339</v>
      </c>
    </row>
    <row r="939" spans="5:6" x14ac:dyDescent="0.25">
      <c r="E939" s="66">
        <f t="shared" ca="1" si="28"/>
        <v>0.894133181302317</v>
      </c>
      <c r="F939" s="67">
        <f t="shared" ca="1" si="29"/>
        <v>4.6572786649713436</v>
      </c>
    </row>
    <row r="940" spans="5:6" x14ac:dyDescent="0.25">
      <c r="E940" s="66">
        <f t="shared" ca="1" si="28"/>
        <v>5.5434059272243319E-2</v>
      </c>
      <c r="F940" s="67">
        <f t="shared" ca="1" si="29"/>
        <v>-6.5982417157986708</v>
      </c>
    </row>
    <row r="941" spans="5:6" x14ac:dyDescent="0.25">
      <c r="E941" s="66">
        <f t="shared" ca="1" si="28"/>
        <v>0.62034787882476283</v>
      </c>
      <c r="F941" s="67">
        <f t="shared" ca="1" si="29"/>
        <v>0.82605820677710085</v>
      </c>
    </row>
    <row r="942" spans="5:6" x14ac:dyDescent="0.25">
      <c r="E942" s="66">
        <f t="shared" ca="1" si="28"/>
        <v>0.56219520436238357</v>
      </c>
      <c r="F942" s="67">
        <f t="shared" ca="1" si="29"/>
        <v>0.39850487834187476</v>
      </c>
    </row>
    <row r="943" spans="5:6" x14ac:dyDescent="0.25">
      <c r="E943" s="66">
        <f t="shared" ca="1" si="28"/>
        <v>1.7542087535786566E-2</v>
      </c>
      <c r="F943" s="67">
        <f t="shared" ca="1" si="29"/>
        <v>-10.050015308510012</v>
      </c>
    </row>
    <row r="944" spans="5:6" x14ac:dyDescent="0.25">
      <c r="E944" s="66">
        <f t="shared" ca="1" si="28"/>
        <v>0.68440251451558409</v>
      </c>
      <c r="F944" s="67">
        <f t="shared" ca="1" si="29"/>
        <v>1.3804214306860303</v>
      </c>
    </row>
    <row r="945" spans="5:6" x14ac:dyDescent="0.25">
      <c r="E945" s="66">
        <f t="shared" ca="1" si="28"/>
        <v>0.21749372638577891</v>
      </c>
      <c r="F945" s="67">
        <f t="shared" ca="1" si="29"/>
        <v>-2.4973142775383108</v>
      </c>
    </row>
    <row r="946" spans="5:6" x14ac:dyDescent="0.25">
      <c r="E946" s="66">
        <f t="shared" ca="1" si="28"/>
        <v>0.51500428325705361</v>
      </c>
      <c r="F946" s="67">
        <f t="shared" ca="1" si="29"/>
        <v>9.1404116944645758E-2</v>
      </c>
    </row>
    <row r="947" spans="5:6" x14ac:dyDescent="0.25">
      <c r="E947" s="66">
        <f t="shared" ca="1" si="28"/>
        <v>0.35594832308465274</v>
      </c>
      <c r="F947" s="67">
        <f t="shared" ca="1" si="29"/>
        <v>-1.0194676139443395</v>
      </c>
    </row>
    <row r="948" spans="5:6" x14ac:dyDescent="0.25">
      <c r="E948" s="66">
        <f t="shared" ca="1" si="28"/>
        <v>0.26430560982347417</v>
      </c>
      <c r="F948" s="67">
        <f t="shared" ca="1" si="29"/>
        <v>-1.9125061554762512</v>
      </c>
    </row>
    <row r="949" spans="5:6" x14ac:dyDescent="0.25">
      <c r="E949" s="66">
        <f t="shared" ca="1" si="28"/>
        <v>8.3435166187436183E-2</v>
      </c>
      <c r="F949" s="67">
        <f t="shared" ca="1" si="29"/>
        <v>-5.3716146630182831</v>
      </c>
    </row>
    <row r="950" spans="5:6" x14ac:dyDescent="0.25">
      <c r="E950" s="66">
        <f t="shared" ca="1" si="28"/>
        <v>0.51063515494707368</v>
      </c>
      <c r="F950" s="67">
        <f t="shared" ca="1" si="29"/>
        <v>6.4499348226388836E-2</v>
      </c>
    </row>
    <row r="951" spans="5:6" x14ac:dyDescent="0.25">
      <c r="E951" s="66">
        <f t="shared" ca="1" si="28"/>
        <v>0.89157566786132791</v>
      </c>
      <c r="F951" s="67">
        <f t="shared" ca="1" si="29"/>
        <v>4.5856667051445221</v>
      </c>
    </row>
    <row r="952" spans="5:6" x14ac:dyDescent="0.25">
      <c r="E952" s="66">
        <f t="shared" ca="1" si="28"/>
        <v>0.26940286626979137</v>
      </c>
      <c r="F952" s="67">
        <f t="shared" ca="1" si="29"/>
        <v>-1.8552005851357387</v>
      </c>
    </row>
    <row r="953" spans="5:6" x14ac:dyDescent="0.25">
      <c r="E953" s="66">
        <f t="shared" ca="1" si="28"/>
        <v>0.66580891915306728</v>
      </c>
      <c r="F953" s="67">
        <f t="shared" ca="1" si="29"/>
        <v>1.2086855120617517</v>
      </c>
    </row>
    <row r="954" spans="5:6" x14ac:dyDescent="0.25">
      <c r="E954" s="66">
        <f t="shared" ca="1" si="28"/>
        <v>0.24249921943966291</v>
      </c>
      <c r="F954" s="67">
        <f t="shared" ca="1" si="29"/>
        <v>-2.1708288205660442</v>
      </c>
    </row>
    <row r="955" spans="5:6" x14ac:dyDescent="0.25">
      <c r="E955" s="66">
        <f t="shared" ca="1" si="28"/>
        <v>0.57982360674770494</v>
      </c>
      <c r="F955" s="67">
        <f t="shared" ca="1" si="29"/>
        <v>0.52180047413792685</v>
      </c>
    </row>
    <row r="956" spans="5:6" x14ac:dyDescent="0.25">
      <c r="E956" s="66">
        <f t="shared" ca="1" si="28"/>
        <v>0.12770209669713906</v>
      </c>
      <c r="F956" s="67">
        <f t="shared" ca="1" si="29"/>
        <v>-4.0947237497706759</v>
      </c>
    </row>
    <row r="957" spans="5:6" x14ac:dyDescent="0.25">
      <c r="E957" s="66">
        <f t="shared" ca="1" si="28"/>
        <v>0.56196918370084126</v>
      </c>
      <c r="F957" s="67">
        <f t="shared" ca="1" si="29"/>
        <v>0.39695650101983437</v>
      </c>
    </row>
    <row r="958" spans="5:6" x14ac:dyDescent="0.25">
      <c r="E958" s="66">
        <f t="shared" ca="1" si="28"/>
        <v>2.3388893241940156E-3</v>
      </c>
      <c r="F958" s="67">
        <f t="shared" ca="1" si="29"/>
        <v>-16.094795788541497</v>
      </c>
    </row>
    <row r="959" spans="5:6" x14ac:dyDescent="0.25">
      <c r="E959" s="66">
        <f t="shared" ca="1" si="28"/>
        <v>3.1449110382105294E-2</v>
      </c>
      <c r="F959" s="67">
        <f t="shared" ca="1" si="29"/>
        <v>-8.2987122072399906</v>
      </c>
    </row>
    <row r="960" spans="5:6" x14ac:dyDescent="0.25">
      <c r="E960" s="66">
        <f t="shared" ca="1" si="28"/>
        <v>0.60755599624344003</v>
      </c>
      <c r="F960" s="67">
        <f t="shared" ca="1" si="29"/>
        <v>0.72664271089744181</v>
      </c>
    </row>
    <row r="961" spans="5:6" x14ac:dyDescent="0.25">
      <c r="E961" s="66">
        <f t="shared" ca="1" si="28"/>
        <v>0.56837496803685628</v>
      </c>
      <c r="F961" s="67">
        <f t="shared" ca="1" si="29"/>
        <v>0.44115260597699191</v>
      </c>
    </row>
    <row r="962" spans="5:6" x14ac:dyDescent="0.25">
      <c r="E962" s="66">
        <f t="shared" ca="1" si="28"/>
        <v>0.18111049911916566</v>
      </c>
      <c r="F962" s="67">
        <f t="shared" ca="1" si="29"/>
        <v>-3.046502283179831</v>
      </c>
    </row>
    <row r="963" spans="5:6" x14ac:dyDescent="0.25">
      <c r="E963" s="66">
        <f t="shared" ca="1" si="28"/>
        <v>0.22517657256575419</v>
      </c>
      <c r="F963" s="67">
        <f t="shared" ca="1" si="29"/>
        <v>-2.3931697110823404</v>
      </c>
    </row>
    <row r="964" spans="5:6" x14ac:dyDescent="0.25">
      <c r="E964" s="66">
        <f t="shared" ref="E964:E1027" ca="1" si="30">RAND()</f>
        <v>0.6998325698315575</v>
      </c>
      <c r="F964" s="67">
        <f t="shared" ref="F964:F1027" ca="1" si="31">SIGN(E964-0.5)*(_xlfn.GAMMA.INV(2*ABS(E964-0.5),1/$C$5,(($C$4^$C$5)))^(1/$C$5))+$C$3</f>
        <v>1.5308030366541399</v>
      </c>
    </row>
    <row r="965" spans="5:6" x14ac:dyDescent="0.25">
      <c r="E965" s="66">
        <f t="shared" ca="1" si="30"/>
        <v>0.32976747076593937</v>
      </c>
      <c r="F965" s="67">
        <f t="shared" ca="1" si="31"/>
        <v>-1.2486609791265646</v>
      </c>
    </row>
    <row r="966" spans="5:6" x14ac:dyDescent="0.25">
      <c r="E966" s="66">
        <f t="shared" ca="1" si="30"/>
        <v>0.59172868453790139</v>
      </c>
      <c r="F966" s="67">
        <f t="shared" ca="1" si="31"/>
        <v>0.6080284684424051</v>
      </c>
    </row>
    <row r="967" spans="5:6" x14ac:dyDescent="0.25">
      <c r="E967" s="66">
        <f t="shared" ca="1" si="30"/>
        <v>0.14010914543413733</v>
      </c>
      <c r="F967" s="67">
        <f t="shared" ca="1" si="31"/>
        <v>-3.8165591079217824</v>
      </c>
    </row>
    <row r="968" spans="5:6" x14ac:dyDescent="0.25">
      <c r="E968" s="66">
        <f t="shared" ca="1" si="30"/>
        <v>0.80650059953449038</v>
      </c>
      <c r="F968" s="67">
        <f t="shared" ca="1" si="31"/>
        <v>2.8480010529798436</v>
      </c>
    </row>
    <row r="969" spans="5:6" x14ac:dyDescent="0.25">
      <c r="E969" s="66">
        <f t="shared" ca="1" si="30"/>
        <v>0.48644235320792562</v>
      </c>
      <c r="F969" s="67">
        <f t="shared" ca="1" si="31"/>
        <v>-8.246909012762578E-2</v>
      </c>
    </row>
    <row r="970" spans="5:6" x14ac:dyDescent="0.25">
      <c r="E970" s="66">
        <f t="shared" ca="1" si="30"/>
        <v>0.89318594405317164</v>
      </c>
      <c r="F970" s="67">
        <f t="shared" ca="1" si="31"/>
        <v>4.6305557117007075</v>
      </c>
    </row>
    <row r="971" spans="5:6" x14ac:dyDescent="0.25">
      <c r="E971" s="66">
        <f t="shared" ca="1" si="30"/>
        <v>0.57848558372402159</v>
      </c>
      <c r="F971" s="67">
        <f t="shared" ca="1" si="31"/>
        <v>0.51226235774903683</v>
      </c>
    </row>
    <row r="972" spans="5:6" x14ac:dyDescent="0.25">
      <c r="E972" s="66">
        <f t="shared" ca="1" si="30"/>
        <v>0.28803360462815308</v>
      </c>
      <c r="F972" s="67">
        <f t="shared" ca="1" si="31"/>
        <v>-1.6545928270695125</v>
      </c>
    </row>
    <row r="973" spans="5:6" x14ac:dyDescent="0.25">
      <c r="E973" s="66">
        <f t="shared" ca="1" si="30"/>
        <v>0.90613057641523731</v>
      </c>
      <c r="F973" s="67">
        <f t="shared" ca="1" si="31"/>
        <v>5.0181101779842416</v>
      </c>
    </row>
    <row r="974" spans="5:6" x14ac:dyDescent="0.25">
      <c r="E974" s="66">
        <f t="shared" ca="1" si="30"/>
        <v>0.52730776307822858</v>
      </c>
      <c r="F974" s="67">
        <f t="shared" ca="1" si="31"/>
        <v>0.16849075080474585</v>
      </c>
    </row>
    <row r="975" spans="5:6" x14ac:dyDescent="0.25">
      <c r="E975" s="66">
        <f t="shared" ca="1" si="30"/>
        <v>0.3484186156074458</v>
      </c>
      <c r="F975" s="67">
        <f t="shared" ca="1" si="31"/>
        <v>-1.0836102694865408</v>
      </c>
    </row>
    <row r="976" spans="5:6" x14ac:dyDescent="0.25">
      <c r="E976" s="66">
        <f t="shared" ca="1" si="30"/>
        <v>0.1812717720779512</v>
      </c>
      <c r="F976" s="67">
        <f t="shared" ca="1" si="31"/>
        <v>-3.0438320702762058</v>
      </c>
    </row>
    <row r="977" spans="5:6" x14ac:dyDescent="0.25">
      <c r="E977" s="66">
        <f t="shared" ca="1" si="30"/>
        <v>0.56627383262837194</v>
      </c>
      <c r="F977" s="67">
        <f t="shared" ca="1" si="31"/>
        <v>0.42658414263479838</v>
      </c>
    </row>
    <row r="978" spans="5:6" x14ac:dyDescent="0.25">
      <c r="E978" s="66">
        <f t="shared" ca="1" si="30"/>
        <v>0.385582284409836</v>
      </c>
      <c r="F978" s="67">
        <f t="shared" ca="1" si="31"/>
        <v>-0.77956043898527794</v>
      </c>
    </row>
    <row r="979" spans="5:6" x14ac:dyDescent="0.25">
      <c r="E979" s="66">
        <f t="shared" ca="1" si="30"/>
        <v>0.13705797442627332</v>
      </c>
      <c r="F979" s="67">
        <f t="shared" ca="1" si="31"/>
        <v>-3.8826122733328949</v>
      </c>
    </row>
    <row r="980" spans="5:6" x14ac:dyDescent="0.25">
      <c r="E980" s="66">
        <f t="shared" ca="1" si="30"/>
        <v>0.16215435703646719</v>
      </c>
      <c r="F980" s="67">
        <f t="shared" ca="1" si="31"/>
        <v>-3.3781781868691185</v>
      </c>
    </row>
    <row r="981" spans="5:6" x14ac:dyDescent="0.25">
      <c r="E981" s="66">
        <f t="shared" ca="1" si="30"/>
        <v>0.94138181548228994</v>
      </c>
      <c r="F981" s="67">
        <f t="shared" ca="1" si="31"/>
        <v>6.4306894019261964</v>
      </c>
    </row>
    <row r="982" spans="5:6" x14ac:dyDescent="0.25">
      <c r="E982" s="66">
        <f t="shared" ca="1" si="30"/>
        <v>0.71341900604374786</v>
      </c>
      <c r="F982" s="67">
        <f t="shared" ca="1" si="31"/>
        <v>1.6697607024057923</v>
      </c>
    </row>
    <row r="983" spans="5:6" x14ac:dyDescent="0.25">
      <c r="E983" s="66">
        <f t="shared" ca="1" si="30"/>
        <v>0.65410276012536506</v>
      </c>
      <c r="F983" s="67">
        <f t="shared" ca="1" si="31"/>
        <v>1.1053990861742173</v>
      </c>
    </row>
    <row r="984" spans="5:6" x14ac:dyDescent="0.25">
      <c r="E984" s="66">
        <f t="shared" ca="1" si="30"/>
        <v>9.2514232696152665E-2</v>
      </c>
      <c r="F984" s="67">
        <f t="shared" ca="1" si="31"/>
        <v>-5.0617367962640651</v>
      </c>
    </row>
    <row r="985" spans="5:6" x14ac:dyDescent="0.25">
      <c r="E985" s="66">
        <f t="shared" ca="1" si="30"/>
        <v>0.31102482572567358</v>
      </c>
      <c r="F985" s="67">
        <f t="shared" ca="1" si="31"/>
        <v>-1.4242060918330832</v>
      </c>
    </row>
    <row r="986" spans="5:6" x14ac:dyDescent="0.25">
      <c r="E986" s="66">
        <f t="shared" ca="1" si="30"/>
        <v>0.17905412781488217</v>
      </c>
      <c r="F986" s="67">
        <f t="shared" ca="1" si="31"/>
        <v>-3.0807598447944349</v>
      </c>
    </row>
    <row r="987" spans="5:6" x14ac:dyDescent="0.25">
      <c r="E987" s="66">
        <f t="shared" ca="1" si="30"/>
        <v>0.12226231131812249</v>
      </c>
      <c r="F987" s="67">
        <f t="shared" ca="1" si="31"/>
        <v>-4.2253178071770465</v>
      </c>
    </row>
    <row r="988" spans="5:6" x14ac:dyDescent="0.25">
      <c r="E988" s="66">
        <f t="shared" ca="1" si="30"/>
        <v>0.51996455168239708</v>
      </c>
      <c r="F988" s="67">
        <f t="shared" ca="1" si="31"/>
        <v>0.12224443975622473</v>
      </c>
    </row>
    <row r="989" spans="5:6" x14ac:dyDescent="0.25">
      <c r="E989" s="66">
        <f t="shared" ca="1" si="30"/>
        <v>0.85631996866497617</v>
      </c>
      <c r="F989" s="67">
        <f t="shared" ca="1" si="31"/>
        <v>3.741057827338055</v>
      </c>
    </row>
    <row r="990" spans="5:6" x14ac:dyDescent="0.25">
      <c r="E990" s="66">
        <f t="shared" ca="1" si="30"/>
        <v>0.70576325992044808</v>
      </c>
      <c r="F990" s="67">
        <f t="shared" ca="1" si="31"/>
        <v>1.590670250244492</v>
      </c>
    </row>
    <row r="991" spans="5:6" x14ac:dyDescent="0.25">
      <c r="E991" s="66">
        <f t="shared" ca="1" si="30"/>
        <v>0.68841029386502117</v>
      </c>
      <c r="F991" s="67">
        <f t="shared" ca="1" si="31"/>
        <v>1.4187624614448615</v>
      </c>
    </row>
    <row r="992" spans="5:6" x14ac:dyDescent="0.25">
      <c r="E992" s="66">
        <f t="shared" ca="1" si="30"/>
        <v>0.17609853010689036</v>
      </c>
      <c r="F992" s="67">
        <f t="shared" ca="1" si="31"/>
        <v>-3.1306932896330788</v>
      </c>
    </row>
    <row r="993" spans="5:6" x14ac:dyDescent="0.25">
      <c r="E993" s="66">
        <f t="shared" ca="1" si="30"/>
        <v>0.66117238014019053</v>
      </c>
      <c r="F993" s="67">
        <f t="shared" ca="1" si="31"/>
        <v>1.1673498490752992</v>
      </c>
    </row>
    <row r="994" spans="5:6" x14ac:dyDescent="0.25">
      <c r="E994" s="66">
        <f t="shared" ca="1" si="30"/>
        <v>0.43787700985301325</v>
      </c>
      <c r="F994" s="67">
        <f t="shared" ca="1" si="31"/>
        <v>-0.39801008069888794</v>
      </c>
    </row>
    <row r="995" spans="5:6" x14ac:dyDescent="0.25">
      <c r="E995" s="66">
        <f t="shared" ca="1" si="30"/>
        <v>0.10949277200939822</v>
      </c>
      <c r="F995" s="67">
        <f t="shared" ca="1" si="31"/>
        <v>-4.5562486811727627</v>
      </c>
    </row>
    <row r="996" spans="5:6" x14ac:dyDescent="0.25">
      <c r="E996" s="66">
        <f t="shared" ca="1" si="30"/>
        <v>0.98455074061764192</v>
      </c>
      <c r="F996" s="67">
        <f t="shared" ca="1" si="31"/>
        <v>10.43114109793313</v>
      </c>
    </row>
    <row r="997" spans="5:6" x14ac:dyDescent="0.25">
      <c r="E997" s="66">
        <f t="shared" ca="1" si="30"/>
        <v>0.91688329584376393</v>
      </c>
      <c r="F997" s="67">
        <f t="shared" ca="1" si="31"/>
        <v>5.3830872121521454</v>
      </c>
    </row>
    <row r="998" spans="5:6" x14ac:dyDescent="0.25">
      <c r="E998" s="66">
        <f t="shared" ca="1" si="30"/>
        <v>0.88226254553526917</v>
      </c>
      <c r="F998" s="67">
        <f t="shared" ca="1" si="31"/>
        <v>4.3384527450774089</v>
      </c>
    </row>
    <row r="999" spans="5:6" x14ac:dyDescent="0.25">
      <c r="E999" s="66">
        <f t="shared" ca="1" si="30"/>
        <v>0.39639159737076801</v>
      </c>
      <c r="F999" s="67">
        <f t="shared" ca="1" si="31"/>
        <v>-0.69661648062074633</v>
      </c>
    </row>
    <row r="1000" spans="5:6" x14ac:dyDescent="0.25">
      <c r="E1000" s="66">
        <f t="shared" ca="1" si="30"/>
        <v>0.1764845742242791</v>
      </c>
      <c r="F1000" s="67">
        <f t="shared" ca="1" si="31"/>
        <v>-3.1241238720930209</v>
      </c>
    </row>
    <row r="1001" spans="5:6" x14ac:dyDescent="0.25">
      <c r="E1001" s="66">
        <f t="shared" ca="1" si="30"/>
        <v>0.51399559011192841</v>
      </c>
      <c r="F1001" s="67">
        <f t="shared" ca="1" si="31"/>
        <v>8.5171202157289058E-2</v>
      </c>
    </row>
    <row r="1002" spans="5:6" x14ac:dyDescent="0.25">
      <c r="E1002" s="66">
        <f t="shared" ca="1" si="30"/>
        <v>0.20841646819604542</v>
      </c>
      <c r="F1002" s="67">
        <f t="shared" ca="1" si="31"/>
        <v>-2.6252093088332913</v>
      </c>
    </row>
    <row r="1003" spans="5:6" x14ac:dyDescent="0.25">
      <c r="E1003" s="66">
        <f t="shared" ca="1" si="30"/>
        <v>0.51087984854919521</v>
      </c>
      <c r="F1003" s="67">
        <f t="shared" ca="1" si="31"/>
        <v>6.5999791921059647E-2</v>
      </c>
    </row>
    <row r="1004" spans="5:6" x14ac:dyDescent="0.25">
      <c r="E1004" s="66">
        <f t="shared" ca="1" si="30"/>
        <v>0.44338987786431494</v>
      </c>
      <c r="F1004" s="67">
        <f t="shared" ca="1" si="31"/>
        <v>-0.36047588985812301</v>
      </c>
    </row>
    <row r="1005" spans="5:6" x14ac:dyDescent="0.25">
      <c r="E1005" s="66">
        <f t="shared" ca="1" si="30"/>
        <v>0.57101880300644869</v>
      </c>
      <c r="F1005" s="67">
        <f t="shared" ca="1" si="31"/>
        <v>0.45958503091977765</v>
      </c>
    </row>
    <row r="1006" spans="5:6" x14ac:dyDescent="0.25">
      <c r="E1006" s="66">
        <f t="shared" ca="1" si="30"/>
        <v>0.24583927656498206</v>
      </c>
      <c r="F1006" s="67">
        <f t="shared" ca="1" si="31"/>
        <v>-2.1297903699330112</v>
      </c>
    </row>
    <row r="1007" spans="5:6" x14ac:dyDescent="0.25">
      <c r="E1007" s="66">
        <f t="shared" ca="1" si="30"/>
        <v>0.50078678435900226</v>
      </c>
      <c r="F1007" s="67">
        <f t="shared" ca="1" si="31"/>
        <v>4.7244242327257645E-3</v>
      </c>
    </row>
    <row r="1008" spans="5:6" x14ac:dyDescent="0.25">
      <c r="E1008" s="66">
        <f t="shared" ca="1" si="30"/>
        <v>0.68939670760096283</v>
      </c>
      <c r="F1008" s="67">
        <f t="shared" ca="1" si="31"/>
        <v>1.4282747629143087</v>
      </c>
    </row>
    <row r="1009" spans="5:6" x14ac:dyDescent="0.25">
      <c r="E1009" s="66">
        <f t="shared" ca="1" si="30"/>
        <v>0.38741465892035432</v>
      </c>
      <c r="F1009" s="67">
        <f t="shared" ca="1" si="31"/>
        <v>-0.76533752678500688</v>
      </c>
    </row>
    <row r="1010" spans="5:6" x14ac:dyDescent="0.25">
      <c r="E1010" s="66">
        <f t="shared" ca="1" si="30"/>
        <v>0.95213441460231019</v>
      </c>
      <c r="F1010" s="67">
        <f t="shared" ca="1" si="31"/>
        <v>7.0386339597482106</v>
      </c>
    </row>
    <row r="1011" spans="5:6" x14ac:dyDescent="0.25">
      <c r="E1011" s="66">
        <f t="shared" ca="1" si="30"/>
        <v>0.35739201672643039</v>
      </c>
      <c r="F1011" s="67">
        <f t="shared" ca="1" si="31"/>
        <v>-1.0073244990889061</v>
      </c>
    </row>
    <row r="1012" spans="5:6" x14ac:dyDescent="0.25">
      <c r="E1012" s="66">
        <f t="shared" ca="1" si="30"/>
        <v>0.50145566337906733</v>
      </c>
      <c r="F1012" s="67">
        <f t="shared" ca="1" si="31"/>
        <v>8.7467187395401345E-3</v>
      </c>
    </row>
    <row r="1013" spans="5:6" x14ac:dyDescent="0.25">
      <c r="E1013" s="66">
        <f t="shared" ca="1" si="30"/>
        <v>0.46214319369475765</v>
      </c>
      <c r="F1013" s="67">
        <f t="shared" ca="1" si="31"/>
        <v>-0.23619993690190577</v>
      </c>
    </row>
    <row r="1014" spans="5:6" x14ac:dyDescent="0.25">
      <c r="E1014" s="66">
        <f t="shared" ca="1" si="30"/>
        <v>0.56783857082465095</v>
      </c>
      <c r="F1014" s="67">
        <f t="shared" ca="1" si="31"/>
        <v>0.43742670399575245</v>
      </c>
    </row>
    <row r="1015" spans="5:6" x14ac:dyDescent="0.25">
      <c r="E1015" s="66">
        <f t="shared" ca="1" si="30"/>
        <v>0.9054497908138337</v>
      </c>
      <c r="F1015" s="67">
        <f t="shared" ca="1" si="31"/>
        <v>4.9964312726416509</v>
      </c>
    </row>
    <row r="1016" spans="5:6" x14ac:dyDescent="0.25">
      <c r="E1016" s="66">
        <f t="shared" ca="1" si="30"/>
        <v>2.7901737700792961E-2</v>
      </c>
      <c r="F1016" s="67">
        <f t="shared" ca="1" si="31"/>
        <v>-8.657757385055536</v>
      </c>
    </row>
    <row r="1017" spans="5:6" x14ac:dyDescent="0.25">
      <c r="E1017" s="66">
        <f t="shared" ca="1" si="30"/>
        <v>0.54410286606884406</v>
      </c>
      <c r="F1017" s="67">
        <f t="shared" ca="1" si="31"/>
        <v>0.27702269351968245</v>
      </c>
    </row>
    <row r="1018" spans="5:6" x14ac:dyDescent="0.25">
      <c r="E1018" s="66">
        <f t="shared" ca="1" si="30"/>
        <v>0.67618137629620345</v>
      </c>
      <c r="F1018" s="67">
        <f t="shared" ca="1" si="31"/>
        <v>1.3032736282848658</v>
      </c>
    </row>
    <row r="1019" spans="5:6" x14ac:dyDescent="0.25">
      <c r="E1019" s="66">
        <f t="shared" ca="1" si="30"/>
        <v>0.11280645334712169</v>
      </c>
      <c r="F1019" s="67">
        <f t="shared" ca="1" si="31"/>
        <v>-4.4668036514116931</v>
      </c>
    </row>
    <row r="1020" spans="5:6" x14ac:dyDescent="0.25">
      <c r="E1020" s="66">
        <f t="shared" ca="1" si="30"/>
        <v>0.76382685912306347</v>
      </c>
      <c r="F1020" s="67">
        <f t="shared" ca="1" si="31"/>
        <v>2.2501287438028017</v>
      </c>
    </row>
    <row r="1021" spans="5:6" x14ac:dyDescent="0.25">
      <c r="E1021" s="66">
        <f t="shared" ca="1" si="30"/>
        <v>0.68053186440305324</v>
      </c>
      <c r="F1021" s="67">
        <f t="shared" ca="1" si="31"/>
        <v>1.3438516850073343</v>
      </c>
    </row>
    <row r="1022" spans="5:6" x14ac:dyDescent="0.25">
      <c r="E1022" s="66">
        <f t="shared" ca="1" si="30"/>
        <v>0.49390263829344239</v>
      </c>
      <c r="F1022" s="67">
        <f t="shared" ca="1" si="31"/>
        <v>-3.6809067400703832E-2</v>
      </c>
    </row>
    <row r="1023" spans="5:6" x14ac:dyDescent="0.25">
      <c r="E1023" s="66">
        <f t="shared" ca="1" si="30"/>
        <v>0.10750984648335238</v>
      </c>
      <c r="F1023" s="67">
        <f t="shared" ca="1" si="31"/>
        <v>-4.6110769795652464</v>
      </c>
    </row>
    <row r="1024" spans="5:6" x14ac:dyDescent="0.25">
      <c r="E1024" s="66">
        <f t="shared" ca="1" si="30"/>
        <v>0.39576264977146591</v>
      </c>
      <c r="F1024" s="67">
        <f t="shared" ca="1" si="31"/>
        <v>-0.70138030837574672</v>
      </c>
    </row>
    <row r="1025" spans="5:6" x14ac:dyDescent="0.25">
      <c r="E1025" s="66">
        <f t="shared" ca="1" si="30"/>
        <v>0.94264686498384942</v>
      </c>
      <c r="F1025" s="67">
        <f t="shared" ca="1" si="31"/>
        <v>6.4961417751524779</v>
      </c>
    </row>
    <row r="1026" spans="5:6" x14ac:dyDescent="0.25">
      <c r="E1026" s="66">
        <f t="shared" ca="1" si="30"/>
        <v>7.7087886068663347E-2</v>
      </c>
      <c r="F1026" s="67">
        <f t="shared" ca="1" si="31"/>
        <v>-5.608985849788497</v>
      </c>
    </row>
    <row r="1027" spans="5:6" x14ac:dyDescent="0.25">
      <c r="E1027" s="66">
        <f t="shared" ca="1" si="30"/>
        <v>0.87389933495102734</v>
      </c>
      <c r="F1027" s="67">
        <f t="shared" ca="1" si="31"/>
        <v>4.1325827444534236</v>
      </c>
    </row>
    <row r="1028" spans="5:6" x14ac:dyDescent="0.25">
      <c r="E1028" s="66">
        <f t="shared" ref="E1028:E1091" ca="1" si="32">RAND()</f>
        <v>0.29732414387480299</v>
      </c>
      <c r="F1028" s="67">
        <f t="shared" ref="F1028:F1091" ca="1" si="33">SIGN(E1028-0.5)*(_xlfn.GAMMA.INV(2*ABS(E1028-0.5),1/$C$5,(($C$4^$C$5)))^(1/$C$5))+$C$3</f>
        <v>-1.559355483715688</v>
      </c>
    </row>
    <row r="1029" spans="5:6" x14ac:dyDescent="0.25">
      <c r="E1029" s="66">
        <f t="shared" ca="1" si="32"/>
        <v>0.91203105679406327</v>
      </c>
      <c r="F1029" s="67">
        <f t="shared" ca="1" si="33"/>
        <v>5.2128727930457828</v>
      </c>
    </row>
    <row r="1030" spans="5:6" x14ac:dyDescent="0.25">
      <c r="E1030" s="66">
        <f t="shared" ca="1" si="32"/>
        <v>0.75732777252283057</v>
      </c>
      <c r="F1030" s="67">
        <f t="shared" ca="1" si="33"/>
        <v>2.1686892711848218</v>
      </c>
    </row>
    <row r="1031" spans="5:6" x14ac:dyDescent="0.25">
      <c r="E1031" s="66">
        <f t="shared" ca="1" si="32"/>
        <v>0.64765816716240132</v>
      </c>
      <c r="F1031" s="67">
        <f t="shared" ca="1" si="33"/>
        <v>1.0500188341088823</v>
      </c>
    </row>
    <row r="1032" spans="5:6" x14ac:dyDescent="0.25">
      <c r="E1032" s="66">
        <f t="shared" ca="1" si="32"/>
        <v>0.5695144291574038</v>
      </c>
      <c r="F1032" s="67">
        <f t="shared" ca="1" si="33"/>
        <v>0.44908287696789978</v>
      </c>
    </row>
    <row r="1033" spans="5:6" x14ac:dyDescent="0.25">
      <c r="E1033" s="66">
        <f t="shared" ca="1" si="32"/>
        <v>0.9315601494243867</v>
      </c>
      <c r="F1033" s="67">
        <f t="shared" ca="1" si="33"/>
        <v>5.9659584980725846</v>
      </c>
    </row>
    <row r="1034" spans="5:6" x14ac:dyDescent="0.25">
      <c r="E1034" s="66">
        <f t="shared" ca="1" si="32"/>
        <v>0.53969636094395479</v>
      </c>
      <c r="F1034" s="67">
        <f t="shared" ca="1" si="33"/>
        <v>0.24816522538447178</v>
      </c>
    </row>
    <row r="1035" spans="5:6" x14ac:dyDescent="0.25">
      <c r="E1035" s="66">
        <f t="shared" ca="1" si="32"/>
        <v>0.32926651863223522</v>
      </c>
      <c r="F1035" s="67">
        <f t="shared" ca="1" si="33"/>
        <v>-1.2532217657164479</v>
      </c>
    </row>
    <row r="1036" spans="5:6" x14ac:dyDescent="0.25">
      <c r="E1036" s="66">
        <f t="shared" ca="1" si="32"/>
        <v>0.63440674667785135</v>
      </c>
      <c r="F1036" s="67">
        <f t="shared" ca="1" si="33"/>
        <v>0.93926013817951226</v>
      </c>
    </row>
    <row r="1037" spans="5:6" x14ac:dyDescent="0.25">
      <c r="E1037" s="66">
        <f t="shared" ca="1" si="32"/>
        <v>0.41841617830706501</v>
      </c>
      <c r="F1037" s="67">
        <f t="shared" ca="1" si="33"/>
        <v>-0.53439455801140678</v>
      </c>
    </row>
    <row r="1038" spans="5:6" x14ac:dyDescent="0.25">
      <c r="E1038" s="66">
        <f t="shared" ca="1" si="32"/>
        <v>0.16923703154953695</v>
      </c>
      <c r="F1038" s="67">
        <f t="shared" ca="1" si="33"/>
        <v>-3.2499234378332247</v>
      </c>
    </row>
    <row r="1039" spans="5:6" x14ac:dyDescent="0.25">
      <c r="E1039" s="66">
        <f t="shared" ca="1" si="32"/>
        <v>0.84100625716059163</v>
      </c>
      <c r="F1039" s="67">
        <f t="shared" ca="1" si="33"/>
        <v>3.4372297505627585</v>
      </c>
    </row>
    <row r="1040" spans="5:6" x14ac:dyDescent="0.25">
      <c r="E1040" s="66">
        <f t="shared" ca="1" si="32"/>
        <v>0.58678015956937202</v>
      </c>
      <c r="F1040" s="67">
        <f t="shared" ca="1" si="33"/>
        <v>0.57188503739525864</v>
      </c>
    </row>
    <row r="1041" spans="5:6" x14ac:dyDescent="0.25">
      <c r="E1041" s="66">
        <f t="shared" ca="1" si="32"/>
        <v>0.51718412753824872</v>
      </c>
      <c r="F1041" s="67">
        <f t="shared" ca="1" si="33"/>
        <v>0.10491820165912211</v>
      </c>
    </row>
    <row r="1042" spans="5:6" x14ac:dyDescent="0.25">
      <c r="E1042" s="66">
        <f t="shared" ca="1" si="32"/>
        <v>0.34882590034545846</v>
      </c>
      <c r="F1042" s="67">
        <f t="shared" ca="1" si="33"/>
        <v>-1.0801054606998008</v>
      </c>
    </row>
    <row r="1043" spans="5:6" x14ac:dyDescent="0.25">
      <c r="E1043" s="66">
        <f t="shared" ca="1" si="32"/>
        <v>0.84984371692310767</v>
      </c>
      <c r="F1043" s="67">
        <f t="shared" ca="1" si="33"/>
        <v>3.6087943786031875</v>
      </c>
    </row>
    <row r="1044" spans="5:6" x14ac:dyDescent="0.25">
      <c r="E1044" s="66">
        <f t="shared" ca="1" si="32"/>
        <v>0.9973376949285333</v>
      </c>
      <c r="F1044" s="67">
        <f t="shared" ca="1" si="33"/>
        <v>15.706247347984467</v>
      </c>
    </row>
    <row r="1045" spans="5:6" x14ac:dyDescent="0.25">
      <c r="E1045" s="66">
        <f t="shared" ca="1" si="32"/>
        <v>0.52526661748427494</v>
      </c>
      <c r="F1045" s="67">
        <f t="shared" ca="1" si="33"/>
        <v>0.15556425582673103</v>
      </c>
    </row>
    <row r="1046" spans="5:6" x14ac:dyDescent="0.25">
      <c r="E1046" s="66">
        <f t="shared" ca="1" si="32"/>
        <v>0.84452545489628583</v>
      </c>
      <c r="F1046" s="67">
        <f t="shared" ca="1" si="33"/>
        <v>3.50437823185487</v>
      </c>
    </row>
    <row r="1047" spans="5:6" x14ac:dyDescent="0.25">
      <c r="E1047" s="66">
        <f t="shared" ca="1" si="32"/>
        <v>0.2503185250056611</v>
      </c>
      <c r="F1047" s="67">
        <f t="shared" ca="1" si="33"/>
        <v>-2.0756216745418929</v>
      </c>
    </row>
    <row r="1048" spans="5:6" x14ac:dyDescent="0.25">
      <c r="E1048" s="66">
        <f t="shared" ca="1" si="32"/>
        <v>0.26565055776907187</v>
      </c>
      <c r="F1048" s="67">
        <f t="shared" ca="1" si="33"/>
        <v>-1.897279037665653</v>
      </c>
    </row>
    <row r="1049" spans="5:6" x14ac:dyDescent="0.25">
      <c r="E1049" s="66">
        <f t="shared" ca="1" si="32"/>
        <v>0.70657341702518484</v>
      </c>
      <c r="F1049" s="67">
        <f t="shared" ca="1" si="33"/>
        <v>1.5989419008941561</v>
      </c>
    </row>
    <row r="1050" spans="5:6" x14ac:dyDescent="0.25">
      <c r="E1050" s="66">
        <f t="shared" ca="1" si="32"/>
        <v>0.87898132997220613</v>
      </c>
      <c r="F1050" s="67">
        <f t="shared" ca="1" si="33"/>
        <v>4.2559898009332855</v>
      </c>
    </row>
    <row r="1051" spans="5:6" x14ac:dyDescent="0.25">
      <c r="E1051" s="66">
        <f t="shared" ca="1" si="32"/>
        <v>0.35425708388505917</v>
      </c>
      <c r="F1051" s="67">
        <f t="shared" ca="1" si="33"/>
        <v>-1.0337556695959922</v>
      </c>
    </row>
    <row r="1052" spans="5:6" x14ac:dyDescent="0.25">
      <c r="E1052" s="66">
        <f t="shared" ca="1" si="32"/>
        <v>0.5724883491580115</v>
      </c>
      <c r="F1052" s="67">
        <f t="shared" ca="1" si="33"/>
        <v>0.46987967095557848</v>
      </c>
    </row>
    <row r="1053" spans="5:6" x14ac:dyDescent="0.25">
      <c r="E1053" s="66">
        <f t="shared" ca="1" si="32"/>
        <v>0.18429950282960572</v>
      </c>
      <c r="F1053" s="67">
        <f t="shared" ca="1" si="33"/>
        <v>-2.9941377940943408</v>
      </c>
    </row>
    <row r="1054" spans="5:6" x14ac:dyDescent="0.25">
      <c r="E1054" s="66">
        <f t="shared" ca="1" si="32"/>
        <v>0.75245552246678715</v>
      </c>
      <c r="F1054" s="67">
        <f t="shared" ca="1" si="33"/>
        <v>2.1090534760618556</v>
      </c>
    </row>
    <row r="1055" spans="5:6" x14ac:dyDescent="0.25">
      <c r="E1055" s="66">
        <f t="shared" ca="1" si="32"/>
        <v>2.8559154393609454E-2</v>
      </c>
      <c r="F1055" s="67">
        <f t="shared" ca="1" si="33"/>
        <v>-8.5878917083680939</v>
      </c>
    </row>
    <row r="1056" spans="5:6" x14ac:dyDescent="0.25">
      <c r="E1056" s="66">
        <f t="shared" ca="1" si="32"/>
        <v>0.98533613002277654</v>
      </c>
      <c r="F1056" s="67">
        <f t="shared" ca="1" si="33"/>
        <v>10.587664364176659</v>
      </c>
    </row>
    <row r="1057" spans="5:6" x14ac:dyDescent="0.25">
      <c r="E1057" s="66">
        <f t="shared" ca="1" si="32"/>
        <v>0.20018580043736556</v>
      </c>
      <c r="F1057" s="67">
        <f t="shared" ca="1" si="33"/>
        <v>-2.746086482828364</v>
      </c>
    </row>
    <row r="1058" spans="5:6" x14ac:dyDescent="0.25">
      <c r="E1058" s="66">
        <f t="shared" ca="1" si="32"/>
        <v>0.63110852406248452</v>
      </c>
      <c r="F1058" s="67">
        <f t="shared" ca="1" si="33"/>
        <v>0.91231680236652646</v>
      </c>
    </row>
    <row r="1059" spans="5:6" x14ac:dyDescent="0.25">
      <c r="E1059" s="66">
        <f t="shared" ca="1" si="32"/>
        <v>0.90761526032675044</v>
      </c>
      <c r="F1059" s="67">
        <f t="shared" ca="1" si="33"/>
        <v>5.0659388653966868</v>
      </c>
    </row>
    <row r="1060" spans="5:6" x14ac:dyDescent="0.25">
      <c r="E1060" s="66">
        <f t="shared" ca="1" si="32"/>
        <v>0.44890369308633504</v>
      </c>
      <c r="F1060" s="67">
        <f t="shared" ca="1" si="33"/>
        <v>-0.32339917709776772</v>
      </c>
    </row>
    <row r="1061" spans="5:6" x14ac:dyDescent="0.25">
      <c r="E1061" s="66">
        <f t="shared" ca="1" si="32"/>
        <v>0.81929943901854396</v>
      </c>
      <c r="F1061" s="67">
        <f t="shared" ca="1" si="33"/>
        <v>3.0533003890146064</v>
      </c>
    </row>
    <row r="1062" spans="5:6" x14ac:dyDescent="0.25">
      <c r="E1062" s="66">
        <f t="shared" ca="1" si="32"/>
        <v>0.75902304931083153</v>
      </c>
      <c r="F1062" s="67">
        <f t="shared" ca="1" si="33"/>
        <v>2.1897204293978039</v>
      </c>
    </row>
    <row r="1063" spans="5:6" x14ac:dyDescent="0.25">
      <c r="E1063" s="66">
        <f t="shared" ca="1" si="32"/>
        <v>0.88019309890299446</v>
      </c>
      <c r="F1063" s="67">
        <f t="shared" ca="1" si="33"/>
        <v>4.2861804277489775</v>
      </c>
    </row>
    <row r="1064" spans="5:6" x14ac:dyDescent="0.25">
      <c r="E1064" s="66">
        <f t="shared" ca="1" si="32"/>
        <v>0.42991324017957544</v>
      </c>
      <c r="F1064" s="67">
        <f t="shared" ca="1" si="33"/>
        <v>-0.45307403134959368</v>
      </c>
    </row>
    <row r="1065" spans="5:6" x14ac:dyDescent="0.25">
      <c r="E1065" s="66">
        <f t="shared" ca="1" si="32"/>
        <v>0.11920103549440486</v>
      </c>
      <c r="F1065" s="67">
        <f t="shared" ca="1" si="33"/>
        <v>-4.3013899703852303</v>
      </c>
    </row>
    <row r="1066" spans="5:6" x14ac:dyDescent="0.25">
      <c r="E1066" s="66">
        <f t="shared" ca="1" si="32"/>
        <v>0.2150159262066238</v>
      </c>
      <c r="F1066" s="67">
        <f t="shared" ca="1" si="33"/>
        <v>-2.5316879929749865</v>
      </c>
    </row>
    <row r="1067" spans="5:6" x14ac:dyDescent="0.25">
      <c r="E1067" s="66">
        <f t="shared" ca="1" si="32"/>
        <v>0.7422334235065472</v>
      </c>
      <c r="F1067" s="67">
        <f t="shared" ca="1" si="33"/>
        <v>1.9876609959009985</v>
      </c>
    </row>
    <row r="1068" spans="5:6" x14ac:dyDescent="0.25">
      <c r="E1068" s="66">
        <f t="shared" ca="1" si="32"/>
        <v>0.32778758208121028</v>
      </c>
      <c r="F1068" s="67">
        <f t="shared" ca="1" si="33"/>
        <v>-1.2667269463130484</v>
      </c>
    </row>
    <row r="1069" spans="5:6" x14ac:dyDescent="0.25">
      <c r="E1069" s="66">
        <f t="shared" ca="1" si="32"/>
        <v>0.54950852049979559</v>
      </c>
      <c r="F1069" s="67">
        <f t="shared" ca="1" si="33"/>
        <v>0.31280680494518798</v>
      </c>
    </row>
    <row r="1070" spans="5:6" x14ac:dyDescent="0.25">
      <c r="E1070" s="66">
        <f t="shared" ca="1" si="32"/>
        <v>0.97478925973626385</v>
      </c>
      <c r="F1070" s="67">
        <f t="shared" ca="1" si="33"/>
        <v>8.9620139812821797</v>
      </c>
    </row>
    <row r="1071" spans="5:6" x14ac:dyDescent="0.25">
      <c r="E1071" s="66">
        <f t="shared" ca="1" si="32"/>
        <v>0.88677864003541174</v>
      </c>
      <c r="F1071" s="67">
        <f t="shared" ca="1" si="33"/>
        <v>4.455789774559725</v>
      </c>
    </row>
    <row r="1072" spans="5:6" x14ac:dyDescent="0.25">
      <c r="E1072" s="66">
        <f t="shared" ca="1" si="32"/>
        <v>0.30086142587204678</v>
      </c>
      <c r="F1072" s="67">
        <f t="shared" ca="1" si="33"/>
        <v>-1.5238749565289245</v>
      </c>
    </row>
    <row r="1073" spans="5:6" x14ac:dyDescent="0.25">
      <c r="E1073" s="66">
        <f t="shared" ca="1" si="32"/>
        <v>0.56755091817160819</v>
      </c>
      <c r="F1073" s="67">
        <f t="shared" ca="1" si="33"/>
        <v>0.435430526572543</v>
      </c>
    </row>
    <row r="1074" spans="5:6" x14ac:dyDescent="0.25">
      <c r="E1074" s="66">
        <f t="shared" ca="1" si="32"/>
        <v>3.0431887022290827E-3</v>
      </c>
      <c r="F1074" s="67">
        <f t="shared" ca="1" si="33"/>
        <v>-15.305106652572912</v>
      </c>
    </row>
    <row r="1075" spans="5:6" x14ac:dyDescent="0.25">
      <c r="E1075" s="66">
        <f t="shared" ca="1" si="32"/>
        <v>0.17617371279303118</v>
      </c>
      <c r="F1075" s="67">
        <f t="shared" ca="1" si="33"/>
        <v>-3.1294127569405781</v>
      </c>
    </row>
    <row r="1076" spans="5:6" x14ac:dyDescent="0.25">
      <c r="E1076" s="66">
        <f t="shared" ca="1" si="32"/>
        <v>0.30787343167238146</v>
      </c>
      <c r="F1076" s="67">
        <f t="shared" ca="1" si="33"/>
        <v>-1.4547580081039149</v>
      </c>
    </row>
    <row r="1077" spans="5:6" x14ac:dyDescent="0.25">
      <c r="E1077" s="66">
        <f t="shared" ca="1" si="32"/>
        <v>0.84661196283207751</v>
      </c>
      <c r="F1077" s="67">
        <f t="shared" ca="1" si="33"/>
        <v>3.5449115912811862</v>
      </c>
    </row>
    <row r="1078" spans="5:6" x14ac:dyDescent="0.25">
      <c r="E1078" s="66">
        <f t="shared" ca="1" si="32"/>
        <v>0.13482540116304675</v>
      </c>
      <c r="F1078" s="67">
        <f t="shared" ca="1" si="33"/>
        <v>-3.9318824453044741</v>
      </c>
    </row>
    <row r="1079" spans="5:6" x14ac:dyDescent="0.25">
      <c r="E1079" s="66">
        <f t="shared" ca="1" si="32"/>
        <v>0.85267405164546628</v>
      </c>
      <c r="F1079" s="67">
        <f t="shared" ca="1" si="33"/>
        <v>3.665881891678088</v>
      </c>
    </row>
    <row r="1080" spans="5:6" x14ac:dyDescent="0.25">
      <c r="E1080" s="66">
        <f t="shared" ca="1" si="32"/>
        <v>0.27409428730989494</v>
      </c>
      <c r="F1080" s="67">
        <f t="shared" ca="1" si="33"/>
        <v>-1.803407810874504</v>
      </c>
    </row>
    <row r="1081" spans="5:6" x14ac:dyDescent="0.25">
      <c r="E1081" s="66">
        <f t="shared" ca="1" si="32"/>
        <v>0.91061338148267812</v>
      </c>
      <c r="F1081" s="67">
        <f t="shared" ca="1" si="33"/>
        <v>5.1649113253810235</v>
      </c>
    </row>
    <row r="1082" spans="5:6" x14ac:dyDescent="0.25">
      <c r="E1082" s="66">
        <f t="shared" ca="1" si="32"/>
        <v>0.39999405162624324</v>
      </c>
      <c r="F1082" s="67">
        <f t="shared" ca="1" si="33"/>
        <v>-0.66947526707752525</v>
      </c>
    </row>
    <row r="1083" spans="5:6" x14ac:dyDescent="0.25">
      <c r="E1083" s="66">
        <f t="shared" ca="1" si="32"/>
        <v>0.84200999993532366</v>
      </c>
      <c r="F1083" s="67">
        <f t="shared" ca="1" si="33"/>
        <v>3.4562290743841926</v>
      </c>
    </row>
    <row r="1084" spans="5:6" x14ac:dyDescent="0.25">
      <c r="E1084" s="66">
        <f t="shared" ca="1" si="32"/>
        <v>0.57630418440726106</v>
      </c>
      <c r="F1084" s="67">
        <f t="shared" ca="1" si="33"/>
        <v>0.49677695013342116</v>
      </c>
    </row>
    <row r="1085" spans="5:6" x14ac:dyDescent="0.25">
      <c r="E1085" s="66">
        <f t="shared" ca="1" si="32"/>
        <v>0.21665621129788049</v>
      </c>
      <c r="F1085" s="67">
        <f t="shared" ca="1" si="33"/>
        <v>-2.508888842739597</v>
      </c>
    </row>
    <row r="1086" spans="5:6" x14ac:dyDescent="0.25">
      <c r="E1086" s="66">
        <f t="shared" ca="1" si="32"/>
        <v>0.80101035804469023</v>
      </c>
      <c r="F1086" s="67">
        <f t="shared" ca="1" si="33"/>
        <v>2.7640659765846078</v>
      </c>
    </row>
    <row r="1087" spans="5:6" x14ac:dyDescent="0.25">
      <c r="E1087" s="66">
        <f t="shared" ca="1" si="32"/>
        <v>0.99205561934369746</v>
      </c>
      <c r="F1087" s="67">
        <f t="shared" ca="1" si="33"/>
        <v>12.426429766101862</v>
      </c>
    </row>
    <row r="1088" spans="5:6" x14ac:dyDescent="0.25">
      <c r="E1088" s="66">
        <f t="shared" ca="1" si="32"/>
        <v>0.3473982591442657</v>
      </c>
      <c r="F1088" s="67">
        <f t="shared" ca="1" si="33"/>
        <v>-1.0924087671797249</v>
      </c>
    </row>
    <row r="1089" spans="5:6" x14ac:dyDescent="0.25">
      <c r="E1089" s="66">
        <f t="shared" ca="1" si="32"/>
        <v>5.1903421972634201E-2</v>
      </c>
      <c r="F1089" s="67">
        <f t="shared" ca="1" si="33"/>
        <v>-6.7956701293853206</v>
      </c>
    </row>
    <row r="1090" spans="5:6" x14ac:dyDescent="0.25">
      <c r="E1090" s="66">
        <f t="shared" ca="1" si="32"/>
        <v>0.78572771580348055</v>
      </c>
      <c r="F1090" s="67">
        <f t="shared" ca="1" si="33"/>
        <v>2.542081608302583</v>
      </c>
    </row>
    <row r="1091" spans="5:6" x14ac:dyDescent="0.25">
      <c r="E1091" s="66">
        <f t="shared" ca="1" si="32"/>
        <v>0.2010828594784857</v>
      </c>
      <c r="F1091" s="67">
        <f t="shared" ca="1" si="33"/>
        <v>-2.732673117293241</v>
      </c>
    </row>
    <row r="1092" spans="5:6" x14ac:dyDescent="0.25">
      <c r="E1092" s="66">
        <f t="shared" ref="E1092:E1155" ca="1" si="34">RAND()</f>
        <v>0.20708905537963063</v>
      </c>
      <c r="F1092" s="67">
        <f t="shared" ref="F1092:F1155" ca="1" si="35">SIGN(E1092-0.5)*(_xlfn.GAMMA.INV(2*ABS(E1092-0.5),1/$C$5,(($C$4^$C$5)))^(1/$C$5))+$C$3</f>
        <v>-2.6443775353479317</v>
      </c>
    </row>
    <row r="1093" spans="5:6" x14ac:dyDescent="0.25">
      <c r="E1093" s="66">
        <f t="shared" ca="1" si="34"/>
        <v>0.25665839136249835</v>
      </c>
      <c r="F1093" s="67">
        <f t="shared" ca="1" si="35"/>
        <v>-2.0005863426214501</v>
      </c>
    </row>
    <row r="1094" spans="5:6" x14ac:dyDescent="0.25">
      <c r="E1094" s="66">
        <f t="shared" ca="1" si="34"/>
        <v>0.84546824150123034</v>
      </c>
      <c r="F1094" s="67">
        <f t="shared" ca="1" si="35"/>
        <v>3.5226253997457584</v>
      </c>
    </row>
    <row r="1095" spans="5:6" x14ac:dyDescent="0.25">
      <c r="E1095" s="66">
        <f t="shared" ca="1" si="34"/>
        <v>0.26352383012627656</v>
      </c>
      <c r="F1095" s="67">
        <f t="shared" ca="1" si="35"/>
        <v>-1.9213928928542408</v>
      </c>
    </row>
    <row r="1096" spans="5:6" x14ac:dyDescent="0.25">
      <c r="E1096" s="66">
        <f t="shared" ca="1" si="34"/>
        <v>0.7850029600898949</v>
      </c>
      <c r="F1096" s="67">
        <f t="shared" ca="1" si="35"/>
        <v>2.5319515147478491</v>
      </c>
    </row>
    <row r="1097" spans="5:6" x14ac:dyDescent="0.25">
      <c r="E1097" s="66">
        <f t="shared" ca="1" si="34"/>
        <v>0.1888774486033673</v>
      </c>
      <c r="F1097" s="67">
        <f t="shared" ca="1" si="35"/>
        <v>-2.9205291412973349</v>
      </c>
    </row>
    <row r="1098" spans="5:6" x14ac:dyDescent="0.25">
      <c r="E1098" s="66">
        <f t="shared" ca="1" si="34"/>
        <v>0.1956507390510045</v>
      </c>
      <c r="F1098" s="67">
        <f t="shared" ca="1" si="35"/>
        <v>-2.8148309170773977</v>
      </c>
    </row>
    <row r="1099" spans="5:6" x14ac:dyDescent="0.25">
      <c r="E1099" s="66">
        <f t="shared" ca="1" si="34"/>
        <v>0.21692438457412944</v>
      </c>
      <c r="F1099" s="67">
        <f t="shared" ca="1" si="35"/>
        <v>-2.505177791373383</v>
      </c>
    </row>
    <row r="1100" spans="5:6" x14ac:dyDescent="0.25">
      <c r="E1100" s="66">
        <f t="shared" ca="1" si="34"/>
        <v>0.55346535939019692</v>
      </c>
      <c r="F1100" s="67">
        <f t="shared" ca="1" si="35"/>
        <v>0.33927335568677441</v>
      </c>
    </row>
    <row r="1101" spans="5:6" x14ac:dyDescent="0.25">
      <c r="E1101" s="66">
        <f t="shared" ca="1" si="34"/>
        <v>0.42916168698610957</v>
      </c>
      <c r="F1101" s="67">
        <f t="shared" ca="1" si="35"/>
        <v>-0.45832307327666794</v>
      </c>
    </row>
    <row r="1102" spans="5:6" x14ac:dyDescent="0.25">
      <c r="E1102" s="66">
        <f t="shared" ca="1" si="34"/>
        <v>0.33691309082697185</v>
      </c>
      <c r="F1102" s="67">
        <f t="shared" ca="1" si="35"/>
        <v>-1.1843492761515366</v>
      </c>
    </row>
    <row r="1103" spans="5:6" x14ac:dyDescent="0.25">
      <c r="E1103" s="66">
        <f t="shared" ca="1" si="34"/>
        <v>0.50797777349204831</v>
      </c>
      <c r="F1103" s="67">
        <f t="shared" ca="1" si="35"/>
        <v>4.8252621363331721E-2</v>
      </c>
    </row>
    <row r="1104" spans="5:6" x14ac:dyDescent="0.25">
      <c r="E1104" s="66">
        <f t="shared" ca="1" si="34"/>
        <v>0.55884788762686821</v>
      </c>
      <c r="F1104" s="67">
        <f t="shared" ca="1" si="35"/>
        <v>0.37565506929743009</v>
      </c>
    </row>
    <row r="1105" spans="5:6" x14ac:dyDescent="0.25">
      <c r="E1105" s="66">
        <f t="shared" ca="1" si="34"/>
        <v>0.54976400513433432</v>
      </c>
      <c r="F1105" s="67">
        <f t="shared" ca="1" si="35"/>
        <v>0.31450866026987495</v>
      </c>
    </row>
    <row r="1106" spans="5:6" x14ac:dyDescent="0.25">
      <c r="E1106" s="66">
        <f t="shared" ca="1" si="34"/>
        <v>0.89447545718754995</v>
      </c>
      <c r="F1106" s="67">
        <f t="shared" ca="1" si="35"/>
        <v>4.6669936178029019</v>
      </c>
    </row>
    <row r="1107" spans="5:6" x14ac:dyDescent="0.25">
      <c r="E1107" s="66">
        <f t="shared" ca="1" si="34"/>
        <v>0.15348252859672484</v>
      </c>
      <c r="F1107" s="67">
        <f t="shared" ca="1" si="35"/>
        <v>-3.5430640742691857</v>
      </c>
    </row>
    <row r="1108" spans="5:6" x14ac:dyDescent="0.25">
      <c r="E1108" s="66">
        <f t="shared" ca="1" si="34"/>
        <v>0.44212385050858993</v>
      </c>
      <c r="F1108" s="67">
        <f t="shared" ca="1" si="35"/>
        <v>-0.36905415247185913</v>
      </c>
    </row>
    <row r="1109" spans="5:6" x14ac:dyDescent="0.25">
      <c r="E1109" s="66">
        <f t="shared" ca="1" si="34"/>
        <v>2.5594840255795837E-2</v>
      </c>
      <c r="F1109" s="67">
        <f t="shared" ca="1" si="35"/>
        <v>-8.9166519592772602</v>
      </c>
    </row>
    <row r="1110" spans="5:6" x14ac:dyDescent="0.25">
      <c r="E1110" s="66">
        <f t="shared" ca="1" si="34"/>
        <v>0.47396188802405226</v>
      </c>
      <c r="F1110" s="67">
        <f t="shared" ca="1" si="35"/>
        <v>-0.16044355491695861</v>
      </c>
    </row>
    <row r="1111" spans="5:6" x14ac:dyDescent="0.25">
      <c r="E1111" s="66">
        <f t="shared" ca="1" si="34"/>
        <v>0.84908445009399891</v>
      </c>
      <c r="F1111" s="67">
        <f t="shared" ca="1" si="35"/>
        <v>3.5936630706118717</v>
      </c>
    </row>
    <row r="1112" spans="5:6" x14ac:dyDescent="0.25">
      <c r="E1112" s="66">
        <f t="shared" ca="1" si="34"/>
        <v>5.1289667600140532E-2</v>
      </c>
      <c r="F1112" s="67">
        <f t="shared" ca="1" si="35"/>
        <v>-6.8313563335042558</v>
      </c>
    </row>
    <row r="1113" spans="5:6" x14ac:dyDescent="0.25">
      <c r="E1113" s="66">
        <f t="shared" ca="1" si="34"/>
        <v>0.99330940671894774</v>
      </c>
      <c r="F1113" s="67">
        <f t="shared" ca="1" si="35"/>
        <v>12.941716639327236</v>
      </c>
    </row>
    <row r="1114" spans="5:6" x14ac:dyDescent="0.25">
      <c r="E1114" s="66">
        <f t="shared" ca="1" si="34"/>
        <v>0.59289462880743082</v>
      </c>
      <c r="F1114" s="67">
        <f t="shared" ca="1" si="35"/>
        <v>0.61660814762602278</v>
      </c>
    </row>
    <row r="1115" spans="5:6" x14ac:dyDescent="0.25">
      <c r="E1115" s="66">
        <f t="shared" ca="1" si="34"/>
        <v>0.70458074986568009</v>
      </c>
      <c r="F1115" s="67">
        <f t="shared" ca="1" si="35"/>
        <v>1.5786376923499892</v>
      </c>
    </row>
    <row r="1116" spans="5:6" x14ac:dyDescent="0.25">
      <c r="E1116" s="66">
        <f t="shared" ca="1" si="34"/>
        <v>0.74468962735006516</v>
      </c>
      <c r="F1116" s="67">
        <f t="shared" ca="1" si="35"/>
        <v>2.0163844372219812</v>
      </c>
    </row>
    <row r="1117" spans="5:6" x14ac:dyDescent="0.25">
      <c r="E1117" s="66">
        <f t="shared" ca="1" si="34"/>
        <v>0.88013464431719379</v>
      </c>
      <c r="F1117" s="67">
        <f t="shared" ca="1" si="35"/>
        <v>4.2847170647111747</v>
      </c>
    </row>
    <row r="1118" spans="5:6" x14ac:dyDescent="0.25">
      <c r="E1118" s="66">
        <f t="shared" ca="1" si="34"/>
        <v>6.9039579208873048E-2</v>
      </c>
      <c r="F1118" s="67">
        <f t="shared" ca="1" si="35"/>
        <v>-5.9397844396633621</v>
      </c>
    </row>
    <row r="1119" spans="5:6" x14ac:dyDescent="0.25">
      <c r="E1119" s="66">
        <f t="shared" ca="1" si="34"/>
        <v>0.35675241075696307</v>
      </c>
      <c r="F1119" s="67">
        <f t="shared" ca="1" si="35"/>
        <v>-1.0126982536058202</v>
      </c>
    </row>
    <row r="1120" spans="5:6" x14ac:dyDescent="0.25">
      <c r="E1120" s="66">
        <f t="shared" ca="1" si="34"/>
        <v>0.83469328173096435</v>
      </c>
      <c r="F1120" s="67">
        <f t="shared" ca="1" si="35"/>
        <v>3.3204163546057046</v>
      </c>
    </row>
    <row r="1121" spans="5:6" x14ac:dyDescent="0.25">
      <c r="E1121" s="66">
        <f t="shared" ca="1" si="34"/>
        <v>0.90044858527239247</v>
      </c>
      <c r="F1121" s="67">
        <f t="shared" ca="1" si="35"/>
        <v>4.8418015703591095</v>
      </c>
    </row>
    <row r="1122" spans="5:6" x14ac:dyDescent="0.25">
      <c r="E1122" s="66">
        <f t="shared" ca="1" si="34"/>
        <v>0.67271835489102239</v>
      </c>
      <c r="F1122" s="67">
        <f t="shared" ca="1" si="35"/>
        <v>1.2713609946105251</v>
      </c>
    </row>
    <row r="1123" spans="5:6" x14ac:dyDescent="0.25">
      <c r="E1123" s="66">
        <f t="shared" ca="1" si="34"/>
        <v>0.60330150319399434</v>
      </c>
      <c r="F1123" s="67">
        <f t="shared" ca="1" si="35"/>
        <v>0.69429468046606213</v>
      </c>
    </row>
    <row r="1124" spans="5:6" x14ac:dyDescent="0.25">
      <c r="E1124" s="66">
        <f t="shared" ca="1" si="34"/>
        <v>0.12203381459980089</v>
      </c>
      <c r="F1124" s="67">
        <f t="shared" ca="1" si="35"/>
        <v>-4.2309297697268935</v>
      </c>
    </row>
    <row r="1125" spans="5:6" x14ac:dyDescent="0.25">
      <c r="E1125" s="66">
        <f t="shared" ca="1" si="34"/>
        <v>0.87689814951246814</v>
      </c>
      <c r="F1125" s="67">
        <f t="shared" ca="1" si="35"/>
        <v>4.2047880988564392</v>
      </c>
    </row>
    <row r="1126" spans="5:6" x14ac:dyDescent="0.25">
      <c r="E1126" s="66">
        <f t="shared" ca="1" si="34"/>
        <v>0.36319542646268277</v>
      </c>
      <c r="F1126" s="67">
        <f t="shared" ca="1" si="35"/>
        <v>-0.95900113233829853</v>
      </c>
    </row>
    <row r="1127" spans="5:6" x14ac:dyDescent="0.25">
      <c r="E1127" s="66">
        <f t="shared" ca="1" si="34"/>
        <v>0.24555704222529651</v>
      </c>
      <c r="F1127" s="67">
        <f t="shared" ca="1" si="35"/>
        <v>-2.1332364808613331</v>
      </c>
    </row>
    <row r="1128" spans="5:6" x14ac:dyDescent="0.25">
      <c r="E1128" s="66">
        <f t="shared" ca="1" si="34"/>
        <v>0.95004837720442337</v>
      </c>
      <c r="F1128" s="67">
        <f t="shared" ca="1" si="35"/>
        <v>6.9106593163662993</v>
      </c>
    </row>
    <row r="1129" spans="5:6" x14ac:dyDescent="0.25">
      <c r="E1129" s="66">
        <f t="shared" ca="1" si="34"/>
        <v>1.4741808141370161E-2</v>
      </c>
      <c r="F1129" s="67">
        <f t="shared" ca="1" si="35"/>
        <v>-10.571761650489565</v>
      </c>
    </row>
    <row r="1130" spans="5:6" x14ac:dyDescent="0.25">
      <c r="E1130" s="66">
        <f t="shared" ca="1" si="34"/>
        <v>0.43268521943634564</v>
      </c>
      <c r="F1130" s="67">
        <f t="shared" ca="1" si="35"/>
        <v>-0.43379283207720654</v>
      </c>
    </row>
    <row r="1131" spans="5:6" x14ac:dyDescent="0.25">
      <c r="E1131" s="66">
        <f t="shared" ca="1" si="34"/>
        <v>0.77315488097432594</v>
      </c>
      <c r="F1131" s="67">
        <f t="shared" ca="1" si="35"/>
        <v>2.371021826553191</v>
      </c>
    </row>
    <row r="1132" spans="5:6" x14ac:dyDescent="0.25">
      <c r="E1132" s="66">
        <f t="shared" ca="1" si="34"/>
        <v>0.86022529350405241</v>
      </c>
      <c r="F1132" s="67">
        <f t="shared" ca="1" si="35"/>
        <v>3.8237286340318049</v>
      </c>
    </row>
    <row r="1133" spans="5:6" x14ac:dyDescent="0.25">
      <c r="E1133" s="66">
        <f t="shared" ca="1" si="34"/>
        <v>0.13662444784784655</v>
      </c>
      <c r="F1133" s="67">
        <f t="shared" ca="1" si="35"/>
        <v>-3.8921165799104656</v>
      </c>
    </row>
    <row r="1134" spans="5:6" x14ac:dyDescent="0.25">
      <c r="E1134" s="66">
        <f t="shared" ca="1" si="34"/>
        <v>6.8076665455983232E-2</v>
      </c>
      <c r="F1134" s="67">
        <f t="shared" ca="1" si="35"/>
        <v>-5.9819207854360581</v>
      </c>
    </row>
    <row r="1135" spans="5:6" x14ac:dyDescent="0.25">
      <c r="E1135" s="66">
        <f t="shared" ca="1" si="34"/>
        <v>0.97718003246472651</v>
      </c>
      <c r="F1135" s="67">
        <f t="shared" ca="1" si="35"/>
        <v>9.2609165298985641</v>
      </c>
    </row>
    <row r="1136" spans="5:6" x14ac:dyDescent="0.25">
      <c r="E1136" s="66">
        <f t="shared" ca="1" si="34"/>
        <v>0.19840546038654139</v>
      </c>
      <c r="F1136" s="67">
        <f t="shared" ca="1" si="35"/>
        <v>-2.772886145521686</v>
      </c>
    </row>
    <row r="1137" spans="5:6" x14ac:dyDescent="0.25">
      <c r="E1137" s="66">
        <f t="shared" ca="1" si="34"/>
        <v>0.47282082641714085</v>
      </c>
      <c r="F1137" s="67">
        <f t="shared" ca="1" si="35"/>
        <v>-0.16767475258442643</v>
      </c>
    </row>
    <row r="1138" spans="5:6" x14ac:dyDescent="0.25">
      <c r="E1138" s="66">
        <f t="shared" ca="1" si="34"/>
        <v>0.18755832168622222</v>
      </c>
      <c r="F1138" s="67">
        <f t="shared" ca="1" si="35"/>
        <v>-2.9415547571527503</v>
      </c>
    </row>
    <row r="1139" spans="5:6" x14ac:dyDescent="0.25">
      <c r="E1139" s="66">
        <f t="shared" ca="1" si="34"/>
        <v>0.38972375276202897</v>
      </c>
      <c r="F1139" s="67">
        <f t="shared" ca="1" si="35"/>
        <v>-0.74750980959381397</v>
      </c>
    </row>
    <row r="1140" spans="5:6" x14ac:dyDescent="0.25">
      <c r="E1140" s="66">
        <f t="shared" ca="1" si="34"/>
        <v>0.38891109382121503</v>
      </c>
      <c r="F1140" s="67">
        <f t="shared" ca="1" si="35"/>
        <v>-0.75377199454064236</v>
      </c>
    </row>
    <row r="1141" spans="5:6" x14ac:dyDescent="0.25">
      <c r="E1141" s="66">
        <f t="shared" ca="1" si="34"/>
        <v>0.30902735439134887</v>
      </c>
      <c r="F1141" s="67">
        <f t="shared" ca="1" si="35"/>
        <v>-1.4435348997127639</v>
      </c>
    </row>
    <row r="1142" spans="5:6" x14ac:dyDescent="0.25">
      <c r="E1142" s="66">
        <f t="shared" ca="1" si="34"/>
        <v>8.5251823905368229E-2</v>
      </c>
      <c r="F1142" s="67">
        <f t="shared" ca="1" si="35"/>
        <v>-5.3069957631091587</v>
      </c>
    </row>
    <row r="1143" spans="5:6" x14ac:dyDescent="0.25">
      <c r="E1143" s="66">
        <f t="shared" ca="1" si="34"/>
        <v>0.70535730623582604</v>
      </c>
      <c r="F1143" s="67">
        <f t="shared" ca="1" si="35"/>
        <v>1.5865340512985153</v>
      </c>
    </row>
    <row r="1144" spans="5:6" x14ac:dyDescent="0.25">
      <c r="E1144" s="66">
        <f t="shared" ca="1" si="34"/>
        <v>0.22996938565598057</v>
      </c>
      <c r="F1144" s="67">
        <f t="shared" ca="1" si="35"/>
        <v>-2.3299857126057839</v>
      </c>
    </row>
    <row r="1145" spans="5:6" x14ac:dyDescent="0.25">
      <c r="E1145" s="66">
        <f t="shared" ca="1" si="34"/>
        <v>0.67236642611495234</v>
      </c>
      <c r="F1145" s="67">
        <f t="shared" ca="1" si="35"/>
        <v>1.268136801923553</v>
      </c>
    </row>
    <row r="1146" spans="5:6" x14ac:dyDescent="0.25">
      <c r="E1146" s="66">
        <f t="shared" ca="1" si="34"/>
        <v>0.92900017951682257</v>
      </c>
      <c r="F1146" s="67">
        <f t="shared" ca="1" si="35"/>
        <v>5.8557922493700731</v>
      </c>
    </row>
    <row r="1147" spans="5:6" x14ac:dyDescent="0.25">
      <c r="E1147" s="66">
        <f t="shared" ca="1" si="34"/>
        <v>0.82527933416869148</v>
      </c>
      <c r="F1147" s="67">
        <f t="shared" ca="1" si="35"/>
        <v>3.1542587850756663</v>
      </c>
    </row>
    <row r="1148" spans="5:6" x14ac:dyDescent="0.25">
      <c r="E1148" s="66">
        <f t="shared" ca="1" si="34"/>
        <v>4.6726307512426013E-2</v>
      </c>
      <c r="F1148" s="67">
        <f t="shared" ca="1" si="35"/>
        <v>-7.1109022869828067</v>
      </c>
    </row>
    <row r="1149" spans="5:6" x14ac:dyDescent="0.25">
      <c r="E1149" s="66">
        <f t="shared" ca="1" si="34"/>
        <v>0.56767462699813687</v>
      </c>
      <c r="F1149" s="67">
        <f t="shared" ca="1" si="35"/>
        <v>0.43628884628826703</v>
      </c>
    </row>
    <row r="1150" spans="5:6" x14ac:dyDescent="0.25">
      <c r="E1150" s="66">
        <f t="shared" ca="1" si="34"/>
        <v>6.5025347909817288E-3</v>
      </c>
      <c r="F1150" s="67">
        <f t="shared" ca="1" si="35"/>
        <v>-13.027248089084862</v>
      </c>
    </row>
    <row r="1151" spans="5:6" x14ac:dyDescent="0.25">
      <c r="E1151" s="66">
        <f t="shared" ca="1" si="34"/>
        <v>0.87102142850324837</v>
      </c>
      <c r="F1151" s="67">
        <f t="shared" ca="1" si="35"/>
        <v>4.0648854608609977</v>
      </c>
    </row>
    <row r="1152" spans="5:6" x14ac:dyDescent="0.25">
      <c r="E1152" s="66">
        <f t="shared" ca="1" si="34"/>
        <v>0.55976768779993669</v>
      </c>
      <c r="F1152" s="67">
        <f t="shared" ca="1" si="35"/>
        <v>0.38191658571183701</v>
      </c>
    </row>
    <row r="1153" spans="5:6" x14ac:dyDescent="0.25">
      <c r="E1153" s="66">
        <f t="shared" ca="1" si="34"/>
        <v>0.32049733779618972</v>
      </c>
      <c r="F1153" s="67">
        <f t="shared" ca="1" si="35"/>
        <v>-1.3342023855123295</v>
      </c>
    </row>
    <row r="1154" spans="5:6" x14ac:dyDescent="0.25">
      <c r="E1154" s="66">
        <f t="shared" ca="1" si="34"/>
        <v>0.3956813070631886</v>
      </c>
      <c r="F1154" s="67">
        <f t="shared" ca="1" si="35"/>
        <v>-0.70199697396168959</v>
      </c>
    </row>
    <row r="1155" spans="5:6" x14ac:dyDescent="0.25">
      <c r="E1155" s="66">
        <f t="shared" ca="1" si="34"/>
        <v>0.18795075535269767</v>
      </c>
      <c r="F1155" s="67">
        <f t="shared" ca="1" si="35"/>
        <v>-2.9352843285531756</v>
      </c>
    </row>
    <row r="1156" spans="5:6" x14ac:dyDescent="0.25">
      <c r="E1156" s="66">
        <f t="shared" ref="E1156:E1219" ca="1" si="36">RAND()</f>
        <v>0.55646167644318012</v>
      </c>
      <c r="F1156" s="67">
        <f t="shared" ref="F1156:F1219" ca="1" si="37">SIGN(E1156-0.5)*(_xlfn.GAMMA.INV(2*ABS(E1156-0.5),1/$C$5,(($C$4^$C$5)))^(1/$C$5))+$C$3</f>
        <v>0.35947166633482169</v>
      </c>
    </row>
    <row r="1157" spans="5:6" x14ac:dyDescent="0.25">
      <c r="E1157" s="66">
        <f t="shared" ca="1" si="36"/>
        <v>0.69182358012131595</v>
      </c>
      <c r="F1157" s="67">
        <f t="shared" ca="1" si="37"/>
        <v>1.4518070628519704</v>
      </c>
    </row>
    <row r="1158" spans="5:6" x14ac:dyDescent="0.25">
      <c r="E1158" s="66">
        <f t="shared" ca="1" si="36"/>
        <v>0.52797878141909482</v>
      </c>
      <c r="F1158" s="67">
        <f t="shared" ca="1" si="37"/>
        <v>0.17275247767950963</v>
      </c>
    </row>
    <row r="1159" spans="5:6" x14ac:dyDescent="0.25">
      <c r="E1159" s="66">
        <f t="shared" ca="1" si="36"/>
        <v>0.86531575830336482</v>
      </c>
      <c r="F1159" s="67">
        <f t="shared" ca="1" si="37"/>
        <v>3.9350250299887577</v>
      </c>
    </row>
    <row r="1160" spans="5:6" x14ac:dyDescent="0.25">
      <c r="E1160" s="66">
        <f t="shared" ca="1" si="36"/>
        <v>0.58707956909255121</v>
      </c>
      <c r="F1160" s="67">
        <f t="shared" ca="1" si="37"/>
        <v>0.57405955579129231</v>
      </c>
    </row>
    <row r="1161" spans="5:6" x14ac:dyDescent="0.25">
      <c r="E1161" s="66">
        <f t="shared" ca="1" si="36"/>
        <v>0.85989923995772788</v>
      </c>
      <c r="F1161" s="67">
        <f t="shared" ca="1" si="37"/>
        <v>3.8167386602867168</v>
      </c>
    </row>
    <row r="1162" spans="5:6" x14ac:dyDescent="0.25">
      <c r="E1162" s="66">
        <f t="shared" ca="1" si="36"/>
        <v>0.72157697082697914</v>
      </c>
      <c r="F1162" s="67">
        <f t="shared" ca="1" si="37"/>
        <v>1.7563993609570112</v>
      </c>
    </row>
    <row r="1163" spans="5:6" x14ac:dyDescent="0.25">
      <c r="E1163" s="66">
        <f t="shared" ca="1" si="36"/>
        <v>0.51655059657541913</v>
      </c>
      <c r="F1163" s="67">
        <f t="shared" ca="1" si="37"/>
        <v>0.10098430646851815</v>
      </c>
    </row>
    <row r="1164" spans="5:6" x14ac:dyDescent="0.25">
      <c r="E1164" s="66">
        <f t="shared" ca="1" si="36"/>
        <v>0.82816494046919376</v>
      </c>
      <c r="F1164" s="67">
        <f t="shared" ca="1" si="37"/>
        <v>3.204219113752969</v>
      </c>
    </row>
    <row r="1165" spans="5:6" x14ac:dyDescent="0.25">
      <c r="E1165" s="66">
        <f t="shared" ca="1" si="36"/>
        <v>0.13737975326492424</v>
      </c>
      <c r="F1165" s="67">
        <f t="shared" ca="1" si="37"/>
        <v>-3.8755772569272162</v>
      </c>
    </row>
    <row r="1166" spans="5:6" x14ac:dyDescent="0.25">
      <c r="E1166" s="66">
        <f t="shared" ca="1" si="36"/>
        <v>0.96771376311304347</v>
      </c>
      <c r="F1166" s="67">
        <f t="shared" ca="1" si="37"/>
        <v>8.2199011847162495</v>
      </c>
    </row>
    <row r="1167" spans="5:6" x14ac:dyDescent="0.25">
      <c r="E1167" s="66">
        <f t="shared" ca="1" si="36"/>
        <v>6.6905022634080602E-2</v>
      </c>
      <c r="F1167" s="67">
        <f t="shared" ca="1" si="37"/>
        <v>-6.0340021720905508</v>
      </c>
    </row>
    <row r="1168" spans="5:6" x14ac:dyDescent="0.25">
      <c r="E1168" s="66">
        <f t="shared" ca="1" si="36"/>
        <v>0.84086645504290092</v>
      </c>
      <c r="F1168" s="67">
        <f t="shared" ca="1" si="37"/>
        <v>3.4345930300036667</v>
      </c>
    </row>
    <row r="1169" spans="5:6" x14ac:dyDescent="0.25">
      <c r="E1169" s="66">
        <f t="shared" ca="1" si="36"/>
        <v>0.26873578057095449</v>
      </c>
      <c r="F1169" s="67">
        <f t="shared" ca="1" si="37"/>
        <v>-1.8626382896505045</v>
      </c>
    </row>
    <row r="1170" spans="5:6" x14ac:dyDescent="0.25">
      <c r="E1170" s="66">
        <f t="shared" ca="1" si="36"/>
        <v>0.91100097953036341</v>
      </c>
      <c r="F1170" s="67">
        <f t="shared" ca="1" si="37"/>
        <v>5.1779482041292724</v>
      </c>
    </row>
    <row r="1171" spans="5:6" x14ac:dyDescent="0.25">
      <c r="E1171" s="66">
        <f t="shared" ca="1" si="36"/>
        <v>0.41006233180217533</v>
      </c>
      <c r="F1171" s="67">
        <f t="shared" ca="1" si="37"/>
        <v>-0.59489676447974849</v>
      </c>
    </row>
    <row r="1172" spans="5:6" x14ac:dyDescent="0.25">
      <c r="E1172" s="66">
        <f t="shared" ca="1" si="36"/>
        <v>0.39591262961857698</v>
      </c>
      <c r="F1172" s="67">
        <f t="shared" ca="1" si="37"/>
        <v>-0.70024363136073964</v>
      </c>
    </row>
    <row r="1173" spans="5:6" x14ac:dyDescent="0.25">
      <c r="E1173" s="66">
        <f t="shared" ca="1" si="36"/>
        <v>7.407704943121074E-2</v>
      </c>
      <c r="F1173" s="67">
        <f t="shared" ca="1" si="37"/>
        <v>-5.7285070151093365</v>
      </c>
    </row>
    <row r="1174" spans="5:6" x14ac:dyDescent="0.25">
      <c r="E1174" s="66">
        <f t="shared" ca="1" si="36"/>
        <v>0.48610057729453482</v>
      </c>
      <c r="F1174" s="67">
        <f t="shared" ca="1" si="37"/>
        <v>-8.457764030103937E-2</v>
      </c>
    </row>
    <row r="1175" spans="5:6" x14ac:dyDescent="0.25">
      <c r="E1175" s="66">
        <f t="shared" ca="1" si="36"/>
        <v>5.3212035615790576E-4</v>
      </c>
      <c r="F1175" s="67">
        <f t="shared" ca="1" si="37"/>
        <v>-20.536481040810223</v>
      </c>
    </row>
    <row r="1176" spans="5:6" x14ac:dyDescent="0.25">
      <c r="E1176" s="66">
        <f t="shared" ca="1" si="36"/>
        <v>0.92004325742224635</v>
      </c>
      <c r="F1176" s="67">
        <f t="shared" ca="1" si="37"/>
        <v>5.4993669833008987</v>
      </c>
    </row>
    <row r="1177" spans="5:6" x14ac:dyDescent="0.25">
      <c r="E1177" s="66">
        <f t="shared" ca="1" si="36"/>
        <v>9.8337640671374404E-2</v>
      </c>
      <c r="F1177" s="67">
        <f t="shared" ca="1" si="37"/>
        <v>-4.8786036848163548</v>
      </c>
    </row>
    <row r="1178" spans="5:6" x14ac:dyDescent="0.25">
      <c r="E1178" s="66">
        <f t="shared" ca="1" si="36"/>
        <v>0.25415773933696961</v>
      </c>
      <c r="F1178" s="67">
        <f t="shared" ca="1" si="37"/>
        <v>-2.0299590094371407</v>
      </c>
    </row>
    <row r="1179" spans="5:6" x14ac:dyDescent="0.25">
      <c r="E1179" s="66">
        <f t="shared" ca="1" si="36"/>
        <v>6.0720006390203141E-2</v>
      </c>
      <c r="F1179" s="67">
        <f t="shared" ca="1" si="37"/>
        <v>-6.3250045802829691</v>
      </c>
    </row>
    <row r="1180" spans="5:6" x14ac:dyDescent="0.25">
      <c r="E1180" s="66">
        <f t="shared" ca="1" si="36"/>
        <v>0.64586201953718581</v>
      </c>
      <c r="F1180" s="67">
        <f t="shared" ca="1" si="37"/>
        <v>1.0347644577371988</v>
      </c>
    </row>
    <row r="1181" spans="5:6" x14ac:dyDescent="0.25">
      <c r="E1181" s="66">
        <f t="shared" ca="1" si="36"/>
        <v>0.23291432350561281</v>
      </c>
      <c r="F1181" s="67">
        <f t="shared" ca="1" si="37"/>
        <v>-2.2918122682644961</v>
      </c>
    </row>
    <row r="1182" spans="5:6" x14ac:dyDescent="0.25">
      <c r="E1182" s="66">
        <f t="shared" ca="1" si="36"/>
        <v>0.68935327954686787</v>
      </c>
      <c r="F1182" s="67">
        <f t="shared" ca="1" si="37"/>
        <v>1.4278553370477434</v>
      </c>
    </row>
    <row r="1183" spans="5:6" x14ac:dyDescent="0.25">
      <c r="E1183" s="66">
        <f t="shared" ca="1" si="36"/>
        <v>0.54276605548237522</v>
      </c>
      <c r="F1183" s="67">
        <f t="shared" ca="1" si="37"/>
        <v>0.26823877471725421</v>
      </c>
    </row>
    <row r="1184" spans="5:6" x14ac:dyDescent="0.25">
      <c r="E1184" s="66">
        <f t="shared" ca="1" si="36"/>
        <v>2.4651989292475585E-2</v>
      </c>
      <c r="F1184" s="67">
        <f t="shared" ca="1" si="37"/>
        <v>-9.029251499008133</v>
      </c>
    </row>
    <row r="1185" spans="5:6" x14ac:dyDescent="0.25">
      <c r="E1185" s="66">
        <f t="shared" ca="1" si="36"/>
        <v>0.65823657395355606</v>
      </c>
      <c r="F1185" s="67">
        <f t="shared" ca="1" si="37"/>
        <v>1.1414680122783465</v>
      </c>
    </row>
    <row r="1186" spans="5:6" x14ac:dyDescent="0.25">
      <c r="E1186" s="66">
        <f t="shared" ca="1" si="36"/>
        <v>0.94465473669830013</v>
      </c>
      <c r="F1186" s="67">
        <f t="shared" ca="1" si="37"/>
        <v>6.6030510604036348</v>
      </c>
    </row>
    <row r="1187" spans="5:6" x14ac:dyDescent="0.25">
      <c r="E1187" s="66">
        <f t="shared" ca="1" si="36"/>
        <v>0.14728266428433601</v>
      </c>
      <c r="F1187" s="67">
        <f t="shared" ca="1" si="37"/>
        <v>-3.666763415204263</v>
      </c>
    </row>
    <row r="1188" spans="5:6" x14ac:dyDescent="0.25">
      <c r="E1188" s="66">
        <f t="shared" ca="1" si="36"/>
        <v>0.59738043601106749</v>
      </c>
      <c r="F1188" s="67">
        <f t="shared" ca="1" si="37"/>
        <v>0.64984797685963169</v>
      </c>
    </row>
    <row r="1189" spans="5:6" x14ac:dyDescent="0.25">
      <c r="E1189" s="66">
        <f t="shared" ca="1" si="36"/>
        <v>2.984900383715805E-2</v>
      </c>
      <c r="F1189" s="67">
        <f t="shared" ca="1" si="37"/>
        <v>-8.4553698942898823</v>
      </c>
    </row>
    <row r="1190" spans="5:6" x14ac:dyDescent="0.25">
      <c r="E1190" s="66">
        <f t="shared" ca="1" si="36"/>
        <v>0.97205773350135627</v>
      </c>
      <c r="F1190" s="67">
        <f t="shared" ca="1" si="37"/>
        <v>8.6534028830228671</v>
      </c>
    </row>
    <row r="1191" spans="5:6" x14ac:dyDescent="0.25">
      <c r="E1191" s="66">
        <f t="shared" ca="1" si="36"/>
        <v>0.30828829782725764</v>
      </c>
      <c r="F1191" s="67">
        <f t="shared" ca="1" si="37"/>
        <v>-1.450718164039871</v>
      </c>
    </row>
    <row r="1192" spans="5:6" x14ac:dyDescent="0.25">
      <c r="E1192" s="66">
        <f t="shared" ca="1" si="36"/>
        <v>0.37348572214232856</v>
      </c>
      <c r="F1192" s="67">
        <f t="shared" ca="1" si="37"/>
        <v>-0.87518496532771528</v>
      </c>
    </row>
    <row r="1193" spans="5:6" x14ac:dyDescent="0.25">
      <c r="E1193" s="66">
        <f t="shared" ca="1" si="36"/>
        <v>0.67664327431972615</v>
      </c>
      <c r="F1193" s="67">
        <f t="shared" ca="1" si="37"/>
        <v>1.3075559122351801</v>
      </c>
    </row>
    <row r="1194" spans="5:6" x14ac:dyDescent="0.25">
      <c r="E1194" s="66">
        <f t="shared" ca="1" si="36"/>
        <v>0.48472943595357454</v>
      </c>
      <c r="F1194" s="67">
        <f t="shared" ca="1" si="37"/>
        <v>-9.3051681485943463E-2</v>
      </c>
    </row>
    <row r="1195" spans="5:6" x14ac:dyDescent="0.25">
      <c r="E1195" s="66">
        <f t="shared" ca="1" si="36"/>
        <v>6.2972842540177876E-2</v>
      </c>
      <c r="F1195" s="67">
        <f t="shared" ca="1" si="37"/>
        <v>-6.2157136072776282</v>
      </c>
    </row>
    <row r="1196" spans="5:6" x14ac:dyDescent="0.25">
      <c r="E1196" s="66">
        <f t="shared" ca="1" si="36"/>
        <v>0.47319035138316434</v>
      </c>
      <c r="F1196" s="67">
        <f t="shared" ca="1" si="37"/>
        <v>-0.16533107001393088</v>
      </c>
    </row>
    <row r="1197" spans="5:6" x14ac:dyDescent="0.25">
      <c r="E1197" s="66">
        <f t="shared" ca="1" si="36"/>
        <v>0.49802604369524894</v>
      </c>
      <c r="F1197" s="67">
        <f t="shared" ca="1" si="37"/>
        <v>-1.186717856445603E-2</v>
      </c>
    </row>
    <row r="1198" spans="5:6" x14ac:dyDescent="0.25">
      <c r="E1198" s="66">
        <f t="shared" ca="1" si="36"/>
        <v>0.47190446378473039</v>
      </c>
      <c r="F1198" s="67">
        <f t="shared" ca="1" si="37"/>
        <v>-0.17349462167845844</v>
      </c>
    </row>
    <row r="1199" spans="5:6" x14ac:dyDescent="0.25">
      <c r="E1199" s="66">
        <f t="shared" ca="1" si="36"/>
        <v>0.77111912561963192</v>
      </c>
      <c r="F1199" s="67">
        <f t="shared" ca="1" si="37"/>
        <v>2.3442192882926109</v>
      </c>
    </row>
    <row r="1200" spans="5:6" x14ac:dyDescent="0.25">
      <c r="E1200" s="66">
        <f t="shared" ca="1" si="36"/>
        <v>0.48853826550550883</v>
      </c>
      <c r="F1200" s="67">
        <f t="shared" ca="1" si="37"/>
        <v>-6.9570892034843096E-2</v>
      </c>
    </row>
    <row r="1201" spans="5:6" x14ac:dyDescent="0.25">
      <c r="E1201" s="66">
        <f t="shared" ca="1" si="36"/>
        <v>0.92985674010151953</v>
      </c>
      <c r="F1201" s="67">
        <f t="shared" ca="1" si="37"/>
        <v>5.8922051332978178</v>
      </c>
    </row>
    <row r="1202" spans="5:6" x14ac:dyDescent="0.25">
      <c r="E1202" s="66">
        <f t="shared" ca="1" si="36"/>
        <v>0.59496547480302486</v>
      </c>
      <c r="F1202" s="67">
        <f t="shared" ca="1" si="37"/>
        <v>0.63190736264720138</v>
      </c>
    </row>
    <row r="1203" spans="5:6" x14ac:dyDescent="0.25">
      <c r="E1203" s="66">
        <f t="shared" ca="1" si="36"/>
        <v>0.40061623530122314</v>
      </c>
      <c r="F1203" s="67">
        <f t="shared" ca="1" si="37"/>
        <v>-0.66481244564947262</v>
      </c>
    </row>
    <row r="1204" spans="5:6" x14ac:dyDescent="0.25">
      <c r="E1204" s="66">
        <f t="shared" ca="1" si="36"/>
        <v>0.40829621551984319</v>
      </c>
      <c r="F1204" s="67">
        <f t="shared" ca="1" si="37"/>
        <v>-0.60784550703279061</v>
      </c>
    </row>
    <row r="1205" spans="5:6" x14ac:dyDescent="0.25">
      <c r="E1205" s="66">
        <f t="shared" ca="1" si="36"/>
        <v>0.99245278935887737</v>
      </c>
      <c r="F1205" s="67">
        <f t="shared" ca="1" si="37"/>
        <v>12.580290164796651</v>
      </c>
    </row>
    <row r="1206" spans="5:6" x14ac:dyDescent="0.25">
      <c r="E1206" s="66">
        <f t="shared" ca="1" si="36"/>
        <v>0.17961533779551531</v>
      </c>
      <c r="F1206" s="67">
        <f t="shared" ca="1" si="37"/>
        <v>-3.0713716393443944</v>
      </c>
    </row>
    <row r="1207" spans="5:6" x14ac:dyDescent="0.25">
      <c r="E1207" s="66">
        <f t="shared" ca="1" si="36"/>
        <v>0.95851405734987105</v>
      </c>
      <c r="F1207" s="67">
        <f t="shared" ca="1" si="37"/>
        <v>7.4677603796704384</v>
      </c>
    </row>
    <row r="1208" spans="5:6" x14ac:dyDescent="0.25">
      <c r="E1208" s="66">
        <f t="shared" ca="1" si="36"/>
        <v>4.019485939782963E-3</v>
      </c>
      <c r="F1208" s="67">
        <f t="shared" ca="1" si="37"/>
        <v>-14.470362238931799</v>
      </c>
    </row>
    <row r="1209" spans="5:6" x14ac:dyDescent="0.25">
      <c r="E1209" s="66">
        <f t="shared" ca="1" si="36"/>
        <v>0.40939017170519942</v>
      </c>
      <c r="F1209" s="67">
        <f t="shared" ca="1" si="37"/>
        <v>-0.59981829619644667</v>
      </c>
    </row>
    <row r="1210" spans="5:6" x14ac:dyDescent="0.25">
      <c r="E1210" s="66">
        <f t="shared" ca="1" si="36"/>
        <v>0.37847915057082604</v>
      </c>
      <c r="F1210" s="67">
        <f t="shared" ca="1" si="37"/>
        <v>-0.8353413342570537</v>
      </c>
    </row>
    <row r="1211" spans="5:6" x14ac:dyDescent="0.25">
      <c r="E1211" s="66">
        <f t="shared" ca="1" si="36"/>
        <v>0.73743213564431975</v>
      </c>
      <c r="F1211" s="67">
        <f t="shared" ca="1" si="37"/>
        <v>1.9322955567752409</v>
      </c>
    </row>
    <row r="1212" spans="5:6" x14ac:dyDescent="0.25">
      <c r="E1212" s="66">
        <f t="shared" ca="1" si="36"/>
        <v>0.1776286141225335</v>
      </c>
      <c r="F1212" s="67">
        <f t="shared" ca="1" si="37"/>
        <v>-3.1047394958611001</v>
      </c>
    </row>
    <row r="1213" spans="5:6" x14ac:dyDescent="0.25">
      <c r="E1213" s="66">
        <f t="shared" ca="1" si="36"/>
        <v>0.50548188246802672</v>
      </c>
      <c r="F1213" s="67">
        <f t="shared" ca="1" si="37"/>
        <v>3.3072929843175329E-2</v>
      </c>
    </row>
    <row r="1214" spans="5:6" x14ac:dyDescent="0.25">
      <c r="E1214" s="66">
        <f t="shared" ca="1" si="36"/>
        <v>0.42669459292475131</v>
      </c>
      <c r="F1214" s="67">
        <f t="shared" ca="1" si="37"/>
        <v>-0.47561874045345698</v>
      </c>
    </row>
    <row r="1215" spans="5:6" x14ac:dyDescent="0.25">
      <c r="E1215" s="66">
        <f t="shared" ca="1" si="36"/>
        <v>0.42531276805596063</v>
      </c>
      <c r="F1215" s="67">
        <f t="shared" ca="1" si="37"/>
        <v>-0.48534982596036497</v>
      </c>
    </row>
    <row r="1216" spans="5:6" x14ac:dyDescent="0.25">
      <c r="E1216" s="66">
        <f t="shared" ca="1" si="36"/>
        <v>0.27064045538600046</v>
      </c>
      <c r="F1216" s="67">
        <f t="shared" ca="1" si="37"/>
        <v>-1.8414506739743564</v>
      </c>
    </row>
    <row r="1217" spans="5:6" x14ac:dyDescent="0.25">
      <c r="E1217" s="66">
        <f t="shared" ca="1" si="36"/>
        <v>0.61323083445412419</v>
      </c>
      <c r="F1217" s="67">
        <f t="shared" ca="1" si="37"/>
        <v>0.77034016442989173</v>
      </c>
    </row>
    <row r="1218" spans="5:6" x14ac:dyDescent="0.25">
      <c r="E1218" s="66">
        <f t="shared" ca="1" si="36"/>
        <v>0.58681596201636177</v>
      </c>
      <c r="F1218" s="67">
        <f t="shared" ca="1" si="37"/>
        <v>0.57214497649729323</v>
      </c>
    </row>
    <row r="1219" spans="5:6" x14ac:dyDescent="0.25">
      <c r="E1219" s="66">
        <f t="shared" ca="1" si="36"/>
        <v>0.48770967372157015</v>
      </c>
      <c r="F1219" s="67">
        <f t="shared" ca="1" si="37"/>
        <v>-7.4663401527225517E-2</v>
      </c>
    </row>
    <row r="1220" spans="5:6" x14ac:dyDescent="0.25">
      <c r="E1220" s="66">
        <f t="shared" ref="E1220:E1283" ca="1" si="38">RAND()</f>
        <v>0.44795794581055093</v>
      </c>
      <c r="F1220" s="67">
        <f t="shared" ref="F1220:F1283" ca="1" si="39">SIGN(E1220-0.5)*(_xlfn.GAMMA.INV(2*ABS(E1220-0.5),1/$C$5,(($C$4^$C$5)))^(1/$C$5))+$C$3</f>
        <v>-0.32972622411585728</v>
      </c>
    </row>
    <row r="1221" spans="5:6" x14ac:dyDescent="0.25">
      <c r="E1221" s="66">
        <f t="shared" ca="1" si="38"/>
        <v>0.66357957919984456</v>
      </c>
      <c r="F1221" s="67">
        <f t="shared" ca="1" si="39"/>
        <v>1.1887394047243356</v>
      </c>
    </row>
    <row r="1222" spans="5:6" x14ac:dyDescent="0.25">
      <c r="E1222" s="66">
        <f t="shared" ca="1" si="38"/>
        <v>0.88935588352356709</v>
      </c>
      <c r="F1222" s="67">
        <f t="shared" ca="1" si="39"/>
        <v>4.5248676171489137</v>
      </c>
    </row>
    <row r="1223" spans="5:6" x14ac:dyDescent="0.25">
      <c r="E1223" s="66">
        <f t="shared" ca="1" si="38"/>
        <v>0.87591741789328614</v>
      </c>
      <c r="F1223" s="67">
        <f t="shared" ca="1" si="39"/>
        <v>4.180982309265028</v>
      </c>
    </row>
    <row r="1224" spans="5:6" x14ac:dyDescent="0.25">
      <c r="E1224" s="66">
        <f t="shared" ca="1" si="38"/>
        <v>0.27298824962619161</v>
      </c>
      <c r="F1224" s="67">
        <f t="shared" ca="1" si="39"/>
        <v>-1.8155380374775583</v>
      </c>
    </row>
    <row r="1225" spans="5:6" x14ac:dyDescent="0.25">
      <c r="E1225" s="66">
        <f t="shared" ca="1" si="38"/>
        <v>0.23611009577193431</v>
      </c>
      <c r="F1225" s="67">
        <f t="shared" ca="1" si="39"/>
        <v>-2.250929684007549</v>
      </c>
    </row>
    <row r="1226" spans="5:6" x14ac:dyDescent="0.25">
      <c r="E1226" s="66">
        <f t="shared" ca="1" si="38"/>
        <v>0.87831997526851702</v>
      </c>
      <c r="F1226" s="67">
        <f t="shared" ca="1" si="39"/>
        <v>4.239639741662959</v>
      </c>
    </row>
    <row r="1227" spans="5:6" x14ac:dyDescent="0.25">
      <c r="E1227" s="66">
        <f t="shared" ca="1" si="38"/>
        <v>5.9762784647490186E-3</v>
      </c>
      <c r="F1227" s="67">
        <f t="shared" ca="1" si="39"/>
        <v>-13.280430163491198</v>
      </c>
    </row>
    <row r="1228" spans="5:6" x14ac:dyDescent="0.25">
      <c r="E1228" s="66">
        <f t="shared" ca="1" si="38"/>
        <v>0.98280953883849054</v>
      </c>
      <c r="F1228" s="67">
        <f t="shared" ca="1" si="39"/>
        <v>10.110760356223015</v>
      </c>
    </row>
    <row r="1229" spans="5:6" x14ac:dyDescent="0.25">
      <c r="E1229" s="66">
        <f t="shared" ca="1" si="38"/>
        <v>9.9181145378088198E-2</v>
      </c>
      <c r="F1229" s="67">
        <f t="shared" ca="1" si="39"/>
        <v>-4.8529805068484464</v>
      </c>
    </row>
    <row r="1230" spans="5:6" x14ac:dyDescent="0.25">
      <c r="E1230" s="66">
        <f t="shared" ca="1" si="38"/>
        <v>0.19973272268875575</v>
      </c>
      <c r="F1230" s="67">
        <f t="shared" ca="1" si="39"/>
        <v>-2.7528840365737568</v>
      </c>
    </row>
    <row r="1231" spans="5:6" x14ac:dyDescent="0.25">
      <c r="E1231" s="66">
        <f t="shared" ca="1" si="38"/>
        <v>0.70187520657664415</v>
      </c>
      <c r="F1231" s="67">
        <f t="shared" ca="1" si="39"/>
        <v>1.5512877890981618</v>
      </c>
    </row>
    <row r="1232" spans="5:6" x14ac:dyDescent="0.25">
      <c r="E1232" s="66">
        <f t="shared" ca="1" si="38"/>
        <v>0.85232460100070495</v>
      </c>
      <c r="F1232" s="67">
        <f t="shared" ca="1" si="39"/>
        <v>3.6587744500745698</v>
      </c>
    </row>
    <row r="1233" spans="5:6" x14ac:dyDescent="0.25">
      <c r="E1233" s="66">
        <f t="shared" ca="1" si="38"/>
        <v>0.92237974687525537</v>
      </c>
      <c r="F1233" s="67">
        <f t="shared" ca="1" si="39"/>
        <v>5.5883391342312603</v>
      </c>
    </row>
    <row r="1234" spans="5:6" x14ac:dyDescent="0.25">
      <c r="E1234" s="66">
        <f t="shared" ca="1" si="38"/>
        <v>0.42781945555765155</v>
      </c>
      <c r="F1234" s="67">
        <f t="shared" ca="1" si="39"/>
        <v>-0.46772047393832528</v>
      </c>
    </row>
    <row r="1235" spans="5:6" x14ac:dyDescent="0.25">
      <c r="E1235" s="66">
        <f t="shared" ca="1" si="38"/>
        <v>0.87303327536081654</v>
      </c>
      <c r="F1235" s="67">
        <f t="shared" ca="1" si="39"/>
        <v>4.1120491710284872</v>
      </c>
    </row>
    <row r="1236" spans="5:6" x14ac:dyDescent="0.25">
      <c r="E1236" s="66">
        <f t="shared" ca="1" si="38"/>
        <v>0.56392829319878068</v>
      </c>
      <c r="F1236" s="67">
        <f t="shared" ca="1" si="39"/>
        <v>0.41040421036696406</v>
      </c>
    </row>
    <row r="1237" spans="5:6" x14ac:dyDescent="0.25">
      <c r="E1237" s="66">
        <f t="shared" ca="1" si="38"/>
        <v>0.52149821679314856</v>
      </c>
      <c r="F1237" s="67">
        <f t="shared" ca="1" si="39"/>
        <v>0.13184448262812051</v>
      </c>
    </row>
    <row r="1238" spans="5:6" x14ac:dyDescent="0.25">
      <c r="E1238" s="66">
        <f t="shared" ca="1" si="38"/>
        <v>0.56168281014834853</v>
      </c>
      <c r="F1238" s="67">
        <f t="shared" ca="1" si="39"/>
        <v>0.39499581717727678</v>
      </c>
    </row>
    <row r="1239" spans="5:6" x14ac:dyDescent="0.25">
      <c r="E1239" s="66">
        <f t="shared" ca="1" si="38"/>
        <v>2.0456842383820173E-2</v>
      </c>
      <c r="F1239" s="67">
        <f t="shared" ca="1" si="39"/>
        <v>-9.5888720430017393</v>
      </c>
    </row>
    <row r="1240" spans="5:6" x14ac:dyDescent="0.25">
      <c r="E1240" s="66">
        <f t="shared" ca="1" si="38"/>
        <v>0.55635003446588871</v>
      </c>
      <c r="F1240" s="67">
        <f t="shared" ca="1" si="39"/>
        <v>0.3587166384838899</v>
      </c>
    </row>
    <row r="1241" spans="5:6" x14ac:dyDescent="0.25">
      <c r="E1241" s="66">
        <f t="shared" ca="1" si="38"/>
        <v>8.6602306958720177E-2</v>
      </c>
      <c r="F1241" s="67">
        <f t="shared" ca="1" si="39"/>
        <v>-5.2598449318872875</v>
      </c>
    </row>
    <row r="1242" spans="5:6" x14ac:dyDescent="0.25">
      <c r="E1242" s="66">
        <f t="shared" ca="1" si="38"/>
        <v>0.24031237969016561</v>
      </c>
      <c r="F1242" s="67">
        <f t="shared" ca="1" si="39"/>
        <v>-2.1980053180843702</v>
      </c>
    </row>
    <row r="1243" spans="5:6" x14ac:dyDescent="0.25">
      <c r="E1243" s="66">
        <f t="shared" ca="1" si="38"/>
        <v>1.7687570200215164E-2</v>
      </c>
      <c r="F1243" s="67">
        <f t="shared" ca="1" si="39"/>
        <v>-10.025237862329559</v>
      </c>
    </row>
    <row r="1244" spans="5:6" x14ac:dyDescent="0.25">
      <c r="E1244" s="66">
        <f t="shared" ca="1" si="38"/>
        <v>0.63177837464392905</v>
      </c>
      <c r="F1244" s="67">
        <f t="shared" ca="1" si="39"/>
        <v>0.91776929613983227</v>
      </c>
    </row>
    <row r="1245" spans="5:6" x14ac:dyDescent="0.25">
      <c r="E1245" s="66">
        <f t="shared" ca="1" si="38"/>
        <v>5.2451694546797545E-2</v>
      </c>
      <c r="F1245" s="67">
        <f t="shared" ca="1" si="39"/>
        <v>-6.7641463687515984</v>
      </c>
    </row>
    <row r="1246" spans="5:6" x14ac:dyDescent="0.25">
      <c r="E1246" s="66">
        <f t="shared" ca="1" si="38"/>
        <v>0.77362077816483454</v>
      </c>
      <c r="F1246" s="67">
        <f t="shared" ca="1" si="39"/>
        <v>2.3771895979539384</v>
      </c>
    </row>
    <row r="1247" spans="5:6" x14ac:dyDescent="0.25">
      <c r="E1247" s="66">
        <f t="shared" ca="1" si="38"/>
        <v>0.51213180742499387</v>
      </c>
      <c r="F1247" s="67">
        <f t="shared" ca="1" si="39"/>
        <v>7.3688478702667273E-2</v>
      </c>
    </row>
    <row r="1248" spans="5:6" x14ac:dyDescent="0.25">
      <c r="E1248" s="66">
        <f t="shared" ca="1" si="38"/>
        <v>0.25629738585791972</v>
      </c>
      <c r="F1248" s="67">
        <f t="shared" ca="1" si="39"/>
        <v>-2.0048089939322917</v>
      </c>
    </row>
    <row r="1249" spans="5:6" x14ac:dyDescent="0.25">
      <c r="E1249" s="66">
        <f t="shared" ca="1" si="38"/>
        <v>0.62994124968333365</v>
      </c>
      <c r="F1249" s="67">
        <f t="shared" ca="1" si="39"/>
        <v>0.90283896224768834</v>
      </c>
    </row>
    <row r="1250" spans="5:6" x14ac:dyDescent="0.25">
      <c r="E1250" s="66">
        <f t="shared" ca="1" si="38"/>
        <v>0.82580181621341608</v>
      </c>
      <c r="F1250" s="67">
        <f t="shared" ca="1" si="39"/>
        <v>3.1632433802470299</v>
      </c>
    </row>
    <row r="1251" spans="5:6" x14ac:dyDescent="0.25">
      <c r="E1251" s="66">
        <f t="shared" ca="1" si="38"/>
        <v>0.91329542203786818</v>
      </c>
      <c r="F1251" s="67">
        <f t="shared" ca="1" si="39"/>
        <v>5.2563042410948881</v>
      </c>
    </row>
    <row r="1252" spans="5:6" x14ac:dyDescent="0.25">
      <c r="E1252" s="66">
        <f t="shared" ca="1" si="38"/>
        <v>0.42516154768557068</v>
      </c>
      <c r="F1252" s="67">
        <f t="shared" ca="1" si="39"/>
        <v>-0.4864166685623198</v>
      </c>
    </row>
    <row r="1253" spans="5:6" x14ac:dyDescent="0.25">
      <c r="E1253" s="66">
        <f t="shared" ca="1" si="38"/>
        <v>0.58913837348577525</v>
      </c>
      <c r="F1253" s="67">
        <f t="shared" ca="1" si="39"/>
        <v>0.58905484728489099</v>
      </c>
    </row>
    <row r="1254" spans="5:6" x14ac:dyDescent="0.25">
      <c r="E1254" s="66">
        <f t="shared" ca="1" si="38"/>
        <v>0.1836358225279795</v>
      </c>
      <c r="F1254" s="67">
        <f t="shared" ca="1" si="39"/>
        <v>-3.0049605823784034</v>
      </c>
    </row>
    <row r="1255" spans="5:6" x14ac:dyDescent="0.25">
      <c r="E1255" s="66">
        <f t="shared" ca="1" si="38"/>
        <v>0.282575344572355</v>
      </c>
      <c r="F1255" s="67">
        <f t="shared" ca="1" si="39"/>
        <v>-1.7119886308341745</v>
      </c>
    </row>
    <row r="1256" spans="5:6" x14ac:dyDescent="0.25">
      <c r="E1256" s="66">
        <f t="shared" ca="1" si="38"/>
        <v>6.3004485710349001E-2</v>
      </c>
      <c r="F1256" s="67">
        <f t="shared" ca="1" si="39"/>
        <v>-6.2142065184414363</v>
      </c>
    </row>
    <row r="1257" spans="5:6" x14ac:dyDescent="0.25">
      <c r="E1257" s="66">
        <f t="shared" ca="1" si="38"/>
        <v>0.13188755116291784</v>
      </c>
      <c r="F1257" s="67">
        <f t="shared" ca="1" si="39"/>
        <v>-3.9979752720767197</v>
      </c>
    </row>
    <row r="1258" spans="5:6" x14ac:dyDescent="0.25">
      <c r="E1258" s="66">
        <f t="shared" ca="1" si="38"/>
        <v>0.38590770878161229</v>
      </c>
      <c r="F1258" s="67">
        <f t="shared" ca="1" si="39"/>
        <v>-0.77702956189848182</v>
      </c>
    </row>
    <row r="1259" spans="5:6" x14ac:dyDescent="0.25">
      <c r="E1259" s="66">
        <f t="shared" ca="1" si="38"/>
        <v>0.36064441308681416</v>
      </c>
      <c r="F1259" s="67">
        <f t="shared" ca="1" si="39"/>
        <v>-0.98014689247653797</v>
      </c>
    </row>
    <row r="1260" spans="5:6" x14ac:dyDescent="0.25">
      <c r="E1260" s="66">
        <f t="shared" ca="1" si="38"/>
        <v>0.60712657155007344</v>
      </c>
      <c r="F1260" s="67">
        <f t="shared" ca="1" si="39"/>
        <v>0.72336181031974345</v>
      </c>
    </row>
    <row r="1261" spans="5:6" x14ac:dyDescent="0.25">
      <c r="E1261" s="66">
        <f t="shared" ca="1" si="38"/>
        <v>0.19698494636315933</v>
      </c>
      <c r="F1261" s="67">
        <f t="shared" ca="1" si="39"/>
        <v>-2.7944423610124161</v>
      </c>
    </row>
    <row r="1262" spans="5:6" x14ac:dyDescent="0.25">
      <c r="E1262" s="66">
        <f t="shared" ca="1" si="38"/>
        <v>8.4689582196096458E-2</v>
      </c>
      <c r="F1262" s="67">
        <f t="shared" ca="1" si="39"/>
        <v>-5.3268465024991425</v>
      </c>
    </row>
    <row r="1263" spans="5:6" x14ac:dyDescent="0.25">
      <c r="E1263" s="66">
        <f t="shared" ca="1" si="38"/>
        <v>0.46592861304564104</v>
      </c>
      <c r="F1263" s="67">
        <f t="shared" ca="1" si="39"/>
        <v>-0.21172700076195278</v>
      </c>
    </row>
    <row r="1264" spans="5:6" x14ac:dyDescent="0.25">
      <c r="E1264" s="66">
        <f t="shared" ca="1" si="38"/>
        <v>0.88810290359425492</v>
      </c>
      <c r="F1264" s="67">
        <f t="shared" ca="1" si="39"/>
        <v>4.4910852946729092</v>
      </c>
    </row>
    <row r="1265" spans="5:6" x14ac:dyDescent="0.25">
      <c r="E1265" s="66">
        <f t="shared" ca="1" si="38"/>
        <v>0.56417726413459257</v>
      </c>
      <c r="F1265" s="67">
        <f t="shared" ca="1" si="39"/>
        <v>0.41211752058248124</v>
      </c>
    </row>
    <row r="1266" spans="5:6" x14ac:dyDescent="0.25">
      <c r="E1266" s="66">
        <f t="shared" ca="1" si="38"/>
        <v>0.54324071528466722</v>
      </c>
      <c r="F1266" s="67">
        <f t="shared" ca="1" si="39"/>
        <v>0.2713547267601073</v>
      </c>
    </row>
    <row r="1267" spans="5:6" x14ac:dyDescent="0.25">
      <c r="E1267" s="66">
        <f t="shared" ca="1" si="38"/>
        <v>0.39576899488438155</v>
      </c>
      <c r="F1267" s="67">
        <f t="shared" ca="1" si="39"/>
        <v>-0.70133221089568798</v>
      </c>
    </row>
    <row r="1268" spans="5:6" x14ac:dyDescent="0.25">
      <c r="E1268" s="66">
        <f t="shared" ca="1" si="38"/>
        <v>0.5269569437135172</v>
      </c>
      <c r="F1268" s="67">
        <f t="shared" ca="1" si="39"/>
        <v>0.16626505794974489</v>
      </c>
    </row>
    <row r="1269" spans="5:6" x14ac:dyDescent="0.25">
      <c r="E1269" s="66">
        <f t="shared" ca="1" si="38"/>
        <v>0.45147770493825168</v>
      </c>
      <c r="F1269" s="67">
        <f t="shared" ca="1" si="39"/>
        <v>-0.30624632029832077</v>
      </c>
    </row>
    <row r="1270" spans="5:6" x14ac:dyDescent="0.25">
      <c r="E1270" s="66">
        <f t="shared" ca="1" si="38"/>
        <v>0.14396502593468263</v>
      </c>
      <c r="F1270" s="67">
        <f t="shared" ca="1" si="39"/>
        <v>-3.7351131113964104</v>
      </c>
    </row>
    <row r="1271" spans="5:6" x14ac:dyDescent="0.25">
      <c r="E1271" s="66">
        <f t="shared" ca="1" si="38"/>
        <v>0.34493325332886338</v>
      </c>
      <c r="F1271" s="67">
        <f t="shared" ca="1" si="39"/>
        <v>-1.1137715061608648</v>
      </c>
    </row>
    <row r="1272" spans="5:6" x14ac:dyDescent="0.25">
      <c r="E1272" s="66">
        <f t="shared" ca="1" si="38"/>
        <v>0.53614097228408841</v>
      </c>
      <c r="F1272" s="67">
        <f t="shared" ca="1" si="39"/>
        <v>0.2250822358086943</v>
      </c>
    </row>
    <row r="1273" spans="5:6" x14ac:dyDescent="0.25">
      <c r="E1273" s="66">
        <f t="shared" ca="1" si="38"/>
        <v>0.47307613174887853</v>
      </c>
      <c r="F1273" s="67">
        <f t="shared" ca="1" si="39"/>
        <v>-0.16605530343153529</v>
      </c>
    </row>
    <row r="1274" spans="5:6" x14ac:dyDescent="0.25">
      <c r="E1274" s="66">
        <f t="shared" ca="1" si="38"/>
        <v>2.2552593156316858E-2</v>
      </c>
      <c r="F1274" s="67">
        <f t="shared" ca="1" si="39"/>
        <v>-9.2962741297184479</v>
      </c>
    </row>
    <row r="1275" spans="5:6" x14ac:dyDescent="0.25">
      <c r="E1275" s="66">
        <f t="shared" ca="1" si="38"/>
        <v>0.75444049706449745</v>
      </c>
      <c r="F1275" s="67">
        <f t="shared" ca="1" si="39"/>
        <v>2.1332064182186024</v>
      </c>
    </row>
    <row r="1276" spans="5:6" x14ac:dyDescent="0.25">
      <c r="E1276" s="66">
        <f t="shared" ca="1" si="38"/>
        <v>0.33462731020877945</v>
      </c>
      <c r="F1276" s="67">
        <f t="shared" ca="1" si="39"/>
        <v>-1.2047720781950386</v>
      </c>
    </row>
    <row r="1277" spans="5:6" x14ac:dyDescent="0.25">
      <c r="E1277" s="66">
        <f t="shared" ca="1" si="38"/>
        <v>0.23897900282060192</v>
      </c>
      <c r="F1277" s="67">
        <f t="shared" ca="1" si="39"/>
        <v>-2.214697213971605</v>
      </c>
    </row>
    <row r="1278" spans="5:6" x14ac:dyDescent="0.25">
      <c r="E1278" s="66">
        <f t="shared" ca="1" si="38"/>
        <v>0.50237074114178504</v>
      </c>
      <c r="F1278" s="67">
        <f t="shared" ca="1" si="39"/>
        <v>1.4258276308955813E-2</v>
      </c>
    </row>
    <row r="1279" spans="5:6" x14ac:dyDescent="0.25">
      <c r="E1279" s="66">
        <f t="shared" ca="1" si="38"/>
        <v>0.79656679645281447</v>
      </c>
      <c r="F1279" s="67">
        <f t="shared" ca="1" si="39"/>
        <v>2.6978111565564777</v>
      </c>
    </row>
    <row r="1280" spans="5:6" x14ac:dyDescent="0.25">
      <c r="E1280" s="66">
        <f t="shared" ca="1" si="38"/>
        <v>0.21922138694859816</v>
      </c>
      <c r="F1280" s="67">
        <f t="shared" ca="1" si="39"/>
        <v>-2.4735779397349162</v>
      </c>
    </row>
    <row r="1281" spans="5:6" x14ac:dyDescent="0.25">
      <c r="E1281" s="66">
        <f t="shared" ca="1" si="38"/>
        <v>0.86712520368708479</v>
      </c>
      <c r="F1281" s="67">
        <f t="shared" ca="1" si="39"/>
        <v>3.9756023840514354</v>
      </c>
    </row>
    <row r="1282" spans="5:6" x14ac:dyDescent="0.25">
      <c r="E1282" s="66">
        <f t="shared" ca="1" si="38"/>
        <v>0.24796668951569989</v>
      </c>
      <c r="F1282" s="67">
        <f t="shared" ca="1" si="39"/>
        <v>-2.103941033242279</v>
      </c>
    </row>
    <row r="1283" spans="5:6" x14ac:dyDescent="0.25">
      <c r="E1283" s="66">
        <f t="shared" ca="1" si="38"/>
        <v>0.36287206499174884</v>
      </c>
      <c r="F1283" s="67">
        <f t="shared" ca="1" si="39"/>
        <v>-0.96167329295244697</v>
      </c>
    </row>
    <row r="1284" spans="5:6" x14ac:dyDescent="0.25">
      <c r="E1284" s="66">
        <f t="shared" ref="E1284:E1347" ca="1" si="40">RAND()</f>
        <v>0.62620472746196432</v>
      </c>
      <c r="F1284" s="67">
        <f t="shared" ref="F1284:F1347" ca="1" si="41">SIGN(E1284-0.5)*(_xlfn.GAMMA.INV(2*ABS(E1284-0.5),1/$C$5,(($C$4^$C$5)))^(1/$C$5))+$C$3</f>
        <v>0.87269955154936885</v>
      </c>
    </row>
    <row r="1285" spans="5:6" x14ac:dyDescent="0.25">
      <c r="E1285" s="66">
        <f t="shared" ca="1" si="40"/>
        <v>0.93866130337569409</v>
      </c>
      <c r="F1285" s="67">
        <f t="shared" ca="1" si="41"/>
        <v>6.2945915650286821</v>
      </c>
    </row>
    <row r="1286" spans="5:6" x14ac:dyDescent="0.25">
      <c r="E1286" s="66">
        <f t="shared" ca="1" si="40"/>
        <v>0.45620384312390949</v>
      </c>
      <c r="F1286" s="67">
        <f t="shared" ca="1" si="41"/>
        <v>-0.27500509319671662</v>
      </c>
    </row>
    <row r="1287" spans="5:6" x14ac:dyDescent="0.25">
      <c r="E1287" s="66">
        <f t="shared" ca="1" si="40"/>
        <v>0.67093452141860621</v>
      </c>
      <c r="F1287" s="67">
        <f t="shared" ca="1" si="41"/>
        <v>1.2550540332465849</v>
      </c>
    </row>
    <row r="1288" spans="5:6" x14ac:dyDescent="0.25">
      <c r="E1288" s="66">
        <f t="shared" ca="1" si="40"/>
        <v>7.5827135919796396E-2</v>
      </c>
      <c r="F1288" s="67">
        <f t="shared" ca="1" si="41"/>
        <v>-5.6584556285203451</v>
      </c>
    </row>
    <row r="1289" spans="5:6" x14ac:dyDescent="0.25">
      <c r="E1289" s="66">
        <f t="shared" ca="1" si="40"/>
        <v>0.98257383987213642</v>
      </c>
      <c r="F1289" s="67">
        <f t="shared" ca="1" si="41"/>
        <v>10.069906696905765</v>
      </c>
    </row>
    <row r="1290" spans="5:6" x14ac:dyDescent="0.25">
      <c r="E1290" s="66">
        <f t="shared" ca="1" si="40"/>
        <v>0.33980261165107073</v>
      </c>
      <c r="F1290" s="67">
        <f t="shared" ca="1" si="41"/>
        <v>-1.1587296100983915</v>
      </c>
    </row>
    <row r="1291" spans="5:6" x14ac:dyDescent="0.25">
      <c r="E1291" s="66">
        <f t="shared" ca="1" si="40"/>
        <v>5.0880380297971595E-2</v>
      </c>
      <c r="F1291" s="67">
        <f t="shared" ca="1" si="41"/>
        <v>-6.8553921150253174</v>
      </c>
    </row>
    <row r="1292" spans="5:6" x14ac:dyDescent="0.25">
      <c r="E1292" s="66">
        <f t="shared" ca="1" si="40"/>
        <v>0.36131682392758468</v>
      </c>
      <c r="F1292" s="67">
        <f t="shared" ca="1" si="41"/>
        <v>-0.9745586891155571</v>
      </c>
    </row>
    <row r="1293" spans="5:6" x14ac:dyDescent="0.25">
      <c r="E1293" s="66">
        <f t="shared" ca="1" si="40"/>
        <v>0.1542337107683911</v>
      </c>
      <c r="F1293" s="67">
        <f t="shared" ca="1" si="41"/>
        <v>-3.5284171320335265</v>
      </c>
    </row>
    <row r="1294" spans="5:6" x14ac:dyDescent="0.25">
      <c r="E1294" s="66">
        <f t="shared" ca="1" si="40"/>
        <v>0.21886396811057807</v>
      </c>
      <c r="F1294" s="67">
        <f t="shared" ca="1" si="41"/>
        <v>-2.478473135338187</v>
      </c>
    </row>
    <row r="1295" spans="5:6" x14ac:dyDescent="0.25">
      <c r="E1295" s="66">
        <f t="shared" ca="1" si="40"/>
        <v>6.8359352725548828E-3</v>
      </c>
      <c r="F1295" s="67">
        <f t="shared" ca="1" si="41"/>
        <v>-12.877244405482944</v>
      </c>
    </row>
    <row r="1296" spans="5:6" x14ac:dyDescent="0.25">
      <c r="E1296" s="66">
        <f t="shared" ca="1" si="40"/>
        <v>0.9044935342774898</v>
      </c>
      <c r="F1296" s="67">
        <f t="shared" ca="1" si="41"/>
        <v>4.9662424479800471</v>
      </c>
    </row>
    <row r="1297" spans="5:6" x14ac:dyDescent="0.25">
      <c r="E1297" s="66">
        <f t="shared" ca="1" si="40"/>
        <v>3.9325420881182072E-2</v>
      </c>
      <c r="F1297" s="67">
        <f t="shared" ca="1" si="41"/>
        <v>-7.628210840695739</v>
      </c>
    </row>
    <row r="1298" spans="5:6" x14ac:dyDescent="0.25">
      <c r="E1298" s="66">
        <f t="shared" ca="1" si="40"/>
        <v>0.21222199188575397</v>
      </c>
      <c r="F1298" s="67">
        <f t="shared" ca="1" si="41"/>
        <v>-2.5709257202202318</v>
      </c>
    </row>
    <row r="1299" spans="5:6" x14ac:dyDescent="0.25">
      <c r="E1299" s="66">
        <f t="shared" ca="1" si="40"/>
        <v>0.45930847053828638</v>
      </c>
      <c r="F1299" s="67">
        <f t="shared" ca="1" si="41"/>
        <v>-0.25465819494749564</v>
      </c>
    </row>
    <row r="1300" spans="5:6" x14ac:dyDescent="0.25">
      <c r="E1300" s="66">
        <f t="shared" ca="1" si="40"/>
        <v>0.63584968322020474</v>
      </c>
      <c r="F1300" s="67">
        <f t="shared" ca="1" si="41"/>
        <v>0.95112407352889461</v>
      </c>
    </row>
    <row r="1301" spans="5:6" x14ac:dyDescent="0.25">
      <c r="E1301" s="66">
        <f t="shared" ca="1" si="40"/>
        <v>0.64217692939784232</v>
      </c>
      <c r="F1301" s="67">
        <f t="shared" ca="1" si="41"/>
        <v>1.0037083511449731</v>
      </c>
    </row>
    <row r="1302" spans="5:6" x14ac:dyDescent="0.25">
      <c r="E1302" s="66">
        <f t="shared" ca="1" si="40"/>
        <v>0.28996787238828459</v>
      </c>
      <c r="F1302" s="67">
        <f t="shared" ca="1" si="41"/>
        <v>-1.6345138993402588</v>
      </c>
    </row>
    <row r="1303" spans="5:6" x14ac:dyDescent="0.25">
      <c r="E1303" s="66">
        <f t="shared" ca="1" si="40"/>
        <v>0.58071839540322612</v>
      </c>
      <c r="F1303" s="67">
        <f t="shared" ca="1" si="41"/>
        <v>0.52819595071942005</v>
      </c>
    </row>
    <row r="1304" spans="5:6" x14ac:dyDescent="0.25">
      <c r="E1304" s="66">
        <f t="shared" ca="1" si="40"/>
        <v>0.63185465176087519</v>
      </c>
      <c r="F1304" s="67">
        <f t="shared" ca="1" si="41"/>
        <v>0.91839081057451588</v>
      </c>
    </row>
    <row r="1305" spans="5:6" x14ac:dyDescent="0.25">
      <c r="E1305" s="66">
        <f t="shared" ca="1" si="40"/>
        <v>0.51182538856209492</v>
      </c>
      <c r="F1305" s="67">
        <f t="shared" ca="1" si="41"/>
        <v>7.1804838732949683E-2</v>
      </c>
    </row>
    <row r="1306" spans="5:6" x14ac:dyDescent="0.25">
      <c r="E1306" s="66">
        <f t="shared" ca="1" si="40"/>
        <v>0.29047183287311518</v>
      </c>
      <c r="F1306" s="67">
        <f t="shared" ca="1" si="41"/>
        <v>-1.6293044630432836</v>
      </c>
    </row>
    <row r="1307" spans="5:6" x14ac:dyDescent="0.25">
      <c r="E1307" s="66">
        <f t="shared" ca="1" si="40"/>
        <v>0.99023023014274647</v>
      </c>
      <c r="F1307" s="67">
        <f t="shared" ca="1" si="41"/>
        <v>11.805945566127212</v>
      </c>
    </row>
    <row r="1308" spans="5:6" x14ac:dyDescent="0.25">
      <c r="E1308" s="66">
        <f t="shared" ca="1" si="40"/>
        <v>0.63198918227597001</v>
      </c>
      <c r="F1308" s="67">
        <f t="shared" ca="1" si="41"/>
        <v>0.91948729408830754</v>
      </c>
    </row>
    <row r="1309" spans="5:6" x14ac:dyDescent="0.25">
      <c r="E1309" s="66">
        <f t="shared" ca="1" si="40"/>
        <v>0.35409372270320782</v>
      </c>
      <c r="F1309" s="67">
        <f t="shared" ca="1" si="41"/>
        <v>-1.0351394007915646</v>
      </c>
    </row>
    <row r="1310" spans="5:6" x14ac:dyDescent="0.25">
      <c r="E1310" s="66">
        <f t="shared" ca="1" si="40"/>
        <v>0.37124392815445617</v>
      </c>
      <c r="F1310" s="67">
        <f t="shared" ca="1" si="41"/>
        <v>-0.89324629073562334</v>
      </c>
    </row>
    <row r="1311" spans="5:6" x14ac:dyDescent="0.25">
      <c r="E1311" s="66">
        <f t="shared" ca="1" si="40"/>
        <v>0.4980846685433945</v>
      </c>
      <c r="F1311" s="67">
        <f t="shared" ca="1" si="41"/>
        <v>-1.1514056080220342E-2</v>
      </c>
    </row>
    <row r="1312" spans="5:6" x14ac:dyDescent="0.25">
      <c r="E1312" s="66">
        <f t="shared" ca="1" si="40"/>
        <v>0.18388604189734037</v>
      </c>
      <c r="F1312" s="67">
        <f t="shared" ca="1" si="41"/>
        <v>-3.0008756105890924</v>
      </c>
    </row>
    <row r="1313" spans="5:6" x14ac:dyDescent="0.25">
      <c r="E1313" s="66">
        <f t="shared" ca="1" si="40"/>
        <v>0.30643591315121133</v>
      </c>
      <c r="F1313" s="67">
        <f t="shared" ca="1" si="41"/>
        <v>-1.4687983722023339</v>
      </c>
    </row>
    <row r="1314" spans="5:6" x14ac:dyDescent="0.25">
      <c r="E1314" s="66">
        <f t="shared" ca="1" si="40"/>
        <v>0.6549640105393274</v>
      </c>
      <c r="F1314" s="67">
        <f t="shared" ca="1" si="41"/>
        <v>1.1128781086625668</v>
      </c>
    </row>
    <row r="1315" spans="5:6" x14ac:dyDescent="0.25">
      <c r="E1315" s="66">
        <f t="shared" ca="1" si="40"/>
        <v>0.81408140708907084</v>
      </c>
      <c r="F1315" s="67">
        <f t="shared" ca="1" si="41"/>
        <v>2.9678975791123516</v>
      </c>
    </row>
    <row r="1316" spans="5:6" x14ac:dyDescent="0.25">
      <c r="E1316" s="66">
        <f t="shared" ca="1" si="40"/>
        <v>5.379152738724613E-2</v>
      </c>
      <c r="F1316" s="67">
        <f t="shared" ca="1" si="41"/>
        <v>-6.6884763814941577</v>
      </c>
    </row>
    <row r="1317" spans="5:6" x14ac:dyDescent="0.25">
      <c r="E1317" s="66">
        <f t="shared" ca="1" si="40"/>
        <v>0.69611815168433377</v>
      </c>
      <c r="F1317" s="67">
        <f t="shared" ca="1" si="41"/>
        <v>1.4939073882569467</v>
      </c>
    </row>
    <row r="1318" spans="5:6" x14ac:dyDescent="0.25">
      <c r="E1318" s="66">
        <f t="shared" ca="1" si="40"/>
        <v>8.7302725044133833E-3</v>
      </c>
      <c r="F1318" s="67">
        <f t="shared" ca="1" si="41"/>
        <v>-12.143434543045238</v>
      </c>
    </row>
    <row r="1319" spans="5:6" x14ac:dyDescent="0.25">
      <c r="E1319" s="66">
        <f t="shared" ca="1" si="40"/>
        <v>0.93746681762812556</v>
      </c>
      <c r="F1319" s="67">
        <f t="shared" ca="1" si="41"/>
        <v>6.2367322938507463</v>
      </c>
    </row>
    <row r="1320" spans="5:6" x14ac:dyDescent="0.25">
      <c r="E1320" s="66">
        <f t="shared" ca="1" si="40"/>
        <v>5.8647766546893521E-2</v>
      </c>
      <c r="F1320" s="67">
        <f t="shared" ca="1" si="41"/>
        <v>-6.4291758152690779</v>
      </c>
    </row>
    <row r="1321" spans="5:6" x14ac:dyDescent="0.25">
      <c r="E1321" s="66">
        <f t="shared" ca="1" si="40"/>
        <v>0.44537406789611989</v>
      </c>
      <c r="F1321" s="67">
        <f t="shared" ca="1" si="41"/>
        <v>-0.34708070205061015</v>
      </c>
    </row>
    <row r="1322" spans="5:6" x14ac:dyDescent="0.25">
      <c r="E1322" s="66">
        <f t="shared" ca="1" si="40"/>
        <v>0.53727453856049634</v>
      </c>
      <c r="F1322" s="67">
        <f t="shared" ca="1" si="41"/>
        <v>0.23242252817402589</v>
      </c>
    </row>
    <row r="1323" spans="5:6" x14ac:dyDescent="0.25">
      <c r="E1323" s="66">
        <f t="shared" ca="1" si="40"/>
        <v>0.67383505202012861</v>
      </c>
      <c r="F1323" s="67">
        <f t="shared" ca="1" si="41"/>
        <v>1.2816146088584863</v>
      </c>
    </row>
    <row r="1324" spans="5:6" x14ac:dyDescent="0.25">
      <c r="E1324" s="66">
        <f t="shared" ca="1" si="40"/>
        <v>0.33632886619052882</v>
      </c>
      <c r="F1324" s="67">
        <f t="shared" ca="1" si="41"/>
        <v>-1.1895559461488658</v>
      </c>
    </row>
    <row r="1325" spans="5:6" x14ac:dyDescent="0.25">
      <c r="E1325" s="66">
        <f t="shared" ca="1" si="40"/>
        <v>0.40911702665408411</v>
      </c>
      <c r="F1325" s="67">
        <f t="shared" ca="1" si="41"/>
        <v>-0.60182056370345649</v>
      </c>
    </row>
    <row r="1326" spans="5:6" x14ac:dyDescent="0.25">
      <c r="E1326" s="66">
        <f t="shared" ca="1" si="40"/>
        <v>0.18066837789023671</v>
      </c>
      <c r="F1326" s="67">
        <f t="shared" ca="1" si="41"/>
        <v>-3.0538347419350029</v>
      </c>
    </row>
    <row r="1327" spans="5:6" x14ac:dyDescent="0.25">
      <c r="E1327" s="66">
        <f t="shared" ca="1" si="40"/>
        <v>4.9100039102129123E-2</v>
      </c>
      <c r="F1327" s="67">
        <f t="shared" ca="1" si="41"/>
        <v>-6.9622448017339771</v>
      </c>
    </row>
    <row r="1328" spans="5:6" x14ac:dyDescent="0.25">
      <c r="E1328" s="66">
        <f t="shared" ca="1" si="40"/>
        <v>0.40475269794522506</v>
      </c>
      <c r="F1328" s="67">
        <f t="shared" ca="1" si="41"/>
        <v>-0.63399552053664077</v>
      </c>
    </row>
    <row r="1329" spans="5:6" x14ac:dyDescent="0.25">
      <c r="E1329" s="66">
        <f t="shared" ca="1" si="40"/>
        <v>0.91910513115602743</v>
      </c>
      <c r="F1329" s="67">
        <f t="shared" ca="1" si="41"/>
        <v>5.4643731068343655</v>
      </c>
    </row>
    <row r="1330" spans="5:6" x14ac:dyDescent="0.25">
      <c r="E1330" s="66">
        <f t="shared" ca="1" si="40"/>
        <v>0.21644043374856448</v>
      </c>
      <c r="F1330" s="67">
        <f t="shared" ca="1" si="41"/>
        <v>-2.5118781649101241</v>
      </c>
    </row>
    <row r="1331" spans="5:6" x14ac:dyDescent="0.25">
      <c r="E1331" s="66">
        <f t="shared" ca="1" si="40"/>
        <v>0.92533879855975154</v>
      </c>
      <c r="F1331" s="67">
        <f t="shared" ca="1" si="41"/>
        <v>5.7049425987324556</v>
      </c>
    </row>
    <row r="1332" spans="5:6" x14ac:dyDescent="0.25">
      <c r="E1332" s="66">
        <f t="shared" ca="1" si="40"/>
        <v>0.96591619798055461</v>
      </c>
      <c r="F1332" s="67">
        <f t="shared" ca="1" si="41"/>
        <v>8.0573575232404959</v>
      </c>
    </row>
    <row r="1333" spans="5:6" x14ac:dyDescent="0.25">
      <c r="E1333" s="66">
        <f t="shared" ca="1" si="40"/>
        <v>0.67658625101881864</v>
      </c>
      <c r="F1333" s="67">
        <f t="shared" ca="1" si="41"/>
        <v>1.3070269149792206</v>
      </c>
    </row>
    <row r="1334" spans="5:6" x14ac:dyDescent="0.25">
      <c r="E1334" s="66">
        <f t="shared" ca="1" si="40"/>
        <v>0.2469775792194765</v>
      </c>
      <c r="F1334" s="67">
        <f t="shared" ca="1" si="41"/>
        <v>-2.1159316149151821</v>
      </c>
    </row>
    <row r="1335" spans="5:6" x14ac:dyDescent="0.25">
      <c r="E1335" s="66">
        <f t="shared" ca="1" si="40"/>
        <v>0.42612757034003212</v>
      </c>
      <c r="F1335" s="67">
        <f t="shared" ca="1" si="41"/>
        <v>-0.4796080082705716</v>
      </c>
    </row>
    <row r="1336" spans="5:6" x14ac:dyDescent="0.25">
      <c r="E1336" s="66">
        <f t="shared" ca="1" si="40"/>
        <v>0.47842894548812376</v>
      </c>
      <c r="F1336" s="67">
        <f t="shared" ca="1" si="41"/>
        <v>-0.13230117849972878</v>
      </c>
    </row>
    <row r="1337" spans="5:6" x14ac:dyDescent="0.25">
      <c r="E1337" s="66">
        <f t="shared" ca="1" si="40"/>
        <v>0.54350531784972833</v>
      </c>
      <c r="F1337" s="67">
        <f t="shared" ca="1" si="41"/>
        <v>0.27309314289887393</v>
      </c>
    </row>
    <row r="1338" spans="5:6" x14ac:dyDescent="0.25">
      <c r="E1338" s="66">
        <f t="shared" ca="1" si="40"/>
        <v>0.43802753251361537</v>
      </c>
      <c r="F1338" s="67">
        <f t="shared" ca="1" si="41"/>
        <v>-0.39697899120360691</v>
      </c>
    </row>
    <row r="1339" spans="5:6" x14ac:dyDescent="0.25">
      <c r="E1339" s="66">
        <f t="shared" ca="1" si="40"/>
        <v>0.84281403469729466</v>
      </c>
      <c r="F1339" s="67">
        <f t="shared" ca="1" si="41"/>
        <v>3.4715355049727745</v>
      </c>
    </row>
    <row r="1340" spans="5:6" x14ac:dyDescent="0.25">
      <c r="E1340" s="66">
        <f t="shared" ca="1" si="40"/>
        <v>4.9857001887522179E-2</v>
      </c>
      <c r="F1340" s="67">
        <f t="shared" ca="1" si="41"/>
        <v>-6.9163474582499305</v>
      </c>
    </row>
    <row r="1341" spans="5:6" x14ac:dyDescent="0.25">
      <c r="E1341" s="66">
        <f t="shared" ca="1" si="40"/>
        <v>0.90091251838693354</v>
      </c>
      <c r="F1341" s="67">
        <f t="shared" ca="1" si="41"/>
        <v>4.8558149574645864</v>
      </c>
    </row>
    <row r="1342" spans="5:6" x14ac:dyDescent="0.25">
      <c r="E1342" s="66">
        <f t="shared" ca="1" si="40"/>
        <v>0.81424372104390408</v>
      </c>
      <c r="F1342" s="67">
        <f t="shared" ca="1" si="41"/>
        <v>2.9705178363980242</v>
      </c>
    </row>
    <row r="1343" spans="5:6" x14ac:dyDescent="0.25">
      <c r="E1343" s="66">
        <f t="shared" ca="1" si="40"/>
        <v>0.7048160837626084</v>
      </c>
      <c r="F1343" s="67">
        <f t="shared" ca="1" si="41"/>
        <v>1.5810284744126282</v>
      </c>
    </row>
    <row r="1344" spans="5:6" x14ac:dyDescent="0.25">
      <c r="E1344" s="66">
        <f t="shared" ca="1" si="40"/>
        <v>1.8280064925050743E-2</v>
      </c>
      <c r="F1344" s="67">
        <f t="shared" ca="1" si="41"/>
        <v>-9.926390942111631</v>
      </c>
    </row>
    <row r="1345" spans="5:6" x14ac:dyDescent="0.25">
      <c r="E1345" s="66">
        <f t="shared" ca="1" si="40"/>
        <v>0.34472211073646919</v>
      </c>
      <c r="F1345" s="67">
        <f t="shared" ca="1" si="41"/>
        <v>-1.1156084462616116</v>
      </c>
    </row>
    <row r="1346" spans="5:6" x14ac:dyDescent="0.25">
      <c r="E1346" s="66">
        <f t="shared" ca="1" si="40"/>
        <v>5.9984339430614764E-2</v>
      </c>
      <c r="F1346" s="67">
        <f t="shared" ca="1" si="41"/>
        <v>-6.3615737392762508</v>
      </c>
    </row>
    <row r="1347" spans="5:6" x14ac:dyDescent="0.25">
      <c r="E1347" s="66">
        <f t="shared" ca="1" si="40"/>
        <v>0.44934927007801251</v>
      </c>
      <c r="F1347" s="67">
        <f t="shared" ca="1" si="41"/>
        <v>-0.32042288614301512</v>
      </c>
    </row>
    <row r="1348" spans="5:6" x14ac:dyDescent="0.25">
      <c r="E1348" s="66">
        <f t="shared" ref="E1348:E1411" ca="1" si="42">RAND()</f>
        <v>8.8301640004641024E-2</v>
      </c>
      <c r="F1348" s="67">
        <f t="shared" ref="F1348:F1411" ca="1" si="43">SIGN(E1348-0.5)*(_xlfn.GAMMA.INV(2*ABS(E1348-0.5),1/$C$5,(($C$4^$C$5)))^(1/$C$5))+$C$3</f>
        <v>-5.2015482536572888</v>
      </c>
    </row>
    <row r="1349" spans="5:6" x14ac:dyDescent="0.25">
      <c r="E1349" s="66">
        <f t="shared" ca="1" si="42"/>
        <v>0.83842571016860512</v>
      </c>
      <c r="F1349" s="67">
        <f t="shared" ca="1" si="43"/>
        <v>3.3889291877116827</v>
      </c>
    </row>
    <row r="1350" spans="5:6" x14ac:dyDescent="0.25">
      <c r="E1350" s="66">
        <f t="shared" ca="1" si="42"/>
        <v>0.92995211910826636</v>
      </c>
      <c r="F1350" s="67">
        <f t="shared" ca="1" si="43"/>
        <v>5.8962872323916153</v>
      </c>
    </row>
    <row r="1351" spans="5:6" x14ac:dyDescent="0.25">
      <c r="E1351" s="66">
        <f t="shared" ca="1" si="42"/>
        <v>0.66431592910710091</v>
      </c>
      <c r="F1351" s="67">
        <f t="shared" ca="1" si="43"/>
        <v>1.1953129379559204</v>
      </c>
    </row>
    <row r="1352" spans="5:6" x14ac:dyDescent="0.25">
      <c r="E1352" s="66">
        <f t="shared" ca="1" si="42"/>
        <v>0.90059326148765129</v>
      </c>
      <c r="F1352" s="67">
        <f t="shared" ca="1" si="43"/>
        <v>4.8461645855480793</v>
      </c>
    </row>
    <row r="1353" spans="5:6" x14ac:dyDescent="0.25">
      <c r="E1353" s="66">
        <f t="shared" ca="1" si="42"/>
        <v>0.57839217825410982</v>
      </c>
      <c r="F1353" s="67">
        <f t="shared" ca="1" si="43"/>
        <v>0.51159764651679807</v>
      </c>
    </row>
    <row r="1354" spans="5:6" x14ac:dyDescent="0.25">
      <c r="E1354" s="66">
        <f t="shared" ca="1" si="42"/>
        <v>0.61438163703690729</v>
      </c>
      <c r="F1354" s="67">
        <f t="shared" ca="1" si="43"/>
        <v>0.7792797450822897</v>
      </c>
    </row>
    <row r="1355" spans="5:6" x14ac:dyDescent="0.25">
      <c r="E1355" s="66">
        <f t="shared" ca="1" si="42"/>
        <v>0.29491304187995682</v>
      </c>
      <c r="F1355" s="67">
        <f t="shared" ca="1" si="43"/>
        <v>-1.5837826764745175</v>
      </c>
    </row>
    <row r="1356" spans="5:6" x14ac:dyDescent="0.25">
      <c r="E1356" s="66">
        <f t="shared" ca="1" si="42"/>
        <v>0.27677666178990779</v>
      </c>
      <c r="F1356" s="67">
        <f t="shared" ca="1" si="43"/>
        <v>-1.77419157772845</v>
      </c>
    </row>
    <row r="1357" spans="5:6" x14ac:dyDescent="0.25">
      <c r="E1357" s="66">
        <f t="shared" ca="1" si="42"/>
        <v>0.62481202838097216</v>
      </c>
      <c r="F1357" s="67">
        <f t="shared" ca="1" si="43"/>
        <v>0.86154282116607039</v>
      </c>
    </row>
    <row r="1358" spans="5:6" x14ac:dyDescent="0.25">
      <c r="E1358" s="66">
        <f t="shared" ca="1" si="42"/>
        <v>0.84083009644659867</v>
      </c>
      <c r="F1358" s="67">
        <f t="shared" ca="1" si="43"/>
        <v>3.4339076727454181</v>
      </c>
    </row>
    <row r="1359" spans="5:6" x14ac:dyDescent="0.25">
      <c r="E1359" s="66">
        <f t="shared" ca="1" si="42"/>
        <v>0.87841344946769373</v>
      </c>
      <c r="F1359" s="67">
        <f t="shared" ca="1" si="43"/>
        <v>4.2419452175469923</v>
      </c>
    </row>
    <row r="1360" spans="5:6" x14ac:dyDescent="0.25">
      <c r="E1360" s="66">
        <f t="shared" ca="1" si="42"/>
        <v>0.15400544468630595</v>
      </c>
      <c r="F1360" s="67">
        <f t="shared" ca="1" si="43"/>
        <v>-3.5328604245829704</v>
      </c>
    </row>
    <row r="1361" spans="5:6" x14ac:dyDescent="0.25">
      <c r="E1361" s="66">
        <f t="shared" ca="1" si="42"/>
        <v>0.36832808958264618</v>
      </c>
      <c r="F1361" s="67">
        <f t="shared" ca="1" si="43"/>
        <v>-0.91690202900097639</v>
      </c>
    </row>
    <row r="1362" spans="5:6" x14ac:dyDescent="0.25">
      <c r="E1362" s="66">
        <f t="shared" ca="1" si="42"/>
        <v>3.7265766632845532E-2</v>
      </c>
      <c r="F1362" s="67">
        <f t="shared" ca="1" si="43"/>
        <v>-7.789598933510482</v>
      </c>
    </row>
    <row r="1363" spans="5:6" x14ac:dyDescent="0.25">
      <c r="E1363" s="66">
        <f t="shared" ca="1" si="42"/>
        <v>0.10590573804673409</v>
      </c>
      <c r="F1363" s="67">
        <f t="shared" ca="1" si="43"/>
        <v>-4.6561759909491496</v>
      </c>
    </row>
    <row r="1364" spans="5:6" x14ac:dyDescent="0.25">
      <c r="E1364" s="66">
        <f t="shared" ca="1" si="42"/>
        <v>0.5038936167012934</v>
      </c>
      <c r="F1364" s="67">
        <f t="shared" ca="1" si="43"/>
        <v>2.3453136714804902E-2</v>
      </c>
    </row>
    <row r="1365" spans="5:6" x14ac:dyDescent="0.25">
      <c r="E1365" s="66">
        <f t="shared" ca="1" si="42"/>
        <v>0.72901364966756332</v>
      </c>
      <c r="F1365" s="67">
        <f t="shared" ca="1" si="43"/>
        <v>1.8376189397639289</v>
      </c>
    </row>
    <row r="1366" spans="5:6" x14ac:dyDescent="0.25">
      <c r="E1366" s="66">
        <f t="shared" ca="1" si="42"/>
        <v>0.58374146808924854</v>
      </c>
      <c r="F1366" s="67">
        <f t="shared" ca="1" si="43"/>
        <v>0.54990468076414234</v>
      </c>
    </row>
    <row r="1367" spans="5:6" x14ac:dyDescent="0.25">
      <c r="E1367" s="66">
        <f t="shared" ca="1" si="42"/>
        <v>0.11162677730793591</v>
      </c>
      <c r="F1367" s="67">
        <f t="shared" ca="1" si="43"/>
        <v>-4.4983414116621585</v>
      </c>
    </row>
    <row r="1368" spans="5:6" x14ac:dyDescent="0.25">
      <c r="E1368" s="66">
        <f t="shared" ca="1" si="42"/>
        <v>0.64917858443844267</v>
      </c>
      <c r="F1368" s="67">
        <f t="shared" ca="1" si="43"/>
        <v>1.0629923760196605</v>
      </c>
    </row>
    <row r="1369" spans="5:6" x14ac:dyDescent="0.25">
      <c r="E1369" s="66">
        <f t="shared" ca="1" si="42"/>
        <v>0.16671327627613775</v>
      </c>
      <c r="F1369" s="67">
        <f t="shared" ca="1" si="43"/>
        <v>-3.2949980103245906</v>
      </c>
    </row>
    <row r="1370" spans="5:6" x14ac:dyDescent="0.25">
      <c r="E1370" s="66">
        <f t="shared" ca="1" si="42"/>
        <v>0.28019362827226568</v>
      </c>
      <c r="F1370" s="67">
        <f t="shared" ca="1" si="43"/>
        <v>-1.7373816141165461</v>
      </c>
    </row>
    <row r="1371" spans="5:6" x14ac:dyDescent="0.25">
      <c r="E1371" s="66">
        <f t="shared" ca="1" si="42"/>
        <v>0.78243325791908103</v>
      </c>
      <c r="F1371" s="67">
        <f t="shared" ca="1" si="43"/>
        <v>2.4963073044697222</v>
      </c>
    </row>
    <row r="1372" spans="5:6" x14ac:dyDescent="0.25">
      <c r="E1372" s="66">
        <f t="shared" ca="1" si="42"/>
        <v>0.17120031076865772</v>
      </c>
      <c r="F1372" s="67">
        <f t="shared" ca="1" si="43"/>
        <v>-3.2153214584361329</v>
      </c>
    </row>
    <row r="1373" spans="5:6" x14ac:dyDescent="0.25">
      <c r="E1373" s="66">
        <f t="shared" ca="1" si="42"/>
        <v>0.40843834078408581</v>
      </c>
      <c r="F1373" s="67">
        <f t="shared" ca="1" si="43"/>
        <v>-0.60680140820351813</v>
      </c>
    </row>
    <row r="1374" spans="5:6" x14ac:dyDescent="0.25">
      <c r="E1374" s="66">
        <f t="shared" ca="1" si="42"/>
        <v>0.82014472448755737</v>
      </c>
      <c r="F1374" s="67">
        <f t="shared" ca="1" si="43"/>
        <v>3.0673667875927815</v>
      </c>
    </row>
    <row r="1375" spans="5:6" x14ac:dyDescent="0.25">
      <c r="E1375" s="66">
        <f t="shared" ca="1" si="42"/>
        <v>0.26175805479182601</v>
      </c>
      <c r="F1375" s="67">
        <f t="shared" ca="1" si="43"/>
        <v>-1.9415624289041022</v>
      </c>
    </row>
    <row r="1376" spans="5:6" x14ac:dyDescent="0.25">
      <c r="E1376" s="66">
        <f t="shared" ca="1" si="42"/>
        <v>1.6713120725148412E-2</v>
      </c>
      <c r="F1376" s="67">
        <f t="shared" ca="1" si="43"/>
        <v>-10.19524204594115</v>
      </c>
    </row>
    <row r="1377" spans="5:6" x14ac:dyDescent="0.25">
      <c r="E1377" s="66">
        <f t="shared" ca="1" si="42"/>
        <v>0.91953277881822726</v>
      </c>
      <c r="F1377" s="67">
        <f t="shared" ca="1" si="43"/>
        <v>5.4802745616320649</v>
      </c>
    </row>
    <row r="1378" spans="5:6" x14ac:dyDescent="0.25">
      <c r="E1378" s="66">
        <f t="shared" ca="1" si="42"/>
        <v>0.64837851658866119</v>
      </c>
      <c r="F1378" s="67">
        <f t="shared" ca="1" si="43"/>
        <v>1.0561584978759375</v>
      </c>
    </row>
    <row r="1379" spans="5:6" x14ac:dyDescent="0.25">
      <c r="E1379" s="66">
        <f t="shared" ca="1" si="42"/>
        <v>3.1061160186296566E-2</v>
      </c>
      <c r="F1379" s="67">
        <f t="shared" ca="1" si="43"/>
        <v>-8.3359497849933444</v>
      </c>
    </row>
    <row r="1380" spans="5:6" x14ac:dyDescent="0.25">
      <c r="E1380" s="66">
        <f t="shared" ca="1" si="42"/>
        <v>0.40026152283997241</v>
      </c>
      <c r="F1380" s="67">
        <f t="shared" ca="1" si="43"/>
        <v>-0.66746987355908027</v>
      </c>
    </row>
    <row r="1381" spans="5:6" x14ac:dyDescent="0.25">
      <c r="E1381" s="66">
        <f t="shared" ca="1" si="42"/>
        <v>8.7183472510857896E-2</v>
      </c>
      <c r="F1381" s="67">
        <f t="shared" ca="1" si="43"/>
        <v>-5.2397799626919248</v>
      </c>
    </row>
    <row r="1382" spans="5:6" x14ac:dyDescent="0.25">
      <c r="E1382" s="66">
        <f t="shared" ca="1" si="42"/>
        <v>6.4884583861011702E-2</v>
      </c>
      <c r="F1382" s="67">
        <f t="shared" ca="1" si="43"/>
        <v>-6.1259941192163438</v>
      </c>
    </row>
    <row r="1383" spans="5:6" x14ac:dyDescent="0.25">
      <c r="E1383" s="66">
        <f t="shared" ca="1" si="42"/>
        <v>0.1864606578439032</v>
      </c>
      <c r="F1383" s="67">
        <f t="shared" ca="1" si="43"/>
        <v>-2.95916349447007</v>
      </c>
    </row>
    <row r="1384" spans="5:6" x14ac:dyDescent="0.25">
      <c r="E1384" s="66">
        <f t="shared" ca="1" si="42"/>
        <v>0.40130248012604186</v>
      </c>
      <c r="F1384" s="67">
        <f t="shared" ca="1" si="43"/>
        <v>-0.65967792281717696</v>
      </c>
    </row>
    <row r="1385" spans="5:6" x14ac:dyDescent="0.25">
      <c r="E1385" s="66">
        <f t="shared" ca="1" si="42"/>
        <v>0.90890328239067308</v>
      </c>
      <c r="F1385" s="67">
        <f t="shared" ca="1" si="43"/>
        <v>5.1080589763154176</v>
      </c>
    </row>
    <row r="1386" spans="5:6" x14ac:dyDescent="0.25">
      <c r="E1386" s="66">
        <f t="shared" ca="1" si="42"/>
        <v>0.56763736165334167</v>
      </c>
      <c r="F1386" s="67">
        <f t="shared" ca="1" si="43"/>
        <v>0.43603026508212661</v>
      </c>
    </row>
    <row r="1387" spans="5:6" x14ac:dyDescent="0.25">
      <c r="E1387" s="66">
        <f t="shared" ca="1" si="42"/>
        <v>0.57649846150813699</v>
      </c>
      <c r="F1387" s="67">
        <f t="shared" ca="1" si="43"/>
        <v>0.49815285460251363</v>
      </c>
    </row>
    <row r="1388" spans="5:6" x14ac:dyDescent="0.25">
      <c r="E1388" s="66">
        <f t="shared" ca="1" si="42"/>
        <v>0.82821933519296054</v>
      </c>
      <c r="F1388" s="67">
        <f t="shared" ca="1" si="43"/>
        <v>3.2051689199527758</v>
      </c>
    </row>
    <row r="1389" spans="5:6" x14ac:dyDescent="0.25">
      <c r="E1389" s="66">
        <f t="shared" ca="1" si="42"/>
        <v>0.82165436609039466</v>
      </c>
      <c r="F1389" s="67">
        <f t="shared" ca="1" si="43"/>
        <v>3.0926540021367765</v>
      </c>
    </row>
    <row r="1390" spans="5:6" x14ac:dyDescent="0.25">
      <c r="E1390" s="66">
        <f t="shared" ca="1" si="42"/>
        <v>3.9319567562848379E-2</v>
      </c>
      <c r="F1390" s="67">
        <f t="shared" ca="1" si="43"/>
        <v>-7.6286574032900232</v>
      </c>
    </row>
    <row r="1391" spans="5:6" x14ac:dyDescent="0.25">
      <c r="E1391" s="66">
        <f t="shared" ca="1" si="42"/>
        <v>0.97945371405294179</v>
      </c>
      <c r="F1391" s="67">
        <f t="shared" ca="1" si="43"/>
        <v>9.5757837189518558</v>
      </c>
    </row>
    <row r="1392" spans="5:6" x14ac:dyDescent="0.25">
      <c r="E1392" s="66">
        <f t="shared" ca="1" si="42"/>
        <v>0.62400405486939536</v>
      </c>
      <c r="F1392" s="67">
        <f t="shared" ca="1" si="43"/>
        <v>0.85508921795268833</v>
      </c>
    </row>
    <row r="1393" spans="5:6" x14ac:dyDescent="0.25">
      <c r="E1393" s="66">
        <f t="shared" ca="1" si="42"/>
        <v>0.78360191627017484</v>
      </c>
      <c r="F1393" s="67">
        <f t="shared" ca="1" si="43"/>
        <v>2.5124652201350774</v>
      </c>
    </row>
    <row r="1394" spans="5:6" x14ac:dyDescent="0.25">
      <c r="E1394" s="66">
        <f t="shared" ca="1" si="42"/>
        <v>7.3825893225412331E-2</v>
      </c>
      <c r="F1394" s="67">
        <f t="shared" ca="1" si="43"/>
        <v>-5.7386957149160525</v>
      </c>
    </row>
    <row r="1395" spans="5:6" x14ac:dyDescent="0.25">
      <c r="E1395" s="66">
        <f t="shared" ca="1" si="42"/>
        <v>0.80123795184568503</v>
      </c>
      <c r="F1395" s="67">
        <f t="shared" ca="1" si="43"/>
        <v>2.7674991812420844</v>
      </c>
    </row>
    <row r="1396" spans="5:6" x14ac:dyDescent="0.25">
      <c r="E1396" s="66">
        <f t="shared" ca="1" si="42"/>
        <v>0.4117490701436245</v>
      </c>
      <c r="F1396" s="67">
        <f t="shared" ca="1" si="43"/>
        <v>-0.58258196301081577</v>
      </c>
    </row>
    <row r="1397" spans="5:6" x14ac:dyDescent="0.25">
      <c r="E1397" s="66">
        <f t="shared" ca="1" si="42"/>
        <v>0.16806268737023955</v>
      </c>
      <c r="F1397" s="67">
        <f t="shared" ca="1" si="43"/>
        <v>-3.2708131485283447</v>
      </c>
    </row>
    <row r="1398" spans="5:6" x14ac:dyDescent="0.25">
      <c r="E1398" s="66">
        <f t="shared" ca="1" si="42"/>
        <v>0.80153756210035088</v>
      </c>
      <c r="F1398" s="67">
        <f t="shared" ca="1" si="43"/>
        <v>2.7720247377775187</v>
      </c>
    </row>
    <row r="1399" spans="5:6" x14ac:dyDescent="0.25">
      <c r="E1399" s="66">
        <f t="shared" ca="1" si="42"/>
        <v>0.69150928314267157</v>
      </c>
      <c r="F1399" s="67">
        <f t="shared" ca="1" si="43"/>
        <v>1.4487490402611547</v>
      </c>
    </row>
    <row r="1400" spans="5:6" x14ac:dyDescent="0.25">
      <c r="E1400" s="66">
        <f t="shared" ca="1" si="42"/>
        <v>0.87335857956354512</v>
      </c>
      <c r="F1400" s="67">
        <f t="shared" ca="1" si="43"/>
        <v>4.119745399736976</v>
      </c>
    </row>
    <row r="1401" spans="5:6" x14ac:dyDescent="0.25">
      <c r="E1401" s="66">
        <f t="shared" ca="1" si="42"/>
        <v>0.39681046573546863</v>
      </c>
      <c r="F1401" s="67">
        <f t="shared" ca="1" si="43"/>
        <v>-0.69344804405368321</v>
      </c>
    </row>
    <row r="1402" spans="5:6" x14ac:dyDescent="0.25">
      <c r="E1402" s="66">
        <f t="shared" ca="1" si="42"/>
        <v>0.17560064763729022</v>
      </c>
      <c r="F1402" s="67">
        <f t="shared" ca="1" si="43"/>
        <v>-3.1391871872655317</v>
      </c>
    </row>
    <row r="1403" spans="5:6" x14ac:dyDescent="0.25">
      <c r="E1403" s="66">
        <f t="shared" ca="1" si="42"/>
        <v>0.14404689877242316</v>
      </c>
      <c r="F1403" s="67">
        <f t="shared" ca="1" si="43"/>
        <v>-3.7334074978521974</v>
      </c>
    </row>
    <row r="1404" spans="5:6" x14ac:dyDescent="0.25">
      <c r="E1404" s="66">
        <f t="shared" ca="1" si="42"/>
        <v>0.18255436102251177</v>
      </c>
      <c r="F1404" s="67">
        <f t="shared" ca="1" si="43"/>
        <v>-3.0226803034115743</v>
      </c>
    </row>
    <row r="1405" spans="5:6" x14ac:dyDescent="0.25">
      <c r="E1405" s="66">
        <f t="shared" ca="1" si="42"/>
        <v>0.57822285512474469</v>
      </c>
      <c r="F1405" s="67">
        <f t="shared" ca="1" si="43"/>
        <v>0.51039304976673894</v>
      </c>
    </row>
    <row r="1406" spans="5:6" x14ac:dyDescent="0.25">
      <c r="E1406" s="66">
        <f t="shared" ca="1" si="42"/>
        <v>0.92277247240268034</v>
      </c>
      <c r="F1406" s="67">
        <f t="shared" ca="1" si="43"/>
        <v>5.6035563895633143</v>
      </c>
    </row>
    <row r="1407" spans="5:6" x14ac:dyDescent="0.25">
      <c r="E1407" s="66">
        <f t="shared" ca="1" si="42"/>
        <v>0.51498994727782521</v>
      </c>
      <c r="F1407" s="67">
        <f t="shared" ca="1" si="43"/>
        <v>9.1315441311897658E-2</v>
      </c>
    </row>
    <row r="1408" spans="5:6" x14ac:dyDescent="0.25">
      <c r="E1408" s="66">
        <f t="shared" ca="1" si="42"/>
        <v>0.53062348521060332</v>
      </c>
      <c r="F1408" s="67">
        <f t="shared" ca="1" si="43"/>
        <v>0.18960854598385243</v>
      </c>
    </row>
    <row r="1409" spans="5:6" x14ac:dyDescent="0.25">
      <c r="E1409" s="66">
        <f t="shared" ca="1" si="42"/>
        <v>0.3165603062883714</v>
      </c>
      <c r="F1409" s="67">
        <f t="shared" ca="1" si="43"/>
        <v>-1.3712830013794279</v>
      </c>
    </row>
    <row r="1410" spans="5:6" x14ac:dyDescent="0.25">
      <c r="E1410" s="66">
        <f t="shared" ca="1" si="42"/>
        <v>0.83841169756185374</v>
      </c>
      <c r="F1410" s="67">
        <f t="shared" ca="1" si="43"/>
        <v>3.3886690225732288</v>
      </c>
    </row>
    <row r="1411" spans="5:6" x14ac:dyDescent="0.25">
      <c r="E1411" s="66">
        <f t="shared" ca="1" si="42"/>
        <v>0.11615462326114856</v>
      </c>
      <c r="F1411" s="67">
        <f t="shared" ca="1" si="43"/>
        <v>-4.3790575073081088</v>
      </c>
    </row>
    <row r="1412" spans="5:6" x14ac:dyDescent="0.25">
      <c r="E1412" s="66">
        <f t="shared" ref="E1412:E1475" ca="1" si="44">RAND()</f>
        <v>0.80893211633617823</v>
      </c>
      <c r="F1412" s="67">
        <f t="shared" ref="F1412:F1475" ca="1" si="45">SIGN(E1412-0.5)*(_xlfn.GAMMA.INV(2*ABS(E1412-0.5),1/$C$5,(($C$4^$C$5)))^(1/$C$5))+$C$3</f>
        <v>2.8859379650007702</v>
      </c>
    </row>
    <row r="1413" spans="5:6" x14ac:dyDescent="0.25">
      <c r="E1413" s="66">
        <f t="shared" ca="1" si="44"/>
        <v>0.14742610993037153</v>
      </c>
      <c r="F1413" s="67">
        <f t="shared" ca="1" si="45"/>
        <v>-3.6638429933523016</v>
      </c>
    </row>
    <row r="1414" spans="5:6" x14ac:dyDescent="0.25">
      <c r="E1414" s="66">
        <f t="shared" ca="1" si="44"/>
        <v>0.55292298584176369</v>
      </c>
      <c r="F1414" s="67">
        <f t="shared" ca="1" si="45"/>
        <v>0.33563168240192187</v>
      </c>
    </row>
    <row r="1415" spans="5:6" x14ac:dyDescent="0.25">
      <c r="E1415" s="66">
        <f t="shared" ca="1" si="44"/>
        <v>0.1352778347699094</v>
      </c>
      <c r="F1415" s="67">
        <f t="shared" ca="1" si="45"/>
        <v>-3.9218321985140507</v>
      </c>
    </row>
    <row r="1416" spans="5:6" x14ac:dyDescent="0.25">
      <c r="E1416" s="66">
        <f t="shared" ca="1" si="44"/>
        <v>2.4767705009230201E-2</v>
      </c>
      <c r="F1416" s="67">
        <f t="shared" ca="1" si="45"/>
        <v>-9.0152025337285533</v>
      </c>
    </row>
    <row r="1417" spans="5:6" x14ac:dyDescent="0.25">
      <c r="E1417" s="66">
        <f t="shared" ca="1" si="44"/>
        <v>0.13801858951609913</v>
      </c>
      <c r="F1417" s="67">
        <f t="shared" ca="1" si="45"/>
        <v>-3.8616591470961357</v>
      </c>
    </row>
    <row r="1418" spans="5:6" x14ac:dyDescent="0.25">
      <c r="E1418" s="66">
        <f t="shared" ca="1" si="44"/>
        <v>0.9854894193460485</v>
      </c>
      <c r="F1418" s="67">
        <f t="shared" ca="1" si="45"/>
        <v>10.619190044474845</v>
      </c>
    </row>
    <row r="1419" spans="5:6" x14ac:dyDescent="0.25">
      <c r="E1419" s="66">
        <f t="shared" ca="1" si="44"/>
        <v>0.25331434200598457</v>
      </c>
      <c r="F1419" s="67">
        <f t="shared" ca="1" si="45"/>
        <v>-2.0399307671575455</v>
      </c>
    </row>
    <row r="1420" spans="5:6" x14ac:dyDescent="0.25">
      <c r="E1420" s="66">
        <f t="shared" ca="1" si="44"/>
        <v>0.73083474205104226</v>
      </c>
      <c r="F1420" s="67">
        <f t="shared" ca="1" si="45"/>
        <v>1.8578476969000455</v>
      </c>
    </row>
    <row r="1421" spans="5:6" x14ac:dyDescent="0.25">
      <c r="E1421" s="66">
        <f t="shared" ca="1" si="44"/>
        <v>0.28903045717064602</v>
      </c>
      <c r="F1421" s="67">
        <f t="shared" ca="1" si="45"/>
        <v>-1.6442280831869267</v>
      </c>
    </row>
    <row r="1422" spans="5:6" x14ac:dyDescent="0.25">
      <c r="E1422" s="66">
        <f t="shared" ca="1" si="44"/>
        <v>9.9911505671034573E-2</v>
      </c>
      <c r="F1422" s="67">
        <f t="shared" ca="1" si="45"/>
        <v>-4.8309697425516838</v>
      </c>
    </row>
    <row r="1423" spans="5:6" x14ac:dyDescent="0.25">
      <c r="E1423" s="66">
        <f t="shared" ca="1" si="44"/>
        <v>0.38592514256103616</v>
      </c>
      <c r="F1423" s="67">
        <f t="shared" ca="1" si="45"/>
        <v>-0.77689403686041292</v>
      </c>
    </row>
    <row r="1424" spans="5:6" x14ac:dyDescent="0.25">
      <c r="E1424" s="66">
        <f t="shared" ca="1" si="44"/>
        <v>0.1873378696543273</v>
      </c>
      <c r="F1424" s="67">
        <f t="shared" ca="1" si="45"/>
        <v>-2.9450829667595158</v>
      </c>
    </row>
    <row r="1425" spans="5:6" x14ac:dyDescent="0.25">
      <c r="E1425" s="66">
        <f t="shared" ca="1" si="44"/>
        <v>0.81991801525850061</v>
      </c>
      <c r="F1425" s="67">
        <f t="shared" ca="1" si="45"/>
        <v>3.0635876413236192</v>
      </c>
    </row>
    <row r="1426" spans="5:6" x14ac:dyDescent="0.25">
      <c r="E1426" s="66">
        <f t="shared" ca="1" si="44"/>
        <v>0.51466173314065911</v>
      </c>
      <c r="F1426" s="67">
        <f t="shared" ca="1" si="45"/>
        <v>8.9285979459532011E-2</v>
      </c>
    </row>
    <row r="1427" spans="5:6" x14ac:dyDescent="0.25">
      <c r="E1427" s="66">
        <f t="shared" ca="1" si="44"/>
        <v>0.60495654957914191</v>
      </c>
      <c r="F1427" s="67">
        <f t="shared" ca="1" si="45"/>
        <v>0.70683701551583966</v>
      </c>
    </row>
    <row r="1428" spans="5:6" x14ac:dyDescent="0.25">
      <c r="E1428" s="66">
        <f t="shared" ca="1" si="44"/>
        <v>0.15802993792966713</v>
      </c>
      <c r="F1428" s="67">
        <f t="shared" ca="1" si="45"/>
        <v>-3.4554708083306607</v>
      </c>
    </row>
    <row r="1429" spans="5:6" x14ac:dyDescent="0.25">
      <c r="E1429" s="66">
        <f t="shared" ca="1" si="44"/>
        <v>0.60891486648694881</v>
      </c>
      <c r="F1429" s="67">
        <f t="shared" ca="1" si="45"/>
        <v>0.73704848810164036</v>
      </c>
    </row>
    <row r="1430" spans="5:6" x14ac:dyDescent="0.25">
      <c r="E1430" s="66">
        <f t="shared" ca="1" si="44"/>
        <v>0.96239358110609963</v>
      </c>
      <c r="F1430" s="67">
        <f t="shared" ca="1" si="45"/>
        <v>7.7623000419996817</v>
      </c>
    </row>
    <row r="1431" spans="5:6" x14ac:dyDescent="0.25">
      <c r="E1431" s="66">
        <f t="shared" ca="1" si="44"/>
        <v>0.73136768863154389</v>
      </c>
      <c r="F1431" s="67">
        <f t="shared" ca="1" si="45"/>
        <v>1.8637935782356936</v>
      </c>
    </row>
    <row r="1432" spans="5:6" x14ac:dyDescent="0.25">
      <c r="E1432" s="66">
        <f t="shared" ca="1" si="44"/>
        <v>0.75423803795670175</v>
      </c>
      <c r="F1432" s="67">
        <f t="shared" ca="1" si="45"/>
        <v>2.1307339947604031</v>
      </c>
    </row>
    <row r="1433" spans="5:6" x14ac:dyDescent="0.25">
      <c r="E1433" s="66">
        <f t="shared" ca="1" si="44"/>
        <v>0.96290809985918713</v>
      </c>
      <c r="F1433" s="67">
        <f t="shared" ca="1" si="45"/>
        <v>7.8036284330719798</v>
      </c>
    </row>
    <row r="1434" spans="5:6" x14ac:dyDescent="0.25">
      <c r="E1434" s="66">
        <f t="shared" ca="1" si="44"/>
        <v>4.48656237177949E-2</v>
      </c>
      <c r="F1434" s="67">
        <f t="shared" ca="1" si="45"/>
        <v>-7.2328086470011694</v>
      </c>
    </row>
    <row r="1435" spans="5:6" x14ac:dyDescent="0.25">
      <c r="E1435" s="66">
        <f t="shared" ca="1" si="44"/>
        <v>0.380306757856264</v>
      </c>
      <c r="F1435" s="67">
        <f t="shared" ca="1" si="45"/>
        <v>-0.82088974152713212</v>
      </c>
    </row>
    <row r="1436" spans="5:6" x14ac:dyDescent="0.25">
      <c r="E1436" s="66">
        <f t="shared" ca="1" si="44"/>
        <v>0.23241315824065589</v>
      </c>
      <c r="F1436" s="67">
        <f t="shared" ca="1" si="45"/>
        <v>-2.2982743683345914</v>
      </c>
    </row>
    <row r="1437" spans="5:6" x14ac:dyDescent="0.25">
      <c r="E1437" s="66">
        <f t="shared" ca="1" si="44"/>
        <v>0.55577332670391999</v>
      </c>
      <c r="F1437" s="67">
        <f t="shared" ca="1" si="45"/>
        <v>0.35481942246636533</v>
      </c>
    </row>
    <row r="1438" spans="5:6" x14ac:dyDescent="0.25">
      <c r="E1438" s="66">
        <f t="shared" ca="1" si="44"/>
        <v>0.19936603261143993</v>
      </c>
      <c r="F1438" s="67">
        <f t="shared" ca="1" si="45"/>
        <v>-2.7583968101762419</v>
      </c>
    </row>
    <row r="1439" spans="5:6" x14ac:dyDescent="0.25">
      <c r="E1439" s="66">
        <f t="shared" ca="1" si="44"/>
        <v>0.29892216539567984</v>
      </c>
      <c r="F1439" s="67">
        <f t="shared" ca="1" si="45"/>
        <v>-1.5432746259663292</v>
      </c>
    </row>
    <row r="1440" spans="5:6" x14ac:dyDescent="0.25">
      <c r="E1440" s="66">
        <f t="shared" ca="1" si="44"/>
        <v>0.2820479287871217</v>
      </c>
      <c r="F1440" s="67">
        <f t="shared" ca="1" si="45"/>
        <v>-1.7175932450629885</v>
      </c>
    </row>
    <row r="1441" spans="5:6" x14ac:dyDescent="0.25">
      <c r="E1441" s="66">
        <f t="shared" ca="1" si="44"/>
        <v>0.51142709801788855</v>
      </c>
      <c r="F1441" s="67">
        <f t="shared" ca="1" si="45"/>
        <v>6.9358205017625657E-2</v>
      </c>
    </row>
    <row r="1442" spans="5:6" x14ac:dyDescent="0.25">
      <c r="E1442" s="66">
        <f t="shared" ca="1" si="44"/>
        <v>0.26610826165742829</v>
      </c>
      <c r="F1442" s="67">
        <f t="shared" ca="1" si="45"/>
        <v>-1.8921146211895983</v>
      </c>
    </row>
    <row r="1443" spans="5:6" x14ac:dyDescent="0.25">
      <c r="E1443" s="66">
        <f t="shared" ca="1" si="44"/>
        <v>0.9038467057903371</v>
      </c>
      <c r="F1443" s="67">
        <f t="shared" ca="1" si="45"/>
        <v>4.9459930974700876</v>
      </c>
    </row>
    <row r="1444" spans="5:6" x14ac:dyDescent="0.25">
      <c r="E1444" s="66">
        <f t="shared" ca="1" si="44"/>
        <v>0.75891614961222731</v>
      </c>
      <c r="F1444" s="67">
        <f t="shared" ca="1" si="45"/>
        <v>2.1883898955715604</v>
      </c>
    </row>
    <row r="1445" spans="5:6" x14ac:dyDescent="0.25">
      <c r="E1445" s="66">
        <f t="shared" ca="1" si="44"/>
        <v>0.60969609980165218</v>
      </c>
      <c r="F1445" s="67">
        <f t="shared" ca="1" si="45"/>
        <v>0.74304729439125661</v>
      </c>
    </row>
    <row r="1446" spans="5:6" x14ac:dyDescent="0.25">
      <c r="E1446" s="66">
        <f t="shared" ca="1" si="44"/>
        <v>0.22760179870859887</v>
      </c>
      <c r="F1446" s="67">
        <f t="shared" ca="1" si="45"/>
        <v>-2.3610314797909169</v>
      </c>
    </row>
    <row r="1447" spans="5:6" x14ac:dyDescent="0.25">
      <c r="E1447" s="66">
        <f t="shared" ca="1" si="44"/>
        <v>0.77155048629475653</v>
      </c>
      <c r="F1447" s="67">
        <f t="shared" ca="1" si="45"/>
        <v>2.3498785772567787</v>
      </c>
    </row>
    <row r="1448" spans="5:6" x14ac:dyDescent="0.25">
      <c r="E1448" s="66">
        <f t="shared" ca="1" si="44"/>
        <v>0.46304303680866399</v>
      </c>
      <c r="F1448" s="67">
        <f t="shared" ca="1" si="45"/>
        <v>-0.23036428975555537</v>
      </c>
    </row>
    <row r="1449" spans="5:6" x14ac:dyDescent="0.25">
      <c r="E1449" s="66">
        <f t="shared" ca="1" si="44"/>
        <v>0.11280844190405548</v>
      </c>
      <c r="F1449" s="67">
        <f t="shared" ca="1" si="45"/>
        <v>-4.4667507677508436</v>
      </c>
    </row>
    <row r="1450" spans="5:6" x14ac:dyDescent="0.25">
      <c r="E1450" s="66">
        <f t="shared" ca="1" si="44"/>
        <v>0.54386890593558868</v>
      </c>
      <c r="F1450" s="67">
        <f t="shared" ca="1" si="45"/>
        <v>0.27548352972273554</v>
      </c>
    </row>
    <row r="1451" spans="5:6" x14ac:dyDescent="0.25">
      <c r="E1451" s="66">
        <f t="shared" ca="1" si="44"/>
        <v>0.36877606469890223</v>
      </c>
      <c r="F1451" s="67">
        <f t="shared" ca="1" si="45"/>
        <v>-0.91325552801078103</v>
      </c>
    </row>
    <row r="1452" spans="5:6" x14ac:dyDescent="0.25">
      <c r="E1452" s="66">
        <f t="shared" ca="1" si="44"/>
        <v>7.7131197898115733E-2</v>
      </c>
      <c r="F1452" s="67">
        <f t="shared" ca="1" si="45"/>
        <v>-5.6073007730984896</v>
      </c>
    </row>
    <row r="1453" spans="5:6" x14ac:dyDescent="0.25">
      <c r="E1453" s="66">
        <f t="shared" ca="1" si="44"/>
        <v>0.5303564676577206</v>
      </c>
      <c r="F1453" s="67">
        <f t="shared" ca="1" si="45"/>
        <v>0.18790239991660732</v>
      </c>
    </row>
    <row r="1454" spans="5:6" x14ac:dyDescent="0.25">
      <c r="E1454" s="66">
        <f t="shared" ca="1" si="44"/>
        <v>0.7232494573966578</v>
      </c>
      <c r="F1454" s="67">
        <f t="shared" ca="1" si="45"/>
        <v>1.7744746986270543</v>
      </c>
    </row>
    <row r="1455" spans="5:6" x14ac:dyDescent="0.25">
      <c r="E1455" s="66">
        <f t="shared" ca="1" si="44"/>
        <v>0.91156788521230547</v>
      </c>
      <c r="F1455" s="67">
        <f t="shared" ca="1" si="45"/>
        <v>5.197118715896015</v>
      </c>
    </row>
    <row r="1456" spans="5:6" x14ac:dyDescent="0.25">
      <c r="E1456" s="66">
        <f t="shared" ca="1" si="44"/>
        <v>0.60378355104557824</v>
      </c>
      <c r="F1456" s="67">
        <f t="shared" ca="1" si="45"/>
        <v>0.69794234467178029</v>
      </c>
    </row>
    <row r="1457" spans="5:6" x14ac:dyDescent="0.25">
      <c r="E1457" s="66">
        <f t="shared" ca="1" si="44"/>
        <v>0.82690375517174464</v>
      </c>
      <c r="F1457" s="67">
        <f t="shared" ca="1" si="45"/>
        <v>3.1822809903921279</v>
      </c>
    </row>
    <row r="1458" spans="5:6" x14ac:dyDescent="0.25">
      <c r="E1458" s="66">
        <f t="shared" ca="1" si="44"/>
        <v>0.33569725174724874</v>
      </c>
      <c r="F1458" s="67">
        <f t="shared" ca="1" si="45"/>
        <v>-1.1951951433086145</v>
      </c>
    </row>
    <row r="1459" spans="5:6" x14ac:dyDescent="0.25">
      <c r="E1459" s="66">
        <f t="shared" ca="1" si="44"/>
        <v>0.44775017007156748</v>
      </c>
      <c r="F1459" s="67">
        <f t="shared" ca="1" si="45"/>
        <v>-0.33111803293633835</v>
      </c>
    </row>
    <row r="1460" spans="5:6" x14ac:dyDescent="0.25">
      <c r="E1460" s="66">
        <f t="shared" ca="1" si="44"/>
        <v>0.72941058955199334</v>
      </c>
      <c r="F1460" s="67">
        <f t="shared" ca="1" si="45"/>
        <v>1.8420165511518825</v>
      </c>
    </row>
    <row r="1461" spans="5:6" x14ac:dyDescent="0.25">
      <c r="E1461" s="66">
        <f t="shared" ca="1" si="44"/>
        <v>0.75792372741561798</v>
      </c>
      <c r="F1461" s="67">
        <f t="shared" ca="1" si="45"/>
        <v>2.1760657378634898</v>
      </c>
    </row>
    <row r="1462" spans="5:6" x14ac:dyDescent="0.25">
      <c r="E1462" s="66">
        <f t="shared" ca="1" si="44"/>
        <v>0.69013114903560391</v>
      </c>
      <c r="F1462" s="67">
        <f t="shared" ca="1" si="45"/>
        <v>1.4353768555916939</v>
      </c>
    </row>
    <row r="1463" spans="5:6" x14ac:dyDescent="0.25">
      <c r="E1463" s="66">
        <f t="shared" ca="1" si="44"/>
        <v>0.24696333996770059</v>
      </c>
      <c r="F1463" s="67">
        <f t="shared" ca="1" si="45"/>
        <v>-2.1161045819793802</v>
      </c>
    </row>
    <row r="1464" spans="5:6" x14ac:dyDescent="0.25">
      <c r="E1464" s="66">
        <f t="shared" ca="1" si="44"/>
        <v>0.34054946621587934</v>
      </c>
      <c r="F1464" s="67">
        <f t="shared" ca="1" si="45"/>
        <v>-1.1521431244615803</v>
      </c>
    </row>
    <row r="1465" spans="5:6" x14ac:dyDescent="0.25">
      <c r="E1465" s="66">
        <f t="shared" ca="1" si="44"/>
        <v>0.38425423118609503</v>
      </c>
      <c r="F1465" s="67">
        <f t="shared" ca="1" si="45"/>
        <v>-0.78991111355789534</v>
      </c>
    </row>
    <row r="1466" spans="5:6" x14ac:dyDescent="0.25">
      <c r="E1466" s="66">
        <f t="shared" ca="1" si="44"/>
        <v>0.98207409102040255</v>
      </c>
      <c r="F1466" s="67">
        <f t="shared" ca="1" si="45"/>
        <v>9.985083009190113</v>
      </c>
    </row>
    <row r="1467" spans="5:6" x14ac:dyDescent="0.25">
      <c r="E1467" s="66">
        <f t="shared" ca="1" si="44"/>
        <v>0.10480368980396448</v>
      </c>
      <c r="F1467" s="67">
        <f t="shared" ca="1" si="45"/>
        <v>-4.6875573573058285</v>
      </c>
    </row>
    <row r="1468" spans="5:6" x14ac:dyDescent="0.25">
      <c r="E1468" s="66">
        <f t="shared" ca="1" si="44"/>
        <v>0.34115582679452827</v>
      </c>
      <c r="F1468" s="67">
        <f t="shared" ca="1" si="45"/>
        <v>-1.1468062663373111</v>
      </c>
    </row>
    <row r="1469" spans="5:6" x14ac:dyDescent="0.25">
      <c r="E1469" s="66">
        <f t="shared" ca="1" si="44"/>
        <v>0.59749950473544733</v>
      </c>
      <c r="F1469" s="67">
        <f t="shared" ca="1" si="45"/>
        <v>0.6507353132801772</v>
      </c>
    </row>
    <row r="1470" spans="5:6" x14ac:dyDescent="0.25">
      <c r="E1470" s="66">
        <f t="shared" ca="1" si="44"/>
        <v>0.38310617642969069</v>
      </c>
      <c r="F1470" s="67">
        <f t="shared" ca="1" si="45"/>
        <v>-0.79888777382020093</v>
      </c>
    </row>
    <row r="1471" spans="5:6" x14ac:dyDescent="0.25">
      <c r="E1471" s="66">
        <f t="shared" ca="1" si="44"/>
        <v>0.475375296173979</v>
      </c>
      <c r="F1471" s="67">
        <f t="shared" ca="1" si="45"/>
        <v>-0.15151052742499016</v>
      </c>
    </row>
    <row r="1472" spans="5:6" x14ac:dyDescent="0.25">
      <c r="E1472" s="66">
        <f t="shared" ca="1" si="44"/>
        <v>0.86665124393271242</v>
      </c>
      <c r="F1472" s="67">
        <f t="shared" ca="1" si="45"/>
        <v>3.9649205285009388</v>
      </c>
    </row>
    <row r="1473" spans="5:6" x14ac:dyDescent="0.25">
      <c r="E1473" s="66">
        <f t="shared" ca="1" si="44"/>
        <v>0.36006185258849066</v>
      </c>
      <c r="F1473" s="67">
        <f t="shared" ca="1" si="45"/>
        <v>-0.98499680695304426</v>
      </c>
    </row>
    <row r="1474" spans="5:6" x14ac:dyDescent="0.25">
      <c r="E1474" s="66">
        <f t="shared" ca="1" si="44"/>
        <v>4.4433511693463768E-2</v>
      </c>
      <c r="F1474" s="67">
        <f t="shared" ca="1" si="45"/>
        <v>-7.2618424374217003</v>
      </c>
    </row>
    <row r="1475" spans="5:6" x14ac:dyDescent="0.25">
      <c r="E1475" s="66">
        <f t="shared" ca="1" si="44"/>
        <v>0.9165608512746003</v>
      </c>
      <c r="F1475" s="67">
        <f t="shared" ca="1" si="45"/>
        <v>5.3714714700541766</v>
      </c>
    </row>
    <row r="1476" spans="5:6" x14ac:dyDescent="0.25">
      <c r="E1476" s="66">
        <f t="shared" ref="E1476:E1539" ca="1" si="46">RAND()</f>
        <v>0.51629455278064618</v>
      </c>
      <c r="F1476" s="67">
        <f t="shared" ref="F1476:F1539" ca="1" si="47">SIGN(E1476-0.5)*(_xlfn.GAMMA.INV(2*ABS(E1476-0.5),1/$C$5,(($C$4^$C$5)))^(1/$C$5))+$C$3</f>
        <v>9.9395871272742131E-2</v>
      </c>
    </row>
    <row r="1477" spans="5:6" x14ac:dyDescent="0.25">
      <c r="E1477" s="66">
        <f t="shared" ca="1" si="46"/>
        <v>0.72013885514382869</v>
      </c>
      <c r="F1477" s="67">
        <f t="shared" ca="1" si="47"/>
        <v>1.7409435884566282</v>
      </c>
    </row>
    <row r="1478" spans="5:6" x14ac:dyDescent="0.25">
      <c r="E1478" s="66">
        <f t="shared" ca="1" si="46"/>
        <v>0.33789184216461066</v>
      </c>
      <c r="F1478" s="67">
        <f t="shared" ca="1" si="47"/>
        <v>-1.1756467432316242</v>
      </c>
    </row>
    <row r="1479" spans="5:6" x14ac:dyDescent="0.25">
      <c r="E1479" s="66">
        <f t="shared" ca="1" si="46"/>
        <v>2.5189348073356377E-2</v>
      </c>
      <c r="F1479" s="67">
        <f t="shared" ca="1" si="47"/>
        <v>-8.9645606663024147</v>
      </c>
    </row>
    <row r="1480" spans="5:6" x14ac:dyDescent="0.25">
      <c r="E1480" s="66">
        <f t="shared" ca="1" si="46"/>
        <v>0.54682923606040368</v>
      </c>
      <c r="F1480" s="67">
        <f t="shared" ca="1" si="47"/>
        <v>0.29501724489763514</v>
      </c>
    </row>
    <row r="1481" spans="5:6" x14ac:dyDescent="0.25">
      <c r="E1481" s="66">
        <f t="shared" ca="1" si="46"/>
        <v>0.99309670071943679</v>
      </c>
      <c r="F1481" s="67">
        <f t="shared" ca="1" si="47"/>
        <v>12.847825933488163</v>
      </c>
    </row>
    <row r="1482" spans="5:6" x14ac:dyDescent="0.25">
      <c r="E1482" s="66">
        <f t="shared" ca="1" si="46"/>
        <v>0.68798763844753885</v>
      </c>
      <c r="F1482" s="67">
        <f t="shared" ca="1" si="47"/>
        <v>1.4146958731113681</v>
      </c>
    </row>
    <row r="1483" spans="5:6" x14ac:dyDescent="0.25">
      <c r="E1483" s="66">
        <f t="shared" ca="1" si="46"/>
        <v>0.28068114254549248</v>
      </c>
      <c r="F1483" s="67">
        <f t="shared" ca="1" si="47"/>
        <v>-1.7321663922377932</v>
      </c>
    </row>
    <row r="1484" spans="5:6" x14ac:dyDescent="0.25">
      <c r="E1484" s="66">
        <f t="shared" ca="1" si="46"/>
        <v>0.42977909137942294</v>
      </c>
      <c r="F1484" s="67">
        <f t="shared" ca="1" si="47"/>
        <v>-0.4540102881683421</v>
      </c>
    </row>
    <row r="1485" spans="5:6" x14ac:dyDescent="0.25">
      <c r="E1485" s="66">
        <f t="shared" ca="1" si="46"/>
        <v>0.78185543587657869</v>
      </c>
      <c r="F1485" s="67">
        <f t="shared" ca="1" si="47"/>
        <v>2.488350351693712</v>
      </c>
    </row>
    <row r="1486" spans="5:6" x14ac:dyDescent="0.25">
      <c r="E1486" s="66">
        <f t="shared" ca="1" si="46"/>
        <v>0.85842342597873511</v>
      </c>
      <c r="F1486" s="67">
        <f t="shared" ca="1" si="47"/>
        <v>3.7853021056554907</v>
      </c>
    </row>
    <row r="1487" spans="5:6" x14ac:dyDescent="0.25">
      <c r="E1487" s="66">
        <f t="shared" ca="1" si="46"/>
        <v>9.9387966312442511E-2</v>
      </c>
      <c r="F1487" s="67">
        <f t="shared" ca="1" si="47"/>
        <v>-4.8467311660305485</v>
      </c>
    </row>
    <row r="1488" spans="5:6" x14ac:dyDescent="0.25">
      <c r="E1488" s="66">
        <f t="shared" ca="1" si="46"/>
        <v>0.51024734209779232</v>
      </c>
      <c r="F1488" s="67">
        <f t="shared" ca="1" si="47"/>
        <v>6.2122843659421709E-2</v>
      </c>
    </row>
    <row r="1489" spans="5:6" x14ac:dyDescent="0.25">
      <c r="E1489" s="66">
        <f t="shared" ca="1" si="46"/>
        <v>0.88805449711070417</v>
      </c>
      <c r="F1489" s="67">
        <f t="shared" ca="1" si="47"/>
        <v>4.489787780675365</v>
      </c>
    </row>
    <row r="1490" spans="5:6" x14ac:dyDescent="0.25">
      <c r="E1490" s="66">
        <f t="shared" ca="1" si="46"/>
        <v>0.74023937386252847</v>
      </c>
      <c r="F1490" s="67">
        <f t="shared" ca="1" si="47"/>
        <v>1.9645426805533046</v>
      </c>
    </row>
    <row r="1491" spans="5:6" x14ac:dyDescent="0.25">
      <c r="E1491" s="66">
        <f t="shared" ca="1" si="46"/>
        <v>0.53912047035662336</v>
      </c>
      <c r="F1491" s="67">
        <f t="shared" ca="1" si="47"/>
        <v>0.24441424068181178</v>
      </c>
    </row>
    <row r="1492" spans="5:6" x14ac:dyDescent="0.25">
      <c r="E1492" s="66">
        <f t="shared" ca="1" si="46"/>
        <v>0.64455252309695765</v>
      </c>
      <c r="F1492" s="67">
        <f t="shared" ca="1" si="47"/>
        <v>1.0236918131681976</v>
      </c>
    </row>
    <row r="1493" spans="5:6" x14ac:dyDescent="0.25">
      <c r="E1493" s="66">
        <f t="shared" ca="1" si="46"/>
        <v>0.11505355465018718</v>
      </c>
      <c r="F1493" s="67">
        <f t="shared" ca="1" si="47"/>
        <v>-4.4076311575493072</v>
      </c>
    </row>
    <row r="1494" spans="5:6" x14ac:dyDescent="0.25">
      <c r="E1494" s="66">
        <f t="shared" ca="1" si="46"/>
        <v>0.56721821616801205</v>
      </c>
      <c r="F1494" s="67">
        <f t="shared" ca="1" si="47"/>
        <v>0.43312338266542061</v>
      </c>
    </row>
    <row r="1495" spans="5:6" x14ac:dyDescent="0.25">
      <c r="E1495" s="66">
        <f t="shared" ca="1" si="46"/>
        <v>6.3771817145703458E-2</v>
      </c>
      <c r="F1495" s="67">
        <f t="shared" ca="1" si="47"/>
        <v>-6.1778902295831113</v>
      </c>
    </row>
    <row r="1496" spans="5:6" x14ac:dyDescent="0.25">
      <c r="E1496" s="66">
        <f t="shared" ca="1" si="46"/>
        <v>0.10837346567258532</v>
      </c>
      <c r="F1496" s="67">
        <f t="shared" ca="1" si="47"/>
        <v>-4.587074462996318</v>
      </c>
    </row>
    <row r="1497" spans="5:6" x14ac:dyDescent="0.25">
      <c r="E1497" s="66">
        <f t="shared" ca="1" si="46"/>
        <v>0.95420314716831611</v>
      </c>
      <c r="F1497" s="67">
        <f t="shared" ca="1" si="47"/>
        <v>7.1711781753854567</v>
      </c>
    </row>
    <row r="1498" spans="5:6" x14ac:dyDescent="0.25">
      <c r="E1498" s="66">
        <f t="shared" ca="1" si="46"/>
        <v>8.7722396607028852E-2</v>
      </c>
      <c r="F1498" s="67">
        <f t="shared" ca="1" si="47"/>
        <v>-5.2212925624324757</v>
      </c>
    </row>
    <row r="1499" spans="5:6" x14ac:dyDescent="0.25">
      <c r="E1499" s="66">
        <f t="shared" ca="1" si="46"/>
        <v>0.26183767401805758</v>
      </c>
      <c r="F1499" s="67">
        <f t="shared" ca="1" si="47"/>
        <v>-1.9406500544617873</v>
      </c>
    </row>
    <row r="1500" spans="5:6" x14ac:dyDescent="0.25">
      <c r="E1500" s="66">
        <f t="shared" ca="1" si="46"/>
        <v>0.85412432239433156</v>
      </c>
      <c r="F1500" s="67">
        <f t="shared" ca="1" si="47"/>
        <v>3.6955600881436967</v>
      </c>
    </row>
    <row r="1501" spans="5:6" x14ac:dyDescent="0.25">
      <c r="E1501" s="66">
        <f t="shared" ca="1" si="46"/>
        <v>0.11335909996531068</v>
      </c>
      <c r="F1501" s="67">
        <f t="shared" ca="1" si="47"/>
        <v>-4.4521423280570813</v>
      </c>
    </row>
    <row r="1502" spans="5:6" x14ac:dyDescent="0.25">
      <c r="E1502" s="66">
        <f t="shared" ca="1" si="46"/>
        <v>7.46580048850225E-2</v>
      </c>
      <c r="F1502" s="67">
        <f t="shared" ca="1" si="47"/>
        <v>-5.7050710439059245</v>
      </c>
    </row>
    <row r="1503" spans="5:6" x14ac:dyDescent="0.25">
      <c r="E1503" s="66">
        <f t="shared" ca="1" si="46"/>
        <v>3.7230511746021766E-2</v>
      </c>
      <c r="F1503" s="67">
        <f t="shared" ca="1" si="47"/>
        <v>-7.7924383953109508</v>
      </c>
    </row>
    <row r="1504" spans="5:6" x14ac:dyDescent="0.25">
      <c r="E1504" s="66">
        <f t="shared" ca="1" si="46"/>
        <v>0.85635081668923774</v>
      </c>
      <c r="F1504" s="67">
        <f t="shared" ca="1" si="47"/>
        <v>3.7417019948533867</v>
      </c>
    </row>
    <row r="1505" spans="5:6" x14ac:dyDescent="0.25">
      <c r="E1505" s="66">
        <f t="shared" ca="1" si="46"/>
        <v>0.41238784821599406</v>
      </c>
      <c r="F1505" s="67">
        <f t="shared" ca="1" si="47"/>
        <v>-0.57793143818133552</v>
      </c>
    </row>
    <row r="1506" spans="5:6" x14ac:dyDescent="0.25">
      <c r="E1506" s="66">
        <f t="shared" ca="1" si="46"/>
        <v>0.74817183445762125</v>
      </c>
      <c r="F1506" s="67">
        <f t="shared" ca="1" si="47"/>
        <v>2.0575833788006981</v>
      </c>
    </row>
    <row r="1507" spans="5:6" x14ac:dyDescent="0.25">
      <c r="E1507" s="66">
        <f t="shared" ca="1" si="46"/>
        <v>6.4879265009867293E-2</v>
      </c>
      <c r="F1507" s="67">
        <f t="shared" ca="1" si="47"/>
        <v>-6.1262400514013242</v>
      </c>
    </row>
    <row r="1508" spans="5:6" x14ac:dyDescent="0.25">
      <c r="E1508" s="66">
        <f t="shared" ca="1" si="46"/>
        <v>0.76813992891734573</v>
      </c>
      <c r="F1508" s="67">
        <f t="shared" ca="1" si="47"/>
        <v>2.3054221518126887</v>
      </c>
    </row>
    <row r="1509" spans="5:6" x14ac:dyDescent="0.25">
      <c r="E1509" s="66">
        <f t="shared" ca="1" si="46"/>
        <v>0.65277778848432755</v>
      </c>
      <c r="F1509" s="67">
        <f t="shared" ca="1" si="47"/>
        <v>1.0939294332683192</v>
      </c>
    </row>
    <row r="1510" spans="5:6" x14ac:dyDescent="0.25">
      <c r="E1510" s="66">
        <f t="shared" ca="1" si="46"/>
        <v>6.5094384344904443E-2</v>
      </c>
      <c r="F1510" s="67">
        <f t="shared" ca="1" si="47"/>
        <v>-6.116309444734445</v>
      </c>
    </row>
    <row r="1511" spans="5:6" x14ac:dyDescent="0.25">
      <c r="E1511" s="66">
        <f t="shared" ca="1" si="46"/>
        <v>4.2668992622726498E-2</v>
      </c>
      <c r="F1511" s="67">
        <f t="shared" ca="1" si="47"/>
        <v>-7.3834068301841951</v>
      </c>
    </row>
    <row r="1512" spans="5:6" x14ac:dyDescent="0.25">
      <c r="E1512" s="66">
        <f t="shared" ca="1" si="46"/>
        <v>0.93228611399674544</v>
      </c>
      <c r="F1512" s="67">
        <f t="shared" ca="1" si="47"/>
        <v>5.9979504861161219</v>
      </c>
    </row>
    <row r="1513" spans="5:6" x14ac:dyDescent="0.25">
      <c r="E1513" s="66">
        <f t="shared" ca="1" si="46"/>
        <v>0.25267718554970986</v>
      </c>
      <c r="F1513" s="67">
        <f t="shared" ca="1" si="47"/>
        <v>-2.0474861125537904</v>
      </c>
    </row>
    <row r="1514" spans="5:6" x14ac:dyDescent="0.25">
      <c r="E1514" s="66">
        <f t="shared" ca="1" si="46"/>
        <v>0.39223455472760982</v>
      </c>
      <c r="F1514" s="67">
        <f t="shared" ca="1" si="47"/>
        <v>-0.72824425103124413</v>
      </c>
    </row>
    <row r="1515" spans="5:6" x14ac:dyDescent="0.25">
      <c r="E1515" s="66">
        <f t="shared" ca="1" si="46"/>
        <v>0.13525274254672814</v>
      </c>
      <c r="F1515" s="67">
        <f t="shared" ca="1" si="47"/>
        <v>-3.9223887098741068</v>
      </c>
    </row>
    <row r="1516" spans="5:6" x14ac:dyDescent="0.25">
      <c r="E1516" s="66">
        <f t="shared" ca="1" si="46"/>
        <v>0.73994967342728279</v>
      </c>
      <c r="F1516" s="67">
        <f t="shared" ca="1" si="47"/>
        <v>1.9611987671894635</v>
      </c>
    </row>
    <row r="1517" spans="5:6" x14ac:dyDescent="0.25">
      <c r="E1517" s="66">
        <f t="shared" ca="1" si="46"/>
        <v>0.83912582307510963</v>
      </c>
      <c r="F1517" s="67">
        <f t="shared" ca="1" si="47"/>
        <v>3.4019566462769602</v>
      </c>
    </row>
    <row r="1518" spans="5:6" x14ac:dyDescent="0.25">
      <c r="E1518" s="66">
        <f t="shared" ca="1" si="46"/>
        <v>0.91535715173354604</v>
      </c>
      <c r="F1518" s="67">
        <f t="shared" ca="1" si="47"/>
        <v>5.3285024380113679</v>
      </c>
    </row>
    <row r="1519" spans="5:6" x14ac:dyDescent="0.25">
      <c r="E1519" s="66">
        <f t="shared" ca="1" si="46"/>
        <v>0.8543791101085163</v>
      </c>
      <c r="F1519" s="67">
        <f t="shared" ca="1" si="47"/>
        <v>3.7008044952650128</v>
      </c>
    </row>
    <row r="1520" spans="5:6" x14ac:dyDescent="0.25">
      <c r="E1520" s="66">
        <f t="shared" ca="1" si="46"/>
        <v>0.39498159157443136</v>
      </c>
      <c r="F1520" s="67">
        <f t="shared" ca="1" si="47"/>
        <v>-0.70730681464825906</v>
      </c>
    </row>
    <row r="1521" spans="5:6" x14ac:dyDescent="0.25">
      <c r="E1521" s="66">
        <f t="shared" ca="1" si="46"/>
        <v>0.83833776228634049</v>
      </c>
      <c r="F1521" s="67">
        <f t="shared" ca="1" si="47"/>
        <v>3.3872966763410863</v>
      </c>
    </row>
    <row r="1522" spans="5:6" x14ac:dyDescent="0.25">
      <c r="E1522" s="66">
        <f t="shared" ca="1" si="46"/>
        <v>0.26041196526194799</v>
      </c>
      <c r="F1522" s="67">
        <f t="shared" ca="1" si="47"/>
        <v>-1.9570297187903232</v>
      </c>
    </row>
    <row r="1523" spans="5:6" x14ac:dyDescent="0.25">
      <c r="E1523" s="66">
        <f t="shared" ca="1" si="46"/>
        <v>3.2075276243666018E-2</v>
      </c>
      <c r="F1523" s="67">
        <f t="shared" ca="1" si="47"/>
        <v>-8.2395677265851894</v>
      </c>
    </row>
    <row r="1524" spans="5:6" x14ac:dyDescent="0.25">
      <c r="E1524" s="66">
        <f t="shared" ca="1" si="46"/>
        <v>0.230042401596115</v>
      </c>
      <c r="F1524" s="67">
        <f t="shared" ca="1" si="47"/>
        <v>-2.3290333551735918</v>
      </c>
    </row>
    <row r="1525" spans="5:6" x14ac:dyDescent="0.25">
      <c r="E1525" s="66">
        <f t="shared" ca="1" si="46"/>
        <v>0.88597342213834296</v>
      </c>
      <c r="F1525" s="67">
        <f t="shared" ca="1" si="47"/>
        <v>4.4345296141891772</v>
      </c>
    </row>
    <row r="1526" spans="5:6" x14ac:dyDescent="0.25">
      <c r="E1526" s="66">
        <f t="shared" ca="1" si="46"/>
        <v>0.37919412605902925</v>
      </c>
      <c r="F1526" s="67">
        <f t="shared" ca="1" si="47"/>
        <v>-0.82967945553588895</v>
      </c>
    </row>
    <row r="1527" spans="5:6" x14ac:dyDescent="0.25">
      <c r="E1527" s="66">
        <f t="shared" ca="1" si="46"/>
        <v>0.30075305431593902</v>
      </c>
      <c r="F1527" s="67">
        <f t="shared" ca="1" si="47"/>
        <v>-1.5249557638650053</v>
      </c>
    </row>
    <row r="1528" spans="5:6" x14ac:dyDescent="0.25">
      <c r="E1528" s="66">
        <f t="shared" ca="1" si="46"/>
        <v>0.61321135781309311</v>
      </c>
      <c r="F1528" s="67">
        <f t="shared" ca="1" si="47"/>
        <v>0.77018909641009681</v>
      </c>
    </row>
    <row r="1529" spans="5:6" x14ac:dyDescent="0.25">
      <c r="E1529" s="66">
        <f t="shared" ca="1" si="46"/>
        <v>0.38527029013240466</v>
      </c>
      <c r="F1529" s="67">
        <f t="shared" ca="1" si="47"/>
        <v>-0.78198887449762944</v>
      </c>
    </row>
    <row r="1530" spans="5:6" x14ac:dyDescent="0.25">
      <c r="E1530" s="66">
        <f t="shared" ca="1" si="46"/>
        <v>0.6311497459946912</v>
      </c>
      <c r="F1530" s="67">
        <f t="shared" ca="1" si="47"/>
        <v>0.91265205735273502</v>
      </c>
    </row>
    <row r="1531" spans="5:6" x14ac:dyDescent="0.25">
      <c r="E1531" s="66">
        <f t="shared" ca="1" si="46"/>
        <v>0.66256077584260531</v>
      </c>
      <c r="F1531" s="67">
        <f t="shared" ca="1" si="47"/>
        <v>1.1796680426880661</v>
      </c>
    </row>
    <row r="1532" spans="5:6" x14ac:dyDescent="0.25">
      <c r="E1532" s="66">
        <f t="shared" ca="1" si="46"/>
        <v>5.619427682431033E-2</v>
      </c>
      <c r="F1532" s="67">
        <f t="shared" ca="1" si="47"/>
        <v>-6.5573795477236034</v>
      </c>
    </row>
    <row r="1533" spans="5:6" x14ac:dyDescent="0.25">
      <c r="E1533" s="66">
        <f t="shared" ca="1" si="46"/>
        <v>0.78290778792706583</v>
      </c>
      <c r="F1533" s="67">
        <f t="shared" ca="1" si="47"/>
        <v>2.5028576841452348</v>
      </c>
    </row>
    <row r="1534" spans="5:6" x14ac:dyDescent="0.25">
      <c r="E1534" s="66">
        <f t="shared" ca="1" si="46"/>
        <v>0.11402332462213427</v>
      </c>
      <c r="F1534" s="67">
        <f t="shared" ca="1" si="47"/>
        <v>-4.4346152070218228</v>
      </c>
    </row>
    <row r="1535" spans="5:6" x14ac:dyDescent="0.25">
      <c r="E1535" s="66">
        <f t="shared" ca="1" si="46"/>
        <v>0.61176077107881599</v>
      </c>
      <c r="F1535" s="67">
        <f t="shared" ca="1" si="47"/>
        <v>0.75895913824569383</v>
      </c>
    </row>
    <row r="1536" spans="5:6" x14ac:dyDescent="0.25">
      <c r="E1536" s="66">
        <f t="shared" ca="1" si="46"/>
        <v>0.72245273289761991</v>
      </c>
      <c r="F1536" s="67">
        <f t="shared" ca="1" si="47"/>
        <v>1.7658505435201945</v>
      </c>
    </row>
    <row r="1537" spans="5:6" x14ac:dyDescent="0.25">
      <c r="E1537" s="66">
        <f t="shared" ca="1" si="46"/>
        <v>0.87004640895785923</v>
      </c>
      <c r="F1537" s="67">
        <f t="shared" ca="1" si="47"/>
        <v>4.0422921110608483</v>
      </c>
    </row>
    <row r="1538" spans="5:6" x14ac:dyDescent="0.25">
      <c r="E1538" s="66">
        <f t="shared" ca="1" si="46"/>
        <v>0.54243276605554902</v>
      </c>
      <c r="F1538" s="67">
        <f t="shared" ca="1" si="47"/>
        <v>0.26605279518802105</v>
      </c>
    </row>
    <row r="1539" spans="5:6" x14ac:dyDescent="0.25">
      <c r="E1539" s="66">
        <f t="shared" ca="1" si="46"/>
        <v>0.66942477149232194</v>
      </c>
      <c r="F1539" s="67">
        <f t="shared" ca="1" si="47"/>
        <v>1.2413215342094204</v>
      </c>
    </row>
    <row r="1540" spans="5:6" x14ac:dyDescent="0.25">
      <c r="E1540" s="66">
        <f t="shared" ref="E1540:E1603" ca="1" si="48">RAND()</f>
        <v>0.5537711596237177</v>
      </c>
      <c r="F1540" s="67">
        <f t="shared" ref="F1540:F1603" ca="1" si="49">SIGN(E1540-0.5)*(_xlfn.GAMMA.INV(2*ABS(E1540-0.5),1/$C$5,(($C$4^$C$5)))^(1/$C$5))+$C$3</f>
        <v>0.34132854892883685</v>
      </c>
    </row>
    <row r="1541" spans="5:6" x14ac:dyDescent="0.25">
      <c r="E1541" s="66">
        <f t="shared" ca="1" si="48"/>
        <v>0.22453107419877538</v>
      </c>
      <c r="F1541" s="67">
        <f t="shared" ca="1" si="49"/>
        <v>-2.4017819570371892</v>
      </c>
    </row>
    <row r="1542" spans="5:6" x14ac:dyDescent="0.25">
      <c r="E1542" s="66">
        <f t="shared" ca="1" si="48"/>
        <v>0.46160503982441081</v>
      </c>
      <c r="F1542" s="67">
        <f t="shared" ca="1" si="49"/>
        <v>-0.23969539537230922</v>
      </c>
    </row>
    <row r="1543" spans="5:6" x14ac:dyDescent="0.25">
      <c r="E1543" s="66">
        <f t="shared" ca="1" si="48"/>
        <v>0.60330219558608089</v>
      </c>
      <c r="F1543" s="67">
        <f t="shared" ca="1" si="49"/>
        <v>0.69429991662926693</v>
      </c>
    </row>
    <row r="1544" spans="5:6" x14ac:dyDescent="0.25">
      <c r="E1544" s="66">
        <f t="shared" ca="1" si="48"/>
        <v>0.89637703865158092</v>
      </c>
      <c r="F1544" s="67">
        <f t="shared" ca="1" si="49"/>
        <v>4.7215474755506612</v>
      </c>
    </row>
    <row r="1545" spans="5:6" x14ac:dyDescent="0.25">
      <c r="E1545" s="66">
        <f t="shared" ca="1" si="48"/>
        <v>0.35457883778163657</v>
      </c>
      <c r="F1545" s="67">
        <f t="shared" ca="1" si="49"/>
        <v>-1.0310321570692638</v>
      </c>
    </row>
    <row r="1546" spans="5:6" x14ac:dyDescent="0.25">
      <c r="E1546" s="66">
        <f t="shared" ca="1" si="48"/>
        <v>0.59227931383865662</v>
      </c>
      <c r="F1546" s="67">
        <f t="shared" ca="1" si="49"/>
        <v>0.61207725360135068</v>
      </c>
    </row>
    <row r="1547" spans="5:6" x14ac:dyDescent="0.25">
      <c r="E1547" s="66">
        <f t="shared" ca="1" si="48"/>
        <v>0.986093706652444</v>
      </c>
      <c r="F1547" s="67">
        <f t="shared" ca="1" si="49"/>
        <v>10.746799805798741</v>
      </c>
    </row>
    <row r="1548" spans="5:6" x14ac:dyDescent="0.25">
      <c r="E1548" s="66">
        <f t="shared" ca="1" si="48"/>
        <v>0.97651697825708017</v>
      </c>
      <c r="F1548" s="67">
        <f t="shared" ca="1" si="49"/>
        <v>9.174991252231532</v>
      </c>
    </row>
    <row r="1549" spans="5:6" x14ac:dyDescent="0.25">
      <c r="E1549" s="66">
        <f t="shared" ca="1" si="48"/>
        <v>0.56974117343129582</v>
      </c>
      <c r="F1549" s="67">
        <f t="shared" ca="1" si="49"/>
        <v>0.45066344569296302</v>
      </c>
    </row>
    <row r="1550" spans="5:6" x14ac:dyDescent="0.25">
      <c r="E1550" s="66">
        <f t="shared" ca="1" si="48"/>
        <v>0.91862583843142831</v>
      </c>
      <c r="F1550" s="67">
        <f t="shared" ca="1" si="49"/>
        <v>5.4466509037540209</v>
      </c>
    </row>
    <row r="1551" spans="5:6" x14ac:dyDescent="0.25">
      <c r="E1551" s="66">
        <f t="shared" ca="1" si="48"/>
        <v>0.36261035717090495</v>
      </c>
      <c r="F1551" s="67">
        <f t="shared" ca="1" si="49"/>
        <v>-0.96383771064915003</v>
      </c>
    </row>
    <row r="1552" spans="5:6" x14ac:dyDescent="0.25">
      <c r="E1552" s="66">
        <f t="shared" ca="1" si="48"/>
        <v>0.56638142134012204</v>
      </c>
      <c r="F1552" s="67">
        <f t="shared" ca="1" si="49"/>
        <v>0.42732840525559024</v>
      </c>
    </row>
    <row r="1553" spans="5:6" x14ac:dyDescent="0.25">
      <c r="E1553" s="66">
        <f t="shared" ca="1" si="48"/>
        <v>0.815161302756231</v>
      </c>
      <c r="F1553" s="67">
        <f t="shared" ca="1" si="49"/>
        <v>2.9853736813983671</v>
      </c>
    </row>
    <row r="1554" spans="5:6" x14ac:dyDescent="0.25">
      <c r="E1554" s="66">
        <f t="shared" ca="1" si="48"/>
        <v>0.85847151002907263</v>
      </c>
      <c r="F1554" s="67">
        <f t="shared" ca="1" si="49"/>
        <v>3.7863211771646013</v>
      </c>
    </row>
    <row r="1555" spans="5:6" x14ac:dyDescent="0.25">
      <c r="E1555" s="66">
        <f t="shared" ca="1" si="48"/>
        <v>2.9474961727061655E-2</v>
      </c>
      <c r="F1555" s="67">
        <f t="shared" ca="1" si="49"/>
        <v>-8.4932008514632624</v>
      </c>
    </row>
    <row r="1556" spans="5:6" x14ac:dyDescent="0.25">
      <c r="E1556" s="66">
        <f t="shared" ca="1" si="48"/>
        <v>0.90272147227615918</v>
      </c>
      <c r="F1556" s="67">
        <f t="shared" ca="1" si="49"/>
        <v>4.9110894442098481</v>
      </c>
    </row>
    <row r="1557" spans="5:6" x14ac:dyDescent="0.25">
      <c r="E1557" s="66">
        <f t="shared" ca="1" si="48"/>
        <v>0.35802063066242795</v>
      </c>
      <c r="F1557" s="67">
        <f t="shared" ca="1" si="49"/>
        <v>-1.00205245839964</v>
      </c>
    </row>
    <row r="1558" spans="5:6" x14ac:dyDescent="0.25">
      <c r="E1558" s="66">
        <f t="shared" ca="1" si="48"/>
        <v>0.94558950918873463</v>
      </c>
      <c r="F1558" s="67">
        <f t="shared" ca="1" si="49"/>
        <v>6.654153352072008</v>
      </c>
    </row>
    <row r="1559" spans="5:6" x14ac:dyDescent="0.25">
      <c r="E1559" s="66">
        <f t="shared" ca="1" si="48"/>
        <v>0.32088672875583979</v>
      </c>
      <c r="F1559" s="67">
        <f t="shared" ca="1" si="49"/>
        <v>-1.3305597224547545</v>
      </c>
    </row>
    <row r="1560" spans="5:6" x14ac:dyDescent="0.25">
      <c r="E1560" s="66">
        <f t="shared" ca="1" si="48"/>
        <v>9.6844325185252655E-2</v>
      </c>
      <c r="F1560" s="67">
        <f t="shared" ca="1" si="49"/>
        <v>-4.9245099124192322</v>
      </c>
    </row>
    <row r="1561" spans="5:6" x14ac:dyDescent="0.25">
      <c r="E1561" s="66">
        <f t="shared" ca="1" si="48"/>
        <v>0.64733345068434289</v>
      </c>
      <c r="F1561" s="67">
        <f t="shared" ca="1" si="49"/>
        <v>1.0472553222763421</v>
      </c>
    </row>
    <row r="1562" spans="5:6" x14ac:dyDescent="0.25">
      <c r="E1562" s="66">
        <f t="shared" ca="1" si="48"/>
        <v>0.10946865721066201</v>
      </c>
      <c r="F1562" s="67">
        <f t="shared" ca="1" si="49"/>
        <v>-4.5569094769737291</v>
      </c>
    </row>
    <row r="1563" spans="5:6" x14ac:dyDescent="0.25">
      <c r="E1563" s="66">
        <f t="shared" ca="1" si="48"/>
        <v>0.67964816424818542</v>
      </c>
      <c r="F1563" s="67">
        <f t="shared" ca="1" si="49"/>
        <v>1.3355646596905399</v>
      </c>
    </row>
    <row r="1564" spans="5:6" x14ac:dyDescent="0.25">
      <c r="E1564" s="66">
        <f t="shared" ca="1" si="48"/>
        <v>0.37806477681063044</v>
      </c>
      <c r="F1564" s="67">
        <f t="shared" ca="1" si="49"/>
        <v>-0.83862765078119827</v>
      </c>
    </row>
    <row r="1565" spans="5:6" x14ac:dyDescent="0.25">
      <c r="E1565" s="66">
        <f t="shared" ca="1" si="48"/>
        <v>0.52329120195591849</v>
      </c>
      <c r="F1565" s="67">
        <f t="shared" ca="1" si="49"/>
        <v>0.14310684071168323</v>
      </c>
    </row>
    <row r="1566" spans="5:6" x14ac:dyDescent="0.25">
      <c r="E1566" s="66">
        <f t="shared" ca="1" si="48"/>
        <v>0.88033107129564137</v>
      </c>
      <c r="F1566" s="67">
        <f t="shared" ca="1" si="49"/>
        <v>4.2896372878762206</v>
      </c>
    </row>
    <row r="1567" spans="5:6" x14ac:dyDescent="0.25">
      <c r="E1567" s="66">
        <f t="shared" ca="1" si="48"/>
        <v>7.4377090292051751E-2</v>
      </c>
      <c r="F1567" s="67">
        <f t="shared" ca="1" si="49"/>
        <v>-5.7163803905527413</v>
      </c>
    </row>
    <row r="1568" spans="5:6" x14ac:dyDescent="0.25">
      <c r="E1568" s="66">
        <f t="shared" ca="1" si="48"/>
        <v>2.0328744346300942E-2</v>
      </c>
      <c r="F1568" s="67">
        <f t="shared" ca="1" si="49"/>
        <v>-9.6077167088255173</v>
      </c>
    </row>
    <row r="1569" spans="5:6" x14ac:dyDescent="0.25">
      <c r="E1569" s="66">
        <f t="shared" ca="1" si="48"/>
        <v>0.52398858763075284</v>
      </c>
      <c r="F1569" s="67">
        <f t="shared" ca="1" si="49"/>
        <v>0.14749880673760721</v>
      </c>
    </row>
    <row r="1570" spans="5:6" x14ac:dyDescent="0.25">
      <c r="E1570" s="66">
        <f t="shared" ca="1" si="48"/>
        <v>0.14631369617763412</v>
      </c>
      <c r="F1570" s="67">
        <f t="shared" ca="1" si="49"/>
        <v>-3.6865655331177427</v>
      </c>
    </row>
    <row r="1571" spans="5:6" x14ac:dyDescent="0.25">
      <c r="E1571" s="66">
        <f t="shared" ca="1" si="48"/>
        <v>0.92373235355723371</v>
      </c>
      <c r="F1571" s="67">
        <f t="shared" ca="1" si="49"/>
        <v>5.6410778428577517</v>
      </c>
    </row>
    <row r="1572" spans="5:6" x14ac:dyDescent="0.25">
      <c r="E1572" s="66">
        <f t="shared" ca="1" si="48"/>
        <v>0.15260112338190868</v>
      </c>
      <c r="F1572" s="67">
        <f t="shared" ca="1" si="49"/>
        <v>-3.5603418539624174</v>
      </c>
    </row>
    <row r="1573" spans="5:6" x14ac:dyDescent="0.25">
      <c r="E1573" s="66">
        <f t="shared" ca="1" si="48"/>
        <v>0.69843863124421146</v>
      </c>
      <c r="F1573" s="67">
        <f t="shared" ca="1" si="49"/>
        <v>1.5169036745161932</v>
      </c>
    </row>
    <row r="1574" spans="5:6" x14ac:dyDescent="0.25">
      <c r="E1574" s="66">
        <f t="shared" ca="1" si="48"/>
        <v>0.26089114551299841</v>
      </c>
      <c r="F1574" s="67">
        <f t="shared" ca="1" si="49"/>
        <v>-1.9515145352884065</v>
      </c>
    </row>
    <row r="1575" spans="5:6" x14ac:dyDescent="0.25">
      <c r="E1575" s="66">
        <f t="shared" ca="1" si="48"/>
        <v>0.46421299295193741</v>
      </c>
      <c r="F1575" s="67">
        <f t="shared" ca="1" si="49"/>
        <v>-0.22279384495988325</v>
      </c>
    </row>
    <row r="1576" spans="5:6" x14ac:dyDescent="0.25">
      <c r="E1576" s="66">
        <f t="shared" ca="1" si="48"/>
        <v>0.70447363092238569</v>
      </c>
      <c r="F1576" s="67">
        <f t="shared" ca="1" si="49"/>
        <v>1.5775500903001376</v>
      </c>
    </row>
    <row r="1577" spans="5:6" x14ac:dyDescent="0.25">
      <c r="E1577" s="66">
        <f t="shared" ca="1" si="48"/>
        <v>0.81018159106997656</v>
      </c>
      <c r="F1577" s="67">
        <f t="shared" ca="1" si="49"/>
        <v>2.905620677244956</v>
      </c>
    </row>
    <row r="1578" spans="5:6" x14ac:dyDescent="0.25">
      <c r="E1578" s="66">
        <f t="shared" ca="1" si="48"/>
        <v>0.44522713787008761</v>
      </c>
      <c r="F1578" s="67">
        <f t="shared" ca="1" si="49"/>
        <v>-0.34807057289121102</v>
      </c>
    </row>
    <row r="1579" spans="5:6" x14ac:dyDescent="0.25">
      <c r="E1579" s="66">
        <f t="shared" ca="1" si="48"/>
        <v>0.56968766811956484</v>
      </c>
      <c r="F1579" s="67">
        <f t="shared" ca="1" si="49"/>
        <v>0.45029040057327974</v>
      </c>
    </row>
    <row r="1580" spans="5:6" x14ac:dyDescent="0.25">
      <c r="E1580" s="66">
        <f t="shared" ca="1" si="48"/>
        <v>0.99809670693699915</v>
      </c>
      <c r="F1580" s="67">
        <f t="shared" ca="1" si="49"/>
        <v>16.713067564317324</v>
      </c>
    </row>
    <row r="1581" spans="5:6" x14ac:dyDescent="0.25">
      <c r="E1581" s="66">
        <f t="shared" ca="1" si="48"/>
        <v>0.26396798897047724</v>
      </c>
      <c r="F1581" s="67">
        <f t="shared" ca="1" si="49"/>
        <v>-1.9163407695822943</v>
      </c>
    </row>
    <row r="1582" spans="5:6" x14ac:dyDescent="0.25">
      <c r="E1582" s="66">
        <f t="shared" ca="1" si="48"/>
        <v>4.957090277000642E-2</v>
      </c>
      <c r="F1582" s="67">
        <f t="shared" ca="1" si="49"/>
        <v>-6.9336122235960458</v>
      </c>
    </row>
    <row r="1583" spans="5:6" x14ac:dyDescent="0.25">
      <c r="E1583" s="66">
        <f t="shared" ca="1" si="48"/>
        <v>0.92357086580902059</v>
      </c>
      <c r="F1583" s="67">
        <f t="shared" ca="1" si="49"/>
        <v>5.6347324120864428</v>
      </c>
    </row>
    <row r="1584" spans="5:6" x14ac:dyDescent="0.25">
      <c r="E1584" s="66">
        <f t="shared" ca="1" si="48"/>
        <v>0.46646121230646975</v>
      </c>
      <c r="F1584" s="67">
        <f t="shared" ca="1" si="49"/>
        <v>-0.20829968331848858</v>
      </c>
    </row>
    <row r="1585" spans="5:6" x14ac:dyDescent="0.25">
      <c r="E1585" s="66">
        <f t="shared" ca="1" si="48"/>
        <v>0.96883775958412888</v>
      </c>
      <c r="F1585" s="67">
        <f t="shared" ca="1" si="49"/>
        <v>8.3262029388701393</v>
      </c>
    </row>
    <row r="1586" spans="5:6" x14ac:dyDescent="0.25">
      <c r="E1586" s="66">
        <f t="shared" ca="1" si="48"/>
        <v>0.99748932084926534</v>
      </c>
      <c r="F1586" s="67">
        <f t="shared" ca="1" si="49"/>
        <v>15.882164411688548</v>
      </c>
    </row>
    <row r="1587" spans="5:6" x14ac:dyDescent="0.25">
      <c r="E1587" s="66">
        <f t="shared" ca="1" si="48"/>
        <v>0.20122305072260216</v>
      </c>
      <c r="F1587" s="67">
        <f t="shared" ca="1" si="49"/>
        <v>-2.7305823016292963</v>
      </c>
    </row>
    <row r="1588" spans="5:6" x14ac:dyDescent="0.25">
      <c r="E1588" s="66">
        <f t="shared" ca="1" si="48"/>
        <v>0.78214280512398926</v>
      </c>
      <c r="F1588" s="67">
        <f t="shared" ca="1" si="49"/>
        <v>2.4923049589826709</v>
      </c>
    </row>
    <row r="1589" spans="5:6" x14ac:dyDescent="0.25">
      <c r="E1589" s="66">
        <f t="shared" ca="1" si="48"/>
        <v>0.85635840000061425</v>
      </c>
      <c r="F1589" s="67">
        <f t="shared" ca="1" si="49"/>
        <v>3.7418603705163491</v>
      </c>
    </row>
    <row r="1590" spans="5:6" x14ac:dyDescent="0.25">
      <c r="E1590" s="66">
        <f t="shared" ca="1" si="48"/>
        <v>0.37237554124641092</v>
      </c>
      <c r="F1590" s="67">
        <f t="shared" ca="1" si="49"/>
        <v>-0.88411570167465459</v>
      </c>
    </row>
    <row r="1591" spans="5:6" x14ac:dyDescent="0.25">
      <c r="E1591" s="66">
        <f t="shared" ca="1" si="48"/>
        <v>0.61595225874504145</v>
      </c>
      <c r="F1591" s="67">
        <f t="shared" ca="1" si="49"/>
        <v>0.79152368213260971</v>
      </c>
    </row>
    <row r="1592" spans="5:6" x14ac:dyDescent="0.25">
      <c r="E1592" s="66">
        <f t="shared" ca="1" si="48"/>
        <v>0.8738053107223096</v>
      </c>
      <c r="F1592" s="67">
        <f t="shared" ca="1" si="49"/>
        <v>4.1303466929814121</v>
      </c>
    </row>
    <row r="1593" spans="5:6" x14ac:dyDescent="0.25">
      <c r="E1593" s="66">
        <f t="shared" ca="1" si="48"/>
        <v>0.32033041457112243</v>
      </c>
      <c r="F1593" s="67">
        <f t="shared" ca="1" si="49"/>
        <v>-1.3357652694064108</v>
      </c>
    </row>
    <row r="1594" spans="5:6" x14ac:dyDescent="0.25">
      <c r="E1594" s="66">
        <f t="shared" ca="1" si="48"/>
        <v>0.56024518180364802</v>
      </c>
      <c r="F1594" s="67">
        <f t="shared" ca="1" si="49"/>
        <v>0.38517227457873593</v>
      </c>
    </row>
    <row r="1595" spans="5:6" x14ac:dyDescent="0.25">
      <c r="E1595" s="66">
        <f t="shared" ca="1" si="48"/>
        <v>0.13667401238038013</v>
      </c>
      <c r="F1595" s="67">
        <f t="shared" ca="1" si="49"/>
        <v>-3.8910284391349435</v>
      </c>
    </row>
    <row r="1596" spans="5:6" x14ac:dyDescent="0.25">
      <c r="E1596" s="66">
        <f t="shared" ca="1" si="48"/>
        <v>0.80355383845313277</v>
      </c>
      <c r="F1596" s="67">
        <f t="shared" ca="1" si="49"/>
        <v>2.8026590750790765</v>
      </c>
    </row>
    <row r="1597" spans="5:6" x14ac:dyDescent="0.25">
      <c r="E1597" s="66">
        <f t="shared" ca="1" si="48"/>
        <v>0.1663198038334982</v>
      </c>
      <c r="F1597" s="67">
        <f t="shared" ca="1" si="49"/>
        <v>-3.3020869029762041</v>
      </c>
    </row>
    <row r="1598" spans="5:6" x14ac:dyDescent="0.25">
      <c r="E1598" s="66">
        <f t="shared" ca="1" si="48"/>
        <v>0.56355161355760142</v>
      </c>
      <c r="F1598" s="67">
        <f t="shared" ca="1" si="49"/>
        <v>0.40781392275641404</v>
      </c>
    </row>
    <row r="1599" spans="5:6" x14ac:dyDescent="0.25">
      <c r="E1599" s="66">
        <f t="shared" ca="1" si="48"/>
        <v>0.16969533795016878</v>
      </c>
      <c r="F1599" s="67">
        <f t="shared" ca="1" si="49"/>
        <v>-3.2418101965873598</v>
      </c>
    </row>
    <row r="1600" spans="5:6" x14ac:dyDescent="0.25">
      <c r="E1600" s="66">
        <f t="shared" ca="1" si="48"/>
        <v>0.20502491575450132</v>
      </c>
      <c r="F1600" s="67">
        <f t="shared" ca="1" si="49"/>
        <v>-2.6744297592100295</v>
      </c>
    </row>
    <row r="1601" spans="5:6" x14ac:dyDescent="0.25">
      <c r="E1601" s="66">
        <f t="shared" ca="1" si="48"/>
        <v>0.60226950949862701</v>
      </c>
      <c r="F1601" s="67">
        <f t="shared" ca="1" si="49"/>
        <v>0.68650044617436756</v>
      </c>
    </row>
    <row r="1602" spans="5:6" x14ac:dyDescent="0.25">
      <c r="E1602" s="66">
        <f t="shared" ca="1" si="48"/>
        <v>0.3901531615540802</v>
      </c>
      <c r="F1602" s="67">
        <f t="shared" ca="1" si="49"/>
        <v>-0.74420614338010571</v>
      </c>
    </row>
    <row r="1603" spans="5:6" x14ac:dyDescent="0.25">
      <c r="E1603" s="66">
        <f t="shared" ca="1" si="48"/>
        <v>0.73969830795032965</v>
      </c>
      <c r="F1603" s="67">
        <f t="shared" ca="1" si="49"/>
        <v>1.9583003581796814</v>
      </c>
    </row>
    <row r="1604" spans="5:6" x14ac:dyDescent="0.25">
      <c r="E1604" s="66">
        <f t="shared" ref="E1604:E1667" ca="1" si="50">RAND()</f>
        <v>0.48238748383723384</v>
      </c>
      <c r="F1604" s="67">
        <f t="shared" ref="F1604:F1667" ca="1" si="51">SIGN(E1604-0.5)*(_xlfn.GAMMA.INV(2*ABS(E1604-0.5),1/$C$5,(($C$4^$C$5)))^(1/$C$5))+$C$3</f>
        <v>-0.10758119687055062</v>
      </c>
    </row>
    <row r="1605" spans="5:6" x14ac:dyDescent="0.25">
      <c r="E1605" s="66">
        <f t="shared" ca="1" si="50"/>
        <v>0.43508975343468614</v>
      </c>
      <c r="F1605" s="67">
        <f t="shared" ca="1" si="51"/>
        <v>-0.41716727664494768</v>
      </c>
    </row>
    <row r="1606" spans="5:6" x14ac:dyDescent="0.25">
      <c r="E1606" s="66">
        <f t="shared" ca="1" si="50"/>
        <v>0.56773484555663456</v>
      </c>
      <c r="F1606" s="67">
        <f t="shared" ca="1" si="51"/>
        <v>0.43670674509712637</v>
      </c>
    </row>
    <row r="1607" spans="5:6" x14ac:dyDescent="0.25">
      <c r="E1607" s="66">
        <f t="shared" ca="1" si="50"/>
        <v>0.57139318776365544</v>
      </c>
      <c r="F1607" s="67">
        <f t="shared" ca="1" si="51"/>
        <v>0.46220436405149745</v>
      </c>
    </row>
    <row r="1608" spans="5:6" x14ac:dyDescent="0.25">
      <c r="E1608" s="66">
        <f t="shared" ca="1" si="50"/>
        <v>0.29617603332135056</v>
      </c>
      <c r="F1608" s="67">
        <f t="shared" ca="1" si="51"/>
        <v>-1.5709623410989004</v>
      </c>
    </row>
    <row r="1609" spans="5:6" x14ac:dyDescent="0.25">
      <c r="E1609" s="66">
        <f t="shared" ca="1" si="50"/>
        <v>2.9435388764281867E-2</v>
      </c>
      <c r="F1609" s="67">
        <f t="shared" ca="1" si="51"/>
        <v>-8.4972313454327058</v>
      </c>
    </row>
    <row r="1610" spans="5:6" x14ac:dyDescent="0.25">
      <c r="E1610" s="66">
        <f t="shared" ca="1" si="50"/>
        <v>0.89017989587397284</v>
      </c>
      <c r="F1610" s="67">
        <f t="shared" ca="1" si="51"/>
        <v>4.5472934652604398</v>
      </c>
    </row>
    <row r="1611" spans="5:6" x14ac:dyDescent="0.25">
      <c r="E1611" s="66">
        <f t="shared" ca="1" si="50"/>
        <v>0.63283531576888674</v>
      </c>
      <c r="F1611" s="67">
        <f t="shared" ca="1" si="51"/>
        <v>0.92639286042673175</v>
      </c>
    </row>
    <row r="1612" spans="5:6" x14ac:dyDescent="0.25">
      <c r="E1612" s="66">
        <f t="shared" ca="1" si="50"/>
        <v>0.18422466670438697</v>
      </c>
      <c r="F1612" s="67">
        <f t="shared" ca="1" si="51"/>
        <v>-2.9953562128429736</v>
      </c>
    </row>
    <row r="1613" spans="5:6" x14ac:dyDescent="0.25">
      <c r="E1613" s="66">
        <f t="shared" ca="1" si="50"/>
        <v>0.68388822808414906</v>
      </c>
      <c r="F1613" s="67">
        <f t="shared" ca="1" si="51"/>
        <v>1.375536716342858</v>
      </c>
    </row>
    <row r="1614" spans="5:6" x14ac:dyDescent="0.25">
      <c r="E1614" s="66">
        <f t="shared" ca="1" si="50"/>
        <v>0.16975291000206494</v>
      </c>
      <c r="F1614" s="67">
        <f t="shared" ca="1" si="51"/>
        <v>-3.240792567783048</v>
      </c>
    </row>
    <row r="1615" spans="5:6" x14ac:dyDescent="0.25">
      <c r="E1615" s="66">
        <f t="shared" ca="1" si="50"/>
        <v>0.99808583127158801</v>
      </c>
      <c r="F1615" s="67">
        <f t="shared" ca="1" si="51"/>
        <v>16.695973963234927</v>
      </c>
    </row>
    <row r="1616" spans="5:6" x14ac:dyDescent="0.25">
      <c r="E1616" s="66">
        <f t="shared" ca="1" si="50"/>
        <v>0.55853029069416948</v>
      </c>
      <c r="F1616" s="67">
        <f t="shared" ca="1" si="51"/>
        <v>0.37349606797700885</v>
      </c>
    </row>
    <row r="1617" spans="5:6" x14ac:dyDescent="0.25">
      <c r="E1617" s="66">
        <f t="shared" ca="1" si="50"/>
        <v>0.14127669042855451</v>
      </c>
      <c r="F1617" s="67">
        <f t="shared" ca="1" si="51"/>
        <v>-3.7916633623796332</v>
      </c>
    </row>
    <row r="1618" spans="5:6" x14ac:dyDescent="0.25">
      <c r="E1618" s="66">
        <f t="shared" ca="1" si="50"/>
        <v>0.59642203480891054</v>
      </c>
      <c r="F1618" s="67">
        <f t="shared" ca="1" si="51"/>
        <v>0.64271522128337899</v>
      </c>
    </row>
    <row r="1619" spans="5:6" x14ac:dyDescent="0.25">
      <c r="E1619" s="66">
        <f t="shared" ca="1" si="50"/>
        <v>0.74480651891338767</v>
      </c>
      <c r="F1619" s="67">
        <f t="shared" ca="1" si="51"/>
        <v>2.017758274827826</v>
      </c>
    </row>
    <row r="1620" spans="5:6" x14ac:dyDescent="0.25">
      <c r="E1620" s="66">
        <f t="shared" ca="1" si="50"/>
        <v>0.87847810805938609</v>
      </c>
      <c r="F1620" s="67">
        <f t="shared" ca="1" si="51"/>
        <v>4.2435410138729264</v>
      </c>
    </row>
    <row r="1621" spans="5:6" x14ac:dyDescent="0.25">
      <c r="E1621" s="66">
        <f t="shared" ca="1" si="50"/>
        <v>0.97455373300439696</v>
      </c>
      <c r="F1621" s="67">
        <f t="shared" ca="1" si="51"/>
        <v>8.9341171383636784</v>
      </c>
    </row>
    <row r="1622" spans="5:6" x14ac:dyDescent="0.25">
      <c r="E1622" s="66">
        <f t="shared" ca="1" si="50"/>
        <v>0.92259402365205367</v>
      </c>
      <c r="F1622" s="67">
        <f t="shared" ca="1" si="51"/>
        <v>5.5966323210287579</v>
      </c>
    </row>
    <row r="1623" spans="5:6" x14ac:dyDescent="0.25">
      <c r="E1623" s="66">
        <f t="shared" ca="1" si="50"/>
        <v>7.0277734589984431E-2</v>
      </c>
      <c r="F1623" s="67">
        <f t="shared" ca="1" si="51"/>
        <v>-5.8864592090603711</v>
      </c>
    </row>
    <row r="1624" spans="5:6" x14ac:dyDescent="0.25">
      <c r="E1624" s="66">
        <f t="shared" ca="1" si="50"/>
        <v>9.7937141947873396E-2</v>
      </c>
      <c r="F1624" s="67">
        <f t="shared" ca="1" si="51"/>
        <v>-4.8908467027120448</v>
      </c>
    </row>
    <row r="1625" spans="5:6" x14ac:dyDescent="0.25">
      <c r="E1625" s="66">
        <f t="shared" ca="1" si="50"/>
        <v>0.95686379614752726</v>
      </c>
      <c r="F1625" s="67">
        <f t="shared" ca="1" si="51"/>
        <v>7.3507363720052386</v>
      </c>
    </row>
    <row r="1626" spans="5:6" x14ac:dyDescent="0.25">
      <c r="E1626" s="66">
        <f t="shared" ca="1" si="50"/>
        <v>0.64067065038511084</v>
      </c>
      <c r="F1626" s="67">
        <f t="shared" ca="1" si="51"/>
        <v>0.99110616629333692</v>
      </c>
    </row>
    <row r="1627" spans="5:6" x14ac:dyDescent="0.25">
      <c r="E1627" s="66">
        <f t="shared" ca="1" si="50"/>
        <v>0.66029954590268958</v>
      </c>
      <c r="F1627" s="67">
        <f t="shared" ca="1" si="51"/>
        <v>1.1596316594901848</v>
      </c>
    </row>
    <row r="1628" spans="5:6" x14ac:dyDescent="0.25">
      <c r="E1628" s="66">
        <f t="shared" ca="1" si="50"/>
        <v>0.73702017080432858</v>
      </c>
      <c r="F1628" s="67">
        <f t="shared" ca="1" si="51"/>
        <v>1.9275922927774123</v>
      </c>
    </row>
    <row r="1629" spans="5:6" x14ac:dyDescent="0.25">
      <c r="E1629" s="66">
        <f t="shared" ca="1" si="50"/>
        <v>0.52522958486603866</v>
      </c>
      <c r="F1629" s="67">
        <f t="shared" ca="1" si="51"/>
        <v>0.15533024337719648</v>
      </c>
    </row>
    <row r="1630" spans="5:6" x14ac:dyDescent="0.25">
      <c r="E1630" s="66">
        <f t="shared" ca="1" si="50"/>
        <v>0.37571100825531667</v>
      </c>
      <c r="F1630" s="67">
        <f t="shared" ca="1" si="51"/>
        <v>-0.857363536855696</v>
      </c>
    </row>
    <row r="1631" spans="5:6" x14ac:dyDescent="0.25">
      <c r="E1631" s="66">
        <f t="shared" ca="1" si="50"/>
        <v>0.24894969099310682</v>
      </c>
      <c r="F1631" s="67">
        <f t="shared" ca="1" si="51"/>
        <v>-2.0920717997266634</v>
      </c>
    </row>
    <row r="1632" spans="5:6" x14ac:dyDescent="0.25">
      <c r="E1632" s="66">
        <f t="shared" ca="1" si="50"/>
        <v>0.84709722354933115</v>
      </c>
      <c r="F1632" s="67">
        <f t="shared" ca="1" si="51"/>
        <v>3.554417481141821</v>
      </c>
    </row>
    <row r="1633" spans="5:6" x14ac:dyDescent="0.25">
      <c r="E1633" s="66">
        <f t="shared" ca="1" si="50"/>
        <v>0.29911591304534668</v>
      </c>
      <c r="F1633" s="67">
        <f t="shared" ca="1" si="51"/>
        <v>-1.5413307933232607</v>
      </c>
    </row>
    <row r="1634" spans="5:6" x14ac:dyDescent="0.25">
      <c r="E1634" s="66">
        <f t="shared" ca="1" si="50"/>
        <v>0.82087842328240046</v>
      </c>
      <c r="F1634" s="67">
        <f t="shared" ca="1" si="51"/>
        <v>3.0796299707801822</v>
      </c>
    </row>
    <row r="1635" spans="5:6" x14ac:dyDescent="0.25">
      <c r="E1635" s="66">
        <f t="shared" ca="1" si="50"/>
        <v>0.51681578576005749</v>
      </c>
      <c r="F1635" s="67">
        <f t="shared" ca="1" si="51"/>
        <v>0.10263036462196097</v>
      </c>
    </row>
    <row r="1636" spans="5:6" x14ac:dyDescent="0.25">
      <c r="E1636" s="66">
        <f t="shared" ca="1" si="50"/>
        <v>0.88500302532658137</v>
      </c>
      <c r="F1636" s="67">
        <f t="shared" ca="1" si="51"/>
        <v>4.4091068327779377</v>
      </c>
    </row>
    <row r="1637" spans="5:6" x14ac:dyDescent="0.25">
      <c r="E1637" s="66">
        <f t="shared" ca="1" si="50"/>
        <v>0.18579229819479881</v>
      </c>
      <c r="F1637" s="67">
        <f t="shared" ca="1" si="51"/>
        <v>-2.9699361750859246</v>
      </c>
    </row>
    <row r="1638" spans="5:6" x14ac:dyDescent="0.25">
      <c r="E1638" s="66">
        <f t="shared" ca="1" si="50"/>
        <v>0.98060436973673393</v>
      </c>
      <c r="F1638" s="67">
        <f t="shared" ca="1" si="51"/>
        <v>9.748680905657185</v>
      </c>
    </row>
    <row r="1639" spans="5:6" x14ac:dyDescent="0.25">
      <c r="E1639" s="66">
        <f t="shared" ca="1" si="50"/>
        <v>9.9382117671978243E-2</v>
      </c>
      <c r="F1639" s="67">
        <f t="shared" ca="1" si="51"/>
        <v>-4.8469077109214718</v>
      </c>
    </row>
    <row r="1640" spans="5:6" x14ac:dyDescent="0.25">
      <c r="E1640" s="66">
        <f t="shared" ca="1" si="50"/>
        <v>6.8299419556479779E-2</v>
      </c>
      <c r="F1640" s="67">
        <f t="shared" ca="1" si="51"/>
        <v>-5.9721204909676739</v>
      </c>
    </row>
    <row r="1641" spans="5:6" x14ac:dyDescent="0.25">
      <c r="E1641" s="66">
        <f t="shared" ca="1" si="50"/>
        <v>0.53584470849535015</v>
      </c>
      <c r="F1641" s="67">
        <f t="shared" ca="1" si="51"/>
        <v>0.22316676666559815</v>
      </c>
    </row>
    <row r="1642" spans="5:6" x14ac:dyDescent="0.25">
      <c r="E1642" s="66">
        <f t="shared" ca="1" si="50"/>
        <v>0.5922844661562866</v>
      </c>
      <c r="F1642" s="67">
        <f t="shared" ca="1" si="51"/>
        <v>0.61211516448269476</v>
      </c>
    </row>
    <row r="1643" spans="5:6" x14ac:dyDescent="0.25">
      <c r="E1643" s="66">
        <f t="shared" ca="1" si="50"/>
        <v>0.19633782325702076</v>
      </c>
      <c r="F1643" s="67">
        <f t="shared" ca="1" si="51"/>
        <v>-2.8043140044568302</v>
      </c>
    </row>
    <row r="1644" spans="5:6" x14ac:dyDescent="0.25">
      <c r="E1644" s="66">
        <f t="shared" ca="1" si="50"/>
        <v>0.98860442186029385</v>
      </c>
      <c r="F1644" s="67">
        <f t="shared" ca="1" si="51"/>
        <v>11.34414810224858</v>
      </c>
    </row>
    <row r="1645" spans="5:6" x14ac:dyDescent="0.25">
      <c r="E1645" s="66">
        <f t="shared" ca="1" si="50"/>
        <v>0.58583644417260572</v>
      </c>
      <c r="F1645" s="67">
        <f t="shared" ca="1" si="51"/>
        <v>0.56504142068539231</v>
      </c>
    </row>
    <row r="1646" spans="5:6" x14ac:dyDescent="0.25">
      <c r="E1646" s="66">
        <f t="shared" ca="1" si="50"/>
        <v>0.1541084622646044</v>
      </c>
      <c r="F1646" s="67">
        <f t="shared" ca="1" si="51"/>
        <v>-3.5308543304766058</v>
      </c>
    </row>
    <row r="1647" spans="5:6" x14ac:dyDescent="0.25">
      <c r="E1647" s="66">
        <f t="shared" ca="1" si="50"/>
        <v>0.95077834104241721</v>
      </c>
      <c r="F1647" s="67">
        <f t="shared" ca="1" si="51"/>
        <v>6.9548230472352683</v>
      </c>
    </row>
    <row r="1648" spans="5:6" x14ac:dyDescent="0.25">
      <c r="E1648" s="66">
        <f t="shared" ca="1" si="50"/>
        <v>0.71382321031520513</v>
      </c>
      <c r="F1648" s="67">
        <f t="shared" ca="1" si="51"/>
        <v>1.6739949984740921</v>
      </c>
    </row>
    <row r="1649" spans="5:6" x14ac:dyDescent="0.25">
      <c r="E1649" s="66">
        <f t="shared" ca="1" si="50"/>
        <v>0.26991880649240918</v>
      </c>
      <c r="F1649" s="67">
        <f t="shared" ca="1" si="51"/>
        <v>-1.8494607040287891</v>
      </c>
    </row>
    <row r="1650" spans="5:6" x14ac:dyDescent="0.25">
      <c r="E1650" s="66">
        <f t="shared" ca="1" si="50"/>
        <v>0.64188759015332864</v>
      </c>
      <c r="F1650" s="67">
        <f t="shared" ca="1" si="51"/>
        <v>1.0012835019665116</v>
      </c>
    </row>
    <row r="1651" spans="5:6" x14ac:dyDescent="0.25">
      <c r="E1651" s="66">
        <f t="shared" ca="1" si="50"/>
        <v>0.81025880624971014</v>
      </c>
      <c r="F1651" s="67">
        <f t="shared" ca="1" si="51"/>
        <v>2.9068412789146834</v>
      </c>
    </row>
    <row r="1652" spans="5:6" x14ac:dyDescent="0.25">
      <c r="E1652" s="66">
        <f t="shared" ca="1" si="50"/>
        <v>0.69850712862595721</v>
      </c>
      <c r="F1652" s="67">
        <f t="shared" ca="1" si="51"/>
        <v>1.517585179204981</v>
      </c>
    </row>
    <row r="1653" spans="5:6" x14ac:dyDescent="0.25">
      <c r="E1653" s="66">
        <f t="shared" ca="1" si="50"/>
        <v>0.62197113414637717</v>
      </c>
      <c r="F1653" s="67">
        <f t="shared" ca="1" si="51"/>
        <v>0.83891262307834458</v>
      </c>
    </row>
    <row r="1654" spans="5:6" x14ac:dyDescent="0.25">
      <c r="E1654" s="66">
        <f t="shared" ca="1" si="50"/>
        <v>0.94657349668772073</v>
      </c>
      <c r="F1654" s="67">
        <f t="shared" ca="1" si="51"/>
        <v>6.7089034766132798</v>
      </c>
    </row>
    <row r="1655" spans="5:6" x14ac:dyDescent="0.25">
      <c r="E1655" s="66">
        <f t="shared" ca="1" si="50"/>
        <v>0.95792121868502988</v>
      </c>
      <c r="F1655" s="67">
        <f t="shared" ca="1" si="51"/>
        <v>7.4251934746748001</v>
      </c>
    </row>
    <row r="1656" spans="5:6" x14ac:dyDescent="0.25">
      <c r="E1656" s="66">
        <f t="shared" ca="1" si="50"/>
        <v>0.72711396238534665</v>
      </c>
      <c r="F1656" s="67">
        <f t="shared" ca="1" si="51"/>
        <v>1.8166615050794059</v>
      </c>
    </row>
    <row r="1657" spans="5:6" x14ac:dyDescent="0.25">
      <c r="E1657" s="66">
        <f t="shared" ca="1" si="50"/>
        <v>0.92412171736093385</v>
      </c>
      <c r="F1657" s="67">
        <f t="shared" ca="1" si="51"/>
        <v>5.6564327586046819</v>
      </c>
    </row>
    <row r="1658" spans="5:6" x14ac:dyDescent="0.25">
      <c r="E1658" s="66">
        <f t="shared" ca="1" si="50"/>
        <v>0.54008877230661445</v>
      </c>
      <c r="F1658" s="67">
        <f t="shared" ca="1" si="51"/>
        <v>0.25072383251390462</v>
      </c>
    </row>
    <row r="1659" spans="5:6" x14ac:dyDescent="0.25">
      <c r="E1659" s="66">
        <f t="shared" ca="1" si="50"/>
        <v>7.2623424618301957E-2</v>
      </c>
      <c r="F1659" s="67">
        <f t="shared" ca="1" si="51"/>
        <v>-5.7879617264643546</v>
      </c>
    </row>
    <row r="1660" spans="5:6" x14ac:dyDescent="0.25">
      <c r="E1660" s="66">
        <f t="shared" ca="1" si="50"/>
        <v>0.65776205390107156</v>
      </c>
      <c r="F1660" s="67">
        <f t="shared" ca="1" si="51"/>
        <v>1.1373055633599645</v>
      </c>
    </row>
    <row r="1661" spans="5:6" x14ac:dyDescent="0.25">
      <c r="E1661" s="66">
        <f t="shared" ca="1" si="50"/>
        <v>0.10445907864050452</v>
      </c>
      <c r="F1661" s="67">
        <f t="shared" ca="1" si="51"/>
        <v>-4.697438086999119</v>
      </c>
    </row>
    <row r="1662" spans="5:6" x14ac:dyDescent="0.25">
      <c r="E1662" s="66">
        <f t="shared" ca="1" si="50"/>
        <v>0.61501326670541479</v>
      </c>
      <c r="F1662" s="67">
        <f t="shared" ca="1" si="51"/>
        <v>0.78419767110970473</v>
      </c>
    </row>
    <row r="1663" spans="5:6" x14ac:dyDescent="0.25">
      <c r="E1663" s="66">
        <f t="shared" ca="1" si="50"/>
        <v>0.1564998150445468</v>
      </c>
      <c r="F1663" s="67">
        <f t="shared" ca="1" si="51"/>
        <v>-3.4846598107999927</v>
      </c>
    </row>
    <row r="1664" spans="5:6" x14ac:dyDescent="0.25">
      <c r="E1664" s="66">
        <f t="shared" ca="1" si="50"/>
        <v>0.42655086222466287</v>
      </c>
      <c r="F1664" s="67">
        <f t="shared" ca="1" si="51"/>
        <v>-0.47662945103325915</v>
      </c>
    </row>
    <row r="1665" spans="5:6" x14ac:dyDescent="0.25">
      <c r="E1665" s="66">
        <f t="shared" ca="1" si="50"/>
        <v>0.60538830646428865</v>
      </c>
      <c r="F1665" s="67">
        <f t="shared" ca="1" si="51"/>
        <v>0.71011761412759711</v>
      </c>
    </row>
    <row r="1666" spans="5:6" x14ac:dyDescent="0.25">
      <c r="E1666" s="66">
        <f t="shared" ca="1" si="50"/>
        <v>0.87688545247619065</v>
      </c>
      <c r="F1666" s="67">
        <f t="shared" ca="1" si="51"/>
        <v>4.2044786872236326</v>
      </c>
    </row>
    <row r="1667" spans="5:6" x14ac:dyDescent="0.25">
      <c r="E1667" s="66">
        <f t="shared" ca="1" si="50"/>
        <v>2.8976602951411135E-2</v>
      </c>
      <c r="F1667" s="67">
        <f t="shared" ca="1" si="51"/>
        <v>-8.5443581665461306</v>
      </c>
    </row>
    <row r="1668" spans="5:6" x14ac:dyDescent="0.25">
      <c r="E1668" s="66">
        <f t="shared" ref="E1668:E1731" ca="1" si="52">RAND()</f>
        <v>0.48756906703362346</v>
      </c>
      <c r="F1668" s="67">
        <f t="shared" ref="F1668:F1731" ca="1" si="53">SIGN(E1668-0.5)*(_xlfn.GAMMA.INV(2*ABS(E1668-0.5),1/$C$5,(($C$4^$C$5)))^(1/$C$5))+$C$3</f>
        <v>-7.5528426158924092E-2</v>
      </c>
    </row>
    <row r="1669" spans="5:6" x14ac:dyDescent="0.25">
      <c r="E1669" s="66">
        <f t="shared" ca="1" si="52"/>
        <v>0.67552775568073786</v>
      </c>
      <c r="F1669" s="67">
        <f t="shared" ca="1" si="53"/>
        <v>1.2972242988633713</v>
      </c>
    </row>
    <row r="1670" spans="5:6" x14ac:dyDescent="0.25">
      <c r="E1670" s="66">
        <f t="shared" ca="1" si="52"/>
        <v>0.21912833599080805</v>
      </c>
      <c r="F1670" s="67">
        <f t="shared" ca="1" si="53"/>
        <v>-2.4748515934545594</v>
      </c>
    </row>
    <row r="1671" spans="5:6" x14ac:dyDescent="0.25">
      <c r="E1671" s="66">
        <f t="shared" ca="1" si="52"/>
        <v>0.24973729672931133</v>
      </c>
      <c r="F1671" s="67">
        <f t="shared" ca="1" si="53"/>
        <v>-2.0825956384015338</v>
      </c>
    </row>
    <row r="1672" spans="5:6" x14ac:dyDescent="0.25">
      <c r="E1672" s="66">
        <f t="shared" ca="1" si="52"/>
        <v>0.12978547655309158</v>
      </c>
      <c r="F1672" s="67">
        <f t="shared" ca="1" si="53"/>
        <v>-4.0461755741243319</v>
      </c>
    </row>
    <row r="1673" spans="5:6" x14ac:dyDescent="0.25">
      <c r="E1673" s="66">
        <f t="shared" ca="1" si="52"/>
        <v>0.65661278022476688</v>
      </c>
      <c r="F1673" s="67">
        <f t="shared" ca="1" si="53"/>
        <v>1.1272481021413756</v>
      </c>
    </row>
    <row r="1674" spans="5:6" x14ac:dyDescent="0.25">
      <c r="E1674" s="66">
        <f t="shared" ca="1" si="52"/>
        <v>0.66566221709814122</v>
      </c>
      <c r="F1674" s="67">
        <f t="shared" ca="1" si="53"/>
        <v>1.2073688713130648</v>
      </c>
    </row>
    <row r="1675" spans="5:6" x14ac:dyDescent="0.25">
      <c r="E1675" s="66">
        <f t="shared" ca="1" si="52"/>
        <v>0.16820012481007818</v>
      </c>
      <c r="F1675" s="67">
        <f t="shared" ca="1" si="53"/>
        <v>-3.2683608265495829</v>
      </c>
    </row>
    <row r="1676" spans="5:6" x14ac:dyDescent="0.25">
      <c r="E1676" s="66">
        <f t="shared" ca="1" si="52"/>
        <v>0.19568257727239169</v>
      </c>
      <c r="F1676" s="67">
        <f t="shared" ca="1" si="53"/>
        <v>-2.8143427671530845</v>
      </c>
    </row>
    <row r="1677" spans="5:6" x14ac:dyDescent="0.25">
      <c r="E1677" s="66">
        <f t="shared" ca="1" si="52"/>
        <v>3.5546413145225664E-2</v>
      </c>
      <c r="F1677" s="67">
        <f t="shared" ca="1" si="53"/>
        <v>-7.9313065299564851</v>
      </c>
    </row>
    <row r="1678" spans="5:6" x14ac:dyDescent="0.25">
      <c r="E1678" s="66">
        <f t="shared" ca="1" si="52"/>
        <v>0.63076344863273404</v>
      </c>
      <c r="F1678" s="67">
        <f t="shared" ca="1" si="53"/>
        <v>0.90951179747205002</v>
      </c>
    </row>
    <row r="1679" spans="5:6" x14ac:dyDescent="0.25">
      <c r="E1679" s="66">
        <f t="shared" ca="1" si="52"/>
        <v>0.17908463225907156</v>
      </c>
      <c r="F1679" s="67">
        <f t="shared" ca="1" si="53"/>
        <v>-3.0802487952070035</v>
      </c>
    </row>
    <row r="1680" spans="5:6" x14ac:dyDescent="0.25">
      <c r="E1680" s="66">
        <f t="shared" ca="1" si="52"/>
        <v>3.4649974946217799E-2</v>
      </c>
      <c r="F1680" s="67">
        <f t="shared" ca="1" si="53"/>
        <v>-8.0079332875182541</v>
      </c>
    </row>
    <row r="1681" spans="5:6" x14ac:dyDescent="0.25">
      <c r="E1681" s="66">
        <f t="shared" ca="1" si="52"/>
        <v>0.95139270015820943</v>
      </c>
      <c r="F1681" s="67">
        <f t="shared" ca="1" si="53"/>
        <v>6.9925031288670958</v>
      </c>
    </row>
    <row r="1682" spans="5:6" x14ac:dyDescent="0.25">
      <c r="E1682" s="66">
        <f t="shared" ca="1" si="52"/>
        <v>0.5892965233199613</v>
      </c>
      <c r="F1682" s="67">
        <f t="shared" ca="1" si="53"/>
        <v>0.59020983672291305</v>
      </c>
    </row>
    <row r="1683" spans="5:6" x14ac:dyDescent="0.25">
      <c r="E1683" s="66">
        <f t="shared" ca="1" si="52"/>
        <v>0.40488971500072712</v>
      </c>
      <c r="F1683" s="67">
        <f t="shared" ca="1" si="53"/>
        <v>-0.63298013111568729</v>
      </c>
    </row>
    <row r="1684" spans="5:6" x14ac:dyDescent="0.25">
      <c r="E1684" s="66">
        <f t="shared" ca="1" si="52"/>
        <v>0.48303461111544843</v>
      </c>
      <c r="F1684" s="67">
        <f t="shared" ca="1" si="53"/>
        <v>-0.10355936613857633</v>
      </c>
    </row>
    <row r="1685" spans="5:6" x14ac:dyDescent="0.25">
      <c r="E1685" s="66">
        <f t="shared" ca="1" si="52"/>
        <v>0.12546067330703914</v>
      </c>
      <c r="F1685" s="67">
        <f t="shared" ca="1" si="53"/>
        <v>-4.1478472471834902</v>
      </c>
    </row>
    <row r="1686" spans="5:6" x14ac:dyDescent="0.25">
      <c r="E1686" s="66">
        <f t="shared" ca="1" si="52"/>
        <v>0.10074783997979664</v>
      </c>
      <c r="F1686" s="67">
        <f t="shared" ca="1" si="53"/>
        <v>-4.8059620116951347</v>
      </c>
    </row>
    <row r="1687" spans="5:6" x14ac:dyDescent="0.25">
      <c r="E1687" s="66">
        <f t="shared" ca="1" si="52"/>
        <v>0.19453138295225514</v>
      </c>
      <c r="F1687" s="67">
        <f t="shared" ca="1" si="53"/>
        <v>-2.8320437893196995</v>
      </c>
    </row>
    <row r="1688" spans="5:6" x14ac:dyDescent="0.25">
      <c r="E1688" s="66">
        <f t="shared" ca="1" si="52"/>
        <v>0.98849749134944243</v>
      </c>
      <c r="F1688" s="67">
        <f t="shared" ca="1" si="53"/>
        <v>11.316128829948244</v>
      </c>
    </row>
    <row r="1689" spans="5:6" x14ac:dyDescent="0.25">
      <c r="E1689" s="66">
        <f t="shared" ca="1" si="52"/>
        <v>0.32374155034126617</v>
      </c>
      <c r="F1689" s="67">
        <f t="shared" ca="1" si="53"/>
        <v>-1.3039877552431023</v>
      </c>
    </row>
    <row r="1690" spans="5:6" x14ac:dyDescent="0.25">
      <c r="E1690" s="66">
        <f t="shared" ca="1" si="52"/>
        <v>0.95270416658932733</v>
      </c>
      <c r="F1690" s="67">
        <f t="shared" ca="1" si="53"/>
        <v>7.0745576861208557</v>
      </c>
    </row>
    <row r="1691" spans="5:6" x14ac:dyDescent="0.25">
      <c r="E1691" s="66">
        <f t="shared" ca="1" si="52"/>
        <v>0.33501575921542726</v>
      </c>
      <c r="F1691" s="67">
        <f t="shared" ca="1" si="53"/>
        <v>-1.2012915758084242</v>
      </c>
    </row>
    <row r="1692" spans="5:6" x14ac:dyDescent="0.25">
      <c r="E1692" s="66">
        <f t="shared" ca="1" si="52"/>
        <v>0.81361835592103005</v>
      </c>
      <c r="F1692" s="67">
        <f t="shared" ca="1" si="53"/>
        <v>2.9604350309729068</v>
      </c>
    </row>
    <row r="1693" spans="5:6" x14ac:dyDescent="0.25">
      <c r="E1693" s="66">
        <f t="shared" ca="1" si="52"/>
        <v>0.3348805570838177</v>
      </c>
      <c r="F1693" s="67">
        <f t="shared" ca="1" si="53"/>
        <v>-1.2025025285796729</v>
      </c>
    </row>
    <row r="1694" spans="5:6" x14ac:dyDescent="0.25">
      <c r="E1694" s="66">
        <f t="shared" ca="1" si="52"/>
        <v>0.52323230641319651</v>
      </c>
      <c r="F1694" s="67">
        <f t="shared" ca="1" si="53"/>
        <v>0.14273622511718978</v>
      </c>
    </row>
    <row r="1695" spans="5:6" x14ac:dyDescent="0.25">
      <c r="E1695" s="66">
        <f t="shared" ca="1" si="52"/>
        <v>0.55111315977195396</v>
      </c>
      <c r="F1695" s="67">
        <f t="shared" ca="1" si="53"/>
        <v>0.32351180598612617</v>
      </c>
    </row>
    <row r="1696" spans="5:6" x14ac:dyDescent="0.25">
      <c r="E1696" s="66">
        <f t="shared" ca="1" si="52"/>
        <v>0.31952006177928738</v>
      </c>
      <c r="F1696" s="67">
        <f t="shared" ca="1" si="53"/>
        <v>-1.3433641062132204</v>
      </c>
    </row>
    <row r="1697" spans="5:6" x14ac:dyDescent="0.25">
      <c r="E1697" s="66">
        <f t="shared" ca="1" si="52"/>
        <v>0.1820816264788474</v>
      </c>
      <c r="F1697" s="67">
        <f t="shared" ca="1" si="53"/>
        <v>-3.0304590442609536</v>
      </c>
    </row>
    <row r="1698" spans="5:6" x14ac:dyDescent="0.25">
      <c r="E1698" s="66">
        <f t="shared" ca="1" si="52"/>
        <v>6.2197663382607349E-2</v>
      </c>
      <c r="F1698" s="67">
        <f t="shared" ca="1" si="53"/>
        <v>-6.2528719967361255</v>
      </c>
    </row>
    <row r="1699" spans="5:6" x14ac:dyDescent="0.25">
      <c r="E1699" s="66">
        <f t="shared" ca="1" si="52"/>
        <v>0.81458609646975744</v>
      </c>
      <c r="F1699" s="67">
        <f t="shared" ca="1" si="53"/>
        <v>2.9760523680890882</v>
      </c>
    </row>
    <row r="1700" spans="5:6" x14ac:dyDescent="0.25">
      <c r="E1700" s="66">
        <f t="shared" ca="1" si="52"/>
        <v>0.2528186018183427</v>
      </c>
      <c r="F1700" s="67">
        <f t="shared" ca="1" si="53"/>
        <v>-2.0458075671432527</v>
      </c>
    </row>
    <row r="1701" spans="5:6" x14ac:dyDescent="0.25">
      <c r="E1701" s="66">
        <f t="shared" ca="1" si="52"/>
        <v>0.70261697709406545</v>
      </c>
      <c r="F1701" s="67">
        <f t="shared" ca="1" si="53"/>
        <v>1.5587614532286234</v>
      </c>
    </row>
    <row r="1702" spans="5:6" x14ac:dyDescent="0.25">
      <c r="E1702" s="66">
        <f t="shared" ca="1" si="52"/>
        <v>0.86442504070095239</v>
      </c>
      <c r="F1702" s="67">
        <f t="shared" ca="1" si="53"/>
        <v>3.9152502177149309</v>
      </c>
    </row>
    <row r="1703" spans="5:6" x14ac:dyDescent="0.25">
      <c r="E1703" s="66">
        <f t="shared" ca="1" si="52"/>
        <v>8.7834356428480032E-3</v>
      </c>
      <c r="F1703" s="67">
        <f t="shared" ca="1" si="53"/>
        <v>-12.125221392086043</v>
      </c>
    </row>
    <row r="1704" spans="5:6" x14ac:dyDescent="0.25">
      <c r="E1704" s="66">
        <f t="shared" ca="1" si="52"/>
        <v>0.4401984157149893</v>
      </c>
      <c r="F1704" s="67">
        <f t="shared" ca="1" si="53"/>
        <v>-0.38214758504443214</v>
      </c>
    </row>
    <row r="1705" spans="5:6" x14ac:dyDescent="0.25">
      <c r="E1705" s="66">
        <f t="shared" ca="1" si="52"/>
        <v>0.83878810758035005</v>
      </c>
      <c r="F1705" s="67">
        <f t="shared" ca="1" si="53"/>
        <v>3.3956654902662251</v>
      </c>
    </row>
    <row r="1706" spans="5:6" x14ac:dyDescent="0.25">
      <c r="E1706" s="66">
        <f t="shared" ca="1" si="52"/>
        <v>0.91269816924918745</v>
      </c>
      <c r="F1706" s="67">
        <f t="shared" ca="1" si="53"/>
        <v>5.2357099949905015</v>
      </c>
    </row>
    <row r="1707" spans="5:6" x14ac:dyDescent="0.25">
      <c r="E1707" s="66">
        <f t="shared" ca="1" si="52"/>
        <v>0.83405115291184273</v>
      </c>
      <c r="F1707" s="67">
        <f t="shared" ca="1" si="53"/>
        <v>3.3087855228749379</v>
      </c>
    </row>
    <row r="1708" spans="5:6" x14ac:dyDescent="0.25">
      <c r="E1708" s="66">
        <f t="shared" ca="1" si="52"/>
        <v>0.26554787951780257</v>
      </c>
      <c r="F1708" s="67">
        <f t="shared" ca="1" si="53"/>
        <v>-1.8984388104963774</v>
      </c>
    </row>
    <row r="1709" spans="5:6" x14ac:dyDescent="0.25">
      <c r="E1709" s="66">
        <f t="shared" ca="1" si="52"/>
        <v>0.72083603402369889</v>
      </c>
      <c r="F1709" s="67">
        <f t="shared" ca="1" si="53"/>
        <v>1.7484263926578505</v>
      </c>
    </row>
    <row r="1710" spans="5:6" x14ac:dyDescent="0.25">
      <c r="E1710" s="66">
        <f t="shared" ca="1" si="52"/>
        <v>0.99886723073711847</v>
      </c>
      <c r="F1710" s="67">
        <f t="shared" ca="1" si="53"/>
        <v>18.269828365766141</v>
      </c>
    </row>
    <row r="1711" spans="5:6" x14ac:dyDescent="0.25">
      <c r="E1711" s="66">
        <f t="shared" ca="1" si="52"/>
        <v>9.577366972640422E-2</v>
      </c>
      <c r="F1711" s="67">
        <f t="shared" ca="1" si="53"/>
        <v>-4.9578608925067291</v>
      </c>
    </row>
    <row r="1712" spans="5:6" x14ac:dyDescent="0.25">
      <c r="E1712" s="66">
        <f t="shared" ca="1" si="52"/>
        <v>0.29699761189570006</v>
      </c>
      <c r="F1712" s="67">
        <f t="shared" ca="1" si="53"/>
        <v>-1.5626520012211136</v>
      </c>
    </row>
    <row r="1713" spans="5:6" x14ac:dyDescent="0.25">
      <c r="E1713" s="66">
        <f t="shared" ca="1" si="52"/>
        <v>0.21247760956779393</v>
      </c>
      <c r="F1713" s="67">
        <f t="shared" ca="1" si="53"/>
        <v>-2.5673144470469351</v>
      </c>
    </row>
    <row r="1714" spans="5:6" x14ac:dyDescent="0.25">
      <c r="E1714" s="66">
        <f t="shared" ca="1" si="52"/>
        <v>0.64367694724814684</v>
      </c>
      <c r="F1714" s="67">
        <f t="shared" ca="1" si="53"/>
        <v>1.0163109825157604</v>
      </c>
    </row>
    <row r="1715" spans="5:6" x14ac:dyDescent="0.25">
      <c r="E1715" s="66">
        <f t="shared" ca="1" si="52"/>
        <v>0.20640315980689405</v>
      </c>
      <c r="F1715" s="67">
        <f t="shared" ca="1" si="53"/>
        <v>-2.6543302673701179</v>
      </c>
    </row>
    <row r="1716" spans="5:6" x14ac:dyDescent="0.25">
      <c r="E1716" s="66">
        <f t="shared" ca="1" si="52"/>
        <v>0.92659656958039105</v>
      </c>
      <c r="F1716" s="67">
        <f t="shared" ca="1" si="53"/>
        <v>5.7559122837955146</v>
      </c>
    </row>
    <row r="1717" spans="5:6" x14ac:dyDescent="0.25">
      <c r="E1717" s="66">
        <f t="shared" ca="1" si="52"/>
        <v>0.44113853381768664</v>
      </c>
      <c r="F1717" s="67">
        <f t="shared" ca="1" si="53"/>
        <v>-0.37574740999380829</v>
      </c>
    </row>
    <row r="1718" spans="5:6" x14ac:dyDescent="0.25">
      <c r="E1718" s="66">
        <f t="shared" ca="1" si="52"/>
        <v>0.55382026701447196</v>
      </c>
      <c r="F1718" s="67">
        <f t="shared" ca="1" si="53"/>
        <v>0.34165871647049662</v>
      </c>
    </row>
    <row r="1719" spans="5:6" x14ac:dyDescent="0.25">
      <c r="E1719" s="66">
        <f t="shared" ca="1" si="52"/>
        <v>0.94375938840520013</v>
      </c>
      <c r="F1719" s="67">
        <f t="shared" ca="1" si="53"/>
        <v>6.5549069287475525</v>
      </c>
    </row>
    <row r="1720" spans="5:6" x14ac:dyDescent="0.25">
      <c r="E1720" s="66">
        <f t="shared" ca="1" si="52"/>
        <v>0.10680213763997137</v>
      </c>
      <c r="F1720" s="67">
        <f t="shared" ca="1" si="53"/>
        <v>-4.6308904702225941</v>
      </c>
    </row>
    <row r="1721" spans="5:6" x14ac:dyDescent="0.25">
      <c r="E1721" s="66">
        <f t="shared" ca="1" si="52"/>
        <v>9.8049473173273172E-2</v>
      </c>
      <c r="F1721" s="67">
        <f t="shared" ca="1" si="53"/>
        <v>-4.8874077565075513</v>
      </c>
    </row>
    <row r="1722" spans="5:6" x14ac:dyDescent="0.25">
      <c r="E1722" s="66">
        <f t="shared" ca="1" si="52"/>
        <v>0.76147275620467003</v>
      </c>
      <c r="F1722" s="67">
        <f t="shared" ca="1" si="53"/>
        <v>2.2203736946031172</v>
      </c>
    </row>
    <row r="1723" spans="5:6" x14ac:dyDescent="0.25">
      <c r="E1723" s="66">
        <f t="shared" ca="1" si="52"/>
        <v>9.7969942733885484E-2</v>
      </c>
      <c r="F1723" s="67">
        <f t="shared" ca="1" si="53"/>
        <v>-4.8898421207785674</v>
      </c>
    </row>
    <row r="1724" spans="5:6" x14ac:dyDescent="0.25">
      <c r="E1724" s="66">
        <f t="shared" ca="1" si="52"/>
        <v>0.91330310592540598</v>
      </c>
      <c r="F1724" s="67">
        <f t="shared" ca="1" si="53"/>
        <v>5.2565701172994874</v>
      </c>
    </row>
    <row r="1725" spans="5:6" x14ac:dyDescent="0.25">
      <c r="E1725" s="66">
        <f t="shared" ca="1" si="52"/>
        <v>0.62375718326088991</v>
      </c>
      <c r="F1725" s="67">
        <f t="shared" ca="1" si="53"/>
        <v>0.85312012279395288</v>
      </c>
    </row>
    <row r="1726" spans="5:6" x14ac:dyDescent="0.25">
      <c r="E1726" s="66">
        <f t="shared" ca="1" si="52"/>
        <v>0.17490991273791845</v>
      </c>
      <c r="F1726" s="67">
        <f t="shared" ca="1" si="53"/>
        <v>-3.1510111242011583</v>
      </c>
    </row>
    <row r="1727" spans="5:6" x14ac:dyDescent="0.25">
      <c r="E1727" s="66">
        <f t="shared" ca="1" si="52"/>
        <v>6.3283400993852101E-3</v>
      </c>
      <c r="F1727" s="67">
        <f t="shared" ca="1" si="53"/>
        <v>-13.108710372717141</v>
      </c>
    </row>
    <row r="1728" spans="5:6" x14ac:dyDescent="0.25">
      <c r="E1728" s="66">
        <f t="shared" ca="1" si="52"/>
        <v>0.15580450171632632</v>
      </c>
      <c r="F1728" s="67">
        <f t="shared" ca="1" si="53"/>
        <v>-3.4980182136095683</v>
      </c>
    </row>
    <row r="1729" spans="5:6" x14ac:dyDescent="0.25">
      <c r="E1729" s="66">
        <f t="shared" ca="1" si="52"/>
        <v>0.16686543212575522</v>
      </c>
      <c r="F1729" s="67">
        <f t="shared" ca="1" si="53"/>
        <v>-3.29226121946227</v>
      </c>
    </row>
    <row r="1730" spans="5:6" x14ac:dyDescent="0.25">
      <c r="E1730" s="66">
        <f t="shared" ca="1" si="52"/>
        <v>0.9728646391226452</v>
      </c>
      <c r="F1730" s="67">
        <f t="shared" ca="1" si="53"/>
        <v>8.7413111749918802</v>
      </c>
    </row>
    <row r="1731" spans="5:6" x14ac:dyDescent="0.25">
      <c r="E1731" s="66">
        <f t="shared" ca="1" si="52"/>
        <v>0.33231227584873213</v>
      </c>
      <c r="F1731" s="67">
        <f t="shared" ca="1" si="53"/>
        <v>-1.2255989450321447</v>
      </c>
    </row>
    <row r="1732" spans="5:6" x14ac:dyDescent="0.25">
      <c r="E1732" s="66">
        <f t="shared" ref="E1732:E1795" ca="1" si="54">RAND()</f>
        <v>0.81655396236890343</v>
      </c>
      <c r="F1732" s="67">
        <f t="shared" ref="F1732:F1795" ca="1" si="55">SIGN(E1732-0.5)*(_xlfn.GAMMA.INV(2*ABS(E1732-0.5),1/$C$5,(($C$4^$C$5)))^(1/$C$5))+$C$3</f>
        <v>3.0080626410915814</v>
      </c>
    </row>
    <row r="1733" spans="5:6" x14ac:dyDescent="0.25">
      <c r="E1733" s="66">
        <f t="shared" ca="1" si="54"/>
        <v>0.3542168222630323</v>
      </c>
      <c r="F1733" s="67">
        <f t="shared" ca="1" si="55"/>
        <v>-1.0340966415503927</v>
      </c>
    </row>
    <row r="1734" spans="5:6" x14ac:dyDescent="0.25">
      <c r="E1734" s="66">
        <f t="shared" ca="1" si="54"/>
        <v>0.88237838136388391</v>
      </c>
      <c r="F1734" s="67">
        <f t="shared" ca="1" si="55"/>
        <v>4.3414057437387692</v>
      </c>
    </row>
    <row r="1735" spans="5:6" x14ac:dyDescent="0.25">
      <c r="E1735" s="66">
        <f t="shared" ca="1" si="54"/>
        <v>0.6508183345199281</v>
      </c>
      <c r="F1735" s="67">
        <f t="shared" ca="1" si="55"/>
        <v>1.0770473405632406</v>
      </c>
    </row>
    <row r="1736" spans="5:6" x14ac:dyDescent="0.25">
      <c r="E1736" s="66">
        <f t="shared" ca="1" si="54"/>
        <v>0.36382267785605549</v>
      </c>
      <c r="F1736" s="67">
        <f t="shared" ca="1" si="55"/>
        <v>-0.9538244946841562</v>
      </c>
    </row>
    <row r="1737" spans="5:6" x14ac:dyDescent="0.25">
      <c r="E1737" s="66">
        <f t="shared" ca="1" si="54"/>
        <v>0.61391065718346249</v>
      </c>
      <c r="F1737" s="67">
        <f t="shared" ca="1" si="55"/>
        <v>0.77561789299715089</v>
      </c>
    </row>
    <row r="1738" spans="5:6" x14ac:dyDescent="0.25">
      <c r="E1738" s="66">
        <f t="shared" ca="1" si="54"/>
        <v>0.5720484574650796</v>
      </c>
      <c r="F1738" s="67">
        <f t="shared" ca="1" si="55"/>
        <v>0.46679438287929997</v>
      </c>
    </row>
    <row r="1739" spans="5:6" x14ac:dyDescent="0.25">
      <c r="E1739" s="66">
        <f t="shared" ca="1" si="54"/>
        <v>0.13832845642869207</v>
      </c>
      <c r="F1739" s="67">
        <f t="shared" ca="1" si="55"/>
        <v>-3.8549313666402369</v>
      </c>
    </row>
    <row r="1740" spans="5:6" x14ac:dyDescent="0.25">
      <c r="E1740" s="66">
        <f t="shared" ca="1" si="54"/>
        <v>0.12756499491038775</v>
      </c>
      <c r="F1740" s="67">
        <f t="shared" ca="1" si="55"/>
        <v>-4.0979462991186013</v>
      </c>
    </row>
    <row r="1741" spans="5:6" x14ac:dyDescent="0.25">
      <c r="E1741" s="66">
        <f t="shared" ca="1" si="54"/>
        <v>0.27475231863016036</v>
      </c>
      <c r="F1741" s="67">
        <f t="shared" ca="1" si="55"/>
        <v>-1.7962141983594022</v>
      </c>
    </row>
    <row r="1742" spans="5:6" x14ac:dyDescent="0.25">
      <c r="E1742" s="66">
        <f t="shared" ca="1" si="54"/>
        <v>0.49114399807985798</v>
      </c>
      <c r="F1742" s="67">
        <f t="shared" ca="1" si="55"/>
        <v>-5.3612215538049957E-2</v>
      </c>
    </row>
    <row r="1743" spans="5:6" x14ac:dyDescent="0.25">
      <c r="E1743" s="66">
        <f t="shared" ca="1" si="54"/>
        <v>0.58412807825276314</v>
      </c>
      <c r="F1743" s="67">
        <f t="shared" ca="1" si="55"/>
        <v>0.55269229794338948</v>
      </c>
    </row>
    <row r="1744" spans="5:6" x14ac:dyDescent="0.25">
      <c r="E1744" s="66">
        <f t="shared" ca="1" si="54"/>
        <v>2.4601336559314291E-2</v>
      </c>
      <c r="F1744" s="67">
        <f t="shared" ca="1" si="55"/>
        <v>-9.0354219758410323</v>
      </c>
    </row>
    <row r="1745" spans="5:6" x14ac:dyDescent="0.25">
      <c r="E1745" s="66">
        <f t="shared" ca="1" si="54"/>
        <v>0.91145824410664689</v>
      </c>
      <c r="F1745" s="67">
        <f t="shared" ca="1" si="55"/>
        <v>5.1934015190263016</v>
      </c>
    </row>
    <row r="1746" spans="5:6" x14ac:dyDescent="0.25">
      <c r="E1746" s="66">
        <f t="shared" ca="1" si="54"/>
        <v>0.92374759123142158</v>
      </c>
      <c r="F1746" s="67">
        <f t="shared" ca="1" si="55"/>
        <v>5.641677279078154</v>
      </c>
    </row>
    <row r="1747" spans="5:6" x14ac:dyDescent="0.25">
      <c r="E1747" s="66">
        <f t="shared" ca="1" si="54"/>
        <v>7.1059527401559963E-2</v>
      </c>
      <c r="F1747" s="67">
        <f t="shared" ca="1" si="55"/>
        <v>-5.8532704756415317</v>
      </c>
    </row>
    <row r="1748" spans="5:6" x14ac:dyDescent="0.25">
      <c r="E1748" s="66">
        <f t="shared" ca="1" si="54"/>
        <v>0.72450111673169304</v>
      </c>
      <c r="F1748" s="67">
        <f t="shared" ca="1" si="55"/>
        <v>1.7880735699300236</v>
      </c>
    </row>
    <row r="1749" spans="5:6" x14ac:dyDescent="0.25">
      <c r="E1749" s="66">
        <f t="shared" ca="1" si="54"/>
        <v>0.971083143837976</v>
      </c>
      <c r="F1749" s="67">
        <f t="shared" ca="1" si="55"/>
        <v>8.5505502453937119</v>
      </c>
    </row>
    <row r="1750" spans="5:6" x14ac:dyDescent="0.25">
      <c r="E1750" s="66">
        <f t="shared" ca="1" si="54"/>
        <v>0.72046492235042359</v>
      </c>
      <c r="F1750" s="67">
        <f t="shared" ca="1" si="55"/>
        <v>1.7444409368162159</v>
      </c>
    </row>
    <row r="1751" spans="5:6" x14ac:dyDescent="0.25">
      <c r="E1751" s="66">
        <f t="shared" ca="1" si="54"/>
        <v>0.29655112260910121</v>
      </c>
      <c r="F1751" s="67">
        <f t="shared" ca="1" si="55"/>
        <v>-1.5671654237408827</v>
      </c>
    </row>
    <row r="1752" spans="5:6" x14ac:dyDescent="0.25">
      <c r="E1752" s="66">
        <f t="shared" ca="1" si="54"/>
        <v>0.84484520432762422</v>
      </c>
      <c r="F1752" s="67">
        <f t="shared" ca="1" si="55"/>
        <v>3.5105543942896196</v>
      </c>
    </row>
    <row r="1753" spans="5:6" x14ac:dyDescent="0.25">
      <c r="E1753" s="66">
        <f t="shared" ca="1" si="54"/>
        <v>3.8957579262892672E-3</v>
      </c>
      <c r="F1753" s="67">
        <f t="shared" ca="1" si="55"/>
        <v>-14.564159545444861</v>
      </c>
    </row>
    <row r="1754" spans="5:6" x14ac:dyDescent="0.25">
      <c r="E1754" s="66">
        <f t="shared" ca="1" si="54"/>
        <v>0.91131761154546409</v>
      </c>
      <c r="F1754" s="67">
        <f t="shared" ca="1" si="55"/>
        <v>5.1886403418892293</v>
      </c>
    </row>
    <row r="1755" spans="5:6" x14ac:dyDescent="0.25">
      <c r="E1755" s="66">
        <f t="shared" ca="1" si="54"/>
        <v>0.29779161561331391</v>
      </c>
      <c r="F1755" s="67">
        <f t="shared" ca="1" si="55"/>
        <v>-1.5546423989700102</v>
      </c>
    </row>
    <row r="1756" spans="5:6" x14ac:dyDescent="0.25">
      <c r="E1756" s="66">
        <f t="shared" ca="1" si="54"/>
        <v>0.39937148310063597</v>
      </c>
      <c r="F1756" s="67">
        <f t="shared" ca="1" si="55"/>
        <v>-0.67414823801088852</v>
      </c>
    </row>
    <row r="1757" spans="5:6" x14ac:dyDescent="0.25">
      <c r="E1757" s="66">
        <f t="shared" ca="1" si="54"/>
        <v>0.85806380636394419</v>
      </c>
      <c r="F1757" s="67">
        <f t="shared" ca="1" si="55"/>
        <v>3.7776914471874683</v>
      </c>
    </row>
    <row r="1758" spans="5:6" x14ac:dyDescent="0.25">
      <c r="E1758" s="66">
        <f t="shared" ca="1" si="54"/>
        <v>0.52319730718176505</v>
      </c>
      <c r="F1758" s="67">
        <f t="shared" ca="1" si="55"/>
        <v>0.14251600499324615</v>
      </c>
    </row>
    <row r="1759" spans="5:6" x14ac:dyDescent="0.25">
      <c r="E1759" s="66">
        <f t="shared" ca="1" si="54"/>
        <v>0.93003106542901171</v>
      </c>
      <c r="F1759" s="67">
        <f t="shared" ca="1" si="55"/>
        <v>5.8996702401618055</v>
      </c>
    </row>
    <row r="1760" spans="5:6" x14ac:dyDescent="0.25">
      <c r="E1760" s="66">
        <f t="shared" ca="1" si="54"/>
        <v>3.9584078139941914E-2</v>
      </c>
      <c r="F1760" s="67">
        <f t="shared" ca="1" si="55"/>
        <v>-7.6085433845568566</v>
      </c>
    </row>
    <row r="1761" spans="5:6" x14ac:dyDescent="0.25">
      <c r="E1761" s="66">
        <f t="shared" ca="1" si="54"/>
        <v>0.48484748194076965</v>
      </c>
      <c r="F1761" s="67">
        <f t="shared" ca="1" si="55"/>
        <v>-9.2321181498166871E-2</v>
      </c>
    </row>
    <row r="1762" spans="5:6" x14ac:dyDescent="0.25">
      <c r="E1762" s="66">
        <f t="shared" ca="1" si="54"/>
        <v>0.68774717515553452</v>
      </c>
      <c r="F1762" s="67">
        <f t="shared" ca="1" si="55"/>
        <v>1.4123847081532346</v>
      </c>
    </row>
    <row r="1763" spans="5:6" x14ac:dyDescent="0.25">
      <c r="E1763" s="66">
        <f t="shared" ca="1" si="54"/>
        <v>0.19603865351606231</v>
      </c>
      <c r="F1763" s="67">
        <f t="shared" ca="1" si="55"/>
        <v>-2.808888740456172</v>
      </c>
    </row>
    <row r="1764" spans="5:6" x14ac:dyDescent="0.25">
      <c r="E1764" s="66">
        <f t="shared" ca="1" si="54"/>
        <v>0.63842263885310846</v>
      </c>
      <c r="F1764" s="67">
        <f t="shared" ca="1" si="55"/>
        <v>0.97239623793556218</v>
      </c>
    </row>
    <row r="1765" spans="5:6" x14ac:dyDescent="0.25">
      <c r="E1765" s="66">
        <f t="shared" ca="1" si="54"/>
        <v>0.52629043819449361</v>
      </c>
      <c r="F1765" s="67">
        <f t="shared" ca="1" si="55"/>
        <v>0.16204111000561755</v>
      </c>
    </row>
    <row r="1766" spans="5:6" x14ac:dyDescent="0.25">
      <c r="E1766" s="66">
        <f t="shared" ca="1" si="54"/>
        <v>0.78384536670394722</v>
      </c>
      <c r="F1766" s="67">
        <f t="shared" ca="1" si="55"/>
        <v>2.5158421559382158</v>
      </c>
    </row>
    <row r="1767" spans="5:6" x14ac:dyDescent="0.25">
      <c r="E1767" s="66">
        <f t="shared" ca="1" si="54"/>
        <v>0.75309149610618487</v>
      </c>
      <c r="F1767" s="67">
        <f t="shared" ca="1" si="55"/>
        <v>2.1167707799996851</v>
      </c>
    </row>
    <row r="1768" spans="5:6" x14ac:dyDescent="0.25">
      <c r="E1768" s="66">
        <f t="shared" ca="1" si="54"/>
        <v>0.95578173634047969</v>
      </c>
      <c r="F1768" s="67">
        <f t="shared" ca="1" si="55"/>
        <v>7.2764105691530379</v>
      </c>
    </row>
    <row r="1769" spans="5:6" x14ac:dyDescent="0.25">
      <c r="E1769" s="66">
        <f t="shared" ca="1" si="54"/>
        <v>6.4497382062012165E-2</v>
      </c>
      <c r="F1769" s="67">
        <f t="shared" ca="1" si="55"/>
        <v>-6.1439503908901365</v>
      </c>
    </row>
    <row r="1770" spans="5:6" x14ac:dyDescent="0.25">
      <c r="E1770" s="66">
        <f t="shared" ca="1" si="54"/>
        <v>0.96296678873379826</v>
      </c>
      <c r="F1770" s="67">
        <f t="shared" ca="1" si="55"/>
        <v>7.8083789597769506</v>
      </c>
    </row>
    <row r="1771" spans="5:6" x14ac:dyDescent="0.25">
      <c r="E1771" s="66">
        <f t="shared" ca="1" si="54"/>
        <v>0.42336049411052057</v>
      </c>
      <c r="F1771" s="67">
        <f t="shared" ca="1" si="55"/>
        <v>-0.49915215113878519</v>
      </c>
    </row>
    <row r="1772" spans="5:6" x14ac:dyDescent="0.25">
      <c r="E1772" s="66">
        <f t="shared" ca="1" si="54"/>
        <v>8.8341949033388878E-2</v>
      </c>
      <c r="F1772" s="67">
        <f t="shared" ca="1" si="55"/>
        <v>-5.2001790889001516</v>
      </c>
    </row>
    <row r="1773" spans="5:6" x14ac:dyDescent="0.25">
      <c r="E1773" s="66">
        <f t="shared" ca="1" si="54"/>
        <v>5.9251519169523537E-2</v>
      </c>
      <c r="F1773" s="67">
        <f t="shared" ca="1" si="55"/>
        <v>-6.3984500362310746</v>
      </c>
    </row>
    <row r="1774" spans="5:6" x14ac:dyDescent="0.25">
      <c r="E1774" s="66">
        <f t="shared" ca="1" si="54"/>
        <v>0.16277416580634874</v>
      </c>
      <c r="F1774" s="67">
        <f t="shared" ca="1" si="55"/>
        <v>-3.3667330324170206</v>
      </c>
    </row>
    <row r="1775" spans="5:6" x14ac:dyDescent="0.25">
      <c r="E1775" s="66">
        <f t="shared" ca="1" si="54"/>
        <v>0.63555395018255212</v>
      </c>
      <c r="F1775" s="67">
        <f t="shared" ca="1" si="55"/>
        <v>0.94868870820907181</v>
      </c>
    </row>
    <row r="1776" spans="5:6" x14ac:dyDescent="0.25">
      <c r="E1776" s="66">
        <f t="shared" ca="1" si="54"/>
        <v>0.55409789491435424</v>
      </c>
      <c r="F1776" s="67">
        <f t="shared" ca="1" si="55"/>
        <v>0.34352599745524792</v>
      </c>
    </row>
    <row r="1777" spans="5:6" x14ac:dyDescent="0.25">
      <c r="E1777" s="66">
        <f t="shared" ca="1" si="54"/>
        <v>0.62168011484861496</v>
      </c>
      <c r="F1777" s="67">
        <f t="shared" ca="1" si="55"/>
        <v>0.83660401098581172</v>
      </c>
    </row>
    <row r="1778" spans="5:6" x14ac:dyDescent="0.25">
      <c r="E1778" s="66">
        <f t="shared" ca="1" si="54"/>
        <v>0.28391590176625903</v>
      </c>
      <c r="F1778" s="67">
        <f t="shared" ca="1" si="55"/>
        <v>-1.6977900739640157</v>
      </c>
    </row>
    <row r="1779" spans="5:6" x14ac:dyDescent="0.25">
      <c r="E1779" s="66">
        <f t="shared" ca="1" si="54"/>
        <v>0.53859155328548292</v>
      </c>
      <c r="F1779" s="67">
        <f t="shared" ca="1" si="55"/>
        <v>0.24097333842991533</v>
      </c>
    </row>
    <row r="1780" spans="5:6" x14ac:dyDescent="0.25">
      <c r="E1780" s="66">
        <f t="shared" ca="1" si="54"/>
        <v>8.005322154668093E-3</v>
      </c>
      <c r="F1780" s="67">
        <f t="shared" ca="1" si="55"/>
        <v>-12.403504525807172</v>
      </c>
    </row>
    <row r="1781" spans="5:6" x14ac:dyDescent="0.25">
      <c r="E1781" s="66">
        <f t="shared" ca="1" si="54"/>
        <v>0.12242184722427674</v>
      </c>
      <c r="F1781" s="67">
        <f t="shared" ca="1" si="55"/>
        <v>-4.22140576163119</v>
      </c>
    </row>
    <row r="1782" spans="5:6" x14ac:dyDescent="0.25">
      <c r="E1782" s="66">
        <f t="shared" ca="1" si="54"/>
        <v>0.5940495174160666</v>
      </c>
      <c r="F1782" s="67">
        <f t="shared" ca="1" si="55"/>
        <v>0.62513073101299188</v>
      </c>
    </row>
    <row r="1783" spans="5:6" x14ac:dyDescent="0.25">
      <c r="E1783" s="66">
        <f t="shared" ca="1" si="54"/>
        <v>0.88197880029748099</v>
      </c>
      <c r="F1783" s="67">
        <f t="shared" ca="1" si="55"/>
        <v>4.3312314947917745</v>
      </c>
    </row>
    <row r="1784" spans="5:6" x14ac:dyDescent="0.25">
      <c r="E1784" s="66">
        <f t="shared" ca="1" si="54"/>
        <v>0.14472936070669884</v>
      </c>
      <c r="F1784" s="67">
        <f t="shared" ca="1" si="55"/>
        <v>-3.7192277337803397</v>
      </c>
    </row>
    <row r="1785" spans="5:6" x14ac:dyDescent="0.25">
      <c r="E1785" s="66">
        <f t="shared" ca="1" si="54"/>
        <v>4.910664830745648E-2</v>
      </c>
      <c r="F1785" s="67">
        <f t="shared" ca="1" si="55"/>
        <v>-6.9618410081322377</v>
      </c>
    </row>
    <row r="1786" spans="5:6" x14ac:dyDescent="0.25">
      <c r="E1786" s="66">
        <f t="shared" ca="1" si="54"/>
        <v>0.97811809181398723</v>
      </c>
      <c r="F1786" s="67">
        <f t="shared" ca="1" si="55"/>
        <v>9.3868437397336901</v>
      </c>
    </row>
    <row r="1787" spans="5:6" x14ac:dyDescent="0.25">
      <c r="E1787" s="66">
        <f t="shared" ca="1" si="54"/>
        <v>0.26054548547924006</v>
      </c>
      <c r="F1787" s="67">
        <f t="shared" ca="1" si="55"/>
        <v>-1.9554919323162951</v>
      </c>
    </row>
    <row r="1788" spans="5:6" x14ac:dyDescent="0.25">
      <c r="E1788" s="66">
        <f t="shared" ca="1" si="54"/>
        <v>0.80662224230328494</v>
      </c>
      <c r="F1788" s="67">
        <f t="shared" ca="1" si="55"/>
        <v>2.8498875862667554</v>
      </c>
    </row>
    <row r="1789" spans="5:6" x14ac:dyDescent="0.25">
      <c r="E1789" s="66">
        <f t="shared" ca="1" si="54"/>
        <v>0.88009375197218298</v>
      </c>
      <c r="F1789" s="67">
        <f t="shared" ca="1" si="55"/>
        <v>4.2836937822680223</v>
      </c>
    </row>
    <row r="1790" spans="5:6" x14ac:dyDescent="0.25">
      <c r="E1790" s="66">
        <f t="shared" ca="1" si="54"/>
        <v>0.82476176689033665</v>
      </c>
      <c r="F1790" s="67">
        <f t="shared" ca="1" si="55"/>
        <v>3.1453851546475406</v>
      </c>
    </row>
    <row r="1791" spans="5:6" x14ac:dyDescent="0.25">
      <c r="E1791" s="66">
        <f t="shared" ca="1" si="54"/>
        <v>0.27557074386006541</v>
      </c>
      <c r="F1791" s="67">
        <f t="shared" ca="1" si="55"/>
        <v>-1.7872911578140784</v>
      </c>
    </row>
    <row r="1792" spans="5:6" x14ac:dyDescent="0.25">
      <c r="E1792" s="66">
        <f t="shared" ca="1" si="54"/>
        <v>0.57851851634661866</v>
      </c>
      <c r="F1792" s="67">
        <f t="shared" ca="1" si="55"/>
        <v>0.51249675477955559</v>
      </c>
    </row>
    <row r="1793" spans="5:6" x14ac:dyDescent="0.25">
      <c r="E1793" s="66">
        <f t="shared" ca="1" si="54"/>
        <v>0.33716668964403596</v>
      </c>
      <c r="F1793" s="67">
        <f t="shared" ca="1" si="55"/>
        <v>-1.182091987002307</v>
      </c>
    </row>
    <row r="1794" spans="5:6" x14ac:dyDescent="0.25">
      <c r="E1794" s="66">
        <f t="shared" ca="1" si="54"/>
        <v>0.50082426551515169</v>
      </c>
      <c r="F1794" s="67">
        <f t="shared" ca="1" si="55"/>
        <v>4.9496740584313668E-3</v>
      </c>
    </row>
    <row r="1795" spans="5:6" x14ac:dyDescent="0.25">
      <c r="E1795" s="66">
        <f t="shared" ca="1" si="54"/>
        <v>0.78932167881254689</v>
      </c>
      <c r="F1795" s="67">
        <f t="shared" ca="1" si="55"/>
        <v>2.5928270171439416</v>
      </c>
    </row>
    <row r="1796" spans="5:6" x14ac:dyDescent="0.25">
      <c r="E1796" s="66">
        <f t="shared" ref="E1796:E1859" ca="1" si="56">RAND()</f>
        <v>0.25839673963681475</v>
      </c>
      <c r="F1796" s="67">
        <f t="shared" ref="F1796:F1859" ca="1" si="57">SIGN(E1796-0.5)*(_xlfn.GAMMA.INV(2*ABS(E1796-0.5),1/$C$5,(($C$4^$C$5)))^(1/$C$5))+$C$3</f>
        <v>-1.9803358322937994</v>
      </c>
    </row>
    <row r="1797" spans="5:6" x14ac:dyDescent="0.25">
      <c r="E1797" s="66">
        <f t="shared" ca="1" si="56"/>
        <v>3.853333432939654E-2</v>
      </c>
      <c r="F1797" s="67">
        <f t="shared" ca="1" si="57"/>
        <v>-7.6892532150079003</v>
      </c>
    </row>
    <row r="1798" spans="5:6" x14ac:dyDescent="0.25">
      <c r="E1798" s="66">
        <f t="shared" ca="1" si="56"/>
        <v>0.29458892106571477</v>
      </c>
      <c r="F1798" s="67">
        <f t="shared" ca="1" si="57"/>
        <v>-1.5870816054071724</v>
      </c>
    </row>
    <row r="1799" spans="5:6" x14ac:dyDescent="0.25">
      <c r="E1799" s="66">
        <f t="shared" ca="1" si="56"/>
        <v>0.64126127714174419</v>
      </c>
      <c r="F1799" s="67">
        <f t="shared" ca="1" si="57"/>
        <v>0.99604129915165096</v>
      </c>
    </row>
    <row r="1800" spans="5:6" x14ac:dyDescent="0.25">
      <c r="E1800" s="66">
        <f t="shared" ca="1" si="56"/>
        <v>0.79746703443633982</v>
      </c>
      <c r="F1800" s="67">
        <f t="shared" ca="1" si="57"/>
        <v>2.7111162966538842</v>
      </c>
    </row>
    <row r="1801" spans="5:6" x14ac:dyDescent="0.25">
      <c r="E1801" s="66">
        <f t="shared" ca="1" si="56"/>
        <v>0.98161593847267725</v>
      </c>
      <c r="F1801" s="67">
        <f t="shared" ca="1" si="57"/>
        <v>9.9093720916047214</v>
      </c>
    </row>
    <row r="1802" spans="5:6" x14ac:dyDescent="0.25">
      <c r="E1802" s="66">
        <f t="shared" ca="1" si="56"/>
        <v>0.10897038497193101</v>
      </c>
      <c r="F1802" s="67">
        <f t="shared" ca="1" si="57"/>
        <v>-4.5705958518441667</v>
      </c>
    </row>
    <row r="1803" spans="5:6" x14ac:dyDescent="0.25">
      <c r="E1803" s="66">
        <f t="shared" ca="1" si="56"/>
        <v>0.75461277253777981</v>
      </c>
      <c r="F1803" s="67">
        <f t="shared" ca="1" si="57"/>
        <v>2.1353118459933889</v>
      </c>
    </row>
    <row r="1804" spans="5:6" x14ac:dyDescent="0.25">
      <c r="E1804" s="66">
        <f t="shared" ca="1" si="56"/>
        <v>0.33218753983394411</v>
      </c>
      <c r="F1804" s="67">
        <f t="shared" ca="1" si="57"/>
        <v>-1.226725229915685</v>
      </c>
    </row>
    <row r="1805" spans="5:6" x14ac:dyDescent="0.25">
      <c r="E1805" s="66">
        <f t="shared" ca="1" si="56"/>
        <v>0.53874890188345281</v>
      </c>
      <c r="F1805" s="67">
        <f t="shared" ca="1" si="57"/>
        <v>0.24199656698942112</v>
      </c>
    </row>
    <row r="1806" spans="5:6" x14ac:dyDescent="0.25">
      <c r="E1806" s="66">
        <f t="shared" ca="1" si="56"/>
        <v>0.70713698486582732</v>
      </c>
      <c r="F1806" s="67">
        <f t="shared" ca="1" si="57"/>
        <v>1.6047093716052616</v>
      </c>
    </row>
    <row r="1807" spans="5:6" x14ac:dyDescent="0.25">
      <c r="E1807" s="66">
        <f t="shared" ca="1" si="56"/>
        <v>0.3700836437093511</v>
      </c>
      <c r="F1807" s="67">
        <f t="shared" ca="1" si="57"/>
        <v>-0.90263716275968386</v>
      </c>
    </row>
    <row r="1808" spans="5:6" x14ac:dyDescent="0.25">
      <c r="E1808" s="66">
        <f t="shared" ca="1" si="56"/>
        <v>0.19405014151811961</v>
      </c>
      <c r="F1808" s="67">
        <f t="shared" ca="1" si="57"/>
        <v>-2.8394745339619787</v>
      </c>
    </row>
    <row r="1809" spans="5:6" x14ac:dyDescent="0.25">
      <c r="E1809" s="66">
        <f t="shared" ca="1" si="56"/>
        <v>0.94888139865955146</v>
      </c>
      <c r="F1809" s="67">
        <f t="shared" ca="1" si="57"/>
        <v>6.841378947141231</v>
      </c>
    </row>
    <row r="1810" spans="5:6" x14ac:dyDescent="0.25">
      <c r="E1810" s="66">
        <f t="shared" ca="1" si="56"/>
        <v>0.95396719863124424</v>
      </c>
      <c r="F1810" s="67">
        <f t="shared" ca="1" si="57"/>
        <v>7.1557616484455977</v>
      </c>
    </row>
    <row r="1811" spans="5:6" x14ac:dyDescent="0.25">
      <c r="E1811" s="66">
        <f t="shared" ca="1" si="56"/>
        <v>0.54084377093169989</v>
      </c>
      <c r="F1811" s="67">
        <f t="shared" ca="1" si="57"/>
        <v>0.25565273379985942</v>
      </c>
    </row>
    <row r="1812" spans="5:6" x14ac:dyDescent="0.25">
      <c r="E1812" s="66">
        <f t="shared" ca="1" si="56"/>
        <v>0.86474741287350498</v>
      </c>
      <c r="F1812" s="67">
        <f t="shared" ca="1" si="57"/>
        <v>3.9223921572050702</v>
      </c>
    </row>
    <row r="1813" spans="5:6" x14ac:dyDescent="0.25">
      <c r="E1813" s="66">
        <f t="shared" ca="1" si="56"/>
        <v>0.14160167396044088</v>
      </c>
      <c r="F1813" s="67">
        <f t="shared" ca="1" si="57"/>
        <v>-3.7847702864337682</v>
      </c>
    </row>
    <row r="1814" spans="5:6" x14ac:dyDescent="0.25">
      <c r="E1814" s="66">
        <f t="shared" ca="1" si="56"/>
        <v>0.16391096729814869</v>
      </c>
      <c r="F1814" s="67">
        <f t="shared" ca="1" si="57"/>
        <v>-3.3458541010209624</v>
      </c>
    </row>
    <row r="1815" spans="5:6" x14ac:dyDescent="0.25">
      <c r="E1815" s="66">
        <f t="shared" ca="1" si="56"/>
        <v>0.33385483075424371</v>
      </c>
      <c r="F1815" s="67">
        <f t="shared" ca="1" si="57"/>
        <v>-1.2117055151655398</v>
      </c>
    </row>
    <row r="1816" spans="5:6" x14ac:dyDescent="0.25">
      <c r="E1816" s="66">
        <f t="shared" ca="1" si="56"/>
        <v>0.62727228764664422</v>
      </c>
      <c r="F1816" s="67">
        <f t="shared" ca="1" si="57"/>
        <v>0.88127981713273695</v>
      </c>
    </row>
    <row r="1817" spans="5:6" x14ac:dyDescent="0.25">
      <c r="E1817" s="66">
        <f t="shared" ca="1" si="56"/>
        <v>0.6354472157615535</v>
      </c>
      <c r="F1817" s="67">
        <f t="shared" ca="1" si="57"/>
        <v>0.94781023419697386</v>
      </c>
    </row>
    <row r="1818" spans="5:6" x14ac:dyDescent="0.25">
      <c r="E1818" s="66">
        <f t="shared" ca="1" si="56"/>
        <v>0.11573907617577606</v>
      </c>
      <c r="F1818" s="67">
        <f t="shared" ca="1" si="57"/>
        <v>-4.3898093526022004</v>
      </c>
    </row>
    <row r="1819" spans="5:6" x14ac:dyDescent="0.25">
      <c r="E1819" s="66">
        <f t="shared" ca="1" si="56"/>
        <v>0.47985518598614474</v>
      </c>
      <c r="F1819" s="67">
        <f t="shared" ca="1" si="57"/>
        <v>-0.12337120770541735</v>
      </c>
    </row>
    <row r="1820" spans="5:6" x14ac:dyDescent="0.25">
      <c r="E1820" s="66">
        <f t="shared" ca="1" si="56"/>
        <v>0.88684289598084776</v>
      </c>
      <c r="F1820" s="67">
        <f t="shared" ca="1" si="57"/>
        <v>4.457492832687187</v>
      </c>
    </row>
    <row r="1821" spans="5:6" x14ac:dyDescent="0.25">
      <c r="E1821" s="66">
        <f t="shared" ca="1" si="56"/>
        <v>0.65141248537106911</v>
      </c>
      <c r="F1821" s="67">
        <f t="shared" ca="1" si="57"/>
        <v>1.0821563451883396</v>
      </c>
    </row>
    <row r="1822" spans="5:6" x14ac:dyDescent="0.25">
      <c r="E1822" s="66">
        <f t="shared" ca="1" si="56"/>
        <v>7.3629265053499204E-2</v>
      </c>
      <c r="F1822" s="67">
        <f t="shared" ca="1" si="57"/>
        <v>-5.7466965861268235</v>
      </c>
    </row>
    <row r="1823" spans="5:6" x14ac:dyDescent="0.25">
      <c r="E1823" s="66">
        <f t="shared" ca="1" si="56"/>
        <v>0.76361126213007846</v>
      </c>
      <c r="F1823" s="67">
        <f t="shared" ca="1" si="57"/>
        <v>2.2473913625076971</v>
      </c>
    </row>
    <row r="1824" spans="5:6" x14ac:dyDescent="0.25">
      <c r="E1824" s="66">
        <f t="shared" ca="1" si="56"/>
        <v>0.3557989772954353</v>
      </c>
      <c r="F1824" s="67">
        <f t="shared" ca="1" si="57"/>
        <v>-1.020726592725119</v>
      </c>
    </row>
    <row r="1825" spans="5:6" x14ac:dyDescent="0.25">
      <c r="E1825" s="66">
        <f t="shared" ca="1" si="56"/>
        <v>0.25475318229951072</v>
      </c>
      <c r="F1825" s="67">
        <f t="shared" ca="1" si="57"/>
        <v>-2.0229388036336236</v>
      </c>
    </row>
    <row r="1826" spans="5:6" x14ac:dyDescent="0.25">
      <c r="E1826" s="66">
        <f t="shared" ca="1" si="56"/>
        <v>0.8863257470767022</v>
      </c>
      <c r="F1826" s="67">
        <f t="shared" ca="1" si="57"/>
        <v>4.443813512319597</v>
      </c>
    </row>
    <row r="1827" spans="5:6" x14ac:dyDescent="0.25">
      <c r="E1827" s="66">
        <f t="shared" ca="1" si="56"/>
        <v>0.71404152850245661</v>
      </c>
      <c r="F1827" s="67">
        <f t="shared" ca="1" si="57"/>
        <v>1.6762845080987554</v>
      </c>
    </row>
    <row r="1828" spans="5:6" x14ac:dyDescent="0.25">
      <c r="E1828" s="66">
        <f t="shared" ca="1" si="56"/>
        <v>0.40986158232346226</v>
      </c>
      <c r="F1828" s="67">
        <f t="shared" ca="1" si="57"/>
        <v>-0.5963657994421343</v>
      </c>
    </row>
    <row r="1829" spans="5:6" x14ac:dyDescent="0.25">
      <c r="E1829" s="66">
        <f t="shared" ca="1" si="56"/>
        <v>0.31786228932825622</v>
      </c>
      <c r="F1829" s="67">
        <f t="shared" ca="1" si="57"/>
        <v>-1.3589695855894917</v>
      </c>
    </row>
    <row r="1830" spans="5:6" x14ac:dyDescent="0.25">
      <c r="E1830" s="66">
        <f t="shared" ca="1" si="56"/>
        <v>2.4593917836180479E-2</v>
      </c>
      <c r="F1830" s="67">
        <f t="shared" ca="1" si="57"/>
        <v>-9.0363267854550333</v>
      </c>
    </row>
    <row r="1831" spans="5:6" x14ac:dyDescent="0.25">
      <c r="E1831" s="66">
        <f t="shared" ca="1" si="56"/>
        <v>0.24390854139578799</v>
      </c>
      <c r="F1831" s="67">
        <f t="shared" ca="1" si="57"/>
        <v>-2.1534443212217225</v>
      </c>
    </row>
    <row r="1832" spans="5:6" x14ac:dyDescent="0.25">
      <c r="E1832" s="66">
        <f t="shared" ca="1" si="56"/>
        <v>0.80952642961671872</v>
      </c>
      <c r="F1832" s="67">
        <f t="shared" ca="1" si="57"/>
        <v>2.8952839548779039</v>
      </c>
    </row>
    <row r="1833" spans="5:6" x14ac:dyDescent="0.25">
      <c r="E1833" s="66">
        <f t="shared" ca="1" si="56"/>
        <v>0.54324154448902007</v>
      </c>
      <c r="F1833" s="67">
        <f t="shared" ca="1" si="57"/>
        <v>0.27136017298835002</v>
      </c>
    </row>
    <row r="1834" spans="5:6" x14ac:dyDescent="0.25">
      <c r="E1834" s="66">
        <f t="shared" ca="1" si="56"/>
        <v>0.28475367748631308</v>
      </c>
      <c r="F1834" s="67">
        <f t="shared" ca="1" si="57"/>
        <v>-1.6889507441663549</v>
      </c>
    </row>
    <row r="1835" spans="5:6" x14ac:dyDescent="0.25">
      <c r="E1835" s="66">
        <f t="shared" ca="1" si="56"/>
        <v>0.367593715299396</v>
      </c>
      <c r="F1835" s="67">
        <f t="shared" ca="1" si="57"/>
        <v>-0.92288941398243673</v>
      </c>
    </row>
    <row r="1836" spans="5:6" x14ac:dyDescent="0.25">
      <c r="E1836" s="66">
        <f t="shared" ca="1" si="56"/>
        <v>0.61623462151492192</v>
      </c>
      <c r="F1836" s="67">
        <f t="shared" ca="1" si="57"/>
        <v>0.79373017828655645</v>
      </c>
    </row>
    <row r="1837" spans="5:6" x14ac:dyDescent="0.25">
      <c r="E1837" s="66">
        <f t="shared" ca="1" si="56"/>
        <v>0.89854685428878334</v>
      </c>
      <c r="F1837" s="67">
        <f t="shared" ca="1" si="57"/>
        <v>4.7850330753831685</v>
      </c>
    </row>
    <row r="1838" spans="5:6" x14ac:dyDescent="0.25">
      <c r="E1838" s="66">
        <f t="shared" ca="1" si="56"/>
        <v>0.34851005884771191</v>
      </c>
      <c r="F1838" s="67">
        <f t="shared" ca="1" si="57"/>
        <v>-1.0828230161206576</v>
      </c>
    </row>
    <row r="1839" spans="5:6" x14ac:dyDescent="0.25">
      <c r="E1839" s="66">
        <f t="shared" ca="1" si="56"/>
        <v>0.382300036480266</v>
      </c>
      <c r="F1839" s="67">
        <f t="shared" ca="1" si="57"/>
        <v>-0.8052070868900707</v>
      </c>
    </row>
    <row r="1840" spans="5:6" x14ac:dyDescent="0.25">
      <c r="E1840" s="66">
        <f t="shared" ca="1" si="56"/>
        <v>0.81163209498113198</v>
      </c>
      <c r="F1840" s="67">
        <f t="shared" ca="1" si="57"/>
        <v>2.9286333189547742</v>
      </c>
    </row>
    <row r="1841" spans="5:6" x14ac:dyDescent="0.25">
      <c r="E1841" s="66">
        <f t="shared" ca="1" si="56"/>
        <v>1.1962327185720434E-2</v>
      </c>
      <c r="F1841" s="67">
        <f t="shared" ca="1" si="57"/>
        <v>-11.198537364246686</v>
      </c>
    </row>
    <row r="1842" spans="5:6" x14ac:dyDescent="0.25">
      <c r="E1842" s="66">
        <f t="shared" ca="1" si="56"/>
        <v>0.88966653680569163</v>
      </c>
      <c r="F1842" s="67">
        <f t="shared" ca="1" si="57"/>
        <v>4.5333025041787263</v>
      </c>
    </row>
    <row r="1843" spans="5:6" x14ac:dyDescent="0.25">
      <c r="E1843" s="66">
        <f t="shared" ca="1" si="56"/>
        <v>0.72025874716684046</v>
      </c>
      <c r="F1843" s="67">
        <f t="shared" ca="1" si="57"/>
        <v>1.7422290585547677</v>
      </c>
    </row>
    <row r="1844" spans="5:6" x14ac:dyDescent="0.25">
      <c r="E1844" s="66">
        <f t="shared" ca="1" si="56"/>
        <v>0.67478680948770664</v>
      </c>
      <c r="F1844" s="67">
        <f t="shared" ca="1" si="57"/>
        <v>1.2903814810206189</v>
      </c>
    </row>
    <row r="1845" spans="5:6" x14ac:dyDescent="0.25">
      <c r="E1845" s="66">
        <f t="shared" ca="1" si="56"/>
        <v>0.41041272894989678</v>
      </c>
      <c r="F1845" s="67">
        <f t="shared" ca="1" si="57"/>
        <v>-0.59233436726048827</v>
      </c>
    </row>
    <row r="1846" spans="5:6" x14ac:dyDescent="0.25">
      <c r="E1846" s="66">
        <f t="shared" ca="1" si="56"/>
        <v>6.1709361793697015E-2</v>
      </c>
      <c r="F1846" s="67">
        <f t="shared" ca="1" si="57"/>
        <v>-6.2765173445001814</v>
      </c>
    </row>
    <row r="1847" spans="5:6" x14ac:dyDescent="0.25">
      <c r="E1847" s="66">
        <f t="shared" ca="1" si="56"/>
        <v>0.96499010528104789</v>
      </c>
      <c r="F1847" s="67">
        <f t="shared" ca="1" si="57"/>
        <v>7.976932111892661</v>
      </c>
    </row>
    <row r="1848" spans="5:6" x14ac:dyDescent="0.25">
      <c r="E1848" s="66">
        <f t="shared" ca="1" si="56"/>
        <v>6.653410771495083E-2</v>
      </c>
      <c r="F1848" s="67">
        <f t="shared" ca="1" si="57"/>
        <v>-6.0506801528352101</v>
      </c>
    </row>
    <row r="1849" spans="5:6" x14ac:dyDescent="0.25">
      <c r="E1849" s="66">
        <f t="shared" ca="1" si="56"/>
        <v>0.92411763458170382</v>
      </c>
      <c r="F1849" s="67">
        <f t="shared" ca="1" si="57"/>
        <v>5.6562713420866331</v>
      </c>
    </row>
    <row r="1850" spans="5:6" x14ac:dyDescent="0.25">
      <c r="E1850" s="66">
        <f t="shared" ca="1" si="56"/>
        <v>0.56705335327633344</v>
      </c>
      <c r="F1850" s="67">
        <f t="shared" ca="1" si="57"/>
        <v>0.43198078721964772</v>
      </c>
    </row>
    <row r="1851" spans="5:6" x14ac:dyDescent="0.25">
      <c r="E1851" s="66">
        <f t="shared" ca="1" si="56"/>
        <v>0.42825388755885407</v>
      </c>
      <c r="F1851" s="67">
        <f t="shared" ca="1" si="57"/>
        <v>-0.46467565044051451</v>
      </c>
    </row>
    <row r="1852" spans="5:6" x14ac:dyDescent="0.25">
      <c r="E1852" s="66">
        <f t="shared" ca="1" si="56"/>
        <v>0.68922748748678664</v>
      </c>
      <c r="F1852" s="67">
        <f t="shared" ca="1" si="57"/>
        <v>1.4266407747510574</v>
      </c>
    </row>
    <row r="1853" spans="5:6" x14ac:dyDescent="0.25">
      <c r="E1853" s="66">
        <f t="shared" ca="1" si="56"/>
        <v>0.1202252231318961</v>
      </c>
      <c r="F1853" s="67">
        <f t="shared" ca="1" si="57"/>
        <v>-4.2757237659228942</v>
      </c>
    </row>
    <row r="1854" spans="5:6" x14ac:dyDescent="0.25">
      <c r="E1854" s="66">
        <f t="shared" ca="1" si="56"/>
        <v>0.39976380213315199</v>
      </c>
      <c r="F1854" s="67">
        <f t="shared" ca="1" si="57"/>
        <v>-0.67120266117590444</v>
      </c>
    </row>
    <row r="1855" spans="5:6" x14ac:dyDescent="0.25">
      <c r="E1855" s="66">
        <f t="shared" ca="1" si="56"/>
        <v>0.33617925713271202</v>
      </c>
      <c r="F1855" s="67">
        <f t="shared" ca="1" si="57"/>
        <v>-1.1908907320504447</v>
      </c>
    </row>
    <row r="1856" spans="5:6" x14ac:dyDescent="0.25">
      <c r="E1856" s="66">
        <f t="shared" ca="1" si="56"/>
        <v>0.62724543326171145</v>
      </c>
      <c r="F1856" s="67">
        <f t="shared" ca="1" si="57"/>
        <v>0.88106368012427216</v>
      </c>
    </row>
    <row r="1857" spans="5:6" x14ac:dyDescent="0.25">
      <c r="E1857" s="66">
        <f t="shared" ca="1" si="56"/>
        <v>6.2369106327022195E-2</v>
      </c>
      <c r="F1857" s="67">
        <f t="shared" ca="1" si="57"/>
        <v>-6.2446141096736651</v>
      </c>
    </row>
    <row r="1858" spans="5:6" x14ac:dyDescent="0.25">
      <c r="E1858" s="66">
        <f t="shared" ca="1" si="56"/>
        <v>0.15036241190735466</v>
      </c>
      <c r="F1858" s="67">
        <f t="shared" ca="1" si="57"/>
        <v>-3.6046789169118774</v>
      </c>
    </row>
    <row r="1859" spans="5:6" x14ac:dyDescent="0.25">
      <c r="E1859" s="66">
        <f t="shared" ca="1" si="56"/>
        <v>0.30541750860738603</v>
      </c>
      <c r="F1859" s="67">
        <f t="shared" ca="1" si="57"/>
        <v>-1.4787851315935265</v>
      </c>
    </row>
    <row r="1860" spans="5:6" x14ac:dyDescent="0.25">
      <c r="E1860" s="66">
        <f t="shared" ref="E1860:E1923" ca="1" si="58">RAND()</f>
        <v>1.4606774983982551E-2</v>
      </c>
      <c r="F1860" s="67">
        <f t="shared" ref="F1860:F1923" ca="1" si="59">SIGN(E1860-0.5)*(_xlfn.GAMMA.INV(2*ABS(E1860-0.5),1/$C$5,(($C$4^$C$5)))^(1/$C$5))+$C$3</f>
        <v>-10.599367912027081</v>
      </c>
    </row>
    <row r="1861" spans="5:6" x14ac:dyDescent="0.25">
      <c r="E1861" s="66">
        <f t="shared" ca="1" si="58"/>
        <v>0.91213989039419507</v>
      </c>
      <c r="F1861" s="67">
        <f t="shared" ca="1" si="59"/>
        <v>5.2165866371104759</v>
      </c>
    </row>
    <row r="1862" spans="5:6" x14ac:dyDescent="0.25">
      <c r="E1862" s="66">
        <f t="shared" ca="1" si="58"/>
        <v>0.70532514311894945</v>
      </c>
      <c r="F1862" s="67">
        <f t="shared" ca="1" si="59"/>
        <v>1.5862065899812001</v>
      </c>
    </row>
    <row r="1863" spans="5:6" x14ac:dyDescent="0.25">
      <c r="E1863" s="66">
        <f t="shared" ca="1" si="58"/>
        <v>0.87949624900269985</v>
      </c>
      <c r="F1863" s="67">
        <f t="shared" ca="1" si="59"/>
        <v>4.2687816521030015</v>
      </c>
    </row>
    <row r="1864" spans="5:6" x14ac:dyDescent="0.25">
      <c r="E1864" s="66">
        <f t="shared" ca="1" si="58"/>
        <v>0.96130027116904981</v>
      </c>
      <c r="F1864" s="67">
        <f t="shared" ca="1" si="59"/>
        <v>7.6763265160895884</v>
      </c>
    </row>
    <row r="1865" spans="5:6" x14ac:dyDescent="0.25">
      <c r="E1865" s="66">
        <f t="shared" ca="1" si="58"/>
        <v>6.5171459700523626E-2</v>
      </c>
      <c r="F1865" s="67">
        <f t="shared" ca="1" si="59"/>
        <v>-6.1127593799337347</v>
      </c>
    </row>
    <row r="1866" spans="5:6" x14ac:dyDescent="0.25">
      <c r="E1866" s="66">
        <f t="shared" ca="1" si="58"/>
        <v>0.50612079403827259</v>
      </c>
      <c r="F1866" s="67">
        <f t="shared" ca="1" si="59"/>
        <v>3.6951400438240328E-2</v>
      </c>
    </row>
    <row r="1867" spans="5:6" x14ac:dyDescent="0.25">
      <c r="E1867" s="66">
        <f t="shared" ca="1" si="58"/>
        <v>0.47895084452816694</v>
      </c>
      <c r="F1867" s="67">
        <f t="shared" ca="1" si="59"/>
        <v>-0.12903038191189711</v>
      </c>
    </row>
    <row r="1868" spans="5:6" x14ac:dyDescent="0.25">
      <c r="E1868" s="66">
        <f t="shared" ca="1" si="58"/>
        <v>0.46135881768020714</v>
      </c>
      <c r="F1868" s="67">
        <f t="shared" ca="1" si="59"/>
        <v>-0.24129603540632147</v>
      </c>
    </row>
    <row r="1869" spans="5:6" x14ac:dyDescent="0.25">
      <c r="E1869" s="66">
        <f t="shared" ca="1" si="58"/>
        <v>0.52766118651548755</v>
      </c>
      <c r="F1869" s="67">
        <f t="shared" ca="1" si="59"/>
        <v>0.17073463551255827</v>
      </c>
    </row>
    <row r="1870" spans="5:6" x14ac:dyDescent="0.25">
      <c r="E1870" s="66">
        <f t="shared" ca="1" si="58"/>
        <v>3.8076630087878316E-2</v>
      </c>
      <c r="F1870" s="67">
        <f t="shared" ca="1" si="59"/>
        <v>-7.7250221640192711</v>
      </c>
    </row>
    <row r="1871" spans="5:6" x14ac:dyDescent="0.25">
      <c r="E1871" s="66">
        <f t="shared" ca="1" si="58"/>
        <v>0.11286702674229865</v>
      </c>
      <c r="F1871" s="67">
        <f t="shared" ca="1" si="59"/>
        <v>-4.4651931813660068</v>
      </c>
    </row>
    <row r="1872" spans="5:6" x14ac:dyDescent="0.25">
      <c r="E1872" s="66">
        <f t="shared" ca="1" si="58"/>
        <v>0.90413965168257304</v>
      </c>
      <c r="F1872" s="67">
        <f t="shared" ca="1" si="59"/>
        <v>4.9551470132753073</v>
      </c>
    </row>
    <row r="1873" spans="5:6" x14ac:dyDescent="0.25">
      <c r="E1873" s="66">
        <f t="shared" ca="1" si="58"/>
        <v>0.78640323122151201</v>
      </c>
      <c r="F1873" s="67">
        <f t="shared" ca="1" si="59"/>
        <v>2.5515543566763252</v>
      </c>
    </row>
    <row r="1874" spans="5:6" x14ac:dyDescent="0.25">
      <c r="E1874" s="66">
        <f t="shared" ca="1" si="58"/>
        <v>0.17624192190880206</v>
      </c>
      <c r="F1874" s="67">
        <f t="shared" ca="1" si="59"/>
        <v>-3.1282514727651987</v>
      </c>
    </row>
    <row r="1875" spans="5:6" x14ac:dyDescent="0.25">
      <c r="E1875" s="66">
        <f t="shared" ca="1" si="58"/>
        <v>0.5547843383728438</v>
      </c>
      <c r="F1875" s="67">
        <f t="shared" ca="1" si="59"/>
        <v>0.34814790234755699</v>
      </c>
    </row>
    <row r="1876" spans="5:6" x14ac:dyDescent="0.25">
      <c r="E1876" s="66">
        <f t="shared" ca="1" si="58"/>
        <v>0.12812693017690857</v>
      </c>
      <c r="F1876" s="67">
        <f t="shared" ca="1" si="59"/>
        <v>-4.0847600515428244</v>
      </c>
    </row>
    <row r="1877" spans="5:6" x14ac:dyDescent="0.25">
      <c r="E1877" s="66">
        <f t="shared" ca="1" si="58"/>
        <v>0.11914811512052148</v>
      </c>
      <c r="F1877" s="67">
        <f t="shared" ca="1" si="59"/>
        <v>-4.3027221431565561</v>
      </c>
    </row>
    <row r="1878" spans="5:6" x14ac:dyDescent="0.25">
      <c r="E1878" s="66">
        <f t="shared" ca="1" si="58"/>
        <v>0.95137507501993435</v>
      </c>
      <c r="F1878" s="67">
        <f t="shared" ca="1" si="59"/>
        <v>6.9914155179335538</v>
      </c>
    </row>
    <row r="1879" spans="5:6" x14ac:dyDescent="0.25">
      <c r="E1879" s="66">
        <f t="shared" ca="1" si="58"/>
        <v>0.2380414281633576</v>
      </c>
      <c r="F1879" s="67">
        <f t="shared" ca="1" si="59"/>
        <v>-2.2264901159565333</v>
      </c>
    </row>
    <row r="1880" spans="5:6" x14ac:dyDescent="0.25">
      <c r="E1880" s="66">
        <f t="shared" ca="1" si="58"/>
        <v>0.47968083276012208</v>
      </c>
      <c r="F1880" s="67">
        <f t="shared" ca="1" si="59"/>
        <v>-0.12446144230548592</v>
      </c>
    </row>
    <row r="1881" spans="5:6" x14ac:dyDescent="0.25">
      <c r="E1881" s="66">
        <f t="shared" ca="1" si="58"/>
        <v>0.7522407088006754</v>
      </c>
      <c r="F1881" s="67">
        <f t="shared" ca="1" si="59"/>
        <v>2.1064512707913807</v>
      </c>
    </row>
    <row r="1882" spans="5:6" x14ac:dyDescent="0.25">
      <c r="E1882" s="66">
        <f t="shared" ca="1" si="58"/>
        <v>0.45422801291056736</v>
      </c>
      <c r="F1882" s="67">
        <f t="shared" ca="1" si="59"/>
        <v>-0.28802638612835108</v>
      </c>
    </row>
    <row r="1883" spans="5:6" x14ac:dyDescent="0.25">
      <c r="E1883" s="66">
        <f t="shared" ca="1" si="58"/>
        <v>0.53728761937689906</v>
      </c>
      <c r="F1883" s="67">
        <f t="shared" ca="1" si="59"/>
        <v>0.23250733656941919</v>
      </c>
    </row>
    <row r="1884" spans="5:6" x14ac:dyDescent="0.25">
      <c r="E1884" s="66">
        <f t="shared" ca="1" si="58"/>
        <v>0.50216726513905063</v>
      </c>
      <c r="F1884" s="67">
        <f t="shared" ca="1" si="59"/>
        <v>1.3031854766885733E-2</v>
      </c>
    </row>
    <row r="1885" spans="5:6" x14ac:dyDescent="0.25">
      <c r="E1885" s="66">
        <f t="shared" ca="1" si="58"/>
        <v>8.6496478974525726E-2</v>
      </c>
      <c r="F1885" s="67">
        <f t="shared" ca="1" si="59"/>
        <v>-5.2635131724289854</v>
      </c>
    </row>
    <row r="1886" spans="5:6" x14ac:dyDescent="0.25">
      <c r="E1886" s="66">
        <f t="shared" ca="1" si="58"/>
        <v>0.16509736707099365</v>
      </c>
      <c r="F1886" s="67">
        <f t="shared" ca="1" si="59"/>
        <v>-3.3242180853108758</v>
      </c>
    </row>
    <row r="1887" spans="5:6" x14ac:dyDescent="0.25">
      <c r="E1887" s="66">
        <f t="shared" ca="1" si="58"/>
        <v>0.33534537841097634</v>
      </c>
      <c r="F1887" s="67">
        <f t="shared" ca="1" si="59"/>
        <v>-1.19834135208322</v>
      </c>
    </row>
    <row r="1888" spans="5:6" x14ac:dyDescent="0.25">
      <c r="E1888" s="66">
        <f t="shared" ca="1" si="58"/>
        <v>0.13808926913058439</v>
      </c>
      <c r="F1888" s="67">
        <f t="shared" ca="1" si="59"/>
        <v>-3.8601232339270828</v>
      </c>
    </row>
    <row r="1889" spans="5:6" x14ac:dyDescent="0.25">
      <c r="E1889" s="66">
        <f t="shared" ca="1" si="58"/>
        <v>0.99377493663522365</v>
      </c>
      <c r="F1889" s="67">
        <f t="shared" ca="1" si="59"/>
        <v>13.158073431128066</v>
      </c>
    </row>
    <row r="1890" spans="5:6" x14ac:dyDescent="0.25">
      <c r="E1890" s="66">
        <f t="shared" ca="1" si="58"/>
        <v>0.29218482142900704</v>
      </c>
      <c r="F1890" s="67">
        <f t="shared" ca="1" si="59"/>
        <v>-1.611664638848999</v>
      </c>
    </row>
    <row r="1891" spans="5:6" x14ac:dyDescent="0.25">
      <c r="E1891" s="66">
        <f t="shared" ca="1" si="58"/>
        <v>0.88999845540980116</v>
      </c>
      <c r="F1891" s="67">
        <f t="shared" ca="1" si="59"/>
        <v>4.5423410729978384</v>
      </c>
    </row>
    <row r="1892" spans="5:6" x14ac:dyDescent="0.25">
      <c r="E1892" s="66">
        <f t="shared" ca="1" si="58"/>
        <v>0.78224234431995654</v>
      </c>
      <c r="F1892" s="67">
        <f t="shared" ca="1" si="59"/>
        <v>2.4936759755709161</v>
      </c>
    </row>
    <row r="1893" spans="5:6" x14ac:dyDescent="0.25">
      <c r="E1893" s="66">
        <f t="shared" ca="1" si="58"/>
        <v>0.55706579475570817</v>
      </c>
      <c r="F1893" s="67">
        <f t="shared" ca="1" si="59"/>
        <v>0.36356058090186771</v>
      </c>
    </row>
    <row r="1894" spans="5:6" x14ac:dyDescent="0.25">
      <c r="E1894" s="66">
        <f t="shared" ca="1" si="58"/>
        <v>3.9826600509855536E-2</v>
      </c>
      <c r="F1894" s="67">
        <f t="shared" ca="1" si="59"/>
        <v>-7.5902191645866903</v>
      </c>
    </row>
    <row r="1895" spans="5:6" x14ac:dyDescent="0.25">
      <c r="E1895" s="66">
        <f t="shared" ca="1" si="58"/>
        <v>0.61812079444088386</v>
      </c>
      <c r="F1895" s="67">
        <f t="shared" ca="1" si="59"/>
        <v>0.80851126690863406</v>
      </c>
    </row>
    <row r="1896" spans="5:6" x14ac:dyDescent="0.25">
      <c r="E1896" s="66">
        <f t="shared" ca="1" si="58"/>
        <v>0.32648980037161357</v>
      </c>
      <c r="F1896" s="67">
        <f t="shared" ca="1" si="59"/>
        <v>-1.2786281684528391</v>
      </c>
    </row>
    <row r="1897" spans="5:6" x14ac:dyDescent="0.25">
      <c r="E1897" s="66">
        <f t="shared" ca="1" si="58"/>
        <v>0.77708272274458057</v>
      </c>
      <c r="F1897" s="67">
        <f t="shared" ca="1" si="59"/>
        <v>2.4234220493823133</v>
      </c>
    </row>
    <row r="1898" spans="5:6" x14ac:dyDescent="0.25">
      <c r="E1898" s="66">
        <f t="shared" ca="1" si="58"/>
        <v>3.0526895741934679E-3</v>
      </c>
      <c r="F1898" s="67">
        <f t="shared" ca="1" si="59"/>
        <v>-15.29575520633998</v>
      </c>
    </row>
    <row r="1899" spans="5:6" x14ac:dyDescent="0.25">
      <c r="E1899" s="66">
        <f t="shared" ca="1" si="58"/>
        <v>0.76838340231404523</v>
      </c>
      <c r="F1899" s="67">
        <f t="shared" ca="1" si="59"/>
        <v>2.3085740699415052</v>
      </c>
    </row>
    <row r="1900" spans="5:6" x14ac:dyDescent="0.25">
      <c r="E1900" s="66">
        <f t="shared" ca="1" si="58"/>
        <v>0.15020596194463876</v>
      </c>
      <c r="F1900" s="67">
        <f t="shared" ca="1" si="59"/>
        <v>-3.6078019995204729</v>
      </c>
    </row>
    <row r="1901" spans="5:6" x14ac:dyDescent="0.25">
      <c r="E1901" s="66">
        <f t="shared" ca="1" si="58"/>
        <v>0.37178124288652992</v>
      </c>
      <c r="F1901" s="67">
        <f t="shared" ca="1" si="59"/>
        <v>-0.88890742163662506</v>
      </c>
    </row>
    <row r="1902" spans="5:6" x14ac:dyDescent="0.25">
      <c r="E1902" s="66">
        <f t="shared" ca="1" si="58"/>
        <v>0.62067308894471318</v>
      </c>
      <c r="F1902" s="67">
        <f t="shared" ca="1" si="59"/>
        <v>0.82862910894469244</v>
      </c>
    </row>
    <row r="1903" spans="5:6" x14ac:dyDescent="0.25">
      <c r="E1903" s="66">
        <f t="shared" ca="1" si="58"/>
        <v>0.50344293735958801</v>
      </c>
      <c r="F1903" s="67">
        <f t="shared" ca="1" si="59"/>
        <v>2.0729075254611831E-2</v>
      </c>
    </row>
    <row r="1904" spans="5:6" x14ac:dyDescent="0.25">
      <c r="E1904" s="66">
        <f t="shared" ca="1" si="58"/>
        <v>0.77303602403079963</v>
      </c>
      <c r="F1904" s="67">
        <f t="shared" ca="1" si="59"/>
        <v>2.3694503691158468</v>
      </c>
    </row>
    <row r="1905" spans="5:6" x14ac:dyDescent="0.25">
      <c r="E1905" s="66">
        <f t="shared" ca="1" si="58"/>
        <v>0.62546096231606962</v>
      </c>
      <c r="F1905" s="67">
        <f t="shared" ca="1" si="59"/>
        <v>0.86673618426307397</v>
      </c>
    </row>
    <row r="1906" spans="5:6" x14ac:dyDescent="0.25">
      <c r="E1906" s="66">
        <f t="shared" ca="1" si="58"/>
        <v>4.3385455805432516E-3</v>
      </c>
      <c r="F1906" s="67">
        <f t="shared" ca="1" si="59"/>
        <v>-14.241206778496576</v>
      </c>
    </row>
    <row r="1907" spans="5:6" x14ac:dyDescent="0.25">
      <c r="E1907" s="66">
        <f t="shared" ca="1" si="58"/>
        <v>0.51400007569410966</v>
      </c>
      <c r="F1907" s="67">
        <f t="shared" ca="1" si="59"/>
        <v>8.5198890812720807E-2</v>
      </c>
    </row>
    <row r="1908" spans="5:6" x14ac:dyDescent="0.25">
      <c r="E1908" s="66">
        <f t="shared" ca="1" si="58"/>
        <v>0.7795413397999662</v>
      </c>
      <c r="F1908" s="67">
        <f t="shared" ca="1" si="59"/>
        <v>2.4566937095948065</v>
      </c>
    </row>
    <row r="1909" spans="5:6" x14ac:dyDescent="0.25">
      <c r="E1909" s="66">
        <f t="shared" ca="1" si="58"/>
        <v>0.66933041302406093</v>
      </c>
      <c r="F1909" s="67">
        <f t="shared" ca="1" si="59"/>
        <v>1.2404653447918976</v>
      </c>
    </row>
    <row r="1910" spans="5:6" x14ac:dyDescent="0.25">
      <c r="E1910" s="66">
        <f t="shared" ca="1" si="58"/>
        <v>0.13360668469324488</v>
      </c>
      <c r="F1910" s="67">
        <f t="shared" ca="1" si="59"/>
        <v>-3.9591234103268498</v>
      </c>
    </row>
    <row r="1911" spans="5:6" x14ac:dyDescent="0.25">
      <c r="E1911" s="66">
        <f t="shared" ca="1" si="58"/>
        <v>0.74403272054297753</v>
      </c>
      <c r="F1911" s="67">
        <f t="shared" ca="1" si="59"/>
        <v>2.0086754301978602</v>
      </c>
    </row>
    <row r="1912" spans="5:6" x14ac:dyDescent="0.25">
      <c r="E1912" s="66">
        <f t="shared" ca="1" si="58"/>
        <v>0.6466843407826135</v>
      </c>
      <c r="F1912" s="67">
        <f t="shared" ca="1" si="59"/>
        <v>1.0417386669544593</v>
      </c>
    </row>
    <row r="1913" spans="5:6" x14ac:dyDescent="0.25">
      <c r="E1913" s="66">
        <f t="shared" ca="1" si="58"/>
        <v>2.4374444699469033E-2</v>
      </c>
      <c r="F1913" s="67">
        <f t="shared" ca="1" si="59"/>
        <v>-9.0632185900740883</v>
      </c>
    </row>
    <row r="1914" spans="5:6" x14ac:dyDescent="0.25">
      <c r="E1914" s="66">
        <f t="shared" ca="1" si="58"/>
        <v>0.67537736146340521</v>
      </c>
      <c r="F1914" s="67">
        <f t="shared" ca="1" si="59"/>
        <v>1.2958341087016905</v>
      </c>
    </row>
    <row r="1915" spans="5:6" x14ac:dyDescent="0.25">
      <c r="E1915" s="66">
        <f t="shared" ca="1" si="58"/>
        <v>0.37285581720078975</v>
      </c>
      <c r="F1915" s="67">
        <f t="shared" ca="1" si="59"/>
        <v>-0.88024890770180142</v>
      </c>
    </row>
    <row r="1916" spans="5:6" x14ac:dyDescent="0.25">
      <c r="E1916" s="66">
        <f t="shared" ca="1" si="58"/>
        <v>0.20093971812945111</v>
      </c>
      <c r="F1916" s="67">
        <f t="shared" ca="1" si="59"/>
        <v>-2.7348094354463428</v>
      </c>
    </row>
    <row r="1917" spans="5:6" x14ac:dyDescent="0.25">
      <c r="E1917" s="66">
        <f t="shared" ca="1" si="58"/>
        <v>0.69938896543094697</v>
      </c>
      <c r="F1917" s="67">
        <f t="shared" ca="1" si="59"/>
        <v>1.5263727398915212</v>
      </c>
    </row>
    <row r="1918" spans="5:6" x14ac:dyDescent="0.25">
      <c r="E1918" s="66">
        <f t="shared" ca="1" si="58"/>
        <v>0.70567021935429297</v>
      </c>
      <c r="F1918" s="67">
        <f t="shared" ca="1" si="59"/>
        <v>1.5897217705367221</v>
      </c>
    </row>
    <row r="1919" spans="5:6" x14ac:dyDescent="0.25">
      <c r="E1919" s="66">
        <f t="shared" ca="1" si="58"/>
        <v>0.59014854459626975</v>
      </c>
      <c r="F1919" s="67">
        <f t="shared" ca="1" si="59"/>
        <v>0.59643992479527452</v>
      </c>
    </row>
    <row r="1920" spans="5:6" x14ac:dyDescent="0.25">
      <c r="E1920" s="66">
        <f t="shared" ca="1" si="58"/>
        <v>0.19857507913909722</v>
      </c>
      <c r="F1920" s="67">
        <f t="shared" ca="1" si="59"/>
        <v>-2.7703225121040811</v>
      </c>
    </row>
    <row r="1921" spans="5:6" x14ac:dyDescent="0.25">
      <c r="E1921" s="66">
        <f t="shared" ca="1" si="58"/>
        <v>0.45454168766395997</v>
      </c>
      <c r="F1921" s="67">
        <f t="shared" ca="1" si="59"/>
        <v>-0.28595540093385435</v>
      </c>
    </row>
    <row r="1922" spans="5:6" x14ac:dyDescent="0.25">
      <c r="E1922" s="66">
        <f t="shared" ca="1" si="58"/>
        <v>0.45917040378206486</v>
      </c>
      <c r="F1922" s="67">
        <f t="shared" ca="1" si="59"/>
        <v>-0.25556012156413316</v>
      </c>
    </row>
    <row r="1923" spans="5:6" x14ac:dyDescent="0.25">
      <c r="E1923" s="66">
        <f t="shared" ca="1" si="58"/>
        <v>0.85475170065913531</v>
      </c>
      <c r="F1923" s="67">
        <f t="shared" ca="1" si="59"/>
        <v>3.7084902337660344</v>
      </c>
    </row>
    <row r="1924" spans="5:6" x14ac:dyDescent="0.25">
      <c r="E1924" s="66">
        <f t="shared" ref="E1924:E1987" ca="1" si="60">RAND()</f>
        <v>0.96759813028670238</v>
      </c>
      <c r="F1924" s="67">
        <f t="shared" ref="F1924:F1987" ca="1" si="61">SIGN(E1924-0.5)*(_xlfn.GAMMA.INV(2*ABS(E1924-0.5),1/$C$5,(($C$4^$C$5)))^(1/$C$5))+$C$3</f>
        <v>8.209175910265083</v>
      </c>
    </row>
    <row r="1925" spans="5:6" x14ac:dyDescent="0.25">
      <c r="E1925" s="66">
        <f t="shared" ca="1" si="60"/>
        <v>0.81828670656404634</v>
      </c>
      <c r="F1925" s="67">
        <f t="shared" ca="1" si="61"/>
        <v>3.036533892730636</v>
      </c>
    </row>
    <row r="1926" spans="5:6" x14ac:dyDescent="0.25">
      <c r="E1926" s="66">
        <f t="shared" ca="1" si="60"/>
        <v>0.88750463138451108</v>
      </c>
      <c r="F1926" s="67">
        <f t="shared" ca="1" si="61"/>
        <v>4.4750881364623716</v>
      </c>
    </row>
    <row r="1927" spans="5:6" x14ac:dyDescent="0.25">
      <c r="E1927" s="66">
        <f t="shared" ca="1" si="60"/>
        <v>9.0953199785589911E-2</v>
      </c>
      <c r="F1927" s="67">
        <f t="shared" ca="1" si="61"/>
        <v>-5.112789036801753</v>
      </c>
    </row>
    <row r="1928" spans="5:6" x14ac:dyDescent="0.25">
      <c r="E1928" s="66">
        <f t="shared" ca="1" si="60"/>
        <v>0.63737361990036367</v>
      </c>
      <c r="F1928" s="67">
        <f t="shared" ca="1" si="61"/>
        <v>0.96370515038646176</v>
      </c>
    </row>
    <row r="1929" spans="5:6" x14ac:dyDescent="0.25">
      <c r="E1929" s="66">
        <f t="shared" ca="1" si="60"/>
        <v>0.67990639362619021</v>
      </c>
      <c r="F1929" s="67">
        <f t="shared" ca="1" si="61"/>
        <v>1.3379838764576206</v>
      </c>
    </row>
    <row r="1930" spans="5:6" x14ac:dyDescent="0.25">
      <c r="E1930" s="66">
        <f t="shared" ca="1" si="60"/>
        <v>0.65867344049903387</v>
      </c>
      <c r="F1930" s="67">
        <f t="shared" ca="1" si="61"/>
        <v>1.1453052806993413</v>
      </c>
    </row>
    <row r="1931" spans="5:6" x14ac:dyDescent="0.25">
      <c r="E1931" s="66">
        <f t="shared" ca="1" si="60"/>
        <v>0.19878700127538584</v>
      </c>
      <c r="F1931" s="67">
        <f t="shared" ca="1" si="61"/>
        <v>-2.7671225768285241</v>
      </c>
    </row>
    <row r="1932" spans="5:6" x14ac:dyDescent="0.25">
      <c r="E1932" s="66">
        <f t="shared" ca="1" si="60"/>
        <v>0.16538245700858278</v>
      </c>
      <c r="F1932" s="67">
        <f t="shared" ca="1" si="61"/>
        <v>-3.3190421564788766</v>
      </c>
    </row>
    <row r="1933" spans="5:6" x14ac:dyDescent="0.25">
      <c r="E1933" s="66">
        <f t="shared" ca="1" si="60"/>
        <v>0.72272746322932446</v>
      </c>
      <c r="F1933" s="67">
        <f t="shared" ca="1" si="61"/>
        <v>1.7688215660277629</v>
      </c>
    </row>
    <row r="1934" spans="5:6" x14ac:dyDescent="0.25">
      <c r="E1934" s="66">
        <f t="shared" ca="1" si="60"/>
        <v>0.49774108508768877</v>
      </c>
      <c r="F1934" s="67">
        <f t="shared" ca="1" si="61"/>
        <v>-1.358419817939663E-2</v>
      </c>
    </row>
    <row r="1935" spans="5:6" x14ac:dyDescent="0.25">
      <c r="E1935" s="66">
        <f t="shared" ca="1" si="60"/>
        <v>1.5378083432713519E-2</v>
      </c>
      <c r="F1935" s="67">
        <f t="shared" ca="1" si="61"/>
        <v>-10.444994269102782</v>
      </c>
    </row>
    <row r="1936" spans="5:6" x14ac:dyDescent="0.25">
      <c r="E1936" s="66">
        <f t="shared" ca="1" si="60"/>
        <v>0.81776583572427286</v>
      </c>
      <c r="F1936" s="67">
        <f t="shared" ca="1" si="61"/>
        <v>3.0279468642841687</v>
      </c>
    </row>
    <row r="1937" spans="5:6" x14ac:dyDescent="0.25">
      <c r="E1937" s="66">
        <f t="shared" ca="1" si="60"/>
        <v>0.33336695823239271</v>
      </c>
      <c r="F1937" s="67">
        <f t="shared" ca="1" si="61"/>
        <v>-1.2160927154954893</v>
      </c>
    </row>
    <row r="1938" spans="5:6" x14ac:dyDescent="0.25">
      <c r="E1938" s="66">
        <f t="shared" ca="1" si="60"/>
        <v>0.13686464304046164</v>
      </c>
      <c r="F1938" s="67">
        <f t="shared" ca="1" si="61"/>
        <v>-3.8868470039959151</v>
      </c>
    </row>
    <row r="1939" spans="5:6" x14ac:dyDescent="0.25">
      <c r="E1939" s="66">
        <f t="shared" ca="1" si="60"/>
        <v>0.68036557799242325</v>
      </c>
      <c r="F1939" s="67">
        <f t="shared" ca="1" si="61"/>
        <v>1.3422905607802087</v>
      </c>
    </row>
    <row r="1940" spans="5:6" x14ac:dyDescent="0.25">
      <c r="E1940" s="66">
        <f t="shared" ca="1" si="60"/>
        <v>0.1730922530523733</v>
      </c>
      <c r="F1940" s="67">
        <f t="shared" ca="1" si="61"/>
        <v>-3.1823501742484379</v>
      </c>
    </row>
    <row r="1941" spans="5:6" x14ac:dyDescent="0.25">
      <c r="E1941" s="66">
        <f t="shared" ca="1" si="60"/>
        <v>0.34287338194334227</v>
      </c>
      <c r="F1941" s="67">
        <f t="shared" ca="1" si="61"/>
        <v>-1.131740604785076</v>
      </c>
    </row>
    <row r="1942" spans="5:6" x14ac:dyDescent="0.25">
      <c r="E1942" s="66">
        <f t="shared" ca="1" si="60"/>
        <v>3.7238244047797964E-2</v>
      </c>
      <c r="F1942" s="67">
        <f t="shared" ca="1" si="61"/>
        <v>-7.7918153983194021</v>
      </c>
    </row>
    <row r="1943" spans="5:6" x14ac:dyDescent="0.25">
      <c r="E1943" s="66">
        <f t="shared" ca="1" si="60"/>
        <v>8.0530569709763022E-2</v>
      </c>
      <c r="F1943" s="67">
        <f t="shared" ca="1" si="61"/>
        <v>-5.4779137144089303</v>
      </c>
    </row>
    <row r="1944" spans="5:6" x14ac:dyDescent="0.25">
      <c r="E1944" s="66">
        <f t="shared" ca="1" si="60"/>
        <v>0.90956107195316016</v>
      </c>
      <c r="F1944" s="67">
        <f t="shared" ca="1" si="61"/>
        <v>5.1297999111812178</v>
      </c>
    </row>
    <row r="1945" spans="5:6" x14ac:dyDescent="0.25">
      <c r="E1945" s="66">
        <f t="shared" ca="1" si="60"/>
        <v>0.44821087220026146</v>
      </c>
      <c r="F1945" s="67">
        <f t="shared" ca="1" si="61"/>
        <v>-0.32803283962394325</v>
      </c>
    </row>
    <row r="1946" spans="5:6" x14ac:dyDescent="0.25">
      <c r="E1946" s="66">
        <f t="shared" ca="1" si="60"/>
        <v>0.2524704844340383</v>
      </c>
      <c r="F1946" s="67">
        <f t="shared" ca="1" si="61"/>
        <v>-2.0499412496096294</v>
      </c>
    </row>
    <row r="1947" spans="5:6" x14ac:dyDescent="0.25">
      <c r="E1947" s="66">
        <f t="shared" ca="1" si="60"/>
        <v>0.39639416160403951</v>
      </c>
      <c r="F1947" s="67">
        <f t="shared" ca="1" si="61"/>
        <v>-0.69659707386494263</v>
      </c>
    </row>
    <row r="1948" spans="5:6" x14ac:dyDescent="0.25">
      <c r="E1948" s="66">
        <f t="shared" ca="1" si="60"/>
        <v>0.90159423672573902</v>
      </c>
      <c r="F1948" s="67">
        <f t="shared" ca="1" si="61"/>
        <v>4.8765261786562668</v>
      </c>
    </row>
    <row r="1949" spans="5:6" x14ac:dyDescent="0.25">
      <c r="E1949" s="66">
        <f t="shared" ca="1" si="60"/>
        <v>2.3439262556366636E-2</v>
      </c>
      <c r="F1949" s="67">
        <f t="shared" ca="1" si="61"/>
        <v>-9.1805867853424346</v>
      </c>
    </row>
    <row r="1950" spans="5:6" x14ac:dyDescent="0.25">
      <c r="E1950" s="66">
        <f t="shared" ca="1" si="60"/>
        <v>0.97442549259821254</v>
      </c>
      <c r="F1950" s="67">
        <f t="shared" ca="1" si="61"/>
        <v>8.9190361430915175</v>
      </c>
    </row>
    <row r="1951" spans="5:6" x14ac:dyDescent="0.25">
      <c r="E1951" s="66">
        <f t="shared" ca="1" si="60"/>
        <v>0.95306388741561887</v>
      </c>
      <c r="F1951" s="67">
        <f t="shared" ca="1" si="61"/>
        <v>7.0974621843685792</v>
      </c>
    </row>
    <row r="1952" spans="5:6" x14ac:dyDescent="0.25">
      <c r="E1952" s="66">
        <f t="shared" ca="1" si="60"/>
        <v>8.8510600308641108E-3</v>
      </c>
      <c r="F1952" s="67">
        <f t="shared" ca="1" si="61"/>
        <v>-12.102212607229008</v>
      </c>
    </row>
    <row r="1953" spans="5:6" x14ac:dyDescent="0.25">
      <c r="E1953" s="66">
        <f t="shared" ca="1" si="60"/>
        <v>0.13980352998986434</v>
      </c>
      <c r="F1953" s="67">
        <f t="shared" ca="1" si="61"/>
        <v>-3.8231100559683364</v>
      </c>
    </row>
    <row r="1954" spans="5:6" x14ac:dyDescent="0.25">
      <c r="E1954" s="66">
        <f t="shared" ca="1" si="60"/>
        <v>0.87990301199854859</v>
      </c>
      <c r="F1954" s="67">
        <f t="shared" ca="1" si="61"/>
        <v>4.2789253462182115</v>
      </c>
    </row>
    <row r="1955" spans="5:6" x14ac:dyDescent="0.25">
      <c r="E1955" s="66">
        <f t="shared" ca="1" si="60"/>
        <v>9.218451027929031E-2</v>
      </c>
      <c r="F1955" s="67">
        <f t="shared" ca="1" si="61"/>
        <v>-5.0724479498479802</v>
      </c>
    </row>
    <row r="1956" spans="5:6" x14ac:dyDescent="0.25">
      <c r="E1956" s="66">
        <f t="shared" ca="1" si="60"/>
        <v>0.79468605586639696</v>
      </c>
      <c r="F1956" s="67">
        <f t="shared" ca="1" si="61"/>
        <v>2.6702035678084286</v>
      </c>
    </row>
    <row r="1957" spans="5:6" x14ac:dyDescent="0.25">
      <c r="E1957" s="66">
        <f t="shared" ca="1" si="60"/>
        <v>0.22320083436348315</v>
      </c>
      <c r="F1957" s="67">
        <f t="shared" ca="1" si="61"/>
        <v>-2.4196083892031233</v>
      </c>
    </row>
    <row r="1958" spans="5:6" x14ac:dyDescent="0.25">
      <c r="E1958" s="66">
        <f t="shared" ca="1" si="60"/>
        <v>0.33169804783468693</v>
      </c>
      <c r="F1958" s="67">
        <f t="shared" ca="1" si="61"/>
        <v>-1.2311491134617394</v>
      </c>
    </row>
    <row r="1959" spans="5:6" x14ac:dyDescent="0.25">
      <c r="E1959" s="66">
        <f t="shared" ca="1" si="60"/>
        <v>0.31237921120869039</v>
      </c>
      <c r="F1959" s="67">
        <f t="shared" ca="1" si="61"/>
        <v>-1.4111706842928999</v>
      </c>
    </row>
    <row r="1960" spans="5:6" x14ac:dyDescent="0.25">
      <c r="E1960" s="66">
        <f t="shared" ca="1" si="60"/>
        <v>0.99426308825506771</v>
      </c>
      <c r="F1960" s="67">
        <f t="shared" ca="1" si="61"/>
        <v>13.403061169224813</v>
      </c>
    </row>
    <row r="1961" spans="5:6" x14ac:dyDescent="0.25">
      <c r="E1961" s="66">
        <f t="shared" ca="1" si="60"/>
        <v>1.6504486337962865E-2</v>
      </c>
      <c r="F1961" s="67">
        <f t="shared" ca="1" si="61"/>
        <v>-10.232927565609263</v>
      </c>
    </row>
    <row r="1962" spans="5:6" x14ac:dyDescent="0.25">
      <c r="E1962" s="66">
        <f t="shared" ca="1" si="60"/>
        <v>6.5395964888788405E-2</v>
      </c>
      <c r="F1962" s="67">
        <f t="shared" ca="1" si="61"/>
        <v>-6.1024426224320605</v>
      </c>
    </row>
    <row r="1963" spans="5:6" x14ac:dyDescent="0.25">
      <c r="E1963" s="66">
        <f t="shared" ca="1" si="60"/>
        <v>0.49715734809484624</v>
      </c>
      <c r="F1963" s="67">
        <f t="shared" ca="1" si="61"/>
        <v>-1.7104580001445765E-2</v>
      </c>
    </row>
    <row r="1964" spans="5:6" x14ac:dyDescent="0.25">
      <c r="E1964" s="66">
        <f t="shared" ca="1" si="60"/>
        <v>0.72267015510681731</v>
      </c>
      <c r="F1964" s="67">
        <f t="shared" ca="1" si="61"/>
        <v>1.7682015745750848</v>
      </c>
    </row>
    <row r="1965" spans="5:6" x14ac:dyDescent="0.25">
      <c r="E1965" s="66">
        <f t="shared" ca="1" si="60"/>
        <v>0.5409290099042825</v>
      </c>
      <c r="F1965" s="67">
        <f t="shared" ca="1" si="61"/>
        <v>0.25620971340827309</v>
      </c>
    </row>
    <row r="1966" spans="5:6" x14ac:dyDescent="0.25">
      <c r="E1966" s="66">
        <f t="shared" ca="1" si="60"/>
        <v>0.83889635803632756</v>
      </c>
      <c r="F1966" s="67">
        <f t="shared" ca="1" si="61"/>
        <v>3.3976806049318227</v>
      </c>
    </row>
    <row r="1967" spans="5:6" x14ac:dyDescent="0.25">
      <c r="E1967" s="66">
        <f t="shared" ca="1" si="60"/>
        <v>0.40840742925034035</v>
      </c>
      <c r="F1967" s="67">
        <f t="shared" ca="1" si="61"/>
        <v>-0.6070284635539468</v>
      </c>
    </row>
    <row r="1968" spans="5:6" x14ac:dyDescent="0.25">
      <c r="E1968" s="66">
        <f t="shared" ca="1" si="60"/>
        <v>0.56276028320848781</v>
      </c>
      <c r="F1968" s="67">
        <f t="shared" ca="1" si="61"/>
        <v>0.40237950814614942</v>
      </c>
    </row>
    <row r="1969" spans="5:6" x14ac:dyDescent="0.25">
      <c r="E1969" s="66">
        <f t="shared" ca="1" si="60"/>
        <v>0.98519859050828829</v>
      </c>
      <c r="F1969" s="67">
        <f t="shared" ca="1" si="61"/>
        <v>10.559657058780925</v>
      </c>
    </row>
    <row r="1970" spans="5:6" x14ac:dyDescent="0.25">
      <c r="E1970" s="66">
        <f t="shared" ca="1" si="60"/>
        <v>0.25778773702166391</v>
      </c>
      <c r="F1970" s="67">
        <f t="shared" ca="1" si="61"/>
        <v>-1.987414730539601</v>
      </c>
    </row>
    <row r="1971" spans="5:6" x14ac:dyDescent="0.25">
      <c r="E1971" s="66">
        <f t="shared" ca="1" si="60"/>
        <v>0.38641379074696969</v>
      </c>
      <c r="F1971" s="67">
        <f t="shared" ca="1" si="61"/>
        <v>-0.77309791914529602</v>
      </c>
    </row>
    <row r="1972" spans="5:6" x14ac:dyDescent="0.25">
      <c r="E1972" s="66">
        <f t="shared" ca="1" si="60"/>
        <v>6.4600214999963157E-2</v>
      </c>
      <c r="F1972" s="67">
        <f t="shared" ca="1" si="61"/>
        <v>-6.1391710783991087</v>
      </c>
    </row>
    <row r="1973" spans="5:6" x14ac:dyDescent="0.25">
      <c r="E1973" s="66">
        <f t="shared" ca="1" si="60"/>
        <v>0.75454535580998283</v>
      </c>
      <c r="F1973" s="67">
        <f t="shared" ca="1" si="61"/>
        <v>2.134487750917792</v>
      </c>
    </row>
    <row r="1974" spans="5:6" x14ac:dyDescent="0.25">
      <c r="E1974" s="66">
        <f t="shared" ca="1" si="60"/>
        <v>0.83829456951061587</v>
      </c>
      <c r="F1974" s="67">
        <f t="shared" ca="1" si="61"/>
        <v>3.3864952460146434</v>
      </c>
    </row>
    <row r="1975" spans="5:6" x14ac:dyDescent="0.25">
      <c r="E1975" s="66">
        <f t="shared" ca="1" si="60"/>
        <v>8.5102875999448879E-2</v>
      </c>
      <c r="F1975" s="67">
        <f t="shared" ca="1" si="61"/>
        <v>-5.3122418036571908</v>
      </c>
    </row>
    <row r="1976" spans="5:6" x14ac:dyDescent="0.25">
      <c r="E1976" s="66">
        <f t="shared" ca="1" si="60"/>
        <v>0.76973689519497779</v>
      </c>
      <c r="F1976" s="67">
        <f t="shared" ca="1" si="61"/>
        <v>2.3261565280739709</v>
      </c>
    </row>
    <row r="1977" spans="5:6" x14ac:dyDescent="0.25">
      <c r="E1977" s="66">
        <f t="shared" ca="1" si="60"/>
        <v>0.11417600283698282</v>
      </c>
      <c r="F1977" s="67">
        <f t="shared" ca="1" si="61"/>
        <v>-4.4306008681717479</v>
      </c>
    </row>
    <row r="1978" spans="5:6" x14ac:dyDescent="0.25">
      <c r="E1978" s="66">
        <f t="shared" ca="1" si="60"/>
        <v>0.89413015036866894</v>
      </c>
      <c r="F1978" s="67">
        <f t="shared" ca="1" si="61"/>
        <v>4.6571927771464665</v>
      </c>
    </row>
    <row r="1979" spans="5:6" x14ac:dyDescent="0.25">
      <c r="E1979" s="66">
        <f t="shared" ca="1" si="60"/>
        <v>5.5845827893942657E-2</v>
      </c>
      <c r="F1979" s="67">
        <f t="shared" ca="1" si="61"/>
        <v>-6.5760398330574237</v>
      </c>
    </row>
    <row r="1980" spans="5:6" x14ac:dyDescent="0.25">
      <c r="E1980" s="66">
        <f t="shared" ca="1" si="60"/>
        <v>0.9697810188139504</v>
      </c>
      <c r="F1980" s="67">
        <f t="shared" ca="1" si="61"/>
        <v>8.4184135661415844</v>
      </c>
    </row>
    <row r="1981" spans="5:6" x14ac:dyDescent="0.25">
      <c r="E1981" s="66">
        <f t="shared" ca="1" si="60"/>
        <v>0.25734565997470893</v>
      </c>
      <c r="F1981" s="67">
        <f t="shared" ca="1" si="61"/>
        <v>-1.9925638102699217</v>
      </c>
    </row>
    <row r="1982" spans="5:6" x14ac:dyDescent="0.25">
      <c r="E1982" s="66">
        <f t="shared" ca="1" si="60"/>
        <v>0.65133918366582411</v>
      </c>
      <c r="F1982" s="67">
        <f t="shared" ca="1" si="61"/>
        <v>1.0815255652874642</v>
      </c>
    </row>
    <row r="1983" spans="5:6" x14ac:dyDescent="0.25">
      <c r="E1983" s="66">
        <f t="shared" ca="1" si="60"/>
        <v>0.91943710432735826</v>
      </c>
      <c r="F1983" s="67">
        <f t="shared" ca="1" si="61"/>
        <v>5.4767097190797891</v>
      </c>
    </row>
    <row r="1984" spans="5:6" x14ac:dyDescent="0.25">
      <c r="E1984" s="66">
        <f t="shared" ca="1" si="60"/>
        <v>8.1979102617640853E-3</v>
      </c>
      <c r="F1984" s="67">
        <f t="shared" ca="1" si="61"/>
        <v>-12.332186468271324</v>
      </c>
    </row>
    <row r="1985" spans="5:6" x14ac:dyDescent="0.25">
      <c r="E1985" s="66">
        <f t="shared" ca="1" si="60"/>
        <v>0.32980952844201783</v>
      </c>
      <c r="F1985" s="67">
        <f t="shared" ca="1" si="61"/>
        <v>-1.2482783914118387</v>
      </c>
    </row>
    <row r="1986" spans="5:6" x14ac:dyDescent="0.25">
      <c r="E1986" s="66">
        <f t="shared" ca="1" si="60"/>
        <v>0.43412495876588575</v>
      </c>
      <c r="F1986" s="67">
        <f t="shared" ca="1" si="61"/>
        <v>-0.42382704702024421</v>
      </c>
    </row>
    <row r="1987" spans="5:6" x14ac:dyDescent="0.25">
      <c r="E1987" s="66">
        <f t="shared" ca="1" si="60"/>
        <v>0.22359660663211134</v>
      </c>
      <c r="F1987" s="67">
        <f t="shared" ca="1" si="61"/>
        <v>-2.4142935999609243</v>
      </c>
    </row>
    <row r="1988" spans="5:6" x14ac:dyDescent="0.25">
      <c r="E1988" s="66">
        <f t="shared" ref="E1988:E2051" ca="1" si="62">RAND()</f>
        <v>0.79284838870308005</v>
      </c>
      <c r="F1988" s="67">
        <f t="shared" ref="F1988:F2051" ca="1" si="63">SIGN(E1988-0.5)*(_xlfn.GAMMA.INV(2*ABS(E1988-0.5),1/$C$5,(($C$4^$C$5)))^(1/$C$5))+$C$3</f>
        <v>2.6434714545674027</v>
      </c>
    </row>
    <row r="1989" spans="5:6" x14ac:dyDescent="0.25">
      <c r="E1989" s="66">
        <f t="shared" ca="1" si="62"/>
        <v>0.72650999767895974</v>
      </c>
      <c r="F1989" s="67">
        <f t="shared" ca="1" si="63"/>
        <v>1.8100290954394587</v>
      </c>
    </row>
    <row r="1990" spans="5:6" x14ac:dyDescent="0.25">
      <c r="E1990" s="66">
        <f t="shared" ca="1" si="62"/>
        <v>0.16380019673069257</v>
      </c>
      <c r="F1990" s="67">
        <f t="shared" ca="1" si="63"/>
        <v>-3.3478821778855941</v>
      </c>
    </row>
    <row r="1991" spans="5:6" x14ac:dyDescent="0.25">
      <c r="E1991" s="66">
        <f t="shared" ca="1" si="62"/>
        <v>0.92531318175524724</v>
      </c>
      <c r="F1991" s="67">
        <f t="shared" ca="1" si="63"/>
        <v>5.7039134533252565</v>
      </c>
    </row>
    <row r="1992" spans="5:6" x14ac:dyDescent="0.25">
      <c r="E1992" s="66">
        <f t="shared" ca="1" si="62"/>
        <v>0.81534311111241609</v>
      </c>
      <c r="F1992" s="67">
        <f t="shared" ca="1" si="63"/>
        <v>2.988325950021022</v>
      </c>
    </row>
    <row r="1993" spans="5:6" x14ac:dyDescent="0.25">
      <c r="E1993" s="66">
        <f t="shared" ca="1" si="62"/>
        <v>0.27523149770563471</v>
      </c>
      <c r="F1993" s="67">
        <f t="shared" ca="1" si="63"/>
        <v>-1.7909866351203863</v>
      </c>
    </row>
    <row r="1994" spans="5:6" x14ac:dyDescent="0.25">
      <c r="E1994" s="66">
        <f t="shared" ca="1" si="62"/>
        <v>0.47349811761285543</v>
      </c>
      <c r="F1994" s="67">
        <f t="shared" ca="1" si="63"/>
        <v>-0.16338048383518555</v>
      </c>
    </row>
    <row r="1995" spans="5:6" x14ac:dyDescent="0.25">
      <c r="E1995" s="66">
        <f t="shared" ca="1" si="62"/>
        <v>0.44286732391592121</v>
      </c>
      <c r="F1995" s="67">
        <f t="shared" ca="1" si="63"/>
        <v>-0.36401360334287292</v>
      </c>
    </row>
    <row r="1996" spans="5:6" x14ac:dyDescent="0.25">
      <c r="E1996" s="66">
        <f t="shared" ca="1" si="62"/>
        <v>0.60632555367050289</v>
      </c>
      <c r="F1996" s="67">
        <f t="shared" ca="1" si="63"/>
        <v>0.71725142709571532</v>
      </c>
    </row>
    <row r="1997" spans="5:6" x14ac:dyDescent="0.25">
      <c r="E1997" s="66">
        <f t="shared" ca="1" si="62"/>
        <v>0.32453918583810992</v>
      </c>
      <c r="F1997" s="67">
        <f t="shared" ca="1" si="63"/>
        <v>-1.2966054359345416</v>
      </c>
    </row>
    <row r="1998" spans="5:6" x14ac:dyDescent="0.25">
      <c r="E1998" s="66">
        <f t="shared" ca="1" si="62"/>
        <v>0.30025202803590822</v>
      </c>
      <c r="F1998" s="67">
        <f t="shared" ca="1" si="63"/>
        <v>-1.5299576489818758</v>
      </c>
    </row>
    <row r="1999" spans="5:6" x14ac:dyDescent="0.25">
      <c r="E1999" s="66">
        <f t="shared" ca="1" si="62"/>
        <v>0.42113100154625382</v>
      </c>
      <c r="F1999" s="67">
        <f t="shared" ca="1" si="63"/>
        <v>-0.51499243672229589</v>
      </c>
    </row>
    <row r="2000" spans="5:6" x14ac:dyDescent="0.25">
      <c r="E2000" s="66">
        <f t="shared" ca="1" si="62"/>
        <v>0.94221098859997421</v>
      </c>
      <c r="F2000" s="67">
        <f t="shared" ca="1" si="63"/>
        <v>6.4734283650127731</v>
      </c>
    </row>
    <row r="2001" spans="5:6" x14ac:dyDescent="0.25">
      <c r="E2001" s="66">
        <f t="shared" ca="1" si="62"/>
        <v>0.76463974149110547</v>
      </c>
      <c r="F2001" s="67">
        <f t="shared" ca="1" si="63"/>
        <v>2.2604722296432156</v>
      </c>
    </row>
    <row r="2002" spans="5:6" x14ac:dyDescent="0.25">
      <c r="E2002" s="66">
        <f t="shared" ca="1" si="62"/>
        <v>0.3679138757057373</v>
      </c>
      <c r="F2002" s="67">
        <f t="shared" ca="1" si="63"/>
        <v>-0.92027766315502513</v>
      </c>
    </row>
    <row r="2003" spans="5:6" x14ac:dyDescent="0.25">
      <c r="E2003" s="66">
        <f t="shared" ca="1" si="62"/>
        <v>0.1625394282903454</v>
      </c>
      <c r="F2003" s="67">
        <f t="shared" ca="1" si="63"/>
        <v>-3.3710624713523085</v>
      </c>
    </row>
    <row r="2004" spans="5:6" x14ac:dyDescent="0.25">
      <c r="E2004" s="66">
        <f t="shared" ca="1" si="62"/>
        <v>0.12010641517789244</v>
      </c>
      <c r="F2004" s="67">
        <f t="shared" ca="1" si="63"/>
        <v>-4.2786898663793478</v>
      </c>
    </row>
    <row r="2005" spans="5:6" x14ac:dyDescent="0.25">
      <c r="E2005" s="66">
        <f t="shared" ca="1" si="62"/>
        <v>0.29835909373672553</v>
      </c>
      <c r="F2005" s="67">
        <f t="shared" ca="1" si="63"/>
        <v>-1.5489309744669846</v>
      </c>
    </row>
    <row r="2006" spans="5:6" x14ac:dyDescent="0.25">
      <c r="E2006" s="66">
        <f t="shared" ca="1" si="62"/>
        <v>0.24913333054350517</v>
      </c>
      <c r="F2006" s="67">
        <f t="shared" ca="1" si="63"/>
        <v>-2.0898596437111525</v>
      </c>
    </row>
    <row r="2007" spans="5:6" x14ac:dyDescent="0.25">
      <c r="E2007" s="66">
        <f t="shared" ca="1" si="62"/>
        <v>0.52556401245959106</v>
      </c>
      <c r="F2007" s="67">
        <f t="shared" ca="1" si="63"/>
        <v>0.15744418365265933</v>
      </c>
    </row>
    <row r="2008" spans="5:6" x14ac:dyDescent="0.25">
      <c r="E2008" s="66">
        <f t="shared" ca="1" si="62"/>
        <v>7.933580692236053E-2</v>
      </c>
      <c r="F2008" s="67">
        <f t="shared" ca="1" si="63"/>
        <v>-5.5227556026338496</v>
      </c>
    </row>
    <row r="2009" spans="5:6" x14ac:dyDescent="0.25">
      <c r="E2009" s="66">
        <f t="shared" ca="1" si="62"/>
        <v>0.50919842957111094</v>
      </c>
      <c r="F2009" s="67">
        <f t="shared" ca="1" si="63"/>
        <v>5.5704557573075159E-2</v>
      </c>
    </row>
    <row r="2010" spans="5:6" x14ac:dyDescent="0.25">
      <c r="E2010" s="66">
        <f t="shared" ca="1" si="62"/>
        <v>6.1483250356992425E-2</v>
      </c>
      <c r="F2010" s="67">
        <f t="shared" ca="1" si="63"/>
        <v>-6.2875299378691833</v>
      </c>
    </row>
    <row r="2011" spans="5:6" x14ac:dyDescent="0.25">
      <c r="E2011" s="66">
        <f t="shared" ca="1" si="62"/>
        <v>0.96518775475892982</v>
      </c>
      <c r="F2011" s="67">
        <f t="shared" ca="1" si="63"/>
        <v>7.9939166963752974</v>
      </c>
    </row>
    <row r="2012" spans="5:6" x14ac:dyDescent="0.25">
      <c r="E2012" s="66">
        <f t="shared" ca="1" si="62"/>
        <v>0.27292669148076809</v>
      </c>
      <c r="F2012" s="67">
        <f t="shared" ca="1" si="63"/>
        <v>-1.8162146060165281</v>
      </c>
    </row>
    <row r="2013" spans="5:6" x14ac:dyDescent="0.25">
      <c r="E2013" s="66">
        <f t="shared" ca="1" si="62"/>
        <v>0.87673010266124085</v>
      </c>
      <c r="F2013" s="67">
        <f t="shared" ca="1" si="63"/>
        <v>4.200695579025636</v>
      </c>
    </row>
    <row r="2014" spans="5:6" x14ac:dyDescent="0.25">
      <c r="E2014" s="66">
        <f t="shared" ca="1" si="62"/>
        <v>0.50667283337251745</v>
      </c>
      <c r="F2014" s="67">
        <f t="shared" ca="1" si="63"/>
        <v>4.0306561469083783E-2</v>
      </c>
    </row>
    <row r="2015" spans="5:6" x14ac:dyDescent="0.25">
      <c r="E2015" s="66">
        <f t="shared" ca="1" si="62"/>
        <v>0.20900762158452746</v>
      </c>
      <c r="F2015" s="67">
        <f t="shared" ca="1" si="63"/>
        <v>-2.6167121406320035</v>
      </c>
    </row>
    <row r="2016" spans="5:6" x14ac:dyDescent="0.25">
      <c r="E2016" s="66">
        <f t="shared" ca="1" si="62"/>
        <v>0.51107093446175467</v>
      </c>
      <c r="F2016" s="67">
        <f t="shared" ca="1" si="63"/>
        <v>6.7172039155686813E-2</v>
      </c>
    </row>
    <row r="2017" spans="5:6" x14ac:dyDescent="0.25">
      <c r="E2017" s="66">
        <f t="shared" ca="1" si="62"/>
        <v>0.83726335178325706</v>
      </c>
      <c r="F2017" s="67">
        <f t="shared" ca="1" si="63"/>
        <v>3.3674245779169976</v>
      </c>
    </row>
    <row r="2018" spans="5:6" x14ac:dyDescent="0.25">
      <c r="E2018" s="66">
        <f t="shared" ca="1" si="62"/>
        <v>0.44085357262914671</v>
      </c>
      <c r="F2018" s="67">
        <f t="shared" ca="1" si="63"/>
        <v>-0.37768593889699709</v>
      </c>
    </row>
    <row r="2019" spans="5:6" x14ac:dyDescent="0.25">
      <c r="E2019" s="66">
        <f t="shared" ca="1" si="62"/>
        <v>5.9522758214534011E-2</v>
      </c>
      <c r="F2019" s="67">
        <f t="shared" ca="1" si="63"/>
        <v>-6.3847481040032132</v>
      </c>
    </row>
    <row r="2020" spans="5:6" x14ac:dyDescent="0.25">
      <c r="E2020" s="66">
        <f t="shared" ca="1" si="62"/>
        <v>0.11089624159554812</v>
      </c>
      <c r="F2020" s="67">
        <f t="shared" ca="1" si="63"/>
        <v>-4.5180392840138301</v>
      </c>
    </row>
    <row r="2021" spans="5:6" x14ac:dyDescent="0.25">
      <c r="E2021" s="66">
        <f t="shared" ca="1" si="62"/>
        <v>0.65324934696371773</v>
      </c>
      <c r="F2021" s="67">
        <f t="shared" ca="1" si="63"/>
        <v>1.0980064677697059</v>
      </c>
    </row>
    <row r="2022" spans="5:6" x14ac:dyDescent="0.25">
      <c r="E2022" s="66">
        <f t="shared" ca="1" si="62"/>
        <v>0.58438986156199757</v>
      </c>
      <c r="F2022" s="67">
        <f t="shared" ca="1" si="63"/>
        <v>0.55458133437906976</v>
      </c>
    </row>
    <row r="2023" spans="5:6" x14ac:dyDescent="0.25">
      <c r="E2023" s="66">
        <f t="shared" ca="1" si="62"/>
        <v>0.82126477688394739</v>
      </c>
      <c r="F2023" s="67">
        <f t="shared" ca="1" si="63"/>
        <v>3.0861077644424268</v>
      </c>
    </row>
    <row r="2024" spans="5:6" x14ac:dyDescent="0.25">
      <c r="E2024" s="66">
        <f t="shared" ca="1" si="62"/>
        <v>0.51368343715065612</v>
      </c>
      <c r="F2024" s="67">
        <f t="shared" ca="1" si="63"/>
        <v>8.3244968038625938E-2</v>
      </c>
    </row>
    <row r="2025" spans="5:6" x14ac:dyDescent="0.25">
      <c r="E2025" s="66">
        <f t="shared" ca="1" si="62"/>
        <v>6.5972603293818599E-2</v>
      </c>
      <c r="F2025" s="67">
        <f t="shared" ca="1" si="63"/>
        <v>-6.076105632549293</v>
      </c>
    </row>
    <row r="2026" spans="5:6" x14ac:dyDescent="0.25">
      <c r="E2026" s="66">
        <f t="shared" ca="1" si="62"/>
        <v>0.89408129456401497</v>
      </c>
      <c r="F2026" s="67">
        <f t="shared" ca="1" si="63"/>
        <v>4.6558086852014116</v>
      </c>
    </row>
    <row r="2027" spans="5:6" x14ac:dyDescent="0.25">
      <c r="E2027" s="66">
        <f t="shared" ca="1" si="62"/>
        <v>0.69493884588736754</v>
      </c>
      <c r="F2027" s="67">
        <f t="shared" ca="1" si="63"/>
        <v>1.4822875098778776</v>
      </c>
    </row>
    <row r="2028" spans="5:6" x14ac:dyDescent="0.25">
      <c r="E2028" s="66">
        <f t="shared" ca="1" si="62"/>
        <v>0.93822688911897245</v>
      </c>
      <c r="F2028" s="67">
        <f t="shared" ca="1" si="63"/>
        <v>6.2734197829622591</v>
      </c>
    </row>
    <row r="2029" spans="5:6" x14ac:dyDescent="0.25">
      <c r="E2029" s="66">
        <f t="shared" ca="1" si="62"/>
        <v>0.58560890397572851</v>
      </c>
      <c r="F2029" s="67">
        <f t="shared" ca="1" si="63"/>
        <v>0.56339368240701404</v>
      </c>
    </row>
    <row r="2030" spans="5:6" x14ac:dyDescent="0.25">
      <c r="E2030" s="66">
        <f t="shared" ca="1" si="62"/>
        <v>0.58692338119916221</v>
      </c>
      <c r="F2030" s="67">
        <f t="shared" ca="1" si="63"/>
        <v>0.57292501496958592</v>
      </c>
    </row>
    <row r="2031" spans="5:6" x14ac:dyDescent="0.25">
      <c r="E2031" s="66">
        <f t="shared" ca="1" si="62"/>
        <v>0.45013336725960285</v>
      </c>
      <c r="F2031" s="67">
        <f t="shared" ca="1" si="63"/>
        <v>-0.31519256363769976</v>
      </c>
    </row>
    <row r="2032" spans="5:6" x14ac:dyDescent="0.25">
      <c r="E2032" s="66">
        <f t="shared" ca="1" si="62"/>
        <v>0.99308627463492483</v>
      </c>
      <c r="F2032" s="67">
        <f t="shared" ca="1" si="63"/>
        <v>12.843298437840639</v>
      </c>
    </row>
    <row r="2033" spans="5:6" x14ac:dyDescent="0.25">
      <c r="E2033" s="66">
        <f t="shared" ca="1" si="62"/>
        <v>0.3299247855347005</v>
      </c>
      <c r="F2033" s="67">
        <f t="shared" ca="1" si="63"/>
        <v>-1.2472301776862813</v>
      </c>
    </row>
    <row r="2034" spans="5:6" x14ac:dyDescent="0.25">
      <c r="E2034" s="66">
        <f t="shared" ca="1" si="62"/>
        <v>0.74699209461071947</v>
      </c>
      <c r="F2034" s="67">
        <f t="shared" ca="1" si="63"/>
        <v>2.0435620907546683</v>
      </c>
    </row>
    <row r="2035" spans="5:6" x14ac:dyDescent="0.25">
      <c r="E2035" s="66">
        <f t="shared" ca="1" si="62"/>
        <v>0.42548412925788937</v>
      </c>
      <c r="F2035" s="67">
        <f t="shared" ca="1" si="63"/>
        <v>-0.4841413504373327</v>
      </c>
    </row>
    <row r="2036" spans="5:6" x14ac:dyDescent="0.25">
      <c r="E2036" s="66">
        <f t="shared" ca="1" si="62"/>
        <v>0.44913345295904161</v>
      </c>
      <c r="F2036" s="67">
        <f t="shared" ca="1" si="63"/>
        <v>-0.3218640966477116</v>
      </c>
    </row>
    <row r="2037" spans="5:6" x14ac:dyDescent="0.25">
      <c r="E2037" s="66">
        <f t="shared" ca="1" si="62"/>
        <v>0.3167497430591214</v>
      </c>
      <c r="F2037" s="67">
        <f t="shared" ca="1" si="63"/>
        <v>-1.3694882712001575</v>
      </c>
    </row>
    <row r="2038" spans="5:6" x14ac:dyDescent="0.25">
      <c r="E2038" s="66">
        <f t="shared" ca="1" si="62"/>
        <v>0.46873093417870482</v>
      </c>
      <c r="F2038" s="67">
        <f t="shared" ca="1" si="63"/>
        <v>-0.19373758715060119</v>
      </c>
    </row>
    <row r="2039" spans="5:6" x14ac:dyDescent="0.25">
      <c r="E2039" s="66">
        <f t="shared" ca="1" si="62"/>
        <v>0.67966583461682828</v>
      </c>
      <c r="F2039" s="67">
        <f t="shared" ca="1" si="63"/>
        <v>1.3357301420199437</v>
      </c>
    </row>
    <row r="2040" spans="5:6" x14ac:dyDescent="0.25">
      <c r="E2040" s="66">
        <f t="shared" ca="1" si="62"/>
        <v>0.54341789384125205</v>
      </c>
      <c r="F2040" s="67">
        <f t="shared" ca="1" si="63"/>
        <v>0.27251866322840507</v>
      </c>
    </row>
    <row r="2041" spans="5:6" x14ac:dyDescent="0.25">
      <c r="E2041" s="66">
        <f t="shared" ca="1" si="62"/>
        <v>0.39011004988819187</v>
      </c>
      <c r="F2041" s="67">
        <f t="shared" ca="1" si="63"/>
        <v>-0.74453765970921104</v>
      </c>
    </row>
    <row r="2042" spans="5:6" x14ac:dyDescent="0.25">
      <c r="E2042" s="66">
        <f t="shared" ca="1" si="62"/>
        <v>0.61833893087189673</v>
      </c>
      <c r="F2042" s="67">
        <f t="shared" ca="1" si="63"/>
        <v>0.81022541174823881</v>
      </c>
    </row>
    <row r="2043" spans="5:6" x14ac:dyDescent="0.25">
      <c r="E2043" s="66">
        <f t="shared" ca="1" si="62"/>
        <v>7.420574535439195E-2</v>
      </c>
      <c r="F2043" s="67">
        <f t="shared" ca="1" si="63"/>
        <v>-5.7232995617828184</v>
      </c>
    </row>
    <row r="2044" spans="5:6" x14ac:dyDescent="0.25">
      <c r="E2044" s="66">
        <f t="shared" ca="1" si="62"/>
        <v>0.37701748328493523</v>
      </c>
      <c r="F2044" s="67">
        <f t="shared" ca="1" si="63"/>
        <v>-0.84694961186506679</v>
      </c>
    </row>
    <row r="2045" spans="5:6" x14ac:dyDescent="0.25">
      <c r="E2045" s="66">
        <f t="shared" ca="1" si="62"/>
        <v>0.58344654925757145</v>
      </c>
      <c r="F2045" s="67">
        <f t="shared" ca="1" si="63"/>
        <v>0.54777993580262863</v>
      </c>
    </row>
    <row r="2046" spans="5:6" x14ac:dyDescent="0.25">
      <c r="E2046" s="66">
        <f t="shared" ca="1" si="62"/>
        <v>0.31432236584820683</v>
      </c>
      <c r="F2046" s="67">
        <f t="shared" ca="1" si="63"/>
        <v>-1.3925669889677648</v>
      </c>
    </row>
    <row r="2047" spans="5:6" x14ac:dyDescent="0.25">
      <c r="E2047" s="66">
        <f t="shared" ca="1" si="62"/>
        <v>0.59385942464079966</v>
      </c>
      <c r="F2047" s="67">
        <f t="shared" ca="1" si="63"/>
        <v>0.62372626206671167</v>
      </c>
    </row>
    <row r="2048" spans="5:6" x14ac:dyDescent="0.25">
      <c r="E2048" s="66">
        <f t="shared" ca="1" si="62"/>
        <v>0.32249678266201398</v>
      </c>
      <c r="F2048" s="67">
        <f t="shared" ca="1" si="63"/>
        <v>-1.3155448154338341</v>
      </c>
    </row>
    <row r="2049" spans="5:6" x14ac:dyDescent="0.25">
      <c r="E2049" s="66">
        <f t="shared" ca="1" si="62"/>
        <v>8.933744917459463E-2</v>
      </c>
      <c r="F2049" s="67">
        <f t="shared" ca="1" si="63"/>
        <v>-5.1665620043724783</v>
      </c>
    </row>
    <row r="2050" spans="5:6" x14ac:dyDescent="0.25">
      <c r="E2050" s="66">
        <f t="shared" ca="1" si="62"/>
        <v>0.4725455160416332</v>
      </c>
      <c r="F2050" s="67">
        <f t="shared" ca="1" si="63"/>
        <v>-0.16942207764303552</v>
      </c>
    </row>
    <row r="2051" spans="5:6" x14ac:dyDescent="0.25">
      <c r="E2051" s="66">
        <f t="shared" ca="1" si="62"/>
        <v>0.74236700509162634</v>
      </c>
      <c r="F2051" s="67">
        <f t="shared" ca="1" si="63"/>
        <v>1.9892160797095504</v>
      </c>
    </row>
    <row r="2052" spans="5:6" x14ac:dyDescent="0.25">
      <c r="E2052" s="66">
        <f t="shared" ref="E2052:E2115" ca="1" si="64">RAND()</f>
        <v>0.39454521050146685</v>
      </c>
      <c r="F2052" s="67">
        <f t="shared" ref="F2052:F2115" ca="1" si="65">SIGN(E2052-0.5)*(_xlfn.GAMMA.INV(2*ABS(E2052-0.5),1/$C$5,(($C$4^$C$5)))^(1/$C$5))+$C$3</f>
        <v>-0.71062308801291696</v>
      </c>
    </row>
    <row r="2053" spans="5:6" x14ac:dyDescent="0.25">
      <c r="E2053" s="66">
        <f t="shared" ca="1" si="64"/>
        <v>0.90587252260357076</v>
      </c>
      <c r="F2053" s="67">
        <f t="shared" ca="1" si="65"/>
        <v>5.0098742771031537</v>
      </c>
    </row>
    <row r="2054" spans="5:6" x14ac:dyDescent="0.25">
      <c r="E2054" s="66">
        <f t="shared" ca="1" si="64"/>
        <v>0.72910967851159092</v>
      </c>
      <c r="F2054" s="67">
        <f t="shared" ca="1" si="65"/>
        <v>1.83868223165332</v>
      </c>
    </row>
    <row r="2055" spans="5:6" x14ac:dyDescent="0.25">
      <c r="E2055" s="66">
        <f t="shared" ca="1" si="64"/>
        <v>0.98455080123481975</v>
      </c>
      <c r="F2055" s="67">
        <f t="shared" ca="1" si="65"/>
        <v>10.431152868846269</v>
      </c>
    </row>
    <row r="2056" spans="5:6" x14ac:dyDescent="0.25">
      <c r="E2056" s="66">
        <f t="shared" ca="1" si="64"/>
        <v>0.91845913874756935</v>
      </c>
      <c r="F2056" s="67">
        <f t="shared" ca="1" si="65"/>
        <v>5.4405115162690336</v>
      </c>
    </row>
    <row r="2057" spans="5:6" x14ac:dyDescent="0.25">
      <c r="E2057" s="66">
        <f t="shared" ca="1" si="64"/>
        <v>0.93787649327289602</v>
      </c>
      <c r="F2057" s="67">
        <f t="shared" ca="1" si="65"/>
        <v>6.2564509526404013</v>
      </c>
    </row>
    <row r="2058" spans="5:6" x14ac:dyDescent="0.25">
      <c r="E2058" s="66">
        <f t="shared" ca="1" si="64"/>
        <v>0.61551655082151047</v>
      </c>
      <c r="F2058" s="67">
        <f t="shared" ca="1" si="65"/>
        <v>0.7881220663571995</v>
      </c>
    </row>
    <row r="2059" spans="5:6" x14ac:dyDescent="0.25">
      <c r="E2059" s="66">
        <f t="shared" ca="1" si="64"/>
        <v>0.65083302568109613</v>
      </c>
      <c r="F2059" s="67">
        <f t="shared" ca="1" si="65"/>
        <v>1.0771735625704126</v>
      </c>
    </row>
    <row r="2060" spans="5:6" x14ac:dyDescent="0.25">
      <c r="E2060" s="66">
        <f t="shared" ca="1" si="64"/>
        <v>0.96238408621105009</v>
      </c>
      <c r="F2060" s="67">
        <f t="shared" ca="1" si="65"/>
        <v>7.7615426954967504</v>
      </c>
    </row>
    <row r="2061" spans="5:6" x14ac:dyDescent="0.25">
      <c r="E2061" s="66">
        <f t="shared" ca="1" si="64"/>
        <v>0.55900618678401759</v>
      </c>
      <c r="F2061" s="67">
        <f t="shared" ca="1" si="65"/>
        <v>0.37673175618736476</v>
      </c>
    </row>
    <row r="2062" spans="5:6" x14ac:dyDescent="0.25">
      <c r="E2062" s="66">
        <f t="shared" ca="1" si="64"/>
        <v>0.23928892486520925</v>
      </c>
      <c r="F2062" s="67">
        <f t="shared" ca="1" si="65"/>
        <v>-2.2108091578836206</v>
      </c>
    </row>
    <row r="2063" spans="5:6" x14ac:dyDescent="0.25">
      <c r="E2063" s="66">
        <f t="shared" ca="1" si="64"/>
        <v>0.21526759854333299</v>
      </c>
      <c r="F2063" s="67">
        <f t="shared" ca="1" si="65"/>
        <v>-2.5281785995039483</v>
      </c>
    </row>
    <row r="2064" spans="5:6" x14ac:dyDescent="0.25">
      <c r="E2064" s="66">
        <f t="shared" ca="1" si="64"/>
        <v>0.28683743002970608</v>
      </c>
      <c r="F2064" s="67">
        <f t="shared" ca="1" si="65"/>
        <v>-1.6670774671295359</v>
      </c>
    </row>
    <row r="2065" spans="5:6" x14ac:dyDescent="0.25">
      <c r="E2065" s="66">
        <f t="shared" ca="1" si="64"/>
        <v>0.21442476360965945</v>
      </c>
      <c r="F2065" s="67">
        <f t="shared" ca="1" si="65"/>
        <v>-2.5399475219539558</v>
      </c>
    </row>
    <row r="2066" spans="5:6" x14ac:dyDescent="0.25">
      <c r="E2066" s="66">
        <f t="shared" ca="1" si="64"/>
        <v>0.85484253114300957</v>
      </c>
      <c r="F2066" s="67">
        <f t="shared" ca="1" si="65"/>
        <v>3.7103668594418897</v>
      </c>
    </row>
    <row r="2067" spans="5:6" x14ac:dyDescent="0.25">
      <c r="E2067" s="66">
        <f t="shared" ca="1" si="64"/>
        <v>0.56220262931380105</v>
      </c>
      <c r="F2067" s="67">
        <f t="shared" ca="1" si="65"/>
        <v>0.3985557572800722</v>
      </c>
    </row>
    <row r="2068" spans="5:6" x14ac:dyDescent="0.25">
      <c r="E2068" s="66">
        <f t="shared" ca="1" si="64"/>
        <v>0.75275797726133797</v>
      </c>
      <c r="F2068" s="67">
        <f t="shared" ca="1" si="65"/>
        <v>2.1127211771659535</v>
      </c>
    </row>
    <row r="2069" spans="5:6" x14ac:dyDescent="0.25">
      <c r="E2069" s="66">
        <f t="shared" ca="1" si="64"/>
        <v>0.68266242593090942</v>
      </c>
      <c r="F2069" s="67">
        <f t="shared" ca="1" si="65"/>
        <v>1.3639259661753855</v>
      </c>
    </row>
    <row r="2070" spans="5:6" x14ac:dyDescent="0.25">
      <c r="E2070" s="66">
        <f t="shared" ca="1" si="64"/>
        <v>0.39996854865039522</v>
      </c>
      <c r="F2070" s="67">
        <f t="shared" ca="1" si="65"/>
        <v>-0.66966654833878314</v>
      </c>
    </row>
    <row r="2071" spans="5:6" x14ac:dyDescent="0.25">
      <c r="E2071" s="66">
        <f t="shared" ca="1" si="64"/>
        <v>0.25801246094435437</v>
      </c>
      <c r="F2071" s="67">
        <f t="shared" ca="1" si="65"/>
        <v>-1.9848006492988941</v>
      </c>
    </row>
    <row r="2072" spans="5:6" x14ac:dyDescent="0.25">
      <c r="E2072" s="66">
        <f t="shared" ca="1" si="64"/>
        <v>0.39823161918011685</v>
      </c>
      <c r="F2072" s="67">
        <f t="shared" ca="1" si="65"/>
        <v>-0.68272291401150742</v>
      </c>
    </row>
    <row r="2073" spans="5:6" x14ac:dyDescent="0.25">
      <c r="E2073" s="66">
        <f t="shared" ca="1" si="64"/>
        <v>0.2558499959813596</v>
      </c>
      <c r="F2073" s="67">
        <f t="shared" ca="1" si="65"/>
        <v>-2.0100503366343254</v>
      </c>
    </row>
    <row r="2074" spans="5:6" x14ac:dyDescent="0.25">
      <c r="E2074" s="66">
        <f t="shared" ca="1" si="64"/>
        <v>0.39969066294104816</v>
      </c>
      <c r="F2074" s="67">
        <f t="shared" ca="1" si="65"/>
        <v>-0.67175157943581632</v>
      </c>
    </row>
    <row r="2075" spans="5:6" x14ac:dyDescent="0.25">
      <c r="E2075" s="66">
        <f t="shared" ca="1" si="64"/>
        <v>0.27178226383218018</v>
      </c>
      <c r="F2075" s="67">
        <f t="shared" ca="1" si="65"/>
        <v>-1.8288205599446639</v>
      </c>
    </row>
    <row r="2076" spans="5:6" x14ac:dyDescent="0.25">
      <c r="E2076" s="66">
        <f t="shared" ca="1" si="64"/>
        <v>0.63754327885813722</v>
      </c>
      <c r="F2076" s="67">
        <f t="shared" ca="1" si="65"/>
        <v>0.9651090636254761</v>
      </c>
    </row>
    <row r="2077" spans="5:6" x14ac:dyDescent="0.25">
      <c r="E2077" s="66">
        <f t="shared" ca="1" si="64"/>
        <v>0.98134040669618849</v>
      </c>
      <c r="F2077" s="67">
        <f t="shared" ca="1" si="65"/>
        <v>9.8647430949608381</v>
      </c>
    </row>
    <row r="2078" spans="5:6" x14ac:dyDescent="0.25">
      <c r="E2078" s="66">
        <f t="shared" ca="1" si="64"/>
        <v>0.79781863454036184</v>
      </c>
      <c r="F2078" s="67">
        <f t="shared" ca="1" si="65"/>
        <v>2.7163288651081219</v>
      </c>
    </row>
    <row r="2079" spans="5:6" x14ac:dyDescent="0.25">
      <c r="E2079" s="66">
        <f t="shared" ca="1" si="64"/>
        <v>0.4618829471006286</v>
      </c>
      <c r="F2079" s="67">
        <f t="shared" ca="1" si="65"/>
        <v>-0.23788980208766497</v>
      </c>
    </row>
    <row r="2080" spans="5:6" x14ac:dyDescent="0.25">
      <c r="E2080" s="66">
        <f t="shared" ca="1" si="64"/>
        <v>0.68961439331333874</v>
      </c>
      <c r="F2080" s="67">
        <f t="shared" ca="1" si="65"/>
        <v>1.4303780441962741</v>
      </c>
    </row>
    <row r="2081" spans="5:6" x14ac:dyDescent="0.25">
      <c r="E2081" s="66">
        <f t="shared" ca="1" si="64"/>
        <v>0.55930804869182948</v>
      </c>
      <c r="F2081" s="67">
        <f t="shared" ca="1" si="65"/>
        <v>0.37878597050102714</v>
      </c>
    </row>
    <row r="2082" spans="5:6" x14ac:dyDescent="0.25">
      <c r="E2082" s="66">
        <f t="shared" ca="1" si="64"/>
        <v>0.93128977090352005</v>
      </c>
      <c r="F2082" s="67">
        <f t="shared" ca="1" si="65"/>
        <v>5.9541300453972044</v>
      </c>
    </row>
    <row r="2083" spans="5:6" x14ac:dyDescent="0.25">
      <c r="E2083" s="66">
        <f t="shared" ca="1" si="64"/>
        <v>0.96257741684134435</v>
      </c>
      <c r="F2083" s="67">
        <f t="shared" ca="1" si="65"/>
        <v>7.7770012453823973</v>
      </c>
    </row>
    <row r="2084" spans="5:6" x14ac:dyDescent="0.25">
      <c r="E2084" s="66">
        <f t="shared" ca="1" si="64"/>
        <v>0.40982668719364868</v>
      </c>
      <c r="F2084" s="67">
        <f t="shared" ca="1" si="65"/>
        <v>-0.59662122676346374</v>
      </c>
    </row>
    <row r="2085" spans="5:6" x14ac:dyDescent="0.25">
      <c r="E2085" s="66">
        <f t="shared" ca="1" si="64"/>
        <v>0.57843985240738816</v>
      </c>
      <c r="F2085" s="67">
        <f t="shared" ca="1" si="65"/>
        <v>0.51193689673784148</v>
      </c>
    </row>
    <row r="2086" spans="5:6" x14ac:dyDescent="0.25">
      <c r="E2086" s="66">
        <f t="shared" ca="1" si="64"/>
        <v>1.042718765919326E-3</v>
      </c>
      <c r="F2086" s="67">
        <f t="shared" ca="1" si="65"/>
        <v>-18.51832979502489</v>
      </c>
    </row>
    <row r="2087" spans="5:6" x14ac:dyDescent="0.25">
      <c r="E2087" s="66">
        <f t="shared" ca="1" si="64"/>
        <v>0.80056767591330302</v>
      </c>
      <c r="F2087" s="67">
        <f t="shared" ca="1" si="65"/>
        <v>2.757399441835763</v>
      </c>
    </row>
    <row r="2088" spans="5:6" x14ac:dyDescent="0.25">
      <c r="E2088" s="66">
        <f t="shared" ca="1" si="64"/>
        <v>0.98744353391456641</v>
      </c>
      <c r="F2088" s="67">
        <f t="shared" ca="1" si="65"/>
        <v>11.053117018790228</v>
      </c>
    </row>
    <row r="2089" spans="5:6" x14ac:dyDescent="0.25">
      <c r="E2089" s="66">
        <f t="shared" ca="1" si="64"/>
        <v>0.35317608238469544</v>
      </c>
      <c r="F2089" s="67">
        <f t="shared" ca="1" si="65"/>
        <v>-1.0429240467087122</v>
      </c>
    </row>
    <row r="2090" spans="5:6" x14ac:dyDescent="0.25">
      <c r="E2090" s="66">
        <f t="shared" ca="1" si="64"/>
        <v>0.50992468217741382</v>
      </c>
      <c r="F2090" s="67">
        <f t="shared" ca="1" si="65"/>
        <v>6.0147027862962582E-2</v>
      </c>
    </row>
    <row r="2091" spans="5:6" x14ac:dyDescent="0.25">
      <c r="E2091" s="66">
        <f t="shared" ca="1" si="64"/>
        <v>5.0445168328074996E-2</v>
      </c>
      <c r="F2091" s="67">
        <f t="shared" ca="1" si="65"/>
        <v>-6.8811633831120025</v>
      </c>
    </row>
    <row r="2092" spans="5:6" x14ac:dyDescent="0.25">
      <c r="E2092" s="66">
        <f t="shared" ca="1" si="64"/>
        <v>0.65974038421960191</v>
      </c>
      <c r="F2092" s="67">
        <f t="shared" ca="1" si="65"/>
        <v>1.1546975890889668</v>
      </c>
    </row>
    <row r="2093" spans="5:6" x14ac:dyDescent="0.25">
      <c r="E2093" s="66">
        <f t="shared" ca="1" si="64"/>
        <v>0.68618247784218678</v>
      </c>
      <c r="F2093" s="67">
        <f t="shared" ca="1" si="65"/>
        <v>1.3973892631974565</v>
      </c>
    </row>
    <row r="2094" spans="5:6" x14ac:dyDescent="0.25">
      <c r="E2094" s="66">
        <f t="shared" ca="1" si="64"/>
        <v>0.91460729186772705</v>
      </c>
      <c r="F2094" s="67">
        <f t="shared" ca="1" si="65"/>
        <v>5.3020421584234834</v>
      </c>
    </row>
    <row r="2095" spans="5:6" x14ac:dyDescent="0.25">
      <c r="E2095" s="66">
        <f t="shared" ca="1" si="64"/>
        <v>0.874188837348014</v>
      </c>
      <c r="F2095" s="67">
        <f t="shared" ca="1" si="65"/>
        <v>4.1394780743093911</v>
      </c>
    </row>
    <row r="2096" spans="5:6" x14ac:dyDescent="0.25">
      <c r="E2096" s="66">
        <f t="shared" ca="1" si="64"/>
        <v>0.16380452438442117</v>
      </c>
      <c r="F2096" s="67">
        <f t="shared" ca="1" si="65"/>
        <v>-3.3478029179705215</v>
      </c>
    </row>
    <row r="2097" spans="5:6" x14ac:dyDescent="0.25">
      <c r="E2097" s="66">
        <f t="shared" ca="1" si="64"/>
        <v>0.19985072625799327</v>
      </c>
      <c r="F2097" s="67">
        <f t="shared" ca="1" si="65"/>
        <v>-2.7511121377679526</v>
      </c>
    </row>
    <row r="2098" spans="5:6" x14ac:dyDescent="0.25">
      <c r="E2098" s="66">
        <f t="shared" ca="1" si="64"/>
        <v>7.7357575122952937E-2</v>
      </c>
      <c r="F2098" s="67">
        <f t="shared" ca="1" si="65"/>
        <v>-5.5985087793851882</v>
      </c>
    </row>
    <row r="2099" spans="5:6" x14ac:dyDescent="0.25">
      <c r="E2099" s="66">
        <f t="shared" ca="1" si="64"/>
        <v>4.8148762511343812E-2</v>
      </c>
      <c r="F2099" s="67">
        <f t="shared" ca="1" si="65"/>
        <v>-7.0209379836219359</v>
      </c>
    </row>
    <row r="2100" spans="5:6" x14ac:dyDescent="0.25">
      <c r="E2100" s="66">
        <f t="shared" ca="1" si="64"/>
        <v>0.90865122396533848</v>
      </c>
      <c r="F2100" s="67">
        <f t="shared" ca="1" si="65"/>
        <v>5.0997696429698411</v>
      </c>
    </row>
    <row r="2101" spans="5:6" x14ac:dyDescent="0.25">
      <c r="E2101" s="66">
        <f t="shared" ca="1" si="64"/>
        <v>0.10045839587540839</v>
      </c>
      <c r="F2101" s="67">
        <f t="shared" ca="1" si="65"/>
        <v>-4.8145932840655297</v>
      </c>
    </row>
    <row r="2102" spans="5:6" x14ac:dyDescent="0.25">
      <c r="E2102" s="66">
        <f t="shared" ca="1" si="64"/>
        <v>0.58737427540073139</v>
      </c>
      <c r="F2102" s="67">
        <f t="shared" ca="1" si="65"/>
        <v>0.57620145653469634</v>
      </c>
    </row>
    <row r="2103" spans="5:6" x14ac:dyDescent="0.25">
      <c r="E2103" s="66">
        <f t="shared" ca="1" si="64"/>
        <v>0.48799332016646413</v>
      </c>
      <c r="F2103" s="67">
        <f t="shared" ca="1" si="65"/>
        <v>-7.2919142538611245E-2</v>
      </c>
    </row>
    <row r="2104" spans="5:6" x14ac:dyDescent="0.25">
      <c r="E2104" s="66">
        <f t="shared" ca="1" si="64"/>
        <v>0.64013145857397424</v>
      </c>
      <c r="F2104" s="67">
        <f t="shared" ca="1" si="65"/>
        <v>0.98660788909696795</v>
      </c>
    </row>
    <row r="2105" spans="5:6" x14ac:dyDescent="0.25">
      <c r="E2105" s="66">
        <f t="shared" ca="1" si="64"/>
        <v>0.81661149406666533</v>
      </c>
      <c r="F2105" s="67">
        <f t="shared" ca="1" si="65"/>
        <v>3.0090036380490863</v>
      </c>
    </row>
    <row r="2106" spans="5:6" x14ac:dyDescent="0.25">
      <c r="E2106" s="66">
        <f t="shared" ca="1" si="64"/>
        <v>0.18631040725771275</v>
      </c>
      <c r="F2106" s="67">
        <f t="shared" ca="1" si="65"/>
        <v>-2.9615818784337411</v>
      </c>
    </row>
    <row r="2107" spans="5:6" x14ac:dyDescent="0.25">
      <c r="E2107" s="66">
        <f t="shared" ca="1" si="64"/>
        <v>0.28269933291098404</v>
      </c>
      <c r="F2107" s="67">
        <f t="shared" ca="1" si="65"/>
        <v>-1.7106725802956708</v>
      </c>
    </row>
    <row r="2108" spans="5:6" x14ac:dyDescent="0.25">
      <c r="E2108" s="66">
        <f t="shared" ca="1" si="64"/>
        <v>0.2447468124705483</v>
      </c>
      <c r="F2108" s="67">
        <f t="shared" ca="1" si="65"/>
        <v>-2.1431515221302231</v>
      </c>
    </row>
    <row r="2109" spans="5:6" x14ac:dyDescent="0.25">
      <c r="E2109" s="66">
        <f t="shared" ca="1" si="64"/>
        <v>0.2207112358559068</v>
      </c>
      <c r="F2109" s="67">
        <f t="shared" ca="1" si="65"/>
        <v>-2.4532586291091243</v>
      </c>
    </row>
    <row r="2110" spans="5:6" x14ac:dyDescent="0.25">
      <c r="E2110" s="66">
        <f t="shared" ca="1" si="64"/>
        <v>1.5591926360622788E-2</v>
      </c>
      <c r="F2110" s="67">
        <f t="shared" ca="1" si="65"/>
        <v>-10.403564577368943</v>
      </c>
    </row>
    <row r="2111" spans="5:6" x14ac:dyDescent="0.25">
      <c r="E2111" s="66">
        <f t="shared" ca="1" si="64"/>
        <v>0.91936375404515458</v>
      </c>
      <c r="F2111" s="67">
        <f t="shared" ca="1" si="65"/>
        <v>5.4739795449662463</v>
      </c>
    </row>
    <row r="2112" spans="5:6" x14ac:dyDescent="0.25">
      <c r="E2112" s="66">
        <f t="shared" ca="1" si="64"/>
        <v>0.51835067001333424</v>
      </c>
      <c r="F2112" s="67">
        <f t="shared" ca="1" si="65"/>
        <v>0.11217534089641393</v>
      </c>
    </row>
    <row r="2113" spans="5:6" x14ac:dyDescent="0.25">
      <c r="E2113" s="66">
        <f t="shared" ca="1" si="64"/>
        <v>0.30848584563831882</v>
      </c>
      <c r="F2113" s="67">
        <f t="shared" ca="1" si="65"/>
        <v>-1.4487964120996246</v>
      </c>
    </row>
    <row r="2114" spans="5:6" x14ac:dyDescent="0.25">
      <c r="E2114" s="66">
        <f t="shared" ca="1" si="64"/>
        <v>0.30588689964035143</v>
      </c>
      <c r="F2114" s="67">
        <f t="shared" ca="1" si="65"/>
        <v>-1.4741780214315574</v>
      </c>
    </row>
    <row r="2115" spans="5:6" x14ac:dyDescent="0.25">
      <c r="E2115" s="66">
        <f t="shared" ca="1" si="64"/>
        <v>0.7668348919564929</v>
      </c>
      <c r="F2115" s="67">
        <f t="shared" ca="1" si="65"/>
        <v>2.2885838327860633</v>
      </c>
    </row>
    <row r="2116" spans="5:6" x14ac:dyDescent="0.25">
      <c r="E2116" s="66">
        <f t="shared" ref="E2116:E2160" ca="1" si="66">RAND()</f>
        <v>0.37433815100790424</v>
      </c>
      <c r="F2116" s="67">
        <f t="shared" ref="F2116:F2160" ca="1" si="67">SIGN(E2116-0.5)*(_xlfn.GAMMA.INV(2*ABS(E2116-0.5),1/$C$5,(($C$4^$C$5)))^(1/$C$5))+$C$3</f>
        <v>-0.86834568726739603</v>
      </c>
    </row>
    <row r="2117" spans="5:6" x14ac:dyDescent="0.25">
      <c r="E2117" s="66">
        <f t="shared" ca="1" si="66"/>
        <v>0.98557684613047292</v>
      </c>
      <c r="F2117" s="67">
        <f t="shared" ca="1" si="67"/>
        <v>10.637319826600848</v>
      </c>
    </row>
    <row r="2118" spans="5:6" x14ac:dyDescent="0.25">
      <c r="E2118" s="66">
        <f t="shared" ca="1" si="66"/>
        <v>0.82384113710165208</v>
      </c>
      <c r="F2118" s="67">
        <f t="shared" ca="1" si="67"/>
        <v>3.1296656412161163</v>
      </c>
    </row>
    <row r="2119" spans="5:6" x14ac:dyDescent="0.25">
      <c r="E2119" s="66">
        <f t="shared" ca="1" si="66"/>
        <v>0.78327170090844733</v>
      </c>
      <c r="F2119" s="67">
        <f t="shared" ca="1" si="67"/>
        <v>2.5078908219159328</v>
      </c>
    </row>
    <row r="2120" spans="5:6" x14ac:dyDescent="0.25">
      <c r="E2120" s="66">
        <f t="shared" ca="1" si="66"/>
        <v>0.1230694972931532</v>
      </c>
      <c r="F2120" s="67">
        <f t="shared" ca="1" si="67"/>
        <v>-4.2055766519075553</v>
      </c>
    </row>
    <row r="2121" spans="5:6" x14ac:dyDescent="0.25">
      <c r="E2121" s="66">
        <f t="shared" ca="1" si="66"/>
        <v>0.77643835328475541</v>
      </c>
      <c r="F2121" s="67">
        <f t="shared" ca="1" si="67"/>
        <v>2.4147626945153862</v>
      </c>
    </row>
    <row r="2122" spans="5:6" x14ac:dyDescent="0.25">
      <c r="E2122" s="66">
        <f t="shared" ca="1" si="66"/>
        <v>0.29517273145453793</v>
      </c>
      <c r="F2122" s="67">
        <f t="shared" ca="1" si="67"/>
        <v>-1.5811421492520537</v>
      </c>
    </row>
    <row r="2123" spans="5:6" x14ac:dyDescent="0.25">
      <c r="E2123" s="66">
        <f t="shared" ca="1" si="66"/>
        <v>0.80012129022998324</v>
      </c>
      <c r="F2123" s="67">
        <f t="shared" ca="1" si="67"/>
        <v>2.7506921009698537</v>
      </c>
    </row>
    <row r="2124" spans="5:6" x14ac:dyDescent="0.25">
      <c r="E2124" s="66">
        <f t="shared" ca="1" si="66"/>
        <v>0.65703681372051592</v>
      </c>
      <c r="F2124" s="67">
        <f t="shared" ca="1" si="67"/>
        <v>1.1309549569428698</v>
      </c>
    </row>
    <row r="2125" spans="5:6" x14ac:dyDescent="0.25">
      <c r="E2125" s="66">
        <f t="shared" ca="1" si="66"/>
        <v>0.22009767958421755</v>
      </c>
      <c r="F2125" s="67">
        <f t="shared" ca="1" si="67"/>
        <v>-2.4616099574932355</v>
      </c>
    </row>
    <row r="2126" spans="5:6" x14ac:dyDescent="0.25">
      <c r="E2126" s="66">
        <f t="shared" ca="1" si="66"/>
        <v>0.53997263225726055</v>
      </c>
      <c r="F2126" s="67">
        <f t="shared" ca="1" si="67"/>
        <v>0.24996634684770619</v>
      </c>
    </row>
    <row r="2127" spans="5:6" x14ac:dyDescent="0.25">
      <c r="E2127" s="66">
        <f t="shared" ca="1" si="66"/>
        <v>0.34241345426284353</v>
      </c>
      <c r="F2127" s="67">
        <f t="shared" ca="1" si="67"/>
        <v>-1.1357674828039315</v>
      </c>
    </row>
    <row r="2128" spans="5:6" x14ac:dyDescent="0.25">
      <c r="E2128" s="66">
        <f t="shared" ca="1" si="66"/>
        <v>2.4606648474274184E-2</v>
      </c>
      <c r="F2128" s="67">
        <f t="shared" ca="1" si="67"/>
        <v>-9.0347742864495366</v>
      </c>
    </row>
    <row r="2129" spans="5:6" x14ac:dyDescent="0.25">
      <c r="E2129" s="66">
        <f t="shared" ca="1" si="66"/>
        <v>0.67799377861715349</v>
      </c>
      <c r="F2129" s="67">
        <f t="shared" ca="1" si="67"/>
        <v>1.3201116959990762</v>
      </c>
    </row>
    <row r="2130" spans="5:6" x14ac:dyDescent="0.25">
      <c r="E2130" s="66">
        <f t="shared" ca="1" si="66"/>
        <v>0.36740358566781195</v>
      </c>
      <c r="F2130" s="67">
        <f t="shared" ca="1" si="67"/>
        <v>-0.92444149834172407</v>
      </c>
    </row>
    <row r="2131" spans="5:6" x14ac:dyDescent="0.25">
      <c r="E2131" s="66">
        <f t="shared" ca="1" si="66"/>
        <v>3.8524695705677847E-2</v>
      </c>
      <c r="F2131" s="67">
        <f t="shared" ca="1" si="67"/>
        <v>-7.6899258476005805</v>
      </c>
    </row>
    <row r="2132" spans="5:6" x14ac:dyDescent="0.25">
      <c r="E2132" s="66">
        <f t="shared" ca="1" si="66"/>
        <v>0.10287066046460236</v>
      </c>
      <c r="F2132" s="67">
        <f t="shared" ca="1" si="67"/>
        <v>-4.7434068687563311</v>
      </c>
    </row>
    <row r="2133" spans="5:6" x14ac:dyDescent="0.25">
      <c r="E2133" s="66">
        <f t="shared" ca="1" si="66"/>
        <v>0.88788797676140774</v>
      </c>
      <c r="F2133" s="67">
        <f t="shared" ca="1" si="67"/>
        <v>4.4853285585416529</v>
      </c>
    </row>
    <row r="2134" spans="5:6" x14ac:dyDescent="0.25">
      <c r="E2134" s="66">
        <f t="shared" ca="1" si="66"/>
        <v>0.37670179249481783</v>
      </c>
      <c r="F2134" s="67">
        <f t="shared" ca="1" si="67"/>
        <v>-0.84946267596244995</v>
      </c>
    </row>
    <row r="2135" spans="5:6" x14ac:dyDescent="0.25">
      <c r="E2135" s="66">
        <f t="shared" ca="1" si="66"/>
        <v>0.11748852664862575</v>
      </c>
      <c r="F2135" s="67">
        <f t="shared" ca="1" si="67"/>
        <v>-4.344802245447676</v>
      </c>
    </row>
    <row r="2136" spans="5:6" x14ac:dyDescent="0.25">
      <c r="E2136" s="66">
        <f t="shared" ca="1" si="66"/>
        <v>0.95051908086201753</v>
      </c>
      <c r="F2136" s="67">
        <f t="shared" ca="1" si="67"/>
        <v>6.9390629253627329</v>
      </c>
    </row>
    <row r="2137" spans="5:6" x14ac:dyDescent="0.25">
      <c r="E2137" s="66">
        <f t="shared" ca="1" si="66"/>
        <v>0.67501646415580607</v>
      </c>
      <c r="F2137" s="67">
        <f t="shared" ca="1" si="67"/>
        <v>1.2925007289498105</v>
      </c>
    </row>
    <row r="2138" spans="5:6" x14ac:dyDescent="0.25">
      <c r="E2138" s="66">
        <f t="shared" ca="1" si="66"/>
        <v>6.9213131083999513E-2</v>
      </c>
      <c r="F2138" s="67">
        <f t="shared" ca="1" si="67"/>
        <v>-5.9322524947522464</v>
      </c>
    </row>
    <row r="2139" spans="5:6" x14ac:dyDescent="0.25">
      <c r="E2139" s="66">
        <f t="shared" ca="1" si="66"/>
        <v>0.58060646483639344</v>
      </c>
      <c r="F2139" s="67">
        <f t="shared" ca="1" si="67"/>
        <v>0.52739518368443294</v>
      </c>
    </row>
    <row r="2140" spans="5:6" x14ac:dyDescent="0.25">
      <c r="E2140" s="66">
        <f t="shared" ca="1" si="66"/>
        <v>0.55899989695148355</v>
      </c>
      <c r="F2140" s="67">
        <f t="shared" ca="1" si="67"/>
        <v>0.3766889679158032</v>
      </c>
    </row>
    <row r="2141" spans="5:6" x14ac:dyDescent="0.25">
      <c r="E2141" s="66">
        <f t="shared" ca="1" si="66"/>
        <v>0.96770102733791841</v>
      </c>
      <c r="F2141" s="67">
        <f t="shared" ca="1" si="67"/>
        <v>8.218718024480733</v>
      </c>
    </row>
    <row r="2142" spans="5:6" x14ac:dyDescent="0.25">
      <c r="E2142" s="66">
        <f t="shared" ca="1" si="66"/>
        <v>0.93172717790178528</v>
      </c>
      <c r="F2142" s="67">
        <f t="shared" ca="1" si="67"/>
        <v>5.9732889916064167</v>
      </c>
    </row>
    <row r="2143" spans="5:6" x14ac:dyDescent="0.25">
      <c r="E2143" s="66">
        <f t="shared" ca="1" si="66"/>
        <v>0.97300573412866609</v>
      </c>
      <c r="F2143" s="67">
        <f t="shared" ca="1" si="67"/>
        <v>8.7569508903253102</v>
      </c>
    </row>
    <row r="2144" spans="5:6" x14ac:dyDescent="0.25">
      <c r="E2144" s="66">
        <f t="shared" ca="1" si="66"/>
        <v>0.24852665223659043</v>
      </c>
      <c r="F2144" s="67">
        <f t="shared" ca="1" si="67"/>
        <v>-2.0971740185265415</v>
      </c>
    </row>
    <row r="2145" spans="5:6" x14ac:dyDescent="0.25">
      <c r="E2145" s="66">
        <f t="shared" ca="1" si="66"/>
        <v>0.68428624428738483</v>
      </c>
      <c r="F2145" s="67">
        <f t="shared" ca="1" si="67"/>
        <v>1.3793163951163157</v>
      </c>
    </row>
    <row r="2146" spans="5:6" x14ac:dyDescent="0.25">
      <c r="E2146" s="66">
        <f t="shared" ca="1" si="66"/>
        <v>0.51473335911100315</v>
      </c>
      <c r="F2146" s="67">
        <f t="shared" ca="1" si="67"/>
        <v>8.9728750580318303E-2</v>
      </c>
    </row>
    <row r="2147" spans="5:6" x14ac:dyDescent="0.25">
      <c r="E2147" s="66">
        <f t="shared" ca="1" si="66"/>
        <v>0.12480409441159623</v>
      </c>
      <c r="F2147" s="67">
        <f t="shared" ca="1" si="67"/>
        <v>-4.1635885057194058</v>
      </c>
    </row>
    <row r="2148" spans="5:6" x14ac:dyDescent="0.25">
      <c r="E2148" s="66">
        <f t="shared" ca="1" si="66"/>
        <v>0.16750655367551204</v>
      </c>
      <c r="F2148" s="67">
        <f t="shared" ca="1" si="67"/>
        <v>-3.2807568645045651</v>
      </c>
    </row>
    <row r="2149" spans="5:6" x14ac:dyDescent="0.25">
      <c r="E2149" s="66">
        <f t="shared" ca="1" si="66"/>
        <v>0.3637086558978917</v>
      </c>
      <c r="F2149" s="67">
        <f t="shared" ca="1" si="67"/>
        <v>-0.95476484147451934</v>
      </c>
    </row>
    <row r="2150" spans="5:6" x14ac:dyDescent="0.25">
      <c r="E2150" s="66">
        <f t="shared" ca="1" si="66"/>
        <v>0.89355643462269441</v>
      </c>
      <c r="F2150" s="67">
        <f t="shared" ca="1" si="67"/>
        <v>4.6409794688436081</v>
      </c>
    </row>
    <row r="2151" spans="5:6" x14ac:dyDescent="0.25">
      <c r="E2151" s="66">
        <f t="shared" ca="1" si="66"/>
        <v>0.69692774561542592</v>
      </c>
      <c r="F2151" s="67">
        <f t="shared" ca="1" si="67"/>
        <v>1.5019105740757612</v>
      </c>
    </row>
    <row r="2152" spans="5:6" x14ac:dyDescent="0.25">
      <c r="E2152" s="66">
        <f t="shared" ca="1" si="66"/>
        <v>0.23068875347158946</v>
      </c>
      <c r="F2152" s="67">
        <f t="shared" ca="1" si="67"/>
        <v>-2.3206160520363102</v>
      </c>
    </row>
    <row r="2153" spans="5:6" x14ac:dyDescent="0.25">
      <c r="E2153" s="66">
        <f t="shared" ca="1" si="66"/>
        <v>0.44594472485944037</v>
      </c>
      <c r="F2153" s="67">
        <f t="shared" ca="1" si="67"/>
        <v>-0.3432392681264258</v>
      </c>
    </row>
    <row r="2154" spans="5:6" x14ac:dyDescent="0.25">
      <c r="E2154" s="66">
        <f t="shared" ca="1" si="66"/>
        <v>7.0386951014150823E-2</v>
      </c>
      <c r="F2154" s="67">
        <f t="shared" ca="1" si="67"/>
        <v>-5.8818006220535102</v>
      </c>
    </row>
    <row r="2155" spans="5:6" x14ac:dyDescent="0.25">
      <c r="E2155" s="66">
        <f t="shared" ca="1" si="66"/>
        <v>1.4832245679140543E-2</v>
      </c>
      <c r="F2155" s="67">
        <f t="shared" ca="1" si="67"/>
        <v>-10.553413576824832</v>
      </c>
    </row>
    <row r="2156" spans="5:6" x14ac:dyDescent="0.25">
      <c r="E2156" s="66">
        <f t="shared" ca="1" si="66"/>
        <v>0.66537847014551077</v>
      </c>
      <c r="F2156" s="67">
        <f t="shared" ca="1" si="67"/>
        <v>1.2048239006617594</v>
      </c>
    </row>
    <row r="2157" spans="5:6" x14ac:dyDescent="0.25">
      <c r="E2157" s="66">
        <f t="shared" ca="1" si="66"/>
        <v>0.78950677182403106</v>
      </c>
      <c r="F2157" s="67">
        <f t="shared" ca="1" si="67"/>
        <v>2.5954638480079435</v>
      </c>
    </row>
    <row r="2158" spans="5:6" x14ac:dyDescent="0.25">
      <c r="E2158" s="66">
        <f t="shared" ca="1" si="66"/>
        <v>8.1656423575825254E-2</v>
      </c>
      <c r="F2158" s="67">
        <f t="shared" ca="1" si="67"/>
        <v>-5.4362628300424882</v>
      </c>
    </row>
    <row r="2159" spans="5:6" x14ac:dyDescent="0.25">
      <c r="E2159" s="66">
        <f t="shared" ca="1" si="66"/>
        <v>0.76298326391736193</v>
      </c>
      <c r="F2159" s="67">
        <f t="shared" ca="1" si="67"/>
        <v>2.2394320301935222</v>
      </c>
    </row>
    <row r="2160" spans="5:6" x14ac:dyDescent="0.25">
      <c r="E2160" s="66">
        <f t="shared" ca="1" si="66"/>
        <v>0.17644401956917843</v>
      </c>
      <c r="F2160" s="67">
        <f t="shared" ca="1" si="67"/>
        <v>-3.1248133258124251</v>
      </c>
    </row>
  </sheetData>
  <mergeCells count="3">
    <mergeCell ref="H9:I9"/>
    <mergeCell ref="H15:I15"/>
    <mergeCell ref="A1:L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78" customWidth="1"/>
    <col min="2" max="2" width="10.28515625" style="78" bestFit="1" customWidth="1"/>
    <col min="3" max="3" width="11.85546875" style="78" bestFit="1" customWidth="1"/>
    <col min="4" max="4" width="5.140625" style="78" customWidth="1"/>
    <col min="5" max="5" width="11.42578125" style="78"/>
    <col min="6" max="6" width="18" style="78" customWidth="1"/>
    <col min="7" max="7" width="8.5703125" style="78" customWidth="1"/>
    <col min="8" max="8" width="11.42578125" style="78"/>
    <col min="9" max="9" width="17.7109375" style="78" bestFit="1" customWidth="1"/>
    <col min="10" max="10" width="18.7109375" style="78" bestFit="1" customWidth="1"/>
    <col min="11" max="11" width="11.42578125" style="78"/>
    <col min="12" max="12" width="12" style="78" bestFit="1" customWidth="1"/>
    <col min="13" max="13" width="11.42578125" style="78"/>
    <col min="14" max="14" width="11.7109375" style="78" bestFit="1" customWidth="1"/>
    <col min="15" max="16384" width="11.42578125" style="78"/>
  </cols>
  <sheetData>
    <row r="1" spans="1:12" x14ac:dyDescent="0.2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x14ac:dyDescent="0.25">
      <c r="B2" s="77" t="s">
        <v>11</v>
      </c>
      <c r="C2" s="77" t="s">
        <v>12</v>
      </c>
      <c r="E2" s="77" t="s">
        <v>13</v>
      </c>
      <c r="F2" s="77" t="s">
        <v>14</v>
      </c>
      <c r="H2" s="77" t="s">
        <v>15</v>
      </c>
      <c r="I2" s="77" t="s">
        <v>16</v>
      </c>
      <c r="J2" s="77" t="s">
        <v>17</v>
      </c>
    </row>
    <row r="3" spans="1:12" x14ac:dyDescent="0.25">
      <c r="B3" s="79" t="s">
        <v>18</v>
      </c>
      <c r="C3" s="63">
        <v>10</v>
      </c>
      <c r="E3" s="79">
        <f ca="1">RAND()</f>
        <v>2.5949241543924528E-2</v>
      </c>
      <c r="F3" s="79">
        <f ca="1">$C$3+$C$4*(-LN(E3^(-1/$C$5)-1))</f>
        <v>9.7809454594535516</v>
      </c>
      <c r="H3" s="79" t="s">
        <v>19</v>
      </c>
      <c r="I3" s="79">
        <f ca="1">AVERAGE(F3:F2160)</f>
        <v>16.195433648031191</v>
      </c>
      <c r="J3" s="63">
        <f>C3+C4*(1+(C5^2)/2)</f>
        <v>50.5</v>
      </c>
    </row>
    <row r="4" spans="1:12" x14ac:dyDescent="0.25">
      <c r="B4" s="79" t="s">
        <v>20</v>
      </c>
      <c r="C4" s="63">
        <v>3</v>
      </c>
      <c r="E4" s="79">
        <f t="shared" ref="E4:E67" ca="1" si="0">RAND()</f>
        <v>0.40548684497481291</v>
      </c>
      <c r="F4" s="79">
        <f t="shared" ref="F4:F67" ca="1" si="1">$C$3+$C$4*(-LN(E4^(-1/$C$5)-1))</f>
        <v>14.860645951866694</v>
      </c>
      <c r="H4" s="79" t="s">
        <v>21</v>
      </c>
      <c r="I4" s="79">
        <f ca="1">_xlfn.VAR.S(F3:F2160)</f>
        <v>16.309234991993641</v>
      </c>
      <c r="J4" s="73">
        <f>C4^2*C5^2*(1+5*C5^2/4)</f>
        <v>7256.25</v>
      </c>
    </row>
    <row r="5" spans="1:12" x14ac:dyDescent="0.25">
      <c r="B5" s="79" t="s">
        <v>53</v>
      </c>
      <c r="C5" s="63">
        <v>5</v>
      </c>
      <c r="E5" s="79">
        <f t="shared" ca="1" si="0"/>
        <v>0.17655286445412266</v>
      </c>
      <c r="F5" s="79">
        <f t="shared" ca="1" si="1"/>
        <v>12.641526108870183</v>
      </c>
      <c r="H5" s="79" t="s">
        <v>22</v>
      </c>
      <c r="I5" s="79">
        <f ca="1">_xlfn.STDEV.S(F3:F2160)</f>
        <v>4.0384693872794974</v>
      </c>
      <c r="J5" s="79">
        <f>SQRT(J4)</f>
        <v>85.183625187004111</v>
      </c>
    </row>
    <row r="6" spans="1:12" x14ac:dyDescent="0.25">
      <c r="E6" s="79">
        <f t="shared" ca="1" si="0"/>
        <v>0.28843636068493494</v>
      </c>
      <c r="F6" s="79">
        <f t="shared" ca="1" si="1"/>
        <v>13.794343652055248</v>
      </c>
      <c r="H6" s="79" t="s">
        <v>23</v>
      </c>
      <c r="I6" s="79">
        <f ca="1">SKEW(F3:F2160)</f>
        <v>1.0183005232244451</v>
      </c>
      <c r="J6" s="79">
        <f>4*C5^2*(11*C5^2+6)/((5*C5^2+4)*SQRT(C5^2*(5*C5^2+4)))</f>
        <v>3.8357628632170586</v>
      </c>
    </row>
    <row r="7" spans="1:12" x14ac:dyDescent="0.25">
      <c r="C7" s="68"/>
      <c r="E7" s="79">
        <f t="shared" ca="1" si="0"/>
        <v>0.27760052224339116</v>
      </c>
      <c r="F7" s="79">
        <f t="shared" ca="1" si="1"/>
        <v>13.691371697738106</v>
      </c>
      <c r="H7" s="79" t="s">
        <v>24</v>
      </c>
      <c r="I7" s="79">
        <f ca="1">I19/(I5^4)</f>
        <v>5.1711803488334747</v>
      </c>
      <c r="J7" s="79">
        <f>3*(211*C5^2+120*C5^2+16)/((5*C5^2+4)^2)</f>
        <v>1.4946818099873806</v>
      </c>
    </row>
    <row r="8" spans="1:12" x14ac:dyDescent="0.25">
      <c r="E8" s="79">
        <f t="shared" ca="1" si="0"/>
        <v>0.40855009051059876</v>
      </c>
      <c r="F8" s="79">
        <f t="shared" ca="1" si="1"/>
        <v>14.888089122632403</v>
      </c>
      <c r="I8" s="78">
        <f ca="1">MEDIAN(F3:F2160)</f>
        <v>15.678817402348862</v>
      </c>
    </row>
    <row r="9" spans="1:12" x14ac:dyDescent="0.25">
      <c r="E9" s="79">
        <f t="shared" ca="1" si="0"/>
        <v>0.66686919678043655</v>
      </c>
      <c r="F9" s="79">
        <f t="shared" ca="1" si="1"/>
        <v>17.416354217121739</v>
      </c>
      <c r="H9" s="96" t="s">
        <v>26</v>
      </c>
      <c r="I9" s="96"/>
    </row>
    <row r="10" spans="1:12" x14ac:dyDescent="0.25">
      <c r="E10" s="79">
        <f t="shared" ca="1" si="0"/>
        <v>0.5002328122822377</v>
      </c>
      <c r="F10" s="79">
        <f t="shared" ca="1" si="1"/>
        <v>15.719664814459524</v>
      </c>
      <c r="H10" s="79"/>
      <c r="I10" s="79">
        <f ca="1">SUMPRODUCT(F3:F2160)/COUNT(F3:F2160)</f>
        <v>16.195433648031191</v>
      </c>
    </row>
    <row r="11" spans="1:12" x14ac:dyDescent="0.25">
      <c r="E11" s="79">
        <f t="shared" ca="1" si="0"/>
        <v>0.62524344418424393</v>
      </c>
      <c r="F11" s="79">
        <f t="shared" ca="1" si="1"/>
        <v>16.953858225685416</v>
      </c>
      <c r="H11" s="79"/>
      <c r="I11" s="79">
        <f ca="1">SUMPRODUCT(F3:F2160,F3:F2160)/COUNT(F3:F2160)</f>
        <v>278.59374847026936</v>
      </c>
    </row>
    <row r="12" spans="1:12" x14ac:dyDescent="0.25">
      <c r="E12" s="79">
        <f t="shared" ca="1" si="0"/>
        <v>0.57074376189232634</v>
      </c>
      <c r="F12" s="79">
        <f t="shared" ca="1" si="1"/>
        <v>16.393589856899865</v>
      </c>
      <c r="H12" s="79"/>
      <c r="I12" s="79">
        <f ca="1">SUMPRODUCT(F3:F2160,F3:F2160,F3:F2160)/COUNT(F3:F2160)</f>
        <v>5106.9485265579851</v>
      </c>
    </row>
    <row r="13" spans="1:12" x14ac:dyDescent="0.25">
      <c r="E13" s="79">
        <f t="shared" ca="1" si="0"/>
        <v>0.41519565366416233</v>
      </c>
      <c r="F13" s="79">
        <f t="shared" ca="1" si="1"/>
        <v>14.947642516528212</v>
      </c>
      <c r="H13" s="79"/>
      <c r="I13" s="79">
        <f ca="1">SUMPRODUCT(F3:F2160,F3:F2160,F3:F2160,F3:F2160)/COUNT(F3:F2160)</f>
        <v>100166.27621061877</v>
      </c>
    </row>
    <row r="14" spans="1:12" x14ac:dyDescent="0.25">
      <c r="E14" s="79">
        <f t="shared" ca="1" si="0"/>
        <v>0.33143512185200763</v>
      </c>
      <c r="F14" s="79">
        <f t="shared" ca="1" si="1"/>
        <v>14.193223631513021</v>
      </c>
    </row>
    <row r="15" spans="1:12" x14ac:dyDescent="0.25">
      <c r="E15" s="79">
        <f t="shared" ca="1" si="0"/>
        <v>0.47471164499065555</v>
      </c>
      <c r="F15" s="79">
        <f t="shared" ca="1" si="1"/>
        <v>15.484945470364108</v>
      </c>
      <c r="H15" s="96" t="s">
        <v>27</v>
      </c>
      <c r="I15" s="96"/>
    </row>
    <row r="16" spans="1:12" x14ac:dyDescent="0.25">
      <c r="E16" s="79">
        <f t="shared" ca="1" si="0"/>
        <v>0.80485947407064096</v>
      </c>
      <c r="F16" s="79">
        <f t="shared" ca="1" si="1"/>
        <v>19.345315024278161</v>
      </c>
      <c r="H16" s="79"/>
      <c r="I16" s="79">
        <v>0</v>
      </c>
    </row>
    <row r="17" spans="5:9" x14ac:dyDescent="0.25">
      <c r="E17" s="79">
        <f t="shared" ca="1" si="0"/>
        <v>0.9042178780077017</v>
      </c>
      <c r="F17" s="79">
        <f t="shared" ca="1" si="1"/>
        <v>21.685334935631438</v>
      </c>
      <c r="H17" s="79"/>
      <c r="I17" s="79">
        <f ca="1">I11-I10^2</f>
        <v>16.301677422488467</v>
      </c>
    </row>
    <row r="18" spans="5:9" x14ac:dyDescent="0.25">
      <c r="E18" s="79">
        <f t="shared" ca="1" si="0"/>
        <v>0.21767525401119525</v>
      </c>
      <c r="F18" s="79">
        <f t="shared" ca="1" si="1"/>
        <v>13.093779779084311</v>
      </c>
      <c r="H18" s="79"/>
      <c r="I18" s="79">
        <f ca="1">I12-3*I10*I11+2*I10^3</f>
        <v>66.976488356405753</v>
      </c>
    </row>
    <row r="19" spans="5:9" x14ac:dyDescent="0.25">
      <c r="E19" s="79">
        <f t="shared" ca="1" si="0"/>
        <v>0.33722885012324788</v>
      </c>
      <c r="F19" s="79">
        <f t="shared" ca="1" si="1"/>
        <v>14.246063357167849</v>
      </c>
      <c r="H19" s="79"/>
      <c r="I19" s="79">
        <f ca="1">I13-4*I10*I12+6*(I10^2)*I11-3*(I10^4)</f>
        <v>1375.4881872833648</v>
      </c>
    </row>
    <row r="20" spans="5:9" x14ac:dyDescent="0.25">
      <c r="E20" s="79">
        <f t="shared" ca="1" si="0"/>
        <v>1.7073519001831738E-2</v>
      </c>
      <c r="F20" s="79">
        <f t="shared" ca="1" si="1"/>
        <v>9.3137686764496479</v>
      </c>
    </row>
    <row r="21" spans="5:9" x14ac:dyDescent="0.25">
      <c r="E21" s="79">
        <f t="shared" ca="1" si="0"/>
        <v>0.75415798836130477</v>
      </c>
      <c r="F21" s="79">
        <f t="shared" ca="1" si="1"/>
        <v>18.539182835884713</v>
      </c>
    </row>
    <row r="22" spans="5:9" x14ac:dyDescent="0.25">
      <c r="E22" s="79">
        <f t="shared" ca="1" si="0"/>
        <v>0.30848305840175139</v>
      </c>
      <c r="F22" s="79">
        <f t="shared" ca="1" si="1"/>
        <v>13.981992567400269</v>
      </c>
    </row>
    <row r="23" spans="5:9" x14ac:dyDescent="0.25">
      <c r="E23" s="79">
        <f t="shared" ca="1" si="0"/>
        <v>0.76101931936160805</v>
      </c>
      <c r="F23" s="79">
        <f t="shared" ca="1" si="1"/>
        <v>18.639801696349171</v>
      </c>
    </row>
    <row r="24" spans="5:9" x14ac:dyDescent="0.25">
      <c r="E24" s="79">
        <f t="shared" ca="1" si="0"/>
        <v>7.8834705862558807E-2</v>
      </c>
      <c r="F24" s="79">
        <f t="shared" ca="1" si="1"/>
        <v>11.237027126077022</v>
      </c>
    </row>
    <row r="25" spans="5:9" x14ac:dyDescent="0.25">
      <c r="E25" s="79">
        <f t="shared" ca="1" si="0"/>
        <v>0.89554792578730902</v>
      </c>
      <c r="F25" s="79">
        <f t="shared" ca="1" si="1"/>
        <v>21.40827965685531</v>
      </c>
    </row>
    <row r="26" spans="5:9" x14ac:dyDescent="0.25">
      <c r="E26" s="79">
        <f t="shared" ca="1" si="0"/>
        <v>0.38539871482197485</v>
      </c>
      <c r="F26" s="79">
        <f t="shared" ca="1" si="1"/>
        <v>14.680646841610518</v>
      </c>
    </row>
    <row r="27" spans="5:9" x14ac:dyDescent="0.25">
      <c r="E27" s="79">
        <f t="shared" ca="1" si="0"/>
        <v>0.77215434946846118</v>
      </c>
      <c r="F27" s="79">
        <f t="shared" ca="1" si="1"/>
        <v>18.808165243225005</v>
      </c>
    </row>
    <row r="28" spans="5:9" x14ac:dyDescent="0.25">
      <c r="E28" s="79">
        <f t="shared" ca="1" si="0"/>
        <v>0.50625594688858178</v>
      </c>
      <c r="F28" s="79">
        <f t="shared" ca="1" si="1"/>
        <v>15.775627253139177</v>
      </c>
    </row>
    <row r="29" spans="5:9" x14ac:dyDescent="0.25">
      <c r="E29" s="79">
        <f t="shared" ca="1" si="0"/>
        <v>0.74316381118157526</v>
      </c>
      <c r="F29" s="79">
        <f t="shared" ca="1" si="1"/>
        <v>18.38251983594138</v>
      </c>
    </row>
    <row r="30" spans="5:9" x14ac:dyDescent="0.25">
      <c r="E30" s="79">
        <f t="shared" ca="1" si="0"/>
        <v>0.49046152966657186</v>
      </c>
      <c r="F30" s="79">
        <f t="shared" ca="1" si="1"/>
        <v>15.629365674156585</v>
      </c>
    </row>
    <row r="31" spans="5:9" x14ac:dyDescent="0.25">
      <c r="E31" s="79">
        <f t="shared" ca="1" si="0"/>
        <v>0.329548767775378</v>
      </c>
      <c r="F31" s="79">
        <f t="shared" ca="1" si="1"/>
        <v>14.175982502175581</v>
      </c>
    </row>
    <row r="32" spans="5:9" x14ac:dyDescent="0.25">
      <c r="E32" s="79">
        <f t="shared" ca="1" si="0"/>
        <v>0.88400787224041644</v>
      </c>
      <c r="F32" s="79">
        <f t="shared" ca="1" si="1"/>
        <v>21.070915630497382</v>
      </c>
    </row>
    <row r="33" spans="5:6" x14ac:dyDescent="0.25">
      <c r="E33" s="79">
        <f t="shared" ca="1" si="0"/>
        <v>0.62405441763605374</v>
      </c>
      <c r="F33" s="79">
        <f t="shared" ca="1" si="1"/>
        <v>16.94114273407024</v>
      </c>
    </row>
    <row r="34" spans="5:6" x14ac:dyDescent="0.25">
      <c r="E34" s="79">
        <f t="shared" ca="1" si="0"/>
        <v>0.75320902447362126</v>
      </c>
      <c r="F34" s="79">
        <f t="shared" ca="1" si="1"/>
        <v>18.525443912836199</v>
      </c>
    </row>
    <row r="35" spans="5:6" x14ac:dyDescent="0.25">
      <c r="E35" s="79">
        <f t="shared" ca="1" si="0"/>
        <v>0.67436940837012316</v>
      </c>
      <c r="F35" s="79">
        <f t="shared" ca="1" si="1"/>
        <v>17.503730971612903</v>
      </c>
    </row>
    <row r="36" spans="5:6" x14ac:dyDescent="0.25">
      <c r="E36" s="79">
        <f t="shared" ca="1" si="0"/>
        <v>0.90110462404575886</v>
      </c>
      <c r="F36" s="79">
        <f t="shared" ca="1" si="1"/>
        <v>21.583252233394361</v>
      </c>
    </row>
    <row r="37" spans="5:6" x14ac:dyDescent="0.25">
      <c r="E37" s="79">
        <f t="shared" ca="1" si="0"/>
        <v>0.72764998074928944</v>
      </c>
      <c r="F37" s="79">
        <f t="shared" ca="1" si="1"/>
        <v>18.170151416126622</v>
      </c>
    </row>
    <row r="38" spans="5:6" x14ac:dyDescent="0.25">
      <c r="E38" s="79">
        <f t="shared" ca="1" si="0"/>
        <v>0.26602919248618395</v>
      </c>
      <c r="F38" s="79">
        <f t="shared" ca="1" si="1"/>
        <v>13.579996742522543</v>
      </c>
    </row>
    <row r="39" spans="5:6" x14ac:dyDescent="0.25">
      <c r="E39" s="79">
        <f t="shared" ca="1" si="0"/>
        <v>6.7806269511425432E-2</v>
      </c>
      <c r="F39" s="79">
        <f t="shared" ca="1" si="1"/>
        <v>11.015009666645062</v>
      </c>
    </row>
    <row r="40" spans="5:6" x14ac:dyDescent="0.25">
      <c r="E40" s="79">
        <f t="shared" ca="1" si="0"/>
        <v>0.55835646336380662</v>
      </c>
      <c r="F40" s="79">
        <f t="shared" ca="1" si="1"/>
        <v>16.271739965185915</v>
      </c>
    </row>
    <row r="41" spans="5:6" x14ac:dyDescent="0.25">
      <c r="E41" s="79">
        <f t="shared" ca="1" si="0"/>
        <v>0.4402363414197259</v>
      </c>
      <c r="F41" s="79">
        <f t="shared" ca="1" si="1"/>
        <v>15.172546273534017</v>
      </c>
    </row>
    <row r="42" spans="5:6" x14ac:dyDescent="0.25">
      <c r="E42" s="79">
        <f t="shared" ca="1" si="0"/>
        <v>0.79038672203182103</v>
      </c>
      <c r="F42" s="79">
        <f t="shared" ca="1" si="1"/>
        <v>19.099004360816252</v>
      </c>
    </row>
    <row r="43" spans="5:6" x14ac:dyDescent="0.25">
      <c r="E43" s="79">
        <f t="shared" ca="1" si="0"/>
        <v>0.72056125832893048</v>
      </c>
      <c r="F43" s="79">
        <f t="shared" ca="1" si="1"/>
        <v>18.076202012952518</v>
      </c>
    </row>
    <row r="44" spans="5:6" x14ac:dyDescent="0.25">
      <c r="E44" s="79">
        <f t="shared" ca="1" si="0"/>
        <v>0.31011386400955632</v>
      </c>
      <c r="F44" s="79">
        <f t="shared" ca="1" si="1"/>
        <v>13.997115921984948</v>
      </c>
    </row>
    <row r="45" spans="5:6" x14ac:dyDescent="0.25">
      <c r="E45" s="79">
        <f t="shared" ca="1" si="0"/>
        <v>0.19443979212967721</v>
      </c>
      <c r="F45" s="79">
        <f t="shared" ca="1" si="1"/>
        <v>12.843871485405046</v>
      </c>
    </row>
    <row r="46" spans="5:6" x14ac:dyDescent="0.25">
      <c r="E46" s="79">
        <f t="shared" ca="1" si="0"/>
        <v>0.67713246804671434</v>
      </c>
      <c r="F46" s="79">
        <f t="shared" ca="1" si="1"/>
        <v>17.536271746778226</v>
      </c>
    </row>
    <row r="47" spans="5:6" x14ac:dyDescent="0.25">
      <c r="E47" s="79">
        <f t="shared" ca="1" si="0"/>
        <v>0.75902569148258681</v>
      </c>
      <c r="F47" s="79">
        <f t="shared" ca="1" si="1"/>
        <v>18.61032978243162</v>
      </c>
    </row>
    <row r="48" spans="5:6" x14ac:dyDescent="0.25">
      <c r="E48" s="79">
        <f t="shared" ca="1" si="0"/>
        <v>0.17589802840858826</v>
      </c>
      <c r="F48" s="79">
        <f t="shared" ca="1" si="1"/>
        <v>12.633925437702986</v>
      </c>
    </row>
    <row r="49" spans="5:6" x14ac:dyDescent="0.25">
      <c r="E49" s="79">
        <f t="shared" ca="1" si="0"/>
        <v>6.1685812349894786E-2</v>
      </c>
      <c r="F49" s="79">
        <f t="shared" ca="1" si="1"/>
        <v>10.880403569766326</v>
      </c>
    </row>
    <row r="50" spans="5:6" x14ac:dyDescent="0.25">
      <c r="E50" s="79">
        <f t="shared" ca="1" si="0"/>
        <v>0.59975906545970603</v>
      </c>
      <c r="F50" s="79">
        <f t="shared" ca="1" si="1"/>
        <v>16.686462049848142</v>
      </c>
    </row>
    <row r="51" spans="5:6" x14ac:dyDescent="0.25">
      <c r="E51" s="79">
        <f t="shared" ca="1" si="0"/>
        <v>0.41653937769438987</v>
      </c>
      <c r="F51" s="79">
        <f t="shared" ca="1" si="1"/>
        <v>14.959688216865903</v>
      </c>
    </row>
    <row r="52" spans="5:6" x14ac:dyDescent="0.25">
      <c r="E52" s="79">
        <f t="shared" ca="1" si="0"/>
        <v>0.49654122926405786</v>
      </c>
      <c r="F52" s="79">
        <f t="shared" ca="1" si="1"/>
        <v>15.685481348079099</v>
      </c>
    </row>
    <row r="53" spans="5:6" x14ac:dyDescent="0.25">
      <c r="E53" s="79">
        <f t="shared" ca="1" si="0"/>
        <v>6.4576734863817431E-2</v>
      </c>
      <c r="F53" s="79">
        <f t="shared" ca="1" si="1"/>
        <v>10.945136160172913</v>
      </c>
    </row>
    <row r="54" spans="5:6" x14ac:dyDescent="0.25">
      <c r="E54" s="79">
        <f t="shared" ca="1" si="0"/>
        <v>0.17174441430657839</v>
      </c>
      <c r="F54" s="79">
        <f t="shared" ca="1" si="1"/>
        <v>12.585367348554044</v>
      </c>
    </row>
    <row r="55" spans="5:6" x14ac:dyDescent="0.25">
      <c r="E55" s="79">
        <f t="shared" ca="1" si="0"/>
        <v>0.72922075676450793</v>
      </c>
      <c r="F55" s="79">
        <f t="shared" ca="1" si="1"/>
        <v>18.191221743900591</v>
      </c>
    </row>
    <row r="56" spans="5:6" x14ac:dyDescent="0.25">
      <c r="E56" s="79">
        <f t="shared" ca="1" si="0"/>
        <v>0.88962632721942669</v>
      </c>
      <c r="F56" s="79">
        <f t="shared" ca="1" si="1"/>
        <v>21.231089088292837</v>
      </c>
    </row>
    <row r="57" spans="5:6" x14ac:dyDescent="0.25">
      <c r="E57" s="79">
        <f t="shared" ca="1" si="0"/>
        <v>0.9214986171359969</v>
      </c>
      <c r="F57" s="79">
        <f t="shared" ca="1" si="1"/>
        <v>22.315875647049534</v>
      </c>
    </row>
    <row r="58" spans="5:6" x14ac:dyDescent="0.25">
      <c r="E58" s="79">
        <f t="shared" ca="1" si="0"/>
        <v>0.28813312576583694</v>
      </c>
      <c r="F58" s="79">
        <f t="shared" ca="1" si="1"/>
        <v>13.791477992546598</v>
      </c>
    </row>
    <row r="59" spans="5:6" x14ac:dyDescent="0.25">
      <c r="E59" s="79">
        <f t="shared" ca="1" si="0"/>
        <v>1.6675355871639153E-2</v>
      </c>
      <c r="F59" s="79">
        <f t="shared" ca="1" si="1"/>
        <v>9.2883949843744205</v>
      </c>
    </row>
    <row r="60" spans="5:6" x14ac:dyDescent="0.25">
      <c r="E60" s="79">
        <f t="shared" ca="1" si="0"/>
        <v>0.81423438656595992</v>
      </c>
      <c r="F60" s="79">
        <f t="shared" ca="1" si="1"/>
        <v>19.513275869109869</v>
      </c>
    </row>
    <row r="61" spans="5:6" x14ac:dyDescent="0.25">
      <c r="E61" s="79">
        <f t="shared" ca="1" si="0"/>
        <v>0.33039922190313253</v>
      </c>
      <c r="F61" s="79">
        <f t="shared" ca="1" si="1"/>
        <v>14.183757940354843</v>
      </c>
    </row>
    <row r="62" spans="5:6" x14ac:dyDescent="0.25">
      <c r="E62" s="79">
        <f t="shared" ca="1" si="0"/>
        <v>0.32954880098092132</v>
      </c>
      <c r="F62" s="79">
        <f t="shared" ca="1" si="1"/>
        <v>14.175982805839777</v>
      </c>
    </row>
    <row r="63" spans="5:6" x14ac:dyDescent="0.25">
      <c r="E63" s="79">
        <f t="shared" ca="1" si="0"/>
        <v>0.38060122608037716</v>
      </c>
      <c r="F63" s="79">
        <f t="shared" ca="1" si="1"/>
        <v>14.637613145642876</v>
      </c>
    </row>
    <row r="64" spans="5:6" x14ac:dyDescent="0.25">
      <c r="E64" s="79">
        <f t="shared" ca="1" si="0"/>
        <v>0.73467118122252761</v>
      </c>
      <c r="F64" s="79">
        <f t="shared" ca="1" si="1"/>
        <v>18.265070740812167</v>
      </c>
    </row>
    <row r="65" spans="5:6" x14ac:dyDescent="0.25">
      <c r="E65" s="79">
        <f t="shared" ca="1" si="0"/>
        <v>0.53592566154671095</v>
      </c>
      <c r="F65" s="79">
        <f t="shared" ca="1" si="1"/>
        <v>16.05521033441881</v>
      </c>
    </row>
    <row r="66" spans="5:6" x14ac:dyDescent="0.25">
      <c r="E66" s="79">
        <f t="shared" ca="1" si="0"/>
        <v>0.44646873630627415</v>
      </c>
      <c r="F66" s="79">
        <f t="shared" ca="1" si="1"/>
        <v>15.228725979081748</v>
      </c>
    </row>
    <row r="67" spans="5:6" x14ac:dyDescent="0.25">
      <c r="E67" s="79">
        <f t="shared" ca="1" si="0"/>
        <v>0.78218476041392104</v>
      </c>
      <c r="F67" s="79">
        <f t="shared" ca="1" si="1"/>
        <v>18.965680628237688</v>
      </c>
    </row>
    <row r="68" spans="5:6" x14ac:dyDescent="0.25">
      <c r="E68" s="79">
        <f t="shared" ref="E68:E131" ca="1" si="2">RAND()</f>
        <v>0.41712947955715596</v>
      </c>
      <c r="F68" s="79">
        <f t="shared" ref="F68:F131" ca="1" si="3">$C$3+$C$4*(-LN(E68^(-1/$C$5)-1))</f>
        <v>14.964978675472482</v>
      </c>
    </row>
    <row r="69" spans="5:6" x14ac:dyDescent="0.25">
      <c r="E69" s="79">
        <f t="shared" ca="1" si="2"/>
        <v>0.17216656503101457</v>
      </c>
      <c r="F69" s="79">
        <f t="shared" ca="1" si="3"/>
        <v>12.590330405624446</v>
      </c>
    </row>
    <row r="70" spans="5:6" x14ac:dyDescent="0.25">
      <c r="E70" s="79">
        <f t="shared" ca="1" si="2"/>
        <v>0.63898360775635354</v>
      </c>
      <c r="F70" s="79">
        <f t="shared" ca="1" si="3"/>
        <v>17.102661304983108</v>
      </c>
    </row>
    <row r="71" spans="5:6" x14ac:dyDescent="0.25">
      <c r="E71" s="79">
        <f t="shared" ca="1" si="2"/>
        <v>3.6389344071504959E-2</v>
      </c>
      <c r="F71" s="79">
        <f t="shared" ca="1" si="3"/>
        <v>10.185577388852801</v>
      </c>
    </row>
    <row r="72" spans="5:6" x14ac:dyDescent="0.25">
      <c r="E72" s="79">
        <f t="shared" ca="1" si="2"/>
        <v>0.85393227805812399</v>
      </c>
      <c r="F72" s="79">
        <f t="shared" ca="1" si="3"/>
        <v>20.318133757847498</v>
      </c>
    </row>
    <row r="73" spans="5:6" x14ac:dyDescent="0.25">
      <c r="E73" s="79">
        <f t="shared" ca="1" si="2"/>
        <v>0.51785106235588341</v>
      </c>
      <c r="F73" s="79">
        <f t="shared" ca="1" si="3"/>
        <v>15.884071345015146</v>
      </c>
    </row>
    <row r="74" spans="5:6" x14ac:dyDescent="0.25">
      <c r="E74" s="79">
        <f t="shared" ca="1" si="2"/>
        <v>0.64662944674291623</v>
      </c>
      <c r="F74" s="79">
        <f t="shared" ca="1" si="3"/>
        <v>17.187032665219618</v>
      </c>
    </row>
    <row r="75" spans="5:6" x14ac:dyDescent="0.25">
      <c r="E75" s="79">
        <f t="shared" ca="1" si="2"/>
        <v>0.63494238028844641</v>
      </c>
      <c r="F75" s="79">
        <f t="shared" ca="1" si="3"/>
        <v>17.058530005176717</v>
      </c>
    </row>
    <row r="76" spans="5:6" x14ac:dyDescent="0.25">
      <c r="E76" s="79">
        <f t="shared" ca="1" si="2"/>
        <v>0.90367076698300086</v>
      </c>
      <c r="F76" s="79">
        <f t="shared" ca="1" si="3"/>
        <v>21.667172799444014</v>
      </c>
    </row>
    <row r="77" spans="5:6" x14ac:dyDescent="0.25">
      <c r="E77" s="79">
        <f t="shared" ca="1" si="2"/>
        <v>0.79833267364537808</v>
      </c>
      <c r="F77" s="79">
        <f t="shared" ca="1" si="3"/>
        <v>19.232392207115328</v>
      </c>
    </row>
    <row r="78" spans="5:6" x14ac:dyDescent="0.25">
      <c r="E78" s="79">
        <f t="shared" ca="1" si="2"/>
        <v>0.61323460062053858</v>
      </c>
      <c r="F78" s="79">
        <f t="shared" ca="1" si="3"/>
        <v>16.826546962850866</v>
      </c>
    </row>
    <row r="79" spans="5:6" x14ac:dyDescent="0.25">
      <c r="E79" s="79">
        <f t="shared" ca="1" si="2"/>
        <v>0.99549346084131018</v>
      </c>
      <c r="F79" s="79">
        <f t="shared" ca="1" si="3"/>
        <v>31.026863453684101</v>
      </c>
    </row>
    <row r="80" spans="5:6" x14ac:dyDescent="0.25">
      <c r="E80" s="79">
        <f t="shared" ca="1" si="2"/>
        <v>0.34966437757032742</v>
      </c>
      <c r="F80" s="79">
        <f t="shared" ca="1" si="3"/>
        <v>14.358958071521851</v>
      </c>
    </row>
    <row r="81" spans="5:6" x14ac:dyDescent="0.25">
      <c r="E81" s="79">
        <f t="shared" ca="1" si="2"/>
        <v>0.40048998475817943</v>
      </c>
      <c r="F81" s="79">
        <f t="shared" ca="1" si="3"/>
        <v>14.81588376758933</v>
      </c>
    </row>
    <row r="82" spans="5:6" x14ac:dyDescent="0.25">
      <c r="E82" s="79">
        <f t="shared" ca="1" si="2"/>
        <v>5.4470623627841941E-2</v>
      </c>
      <c r="F82" s="79">
        <f t="shared" ca="1" si="3"/>
        <v>10.708505399390166</v>
      </c>
    </row>
    <row r="83" spans="5:6" x14ac:dyDescent="0.25">
      <c r="E83" s="79">
        <f t="shared" ca="1" si="2"/>
        <v>0.78897158111580679</v>
      </c>
      <c r="F83" s="79">
        <f t="shared" ca="1" si="3"/>
        <v>19.075694602488696</v>
      </c>
    </row>
    <row r="84" spans="5:6" x14ac:dyDescent="0.25">
      <c r="E84" s="79">
        <f t="shared" ca="1" si="2"/>
        <v>0.84411067585282151</v>
      </c>
      <c r="F84" s="79">
        <f t="shared" ca="1" si="3"/>
        <v>20.102537320587473</v>
      </c>
    </row>
    <row r="85" spans="5:6" x14ac:dyDescent="0.25">
      <c r="E85" s="79">
        <f t="shared" ca="1" si="2"/>
        <v>0.60674804879380262</v>
      </c>
      <c r="F85" s="79">
        <f t="shared" ca="1" si="3"/>
        <v>16.758765548455933</v>
      </c>
    </row>
    <row r="86" spans="5:6" x14ac:dyDescent="0.25">
      <c r="E86" s="79">
        <f t="shared" ca="1" si="2"/>
        <v>0.56806891629872247</v>
      </c>
      <c r="F86" s="79">
        <f t="shared" ca="1" si="3"/>
        <v>16.367129571207371</v>
      </c>
    </row>
    <row r="87" spans="5:6" x14ac:dyDescent="0.25">
      <c r="E87" s="79">
        <f t="shared" ca="1" si="2"/>
        <v>0.96112653544004345</v>
      </c>
      <c r="F87" s="79">
        <f t="shared" ca="1" si="3"/>
        <v>24.499464025678996</v>
      </c>
    </row>
    <row r="88" spans="5:6" x14ac:dyDescent="0.25">
      <c r="E88" s="79">
        <f t="shared" ca="1" si="2"/>
        <v>0.39380039771216013</v>
      </c>
      <c r="F88" s="79">
        <f t="shared" ca="1" si="3"/>
        <v>14.755952927455349</v>
      </c>
    </row>
    <row r="89" spans="5:6" x14ac:dyDescent="0.25">
      <c r="E89" s="79">
        <f t="shared" ca="1" si="2"/>
        <v>0.39924932327184759</v>
      </c>
      <c r="F89" s="79">
        <f t="shared" ca="1" si="3"/>
        <v>14.804769809540957</v>
      </c>
    </row>
    <row r="90" spans="5:6" x14ac:dyDescent="0.25">
      <c r="E90" s="79">
        <f t="shared" ca="1" si="2"/>
        <v>0.36669639864714954</v>
      </c>
      <c r="F90" s="79">
        <f t="shared" ca="1" si="3"/>
        <v>14.512669309234379</v>
      </c>
    </row>
    <row r="91" spans="5:6" x14ac:dyDescent="0.25">
      <c r="E91" s="79">
        <f t="shared" ca="1" si="2"/>
        <v>0.95839895376334305</v>
      </c>
      <c r="F91" s="79">
        <f t="shared" ca="1" si="3"/>
        <v>24.290936222030098</v>
      </c>
    </row>
    <row r="92" spans="5:6" x14ac:dyDescent="0.25">
      <c r="E92" s="79">
        <f t="shared" ca="1" si="2"/>
        <v>0.85287839181446923</v>
      </c>
      <c r="F92" s="79">
        <f t="shared" ca="1" si="3"/>
        <v>20.294390421059084</v>
      </c>
    </row>
    <row r="93" spans="5:6" x14ac:dyDescent="0.25">
      <c r="E93" s="79">
        <f t="shared" ca="1" si="2"/>
        <v>0.3758127214951853</v>
      </c>
      <c r="F93" s="79">
        <f t="shared" ca="1" si="3"/>
        <v>14.59462670702718</v>
      </c>
    </row>
    <row r="94" spans="5:6" x14ac:dyDescent="0.25">
      <c r="E94" s="79">
        <f t="shared" ca="1" si="2"/>
        <v>0.20299523204258862</v>
      </c>
      <c r="F94" s="79">
        <f t="shared" ca="1" si="3"/>
        <v>12.937421780019642</v>
      </c>
    </row>
    <row r="95" spans="5:6" x14ac:dyDescent="0.25">
      <c r="E95" s="79">
        <f t="shared" ca="1" si="2"/>
        <v>0.28064542567249506</v>
      </c>
      <c r="F95" s="79">
        <f t="shared" ca="1" si="3"/>
        <v>13.720429187821427</v>
      </c>
    </row>
    <row r="96" spans="5:6" x14ac:dyDescent="0.25">
      <c r="E96" s="79">
        <f t="shared" ca="1" si="2"/>
        <v>0.49029657754292344</v>
      </c>
      <c r="F96" s="79">
        <f t="shared" ca="1" si="3"/>
        <v>15.627846193992724</v>
      </c>
    </row>
    <row r="97" spans="5:6" x14ac:dyDescent="0.25">
      <c r="E97" s="79">
        <f t="shared" ca="1" si="2"/>
        <v>0.50015283375953756</v>
      </c>
      <c r="F97" s="79">
        <f t="shared" ca="1" si="3"/>
        <v>15.718923312507574</v>
      </c>
    </row>
    <row r="98" spans="5:6" x14ac:dyDescent="0.25">
      <c r="E98" s="79">
        <f t="shared" ca="1" si="2"/>
        <v>0.79854278472184115</v>
      </c>
      <c r="F98" s="79">
        <f t="shared" ca="1" si="3"/>
        <v>19.235978916530073</v>
      </c>
    </row>
    <row r="99" spans="5:6" x14ac:dyDescent="0.25">
      <c r="E99" s="79">
        <f t="shared" ca="1" si="2"/>
        <v>0.52359076491310053</v>
      </c>
      <c r="F99" s="79">
        <f t="shared" ca="1" si="3"/>
        <v>15.938126077991923</v>
      </c>
    </row>
    <row r="100" spans="5:6" x14ac:dyDescent="0.25">
      <c r="E100" s="79">
        <f t="shared" ca="1" si="2"/>
        <v>0.66894380733536507</v>
      </c>
      <c r="F100" s="79">
        <f t="shared" ca="1" si="3"/>
        <v>17.440386502907153</v>
      </c>
    </row>
    <row r="101" spans="5:6" x14ac:dyDescent="0.25">
      <c r="E101" s="79">
        <f t="shared" ca="1" si="2"/>
        <v>0.59712610318721704</v>
      </c>
      <c r="F101" s="79">
        <f t="shared" ca="1" si="3"/>
        <v>16.659411574723453</v>
      </c>
    </row>
    <row r="102" spans="5:6" x14ac:dyDescent="0.25">
      <c r="E102" s="79">
        <f t="shared" ca="1" si="2"/>
        <v>4.6360946219232146E-2</v>
      </c>
      <c r="F102" s="79">
        <f t="shared" ca="1" si="3"/>
        <v>10.493606771618772</v>
      </c>
    </row>
    <row r="103" spans="5:6" x14ac:dyDescent="0.25">
      <c r="E103" s="79">
        <f t="shared" ca="1" si="2"/>
        <v>0.14287939064711319</v>
      </c>
      <c r="F103" s="79">
        <f t="shared" ca="1" si="3"/>
        <v>12.228732094088217</v>
      </c>
    </row>
    <row r="104" spans="5:6" x14ac:dyDescent="0.25">
      <c r="E104" s="79">
        <f t="shared" ca="1" si="2"/>
        <v>0.94222969849184945</v>
      </c>
      <c r="F104" s="79">
        <f t="shared" ca="1" si="3"/>
        <v>23.27546884585167</v>
      </c>
    </row>
    <row r="105" spans="5:6" x14ac:dyDescent="0.25">
      <c r="E105" s="79">
        <f t="shared" ca="1" si="2"/>
        <v>0.11082019305103386</v>
      </c>
      <c r="F105" s="79">
        <f t="shared" ca="1" si="3"/>
        <v>11.77903970261899</v>
      </c>
    </row>
    <row r="106" spans="5:6" x14ac:dyDescent="0.25">
      <c r="E106" s="79">
        <f t="shared" ca="1" si="2"/>
        <v>0.57289238181497304</v>
      </c>
      <c r="F106" s="79">
        <f t="shared" ca="1" si="3"/>
        <v>16.414906117023101</v>
      </c>
    </row>
    <row r="107" spans="5:6" x14ac:dyDescent="0.25">
      <c r="E107" s="79">
        <f t="shared" ca="1" si="2"/>
        <v>1.1272295808748445E-2</v>
      </c>
      <c r="F107" s="79">
        <f t="shared" ca="1" si="3"/>
        <v>8.8802754029445694</v>
      </c>
    </row>
    <row r="108" spans="5:6" x14ac:dyDescent="0.25">
      <c r="E108" s="79">
        <f t="shared" ca="1" si="2"/>
        <v>0.58481423763543405</v>
      </c>
      <c r="F108" s="79">
        <f t="shared" ca="1" si="3"/>
        <v>16.534220716544951</v>
      </c>
    </row>
    <row r="109" spans="5:6" x14ac:dyDescent="0.25">
      <c r="E109" s="79">
        <f t="shared" ca="1" si="2"/>
        <v>0.12473563372404051</v>
      </c>
      <c r="F109" s="79">
        <f t="shared" ca="1" si="3"/>
        <v>11.98286191374023</v>
      </c>
    </row>
    <row r="110" spans="5:6" x14ac:dyDescent="0.25">
      <c r="E110" s="79">
        <f t="shared" ca="1" si="2"/>
        <v>0.57699275372275738</v>
      </c>
      <c r="F110" s="79">
        <f t="shared" ca="1" si="3"/>
        <v>16.455741133303377</v>
      </c>
    </row>
    <row r="111" spans="5:6" x14ac:dyDescent="0.25">
      <c r="E111" s="79">
        <f t="shared" ca="1" si="2"/>
        <v>7.4361020347614826E-2</v>
      </c>
      <c r="F111" s="79">
        <f t="shared" ca="1" si="3"/>
        <v>11.149796598237135</v>
      </c>
    </row>
    <row r="112" spans="5:6" x14ac:dyDescent="0.25">
      <c r="E112" s="79">
        <f t="shared" ca="1" si="2"/>
        <v>6.5604108912671877E-2</v>
      </c>
      <c r="F112" s="79">
        <f t="shared" ca="1" si="3"/>
        <v>10.967632976837974</v>
      </c>
    </row>
    <row r="113" spans="5:6" x14ac:dyDescent="0.25">
      <c r="E113" s="79">
        <f t="shared" ca="1" si="2"/>
        <v>0.1913913814021424</v>
      </c>
      <c r="F113" s="79">
        <f t="shared" ca="1" si="3"/>
        <v>12.810061971199893</v>
      </c>
    </row>
    <row r="114" spans="5:6" x14ac:dyDescent="0.25">
      <c r="E114" s="79">
        <f t="shared" ca="1" si="2"/>
        <v>6.5108126375682973E-2</v>
      </c>
      <c r="F114" s="79">
        <f t="shared" ca="1" si="3"/>
        <v>10.956804382669542</v>
      </c>
    </row>
    <row r="115" spans="5:6" x14ac:dyDescent="0.25">
      <c r="E115" s="79">
        <f t="shared" ca="1" si="2"/>
        <v>0.55222276534592296</v>
      </c>
      <c r="F115" s="79">
        <f t="shared" ca="1" si="3"/>
        <v>16.21202898939891</v>
      </c>
    </row>
    <row r="116" spans="5:6" x14ac:dyDescent="0.25">
      <c r="E116" s="79">
        <f t="shared" ca="1" si="2"/>
        <v>0.74198322240348369</v>
      </c>
      <c r="F116" s="79">
        <f t="shared" ca="1" si="3"/>
        <v>18.366013093881293</v>
      </c>
    </row>
    <row r="117" spans="5:6" x14ac:dyDescent="0.25">
      <c r="E117" s="79">
        <f t="shared" ca="1" si="2"/>
        <v>0.93271267644049105</v>
      </c>
      <c r="F117" s="79">
        <f t="shared" ca="1" si="3"/>
        <v>22.799861686495017</v>
      </c>
    </row>
    <row r="118" spans="5:6" x14ac:dyDescent="0.25">
      <c r="E118" s="79">
        <f t="shared" ca="1" si="2"/>
        <v>0.63494313867690777</v>
      </c>
      <c r="F118" s="79">
        <f t="shared" ca="1" si="3"/>
        <v>17.058538257741674</v>
      </c>
    </row>
    <row r="119" spans="5:6" x14ac:dyDescent="0.25">
      <c r="E119" s="79">
        <f t="shared" ca="1" si="2"/>
        <v>9.8529276477775207E-2</v>
      </c>
      <c r="F119" s="79">
        <f t="shared" ca="1" si="3"/>
        <v>11.584949814825421</v>
      </c>
    </row>
    <row r="120" spans="5:6" x14ac:dyDescent="0.25">
      <c r="E120" s="79">
        <f t="shared" ca="1" si="2"/>
        <v>0.91697703377873718</v>
      </c>
      <c r="F120" s="79">
        <f t="shared" ca="1" si="3"/>
        <v>22.139118031024893</v>
      </c>
    </row>
    <row r="121" spans="5:6" x14ac:dyDescent="0.25">
      <c r="E121" s="79">
        <f t="shared" ca="1" si="2"/>
        <v>0.45955955355546452</v>
      </c>
      <c r="F121" s="79">
        <f t="shared" ca="1" si="3"/>
        <v>15.347111963219461</v>
      </c>
    </row>
    <row r="122" spans="5:6" x14ac:dyDescent="0.25">
      <c r="E122" s="79">
        <f t="shared" ca="1" si="2"/>
        <v>0.345703163254931</v>
      </c>
      <c r="F122" s="79">
        <f t="shared" ca="1" si="3"/>
        <v>14.32306688460176</v>
      </c>
    </row>
    <row r="123" spans="5:6" x14ac:dyDescent="0.25">
      <c r="E123" s="79">
        <f t="shared" ca="1" si="2"/>
        <v>0.27278055164536097</v>
      </c>
      <c r="F123" s="79">
        <f t="shared" ca="1" si="3"/>
        <v>13.645167416653056</v>
      </c>
    </row>
    <row r="124" spans="5:6" x14ac:dyDescent="0.25">
      <c r="E124" s="79">
        <f t="shared" ca="1" si="2"/>
        <v>0.24980450274712773</v>
      </c>
      <c r="F124" s="79">
        <f t="shared" ca="1" si="3"/>
        <v>13.420981772260012</v>
      </c>
    </row>
    <row r="125" spans="5:6" x14ac:dyDescent="0.25">
      <c r="E125" s="79">
        <f t="shared" ca="1" si="2"/>
        <v>0.18114449121977771</v>
      </c>
      <c r="F125" s="79">
        <f t="shared" ca="1" si="3"/>
        <v>12.694418028499607</v>
      </c>
    </row>
    <row r="126" spans="5:6" x14ac:dyDescent="0.25">
      <c r="E126" s="79">
        <f t="shared" ca="1" si="2"/>
        <v>0.3001579784107451</v>
      </c>
      <c r="F126" s="79">
        <f t="shared" ca="1" si="3"/>
        <v>13.904473717551994</v>
      </c>
    </row>
    <row r="127" spans="5:6" x14ac:dyDescent="0.25">
      <c r="E127" s="79">
        <f t="shared" ca="1" si="2"/>
        <v>0.66851277487297456</v>
      </c>
      <c r="F127" s="79">
        <f t="shared" ca="1" si="3"/>
        <v>17.435384939198016</v>
      </c>
    </row>
    <row r="128" spans="5:6" x14ac:dyDescent="0.25">
      <c r="E128" s="79">
        <f t="shared" ca="1" si="2"/>
        <v>3.6452069525872099E-2</v>
      </c>
      <c r="F128" s="79">
        <f t="shared" ca="1" si="3"/>
        <v>10.187710417202529</v>
      </c>
    </row>
    <row r="129" spans="5:6" x14ac:dyDescent="0.25">
      <c r="E129" s="79">
        <f t="shared" ca="1" si="2"/>
        <v>0.43471288929032947</v>
      </c>
      <c r="F129" s="79">
        <f t="shared" ca="1" si="3"/>
        <v>15.122838323925411</v>
      </c>
    </row>
    <row r="130" spans="5:6" x14ac:dyDescent="0.25">
      <c r="E130" s="79">
        <f t="shared" ca="1" si="2"/>
        <v>0.10316769843523665</v>
      </c>
      <c r="F130" s="79">
        <f t="shared" ca="1" si="3"/>
        <v>11.659953385018758</v>
      </c>
    </row>
    <row r="131" spans="5:6" x14ac:dyDescent="0.25">
      <c r="E131" s="79">
        <f t="shared" ca="1" si="2"/>
        <v>0.61509497666514379</v>
      </c>
      <c r="F131" s="79">
        <f t="shared" ca="1" si="3"/>
        <v>16.846111509208942</v>
      </c>
    </row>
    <row r="132" spans="5:6" x14ac:dyDescent="0.25">
      <c r="E132" s="79">
        <f t="shared" ref="E132:E195" ca="1" si="4">RAND()</f>
        <v>0.66688631278121979</v>
      </c>
      <c r="F132" s="79">
        <f t="shared" ref="F132:F195" ca="1" si="5">$C$3+$C$4*(-LN(E132^(-1/$C$5)-1))</f>
        <v>17.416552068750356</v>
      </c>
    </row>
    <row r="133" spans="5:6" x14ac:dyDescent="0.25">
      <c r="E133" s="79">
        <f t="shared" ca="1" si="4"/>
        <v>0.75804433333870558</v>
      </c>
      <c r="F133" s="79">
        <f t="shared" ca="1" si="5"/>
        <v>18.595894153749985</v>
      </c>
    </row>
    <row r="134" spans="5:6" x14ac:dyDescent="0.25">
      <c r="E134" s="79">
        <f t="shared" ca="1" si="4"/>
        <v>0.3594069091278479</v>
      </c>
      <c r="F134" s="79">
        <f t="shared" ca="1" si="5"/>
        <v>14.446991490017396</v>
      </c>
    </row>
    <row r="135" spans="5:6" x14ac:dyDescent="0.25">
      <c r="E135" s="79">
        <f t="shared" ca="1" si="4"/>
        <v>0.75858952721264206</v>
      </c>
      <c r="F135" s="79">
        <f t="shared" ca="1" si="5"/>
        <v>18.603908062799711</v>
      </c>
    </row>
    <row r="136" spans="5:6" x14ac:dyDescent="0.25">
      <c r="E136" s="79">
        <f t="shared" ca="1" si="4"/>
        <v>0.7514227058437134</v>
      </c>
      <c r="F136" s="79">
        <f t="shared" ca="1" si="5"/>
        <v>18.499695554937382</v>
      </c>
    </row>
    <row r="137" spans="5:6" x14ac:dyDescent="0.25">
      <c r="E137" s="79">
        <f t="shared" ca="1" si="4"/>
        <v>8.9578008754489624E-2</v>
      </c>
      <c r="F137" s="79">
        <f t="shared" ca="1" si="5"/>
        <v>11.433300582951423</v>
      </c>
    </row>
    <row r="138" spans="5:6" x14ac:dyDescent="0.25">
      <c r="E138" s="79">
        <f t="shared" ca="1" si="4"/>
        <v>0.34375517608397277</v>
      </c>
      <c r="F138" s="79">
        <f t="shared" ca="1" si="5"/>
        <v>14.305393757225385</v>
      </c>
    </row>
    <row r="139" spans="5:6" x14ac:dyDescent="0.25">
      <c r="E139" s="79">
        <f t="shared" ca="1" si="4"/>
        <v>4.007010574619807E-2</v>
      </c>
      <c r="F139" s="79">
        <f t="shared" ca="1" si="5"/>
        <v>10.306140189866763</v>
      </c>
    </row>
    <row r="140" spans="5:6" x14ac:dyDescent="0.25">
      <c r="E140" s="79">
        <f t="shared" ca="1" si="4"/>
        <v>0.7063834885662833</v>
      </c>
      <c r="F140" s="79">
        <f t="shared" ca="1" si="5"/>
        <v>17.893565056036753</v>
      </c>
    </row>
    <row r="141" spans="5:6" x14ac:dyDescent="0.25">
      <c r="E141" s="79">
        <f t="shared" ca="1" si="4"/>
        <v>0.87601361470225569</v>
      </c>
      <c r="F141" s="79">
        <f t="shared" ca="1" si="5"/>
        <v>20.85489413481762</v>
      </c>
    </row>
    <row r="142" spans="5:6" x14ac:dyDescent="0.25">
      <c r="E142" s="79">
        <f t="shared" ca="1" si="4"/>
        <v>0.3625150817745435</v>
      </c>
      <c r="F142" s="79">
        <f t="shared" ca="1" si="5"/>
        <v>14.475013693791858</v>
      </c>
    </row>
    <row r="143" spans="5:6" x14ac:dyDescent="0.25">
      <c r="E143" s="79">
        <f t="shared" ca="1" si="4"/>
        <v>0.67224152566369233</v>
      </c>
      <c r="F143" s="79">
        <f t="shared" ca="1" si="5"/>
        <v>17.478801363759828</v>
      </c>
    </row>
    <row r="144" spans="5:6" x14ac:dyDescent="0.25">
      <c r="E144" s="79">
        <f t="shared" ca="1" si="4"/>
        <v>0.60206982452599289</v>
      </c>
      <c r="F144" s="79">
        <f t="shared" ca="1" si="5"/>
        <v>16.710286302686402</v>
      </c>
    </row>
    <row r="145" spans="5:6" x14ac:dyDescent="0.25">
      <c r="E145" s="79">
        <f t="shared" ca="1" si="4"/>
        <v>0.64285262011633104</v>
      </c>
      <c r="F145" s="79">
        <f t="shared" ca="1" si="5"/>
        <v>17.145209554307435</v>
      </c>
    </row>
    <row r="146" spans="5:6" x14ac:dyDescent="0.25">
      <c r="E146" s="79">
        <f t="shared" ca="1" si="4"/>
        <v>0.15745699126009738</v>
      </c>
      <c r="F146" s="79">
        <f t="shared" ca="1" si="5"/>
        <v>12.413375074549243</v>
      </c>
    </row>
    <row r="147" spans="5:6" x14ac:dyDescent="0.25">
      <c r="E147" s="79">
        <f t="shared" ca="1" si="4"/>
        <v>0.96636401728848309</v>
      </c>
      <c r="F147" s="79">
        <f t="shared" ca="1" si="5"/>
        <v>24.943344390975572</v>
      </c>
    </row>
    <row r="148" spans="5:6" x14ac:dyDescent="0.25">
      <c r="E148" s="79">
        <f t="shared" ca="1" si="4"/>
        <v>0.64187472748138008</v>
      </c>
      <c r="F148" s="79">
        <f t="shared" ca="1" si="5"/>
        <v>17.134427544216965</v>
      </c>
    </row>
    <row r="149" spans="5:6" x14ac:dyDescent="0.25">
      <c r="E149" s="79">
        <f t="shared" ca="1" si="4"/>
        <v>0.3452590995554804</v>
      </c>
      <c r="F149" s="79">
        <f t="shared" ca="1" si="5"/>
        <v>14.319039492739799</v>
      </c>
    </row>
    <row r="150" spans="5:6" x14ac:dyDescent="0.25">
      <c r="E150" s="79">
        <f t="shared" ca="1" si="4"/>
        <v>0.12849297093989498</v>
      </c>
      <c r="F150" s="79">
        <f t="shared" ca="1" si="5"/>
        <v>12.035456886051973</v>
      </c>
    </row>
    <row r="151" spans="5:6" x14ac:dyDescent="0.25">
      <c r="E151" s="79">
        <f t="shared" ca="1" si="4"/>
        <v>0.67172382667713637</v>
      </c>
      <c r="F151" s="79">
        <f t="shared" ca="1" si="5"/>
        <v>17.472753131924282</v>
      </c>
    </row>
    <row r="152" spans="5:6" x14ac:dyDescent="0.25">
      <c r="E152" s="79">
        <f t="shared" ca="1" si="4"/>
        <v>0.65517534625489227</v>
      </c>
      <c r="F152" s="79">
        <f t="shared" ca="1" si="5"/>
        <v>17.282760526029939</v>
      </c>
    </row>
    <row r="153" spans="5:6" x14ac:dyDescent="0.25">
      <c r="E153" s="79">
        <f t="shared" ca="1" si="4"/>
        <v>0.98438055913328693</v>
      </c>
      <c r="F153" s="79">
        <f t="shared" ca="1" si="5"/>
        <v>27.277723393477117</v>
      </c>
    </row>
    <row r="154" spans="5:6" x14ac:dyDescent="0.25">
      <c r="E154" s="79">
        <f t="shared" ca="1" si="4"/>
        <v>0.90216816918741993</v>
      </c>
      <c r="F154" s="79">
        <f t="shared" ca="1" si="5"/>
        <v>21.61778362658012</v>
      </c>
    </row>
    <row r="155" spans="5:6" x14ac:dyDescent="0.25">
      <c r="E155" s="79">
        <f t="shared" ca="1" si="4"/>
        <v>0.42151094199349437</v>
      </c>
      <c r="F155" s="79">
        <f t="shared" ca="1" si="5"/>
        <v>15.00427174055584</v>
      </c>
    </row>
    <row r="156" spans="5:6" x14ac:dyDescent="0.25">
      <c r="E156" s="79">
        <f t="shared" ca="1" si="4"/>
        <v>0.43403614881068942</v>
      </c>
      <c r="F156" s="79">
        <f t="shared" ca="1" si="5"/>
        <v>15.116752735837672</v>
      </c>
    </row>
    <row r="157" spans="5:6" x14ac:dyDescent="0.25">
      <c r="E157" s="79">
        <f t="shared" ca="1" si="4"/>
        <v>0.69653898577451834</v>
      </c>
      <c r="F157" s="79">
        <f t="shared" ca="1" si="5"/>
        <v>17.770558937317769</v>
      </c>
    </row>
    <row r="158" spans="5:6" x14ac:dyDescent="0.25">
      <c r="E158" s="79">
        <f t="shared" ca="1" si="4"/>
        <v>0.38867455172252419</v>
      </c>
      <c r="F158" s="79">
        <f t="shared" ca="1" si="5"/>
        <v>14.710016004219575</v>
      </c>
    </row>
    <row r="159" spans="5:6" x14ac:dyDescent="0.25">
      <c r="E159" s="79">
        <f t="shared" ca="1" si="4"/>
        <v>0.95271695925521049</v>
      </c>
      <c r="F159" s="79">
        <f t="shared" ca="1" si="5"/>
        <v>23.896218702292742</v>
      </c>
    </row>
    <row r="160" spans="5:6" x14ac:dyDescent="0.25">
      <c r="E160" s="79">
        <f t="shared" ca="1" si="4"/>
        <v>0.20519289343226266</v>
      </c>
      <c r="F160" s="79">
        <f t="shared" ca="1" si="5"/>
        <v>12.961150421995578</v>
      </c>
    </row>
    <row r="161" spans="5:6" x14ac:dyDescent="0.25">
      <c r="E161" s="79">
        <f t="shared" ca="1" si="4"/>
        <v>0.46769680759726717</v>
      </c>
      <c r="F161" s="79">
        <f t="shared" ca="1" si="5"/>
        <v>15.421013243641369</v>
      </c>
    </row>
    <row r="162" spans="5:6" x14ac:dyDescent="0.25">
      <c r="E162" s="79">
        <f t="shared" ca="1" si="4"/>
        <v>0.12801875531733176</v>
      </c>
      <c r="F162" s="79">
        <f t="shared" ca="1" si="5"/>
        <v>12.028870899262305</v>
      </c>
    </row>
    <row r="163" spans="5:6" x14ac:dyDescent="0.25">
      <c r="E163" s="79">
        <f t="shared" ca="1" si="4"/>
        <v>0.87560750352147887</v>
      </c>
      <c r="F163" s="79">
        <f t="shared" ca="1" si="5"/>
        <v>20.844263940505186</v>
      </c>
    </row>
    <row r="164" spans="5:6" x14ac:dyDescent="0.25">
      <c r="E164" s="79">
        <f t="shared" ca="1" si="4"/>
        <v>0.91357723061423024</v>
      </c>
      <c r="F164" s="79">
        <f t="shared" ca="1" si="5"/>
        <v>22.012109109367096</v>
      </c>
    </row>
    <row r="165" spans="5:6" x14ac:dyDescent="0.25">
      <c r="E165" s="79">
        <f t="shared" ca="1" si="4"/>
        <v>0.27898536045880684</v>
      </c>
      <c r="F165" s="79">
        <f t="shared" ca="1" si="5"/>
        <v>13.704599470830477</v>
      </c>
    </row>
    <row r="166" spans="5:6" x14ac:dyDescent="0.25">
      <c r="E166" s="79">
        <f t="shared" ca="1" si="4"/>
        <v>0.98502645028093705</v>
      </c>
      <c r="F166" s="79">
        <f t="shared" ca="1" si="5"/>
        <v>27.405594796843452</v>
      </c>
    </row>
    <row r="167" spans="5:6" x14ac:dyDescent="0.25">
      <c r="E167" s="79">
        <f t="shared" ca="1" si="4"/>
        <v>0.90361681440994113</v>
      </c>
      <c r="F167" s="79">
        <f t="shared" ca="1" si="5"/>
        <v>21.665386995911081</v>
      </c>
    </row>
    <row r="168" spans="5:6" x14ac:dyDescent="0.25">
      <c r="E168" s="79">
        <f t="shared" ca="1" si="4"/>
        <v>0.14353624450380242</v>
      </c>
      <c r="F168" s="79">
        <f t="shared" ca="1" si="5"/>
        <v>12.237277276320791</v>
      </c>
    </row>
    <row r="169" spans="5:6" x14ac:dyDescent="0.25">
      <c r="E169" s="79">
        <f t="shared" ca="1" si="4"/>
        <v>0.15524051432190955</v>
      </c>
      <c r="F169" s="79">
        <f t="shared" ca="1" si="5"/>
        <v>12.385940684539367</v>
      </c>
    </row>
    <row r="170" spans="5:6" x14ac:dyDescent="0.25">
      <c r="E170" s="79">
        <f t="shared" ca="1" si="4"/>
        <v>0.16269645759041951</v>
      </c>
      <c r="F170" s="79">
        <f t="shared" ca="1" si="5"/>
        <v>12.477391722325775</v>
      </c>
    </row>
    <row r="171" spans="5:6" x14ac:dyDescent="0.25">
      <c r="E171" s="79">
        <f t="shared" ca="1" si="4"/>
        <v>0.86114905228940364</v>
      </c>
      <c r="F171" s="79">
        <f t="shared" ca="1" si="5"/>
        <v>20.484979711794654</v>
      </c>
    </row>
    <row r="172" spans="5:6" x14ac:dyDescent="0.25">
      <c r="E172" s="79">
        <f t="shared" ca="1" si="4"/>
        <v>4.1007508701236262E-2</v>
      </c>
      <c r="F172" s="79">
        <f t="shared" ca="1" si="5"/>
        <v>10.335455634188875</v>
      </c>
    </row>
    <row r="173" spans="5:6" x14ac:dyDescent="0.25">
      <c r="E173" s="79">
        <f t="shared" ca="1" si="4"/>
        <v>0.69050651111962902</v>
      </c>
      <c r="F173" s="79">
        <f t="shared" ca="1" si="5"/>
        <v>17.696612421040264</v>
      </c>
    </row>
    <row r="174" spans="5:6" x14ac:dyDescent="0.25">
      <c r="E174" s="79">
        <f t="shared" ca="1" si="4"/>
        <v>0.38489362405589089</v>
      </c>
      <c r="F174" s="79">
        <f t="shared" ca="1" si="5"/>
        <v>14.676117498637904</v>
      </c>
    </row>
    <row r="175" spans="5:6" x14ac:dyDescent="0.25">
      <c r="E175" s="79">
        <f t="shared" ca="1" si="4"/>
        <v>0.28893100386051507</v>
      </c>
      <c r="F175" s="79">
        <f t="shared" ca="1" si="5"/>
        <v>13.799016292948135</v>
      </c>
    </row>
    <row r="176" spans="5:6" x14ac:dyDescent="0.25">
      <c r="E176" s="79">
        <f t="shared" ca="1" si="4"/>
        <v>0.37084592109992387</v>
      </c>
      <c r="F176" s="79">
        <f t="shared" ca="1" si="5"/>
        <v>14.549996205651119</v>
      </c>
    </row>
    <row r="177" spans="5:6" x14ac:dyDescent="0.25">
      <c r="E177" s="79">
        <f t="shared" ca="1" si="4"/>
        <v>0.68531602028266481</v>
      </c>
      <c r="F177" s="79">
        <f t="shared" ca="1" si="5"/>
        <v>17.633811122864905</v>
      </c>
    </row>
    <row r="178" spans="5:6" x14ac:dyDescent="0.25">
      <c r="E178" s="79">
        <f t="shared" ca="1" si="4"/>
        <v>6.109246078701569E-2</v>
      </c>
      <c r="F178" s="79">
        <f t="shared" ca="1" si="5"/>
        <v>10.866844570357157</v>
      </c>
    </row>
    <row r="179" spans="5:6" x14ac:dyDescent="0.25">
      <c r="E179" s="79">
        <f t="shared" ca="1" si="4"/>
        <v>0.74516369839451757</v>
      </c>
      <c r="F179" s="79">
        <f t="shared" ca="1" si="5"/>
        <v>18.410618208062608</v>
      </c>
    </row>
    <row r="180" spans="5:6" x14ac:dyDescent="0.25">
      <c r="E180" s="79">
        <f t="shared" ca="1" si="4"/>
        <v>0.30008155003310988</v>
      </c>
      <c r="F180" s="79">
        <f t="shared" ca="1" si="5"/>
        <v>13.903759498972033</v>
      </c>
    </row>
    <row r="181" spans="5:6" x14ac:dyDescent="0.25">
      <c r="E181" s="79">
        <f t="shared" ca="1" si="4"/>
        <v>0.54121141835664766</v>
      </c>
      <c r="F181" s="79">
        <f t="shared" ca="1" si="5"/>
        <v>16.10579414764333</v>
      </c>
    </row>
    <row r="182" spans="5:6" x14ac:dyDescent="0.25">
      <c r="E182" s="79">
        <f t="shared" ca="1" si="4"/>
        <v>0.25665822947021921</v>
      </c>
      <c r="F182" s="79">
        <f t="shared" ca="1" si="5"/>
        <v>13.488592326102996</v>
      </c>
    </row>
    <row r="183" spans="5:6" x14ac:dyDescent="0.25">
      <c r="E183" s="79">
        <f t="shared" ca="1" si="4"/>
        <v>3.2446040860700909E-2</v>
      </c>
      <c r="F183" s="79">
        <f t="shared" ca="1" si="5"/>
        <v>10.045241426519643</v>
      </c>
    </row>
    <row r="184" spans="5:6" x14ac:dyDescent="0.25">
      <c r="E184" s="79">
        <f t="shared" ca="1" si="4"/>
        <v>1.1778257321505392E-2</v>
      </c>
      <c r="F184" s="79">
        <f t="shared" ca="1" si="5"/>
        <v>8.9248931869213113</v>
      </c>
    </row>
    <row r="185" spans="5:6" x14ac:dyDescent="0.25">
      <c r="E185" s="79">
        <f t="shared" ca="1" si="4"/>
        <v>0.36966328183219788</v>
      </c>
      <c r="F185" s="79">
        <f t="shared" ca="1" si="5"/>
        <v>14.539361807422116</v>
      </c>
    </row>
    <row r="186" spans="5:6" x14ac:dyDescent="0.25">
      <c r="E186" s="79">
        <f t="shared" ca="1" si="4"/>
        <v>0.14851338508416267</v>
      </c>
      <c r="F186" s="79">
        <f t="shared" ca="1" si="5"/>
        <v>12.301306773630039</v>
      </c>
    </row>
    <row r="187" spans="5:6" x14ac:dyDescent="0.25">
      <c r="E187" s="79">
        <f t="shared" ca="1" si="4"/>
        <v>0.29232020401926717</v>
      </c>
      <c r="F187" s="79">
        <f t="shared" ca="1" si="5"/>
        <v>13.830970579919164</v>
      </c>
    </row>
    <row r="188" spans="5:6" x14ac:dyDescent="0.25">
      <c r="E188" s="79">
        <f t="shared" ca="1" si="4"/>
        <v>0.70045866865257833</v>
      </c>
      <c r="F188" s="79">
        <f t="shared" ca="1" si="5"/>
        <v>17.819179842176794</v>
      </c>
    </row>
    <row r="189" spans="5:6" x14ac:dyDescent="0.25">
      <c r="E189" s="79">
        <f t="shared" ca="1" si="4"/>
        <v>5.8510808804730585E-2</v>
      </c>
      <c r="F189" s="79">
        <f t="shared" ca="1" si="5"/>
        <v>10.806698104312135</v>
      </c>
    </row>
    <row r="190" spans="5:6" x14ac:dyDescent="0.25">
      <c r="E190" s="79">
        <f t="shared" ca="1" si="4"/>
        <v>0.78936963655981196</v>
      </c>
      <c r="F190" s="79">
        <f t="shared" ca="1" si="5"/>
        <v>19.082238020297073</v>
      </c>
    </row>
    <row r="191" spans="5:6" x14ac:dyDescent="0.25">
      <c r="E191" s="79">
        <f t="shared" ca="1" si="4"/>
        <v>0.18830296309569006</v>
      </c>
      <c r="F191" s="79">
        <f t="shared" ca="1" si="5"/>
        <v>12.775538702036895</v>
      </c>
    </row>
    <row r="192" spans="5:6" x14ac:dyDescent="0.25">
      <c r="E192" s="79">
        <f t="shared" ca="1" si="4"/>
        <v>0.24812103122847362</v>
      </c>
      <c r="F192" s="79">
        <f t="shared" ca="1" si="5"/>
        <v>13.404269882870775</v>
      </c>
    </row>
    <row r="193" spans="5:6" x14ac:dyDescent="0.25">
      <c r="E193" s="79">
        <f t="shared" ca="1" si="4"/>
        <v>0.20784565869642813</v>
      </c>
      <c r="F193" s="79">
        <f t="shared" ca="1" si="5"/>
        <v>12.989636715639977</v>
      </c>
    </row>
    <row r="194" spans="5:6" x14ac:dyDescent="0.25">
      <c r="E194" s="79">
        <f t="shared" ca="1" si="4"/>
        <v>0.12762279716096148</v>
      </c>
      <c r="F194" s="79">
        <f t="shared" ca="1" si="5"/>
        <v>12.023360418584355</v>
      </c>
    </row>
    <row r="195" spans="5:6" x14ac:dyDescent="0.25">
      <c r="E195" s="79">
        <f t="shared" ca="1" si="4"/>
        <v>0.86801111087044958</v>
      </c>
      <c r="F195" s="79">
        <f t="shared" ca="1" si="5"/>
        <v>20.651038938807947</v>
      </c>
    </row>
    <row r="196" spans="5:6" x14ac:dyDescent="0.25">
      <c r="E196" s="79">
        <f t="shared" ref="E196:E259" ca="1" si="6">RAND()</f>
        <v>0.36674360773095005</v>
      </c>
      <c r="F196" s="79">
        <f t="shared" ref="F196:F259" ca="1" si="7">$C$3+$C$4*(-LN(E196^(-1/$C$5)-1))</f>
        <v>14.513094204460213</v>
      </c>
    </row>
    <row r="197" spans="5:6" x14ac:dyDescent="0.25">
      <c r="E197" s="79">
        <f t="shared" ca="1" si="6"/>
        <v>0.83945828106597686</v>
      </c>
      <c r="F197" s="79">
        <f t="shared" ca="1" si="7"/>
        <v>20.00459471913512</v>
      </c>
    </row>
    <row r="198" spans="5:6" x14ac:dyDescent="0.25">
      <c r="E198" s="79">
        <f t="shared" ca="1" si="6"/>
        <v>0.50281163732068668</v>
      </c>
      <c r="F198" s="79">
        <f t="shared" ca="1" si="7"/>
        <v>15.743595960847401</v>
      </c>
    </row>
    <row r="199" spans="5:6" x14ac:dyDescent="0.25">
      <c r="E199" s="79">
        <f t="shared" ca="1" si="6"/>
        <v>0.14418501485635227</v>
      </c>
      <c r="F199" s="79">
        <f t="shared" ca="1" si="7"/>
        <v>12.245695124509771</v>
      </c>
    </row>
    <row r="200" spans="5:6" x14ac:dyDescent="0.25">
      <c r="E200" s="79">
        <f t="shared" ca="1" si="6"/>
        <v>8.4491515739885115E-3</v>
      </c>
      <c r="F200" s="79">
        <f t="shared" ca="1" si="7"/>
        <v>8.5937613021050971</v>
      </c>
    </row>
    <row r="201" spans="5:6" x14ac:dyDescent="0.25">
      <c r="E201" s="79">
        <f t="shared" ca="1" si="6"/>
        <v>0.40122374322815491</v>
      </c>
      <c r="F201" s="79">
        <f t="shared" ca="1" si="7"/>
        <v>14.822456767298842</v>
      </c>
    </row>
    <row r="202" spans="5:6" x14ac:dyDescent="0.25">
      <c r="E202" s="79">
        <f t="shared" ca="1" si="6"/>
        <v>3.5387902753260425E-2</v>
      </c>
      <c r="F202" s="79">
        <f t="shared" ca="1" si="7"/>
        <v>10.151123785177372</v>
      </c>
    </row>
    <row r="203" spans="5:6" x14ac:dyDescent="0.25">
      <c r="E203" s="79">
        <f t="shared" ca="1" si="6"/>
        <v>0.19595542709522984</v>
      </c>
      <c r="F203" s="79">
        <f t="shared" ca="1" si="7"/>
        <v>12.860585514620549</v>
      </c>
    </row>
    <row r="204" spans="5:6" x14ac:dyDescent="0.25">
      <c r="E204" s="79">
        <f t="shared" ca="1" si="6"/>
        <v>0.33965814390336724</v>
      </c>
      <c r="F204" s="79">
        <f t="shared" ca="1" si="7"/>
        <v>14.268170374237606</v>
      </c>
    </row>
    <row r="205" spans="5:6" x14ac:dyDescent="0.25">
      <c r="E205" s="79">
        <f t="shared" ca="1" si="6"/>
        <v>0.15110566087532451</v>
      </c>
      <c r="F205" s="79">
        <f t="shared" ca="1" si="7"/>
        <v>12.334171071400927</v>
      </c>
    </row>
    <row r="206" spans="5:6" x14ac:dyDescent="0.25">
      <c r="E206" s="79">
        <f t="shared" ca="1" si="6"/>
        <v>0.46172921581052673</v>
      </c>
      <c r="F206" s="79">
        <f t="shared" ca="1" si="7"/>
        <v>15.366790956642417</v>
      </c>
    </row>
    <row r="207" spans="5:6" x14ac:dyDescent="0.25">
      <c r="E207" s="79">
        <f t="shared" ca="1" si="6"/>
        <v>6.5889131887736485E-2</v>
      </c>
      <c r="F207" s="79">
        <f t="shared" ca="1" si="7"/>
        <v>10.973828978449617</v>
      </c>
    </row>
    <row r="208" spans="5:6" x14ac:dyDescent="0.25">
      <c r="E208" s="79">
        <f t="shared" ca="1" si="6"/>
        <v>0.96824381040655516</v>
      </c>
      <c r="F208" s="79">
        <f t="shared" ca="1" si="7"/>
        <v>25.119353147760656</v>
      </c>
    </row>
    <row r="209" spans="5:6" x14ac:dyDescent="0.25">
      <c r="E209" s="79">
        <f t="shared" ca="1" si="6"/>
        <v>0.45853094954711293</v>
      </c>
      <c r="F209" s="79">
        <f t="shared" ca="1" si="7"/>
        <v>15.337788616777745</v>
      </c>
    </row>
    <row r="210" spans="5:6" x14ac:dyDescent="0.25">
      <c r="E210" s="79">
        <f t="shared" ca="1" si="6"/>
        <v>0.49803641593779013</v>
      </c>
      <c r="F210" s="79">
        <f t="shared" ca="1" si="7"/>
        <v>15.699316228352329</v>
      </c>
    </row>
    <row r="211" spans="5:6" x14ac:dyDescent="0.25">
      <c r="E211" s="79">
        <f t="shared" ca="1" si="6"/>
        <v>0.21330086844356555</v>
      </c>
      <c r="F211" s="79">
        <f t="shared" ca="1" si="7"/>
        <v>13.047699935417963</v>
      </c>
    </row>
    <row r="212" spans="5:6" x14ac:dyDescent="0.25">
      <c r="E212" s="79">
        <f t="shared" ca="1" si="6"/>
        <v>0.21289201770384436</v>
      </c>
      <c r="F212" s="79">
        <f t="shared" ca="1" si="7"/>
        <v>13.043371696736141</v>
      </c>
    </row>
    <row r="213" spans="5:6" x14ac:dyDescent="0.25">
      <c r="E213" s="79">
        <f t="shared" ca="1" si="6"/>
        <v>0.85591267749221622</v>
      </c>
      <c r="F213" s="79">
        <f t="shared" ca="1" si="7"/>
        <v>20.363168816978316</v>
      </c>
    </row>
    <row r="214" spans="5:6" x14ac:dyDescent="0.25">
      <c r="E214" s="79">
        <f t="shared" ca="1" si="6"/>
        <v>0.62261958189988009</v>
      </c>
      <c r="F214" s="79">
        <f t="shared" ca="1" si="7"/>
        <v>16.925831478950943</v>
      </c>
    </row>
    <row r="215" spans="5:6" x14ac:dyDescent="0.25">
      <c r="E215" s="79">
        <f t="shared" ca="1" si="6"/>
        <v>0.51622718733055561</v>
      </c>
      <c r="F215" s="79">
        <f t="shared" ca="1" si="7"/>
        <v>15.868824543760699</v>
      </c>
    </row>
    <row r="216" spans="5:6" x14ac:dyDescent="0.25">
      <c r="E216" s="79">
        <f t="shared" ca="1" si="6"/>
        <v>0.32593802615075351</v>
      </c>
      <c r="F216" s="79">
        <f t="shared" ca="1" si="7"/>
        <v>14.142926279909123</v>
      </c>
    </row>
    <row r="217" spans="5:6" x14ac:dyDescent="0.25">
      <c r="E217" s="79">
        <f t="shared" ca="1" si="6"/>
        <v>0.4623039121648469</v>
      </c>
      <c r="F217" s="79">
        <f t="shared" ca="1" si="7"/>
        <v>15.372006514136437</v>
      </c>
    </row>
    <row r="218" spans="5:6" x14ac:dyDescent="0.25">
      <c r="E218" s="79">
        <f t="shared" ca="1" si="6"/>
        <v>0.27398525611319657</v>
      </c>
      <c r="F218" s="79">
        <f t="shared" ca="1" si="7"/>
        <v>13.656740164804873</v>
      </c>
    </row>
    <row r="219" spans="5:6" x14ac:dyDescent="0.25">
      <c r="E219" s="79">
        <f t="shared" ca="1" si="6"/>
        <v>0.76394307209456835</v>
      </c>
      <c r="F219" s="79">
        <f t="shared" ca="1" si="7"/>
        <v>18.68338375942399</v>
      </c>
    </row>
    <row r="220" spans="5:6" x14ac:dyDescent="0.25">
      <c r="E220" s="79">
        <f t="shared" ca="1" si="6"/>
        <v>0.14278741840833375</v>
      </c>
      <c r="F220" s="79">
        <f t="shared" ca="1" si="7"/>
        <v>12.227533788567078</v>
      </c>
    </row>
    <row r="221" spans="5:6" x14ac:dyDescent="0.25">
      <c r="E221" s="79">
        <f t="shared" ca="1" si="6"/>
        <v>0.25706434392724786</v>
      </c>
      <c r="F221" s="79">
        <f t="shared" ca="1" si="7"/>
        <v>13.492577757557537</v>
      </c>
    </row>
    <row r="222" spans="5:6" x14ac:dyDescent="0.25">
      <c r="E222" s="79">
        <f t="shared" ca="1" si="6"/>
        <v>0.78954817223327278</v>
      </c>
      <c r="F222" s="79">
        <f t="shared" ca="1" si="7"/>
        <v>19.085176225350796</v>
      </c>
    </row>
    <row r="223" spans="5:6" x14ac:dyDescent="0.25">
      <c r="E223" s="79">
        <f t="shared" ca="1" si="6"/>
        <v>0.48246464524700095</v>
      </c>
      <c r="F223" s="79">
        <f t="shared" ca="1" si="7"/>
        <v>15.555875545562788</v>
      </c>
    </row>
    <row r="224" spans="5:6" x14ac:dyDescent="0.25">
      <c r="E224" s="79">
        <f t="shared" ca="1" si="6"/>
        <v>0.85587511136505234</v>
      </c>
      <c r="F224" s="79">
        <f t="shared" ca="1" si="7"/>
        <v>20.362309400064287</v>
      </c>
    </row>
    <row r="225" spans="5:6" x14ac:dyDescent="0.25">
      <c r="E225" s="79">
        <f t="shared" ca="1" si="6"/>
        <v>0.60633471468501565</v>
      </c>
      <c r="F225" s="79">
        <f t="shared" ca="1" si="7"/>
        <v>16.754468794602673</v>
      </c>
    </row>
    <row r="226" spans="5:6" x14ac:dyDescent="0.25">
      <c r="E226" s="79">
        <f t="shared" ca="1" si="6"/>
        <v>0.79059923388946851</v>
      </c>
      <c r="F226" s="79">
        <f t="shared" ca="1" si="7"/>
        <v>19.102516136462349</v>
      </c>
    </row>
    <row r="227" spans="5:6" x14ac:dyDescent="0.25">
      <c r="E227" s="79">
        <f t="shared" ca="1" si="6"/>
        <v>0.76462164101937613</v>
      </c>
      <c r="F227" s="79">
        <f t="shared" ca="1" si="7"/>
        <v>18.69356089692549</v>
      </c>
    </row>
    <row r="228" spans="5:6" x14ac:dyDescent="0.25">
      <c r="E228" s="79">
        <f t="shared" ca="1" si="6"/>
        <v>0.14496952847728606</v>
      </c>
      <c r="F228" s="79">
        <f t="shared" ca="1" si="7"/>
        <v>12.255845106119942</v>
      </c>
    </row>
    <row r="229" spans="5:6" x14ac:dyDescent="0.25">
      <c r="E229" s="79">
        <f t="shared" ca="1" si="6"/>
        <v>0.89974440057804794</v>
      </c>
      <c r="F229" s="79">
        <f t="shared" ca="1" si="7"/>
        <v>21.539589780113769</v>
      </c>
    </row>
    <row r="230" spans="5:6" x14ac:dyDescent="0.25">
      <c r="E230" s="79">
        <f t="shared" ca="1" si="6"/>
        <v>0.2408628510674985</v>
      </c>
      <c r="F230" s="79">
        <f t="shared" ca="1" si="7"/>
        <v>13.331716113032979</v>
      </c>
    </row>
    <row r="231" spans="5:6" x14ac:dyDescent="0.25">
      <c r="E231" s="79">
        <f t="shared" ca="1" si="6"/>
        <v>0.27710409540642178</v>
      </c>
      <c r="F231" s="79">
        <f t="shared" ca="1" si="7"/>
        <v>13.686624846027467</v>
      </c>
    </row>
    <row r="232" spans="5:6" x14ac:dyDescent="0.25">
      <c r="E232" s="79">
        <f t="shared" ca="1" si="6"/>
        <v>0.51221043370403052</v>
      </c>
      <c r="F232" s="79">
        <f t="shared" ca="1" si="7"/>
        <v>15.831195373423558</v>
      </c>
    </row>
    <row r="233" spans="5:6" x14ac:dyDescent="0.25">
      <c r="E233" s="79">
        <f t="shared" ca="1" si="6"/>
        <v>0.19150932042789992</v>
      </c>
      <c r="F233" s="79">
        <f t="shared" ca="1" si="7"/>
        <v>12.811374880027506</v>
      </c>
    </row>
    <row r="234" spans="5:6" x14ac:dyDescent="0.25">
      <c r="E234" s="79">
        <f t="shared" ca="1" si="6"/>
        <v>0.18871127301955715</v>
      </c>
      <c r="F234" s="79">
        <f t="shared" ca="1" si="7"/>
        <v>12.780118854833134</v>
      </c>
    </row>
    <row r="235" spans="5:6" x14ac:dyDescent="0.25">
      <c r="E235" s="79">
        <f t="shared" ca="1" si="6"/>
        <v>0.5409050993150637</v>
      </c>
      <c r="F235" s="79">
        <f t="shared" ca="1" si="7"/>
        <v>16.102855659473654</v>
      </c>
    </row>
    <row r="236" spans="5:6" x14ac:dyDescent="0.25">
      <c r="E236" s="79">
        <f t="shared" ca="1" si="6"/>
        <v>0.22925828430994233</v>
      </c>
      <c r="F236" s="79">
        <f t="shared" ca="1" si="7"/>
        <v>13.213890474923929</v>
      </c>
    </row>
    <row r="237" spans="5:6" x14ac:dyDescent="0.25">
      <c r="E237" s="79">
        <f t="shared" ca="1" si="6"/>
        <v>0.18567498394200066</v>
      </c>
      <c r="F237" s="79">
        <f t="shared" ca="1" si="7"/>
        <v>12.745940886199982</v>
      </c>
    </row>
    <row r="238" spans="5:6" x14ac:dyDescent="0.25">
      <c r="E238" s="79">
        <f t="shared" ca="1" si="6"/>
        <v>0.24217591199021515</v>
      </c>
      <c r="F238" s="79">
        <f t="shared" ca="1" si="7"/>
        <v>13.34490367944089</v>
      </c>
    </row>
    <row r="239" spans="5:6" x14ac:dyDescent="0.25">
      <c r="E239" s="79">
        <f t="shared" ca="1" si="6"/>
        <v>0.51377975744212767</v>
      </c>
      <c r="F239" s="79">
        <f t="shared" ca="1" si="7"/>
        <v>15.845882710027512</v>
      </c>
    </row>
    <row r="240" spans="5:6" x14ac:dyDescent="0.25">
      <c r="E240" s="79">
        <f t="shared" ca="1" si="6"/>
        <v>0.46510637052911108</v>
      </c>
      <c r="F240" s="79">
        <f t="shared" ca="1" si="7"/>
        <v>15.397458427406026</v>
      </c>
    </row>
    <row r="241" spans="5:6" x14ac:dyDescent="0.25">
      <c r="E241" s="79">
        <f t="shared" ca="1" si="6"/>
        <v>0.31089481290628407</v>
      </c>
      <c r="F241" s="79">
        <f t="shared" ca="1" si="7"/>
        <v>14.00435125229809</v>
      </c>
    </row>
    <row r="242" spans="5:6" x14ac:dyDescent="0.25">
      <c r="E242" s="79">
        <f t="shared" ca="1" si="6"/>
        <v>0.1077642332501384</v>
      </c>
      <c r="F242" s="79">
        <f t="shared" ca="1" si="7"/>
        <v>11.732139750694417</v>
      </c>
    </row>
    <row r="243" spans="5:6" x14ac:dyDescent="0.25">
      <c r="E243" s="79">
        <f t="shared" ca="1" si="6"/>
        <v>0.41608137570396686</v>
      </c>
      <c r="F243" s="79">
        <f t="shared" ca="1" si="7"/>
        <v>14.955582309289545</v>
      </c>
    </row>
    <row r="244" spans="5:6" x14ac:dyDescent="0.25">
      <c r="E244" s="79">
        <f t="shared" ca="1" si="6"/>
        <v>0.82679719168744115</v>
      </c>
      <c r="F244" s="79">
        <f t="shared" ca="1" si="7"/>
        <v>19.750176992526907</v>
      </c>
    </row>
    <row r="245" spans="5:6" x14ac:dyDescent="0.25">
      <c r="E245" s="79">
        <f t="shared" ca="1" si="6"/>
        <v>0.29160718457828194</v>
      </c>
      <c r="F245" s="79">
        <f t="shared" ca="1" si="7"/>
        <v>13.824256878293086</v>
      </c>
    </row>
    <row r="246" spans="5:6" x14ac:dyDescent="0.25">
      <c r="E246" s="79">
        <f t="shared" ca="1" si="6"/>
        <v>0.44842828193653328</v>
      </c>
      <c r="F246" s="79">
        <f t="shared" ca="1" si="7"/>
        <v>15.246412035784623</v>
      </c>
    </row>
    <row r="247" spans="5:6" x14ac:dyDescent="0.25">
      <c r="E247" s="79">
        <f t="shared" ca="1" si="6"/>
        <v>0.92571030829011558</v>
      </c>
      <c r="F247" s="79">
        <f t="shared" ca="1" si="7"/>
        <v>22.489428912214223</v>
      </c>
    </row>
    <row r="248" spans="5:6" x14ac:dyDescent="0.25">
      <c r="E248" s="79">
        <f t="shared" ca="1" si="6"/>
        <v>0.21274386140562618</v>
      </c>
      <c r="F248" s="79">
        <f t="shared" ca="1" si="7"/>
        <v>13.041802342115741</v>
      </c>
    </row>
    <row r="249" spans="5:6" x14ac:dyDescent="0.25">
      <c r="E249" s="79">
        <f t="shared" ca="1" si="6"/>
        <v>0.99020479927676774</v>
      </c>
      <c r="F249" s="79">
        <f t="shared" ca="1" si="7"/>
        <v>28.688195290015319</v>
      </c>
    </row>
    <row r="250" spans="5:6" x14ac:dyDescent="0.25">
      <c r="E250" s="79">
        <f t="shared" ca="1" si="6"/>
        <v>0.3100203531602862</v>
      </c>
      <c r="F250" s="79">
        <f t="shared" ca="1" si="7"/>
        <v>13.996249268513649</v>
      </c>
    </row>
    <row r="251" spans="5:6" x14ac:dyDescent="0.25">
      <c r="E251" s="79">
        <f t="shared" ca="1" si="6"/>
        <v>5.6652600876600734E-2</v>
      </c>
      <c r="F251" s="79">
        <f t="shared" ca="1" si="7"/>
        <v>10.76218280527187</v>
      </c>
    </row>
    <row r="252" spans="5:6" x14ac:dyDescent="0.25">
      <c r="E252" s="79">
        <f t="shared" ca="1" si="6"/>
        <v>0.43252232470764884</v>
      </c>
      <c r="F252" s="79">
        <f t="shared" ca="1" si="7"/>
        <v>15.103143111038454</v>
      </c>
    </row>
    <row r="253" spans="5:6" x14ac:dyDescent="0.25">
      <c r="E253" s="79">
        <f t="shared" ca="1" si="6"/>
        <v>0.82259219338880951</v>
      </c>
      <c r="F253" s="79">
        <f t="shared" ca="1" si="7"/>
        <v>19.669271157389428</v>
      </c>
    </row>
    <row r="254" spans="5:6" x14ac:dyDescent="0.25">
      <c r="E254" s="79">
        <f t="shared" ca="1" si="6"/>
        <v>0.66451861268083501</v>
      </c>
      <c r="F254" s="79">
        <f t="shared" ca="1" si="7"/>
        <v>17.389248436324433</v>
      </c>
    </row>
    <row r="255" spans="5:6" x14ac:dyDescent="0.25">
      <c r="E255" s="79">
        <f t="shared" ca="1" si="6"/>
        <v>0.28455507215029252</v>
      </c>
      <c r="F255" s="79">
        <f t="shared" ca="1" si="7"/>
        <v>13.757596883253516</v>
      </c>
    </row>
    <row r="256" spans="5:6" x14ac:dyDescent="0.25">
      <c r="E256" s="79">
        <f t="shared" ca="1" si="6"/>
        <v>0.75586950096479488</v>
      </c>
      <c r="F256" s="79">
        <f t="shared" ca="1" si="7"/>
        <v>18.564069069694153</v>
      </c>
    </row>
    <row r="257" spans="5:6" x14ac:dyDescent="0.25">
      <c r="E257" s="79">
        <f t="shared" ca="1" si="6"/>
        <v>0.9922529003372903</v>
      </c>
      <c r="F257" s="79">
        <f t="shared" ca="1" si="7"/>
        <v>29.395632147992519</v>
      </c>
    </row>
    <row r="258" spans="5:6" x14ac:dyDescent="0.25">
      <c r="E258" s="79">
        <f t="shared" ca="1" si="6"/>
        <v>0.67755579925212739</v>
      </c>
      <c r="F258" s="79">
        <f t="shared" ca="1" si="7"/>
        <v>17.541274504176968</v>
      </c>
    </row>
    <row r="259" spans="5:6" x14ac:dyDescent="0.25">
      <c r="E259" s="79">
        <f t="shared" ca="1" si="6"/>
        <v>0.65864529654119541</v>
      </c>
      <c r="F259" s="79">
        <f t="shared" ca="1" si="7"/>
        <v>17.322079210266057</v>
      </c>
    </row>
    <row r="260" spans="5:6" x14ac:dyDescent="0.25">
      <c r="E260" s="79">
        <f t="shared" ref="E260:E323" ca="1" si="8">RAND()</f>
        <v>0.37984287840724651</v>
      </c>
      <c r="F260" s="79">
        <f t="shared" ref="F260:F323" ca="1" si="9">$C$3+$C$4*(-LN(E260^(-1/$C$5)-1))</f>
        <v>14.630807871454625</v>
      </c>
    </row>
    <row r="261" spans="5:6" x14ac:dyDescent="0.25">
      <c r="E261" s="79">
        <f t="shared" ca="1" si="8"/>
        <v>0.55787243611133541</v>
      </c>
      <c r="F261" s="79">
        <f t="shared" ca="1" si="9"/>
        <v>16.26701347920001</v>
      </c>
    </row>
    <row r="262" spans="5:6" x14ac:dyDescent="0.25">
      <c r="E262" s="79">
        <f t="shared" ca="1" si="8"/>
        <v>0.35306182894180127</v>
      </c>
      <c r="F262" s="79">
        <f t="shared" ca="1" si="9"/>
        <v>14.389694135018972</v>
      </c>
    </row>
    <row r="263" spans="5:6" x14ac:dyDescent="0.25">
      <c r="E263" s="79">
        <f t="shared" ca="1" si="8"/>
        <v>0.4532909997829031</v>
      </c>
      <c r="F263" s="79">
        <f t="shared" ca="1" si="9"/>
        <v>15.290351905999632</v>
      </c>
    </row>
    <row r="264" spans="5:6" x14ac:dyDescent="0.25">
      <c r="E264" s="79">
        <f t="shared" ca="1" si="8"/>
        <v>0.6566738328182693</v>
      </c>
      <c r="F264" s="79">
        <f t="shared" ca="1" si="9"/>
        <v>17.299707545041667</v>
      </c>
    </row>
    <row r="265" spans="5:6" x14ac:dyDescent="0.25">
      <c r="E265" s="79">
        <f t="shared" ca="1" si="8"/>
        <v>0.64853506911344638</v>
      </c>
      <c r="F265" s="79">
        <f t="shared" ca="1" si="9"/>
        <v>17.208245497112053</v>
      </c>
    </row>
    <row r="266" spans="5:6" x14ac:dyDescent="0.25">
      <c r="E266" s="79">
        <f t="shared" ca="1" si="8"/>
        <v>0.97242565475637344</v>
      </c>
      <c r="F266" s="79">
        <f t="shared" ca="1" si="9"/>
        <v>25.550684958091853</v>
      </c>
    </row>
    <row r="267" spans="5:6" x14ac:dyDescent="0.25">
      <c r="E267" s="79">
        <f t="shared" ca="1" si="8"/>
        <v>0.12770595231209747</v>
      </c>
      <c r="F267" s="79">
        <f t="shared" ca="1" si="9"/>
        <v>12.02451853443841</v>
      </c>
    </row>
    <row r="268" spans="5:6" x14ac:dyDescent="0.25">
      <c r="E268" s="79">
        <f t="shared" ca="1" si="8"/>
        <v>0.20907330742542674</v>
      </c>
      <c r="F268" s="79">
        <f t="shared" ca="1" si="9"/>
        <v>13.002763098088462</v>
      </c>
    </row>
    <row r="269" spans="5:6" x14ac:dyDescent="0.25">
      <c r="E269" s="79">
        <f t="shared" ca="1" si="8"/>
        <v>0.22394883816955269</v>
      </c>
      <c r="F269" s="79">
        <f t="shared" ca="1" si="9"/>
        <v>13.159163976313289</v>
      </c>
    </row>
    <row r="270" spans="5:6" x14ac:dyDescent="0.25">
      <c r="E270" s="79">
        <f t="shared" ca="1" si="8"/>
        <v>0.91413678775421847</v>
      </c>
      <c r="F270" s="79">
        <f t="shared" ca="1" si="9"/>
        <v>22.032685121357776</v>
      </c>
    </row>
    <row r="271" spans="5:6" x14ac:dyDescent="0.25">
      <c r="E271" s="79">
        <f t="shared" ca="1" si="8"/>
        <v>0.8650765225343573</v>
      </c>
      <c r="F271" s="79">
        <f t="shared" ca="1" si="9"/>
        <v>20.579089422835533</v>
      </c>
    </row>
    <row r="272" spans="5:6" x14ac:dyDescent="0.25">
      <c r="E272" s="79">
        <f t="shared" ca="1" si="8"/>
        <v>4.2504226981428639E-2</v>
      </c>
      <c r="F272" s="79">
        <f t="shared" ca="1" si="9"/>
        <v>10.38120245508561</v>
      </c>
    </row>
    <row r="273" spans="5:6" x14ac:dyDescent="0.25">
      <c r="E273" s="79">
        <f t="shared" ca="1" si="8"/>
        <v>0.61911231374646114</v>
      </c>
      <c r="F273" s="79">
        <f t="shared" ca="1" si="9"/>
        <v>16.888554548173694</v>
      </c>
    </row>
    <row r="274" spans="5:6" x14ac:dyDescent="0.25">
      <c r="E274" s="79">
        <f t="shared" ca="1" si="8"/>
        <v>0.31666586211767567</v>
      </c>
      <c r="F274" s="79">
        <f t="shared" ca="1" si="9"/>
        <v>14.057686627999463</v>
      </c>
    </row>
    <row r="275" spans="5:6" x14ac:dyDescent="0.25">
      <c r="E275" s="79">
        <f t="shared" ca="1" si="8"/>
        <v>0.20432980668976142</v>
      </c>
      <c r="F275" s="79">
        <f t="shared" ca="1" si="9"/>
        <v>12.951845650395953</v>
      </c>
    </row>
    <row r="276" spans="5:6" x14ac:dyDescent="0.25">
      <c r="E276" s="79">
        <f t="shared" ca="1" si="8"/>
        <v>0.18650185667841956</v>
      </c>
      <c r="F276" s="79">
        <f t="shared" ca="1" si="9"/>
        <v>12.755275983027669</v>
      </c>
    </row>
    <row r="277" spans="5:6" x14ac:dyDescent="0.25">
      <c r="E277" s="79">
        <f t="shared" ca="1" si="8"/>
        <v>0.74893354455932304</v>
      </c>
      <c r="F277" s="79">
        <f t="shared" ca="1" si="9"/>
        <v>18.464060079080845</v>
      </c>
    </row>
    <row r="278" spans="5:6" x14ac:dyDescent="0.25">
      <c r="E278" s="79">
        <f t="shared" ca="1" si="8"/>
        <v>0.19140272473278852</v>
      </c>
      <c r="F278" s="79">
        <f t="shared" ca="1" si="9"/>
        <v>12.810188263485566</v>
      </c>
    </row>
    <row r="279" spans="5:6" x14ac:dyDescent="0.25">
      <c r="E279" s="79">
        <f t="shared" ca="1" si="8"/>
        <v>0.47875850948208654</v>
      </c>
      <c r="F279" s="79">
        <f t="shared" ca="1" si="9"/>
        <v>15.521931901383985</v>
      </c>
    </row>
    <row r="280" spans="5:6" x14ac:dyDescent="0.25">
      <c r="E280" s="79">
        <f t="shared" ca="1" si="8"/>
        <v>0.19429894307083828</v>
      </c>
      <c r="F280" s="79">
        <f t="shared" ca="1" si="9"/>
        <v>12.842315047712296</v>
      </c>
    </row>
    <row r="281" spans="5:6" x14ac:dyDescent="0.25">
      <c r="E281" s="79">
        <f t="shared" ca="1" si="8"/>
        <v>0.33858114266556583</v>
      </c>
      <c r="F281" s="79">
        <f t="shared" ca="1" si="9"/>
        <v>14.25837285815971</v>
      </c>
    </row>
    <row r="282" spans="5:6" x14ac:dyDescent="0.25">
      <c r="E282" s="79">
        <f t="shared" ca="1" si="8"/>
        <v>0.41924203026731699</v>
      </c>
      <c r="F282" s="79">
        <f t="shared" ca="1" si="9"/>
        <v>14.983921345997878</v>
      </c>
    </row>
    <row r="283" spans="5:6" x14ac:dyDescent="0.25">
      <c r="E283" s="79">
        <f t="shared" ca="1" si="8"/>
        <v>0.28528388380547065</v>
      </c>
      <c r="F283" s="79">
        <f t="shared" ca="1" si="9"/>
        <v>13.764508320013785</v>
      </c>
    </row>
    <row r="284" spans="5:6" x14ac:dyDescent="0.25">
      <c r="E284" s="79">
        <f t="shared" ca="1" si="8"/>
        <v>0.1592681761871787</v>
      </c>
      <c r="F284" s="79">
        <f t="shared" ca="1" si="9"/>
        <v>12.435634771130923</v>
      </c>
    </row>
    <row r="285" spans="5:6" x14ac:dyDescent="0.25">
      <c r="E285" s="79">
        <f t="shared" ca="1" si="8"/>
        <v>0.47497733315122259</v>
      </c>
      <c r="F285" s="79">
        <f t="shared" ca="1" si="9"/>
        <v>15.487371323731288</v>
      </c>
    </row>
    <row r="286" spans="5:6" x14ac:dyDescent="0.25">
      <c r="E286" s="79">
        <f t="shared" ca="1" si="8"/>
        <v>0.27491867507508627</v>
      </c>
      <c r="F286" s="79">
        <f t="shared" ca="1" si="9"/>
        <v>13.665695548890893</v>
      </c>
    </row>
    <row r="287" spans="5:6" x14ac:dyDescent="0.25">
      <c r="E287" s="79">
        <f t="shared" ca="1" si="8"/>
        <v>0.23373167766354519</v>
      </c>
      <c r="F287" s="79">
        <f t="shared" ca="1" si="9"/>
        <v>13.259590693284469</v>
      </c>
    </row>
    <row r="288" spans="5:6" x14ac:dyDescent="0.25">
      <c r="E288" s="79">
        <f t="shared" ca="1" si="8"/>
        <v>0.47476547885879494</v>
      </c>
      <c r="F288" s="79">
        <f t="shared" ca="1" si="9"/>
        <v>15.485436971114066</v>
      </c>
    </row>
    <row r="289" spans="5:6" x14ac:dyDescent="0.25">
      <c r="E289" s="79">
        <f t="shared" ca="1" si="8"/>
        <v>0.18307864281194874</v>
      </c>
      <c r="F289" s="79">
        <f t="shared" ca="1" si="9"/>
        <v>12.716492784711793</v>
      </c>
    </row>
    <row r="290" spans="5:6" x14ac:dyDescent="0.25">
      <c r="E290" s="79">
        <f t="shared" ca="1" si="8"/>
        <v>5.4305646964485366E-2</v>
      </c>
      <c r="F290" s="79">
        <f t="shared" ca="1" si="9"/>
        <v>10.704382171099624</v>
      </c>
    </row>
    <row r="291" spans="5:6" x14ac:dyDescent="0.25">
      <c r="E291" s="79">
        <f t="shared" ca="1" si="8"/>
        <v>0.72395366890301849</v>
      </c>
      <c r="F291" s="79">
        <f t="shared" ca="1" si="9"/>
        <v>18.120933569524318</v>
      </c>
    </row>
    <row r="292" spans="5:6" x14ac:dyDescent="0.25">
      <c r="E292" s="79">
        <f t="shared" ca="1" si="8"/>
        <v>0.52648913986865808</v>
      </c>
      <c r="F292" s="79">
        <f t="shared" ca="1" si="9"/>
        <v>15.96552224088623</v>
      </c>
    </row>
    <row r="293" spans="5:6" x14ac:dyDescent="0.25">
      <c r="E293" s="79">
        <f t="shared" ca="1" si="8"/>
        <v>0.28322038031064278</v>
      </c>
      <c r="F293" s="79">
        <f t="shared" ca="1" si="9"/>
        <v>13.744925974543566</v>
      </c>
    </row>
    <row r="294" spans="5:6" x14ac:dyDescent="0.25">
      <c r="E294" s="79">
        <f t="shared" ca="1" si="8"/>
        <v>0.70511060105995782</v>
      </c>
      <c r="F294" s="79">
        <f t="shared" ca="1" si="9"/>
        <v>17.877491603393317</v>
      </c>
    </row>
    <row r="295" spans="5:6" x14ac:dyDescent="0.25">
      <c r="E295" s="79">
        <f t="shared" ca="1" si="8"/>
        <v>0.24498033350142601</v>
      </c>
      <c r="F295" s="79">
        <f t="shared" ca="1" si="9"/>
        <v>13.372976739368292</v>
      </c>
    </row>
    <row r="296" spans="5:6" x14ac:dyDescent="0.25">
      <c r="E296" s="79">
        <f t="shared" ca="1" si="8"/>
        <v>0.57552046779686317</v>
      </c>
      <c r="F296" s="79">
        <f t="shared" ca="1" si="9"/>
        <v>16.441055069121333</v>
      </c>
    </row>
    <row r="297" spans="5:6" x14ac:dyDescent="0.25">
      <c r="E297" s="79">
        <f t="shared" ca="1" si="8"/>
        <v>0.52076839029741551</v>
      </c>
      <c r="F297" s="79">
        <f t="shared" ca="1" si="9"/>
        <v>15.911513464208518</v>
      </c>
    </row>
    <row r="298" spans="5:6" x14ac:dyDescent="0.25">
      <c r="E298" s="79">
        <f t="shared" ca="1" si="8"/>
        <v>0.49402626479144607</v>
      </c>
      <c r="F298" s="79">
        <f t="shared" ca="1" si="9"/>
        <v>15.662241465715377</v>
      </c>
    </row>
    <row r="299" spans="5:6" x14ac:dyDescent="0.25">
      <c r="E299" s="79">
        <f t="shared" ca="1" si="8"/>
        <v>0.54501906992633931</v>
      </c>
      <c r="F299" s="79">
        <f t="shared" ca="1" si="9"/>
        <v>16.14239500066855</v>
      </c>
    </row>
    <row r="300" spans="5:6" x14ac:dyDescent="0.25">
      <c r="E300" s="79">
        <f t="shared" ca="1" si="8"/>
        <v>4.7215575090386097E-2</v>
      </c>
      <c r="F300" s="79">
        <f t="shared" ca="1" si="9"/>
        <v>10.5175381895105</v>
      </c>
    </row>
    <row r="301" spans="5:6" x14ac:dyDescent="0.25">
      <c r="E301" s="79">
        <f t="shared" ca="1" si="8"/>
        <v>0.9198618399129187</v>
      </c>
      <c r="F301" s="79">
        <f t="shared" ca="1" si="9"/>
        <v>22.25080316266266</v>
      </c>
    </row>
    <row r="302" spans="5:6" x14ac:dyDescent="0.25">
      <c r="E302" s="79">
        <f t="shared" ca="1" si="8"/>
        <v>0.55171689747114749</v>
      </c>
      <c r="F302" s="79">
        <f t="shared" ca="1" si="9"/>
        <v>16.207121966842134</v>
      </c>
    </row>
    <row r="303" spans="5:6" x14ac:dyDescent="0.25">
      <c r="E303" s="79">
        <f t="shared" ca="1" si="8"/>
        <v>0.85826929886088288</v>
      </c>
      <c r="F303" s="79">
        <f t="shared" ca="1" si="9"/>
        <v>20.417488510429301</v>
      </c>
    </row>
    <row r="304" spans="5:6" x14ac:dyDescent="0.25">
      <c r="E304" s="79">
        <f t="shared" ca="1" si="8"/>
        <v>0.67571248234523595</v>
      </c>
      <c r="F304" s="79">
        <f t="shared" ca="1" si="9"/>
        <v>17.519524319838773</v>
      </c>
    </row>
    <row r="305" spans="5:6" x14ac:dyDescent="0.25">
      <c r="E305" s="79">
        <f t="shared" ca="1" si="8"/>
        <v>0.41598351352921803</v>
      </c>
      <c r="F305" s="79">
        <f t="shared" ca="1" si="9"/>
        <v>14.954705017651346</v>
      </c>
    </row>
    <row r="306" spans="5:6" x14ac:dyDescent="0.25">
      <c r="E306" s="79">
        <f t="shared" ca="1" si="8"/>
        <v>0.7086453885677273</v>
      </c>
      <c r="F306" s="79">
        <f t="shared" ca="1" si="9"/>
        <v>17.92225491009215</v>
      </c>
    </row>
    <row r="307" spans="5:6" x14ac:dyDescent="0.25">
      <c r="E307" s="79">
        <f t="shared" ca="1" si="8"/>
        <v>0.36457265983483389</v>
      </c>
      <c r="F307" s="79">
        <f t="shared" ca="1" si="9"/>
        <v>14.49354928545061</v>
      </c>
    </row>
    <row r="308" spans="5:6" x14ac:dyDescent="0.25">
      <c r="E308" s="79">
        <f t="shared" ca="1" si="8"/>
        <v>0.66874044262359611</v>
      </c>
      <c r="F308" s="79">
        <f t="shared" ca="1" si="9"/>
        <v>17.43802616643169</v>
      </c>
    </row>
    <row r="309" spans="5:6" x14ac:dyDescent="0.25">
      <c r="E309" s="79">
        <f t="shared" ca="1" si="8"/>
        <v>0.78797841238124466</v>
      </c>
      <c r="F309" s="79">
        <f t="shared" ca="1" si="9"/>
        <v>19.059413223056744</v>
      </c>
    </row>
    <row r="310" spans="5:6" x14ac:dyDescent="0.25">
      <c r="E310" s="79">
        <f t="shared" ca="1" si="8"/>
        <v>0.52048091479841951</v>
      </c>
      <c r="F310" s="79">
        <f t="shared" ca="1" si="9"/>
        <v>15.90880635553283</v>
      </c>
    </row>
    <row r="311" spans="5:6" x14ac:dyDescent="0.25">
      <c r="E311" s="79">
        <f t="shared" ca="1" si="8"/>
        <v>0.37605433068409089</v>
      </c>
      <c r="F311" s="79">
        <f t="shared" ca="1" si="9"/>
        <v>14.596796552661221</v>
      </c>
    </row>
    <row r="312" spans="5:6" x14ac:dyDescent="0.25">
      <c r="E312" s="79">
        <f t="shared" ca="1" si="8"/>
        <v>0.19524805483694929</v>
      </c>
      <c r="F312" s="79">
        <f t="shared" ca="1" si="9"/>
        <v>12.852792587500232</v>
      </c>
    </row>
    <row r="313" spans="5:6" x14ac:dyDescent="0.25">
      <c r="E313" s="79">
        <f t="shared" ca="1" si="8"/>
        <v>0.43124582029295067</v>
      </c>
      <c r="F313" s="79">
        <f t="shared" ca="1" si="9"/>
        <v>15.091670604282928</v>
      </c>
    </row>
    <row r="314" spans="5:6" x14ac:dyDescent="0.25">
      <c r="E314" s="79">
        <f t="shared" ca="1" si="8"/>
        <v>0.14617838587000309</v>
      </c>
      <c r="F314" s="79">
        <f t="shared" ca="1" si="9"/>
        <v>12.271423523411135</v>
      </c>
    </row>
    <row r="315" spans="5:6" x14ac:dyDescent="0.25">
      <c r="E315" s="79">
        <f t="shared" ca="1" si="8"/>
        <v>0.99045115139409301</v>
      </c>
      <c r="F315" s="79">
        <f t="shared" ca="1" si="9"/>
        <v>28.765058357990387</v>
      </c>
    </row>
    <row r="316" spans="5:6" x14ac:dyDescent="0.25">
      <c r="E316" s="79">
        <f t="shared" ca="1" si="8"/>
        <v>0.91066362369419274</v>
      </c>
      <c r="F316" s="79">
        <f t="shared" ca="1" si="9"/>
        <v>21.906957096027767</v>
      </c>
    </row>
    <row r="317" spans="5:6" x14ac:dyDescent="0.25">
      <c r="E317" s="79">
        <f t="shared" ca="1" si="8"/>
        <v>0.41325715165033128</v>
      </c>
      <c r="F317" s="79">
        <f t="shared" ca="1" si="9"/>
        <v>14.930267725151555</v>
      </c>
    </row>
    <row r="318" spans="5:6" x14ac:dyDescent="0.25">
      <c r="E318" s="79">
        <f t="shared" ca="1" si="8"/>
        <v>0.12058156808314868</v>
      </c>
      <c r="F318" s="79">
        <f t="shared" ca="1" si="9"/>
        <v>11.923570509393773</v>
      </c>
    </row>
    <row r="319" spans="5:6" x14ac:dyDescent="0.25">
      <c r="E319" s="79">
        <f t="shared" ca="1" si="8"/>
        <v>0.21115866528684002</v>
      </c>
      <c r="F319" s="79">
        <f t="shared" ca="1" si="9"/>
        <v>13.024980191951428</v>
      </c>
    </row>
    <row r="320" spans="5:6" x14ac:dyDescent="0.25">
      <c r="E320" s="79">
        <f t="shared" ca="1" si="8"/>
        <v>0.70211192559533608</v>
      </c>
      <c r="F320" s="79">
        <f t="shared" ca="1" si="9"/>
        <v>17.839826702631495</v>
      </c>
    </row>
    <row r="321" spans="5:6" x14ac:dyDescent="0.25">
      <c r="E321" s="79">
        <f t="shared" ca="1" si="8"/>
        <v>0.9186279268381069</v>
      </c>
      <c r="F321" s="79">
        <f t="shared" ca="1" si="9"/>
        <v>22.202574165317085</v>
      </c>
    </row>
    <row r="322" spans="5:6" x14ac:dyDescent="0.25">
      <c r="E322" s="79">
        <f t="shared" ca="1" si="8"/>
        <v>0.43386285691235205</v>
      </c>
      <c r="F322" s="79">
        <f t="shared" ca="1" si="9"/>
        <v>15.115194563392336</v>
      </c>
    </row>
    <row r="323" spans="5:6" x14ac:dyDescent="0.25">
      <c r="E323" s="79">
        <f t="shared" ca="1" si="8"/>
        <v>0.46375655618277045</v>
      </c>
      <c r="F323" s="79">
        <f t="shared" ca="1" si="9"/>
        <v>15.385195505911499</v>
      </c>
    </row>
    <row r="324" spans="5:6" x14ac:dyDescent="0.25">
      <c r="E324" s="79">
        <f t="shared" ref="E324:E387" ca="1" si="10">RAND()</f>
        <v>0.83306218964223044</v>
      </c>
      <c r="F324" s="79">
        <f t="shared" ref="F324:F387" ca="1" si="11">$C$3+$C$4*(-LN(E324^(-1/$C$5)-1))</f>
        <v>19.873952989988894</v>
      </c>
    </row>
    <row r="325" spans="5:6" x14ac:dyDescent="0.25">
      <c r="E325" s="79">
        <f t="shared" ca="1" si="10"/>
        <v>0.11728238319451889</v>
      </c>
      <c r="F325" s="79">
        <f t="shared" ca="1" si="11"/>
        <v>11.875572544739954</v>
      </c>
    </row>
    <row r="326" spans="5:6" x14ac:dyDescent="0.25">
      <c r="E326" s="79">
        <f t="shared" ca="1" si="10"/>
        <v>0.18711113023410764</v>
      </c>
      <c r="F326" s="79">
        <f t="shared" ca="1" si="11"/>
        <v>12.762141252794084</v>
      </c>
    </row>
    <row r="327" spans="5:6" x14ac:dyDescent="0.25">
      <c r="E327" s="79">
        <f t="shared" ca="1" si="10"/>
        <v>6.2667607510298318E-3</v>
      </c>
      <c r="F327" s="79">
        <f t="shared" ca="1" si="11"/>
        <v>8.3075008649914679</v>
      </c>
    </row>
    <row r="328" spans="5:6" x14ac:dyDescent="0.25">
      <c r="E328" s="79">
        <f t="shared" ca="1" si="10"/>
        <v>0.41900383638666761</v>
      </c>
      <c r="F328" s="79">
        <f t="shared" ca="1" si="11"/>
        <v>14.981785283052922</v>
      </c>
    </row>
    <row r="329" spans="5:6" x14ac:dyDescent="0.25">
      <c r="E329" s="79">
        <f t="shared" ca="1" si="10"/>
        <v>0.16829728710138081</v>
      </c>
      <c r="F329" s="79">
        <f t="shared" ca="1" si="11"/>
        <v>12.54459727860406</v>
      </c>
    </row>
    <row r="330" spans="5:6" x14ac:dyDescent="0.25">
      <c r="E330" s="79">
        <f t="shared" ca="1" si="10"/>
        <v>0.35166626963426861</v>
      </c>
      <c r="F330" s="79">
        <f t="shared" ca="1" si="11"/>
        <v>14.3770738288327</v>
      </c>
    </row>
    <row r="331" spans="5:6" x14ac:dyDescent="0.25">
      <c r="E331" s="79">
        <f t="shared" ca="1" si="10"/>
        <v>0.9059104504036708</v>
      </c>
      <c r="F331" s="79">
        <f t="shared" ca="1" si="11"/>
        <v>21.742143573933632</v>
      </c>
    </row>
    <row r="332" spans="5:6" x14ac:dyDescent="0.25">
      <c r="E332" s="79">
        <f t="shared" ca="1" si="10"/>
        <v>0.80212319461398962</v>
      </c>
      <c r="F332" s="79">
        <f t="shared" ca="1" si="11"/>
        <v>19.297589722739684</v>
      </c>
    </row>
    <row r="333" spans="5:6" x14ac:dyDescent="0.25">
      <c r="E333" s="79">
        <f t="shared" ca="1" si="10"/>
        <v>0.6841655154352877</v>
      </c>
      <c r="F333" s="79">
        <f t="shared" ca="1" si="11"/>
        <v>17.619990900233375</v>
      </c>
    </row>
    <row r="334" spans="5:6" x14ac:dyDescent="0.25">
      <c r="E334" s="79">
        <f t="shared" ca="1" si="10"/>
        <v>0.66546689495893008</v>
      </c>
      <c r="F334" s="79">
        <f t="shared" ca="1" si="11"/>
        <v>17.400167919887828</v>
      </c>
    </row>
    <row r="335" spans="5:6" x14ac:dyDescent="0.25">
      <c r="E335" s="79">
        <f t="shared" ca="1" si="10"/>
        <v>0.64594983040852605</v>
      </c>
      <c r="F335" s="79">
        <f t="shared" ca="1" si="11"/>
        <v>17.179485469309913</v>
      </c>
    </row>
    <row r="336" spans="5:6" x14ac:dyDescent="0.25">
      <c r="E336" s="79">
        <f t="shared" ca="1" si="10"/>
        <v>0.46462253164990519</v>
      </c>
      <c r="F336" s="79">
        <f t="shared" ca="1" si="11"/>
        <v>15.393061955188923</v>
      </c>
    </row>
    <row r="337" spans="5:6" x14ac:dyDescent="0.25">
      <c r="E337" s="79">
        <f t="shared" ca="1" si="10"/>
        <v>0.26654117921026654</v>
      </c>
      <c r="F337" s="79">
        <f t="shared" ca="1" si="11"/>
        <v>13.584958212905951</v>
      </c>
    </row>
    <row r="338" spans="5:6" x14ac:dyDescent="0.25">
      <c r="E338" s="79">
        <f t="shared" ca="1" si="10"/>
        <v>0.21091325002253913</v>
      </c>
      <c r="F338" s="79">
        <f t="shared" ca="1" si="11"/>
        <v>13.022370753972549</v>
      </c>
    </row>
    <row r="339" spans="5:6" x14ac:dyDescent="0.25">
      <c r="E339" s="79">
        <f t="shared" ca="1" si="10"/>
        <v>0.45427995641602392</v>
      </c>
      <c r="F339" s="79">
        <f t="shared" ca="1" si="11"/>
        <v>15.299297562955562</v>
      </c>
    </row>
    <row r="340" spans="5:6" x14ac:dyDescent="0.25">
      <c r="E340" s="79">
        <f t="shared" ca="1" si="10"/>
        <v>0.14136707252962988</v>
      </c>
      <c r="F340" s="79">
        <f t="shared" ca="1" si="11"/>
        <v>12.208970926715489</v>
      </c>
    </row>
    <row r="341" spans="5:6" x14ac:dyDescent="0.25">
      <c r="E341" s="79">
        <f t="shared" ca="1" si="10"/>
        <v>0.86411337488848938</v>
      </c>
      <c r="F341" s="79">
        <f t="shared" ca="1" si="11"/>
        <v>20.555783785318596</v>
      </c>
    </row>
    <row r="342" spans="5:6" x14ac:dyDescent="0.25">
      <c r="E342" s="79">
        <f t="shared" ca="1" si="10"/>
        <v>0.64355835997965183</v>
      </c>
      <c r="F342" s="79">
        <f t="shared" ca="1" si="11"/>
        <v>17.153002744237121</v>
      </c>
    </row>
    <row r="343" spans="5:6" x14ac:dyDescent="0.25">
      <c r="E343" s="79">
        <f t="shared" ca="1" si="10"/>
        <v>0.74759728714466778</v>
      </c>
      <c r="F343" s="79">
        <f t="shared" ca="1" si="11"/>
        <v>18.445045100445903</v>
      </c>
    </row>
    <row r="344" spans="5:6" x14ac:dyDescent="0.25">
      <c r="E344" s="79">
        <f t="shared" ca="1" si="10"/>
        <v>0.51125856026532868</v>
      </c>
      <c r="F344" s="79">
        <f t="shared" ca="1" si="11"/>
        <v>15.822295483668762</v>
      </c>
    </row>
    <row r="345" spans="5:6" x14ac:dyDescent="0.25">
      <c r="E345" s="79">
        <f t="shared" ca="1" si="10"/>
        <v>0.54351565380808664</v>
      </c>
      <c r="F345" s="79">
        <f t="shared" ca="1" si="11"/>
        <v>16.127926911979692</v>
      </c>
    </row>
    <row r="346" spans="5:6" x14ac:dyDescent="0.25">
      <c r="E346" s="79">
        <f t="shared" ca="1" si="10"/>
        <v>8.5973286093174228E-2</v>
      </c>
      <c r="F346" s="79">
        <f t="shared" ca="1" si="11"/>
        <v>11.369340569174675</v>
      </c>
    </row>
    <row r="347" spans="5:6" x14ac:dyDescent="0.25">
      <c r="E347" s="79">
        <f t="shared" ca="1" si="10"/>
        <v>0.61653024305762716</v>
      </c>
      <c r="F347" s="79">
        <f t="shared" ca="1" si="11"/>
        <v>16.86124422113101</v>
      </c>
    </row>
    <row r="348" spans="5:6" x14ac:dyDescent="0.25">
      <c r="E348" s="79">
        <f t="shared" ca="1" si="10"/>
        <v>0.60287442812014203</v>
      </c>
      <c r="F348" s="79">
        <f t="shared" ca="1" si="11"/>
        <v>16.718600571441669</v>
      </c>
    </row>
    <row r="349" spans="5:6" x14ac:dyDescent="0.25">
      <c r="E349" s="79">
        <f t="shared" ca="1" si="10"/>
        <v>0.52434931413560981</v>
      </c>
      <c r="F349" s="79">
        <f t="shared" ca="1" si="11"/>
        <v>15.945289451021932</v>
      </c>
    </row>
    <row r="350" spans="5:6" x14ac:dyDescent="0.25">
      <c r="E350" s="79">
        <f t="shared" ca="1" si="10"/>
        <v>0.16546547366661135</v>
      </c>
      <c r="F350" s="79">
        <f t="shared" ca="1" si="11"/>
        <v>12.510770735098546</v>
      </c>
    </row>
    <row r="351" spans="5:6" x14ac:dyDescent="0.25">
      <c r="E351" s="79">
        <f t="shared" ca="1" si="10"/>
        <v>0.16126431288742871</v>
      </c>
      <c r="F351" s="79">
        <f t="shared" ca="1" si="11"/>
        <v>12.46000702221253</v>
      </c>
    </row>
    <row r="352" spans="5:6" x14ac:dyDescent="0.25">
      <c r="E352" s="79">
        <f t="shared" ca="1" si="10"/>
        <v>0.27805184301360641</v>
      </c>
      <c r="F352" s="79">
        <f t="shared" ca="1" si="11"/>
        <v>13.695684920033129</v>
      </c>
    </row>
    <row r="353" spans="5:6" x14ac:dyDescent="0.25">
      <c r="E353" s="79">
        <f t="shared" ca="1" si="10"/>
        <v>0.38023492520791335</v>
      </c>
      <c r="F353" s="79">
        <f t="shared" ca="1" si="11"/>
        <v>14.634326134342654</v>
      </c>
    </row>
    <row r="354" spans="5:6" x14ac:dyDescent="0.25">
      <c r="E354" s="79">
        <f t="shared" ca="1" si="10"/>
        <v>6.5897880185402546E-2</v>
      </c>
      <c r="F354" s="79">
        <f t="shared" ca="1" si="11"/>
        <v>10.97401884724316</v>
      </c>
    </row>
    <row r="355" spans="5:6" x14ac:dyDescent="0.25">
      <c r="E355" s="79">
        <f t="shared" ca="1" si="10"/>
        <v>0.92818025382398628</v>
      </c>
      <c r="F355" s="79">
        <f t="shared" ca="1" si="11"/>
        <v>22.595614945904547</v>
      </c>
    </row>
    <row r="356" spans="5:6" x14ac:dyDescent="0.25">
      <c r="E356" s="79">
        <f t="shared" ca="1" si="10"/>
        <v>0.80131196004328831</v>
      </c>
      <c r="F356" s="79">
        <f t="shared" ca="1" si="11"/>
        <v>19.28354803646728</v>
      </c>
    </row>
    <row r="357" spans="5:6" x14ac:dyDescent="0.25">
      <c r="E357" s="79">
        <f t="shared" ca="1" si="10"/>
        <v>1.4264632347887551E-2</v>
      </c>
      <c r="F357" s="79">
        <f t="shared" ca="1" si="11"/>
        <v>9.1228111621009589</v>
      </c>
    </row>
    <row r="358" spans="5:6" x14ac:dyDescent="0.25">
      <c r="E358" s="79">
        <f t="shared" ca="1" si="10"/>
        <v>0.36441159195332373</v>
      </c>
      <c r="F358" s="79">
        <f t="shared" ca="1" si="11"/>
        <v>14.49209872005763</v>
      </c>
    </row>
    <row r="359" spans="5:6" x14ac:dyDescent="0.25">
      <c r="E359" s="79">
        <f t="shared" ca="1" si="10"/>
        <v>0.79271607972591662</v>
      </c>
      <c r="F359" s="79">
        <f t="shared" ca="1" si="11"/>
        <v>19.13766096944563</v>
      </c>
    </row>
    <row r="360" spans="5:6" x14ac:dyDescent="0.25">
      <c r="E360" s="79">
        <f t="shared" ca="1" si="10"/>
        <v>0.17897004385839999</v>
      </c>
      <c r="F360" s="79">
        <f t="shared" ca="1" si="11"/>
        <v>12.669456952929629</v>
      </c>
    </row>
    <row r="361" spans="5:6" x14ac:dyDescent="0.25">
      <c r="E361" s="79">
        <f t="shared" ca="1" si="10"/>
        <v>0.4806223916449317</v>
      </c>
      <c r="F361" s="79">
        <f t="shared" ca="1" si="11"/>
        <v>15.538994024320797</v>
      </c>
    </row>
    <row r="362" spans="5:6" x14ac:dyDescent="0.25">
      <c r="E362" s="79">
        <f t="shared" ca="1" si="10"/>
        <v>0.42865405728780592</v>
      </c>
      <c r="F362" s="79">
        <f t="shared" ca="1" si="11"/>
        <v>15.06838673320742</v>
      </c>
    </row>
    <row r="363" spans="5:6" x14ac:dyDescent="0.25">
      <c r="E363" s="79">
        <f t="shared" ca="1" si="10"/>
        <v>0.43304115925759434</v>
      </c>
      <c r="F363" s="79">
        <f t="shared" ca="1" si="11"/>
        <v>15.107807026436088</v>
      </c>
    </row>
    <row r="364" spans="5:6" x14ac:dyDescent="0.25">
      <c r="E364" s="79">
        <f t="shared" ca="1" si="10"/>
        <v>0.20928262735570924</v>
      </c>
      <c r="F364" s="79">
        <f t="shared" ca="1" si="11"/>
        <v>13.004997693846743</v>
      </c>
    </row>
    <row r="365" spans="5:6" x14ac:dyDescent="0.25">
      <c r="E365" s="79">
        <f t="shared" ca="1" si="10"/>
        <v>0.9856656580837897</v>
      </c>
      <c r="F365" s="79">
        <f t="shared" ca="1" si="11"/>
        <v>27.53764148887381</v>
      </c>
    </row>
    <row r="366" spans="5:6" x14ac:dyDescent="0.25">
      <c r="E366" s="79">
        <f t="shared" ca="1" si="10"/>
        <v>0.64352236608943236</v>
      </c>
      <c r="F366" s="79">
        <f t="shared" ca="1" si="11"/>
        <v>17.152605036986685</v>
      </c>
    </row>
    <row r="367" spans="5:6" x14ac:dyDescent="0.25">
      <c r="E367" s="79">
        <f t="shared" ca="1" si="10"/>
        <v>0.43229610789422135</v>
      </c>
      <c r="F367" s="79">
        <f t="shared" ca="1" si="11"/>
        <v>15.101109767976222</v>
      </c>
    </row>
    <row r="368" spans="5:6" x14ac:dyDescent="0.25">
      <c r="E368" s="79">
        <f t="shared" ca="1" si="10"/>
        <v>0.11209670347106226</v>
      </c>
      <c r="F368" s="79">
        <f t="shared" ca="1" si="11"/>
        <v>11.798385570313512</v>
      </c>
    </row>
    <row r="369" spans="5:6" x14ac:dyDescent="0.25">
      <c r="E369" s="79">
        <f t="shared" ca="1" si="10"/>
        <v>0.44744930207433931</v>
      </c>
      <c r="F369" s="79">
        <f t="shared" ca="1" si="11"/>
        <v>15.237574749204773</v>
      </c>
    </row>
    <row r="370" spans="5:6" x14ac:dyDescent="0.25">
      <c r="E370" s="79">
        <f t="shared" ca="1" si="10"/>
        <v>0.275567743568637</v>
      </c>
      <c r="F370" s="79">
        <f t="shared" ca="1" si="11"/>
        <v>13.671917063746054</v>
      </c>
    </row>
    <row r="371" spans="5:6" x14ac:dyDescent="0.25">
      <c r="E371" s="79">
        <f t="shared" ca="1" si="10"/>
        <v>4.3847105030641043E-2</v>
      </c>
      <c r="F371" s="79">
        <f t="shared" ca="1" si="11"/>
        <v>10.421199115942123</v>
      </c>
    </row>
    <row r="372" spans="5:6" x14ac:dyDescent="0.25">
      <c r="E372" s="79">
        <f t="shared" ca="1" si="10"/>
        <v>0.2701310195932386</v>
      </c>
      <c r="F372" s="79">
        <f t="shared" ca="1" si="11"/>
        <v>13.619656255863049</v>
      </c>
    </row>
    <row r="373" spans="5:6" x14ac:dyDescent="0.25">
      <c r="E373" s="79">
        <f t="shared" ca="1" si="10"/>
        <v>0.15452362320185686</v>
      </c>
      <c r="F373" s="79">
        <f t="shared" ca="1" si="11"/>
        <v>12.377020813098319</v>
      </c>
    </row>
    <row r="374" spans="5:6" x14ac:dyDescent="0.25">
      <c r="E374" s="79">
        <f t="shared" ca="1" si="10"/>
        <v>0.51935701998325356</v>
      </c>
      <c r="F374" s="79">
        <f t="shared" ca="1" si="11"/>
        <v>15.898229030697125</v>
      </c>
    </row>
    <row r="375" spans="5:6" x14ac:dyDescent="0.25">
      <c r="E375" s="79">
        <f t="shared" ca="1" si="10"/>
        <v>0.82803523202955787</v>
      </c>
      <c r="F375" s="79">
        <f t="shared" ca="1" si="11"/>
        <v>19.774323070037539</v>
      </c>
    </row>
    <row r="376" spans="5:6" x14ac:dyDescent="0.25">
      <c r="E376" s="79">
        <f t="shared" ca="1" si="10"/>
        <v>0.48301768801718914</v>
      </c>
      <c r="F376" s="79">
        <f t="shared" ca="1" si="11"/>
        <v>15.560946797786976</v>
      </c>
    </row>
    <row r="377" spans="5:6" x14ac:dyDescent="0.25">
      <c r="E377" s="79">
        <f t="shared" ca="1" si="10"/>
        <v>0.51857936011096084</v>
      </c>
      <c r="F377" s="79">
        <f t="shared" ca="1" si="11"/>
        <v>15.890915975965154</v>
      </c>
    </row>
    <row r="378" spans="5:6" x14ac:dyDescent="0.25">
      <c r="E378" s="79">
        <f t="shared" ca="1" si="10"/>
        <v>0.10018614832088402</v>
      </c>
      <c r="F378" s="79">
        <f t="shared" ca="1" si="11"/>
        <v>11.612002676924902</v>
      </c>
    </row>
    <row r="379" spans="5:6" x14ac:dyDescent="0.25">
      <c r="E379" s="79">
        <f t="shared" ca="1" si="10"/>
        <v>0.90455575526745502</v>
      </c>
      <c r="F379" s="79">
        <f t="shared" ca="1" si="11"/>
        <v>21.696599794869542</v>
      </c>
    </row>
    <row r="380" spans="5:6" x14ac:dyDescent="0.25">
      <c r="E380" s="79">
        <f t="shared" ca="1" si="10"/>
        <v>0.70578244184460148</v>
      </c>
      <c r="F380" s="79">
        <f t="shared" ca="1" si="11"/>
        <v>17.885968910520496</v>
      </c>
    </row>
    <row r="381" spans="5:6" x14ac:dyDescent="0.25">
      <c r="E381" s="79">
        <f t="shared" ca="1" si="10"/>
        <v>4.4522035001976601E-2</v>
      </c>
      <c r="F381" s="79">
        <f t="shared" ca="1" si="11"/>
        <v>10.440946051831929</v>
      </c>
    </row>
    <row r="382" spans="5:6" x14ac:dyDescent="0.25">
      <c r="E382" s="79">
        <f t="shared" ca="1" si="10"/>
        <v>0.81269854422886412</v>
      </c>
      <c r="F382" s="79">
        <f t="shared" ca="1" si="11"/>
        <v>19.485269971435176</v>
      </c>
    </row>
    <row r="383" spans="5:6" x14ac:dyDescent="0.25">
      <c r="E383" s="79">
        <f t="shared" ca="1" si="10"/>
        <v>0.46235715153890178</v>
      </c>
      <c r="F383" s="79">
        <f t="shared" ca="1" si="11"/>
        <v>15.372489743898074</v>
      </c>
    </row>
    <row r="384" spans="5:6" x14ac:dyDescent="0.25">
      <c r="E384" s="79">
        <f t="shared" ca="1" si="10"/>
        <v>0.11555395127700696</v>
      </c>
      <c r="F384" s="79">
        <f t="shared" ca="1" si="11"/>
        <v>11.850088977776597</v>
      </c>
    </row>
    <row r="385" spans="5:6" x14ac:dyDescent="0.25">
      <c r="E385" s="79">
        <f t="shared" ca="1" si="10"/>
        <v>0.10849742777649707</v>
      </c>
      <c r="F385" s="79">
        <f t="shared" ca="1" si="11"/>
        <v>11.743469124746465</v>
      </c>
    </row>
    <row r="386" spans="5:6" x14ac:dyDescent="0.25">
      <c r="E386" s="79">
        <f t="shared" ca="1" si="10"/>
        <v>0.79114034903562835</v>
      </c>
      <c r="F386" s="79">
        <f t="shared" ca="1" si="11"/>
        <v>19.111471582273058</v>
      </c>
    </row>
    <row r="387" spans="5:6" x14ac:dyDescent="0.25">
      <c r="E387" s="79">
        <f t="shared" ca="1" si="10"/>
        <v>0.84745573088902382</v>
      </c>
      <c r="F387" s="79">
        <f t="shared" ca="1" si="11"/>
        <v>20.174571740066618</v>
      </c>
    </row>
    <row r="388" spans="5:6" x14ac:dyDescent="0.25">
      <c r="E388" s="79">
        <f t="shared" ref="E388:E451" ca="1" si="12">RAND()</f>
        <v>0.51384276956465369</v>
      </c>
      <c r="F388" s="79">
        <f t="shared" ref="F388:F451" ca="1" si="13">$C$3+$C$4*(-LN(E388^(-1/$C$5)-1))</f>
        <v>15.84647281860744</v>
      </c>
    </row>
    <row r="389" spans="5:6" x14ac:dyDescent="0.25">
      <c r="E389" s="79">
        <f t="shared" ca="1" si="12"/>
        <v>0.31414848632274539</v>
      </c>
      <c r="F389" s="79">
        <f t="shared" ca="1" si="13"/>
        <v>14.034449432138249</v>
      </c>
    </row>
    <row r="390" spans="5:6" x14ac:dyDescent="0.25">
      <c r="E390" s="79">
        <f t="shared" ca="1" si="12"/>
        <v>0.44820781268165166</v>
      </c>
      <c r="F390" s="79">
        <f t="shared" ca="1" si="13"/>
        <v>15.24442160224177</v>
      </c>
    </row>
    <row r="391" spans="5:6" x14ac:dyDescent="0.25">
      <c r="E391" s="79">
        <f t="shared" ca="1" si="12"/>
        <v>0.26413251077725053</v>
      </c>
      <c r="F391" s="79">
        <f t="shared" ca="1" si="13"/>
        <v>13.56158823412089</v>
      </c>
    </row>
    <row r="392" spans="5:6" x14ac:dyDescent="0.25">
      <c r="E392" s="79">
        <f t="shared" ca="1" si="12"/>
        <v>0.34264170108928849</v>
      </c>
      <c r="F392" s="79">
        <f t="shared" ca="1" si="13"/>
        <v>14.295284586992224</v>
      </c>
    </row>
    <row r="393" spans="5:6" x14ac:dyDescent="0.25">
      <c r="E393" s="79">
        <f t="shared" ca="1" si="12"/>
        <v>0.88725974949622244</v>
      </c>
      <c r="F393" s="79">
        <f t="shared" ca="1" si="13"/>
        <v>21.162725350745383</v>
      </c>
    </row>
    <row r="394" spans="5:6" x14ac:dyDescent="0.25">
      <c r="E394" s="79">
        <f t="shared" ca="1" si="12"/>
        <v>0.91237192761822339</v>
      </c>
      <c r="F394" s="79">
        <f t="shared" ca="1" si="13"/>
        <v>21.968210909048068</v>
      </c>
    </row>
    <row r="395" spans="5:6" x14ac:dyDescent="0.25">
      <c r="E395" s="79">
        <f t="shared" ca="1" si="12"/>
        <v>0.39051809381314528</v>
      </c>
      <c r="F395" s="79">
        <f t="shared" ca="1" si="13"/>
        <v>14.726539718986686</v>
      </c>
    </row>
    <row r="396" spans="5:6" x14ac:dyDescent="0.25">
      <c r="E396" s="79">
        <f t="shared" ca="1" si="12"/>
        <v>0.88582414307520396</v>
      </c>
      <c r="F396" s="79">
        <f t="shared" ca="1" si="13"/>
        <v>21.121897262793475</v>
      </c>
    </row>
    <row r="397" spans="5:6" x14ac:dyDescent="0.25">
      <c r="E397" s="79">
        <f t="shared" ca="1" si="12"/>
        <v>0.63742886198221127</v>
      </c>
      <c r="F397" s="79">
        <f t="shared" ca="1" si="13"/>
        <v>17.085645950141657</v>
      </c>
    </row>
    <row r="398" spans="5:6" x14ac:dyDescent="0.25">
      <c r="E398" s="79">
        <f t="shared" ca="1" si="12"/>
        <v>0.45016256290771806</v>
      </c>
      <c r="F398" s="79">
        <f t="shared" ca="1" si="13"/>
        <v>15.262074574587396</v>
      </c>
    </row>
    <row r="399" spans="5:6" x14ac:dyDescent="0.25">
      <c r="E399" s="79">
        <f t="shared" ca="1" si="12"/>
        <v>0.99139577884764174</v>
      </c>
      <c r="F399" s="79">
        <f t="shared" ca="1" si="13"/>
        <v>29.079275179559652</v>
      </c>
    </row>
    <row r="400" spans="5:6" x14ac:dyDescent="0.25">
      <c r="E400" s="79">
        <f t="shared" ca="1" si="12"/>
        <v>0.3786123740651991</v>
      </c>
      <c r="F400" s="79">
        <f t="shared" ca="1" si="13"/>
        <v>14.619763693519552</v>
      </c>
    </row>
    <row r="401" spans="5:6" x14ac:dyDescent="0.25">
      <c r="E401" s="79">
        <f t="shared" ca="1" si="12"/>
        <v>0.16722610838267093</v>
      </c>
      <c r="F401" s="79">
        <f t="shared" ca="1" si="13"/>
        <v>12.531837942853389</v>
      </c>
    </row>
    <row r="402" spans="5:6" x14ac:dyDescent="0.25">
      <c r="E402" s="79">
        <f t="shared" ca="1" si="12"/>
        <v>0.17885625362531232</v>
      </c>
      <c r="F402" s="79">
        <f t="shared" ca="1" si="13"/>
        <v>12.668146461573649</v>
      </c>
    </row>
    <row r="403" spans="5:6" x14ac:dyDescent="0.25">
      <c r="E403" s="79">
        <f t="shared" ca="1" si="12"/>
        <v>0.56171296380093805</v>
      </c>
      <c r="F403" s="79">
        <f t="shared" ca="1" si="13"/>
        <v>16.304586110093325</v>
      </c>
    </row>
    <row r="404" spans="5:6" x14ac:dyDescent="0.25">
      <c r="E404" s="79">
        <f t="shared" ca="1" si="12"/>
        <v>0.43398002018937165</v>
      </c>
      <c r="F404" s="79">
        <f t="shared" ca="1" si="13"/>
        <v>15.116248042539922</v>
      </c>
    </row>
    <row r="405" spans="5:6" x14ac:dyDescent="0.25">
      <c r="E405" s="79">
        <f t="shared" ca="1" si="12"/>
        <v>0.60738891423625041</v>
      </c>
      <c r="F405" s="79">
        <f t="shared" ca="1" si="13"/>
        <v>16.765432801907394</v>
      </c>
    </row>
    <row r="406" spans="5:6" x14ac:dyDescent="0.25">
      <c r="E406" s="79">
        <f t="shared" ca="1" si="12"/>
        <v>0.14635016816575996</v>
      </c>
      <c r="F406" s="79">
        <f t="shared" ca="1" si="13"/>
        <v>12.27363125271042</v>
      </c>
    </row>
    <row r="407" spans="5:6" x14ac:dyDescent="0.25">
      <c r="E407" s="79">
        <f t="shared" ca="1" si="12"/>
        <v>9.9731149295434918E-2</v>
      </c>
      <c r="F407" s="79">
        <f t="shared" ca="1" si="13"/>
        <v>11.604603151991178</v>
      </c>
    </row>
    <row r="408" spans="5:6" x14ac:dyDescent="0.25">
      <c r="E408" s="79">
        <f t="shared" ca="1" si="12"/>
        <v>0.62119220997838009</v>
      </c>
      <c r="F408" s="79">
        <f t="shared" ca="1" si="13"/>
        <v>16.910635263675999</v>
      </c>
    </row>
    <row r="409" spans="5:6" x14ac:dyDescent="0.25">
      <c r="E409" s="79">
        <f t="shared" ca="1" si="12"/>
        <v>0.26070616401865987</v>
      </c>
      <c r="F409" s="79">
        <f t="shared" ca="1" si="13"/>
        <v>13.528217121157654</v>
      </c>
    </row>
    <row r="410" spans="5:6" x14ac:dyDescent="0.25">
      <c r="E410" s="79">
        <f t="shared" ca="1" si="12"/>
        <v>0.600812839965851</v>
      </c>
      <c r="F410" s="79">
        <f t="shared" ca="1" si="13"/>
        <v>16.6973167853996</v>
      </c>
    </row>
    <row r="411" spans="5:6" x14ac:dyDescent="0.25">
      <c r="E411" s="79">
        <f t="shared" ca="1" si="12"/>
        <v>0.53581086078788298</v>
      </c>
      <c r="F411" s="79">
        <f t="shared" ca="1" si="13"/>
        <v>16.054114541400622</v>
      </c>
    </row>
    <row r="412" spans="5:6" x14ac:dyDescent="0.25">
      <c r="E412" s="79">
        <f t="shared" ca="1" si="12"/>
        <v>0.99122443773728097</v>
      </c>
      <c r="F412" s="79">
        <f t="shared" ca="1" si="13"/>
        <v>29.019810639097891</v>
      </c>
    </row>
    <row r="413" spans="5:6" x14ac:dyDescent="0.25">
      <c r="E413" s="79">
        <f t="shared" ca="1" si="12"/>
        <v>0.33161789080597981</v>
      </c>
      <c r="F413" s="79">
        <f t="shared" ca="1" si="13"/>
        <v>14.194893121865647</v>
      </c>
    </row>
    <row r="414" spans="5:6" x14ac:dyDescent="0.25">
      <c r="E414" s="79">
        <f t="shared" ca="1" si="12"/>
        <v>0.47812177591909599</v>
      </c>
      <c r="F414" s="79">
        <f t="shared" ca="1" si="13"/>
        <v>15.516107171556133</v>
      </c>
    </row>
    <row r="415" spans="5:6" x14ac:dyDescent="0.25">
      <c r="E415" s="79">
        <f t="shared" ca="1" si="12"/>
        <v>6.0438625925594902E-2</v>
      </c>
      <c r="F415" s="79">
        <f t="shared" ca="1" si="13"/>
        <v>10.851791172537332</v>
      </c>
    </row>
    <row r="416" spans="5:6" x14ac:dyDescent="0.25">
      <c r="E416" s="79">
        <f t="shared" ca="1" si="12"/>
        <v>0.76607740750882447</v>
      </c>
      <c r="F416" s="79">
        <f t="shared" ca="1" si="13"/>
        <v>18.715474733276785</v>
      </c>
    </row>
    <row r="417" spans="5:6" x14ac:dyDescent="0.25">
      <c r="E417" s="79">
        <f t="shared" ca="1" si="12"/>
        <v>0.72448259454045583</v>
      </c>
      <c r="F417" s="79">
        <f t="shared" ca="1" si="13"/>
        <v>18.127945467791921</v>
      </c>
    </row>
    <row r="418" spans="5:6" x14ac:dyDescent="0.25">
      <c r="E418" s="79">
        <f t="shared" ca="1" si="12"/>
        <v>0.76628970292133669</v>
      </c>
      <c r="F418" s="79">
        <f t="shared" ca="1" si="13"/>
        <v>18.718679663853806</v>
      </c>
    </row>
    <row r="419" spans="5:6" x14ac:dyDescent="0.25">
      <c r="E419" s="79">
        <f t="shared" ca="1" si="12"/>
        <v>9.4725396156420061E-2</v>
      </c>
      <c r="F419" s="79">
        <f t="shared" ca="1" si="13"/>
        <v>11.521681025693978</v>
      </c>
    </row>
    <row r="420" spans="5:6" x14ac:dyDescent="0.25">
      <c r="E420" s="79">
        <f t="shared" ca="1" si="12"/>
        <v>0.41174824204530769</v>
      </c>
      <c r="F420" s="79">
        <f t="shared" ca="1" si="13"/>
        <v>14.916745344172519</v>
      </c>
    </row>
    <row r="421" spans="5:6" x14ac:dyDescent="0.25">
      <c r="E421" s="79">
        <f t="shared" ca="1" si="12"/>
        <v>0.14837303555206938</v>
      </c>
      <c r="F421" s="79">
        <f t="shared" ca="1" si="13"/>
        <v>12.299518192412075</v>
      </c>
    </row>
    <row r="422" spans="5:6" x14ac:dyDescent="0.25">
      <c r="E422" s="79">
        <f t="shared" ca="1" si="12"/>
        <v>0.26756508694765935</v>
      </c>
      <c r="F422" s="79">
        <f t="shared" ca="1" si="13"/>
        <v>13.594870838965694</v>
      </c>
    </row>
    <row r="423" spans="5:6" x14ac:dyDescent="0.25">
      <c r="E423" s="79">
        <f t="shared" ca="1" si="12"/>
        <v>0.24736119992955496</v>
      </c>
      <c r="F423" s="79">
        <f t="shared" ca="1" si="13"/>
        <v>13.396713001343311</v>
      </c>
    </row>
    <row r="424" spans="5:6" x14ac:dyDescent="0.25">
      <c r="E424" s="79">
        <f t="shared" ca="1" si="12"/>
        <v>0.60638037561487379</v>
      </c>
      <c r="F424" s="79">
        <f t="shared" ca="1" si="13"/>
        <v>16.754943326395427</v>
      </c>
    </row>
    <row r="425" spans="5:6" x14ac:dyDescent="0.25">
      <c r="E425" s="79">
        <f t="shared" ca="1" si="12"/>
        <v>0.48368876843867581</v>
      </c>
      <c r="F425" s="79">
        <f t="shared" ca="1" si="13"/>
        <v>15.567102581609891</v>
      </c>
    </row>
    <row r="426" spans="5:6" x14ac:dyDescent="0.25">
      <c r="E426" s="79">
        <f t="shared" ca="1" si="12"/>
        <v>0.47095540614157971</v>
      </c>
      <c r="F426" s="79">
        <f t="shared" ca="1" si="13"/>
        <v>15.450684278506781</v>
      </c>
    </row>
    <row r="427" spans="5:6" x14ac:dyDescent="0.25">
      <c r="E427" s="79">
        <f t="shared" ca="1" si="12"/>
        <v>1.4891925238008863E-2</v>
      </c>
      <c r="F427" s="79">
        <f t="shared" ca="1" si="13"/>
        <v>9.1680537192116489</v>
      </c>
    </row>
    <row r="428" spans="5:6" x14ac:dyDescent="0.25">
      <c r="E428" s="79">
        <f t="shared" ca="1" si="12"/>
        <v>0.12571777970631182</v>
      </c>
      <c r="F428" s="79">
        <f t="shared" ca="1" si="13"/>
        <v>11.996702164224926</v>
      </c>
    </row>
    <row r="429" spans="5:6" x14ac:dyDescent="0.25">
      <c r="E429" s="79">
        <f t="shared" ca="1" si="12"/>
        <v>0.44211958747045044</v>
      </c>
      <c r="F429" s="79">
        <f t="shared" ca="1" si="13"/>
        <v>15.189511230604991</v>
      </c>
    </row>
    <row r="430" spans="5:6" x14ac:dyDescent="0.25">
      <c r="E430" s="79">
        <f t="shared" ca="1" si="12"/>
        <v>0.56781359839705059</v>
      </c>
      <c r="F430" s="79">
        <f t="shared" ca="1" si="13"/>
        <v>16.364608283958614</v>
      </c>
    </row>
    <row r="431" spans="5:6" x14ac:dyDescent="0.25">
      <c r="E431" s="79">
        <f t="shared" ca="1" si="12"/>
        <v>0.24589346580340465</v>
      </c>
      <c r="F431" s="79">
        <f t="shared" ca="1" si="13"/>
        <v>13.382090669746729</v>
      </c>
    </row>
    <row r="432" spans="5:6" x14ac:dyDescent="0.25">
      <c r="E432" s="79">
        <f t="shared" ca="1" si="12"/>
        <v>0.36846351603825944</v>
      </c>
      <c r="F432" s="79">
        <f t="shared" ca="1" si="13"/>
        <v>14.528570212608226</v>
      </c>
    </row>
    <row r="433" spans="5:6" x14ac:dyDescent="0.25">
      <c r="E433" s="79">
        <f t="shared" ca="1" si="12"/>
        <v>0.4294000389568059</v>
      </c>
      <c r="F433" s="79">
        <f t="shared" ca="1" si="13"/>
        <v>15.075087229643939</v>
      </c>
    </row>
    <row r="434" spans="5:6" x14ac:dyDescent="0.25">
      <c r="E434" s="79">
        <f t="shared" ca="1" si="12"/>
        <v>0.25912085835798027</v>
      </c>
      <c r="F434" s="79">
        <f t="shared" ca="1" si="13"/>
        <v>13.512724984759688</v>
      </c>
    </row>
    <row r="435" spans="5:6" x14ac:dyDescent="0.25">
      <c r="E435" s="79">
        <f t="shared" ca="1" si="12"/>
        <v>6.5289899180363986E-2</v>
      </c>
      <c r="F435" s="79">
        <f t="shared" ca="1" si="13"/>
        <v>10.96077987253944</v>
      </c>
    </row>
    <row r="436" spans="5:6" x14ac:dyDescent="0.25">
      <c r="E436" s="79">
        <f t="shared" ca="1" si="12"/>
        <v>0.28230328514204428</v>
      </c>
      <c r="F436" s="79">
        <f t="shared" ca="1" si="13"/>
        <v>13.736209042313648</v>
      </c>
    </row>
    <row r="437" spans="5:6" x14ac:dyDescent="0.25">
      <c r="E437" s="79">
        <f t="shared" ca="1" si="12"/>
        <v>0.44909356316380655</v>
      </c>
      <c r="F437" s="79">
        <f t="shared" ca="1" si="13"/>
        <v>15.252419196596101</v>
      </c>
    </row>
    <row r="438" spans="5:6" x14ac:dyDescent="0.25">
      <c r="E438" s="79">
        <f t="shared" ca="1" si="12"/>
        <v>0.71069960440566138</v>
      </c>
      <c r="F438" s="79">
        <f t="shared" ca="1" si="13"/>
        <v>17.948454047661201</v>
      </c>
    </row>
    <row r="439" spans="5:6" x14ac:dyDescent="0.25">
      <c r="E439" s="79">
        <f t="shared" ca="1" si="12"/>
        <v>0.48409956415097466</v>
      </c>
      <c r="F439" s="79">
        <f t="shared" ca="1" si="13"/>
        <v>15.570871963809461</v>
      </c>
    </row>
    <row r="440" spans="5:6" x14ac:dyDescent="0.25">
      <c r="E440" s="79">
        <f t="shared" ca="1" si="12"/>
        <v>0.61026033610338015</v>
      </c>
      <c r="F440" s="79">
        <f t="shared" ca="1" si="13"/>
        <v>16.79538450682977</v>
      </c>
    </row>
    <row r="441" spans="5:6" x14ac:dyDescent="0.25">
      <c r="E441" s="79">
        <f t="shared" ca="1" si="12"/>
        <v>0.33772068112276621</v>
      </c>
      <c r="F441" s="79">
        <f t="shared" ca="1" si="13"/>
        <v>14.250541339754083</v>
      </c>
    </row>
    <row r="442" spans="5:6" x14ac:dyDescent="0.25">
      <c r="E442" s="79">
        <f t="shared" ca="1" si="12"/>
        <v>0.82957259712396947</v>
      </c>
      <c r="F442" s="79">
        <f t="shared" ca="1" si="13"/>
        <v>19.804518991719441</v>
      </c>
    </row>
    <row r="443" spans="5:6" x14ac:dyDescent="0.25">
      <c r="E443" s="79">
        <f t="shared" ca="1" si="12"/>
        <v>0.4053070591337089</v>
      </c>
      <c r="F443" s="79">
        <f t="shared" ca="1" si="13"/>
        <v>14.859035364977608</v>
      </c>
    </row>
    <row r="444" spans="5:6" x14ac:dyDescent="0.25">
      <c r="E444" s="79">
        <f t="shared" ca="1" si="12"/>
        <v>0.47417932746758096</v>
      </c>
      <c r="F444" s="79">
        <f t="shared" ca="1" si="13"/>
        <v>15.480086168278316</v>
      </c>
    </row>
    <row r="445" spans="5:6" x14ac:dyDescent="0.25">
      <c r="E445" s="79">
        <f t="shared" ca="1" si="12"/>
        <v>0.65765510960492057</v>
      </c>
      <c r="F445" s="79">
        <f t="shared" ca="1" si="13"/>
        <v>17.310832028674</v>
      </c>
    </row>
    <row r="446" spans="5:6" x14ac:dyDescent="0.25">
      <c r="E446" s="79">
        <f t="shared" ca="1" si="12"/>
        <v>0.27185535744557532</v>
      </c>
      <c r="F446" s="79">
        <f t="shared" ca="1" si="13"/>
        <v>13.636268422665658</v>
      </c>
    </row>
    <row r="447" spans="5:6" x14ac:dyDescent="0.25">
      <c r="E447" s="79">
        <f t="shared" ca="1" si="12"/>
        <v>0.19827523540924719</v>
      </c>
      <c r="F447" s="79">
        <f t="shared" ca="1" si="13"/>
        <v>12.886047917020868</v>
      </c>
    </row>
    <row r="448" spans="5:6" x14ac:dyDescent="0.25">
      <c r="E448" s="79">
        <f t="shared" ca="1" si="12"/>
        <v>0.39902263559158646</v>
      </c>
      <c r="F448" s="79">
        <f t="shared" ca="1" si="13"/>
        <v>14.80273909534162</v>
      </c>
    </row>
    <row r="449" spans="5:6" x14ac:dyDescent="0.25">
      <c r="E449" s="79">
        <f t="shared" ca="1" si="12"/>
        <v>0.31557162488313073</v>
      </c>
      <c r="F449" s="79">
        <f t="shared" ca="1" si="13"/>
        <v>14.047591254605706</v>
      </c>
    </row>
    <row r="450" spans="5:6" x14ac:dyDescent="0.25">
      <c r="E450" s="79">
        <f t="shared" ca="1" si="12"/>
        <v>0.28539776732848099</v>
      </c>
      <c r="F450" s="79">
        <f t="shared" ca="1" si="13"/>
        <v>13.765587818373374</v>
      </c>
    </row>
    <row r="451" spans="5:6" x14ac:dyDescent="0.25">
      <c r="E451" s="79">
        <f t="shared" ca="1" si="12"/>
        <v>0.54314140592849824</v>
      </c>
      <c r="F451" s="79">
        <f t="shared" ca="1" si="13"/>
        <v>16.124328727557206</v>
      </c>
    </row>
    <row r="452" spans="5:6" x14ac:dyDescent="0.25">
      <c r="E452" s="79">
        <f t="shared" ref="E452:E515" ca="1" si="14">RAND()</f>
        <v>6.1357457590705322E-2</v>
      </c>
      <c r="F452" s="79">
        <f t="shared" ref="F452:F515" ca="1" si="15">$C$3+$C$4*(-LN(E452^(-1/$C$5)-1))</f>
        <v>10.872912021432114</v>
      </c>
    </row>
    <row r="453" spans="5:6" x14ac:dyDescent="0.25">
      <c r="E453" s="79">
        <f t="shared" ca="1" si="14"/>
        <v>0.46835401214350392</v>
      </c>
      <c r="F453" s="79">
        <f t="shared" ca="1" si="15"/>
        <v>15.4269936877775</v>
      </c>
    </row>
    <row r="454" spans="5:6" x14ac:dyDescent="0.25">
      <c r="E454" s="79">
        <f t="shared" ca="1" si="14"/>
        <v>0.42203650096830936</v>
      </c>
      <c r="F454" s="79">
        <f t="shared" ca="1" si="15"/>
        <v>15.00898651712663</v>
      </c>
    </row>
    <row r="455" spans="5:6" x14ac:dyDescent="0.25">
      <c r="E455" s="79">
        <f t="shared" ca="1" si="14"/>
        <v>0.66512432598545945</v>
      </c>
      <c r="F455" s="79">
        <f t="shared" ca="1" si="15"/>
        <v>17.396220802910232</v>
      </c>
    </row>
    <row r="456" spans="5:6" x14ac:dyDescent="0.25">
      <c r="E456" s="79">
        <f t="shared" ca="1" si="14"/>
        <v>9.0842578791950568E-2</v>
      </c>
      <c r="F456" s="79">
        <f t="shared" ca="1" si="15"/>
        <v>11.455323804063944</v>
      </c>
    </row>
    <row r="457" spans="5:6" x14ac:dyDescent="0.25">
      <c r="E457" s="79">
        <f t="shared" ca="1" si="14"/>
        <v>0.17389386343613977</v>
      </c>
      <c r="F457" s="79">
        <f t="shared" ca="1" si="15"/>
        <v>12.610571316125876</v>
      </c>
    </row>
    <row r="458" spans="5:6" x14ac:dyDescent="0.25">
      <c r="E458" s="79">
        <f t="shared" ca="1" si="14"/>
        <v>0.29784597881839037</v>
      </c>
      <c r="F458" s="79">
        <f t="shared" ca="1" si="15"/>
        <v>13.882846677186953</v>
      </c>
    </row>
    <row r="459" spans="5:6" x14ac:dyDescent="0.25">
      <c r="E459" s="79">
        <f t="shared" ca="1" si="14"/>
        <v>0.2310439811162025</v>
      </c>
      <c r="F459" s="79">
        <f t="shared" ca="1" si="15"/>
        <v>13.232176838339157</v>
      </c>
    </row>
    <row r="460" spans="5:6" x14ac:dyDescent="0.25">
      <c r="E460" s="79">
        <f t="shared" ca="1" si="14"/>
        <v>0.67547177044095974</v>
      </c>
      <c r="F460" s="79">
        <f t="shared" ca="1" si="15"/>
        <v>17.516690417834312</v>
      </c>
    </row>
    <row r="461" spans="5:6" x14ac:dyDescent="0.25">
      <c r="E461" s="79">
        <f t="shared" ca="1" si="14"/>
        <v>0.73530000960451147</v>
      </c>
      <c r="F461" s="79">
        <f t="shared" ca="1" si="15"/>
        <v>18.273666067102084</v>
      </c>
    </row>
    <row r="462" spans="5:6" x14ac:dyDescent="0.25">
      <c r="E462" s="79">
        <f t="shared" ca="1" si="14"/>
        <v>0.56481958550827982</v>
      </c>
      <c r="F462" s="79">
        <f t="shared" ca="1" si="15"/>
        <v>16.335098313580914</v>
      </c>
    </row>
    <row r="463" spans="5:6" x14ac:dyDescent="0.25">
      <c r="E463" s="79">
        <f t="shared" ca="1" si="14"/>
        <v>0.74627734447662963</v>
      </c>
      <c r="F463" s="79">
        <f t="shared" ca="1" si="15"/>
        <v>18.426340158580782</v>
      </c>
    </row>
    <row r="464" spans="5:6" x14ac:dyDescent="0.25">
      <c r="E464" s="79">
        <f t="shared" ca="1" si="14"/>
        <v>0.64892543401338765</v>
      </c>
      <c r="F464" s="79">
        <f t="shared" ca="1" si="15"/>
        <v>17.212600221060676</v>
      </c>
    </row>
    <row r="465" spans="5:6" x14ac:dyDescent="0.25">
      <c r="E465" s="79">
        <f t="shared" ca="1" si="14"/>
        <v>0.84678190386223728</v>
      </c>
      <c r="F465" s="79">
        <f t="shared" ca="1" si="15"/>
        <v>20.159949033127809</v>
      </c>
    </row>
    <row r="466" spans="5:6" x14ac:dyDescent="0.25">
      <c r="E466" s="79">
        <f t="shared" ca="1" si="14"/>
        <v>1.4430162753379605E-2</v>
      </c>
      <c r="F466" s="79">
        <f t="shared" ca="1" si="15"/>
        <v>9.134911488782377</v>
      </c>
    </row>
    <row r="467" spans="5:6" x14ac:dyDescent="0.25">
      <c r="E467" s="79">
        <f t="shared" ca="1" si="14"/>
        <v>0.13733802242563131</v>
      </c>
      <c r="F467" s="79">
        <f t="shared" ca="1" si="15"/>
        <v>12.155713928485392</v>
      </c>
    </row>
    <row r="468" spans="5:6" x14ac:dyDescent="0.25">
      <c r="E468" s="79">
        <f t="shared" ca="1" si="14"/>
        <v>0.4719230507093346</v>
      </c>
      <c r="F468" s="79">
        <f t="shared" ca="1" si="15"/>
        <v>15.459504146171092</v>
      </c>
    </row>
    <row r="469" spans="5:6" x14ac:dyDescent="0.25">
      <c r="E469" s="79">
        <f t="shared" ca="1" si="14"/>
        <v>0.65406143265865235</v>
      </c>
      <c r="F469" s="79">
        <f t="shared" ca="1" si="15"/>
        <v>17.270194592681527</v>
      </c>
    </row>
    <row r="470" spans="5:6" x14ac:dyDescent="0.25">
      <c r="E470" s="79">
        <f t="shared" ca="1" si="14"/>
        <v>0.66099579899928262</v>
      </c>
      <c r="F470" s="79">
        <f t="shared" ca="1" si="15"/>
        <v>17.348865868448943</v>
      </c>
    </row>
    <row r="471" spans="5:6" x14ac:dyDescent="0.25">
      <c r="E471" s="79">
        <f t="shared" ca="1" si="14"/>
        <v>0.36843854325217962</v>
      </c>
      <c r="F471" s="79">
        <f t="shared" ca="1" si="15"/>
        <v>14.528345553546142</v>
      </c>
    </row>
    <row r="472" spans="5:6" x14ac:dyDescent="0.25">
      <c r="E472" s="79">
        <f t="shared" ca="1" si="14"/>
        <v>0.60465111371332603</v>
      </c>
      <c r="F472" s="79">
        <f t="shared" ca="1" si="15"/>
        <v>16.736994326726148</v>
      </c>
    </row>
    <row r="473" spans="5:6" x14ac:dyDescent="0.25">
      <c r="E473" s="79">
        <f t="shared" ca="1" si="14"/>
        <v>9.3133223460280079E-2</v>
      </c>
      <c r="F473" s="79">
        <f t="shared" ca="1" si="15"/>
        <v>11.494695867541518</v>
      </c>
    </row>
    <row r="474" spans="5:6" x14ac:dyDescent="0.25">
      <c r="E474" s="79">
        <f t="shared" ca="1" si="14"/>
        <v>0.95161682149560467</v>
      </c>
      <c r="F474" s="79">
        <f t="shared" ca="1" si="15"/>
        <v>23.825151013926408</v>
      </c>
    </row>
    <row r="475" spans="5:6" x14ac:dyDescent="0.25">
      <c r="E475" s="79">
        <f t="shared" ca="1" si="14"/>
        <v>2.3499679017926489E-2</v>
      </c>
      <c r="F475" s="79">
        <f t="shared" ca="1" si="15"/>
        <v>9.667186534064923</v>
      </c>
    </row>
    <row r="476" spans="5:6" x14ac:dyDescent="0.25">
      <c r="E476" s="79">
        <f t="shared" ca="1" si="14"/>
        <v>0.8102187570467021</v>
      </c>
      <c r="F476" s="79">
        <f t="shared" ca="1" si="15"/>
        <v>19.440464327192988</v>
      </c>
    </row>
    <row r="477" spans="5:6" x14ac:dyDescent="0.25">
      <c r="E477" s="79">
        <f t="shared" ca="1" si="14"/>
        <v>0.90501334809388712</v>
      </c>
      <c r="F477" s="79">
        <f t="shared" ca="1" si="15"/>
        <v>21.711915628233612</v>
      </c>
    </row>
    <row r="478" spans="5:6" x14ac:dyDescent="0.25">
      <c r="E478" s="79">
        <f t="shared" ca="1" si="14"/>
        <v>0.50311456942187183</v>
      </c>
      <c r="F478" s="79">
        <f t="shared" ca="1" si="15"/>
        <v>15.746409983308975</v>
      </c>
    </row>
    <row r="479" spans="5:6" x14ac:dyDescent="0.25">
      <c r="E479" s="79">
        <f t="shared" ca="1" si="14"/>
        <v>0.45682157409612323</v>
      </c>
      <c r="F479" s="79">
        <f t="shared" ca="1" si="15"/>
        <v>15.32230323168646</v>
      </c>
    </row>
    <row r="480" spans="5:6" x14ac:dyDescent="0.25">
      <c r="E480" s="79">
        <f t="shared" ca="1" si="14"/>
        <v>5.9673111274731849E-2</v>
      </c>
      <c r="F480" s="79">
        <f t="shared" ca="1" si="15"/>
        <v>10.834013783666187</v>
      </c>
    </row>
    <row r="481" spans="5:6" x14ac:dyDescent="0.25">
      <c r="E481" s="79">
        <f t="shared" ca="1" si="14"/>
        <v>0.21920944805712494</v>
      </c>
      <c r="F481" s="79">
        <f t="shared" ca="1" si="15"/>
        <v>13.109844102551747</v>
      </c>
    </row>
    <row r="482" spans="5:6" x14ac:dyDescent="0.25">
      <c r="E482" s="79">
        <f t="shared" ca="1" si="14"/>
        <v>0.34837495457388978</v>
      </c>
      <c r="F482" s="79">
        <f t="shared" ca="1" si="15"/>
        <v>14.347281756221932</v>
      </c>
    </row>
    <row r="483" spans="5:6" x14ac:dyDescent="0.25">
      <c r="E483" s="79">
        <f t="shared" ca="1" si="14"/>
        <v>0.48710707987222723</v>
      </c>
      <c r="F483" s="79">
        <f t="shared" ca="1" si="15"/>
        <v>15.598496009822743</v>
      </c>
    </row>
    <row r="484" spans="5:6" x14ac:dyDescent="0.25">
      <c r="E484" s="79">
        <f t="shared" ca="1" si="14"/>
        <v>0.80734154536377789</v>
      </c>
      <c r="F484" s="79">
        <f t="shared" ca="1" si="15"/>
        <v>19.389101231917866</v>
      </c>
    </row>
    <row r="485" spans="5:6" x14ac:dyDescent="0.25">
      <c r="E485" s="79">
        <f t="shared" ca="1" si="14"/>
        <v>0.93691297151045527</v>
      </c>
      <c r="F485" s="79">
        <f t="shared" ca="1" si="15"/>
        <v>23.001246811956175</v>
      </c>
    </row>
    <row r="486" spans="5:6" x14ac:dyDescent="0.25">
      <c r="E486" s="79">
        <f t="shared" ca="1" si="14"/>
        <v>0.2816546694652583</v>
      </c>
      <c r="F486" s="79">
        <f t="shared" ca="1" si="15"/>
        <v>13.730038777141663</v>
      </c>
    </row>
    <row r="487" spans="5:6" x14ac:dyDescent="0.25">
      <c r="E487" s="79">
        <f t="shared" ca="1" si="14"/>
        <v>0.68701540334320133</v>
      </c>
      <c r="F487" s="79">
        <f t="shared" ca="1" si="15"/>
        <v>17.65429050577989</v>
      </c>
    </row>
    <row r="488" spans="5:6" x14ac:dyDescent="0.25">
      <c r="E488" s="79">
        <f t="shared" ca="1" si="14"/>
        <v>0.20086621564177842</v>
      </c>
      <c r="F488" s="79">
        <f t="shared" ca="1" si="15"/>
        <v>12.914319503885379</v>
      </c>
    </row>
    <row r="489" spans="5:6" x14ac:dyDescent="0.25">
      <c r="E489" s="79">
        <f t="shared" ca="1" si="14"/>
        <v>0.12572136681541601</v>
      </c>
      <c r="F489" s="79">
        <f t="shared" ca="1" si="15"/>
        <v>11.996752591819535</v>
      </c>
    </row>
    <row r="490" spans="5:6" x14ac:dyDescent="0.25">
      <c r="E490" s="79">
        <f t="shared" ca="1" si="14"/>
        <v>0.67001265945097954</v>
      </c>
      <c r="F490" s="79">
        <f t="shared" ca="1" si="15"/>
        <v>17.452808468682775</v>
      </c>
    </row>
    <row r="491" spans="5:6" x14ac:dyDescent="0.25">
      <c r="E491" s="79">
        <f t="shared" ca="1" si="14"/>
        <v>0.39029215544446805</v>
      </c>
      <c r="F491" s="79">
        <f t="shared" ca="1" si="15"/>
        <v>14.724514776134709</v>
      </c>
    </row>
    <row r="492" spans="5:6" x14ac:dyDescent="0.25">
      <c r="E492" s="79">
        <f t="shared" ca="1" si="14"/>
        <v>0.59585156089538338</v>
      </c>
      <c r="F492" s="79">
        <f t="shared" ca="1" si="15"/>
        <v>16.64635329483535</v>
      </c>
    </row>
    <row r="493" spans="5:6" x14ac:dyDescent="0.25">
      <c r="E493" s="79">
        <f t="shared" ca="1" si="14"/>
        <v>0.60576451951825339</v>
      </c>
      <c r="F493" s="79">
        <f t="shared" ca="1" si="15"/>
        <v>16.748545740221807</v>
      </c>
    </row>
    <row r="494" spans="5:6" x14ac:dyDescent="0.25">
      <c r="E494" s="79">
        <f t="shared" ca="1" si="14"/>
        <v>0.18307181351785251</v>
      </c>
      <c r="F494" s="79">
        <f t="shared" ca="1" si="15"/>
        <v>12.716415049363766</v>
      </c>
    </row>
    <row r="495" spans="5:6" x14ac:dyDescent="0.25">
      <c r="E495" s="79">
        <f t="shared" ca="1" si="14"/>
        <v>0.31643041856830045</v>
      </c>
      <c r="F495" s="79">
        <f t="shared" ca="1" si="15"/>
        <v>14.055515109827496</v>
      </c>
    </row>
    <row r="496" spans="5:6" x14ac:dyDescent="0.25">
      <c r="E496" s="79">
        <f t="shared" ca="1" si="14"/>
        <v>1.7566536297962565E-2</v>
      </c>
      <c r="F496" s="79">
        <f t="shared" ca="1" si="15"/>
        <v>9.3445066085980759</v>
      </c>
    </row>
    <row r="497" spans="5:6" x14ac:dyDescent="0.25">
      <c r="E497" s="79">
        <f t="shared" ca="1" si="14"/>
        <v>0.44934346523671731</v>
      </c>
      <c r="F497" s="79">
        <f t="shared" ca="1" si="15"/>
        <v>15.254676037011105</v>
      </c>
    </row>
    <row r="498" spans="5:6" x14ac:dyDescent="0.25">
      <c r="E498" s="79">
        <f t="shared" ca="1" si="14"/>
        <v>0.68316628430275805</v>
      </c>
      <c r="F498" s="79">
        <f t="shared" ca="1" si="15"/>
        <v>17.608016761978842</v>
      </c>
    </row>
    <row r="499" spans="5:6" x14ac:dyDescent="0.25">
      <c r="E499" s="79">
        <f t="shared" ca="1" si="14"/>
        <v>0.25811003531027965</v>
      </c>
      <c r="F499" s="79">
        <f t="shared" ca="1" si="15"/>
        <v>13.50282933489831</v>
      </c>
    </row>
    <row r="500" spans="5:6" x14ac:dyDescent="0.25">
      <c r="E500" s="79">
        <f t="shared" ca="1" si="14"/>
        <v>0.1194484446549603</v>
      </c>
      <c r="F500" s="79">
        <f t="shared" ca="1" si="15"/>
        <v>11.907178643418588</v>
      </c>
    </row>
    <row r="501" spans="5:6" x14ac:dyDescent="0.25">
      <c r="E501" s="79">
        <f t="shared" ca="1" si="14"/>
        <v>4.0117741357144521E-2</v>
      </c>
      <c r="F501" s="79">
        <f t="shared" ca="1" si="15"/>
        <v>10.307642694673209</v>
      </c>
    </row>
    <row r="502" spans="5:6" x14ac:dyDescent="0.25">
      <c r="E502" s="79">
        <f t="shared" ca="1" si="14"/>
        <v>0.69534447136466893</v>
      </c>
      <c r="F502" s="79">
        <f t="shared" ca="1" si="15"/>
        <v>17.755832672863484</v>
      </c>
    </row>
    <row r="503" spans="5:6" x14ac:dyDescent="0.25">
      <c r="E503" s="79">
        <f t="shared" ca="1" si="14"/>
        <v>0.20284323900295653</v>
      </c>
      <c r="F503" s="79">
        <f t="shared" ca="1" si="15"/>
        <v>12.935776259277613</v>
      </c>
    </row>
    <row r="504" spans="5:6" x14ac:dyDescent="0.25">
      <c r="E504" s="79">
        <f t="shared" ca="1" si="14"/>
        <v>0.75228611942476475</v>
      </c>
      <c r="F504" s="79">
        <f t="shared" ca="1" si="15"/>
        <v>18.512122541517972</v>
      </c>
    </row>
    <row r="505" spans="5:6" x14ac:dyDescent="0.25">
      <c r="E505" s="79">
        <f t="shared" ca="1" si="14"/>
        <v>0.86707224628039514</v>
      </c>
      <c r="F505" s="79">
        <f t="shared" ca="1" si="15"/>
        <v>20.62786375938586</v>
      </c>
    </row>
    <row r="506" spans="5:6" x14ac:dyDescent="0.25">
      <c r="E506" s="79">
        <f t="shared" ca="1" si="14"/>
        <v>0.70627483754666587</v>
      </c>
      <c r="F506" s="79">
        <f t="shared" ca="1" si="15"/>
        <v>17.89219105323906</v>
      </c>
    </row>
    <row r="507" spans="5:6" x14ac:dyDescent="0.25">
      <c r="E507" s="79">
        <f t="shared" ca="1" si="14"/>
        <v>0.30983175636171278</v>
      </c>
      <c r="F507" s="79">
        <f t="shared" ca="1" si="15"/>
        <v>13.994501170914045</v>
      </c>
    </row>
    <row r="508" spans="5:6" x14ac:dyDescent="0.25">
      <c r="E508" s="79">
        <f t="shared" ca="1" si="14"/>
        <v>0.94031325435196744</v>
      </c>
      <c r="F508" s="79">
        <f t="shared" ca="1" si="15"/>
        <v>23.173928135291959</v>
      </c>
    </row>
    <row r="509" spans="5:6" x14ac:dyDescent="0.25">
      <c r="E509" s="79">
        <f t="shared" ca="1" si="14"/>
        <v>0.74451596917390273</v>
      </c>
      <c r="F509" s="79">
        <f t="shared" ca="1" si="15"/>
        <v>18.401498714169577</v>
      </c>
    </row>
    <row r="510" spans="5:6" x14ac:dyDescent="0.25">
      <c r="E510" s="79">
        <f t="shared" ca="1" si="14"/>
        <v>8.9438128641698977E-2</v>
      </c>
      <c r="F510" s="79">
        <f t="shared" ca="1" si="15"/>
        <v>11.430851593285226</v>
      </c>
    </row>
    <row r="511" spans="5:6" x14ac:dyDescent="0.25">
      <c r="E511" s="79">
        <f t="shared" ca="1" si="14"/>
        <v>0.72242319803085697</v>
      </c>
      <c r="F511" s="79">
        <f t="shared" ca="1" si="15"/>
        <v>18.100701744447754</v>
      </c>
    </row>
    <row r="512" spans="5:6" x14ac:dyDescent="0.25">
      <c r="E512" s="79">
        <f t="shared" ca="1" si="14"/>
        <v>0.10572407235131387</v>
      </c>
      <c r="F512" s="79">
        <f t="shared" ca="1" si="15"/>
        <v>11.700351241632141</v>
      </c>
    </row>
    <row r="513" spans="5:6" x14ac:dyDescent="0.25">
      <c r="E513" s="79">
        <f t="shared" ca="1" si="14"/>
        <v>0.69566159231366209</v>
      </c>
      <c r="F513" s="79">
        <f t="shared" ca="1" si="15"/>
        <v>17.759738129255776</v>
      </c>
    </row>
    <row r="514" spans="5:6" x14ac:dyDescent="0.25">
      <c r="E514" s="79">
        <f t="shared" ca="1" si="14"/>
        <v>0.56708156531246301</v>
      </c>
      <c r="F514" s="79">
        <f t="shared" ca="1" si="15"/>
        <v>16.357383589029492</v>
      </c>
    </row>
    <row r="515" spans="5:6" x14ac:dyDescent="0.25">
      <c r="E515" s="79">
        <f t="shared" ca="1" si="14"/>
        <v>0.99882943423375992</v>
      </c>
      <c r="F515" s="79">
        <f t="shared" ca="1" si="15"/>
        <v>35.077009907862326</v>
      </c>
    </row>
    <row r="516" spans="5:6" x14ac:dyDescent="0.25">
      <c r="E516" s="79">
        <f t="shared" ref="E516:E579" ca="1" si="16">RAND()</f>
        <v>0.8042608624635128</v>
      </c>
      <c r="F516" s="79">
        <f t="shared" ref="F516:F579" ca="1" si="17">$C$3+$C$4*(-LN(E516^(-1/$C$5)-1))</f>
        <v>19.334825890066394</v>
      </c>
    </row>
    <row r="517" spans="5:6" x14ac:dyDescent="0.25">
      <c r="E517" s="79">
        <f t="shared" ca="1" si="16"/>
        <v>0.45153933213357877</v>
      </c>
      <c r="F517" s="79">
        <f t="shared" ca="1" si="17"/>
        <v>15.274515043166655</v>
      </c>
    </row>
    <row r="518" spans="5:6" x14ac:dyDescent="0.25">
      <c r="E518" s="79">
        <f t="shared" ca="1" si="16"/>
        <v>0.57814610306507463</v>
      </c>
      <c r="F518" s="79">
        <f t="shared" ca="1" si="17"/>
        <v>16.467264658619271</v>
      </c>
    </row>
    <row r="519" spans="5:6" x14ac:dyDescent="0.25">
      <c r="E519" s="79">
        <f t="shared" ca="1" si="16"/>
        <v>0.43495146691992148</v>
      </c>
      <c r="F519" s="79">
        <f t="shared" ca="1" si="17"/>
        <v>15.124983965012039</v>
      </c>
    </row>
    <row r="520" spans="5:6" x14ac:dyDescent="0.25">
      <c r="E520" s="79">
        <f t="shared" ca="1" si="16"/>
        <v>2.0965902131652059E-2</v>
      </c>
      <c r="F520" s="79">
        <f t="shared" ca="1" si="17"/>
        <v>9.5387643977078138</v>
      </c>
    </row>
    <row r="521" spans="5:6" x14ac:dyDescent="0.25">
      <c r="E521" s="79">
        <f t="shared" ca="1" si="16"/>
        <v>0.47645030144809331</v>
      </c>
      <c r="F521" s="79">
        <f t="shared" ca="1" si="17"/>
        <v>15.500826273744112</v>
      </c>
    </row>
    <row r="522" spans="5:6" x14ac:dyDescent="0.25">
      <c r="E522" s="79">
        <f t="shared" ca="1" si="16"/>
        <v>0.28298318107307641</v>
      </c>
      <c r="F522" s="79">
        <f t="shared" ca="1" si="17"/>
        <v>13.742672234236204</v>
      </c>
    </row>
    <row r="523" spans="5:6" x14ac:dyDescent="0.25">
      <c r="E523" s="79">
        <f t="shared" ca="1" si="16"/>
        <v>9.7096796722732304E-2</v>
      </c>
      <c r="F523" s="79">
        <f t="shared" ca="1" si="17"/>
        <v>11.561317449306346</v>
      </c>
    </row>
    <row r="524" spans="5:6" x14ac:dyDescent="0.25">
      <c r="E524" s="79">
        <f t="shared" ca="1" si="16"/>
        <v>0.36778392843167251</v>
      </c>
      <c r="F524" s="79">
        <f t="shared" ca="1" si="17"/>
        <v>14.522456016742124</v>
      </c>
    </row>
    <row r="525" spans="5:6" x14ac:dyDescent="0.25">
      <c r="E525" s="79">
        <f t="shared" ca="1" si="16"/>
        <v>0.84330061226858599</v>
      </c>
      <c r="F525" s="79">
        <f t="shared" ca="1" si="17"/>
        <v>20.085299394714845</v>
      </c>
    </row>
    <row r="526" spans="5:6" x14ac:dyDescent="0.25">
      <c r="E526" s="79">
        <f t="shared" ca="1" si="16"/>
        <v>7.2572200842539014E-2</v>
      </c>
      <c r="F526" s="79">
        <f t="shared" ca="1" si="17"/>
        <v>11.113880766405597</v>
      </c>
    </row>
    <row r="527" spans="5:6" x14ac:dyDescent="0.25">
      <c r="E527" s="79">
        <f t="shared" ca="1" si="16"/>
        <v>0.34020523757137344</v>
      </c>
      <c r="F527" s="79">
        <f t="shared" ca="1" si="17"/>
        <v>14.273145270963477</v>
      </c>
    </row>
    <row r="528" spans="5:6" x14ac:dyDescent="0.25">
      <c r="E528" s="79">
        <f t="shared" ca="1" si="16"/>
        <v>0.90304744209113486</v>
      </c>
      <c r="F528" s="79">
        <f t="shared" ca="1" si="17"/>
        <v>21.646597821892776</v>
      </c>
    </row>
    <row r="529" spans="5:6" x14ac:dyDescent="0.25">
      <c r="E529" s="79">
        <f t="shared" ca="1" si="16"/>
        <v>0.19420306659986752</v>
      </c>
      <c r="F529" s="79">
        <f t="shared" ca="1" si="17"/>
        <v>12.841255262370817</v>
      </c>
    </row>
    <row r="530" spans="5:6" x14ac:dyDescent="0.25">
      <c r="E530" s="79">
        <f t="shared" ca="1" si="16"/>
        <v>0.66413857806442256</v>
      </c>
      <c r="F530" s="79">
        <f t="shared" ca="1" si="17"/>
        <v>17.384878231454095</v>
      </c>
    </row>
    <row r="531" spans="5:6" x14ac:dyDescent="0.25">
      <c r="E531" s="79">
        <f t="shared" ca="1" si="16"/>
        <v>0.82542753536109037</v>
      </c>
      <c r="F531" s="79">
        <f t="shared" ca="1" si="17"/>
        <v>19.723638491134842</v>
      </c>
    </row>
    <row r="532" spans="5:6" x14ac:dyDescent="0.25">
      <c r="E532" s="79">
        <f t="shared" ca="1" si="16"/>
        <v>0.45466609876482933</v>
      </c>
      <c r="F532" s="79">
        <f t="shared" ca="1" si="17"/>
        <v>15.30279132837371</v>
      </c>
    </row>
    <row r="533" spans="5:6" x14ac:dyDescent="0.25">
      <c r="E533" s="79">
        <f t="shared" ca="1" si="16"/>
        <v>0.75922796576724128</v>
      </c>
      <c r="F533" s="79">
        <f t="shared" ca="1" si="17"/>
        <v>18.613311066766084</v>
      </c>
    </row>
    <row r="534" spans="5:6" x14ac:dyDescent="0.25">
      <c r="E534" s="79">
        <f t="shared" ca="1" si="16"/>
        <v>0.39386028687760177</v>
      </c>
      <c r="F534" s="79">
        <f t="shared" ca="1" si="17"/>
        <v>14.756489541518651</v>
      </c>
    </row>
    <row r="535" spans="5:6" x14ac:dyDescent="0.25">
      <c r="E535" s="79">
        <f t="shared" ca="1" si="16"/>
        <v>8.1345180104097414E-2</v>
      </c>
      <c r="F535" s="79">
        <f t="shared" ca="1" si="17"/>
        <v>11.284469660426659</v>
      </c>
    </row>
    <row r="536" spans="5:6" x14ac:dyDescent="0.25">
      <c r="E536" s="79">
        <f t="shared" ca="1" si="16"/>
        <v>0.29557442178638471</v>
      </c>
      <c r="F536" s="79">
        <f t="shared" ca="1" si="17"/>
        <v>13.861553709056846</v>
      </c>
    </row>
    <row r="537" spans="5:6" x14ac:dyDescent="0.25">
      <c r="E537" s="79">
        <f t="shared" ca="1" si="16"/>
        <v>0.17890719798039312</v>
      </c>
      <c r="F537" s="79">
        <f t="shared" ca="1" si="17"/>
        <v>12.668733226821486</v>
      </c>
    </row>
    <row r="538" spans="5:6" x14ac:dyDescent="0.25">
      <c r="E538" s="79">
        <f t="shared" ca="1" si="16"/>
        <v>0.88215217115729072</v>
      </c>
      <c r="F538" s="79">
        <f t="shared" ca="1" si="17"/>
        <v>21.019580163555776</v>
      </c>
    </row>
    <row r="539" spans="5:6" x14ac:dyDescent="0.25">
      <c r="E539" s="79">
        <f t="shared" ca="1" si="16"/>
        <v>0.73600743413451553</v>
      </c>
      <c r="F539" s="79">
        <f t="shared" ca="1" si="17"/>
        <v>18.283354649100669</v>
      </c>
    </row>
    <row r="540" spans="5:6" x14ac:dyDescent="0.25">
      <c r="E540" s="79">
        <f t="shared" ca="1" si="16"/>
        <v>4.2081732686666373E-2</v>
      </c>
      <c r="F540" s="79">
        <f t="shared" ca="1" si="17"/>
        <v>10.368417068444359</v>
      </c>
    </row>
    <row r="541" spans="5:6" x14ac:dyDescent="0.25">
      <c r="E541" s="79">
        <f t="shared" ca="1" si="16"/>
        <v>0.10245071758772195</v>
      </c>
      <c r="F541" s="79">
        <f t="shared" ca="1" si="17"/>
        <v>11.648506251652016</v>
      </c>
    </row>
    <row r="542" spans="5:6" x14ac:dyDescent="0.25">
      <c r="E542" s="79">
        <f t="shared" ca="1" si="16"/>
        <v>0.87071526544632338</v>
      </c>
      <c r="F542" s="79">
        <f t="shared" ca="1" si="17"/>
        <v>20.718634957662914</v>
      </c>
    </row>
    <row r="543" spans="5:6" x14ac:dyDescent="0.25">
      <c r="E543" s="79">
        <f t="shared" ca="1" si="16"/>
        <v>0.30362131519664537</v>
      </c>
      <c r="F543" s="79">
        <f t="shared" ca="1" si="17"/>
        <v>13.936788541129609</v>
      </c>
    </row>
    <row r="544" spans="5:6" x14ac:dyDescent="0.25">
      <c r="E544" s="79">
        <f t="shared" ca="1" si="16"/>
        <v>0.52525035868327874</v>
      </c>
      <c r="F544" s="79">
        <f t="shared" ca="1" si="17"/>
        <v>15.95380456026566</v>
      </c>
    </row>
    <row r="545" spans="5:6" x14ac:dyDescent="0.25">
      <c r="E545" s="79">
        <f t="shared" ca="1" si="16"/>
        <v>0.20874820140170591</v>
      </c>
      <c r="F545" s="79">
        <f t="shared" ca="1" si="17"/>
        <v>12.999290404056437</v>
      </c>
    </row>
    <row r="546" spans="5:6" x14ac:dyDescent="0.25">
      <c r="E546" s="79">
        <f t="shared" ca="1" si="16"/>
        <v>0.58001314189732023</v>
      </c>
      <c r="F546" s="79">
        <f t="shared" ca="1" si="17"/>
        <v>16.485954418327161</v>
      </c>
    </row>
    <row r="547" spans="5:6" x14ac:dyDescent="0.25">
      <c r="E547" s="79">
        <f t="shared" ca="1" si="16"/>
        <v>0.34878063830933359</v>
      </c>
      <c r="F547" s="79">
        <f t="shared" ca="1" si="17"/>
        <v>14.350956090548257</v>
      </c>
    </row>
    <row r="548" spans="5:6" x14ac:dyDescent="0.25">
      <c r="E548" s="79">
        <f t="shared" ca="1" si="16"/>
        <v>0.94006485096365033</v>
      </c>
      <c r="F548" s="79">
        <f t="shared" ca="1" si="17"/>
        <v>23.160997029889373</v>
      </c>
    </row>
    <row r="549" spans="5:6" x14ac:dyDescent="0.25">
      <c r="E549" s="79">
        <f t="shared" ca="1" si="16"/>
        <v>0.49871267202492542</v>
      </c>
      <c r="F549" s="79">
        <f t="shared" ca="1" si="17"/>
        <v>15.705578172785152</v>
      </c>
    </row>
    <row r="550" spans="5:6" x14ac:dyDescent="0.25">
      <c r="E550" s="79">
        <f t="shared" ca="1" si="16"/>
        <v>0.75159345049628057</v>
      </c>
      <c r="F550" s="79">
        <f t="shared" ca="1" si="17"/>
        <v>18.5021503351281</v>
      </c>
    </row>
    <row r="551" spans="5:6" x14ac:dyDescent="0.25">
      <c r="E551" s="79">
        <f t="shared" ca="1" si="16"/>
        <v>0.15806260288915652</v>
      </c>
      <c r="F551" s="79">
        <f t="shared" ca="1" si="17"/>
        <v>12.420833757470419</v>
      </c>
    </row>
    <row r="552" spans="5:6" x14ac:dyDescent="0.25">
      <c r="E552" s="79">
        <f t="shared" ca="1" si="16"/>
        <v>0.4066253547677332</v>
      </c>
      <c r="F552" s="79">
        <f t="shared" ca="1" si="17"/>
        <v>14.870845331760211</v>
      </c>
    </row>
    <row r="553" spans="5:6" x14ac:dyDescent="0.25">
      <c r="E553" s="79">
        <f t="shared" ca="1" si="16"/>
        <v>0.19518914468995507</v>
      </c>
      <c r="F553" s="79">
        <f t="shared" ca="1" si="17"/>
        <v>12.852142977152694</v>
      </c>
    </row>
    <row r="554" spans="5:6" x14ac:dyDescent="0.25">
      <c r="E554" s="79">
        <f t="shared" ca="1" si="16"/>
        <v>0.60942489725465321</v>
      </c>
      <c r="F554" s="79">
        <f t="shared" ca="1" si="17"/>
        <v>16.786656693409249</v>
      </c>
    </row>
    <row r="555" spans="5:6" x14ac:dyDescent="0.25">
      <c r="E555" s="79">
        <f t="shared" ca="1" si="16"/>
        <v>0.5622707481741781</v>
      </c>
      <c r="F555" s="79">
        <f t="shared" ca="1" si="17"/>
        <v>16.310056519555136</v>
      </c>
    </row>
    <row r="556" spans="5:6" x14ac:dyDescent="0.25">
      <c r="E556" s="79">
        <f t="shared" ca="1" si="16"/>
        <v>0.7013112532476502</v>
      </c>
      <c r="F556" s="79">
        <f t="shared" ca="1" si="17"/>
        <v>17.829816976569063</v>
      </c>
    </row>
    <row r="557" spans="5:6" x14ac:dyDescent="0.25">
      <c r="E557" s="79">
        <f t="shared" ca="1" si="16"/>
        <v>0.18225498966276055</v>
      </c>
      <c r="F557" s="79">
        <f t="shared" ca="1" si="17"/>
        <v>12.707106838782671</v>
      </c>
    </row>
    <row r="558" spans="5:6" x14ac:dyDescent="0.25">
      <c r="E558" s="79">
        <f t="shared" ca="1" si="16"/>
        <v>0.36260709096317534</v>
      </c>
      <c r="F558" s="79">
        <f t="shared" ca="1" si="17"/>
        <v>14.47584279896105</v>
      </c>
    </row>
    <row r="559" spans="5:6" x14ac:dyDescent="0.25">
      <c r="E559" s="79">
        <f t="shared" ca="1" si="16"/>
        <v>0.57510378361369907</v>
      </c>
      <c r="F559" s="79">
        <f t="shared" ca="1" si="17"/>
        <v>16.436903505023409</v>
      </c>
    </row>
    <row r="560" spans="5:6" x14ac:dyDescent="0.25">
      <c r="E560" s="79">
        <f t="shared" ca="1" si="16"/>
        <v>0.570498331720389</v>
      </c>
      <c r="F560" s="79">
        <f t="shared" ca="1" si="17"/>
        <v>16.391158477135267</v>
      </c>
    </row>
    <row r="561" spans="5:6" x14ac:dyDescent="0.25">
      <c r="E561" s="79">
        <f t="shared" ca="1" si="16"/>
        <v>0.18538086060941728</v>
      </c>
      <c r="F561" s="79">
        <f t="shared" ca="1" si="17"/>
        <v>12.742615327367069</v>
      </c>
    </row>
    <row r="562" spans="5:6" x14ac:dyDescent="0.25">
      <c r="E562" s="79">
        <f t="shared" ca="1" si="16"/>
        <v>0.58457621174368901</v>
      </c>
      <c r="F562" s="79">
        <f t="shared" ca="1" si="17"/>
        <v>16.531820714526454</v>
      </c>
    </row>
    <row r="563" spans="5:6" x14ac:dyDescent="0.25">
      <c r="E563" s="79">
        <f t="shared" ca="1" si="16"/>
        <v>0.80246219632491433</v>
      </c>
      <c r="F563" s="79">
        <f t="shared" ca="1" si="17"/>
        <v>19.30347197188836</v>
      </c>
    </row>
    <row r="564" spans="5:6" x14ac:dyDescent="0.25">
      <c r="E564" s="79">
        <f t="shared" ca="1" si="16"/>
        <v>0.7857325396580026</v>
      </c>
      <c r="F564" s="79">
        <f t="shared" ca="1" si="17"/>
        <v>19.022828780367092</v>
      </c>
    </row>
    <row r="565" spans="5:6" x14ac:dyDescent="0.25">
      <c r="E565" s="79">
        <f t="shared" ca="1" si="16"/>
        <v>0.90703123475298786</v>
      </c>
      <c r="F565" s="79">
        <f t="shared" ca="1" si="17"/>
        <v>21.780290221897218</v>
      </c>
    </row>
    <row r="566" spans="5:6" x14ac:dyDescent="0.25">
      <c r="E566" s="79">
        <f t="shared" ca="1" si="16"/>
        <v>0.48408637430156909</v>
      </c>
      <c r="F566" s="79">
        <f t="shared" ca="1" si="17"/>
        <v>15.570750922360547</v>
      </c>
    </row>
    <row r="567" spans="5:6" x14ac:dyDescent="0.25">
      <c r="E567" s="79">
        <f t="shared" ca="1" si="16"/>
        <v>0.63188257183709562</v>
      </c>
      <c r="F567" s="79">
        <f t="shared" ca="1" si="17"/>
        <v>17.025321934190178</v>
      </c>
    </row>
    <row r="568" spans="5:6" x14ac:dyDescent="0.25">
      <c r="E568" s="79">
        <f t="shared" ca="1" si="16"/>
        <v>0.22050179818032323</v>
      </c>
      <c r="F568" s="79">
        <f t="shared" ca="1" si="17"/>
        <v>13.123338093118365</v>
      </c>
    </row>
    <row r="569" spans="5:6" x14ac:dyDescent="0.25">
      <c r="E569" s="79">
        <f t="shared" ca="1" si="16"/>
        <v>0.6962661666094202</v>
      </c>
      <c r="F569" s="79">
        <f t="shared" ca="1" si="17"/>
        <v>17.767191856250626</v>
      </c>
    </row>
    <row r="570" spans="5:6" x14ac:dyDescent="0.25">
      <c r="E570" s="79">
        <f t="shared" ca="1" si="16"/>
        <v>0.54897688217802743</v>
      </c>
      <c r="F570" s="79">
        <f t="shared" ca="1" si="17"/>
        <v>16.180588586923292</v>
      </c>
    </row>
    <row r="571" spans="5:6" x14ac:dyDescent="0.25">
      <c r="E571" s="79">
        <f t="shared" ca="1" si="16"/>
        <v>3.1583445860688841E-2</v>
      </c>
      <c r="F571" s="79">
        <f t="shared" ca="1" si="17"/>
        <v>10.012750037316602</v>
      </c>
    </row>
    <row r="572" spans="5:6" x14ac:dyDescent="0.25">
      <c r="E572" s="79">
        <f t="shared" ca="1" si="16"/>
        <v>0.91839402391161218</v>
      </c>
      <c r="F572" s="79">
        <f t="shared" ca="1" si="17"/>
        <v>22.19350989243809</v>
      </c>
    </row>
    <row r="573" spans="5:6" x14ac:dyDescent="0.25">
      <c r="E573" s="79">
        <f t="shared" ca="1" si="16"/>
        <v>0.86173699149992011</v>
      </c>
      <c r="F573" s="79">
        <f t="shared" ca="1" si="17"/>
        <v>20.498913727420753</v>
      </c>
    </row>
    <row r="574" spans="5:6" x14ac:dyDescent="0.25">
      <c r="E574" s="79">
        <f t="shared" ca="1" si="16"/>
        <v>0.8649790046309217</v>
      </c>
      <c r="F574" s="79">
        <f t="shared" ca="1" si="17"/>
        <v>20.576722913080182</v>
      </c>
    </row>
    <row r="575" spans="5:6" x14ac:dyDescent="0.25">
      <c r="E575" s="79">
        <f t="shared" ca="1" si="16"/>
        <v>0.25898761802775072</v>
      </c>
      <c r="F575" s="79">
        <f t="shared" ca="1" si="17"/>
        <v>13.511421389459088</v>
      </c>
    </row>
    <row r="576" spans="5:6" x14ac:dyDescent="0.25">
      <c r="E576" s="79">
        <f t="shared" ca="1" si="16"/>
        <v>0.21707911067102603</v>
      </c>
      <c r="F576" s="79">
        <f t="shared" ca="1" si="17"/>
        <v>13.087524262389259</v>
      </c>
    </row>
    <row r="577" spans="5:6" x14ac:dyDescent="0.25">
      <c r="E577" s="79">
        <f t="shared" ca="1" si="16"/>
        <v>0.89814821792236677</v>
      </c>
      <c r="F577" s="79">
        <f t="shared" ca="1" si="17"/>
        <v>21.489051900490622</v>
      </c>
    </row>
    <row r="578" spans="5:6" x14ac:dyDescent="0.25">
      <c r="E578" s="79">
        <f t="shared" ca="1" si="16"/>
        <v>0.69589273303240984</v>
      </c>
      <c r="F578" s="79">
        <f t="shared" ca="1" si="17"/>
        <v>17.762586567590219</v>
      </c>
    </row>
    <row r="579" spans="5:6" x14ac:dyDescent="0.25">
      <c r="E579" s="79">
        <f t="shared" ca="1" si="16"/>
        <v>0.51103924074816143</v>
      </c>
      <c r="F579" s="79">
        <f t="shared" ca="1" si="17"/>
        <v>15.820245799938524</v>
      </c>
    </row>
    <row r="580" spans="5:6" x14ac:dyDescent="0.25">
      <c r="E580" s="79">
        <f t="shared" ref="E580:E643" ca="1" si="18">RAND()</f>
        <v>0.14220710622169208</v>
      </c>
      <c r="F580" s="79">
        <f t="shared" ref="F580:F643" ca="1" si="19">$C$3+$C$4*(-LN(E580^(-1/$C$5)-1))</f>
        <v>12.219962560754277</v>
      </c>
    </row>
    <row r="581" spans="5:6" x14ac:dyDescent="0.25">
      <c r="E581" s="79">
        <f t="shared" ca="1" si="18"/>
        <v>0.19569427281529483</v>
      </c>
      <c r="F581" s="79">
        <f t="shared" ca="1" si="19"/>
        <v>12.857710029418806</v>
      </c>
    </row>
    <row r="582" spans="5:6" x14ac:dyDescent="0.25">
      <c r="E582" s="79">
        <f t="shared" ca="1" si="18"/>
        <v>0.66628476447949092</v>
      </c>
      <c r="F582" s="79">
        <f t="shared" ca="1" si="19"/>
        <v>17.40960266575642</v>
      </c>
    </row>
    <row r="583" spans="5:6" x14ac:dyDescent="0.25">
      <c r="E583" s="79">
        <f t="shared" ca="1" si="18"/>
        <v>0.6404041132306324</v>
      </c>
      <c r="F583" s="79">
        <f t="shared" ca="1" si="19"/>
        <v>17.118248611444987</v>
      </c>
    </row>
    <row r="584" spans="5:6" x14ac:dyDescent="0.25">
      <c r="E584" s="79">
        <f t="shared" ca="1" si="18"/>
        <v>0.91539600336585558</v>
      </c>
      <c r="F584" s="79">
        <f t="shared" ca="1" si="19"/>
        <v>22.079455375193447</v>
      </c>
    </row>
    <row r="585" spans="5:6" x14ac:dyDescent="0.25">
      <c r="E585" s="79">
        <f t="shared" ca="1" si="18"/>
        <v>0.3872393849957545</v>
      </c>
      <c r="F585" s="79">
        <f t="shared" ca="1" si="19"/>
        <v>14.697150492146648</v>
      </c>
    </row>
    <row r="586" spans="5:6" x14ac:dyDescent="0.25">
      <c r="E586" s="79">
        <f t="shared" ca="1" si="18"/>
        <v>0.82778158136182045</v>
      </c>
      <c r="F586" s="79">
        <f t="shared" ca="1" si="19"/>
        <v>19.769363686644319</v>
      </c>
    </row>
    <row r="587" spans="5:6" x14ac:dyDescent="0.25">
      <c r="E587" s="79">
        <f t="shared" ca="1" si="18"/>
        <v>0.54693863802206599</v>
      </c>
      <c r="F587" s="79">
        <f t="shared" ca="1" si="19"/>
        <v>16.160899863342543</v>
      </c>
    </row>
    <row r="588" spans="5:6" x14ac:dyDescent="0.25">
      <c r="E588" s="79">
        <f t="shared" ca="1" si="18"/>
        <v>0.11151891069437203</v>
      </c>
      <c r="F588" s="79">
        <f t="shared" ca="1" si="19"/>
        <v>11.78964643744732</v>
      </c>
    </row>
    <row r="589" spans="5:6" x14ac:dyDescent="0.25">
      <c r="E589" s="79">
        <f t="shared" ca="1" si="18"/>
        <v>0.19974019019989353</v>
      </c>
      <c r="F589" s="79">
        <f t="shared" ca="1" si="19"/>
        <v>12.902054198791951</v>
      </c>
    </row>
    <row r="590" spans="5:6" x14ac:dyDescent="0.25">
      <c r="E590" s="79">
        <f t="shared" ca="1" si="18"/>
        <v>0.49454402124319718</v>
      </c>
      <c r="F590" s="79">
        <f t="shared" ca="1" si="19"/>
        <v>15.667022734906539</v>
      </c>
    </row>
    <row r="591" spans="5:6" x14ac:dyDescent="0.25">
      <c r="E591" s="79">
        <f t="shared" ca="1" si="18"/>
        <v>0.22026295986636546</v>
      </c>
      <c r="F591" s="79">
        <f t="shared" ca="1" si="19"/>
        <v>13.120846872271748</v>
      </c>
    </row>
    <row r="592" spans="5:6" x14ac:dyDescent="0.25">
      <c r="E592" s="79">
        <f t="shared" ca="1" si="18"/>
        <v>5.3745010451319186E-2</v>
      </c>
      <c r="F592" s="79">
        <f t="shared" ca="1" si="19"/>
        <v>10.690299957334615</v>
      </c>
    </row>
    <row r="593" spans="5:6" x14ac:dyDescent="0.25">
      <c r="E593" s="79">
        <f t="shared" ca="1" si="18"/>
        <v>0.84467562230218385</v>
      </c>
      <c r="F593" s="79">
        <f t="shared" ca="1" si="19"/>
        <v>20.114606292399749</v>
      </c>
    </row>
    <row r="594" spans="5:6" x14ac:dyDescent="0.25">
      <c r="E594" s="79">
        <f t="shared" ca="1" si="18"/>
        <v>0.63529588200311737</v>
      </c>
      <c r="F594" s="79">
        <f t="shared" ca="1" si="19"/>
        <v>17.062377888747015</v>
      </c>
    </row>
    <row r="595" spans="5:6" x14ac:dyDescent="0.25">
      <c r="E595" s="79">
        <f t="shared" ca="1" si="18"/>
        <v>0.28109421132476686</v>
      </c>
      <c r="F595" s="79">
        <f t="shared" ca="1" si="19"/>
        <v>13.724703644261382</v>
      </c>
    </row>
    <row r="596" spans="5:6" x14ac:dyDescent="0.25">
      <c r="E596" s="79">
        <f t="shared" ca="1" si="18"/>
        <v>0.36340085783364018</v>
      </c>
      <c r="F596" s="79">
        <f t="shared" ca="1" si="19"/>
        <v>14.482994559427539</v>
      </c>
    </row>
    <row r="597" spans="5:6" x14ac:dyDescent="0.25">
      <c r="E597" s="79">
        <f t="shared" ca="1" si="18"/>
        <v>0.43082730158777671</v>
      </c>
      <c r="F597" s="79">
        <f t="shared" ca="1" si="19"/>
        <v>15.087909877228483</v>
      </c>
    </row>
    <row r="598" spans="5:6" x14ac:dyDescent="0.25">
      <c r="E598" s="79">
        <f t="shared" ca="1" si="18"/>
        <v>0.71112956346989364</v>
      </c>
      <c r="F598" s="79">
        <f t="shared" ca="1" si="19"/>
        <v>17.953955180985599</v>
      </c>
    </row>
    <row r="599" spans="5:6" x14ac:dyDescent="0.25">
      <c r="E599" s="79">
        <f t="shared" ca="1" si="18"/>
        <v>0.90287996910586443</v>
      </c>
      <c r="F599" s="79">
        <f t="shared" ca="1" si="19"/>
        <v>21.641090877183323</v>
      </c>
    </row>
    <row r="600" spans="5:6" x14ac:dyDescent="0.25">
      <c r="E600" s="79">
        <f t="shared" ca="1" si="18"/>
        <v>0.76481548876222882</v>
      </c>
      <c r="F600" s="79">
        <f t="shared" ca="1" si="19"/>
        <v>18.696472570067236</v>
      </c>
    </row>
    <row r="601" spans="5:6" x14ac:dyDescent="0.25">
      <c r="E601" s="79">
        <f t="shared" ca="1" si="18"/>
        <v>0.59858554994563551</v>
      </c>
      <c r="F601" s="79">
        <f t="shared" ca="1" si="19"/>
        <v>16.67439311780446</v>
      </c>
    </row>
    <row r="602" spans="5:6" x14ac:dyDescent="0.25">
      <c r="E602" s="79">
        <f t="shared" ca="1" si="18"/>
        <v>0.98185007318517947</v>
      </c>
      <c r="F602" s="79">
        <f t="shared" ca="1" si="19"/>
        <v>26.822650265693071</v>
      </c>
    </row>
    <row r="603" spans="5:6" x14ac:dyDescent="0.25">
      <c r="E603" s="79">
        <f t="shared" ca="1" si="18"/>
        <v>0.47842199289388798</v>
      </c>
      <c r="F603" s="79">
        <f t="shared" ca="1" si="19"/>
        <v>15.518853255109477</v>
      </c>
    </row>
    <row r="604" spans="5:6" x14ac:dyDescent="0.25">
      <c r="E604" s="79">
        <f t="shared" ca="1" si="18"/>
        <v>0.61540062880652846</v>
      </c>
      <c r="F604" s="79">
        <f t="shared" ca="1" si="19"/>
        <v>16.849331301120863</v>
      </c>
    </row>
    <row r="605" spans="5:6" x14ac:dyDescent="0.25">
      <c r="E605" s="79">
        <f t="shared" ca="1" si="18"/>
        <v>0.10795557460732552</v>
      </c>
      <c r="F605" s="79">
        <f t="shared" ca="1" si="19"/>
        <v>11.735101139719749</v>
      </c>
    </row>
    <row r="606" spans="5:6" x14ac:dyDescent="0.25">
      <c r="E606" s="79">
        <f t="shared" ca="1" si="18"/>
        <v>0.95837098095085838</v>
      </c>
      <c r="F606" s="79">
        <f t="shared" ca="1" si="19"/>
        <v>24.288867440858148</v>
      </c>
    </row>
    <row r="607" spans="5:6" x14ac:dyDescent="0.25">
      <c r="E607" s="79">
        <f t="shared" ca="1" si="18"/>
        <v>0.83363201226816785</v>
      </c>
      <c r="F607" s="79">
        <f t="shared" ca="1" si="19"/>
        <v>19.885411550998974</v>
      </c>
    </row>
    <row r="608" spans="5:6" x14ac:dyDescent="0.25">
      <c r="E608" s="79">
        <f t="shared" ca="1" si="18"/>
        <v>0.46308728670389276</v>
      </c>
      <c r="F608" s="79">
        <f t="shared" ca="1" si="19"/>
        <v>15.379117971894374</v>
      </c>
    </row>
    <row r="609" spans="5:6" x14ac:dyDescent="0.25">
      <c r="E609" s="79">
        <f t="shared" ca="1" si="18"/>
        <v>0.5800348004863195</v>
      </c>
      <c r="F609" s="79">
        <f t="shared" ca="1" si="19"/>
        <v>16.486171488455394</v>
      </c>
    </row>
    <row r="610" spans="5:6" x14ac:dyDescent="0.25">
      <c r="E610" s="79">
        <f t="shared" ca="1" si="18"/>
        <v>0.60513441560700898</v>
      </c>
      <c r="F610" s="79">
        <f t="shared" ca="1" si="19"/>
        <v>16.742006178862717</v>
      </c>
    </row>
    <row r="611" spans="5:6" x14ac:dyDescent="0.25">
      <c r="E611" s="79">
        <f t="shared" ca="1" si="18"/>
        <v>0.91159205896948259</v>
      </c>
      <c r="F611" s="79">
        <f t="shared" ca="1" si="19"/>
        <v>21.940109404420944</v>
      </c>
    </row>
    <row r="612" spans="5:6" x14ac:dyDescent="0.25">
      <c r="E612" s="79">
        <f t="shared" ca="1" si="18"/>
        <v>0.8111562361489757</v>
      </c>
      <c r="F612" s="79">
        <f t="shared" ca="1" si="19"/>
        <v>19.457343731937684</v>
      </c>
    </row>
    <row r="613" spans="5:6" x14ac:dyDescent="0.25">
      <c r="E613" s="79">
        <f t="shared" ca="1" si="18"/>
        <v>0.23741594841034708</v>
      </c>
      <c r="F613" s="79">
        <f t="shared" ca="1" si="19"/>
        <v>13.296962006677424</v>
      </c>
    </row>
    <row r="614" spans="5:6" x14ac:dyDescent="0.25">
      <c r="E614" s="79">
        <f t="shared" ca="1" si="18"/>
        <v>0.87390439235464501</v>
      </c>
      <c r="F614" s="79">
        <f t="shared" ca="1" si="19"/>
        <v>20.80002627749348</v>
      </c>
    </row>
    <row r="615" spans="5:6" x14ac:dyDescent="0.25">
      <c r="E615" s="79">
        <f t="shared" ca="1" si="18"/>
        <v>2.7211689433775388E-2</v>
      </c>
      <c r="F615" s="79">
        <f t="shared" ca="1" si="19"/>
        <v>9.8361886190339263</v>
      </c>
    </row>
    <row r="616" spans="5:6" x14ac:dyDescent="0.25">
      <c r="E616" s="79">
        <f t="shared" ca="1" si="18"/>
        <v>0.92575267807163353</v>
      </c>
      <c r="F616" s="79">
        <f t="shared" ca="1" si="19"/>
        <v>22.491221932590332</v>
      </c>
    </row>
    <row r="617" spans="5:6" x14ac:dyDescent="0.25">
      <c r="E617" s="79">
        <f t="shared" ca="1" si="18"/>
        <v>0.36691663208926084</v>
      </c>
      <c r="F617" s="79">
        <f t="shared" ca="1" si="19"/>
        <v>14.514651426481645</v>
      </c>
    </row>
    <row r="618" spans="5:6" x14ac:dyDescent="0.25">
      <c r="E618" s="79">
        <f t="shared" ca="1" si="18"/>
        <v>0.82252824253113299</v>
      </c>
      <c r="F618" s="79">
        <f t="shared" ca="1" si="19"/>
        <v>19.668053630333667</v>
      </c>
    </row>
    <row r="619" spans="5:6" x14ac:dyDescent="0.25">
      <c r="E619" s="79">
        <f t="shared" ca="1" si="18"/>
        <v>4.2017086192945086E-2</v>
      </c>
      <c r="F619" s="79">
        <f t="shared" ca="1" si="19"/>
        <v>10.366452007397545</v>
      </c>
    </row>
    <row r="620" spans="5:6" x14ac:dyDescent="0.25">
      <c r="E620" s="79">
        <f t="shared" ca="1" si="18"/>
        <v>0.48007591373914549</v>
      </c>
      <c r="F620" s="79">
        <f t="shared" ca="1" si="19"/>
        <v>15.53398970833943</v>
      </c>
    </row>
    <row r="621" spans="5:6" x14ac:dyDescent="0.25">
      <c r="E621" s="79">
        <f t="shared" ca="1" si="18"/>
        <v>0.16410962331067047</v>
      </c>
      <c r="F621" s="79">
        <f t="shared" ca="1" si="19"/>
        <v>12.494464734194555</v>
      </c>
    </row>
    <row r="622" spans="5:6" x14ac:dyDescent="0.25">
      <c r="E622" s="79">
        <f t="shared" ca="1" si="18"/>
        <v>0.65067421070017328</v>
      </c>
      <c r="F622" s="79">
        <f t="shared" ca="1" si="19"/>
        <v>17.23214790963641</v>
      </c>
    </row>
    <row r="623" spans="5:6" x14ac:dyDescent="0.25">
      <c r="E623" s="79">
        <f t="shared" ca="1" si="18"/>
        <v>0.69436030609146959</v>
      </c>
      <c r="F623" s="79">
        <f t="shared" ca="1" si="19"/>
        <v>17.743731043298276</v>
      </c>
    </row>
    <row r="624" spans="5:6" x14ac:dyDescent="0.25">
      <c r="E624" s="79">
        <f t="shared" ca="1" si="18"/>
        <v>0.87894754837989952</v>
      </c>
      <c r="F624" s="79">
        <f t="shared" ca="1" si="19"/>
        <v>20.93265122926821</v>
      </c>
    </row>
    <row r="625" spans="5:6" x14ac:dyDescent="0.25">
      <c r="E625" s="79">
        <f t="shared" ca="1" si="18"/>
        <v>0.70759068613607445</v>
      </c>
      <c r="F625" s="79">
        <f t="shared" ca="1" si="19"/>
        <v>17.908856655675876</v>
      </c>
    </row>
    <row r="626" spans="5:6" x14ac:dyDescent="0.25">
      <c r="E626" s="79">
        <f t="shared" ca="1" si="18"/>
        <v>0.38203081570966246</v>
      </c>
      <c r="F626" s="79">
        <f t="shared" ca="1" si="19"/>
        <v>14.650439776783713</v>
      </c>
    </row>
    <row r="627" spans="5:6" x14ac:dyDescent="0.25">
      <c r="E627" s="79">
        <f t="shared" ca="1" si="18"/>
        <v>7.7374940148177695E-2</v>
      </c>
      <c r="F627" s="79">
        <f t="shared" ca="1" si="19"/>
        <v>11.208954557724073</v>
      </c>
    </row>
    <row r="628" spans="5:6" x14ac:dyDescent="0.25">
      <c r="E628" s="79">
        <f t="shared" ca="1" si="18"/>
        <v>0.77198666110496905</v>
      </c>
      <c r="F628" s="79">
        <f t="shared" ca="1" si="19"/>
        <v>18.805580655645233</v>
      </c>
    </row>
    <row r="629" spans="5:6" x14ac:dyDescent="0.25">
      <c r="E629" s="79">
        <f t="shared" ca="1" si="18"/>
        <v>7.1372784747388063E-2</v>
      </c>
      <c r="F629" s="79">
        <f t="shared" ca="1" si="19"/>
        <v>11.089445593518876</v>
      </c>
    </row>
    <row r="630" spans="5:6" x14ac:dyDescent="0.25">
      <c r="E630" s="79">
        <f t="shared" ca="1" si="18"/>
        <v>0.65775711943264958</v>
      </c>
      <c r="F630" s="79">
        <f t="shared" ca="1" si="19"/>
        <v>17.311989712963658</v>
      </c>
    </row>
    <row r="631" spans="5:6" x14ac:dyDescent="0.25">
      <c r="E631" s="79">
        <f t="shared" ca="1" si="18"/>
        <v>0.91959260592076753</v>
      </c>
      <c r="F631" s="79">
        <f t="shared" ca="1" si="19"/>
        <v>22.240220146716737</v>
      </c>
    </row>
    <row r="632" spans="5:6" x14ac:dyDescent="0.25">
      <c r="E632" s="79">
        <f t="shared" ca="1" si="18"/>
        <v>0.14911536079249066</v>
      </c>
      <c r="F632" s="79">
        <f t="shared" ca="1" si="19"/>
        <v>12.308967320827104</v>
      </c>
    </row>
    <row r="633" spans="5:6" x14ac:dyDescent="0.25">
      <c r="E633" s="79">
        <f t="shared" ca="1" si="18"/>
        <v>0.44816867402814453</v>
      </c>
      <c r="F633" s="79">
        <f t="shared" ca="1" si="19"/>
        <v>15.244068267134388</v>
      </c>
    </row>
    <row r="634" spans="5:6" x14ac:dyDescent="0.25">
      <c r="E634" s="79">
        <f t="shared" ca="1" si="18"/>
        <v>0.20395015510578807</v>
      </c>
      <c r="F634" s="79">
        <f t="shared" ca="1" si="19"/>
        <v>12.947746917061401</v>
      </c>
    </row>
    <row r="635" spans="5:6" x14ac:dyDescent="0.25">
      <c r="E635" s="79">
        <f t="shared" ca="1" si="18"/>
        <v>0.95317596631854451</v>
      </c>
      <c r="F635" s="79">
        <f t="shared" ca="1" si="19"/>
        <v>23.926345359307746</v>
      </c>
    </row>
    <row r="636" spans="5:6" x14ac:dyDescent="0.25">
      <c r="E636" s="79">
        <f t="shared" ca="1" si="18"/>
        <v>0.37332526627007245</v>
      </c>
      <c r="F636" s="79">
        <f t="shared" ca="1" si="19"/>
        <v>14.572281090167003</v>
      </c>
    </row>
    <row r="637" spans="5:6" x14ac:dyDescent="0.25">
      <c r="E637" s="79">
        <f t="shared" ca="1" si="18"/>
        <v>0.37781242021430961</v>
      </c>
      <c r="F637" s="79">
        <f t="shared" ca="1" si="19"/>
        <v>14.612582561892317</v>
      </c>
    </row>
    <row r="638" spans="5:6" x14ac:dyDescent="0.25">
      <c r="E638" s="79">
        <f t="shared" ca="1" si="18"/>
        <v>0.48988443170545137</v>
      </c>
      <c r="F638" s="79">
        <f t="shared" ca="1" si="19"/>
        <v>15.624050335129624</v>
      </c>
    </row>
    <row r="639" spans="5:6" x14ac:dyDescent="0.25">
      <c r="E639" s="79">
        <f t="shared" ca="1" si="18"/>
        <v>0.94130902246547343</v>
      </c>
      <c r="F639" s="79">
        <f t="shared" ca="1" si="19"/>
        <v>23.226289692435124</v>
      </c>
    </row>
    <row r="640" spans="5:6" x14ac:dyDescent="0.25">
      <c r="E640" s="79">
        <f t="shared" ca="1" si="18"/>
        <v>0.78169623246531972</v>
      </c>
      <c r="F640" s="79">
        <f t="shared" ca="1" si="19"/>
        <v>18.957871867697861</v>
      </c>
    </row>
    <row r="641" spans="5:6" x14ac:dyDescent="0.25">
      <c r="E641" s="79">
        <f t="shared" ca="1" si="18"/>
        <v>0.18633132890193382</v>
      </c>
      <c r="F641" s="79">
        <f t="shared" ca="1" si="19"/>
        <v>12.753352480518322</v>
      </c>
    </row>
    <row r="642" spans="5:6" x14ac:dyDescent="0.25">
      <c r="E642" s="79">
        <f t="shared" ca="1" si="18"/>
        <v>0.54319619735896851</v>
      </c>
      <c r="F642" s="79">
        <f t="shared" ca="1" si="19"/>
        <v>16.124855432778375</v>
      </c>
    </row>
    <row r="643" spans="5:6" x14ac:dyDescent="0.25">
      <c r="E643" s="79">
        <f t="shared" ca="1" si="18"/>
        <v>0.95893938576547988</v>
      </c>
      <c r="F643" s="79">
        <f t="shared" ca="1" si="19"/>
        <v>24.331173066053775</v>
      </c>
    </row>
    <row r="644" spans="5:6" x14ac:dyDescent="0.25">
      <c r="E644" s="79">
        <f t="shared" ref="E644:E707" ca="1" si="20">RAND()</f>
        <v>0.98269339066986783</v>
      </c>
      <c r="F644" s="79">
        <f t="shared" ref="F644:F707" ca="1" si="21">$C$3+$C$4*(-LN(E644^(-1/$C$5)-1))</f>
        <v>26.966926121441048</v>
      </c>
    </row>
    <row r="645" spans="5:6" x14ac:dyDescent="0.25">
      <c r="E645" s="79">
        <f t="shared" ca="1" si="20"/>
        <v>0.57029560614107944</v>
      </c>
      <c r="F645" s="79">
        <f t="shared" ca="1" si="21"/>
        <v>16.389150694135655</v>
      </c>
    </row>
    <row r="646" spans="5:6" x14ac:dyDescent="0.25">
      <c r="E646" s="79">
        <f t="shared" ca="1" si="20"/>
        <v>0.2816149267936896</v>
      </c>
      <c r="F646" s="79">
        <f t="shared" ca="1" si="21"/>
        <v>13.729660564731372</v>
      </c>
    </row>
    <row r="647" spans="5:6" x14ac:dyDescent="0.25">
      <c r="E647" s="79">
        <f t="shared" ca="1" si="20"/>
        <v>0.42805767209904144</v>
      </c>
      <c r="F647" s="79">
        <f t="shared" ca="1" si="21"/>
        <v>15.063030630254667</v>
      </c>
    </row>
    <row r="648" spans="5:6" x14ac:dyDescent="0.25">
      <c r="E648" s="79">
        <f t="shared" ca="1" si="20"/>
        <v>0.10375833670684786</v>
      </c>
      <c r="F648" s="79">
        <f t="shared" ca="1" si="21"/>
        <v>11.669344445949351</v>
      </c>
    </row>
    <row r="649" spans="5:6" x14ac:dyDescent="0.25">
      <c r="E649" s="79">
        <f t="shared" ca="1" si="20"/>
        <v>0.65658185271412639</v>
      </c>
      <c r="F649" s="79">
        <f t="shared" ca="1" si="21"/>
        <v>17.298665881420426</v>
      </c>
    </row>
    <row r="650" spans="5:6" x14ac:dyDescent="0.25">
      <c r="E650" s="79">
        <f t="shared" ca="1" si="20"/>
        <v>0.69915307360270018</v>
      </c>
      <c r="F650" s="79">
        <f t="shared" ca="1" si="21"/>
        <v>17.802933613537313</v>
      </c>
    </row>
    <row r="651" spans="5:6" x14ac:dyDescent="0.25">
      <c r="E651" s="79">
        <f t="shared" ca="1" si="20"/>
        <v>0.30819322485698941</v>
      </c>
      <c r="F651" s="79">
        <f t="shared" ca="1" si="21"/>
        <v>13.979302736392814</v>
      </c>
    </row>
    <row r="652" spans="5:6" x14ac:dyDescent="0.25">
      <c r="E652" s="79">
        <f t="shared" ca="1" si="20"/>
        <v>0.46518503793208044</v>
      </c>
      <c r="F652" s="79">
        <f t="shared" ca="1" si="21"/>
        <v>15.398173340301273</v>
      </c>
    </row>
    <row r="653" spans="5:6" x14ac:dyDescent="0.25">
      <c r="E653" s="79">
        <f t="shared" ca="1" si="20"/>
        <v>0.72620489411760913</v>
      </c>
      <c r="F653" s="79">
        <f t="shared" ca="1" si="21"/>
        <v>18.150849131615558</v>
      </c>
    </row>
    <row r="654" spans="5:6" x14ac:dyDescent="0.25">
      <c r="E654" s="79">
        <f t="shared" ca="1" si="20"/>
        <v>0.46311792751036962</v>
      </c>
      <c r="F654" s="79">
        <f t="shared" ca="1" si="21"/>
        <v>15.379396177574442</v>
      </c>
    </row>
    <row r="655" spans="5:6" x14ac:dyDescent="0.25">
      <c r="E655" s="79">
        <f t="shared" ca="1" si="20"/>
        <v>0.67132795197359163</v>
      </c>
      <c r="F655" s="79">
        <f t="shared" ca="1" si="21"/>
        <v>17.468132610008738</v>
      </c>
    </row>
    <row r="656" spans="5:6" x14ac:dyDescent="0.25">
      <c r="E656" s="79">
        <f t="shared" ca="1" si="20"/>
        <v>3.8919928551002014E-2</v>
      </c>
      <c r="F656" s="79">
        <f t="shared" ca="1" si="21"/>
        <v>10.269431884072679</v>
      </c>
    </row>
    <row r="657" spans="5:6" x14ac:dyDescent="0.25">
      <c r="E657" s="79">
        <f t="shared" ca="1" si="20"/>
        <v>0.984601434431703</v>
      </c>
      <c r="F657" s="79">
        <f t="shared" ca="1" si="21"/>
        <v>27.320852353386989</v>
      </c>
    </row>
    <row r="658" spans="5:6" x14ac:dyDescent="0.25">
      <c r="E658" s="79">
        <f t="shared" ca="1" si="20"/>
        <v>0.11054538803764147</v>
      </c>
      <c r="F658" s="79">
        <f t="shared" ca="1" si="21"/>
        <v>11.774856396762015</v>
      </c>
    </row>
    <row r="659" spans="5:6" x14ac:dyDescent="0.25">
      <c r="E659" s="79">
        <f t="shared" ca="1" si="20"/>
        <v>0.80030218315114465</v>
      </c>
      <c r="F659" s="79">
        <f t="shared" ca="1" si="21"/>
        <v>19.266137439086616</v>
      </c>
    </row>
    <row r="660" spans="5:6" x14ac:dyDescent="0.25">
      <c r="E660" s="79">
        <f t="shared" ca="1" si="20"/>
        <v>0.50788618008146669</v>
      </c>
      <c r="F660" s="79">
        <f t="shared" ca="1" si="21"/>
        <v>15.790816124622921</v>
      </c>
    </row>
    <row r="661" spans="5:6" x14ac:dyDescent="0.25">
      <c r="E661" s="79">
        <f t="shared" ca="1" si="20"/>
        <v>6.2281714797199905E-3</v>
      </c>
      <c r="F661" s="79">
        <f t="shared" ca="1" si="21"/>
        <v>8.3016886744101424</v>
      </c>
    </row>
    <row r="662" spans="5:6" x14ac:dyDescent="0.25">
      <c r="E662" s="79">
        <f t="shared" ca="1" si="20"/>
        <v>0.24070097470764829</v>
      </c>
      <c r="F662" s="79">
        <f t="shared" ca="1" si="21"/>
        <v>13.330088378593601</v>
      </c>
    </row>
    <row r="663" spans="5:6" x14ac:dyDescent="0.25">
      <c r="E663" s="79">
        <f t="shared" ca="1" si="20"/>
        <v>0.98398547322873597</v>
      </c>
      <c r="F663" s="79">
        <f t="shared" ca="1" si="21"/>
        <v>27.202062688563803</v>
      </c>
    </row>
    <row r="664" spans="5:6" x14ac:dyDescent="0.25">
      <c r="E664" s="79">
        <f t="shared" ca="1" si="20"/>
        <v>0.77615670567713524</v>
      </c>
      <c r="F664" s="79">
        <f t="shared" ca="1" si="21"/>
        <v>18.870320534387837</v>
      </c>
    </row>
    <row r="665" spans="5:6" x14ac:dyDescent="0.25">
      <c r="E665" s="79">
        <f t="shared" ca="1" si="20"/>
        <v>0.97536799106908967</v>
      </c>
      <c r="F665" s="79">
        <f t="shared" ca="1" si="21"/>
        <v>25.89462108298191</v>
      </c>
    </row>
    <row r="666" spans="5:6" x14ac:dyDescent="0.25">
      <c r="E666" s="79">
        <f t="shared" ca="1" si="20"/>
        <v>0.52047214084661164</v>
      </c>
      <c r="F666" s="79">
        <f t="shared" ca="1" si="21"/>
        <v>15.908723742898982</v>
      </c>
    </row>
    <row r="667" spans="5:6" x14ac:dyDescent="0.25">
      <c r="E667" s="79">
        <f t="shared" ca="1" si="20"/>
        <v>6.8936956232877877E-2</v>
      </c>
      <c r="F667" s="79">
        <f t="shared" ca="1" si="21"/>
        <v>11.038905479339759</v>
      </c>
    </row>
    <row r="668" spans="5:6" x14ac:dyDescent="0.25">
      <c r="E668" s="79">
        <f t="shared" ca="1" si="20"/>
        <v>0.51868252532428971</v>
      </c>
      <c r="F668" s="79">
        <f t="shared" ca="1" si="21"/>
        <v>15.891885865020758</v>
      </c>
    </row>
    <row r="669" spans="5:6" x14ac:dyDescent="0.25">
      <c r="E669" s="79">
        <f t="shared" ca="1" si="20"/>
        <v>0.57934805086080798</v>
      </c>
      <c r="F669" s="79">
        <f t="shared" ca="1" si="21"/>
        <v>16.479291544350001</v>
      </c>
    </row>
    <row r="670" spans="5:6" x14ac:dyDescent="0.25">
      <c r="E670" s="79">
        <f t="shared" ca="1" si="20"/>
        <v>0.77035128434701516</v>
      </c>
      <c r="F670" s="79">
        <f t="shared" ca="1" si="21"/>
        <v>18.78045552635492</v>
      </c>
    </row>
    <row r="671" spans="5:6" x14ac:dyDescent="0.25">
      <c r="E671" s="79">
        <f t="shared" ca="1" si="20"/>
        <v>0.24303564474407302</v>
      </c>
      <c r="F671" s="79">
        <f t="shared" ca="1" si="21"/>
        <v>13.353523180127562</v>
      </c>
    </row>
    <row r="672" spans="5:6" x14ac:dyDescent="0.25">
      <c r="E672" s="79">
        <f t="shared" ca="1" si="20"/>
        <v>0.76174716984915536</v>
      </c>
      <c r="F672" s="79">
        <f t="shared" ca="1" si="21"/>
        <v>18.650610834063105</v>
      </c>
    </row>
    <row r="673" spans="5:6" x14ac:dyDescent="0.25">
      <c r="E673" s="79">
        <f t="shared" ca="1" si="20"/>
        <v>0.44042027558965557</v>
      </c>
      <c r="F673" s="79">
        <f t="shared" ca="1" si="21"/>
        <v>15.174202823022283</v>
      </c>
    </row>
    <row r="674" spans="5:6" x14ac:dyDescent="0.25">
      <c r="E674" s="79">
        <f t="shared" ca="1" si="20"/>
        <v>0.53632587052431646</v>
      </c>
      <c r="F674" s="79">
        <f t="shared" ca="1" si="21"/>
        <v>16.059031326252327</v>
      </c>
    </row>
    <row r="675" spans="5:6" x14ac:dyDescent="0.25">
      <c r="E675" s="79">
        <f t="shared" ca="1" si="20"/>
        <v>0.90678437326252714</v>
      </c>
      <c r="F675" s="79">
        <f t="shared" ca="1" si="21"/>
        <v>21.771851250070021</v>
      </c>
    </row>
    <row r="676" spans="5:6" x14ac:dyDescent="0.25">
      <c r="E676" s="79">
        <f t="shared" ca="1" si="20"/>
        <v>0.96099043348224</v>
      </c>
      <c r="F676" s="79">
        <f t="shared" ca="1" si="21"/>
        <v>24.488725350013684</v>
      </c>
    </row>
    <row r="677" spans="5:6" x14ac:dyDescent="0.25">
      <c r="E677" s="79">
        <f t="shared" ca="1" si="20"/>
        <v>0.6773023970914579</v>
      </c>
      <c r="F677" s="79">
        <f t="shared" ca="1" si="21"/>
        <v>17.538279348222879</v>
      </c>
    </row>
    <row r="678" spans="5:6" x14ac:dyDescent="0.25">
      <c r="E678" s="79">
        <f t="shared" ca="1" si="20"/>
        <v>0.91194585244277104</v>
      </c>
      <c r="F678" s="79">
        <f t="shared" ca="1" si="21"/>
        <v>21.952828830817747</v>
      </c>
    </row>
    <row r="679" spans="5:6" x14ac:dyDescent="0.25">
      <c r="E679" s="79">
        <f t="shared" ca="1" si="20"/>
        <v>0.98266184850671734</v>
      </c>
      <c r="F679" s="79">
        <f t="shared" ca="1" si="21"/>
        <v>26.961405805416103</v>
      </c>
    </row>
    <row r="680" spans="5:6" x14ac:dyDescent="0.25">
      <c r="E680" s="79">
        <f t="shared" ca="1" si="20"/>
        <v>0.3982539912260592</v>
      </c>
      <c r="F680" s="79">
        <f t="shared" ca="1" si="21"/>
        <v>14.795853345748652</v>
      </c>
    </row>
    <row r="681" spans="5:6" x14ac:dyDescent="0.25">
      <c r="E681" s="79">
        <f t="shared" ca="1" si="20"/>
        <v>0.26621148453995414</v>
      </c>
      <c r="F681" s="79">
        <f t="shared" ca="1" si="21"/>
        <v>13.581763637865549</v>
      </c>
    </row>
    <row r="682" spans="5:6" x14ac:dyDescent="0.25">
      <c r="E682" s="79">
        <f t="shared" ca="1" si="20"/>
        <v>8.7795916161443888E-3</v>
      </c>
      <c r="F682" s="79">
        <f t="shared" ca="1" si="21"/>
        <v>8.6312745328801661</v>
      </c>
    </row>
    <row r="683" spans="5:6" x14ac:dyDescent="0.25">
      <c r="E683" s="79">
        <f t="shared" ca="1" si="20"/>
        <v>0.11650814799600329</v>
      </c>
      <c r="F683" s="79">
        <f t="shared" ca="1" si="21"/>
        <v>11.864186772386706</v>
      </c>
    </row>
    <row r="684" spans="5:6" x14ac:dyDescent="0.25">
      <c r="E684" s="79">
        <f t="shared" ca="1" si="20"/>
        <v>0.67886140580259258</v>
      </c>
      <c r="F684" s="79">
        <f t="shared" ca="1" si="21"/>
        <v>17.556732654054599</v>
      </c>
    </row>
    <row r="685" spans="5:6" x14ac:dyDescent="0.25">
      <c r="E685" s="79">
        <f t="shared" ca="1" si="20"/>
        <v>0.84884845023871158</v>
      </c>
      <c r="F685" s="79">
        <f t="shared" ca="1" si="21"/>
        <v>20.204978185843956</v>
      </c>
    </row>
    <row r="686" spans="5:6" x14ac:dyDescent="0.25">
      <c r="E686" s="79">
        <f t="shared" ca="1" si="20"/>
        <v>0.43267398426590042</v>
      </c>
      <c r="F686" s="79">
        <f t="shared" ca="1" si="21"/>
        <v>15.104506355526619</v>
      </c>
    </row>
    <row r="687" spans="5:6" x14ac:dyDescent="0.25">
      <c r="E687" s="79">
        <f t="shared" ca="1" si="20"/>
        <v>0.58303790951126044</v>
      </c>
      <c r="F687" s="79">
        <f t="shared" ca="1" si="21"/>
        <v>16.516328052048788</v>
      </c>
    </row>
    <row r="688" spans="5:6" x14ac:dyDescent="0.25">
      <c r="E688" s="79">
        <f t="shared" ca="1" si="20"/>
        <v>0.42728530595988867</v>
      </c>
      <c r="F688" s="79">
        <f t="shared" ca="1" si="21"/>
        <v>15.056094952438706</v>
      </c>
    </row>
    <row r="689" spans="5:6" x14ac:dyDescent="0.25">
      <c r="E689" s="79">
        <f t="shared" ca="1" si="20"/>
        <v>0.23734770196425681</v>
      </c>
      <c r="F689" s="79">
        <f t="shared" ca="1" si="21"/>
        <v>13.296271880471902</v>
      </c>
    </row>
    <row r="690" spans="5:6" x14ac:dyDescent="0.25">
      <c r="E690" s="79">
        <f t="shared" ca="1" si="20"/>
        <v>0.35414549676685325</v>
      </c>
      <c r="F690" s="79">
        <f t="shared" ca="1" si="21"/>
        <v>14.399489257864873</v>
      </c>
    </row>
    <row r="691" spans="5:6" x14ac:dyDescent="0.25">
      <c r="E691" s="79">
        <f t="shared" ca="1" si="20"/>
        <v>0.76511593734410976</v>
      </c>
      <c r="F691" s="79">
        <f t="shared" ca="1" si="21"/>
        <v>18.700989270537541</v>
      </c>
    </row>
    <row r="692" spans="5:6" x14ac:dyDescent="0.25">
      <c r="E692" s="79">
        <f t="shared" ca="1" si="20"/>
        <v>0.36194750740531378</v>
      </c>
      <c r="F692" s="79">
        <f t="shared" ca="1" si="21"/>
        <v>14.469898698039064</v>
      </c>
    </row>
    <row r="693" spans="5:6" x14ac:dyDescent="0.25">
      <c r="E693" s="79">
        <f t="shared" ca="1" si="20"/>
        <v>0.28618106878671734</v>
      </c>
      <c r="F693" s="79">
        <f t="shared" ca="1" si="21"/>
        <v>13.77300923667716</v>
      </c>
    </row>
    <row r="694" spans="5:6" x14ac:dyDescent="0.25">
      <c r="E694" s="79">
        <f t="shared" ca="1" si="20"/>
        <v>0.3279679885106932</v>
      </c>
      <c r="F694" s="79">
        <f t="shared" ca="1" si="21"/>
        <v>14.161519465550414</v>
      </c>
    </row>
    <row r="695" spans="5:6" x14ac:dyDescent="0.25">
      <c r="E695" s="79">
        <f t="shared" ca="1" si="20"/>
        <v>0.11875143569516977</v>
      </c>
      <c r="F695" s="79">
        <f t="shared" ca="1" si="21"/>
        <v>11.897047551327741</v>
      </c>
    </row>
    <row r="696" spans="5:6" x14ac:dyDescent="0.25">
      <c r="E696" s="79">
        <f t="shared" ca="1" si="20"/>
        <v>0.57656922999783178</v>
      </c>
      <c r="F696" s="79">
        <f t="shared" ca="1" si="21"/>
        <v>16.45151372577282</v>
      </c>
    </row>
    <row r="697" spans="5:6" x14ac:dyDescent="0.25">
      <c r="E697" s="79">
        <f t="shared" ca="1" si="20"/>
        <v>5.1766013010941636E-2</v>
      </c>
      <c r="F697" s="79">
        <f t="shared" ca="1" si="21"/>
        <v>10.63969357371205</v>
      </c>
    </row>
    <row r="698" spans="5:6" x14ac:dyDescent="0.25">
      <c r="E698" s="79">
        <f t="shared" ca="1" si="20"/>
        <v>0.94929148062953128</v>
      </c>
      <c r="F698" s="79">
        <f t="shared" ca="1" si="21"/>
        <v>23.679951855587344</v>
      </c>
    </row>
    <row r="699" spans="5:6" x14ac:dyDescent="0.25">
      <c r="E699" s="79">
        <f t="shared" ca="1" si="20"/>
        <v>0.58866766361329259</v>
      </c>
      <c r="F699" s="79">
        <f t="shared" ca="1" si="21"/>
        <v>16.573179633388875</v>
      </c>
    </row>
    <row r="700" spans="5:6" x14ac:dyDescent="0.25">
      <c r="E700" s="79">
        <f t="shared" ca="1" si="20"/>
        <v>4.3633627021736565E-2</v>
      </c>
      <c r="F700" s="79">
        <f t="shared" ca="1" si="21"/>
        <v>10.414904550428076</v>
      </c>
    </row>
    <row r="701" spans="5:6" x14ac:dyDescent="0.25">
      <c r="E701" s="79">
        <f t="shared" ca="1" si="20"/>
        <v>0.4111654088948743</v>
      </c>
      <c r="F701" s="79">
        <f t="shared" ca="1" si="21"/>
        <v>14.911522583005029</v>
      </c>
    </row>
    <row r="702" spans="5:6" x14ac:dyDescent="0.25">
      <c r="E702" s="79">
        <f t="shared" ca="1" si="20"/>
        <v>2.2980098968215623E-2</v>
      </c>
      <c r="F702" s="79">
        <f t="shared" ca="1" si="21"/>
        <v>9.6418160133475315</v>
      </c>
    </row>
    <row r="703" spans="5:6" x14ac:dyDescent="0.25">
      <c r="E703" s="79">
        <f t="shared" ca="1" si="20"/>
        <v>0.6564434653850576</v>
      </c>
      <c r="F703" s="79">
        <f t="shared" ca="1" si="21"/>
        <v>17.297099012950195</v>
      </c>
    </row>
    <row r="704" spans="5:6" x14ac:dyDescent="0.25">
      <c r="E704" s="79">
        <f t="shared" ca="1" si="20"/>
        <v>0.87717499449610448</v>
      </c>
      <c r="F704" s="79">
        <f t="shared" ca="1" si="21"/>
        <v>20.885470468574773</v>
      </c>
    </row>
    <row r="705" spans="5:6" x14ac:dyDescent="0.25">
      <c r="E705" s="79">
        <f t="shared" ca="1" si="20"/>
        <v>0.97290371952951427</v>
      </c>
      <c r="F705" s="79">
        <f t="shared" ca="1" si="21"/>
        <v>25.60403445044772</v>
      </c>
    </row>
    <row r="706" spans="5:6" x14ac:dyDescent="0.25">
      <c r="E706" s="79">
        <f t="shared" ca="1" si="20"/>
        <v>0.2269457874659434</v>
      </c>
      <c r="F706" s="79">
        <f t="shared" ca="1" si="21"/>
        <v>13.19012103277311</v>
      </c>
    </row>
    <row r="707" spans="5:6" x14ac:dyDescent="0.25">
      <c r="E707" s="79">
        <f t="shared" ca="1" si="20"/>
        <v>0.73946311853180302</v>
      </c>
      <c r="F707" s="79">
        <f t="shared" ca="1" si="21"/>
        <v>18.330974319215748</v>
      </c>
    </row>
    <row r="708" spans="5:6" x14ac:dyDescent="0.25">
      <c r="E708" s="79">
        <f t="shared" ref="E708:E771" ca="1" si="22">RAND()</f>
        <v>0.16776675373173366</v>
      </c>
      <c r="F708" s="79">
        <f t="shared" ref="F708:F771" ca="1" si="23">$C$3+$C$4*(-LN(E708^(-1/$C$5)-1))</f>
        <v>12.538283271659601</v>
      </c>
    </row>
    <row r="709" spans="5:6" x14ac:dyDescent="0.25">
      <c r="E709" s="79">
        <f t="shared" ca="1" si="22"/>
        <v>0.43225962182562838</v>
      </c>
      <c r="F709" s="79">
        <f t="shared" ca="1" si="23"/>
        <v>15.100781823544915</v>
      </c>
    </row>
    <row r="710" spans="5:6" x14ac:dyDescent="0.25">
      <c r="E710" s="79">
        <f t="shared" ca="1" si="22"/>
        <v>0.83922808958244133</v>
      </c>
      <c r="F710" s="79">
        <f t="shared" ca="1" si="23"/>
        <v>19.999814141510782</v>
      </c>
    </row>
    <row r="711" spans="5:6" x14ac:dyDescent="0.25">
      <c r="E711" s="79">
        <f t="shared" ca="1" si="22"/>
        <v>0.5177428269152311</v>
      </c>
      <c r="F711" s="79">
        <f t="shared" ca="1" si="23"/>
        <v>15.883054482287349</v>
      </c>
    </row>
    <row r="712" spans="5:6" x14ac:dyDescent="0.25">
      <c r="E712" s="79">
        <f t="shared" ca="1" si="22"/>
        <v>0.52023342276146645</v>
      </c>
      <c r="F712" s="79">
        <f t="shared" ca="1" si="23"/>
        <v>15.906476283724903</v>
      </c>
    </row>
    <row r="713" spans="5:6" x14ac:dyDescent="0.25">
      <c r="E713" s="79">
        <f t="shared" ca="1" si="22"/>
        <v>0.33725687588026276</v>
      </c>
      <c r="F713" s="79">
        <f t="shared" ca="1" si="23"/>
        <v>14.246318554648269</v>
      </c>
    </row>
    <row r="714" spans="5:6" x14ac:dyDescent="0.25">
      <c r="E714" s="79">
        <f t="shared" ca="1" si="22"/>
        <v>0.1667039552459525</v>
      </c>
      <c r="F714" s="79">
        <f t="shared" ca="1" si="23"/>
        <v>12.525602480722984</v>
      </c>
    </row>
    <row r="715" spans="5:6" x14ac:dyDescent="0.25">
      <c r="E715" s="79">
        <f t="shared" ca="1" si="22"/>
        <v>0.92338905251427406</v>
      </c>
      <c r="F715" s="79">
        <f t="shared" ca="1" si="23"/>
        <v>22.392653594941873</v>
      </c>
    </row>
    <row r="716" spans="5:6" x14ac:dyDescent="0.25">
      <c r="E716" s="79">
        <f t="shared" ca="1" si="22"/>
        <v>0.5961736208662245</v>
      </c>
      <c r="F716" s="79">
        <f t="shared" ca="1" si="23"/>
        <v>16.64965074571516</v>
      </c>
    </row>
    <row r="717" spans="5:6" x14ac:dyDescent="0.25">
      <c r="E717" s="79">
        <f t="shared" ca="1" si="22"/>
        <v>9.1053845904748187E-2</v>
      </c>
      <c r="F717" s="79">
        <f t="shared" ca="1" si="23"/>
        <v>11.458982909569523</v>
      </c>
    </row>
    <row r="718" spans="5:6" x14ac:dyDescent="0.25">
      <c r="E718" s="79">
        <f t="shared" ca="1" si="22"/>
        <v>0.82202300536831918</v>
      </c>
      <c r="F718" s="79">
        <f t="shared" ca="1" si="23"/>
        <v>19.658448034497859</v>
      </c>
    </row>
    <row r="719" spans="5:6" x14ac:dyDescent="0.25">
      <c r="E719" s="79">
        <f t="shared" ca="1" si="22"/>
        <v>0.78978049104329173</v>
      </c>
      <c r="F719" s="79">
        <f t="shared" ca="1" si="23"/>
        <v>19.089002670638941</v>
      </c>
    </row>
    <row r="720" spans="5:6" x14ac:dyDescent="0.25">
      <c r="E720" s="79">
        <f t="shared" ca="1" si="22"/>
        <v>8.6842410258025637E-2</v>
      </c>
      <c r="F720" s="79">
        <f t="shared" ca="1" si="23"/>
        <v>11.384926548438898</v>
      </c>
    </row>
    <row r="721" spans="5:6" x14ac:dyDescent="0.25">
      <c r="E721" s="79">
        <f t="shared" ca="1" si="22"/>
        <v>0.73317153550272685</v>
      </c>
      <c r="F721" s="79">
        <f t="shared" ca="1" si="23"/>
        <v>18.244635852775161</v>
      </c>
    </row>
    <row r="722" spans="5:6" x14ac:dyDescent="0.25">
      <c r="E722" s="79">
        <f t="shared" ca="1" si="22"/>
        <v>0.48564293150451043</v>
      </c>
      <c r="F722" s="79">
        <f t="shared" ca="1" si="23"/>
        <v>15.585041671048488</v>
      </c>
    </row>
    <row r="723" spans="5:6" x14ac:dyDescent="0.25">
      <c r="E723" s="79">
        <f t="shared" ca="1" si="22"/>
        <v>0.41773108843714735</v>
      </c>
      <c r="F723" s="79">
        <f t="shared" ca="1" si="23"/>
        <v>14.97037265749962</v>
      </c>
    </row>
    <row r="724" spans="5:6" x14ac:dyDescent="0.25">
      <c r="E724" s="79">
        <f t="shared" ca="1" si="22"/>
        <v>0.13796738923484508</v>
      </c>
      <c r="F724" s="79">
        <f t="shared" ca="1" si="23"/>
        <v>12.16409293035753</v>
      </c>
    </row>
    <row r="725" spans="5:6" x14ac:dyDescent="0.25">
      <c r="E725" s="79">
        <f t="shared" ca="1" si="22"/>
        <v>0.65563157244817738</v>
      </c>
      <c r="F725" s="79">
        <f t="shared" ca="1" si="23"/>
        <v>17.28791496760628</v>
      </c>
    </row>
    <row r="726" spans="5:6" x14ac:dyDescent="0.25">
      <c r="E726" s="79">
        <f t="shared" ca="1" si="22"/>
        <v>0.46859717720225336</v>
      </c>
      <c r="F726" s="79">
        <f t="shared" ca="1" si="23"/>
        <v>15.429206915291244</v>
      </c>
    </row>
    <row r="727" spans="5:6" x14ac:dyDescent="0.25">
      <c r="E727" s="79">
        <f t="shared" ca="1" si="22"/>
        <v>0.34352715936384526</v>
      </c>
      <c r="F727" s="79">
        <f t="shared" ca="1" si="23"/>
        <v>14.303324037654919</v>
      </c>
    </row>
    <row r="728" spans="5:6" x14ac:dyDescent="0.25">
      <c r="E728" s="79">
        <f t="shared" ca="1" si="22"/>
        <v>0.26526241855341237</v>
      </c>
      <c r="F728" s="79">
        <f t="shared" ca="1" si="23"/>
        <v>13.572560138576014</v>
      </c>
    </row>
    <row r="729" spans="5:6" x14ac:dyDescent="0.25">
      <c r="E729" s="79">
        <f t="shared" ca="1" si="22"/>
        <v>0.14875909315526525</v>
      </c>
      <c r="F729" s="79">
        <f t="shared" ca="1" si="23"/>
        <v>12.304435703947728</v>
      </c>
    </row>
    <row r="730" spans="5:6" x14ac:dyDescent="0.25">
      <c r="E730" s="79">
        <f t="shared" ca="1" si="22"/>
        <v>0.65968103414428436</v>
      </c>
      <c r="F730" s="79">
        <f t="shared" ca="1" si="23"/>
        <v>17.333867263711621</v>
      </c>
    </row>
    <row r="731" spans="5:6" x14ac:dyDescent="0.25">
      <c r="E731" s="79">
        <f t="shared" ca="1" si="22"/>
        <v>0.8600815802600994</v>
      </c>
      <c r="F731" s="79">
        <f t="shared" ca="1" si="23"/>
        <v>20.459816240354009</v>
      </c>
    </row>
    <row r="732" spans="5:6" x14ac:dyDescent="0.25">
      <c r="E732" s="79">
        <f t="shared" ca="1" si="22"/>
        <v>0.92465158946510462</v>
      </c>
      <c r="F732" s="79">
        <f t="shared" ca="1" si="23"/>
        <v>22.444938579577766</v>
      </c>
    </row>
    <row r="733" spans="5:6" x14ac:dyDescent="0.25">
      <c r="E733" s="79">
        <f t="shared" ca="1" si="22"/>
        <v>0.85477581180372753</v>
      </c>
      <c r="F733" s="79">
        <f t="shared" ca="1" si="23"/>
        <v>20.337248744893991</v>
      </c>
    </row>
    <row r="734" spans="5:6" x14ac:dyDescent="0.25">
      <c r="E734" s="79">
        <f t="shared" ca="1" si="22"/>
        <v>0.48080871591247376</v>
      </c>
      <c r="F734" s="79">
        <f t="shared" ca="1" si="23"/>
        <v>15.54070061710895</v>
      </c>
    </row>
    <row r="735" spans="5:6" x14ac:dyDescent="0.25">
      <c r="E735" s="79">
        <f t="shared" ca="1" si="22"/>
        <v>0.33201526537610881</v>
      </c>
      <c r="F735" s="79">
        <f t="shared" ca="1" si="23"/>
        <v>14.198522308767838</v>
      </c>
    </row>
    <row r="736" spans="5:6" x14ac:dyDescent="0.25">
      <c r="E736" s="79">
        <f t="shared" ca="1" si="22"/>
        <v>0.68868133293972822</v>
      </c>
      <c r="F736" s="79">
        <f t="shared" ca="1" si="23"/>
        <v>17.674443839403619</v>
      </c>
    </row>
    <row r="737" spans="5:6" x14ac:dyDescent="0.25">
      <c r="E737" s="79">
        <f t="shared" ca="1" si="22"/>
        <v>0.52659342085898198</v>
      </c>
      <c r="F737" s="79">
        <f t="shared" ca="1" si="23"/>
        <v>15.966509217185049</v>
      </c>
    </row>
    <row r="738" spans="5:6" x14ac:dyDescent="0.25">
      <c r="E738" s="79">
        <f t="shared" ca="1" si="22"/>
        <v>0.46216605178199976</v>
      </c>
      <c r="F738" s="79">
        <f t="shared" ca="1" si="23"/>
        <v>15.370755269044182</v>
      </c>
    </row>
    <row r="739" spans="5:6" x14ac:dyDescent="0.25">
      <c r="E739" s="79">
        <f t="shared" ca="1" si="22"/>
        <v>0.33348255972423313</v>
      </c>
      <c r="F739" s="79">
        <f t="shared" ca="1" si="23"/>
        <v>14.211915895877553</v>
      </c>
    </row>
    <row r="740" spans="5:6" x14ac:dyDescent="0.25">
      <c r="E740" s="79">
        <f t="shared" ca="1" si="22"/>
        <v>0.99923376180801904</v>
      </c>
      <c r="F740" s="79">
        <f t="shared" ca="1" si="23"/>
        <v>36.348986493300238</v>
      </c>
    </row>
    <row r="741" spans="5:6" x14ac:dyDescent="0.25">
      <c r="E741" s="79">
        <f t="shared" ca="1" si="22"/>
        <v>0.29011053876575976</v>
      </c>
      <c r="F741" s="79">
        <f t="shared" ca="1" si="23"/>
        <v>13.810149408023815</v>
      </c>
    </row>
    <row r="742" spans="5:6" x14ac:dyDescent="0.25">
      <c r="E742" s="79">
        <f t="shared" ca="1" si="22"/>
        <v>0.56333575554425863</v>
      </c>
      <c r="F742" s="79">
        <f t="shared" ca="1" si="23"/>
        <v>16.320511106233759</v>
      </c>
    </row>
    <row r="743" spans="5:6" x14ac:dyDescent="0.25">
      <c r="E743" s="79">
        <f t="shared" ca="1" si="22"/>
        <v>0.42469486001653967</v>
      </c>
      <c r="F743" s="79">
        <f t="shared" ca="1" si="23"/>
        <v>15.032840368874794</v>
      </c>
    </row>
    <row r="744" spans="5:6" x14ac:dyDescent="0.25">
      <c r="E744" s="79">
        <f t="shared" ca="1" si="22"/>
        <v>0.51161963640349839</v>
      </c>
      <c r="F744" s="79">
        <f t="shared" ca="1" si="23"/>
        <v>15.825670728165184</v>
      </c>
    </row>
    <row r="745" spans="5:6" x14ac:dyDescent="0.25">
      <c r="E745" s="79">
        <f t="shared" ca="1" si="22"/>
        <v>0.11439257632762467</v>
      </c>
      <c r="F745" s="79">
        <f t="shared" ca="1" si="23"/>
        <v>11.832830980979542</v>
      </c>
    </row>
    <row r="746" spans="5:6" x14ac:dyDescent="0.25">
      <c r="E746" s="79">
        <f t="shared" ca="1" si="22"/>
        <v>0.3710891855309042</v>
      </c>
      <c r="F746" s="79">
        <f t="shared" ca="1" si="23"/>
        <v>14.552183284721087</v>
      </c>
    </row>
    <row r="747" spans="5:6" x14ac:dyDescent="0.25">
      <c r="E747" s="79">
        <f t="shared" ca="1" si="22"/>
        <v>0.51921893920895656</v>
      </c>
      <c r="F747" s="79">
        <f t="shared" ca="1" si="23"/>
        <v>15.896930187769133</v>
      </c>
    </row>
    <row r="748" spans="5:6" x14ac:dyDescent="0.25">
      <c r="E748" s="79">
        <f t="shared" ca="1" si="22"/>
        <v>0.78045841559045392</v>
      </c>
      <c r="F748" s="79">
        <f t="shared" ca="1" si="23"/>
        <v>18.938150752780235</v>
      </c>
    </row>
    <row r="749" spans="5:6" x14ac:dyDescent="0.25">
      <c r="E749" s="79">
        <f t="shared" ca="1" si="22"/>
        <v>0.42369207490211569</v>
      </c>
      <c r="F749" s="79">
        <f t="shared" ca="1" si="23"/>
        <v>15.023841056298318</v>
      </c>
    </row>
    <row r="750" spans="5:6" x14ac:dyDescent="0.25">
      <c r="E750" s="79">
        <f t="shared" ca="1" si="22"/>
        <v>0.70081981829895801</v>
      </c>
      <c r="F750" s="79">
        <f t="shared" ca="1" si="23"/>
        <v>17.823682959182829</v>
      </c>
    </row>
    <row r="751" spans="5:6" x14ac:dyDescent="0.25">
      <c r="E751" s="79">
        <f t="shared" ca="1" si="22"/>
        <v>0.5870191232173928</v>
      </c>
      <c r="F751" s="79">
        <f t="shared" ca="1" si="23"/>
        <v>16.55648819601068</v>
      </c>
    </row>
    <row r="752" spans="5:6" x14ac:dyDescent="0.25">
      <c r="E752" s="79">
        <f t="shared" ca="1" si="22"/>
        <v>0.85850301580494726</v>
      </c>
      <c r="F752" s="79">
        <f t="shared" ca="1" si="23"/>
        <v>20.422919778022909</v>
      </c>
    </row>
    <row r="753" spans="5:6" x14ac:dyDescent="0.25">
      <c r="E753" s="79">
        <f t="shared" ca="1" si="22"/>
        <v>0.30299260235052128</v>
      </c>
      <c r="F753" s="79">
        <f t="shared" ca="1" si="23"/>
        <v>13.930929462983745</v>
      </c>
    </row>
    <row r="754" spans="5:6" x14ac:dyDescent="0.25">
      <c r="E754" s="79">
        <f t="shared" ca="1" si="22"/>
        <v>0.96136060512998522</v>
      </c>
      <c r="F754" s="79">
        <f t="shared" ca="1" si="23"/>
        <v>24.518018601660515</v>
      </c>
    </row>
    <row r="755" spans="5:6" x14ac:dyDescent="0.25">
      <c r="E755" s="79">
        <f t="shared" ca="1" si="22"/>
        <v>0.58827983433413733</v>
      </c>
      <c r="F755" s="79">
        <f t="shared" ca="1" si="23"/>
        <v>16.569249565373127</v>
      </c>
    </row>
    <row r="756" spans="5:6" x14ac:dyDescent="0.25">
      <c r="E756" s="79">
        <f t="shared" ca="1" si="22"/>
        <v>0.59972800231428303</v>
      </c>
      <c r="F756" s="79">
        <f t="shared" ca="1" si="23"/>
        <v>16.686142322804312</v>
      </c>
    </row>
    <row r="757" spans="5:6" x14ac:dyDescent="0.25">
      <c r="E757" s="79">
        <f t="shared" ca="1" si="22"/>
        <v>0.76153129866851432</v>
      </c>
      <c r="F757" s="79">
        <f t="shared" ca="1" si="23"/>
        <v>18.647402211252846</v>
      </c>
    </row>
    <row r="758" spans="5:6" x14ac:dyDescent="0.25">
      <c r="E758" s="79">
        <f t="shared" ca="1" si="22"/>
        <v>7.3959642610964771E-2</v>
      </c>
      <c r="F758" s="79">
        <f t="shared" ca="1" si="23"/>
        <v>11.141791429726373</v>
      </c>
    </row>
    <row r="759" spans="5:6" x14ac:dyDescent="0.25">
      <c r="E759" s="79">
        <f t="shared" ca="1" si="22"/>
        <v>4.2035115207315066E-3</v>
      </c>
      <c r="F759" s="79">
        <f t="shared" ca="1" si="23"/>
        <v>7.9396825661310642</v>
      </c>
    </row>
    <row r="760" spans="5:6" x14ac:dyDescent="0.25">
      <c r="E760" s="79">
        <f t="shared" ca="1" si="22"/>
        <v>0.4268559340922542</v>
      </c>
      <c r="F760" s="79">
        <f t="shared" ca="1" si="23"/>
        <v>15.052239717211483</v>
      </c>
    </row>
    <row r="761" spans="5:6" x14ac:dyDescent="0.25">
      <c r="E761" s="79">
        <f t="shared" ca="1" si="22"/>
        <v>0.76931066739509402</v>
      </c>
      <c r="F761" s="79">
        <f t="shared" ca="1" si="23"/>
        <v>18.764543823235499</v>
      </c>
    </row>
    <row r="762" spans="5:6" x14ac:dyDescent="0.25">
      <c r="E762" s="79">
        <f t="shared" ca="1" si="22"/>
        <v>7.6019840358185764E-2</v>
      </c>
      <c r="F762" s="79">
        <f t="shared" ca="1" si="23"/>
        <v>11.182560693203563</v>
      </c>
    </row>
    <row r="763" spans="5:6" x14ac:dyDescent="0.25">
      <c r="E763" s="79">
        <f t="shared" ca="1" si="22"/>
        <v>0.69649222218188023</v>
      </c>
      <c r="F763" s="79">
        <f t="shared" ca="1" si="23"/>
        <v>17.769981634158448</v>
      </c>
    </row>
    <row r="764" spans="5:6" x14ac:dyDescent="0.25">
      <c r="E764" s="79">
        <f t="shared" ca="1" si="22"/>
        <v>7.1161550296847342E-2</v>
      </c>
      <c r="F764" s="79">
        <f t="shared" ca="1" si="23"/>
        <v>11.085111994636762</v>
      </c>
    </row>
    <row r="765" spans="5:6" x14ac:dyDescent="0.25">
      <c r="E765" s="79">
        <f t="shared" ca="1" si="22"/>
        <v>0.60855631003610622</v>
      </c>
      <c r="F765" s="79">
        <f t="shared" ca="1" si="23"/>
        <v>16.777594253715929</v>
      </c>
    </row>
    <row r="766" spans="5:6" x14ac:dyDescent="0.25">
      <c r="E766" s="79">
        <f t="shared" ca="1" si="22"/>
        <v>0.26558467787813511</v>
      </c>
      <c r="F766" s="79">
        <f t="shared" ca="1" si="23"/>
        <v>13.575686482821533</v>
      </c>
    </row>
    <row r="767" spans="5:6" x14ac:dyDescent="0.25">
      <c r="E767" s="79">
        <f t="shared" ca="1" si="22"/>
        <v>0.63657723755458462</v>
      </c>
      <c r="F767" s="79">
        <f t="shared" ca="1" si="23"/>
        <v>17.076345401378823</v>
      </c>
    </row>
    <row r="768" spans="5:6" x14ac:dyDescent="0.25">
      <c r="E768" s="79">
        <f t="shared" ca="1" si="22"/>
        <v>0.76154717985996501</v>
      </c>
      <c r="F768" s="79">
        <f t="shared" ca="1" si="23"/>
        <v>18.647638183189308</v>
      </c>
    </row>
    <row r="769" spans="5:6" x14ac:dyDescent="0.25">
      <c r="E769" s="79">
        <f t="shared" ca="1" si="22"/>
        <v>0.11539015027110666</v>
      </c>
      <c r="F769" s="79">
        <f t="shared" ca="1" si="23"/>
        <v>11.847661541979754</v>
      </c>
    </row>
    <row r="770" spans="5:6" x14ac:dyDescent="0.25">
      <c r="E770" s="79">
        <f t="shared" ca="1" si="22"/>
        <v>0.16400804553365012</v>
      </c>
      <c r="F770" s="79">
        <f t="shared" ca="1" si="23"/>
        <v>12.493240195409216</v>
      </c>
    </row>
    <row r="771" spans="5:6" x14ac:dyDescent="0.25">
      <c r="E771" s="79">
        <f t="shared" ca="1" si="22"/>
        <v>6.844089582405577E-2</v>
      </c>
      <c r="F771" s="79">
        <f t="shared" ca="1" si="23"/>
        <v>11.028456721022724</v>
      </c>
    </row>
    <row r="772" spans="5:6" x14ac:dyDescent="0.25">
      <c r="E772" s="79">
        <f t="shared" ref="E772:E835" ca="1" si="24">RAND()</f>
        <v>0.95147202863894353</v>
      </c>
      <c r="F772" s="79">
        <f t="shared" ref="F772:F835" ca="1" si="25">$C$3+$C$4*(-LN(E772^(-1/$C$5)-1))</f>
        <v>23.815914451543453</v>
      </c>
    </row>
    <row r="773" spans="5:6" x14ac:dyDescent="0.25">
      <c r="E773" s="79">
        <f t="shared" ca="1" si="24"/>
        <v>0.9117662201479777</v>
      </c>
      <c r="F773" s="79">
        <f t="shared" ca="1" si="25"/>
        <v>21.946364770942342</v>
      </c>
    </row>
    <row r="774" spans="5:6" x14ac:dyDescent="0.25">
      <c r="E774" s="79">
        <f t="shared" ca="1" si="24"/>
        <v>7.365821085352886E-3</v>
      </c>
      <c r="F774" s="79">
        <f t="shared" ca="1" si="25"/>
        <v>8.4610376110672831</v>
      </c>
    </row>
    <row r="775" spans="5:6" x14ac:dyDescent="0.25">
      <c r="E775" s="79">
        <f t="shared" ca="1" si="24"/>
        <v>0.2894791996366487</v>
      </c>
      <c r="F775" s="79">
        <f t="shared" ca="1" si="25"/>
        <v>13.804192104893552</v>
      </c>
    </row>
    <row r="776" spans="5:6" x14ac:dyDescent="0.25">
      <c r="E776" s="79">
        <f t="shared" ca="1" si="24"/>
        <v>3.5567432347268446E-2</v>
      </c>
      <c r="F776" s="79">
        <f t="shared" ca="1" si="25"/>
        <v>10.157356408976051</v>
      </c>
    </row>
    <row r="777" spans="5:6" x14ac:dyDescent="0.25">
      <c r="E777" s="79">
        <f t="shared" ca="1" si="24"/>
        <v>0.96204948995250961</v>
      </c>
      <c r="F777" s="79">
        <f t="shared" ca="1" si="25"/>
        <v>24.573269472315573</v>
      </c>
    </row>
    <row r="778" spans="5:6" x14ac:dyDescent="0.25">
      <c r="E778" s="79">
        <f t="shared" ca="1" si="24"/>
        <v>0.42153763867386229</v>
      </c>
      <c r="F778" s="79">
        <f t="shared" ca="1" si="25"/>
        <v>15.004511227175573</v>
      </c>
    </row>
    <row r="779" spans="5:6" x14ac:dyDescent="0.25">
      <c r="E779" s="79">
        <f t="shared" ca="1" si="24"/>
        <v>0.44618523842374447</v>
      </c>
      <c r="F779" s="79">
        <f t="shared" ca="1" si="25"/>
        <v>15.226168172078392</v>
      </c>
    </row>
    <row r="780" spans="5:6" x14ac:dyDescent="0.25">
      <c r="E780" s="79">
        <f t="shared" ca="1" si="24"/>
        <v>0.99811759764120356</v>
      </c>
      <c r="F780" s="79">
        <f t="shared" ca="1" si="25"/>
        <v>33.650542048387223</v>
      </c>
    </row>
    <row r="781" spans="5:6" x14ac:dyDescent="0.25">
      <c r="E781" s="79">
        <f t="shared" ca="1" si="24"/>
        <v>0.59070707446343573</v>
      </c>
      <c r="F781" s="79">
        <f t="shared" ca="1" si="25"/>
        <v>16.593879761581487</v>
      </c>
    </row>
    <row r="782" spans="5:6" x14ac:dyDescent="0.25">
      <c r="E782" s="79">
        <f t="shared" ca="1" si="24"/>
        <v>0.41788998445600745</v>
      </c>
      <c r="F782" s="79">
        <f t="shared" ca="1" si="25"/>
        <v>14.971797370106668</v>
      </c>
    </row>
    <row r="783" spans="5:6" x14ac:dyDescent="0.25">
      <c r="E783" s="79">
        <f t="shared" ca="1" si="24"/>
        <v>0.70973858037152027</v>
      </c>
      <c r="F783" s="79">
        <f t="shared" ca="1" si="25"/>
        <v>17.936180146115781</v>
      </c>
    </row>
    <row r="784" spans="5:6" x14ac:dyDescent="0.25">
      <c r="E784" s="79">
        <f t="shared" ca="1" si="24"/>
        <v>0.68861725500719873</v>
      </c>
      <c r="F784" s="79">
        <f t="shared" ca="1" si="25"/>
        <v>17.673667243066831</v>
      </c>
    </row>
    <row r="785" spans="5:6" x14ac:dyDescent="0.25">
      <c r="E785" s="79">
        <f t="shared" ca="1" si="24"/>
        <v>0.60973994790511843</v>
      </c>
      <c r="F785" s="79">
        <f t="shared" ca="1" si="25"/>
        <v>16.789946724665608</v>
      </c>
    </row>
    <row r="786" spans="5:6" x14ac:dyDescent="0.25">
      <c r="E786" s="79">
        <f t="shared" ca="1" si="24"/>
        <v>0.21699307542318669</v>
      </c>
      <c r="F786" s="79">
        <f t="shared" ca="1" si="25"/>
        <v>13.086620844180082</v>
      </c>
    </row>
    <row r="787" spans="5:6" x14ac:dyDescent="0.25">
      <c r="E787" s="79">
        <f t="shared" ca="1" si="24"/>
        <v>0.37220666954998693</v>
      </c>
      <c r="F787" s="79">
        <f t="shared" ca="1" si="25"/>
        <v>14.562228467969918</v>
      </c>
    </row>
    <row r="788" spans="5:6" x14ac:dyDescent="0.25">
      <c r="E788" s="79">
        <f t="shared" ca="1" si="24"/>
        <v>0.95830584696151766</v>
      </c>
      <c r="F788" s="79">
        <f t="shared" ca="1" si="25"/>
        <v>24.284055576906397</v>
      </c>
    </row>
    <row r="789" spans="5:6" x14ac:dyDescent="0.25">
      <c r="E789" s="79">
        <f t="shared" ca="1" si="24"/>
        <v>0.16796048723600931</v>
      </c>
      <c r="F789" s="79">
        <f t="shared" ca="1" si="25"/>
        <v>12.540590174231234</v>
      </c>
    </row>
    <row r="790" spans="5:6" x14ac:dyDescent="0.25">
      <c r="E790" s="79">
        <f t="shared" ca="1" si="24"/>
        <v>0.21209672284883263</v>
      </c>
      <c r="F790" s="79">
        <f t="shared" ca="1" si="25"/>
        <v>13.034941726683272</v>
      </c>
    </row>
    <row r="791" spans="5:6" x14ac:dyDescent="0.25">
      <c r="E791" s="79">
        <f t="shared" ca="1" si="24"/>
        <v>0.98570400526077695</v>
      </c>
      <c r="F791" s="79">
        <f t="shared" ca="1" si="25"/>
        <v>27.545747724408429</v>
      </c>
    </row>
    <row r="792" spans="5:6" x14ac:dyDescent="0.25">
      <c r="E792" s="79">
        <f t="shared" ca="1" si="24"/>
        <v>0.5971547353642781</v>
      </c>
      <c r="F792" s="79">
        <f t="shared" ca="1" si="25"/>
        <v>16.659705193400995</v>
      </c>
    </row>
    <row r="793" spans="5:6" x14ac:dyDescent="0.25">
      <c r="E793" s="79">
        <f t="shared" ca="1" si="24"/>
        <v>0.69648928229907348</v>
      </c>
      <c r="F793" s="79">
        <f t="shared" ca="1" si="25"/>
        <v>17.769945343047247</v>
      </c>
    </row>
    <row r="794" spans="5:6" x14ac:dyDescent="0.25">
      <c r="E794" s="79">
        <f t="shared" ca="1" si="24"/>
        <v>6.9169215706329834E-2</v>
      </c>
      <c r="F794" s="79">
        <f t="shared" ca="1" si="25"/>
        <v>11.043779139128546</v>
      </c>
    </row>
    <row r="795" spans="5:6" x14ac:dyDescent="0.25">
      <c r="E795" s="79">
        <f t="shared" ca="1" si="24"/>
        <v>0.79858977672198073</v>
      </c>
      <c r="F795" s="79">
        <f t="shared" ca="1" si="25"/>
        <v>19.236781527341495</v>
      </c>
    </row>
    <row r="796" spans="5:6" x14ac:dyDescent="0.25">
      <c r="E796" s="79">
        <f t="shared" ca="1" si="24"/>
        <v>0.16209403851069426</v>
      </c>
      <c r="F796" s="79">
        <f t="shared" ca="1" si="25"/>
        <v>12.47008919570381</v>
      </c>
    </row>
    <row r="797" spans="5:6" x14ac:dyDescent="0.25">
      <c r="E797" s="79">
        <f t="shared" ca="1" si="24"/>
        <v>0.11604974008742153</v>
      </c>
      <c r="F797" s="79">
        <f t="shared" ca="1" si="25"/>
        <v>11.857423111678905</v>
      </c>
    </row>
    <row r="798" spans="5:6" x14ac:dyDescent="0.25">
      <c r="E798" s="79">
        <f t="shared" ca="1" si="24"/>
        <v>0.2805699950697168</v>
      </c>
      <c r="F798" s="79">
        <f t="shared" ca="1" si="25"/>
        <v>13.719710542533248</v>
      </c>
    </row>
    <row r="799" spans="5:6" x14ac:dyDescent="0.25">
      <c r="E799" s="79">
        <f t="shared" ca="1" si="24"/>
        <v>3.8029551773035575E-3</v>
      </c>
      <c r="F799" s="79">
        <f t="shared" ca="1" si="25"/>
        <v>7.8498119313638641</v>
      </c>
    </row>
    <row r="800" spans="5:6" x14ac:dyDescent="0.25">
      <c r="E800" s="79">
        <f t="shared" ca="1" si="24"/>
        <v>0.81657725880072018</v>
      </c>
      <c r="F800" s="79">
        <f t="shared" ca="1" si="25"/>
        <v>19.556383676074024</v>
      </c>
    </row>
    <row r="801" spans="5:6" x14ac:dyDescent="0.25">
      <c r="E801" s="79">
        <f t="shared" ca="1" si="24"/>
        <v>0.40271853963634718</v>
      </c>
      <c r="F801" s="79">
        <f t="shared" ca="1" si="25"/>
        <v>14.835847091469693</v>
      </c>
    </row>
    <row r="802" spans="5:6" x14ac:dyDescent="0.25">
      <c r="E802" s="79">
        <f t="shared" ca="1" si="24"/>
        <v>0.23237128172621846</v>
      </c>
      <c r="F802" s="79">
        <f t="shared" ca="1" si="25"/>
        <v>13.245731227748688</v>
      </c>
    </row>
    <row r="803" spans="5:6" x14ac:dyDescent="0.25">
      <c r="E803" s="79">
        <f t="shared" ca="1" si="24"/>
        <v>0.64416412286165614</v>
      </c>
      <c r="F803" s="79">
        <f t="shared" ca="1" si="25"/>
        <v>17.159699910578333</v>
      </c>
    </row>
    <row r="804" spans="5:6" x14ac:dyDescent="0.25">
      <c r="E804" s="79">
        <f t="shared" ca="1" si="24"/>
        <v>0.75151613686033203</v>
      </c>
      <c r="F804" s="79">
        <f t="shared" ca="1" si="25"/>
        <v>18.501038638150419</v>
      </c>
    </row>
    <row r="805" spans="5:6" x14ac:dyDescent="0.25">
      <c r="E805" s="79">
        <f t="shared" ca="1" si="24"/>
        <v>0.77799516693980053</v>
      </c>
      <c r="F805" s="79">
        <f t="shared" ca="1" si="25"/>
        <v>18.89917727764854</v>
      </c>
    </row>
    <row r="806" spans="5:6" x14ac:dyDescent="0.25">
      <c r="E806" s="79">
        <f t="shared" ca="1" si="24"/>
        <v>3.6231828524790899E-2</v>
      </c>
      <c r="F806" s="79">
        <f t="shared" ca="1" si="25"/>
        <v>10.180208158416093</v>
      </c>
    </row>
    <row r="807" spans="5:6" x14ac:dyDescent="0.25">
      <c r="E807" s="79">
        <f t="shared" ca="1" si="24"/>
        <v>0.90301828084448477</v>
      </c>
      <c r="F807" s="79">
        <f t="shared" ca="1" si="25"/>
        <v>21.645638285749708</v>
      </c>
    </row>
    <row r="808" spans="5:6" x14ac:dyDescent="0.25">
      <c r="E808" s="79">
        <f t="shared" ca="1" si="24"/>
        <v>0.39420492074952895</v>
      </c>
      <c r="F808" s="79">
        <f t="shared" ca="1" si="25"/>
        <v>14.759577465037101</v>
      </c>
    </row>
    <row r="809" spans="5:6" x14ac:dyDescent="0.25">
      <c r="E809" s="79">
        <f t="shared" ca="1" si="24"/>
        <v>0.11945694741272861</v>
      </c>
      <c r="F809" s="79">
        <f t="shared" ca="1" si="25"/>
        <v>11.907302004232497</v>
      </c>
    </row>
    <row r="810" spans="5:6" x14ac:dyDescent="0.25">
      <c r="E810" s="79">
        <f t="shared" ca="1" si="24"/>
        <v>0.13590860474728839</v>
      </c>
      <c r="F810" s="79">
        <f t="shared" ca="1" si="25"/>
        <v>12.136598982041198</v>
      </c>
    </row>
    <row r="811" spans="5:6" x14ac:dyDescent="0.25">
      <c r="E811" s="79">
        <f t="shared" ca="1" si="24"/>
        <v>6.2765217739103707E-2</v>
      </c>
      <c r="F811" s="79">
        <f t="shared" ca="1" si="25"/>
        <v>10.904826968736131</v>
      </c>
    </row>
    <row r="812" spans="5:6" x14ac:dyDescent="0.25">
      <c r="E812" s="79">
        <f t="shared" ca="1" si="24"/>
        <v>0.38788562248045599</v>
      </c>
      <c r="F812" s="79">
        <f t="shared" ca="1" si="25"/>
        <v>14.702943910343812</v>
      </c>
    </row>
    <row r="813" spans="5:6" x14ac:dyDescent="0.25">
      <c r="E813" s="79">
        <f t="shared" ca="1" si="24"/>
        <v>0.34009016469926068</v>
      </c>
      <c r="F813" s="79">
        <f t="shared" ca="1" si="25"/>
        <v>14.272098989423137</v>
      </c>
    </row>
    <row r="814" spans="5:6" x14ac:dyDescent="0.25">
      <c r="E814" s="79">
        <f t="shared" ca="1" si="24"/>
        <v>0.12162489052394543</v>
      </c>
      <c r="F814" s="79">
        <f t="shared" ca="1" si="25"/>
        <v>11.938579024552164</v>
      </c>
    </row>
    <row r="815" spans="5:6" x14ac:dyDescent="0.25">
      <c r="E815" s="79">
        <f t="shared" ca="1" si="24"/>
        <v>0.2205402288567806</v>
      </c>
      <c r="F815" s="79">
        <f t="shared" ca="1" si="25"/>
        <v>13.123738837840385</v>
      </c>
    </row>
    <row r="816" spans="5:6" x14ac:dyDescent="0.25">
      <c r="E816" s="79">
        <f t="shared" ca="1" si="24"/>
        <v>6.0197199969224124E-3</v>
      </c>
      <c r="F816" s="79">
        <f t="shared" ca="1" si="25"/>
        <v>8.2697289610261091</v>
      </c>
    </row>
    <row r="817" spans="5:6" x14ac:dyDescent="0.25">
      <c r="E817" s="79">
        <f t="shared" ca="1" si="24"/>
        <v>0.62418851740862746</v>
      </c>
      <c r="F817" s="79">
        <f t="shared" ca="1" si="25"/>
        <v>16.94257555984435</v>
      </c>
    </row>
    <row r="818" spans="5:6" x14ac:dyDescent="0.25">
      <c r="E818" s="79">
        <f t="shared" ca="1" si="24"/>
        <v>0.27190937940332083</v>
      </c>
      <c r="F818" s="79">
        <f t="shared" ca="1" si="25"/>
        <v>13.636788305787109</v>
      </c>
    </row>
    <row r="819" spans="5:6" x14ac:dyDescent="0.25">
      <c r="E819" s="79">
        <f t="shared" ca="1" si="24"/>
        <v>0.41865438393217047</v>
      </c>
      <c r="F819" s="79">
        <f t="shared" ca="1" si="25"/>
        <v>14.978651596236338</v>
      </c>
    </row>
    <row r="820" spans="5:6" x14ac:dyDescent="0.25">
      <c r="E820" s="79">
        <f t="shared" ca="1" si="24"/>
        <v>0.70755820036588823</v>
      </c>
      <c r="F820" s="79">
        <f t="shared" ca="1" si="25"/>
        <v>17.908444546494511</v>
      </c>
    </row>
    <row r="821" spans="5:6" x14ac:dyDescent="0.25">
      <c r="E821" s="79">
        <f t="shared" ca="1" si="24"/>
        <v>0.95151424196744894</v>
      </c>
      <c r="F821" s="79">
        <f t="shared" ca="1" si="25"/>
        <v>23.818604544127062</v>
      </c>
    </row>
    <row r="822" spans="5:6" x14ac:dyDescent="0.25">
      <c r="E822" s="79">
        <f t="shared" ca="1" si="24"/>
        <v>0.42665128997667323</v>
      </c>
      <c r="F822" s="79">
        <f t="shared" ca="1" si="25"/>
        <v>15.050402368929916</v>
      </c>
    </row>
    <row r="823" spans="5:6" x14ac:dyDescent="0.25">
      <c r="E823" s="79">
        <f t="shared" ca="1" si="24"/>
        <v>0.98539957916902532</v>
      </c>
      <c r="F823" s="79">
        <f t="shared" ca="1" si="25"/>
        <v>27.481979975725018</v>
      </c>
    </row>
    <row r="824" spans="5:6" x14ac:dyDescent="0.25">
      <c r="E824" s="79">
        <f t="shared" ca="1" si="24"/>
        <v>0.7251496922779832</v>
      </c>
      <c r="F824" s="79">
        <f t="shared" ca="1" si="25"/>
        <v>18.136803739083255</v>
      </c>
    </row>
    <row r="825" spans="5:6" x14ac:dyDescent="0.25">
      <c r="E825" s="79">
        <f t="shared" ca="1" si="24"/>
        <v>0.39551880286226493</v>
      </c>
      <c r="F825" s="79">
        <f t="shared" ca="1" si="25"/>
        <v>14.77134932696668</v>
      </c>
    </row>
    <row r="826" spans="5:6" x14ac:dyDescent="0.25">
      <c r="E826" s="79">
        <f t="shared" ca="1" si="24"/>
        <v>4.4802347275663346E-2</v>
      </c>
      <c r="F826" s="79">
        <f t="shared" ca="1" si="25"/>
        <v>10.449079773363783</v>
      </c>
    </row>
    <row r="827" spans="5:6" x14ac:dyDescent="0.25">
      <c r="E827" s="79">
        <f t="shared" ca="1" si="24"/>
        <v>6.8924000978266897E-2</v>
      </c>
      <c r="F827" s="79">
        <f t="shared" ca="1" si="25"/>
        <v>11.038633283851734</v>
      </c>
    </row>
    <row r="828" spans="5:6" x14ac:dyDescent="0.25">
      <c r="E828" s="79">
        <f t="shared" ca="1" si="24"/>
        <v>0.4157917579686814</v>
      </c>
      <c r="F828" s="79">
        <f t="shared" ca="1" si="25"/>
        <v>14.952986038526994</v>
      </c>
    </row>
    <row r="829" spans="5:6" x14ac:dyDescent="0.25">
      <c r="E829" s="79">
        <f t="shared" ca="1" si="24"/>
        <v>0.66082550775779292</v>
      </c>
      <c r="F829" s="79">
        <f t="shared" ca="1" si="25"/>
        <v>17.346921006501155</v>
      </c>
    </row>
    <row r="830" spans="5:6" x14ac:dyDescent="0.25">
      <c r="E830" s="79">
        <f t="shared" ca="1" si="24"/>
        <v>0.60301812192670767</v>
      </c>
      <c r="F830" s="79">
        <f t="shared" ca="1" si="25"/>
        <v>16.720086437152467</v>
      </c>
    </row>
    <row r="831" spans="5:6" x14ac:dyDescent="0.25">
      <c r="E831" s="79">
        <f t="shared" ca="1" si="24"/>
        <v>0.722232847838987</v>
      </c>
      <c r="F831" s="79">
        <f t="shared" ca="1" si="25"/>
        <v>18.098191371850231</v>
      </c>
    </row>
    <row r="832" spans="5:6" x14ac:dyDescent="0.25">
      <c r="E832" s="79">
        <f t="shared" ca="1" si="24"/>
        <v>0.27316229823915383</v>
      </c>
      <c r="F832" s="79">
        <f t="shared" ca="1" si="25"/>
        <v>13.648836380761196</v>
      </c>
    </row>
    <row r="833" spans="5:6" x14ac:dyDescent="0.25">
      <c r="E833" s="79">
        <f t="shared" ca="1" si="24"/>
        <v>0.9609747086012157</v>
      </c>
      <c r="F833" s="79">
        <f t="shared" ca="1" si="25"/>
        <v>24.487486986380812</v>
      </c>
    </row>
    <row r="834" spans="5:6" x14ac:dyDescent="0.25">
      <c r="E834" s="79">
        <f t="shared" ca="1" si="24"/>
        <v>7.6281054726135333E-2</v>
      </c>
      <c r="F834" s="79">
        <f t="shared" ca="1" si="25"/>
        <v>11.187674039196143</v>
      </c>
    </row>
    <row r="835" spans="5:6" x14ac:dyDescent="0.25">
      <c r="E835" s="79">
        <f t="shared" ca="1" si="24"/>
        <v>0.68237012025084298</v>
      </c>
      <c r="F835" s="79">
        <f t="shared" ca="1" si="25"/>
        <v>17.598495165119228</v>
      </c>
    </row>
    <row r="836" spans="5:6" x14ac:dyDescent="0.25">
      <c r="E836" s="79">
        <f t="shared" ref="E836:E899" ca="1" si="26">RAND()</f>
        <v>0.40455602413900837</v>
      </c>
      <c r="F836" s="79">
        <f t="shared" ref="F836:F899" ca="1" si="27">$C$3+$C$4*(-LN(E836^(-1/$C$5)-1))</f>
        <v>14.85230739572892</v>
      </c>
    </row>
    <row r="837" spans="5:6" x14ac:dyDescent="0.25">
      <c r="E837" s="79">
        <f t="shared" ca="1" si="26"/>
        <v>0.68101640648785933</v>
      </c>
      <c r="F837" s="79">
        <f t="shared" ca="1" si="27"/>
        <v>17.582344264118106</v>
      </c>
    </row>
    <row r="838" spans="5:6" x14ac:dyDescent="0.25">
      <c r="E838" s="79">
        <f t="shared" ca="1" si="26"/>
        <v>0.5359384687483002</v>
      </c>
      <c r="F838" s="79">
        <f t="shared" ca="1" si="27"/>
        <v>16.055332588715892</v>
      </c>
    </row>
    <row r="839" spans="5:6" x14ac:dyDescent="0.25">
      <c r="E839" s="79">
        <f t="shared" ca="1" si="26"/>
        <v>0.53462764526051565</v>
      </c>
      <c r="F839" s="79">
        <f t="shared" ca="1" si="27"/>
        <v>16.042827428413737</v>
      </c>
    </row>
    <row r="840" spans="5:6" x14ac:dyDescent="0.25">
      <c r="E840" s="79">
        <f t="shared" ca="1" si="26"/>
        <v>0.85780044758233476</v>
      </c>
      <c r="F840" s="79">
        <f t="shared" ca="1" si="27"/>
        <v>20.406617266444705</v>
      </c>
    </row>
    <row r="841" spans="5:6" x14ac:dyDescent="0.25">
      <c r="E841" s="79">
        <f t="shared" ca="1" si="26"/>
        <v>6.5081234923698661E-2</v>
      </c>
      <c r="F841" s="79">
        <f t="shared" ca="1" si="27"/>
        <v>10.956215566252144</v>
      </c>
    </row>
    <row r="842" spans="5:6" x14ac:dyDescent="0.25">
      <c r="E842" s="79">
        <f t="shared" ca="1" si="26"/>
        <v>0.24730231850403805</v>
      </c>
      <c r="F842" s="79">
        <f t="shared" ca="1" si="27"/>
        <v>13.396127030696526</v>
      </c>
    </row>
    <row r="843" spans="5:6" x14ac:dyDescent="0.25">
      <c r="E843" s="79">
        <f t="shared" ca="1" si="26"/>
        <v>0.277879919195826</v>
      </c>
      <c r="F843" s="79">
        <f t="shared" ca="1" si="27"/>
        <v>13.694042123417859</v>
      </c>
    </row>
    <row r="844" spans="5:6" x14ac:dyDescent="0.25">
      <c r="E844" s="79">
        <f t="shared" ca="1" si="26"/>
        <v>0.45063335090318468</v>
      </c>
      <c r="F844" s="79">
        <f t="shared" ca="1" si="27"/>
        <v>15.266327934541874</v>
      </c>
    </row>
    <row r="845" spans="5:6" x14ac:dyDescent="0.25">
      <c r="E845" s="79">
        <f t="shared" ca="1" si="26"/>
        <v>0.83983652180983681</v>
      </c>
      <c r="F845" s="79">
        <f t="shared" ca="1" si="27"/>
        <v>20.012463112558066</v>
      </c>
    </row>
    <row r="846" spans="5:6" x14ac:dyDescent="0.25">
      <c r="E846" s="79">
        <f t="shared" ca="1" si="26"/>
        <v>0.28499102836651391</v>
      </c>
      <c r="F846" s="79">
        <f t="shared" ca="1" si="27"/>
        <v>13.761731761198169</v>
      </c>
    </row>
    <row r="847" spans="5:6" x14ac:dyDescent="0.25">
      <c r="E847" s="79">
        <f t="shared" ca="1" si="26"/>
        <v>0.55906399553917219</v>
      </c>
      <c r="F847" s="79">
        <f t="shared" ca="1" si="27"/>
        <v>16.278653517449605</v>
      </c>
    </row>
    <row r="848" spans="5:6" x14ac:dyDescent="0.25">
      <c r="E848" s="79">
        <f t="shared" ca="1" si="26"/>
        <v>8.125325552501117E-2</v>
      </c>
      <c r="F848" s="79">
        <f t="shared" ca="1" si="27"/>
        <v>11.282750561335144</v>
      </c>
    </row>
    <row r="849" spans="5:6" x14ac:dyDescent="0.25">
      <c r="E849" s="79">
        <f t="shared" ca="1" si="26"/>
        <v>0.30072094352131129</v>
      </c>
      <c r="F849" s="79">
        <f t="shared" ca="1" si="27"/>
        <v>13.909733110565002</v>
      </c>
    </row>
    <row r="850" spans="5:6" x14ac:dyDescent="0.25">
      <c r="E850" s="79">
        <f t="shared" ca="1" si="26"/>
        <v>0.10325635520779519</v>
      </c>
      <c r="F850" s="79">
        <f t="shared" ca="1" si="27"/>
        <v>11.661365245850382</v>
      </c>
    </row>
    <row r="851" spans="5:6" x14ac:dyDescent="0.25">
      <c r="E851" s="79">
        <f t="shared" ca="1" si="26"/>
        <v>0.17735238422188038</v>
      </c>
      <c r="F851" s="79">
        <f t="shared" ca="1" si="27"/>
        <v>12.650786369298805</v>
      </c>
    </row>
    <row r="852" spans="5:6" x14ac:dyDescent="0.25">
      <c r="E852" s="79">
        <f t="shared" ca="1" si="26"/>
        <v>0.82054598989541205</v>
      </c>
      <c r="F852" s="79">
        <f t="shared" ca="1" si="27"/>
        <v>19.630501801530706</v>
      </c>
    </row>
    <row r="853" spans="5:6" x14ac:dyDescent="0.25">
      <c r="E853" s="79">
        <f t="shared" ca="1" si="26"/>
        <v>0.42782481718146481</v>
      </c>
      <c r="F853" s="79">
        <f t="shared" ca="1" si="27"/>
        <v>15.060939538489308</v>
      </c>
    </row>
    <row r="854" spans="5:6" x14ac:dyDescent="0.25">
      <c r="E854" s="79">
        <f t="shared" ca="1" si="26"/>
        <v>0.84688338696287269</v>
      </c>
      <c r="F854" s="79">
        <f t="shared" ca="1" si="27"/>
        <v>20.162147653601085</v>
      </c>
    </row>
    <row r="855" spans="5:6" x14ac:dyDescent="0.25">
      <c r="E855" s="79">
        <f t="shared" ca="1" si="26"/>
        <v>0.42218577862443274</v>
      </c>
      <c r="F855" s="79">
        <f t="shared" ca="1" si="27"/>
        <v>15.010325749345053</v>
      </c>
    </row>
    <row r="856" spans="5:6" x14ac:dyDescent="0.25">
      <c r="E856" s="79">
        <f t="shared" ca="1" si="26"/>
        <v>7.0896241892749678E-2</v>
      </c>
      <c r="F856" s="79">
        <f t="shared" ca="1" si="27"/>
        <v>11.079656025305207</v>
      </c>
    </row>
    <row r="857" spans="5:6" x14ac:dyDescent="0.25">
      <c r="E857" s="79">
        <f t="shared" ca="1" si="26"/>
        <v>0.45982305391720191</v>
      </c>
      <c r="F857" s="79">
        <f t="shared" ca="1" si="27"/>
        <v>15.349500982130813</v>
      </c>
    </row>
    <row r="858" spans="5:6" x14ac:dyDescent="0.25">
      <c r="E858" s="79">
        <f t="shared" ca="1" si="26"/>
        <v>0.50537252040408087</v>
      </c>
      <c r="F858" s="79">
        <f t="shared" ca="1" si="27"/>
        <v>15.767403976873622</v>
      </c>
    </row>
    <row r="859" spans="5:6" x14ac:dyDescent="0.25">
      <c r="E859" s="79">
        <f t="shared" ca="1" si="26"/>
        <v>0.16828416123256873</v>
      </c>
      <c r="F859" s="79">
        <f t="shared" ca="1" si="27"/>
        <v>12.544441192592755</v>
      </c>
    </row>
    <row r="860" spans="5:6" x14ac:dyDescent="0.25">
      <c r="E860" s="79">
        <f t="shared" ca="1" si="26"/>
        <v>0.61853161307203675</v>
      </c>
      <c r="F860" s="79">
        <f t="shared" ca="1" si="27"/>
        <v>16.882402782090661</v>
      </c>
    </row>
    <row r="861" spans="5:6" x14ac:dyDescent="0.25">
      <c r="E861" s="79">
        <f t="shared" ca="1" si="26"/>
        <v>0.72032153021861856</v>
      </c>
      <c r="F861" s="79">
        <f t="shared" ca="1" si="27"/>
        <v>18.073056625665906</v>
      </c>
    </row>
    <row r="862" spans="5:6" x14ac:dyDescent="0.25">
      <c r="E862" s="79">
        <f t="shared" ca="1" si="26"/>
        <v>0.58426463578893284</v>
      </c>
      <c r="F862" s="79">
        <f t="shared" ca="1" si="27"/>
        <v>16.528680239823885</v>
      </c>
    </row>
    <row r="863" spans="5:6" x14ac:dyDescent="0.25">
      <c r="E863" s="79">
        <f t="shared" ca="1" si="26"/>
        <v>0.26642209327405897</v>
      </c>
      <c r="F863" s="79">
        <f t="shared" ca="1" si="27"/>
        <v>13.583804485163171</v>
      </c>
    </row>
    <row r="864" spans="5:6" x14ac:dyDescent="0.25">
      <c r="E864" s="79">
        <f t="shared" ca="1" si="26"/>
        <v>7.3121339996258916E-2</v>
      </c>
      <c r="F864" s="79">
        <f t="shared" ca="1" si="27"/>
        <v>11.124972447239788</v>
      </c>
    </row>
    <row r="865" spans="5:6" x14ac:dyDescent="0.25">
      <c r="E865" s="79">
        <f t="shared" ca="1" si="26"/>
        <v>0.54106834163768602</v>
      </c>
      <c r="F865" s="79">
        <f t="shared" ca="1" si="27"/>
        <v>16.104421517113778</v>
      </c>
    </row>
    <row r="866" spans="5:6" x14ac:dyDescent="0.25">
      <c r="E866" s="79">
        <f t="shared" ca="1" si="26"/>
        <v>9.8712864998767524E-2</v>
      </c>
      <c r="F866" s="79">
        <f t="shared" ca="1" si="27"/>
        <v>11.587962101409309</v>
      </c>
    </row>
    <row r="867" spans="5:6" x14ac:dyDescent="0.25">
      <c r="E867" s="79">
        <f t="shared" ca="1" si="26"/>
        <v>0.51002194942681767</v>
      </c>
      <c r="F867" s="79">
        <f t="shared" ca="1" si="27"/>
        <v>15.810743045310822</v>
      </c>
    </row>
    <row r="868" spans="5:6" x14ac:dyDescent="0.25">
      <c r="E868" s="79">
        <f t="shared" ca="1" si="26"/>
        <v>0.21605915556231881</v>
      </c>
      <c r="F868" s="79">
        <f t="shared" ca="1" si="27"/>
        <v>13.076803980050833</v>
      </c>
    </row>
    <row r="869" spans="5:6" x14ac:dyDescent="0.25">
      <c r="E869" s="79">
        <f t="shared" ca="1" si="26"/>
        <v>0.20879893376845804</v>
      </c>
      <c r="F869" s="79">
        <f t="shared" ca="1" si="27"/>
        <v>12.999832475781458</v>
      </c>
    </row>
    <row r="870" spans="5:6" x14ac:dyDescent="0.25">
      <c r="E870" s="79">
        <f t="shared" ca="1" si="26"/>
        <v>0.59897999924314882</v>
      </c>
      <c r="F870" s="79">
        <f t="shared" ca="1" si="27"/>
        <v>16.678447550576927</v>
      </c>
    </row>
    <row r="871" spans="5:6" x14ac:dyDescent="0.25">
      <c r="E871" s="79">
        <f t="shared" ca="1" si="26"/>
        <v>0.64194904189496216</v>
      </c>
      <c r="F871" s="79">
        <f t="shared" ca="1" si="27"/>
        <v>17.135246248827485</v>
      </c>
    </row>
    <row r="872" spans="5:6" x14ac:dyDescent="0.25">
      <c r="E872" s="79">
        <f t="shared" ca="1" si="26"/>
        <v>0.68019370646009181</v>
      </c>
      <c r="F872" s="79">
        <f t="shared" ca="1" si="27"/>
        <v>17.572552376255658</v>
      </c>
    </row>
    <row r="873" spans="5:6" x14ac:dyDescent="0.25">
      <c r="E873" s="79">
        <f t="shared" ca="1" si="26"/>
        <v>0.98540844307304987</v>
      </c>
      <c r="F873" s="79">
        <f t="shared" ca="1" si="27"/>
        <v>27.483817986061471</v>
      </c>
    </row>
    <row r="874" spans="5:6" x14ac:dyDescent="0.25">
      <c r="E874" s="79">
        <f t="shared" ca="1" si="26"/>
        <v>0.78832368192621094</v>
      </c>
      <c r="F874" s="79">
        <f t="shared" ca="1" si="27"/>
        <v>19.065066127979279</v>
      </c>
    </row>
    <row r="875" spans="5:6" x14ac:dyDescent="0.25">
      <c r="E875" s="79">
        <f t="shared" ca="1" si="26"/>
        <v>0.63719250813104289</v>
      </c>
      <c r="F875" s="79">
        <f t="shared" ca="1" si="27"/>
        <v>17.08306334587607</v>
      </c>
    </row>
    <row r="876" spans="5:6" x14ac:dyDescent="0.25">
      <c r="E876" s="79">
        <f t="shared" ca="1" si="26"/>
        <v>0.81537767207304057</v>
      </c>
      <c r="F876" s="79">
        <f t="shared" ca="1" si="27"/>
        <v>19.534253004974559</v>
      </c>
    </row>
    <row r="877" spans="5:6" x14ac:dyDescent="0.25">
      <c r="E877" s="79">
        <f t="shared" ca="1" si="26"/>
        <v>7.5303656130728758E-2</v>
      </c>
      <c r="F877" s="79">
        <f t="shared" ca="1" si="27"/>
        <v>11.168477470246913</v>
      </c>
    </row>
    <row r="878" spans="5:6" x14ac:dyDescent="0.25">
      <c r="E878" s="79">
        <f t="shared" ca="1" si="26"/>
        <v>0.54374570402216615</v>
      </c>
      <c r="F878" s="79">
        <f t="shared" ca="1" si="27"/>
        <v>16.130139382878408</v>
      </c>
    </row>
    <row r="879" spans="5:6" x14ac:dyDescent="0.25">
      <c r="E879" s="79">
        <f t="shared" ca="1" si="26"/>
        <v>0.99031872315619729</v>
      </c>
      <c r="F879" s="79">
        <f t="shared" ca="1" si="27"/>
        <v>28.72349833638188</v>
      </c>
    </row>
    <row r="880" spans="5:6" x14ac:dyDescent="0.25">
      <c r="E880" s="79">
        <f t="shared" ca="1" si="26"/>
        <v>0.53248193606624195</v>
      </c>
      <c r="F880" s="79">
        <f t="shared" ca="1" si="27"/>
        <v>16.02239044427947</v>
      </c>
    </row>
    <row r="881" spans="5:6" x14ac:dyDescent="0.25">
      <c r="E881" s="79">
        <f t="shared" ca="1" si="26"/>
        <v>0.47540384043212003</v>
      </c>
      <c r="F881" s="79">
        <f t="shared" ca="1" si="27"/>
        <v>15.491266226293074</v>
      </c>
    </row>
    <row r="882" spans="5:6" x14ac:dyDescent="0.25">
      <c r="E882" s="79">
        <f t="shared" ca="1" si="26"/>
        <v>0.2909176049363198</v>
      </c>
      <c r="F882" s="79">
        <f t="shared" ca="1" si="27"/>
        <v>13.817759440174036</v>
      </c>
    </row>
    <row r="883" spans="5:6" x14ac:dyDescent="0.25">
      <c r="E883" s="79">
        <f t="shared" ca="1" si="26"/>
        <v>5.1076375361399307E-2</v>
      </c>
      <c r="F883" s="79">
        <f t="shared" ca="1" si="27"/>
        <v>10.621716728091258</v>
      </c>
    </row>
    <row r="884" spans="5:6" x14ac:dyDescent="0.25">
      <c r="E884" s="79">
        <f t="shared" ca="1" si="26"/>
        <v>0.30984041575836774</v>
      </c>
      <c r="F884" s="79">
        <f t="shared" ca="1" si="27"/>
        <v>13.994581440231245</v>
      </c>
    </row>
    <row r="885" spans="5:6" x14ac:dyDescent="0.25">
      <c r="E885" s="79">
        <f t="shared" ca="1" si="26"/>
        <v>0.26695003661537453</v>
      </c>
      <c r="F885" s="79">
        <f t="shared" ca="1" si="27"/>
        <v>13.58891797359586</v>
      </c>
    </row>
    <row r="886" spans="5:6" x14ac:dyDescent="0.25">
      <c r="E886" s="79">
        <f t="shared" ca="1" si="26"/>
        <v>2.1763652576015313E-2</v>
      </c>
      <c r="F886" s="79">
        <f t="shared" ca="1" si="27"/>
        <v>9.5805180924567939</v>
      </c>
    </row>
    <row r="887" spans="5:6" x14ac:dyDescent="0.25">
      <c r="E887" s="79">
        <f t="shared" ca="1" si="26"/>
        <v>0.67383165544576984</v>
      </c>
      <c r="F887" s="79">
        <f t="shared" ca="1" si="27"/>
        <v>17.497420179042933</v>
      </c>
    </row>
    <row r="888" spans="5:6" x14ac:dyDescent="0.25">
      <c r="E888" s="79">
        <f t="shared" ca="1" si="26"/>
        <v>0.68761217492454607</v>
      </c>
      <c r="F888" s="79">
        <f t="shared" ca="1" si="27"/>
        <v>17.661501036074313</v>
      </c>
    </row>
    <row r="889" spans="5:6" x14ac:dyDescent="0.25">
      <c r="E889" s="79">
        <f t="shared" ca="1" si="26"/>
        <v>0.74375116044904122</v>
      </c>
      <c r="F889" s="79">
        <f t="shared" ca="1" si="27"/>
        <v>18.390754203878277</v>
      </c>
    </row>
    <row r="890" spans="5:6" x14ac:dyDescent="0.25">
      <c r="E890" s="79">
        <f t="shared" ca="1" si="26"/>
        <v>0.37912183288264456</v>
      </c>
      <c r="F890" s="79">
        <f t="shared" ca="1" si="27"/>
        <v>14.624336537535271</v>
      </c>
    </row>
    <row r="891" spans="5:6" x14ac:dyDescent="0.25">
      <c r="E891" s="79">
        <f t="shared" ca="1" si="26"/>
        <v>0.57845183593037741</v>
      </c>
      <c r="F891" s="79">
        <f t="shared" ca="1" si="27"/>
        <v>16.470322142871499</v>
      </c>
    </row>
    <row r="892" spans="5:6" x14ac:dyDescent="0.25">
      <c r="E892" s="79">
        <f t="shared" ca="1" si="26"/>
        <v>0.65447456689644812</v>
      </c>
      <c r="F892" s="79">
        <f t="shared" ca="1" si="27"/>
        <v>17.27485196733145</v>
      </c>
    </row>
    <row r="893" spans="5:6" x14ac:dyDescent="0.25">
      <c r="E893" s="79">
        <f t="shared" ca="1" si="26"/>
        <v>0.65219639182764344</v>
      </c>
      <c r="F893" s="79">
        <f t="shared" ca="1" si="27"/>
        <v>17.249215324113063</v>
      </c>
    </row>
    <row r="894" spans="5:6" x14ac:dyDescent="0.25">
      <c r="E894" s="79">
        <f t="shared" ca="1" si="26"/>
        <v>0.79189080436537296</v>
      </c>
      <c r="F894" s="79">
        <f t="shared" ca="1" si="27"/>
        <v>19.123923791224904</v>
      </c>
    </row>
    <row r="895" spans="5:6" x14ac:dyDescent="0.25">
      <c r="E895" s="79">
        <f t="shared" ca="1" si="26"/>
        <v>6.172939229699359E-2</v>
      </c>
      <c r="F895" s="79">
        <f t="shared" ca="1" si="27"/>
        <v>10.881395668386798</v>
      </c>
    </row>
    <row r="896" spans="5:6" x14ac:dyDescent="0.25">
      <c r="E896" s="79">
        <f t="shared" ca="1" si="26"/>
        <v>3.7761915087090592E-2</v>
      </c>
      <c r="F896" s="79">
        <f t="shared" ca="1" si="27"/>
        <v>10.231607060233438</v>
      </c>
    </row>
    <row r="897" spans="5:6" x14ac:dyDescent="0.25">
      <c r="E897" s="79">
        <f t="shared" ca="1" si="26"/>
        <v>0.34182721749020739</v>
      </c>
      <c r="F897" s="79">
        <f t="shared" ca="1" si="27"/>
        <v>14.28788655993305</v>
      </c>
    </row>
    <row r="898" spans="5:6" x14ac:dyDescent="0.25">
      <c r="E898" s="79">
        <f t="shared" ca="1" si="26"/>
        <v>0.90904182542559975</v>
      </c>
      <c r="F898" s="79">
        <f t="shared" ca="1" si="27"/>
        <v>21.849815952990134</v>
      </c>
    </row>
    <row r="899" spans="5:6" x14ac:dyDescent="0.25">
      <c r="E899" s="79">
        <f t="shared" ca="1" si="26"/>
        <v>0.57655818548633408</v>
      </c>
      <c r="F899" s="79">
        <f t="shared" ca="1" si="27"/>
        <v>16.45140351468406</v>
      </c>
    </row>
    <row r="900" spans="5:6" x14ac:dyDescent="0.25">
      <c r="E900" s="79">
        <f t="shared" ref="E900:E963" ca="1" si="28">RAND()</f>
        <v>0.48020211215598163</v>
      </c>
      <c r="F900" s="79">
        <f t="shared" ref="F900:F963" ca="1" si="29">$C$3+$C$4*(-LN(E900^(-1/$C$5)-1))</f>
        <v>15.535145223017862</v>
      </c>
    </row>
    <row r="901" spans="5:6" x14ac:dyDescent="0.25">
      <c r="E901" s="79">
        <f t="shared" ca="1" si="28"/>
        <v>0.55719319089112385</v>
      </c>
      <c r="F901" s="79">
        <f t="shared" ca="1" si="29"/>
        <v>16.260384958143042</v>
      </c>
    </row>
    <row r="902" spans="5:6" x14ac:dyDescent="0.25">
      <c r="E902" s="79">
        <f t="shared" ca="1" si="28"/>
        <v>0.45606754526366777</v>
      </c>
      <c r="F902" s="79">
        <f t="shared" ca="1" si="29"/>
        <v>15.315475731592331</v>
      </c>
    </row>
    <row r="903" spans="5:6" x14ac:dyDescent="0.25">
      <c r="E903" s="79">
        <f t="shared" ca="1" si="28"/>
        <v>0.55528728101066016</v>
      </c>
      <c r="F903" s="79">
        <f t="shared" ca="1" si="29"/>
        <v>16.241812140254673</v>
      </c>
    </row>
    <row r="904" spans="5:6" x14ac:dyDescent="0.25">
      <c r="E904" s="79">
        <f t="shared" ca="1" si="28"/>
        <v>0.45602849888377017</v>
      </c>
      <c r="F904" s="79">
        <f t="shared" ca="1" si="29"/>
        <v>15.315122233012552</v>
      </c>
    </row>
    <row r="905" spans="5:6" x14ac:dyDescent="0.25">
      <c r="E905" s="79">
        <f t="shared" ca="1" si="28"/>
        <v>9.4499069913518197E-2</v>
      </c>
      <c r="F905" s="79">
        <f t="shared" ca="1" si="29"/>
        <v>11.517863699778109</v>
      </c>
    </row>
    <row r="906" spans="5:6" x14ac:dyDescent="0.25">
      <c r="E906" s="79">
        <f t="shared" ca="1" si="28"/>
        <v>0.98897157410719161</v>
      </c>
      <c r="F906" s="79">
        <f t="shared" ca="1" si="29"/>
        <v>28.330204555367992</v>
      </c>
    </row>
    <row r="907" spans="5:6" x14ac:dyDescent="0.25">
      <c r="E907" s="79">
        <f t="shared" ca="1" si="28"/>
        <v>0.6995930791888253</v>
      </c>
      <c r="F907" s="79">
        <f t="shared" ca="1" si="29"/>
        <v>17.80840307967911</v>
      </c>
    </row>
    <row r="908" spans="5:6" x14ac:dyDescent="0.25">
      <c r="E908" s="79">
        <f t="shared" ca="1" si="28"/>
        <v>0.52633478249032573</v>
      </c>
      <c r="F908" s="79">
        <f t="shared" ca="1" si="29"/>
        <v>15.964061477722119</v>
      </c>
    </row>
    <row r="909" spans="5:6" x14ac:dyDescent="0.25">
      <c r="E909" s="79">
        <f t="shared" ca="1" si="28"/>
        <v>0.20352475382245139</v>
      </c>
      <c r="F909" s="79">
        <f t="shared" ca="1" si="29"/>
        <v>12.94315004410131</v>
      </c>
    </row>
    <row r="910" spans="5:6" x14ac:dyDescent="0.25">
      <c r="E910" s="79">
        <f t="shared" ca="1" si="28"/>
        <v>0.67118401671897632</v>
      </c>
      <c r="F910" s="79">
        <f t="shared" ca="1" si="29"/>
        <v>17.466453597161546</v>
      </c>
    </row>
    <row r="911" spans="5:6" x14ac:dyDescent="0.25">
      <c r="E911" s="79">
        <f t="shared" ca="1" si="28"/>
        <v>0.46306225463179085</v>
      </c>
      <c r="F911" s="79">
        <f t="shared" ca="1" si="29"/>
        <v>15.378890693925051</v>
      </c>
    </row>
    <row r="912" spans="5:6" x14ac:dyDescent="0.25">
      <c r="E912" s="79">
        <f t="shared" ca="1" si="28"/>
        <v>0.99968983195152417</v>
      </c>
      <c r="F912" s="79">
        <f t="shared" ca="1" si="29"/>
        <v>39.062944306282574</v>
      </c>
    </row>
    <row r="913" spans="5:6" x14ac:dyDescent="0.25">
      <c r="E913" s="79">
        <f t="shared" ca="1" si="28"/>
        <v>0.14833417141252547</v>
      </c>
      <c r="F913" s="79">
        <f t="shared" ca="1" si="29"/>
        <v>12.299022746690081</v>
      </c>
    </row>
    <row r="914" spans="5:6" x14ac:dyDescent="0.25">
      <c r="E914" s="79">
        <f t="shared" ca="1" si="28"/>
        <v>0.48460642450608982</v>
      </c>
      <c r="F914" s="79">
        <f t="shared" ca="1" si="29"/>
        <v>15.575524055258564</v>
      </c>
    </row>
    <row r="915" spans="5:6" x14ac:dyDescent="0.25">
      <c r="E915" s="79">
        <f t="shared" ca="1" si="28"/>
        <v>0.35624175395076396</v>
      </c>
      <c r="F915" s="79">
        <f t="shared" ca="1" si="29"/>
        <v>14.418425793810616</v>
      </c>
    </row>
    <row r="916" spans="5:6" x14ac:dyDescent="0.25">
      <c r="E916" s="79">
        <f t="shared" ca="1" si="28"/>
        <v>0.7725968141575934</v>
      </c>
      <c r="F916" s="79">
        <f t="shared" ca="1" si="29"/>
        <v>18.814992437109964</v>
      </c>
    </row>
    <row r="917" spans="5:6" x14ac:dyDescent="0.25">
      <c r="E917" s="79">
        <f t="shared" ca="1" si="28"/>
        <v>0.68605184549124487</v>
      </c>
      <c r="F917" s="79">
        <f t="shared" ca="1" si="29"/>
        <v>17.642668916120321</v>
      </c>
    </row>
    <row r="918" spans="5:6" x14ac:dyDescent="0.25">
      <c r="E918" s="79">
        <f t="shared" ca="1" si="28"/>
        <v>0.39086445787091351</v>
      </c>
      <c r="F918" s="79">
        <f t="shared" ca="1" si="29"/>
        <v>14.729643885606395</v>
      </c>
    </row>
    <row r="919" spans="5:6" x14ac:dyDescent="0.25">
      <c r="E919" s="79">
        <f t="shared" ca="1" si="28"/>
        <v>0.88425262866014243</v>
      </c>
      <c r="F919" s="79">
        <f t="shared" ca="1" si="29"/>
        <v>21.077742775176269</v>
      </c>
    </row>
    <row r="920" spans="5:6" x14ac:dyDescent="0.25">
      <c r="E920" s="79">
        <f t="shared" ca="1" si="28"/>
        <v>2.2007604024528504E-2</v>
      </c>
      <c r="F920" s="79">
        <f t="shared" ca="1" si="29"/>
        <v>9.5930336190579144</v>
      </c>
    </row>
    <row r="921" spans="5:6" x14ac:dyDescent="0.25">
      <c r="E921" s="79">
        <f t="shared" ca="1" si="28"/>
        <v>0.59427755160675977</v>
      </c>
      <c r="F921" s="79">
        <f t="shared" ca="1" si="29"/>
        <v>16.630258898551268</v>
      </c>
    </row>
    <row r="922" spans="5:6" x14ac:dyDescent="0.25">
      <c r="E922" s="79">
        <f t="shared" ca="1" si="28"/>
        <v>3.3219508379791596E-2</v>
      </c>
      <c r="F922" s="79">
        <f t="shared" ca="1" si="29"/>
        <v>10.073795315708855</v>
      </c>
    </row>
    <row r="923" spans="5:6" x14ac:dyDescent="0.25">
      <c r="E923" s="79">
        <f t="shared" ca="1" si="28"/>
        <v>0.61671473577709712</v>
      </c>
      <c r="F923" s="79">
        <f t="shared" ca="1" si="29"/>
        <v>16.863191889714287</v>
      </c>
    </row>
    <row r="924" spans="5:6" x14ac:dyDescent="0.25">
      <c r="E924" s="79">
        <f t="shared" ca="1" si="28"/>
        <v>0.82738910071186289</v>
      </c>
      <c r="F924" s="79">
        <f t="shared" ca="1" si="29"/>
        <v>19.761702434553527</v>
      </c>
    </row>
    <row r="925" spans="5:6" x14ac:dyDescent="0.25">
      <c r="E925" s="79">
        <f t="shared" ca="1" si="28"/>
        <v>0.98292654982144323</v>
      </c>
      <c r="F925" s="79">
        <f t="shared" ca="1" si="29"/>
        <v>27.008043666097265</v>
      </c>
    </row>
    <row r="926" spans="5:6" x14ac:dyDescent="0.25">
      <c r="E926" s="79">
        <f t="shared" ca="1" si="28"/>
        <v>0.35657570171602626</v>
      </c>
      <c r="F926" s="79">
        <f t="shared" ca="1" si="29"/>
        <v>14.421441178509049</v>
      </c>
    </row>
    <row r="927" spans="5:6" x14ac:dyDescent="0.25">
      <c r="E927" s="79">
        <f t="shared" ca="1" si="28"/>
        <v>0.47776623317897648</v>
      </c>
      <c r="F927" s="79">
        <f t="shared" ca="1" si="29"/>
        <v>15.512855597914697</v>
      </c>
    </row>
    <row r="928" spans="5:6" x14ac:dyDescent="0.25">
      <c r="E928" s="79">
        <f t="shared" ca="1" si="28"/>
        <v>0.39556761992466494</v>
      </c>
      <c r="F928" s="79">
        <f t="shared" ca="1" si="29"/>
        <v>14.771786693339813</v>
      </c>
    </row>
    <row r="929" spans="5:6" x14ac:dyDescent="0.25">
      <c r="E929" s="79">
        <f t="shared" ca="1" si="28"/>
        <v>0.98390451795848288</v>
      </c>
      <c r="F929" s="79">
        <f t="shared" ca="1" si="29"/>
        <v>27.186787769355526</v>
      </c>
    </row>
    <row r="930" spans="5:6" x14ac:dyDescent="0.25">
      <c r="E930" s="79">
        <f t="shared" ca="1" si="28"/>
        <v>0.36020813020897369</v>
      </c>
      <c r="F930" s="79">
        <f t="shared" ca="1" si="29"/>
        <v>14.454217698259644</v>
      </c>
    </row>
    <row r="931" spans="5:6" x14ac:dyDescent="0.25">
      <c r="E931" s="79">
        <f t="shared" ca="1" si="28"/>
        <v>0.41565563956158358</v>
      </c>
      <c r="F931" s="79">
        <f t="shared" ca="1" si="29"/>
        <v>14.951765835160705</v>
      </c>
    </row>
    <row r="932" spans="5:6" x14ac:dyDescent="0.25">
      <c r="E932" s="79">
        <f t="shared" ca="1" si="28"/>
        <v>0.57024401324268581</v>
      </c>
      <c r="F932" s="79">
        <f t="shared" ca="1" si="29"/>
        <v>16.38863979868308</v>
      </c>
    </row>
    <row r="933" spans="5:6" x14ac:dyDescent="0.25">
      <c r="E933" s="79">
        <f t="shared" ca="1" si="28"/>
        <v>9.3241325358850435E-4</v>
      </c>
      <c r="F933" s="79">
        <f t="shared" ca="1" si="29"/>
        <v>6.667209810283528</v>
      </c>
    </row>
    <row r="934" spans="5:6" x14ac:dyDescent="0.25">
      <c r="E934" s="79">
        <f t="shared" ca="1" si="28"/>
        <v>0.48892099153169088</v>
      </c>
      <c r="F934" s="79">
        <f t="shared" ca="1" si="29"/>
        <v>15.615180836657423</v>
      </c>
    </row>
    <row r="935" spans="5:6" x14ac:dyDescent="0.25">
      <c r="E935" s="79">
        <f t="shared" ca="1" si="28"/>
        <v>0.108244598838524</v>
      </c>
      <c r="F935" s="79">
        <f t="shared" ca="1" si="29"/>
        <v>11.739567970420474</v>
      </c>
    </row>
    <row r="936" spans="5:6" x14ac:dyDescent="0.25">
      <c r="E936" s="79">
        <f t="shared" ca="1" si="28"/>
        <v>0.34298596481242327</v>
      </c>
      <c r="F936" s="79">
        <f t="shared" ca="1" si="29"/>
        <v>14.298410701931296</v>
      </c>
    </row>
    <row r="937" spans="5:6" x14ac:dyDescent="0.25">
      <c r="E937" s="79">
        <f t="shared" ca="1" si="28"/>
        <v>0.81505984164810008</v>
      </c>
      <c r="F937" s="79">
        <f t="shared" ca="1" si="29"/>
        <v>19.528410228972731</v>
      </c>
    </row>
    <row r="938" spans="5:6" x14ac:dyDescent="0.25">
      <c r="E938" s="79">
        <f t="shared" ca="1" si="28"/>
        <v>0.32463420585571046</v>
      </c>
      <c r="F938" s="79">
        <f t="shared" ca="1" si="29"/>
        <v>14.130971666433577</v>
      </c>
    </row>
    <row r="939" spans="5:6" x14ac:dyDescent="0.25">
      <c r="E939" s="79">
        <f t="shared" ca="1" si="28"/>
        <v>0.39612887199539837</v>
      </c>
      <c r="F939" s="79">
        <f t="shared" ca="1" si="29"/>
        <v>14.776815044770608</v>
      </c>
    </row>
    <row r="940" spans="5:6" x14ac:dyDescent="0.25">
      <c r="E940" s="79">
        <f t="shared" ca="1" si="28"/>
        <v>0.54890172069863641</v>
      </c>
      <c r="F940" s="79">
        <f t="shared" ca="1" si="29"/>
        <v>16.179861817556493</v>
      </c>
    </row>
    <row r="941" spans="5:6" x14ac:dyDescent="0.25">
      <c r="E941" s="79">
        <f t="shared" ca="1" si="28"/>
        <v>0.4347119096377976</v>
      </c>
      <c r="F941" s="79">
        <f t="shared" ca="1" si="29"/>
        <v>15.122829513699397</v>
      </c>
    </row>
    <row r="942" spans="5:6" x14ac:dyDescent="0.25">
      <c r="E942" s="79">
        <f t="shared" ca="1" si="28"/>
        <v>0.5526335736568293</v>
      </c>
      <c r="F942" s="79">
        <f t="shared" ca="1" si="29"/>
        <v>16.216015852921526</v>
      </c>
    </row>
    <row r="943" spans="5:6" x14ac:dyDescent="0.25">
      <c r="E943" s="79">
        <f t="shared" ca="1" si="28"/>
        <v>0.37506973379046793</v>
      </c>
      <c r="F943" s="79">
        <f t="shared" ca="1" si="29"/>
        <v>14.587953418010848</v>
      </c>
    </row>
    <row r="944" spans="5:6" x14ac:dyDescent="0.25">
      <c r="E944" s="79">
        <f t="shared" ca="1" si="28"/>
        <v>0.1411430976563004</v>
      </c>
      <c r="F944" s="79">
        <f t="shared" ca="1" si="29"/>
        <v>12.20603385571054</v>
      </c>
    </row>
    <row r="945" spans="5:6" x14ac:dyDescent="0.25">
      <c r="E945" s="79">
        <f t="shared" ca="1" si="28"/>
        <v>0.10359791340525704</v>
      </c>
      <c r="F945" s="79">
        <f t="shared" ca="1" si="29"/>
        <v>11.666797192117565</v>
      </c>
    </row>
    <row r="946" spans="5:6" x14ac:dyDescent="0.25">
      <c r="E946" s="79">
        <f t="shared" ca="1" si="28"/>
        <v>0.24891292802892928</v>
      </c>
      <c r="F946" s="79">
        <f t="shared" ca="1" si="29"/>
        <v>13.412136370358867</v>
      </c>
    </row>
    <row r="947" spans="5:6" x14ac:dyDescent="0.25">
      <c r="E947" s="79">
        <f t="shared" ca="1" si="28"/>
        <v>0.6859027805645439</v>
      </c>
      <c r="F947" s="79">
        <f t="shared" ca="1" si="29"/>
        <v>17.640873295069795</v>
      </c>
    </row>
    <row r="948" spans="5:6" x14ac:dyDescent="0.25">
      <c r="E948" s="79">
        <f t="shared" ca="1" si="28"/>
        <v>0.97532905258234626</v>
      </c>
      <c r="F948" s="79">
        <f t="shared" ca="1" si="29"/>
        <v>25.889810780658951</v>
      </c>
    </row>
    <row r="949" spans="5:6" x14ac:dyDescent="0.25">
      <c r="E949" s="79">
        <f t="shared" ca="1" si="28"/>
        <v>0.52038398357497884</v>
      </c>
      <c r="F949" s="79">
        <f t="shared" ca="1" si="29"/>
        <v>15.907893716631497</v>
      </c>
    </row>
    <row r="950" spans="5:6" x14ac:dyDescent="0.25">
      <c r="E950" s="79">
        <f t="shared" ca="1" si="28"/>
        <v>0.13019308739821345</v>
      </c>
      <c r="F950" s="79">
        <f t="shared" ca="1" si="29"/>
        <v>12.058948256835134</v>
      </c>
    </row>
    <row r="951" spans="5:6" x14ac:dyDescent="0.25">
      <c r="E951" s="79">
        <f t="shared" ca="1" si="28"/>
        <v>0.11278257197048869</v>
      </c>
      <c r="F951" s="79">
        <f t="shared" ca="1" si="29"/>
        <v>11.808722260889972</v>
      </c>
    </row>
    <row r="952" spans="5:6" x14ac:dyDescent="0.25">
      <c r="E952" s="79">
        <f t="shared" ca="1" si="28"/>
        <v>0.25386545545864536</v>
      </c>
      <c r="F952" s="79">
        <f t="shared" ca="1" si="29"/>
        <v>13.461123168043615</v>
      </c>
    </row>
    <row r="953" spans="5:6" x14ac:dyDescent="0.25">
      <c r="E953" s="79">
        <f t="shared" ca="1" si="28"/>
        <v>0.96085764716088418</v>
      </c>
      <c r="F953" s="79">
        <f t="shared" ca="1" si="29"/>
        <v>24.478283450380648</v>
      </c>
    </row>
    <row r="954" spans="5:6" x14ac:dyDescent="0.25">
      <c r="E954" s="79">
        <f t="shared" ca="1" si="28"/>
        <v>0.42929484478036284</v>
      </c>
      <c r="F954" s="79">
        <f t="shared" ca="1" si="29"/>
        <v>15.074142303154069</v>
      </c>
    </row>
    <row r="955" spans="5:6" x14ac:dyDescent="0.25">
      <c r="E955" s="79">
        <f t="shared" ca="1" si="28"/>
        <v>0.93266677260001163</v>
      </c>
      <c r="F955" s="79">
        <f t="shared" ca="1" si="29"/>
        <v>22.797727998284966</v>
      </c>
    </row>
    <row r="956" spans="5:6" x14ac:dyDescent="0.25">
      <c r="E956" s="79">
        <f t="shared" ca="1" si="28"/>
        <v>0.22980500404042292</v>
      </c>
      <c r="F956" s="79">
        <f t="shared" ca="1" si="29"/>
        <v>13.219495391093201</v>
      </c>
    </row>
    <row r="957" spans="5:6" x14ac:dyDescent="0.25">
      <c r="E957" s="79">
        <f t="shared" ca="1" si="28"/>
        <v>0.34614832128991257</v>
      </c>
      <c r="F957" s="79">
        <f t="shared" ca="1" si="29"/>
        <v>14.327103396705322</v>
      </c>
    </row>
    <row r="958" spans="5:6" x14ac:dyDescent="0.25">
      <c r="E958" s="79">
        <f t="shared" ca="1" si="28"/>
        <v>0.3908855156221166</v>
      </c>
      <c r="F958" s="79">
        <f t="shared" ca="1" si="29"/>
        <v>14.72983260543155</v>
      </c>
    </row>
    <row r="959" spans="5:6" x14ac:dyDescent="0.25">
      <c r="E959" s="79">
        <f t="shared" ca="1" si="28"/>
        <v>0.21458539833517709</v>
      </c>
      <c r="F959" s="79">
        <f t="shared" ca="1" si="29"/>
        <v>13.061274349658492</v>
      </c>
    </row>
    <row r="960" spans="5:6" x14ac:dyDescent="0.25">
      <c r="E960" s="79">
        <f t="shared" ca="1" si="28"/>
        <v>0.5264479648297099</v>
      </c>
      <c r="F960" s="79">
        <f t="shared" ca="1" si="29"/>
        <v>15.965132561045897</v>
      </c>
    </row>
    <row r="961" spans="5:6" x14ac:dyDescent="0.25">
      <c r="E961" s="79">
        <f t="shared" ca="1" si="28"/>
        <v>0.22405437372569326</v>
      </c>
      <c r="F961" s="79">
        <f t="shared" ca="1" si="29"/>
        <v>13.160257085772971</v>
      </c>
    </row>
    <row r="962" spans="5:6" x14ac:dyDescent="0.25">
      <c r="E962" s="79">
        <f t="shared" ca="1" si="28"/>
        <v>0.34813855927276105</v>
      </c>
      <c r="F962" s="79">
        <f t="shared" ca="1" si="29"/>
        <v>14.345140398927061</v>
      </c>
    </row>
    <row r="963" spans="5:6" x14ac:dyDescent="0.25">
      <c r="E963" s="79">
        <f t="shared" ca="1" si="28"/>
        <v>0.35027290699074531</v>
      </c>
      <c r="F963" s="79">
        <f t="shared" ca="1" si="29"/>
        <v>14.364466408154554</v>
      </c>
    </row>
    <row r="964" spans="5:6" x14ac:dyDescent="0.25">
      <c r="E964" s="79">
        <f t="shared" ref="E964:E1027" ca="1" si="30">RAND()</f>
        <v>0.89706076192620976</v>
      </c>
      <c r="F964" s="79">
        <f t="shared" ref="F964:F1027" ca="1" si="31">$C$3+$C$4*(-LN(E964^(-1/$C$5)-1))</f>
        <v>21.455041828541944</v>
      </c>
    </row>
    <row r="965" spans="5:6" x14ac:dyDescent="0.25">
      <c r="E965" s="79">
        <f t="shared" ca="1" si="30"/>
        <v>0.60457579068970346</v>
      </c>
      <c r="F965" s="79">
        <f t="shared" ca="1" si="31"/>
        <v>16.73621354627031</v>
      </c>
    </row>
    <row r="966" spans="5:6" x14ac:dyDescent="0.25">
      <c r="E966" s="79">
        <f t="shared" ca="1" si="30"/>
        <v>0.42019439309000184</v>
      </c>
      <c r="F966" s="79">
        <f t="shared" ca="1" si="31"/>
        <v>14.992462551136416</v>
      </c>
    </row>
    <row r="967" spans="5:6" x14ac:dyDescent="0.25">
      <c r="E967" s="79">
        <f t="shared" ca="1" si="30"/>
        <v>0.3878563852535476</v>
      </c>
      <c r="F967" s="79">
        <f t="shared" ca="1" si="31"/>
        <v>14.702681811839003</v>
      </c>
    </row>
    <row r="968" spans="5:6" x14ac:dyDescent="0.25">
      <c r="E968" s="79">
        <f t="shared" ca="1" si="30"/>
        <v>0.68570674349945926</v>
      </c>
      <c r="F968" s="79">
        <f t="shared" ca="1" si="31"/>
        <v>17.638512775081821</v>
      </c>
    </row>
    <row r="969" spans="5:6" x14ac:dyDescent="0.25">
      <c r="E969" s="79">
        <f t="shared" ca="1" si="30"/>
        <v>0.31892846685711207</v>
      </c>
      <c r="F969" s="79">
        <f t="shared" ca="1" si="31"/>
        <v>14.078536381667721</v>
      </c>
    </row>
    <row r="970" spans="5:6" x14ac:dyDescent="0.25">
      <c r="E970" s="79">
        <f t="shared" ca="1" si="30"/>
        <v>0.97972211224644989</v>
      </c>
      <c r="F970" s="79">
        <f t="shared" ca="1" si="31"/>
        <v>26.486161527684388</v>
      </c>
    </row>
    <row r="971" spans="5:6" x14ac:dyDescent="0.25">
      <c r="E971" s="79">
        <f t="shared" ca="1" si="30"/>
        <v>0.51381722456345968</v>
      </c>
      <c r="F971" s="79">
        <f t="shared" ca="1" si="31"/>
        <v>15.846233586126575</v>
      </c>
    </row>
    <row r="972" spans="5:6" x14ac:dyDescent="0.25">
      <c r="E972" s="79">
        <f t="shared" ca="1" si="30"/>
        <v>0.17382478554022196</v>
      </c>
      <c r="F972" s="79">
        <f t="shared" ca="1" si="31"/>
        <v>12.609763870599455</v>
      </c>
    </row>
    <row r="973" spans="5:6" x14ac:dyDescent="0.25">
      <c r="E973" s="79">
        <f t="shared" ca="1" si="30"/>
        <v>0.23111555995088706</v>
      </c>
      <c r="F973" s="79">
        <f t="shared" ca="1" si="31"/>
        <v>13.232908617527775</v>
      </c>
    </row>
    <row r="974" spans="5:6" x14ac:dyDescent="0.25">
      <c r="E974" s="79">
        <f t="shared" ca="1" si="30"/>
        <v>0.98406536753262741</v>
      </c>
      <c r="F974" s="79">
        <f t="shared" ca="1" si="31"/>
        <v>27.217212570362939</v>
      </c>
    </row>
    <row r="975" spans="5:6" x14ac:dyDescent="0.25">
      <c r="E975" s="79">
        <f t="shared" ca="1" si="30"/>
        <v>0.42466607305648296</v>
      </c>
      <c r="F975" s="79">
        <f t="shared" ca="1" si="31"/>
        <v>15.032582004946859</v>
      </c>
    </row>
    <row r="976" spans="5:6" x14ac:dyDescent="0.25">
      <c r="E976" s="79">
        <f t="shared" ca="1" si="30"/>
        <v>0.20533383709591491</v>
      </c>
      <c r="F976" s="79">
        <f t="shared" ca="1" si="31"/>
        <v>12.962668182961581</v>
      </c>
    </row>
    <row r="977" spans="5:6" x14ac:dyDescent="0.25">
      <c r="E977" s="79">
        <f t="shared" ca="1" si="30"/>
        <v>7.5156548947026502E-2</v>
      </c>
      <c r="F977" s="79">
        <f t="shared" ca="1" si="31"/>
        <v>11.165573049549355</v>
      </c>
    </row>
    <row r="978" spans="5:6" x14ac:dyDescent="0.25">
      <c r="E978" s="79">
        <f t="shared" ca="1" si="30"/>
        <v>0.76220890026889232</v>
      </c>
      <c r="F978" s="79">
        <f t="shared" ca="1" si="31"/>
        <v>18.657481680301377</v>
      </c>
    </row>
    <row r="979" spans="5:6" x14ac:dyDescent="0.25">
      <c r="E979" s="79">
        <f t="shared" ca="1" si="30"/>
        <v>0.81915538739756133</v>
      </c>
      <c r="F979" s="79">
        <f t="shared" ca="1" si="31"/>
        <v>19.604371893237563</v>
      </c>
    </row>
    <row r="980" spans="5:6" x14ac:dyDescent="0.25">
      <c r="E980" s="79">
        <f t="shared" ca="1" si="30"/>
        <v>0.87760732550886444</v>
      </c>
      <c r="F980" s="79">
        <f t="shared" ca="1" si="31"/>
        <v>20.896920257990107</v>
      </c>
    </row>
    <row r="981" spans="5:6" x14ac:dyDescent="0.25">
      <c r="E981" s="79">
        <f t="shared" ca="1" si="30"/>
        <v>0.85236026481881055</v>
      </c>
      <c r="F981" s="79">
        <f t="shared" ca="1" si="31"/>
        <v>20.282773105901274</v>
      </c>
    </row>
    <row r="982" spans="5:6" x14ac:dyDescent="0.25">
      <c r="E982" s="79">
        <f t="shared" ca="1" si="30"/>
        <v>0.18036023400312473</v>
      </c>
      <c r="F982" s="79">
        <f t="shared" ca="1" si="31"/>
        <v>12.685433064545677</v>
      </c>
    </row>
    <row r="983" spans="5:6" x14ac:dyDescent="0.25">
      <c r="E983" s="79">
        <f t="shared" ca="1" si="30"/>
        <v>8.9582657202563865E-2</v>
      </c>
      <c r="F983" s="79">
        <f t="shared" ca="1" si="31"/>
        <v>11.433381922437952</v>
      </c>
    </row>
    <row r="984" spans="5:6" x14ac:dyDescent="0.25">
      <c r="E984" s="79">
        <f t="shared" ca="1" si="30"/>
        <v>1.4957957807363864E-2</v>
      </c>
      <c r="F984" s="79">
        <f t="shared" ca="1" si="31"/>
        <v>9.172721564811809</v>
      </c>
    </row>
    <row r="985" spans="5:6" x14ac:dyDescent="0.25">
      <c r="E985" s="79">
        <f t="shared" ca="1" si="30"/>
        <v>0.80434268182862845</v>
      </c>
      <c r="F985" s="79">
        <f t="shared" ca="1" si="31"/>
        <v>19.336257954752515</v>
      </c>
    </row>
    <row r="986" spans="5:6" x14ac:dyDescent="0.25">
      <c r="E986" s="79">
        <f t="shared" ca="1" si="30"/>
        <v>0.9571931488209664</v>
      </c>
      <c r="F986" s="79">
        <f t="shared" ca="1" si="31"/>
        <v>24.202964621732672</v>
      </c>
    </row>
    <row r="987" spans="5:6" x14ac:dyDescent="0.25">
      <c r="E987" s="79">
        <f t="shared" ca="1" si="30"/>
        <v>0.7976339660422056</v>
      </c>
      <c r="F987" s="79">
        <f t="shared" ca="1" si="31"/>
        <v>19.220487523200699</v>
      </c>
    </row>
    <row r="988" spans="5:6" x14ac:dyDescent="0.25">
      <c r="E988" s="79">
        <f t="shared" ca="1" si="30"/>
        <v>0.58844619570793022</v>
      </c>
      <c r="F988" s="79">
        <f t="shared" ca="1" si="31"/>
        <v>16.570935138479705</v>
      </c>
    </row>
    <row r="989" spans="5:6" x14ac:dyDescent="0.25">
      <c r="E989" s="79">
        <f t="shared" ca="1" si="30"/>
        <v>0.54754639698427077</v>
      </c>
      <c r="F989" s="79">
        <f t="shared" ca="1" si="31"/>
        <v>16.166766281870505</v>
      </c>
    </row>
    <row r="990" spans="5:6" x14ac:dyDescent="0.25">
      <c r="E990" s="79">
        <f t="shared" ca="1" si="30"/>
        <v>8.3560192313523629E-2</v>
      </c>
      <c r="F990" s="79">
        <f t="shared" ca="1" si="31"/>
        <v>11.32549272269558</v>
      </c>
    </row>
    <row r="991" spans="5:6" x14ac:dyDescent="0.25">
      <c r="E991" s="79">
        <f t="shared" ca="1" si="30"/>
        <v>0.25866679820105221</v>
      </c>
      <c r="F991" s="79">
        <f t="shared" ca="1" si="31"/>
        <v>13.508281577535449</v>
      </c>
    </row>
    <row r="992" spans="5:6" x14ac:dyDescent="0.25">
      <c r="E992" s="79">
        <f t="shared" ca="1" si="30"/>
        <v>0.52870939155701957</v>
      </c>
      <c r="F992" s="79">
        <f t="shared" ca="1" si="31"/>
        <v>15.986555600115022</v>
      </c>
    </row>
    <row r="993" spans="5:6" x14ac:dyDescent="0.25">
      <c r="E993" s="79">
        <f t="shared" ca="1" si="30"/>
        <v>0.96780385586572104</v>
      </c>
      <c r="F993" s="79">
        <f t="shared" ca="1" si="31"/>
        <v>25.077261483884186</v>
      </c>
    </row>
    <row r="994" spans="5:6" x14ac:dyDescent="0.25">
      <c r="E994" s="79">
        <f t="shared" ca="1" si="30"/>
        <v>0.65581136625000747</v>
      </c>
      <c r="F994" s="79">
        <f t="shared" ca="1" si="31"/>
        <v>17.289947528431156</v>
      </c>
    </row>
    <row r="995" spans="5:6" x14ac:dyDescent="0.25">
      <c r="E995" s="79">
        <f t="shared" ca="1" si="30"/>
        <v>0.95440388255944253</v>
      </c>
      <c r="F995" s="79">
        <f t="shared" ca="1" si="31"/>
        <v>24.008370201990033</v>
      </c>
    </row>
    <row r="996" spans="5:6" x14ac:dyDescent="0.25">
      <c r="E996" s="79">
        <f t="shared" ca="1" si="30"/>
        <v>0.16834824887483035</v>
      </c>
      <c r="F996" s="79">
        <f t="shared" ca="1" si="31"/>
        <v>12.545203228053763</v>
      </c>
    </row>
    <row r="997" spans="5:6" x14ac:dyDescent="0.25">
      <c r="E997" s="79">
        <f t="shared" ca="1" si="30"/>
        <v>0.50689531965975931</v>
      </c>
      <c r="F997" s="79">
        <f t="shared" ca="1" si="31"/>
        <v>15.781582104773793</v>
      </c>
    </row>
    <row r="998" spans="5:6" x14ac:dyDescent="0.25">
      <c r="E998" s="79">
        <f t="shared" ca="1" si="30"/>
        <v>0.48588146023939938</v>
      </c>
      <c r="F998" s="79">
        <f t="shared" ca="1" si="31"/>
        <v>15.587232758393231</v>
      </c>
    </row>
    <row r="999" spans="5:6" x14ac:dyDescent="0.25">
      <c r="E999" s="79">
        <f t="shared" ca="1" si="30"/>
        <v>4.4364858211451974E-2</v>
      </c>
      <c r="F999" s="79">
        <f t="shared" ca="1" si="31"/>
        <v>10.436368080601547</v>
      </c>
    </row>
    <row r="1000" spans="5:6" x14ac:dyDescent="0.25">
      <c r="E1000" s="79">
        <f t="shared" ca="1" si="30"/>
        <v>0.13275113048313847</v>
      </c>
      <c r="F1000" s="79">
        <f t="shared" ca="1" si="31"/>
        <v>12.093948500184137</v>
      </c>
    </row>
    <row r="1001" spans="5:6" x14ac:dyDescent="0.25">
      <c r="E1001" s="79">
        <f t="shared" ca="1" si="30"/>
        <v>0.84062774161697162</v>
      </c>
      <c r="F1001" s="79">
        <f t="shared" ca="1" si="31"/>
        <v>20.028975750951989</v>
      </c>
    </row>
    <row r="1002" spans="5:6" x14ac:dyDescent="0.25">
      <c r="E1002" s="79">
        <f t="shared" ca="1" si="30"/>
        <v>0.55061020547641604</v>
      </c>
      <c r="F1002" s="79">
        <f t="shared" ca="1" si="31"/>
        <v>16.196395962763024</v>
      </c>
    </row>
    <row r="1003" spans="5:6" x14ac:dyDescent="0.25">
      <c r="E1003" s="79">
        <f t="shared" ca="1" si="30"/>
        <v>0.70238189968227294</v>
      </c>
      <c r="F1003" s="79">
        <f t="shared" ca="1" si="31"/>
        <v>17.843206271409876</v>
      </c>
    </row>
    <row r="1004" spans="5:6" x14ac:dyDescent="0.25">
      <c r="E1004" s="79">
        <f t="shared" ca="1" si="30"/>
        <v>0.56086726979336654</v>
      </c>
      <c r="F1004" s="79">
        <f t="shared" ca="1" si="31"/>
        <v>16.296298638515644</v>
      </c>
    </row>
    <row r="1005" spans="5:6" x14ac:dyDescent="0.25">
      <c r="E1005" s="79">
        <f t="shared" ca="1" si="30"/>
        <v>0.29309500242674713</v>
      </c>
      <c r="F1005" s="79">
        <f t="shared" ca="1" si="31"/>
        <v>13.838260736676496</v>
      </c>
    </row>
    <row r="1006" spans="5:6" x14ac:dyDescent="0.25">
      <c r="E1006" s="79">
        <f t="shared" ca="1" si="30"/>
        <v>0.67884248011047377</v>
      </c>
      <c r="F1006" s="79">
        <f t="shared" ca="1" si="31"/>
        <v>17.556508262866366</v>
      </c>
    </row>
    <row r="1007" spans="5:6" x14ac:dyDescent="0.25">
      <c r="E1007" s="79">
        <f t="shared" ca="1" si="30"/>
        <v>0.16185009591541588</v>
      </c>
      <c r="F1007" s="79">
        <f t="shared" ca="1" si="31"/>
        <v>12.467127922186785</v>
      </c>
    </row>
    <row r="1008" spans="5:6" x14ac:dyDescent="0.25">
      <c r="E1008" s="79">
        <f t="shared" ca="1" si="30"/>
        <v>1.2341488410573809E-2</v>
      </c>
      <c r="F1008" s="79">
        <f t="shared" ca="1" si="31"/>
        <v>8.9726621940573636</v>
      </c>
    </row>
    <row r="1009" spans="5:6" x14ac:dyDescent="0.25">
      <c r="E1009" s="79">
        <f t="shared" ca="1" si="30"/>
        <v>0.69925390700850154</v>
      </c>
      <c r="F1009" s="79">
        <f t="shared" ca="1" si="31"/>
        <v>17.804186501981587</v>
      </c>
    </row>
    <row r="1010" spans="5:6" x14ac:dyDescent="0.25">
      <c r="E1010" s="79">
        <f t="shared" ca="1" si="30"/>
        <v>0.38997308673541431</v>
      </c>
      <c r="F1010" s="79">
        <f t="shared" ca="1" si="31"/>
        <v>14.721655096795939</v>
      </c>
    </row>
    <row r="1011" spans="5:6" x14ac:dyDescent="0.25">
      <c r="E1011" s="79">
        <f t="shared" ca="1" si="30"/>
        <v>0.85627706863170971</v>
      </c>
      <c r="F1011" s="79">
        <f t="shared" ca="1" si="31"/>
        <v>20.371515600618167</v>
      </c>
    </row>
    <row r="1012" spans="5:6" x14ac:dyDescent="0.25">
      <c r="E1012" s="79">
        <f t="shared" ca="1" si="30"/>
        <v>0.66522301663650829</v>
      </c>
      <c r="F1012" s="79">
        <f t="shared" ca="1" si="31"/>
        <v>17.397357644927137</v>
      </c>
    </row>
    <row r="1013" spans="5:6" x14ac:dyDescent="0.25">
      <c r="E1013" s="79">
        <f t="shared" ca="1" si="30"/>
        <v>0.80174778522504797</v>
      </c>
      <c r="F1013" s="79">
        <f t="shared" ca="1" si="31"/>
        <v>19.291085698084409</v>
      </c>
    </row>
    <row r="1014" spans="5:6" x14ac:dyDescent="0.25">
      <c r="E1014" s="79">
        <f t="shared" ca="1" si="30"/>
        <v>0.2736085743804797</v>
      </c>
      <c r="F1014" s="79">
        <f t="shared" ca="1" si="31"/>
        <v>13.653123425689282</v>
      </c>
    </row>
    <row r="1015" spans="5:6" x14ac:dyDescent="0.25">
      <c r="E1015" s="79">
        <f t="shared" ca="1" si="30"/>
        <v>0.22890750076394384</v>
      </c>
      <c r="F1015" s="79">
        <f t="shared" ca="1" si="31"/>
        <v>13.210291348130632</v>
      </c>
    </row>
    <row r="1016" spans="5:6" x14ac:dyDescent="0.25">
      <c r="E1016" s="79">
        <f t="shared" ca="1" si="30"/>
        <v>0.16415341230471725</v>
      </c>
      <c r="F1016" s="79">
        <f t="shared" ca="1" si="31"/>
        <v>12.494992492158572</v>
      </c>
    </row>
    <row r="1017" spans="5:6" x14ac:dyDescent="0.25">
      <c r="E1017" s="79">
        <f t="shared" ca="1" si="30"/>
        <v>0.31205312279879671</v>
      </c>
      <c r="F1017" s="79">
        <f t="shared" ca="1" si="31"/>
        <v>14.015074732337037</v>
      </c>
    </row>
    <row r="1018" spans="5:6" x14ac:dyDescent="0.25">
      <c r="E1018" s="79">
        <f t="shared" ca="1" si="30"/>
        <v>0.6451501276879521</v>
      </c>
      <c r="F1018" s="79">
        <f t="shared" ca="1" si="31"/>
        <v>17.170616790409909</v>
      </c>
    </row>
    <row r="1019" spans="5:6" x14ac:dyDescent="0.25">
      <c r="E1019" s="79">
        <f t="shared" ca="1" si="30"/>
        <v>0.10374244619201378</v>
      </c>
      <c r="F1019" s="79">
        <f t="shared" ca="1" si="31"/>
        <v>11.669092245629964</v>
      </c>
    </row>
    <row r="1020" spans="5:6" x14ac:dyDescent="0.25">
      <c r="E1020" s="79">
        <f t="shared" ca="1" si="30"/>
        <v>0.73504805803446449</v>
      </c>
      <c r="F1020" s="79">
        <f t="shared" ca="1" si="31"/>
        <v>18.270220295116374</v>
      </c>
    </row>
    <row r="1021" spans="5:6" x14ac:dyDescent="0.25">
      <c r="E1021" s="79">
        <f t="shared" ca="1" si="30"/>
        <v>0.57388914242686551</v>
      </c>
      <c r="F1021" s="79">
        <f t="shared" ca="1" si="31"/>
        <v>16.424813778331988</v>
      </c>
    </row>
    <row r="1022" spans="5:6" x14ac:dyDescent="0.25">
      <c r="E1022" s="79">
        <f t="shared" ca="1" si="30"/>
        <v>0.30249364575478199</v>
      </c>
      <c r="F1022" s="79">
        <f t="shared" ca="1" si="31"/>
        <v>13.926277368209115</v>
      </c>
    </row>
    <row r="1023" spans="5:6" x14ac:dyDescent="0.25">
      <c r="E1023" s="79">
        <f t="shared" ca="1" si="30"/>
        <v>0.57356982642633303</v>
      </c>
      <c r="F1023" s="79">
        <f t="shared" ca="1" si="31"/>
        <v>16.421638509164445</v>
      </c>
    </row>
    <row r="1024" spans="5:6" x14ac:dyDescent="0.25">
      <c r="E1024" s="79">
        <f t="shared" ca="1" si="30"/>
        <v>0.80123467006346594</v>
      </c>
      <c r="F1024" s="79">
        <f t="shared" ca="1" si="31"/>
        <v>19.282212756900819</v>
      </c>
    </row>
    <row r="1025" spans="5:6" x14ac:dyDescent="0.25">
      <c r="E1025" s="79">
        <f t="shared" ca="1" si="30"/>
        <v>0.85506383221489468</v>
      </c>
      <c r="F1025" s="79">
        <f t="shared" ca="1" si="31"/>
        <v>20.343798243732365</v>
      </c>
    </row>
    <row r="1026" spans="5:6" x14ac:dyDescent="0.25">
      <c r="E1026" s="79">
        <f t="shared" ca="1" si="30"/>
        <v>0.77131444758036238</v>
      </c>
      <c r="F1026" s="79">
        <f t="shared" ca="1" si="31"/>
        <v>18.795235356443904</v>
      </c>
    </row>
    <row r="1027" spans="5:6" x14ac:dyDescent="0.25">
      <c r="E1027" s="79">
        <f t="shared" ca="1" si="30"/>
        <v>0.49783816808931369</v>
      </c>
      <c r="F1027" s="79">
        <f t="shared" ca="1" si="31"/>
        <v>15.697481051827342</v>
      </c>
    </row>
    <row r="1028" spans="5:6" x14ac:dyDescent="0.25">
      <c r="E1028" s="79">
        <f t="shared" ref="E1028:E1091" ca="1" si="32">RAND()</f>
        <v>0.30800002701500417</v>
      </c>
      <c r="F1028" s="79">
        <f t="shared" ref="F1028:F1091" ca="1" si="33">$C$3+$C$4*(-LN(E1028^(-1/$C$5)-1))</f>
        <v>13.977509397074902</v>
      </c>
    </row>
    <row r="1029" spans="5:6" x14ac:dyDescent="0.25">
      <c r="E1029" s="79">
        <f t="shared" ca="1" si="32"/>
        <v>0.19391613148830689</v>
      </c>
      <c r="F1029" s="79">
        <f t="shared" ca="1" si="33"/>
        <v>12.838082065497375</v>
      </c>
    </row>
    <row r="1030" spans="5:6" x14ac:dyDescent="0.25">
      <c r="E1030" s="79">
        <f t="shared" ca="1" si="32"/>
        <v>0.8592981473673913</v>
      </c>
      <c r="F1030" s="79">
        <f t="shared" ca="1" si="33"/>
        <v>20.441458173923404</v>
      </c>
    </row>
    <row r="1031" spans="5:6" x14ac:dyDescent="0.25">
      <c r="E1031" s="79">
        <f t="shared" ca="1" si="32"/>
        <v>0.95819801634750179</v>
      </c>
      <c r="F1031" s="79">
        <f t="shared" ca="1" si="33"/>
        <v>24.276105506925902</v>
      </c>
    </row>
    <row r="1032" spans="5:6" x14ac:dyDescent="0.25">
      <c r="E1032" s="79">
        <f t="shared" ca="1" si="32"/>
        <v>5.8564216687155612E-2</v>
      </c>
      <c r="F1032" s="79">
        <f t="shared" ca="1" si="33"/>
        <v>10.807961992114206</v>
      </c>
    </row>
    <row r="1033" spans="5:6" x14ac:dyDescent="0.25">
      <c r="E1033" s="79">
        <f t="shared" ca="1" si="32"/>
        <v>0.63234191858521926</v>
      </c>
      <c r="F1033" s="79">
        <f t="shared" ca="1" si="33"/>
        <v>17.030296078546876</v>
      </c>
    </row>
    <row r="1034" spans="5:6" x14ac:dyDescent="0.25">
      <c r="E1034" s="79">
        <f t="shared" ca="1" si="32"/>
        <v>0.90428147951702365</v>
      </c>
      <c r="F1034" s="79">
        <f t="shared" ca="1" si="33"/>
        <v>21.687452572070029</v>
      </c>
    </row>
    <row r="1035" spans="5:6" x14ac:dyDescent="0.25">
      <c r="E1035" s="79">
        <f t="shared" ca="1" si="32"/>
        <v>0.66226233142772695</v>
      </c>
      <c r="F1035" s="79">
        <f t="shared" ca="1" si="33"/>
        <v>17.363351439676517</v>
      </c>
    </row>
    <row r="1036" spans="5:6" x14ac:dyDescent="0.25">
      <c r="E1036" s="79">
        <f t="shared" ca="1" si="32"/>
        <v>0.84535449128379392</v>
      </c>
      <c r="F1036" s="79">
        <f t="shared" ca="1" si="33"/>
        <v>20.129160621626042</v>
      </c>
    </row>
    <row r="1037" spans="5:6" x14ac:dyDescent="0.25">
      <c r="E1037" s="79">
        <f t="shared" ca="1" si="32"/>
        <v>0.87597365433536778</v>
      </c>
      <c r="F1037" s="79">
        <f t="shared" ca="1" si="33"/>
        <v>20.853846739479355</v>
      </c>
    </row>
    <row r="1038" spans="5:6" x14ac:dyDescent="0.25">
      <c r="E1038" s="79">
        <f t="shared" ca="1" si="32"/>
        <v>0.92391927152114606</v>
      </c>
      <c r="F1038" s="79">
        <f t="shared" ca="1" si="33"/>
        <v>22.414510907877954</v>
      </c>
    </row>
    <row r="1039" spans="5:6" x14ac:dyDescent="0.25">
      <c r="E1039" s="79">
        <f t="shared" ca="1" si="32"/>
        <v>0.13186379021318584</v>
      </c>
      <c r="F1039" s="79">
        <f t="shared" ca="1" si="33"/>
        <v>12.081853754448023</v>
      </c>
    </row>
    <row r="1040" spans="5:6" x14ac:dyDescent="0.25">
      <c r="E1040" s="79">
        <f t="shared" ca="1" si="32"/>
        <v>0.92955960490686629</v>
      </c>
      <c r="F1040" s="79">
        <f t="shared" ca="1" si="33"/>
        <v>22.656439297643885</v>
      </c>
    </row>
    <row r="1041" spans="5:6" x14ac:dyDescent="0.25">
      <c r="E1041" s="79">
        <f t="shared" ca="1" si="32"/>
        <v>0.27863243057028531</v>
      </c>
      <c r="F1041" s="79">
        <f t="shared" ca="1" si="33"/>
        <v>13.701230295396364</v>
      </c>
    </row>
    <row r="1042" spans="5:6" x14ac:dyDescent="0.25">
      <c r="E1042" s="79">
        <f t="shared" ca="1" si="32"/>
        <v>0.77661029149727134</v>
      </c>
      <c r="F1042" s="79">
        <f t="shared" ca="1" si="33"/>
        <v>18.877421926858176</v>
      </c>
    </row>
    <row r="1043" spans="5:6" x14ac:dyDescent="0.25">
      <c r="E1043" s="79">
        <f t="shared" ca="1" si="32"/>
        <v>0.61165395266961042</v>
      </c>
      <c r="F1043" s="79">
        <f t="shared" ca="1" si="33"/>
        <v>16.809968274840536</v>
      </c>
    </row>
    <row r="1044" spans="5:6" x14ac:dyDescent="0.25">
      <c r="E1044" s="79">
        <f t="shared" ca="1" si="32"/>
        <v>7.6424513313257947E-3</v>
      </c>
      <c r="F1044" s="79">
        <f t="shared" ca="1" si="33"/>
        <v>8.4964805960951892</v>
      </c>
    </row>
    <row r="1045" spans="5:6" x14ac:dyDescent="0.25">
      <c r="E1045" s="79">
        <f t="shared" ca="1" si="32"/>
        <v>0.54199505849265806</v>
      </c>
      <c r="F1045" s="79">
        <f t="shared" ca="1" si="33"/>
        <v>16.113315554087901</v>
      </c>
    </row>
    <row r="1046" spans="5:6" x14ac:dyDescent="0.25">
      <c r="E1046" s="79">
        <f t="shared" ca="1" si="32"/>
        <v>0.34486678542486771</v>
      </c>
      <c r="F1046" s="79">
        <f t="shared" ca="1" si="33"/>
        <v>14.3154807657743</v>
      </c>
    </row>
    <row r="1047" spans="5:6" x14ac:dyDescent="0.25">
      <c r="E1047" s="79">
        <f t="shared" ca="1" si="32"/>
        <v>0.22162397904172426</v>
      </c>
      <c r="F1047" s="79">
        <f t="shared" ca="1" si="33"/>
        <v>13.135027478074832</v>
      </c>
    </row>
    <row r="1048" spans="5:6" x14ac:dyDescent="0.25">
      <c r="E1048" s="79">
        <f t="shared" ca="1" si="32"/>
        <v>0.28598060652774659</v>
      </c>
      <c r="F1048" s="79">
        <f t="shared" ca="1" si="33"/>
        <v>13.771110525262202</v>
      </c>
    </row>
    <row r="1049" spans="5:6" x14ac:dyDescent="0.25">
      <c r="E1049" s="79">
        <f t="shared" ca="1" si="32"/>
        <v>0.72109578604422342</v>
      </c>
      <c r="F1049" s="79">
        <f t="shared" ca="1" si="33"/>
        <v>18.083222725896359</v>
      </c>
    </row>
    <row r="1050" spans="5:6" x14ac:dyDescent="0.25">
      <c r="E1050" s="79">
        <f t="shared" ca="1" si="32"/>
        <v>0.58583909522900224</v>
      </c>
      <c r="F1050" s="79">
        <f t="shared" ca="1" si="33"/>
        <v>16.544562862341451</v>
      </c>
    </row>
    <row r="1051" spans="5:6" x14ac:dyDescent="0.25">
      <c r="E1051" s="79">
        <f t="shared" ca="1" si="32"/>
        <v>0.23434053865076632</v>
      </c>
      <c r="F1051" s="79">
        <f t="shared" ca="1" si="33"/>
        <v>13.265783000591769</v>
      </c>
    </row>
    <row r="1052" spans="5:6" x14ac:dyDescent="0.25">
      <c r="E1052" s="79">
        <f t="shared" ca="1" si="32"/>
        <v>0.69266709046922448</v>
      </c>
      <c r="F1052" s="79">
        <f t="shared" ca="1" si="33"/>
        <v>17.722976436876611</v>
      </c>
    </row>
    <row r="1053" spans="5:6" x14ac:dyDescent="0.25">
      <c r="E1053" s="79">
        <f t="shared" ca="1" si="32"/>
        <v>0.78672438069959361</v>
      </c>
      <c r="F1053" s="79">
        <f t="shared" ca="1" si="33"/>
        <v>19.038945966354646</v>
      </c>
    </row>
    <row r="1054" spans="5:6" x14ac:dyDescent="0.25">
      <c r="E1054" s="79">
        <f t="shared" ca="1" si="32"/>
        <v>3.9532235573276342E-2</v>
      </c>
      <c r="F1054" s="79">
        <f t="shared" ca="1" si="33"/>
        <v>10.289077592770733</v>
      </c>
    </row>
    <row r="1055" spans="5:6" x14ac:dyDescent="0.25">
      <c r="E1055" s="79">
        <f t="shared" ca="1" si="32"/>
        <v>0.14145476847530813</v>
      </c>
      <c r="F1055" s="79">
        <f t="shared" ca="1" si="33"/>
        <v>12.210120179919279</v>
      </c>
    </row>
    <row r="1056" spans="5:6" x14ac:dyDescent="0.25">
      <c r="E1056" s="79">
        <f t="shared" ca="1" si="32"/>
        <v>0.78948181386784688</v>
      </c>
      <c r="F1056" s="79">
        <f t="shared" ca="1" si="33"/>
        <v>19.084083906641055</v>
      </c>
    </row>
    <row r="1057" spans="5:6" x14ac:dyDescent="0.25">
      <c r="E1057" s="79">
        <f t="shared" ca="1" si="32"/>
        <v>0.28187265300713815</v>
      </c>
      <c r="F1057" s="79">
        <f t="shared" ca="1" si="33"/>
        <v>13.732112933770543</v>
      </c>
    </row>
    <row r="1058" spans="5:6" x14ac:dyDescent="0.25">
      <c r="E1058" s="79">
        <f t="shared" ca="1" si="32"/>
        <v>0.95088286690095869</v>
      </c>
      <c r="F1058" s="79">
        <f t="shared" ca="1" si="33"/>
        <v>23.778604299268345</v>
      </c>
    </row>
    <row r="1059" spans="5:6" x14ac:dyDescent="0.25">
      <c r="E1059" s="79">
        <f t="shared" ca="1" si="32"/>
        <v>0.86972116549966383</v>
      </c>
      <c r="F1059" s="79">
        <f t="shared" ca="1" si="33"/>
        <v>20.693637361064013</v>
      </c>
    </row>
    <row r="1060" spans="5:6" x14ac:dyDescent="0.25">
      <c r="E1060" s="79">
        <f t="shared" ca="1" si="32"/>
        <v>0.83005960976477455</v>
      </c>
      <c r="F1060" s="79">
        <f t="shared" ca="1" si="33"/>
        <v>19.814134196872679</v>
      </c>
    </row>
    <row r="1061" spans="5:6" x14ac:dyDescent="0.25">
      <c r="E1061" s="79">
        <f t="shared" ca="1" si="32"/>
        <v>0.85697924393774993</v>
      </c>
      <c r="F1061" s="79">
        <f t="shared" ca="1" si="33"/>
        <v>20.387653397858013</v>
      </c>
    </row>
    <row r="1062" spans="5:6" x14ac:dyDescent="0.25">
      <c r="E1062" s="79">
        <f t="shared" ca="1" si="32"/>
        <v>0.98484057701433703</v>
      </c>
      <c r="F1062" s="79">
        <f t="shared" ca="1" si="33"/>
        <v>27.368244718550628</v>
      </c>
    </row>
    <row r="1063" spans="5:6" x14ac:dyDescent="0.25">
      <c r="E1063" s="79">
        <f t="shared" ca="1" si="32"/>
        <v>0.83708530692015692</v>
      </c>
      <c r="F1063" s="79">
        <f t="shared" ca="1" si="33"/>
        <v>19.955600471365578</v>
      </c>
    </row>
    <row r="1064" spans="5:6" x14ac:dyDescent="0.25">
      <c r="E1064" s="79">
        <f t="shared" ca="1" si="32"/>
        <v>0.89982244568536796</v>
      </c>
      <c r="F1064" s="79">
        <f t="shared" ca="1" si="33"/>
        <v>21.542080003486866</v>
      </c>
    </row>
    <row r="1065" spans="5:6" x14ac:dyDescent="0.25">
      <c r="E1065" s="79">
        <f t="shared" ca="1" si="32"/>
        <v>0.55681372805952467</v>
      </c>
      <c r="F1065" s="79">
        <f t="shared" ca="1" si="33"/>
        <v>16.256684063815431</v>
      </c>
    </row>
    <row r="1066" spans="5:6" x14ac:dyDescent="0.25">
      <c r="E1066" s="79">
        <f t="shared" ca="1" si="32"/>
        <v>0.7105149718292666</v>
      </c>
      <c r="F1066" s="79">
        <f t="shared" ca="1" si="33"/>
        <v>17.946093625366668</v>
      </c>
    </row>
    <row r="1067" spans="5:6" x14ac:dyDescent="0.25">
      <c r="E1067" s="79">
        <f t="shared" ca="1" si="32"/>
        <v>0.81944326524907052</v>
      </c>
      <c r="F1067" s="79">
        <f t="shared" ca="1" si="33"/>
        <v>19.609766925886053</v>
      </c>
    </row>
    <row r="1068" spans="5:6" x14ac:dyDescent="0.25">
      <c r="E1068" s="79">
        <f t="shared" ca="1" si="32"/>
        <v>0.50356050926773288</v>
      </c>
      <c r="F1068" s="79">
        <f t="shared" ca="1" si="33"/>
        <v>15.750553549844618</v>
      </c>
    </row>
    <row r="1069" spans="5:6" x14ac:dyDescent="0.25">
      <c r="E1069" s="79">
        <f t="shared" ca="1" si="32"/>
        <v>0.44590598139804416</v>
      </c>
      <c r="F1069" s="79">
        <f t="shared" ca="1" si="33"/>
        <v>15.223648852743143</v>
      </c>
    </row>
    <row r="1070" spans="5:6" x14ac:dyDescent="0.25">
      <c r="E1070" s="79">
        <f t="shared" ca="1" si="32"/>
        <v>3.977710919212063E-3</v>
      </c>
      <c r="F1070" s="79">
        <f t="shared" ca="1" si="33"/>
        <v>7.8900216101267056</v>
      </c>
    </row>
    <row r="1071" spans="5:6" x14ac:dyDescent="0.25">
      <c r="E1071" s="79">
        <f t="shared" ca="1" si="32"/>
        <v>0.3901424063088792</v>
      </c>
      <c r="F1071" s="79">
        <f t="shared" ca="1" si="33"/>
        <v>14.72317264732443</v>
      </c>
    </row>
    <row r="1072" spans="5:6" x14ac:dyDescent="0.25">
      <c r="E1072" s="79">
        <f t="shared" ca="1" si="32"/>
        <v>0.96154714227905724</v>
      </c>
      <c r="F1072" s="79">
        <f t="shared" ca="1" si="33"/>
        <v>24.532883996444468</v>
      </c>
    </row>
    <row r="1073" spans="5:6" x14ac:dyDescent="0.25">
      <c r="E1073" s="79">
        <f t="shared" ca="1" si="32"/>
        <v>0.98951803456394871</v>
      </c>
      <c r="F1073" s="79">
        <f t="shared" ca="1" si="33"/>
        <v>28.483657170912693</v>
      </c>
    </row>
    <row r="1074" spans="5:6" x14ac:dyDescent="0.25">
      <c r="E1074" s="79">
        <f t="shared" ca="1" si="32"/>
        <v>0.59503039157076376</v>
      </c>
      <c r="F1074" s="79">
        <f t="shared" ca="1" si="33"/>
        <v>16.637952361036682</v>
      </c>
    </row>
    <row r="1075" spans="5:6" x14ac:dyDescent="0.25">
      <c r="E1075" s="79">
        <f t="shared" ca="1" si="32"/>
        <v>0.84202072033096764</v>
      </c>
      <c r="F1075" s="79">
        <f t="shared" ca="1" si="33"/>
        <v>20.05822387778565</v>
      </c>
    </row>
    <row r="1076" spans="5:6" x14ac:dyDescent="0.25">
      <c r="E1076" s="79">
        <f t="shared" ca="1" si="32"/>
        <v>8.9254492436235622E-2</v>
      </c>
      <c r="F1076" s="79">
        <f t="shared" ca="1" si="33"/>
        <v>11.427632587347567</v>
      </c>
    </row>
    <row r="1077" spans="5:6" x14ac:dyDescent="0.25">
      <c r="E1077" s="79">
        <f t="shared" ca="1" si="32"/>
        <v>0.31531347015356614</v>
      </c>
      <c r="F1077" s="79">
        <f t="shared" ca="1" si="33"/>
        <v>14.045208367862735</v>
      </c>
    </row>
    <row r="1078" spans="5:6" x14ac:dyDescent="0.25">
      <c r="E1078" s="79">
        <f t="shared" ca="1" si="32"/>
        <v>0.77549039388765972</v>
      </c>
      <c r="F1078" s="79">
        <f t="shared" ca="1" si="33"/>
        <v>18.859910074828377</v>
      </c>
    </row>
    <row r="1079" spans="5:6" x14ac:dyDescent="0.25">
      <c r="E1079" s="79">
        <f t="shared" ca="1" si="32"/>
        <v>0.83284191652372652</v>
      </c>
      <c r="F1079" s="79">
        <f t="shared" ca="1" si="33"/>
        <v>19.869532709178454</v>
      </c>
    </row>
    <row r="1080" spans="5:6" x14ac:dyDescent="0.25">
      <c r="E1080" s="79">
        <f t="shared" ca="1" si="32"/>
        <v>0.15207054786739649</v>
      </c>
      <c r="F1080" s="79">
        <f t="shared" ca="1" si="33"/>
        <v>12.346322199356328</v>
      </c>
    </row>
    <row r="1081" spans="5:6" x14ac:dyDescent="0.25">
      <c r="E1081" s="79">
        <f t="shared" ca="1" si="32"/>
        <v>0.81665407233478426</v>
      </c>
      <c r="F1081" s="79">
        <f t="shared" ca="1" si="33"/>
        <v>19.5578050189525</v>
      </c>
    </row>
    <row r="1082" spans="5:6" x14ac:dyDescent="0.25">
      <c r="E1082" s="79">
        <f t="shared" ca="1" si="32"/>
        <v>6.2874134881804378E-2</v>
      </c>
      <c r="F1082" s="79">
        <f t="shared" ca="1" si="33"/>
        <v>10.907274324206767</v>
      </c>
    </row>
    <row r="1083" spans="5:6" x14ac:dyDescent="0.25">
      <c r="E1083" s="79">
        <f t="shared" ca="1" si="32"/>
        <v>0.6018274963539193</v>
      </c>
      <c r="F1083" s="79">
        <f t="shared" ca="1" si="33"/>
        <v>16.707784136596914</v>
      </c>
    </row>
    <row r="1084" spans="5:6" x14ac:dyDescent="0.25">
      <c r="E1084" s="79">
        <f t="shared" ca="1" si="32"/>
        <v>0.56952464912417211</v>
      </c>
      <c r="F1084" s="79">
        <f t="shared" ca="1" si="33"/>
        <v>16.38151961990944</v>
      </c>
    </row>
    <row r="1085" spans="5:6" x14ac:dyDescent="0.25">
      <c r="E1085" s="79">
        <f t="shared" ca="1" si="32"/>
        <v>0.21699101580578151</v>
      </c>
      <c r="F1085" s="79">
        <f t="shared" ca="1" si="33"/>
        <v>13.086599215112644</v>
      </c>
    </row>
    <row r="1086" spans="5:6" x14ac:dyDescent="0.25">
      <c r="E1086" s="79">
        <f t="shared" ca="1" si="32"/>
        <v>0.54608277170467268</v>
      </c>
      <c r="F1086" s="79">
        <f t="shared" ca="1" si="33"/>
        <v>16.152644753853593</v>
      </c>
    </row>
    <row r="1087" spans="5:6" x14ac:dyDescent="0.25">
      <c r="E1087" s="79">
        <f t="shared" ca="1" si="32"/>
        <v>0.27608629003943963</v>
      </c>
      <c r="F1087" s="79">
        <f t="shared" ca="1" si="33"/>
        <v>13.676884117460578</v>
      </c>
    </row>
    <row r="1088" spans="5:6" x14ac:dyDescent="0.25">
      <c r="E1088" s="79">
        <f t="shared" ca="1" si="32"/>
        <v>0.89567302913881996</v>
      </c>
      <c r="F1088" s="79">
        <f t="shared" ca="1" si="33"/>
        <v>21.412122679726039</v>
      </c>
    </row>
    <row r="1089" spans="5:6" x14ac:dyDescent="0.25">
      <c r="E1089" s="79">
        <f t="shared" ca="1" si="32"/>
        <v>0.93570042987663415</v>
      </c>
      <c r="F1089" s="79">
        <f t="shared" ca="1" si="33"/>
        <v>22.941822913952862</v>
      </c>
    </row>
    <row r="1090" spans="5:6" x14ac:dyDescent="0.25">
      <c r="E1090" s="79">
        <f t="shared" ca="1" si="32"/>
        <v>0.99552639553177702</v>
      </c>
      <c r="F1090" s="79">
        <f t="shared" ca="1" si="33"/>
        <v>31.048928075602547</v>
      </c>
    </row>
    <row r="1091" spans="5:6" x14ac:dyDescent="0.25">
      <c r="E1091" s="79">
        <f t="shared" ca="1" si="32"/>
        <v>0.7368994695844745</v>
      </c>
      <c r="F1091" s="79">
        <f t="shared" ca="1" si="33"/>
        <v>18.295600347210623</v>
      </c>
    </row>
    <row r="1092" spans="5:6" x14ac:dyDescent="0.25">
      <c r="E1092" s="79">
        <f t="shared" ref="E1092:E1155" ca="1" si="34">RAND()</f>
        <v>5.3501986493360576E-3</v>
      </c>
      <c r="F1092" s="79">
        <f t="shared" ref="F1092:F1155" ca="1" si="35">$C$3+$C$4*(-LN(E1092^(-1/$C$5)-1))</f>
        <v>8.1599662105049759</v>
      </c>
    </row>
    <row r="1093" spans="5:6" x14ac:dyDescent="0.25">
      <c r="E1093" s="79">
        <f t="shared" ca="1" si="34"/>
        <v>0.27650201894752635</v>
      </c>
      <c r="F1093" s="79">
        <f t="shared" ca="1" si="35"/>
        <v>13.680864154320545</v>
      </c>
    </row>
    <row r="1094" spans="5:6" x14ac:dyDescent="0.25">
      <c r="E1094" s="79">
        <f t="shared" ca="1" si="34"/>
        <v>9.6075489450560325E-2</v>
      </c>
      <c r="F1094" s="79">
        <f t="shared" ca="1" si="35"/>
        <v>11.544326850805016</v>
      </c>
    </row>
    <row r="1095" spans="5:6" x14ac:dyDescent="0.25">
      <c r="E1095" s="79">
        <f t="shared" ca="1" si="34"/>
        <v>0.79295775999736062</v>
      </c>
      <c r="F1095" s="79">
        <f t="shared" ca="1" si="35"/>
        <v>19.141692551572994</v>
      </c>
    </row>
    <row r="1096" spans="5:6" x14ac:dyDescent="0.25">
      <c r="E1096" s="79">
        <f t="shared" ca="1" si="34"/>
        <v>0.17717824244799296</v>
      </c>
      <c r="F1096" s="79">
        <f t="shared" ca="1" si="35"/>
        <v>12.648771251175029</v>
      </c>
    </row>
    <row r="1097" spans="5:6" x14ac:dyDescent="0.25">
      <c r="E1097" s="79">
        <f t="shared" ca="1" si="34"/>
        <v>0.75928139480753143</v>
      </c>
      <c r="F1097" s="79">
        <f t="shared" ca="1" si="35"/>
        <v>18.614098883429605</v>
      </c>
    </row>
    <row r="1098" spans="5:6" x14ac:dyDescent="0.25">
      <c r="E1098" s="79">
        <f t="shared" ca="1" si="34"/>
        <v>0.23197628063505027</v>
      </c>
      <c r="F1098" s="79">
        <f t="shared" ca="1" si="35"/>
        <v>13.241700812144664</v>
      </c>
    </row>
    <row r="1099" spans="5:6" x14ac:dyDescent="0.25">
      <c r="E1099" s="79">
        <f t="shared" ca="1" si="34"/>
        <v>0.41939383282071108</v>
      </c>
      <c r="F1099" s="79">
        <f t="shared" ca="1" si="35"/>
        <v>14.985282706855214</v>
      </c>
    </row>
    <row r="1100" spans="5:6" x14ac:dyDescent="0.25">
      <c r="E1100" s="79">
        <f t="shared" ca="1" si="34"/>
        <v>0.51089155898375205</v>
      </c>
      <c r="F1100" s="79">
        <f t="shared" ca="1" si="35"/>
        <v>15.818865811897538</v>
      </c>
    </row>
    <row r="1101" spans="5:6" x14ac:dyDescent="0.25">
      <c r="E1101" s="79">
        <f t="shared" ca="1" si="34"/>
        <v>7.7669453239658459E-2</v>
      </c>
      <c r="F1101" s="79">
        <f t="shared" ca="1" si="35"/>
        <v>11.214647953752731</v>
      </c>
    </row>
    <row r="1102" spans="5:6" x14ac:dyDescent="0.25">
      <c r="E1102" s="79">
        <f t="shared" ca="1" si="34"/>
        <v>0.31107678434568931</v>
      </c>
      <c r="F1102" s="79">
        <f t="shared" ca="1" si="35"/>
        <v>14.006036551543698</v>
      </c>
    </row>
    <row r="1103" spans="5:6" x14ac:dyDescent="0.25">
      <c r="E1103" s="79">
        <f t="shared" ca="1" si="34"/>
        <v>1.982630762168569E-2</v>
      </c>
      <c r="F1103" s="79">
        <f t="shared" ca="1" si="35"/>
        <v>9.4767733998788071</v>
      </c>
    </row>
    <row r="1104" spans="5:6" x14ac:dyDescent="0.25">
      <c r="E1104" s="79">
        <f t="shared" ca="1" si="34"/>
        <v>0.26798658278349019</v>
      </c>
      <c r="F1104" s="79">
        <f t="shared" ca="1" si="35"/>
        <v>13.59894769066587</v>
      </c>
    </row>
    <row r="1105" spans="5:6" x14ac:dyDescent="0.25">
      <c r="E1105" s="79">
        <f t="shared" ca="1" si="34"/>
        <v>0.48381456175132909</v>
      </c>
      <c r="F1105" s="79">
        <f t="shared" ca="1" si="35"/>
        <v>15.568256741618899</v>
      </c>
    </row>
    <row r="1106" spans="5:6" x14ac:dyDescent="0.25">
      <c r="E1106" s="79">
        <f t="shared" ca="1" si="34"/>
        <v>0.3503919960024483</v>
      </c>
      <c r="F1106" s="79">
        <f t="shared" ca="1" si="35"/>
        <v>14.36554422692814</v>
      </c>
    </row>
    <row r="1107" spans="5:6" x14ac:dyDescent="0.25">
      <c r="E1107" s="79">
        <f t="shared" ca="1" si="34"/>
        <v>0.81235664254171691</v>
      </c>
      <c r="F1107" s="79">
        <f t="shared" ca="1" si="35"/>
        <v>19.479062269957996</v>
      </c>
    </row>
    <row r="1108" spans="5:6" x14ac:dyDescent="0.25">
      <c r="E1108" s="79">
        <f t="shared" ca="1" si="34"/>
        <v>0.61763319691795049</v>
      </c>
      <c r="F1108" s="79">
        <f t="shared" ca="1" si="35"/>
        <v>16.872896409739042</v>
      </c>
    </row>
    <row r="1109" spans="5:6" x14ac:dyDescent="0.25">
      <c r="E1109" s="79">
        <f t="shared" ca="1" si="34"/>
        <v>0.93621174679170249</v>
      </c>
      <c r="F1109" s="79">
        <f t="shared" ca="1" si="35"/>
        <v>22.966749258572598</v>
      </c>
    </row>
    <row r="1110" spans="5:6" x14ac:dyDescent="0.25">
      <c r="E1110" s="79">
        <f t="shared" ca="1" si="34"/>
        <v>0.37991803039031613</v>
      </c>
      <c r="F1110" s="79">
        <f t="shared" ca="1" si="35"/>
        <v>14.631482309835343</v>
      </c>
    </row>
    <row r="1111" spans="5:6" x14ac:dyDescent="0.25">
      <c r="E1111" s="79">
        <f t="shared" ca="1" si="34"/>
        <v>0.90638141018771745</v>
      </c>
      <c r="F1111" s="79">
        <f t="shared" ca="1" si="35"/>
        <v>21.758120847111591</v>
      </c>
    </row>
    <row r="1112" spans="5:6" x14ac:dyDescent="0.25">
      <c r="E1112" s="79">
        <f t="shared" ca="1" si="34"/>
        <v>0.67051263763850255</v>
      </c>
      <c r="F1112" s="79">
        <f t="shared" ca="1" si="35"/>
        <v>17.458628616998524</v>
      </c>
    </row>
    <row r="1113" spans="5:6" x14ac:dyDescent="0.25">
      <c r="E1113" s="79">
        <f t="shared" ca="1" si="34"/>
        <v>0.40519217210046743</v>
      </c>
      <c r="F1113" s="79">
        <f t="shared" ca="1" si="35"/>
        <v>14.858006169065288</v>
      </c>
    </row>
    <row r="1114" spans="5:6" x14ac:dyDescent="0.25">
      <c r="E1114" s="79">
        <f t="shared" ca="1" si="34"/>
        <v>0.88066329432691648</v>
      </c>
      <c r="F1114" s="79">
        <f t="shared" ca="1" si="35"/>
        <v>20.978926506694435</v>
      </c>
    </row>
    <row r="1115" spans="5:6" x14ac:dyDescent="0.25">
      <c r="E1115" s="79">
        <f t="shared" ca="1" si="34"/>
        <v>0.94164636350540332</v>
      </c>
      <c r="F1115" s="79">
        <f t="shared" ca="1" si="35"/>
        <v>23.244222459532665</v>
      </c>
    </row>
    <row r="1116" spans="5:6" x14ac:dyDescent="0.25">
      <c r="E1116" s="79">
        <f t="shared" ca="1" si="34"/>
        <v>0.96267873662727643</v>
      </c>
      <c r="F1116" s="79">
        <f t="shared" ca="1" si="35"/>
        <v>24.624599539339616</v>
      </c>
    </row>
    <row r="1117" spans="5:6" x14ac:dyDescent="0.25">
      <c r="E1117" s="79">
        <f t="shared" ca="1" si="34"/>
        <v>0.97866504037701096</v>
      </c>
      <c r="F1117" s="79">
        <f t="shared" ca="1" si="35"/>
        <v>26.331775800552503</v>
      </c>
    </row>
    <row r="1118" spans="5:6" x14ac:dyDescent="0.25">
      <c r="E1118" s="79">
        <f t="shared" ca="1" si="34"/>
        <v>0.18845314562906523</v>
      </c>
      <c r="F1118" s="79">
        <f t="shared" ca="1" si="35"/>
        <v>12.777223922382834</v>
      </c>
    </row>
    <row r="1119" spans="5:6" x14ac:dyDescent="0.25">
      <c r="E1119" s="79">
        <f t="shared" ca="1" si="34"/>
        <v>0.66464414733046573</v>
      </c>
      <c r="F1119" s="79">
        <f t="shared" ca="1" si="35"/>
        <v>17.390692761153325</v>
      </c>
    </row>
    <row r="1120" spans="5:6" x14ac:dyDescent="0.25">
      <c r="E1120" s="79">
        <f t="shared" ca="1" si="34"/>
        <v>0.8485102289021097</v>
      </c>
      <c r="F1120" s="79">
        <f t="shared" ca="1" si="35"/>
        <v>20.197571131045809</v>
      </c>
    </row>
    <row r="1121" spans="5:6" x14ac:dyDescent="0.25">
      <c r="E1121" s="79">
        <f t="shared" ca="1" si="34"/>
        <v>1.558295492254691E-2</v>
      </c>
      <c r="F1121" s="79">
        <f t="shared" ca="1" si="35"/>
        <v>9.216058593054127</v>
      </c>
    </row>
    <row r="1122" spans="5:6" x14ac:dyDescent="0.25">
      <c r="E1122" s="79">
        <f t="shared" ca="1" si="34"/>
        <v>0.51592565774680343</v>
      </c>
      <c r="F1122" s="79">
        <f t="shared" ca="1" si="35"/>
        <v>15.865995634840836</v>
      </c>
    </row>
    <row r="1123" spans="5:6" x14ac:dyDescent="0.25">
      <c r="E1123" s="79">
        <f t="shared" ca="1" si="34"/>
        <v>0.5923680317429354</v>
      </c>
      <c r="F1123" s="79">
        <f t="shared" ca="1" si="35"/>
        <v>16.610780899295165</v>
      </c>
    </row>
    <row r="1124" spans="5:6" x14ac:dyDescent="0.25">
      <c r="E1124" s="79">
        <f t="shared" ca="1" si="34"/>
        <v>0.33025541376376788</v>
      </c>
      <c r="F1124" s="79">
        <f t="shared" ca="1" si="35"/>
        <v>14.18244342040493</v>
      </c>
    </row>
    <row r="1125" spans="5:6" x14ac:dyDescent="0.25">
      <c r="E1125" s="79">
        <f t="shared" ca="1" si="34"/>
        <v>0.91561652358571888</v>
      </c>
      <c r="F1125" s="79">
        <f t="shared" ca="1" si="35"/>
        <v>22.087713548005013</v>
      </c>
    </row>
    <row r="1126" spans="5:6" x14ac:dyDescent="0.25">
      <c r="E1126" s="79">
        <f t="shared" ca="1" si="34"/>
        <v>0.92061317476383475</v>
      </c>
      <c r="F1126" s="79">
        <f t="shared" ca="1" si="35"/>
        <v>22.280515662440845</v>
      </c>
    </row>
    <row r="1127" spans="5:6" x14ac:dyDescent="0.25">
      <c r="E1127" s="79">
        <f t="shared" ca="1" si="34"/>
        <v>0.82384763271751449</v>
      </c>
      <c r="F1127" s="79">
        <f t="shared" ca="1" si="35"/>
        <v>19.693250260154628</v>
      </c>
    </row>
    <row r="1128" spans="5:6" x14ac:dyDescent="0.25">
      <c r="E1128" s="79">
        <f t="shared" ca="1" si="34"/>
        <v>0.21698442162140663</v>
      </c>
      <c r="F1128" s="79">
        <f t="shared" ca="1" si="35"/>
        <v>13.086529965692446</v>
      </c>
    </row>
    <row r="1129" spans="5:6" x14ac:dyDescent="0.25">
      <c r="E1129" s="79">
        <f t="shared" ca="1" si="34"/>
        <v>1.5823109834963822E-2</v>
      </c>
      <c r="F1129" s="79">
        <f t="shared" ca="1" si="35"/>
        <v>9.2323201845359488</v>
      </c>
    </row>
    <row r="1130" spans="5:6" x14ac:dyDescent="0.25">
      <c r="E1130" s="79">
        <f t="shared" ca="1" si="34"/>
        <v>0.53464006004280007</v>
      </c>
      <c r="F1130" s="79">
        <f t="shared" ca="1" si="35"/>
        <v>16.042945792527124</v>
      </c>
    </row>
    <row r="1131" spans="5:6" x14ac:dyDescent="0.25">
      <c r="E1131" s="79">
        <f t="shared" ca="1" si="34"/>
        <v>0.44328774473573618</v>
      </c>
      <c r="F1131" s="79">
        <f t="shared" ca="1" si="35"/>
        <v>15.200039031361115</v>
      </c>
    </row>
    <row r="1132" spans="5:6" x14ac:dyDescent="0.25">
      <c r="E1132" s="79">
        <f t="shared" ca="1" si="34"/>
        <v>0.96777182076523749</v>
      </c>
      <c r="F1132" s="79">
        <f t="shared" ca="1" si="35"/>
        <v>25.074218651445968</v>
      </c>
    </row>
    <row r="1133" spans="5:6" x14ac:dyDescent="0.25">
      <c r="E1133" s="79">
        <f t="shared" ca="1" si="34"/>
        <v>0.128006093216678</v>
      </c>
      <c r="F1133" s="79">
        <f t="shared" ca="1" si="35"/>
        <v>12.028694843247235</v>
      </c>
    </row>
    <row r="1134" spans="5:6" x14ac:dyDescent="0.25">
      <c r="E1134" s="79">
        <f t="shared" ca="1" si="34"/>
        <v>0.34087347197808282</v>
      </c>
      <c r="F1134" s="79">
        <f t="shared" ca="1" si="35"/>
        <v>14.279219906924764</v>
      </c>
    </row>
    <row r="1135" spans="5:6" x14ac:dyDescent="0.25">
      <c r="E1135" s="79">
        <f t="shared" ca="1" si="34"/>
        <v>0.66379111873120444</v>
      </c>
      <c r="F1135" s="79">
        <f t="shared" ca="1" si="35"/>
        <v>17.380885567753474</v>
      </c>
    </row>
    <row r="1136" spans="5:6" x14ac:dyDescent="0.25">
      <c r="E1136" s="79">
        <f t="shared" ca="1" si="34"/>
        <v>0.17801282571714649</v>
      </c>
      <c r="F1136" s="79">
        <f t="shared" ca="1" si="35"/>
        <v>12.658419547279479</v>
      </c>
    </row>
    <row r="1137" spans="5:6" x14ac:dyDescent="0.25">
      <c r="E1137" s="79">
        <f t="shared" ca="1" si="34"/>
        <v>0.48223615070328618</v>
      </c>
      <c r="F1137" s="79">
        <f t="shared" ca="1" si="35"/>
        <v>15.553780778887242</v>
      </c>
    </row>
    <row r="1138" spans="5:6" x14ac:dyDescent="0.25">
      <c r="E1138" s="79">
        <f t="shared" ca="1" si="34"/>
        <v>0.89543895102428328</v>
      </c>
      <c r="F1138" s="79">
        <f t="shared" ca="1" si="35"/>
        <v>21.404935567654224</v>
      </c>
    </row>
    <row r="1139" spans="5:6" x14ac:dyDescent="0.25">
      <c r="E1139" s="79">
        <f t="shared" ca="1" si="34"/>
        <v>0.97145883612910056</v>
      </c>
      <c r="F1139" s="79">
        <f t="shared" ca="1" si="35"/>
        <v>25.445516526961452</v>
      </c>
    </row>
    <row r="1140" spans="5:6" x14ac:dyDescent="0.25">
      <c r="E1140" s="79">
        <f t="shared" ca="1" si="34"/>
        <v>0.22285266396136061</v>
      </c>
      <c r="F1140" s="79">
        <f t="shared" ca="1" si="35"/>
        <v>13.147797045226277</v>
      </c>
    </row>
    <row r="1141" spans="5:6" x14ac:dyDescent="0.25">
      <c r="E1141" s="79">
        <f t="shared" ca="1" si="34"/>
        <v>0.91763980383522736</v>
      </c>
      <c r="F1141" s="79">
        <f t="shared" ca="1" si="35"/>
        <v>22.164448616230594</v>
      </c>
    </row>
    <row r="1142" spans="5:6" x14ac:dyDescent="0.25">
      <c r="E1142" s="79">
        <f t="shared" ca="1" si="34"/>
        <v>0.45644433577892685</v>
      </c>
      <c r="F1142" s="79">
        <f t="shared" ca="1" si="35"/>
        <v>15.318887203818994</v>
      </c>
    </row>
    <row r="1143" spans="5:6" x14ac:dyDescent="0.25">
      <c r="E1143" s="79">
        <f t="shared" ca="1" si="34"/>
        <v>0.26537110400920094</v>
      </c>
      <c r="F1143" s="79">
        <f t="shared" ca="1" si="35"/>
        <v>13.573614677085832</v>
      </c>
    </row>
    <row r="1144" spans="5:6" x14ac:dyDescent="0.25">
      <c r="E1144" s="79">
        <f t="shared" ca="1" si="34"/>
        <v>2.8742953752767697E-2</v>
      </c>
      <c r="F1144" s="79">
        <f t="shared" ca="1" si="35"/>
        <v>9.9004733539156469</v>
      </c>
    </row>
    <row r="1145" spans="5:6" x14ac:dyDescent="0.25">
      <c r="E1145" s="79">
        <f t="shared" ca="1" si="34"/>
        <v>8.0418438270439707E-2</v>
      </c>
      <c r="F1145" s="79">
        <f t="shared" ca="1" si="35"/>
        <v>11.267076371407059</v>
      </c>
    </row>
    <row r="1146" spans="5:6" x14ac:dyDescent="0.25">
      <c r="E1146" s="79">
        <f t="shared" ca="1" si="34"/>
        <v>0.29841721469702043</v>
      </c>
      <c r="F1146" s="79">
        <f t="shared" ca="1" si="35"/>
        <v>13.888194339108125</v>
      </c>
    </row>
    <row r="1147" spans="5:6" x14ac:dyDescent="0.25">
      <c r="E1147" s="79">
        <f t="shared" ca="1" si="34"/>
        <v>0.71150980111744389</v>
      </c>
      <c r="F1147" s="79">
        <f t="shared" ca="1" si="35"/>
        <v>17.958825237425131</v>
      </c>
    </row>
    <row r="1148" spans="5:6" x14ac:dyDescent="0.25">
      <c r="E1148" s="79">
        <f t="shared" ca="1" si="34"/>
        <v>0.2194922544572292</v>
      </c>
      <c r="F1148" s="79">
        <f t="shared" ca="1" si="35"/>
        <v>13.112799959100009</v>
      </c>
    </row>
    <row r="1149" spans="5:6" x14ac:dyDescent="0.25">
      <c r="E1149" s="79">
        <f t="shared" ca="1" si="34"/>
        <v>0.57224740503618154</v>
      </c>
      <c r="F1149" s="79">
        <f t="shared" ca="1" si="35"/>
        <v>16.408501542330107</v>
      </c>
    </row>
    <row r="1150" spans="5:6" x14ac:dyDescent="0.25">
      <c r="E1150" s="79">
        <f t="shared" ca="1" si="34"/>
        <v>0.7906070951820815</v>
      </c>
      <c r="F1150" s="79">
        <f t="shared" ca="1" si="35"/>
        <v>19.10264610209882</v>
      </c>
    </row>
    <row r="1151" spans="5:6" x14ac:dyDescent="0.25">
      <c r="E1151" s="79">
        <f t="shared" ca="1" si="34"/>
        <v>0.89565526638812853</v>
      </c>
      <c r="F1151" s="79">
        <f t="shared" ca="1" si="35"/>
        <v>21.411576768913477</v>
      </c>
    </row>
    <row r="1152" spans="5:6" x14ac:dyDescent="0.25">
      <c r="E1152" s="79">
        <f t="shared" ca="1" si="34"/>
        <v>0.95938001596968581</v>
      </c>
      <c r="F1152" s="79">
        <f t="shared" ca="1" si="35"/>
        <v>24.364362998036178</v>
      </c>
    </row>
    <row r="1153" spans="5:6" x14ac:dyDescent="0.25">
      <c r="E1153" s="79">
        <f t="shared" ca="1" si="34"/>
        <v>0.75311526645165405</v>
      </c>
      <c r="F1153" s="79">
        <f t="shared" ca="1" si="35"/>
        <v>18.52408878635697</v>
      </c>
    </row>
    <row r="1154" spans="5:6" x14ac:dyDescent="0.25">
      <c r="E1154" s="79">
        <f t="shared" ca="1" si="34"/>
        <v>0.48091674644739335</v>
      </c>
      <c r="F1154" s="79">
        <f t="shared" ca="1" si="35"/>
        <v>15.541690178242927</v>
      </c>
    </row>
    <row r="1155" spans="5:6" x14ac:dyDescent="0.25">
      <c r="E1155" s="79">
        <f t="shared" ca="1" si="34"/>
        <v>0.77195764396268618</v>
      </c>
      <c r="F1155" s="79">
        <f t="shared" ca="1" si="35"/>
        <v>18.805133570819436</v>
      </c>
    </row>
    <row r="1156" spans="5:6" x14ac:dyDescent="0.25">
      <c r="E1156" s="79">
        <f t="shared" ref="E1156:E1219" ca="1" si="36">RAND()</f>
        <v>0.12774443224722631</v>
      </c>
      <c r="F1156" s="79">
        <f t="shared" ref="F1156:F1219" ca="1" si="37">$C$3+$C$4*(-LN(E1156^(-1/$C$5)-1))</f>
        <v>12.025054296013726</v>
      </c>
    </row>
    <row r="1157" spans="5:6" x14ac:dyDescent="0.25">
      <c r="E1157" s="79">
        <f t="shared" ca="1" si="36"/>
        <v>0.55779102596148289</v>
      </c>
      <c r="F1157" s="79">
        <f t="shared" ca="1" si="37"/>
        <v>16.266218763948967</v>
      </c>
    </row>
    <row r="1158" spans="5:6" x14ac:dyDescent="0.25">
      <c r="E1158" s="79">
        <f t="shared" ca="1" si="36"/>
        <v>0.88076676661253239</v>
      </c>
      <c r="F1158" s="79">
        <f t="shared" ca="1" si="37"/>
        <v>20.981736715544493</v>
      </c>
    </row>
    <row r="1159" spans="5:6" x14ac:dyDescent="0.25">
      <c r="E1159" s="79">
        <f t="shared" ca="1" si="36"/>
        <v>0.36186143189767295</v>
      </c>
      <c r="F1159" s="79">
        <f t="shared" ca="1" si="37"/>
        <v>14.469122904662131</v>
      </c>
    </row>
    <row r="1160" spans="5:6" x14ac:dyDescent="0.25">
      <c r="E1160" s="79">
        <f t="shared" ca="1" si="36"/>
        <v>0.78835566329647899</v>
      </c>
      <c r="F1160" s="79">
        <f t="shared" ca="1" si="37"/>
        <v>19.065590129948703</v>
      </c>
    </row>
    <row r="1161" spans="5:6" x14ac:dyDescent="0.25">
      <c r="E1161" s="79">
        <f t="shared" ca="1" si="36"/>
        <v>0.54826747336861414</v>
      </c>
      <c r="F1161" s="79">
        <f t="shared" ca="1" si="37"/>
        <v>16.173731253442227</v>
      </c>
    </row>
    <row r="1162" spans="5:6" x14ac:dyDescent="0.25">
      <c r="E1162" s="79">
        <f t="shared" ca="1" si="36"/>
        <v>0.61425096250410094</v>
      </c>
      <c r="F1162" s="79">
        <f t="shared" ca="1" si="37"/>
        <v>16.837228478736613</v>
      </c>
    </row>
    <row r="1163" spans="5:6" x14ac:dyDescent="0.25">
      <c r="E1163" s="79">
        <f t="shared" ca="1" si="36"/>
        <v>0.28209562226117513</v>
      </c>
      <c r="F1163" s="79">
        <f t="shared" ca="1" si="37"/>
        <v>13.734234022573727</v>
      </c>
    </row>
    <row r="1164" spans="5:6" x14ac:dyDescent="0.25">
      <c r="E1164" s="79">
        <f t="shared" ca="1" si="36"/>
        <v>0.52265029809853247</v>
      </c>
      <c r="F1164" s="79">
        <f t="shared" ca="1" si="37"/>
        <v>15.929251207690839</v>
      </c>
    </row>
    <row r="1165" spans="5:6" x14ac:dyDescent="0.25">
      <c r="E1165" s="79">
        <f t="shared" ca="1" si="36"/>
        <v>0.33213469896051029</v>
      </c>
      <c r="F1165" s="79">
        <f t="shared" ca="1" si="37"/>
        <v>14.199612924176549</v>
      </c>
    </row>
    <row r="1166" spans="5:6" x14ac:dyDescent="0.25">
      <c r="E1166" s="79">
        <f t="shared" ca="1" si="36"/>
        <v>0.62039604241078161</v>
      </c>
      <c r="F1166" s="79">
        <f t="shared" ca="1" si="37"/>
        <v>16.902174237483997</v>
      </c>
    </row>
    <row r="1167" spans="5:6" x14ac:dyDescent="0.25">
      <c r="E1167" s="79">
        <f t="shared" ca="1" si="36"/>
        <v>0.53645505535657656</v>
      </c>
      <c r="F1167" s="79">
        <f t="shared" ca="1" si="37"/>
        <v>16.060265025899394</v>
      </c>
    </row>
    <row r="1168" spans="5:6" x14ac:dyDescent="0.25">
      <c r="E1168" s="79">
        <f t="shared" ca="1" si="36"/>
        <v>4.2244628464938039E-3</v>
      </c>
      <c r="F1168" s="79">
        <f t="shared" ca="1" si="37"/>
        <v>7.9441679044865374</v>
      </c>
    </row>
    <row r="1169" spans="5:6" x14ac:dyDescent="0.25">
      <c r="E1169" s="79">
        <f t="shared" ca="1" si="36"/>
        <v>4.269243041399462E-2</v>
      </c>
      <c r="F1169" s="79">
        <f t="shared" ca="1" si="37"/>
        <v>10.386866194307991</v>
      </c>
    </row>
    <row r="1170" spans="5:6" x14ac:dyDescent="0.25">
      <c r="E1170" s="79">
        <f t="shared" ca="1" si="36"/>
        <v>0.69169157387000013</v>
      </c>
      <c r="F1170" s="79">
        <f t="shared" ca="1" si="37"/>
        <v>17.71105644600933</v>
      </c>
    </row>
    <row r="1171" spans="5:6" x14ac:dyDescent="0.25">
      <c r="E1171" s="79">
        <f t="shared" ca="1" si="36"/>
        <v>0.19666167232172438</v>
      </c>
      <c r="F1171" s="79">
        <f t="shared" ca="1" si="37"/>
        <v>12.868352537406114</v>
      </c>
    </row>
    <row r="1172" spans="5:6" x14ac:dyDescent="0.25">
      <c r="E1172" s="79">
        <f t="shared" ca="1" si="36"/>
        <v>0.45626082688787706</v>
      </c>
      <c r="F1172" s="79">
        <f t="shared" ca="1" si="37"/>
        <v>15.317225646722703</v>
      </c>
    </row>
    <row r="1173" spans="5:6" x14ac:dyDescent="0.25">
      <c r="E1173" s="79">
        <f t="shared" ca="1" si="36"/>
        <v>7.8111847571914361E-2</v>
      </c>
      <c r="F1173" s="79">
        <f t="shared" ca="1" si="37"/>
        <v>11.223171789658746</v>
      </c>
    </row>
    <row r="1174" spans="5:6" x14ac:dyDescent="0.25">
      <c r="E1174" s="79">
        <f t="shared" ca="1" si="36"/>
        <v>0.63204830995316263</v>
      </c>
      <c r="F1174" s="79">
        <f t="shared" ca="1" si="37"/>
        <v>17.027116217596895</v>
      </c>
    </row>
    <row r="1175" spans="5:6" x14ac:dyDescent="0.25">
      <c r="E1175" s="79">
        <f t="shared" ca="1" si="36"/>
        <v>0.26835271539883332</v>
      </c>
      <c r="F1175" s="79">
        <f t="shared" ca="1" si="37"/>
        <v>13.602487300801879</v>
      </c>
    </row>
    <row r="1176" spans="5:6" x14ac:dyDescent="0.25">
      <c r="E1176" s="79">
        <f t="shared" ca="1" si="36"/>
        <v>0.30924062031744581</v>
      </c>
      <c r="F1176" s="79">
        <f t="shared" ca="1" si="37"/>
        <v>13.989020273916084</v>
      </c>
    </row>
    <row r="1177" spans="5:6" x14ac:dyDescent="0.25">
      <c r="E1177" s="79">
        <f t="shared" ca="1" si="36"/>
        <v>6.1162576836167992E-2</v>
      </c>
      <c r="F1177" s="79">
        <f t="shared" ca="1" si="37"/>
        <v>10.868451843049499</v>
      </c>
    </row>
    <row r="1178" spans="5:6" x14ac:dyDescent="0.25">
      <c r="E1178" s="79">
        <f t="shared" ca="1" si="36"/>
        <v>0.60683749278047516</v>
      </c>
      <c r="F1178" s="79">
        <f t="shared" ca="1" si="37"/>
        <v>16.759695697992704</v>
      </c>
    </row>
    <row r="1179" spans="5:6" x14ac:dyDescent="0.25">
      <c r="E1179" s="79">
        <f t="shared" ca="1" si="36"/>
        <v>7.3429511642956968E-2</v>
      </c>
      <c r="F1179" s="79">
        <f t="shared" ca="1" si="37"/>
        <v>11.131171135477175</v>
      </c>
    </row>
    <row r="1180" spans="5:6" x14ac:dyDescent="0.25">
      <c r="E1180" s="79">
        <f t="shared" ca="1" si="36"/>
        <v>0.75949156300851839</v>
      </c>
      <c r="F1180" s="79">
        <f t="shared" ca="1" si="37"/>
        <v>18.617199197953031</v>
      </c>
    </row>
    <row r="1181" spans="5:6" x14ac:dyDescent="0.25">
      <c r="E1181" s="79">
        <f t="shared" ca="1" si="36"/>
        <v>0.70403439083404251</v>
      </c>
      <c r="F1181" s="79">
        <f t="shared" ca="1" si="37"/>
        <v>17.863941574797416</v>
      </c>
    </row>
    <row r="1182" spans="5:6" x14ac:dyDescent="0.25">
      <c r="E1182" s="79">
        <f t="shared" ca="1" si="36"/>
        <v>2.1213318168533557E-2</v>
      </c>
      <c r="F1182" s="79">
        <f t="shared" ca="1" si="37"/>
        <v>9.5518525918327892</v>
      </c>
    </row>
    <row r="1183" spans="5:6" x14ac:dyDescent="0.25">
      <c r="E1183" s="79">
        <f t="shared" ca="1" si="36"/>
        <v>0.6027202089719329</v>
      </c>
      <c r="F1183" s="79">
        <f t="shared" ca="1" si="37"/>
        <v>16.717006214259918</v>
      </c>
    </row>
    <row r="1184" spans="5:6" x14ac:dyDescent="0.25">
      <c r="E1184" s="79">
        <f t="shared" ca="1" si="36"/>
        <v>2.7956001313832579E-2</v>
      </c>
      <c r="F1184" s="79">
        <f t="shared" ca="1" si="37"/>
        <v>9.8677914926448942</v>
      </c>
    </row>
    <row r="1185" spans="5:6" x14ac:dyDescent="0.25">
      <c r="E1185" s="79">
        <f t="shared" ca="1" si="36"/>
        <v>0.34892145781188155</v>
      </c>
      <c r="F1185" s="79">
        <f t="shared" ca="1" si="37"/>
        <v>14.352231365227295</v>
      </c>
    </row>
    <row r="1186" spans="5:6" x14ac:dyDescent="0.25">
      <c r="E1186" s="79">
        <f t="shared" ca="1" si="36"/>
        <v>0.47887788272620124</v>
      </c>
      <c r="F1186" s="79">
        <f t="shared" ca="1" si="37"/>
        <v>15.523024131251614</v>
      </c>
    </row>
    <row r="1187" spans="5:6" x14ac:dyDescent="0.25">
      <c r="E1187" s="79">
        <f t="shared" ca="1" si="36"/>
        <v>0.11308015127395099</v>
      </c>
      <c r="F1187" s="79">
        <f t="shared" ca="1" si="37"/>
        <v>11.813194653030919</v>
      </c>
    </row>
    <row r="1188" spans="5:6" x14ac:dyDescent="0.25">
      <c r="E1188" s="79">
        <f t="shared" ca="1" si="36"/>
        <v>0.98384766435671633</v>
      </c>
      <c r="F1188" s="79">
        <f t="shared" ca="1" si="37"/>
        <v>27.176105840151969</v>
      </c>
    </row>
    <row r="1189" spans="5:6" x14ac:dyDescent="0.25">
      <c r="E1189" s="79">
        <f t="shared" ca="1" si="36"/>
        <v>0.66258947291101811</v>
      </c>
      <c r="F1189" s="79">
        <f t="shared" ca="1" si="37"/>
        <v>17.367098991451019</v>
      </c>
    </row>
    <row r="1190" spans="5:6" x14ac:dyDescent="0.25">
      <c r="E1190" s="79">
        <f t="shared" ca="1" si="36"/>
        <v>7.100627083596045E-3</v>
      </c>
      <c r="F1190" s="79">
        <f t="shared" ca="1" si="37"/>
        <v>8.4259421884428995</v>
      </c>
    </row>
    <row r="1191" spans="5:6" x14ac:dyDescent="0.25">
      <c r="E1191" s="79">
        <f t="shared" ca="1" si="36"/>
        <v>6.4595495394975222E-2</v>
      </c>
      <c r="F1191" s="79">
        <f t="shared" ca="1" si="37"/>
        <v>10.94554928544739</v>
      </c>
    </row>
    <row r="1192" spans="5:6" x14ac:dyDescent="0.25">
      <c r="E1192" s="79">
        <f t="shared" ca="1" si="36"/>
        <v>0.66304260042164831</v>
      </c>
      <c r="F1192" s="79">
        <f t="shared" ca="1" si="37"/>
        <v>17.372293839735345</v>
      </c>
    </row>
    <row r="1193" spans="5:6" x14ac:dyDescent="0.25">
      <c r="E1193" s="79">
        <f t="shared" ca="1" si="36"/>
        <v>0.66822652792700499</v>
      </c>
      <c r="F1193" s="79">
        <f t="shared" ca="1" si="37"/>
        <v>17.432065887566282</v>
      </c>
    </row>
    <row r="1194" spans="5:6" x14ac:dyDescent="0.25">
      <c r="E1194" s="79">
        <f t="shared" ca="1" si="36"/>
        <v>0.25572692924626317</v>
      </c>
      <c r="F1194" s="79">
        <f t="shared" ca="1" si="37"/>
        <v>13.479444353009093</v>
      </c>
    </row>
    <row r="1195" spans="5:6" x14ac:dyDescent="0.25">
      <c r="E1195" s="79">
        <f t="shared" ca="1" si="36"/>
        <v>0.31307855711569355</v>
      </c>
      <c r="F1195" s="79">
        <f t="shared" ca="1" si="37"/>
        <v>14.024560179202631</v>
      </c>
    </row>
    <row r="1196" spans="5:6" x14ac:dyDescent="0.25">
      <c r="E1196" s="79">
        <f t="shared" ca="1" si="36"/>
        <v>0.71746694855111603</v>
      </c>
      <c r="F1196" s="79">
        <f t="shared" ca="1" si="37"/>
        <v>18.035758364579163</v>
      </c>
    </row>
    <row r="1197" spans="5:6" x14ac:dyDescent="0.25">
      <c r="E1197" s="79">
        <f t="shared" ca="1" si="36"/>
        <v>0.18471054397734843</v>
      </c>
      <c r="F1197" s="79">
        <f t="shared" ca="1" si="37"/>
        <v>12.735026374061164</v>
      </c>
    </row>
    <row r="1198" spans="5:6" x14ac:dyDescent="0.25">
      <c r="E1198" s="79">
        <f t="shared" ca="1" si="36"/>
        <v>0.9982205319940658</v>
      </c>
      <c r="F1198" s="79">
        <f t="shared" ca="1" si="37"/>
        <v>33.819430719569013</v>
      </c>
    </row>
    <row r="1199" spans="5:6" x14ac:dyDescent="0.25">
      <c r="E1199" s="79">
        <f t="shared" ca="1" si="36"/>
        <v>0.42414683259233221</v>
      </c>
      <c r="F1199" s="79">
        <f t="shared" ca="1" si="37"/>
        <v>15.027922014814624</v>
      </c>
    </row>
    <row r="1200" spans="5:6" x14ac:dyDescent="0.25">
      <c r="E1200" s="79">
        <f t="shared" ca="1" si="36"/>
        <v>7.5019071333978116E-2</v>
      </c>
      <c r="F1200" s="79">
        <f t="shared" ca="1" si="37"/>
        <v>11.162855125580666</v>
      </c>
    </row>
    <row r="1201" spans="5:6" x14ac:dyDescent="0.25">
      <c r="E1201" s="79">
        <f t="shared" ca="1" si="36"/>
        <v>0.58337442710295351</v>
      </c>
      <c r="F1201" s="79">
        <f t="shared" ca="1" si="37"/>
        <v>16.519714564791393</v>
      </c>
    </row>
    <row r="1202" spans="5:6" x14ac:dyDescent="0.25">
      <c r="E1202" s="79">
        <f t="shared" ca="1" si="36"/>
        <v>0.48636072269315811</v>
      </c>
      <c r="F1202" s="79">
        <f t="shared" ca="1" si="37"/>
        <v>15.591636124742795</v>
      </c>
    </row>
    <row r="1203" spans="5:6" x14ac:dyDescent="0.25">
      <c r="E1203" s="79">
        <f t="shared" ca="1" si="36"/>
        <v>5.4145415325883128E-2</v>
      </c>
      <c r="F1203" s="79">
        <f t="shared" ca="1" si="37"/>
        <v>10.700368566548386</v>
      </c>
    </row>
    <row r="1204" spans="5:6" x14ac:dyDescent="0.25">
      <c r="E1204" s="79">
        <f t="shared" ca="1" si="36"/>
        <v>0.62363304440465084</v>
      </c>
      <c r="F1204" s="79">
        <f t="shared" ca="1" si="37"/>
        <v>16.936642503272353</v>
      </c>
    </row>
    <row r="1205" spans="5:6" x14ac:dyDescent="0.25">
      <c r="E1205" s="79">
        <f t="shared" ca="1" si="36"/>
        <v>0.7846755957706486</v>
      </c>
      <c r="F1205" s="79">
        <f t="shared" ca="1" si="37"/>
        <v>19.005721789013702</v>
      </c>
    </row>
    <row r="1206" spans="5:6" x14ac:dyDescent="0.25">
      <c r="E1206" s="79">
        <f t="shared" ca="1" si="36"/>
        <v>0.43305641219785518</v>
      </c>
      <c r="F1206" s="79">
        <f t="shared" ca="1" si="37"/>
        <v>15.107944146610405</v>
      </c>
    </row>
    <row r="1207" spans="5:6" x14ac:dyDescent="0.25">
      <c r="E1207" s="79">
        <f t="shared" ca="1" si="36"/>
        <v>5.3460965772379576E-2</v>
      </c>
      <c r="F1207" s="79">
        <f t="shared" ca="1" si="37"/>
        <v>10.683123269862659</v>
      </c>
    </row>
    <row r="1208" spans="5:6" x14ac:dyDescent="0.25">
      <c r="E1208" s="79">
        <f t="shared" ca="1" si="36"/>
        <v>0.48860119977142225</v>
      </c>
      <c r="F1208" s="79">
        <f t="shared" ca="1" si="37"/>
        <v>15.6122379723355</v>
      </c>
    </row>
    <row r="1209" spans="5:6" x14ac:dyDescent="0.25">
      <c r="E1209" s="79">
        <f t="shared" ca="1" si="36"/>
        <v>0.435740708819777</v>
      </c>
      <c r="F1209" s="79">
        <f t="shared" ca="1" si="37"/>
        <v>15.132082865989602</v>
      </c>
    </row>
    <row r="1210" spans="5:6" x14ac:dyDescent="0.25">
      <c r="E1210" s="79">
        <f t="shared" ca="1" si="36"/>
        <v>0.54493491269341077</v>
      </c>
      <c r="F1210" s="79">
        <f t="shared" ca="1" si="37"/>
        <v>16.141584538055163</v>
      </c>
    </row>
    <row r="1211" spans="5:6" x14ac:dyDescent="0.25">
      <c r="E1211" s="79">
        <f t="shared" ca="1" si="36"/>
        <v>0.72676037328562992</v>
      </c>
      <c r="F1211" s="79">
        <f t="shared" ca="1" si="37"/>
        <v>18.158259525776518</v>
      </c>
    </row>
    <row r="1212" spans="5:6" x14ac:dyDescent="0.25">
      <c r="E1212" s="79">
        <f t="shared" ca="1" si="36"/>
        <v>0.77438638696168982</v>
      </c>
      <c r="F1212" s="79">
        <f t="shared" ca="1" si="37"/>
        <v>18.842716713343741</v>
      </c>
    </row>
    <row r="1213" spans="5:6" x14ac:dyDescent="0.25">
      <c r="E1213" s="79">
        <f t="shared" ca="1" si="36"/>
        <v>0.82703919886122157</v>
      </c>
      <c r="F1213" s="79">
        <f t="shared" ca="1" si="37"/>
        <v>19.754885116238007</v>
      </c>
    </row>
    <row r="1214" spans="5:6" x14ac:dyDescent="0.25">
      <c r="E1214" s="79">
        <f t="shared" ca="1" si="36"/>
        <v>0.71121589457192269</v>
      </c>
      <c r="F1214" s="79">
        <f t="shared" ca="1" si="37"/>
        <v>17.955060484046001</v>
      </c>
    </row>
    <row r="1215" spans="5:6" x14ac:dyDescent="0.25">
      <c r="E1215" s="79">
        <f t="shared" ca="1" si="36"/>
        <v>0.90985717525422016</v>
      </c>
      <c r="F1215" s="79">
        <f t="shared" ca="1" si="37"/>
        <v>21.878422569709123</v>
      </c>
    </row>
    <row r="1216" spans="5:6" x14ac:dyDescent="0.25">
      <c r="E1216" s="79">
        <f t="shared" ca="1" si="36"/>
        <v>0.52455329929837158</v>
      </c>
      <c r="F1216" s="79">
        <f t="shared" ca="1" si="37"/>
        <v>15.947216585025984</v>
      </c>
    </row>
    <row r="1217" spans="5:6" x14ac:dyDescent="0.25">
      <c r="E1217" s="79">
        <f t="shared" ca="1" si="36"/>
        <v>0.79072124988611237</v>
      </c>
      <c r="F1217" s="79">
        <f t="shared" ca="1" si="37"/>
        <v>19.104533807472951</v>
      </c>
    </row>
    <row r="1218" spans="5:6" x14ac:dyDescent="0.25">
      <c r="E1218" s="79">
        <f t="shared" ca="1" si="36"/>
        <v>0.48153271405236431</v>
      </c>
      <c r="F1218" s="79">
        <f t="shared" ca="1" si="37"/>
        <v>15.547333592320497</v>
      </c>
    </row>
    <row r="1219" spans="5:6" x14ac:dyDescent="0.25">
      <c r="E1219" s="79">
        <f t="shared" ca="1" si="36"/>
        <v>0.68500299535331588</v>
      </c>
      <c r="F1219" s="79">
        <f t="shared" ca="1" si="37"/>
        <v>17.630047422382304</v>
      </c>
    </row>
    <row r="1220" spans="5:6" x14ac:dyDescent="0.25">
      <c r="E1220" s="79">
        <f t="shared" ref="E1220:E1283" ca="1" si="38">RAND()</f>
        <v>0.91588753256332789</v>
      </c>
      <c r="F1220" s="79">
        <f t="shared" ref="F1220:F1283" ca="1" si="39">$C$3+$C$4*(-LN(E1220^(-1/$C$5)-1))</f>
        <v>22.097890404413647</v>
      </c>
    </row>
    <row r="1221" spans="5:6" x14ac:dyDescent="0.25">
      <c r="E1221" s="79">
        <f t="shared" ca="1" si="38"/>
        <v>0.89343623283930163</v>
      </c>
      <c r="F1221" s="79">
        <f t="shared" ca="1" si="39"/>
        <v>21.344047786494354</v>
      </c>
    </row>
    <row r="1222" spans="5:6" x14ac:dyDescent="0.25">
      <c r="E1222" s="79">
        <f t="shared" ca="1" si="38"/>
        <v>0.69917678119569704</v>
      </c>
      <c r="F1222" s="79">
        <f t="shared" ca="1" si="39"/>
        <v>17.803228160676404</v>
      </c>
    </row>
    <row r="1223" spans="5:6" x14ac:dyDescent="0.25">
      <c r="E1223" s="79">
        <f t="shared" ca="1" si="38"/>
        <v>0.55988229483025986</v>
      </c>
      <c r="F1223" s="79">
        <f t="shared" ca="1" si="39"/>
        <v>16.286656202961527</v>
      </c>
    </row>
    <row r="1224" spans="5:6" x14ac:dyDescent="0.25">
      <c r="E1224" s="79">
        <f t="shared" ca="1" si="38"/>
        <v>0.99345448104811684</v>
      </c>
      <c r="F1224" s="79">
        <f t="shared" ca="1" si="39"/>
        <v>29.903422028597859</v>
      </c>
    </row>
    <row r="1225" spans="5:6" x14ac:dyDescent="0.25">
      <c r="E1225" s="79">
        <f t="shared" ca="1" si="38"/>
        <v>0.52301518886577281</v>
      </c>
      <c r="F1225" s="79">
        <f t="shared" ca="1" si="39"/>
        <v>15.932693715979555</v>
      </c>
    </row>
    <row r="1226" spans="5:6" x14ac:dyDescent="0.25">
      <c r="E1226" s="79">
        <f t="shared" ca="1" si="38"/>
        <v>0.19314365064981753</v>
      </c>
      <c r="F1226" s="79">
        <f t="shared" ca="1" si="39"/>
        <v>12.829527908695258</v>
      </c>
    </row>
    <row r="1227" spans="5:6" x14ac:dyDescent="0.25">
      <c r="E1227" s="79">
        <f t="shared" ca="1" si="38"/>
        <v>0.31325592922094414</v>
      </c>
      <c r="F1227" s="79">
        <f t="shared" ca="1" si="39"/>
        <v>14.026200158822203</v>
      </c>
    </row>
    <row r="1228" spans="5:6" x14ac:dyDescent="0.25">
      <c r="E1228" s="79">
        <f t="shared" ca="1" si="38"/>
        <v>0.69402688750439856</v>
      </c>
      <c r="F1228" s="79">
        <f t="shared" ca="1" si="39"/>
        <v>17.739637608239857</v>
      </c>
    </row>
    <row r="1229" spans="5:6" x14ac:dyDescent="0.25">
      <c r="E1229" s="79">
        <f t="shared" ca="1" si="38"/>
        <v>0.59920864482969793</v>
      </c>
      <c r="F1229" s="79">
        <f t="shared" ca="1" si="39"/>
        <v>16.6807987762678</v>
      </c>
    </row>
    <row r="1230" spans="5:6" x14ac:dyDescent="0.25">
      <c r="E1230" s="79">
        <f t="shared" ca="1" si="38"/>
        <v>0.67042034914389304</v>
      </c>
      <c r="F1230" s="79">
        <f t="shared" ca="1" si="39"/>
        <v>17.457553846825327</v>
      </c>
    </row>
    <row r="1231" spans="5:6" x14ac:dyDescent="0.25">
      <c r="E1231" s="79">
        <f t="shared" ca="1" si="38"/>
        <v>0.70230938999360615</v>
      </c>
      <c r="F1231" s="79">
        <f t="shared" ca="1" si="39"/>
        <v>17.842298365376671</v>
      </c>
    </row>
    <row r="1232" spans="5:6" x14ac:dyDescent="0.25">
      <c r="E1232" s="79">
        <f t="shared" ca="1" si="38"/>
        <v>0.73554234665848506</v>
      </c>
      <c r="F1232" s="79">
        <f t="shared" ca="1" si="39"/>
        <v>18.276982747373388</v>
      </c>
    </row>
    <row r="1233" spans="5:6" x14ac:dyDescent="0.25">
      <c r="E1233" s="79">
        <f t="shared" ca="1" si="38"/>
        <v>0.25761789804114432</v>
      </c>
      <c r="F1233" s="79">
        <f t="shared" ca="1" si="39"/>
        <v>13.498006457365845</v>
      </c>
    </row>
    <row r="1234" spans="5:6" x14ac:dyDescent="0.25">
      <c r="E1234" s="79">
        <f t="shared" ca="1" si="38"/>
        <v>0.80865602200050368</v>
      </c>
      <c r="F1234" s="79">
        <f t="shared" ca="1" si="39"/>
        <v>19.412484999852726</v>
      </c>
    </row>
    <row r="1235" spans="5:6" x14ac:dyDescent="0.25">
      <c r="E1235" s="79">
        <f t="shared" ca="1" si="38"/>
        <v>0.51664292637260378</v>
      </c>
      <c r="F1235" s="79">
        <f t="shared" ca="1" si="39"/>
        <v>15.872726073995381</v>
      </c>
    </row>
    <row r="1236" spans="5:6" x14ac:dyDescent="0.25">
      <c r="E1236" s="79">
        <f t="shared" ca="1" si="38"/>
        <v>0.45967415061610539</v>
      </c>
      <c r="F1236" s="79">
        <f t="shared" ca="1" si="39"/>
        <v>15.348150922529435</v>
      </c>
    </row>
    <row r="1237" spans="5:6" x14ac:dyDescent="0.25">
      <c r="E1237" s="79">
        <f t="shared" ca="1" si="38"/>
        <v>4.9646086168079528E-2</v>
      </c>
      <c r="F1237" s="79">
        <f t="shared" ca="1" si="39"/>
        <v>10.583841403366668</v>
      </c>
    </row>
    <row r="1238" spans="5:6" x14ac:dyDescent="0.25">
      <c r="E1238" s="79">
        <f t="shared" ca="1" si="38"/>
        <v>0.52245141236803683</v>
      </c>
      <c r="F1238" s="79">
        <f t="shared" ca="1" si="39"/>
        <v>15.927375298358886</v>
      </c>
    </row>
    <row r="1239" spans="5:6" x14ac:dyDescent="0.25">
      <c r="E1239" s="79">
        <f t="shared" ca="1" si="38"/>
        <v>0.26677341558445355</v>
      </c>
      <c r="F1239" s="79">
        <f t="shared" ca="1" si="39"/>
        <v>13.587207661268511</v>
      </c>
    </row>
    <row r="1240" spans="5:6" x14ac:dyDescent="0.25">
      <c r="E1240" s="79">
        <f t="shared" ca="1" si="38"/>
        <v>0.47759058553938094</v>
      </c>
      <c r="F1240" s="79">
        <f t="shared" ca="1" si="39"/>
        <v>15.511249462464441</v>
      </c>
    </row>
    <row r="1241" spans="5:6" x14ac:dyDescent="0.25">
      <c r="E1241" s="79">
        <f t="shared" ca="1" si="38"/>
        <v>0.85313814192914583</v>
      </c>
      <c r="F1241" s="79">
        <f t="shared" ca="1" si="39"/>
        <v>20.300228248500002</v>
      </c>
    </row>
    <row r="1242" spans="5:6" x14ac:dyDescent="0.25">
      <c r="E1242" s="79">
        <f t="shared" ca="1" si="38"/>
        <v>8.8900041748341985E-2</v>
      </c>
      <c r="F1242" s="79">
        <f t="shared" ca="1" si="39"/>
        <v>11.421406605866062</v>
      </c>
    </row>
    <row r="1243" spans="5:6" x14ac:dyDescent="0.25">
      <c r="E1243" s="79">
        <f t="shared" ca="1" si="38"/>
        <v>0.44055297628845047</v>
      </c>
      <c r="F1243" s="79">
        <f t="shared" ca="1" si="39"/>
        <v>15.175398005665908</v>
      </c>
    </row>
    <row r="1244" spans="5:6" x14ac:dyDescent="0.25">
      <c r="E1244" s="79">
        <f t="shared" ca="1" si="38"/>
        <v>0.43575876777927702</v>
      </c>
      <c r="F1244" s="79">
        <f t="shared" ca="1" si="39"/>
        <v>15.132245314697258</v>
      </c>
    </row>
    <row r="1245" spans="5:6" x14ac:dyDescent="0.25">
      <c r="E1245" s="79">
        <f t="shared" ca="1" si="38"/>
        <v>0.23305361974736349</v>
      </c>
      <c r="F1245" s="79">
        <f t="shared" ca="1" si="39"/>
        <v>13.252686894719211</v>
      </c>
    </row>
    <row r="1246" spans="5:6" x14ac:dyDescent="0.25">
      <c r="E1246" s="79">
        <f t="shared" ca="1" si="38"/>
        <v>2.8021362853457132E-2</v>
      </c>
      <c r="F1246" s="79">
        <f t="shared" ca="1" si="39"/>
        <v>9.8705340404156114</v>
      </c>
    </row>
    <row r="1247" spans="5:6" x14ac:dyDescent="0.25">
      <c r="E1247" s="79">
        <f t="shared" ca="1" si="38"/>
        <v>0.95771221924910332</v>
      </c>
      <c r="F1247" s="79">
        <f t="shared" ca="1" si="39"/>
        <v>24.240534783789791</v>
      </c>
    </row>
    <row r="1248" spans="5:6" x14ac:dyDescent="0.25">
      <c r="E1248" s="79">
        <f t="shared" ca="1" si="38"/>
        <v>0.96721204178958575</v>
      </c>
      <c r="F1248" s="79">
        <f t="shared" ca="1" si="39"/>
        <v>25.021521425829011</v>
      </c>
    </row>
    <row r="1249" spans="5:6" x14ac:dyDescent="0.25">
      <c r="E1249" s="79">
        <f t="shared" ca="1" si="38"/>
        <v>2.8854190821730574E-2</v>
      </c>
      <c r="F1249" s="79">
        <f t="shared" ca="1" si="39"/>
        <v>9.9050345474637673</v>
      </c>
    </row>
    <row r="1250" spans="5:6" x14ac:dyDescent="0.25">
      <c r="E1250" s="79">
        <f t="shared" ca="1" si="38"/>
        <v>0.33409764207134462</v>
      </c>
      <c r="F1250" s="79">
        <f t="shared" ca="1" si="39"/>
        <v>14.217527149544445</v>
      </c>
    </row>
    <row r="1251" spans="5:6" x14ac:dyDescent="0.25">
      <c r="E1251" s="79">
        <f t="shared" ca="1" si="38"/>
        <v>0.82390704000314074</v>
      </c>
      <c r="F1251" s="79">
        <f t="shared" ca="1" si="39"/>
        <v>19.694388621098998</v>
      </c>
    </row>
    <row r="1252" spans="5:6" x14ac:dyDescent="0.25">
      <c r="E1252" s="79">
        <f t="shared" ca="1" si="38"/>
        <v>0.27195031481491783</v>
      </c>
      <c r="F1252" s="79">
        <f t="shared" ca="1" si="39"/>
        <v>13.637182227302937</v>
      </c>
    </row>
    <row r="1253" spans="5:6" x14ac:dyDescent="0.25">
      <c r="E1253" s="79">
        <f t="shared" ca="1" si="38"/>
        <v>0.60044297414119197</v>
      </c>
      <c r="F1253" s="79">
        <f t="shared" ca="1" si="39"/>
        <v>16.693504996536213</v>
      </c>
    </row>
    <row r="1254" spans="5:6" x14ac:dyDescent="0.25">
      <c r="E1254" s="79">
        <f t="shared" ca="1" si="38"/>
        <v>0.53106924357571483</v>
      </c>
      <c r="F1254" s="79">
        <f t="shared" ca="1" si="39"/>
        <v>16.00895714280146</v>
      </c>
    </row>
    <row r="1255" spans="5:6" x14ac:dyDescent="0.25">
      <c r="E1255" s="79">
        <f t="shared" ca="1" si="38"/>
        <v>0.23541602335976231</v>
      </c>
      <c r="F1255" s="79">
        <f t="shared" ca="1" si="39"/>
        <v>13.276705094343294</v>
      </c>
    </row>
    <row r="1256" spans="5:6" x14ac:dyDescent="0.25">
      <c r="E1256" s="79">
        <f t="shared" ca="1" si="38"/>
        <v>0.99164782024613285</v>
      </c>
      <c r="F1256" s="79">
        <f t="shared" ca="1" si="39"/>
        <v>29.168923297918635</v>
      </c>
    </row>
    <row r="1257" spans="5:6" x14ac:dyDescent="0.25">
      <c r="E1257" s="79">
        <f t="shared" ca="1" si="38"/>
        <v>0.39872621087272275</v>
      </c>
      <c r="F1257" s="79">
        <f t="shared" ca="1" si="39"/>
        <v>14.800083647715478</v>
      </c>
    </row>
    <row r="1258" spans="5:6" x14ac:dyDescent="0.25">
      <c r="E1258" s="79">
        <f t="shared" ca="1" si="38"/>
        <v>0.84611100969285191</v>
      </c>
      <c r="F1258" s="79">
        <f t="shared" ca="1" si="39"/>
        <v>20.145446661298934</v>
      </c>
    </row>
    <row r="1259" spans="5:6" x14ac:dyDescent="0.25">
      <c r="E1259" s="79">
        <f t="shared" ca="1" si="38"/>
        <v>1.2303640826847984E-2</v>
      </c>
      <c r="F1259" s="79">
        <f t="shared" ca="1" si="39"/>
        <v>8.9695115591259178</v>
      </c>
    </row>
    <row r="1260" spans="5:6" x14ac:dyDescent="0.25">
      <c r="E1260" s="79">
        <f t="shared" ca="1" si="38"/>
        <v>0.13693645825067313</v>
      </c>
      <c r="F1260" s="79">
        <f t="shared" ca="1" si="39"/>
        <v>12.150355914969321</v>
      </c>
    </row>
    <row r="1261" spans="5:6" x14ac:dyDescent="0.25">
      <c r="E1261" s="79">
        <f t="shared" ca="1" si="38"/>
        <v>0.14352692786462207</v>
      </c>
      <c r="F1261" s="79">
        <f t="shared" ca="1" si="39"/>
        <v>12.237156232160309</v>
      </c>
    </row>
    <row r="1262" spans="5:6" x14ac:dyDescent="0.25">
      <c r="E1262" s="79">
        <f t="shared" ca="1" si="38"/>
        <v>9.7978442191376969E-2</v>
      </c>
      <c r="F1262" s="79">
        <f t="shared" ca="1" si="39"/>
        <v>11.57588950208291</v>
      </c>
    </row>
    <row r="1263" spans="5:6" x14ac:dyDescent="0.25">
      <c r="E1263" s="79">
        <f t="shared" ca="1" si="38"/>
        <v>0.52331100872815761</v>
      </c>
      <c r="F1263" s="79">
        <f t="shared" ca="1" si="39"/>
        <v>15.935485369425727</v>
      </c>
    </row>
    <row r="1264" spans="5:6" x14ac:dyDescent="0.25">
      <c r="E1264" s="79">
        <f t="shared" ca="1" si="38"/>
        <v>0.20731535055896921</v>
      </c>
      <c r="F1264" s="79">
        <f t="shared" ca="1" si="39"/>
        <v>12.983955530564515</v>
      </c>
    </row>
    <row r="1265" spans="5:6" x14ac:dyDescent="0.25">
      <c r="E1265" s="79">
        <f t="shared" ca="1" si="38"/>
        <v>0.14595714155251927</v>
      </c>
      <c r="F1265" s="79">
        <f t="shared" ca="1" si="39"/>
        <v>12.268577919332248</v>
      </c>
    </row>
    <row r="1266" spans="5:6" x14ac:dyDescent="0.25">
      <c r="E1266" s="79">
        <f t="shared" ca="1" si="38"/>
        <v>0.97730622991104454</v>
      </c>
      <c r="F1266" s="79">
        <f t="shared" ca="1" si="39"/>
        <v>26.144052056232134</v>
      </c>
    </row>
    <row r="1267" spans="5:6" x14ac:dyDescent="0.25">
      <c r="E1267" s="79">
        <f t="shared" ca="1" si="38"/>
        <v>0.75448020724359821</v>
      </c>
      <c r="F1267" s="79">
        <f t="shared" ca="1" si="39"/>
        <v>18.543857471547717</v>
      </c>
    </row>
    <row r="1268" spans="5:6" x14ac:dyDescent="0.25">
      <c r="E1268" s="79">
        <f t="shared" ca="1" si="38"/>
        <v>0.86870946675649063</v>
      </c>
      <c r="F1268" s="79">
        <f t="shared" ca="1" si="39"/>
        <v>20.668374509073189</v>
      </c>
    </row>
    <row r="1269" spans="5:6" x14ac:dyDescent="0.25">
      <c r="E1269" s="79">
        <f t="shared" ca="1" si="38"/>
        <v>0.28848211276292057</v>
      </c>
      <c r="F1269" s="79">
        <f t="shared" ca="1" si="39"/>
        <v>13.794775946374973</v>
      </c>
    </row>
    <row r="1270" spans="5:6" x14ac:dyDescent="0.25">
      <c r="E1270" s="79">
        <f t="shared" ca="1" si="38"/>
        <v>0.47477170216496978</v>
      </c>
      <c r="F1270" s="79">
        <f t="shared" ca="1" si="39"/>
        <v>15.485493790494207</v>
      </c>
    </row>
    <row r="1271" spans="5:6" x14ac:dyDescent="0.25">
      <c r="E1271" s="79">
        <f t="shared" ca="1" si="38"/>
        <v>0.61422212855968328</v>
      </c>
      <c r="F1271" s="79">
        <f t="shared" ca="1" si="39"/>
        <v>16.836925214796317</v>
      </c>
    </row>
    <row r="1272" spans="5:6" x14ac:dyDescent="0.25">
      <c r="E1272" s="79">
        <f t="shared" ca="1" si="38"/>
        <v>0.53819214188543385</v>
      </c>
      <c r="F1272" s="79">
        <f t="shared" ca="1" si="39"/>
        <v>16.076868714705167</v>
      </c>
    </row>
    <row r="1273" spans="5:6" x14ac:dyDescent="0.25">
      <c r="E1273" s="79">
        <f t="shared" ca="1" si="38"/>
        <v>0.72733688995377366</v>
      </c>
      <c r="F1273" s="79">
        <f t="shared" ca="1" si="39"/>
        <v>18.165962766790557</v>
      </c>
    </row>
    <row r="1274" spans="5:6" x14ac:dyDescent="0.25">
      <c r="E1274" s="79">
        <f t="shared" ca="1" si="38"/>
        <v>0.28052264574651919</v>
      </c>
      <c r="F1274" s="79">
        <f t="shared" ca="1" si="39"/>
        <v>13.71925940378059</v>
      </c>
    </row>
    <row r="1275" spans="5:6" x14ac:dyDescent="0.25">
      <c r="E1275" s="79">
        <f t="shared" ca="1" si="38"/>
        <v>0.95149389728282685</v>
      </c>
      <c r="F1275" s="79">
        <f t="shared" ca="1" si="39"/>
        <v>23.817307772601509</v>
      </c>
    </row>
    <row r="1276" spans="5:6" x14ac:dyDescent="0.25">
      <c r="E1276" s="79">
        <f t="shared" ca="1" si="38"/>
        <v>0.82731841180459043</v>
      </c>
      <c r="F1276" s="79">
        <f t="shared" ca="1" si="39"/>
        <v>19.760324195885151</v>
      </c>
    </row>
    <row r="1277" spans="5:6" x14ac:dyDescent="0.25">
      <c r="E1277" s="79">
        <f t="shared" ca="1" si="38"/>
        <v>0.37147408405903781</v>
      </c>
      <c r="F1277" s="79">
        <f t="shared" ca="1" si="39"/>
        <v>14.555643473956383</v>
      </c>
    </row>
    <row r="1278" spans="5:6" x14ac:dyDescent="0.25">
      <c r="E1278" s="79">
        <f t="shared" ca="1" si="38"/>
        <v>0.9531128801796922</v>
      </c>
      <c r="F1278" s="79">
        <f t="shared" ca="1" si="39"/>
        <v>23.922187797097276</v>
      </c>
    </row>
    <row r="1279" spans="5:6" x14ac:dyDescent="0.25">
      <c r="E1279" s="79">
        <f t="shared" ca="1" si="38"/>
        <v>0.40034810630783224</v>
      </c>
      <c r="F1279" s="79">
        <f t="shared" ca="1" si="39"/>
        <v>14.814612817179277</v>
      </c>
    </row>
    <row r="1280" spans="5:6" x14ac:dyDescent="0.25">
      <c r="E1280" s="79">
        <f t="shared" ca="1" si="38"/>
        <v>0.68520841262513277</v>
      </c>
      <c r="F1280" s="79">
        <f t="shared" ca="1" si="39"/>
        <v>17.632516986747422</v>
      </c>
    </row>
    <row r="1281" spans="5:6" x14ac:dyDescent="0.25">
      <c r="E1281" s="79">
        <f t="shared" ca="1" si="38"/>
        <v>0.89189620783755441</v>
      </c>
      <c r="F1281" s="79">
        <f t="shared" ca="1" si="39"/>
        <v>21.297944696396684</v>
      </c>
    </row>
    <row r="1282" spans="5:6" x14ac:dyDescent="0.25">
      <c r="E1282" s="79">
        <f t="shared" ca="1" si="38"/>
        <v>0.24377129190843583</v>
      </c>
      <c r="F1282" s="79">
        <f t="shared" ca="1" si="39"/>
        <v>13.360889225749204</v>
      </c>
    </row>
    <row r="1283" spans="5:6" x14ac:dyDescent="0.25">
      <c r="E1283" s="79">
        <f t="shared" ca="1" si="38"/>
        <v>0.49184098267429488</v>
      </c>
      <c r="F1283" s="79">
        <f t="shared" ca="1" si="39"/>
        <v>15.642078856093292</v>
      </c>
    </row>
    <row r="1284" spans="5:6" x14ac:dyDescent="0.25">
      <c r="E1284" s="79">
        <f t="shared" ref="E1284:E1347" ca="1" si="40">RAND()</f>
        <v>0.85183131314885252</v>
      </c>
      <c r="F1284" s="79">
        <f t="shared" ref="F1284:F1347" ca="1" si="41">$C$3+$C$4*(-LN(E1284^(-1/$C$5)-1))</f>
        <v>20.270950614416765</v>
      </c>
    </row>
    <row r="1285" spans="5:6" x14ac:dyDescent="0.25">
      <c r="E1285" s="79">
        <f t="shared" ca="1" si="40"/>
        <v>3.3715024687439588E-3</v>
      </c>
      <c r="F1285" s="79">
        <f t="shared" ca="1" si="41"/>
        <v>7.7428984386238229</v>
      </c>
    </row>
    <row r="1286" spans="5:6" x14ac:dyDescent="0.25">
      <c r="E1286" s="79">
        <f t="shared" ca="1" si="40"/>
        <v>0.65488353912962405</v>
      </c>
      <c r="F1286" s="79">
        <f t="shared" ca="1" si="41"/>
        <v>17.279466073501403</v>
      </c>
    </row>
    <row r="1287" spans="5:6" x14ac:dyDescent="0.25">
      <c r="E1287" s="79">
        <f t="shared" ca="1" si="40"/>
        <v>0.54756309667403824</v>
      </c>
      <c r="F1287" s="79">
        <f t="shared" ca="1" si="41"/>
        <v>16.16692752793471</v>
      </c>
    </row>
    <row r="1288" spans="5:6" x14ac:dyDescent="0.25">
      <c r="E1288" s="79">
        <f t="shared" ca="1" si="40"/>
        <v>0.85874388584683803</v>
      </c>
      <c r="F1288" s="79">
        <f t="shared" ca="1" si="41"/>
        <v>20.428525720504027</v>
      </c>
    </row>
    <row r="1289" spans="5:6" x14ac:dyDescent="0.25">
      <c r="E1289" s="79">
        <f t="shared" ca="1" si="40"/>
        <v>0.59351321521563294</v>
      </c>
      <c r="F1289" s="79">
        <f t="shared" ca="1" si="41"/>
        <v>16.622456155450138</v>
      </c>
    </row>
    <row r="1290" spans="5:6" x14ac:dyDescent="0.25">
      <c r="E1290" s="79">
        <f t="shared" ca="1" si="40"/>
        <v>0.29172436406444124</v>
      </c>
      <c r="F1290" s="79">
        <f t="shared" ca="1" si="41"/>
        <v>13.825360545285012</v>
      </c>
    </row>
    <row r="1291" spans="5:6" x14ac:dyDescent="0.25">
      <c r="E1291" s="79">
        <f t="shared" ca="1" si="40"/>
        <v>0.45203419750066698</v>
      </c>
      <c r="F1291" s="79">
        <f t="shared" ca="1" si="41"/>
        <v>15.278988117907593</v>
      </c>
    </row>
    <row r="1292" spans="5:6" x14ac:dyDescent="0.25">
      <c r="E1292" s="79">
        <f t="shared" ca="1" si="40"/>
        <v>2.9102057386267255E-2</v>
      </c>
      <c r="F1292" s="79">
        <f t="shared" ca="1" si="41"/>
        <v>9.915147372631381</v>
      </c>
    </row>
    <row r="1293" spans="5:6" x14ac:dyDescent="0.25">
      <c r="E1293" s="79">
        <f t="shared" ca="1" si="40"/>
        <v>0.38633247718769748</v>
      </c>
      <c r="F1293" s="79">
        <f t="shared" ca="1" si="41"/>
        <v>14.689019503440472</v>
      </c>
    </row>
    <row r="1294" spans="5:6" x14ac:dyDescent="0.25">
      <c r="E1294" s="79">
        <f t="shared" ca="1" si="40"/>
        <v>0.41572072578211694</v>
      </c>
      <c r="F1294" s="79">
        <f t="shared" ca="1" si="41"/>
        <v>14.952349284090523</v>
      </c>
    </row>
    <row r="1295" spans="5:6" x14ac:dyDescent="0.25">
      <c r="E1295" s="79">
        <f t="shared" ca="1" si="40"/>
        <v>0.54380938792807931</v>
      </c>
      <c r="F1295" s="79">
        <f t="shared" ca="1" si="41"/>
        <v>16.130751942443062</v>
      </c>
    </row>
    <row r="1296" spans="5:6" x14ac:dyDescent="0.25">
      <c r="E1296" s="79">
        <f t="shared" ca="1" si="40"/>
        <v>0.38526924798614237</v>
      </c>
      <c r="F1296" s="79">
        <f t="shared" ca="1" si="41"/>
        <v>14.679485890277494</v>
      </c>
    </row>
    <row r="1297" spans="5:6" x14ac:dyDescent="0.25">
      <c r="E1297" s="79">
        <f t="shared" ca="1" si="40"/>
        <v>0.41292322328334341</v>
      </c>
      <c r="F1297" s="79">
        <f t="shared" ca="1" si="41"/>
        <v>14.927275023251481</v>
      </c>
    </row>
    <row r="1298" spans="5:6" x14ac:dyDescent="0.25">
      <c r="E1298" s="79">
        <f t="shared" ca="1" si="40"/>
        <v>0.74085010091829651</v>
      </c>
      <c r="F1298" s="79">
        <f t="shared" ca="1" si="41"/>
        <v>18.350225562517512</v>
      </c>
    </row>
    <row r="1299" spans="5:6" x14ac:dyDescent="0.25">
      <c r="E1299" s="79">
        <f t="shared" ca="1" si="40"/>
        <v>0.5766611676076473</v>
      </c>
      <c r="F1299" s="79">
        <f t="shared" ca="1" si="41"/>
        <v>16.452431212597133</v>
      </c>
    </row>
    <row r="1300" spans="5:6" x14ac:dyDescent="0.25">
      <c r="E1300" s="79">
        <f t="shared" ca="1" si="40"/>
        <v>0.15194051015142906</v>
      </c>
      <c r="F1300" s="79">
        <f t="shared" ca="1" si="41"/>
        <v>12.344687130944699</v>
      </c>
    </row>
    <row r="1301" spans="5:6" x14ac:dyDescent="0.25">
      <c r="E1301" s="79">
        <f t="shared" ca="1" si="40"/>
        <v>0.43564854210163717</v>
      </c>
      <c r="F1301" s="79">
        <f t="shared" ca="1" si="41"/>
        <v>15.131253794824058</v>
      </c>
    </row>
    <row r="1302" spans="5:6" x14ac:dyDescent="0.25">
      <c r="E1302" s="79">
        <f t="shared" ca="1" si="40"/>
        <v>0.85590693386549177</v>
      </c>
      <c r="F1302" s="79">
        <f t="shared" ca="1" si="41"/>
        <v>20.363037404475186</v>
      </c>
    </row>
    <row r="1303" spans="5:6" x14ac:dyDescent="0.25">
      <c r="E1303" s="79">
        <f t="shared" ca="1" si="40"/>
        <v>0.77403283732380901</v>
      </c>
      <c r="F1303" s="79">
        <f t="shared" ca="1" si="41"/>
        <v>18.837225248619884</v>
      </c>
    </row>
    <row r="1304" spans="5:6" x14ac:dyDescent="0.25">
      <c r="E1304" s="79">
        <f t="shared" ca="1" si="40"/>
        <v>0.95970737948343143</v>
      </c>
      <c r="F1304" s="79">
        <f t="shared" ca="1" si="41"/>
        <v>24.389249188848737</v>
      </c>
    </row>
    <row r="1305" spans="5:6" x14ac:dyDescent="0.25">
      <c r="E1305" s="79">
        <f t="shared" ca="1" si="40"/>
        <v>0.68987915245816989</v>
      </c>
      <c r="F1305" s="79">
        <f t="shared" ca="1" si="41"/>
        <v>17.688981991318016</v>
      </c>
    </row>
    <row r="1306" spans="5:6" x14ac:dyDescent="0.25">
      <c r="E1306" s="79">
        <f t="shared" ca="1" si="40"/>
        <v>0.67552683319119167</v>
      </c>
      <c r="F1306" s="79">
        <f t="shared" ca="1" si="41"/>
        <v>17.517338542525692</v>
      </c>
    </row>
    <row r="1307" spans="5:6" x14ac:dyDescent="0.25">
      <c r="E1307" s="79">
        <f t="shared" ca="1" si="40"/>
        <v>0.68850816642268708</v>
      </c>
      <c r="F1307" s="79">
        <f t="shared" ca="1" si="41"/>
        <v>17.672345400326915</v>
      </c>
    </row>
    <row r="1308" spans="5:6" x14ac:dyDescent="0.25">
      <c r="E1308" s="79">
        <f t="shared" ca="1" si="40"/>
        <v>7.1529814874041531E-2</v>
      </c>
      <c r="F1308" s="79">
        <f t="shared" ca="1" si="41"/>
        <v>11.09266124105719</v>
      </c>
    </row>
    <row r="1309" spans="5:6" x14ac:dyDescent="0.25">
      <c r="E1309" s="79">
        <f t="shared" ca="1" si="40"/>
        <v>6.4227453787604638E-2</v>
      </c>
      <c r="F1309" s="79">
        <f t="shared" ca="1" si="41"/>
        <v>10.937428683994142</v>
      </c>
    </row>
    <row r="1310" spans="5:6" x14ac:dyDescent="0.25">
      <c r="E1310" s="79">
        <f t="shared" ca="1" si="40"/>
        <v>0.58891841724035399</v>
      </c>
      <c r="F1310" s="79">
        <f t="shared" ca="1" si="41"/>
        <v>16.575721732541449</v>
      </c>
    </row>
    <row r="1311" spans="5:6" x14ac:dyDescent="0.25">
      <c r="E1311" s="79">
        <f t="shared" ca="1" si="40"/>
        <v>0.63345831113705775</v>
      </c>
      <c r="F1311" s="79">
        <f t="shared" ca="1" si="41"/>
        <v>17.04240154827923</v>
      </c>
    </row>
    <row r="1312" spans="5:6" x14ac:dyDescent="0.25">
      <c r="E1312" s="79">
        <f t="shared" ca="1" si="40"/>
        <v>0.33262913043108444</v>
      </c>
      <c r="F1312" s="79">
        <f t="shared" ca="1" si="41"/>
        <v>14.204127069571619</v>
      </c>
    </row>
    <row r="1313" spans="5:6" x14ac:dyDescent="0.25">
      <c r="E1313" s="79">
        <f t="shared" ca="1" si="40"/>
        <v>0.5713224697857171</v>
      </c>
      <c r="F1313" s="79">
        <f t="shared" ca="1" si="41"/>
        <v>16.399325725488371</v>
      </c>
    </row>
    <row r="1314" spans="5:6" x14ac:dyDescent="0.25">
      <c r="E1314" s="79">
        <f t="shared" ca="1" si="40"/>
        <v>0.95774456763370674</v>
      </c>
      <c r="F1314" s="79">
        <f t="shared" ca="1" si="41"/>
        <v>24.242890983551522</v>
      </c>
    </row>
    <row r="1315" spans="5:6" x14ac:dyDescent="0.25">
      <c r="E1315" s="79">
        <f t="shared" ca="1" si="40"/>
        <v>0.56714271208051892</v>
      </c>
      <c r="F1315" s="79">
        <f t="shared" ca="1" si="41"/>
        <v>16.357986830551354</v>
      </c>
    </row>
    <row r="1316" spans="5:6" x14ac:dyDescent="0.25">
      <c r="E1316" s="79">
        <f t="shared" ca="1" si="40"/>
        <v>0.23337095055517665</v>
      </c>
      <c r="F1316" s="79">
        <f t="shared" ca="1" si="41"/>
        <v>13.255918887945047</v>
      </c>
    </row>
    <row r="1317" spans="5:6" x14ac:dyDescent="0.25">
      <c r="E1317" s="79">
        <f t="shared" ca="1" si="40"/>
        <v>0.46490027302760584</v>
      </c>
      <c r="F1317" s="79">
        <f t="shared" ca="1" si="41"/>
        <v>15.395585576140139</v>
      </c>
    </row>
    <row r="1318" spans="5:6" x14ac:dyDescent="0.25">
      <c r="E1318" s="79">
        <f t="shared" ca="1" si="40"/>
        <v>0.42169404901089691</v>
      </c>
      <c r="F1318" s="79">
        <f t="shared" ca="1" si="41"/>
        <v>15.005914348297388</v>
      </c>
    </row>
    <row r="1319" spans="5:6" x14ac:dyDescent="0.25">
      <c r="E1319" s="79">
        <f t="shared" ca="1" si="40"/>
        <v>0.88498288571224637</v>
      </c>
      <c r="F1319" s="79">
        <f t="shared" ca="1" si="41"/>
        <v>21.098191539474904</v>
      </c>
    </row>
    <row r="1320" spans="5:6" x14ac:dyDescent="0.25">
      <c r="E1320" s="79">
        <f t="shared" ca="1" si="40"/>
        <v>0.47890433634744822</v>
      </c>
      <c r="F1320" s="79">
        <f t="shared" ca="1" si="41"/>
        <v>15.523266183659349</v>
      </c>
    </row>
    <row r="1321" spans="5:6" x14ac:dyDescent="0.25">
      <c r="E1321" s="79">
        <f t="shared" ca="1" si="40"/>
        <v>0.67906852025565967</v>
      </c>
      <c r="F1321" s="79">
        <f t="shared" ca="1" si="41"/>
        <v>17.55918889914194</v>
      </c>
    </row>
    <row r="1322" spans="5:6" x14ac:dyDescent="0.25">
      <c r="E1322" s="79">
        <f t="shared" ca="1" si="40"/>
        <v>0.5485841628400292</v>
      </c>
      <c r="F1322" s="79">
        <f t="shared" ca="1" si="41"/>
        <v>16.176791835821547</v>
      </c>
    </row>
    <row r="1323" spans="5:6" x14ac:dyDescent="0.25">
      <c r="E1323" s="79">
        <f t="shared" ca="1" si="40"/>
        <v>0.2019382933662246</v>
      </c>
      <c r="F1323" s="79">
        <f t="shared" ca="1" si="41"/>
        <v>12.925967077111423</v>
      </c>
    </row>
    <row r="1324" spans="5:6" x14ac:dyDescent="0.25">
      <c r="E1324" s="79">
        <f t="shared" ca="1" si="40"/>
        <v>0.15954790289437215</v>
      </c>
      <c r="F1324" s="79">
        <f t="shared" ca="1" si="41"/>
        <v>12.439060202180942</v>
      </c>
    </row>
    <row r="1325" spans="5:6" x14ac:dyDescent="0.25">
      <c r="E1325" s="79">
        <f t="shared" ca="1" si="40"/>
        <v>0.83218526114241298</v>
      </c>
      <c r="F1325" s="79">
        <f t="shared" ca="1" si="41"/>
        <v>19.856385655815963</v>
      </c>
    </row>
    <row r="1326" spans="5:6" x14ac:dyDescent="0.25">
      <c r="E1326" s="79">
        <f t="shared" ca="1" si="40"/>
        <v>0.84102604485246168</v>
      </c>
      <c r="F1326" s="79">
        <f t="shared" ca="1" si="41"/>
        <v>20.037315704880498</v>
      </c>
    </row>
    <row r="1327" spans="5:6" x14ac:dyDescent="0.25">
      <c r="E1327" s="79">
        <f t="shared" ca="1" si="40"/>
        <v>0.58331244977631969</v>
      </c>
      <c r="F1327" s="79">
        <f t="shared" ca="1" si="41"/>
        <v>16.519090750803841</v>
      </c>
    </row>
    <row r="1328" spans="5:6" x14ac:dyDescent="0.25">
      <c r="E1328" s="79">
        <f t="shared" ca="1" si="40"/>
        <v>0.67967577437353932</v>
      </c>
      <c r="F1328" s="79">
        <f t="shared" ca="1" si="41"/>
        <v>17.566396965563371</v>
      </c>
    </row>
    <row r="1329" spans="5:6" x14ac:dyDescent="0.25">
      <c r="E1329" s="79">
        <f t="shared" ca="1" si="40"/>
        <v>0.18902006101500402</v>
      </c>
      <c r="F1329" s="79">
        <f t="shared" ca="1" si="41"/>
        <v>12.783579380295826</v>
      </c>
    </row>
    <row r="1330" spans="5:6" x14ac:dyDescent="0.25">
      <c r="E1330" s="79">
        <f t="shared" ca="1" si="40"/>
        <v>0.28510647141340328</v>
      </c>
      <c r="F1330" s="79">
        <f t="shared" ca="1" si="41"/>
        <v>13.762826377085533</v>
      </c>
    </row>
    <row r="1331" spans="5:6" x14ac:dyDescent="0.25">
      <c r="E1331" s="79">
        <f t="shared" ca="1" si="40"/>
        <v>0.8627312956961336</v>
      </c>
      <c r="F1331" s="79">
        <f t="shared" ca="1" si="41"/>
        <v>20.522600568245373</v>
      </c>
    </row>
    <row r="1332" spans="5:6" x14ac:dyDescent="0.25">
      <c r="E1332" s="79">
        <f t="shared" ca="1" si="40"/>
        <v>0.41010684954547505</v>
      </c>
      <c r="F1332" s="79">
        <f t="shared" ca="1" si="41"/>
        <v>14.902037368297544</v>
      </c>
    </row>
    <row r="1333" spans="5:6" x14ac:dyDescent="0.25">
      <c r="E1333" s="79">
        <f t="shared" ca="1" si="40"/>
        <v>0.40981969490841852</v>
      </c>
      <c r="F1333" s="79">
        <f t="shared" ca="1" si="41"/>
        <v>14.899464429174536</v>
      </c>
    </row>
    <row r="1334" spans="5:6" x14ac:dyDescent="0.25">
      <c r="E1334" s="79">
        <f t="shared" ca="1" si="40"/>
        <v>0.1782071452276548</v>
      </c>
      <c r="F1334" s="79">
        <f t="shared" ca="1" si="41"/>
        <v>12.660662653249039</v>
      </c>
    </row>
    <row r="1335" spans="5:6" x14ac:dyDescent="0.25">
      <c r="E1335" s="79">
        <f t="shared" ca="1" si="40"/>
        <v>0.79489411257016729</v>
      </c>
      <c r="F1335" s="79">
        <f t="shared" ca="1" si="41"/>
        <v>19.174137106867057</v>
      </c>
    </row>
    <row r="1336" spans="5:6" x14ac:dyDescent="0.25">
      <c r="E1336" s="79">
        <f t="shared" ca="1" si="40"/>
        <v>0.96115385351862592</v>
      </c>
      <c r="F1336" s="79">
        <f t="shared" ca="1" si="41"/>
        <v>24.50162388788511</v>
      </c>
    </row>
    <row r="1337" spans="5:6" x14ac:dyDescent="0.25">
      <c r="E1337" s="79">
        <f t="shared" ca="1" si="40"/>
        <v>0.89399556325047957</v>
      </c>
      <c r="F1337" s="79">
        <f t="shared" ca="1" si="41"/>
        <v>21.360945266714381</v>
      </c>
    </row>
    <row r="1338" spans="5:6" x14ac:dyDescent="0.25">
      <c r="E1338" s="79">
        <f t="shared" ca="1" si="40"/>
        <v>0.25109364885060403</v>
      </c>
      <c r="F1338" s="79">
        <f t="shared" ca="1" si="41"/>
        <v>13.433750660531942</v>
      </c>
    </row>
    <row r="1339" spans="5:6" x14ac:dyDescent="0.25">
      <c r="E1339" s="79">
        <f t="shared" ca="1" si="40"/>
        <v>0.65793164835192119</v>
      </c>
      <c r="F1339" s="79">
        <f t="shared" ca="1" si="41"/>
        <v>17.313970935106912</v>
      </c>
    </row>
    <row r="1340" spans="5:6" x14ac:dyDescent="0.25">
      <c r="E1340" s="79">
        <f t="shared" ca="1" si="40"/>
        <v>0.60188183477257173</v>
      </c>
      <c r="F1340" s="79">
        <f t="shared" ca="1" si="41"/>
        <v>16.708345133038094</v>
      </c>
    </row>
    <row r="1341" spans="5:6" x14ac:dyDescent="0.25">
      <c r="E1341" s="79">
        <f t="shared" ca="1" si="40"/>
        <v>0.29850710453125107</v>
      </c>
      <c r="F1341" s="79">
        <f t="shared" ca="1" si="41"/>
        <v>13.889035597432356</v>
      </c>
    </row>
    <row r="1342" spans="5:6" x14ac:dyDescent="0.25">
      <c r="E1342" s="79">
        <f t="shared" ca="1" si="40"/>
        <v>0.45163923413879647</v>
      </c>
      <c r="F1342" s="79">
        <f t="shared" ca="1" si="41"/>
        <v>15.275417991126414</v>
      </c>
    </row>
    <row r="1343" spans="5:6" x14ac:dyDescent="0.25">
      <c r="E1343" s="79">
        <f t="shared" ca="1" si="40"/>
        <v>0.92207357925982547</v>
      </c>
      <c r="F1343" s="79">
        <f t="shared" ca="1" si="41"/>
        <v>22.339039752122652</v>
      </c>
    </row>
    <row r="1344" spans="5:6" x14ac:dyDescent="0.25">
      <c r="E1344" s="79">
        <f t="shared" ca="1" si="40"/>
        <v>0.41534095893889178</v>
      </c>
      <c r="F1344" s="79">
        <f t="shared" ca="1" si="41"/>
        <v>14.948945014276642</v>
      </c>
    </row>
    <row r="1345" spans="5:6" x14ac:dyDescent="0.25">
      <c r="E1345" s="79">
        <f t="shared" ca="1" si="40"/>
        <v>0.64717725422110639</v>
      </c>
      <c r="F1345" s="79">
        <f t="shared" ca="1" si="41"/>
        <v>17.193123015381289</v>
      </c>
    </row>
    <row r="1346" spans="5:6" x14ac:dyDescent="0.25">
      <c r="E1346" s="79">
        <f t="shared" ca="1" si="40"/>
        <v>0.26000145462505242</v>
      </c>
      <c r="F1346" s="79">
        <f t="shared" ca="1" si="41"/>
        <v>13.521334586455083</v>
      </c>
    </row>
    <row r="1347" spans="5:6" x14ac:dyDescent="0.25">
      <c r="E1347" s="79">
        <f t="shared" ca="1" si="40"/>
        <v>0.1568307786922426</v>
      </c>
      <c r="F1347" s="79">
        <f t="shared" ca="1" si="41"/>
        <v>12.405645972164454</v>
      </c>
    </row>
    <row r="1348" spans="5:6" x14ac:dyDescent="0.25">
      <c r="E1348" s="79">
        <f t="shared" ref="E1348:E1411" ca="1" si="42">RAND()</f>
        <v>0.1198707109534477</v>
      </c>
      <c r="F1348" s="79">
        <f t="shared" ref="F1348:F1411" ca="1" si="43">$C$3+$C$4*(-LN(E1348^(-1/$C$5)-1))</f>
        <v>11.913298434326721</v>
      </c>
    </row>
    <row r="1349" spans="5:6" x14ac:dyDescent="0.25">
      <c r="E1349" s="79">
        <f t="shared" ca="1" si="42"/>
        <v>0.33225261096128245</v>
      </c>
      <c r="F1349" s="79">
        <f t="shared" ca="1" si="43"/>
        <v>14.200689572412788</v>
      </c>
    </row>
    <row r="1350" spans="5:6" x14ac:dyDescent="0.25">
      <c r="E1350" s="79">
        <f t="shared" ca="1" si="42"/>
        <v>0.97223153250425498</v>
      </c>
      <c r="F1350" s="79">
        <f t="shared" ca="1" si="43"/>
        <v>25.529281056784896</v>
      </c>
    </row>
    <row r="1351" spans="5:6" x14ac:dyDescent="0.25">
      <c r="E1351" s="79">
        <f t="shared" ca="1" si="42"/>
        <v>0.94022191477168626</v>
      </c>
      <c r="F1351" s="79">
        <f t="shared" ca="1" si="43"/>
        <v>23.169167276627213</v>
      </c>
    </row>
    <row r="1352" spans="5:6" x14ac:dyDescent="0.25">
      <c r="E1352" s="79">
        <f t="shared" ca="1" si="42"/>
        <v>0.75489925343817332</v>
      </c>
      <c r="F1352" s="79">
        <f t="shared" ca="1" si="43"/>
        <v>18.549944167170118</v>
      </c>
    </row>
    <row r="1353" spans="5:6" x14ac:dyDescent="0.25">
      <c r="E1353" s="79">
        <f t="shared" ca="1" si="42"/>
        <v>0.98792178529074115</v>
      </c>
      <c r="F1353" s="79">
        <f t="shared" ca="1" si="43"/>
        <v>28.055513967881897</v>
      </c>
    </row>
    <row r="1354" spans="5:6" x14ac:dyDescent="0.25">
      <c r="E1354" s="79">
        <f t="shared" ca="1" si="42"/>
        <v>7.9770451378274876E-3</v>
      </c>
      <c r="F1354" s="79">
        <f t="shared" ca="1" si="43"/>
        <v>8.5378737365604778</v>
      </c>
    </row>
    <row r="1355" spans="5:6" x14ac:dyDescent="0.25">
      <c r="E1355" s="79">
        <f t="shared" ca="1" si="42"/>
        <v>0.97321811704819061</v>
      </c>
      <c r="F1355" s="79">
        <f t="shared" ca="1" si="43"/>
        <v>25.639626366079181</v>
      </c>
    </row>
    <row r="1356" spans="5:6" x14ac:dyDescent="0.25">
      <c r="E1356" s="79">
        <f t="shared" ca="1" si="42"/>
        <v>0.12623499823621509</v>
      </c>
      <c r="F1356" s="79">
        <f t="shared" ca="1" si="43"/>
        <v>12.003964175594978</v>
      </c>
    </row>
    <row r="1357" spans="5:6" x14ac:dyDescent="0.25">
      <c r="E1357" s="79">
        <f t="shared" ca="1" si="42"/>
        <v>0.17866638701214699</v>
      </c>
      <c r="F1357" s="79">
        <f t="shared" ca="1" si="43"/>
        <v>12.665958865918926</v>
      </c>
    </row>
    <row r="1358" spans="5:6" x14ac:dyDescent="0.25">
      <c r="E1358" s="79">
        <f t="shared" ca="1" si="42"/>
        <v>0.69042740041656581</v>
      </c>
      <c r="F1358" s="79">
        <f t="shared" ca="1" si="43"/>
        <v>17.695649603283147</v>
      </c>
    </row>
    <row r="1359" spans="5:6" x14ac:dyDescent="0.25">
      <c r="E1359" s="79">
        <f t="shared" ca="1" si="42"/>
        <v>0.34194152360496333</v>
      </c>
      <c r="F1359" s="79">
        <f t="shared" ca="1" si="43"/>
        <v>14.288924986860982</v>
      </c>
    </row>
    <row r="1360" spans="5:6" x14ac:dyDescent="0.25">
      <c r="E1360" s="79">
        <f t="shared" ca="1" si="42"/>
        <v>0.88384647886786394</v>
      </c>
      <c r="F1360" s="79">
        <f t="shared" ca="1" si="43"/>
        <v>21.066421031150846</v>
      </c>
    </row>
    <row r="1361" spans="5:6" x14ac:dyDescent="0.25">
      <c r="E1361" s="79">
        <f t="shared" ca="1" si="42"/>
        <v>0.2280463999667145</v>
      </c>
      <c r="F1361" s="79">
        <f t="shared" ca="1" si="43"/>
        <v>13.201446468035069</v>
      </c>
    </row>
    <row r="1362" spans="5:6" x14ac:dyDescent="0.25">
      <c r="E1362" s="79">
        <f t="shared" ca="1" si="42"/>
        <v>6.0668336721436789E-2</v>
      </c>
      <c r="F1362" s="79">
        <f t="shared" ca="1" si="43"/>
        <v>10.857093414457873</v>
      </c>
    </row>
    <row r="1363" spans="5:6" x14ac:dyDescent="0.25">
      <c r="E1363" s="79">
        <f t="shared" ca="1" si="42"/>
        <v>0.67157427588712526</v>
      </c>
      <c r="F1363" s="79">
        <f t="shared" ca="1" si="43"/>
        <v>17.471007171034291</v>
      </c>
    </row>
    <row r="1364" spans="5:6" x14ac:dyDescent="0.25">
      <c r="E1364" s="79">
        <f t="shared" ca="1" si="42"/>
        <v>0.14589334506272822</v>
      </c>
      <c r="F1364" s="79">
        <f t="shared" ca="1" si="43"/>
        <v>12.267756920772353</v>
      </c>
    </row>
    <row r="1365" spans="5:6" x14ac:dyDescent="0.25">
      <c r="E1365" s="79">
        <f t="shared" ca="1" si="42"/>
        <v>0.81720878560422516</v>
      </c>
      <c r="F1365" s="79">
        <f t="shared" ca="1" si="43"/>
        <v>19.568084588813377</v>
      </c>
    </row>
    <row r="1366" spans="5:6" x14ac:dyDescent="0.25">
      <c r="E1366" s="79">
        <f t="shared" ca="1" si="42"/>
        <v>0.32867263870383157</v>
      </c>
      <c r="F1366" s="79">
        <f t="shared" ca="1" si="43"/>
        <v>14.167968223567865</v>
      </c>
    </row>
    <row r="1367" spans="5:6" x14ac:dyDescent="0.25">
      <c r="E1367" s="79">
        <f t="shared" ca="1" si="42"/>
        <v>0.96225258210683862</v>
      </c>
      <c r="F1367" s="79">
        <f t="shared" ca="1" si="43"/>
        <v>24.589745075875882</v>
      </c>
    </row>
    <row r="1368" spans="5:6" x14ac:dyDescent="0.25">
      <c r="E1368" s="79">
        <f t="shared" ca="1" si="42"/>
        <v>0.47526805970703812</v>
      </c>
      <c r="F1368" s="79">
        <f t="shared" ca="1" si="43"/>
        <v>15.490026171059771</v>
      </c>
    </row>
    <row r="1369" spans="5:6" x14ac:dyDescent="0.25">
      <c r="E1369" s="79">
        <f t="shared" ca="1" si="42"/>
        <v>0.60622680070619928</v>
      </c>
      <c r="F1369" s="79">
        <f t="shared" ca="1" si="43"/>
        <v>16.75334742506486</v>
      </c>
    </row>
    <row r="1370" spans="5:6" x14ac:dyDescent="0.25">
      <c r="E1370" s="79">
        <f t="shared" ca="1" si="42"/>
        <v>0.13106597835108524</v>
      </c>
      <c r="F1370" s="79">
        <f t="shared" ca="1" si="43"/>
        <v>12.070937576586941</v>
      </c>
    </row>
    <row r="1371" spans="5:6" x14ac:dyDescent="0.25">
      <c r="E1371" s="79">
        <f t="shared" ca="1" si="42"/>
        <v>9.5028400260656176E-2</v>
      </c>
      <c r="F1371" s="79">
        <f t="shared" ca="1" si="43"/>
        <v>11.526782112837591</v>
      </c>
    </row>
    <row r="1372" spans="5:6" x14ac:dyDescent="0.25">
      <c r="E1372" s="79">
        <f t="shared" ca="1" si="42"/>
        <v>3.5198426452699327E-2</v>
      </c>
      <c r="F1372" s="79">
        <f t="shared" ca="1" si="43"/>
        <v>10.144518705947897</v>
      </c>
    </row>
    <row r="1373" spans="5:6" x14ac:dyDescent="0.25">
      <c r="E1373" s="79">
        <f t="shared" ca="1" si="42"/>
        <v>0.96858393795889886</v>
      </c>
      <c r="F1373" s="79">
        <f t="shared" ca="1" si="43"/>
        <v>25.152287726850027</v>
      </c>
    </row>
    <row r="1374" spans="5:6" x14ac:dyDescent="0.25">
      <c r="E1374" s="79">
        <f t="shared" ca="1" si="42"/>
        <v>0.47049385034238977</v>
      </c>
      <c r="F1374" s="79">
        <f t="shared" ca="1" si="43"/>
        <v>15.446478773725428</v>
      </c>
    </row>
    <row r="1375" spans="5:6" x14ac:dyDescent="0.25">
      <c r="E1375" s="79">
        <f t="shared" ca="1" si="42"/>
        <v>0.93263496481338926</v>
      </c>
      <c r="F1375" s="79">
        <f t="shared" ca="1" si="43"/>
        <v>22.796250334249997</v>
      </c>
    </row>
    <row r="1376" spans="5:6" x14ac:dyDescent="0.25">
      <c r="E1376" s="79">
        <f t="shared" ca="1" si="42"/>
        <v>0.71888003481805351</v>
      </c>
      <c r="F1376" s="79">
        <f t="shared" ca="1" si="43"/>
        <v>18.054186152386372</v>
      </c>
    </row>
    <row r="1377" spans="5:6" x14ac:dyDescent="0.25">
      <c r="E1377" s="79">
        <f t="shared" ca="1" si="42"/>
        <v>8.4533281291403473E-3</v>
      </c>
      <c r="F1377" s="79">
        <f t="shared" ca="1" si="43"/>
        <v>8.5942433897060173</v>
      </c>
    </row>
    <row r="1378" spans="5:6" x14ac:dyDescent="0.25">
      <c r="E1378" s="79">
        <f t="shared" ca="1" si="42"/>
        <v>0.33692292598516471</v>
      </c>
      <c r="F1378" s="79">
        <f t="shared" ca="1" si="43"/>
        <v>14.243277423508992</v>
      </c>
    </row>
    <row r="1379" spans="5:6" x14ac:dyDescent="0.25">
      <c r="E1379" s="79">
        <f t="shared" ca="1" si="42"/>
        <v>0.11874234814462037</v>
      </c>
      <c r="F1379" s="79">
        <f t="shared" ca="1" si="43"/>
        <v>11.896915218506521</v>
      </c>
    </row>
    <row r="1380" spans="5:6" x14ac:dyDescent="0.25">
      <c r="E1380" s="79">
        <f t="shared" ca="1" si="42"/>
        <v>0.84814495162908943</v>
      </c>
      <c r="F1380" s="79">
        <f t="shared" ca="1" si="43"/>
        <v>20.189588073433313</v>
      </c>
    </row>
    <row r="1381" spans="5:6" x14ac:dyDescent="0.25">
      <c r="E1381" s="79">
        <f t="shared" ca="1" si="42"/>
        <v>3.8624264719837598E-2</v>
      </c>
      <c r="F1381" s="79">
        <f t="shared" ca="1" si="43"/>
        <v>10.259859056062306</v>
      </c>
    </row>
    <row r="1382" spans="5:6" x14ac:dyDescent="0.25">
      <c r="E1382" s="79">
        <f t="shared" ca="1" si="42"/>
        <v>0.93230796975726449</v>
      </c>
      <c r="F1382" s="79">
        <f t="shared" ca="1" si="43"/>
        <v>22.781098000543913</v>
      </c>
    </row>
    <row r="1383" spans="5:6" x14ac:dyDescent="0.25">
      <c r="E1383" s="79">
        <f t="shared" ca="1" si="42"/>
        <v>0.22018990194015997</v>
      </c>
      <c r="F1383" s="79">
        <f t="shared" ca="1" si="43"/>
        <v>13.120084602057897</v>
      </c>
    </row>
    <row r="1384" spans="5:6" x14ac:dyDescent="0.25">
      <c r="E1384" s="79">
        <f t="shared" ca="1" si="42"/>
        <v>2.1390504236994734E-2</v>
      </c>
      <c r="F1384" s="79">
        <f t="shared" ca="1" si="43"/>
        <v>9.561148215375681</v>
      </c>
    </row>
    <row r="1385" spans="5:6" x14ac:dyDescent="0.25">
      <c r="E1385" s="79">
        <f t="shared" ca="1" si="42"/>
        <v>0.55370130298911613</v>
      </c>
      <c r="F1385" s="79">
        <f t="shared" ca="1" si="43"/>
        <v>16.226386253983371</v>
      </c>
    </row>
    <row r="1386" spans="5:6" x14ac:dyDescent="0.25">
      <c r="E1386" s="79">
        <f t="shared" ca="1" si="42"/>
        <v>0.80717941033163176</v>
      </c>
      <c r="F1386" s="79">
        <f t="shared" ca="1" si="43"/>
        <v>19.386226381857746</v>
      </c>
    </row>
    <row r="1387" spans="5:6" x14ac:dyDescent="0.25">
      <c r="E1387" s="79">
        <f t="shared" ca="1" si="42"/>
        <v>0.79948221108227235</v>
      </c>
      <c r="F1387" s="79">
        <f t="shared" ca="1" si="43"/>
        <v>19.25205416559259</v>
      </c>
    </row>
    <row r="1388" spans="5:6" x14ac:dyDescent="0.25">
      <c r="E1388" s="79">
        <f t="shared" ca="1" si="42"/>
        <v>9.2016408553180495E-2</v>
      </c>
      <c r="F1388" s="79">
        <f t="shared" ca="1" si="43"/>
        <v>11.475582239052731</v>
      </c>
    </row>
    <row r="1389" spans="5:6" x14ac:dyDescent="0.25">
      <c r="E1389" s="79">
        <f t="shared" ca="1" si="42"/>
        <v>0.82900402482745938</v>
      </c>
      <c r="F1389" s="79">
        <f t="shared" ca="1" si="43"/>
        <v>19.793323859399571</v>
      </c>
    </row>
    <row r="1390" spans="5:6" x14ac:dyDescent="0.25">
      <c r="E1390" s="79">
        <f t="shared" ca="1" si="42"/>
        <v>0.86621016617966728</v>
      </c>
      <c r="F1390" s="79">
        <f t="shared" ca="1" si="43"/>
        <v>20.606714224325398</v>
      </c>
    </row>
    <row r="1391" spans="5:6" x14ac:dyDescent="0.25">
      <c r="E1391" s="79">
        <f t="shared" ca="1" si="42"/>
        <v>0.99129275723492583</v>
      </c>
      <c r="F1391" s="79">
        <f t="shared" ca="1" si="43"/>
        <v>29.043381538719277</v>
      </c>
    </row>
    <row r="1392" spans="5:6" x14ac:dyDescent="0.25">
      <c r="E1392" s="79">
        <f t="shared" ca="1" si="42"/>
        <v>8.0775615191198469E-2</v>
      </c>
      <c r="F1392" s="79">
        <f t="shared" ca="1" si="43"/>
        <v>11.27379633873187</v>
      </c>
    </row>
    <row r="1393" spans="5:6" x14ac:dyDescent="0.25">
      <c r="E1393" s="79">
        <f t="shared" ca="1" si="42"/>
        <v>0.74283695980890752</v>
      </c>
      <c r="F1393" s="79">
        <f t="shared" ca="1" si="43"/>
        <v>18.37794392561775</v>
      </c>
    </row>
    <row r="1394" spans="5:6" x14ac:dyDescent="0.25">
      <c r="E1394" s="79">
        <f t="shared" ca="1" si="42"/>
        <v>3.6473044542148392E-2</v>
      </c>
      <c r="F1394" s="79">
        <f t="shared" ca="1" si="43"/>
        <v>10.188423044532167</v>
      </c>
    </row>
    <row r="1395" spans="5:6" x14ac:dyDescent="0.25">
      <c r="E1395" s="79">
        <f t="shared" ca="1" si="42"/>
        <v>0.32816608516379608</v>
      </c>
      <c r="F1395" s="79">
        <f t="shared" ca="1" si="43"/>
        <v>14.163332667489069</v>
      </c>
    </row>
    <row r="1396" spans="5:6" x14ac:dyDescent="0.25">
      <c r="E1396" s="79">
        <f t="shared" ca="1" si="42"/>
        <v>0.32557815003665613</v>
      </c>
      <c r="F1396" s="79">
        <f t="shared" ca="1" si="43"/>
        <v>14.139627591452662</v>
      </c>
    </row>
    <row r="1397" spans="5:6" x14ac:dyDescent="0.25">
      <c r="E1397" s="79">
        <f t="shared" ca="1" si="42"/>
        <v>0.35497495762868581</v>
      </c>
      <c r="F1397" s="79">
        <f t="shared" ca="1" si="43"/>
        <v>14.406983937316255</v>
      </c>
    </row>
    <row r="1398" spans="5:6" x14ac:dyDescent="0.25">
      <c r="E1398" s="79">
        <f t="shared" ca="1" si="42"/>
        <v>0.14011582596198657</v>
      </c>
      <c r="F1398" s="79">
        <f t="shared" ca="1" si="43"/>
        <v>12.192527888457281</v>
      </c>
    </row>
    <row r="1399" spans="5:6" x14ac:dyDescent="0.25">
      <c r="E1399" s="79">
        <f t="shared" ca="1" si="42"/>
        <v>0.49509942494356107</v>
      </c>
      <c r="F1399" s="79">
        <f t="shared" ca="1" si="43"/>
        <v>15.672153456618625</v>
      </c>
    </row>
    <row r="1400" spans="5:6" x14ac:dyDescent="0.25">
      <c r="E1400" s="79">
        <f t="shared" ca="1" si="42"/>
        <v>0.4576467220869479</v>
      </c>
      <c r="F1400" s="79">
        <f t="shared" ca="1" si="43"/>
        <v>15.329777006854037</v>
      </c>
    </row>
    <row r="1401" spans="5:6" x14ac:dyDescent="0.25">
      <c r="E1401" s="79">
        <f t="shared" ca="1" si="42"/>
        <v>0.34723087010391396</v>
      </c>
      <c r="F1401" s="79">
        <f t="shared" ca="1" si="43"/>
        <v>14.336916190904422</v>
      </c>
    </row>
    <row r="1402" spans="5:6" x14ac:dyDescent="0.25">
      <c r="E1402" s="79">
        <f t="shared" ca="1" si="42"/>
        <v>0.8611316896497101</v>
      </c>
      <c r="F1402" s="79">
        <f t="shared" ca="1" si="43"/>
        <v>20.484569030602177</v>
      </c>
    </row>
    <row r="1403" spans="5:6" x14ac:dyDescent="0.25">
      <c r="E1403" s="79">
        <f t="shared" ca="1" si="42"/>
        <v>0.17027940401005903</v>
      </c>
      <c r="F1403" s="79">
        <f t="shared" ca="1" si="43"/>
        <v>12.568093736604888</v>
      </c>
    </row>
    <row r="1404" spans="5:6" x14ac:dyDescent="0.25">
      <c r="E1404" s="79">
        <f t="shared" ca="1" si="42"/>
        <v>0.90527658567875569</v>
      </c>
      <c r="F1404" s="79">
        <f t="shared" ca="1" si="43"/>
        <v>21.720757631574621</v>
      </c>
    </row>
    <row r="1405" spans="5:6" x14ac:dyDescent="0.25">
      <c r="E1405" s="79">
        <f t="shared" ca="1" si="42"/>
        <v>0.34456959031314505</v>
      </c>
      <c r="F1405" s="79">
        <f t="shared" ca="1" si="43"/>
        <v>14.312784451210707</v>
      </c>
    </row>
    <row r="1406" spans="5:6" x14ac:dyDescent="0.25">
      <c r="E1406" s="79">
        <f t="shared" ca="1" si="42"/>
        <v>0.33298801623917507</v>
      </c>
      <c r="F1406" s="79">
        <f t="shared" ca="1" si="43"/>
        <v>14.207402896918268</v>
      </c>
    </row>
    <row r="1407" spans="5:6" x14ac:dyDescent="0.25">
      <c r="E1407" s="79">
        <f t="shared" ca="1" si="42"/>
        <v>0.64097030562287127</v>
      </c>
      <c r="F1407" s="79">
        <f t="shared" ca="1" si="43"/>
        <v>17.124472510015458</v>
      </c>
    </row>
    <row r="1408" spans="5:6" x14ac:dyDescent="0.25">
      <c r="E1408" s="79">
        <f t="shared" ca="1" si="42"/>
        <v>0.50322507031292318</v>
      </c>
      <c r="F1408" s="79">
        <f t="shared" ca="1" si="43"/>
        <v>15.747436608432309</v>
      </c>
    </row>
    <row r="1409" spans="5:6" x14ac:dyDescent="0.25">
      <c r="E1409" s="79">
        <f t="shared" ca="1" si="42"/>
        <v>0.93695537910758464</v>
      </c>
      <c r="F1409" s="79">
        <f t="shared" ca="1" si="43"/>
        <v>23.003344877845887</v>
      </c>
    </row>
    <row r="1410" spans="5:6" x14ac:dyDescent="0.25">
      <c r="E1410" s="79">
        <f t="shared" ca="1" si="42"/>
        <v>0.45949008504604072</v>
      </c>
      <c r="F1410" s="79">
        <f t="shared" ca="1" si="43"/>
        <v>15.346482171976493</v>
      </c>
    </row>
    <row r="1411" spans="5:6" x14ac:dyDescent="0.25">
      <c r="E1411" s="79">
        <f t="shared" ca="1" si="42"/>
        <v>0.27487069748423065</v>
      </c>
      <c r="F1411" s="79">
        <f t="shared" ca="1" si="43"/>
        <v>13.665235482448857</v>
      </c>
    </row>
    <row r="1412" spans="5:6" x14ac:dyDescent="0.25">
      <c r="E1412" s="79">
        <f t="shared" ref="E1412:E1475" ca="1" si="44">RAND()</f>
        <v>0.28190607265445911</v>
      </c>
      <c r="F1412" s="79">
        <f t="shared" ref="F1412:F1475" ca="1" si="45">$C$3+$C$4*(-LN(E1412^(-1/$C$5)-1))</f>
        <v>13.732430884910304</v>
      </c>
    </row>
    <row r="1413" spans="5:6" x14ac:dyDescent="0.25">
      <c r="E1413" s="79">
        <f t="shared" ca="1" si="44"/>
        <v>3.3218146113652369E-2</v>
      </c>
      <c r="F1413" s="79">
        <f t="shared" ca="1" si="45"/>
        <v>10.073745492531891</v>
      </c>
    </row>
    <row r="1414" spans="5:6" x14ac:dyDescent="0.25">
      <c r="E1414" s="79">
        <f t="shared" ca="1" si="44"/>
        <v>0.79294314245638997</v>
      </c>
      <c r="F1414" s="79">
        <f t="shared" ca="1" si="45"/>
        <v>19.141448597431769</v>
      </c>
    </row>
    <row r="1415" spans="5:6" x14ac:dyDescent="0.25">
      <c r="E1415" s="79">
        <f t="shared" ca="1" si="44"/>
        <v>0.51148181597370124</v>
      </c>
      <c r="F1415" s="79">
        <f t="shared" ca="1" si="45"/>
        <v>15.824382308449767</v>
      </c>
    </row>
    <row r="1416" spans="5:6" x14ac:dyDescent="0.25">
      <c r="E1416" s="79">
        <f t="shared" ca="1" si="44"/>
        <v>0.77239847733397315</v>
      </c>
      <c r="F1416" s="79">
        <f t="shared" ca="1" si="45"/>
        <v>18.811930775150167</v>
      </c>
    </row>
    <row r="1417" spans="5:6" x14ac:dyDescent="0.25">
      <c r="E1417" s="79">
        <f t="shared" ca="1" si="44"/>
        <v>0.85082852409463128</v>
      </c>
      <c r="F1417" s="79">
        <f t="shared" ca="1" si="45"/>
        <v>20.248640594188288</v>
      </c>
    </row>
    <row r="1418" spans="5:6" x14ac:dyDescent="0.25">
      <c r="E1418" s="79">
        <f t="shared" ca="1" si="44"/>
        <v>6.5525437587627966E-2</v>
      </c>
      <c r="F1418" s="79">
        <f t="shared" ca="1" si="45"/>
        <v>10.965919341988357</v>
      </c>
    </row>
    <row r="1419" spans="5:6" x14ac:dyDescent="0.25">
      <c r="E1419" s="79">
        <f t="shared" ca="1" si="44"/>
        <v>0.4625990831616168</v>
      </c>
      <c r="F1419" s="79">
        <f t="shared" ca="1" si="45"/>
        <v>15.374685787561885</v>
      </c>
    </row>
    <row r="1420" spans="5:6" x14ac:dyDescent="0.25">
      <c r="E1420" s="79">
        <f t="shared" ca="1" si="44"/>
        <v>0.30146860079206761</v>
      </c>
      <c r="F1420" s="79">
        <f t="shared" ca="1" si="45"/>
        <v>13.916713944038637</v>
      </c>
    </row>
    <row r="1421" spans="5:6" x14ac:dyDescent="0.25">
      <c r="E1421" s="79">
        <f t="shared" ca="1" si="44"/>
        <v>0.244905417243799</v>
      </c>
      <c r="F1421" s="79">
        <f t="shared" ca="1" si="45"/>
        <v>13.372228425516202</v>
      </c>
    </row>
    <row r="1422" spans="5:6" x14ac:dyDescent="0.25">
      <c r="E1422" s="79">
        <f t="shared" ca="1" si="44"/>
        <v>0.88505977088679644</v>
      </c>
      <c r="F1422" s="79">
        <f t="shared" ca="1" si="45"/>
        <v>21.100351438666685</v>
      </c>
    </row>
    <row r="1423" spans="5:6" x14ac:dyDescent="0.25">
      <c r="E1423" s="79">
        <f t="shared" ca="1" si="44"/>
        <v>0.73671422313140034</v>
      </c>
      <c r="F1423" s="79">
        <f t="shared" ca="1" si="45"/>
        <v>18.293054668165276</v>
      </c>
    </row>
    <row r="1424" spans="5:6" x14ac:dyDescent="0.25">
      <c r="E1424" s="79">
        <f t="shared" ca="1" si="44"/>
        <v>0.38021873990955879</v>
      </c>
      <c r="F1424" s="79">
        <f t="shared" ca="1" si="45"/>
        <v>14.634180890558564</v>
      </c>
    </row>
    <row r="1425" spans="5:6" x14ac:dyDescent="0.25">
      <c r="E1425" s="79">
        <f t="shared" ca="1" si="44"/>
        <v>0.76273023785323013</v>
      </c>
      <c r="F1425" s="79">
        <f t="shared" ca="1" si="45"/>
        <v>18.665252457841216</v>
      </c>
    </row>
    <row r="1426" spans="5:6" x14ac:dyDescent="0.25">
      <c r="E1426" s="79">
        <f t="shared" ca="1" si="44"/>
        <v>0.22617250806659706</v>
      </c>
      <c r="F1426" s="79">
        <f t="shared" ca="1" si="45"/>
        <v>13.18215007405443</v>
      </c>
    </row>
    <row r="1427" spans="5:6" x14ac:dyDescent="0.25">
      <c r="E1427" s="79">
        <f t="shared" ca="1" si="44"/>
        <v>0.29630202643797743</v>
      </c>
      <c r="F1427" s="79">
        <f t="shared" ca="1" si="45"/>
        <v>13.868378931626715</v>
      </c>
    </row>
    <row r="1428" spans="5:6" x14ac:dyDescent="0.25">
      <c r="E1428" s="79">
        <f t="shared" ca="1" si="44"/>
        <v>0.95185783693475767</v>
      </c>
      <c r="F1428" s="79">
        <f t="shared" ca="1" si="45"/>
        <v>23.840585347679898</v>
      </c>
    </row>
    <row r="1429" spans="5:6" x14ac:dyDescent="0.25">
      <c r="E1429" s="79">
        <f t="shared" ca="1" si="44"/>
        <v>0.62525160201436414</v>
      </c>
      <c r="F1429" s="79">
        <f t="shared" ca="1" si="45"/>
        <v>16.953945551759823</v>
      </c>
    </row>
    <row r="1430" spans="5:6" x14ac:dyDescent="0.25">
      <c r="E1430" s="79">
        <f t="shared" ca="1" si="44"/>
        <v>0.78775527742771423</v>
      </c>
      <c r="F1430" s="79">
        <f t="shared" ca="1" si="45"/>
        <v>19.05576403959153</v>
      </c>
    </row>
    <row r="1431" spans="5:6" x14ac:dyDescent="0.25">
      <c r="E1431" s="79">
        <f t="shared" ca="1" si="44"/>
        <v>0.88249460988256767</v>
      </c>
      <c r="F1431" s="79">
        <f t="shared" ca="1" si="45"/>
        <v>21.028997104353493</v>
      </c>
    </row>
    <row r="1432" spans="5:6" x14ac:dyDescent="0.25">
      <c r="E1432" s="79">
        <f t="shared" ca="1" si="44"/>
        <v>0.80533487239638901</v>
      </c>
      <c r="F1432" s="79">
        <f t="shared" ca="1" si="45"/>
        <v>19.35366467090611</v>
      </c>
    </row>
    <row r="1433" spans="5:6" x14ac:dyDescent="0.25">
      <c r="E1433" s="79">
        <f t="shared" ca="1" si="44"/>
        <v>0.20761846848365229</v>
      </c>
      <c r="F1433" s="79">
        <f t="shared" ca="1" si="45"/>
        <v>12.987203644525824</v>
      </c>
    </row>
    <row r="1434" spans="5:6" x14ac:dyDescent="0.25">
      <c r="E1434" s="79">
        <f t="shared" ca="1" si="44"/>
        <v>0.96715644835723147</v>
      </c>
      <c r="F1434" s="79">
        <f t="shared" ca="1" si="45"/>
        <v>25.016336097542386</v>
      </c>
    </row>
    <row r="1435" spans="5:6" x14ac:dyDescent="0.25">
      <c r="E1435" s="79">
        <f t="shared" ca="1" si="44"/>
        <v>3.6397134957690813E-3</v>
      </c>
      <c r="F1435" s="79">
        <f t="shared" ca="1" si="45"/>
        <v>7.8107160241899845</v>
      </c>
    </row>
    <row r="1436" spans="5:6" x14ac:dyDescent="0.25">
      <c r="E1436" s="79">
        <f t="shared" ca="1" si="44"/>
        <v>0.43932012579670365</v>
      </c>
      <c r="F1436" s="79">
        <f t="shared" ca="1" si="45"/>
        <v>15.16429589029455</v>
      </c>
    </row>
    <row r="1437" spans="5:6" x14ac:dyDescent="0.25">
      <c r="E1437" s="79">
        <f t="shared" ca="1" si="44"/>
        <v>0.32993713790626644</v>
      </c>
      <c r="F1437" s="79">
        <f t="shared" ca="1" si="45"/>
        <v>14.179533733132347</v>
      </c>
    </row>
    <row r="1438" spans="5:6" x14ac:dyDescent="0.25">
      <c r="E1438" s="79">
        <f t="shared" ca="1" si="44"/>
        <v>0.2144988961068115</v>
      </c>
      <c r="F1438" s="79">
        <f t="shared" ca="1" si="45"/>
        <v>13.06036136774709</v>
      </c>
    </row>
    <row r="1439" spans="5:6" x14ac:dyDescent="0.25">
      <c r="E1439" s="79">
        <f t="shared" ca="1" si="44"/>
        <v>0.62425223708030986</v>
      </c>
      <c r="F1439" s="79">
        <f t="shared" ca="1" si="45"/>
        <v>16.943256500538752</v>
      </c>
    </row>
    <row r="1440" spans="5:6" x14ac:dyDescent="0.25">
      <c r="E1440" s="79">
        <f t="shared" ca="1" si="44"/>
        <v>0.25969894613102384</v>
      </c>
      <c r="F1440" s="79">
        <f t="shared" ca="1" si="45"/>
        <v>13.518378122414022</v>
      </c>
    </row>
    <row r="1441" spans="5:6" x14ac:dyDescent="0.25">
      <c r="E1441" s="79">
        <f t="shared" ca="1" si="44"/>
        <v>0.14888019626654636</v>
      </c>
      <c r="F1441" s="79">
        <f t="shared" ca="1" si="45"/>
        <v>12.305976790555146</v>
      </c>
    </row>
    <row r="1442" spans="5:6" x14ac:dyDescent="0.25">
      <c r="E1442" s="79">
        <f t="shared" ca="1" si="44"/>
        <v>0.75342601700238365</v>
      </c>
      <c r="F1442" s="79">
        <f t="shared" ca="1" si="45"/>
        <v>18.528581775091538</v>
      </c>
    </row>
    <row r="1443" spans="5:6" x14ac:dyDescent="0.25">
      <c r="E1443" s="79">
        <f t="shared" ca="1" si="44"/>
        <v>0.4568235811014808</v>
      </c>
      <c r="F1443" s="79">
        <f t="shared" ca="1" si="45"/>
        <v>15.322321407185084</v>
      </c>
    </row>
    <row r="1444" spans="5:6" x14ac:dyDescent="0.25">
      <c r="E1444" s="79">
        <f t="shared" ca="1" si="44"/>
        <v>0.25861084484471564</v>
      </c>
      <c r="F1444" s="79">
        <f t="shared" ca="1" si="45"/>
        <v>13.507733829197235</v>
      </c>
    </row>
    <row r="1445" spans="5:6" x14ac:dyDescent="0.25">
      <c r="E1445" s="79">
        <f t="shared" ca="1" si="44"/>
        <v>0.41687255406257806</v>
      </c>
      <c r="F1445" s="79">
        <f t="shared" ca="1" si="45"/>
        <v>14.962675211242747</v>
      </c>
    </row>
    <row r="1446" spans="5:6" x14ac:dyDescent="0.25">
      <c r="E1446" s="79">
        <f t="shared" ca="1" si="44"/>
        <v>0.79382413642598115</v>
      </c>
      <c r="F1446" s="79">
        <f t="shared" ca="1" si="45"/>
        <v>19.156177495642179</v>
      </c>
    </row>
    <row r="1447" spans="5:6" x14ac:dyDescent="0.25">
      <c r="E1447" s="79">
        <f t="shared" ca="1" si="44"/>
        <v>0.30866390097922169</v>
      </c>
      <c r="F1447" s="79">
        <f t="shared" ca="1" si="45"/>
        <v>13.983670581311134</v>
      </c>
    </row>
    <row r="1448" spans="5:6" x14ac:dyDescent="0.25">
      <c r="E1448" s="79">
        <f t="shared" ca="1" si="44"/>
        <v>0.98094715230325413</v>
      </c>
      <c r="F1448" s="79">
        <f t="shared" ca="1" si="45"/>
        <v>26.6753482069489</v>
      </c>
    </row>
    <row r="1449" spans="5:6" x14ac:dyDescent="0.25">
      <c r="E1449" s="79">
        <f t="shared" ca="1" si="44"/>
        <v>0.90659561614780293</v>
      </c>
      <c r="F1449" s="79">
        <f t="shared" ca="1" si="45"/>
        <v>21.765412702822484</v>
      </c>
    </row>
    <row r="1450" spans="5:6" x14ac:dyDescent="0.25">
      <c r="E1450" s="79">
        <f t="shared" ca="1" si="44"/>
        <v>0.30881409589418463</v>
      </c>
      <c r="F1450" s="79">
        <f t="shared" ca="1" si="45"/>
        <v>13.985064036295398</v>
      </c>
    </row>
    <row r="1451" spans="5:6" x14ac:dyDescent="0.25">
      <c r="E1451" s="79">
        <f t="shared" ca="1" si="44"/>
        <v>0.67873246179779412</v>
      </c>
      <c r="F1451" s="79">
        <f t="shared" ca="1" si="45"/>
        <v>17.555204021841629</v>
      </c>
    </row>
    <row r="1452" spans="5:6" x14ac:dyDescent="0.25">
      <c r="E1452" s="79">
        <f t="shared" ca="1" si="44"/>
        <v>0.18534681050368162</v>
      </c>
      <c r="F1452" s="79">
        <f t="shared" ca="1" si="45"/>
        <v>12.742230163034854</v>
      </c>
    </row>
    <row r="1453" spans="5:6" x14ac:dyDescent="0.25">
      <c r="E1453" s="79">
        <f t="shared" ca="1" si="44"/>
        <v>0.37958622414018572</v>
      </c>
      <c r="F1453" s="79">
        <f t="shared" ca="1" si="45"/>
        <v>14.628504508164156</v>
      </c>
    </row>
    <row r="1454" spans="5:6" x14ac:dyDescent="0.25">
      <c r="E1454" s="79">
        <f t="shared" ca="1" si="44"/>
        <v>0.6547309857345982</v>
      </c>
      <c r="F1454" s="79">
        <f t="shared" ca="1" si="45"/>
        <v>17.277744510275191</v>
      </c>
    </row>
    <row r="1455" spans="5:6" x14ac:dyDescent="0.25">
      <c r="E1455" s="79">
        <f t="shared" ca="1" si="44"/>
        <v>0.52900723667924432</v>
      </c>
      <c r="F1455" s="79">
        <f t="shared" ca="1" si="45"/>
        <v>15.989380360986125</v>
      </c>
    </row>
    <row r="1456" spans="5:6" x14ac:dyDescent="0.25">
      <c r="E1456" s="79">
        <f t="shared" ca="1" si="44"/>
        <v>0.33335165027184965</v>
      </c>
      <c r="F1456" s="79">
        <f t="shared" ca="1" si="45"/>
        <v>14.210721391830063</v>
      </c>
    </row>
    <row r="1457" spans="5:6" x14ac:dyDescent="0.25">
      <c r="E1457" s="79">
        <f t="shared" ca="1" si="44"/>
        <v>0.89877456669802813</v>
      </c>
      <c r="F1457" s="79">
        <f t="shared" ca="1" si="45"/>
        <v>21.508794623806565</v>
      </c>
    </row>
    <row r="1458" spans="5:6" x14ac:dyDescent="0.25">
      <c r="E1458" s="79">
        <f t="shared" ca="1" si="44"/>
        <v>0.19517108336750155</v>
      </c>
      <c r="F1458" s="79">
        <f t="shared" ca="1" si="45"/>
        <v>12.851943793503715</v>
      </c>
    </row>
    <row r="1459" spans="5:6" x14ac:dyDescent="0.25">
      <c r="E1459" s="79">
        <f t="shared" ca="1" si="44"/>
        <v>0.62656319748654121</v>
      </c>
      <c r="F1459" s="79">
        <f t="shared" ca="1" si="45"/>
        <v>16.968000943634159</v>
      </c>
    </row>
    <row r="1460" spans="5:6" x14ac:dyDescent="0.25">
      <c r="E1460" s="79">
        <f t="shared" ca="1" si="44"/>
        <v>0.41019609789311484</v>
      </c>
      <c r="F1460" s="79">
        <f t="shared" ca="1" si="45"/>
        <v>14.902837052985014</v>
      </c>
    </row>
    <row r="1461" spans="5:6" x14ac:dyDescent="0.25">
      <c r="E1461" s="79">
        <f t="shared" ca="1" si="44"/>
        <v>0.18875987154710572</v>
      </c>
      <c r="F1461" s="79">
        <f t="shared" ca="1" si="45"/>
        <v>12.780663674417426</v>
      </c>
    </row>
    <row r="1462" spans="5:6" x14ac:dyDescent="0.25">
      <c r="E1462" s="79">
        <f t="shared" ca="1" si="44"/>
        <v>0.8972127003708732</v>
      </c>
      <c r="F1462" s="79">
        <f t="shared" ca="1" si="45"/>
        <v>21.459773539004747</v>
      </c>
    </row>
    <row r="1463" spans="5:6" x14ac:dyDescent="0.25">
      <c r="E1463" s="79">
        <f t="shared" ca="1" si="44"/>
        <v>0.22791536618788111</v>
      </c>
      <c r="F1463" s="79">
        <f t="shared" ca="1" si="45"/>
        <v>13.200099318686473</v>
      </c>
    </row>
    <row r="1464" spans="5:6" x14ac:dyDescent="0.25">
      <c r="E1464" s="79">
        <f t="shared" ca="1" si="44"/>
        <v>0.49036316010933034</v>
      </c>
      <c r="F1464" s="79">
        <f t="shared" ca="1" si="45"/>
        <v>15.628459510053673</v>
      </c>
    </row>
    <row r="1465" spans="5:6" x14ac:dyDescent="0.25">
      <c r="E1465" s="79">
        <f t="shared" ca="1" si="44"/>
        <v>0.73668628327220209</v>
      </c>
      <c r="F1465" s="79">
        <f t="shared" ca="1" si="45"/>
        <v>18.292670836036628</v>
      </c>
    </row>
    <row r="1466" spans="5:6" x14ac:dyDescent="0.25">
      <c r="E1466" s="79">
        <f t="shared" ca="1" si="44"/>
        <v>0.50233032352692819</v>
      </c>
      <c r="F1466" s="79">
        <f t="shared" ca="1" si="45"/>
        <v>15.739126143117034</v>
      </c>
    </row>
    <row r="1467" spans="5:6" x14ac:dyDescent="0.25">
      <c r="E1467" s="79">
        <f t="shared" ca="1" si="44"/>
        <v>0.31964381991343083</v>
      </c>
      <c r="F1467" s="79">
        <f t="shared" ca="1" si="45"/>
        <v>14.085121461032408</v>
      </c>
    </row>
    <row r="1468" spans="5:6" x14ac:dyDescent="0.25">
      <c r="E1468" s="79">
        <f t="shared" ca="1" si="44"/>
        <v>0.73578115175884096</v>
      </c>
      <c r="F1468" s="79">
        <f t="shared" ca="1" si="45"/>
        <v>18.280253394851506</v>
      </c>
    </row>
    <row r="1469" spans="5:6" x14ac:dyDescent="0.25">
      <c r="E1469" s="79">
        <f t="shared" ca="1" si="44"/>
        <v>8.1591223568758808E-2</v>
      </c>
      <c r="F1469" s="79">
        <f t="shared" ca="1" si="45"/>
        <v>11.289064351579361</v>
      </c>
    </row>
    <row r="1470" spans="5:6" x14ac:dyDescent="0.25">
      <c r="E1470" s="79">
        <f t="shared" ca="1" si="44"/>
        <v>0.58758333557690223</v>
      </c>
      <c r="F1470" s="79">
        <f t="shared" ca="1" si="45"/>
        <v>16.562196706582277</v>
      </c>
    </row>
    <row r="1471" spans="5:6" x14ac:dyDescent="0.25">
      <c r="E1471" s="79">
        <f t="shared" ca="1" si="44"/>
        <v>0.87012577418334358</v>
      </c>
      <c r="F1471" s="79">
        <f t="shared" ca="1" si="45"/>
        <v>20.703790643803043</v>
      </c>
    </row>
    <row r="1472" spans="5:6" x14ac:dyDescent="0.25">
      <c r="E1472" s="79">
        <f t="shared" ca="1" si="44"/>
        <v>0.12998711990213785</v>
      </c>
      <c r="F1472" s="79">
        <f t="shared" ca="1" si="45"/>
        <v>12.056112199935381</v>
      </c>
    </row>
    <row r="1473" spans="5:6" x14ac:dyDescent="0.25">
      <c r="E1473" s="79">
        <f t="shared" ca="1" si="44"/>
        <v>0.62434048820420351</v>
      </c>
      <c r="F1473" s="79">
        <f t="shared" ca="1" si="45"/>
        <v>16.944199714301885</v>
      </c>
    </row>
    <row r="1474" spans="5:6" x14ac:dyDescent="0.25">
      <c r="E1474" s="79">
        <f t="shared" ca="1" si="44"/>
        <v>0.1694936737951851</v>
      </c>
      <c r="F1474" s="79">
        <f t="shared" ca="1" si="45"/>
        <v>12.558796978848466</v>
      </c>
    </row>
    <row r="1475" spans="5:6" x14ac:dyDescent="0.25">
      <c r="E1475" s="79">
        <f t="shared" ca="1" si="44"/>
        <v>0.95900426440612374</v>
      </c>
      <c r="F1475" s="79">
        <f t="shared" ca="1" si="45"/>
        <v>24.336038122305588</v>
      </c>
    </row>
    <row r="1476" spans="5:6" x14ac:dyDescent="0.25">
      <c r="E1476" s="79">
        <f t="shared" ref="E1476:E1539" ca="1" si="46">RAND()</f>
        <v>0.10366040254600439</v>
      </c>
      <c r="F1476" s="79">
        <f t="shared" ref="F1476:F1539" ca="1" si="47">$C$3+$C$4*(-LN(E1476^(-1/$C$5)-1))</f>
        <v>11.66778972043149</v>
      </c>
    </row>
    <row r="1477" spans="5:6" x14ac:dyDescent="0.25">
      <c r="E1477" s="79">
        <f t="shared" ca="1" si="46"/>
        <v>0.838481447087849</v>
      </c>
      <c r="F1477" s="79">
        <f t="shared" ca="1" si="47"/>
        <v>19.984349446002184</v>
      </c>
    </row>
    <row r="1478" spans="5:6" x14ac:dyDescent="0.25">
      <c r="E1478" s="79">
        <f t="shared" ca="1" si="46"/>
        <v>0.65312603014588855</v>
      </c>
      <c r="F1478" s="79">
        <f t="shared" ca="1" si="47"/>
        <v>17.259663186102991</v>
      </c>
    </row>
    <row r="1479" spans="5:6" x14ac:dyDescent="0.25">
      <c r="E1479" s="79">
        <f t="shared" ca="1" si="46"/>
        <v>5.2748492337248765E-2</v>
      </c>
      <c r="F1479" s="79">
        <f t="shared" ca="1" si="47"/>
        <v>10.664995344379923</v>
      </c>
    </row>
    <row r="1480" spans="5:6" x14ac:dyDescent="0.25">
      <c r="E1480" s="79">
        <f t="shared" ca="1" si="46"/>
        <v>0.5463308114729849</v>
      </c>
      <c r="F1480" s="79">
        <f t="shared" ca="1" si="47"/>
        <v>16.155036437432639</v>
      </c>
    </row>
    <row r="1481" spans="5:6" x14ac:dyDescent="0.25">
      <c r="E1481" s="79">
        <f t="shared" ca="1" si="46"/>
        <v>0.60156841170744335</v>
      </c>
      <c r="F1481" s="79">
        <f t="shared" ca="1" si="47"/>
        <v>16.705109921561096</v>
      </c>
    </row>
    <row r="1482" spans="5:6" x14ac:dyDescent="0.25">
      <c r="E1482" s="79">
        <f t="shared" ca="1" si="46"/>
        <v>0.33888635316332716</v>
      </c>
      <c r="F1482" s="79">
        <f t="shared" ca="1" si="47"/>
        <v>14.26114991136965</v>
      </c>
    </row>
    <row r="1483" spans="5:6" x14ac:dyDescent="0.25">
      <c r="E1483" s="79">
        <f t="shared" ca="1" si="46"/>
        <v>0.75207035270101652</v>
      </c>
      <c r="F1483" s="79">
        <f t="shared" ca="1" si="47"/>
        <v>18.509013820716071</v>
      </c>
    </row>
    <row r="1484" spans="5:6" x14ac:dyDescent="0.25">
      <c r="E1484" s="79">
        <f t="shared" ca="1" si="46"/>
        <v>0.6413229337828138</v>
      </c>
      <c r="F1484" s="79">
        <f t="shared" ca="1" si="47"/>
        <v>17.128351987500309</v>
      </c>
    </row>
    <row r="1485" spans="5:6" x14ac:dyDescent="0.25">
      <c r="E1485" s="79">
        <f t="shared" ca="1" si="46"/>
        <v>0.13734931695778629</v>
      </c>
      <c r="F1485" s="79">
        <f t="shared" ca="1" si="47"/>
        <v>12.155864496101108</v>
      </c>
    </row>
    <row r="1486" spans="5:6" x14ac:dyDescent="0.25">
      <c r="E1486" s="79">
        <f t="shared" ca="1" si="46"/>
        <v>0.85083739476695774</v>
      </c>
      <c r="F1486" s="79">
        <f t="shared" ca="1" si="47"/>
        <v>20.248837360864421</v>
      </c>
    </row>
    <row r="1487" spans="5:6" x14ac:dyDescent="0.25">
      <c r="E1487" s="79">
        <f t="shared" ca="1" si="46"/>
        <v>4.676677331062018E-2</v>
      </c>
      <c r="F1487" s="79">
        <f t="shared" ca="1" si="47"/>
        <v>10.505012403542015</v>
      </c>
    </row>
    <row r="1488" spans="5:6" x14ac:dyDescent="0.25">
      <c r="E1488" s="79">
        <f t="shared" ca="1" si="46"/>
        <v>0.32836242768286494</v>
      </c>
      <c r="F1488" s="79">
        <f t="shared" ca="1" si="47"/>
        <v>14.165129598918192</v>
      </c>
    </row>
    <row r="1489" spans="5:6" x14ac:dyDescent="0.25">
      <c r="E1489" s="79">
        <f t="shared" ca="1" si="46"/>
        <v>0.74158003609457335</v>
      </c>
      <c r="F1489" s="79">
        <f t="shared" ca="1" si="47"/>
        <v>18.360389381878463</v>
      </c>
    </row>
    <row r="1490" spans="5:6" x14ac:dyDescent="0.25">
      <c r="E1490" s="79">
        <f t="shared" ca="1" si="46"/>
        <v>0.27129856003638242</v>
      </c>
      <c r="F1490" s="79">
        <f t="shared" ca="1" si="47"/>
        <v>13.630908076091693</v>
      </c>
    </row>
    <row r="1491" spans="5:6" x14ac:dyDescent="0.25">
      <c r="E1491" s="79">
        <f t="shared" ca="1" si="46"/>
        <v>0.91249739140116282</v>
      </c>
      <c r="F1491" s="79">
        <f t="shared" ca="1" si="47"/>
        <v>21.972753799558895</v>
      </c>
    </row>
    <row r="1492" spans="5:6" x14ac:dyDescent="0.25">
      <c r="E1492" s="79">
        <f t="shared" ca="1" si="46"/>
        <v>0.42182356109544239</v>
      </c>
      <c r="F1492" s="79">
        <f t="shared" ca="1" si="47"/>
        <v>15.007076195400321</v>
      </c>
    </row>
    <row r="1493" spans="5:6" x14ac:dyDescent="0.25">
      <c r="E1493" s="79">
        <f t="shared" ca="1" si="46"/>
        <v>0.28535815608825166</v>
      </c>
      <c r="F1493" s="79">
        <f t="shared" ca="1" si="47"/>
        <v>13.765212359245581</v>
      </c>
    </row>
    <row r="1494" spans="5:6" x14ac:dyDescent="0.25">
      <c r="E1494" s="79">
        <f t="shared" ca="1" si="46"/>
        <v>0.40902200684742596</v>
      </c>
      <c r="F1494" s="79">
        <f t="shared" ca="1" si="47"/>
        <v>14.892317273088013</v>
      </c>
    </row>
    <row r="1495" spans="5:6" x14ac:dyDescent="0.25">
      <c r="E1495" s="79">
        <f t="shared" ca="1" si="46"/>
        <v>0.72411409207221522</v>
      </c>
      <c r="F1495" s="79">
        <f t="shared" ca="1" si="47"/>
        <v>18.123059196594109</v>
      </c>
    </row>
    <row r="1496" spans="5:6" x14ac:dyDescent="0.25">
      <c r="E1496" s="79">
        <f t="shared" ca="1" si="46"/>
        <v>0.61790652458642459</v>
      </c>
      <c r="F1496" s="79">
        <f t="shared" ca="1" si="47"/>
        <v>16.875787127420423</v>
      </c>
    </row>
    <row r="1497" spans="5:6" x14ac:dyDescent="0.25">
      <c r="E1497" s="79">
        <f t="shared" ca="1" si="46"/>
        <v>0.20088692236565409</v>
      </c>
      <c r="F1497" s="79">
        <f t="shared" ca="1" si="47"/>
        <v>12.914544748682495</v>
      </c>
    </row>
    <row r="1498" spans="5:6" x14ac:dyDescent="0.25">
      <c r="E1498" s="79">
        <f t="shared" ca="1" si="46"/>
        <v>0.38402348175559808</v>
      </c>
      <c r="F1498" s="79">
        <f t="shared" ca="1" si="47"/>
        <v>14.668313903652347</v>
      </c>
    </row>
    <row r="1499" spans="5:6" x14ac:dyDescent="0.25">
      <c r="E1499" s="79">
        <f t="shared" ca="1" si="46"/>
        <v>0.48871728492399513</v>
      </c>
      <c r="F1499" s="79">
        <f t="shared" ca="1" si="47"/>
        <v>15.613306172317413</v>
      </c>
    </row>
    <row r="1500" spans="5:6" x14ac:dyDescent="0.25">
      <c r="E1500" s="79">
        <f t="shared" ca="1" si="46"/>
        <v>0.70195045549790847</v>
      </c>
      <c r="F1500" s="79">
        <f t="shared" ca="1" si="47"/>
        <v>17.837806473672302</v>
      </c>
    </row>
    <row r="1501" spans="5:6" x14ac:dyDescent="0.25">
      <c r="E1501" s="79">
        <f t="shared" ca="1" si="46"/>
        <v>0.5551006085891107</v>
      </c>
      <c r="F1501" s="79">
        <f t="shared" ca="1" si="47"/>
        <v>16.239995114507863</v>
      </c>
    </row>
    <row r="1502" spans="5:6" x14ac:dyDescent="0.25">
      <c r="E1502" s="79">
        <f t="shared" ca="1" si="46"/>
        <v>0.28892682564067174</v>
      </c>
      <c r="F1502" s="79">
        <f t="shared" ca="1" si="47"/>
        <v>13.798976833190679</v>
      </c>
    </row>
    <row r="1503" spans="5:6" x14ac:dyDescent="0.25">
      <c r="E1503" s="79">
        <f t="shared" ca="1" si="46"/>
        <v>5.9039282725025344E-2</v>
      </c>
      <c r="F1503" s="79">
        <f t="shared" ca="1" si="47"/>
        <v>10.81916708164559</v>
      </c>
    </row>
    <row r="1504" spans="5:6" x14ac:dyDescent="0.25">
      <c r="E1504" s="79">
        <f t="shared" ca="1" si="46"/>
        <v>0.85697560038198406</v>
      </c>
      <c r="F1504" s="79">
        <f t="shared" ca="1" si="47"/>
        <v>20.387569476173848</v>
      </c>
    </row>
    <row r="1505" spans="5:6" x14ac:dyDescent="0.25">
      <c r="E1505" s="79">
        <f t="shared" ca="1" si="46"/>
        <v>0.11773551058936904</v>
      </c>
      <c r="F1505" s="79">
        <f t="shared" ca="1" si="47"/>
        <v>11.882214328840028</v>
      </c>
    </row>
    <row r="1506" spans="5:6" x14ac:dyDescent="0.25">
      <c r="E1506" s="79">
        <f t="shared" ca="1" si="46"/>
        <v>0.32222058821003208</v>
      </c>
      <c r="F1506" s="79">
        <f t="shared" ca="1" si="47"/>
        <v>14.10881497677919</v>
      </c>
    </row>
    <row r="1507" spans="5:6" x14ac:dyDescent="0.25">
      <c r="E1507" s="79">
        <f t="shared" ca="1" si="46"/>
        <v>0.24467086945475724</v>
      </c>
      <c r="F1507" s="79">
        <f t="shared" ca="1" si="47"/>
        <v>13.36988503526949</v>
      </c>
    </row>
    <row r="1508" spans="5:6" x14ac:dyDescent="0.25">
      <c r="E1508" s="79">
        <f t="shared" ca="1" si="46"/>
        <v>0.16106048609619139</v>
      </c>
      <c r="F1508" s="79">
        <f t="shared" ca="1" si="47"/>
        <v>12.457525952208748</v>
      </c>
    </row>
    <row r="1509" spans="5:6" x14ac:dyDescent="0.25">
      <c r="E1509" s="79">
        <f t="shared" ca="1" si="46"/>
        <v>0.30042764196013472</v>
      </c>
      <c r="F1509" s="79">
        <f t="shared" ca="1" si="47"/>
        <v>13.90699332242837</v>
      </c>
    </row>
    <row r="1510" spans="5:6" x14ac:dyDescent="0.25">
      <c r="E1510" s="79">
        <f t="shared" ca="1" si="46"/>
        <v>0.47939518785619195</v>
      </c>
      <c r="F1510" s="79">
        <f t="shared" ca="1" si="47"/>
        <v>15.527758141504044</v>
      </c>
    </row>
    <row r="1511" spans="5:6" x14ac:dyDescent="0.25">
      <c r="E1511" s="79">
        <f t="shared" ca="1" si="46"/>
        <v>0.84970875371624532</v>
      </c>
      <c r="F1511" s="79">
        <f t="shared" ca="1" si="47"/>
        <v>20.223885616263608</v>
      </c>
    </row>
    <row r="1512" spans="5:6" x14ac:dyDescent="0.25">
      <c r="E1512" s="79">
        <f t="shared" ca="1" si="46"/>
        <v>0.93206211197621502</v>
      </c>
      <c r="F1512" s="79">
        <f t="shared" ca="1" si="47"/>
        <v>22.769751431765499</v>
      </c>
    </row>
    <row r="1513" spans="5:6" x14ac:dyDescent="0.25">
      <c r="E1513" s="79">
        <f t="shared" ca="1" si="46"/>
        <v>0.75701361936426992</v>
      </c>
      <c r="F1513" s="79">
        <f t="shared" ca="1" si="47"/>
        <v>18.580782942012114</v>
      </c>
    </row>
    <row r="1514" spans="5:6" x14ac:dyDescent="0.25">
      <c r="E1514" s="79">
        <f t="shared" ca="1" si="46"/>
        <v>0.84772921569689685</v>
      </c>
      <c r="F1514" s="79">
        <f t="shared" ca="1" si="47"/>
        <v>20.180523025356795</v>
      </c>
    </row>
    <row r="1515" spans="5:6" x14ac:dyDescent="0.25">
      <c r="E1515" s="79">
        <f t="shared" ca="1" si="46"/>
        <v>0.62051082996326712</v>
      </c>
      <c r="F1515" s="79">
        <f t="shared" ca="1" si="47"/>
        <v>16.903393438517682</v>
      </c>
    </row>
    <row r="1516" spans="5:6" x14ac:dyDescent="0.25">
      <c r="E1516" s="79">
        <f t="shared" ca="1" si="46"/>
        <v>0.37409896975496582</v>
      </c>
      <c r="F1516" s="79">
        <f t="shared" ca="1" si="47"/>
        <v>14.57923277311026</v>
      </c>
    </row>
    <row r="1517" spans="5:6" x14ac:dyDescent="0.25">
      <c r="E1517" s="79">
        <f t="shared" ca="1" si="46"/>
        <v>0.67507712352381721</v>
      </c>
      <c r="F1517" s="79">
        <f t="shared" ca="1" si="47"/>
        <v>17.512047405080999</v>
      </c>
    </row>
    <row r="1518" spans="5:6" x14ac:dyDescent="0.25">
      <c r="E1518" s="79">
        <f t="shared" ca="1" si="46"/>
        <v>0.28720399510779859</v>
      </c>
      <c r="F1518" s="79">
        <f t="shared" ca="1" si="47"/>
        <v>13.78269193174191</v>
      </c>
    </row>
    <row r="1519" spans="5:6" x14ac:dyDescent="0.25">
      <c r="E1519" s="79">
        <f t="shared" ca="1" si="46"/>
        <v>0.67513851901281041</v>
      </c>
      <c r="F1519" s="79">
        <f t="shared" ca="1" si="47"/>
        <v>17.512769463697293</v>
      </c>
    </row>
    <row r="1520" spans="5:6" x14ac:dyDescent="0.25">
      <c r="E1520" s="79">
        <f t="shared" ca="1" si="46"/>
        <v>0.259182230078432</v>
      </c>
      <c r="F1520" s="79">
        <f t="shared" ca="1" si="47"/>
        <v>13.513325352669968</v>
      </c>
    </row>
    <row r="1521" spans="5:6" x14ac:dyDescent="0.25">
      <c r="E1521" s="79">
        <f t="shared" ca="1" si="46"/>
        <v>0.40991185159004706</v>
      </c>
      <c r="F1521" s="79">
        <f t="shared" ca="1" si="47"/>
        <v>14.900290159027842</v>
      </c>
    </row>
    <row r="1522" spans="5:6" x14ac:dyDescent="0.25">
      <c r="E1522" s="79">
        <f t="shared" ca="1" si="46"/>
        <v>0.19111749694711377</v>
      </c>
      <c r="F1522" s="79">
        <f t="shared" ca="1" si="47"/>
        <v>12.807011533062784</v>
      </c>
    </row>
    <row r="1523" spans="5:6" x14ac:dyDescent="0.25">
      <c r="E1523" s="79">
        <f t="shared" ca="1" si="46"/>
        <v>0.14111321471422955</v>
      </c>
      <c r="F1523" s="79">
        <f t="shared" ca="1" si="47"/>
        <v>12.205641783613959</v>
      </c>
    </row>
    <row r="1524" spans="5:6" x14ac:dyDescent="0.25">
      <c r="E1524" s="79">
        <f t="shared" ca="1" si="46"/>
        <v>0.23822206087135511</v>
      </c>
      <c r="F1524" s="79">
        <f t="shared" ca="1" si="47"/>
        <v>13.305107645854463</v>
      </c>
    </row>
    <row r="1525" spans="5:6" x14ac:dyDescent="0.25">
      <c r="E1525" s="79">
        <f t="shared" ca="1" si="46"/>
        <v>0.14715782786720299</v>
      </c>
      <c r="F1525" s="79">
        <f t="shared" ca="1" si="47"/>
        <v>12.283991370466113</v>
      </c>
    </row>
    <row r="1526" spans="5:6" x14ac:dyDescent="0.25">
      <c r="E1526" s="79">
        <f t="shared" ca="1" si="46"/>
        <v>0.16379132383719242</v>
      </c>
      <c r="F1526" s="79">
        <f t="shared" ca="1" si="47"/>
        <v>12.490626203437731</v>
      </c>
    </row>
    <row r="1527" spans="5:6" x14ac:dyDescent="0.25">
      <c r="E1527" s="79">
        <f t="shared" ca="1" si="46"/>
        <v>0.47338530545601465</v>
      </c>
      <c r="F1527" s="79">
        <f t="shared" ca="1" si="47"/>
        <v>15.472840332927264</v>
      </c>
    </row>
    <row r="1528" spans="5:6" x14ac:dyDescent="0.25">
      <c r="E1528" s="79">
        <f t="shared" ca="1" si="46"/>
        <v>0.50318805801775934</v>
      </c>
      <c r="F1528" s="79">
        <f t="shared" ca="1" si="47"/>
        <v>15.747092731148717</v>
      </c>
    </row>
    <row r="1529" spans="5:6" x14ac:dyDescent="0.25">
      <c r="E1529" s="79">
        <f t="shared" ca="1" si="46"/>
        <v>0.81467914538093811</v>
      </c>
      <c r="F1529" s="79">
        <f t="shared" ca="1" si="47"/>
        <v>19.521423127862967</v>
      </c>
    </row>
    <row r="1530" spans="5:6" x14ac:dyDescent="0.25">
      <c r="E1530" s="79">
        <f t="shared" ca="1" si="46"/>
        <v>0.77187728677081668</v>
      </c>
      <c r="F1530" s="79">
        <f t="shared" ca="1" si="47"/>
        <v>18.803895700929136</v>
      </c>
    </row>
    <row r="1531" spans="5:6" x14ac:dyDescent="0.25">
      <c r="E1531" s="79">
        <f t="shared" ca="1" si="46"/>
        <v>4.3902592931008733E-2</v>
      </c>
      <c r="F1531" s="79">
        <f t="shared" ca="1" si="47"/>
        <v>10.422831355181764</v>
      </c>
    </row>
    <row r="1532" spans="5:6" x14ac:dyDescent="0.25">
      <c r="E1532" s="79">
        <f t="shared" ca="1" si="46"/>
        <v>0.47555885294301792</v>
      </c>
      <c r="F1532" s="79">
        <f t="shared" ca="1" si="47"/>
        <v>15.492682028247994</v>
      </c>
    </row>
    <row r="1533" spans="5:6" x14ac:dyDescent="0.25">
      <c r="E1533" s="79">
        <f t="shared" ca="1" si="46"/>
        <v>7.2520086911842752E-2</v>
      </c>
      <c r="F1533" s="79">
        <f t="shared" ca="1" si="47"/>
        <v>11.112825062211778</v>
      </c>
    </row>
    <row r="1534" spans="5:6" x14ac:dyDescent="0.25">
      <c r="E1534" s="79">
        <f t="shared" ca="1" si="46"/>
        <v>0.54086481858087143</v>
      </c>
      <c r="F1534" s="79">
        <f t="shared" ca="1" si="47"/>
        <v>16.1024693159614</v>
      </c>
    </row>
    <row r="1535" spans="5:6" x14ac:dyDescent="0.25">
      <c r="E1535" s="79">
        <f t="shared" ca="1" si="46"/>
        <v>0.669443458233281</v>
      </c>
      <c r="F1535" s="79">
        <f t="shared" ca="1" si="47"/>
        <v>17.446189896851173</v>
      </c>
    </row>
    <row r="1536" spans="5:6" x14ac:dyDescent="0.25">
      <c r="E1536" s="79">
        <f t="shared" ca="1" si="46"/>
        <v>0.48439275118969927</v>
      </c>
      <c r="F1536" s="79">
        <f t="shared" ca="1" si="47"/>
        <v>15.573562740661497</v>
      </c>
    </row>
    <row r="1537" spans="5:6" x14ac:dyDescent="0.25">
      <c r="E1537" s="79">
        <f t="shared" ca="1" si="46"/>
        <v>0.93816213394588799</v>
      </c>
      <c r="F1537" s="79">
        <f t="shared" ca="1" si="47"/>
        <v>23.063622329408009</v>
      </c>
    </row>
    <row r="1538" spans="5:6" x14ac:dyDescent="0.25">
      <c r="E1538" s="79">
        <f t="shared" ca="1" si="46"/>
        <v>0.2667064135679974</v>
      </c>
      <c r="F1538" s="79">
        <f t="shared" ca="1" si="47"/>
        <v>13.586558745923742</v>
      </c>
    </row>
    <row r="1539" spans="5:6" x14ac:dyDescent="0.25">
      <c r="E1539" s="79">
        <f t="shared" ca="1" si="46"/>
        <v>6.9592644465240605E-2</v>
      </c>
      <c r="F1539" s="79">
        <f t="shared" ca="1" si="47"/>
        <v>11.052634138520983</v>
      </c>
    </row>
    <row r="1540" spans="5:6" x14ac:dyDescent="0.25">
      <c r="E1540" s="79">
        <f t="shared" ref="E1540:E1603" ca="1" si="48">RAND()</f>
        <v>0.58441914777846049</v>
      </c>
      <c r="F1540" s="79">
        <f t="shared" ref="F1540:F1603" ca="1" si="49">$C$3+$C$4*(-LN(E1540^(-1/$C$5)-1))</f>
        <v>16.53023745629709</v>
      </c>
    </row>
    <row r="1541" spans="5:6" x14ac:dyDescent="0.25">
      <c r="E1541" s="79">
        <f t="shared" ca="1" si="48"/>
        <v>0.12319723333433186</v>
      </c>
      <c r="F1541" s="79">
        <f t="shared" ca="1" si="49"/>
        <v>11.961048088522144</v>
      </c>
    </row>
    <row r="1542" spans="5:6" x14ac:dyDescent="0.25">
      <c r="E1542" s="79">
        <f t="shared" ca="1" si="48"/>
        <v>0.51891903112359783</v>
      </c>
      <c r="F1542" s="79">
        <f t="shared" ca="1" si="49"/>
        <v>15.894109641355517</v>
      </c>
    </row>
    <row r="1543" spans="5:6" x14ac:dyDescent="0.25">
      <c r="E1543" s="79">
        <f t="shared" ca="1" si="48"/>
        <v>0.33445489900356096</v>
      </c>
      <c r="F1543" s="79">
        <f t="shared" ca="1" si="49"/>
        <v>14.220785446954963</v>
      </c>
    </row>
    <row r="1544" spans="5:6" x14ac:dyDescent="0.25">
      <c r="E1544" s="79">
        <f t="shared" ca="1" si="48"/>
        <v>0.3962002707099247</v>
      </c>
      <c r="F1544" s="79">
        <f t="shared" ca="1" si="49"/>
        <v>14.777454708886289</v>
      </c>
    </row>
    <row r="1545" spans="5:6" x14ac:dyDescent="0.25">
      <c r="E1545" s="79">
        <f t="shared" ca="1" si="48"/>
        <v>0.87611305076167012</v>
      </c>
      <c r="F1545" s="79">
        <f t="shared" ca="1" si="49"/>
        <v>20.857501777977724</v>
      </c>
    </row>
    <row r="1546" spans="5:6" x14ac:dyDescent="0.25">
      <c r="E1546" s="79">
        <f t="shared" ca="1" si="48"/>
        <v>0.76383531310099206</v>
      </c>
      <c r="F1546" s="79">
        <f t="shared" ca="1" si="49"/>
        <v>18.681769772321687</v>
      </c>
    </row>
    <row r="1547" spans="5:6" x14ac:dyDescent="0.25">
      <c r="E1547" s="79">
        <f t="shared" ca="1" si="48"/>
        <v>0.60988581129923758</v>
      </c>
      <c r="F1547" s="79">
        <f t="shared" ca="1" si="49"/>
        <v>16.791470487620135</v>
      </c>
    </row>
    <row r="1548" spans="5:6" x14ac:dyDescent="0.25">
      <c r="E1548" s="79">
        <f t="shared" ca="1" si="48"/>
        <v>0.60325791061770995</v>
      </c>
      <c r="F1548" s="79">
        <f t="shared" ca="1" si="49"/>
        <v>16.722566664980477</v>
      </c>
    </row>
    <row r="1549" spans="5:6" x14ac:dyDescent="0.25">
      <c r="E1549" s="79">
        <f t="shared" ca="1" si="48"/>
        <v>0.50106769392151929</v>
      </c>
      <c r="F1549" s="79">
        <f t="shared" ca="1" si="49"/>
        <v>15.727407677565301</v>
      </c>
    </row>
    <row r="1550" spans="5:6" x14ac:dyDescent="0.25">
      <c r="E1550" s="79">
        <f t="shared" ca="1" si="48"/>
        <v>0.89336949226830198</v>
      </c>
      <c r="F1550" s="79">
        <f t="shared" ca="1" si="49"/>
        <v>21.342037037182745</v>
      </c>
    </row>
    <row r="1551" spans="5:6" x14ac:dyDescent="0.25">
      <c r="E1551" s="79">
        <f t="shared" ca="1" si="48"/>
        <v>0.22792773080817608</v>
      </c>
      <c r="F1551" s="79">
        <f t="shared" ca="1" si="49"/>
        <v>13.200226452360523</v>
      </c>
    </row>
    <row r="1552" spans="5:6" x14ac:dyDescent="0.25">
      <c r="E1552" s="79">
        <f t="shared" ca="1" si="48"/>
        <v>0.68545032382439652</v>
      </c>
      <c r="F1552" s="79">
        <f t="shared" ca="1" si="49"/>
        <v>17.635426756479056</v>
      </c>
    </row>
    <row r="1553" spans="5:6" x14ac:dyDescent="0.25">
      <c r="E1553" s="79">
        <f t="shared" ca="1" si="48"/>
        <v>0.72979684408238055</v>
      </c>
      <c r="F1553" s="79">
        <f t="shared" ca="1" si="49"/>
        <v>18.198972867778295</v>
      </c>
    </row>
    <row r="1554" spans="5:6" x14ac:dyDescent="0.25">
      <c r="E1554" s="79">
        <f t="shared" ca="1" si="48"/>
        <v>0.36704344814775569</v>
      </c>
      <c r="F1554" s="79">
        <f t="shared" ca="1" si="49"/>
        <v>14.515792726741164</v>
      </c>
    </row>
    <row r="1555" spans="5:6" x14ac:dyDescent="0.25">
      <c r="E1555" s="79">
        <f t="shared" ca="1" si="48"/>
        <v>0.31463205345908374</v>
      </c>
      <c r="F1555" s="79">
        <f t="shared" ca="1" si="49"/>
        <v>14.038916421234097</v>
      </c>
    </row>
    <row r="1556" spans="5:6" x14ac:dyDescent="0.25">
      <c r="E1556" s="79">
        <f t="shared" ca="1" si="48"/>
        <v>0.70355191884134061</v>
      </c>
      <c r="F1556" s="79">
        <f t="shared" ca="1" si="49"/>
        <v>17.857878784246715</v>
      </c>
    </row>
    <row r="1557" spans="5:6" x14ac:dyDescent="0.25">
      <c r="E1557" s="79">
        <f t="shared" ca="1" si="48"/>
        <v>0.7667931485017534</v>
      </c>
      <c r="F1557" s="79">
        <f t="shared" ca="1" si="49"/>
        <v>18.726289405251585</v>
      </c>
    </row>
    <row r="1558" spans="5:6" x14ac:dyDescent="0.25">
      <c r="E1558" s="79">
        <f t="shared" ca="1" si="48"/>
        <v>0.62302618897910833</v>
      </c>
      <c r="F1558" s="79">
        <f t="shared" ca="1" si="49"/>
        <v>16.930166780305957</v>
      </c>
    </row>
    <row r="1559" spans="5:6" x14ac:dyDescent="0.25">
      <c r="E1559" s="79">
        <f t="shared" ca="1" si="48"/>
        <v>0.5623556903915915</v>
      </c>
      <c r="F1559" s="79">
        <f t="shared" ca="1" si="49"/>
        <v>16.310889884936195</v>
      </c>
    </row>
    <row r="1560" spans="5:6" x14ac:dyDescent="0.25">
      <c r="E1560" s="79">
        <f t="shared" ca="1" si="48"/>
        <v>0.7519901295980298</v>
      </c>
      <c r="F1560" s="79">
        <f t="shared" ca="1" si="49"/>
        <v>18.507858531732612</v>
      </c>
    </row>
    <row r="1561" spans="5:6" x14ac:dyDescent="0.25">
      <c r="E1561" s="79">
        <f t="shared" ca="1" si="48"/>
        <v>0.68996593380061955</v>
      </c>
      <c r="F1561" s="79">
        <f t="shared" ca="1" si="49"/>
        <v>17.690036834043788</v>
      </c>
    </row>
    <row r="1562" spans="5:6" x14ac:dyDescent="0.25">
      <c r="E1562" s="79">
        <f t="shared" ca="1" si="48"/>
        <v>0.80529272230182691</v>
      </c>
      <c r="F1562" s="79">
        <f t="shared" ca="1" si="49"/>
        <v>19.352923668445683</v>
      </c>
    </row>
    <row r="1563" spans="5:6" x14ac:dyDescent="0.25">
      <c r="E1563" s="79">
        <f t="shared" ca="1" si="48"/>
        <v>0.61372768261992661</v>
      </c>
      <c r="F1563" s="79">
        <f t="shared" ca="1" si="49"/>
        <v>16.831726938837349</v>
      </c>
    </row>
    <row r="1564" spans="5:6" x14ac:dyDescent="0.25">
      <c r="E1564" s="79">
        <f t="shared" ca="1" si="48"/>
        <v>0.61525273458768148</v>
      </c>
      <c r="F1564" s="79">
        <f t="shared" ca="1" si="49"/>
        <v>16.847773166308876</v>
      </c>
    </row>
    <row r="1565" spans="5:6" x14ac:dyDescent="0.25">
      <c r="E1565" s="79">
        <f t="shared" ca="1" si="48"/>
        <v>0.71891143990000295</v>
      </c>
      <c r="F1565" s="79">
        <f t="shared" ca="1" si="49"/>
        <v>18.05459649314761</v>
      </c>
    </row>
    <row r="1566" spans="5:6" x14ac:dyDescent="0.25">
      <c r="E1566" s="79">
        <f t="shared" ca="1" si="48"/>
        <v>0.19866364464619624</v>
      </c>
      <c r="F1566" s="79">
        <f t="shared" ca="1" si="49"/>
        <v>12.890297187479861</v>
      </c>
    </row>
    <row r="1567" spans="5:6" x14ac:dyDescent="0.25">
      <c r="E1567" s="79">
        <f t="shared" ca="1" si="48"/>
        <v>0.87506539688236173</v>
      </c>
      <c r="F1567" s="79">
        <f t="shared" ca="1" si="49"/>
        <v>20.830123268880058</v>
      </c>
    </row>
    <row r="1568" spans="5:6" x14ac:dyDescent="0.25">
      <c r="E1568" s="79">
        <f t="shared" ca="1" si="48"/>
        <v>6.4346504553674966E-2</v>
      </c>
      <c r="F1568" s="79">
        <f t="shared" ca="1" si="49"/>
        <v>10.940059152298899</v>
      </c>
    </row>
    <row r="1569" spans="5:6" x14ac:dyDescent="0.25">
      <c r="E1569" s="79">
        <f t="shared" ca="1" si="48"/>
        <v>0.71695499192726453</v>
      </c>
      <c r="F1569" s="79">
        <f t="shared" ca="1" si="49"/>
        <v>18.029099177631462</v>
      </c>
    </row>
    <row r="1570" spans="5:6" x14ac:dyDescent="0.25">
      <c r="E1570" s="79">
        <f t="shared" ca="1" si="48"/>
        <v>0.11405845017154226</v>
      </c>
      <c r="F1570" s="79">
        <f t="shared" ca="1" si="49"/>
        <v>11.827845409645379</v>
      </c>
    </row>
    <row r="1571" spans="5:6" x14ac:dyDescent="0.25">
      <c r="E1571" s="79">
        <f t="shared" ca="1" si="48"/>
        <v>0.80885063494909526</v>
      </c>
      <c r="F1571" s="79">
        <f t="shared" ca="1" si="49"/>
        <v>19.415958696299104</v>
      </c>
    </row>
    <row r="1572" spans="5:6" x14ac:dyDescent="0.25">
      <c r="E1572" s="79">
        <f t="shared" ca="1" si="48"/>
        <v>0.71719398898428188</v>
      </c>
      <c r="F1572" s="79">
        <f t="shared" ca="1" si="49"/>
        <v>18.032206760739118</v>
      </c>
    </row>
    <row r="1573" spans="5:6" x14ac:dyDescent="0.25">
      <c r="E1573" s="79">
        <f t="shared" ca="1" si="48"/>
        <v>0.51230931508525746</v>
      </c>
      <c r="F1573" s="79">
        <f t="shared" ca="1" si="49"/>
        <v>15.832120276675017</v>
      </c>
    </row>
    <row r="1574" spans="5:6" x14ac:dyDescent="0.25">
      <c r="E1574" s="79">
        <f t="shared" ca="1" si="48"/>
        <v>0.14585734262147487</v>
      </c>
      <c r="F1574" s="79">
        <f t="shared" ca="1" si="49"/>
        <v>12.267293513517643</v>
      </c>
    </row>
    <row r="1575" spans="5:6" x14ac:dyDescent="0.25">
      <c r="E1575" s="79">
        <f t="shared" ca="1" si="48"/>
        <v>0.29860909827136162</v>
      </c>
      <c r="F1575" s="79">
        <f t="shared" ca="1" si="49"/>
        <v>13.889990050969377</v>
      </c>
    </row>
    <row r="1576" spans="5:6" x14ac:dyDescent="0.25">
      <c r="E1576" s="79">
        <f t="shared" ca="1" si="48"/>
        <v>0.16900445670472342</v>
      </c>
      <c r="F1576" s="79">
        <f t="shared" ca="1" si="49"/>
        <v>12.552997010083143</v>
      </c>
    </row>
    <row r="1577" spans="5:6" x14ac:dyDescent="0.25">
      <c r="E1577" s="79">
        <f t="shared" ca="1" si="48"/>
        <v>6.409456623449028E-2</v>
      </c>
      <c r="F1577" s="79">
        <f t="shared" ca="1" si="49"/>
        <v>10.934488299108027</v>
      </c>
    </row>
    <row r="1578" spans="5:6" x14ac:dyDescent="0.25">
      <c r="E1578" s="79">
        <f t="shared" ca="1" si="48"/>
        <v>0.62222460272573732</v>
      </c>
      <c r="F1578" s="79">
        <f t="shared" ca="1" si="49"/>
        <v>16.921622898793728</v>
      </c>
    </row>
    <row r="1579" spans="5:6" x14ac:dyDescent="0.25">
      <c r="E1579" s="79">
        <f t="shared" ca="1" si="48"/>
        <v>9.9058966209447541E-2</v>
      </c>
      <c r="F1579" s="79">
        <f t="shared" ca="1" si="49"/>
        <v>11.593630820514454</v>
      </c>
    </row>
    <row r="1580" spans="5:6" x14ac:dyDescent="0.25">
      <c r="E1580" s="79">
        <f t="shared" ca="1" si="48"/>
        <v>0.97202271264541984</v>
      </c>
      <c r="F1580" s="79">
        <f t="shared" ca="1" si="49"/>
        <v>25.506420158535427</v>
      </c>
    </row>
    <row r="1581" spans="5:6" x14ac:dyDescent="0.25">
      <c r="E1581" s="79">
        <f t="shared" ca="1" si="48"/>
        <v>0.79655965330895628</v>
      </c>
      <c r="F1581" s="79">
        <f t="shared" ca="1" si="49"/>
        <v>19.202250650706414</v>
      </c>
    </row>
    <row r="1582" spans="5:6" x14ac:dyDescent="0.25">
      <c r="E1582" s="79">
        <f t="shared" ca="1" si="48"/>
        <v>0.99895071599768448</v>
      </c>
      <c r="F1582" s="79">
        <f t="shared" ca="1" si="49"/>
        <v>35.405365916676466</v>
      </c>
    </row>
    <row r="1583" spans="5:6" x14ac:dyDescent="0.25">
      <c r="E1583" s="79">
        <f t="shared" ca="1" si="48"/>
        <v>0.55158880878579597</v>
      </c>
      <c r="F1583" s="79">
        <f t="shared" ca="1" si="49"/>
        <v>16.205879897016697</v>
      </c>
    </row>
    <row r="1584" spans="5:6" x14ac:dyDescent="0.25">
      <c r="E1584" s="79">
        <f t="shared" ca="1" si="48"/>
        <v>0.38995506983847472</v>
      </c>
      <c r="F1584" s="79">
        <f t="shared" ca="1" si="49"/>
        <v>14.721493616470241</v>
      </c>
    </row>
    <row r="1585" spans="5:6" x14ac:dyDescent="0.25">
      <c r="E1585" s="79">
        <f t="shared" ca="1" si="48"/>
        <v>0.50746381528836115</v>
      </c>
      <c r="F1585" s="79">
        <f t="shared" ca="1" si="49"/>
        <v>15.78687919579912</v>
      </c>
    </row>
    <row r="1586" spans="5:6" x14ac:dyDescent="0.25">
      <c r="E1586" s="79">
        <f t="shared" ca="1" si="48"/>
        <v>0.36356824633209639</v>
      </c>
      <c r="F1586" s="79">
        <f t="shared" ca="1" si="49"/>
        <v>14.484502495049931</v>
      </c>
    </row>
    <row r="1587" spans="5:6" x14ac:dyDescent="0.25">
      <c r="E1587" s="79">
        <f t="shared" ca="1" si="48"/>
        <v>0.25589679921625674</v>
      </c>
      <c r="F1587" s="79">
        <f t="shared" ca="1" si="49"/>
        <v>13.48111384776676</v>
      </c>
    </row>
    <row r="1588" spans="5:6" x14ac:dyDescent="0.25">
      <c r="E1588" s="79">
        <f t="shared" ca="1" si="48"/>
        <v>0.78445697834713612</v>
      </c>
      <c r="F1588" s="79">
        <f t="shared" ca="1" si="49"/>
        <v>19.002192097899119</v>
      </c>
    </row>
    <row r="1589" spans="5:6" x14ac:dyDescent="0.25">
      <c r="E1589" s="79">
        <f t="shared" ca="1" si="48"/>
        <v>0.77563712496632953</v>
      </c>
      <c r="F1589" s="79">
        <f t="shared" ca="1" si="49"/>
        <v>18.862200422833919</v>
      </c>
    </row>
    <row r="1590" spans="5:6" x14ac:dyDescent="0.25">
      <c r="E1590" s="79">
        <f t="shared" ca="1" si="48"/>
        <v>0.5901787994672294</v>
      </c>
      <c r="F1590" s="79">
        <f t="shared" ca="1" si="49"/>
        <v>16.588512273098537</v>
      </c>
    </row>
    <row r="1591" spans="5:6" x14ac:dyDescent="0.25">
      <c r="E1591" s="79">
        <f t="shared" ca="1" si="48"/>
        <v>0.43377610672445821</v>
      </c>
      <c r="F1591" s="79">
        <f t="shared" ca="1" si="49"/>
        <v>15.114414563373892</v>
      </c>
    </row>
    <row r="1592" spans="5:6" x14ac:dyDescent="0.25">
      <c r="E1592" s="79">
        <f t="shared" ca="1" si="48"/>
        <v>0.35074622912984976</v>
      </c>
      <c r="F1592" s="79">
        <f t="shared" ca="1" si="49"/>
        <v>14.368749915761207</v>
      </c>
    </row>
    <row r="1593" spans="5:6" x14ac:dyDescent="0.25">
      <c r="E1593" s="79">
        <f t="shared" ca="1" si="48"/>
        <v>0.86443325010858829</v>
      </c>
      <c r="F1593" s="79">
        <f t="shared" ca="1" si="49"/>
        <v>20.563507312433615</v>
      </c>
    </row>
    <row r="1594" spans="5:6" x14ac:dyDescent="0.25">
      <c r="E1594" s="79">
        <f t="shared" ca="1" si="48"/>
        <v>0.26931019263193789</v>
      </c>
      <c r="F1594" s="79">
        <f t="shared" ca="1" si="49"/>
        <v>13.611736134023001</v>
      </c>
    </row>
    <row r="1595" spans="5:6" x14ac:dyDescent="0.25">
      <c r="E1595" s="79">
        <f t="shared" ca="1" si="48"/>
        <v>0.39305112344597271</v>
      </c>
      <c r="F1595" s="79">
        <f t="shared" ca="1" si="49"/>
        <v>14.749239171591617</v>
      </c>
    </row>
    <row r="1596" spans="5:6" x14ac:dyDescent="0.25">
      <c r="E1596" s="79">
        <f t="shared" ca="1" si="48"/>
        <v>0.82973893031735202</v>
      </c>
      <c r="F1596" s="79">
        <f t="shared" ca="1" si="49"/>
        <v>19.807800244117637</v>
      </c>
    </row>
    <row r="1597" spans="5:6" x14ac:dyDescent="0.25">
      <c r="E1597" s="79">
        <f t="shared" ca="1" si="48"/>
        <v>0.22934510664361518</v>
      </c>
      <c r="F1597" s="79">
        <f t="shared" ca="1" si="49"/>
        <v>13.214780939700301</v>
      </c>
    </row>
    <row r="1598" spans="5:6" x14ac:dyDescent="0.25">
      <c r="E1598" s="79">
        <f t="shared" ca="1" si="48"/>
        <v>0.93787689721091905</v>
      </c>
      <c r="F1598" s="79">
        <f t="shared" ca="1" si="49"/>
        <v>23.049273499875447</v>
      </c>
    </row>
    <row r="1599" spans="5:6" x14ac:dyDescent="0.25">
      <c r="E1599" s="79">
        <f t="shared" ca="1" si="48"/>
        <v>0.82950859701666058</v>
      </c>
      <c r="F1599" s="79">
        <f t="shared" ca="1" si="49"/>
        <v>19.80325720793056</v>
      </c>
    </row>
    <row r="1600" spans="5:6" x14ac:dyDescent="0.25">
      <c r="E1600" s="79">
        <f t="shared" ca="1" si="48"/>
        <v>0.23496269617718124</v>
      </c>
      <c r="F1600" s="79">
        <f t="shared" ca="1" si="49"/>
        <v>13.272103794483215</v>
      </c>
    </row>
    <row r="1601" spans="5:6" x14ac:dyDescent="0.25">
      <c r="E1601" s="79">
        <f t="shared" ca="1" si="48"/>
        <v>0.74872149486887329</v>
      </c>
      <c r="F1601" s="79">
        <f t="shared" ca="1" si="49"/>
        <v>18.46103727416007</v>
      </c>
    </row>
    <row r="1602" spans="5:6" x14ac:dyDescent="0.25">
      <c r="E1602" s="79">
        <f t="shared" ca="1" si="48"/>
        <v>9.8895638775500005E-2</v>
      </c>
      <c r="F1602" s="79">
        <f t="shared" ca="1" si="49"/>
        <v>11.590957346625418</v>
      </c>
    </row>
    <row r="1603" spans="5:6" x14ac:dyDescent="0.25">
      <c r="E1603" s="79">
        <f t="shared" ca="1" si="48"/>
        <v>0.34112692942404022</v>
      </c>
      <c r="F1603" s="79">
        <f t="shared" ca="1" si="49"/>
        <v>14.281523458956109</v>
      </c>
    </row>
    <row r="1604" spans="5:6" x14ac:dyDescent="0.25">
      <c r="E1604" s="79">
        <f t="shared" ref="E1604:E1667" ca="1" si="50">RAND()</f>
        <v>0.82727688969987867</v>
      </c>
      <c r="F1604" s="79">
        <f t="shared" ref="F1604:F1667" ca="1" si="51">$C$3+$C$4*(-LN(E1604^(-1/$C$5)-1))</f>
        <v>19.759514858645083</v>
      </c>
    </row>
    <row r="1605" spans="5:6" x14ac:dyDescent="0.25">
      <c r="E1605" s="79">
        <f t="shared" ca="1" si="50"/>
        <v>0.60026276079274332</v>
      </c>
      <c r="F1605" s="79">
        <f t="shared" ca="1" si="51"/>
        <v>16.691648474912167</v>
      </c>
    </row>
    <row r="1606" spans="5:6" x14ac:dyDescent="0.25">
      <c r="E1606" s="79">
        <f t="shared" ca="1" si="50"/>
        <v>0.29553321171525815</v>
      </c>
      <c r="F1606" s="79">
        <f t="shared" ca="1" si="51"/>
        <v>13.86116700396224</v>
      </c>
    </row>
    <row r="1607" spans="5:6" x14ac:dyDescent="0.25">
      <c r="E1607" s="79">
        <f t="shared" ca="1" si="50"/>
        <v>0.57695645795324679</v>
      </c>
      <c r="F1607" s="79">
        <f t="shared" ca="1" si="51"/>
        <v>16.45537875912769</v>
      </c>
    </row>
    <row r="1608" spans="5:6" x14ac:dyDescent="0.25">
      <c r="E1608" s="79">
        <f t="shared" ca="1" si="50"/>
        <v>0.948634542669478</v>
      </c>
      <c r="F1608" s="79">
        <f t="shared" ca="1" si="51"/>
        <v>23.640098537643055</v>
      </c>
    </row>
    <row r="1609" spans="5:6" x14ac:dyDescent="0.25">
      <c r="E1609" s="79">
        <f t="shared" ca="1" si="50"/>
        <v>0.36830758076860282</v>
      </c>
      <c r="F1609" s="79">
        <f t="shared" ca="1" si="51"/>
        <v>14.527167370954384</v>
      </c>
    </row>
    <row r="1610" spans="5:6" x14ac:dyDescent="0.25">
      <c r="E1610" s="79">
        <f t="shared" ca="1" si="50"/>
        <v>0.71242920453876424</v>
      </c>
      <c r="F1610" s="79">
        <f t="shared" ca="1" si="51"/>
        <v>17.970620707201753</v>
      </c>
    </row>
    <row r="1611" spans="5:6" x14ac:dyDescent="0.25">
      <c r="E1611" s="79">
        <f t="shared" ca="1" si="50"/>
        <v>0.59260269863184178</v>
      </c>
      <c r="F1611" s="79">
        <f t="shared" ca="1" si="51"/>
        <v>16.613171854984312</v>
      </c>
    </row>
    <row r="1612" spans="5:6" x14ac:dyDescent="0.25">
      <c r="E1612" s="79">
        <f t="shared" ca="1" si="50"/>
        <v>0.21850697185449464</v>
      </c>
      <c r="F1612" s="79">
        <f t="shared" ca="1" si="51"/>
        <v>13.102494702024684</v>
      </c>
    </row>
    <row r="1613" spans="5:6" x14ac:dyDescent="0.25">
      <c r="E1613" s="79">
        <f t="shared" ca="1" si="50"/>
        <v>0.84981769353373648</v>
      </c>
      <c r="F1613" s="79">
        <f t="shared" ca="1" si="51"/>
        <v>20.226286732581414</v>
      </c>
    </row>
    <row r="1614" spans="5:6" x14ac:dyDescent="0.25">
      <c r="E1614" s="79">
        <f t="shared" ca="1" si="50"/>
        <v>0.58851960978994178</v>
      </c>
      <c r="F1614" s="79">
        <f t="shared" ca="1" si="51"/>
        <v>16.57167908915514</v>
      </c>
    </row>
    <row r="1615" spans="5:6" x14ac:dyDescent="0.25">
      <c r="E1615" s="79">
        <f t="shared" ca="1" si="50"/>
        <v>0.65901551982768225</v>
      </c>
      <c r="F1615" s="79">
        <f t="shared" ca="1" si="51"/>
        <v>17.326290071437533</v>
      </c>
    </row>
    <row r="1616" spans="5:6" x14ac:dyDescent="0.25">
      <c r="E1616" s="79">
        <f t="shared" ca="1" si="50"/>
        <v>0.15412972503715605</v>
      </c>
      <c r="F1616" s="79">
        <f t="shared" ca="1" si="51"/>
        <v>12.372109927468269</v>
      </c>
    </row>
    <row r="1617" spans="5:6" x14ac:dyDescent="0.25">
      <c r="E1617" s="79">
        <f t="shared" ca="1" si="50"/>
        <v>7.3610625067682678E-2</v>
      </c>
      <c r="F1617" s="79">
        <f t="shared" ca="1" si="51"/>
        <v>11.134805528869618</v>
      </c>
    </row>
    <row r="1618" spans="5:6" x14ac:dyDescent="0.25">
      <c r="E1618" s="79">
        <f t="shared" ca="1" si="50"/>
        <v>0.67994360204826165</v>
      </c>
      <c r="F1618" s="79">
        <f t="shared" ca="1" si="51"/>
        <v>17.569579113385331</v>
      </c>
    </row>
    <row r="1619" spans="5:6" x14ac:dyDescent="0.25">
      <c r="E1619" s="79">
        <f t="shared" ca="1" si="50"/>
        <v>0.98274173780040297</v>
      </c>
      <c r="F1619" s="79">
        <f t="shared" ca="1" si="51"/>
        <v>26.975406892425244</v>
      </c>
    </row>
    <row r="1620" spans="5:6" x14ac:dyDescent="0.25">
      <c r="E1620" s="79">
        <f t="shared" ca="1" si="50"/>
        <v>0.627256438301384</v>
      </c>
      <c r="F1620" s="79">
        <f t="shared" ca="1" si="51"/>
        <v>16.975442252122374</v>
      </c>
    </row>
    <row r="1621" spans="5:6" x14ac:dyDescent="0.25">
      <c r="E1621" s="79">
        <f t="shared" ca="1" si="50"/>
        <v>0.6832157863719357</v>
      </c>
      <c r="F1621" s="79">
        <f t="shared" ca="1" si="51"/>
        <v>17.608609332627626</v>
      </c>
    </row>
    <row r="1622" spans="5:6" x14ac:dyDescent="0.25">
      <c r="E1622" s="79">
        <f t="shared" ca="1" si="50"/>
        <v>0.67325283030531902</v>
      </c>
      <c r="F1622" s="79">
        <f t="shared" ca="1" si="51"/>
        <v>17.490635451458335</v>
      </c>
    </row>
    <row r="1623" spans="5:6" x14ac:dyDescent="0.25">
      <c r="E1623" s="79">
        <f t="shared" ca="1" si="50"/>
        <v>0.74543054193617064</v>
      </c>
      <c r="F1623" s="79">
        <f t="shared" ca="1" si="51"/>
        <v>18.414380449001705</v>
      </c>
    </row>
    <row r="1624" spans="5:6" x14ac:dyDescent="0.25">
      <c r="E1624" s="79">
        <f t="shared" ca="1" si="50"/>
        <v>0.19078080692172794</v>
      </c>
      <c r="F1624" s="79">
        <f t="shared" ca="1" si="51"/>
        <v>12.803258648228809</v>
      </c>
    </row>
    <row r="1625" spans="5:6" x14ac:dyDescent="0.25">
      <c r="E1625" s="79">
        <f t="shared" ca="1" si="50"/>
        <v>0.22067624117340445</v>
      </c>
      <c r="F1625" s="79">
        <f t="shared" ca="1" si="51"/>
        <v>13.125156894533291</v>
      </c>
    </row>
    <row r="1626" spans="5:6" x14ac:dyDescent="0.25">
      <c r="E1626" s="79">
        <f t="shared" ca="1" si="50"/>
        <v>0.89872695935726454</v>
      </c>
      <c r="F1626" s="79">
        <f t="shared" ca="1" si="51"/>
        <v>21.507290035080569</v>
      </c>
    </row>
    <row r="1627" spans="5:6" x14ac:dyDescent="0.25">
      <c r="E1627" s="79">
        <f t="shared" ca="1" si="50"/>
        <v>0.76515624796588622</v>
      </c>
      <c r="F1627" s="79">
        <f t="shared" ca="1" si="51"/>
        <v>18.701595623381177</v>
      </c>
    </row>
    <row r="1628" spans="5:6" x14ac:dyDescent="0.25">
      <c r="E1628" s="79">
        <f t="shared" ca="1" si="50"/>
        <v>0.40448646256273724</v>
      </c>
      <c r="F1628" s="79">
        <f t="shared" ca="1" si="51"/>
        <v>14.851684250315399</v>
      </c>
    </row>
    <row r="1629" spans="5:6" x14ac:dyDescent="0.25">
      <c r="E1629" s="79">
        <f t="shared" ca="1" si="50"/>
        <v>0.91234096939001996</v>
      </c>
      <c r="F1629" s="79">
        <f t="shared" ca="1" si="51"/>
        <v>21.967090891555006</v>
      </c>
    </row>
    <row r="1630" spans="5:6" x14ac:dyDescent="0.25">
      <c r="E1630" s="79">
        <f t="shared" ca="1" si="50"/>
        <v>0.62032521335627133</v>
      </c>
      <c r="F1630" s="79">
        <f t="shared" ca="1" si="51"/>
        <v>16.901422048033162</v>
      </c>
    </row>
    <row r="1631" spans="5:6" x14ac:dyDescent="0.25">
      <c r="E1631" s="79">
        <f t="shared" ca="1" si="50"/>
        <v>0.46631626115525426</v>
      </c>
      <c r="F1631" s="79">
        <f t="shared" ca="1" si="51"/>
        <v>15.40845647247599</v>
      </c>
    </row>
    <row r="1632" spans="5:6" x14ac:dyDescent="0.25">
      <c r="E1632" s="79">
        <f t="shared" ca="1" si="50"/>
        <v>0.22911198075154438</v>
      </c>
      <c r="F1632" s="79">
        <f t="shared" ca="1" si="51"/>
        <v>13.212389642889507</v>
      </c>
    </row>
    <row r="1633" spans="5:6" x14ac:dyDescent="0.25">
      <c r="E1633" s="79">
        <f t="shared" ca="1" si="50"/>
        <v>0.44744417241591361</v>
      </c>
      <c r="F1633" s="79">
        <f t="shared" ca="1" si="51"/>
        <v>15.237528451086956</v>
      </c>
    </row>
    <row r="1634" spans="5:6" x14ac:dyDescent="0.25">
      <c r="E1634" s="79">
        <f t="shared" ca="1" si="50"/>
        <v>0.50434897132016587</v>
      </c>
      <c r="F1634" s="79">
        <f t="shared" ca="1" si="51"/>
        <v>15.757882987040688</v>
      </c>
    </row>
    <row r="1635" spans="5:6" x14ac:dyDescent="0.25">
      <c r="E1635" s="79">
        <f t="shared" ca="1" si="50"/>
        <v>0.29297066266866967</v>
      </c>
      <c r="F1635" s="79">
        <f t="shared" ca="1" si="51"/>
        <v>13.837091177416895</v>
      </c>
    </row>
    <row r="1636" spans="5:6" x14ac:dyDescent="0.25">
      <c r="E1636" s="79">
        <f t="shared" ca="1" si="50"/>
        <v>0.52117523561017354</v>
      </c>
      <c r="F1636" s="79">
        <f t="shared" ca="1" si="51"/>
        <v>15.915345769618622</v>
      </c>
    </row>
    <row r="1637" spans="5:6" x14ac:dyDescent="0.25">
      <c r="E1637" s="79">
        <f t="shared" ca="1" si="50"/>
        <v>0.17815397870427585</v>
      </c>
      <c r="F1637" s="79">
        <f t="shared" ca="1" si="51"/>
        <v>12.660049056453621</v>
      </c>
    </row>
    <row r="1638" spans="5:6" x14ac:dyDescent="0.25">
      <c r="E1638" s="79">
        <f t="shared" ca="1" si="50"/>
        <v>0.92568755508341627</v>
      </c>
      <c r="F1638" s="79">
        <f t="shared" ca="1" si="51"/>
        <v>22.488466434906865</v>
      </c>
    </row>
    <row r="1639" spans="5:6" x14ac:dyDescent="0.25">
      <c r="E1639" s="79">
        <f t="shared" ca="1" si="50"/>
        <v>0.174050130027955</v>
      </c>
      <c r="F1639" s="79">
        <f t="shared" ca="1" si="51"/>
        <v>12.612397284614916</v>
      </c>
    </row>
    <row r="1640" spans="5:6" x14ac:dyDescent="0.25">
      <c r="E1640" s="79">
        <f t="shared" ca="1" si="50"/>
        <v>0.77821104946733888</v>
      </c>
      <c r="F1640" s="79">
        <f t="shared" ca="1" si="51"/>
        <v>18.902578681571651</v>
      </c>
    </row>
    <row r="1641" spans="5:6" x14ac:dyDescent="0.25">
      <c r="E1641" s="79">
        <f t="shared" ca="1" si="50"/>
        <v>0.55811233778292157</v>
      </c>
      <c r="F1641" s="79">
        <f t="shared" ca="1" si="51"/>
        <v>16.269355783197128</v>
      </c>
    </row>
    <row r="1642" spans="5:6" x14ac:dyDescent="0.25">
      <c r="E1642" s="79">
        <f t="shared" ca="1" si="50"/>
        <v>0.67156665051771747</v>
      </c>
      <c r="F1642" s="79">
        <f t="shared" ca="1" si="51"/>
        <v>17.470918161843237</v>
      </c>
    </row>
    <row r="1643" spans="5:6" x14ac:dyDescent="0.25">
      <c r="E1643" s="79">
        <f t="shared" ca="1" si="50"/>
        <v>0.93528478261476022</v>
      </c>
      <c r="F1643" s="79">
        <f t="shared" ca="1" si="51"/>
        <v>22.921699986968488</v>
      </c>
    </row>
    <row r="1644" spans="5:6" x14ac:dyDescent="0.25">
      <c r="E1644" s="79">
        <f t="shared" ca="1" si="50"/>
        <v>0.50374492609501553</v>
      </c>
      <c r="F1644" s="79">
        <f t="shared" ca="1" si="51"/>
        <v>15.752267492667576</v>
      </c>
    </row>
    <row r="1645" spans="5:6" x14ac:dyDescent="0.25">
      <c r="E1645" s="79">
        <f t="shared" ca="1" si="50"/>
        <v>0.53137663766287146</v>
      </c>
      <c r="F1645" s="79">
        <f t="shared" ca="1" si="51"/>
        <v>16.011878681772501</v>
      </c>
    </row>
    <row r="1646" spans="5:6" x14ac:dyDescent="0.25">
      <c r="E1646" s="79">
        <f t="shared" ca="1" si="50"/>
        <v>0.69645204238520975</v>
      </c>
      <c r="F1646" s="79">
        <f t="shared" ca="1" si="51"/>
        <v>17.769485660465293</v>
      </c>
    </row>
    <row r="1647" spans="5:6" x14ac:dyDescent="0.25">
      <c r="E1647" s="79">
        <f t="shared" ca="1" si="50"/>
        <v>0.58522012501789156</v>
      </c>
      <c r="F1647" s="79">
        <f t="shared" ca="1" si="51"/>
        <v>16.538314983270414</v>
      </c>
    </row>
    <row r="1648" spans="5:6" x14ac:dyDescent="0.25">
      <c r="E1648" s="79">
        <f t="shared" ca="1" si="50"/>
        <v>6.2717771184421012E-2</v>
      </c>
      <c r="F1648" s="79">
        <f t="shared" ca="1" si="51"/>
        <v>10.903759881297093</v>
      </c>
    </row>
    <row r="1649" spans="5:6" x14ac:dyDescent="0.25">
      <c r="E1649" s="79">
        <f t="shared" ca="1" si="50"/>
        <v>0.9407785274559648</v>
      </c>
      <c r="F1649" s="79">
        <f t="shared" ca="1" si="51"/>
        <v>23.198288665348265</v>
      </c>
    </row>
    <row r="1650" spans="5:6" x14ac:dyDescent="0.25">
      <c r="E1650" s="79">
        <f t="shared" ca="1" si="50"/>
        <v>0.62803620233513802</v>
      </c>
      <c r="F1650" s="79">
        <f t="shared" ca="1" si="51"/>
        <v>16.983822592925215</v>
      </c>
    </row>
    <row r="1651" spans="5:6" x14ac:dyDescent="0.25">
      <c r="E1651" s="79">
        <f t="shared" ca="1" si="50"/>
        <v>0.45201919213708452</v>
      </c>
      <c r="F1651" s="79">
        <f t="shared" ca="1" si="51"/>
        <v>15.278852473198528</v>
      </c>
    </row>
    <row r="1652" spans="5:6" x14ac:dyDescent="0.25">
      <c r="E1652" s="79">
        <f t="shared" ca="1" si="50"/>
        <v>0.78461006015063528</v>
      </c>
      <c r="F1652" s="79">
        <f t="shared" ca="1" si="51"/>
        <v>19.00466337057204</v>
      </c>
    </row>
    <row r="1653" spans="5:6" x14ac:dyDescent="0.25">
      <c r="E1653" s="79">
        <f t="shared" ca="1" si="50"/>
        <v>0.10296278640365486</v>
      </c>
      <c r="F1653" s="79">
        <f t="shared" ca="1" si="51"/>
        <v>11.656687125808645</v>
      </c>
    </row>
    <row r="1654" spans="5:6" x14ac:dyDescent="0.25">
      <c r="E1654" s="79">
        <f t="shared" ca="1" si="50"/>
        <v>0.65945974151572595</v>
      </c>
      <c r="F1654" s="79">
        <f t="shared" ca="1" si="51"/>
        <v>17.331346637835956</v>
      </c>
    </row>
    <row r="1655" spans="5:6" x14ac:dyDescent="0.25">
      <c r="E1655" s="79">
        <f t="shared" ca="1" si="50"/>
        <v>0.16774045313093289</v>
      </c>
      <c r="F1655" s="79">
        <f t="shared" ca="1" si="51"/>
        <v>12.537969984817964</v>
      </c>
    </row>
    <row r="1656" spans="5:6" x14ac:dyDescent="0.25">
      <c r="E1656" s="79">
        <f t="shared" ca="1" si="50"/>
        <v>0.69007569654874135</v>
      </c>
      <c r="F1656" s="79">
        <f t="shared" ca="1" si="51"/>
        <v>17.691371323163999</v>
      </c>
    </row>
    <row r="1657" spans="5:6" x14ac:dyDescent="0.25">
      <c r="E1657" s="79">
        <f t="shared" ca="1" si="50"/>
        <v>0.16894686992105357</v>
      </c>
      <c r="F1657" s="79">
        <f t="shared" ca="1" si="51"/>
        <v>12.552313696903333</v>
      </c>
    </row>
    <row r="1658" spans="5:6" x14ac:dyDescent="0.25">
      <c r="E1658" s="79">
        <f t="shared" ca="1" si="50"/>
        <v>0.54192845919917165</v>
      </c>
      <c r="F1658" s="79">
        <f t="shared" ca="1" si="51"/>
        <v>16.112676106010863</v>
      </c>
    </row>
    <row r="1659" spans="5:6" x14ac:dyDescent="0.25">
      <c r="E1659" s="79">
        <f t="shared" ca="1" si="50"/>
        <v>6.4741752445921619E-2</v>
      </c>
      <c r="F1659" s="79">
        <f t="shared" ca="1" si="51"/>
        <v>10.948767026782074</v>
      </c>
    </row>
    <row r="1660" spans="5:6" x14ac:dyDescent="0.25">
      <c r="E1660" s="79">
        <f t="shared" ca="1" si="50"/>
        <v>0.34191613975571322</v>
      </c>
      <c r="F1660" s="79">
        <f t="shared" ca="1" si="51"/>
        <v>14.288694389327627</v>
      </c>
    </row>
    <row r="1661" spans="5:6" x14ac:dyDescent="0.25">
      <c r="E1661" s="79">
        <f t="shared" ca="1" si="50"/>
        <v>0.21880032197823251</v>
      </c>
      <c r="F1661" s="79">
        <f t="shared" ca="1" si="51"/>
        <v>13.105565023638004</v>
      </c>
    </row>
    <row r="1662" spans="5:6" x14ac:dyDescent="0.25">
      <c r="E1662" s="79">
        <f t="shared" ca="1" si="50"/>
        <v>0.68477061062338673</v>
      </c>
      <c r="F1662" s="79">
        <f t="shared" ca="1" si="51"/>
        <v>17.627255028698791</v>
      </c>
    </row>
    <row r="1663" spans="5:6" x14ac:dyDescent="0.25">
      <c r="E1663" s="79">
        <f t="shared" ca="1" si="50"/>
        <v>0.85801731180220286</v>
      </c>
      <c r="F1663" s="79">
        <f t="shared" ca="1" si="51"/>
        <v>20.411641681890998</v>
      </c>
    </row>
    <row r="1664" spans="5:6" x14ac:dyDescent="0.25">
      <c r="E1664" s="79">
        <f t="shared" ca="1" si="50"/>
        <v>0.56154928445361996</v>
      </c>
      <c r="F1664" s="79">
        <f t="shared" ca="1" si="51"/>
        <v>16.302981498569185</v>
      </c>
    </row>
    <row r="1665" spans="5:6" x14ac:dyDescent="0.25">
      <c r="E1665" s="79">
        <f t="shared" ca="1" si="50"/>
        <v>0.29930408116513973</v>
      </c>
      <c r="F1665" s="79">
        <f t="shared" ca="1" si="51"/>
        <v>13.896491349359673</v>
      </c>
    </row>
    <row r="1666" spans="5:6" x14ac:dyDescent="0.25">
      <c r="E1666" s="79">
        <f t="shared" ca="1" si="50"/>
        <v>0.61530698867233657</v>
      </c>
      <c r="F1666" s="79">
        <f t="shared" ca="1" si="51"/>
        <v>16.848344716691731</v>
      </c>
    </row>
    <row r="1667" spans="5:6" x14ac:dyDescent="0.25">
      <c r="E1667" s="79">
        <f t="shared" ca="1" si="50"/>
        <v>0.31204365946546941</v>
      </c>
      <c r="F1667" s="79">
        <f t="shared" ca="1" si="51"/>
        <v>14.014987160529849</v>
      </c>
    </row>
    <row r="1668" spans="5:6" x14ac:dyDescent="0.25">
      <c r="E1668" s="79">
        <f t="shared" ref="E1668:E1731" ca="1" si="52">RAND()</f>
        <v>0.75338869177312906</v>
      </c>
      <c r="F1668" s="79">
        <f t="shared" ref="F1668:F1731" ca="1" si="53">$C$3+$C$4*(-LN(E1668^(-1/$C$5)-1))</f>
        <v>18.528041869909785</v>
      </c>
    </row>
    <row r="1669" spans="5:6" x14ac:dyDescent="0.25">
      <c r="E1669" s="79">
        <f t="shared" ca="1" si="52"/>
        <v>0.57749611532893896</v>
      </c>
      <c r="F1669" s="79">
        <f t="shared" ca="1" si="53"/>
        <v>16.460768351667816</v>
      </c>
    </row>
    <row r="1670" spans="5:6" x14ac:dyDescent="0.25">
      <c r="E1670" s="79">
        <f t="shared" ca="1" si="52"/>
        <v>0.96603656703602891</v>
      </c>
      <c r="F1670" s="79">
        <f t="shared" ca="1" si="53"/>
        <v>24.913673047936406</v>
      </c>
    </row>
    <row r="1671" spans="5:6" x14ac:dyDescent="0.25">
      <c r="E1671" s="79">
        <f t="shared" ca="1" si="52"/>
        <v>0.15278003970124554</v>
      </c>
      <c r="F1671" s="79">
        <f t="shared" ca="1" si="53"/>
        <v>12.35522938963704</v>
      </c>
    </row>
    <row r="1672" spans="5:6" x14ac:dyDescent="0.25">
      <c r="E1672" s="79">
        <f t="shared" ca="1" si="52"/>
        <v>0.4166301940741125</v>
      </c>
      <c r="F1672" s="79">
        <f t="shared" ca="1" si="53"/>
        <v>14.960502393605747</v>
      </c>
    </row>
    <row r="1673" spans="5:6" x14ac:dyDescent="0.25">
      <c r="E1673" s="79">
        <f t="shared" ca="1" si="52"/>
        <v>0.37898486314082958</v>
      </c>
      <c r="F1673" s="79">
        <f t="shared" ca="1" si="53"/>
        <v>14.623107152900676</v>
      </c>
    </row>
    <row r="1674" spans="5:6" x14ac:dyDescent="0.25">
      <c r="E1674" s="79">
        <f t="shared" ca="1" si="52"/>
        <v>0.17445563459043889</v>
      </c>
      <c r="F1674" s="79">
        <f t="shared" ca="1" si="53"/>
        <v>12.617131599798007</v>
      </c>
    </row>
    <row r="1675" spans="5:6" x14ac:dyDescent="0.25">
      <c r="E1675" s="79">
        <f t="shared" ca="1" si="52"/>
        <v>0.11036821335890246</v>
      </c>
      <c r="F1675" s="79">
        <f t="shared" ca="1" si="53"/>
        <v>11.772155777487322</v>
      </c>
    </row>
    <row r="1676" spans="5:6" x14ac:dyDescent="0.25">
      <c r="E1676" s="79">
        <f t="shared" ca="1" si="52"/>
        <v>0.92826904439234859</v>
      </c>
      <c r="F1676" s="79">
        <f t="shared" ca="1" si="53"/>
        <v>22.599496604421638</v>
      </c>
    </row>
    <row r="1677" spans="5:6" x14ac:dyDescent="0.25">
      <c r="E1677" s="79">
        <f t="shared" ca="1" si="52"/>
        <v>0.7246766911302952</v>
      </c>
      <c r="F1677" s="79">
        <f t="shared" ca="1" si="53"/>
        <v>18.130521153380162</v>
      </c>
    </row>
    <row r="1678" spans="5:6" x14ac:dyDescent="0.25">
      <c r="E1678" s="79">
        <f t="shared" ca="1" si="52"/>
        <v>0.65123999230551477</v>
      </c>
      <c r="F1678" s="79">
        <f t="shared" ca="1" si="53"/>
        <v>17.23848597324919</v>
      </c>
    </row>
    <row r="1679" spans="5:6" x14ac:dyDescent="0.25">
      <c r="E1679" s="79">
        <f t="shared" ca="1" si="52"/>
        <v>0.41890275293681989</v>
      </c>
      <c r="F1679" s="79">
        <f t="shared" ca="1" si="53"/>
        <v>14.980878811356291</v>
      </c>
    </row>
    <row r="1680" spans="5:6" x14ac:dyDescent="0.25">
      <c r="E1680" s="79">
        <f t="shared" ca="1" si="52"/>
        <v>0.90307373256228696</v>
      </c>
      <c r="F1680" s="79">
        <f t="shared" ca="1" si="53"/>
        <v>21.64746312787674</v>
      </c>
    </row>
    <row r="1681" spans="5:6" x14ac:dyDescent="0.25">
      <c r="E1681" s="79">
        <f t="shared" ca="1" si="52"/>
        <v>0.2952130191613348</v>
      </c>
      <c r="F1681" s="79">
        <f t="shared" ca="1" si="53"/>
        <v>13.8581618895098</v>
      </c>
    </row>
    <row r="1682" spans="5:6" x14ac:dyDescent="0.25">
      <c r="E1682" s="79">
        <f t="shared" ca="1" si="52"/>
        <v>0.11059473447009949</v>
      </c>
      <c r="F1682" s="79">
        <f t="shared" ca="1" si="53"/>
        <v>11.775608077025256</v>
      </c>
    </row>
    <row r="1683" spans="5:6" x14ac:dyDescent="0.25">
      <c r="E1683" s="79">
        <f t="shared" ca="1" si="52"/>
        <v>0.44692278728402424</v>
      </c>
      <c r="F1683" s="79">
        <f t="shared" ca="1" si="53"/>
        <v>15.232823053499359</v>
      </c>
    </row>
    <row r="1684" spans="5:6" x14ac:dyDescent="0.25">
      <c r="E1684" s="79">
        <f t="shared" ca="1" si="52"/>
        <v>0.11545031438121112</v>
      </c>
      <c r="F1684" s="79">
        <f t="shared" ca="1" si="53"/>
        <v>11.848553391092068</v>
      </c>
    </row>
    <row r="1685" spans="5:6" x14ac:dyDescent="0.25">
      <c r="E1685" s="79">
        <f t="shared" ca="1" si="52"/>
        <v>0.43650472365017812</v>
      </c>
      <c r="F1685" s="79">
        <f t="shared" ca="1" si="53"/>
        <v>15.138956164986389</v>
      </c>
    </row>
    <row r="1686" spans="5:6" x14ac:dyDescent="0.25">
      <c r="E1686" s="79">
        <f t="shared" ca="1" si="52"/>
        <v>0.5270403035046447</v>
      </c>
      <c r="F1686" s="79">
        <f t="shared" ca="1" si="53"/>
        <v>15.970739798370582</v>
      </c>
    </row>
    <row r="1687" spans="5:6" x14ac:dyDescent="0.25">
      <c r="E1687" s="79">
        <f t="shared" ca="1" si="52"/>
        <v>0.96237495320833244</v>
      </c>
      <c r="F1687" s="79">
        <f t="shared" ca="1" si="53"/>
        <v>24.599714117080914</v>
      </c>
    </row>
    <row r="1688" spans="5:6" x14ac:dyDescent="0.25">
      <c r="E1688" s="79">
        <f t="shared" ca="1" si="52"/>
        <v>0.40802477952050586</v>
      </c>
      <c r="F1688" s="79">
        <f t="shared" ca="1" si="53"/>
        <v>14.883382696257449</v>
      </c>
    </row>
    <row r="1689" spans="5:6" x14ac:dyDescent="0.25">
      <c r="E1689" s="79">
        <f t="shared" ca="1" si="52"/>
        <v>0.38559087558738103</v>
      </c>
      <c r="F1689" s="79">
        <f t="shared" ca="1" si="53"/>
        <v>14.682369945678813</v>
      </c>
    </row>
    <row r="1690" spans="5:6" x14ac:dyDescent="0.25">
      <c r="E1690" s="79">
        <f t="shared" ca="1" si="52"/>
        <v>0.28506629514244108</v>
      </c>
      <c r="F1690" s="79">
        <f t="shared" ca="1" si="53"/>
        <v>13.762445445973857</v>
      </c>
    </row>
    <row r="1691" spans="5:6" x14ac:dyDescent="0.25">
      <c r="E1691" s="79">
        <f t="shared" ca="1" si="52"/>
        <v>0.29503827238610425</v>
      </c>
      <c r="F1691" s="79">
        <f t="shared" ca="1" si="53"/>
        <v>13.856521452751755</v>
      </c>
    </row>
    <row r="1692" spans="5:6" x14ac:dyDescent="0.25">
      <c r="E1692" s="79">
        <f t="shared" ca="1" si="52"/>
        <v>0.26755266393406851</v>
      </c>
      <c r="F1692" s="79">
        <f t="shared" ca="1" si="53"/>
        <v>13.594750646530937</v>
      </c>
    </row>
    <row r="1693" spans="5:6" x14ac:dyDescent="0.25">
      <c r="E1693" s="79">
        <f t="shared" ca="1" si="52"/>
        <v>9.3313452072309899E-2</v>
      </c>
      <c r="F1693" s="79">
        <f t="shared" ca="1" si="53"/>
        <v>11.497765929764954</v>
      </c>
    </row>
    <row r="1694" spans="5:6" x14ac:dyDescent="0.25">
      <c r="E1694" s="79">
        <f t="shared" ca="1" si="52"/>
        <v>0.20381161919854984</v>
      </c>
      <c r="F1694" s="79">
        <f t="shared" ca="1" si="53"/>
        <v>12.946250393513592</v>
      </c>
    </row>
    <row r="1695" spans="5:6" x14ac:dyDescent="0.25">
      <c r="E1695" s="79">
        <f t="shared" ca="1" si="52"/>
        <v>0.69392185250530369</v>
      </c>
      <c r="F1695" s="79">
        <f t="shared" ca="1" si="53"/>
        <v>17.738348743990866</v>
      </c>
    </row>
    <row r="1696" spans="5:6" x14ac:dyDescent="0.25">
      <c r="E1696" s="79">
        <f t="shared" ca="1" si="52"/>
        <v>0.79384284820681261</v>
      </c>
      <c r="F1696" s="79">
        <f t="shared" ca="1" si="53"/>
        <v>19.156490900850415</v>
      </c>
    </row>
    <row r="1697" spans="5:6" x14ac:dyDescent="0.25">
      <c r="E1697" s="79">
        <f t="shared" ca="1" si="52"/>
        <v>0.9168023229425577</v>
      </c>
      <c r="F1697" s="79">
        <f t="shared" ca="1" si="53"/>
        <v>22.13247254400595</v>
      </c>
    </row>
    <row r="1698" spans="5:6" x14ac:dyDescent="0.25">
      <c r="E1698" s="79">
        <f t="shared" ca="1" si="52"/>
        <v>5.7041353584422416E-2</v>
      </c>
      <c r="F1698" s="79">
        <f t="shared" ca="1" si="53"/>
        <v>10.771584272686319</v>
      </c>
    </row>
    <row r="1699" spans="5:6" x14ac:dyDescent="0.25">
      <c r="E1699" s="79">
        <f t="shared" ca="1" si="52"/>
        <v>0.21927034912171184</v>
      </c>
      <c r="F1699" s="79">
        <f t="shared" ca="1" si="53"/>
        <v>13.11048077309202</v>
      </c>
    </row>
    <row r="1700" spans="5:6" x14ac:dyDescent="0.25">
      <c r="E1700" s="79">
        <f t="shared" ca="1" si="52"/>
        <v>0.91286545570991806</v>
      </c>
      <c r="F1700" s="79">
        <f t="shared" ca="1" si="53"/>
        <v>21.986116443863821</v>
      </c>
    </row>
    <row r="1701" spans="5:6" x14ac:dyDescent="0.25">
      <c r="E1701" s="79">
        <f t="shared" ca="1" si="52"/>
        <v>0.11117271238938176</v>
      </c>
      <c r="F1701" s="79">
        <f t="shared" ca="1" si="53"/>
        <v>11.784396359200473</v>
      </c>
    </row>
    <row r="1702" spans="5:6" x14ac:dyDescent="0.25">
      <c r="E1702" s="79">
        <f t="shared" ca="1" si="52"/>
        <v>0.31269261464264952</v>
      </c>
      <c r="F1702" s="79">
        <f t="shared" ca="1" si="53"/>
        <v>14.020991006037066</v>
      </c>
    </row>
    <row r="1703" spans="5:6" x14ac:dyDescent="0.25">
      <c r="E1703" s="79">
        <f t="shared" ca="1" si="52"/>
        <v>0.59161712892331697</v>
      </c>
      <c r="F1703" s="79">
        <f t="shared" ca="1" si="53"/>
        <v>16.603135316811596</v>
      </c>
    </row>
    <row r="1704" spans="5:6" x14ac:dyDescent="0.25">
      <c r="E1704" s="79">
        <f t="shared" ca="1" si="52"/>
        <v>0.57185780378777917</v>
      </c>
      <c r="F1704" s="79">
        <f t="shared" ca="1" si="53"/>
        <v>16.404635254437245</v>
      </c>
    </row>
    <row r="1705" spans="5:6" x14ac:dyDescent="0.25">
      <c r="E1705" s="79">
        <f t="shared" ca="1" si="52"/>
        <v>0.50143205591990114</v>
      </c>
      <c r="F1705" s="79">
        <f t="shared" ca="1" si="53"/>
        <v>15.730788256438778</v>
      </c>
    </row>
    <row r="1706" spans="5:6" x14ac:dyDescent="0.25">
      <c r="E1706" s="79">
        <f t="shared" ca="1" si="52"/>
        <v>1.1451526666123035E-2</v>
      </c>
      <c r="F1706" s="79">
        <f t="shared" ca="1" si="53"/>
        <v>8.8962744844099682</v>
      </c>
    </row>
    <row r="1707" spans="5:6" x14ac:dyDescent="0.25">
      <c r="E1707" s="79">
        <f t="shared" ca="1" si="52"/>
        <v>0.43698075731543529</v>
      </c>
      <c r="F1707" s="79">
        <f t="shared" ca="1" si="53"/>
        <v>15.143239363800859</v>
      </c>
    </row>
    <row r="1708" spans="5:6" x14ac:dyDescent="0.25">
      <c r="E1708" s="79">
        <f t="shared" ca="1" si="52"/>
        <v>0.80335759462631773</v>
      </c>
      <c r="F1708" s="79">
        <f t="shared" ca="1" si="53"/>
        <v>19.319049910844761</v>
      </c>
    </row>
    <row r="1709" spans="5:6" x14ac:dyDescent="0.25">
      <c r="E1709" s="79">
        <f t="shared" ca="1" si="52"/>
        <v>0.27411839854767839</v>
      </c>
      <c r="F1709" s="79">
        <f t="shared" ca="1" si="53"/>
        <v>13.658018157501697</v>
      </c>
    </row>
    <row r="1710" spans="5:6" x14ac:dyDescent="0.25">
      <c r="E1710" s="79">
        <f t="shared" ca="1" si="52"/>
        <v>0.725593321996712</v>
      </c>
      <c r="F1710" s="79">
        <f t="shared" ca="1" si="53"/>
        <v>18.142703701985649</v>
      </c>
    </row>
    <row r="1711" spans="5:6" x14ac:dyDescent="0.25">
      <c r="E1711" s="79">
        <f t="shared" ca="1" si="52"/>
        <v>0.6982756375025998</v>
      </c>
      <c r="F1711" s="79">
        <f t="shared" ca="1" si="53"/>
        <v>17.79204408410866</v>
      </c>
    </row>
    <row r="1712" spans="5:6" x14ac:dyDescent="0.25">
      <c r="E1712" s="79">
        <f t="shared" ca="1" si="52"/>
        <v>0.93221571172080508</v>
      </c>
      <c r="F1712" s="79">
        <f t="shared" ca="1" si="53"/>
        <v>22.776835594162545</v>
      </c>
    </row>
    <row r="1713" spans="5:6" x14ac:dyDescent="0.25">
      <c r="E1713" s="79">
        <f t="shared" ca="1" si="52"/>
        <v>0.97861946552386891</v>
      </c>
      <c r="F1713" s="79">
        <f t="shared" ca="1" si="53"/>
        <v>26.32529057663206</v>
      </c>
    </row>
    <row r="1714" spans="5:6" x14ac:dyDescent="0.25">
      <c r="E1714" s="79">
        <f t="shared" ca="1" si="52"/>
        <v>0.46767041750252614</v>
      </c>
      <c r="F1714" s="79">
        <f t="shared" ca="1" si="53"/>
        <v>15.420773136939053</v>
      </c>
    </row>
    <row r="1715" spans="5:6" x14ac:dyDescent="0.25">
      <c r="E1715" s="79">
        <f t="shared" ca="1" si="52"/>
        <v>0.40897737338489826</v>
      </c>
      <c r="F1715" s="79">
        <f t="shared" ca="1" si="53"/>
        <v>14.891917373667578</v>
      </c>
    </row>
    <row r="1716" spans="5:6" x14ac:dyDescent="0.25">
      <c r="E1716" s="79">
        <f t="shared" ca="1" si="52"/>
        <v>3.5717266696560723E-2</v>
      </c>
      <c r="F1716" s="79">
        <f t="shared" ca="1" si="53"/>
        <v>10.162539139747004</v>
      </c>
    </row>
    <row r="1717" spans="5:6" x14ac:dyDescent="0.25">
      <c r="E1717" s="79">
        <f t="shared" ca="1" si="52"/>
        <v>0.74401855024605212</v>
      </c>
      <c r="F1717" s="79">
        <f t="shared" ca="1" si="53"/>
        <v>18.394507795115324</v>
      </c>
    </row>
    <row r="1718" spans="5:6" x14ac:dyDescent="0.25">
      <c r="E1718" s="79">
        <f t="shared" ca="1" si="52"/>
        <v>0.58911341277312501</v>
      </c>
      <c r="F1718" s="79">
        <f t="shared" ca="1" si="53"/>
        <v>16.577699156656774</v>
      </c>
    </row>
    <row r="1719" spans="5:6" x14ac:dyDescent="0.25">
      <c r="E1719" s="79">
        <f t="shared" ca="1" si="52"/>
        <v>0.37046513438377593</v>
      </c>
      <c r="F1719" s="79">
        <f t="shared" ca="1" si="53"/>
        <v>14.546572471097665</v>
      </c>
    </row>
    <row r="1720" spans="5:6" x14ac:dyDescent="0.25">
      <c r="E1720" s="79">
        <f t="shared" ca="1" si="52"/>
        <v>0.30581821609161475</v>
      </c>
      <c r="F1720" s="79">
        <f t="shared" ca="1" si="53"/>
        <v>13.957237503052761</v>
      </c>
    </row>
    <row r="1721" spans="5:6" x14ac:dyDescent="0.25">
      <c r="E1721" s="79">
        <f t="shared" ca="1" si="52"/>
        <v>7.5532860900923371E-2</v>
      </c>
      <c r="F1721" s="79">
        <f t="shared" ca="1" si="53"/>
        <v>11.172994832508374</v>
      </c>
    </row>
    <row r="1722" spans="5:6" x14ac:dyDescent="0.25">
      <c r="E1722" s="79">
        <f t="shared" ca="1" si="52"/>
        <v>0.38742741081201826</v>
      </c>
      <c r="F1722" s="79">
        <f t="shared" ca="1" si="53"/>
        <v>14.698836156085045</v>
      </c>
    </row>
    <row r="1723" spans="5:6" x14ac:dyDescent="0.25">
      <c r="E1723" s="79">
        <f t="shared" ca="1" si="52"/>
        <v>0.10132725382511998</v>
      </c>
      <c r="F1723" s="79">
        <f t="shared" ca="1" si="53"/>
        <v>11.630463509950616</v>
      </c>
    </row>
    <row r="1724" spans="5:6" x14ac:dyDescent="0.25">
      <c r="E1724" s="79">
        <f t="shared" ca="1" si="52"/>
        <v>0.87766139717748637</v>
      </c>
      <c r="F1724" s="79">
        <f t="shared" ca="1" si="53"/>
        <v>20.898354885971536</v>
      </c>
    </row>
    <row r="1725" spans="5:6" x14ac:dyDescent="0.25">
      <c r="E1725" s="79">
        <f t="shared" ca="1" si="52"/>
        <v>0.3575646274645311</v>
      </c>
      <c r="F1725" s="79">
        <f t="shared" ca="1" si="53"/>
        <v>14.430368603748933</v>
      </c>
    </row>
    <row r="1726" spans="5:6" x14ac:dyDescent="0.25">
      <c r="E1726" s="79">
        <f t="shared" ca="1" si="52"/>
        <v>0.96079315645332442</v>
      </c>
      <c r="F1726" s="79">
        <f t="shared" ca="1" si="53"/>
        <v>24.473224563151618</v>
      </c>
    </row>
    <row r="1727" spans="5:6" x14ac:dyDescent="0.25">
      <c r="E1727" s="79">
        <f t="shared" ca="1" si="52"/>
        <v>0.68810829979800125</v>
      </c>
      <c r="F1727" s="79">
        <f t="shared" ca="1" si="53"/>
        <v>17.667502984614785</v>
      </c>
    </row>
    <row r="1728" spans="5:6" x14ac:dyDescent="0.25">
      <c r="E1728" s="79">
        <f t="shared" ca="1" si="52"/>
        <v>0.1569497331501426</v>
      </c>
      <c r="F1728" s="79">
        <f t="shared" ca="1" si="53"/>
        <v>12.40711549426257</v>
      </c>
    </row>
    <row r="1729" spans="5:6" x14ac:dyDescent="0.25">
      <c r="E1729" s="79">
        <f t="shared" ca="1" si="52"/>
        <v>0.62001617452195645</v>
      </c>
      <c r="F1729" s="79">
        <f t="shared" ca="1" si="53"/>
        <v>16.898141121548679</v>
      </c>
    </row>
    <row r="1730" spans="5:6" x14ac:dyDescent="0.25">
      <c r="E1730" s="79">
        <f t="shared" ca="1" si="52"/>
        <v>0.41385208327288225</v>
      </c>
      <c r="F1730" s="79">
        <f t="shared" ca="1" si="53"/>
        <v>14.935599774978355</v>
      </c>
    </row>
    <row r="1731" spans="5:6" x14ac:dyDescent="0.25">
      <c r="E1731" s="79">
        <f t="shared" ca="1" si="52"/>
        <v>0.88359533935542178</v>
      </c>
      <c r="F1731" s="79">
        <f t="shared" ca="1" si="53"/>
        <v>21.059438527600999</v>
      </c>
    </row>
    <row r="1732" spans="5:6" x14ac:dyDescent="0.25">
      <c r="E1732" s="79">
        <f t="shared" ref="E1732:E1795" ca="1" si="54">RAND()</f>
        <v>0.52019594617913978</v>
      </c>
      <c r="F1732" s="79">
        <f t="shared" ref="F1732:F1795" ca="1" si="55">$C$3+$C$4*(-LN(E1732^(-1/$C$5)-1))</f>
        <v>15.906123493467101</v>
      </c>
    </row>
    <row r="1733" spans="5:6" x14ac:dyDescent="0.25">
      <c r="E1733" s="79">
        <f t="shared" ca="1" si="54"/>
        <v>0.71627320712803189</v>
      </c>
      <c r="F1733" s="79">
        <f t="shared" ca="1" si="55"/>
        <v>18.020245039284461</v>
      </c>
    </row>
    <row r="1734" spans="5:6" x14ac:dyDescent="0.25">
      <c r="E1734" s="79">
        <f t="shared" ca="1" si="54"/>
        <v>0.82884612529119228</v>
      </c>
      <c r="F1734" s="79">
        <f t="shared" ca="1" si="55"/>
        <v>19.790220600779591</v>
      </c>
    </row>
    <row r="1735" spans="5:6" x14ac:dyDescent="0.25">
      <c r="E1735" s="79">
        <f t="shared" ca="1" si="54"/>
        <v>0.78722970729872555</v>
      </c>
      <c r="F1735" s="79">
        <f t="shared" ca="1" si="55"/>
        <v>19.047181398019021</v>
      </c>
    </row>
    <row r="1736" spans="5:6" x14ac:dyDescent="0.25">
      <c r="E1736" s="79">
        <f t="shared" ca="1" si="54"/>
        <v>0.90661201985808848</v>
      </c>
      <c r="F1736" s="79">
        <f t="shared" ca="1" si="55"/>
        <v>21.765971752873174</v>
      </c>
    </row>
    <row r="1737" spans="5:6" x14ac:dyDescent="0.25">
      <c r="E1737" s="79">
        <f t="shared" ca="1" si="54"/>
        <v>0.41422794522399853</v>
      </c>
      <c r="F1737" s="79">
        <f t="shared" ca="1" si="55"/>
        <v>14.938968565008892</v>
      </c>
    </row>
    <row r="1738" spans="5:6" x14ac:dyDescent="0.25">
      <c r="E1738" s="79">
        <f t="shared" ca="1" si="54"/>
        <v>0.15006384978108844</v>
      </c>
      <c r="F1738" s="79">
        <f t="shared" ca="1" si="55"/>
        <v>12.321001925339651</v>
      </c>
    </row>
    <row r="1739" spans="5:6" x14ac:dyDescent="0.25">
      <c r="E1739" s="79">
        <f t="shared" ca="1" si="54"/>
        <v>0.76979533871614192</v>
      </c>
      <c r="F1739" s="79">
        <f t="shared" ca="1" si="55"/>
        <v>18.771947471939548</v>
      </c>
    </row>
    <row r="1740" spans="5:6" x14ac:dyDescent="0.25">
      <c r="E1740" s="79">
        <f t="shared" ca="1" si="54"/>
        <v>0.52439119371732712</v>
      </c>
      <c r="F1740" s="79">
        <f t="shared" ca="1" si="55"/>
        <v>15.945685077514614</v>
      </c>
    </row>
    <row r="1741" spans="5:6" x14ac:dyDescent="0.25">
      <c r="E1741" s="79">
        <f t="shared" ca="1" si="54"/>
        <v>0.27735557711414283</v>
      </c>
      <c r="F1741" s="79">
        <f t="shared" ca="1" si="55"/>
        <v>13.689029858907269</v>
      </c>
    </row>
    <row r="1742" spans="5:6" x14ac:dyDescent="0.25">
      <c r="E1742" s="79">
        <f t="shared" ca="1" si="54"/>
        <v>7.998582947878885E-2</v>
      </c>
      <c r="F1742" s="79">
        <f t="shared" ca="1" si="55"/>
        <v>11.258909387771563</v>
      </c>
    </row>
    <row r="1743" spans="5:6" x14ac:dyDescent="0.25">
      <c r="E1743" s="79">
        <f t="shared" ca="1" si="54"/>
        <v>0.65393599133381608</v>
      </c>
      <c r="F1743" s="79">
        <f t="shared" ca="1" si="55"/>
        <v>17.268781190465731</v>
      </c>
    </row>
    <row r="1744" spans="5:6" x14ac:dyDescent="0.25">
      <c r="E1744" s="79">
        <f t="shared" ca="1" si="54"/>
        <v>0.34521033952697344</v>
      </c>
      <c r="F1744" s="79">
        <f t="shared" ca="1" si="55"/>
        <v>14.318597219322683</v>
      </c>
    </row>
    <row r="1745" spans="5:6" x14ac:dyDescent="0.25">
      <c r="E1745" s="79">
        <f t="shared" ca="1" si="54"/>
        <v>0.89864506276742684</v>
      </c>
      <c r="F1745" s="79">
        <f t="shared" ca="1" si="55"/>
        <v>21.504703305088618</v>
      </c>
    </row>
    <row r="1746" spans="5:6" x14ac:dyDescent="0.25">
      <c r="E1746" s="79">
        <f t="shared" ca="1" si="54"/>
        <v>0.43218463735499602</v>
      </c>
      <c r="F1746" s="79">
        <f t="shared" ca="1" si="55"/>
        <v>15.100107855666256</v>
      </c>
    </row>
    <row r="1747" spans="5:6" x14ac:dyDescent="0.25">
      <c r="E1747" s="79">
        <f t="shared" ca="1" si="54"/>
        <v>0.60354448369029434</v>
      </c>
      <c r="F1747" s="79">
        <f t="shared" ca="1" si="55"/>
        <v>16.725531940544585</v>
      </c>
    </row>
    <row r="1748" spans="5:6" x14ac:dyDescent="0.25">
      <c r="E1748" s="79">
        <f t="shared" ca="1" si="54"/>
        <v>0.79413650535239777</v>
      </c>
      <c r="F1748" s="79">
        <f t="shared" ca="1" si="55"/>
        <v>19.16141252014976</v>
      </c>
    </row>
    <row r="1749" spans="5:6" x14ac:dyDescent="0.25">
      <c r="E1749" s="79">
        <f t="shared" ca="1" si="54"/>
        <v>0.88160444742313115</v>
      </c>
      <c r="F1749" s="79">
        <f t="shared" ca="1" si="55"/>
        <v>21.004570079083067</v>
      </c>
    </row>
    <row r="1750" spans="5:6" x14ac:dyDescent="0.25">
      <c r="E1750" s="79">
        <f t="shared" ca="1" si="54"/>
        <v>0.97078992209066395</v>
      </c>
      <c r="F1750" s="79">
        <f t="shared" ca="1" si="55"/>
        <v>25.37478234786704</v>
      </c>
    </row>
    <row r="1751" spans="5:6" x14ac:dyDescent="0.25">
      <c r="E1751" s="79">
        <f t="shared" ca="1" si="54"/>
        <v>0.61999498753585947</v>
      </c>
      <c r="F1751" s="79">
        <f t="shared" ca="1" si="55"/>
        <v>16.897916248377385</v>
      </c>
    </row>
    <row r="1752" spans="5:6" x14ac:dyDescent="0.25">
      <c r="E1752" s="79">
        <f t="shared" ca="1" si="54"/>
        <v>0.96651139342475278</v>
      </c>
      <c r="F1752" s="79">
        <f t="shared" ca="1" si="55"/>
        <v>24.956791018820301</v>
      </c>
    </row>
    <row r="1753" spans="5:6" x14ac:dyDescent="0.25">
      <c r="E1753" s="79">
        <f t="shared" ca="1" si="54"/>
        <v>0.52428632122874208</v>
      </c>
      <c r="F1753" s="79">
        <f t="shared" ca="1" si="55"/>
        <v>15.944694398788318</v>
      </c>
    </row>
    <row r="1754" spans="5:6" x14ac:dyDescent="0.25">
      <c r="E1754" s="79">
        <f t="shared" ca="1" si="54"/>
        <v>0.99223875607281997</v>
      </c>
      <c r="F1754" s="79">
        <f t="shared" ca="1" si="55"/>
        <v>29.390134261012495</v>
      </c>
    </row>
    <row r="1755" spans="5:6" x14ac:dyDescent="0.25">
      <c r="E1755" s="79">
        <f t="shared" ca="1" si="54"/>
        <v>0.45970834473341793</v>
      </c>
      <c r="F1755" s="79">
        <f t="shared" ca="1" si="55"/>
        <v>15.348460942556901</v>
      </c>
    </row>
    <row r="1756" spans="5:6" x14ac:dyDescent="0.25">
      <c r="E1756" s="79">
        <f t="shared" ca="1" si="54"/>
        <v>0.26235526098402329</v>
      </c>
      <c r="F1756" s="79">
        <f t="shared" ca="1" si="55"/>
        <v>13.544297536706745</v>
      </c>
    </row>
    <row r="1757" spans="5:6" x14ac:dyDescent="0.25">
      <c r="E1757" s="79">
        <f t="shared" ca="1" si="54"/>
        <v>0.7007434407038482</v>
      </c>
      <c r="F1757" s="79">
        <f t="shared" ca="1" si="55"/>
        <v>17.822730287767971</v>
      </c>
    </row>
    <row r="1758" spans="5:6" x14ac:dyDescent="0.25">
      <c r="E1758" s="79">
        <f t="shared" ca="1" si="54"/>
        <v>0.1382875092984136</v>
      </c>
      <c r="F1758" s="79">
        <f t="shared" ca="1" si="55"/>
        <v>12.168346179023128</v>
      </c>
    </row>
    <row r="1759" spans="5:6" x14ac:dyDescent="0.25">
      <c r="E1759" s="79">
        <f t="shared" ca="1" si="54"/>
        <v>0.6190544304829052</v>
      </c>
      <c r="F1759" s="79">
        <f t="shared" ca="1" si="55"/>
        <v>16.887941095168486</v>
      </c>
    </row>
    <row r="1760" spans="5:6" x14ac:dyDescent="0.25">
      <c r="E1760" s="79">
        <f t="shared" ca="1" si="54"/>
        <v>0.85587361018005081</v>
      </c>
      <c r="F1760" s="79">
        <f t="shared" ca="1" si="55"/>
        <v>20.362275060965565</v>
      </c>
    </row>
    <row r="1761" spans="5:6" x14ac:dyDescent="0.25">
      <c r="E1761" s="79">
        <f t="shared" ca="1" si="54"/>
        <v>0.69487001827520345</v>
      </c>
      <c r="F1761" s="79">
        <f t="shared" ca="1" si="55"/>
        <v>17.74999511033289</v>
      </c>
    </row>
    <row r="1762" spans="5:6" x14ac:dyDescent="0.25">
      <c r="E1762" s="79">
        <f t="shared" ca="1" si="54"/>
        <v>0.446236542076206</v>
      </c>
      <c r="F1762" s="79">
        <f t="shared" ca="1" si="55"/>
        <v>15.226631032634472</v>
      </c>
    </row>
    <row r="1763" spans="5:6" x14ac:dyDescent="0.25">
      <c r="E1763" s="79">
        <f t="shared" ca="1" si="54"/>
        <v>0.45420284419576828</v>
      </c>
      <c r="F1763" s="79">
        <f t="shared" ca="1" si="55"/>
        <v>15.298599922268181</v>
      </c>
    </row>
    <row r="1764" spans="5:6" x14ac:dyDescent="0.25">
      <c r="E1764" s="79">
        <f t="shared" ca="1" si="54"/>
        <v>0.42262415481302462</v>
      </c>
      <c r="F1764" s="79">
        <f t="shared" ca="1" si="55"/>
        <v>15.014258777286146</v>
      </c>
    </row>
    <row r="1765" spans="5:6" x14ac:dyDescent="0.25">
      <c r="E1765" s="79">
        <f t="shared" ca="1" si="54"/>
        <v>0.23497701228363865</v>
      </c>
      <c r="F1765" s="79">
        <f t="shared" ca="1" si="55"/>
        <v>13.272249158747748</v>
      </c>
    </row>
    <row r="1766" spans="5:6" x14ac:dyDescent="0.25">
      <c r="E1766" s="79">
        <f t="shared" ca="1" si="54"/>
        <v>0.5498202453853287</v>
      </c>
      <c r="F1766" s="79">
        <f t="shared" ca="1" si="55"/>
        <v>16.188747329767402</v>
      </c>
    </row>
    <row r="1767" spans="5:6" x14ac:dyDescent="0.25">
      <c r="E1767" s="79">
        <f t="shared" ca="1" si="54"/>
        <v>0.13764778840246406</v>
      </c>
      <c r="F1767" s="79">
        <f t="shared" ca="1" si="55"/>
        <v>12.159840782374154</v>
      </c>
    </row>
    <row r="1768" spans="5:6" x14ac:dyDescent="0.25">
      <c r="E1768" s="79">
        <f t="shared" ca="1" si="54"/>
        <v>0.49488824662631925</v>
      </c>
      <c r="F1768" s="79">
        <f t="shared" ca="1" si="55"/>
        <v>15.670202408764755</v>
      </c>
    </row>
    <row r="1769" spans="5:6" x14ac:dyDescent="0.25">
      <c r="E1769" s="79">
        <f t="shared" ca="1" si="54"/>
        <v>0.81200084436185649</v>
      </c>
      <c r="F1769" s="79">
        <f t="shared" ca="1" si="55"/>
        <v>19.47261254906174</v>
      </c>
    </row>
    <row r="1770" spans="5:6" x14ac:dyDescent="0.25">
      <c r="E1770" s="79">
        <f t="shared" ca="1" si="54"/>
        <v>0.4431465345960699</v>
      </c>
      <c r="F1770" s="79">
        <f t="shared" ca="1" si="55"/>
        <v>15.198766208693845</v>
      </c>
    </row>
    <row r="1771" spans="5:6" x14ac:dyDescent="0.25">
      <c r="E1771" s="79">
        <f t="shared" ca="1" si="54"/>
        <v>0.91754044888097219</v>
      </c>
      <c r="F1771" s="79">
        <f t="shared" ca="1" si="55"/>
        <v>22.160639091195797</v>
      </c>
    </row>
    <row r="1772" spans="5:6" x14ac:dyDescent="0.25">
      <c r="E1772" s="79">
        <f t="shared" ca="1" si="54"/>
        <v>0.63997064361958755</v>
      </c>
      <c r="F1772" s="79">
        <f t="shared" ca="1" si="55"/>
        <v>17.113487933583443</v>
      </c>
    </row>
    <row r="1773" spans="5:6" x14ac:dyDescent="0.25">
      <c r="E1773" s="79">
        <f t="shared" ca="1" si="54"/>
        <v>0.53076206055651898</v>
      </c>
      <c r="F1773" s="79">
        <f t="shared" ca="1" si="55"/>
        <v>16.006038424387071</v>
      </c>
    </row>
    <row r="1774" spans="5:6" x14ac:dyDescent="0.25">
      <c r="E1774" s="79">
        <f t="shared" ca="1" si="54"/>
        <v>0.54783825982435708</v>
      </c>
      <c r="F1774" s="79">
        <f t="shared" ca="1" si="55"/>
        <v>16.169584800630979</v>
      </c>
    </row>
    <row r="1775" spans="5:6" x14ac:dyDescent="0.25">
      <c r="E1775" s="79">
        <f t="shared" ca="1" si="54"/>
        <v>0.35135606797297769</v>
      </c>
      <c r="F1775" s="79">
        <f t="shared" ca="1" si="55"/>
        <v>14.374267673823798</v>
      </c>
    </row>
    <row r="1776" spans="5:6" x14ac:dyDescent="0.25">
      <c r="E1776" s="79">
        <f t="shared" ca="1" si="54"/>
        <v>6.2539756803365654E-2</v>
      </c>
      <c r="F1776" s="79">
        <f t="shared" ca="1" si="55"/>
        <v>10.899751024377609</v>
      </c>
    </row>
    <row r="1777" spans="5:6" x14ac:dyDescent="0.25">
      <c r="E1777" s="79">
        <f t="shared" ca="1" si="54"/>
        <v>2.2791804128231008E-2</v>
      </c>
      <c r="F1777" s="79">
        <f t="shared" ca="1" si="55"/>
        <v>9.6325052865400647</v>
      </c>
    </row>
    <row r="1778" spans="5:6" x14ac:dyDescent="0.25">
      <c r="E1778" s="79">
        <f t="shared" ca="1" si="54"/>
        <v>0.47959474566535332</v>
      </c>
      <c r="F1778" s="79">
        <f t="shared" ca="1" si="55"/>
        <v>15.529584711335293</v>
      </c>
    </row>
    <row r="1779" spans="5:6" x14ac:dyDescent="0.25">
      <c r="E1779" s="79">
        <f t="shared" ca="1" si="54"/>
        <v>0.50620800424362478</v>
      </c>
      <c r="F1779" s="79">
        <f t="shared" ca="1" si="55"/>
        <v>15.775180848065141</v>
      </c>
    </row>
    <row r="1780" spans="5:6" x14ac:dyDescent="0.25">
      <c r="E1780" s="79">
        <f t="shared" ca="1" si="54"/>
        <v>7.1837795189104492E-2</v>
      </c>
      <c r="F1780" s="79">
        <f t="shared" ca="1" si="55"/>
        <v>11.098953464171268</v>
      </c>
    </row>
    <row r="1781" spans="5:6" x14ac:dyDescent="0.25">
      <c r="E1781" s="79">
        <f t="shared" ca="1" si="54"/>
        <v>0.16379468242680351</v>
      </c>
      <c r="F1781" s="79">
        <f t="shared" ca="1" si="55"/>
        <v>12.4906667273887</v>
      </c>
    </row>
    <row r="1782" spans="5:6" x14ac:dyDescent="0.25">
      <c r="E1782" s="79">
        <f t="shared" ca="1" si="54"/>
        <v>0.87456409041616001</v>
      </c>
      <c r="F1782" s="79">
        <f t="shared" ca="1" si="55"/>
        <v>20.817096612940759</v>
      </c>
    </row>
    <row r="1783" spans="5:6" x14ac:dyDescent="0.25">
      <c r="E1783" s="79">
        <f t="shared" ca="1" si="54"/>
        <v>0.849476459972621</v>
      </c>
      <c r="F1783" s="79">
        <f t="shared" ca="1" si="55"/>
        <v>20.218770863302559</v>
      </c>
    </row>
    <row r="1784" spans="5:6" x14ac:dyDescent="0.25">
      <c r="E1784" s="79">
        <f t="shared" ca="1" si="54"/>
        <v>0.69541636897475223</v>
      </c>
      <c r="F1784" s="79">
        <f t="shared" ca="1" si="55"/>
        <v>17.756717858999767</v>
      </c>
    </row>
    <row r="1785" spans="5:6" x14ac:dyDescent="0.25">
      <c r="E1785" s="79">
        <f t="shared" ca="1" si="54"/>
        <v>0.16235630571128323</v>
      </c>
      <c r="F1785" s="79">
        <f t="shared" ca="1" si="55"/>
        <v>12.473270210788927</v>
      </c>
    </row>
    <row r="1786" spans="5:6" x14ac:dyDescent="0.25">
      <c r="E1786" s="79">
        <f t="shared" ca="1" si="54"/>
        <v>2.7982266904191921E-2</v>
      </c>
      <c r="F1786" s="79">
        <f t="shared" ca="1" si="55"/>
        <v>9.8688942102462942</v>
      </c>
    </row>
    <row r="1787" spans="5:6" x14ac:dyDescent="0.25">
      <c r="E1787" s="79">
        <f t="shared" ca="1" si="54"/>
        <v>0.33682861759613358</v>
      </c>
      <c r="F1787" s="79">
        <f t="shared" ca="1" si="55"/>
        <v>14.24241850294891</v>
      </c>
    </row>
    <row r="1788" spans="5:6" x14ac:dyDescent="0.25">
      <c r="E1788" s="79">
        <f t="shared" ca="1" si="54"/>
        <v>0.35957446255902437</v>
      </c>
      <c r="F1788" s="79">
        <f t="shared" ca="1" si="55"/>
        <v>14.448502811163596</v>
      </c>
    </row>
    <row r="1789" spans="5:6" x14ac:dyDescent="0.25">
      <c r="E1789" s="79">
        <f t="shared" ca="1" si="54"/>
        <v>0.80070654961171295</v>
      </c>
      <c r="F1789" s="79">
        <f t="shared" ca="1" si="55"/>
        <v>19.273100571276512</v>
      </c>
    </row>
    <row r="1790" spans="5:6" x14ac:dyDescent="0.25">
      <c r="E1790" s="79">
        <f t="shared" ca="1" si="54"/>
        <v>0.83120542711079026</v>
      </c>
      <c r="F1790" s="79">
        <f t="shared" ca="1" si="55"/>
        <v>19.836851709154377</v>
      </c>
    </row>
    <row r="1791" spans="5:6" x14ac:dyDescent="0.25">
      <c r="E1791" s="79">
        <f t="shared" ca="1" si="54"/>
        <v>0.23630885396791135</v>
      </c>
      <c r="F1791" s="79">
        <f t="shared" ca="1" si="55"/>
        <v>13.285756940009932</v>
      </c>
    </row>
    <row r="1792" spans="5:6" x14ac:dyDescent="0.25">
      <c r="E1792" s="79">
        <f t="shared" ca="1" si="54"/>
        <v>0.78854918559592646</v>
      </c>
      <c r="F1792" s="79">
        <f t="shared" ca="1" si="55"/>
        <v>19.068762324814401</v>
      </c>
    </row>
    <row r="1793" spans="5:6" x14ac:dyDescent="0.25">
      <c r="E1793" s="79">
        <f t="shared" ca="1" si="54"/>
        <v>4.3282788236664871E-3</v>
      </c>
      <c r="F1793" s="79">
        <f t="shared" ca="1" si="55"/>
        <v>7.9661024024552862</v>
      </c>
    </row>
    <row r="1794" spans="5:6" x14ac:dyDescent="0.25">
      <c r="E1794" s="79">
        <f t="shared" ca="1" si="54"/>
        <v>0.27397593001868847</v>
      </c>
      <c r="F1794" s="79">
        <f t="shared" ca="1" si="55"/>
        <v>13.656650639011328</v>
      </c>
    </row>
    <row r="1795" spans="5:6" x14ac:dyDescent="0.25">
      <c r="E1795" s="79">
        <f t="shared" ca="1" si="54"/>
        <v>0.54762993192261045</v>
      </c>
      <c r="F1795" s="79">
        <f t="shared" ca="1" si="55"/>
        <v>16.167572892207748</v>
      </c>
    </row>
    <row r="1796" spans="5:6" x14ac:dyDescent="0.25">
      <c r="E1796" s="79">
        <f t="shared" ref="E1796:E1859" ca="1" si="56">RAND()</f>
        <v>0.65653649867045416</v>
      </c>
      <c r="F1796" s="79">
        <f t="shared" ref="F1796:F1859" ca="1" si="57">$C$3+$C$4*(-LN(E1796^(-1/$C$5)-1))</f>
        <v>17.298152320998589</v>
      </c>
    </row>
    <row r="1797" spans="5:6" x14ac:dyDescent="0.25">
      <c r="E1797" s="79">
        <f t="shared" ca="1" si="56"/>
        <v>0.56377605256010055</v>
      </c>
      <c r="F1797" s="79">
        <f t="shared" ca="1" si="57"/>
        <v>16.324836975543885</v>
      </c>
    </row>
    <row r="1798" spans="5:6" x14ac:dyDescent="0.25">
      <c r="E1798" s="79">
        <f t="shared" ca="1" si="56"/>
        <v>0.84141426728528901</v>
      </c>
      <c r="F1798" s="79">
        <f t="shared" ca="1" si="57"/>
        <v>20.045462374420755</v>
      </c>
    </row>
    <row r="1799" spans="5:6" x14ac:dyDescent="0.25">
      <c r="E1799" s="79">
        <f t="shared" ca="1" si="56"/>
        <v>0.70450863589000134</v>
      </c>
      <c r="F1799" s="79">
        <f t="shared" ca="1" si="57"/>
        <v>17.869908078022313</v>
      </c>
    </row>
    <row r="1800" spans="5:6" x14ac:dyDescent="0.25">
      <c r="E1800" s="79">
        <f t="shared" ca="1" si="56"/>
        <v>0.27567431792804076</v>
      </c>
      <c r="F1800" s="79">
        <f t="shared" ca="1" si="57"/>
        <v>13.672938161950292</v>
      </c>
    </row>
    <row r="1801" spans="5:6" x14ac:dyDescent="0.25">
      <c r="E1801" s="79">
        <f t="shared" ca="1" si="56"/>
        <v>0.81307950955627228</v>
      </c>
      <c r="F1801" s="79">
        <f t="shared" ca="1" si="57"/>
        <v>19.492198389210394</v>
      </c>
    </row>
    <row r="1802" spans="5:6" x14ac:dyDescent="0.25">
      <c r="E1802" s="79">
        <f t="shared" ca="1" si="56"/>
        <v>0.12819017397006705</v>
      </c>
      <c r="F1802" s="79">
        <f t="shared" ca="1" si="57"/>
        <v>12.031253294826605</v>
      </c>
    </row>
    <row r="1803" spans="5:6" x14ac:dyDescent="0.25">
      <c r="E1803" s="79">
        <f t="shared" ca="1" si="56"/>
        <v>0.28240103130723848</v>
      </c>
      <c r="F1803" s="79">
        <f t="shared" ca="1" si="57"/>
        <v>13.737138523456284</v>
      </c>
    </row>
    <row r="1804" spans="5:6" x14ac:dyDescent="0.25">
      <c r="E1804" s="79">
        <f t="shared" ca="1" si="56"/>
        <v>0.52768029269242311</v>
      </c>
      <c r="F1804" s="79">
        <f t="shared" ca="1" si="57"/>
        <v>15.97680139223899</v>
      </c>
    </row>
    <row r="1805" spans="5:6" x14ac:dyDescent="0.25">
      <c r="E1805" s="79">
        <f t="shared" ca="1" si="56"/>
        <v>0.85867158543750832</v>
      </c>
      <c r="F1805" s="79">
        <f t="shared" ca="1" si="57"/>
        <v>20.42684211858322</v>
      </c>
    </row>
    <row r="1806" spans="5:6" x14ac:dyDescent="0.25">
      <c r="E1806" s="79">
        <f t="shared" ca="1" si="56"/>
        <v>0.36876596829134356</v>
      </c>
      <c r="F1806" s="79">
        <f t="shared" ca="1" si="57"/>
        <v>14.531291005434564</v>
      </c>
    </row>
    <row r="1807" spans="5:6" x14ac:dyDescent="0.25">
      <c r="E1807" s="79">
        <f t="shared" ca="1" si="56"/>
        <v>0.92205775489928588</v>
      </c>
      <c r="F1807" s="79">
        <f t="shared" ca="1" si="57"/>
        <v>22.338400052855949</v>
      </c>
    </row>
    <row r="1808" spans="5:6" x14ac:dyDescent="0.25">
      <c r="E1808" s="79">
        <f t="shared" ca="1" si="56"/>
        <v>9.336366950515429E-3</v>
      </c>
      <c r="F1808" s="79">
        <f t="shared" ca="1" si="57"/>
        <v>8.6917811924529467</v>
      </c>
    </row>
    <row r="1809" spans="5:6" x14ac:dyDescent="0.25">
      <c r="E1809" s="79">
        <f t="shared" ca="1" si="56"/>
        <v>0.21308816424460342</v>
      </c>
      <c r="F1809" s="79">
        <f t="shared" ca="1" si="57"/>
        <v>13.045448637779867</v>
      </c>
    </row>
    <row r="1810" spans="5:6" x14ac:dyDescent="0.25">
      <c r="E1810" s="79">
        <f t="shared" ca="1" si="56"/>
        <v>0.45786895778906311</v>
      </c>
      <c r="F1810" s="79">
        <f t="shared" ca="1" si="57"/>
        <v>15.331790323620883</v>
      </c>
    </row>
    <row r="1811" spans="5:6" x14ac:dyDescent="0.25">
      <c r="E1811" s="79">
        <f t="shared" ca="1" si="56"/>
        <v>0.55065781250097345</v>
      </c>
      <c r="F1811" s="79">
        <f t="shared" ca="1" si="57"/>
        <v>16.196857110648942</v>
      </c>
    </row>
    <row r="1812" spans="5:6" x14ac:dyDescent="0.25">
      <c r="E1812" s="79">
        <f t="shared" ca="1" si="56"/>
        <v>0.74960830604310391</v>
      </c>
      <c r="F1812" s="79">
        <f t="shared" ca="1" si="57"/>
        <v>18.473692382077118</v>
      </c>
    </row>
    <row r="1813" spans="5:6" x14ac:dyDescent="0.25">
      <c r="E1813" s="79">
        <f t="shared" ca="1" si="56"/>
        <v>0.22153831725277728</v>
      </c>
      <c r="F1813" s="79">
        <f t="shared" ca="1" si="57"/>
        <v>13.134136070716021</v>
      </c>
    </row>
    <row r="1814" spans="5:6" x14ac:dyDescent="0.25">
      <c r="E1814" s="79">
        <f t="shared" ca="1" si="56"/>
        <v>0.32765126477730899</v>
      </c>
      <c r="F1814" s="79">
        <f t="shared" ca="1" si="57"/>
        <v>14.158620002231283</v>
      </c>
    </row>
    <row r="1815" spans="5:6" x14ac:dyDescent="0.25">
      <c r="E1815" s="79">
        <f t="shared" ca="1" si="56"/>
        <v>0.99203079420081086</v>
      </c>
      <c r="F1815" s="79">
        <f t="shared" ca="1" si="57"/>
        <v>29.310430705907603</v>
      </c>
    </row>
    <row r="1816" spans="5:6" x14ac:dyDescent="0.25">
      <c r="E1816" s="79">
        <f t="shared" ca="1" si="56"/>
        <v>9.6433759197082969E-2</v>
      </c>
      <c r="F1816" s="79">
        <f t="shared" ca="1" si="57"/>
        <v>11.550300678099445</v>
      </c>
    </row>
    <row r="1817" spans="5:6" x14ac:dyDescent="0.25">
      <c r="E1817" s="79">
        <f t="shared" ca="1" si="56"/>
        <v>0.55625598998352321</v>
      </c>
      <c r="F1817" s="79">
        <f t="shared" ca="1" si="57"/>
        <v>16.25124724394253</v>
      </c>
    </row>
    <row r="1818" spans="5:6" x14ac:dyDescent="0.25">
      <c r="E1818" s="79">
        <f t="shared" ca="1" si="56"/>
        <v>0.43493113631091429</v>
      </c>
      <c r="F1818" s="79">
        <f t="shared" ca="1" si="57"/>
        <v>15.124801117505413</v>
      </c>
    </row>
    <row r="1819" spans="5:6" x14ac:dyDescent="0.25">
      <c r="E1819" s="79">
        <f t="shared" ca="1" si="56"/>
        <v>0.8782376806364649</v>
      </c>
      <c r="F1819" s="79">
        <f t="shared" ca="1" si="57"/>
        <v>20.913680973056252</v>
      </c>
    </row>
    <row r="1820" spans="5:6" x14ac:dyDescent="0.25">
      <c r="E1820" s="79">
        <f t="shared" ca="1" si="56"/>
        <v>0.25097930453188055</v>
      </c>
      <c r="F1820" s="79">
        <f t="shared" ca="1" si="57"/>
        <v>13.432619078438078</v>
      </c>
    </row>
    <row r="1821" spans="5:6" x14ac:dyDescent="0.25">
      <c r="E1821" s="79">
        <f t="shared" ca="1" si="56"/>
        <v>0.45093045577421786</v>
      </c>
      <c r="F1821" s="79">
        <f t="shared" ca="1" si="57"/>
        <v>15.269012503912226</v>
      </c>
    </row>
    <row r="1822" spans="5:6" x14ac:dyDescent="0.25">
      <c r="E1822" s="79">
        <f t="shared" ca="1" si="56"/>
        <v>0.53083839413888367</v>
      </c>
      <c r="F1822" s="79">
        <f t="shared" ca="1" si="57"/>
        <v>16.006763636722248</v>
      </c>
    </row>
    <row r="1823" spans="5:6" x14ac:dyDescent="0.25">
      <c r="E1823" s="79">
        <f t="shared" ca="1" si="56"/>
        <v>0.76335226985130222</v>
      </c>
      <c r="F1823" s="79">
        <f t="shared" ca="1" si="57"/>
        <v>18.674542173037509</v>
      </c>
    </row>
    <row r="1824" spans="5:6" x14ac:dyDescent="0.25">
      <c r="E1824" s="79">
        <f t="shared" ca="1" si="56"/>
        <v>0.60655271208770101</v>
      </c>
      <c r="F1824" s="79">
        <f t="shared" ca="1" si="57"/>
        <v>16.756734625435854</v>
      </c>
    </row>
    <row r="1825" spans="5:6" x14ac:dyDescent="0.25">
      <c r="E1825" s="79">
        <f t="shared" ca="1" si="56"/>
        <v>0.79714280627855449</v>
      </c>
      <c r="F1825" s="79">
        <f t="shared" ca="1" si="57"/>
        <v>19.212139799260164</v>
      </c>
    </row>
    <row r="1826" spans="5:6" x14ac:dyDescent="0.25">
      <c r="E1826" s="79">
        <f t="shared" ca="1" si="56"/>
        <v>0.49397398649334667</v>
      </c>
      <c r="F1826" s="79">
        <f t="shared" ca="1" si="57"/>
        <v>15.661758786397336</v>
      </c>
    </row>
    <row r="1827" spans="5:6" x14ac:dyDescent="0.25">
      <c r="E1827" s="79">
        <f t="shared" ca="1" si="56"/>
        <v>0.93819249178217901</v>
      </c>
      <c r="F1827" s="79">
        <f t="shared" ca="1" si="57"/>
        <v>23.065153219415954</v>
      </c>
    </row>
    <row r="1828" spans="5:6" x14ac:dyDescent="0.25">
      <c r="E1828" s="79">
        <f t="shared" ca="1" si="56"/>
        <v>0.56463782637134174</v>
      </c>
      <c r="F1828" s="79">
        <f t="shared" ca="1" si="57"/>
        <v>16.333310140120833</v>
      </c>
    </row>
    <row r="1829" spans="5:6" x14ac:dyDescent="0.25">
      <c r="E1829" s="79">
        <f t="shared" ca="1" si="56"/>
        <v>0.86519904822863103</v>
      </c>
      <c r="F1829" s="79">
        <f t="shared" ca="1" si="57"/>
        <v>20.582065001951136</v>
      </c>
    </row>
    <row r="1830" spans="5:6" x14ac:dyDescent="0.25">
      <c r="E1830" s="79">
        <f t="shared" ca="1" si="56"/>
        <v>0.44283152507974821</v>
      </c>
      <c r="F1830" s="79">
        <f t="shared" ca="1" si="57"/>
        <v>15.195927006313475</v>
      </c>
    </row>
    <row r="1831" spans="5:6" x14ac:dyDescent="0.25">
      <c r="E1831" s="79">
        <f t="shared" ca="1" si="56"/>
        <v>0.8850859814573605</v>
      </c>
      <c r="F1831" s="79">
        <f t="shared" ca="1" si="57"/>
        <v>21.10108806402285</v>
      </c>
    </row>
    <row r="1832" spans="5:6" x14ac:dyDescent="0.25">
      <c r="E1832" s="79">
        <f t="shared" ca="1" si="56"/>
        <v>0.26541450743019956</v>
      </c>
      <c r="F1832" s="79">
        <f t="shared" ca="1" si="57"/>
        <v>13.574035764662462</v>
      </c>
    </row>
    <row r="1833" spans="5:6" x14ac:dyDescent="0.25">
      <c r="E1833" s="79">
        <f t="shared" ca="1" si="56"/>
        <v>0.20983764764477419</v>
      </c>
      <c r="F1833" s="79">
        <f t="shared" ca="1" si="57"/>
        <v>13.010917894891794</v>
      </c>
    </row>
    <row r="1834" spans="5:6" x14ac:dyDescent="0.25">
      <c r="E1834" s="79">
        <f t="shared" ca="1" si="56"/>
        <v>0.3646238262985797</v>
      </c>
      <c r="F1834" s="79">
        <f t="shared" ca="1" si="57"/>
        <v>14.494010072651079</v>
      </c>
    </row>
    <row r="1835" spans="5:6" x14ac:dyDescent="0.25">
      <c r="E1835" s="79">
        <f t="shared" ca="1" si="56"/>
        <v>0.68657149663808692</v>
      </c>
      <c r="F1835" s="79">
        <f t="shared" ca="1" si="57"/>
        <v>17.64893333092084</v>
      </c>
    </row>
    <row r="1836" spans="5:6" x14ac:dyDescent="0.25">
      <c r="E1836" s="79">
        <f t="shared" ca="1" si="56"/>
        <v>0.82671124100451343</v>
      </c>
      <c r="F1836" s="79">
        <f t="shared" ca="1" si="57"/>
        <v>19.748506245754882</v>
      </c>
    </row>
    <row r="1837" spans="5:6" x14ac:dyDescent="0.25">
      <c r="E1837" s="79">
        <f t="shared" ca="1" si="56"/>
        <v>0.8072032756119899</v>
      </c>
      <c r="F1837" s="79">
        <f t="shared" ca="1" si="57"/>
        <v>19.386649412724616</v>
      </c>
    </row>
    <row r="1838" spans="5:6" x14ac:dyDescent="0.25">
      <c r="E1838" s="79">
        <f t="shared" ca="1" si="56"/>
        <v>0.80375694823356425</v>
      </c>
      <c r="F1838" s="79">
        <f t="shared" ca="1" si="57"/>
        <v>19.326017195165221</v>
      </c>
    </row>
    <row r="1839" spans="5:6" x14ac:dyDescent="0.25">
      <c r="E1839" s="79">
        <f t="shared" ca="1" si="56"/>
        <v>0.32822765468981507</v>
      </c>
      <c r="F1839" s="79">
        <f t="shared" ca="1" si="57"/>
        <v>14.163896176237312</v>
      </c>
    </row>
    <row r="1840" spans="5:6" x14ac:dyDescent="0.25">
      <c r="E1840" s="79">
        <f t="shared" ca="1" si="56"/>
        <v>0.54672653567102192</v>
      </c>
      <c r="F1840" s="79">
        <f t="shared" ca="1" si="57"/>
        <v>16.158853395411366</v>
      </c>
    </row>
    <row r="1841" spans="5:6" x14ac:dyDescent="0.25">
      <c r="E1841" s="79">
        <f t="shared" ca="1" si="56"/>
        <v>0.50935269952313478</v>
      </c>
      <c r="F1841" s="79">
        <f t="shared" ca="1" si="57"/>
        <v>15.804495434494335</v>
      </c>
    </row>
    <row r="1842" spans="5:6" x14ac:dyDescent="0.25">
      <c r="E1842" s="79">
        <f t="shared" ca="1" si="56"/>
        <v>0.76521421159660374</v>
      </c>
      <c r="F1842" s="79">
        <f t="shared" ca="1" si="57"/>
        <v>18.702467660645635</v>
      </c>
    </row>
    <row r="1843" spans="5:6" x14ac:dyDescent="0.25">
      <c r="E1843" s="79">
        <f t="shared" ca="1" si="56"/>
        <v>8.7819201730108487E-2</v>
      </c>
      <c r="F1843" s="79">
        <f t="shared" ca="1" si="57"/>
        <v>11.402316761960716</v>
      </c>
    </row>
    <row r="1844" spans="5:6" x14ac:dyDescent="0.25">
      <c r="E1844" s="79">
        <f t="shared" ca="1" si="56"/>
        <v>6.7727615041757949E-2</v>
      </c>
      <c r="F1844" s="79">
        <f t="shared" ca="1" si="57"/>
        <v>11.013336767117153</v>
      </c>
    </row>
    <row r="1845" spans="5:6" x14ac:dyDescent="0.25">
      <c r="E1845" s="79">
        <f t="shared" ca="1" si="56"/>
        <v>0.36573946762362741</v>
      </c>
      <c r="F1845" s="79">
        <f t="shared" ca="1" si="57"/>
        <v>14.504055468533945</v>
      </c>
    </row>
    <row r="1846" spans="5:6" x14ac:dyDescent="0.25">
      <c r="E1846" s="79">
        <f t="shared" ca="1" si="56"/>
        <v>0.61520874281156224</v>
      </c>
      <c r="F1846" s="79">
        <f t="shared" ca="1" si="57"/>
        <v>16.84730976178087</v>
      </c>
    </row>
    <row r="1847" spans="5:6" x14ac:dyDescent="0.25">
      <c r="E1847" s="79">
        <f t="shared" ca="1" si="56"/>
        <v>0.65228240713579144</v>
      </c>
      <c r="F1847" s="79">
        <f t="shared" ca="1" si="57"/>
        <v>17.250181241277069</v>
      </c>
    </row>
    <row r="1848" spans="5:6" x14ac:dyDescent="0.25">
      <c r="E1848" s="79">
        <f t="shared" ca="1" si="56"/>
        <v>3.3656464740456915E-2</v>
      </c>
      <c r="F1848" s="79">
        <f t="shared" ca="1" si="57"/>
        <v>10.089693316892445</v>
      </c>
    </row>
    <row r="1849" spans="5:6" x14ac:dyDescent="0.25">
      <c r="E1849" s="79">
        <f t="shared" ca="1" si="56"/>
        <v>0.24228127292857815</v>
      </c>
      <c r="F1849" s="79">
        <f t="shared" ca="1" si="57"/>
        <v>13.345960646152259</v>
      </c>
    </row>
    <row r="1850" spans="5:6" x14ac:dyDescent="0.25">
      <c r="E1850" s="79">
        <f t="shared" ca="1" si="56"/>
        <v>0.44292123611872292</v>
      </c>
      <c r="F1850" s="79">
        <f t="shared" ca="1" si="57"/>
        <v>15.196735551162273</v>
      </c>
    </row>
    <row r="1851" spans="5:6" x14ac:dyDescent="0.25">
      <c r="E1851" s="79">
        <f t="shared" ca="1" si="56"/>
        <v>0.61108046213035638</v>
      </c>
      <c r="F1851" s="79">
        <f t="shared" ca="1" si="57"/>
        <v>16.803963121200844</v>
      </c>
    </row>
    <row r="1852" spans="5:6" x14ac:dyDescent="0.25">
      <c r="E1852" s="79">
        <f t="shared" ca="1" si="56"/>
        <v>0.20270784358246186</v>
      </c>
      <c r="F1852" s="79">
        <f t="shared" ca="1" si="57"/>
        <v>12.934309943299034</v>
      </c>
    </row>
    <row r="1853" spans="5:6" x14ac:dyDescent="0.25">
      <c r="E1853" s="79">
        <f t="shared" ca="1" si="56"/>
        <v>0.15106387109412889</v>
      </c>
      <c r="F1853" s="79">
        <f t="shared" ca="1" si="57"/>
        <v>12.333643812103038</v>
      </c>
    </row>
    <row r="1854" spans="5:6" x14ac:dyDescent="0.25">
      <c r="E1854" s="79">
        <f t="shared" ca="1" si="56"/>
        <v>0.28577692344426664</v>
      </c>
      <c r="F1854" s="79">
        <f t="shared" ca="1" si="57"/>
        <v>13.76918090236196</v>
      </c>
    </row>
    <row r="1855" spans="5:6" x14ac:dyDescent="0.25">
      <c r="E1855" s="79">
        <f t="shared" ca="1" si="56"/>
        <v>0.94706861594354463</v>
      </c>
      <c r="F1855" s="79">
        <f t="shared" ca="1" si="57"/>
        <v>23.547054454836292</v>
      </c>
    </row>
    <row r="1856" spans="5:6" x14ac:dyDescent="0.25">
      <c r="E1856" s="79">
        <f t="shared" ca="1" si="56"/>
        <v>0.26292528496316314</v>
      </c>
      <c r="F1856" s="79">
        <f t="shared" ca="1" si="57"/>
        <v>13.549847655841377</v>
      </c>
    </row>
    <row r="1857" spans="5:6" x14ac:dyDescent="0.25">
      <c r="E1857" s="79">
        <f t="shared" ca="1" si="56"/>
        <v>8.3608864841895447E-2</v>
      </c>
      <c r="F1857" s="79">
        <f t="shared" ca="1" si="57"/>
        <v>11.326385685676614</v>
      </c>
    </row>
    <row r="1858" spans="5:6" x14ac:dyDescent="0.25">
      <c r="E1858" s="79">
        <f t="shared" ca="1" si="56"/>
        <v>3.5095538228409051E-3</v>
      </c>
      <c r="F1858" s="79">
        <f t="shared" ca="1" si="57"/>
        <v>7.7783909142030261</v>
      </c>
    </row>
    <row r="1859" spans="5:6" x14ac:dyDescent="0.25">
      <c r="E1859" s="79">
        <f t="shared" ca="1" si="56"/>
        <v>0.13903541918322893</v>
      </c>
      <c r="F1859" s="79">
        <f t="shared" ca="1" si="57"/>
        <v>12.178260721460548</v>
      </c>
    </row>
    <row r="1860" spans="5:6" x14ac:dyDescent="0.25">
      <c r="E1860" s="79">
        <f t="shared" ref="E1860:E1923" ca="1" si="58">RAND()</f>
        <v>0.91997783192384608</v>
      </c>
      <c r="F1860" s="79">
        <f t="shared" ref="F1860:F1923" ca="1" si="59">$C$3+$C$4*(-LN(E1860^(-1/$C$5)-1))</f>
        <v>22.255372944662941</v>
      </c>
    </row>
    <row r="1861" spans="5:6" x14ac:dyDescent="0.25">
      <c r="E1861" s="79">
        <f t="shared" ca="1" si="58"/>
        <v>0.2102975358273852</v>
      </c>
      <c r="F1861" s="79">
        <f t="shared" ca="1" si="59"/>
        <v>13.015817967340999</v>
      </c>
    </row>
    <row r="1862" spans="5:6" x14ac:dyDescent="0.25">
      <c r="E1862" s="79">
        <f t="shared" ca="1" si="58"/>
        <v>0.13612494090523908</v>
      </c>
      <c r="F1862" s="79">
        <f t="shared" ca="1" si="59"/>
        <v>12.139499555310014</v>
      </c>
    </row>
    <row r="1863" spans="5:6" x14ac:dyDescent="0.25">
      <c r="E1863" s="79">
        <f t="shared" ca="1" si="58"/>
        <v>0.50519147347404103</v>
      </c>
      <c r="F1863" s="79">
        <f t="shared" ca="1" si="59"/>
        <v>15.765719375574246</v>
      </c>
    </row>
    <row r="1864" spans="5:6" x14ac:dyDescent="0.25">
      <c r="E1864" s="79">
        <f t="shared" ca="1" si="58"/>
        <v>0.13105339311807196</v>
      </c>
      <c r="F1864" s="79">
        <f t="shared" ca="1" si="59"/>
        <v>12.070765057957912</v>
      </c>
    </row>
    <row r="1865" spans="5:6" x14ac:dyDescent="0.25">
      <c r="E1865" s="79">
        <f t="shared" ca="1" si="58"/>
        <v>0.34262841972096814</v>
      </c>
      <c r="F1865" s="79">
        <f t="shared" ca="1" si="59"/>
        <v>14.295163974216594</v>
      </c>
    </row>
    <row r="1866" spans="5:6" x14ac:dyDescent="0.25">
      <c r="E1866" s="79">
        <f t="shared" ca="1" si="58"/>
        <v>8.7919710078599222E-2</v>
      </c>
      <c r="F1866" s="79">
        <f t="shared" ca="1" si="59"/>
        <v>11.404098660782834</v>
      </c>
    </row>
    <row r="1867" spans="5:6" x14ac:dyDescent="0.25">
      <c r="E1867" s="79">
        <f t="shared" ca="1" si="58"/>
        <v>0.94082103246991056</v>
      </c>
      <c r="F1867" s="79">
        <f t="shared" ca="1" si="59"/>
        <v>23.200523289465849</v>
      </c>
    </row>
    <row r="1868" spans="5:6" x14ac:dyDescent="0.25">
      <c r="E1868" s="79">
        <f t="shared" ca="1" si="58"/>
        <v>0.38782580331260985</v>
      </c>
      <c r="F1868" s="79">
        <f t="shared" ca="1" si="59"/>
        <v>14.702407657714522</v>
      </c>
    </row>
    <row r="1869" spans="5:6" x14ac:dyDescent="0.25">
      <c r="E1869" s="79">
        <f t="shared" ca="1" si="58"/>
        <v>0.50696739857736872</v>
      </c>
      <c r="F1869" s="79">
        <f t="shared" ca="1" si="59"/>
        <v>15.782253593702137</v>
      </c>
    </row>
    <row r="1870" spans="5:6" x14ac:dyDescent="0.25">
      <c r="E1870" s="79">
        <f t="shared" ca="1" si="58"/>
        <v>0.5336939869181313</v>
      </c>
      <c r="F1870" s="79">
        <f t="shared" ca="1" si="59"/>
        <v>16.033929731268195</v>
      </c>
    </row>
    <row r="1871" spans="5:6" x14ac:dyDescent="0.25">
      <c r="E1871" s="79">
        <f t="shared" ca="1" si="58"/>
        <v>0.44543632806385736</v>
      </c>
      <c r="F1871" s="79">
        <f t="shared" ca="1" si="59"/>
        <v>15.21941237213059</v>
      </c>
    </row>
    <row r="1872" spans="5:6" x14ac:dyDescent="0.25">
      <c r="E1872" s="79">
        <f t="shared" ca="1" si="58"/>
        <v>0.3797596318190587</v>
      </c>
      <c r="F1872" s="79">
        <f t="shared" ca="1" si="59"/>
        <v>14.630060779524108</v>
      </c>
    </row>
    <row r="1873" spans="5:6" x14ac:dyDescent="0.25">
      <c r="E1873" s="79">
        <f t="shared" ca="1" si="58"/>
        <v>0.35426699914751691</v>
      </c>
      <c r="F1873" s="79">
        <f t="shared" ca="1" si="59"/>
        <v>14.400587250325014</v>
      </c>
    </row>
    <row r="1874" spans="5:6" x14ac:dyDescent="0.25">
      <c r="E1874" s="79">
        <f t="shared" ca="1" si="58"/>
        <v>0.17870335798675629</v>
      </c>
      <c r="F1874" s="79">
        <f t="shared" ca="1" si="59"/>
        <v>12.666384929802714</v>
      </c>
    </row>
    <row r="1875" spans="5:6" x14ac:dyDescent="0.25">
      <c r="E1875" s="79">
        <f t="shared" ca="1" si="58"/>
        <v>0.91702700399451309</v>
      </c>
      <c r="F1875" s="79">
        <f t="shared" ca="1" si="59"/>
        <v>22.141021181807229</v>
      </c>
    </row>
    <row r="1876" spans="5:6" x14ac:dyDescent="0.25">
      <c r="E1876" s="79">
        <f t="shared" ca="1" si="58"/>
        <v>0.31447282145529287</v>
      </c>
      <c r="F1876" s="79">
        <f t="shared" ca="1" si="59"/>
        <v>14.037445679097409</v>
      </c>
    </row>
    <row r="1877" spans="5:6" x14ac:dyDescent="0.25">
      <c r="E1877" s="79">
        <f t="shared" ca="1" si="58"/>
        <v>1.1904655604175529E-2</v>
      </c>
      <c r="F1877" s="79">
        <f t="shared" ca="1" si="59"/>
        <v>8.9357815339542963</v>
      </c>
    </row>
    <row r="1878" spans="5:6" x14ac:dyDescent="0.25">
      <c r="E1878" s="79">
        <f t="shared" ca="1" si="58"/>
        <v>0.96129495199605508</v>
      </c>
      <c r="F1878" s="79">
        <f t="shared" ca="1" si="59"/>
        <v>24.51280327128476</v>
      </c>
    </row>
    <row r="1879" spans="5:6" x14ac:dyDescent="0.25">
      <c r="E1879" s="79">
        <f t="shared" ca="1" si="58"/>
        <v>0.15894783865811424</v>
      </c>
      <c r="F1879" s="79">
        <f t="shared" ca="1" si="59"/>
        <v>12.431707970918954</v>
      </c>
    </row>
    <row r="1880" spans="5:6" x14ac:dyDescent="0.25">
      <c r="E1880" s="79">
        <f t="shared" ca="1" si="58"/>
        <v>0.35196929755134354</v>
      </c>
      <c r="F1880" s="79">
        <f t="shared" ca="1" si="59"/>
        <v>14.379814754748242</v>
      </c>
    </row>
    <row r="1881" spans="5:6" x14ac:dyDescent="0.25">
      <c r="E1881" s="79">
        <f t="shared" ca="1" si="58"/>
        <v>2.0529088325472622E-2</v>
      </c>
      <c r="F1881" s="79">
        <f t="shared" ca="1" si="59"/>
        <v>9.5153413843581625</v>
      </c>
    </row>
    <row r="1882" spans="5:6" x14ac:dyDescent="0.25">
      <c r="E1882" s="79">
        <f t="shared" ca="1" si="58"/>
        <v>0.60888525578231922</v>
      </c>
      <c r="F1882" s="79">
        <f t="shared" ca="1" si="59"/>
        <v>16.781024926851988</v>
      </c>
    </row>
    <row r="1883" spans="5:6" x14ac:dyDescent="0.25">
      <c r="E1883" s="79">
        <f t="shared" ca="1" si="58"/>
        <v>0.21101017058710914</v>
      </c>
      <c r="F1883" s="79">
        <f t="shared" ca="1" si="59"/>
        <v>13.023401449550636</v>
      </c>
    </row>
    <row r="1884" spans="5:6" x14ac:dyDescent="0.25">
      <c r="E1884" s="79">
        <f t="shared" ca="1" si="58"/>
        <v>4.0611953012231194E-2</v>
      </c>
      <c r="F1884" s="79">
        <f t="shared" ca="1" si="59"/>
        <v>10.323149602499672</v>
      </c>
    </row>
    <row r="1885" spans="5:6" x14ac:dyDescent="0.25">
      <c r="E1885" s="79">
        <f t="shared" ca="1" si="58"/>
        <v>8.8644431696241366E-2</v>
      </c>
      <c r="F1885" s="79">
        <f t="shared" ca="1" si="59"/>
        <v>11.416906311944588</v>
      </c>
    </row>
    <row r="1886" spans="5:6" x14ac:dyDescent="0.25">
      <c r="E1886" s="79">
        <f t="shared" ca="1" si="58"/>
        <v>0.63341231513434937</v>
      </c>
      <c r="F1886" s="79">
        <f t="shared" ca="1" si="59"/>
        <v>17.041902336843329</v>
      </c>
    </row>
    <row r="1887" spans="5:6" x14ac:dyDescent="0.25">
      <c r="E1887" s="79">
        <f t="shared" ca="1" si="58"/>
        <v>0.24672395179116735</v>
      </c>
      <c r="F1887" s="79">
        <f t="shared" ca="1" si="59"/>
        <v>13.390368474586921</v>
      </c>
    </row>
    <row r="1888" spans="5:6" x14ac:dyDescent="0.25">
      <c r="E1888" s="79">
        <f t="shared" ca="1" si="58"/>
        <v>0.85215010442942474</v>
      </c>
      <c r="F1888" s="79">
        <f t="shared" ca="1" si="59"/>
        <v>20.278071328785487</v>
      </c>
    </row>
    <row r="1889" spans="5:6" x14ac:dyDescent="0.25">
      <c r="E1889" s="79">
        <f t="shared" ca="1" si="58"/>
        <v>0.58327045782789844</v>
      </c>
      <c r="F1889" s="79">
        <f t="shared" ca="1" si="59"/>
        <v>16.518668122093636</v>
      </c>
    </row>
    <row r="1890" spans="5:6" x14ac:dyDescent="0.25">
      <c r="E1890" s="79">
        <f t="shared" ca="1" si="58"/>
        <v>0.48442158740615893</v>
      </c>
      <c r="F1890" s="79">
        <f t="shared" ca="1" si="59"/>
        <v>15.57382741501328</v>
      </c>
    </row>
    <row r="1891" spans="5:6" x14ac:dyDescent="0.25">
      <c r="E1891" s="79">
        <f t="shared" ca="1" si="58"/>
        <v>0.10564917860532985</v>
      </c>
      <c r="F1891" s="79">
        <f t="shared" ca="1" si="59"/>
        <v>11.699176780007399</v>
      </c>
    </row>
    <row r="1892" spans="5:6" x14ac:dyDescent="0.25">
      <c r="E1892" s="79">
        <f t="shared" ca="1" si="58"/>
        <v>0.20000004445078778</v>
      </c>
      <c r="F1892" s="79">
        <f t="shared" ca="1" si="59"/>
        <v>12.904887574468464</v>
      </c>
    </row>
    <row r="1893" spans="5:6" x14ac:dyDescent="0.25">
      <c r="E1893" s="79">
        <f t="shared" ca="1" si="58"/>
        <v>0.57804676454226189</v>
      </c>
      <c r="F1893" s="79">
        <f t="shared" ca="1" si="59"/>
        <v>16.46627147588385</v>
      </c>
    </row>
    <row r="1894" spans="5:6" x14ac:dyDescent="0.25">
      <c r="E1894" s="79">
        <f t="shared" ca="1" si="58"/>
        <v>0.68017150391328751</v>
      </c>
      <c r="F1894" s="79">
        <f t="shared" ca="1" si="59"/>
        <v>17.572288364329111</v>
      </c>
    </row>
    <row r="1895" spans="5:6" x14ac:dyDescent="0.25">
      <c r="E1895" s="79">
        <f t="shared" ca="1" si="58"/>
        <v>0.79386709436689218</v>
      </c>
      <c r="F1895" s="79">
        <f t="shared" ca="1" si="59"/>
        <v>19.156897037364434</v>
      </c>
    </row>
    <row r="1896" spans="5:6" x14ac:dyDescent="0.25">
      <c r="E1896" s="79">
        <f t="shared" ca="1" si="58"/>
        <v>0.12135742413601835</v>
      </c>
      <c r="F1896" s="79">
        <f t="shared" ca="1" si="59"/>
        <v>11.934739060367118</v>
      </c>
    </row>
    <row r="1897" spans="5:6" x14ac:dyDescent="0.25">
      <c r="E1897" s="79">
        <f t="shared" ca="1" si="58"/>
        <v>0.55038665037925982</v>
      </c>
      <c r="F1897" s="79">
        <f t="shared" ca="1" si="59"/>
        <v>16.194230792784087</v>
      </c>
    </row>
    <row r="1898" spans="5:6" x14ac:dyDescent="0.25">
      <c r="E1898" s="79">
        <f t="shared" ca="1" si="58"/>
        <v>0.47435555380602057</v>
      </c>
      <c r="F1898" s="79">
        <f t="shared" ca="1" si="59"/>
        <v>15.481694717131024</v>
      </c>
    </row>
    <row r="1899" spans="5:6" x14ac:dyDescent="0.25">
      <c r="E1899" s="79">
        <f t="shared" ca="1" si="58"/>
        <v>0.21265345524042145</v>
      </c>
      <c r="F1899" s="79">
        <f t="shared" ca="1" si="59"/>
        <v>13.040844468387046</v>
      </c>
    </row>
    <row r="1900" spans="5:6" x14ac:dyDescent="0.25">
      <c r="E1900" s="79">
        <f t="shared" ca="1" si="58"/>
        <v>0.36239671586919686</v>
      </c>
      <c r="F1900" s="79">
        <f t="shared" ca="1" si="59"/>
        <v>14.473947050885972</v>
      </c>
    </row>
    <row r="1901" spans="5:6" x14ac:dyDescent="0.25">
      <c r="E1901" s="79">
        <f t="shared" ca="1" si="58"/>
        <v>0.26597746125068467</v>
      </c>
      <c r="F1901" s="79">
        <f t="shared" ca="1" si="59"/>
        <v>13.579495254076381</v>
      </c>
    </row>
    <row r="1902" spans="5:6" x14ac:dyDescent="0.25">
      <c r="E1902" s="79">
        <f t="shared" ca="1" si="58"/>
        <v>0.85371022667224439</v>
      </c>
      <c r="F1902" s="79">
        <f t="shared" ca="1" si="59"/>
        <v>20.31311837414523</v>
      </c>
    </row>
    <row r="1903" spans="5:6" x14ac:dyDescent="0.25">
      <c r="E1903" s="79">
        <f t="shared" ca="1" si="58"/>
        <v>0.52193880088625133</v>
      </c>
      <c r="F1903" s="79">
        <f t="shared" ca="1" si="59"/>
        <v>15.922541752767728</v>
      </c>
    </row>
    <row r="1904" spans="5:6" x14ac:dyDescent="0.25">
      <c r="E1904" s="79">
        <f t="shared" ca="1" si="58"/>
        <v>0.82020580494862783</v>
      </c>
      <c r="F1904" s="79">
        <f t="shared" ca="1" si="59"/>
        <v>19.624093471394843</v>
      </c>
    </row>
    <row r="1905" spans="5:6" x14ac:dyDescent="0.25">
      <c r="E1905" s="79">
        <f t="shared" ca="1" si="58"/>
        <v>0.9564329084987796</v>
      </c>
      <c r="F1905" s="79">
        <f t="shared" ca="1" si="59"/>
        <v>24.14873108376576</v>
      </c>
    </row>
    <row r="1906" spans="5:6" x14ac:dyDescent="0.25">
      <c r="E1906" s="79">
        <f t="shared" ca="1" si="58"/>
        <v>0.86537291458066679</v>
      </c>
      <c r="F1906" s="79">
        <f t="shared" ca="1" si="59"/>
        <v>20.586291609280064</v>
      </c>
    </row>
    <row r="1907" spans="5:6" x14ac:dyDescent="0.25">
      <c r="E1907" s="79">
        <f t="shared" ca="1" si="58"/>
        <v>0.15742797979039591</v>
      </c>
      <c r="F1907" s="79">
        <f t="shared" ca="1" si="59"/>
        <v>12.41301737318871</v>
      </c>
    </row>
    <row r="1908" spans="5:6" x14ac:dyDescent="0.25">
      <c r="E1908" s="79">
        <f t="shared" ca="1" si="58"/>
        <v>0.74461984527296532</v>
      </c>
      <c r="F1908" s="79">
        <f t="shared" ca="1" si="59"/>
        <v>18.402959979173776</v>
      </c>
    </row>
    <row r="1909" spans="5:6" x14ac:dyDescent="0.25">
      <c r="E1909" s="79">
        <f t="shared" ca="1" si="58"/>
        <v>0.55079919320913717</v>
      </c>
      <c r="F1909" s="79">
        <f t="shared" ca="1" si="59"/>
        <v>16.198226738012522</v>
      </c>
    </row>
    <row r="1910" spans="5:6" x14ac:dyDescent="0.25">
      <c r="E1910" s="79">
        <f t="shared" ca="1" si="58"/>
        <v>0.73549110771182724</v>
      </c>
      <c r="F1910" s="79">
        <f t="shared" ca="1" si="59"/>
        <v>18.276281283058442</v>
      </c>
    </row>
    <row r="1911" spans="5:6" x14ac:dyDescent="0.25">
      <c r="E1911" s="79">
        <f t="shared" ca="1" si="58"/>
        <v>0.67686349447905914</v>
      </c>
      <c r="F1911" s="79">
        <f t="shared" ca="1" si="59"/>
        <v>17.533095507830978</v>
      </c>
    </row>
    <row r="1912" spans="5:6" x14ac:dyDescent="0.25">
      <c r="E1912" s="79">
        <f t="shared" ca="1" si="58"/>
        <v>0.28210725044632101</v>
      </c>
      <c r="F1912" s="79">
        <f t="shared" ca="1" si="59"/>
        <v>13.734344626509348</v>
      </c>
    </row>
    <row r="1913" spans="5:6" x14ac:dyDescent="0.25">
      <c r="E1913" s="79">
        <f t="shared" ca="1" si="58"/>
        <v>0.68654542491585613</v>
      </c>
      <c r="F1913" s="79">
        <f t="shared" ca="1" si="59"/>
        <v>17.648618859130654</v>
      </c>
    </row>
    <row r="1914" spans="5:6" x14ac:dyDescent="0.25">
      <c r="E1914" s="79">
        <f t="shared" ca="1" si="58"/>
        <v>0.73449209277906979</v>
      </c>
      <c r="F1914" s="79">
        <f t="shared" ca="1" si="59"/>
        <v>18.262625704673329</v>
      </c>
    </row>
    <row r="1915" spans="5:6" x14ac:dyDescent="0.25">
      <c r="E1915" s="79">
        <f t="shared" ca="1" si="58"/>
        <v>0.47589331440496641</v>
      </c>
      <c r="F1915" s="79">
        <f t="shared" ca="1" si="59"/>
        <v>15.495737211670441</v>
      </c>
    </row>
    <row r="1916" spans="5:6" x14ac:dyDescent="0.25">
      <c r="E1916" s="79">
        <f t="shared" ca="1" si="58"/>
        <v>0.89605617369964063</v>
      </c>
      <c r="F1916" s="79">
        <f t="shared" ca="1" si="59"/>
        <v>21.423919110274188</v>
      </c>
    </row>
    <row r="1917" spans="5:6" x14ac:dyDescent="0.25">
      <c r="E1917" s="79">
        <f t="shared" ca="1" si="58"/>
        <v>0.97266872959763273</v>
      </c>
      <c r="F1917" s="79">
        <f t="shared" ca="1" si="59"/>
        <v>25.577696186558214</v>
      </c>
    </row>
    <row r="1918" spans="5:6" x14ac:dyDescent="0.25">
      <c r="E1918" s="79">
        <f t="shared" ca="1" si="58"/>
        <v>0.84771408998227993</v>
      </c>
      <c r="F1918" s="79">
        <f t="shared" ca="1" si="59"/>
        <v>20.180193627297751</v>
      </c>
    </row>
    <row r="1919" spans="5:6" x14ac:dyDescent="0.25">
      <c r="E1919" s="79">
        <f t="shared" ca="1" si="58"/>
        <v>0.68486818111393888</v>
      </c>
      <c r="F1919" s="79">
        <f t="shared" ca="1" si="59"/>
        <v>17.628427282317318</v>
      </c>
    </row>
    <row r="1920" spans="5:6" x14ac:dyDescent="0.25">
      <c r="E1920" s="79">
        <f t="shared" ca="1" si="58"/>
        <v>0.99933342972114569</v>
      </c>
      <c r="F1920" s="79">
        <f t="shared" ca="1" si="59"/>
        <v>36.767208501878066</v>
      </c>
    </row>
    <row r="1921" spans="5:6" x14ac:dyDescent="0.25">
      <c r="E1921" s="79">
        <f t="shared" ca="1" si="58"/>
        <v>0.93707692811265697</v>
      </c>
      <c r="F1921" s="79">
        <f t="shared" ca="1" si="59"/>
        <v>23.009365881398338</v>
      </c>
    </row>
    <row r="1922" spans="5:6" x14ac:dyDescent="0.25">
      <c r="E1922" s="79">
        <f t="shared" ca="1" si="58"/>
        <v>3.9393841168569477E-2</v>
      </c>
      <c r="F1922" s="79">
        <f t="shared" ca="1" si="59"/>
        <v>10.284658123863313</v>
      </c>
    </row>
    <row r="1923" spans="5:6" x14ac:dyDescent="0.25">
      <c r="E1923" s="79">
        <f t="shared" ca="1" si="58"/>
        <v>0.31652064001009617</v>
      </c>
      <c r="F1923" s="79">
        <f t="shared" ca="1" si="59"/>
        <v>14.056347274035797</v>
      </c>
    </row>
    <row r="1924" spans="5:6" x14ac:dyDescent="0.25">
      <c r="E1924" s="79">
        <f t="shared" ref="E1924:E1987" ca="1" si="60">RAND()</f>
        <v>0.30991096400217544</v>
      </c>
      <c r="F1924" s="79">
        <f t="shared" ref="F1924:F1987" ca="1" si="61">$C$3+$C$4*(-LN(E1924^(-1/$C$5)-1))</f>
        <v>13.995235375373564</v>
      </c>
    </row>
    <row r="1925" spans="5:6" x14ac:dyDescent="0.25">
      <c r="E1925" s="79">
        <f t="shared" ca="1" si="60"/>
        <v>0.28446775655072787</v>
      </c>
      <c r="F1925" s="79">
        <f t="shared" ca="1" si="61"/>
        <v>13.756768499898346</v>
      </c>
    </row>
    <row r="1926" spans="5:6" x14ac:dyDescent="0.25">
      <c r="E1926" s="79">
        <f t="shared" ca="1" si="60"/>
        <v>0.52878769565535388</v>
      </c>
      <c r="F1926" s="79">
        <f t="shared" ca="1" si="61"/>
        <v>15.98729816286334</v>
      </c>
    </row>
    <row r="1927" spans="5:6" x14ac:dyDescent="0.25">
      <c r="E1927" s="79">
        <f t="shared" ca="1" si="60"/>
        <v>0.38119816431783426</v>
      </c>
      <c r="F1927" s="79">
        <f t="shared" ca="1" si="61"/>
        <v>14.642969371990905</v>
      </c>
    </row>
    <row r="1928" spans="5:6" x14ac:dyDescent="0.25">
      <c r="E1928" s="79">
        <f t="shared" ca="1" si="60"/>
        <v>0.28883691318150906</v>
      </c>
      <c r="F1928" s="79">
        <f t="shared" ca="1" si="61"/>
        <v>13.798127645782939</v>
      </c>
    </row>
    <row r="1929" spans="5:6" x14ac:dyDescent="0.25">
      <c r="E1929" s="79">
        <f t="shared" ca="1" si="60"/>
        <v>0.42042764181816683</v>
      </c>
      <c r="F1929" s="79">
        <f t="shared" ca="1" si="61"/>
        <v>14.994554591298153</v>
      </c>
    </row>
    <row r="1930" spans="5:6" x14ac:dyDescent="0.25">
      <c r="E1930" s="79">
        <f t="shared" ca="1" si="60"/>
        <v>0.57010886795790316</v>
      </c>
      <c r="F1930" s="79">
        <f t="shared" ca="1" si="61"/>
        <v>16.387301680395979</v>
      </c>
    </row>
    <row r="1931" spans="5:6" x14ac:dyDescent="0.25">
      <c r="E1931" s="79">
        <f t="shared" ca="1" si="60"/>
        <v>0.35769477698515761</v>
      </c>
      <c r="F1931" s="79">
        <f t="shared" ca="1" si="61"/>
        <v>14.431543285174328</v>
      </c>
    </row>
    <row r="1932" spans="5:6" x14ac:dyDescent="0.25">
      <c r="E1932" s="79">
        <f t="shared" ca="1" si="60"/>
        <v>0.3917142492573028</v>
      </c>
      <c r="F1932" s="79">
        <f t="shared" ca="1" si="61"/>
        <v>14.737259472202593</v>
      </c>
    </row>
    <row r="1933" spans="5:6" x14ac:dyDescent="0.25">
      <c r="E1933" s="79">
        <f t="shared" ca="1" si="60"/>
        <v>0.23190481035701327</v>
      </c>
      <c r="F1933" s="79">
        <f t="shared" ca="1" si="61"/>
        <v>13.240971260286585</v>
      </c>
    </row>
    <row r="1934" spans="5:6" x14ac:dyDescent="0.25">
      <c r="E1934" s="79">
        <f t="shared" ca="1" si="60"/>
        <v>0.49157626252196052</v>
      </c>
      <c r="F1934" s="79">
        <f t="shared" ca="1" si="61"/>
        <v>15.63963831128299</v>
      </c>
    </row>
    <row r="1935" spans="5:6" x14ac:dyDescent="0.25">
      <c r="E1935" s="79">
        <f t="shared" ca="1" si="60"/>
        <v>8.449799709423178E-2</v>
      </c>
      <c r="F1935" s="79">
        <f t="shared" ca="1" si="61"/>
        <v>11.342635413227468</v>
      </c>
    </row>
    <row r="1936" spans="5:6" x14ac:dyDescent="0.25">
      <c r="E1936" s="79">
        <f t="shared" ca="1" si="60"/>
        <v>0.51891143340819823</v>
      </c>
      <c r="F1936" s="79">
        <f t="shared" ca="1" si="61"/>
        <v>15.894038196138171</v>
      </c>
    </row>
    <row r="1937" spans="5:6" x14ac:dyDescent="0.25">
      <c r="E1937" s="79">
        <f t="shared" ca="1" si="60"/>
        <v>0.90131628882587511</v>
      </c>
      <c r="F1937" s="79">
        <f t="shared" ca="1" si="61"/>
        <v>21.590096883206527</v>
      </c>
    </row>
    <row r="1938" spans="5:6" x14ac:dyDescent="0.25">
      <c r="E1938" s="79">
        <f t="shared" ca="1" si="60"/>
        <v>0.17708802999865758</v>
      </c>
      <c r="F1938" s="79">
        <f t="shared" ca="1" si="61"/>
        <v>12.647726936734845</v>
      </c>
    </row>
    <row r="1939" spans="5:6" x14ac:dyDescent="0.25">
      <c r="E1939" s="79">
        <f t="shared" ca="1" si="60"/>
        <v>0.48443359511310524</v>
      </c>
      <c r="F1939" s="79">
        <f t="shared" ca="1" si="61"/>
        <v>15.573937629536454</v>
      </c>
    </row>
    <row r="1940" spans="5:6" x14ac:dyDescent="0.25">
      <c r="E1940" s="79">
        <f t="shared" ca="1" si="60"/>
        <v>0.14086833443681046</v>
      </c>
      <c r="F1940" s="79">
        <f t="shared" ca="1" si="61"/>
        <v>12.202427064671152</v>
      </c>
    </row>
    <row r="1941" spans="5:6" x14ac:dyDescent="0.25">
      <c r="E1941" s="79">
        <f t="shared" ca="1" si="60"/>
        <v>0.65497836155673794</v>
      </c>
      <c r="F1941" s="79">
        <f t="shared" ca="1" si="61"/>
        <v>17.280536398874304</v>
      </c>
    </row>
    <row r="1942" spans="5:6" x14ac:dyDescent="0.25">
      <c r="E1942" s="79">
        <f t="shared" ca="1" si="60"/>
        <v>0.39653778686137287</v>
      </c>
      <c r="F1942" s="79">
        <f t="shared" ca="1" si="61"/>
        <v>14.780478504602463</v>
      </c>
    </row>
    <row r="1943" spans="5:6" x14ac:dyDescent="0.25">
      <c r="E1943" s="79">
        <f t="shared" ca="1" si="60"/>
        <v>3.4118602562705158E-2</v>
      </c>
      <c r="F1943" s="79">
        <f t="shared" ca="1" si="61"/>
        <v>10.106330193392816</v>
      </c>
    </row>
    <row r="1944" spans="5:6" x14ac:dyDescent="0.25">
      <c r="E1944" s="79">
        <f t="shared" ca="1" si="60"/>
        <v>0.14099167462575724</v>
      </c>
      <c r="F1944" s="79">
        <f t="shared" ca="1" si="61"/>
        <v>12.204046646647111</v>
      </c>
    </row>
    <row r="1945" spans="5:6" x14ac:dyDescent="0.25">
      <c r="E1945" s="79">
        <f t="shared" ca="1" si="60"/>
        <v>0.66546670416796394</v>
      </c>
      <c r="F1945" s="79">
        <f t="shared" ca="1" si="61"/>
        <v>17.400165720806676</v>
      </c>
    </row>
    <row r="1946" spans="5:6" x14ac:dyDescent="0.25">
      <c r="E1946" s="79">
        <f t="shared" ca="1" si="60"/>
        <v>0.98343376937326643</v>
      </c>
      <c r="F1946" s="79">
        <f t="shared" ca="1" si="61"/>
        <v>27.099445116305066</v>
      </c>
    </row>
    <row r="1947" spans="5:6" x14ac:dyDescent="0.25">
      <c r="E1947" s="79">
        <f t="shared" ca="1" si="60"/>
        <v>0.13929291798016574</v>
      </c>
      <c r="F1947" s="79">
        <f t="shared" ca="1" si="61"/>
        <v>12.181666965573942</v>
      </c>
    </row>
    <row r="1948" spans="5:6" x14ac:dyDescent="0.25">
      <c r="E1948" s="79">
        <f t="shared" ca="1" si="60"/>
        <v>0.46332877977038089</v>
      </c>
      <c r="F1948" s="79">
        <f t="shared" ca="1" si="61"/>
        <v>15.381310728470169</v>
      </c>
    </row>
    <row r="1949" spans="5:6" x14ac:dyDescent="0.25">
      <c r="E1949" s="79">
        <f t="shared" ca="1" si="60"/>
        <v>0.1435100600985485</v>
      </c>
      <c r="F1949" s="79">
        <f t="shared" ca="1" si="61"/>
        <v>12.236937070263547</v>
      </c>
    </row>
    <row r="1950" spans="5:6" x14ac:dyDescent="0.25">
      <c r="E1950" s="79">
        <f t="shared" ca="1" si="60"/>
        <v>0.56324701845210923</v>
      </c>
      <c r="F1950" s="79">
        <f t="shared" ca="1" si="61"/>
        <v>16.319639538140887</v>
      </c>
    </row>
    <row r="1951" spans="5:6" x14ac:dyDescent="0.25">
      <c r="E1951" s="79">
        <f t="shared" ca="1" si="60"/>
        <v>0.86084243368053603</v>
      </c>
      <c r="F1951" s="79">
        <f t="shared" ca="1" si="61"/>
        <v>20.477734013091784</v>
      </c>
    </row>
    <row r="1952" spans="5:6" x14ac:dyDescent="0.25">
      <c r="E1952" s="79">
        <f t="shared" ca="1" si="60"/>
        <v>0.24810148108798735</v>
      </c>
      <c r="F1952" s="79">
        <f t="shared" ca="1" si="61"/>
        <v>13.404075557346502</v>
      </c>
    </row>
    <row r="1953" spans="5:6" x14ac:dyDescent="0.25">
      <c r="E1953" s="79">
        <f t="shared" ca="1" si="60"/>
        <v>0.46804879028722479</v>
      </c>
      <c r="F1953" s="79">
        <f t="shared" ca="1" si="61"/>
        <v>15.4242159939015</v>
      </c>
    </row>
    <row r="1954" spans="5:6" x14ac:dyDescent="0.25">
      <c r="E1954" s="79">
        <f t="shared" ca="1" si="60"/>
        <v>0.11065006946489853</v>
      </c>
      <c r="F1954" s="79">
        <f t="shared" ca="1" si="61"/>
        <v>11.776450724692571</v>
      </c>
    </row>
    <row r="1955" spans="5:6" x14ac:dyDescent="0.25">
      <c r="E1955" s="79">
        <f t="shared" ca="1" si="60"/>
        <v>0.79750257958838167</v>
      </c>
      <c r="F1955" s="79">
        <f t="shared" ca="1" si="61"/>
        <v>19.218252814501479</v>
      </c>
    </row>
    <row r="1956" spans="5:6" x14ac:dyDescent="0.25">
      <c r="E1956" s="79">
        <f t="shared" ca="1" si="60"/>
        <v>0.37528951614149308</v>
      </c>
      <c r="F1956" s="79">
        <f t="shared" ca="1" si="61"/>
        <v>14.589927540771589</v>
      </c>
    </row>
    <row r="1957" spans="5:6" x14ac:dyDescent="0.25">
      <c r="E1957" s="79">
        <f t="shared" ca="1" si="60"/>
        <v>0.69325637618638192</v>
      </c>
      <c r="F1957" s="79">
        <f t="shared" ca="1" si="61"/>
        <v>17.730190226847576</v>
      </c>
    </row>
    <row r="1958" spans="5:6" x14ac:dyDescent="0.25">
      <c r="E1958" s="79">
        <f t="shared" ca="1" si="60"/>
        <v>0.56854210474674949</v>
      </c>
      <c r="F1958" s="79">
        <f t="shared" ca="1" si="61"/>
        <v>16.37180435917794</v>
      </c>
    </row>
    <row r="1959" spans="5:6" x14ac:dyDescent="0.25">
      <c r="E1959" s="79">
        <f t="shared" ca="1" si="60"/>
        <v>0.37695121468080006</v>
      </c>
      <c r="F1959" s="79">
        <f t="shared" ca="1" si="61"/>
        <v>14.604850397661435</v>
      </c>
    </row>
    <row r="1960" spans="5:6" x14ac:dyDescent="0.25">
      <c r="E1960" s="79">
        <f t="shared" ca="1" si="60"/>
        <v>1.5155474426681304E-2</v>
      </c>
      <c r="F1960" s="79">
        <f t="shared" ca="1" si="61"/>
        <v>9.1865804639832565</v>
      </c>
    </row>
    <row r="1961" spans="5:6" x14ac:dyDescent="0.25">
      <c r="E1961" s="79">
        <f t="shared" ca="1" si="60"/>
        <v>4.3504543051061217E-2</v>
      </c>
      <c r="F1961" s="79">
        <f t="shared" ca="1" si="61"/>
        <v>10.411086891874891</v>
      </c>
    </row>
    <row r="1962" spans="5:6" x14ac:dyDescent="0.25">
      <c r="E1962" s="79">
        <f t="shared" ca="1" si="60"/>
        <v>0.89566594594569071</v>
      </c>
      <c r="F1962" s="79">
        <f t="shared" ca="1" si="61"/>
        <v>21.411904978332348</v>
      </c>
    </row>
    <row r="1963" spans="5:6" x14ac:dyDescent="0.25">
      <c r="E1963" s="79">
        <f t="shared" ca="1" si="60"/>
        <v>0.78758441181420447</v>
      </c>
      <c r="F1963" s="79">
        <f t="shared" ca="1" si="61"/>
        <v>19.05297183745396</v>
      </c>
    </row>
    <row r="1964" spans="5:6" x14ac:dyDescent="0.25">
      <c r="E1964" s="79">
        <f t="shared" ca="1" si="60"/>
        <v>0.89772764224637758</v>
      </c>
      <c r="F1964" s="79">
        <f t="shared" ca="1" si="61"/>
        <v>21.475858549098952</v>
      </c>
    </row>
    <row r="1965" spans="5:6" x14ac:dyDescent="0.25">
      <c r="E1965" s="79">
        <f t="shared" ca="1" si="60"/>
        <v>0.74487490552835567</v>
      </c>
      <c r="F1965" s="79">
        <f t="shared" ca="1" si="61"/>
        <v>18.406549993211101</v>
      </c>
    </row>
    <row r="1966" spans="5:6" x14ac:dyDescent="0.25">
      <c r="E1966" s="79">
        <f t="shared" ca="1" si="60"/>
        <v>0.67188760081244758</v>
      </c>
      <c r="F1966" s="79">
        <f t="shared" ca="1" si="61"/>
        <v>17.474665777004159</v>
      </c>
    </row>
    <row r="1967" spans="5:6" x14ac:dyDescent="0.25">
      <c r="E1967" s="79">
        <f t="shared" ca="1" si="60"/>
        <v>0.75829797390468778</v>
      </c>
      <c r="F1967" s="79">
        <f t="shared" ca="1" si="61"/>
        <v>18.599620662109157</v>
      </c>
    </row>
    <row r="1968" spans="5:6" x14ac:dyDescent="0.25">
      <c r="E1968" s="79">
        <f t="shared" ca="1" si="60"/>
        <v>0.28460823967463944</v>
      </c>
      <c r="F1968" s="79">
        <f t="shared" ca="1" si="61"/>
        <v>13.758101258517549</v>
      </c>
    </row>
    <row r="1969" spans="5:6" x14ac:dyDescent="0.25">
      <c r="E1969" s="79">
        <f t="shared" ca="1" si="60"/>
        <v>0.51340641797186881</v>
      </c>
      <c r="F1969" s="79">
        <f t="shared" ca="1" si="61"/>
        <v>15.84238698450158</v>
      </c>
    </row>
    <row r="1970" spans="5:6" x14ac:dyDescent="0.25">
      <c r="E1970" s="79">
        <f t="shared" ca="1" si="60"/>
        <v>9.4761595321902314E-2</v>
      </c>
      <c r="F1970" s="79">
        <f t="shared" ca="1" si="61"/>
        <v>11.522291012684505</v>
      </c>
    </row>
    <row r="1971" spans="5:6" x14ac:dyDescent="0.25">
      <c r="E1971" s="79">
        <f t="shared" ca="1" si="60"/>
        <v>0.92541174005877935</v>
      </c>
      <c r="F1971" s="79">
        <f t="shared" ca="1" si="61"/>
        <v>22.476821500768892</v>
      </c>
    </row>
    <row r="1972" spans="5:6" x14ac:dyDescent="0.25">
      <c r="E1972" s="79">
        <f t="shared" ca="1" si="60"/>
        <v>0.15780615768354855</v>
      </c>
      <c r="F1972" s="79">
        <f t="shared" ca="1" si="61"/>
        <v>12.417677321136098</v>
      </c>
    </row>
    <row r="1973" spans="5:6" x14ac:dyDescent="0.25">
      <c r="E1973" s="79">
        <f t="shared" ca="1" si="60"/>
        <v>0.17391708478813006</v>
      </c>
      <c r="F1973" s="79">
        <f t="shared" ca="1" si="61"/>
        <v>12.610842710849088</v>
      </c>
    </row>
    <row r="1974" spans="5:6" x14ac:dyDescent="0.25">
      <c r="E1974" s="79">
        <f t="shared" ca="1" si="60"/>
        <v>0.81982576732313328</v>
      </c>
      <c r="F1974" s="79">
        <f t="shared" ca="1" si="61"/>
        <v>19.616946796374997</v>
      </c>
    </row>
    <row r="1975" spans="5:6" x14ac:dyDescent="0.25">
      <c r="E1975" s="79">
        <f t="shared" ca="1" si="60"/>
        <v>0.81196433172735083</v>
      </c>
      <c r="F1975" s="79">
        <f t="shared" ca="1" si="61"/>
        <v>19.471951259581914</v>
      </c>
    </row>
    <row r="1976" spans="5:6" x14ac:dyDescent="0.25">
      <c r="E1976" s="79">
        <f t="shared" ca="1" si="60"/>
        <v>0.45576688723460224</v>
      </c>
      <c r="F1976" s="79">
        <f t="shared" ca="1" si="61"/>
        <v>15.312753921708197</v>
      </c>
    </row>
    <row r="1977" spans="5:6" x14ac:dyDescent="0.25">
      <c r="E1977" s="79">
        <f t="shared" ca="1" si="60"/>
        <v>0.86802275824110509</v>
      </c>
      <c r="F1977" s="79">
        <f t="shared" ca="1" si="61"/>
        <v>20.651327383133456</v>
      </c>
    </row>
    <row r="1978" spans="5:6" x14ac:dyDescent="0.25">
      <c r="E1978" s="79">
        <f t="shared" ca="1" si="60"/>
        <v>0.35781710748221762</v>
      </c>
      <c r="F1978" s="79">
        <f t="shared" ca="1" si="61"/>
        <v>14.432647346709746</v>
      </c>
    </row>
    <row r="1979" spans="5:6" x14ac:dyDescent="0.25">
      <c r="E1979" s="79">
        <f t="shared" ca="1" si="60"/>
        <v>0.81034050419472747</v>
      </c>
      <c r="F1979" s="79">
        <f t="shared" ca="1" si="61"/>
        <v>19.442652359325656</v>
      </c>
    </row>
    <row r="1980" spans="5:6" x14ac:dyDescent="0.25">
      <c r="E1980" s="79">
        <f t="shared" ca="1" si="60"/>
        <v>0.98342190003408969</v>
      </c>
      <c r="F1980" s="79">
        <f t="shared" ca="1" si="61"/>
        <v>27.097274775626616</v>
      </c>
    </row>
    <row r="1981" spans="5:6" x14ac:dyDescent="0.25">
      <c r="E1981" s="79">
        <f t="shared" ca="1" si="60"/>
        <v>0.93496355313789692</v>
      </c>
      <c r="F1981" s="79">
        <f t="shared" ca="1" si="61"/>
        <v>22.90623280684585</v>
      </c>
    </row>
    <row r="1982" spans="5:6" x14ac:dyDescent="0.25">
      <c r="E1982" s="79">
        <f t="shared" ca="1" si="60"/>
        <v>0.63136035919150946</v>
      </c>
      <c r="F1982" s="79">
        <f t="shared" ca="1" si="61"/>
        <v>17.019671772318993</v>
      </c>
    </row>
    <row r="1983" spans="5:6" x14ac:dyDescent="0.25">
      <c r="E1983" s="79">
        <f t="shared" ca="1" si="60"/>
        <v>0.58155843816058372</v>
      </c>
      <c r="F1983" s="79">
        <f t="shared" ca="1" si="61"/>
        <v>16.501456994232761</v>
      </c>
    </row>
    <row r="1984" spans="5:6" x14ac:dyDescent="0.25">
      <c r="E1984" s="79">
        <f t="shared" ca="1" si="60"/>
        <v>0.84041333038535238</v>
      </c>
      <c r="F1984" s="79">
        <f t="shared" ca="1" si="61"/>
        <v>20.024493880655729</v>
      </c>
    </row>
    <row r="1985" spans="5:6" x14ac:dyDescent="0.25">
      <c r="E1985" s="79">
        <f t="shared" ca="1" si="60"/>
        <v>0.5183830384973751</v>
      </c>
      <c r="F1985" s="79">
        <f t="shared" ca="1" si="61"/>
        <v>15.889070520347644</v>
      </c>
    </row>
    <row r="1986" spans="5:6" x14ac:dyDescent="0.25">
      <c r="E1986" s="79">
        <f t="shared" ca="1" si="60"/>
        <v>0.75803106644015639</v>
      </c>
      <c r="F1986" s="79">
        <f t="shared" ca="1" si="61"/>
        <v>18.595699321555365</v>
      </c>
    </row>
    <row r="1987" spans="5:6" x14ac:dyDescent="0.25">
      <c r="E1987" s="79">
        <f t="shared" ca="1" si="60"/>
        <v>0.81017081650550915</v>
      </c>
      <c r="F1987" s="79">
        <f t="shared" ca="1" si="61"/>
        <v>19.439603072311446</v>
      </c>
    </row>
    <row r="1988" spans="5:6" x14ac:dyDescent="0.25">
      <c r="E1988" s="79">
        <f t="shared" ref="E1988:E2051" ca="1" si="62">RAND()</f>
        <v>3.1423828820087762E-2</v>
      </c>
      <c r="F1988" s="79">
        <f t="shared" ref="F1988:F2051" ca="1" si="63">$C$3+$C$4*(-LN(E1988^(-1/$C$5)-1))</f>
        <v>10.006660226809664</v>
      </c>
    </row>
    <row r="1989" spans="5:6" x14ac:dyDescent="0.25">
      <c r="E1989" s="79">
        <f t="shared" ca="1" si="62"/>
        <v>0.93633145644231441</v>
      </c>
      <c r="F1989" s="79">
        <f t="shared" ca="1" si="63"/>
        <v>22.972612688651509</v>
      </c>
    </row>
    <row r="1990" spans="5:6" x14ac:dyDescent="0.25">
      <c r="E1990" s="79">
        <f t="shared" ca="1" si="62"/>
        <v>0.38228830738014208</v>
      </c>
      <c r="F1990" s="79">
        <f t="shared" ca="1" si="63"/>
        <v>14.652749756056959</v>
      </c>
    </row>
    <row r="1991" spans="5:6" x14ac:dyDescent="0.25">
      <c r="E1991" s="79">
        <f t="shared" ca="1" si="62"/>
        <v>0.38002060929369919</v>
      </c>
      <c r="F1991" s="79">
        <f t="shared" ca="1" si="63"/>
        <v>14.632402872666294</v>
      </c>
    </row>
    <row r="1992" spans="5:6" x14ac:dyDescent="0.25">
      <c r="E1992" s="79">
        <f t="shared" ca="1" si="62"/>
        <v>0.92500954900494881</v>
      </c>
      <c r="F1992" s="79">
        <f t="shared" ca="1" si="63"/>
        <v>22.459914153957389</v>
      </c>
    </row>
    <row r="1993" spans="5:6" x14ac:dyDescent="0.25">
      <c r="E1993" s="79">
        <f t="shared" ca="1" si="62"/>
        <v>0.66309826033528374</v>
      </c>
      <c r="F1993" s="79">
        <f t="shared" ca="1" si="63"/>
        <v>17.372932275548571</v>
      </c>
    </row>
    <row r="1994" spans="5:6" x14ac:dyDescent="0.25">
      <c r="E1994" s="79">
        <f t="shared" ca="1" si="62"/>
        <v>0.67855982857026143</v>
      </c>
      <c r="F1994" s="79">
        <f t="shared" ca="1" si="63"/>
        <v>17.553158127081957</v>
      </c>
    </row>
    <row r="1995" spans="5:6" x14ac:dyDescent="0.25">
      <c r="E1995" s="79">
        <f t="shared" ca="1" si="62"/>
        <v>0.40716515485580929</v>
      </c>
      <c r="F1995" s="79">
        <f t="shared" ca="1" si="63"/>
        <v>14.875681286300082</v>
      </c>
    </row>
    <row r="1996" spans="5:6" x14ac:dyDescent="0.25">
      <c r="E1996" s="79">
        <f t="shared" ca="1" si="62"/>
        <v>0.10490416309652106</v>
      </c>
      <c r="F1996" s="79">
        <f t="shared" ca="1" si="63"/>
        <v>11.687464178821465</v>
      </c>
    </row>
    <row r="1997" spans="5:6" x14ac:dyDescent="0.25">
      <c r="E1997" s="79">
        <f t="shared" ca="1" si="62"/>
        <v>0.21082976936130193</v>
      </c>
      <c r="F1997" s="79">
        <f t="shared" ca="1" si="63"/>
        <v>13.021482812467248</v>
      </c>
    </row>
    <row r="1998" spans="5:6" x14ac:dyDescent="0.25">
      <c r="E1998" s="79">
        <f t="shared" ca="1" si="62"/>
        <v>6.0647454484942243E-2</v>
      </c>
      <c r="F1998" s="79">
        <f t="shared" ca="1" si="63"/>
        <v>10.856612015003632</v>
      </c>
    </row>
    <row r="1999" spans="5:6" x14ac:dyDescent="0.25">
      <c r="E1999" s="79">
        <f t="shared" ca="1" si="62"/>
        <v>0.51284919665886664</v>
      </c>
      <c r="F1999" s="79">
        <f t="shared" ca="1" si="63"/>
        <v>15.837171400589938</v>
      </c>
    </row>
    <row r="2000" spans="5:6" x14ac:dyDescent="0.25">
      <c r="E2000" s="79">
        <f t="shared" ca="1" si="62"/>
        <v>0.79702719650254794</v>
      </c>
      <c r="F2000" s="79">
        <f t="shared" ca="1" si="63"/>
        <v>19.210177378989684</v>
      </c>
    </row>
    <row r="2001" spans="5:6" x14ac:dyDescent="0.25">
      <c r="E2001" s="79">
        <f t="shared" ca="1" si="62"/>
        <v>0.95104165255157969</v>
      </c>
      <c r="F2001" s="79">
        <f t="shared" ca="1" si="63"/>
        <v>23.788616934056293</v>
      </c>
    </row>
    <row r="2002" spans="5:6" x14ac:dyDescent="0.25">
      <c r="E2002" s="79">
        <f t="shared" ca="1" si="62"/>
        <v>0.51843351823905726</v>
      </c>
      <c r="F2002" s="79">
        <f t="shared" ca="1" si="63"/>
        <v>15.889545009930377</v>
      </c>
    </row>
    <row r="2003" spans="5:6" x14ac:dyDescent="0.25">
      <c r="E2003" s="79">
        <f t="shared" ca="1" si="62"/>
        <v>0.34086002429367313</v>
      </c>
      <c r="F2003" s="79">
        <f t="shared" ca="1" si="63"/>
        <v>14.279097679439188</v>
      </c>
    </row>
    <row r="2004" spans="5:6" x14ac:dyDescent="0.25">
      <c r="E2004" s="79">
        <f t="shared" ca="1" si="62"/>
        <v>0.59918008796393396</v>
      </c>
      <c r="F2004" s="79">
        <f t="shared" ca="1" si="63"/>
        <v>16.680505076267501</v>
      </c>
    </row>
    <row r="2005" spans="5:6" x14ac:dyDescent="0.25">
      <c r="E2005" s="79">
        <f t="shared" ca="1" si="62"/>
        <v>8.727555787041319E-3</v>
      </c>
      <c r="F2005" s="79">
        <f t="shared" ca="1" si="63"/>
        <v>8.6254499078587372</v>
      </c>
    </row>
    <row r="2006" spans="5:6" x14ac:dyDescent="0.25">
      <c r="E2006" s="79">
        <f t="shared" ca="1" si="62"/>
        <v>0.6314410075097191</v>
      </c>
      <c r="F2006" s="79">
        <f t="shared" ca="1" si="63"/>
        <v>17.020544030830216</v>
      </c>
    </row>
    <row r="2007" spans="5:6" x14ac:dyDescent="0.25">
      <c r="E2007" s="79">
        <f t="shared" ca="1" si="62"/>
        <v>0.11684642570567105</v>
      </c>
      <c r="F2007" s="79">
        <f t="shared" ca="1" si="63"/>
        <v>11.869167245183261</v>
      </c>
    </row>
    <row r="2008" spans="5:6" x14ac:dyDescent="0.25">
      <c r="E2008" s="79">
        <f t="shared" ca="1" si="62"/>
        <v>6.3070548648450298E-2</v>
      </c>
      <c r="F2008" s="79">
        <f t="shared" ca="1" si="63"/>
        <v>10.911679914289856</v>
      </c>
    </row>
    <row r="2009" spans="5:6" x14ac:dyDescent="0.25">
      <c r="E2009" s="79">
        <f t="shared" ca="1" si="62"/>
        <v>0.82873101268000937</v>
      </c>
      <c r="F2009" s="79">
        <f t="shared" ca="1" si="63"/>
        <v>19.787959824449281</v>
      </c>
    </row>
    <row r="2010" spans="5:6" x14ac:dyDescent="0.25">
      <c r="E2010" s="79">
        <f t="shared" ca="1" si="62"/>
        <v>0.54276991704942712</v>
      </c>
      <c r="F2010" s="79">
        <f t="shared" ca="1" si="63"/>
        <v>16.120758394044504</v>
      </c>
    </row>
    <row r="2011" spans="5:6" x14ac:dyDescent="0.25">
      <c r="E2011" s="79">
        <f t="shared" ca="1" si="62"/>
        <v>0.44467775671187437</v>
      </c>
      <c r="F2011" s="79">
        <f t="shared" ca="1" si="63"/>
        <v>15.212571033975351</v>
      </c>
    </row>
    <row r="2012" spans="5:6" x14ac:dyDescent="0.25">
      <c r="E2012" s="79">
        <f t="shared" ca="1" si="62"/>
        <v>0.74825344056231435</v>
      </c>
      <c r="F2012" s="79">
        <f t="shared" ca="1" si="63"/>
        <v>18.45437221279871</v>
      </c>
    </row>
    <row r="2013" spans="5:6" x14ac:dyDescent="0.25">
      <c r="E2013" s="79">
        <f t="shared" ca="1" si="62"/>
        <v>2.7555788313742169E-2</v>
      </c>
      <c r="F2013" s="79">
        <f t="shared" ca="1" si="63"/>
        <v>9.8508846457353858</v>
      </c>
    </row>
    <row r="2014" spans="5:6" x14ac:dyDescent="0.25">
      <c r="E2014" s="79">
        <f t="shared" ca="1" si="62"/>
        <v>0.6432293471699051</v>
      </c>
      <c r="F2014" s="79">
        <f t="shared" ca="1" si="63"/>
        <v>17.149368351173631</v>
      </c>
    </row>
    <row r="2015" spans="5:6" x14ac:dyDescent="0.25">
      <c r="E2015" s="79">
        <f t="shared" ca="1" si="62"/>
        <v>0.90132425752509893</v>
      </c>
      <c r="F2015" s="79">
        <f t="shared" ca="1" si="63"/>
        <v>21.59035483631305</v>
      </c>
    </row>
    <row r="2016" spans="5:6" x14ac:dyDescent="0.25">
      <c r="E2016" s="79">
        <f t="shared" ca="1" si="62"/>
        <v>0.51198867260731828</v>
      </c>
      <c r="F2016" s="79">
        <f t="shared" ca="1" si="63"/>
        <v>15.829121352164378</v>
      </c>
    </row>
    <row r="2017" spans="5:6" x14ac:dyDescent="0.25">
      <c r="E2017" s="79">
        <f t="shared" ca="1" si="62"/>
        <v>0.43196621314781602</v>
      </c>
      <c r="F2017" s="79">
        <f t="shared" ca="1" si="63"/>
        <v>15.098144700267849</v>
      </c>
    </row>
    <row r="2018" spans="5:6" x14ac:dyDescent="0.25">
      <c r="E2018" s="79">
        <f t="shared" ca="1" si="62"/>
        <v>0.42157384323083336</v>
      </c>
      <c r="F2018" s="79">
        <f t="shared" ca="1" si="63"/>
        <v>15.00483600711026</v>
      </c>
    </row>
    <row r="2019" spans="5:6" x14ac:dyDescent="0.25">
      <c r="E2019" s="79">
        <f t="shared" ca="1" si="62"/>
        <v>0.57305894285567871</v>
      </c>
      <c r="F2019" s="79">
        <f t="shared" ca="1" si="63"/>
        <v>16.416560872456063</v>
      </c>
    </row>
    <row r="2020" spans="5:6" x14ac:dyDescent="0.25">
      <c r="E2020" s="79">
        <f t="shared" ca="1" si="62"/>
        <v>0.79874052641425208</v>
      </c>
      <c r="F2020" s="79">
        <f t="shared" ca="1" si="63"/>
        <v>19.239357359247887</v>
      </c>
    </row>
    <row r="2021" spans="5:6" x14ac:dyDescent="0.25">
      <c r="E2021" s="79">
        <f t="shared" ca="1" si="62"/>
        <v>0.10393493451073565</v>
      </c>
      <c r="F2021" s="79">
        <f t="shared" ca="1" si="63"/>
        <v>11.672145560477295</v>
      </c>
    </row>
    <row r="2022" spans="5:6" x14ac:dyDescent="0.25">
      <c r="E2022" s="79">
        <f t="shared" ca="1" si="62"/>
        <v>0.92008740817502599</v>
      </c>
      <c r="F2022" s="79">
        <f t="shared" ca="1" si="63"/>
        <v>22.259695729529668</v>
      </c>
    </row>
    <row r="2023" spans="5:6" x14ac:dyDescent="0.25">
      <c r="E2023" s="79">
        <f t="shared" ca="1" si="62"/>
        <v>0.82439986289572731</v>
      </c>
      <c r="F2023" s="79">
        <f t="shared" ca="1" si="63"/>
        <v>19.703844964403494</v>
      </c>
    </row>
    <row r="2024" spans="5:6" x14ac:dyDescent="0.25">
      <c r="E2024" s="79">
        <f t="shared" ca="1" si="62"/>
        <v>0.3903501137476314</v>
      </c>
      <c r="F2024" s="79">
        <f t="shared" ca="1" si="63"/>
        <v>14.725034223558335</v>
      </c>
    </row>
    <row r="2025" spans="5:6" x14ac:dyDescent="0.25">
      <c r="E2025" s="79">
        <f t="shared" ca="1" si="62"/>
        <v>0.49214402215369191</v>
      </c>
      <c r="F2025" s="79">
        <f t="shared" ca="1" si="63"/>
        <v>15.644873182365098</v>
      </c>
    </row>
    <row r="2026" spans="5:6" x14ac:dyDescent="0.25">
      <c r="E2026" s="79">
        <f t="shared" ca="1" si="62"/>
        <v>0.5590492975853073</v>
      </c>
      <c r="F2026" s="79">
        <f t="shared" ca="1" si="63"/>
        <v>16.278509843197622</v>
      </c>
    </row>
    <row r="2027" spans="5:6" x14ac:dyDescent="0.25">
      <c r="E2027" s="79">
        <f t="shared" ca="1" si="62"/>
        <v>0.26682263132856521</v>
      </c>
      <c r="F2027" s="79">
        <f t="shared" ca="1" si="63"/>
        <v>13.587684281171999</v>
      </c>
    </row>
    <row r="2028" spans="5:6" x14ac:dyDescent="0.25">
      <c r="E2028" s="79">
        <f t="shared" ca="1" si="62"/>
        <v>3.7515347220163031E-2</v>
      </c>
      <c r="F2028" s="79">
        <f t="shared" ca="1" si="63"/>
        <v>10.223436229921804</v>
      </c>
    </row>
    <row r="2029" spans="5:6" x14ac:dyDescent="0.25">
      <c r="E2029" s="79">
        <f t="shared" ca="1" si="62"/>
        <v>0.86025726614976028</v>
      </c>
      <c r="F2029" s="79">
        <f t="shared" ca="1" si="63"/>
        <v>20.463945761516896</v>
      </c>
    </row>
    <row r="2030" spans="5:6" x14ac:dyDescent="0.25">
      <c r="E2030" s="79">
        <f t="shared" ca="1" si="62"/>
        <v>0.13681254791262254</v>
      </c>
      <c r="F2030" s="79">
        <f t="shared" ca="1" si="63"/>
        <v>12.148700724963845</v>
      </c>
    </row>
    <row r="2031" spans="5:6" x14ac:dyDescent="0.25">
      <c r="E2031" s="79">
        <f t="shared" ca="1" si="62"/>
        <v>0.20702255407592274</v>
      </c>
      <c r="F2031" s="79">
        <f t="shared" ca="1" si="63"/>
        <v>12.98081594636689</v>
      </c>
    </row>
    <row r="2032" spans="5:6" x14ac:dyDescent="0.25">
      <c r="E2032" s="79">
        <f t="shared" ca="1" si="62"/>
        <v>0.15802663371135783</v>
      </c>
      <c r="F2032" s="79">
        <f t="shared" ca="1" si="63"/>
        <v>12.42039120409604</v>
      </c>
    </row>
    <row r="2033" spans="5:6" x14ac:dyDescent="0.25">
      <c r="E2033" s="79">
        <f t="shared" ca="1" si="62"/>
        <v>0.75923306812268287</v>
      </c>
      <c r="F2033" s="79">
        <f t="shared" ca="1" si="63"/>
        <v>18.613386295457374</v>
      </c>
    </row>
    <row r="2034" spans="5:6" x14ac:dyDescent="0.25">
      <c r="E2034" s="79">
        <f t="shared" ca="1" si="62"/>
        <v>0.7601085417102873</v>
      </c>
      <c r="F2034" s="79">
        <f t="shared" ca="1" si="63"/>
        <v>18.626313200623031</v>
      </c>
    </row>
    <row r="2035" spans="5:6" x14ac:dyDescent="0.25">
      <c r="E2035" s="79">
        <f t="shared" ca="1" si="62"/>
        <v>0.48687385123555038</v>
      </c>
      <c r="F2035" s="79">
        <f t="shared" ca="1" si="63"/>
        <v>15.596352039853954</v>
      </c>
    </row>
    <row r="2036" spans="5:6" x14ac:dyDescent="0.25">
      <c r="E2036" s="79">
        <f t="shared" ca="1" si="62"/>
        <v>0.24701392151216228</v>
      </c>
      <c r="F2036" s="79">
        <f t="shared" ca="1" si="63"/>
        <v>13.393256222930718</v>
      </c>
    </row>
    <row r="2037" spans="5:6" x14ac:dyDescent="0.25">
      <c r="E2037" s="79">
        <f t="shared" ca="1" si="62"/>
        <v>0.84176498685295387</v>
      </c>
      <c r="F2037" s="79">
        <f t="shared" ca="1" si="63"/>
        <v>20.052837240427117</v>
      </c>
    </row>
    <row r="2038" spans="5:6" x14ac:dyDescent="0.25">
      <c r="E2038" s="79">
        <f t="shared" ca="1" si="62"/>
        <v>0.3658691291766526</v>
      </c>
      <c r="F2038" s="79">
        <f t="shared" ca="1" si="63"/>
        <v>14.505222754355787</v>
      </c>
    </row>
    <row r="2039" spans="5:6" x14ac:dyDescent="0.25">
      <c r="E2039" s="79">
        <f t="shared" ca="1" si="62"/>
        <v>0.97561301494464681</v>
      </c>
      <c r="F2039" s="79">
        <f t="shared" ca="1" si="63"/>
        <v>25.925063259121334</v>
      </c>
    </row>
    <row r="2040" spans="5:6" x14ac:dyDescent="0.25">
      <c r="E2040" s="79">
        <f t="shared" ca="1" si="62"/>
        <v>0.15150119613441948</v>
      </c>
      <c r="F2040" s="79">
        <f t="shared" ca="1" si="63"/>
        <v>12.33915744719439</v>
      </c>
    </row>
    <row r="2041" spans="5:6" x14ac:dyDescent="0.25">
      <c r="E2041" s="79">
        <f t="shared" ca="1" si="62"/>
        <v>0.71880435008990118</v>
      </c>
      <c r="F2041" s="79">
        <f t="shared" ca="1" si="63"/>
        <v>18.05319739320155</v>
      </c>
    </row>
    <row r="2042" spans="5:6" x14ac:dyDescent="0.25">
      <c r="E2042" s="79">
        <f t="shared" ca="1" si="62"/>
        <v>0.25088545115262306</v>
      </c>
      <c r="F2042" s="79">
        <f t="shared" ca="1" si="63"/>
        <v>13.431690136871593</v>
      </c>
    </row>
    <row r="2043" spans="5:6" x14ac:dyDescent="0.25">
      <c r="E2043" s="79">
        <f t="shared" ca="1" si="62"/>
        <v>0.15701543270695117</v>
      </c>
      <c r="F2043" s="79">
        <f t="shared" ca="1" si="63"/>
        <v>12.407926859357101</v>
      </c>
    </row>
    <row r="2044" spans="5:6" x14ac:dyDescent="0.25">
      <c r="E2044" s="79">
        <f t="shared" ca="1" si="62"/>
        <v>0.159751696142447</v>
      </c>
      <c r="F2044" s="79">
        <f t="shared" ca="1" si="63"/>
        <v>12.441553703880253</v>
      </c>
    </row>
    <row r="2045" spans="5:6" x14ac:dyDescent="0.25">
      <c r="E2045" s="79">
        <f t="shared" ca="1" si="62"/>
        <v>0.6217288442754485</v>
      </c>
      <c r="F2045" s="79">
        <f t="shared" ca="1" si="63"/>
        <v>16.916344309674741</v>
      </c>
    </row>
    <row r="2046" spans="5:6" x14ac:dyDescent="0.25">
      <c r="E2046" s="79">
        <f t="shared" ca="1" si="62"/>
        <v>0.17668301902380634</v>
      </c>
      <c r="F2046" s="79">
        <f t="shared" ca="1" si="63"/>
        <v>12.643035070520485</v>
      </c>
    </row>
    <row r="2047" spans="5:6" x14ac:dyDescent="0.25">
      <c r="E2047" s="79">
        <f t="shared" ca="1" si="62"/>
        <v>0.97222331613694357</v>
      </c>
      <c r="F2047" s="79">
        <f t="shared" ca="1" si="63"/>
        <v>25.52837836808574</v>
      </c>
    </row>
    <row r="2048" spans="5:6" x14ac:dyDescent="0.25">
      <c r="E2048" s="79">
        <f t="shared" ca="1" si="62"/>
        <v>0.27344336908896305</v>
      </c>
      <c r="F2048" s="79">
        <f t="shared" ca="1" si="63"/>
        <v>13.651536685350827</v>
      </c>
    </row>
    <row r="2049" spans="5:6" x14ac:dyDescent="0.25">
      <c r="E2049" s="79">
        <f t="shared" ca="1" si="62"/>
        <v>0.62396125463754026</v>
      </c>
      <c r="F2049" s="79">
        <f t="shared" ca="1" si="63"/>
        <v>16.940147493785762</v>
      </c>
    </row>
    <row r="2050" spans="5:6" x14ac:dyDescent="0.25">
      <c r="E2050" s="79">
        <f t="shared" ca="1" si="62"/>
        <v>0.65596714528884825</v>
      </c>
      <c r="F2050" s="79">
        <f t="shared" ca="1" si="63"/>
        <v>17.291709176507894</v>
      </c>
    </row>
    <row r="2051" spans="5:6" x14ac:dyDescent="0.25">
      <c r="E2051" s="79">
        <f t="shared" ca="1" si="62"/>
        <v>0.16729588047252808</v>
      </c>
      <c r="F2051" s="79">
        <f t="shared" ca="1" si="63"/>
        <v>12.532670359418724</v>
      </c>
    </row>
    <row r="2052" spans="5:6" x14ac:dyDescent="0.25">
      <c r="E2052" s="79">
        <f t="shared" ref="E2052:E2115" ca="1" si="64">RAND()</f>
        <v>5.9869465746694717E-2</v>
      </c>
      <c r="F2052" s="79">
        <f t="shared" ref="F2052:F2115" ca="1" si="65">$C$3+$C$4*(-LN(E2052^(-1/$C$5)-1))</f>
        <v>10.838589598571751</v>
      </c>
    </row>
    <row r="2053" spans="5:6" x14ac:dyDescent="0.25">
      <c r="E2053" s="79">
        <f t="shared" ca="1" si="64"/>
        <v>0.59962090796346679</v>
      </c>
      <c r="F2053" s="79">
        <f t="shared" ca="1" si="65"/>
        <v>16.685040129896244</v>
      </c>
    </row>
    <row r="2054" spans="5:6" x14ac:dyDescent="0.25">
      <c r="E2054" s="79">
        <f t="shared" ca="1" si="64"/>
        <v>0.33432683966269172</v>
      </c>
      <c r="F2054" s="79">
        <f t="shared" ca="1" si="65"/>
        <v>14.21961757839361</v>
      </c>
    </row>
    <row r="2055" spans="5:6" x14ac:dyDescent="0.25">
      <c r="E2055" s="79">
        <f t="shared" ca="1" si="64"/>
        <v>0.29029070022243553</v>
      </c>
      <c r="F2055" s="79">
        <f t="shared" ca="1" si="65"/>
        <v>13.811848722538347</v>
      </c>
    </row>
    <row r="2056" spans="5:6" x14ac:dyDescent="0.25">
      <c r="E2056" s="79">
        <f t="shared" ca="1" si="64"/>
        <v>0.30259923944530842</v>
      </c>
      <c r="F2056" s="79">
        <f t="shared" ca="1" si="65"/>
        <v>13.927262052254315</v>
      </c>
    </row>
    <row r="2057" spans="5:6" x14ac:dyDescent="0.25">
      <c r="E2057" s="79">
        <f t="shared" ca="1" si="64"/>
        <v>0.81283364225681098</v>
      </c>
      <c r="F2057" s="79">
        <f t="shared" ca="1" si="65"/>
        <v>19.487725543961407</v>
      </c>
    </row>
    <row r="2058" spans="5:6" x14ac:dyDescent="0.25">
      <c r="E2058" s="79">
        <f t="shared" ca="1" si="64"/>
        <v>0.80021226750315388</v>
      </c>
      <c r="F2058" s="79">
        <f t="shared" ca="1" si="65"/>
        <v>19.264590725746995</v>
      </c>
    </row>
    <row r="2059" spans="5:6" x14ac:dyDescent="0.25">
      <c r="E2059" s="79">
        <f t="shared" ca="1" si="64"/>
        <v>0.76023136688017912</v>
      </c>
      <c r="F2059" s="79">
        <f t="shared" ca="1" si="65"/>
        <v>18.628129820285032</v>
      </c>
    </row>
    <row r="2060" spans="5:6" x14ac:dyDescent="0.25">
      <c r="E2060" s="79">
        <f t="shared" ca="1" si="64"/>
        <v>0.44148305794825538</v>
      </c>
      <c r="F2060" s="79">
        <f t="shared" ca="1" si="65"/>
        <v>15.183776130577064</v>
      </c>
    </row>
    <row r="2061" spans="5:6" x14ac:dyDescent="0.25">
      <c r="E2061" s="79">
        <f t="shared" ca="1" si="64"/>
        <v>0.12793956111628879</v>
      </c>
      <c r="F2061" s="79">
        <f t="shared" ca="1" si="65"/>
        <v>12.027769595864299</v>
      </c>
    </row>
    <row r="2062" spans="5:6" x14ac:dyDescent="0.25">
      <c r="E2062" s="79">
        <f t="shared" ca="1" si="64"/>
        <v>0.25361868634816465</v>
      </c>
      <c r="F2062" s="79">
        <f t="shared" ca="1" si="65"/>
        <v>13.458690717974132</v>
      </c>
    </row>
    <row r="2063" spans="5:6" x14ac:dyDescent="0.25">
      <c r="E2063" s="79">
        <f t="shared" ca="1" si="64"/>
        <v>0.65971283554501425</v>
      </c>
      <c r="F2063" s="79">
        <f t="shared" ca="1" si="65"/>
        <v>17.334229587120667</v>
      </c>
    </row>
    <row r="2064" spans="5:6" x14ac:dyDescent="0.25">
      <c r="E2064" s="79">
        <f t="shared" ca="1" si="64"/>
        <v>0.91516960486082011</v>
      </c>
      <c r="F2064" s="79">
        <f t="shared" ca="1" si="65"/>
        <v>22.070998178730033</v>
      </c>
    </row>
    <row r="2065" spans="5:6" x14ac:dyDescent="0.25">
      <c r="E2065" s="79">
        <f t="shared" ca="1" si="64"/>
        <v>0.68666042814975592</v>
      </c>
      <c r="F2065" s="79">
        <f t="shared" ca="1" si="65"/>
        <v>17.65000614487608</v>
      </c>
    </row>
    <row r="2066" spans="5:6" x14ac:dyDescent="0.25">
      <c r="E2066" s="79">
        <f t="shared" ca="1" si="64"/>
        <v>0.95283794681841005</v>
      </c>
      <c r="F2066" s="79">
        <f t="shared" ca="1" si="65"/>
        <v>23.904132019503045</v>
      </c>
    </row>
    <row r="2067" spans="5:6" x14ac:dyDescent="0.25">
      <c r="E2067" s="79">
        <f t="shared" ca="1" si="64"/>
        <v>0.62282383184712331</v>
      </c>
      <c r="F2067" s="79">
        <f t="shared" ca="1" si="65"/>
        <v>16.928008861789518</v>
      </c>
    </row>
    <row r="2068" spans="5:6" x14ac:dyDescent="0.25">
      <c r="E2068" s="79">
        <f t="shared" ca="1" si="64"/>
        <v>0.43583427617107051</v>
      </c>
      <c r="F2068" s="79">
        <f t="shared" ca="1" si="65"/>
        <v>15.13292455544493</v>
      </c>
    </row>
    <row r="2069" spans="5:6" x14ac:dyDescent="0.25">
      <c r="E2069" s="79">
        <f t="shared" ca="1" si="64"/>
        <v>0.91840369346792605</v>
      </c>
      <c r="F2069" s="79">
        <f t="shared" ca="1" si="65"/>
        <v>22.193884122469569</v>
      </c>
    </row>
    <row r="2070" spans="5:6" x14ac:dyDescent="0.25">
      <c r="E2070" s="79">
        <f t="shared" ca="1" si="64"/>
        <v>0.41492387947174092</v>
      </c>
      <c r="F2070" s="79">
        <f t="shared" ca="1" si="65"/>
        <v>14.945206417202538</v>
      </c>
    </row>
    <row r="2071" spans="5:6" x14ac:dyDescent="0.25">
      <c r="E2071" s="79">
        <f t="shared" ca="1" si="64"/>
        <v>0.59523657950900566</v>
      </c>
      <c r="F2071" s="79">
        <f t="shared" ca="1" si="65"/>
        <v>16.640060852678978</v>
      </c>
    </row>
    <row r="2072" spans="5:6" x14ac:dyDescent="0.25">
      <c r="E2072" s="79">
        <f t="shared" ca="1" si="64"/>
        <v>0.56103101473636374</v>
      </c>
      <c r="F2072" s="79">
        <f t="shared" ca="1" si="65"/>
        <v>16.297902658029955</v>
      </c>
    </row>
    <row r="2073" spans="5:6" x14ac:dyDescent="0.25">
      <c r="E2073" s="79">
        <f t="shared" ca="1" si="64"/>
        <v>0.82673162613663398</v>
      </c>
      <c r="F2073" s="79">
        <f t="shared" ca="1" si="65"/>
        <v>19.7489024355128</v>
      </c>
    </row>
    <row r="2074" spans="5:6" x14ac:dyDescent="0.25">
      <c r="E2074" s="79">
        <f t="shared" ca="1" si="64"/>
        <v>3.3025041396303689E-2</v>
      </c>
      <c r="F2074" s="79">
        <f t="shared" ca="1" si="65"/>
        <v>10.066666433409026</v>
      </c>
    </row>
    <row r="2075" spans="5:6" x14ac:dyDescent="0.25">
      <c r="E2075" s="79">
        <f t="shared" ca="1" si="64"/>
        <v>0.9420893033706299</v>
      </c>
      <c r="F2075" s="79">
        <f t="shared" ca="1" si="65"/>
        <v>23.267920905640825</v>
      </c>
    </row>
    <row r="2076" spans="5:6" x14ac:dyDescent="0.25">
      <c r="E2076" s="79">
        <f t="shared" ca="1" si="64"/>
        <v>0.24383659717276285</v>
      </c>
      <c r="F2076" s="79">
        <f t="shared" ca="1" si="65"/>
        <v>13.361542711948617</v>
      </c>
    </row>
    <row r="2077" spans="5:6" x14ac:dyDescent="0.25">
      <c r="E2077" s="79">
        <f t="shared" ca="1" si="64"/>
        <v>0.90611596176898124</v>
      </c>
      <c r="F2077" s="79">
        <f t="shared" ca="1" si="65"/>
        <v>21.749106293943278</v>
      </c>
    </row>
    <row r="2078" spans="5:6" x14ac:dyDescent="0.25">
      <c r="E2078" s="79">
        <f t="shared" ca="1" si="64"/>
        <v>0.70171598642688016</v>
      </c>
      <c r="F2078" s="79">
        <f t="shared" ca="1" si="65"/>
        <v>17.834874348126917</v>
      </c>
    </row>
    <row r="2079" spans="5:6" x14ac:dyDescent="0.25">
      <c r="E2079" s="79">
        <f t="shared" ca="1" si="64"/>
        <v>0.19240448367736818</v>
      </c>
      <c r="F2079" s="79">
        <f t="shared" ca="1" si="65"/>
        <v>12.821327064502754</v>
      </c>
    </row>
    <row r="2080" spans="5:6" x14ac:dyDescent="0.25">
      <c r="E2080" s="79">
        <f t="shared" ca="1" si="64"/>
        <v>0.88421682518189182</v>
      </c>
      <c r="F2080" s="79">
        <f t="shared" ca="1" si="65"/>
        <v>21.076743257313858</v>
      </c>
    </row>
    <row r="2081" spans="5:6" x14ac:dyDescent="0.25">
      <c r="E2081" s="79">
        <f t="shared" ca="1" si="64"/>
        <v>5.1112130443385251E-2</v>
      </c>
      <c r="F2081" s="79">
        <f t="shared" ca="1" si="65"/>
        <v>10.622653239533639</v>
      </c>
    </row>
    <row r="2082" spans="5:6" x14ac:dyDescent="0.25">
      <c r="E2082" s="79">
        <f t="shared" ca="1" si="64"/>
        <v>0.97361342369757731</v>
      </c>
      <c r="F2082" s="79">
        <f t="shared" ca="1" si="65"/>
        <v>25.684965451315492</v>
      </c>
    </row>
    <row r="2083" spans="5:6" x14ac:dyDescent="0.25">
      <c r="E2083" s="79">
        <f t="shared" ca="1" si="64"/>
        <v>0.61432125050179798</v>
      </c>
      <c r="F2083" s="79">
        <f t="shared" ca="1" si="65"/>
        <v>16.83796779677704</v>
      </c>
    </row>
    <row r="2084" spans="5:6" x14ac:dyDescent="0.25">
      <c r="E2084" s="79">
        <f t="shared" ca="1" si="64"/>
        <v>0.79582970177395806</v>
      </c>
      <c r="F2084" s="79">
        <f t="shared" ca="1" si="65"/>
        <v>19.189905666101346</v>
      </c>
    </row>
    <row r="2085" spans="5:6" x14ac:dyDescent="0.25">
      <c r="E2085" s="79">
        <f t="shared" ca="1" si="64"/>
        <v>0.5169613862364032</v>
      </c>
      <c r="F2085" s="79">
        <f t="shared" ca="1" si="65"/>
        <v>15.875715565596622</v>
      </c>
    </row>
    <row r="2086" spans="5:6" x14ac:dyDescent="0.25">
      <c r="E2086" s="79">
        <f t="shared" ca="1" si="64"/>
        <v>0.22297901400355202</v>
      </c>
      <c r="F2086" s="79">
        <f t="shared" ca="1" si="65"/>
        <v>13.149108468116534</v>
      </c>
    </row>
    <row r="2087" spans="5:6" x14ac:dyDescent="0.25">
      <c r="E2087" s="79">
        <f t="shared" ca="1" si="64"/>
        <v>0.66745719946746351</v>
      </c>
      <c r="F2087" s="79">
        <f t="shared" ca="1" si="65"/>
        <v>17.423155197404942</v>
      </c>
    </row>
    <row r="2088" spans="5:6" x14ac:dyDescent="0.25">
      <c r="E2088" s="79">
        <f t="shared" ca="1" si="64"/>
        <v>0.66432663637263878</v>
      </c>
      <c r="F2088" s="79">
        <f t="shared" ca="1" si="65"/>
        <v>17.387040385655062</v>
      </c>
    </row>
    <row r="2089" spans="5:6" x14ac:dyDescent="0.25">
      <c r="E2089" s="79">
        <f t="shared" ca="1" si="64"/>
        <v>0.54471688234540472</v>
      </c>
      <c r="F2089" s="79">
        <f t="shared" ca="1" si="65"/>
        <v>16.139485151691542</v>
      </c>
    </row>
    <row r="2090" spans="5:6" x14ac:dyDescent="0.25">
      <c r="E2090" s="79">
        <f t="shared" ca="1" si="64"/>
        <v>0.60682125102113638</v>
      </c>
      <c r="F2090" s="79">
        <f t="shared" ca="1" si="65"/>
        <v>16.759526786825319</v>
      </c>
    </row>
    <row r="2091" spans="5:6" x14ac:dyDescent="0.25">
      <c r="E2091" s="79">
        <f t="shared" ca="1" si="64"/>
        <v>0.58945740348474462</v>
      </c>
      <c r="F2091" s="79">
        <f t="shared" ca="1" si="65"/>
        <v>16.581188785225123</v>
      </c>
    </row>
    <row r="2092" spans="5:6" x14ac:dyDescent="0.25">
      <c r="E2092" s="79">
        <f t="shared" ca="1" si="64"/>
        <v>0.99229885571787391</v>
      </c>
      <c r="F2092" s="79">
        <f t="shared" ca="1" si="65"/>
        <v>29.413564256493984</v>
      </c>
    </row>
    <row r="2093" spans="5:6" x14ac:dyDescent="0.25">
      <c r="E2093" s="79">
        <f t="shared" ca="1" si="64"/>
        <v>0.99694167622614205</v>
      </c>
      <c r="F2093" s="79">
        <f t="shared" ca="1" si="65"/>
        <v>32.192466343425423</v>
      </c>
    </row>
    <row r="2094" spans="5:6" x14ac:dyDescent="0.25">
      <c r="E2094" s="79">
        <f t="shared" ca="1" si="64"/>
        <v>0.77603952508070695</v>
      </c>
      <c r="F2094" s="79">
        <f t="shared" ca="1" si="65"/>
        <v>18.868487862317473</v>
      </c>
    </row>
    <row r="2095" spans="5:6" x14ac:dyDescent="0.25">
      <c r="E2095" s="79">
        <f t="shared" ca="1" si="64"/>
        <v>5.6769678611897523E-2</v>
      </c>
      <c r="F2095" s="79">
        <f t="shared" ca="1" si="65"/>
        <v>10.765019197373022</v>
      </c>
    </row>
    <row r="2096" spans="5:6" x14ac:dyDescent="0.25">
      <c r="E2096" s="79">
        <f t="shared" ca="1" si="64"/>
        <v>0.62685049918756441</v>
      </c>
      <c r="F2096" s="79">
        <f t="shared" ca="1" si="65"/>
        <v>16.971083824268376</v>
      </c>
    </row>
    <row r="2097" spans="5:6" x14ac:dyDescent="0.25">
      <c r="E2097" s="79">
        <f t="shared" ca="1" si="64"/>
        <v>0.85691603857711429</v>
      </c>
      <c r="F2097" s="79">
        <f t="shared" ca="1" si="65"/>
        <v>20.386197866688399</v>
      </c>
    </row>
    <row r="2098" spans="5:6" x14ac:dyDescent="0.25">
      <c r="E2098" s="79">
        <f t="shared" ca="1" si="64"/>
        <v>0.25341239232093493</v>
      </c>
      <c r="F2098" s="79">
        <f t="shared" ca="1" si="65"/>
        <v>13.456656572754973</v>
      </c>
    </row>
    <row r="2099" spans="5:6" x14ac:dyDescent="0.25">
      <c r="E2099" s="79">
        <f t="shared" ca="1" si="64"/>
        <v>0.71296125437927649</v>
      </c>
      <c r="F2099" s="79">
        <f t="shared" ca="1" si="65"/>
        <v>17.977459499542576</v>
      </c>
    </row>
    <row r="2100" spans="5:6" x14ac:dyDescent="0.25">
      <c r="E2100" s="79">
        <f t="shared" ca="1" si="64"/>
        <v>0.75669512391759519</v>
      </c>
      <c r="F2100" s="79">
        <f t="shared" ca="1" si="65"/>
        <v>18.576123885465336</v>
      </c>
    </row>
    <row r="2101" spans="5:6" x14ac:dyDescent="0.25">
      <c r="E2101" s="79">
        <f t="shared" ca="1" si="64"/>
        <v>0.78816186115163722</v>
      </c>
      <c r="F2101" s="79">
        <f t="shared" ca="1" si="65"/>
        <v>19.062415770770897</v>
      </c>
    </row>
    <row r="2102" spans="5:6" x14ac:dyDescent="0.25">
      <c r="E2102" s="79">
        <f t="shared" ca="1" si="64"/>
        <v>0.15503359713063314</v>
      </c>
      <c r="F2102" s="79">
        <f t="shared" ca="1" si="65"/>
        <v>12.383368492721155</v>
      </c>
    </row>
    <row r="2103" spans="5:6" x14ac:dyDescent="0.25">
      <c r="E2103" s="79">
        <f t="shared" ca="1" si="64"/>
        <v>0.24645914101251065</v>
      </c>
      <c r="F2103" s="79">
        <f t="shared" ca="1" si="65"/>
        <v>13.387730149741778</v>
      </c>
    </row>
    <row r="2104" spans="5:6" x14ac:dyDescent="0.25">
      <c r="E2104" s="79">
        <f t="shared" ca="1" si="64"/>
        <v>0.52476438490819644</v>
      </c>
      <c r="F2104" s="79">
        <f t="shared" ca="1" si="65"/>
        <v>15.949211156647362</v>
      </c>
    </row>
    <row r="2105" spans="5:6" x14ac:dyDescent="0.25">
      <c r="E2105" s="79">
        <f t="shared" ca="1" si="64"/>
        <v>1.7539159210871569E-2</v>
      </c>
      <c r="F2105" s="79">
        <f t="shared" ca="1" si="65"/>
        <v>9.3428188631531359</v>
      </c>
    </row>
    <row r="2106" spans="5:6" x14ac:dyDescent="0.25">
      <c r="E2106" s="79">
        <f t="shared" ca="1" si="64"/>
        <v>0.95774327044086993</v>
      </c>
      <c r="F2106" s="79">
        <f t="shared" ca="1" si="65"/>
        <v>24.242796464507528</v>
      </c>
    </row>
    <row r="2107" spans="5:6" x14ac:dyDescent="0.25">
      <c r="E2107" s="79">
        <f t="shared" ca="1" si="64"/>
        <v>0.65480278345671905</v>
      </c>
      <c r="F2107" s="79">
        <f t="shared" ca="1" si="65"/>
        <v>17.278554683595175</v>
      </c>
    </row>
    <row r="2108" spans="5:6" x14ac:dyDescent="0.25">
      <c r="E2108" s="79">
        <f t="shared" ca="1" si="64"/>
        <v>0.10966787726800242</v>
      </c>
      <c r="F2108" s="79">
        <f t="shared" ca="1" si="65"/>
        <v>11.761453556198614</v>
      </c>
    </row>
    <row r="2109" spans="5:6" x14ac:dyDescent="0.25">
      <c r="E2109" s="79">
        <f t="shared" ca="1" si="64"/>
        <v>0.45798031883015045</v>
      </c>
      <c r="F2109" s="79">
        <f t="shared" ca="1" si="65"/>
        <v>15.332799252270298</v>
      </c>
    </row>
    <row r="2110" spans="5:6" x14ac:dyDescent="0.25">
      <c r="E2110" s="79">
        <f t="shared" ca="1" si="64"/>
        <v>0.54318593703396933</v>
      </c>
      <c r="F2110" s="79">
        <f t="shared" ca="1" si="65"/>
        <v>16.124756798987686</v>
      </c>
    </row>
    <row r="2111" spans="5:6" x14ac:dyDescent="0.25">
      <c r="E2111" s="79">
        <f t="shared" ca="1" si="64"/>
        <v>0.51718690651482868</v>
      </c>
      <c r="F2111" s="79">
        <f t="shared" ca="1" si="65"/>
        <v>15.877833066869565</v>
      </c>
    </row>
    <row r="2112" spans="5:6" x14ac:dyDescent="0.25">
      <c r="E2112" s="79">
        <f t="shared" ca="1" si="64"/>
        <v>0.67838981695450407</v>
      </c>
      <c r="F2112" s="79">
        <f t="shared" ca="1" si="65"/>
        <v>17.551144054093751</v>
      </c>
    </row>
    <row r="2113" spans="5:6" x14ac:dyDescent="0.25">
      <c r="E2113" s="79">
        <f t="shared" ca="1" si="64"/>
        <v>0.82416578124046491</v>
      </c>
      <c r="F2113" s="79">
        <f t="shared" ca="1" si="65"/>
        <v>19.699350507555327</v>
      </c>
    </row>
    <row r="2114" spans="5:6" x14ac:dyDescent="0.25">
      <c r="E2114" s="79">
        <f t="shared" ca="1" si="64"/>
        <v>0.27248063220813779</v>
      </c>
      <c r="F2114" s="79">
        <f t="shared" ca="1" si="65"/>
        <v>13.642283719140957</v>
      </c>
    </row>
    <row r="2115" spans="5:6" x14ac:dyDescent="0.25">
      <c r="E2115" s="79">
        <f t="shared" ca="1" si="64"/>
        <v>0.24424981853597483</v>
      </c>
      <c r="F2115" s="79">
        <f t="shared" ca="1" si="65"/>
        <v>13.36567610194458</v>
      </c>
    </row>
    <row r="2116" spans="5:6" x14ac:dyDescent="0.25">
      <c r="E2116" s="79">
        <f t="shared" ref="E2116:E2160" ca="1" si="66">RAND()</f>
        <v>0.83847071631792702</v>
      </c>
      <c r="F2116" s="79">
        <f t="shared" ref="F2116:F2160" ca="1" si="67">$C$3+$C$4*(-LN(E2116^(-1/$C$5)-1))</f>
        <v>19.984127646846648</v>
      </c>
    </row>
    <row r="2117" spans="5:6" x14ac:dyDescent="0.25">
      <c r="E2117" s="79">
        <f t="shared" ca="1" si="66"/>
        <v>8.1183824062854293E-2</v>
      </c>
      <c r="F2117" s="79">
        <f t="shared" ca="1" si="67"/>
        <v>11.281451216291288</v>
      </c>
    </row>
    <row r="2118" spans="5:6" x14ac:dyDescent="0.25">
      <c r="E2118" s="79">
        <f t="shared" ca="1" si="66"/>
        <v>0.53749203495182973</v>
      </c>
      <c r="F2118" s="79">
        <f t="shared" ca="1" si="67"/>
        <v>16.070173536897016</v>
      </c>
    </row>
    <row r="2119" spans="5:6" x14ac:dyDescent="0.25">
      <c r="E2119" s="79">
        <f t="shared" ca="1" si="66"/>
        <v>0.2242070240069034</v>
      </c>
      <c r="F2119" s="79">
        <f t="shared" ca="1" si="67"/>
        <v>13.161837808689853</v>
      </c>
    </row>
    <row r="2120" spans="5:6" x14ac:dyDescent="0.25">
      <c r="E2120" s="79">
        <f t="shared" ca="1" si="66"/>
        <v>0.31977767258132039</v>
      </c>
      <c r="F2120" s="79">
        <f t="shared" ca="1" si="67"/>
        <v>14.086353262366169</v>
      </c>
    </row>
    <row r="2121" spans="5:6" x14ac:dyDescent="0.25">
      <c r="E2121" s="79">
        <f t="shared" ca="1" si="66"/>
        <v>0.91626901725524001</v>
      </c>
      <c r="F2121" s="79">
        <f t="shared" ca="1" si="67"/>
        <v>22.112268407998137</v>
      </c>
    </row>
    <row r="2122" spans="5:6" x14ac:dyDescent="0.25">
      <c r="E2122" s="79">
        <f t="shared" ca="1" si="66"/>
        <v>0.55575607784647607</v>
      </c>
      <c r="F2122" s="79">
        <f t="shared" ca="1" si="67"/>
        <v>16.246376921459188</v>
      </c>
    </row>
    <row r="2123" spans="5:6" x14ac:dyDescent="0.25">
      <c r="E2123" s="79">
        <f t="shared" ca="1" si="66"/>
        <v>0.60152369242274306</v>
      </c>
      <c r="F2123" s="79">
        <f t="shared" ca="1" si="67"/>
        <v>16.704648440249677</v>
      </c>
    </row>
    <row r="2124" spans="5:6" x14ac:dyDescent="0.25">
      <c r="E2124" s="79">
        <f t="shared" ca="1" si="66"/>
        <v>0.66067812038181473</v>
      </c>
      <c r="F2124" s="79">
        <f t="shared" ca="1" si="67"/>
        <v>17.345238257093854</v>
      </c>
    </row>
    <row r="2125" spans="5:6" x14ac:dyDescent="0.25">
      <c r="E2125" s="79">
        <f t="shared" ca="1" si="66"/>
        <v>4.164760591150396E-2</v>
      </c>
      <c r="F2125" s="79">
        <f t="shared" ca="1" si="67"/>
        <v>10.355175762967241</v>
      </c>
    </row>
    <row r="2126" spans="5:6" x14ac:dyDescent="0.25">
      <c r="E2126" s="79">
        <f t="shared" ca="1" si="66"/>
        <v>0.50287177942683547</v>
      </c>
      <c r="F2126" s="79">
        <f t="shared" ca="1" si="67"/>
        <v>15.744154589804035</v>
      </c>
    </row>
    <row r="2127" spans="5:6" x14ac:dyDescent="0.25">
      <c r="E2127" s="79">
        <f t="shared" ca="1" si="66"/>
        <v>0.55373307632930369</v>
      </c>
      <c r="F2127" s="79">
        <f t="shared" ca="1" si="67"/>
        <v>16.226695036424996</v>
      </c>
    </row>
    <row r="2128" spans="5:6" x14ac:dyDescent="0.25">
      <c r="E2128" s="79">
        <f t="shared" ca="1" si="66"/>
        <v>0.68381751401207913</v>
      </c>
      <c r="F2128" s="79">
        <f t="shared" ca="1" si="67"/>
        <v>17.61581763500724</v>
      </c>
    </row>
    <row r="2129" spans="5:6" x14ac:dyDescent="0.25">
      <c r="E2129" s="79">
        <f t="shared" ca="1" si="66"/>
        <v>0.6194280781725664</v>
      </c>
      <c r="F2129" s="79">
        <f t="shared" ca="1" si="67"/>
        <v>16.891902050876933</v>
      </c>
    </row>
    <row r="2130" spans="5:6" x14ac:dyDescent="0.25">
      <c r="E2130" s="79">
        <f t="shared" ca="1" si="66"/>
        <v>0.83857588322206922</v>
      </c>
      <c r="F2130" s="79">
        <f t="shared" ca="1" si="67"/>
        <v>19.98630194984808</v>
      </c>
    </row>
    <row r="2131" spans="5:6" x14ac:dyDescent="0.25">
      <c r="E2131" s="79">
        <f t="shared" ca="1" si="66"/>
        <v>0.68666081256673606</v>
      </c>
      <c r="F2131" s="79">
        <f t="shared" ca="1" si="67"/>
        <v>17.650010782712187</v>
      </c>
    </row>
    <row r="2132" spans="5:6" x14ac:dyDescent="0.25">
      <c r="E2132" s="79">
        <f t="shared" ca="1" si="66"/>
        <v>0.47778435472478387</v>
      </c>
      <c r="F2132" s="79">
        <f t="shared" ca="1" si="67"/>
        <v>15.513021311322658</v>
      </c>
    </row>
    <row r="2133" spans="5:6" x14ac:dyDescent="0.25">
      <c r="E2133" s="79">
        <f t="shared" ca="1" si="66"/>
        <v>0.86968975458637154</v>
      </c>
      <c r="F2133" s="79">
        <f t="shared" ca="1" si="67"/>
        <v>20.692850331990272</v>
      </c>
    </row>
    <row r="2134" spans="5:6" x14ac:dyDescent="0.25">
      <c r="E2134" s="79">
        <f t="shared" ca="1" si="66"/>
        <v>0.52819045658557018</v>
      </c>
      <c r="F2134" s="79">
        <f t="shared" ca="1" si="67"/>
        <v>15.981635814699052</v>
      </c>
    </row>
    <row r="2135" spans="5:6" x14ac:dyDescent="0.25">
      <c r="E2135" s="79">
        <f t="shared" ca="1" si="66"/>
        <v>0.46295595432984549</v>
      </c>
      <c r="F2135" s="79">
        <f t="shared" ca="1" si="67"/>
        <v>15.377925570989511</v>
      </c>
    </row>
    <row r="2136" spans="5:6" x14ac:dyDescent="0.25">
      <c r="E2136" s="79">
        <f t="shared" ca="1" si="66"/>
        <v>0.26901505547166715</v>
      </c>
      <c r="F2136" s="79">
        <f t="shared" ca="1" si="67"/>
        <v>13.608886404977238</v>
      </c>
    </row>
    <row r="2137" spans="5:6" x14ac:dyDescent="0.25">
      <c r="E2137" s="79">
        <f t="shared" ca="1" si="66"/>
        <v>0.52157330373924471</v>
      </c>
      <c r="F2137" s="79">
        <f t="shared" ca="1" si="67"/>
        <v>15.919096662412938</v>
      </c>
    </row>
    <row r="2138" spans="5:6" x14ac:dyDescent="0.25">
      <c r="E2138" s="79">
        <f t="shared" ca="1" si="66"/>
        <v>0.97826348845615663</v>
      </c>
      <c r="F2138" s="79">
        <f t="shared" ca="1" si="67"/>
        <v>26.27510009646695</v>
      </c>
    </row>
    <row r="2139" spans="5:6" x14ac:dyDescent="0.25">
      <c r="E2139" s="79">
        <f t="shared" ca="1" si="66"/>
        <v>1.0424825631409229E-2</v>
      </c>
      <c r="F2139" s="79">
        <f t="shared" ca="1" si="67"/>
        <v>8.8015144901850775</v>
      </c>
    </row>
    <row r="2140" spans="5:6" x14ac:dyDescent="0.25">
      <c r="E2140" s="79">
        <f t="shared" ca="1" si="66"/>
        <v>0.77315071460712403</v>
      </c>
      <c r="F2140" s="79">
        <f t="shared" ca="1" si="67"/>
        <v>18.823554396428968</v>
      </c>
    </row>
    <row r="2141" spans="5:6" x14ac:dyDescent="0.25">
      <c r="E2141" s="79">
        <f t="shared" ca="1" si="66"/>
        <v>0.43077290335239626</v>
      </c>
      <c r="F2141" s="79">
        <f t="shared" ca="1" si="67"/>
        <v>15.087421089695658</v>
      </c>
    </row>
    <row r="2142" spans="5:6" x14ac:dyDescent="0.25">
      <c r="E2142" s="79">
        <f t="shared" ca="1" si="66"/>
        <v>0.56955940163018481</v>
      </c>
      <c r="F2142" s="79">
        <f t="shared" ca="1" si="67"/>
        <v>16.381863455572642</v>
      </c>
    </row>
    <row r="2143" spans="5:6" x14ac:dyDescent="0.25">
      <c r="E2143" s="79">
        <f t="shared" ca="1" si="66"/>
        <v>0.63003466691203114</v>
      </c>
      <c r="F2143" s="79">
        <f t="shared" ca="1" si="67"/>
        <v>17.00535076993414</v>
      </c>
    </row>
    <row r="2144" spans="5:6" x14ac:dyDescent="0.25">
      <c r="E2144" s="79">
        <f t="shared" ca="1" si="66"/>
        <v>0.58074041961555367</v>
      </c>
      <c r="F2144" s="79">
        <f t="shared" ca="1" si="67"/>
        <v>16.493246732520142</v>
      </c>
    </row>
    <row r="2145" spans="5:6" x14ac:dyDescent="0.25">
      <c r="E2145" s="79">
        <f t="shared" ca="1" si="66"/>
        <v>0.5470588944217889</v>
      </c>
      <c r="F2145" s="79">
        <f t="shared" ca="1" si="67"/>
        <v>16.162060353430327</v>
      </c>
    </row>
    <row r="2146" spans="5:6" x14ac:dyDescent="0.25">
      <c r="E2146" s="79">
        <f t="shared" ca="1" si="66"/>
        <v>0.75895449031358464</v>
      </c>
      <c r="F2146" s="79">
        <f t="shared" ca="1" si="67"/>
        <v>18.609280839104706</v>
      </c>
    </row>
    <row r="2147" spans="5:6" x14ac:dyDescent="0.25">
      <c r="E2147" s="79">
        <f t="shared" ca="1" si="66"/>
        <v>0.15148946789065565</v>
      </c>
      <c r="F2147" s="79">
        <f t="shared" ca="1" si="67"/>
        <v>12.33900969900666</v>
      </c>
    </row>
    <row r="2148" spans="5:6" x14ac:dyDescent="0.25">
      <c r="E2148" s="79">
        <f t="shared" ca="1" si="66"/>
        <v>0.62115433809590026</v>
      </c>
      <c r="F2148" s="79">
        <f t="shared" ca="1" si="67"/>
        <v>16.910232546085634</v>
      </c>
    </row>
    <row r="2149" spans="5:6" x14ac:dyDescent="0.25">
      <c r="E2149" s="79">
        <f t="shared" ca="1" si="66"/>
        <v>0.42443321956988866</v>
      </c>
      <c r="F2149" s="79">
        <f t="shared" ca="1" si="67"/>
        <v>15.03049218235652</v>
      </c>
    </row>
    <row r="2150" spans="5:6" x14ac:dyDescent="0.25">
      <c r="E2150" s="79">
        <f t="shared" ca="1" si="66"/>
        <v>0.27161170914216426</v>
      </c>
      <c r="F2150" s="79">
        <f t="shared" ca="1" si="67"/>
        <v>13.633923239292283</v>
      </c>
    </row>
    <row r="2151" spans="5:6" x14ac:dyDescent="0.25">
      <c r="E2151" s="79">
        <f t="shared" ca="1" si="66"/>
        <v>0.187573130574613</v>
      </c>
      <c r="F2151" s="79">
        <f t="shared" ca="1" si="67"/>
        <v>12.767339637422143</v>
      </c>
    </row>
    <row r="2152" spans="5:6" x14ac:dyDescent="0.25">
      <c r="E2152" s="79">
        <f t="shared" ca="1" si="66"/>
        <v>0.29631042300866128</v>
      </c>
      <c r="F2152" s="79">
        <f t="shared" ca="1" si="67"/>
        <v>13.86845766795812</v>
      </c>
    </row>
    <row r="2153" spans="5:6" x14ac:dyDescent="0.25">
      <c r="E2153" s="79">
        <f t="shared" ca="1" si="66"/>
        <v>0.6913350585290714</v>
      </c>
      <c r="F2153" s="79">
        <f t="shared" ca="1" si="67"/>
        <v>17.706706902149094</v>
      </c>
    </row>
    <row r="2154" spans="5:6" x14ac:dyDescent="0.25">
      <c r="E2154" s="79">
        <f t="shared" ca="1" si="66"/>
        <v>0.60019380864529781</v>
      </c>
      <c r="F2154" s="79">
        <f t="shared" ca="1" si="67"/>
        <v>16.690938270726409</v>
      </c>
    </row>
    <row r="2155" spans="5:6" x14ac:dyDescent="0.25">
      <c r="E2155" s="79">
        <f t="shared" ca="1" si="66"/>
        <v>0.99766253850345143</v>
      </c>
      <c r="F2155" s="79">
        <f t="shared" ca="1" si="67"/>
        <v>33.0001713457671</v>
      </c>
    </row>
    <row r="2156" spans="5:6" x14ac:dyDescent="0.25">
      <c r="E2156" s="79">
        <f t="shared" ca="1" si="66"/>
        <v>0.34479584788082518</v>
      </c>
      <c r="F2156" s="79">
        <f t="shared" ca="1" si="67"/>
        <v>14.31483721531345</v>
      </c>
    </row>
    <row r="2157" spans="5:6" x14ac:dyDescent="0.25">
      <c r="E2157" s="79">
        <f t="shared" ca="1" si="66"/>
        <v>0.96837465586918248</v>
      </c>
      <c r="F2157" s="79">
        <f t="shared" ca="1" si="67"/>
        <v>25.131981810072258</v>
      </c>
    </row>
    <row r="2158" spans="5:6" x14ac:dyDescent="0.25">
      <c r="E2158" s="79">
        <f t="shared" ca="1" si="66"/>
        <v>0.47751675772434166</v>
      </c>
      <c r="F2158" s="79">
        <f t="shared" ca="1" si="67"/>
        <v>15.510574420370105</v>
      </c>
    </row>
    <row r="2159" spans="5:6" x14ac:dyDescent="0.25">
      <c r="E2159" s="79">
        <f t="shared" ca="1" si="66"/>
        <v>0.48887034814762642</v>
      </c>
      <c r="F2159" s="79">
        <f t="shared" ca="1" si="67"/>
        <v>15.614714755562249</v>
      </c>
    </row>
    <row r="2160" spans="5:6" x14ac:dyDescent="0.25">
      <c r="E2160" s="79">
        <f t="shared" ca="1" si="66"/>
        <v>0.94966022484775403</v>
      </c>
      <c r="F2160" s="79">
        <f t="shared" ca="1" si="67"/>
        <v>23.702541307250659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V2160"/>
  <sheetViews>
    <sheetView zoomScale="90" zoomScaleNormal="90" workbookViewId="0">
      <selection activeCell="I22" sqref="I22"/>
    </sheetView>
  </sheetViews>
  <sheetFormatPr baseColWidth="10" defaultRowHeight="15" x14ac:dyDescent="0.25"/>
  <cols>
    <col min="1" max="1" width="4.28515625" style="75" customWidth="1"/>
    <col min="2" max="2" width="10.28515625" style="75" bestFit="1" customWidth="1"/>
    <col min="3" max="3" width="11.85546875" style="75" bestFit="1" customWidth="1"/>
    <col min="4" max="4" width="5.140625" style="75" customWidth="1"/>
    <col min="5" max="5" width="11.42578125" style="75"/>
    <col min="6" max="6" width="18" style="75" customWidth="1"/>
    <col min="7" max="7" width="4.28515625" style="75" customWidth="1"/>
    <col min="8" max="8" width="11.42578125" style="75"/>
    <col min="9" max="9" width="17.7109375" style="75" bestFit="1" customWidth="1"/>
    <col min="10" max="10" width="20" style="75" bestFit="1" customWidth="1"/>
    <col min="11" max="11" width="11.85546875" style="75" bestFit="1" customWidth="1"/>
    <col min="12" max="12" width="12" style="75" bestFit="1" customWidth="1"/>
    <col min="13" max="13" width="11.42578125" style="75"/>
    <col min="14" max="14" width="10.28515625" style="90" bestFit="1" customWidth="1"/>
    <col min="15" max="15" width="11.85546875" style="90" bestFit="1" customWidth="1"/>
    <col min="16" max="16" width="5.140625" style="90" customWidth="1"/>
    <col min="17" max="17" width="11.42578125" style="90"/>
    <col min="18" max="18" width="18" style="90" customWidth="1"/>
    <col min="19" max="19" width="4.28515625" style="90" customWidth="1"/>
    <col min="20" max="20" width="11.42578125" style="90"/>
    <col min="21" max="21" width="17.7109375" style="90" bestFit="1" customWidth="1"/>
    <col min="22" max="22" width="18.7109375" style="90" bestFit="1" customWidth="1"/>
    <col min="23" max="16384" width="11.42578125" style="75"/>
  </cols>
  <sheetData>
    <row r="2" spans="2:22" x14ac:dyDescent="0.25">
      <c r="B2" s="74" t="s">
        <v>11</v>
      </c>
      <c r="C2" s="74" t="s">
        <v>12</v>
      </c>
      <c r="E2" s="74" t="s">
        <v>13</v>
      </c>
      <c r="F2" s="74" t="s">
        <v>14</v>
      </c>
      <c r="H2" s="74" t="s">
        <v>15</v>
      </c>
      <c r="I2" s="74" t="s">
        <v>16</v>
      </c>
      <c r="J2" s="74" t="s">
        <v>17</v>
      </c>
      <c r="N2" s="89" t="s">
        <v>11</v>
      </c>
      <c r="O2" s="89" t="s">
        <v>12</v>
      </c>
      <c r="Q2" s="89" t="s">
        <v>13</v>
      </c>
      <c r="R2" s="89" t="s">
        <v>14</v>
      </c>
      <c r="T2" s="89" t="s">
        <v>15</v>
      </c>
      <c r="U2" s="89" t="s">
        <v>16</v>
      </c>
      <c r="V2" s="89" t="s">
        <v>17</v>
      </c>
    </row>
    <row r="3" spans="2:22" x14ac:dyDescent="0.25">
      <c r="B3" s="76" t="s">
        <v>51</v>
      </c>
      <c r="C3" s="80">
        <v>0.1</v>
      </c>
      <c r="E3" s="76">
        <f ca="1">RAND()</f>
        <v>6.9258470939399741E-2</v>
      </c>
      <c r="F3" s="76">
        <f ca="1">(((-LN(E3))^(-$C$3)-1)*(1/$C$3))*$C$5+$C$4</f>
        <v>1.1292708121040125</v>
      </c>
      <c r="H3" s="76" t="s">
        <v>19</v>
      </c>
      <c r="I3" s="76">
        <f ca="1">AVERAGE(F3:F2160)</f>
        <v>4.3918583207015418</v>
      </c>
      <c r="J3" s="76">
        <f>C4+C5*(C9-1)/C3</f>
        <v>4.3725740423863941</v>
      </c>
      <c r="N3" s="91" t="s">
        <v>111</v>
      </c>
      <c r="O3" s="80">
        <v>10</v>
      </c>
      <c r="Q3" s="91">
        <f ca="1">RAND()</f>
        <v>0.23546948140443369</v>
      </c>
      <c r="R3" s="91">
        <f ca="1">-LN(-LN(Q3))*$O$4+$O$3</f>
        <v>9.262157152113538</v>
      </c>
      <c r="T3" s="91" t="s">
        <v>19</v>
      </c>
      <c r="U3" s="91">
        <f ca="1">AVERAGE(R3:R2160)</f>
        <v>11.083211280960091</v>
      </c>
      <c r="V3" s="91">
        <f>O3+0.5772156649*O4</f>
        <v>11.1544313298</v>
      </c>
    </row>
    <row r="4" spans="2:22" x14ac:dyDescent="0.25">
      <c r="B4" s="79" t="s">
        <v>111</v>
      </c>
      <c r="C4" s="80">
        <v>3</v>
      </c>
      <c r="E4" s="76">
        <f t="shared" ref="E4:E67" ca="1" si="0">RAND()</f>
        <v>0.63452908122387985</v>
      </c>
      <c r="F4" s="76">
        <f t="shared" ref="F4:F67" ca="1" si="1">(((-LN(E4))^(-$C$3)-1)*(1/$C$3))*$C$5+$C$4</f>
        <v>4.6391929798357374</v>
      </c>
      <c r="H4" s="76" t="s">
        <v>21</v>
      </c>
      <c r="I4" s="76">
        <f ca="1">_xlfn.VAR.S(F3:F2160)</f>
        <v>8.7486873135665615</v>
      </c>
      <c r="J4" s="59">
        <f>(C5^2)*(C10-C9^2)/(C3^2)</f>
        <v>8.9049642928327604</v>
      </c>
      <c r="N4" s="91" t="s">
        <v>112</v>
      </c>
      <c r="O4" s="80">
        <v>2</v>
      </c>
      <c r="Q4" s="91">
        <f t="shared" ref="Q4:Q67" ca="1" si="2">RAND()</f>
        <v>0.68804724841063103</v>
      </c>
      <c r="R4" s="91">
        <f t="shared" ref="R4:R67" ca="1" si="3">-LN(-LN(Q4))*$O$4+$O$3</f>
        <v>11.967545730961483</v>
      </c>
      <c r="T4" s="91" t="s">
        <v>21</v>
      </c>
      <c r="U4" s="91">
        <f ca="1">_xlfn.VAR.S(R3:R2160)</f>
        <v>6.110722058810115</v>
      </c>
      <c r="V4" s="91">
        <f>(O4^2)*((PI()^2)/6)</f>
        <v>6.5797362673929056</v>
      </c>
    </row>
    <row r="5" spans="2:22" x14ac:dyDescent="0.25">
      <c r="B5" s="79" t="s">
        <v>112</v>
      </c>
      <c r="C5" s="80">
        <v>2</v>
      </c>
      <c r="E5" s="76">
        <f t="shared" ca="1" si="0"/>
        <v>0.39016418408483211</v>
      </c>
      <c r="F5" s="76">
        <f t="shared" ca="1" si="1"/>
        <v>3.121593635056465</v>
      </c>
      <c r="H5" s="76" t="s">
        <v>22</v>
      </c>
      <c r="I5" s="76">
        <f ca="1">_xlfn.STDEV.S(F3:F2160)</f>
        <v>2.9578179987224638</v>
      </c>
      <c r="J5" s="76">
        <f>SQRT(J4)</f>
        <v>2.984118679414872</v>
      </c>
      <c r="Q5" s="91">
        <f t="shared" ca="1" si="2"/>
        <v>0.2179907400017107</v>
      </c>
      <c r="R5" s="91">
        <f t="shared" ca="1" si="3"/>
        <v>9.15823839442535</v>
      </c>
      <c r="T5" s="91" t="s">
        <v>22</v>
      </c>
      <c r="U5" s="91">
        <f ca="1">_xlfn.STDEV.S(R3:R2160)</f>
        <v>2.4719874714104266</v>
      </c>
      <c r="V5" s="91">
        <f>SQRT(V4)</f>
        <v>2.5650996603237282</v>
      </c>
    </row>
    <row r="6" spans="2:22" x14ac:dyDescent="0.25">
      <c r="E6" s="76">
        <f t="shared" ca="1" si="0"/>
        <v>0.92576266224597448</v>
      </c>
      <c r="F6" s="76">
        <f t="shared" ca="1" si="1"/>
        <v>8.8406543248898082</v>
      </c>
      <c r="H6" s="76" t="s">
        <v>23</v>
      </c>
      <c r="I6" s="76">
        <f ca="1">SKEW(F3:F2160)</f>
        <v>1.8382070703267679</v>
      </c>
      <c r="J6" s="76">
        <f>SIGN(C3)*((C11-3*C10*C9+2*C9^3)/((C10-C9^2)^1.5))</f>
        <v>1.9103391341686939</v>
      </c>
      <c r="O6" s="68"/>
      <c r="Q6" s="91">
        <f t="shared" ca="1" si="2"/>
        <v>0.17493886008724835</v>
      </c>
      <c r="R6" s="91">
        <f t="shared" ca="1" si="3"/>
        <v>8.8884187665304317</v>
      </c>
      <c r="T6" s="91" t="s">
        <v>23</v>
      </c>
      <c r="U6" s="91">
        <f ca="1">SKEW(R3:R2160)</f>
        <v>1.0679321540955908</v>
      </c>
      <c r="V6" s="91">
        <f>12*SQRT(6)*1.20205690315959/(PI()^3)</f>
        <v>1.1395470994046446</v>
      </c>
    </row>
    <row r="7" spans="2:22" x14ac:dyDescent="0.25">
      <c r="C7" s="68"/>
      <c r="E7" s="76">
        <f t="shared" ca="1" si="0"/>
        <v>0.19098542391902196</v>
      </c>
      <c r="F7" s="76">
        <f t="shared" ca="1" si="1"/>
        <v>2.0167173372003973</v>
      </c>
      <c r="H7" s="91" t="s">
        <v>24</v>
      </c>
      <c r="I7" s="91">
        <f ca="1">I21/(I5^4)</f>
        <v>10.247262071573584</v>
      </c>
      <c r="J7" s="91">
        <f>(C12-4*C11*C9-3*C10^2+12*C10*C9^2-6*C9^4)/((C10-C9^2)^2)</f>
        <v>7.9785662393564962</v>
      </c>
      <c r="N7" s="89" t="s">
        <v>65</v>
      </c>
      <c r="O7" s="89" t="s">
        <v>113</v>
      </c>
      <c r="Q7" s="91">
        <f t="shared" ca="1" si="2"/>
        <v>0.25147564993260263</v>
      </c>
      <c r="R7" s="91">
        <f t="shared" ca="1" si="3"/>
        <v>9.3552401714409115</v>
      </c>
      <c r="T7" s="91" t="s">
        <v>24</v>
      </c>
      <c r="U7" s="91">
        <f ca="1">U21/(U5^4)</f>
        <v>4.8746956989248993</v>
      </c>
      <c r="V7" s="91">
        <v>5.4</v>
      </c>
    </row>
    <row r="8" spans="2:22" x14ac:dyDescent="0.25">
      <c r="B8" s="89" t="s">
        <v>65</v>
      </c>
      <c r="C8" s="89" t="s">
        <v>113</v>
      </c>
      <c r="E8" s="76">
        <f t="shared" ca="1" si="0"/>
        <v>0.74888417871923174</v>
      </c>
      <c r="F8" s="76">
        <f t="shared" ca="1" si="1"/>
        <v>5.6419866864816921</v>
      </c>
      <c r="H8" s="91" t="s">
        <v>100</v>
      </c>
      <c r="I8" s="91">
        <f ca="1">MEDIAN(F3:F2160)</f>
        <v>3.782735273942412</v>
      </c>
      <c r="J8" s="91">
        <f>C4+C5*(LN(2)^(-C3)-1)/C3</f>
        <v>3.7466246424714118</v>
      </c>
      <c r="N8" s="91">
        <v>1</v>
      </c>
      <c r="O8" s="91">
        <f t="shared" ref="O8:O13" si="4">_xlfn.GAMMA(1-N8*$C$3)</f>
        <v>1.0686287021193197</v>
      </c>
      <c r="Q8" s="91">
        <f t="shared" ca="1" si="2"/>
        <v>0.82671881465613517</v>
      </c>
      <c r="R8" s="91">
        <f t="shared" ca="1" si="3"/>
        <v>13.318405296215511</v>
      </c>
      <c r="T8" s="91" t="s">
        <v>100</v>
      </c>
      <c r="U8" s="91">
        <f ca="1">MEDIAN(R3:R2160)</f>
        <v>10.678698798578631</v>
      </c>
      <c r="V8" s="59">
        <f>O3-O4*LN(LN(2))</f>
        <v>10.733025841163329</v>
      </c>
    </row>
    <row r="9" spans="2:22" x14ac:dyDescent="0.25">
      <c r="B9" s="91">
        <v>1</v>
      </c>
      <c r="C9" s="91">
        <f t="shared" ref="C9:C14" si="5">_xlfn.GAMMA(1-B9*$C$3)</f>
        <v>1.0686287021193197</v>
      </c>
      <c r="E9" s="76">
        <f t="shared" ca="1" si="0"/>
        <v>0.97309554034694978</v>
      </c>
      <c r="F9" s="76">
        <f t="shared" ca="1" si="1"/>
        <v>11.671914197758404</v>
      </c>
      <c r="H9" s="91" t="s">
        <v>25</v>
      </c>
      <c r="I9" s="91"/>
      <c r="J9" s="91"/>
      <c r="N9" s="91">
        <v>2</v>
      </c>
      <c r="O9" s="91">
        <f t="shared" si="4"/>
        <v>1.1642297137253037</v>
      </c>
      <c r="Q9" s="91">
        <f t="shared" ca="1" si="2"/>
        <v>0.45164750960819489</v>
      </c>
      <c r="R9" s="91">
        <f t="shared" ca="1" si="3"/>
        <v>10.459195546664692</v>
      </c>
      <c r="T9" s="91" t="s">
        <v>25</v>
      </c>
      <c r="U9" s="91"/>
      <c r="V9" s="91"/>
    </row>
    <row r="10" spans="2:22" x14ac:dyDescent="0.25">
      <c r="B10" s="91">
        <v>2</v>
      </c>
      <c r="C10" s="91">
        <f t="shared" si="5"/>
        <v>1.1642297137253037</v>
      </c>
      <c r="E10" s="76">
        <f t="shared" ca="1" si="0"/>
        <v>0.4570170404582472</v>
      </c>
      <c r="F10" s="76">
        <f t="shared" ca="1" si="1"/>
        <v>3.4951877135132676</v>
      </c>
      <c r="N10" s="91">
        <v>3</v>
      </c>
      <c r="O10" s="91">
        <f t="shared" si="4"/>
        <v>1.2980553326475579</v>
      </c>
      <c r="Q10" s="91">
        <f t="shared" ca="1" si="2"/>
        <v>0.31963128319832956</v>
      </c>
      <c r="R10" s="91">
        <f t="shared" ca="1" si="3"/>
        <v>9.7369135868344863</v>
      </c>
    </row>
    <row r="11" spans="2:22" x14ac:dyDescent="0.25">
      <c r="B11" s="91">
        <v>3</v>
      </c>
      <c r="C11" s="91">
        <f t="shared" si="5"/>
        <v>1.2980553326475579</v>
      </c>
      <c r="E11" s="76">
        <f t="shared" ca="1" si="0"/>
        <v>0.78684013016471122</v>
      </c>
      <c r="F11" s="76">
        <f t="shared" ca="1" si="1"/>
        <v>6.0705380267597571</v>
      </c>
      <c r="H11" s="96" t="s">
        <v>26</v>
      </c>
      <c r="I11" s="96"/>
      <c r="N11" s="91">
        <v>4</v>
      </c>
      <c r="O11" s="91">
        <f t="shared" si="4"/>
        <v>1.4891922488128171</v>
      </c>
      <c r="Q11" s="91">
        <f t="shared" ca="1" si="2"/>
        <v>0.268020818461012</v>
      </c>
      <c r="R11" s="91">
        <f t="shared" ca="1" si="3"/>
        <v>9.4497570340229977</v>
      </c>
      <c r="T11" s="96" t="s">
        <v>26</v>
      </c>
      <c r="U11" s="96"/>
    </row>
    <row r="12" spans="2:22" x14ac:dyDescent="0.25">
      <c r="B12" s="91">
        <v>4</v>
      </c>
      <c r="C12" s="91">
        <f t="shared" si="5"/>
        <v>1.4891922488128171</v>
      </c>
      <c r="E12" s="76">
        <f t="shared" ca="1" si="0"/>
        <v>0.27941202782251229</v>
      </c>
      <c r="F12" s="76">
        <f t="shared" ca="1" si="1"/>
        <v>2.5198586450911638</v>
      </c>
      <c r="H12" s="91"/>
      <c r="I12" s="91">
        <f ca="1">SUMPRODUCT(F3:F2160)/COUNT(F3:F2160)</f>
        <v>4.3918583207015418</v>
      </c>
      <c r="N12" s="91">
        <v>5</v>
      </c>
      <c r="O12" s="91">
        <f t="shared" si="4"/>
        <v>1.7724538509055161</v>
      </c>
      <c r="Q12" s="91">
        <f t="shared" ca="1" si="2"/>
        <v>0.42959170233244404</v>
      </c>
      <c r="R12" s="91">
        <f t="shared" ca="1" si="3"/>
        <v>10.337026540977215</v>
      </c>
      <c r="T12" s="91"/>
      <c r="U12" s="91">
        <f ca="1">SUMPRODUCT(R3:R2160)/COUNT(R3:R2160)</f>
        <v>11.083211280960091</v>
      </c>
    </row>
    <row r="13" spans="2:22" x14ac:dyDescent="0.25">
      <c r="B13" s="91">
        <v>5</v>
      </c>
      <c r="C13" s="91">
        <f t="shared" si="5"/>
        <v>1.7724538509055161</v>
      </c>
      <c r="E13" s="76">
        <f t="shared" ca="1" si="0"/>
        <v>0.70674668741881574</v>
      </c>
      <c r="F13" s="76">
        <f t="shared" ca="1" si="1"/>
        <v>5.2324162616808518</v>
      </c>
      <c r="H13" s="91"/>
      <c r="I13" s="91">
        <f ca="1">SUMPRODUCT(F3:F2160,F3:F2160)/COUNT(F3:F2160)</f>
        <v>28.033052750710862</v>
      </c>
      <c r="K13" s="93"/>
      <c r="N13" s="91">
        <v>6</v>
      </c>
      <c r="O13" s="91">
        <f t="shared" si="4"/>
        <v>2.2181595437576882</v>
      </c>
      <c r="Q13" s="91">
        <f t="shared" ca="1" si="2"/>
        <v>0.96559306436232306</v>
      </c>
      <c r="R13" s="91">
        <f t="shared" ca="1" si="3"/>
        <v>16.704083600076103</v>
      </c>
      <c r="T13" s="91"/>
      <c r="U13" s="91">
        <f ca="1">SUMPRODUCT(R3:R2160,R3:R2160)/COUNT(R3:R2160)</f>
        <v>128.94546269731362</v>
      </c>
    </row>
    <row r="14" spans="2:22" x14ac:dyDescent="0.25">
      <c r="B14" s="91">
        <v>6</v>
      </c>
      <c r="C14" s="91">
        <f t="shared" si="5"/>
        <v>2.2181595437576882</v>
      </c>
      <c r="E14" s="76">
        <f t="shared" ca="1" si="0"/>
        <v>0.29265453516965334</v>
      </c>
      <c r="F14" s="76">
        <f t="shared" ca="1" si="1"/>
        <v>2.5921999050995654</v>
      </c>
      <c r="H14" s="91"/>
      <c r="I14" s="91">
        <f ca="1">SUMPRODUCT(F3:F2160,F3:F2160,F3:F2160)/COUNT(F3:F2160)</f>
        <v>247.4287999175063</v>
      </c>
      <c r="Q14" s="91">
        <f t="shared" ca="1" si="2"/>
        <v>0.28970812098183707</v>
      </c>
      <c r="R14" s="91">
        <f t="shared" ca="1" si="3"/>
        <v>9.5715823418684796</v>
      </c>
      <c r="T14" s="91"/>
      <c r="U14" s="91">
        <f ca="1">SUMPRODUCT(R3:R2160,R3:R2160,R3:R2160)/COUNT(R3:R2160)</f>
        <v>1580.6292534890244</v>
      </c>
    </row>
    <row r="15" spans="2:22" x14ac:dyDescent="0.25">
      <c r="E15" s="76">
        <f t="shared" ca="1" si="0"/>
        <v>6.646898854630523E-2</v>
      </c>
      <c r="F15" s="76">
        <f t="shared" ca="1" si="1"/>
        <v>1.1015901312520167</v>
      </c>
      <c r="H15" s="91"/>
      <c r="I15" s="91">
        <f ca="1">SUMPRODUCT(F3:F2160,F3:F2160,F3:F2160,F3:F2160)/COUNT(F3:F2160)</f>
        <v>3002.8592465923311</v>
      </c>
      <c r="Q15" s="91">
        <f t="shared" ca="1" si="2"/>
        <v>0.30958708398860324</v>
      </c>
      <c r="R15" s="91">
        <f t="shared" ca="1" si="3"/>
        <v>9.6816965101376535</v>
      </c>
      <c r="T15" s="91"/>
      <c r="U15" s="91">
        <f ca="1">SUMPRODUCT(R3:R2160,R3:R2160,R3:R2160,R3:R2160)/COUNT(R3:R2160)</f>
        <v>20486.939459849636</v>
      </c>
    </row>
    <row r="16" spans="2:22" x14ac:dyDescent="0.25">
      <c r="E16" s="76">
        <f t="shared" ca="1" si="0"/>
        <v>0.50500323592875729</v>
      </c>
      <c r="F16" s="76">
        <f t="shared" ca="1" si="1"/>
        <v>3.7766640503497202</v>
      </c>
      <c r="H16" s="90"/>
      <c r="I16" s="90"/>
      <c r="Q16" s="91">
        <f t="shared" ca="1" si="2"/>
        <v>0.77391369645907293</v>
      </c>
      <c r="R16" s="91">
        <f t="shared" ca="1" si="3"/>
        <v>12.722852972521387</v>
      </c>
    </row>
    <row r="17" spans="5:21" x14ac:dyDescent="0.25">
      <c r="E17" s="76">
        <f t="shared" ca="1" si="0"/>
        <v>0.88095508849900894</v>
      </c>
      <c r="F17" s="76">
        <f t="shared" ca="1" si="1"/>
        <v>7.588705619051221</v>
      </c>
      <c r="H17" s="94" t="s">
        <v>27</v>
      </c>
      <c r="I17" s="95"/>
      <c r="Q17" s="91">
        <f t="shared" ca="1" si="2"/>
        <v>0.34718199291924667</v>
      </c>
      <c r="R17" s="91">
        <f t="shared" ca="1" si="3"/>
        <v>9.8874167299311448</v>
      </c>
      <c r="T17" s="94" t="s">
        <v>27</v>
      </c>
      <c r="U17" s="95"/>
    </row>
    <row r="18" spans="5:21" x14ac:dyDescent="0.25">
      <c r="E18" s="76">
        <f t="shared" ca="1" si="0"/>
        <v>8.9475110687700421E-2</v>
      </c>
      <c r="F18" s="76">
        <f t="shared" ca="1" si="1"/>
        <v>1.3130196409635082</v>
      </c>
      <c r="H18" s="91"/>
      <c r="I18" s="91">
        <v>0</v>
      </c>
      <c r="Q18" s="91">
        <f t="shared" ca="1" si="2"/>
        <v>0.73751097863854509</v>
      </c>
      <c r="R18" s="91">
        <f t="shared" ca="1" si="3"/>
        <v>12.378337161955425</v>
      </c>
      <c r="T18" s="91"/>
      <c r="U18" s="91">
        <v>0</v>
      </c>
    </row>
    <row r="19" spans="5:21" x14ac:dyDescent="0.25">
      <c r="E19" s="76">
        <f t="shared" ca="1" si="0"/>
        <v>0.49430359557825032</v>
      </c>
      <c r="F19" s="76">
        <f t="shared" ca="1" si="1"/>
        <v>3.7126372808959891</v>
      </c>
      <c r="H19" s="91"/>
      <c r="I19" s="91">
        <f ca="1">I13-I12^2</f>
        <v>8.7446332415954942</v>
      </c>
      <c r="Q19" s="91">
        <f t="shared" ca="1" si="2"/>
        <v>0.38311223179051723</v>
      </c>
      <c r="R19" s="91">
        <f t="shared" ca="1" si="3"/>
        <v>10.082837471461875</v>
      </c>
      <c r="T19" s="91"/>
      <c r="U19" s="91">
        <f ca="1">U13-U12^2</f>
        <v>6.1078903989125877</v>
      </c>
    </row>
    <row r="20" spans="5:21" x14ac:dyDescent="0.25">
      <c r="E20" s="76">
        <f t="shared" ca="1" si="0"/>
        <v>3.1083221200527755E-2</v>
      </c>
      <c r="F20" s="76">
        <f t="shared" ca="1" si="1"/>
        <v>0.65970499003631566</v>
      </c>
      <c r="H20" s="91"/>
      <c r="I20" s="91">
        <f ca="1">I14-3*I12*I13+2*I12^3</f>
        <v>47.501223412462565</v>
      </c>
      <c r="Q20" s="91">
        <f t="shared" ca="1" si="2"/>
        <v>0.47255327229574984</v>
      </c>
      <c r="R20" s="91">
        <f t="shared" ca="1" si="3"/>
        <v>10.576418308525522</v>
      </c>
      <c r="T20" s="91"/>
      <c r="U20" s="91">
        <f ca="1">U14-3*U12*U13+2*U12^3</f>
        <v>16.10936714934769</v>
      </c>
    </row>
    <row r="21" spans="5:21" x14ac:dyDescent="0.25">
      <c r="E21" s="76">
        <f t="shared" ca="1" si="0"/>
        <v>0.64597355199111239</v>
      </c>
      <c r="F21" s="76">
        <f t="shared" ca="1" si="1"/>
        <v>4.7261202133396836</v>
      </c>
      <c r="H21" s="91"/>
      <c r="I21" s="91">
        <f ca="1">I15-4*I12*I14+6*(I12^2)*I13-3*(I12^4)</f>
        <v>784.32061977910598</v>
      </c>
      <c r="Q21" s="91">
        <f t="shared" ca="1" si="2"/>
        <v>0.97353656552224455</v>
      </c>
      <c r="R21" s="91">
        <f t="shared" ca="1" si="3"/>
        <v>17.237222707600271</v>
      </c>
      <c r="T21" s="91"/>
      <c r="U21" s="91">
        <f ca="1">U15-4*U12*U14+6*(U12^2)*U13-3*(U12^4)</f>
        <v>182.02564200679626</v>
      </c>
    </row>
    <row r="22" spans="5:21" x14ac:dyDescent="0.25">
      <c r="E22" s="76">
        <f t="shared" ca="1" si="0"/>
        <v>0.55474824940035239</v>
      </c>
      <c r="F22" s="76">
        <f t="shared" ca="1" si="1"/>
        <v>4.0863159354836327</v>
      </c>
      <c r="Q22" s="91">
        <f t="shared" ca="1" si="2"/>
        <v>0.41939643259031478</v>
      </c>
      <c r="R22" s="91">
        <f t="shared" ca="1" si="3"/>
        <v>10.28096547113903</v>
      </c>
    </row>
    <row r="23" spans="5:21" x14ac:dyDescent="0.25">
      <c r="E23" s="76">
        <f t="shared" ca="1" si="0"/>
        <v>2.0476176425840653E-2</v>
      </c>
      <c r="F23" s="76">
        <f t="shared" ca="1" si="1"/>
        <v>0.46030643007560057</v>
      </c>
      <c r="Q23" s="91">
        <f t="shared" ca="1" si="2"/>
        <v>0.51437448086893056</v>
      </c>
      <c r="R23" s="91">
        <f t="shared" ca="1" si="3"/>
        <v>10.816526889211431</v>
      </c>
    </row>
    <row r="24" spans="5:21" x14ac:dyDescent="0.25">
      <c r="E24" s="76">
        <f t="shared" ca="1" si="0"/>
        <v>0.53136915748804581</v>
      </c>
      <c r="F24" s="76">
        <f t="shared" ca="1" si="1"/>
        <v>3.9381253330258277</v>
      </c>
      <c r="Q24" s="91">
        <f t="shared" ca="1" si="2"/>
        <v>0.68953478399713275</v>
      </c>
      <c r="R24" s="91">
        <f t="shared" ca="1" si="3"/>
        <v>11.979131222198518</v>
      </c>
    </row>
    <row r="25" spans="5:21" x14ac:dyDescent="0.25">
      <c r="E25" s="76">
        <f t="shared" ca="1" si="0"/>
        <v>0.50428819303975969</v>
      </c>
      <c r="F25" s="76">
        <f t="shared" ca="1" si="1"/>
        <v>3.7723599275568827</v>
      </c>
      <c r="Q25" s="91">
        <f t="shared" ca="1" si="2"/>
        <v>0.85263129969146323</v>
      </c>
      <c r="R25" s="91">
        <f t="shared" ca="1" si="3"/>
        <v>13.672324930142294</v>
      </c>
    </row>
    <row r="26" spans="5:21" x14ac:dyDescent="0.25">
      <c r="E26" s="76">
        <f t="shared" ca="1" si="0"/>
        <v>0.24266327633553131</v>
      </c>
      <c r="F26" s="76">
        <f t="shared" ca="1" si="1"/>
        <v>2.3161781292243773</v>
      </c>
      <c r="Q26" s="91">
        <f t="shared" ca="1" si="2"/>
        <v>0.60263711631123829</v>
      </c>
      <c r="R26" s="91">
        <f t="shared" ca="1" si="3"/>
        <v>11.360698605462368</v>
      </c>
    </row>
    <row r="27" spans="5:21" x14ac:dyDescent="0.25">
      <c r="E27" s="76">
        <f t="shared" ca="1" si="0"/>
        <v>4.5204495150520496E-2</v>
      </c>
      <c r="F27" s="76">
        <f t="shared" ca="1" si="1"/>
        <v>0.86249265805904152</v>
      </c>
      <c r="Q27" s="91">
        <f t="shared" ca="1" si="2"/>
        <v>0.48520065670572277</v>
      </c>
      <c r="R27" s="91">
        <f t="shared" ca="1" si="3"/>
        <v>10.648158994004918</v>
      </c>
    </row>
    <row r="28" spans="5:21" x14ac:dyDescent="0.25">
      <c r="E28" s="76">
        <f t="shared" ca="1" si="0"/>
        <v>0.21731427528899905</v>
      </c>
      <c r="F28" s="76">
        <f t="shared" ca="1" si="1"/>
        <v>2.1717984859865997</v>
      </c>
      <c r="Q28" s="91">
        <f t="shared" ca="1" si="2"/>
        <v>3.9857925152228746E-2</v>
      </c>
      <c r="R28" s="91">
        <f t="shared" ca="1" si="3"/>
        <v>7.6597260389920914</v>
      </c>
    </row>
    <row r="29" spans="5:21" x14ac:dyDescent="0.25">
      <c r="E29" s="76">
        <f t="shared" ca="1" si="0"/>
        <v>0.88818669442941223</v>
      </c>
      <c r="F29" s="76">
        <f t="shared" ca="1" si="1"/>
        <v>7.7531970390400202</v>
      </c>
      <c r="Q29" s="91">
        <f t="shared" ca="1" si="2"/>
        <v>0.52659486932856214</v>
      </c>
      <c r="R29" s="91">
        <f t="shared" ca="1" si="3"/>
        <v>10.888441680820083</v>
      </c>
    </row>
    <row r="30" spans="5:21" x14ac:dyDescent="0.25">
      <c r="E30" s="76">
        <f t="shared" ca="1" si="0"/>
        <v>0.63186913121410127</v>
      </c>
      <c r="F30" s="76">
        <f t="shared" ca="1" si="1"/>
        <v>4.6193096917622807</v>
      </c>
      <c r="Q30" s="91">
        <f t="shared" ca="1" si="2"/>
        <v>0.51315755220322401</v>
      </c>
      <c r="R30" s="91">
        <f t="shared" ca="1" si="3"/>
        <v>10.809413706337278</v>
      </c>
    </row>
    <row r="31" spans="5:21" x14ac:dyDescent="0.25">
      <c r="E31" s="76">
        <f t="shared" ca="1" si="0"/>
        <v>0.18137182467628854</v>
      </c>
      <c r="F31" s="76">
        <f t="shared" ca="1" si="1"/>
        <v>1.9583877240357435</v>
      </c>
      <c r="Q31" s="91">
        <f t="shared" ca="1" si="2"/>
        <v>0.4250428699589528</v>
      </c>
      <c r="R31" s="91">
        <f t="shared" ca="1" si="3"/>
        <v>10.311985847242877</v>
      </c>
    </row>
    <row r="32" spans="5:21" x14ac:dyDescent="0.25">
      <c r="E32" s="76">
        <f t="shared" ca="1" si="0"/>
        <v>0.57224639367743657</v>
      </c>
      <c r="F32" s="76">
        <f t="shared" ca="1" si="1"/>
        <v>4.2007942399153615</v>
      </c>
      <c r="Q32" s="91">
        <f t="shared" ca="1" si="2"/>
        <v>0.29407315889588026</v>
      </c>
      <c r="R32" s="91">
        <f t="shared" ca="1" si="3"/>
        <v>9.5958714020447218</v>
      </c>
    </row>
    <row r="33" spans="5:18" x14ac:dyDescent="0.25">
      <c r="E33" s="76">
        <f t="shared" ca="1" si="0"/>
        <v>0.38954266800003834</v>
      </c>
      <c r="F33" s="76">
        <f t="shared" ca="1" si="1"/>
        <v>3.1181885108250169</v>
      </c>
      <c r="Q33" s="91">
        <f t="shared" ca="1" si="2"/>
        <v>0.83196939608919762</v>
      </c>
      <c r="R33" s="91">
        <f t="shared" ca="1" si="3"/>
        <v>13.386077978038205</v>
      </c>
    </row>
    <row r="34" spans="5:18" x14ac:dyDescent="0.25">
      <c r="E34" s="76">
        <f t="shared" ca="1" si="0"/>
        <v>0.71802502837836413</v>
      </c>
      <c r="F34" s="76">
        <f t="shared" ca="1" si="1"/>
        <v>5.3364574440010832</v>
      </c>
      <c r="Q34" s="91">
        <f t="shared" ca="1" si="2"/>
        <v>0.71136421412425854</v>
      </c>
      <c r="R34" s="91">
        <f t="shared" ca="1" si="3"/>
        <v>12.154264936206021</v>
      </c>
    </row>
    <row r="35" spans="5:18" x14ac:dyDescent="0.25">
      <c r="E35" s="76">
        <f t="shared" ca="1" si="0"/>
        <v>0.82871168965356423</v>
      </c>
      <c r="F35" s="76">
        <f t="shared" ca="1" si="1"/>
        <v>6.6396615854815995</v>
      </c>
      <c r="Q35" s="91">
        <f t="shared" ca="1" si="2"/>
        <v>0.46942665765425606</v>
      </c>
      <c r="R35" s="91">
        <f t="shared" ca="1" si="3"/>
        <v>10.558784506256274</v>
      </c>
    </row>
    <row r="36" spans="5:18" x14ac:dyDescent="0.25">
      <c r="E36" s="76">
        <f t="shared" ca="1" si="0"/>
        <v>0.13045873569872934</v>
      </c>
      <c r="F36" s="76">
        <f t="shared" ca="1" si="1"/>
        <v>1.6267602848558034</v>
      </c>
      <c r="Q36" s="91">
        <f t="shared" ca="1" si="2"/>
        <v>0.4584672963212969</v>
      </c>
      <c r="R36" s="91">
        <f t="shared" ca="1" si="3"/>
        <v>10.497265523940694</v>
      </c>
    </row>
    <row r="37" spans="5:18" x14ac:dyDescent="0.25">
      <c r="E37" s="76">
        <f t="shared" ca="1" si="0"/>
        <v>0.30166321238507177</v>
      </c>
      <c r="F37" s="76">
        <f t="shared" ca="1" si="1"/>
        <v>2.6412090662671091</v>
      </c>
      <c r="Q37" s="91">
        <f t="shared" ca="1" si="2"/>
        <v>0.39000822073582664</v>
      </c>
      <c r="R37" s="91">
        <f t="shared" ca="1" si="3"/>
        <v>10.120376079064277</v>
      </c>
    </row>
    <row r="38" spans="5:18" x14ac:dyDescent="0.25">
      <c r="E38" s="76">
        <f t="shared" ca="1" si="0"/>
        <v>0.16070270828902244</v>
      </c>
      <c r="F38" s="76">
        <f t="shared" ca="1" si="1"/>
        <v>1.8290169033452481</v>
      </c>
      <c r="Q38" s="91">
        <f t="shared" ca="1" si="2"/>
        <v>0.22109308736672362</v>
      </c>
      <c r="R38" s="91">
        <f t="shared" ca="1" si="3"/>
        <v>9.1768784083487329</v>
      </c>
    </row>
    <row r="39" spans="5:18" x14ac:dyDescent="0.25">
      <c r="E39" s="76">
        <f t="shared" ca="1" si="0"/>
        <v>0.92228827855977891</v>
      </c>
      <c r="F39" s="76">
        <f t="shared" ca="1" si="1"/>
        <v>8.7179601483386477</v>
      </c>
      <c r="Q39" s="91">
        <f t="shared" ca="1" si="2"/>
        <v>0.93612664431091597</v>
      </c>
      <c r="R39" s="91">
        <f t="shared" ca="1" si="3"/>
        <v>15.436064475355311</v>
      </c>
    </row>
    <row r="40" spans="5:18" x14ac:dyDescent="0.25">
      <c r="E40" s="76">
        <f t="shared" ca="1" si="0"/>
        <v>0.63988609920610151</v>
      </c>
      <c r="F40" s="76">
        <f t="shared" ca="1" si="1"/>
        <v>4.6795990123644833</v>
      </c>
      <c r="Q40" s="91">
        <f t="shared" ca="1" si="2"/>
        <v>0.82378408927950253</v>
      </c>
      <c r="R40" s="91">
        <f t="shared" ca="1" si="3"/>
        <v>13.281374131922034</v>
      </c>
    </row>
    <row r="41" spans="5:18" x14ac:dyDescent="0.25">
      <c r="E41" s="76">
        <f t="shared" ca="1" si="0"/>
        <v>0.84513189804905953</v>
      </c>
      <c r="F41" s="76">
        <f t="shared" ca="1" si="1"/>
        <v>6.9018349704732413</v>
      </c>
      <c r="Q41" s="91">
        <f t="shared" ca="1" si="2"/>
        <v>0.35526691312640968</v>
      </c>
      <c r="R41" s="91">
        <f t="shared" ca="1" si="3"/>
        <v>9.9314176339724352</v>
      </c>
    </row>
    <row r="42" spans="5:18" x14ac:dyDescent="0.25">
      <c r="E42" s="76">
        <f t="shared" ca="1" si="0"/>
        <v>0.39148980543952794</v>
      </c>
      <c r="F42" s="76">
        <f t="shared" ca="1" si="1"/>
        <v>3.1288594384301822</v>
      </c>
      <c r="Q42" s="91">
        <f t="shared" ca="1" si="2"/>
        <v>0.62163289552392031</v>
      </c>
      <c r="R42" s="91">
        <f t="shared" ca="1" si="3"/>
        <v>11.487174054887838</v>
      </c>
    </row>
    <row r="43" spans="5:18" x14ac:dyDescent="0.25">
      <c r="E43" s="76">
        <f t="shared" ca="1" si="0"/>
        <v>0.52903207470220481</v>
      </c>
      <c r="F43" s="76">
        <f t="shared" ca="1" si="1"/>
        <v>3.9235844727855769</v>
      </c>
      <c r="Q43" s="91">
        <f t="shared" ca="1" si="2"/>
        <v>0.55387130695144338</v>
      </c>
      <c r="R43" s="91">
        <f t="shared" ca="1" si="3"/>
        <v>11.052477878121355</v>
      </c>
    </row>
    <row r="44" spans="5:18" x14ac:dyDescent="0.25">
      <c r="E44" s="76">
        <f t="shared" ca="1" si="0"/>
        <v>0.10715853213835924</v>
      </c>
      <c r="F44" s="76">
        <f t="shared" ca="1" si="1"/>
        <v>1.4557819859897454</v>
      </c>
      <c r="Q44" s="91">
        <f t="shared" ca="1" si="2"/>
        <v>0.98296074173183512</v>
      </c>
      <c r="R44" s="91">
        <f t="shared" ca="1" si="3"/>
        <v>18.127309091383935</v>
      </c>
    </row>
    <row r="45" spans="5:18" x14ac:dyDescent="0.25">
      <c r="E45" s="76">
        <f t="shared" ca="1" si="0"/>
        <v>0.15005588764950184</v>
      </c>
      <c r="F45" s="76">
        <f t="shared" ca="1" si="1"/>
        <v>1.7598362979748567</v>
      </c>
      <c r="Q45" s="91">
        <f t="shared" ca="1" si="2"/>
        <v>0.95721315302721488</v>
      </c>
      <c r="R45" s="91">
        <f t="shared" ca="1" si="3"/>
        <v>16.259479243702316</v>
      </c>
    </row>
    <row r="46" spans="5:18" x14ac:dyDescent="0.25">
      <c r="E46" s="76">
        <f t="shared" ca="1" si="0"/>
        <v>0.93316343797813806</v>
      </c>
      <c r="F46" s="76">
        <f t="shared" ca="1" si="1"/>
        <v>9.123726593819816</v>
      </c>
      <c r="Q46" s="91">
        <f t="shared" ca="1" si="2"/>
        <v>0.14225834389953551</v>
      </c>
      <c r="R46" s="91">
        <f t="shared" ca="1" si="3"/>
        <v>8.6642278723101551</v>
      </c>
    </row>
    <row r="47" spans="5:18" x14ac:dyDescent="0.25">
      <c r="E47" s="76">
        <f t="shared" ca="1" si="0"/>
        <v>0.57557308710750021</v>
      </c>
      <c r="F47" s="76">
        <f t="shared" ca="1" si="1"/>
        <v>4.2229371859087346</v>
      </c>
      <c r="Q47" s="91">
        <f t="shared" ca="1" si="2"/>
        <v>0.16333225338707713</v>
      </c>
      <c r="R47" s="91">
        <f t="shared" ca="1" si="3"/>
        <v>8.811172034852822</v>
      </c>
    </row>
    <row r="48" spans="5:18" x14ac:dyDescent="0.25">
      <c r="E48" s="76">
        <f t="shared" ca="1" si="0"/>
        <v>0.50340462314298451</v>
      </c>
      <c r="F48" s="76">
        <f t="shared" ca="1" si="1"/>
        <v>3.7670464856162118</v>
      </c>
      <c r="Q48" s="91">
        <f t="shared" ca="1" si="2"/>
        <v>0.665114057443429</v>
      </c>
      <c r="R48" s="91">
        <f t="shared" ca="1" si="3"/>
        <v>11.793972839389694</v>
      </c>
    </row>
    <row r="49" spans="5:18" x14ac:dyDescent="0.25">
      <c r="E49" s="76">
        <f t="shared" ca="1" si="0"/>
        <v>0.15456571051677337</v>
      </c>
      <c r="F49" s="76">
        <f t="shared" ca="1" si="1"/>
        <v>1.789377902427582</v>
      </c>
      <c r="Q49" s="91">
        <f t="shared" ca="1" si="2"/>
        <v>0.11312752007213578</v>
      </c>
      <c r="R49" s="91">
        <f t="shared" ca="1" si="3"/>
        <v>8.4420479824694432</v>
      </c>
    </row>
    <row r="50" spans="5:18" x14ac:dyDescent="0.25">
      <c r="E50" s="76">
        <f t="shared" ca="1" si="0"/>
        <v>0.32555161136076149</v>
      </c>
      <c r="F50" s="76">
        <f t="shared" ca="1" si="1"/>
        <v>2.7706816456173473</v>
      </c>
      <c r="Q50" s="91">
        <f t="shared" ca="1" si="2"/>
        <v>0.68911605282837862</v>
      </c>
      <c r="R50" s="91">
        <f t="shared" ca="1" si="3"/>
        <v>11.975865725157719</v>
      </c>
    </row>
    <row r="51" spans="5:18" x14ac:dyDescent="0.25">
      <c r="E51" s="76">
        <f t="shared" ca="1" si="0"/>
        <v>0.79669384101024798</v>
      </c>
      <c r="F51" s="76">
        <f t="shared" ca="1" si="1"/>
        <v>6.1938558595381794</v>
      </c>
      <c r="Q51" s="91">
        <f t="shared" ca="1" si="2"/>
        <v>0.36618459171900908</v>
      </c>
      <c r="R51" s="91">
        <f t="shared" ca="1" si="3"/>
        <v>9.9907858104297897</v>
      </c>
    </row>
    <row r="52" spans="5:18" x14ac:dyDescent="0.25">
      <c r="E52" s="76">
        <f t="shared" ca="1" si="0"/>
        <v>0.25476901230046778</v>
      </c>
      <c r="F52" s="76">
        <f t="shared" ca="1" si="1"/>
        <v>2.3838706166650465</v>
      </c>
      <c r="Q52" s="91">
        <f t="shared" ca="1" si="2"/>
        <v>0.94177696395728772</v>
      </c>
      <c r="R52" s="91">
        <f t="shared" ca="1" si="3"/>
        <v>15.627261446495165</v>
      </c>
    </row>
    <row r="53" spans="5:18" x14ac:dyDescent="0.25">
      <c r="E53" s="76">
        <f t="shared" ca="1" si="0"/>
        <v>0.55286363871631405</v>
      </c>
      <c r="F53" s="76">
        <f t="shared" ca="1" si="1"/>
        <v>4.0741765644871704</v>
      </c>
      <c r="Q53" s="91">
        <f t="shared" ca="1" si="2"/>
        <v>0.96687825712400921</v>
      </c>
      <c r="R53" s="91">
        <f t="shared" ca="1" si="3"/>
        <v>16.781542509350736</v>
      </c>
    </row>
    <row r="54" spans="5:18" x14ac:dyDescent="0.25">
      <c r="E54" s="76">
        <f t="shared" ca="1" si="0"/>
        <v>0.63496335489524469</v>
      </c>
      <c r="F54" s="76">
        <f t="shared" ca="1" si="1"/>
        <v>4.6424504061359357</v>
      </c>
      <c r="Q54" s="91">
        <f t="shared" ca="1" si="2"/>
        <v>0.98348146279337845</v>
      </c>
      <c r="R54" s="91">
        <f t="shared" ca="1" si="3"/>
        <v>18.189910753549867</v>
      </c>
    </row>
    <row r="55" spans="5:18" x14ac:dyDescent="0.25">
      <c r="E55" s="76">
        <f t="shared" ca="1" si="0"/>
        <v>6.9250306856386223E-2</v>
      </c>
      <c r="F55" s="76">
        <f t="shared" ca="1" si="1"/>
        <v>1.1291907672698938</v>
      </c>
      <c r="Q55" s="91">
        <f t="shared" ca="1" si="2"/>
        <v>0.57065522952180758</v>
      </c>
      <c r="R55" s="91">
        <f t="shared" ca="1" si="3"/>
        <v>11.156175513136851</v>
      </c>
    </row>
    <row r="56" spans="5:18" x14ac:dyDescent="0.25">
      <c r="E56" s="76">
        <f t="shared" ca="1" si="0"/>
        <v>0.13412634536730061</v>
      </c>
      <c r="F56" s="76">
        <f t="shared" ca="1" si="1"/>
        <v>1.652308275851186</v>
      </c>
      <c r="Q56" s="91">
        <f t="shared" ca="1" si="2"/>
        <v>0.48064523588018049</v>
      </c>
      <c r="R56" s="91">
        <f t="shared" ca="1" si="3"/>
        <v>10.622240325221277</v>
      </c>
    </row>
    <row r="57" spans="5:18" x14ac:dyDescent="0.25">
      <c r="E57" s="76">
        <f t="shared" ca="1" si="0"/>
        <v>0.50803594992239098</v>
      </c>
      <c r="F57" s="76">
        <f t="shared" ca="1" si="1"/>
        <v>3.794960706534722</v>
      </c>
      <c r="Q57" s="91">
        <f t="shared" ca="1" si="2"/>
        <v>0.93683409559288733</v>
      </c>
      <c r="R57" s="91">
        <f t="shared" ca="1" si="3"/>
        <v>15.459086923907005</v>
      </c>
    </row>
    <row r="58" spans="5:18" x14ac:dyDescent="0.25">
      <c r="E58" s="76">
        <f t="shared" ca="1" si="0"/>
        <v>0.81618352462133581</v>
      </c>
      <c r="F58" s="76">
        <f t="shared" ca="1" si="1"/>
        <v>6.4560875094747656</v>
      </c>
      <c r="Q58" s="91">
        <f t="shared" ca="1" si="2"/>
        <v>0.39020990698072466</v>
      </c>
      <c r="R58" s="91">
        <f t="shared" ca="1" si="3"/>
        <v>10.121474525375715</v>
      </c>
    </row>
    <row r="59" spans="5:18" x14ac:dyDescent="0.25">
      <c r="E59" s="76">
        <f t="shared" ca="1" si="0"/>
        <v>0.99550465525104737</v>
      </c>
      <c r="F59" s="76">
        <f t="shared" ca="1" si="1"/>
        <v>17.328584551633949</v>
      </c>
      <c r="Q59" s="91">
        <f t="shared" ca="1" si="2"/>
        <v>0.93024245124544547</v>
      </c>
      <c r="R59" s="91">
        <f t="shared" ca="1" si="3"/>
        <v>15.253584959326426</v>
      </c>
    </row>
    <row r="60" spans="5:18" x14ac:dyDescent="0.25">
      <c r="E60" s="76">
        <f t="shared" ca="1" si="0"/>
        <v>0.46336921184892244</v>
      </c>
      <c r="F60" s="76">
        <f t="shared" ca="1" si="1"/>
        <v>3.5316717195256127</v>
      </c>
      <c r="Q60" s="91">
        <f t="shared" ca="1" si="2"/>
        <v>0.81469166455792008</v>
      </c>
      <c r="R60" s="91">
        <f t="shared" ca="1" si="3"/>
        <v>13.170021762699637</v>
      </c>
    </row>
    <row r="61" spans="5:18" x14ac:dyDescent="0.25">
      <c r="E61" s="76">
        <f t="shared" ca="1" si="0"/>
        <v>0.80338859355195491</v>
      </c>
      <c r="F61" s="76">
        <f t="shared" ca="1" si="1"/>
        <v>6.2810249083800658</v>
      </c>
      <c r="Q61" s="91">
        <f t="shared" ca="1" si="2"/>
        <v>0.51309291677212709</v>
      </c>
      <c r="R61" s="91">
        <f t="shared" ca="1" si="3"/>
        <v>10.809036135684019</v>
      </c>
    </row>
    <row r="62" spans="5:18" x14ac:dyDescent="0.25">
      <c r="E62" s="76">
        <f t="shared" ca="1" si="0"/>
        <v>0.38463862116976844</v>
      </c>
      <c r="F62" s="76">
        <f t="shared" ca="1" si="1"/>
        <v>3.0913515251634323</v>
      </c>
      <c r="Q62" s="91">
        <f t="shared" ca="1" si="2"/>
        <v>0.94303993142156251</v>
      </c>
      <c r="R62" s="91">
        <f t="shared" ca="1" si="3"/>
        <v>15.672449574590244</v>
      </c>
    </row>
    <row r="63" spans="5:18" x14ac:dyDescent="0.25">
      <c r="E63" s="76">
        <f t="shared" ca="1" si="0"/>
        <v>0.90338807181066305</v>
      </c>
      <c r="F63" s="76">
        <f t="shared" ca="1" si="1"/>
        <v>8.1384975148455236</v>
      </c>
      <c r="Q63" s="91">
        <f t="shared" ca="1" si="2"/>
        <v>0.49371140683641457</v>
      </c>
      <c r="R63" s="91">
        <f t="shared" ca="1" si="3"/>
        <v>10.696835034776553</v>
      </c>
    </row>
    <row r="64" spans="5:18" x14ac:dyDescent="0.25">
      <c r="E64" s="76">
        <f t="shared" ca="1" si="0"/>
        <v>8.2024595203621375E-3</v>
      </c>
      <c r="F64" s="76">
        <f t="shared" ca="1" si="1"/>
        <v>9.5264809489205682E-2</v>
      </c>
      <c r="Q64" s="91">
        <f t="shared" ca="1" si="2"/>
        <v>0.77111833663687801</v>
      </c>
      <c r="R64" s="91">
        <f t="shared" ca="1" si="3"/>
        <v>12.694813310022026</v>
      </c>
    </row>
    <row r="65" spans="5:18" x14ac:dyDescent="0.25">
      <c r="E65" s="76">
        <f t="shared" ca="1" si="0"/>
        <v>0.53846858538006281</v>
      </c>
      <c r="F65" s="76">
        <f t="shared" ca="1" si="1"/>
        <v>3.9825901697477946</v>
      </c>
      <c r="Q65" s="91">
        <f t="shared" ca="1" si="2"/>
        <v>0.96517872257018067</v>
      </c>
      <c r="R65" s="91">
        <f t="shared" ca="1" si="3"/>
        <v>16.679716004028833</v>
      </c>
    </row>
    <row r="66" spans="5:18" x14ac:dyDescent="0.25">
      <c r="E66" s="76">
        <f t="shared" ca="1" si="0"/>
        <v>0.72155553954433083</v>
      </c>
      <c r="F66" s="76">
        <f t="shared" ca="1" si="1"/>
        <v>5.3698038573487201</v>
      </c>
      <c r="Q66" s="91">
        <f t="shared" ca="1" si="2"/>
        <v>0.35323376220025282</v>
      </c>
      <c r="R66" s="91">
        <f t="shared" ca="1" si="3"/>
        <v>9.920356578517227</v>
      </c>
    </row>
    <row r="67" spans="5:18" x14ac:dyDescent="0.25">
      <c r="E67" s="76">
        <f t="shared" ca="1" si="0"/>
        <v>0.2047613151103298</v>
      </c>
      <c r="F67" s="76">
        <f t="shared" ca="1" si="1"/>
        <v>2.0986264234353609</v>
      </c>
      <c r="Q67" s="91">
        <f t="shared" ca="1" si="2"/>
        <v>2.7011787442328128E-3</v>
      </c>
      <c r="R67" s="91">
        <f t="shared" ca="1" si="3"/>
        <v>6.4453324892585613</v>
      </c>
    </row>
    <row r="68" spans="5:18" x14ac:dyDescent="0.25">
      <c r="E68" s="76">
        <f t="shared" ref="E68:E131" ca="1" si="6">RAND()</f>
        <v>0.59694207753410844</v>
      </c>
      <c r="F68" s="76">
        <f t="shared" ref="F68:F131" ca="1" si="7">(((-LN(E68))^(-$C$3)-1)*(1/$C$3))*$C$5+$C$4</f>
        <v>4.368324997141821</v>
      </c>
      <c r="Q68" s="91">
        <f t="shared" ref="Q68:Q131" ca="1" si="8">RAND()</f>
        <v>0.67797344980924246</v>
      </c>
      <c r="R68" s="91">
        <f t="shared" ref="R68:R131" ca="1" si="9">-LN(-LN(Q68))*$O$4+$O$3</f>
        <v>11.890166825706391</v>
      </c>
    </row>
    <row r="69" spans="5:18" x14ac:dyDescent="0.25">
      <c r="E69" s="76">
        <f t="shared" ca="1" si="6"/>
        <v>0.57805581175237086</v>
      </c>
      <c r="F69" s="76">
        <f t="shared" ca="1" si="7"/>
        <v>4.2395453227652142</v>
      </c>
      <c r="Q69" s="91">
        <f t="shared" ca="1" si="8"/>
        <v>8.4424945065018298E-2</v>
      </c>
      <c r="R69" s="91">
        <f t="shared" ca="1" si="9"/>
        <v>8.1900320073277655</v>
      </c>
    </row>
    <row r="70" spans="5:18" x14ac:dyDescent="0.25">
      <c r="E70" s="76">
        <f t="shared" ca="1" si="6"/>
        <v>0.19312541961513674</v>
      </c>
      <c r="F70" s="76">
        <f t="shared" ca="1" si="7"/>
        <v>2.0295641147111372</v>
      </c>
      <c r="Q70" s="91">
        <f t="shared" ca="1" si="8"/>
        <v>0.74342876528693747</v>
      </c>
      <c r="R70" s="91">
        <f t="shared" ca="1" si="9"/>
        <v>12.431535331100152</v>
      </c>
    </row>
    <row r="71" spans="5:18" x14ac:dyDescent="0.25">
      <c r="E71" s="76">
        <f t="shared" ca="1" si="6"/>
        <v>4.2495994173557206E-2</v>
      </c>
      <c r="F71" s="76">
        <f t="shared" ca="1" si="7"/>
        <v>0.82723676777897559</v>
      </c>
      <c r="Q71" s="91">
        <f t="shared" ca="1" si="8"/>
        <v>0.22213136324306582</v>
      </c>
      <c r="R71" s="91">
        <f t="shared" ca="1" si="9"/>
        <v>9.1830969170653258</v>
      </c>
    </row>
    <row r="72" spans="5:18" x14ac:dyDescent="0.25">
      <c r="E72" s="76">
        <f t="shared" ca="1" si="6"/>
        <v>0.49171277072763819</v>
      </c>
      <c r="F72" s="76">
        <f t="shared" ca="1" si="7"/>
        <v>3.6972522458938668</v>
      </c>
      <c r="Q72" s="91">
        <f t="shared" ca="1" si="8"/>
        <v>0.54213272703806326</v>
      </c>
      <c r="R72" s="91">
        <f t="shared" ca="1" si="9"/>
        <v>10.981247382184788</v>
      </c>
    </row>
    <row r="73" spans="5:18" x14ac:dyDescent="0.25">
      <c r="E73" s="76">
        <f t="shared" ca="1" si="6"/>
        <v>0.91175651120621526</v>
      </c>
      <c r="F73" s="76">
        <f t="shared" ca="1" si="7"/>
        <v>8.3788018498975241</v>
      </c>
      <c r="Q73" s="91">
        <f t="shared" ca="1" si="8"/>
        <v>0.30229980722642225</v>
      </c>
      <c r="R73" s="91">
        <f t="shared" ca="1" si="9"/>
        <v>9.6414728700570009</v>
      </c>
    </row>
    <row r="74" spans="5:18" x14ac:dyDescent="0.25">
      <c r="E74" s="76">
        <f t="shared" ca="1" si="6"/>
        <v>0.29756953104667883</v>
      </c>
      <c r="F74" s="76">
        <f t="shared" ca="1" si="7"/>
        <v>2.6189557075738796</v>
      </c>
      <c r="Q74" s="91">
        <f t="shared" ca="1" si="8"/>
        <v>1.5334502905832714E-3</v>
      </c>
      <c r="R74" s="91">
        <f t="shared" ca="1" si="9"/>
        <v>6.262486452624719</v>
      </c>
    </row>
    <row r="75" spans="5:18" x14ac:dyDescent="0.25">
      <c r="E75" s="76">
        <f t="shared" ca="1" si="6"/>
        <v>0.54287731138569828</v>
      </c>
      <c r="F75" s="76">
        <f t="shared" ca="1" si="7"/>
        <v>4.0104318338919294</v>
      </c>
      <c r="Q75" s="91">
        <f t="shared" ca="1" si="8"/>
        <v>0.66670946737464354</v>
      </c>
      <c r="R75" s="91">
        <f t="shared" ca="1" si="9"/>
        <v>11.805757604945843</v>
      </c>
    </row>
    <row r="76" spans="5:18" x14ac:dyDescent="0.25">
      <c r="E76" s="76">
        <f t="shared" ca="1" si="6"/>
        <v>0.96286919270427473</v>
      </c>
      <c r="F76" s="76">
        <f t="shared" ca="1" si="7"/>
        <v>10.748372234409842</v>
      </c>
      <c r="Q76" s="91">
        <f t="shared" ca="1" si="8"/>
        <v>0.8507081935225923</v>
      </c>
      <c r="R76" s="91">
        <f t="shared" ca="1" si="9"/>
        <v>13.644196862233571</v>
      </c>
    </row>
    <row r="77" spans="5:18" x14ac:dyDescent="0.25">
      <c r="E77" s="76">
        <f t="shared" ca="1" si="6"/>
        <v>0.27466005331716103</v>
      </c>
      <c r="F77" s="76">
        <f t="shared" ca="1" si="7"/>
        <v>2.4937913050664857</v>
      </c>
      <c r="Q77" s="91">
        <f t="shared" ca="1" si="8"/>
        <v>0.62263286384337324</v>
      </c>
      <c r="R77" s="91">
        <f t="shared" ca="1" si="9"/>
        <v>11.493947414273338</v>
      </c>
    </row>
    <row r="78" spans="5:18" x14ac:dyDescent="0.25">
      <c r="E78" s="76">
        <f t="shared" ca="1" si="6"/>
        <v>6.8788129593478686E-2</v>
      </c>
      <c r="F78" s="76">
        <f t="shared" ca="1" si="7"/>
        <v>1.124650259836641</v>
      </c>
      <c r="Q78" s="91">
        <f t="shared" ca="1" si="8"/>
        <v>0.20723385718231013</v>
      </c>
      <c r="R78" s="91">
        <f t="shared" ca="1" si="9"/>
        <v>9.0928773927275994</v>
      </c>
    </row>
    <row r="79" spans="5:18" x14ac:dyDescent="0.25">
      <c r="E79" s="76">
        <f t="shared" ca="1" si="6"/>
        <v>0.65111833424384891</v>
      </c>
      <c r="F79" s="76">
        <f t="shared" ca="1" si="7"/>
        <v>4.765958664021916</v>
      </c>
      <c r="Q79" s="91">
        <f t="shared" ca="1" si="8"/>
        <v>0.18229831813899766</v>
      </c>
      <c r="R79" s="91">
        <f t="shared" ca="1" si="9"/>
        <v>8.93626171699567</v>
      </c>
    </row>
    <row r="80" spans="5:18" x14ac:dyDescent="0.25">
      <c r="E80" s="76">
        <f t="shared" ca="1" si="6"/>
        <v>0.22296371967090678</v>
      </c>
      <c r="F80" s="76">
        <f t="shared" ca="1" si="7"/>
        <v>2.2043348615956</v>
      </c>
      <c r="Q80" s="91">
        <f t="shared" ca="1" si="8"/>
        <v>0.2403751655245786</v>
      </c>
      <c r="R80" s="91">
        <f t="shared" ca="1" si="9"/>
        <v>9.2908784376093312</v>
      </c>
    </row>
    <row r="81" spans="5:18" x14ac:dyDescent="0.25">
      <c r="E81" s="76">
        <f t="shared" ca="1" si="6"/>
        <v>0.85929947172183008</v>
      </c>
      <c r="F81" s="76">
        <f t="shared" ca="1" si="7"/>
        <v>7.1517859601654994</v>
      </c>
      <c r="Q81" s="91">
        <f t="shared" ca="1" si="8"/>
        <v>0.71471224409875367</v>
      </c>
      <c r="R81" s="91">
        <f t="shared" ca="1" si="9"/>
        <v>12.182030797886604</v>
      </c>
    </row>
    <row r="82" spans="5:18" x14ac:dyDescent="0.25">
      <c r="E82" s="76">
        <f t="shared" ca="1" si="6"/>
        <v>6.3680582735844427E-2</v>
      </c>
      <c r="F82" s="76">
        <f t="shared" ca="1" si="7"/>
        <v>1.0732212027413408</v>
      </c>
      <c r="Q82" s="91">
        <f t="shared" ca="1" si="8"/>
        <v>0.58097860205392893</v>
      </c>
      <c r="R82" s="91">
        <f t="shared" ca="1" si="9"/>
        <v>11.221139613325722</v>
      </c>
    </row>
    <row r="83" spans="5:18" x14ac:dyDescent="0.25">
      <c r="E83" s="76">
        <f t="shared" ca="1" si="6"/>
        <v>0.79827922327039891</v>
      </c>
      <c r="F83" s="76">
        <f t="shared" ca="1" si="7"/>
        <v>6.2142408427908098</v>
      </c>
      <c r="Q83" s="91">
        <f t="shared" ca="1" si="8"/>
        <v>0.53563305904879066</v>
      </c>
      <c r="R83" s="91">
        <f t="shared" ca="1" si="9"/>
        <v>10.942229472824327</v>
      </c>
    </row>
    <row r="84" spans="5:18" x14ac:dyDescent="0.25">
      <c r="E84" s="76">
        <f t="shared" ca="1" si="6"/>
        <v>0.94006747135568891</v>
      </c>
      <c r="F84" s="76">
        <f t="shared" ca="1" si="7"/>
        <v>9.4197435983021123</v>
      </c>
      <c r="Q84" s="91">
        <f t="shared" ca="1" si="8"/>
        <v>0.67117709107486656</v>
      </c>
      <c r="R84" s="91">
        <f t="shared" ca="1" si="9"/>
        <v>11.838980410938438</v>
      </c>
    </row>
    <row r="85" spans="5:18" x14ac:dyDescent="0.25">
      <c r="E85" s="76">
        <f t="shared" ca="1" si="6"/>
        <v>0.89023350869340956</v>
      </c>
      <c r="F85" s="76">
        <f t="shared" ca="1" si="7"/>
        <v>7.8017699637825073</v>
      </c>
      <c r="Q85" s="91">
        <f t="shared" ca="1" si="8"/>
        <v>0.66800277985958434</v>
      </c>
      <c r="R85" s="91">
        <f t="shared" ca="1" si="9"/>
        <v>11.815341263902106</v>
      </c>
    </row>
    <row r="86" spans="5:18" x14ac:dyDescent="0.25">
      <c r="E86" s="76">
        <f t="shared" ca="1" si="6"/>
        <v>0.82879585419202473</v>
      </c>
      <c r="F86" s="76">
        <f t="shared" ca="1" si="7"/>
        <v>6.6409397495913254</v>
      </c>
      <c r="Q86" s="91">
        <f t="shared" ca="1" si="8"/>
        <v>0.14885246766658566</v>
      </c>
      <c r="R86" s="91">
        <f t="shared" ca="1" si="9"/>
        <v>8.7112463734909262</v>
      </c>
    </row>
    <row r="87" spans="5:18" x14ac:dyDescent="0.25">
      <c r="E87" s="76">
        <f t="shared" ca="1" si="6"/>
        <v>0.7499975975042833</v>
      </c>
      <c r="F87" s="76">
        <f t="shared" ca="1" si="7"/>
        <v>5.6536523918723098</v>
      </c>
      <c r="Q87" s="91">
        <f t="shared" ca="1" si="8"/>
        <v>0.39189161635296055</v>
      </c>
      <c r="R87" s="91">
        <f t="shared" ca="1" si="9"/>
        <v>10.130635054157642</v>
      </c>
    </row>
    <row r="88" spans="5:18" x14ac:dyDescent="0.25">
      <c r="E88" s="76">
        <f t="shared" ca="1" si="6"/>
        <v>0.51244036426057638</v>
      </c>
      <c r="F88" s="76">
        <f t="shared" ca="1" si="7"/>
        <v>3.8216550013901269</v>
      </c>
      <c r="Q88" s="91">
        <f t="shared" ca="1" si="8"/>
        <v>0.88046841653279351</v>
      </c>
      <c r="R88" s="91">
        <f t="shared" ca="1" si="9"/>
        <v>14.122398354278848</v>
      </c>
    </row>
    <row r="89" spans="5:18" x14ac:dyDescent="0.25">
      <c r="E89" s="76">
        <f t="shared" ca="1" si="6"/>
        <v>0.23804197982895214</v>
      </c>
      <c r="F89" s="76">
        <f t="shared" ca="1" si="7"/>
        <v>2.2901443713141663</v>
      </c>
      <c r="Q89" s="91">
        <f t="shared" ca="1" si="8"/>
        <v>0.72618295393334553</v>
      </c>
      <c r="R89" s="91">
        <f t="shared" ca="1" si="9"/>
        <v>12.279160504922295</v>
      </c>
    </row>
    <row r="90" spans="5:18" x14ac:dyDescent="0.25">
      <c r="E90" s="76">
        <f t="shared" ca="1" si="6"/>
        <v>0.7513513008074848</v>
      </c>
      <c r="F90" s="76">
        <f t="shared" ca="1" si="7"/>
        <v>5.6679017023149765</v>
      </c>
      <c r="Q90" s="91">
        <f t="shared" ca="1" si="8"/>
        <v>2.004466671230154E-2</v>
      </c>
      <c r="R90" s="91">
        <f t="shared" ca="1" si="9"/>
        <v>7.2730315668515075</v>
      </c>
    </row>
    <row r="91" spans="5:18" x14ac:dyDescent="0.25">
      <c r="E91" s="76">
        <f t="shared" ca="1" si="6"/>
        <v>0.40853274935001371</v>
      </c>
      <c r="F91" s="76">
        <f t="shared" ca="1" si="7"/>
        <v>3.2226843642119469</v>
      </c>
      <c r="Q91" s="91">
        <f t="shared" ca="1" si="8"/>
        <v>0.58624602872903697</v>
      </c>
      <c r="R91" s="91">
        <f t="shared" ca="1" si="9"/>
        <v>11.254659954816223</v>
      </c>
    </row>
    <row r="92" spans="5:18" x14ac:dyDescent="0.25">
      <c r="E92" s="76">
        <f t="shared" ca="1" si="6"/>
        <v>0.89916940010488977</v>
      </c>
      <c r="F92" s="76">
        <f t="shared" ca="1" si="7"/>
        <v>8.0255295350247806</v>
      </c>
      <c r="Q92" s="91">
        <f t="shared" ca="1" si="8"/>
        <v>0.88831308510035512</v>
      </c>
      <c r="R92" s="91">
        <f t="shared" ca="1" si="9"/>
        <v>14.266849113840593</v>
      </c>
    </row>
    <row r="93" spans="5:18" x14ac:dyDescent="0.25">
      <c r="E93" s="76">
        <f t="shared" ca="1" si="6"/>
        <v>0.8968707753894698</v>
      </c>
      <c r="F93" s="76">
        <f t="shared" ca="1" si="7"/>
        <v>7.966045037772302</v>
      </c>
      <c r="Q93" s="91">
        <f t="shared" ca="1" si="8"/>
        <v>0.31436957997249748</v>
      </c>
      <c r="R93" s="91">
        <f t="shared" ca="1" si="9"/>
        <v>9.7080176446743209</v>
      </c>
    </row>
    <row r="94" spans="5:18" x14ac:dyDescent="0.25">
      <c r="E94" s="76">
        <f t="shared" ca="1" si="6"/>
        <v>6.5503369800405276E-2</v>
      </c>
      <c r="F94" s="76">
        <f t="shared" ca="1" si="7"/>
        <v>1.0918479078482308</v>
      </c>
      <c r="Q94" s="91">
        <f t="shared" ca="1" si="8"/>
        <v>0.20255651696798516</v>
      </c>
      <c r="R94" s="91">
        <f t="shared" ca="1" si="9"/>
        <v>9.0640764888736367</v>
      </c>
    </row>
    <row r="95" spans="5:18" x14ac:dyDescent="0.25">
      <c r="E95" s="76">
        <f t="shared" ca="1" si="6"/>
        <v>0.3043426344606398</v>
      </c>
      <c r="F95" s="76">
        <f t="shared" ca="1" si="7"/>
        <v>2.6557608298156072</v>
      </c>
      <c r="Q95" s="91">
        <f t="shared" ca="1" si="8"/>
        <v>7.2781254682484642E-2</v>
      </c>
      <c r="R95" s="91">
        <f t="shared" ca="1" si="9"/>
        <v>8.0734247760983564</v>
      </c>
    </row>
    <row r="96" spans="5:18" x14ac:dyDescent="0.25">
      <c r="E96" s="76">
        <f t="shared" ca="1" si="6"/>
        <v>0.32457895660817082</v>
      </c>
      <c r="F96" s="76">
        <f t="shared" ca="1" si="7"/>
        <v>2.7654179543101183</v>
      </c>
      <c r="Q96" s="91">
        <f t="shared" ca="1" si="8"/>
        <v>0.34430323893611803</v>
      </c>
      <c r="R96" s="91">
        <f t="shared" ca="1" si="9"/>
        <v>9.8717371833669976</v>
      </c>
    </row>
    <row r="97" spans="5:18" x14ac:dyDescent="0.25">
      <c r="E97" s="76">
        <f t="shared" ca="1" si="6"/>
        <v>0.93110297186607294</v>
      </c>
      <c r="F97" s="76">
        <f t="shared" ca="1" si="7"/>
        <v>9.041683316606008</v>
      </c>
      <c r="Q97" s="91">
        <f t="shared" ca="1" si="8"/>
        <v>0.86711819963332903</v>
      </c>
      <c r="R97" s="91">
        <f t="shared" ca="1" si="9"/>
        <v>13.895704350819962</v>
      </c>
    </row>
    <row r="98" spans="5:18" x14ac:dyDescent="0.25">
      <c r="E98" s="76">
        <f t="shared" ca="1" si="6"/>
        <v>0.99926370293385525</v>
      </c>
      <c r="F98" s="76">
        <f t="shared" ca="1" si="7"/>
        <v>24.144206903311769</v>
      </c>
      <c r="Q98" s="91">
        <f t="shared" ca="1" si="8"/>
        <v>0.34629022753756245</v>
      </c>
      <c r="R98" s="91">
        <f t="shared" ca="1" si="9"/>
        <v>9.8825604104490488</v>
      </c>
    </row>
    <row r="99" spans="5:18" x14ac:dyDescent="0.25">
      <c r="E99" s="76">
        <f t="shared" ca="1" si="6"/>
        <v>0.39282935359243987</v>
      </c>
      <c r="F99" s="76">
        <f t="shared" ca="1" si="7"/>
        <v>3.1362058995860727</v>
      </c>
      <c r="Q99" s="91">
        <f t="shared" ca="1" si="8"/>
        <v>0.8161007316413339</v>
      </c>
      <c r="R99" s="91">
        <f t="shared" ca="1" si="9"/>
        <v>13.186957027681537</v>
      </c>
    </row>
    <row r="100" spans="5:18" x14ac:dyDescent="0.25">
      <c r="E100" s="76">
        <f t="shared" ca="1" si="6"/>
        <v>0.87067910430297069</v>
      </c>
      <c r="F100" s="76">
        <f t="shared" ca="1" si="7"/>
        <v>7.3719752335755135</v>
      </c>
      <c r="Q100" s="91">
        <f t="shared" ca="1" si="8"/>
        <v>7.3284306095554919E-2</v>
      </c>
      <c r="R100" s="91">
        <f t="shared" ca="1" si="9"/>
        <v>8.0786891557808804</v>
      </c>
    </row>
    <row r="101" spans="5:18" x14ac:dyDescent="0.25">
      <c r="E101" s="76">
        <f t="shared" ca="1" si="6"/>
        <v>0.917908815502953</v>
      </c>
      <c r="F101" s="76">
        <f t="shared" ca="1" si="7"/>
        <v>8.5713464771959806</v>
      </c>
      <c r="Q101" s="91">
        <f t="shared" ca="1" si="8"/>
        <v>0.23893759319795682</v>
      </c>
      <c r="R101" s="91">
        <f t="shared" ca="1" si="9"/>
        <v>9.2824804332366782</v>
      </c>
    </row>
    <row r="102" spans="5:18" x14ac:dyDescent="0.25">
      <c r="E102" s="76">
        <f t="shared" ca="1" si="6"/>
        <v>0.94446291859077702</v>
      </c>
      <c r="F102" s="76">
        <f t="shared" ca="1" si="7"/>
        <v>9.6278954881200569</v>
      </c>
      <c r="Q102" s="91">
        <f t="shared" ca="1" si="8"/>
        <v>0.78637356704852346</v>
      </c>
      <c r="R102" s="91">
        <f t="shared" ca="1" si="9"/>
        <v>12.851540163566353</v>
      </c>
    </row>
    <row r="103" spans="5:18" x14ac:dyDescent="0.25">
      <c r="E103" s="76">
        <f t="shared" ca="1" si="6"/>
        <v>0.94508650272710459</v>
      </c>
      <c r="F103" s="76">
        <f t="shared" ca="1" si="7"/>
        <v>9.6588514978749167</v>
      </c>
      <c r="Q103" s="91">
        <f t="shared" ca="1" si="8"/>
        <v>0.58756194788802574</v>
      </c>
      <c r="R103" s="91">
        <f t="shared" ca="1" si="9"/>
        <v>11.263074905899769</v>
      </c>
    </row>
    <row r="104" spans="5:18" x14ac:dyDescent="0.25">
      <c r="E104" s="76">
        <f t="shared" ca="1" si="6"/>
        <v>0.26268854530088404</v>
      </c>
      <c r="F104" s="76">
        <f t="shared" ca="1" si="7"/>
        <v>2.4278079073133902</v>
      </c>
      <c r="Q104" s="91">
        <f t="shared" ca="1" si="8"/>
        <v>0.68519417207139155</v>
      </c>
      <c r="R104" s="91">
        <f t="shared" ca="1" si="9"/>
        <v>11.94544166782461</v>
      </c>
    </row>
    <row r="105" spans="5:18" x14ac:dyDescent="0.25">
      <c r="E105" s="76">
        <f t="shared" ca="1" si="6"/>
        <v>0.5301460822660915</v>
      </c>
      <c r="F105" s="76">
        <f t="shared" ca="1" si="7"/>
        <v>3.9305097399473228</v>
      </c>
      <c r="Q105" s="91">
        <f t="shared" ca="1" si="8"/>
        <v>0.49808474402450142</v>
      </c>
      <c r="R105" s="91">
        <f t="shared" ca="1" si="9"/>
        <v>10.721982641607481</v>
      </c>
    </row>
    <row r="106" spans="5:18" x14ac:dyDescent="0.25">
      <c r="E106" s="76">
        <f t="shared" ca="1" si="6"/>
        <v>0.85878989712429832</v>
      </c>
      <c r="F106" s="76">
        <f t="shared" ca="1" si="7"/>
        <v>7.1423583636550632</v>
      </c>
      <c r="Q106" s="91">
        <f t="shared" ca="1" si="8"/>
        <v>0.39957909710575701</v>
      </c>
      <c r="R106" s="91">
        <f t="shared" ca="1" si="9"/>
        <v>10.172546477606234</v>
      </c>
    </row>
    <row r="107" spans="5:18" x14ac:dyDescent="0.25">
      <c r="E107" s="76">
        <f t="shared" ca="1" si="6"/>
        <v>0.23045864427647389</v>
      </c>
      <c r="F107" s="76">
        <f t="shared" ca="1" si="7"/>
        <v>2.2471638796249889</v>
      </c>
      <c r="Q107" s="91">
        <f t="shared" ca="1" si="8"/>
        <v>0.71248461498771731</v>
      </c>
      <c r="R107" s="91">
        <f t="shared" ca="1" si="9"/>
        <v>12.163528277961317</v>
      </c>
    </row>
    <row r="108" spans="5:18" x14ac:dyDescent="0.25">
      <c r="E108" s="76">
        <f t="shared" ca="1" si="6"/>
        <v>0.94049262106432729</v>
      </c>
      <c r="F108" s="76">
        <f t="shared" ca="1" si="7"/>
        <v>9.439150323664883</v>
      </c>
      <c r="Q108" s="91">
        <f t="shared" ca="1" si="8"/>
        <v>0.92679226858467412</v>
      </c>
      <c r="R108" s="91">
        <f t="shared" ca="1" si="9"/>
        <v>15.153364295168892</v>
      </c>
    </row>
    <row r="109" spans="5:18" x14ac:dyDescent="0.25">
      <c r="E109" s="76">
        <f t="shared" ca="1" si="6"/>
        <v>0.71148963282974642</v>
      </c>
      <c r="F109" s="76">
        <f t="shared" ca="1" si="7"/>
        <v>5.2757200295649449</v>
      </c>
      <c r="Q109" s="91">
        <f t="shared" ca="1" si="8"/>
        <v>0.71196479015568748</v>
      </c>
      <c r="R109" s="91">
        <f t="shared" ca="1" si="9"/>
        <v>12.159226904995187</v>
      </c>
    </row>
    <row r="110" spans="5:18" x14ac:dyDescent="0.25">
      <c r="E110" s="76">
        <f t="shared" ca="1" si="6"/>
        <v>0.86014350701047582</v>
      </c>
      <c r="F110" s="76">
        <f t="shared" ca="1" si="7"/>
        <v>7.1674785783807433</v>
      </c>
      <c r="Q110" s="91">
        <f t="shared" ca="1" si="8"/>
        <v>0.78252435994219438</v>
      </c>
      <c r="R110" s="91">
        <f t="shared" ca="1" si="9"/>
        <v>12.811115622328023</v>
      </c>
    </row>
    <row r="111" spans="5:18" x14ac:dyDescent="0.25">
      <c r="E111" s="76">
        <f t="shared" ca="1" si="6"/>
        <v>0.84830326191978034</v>
      </c>
      <c r="F111" s="76">
        <f t="shared" ca="1" si="7"/>
        <v>6.9557015909683946</v>
      </c>
      <c r="Q111" s="91">
        <f t="shared" ca="1" si="8"/>
        <v>0.51265599457211719</v>
      </c>
      <c r="R111" s="91">
        <f t="shared" ca="1" si="9"/>
        <v>10.806484457180687</v>
      </c>
    </row>
    <row r="112" spans="5:18" x14ac:dyDescent="0.25">
      <c r="E112" s="76">
        <f t="shared" ca="1" si="6"/>
        <v>0.30004057501964321</v>
      </c>
      <c r="F112" s="76">
        <f t="shared" ca="1" si="7"/>
        <v>2.632391529168054</v>
      </c>
      <c r="Q112" s="91">
        <f t="shared" ca="1" si="8"/>
        <v>0.60252626934071163</v>
      </c>
      <c r="R112" s="91">
        <f t="shared" ca="1" si="9"/>
        <v>11.359972280487371</v>
      </c>
    </row>
    <row r="113" spans="5:18" x14ac:dyDescent="0.25">
      <c r="E113" s="76">
        <f t="shared" ca="1" si="6"/>
        <v>0.73903668467968431</v>
      </c>
      <c r="F113" s="76">
        <f t="shared" ca="1" si="7"/>
        <v>5.5408717760919863</v>
      </c>
      <c r="Q113" s="91">
        <f t="shared" ca="1" si="8"/>
        <v>9.6880193811924697E-2</v>
      </c>
      <c r="R113" s="91">
        <f t="shared" ca="1" si="9"/>
        <v>8.3045928616731821</v>
      </c>
    </row>
    <row r="114" spans="5:18" x14ac:dyDescent="0.25">
      <c r="E114" s="76">
        <f t="shared" ca="1" si="6"/>
        <v>0.513347195919857</v>
      </c>
      <c r="F114" s="76">
        <f t="shared" ca="1" si="7"/>
        <v>3.8271694170732813</v>
      </c>
      <c r="Q114" s="91">
        <f t="shared" ca="1" si="8"/>
        <v>0.56849073745870915</v>
      </c>
      <c r="R114" s="91">
        <f t="shared" ca="1" si="9"/>
        <v>11.142672503985034</v>
      </c>
    </row>
    <row r="115" spans="5:18" x14ac:dyDescent="0.25">
      <c r="E115" s="76">
        <f t="shared" ca="1" si="6"/>
        <v>0.97516693815478006</v>
      </c>
      <c r="F115" s="76">
        <f t="shared" ca="1" si="7"/>
        <v>11.905604845665987</v>
      </c>
      <c r="Q115" s="91">
        <f t="shared" ca="1" si="8"/>
        <v>0.64571319528749693</v>
      </c>
      <c r="R115" s="91">
        <f t="shared" ca="1" si="9"/>
        <v>11.653815055120344</v>
      </c>
    </row>
    <row r="116" spans="5:18" x14ac:dyDescent="0.25">
      <c r="E116" s="76">
        <f t="shared" ca="1" si="6"/>
        <v>0.43570151321238537</v>
      </c>
      <c r="F116" s="76">
        <f t="shared" ca="1" si="7"/>
        <v>3.3741949826861646</v>
      </c>
      <c r="Q116" s="91">
        <f t="shared" ca="1" si="8"/>
        <v>0.55208080741548515</v>
      </c>
      <c r="R116" s="91">
        <f t="shared" ca="1" si="9"/>
        <v>11.041547036893119</v>
      </c>
    </row>
    <row r="117" spans="5:18" x14ac:dyDescent="0.25">
      <c r="E117" s="76">
        <f t="shared" ca="1" si="6"/>
        <v>0.50545757230414678</v>
      </c>
      <c r="F117" s="76">
        <f t="shared" ca="1" si="7"/>
        <v>3.7794008101362859</v>
      </c>
      <c r="Q117" s="91">
        <f t="shared" ca="1" si="8"/>
        <v>0.46581956733175167</v>
      </c>
      <c r="R117" s="91">
        <f t="shared" ca="1" si="9"/>
        <v>10.538487772333399</v>
      </c>
    </row>
    <row r="118" spans="5:18" x14ac:dyDescent="0.25">
      <c r="E118" s="76">
        <f t="shared" ca="1" si="6"/>
        <v>0.25803746454970788</v>
      </c>
      <c r="F118" s="76">
        <f t="shared" ca="1" si="7"/>
        <v>2.402034375930155</v>
      </c>
      <c r="Q118" s="91">
        <f t="shared" ca="1" si="8"/>
        <v>0.6821473428061533</v>
      </c>
      <c r="R118" s="91">
        <f t="shared" ca="1" si="9"/>
        <v>11.922003059628175</v>
      </c>
    </row>
    <row r="119" spans="5:18" x14ac:dyDescent="0.25">
      <c r="E119" s="76">
        <f t="shared" ca="1" si="6"/>
        <v>0.58051702816852957</v>
      </c>
      <c r="F119" s="76">
        <f t="shared" ca="1" si="7"/>
        <v>4.2560806308530026</v>
      </c>
      <c r="Q119" s="91">
        <f t="shared" ca="1" si="8"/>
        <v>0.61859155674006627</v>
      </c>
      <c r="R119" s="91">
        <f t="shared" ca="1" si="9"/>
        <v>11.466646818073212</v>
      </c>
    </row>
    <row r="120" spans="5:18" x14ac:dyDescent="0.25">
      <c r="E120" s="76">
        <f t="shared" ca="1" si="6"/>
        <v>0.55532077354734355</v>
      </c>
      <c r="F120" s="76">
        <f t="shared" ca="1" si="7"/>
        <v>4.090010813980169</v>
      </c>
      <c r="Q120" s="91">
        <f t="shared" ca="1" si="8"/>
        <v>0.40187588618823755</v>
      </c>
      <c r="R120" s="91">
        <f t="shared" ca="1" si="9"/>
        <v>10.185081682440273</v>
      </c>
    </row>
    <row r="121" spans="5:18" x14ac:dyDescent="0.25">
      <c r="E121" s="76">
        <f t="shared" ca="1" si="6"/>
        <v>0.60895108736588799</v>
      </c>
      <c r="F121" s="76">
        <f t="shared" ca="1" si="7"/>
        <v>4.4526185474155184</v>
      </c>
      <c r="Q121" s="91">
        <f t="shared" ca="1" si="8"/>
        <v>0.36679886963044395</v>
      </c>
      <c r="R121" s="91">
        <f t="shared" ca="1" si="9"/>
        <v>9.9941253955778819</v>
      </c>
    </row>
    <row r="122" spans="5:18" x14ac:dyDescent="0.25">
      <c r="E122" s="76">
        <f t="shared" ca="1" si="6"/>
        <v>0.62085007171769113</v>
      </c>
      <c r="F122" s="76">
        <f t="shared" ca="1" si="7"/>
        <v>4.5381605230628148</v>
      </c>
      <c r="Q122" s="91">
        <f t="shared" ca="1" si="8"/>
        <v>0.82452920108637939</v>
      </c>
      <c r="R122" s="91">
        <f t="shared" ca="1" si="9"/>
        <v>13.290723834171811</v>
      </c>
    </row>
    <row r="123" spans="5:18" x14ac:dyDescent="0.25">
      <c r="E123" s="76">
        <f t="shared" ca="1" si="6"/>
        <v>0.67705241503026181</v>
      </c>
      <c r="F123" s="76">
        <f t="shared" ca="1" si="7"/>
        <v>4.9746922448888871</v>
      </c>
      <c r="Q123" s="91">
        <f t="shared" ca="1" si="8"/>
        <v>0.56240642143327491</v>
      </c>
      <c r="R123" s="91">
        <f t="shared" ca="1" si="9"/>
        <v>11.104926037938014</v>
      </c>
    </row>
    <row r="124" spans="5:18" x14ac:dyDescent="0.25">
      <c r="E124" s="76">
        <f t="shared" ca="1" si="6"/>
        <v>0.58819853478779405</v>
      </c>
      <c r="F124" s="76">
        <f t="shared" ca="1" si="7"/>
        <v>4.3081548578223368</v>
      </c>
      <c r="Q124" s="91">
        <f t="shared" ca="1" si="8"/>
        <v>0.2805724552307326</v>
      </c>
      <c r="R124" s="91">
        <f t="shared" ca="1" si="9"/>
        <v>9.5205127431361412</v>
      </c>
    </row>
    <row r="125" spans="5:18" x14ac:dyDescent="0.25">
      <c r="E125" s="76">
        <f t="shared" ca="1" si="6"/>
        <v>0.51347615543710723</v>
      </c>
      <c r="F125" s="76">
        <f t="shared" ca="1" si="7"/>
        <v>3.8279541293436798</v>
      </c>
      <c r="Q125" s="91">
        <f t="shared" ca="1" si="8"/>
        <v>0.25310782601672788</v>
      </c>
      <c r="R125" s="91">
        <f t="shared" ca="1" si="9"/>
        <v>9.3646353999766099</v>
      </c>
    </row>
    <row r="126" spans="5:18" x14ac:dyDescent="0.25">
      <c r="E126" s="76">
        <f t="shared" ca="1" si="6"/>
        <v>0.76701951254457301</v>
      </c>
      <c r="F126" s="76">
        <f t="shared" ca="1" si="7"/>
        <v>5.8383958591986547</v>
      </c>
      <c r="Q126" s="91">
        <f t="shared" ca="1" si="8"/>
        <v>0.62305369206701211</v>
      </c>
      <c r="R126" s="91">
        <f t="shared" ca="1" si="9"/>
        <v>11.496801536016013</v>
      </c>
    </row>
    <row r="127" spans="5:18" x14ac:dyDescent="0.25">
      <c r="E127" s="76">
        <f t="shared" ca="1" si="6"/>
        <v>0.43207754115022023</v>
      </c>
      <c r="F127" s="76">
        <f t="shared" ca="1" si="7"/>
        <v>3.3538244632116472</v>
      </c>
      <c r="Q127" s="91">
        <f t="shared" ca="1" si="8"/>
        <v>0.1384292653788054</v>
      </c>
      <c r="R127" s="91">
        <f t="shared" ca="1" si="9"/>
        <v>8.6364385439068148</v>
      </c>
    </row>
    <row r="128" spans="5:18" x14ac:dyDescent="0.25">
      <c r="E128" s="76">
        <f t="shared" ca="1" si="6"/>
        <v>0.90415057223606721</v>
      </c>
      <c r="F128" s="76">
        <f t="shared" ca="1" si="7"/>
        <v>8.1594678583336453</v>
      </c>
      <c r="Q128" s="91">
        <f t="shared" ca="1" si="8"/>
        <v>0.54462243741910676</v>
      </c>
      <c r="R128" s="91">
        <f t="shared" ca="1" si="9"/>
        <v>10.99627130038483</v>
      </c>
    </row>
    <row r="129" spans="5:18" x14ac:dyDescent="0.25">
      <c r="E129" s="76">
        <f t="shared" ca="1" si="6"/>
        <v>0.55349811352747302</v>
      </c>
      <c r="F129" s="76">
        <f t="shared" ca="1" si="7"/>
        <v>4.0782594455793637</v>
      </c>
      <c r="Q129" s="91">
        <f t="shared" ca="1" si="8"/>
        <v>0.86489610250619609</v>
      </c>
      <c r="R129" s="91">
        <f t="shared" ca="1" si="9"/>
        <v>13.860031781696325</v>
      </c>
    </row>
    <row r="130" spans="5:18" x14ac:dyDescent="0.25">
      <c r="E130" s="76">
        <f t="shared" ca="1" si="6"/>
        <v>0.53216124219840255</v>
      </c>
      <c r="F130" s="76">
        <f t="shared" ca="1" si="7"/>
        <v>3.9430642400610134</v>
      </c>
      <c r="Q130" s="91">
        <f t="shared" ca="1" si="8"/>
        <v>0.77997729553365747</v>
      </c>
      <c r="R130" s="91">
        <f t="shared" ca="1" si="9"/>
        <v>12.784701584560786</v>
      </c>
    </row>
    <row r="131" spans="5:18" x14ac:dyDescent="0.25">
      <c r="E131" s="76">
        <f t="shared" ca="1" si="6"/>
        <v>7.8508079883155668E-2</v>
      </c>
      <c r="F131" s="76">
        <f t="shared" ca="1" si="7"/>
        <v>1.2166633742396589</v>
      </c>
      <c r="Q131" s="91">
        <f t="shared" ca="1" si="8"/>
        <v>0.33549016609058613</v>
      </c>
      <c r="R131" s="91">
        <f t="shared" ca="1" si="9"/>
        <v>9.8236804026882041</v>
      </c>
    </row>
    <row r="132" spans="5:18" x14ac:dyDescent="0.25">
      <c r="E132" s="76">
        <f t="shared" ref="E132:E195" ca="1" si="10">RAND()</f>
        <v>6.1585709075680506E-2</v>
      </c>
      <c r="F132" s="76">
        <f t="shared" ref="F132:F195" ca="1" si="11">(((-LN(E132))^(-$C$3)-1)*(1/$C$3))*$C$5+$C$4</f>
        <v>1.0514140537921697</v>
      </c>
      <c r="Q132" s="91">
        <f t="shared" ref="Q132:Q195" ca="1" si="12">RAND()</f>
        <v>0.46478959205969061</v>
      </c>
      <c r="R132" s="91">
        <f t="shared" ref="R132:R195" ca="1" si="13">-LN(-LN(Q132))*$O$4+$O$3</f>
        <v>10.53270118707683</v>
      </c>
    </row>
    <row r="133" spans="5:18" x14ac:dyDescent="0.25">
      <c r="E133" s="76">
        <f t="shared" ca="1" si="10"/>
        <v>0.94154049601927847</v>
      </c>
      <c r="F133" s="76">
        <f t="shared" ca="1" si="11"/>
        <v>9.4876237797983691</v>
      </c>
      <c r="Q133" s="91">
        <f t="shared" ca="1" si="12"/>
        <v>0.35495433110339025</v>
      </c>
      <c r="R133" s="91">
        <f t="shared" ca="1" si="13"/>
        <v>9.9297172255243957</v>
      </c>
    </row>
    <row r="134" spans="5:18" x14ac:dyDescent="0.25">
      <c r="E134" s="76">
        <f t="shared" ca="1" si="10"/>
        <v>0.99594713905000509</v>
      </c>
      <c r="F134" s="76">
        <f t="shared" ca="1" si="11"/>
        <v>17.68691447814561</v>
      </c>
      <c r="Q134" s="91">
        <f t="shared" ca="1" si="12"/>
        <v>0.7856694200313975</v>
      </c>
      <c r="R134" s="91">
        <f t="shared" ca="1" si="13"/>
        <v>12.844098760393354</v>
      </c>
    </row>
    <row r="135" spans="5:18" x14ac:dyDescent="0.25">
      <c r="E135" s="76">
        <f t="shared" ca="1" si="10"/>
        <v>5.7795345239883944E-2</v>
      </c>
      <c r="F135" s="76">
        <f t="shared" ca="1" si="11"/>
        <v>1.0107834285653823</v>
      </c>
      <c r="Q135" s="91">
        <f t="shared" ca="1" si="12"/>
        <v>0.85925732031670865</v>
      </c>
      <c r="R135" s="91">
        <f t="shared" ca="1" si="13"/>
        <v>13.771874242182591</v>
      </c>
    </row>
    <row r="136" spans="5:18" x14ac:dyDescent="0.25">
      <c r="E136" s="76">
        <f t="shared" ca="1" si="10"/>
        <v>0.60949653872577048</v>
      </c>
      <c r="F136" s="76">
        <f t="shared" ca="1" si="11"/>
        <v>4.4564946398834255</v>
      </c>
      <c r="Q136" s="91">
        <f t="shared" ca="1" si="12"/>
        <v>0.73492106787875811</v>
      </c>
      <c r="R136" s="91">
        <f t="shared" ca="1" si="13"/>
        <v>12.355361796706337</v>
      </c>
    </row>
    <row r="137" spans="5:18" x14ac:dyDescent="0.25">
      <c r="E137" s="76">
        <f t="shared" ca="1" si="10"/>
        <v>0.48196425620592165</v>
      </c>
      <c r="F137" s="76">
        <f t="shared" ca="1" si="11"/>
        <v>3.6397547481476273</v>
      </c>
      <c r="Q137" s="91">
        <f t="shared" ca="1" si="12"/>
        <v>0.89073878414013141</v>
      </c>
      <c r="R137" s="91">
        <f t="shared" ca="1" si="13"/>
        <v>14.313439004639118</v>
      </c>
    </row>
    <row r="138" spans="5:18" x14ac:dyDescent="0.25">
      <c r="E138" s="76">
        <f t="shared" ca="1" si="10"/>
        <v>0.86565388470476223</v>
      </c>
      <c r="F138" s="76">
        <f t="shared" ca="1" si="11"/>
        <v>7.2723796218483567</v>
      </c>
      <c r="Q138" s="91">
        <f t="shared" ca="1" si="12"/>
        <v>0.71621662943421971</v>
      </c>
      <c r="R138" s="91">
        <f t="shared" ca="1" si="13"/>
        <v>12.194590696192341</v>
      </c>
    </row>
    <row r="139" spans="5:18" x14ac:dyDescent="0.25">
      <c r="E139" s="76">
        <f t="shared" ca="1" si="10"/>
        <v>9.4345543450807923E-2</v>
      </c>
      <c r="F139" s="76">
        <f t="shared" ca="1" si="11"/>
        <v>1.3537257134053156</v>
      </c>
      <c r="Q139" s="91">
        <f t="shared" ca="1" si="12"/>
        <v>0.76699408245720524</v>
      </c>
      <c r="R139" s="91">
        <f t="shared" ca="1" si="13"/>
        <v>12.653967517350136</v>
      </c>
    </row>
    <row r="140" spans="5:18" x14ac:dyDescent="0.25">
      <c r="E140" s="76">
        <f t="shared" ca="1" si="10"/>
        <v>0.92648573448850047</v>
      </c>
      <c r="F140" s="76">
        <f t="shared" ca="1" si="11"/>
        <v>8.8669557460453561</v>
      </c>
      <c r="Q140" s="91">
        <f t="shared" ca="1" si="12"/>
        <v>0.53415449132987358</v>
      </c>
      <c r="R140" s="91">
        <f t="shared" ca="1" si="13"/>
        <v>10.933393654271212</v>
      </c>
    </row>
    <row r="141" spans="5:18" x14ac:dyDescent="0.25">
      <c r="E141" s="76">
        <f t="shared" ca="1" si="10"/>
        <v>0.16287107721328686</v>
      </c>
      <c r="F141" s="76">
        <f t="shared" ca="1" si="11"/>
        <v>1.8428767077025938</v>
      </c>
      <c r="Q141" s="91">
        <f t="shared" ca="1" si="12"/>
        <v>0.36853407930388282</v>
      </c>
      <c r="R141" s="91">
        <f t="shared" ca="1" si="13"/>
        <v>10.003558983756731</v>
      </c>
    </row>
    <row r="142" spans="5:18" x14ac:dyDescent="0.25">
      <c r="E142" s="76">
        <f t="shared" ca="1" si="10"/>
        <v>0.39178184203618249</v>
      </c>
      <c r="F142" s="76">
        <f t="shared" ca="1" si="11"/>
        <v>3.1304606759737847</v>
      </c>
      <c r="Q142" s="91">
        <f t="shared" ca="1" si="12"/>
        <v>0.6394056608874511</v>
      </c>
      <c r="R142" s="91">
        <f t="shared" ca="1" si="13"/>
        <v>11.60942631416698</v>
      </c>
    </row>
    <row r="143" spans="5:18" x14ac:dyDescent="0.25">
      <c r="E143" s="76">
        <f t="shared" ca="1" si="10"/>
        <v>0.22937550007833485</v>
      </c>
      <c r="F143" s="76">
        <f t="shared" ca="1" si="11"/>
        <v>2.2409967308619745</v>
      </c>
      <c r="Q143" s="91">
        <f t="shared" ca="1" si="12"/>
        <v>0.31368967276530568</v>
      </c>
      <c r="R143" s="91">
        <f t="shared" ca="1" si="13"/>
        <v>9.7042791216763575</v>
      </c>
    </row>
    <row r="144" spans="5:18" x14ac:dyDescent="0.25">
      <c r="E144" s="76">
        <f t="shared" ca="1" si="10"/>
        <v>0.57927908043499221</v>
      </c>
      <c r="F144" s="76">
        <f t="shared" ca="1" si="11"/>
        <v>4.2477547560318447</v>
      </c>
      <c r="Q144" s="91">
        <f t="shared" ca="1" si="12"/>
        <v>0.14918901129779327</v>
      </c>
      <c r="R144" s="91">
        <f t="shared" ca="1" si="13"/>
        <v>8.7136190204932866</v>
      </c>
    </row>
    <row r="145" spans="5:18" x14ac:dyDescent="0.25">
      <c r="E145" s="76">
        <f t="shared" ca="1" si="10"/>
        <v>5.7855861695087385E-2</v>
      </c>
      <c r="F145" s="76">
        <f t="shared" ca="1" si="11"/>
        <v>1.0114447304095493</v>
      </c>
      <c r="Q145" s="91">
        <f t="shared" ca="1" si="12"/>
        <v>0.85216252120974001</v>
      </c>
      <c r="R145" s="91">
        <f t="shared" ca="1" si="13"/>
        <v>13.665437724496698</v>
      </c>
    </row>
    <row r="146" spans="5:18" x14ac:dyDescent="0.25">
      <c r="E146" s="76">
        <f t="shared" ca="1" si="10"/>
        <v>0.92198490594216442</v>
      </c>
      <c r="F146" s="76">
        <f t="shared" ca="1" si="11"/>
        <v>8.7075246506883701</v>
      </c>
      <c r="Q146" s="91">
        <f t="shared" ca="1" si="12"/>
        <v>0.19653715589267784</v>
      </c>
      <c r="R146" s="91">
        <f t="shared" ca="1" si="13"/>
        <v>9.0266426297094124</v>
      </c>
    </row>
    <row r="147" spans="5:18" x14ac:dyDescent="0.25">
      <c r="E147" s="76">
        <f t="shared" ca="1" si="10"/>
        <v>0.62576094330868914</v>
      </c>
      <c r="F147" s="76">
        <f t="shared" ca="1" si="11"/>
        <v>4.5740883349903756</v>
      </c>
      <c r="Q147" s="91">
        <f t="shared" ca="1" si="12"/>
        <v>0.18490171934931843</v>
      </c>
      <c r="R147" s="91">
        <f t="shared" ca="1" si="13"/>
        <v>8.9529931502957751</v>
      </c>
    </row>
    <row r="148" spans="5:18" x14ac:dyDescent="0.25">
      <c r="E148" s="76">
        <f t="shared" ca="1" si="10"/>
        <v>0.67912547975718551</v>
      </c>
      <c r="F148" s="76">
        <f t="shared" ca="1" si="11"/>
        <v>4.9919926421370793</v>
      </c>
      <c r="Q148" s="91">
        <f t="shared" ca="1" si="12"/>
        <v>0.61918406014829552</v>
      </c>
      <c r="R148" s="91">
        <f t="shared" ca="1" si="13"/>
        <v>11.470637254977815</v>
      </c>
    </row>
    <row r="149" spans="5:18" x14ac:dyDescent="0.25">
      <c r="E149" s="76">
        <f t="shared" ca="1" si="10"/>
        <v>2.6751193691215924E-2</v>
      </c>
      <c r="F149" s="76">
        <f t="shared" ca="1" si="11"/>
        <v>0.58510760448632526</v>
      </c>
      <c r="Q149" s="91">
        <f t="shared" ca="1" si="12"/>
        <v>0.25728495624512748</v>
      </c>
      <c r="R149" s="91">
        <f t="shared" ca="1" si="13"/>
        <v>9.3886058100660534</v>
      </c>
    </row>
    <row r="150" spans="5:18" x14ac:dyDescent="0.25">
      <c r="E150" s="76">
        <f t="shared" ca="1" si="10"/>
        <v>0.77076485533371852</v>
      </c>
      <c r="F150" s="76">
        <f t="shared" ca="1" si="11"/>
        <v>5.8807669683148207</v>
      </c>
      <c r="Q150" s="91">
        <f t="shared" ca="1" si="12"/>
        <v>0.76218458971027037</v>
      </c>
      <c r="R150" s="91">
        <f t="shared" ca="1" si="13"/>
        <v>12.60709640243887</v>
      </c>
    </row>
    <row r="151" spans="5:18" x14ac:dyDescent="0.25">
      <c r="E151" s="76">
        <f t="shared" ca="1" si="10"/>
        <v>0.67055403738223807</v>
      </c>
      <c r="F151" s="76">
        <f t="shared" ca="1" si="11"/>
        <v>4.9210779652766075</v>
      </c>
      <c r="Q151" s="91">
        <f t="shared" ca="1" si="12"/>
        <v>0.57837011831041463</v>
      </c>
      <c r="R151" s="91">
        <f t="shared" ca="1" si="13"/>
        <v>11.204634874441268</v>
      </c>
    </row>
    <row r="152" spans="5:18" x14ac:dyDescent="0.25">
      <c r="E152" s="76">
        <f t="shared" ca="1" si="10"/>
        <v>0.56428462492076803</v>
      </c>
      <c r="F152" s="76">
        <f t="shared" ca="1" si="11"/>
        <v>4.1483006543162677</v>
      </c>
      <c r="Q152" s="91">
        <f t="shared" ca="1" si="12"/>
        <v>0.94736525906032043</v>
      </c>
      <c r="R152" s="91">
        <f t="shared" ca="1" si="13"/>
        <v>15.834930876809608</v>
      </c>
    </row>
    <row r="153" spans="5:18" x14ac:dyDescent="0.25">
      <c r="E153" s="76">
        <f t="shared" ca="1" si="10"/>
        <v>0.22836067985485942</v>
      </c>
      <c r="F153" s="76">
        <f t="shared" ca="1" si="11"/>
        <v>2.235211916358963</v>
      </c>
      <c r="Q153" s="91">
        <f t="shared" ca="1" si="12"/>
        <v>0.20339450408238402</v>
      </c>
      <c r="R153" s="91">
        <f t="shared" ca="1" si="13"/>
        <v>9.0692543829747692</v>
      </c>
    </row>
    <row r="154" spans="5:18" x14ac:dyDescent="0.25">
      <c r="E154" s="76">
        <f t="shared" ca="1" si="10"/>
        <v>0.74824891296315421</v>
      </c>
      <c r="F154" s="76">
        <f t="shared" ca="1" si="11"/>
        <v>5.6353525437346637</v>
      </c>
      <c r="Q154" s="91">
        <f t="shared" ca="1" si="12"/>
        <v>4.070970973278365E-2</v>
      </c>
      <c r="R154" s="91">
        <f t="shared" ca="1" si="13"/>
        <v>7.6728931383806724</v>
      </c>
    </row>
    <row r="155" spans="5:18" x14ac:dyDescent="0.25">
      <c r="E155" s="76">
        <f t="shared" ca="1" si="10"/>
        <v>4.6217588537204257E-2</v>
      </c>
      <c r="F155" s="76">
        <f t="shared" ca="1" si="11"/>
        <v>0.8753284827705472</v>
      </c>
      <c r="Q155" s="91">
        <f t="shared" ca="1" si="12"/>
        <v>0.34312953118123124</v>
      </c>
      <c r="R155" s="91">
        <f t="shared" ca="1" si="13"/>
        <v>9.8653421366560696</v>
      </c>
    </row>
    <row r="156" spans="5:18" x14ac:dyDescent="0.25">
      <c r="E156" s="76">
        <f t="shared" ca="1" si="10"/>
        <v>0.11868629438942624</v>
      </c>
      <c r="F156" s="76">
        <f t="shared" ca="1" si="11"/>
        <v>1.5424074055287003</v>
      </c>
      <c r="Q156" s="91">
        <f t="shared" ca="1" si="12"/>
        <v>0.50673034458744659</v>
      </c>
      <c r="R156" s="91">
        <f t="shared" ca="1" si="13"/>
        <v>10.771983065180681</v>
      </c>
    </row>
    <row r="157" spans="5:18" x14ac:dyDescent="0.25">
      <c r="E157" s="76">
        <f t="shared" ca="1" si="10"/>
        <v>0.70127060035132704</v>
      </c>
      <c r="F157" s="76">
        <f t="shared" ca="1" si="11"/>
        <v>5.1831958693359566</v>
      </c>
      <c r="Q157" s="91">
        <f t="shared" ca="1" si="12"/>
        <v>0.74704534798221922</v>
      </c>
      <c r="R157" s="91">
        <f t="shared" ca="1" si="13"/>
        <v>12.464542997972924</v>
      </c>
    </row>
    <row r="158" spans="5:18" x14ac:dyDescent="0.25">
      <c r="E158" s="76">
        <f t="shared" ca="1" si="10"/>
        <v>0.21649727958525156</v>
      </c>
      <c r="F158" s="76">
        <f t="shared" ca="1" si="11"/>
        <v>2.1670740298910891</v>
      </c>
      <c r="Q158" s="91">
        <f t="shared" ca="1" si="12"/>
        <v>0.546069811639738</v>
      </c>
      <c r="R158" s="91">
        <f t="shared" ca="1" si="13"/>
        <v>11.005025704032919</v>
      </c>
    </row>
    <row r="159" spans="5:18" x14ac:dyDescent="0.25">
      <c r="E159" s="76">
        <f t="shared" ca="1" si="10"/>
        <v>0.59232216680840932</v>
      </c>
      <c r="F159" s="76">
        <f t="shared" ca="1" si="11"/>
        <v>4.3364104599082216</v>
      </c>
      <c r="Q159" s="91">
        <f t="shared" ca="1" si="12"/>
        <v>0.33195514871060305</v>
      </c>
      <c r="R159" s="91">
        <f t="shared" ca="1" si="13"/>
        <v>9.8043760619509523</v>
      </c>
    </row>
    <row r="160" spans="5:18" x14ac:dyDescent="0.25">
      <c r="E160" s="76">
        <f t="shared" ca="1" si="10"/>
        <v>7.6078709500801756E-2</v>
      </c>
      <c r="F160" s="76">
        <f t="shared" ca="1" si="11"/>
        <v>1.1943117541246657</v>
      </c>
      <c r="Q160" s="91">
        <f t="shared" ca="1" si="12"/>
        <v>5.6202248873985505E-2</v>
      </c>
      <c r="R160" s="91">
        <f t="shared" ca="1" si="13"/>
        <v>7.8852539557045054</v>
      </c>
    </row>
    <row r="161" spans="5:18" x14ac:dyDescent="0.25">
      <c r="E161" s="76">
        <f t="shared" ca="1" si="10"/>
        <v>0.14927609964115374</v>
      </c>
      <c r="F161" s="76">
        <f t="shared" ca="1" si="11"/>
        <v>1.7546909048251442</v>
      </c>
      <c r="Q161" s="91">
        <f t="shared" ca="1" si="12"/>
        <v>0.8845027007414763</v>
      </c>
      <c r="R161" s="91">
        <f t="shared" ca="1" si="13"/>
        <v>14.19554161036157</v>
      </c>
    </row>
    <row r="162" spans="5:18" x14ac:dyDescent="0.25">
      <c r="E162" s="76">
        <f t="shared" ca="1" si="10"/>
        <v>0.41399719390516299</v>
      </c>
      <c r="F162" s="76">
        <f t="shared" ca="1" si="11"/>
        <v>3.2529483097403551</v>
      </c>
      <c r="Q162" s="91">
        <f t="shared" ca="1" si="12"/>
        <v>0.15997689850268837</v>
      </c>
      <c r="R162" s="91">
        <f t="shared" ca="1" si="13"/>
        <v>8.7883912024608168</v>
      </c>
    </row>
    <row r="163" spans="5:18" x14ac:dyDescent="0.25">
      <c r="E163" s="76">
        <f t="shared" ca="1" si="10"/>
        <v>0.80444163498536503</v>
      </c>
      <c r="F163" s="76">
        <f t="shared" ca="1" si="11"/>
        <v>6.295001179065058</v>
      </c>
      <c r="Q163" s="91">
        <f t="shared" ca="1" si="12"/>
        <v>0.3703678520503435</v>
      </c>
      <c r="R163" s="91">
        <f t="shared" ca="1" si="13"/>
        <v>10.013528507139208</v>
      </c>
    </row>
    <row r="164" spans="5:18" x14ac:dyDescent="0.25">
      <c r="E164" s="76">
        <f t="shared" ca="1" si="10"/>
        <v>0.3006813861596187</v>
      </c>
      <c r="F164" s="76">
        <f t="shared" ca="1" si="11"/>
        <v>2.6358742258857588</v>
      </c>
      <c r="Q164" s="91">
        <f t="shared" ca="1" si="12"/>
        <v>0.61379071144600694</v>
      </c>
      <c r="R164" s="91">
        <f t="shared" ca="1" si="13"/>
        <v>11.434464749241275</v>
      </c>
    </row>
    <row r="165" spans="5:18" x14ac:dyDescent="0.25">
      <c r="E165" s="76">
        <f t="shared" ca="1" si="10"/>
        <v>0.7880394968462231</v>
      </c>
      <c r="F165" s="76">
        <f t="shared" ca="1" si="11"/>
        <v>6.0852473065304631</v>
      </c>
      <c r="Q165" s="91">
        <f t="shared" ca="1" si="12"/>
        <v>0.63171249845767297</v>
      </c>
      <c r="R165" s="91">
        <f t="shared" ca="1" si="13"/>
        <v>11.556012387425938</v>
      </c>
    </row>
    <row r="166" spans="5:18" x14ac:dyDescent="0.25">
      <c r="E166" s="76">
        <f t="shared" ca="1" si="10"/>
        <v>0.79494996770698678</v>
      </c>
      <c r="F166" s="76">
        <f t="shared" ca="1" si="11"/>
        <v>6.1716120981506712</v>
      </c>
      <c r="Q166" s="91">
        <f t="shared" ca="1" si="12"/>
        <v>0.49310150097763383</v>
      </c>
      <c r="R166" s="91">
        <f t="shared" ca="1" si="13"/>
        <v>10.693335391236115</v>
      </c>
    </row>
    <row r="167" spans="5:18" x14ac:dyDescent="0.25">
      <c r="E167" s="76">
        <f t="shared" ca="1" si="10"/>
        <v>0.85058883804708041</v>
      </c>
      <c r="F167" s="76">
        <f t="shared" ca="1" si="11"/>
        <v>6.9952375281105956</v>
      </c>
      <c r="Q167" s="91">
        <f t="shared" ca="1" si="12"/>
        <v>0.7024391859023017</v>
      </c>
      <c r="R167" s="91">
        <f t="shared" ca="1" si="13"/>
        <v>12.08146172461435</v>
      </c>
    </row>
    <row r="168" spans="5:18" x14ac:dyDescent="0.25">
      <c r="E168" s="76">
        <f t="shared" ca="1" si="10"/>
        <v>2.8945785742782615E-2</v>
      </c>
      <c r="F168" s="76">
        <f t="shared" ca="1" si="11"/>
        <v>0.62386209749201127</v>
      </c>
      <c r="Q168" s="91">
        <f t="shared" ca="1" si="12"/>
        <v>3.1666721626112615E-2</v>
      </c>
      <c r="R168" s="91">
        <f t="shared" ca="1" si="13"/>
        <v>7.5218091940754119</v>
      </c>
    </row>
    <row r="169" spans="5:18" x14ac:dyDescent="0.25">
      <c r="E169" s="76">
        <f t="shared" ca="1" si="10"/>
        <v>0.38844466374327546</v>
      </c>
      <c r="F169" s="76">
        <f t="shared" ca="1" si="11"/>
        <v>3.1121750402636268</v>
      </c>
      <c r="Q169" s="91">
        <f t="shared" ca="1" si="12"/>
        <v>0.54388371364619714</v>
      </c>
      <c r="R169" s="91">
        <f t="shared" ca="1" si="13"/>
        <v>10.991808944272373</v>
      </c>
    </row>
    <row r="170" spans="5:18" x14ac:dyDescent="0.25">
      <c r="E170" s="76">
        <f t="shared" ca="1" si="10"/>
        <v>0.92238079767646974</v>
      </c>
      <c r="F170" s="76">
        <f t="shared" ca="1" si="11"/>
        <v>8.7211512533415778</v>
      </c>
      <c r="Q170" s="91">
        <f t="shared" ca="1" si="12"/>
        <v>0.32265883181324295</v>
      </c>
      <c r="R170" s="91">
        <f t="shared" ca="1" si="13"/>
        <v>9.7535131106723423</v>
      </c>
    </row>
    <row r="171" spans="5:18" x14ac:dyDescent="0.25">
      <c r="E171" s="76">
        <f t="shared" ca="1" si="10"/>
        <v>0.15817676465600516</v>
      </c>
      <c r="F171" s="76">
        <f t="shared" ca="1" si="11"/>
        <v>1.8127772053944398</v>
      </c>
      <c r="Q171" s="91">
        <f t="shared" ca="1" si="12"/>
        <v>0.57144850558690818</v>
      </c>
      <c r="R171" s="91">
        <f t="shared" ca="1" si="13"/>
        <v>11.161134323128733</v>
      </c>
    </row>
    <row r="172" spans="5:18" x14ac:dyDescent="0.25">
      <c r="E172" s="76">
        <f t="shared" ca="1" si="10"/>
        <v>0.85415863838874906</v>
      </c>
      <c r="F172" s="76">
        <f t="shared" ca="1" si="11"/>
        <v>7.0582375895810952</v>
      </c>
      <c r="Q172" s="91">
        <f t="shared" ca="1" si="12"/>
        <v>0.19146427722859438</v>
      </c>
      <c r="R172" s="91">
        <f t="shared" ca="1" si="13"/>
        <v>8.9947509917634942</v>
      </c>
    </row>
    <row r="173" spans="5:18" x14ac:dyDescent="0.25">
      <c r="E173" s="76">
        <f t="shared" ca="1" si="10"/>
        <v>0.69294551342802291</v>
      </c>
      <c r="F173" s="76">
        <f t="shared" ca="1" si="11"/>
        <v>5.1098909397958376</v>
      </c>
      <c r="Q173" s="91">
        <f t="shared" ca="1" si="12"/>
        <v>0.9966004144965056</v>
      </c>
      <c r="R173" s="91">
        <f t="shared" ca="1" si="13"/>
        <v>21.364799120215789</v>
      </c>
    </row>
    <row r="174" spans="5:18" x14ac:dyDescent="0.25">
      <c r="E174" s="76">
        <f t="shared" ca="1" si="10"/>
        <v>0.13909627630031174</v>
      </c>
      <c r="F174" s="76">
        <f t="shared" ca="1" si="11"/>
        <v>1.6864299022971148</v>
      </c>
      <c r="Q174" s="91">
        <f t="shared" ca="1" si="12"/>
        <v>8.8840879104527204E-2</v>
      </c>
      <c r="R174" s="91">
        <f t="shared" ca="1" si="13"/>
        <v>8.2317143294223243</v>
      </c>
    </row>
    <row r="175" spans="5:18" x14ac:dyDescent="0.25">
      <c r="E175" s="76">
        <f t="shared" ca="1" si="10"/>
        <v>0.6611331114148763</v>
      </c>
      <c r="F175" s="76">
        <f t="shared" ca="1" si="11"/>
        <v>4.8449441434734126</v>
      </c>
      <c r="Q175" s="91">
        <f t="shared" ca="1" si="12"/>
        <v>0.40858582236010388</v>
      </c>
      <c r="R175" s="91">
        <f t="shared" ca="1" si="13"/>
        <v>10.221744029337133</v>
      </c>
    </row>
    <row r="176" spans="5:18" x14ac:dyDescent="0.25">
      <c r="E176" s="76">
        <f t="shared" ca="1" si="10"/>
        <v>0.38630257580965999</v>
      </c>
      <c r="F176" s="76">
        <f t="shared" ca="1" si="11"/>
        <v>3.1004513464815115</v>
      </c>
      <c r="Q176" s="91">
        <f t="shared" ca="1" si="12"/>
        <v>0.28430784143183063</v>
      </c>
      <c r="R176" s="91">
        <f t="shared" ca="1" si="13"/>
        <v>9.5414343784625313</v>
      </c>
    </row>
    <row r="177" spans="5:18" x14ac:dyDescent="0.25">
      <c r="E177" s="76">
        <f t="shared" ca="1" si="10"/>
        <v>0.4460962430524974</v>
      </c>
      <c r="F177" s="76">
        <f t="shared" ca="1" si="11"/>
        <v>3.4329359783020426</v>
      </c>
      <c r="Q177" s="91">
        <f t="shared" ca="1" si="12"/>
        <v>0.30013450181600432</v>
      </c>
      <c r="R177" s="91">
        <f t="shared" ca="1" si="13"/>
        <v>9.6294912206470258</v>
      </c>
    </row>
    <row r="178" spans="5:18" x14ac:dyDescent="0.25">
      <c r="E178" s="76">
        <f t="shared" ca="1" si="10"/>
        <v>0.27254715152682307</v>
      </c>
      <c r="F178" s="76">
        <f t="shared" ca="1" si="11"/>
        <v>2.48217961941348</v>
      </c>
      <c r="Q178" s="91">
        <f t="shared" ca="1" si="12"/>
        <v>0.87907426218748907</v>
      </c>
      <c r="R178" s="91">
        <f t="shared" ca="1" si="13"/>
        <v>14.097655524118462</v>
      </c>
    </row>
    <row r="179" spans="5:18" x14ac:dyDescent="0.25">
      <c r="E179" s="76">
        <f t="shared" ca="1" si="10"/>
        <v>1.6300623542716997E-2</v>
      </c>
      <c r="F179" s="76">
        <f t="shared" ca="1" si="11"/>
        <v>0.36107590793706024</v>
      </c>
      <c r="Q179" s="91">
        <f t="shared" ca="1" si="12"/>
        <v>0.97339330133716506</v>
      </c>
      <c r="R179" s="91">
        <f t="shared" ca="1" si="13"/>
        <v>17.226278069121761</v>
      </c>
    </row>
    <row r="180" spans="5:18" x14ac:dyDescent="0.25">
      <c r="E180" s="76">
        <f t="shared" ca="1" si="10"/>
        <v>0.93115116148047028</v>
      </c>
      <c r="F180" s="76">
        <f t="shared" ca="1" si="11"/>
        <v>9.0435720791291878</v>
      </c>
      <c r="Q180" s="91">
        <f t="shared" ca="1" si="12"/>
        <v>4.5551251737410592E-2</v>
      </c>
      <c r="R180" s="91">
        <f t="shared" ca="1" si="13"/>
        <v>7.7443587985243951</v>
      </c>
    </row>
    <row r="181" spans="5:18" x14ac:dyDescent="0.25">
      <c r="E181" s="76">
        <f t="shared" ca="1" si="10"/>
        <v>0.50094892743174968</v>
      </c>
      <c r="F181" s="76">
        <f t="shared" ca="1" si="11"/>
        <v>3.7523082927636393</v>
      </c>
      <c r="Q181" s="91">
        <f t="shared" ca="1" si="12"/>
        <v>0.2654688977102293</v>
      </c>
      <c r="R181" s="91">
        <f t="shared" ca="1" si="13"/>
        <v>9.4352777304300162</v>
      </c>
    </row>
    <row r="182" spans="5:18" x14ac:dyDescent="0.25">
      <c r="E182" s="76">
        <f t="shared" ca="1" si="10"/>
        <v>0.56693792628383011</v>
      </c>
      <c r="F182" s="76">
        <f t="shared" ca="1" si="11"/>
        <v>4.1657173080318861</v>
      </c>
      <c r="Q182" s="91">
        <f t="shared" ca="1" si="12"/>
        <v>0.37085467443408937</v>
      </c>
      <c r="R182" s="91">
        <f t="shared" ca="1" si="13"/>
        <v>10.01617522100425</v>
      </c>
    </row>
    <row r="183" spans="5:18" x14ac:dyDescent="0.25">
      <c r="E183" s="76">
        <f t="shared" ca="1" si="10"/>
        <v>0.10332393018535724</v>
      </c>
      <c r="F183" s="76">
        <f t="shared" ca="1" si="11"/>
        <v>1.4259371649534498</v>
      </c>
      <c r="Q183" s="91">
        <f t="shared" ca="1" si="12"/>
        <v>0.15403092027089604</v>
      </c>
      <c r="R183" s="91">
        <f t="shared" ca="1" si="13"/>
        <v>8.7474794816991945</v>
      </c>
    </row>
    <row r="184" spans="5:18" x14ac:dyDescent="0.25">
      <c r="E184" s="76">
        <f t="shared" ca="1" si="10"/>
        <v>0.68742888055642548</v>
      </c>
      <c r="F184" s="76">
        <f t="shared" ca="1" si="11"/>
        <v>5.0622802254661821</v>
      </c>
      <c r="Q184" s="91">
        <f t="shared" ca="1" si="12"/>
        <v>0.76165654916962067</v>
      </c>
      <c r="R184" s="91">
        <f t="shared" ca="1" si="13"/>
        <v>12.601998895798738</v>
      </c>
    </row>
    <row r="185" spans="5:18" x14ac:dyDescent="0.25">
      <c r="E185" s="76">
        <f t="shared" ca="1" si="10"/>
        <v>0.74653674474525178</v>
      </c>
      <c r="F185" s="76">
        <f t="shared" ca="1" si="11"/>
        <v>5.617550200444958</v>
      </c>
      <c r="Q185" s="91">
        <f t="shared" ca="1" si="12"/>
        <v>0.62126928967682071</v>
      </c>
      <c r="R185" s="91">
        <f t="shared" ca="1" si="13"/>
        <v>11.484714126056295</v>
      </c>
    </row>
    <row r="186" spans="5:18" x14ac:dyDescent="0.25">
      <c r="E186" s="76">
        <f t="shared" ca="1" si="10"/>
        <v>0.67574187433127952</v>
      </c>
      <c r="F186" s="76">
        <f t="shared" ca="1" si="11"/>
        <v>4.9638050602806745</v>
      </c>
      <c r="Q186" s="91">
        <f t="shared" ca="1" si="12"/>
        <v>0.35944005532566925</v>
      </c>
      <c r="R186" s="91">
        <f t="shared" ca="1" si="13"/>
        <v>9.9541146933454776</v>
      </c>
    </row>
    <row r="187" spans="5:18" x14ac:dyDescent="0.25">
      <c r="E187" s="76">
        <f t="shared" ca="1" si="10"/>
        <v>0.24532196746258961</v>
      </c>
      <c r="F187" s="76">
        <f t="shared" ca="1" si="11"/>
        <v>2.3311051394144284</v>
      </c>
      <c r="Q187" s="91">
        <f t="shared" ca="1" si="12"/>
        <v>0.48564775160543705</v>
      </c>
      <c r="R187" s="91">
        <f t="shared" ca="1" si="13"/>
        <v>10.65070776579662</v>
      </c>
    </row>
    <row r="188" spans="5:18" x14ac:dyDescent="0.25">
      <c r="E188" s="76">
        <f t="shared" ca="1" si="10"/>
        <v>0.97120713016943239</v>
      </c>
      <c r="F188" s="76">
        <f t="shared" ca="1" si="11"/>
        <v>11.475321614585877</v>
      </c>
      <c r="Q188" s="91">
        <f t="shared" ca="1" si="12"/>
        <v>0.8443927807880991</v>
      </c>
      <c r="R188" s="91">
        <f t="shared" ca="1" si="13"/>
        <v>13.554086422252134</v>
      </c>
    </row>
    <row r="189" spans="5:18" x14ac:dyDescent="0.25">
      <c r="E189" s="76">
        <f t="shared" ca="1" si="10"/>
        <v>0.88444936919019845</v>
      </c>
      <c r="F189" s="76">
        <f t="shared" ca="1" si="11"/>
        <v>7.6668499755185033</v>
      </c>
      <c r="Q189" s="91">
        <f t="shared" ca="1" si="12"/>
        <v>0.54905970576334606</v>
      </c>
      <c r="R189" s="91">
        <f t="shared" ca="1" si="13"/>
        <v>11.023158182707627</v>
      </c>
    </row>
    <row r="190" spans="5:18" x14ac:dyDescent="0.25">
      <c r="E190" s="76">
        <f t="shared" ca="1" si="10"/>
        <v>0.94682827622671284</v>
      </c>
      <c r="F190" s="76">
        <f t="shared" ca="1" si="11"/>
        <v>9.7473576276510716</v>
      </c>
      <c r="Q190" s="91">
        <f t="shared" ca="1" si="12"/>
        <v>0.34022724205138655</v>
      </c>
      <c r="R190" s="91">
        <f t="shared" ca="1" si="13"/>
        <v>9.8495225014821557</v>
      </c>
    </row>
    <row r="191" spans="5:18" x14ac:dyDescent="0.25">
      <c r="E191" s="76">
        <f t="shared" ca="1" si="10"/>
        <v>0.95157231599004122</v>
      </c>
      <c r="F191" s="76">
        <f t="shared" ca="1" si="11"/>
        <v>10.005186097357402</v>
      </c>
      <c r="Q191" s="91">
        <f t="shared" ca="1" si="12"/>
        <v>0.30832812805938203</v>
      </c>
      <c r="R191" s="91">
        <f t="shared" ca="1" si="13"/>
        <v>9.6747579406044331</v>
      </c>
    </row>
    <row r="192" spans="5:18" x14ac:dyDescent="0.25">
      <c r="E192" s="76">
        <f t="shared" ca="1" si="10"/>
        <v>0.87329243472184181</v>
      </c>
      <c r="F192" s="76">
        <f t="shared" ca="1" si="11"/>
        <v>7.4253579757891437</v>
      </c>
      <c r="Q192" s="91">
        <f t="shared" ca="1" si="12"/>
        <v>6.0988125054617592E-2</v>
      </c>
      <c r="R192" s="91">
        <f t="shared" ca="1" si="13"/>
        <v>7.9428507532835315</v>
      </c>
    </row>
    <row r="193" spans="5:18" x14ac:dyDescent="0.25">
      <c r="E193" s="76">
        <f t="shared" ca="1" si="10"/>
        <v>0.56568843724297502</v>
      </c>
      <c r="F193" s="76">
        <f t="shared" ca="1" si="11"/>
        <v>4.1575060105915513</v>
      </c>
      <c r="Q193" s="91">
        <f t="shared" ca="1" si="12"/>
        <v>0.6294156963810279</v>
      </c>
      <c r="R193" s="91">
        <f t="shared" ca="1" si="13"/>
        <v>11.540214745381347</v>
      </c>
    </row>
    <row r="194" spans="5:18" x14ac:dyDescent="0.25">
      <c r="E194" s="76">
        <f t="shared" ca="1" si="10"/>
        <v>0.27024928242093604</v>
      </c>
      <c r="F194" s="76">
        <f t="shared" ca="1" si="11"/>
        <v>2.4695356791699137</v>
      </c>
      <c r="Q194" s="91">
        <f t="shared" ca="1" si="12"/>
        <v>0.50744516508442605</v>
      </c>
      <c r="R194" s="91">
        <f t="shared" ca="1" si="13"/>
        <v>10.776134790608088</v>
      </c>
    </row>
    <row r="195" spans="5:18" x14ac:dyDescent="0.25">
      <c r="E195" s="76">
        <f t="shared" ca="1" si="10"/>
        <v>0.64164842608793282</v>
      </c>
      <c r="F195" s="76">
        <f t="shared" ca="1" si="11"/>
        <v>4.6929996506037925</v>
      </c>
      <c r="Q195" s="91">
        <f t="shared" ca="1" si="12"/>
        <v>0.59995334625983587</v>
      </c>
      <c r="R195" s="91">
        <f t="shared" ca="1" si="13"/>
        <v>11.343149561949335</v>
      </c>
    </row>
    <row r="196" spans="5:18" x14ac:dyDescent="0.25">
      <c r="E196" s="76">
        <f t="shared" ref="E196:E259" ca="1" si="14">RAND()</f>
        <v>8.6998951645382294E-2</v>
      </c>
      <c r="F196" s="76">
        <f t="shared" ref="F196:F259" ca="1" si="15">(((-LN(E196))^(-$C$3)-1)*(1/$C$3))*$C$5+$C$4</f>
        <v>1.2918627317357707</v>
      </c>
      <c r="Q196" s="91">
        <f t="shared" ref="Q196:Q259" ca="1" si="16">RAND()</f>
        <v>0.28360821093478117</v>
      </c>
      <c r="R196" s="91">
        <f t="shared" ref="R196:R259" ca="1" si="17">-LN(-LN(Q196))*$O$4+$O$3</f>
        <v>9.537520174153304</v>
      </c>
    </row>
    <row r="197" spans="5:18" x14ac:dyDescent="0.25">
      <c r="E197" s="76">
        <f t="shared" ca="1" si="14"/>
        <v>0.68397458207866013</v>
      </c>
      <c r="F197" s="76">
        <f t="shared" ca="1" si="15"/>
        <v>5.032843628523624</v>
      </c>
      <c r="Q197" s="91">
        <f t="shared" ca="1" si="16"/>
        <v>0.43218332596854203</v>
      </c>
      <c r="R197" s="91">
        <f t="shared" ca="1" si="17"/>
        <v>10.351314628329458</v>
      </c>
    </row>
    <row r="198" spans="5:18" x14ac:dyDescent="0.25">
      <c r="E198" s="76">
        <f t="shared" ca="1" si="14"/>
        <v>0.12066118246484203</v>
      </c>
      <c r="F198" s="76">
        <f t="shared" ca="1" si="15"/>
        <v>1.5568264501022306</v>
      </c>
      <c r="Q198" s="91">
        <f t="shared" ca="1" si="16"/>
        <v>0.47163098819698202</v>
      </c>
      <c r="R198" s="91">
        <f t="shared" ca="1" si="17"/>
        <v>10.571212712929404</v>
      </c>
    </row>
    <row r="199" spans="5:18" x14ac:dyDescent="0.25">
      <c r="E199" s="76">
        <f t="shared" ca="1" si="14"/>
        <v>0.55967865851988352</v>
      </c>
      <c r="F199" s="76">
        <f t="shared" ca="1" si="15"/>
        <v>4.1182446944167257</v>
      </c>
      <c r="Q199" s="91">
        <f t="shared" ca="1" si="16"/>
        <v>0.66333766824416707</v>
      </c>
      <c r="R199" s="91">
        <f t="shared" ca="1" si="17"/>
        <v>11.780899436377615</v>
      </c>
    </row>
    <row r="200" spans="5:18" x14ac:dyDescent="0.25">
      <c r="E200" s="76">
        <f t="shared" ca="1" si="14"/>
        <v>0.81009494168125218</v>
      </c>
      <c r="F200" s="76">
        <f t="shared" ca="1" si="15"/>
        <v>6.3713268956741471</v>
      </c>
      <c r="Q200" s="91">
        <f t="shared" ca="1" si="16"/>
        <v>0.25293446609132864</v>
      </c>
      <c r="R200" s="91">
        <f t="shared" ca="1" si="17"/>
        <v>9.3636382833211886</v>
      </c>
    </row>
    <row r="201" spans="5:18" x14ac:dyDescent="0.25">
      <c r="E201" s="76">
        <f t="shared" ca="1" si="14"/>
        <v>0.55443639077645068</v>
      </c>
      <c r="F201" s="76">
        <f t="shared" ca="1" si="15"/>
        <v>4.084304695442242</v>
      </c>
      <c r="Q201" s="91">
        <f t="shared" ca="1" si="16"/>
        <v>0.9626688530094718</v>
      </c>
      <c r="R201" s="91">
        <f t="shared" ca="1" si="17"/>
        <v>16.537929347236759</v>
      </c>
    </row>
    <row r="202" spans="5:18" x14ac:dyDescent="0.25">
      <c r="E202" s="76">
        <f t="shared" ca="1" si="14"/>
        <v>7.9877498650625101E-2</v>
      </c>
      <c r="F202" s="76">
        <f t="shared" ca="1" si="15"/>
        <v>1.2290898124863077</v>
      </c>
      <c r="Q202" s="91">
        <f t="shared" ca="1" si="16"/>
        <v>0.54588605599023765</v>
      </c>
      <c r="R202" s="91">
        <f t="shared" ca="1" si="17"/>
        <v>11.003913425902178</v>
      </c>
    </row>
    <row r="203" spans="5:18" x14ac:dyDescent="0.25">
      <c r="E203" s="76">
        <f t="shared" ca="1" si="14"/>
        <v>7.0901925937863264E-2</v>
      </c>
      <c r="F203" s="76">
        <f t="shared" ca="1" si="15"/>
        <v>1.1452727341058639</v>
      </c>
      <c r="Q203" s="91">
        <f t="shared" ca="1" si="16"/>
        <v>0.9744470023513887</v>
      </c>
      <c r="R203" s="91">
        <f t="shared" ca="1" si="17"/>
        <v>17.308171979285611</v>
      </c>
    </row>
    <row r="204" spans="5:18" x14ac:dyDescent="0.25">
      <c r="E204" s="76">
        <f t="shared" ca="1" si="14"/>
        <v>0.3073680657468032</v>
      </c>
      <c r="F204" s="76">
        <f t="shared" ca="1" si="15"/>
        <v>2.6721801997899393</v>
      </c>
      <c r="Q204" s="91">
        <f t="shared" ca="1" si="16"/>
        <v>0.6564043340442195</v>
      </c>
      <c r="R204" s="91">
        <f t="shared" ca="1" si="17"/>
        <v>11.730347900191209</v>
      </c>
    </row>
    <row r="205" spans="5:18" x14ac:dyDescent="0.25">
      <c r="E205" s="76">
        <f t="shared" ca="1" si="14"/>
        <v>0.83061397436227835</v>
      </c>
      <c r="F205" s="76">
        <f t="shared" ca="1" si="15"/>
        <v>6.6687056986809852</v>
      </c>
      <c r="Q205" s="91">
        <f t="shared" ca="1" si="16"/>
        <v>0.26908713162687448</v>
      </c>
      <c r="R205" s="91">
        <f t="shared" ca="1" si="17"/>
        <v>9.455797294379936</v>
      </c>
    </row>
    <row r="206" spans="5:18" x14ac:dyDescent="0.25">
      <c r="E206" s="76">
        <f t="shared" ca="1" si="14"/>
        <v>0.83179600973498802</v>
      </c>
      <c r="F206" s="76">
        <f t="shared" ca="1" si="15"/>
        <v>6.6869185653351888</v>
      </c>
      <c r="Q206" s="91">
        <f t="shared" ca="1" si="16"/>
        <v>0.46967171725561541</v>
      </c>
      <c r="R206" s="91">
        <f t="shared" ca="1" si="17"/>
        <v>10.560165237177891</v>
      </c>
    </row>
    <row r="207" spans="5:18" x14ac:dyDescent="0.25">
      <c r="E207" s="76">
        <f t="shared" ca="1" si="14"/>
        <v>0.32652911047392175</v>
      </c>
      <c r="F207" s="76">
        <f t="shared" ca="1" si="15"/>
        <v>2.7759712391843578</v>
      </c>
      <c r="Q207" s="91">
        <f t="shared" ca="1" si="16"/>
        <v>0.79385141442102014</v>
      </c>
      <c r="R207" s="91">
        <f t="shared" ca="1" si="17"/>
        <v>12.931896542383287</v>
      </c>
    </row>
    <row r="208" spans="5:18" x14ac:dyDescent="0.25">
      <c r="E208" s="76">
        <f t="shared" ca="1" si="14"/>
        <v>0.31385066138237661</v>
      </c>
      <c r="F208" s="76">
        <f t="shared" ca="1" si="15"/>
        <v>2.7073269908759485</v>
      </c>
      <c r="Q208" s="91">
        <f t="shared" ca="1" si="16"/>
        <v>0.40290733875309048</v>
      </c>
      <c r="R208" s="91">
        <f t="shared" ca="1" si="17"/>
        <v>10.190713283091252</v>
      </c>
    </row>
    <row r="209" spans="5:18" x14ac:dyDescent="0.25">
      <c r="E209" s="76">
        <f t="shared" ca="1" si="14"/>
        <v>0.16547185879269466</v>
      </c>
      <c r="F209" s="76">
        <f t="shared" ca="1" si="15"/>
        <v>1.8594049819215326</v>
      </c>
      <c r="Q209" s="91">
        <f t="shared" ca="1" si="16"/>
        <v>8.0890331448053132E-2</v>
      </c>
      <c r="R209" s="91">
        <f t="shared" ca="1" si="17"/>
        <v>8.1557240138967906</v>
      </c>
    </row>
    <row r="210" spans="5:18" x14ac:dyDescent="0.25">
      <c r="E210" s="76">
        <f t="shared" ca="1" si="14"/>
        <v>0.3828807670445028</v>
      </c>
      <c r="F210" s="76">
        <f t="shared" ca="1" si="15"/>
        <v>3.0817446504601449</v>
      </c>
      <c r="Q210" s="91">
        <f t="shared" ca="1" si="16"/>
        <v>0.35258795078453486</v>
      </c>
      <c r="R210" s="91">
        <f t="shared" ca="1" si="17"/>
        <v>9.9168426340887397</v>
      </c>
    </row>
    <row r="211" spans="5:18" x14ac:dyDescent="0.25">
      <c r="E211" s="76">
        <f t="shared" ca="1" si="14"/>
        <v>0.10566244446787132</v>
      </c>
      <c r="F211" s="76">
        <f t="shared" ca="1" si="15"/>
        <v>1.4442038909123029</v>
      </c>
      <c r="Q211" s="91">
        <f t="shared" ca="1" si="16"/>
        <v>0.39744635423187669</v>
      </c>
      <c r="R211" s="91">
        <f t="shared" ca="1" si="17"/>
        <v>10.160912410514758</v>
      </c>
    </row>
    <row r="212" spans="5:18" x14ac:dyDescent="0.25">
      <c r="E212" s="76">
        <f t="shared" ca="1" si="14"/>
        <v>0.38426299055816548</v>
      </c>
      <c r="F212" s="76">
        <f t="shared" ca="1" si="15"/>
        <v>3.0892981098458856</v>
      </c>
      <c r="Q212" s="91">
        <f t="shared" ca="1" si="16"/>
        <v>0.21901541312120076</v>
      </c>
      <c r="R212" s="91">
        <f t="shared" ca="1" si="17"/>
        <v>9.1644049368014073</v>
      </c>
    </row>
    <row r="213" spans="5:18" x14ac:dyDescent="0.25">
      <c r="E213" s="76">
        <f t="shared" ca="1" si="14"/>
        <v>0.78801654644044494</v>
      </c>
      <c r="F213" s="76">
        <f t="shared" ca="1" si="15"/>
        <v>6.0849650789880423</v>
      </c>
      <c r="Q213" s="91">
        <f t="shared" ca="1" si="16"/>
        <v>0.81623300518168396</v>
      </c>
      <c r="R213" s="91">
        <f t="shared" ca="1" si="17"/>
        <v>13.188552672301963</v>
      </c>
    </row>
    <row r="214" spans="5:18" x14ac:dyDescent="0.25">
      <c r="E214" s="76">
        <f t="shared" ca="1" si="14"/>
        <v>0.63034100711523111</v>
      </c>
      <c r="F214" s="76">
        <f t="shared" ca="1" si="15"/>
        <v>4.6079396982583649</v>
      </c>
      <c r="Q214" s="91">
        <f t="shared" ca="1" si="16"/>
        <v>0.60371247886030144</v>
      </c>
      <c r="R214" s="91">
        <f t="shared" ca="1" si="17"/>
        <v>11.367751693963221</v>
      </c>
    </row>
    <row r="215" spans="5:18" x14ac:dyDescent="0.25">
      <c r="E215" s="76">
        <f t="shared" ca="1" si="14"/>
        <v>0.74402868819539814</v>
      </c>
      <c r="F215" s="76">
        <f t="shared" ca="1" si="15"/>
        <v>5.5916751404209792</v>
      </c>
      <c r="Q215" s="91">
        <f t="shared" ca="1" si="16"/>
        <v>0.14187179012369266</v>
      </c>
      <c r="R215" s="91">
        <f t="shared" ca="1" si="17"/>
        <v>8.6614392426386857</v>
      </c>
    </row>
    <row r="216" spans="5:18" x14ac:dyDescent="0.25">
      <c r="E216" s="76">
        <f t="shared" ca="1" si="14"/>
        <v>0.87511499997968556</v>
      </c>
      <c r="F216" s="76">
        <f t="shared" ca="1" si="15"/>
        <v>7.4632650971373033</v>
      </c>
      <c r="Q216" s="91">
        <f t="shared" ca="1" si="16"/>
        <v>0.14026346465176232</v>
      </c>
      <c r="R216" s="91">
        <f t="shared" ca="1" si="17"/>
        <v>8.6497965936264176</v>
      </c>
    </row>
    <row r="217" spans="5:18" x14ac:dyDescent="0.25">
      <c r="E217" s="76">
        <f t="shared" ca="1" si="14"/>
        <v>0.41060089599784466</v>
      </c>
      <c r="F217" s="76">
        <f t="shared" ca="1" si="15"/>
        <v>3.2341272350118162</v>
      </c>
      <c r="Q217" s="91">
        <f t="shared" ca="1" si="16"/>
        <v>9.6384326613540905E-2</v>
      </c>
      <c r="R217" s="91">
        <f t="shared" ca="1" si="17"/>
        <v>8.3002010441578413</v>
      </c>
    </row>
    <row r="218" spans="5:18" x14ac:dyDescent="0.25">
      <c r="E218" s="76">
        <f t="shared" ca="1" si="14"/>
        <v>8.0976187796303778E-2</v>
      </c>
      <c r="F218" s="76">
        <f t="shared" ca="1" si="15"/>
        <v>1.2389728300666976</v>
      </c>
      <c r="Q218" s="91">
        <f t="shared" ca="1" si="16"/>
        <v>0.52566772191483735</v>
      </c>
      <c r="R218" s="91">
        <f t="shared" ca="1" si="17"/>
        <v>10.882953714481971</v>
      </c>
    </row>
    <row r="219" spans="5:18" x14ac:dyDescent="0.25">
      <c r="E219" s="76">
        <f t="shared" ca="1" si="14"/>
        <v>0.55470261693091527</v>
      </c>
      <c r="F219" s="76">
        <f t="shared" ca="1" si="15"/>
        <v>4.0860215811768503</v>
      </c>
      <c r="Q219" s="91">
        <f t="shared" ca="1" si="16"/>
        <v>0.78813570908271136</v>
      </c>
      <c r="R219" s="91">
        <f t="shared" ca="1" si="17"/>
        <v>12.870255184277687</v>
      </c>
    </row>
    <row r="220" spans="5:18" x14ac:dyDescent="0.25">
      <c r="E220" s="76">
        <f t="shared" ca="1" si="14"/>
        <v>0.47176415413702477</v>
      </c>
      <c r="F220" s="76">
        <f t="shared" ca="1" si="15"/>
        <v>3.5802212241508053</v>
      </c>
      <c r="Q220" s="91">
        <f t="shared" ca="1" si="16"/>
        <v>0.48605139042325118</v>
      </c>
      <c r="R220" s="91">
        <f t="shared" ca="1" si="17"/>
        <v>10.653009580770867</v>
      </c>
    </row>
    <row r="221" spans="5:18" x14ac:dyDescent="0.25">
      <c r="E221" s="76">
        <f t="shared" ca="1" si="14"/>
        <v>0.52407743148736241</v>
      </c>
      <c r="F221" s="76">
        <f t="shared" ca="1" si="15"/>
        <v>3.8929111389051281</v>
      </c>
      <c r="Q221" s="91">
        <f t="shared" ca="1" si="16"/>
        <v>0.79703618610032756</v>
      </c>
      <c r="R221" s="91">
        <f t="shared" ca="1" si="17"/>
        <v>12.966886715664458</v>
      </c>
    </row>
    <row r="222" spans="5:18" x14ac:dyDescent="0.25">
      <c r="E222" s="76">
        <f t="shared" ca="1" si="14"/>
        <v>0.87284897034647435</v>
      </c>
      <c r="F222" s="76">
        <f t="shared" ca="1" si="15"/>
        <v>7.4162196716050017</v>
      </c>
      <c r="Q222" s="91">
        <f t="shared" ca="1" si="16"/>
        <v>0.89933986604494243</v>
      </c>
      <c r="R222" s="91">
        <f t="shared" ca="1" si="17"/>
        <v>14.486854538263056</v>
      </c>
    </row>
    <row r="223" spans="5:18" x14ac:dyDescent="0.25">
      <c r="E223" s="76">
        <f t="shared" ca="1" si="14"/>
        <v>0.68729044708603848</v>
      </c>
      <c r="F223" s="76">
        <f t="shared" ca="1" si="15"/>
        <v>5.0610950486552682</v>
      </c>
      <c r="Q223" s="91">
        <f t="shared" ca="1" si="16"/>
        <v>0.6546408406190104</v>
      </c>
      <c r="R223" s="91">
        <f t="shared" ca="1" si="17"/>
        <v>11.717607802994692</v>
      </c>
    </row>
    <row r="224" spans="5:18" x14ac:dyDescent="0.25">
      <c r="E224" s="76">
        <f t="shared" ca="1" si="14"/>
        <v>7.5432546116274812E-2</v>
      </c>
      <c r="F224" s="76">
        <f t="shared" ca="1" si="15"/>
        <v>1.1882981856569526</v>
      </c>
      <c r="Q224" s="91">
        <f t="shared" ca="1" si="16"/>
        <v>0.44780640212440292</v>
      </c>
      <c r="R224" s="91">
        <f t="shared" ca="1" si="17"/>
        <v>10.437819358424264</v>
      </c>
    </row>
    <row r="225" spans="5:18" x14ac:dyDescent="0.25">
      <c r="E225" s="76">
        <f t="shared" ca="1" si="14"/>
        <v>0.7245026458195245</v>
      </c>
      <c r="F225" s="76">
        <f t="shared" ca="1" si="15"/>
        <v>5.3979373693908546</v>
      </c>
      <c r="Q225" s="91">
        <f t="shared" ca="1" si="16"/>
        <v>0.84281714065516855</v>
      </c>
      <c r="R225" s="91">
        <f t="shared" ca="1" si="17"/>
        <v>13.532121931173455</v>
      </c>
    </row>
    <row r="226" spans="5:18" x14ac:dyDescent="0.25">
      <c r="E226" s="76">
        <f t="shared" ca="1" si="14"/>
        <v>0.62994525936883772</v>
      </c>
      <c r="F226" s="76">
        <f t="shared" ca="1" si="15"/>
        <v>4.6050013627619286</v>
      </c>
      <c r="Q226" s="91">
        <f t="shared" ca="1" si="16"/>
        <v>0.87947147622061361</v>
      </c>
      <c r="R226" s="91">
        <f t="shared" ca="1" si="17"/>
        <v>14.10467795919898</v>
      </c>
    </row>
    <row r="227" spans="5:18" x14ac:dyDescent="0.25">
      <c r="E227" s="76">
        <f t="shared" ca="1" si="14"/>
        <v>0.33080122143375046</v>
      </c>
      <c r="F227" s="76">
        <f t="shared" ca="1" si="15"/>
        <v>2.7990865066430421</v>
      </c>
      <c r="Q227" s="91">
        <f t="shared" ca="1" si="16"/>
        <v>0.56281148856284602</v>
      </c>
      <c r="R227" s="91">
        <f t="shared" ca="1" si="17"/>
        <v>11.107429573740582</v>
      </c>
    </row>
    <row r="228" spans="5:18" x14ac:dyDescent="0.25">
      <c r="E228" s="76">
        <f t="shared" ca="1" si="14"/>
        <v>7.8176797807342324E-2</v>
      </c>
      <c r="F228" s="76">
        <f t="shared" ca="1" si="15"/>
        <v>1.2136388154189977</v>
      </c>
      <c r="Q228" s="91">
        <f t="shared" ca="1" si="16"/>
        <v>0.31274326768126504</v>
      </c>
      <c r="R228" s="91">
        <f t="shared" ca="1" si="17"/>
        <v>9.6990733813802397</v>
      </c>
    </row>
    <row r="229" spans="5:18" x14ac:dyDescent="0.25">
      <c r="E229" s="76">
        <f t="shared" ca="1" si="14"/>
        <v>0.10403987870573739</v>
      </c>
      <c r="F229" s="76">
        <f t="shared" ca="1" si="15"/>
        <v>1.4315519564225205</v>
      </c>
      <c r="Q229" s="91">
        <f t="shared" ca="1" si="16"/>
        <v>0.96656397849804387</v>
      </c>
      <c r="R229" s="91">
        <f t="shared" ca="1" si="17"/>
        <v>16.762331534209316</v>
      </c>
    </row>
    <row r="230" spans="5:18" x14ac:dyDescent="0.25">
      <c r="E230" s="76">
        <f t="shared" ca="1" si="14"/>
        <v>0.16003799494293991</v>
      </c>
      <c r="F230" s="76">
        <f t="shared" ca="1" si="15"/>
        <v>1.8247533268723233</v>
      </c>
      <c r="Q230" s="91">
        <f t="shared" ca="1" si="16"/>
        <v>0.90506657952170799</v>
      </c>
      <c r="R230" s="91">
        <f t="shared" ca="1" si="17"/>
        <v>14.610241220285889</v>
      </c>
    </row>
    <row r="231" spans="5:18" x14ac:dyDescent="0.25">
      <c r="E231" s="76">
        <f t="shared" ca="1" si="14"/>
        <v>0.72343438022057605</v>
      </c>
      <c r="F231" s="76">
        <f t="shared" ca="1" si="15"/>
        <v>5.3877078219023495</v>
      </c>
      <c r="Q231" s="91">
        <f t="shared" ca="1" si="16"/>
        <v>0.11914771947343183</v>
      </c>
      <c r="R231" s="91">
        <f t="shared" ca="1" si="17"/>
        <v>8.4902071047053553</v>
      </c>
    </row>
    <row r="232" spans="5:18" x14ac:dyDescent="0.25">
      <c r="E232" s="76">
        <f t="shared" ca="1" si="14"/>
        <v>0.32674047791576377</v>
      </c>
      <c r="F232" s="76">
        <f t="shared" ca="1" si="15"/>
        <v>2.7771149859540096</v>
      </c>
      <c r="Q232" s="91">
        <f t="shared" ca="1" si="16"/>
        <v>0.26021195314411572</v>
      </c>
      <c r="R232" s="91">
        <f t="shared" ca="1" si="17"/>
        <v>9.4053410638662402</v>
      </c>
    </row>
    <row r="233" spans="5:18" x14ac:dyDescent="0.25">
      <c r="E233" s="76">
        <f t="shared" ca="1" si="14"/>
        <v>0.50133808953980885</v>
      </c>
      <c r="F233" s="76">
        <f t="shared" ca="1" si="15"/>
        <v>3.7546410389303615</v>
      </c>
      <c r="Q233" s="91">
        <f t="shared" ca="1" si="16"/>
        <v>0.50138725455394362</v>
      </c>
      <c r="R233" s="91">
        <f t="shared" ca="1" si="17"/>
        <v>10.74103631753815</v>
      </c>
    </row>
    <row r="234" spans="5:18" x14ac:dyDescent="0.25">
      <c r="E234" s="76">
        <f t="shared" ca="1" si="14"/>
        <v>0.5350227468329668</v>
      </c>
      <c r="F234" s="76">
        <f t="shared" ca="1" si="15"/>
        <v>3.9609524438174022</v>
      </c>
      <c r="Q234" s="91">
        <f t="shared" ca="1" si="16"/>
        <v>0.24336695375566741</v>
      </c>
      <c r="R234" s="91">
        <f t="shared" ca="1" si="17"/>
        <v>9.3083081296948755</v>
      </c>
    </row>
    <row r="235" spans="5:18" x14ac:dyDescent="0.25">
      <c r="E235" s="76">
        <f t="shared" ca="1" si="14"/>
        <v>0.85271909910015276</v>
      </c>
      <c r="F235" s="76">
        <f t="shared" ca="1" si="15"/>
        <v>7.0326453173495169</v>
      </c>
      <c r="Q235" s="91">
        <f t="shared" ca="1" si="16"/>
        <v>0.49065019240637342</v>
      </c>
      <c r="R235" s="91">
        <f t="shared" ca="1" si="17"/>
        <v>10.679287758217328</v>
      </c>
    </row>
    <row r="236" spans="5:18" x14ac:dyDescent="0.25">
      <c r="E236" s="76">
        <f t="shared" ca="1" si="14"/>
        <v>0.25876763436541828</v>
      </c>
      <c r="F236" s="76">
        <f t="shared" ca="1" si="15"/>
        <v>2.4060861579502242</v>
      </c>
      <c r="Q236" s="91">
        <f t="shared" ca="1" si="16"/>
        <v>0.57427782816678685</v>
      </c>
      <c r="R236" s="91">
        <f t="shared" ca="1" si="17"/>
        <v>11.178864914111124</v>
      </c>
    </row>
    <row r="237" spans="5:18" x14ac:dyDescent="0.25">
      <c r="E237" s="76">
        <f t="shared" ca="1" si="14"/>
        <v>0.35979908024543639</v>
      </c>
      <c r="F237" s="76">
        <f t="shared" ca="1" si="15"/>
        <v>2.9561152683819665</v>
      </c>
      <c r="Q237" s="91">
        <f t="shared" ca="1" si="16"/>
        <v>0.19480348211662357</v>
      </c>
      <c r="R237" s="91">
        <f t="shared" ca="1" si="17"/>
        <v>9.0157800376124477</v>
      </c>
    </row>
    <row r="238" spans="5:18" x14ac:dyDescent="0.25">
      <c r="E238" s="76">
        <f t="shared" ca="1" si="14"/>
        <v>0.62133679528098851</v>
      </c>
      <c r="F238" s="76">
        <f t="shared" ca="1" si="15"/>
        <v>4.5417046818889046</v>
      </c>
      <c r="Q238" s="91">
        <f t="shared" ca="1" si="16"/>
        <v>0.21039614146768204</v>
      </c>
      <c r="R238" s="91">
        <f t="shared" ca="1" si="17"/>
        <v>9.112214707823977</v>
      </c>
    </row>
    <row r="239" spans="5:18" x14ac:dyDescent="0.25">
      <c r="E239" s="76">
        <f t="shared" ca="1" si="14"/>
        <v>0.57922818107212293</v>
      </c>
      <c r="F239" s="76">
        <f t="shared" ca="1" si="15"/>
        <v>4.2474128169983034</v>
      </c>
      <c r="Q239" s="91">
        <f t="shared" ca="1" si="16"/>
        <v>0.93646049933982156</v>
      </c>
      <c r="R239" s="91">
        <f t="shared" ca="1" si="17"/>
        <v>15.446898205404143</v>
      </c>
    </row>
    <row r="240" spans="5:18" x14ac:dyDescent="0.25">
      <c r="E240" s="76">
        <f t="shared" ca="1" si="14"/>
        <v>0.391136612948914</v>
      </c>
      <c r="F240" s="76">
        <f t="shared" ca="1" si="15"/>
        <v>3.1269231588492037</v>
      </c>
      <c r="Q240" s="91">
        <f t="shared" ca="1" si="16"/>
        <v>0.23458688502491065</v>
      </c>
      <c r="R240" s="91">
        <f t="shared" ca="1" si="17"/>
        <v>9.256970478640083</v>
      </c>
    </row>
    <row r="241" spans="5:18" x14ac:dyDescent="0.25">
      <c r="E241" s="76">
        <f t="shared" ca="1" si="14"/>
        <v>0.13435463137666137</v>
      </c>
      <c r="F241" s="76">
        <f t="shared" ca="1" si="15"/>
        <v>1.6538879103822897</v>
      </c>
      <c r="Q241" s="91">
        <f t="shared" ca="1" si="16"/>
        <v>0.76746224789195583</v>
      </c>
      <c r="R241" s="91">
        <f t="shared" ca="1" si="17"/>
        <v>12.658573332624128</v>
      </c>
    </row>
    <row r="242" spans="5:18" x14ac:dyDescent="0.25">
      <c r="E242" s="76">
        <f t="shared" ca="1" si="14"/>
        <v>0.74265299609063384</v>
      </c>
      <c r="F242" s="76">
        <f t="shared" ca="1" si="15"/>
        <v>5.5775830611841899</v>
      </c>
      <c r="Q242" s="91">
        <f t="shared" ca="1" si="16"/>
        <v>0.82291744913660392</v>
      </c>
      <c r="R242" s="91">
        <f t="shared" ca="1" si="17"/>
        <v>13.270543623533833</v>
      </c>
    </row>
    <row r="243" spans="5:18" x14ac:dyDescent="0.25">
      <c r="E243" s="76">
        <f t="shared" ca="1" si="14"/>
        <v>0.26920633184309528</v>
      </c>
      <c r="F243" s="76">
        <f t="shared" ca="1" si="15"/>
        <v>2.4637912733004415</v>
      </c>
      <c r="Q243" s="91">
        <f t="shared" ca="1" si="16"/>
        <v>0.23510288482956987</v>
      </c>
      <c r="R243" s="91">
        <f t="shared" ca="1" si="17"/>
        <v>9.2600035390507696</v>
      </c>
    </row>
    <row r="244" spans="5:18" x14ac:dyDescent="0.25">
      <c r="E244" s="76">
        <f t="shared" ca="1" si="14"/>
        <v>0.45761736126326313</v>
      </c>
      <c r="F244" s="76">
        <f t="shared" ca="1" si="15"/>
        <v>3.4986267563708635</v>
      </c>
      <c r="Q244" s="91">
        <f t="shared" ca="1" si="16"/>
        <v>5.3596149281742722E-4</v>
      </c>
      <c r="R244" s="91">
        <f t="shared" ca="1" si="17"/>
        <v>5.9618252943363332</v>
      </c>
    </row>
    <row r="245" spans="5:18" x14ac:dyDescent="0.25">
      <c r="E245" s="76">
        <f t="shared" ca="1" si="14"/>
        <v>0.94987261823206703</v>
      </c>
      <c r="F245" s="76">
        <f t="shared" ca="1" si="15"/>
        <v>9.9098048169115387</v>
      </c>
      <c r="Q245" s="91">
        <f t="shared" ca="1" si="16"/>
        <v>0.24234212958470047</v>
      </c>
      <c r="R245" s="91">
        <f t="shared" ca="1" si="17"/>
        <v>9.3023448226626595</v>
      </c>
    </row>
    <row r="246" spans="5:18" x14ac:dyDescent="0.25">
      <c r="E246" s="76">
        <f t="shared" ca="1" si="14"/>
        <v>0.15347556315232957</v>
      </c>
      <c r="F246" s="76">
        <f t="shared" ca="1" si="15"/>
        <v>1.7822700150193955</v>
      </c>
      <c r="Q246" s="91">
        <f t="shared" ca="1" si="16"/>
        <v>0.28937695110223771</v>
      </c>
      <c r="R246" s="91">
        <f t="shared" ca="1" si="17"/>
        <v>9.5697367384432646</v>
      </c>
    </row>
    <row r="247" spans="5:18" x14ac:dyDescent="0.25">
      <c r="E247" s="76">
        <f t="shared" ca="1" si="14"/>
        <v>0.78458002033662855</v>
      </c>
      <c r="F247" s="76">
        <f t="shared" ca="1" si="15"/>
        <v>6.0430368724815349</v>
      </c>
      <c r="Q247" s="91">
        <f t="shared" ca="1" si="16"/>
        <v>0.58003005852264689</v>
      </c>
      <c r="R247" s="91">
        <f t="shared" ca="1" si="17"/>
        <v>11.215130693360527</v>
      </c>
    </row>
    <row r="248" spans="5:18" x14ac:dyDescent="0.25">
      <c r="E248" s="76">
        <f t="shared" ca="1" si="14"/>
        <v>0.30545328021261053</v>
      </c>
      <c r="F248" s="76">
        <f t="shared" ca="1" si="15"/>
        <v>2.6617897896724525</v>
      </c>
      <c r="Q248" s="91">
        <f t="shared" ca="1" si="16"/>
        <v>0.61166409458566506</v>
      </c>
      <c r="R248" s="91">
        <f t="shared" ca="1" si="17"/>
        <v>11.420293669908643</v>
      </c>
    </row>
    <row r="249" spans="5:18" x14ac:dyDescent="0.25">
      <c r="E249" s="76">
        <f t="shared" ca="1" si="14"/>
        <v>1.2671509774164647E-2</v>
      </c>
      <c r="F249" s="76">
        <f t="shared" ca="1" si="15"/>
        <v>0.25829008249755825</v>
      </c>
      <c r="Q249" s="91">
        <f t="shared" ca="1" si="16"/>
        <v>0.30654832865971493</v>
      </c>
      <c r="R249" s="91">
        <f t="shared" ca="1" si="17"/>
        <v>9.6649415294411494</v>
      </c>
    </row>
    <row r="250" spans="5:18" x14ac:dyDescent="0.25">
      <c r="E250" s="76">
        <f t="shared" ca="1" si="14"/>
        <v>0.28607848958596216</v>
      </c>
      <c r="F250" s="76">
        <f t="shared" ca="1" si="15"/>
        <v>2.5563269647370519</v>
      </c>
      <c r="Q250" s="91">
        <f t="shared" ca="1" si="16"/>
        <v>0.53332320853074699</v>
      </c>
      <c r="R250" s="91">
        <f t="shared" ca="1" si="17"/>
        <v>10.928432358236368</v>
      </c>
    </row>
    <row r="251" spans="5:18" x14ac:dyDescent="0.25">
      <c r="E251" s="76">
        <f t="shared" ca="1" si="14"/>
        <v>0.17889470788010975</v>
      </c>
      <c r="F251" s="76">
        <f t="shared" ca="1" si="15"/>
        <v>1.9431837421204596</v>
      </c>
      <c r="Q251" s="91">
        <f t="shared" ca="1" si="16"/>
        <v>0.26324035755089958</v>
      </c>
      <c r="R251" s="91">
        <f t="shared" ca="1" si="17"/>
        <v>9.4226052505958027</v>
      </c>
    </row>
    <row r="252" spans="5:18" x14ac:dyDescent="0.25">
      <c r="E252" s="76">
        <f t="shared" ca="1" si="14"/>
        <v>0.15879825745034148</v>
      </c>
      <c r="F252" s="76">
        <f t="shared" ca="1" si="15"/>
        <v>1.8167824781237991</v>
      </c>
      <c r="Q252" s="91">
        <f t="shared" ca="1" si="16"/>
        <v>0.93672722148991749</v>
      </c>
      <c r="R252" s="91">
        <f t="shared" ca="1" si="17"/>
        <v>15.455593021048626</v>
      </c>
    </row>
    <row r="253" spans="5:18" x14ac:dyDescent="0.25">
      <c r="E253" s="76">
        <f t="shared" ca="1" si="14"/>
        <v>0.91559440581768348</v>
      </c>
      <c r="F253" s="76">
        <f t="shared" ca="1" si="15"/>
        <v>8.4971770297486486</v>
      </c>
      <c r="Q253" s="91">
        <f t="shared" ca="1" si="16"/>
        <v>0.46257485292433764</v>
      </c>
      <c r="R253" s="91">
        <f t="shared" ca="1" si="17"/>
        <v>10.520271582212366</v>
      </c>
    </row>
    <row r="254" spans="5:18" x14ac:dyDescent="0.25">
      <c r="E254" s="76">
        <f t="shared" ca="1" si="14"/>
        <v>8.1915179901486557E-2</v>
      </c>
      <c r="F254" s="76">
        <f t="shared" ca="1" si="15"/>
        <v>1.247359713290916</v>
      </c>
      <c r="Q254" s="91">
        <f t="shared" ca="1" si="16"/>
        <v>0.79965276956909759</v>
      </c>
      <c r="R254" s="91">
        <f t="shared" ca="1" si="17"/>
        <v>12.995992695609083</v>
      </c>
    </row>
    <row r="255" spans="5:18" x14ac:dyDescent="0.25">
      <c r="E255" s="76">
        <f t="shared" ca="1" si="14"/>
        <v>0.85171914534812765</v>
      </c>
      <c r="F255" s="76">
        <f t="shared" ca="1" si="15"/>
        <v>7.015017746966052</v>
      </c>
      <c r="Q255" s="91">
        <f t="shared" ca="1" si="16"/>
        <v>0.25526006815269442</v>
      </c>
      <c r="R255" s="91">
        <f t="shared" ca="1" si="17"/>
        <v>9.3769991328851727</v>
      </c>
    </row>
    <row r="256" spans="5:18" x14ac:dyDescent="0.25">
      <c r="E256" s="76">
        <f t="shared" ca="1" si="14"/>
        <v>0.10280424279303468</v>
      </c>
      <c r="F256" s="76">
        <f t="shared" ca="1" si="15"/>
        <v>1.4218489745292868</v>
      </c>
      <c r="Q256" s="91">
        <f t="shared" ca="1" si="16"/>
        <v>0.44932020364179659</v>
      </c>
      <c r="R256" s="91">
        <f t="shared" ca="1" si="17"/>
        <v>10.446238360755675</v>
      </c>
    </row>
    <row r="257" spans="5:18" x14ac:dyDescent="0.25">
      <c r="E257" s="76">
        <f t="shared" ca="1" si="14"/>
        <v>0.12562914985172713</v>
      </c>
      <c r="F257" s="76">
        <f t="shared" ca="1" si="15"/>
        <v>1.5926077194215256</v>
      </c>
      <c r="Q257" s="91">
        <f t="shared" ca="1" si="16"/>
        <v>0.83821263852774541</v>
      </c>
      <c r="R257" s="91">
        <f t="shared" ca="1" si="17"/>
        <v>13.469056174582239</v>
      </c>
    </row>
    <row r="258" spans="5:18" x14ac:dyDescent="0.25">
      <c r="E258" s="76">
        <f t="shared" ca="1" si="14"/>
        <v>0.44697395919803085</v>
      </c>
      <c r="F258" s="76">
        <f t="shared" ca="1" si="15"/>
        <v>3.4379181584322067</v>
      </c>
      <c r="Q258" s="91">
        <f t="shared" ca="1" si="16"/>
        <v>0.11156031780750486</v>
      </c>
      <c r="R258" s="91">
        <f t="shared" ca="1" si="17"/>
        <v>8.4292859108780949</v>
      </c>
    </row>
    <row r="259" spans="5:18" x14ac:dyDescent="0.25">
      <c r="E259" s="76">
        <f t="shared" ca="1" si="14"/>
        <v>0.21446387690861113</v>
      </c>
      <c r="F259" s="76">
        <f t="shared" ca="1" si="15"/>
        <v>2.1552935407614</v>
      </c>
      <c r="Q259" s="91">
        <f t="shared" ca="1" si="16"/>
        <v>0.39625236695702393</v>
      </c>
      <c r="R259" s="91">
        <f t="shared" ca="1" si="17"/>
        <v>10.154401542040889</v>
      </c>
    </row>
    <row r="260" spans="5:18" x14ac:dyDescent="0.25">
      <c r="E260" s="76">
        <f t="shared" ref="E260:E323" ca="1" si="18">RAND()</f>
        <v>0.48301589379845478</v>
      </c>
      <c r="F260" s="76">
        <f t="shared" ref="F260:F323" ca="1" si="19">(((-LN(E260))^(-$C$3)-1)*(1/$C$3))*$C$5+$C$4</f>
        <v>3.6459283980030905</v>
      </c>
      <c r="Q260" s="91">
        <f t="shared" ref="Q260:Q323" ca="1" si="20">RAND()</f>
        <v>0.29748970052830337</v>
      </c>
      <c r="R260" s="91">
        <f t="shared" ref="R260:R323" ca="1" si="21">-LN(-LN(Q260))*$O$4+$O$3</f>
        <v>9.6148363955668916</v>
      </c>
    </row>
    <row r="261" spans="5:18" x14ac:dyDescent="0.25">
      <c r="E261" s="76">
        <f t="shared" ca="1" si="18"/>
        <v>0.92225632881790576</v>
      </c>
      <c r="F261" s="76">
        <f t="shared" ca="1" si="19"/>
        <v>8.7168590967414801</v>
      </c>
      <c r="Q261" s="91">
        <f t="shared" ca="1" si="20"/>
        <v>0.57543756080400854</v>
      </c>
      <c r="R261" s="91">
        <f t="shared" ca="1" si="21"/>
        <v>11.18615287405348</v>
      </c>
    </row>
    <row r="262" spans="5:18" x14ac:dyDescent="0.25">
      <c r="E262" s="76">
        <f t="shared" ca="1" si="18"/>
        <v>0.22173664343101396</v>
      </c>
      <c r="F262" s="76">
        <f t="shared" ca="1" si="19"/>
        <v>2.1972871166365455</v>
      </c>
      <c r="Q262" s="91">
        <f t="shared" ca="1" si="20"/>
        <v>0.2680864983583664</v>
      </c>
      <c r="R262" s="91">
        <f t="shared" ca="1" si="21"/>
        <v>9.4501292520432454</v>
      </c>
    </row>
    <row r="263" spans="5:18" x14ac:dyDescent="0.25">
      <c r="E263" s="76">
        <f t="shared" ca="1" si="18"/>
        <v>0.81745489367560342</v>
      </c>
      <c r="F263" s="76">
        <f t="shared" ca="1" si="19"/>
        <v>6.4741381879378208</v>
      </c>
      <c r="Q263" s="91">
        <f t="shared" ca="1" si="20"/>
        <v>0.88181876994015962</v>
      </c>
      <c r="R263" s="91">
        <f t="shared" ca="1" si="21"/>
        <v>14.1466212230503</v>
      </c>
    </row>
    <row r="264" spans="5:18" x14ac:dyDescent="0.25">
      <c r="E264" s="76">
        <f t="shared" ca="1" si="18"/>
        <v>0.50871254304243119</v>
      </c>
      <c r="F264" s="76">
        <f t="shared" ca="1" si="19"/>
        <v>3.7990519291552856</v>
      </c>
      <c r="Q264" s="91">
        <f t="shared" ca="1" si="20"/>
        <v>0.45763798292733515</v>
      </c>
      <c r="R264" s="91">
        <f t="shared" ca="1" si="21"/>
        <v>10.492627749711568</v>
      </c>
    </row>
    <row r="265" spans="5:18" x14ac:dyDescent="0.25">
      <c r="E265" s="76">
        <f t="shared" ca="1" si="18"/>
        <v>0.51941905076184025</v>
      </c>
      <c r="F265" s="76">
        <f t="shared" ca="1" si="19"/>
        <v>3.8642572276932414</v>
      </c>
      <c r="Q265" s="91">
        <f t="shared" ca="1" si="20"/>
        <v>0.91667976291678088</v>
      </c>
      <c r="R265" s="91">
        <f t="shared" ca="1" si="21"/>
        <v>14.883761212040859</v>
      </c>
    </row>
    <row r="266" spans="5:18" x14ac:dyDescent="0.25">
      <c r="E266" s="76">
        <f t="shared" ca="1" si="18"/>
        <v>0.29781451026202765</v>
      </c>
      <c r="F266" s="76">
        <f t="shared" ca="1" si="19"/>
        <v>2.6202881826148401</v>
      </c>
      <c r="Q266" s="91">
        <f t="shared" ca="1" si="20"/>
        <v>3.7335275824067593E-2</v>
      </c>
      <c r="R266" s="91">
        <f t="shared" ca="1" si="21"/>
        <v>7.6195525653228744</v>
      </c>
    </row>
    <row r="267" spans="5:18" x14ac:dyDescent="0.25">
      <c r="E267" s="76">
        <f t="shared" ca="1" si="18"/>
        <v>0.23892082868934361</v>
      </c>
      <c r="F267" s="76">
        <f t="shared" ca="1" si="19"/>
        <v>2.2951041742492069</v>
      </c>
      <c r="Q267" s="91">
        <f t="shared" ca="1" si="20"/>
        <v>0.82340432197450031</v>
      </c>
      <c r="R267" s="91">
        <f t="shared" ca="1" si="21"/>
        <v>13.27662231599583</v>
      </c>
    </row>
    <row r="268" spans="5:18" x14ac:dyDescent="0.25">
      <c r="E268" s="76">
        <f t="shared" ca="1" si="18"/>
        <v>0.28732104917421653</v>
      </c>
      <c r="F268" s="76">
        <f t="shared" ca="1" si="19"/>
        <v>2.5631124234290898</v>
      </c>
      <c r="Q268" s="91">
        <f t="shared" ca="1" si="20"/>
        <v>0.33444375149200023</v>
      </c>
      <c r="R268" s="91">
        <f t="shared" ca="1" si="21"/>
        <v>9.8179679254520806</v>
      </c>
    </row>
    <row r="269" spans="5:18" x14ac:dyDescent="0.25">
      <c r="E269" s="76">
        <f t="shared" ca="1" si="18"/>
        <v>0.23168027820035375</v>
      </c>
      <c r="F269" s="76">
        <f t="shared" ca="1" si="19"/>
        <v>2.2541108511690151</v>
      </c>
      <c r="Q269" s="91">
        <f t="shared" ca="1" si="20"/>
        <v>5.1249131612177479E-2</v>
      </c>
      <c r="R269" s="91">
        <f t="shared" ca="1" si="21"/>
        <v>7.8221647022120138</v>
      </c>
    </row>
    <row r="270" spans="5:18" x14ac:dyDescent="0.25">
      <c r="E270" s="76">
        <f t="shared" ca="1" si="18"/>
        <v>0.79882114373161806</v>
      </c>
      <c r="F270" s="76">
        <f t="shared" ca="1" si="19"/>
        <v>6.2212449559335665</v>
      </c>
      <c r="Q270" s="91">
        <f t="shared" ca="1" si="20"/>
        <v>0.9870559750029706</v>
      </c>
      <c r="R270" s="91">
        <f t="shared" ca="1" si="21"/>
        <v>18.681227591300551</v>
      </c>
    </row>
    <row r="271" spans="5:18" x14ac:dyDescent="0.25">
      <c r="E271" s="76">
        <f t="shared" ca="1" si="18"/>
        <v>1.2767950402417516E-2</v>
      </c>
      <c r="F271" s="76">
        <f t="shared" ca="1" si="19"/>
        <v>0.26128837883905698</v>
      </c>
      <c r="Q271" s="91">
        <f t="shared" ca="1" si="20"/>
        <v>0.80245573107651047</v>
      </c>
      <c r="R271" s="91">
        <f t="shared" ca="1" si="21"/>
        <v>13.027541144955105</v>
      </c>
    </row>
    <row r="272" spans="5:18" x14ac:dyDescent="0.25">
      <c r="E272" s="76">
        <f t="shared" ca="1" si="18"/>
        <v>0.518480936587565</v>
      </c>
      <c r="F272" s="76">
        <f t="shared" ca="1" si="19"/>
        <v>3.8585080709647208</v>
      </c>
      <c r="Q272" s="91">
        <f t="shared" ca="1" si="20"/>
        <v>0.61903245950893071</v>
      </c>
      <c r="R272" s="91">
        <f t="shared" ca="1" si="21"/>
        <v>11.469615849100647</v>
      </c>
    </row>
    <row r="273" spans="5:18" x14ac:dyDescent="0.25">
      <c r="E273" s="76">
        <f t="shared" ca="1" si="18"/>
        <v>0.95583095911113047</v>
      </c>
      <c r="F273" s="76">
        <f t="shared" ca="1" si="19"/>
        <v>10.260947485032103</v>
      </c>
      <c r="Q273" s="91">
        <f t="shared" ca="1" si="20"/>
        <v>0.5349288708020552</v>
      </c>
      <c r="R273" s="91">
        <f t="shared" ca="1" si="21"/>
        <v>10.938019470014622</v>
      </c>
    </row>
    <row r="274" spans="5:18" x14ac:dyDescent="0.25">
      <c r="E274" s="76">
        <f t="shared" ca="1" si="18"/>
        <v>0.72774167442154492</v>
      </c>
      <c r="F274" s="76">
        <f t="shared" ca="1" si="19"/>
        <v>5.4291780139515451</v>
      </c>
      <c r="Q274" s="91">
        <f t="shared" ca="1" si="20"/>
        <v>0.26893326367913106</v>
      </c>
      <c r="R274" s="91">
        <f t="shared" ca="1" si="21"/>
        <v>9.4549260445406293</v>
      </c>
    </row>
    <row r="275" spans="5:18" x14ac:dyDescent="0.25">
      <c r="E275" s="76">
        <f t="shared" ca="1" si="18"/>
        <v>6.7766882763356184E-2</v>
      </c>
      <c r="F275" s="76">
        <f t="shared" ca="1" si="19"/>
        <v>1.1145531846151564</v>
      </c>
      <c r="Q275" s="91">
        <f t="shared" ca="1" si="20"/>
        <v>0.35946939480587159</v>
      </c>
      <c r="R275" s="91">
        <f t="shared" ca="1" si="21"/>
        <v>9.9542742414574388</v>
      </c>
    </row>
    <row r="276" spans="5:18" x14ac:dyDescent="0.25">
      <c r="E276" s="76">
        <f t="shared" ca="1" si="18"/>
        <v>0.27722727872522335</v>
      </c>
      <c r="F276" s="76">
        <f t="shared" ca="1" si="19"/>
        <v>2.5078819602007614</v>
      </c>
      <c r="Q276" s="91">
        <f t="shared" ca="1" si="20"/>
        <v>0.93855587343515279</v>
      </c>
      <c r="R276" s="91">
        <f t="shared" ca="1" si="21"/>
        <v>15.516176254934795</v>
      </c>
    </row>
    <row r="277" spans="5:18" x14ac:dyDescent="0.25">
      <c r="E277" s="76">
        <f t="shared" ca="1" si="18"/>
        <v>1.1294255030366296E-3</v>
      </c>
      <c r="F277" s="76">
        <f t="shared" ca="1" si="19"/>
        <v>-0.48539028514078586</v>
      </c>
      <c r="Q277" s="91">
        <f t="shared" ca="1" si="20"/>
        <v>0.9423855827898121</v>
      </c>
      <c r="R277" s="91">
        <f t="shared" ca="1" si="21"/>
        <v>15.648917558275393</v>
      </c>
    </row>
    <row r="278" spans="5:18" x14ac:dyDescent="0.25">
      <c r="E278" s="76">
        <f t="shared" ca="1" si="18"/>
        <v>0.47196784686503257</v>
      </c>
      <c r="F278" s="76">
        <f t="shared" ca="1" si="19"/>
        <v>3.5814041147948412</v>
      </c>
      <c r="Q278" s="91">
        <f t="shared" ca="1" si="20"/>
        <v>0.98202769375442456</v>
      </c>
      <c r="R278" s="91">
        <f t="shared" ca="1" si="21"/>
        <v>18.01973813466271</v>
      </c>
    </row>
    <row r="279" spans="5:18" x14ac:dyDescent="0.25">
      <c r="E279" s="76">
        <f t="shared" ca="1" si="18"/>
        <v>0.87516350172794732</v>
      </c>
      <c r="F279" s="76">
        <f t="shared" ca="1" si="19"/>
        <v>7.4642816691884191</v>
      </c>
      <c r="Q279" s="91">
        <f t="shared" ca="1" si="20"/>
        <v>0.90682876318909855</v>
      </c>
      <c r="R279" s="91">
        <f t="shared" ca="1" si="21"/>
        <v>14.649627837481091</v>
      </c>
    </row>
    <row r="280" spans="5:18" x14ac:dyDescent="0.25">
      <c r="E280" s="76">
        <f t="shared" ca="1" si="18"/>
        <v>0.26376452797096828</v>
      </c>
      <c r="F280" s="76">
        <f t="shared" ca="1" si="19"/>
        <v>2.433758625930091</v>
      </c>
      <c r="Q280" s="91">
        <f t="shared" ca="1" si="20"/>
        <v>0.21247455773283741</v>
      </c>
      <c r="R280" s="91">
        <f t="shared" ca="1" si="21"/>
        <v>9.1248673527227648</v>
      </c>
    </row>
    <row r="281" spans="5:18" x14ac:dyDescent="0.25">
      <c r="E281" s="76">
        <f t="shared" ca="1" si="18"/>
        <v>0.59095976410951434</v>
      </c>
      <c r="F281" s="76">
        <f t="shared" ca="1" si="19"/>
        <v>4.3270513597185785</v>
      </c>
      <c r="Q281" s="91">
        <f t="shared" ca="1" si="20"/>
        <v>0.13024902063067301</v>
      </c>
      <c r="R281" s="91">
        <f t="shared" ca="1" si="21"/>
        <v>8.5757607620094003</v>
      </c>
    </row>
    <row r="282" spans="5:18" x14ac:dyDescent="0.25">
      <c r="E282" s="76">
        <f t="shared" ca="1" si="18"/>
        <v>0.45462946242383373</v>
      </c>
      <c r="F282" s="76">
        <f t="shared" ca="1" si="19"/>
        <v>3.4815280581176173</v>
      </c>
      <c r="Q282" s="91">
        <f t="shared" ca="1" si="20"/>
        <v>0.35282940945597496</v>
      </c>
      <c r="R282" s="91">
        <f t="shared" ca="1" si="21"/>
        <v>9.9181564723931928</v>
      </c>
    </row>
    <row r="283" spans="5:18" x14ac:dyDescent="0.25">
      <c r="E283" s="76">
        <f t="shared" ca="1" si="18"/>
        <v>4.7749928374378525E-2</v>
      </c>
      <c r="F283" s="76">
        <f t="shared" ca="1" si="19"/>
        <v>0.89440441983916719</v>
      </c>
      <c r="Q283" s="91">
        <f t="shared" ca="1" si="20"/>
        <v>0.77867898900230192</v>
      </c>
      <c r="R283" s="91">
        <f t="shared" ca="1" si="21"/>
        <v>12.77133792216652</v>
      </c>
    </row>
    <row r="284" spans="5:18" x14ac:dyDescent="0.25">
      <c r="E284" s="76">
        <f t="shared" ca="1" si="18"/>
        <v>0.28554141276904033</v>
      </c>
      <c r="F284" s="76">
        <f t="shared" ca="1" si="19"/>
        <v>2.5533929587885602</v>
      </c>
      <c r="Q284" s="91">
        <f t="shared" ca="1" si="20"/>
        <v>0.31319020463805414</v>
      </c>
      <c r="R284" s="91">
        <f t="shared" ca="1" si="21"/>
        <v>9.7015320482561886</v>
      </c>
    </row>
    <row r="285" spans="5:18" x14ac:dyDescent="0.25">
      <c r="E285" s="76">
        <f t="shared" ca="1" si="18"/>
        <v>0.67586056254131932</v>
      </c>
      <c r="F285" s="76">
        <f t="shared" ca="1" si="19"/>
        <v>4.9647894772496954</v>
      </c>
      <c r="Q285" s="91">
        <f t="shared" ca="1" si="20"/>
        <v>0.1695632420300649</v>
      </c>
      <c r="R285" s="91">
        <f t="shared" ca="1" si="21"/>
        <v>8.8529295766701903</v>
      </c>
    </row>
    <row r="286" spans="5:18" x14ac:dyDescent="0.25">
      <c r="E286" s="76">
        <f t="shared" ca="1" si="18"/>
        <v>0.69295722618679656</v>
      </c>
      <c r="F286" s="76">
        <f t="shared" ca="1" si="19"/>
        <v>5.1099928271057733</v>
      </c>
      <c r="Q286" s="91">
        <f t="shared" ca="1" si="20"/>
        <v>0.30161174713758487</v>
      </c>
      <c r="R286" s="91">
        <f t="shared" ca="1" si="21"/>
        <v>9.6376670631081662</v>
      </c>
    </row>
    <row r="287" spans="5:18" x14ac:dyDescent="0.25">
      <c r="E287" s="76">
        <f t="shared" ca="1" si="18"/>
        <v>0.76691014309415417</v>
      </c>
      <c r="F287" s="76">
        <f t="shared" ca="1" si="19"/>
        <v>5.8371683809713311</v>
      </c>
      <c r="Q287" s="91">
        <f t="shared" ca="1" si="20"/>
        <v>0.28700353370258691</v>
      </c>
      <c r="R287" s="91">
        <f t="shared" ca="1" si="21"/>
        <v>9.5564976339683874</v>
      </c>
    </row>
    <row r="288" spans="5:18" x14ac:dyDescent="0.25">
      <c r="E288" s="76">
        <f t="shared" ca="1" si="18"/>
        <v>0.53401114648453085</v>
      </c>
      <c r="F288" s="76">
        <f t="shared" ca="1" si="19"/>
        <v>3.9546203556472754</v>
      </c>
      <c r="Q288" s="91">
        <f t="shared" ca="1" si="20"/>
        <v>0.92225183556402113</v>
      </c>
      <c r="R288" s="91">
        <f t="shared" ca="1" si="21"/>
        <v>15.028169590675645</v>
      </c>
    </row>
    <row r="289" spans="5:18" x14ac:dyDescent="0.25">
      <c r="E289" s="76">
        <f t="shared" ca="1" si="18"/>
        <v>0.95194849319233765</v>
      </c>
      <c r="F289" s="76">
        <f t="shared" ca="1" si="19"/>
        <v>10.02678303409774</v>
      </c>
      <c r="Q289" s="91">
        <f t="shared" ca="1" si="20"/>
        <v>0.39668360757166521</v>
      </c>
      <c r="R289" s="91">
        <f t="shared" ca="1" si="21"/>
        <v>10.156752932282904</v>
      </c>
    </row>
    <row r="290" spans="5:18" x14ac:dyDescent="0.25">
      <c r="E290" s="76">
        <f t="shared" ca="1" si="18"/>
        <v>0.1039121315519439</v>
      </c>
      <c r="F290" s="76">
        <f t="shared" ca="1" si="19"/>
        <v>1.4305515660511721</v>
      </c>
      <c r="Q290" s="91">
        <f t="shared" ca="1" si="20"/>
        <v>0.71447785285842613</v>
      </c>
      <c r="R290" s="91">
        <f t="shared" ca="1" si="21"/>
        <v>12.180078611102525</v>
      </c>
    </row>
    <row r="291" spans="5:18" x14ac:dyDescent="0.25">
      <c r="E291" s="76">
        <f t="shared" ca="1" si="18"/>
        <v>1.2639586391135382E-2</v>
      </c>
      <c r="F291" s="76">
        <f t="shared" ca="1" si="19"/>
        <v>0.25729383845115317</v>
      </c>
      <c r="Q291" s="91">
        <f t="shared" ca="1" si="20"/>
        <v>0.45252952459950013</v>
      </c>
      <c r="R291" s="91">
        <f t="shared" ca="1" si="21"/>
        <v>10.464110611001351</v>
      </c>
    </row>
    <row r="292" spans="5:18" x14ac:dyDescent="0.25">
      <c r="E292" s="76">
        <f t="shared" ca="1" si="18"/>
        <v>0.22440861291427949</v>
      </c>
      <c r="F292" s="76">
        <f t="shared" ca="1" si="19"/>
        <v>2.2126203888380753</v>
      </c>
      <c r="Q292" s="91">
        <f t="shared" ca="1" si="20"/>
        <v>0.74673572862568416</v>
      </c>
      <c r="R292" s="91">
        <f t="shared" ca="1" si="21"/>
        <v>12.461702062478258</v>
      </c>
    </row>
    <row r="293" spans="5:18" x14ac:dyDescent="0.25">
      <c r="E293" s="76">
        <f t="shared" ca="1" si="18"/>
        <v>0.22881289561728946</v>
      </c>
      <c r="F293" s="76">
        <f t="shared" ca="1" si="19"/>
        <v>2.2377905024697227</v>
      </c>
      <c r="Q293" s="91">
        <f t="shared" ca="1" si="20"/>
        <v>0.42203964395165461</v>
      </c>
      <c r="R293" s="91">
        <f t="shared" ca="1" si="21"/>
        <v>10.29547849265364</v>
      </c>
    </row>
    <row r="294" spans="5:18" x14ac:dyDescent="0.25">
      <c r="E294" s="76">
        <f t="shared" ca="1" si="18"/>
        <v>0.35823554117594225</v>
      </c>
      <c r="F294" s="76">
        <f t="shared" ca="1" si="19"/>
        <v>2.9476329552344667</v>
      </c>
      <c r="Q294" s="91">
        <f t="shared" ca="1" si="20"/>
        <v>0.53899339678545211</v>
      </c>
      <c r="R294" s="91">
        <f t="shared" ca="1" si="21"/>
        <v>10.962365497981191</v>
      </c>
    </row>
    <row r="295" spans="5:18" x14ac:dyDescent="0.25">
      <c r="E295" s="76">
        <f t="shared" ca="1" si="18"/>
        <v>0.2750213741676425</v>
      </c>
      <c r="F295" s="76">
        <f t="shared" ca="1" si="19"/>
        <v>2.4957756383256209</v>
      </c>
      <c r="Q295" s="91">
        <f t="shared" ca="1" si="20"/>
        <v>0.27724140528686303</v>
      </c>
      <c r="R295" s="91">
        <f t="shared" ca="1" si="21"/>
        <v>9.5018057068793613</v>
      </c>
    </row>
    <row r="296" spans="5:18" x14ac:dyDescent="0.25">
      <c r="E296" s="76">
        <f t="shared" ca="1" si="18"/>
        <v>0.97062588258385185</v>
      </c>
      <c r="F296" s="76">
        <f t="shared" ca="1" si="19"/>
        <v>11.417620805438673</v>
      </c>
      <c r="Q296" s="91">
        <f t="shared" ca="1" si="20"/>
        <v>0.1415637863233381</v>
      </c>
      <c r="R296" s="91">
        <f t="shared" ca="1" si="21"/>
        <v>8.659214624144056</v>
      </c>
    </row>
    <row r="297" spans="5:18" x14ac:dyDescent="0.25">
      <c r="E297" s="76">
        <f t="shared" ca="1" si="18"/>
        <v>0.38455304351270847</v>
      </c>
      <c r="F297" s="76">
        <f t="shared" ca="1" si="19"/>
        <v>3.0908836813227643</v>
      </c>
      <c r="Q297" s="91">
        <f t="shared" ca="1" si="20"/>
        <v>0.34585288287928795</v>
      </c>
      <c r="R297" s="91">
        <f t="shared" ca="1" si="21"/>
        <v>9.8801784878068482</v>
      </c>
    </row>
    <row r="298" spans="5:18" x14ac:dyDescent="0.25">
      <c r="E298" s="76">
        <f t="shared" ca="1" si="18"/>
        <v>0.60391096192918381</v>
      </c>
      <c r="F298" s="76">
        <f t="shared" ca="1" si="19"/>
        <v>4.4170003627982375</v>
      </c>
      <c r="Q298" s="91">
        <f t="shared" ca="1" si="20"/>
        <v>0.80530619861419594</v>
      </c>
      <c r="R298" s="91">
        <f t="shared" ca="1" si="21"/>
        <v>13.060027380240705</v>
      </c>
    </row>
    <row r="299" spans="5:18" x14ac:dyDescent="0.25">
      <c r="E299" s="76">
        <f t="shared" ca="1" si="18"/>
        <v>0.49703733620620361</v>
      </c>
      <c r="F299" s="76">
        <f t="shared" ca="1" si="19"/>
        <v>3.7289201425644798</v>
      </c>
      <c r="Q299" s="91">
        <f t="shared" ca="1" si="20"/>
        <v>0.92902434246550647</v>
      </c>
      <c r="R299" s="91">
        <f t="shared" ca="1" si="21"/>
        <v>15.217667929511796</v>
      </c>
    </row>
    <row r="300" spans="5:18" x14ac:dyDescent="0.25">
      <c r="E300" s="76">
        <f t="shared" ca="1" si="18"/>
        <v>0.28136665291834628</v>
      </c>
      <c r="F300" s="76">
        <f t="shared" ca="1" si="19"/>
        <v>2.5305628913750717</v>
      </c>
      <c r="Q300" s="91">
        <f t="shared" ca="1" si="20"/>
        <v>0.2044265030578658</v>
      </c>
      <c r="R300" s="91">
        <f t="shared" ca="1" si="21"/>
        <v>9.0756201790642557</v>
      </c>
    </row>
    <row r="301" spans="5:18" x14ac:dyDescent="0.25">
      <c r="E301" s="76">
        <f t="shared" ca="1" si="18"/>
        <v>0.41739263331990273</v>
      </c>
      <c r="F301" s="76">
        <f t="shared" ca="1" si="19"/>
        <v>3.2718028364618519</v>
      </c>
      <c r="Q301" s="91">
        <f t="shared" ca="1" si="20"/>
        <v>0.19714275806054926</v>
      </c>
      <c r="R301" s="91">
        <f t="shared" ca="1" si="21"/>
        <v>9.0304283942565782</v>
      </c>
    </row>
    <row r="302" spans="5:18" x14ac:dyDescent="0.25">
      <c r="E302" s="76">
        <f t="shared" ca="1" si="18"/>
        <v>0.29936291187252417</v>
      </c>
      <c r="F302" s="76">
        <f t="shared" ca="1" si="19"/>
        <v>2.6287078498839307</v>
      </c>
      <c r="Q302" s="91">
        <f t="shared" ca="1" si="20"/>
        <v>0.32054526232588942</v>
      </c>
      <c r="R302" s="91">
        <f t="shared" ca="1" si="21"/>
        <v>9.741926757634003</v>
      </c>
    </row>
    <row r="303" spans="5:18" x14ac:dyDescent="0.25">
      <c r="E303" s="76">
        <f t="shared" ca="1" si="18"/>
        <v>0.77679558788386749</v>
      </c>
      <c r="F303" s="76">
        <f t="shared" ca="1" si="19"/>
        <v>5.9504093667803177</v>
      </c>
      <c r="Q303" s="91">
        <f t="shared" ca="1" si="20"/>
        <v>0.90543707380858907</v>
      </c>
      <c r="R303" s="91">
        <f t="shared" ca="1" si="21"/>
        <v>14.618464324129524</v>
      </c>
    </row>
    <row r="304" spans="5:18" x14ac:dyDescent="0.25">
      <c r="E304" s="76">
        <f t="shared" ca="1" si="18"/>
        <v>0.48962463543508383</v>
      </c>
      <c r="F304" s="76">
        <f t="shared" ca="1" si="19"/>
        <v>3.6848847372437872</v>
      </c>
      <c r="Q304" s="91">
        <f t="shared" ca="1" si="20"/>
        <v>4.0955038495701368E-3</v>
      </c>
      <c r="R304" s="91">
        <f t="shared" ca="1" si="21"/>
        <v>6.5912801374242678</v>
      </c>
    </row>
    <row r="305" spans="5:18" x14ac:dyDescent="0.25">
      <c r="E305" s="76">
        <f t="shared" ca="1" si="18"/>
        <v>0.73067033947660243</v>
      </c>
      <c r="F305" s="76">
        <f t="shared" ca="1" si="19"/>
        <v>5.4577211662436715</v>
      </c>
      <c r="Q305" s="91">
        <f t="shared" ca="1" si="20"/>
        <v>0.65892600269662527</v>
      </c>
      <c r="R305" s="91">
        <f t="shared" ca="1" si="21"/>
        <v>11.748647403708972</v>
      </c>
    </row>
    <row r="306" spans="5:18" x14ac:dyDescent="0.25">
      <c r="E306" s="76">
        <f t="shared" ca="1" si="18"/>
        <v>0.89619471117168314</v>
      </c>
      <c r="F306" s="76">
        <f t="shared" ca="1" si="19"/>
        <v>7.9488136967425822</v>
      </c>
      <c r="Q306" s="91">
        <f t="shared" ca="1" si="20"/>
        <v>1.297608271395434E-2</v>
      </c>
      <c r="R306" s="91">
        <f t="shared" ca="1" si="21"/>
        <v>7.0621107873098801</v>
      </c>
    </row>
    <row r="307" spans="5:18" x14ac:dyDescent="0.25">
      <c r="E307" s="76">
        <f t="shared" ca="1" si="18"/>
        <v>0.16102170501441404</v>
      </c>
      <c r="F307" s="76">
        <f t="shared" ca="1" si="19"/>
        <v>1.8310605024312716</v>
      </c>
      <c r="Q307" s="91">
        <f t="shared" ca="1" si="20"/>
        <v>0.47364524022255428</v>
      </c>
      <c r="R307" s="91">
        <f t="shared" ca="1" si="21"/>
        <v>10.582586032522892</v>
      </c>
    </row>
    <row r="308" spans="5:18" x14ac:dyDescent="0.25">
      <c r="E308" s="76">
        <f t="shared" ca="1" si="18"/>
        <v>0.68036651980498708</v>
      </c>
      <c r="F308" s="76">
        <f t="shared" ca="1" si="19"/>
        <v>5.0023961304672167</v>
      </c>
      <c r="Q308" s="91">
        <f t="shared" ca="1" si="20"/>
        <v>0.31069029798333647</v>
      </c>
      <c r="R308" s="91">
        <f t="shared" ca="1" si="21"/>
        <v>9.6877733131079857</v>
      </c>
    </row>
    <row r="309" spans="5:18" x14ac:dyDescent="0.25">
      <c r="E309" s="76">
        <f t="shared" ca="1" si="18"/>
        <v>2.8771763176355103E-2</v>
      </c>
      <c r="F309" s="76">
        <f t="shared" ca="1" si="19"/>
        <v>0.62086476677040325</v>
      </c>
      <c r="Q309" s="91">
        <f t="shared" ca="1" si="20"/>
        <v>0.6127595124716636</v>
      </c>
      <c r="R309" s="91">
        <f t="shared" ca="1" si="21"/>
        <v>11.427586778685308</v>
      </c>
    </row>
    <row r="310" spans="5:18" x14ac:dyDescent="0.25">
      <c r="E310" s="76">
        <f t="shared" ca="1" si="18"/>
        <v>3.685283179480936E-2</v>
      </c>
      <c r="F310" s="76">
        <f t="shared" ca="1" si="19"/>
        <v>0.74875008993175962</v>
      </c>
      <c r="Q310" s="91">
        <f t="shared" ca="1" si="20"/>
        <v>0.16632177858492836</v>
      </c>
      <c r="R310" s="91">
        <f t="shared" ca="1" si="21"/>
        <v>8.8312929523579538</v>
      </c>
    </row>
    <row r="311" spans="5:18" x14ac:dyDescent="0.25">
      <c r="E311" s="76">
        <f t="shared" ca="1" si="18"/>
        <v>0.57892965983115208</v>
      </c>
      <c r="F311" s="76">
        <f t="shared" ca="1" si="19"/>
        <v>4.2454079815097741</v>
      </c>
      <c r="Q311" s="91">
        <f t="shared" ca="1" si="20"/>
        <v>0.48649601129403897</v>
      </c>
      <c r="R311" s="91">
        <f t="shared" ca="1" si="21"/>
        <v>10.655545956985154</v>
      </c>
    </row>
    <row r="312" spans="5:18" x14ac:dyDescent="0.25">
      <c r="E312" s="76">
        <f t="shared" ca="1" si="18"/>
        <v>0.89359554410646891</v>
      </c>
      <c r="F312" s="76">
        <f t="shared" ca="1" si="19"/>
        <v>7.8836431447831563</v>
      </c>
      <c r="Q312" s="91">
        <f t="shared" ca="1" si="20"/>
        <v>0.3165808181844032</v>
      </c>
      <c r="R312" s="91">
        <f t="shared" ca="1" si="21"/>
        <v>9.7201687992436892</v>
      </c>
    </row>
    <row r="313" spans="5:18" x14ac:dyDescent="0.25">
      <c r="E313" s="76">
        <f t="shared" ca="1" si="18"/>
        <v>0.88637785372193278</v>
      </c>
      <c r="F313" s="76">
        <f t="shared" ca="1" si="19"/>
        <v>7.7110365205135274</v>
      </c>
      <c r="Q313" s="91">
        <f t="shared" ca="1" si="20"/>
        <v>0.27575312898143645</v>
      </c>
      <c r="R313" s="91">
        <f t="shared" ca="1" si="21"/>
        <v>9.4934317110535957</v>
      </c>
    </row>
    <row r="314" spans="5:18" x14ac:dyDescent="0.25">
      <c r="E314" s="76">
        <f t="shared" ca="1" si="18"/>
        <v>0.93087035663863638</v>
      </c>
      <c r="F314" s="76">
        <f t="shared" ca="1" si="19"/>
        <v>9.0325858702381563</v>
      </c>
      <c r="Q314" s="91">
        <f t="shared" ca="1" si="20"/>
        <v>0.99270410888271343</v>
      </c>
      <c r="R314" s="91">
        <f t="shared" ca="1" si="21"/>
        <v>19.83356973199594</v>
      </c>
    </row>
    <row r="315" spans="5:18" x14ac:dyDescent="0.25">
      <c r="E315" s="76">
        <f t="shared" ca="1" si="18"/>
        <v>0.51709733589286533</v>
      </c>
      <c r="F315" s="76">
        <f t="shared" ca="1" si="19"/>
        <v>3.8500415738937983</v>
      </c>
      <c r="Q315" s="91">
        <f t="shared" ca="1" si="20"/>
        <v>0.41743967630145506</v>
      </c>
      <c r="R315" s="91">
        <f t="shared" ca="1" si="21"/>
        <v>10.270230474131099</v>
      </c>
    </row>
    <row r="316" spans="5:18" x14ac:dyDescent="0.25">
      <c r="E316" s="76">
        <f t="shared" ca="1" si="18"/>
        <v>0.13958848393297718</v>
      </c>
      <c r="F316" s="76">
        <f t="shared" ca="1" si="19"/>
        <v>1.6897794284508256</v>
      </c>
      <c r="Q316" s="91">
        <f t="shared" ca="1" si="20"/>
        <v>0.28676077243195486</v>
      </c>
      <c r="R316" s="91">
        <f t="shared" ca="1" si="21"/>
        <v>9.5551422778752393</v>
      </c>
    </row>
    <row r="317" spans="5:18" x14ac:dyDescent="0.25">
      <c r="E317" s="76">
        <f t="shared" ca="1" si="18"/>
        <v>0.39132408632357318</v>
      </c>
      <c r="F317" s="76">
        <f t="shared" ca="1" si="19"/>
        <v>3.1279508919545602</v>
      </c>
      <c r="Q317" s="91">
        <f t="shared" ca="1" si="20"/>
        <v>0.10901666591586523</v>
      </c>
      <c r="R317" s="91">
        <f t="shared" ca="1" si="21"/>
        <v>8.408362773136254</v>
      </c>
    </row>
    <row r="318" spans="5:18" x14ac:dyDescent="0.25">
      <c r="E318" s="76">
        <f t="shared" ca="1" si="18"/>
        <v>0.55902547992847174</v>
      </c>
      <c r="F318" s="76">
        <f t="shared" ca="1" si="19"/>
        <v>4.1140004283279126</v>
      </c>
      <c r="Q318" s="91">
        <f t="shared" ca="1" si="20"/>
        <v>0.79795141979023632</v>
      </c>
      <c r="R318" s="91">
        <f t="shared" ca="1" si="21"/>
        <v>12.977030192402889</v>
      </c>
    </row>
    <row r="319" spans="5:18" x14ac:dyDescent="0.25">
      <c r="E319" s="76">
        <f t="shared" ca="1" si="18"/>
        <v>0.78086858480682675</v>
      </c>
      <c r="F319" s="76">
        <f t="shared" ca="1" si="19"/>
        <v>5.99847733863563</v>
      </c>
      <c r="Q319" s="91">
        <f t="shared" ca="1" si="20"/>
        <v>0.12576216175402433</v>
      </c>
      <c r="R319" s="91">
        <f t="shared" ca="1" si="21"/>
        <v>8.5416563772871985</v>
      </c>
    </row>
    <row r="320" spans="5:18" x14ac:dyDescent="0.25">
      <c r="E320" s="76">
        <f t="shared" ca="1" si="18"/>
        <v>0.37452026359950874</v>
      </c>
      <c r="F320" s="76">
        <f t="shared" ca="1" si="19"/>
        <v>3.0361378153113234</v>
      </c>
      <c r="Q320" s="91">
        <f t="shared" ca="1" si="20"/>
        <v>0.62459473768501228</v>
      </c>
      <c r="R320" s="91">
        <f t="shared" ca="1" si="21"/>
        <v>11.507271521385999</v>
      </c>
    </row>
    <row r="321" spans="5:18" x14ac:dyDescent="0.25">
      <c r="E321" s="76">
        <f t="shared" ca="1" si="18"/>
        <v>0.52852375198448143</v>
      </c>
      <c r="F321" s="76">
        <f t="shared" ca="1" si="19"/>
        <v>3.9204279942977145</v>
      </c>
      <c r="Q321" s="91">
        <f t="shared" ca="1" si="20"/>
        <v>5.3196166808247014E-3</v>
      </c>
      <c r="R321" s="91">
        <f t="shared" ca="1" si="21"/>
        <v>6.6887490790258752</v>
      </c>
    </row>
    <row r="322" spans="5:18" x14ac:dyDescent="0.25">
      <c r="E322" s="76">
        <f t="shared" ca="1" si="18"/>
        <v>0.56090322666625636</v>
      </c>
      <c r="F322" s="76">
        <f t="shared" ca="1" si="19"/>
        <v>4.1262137434086483</v>
      </c>
      <c r="Q322" s="91">
        <f t="shared" ca="1" si="20"/>
        <v>9.4229806791468973E-2</v>
      </c>
      <c r="R322" s="91">
        <f t="shared" ca="1" si="21"/>
        <v>8.2809667074773294</v>
      </c>
    </row>
    <row r="323" spans="5:18" x14ac:dyDescent="0.25">
      <c r="E323" s="76">
        <f t="shared" ca="1" si="18"/>
        <v>0.53751719528664998</v>
      </c>
      <c r="F323" s="76">
        <f t="shared" ca="1" si="19"/>
        <v>3.9766053540510589</v>
      </c>
      <c r="Q323" s="91">
        <f t="shared" ca="1" si="20"/>
        <v>0.59707091736653628</v>
      </c>
      <c r="R323" s="91">
        <f t="shared" ca="1" si="21"/>
        <v>11.324384985319085</v>
      </c>
    </row>
    <row r="324" spans="5:18" x14ac:dyDescent="0.25">
      <c r="E324" s="76">
        <f t="shared" ref="E324:E387" ca="1" si="22">RAND()</f>
        <v>0.74664610300275014</v>
      </c>
      <c r="F324" s="76">
        <f t="shared" ref="F324:F387" ca="1" si="23">(((-LN(E324))^(-$C$3)-1)*(1/$C$3))*$C$5+$C$4</f>
        <v>5.6186838779786425</v>
      </c>
      <c r="Q324" s="91">
        <f t="shared" ref="Q324:Q387" ca="1" si="24">RAND()</f>
        <v>0.84399042332204011</v>
      </c>
      <c r="R324" s="91">
        <f t="shared" ref="R324:R387" ca="1" si="25">-LN(-LN(Q324))*$O$4+$O$3</f>
        <v>13.548458476381823</v>
      </c>
    </row>
    <row r="325" spans="5:18" x14ac:dyDescent="0.25">
      <c r="E325" s="76">
        <f t="shared" ca="1" si="22"/>
        <v>0.97829854869903821</v>
      </c>
      <c r="F325" s="76">
        <f t="shared" ca="1" si="23"/>
        <v>12.302559694457987</v>
      </c>
      <c r="Q325" s="91">
        <f t="shared" ca="1" si="24"/>
        <v>0.59177015697432778</v>
      </c>
      <c r="R325" s="91">
        <f t="shared" ca="1" si="25"/>
        <v>11.290097490816082</v>
      </c>
    </row>
    <row r="326" spans="5:18" x14ac:dyDescent="0.25">
      <c r="E326" s="76">
        <f t="shared" ca="1" si="22"/>
        <v>0.33776911877982352</v>
      </c>
      <c r="F326" s="76">
        <f t="shared" ca="1" si="23"/>
        <v>2.8367859072525188</v>
      </c>
      <c r="Q326" s="91">
        <f t="shared" ca="1" si="24"/>
        <v>0.24428591818848866</v>
      </c>
      <c r="R326" s="91">
        <f t="shared" ca="1" si="25"/>
        <v>9.3136492112867142</v>
      </c>
    </row>
    <row r="327" spans="5:18" x14ac:dyDescent="0.25">
      <c r="E327" s="76">
        <f t="shared" ca="1" si="22"/>
        <v>0.71830484941550932</v>
      </c>
      <c r="F327" s="76">
        <f t="shared" ca="1" si="23"/>
        <v>5.3390864680655099</v>
      </c>
      <c r="Q327" s="91">
        <f t="shared" ca="1" si="24"/>
        <v>3.6712926252929434E-2</v>
      </c>
      <c r="R327" s="91">
        <f t="shared" ca="1" si="25"/>
        <v>7.6093531648375885</v>
      </c>
    </row>
    <row r="328" spans="5:18" x14ac:dyDescent="0.25">
      <c r="E328" s="76">
        <f t="shared" ca="1" si="22"/>
        <v>0.86678336614692375</v>
      </c>
      <c r="F328" s="76">
        <f t="shared" ca="1" si="23"/>
        <v>7.2944268902392668</v>
      </c>
      <c r="Q328" s="91">
        <f t="shared" ca="1" si="24"/>
        <v>0.45057531801198547</v>
      </c>
      <c r="R328" s="91">
        <f t="shared" ca="1" si="25"/>
        <v>10.45322404825505</v>
      </c>
    </row>
    <row r="329" spans="5:18" x14ac:dyDescent="0.25">
      <c r="E329" s="76">
        <f t="shared" ca="1" si="22"/>
        <v>0.9243537580383252</v>
      </c>
      <c r="F329" s="76">
        <f t="shared" ca="1" si="23"/>
        <v>8.7901795972545997</v>
      </c>
      <c r="Q329" s="91">
        <f t="shared" ca="1" si="24"/>
        <v>0.87979675065515173</v>
      </c>
      <c r="R329" s="91">
        <f t="shared" ca="1" si="25"/>
        <v>14.110444605526947</v>
      </c>
    </row>
    <row r="330" spans="5:18" x14ac:dyDescent="0.25">
      <c r="E330" s="76">
        <f t="shared" ca="1" si="22"/>
        <v>0.4979214157211066</v>
      </c>
      <c r="F330" s="76">
        <f t="shared" ca="1" si="23"/>
        <v>3.7341969071838728</v>
      </c>
      <c r="Q330" s="91">
        <f t="shared" ca="1" si="24"/>
        <v>0.19574349445081207</v>
      </c>
      <c r="R330" s="91">
        <f t="shared" ca="1" si="25"/>
        <v>9.0216744466887828</v>
      </c>
    </row>
    <row r="331" spans="5:18" x14ac:dyDescent="0.25">
      <c r="E331" s="76">
        <f t="shared" ca="1" si="22"/>
        <v>0.69826551567411455</v>
      </c>
      <c r="F331" s="76">
        <f t="shared" ca="1" si="23"/>
        <v>5.1565277310416242</v>
      </c>
      <c r="Q331" s="91">
        <f t="shared" ca="1" si="24"/>
        <v>0.72501391271280791</v>
      </c>
      <c r="R331" s="91">
        <f t="shared" ca="1" si="25"/>
        <v>12.26911467492091</v>
      </c>
    </row>
    <row r="332" spans="5:18" x14ac:dyDescent="0.25">
      <c r="E332" s="76">
        <f t="shared" ca="1" si="22"/>
        <v>0.31356451574543964</v>
      </c>
      <c r="F332" s="76">
        <f t="shared" ca="1" si="23"/>
        <v>2.7057764644348654</v>
      </c>
      <c r="Q332" s="91">
        <f t="shared" ca="1" si="24"/>
        <v>0.84930542413791033</v>
      </c>
      <c r="R332" s="91">
        <f t="shared" ca="1" si="25"/>
        <v>13.623886660161057</v>
      </c>
    </row>
    <row r="333" spans="5:18" x14ac:dyDescent="0.25">
      <c r="E333" s="76">
        <f t="shared" ca="1" si="22"/>
        <v>0.48746220529923423</v>
      </c>
      <c r="F333" s="76">
        <f t="shared" ca="1" si="23"/>
        <v>3.6721071992807692</v>
      </c>
      <c r="Q333" s="91">
        <f t="shared" ca="1" si="24"/>
        <v>0.14293569845868181</v>
      </c>
      <c r="R333" s="91">
        <f t="shared" ca="1" si="25"/>
        <v>8.6691054776432139</v>
      </c>
    </row>
    <row r="334" spans="5:18" x14ac:dyDescent="0.25">
      <c r="E334" s="76">
        <f t="shared" ca="1" si="22"/>
        <v>8.0742800185158448E-2</v>
      </c>
      <c r="F334" s="76">
        <f t="shared" ca="1" si="23"/>
        <v>1.2368797920532089</v>
      </c>
      <c r="Q334" s="91">
        <f t="shared" ca="1" si="24"/>
        <v>0.14136347859710519</v>
      </c>
      <c r="R334" s="91">
        <f t="shared" ca="1" si="25"/>
        <v>8.6577665930381773</v>
      </c>
    </row>
    <row r="335" spans="5:18" x14ac:dyDescent="0.25">
      <c r="E335" s="76">
        <f t="shared" ca="1" si="22"/>
        <v>0.33902045654421509</v>
      </c>
      <c r="F335" s="76">
        <f t="shared" ca="1" si="23"/>
        <v>2.8435568752536917</v>
      </c>
      <c r="Q335" s="91">
        <f t="shared" ca="1" si="24"/>
        <v>0.58921157401165147</v>
      </c>
      <c r="R335" s="91">
        <f t="shared" ca="1" si="25"/>
        <v>11.273647304346646</v>
      </c>
    </row>
    <row r="336" spans="5:18" x14ac:dyDescent="0.25">
      <c r="E336" s="76">
        <f t="shared" ca="1" si="22"/>
        <v>0.46301901033837189</v>
      </c>
      <c r="F336" s="76">
        <f t="shared" ca="1" si="23"/>
        <v>3.5296548035528748</v>
      </c>
      <c r="Q336" s="91">
        <f t="shared" ca="1" si="24"/>
        <v>0.88855254206801026</v>
      </c>
      <c r="R336" s="91">
        <f t="shared" ca="1" si="25"/>
        <v>14.271405935749414</v>
      </c>
    </row>
    <row r="337" spans="5:18" x14ac:dyDescent="0.25">
      <c r="E337" s="76">
        <f t="shared" ca="1" si="22"/>
        <v>0.9052460087419224</v>
      </c>
      <c r="F337" s="76">
        <f t="shared" ca="1" si="23"/>
        <v>8.1899036557887879</v>
      </c>
      <c r="Q337" s="91">
        <f t="shared" ca="1" si="24"/>
        <v>0.79181855627492082</v>
      </c>
      <c r="R337" s="91">
        <f t="shared" ca="1" si="25"/>
        <v>12.909805964081723</v>
      </c>
    </row>
    <row r="338" spans="5:18" x14ac:dyDescent="0.25">
      <c r="E338" s="76">
        <f t="shared" ca="1" si="22"/>
        <v>0.59239496005144299</v>
      </c>
      <c r="F338" s="76">
        <f t="shared" ca="1" si="23"/>
        <v>4.3369111827785085</v>
      </c>
      <c r="Q338" s="91">
        <f t="shared" ca="1" si="24"/>
        <v>0.15260164062174775</v>
      </c>
      <c r="R338" s="91">
        <f t="shared" ca="1" si="25"/>
        <v>8.7375368638222657</v>
      </c>
    </row>
    <row r="339" spans="5:18" x14ac:dyDescent="0.25">
      <c r="E339" s="76">
        <f t="shared" ca="1" si="22"/>
        <v>0.17003117408299495</v>
      </c>
      <c r="F339" s="76">
        <f t="shared" ca="1" si="23"/>
        <v>1.8881392535137049</v>
      </c>
      <c r="Q339" s="91">
        <f t="shared" ca="1" si="24"/>
        <v>0.60447440422654597</v>
      </c>
      <c r="R339" s="91">
        <f t="shared" ca="1" si="25"/>
        <v>11.372756475738406</v>
      </c>
    </row>
    <row r="340" spans="5:18" x14ac:dyDescent="0.25">
      <c r="E340" s="76">
        <f t="shared" ca="1" si="22"/>
        <v>0.61186195390756726</v>
      </c>
      <c r="F340" s="76">
        <f t="shared" ca="1" si="23"/>
        <v>4.4733530339789302</v>
      </c>
      <c r="Q340" s="91">
        <f t="shared" ca="1" si="24"/>
        <v>0.48398066334062151</v>
      </c>
      <c r="R340" s="91">
        <f t="shared" ca="1" si="25"/>
        <v>10.641208690757185</v>
      </c>
    </row>
    <row r="341" spans="5:18" x14ac:dyDescent="0.25">
      <c r="E341" s="76">
        <f t="shared" ca="1" si="22"/>
        <v>0.46618543037516103</v>
      </c>
      <c r="F341" s="76">
        <f t="shared" ca="1" si="23"/>
        <v>3.5479151625954781</v>
      </c>
      <c r="Q341" s="91">
        <f t="shared" ca="1" si="24"/>
        <v>0.16644029782635905</v>
      </c>
      <c r="R341" s="91">
        <f t="shared" ca="1" si="25"/>
        <v>8.8320873167722844</v>
      </c>
    </row>
    <row r="342" spans="5:18" x14ac:dyDescent="0.25">
      <c r="E342" s="76">
        <f t="shared" ca="1" si="22"/>
        <v>0.95522256237661318</v>
      </c>
      <c r="F342" s="76">
        <f t="shared" ca="1" si="23"/>
        <v>10.222819152588663</v>
      </c>
      <c r="Q342" s="91">
        <f t="shared" ca="1" si="24"/>
        <v>0.18676541651709166</v>
      </c>
      <c r="R342" s="91">
        <f t="shared" ca="1" si="25"/>
        <v>8.9649117041982969</v>
      </c>
    </row>
    <row r="343" spans="5:18" x14ac:dyDescent="0.25">
      <c r="E343" s="76">
        <f t="shared" ca="1" si="22"/>
        <v>0.30929415257038173</v>
      </c>
      <c r="F343" s="76">
        <f t="shared" ca="1" si="23"/>
        <v>2.6826275244014903</v>
      </c>
      <c r="Q343" s="91">
        <f t="shared" ca="1" si="24"/>
        <v>0.16768577417737285</v>
      </c>
      <c r="R343" s="91">
        <f t="shared" ca="1" si="25"/>
        <v>8.840419954427988</v>
      </c>
    </row>
    <row r="344" spans="5:18" x14ac:dyDescent="0.25">
      <c r="E344" s="76">
        <f t="shared" ca="1" si="22"/>
        <v>0.86423862622577219</v>
      </c>
      <c r="F344" s="76">
        <f t="shared" ca="1" si="23"/>
        <v>7.2450214789034657</v>
      </c>
      <c r="Q344" s="91">
        <f t="shared" ca="1" si="24"/>
        <v>0.75211175549942377</v>
      </c>
      <c r="R344" s="91">
        <f t="shared" ca="1" si="25"/>
        <v>12.511442193630391</v>
      </c>
    </row>
    <row r="345" spans="5:18" x14ac:dyDescent="0.25">
      <c r="E345" s="76">
        <f t="shared" ca="1" si="22"/>
        <v>0.99614783503820692</v>
      </c>
      <c r="F345" s="76">
        <f t="shared" ca="1" si="23"/>
        <v>17.863880533018762</v>
      </c>
      <c r="Q345" s="91">
        <f t="shared" ca="1" si="24"/>
        <v>0.70742622044203851</v>
      </c>
      <c r="R345" s="91">
        <f t="shared" ca="1" si="25"/>
        <v>12.121928294081098</v>
      </c>
    </row>
    <row r="346" spans="5:18" x14ac:dyDescent="0.25">
      <c r="E346" s="76">
        <f t="shared" ca="1" si="22"/>
        <v>0.90285037533387624</v>
      </c>
      <c r="F346" s="76">
        <f t="shared" ca="1" si="23"/>
        <v>8.123814053975547</v>
      </c>
      <c r="Q346" s="91">
        <f t="shared" ca="1" si="24"/>
        <v>0.7533227697810968</v>
      </c>
      <c r="R346" s="91">
        <f t="shared" ca="1" si="25"/>
        <v>12.522769574293893</v>
      </c>
    </row>
    <row r="347" spans="5:18" x14ac:dyDescent="0.25">
      <c r="E347" s="76">
        <f t="shared" ca="1" si="22"/>
        <v>0.52777985146847073</v>
      </c>
      <c r="F347" s="76">
        <f t="shared" ca="1" si="23"/>
        <v>3.915812637122948</v>
      </c>
      <c r="Q347" s="91">
        <f t="shared" ca="1" si="24"/>
        <v>0.43848036717966832</v>
      </c>
      <c r="R347" s="91">
        <f t="shared" ca="1" si="25"/>
        <v>10.386101237732541</v>
      </c>
    </row>
    <row r="348" spans="5:18" x14ac:dyDescent="0.25">
      <c r="E348" s="76">
        <f t="shared" ca="1" si="22"/>
        <v>0.59798710877309558</v>
      </c>
      <c r="F348" s="76">
        <f t="shared" ca="1" si="23"/>
        <v>4.3755827719811498</v>
      </c>
      <c r="Q348" s="91">
        <f t="shared" ca="1" si="24"/>
        <v>0.88229319847670895</v>
      </c>
      <c r="R348" s="91">
        <f t="shared" ca="1" si="25"/>
        <v>14.15519283171367</v>
      </c>
    </row>
    <row r="349" spans="5:18" x14ac:dyDescent="0.25">
      <c r="E349" s="76">
        <f t="shared" ca="1" si="22"/>
        <v>0.89794395609783317</v>
      </c>
      <c r="F349" s="76">
        <f t="shared" ca="1" si="23"/>
        <v>7.9936423820865894</v>
      </c>
      <c r="Q349" s="91">
        <f t="shared" ca="1" si="24"/>
        <v>0.50348931600840452</v>
      </c>
      <c r="R349" s="91">
        <f t="shared" ca="1" si="25"/>
        <v>10.753193321721223</v>
      </c>
    </row>
    <row r="350" spans="5:18" x14ac:dyDescent="0.25">
      <c r="E350" s="76">
        <f t="shared" ca="1" si="22"/>
        <v>0.20139352343540085</v>
      </c>
      <c r="F350" s="76">
        <f t="shared" ca="1" si="23"/>
        <v>2.078768663363197</v>
      </c>
      <c r="Q350" s="91">
        <f t="shared" ca="1" si="24"/>
        <v>0.64050518630844044</v>
      </c>
      <c r="R350" s="91">
        <f t="shared" ca="1" si="25"/>
        <v>11.617124771693742</v>
      </c>
    </row>
    <row r="351" spans="5:18" x14ac:dyDescent="0.25">
      <c r="E351" s="76">
        <f t="shared" ca="1" si="22"/>
        <v>0.26412569046622458</v>
      </c>
      <c r="F351" s="76">
        <f t="shared" ca="1" si="23"/>
        <v>2.4357550800717327</v>
      </c>
      <c r="Q351" s="91">
        <f t="shared" ca="1" si="24"/>
        <v>0.53470691259063541</v>
      </c>
      <c r="R351" s="91">
        <f t="shared" ca="1" si="25"/>
        <v>10.936693176572593</v>
      </c>
    </row>
    <row r="352" spans="5:18" x14ac:dyDescent="0.25">
      <c r="E352" s="76">
        <f t="shared" ca="1" si="22"/>
        <v>0.50352951459595252</v>
      </c>
      <c r="F352" s="76">
        <f t="shared" ca="1" si="23"/>
        <v>3.7677971920227478</v>
      </c>
      <c r="Q352" s="91">
        <f t="shared" ca="1" si="24"/>
        <v>0.46746669566959931</v>
      </c>
      <c r="R352" s="91">
        <f t="shared" ca="1" si="25"/>
        <v>10.547749870362834</v>
      </c>
    </row>
    <row r="353" spans="5:18" x14ac:dyDescent="0.25">
      <c r="E353" s="76">
        <f t="shared" ca="1" si="22"/>
        <v>0.4341653921647276</v>
      </c>
      <c r="F353" s="76">
        <f t="shared" ca="1" si="23"/>
        <v>3.3655537728789948</v>
      </c>
      <c r="Q353" s="91">
        <f t="shared" ca="1" si="24"/>
        <v>0.33845063522628005</v>
      </c>
      <c r="R353" s="91">
        <f t="shared" ca="1" si="25"/>
        <v>9.8398339133684445</v>
      </c>
    </row>
    <row r="354" spans="5:18" x14ac:dyDescent="0.25">
      <c r="E354" s="76">
        <f t="shared" ca="1" si="22"/>
        <v>0.82578578330957542</v>
      </c>
      <c r="F354" s="76">
        <f t="shared" ca="1" si="23"/>
        <v>6.5956144592771766</v>
      </c>
      <c r="Q354" s="91">
        <f t="shared" ca="1" si="24"/>
        <v>0.82338894069237845</v>
      </c>
      <c r="R354" s="91">
        <f t="shared" ca="1" si="25"/>
        <v>13.276430050183057</v>
      </c>
    </row>
    <row r="355" spans="5:18" x14ac:dyDescent="0.25">
      <c r="E355" s="76">
        <f t="shared" ca="1" si="22"/>
        <v>0.61466126205988847</v>
      </c>
      <c r="F355" s="76">
        <f t="shared" ca="1" si="23"/>
        <v>4.493408489500645</v>
      </c>
      <c r="Q355" s="91">
        <f t="shared" ca="1" si="24"/>
        <v>0.16546491180009892</v>
      </c>
      <c r="R355" s="91">
        <f t="shared" ca="1" si="25"/>
        <v>8.8255424036471055</v>
      </c>
    </row>
    <row r="356" spans="5:18" x14ac:dyDescent="0.25">
      <c r="E356" s="76">
        <f t="shared" ca="1" si="22"/>
        <v>0.62934400633560805</v>
      </c>
      <c r="F356" s="76">
        <f t="shared" ca="1" si="23"/>
        <v>4.6005420699672745</v>
      </c>
      <c r="Q356" s="91">
        <f t="shared" ca="1" si="24"/>
        <v>3.5183820267475907E-2</v>
      </c>
      <c r="R356" s="91">
        <f t="shared" ca="1" si="25"/>
        <v>7.5837701998928555</v>
      </c>
    </row>
    <row r="357" spans="5:18" x14ac:dyDescent="0.25">
      <c r="E357" s="76">
        <f t="shared" ca="1" si="22"/>
        <v>0.51202604391002982</v>
      </c>
      <c r="F357" s="76">
        <f t="shared" ca="1" si="23"/>
        <v>3.8191376288943486</v>
      </c>
      <c r="Q357" s="91">
        <f t="shared" ca="1" si="24"/>
        <v>0.71256502750351469</v>
      </c>
      <c r="R357" s="91">
        <f t="shared" ca="1" si="25"/>
        <v>12.16419421036065</v>
      </c>
    </row>
    <row r="358" spans="5:18" x14ac:dyDescent="0.25">
      <c r="E358" s="76">
        <f t="shared" ca="1" si="22"/>
        <v>0.59265116188273759</v>
      </c>
      <c r="F358" s="76">
        <f t="shared" ca="1" si="23"/>
        <v>4.3386740572763323</v>
      </c>
      <c r="Q358" s="91">
        <f t="shared" ca="1" si="24"/>
        <v>0.20554441640839904</v>
      </c>
      <c r="R358" s="91">
        <f t="shared" ca="1" si="25"/>
        <v>9.0825025275305009</v>
      </c>
    </row>
    <row r="359" spans="5:18" x14ac:dyDescent="0.25">
      <c r="E359" s="76">
        <f t="shared" ca="1" si="22"/>
        <v>0.82746965359694846</v>
      </c>
      <c r="F359" s="76">
        <f t="shared" ca="1" si="23"/>
        <v>6.6208723186999503</v>
      </c>
      <c r="Q359" s="91">
        <f t="shared" ca="1" si="24"/>
        <v>0.74508207736077514</v>
      </c>
      <c r="R359" s="91">
        <f t="shared" ca="1" si="25"/>
        <v>12.446577009505639</v>
      </c>
    </row>
    <row r="360" spans="5:18" x14ac:dyDescent="0.25">
      <c r="E360" s="76">
        <f t="shared" ca="1" si="22"/>
        <v>0.2680070174850826</v>
      </c>
      <c r="F360" s="76">
        <f t="shared" ca="1" si="23"/>
        <v>2.4571811847084475</v>
      </c>
      <c r="Q360" s="91">
        <f t="shared" ca="1" si="24"/>
        <v>0.20334617193574556</v>
      </c>
      <c r="R360" s="91">
        <f t="shared" ca="1" si="25"/>
        <v>9.0689559565834408</v>
      </c>
    </row>
    <row r="361" spans="5:18" x14ac:dyDescent="0.25">
      <c r="E361" s="76">
        <f t="shared" ca="1" si="22"/>
        <v>0.79962661692737858</v>
      </c>
      <c r="F361" s="76">
        <f t="shared" ca="1" si="23"/>
        <v>6.2316896806002315</v>
      </c>
      <c r="Q361" s="91">
        <f t="shared" ca="1" si="24"/>
        <v>0.81763857722915845</v>
      </c>
      <c r="R361" s="91">
        <f t="shared" ca="1" si="25"/>
        <v>13.205571403598832</v>
      </c>
    </row>
    <row r="362" spans="5:18" x14ac:dyDescent="0.25">
      <c r="E362" s="76">
        <f t="shared" ca="1" si="22"/>
        <v>0.72824317323245502</v>
      </c>
      <c r="F362" s="76">
        <f t="shared" ca="1" si="23"/>
        <v>5.4340455399110894</v>
      </c>
      <c r="Q362" s="91">
        <f t="shared" ca="1" si="24"/>
        <v>0.88424908442815153</v>
      </c>
      <c r="R362" s="91">
        <f t="shared" ca="1" si="25"/>
        <v>14.190873794955264</v>
      </c>
    </row>
    <row r="363" spans="5:18" x14ac:dyDescent="0.25">
      <c r="E363" s="76">
        <f t="shared" ca="1" si="22"/>
        <v>0.44877284560014208</v>
      </c>
      <c r="F363" s="76">
        <f t="shared" ca="1" si="23"/>
        <v>3.4481404026962021</v>
      </c>
      <c r="Q363" s="91">
        <f t="shared" ca="1" si="24"/>
        <v>0.93154412021507593</v>
      </c>
      <c r="R363" s="91">
        <f t="shared" ca="1" si="25"/>
        <v>15.292638960397241</v>
      </c>
    </row>
    <row r="364" spans="5:18" x14ac:dyDescent="0.25">
      <c r="E364" s="76">
        <f t="shared" ca="1" si="22"/>
        <v>0.60071752528829536</v>
      </c>
      <c r="F364" s="76">
        <f t="shared" ca="1" si="23"/>
        <v>4.3946141137327395</v>
      </c>
      <c r="Q364" s="91">
        <f t="shared" ca="1" si="24"/>
        <v>0.66649119877989638</v>
      </c>
      <c r="R364" s="91">
        <f t="shared" ca="1" si="25"/>
        <v>11.804142890687674</v>
      </c>
    </row>
    <row r="365" spans="5:18" x14ac:dyDescent="0.25">
      <c r="E365" s="76">
        <f t="shared" ca="1" si="22"/>
        <v>0.73285322361017013</v>
      </c>
      <c r="F365" s="76">
        <f t="shared" ca="1" si="23"/>
        <v>5.479182851481001</v>
      </c>
      <c r="Q365" s="91">
        <f t="shared" ca="1" si="24"/>
        <v>0.88648696554170814</v>
      </c>
      <c r="R365" s="91">
        <f t="shared" ca="1" si="25"/>
        <v>14.232396009092808</v>
      </c>
    </row>
    <row r="366" spans="5:18" x14ac:dyDescent="0.25">
      <c r="E366" s="76">
        <f t="shared" ca="1" si="22"/>
        <v>0.96888668537527689</v>
      </c>
      <c r="F366" s="76">
        <f t="shared" ca="1" si="23"/>
        <v>11.252105854892978</v>
      </c>
      <c r="Q366" s="91">
        <f t="shared" ca="1" si="24"/>
        <v>0.86645673724072292</v>
      </c>
      <c r="R366" s="91">
        <f t="shared" ca="1" si="25"/>
        <v>13.885028454061809</v>
      </c>
    </row>
    <row r="367" spans="5:18" x14ac:dyDescent="0.25">
      <c r="E367" s="76">
        <f t="shared" ca="1" si="22"/>
        <v>0.42582214637419835</v>
      </c>
      <c r="F367" s="76">
        <f t="shared" ca="1" si="23"/>
        <v>3.3187862895352112</v>
      </c>
      <c r="Q367" s="91">
        <f t="shared" ca="1" si="24"/>
        <v>0.99386420870656178</v>
      </c>
      <c r="R367" s="91">
        <f t="shared" ca="1" si="25"/>
        <v>20.18108092197081</v>
      </c>
    </row>
    <row r="368" spans="5:18" x14ac:dyDescent="0.25">
      <c r="E368" s="76">
        <f t="shared" ca="1" si="22"/>
        <v>0.84272284947307674</v>
      </c>
      <c r="F368" s="76">
        <f t="shared" ca="1" si="23"/>
        <v>6.8616594851172836</v>
      </c>
      <c r="Q368" s="91">
        <f t="shared" ca="1" si="24"/>
        <v>0.78225706424404395</v>
      </c>
      <c r="R368" s="91">
        <f t="shared" ca="1" si="25"/>
        <v>12.808331284398294</v>
      </c>
    </row>
    <row r="369" spans="5:18" x14ac:dyDescent="0.25">
      <c r="E369" s="76">
        <f t="shared" ca="1" si="22"/>
        <v>0.95347699318488288</v>
      </c>
      <c r="F369" s="76">
        <f t="shared" ca="1" si="23"/>
        <v>10.116450211791641</v>
      </c>
      <c r="Q369" s="91">
        <f t="shared" ca="1" si="24"/>
        <v>0.25510706533035976</v>
      </c>
      <c r="R369" s="91">
        <f t="shared" ca="1" si="25"/>
        <v>9.3761211248388197</v>
      </c>
    </row>
    <row r="370" spans="5:18" x14ac:dyDescent="0.25">
      <c r="E370" s="76">
        <f t="shared" ca="1" si="22"/>
        <v>2.4696158410236757E-2</v>
      </c>
      <c r="F370" s="76">
        <f t="shared" ca="1" si="23"/>
        <v>0.54675550909245985</v>
      </c>
      <c r="Q370" s="91">
        <f t="shared" ca="1" si="24"/>
        <v>0.44722188044149425</v>
      </c>
      <c r="R370" s="91">
        <f t="shared" ca="1" si="25"/>
        <v>10.43457041320883</v>
      </c>
    </row>
    <row r="371" spans="5:18" x14ac:dyDescent="0.25">
      <c r="E371" s="76">
        <f t="shared" ca="1" si="22"/>
        <v>0.59964250637270888</v>
      </c>
      <c r="F371" s="76">
        <f t="shared" ca="1" si="23"/>
        <v>4.3871092033629351</v>
      </c>
      <c r="Q371" s="91">
        <f t="shared" ca="1" si="24"/>
        <v>0.66479526884132989</v>
      </c>
      <c r="R371" s="91">
        <f t="shared" ca="1" si="25"/>
        <v>11.791622980150287</v>
      </c>
    </row>
    <row r="372" spans="5:18" x14ac:dyDescent="0.25">
      <c r="E372" s="76">
        <f t="shared" ca="1" si="22"/>
        <v>0.49082847431428889</v>
      </c>
      <c r="F372" s="76">
        <f t="shared" ca="1" si="23"/>
        <v>3.692011274259654</v>
      </c>
      <c r="Q372" s="91">
        <f t="shared" ca="1" si="24"/>
        <v>0.43936272221734873</v>
      </c>
      <c r="R372" s="91">
        <f t="shared" ca="1" si="25"/>
        <v>10.390983908625186</v>
      </c>
    </row>
    <row r="373" spans="5:18" x14ac:dyDescent="0.25">
      <c r="E373" s="76">
        <f t="shared" ca="1" si="22"/>
        <v>0.92037156710140933</v>
      </c>
      <c r="F373" s="76">
        <f t="shared" ca="1" si="23"/>
        <v>8.652742227091899</v>
      </c>
      <c r="Q373" s="91">
        <f t="shared" ca="1" si="24"/>
        <v>0.15006510527301786</v>
      </c>
      <c r="R373" s="91">
        <f t="shared" ca="1" si="25"/>
        <v>8.7197836482307878</v>
      </c>
    </row>
    <row r="374" spans="5:18" x14ac:dyDescent="0.25">
      <c r="E374" s="76">
        <f t="shared" ca="1" si="22"/>
        <v>0.75297744727703864</v>
      </c>
      <c r="F374" s="76">
        <f t="shared" ca="1" si="23"/>
        <v>5.6851157834813977</v>
      </c>
      <c r="Q374" s="91">
        <f t="shared" ca="1" si="24"/>
        <v>0.94709491966153758</v>
      </c>
      <c r="R374" s="91">
        <f t="shared" ca="1" si="25"/>
        <v>15.824402065433432</v>
      </c>
    </row>
    <row r="375" spans="5:18" x14ac:dyDescent="0.25">
      <c r="E375" s="76">
        <f t="shared" ca="1" si="22"/>
        <v>0.17245539591025849</v>
      </c>
      <c r="F375" s="76">
        <f t="shared" ca="1" si="23"/>
        <v>1.9032979587209082</v>
      </c>
      <c r="Q375" s="91">
        <f t="shared" ca="1" si="24"/>
        <v>0.36420946910494079</v>
      </c>
      <c r="R375" s="91">
        <f t="shared" ca="1" si="25"/>
        <v>9.9800476314618205</v>
      </c>
    </row>
    <row r="376" spans="5:18" x14ac:dyDescent="0.25">
      <c r="E376" s="76">
        <f t="shared" ca="1" si="22"/>
        <v>0.32412716721013912</v>
      </c>
      <c r="F376" s="76">
        <f t="shared" ca="1" si="23"/>
        <v>2.762972899242095</v>
      </c>
      <c r="Q376" s="91">
        <f t="shared" ca="1" si="24"/>
        <v>0.42996941260104393</v>
      </c>
      <c r="R376" s="91">
        <f t="shared" ca="1" si="25"/>
        <v>10.339107925870199</v>
      </c>
    </row>
    <row r="377" spans="5:18" x14ac:dyDescent="0.25">
      <c r="E377" s="76">
        <f t="shared" ca="1" si="22"/>
        <v>0.76369869234333254</v>
      </c>
      <c r="F377" s="76">
        <f t="shared" ca="1" si="23"/>
        <v>5.8013685690195267</v>
      </c>
      <c r="Q377" s="91">
        <f t="shared" ca="1" si="24"/>
        <v>0.79680216275930826</v>
      </c>
      <c r="R377" s="91">
        <f t="shared" ca="1" si="25"/>
        <v>12.964299425006649</v>
      </c>
    </row>
    <row r="378" spans="5:18" x14ac:dyDescent="0.25">
      <c r="E378" s="76">
        <f t="shared" ca="1" si="22"/>
        <v>0.78790519560181205</v>
      </c>
      <c r="F378" s="76">
        <f t="shared" ca="1" si="23"/>
        <v>6.083596188596216</v>
      </c>
      <c r="Q378" s="91">
        <f t="shared" ca="1" si="24"/>
        <v>0.8045949317011899</v>
      </c>
      <c r="R378" s="91">
        <f t="shared" ca="1" si="25"/>
        <v>13.051882488744248</v>
      </c>
    </row>
    <row r="379" spans="5:18" x14ac:dyDescent="0.25">
      <c r="E379" s="76">
        <f t="shared" ca="1" si="22"/>
        <v>4.9302906019050297E-2</v>
      </c>
      <c r="F379" s="76">
        <f t="shared" ca="1" si="23"/>
        <v>0.9133426080631919</v>
      </c>
      <c r="Q379" s="91">
        <f t="shared" ca="1" si="24"/>
        <v>0.69796674513697987</v>
      </c>
      <c r="R379" s="91">
        <f t="shared" ca="1" si="25"/>
        <v>12.045615941306806</v>
      </c>
    </row>
    <row r="380" spans="5:18" x14ac:dyDescent="0.25">
      <c r="E380" s="76">
        <f t="shared" ca="1" si="22"/>
        <v>0.97339782559284238</v>
      </c>
      <c r="F380" s="76">
        <f t="shared" ca="1" si="23"/>
        <v>11.704772955408636</v>
      </c>
      <c r="Q380" s="91">
        <f t="shared" ca="1" si="24"/>
        <v>0.78944048763685803</v>
      </c>
      <c r="R380" s="91">
        <f t="shared" ca="1" si="25"/>
        <v>12.8841991922157</v>
      </c>
    </row>
    <row r="381" spans="5:18" x14ac:dyDescent="0.25">
      <c r="E381" s="76">
        <f t="shared" ca="1" si="22"/>
        <v>0.97287264740259394</v>
      </c>
      <c r="F381" s="76">
        <f t="shared" ca="1" si="23"/>
        <v>11.647941606335326</v>
      </c>
      <c r="Q381" s="91">
        <f t="shared" ca="1" si="24"/>
        <v>0.51196040908427465</v>
      </c>
      <c r="R381" s="91">
        <f t="shared" ca="1" si="25"/>
        <v>10.802424380376586</v>
      </c>
    </row>
    <row r="382" spans="5:18" x14ac:dyDescent="0.25">
      <c r="E382" s="76">
        <f t="shared" ca="1" si="22"/>
        <v>0.38698683276637369</v>
      </c>
      <c r="F382" s="76">
        <f t="shared" ca="1" si="23"/>
        <v>3.1041951755040849</v>
      </c>
      <c r="Q382" s="91">
        <f t="shared" ca="1" si="24"/>
        <v>9.3604273202396726E-3</v>
      </c>
      <c r="R382" s="91">
        <f t="shared" ca="1" si="25"/>
        <v>6.9171404585469638</v>
      </c>
    </row>
    <row r="383" spans="5:18" x14ac:dyDescent="0.25">
      <c r="E383" s="76">
        <f t="shared" ca="1" si="22"/>
        <v>0.39343474252984723</v>
      </c>
      <c r="F383" s="76">
        <f t="shared" ca="1" si="23"/>
        <v>3.139527475422514</v>
      </c>
      <c r="Q383" s="91">
        <f t="shared" ca="1" si="24"/>
        <v>0.82321334130554258</v>
      </c>
      <c r="R383" s="91">
        <f t="shared" ca="1" si="25"/>
        <v>13.274236114986641</v>
      </c>
    </row>
    <row r="384" spans="5:18" x14ac:dyDescent="0.25">
      <c r="E384" s="76">
        <f t="shared" ca="1" si="22"/>
        <v>0.79097853079922031</v>
      </c>
      <c r="F384" s="76">
        <f t="shared" ca="1" si="23"/>
        <v>6.1216376186187889</v>
      </c>
      <c r="Q384" s="91">
        <f t="shared" ca="1" si="24"/>
        <v>5.8848538015434326E-2</v>
      </c>
      <c r="R384" s="91">
        <f t="shared" ca="1" si="25"/>
        <v>7.9174770251356978</v>
      </c>
    </row>
    <row r="385" spans="5:18" x14ac:dyDescent="0.25">
      <c r="E385" s="76">
        <f t="shared" ca="1" si="22"/>
        <v>0.49631619676314287</v>
      </c>
      <c r="F385" s="76">
        <f t="shared" ca="1" si="23"/>
        <v>3.7246198962111183</v>
      </c>
      <c r="Q385" s="91">
        <f t="shared" ca="1" si="24"/>
        <v>0.70994049061179898</v>
      </c>
      <c r="R385" s="91">
        <f t="shared" ca="1" si="25"/>
        <v>12.142534422247508</v>
      </c>
    </row>
    <row r="386" spans="5:18" x14ac:dyDescent="0.25">
      <c r="E386" s="76">
        <f t="shared" ca="1" si="22"/>
        <v>0.44102531401893164</v>
      </c>
      <c r="F386" s="76">
        <f t="shared" ca="1" si="23"/>
        <v>3.4042205738400195</v>
      </c>
      <c r="Q386" s="91">
        <f t="shared" ca="1" si="24"/>
        <v>0.72744632874172488</v>
      </c>
      <c r="R386" s="91">
        <f t="shared" ca="1" si="25"/>
        <v>12.290055686136803</v>
      </c>
    </row>
    <row r="387" spans="5:18" x14ac:dyDescent="0.25">
      <c r="E387" s="76">
        <f t="shared" ca="1" si="22"/>
        <v>0.53966137712424467</v>
      </c>
      <c r="F387" s="76">
        <f t="shared" ca="1" si="23"/>
        <v>3.9901051685378004</v>
      </c>
      <c r="Q387" s="91">
        <f t="shared" ca="1" si="24"/>
        <v>0.50291704138073079</v>
      </c>
      <c r="R387" s="91">
        <f t="shared" ca="1" si="25"/>
        <v>10.749881359543995</v>
      </c>
    </row>
    <row r="388" spans="5:18" x14ac:dyDescent="0.25">
      <c r="E388" s="76">
        <f t="shared" ref="E388:E451" ca="1" si="26">RAND()</f>
        <v>0.88366399091766079</v>
      </c>
      <c r="F388" s="76">
        <f t="shared" ref="F388:F451" ca="1" si="27">(((-LN(E388))^(-$C$3)-1)*(1/$C$3))*$C$5+$C$4</f>
        <v>7.64907428026057</v>
      </c>
      <c r="Q388" s="91">
        <f t="shared" ref="Q388:Q451" ca="1" si="28">RAND()</f>
        <v>0.81026883501453739</v>
      </c>
      <c r="R388" s="91">
        <f t="shared" ref="R388:R451" ca="1" si="29">-LN(-LN(Q388))*$O$4+$O$3</f>
        <v>13.117592343163755</v>
      </c>
    </row>
    <row r="389" spans="5:18" x14ac:dyDescent="0.25">
      <c r="E389" s="76">
        <f t="shared" ca="1" si="26"/>
        <v>0.52868469054952061</v>
      </c>
      <c r="F389" s="76">
        <f t="shared" ca="1" si="27"/>
        <v>3.9214271193094792</v>
      </c>
      <c r="Q389" s="91">
        <f t="shared" ca="1" si="28"/>
        <v>0.43565604590475338</v>
      </c>
      <c r="R389" s="91">
        <f t="shared" ca="1" si="29"/>
        <v>10.370486282922545</v>
      </c>
    </row>
    <row r="390" spans="5:18" x14ac:dyDescent="0.25">
      <c r="E390" s="76">
        <f t="shared" ca="1" si="26"/>
        <v>0.93759974432872051</v>
      </c>
      <c r="F390" s="76">
        <f t="shared" ca="1" si="27"/>
        <v>9.3099331676483992</v>
      </c>
      <c r="Q390" s="91">
        <f t="shared" ca="1" si="28"/>
        <v>0.94479760730719708</v>
      </c>
      <c r="R390" s="91">
        <f t="shared" ca="1" si="29"/>
        <v>15.736982114761499</v>
      </c>
    </row>
    <row r="391" spans="5:18" x14ac:dyDescent="0.25">
      <c r="E391" s="76">
        <f t="shared" ca="1" si="26"/>
        <v>0.157862125515014</v>
      </c>
      <c r="F391" s="76">
        <f t="shared" ca="1" si="27"/>
        <v>1.8107470623496353</v>
      </c>
      <c r="Q391" s="91">
        <f t="shared" ca="1" si="28"/>
        <v>0.8301753239686559</v>
      </c>
      <c r="R391" s="91">
        <f t="shared" ca="1" si="29"/>
        <v>13.362744854045248</v>
      </c>
    </row>
    <row r="392" spans="5:18" x14ac:dyDescent="0.25">
      <c r="E392" s="76">
        <f t="shared" ca="1" si="26"/>
        <v>0.73885901091119444</v>
      </c>
      <c r="F392" s="76">
        <f t="shared" ca="1" si="27"/>
        <v>5.539080355707255</v>
      </c>
      <c r="Q392" s="91">
        <f t="shared" ca="1" si="28"/>
        <v>0.68374922386199921</v>
      </c>
      <c r="R392" s="91">
        <f t="shared" ca="1" si="29"/>
        <v>11.934304763255982</v>
      </c>
    </row>
    <row r="393" spans="5:18" x14ac:dyDescent="0.25">
      <c r="E393" s="76">
        <f t="shared" ca="1" si="26"/>
        <v>0.49643055719164542</v>
      </c>
      <c r="F393" s="76">
        <f t="shared" ca="1" si="27"/>
        <v>3.7253016039444971</v>
      </c>
      <c r="Q393" s="91">
        <f t="shared" ca="1" si="28"/>
        <v>0.18400626561721189</v>
      </c>
      <c r="R393" s="91">
        <f t="shared" ca="1" si="29"/>
        <v>8.9472492419058085</v>
      </c>
    </row>
    <row r="394" spans="5:18" x14ac:dyDescent="0.25">
      <c r="E394" s="76">
        <f t="shared" ca="1" si="26"/>
        <v>0.43557789395211322</v>
      </c>
      <c r="F394" s="76">
        <f t="shared" ca="1" si="27"/>
        <v>3.3734992182941532</v>
      </c>
      <c r="Q394" s="91">
        <f t="shared" ca="1" si="28"/>
        <v>0.58490430097150525</v>
      </c>
      <c r="R394" s="91">
        <f t="shared" ca="1" si="29"/>
        <v>11.246096917498543</v>
      </c>
    </row>
    <row r="395" spans="5:18" x14ac:dyDescent="0.25">
      <c r="E395" s="76">
        <f t="shared" ca="1" si="26"/>
        <v>0.69336856889727461</v>
      </c>
      <c r="F395" s="76">
        <f t="shared" ca="1" si="27"/>
        <v>5.1135732134741136</v>
      </c>
      <c r="Q395" s="91">
        <f t="shared" ca="1" si="28"/>
        <v>0.3963737746969106</v>
      </c>
      <c r="R395" s="91">
        <f t="shared" ca="1" si="29"/>
        <v>10.155063511139575</v>
      </c>
    </row>
    <row r="396" spans="5:18" x14ac:dyDescent="0.25">
      <c r="E396" s="76">
        <f t="shared" ca="1" si="26"/>
        <v>0.80627336622322987</v>
      </c>
      <c r="F396" s="76">
        <f t="shared" ca="1" si="27"/>
        <v>6.3194901836515278</v>
      </c>
      <c r="Q396" s="91">
        <f t="shared" ca="1" si="28"/>
        <v>0.62644258987016876</v>
      </c>
      <c r="R396" s="91">
        <f t="shared" ca="1" si="29"/>
        <v>11.519864360414843</v>
      </c>
    </row>
    <row r="397" spans="5:18" x14ac:dyDescent="0.25">
      <c r="E397" s="76">
        <f t="shared" ca="1" si="26"/>
        <v>0.67818090205087056</v>
      </c>
      <c r="F397" s="76">
        <f t="shared" ca="1" si="27"/>
        <v>4.9840978183752211</v>
      </c>
      <c r="Q397" s="91">
        <f t="shared" ca="1" si="28"/>
        <v>0.76996139329612323</v>
      </c>
      <c r="R397" s="91">
        <f t="shared" ca="1" si="29"/>
        <v>12.68329292694604</v>
      </c>
    </row>
    <row r="398" spans="5:18" x14ac:dyDescent="0.25">
      <c r="E398" s="76">
        <f t="shared" ca="1" si="26"/>
        <v>0.30431805363775033</v>
      </c>
      <c r="F398" s="76">
        <f t="shared" ca="1" si="27"/>
        <v>2.6556273783228441</v>
      </c>
      <c r="Q398" s="91">
        <f t="shared" ca="1" si="28"/>
        <v>8.5529826179079893E-2</v>
      </c>
      <c r="R398" s="91">
        <f t="shared" ca="1" si="29"/>
        <v>8.2005798454582202</v>
      </c>
    </row>
    <row r="399" spans="5:18" x14ac:dyDescent="0.25">
      <c r="E399" s="76">
        <f t="shared" ca="1" si="26"/>
        <v>0.20800424598134926</v>
      </c>
      <c r="F399" s="76">
        <f t="shared" ca="1" si="27"/>
        <v>2.1176535584864049</v>
      </c>
      <c r="Q399" s="91">
        <f t="shared" ca="1" si="28"/>
        <v>0.42195635152897482</v>
      </c>
      <c r="R399" s="91">
        <f t="shared" ca="1" si="29"/>
        <v>10.29502094349427</v>
      </c>
    </row>
    <row r="400" spans="5:18" x14ac:dyDescent="0.25">
      <c r="E400" s="76">
        <f t="shared" ca="1" si="26"/>
        <v>0.43077763855085149</v>
      </c>
      <c r="F400" s="76">
        <f t="shared" ca="1" si="27"/>
        <v>3.3465306741987462</v>
      </c>
      <c r="Q400" s="91">
        <f t="shared" ca="1" si="28"/>
        <v>0.15295180054006963</v>
      </c>
      <c r="R400" s="91">
        <f t="shared" ca="1" si="29"/>
        <v>8.739976718303188</v>
      </c>
    </row>
    <row r="401" spans="5:18" x14ac:dyDescent="0.25">
      <c r="E401" s="76">
        <f t="shared" ca="1" si="26"/>
        <v>1.7904985500579174E-2</v>
      </c>
      <c r="F401" s="76">
        <f t="shared" ca="1" si="27"/>
        <v>0.40117158024252486</v>
      </c>
      <c r="Q401" s="91">
        <f t="shared" ca="1" si="28"/>
        <v>0.92909238851033482</v>
      </c>
      <c r="R401" s="91">
        <f t="shared" ca="1" si="29"/>
        <v>15.21965864043959</v>
      </c>
    </row>
    <row r="402" spans="5:18" x14ac:dyDescent="0.25">
      <c r="E402" s="76">
        <f t="shared" ca="1" si="26"/>
        <v>6.2534838827185357E-2</v>
      </c>
      <c r="F402" s="76">
        <f t="shared" ca="1" si="27"/>
        <v>1.0613488190510574</v>
      </c>
      <c r="Q402" s="91">
        <f t="shared" ca="1" si="28"/>
        <v>0.99629309021904144</v>
      </c>
      <c r="R402" s="91">
        <f t="shared" ca="1" si="29"/>
        <v>21.191400737141059</v>
      </c>
    </row>
    <row r="403" spans="5:18" x14ac:dyDescent="0.25">
      <c r="E403" s="76">
        <f t="shared" ca="1" si="26"/>
        <v>0.82192452148914386</v>
      </c>
      <c r="F403" s="76">
        <f t="shared" ca="1" si="27"/>
        <v>6.5386065685672463</v>
      </c>
      <c r="Q403" s="91">
        <f t="shared" ca="1" si="28"/>
        <v>0.17952019390728802</v>
      </c>
      <c r="R403" s="91">
        <f t="shared" ca="1" si="29"/>
        <v>8.9182982667444914</v>
      </c>
    </row>
    <row r="404" spans="5:18" x14ac:dyDescent="0.25">
      <c r="E404" s="76">
        <f t="shared" ca="1" si="26"/>
        <v>0.28634036417007214</v>
      </c>
      <c r="F404" s="76">
        <f t="shared" ca="1" si="27"/>
        <v>2.5577573214719735</v>
      </c>
      <c r="Q404" s="91">
        <f t="shared" ca="1" si="28"/>
        <v>0.69632726936696587</v>
      </c>
      <c r="R404" s="91">
        <f t="shared" ca="1" si="29"/>
        <v>12.032578439219014</v>
      </c>
    </row>
    <row r="405" spans="5:18" x14ac:dyDescent="0.25">
      <c r="E405" s="76">
        <f t="shared" ca="1" si="26"/>
        <v>0.3951855041167841</v>
      </c>
      <c r="F405" s="76">
        <f t="shared" ca="1" si="27"/>
        <v>3.1491385314355176</v>
      </c>
      <c r="Q405" s="91">
        <f t="shared" ca="1" si="28"/>
        <v>0.46384984864300483</v>
      </c>
      <c r="R405" s="91">
        <f t="shared" ca="1" si="29"/>
        <v>10.527424954705443</v>
      </c>
    </row>
    <row r="406" spans="5:18" x14ac:dyDescent="0.25">
      <c r="E406" s="76">
        <f t="shared" ca="1" si="26"/>
        <v>0.81575620819677763</v>
      </c>
      <c r="F406" s="76">
        <f t="shared" ca="1" si="27"/>
        <v>6.4500484175118729</v>
      </c>
      <c r="Q406" s="91">
        <f t="shared" ca="1" si="28"/>
        <v>0.4558229783239599</v>
      </c>
      <c r="R406" s="91">
        <f t="shared" ca="1" si="29"/>
        <v>10.482485846761261</v>
      </c>
    </row>
    <row r="407" spans="5:18" x14ac:dyDescent="0.25">
      <c r="E407" s="76">
        <f t="shared" ca="1" si="26"/>
        <v>0.2005393068524095</v>
      </c>
      <c r="F407" s="76">
        <f t="shared" ca="1" si="27"/>
        <v>2.0737154677070953</v>
      </c>
      <c r="Q407" s="91">
        <f t="shared" ca="1" si="28"/>
        <v>0.24473650948461423</v>
      </c>
      <c r="R407" s="91">
        <f t="shared" ca="1" si="29"/>
        <v>9.3162659420018663</v>
      </c>
    </row>
    <row r="408" spans="5:18" x14ac:dyDescent="0.25">
      <c r="E408" s="76">
        <f t="shared" ca="1" si="26"/>
        <v>0.86298178408169346</v>
      </c>
      <c r="F408" s="76">
        <f t="shared" ca="1" si="27"/>
        <v>7.2209701588560655</v>
      </c>
      <c r="Q408" s="91">
        <f t="shared" ca="1" si="28"/>
        <v>0.30848444083763071</v>
      </c>
      <c r="R408" s="91">
        <f t="shared" ca="1" si="29"/>
        <v>9.6756196670267336</v>
      </c>
    </row>
    <row r="409" spans="5:18" x14ac:dyDescent="0.25">
      <c r="E409" s="76">
        <f t="shared" ca="1" si="26"/>
        <v>0.17726366992433062</v>
      </c>
      <c r="F409" s="76">
        <f t="shared" ca="1" si="27"/>
        <v>1.9331313763029896</v>
      </c>
      <c r="Q409" s="91">
        <f t="shared" ca="1" si="28"/>
        <v>0.9463547362532222</v>
      </c>
      <c r="R409" s="91">
        <f t="shared" ca="1" si="29"/>
        <v>15.795839735633439</v>
      </c>
    </row>
    <row r="410" spans="5:18" x14ac:dyDescent="0.25">
      <c r="E410" s="76">
        <f t="shared" ca="1" si="26"/>
        <v>0.35983369601217763</v>
      </c>
      <c r="F410" s="76">
        <f t="shared" ca="1" si="27"/>
        <v>2.9563030925970231</v>
      </c>
      <c r="Q410" s="91">
        <f t="shared" ca="1" si="28"/>
        <v>0.74472406671770819</v>
      </c>
      <c r="R410" s="91">
        <f t="shared" ca="1" si="29"/>
        <v>12.443313091799867</v>
      </c>
    </row>
    <row r="411" spans="5:18" x14ac:dyDescent="0.25">
      <c r="E411" s="76">
        <f t="shared" ca="1" si="26"/>
        <v>9.9694990439786468E-2</v>
      </c>
      <c r="F411" s="76">
        <f t="shared" ca="1" si="27"/>
        <v>1.3971626801494348</v>
      </c>
      <c r="Q411" s="91">
        <f t="shared" ca="1" si="28"/>
        <v>0.14025274081722339</v>
      </c>
      <c r="R411" s="91">
        <f t="shared" ca="1" si="29"/>
        <v>8.6497187450377222</v>
      </c>
    </row>
    <row r="412" spans="5:18" x14ac:dyDescent="0.25">
      <c r="E412" s="76">
        <f t="shared" ca="1" si="26"/>
        <v>0.50173700493170614</v>
      </c>
      <c r="F412" s="76">
        <f t="shared" ca="1" si="27"/>
        <v>3.7570333639843874</v>
      </c>
      <c r="Q412" s="91">
        <f t="shared" ca="1" si="28"/>
        <v>0.40641729102055812</v>
      </c>
      <c r="R412" s="91">
        <f t="shared" ca="1" si="29"/>
        <v>10.209888234015557</v>
      </c>
    </row>
    <row r="413" spans="5:18" x14ac:dyDescent="0.25">
      <c r="E413" s="76">
        <f t="shared" ca="1" si="26"/>
        <v>9.2896551981116349E-2</v>
      </c>
      <c r="F413" s="76">
        <f t="shared" ca="1" si="27"/>
        <v>1.3417360772509297</v>
      </c>
      <c r="Q413" s="91">
        <f t="shared" ca="1" si="28"/>
        <v>0.32269474075262072</v>
      </c>
      <c r="R413" s="91">
        <f t="shared" ca="1" si="29"/>
        <v>9.7537098822044168</v>
      </c>
    </row>
    <row r="414" spans="5:18" x14ac:dyDescent="0.25">
      <c r="E414" s="76">
        <f t="shared" ca="1" si="26"/>
        <v>0.84015101350617694</v>
      </c>
      <c r="F414" s="76">
        <f t="shared" ca="1" si="27"/>
        <v>6.8194514957697701</v>
      </c>
      <c r="Q414" s="91">
        <f t="shared" ca="1" si="28"/>
        <v>0.7328042993988495</v>
      </c>
      <c r="R414" s="91">
        <f t="shared" ca="1" si="29"/>
        <v>12.336718469508146</v>
      </c>
    </row>
    <row r="415" spans="5:18" x14ac:dyDescent="0.25">
      <c r="E415" s="76">
        <f t="shared" ca="1" si="26"/>
        <v>0.2878577620359879</v>
      </c>
      <c r="F415" s="76">
        <f t="shared" ca="1" si="27"/>
        <v>2.5660422668305856</v>
      </c>
      <c r="Q415" s="91">
        <f t="shared" ca="1" si="28"/>
        <v>0.85127623448935652</v>
      </c>
      <c r="R415" s="91">
        <f t="shared" ca="1" si="29"/>
        <v>13.652470745570245</v>
      </c>
    </row>
    <row r="416" spans="5:18" x14ac:dyDescent="0.25">
      <c r="E416" s="76">
        <f t="shared" ca="1" si="26"/>
        <v>0.9780910238898558</v>
      </c>
      <c r="F416" s="76">
        <f t="shared" ca="1" si="27"/>
        <v>12.274375498005028</v>
      </c>
      <c r="Q416" s="91">
        <f t="shared" ca="1" si="28"/>
        <v>0.73181770102900678</v>
      </c>
      <c r="R416" s="91">
        <f t="shared" ca="1" si="29"/>
        <v>12.328069835606499</v>
      </c>
    </row>
    <row r="417" spans="5:18" x14ac:dyDescent="0.25">
      <c r="E417" s="76">
        <f t="shared" ca="1" si="26"/>
        <v>7.9221856299664939E-2</v>
      </c>
      <c r="F417" s="76">
        <f t="shared" ca="1" si="27"/>
        <v>1.2231555329043715</v>
      </c>
      <c r="Q417" s="91">
        <f t="shared" ca="1" si="28"/>
        <v>0.64652406670753693</v>
      </c>
      <c r="R417" s="91">
        <f t="shared" ca="1" si="29"/>
        <v>11.659561707720931</v>
      </c>
    </row>
    <row r="418" spans="5:18" x14ac:dyDescent="0.25">
      <c r="E418" s="76">
        <f t="shared" ca="1" si="26"/>
        <v>0.74979150166243269</v>
      </c>
      <c r="F418" s="76">
        <f t="shared" ca="1" si="27"/>
        <v>5.6514893668940376</v>
      </c>
      <c r="Q418" s="91">
        <f t="shared" ca="1" si="28"/>
        <v>0.11793011186265379</v>
      </c>
      <c r="R418" s="91">
        <f t="shared" ca="1" si="29"/>
        <v>8.4805735517979226</v>
      </c>
    </row>
    <row r="419" spans="5:18" x14ac:dyDescent="0.25">
      <c r="E419" s="76">
        <f t="shared" ca="1" si="26"/>
        <v>0.62940567524206159</v>
      </c>
      <c r="F419" s="76">
        <f t="shared" ca="1" si="27"/>
        <v>4.6009991777432875</v>
      </c>
      <c r="Q419" s="91">
        <f t="shared" ca="1" si="28"/>
        <v>0.32113743888095025</v>
      </c>
      <c r="R419" s="91">
        <f t="shared" ca="1" si="29"/>
        <v>9.7451739170312006</v>
      </c>
    </row>
    <row r="420" spans="5:18" x14ac:dyDescent="0.25">
      <c r="E420" s="76">
        <f t="shared" ca="1" si="26"/>
        <v>0.43847330894191539</v>
      </c>
      <c r="F420" s="76">
        <f t="shared" ca="1" si="27"/>
        <v>3.389812379749932</v>
      </c>
      <c r="Q420" s="91">
        <f t="shared" ca="1" si="28"/>
        <v>0.93323651575146838</v>
      </c>
      <c r="R420" s="91">
        <f t="shared" ca="1" si="29"/>
        <v>15.344499217752134</v>
      </c>
    </row>
    <row r="421" spans="5:18" x14ac:dyDescent="0.25">
      <c r="E421" s="76">
        <f t="shared" ca="1" si="26"/>
        <v>0.78922927804131238</v>
      </c>
      <c r="F421" s="76">
        <f t="shared" ca="1" si="27"/>
        <v>6.0999192706889289</v>
      </c>
      <c r="Q421" s="91">
        <f t="shared" ca="1" si="28"/>
        <v>0.78084802526562591</v>
      </c>
      <c r="R421" s="91">
        <f t="shared" ca="1" si="29"/>
        <v>12.793701868310507</v>
      </c>
    </row>
    <row r="422" spans="5:18" x14ac:dyDescent="0.25">
      <c r="E422" s="76">
        <f t="shared" ca="1" si="26"/>
        <v>0.41812473892524071</v>
      </c>
      <c r="F422" s="76">
        <f t="shared" ca="1" si="27"/>
        <v>3.2758733013118686</v>
      </c>
      <c r="Q422" s="91">
        <f t="shared" ca="1" si="28"/>
        <v>0.41356277606771685</v>
      </c>
      <c r="R422" s="91">
        <f t="shared" ca="1" si="29"/>
        <v>10.248982562145489</v>
      </c>
    </row>
    <row r="423" spans="5:18" x14ac:dyDescent="0.25">
      <c r="E423" s="76">
        <f t="shared" ca="1" si="26"/>
        <v>0.91950681559246383</v>
      </c>
      <c r="F423" s="76">
        <f t="shared" ca="1" si="27"/>
        <v>8.6238613049369093</v>
      </c>
      <c r="Q423" s="91">
        <f t="shared" ca="1" si="28"/>
        <v>0.44973906631665816</v>
      </c>
      <c r="R423" s="91">
        <f t="shared" ca="1" si="29"/>
        <v>10.448569111457049</v>
      </c>
    </row>
    <row r="424" spans="5:18" x14ac:dyDescent="0.25">
      <c r="E424" s="76">
        <f t="shared" ca="1" si="26"/>
        <v>0.94974699216257097</v>
      </c>
      <c r="F424" s="76">
        <f t="shared" ca="1" si="27"/>
        <v>9.9028937429373549</v>
      </c>
      <c r="Q424" s="91">
        <f t="shared" ca="1" si="28"/>
        <v>5.4538571458223606E-3</v>
      </c>
      <c r="R424" s="91">
        <f t="shared" ca="1" si="29"/>
        <v>6.6982905799699459</v>
      </c>
    </row>
    <row r="425" spans="5:18" x14ac:dyDescent="0.25">
      <c r="E425" s="76">
        <f t="shared" ca="1" si="26"/>
        <v>0.71220771263865545</v>
      </c>
      <c r="F425" s="76">
        <f t="shared" ca="1" si="27"/>
        <v>5.2823321861875456</v>
      </c>
      <c r="Q425" s="91">
        <f t="shared" ca="1" si="28"/>
        <v>0.2661138887943324</v>
      </c>
      <c r="R425" s="91">
        <f t="shared" ca="1" si="29"/>
        <v>9.4389405265545037</v>
      </c>
    </row>
    <row r="426" spans="5:18" x14ac:dyDescent="0.25">
      <c r="E426" s="76">
        <f t="shared" ca="1" si="26"/>
        <v>0.38387518278554356</v>
      </c>
      <c r="F426" s="76">
        <f t="shared" ca="1" si="27"/>
        <v>3.0871784431685318</v>
      </c>
      <c r="Q426" s="91">
        <f t="shared" ca="1" si="28"/>
        <v>5.6996003698824849E-3</v>
      </c>
      <c r="R426" s="91">
        <f t="shared" ca="1" si="29"/>
        <v>6.7152764633947974</v>
      </c>
    </row>
    <row r="427" spans="5:18" x14ac:dyDescent="0.25">
      <c r="E427" s="76">
        <f t="shared" ca="1" si="26"/>
        <v>0.26267381220882169</v>
      </c>
      <c r="F427" s="76">
        <f t="shared" ca="1" si="27"/>
        <v>2.4277263962092772</v>
      </c>
      <c r="Q427" s="91">
        <f t="shared" ca="1" si="28"/>
        <v>0.86861195701493188</v>
      </c>
      <c r="R427" s="91">
        <f t="shared" ca="1" si="29"/>
        <v>13.919994715156358</v>
      </c>
    </row>
    <row r="428" spans="5:18" x14ac:dyDescent="0.25">
      <c r="E428" s="76">
        <f t="shared" ca="1" si="26"/>
        <v>0.39814872396178425</v>
      </c>
      <c r="F428" s="76">
        <f t="shared" ca="1" si="27"/>
        <v>3.165423602111372</v>
      </c>
      <c r="Q428" s="91">
        <f t="shared" ca="1" si="28"/>
        <v>3.6900831837365367E-2</v>
      </c>
      <c r="R428" s="91">
        <f t="shared" ca="1" si="29"/>
        <v>7.6124452749148652</v>
      </c>
    </row>
    <row r="429" spans="5:18" x14ac:dyDescent="0.25">
      <c r="E429" s="76">
        <f t="shared" ca="1" si="26"/>
        <v>0.68839413646808589</v>
      </c>
      <c r="F429" s="76">
        <f t="shared" ca="1" si="27"/>
        <v>5.0705569795446044</v>
      </c>
      <c r="Q429" s="91">
        <f t="shared" ca="1" si="28"/>
        <v>7.120104714804254E-2</v>
      </c>
      <c r="R429" s="91">
        <f t="shared" ca="1" si="29"/>
        <v>8.0567400466028296</v>
      </c>
    </row>
    <row r="430" spans="5:18" x14ac:dyDescent="0.25">
      <c r="E430" s="76">
        <f t="shared" ca="1" si="26"/>
        <v>0.44645896034596222</v>
      </c>
      <c r="F430" s="76">
        <f t="shared" ca="1" si="27"/>
        <v>3.4349944379608583</v>
      </c>
      <c r="Q430" s="91">
        <f t="shared" ca="1" si="28"/>
        <v>0.91925122420280458</v>
      </c>
      <c r="R430" s="91">
        <f t="shared" ca="1" si="29"/>
        <v>14.949219837620843</v>
      </c>
    </row>
    <row r="431" spans="5:18" x14ac:dyDescent="0.25">
      <c r="E431" s="76">
        <f t="shared" ca="1" si="26"/>
        <v>0.5042217944491707</v>
      </c>
      <c r="F431" s="76">
        <f t="shared" ca="1" si="27"/>
        <v>3.771960436567074</v>
      </c>
      <c r="Q431" s="91">
        <f t="shared" ca="1" si="28"/>
        <v>0.82305121297369654</v>
      </c>
      <c r="R431" s="91">
        <f t="shared" ca="1" si="29"/>
        <v>13.27221220657</v>
      </c>
    </row>
    <row r="432" spans="5:18" x14ac:dyDescent="0.25">
      <c r="E432" s="76">
        <f t="shared" ca="1" si="26"/>
        <v>0.60742643781148409</v>
      </c>
      <c r="F432" s="76">
        <f t="shared" ca="1" si="27"/>
        <v>4.4418064312269463</v>
      </c>
      <c r="Q432" s="91">
        <f t="shared" ca="1" si="28"/>
        <v>0.98800676772259532</v>
      </c>
      <c r="R432" s="91">
        <f t="shared" ca="1" si="29"/>
        <v>18.834771930815656</v>
      </c>
    </row>
    <row r="433" spans="5:18" x14ac:dyDescent="0.25">
      <c r="E433" s="76">
        <f t="shared" ca="1" si="26"/>
        <v>0.7876456982037443</v>
      </c>
      <c r="F433" s="76">
        <f t="shared" ca="1" si="27"/>
        <v>6.0804087715896777</v>
      </c>
      <c r="Q433" s="91">
        <f t="shared" ca="1" si="28"/>
        <v>0.51516679970386481</v>
      </c>
      <c r="R433" s="91">
        <f t="shared" ca="1" si="29"/>
        <v>10.821162704073377</v>
      </c>
    </row>
    <row r="434" spans="5:18" x14ac:dyDescent="0.25">
      <c r="E434" s="76">
        <f t="shared" ca="1" si="26"/>
        <v>0.6981098567966505</v>
      </c>
      <c r="F434" s="76">
        <f t="shared" ca="1" si="27"/>
        <v>5.1551528275098786</v>
      </c>
      <c r="Q434" s="91">
        <f t="shared" ca="1" si="28"/>
        <v>8.9702861246165999E-2</v>
      </c>
      <c r="R434" s="91">
        <f t="shared" ca="1" si="29"/>
        <v>8.2397072626199837</v>
      </c>
    </row>
    <row r="435" spans="5:18" x14ac:dyDescent="0.25">
      <c r="E435" s="76">
        <f t="shared" ca="1" si="26"/>
        <v>0.73132085652919754</v>
      </c>
      <c r="F435" s="76">
        <f t="shared" ca="1" si="27"/>
        <v>5.464100051012017</v>
      </c>
      <c r="Q435" s="91">
        <f t="shared" ca="1" si="28"/>
        <v>0.89886558317211362</v>
      </c>
      <c r="R435" s="91">
        <f t="shared" ca="1" si="29"/>
        <v>14.476935061174068</v>
      </c>
    </row>
    <row r="436" spans="5:18" x14ac:dyDescent="0.25">
      <c r="E436" s="76">
        <f t="shared" ca="1" si="26"/>
        <v>0.15701953396681445</v>
      </c>
      <c r="F436" s="76">
        <f t="shared" ca="1" si="27"/>
        <v>1.8053023409799325</v>
      </c>
      <c r="Q436" s="91">
        <f t="shared" ca="1" si="28"/>
        <v>0.85341966059671726</v>
      </c>
      <c r="R436" s="91">
        <f t="shared" ca="1" si="29"/>
        <v>13.683952532409577</v>
      </c>
    </row>
    <row r="437" spans="5:18" x14ac:dyDescent="0.25">
      <c r="E437" s="76">
        <f t="shared" ca="1" si="26"/>
        <v>6.4202337249216201E-3</v>
      </c>
      <c r="F437" s="76">
        <f t="shared" ca="1" si="27"/>
        <v>1.0437109410143641E-2</v>
      </c>
      <c r="Q437" s="91">
        <f t="shared" ca="1" si="28"/>
        <v>0.77471738407600987</v>
      </c>
      <c r="R437" s="91">
        <f t="shared" ca="1" si="29"/>
        <v>12.730968938696369</v>
      </c>
    </row>
    <row r="438" spans="5:18" x14ac:dyDescent="0.25">
      <c r="E438" s="76">
        <f t="shared" ca="1" si="26"/>
        <v>0.75250565411348957</v>
      </c>
      <c r="F438" s="76">
        <f t="shared" ca="1" si="27"/>
        <v>5.6801104889475935</v>
      </c>
      <c r="Q438" s="91">
        <f t="shared" ca="1" si="28"/>
        <v>0.3301291614318641</v>
      </c>
      <c r="R438" s="91">
        <f t="shared" ca="1" si="29"/>
        <v>9.7943971670147452</v>
      </c>
    </row>
    <row r="439" spans="5:18" x14ac:dyDescent="0.25">
      <c r="E439" s="76">
        <f t="shared" ca="1" si="26"/>
        <v>0.74172389104772563</v>
      </c>
      <c r="F439" s="76">
        <f t="shared" ca="1" si="27"/>
        <v>5.5681054378758406</v>
      </c>
      <c r="Q439" s="91">
        <f t="shared" ca="1" si="28"/>
        <v>0.5335836441645182</v>
      </c>
      <c r="R439" s="91">
        <f t="shared" ca="1" si="29"/>
        <v>10.929986208344397</v>
      </c>
    </row>
    <row r="440" spans="5:18" x14ac:dyDescent="0.25">
      <c r="E440" s="76">
        <f t="shared" ca="1" si="26"/>
        <v>0.76754326765319614</v>
      </c>
      <c r="F440" s="76">
        <f t="shared" ca="1" si="27"/>
        <v>5.8442817285730992</v>
      </c>
      <c r="Q440" s="91">
        <f t="shared" ca="1" si="28"/>
        <v>0.42246047935518383</v>
      </c>
      <c r="R440" s="91">
        <f t="shared" ca="1" si="29"/>
        <v>10.297790482459293</v>
      </c>
    </row>
    <row r="441" spans="5:18" x14ac:dyDescent="0.25">
      <c r="E441" s="76">
        <f t="shared" ca="1" si="26"/>
        <v>0.55267159725288229</v>
      </c>
      <c r="F441" s="76">
        <f t="shared" ca="1" si="27"/>
        <v>4.0729415580284263</v>
      </c>
      <c r="Q441" s="91">
        <f t="shared" ca="1" si="28"/>
        <v>0.66130514655164985</v>
      </c>
      <c r="R441" s="91">
        <f t="shared" ca="1" si="29"/>
        <v>11.766002542675011</v>
      </c>
    </row>
    <row r="442" spans="5:18" x14ac:dyDescent="0.25">
      <c r="E442" s="76">
        <f t="shared" ca="1" si="26"/>
        <v>0.15343516260452927</v>
      </c>
      <c r="F442" s="76">
        <f t="shared" ca="1" si="27"/>
        <v>1.7820061993695941</v>
      </c>
      <c r="Q442" s="91">
        <f t="shared" ca="1" si="28"/>
        <v>0.44409278852422251</v>
      </c>
      <c r="R442" s="91">
        <f t="shared" ca="1" si="29"/>
        <v>10.417195327055243</v>
      </c>
    </row>
    <row r="443" spans="5:18" x14ac:dyDescent="0.25">
      <c r="E443" s="76">
        <f t="shared" ca="1" si="26"/>
        <v>0.80780741834927527</v>
      </c>
      <c r="F443" s="76">
        <f t="shared" ca="1" si="27"/>
        <v>6.3401759246614704</v>
      </c>
      <c r="Q443" s="91">
        <f t="shared" ca="1" si="28"/>
        <v>0.16413906366306141</v>
      </c>
      <c r="R443" s="91">
        <f t="shared" ca="1" si="29"/>
        <v>8.8166183090126378</v>
      </c>
    </row>
    <row r="444" spans="5:18" x14ac:dyDescent="0.25">
      <c r="E444" s="76">
        <f t="shared" ca="1" si="26"/>
        <v>0.69322247773236778</v>
      </c>
      <c r="F444" s="76">
        <f t="shared" ca="1" si="27"/>
        <v>5.1123011278495474</v>
      </c>
      <c r="Q444" s="91">
        <f t="shared" ca="1" si="28"/>
        <v>0.69944497639030057</v>
      </c>
      <c r="R444" s="91">
        <f t="shared" ca="1" si="29"/>
        <v>12.057418027290353</v>
      </c>
    </row>
    <row r="445" spans="5:18" x14ac:dyDescent="0.25">
      <c r="E445" s="76">
        <f t="shared" ca="1" si="26"/>
        <v>0.65192779620649022</v>
      </c>
      <c r="F445" s="76">
        <f t="shared" ca="1" si="27"/>
        <v>4.7722713627265874</v>
      </c>
      <c r="Q445" s="91">
        <f t="shared" ca="1" si="28"/>
        <v>3.6735736037112221E-2</v>
      </c>
      <c r="R445" s="91">
        <f t="shared" ca="1" si="29"/>
        <v>7.6097291024188767</v>
      </c>
    </row>
    <row r="446" spans="5:18" x14ac:dyDescent="0.25">
      <c r="E446" s="76">
        <f t="shared" ca="1" si="26"/>
        <v>0.41002522357283533</v>
      </c>
      <c r="F446" s="76">
        <f t="shared" ca="1" si="27"/>
        <v>3.2309407402647601</v>
      </c>
      <c r="Q446" s="91">
        <f t="shared" ca="1" si="28"/>
        <v>0.30233433436159873</v>
      </c>
      <c r="R446" s="91">
        <f t="shared" ca="1" si="29"/>
        <v>9.6416638094000504</v>
      </c>
    </row>
    <row r="447" spans="5:18" x14ac:dyDescent="0.25">
      <c r="E447" s="76">
        <f t="shared" ca="1" si="26"/>
        <v>0.61254630015663192</v>
      </c>
      <c r="F447" s="76">
        <f t="shared" ca="1" si="27"/>
        <v>4.4782454377446586</v>
      </c>
      <c r="Q447" s="91">
        <f t="shared" ca="1" si="28"/>
        <v>0.76068184896686963</v>
      </c>
      <c r="R447" s="91">
        <f t="shared" ca="1" si="29"/>
        <v>12.592614259114232</v>
      </c>
    </row>
    <row r="448" spans="5:18" x14ac:dyDescent="0.25">
      <c r="E448" s="76">
        <f t="shared" ca="1" si="26"/>
        <v>0.32661462085577764</v>
      </c>
      <c r="F448" s="76">
        <f t="shared" ca="1" si="27"/>
        <v>2.7764339525568578</v>
      </c>
      <c r="Q448" s="91">
        <f t="shared" ca="1" si="28"/>
        <v>0.69722118758978657</v>
      </c>
      <c r="R448" s="91">
        <f t="shared" ca="1" si="29"/>
        <v>12.039680353386753</v>
      </c>
    </row>
    <row r="449" spans="5:18" x14ac:dyDescent="0.25">
      <c r="E449" s="76">
        <f t="shared" ca="1" si="26"/>
        <v>0.17676732901468051</v>
      </c>
      <c r="F449" s="76">
        <f t="shared" ca="1" si="27"/>
        <v>1.9300656795827038</v>
      </c>
      <c r="Q449" s="91">
        <f t="shared" ca="1" si="28"/>
        <v>3.7091588824220145E-2</v>
      </c>
      <c r="R449" s="91">
        <f t="shared" ca="1" si="29"/>
        <v>7.6155731025033706</v>
      </c>
    </row>
    <row r="450" spans="5:18" x14ac:dyDescent="0.25">
      <c r="E450" s="76">
        <f t="shared" ca="1" si="26"/>
        <v>0.3122584907687953</v>
      </c>
      <c r="F450" s="76">
        <f t="shared" ca="1" si="27"/>
        <v>2.6986986140486953</v>
      </c>
      <c r="Q450" s="91">
        <f t="shared" ca="1" si="28"/>
        <v>5.5952766039154778E-2</v>
      </c>
      <c r="R450" s="91">
        <f t="shared" ca="1" si="29"/>
        <v>7.8821655378980875</v>
      </c>
    </row>
    <row r="451" spans="5:18" x14ac:dyDescent="0.25">
      <c r="E451" s="76">
        <f t="shared" ca="1" si="26"/>
        <v>0.24058168653096412</v>
      </c>
      <c r="F451" s="76">
        <f t="shared" ca="1" si="27"/>
        <v>2.304465771639121</v>
      </c>
      <c r="Q451" s="91">
        <f t="shared" ca="1" si="28"/>
        <v>0.93055637200203878</v>
      </c>
      <c r="R451" s="91">
        <f t="shared" ca="1" si="29"/>
        <v>15.262938957607666</v>
      </c>
    </row>
    <row r="452" spans="5:18" x14ac:dyDescent="0.25">
      <c r="E452" s="76">
        <f t="shared" ref="E452:E515" ca="1" si="30">RAND()</f>
        <v>0.78420628570304118</v>
      </c>
      <c r="F452" s="76">
        <f t="shared" ref="F452:F515" ca="1" si="31">(((-LN(E452))^(-$C$3)-1)*(1/$C$3))*$C$5+$C$4</f>
        <v>6.0385162551324374</v>
      </c>
      <c r="Q452" s="91">
        <f t="shared" ref="Q452:Q515" ca="1" si="32">RAND()</f>
        <v>1.7747292620891253E-2</v>
      </c>
      <c r="R452" s="91">
        <f t="shared" ref="R452:R515" ca="1" si="33">-LN(-LN(Q452))*$O$4+$O$3</f>
        <v>7.2117119053295733</v>
      </c>
    </row>
    <row r="453" spans="5:18" x14ac:dyDescent="0.25">
      <c r="E453" s="76">
        <f t="shared" ca="1" si="30"/>
        <v>2.0565226969750938E-2</v>
      </c>
      <c r="F453" s="76">
        <f t="shared" ca="1" si="31"/>
        <v>0.46225619505283877</v>
      </c>
      <c r="Q453" s="91">
        <f t="shared" ca="1" si="32"/>
        <v>0.47603845495104424</v>
      </c>
      <c r="R453" s="91">
        <f t="shared" ca="1" si="33"/>
        <v>10.596120438397955</v>
      </c>
    </row>
    <row r="454" spans="5:18" x14ac:dyDescent="0.25">
      <c r="E454" s="76">
        <f t="shared" ca="1" si="30"/>
        <v>0.78191779209468426</v>
      </c>
      <c r="F454" s="76">
        <f t="shared" ca="1" si="31"/>
        <v>6.0109995600273454</v>
      </c>
      <c r="Q454" s="91">
        <f t="shared" ca="1" si="32"/>
        <v>0.17090883646394728</v>
      </c>
      <c r="R454" s="91">
        <f t="shared" ca="1" si="33"/>
        <v>8.8618581238721301</v>
      </c>
    </row>
    <row r="455" spans="5:18" x14ac:dyDescent="0.25">
      <c r="E455" s="76">
        <f t="shared" ca="1" si="30"/>
        <v>0.55643819697553432</v>
      </c>
      <c r="F455" s="76">
        <f t="shared" ca="1" si="31"/>
        <v>4.097231852058087</v>
      </c>
      <c r="Q455" s="91">
        <f t="shared" ca="1" si="32"/>
        <v>0.52237840967394189</v>
      </c>
      <c r="R455" s="91">
        <f t="shared" ca="1" si="33"/>
        <v>10.863526697789899</v>
      </c>
    </row>
    <row r="456" spans="5:18" x14ac:dyDescent="0.25">
      <c r="E456" s="76">
        <f t="shared" ca="1" si="30"/>
        <v>7.3713096822166313E-2</v>
      </c>
      <c r="F456" s="76">
        <f t="shared" ca="1" si="31"/>
        <v>1.1721502213330321</v>
      </c>
      <c r="Q456" s="91">
        <f t="shared" ca="1" si="32"/>
        <v>0.97789193500661742</v>
      </c>
      <c r="R456" s="91">
        <f t="shared" ca="1" si="33"/>
        <v>17.601311148917432</v>
      </c>
    </row>
    <row r="457" spans="5:18" x14ac:dyDescent="0.25">
      <c r="E457" s="76">
        <f t="shared" ca="1" si="30"/>
        <v>0.8621170295277496</v>
      </c>
      <c r="F457" s="76">
        <f t="shared" ca="1" si="31"/>
        <v>7.2045530964291666</v>
      </c>
      <c r="Q457" s="91">
        <f t="shared" ca="1" si="32"/>
        <v>8.6413783965380464E-2</v>
      </c>
      <c r="R457" s="91">
        <f t="shared" ca="1" si="33"/>
        <v>8.2089605356100179</v>
      </c>
    </row>
    <row r="458" spans="5:18" x14ac:dyDescent="0.25">
      <c r="E458" s="76">
        <f t="shared" ca="1" si="30"/>
        <v>0.89526996609265663</v>
      </c>
      <c r="F458" s="76">
        <f t="shared" ca="1" si="31"/>
        <v>7.9254333108284731</v>
      </c>
      <c r="Q458" s="91">
        <f t="shared" ca="1" si="32"/>
        <v>0.33926719853562515</v>
      </c>
      <c r="R458" s="91">
        <f t="shared" ca="1" si="33"/>
        <v>9.8442874494204808</v>
      </c>
    </row>
    <row r="459" spans="5:18" x14ac:dyDescent="0.25">
      <c r="E459" s="76">
        <f t="shared" ca="1" si="30"/>
        <v>0.35006396917788274</v>
      </c>
      <c r="F459" s="76">
        <f t="shared" ca="1" si="31"/>
        <v>2.9033410291204893</v>
      </c>
      <c r="Q459" s="91">
        <f t="shared" ca="1" si="32"/>
        <v>0.94099605611647907</v>
      </c>
      <c r="R459" s="91">
        <f t="shared" ca="1" si="33"/>
        <v>15.599793862425834</v>
      </c>
    </row>
    <row r="460" spans="5:18" x14ac:dyDescent="0.25">
      <c r="E460" s="76">
        <f t="shared" ca="1" si="30"/>
        <v>0.8611265712289693</v>
      </c>
      <c r="F460" s="76">
        <f t="shared" ca="1" si="31"/>
        <v>7.1858788657050905</v>
      </c>
      <c r="Q460" s="91">
        <f t="shared" ca="1" si="32"/>
        <v>0.42927573346006009</v>
      </c>
      <c r="R460" s="91">
        <f t="shared" ca="1" si="33"/>
        <v>10.335285642166273</v>
      </c>
    </row>
    <row r="461" spans="5:18" x14ac:dyDescent="0.25">
      <c r="E461" s="76">
        <f t="shared" ca="1" si="30"/>
        <v>0.77171170005385126</v>
      </c>
      <c r="F461" s="76">
        <f t="shared" ca="1" si="31"/>
        <v>5.8915836780737658</v>
      </c>
      <c r="Q461" s="91">
        <f t="shared" ca="1" si="32"/>
        <v>7.2563158809706763E-2</v>
      </c>
      <c r="R461" s="91">
        <f t="shared" ca="1" si="33"/>
        <v>8.0711354358654361</v>
      </c>
    </row>
    <row r="462" spans="5:18" x14ac:dyDescent="0.25">
      <c r="E462" s="76">
        <f t="shared" ca="1" si="30"/>
        <v>0.61639406510972528</v>
      </c>
      <c r="F462" s="76">
        <f t="shared" ca="1" si="31"/>
        <v>4.5058807521520201</v>
      </c>
      <c r="Q462" s="91">
        <f t="shared" ca="1" si="32"/>
        <v>0.1736946256391636</v>
      </c>
      <c r="R462" s="91">
        <f t="shared" ca="1" si="33"/>
        <v>8.8802467245312453</v>
      </c>
    </row>
    <row r="463" spans="5:18" x14ac:dyDescent="0.25">
      <c r="E463" s="76">
        <f t="shared" ca="1" si="30"/>
        <v>8.1672948293458725E-2</v>
      </c>
      <c r="F463" s="76">
        <f t="shared" ca="1" si="31"/>
        <v>1.2452013369318355</v>
      </c>
      <c r="Q463" s="91">
        <f t="shared" ca="1" si="32"/>
        <v>0.35937810327794562</v>
      </c>
      <c r="R463" s="91">
        <f t="shared" ca="1" si="33"/>
        <v>9.9537777970989918</v>
      </c>
    </row>
    <row r="464" spans="5:18" x14ac:dyDescent="0.25">
      <c r="E464" s="76">
        <f t="shared" ca="1" si="30"/>
        <v>3.4956310009501834E-3</v>
      </c>
      <c r="F464" s="76">
        <f t="shared" ca="1" si="31"/>
        <v>-0.18188947559490565</v>
      </c>
      <c r="Q464" s="91">
        <f t="shared" ca="1" si="32"/>
        <v>0.27796548266010268</v>
      </c>
      <c r="R464" s="91">
        <f t="shared" ca="1" si="33"/>
        <v>9.5058762347186878</v>
      </c>
    </row>
    <row r="465" spans="5:18" x14ac:dyDescent="0.25">
      <c r="E465" s="76">
        <f t="shared" ca="1" si="30"/>
        <v>0.52529446214329334</v>
      </c>
      <c r="F465" s="76">
        <f t="shared" ca="1" si="31"/>
        <v>3.900426496896678</v>
      </c>
      <c r="Q465" s="91">
        <f t="shared" ca="1" si="32"/>
        <v>0.27101564719465443</v>
      </c>
      <c r="R465" s="91">
        <f t="shared" ca="1" si="33"/>
        <v>9.4667071862508028</v>
      </c>
    </row>
    <row r="466" spans="5:18" x14ac:dyDescent="0.25">
      <c r="E466" s="76">
        <f t="shared" ca="1" si="30"/>
        <v>0.8828072559745942</v>
      </c>
      <c r="F466" s="76">
        <f t="shared" ca="1" si="31"/>
        <v>7.6298252180178379</v>
      </c>
      <c r="Q466" s="91">
        <f t="shared" ca="1" si="32"/>
        <v>0.81929224117232624</v>
      </c>
      <c r="R466" s="91">
        <f t="shared" ca="1" si="33"/>
        <v>13.225743282394049</v>
      </c>
    </row>
    <row r="467" spans="5:18" x14ac:dyDescent="0.25">
      <c r="E467" s="76">
        <f t="shared" ca="1" si="30"/>
        <v>0.8988058571516172</v>
      </c>
      <c r="F467" s="76">
        <f t="shared" ca="1" si="31"/>
        <v>8.0160276288648333</v>
      </c>
      <c r="Q467" s="91">
        <f t="shared" ca="1" si="32"/>
        <v>0.44645851971617767</v>
      </c>
      <c r="R467" s="91">
        <f t="shared" ca="1" si="33"/>
        <v>10.430328977851614</v>
      </c>
    </row>
    <row r="468" spans="5:18" x14ac:dyDescent="0.25">
      <c r="E468" s="76">
        <f t="shared" ca="1" si="30"/>
        <v>0.92548895849517299</v>
      </c>
      <c r="F468" s="76">
        <f t="shared" ca="1" si="31"/>
        <v>8.8307694824052358</v>
      </c>
      <c r="Q468" s="91">
        <f t="shared" ca="1" si="32"/>
        <v>0.3093438450787459</v>
      </c>
      <c r="R468" s="91">
        <f t="shared" ca="1" si="33"/>
        <v>9.6803562576329387</v>
      </c>
    </row>
    <row r="469" spans="5:18" x14ac:dyDescent="0.25">
      <c r="E469" s="76">
        <f t="shared" ca="1" si="30"/>
        <v>0.47918151358051198</v>
      </c>
      <c r="F469" s="76">
        <f t="shared" ca="1" si="31"/>
        <v>3.6234514204398289</v>
      </c>
      <c r="Q469" s="91">
        <f t="shared" ca="1" si="32"/>
        <v>0.34444060812948862</v>
      </c>
      <c r="R469" s="91">
        <f t="shared" ca="1" si="33"/>
        <v>9.8724855612563758</v>
      </c>
    </row>
    <row r="470" spans="5:18" x14ac:dyDescent="0.25">
      <c r="E470" s="76">
        <f t="shared" ca="1" si="30"/>
        <v>0.88744776076254139</v>
      </c>
      <c r="F470" s="76">
        <f t="shared" ca="1" si="31"/>
        <v>7.7358887326384469</v>
      </c>
      <c r="Q470" s="91">
        <f t="shared" ca="1" si="32"/>
        <v>0.62546499412897916</v>
      </c>
      <c r="R470" s="91">
        <f t="shared" ca="1" si="33"/>
        <v>11.513196947431968</v>
      </c>
    </row>
    <row r="471" spans="5:18" x14ac:dyDescent="0.25">
      <c r="E471" s="76">
        <f t="shared" ca="1" si="30"/>
        <v>0.39831469776599182</v>
      </c>
      <c r="F471" s="76">
        <f t="shared" ca="1" si="31"/>
        <v>3.1663364380332988</v>
      </c>
      <c r="Q471" s="91">
        <f t="shared" ca="1" si="32"/>
        <v>0.24708222708393834</v>
      </c>
      <c r="R471" s="91">
        <f t="shared" ca="1" si="33"/>
        <v>9.3298659367479466</v>
      </c>
    </row>
    <row r="472" spans="5:18" x14ac:dyDescent="0.25">
      <c r="E472" s="76">
        <f t="shared" ca="1" si="30"/>
        <v>0.18388880127289209</v>
      </c>
      <c r="F472" s="76">
        <f t="shared" ca="1" si="31"/>
        <v>1.9737608996627727</v>
      </c>
      <c r="Q472" s="91">
        <f t="shared" ca="1" si="32"/>
        <v>0.18185359694279679</v>
      </c>
      <c r="R472" s="91">
        <f t="shared" ca="1" si="33"/>
        <v>8.9333938025741375</v>
      </c>
    </row>
    <row r="473" spans="5:18" x14ac:dyDescent="0.25">
      <c r="E473" s="76">
        <f t="shared" ca="1" si="30"/>
        <v>0.21937979037503286</v>
      </c>
      <c r="F473" s="76">
        <f t="shared" ca="1" si="31"/>
        <v>2.1837207852167624</v>
      </c>
      <c r="Q473" s="91">
        <f t="shared" ca="1" si="32"/>
        <v>2.6394372952519229E-2</v>
      </c>
      <c r="R473" s="91">
        <f t="shared" ca="1" si="33"/>
        <v>7.4189994309796159</v>
      </c>
    </row>
    <row r="474" spans="5:18" x14ac:dyDescent="0.25">
      <c r="E474" s="76">
        <f t="shared" ca="1" si="30"/>
        <v>0.75414020451631769</v>
      </c>
      <c r="F474" s="76">
        <f t="shared" ca="1" si="31"/>
        <v>5.6974902104044363</v>
      </c>
      <c r="Q474" s="91">
        <f t="shared" ca="1" si="32"/>
        <v>0.84305673442297524</v>
      </c>
      <c r="R474" s="91">
        <f t="shared" ca="1" si="33"/>
        <v>13.535449002756286</v>
      </c>
    </row>
    <row r="475" spans="5:18" x14ac:dyDescent="0.25">
      <c r="E475" s="76">
        <f t="shared" ca="1" si="30"/>
        <v>0.74234807327291363</v>
      </c>
      <c r="F475" s="76">
        <f t="shared" ca="1" si="31"/>
        <v>5.5744690825021177</v>
      </c>
      <c r="Q475" s="91">
        <f t="shared" ca="1" si="32"/>
        <v>0.93829180486491559</v>
      </c>
      <c r="R475" s="91">
        <f t="shared" ca="1" si="33"/>
        <v>15.507320852200554</v>
      </c>
    </row>
    <row r="476" spans="5:18" x14ac:dyDescent="0.25">
      <c r="E476" s="76">
        <f t="shared" ca="1" si="30"/>
        <v>8.5489887830743294E-2</v>
      </c>
      <c r="F476" s="76">
        <f t="shared" ca="1" si="31"/>
        <v>1.2788064792894756</v>
      </c>
      <c r="Q476" s="91">
        <f t="shared" ca="1" si="32"/>
        <v>0.11400314614304363</v>
      </c>
      <c r="R476" s="91">
        <f t="shared" ca="1" si="33"/>
        <v>8.4491367297449518</v>
      </c>
    </row>
    <row r="477" spans="5:18" x14ac:dyDescent="0.25">
      <c r="E477" s="76">
        <f t="shared" ca="1" si="30"/>
        <v>0.81076057713534955</v>
      </c>
      <c r="F477" s="76">
        <f t="shared" ca="1" si="31"/>
        <v>6.3804611345601998</v>
      </c>
      <c r="Q477" s="91">
        <f t="shared" ca="1" si="32"/>
        <v>0.30544353886183584</v>
      </c>
      <c r="R477" s="91">
        <f t="shared" ca="1" si="33"/>
        <v>9.6588437008369272</v>
      </c>
    </row>
    <row r="478" spans="5:18" x14ac:dyDescent="0.25">
      <c r="E478" s="76">
        <f t="shared" ca="1" si="30"/>
        <v>0.63341492501853691</v>
      </c>
      <c r="F478" s="76">
        <f t="shared" ca="1" si="31"/>
        <v>4.6308502827462323</v>
      </c>
      <c r="Q478" s="91">
        <f t="shared" ca="1" si="32"/>
        <v>0.6204187244763838</v>
      </c>
      <c r="R478" s="91">
        <f t="shared" ca="1" si="33"/>
        <v>11.478965917677995</v>
      </c>
    </row>
    <row r="479" spans="5:18" x14ac:dyDescent="0.25">
      <c r="E479" s="76">
        <f t="shared" ca="1" si="30"/>
        <v>0.50793632594977878</v>
      </c>
      <c r="F479" s="76">
        <f t="shared" ca="1" si="31"/>
        <v>3.7943585879683557</v>
      </c>
      <c r="Q479" s="91">
        <f t="shared" ca="1" si="32"/>
        <v>3.013891898935761E-2</v>
      </c>
      <c r="R479" s="91">
        <f t="shared" ca="1" si="33"/>
        <v>7.4933669679155788</v>
      </c>
    </row>
    <row r="480" spans="5:18" x14ac:dyDescent="0.25">
      <c r="E480" s="76">
        <f t="shared" ca="1" si="30"/>
        <v>0.83923488923260647</v>
      </c>
      <c r="F480" s="76">
        <f t="shared" ca="1" si="31"/>
        <v>6.8045821784940337</v>
      </c>
      <c r="Q480" s="91">
        <f t="shared" ca="1" si="32"/>
        <v>7.8351123514237564E-2</v>
      </c>
      <c r="R480" s="91">
        <f t="shared" ca="1" si="33"/>
        <v>8.1305170923279864</v>
      </c>
    </row>
    <row r="481" spans="5:18" x14ac:dyDescent="0.25">
      <c r="E481" s="76">
        <f t="shared" ca="1" si="30"/>
        <v>0.55620063642254336</v>
      </c>
      <c r="F481" s="76">
        <f t="shared" ca="1" si="31"/>
        <v>4.095695621340993</v>
      </c>
      <c r="Q481" s="91">
        <f t="shared" ca="1" si="32"/>
        <v>0.24259574091890745</v>
      </c>
      <c r="R481" s="91">
        <f t="shared" ca="1" si="33"/>
        <v>9.3038212394746331</v>
      </c>
    </row>
    <row r="482" spans="5:18" x14ac:dyDescent="0.25">
      <c r="E482" s="76">
        <f t="shared" ca="1" si="30"/>
        <v>0.95886217120157424</v>
      </c>
      <c r="F482" s="76">
        <f t="shared" ca="1" si="31"/>
        <v>10.45976786241398</v>
      </c>
      <c r="Q482" s="91">
        <f t="shared" ca="1" si="32"/>
        <v>0.48972995107214923</v>
      </c>
      <c r="R482" s="91">
        <f t="shared" ca="1" si="33"/>
        <v>10.674021515024391</v>
      </c>
    </row>
    <row r="483" spans="5:18" x14ac:dyDescent="0.25">
      <c r="E483" s="76">
        <f t="shared" ca="1" si="30"/>
        <v>0.63902848748900032</v>
      </c>
      <c r="F483" s="76">
        <f t="shared" ca="1" si="31"/>
        <v>4.6730973209497302</v>
      </c>
      <c r="Q483" s="91">
        <f t="shared" ca="1" si="32"/>
        <v>0.47567531227791171</v>
      </c>
      <c r="R483" s="91">
        <f t="shared" ca="1" si="33"/>
        <v>10.594065240269057</v>
      </c>
    </row>
    <row r="484" spans="5:18" x14ac:dyDescent="0.25">
      <c r="E484" s="76">
        <f t="shared" ca="1" si="30"/>
        <v>0.88735737696568084</v>
      </c>
      <c r="F484" s="76">
        <f t="shared" ca="1" si="31"/>
        <v>7.7337797695655892</v>
      </c>
      <c r="Q484" s="91">
        <f t="shared" ca="1" si="32"/>
        <v>0.17081908969150483</v>
      </c>
      <c r="R484" s="91">
        <f t="shared" ca="1" si="33"/>
        <v>8.8612635724162061</v>
      </c>
    </row>
    <row r="485" spans="5:18" x14ac:dyDescent="0.25">
      <c r="E485" s="76">
        <f t="shared" ca="1" si="30"/>
        <v>0.45837836243175678</v>
      </c>
      <c r="F485" s="76">
        <f t="shared" ca="1" si="31"/>
        <v>3.5029889268300503</v>
      </c>
      <c r="Q485" s="91">
        <f t="shared" ca="1" si="32"/>
        <v>0.85299534923003706</v>
      </c>
      <c r="R485" s="91">
        <f t="shared" ca="1" si="33"/>
        <v>13.677687263564682</v>
      </c>
    </row>
    <row r="486" spans="5:18" x14ac:dyDescent="0.25">
      <c r="E486" s="76">
        <f t="shared" ca="1" si="30"/>
        <v>0.47968019440155907</v>
      </c>
      <c r="F486" s="76">
        <f t="shared" ca="1" si="31"/>
        <v>3.6263695832623251</v>
      </c>
      <c r="Q486" s="91">
        <f t="shared" ca="1" si="32"/>
        <v>0.68876464986425256</v>
      </c>
      <c r="R486" s="91">
        <f t="shared" ca="1" si="33"/>
        <v>11.973127871054242</v>
      </c>
    </row>
    <row r="487" spans="5:18" x14ac:dyDescent="0.25">
      <c r="E487" s="76">
        <f t="shared" ca="1" si="30"/>
        <v>0.24849443489186973</v>
      </c>
      <c r="F487" s="76">
        <f t="shared" ca="1" si="31"/>
        <v>2.3488709025493377</v>
      </c>
      <c r="Q487" s="91">
        <f t="shared" ca="1" si="32"/>
        <v>0.97152108972911888</v>
      </c>
      <c r="R487" s="91">
        <f t="shared" ca="1" si="33"/>
        <v>17.088360173556456</v>
      </c>
    </row>
    <row r="488" spans="5:18" x14ac:dyDescent="0.25">
      <c r="E488" s="76">
        <f t="shared" ca="1" si="30"/>
        <v>4.2157515992730099E-3</v>
      </c>
      <c r="F488" s="76">
        <f t="shared" ca="1" si="31"/>
        <v>-0.12515548438129454</v>
      </c>
      <c r="Q488" s="91">
        <f t="shared" ca="1" si="32"/>
        <v>0.77155247445059139</v>
      </c>
      <c r="R488" s="91">
        <f t="shared" ca="1" si="33"/>
        <v>12.699148980675805</v>
      </c>
    </row>
    <row r="489" spans="5:18" x14ac:dyDescent="0.25">
      <c r="E489" s="76">
        <f t="shared" ca="1" si="30"/>
        <v>0.27212584491681924</v>
      </c>
      <c r="F489" s="76">
        <f t="shared" ca="1" si="31"/>
        <v>2.4798626440703271</v>
      </c>
      <c r="Q489" s="91">
        <f t="shared" ca="1" si="32"/>
        <v>0.18867093488726716</v>
      </c>
      <c r="R489" s="91">
        <f t="shared" ca="1" si="33"/>
        <v>8.9770481355101346</v>
      </c>
    </row>
    <row r="490" spans="5:18" x14ac:dyDescent="0.25">
      <c r="E490" s="76">
        <f t="shared" ca="1" si="30"/>
        <v>0.45859435402518633</v>
      </c>
      <c r="F490" s="76">
        <f t="shared" ca="1" si="31"/>
        <v>3.5042275628966086</v>
      </c>
      <c r="Q490" s="91">
        <f t="shared" ca="1" si="32"/>
        <v>0.22131999310323525</v>
      </c>
      <c r="R490" s="91">
        <f t="shared" ca="1" si="33"/>
        <v>9.1782382445462716</v>
      </c>
    </row>
    <row r="491" spans="5:18" x14ac:dyDescent="0.25">
      <c r="E491" s="76">
        <f t="shared" ca="1" si="30"/>
        <v>0.92254678258293943</v>
      </c>
      <c r="F491" s="76">
        <f t="shared" ca="1" si="31"/>
        <v>8.7268864221400495</v>
      </c>
      <c r="Q491" s="91">
        <f t="shared" ca="1" si="32"/>
        <v>0.94019070907366309</v>
      </c>
      <c r="R491" s="91">
        <f t="shared" ca="1" si="33"/>
        <v>15.571832933056339</v>
      </c>
    </row>
    <row r="492" spans="5:18" x14ac:dyDescent="0.25">
      <c r="E492" s="76">
        <f t="shared" ca="1" si="30"/>
        <v>0.728907959081878</v>
      </c>
      <c r="F492" s="76">
        <f t="shared" ca="1" si="31"/>
        <v>5.440510694628002</v>
      </c>
      <c r="Q492" s="91">
        <f t="shared" ca="1" si="32"/>
        <v>0.85493328619963638</v>
      </c>
      <c r="R492" s="91">
        <f t="shared" ca="1" si="33"/>
        <v>13.706437907078975</v>
      </c>
    </row>
    <row r="493" spans="5:18" x14ac:dyDescent="0.25">
      <c r="E493" s="76">
        <f t="shared" ca="1" si="30"/>
        <v>0.95302158305621099</v>
      </c>
      <c r="F493" s="76">
        <f t="shared" ca="1" si="31"/>
        <v>10.089406131010772</v>
      </c>
      <c r="Q493" s="91">
        <f t="shared" ca="1" si="32"/>
        <v>0.48289934741416951</v>
      </c>
      <c r="R493" s="91">
        <f t="shared" ca="1" si="33"/>
        <v>10.635053968257436</v>
      </c>
    </row>
    <row r="494" spans="5:18" x14ac:dyDescent="0.25">
      <c r="E494" s="76">
        <f t="shared" ca="1" si="30"/>
        <v>0.90299767061475888</v>
      </c>
      <c r="F494" s="76">
        <f t="shared" ca="1" si="31"/>
        <v>8.1278278978884764</v>
      </c>
      <c r="Q494" s="91">
        <f t="shared" ca="1" si="32"/>
        <v>0.61039908792175657</v>
      </c>
      <c r="R494" s="91">
        <f t="shared" ca="1" si="33"/>
        <v>11.411888253658699</v>
      </c>
    </row>
    <row r="495" spans="5:18" x14ac:dyDescent="0.25">
      <c r="E495" s="76">
        <f t="shared" ca="1" si="30"/>
        <v>0.7765175183474472</v>
      </c>
      <c r="F495" s="76">
        <f t="shared" ca="1" si="31"/>
        <v>5.9471586370486857</v>
      </c>
      <c r="Q495" s="91">
        <f t="shared" ca="1" si="32"/>
        <v>0.48900098606108944</v>
      </c>
      <c r="R495" s="91">
        <f t="shared" ca="1" si="33"/>
        <v>10.669852699771669</v>
      </c>
    </row>
    <row r="496" spans="5:18" x14ac:dyDescent="0.25">
      <c r="E496" s="76">
        <f t="shared" ca="1" si="30"/>
        <v>0.30690147619481178</v>
      </c>
      <c r="F496" s="76">
        <f t="shared" ca="1" si="31"/>
        <v>2.6696487101289974</v>
      </c>
      <c r="Q496" s="91">
        <f t="shared" ca="1" si="32"/>
        <v>7.4924647270414479E-2</v>
      </c>
      <c r="R496" s="91">
        <f t="shared" ca="1" si="33"/>
        <v>8.0957019619932389</v>
      </c>
    </row>
    <row r="497" spans="5:18" x14ac:dyDescent="0.25">
      <c r="E497" s="76">
        <f t="shared" ca="1" si="30"/>
        <v>0.51788744049722557</v>
      </c>
      <c r="F497" s="76">
        <f t="shared" ca="1" si="31"/>
        <v>3.8548745031857408</v>
      </c>
      <c r="Q497" s="91">
        <f t="shared" ca="1" si="32"/>
        <v>0.77834552573943117</v>
      </c>
      <c r="R497" s="91">
        <f t="shared" ca="1" si="33"/>
        <v>12.767916321058795</v>
      </c>
    </row>
    <row r="498" spans="5:18" x14ac:dyDescent="0.25">
      <c r="E498" s="76">
        <f t="shared" ca="1" si="30"/>
        <v>0.62189101206731767</v>
      </c>
      <c r="F498" s="76">
        <f t="shared" ca="1" si="31"/>
        <v>4.5457447403040803</v>
      </c>
      <c r="Q498" s="91">
        <f t="shared" ca="1" si="32"/>
        <v>0.45337414992523217</v>
      </c>
      <c r="R498" s="91">
        <f t="shared" ca="1" si="33"/>
        <v>10.468819665458371</v>
      </c>
    </row>
    <row r="499" spans="5:18" x14ac:dyDescent="0.25">
      <c r="E499" s="76">
        <f t="shared" ca="1" si="30"/>
        <v>0.91290496849798619</v>
      </c>
      <c r="F499" s="76">
        <f t="shared" ca="1" si="31"/>
        <v>8.4136451022412579</v>
      </c>
      <c r="Q499" s="91">
        <f t="shared" ca="1" si="32"/>
        <v>0.394270214446933</v>
      </c>
      <c r="R499" s="91">
        <f t="shared" ca="1" si="33"/>
        <v>10.143596216507611</v>
      </c>
    </row>
    <row r="500" spans="5:18" x14ac:dyDescent="0.25">
      <c r="E500" s="76">
        <f t="shared" ca="1" si="30"/>
        <v>0.86522925565160236</v>
      </c>
      <c r="F500" s="76">
        <f t="shared" ca="1" si="31"/>
        <v>7.2641401999183381</v>
      </c>
      <c r="Q500" s="91">
        <f t="shared" ca="1" si="32"/>
        <v>0.18514164766926711</v>
      </c>
      <c r="R500" s="91">
        <f t="shared" ca="1" si="33"/>
        <v>8.9545302469243353</v>
      </c>
    </row>
    <row r="501" spans="5:18" x14ac:dyDescent="0.25">
      <c r="E501" s="76">
        <f t="shared" ca="1" si="30"/>
        <v>0.59676697413360458</v>
      </c>
      <c r="F501" s="76">
        <f t="shared" ca="1" si="31"/>
        <v>4.3671103066618739</v>
      </c>
      <c r="Q501" s="91">
        <f t="shared" ca="1" si="32"/>
        <v>0.84257479094526511</v>
      </c>
      <c r="R501" s="91">
        <f t="shared" ca="1" si="33"/>
        <v>13.5287612509697</v>
      </c>
    </row>
    <row r="502" spans="5:18" x14ac:dyDescent="0.25">
      <c r="E502" s="76">
        <f t="shared" ca="1" si="30"/>
        <v>0.57969169827595091</v>
      </c>
      <c r="F502" s="76">
        <f t="shared" ca="1" si="31"/>
        <v>4.250527825566472</v>
      </c>
      <c r="Q502" s="91">
        <f t="shared" ca="1" si="32"/>
        <v>0.67693133070092959</v>
      </c>
      <c r="R502" s="91">
        <f t="shared" ca="1" si="33"/>
        <v>11.88226631614674</v>
      </c>
    </row>
    <row r="503" spans="5:18" x14ac:dyDescent="0.25">
      <c r="E503" s="76">
        <f t="shared" ca="1" si="30"/>
        <v>0.37309413108635214</v>
      </c>
      <c r="F503" s="76">
        <f t="shared" ca="1" si="31"/>
        <v>3.0283710436743112</v>
      </c>
      <c r="Q503" s="91">
        <f t="shared" ca="1" si="32"/>
        <v>0.42690213918234654</v>
      </c>
      <c r="R503" s="91">
        <f t="shared" ca="1" si="33"/>
        <v>10.322215206451187</v>
      </c>
    </row>
    <row r="504" spans="5:18" x14ac:dyDescent="0.25">
      <c r="E504" s="76">
        <f t="shared" ca="1" si="30"/>
        <v>0.55802551118546229</v>
      </c>
      <c r="F504" s="76">
        <f t="shared" ca="1" si="31"/>
        <v>4.1075113207276477</v>
      </c>
      <c r="Q504" s="91">
        <f t="shared" ca="1" si="32"/>
        <v>0.24671568199532723</v>
      </c>
      <c r="R504" s="91">
        <f t="shared" ca="1" si="33"/>
        <v>9.32774323012009</v>
      </c>
    </row>
    <row r="505" spans="5:18" x14ac:dyDescent="0.25">
      <c r="E505" s="76">
        <f t="shared" ca="1" si="30"/>
        <v>0.99667423433462354</v>
      </c>
      <c r="F505" s="76">
        <f t="shared" ca="1" si="31"/>
        <v>18.380870403102314</v>
      </c>
      <c r="Q505" s="91">
        <f t="shared" ca="1" si="32"/>
        <v>0.18450682804483809</v>
      </c>
      <c r="R505" s="91">
        <f t="shared" ca="1" si="33"/>
        <v>8.9504615144228925</v>
      </c>
    </row>
    <row r="506" spans="5:18" x14ac:dyDescent="0.25">
      <c r="E506" s="76">
        <f t="shared" ca="1" si="30"/>
        <v>1.5940950261911224E-2</v>
      </c>
      <c r="F506" s="76">
        <f t="shared" ca="1" si="31"/>
        <v>0.35169399682007896</v>
      </c>
      <c r="Q506" s="91">
        <f t="shared" ca="1" si="32"/>
        <v>0.83193711803456216</v>
      </c>
      <c r="R506" s="91">
        <f t="shared" ca="1" si="33"/>
        <v>13.385656213444266</v>
      </c>
    </row>
    <row r="507" spans="5:18" x14ac:dyDescent="0.25">
      <c r="E507" s="76">
        <f t="shared" ca="1" si="30"/>
        <v>0.21911209951255617</v>
      </c>
      <c r="F507" s="76">
        <f t="shared" ca="1" si="31"/>
        <v>2.1821774112244836</v>
      </c>
      <c r="Q507" s="91">
        <f t="shared" ca="1" si="32"/>
        <v>0.67143241071274817</v>
      </c>
      <c r="R507" s="91">
        <f t="shared" ca="1" si="33"/>
        <v>11.840889082651772</v>
      </c>
    </row>
    <row r="508" spans="5:18" x14ac:dyDescent="0.25">
      <c r="E508" s="76">
        <f t="shared" ca="1" si="30"/>
        <v>0.12502564742288158</v>
      </c>
      <c r="F508" s="76">
        <f t="shared" ca="1" si="31"/>
        <v>1.5882972624133624</v>
      </c>
      <c r="Q508" s="91">
        <f t="shared" ca="1" si="32"/>
        <v>0.29593735061541915</v>
      </c>
      <c r="R508" s="91">
        <f t="shared" ca="1" si="33"/>
        <v>9.6062242638365074</v>
      </c>
    </row>
    <row r="509" spans="5:18" x14ac:dyDescent="0.25">
      <c r="E509" s="76">
        <f t="shared" ca="1" si="30"/>
        <v>0.4869076906951737</v>
      </c>
      <c r="F509" s="76">
        <f t="shared" ca="1" si="31"/>
        <v>3.668835500314704</v>
      </c>
      <c r="Q509" s="91">
        <f t="shared" ca="1" si="32"/>
        <v>0.47678663266667431</v>
      </c>
      <c r="R509" s="91">
        <f t="shared" ca="1" si="33"/>
        <v>10.600356452648473</v>
      </c>
    </row>
    <row r="510" spans="5:18" x14ac:dyDescent="0.25">
      <c r="E510" s="76">
        <f t="shared" ca="1" si="30"/>
        <v>0.32955776525046754</v>
      </c>
      <c r="F510" s="76">
        <f t="shared" ca="1" si="31"/>
        <v>2.7923588218021829</v>
      </c>
      <c r="Q510" s="91">
        <f t="shared" ca="1" si="32"/>
        <v>0.11064233391141354</v>
      </c>
      <c r="R510" s="91">
        <f t="shared" ca="1" si="33"/>
        <v>8.4217652629743309</v>
      </c>
    </row>
    <row r="511" spans="5:18" x14ac:dyDescent="0.25">
      <c r="E511" s="76">
        <f t="shared" ca="1" si="30"/>
        <v>0.57451236131466199</v>
      </c>
      <c r="F511" s="76">
        <f t="shared" ca="1" si="31"/>
        <v>4.2158631533948938</v>
      </c>
      <c r="Q511" s="91">
        <f t="shared" ca="1" si="32"/>
        <v>0.52665711202252197</v>
      </c>
      <c r="R511" s="91">
        <f t="shared" ca="1" si="33"/>
        <v>10.888810300714077</v>
      </c>
    </row>
    <row r="512" spans="5:18" x14ac:dyDescent="0.25">
      <c r="E512" s="76">
        <f t="shared" ca="1" si="30"/>
        <v>0.51536978661078792</v>
      </c>
      <c r="F512" s="76">
        <f t="shared" ca="1" si="31"/>
        <v>3.8394915984920281</v>
      </c>
      <c r="Q512" s="91">
        <f t="shared" ca="1" si="32"/>
        <v>0.53301702948101282</v>
      </c>
      <c r="R512" s="91">
        <f t="shared" ca="1" si="33"/>
        <v>10.926606160039753</v>
      </c>
    </row>
    <row r="513" spans="5:18" x14ac:dyDescent="0.25">
      <c r="E513" s="76">
        <f t="shared" ca="1" si="30"/>
        <v>0.94537563570536731</v>
      </c>
      <c r="F513" s="76">
        <f t="shared" ca="1" si="31"/>
        <v>9.6733329505179704</v>
      </c>
      <c r="Q513" s="91">
        <f t="shared" ca="1" si="32"/>
        <v>0.50748735100935471</v>
      </c>
      <c r="R513" s="91">
        <f t="shared" ca="1" si="33"/>
        <v>10.776379895816856</v>
      </c>
    </row>
    <row r="514" spans="5:18" x14ac:dyDescent="0.25">
      <c r="E514" s="76">
        <f t="shared" ca="1" si="30"/>
        <v>0.99349414340133457</v>
      </c>
      <c r="F514" s="76">
        <f t="shared" ca="1" si="31"/>
        <v>16.079420263946421</v>
      </c>
      <c r="Q514" s="91">
        <f t="shared" ca="1" si="32"/>
        <v>0.35639978237074954</v>
      </c>
      <c r="R514" s="91">
        <f t="shared" ca="1" si="33"/>
        <v>9.9375798925474808</v>
      </c>
    </row>
    <row r="515" spans="5:18" x14ac:dyDescent="0.25">
      <c r="E515" s="76">
        <f t="shared" ca="1" si="30"/>
        <v>5.0822783103959268E-2</v>
      </c>
      <c r="F515" s="76">
        <f t="shared" ca="1" si="31"/>
        <v>0.93151404487055789</v>
      </c>
      <c r="Q515" s="91">
        <f t="shared" ca="1" si="32"/>
        <v>0.10534078024116578</v>
      </c>
      <c r="R515" s="91">
        <f t="shared" ca="1" si="33"/>
        <v>8.3776465989310545</v>
      </c>
    </row>
    <row r="516" spans="5:18" x14ac:dyDescent="0.25">
      <c r="E516" s="76">
        <f t="shared" ref="E516:E579" ca="1" si="34">RAND()</f>
        <v>0.43335510452557269</v>
      </c>
      <c r="F516" s="76">
        <f t="shared" ref="F516:F579" ca="1" si="35">(((-LN(E516))^(-$C$3)-1)*(1/$C$3))*$C$5+$C$4</f>
        <v>3.3609995550933309</v>
      </c>
      <c r="Q516" s="91">
        <f t="shared" ref="Q516:Q579" ca="1" si="36">RAND()</f>
        <v>0.35854095401479191</v>
      </c>
      <c r="R516" s="91">
        <f t="shared" ref="R516:R579" ca="1" si="37">-LN(-LN(Q516))*$O$4+$O$3</f>
        <v>9.9492252316352303</v>
      </c>
    </row>
    <row r="517" spans="5:18" x14ac:dyDescent="0.25">
      <c r="E517" s="76">
        <f t="shared" ca="1" si="34"/>
        <v>0.72385824058151826</v>
      </c>
      <c r="F517" s="76">
        <f t="shared" ca="1" si="35"/>
        <v>5.3917622997250376</v>
      </c>
      <c r="Q517" s="91">
        <f t="shared" ca="1" si="36"/>
        <v>0.6485074578512493</v>
      </c>
      <c r="R517" s="91">
        <f t="shared" ca="1" si="37"/>
        <v>11.673657423369457</v>
      </c>
    </row>
    <row r="518" spans="5:18" x14ac:dyDescent="0.25">
      <c r="E518" s="76">
        <f t="shared" ca="1" si="34"/>
        <v>0.98853979650098178</v>
      </c>
      <c r="F518" s="76">
        <f t="shared" ca="1" si="35"/>
        <v>14.2507691691762</v>
      </c>
      <c r="Q518" s="91">
        <f t="shared" ca="1" si="36"/>
        <v>0.21367016946543105</v>
      </c>
      <c r="R518" s="91">
        <f t="shared" ca="1" si="37"/>
        <v>9.1321258946177704</v>
      </c>
    </row>
    <row r="519" spans="5:18" x14ac:dyDescent="0.25">
      <c r="E519" s="76">
        <f t="shared" ca="1" si="34"/>
        <v>0.98210035840400267</v>
      </c>
      <c r="F519" s="76">
        <f t="shared" ca="1" si="35"/>
        <v>12.87816669607855</v>
      </c>
      <c r="Q519" s="91">
        <f t="shared" ca="1" si="36"/>
        <v>3.7600527850390364E-2</v>
      </c>
      <c r="R519" s="91">
        <f t="shared" ca="1" si="37"/>
        <v>7.6238636995492657</v>
      </c>
    </row>
    <row r="520" spans="5:18" x14ac:dyDescent="0.25">
      <c r="E520" s="76">
        <f t="shared" ca="1" si="34"/>
        <v>0.36791741886522478</v>
      </c>
      <c r="F520" s="76">
        <f t="shared" ca="1" si="35"/>
        <v>3.0002064692158887</v>
      </c>
      <c r="Q520" s="91">
        <f t="shared" ca="1" si="36"/>
        <v>9.6438549494212711E-2</v>
      </c>
      <c r="R520" s="91">
        <f t="shared" ca="1" si="37"/>
        <v>8.3006819162667913</v>
      </c>
    </row>
    <row r="521" spans="5:18" x14ac:dyDescent="0.25">
      <c r="E521" s="76">
        <f t="shared" ca="1" si="34"/>
        <v>0.42000676661166136</v>
      </c>
      <c r="F521" s="76">
        <f t="shared" ca="1" si="35"/>
        <v>3.2863458599649737</v>
      </c>
      <c r="Q521" s="91">
        <f t="shared" ca="1" si="36"/>
        <v>0.56483704777988286</v>
      </c>
      <c r="R521" s="91">
        <f t="shared" ca="1" si="37"/>
        <v>11.119968710144668</v>
      </c>
    </row>
    <row r="522" spans="5:18" x14ac:dyDescent="0.25">
      <c r="E522" s="76">
        <f t="shared" ca="1" si="34"/>
        <v>0.90687231837957272</v>
      </c>
      <c r="F522" s="76">
        <f t="shared" ca="1" si="35"/>
        <v>8.2357789244914965</v>
      </c>
      <c r="Q522" s="91">
        <f t="shared" ca="1" si="36"/>
        <v>0.6738651480783997</v>
      </c>
      <c r="R522" s="91">
        <f t="shared" ca="1" si="37"/>
        <v>11.859130574819032</v>
      </c>
    </row>
    <row r="523" spans="5:18" x14ac:dyDescent="0.25">
      <c r="E523" s="76">
        <f t="shared" ca="1" si="34"/>
        <v>5.4328059059028599E-2</v>
      </c>
      <c r="F523" s="76">
        <f t="shared" ca="1" si="35"/>
        <v>0.9721570371606254</v>
      </c>
      <c r="Q523" s="91">
        <f t="shared" ca="1" si="36"/>
        <v>0.791721134319884</v>
      </c>
      <c r="R523" s="91">
        <f t="shared" ca="1" si="37"/>
        <v>12.908751990373595</v>
      </c>
    </row>
    <row r="524" spans="5:18" x14ac:dyDescent="0.25">
      <c r="E524" s="76">
        <f t="shared" ca="1" si="34"/>
        <v>0.19093291914519162</v>
      </c>
      <c r="F524" s="76">
        <f t="shared" ca="1" si="35"/>
        <v>2.0164015389549901</v>
      </c>
      <c r="Q524" s="91">
        <f t="shared" ca="1" si="36"/>
        <v>0.89019329656951207</v>
      </c>
      <c r="R524" s="91">
        <f t="shared" ca="1" si="37"/>
        <v>14.302878084851404</v>
      </c>
    </row>
    <row r="525" spans="5:18" x14ac:dyDescent="0.25">
      <c r="E525" s="76">
        <f t="shared" ca="1" si="34"/>
        <v>0.32014747321584203</v>
      </c>
      <c r="F525" s="76">
        <f t="shared" ca="1" si="35"/>
        <v>2.741431095480535</v>
      </c>
      <c r="Q525" s="91">
        <f t="shared" ca="1" si="36"/>
        <v>0.55738124130778788</v>
      </c>
      <c r="R525" s="91">
        <f t="shared" ca="1" si="37"/>
        <v>11.073977087203776</v>
      </c>
    </row>
    <row r="526" spans="5:18" x14ac:dyDescent="0.25">
      <c r="E526" s="76">
        <f t="shared" ca="1" si="34"/>
        <v>0.74731113199040666</v>
      </c>
      <c r="F526" s="76">
        <f t="shared" ca="1" si="35"/>
        <v>5.6255878962178736</v>
      </c>
      <c r="Q526" s="91">
        <f t="shared" ca="1" si="36"/>
        <v>0.92339512438897098</v>
      </c>
      <c r="R526" s="91">
        <f t="shared" ca="1" si="37"/>
        <v>15.059020345889287</v>
      </c>
    </row>
    <row r="527" spans="5:18" x14ac:dyDescent="0.25">
      <c r="E527" s="76">
        <f t="shared" ca="1" si="34"/>
        <v>0.68090558121334022</v>
      </c>
      <c r="F527" s="76">
        <f t="shared" ca="1" si="35"/>
        <v>5.0069259904320269</v>
      </c>
      <c r="Q527" s="91">
        <f t="shared" ca="1" si="36"/>
        <v>0.76070287495574607</v>
      </c>
      <c r="R527" s="91">
        <f t="shared" ca="1" si="37"/>
        <v>12.592816364714032</v>
      </c>
    </row>
    <row r="528" spans="5:18" x14ac:dyDescent="0.25">
      <c r="E528" s="76">
        <f t="shared" ca="1" si="34"/>
        <v>0.11429929625969493</v>
      </c>
      <c r="F528" s="76">
        <f t="shared" ca="1" si="35"/>
        <v>1.5099542214702417</v>
      </c>
      <c r="Q528" s="91">
        <f t="shared" ca="1" si="36"/>
        <v>0.81613346954627164</v>
      </c>
      <c r="R528" s="91">
        <f t="shared" ca="1" si="37"/>
        <v>13.187351857727171</v>
      </c>
    </row>
    <row r="529" spans="5:18" x14ac:dyDescent="0.25">
      <c r="E529" s="76">
        <f t="shared" ca="1" si="34"/>
        <v>0.8736660612023458</v>
      </c>
      <c r="F529" s="76">
        <f t="shared" ca="1" si="35"/>
        <v>7.4330828346736784</v>
      </c>
      <c r="Q529" s="91">
        <f t="shared" ca="1" si="36"/>
        <v>0.53377562901677189</v>
      </c>
      <c r="R529" s="91">
        <f t="shared" ca="1" si="37"/>
        <v>10.931131944616626</v>
      </c>
    </row>
    <row r="530" spans="5:18" x14ac:dyDescent="0.25">
      <c r="E530" s="76">
        <f t="shared" ca="1" si="34"/>
        <v>0.33174666866931479</v>
      </c>
      <c r="F530" s="76">
        <f t="shared" ca="1" si="35"/>
        <v>2.8042017223808764</v>
      </c>
      <c r="Q530" s="91">
        <f t="shared" ca="1" si="36"/>
        <v>0.71170565082176918</v>
      </c>
      <c r="R530" s="91">
        <f t="shared" ca="1" si="37"/>
        <v>12.15708489523845</v>
      </c>
    </row>
    <row r="531" spans="5:18" x14ac:dyDescent="0.25">
      <c r="E531" s="76">
        <f t="shared" ca="1" si="34"/>
        <v>0.22201702074532648</v>
      </c>
      <c r="F531" s="76">
        <f t="shared" ca="1" si="35"/>
        <v>2.1988983926465595</v>
      </c>
      <c r="Q531" s="91">
        <f t="shared" ca="1" si="36"/>
        <v>0.49454100600421369</v>
      </c>
      <c r="R531" s="91">
        <f t="shared" ca="1" si="37"/>
        <v>10.701598175050899</v>
      </c>
    </row>
    <row r="532" spans="5:18" x14ac:dyDescent="0.25">
      <c r="E532" s="76">
        <f t="shared" ca="1" si="34"/>
        <v>0.59376086952491758</v>
      </c>
      <c r="F532" s="76">
        <f t="shared" ca="1" si="35"/>
        <v>4.3463194598655859</v>
      </c>
      <c r="Q532" s="91">
        <f t="shared" ca="1" si="36"/>
        <v>0.85245456219436955</v>
      </c>
      <c r="R532" s="91">
        <f t="shared" ca="1" si="37"/>
        <v>13.669725994890147</v>
      </c>
    </row>
    <row r="533" spans="5:18" x14ac:dyDescent="0.25">
      <c r="E533" s="76">
        <f t="shared" ca="1" si="34"/>
        <v>0.72472314114646663</v>
      </c>
      <c r="F533" s="76">
        <f t="shared" ca="1" si="35"/>
        <v>5.400053328608589</v>
      </c>
      <c r="Q533" s="91">
        <f t="shared" ca="1" si="36"/>
        <v>0.75522023948527428</v>
      </c>
      <c r="R533" s="91">
        <f t="shared" ca="1" si="37"/>
        <v>12.540610832428889</v>
      </c>
    </row>
    <row r="534" spans="5:18" x14ac:dyDescent="0.25">
      <c r="E534" s="76">
        <f t="shared" ca="1" si="34"/>
        <v>1.0386759083562125E-2</v>
      </c>
      <c r="F534" s="76">
        <f t="shared" ca="1" si="35"/>
        <v>0.18164611200390768</v>
      </c>
      <c r="Q534" s="91">
        <f t="shared" ca="1" si="36"/>
        <v>0.58550674144710824</v>
      </c>
      <c r="R534" s="91">
        <f t="shared" ca="1" si="37"/>
        <v>11.24993964352044</v>
      </c>
    </row>
    <row r="535" spans="5:18" x14ac:dyDescent="0.25">
      <c r="E535" s="76">
        <f t="shared" ca="1" si="34"/>
        <v>0.84975243619672391</v>
      </c>
      <c r="F535" s="76">
        <f t="shared" ca="1" si="35"/>
        <v>6.9806984739744822</v>
      </c>
      <c r="Q535" s="91">
        <f t="shared" ca="1" si="36"/>
        <v>0.95436829696371006</v>
      </c>
      <c r="R535" s="91">
        <f t="shared" ca="1" si="37"/>
        <v>16.127781278821324</v>
      </c>
    </row>
    <row r="536" spans="5:18" x14ac:dyDescent="0.25">
      <c r="E536" s="76">
        <f t="shared" ca="1" si="34"/>
        <v>0.53231215753427641</v>
      </c>
      <c r="F536" s="76">
        <f t="shared" ca="1" si="35"/>
        <v>3.9440058661139883</v>
      </c>
      <c r="Q536" s="91">
        <f t="shared" ca="1" si="36"/>
        <v>0.4009674502461863</v>
      </c>
      <c r="R536" s="91">
        <f t="shared" ca="1" si="37"/>
        <v>10.180122898904365</v>
      </c>
    </row>
    <row r="537" spans="5:18" x14ac:dyDescent="0.25">
      <c r="E537" s="76">
        <f t="shared" ca="1" si="34"/>
        <v>0.11033837912081235</v>
      </c>
      <c r="F537" s="76">
        <f t="shared" ca="1" si="35"/>
        <v>1.4801217316686994</v>
      </c>
      <c r="Q537" s="91">
        <f t="shared" ca="1" si="36"/>
        <v>0.58955546588590102</v>
      </c>
      <c r="R537" s="91">
        <f t="shared" ca="1" si="37"/>
        <v>11.275854610455244</v>
      </c>
    </row>
    <row r="538" spans="5:18" x14ac:dyDescent="0.25">
      <c r="E538" s="76">
        <f t="shared" ca="1" si="34"/>
        <v>0.95647878723269131</v>
      </c>
      <c r="F538" s="76">
        <f t="shared" ca="1" si="35"/>
        <v>10.302175040345373</v>
      </c>
      <c r="Q538" s="91">
        <f t="shared" ca="1" si="36"/>
        <v>0.52701656479980941</v>
      </c>
      <c r="R538" s="91">
        <f t="shared" ca="1" si="37"/>
        <v>10.890939565085196</v>
      </c>
    </row>
    <row r="539" spans="5:18" x14ac:dyDescent="0.25">
      <c r="E539" s="76">
        <f t="shared" ca="1" si="34"/>
        <v>0.52841870369490274</v>
      </c>
      <c r="F539" s="76">
        <f t="shared" ca="1" si="35"/>
        <v>3.9197759614874013</v>
      </c>
      <c r="Q539" s="91">
        <f t="shared" ca="1" si="36"/>
        <v>0.51913533521832866</v>
      </c>
      <c r="R539" s="91">
        <f t="shared" ca="1" si="37"/>
        <v>10.844437332063437</v>
      </c>
    </row>
    <row r="540" spans="5:18" x14ac:dyDescent="0.25">
      <c r="E540" s="76">
        <f t="shared" ca="1" si="34"/>
        <v>0.31445969000298979</v>
      </c>
      <c r="F540" s="76">
        <f t="shared" ca="1" si="35"/>
        <v>2.7106268734720347</v>
      </c>
      <c r="Q540" s="91">
        <f t="shared" ca="1" si="36"/>
        <v>0.9297291364371455</v>
      </c>
      <c r="R540" s="91">
        <f t="shared" ca="1" si="37"/>
        <v>15.238376449070152</v>
      </c>
    </row>
    <row r="541" spans="5:18" x14ac:dyDescent="0.25">
      <c r="E541" s="76">
        <f t="shared" ca="1" si="34"/>
        <v>0.30678802229752034</v>
      </c>
      <c r="F541" s="76">
        <f t="shared" ca="1" si="35"/>
        <v>2.6690331242421457</v>
      </c>
      <c r="Q541" s="91">
        <f t="shared" ca="1" si="36"/>
        <v>0.56733757486710634</v>
      </c>
      <c r="R541" s="91">
        <f t="shared" ca="1" si="37"/>
        <v>11.13549478199128</v>
      </c>
    </row>
    <row r="542" spans="5:18" x14ac:dyDescent="0.25">
      <c r="E542" s="76">
        <f t="shared" ca="1" si="34"/>
        <v>0.55044196921545097</v>
      </c>
      <c r="F542" s="76">
        <f t="shared" ca="1" si="35"/>
        <v>4.0586297011865042</v>
      </c>
      <c r="Q542" s="91">
        <f t="shared" ca="1" si="36"/>
        <v>0.30157636415939615</v>
      </c>
      <c r="R542" s="91">
        <f t="shared" ca="1" si="37"/>
        <v>9.6374713135671186</v>
      </c>
    </row>
    <row r="543" spans="5:18" x14ac:dyDescent="0.25">
      <c r="E543" s="76">
        <f t="shared" ca="1" si="34"/>
        <v>0.83008901121770284</v>
      </c>
      <c r="F543" s="76">
        <f t="shared" ca="1" si="35"/>
        <v>6.6606579576528286</v>
      </c>
      <c r="Q543" s="91">
        <f t="shared" ca="1" si="36"/>
        <v>6.7937229066041604E-2</v>
      </c>
      <c r="R543" s="91">
        <f t="shared" ca="1" si="37"/>
        <v>8.0215339887113384</v>
      </c>
    </row>
    <row r="544" spans="5:18" x14ac:dyDescent="0.25">
      <c r="E544" s="76">
        <f t="shared" ca="1" si="34"/>
        <v>0.67380212260654349</v>
      </c>
      <c r="F544" s="76">
        <f t="shared" ca="1" si="35"/>
        <v>4.9477605543838683</v>
      </c>
      <c r="Q544" s="91">
        <f t="shared" ca="1" si="36"/>
        <v>0.11323734760647464</v>
      </c>
      <c r="R544" s="91">
        <f t="shared" ca="1" si="37"/>
        <v>8.4429387286331288</v>
      </c>
    </row>
    <row r="545" spans="5:18" x14ac:dyDescent="0.25">
      <c r="E545" s="76">
        <f t="shared" ca="1" si="34"/>
        <v>1.3799764225745914E-3</v>
      </c>
      <c r="F545" s="76">
        <f t="shared" ca="1" si="35"/>
        <v>-0.43582253610078769</v>
      </c>
      <c r="Q545" s="91">
        <f t="shared" ca="1" si="36"/>
        <v>0.23519651965807509</v>
      </c>
      <c r="R545" s="91">
        <f t="shared" ca="1" si="37"/>
        <v>9.2605537060419181</v>
      </c>
    </row>
    <row r="546" spans="5:18" x14ac:dyDescent="0.25">
      <c r="E546" s="76">
        <f t="shared" ca="1" si="34"/>
        <v>0.30192002387599237</v>
      </c>
      <c r="F546" s="76">
        <f t="shared" ca="1" si="35"/>
        <v>2.6426042371564291</v>
      </c>
      <c r="Q546" s="91">
        <f t="shared" ca="1" si="36"/>
        <v>0.43308954440324365</v>
      </c>
      <c r="R546" s="91">
        <f t="shared" ca="1" si="37"/>
        <v>10.356314624968691</v>
      </c>
    </row>
    <row r="547" spans="5:18" x14ac:dyDescent="0.25">
      <c r="E547" s="76">
        <f t="shared" ca="1" si="34"/>
        <v>0.84705964862298277</v>
      </c>
      <c r="F547" s="76">
        <f t="shared" ca="1" si="35"/>
        <v>6.9344432866101053</v>
      </c>
      <c r="Q547" s="91">
        <f t="shared" ca="1" si="36"/>
        <v>0.88655585936453996</v>
      </c>
      <c r="R547" s="91">
        <f t="shared" ca="1" si="37"/>
        <v>14.233686379096106</v>
      </c>
    </row>
    <row r="548" spans="5:18" x14ac:dyDescent="0.25">
      <c r="E548" s="76">
        <f t="shared" ca="1" si="34"/>
        <v>0.33101784132105017</v>
      </c>
      <c r="F548" s="76">
        <f t="shared" ca="1" si="35"/>
        <v>2.8002585054664659</v>
      </c>
      <c r="Q548" s="91">
        <f t="shared" ca="1" si="36"/>
        <v>0.67591765356426237</v>
      </c>
      <c r="R548" s="91">
        <f t="shared" ca="1" si="37"/>
        <v>11.874599647785388</v>
      </c>
    </row>
    <row r="549" spans="5:18" x14ac:dyDescent="0.25">
      <c r="E549" s="76">
        <f t="shared" ca="1" si="34"/>
        <v>0.48987825901139248</v>
      </c>
      <c r="F549" s="76">
        <f t="shared" ca="1" si="35"/>
        <v>3.6863853594731584</v>
      </c>
      <c r="Q549" s="91">
        <f t="shared" ca="1" si="36"/>
        <v>0.17214589224076882</v>
      </c>
      <c r="R549" s="91">
        <f t="shared" ca="1" si="37"/>
        <v>8.870039594323849</v>
      </c>
    </row>
    <row r="550" spans="5:18" x14ac:dyDescent="0.25">
      <c r="E550" s="76">
        <f t="shared" ca="1" si="34"/>
        <v>0.46998644045422322</v>
      </c>
      <c r="F550" s="76">
        <f t="shared" ca="1" si="35"/>
        <v>3.5699076520007251</v>
      </c>
      <c r="Q550" s="91">
        <f t="shared" ca="1" si="36"/>
        <v>0.5549819494181949</v>
      </c>
      <c r="R550" s="91">
        <f t="shared" ca="1" si="37"/>
        <v>11.059270544717043</v>
      </c>
    </row>
    <row r="551" spans="5:18" x14ac:dyDescent="0.25">
      <c r="E551" s="76">
        <f t="shared" ca="1" si="34"/>
        <v>0.49476945649371162</v>
      </c>
      <c r="F551" s="76">
        <f t="shared" ca="1" si="35"/>
        <v>3.7154084747175293</v>
      </c>
      <c r="Q551" s="91">
        <f t="shared" ca="1" si="36"/>
        <v>0.79252077205548865</v>
      </c>
      <c r="R551" s="91">
        <f t="shared" ca="1" si="37"/>
        <v>12.917415614111494</v>
      </c>
    </row>
    <row r="552" spans="5:18" x14ac:dyDescent="0.25">
      <c r="E552" s="76">
        <f t="shared" ca="1" si="34"/>
        <v>7.4072241447524667E-2</v>
      </c>
      <c r="F552" s="76">
        <f t="shared" ca="1" si="35"/>
        <v>1.1755408793921136</v>
      </c>
      <c r="Q552" s="91">
        <f t="shared" ca="1" si="36"/>
        <v>0.7807902065325063</v>
      </c>
      <c r="R552" s="91">
        <f t="shared" ca="1" si="37"/>
        <v>12.793103280607774</v>
      </c>
    </row>
    <row r="553" spans="5:18" x14ac:dyDescent="0.25">
      <c r="E553" s="76">
        <f t="shared" ca="1" si="34"/>
        <v>0.52420761934006121</v>
      </c>
      <c r="F553" s="76">
        <f t="shared" ca="1" si="35"/>
        <v>3.8937144827683596</v>
      </c>
      <c r="Q553" s="91">
        <f t="shared" ca="1" si="36"/>
        <v>0.51867773265334727</v>
      </c>
      <c r="R553" s="91">
        <f t="shared" ca="1" si="37"/>
        <v>10.841748865483048</v>
      </c>
    </row>
    <row r="554" spans="5:18" x14ac:dyDescent="0.25">
      <c r="E554" s="76">
        <f t="shared" ca="1" si="34"/>
        <v>0.29747729487237817</v>
      </c>
      <c r="F554" s="76">
        <f t="shared" ca="1" si="35"/>
        <v>2.6184539963127236</v>
      </c>
      <c r="Q554" s="91">
        <f t="shared" ca="1" si="36"/>
        <v>0.55306769743052797</v>
      </c>
      <c r="R554" s="91">
        <f t="shared" ca="1" si="37"/>
        <v>11.047568900826045</v>
      </c>
    </row>
    <row r="555" spans="5:18" x14ac:dyDescent="0.25">
      <c r="E555" s="76">
        <f t="shared" ca="1" si="34"/>
        <v>0.62941151249704619</v>
      </c>
      <c r="F555" s="76">
        <f t="shared" ca="1" si="35"/>
        <v>4.6010424483583696</v>
      </c>
      <c r="Q555" s="91">
        <f t="shared" ca="1" si="36"/>
        <v>0.53015116359409364</v>
      </c>
      <c r="R555" s="91">
        <f t="shared" ca="1" si="37"/>
        <v>10.90954254963192</v>
      </c>
    </row>
    <row r="556" spans="5:18" x14ac:dyDescent="0.25">
      <c r="E556" s="76">
        <f t="shared" ca="1" si="34"/>
        <v>0.28569824676248734</v>
      </c>
      <c r="F556" s="76">
        <f t="shared" ca="1" si="35"/>
        <v>2.5542497992668074</v>
      </c>
      <c r="Q556" s="91">
        <f t="shared" ca="1" si="36"/>
        <v>0.74308909248590282</v>
      </c>
      <c r="R556" s="91">
        <f t="shared" ca="1" si="37"/>
        <v>12.428454858657156</v>
      </c>
    </row>
    <row r="557" spans="5:18" x14ac:dyDescent="0.25">
      <c r="E557" s="76">
        <f t="shared" ca="1" si="34"/>
        <v>0.80524449001162135</v>
      </c>
      <c r="F557" s="76">
        <f t="shared" ca="1" si="35"/>
        <v>6.3057068333336392</v>
      </c>
      <c r="Q557" s="91">
        <f t="shared" ca="1" si="36"/>
        <v>9.3820103487651463E-2</v>
      </c>
      <c r="R557" s="91">
        <f t="shared" ca="1" si="37"/>
        <v>8.2772805541413845</v>
      </c>
    </row>
    <row r="558" spans="5:18" x14ac:dyDescent="0.25">
      <c r="E558" s="76">
        <f t="shared" ca="1" si="34"/>
        <v>0.7295038132904621</v>
      </c>
      <c r="F558" s="76">
        <f t="shared" ca="1" si="35"/>
        <v>5.4463179101634625</v>
      </c>
      <c r="Q558" s="91">
        <f t="shared" ca="1" si="36"/>
        <v>0.66090200222729611</v>
      </c>
      <c r="R558" s="91">
        <f t="shared" ca="1" si="37"/>
        <v>11.763055518997332</v>
      </c>
    </row>
    <row r="559" spans="5:18" x14ac:dyDescent="0.25">
      <c r="E559" s="76">
        <f t="shared" ca="1" si="34"/>
        <v>0.31781732904457116</v>
      </c>
      <c r="F559" s="76">
        <f t="shared" ca="1" si="35"/>
        <v>2.7288141221259372</v>
      </c>
      <c r="Q559" s="91">
        <f t="shared" ca="1" si="36"/>
        <v>0.3427175384416542</v>
      </c>
      <c r="R559" s="91">
        <f t="shared" ca="1" si="37"/>
        <v>9.8630970249586571</v>
      </c>
    </row>
    <row r="560" spans="5:18" x14ac:dyDescent="0.25">
      <c r="E560" s="76">
        <f t="shared" ca="1" si="34"/>
        <v>0.31872866573958558</v>
      </c>
      <c r="F560" s="76">
        <f t="shared" ca="1" si="35"/>
        <v>2.7337491260491471</v>
      </c>
      <c r="Q560" s="91">
        <f t="shared" ca="1" si="36"/>
        <v>0.72657480291977483</v>
      </c>
      <c r="R560" s="91">
        <f t="shared" ca="1" si="37"/>
        <v>12.282535439194559</v>
      </c>
    </row>
    <row r="561" spans="5:18" x14ac:dyDescent="0.25">
      <c r="E561" s="76">
        <f t="shared" ca="1" si="34"/>
        <v>0.33705074317524097</v>
      </c>
      <c r="F561" s="76">
        <f t="shared" ca="1" si="35"/>
        <v>2.8328989467122629</v>
      </c>
      <c r="Q561" s="91">
        <f t="shared" ca="1" si="36"/>
        <v>8.3806405396651629E-2</v>
      </c>
      <c r="R561" s="91">
        <f t="shared" ca="1" si="37"/>
        <v>8.184091167542789</v>
      </c>
    </row>
    <row r="562" spans="5:18" x14ac:dyDescent="0.25">
      <c r="E562" s="76">
        <f t="shared" ca="1" si="34"/>
        <v>0.46698052016590219</v>
      </c>
      <c r="F562" s="76">
        <f t="shared" ca="1" si="35"/>
        <v>3.5525089056242871</v>
      </c>
      <c r="Q562" s="91">
        <f t="shared" ca="1" si="36"/>
        <v>9.7550204672310681E-2</v>
      </c>
      <c r="R562" s="91">
        <f t="shared" ca="1" si="37"/>
        <v>8.3105066847972591</v>
      </c>
    </row>
    <row r="563" spans="5:18" x14ac:dyDescent="0.25">
      <c r="E563" s="76">
        <f t="shared" ca="1" si="34"/>
        <v>0.9099023744676531</v>
      </c>
      <c r="F563" s="76">
        <f t="shared" ca="1" si="35"/>
        <v>8.3235467412643445</v>
      </c>
      <c r="Q563" s="91">
        <f t="shared" ca="1" si="36"/>
        <v>0.52600291467853832</v>
      </c>
      <c r="R563" s="91">
        <f t="shared" ca="1" si="37"/>
        <v>10.884937164164924</v>
      </c>
    </row>
    <row r="564" spans="5:18" x14ac:dyDescent="0.25">
      <c r="E564" s="76">
        <f t="shared" ca="1" si="34"/>
        <v>0.24425416523853904</v>
      </c>
      <c r="F564" s="76">
        <f t="shared" ca="1" si="35"/>
        <v>2.3251143466992259</v>
      </c>
      <c r="Q564" s="91">
        <f t="shared" ca="1" si="36"/>
        <v>0.27722924713314212</v>
      </c>
      <c r="R564" s="91">
        <f t="shared" ca="1" si="37"/>
        <v>9.5017373377392378</v>
      </c>
    </row>
    <row r="565" spans="5:18" x14ac:dyDescent="0.25">
      <c r="E565" s="76">
        <f t="shared" ca="1" si="34"/>
        <v>0.65434434894849214</v>
      </c>
      <c r="F565" s="76">
        <f t="shared" ca="1" si="35"/>
        <v>4.791190775513587</v>
      </c>
      <c r="Q565" s="91">
        <f t="shared" ca="1" si="36"/>
        <v>0.98157889610966254</v>
      </c>
      <c r="R565" s="91">
        <f t="shared" ca="1" si="37"/>
        <v>17.969952564669654</v>
      </c>
    </row>
    <row r="566" spans="5:18" x14ac:dyDescent="0.25">
      <c r="E566" s="76">
        <f t="shared" ca="1" si="34"/>
        <v>0.32960042084349206</v>
      </c>
      <c r="F566" s="76">
        <f t="shared" ca="1" si="35"/>
        <v>2.7925896119897282</v>
      </c>
      <c r="Q566" s="91">
        <f t="shared" ca="1" si="36"/>
        <v>0.26998510698063438</v>
      </c>
      <c r="R566" s="91">
        <f t="shared" ca="1" si="37"/>
        <v>9.4608795605960712</v>
      </c>
    </row>
    <row r="567" spans="5:18" x14ac:dyDescent="0.25">
      <c r="E567" s="76">
        <f t="shared" ca="1" si="34"/>
        <v>0.39660809384775952</v>
      </c>
      <c r="F567" s="76">
        <f t="shared" ca="1" si="35"/>
        <v>3.1569538292353645</v>
      </c>
      <c r="Q567" s="91">
        <f t="shared" ca="1" si="36"/>
        <v>0.11967908484744361</v>
      </c>
      <c r="R567" s="91">
        <f t="shared" ca="1" si="37"/>
        <v>8.4943948294337321</v>
      </c>
    </row>
    <row r="568" spans="5:18" x14ac:dyDescent="0.25">
      <c r="E568" s="76">
        <f t="shared" ca="1" si="34"/>
        <v>0.65320450543148034</v>
      </c>
      <c r="F568" s="76">
        <f t="shared" ca="1" si="35"/>
        <v>4.7822530328768105</v>
      </c>
      <c r="Q568" s="91">
        <f t="shared" ca="1" si="36"/>
        <v>0.75494985000239512</v>
      </c>
      <c r="R568" s="91">
        <f t="shared" ca="1" si="37"/>
        <v>12.538061457355759</v>
      </c>
    </row>
    <row r="569" spans="5:18" x14ac:dyDescent="0.25">
      <c r="E569" s="76">
        <f t="shared" ca="1" si="34"/>
        <v>0.88594257578212066</v>
      </c>
      <c r="F569" s="76">
        <f t="shared" ca="1" si="35"/>
        <v>7.7009953589026843</v>
      </c>
      <c r="Q569" s="91">
        <f t="shared" ca="1" si="36"/>
        <v>0.78036888683078676</v>
      </c>
      <c r="R569" s="91">
        <f t="shared" ca="1" si="37"/>
        <v>12.788745493083123</v>
      </c>
    </row>
    <row r="570" spans="5:18" x14ac:dyDescent="0.25">
      <c r="E570" s="76">
        <f t="shared" ca="1" si="34"/>
        <v>0.43461772177211344</v>
      </c>
      <c r="F570" s="76">
        <f t="shared" ca="1" si="35"/>
        <v>3.3680972653516745</v>
      </c>
      <c r="Q570" s="91">
        <f t="shared" ca="1" si="36"/>
        <v>0.27929350542430476</v>
      </c>
      <c r="R570" s="91">
        <f t="shared" ca="1" si="37"/>
        <v>9.513335933882539</v>
      </c>
    </row>
    <row r="571" spans="5:18" x14ac:dyDescent="0.25">
      <c r="E571" s="76">
        <f t="shared" ca="1" si="34"/>
        <v>0.46865302432752465</v>
      </c>
      <c r="F571" s="76">
        <f t="shared" ca="1" si="35"/>
        <v>3.5621834146471771</v>
      </c>
      <c r="Q571" s="91">
        <f t="shared" ca="1" si="36"/>
        <v>0.21407220501014024</v>
      </c>
      <c r="R571" s="91">
        <f t="shared" ca="1" si="37"/>
        <v>9.1345634273271124</v>
      </c>
    </row>
    <row r="572" spans="5:18" x14ac:dyDescent="0.25">
      <c r="E572" s="76">
        <f t="shared" ca="1" si="34"/>
        <v>0.54109167102636069</v>
      </c>
      <c r="F572" s="76">
        <f t="shared" ca="1" si="35"/>
        <v>3.9991336922141514</v>
      </c>
      <c r="Q572" s="91">
        <f t="shared" ca="1" si="36"/>
        <v>0.65549258035232028</v>
      </c>
      <c r="R572" s="91">
        <f t="shared" ca="1" si="37"/>
        <v>11.723755217619686</v>
      </c>
    </row>
    <row r="573" spans="5:18" x14ac:dyDescent="0.25">
      <c r="E573" s="76">
        <f t="shared" ca="1" si="34"/>
        <v>0.26939488345279106</v>
      </c>
      <c r="F573" s="76">
        <f t="shared" ca="1" si="35"/>
        <v>2.464830050165205</v>
      </c>
      <c r="Q573" s="91">
        <f t="shared" ca="1" si="36"/>
        <v>0.80668239225764571</v>
      </c>
      <c r="R573" s="91">
        <f t="shared" ca="1" si="37"/>
        <v>13.075860705406187</v>
      </c>
    </row>
    <row r="574" spans="5:18" x14ac:dyDescent="0.25">
      <c r="E574" s="76">
        <f t="shared" ca="1" si="34"/>
        <v>0.54399822952099142</v>
      </c>
      <c r="F574" s="76">
        <f t="shared" ca="1" si="35"/>
        <v>4.0175393316193126</v>
      </c>
      <c r="Q574" s="91">
        <f t="shared" ca="1" si="36"/>
        <v>0.10114014743767552</v>
      </c>
      <c r="R574" s="91">
        <f t="shared" ca="1" si="37"/>
        <v>8.3418065958181149</v>
      </c>
    </row>
    <row r="575" spans="5:18" x14ac:dyDescent="0.25">
      <c r="E575" s="76">
        <f t="shared" ca="1" si="34"/>
        <v>0.82384315570847721</v>
      </c>
      <c r="F575" s="76">
        <f t="shared" ca="1" si="35"/>
        <v>6.5667771968664042</v>
      </c>
      <c r="Q575" s="91">
        <f t="shared" ca="1" si="36"/>
        <v>0.31836689673489804</v>
      </c>
      <c r="R575" s="91">
        <f t="shared" ca="1" si="37"/>
        <v>9.7299755123275293</v>
      </c>
    </row>
    <row r="576" spans="5:18" x14ac:dyDescent="0.25">
      <c r="E576" s="76">
        <f t="shared" ca="1" si="34"/>
        <v>0.6719837114768088</v>
      </c>
      <c r="F576" s="76">
        <f t="shared" ca="1" si="35"/>
        <v>4.9327944558668353</v>
      </c>
      <c r="Q576" s="91">
        <f t="shared" ca="1" si="36"/>
        <v>4.3204273526018966E-2</v>
      </c>
      <c r="R576" s="91">
        <f t="shared" ca="1" si="37"/>
        <v>7.7103981329266853</v>
      </c>
    </row>
    <row r="577" spans="5:18" x14ac:dyDescent="0.25">
      <c r="E577" s="76">
        <f t="shared" ca="1" si="34"/>
        <v>0.83575396481839415</v>
      </c>
      <c r="F577" s="76">
        <f t="shared" ca="1" si="35"/>
        <v>6.7488544610940844</v>
      </c>
      <c r="Q577" s="91">
        <f t="shared" ca="1" si="36"/>
        <v>0.35163150183321212</v>
      </c>
      <c r="R577" s="91">
        <f t="shared" ca="1" si="37"/>
        <v>9.9116379852389365</v>
      </c>
    </row>
    <row r="578" spans="5:18" x14ac:dyDescent="0.25">
      <c r="E578" s="76">
        <f t="shared" ca="1" si="34"/>
        <v>0.47722586112310816</v>
      </c>
      <c r="F578" s="76">
        <f t="shared" ca="1" si="35"/>
        <v>3.6120218597315574</v>
      </c>
      <c r="Q578" s="91">
        <f t="shared" ca="1" si="36"/>
        <v>0.54781297259132966</v>
      </c>
      <c r="R578" s="91">
        <f t="shared" ca="1" si="37"/>
        <v>11.015589306340571</v>
      </c>
    </row>
    <row r="579" spans="5:18" x14ac:dyDescent="0.25">
      <c r="E579" s="76">
        <f t="shared" ca="1" si="34"/>
        <v>0.48352402216038037</v>
      </c>
      <c r="F579" s="76">
        <f t="shared" ca="1" si="35"/>
        <v>3.6489138331566302</v>
      </c>
      <c r="Q579" s="91">
        <f t="shared" ca="1" si="36"/>
        <v>0.14007380233542266</v>
      </c>
      <c r="R579" s="91">
        <f t="shared" ca="1" si="37"/>
        <v>8.6484193277574555</v>
      </c>
    </row>
    <row r="580" spans="5:18" x14ac:dyDescent="0.25">
      <c r="E580" s="76">
        <f t="shared" ref="E580:E643" ca="1" si="38">RAND()</f>
        <v>0.49104137728808639</v>
      </c>
      <c r="F580" s="76">
        <f t="shared" ref="F580:F643" ca="1" si="39">(((-LN(E580))^(-$C$3)-1)*(1/$C$3))*$C$5+$C$4</f>
        <v>3.6932726172924086</v>
      </c>
      <c r="Q580" s="91">
        <f t="shared" ref="Q580:Q643" ca="1" si="40">RAND()</f>
        <v>0.79421414116446765</v>
      </c>
      <c r="R580" s="91">
        <f t="shared" ref="R580:R643" ca="1" si="41">-LN(-LN(Q580))*$O$4+$O$3</f>
        <v>12.935857994698978</v>
      </c>
    </row>
    <row r="581" spans="5:18" x14ac:dyDescent="0.25">
      <c r="E581" s="76">
        <f t="shared" ca="1" si="38"/>
        <v>0.99125363354816165</v>
      </c>
      <c r="F581" s="76">
        <f t="shared" ca="1" si="39"/>
        <v>15.111205359387643</v>
      </c>
      <c r="Q581" s="91">
        <f t="shared" ca="1" si="40"/>
        <v>0.81000320990968455</v>
      </c>
      <c r="R581" s="91">
        <f t="shared" ca="1" si="41"/>
        <v>13.114477906085471</v>
      </c>
    </row>
    <row r="582" spans="5:18" x14ac:dyDescent="0.25">
      <c r="E582" s="76">
        <f t="shared" ca="1" si="38"/>
        <v>0.46192769636737641</v>
      </c>
      <c r="F582" s="76">
        <f t="shared" ca="1" si="39"/>
        <v>3.5233737819479112</v>
      </c>
      <c r="Q582" s="91">
        <f t="shared" ca="1" si="40"/>
        <v>0.14717841629715445</v>
      </c>
      <c r="R582" s="91">
        <f t="shared" ca="1" si="41"/>
        <v>8.6994061224126309</v>
      </c>
    </row>
    <row r="583" spans="5:18" x14ac:dyDescent="0.25">
      <c r="E583" s="76">
        <f t="shared" ca="1" si="38"/>
        <v>0.27354665189231353</v>
      </c>
      <c r="F583" s="76">
        <f t="shared" ca="1" si="39"/>
        <v>2.4876741757571748</v>
      </c>
      <c r="Q583" s="91">
        <f t="shared" ca="1" si="40"/>
        <v>0.47733964324504496</v>
      </c>
      <c r="R583" s="91">
        <f t="shared" ca="1" si="41"/>
        <v>10.603488969631961</v>
      </c>
    </row>
    <row r="584" spans="5:18" x14ac:dyDescent="0.25">
      <c r="E584" s="76">
        <f t="shared" ca="1" si="38"/>
        <v>0.85596027492795057</v>
      </c>
      <c r="F584" s="76">
        <f t="shared" ca="1" si="39"/>
        <v>7.0906330342927122</v>
      </c>
      <c r="Q584" s="91">
        <f t="shared" ca="1" si="40"/>
        <v>0.77823493968153634</v>
      </c>
      <c r="R584" s="91">
        <f t="shared" ca="1" si="41"/>
        <v>12.766782587281</v>
      </c>
    </row>
    <row r="585" spans="5:18" x14ac:dyDescent="0.25">
      <c r="E585" s="76">
        <f t="shared" ca="1" si="38"/>
        <v>0.58816586151593353</v>
      </c>
      <c r="F585" s="76">
        <f t="shared" ca="1" si="39"/>
        <v>4.3079318294677478</v>
      </c>
      <c r="Q585" s="91">
        <f t="shared" ca="1" si="40"/>
        <v>3.4623923873651208E-3</v>
      </c>
      <c r="R585" s="91">
        <f t="shared" ca="1" si="41"/>
        <v>6.5311053878921417</v>
      </c>
    </row>
    <row r="586" spans="5:18" x14ac:dyDescent="0.25">
      <c r="E586" s="76">
        <f t="shared" ca="1" si="38"/>
        <v>3.0656310904618178E-2</v>
      </c>
      <c r="F586" s="76">
        <f t="shared" ca="1" si="39"/>
        <v>0.6526843279701362</v>
      </c>
      <c r="Q586" s="91">
        <f t="shared" ca="1" si="40"/>
        <v>0.50280478486774205</v>
      </c>
      <c r="R586" s="91">
        <f t="shared" ca="1" si="41"/>
        <v>10.749231891455839</v>
      </c>
    </row>
    <row r="587" spans="5:18" x14ac:dyDescent="0.25">
      <c r="E587" s="76">
        <f t="shared" ca="1" si="38"/>
        <v>0.62291714462327741</v>
      </c>
      <c r="F587" s="76">
        <f t="shared" ca="1" si="39"/>
        <v>4.5532374359448076</v>
      </c>
      <c r="Q587" s="91">
        <f t="shared" ca="1" si="40"/>
        <v>0.26792314166291498</v>
      </c>
      <c r="R587" s="91">
        <f t="shared" ca="1" si="41"/>
        <v>9.4492034440932446</v>
      </c>
    </row>
    <row r="588" spans="5:18" x14ac:dyDescent="0.25">
      <c r="E588" s="76">
        <f t="shared" ca="1" si="38"/>
        <v>0.38085346885723326</v>
      </c>
      <c r="F588" s="76">
        <f t="shared" ca="1" si="39"/>
        <v>3.0706732011019673</v>
      </c>
      <c r="Q588" s="91">
        <f t="shared" ca="1" si="40"/>
        <v>0.94346902036676972</v>
      </c>
      <c r="R588" s="91">
        <f t="shared" ca="1" si="41"/>
        <v>15.688023390511884</v>
      </c>
    </row>
    <row r="589" spans="5:18" x14ac:dyDescent="0.25">
      <c r="E589" s="76">
        <f t="shared" ca="1" si="38"/>
        <v>0.21122250584542535</v>
      </c>
      <c r="F589" s="76">
        <f t="shared" ca="1" si="39"/>
        <v>2.1364483080298564</v>
      </c>
      <c r="Q589" s="91">
        <f t="shared" ca="1" si="40"/>
        <v>0.96973687020573429</v>
      </c>
      <c r="R589" s="91">
        <f t="shared" ca="1" si="41"/>
        <v>16.964998476076225</v>
      </c>
    </row>
    <row r="590" spans="5:18" x14ac:dyDescent="0.25">
      <c r="E590" s="76">
        <f t="shared" ca="1" si="38"/>
        <v>0.55551201610543488</v>
      </c>
      <c r="F590" s="76">
        <f t="shared" ca="1" si="39"/>
        <v>4.0912457674138443</v>
      </c>
      <c r="Q590" s="91">
        <f t="shared" ca="1" si="40"/>
        <v>0.87722998166049804</v>
      </c>
      <c r="R590" s="91">
        <f t="shared" ca="1" si="41"/>
        <v>14.065328377763848</v>
      </c>
    </row>
    <row r="591" spans="5:18" x14ac:dyDescent="0.25">
      <c r="E591" s="76">
        <f t="shared" ca="1" si="38"/>
        <v>0.98171127345101328</v>
      </c>
      <c r="F591" s="76">
        <f t="shared" ca="1" si="39"/>
        <v>12.813396394759897</v>
      </c>
      <c r="Q591" s="91">
        <f t="shared" ca="1" si="40"/>
        <v>0.72886969696202764</v>
      </c>
      <c r="R591" s="91">
        <f t="shared" ca="1" si="41"/>
        <v>12.302379308259058</v>
      </c>
    </row>
    <row r="592" spans="5:18" x14ac:dyDescent="0.25">
      <c r="E592" s="76">
        <f t="shared" ca="1" si="38"/>
        <v>0.57955365394833214</v>
      </c>
      <c r="F592" s="76">
        <f t="shared" ca="1" si="39"/>
        <v>4.2495998514373241</v>
      </c>
      <c r="Q592" s="91">
        <f t="shared" ca="1" si="40"/>
        <v>0.13160143932446833</v>
      </c>
      <c r="R592" s="91">
        <f t="shared" ca="1" si="41"/>
        <v>8.5859221925382592</v>
      </c>
    </row>
    <row r="593" spans="5:18" x14ac:dyDescent="0.25">
      <c r="E593" s="76">
        <f t="shared" ca="1" si="38"/>
        <v>0.85737903108175573</v>
      </c>
      <c r="F593" s="76">
        <f t="shared" ca="1" si="39"/>
        <v>7.1164366099000071</v>
      </c>
      <c r="Q593" s="91">
        <f t="shared" ca="1" si="40"/>
        <v>0.50665784220738841</v>
      </c>
      <c r="R593" s="91">
        <f t="shared" ca="1" si="41"/>
        <v>10.771562120809413</v>
      </c>
    </row>
    <row r="594" spans="5:18" x14ac:dyDescent="0.25">
      <c r="E594" s="76">
        <f t="shared" ca="1" si="38"/>
        <v>0.66915381042279609</v>
      </c>
      <c r="F594" s="76">
        <f t="shared" ca="1" si="39"/>
        <v>4.9096451569744355</v>
      </c>
      <c r="Q594" s="91">
        <f t="shared" ca="1" si="40"/>
        <v>0.68859431440320262</v>
      </c>
      <c r="R594" s="91">
        <f t="shared" ca="1" si="41"/>
        <v>11.97180159725252</v>
      </c>
    </row>
    <row r="595" spans="5:18" x14ac:dyDescent="0.25">
      <c r="E595" s="76">
        <f t="shared" ca="1" si="38"/>
        <v>0.67435413620814466</v>
      </c>
      <c r="F595" s="76">
        <f t="shared" ca="1" si="39"/>
        <v>4.9523180665102169</v>
      </c>
      <c r="Q595" s="91">
        <f t="shared" ca="1" si="40"/>
        <v>0.15260679631748508</v>
      </c>
      <c r="R595" s="91">
        <f t="shared" ca="1" si="41"/>
        <v>8.737572806816388</v>
      </c>
    </row>
    <row r="596" spans="5:18" x14ac:dyDescent="0.25">
      <c r="E596" s="76">
        <f t="shared" ca="1" si="38"/>
        <v>0.49083899552672738</v>
      </c>
      <c r="F596" s="76">
        <f t="shared" ca="1" si="39"/>
        <v>3.6920736001360073</v>
      </c>
      <c r="Q596" s="91">
        <f t="shared" ca="1" si="40"/>
        <v>0.37259283373840302</v>
      </c>
      <c r="R596" s="91">
        <f t="shared" ca="1" si="41"/>
        <v>10.025625357603108</v>
      </c>
    </row>
    <row r="597" spans="5:18" x14ac:dyDescent="0.25">
      <c r="E597" s="76">
        <f t="shared" ca="1" si="38"/>
        <v>0.31517001549299739</v>
      </c>
      <c r="F597" s="76">
        <f t="shared" ca="1" si="39"/>
        <v>2.7144752137138246</v>
      </c>
      <c r="Q597" s="91">
        <f t="shared" ca="1" si="40"/>
        <v>0.35166685157266275</v>
      </c>
      <c r="R597" s="91">
        <f t="shared" ca="1" si="41"/>
        <v>9.9118303563825272</v>
      </c>
    </row>
    <row r="598" spans="5:18" x14ac:dyDescent="0.25">
      <c r="E598" s="76">
        <f t="shared" ca="1" si="38"/>
        <v>0.10870122473211785</v>
      </c>
      <c r="F598" s="76">
        <f t="shared" ca="1" si="39"/>
        <v>1.4676351682695938</v>
      </c>
      <c r="Q598" s="91">
        <f t="shared" ca="1" si="40"/>
        <v>0.29053152793962311</v>
      </c>
      <c r="R598" s="91">
        <f t="shared" ca="1" si="41"/>
        <v>9.5761694147570218</v>
      </c>
    </row>
    <row r="599" spans="5:18" x14ac:dyDescent="0.25">
      <c r="E599" s="76">
        <f t="shared" ca="1" si="38"/>
        <v>0.20011878528187232</v>
      </c>
      <c r="F599" s="76">
        <f t="shared" ca="1" si="39"/>
        <v>2.0712253437684542</v>
      </c>
      <c r="Q599" s="91">
        <f t="shared" ca="1" si="40"/>
        <v>0.60717892311649113</v>
      </c>
      <c r="R599" s="91">
        <f t="shared" ca="1" si="41"/>
        <v>11.390571871722146</v>
      </c>
    </row>
    <row r="600" spans="5:18" x14ac:dyDescent="0.25">
      <c r="E600" s="76">
        <f t="shared" ca="1" si="38"/>
        <v>0.13776939569388902</v>
      </c>
      <c r="F600" s="76">
        <f t="shared" ca="1" si="39"/>
        <v>1.6773740877220162</v>
      </c>
      <c r="Q600" s="91">
        <f t="shared" ca="1" si="40"/>
        <v>0.21671801003031399</v>
      </c>
      <c r="R600" s="91">
        <f t="shared" ca="1" si="41"/>
        <v>9.1505651411715476</v>
      </c>
    </row>
    <row r="601" spans="5:18" x14ac:dyDescent="0.25">
      <c r="E601" s="76">
        <f t="shared" ca="1" si="38"/>
        <v>0.75544477060185222</v>
      </c>
      <c r="F601" s="76">
        <f t="shared" ca="1" si="39"/>
        <v>5.7114398108333404</v>
      </c>
      <c r="Q601" s="91">
        <f t="shared" ca="1" si="40"/>
        <v>0.15558786658535562</v>
      </c>
      <c r="R601" s="91">
        <f t="shared" ca="1" si="41"/>
        <v>8.7582614667061129</v>
      </c>
    </row>
    <row r="602" spans="5:18" x14ac:dyDescent="0.25">
      <c r="E602" s="76">
        <f t="shared" ca="1" si="38"/>
        <v>0.9541284190685988</v>
      </c>
      <c r="F602" s="76">
        <f t="shared" ca="1" si="39"/>
        <v>10.155634606506776</v>
      </c>
      <c r="Q602" s="91">
        <f t="shared" ca="1" si="40"/>
        <v>0.5126891589377901</v>
      </c>
      <c r="R602" s="91">
        <f t="shared" ca="1" si="41"/>
        <v>10.806678103168409</v>
      </c>
    </row>
    <row r="603" spans="5:18" x14ac:dyDescent="0.25">
      <c r="E603" s="76">
        <f t="shared" ca="1" si="38"/>
        <v>0.30398293087465345</v>
      </c>
      <c r="F603" s="76">
        <f t="shared" ca="1" si="39"/>
        <v>2.6538078854044773</v>
      </c>
      <c r="Q603" s="91">
        <f t="shared" ca="1" si="40"/>
        <v>0.88782152546412152</v>
      </c>
      <c r="R603" s="91">
        <f t="shared" ca="1" si="41"/>
        <v>14.257523403276959</v>
      </c>
    </row>
    <row r="604" spans="5:18" x14ac:dyDescent="0.25">
      <c r="E604" s="76">
        <f t="shared" ca="1" si="38"/>
        <v>2.5476971817860239E-2</v>
      </c>
      <c r="F604" s="76">
        <f t="shared" ca="1" si="39"/>
        <v>0.56158145289901995</v>
      </c>
      <c r="Q604" s="91">
        <f t="shared" ca="1" si="40"/>
        <v>0.92810777025603408</v>
      </c>
      <c r="R604" s="91">
        <f t="shared" ca="1" si="41"/>
        <v>15.191030593727586</v>
      </c>
    </row>
    <row r="605" spans="5:18" x14ac:dyDescent="0.25">
      <c r="E605" s="76">
        <f t="shared" ca="1" si="38"/>
        <v>0.92744770609756211</v>
      </c>
      <c r="F605" s="76">
        <f t="shared" ca="1" si="39"/>
        <v>8.9023768421527922</v>
      </c>
      <c r="Q605" s="91">
        <f t="shared" ca="1" si="40"/>
        <v>0.10810214269302665</v>
      </c>
      <c r="R605" s="91">
        <f t="shared" ca="1" si="41"/>
        <v>8.4007749688172701</v>
      </c>
    </row>
    <row r="606" spans="5:18" x14ac:dyDescent="0.25">
      <c r="E606" s="76">
        <f t="shared" ca="1" si="38"/>
        <v>0.99583837923063534</v>
      </c>
      <c r="F606" s="76">
        <f t="shared" ca="1" si="39"/>
        <v>17.594990835905833</v>
      </c>
      <c r="Q606" s="91">
        <f t="shared" ca="1" si="40"/>
        <v>0.59279863453882675</v>
      </c>
      <c r="R606" s="91">
        <f t="shared" ca="1" si="41"/>
        <v>11.296728130989369</v>
      </c>
    </row>
    <row r="607" spans="5:18" x14ac:dyDescent="0.25">
      <c r="E607" s="76">
        <f t="shared" ca="1" si="38"/>
        <v>0.87453616616643581</v>
      </c>
      <c r="F607" s="76">
        <f t="shared" ca="1" si="39"/>
        <v>7.4511644425847718</v>
      </c>
      <c r="Q607" s="91">
        <f t="shared" ca="1" si="40"/>
        <v>0.95535426083219555</v>
      </c>
      <c r="R607" s="91">
        <f t="shared" ca="1" si="41"/>
        <v>16.172493586264903</v>
      </c>
    </row>
    <row r="608" spans="5:18" x14ac:dyDescent="0.25">
      <c r="E608" s="76">
        <f t="shared" ca="1" si="38"/>
        <v>0.25895236966152291</v>
      </c>
      <c r="F608" s="76">
        <f t="shared" ca="1" si="39"/>
        <v>2.4071109331982794</v>
      </c>
      <c r="Q608" s="91">
        <f t="shared" ca="1" si="40"/>
        <v>0.31348315374942703</v>
      </c>
      <c r="R608" s="91">
        <f t="shared" ca="1" si="41"/>
        <v>9.7031433408681309</v>
      </c>
    </row>
    <row r="609" spans="5:18" x14ac:dyDescent="0.25">
      <c r="E609" s="76">
        <f t="shared" ca="1" si="38"/>
        <v>0.71267433074067044</v>
      </c>
      <c r="F609" s="76">
        <f t="shared" ca="1" si="39"/>
        <v>5.2866368689799765</v>
      </c>
      <c r="Q609" s="91">
        <f t="shared" ca="1" si="40"/>
        <v>0.41738140021062253</v>
      </c>
      <c r="R609" s="91">
        <f t="shared" ca="1" si="41"/>
        <v>10.269910877568096</v>
      </c>
    </row>
    <row r="610" spans="5:18" x14ac:dyDescent="0.25">
      <c r="E610" s="76">
        <f t="shared" ca="1" si="38"/>
        <v>0.3709938375035885</v>
      </c>
      <c r="F610" s="76">
        <f t="shared" ca="1" si="39"/>
        <v>3.0169389849207002</v>
      </c>
      <c r="Q610" s="91">
        <f t="shared" ca="1" si="40"/>
        <v>0.47249686784546407</v>
      </c>
      <c r="R610" s="91">
        <f t="shared" ca="1" si="41"/>
        <v>10.576099850952687</v>
      </c>
    </row>
    <row r="611" spans="5:18" x14ac:dyDescent="0.25">
      <c r="E611" s="76">
        <f t="shared" ca="1" si="38"/>
        <v>4.571665397142155E-3</v>
      </c>
      <c r="F611" s="76">
        <f t="shared" ca="1" si="39"/>
        <v>-9.9940929902464948E-2</v>
      </c>
      <c r="Q611" s="91">
        <f t="shared" ca="1" si="40"/>
        <v>0.71489033065187735</v>
      </c>
      <c r="R611" s="91">
        <f t="shared" ca="1" si="41"/>
        <v>12.183514883277882</v>
      </c>
    </row>
    <row r="612" spans="5:18" x14ac:dyDescent="0.25">
      <c r="E612" s="76">
        <f t="shared" ca="1" si="38"/>
        <v>0.94626546789137289</v>
      </c>
      <c r="F612" s="76">
        <f t="shared" ca="1" si="39"/>
        <v>9.7184228120955947</v>
      </c>
      <c r="Q612" s="91">
        <f t="shared" ca="1" si="40"/>
        <v>0.61459269994457966</v>
      </c>
      <c r="R612" s="91">
        <f t="shared" ca="1" si="41"/>
        <v>11.439822294777263</v>
      </c>
    </row>
    <row r="613" spans="5:18" x14ac:dyDescent="0.25">
      <c r="E613" s="76">
        <f t="shared" ca="1" si="38"/>
        <v>0.26606464589599055</v>
      </c>
      <c r="F613" s="76">
        <f t="shared" ca="1" si="39"/>
        <v>2.4464653138440613</v>
      </c>
      <c r="Q613" s="91">
        <f t="shared" ca="1" si="40"/>
        <v>0.71724417351266112</v>
      </c>
      <c r="R613" s="91">
        <f t="shared" ca="1" si="41"/>
        <v>12.203199809159013</v>
      </c>
    </row>
    <row r="614" spans="5:18" x14ac:dyDescent="0.25">
      <c r="E614" s="76">
        <f t="shared" ca="1" si="38"/>
        <v>1.2104152311875449E-2</v>
      </c>
      <c r="F614" s="76">
        <f t="shared" ca="1" si="39"/>
        <v>0.24029643378657051</v>
      </c>
      <c r="Q614" s="91">
        <f t="shared" ca="1" si="40"/>
        <v>0.78051170397803327</v>
      </c>
      <c r="R614" s="91">
        <f t="shared" ca="1" si="41"/>
        <v>12.790221877124456</v>
      </c>
    </row>
    <row r="615" spans="5:18" x14ac:dyDescent="0.25">
      <c r="E615" s="76">
        <f t="shared" ca="1" si="38"/>
        <v>0.51930640270367556</v>
      </c>
      <c r="F615" s="76">
        <f t="shared" ca="1" si="39"/>
        <v>3.8635665012094806</v>
      </c>
      <c r="Q615" s="91">
        <f t="shared" ca="1" si="40"/>
        <v>0.91143469639736419</v>
      </c>
      <c r="R615" s="91">
        <f t="shared" ca="1" si="41"/>
        <v>14.756011481113948</v>
      </c>
    </row>
    <row r="616" spans="5:18" x14ac:dyDescent="0.25">
      <c r="E616" s="76">
        <f t="shared" ca="1" si="38"/>
        <v>0.18535677793418237</v>
      </c>
      <c r="F616" s="76">
        <f t="shared" ca="1" si="39"/>
        <v>1.9826928772174086</v>
      </c>
      <c r="Q616" s="91">
        <f t="shared" ca="1" si="40"/>
        <v>0.25810115890255803</v>
      </c>
      <c r="R616" s="91">
        <f t="shared" ca="1" si="41"/>
        <v>9.3932774590366641</v>
      </c>
    </row>
    <row r="617" spans="5:18" x14ac:dyDescent="0.25">
      <c r="E617" s="76">
        <f t="shared" ca="1" si="38"/>
        <v>0.37964527130327064</v>
      </c>
      <c r="F617" s="76">
        <f t="shared" ca="1" si="39"/>
        <v>3.0640789408171116</v>
      </c>
      <c r="Q617" s="91">
        <f t="shared" ca="1" si="40"/>
        <v>3.4640114523277199E-2</v>
      </c>
      <c r="R617" s="91">
        <f t="shared" ca="1" si="41"/>
        <v>7.5744860459525309</v>
      </c>
    </row>
    <row r="618" spans="5:18" x14ac:dyDescent="0.25">
      <c r="E618" s="76">
        <f t="shared" ca="1" si="38"/>
        <v>0.30590898583159143</v>
      </c>
      <c r="F618" s="76">
        <f t="shared" ca="1" si="39"/>
        <v>2.6642630499667703</v>
      </c>
      <c r="Q618" s="91">
        <f t="shared" ca="1" si="40"/>
        <v>0.50729505513189943</v>
      </c>
      <c r="R618" s="91">
        <f t="shared" ca="1" si="41"/>
        <v>10.775262712372504</v>
      </c>
    </row>
    <row r="619" spans="5:18" x14ac:dyDescent="0.25">
      <c r="E619" s="76">
        <f t="shared" ca="1" si="38"/>
        <v>0.81877203724015979</v>
      </c>
      <c r="F619" s="76">
        <f t="shared" ca="1" si="39"/>
        <v>6.4929712257513224</v>
      </c>
      <c r="Q619" s="91">
        <f t="shared" ca="1" si="40"/>
        <v>0.54380107175716974</v>
      </c>
      <c r="R619" s="91">
        <f t="shared" ca="1" si="41"/>
        <v>10.991309977559023</v>
      </c>
    </row>
    <row r="620" spans="5:18" x14ac:dyDescent="0.25">
      <c r="E620" s="76">
        <f t="shared" ca="1" si="38"/>
        <v>0.65709603221727753</v>
      </c>
      <c r="F620" s="76">
        <f t="shared" ca="1" si="39"/>
        <v>4.8128700406604814</v>
      </c>
      <c r="Q620" s="91">
        <f t="shared" ca="1" si="40"/>
        <v>0.59413805389841667</v>
      </c>
      <c r="R620" s="91">
        <f t="shared" ca="1" si="41"/>
        <v>11.305379185867976</v>
      </c>
    </row>
    <row r="621" spans="5:18" x14ac:dyDescent="0.25">
      <c r="E621" s="76">
        <f t="shared" ca="1" si="38"/>
        <v>0.95736239938139722</v>
      </c>
      <c r="F621" s="76">
        <f t="shared" ca="1" si="39"/>
        <v>10.359488508180597</v>
      </c>
      <c r="Q621" s="91">
        <f t="shared" ca="1" si="40"/>
        <v>4.152169458952748E-2</v>
      </c>
      <c r="R621" s="91">
        <f t="shared" ca="1" si="41"/>
        <v>7.6852697732426547</v>
      </c>
    </row>
    <row r="622" spans="5:18" x14ac:dyDescent="0.25">
      <c r="E622" s="76">
        <f t="shared" ca="1" si="38"/>
        <v>0.61069070918181001</v>
      </c>
      <c r="F622" s="76">
        <f t="shared" ca="1" si="39"/>
        <v>4.4649954906958218</v>
      </c>
      <c r="Q622" s="91">
        <f t="shared" ca="1" si="40"/>
        <v>0.38497216974406212</v>
      </c>
      <c r="R622" s="91">
        <f t="shared" ca="1" si="41"/>
        <v>10.092958781387207</v>
      </c>
    </row>
    <row r="623" spans="5:18" x14ac:dyDescent="0.25">
      <c r="E623" s="76">
        <f t="shared" ca="1" si="38"/>
        <v>5.3976910735842321E-2</v>
      </c>
      <c r="F623" s="76">
        <f t="shared" ca="1" si="39"/>
        <v>0.96816085975747823</v>
      </c>
      <c r="Q623" s="91">
        <f t="shared" ca="1" si="40"/>
        <v>0.81233179409841494</v>
      </c>
      <c r="R623" s="91">
        <f t="shared" ca="1" si="41"/>
        <v>13.141911781991833</v>
      </c>
    </row>
    <row r="624" spans="5:18" x14ac:dyDescent="0.25">
      <c r="E624" s="76">
        <f t="shared" ca="1" si="38"/>
        <v>0.41090031746735223</v>
      </c>
      <c r="F624" s="76">
        <f t="shared" ca="1" si="39"/>
        <v>3.2357850257513183</v>
      </c>
      <c r="Q624" s="91">
        <f t="shared" ca="1" si="40"/>
        <v>0.78356991345171534</v>
      </c>
      <c r="R624" s="91">
        <f t="shared" ca="1" si="41"/>
        <v>12.822035039064872</v>
      </c>
    </row>
    <row r="625" spans="5:18" x14ac:dyDescent="0.25">
      <c r="E625" s="76">
        <f t="shared" ca="1" si="38"/>
        <v>0.31599460455803619</v>
      </c>
      <c r="F625" s="76">
        <f t="shared" ca="1" si="39"/>
        <v>2.7189420876649857</v>
      </c>
      <c r="Q625" s="91">
        <f t="shared" ca="1" si="40"/>
        <v>0.33025904993099087</v>
      </c>
      <c r="R625" s="91">
        <f t="shared" ca="1" si="41"/>
        <v>9.7951071736072155</v>
      </c>
    </row>
    <row r="626" spans="5:18" x14ac:dyDescent="0.25">
      <c r="E626" s="76">
        <f t="shared" ca="1" si="38"/>
        <v>0.79749250127592164</v>
      </c>
      <c r="F626" s="76">
        <f t="shared" ca="1" si="39"/>
        <v>6.204105545121072</v>
      </c>
      <c r="Q626" s="91">
        <f t="shared" ca="1" si="40"/>
        <v>0.34499928178064709</v>
      </c>
      <c r="R626" s="91">
        <f t="shared" ca="1" si="41"/>
        <v>9.8755289880064829</v>
      </c>
    </row>
    <row r="627" spans="5:18" x14ac:dyDescent="0.25">
      <c r="E627" s="76">
        <f t="shared" ca="1" si="38"/>
        <v>5.328926477862439E-2</v>
      </c>
      <c r="F627" s="76">
        <f t="shared" ca="1" si="39"/>
        <v>0.9602880306444912</v>
      </c>
      <c r="Q627" s="91">
        <f t="shared" ca="1" si="40"/>
        <v>0.41189726964558648</v>
      </c>
      <c r="R627" s="91">
        <f t="shared" ca="1" si="41"/>
        <v>10.239862744308354</v>
      </c>
    </row>
    <row r="628" spans="5:18" x14ac:dyDescent="0.25">
      <c r="E628" s="76">
        <f t="shared" ca="1" si="38"/>
        <v>0.74608954962922536</v>
      </c>
      <c r="F628" s="76">
        <f t="shared" ca="1" si="39"/>
        <v>5.6129190595693608</v>
      </c>
      <c r="Q628" s="91">
        <f t="shared" ca="1" si="40"/>
        <v>0.30028050414204854</v>
      </c>
      <c r="R628" s="91">
        <f t="shared" ca="1" si="41"/>
        <v>9.6302995736211141</v>
      </c>
    </row>
    <row r="629" spans="5:18" x14ac:dyDescent="0.25">
      <c r="E629" s="76">
        <f t="shared" ca="1" si="38"/>
        <v>0.76310811231228237</v>
      </c>
      <c r="F629" s="76">
        <f t="shared" ca="1" si="39"/>
        <v>5.7948356064391033</v>
      </c>
      <c r="Q629" s="91">
        <f t="shared" ca="1" si="40"/>
        <v>0.98478342707051414</v>
      </c>
      <c r="R629" s="91">
        <f t="shared" ca="1" si="41"/>
        <v>18.355426301671727</v>
      </c>
    </row>
    <row r="630" spans="5:18" x14ac:dyDescent="0.25">
      <c r="E630" s="76">
        <f t="shared" ca="1" si="38"/>
        <v>0.89958772255755015</v>
      </c>
      <c r="F630" s="76">
        <f t="shared" ca="1" si="39"/>
        <v>8.0365077567247241</v>
      </c>
      <c r="Q630" s="91">
        <f t="shared" ca="1" si="40"/>
        <v>0.62449486951991673</v>
      </c>
      <c r="R630" s="91">
        <f t="shared" ca="1" si="41"/>
        <v>11.506592130754058</v>
      </c>
    </row>
    <row r="631" spans="5:18" x14ac:dyDescent="0.25">
      <c r="E631" s="76">
        <f t="shared" ca="1" si="38"/>
        <v>0.51964473076070861</v>
      </c>
      <c r="F631" s="76">
        <f t="shared" ca="1" si="39"/>
        <v>3.865641340754828</v>
      </c>
      <c r="Q631" s="91">
        <f t="shared" ca="1" si="40"/>
        <v>0.52681915165490256</v>
      </c>
      <c r="R631" s="91">
        <f t="shared" ca="1" si="41"/>
        <v>10.889770062368246</v>
      </c>
    </row>
    <row r="632" spans="5:18" x14ac:dyDescent="0.25">
      <c r="E632" s="76">
        <f t="shared" ca="1" si="38"/>
        <v>0.60857219196686274</v>
      </c>
      <c r="F632" s="76">
        <f t="shared" ca="1" si="39"/>
        <v>4.4499285246071336</v>
      </c>
      <c r="Q632" s="91">
        <f t="shared" ca="1" si="40"/>
        <v>0.48076409705015322</v>
      </c>
      <c r="R632" s="91">
        <f t="shared" ca="1" si="41"/>
        <v>10.622915447949449</v>
      </c>
    </row>
    <row r="633" spans="5:18" x14ac:dyDescent="0.25">
      <c r="E633" s="76">
        <f t="shared" ca="1" si="38"/>
        <v>0.50208637174771908</v>
      </c>
      <c r="F633" s="76">
        <f t="shared" ca="1" si="39"/>
        <v>3.7591294722002395</v>
      </c>
      <c r="Q633" s="91">
        <f t="shared" ca="1" si="40"/>
        <v>0.74576062348011884</v>
      </c>
      <c r="R633" s="91">
        <f t="shared" ca="1" si="41"/>
        <v>12.452773526155452</v>
      </c>
    </row>
    <row r="634" spans="5:18" x14ac:dyDescent="0.25">
      <c r="E634" s="76">
        <f t="shared" ca="1" si="38"/>
        <v>6.8903388612365779E-2</v>
      </c>
      <c r="F634" s="76">
        <f t="shared" ca="1" si="39"/>
        <v>1.1257842604565944</v>
      </c>
      <c r="Q634" s="91">
        <f t="shared" ca="1" si="40"/>
        <v>0.52481790728301791</v>
      </c>
      <c r="R634" s="91">
        <f t="shared" ca="1" si="41"/>
        <v>10.877928213216101</v>
      </c>
    </row>
    <row r="635" spans="5:18" x14ac:dyDescent="0.25">
      <c r="E635" s="76">
        <f t="shared" ca="1" si="38"/>
        <v>0.74210933438053583</v>
      </c>
      <c r="F635" s="76">
        <f t="shared" ca="1" si="39"/>
        <v>5.5720333997717537</v>
      </c>
      <c r="Q635" s="91">
        <f t="shared" ca="1" si="40"/>
        <v>0.19028100915994162</v>
      </c>
      <c r="R635" s="91">
        <f t="shared" ca="1" si="41"/>
        <v>8.9872646315388707</v>
      </c>
    </row>
    <row r="636" spans="5:18" x14ac:dyDescent="0.25">
      <c r="E636" s="76">
        <f t="shared" ca="1" si="38"/>
        <v>0.22616142309502463</v>
      </c>
      <c r="F636" s="76">
        <f t="shared" ca="1" si="39"/>
        <v>2.2226527670866099</v>
      </c>
      <c r="Q636" s="91">
        <f t="shared" ca="1" si="40"/>
        <v>0.55364177480393428</v>
      </c>
      <c r="R636" s="91">
        <f t="shared" ca="1" si="41"/>
        <v>11.05107524198989</v>
      </c>
    </row>
    <row r="637" spans="5:18" x14ac:dyDescent="0.25">
      <c r="E637" s="76">
        <f t="shared" ca="1" si="38"/>
        <v>0.54802388691962689</v>
      </c>
      <c r="F637" s="76">
        <f t="shared" ca="1" si="39"/>
        <v>4.0431632556305726</v>
      </c>
      <c r="Q637" s="91">
        <f t="shared" ca="1" si="40"/>
        <v>0.23352391125869043</v>
      </c>
      <c r="R637" s="91">
        <f t="shared" ca="1" si="41"/>
        <v>9.250715749023195</v>
      </c>
    </row>
    <row r="638" spans="5:18" x14ac:dyDescent="0.25">
      <c r="E638" s="76">
        <f t="shared" ca="1" si="38"/>
        <v>0.55672839211489578</v>
      </c>
      <c r="F638" s="76">
        <f t="shared" ca="1" si="39"/>
        <v>4.0991092346438203</v>
      </c>
      <c r="Q638" s="91">
        <f t="shared" ca="1" si="40"/>
        <v>0.24148297074859049</v>
      </c>
      <c r="R638" s="91">
        <f t="shared" ca="1" si="41"/>
        <v>9.2973397765018095</v>
      </c>
    </row>
    <row r="639" spans="5:18" x14ac:dyDescent="0.25">
      <c r="E639" s="76">
        <f t="shared" ca="1" si="38"/>
        <v>0.31731209578415676</v>
      </c>
      <c r="F639" s="76">
        <f t="shared" ca="1" si="39"/>
        <v>2.7260779759712546</v>
      </c>
      <c r="Q639" s="91">
        <f t="shared" ca="1" si="40"/>
        <v>0.13291993516669254</v>
      </c>
      <c r="R639" s="91">
        <f t="shared" ca="1" si="41"/>
        <v>8.5957779071375953</v>
      </c>
    </row>
    <row r="640" spans="5:18" x14ac:dyDescent="0.25">
      <c r="E640" s="76">
        <f t="shared" ca="1" si="38"/>
        <v>0.98043958308152268</v>
      </c>
      <c r="F640" s="76">
        <f t="shared" ca="1" si="39"/>
        <v>12.61174036956244</v>
      </c>
      <c r="Q640" s="91">
        <f t="shared" ca="1" si="40"/>
        <v>0.90949814884328239</v>
      </c>
      <c r="R640" s="91">
        <f t="shared" ca="1" si="41"/>
        <v>14.710657479742421</v>
      </c>
    </row>
    <row r="641" spans="5:18" x14ac:dyDescent="0.25">
      <c r="E641" s="76">
        <f t="shared" ca="1" si="38"/>
        <v>0.8863654663108036</v>
      </c>
      <c r="F641" s="76">
        <f t="shared" ca="1" si="39"/>
        <v>7.7107502097695564</v>
      </c>
      <c r="Q641" s="91">
        <f t="shared" ca="1" si="40"/>
        <v>0.20478914224692102</v>
      </c>
      <c r="R641" s="91">
        <f t="shared" ca="1" si="41"/>
        <v>9.0778542585577231</v>
      </c>
    </row>
    <row r="642" spans="5:18" x14ac:dyDescent="0.25">
      <c r="E642" s="76">
        <f t="shared" ca="1" si="38"/>
        <v>0.79849937770617252</v>
      </c>
      <c r="F642" s="76">
        <f t="shared" ca="1" si="39"/>
        <v>6.2170840245595578</v>
      </c>
      <c r="Q642" s="91">
        <f t="shared" ca="1" si="40"/>
        <v>0.88838127204686712</v>
      </c>
      <c r="R642" s="91">
        <f t="shared" ca="1" si="41"/>
        <v>14.268145766928292</v>
      </c>
    </row>
    <row r="643" spans="5:18" x14ac:dyDescent="0.25">
      <c r="E643" s="76">
        <f t="shared" ca="1" si="38"/>
        <v>0.9300161190005144</v>
      </c>
      <c r="F643" s="76">
        <f t="shared" ca="1" si="39"/>
        <v>8.999454871903648</v>
      </c>
      <c r="Q643" s="91">
        <f t="shared" ca="1" si="40"/>
        <v>0.41029514682473389</v>
      </c>
      <c r="R643" s="91">
        <f t="shared" ca="1" si="41"/>
        <v>10.231094431017848</v>
      </c>
    </row>
    <row r="644" spans="5:18" x14ac:dyDescent="0.25">
      <c r="E644" s="76">
        <f t="shared" ref="E644:E707" ca="1" si="42">RAND()</f>
        <v>0.1481634881490772</v>
      </c>
      <c r="F644" s="76">
        <f t="shared" ref="F644:F707" ca="1" si="43">(((-LN(E644))^(-$C$3)-1)*(1/$C$3))*$C$5+$C$4</f>
        <v>1.7473297175555365</v>
      </c>
      <c r="Q644" s="91">
        <f t="shared" ref="Q644:Q707" ca="1" si="44">RAND()</f>
        <v>0.69573599911857886</v>
      </c>
      <c r="R644" s="91">
        <f t="shared" ref="R644:R707" ca="1" si="45">-LN(-LN(Q644))*$O$4+$O$3</f>
        <v>12.027889801163704</v>
      </c>
    </row>
    <row r="645" spans="5:18" x14ac:dyDescent="0.25">
      <c r="E645" s="76">
        <f t="shared" ca="1" si="42"/>
        <v>0.84402027632707888</v>
      </c>
      <c r="F645" s="76">
        <f t="shared" ca="1" si="43"/>
        <v>6.8832183958154909</v>
      </c>
      <c r="Q645" s="91">
        <f t="shared" ca="1" si="44"/>
        <v>0.52521145438458672</v>
      </c>
      <c r="R645" s="91">
        <f t="shared" ca="1" si="45"/>
        <v>10.880254951703764</v>
      </c>
    </row>
    <row r="646" spans="5:18" x14ac:dyDescent="0.25">
      <c r="E646" s="76">
        <f t="shared" ca="1" si="42"/>
        <v>2.5369442473479498E-2</v>
      </c>
      <c r="F646" s="76">
        <f t="shared" ca="1" si="43"/>
        <v>0.55955879679486742</v>
      </c>
      <c r="Q646" s="91">
        <f t="shared" ca="1" si="44"/>
        <v>0.66282543054915644</v>
      </c>
      <c r="R646" s="91">
        <f t="shared" ca="1" si="45"/>
        <v>11.777138953167285</v>
      </c>
    </row>
    <row r="647" spans="5:18" x14ac:dyDescent="0.25">
      <c r="E647" s="76">
        <f t="shared" ca="1" si="42"/>
        <v>0.86690282185881162</v>
      </c>
      <c r="F647" s="76">
        <f t="shared" ca="1" si="43"/>
        <v>7.2967698781516628</v>
      </c>
      <c r="Q647" s="91">
        <f t="shared" ca="1" si="44"/>
        <v>0.85294753572407833</v>
      </c>
      <c r="R647" s="91">
        <f t="shared" ca="1" si="45"/>
        <v>13.676982295906026</v>
      </c>
    </row>
    <row r="648" spans="5:18" x14ac:dyDescent="0.25">
      <c r="E648" s="76">
        <f t="shared" ca="1" si="42"/>
        <v>0.11953378411787907</v>
      </c>
      <c r="F648" s="76">
        <f t="shared" ca="1" si="43"/>
        <v>1.5486091494560035</v>
      </c>
      <c r="Q648" s="91">
        <f t="shared" ca="1" si="44"/>
        <v>2.757257160340465E-2</v>
      </c>
      <c r="R648" s="91">
        <f t="shared" ca="1" si="45"/>
        <v>7.4431754493433182</v>
      </c>
    </row>
    <row r="649" spans="5:18" x14ac:dyDescent="0.25">
      <c r="E649" s="76">
        <f t="shared" ca="1" si="42"/>
        <v>7.1438426212962036E-2</v>
      </c>
      <c r="F649" s="76">
        <f t="shared" ca="1" si="43"/>
        <v>1.1504494427650331</v>
      </c>
      <c r="Q649" s="91">
        <f t="shared" ca="1" si="44"/>
        <v>0.25973697988954514</v>
      </c>
      <c r="R649" s="91">
        <f t="shared" ca="1" si="45"/>
        <v>9.402628715263468</v>
      </c>
    </row>
    <row r="650" spans="5:18" x14ac:dyDescent="0.25">
      <c r="E650" s="76">
        <f t="shared" ca="1" si="42"/>
        <v>0.34519504998363937</v>
      </c>
      <c r="F650" s="76">
        <f t="shared" ca="1" si="43"/>
        <v>2.8769753184404729</v>
      </c>
      <c r="Q650" s="91">
        <f t="shared" ca="1" si="44"/>
        <v>0.11379786271866688</v>
      </c>
      <c r="R650" s="91">
        <f t="shared" ca="1" si="45"/>
        <v>8.4474774771493628</v>
      </c>
    </row>
    <row r="651" spans="5:18" x14ac:dyDescent="0.25">
      <c r="E651" s="76">
        <f t="shared" ca="1" si="42"/>
        <v>0.99951728589063504</v>
      </c>
      <c r="F651" s="76">
        <f t="shared" ca="1" si="43"/>
        <v>25.919090697652742</v>
      </c>
      <c r="Q651" s="91">
        <f t="shared" ca="1" si="44"/>
        <v>0.33679355383855414</v>
      </c>
      <c r="R651" s="91">
        <f t="shared" ca="1" si="45"/>
        <v>9.8307936243190515</v>
      </c>
    </row>
    <row r="652" spans="5:18" x14ac:dyDescent="0.25">
      <c r="E652" s="76">
        <f t="shared" ca="1" si="42"/>
        <v>0.46636162962441086</v>
      </c>
      <c r="F652" s="76">
        <f t="shared" ca="1" si="43"/>
        <v>3.5489328796273796</v>
      </c>
      <c r="Q652" s="91">
        <f t="shared" ca="1" si="44"/>
        <v>0.87257597359404315</v>
      </c>
      <c r="R652" s="91">
        <f t="shared" ca="1" si="45"/>
        <v>13.985712401016659</v>
      </c>
    </row>
    <row r="653" spans="5:18" x14ac:dyDescent="0.25">
      <c r="E653" s="76">
        <f t="shared" ca="1" si="42"/>
        <v>0.88726355570610116</v>
      </c>
      <c r="F653" s="76">
        <f t="shared" ca="1" si="43"/>
        <v>7.7315924621540306</v>
      </c>
      <c r="Q653" s="91">
        <f t="shared" ca="1" si="44"/>
        <v>0.97080047660399438</v>
      </c>
      <c r="R653" s="91">
        <f t="shared" ca="1" si="45"/>
        <v>17.037644651780262</v>
      </c>
    </row>
    <row r="654" spans="5:18" x14ac:dyDescent="0.25">
      <c r="E654" s="76">
        <f t="shared" ca="1" si="42"/>
        <v>0.35775233009209784</v>
      </c>
      <c r="F654" s="76">
        <f t="shared" ca="1" si="43"/>
        <v>2.9450120429392008</v>
      </c>
      <c r="Q654" s="91">
        <f t="shared" ca="1" si="44"/>
        <v>0.49701108171512043</v>
      </c>
      <c r="R654" s="91">
        <f t="shared" ca="1" si="45"/>
        <v>10.715800085501661</v>
      </c>
    </row>
    <row r="655" spans="5:18" x14ac:dyDescent="0.25">
      <c r="E655" s="76">
        <f t="shared" ca="1" si="42"/>
        <v>0.81052155237371393</v>
      </c>
      <c r="F655" s="76">
        <f t="shared" ca="1" si="43"/>
        <v>6.3771774411080591</v>
      </c>
      <c r="Q655" s="91">
        <f t="shared" ca="1" si="44"/>
        <v>0.33204075053541116</v>
      </c>
      <c r="R655" s="91">
        <f t="shared" ca="1" si="45"/>
        <v>9.8048437423813279</v>
      </c>
    </row>
    <row r="656" spans="5:18" x14ac:dyDescent="0.25">
      <c r="E656" s="76">
        <f t="shared" ca="1" si="42"/>
        <v>0.82918977002521155</v>
      </c>
      <c r="F656" s="76">
        <f t="shared" ca="1" si="43"/>
        <v>6.6469303438270506</v>
      </c>
      <c r="Q656" s="91">
        <f t="shared" ca="1" si="44"/>
        <v>0.80735942098796609</v>
      </c>
      <c r="R656" s="91">
        <f t="shared" ca="1" si="45"/>
        <v>13.083686282497929</v>
      </c>
    </row>
    <row r="657" spans="5:18" x14ac:dyDescent="0.25">
      <c r="E657" s="76">
        <f t="shared" ca="1" si="42"/>
        <v>0.82750978842415635</v>
      </c>
      <c r="F657" s="76">
        <f t="shared" ca="1" si="43"/>
        <v>6.6214773464110994</v>
      </c>
      <c r="Q657" s="91">
        <f t="shared" ca="1" si="44"/>
        <v>0.57178456631938579</v>
      </c>
      <c r="R657" s="91">
        <f t="shared" ca="1" si="45"/>
        <v>11.163236689253633</v>
      </c>
    </row>
    <row r="658" spans="5:18" x14ac:dyDescent="0.25">
      <c r="E658" s="76">
        <f t="shared" ca="1" si="42"/>
        <v>0.84086750101424335</v>
      </c>
      <c r="F658" s="76">
        <f t="shared" ca="1" si="43"/>
        <v>6.8311407551555998</v>
      </c>
      <c r="Q658" s="91">
        <f t="shared" ca="1" si="44"/>
        <v>1.1188343696619363E-2</v>
      </c>
      <c r="R658" s="91">
        <f t="shared" ca="1" si="45"/>
        <v>6.9950109176682957</v>
      </c>
    </row>
    <row r="659" spans="5:18" x14ac:dyDescent="0.25">
      <c r="E659" s="76">
        <f t="shared" ca="1" si="42"/>
        <v>0.36695257902041645</v>
      </c>
      <c r="F659" s="76">
        <f t="shared" ca="1" si="43"/>
        <v>2.9949616843026279</v>
      </c>
      <c r="Q659" s="91">
        <f t="shared" ca="1" si="44"/>
        <v>0.56986481090364627</v>
      </c>
      <c r="R659" s="91">
        <f t="shared" ca="1" si="45"/>
        <v>11.151239928091343</v>
      </c>
    </row>
    <row r="660" spans="5:18" x14ac:dyDescent="0.25">
      <c r="E660" s="76">
        <f t="shared" ca="1" si="42"/>
        <v>0.53914742604082577</v>
      </c>
      <c r="F660" s="76">
        <f t="shared" ca="1" si="43"/>
        <v>3.986865508786563</v>
      </c>
      <c r="Q660" s="91">
        <f t="shared" ca="1" si="44"/>
        <v>0.67122149582987922</v>
      </c>
      <c r="R660" s="91">
        <f t="shared" ca="1" si="45"/>
        <v>11.839312285174094</v>
      </c>
    </row>
    <row r="661" spans="5:18" x14ac:dyDescent="0.25">
      <c r="E661" s="76">
        <f t="shared" ca="1" si="42"/>
        <v>0.90783778599385334</v>
      </c>
      <c r="F661" s="76">
        <f t="shared" ca="1" si="43"/>
        <v>8.2634137358773625</v>
      </c>
      <c r="Q661" s="91">
        <f t="shared" ca="1" si="44"/>
        <v>3.7651413881751972E-2</v>
      </c>
      <c r="R661" s="91">
        <f t="shared" ca="1" si="45"/>
        <v>7.6246883293329208</v>
      </c>
    </row>
    <row r="662" spans="5:18" x14ac:dyDescent="0.25">
      <c r="E662" s="76">
        <f t="shared" ca="1" si="42"/>
        <v>0.57372671857320601</v>
      </c>
      <c r="F662" s="76">
        <f t="shared" ca="1" si="43"/>
        <v>4.2106319512668984</v>
      </c>
      <c r="Q662" s="91">
        <f t="shared" ca="1" si="44"/>
        <v>0.77081875428735835</v>
      </c>
      <c r="R662" s="91">
        <f t="shared" ca="1" si="45"/>
        <v>12.691825476478083</v>
      </c>
    </row>
    <row r="663" spans="5:18" x14ac:dyDescent="0.25">
      <c r="E663" s="76">
        <f t="shared" ca="1" si="42"/>
        <v>0.91186598080282388</v>
      </c>
      <c r="F663" s="76">
        <f t="shared" ca="1" si="43"/>
        <v>8.382102363073006</v>
      </c>
      <c r="Q663" s="91">
        <f t="shared" ca="1" si="44"/>
        <v>0.64939670372095903</v>
      </c>
      <c r="R663" s="91">
        <f t="shared" ca="1" si="45"/>
        <v>11.679995498001539</v>
      </c>
    </row>
    <row r="664" spans="5:18" x14ac:dyDescent="0.25">
      <c r="E664" s="76">
        <f t="shared" ca="1" si="42"/>
        <v>0.80066988849305543</v>
      </c>
      <c r="F664" s="76">
        <f t="shared" ca="1" si="43"/>
        <v>6.245279448324867</v>
      </c>
      <c r="Q664" s="91">
        <f t="shared" ca="1" si="44"/>
        <v>0.39753347297771513</v>
      </c>
      <c r="R664" s="91">
        <f t="shared" ca="1" si="45"/>
        <v>10.161387536485995</v>
      </c>
    </row>
    <row r="665" spans="5:18" x14ac:dyDescent="0.25">
      <c r="E665" s="76">
        <f t="shared" ca="1" si="42"/>
        <v>0.11713559278421037</v>
      </c>
      <c r="F665" s="76">
        <f t="shared" ca="1" si="43"/>
        <v>1.5310039200276999</v>
      </c>
      <c r="Q665" s="91">
        <f t="shared" ca="1" si="44"/>
        <v>0.36845316345400636</v>
      </c>
      <c r="R665" s="91">
        <f t="shared" ca="1" si="45"/>
        <v>10.003119078974411</v>
      </c>
    </row>
    <row r="666" spans="5:18" x14ac:dyDescent="0.25">
      <c r="E666" s="76">
        <f t="shared" ca="1" si="42"/>
        <v>0.29665550838104282</v>
      </c>
      <c r="F666" s="76">
        <f t="shared" ca="1" si="43"/>
        <v>2.6139833131734798</v>
      </c>
      <c r="Q666" s="91">
        <f t="shared" ca="1" si="44"/>
        <v>0.71624387297214065</v>
      </c>
      <c r="R666" s="91">
        <f t="shared" ca="1" si="45"/>
        <v>12.194818633231959</v>
      </c>
    </row>
    <row r="667" spans="5:18" x14ac:dyDescent="0.25">
      <c r="E667" s="76">
        <f t="shared" ca="1" si="42"/>
        <v>0.25240267098266223</v>
      </c>
      <c r="F667" s="76">
        <f t="shared" ca="1" si="43"/>
        <v>2.370691820580006</v>
      </c>
      <c r="Q667" s="91">
        <f t="shared" ca="1" si="44"/>
        <v>0.95249936851414296</v>
      </c>
      <c r="R667" s="91">
        <f t="shared" ca="1" si="45"/>
        <v>16.045556071952113</v>
      </c>
    </row>
    <row r="668" spans="5:18" x14ac:dyDescent="0.25">
      <c r="E668" s="76">
        <f t="shared" ca="1" si="42"/>
        <v>0.53846659277513487</v>
      </c>
      <c r="F668" s="76">
        <f t="shared" ca="1" si="43"/>
        <v>3.982577626490615</v>
      </c>
      <c r="Q668" s="91">
        <f t="shared" ca="1" si="44"/>
        <v>0.40409296062038003</v>
      </c>
      <c r="R668" s="91">
        <f t="shared" ca="1" si="45"/>
        <v>10.197188413366948</v>
      </c>
    </row>
    <row r="669" spans="5:18" x14ac:dyDescent="0.25">
      <c r="E669" s="76">
        <f t="shared" ca="1" si="42"/>
        <v>0.97390963949129916</v>
      </c>
      <c r="F669" s="76">
        <f t="shared" ca="1" si="43"/>
        <v>11.761344600757672</v>
      </c>
      <c r="Q669" s="91">
        <f t="shared" ca="1" si="44"/>
        <v>0.73960564678229623</v>
      </c>
      <c r="R669" s="91">
        <f t="shared" ca="1" si="45"/>
        <v>12.3970543535183</v>
      </c>
    </row>
    <row r="670" spans="5:18" x14ac:dyDescent="0.25">
      <c r="E670" s="76">
        <f t="shared" ca="1" si="42"/>
        <v>0.15623770981823482</v>
      </c>
      <c r="F670" s="76">
        <f t="shared" ca="1" si="43"/>
        <v>1.8002396764258251</v>
      </c>
      <c r="Q670" s="91">
        <f t="shared" ca="1" si="44"/>
        <v>0.87657548660126228</v>
      </c>
      <c r="R670" s="91">
        <f t="shared" ca="1" si="45"/>
        <v>14.05396453001277</v>
      </c>
    </row>
    <row r="671" spans="5:18" x14ac:dyDescent="0.25">
      <c r="E671" s="76">
        <f t="shared" ca="1" si="42"/>
        <v>0.27226795701599293</v>
      </c>
      <c r="F671" s="76">
        <f t="shared" ca="1" si="43"/>
        <v>2.4806442512862699</v>
      </c>
      <c r="Q671" s="91">
        <f t="shared" ca="1" si="44"/>
        <v>0.44011033091165375</v>
      </c>
      <c r="R671" s="91">
        <f t="shared" ca="1" si="45"/>
        <v>10.395122592485359</v>
      </c>
    </row>
    <row r="672" spans="5:18" x14ac:dyDescent="0.25">
      <c r="E672" s="76">
        <f t="shared" ca="1" si="42"/>
        <v>0.13404763071519332</v>
      </c>
      <c r="F672" s="76">
        <f t="shared" ca="1" si="43"/>
        <v>1.6517633246143322</v>
      </c>
      <c r="Q672" s="91">
        <f t="shared" ca="1" si="44"/>
        <v>2.1114602927526427E-2</v>
      </c>
      <c r="R672" s="91">
        <f t="shared" ca="1" si="45"/>
        <v>7.2998108333911533</v>
      </c>
    </row>
    <row r="673" spans="5:18" x14ac:dyDescent="0.25">
      <c r="E673" s="76">
        <f t="shared" ca="1" si="42"/>
        <v>0.78880679873627668</v>
      </c>
      <c r="F673" s="76">
        <f t="shared" ca="1" si="43"/>
        <v>6.0947001922971751</v>
      </c>
      <c r="Q673" s="91">
        <f t="shared" ca="1" si="44"/>
        <v>0.30468152780898894</v>
      </c>
      <c r="R673" s="91">
        <f t="shared" ca="1" si="45"/>
        <v>9.654635809419144</v>
      </c>
    </row>
    <row r="674" spans="5:18" x14ac:dyDescent="0.25">
      <c r="E674" s="76">
        <f t="shared" ca="1" si="42"/>
        <v>0.75427651362393033</v>
      </c>
      <c r="F674" s="76">
        <f t="shared" ca="1" si="43"/>
        <v>5.6989444729527667</v>
      </c>
      <c r="Q674" s="91">
        <f t="shared" ca="1" si="44"/>
        <v>0.65353973330518178</v>
      </c>
      <c r="R674" s="91">
        <f t="shared" ca="1" si="45"/>
        <v>11.709676684360144</v>
      </c>
    </row>
    <row r="675" spans="5:18" x14ac:dyDescent="0.25">
      <c r="E675" s="76">
        <f t="shared" ca="1" si="42"/>
        <v>0.99099604104487771</v>
      </c>
      <c r="F675" s="76">
        <f t="shared" ca="1" si="43"/>
        <v>15.017719018615999</v>
      </c>
      <c r="Q675" s="91">
        <f t="shared" ca="1" si="44"/>
        <v>0.76631721250510321</v>
      </c>
      <c r="R675" s="91">
        <f t="shared" ca="1" si="45"/>
        <v>12.647322212035419</v>
      </c>
    </row>
    <row r="676" spans="5:18" x14ac:dyDescent="0.25">
      <c r="E676" s="76">
        <f t="shared" ca="1" si="42"/>
        <v>0.43900493955730191</v>
      </c>
      <c r="F676" s="76">
        <f t="shared" ca="1" si="43"/>
        <v>3.3928115458703285</v>
      </c>
      <c r="Q676" s="91">
        <f t="shared" ca="1" si="44"/>
        <v>0.47745289639232213</v>
      </c>
      <c r="R676" s="91">
        <f t="shared" ca="1" si="45"/>
        <v>10.604130647245729</v>
      </c>
    </row>
    <row r="677" spans="5:18" x14ac:dyDescent="0.25">
      <c r="E677" s="76">
        <f t="shared" ca="1" si="42"/>
        <v>0.68920875671064685</v>
      </c>
      <c r="F677" s="76">
        <f t="shared" ca="1" si="43"/>
        <v>5.0775596718470313</v>
      </c>
      <c r="Q677" s="91">
        <f t="shared" ca="1" si="44"/>
        <v>0.11185021318624877</v>
      </c>
      <c r="R677" s="91">
        <f t="shared" ca="1" si="45"/>
        <v>8.43165389470024</v>
      </c>
    </row>
    <row r="678" spans="5:18" x14ac:dyDescent="0.25">
      <c r="E678" s="76">
        <f t="shared" ca="1" si="42"/>
        <v>0.80853175636514107</v>
      </c>
      <c r="F678" s="76">
        <f t="shared" ca="1" si="43"/>
        <v>6.3499999410998749</v>
      </c>
      <c r="Q678" s="91">
        <f t="shared" ca="1" si="44"/>
        <v>0.29600669643261057</v>
      </c>
      <c r="R678" s="91">
        <f t="shared" ca="1" si="45"/>
        <v>9.6066091515783576</v>
      </c>
    </row>
    <row r="679" spans="5:18" x14ac:dyDescent="0.25">
      <c r="E679" s="76">
        <f t="shared" ca="1" si="42"/>
        <v>4.7414354951387905E-2</v>
      </c>
      <c r="F679" s="76">
        <f t="shared" ca="1" si="43"/>
        <v>0.89026078117293306</v>
      </c>
      <c r="Q679" s="91">
        <f t="shared" ca="1" si="44"/>
        <v>0.20352308656171836</v>
      </c>
      <c r="R679" s="91">
        <f t="shared" ca="1" si="45"/>
        <v>9.0700481858679254</v>
      </c>
    </row>
    <row r="680" spans="5:18" x14ac:dyDescent="0.25">
      <c r="E680" s="76">
        <f t="shared" ca="1" si="42"/>
        <v>0.15811998758219992</v>
      </c>
      <c r="F680" s="76">
        <f t="shared" ca="1" si="43"/>
        <v>1.8124109838812226</v>
      </c>
      <c r="Q680" s="91">
        <f t="shared" ca="1" si="44"/>
        <v>0.66253651355391363</v>
      </c>
      <c r="R680" s="91">
        <f t="shared" ca="1" si="45"/>
        <v>11.775019766056863</v>
      </c>
    </row>
    <row r="681" spans="5:18" x14ac:dyDescent="0.25">
      <c r="E681" s="76">
        <f t="shared" ca="1" si="42"/>
        <v>0.42947010228964266</v>
      </c>
      <c r="F681" s="76">
        <f t="shared" ca="1" si="43"/>
        <v>3.339200847100396</v>
      </c>
      <c r="Q681" s="91">
        <f t="shared" ca="1" si="44"/>
        <v>0.45703069244059802</v>
      </c>
      <c r="R681" s="91">
        <f t="shared" ca="1" si="45"/>
        <v>10.489233085197739</v>
      </c>
    </row>
    <row r="682" spans="5:18" x14ac:dyDescent="0.25">
      <c r="E682" s="76">
        <f t="shared" ca="1" si="42"/>
        <v>0.9055759944427807</v>
      </c>
      <c r="F682" s="76">
        <f t="shared" ca="1" si="43"/>
        <v>8.1991446104626569</v>
      </c>
      <c r="Q682" s="91">
        <f t="shared" ca="1" si="44"/>
        <v>8.688300869337362E-2</v>
      </c>
      <c r="R682" s="91">
        <f t="shared" ca="1" si="45"/>
        <v>8.2133885887269997</v>
      </c>
    </row>
    <row r="683" spans="5:18" x14ac:dyDescent="0.25">
      <c r="E683" s="76">
        <f t="shared" ca="1" si="42"/>
        <v>0.9413519814257183</v>
      </c>
      <c r="F683" s="76">
        <f t="shared" ca="1" si="43"/>
        <v>9.4788349795024036</v>
      </c>
      <c r="Q683" s="91">
        <f t="shared" ca="1" si="44"/>
        <v>0.57439287109822779</v>
      </c>
      <c r="R683" s="91">
        <f t="shared" ca="1" si="45"/>
        <v>11.179587334652558</v>
      </c>
    </row>
    <row r="684" spans="5:18" x14ac:dyDescent="0.25">
      <c r="E684" s="76">
        <f t="shared" ca="1" si="42"/>
        <v>0.89670416334070546</v>
      </c>
      <c r="F684" s="76">
        <f t="shared" ca="1" si="43"/>
        <v>7.9617875173484949</v>
      </c>
      <c r="Q684" s="91">
        <f t="shared" ca="1" si="44"/>
        <v>0.78239653228102624</v>
      </c>
      <c r="R684" s="91">
        <f t="shared" ca="1" si="45"/>
        <v>12.809783715547169</v>
      </c>
    </row>
    <row r="685" spans="5:18" x14ac:dyDescent="0.25">
      <c r="E685" s="76">
        <f t="shared" ca="1" si="42"/>
        <v>0.86602114853257728</v>
      </c>
      <c r="F685" s="76">
        <f t="shared" ca="1" si="43"/>
        <v>7.2795275616070061</v>
      </c>
      <c r="Q685" s="91">
        <f t="shared" ca="1" si="44"/>
        <v>0.51814248163963494</v>
      </c>
      <c r="R685" s="91">
        <f t="shared" ca="1" si="45"/>
        <v>10.838605779836017</v>
      </c>
    </row>
    <row r="686" spans="5:18" x14ac:dyDescent="0.25">
      <c r="E686" s="76">
        <f t="shared" ca="1" si="42"/>
        <v>0.59711234362444765</v>
      </c>
      <c r="F686" s="76">
        <f t="shared" ca="1" si="43"/>
        <v>4.3695065181118027</v>
      </c>
      <c r="Q686" s="91">
        <f t="shared" ca="1" si="44"/>
        <v>0.97338458141812167</v>
      </c>
      <c r="R686" s="91">
        <f t="shared" ca="1" si="45"/>
        <v>17.225613790523472</v>
      </c>
    </row>
    <row r="687" spans="5:18" x14ac:dyDescent="0.25">
      <c r="E687" s="76">
        <f t="shared" ca="1" si="42"/>
        <v>0.4171261782943011</v>
      </c>
      <c r="F687" s="76">
        <f t="shared" ca="1" si="43"/>
        <v>3.2703218215714109</v>
      </c>
      <c r="Q687" s="91">
        <f t="shared" ca="1" si="44"/>
        <v>0.8745861058849691</v>
      </c>
      <c r="R687" s="91">
        <f t="shared" ca="1" si="45"/>
        <v>14.019763401287063</v>
      </c>
    </row>
    <row r="688" spans="5:18" x14ac:dyDescent="0.25">
      <c r="E688" s="76">
        <f t="shared" ca="1" si="42"/>
        <v>0.78992653955450243</v>
      </c>
      <c r="F688" s="76">
        <f t="shared" ca="1" si="43"/>
        <v>6.1085551870914641</v>
      </c>
      <c r="Q688" s="91">
        <f t="shared" ca="1" si="44"/>
        <v>0.96509029721265494</v>
      </c>
      <c r="R688" s="91">
        <f t="shared" ca="1" si="45"/>
        <v>16.67455255206637</v>
      </c>
    </row>
    <row r="689" spans="5:18" x14ac:dyDescent="0.25">
      <c r="E689" s="76">
        <f t="shared" ca="1" si="42"/>
        <v>0.19302728470407682</v>
      </c>
      <c r="F689" s="76">
        <f t="shared" ca="1" si="43"/>
        <v>2.0289760326558288</v>
      </c>
      <c r="Q689" s="91">
        <f t="shared" ca="1" si="44"/>
        <v>0.66536437323387232</v>
      </c>
      <c r="R689" s="91">
        <f t="shared" ca="1" si="45"/>
        <v>11.795819117407525</v>
      </c>
    </row>
    <row r="690" spans="5:18" x14ac:dyDescent="0.25">
      <c r="E690" s="76">
        <f t="shared" ca="1" si="42"/>
        <v>0.25072803409650646</v>
      </c>
      <c r="F690" s="76">
        <f t="shared" ca="1" si="43"/>
        <v>2.3613503484697524</v>
      </c>
      <c r="Q690" s="91">
        <f t="shared" ca="1" si="44"/>
        <v>0.52332113339935538</v>
      </c>
      <c r="R690" s="91">
        <f t="shared" ca="1" si="45"/>
        <v>10.8690877081842</v>
      </c>
    </row>
    <row r="691" spans="5:18" x14ac:dyDescent="0.25">
      <c r="E691" s="76">
        <f t="shared" ca="1" si="42"/>
        <v>0.15515048900196615</v>
      </c>
      <c r="F691" s="76">
        <f t="shared" ca="1" si="43"/>
        <v>1.7931822303122376</v>
      </c>
      <c r="Q691" s="91">
        <f t="shared" ca="1" si="44"/>
        <v>0.69010639613457625</v>
      </c>
      <c r="R691" s="91">
        <f t="shared" ca="1" si="45"/>
        <v>11.983594384551683</v>
      </c>
    </row>
    <row r="692" spans="5:18" x14ac:dyDescent="0.25">
      <c r="E692" s="76">
        <f t="shared" ca="1" si="42"/>
        <v>0.40319112655203859</v>
      </c>
      <c r="F692" s="76">
        <f t="shared" ca="1" si="43"/>
        <v>3.1931900746372417</v>
      </c>
      <c r="Q692" s="91">
        <f t="shared" ca="1" si="44"/>
        <v>0.31113424916042631</v>
      </c>
      <c r="R692" s="91">
        <f t="shared" ca="1" si="45"/>
        <v>9.690217833331003</v>
      </c>
    </row>
    <row r="693" spans="5:18" x14ac:dyDescent="0.25">
      <c r="E693" s="76">
        <f t="shared" ca="1" si="42"/>
        <v>0.72468115587307513</v>
      </c>
      <c r="F693" s="76">
        <f t="shared" ca="1" si="43"/>
        <v>5.399650301668208</v>
      </c>
      <c r="Q693" s="91">
        <f t="shared" ca="1" si="44"/>
        <v>0.90894130512321647</v>
      </c>
      <c r="R693" s="91">
        <f t="shared" ca="1" si="45"/>
        <v>14.69778676719165</v>
      </c>
    </row>
    <row r="694" spans="5:18" x14ac:dyDescent="0.25">
      <c r="E694" s="76">
        <f t="shared" ca="1" si="42"/>
        <v>0.37572073509087867</v>
      </c>
      <c r="F694" s="76">
        <f t="shared" ca="1" si="43"/>
        <v>3.0426783762827121</v>
      </c>
      <c r="Q694" s="91">
        <f t="shared" ca="1" si="44"/>
        <v>0.2836237897342565</v>
      </c>
      <c r="R694" s="91">
        <f t="shared" ca="1" si="45"/>
        <v>9.5376073540805262</v>
      </c>
    </row>
    <row r="695" spans="5:18" x14ac:dyDescent="0.25">
      <c r="E695" s="76">
        <f t="shared" ca="1" si="42"/>
        <v>0.46276042908777315</v>
      </c>
      <c r="F695" s="76">
        <f t="shared" ca="1" si="43"/>
        <v>3.528165975899122</v>
      </c>
      <c r="Q695" s="91">
        <f t="shared" ca="1" si="44"/>
        <v>0.39229748858533275</v>
      </c>
      <c r="R695" s="91">
        <f t="shared" ca="1" si="45"/>
        <v>10.132846293067661</v>
      </c>
    </row>
    <row r="696" spans="5:18" x14ac:dyDescent="0.25">
      <c r="E696" s="76">
        <f t="shared" ca="1" si="42"/>
        <v>0.78689199953192068</v>
      </c>
      <c r="F696" s="76">
        <f t="shared" ca="1" si="43"/>
        <v>6.0711724963566622</v>
      </c>
      <c r="Q696" s="91">
        <f t="shared" ca="1" si="44"/>
        <v>0.15419616796644553</v>
      </c>
      <c r="R696" s="91">
        <f t="shared" ca="1" si="45"/>
        <v>8.7486262291064651</v>
      </c>
    </row>
    <row r="697" spans="5:18" x14ac:dyDescent="0.25">
      <c r="E697" s="76">
        <f t="shared" ca="1" si="42"/>
        <v>4.7202470219870341E-3</v>
      </c>
      <c r="F697" s="76">
        <f t="shared" ca="1" si="43"/>
        <v>-8.9875808262900758E-2</v>
      </c>
      <c r="Q697" s="91">
        <f t="shared" ca="1" si="44"/>
        <v>1.4713112036567222E-2</v>
      </c>
      <c r="R697" s="91">
        <f t="shared" ca="1" si="45"/>
        <v>7.1207960506327899</v>
      </c>
    </row>
    <row r="698" spans="5:18" x14ac:dyDescent="0.25">
      <c r="E698" s="76">
        <f t="shared" ca="1" si="42"/>
        <v>0.55632734960066277</v>
      </c>
      <c r="F698" s="76">
        <f t="shared" ca="1" si="43"/>
        <v>4.0965149648260653</v>
      </c>
      <c r="Q698" s="91">
        <f t="shared" ca="1" si="44"/>
        <v>0.85960059869336292</v>
      </c>
      <c r="R698" s="91">
        <f t="shared" ca="1" si="45"/>
        <v>13.777147645367045</v>
      </c>
    </row>
    <row r="699" spans="5:18" x14ac:dyDescent="0.25">
      <c r="E699" s="76">
        <f t="shared" ca="1" si="42"/>
        <v>0.87258874449148349</v>
      </c>
      <c r="F699" s="76">
        <f t="shared" ca="1" si="43"/>
        <v>7.4108726055665626</v>
      </c>
      <c r="Q699" s="91">
        <f t="shared" ca="1" si="44"/>
        <v>0.29125548380535216</v>
      </c>
      <c r="R699" s="91">
        <f t="shared" ca="1" si="45"/>
        <v>9.5802004094763014</v>
      </c>
    </row>
    <row r="700" spans="5:18" x14ac:dyDescent="0.25">
      <c r="E700" s="76">
        <f t="shared" ca="1" si="42"/>
        <v>0.7027085216134672</v>
      </c>
      <c r="F700" s="76">
        <f t="shared" ca="1" si="43"/>
        <v>5.1960414004933604</v>
      </c>
      <c r="Q700" s="91">
        <f t="shared" ca="1" si="44"/>
        <v>3.233451144995092E-2</v>
      </c>
      <c r="R700" s="91">
        <f t="shared" ca="1" si="45"/>
        <v>7.5339350049348415</v>
      </c>
    </row>
    <row r="701" spans="5:18" x14ac:dyDescent="0.25">
      <c r="E701" s="76">
        <f t="shared" ca="1" si="42"/>
        <v>0.62943981330014764</v>
      </c>
      <c r="F701" s="76">
        <f t="shared" ca="1" si="43"/>
        <v>4.6012522454048739</v>
      </c>
      <c r="Q701" s="91">
        <f t="shared" ca="1" si="44"/>
        <v>0.43192917902264749</v>
      </c>
      <c r="R701" s="91">
        <f t="shared" ca="1" si="45"/>
        <v>10.349912752991656</v>
      </c>
    </row>
    <row r="702" spans="5:18" x14ac:dyDescent="0.25">
      <c r="E702" s="76">
        <f t="shared" ca="1" si="42"/>
        <v>0.83873776117039034</v>
      </c>
      <c r="F702" s="76">
        <f t="shared" ca="1" si="43"/>
        <v>6.7965492618390906</v>
      </c>
      <c r="Q702" s="91">
        <f t="shared" ca="1" si="44"/>
        <v>0.33059739868382476</v>
      </c>
      <c r="R702" s="91">
        <f t="shared" ca="1" si="45"/>
        <v>9.7969565544034065</v>
      </c>
    </row>
    <row r="703" spans="5:18" x14ac:dyDescent="0.25">
      <c r="E703" s="76">
        <f t="shared" ca="1" si="42"/>
        <v>0.63762182897362585</v>
      </c>
      <c r="F703" s="76">
        <f t="shared" ca="1" si="43"/>
        <v>4.6624606743045822</v>
      </c>
      <c r="Q703" s="91">
        <f t="shared" ca="1" si="44"/>
        <v>0.26191949662889191</v>
      </c>
      <c r="R703" s="91">
        <f t="shared" ca="1" si="45"/>
        <v>9.415081581697029</v>
      </c>
    </row>
    <row r="704" spans="5:18" x14ac:dyDescent="0.25">
      <c r="E704" s="76">
        <f t="shared" ca="1" si="42"/>
        <v>0.23386418000708398</v>
      </c>
      <c r="F704" s="76">
        <f t="shared" ca="1" si="43"/>
        <v>2.2665073762688333</v>
      </c>
      <c r="Q704" s="91">
        <f t="shared" ca="1" si="44"/>
        <v>0.2697218466379212</v>
      </c>
      <c r="R704" s="91">
        <f t="shared" ca="1" si="45"/>
        <v>9.4593900033383491</v>
      </c>
    </row>
    <row r="705" spans="5:18" x14ac:dyDescent="0.25">
      <c r="E705" s="76">
        <f t="shared" ca="1" si="42"/>
        <v>5.8159679196605696E-2</v>
      </c>
      <c r="F705" s="76">
        <f t="shared" ca="1" si="43"/>
        <v>1.0147583376980602</v>
      </c>
      <c r="Q705" s="91">
        <f t="shared" ca="1" si="44"/>
        <v>0.86528447429661071</v>
      </c>
      <c r="R705" s="91">
        <f t="shared" ca="1" si="45"/>
        <v>13.866227390681862</v>
      </c>
    </row>
    <row r="706" spans="5:18" x14ac:dyDescent="0.25">
      <c r="E706" s="76">
        <f t="shared" ca="1" si="42"/>
        <v>0.76738620212255049</v>
      </c>
      <c r="F706" s="76">
        <f t="shared" ca="1" si="43"/>
        <v>5.8425153232304812</v>
      </c>
      <c r="Q706" s="91">
        <f t="shared" ca="1" si="44"/>
        <v>0.68421628228809817</v>
      </c>
      <c r="R706" s="91">
        <f t="shared" ca="1" si="45"/>
        <v>11.937900396176174</v>
      </c>
    </row>
    <row r="707" spans="5:18" x14ac:dyDescent="0.25">
      <c r="E707" s="76">
        <f t="shared" ca="1" si="42"/>
        <v>0.39464126263317623</v>
      </c>
      <c r="F707" s="76">
        <f t="shared" ca="1" si="43"/>
        <v>3.1461500066207266</v>
      </c>
      <c r="Q707" s="91">
        <f t="shared" ca="1" si="44"/>
        <v>0.50628123371743872</v>
      </c>
      <c r="R707" s="91">
        <f t="shared" ca="1" si="45"/>
        <v>10.769376010850824</v>
      </c>
    </row>
    <row r="708" spans="5:18" x14ac:dyDescent="0.25">
      <c r="E708" s="76">
        <f t="shared" ref="E708:E771" ca="1" si="46">RAND()</f>
        <v>0.67635023869378019</v>
      </c>
      <c r="F708" s="76">
        <f t="shared" ref="F708:F771" ca="1" si="47">(((-LN(E708))^(-$C$3)-1)*(1/$C$3))*$C$5+$C$4</f>
        <v>4.9688542291017219</v>
      </c>
      <c r="Q708" s="91">
        <f t="shared" ref="Q708:Q771" ca="1" si="48">RAND()</f>
        <v>0.63433700918904801</v>
      </c>
      <c r="R708" s="91">
        <f t="shared" ref="R708:R771" ca="1" si="49">-LN(-LN(Q708))*$O$4+$O$3</f>
        <v>11.574147052242573</v>
      </c>
    </row>
    <row r="709" spans="5:18" x14ac:dyDescent="0.25">
      <c r="E709" s="76">
        <f t="shared" ca="1" si="46"/>
        <v>0.31020091185594156</v>
      </c>
      <c r="F709" s="76">
        <f t="shared" ca="1" si="47"/>
        <v>2.6875444636325869</v>
      </c>
      <c r="Q709" s="91">
        <f t="shared" ca="1" si="48"/>
        <v>0.20631358422097223</v>
      </c>
      <c r="R709" s="91">
        <f t="shared" ca="1" si="49"/>
        <v>9.0872298497795381</v>
      </c>
    </row>
    <row r="710" spans="5:18" x14ac:dyDescent="0.25">
      <c r="E710" s="76">
        <f t="shared" ca="1" si="46"/>
        <v>3.7852466496614889E-2</v>
      </c>
      <c r="F710" s="76">
        <f t="shared" ca="1" si="47"/>
        <v>0.76320564736838081</v>
      </c>
      <c r="Q710" s="91">
        <f t="shared" ca="1" si="48"/>
        <v>0.69419298566040788</v>
      </c>
      <c r="R710" s="91">
        <f t="shared" ca="1" si="49"/>
        <v>12.015686920536247</v>
      </c>
    </row>
    <row r="711" spans="5:18" x14ac:dyDescent="0.25">
      <c r="E711" s="76">
        <f t="shared" ca="1" si="46"/>
        <v>0.95538179067588624</v>
      </c>
      <c r="F711" s="76">
        <f t="shared" ca="1" si="47"/>
        <v>10.232743775954344</v>
      </c>
      <c r="Q711" s="91">
        <f t="shared" ca="1" si="48"/>
        <v>0.16524391681284678</v>
      </c>
      <c r="R711" s="91">
        <f t="shared" ca="1" si="49"/>
        <v>8.8240571343892054</v>
      </c>
    </row>
    <row r="712" spans="5:18" x14ac:dyDescent="0.25">
      <c r="E712" s="76">
        <f t="shared" ca="1" si="46"/>
        <v>3.9412373840591708E-2</v>
      </c>
      <c r="F712" s="76">
        <f t="shared" ca="1" si="47"/>
        <v>0.78526549545049962</v>
      </c>
      <c r="Q712" s="91">
        <f t="shared" ca="1" si="48"/>
        <v>0.42734905249422805</v>
      </c>
      <c r="R712" s="91">
        <f t="shared" ca="1" si="49"/>
        <v>10.324675194141831</v>
      </c>
    </row>
    <row r="713" spans="5:18" x14ac:dyDescent="0.25">
      <c r="E713" s="76">
        <f t="shared" ca="1" si="46"/>
        <v>5.2759084822135982E-2</v>
      </c>
      <c r="F713" s="76">
        <f t="shared" ca="1" si="47"/>
        <v>0.95417458694293922</v>
      </c>
      <c r="Q713" s="91">
        <f t="shared" ca="1" si="48"/>
        <v>0.13825146335238225</v>
      </c>
      <c r="R713" s="91">
        <f t="shared" ca="1" si="49"/>
        <v>8.6351390233998124</v>
      </c>
    </row>
    <row r="714" spans="5:18" x14ac:dyDescent="0.25">
      <c r="E714" s="76">
        <f t="shared" ca="1" si="46"/>
        <v>0.70831307848095426</v>
      </c>
      <c r="F714" s="76">
        <f t="shared" ca="1" si="47"/>
        <v>5.2466473032673218</v>
      </c>
      <c r="Q714" s="91">
        <f t="shared" ca="1" si="48"/>
        <v>0.99710734853934069</v>
      </c>
      <c r="R714" s="91">
        <f t="shared" ca="1" si="49"/>
        <v>21.688267330109159</v>
      </c>
    </row>
    <row r="715" spans="5:18" x14ac:dyDescent="0.25">
      <c r="E715" s="76">
        <f t="shared" ca="1" si="46"/>
        <v>6.173077486779277E-2</v>
      </c>
      <c r="F715" s="76">
        <f t="shared" ca="1" si="47"/>
        <v>1.0529384551232819</v>
      </c>
      <c r="Q715" s="91">
        <f t="shared" ca="1" si="48"/>
        <v>0.15936139599010046</v>
      </c>
      <c r="R715" s="91">
        <f t="shared" ca="1" si="49"/>
        <v>8.7841889173636432</v>
      </c>
    </row>
    <row r="716" spans="5:18" x14ac:dyDescent="0.25">
      <c r="E716" s="76">
        <f t="shared" ca="1" si="46"/>
        <v>5.3274222866024123E-2</v>
      </c>
      <c r="F716" s="76">
        <f t="shared" ca="1" si="47"/>
        <v>0.96011510956085244</v>
      </c>
      <c r="Q716" s="91">
        <f t="shared" ca="1" si="48"/>
        <v>0.56977508701673452</v>
      </c>
      <c r="R716" s="91">
        <f t="shared" ca="1" si="49"/>
        <v>11.150680005221867</v>
      </c>
    </row>
    <row r="717" spans="5:18" x14ac:dyDescent="0.25">
      <c r="E717" s="76">
        <f t="shared" ca="1" si="46"/>
        <v>0.29982862195656212</v>
      </c>
      <c r="F717" s="76">
        <f t="shared" ca="1" si="47"/>
        <v>2.6312394607109431</v>
      </c>
      <c r="Q717" s="91">
        <f t="shared" ca="1" si="48"/>
        <v>0.89413788388084003</v>
      </c>
      <c r="R717" s="91">
        <f t="shared" ca="1" si="49"/>
        <v>14.380383633442587</v>
      </c>
    </row>
    <row r="718" spans="5:18" x14ac:dyDescent="0.25">
      <c r="E718" s="76">
        <f t="shared" ca="1" si="46"/>
        <v>0.14126880995511726</v>
      </c>
      <c r="F718" s="76">
        <f t="shared" ca="1" si="47"/>
        <v>1.7011752152369914</v>
      </c>
      <c r="Q718" s="91">
        <f t="shared" ca="1" si="48"/>
        <v>0.88276924674305446</v>
      </c>
      <c r="R718" s="91">
        <f t="shared" ca="1" si="49"/>
        <v>14.16382612679339</v>
      </c>
    </row>
    <row r="719" spans="5:18" x14ac:dyDescent="0.25">
      <c r="E719" s="76">
        <f t="shared" ca="1" si="46"/>
        <v>0.97965515525454461</v>
      </c>
      <c r="F719" s="76">
        <f t="shared" ca="1" si="47"/>
        <v>12.494360459953914</v>
      </c>
      <c r="Q719" s="91">
        <f t="shared" ca="1" si="48"/>
        <v>0.1918547736988705</v>
      </c>
      <c r="R719" s="91">
        <f t="shared" ca="1" si="49"/>
        <v>8.9972175852528871</v>
      </c>
    </row>
    <row r="720" spans="5:18" x14ac:dyDescent="0.25">
      <c r="E720" s="76">
        <f t="shared" ca="1" si="46"/>
        <v>1.8544238125042356E-2</v>
      </c>
      <c r="F720" s="76">
        <f t="shared" ca="1" si="47"/>
        <v>0.41641958296195725</v>
      </c>
      <c r="Q720" s="91">
        <f t="shared" ca="1" si="48"/>
        <v>0.87462778871243052</v>
      </c>
      <c r="R720" s="91">
        <f t="shared" ca="1" si="49"/>
        <v>14.020474831026471</v>
      </c>
    </row>
    <row r="721" spans="5:18" x14ac:dyDescent="0.25">
      <c r="E721" s="76">
        <f t="shared" ca="1" si="46"/>
        <v>0.78957455021351253</v>
      </c>
      <c r="F721" s="76">
        <f t="shared" ca="1" si="47"/>
        <v>6.1041921464473399</v>
      </c>
      <c r="Q721" s="91">
        <f t="shared" ca="1" si="48"/>
        <v>0.98579421012207247</v>
      </c>
      <c r="R721" s="91">
        <f t="shared" ca="1" si="49"/>
        <v>18.493920720244517</v>
      </c>
    </row>
    <row r="722" spans="5:18" x14ac:dyDescent="0.25">
      <c r="E722" s="76">
        <f t="shared" ca="1" si="46"/>
        <v>6.2942317035959983E-3</v>
      </c>
      <c r="F722" s="76">
        <f t="shared" ca="1" si="47"/>
        <v>3.7727624048407016E-3</v>
      </c>
      <c r="Q722" s="91">
        <f t="shared" ca="1" si="48"/>
        <v>0.89903735915948735</v>
      </c>
      <c r="R722" s="91">
        <f t="shared" ca="1" si="49"/>
        <v>14.480522625990357</v>
      </c>
    </row>
    <row r="723" spans="5:18" x14ac:dyDescent="0.25">
      <c r="E723" s="76">
        <f t="shared" ca="1" si="46"/>
        <v>0.13673770267574559</v>
      </c>
      <c r="F723" s="76">
        <f t="shared" ca="1" si="47"/>
        <v>1.6703060535685306</v>
      </c>
      <c r="Q723" s="91">
        <f t="shared" ca="1" si="48"/>
        <v>3.4141855242690755E-2</v>
      </c>
      <c r="R723" s="91">
        <f t="shared" ca="1" si="49"/>
        <v>7.5658875832414516</v>
      </c>
    </row>
    <row r="724" spans="5:18" x14ac:dyDescent="0.25">
      <c r="E724" s="76">
        <f t="shared" ca="1" si="46"/>
        <v>0.5496933021195477</v>
      </c>
      <c r="F724" s="76">
        <f t="shared" ca="1" si="47"/>
        <v>4.0538350176367084</v>
      </c>
      <c r="Q724" s="91">
        <f t="shared" ca="1" si="48"/>
        <v>0.5185905984914061</v>
      </c>
      <c r="R724" s="91">
        <f t="shared" ca="1" si="49"/>
        <v>10.841237083245565</v>
      </c>
    </row>
    <row r="725" spans="5:18" x14ac:dyDescent="0.25">
      <c r="E725" s="76">
        <f t="shared" ca="1" si="46"/>
        <v>0.16327706350566273</v>
      </c>
      <c r="F725" s="76">
        <f t="shared" ca="1" si="47"/>
        <v>1.8454635733041154</v>
      </c>
      <c r="Q725" s="91">
        <f t="shared" ca="1" si="48"/>
        <v>0.20486954110510036</v>
      </c>
      <c r="R725" s="91">
        <f t="shared" ca="1" si="49"/>
        <v>9.0783493666949084</v>
      </c>
    </row>
    <row r="726" spans="5:18" x14ac:dyDescent="0.25">
      <c r="E726" s="76">
        <f t="shared" ca="1" si="46"/>
        <v>0.15660246266127809</v>
      </c>
      <c r="F726" s="76">
        <f t="shared" ca="1" si="47"/>
        <v>1.8026028948076385</v>
      </c>
      <c r="Q726" s="91">
        <f t="shared" ca="1" si="48"/>
        <v>0.29062064797233456</v>
      </c>
      <c r="R726" s="91">
        <f t="shared" ca="1" si="49"/>
        <v>9.5766657392506662</v>
      </c>
    </row>
    <row r="727" spans="5:18" x14ac:dyDescent="0.25">
      <c r="E727" s="76">
        <f t="shared" ca="1" si="46"/>
        <v>0.37960160546680422</v>
      </c>
      <c r="F727" s="76">
        <f t="shared" ca="1" si="47"/>
        <v>3.0638406693991778</v>
      </c>
      <c r="Q727" s="91">
        <f t="shared" ca="1" si="48"/>
        <v>0.55566124227184188</v>
      </c>
      <c r="R727" s="91">
        <f t="shared" ca="1" si="49"/>
        <v>11.063429762984123</v>
      </c>
    </row>
    <row r="728" spans="5:18" x14ac:dyDescent="0.25">
      <c r="E728" s="76">
        <f t="shared" ca="1" si="46"/>
        <v>0.15425576675878128</v>
      </c>
      <c r="F728" s="76">
        <f t="shared" ca="1" si="47"/>
        <v>1.78735913947853</v>
      </c>
      <c r="Q728" s="91">
        <f t="shared" ca="1" si="48"/>
        <v>0.73224053432027258</v>
      </c>
      <c r="R728" s="91">
        <f t="shared" ca="1" si="49"/>
        <v>12.331773288303724</v>
      </c>
    </row>
    <row r="729" spans="5:18" x14ac:dyDescent="0.25">
      <c r="E729" s="76">
        <f t="shared" ca="1" si="46"/>
        <v>0.52304670673935683</v>
      </c>
      <c r="F729" s="76">
        <f t="shared" ca="1" si="47"/>
        <v>3.886555834128564</v>
      </c>
      <c r="Q729" s="91">
        <f t="shared" ca="1" si="48"/>
        <v>0.36138195349697733</v>
      </c>
      <c r="R729" s="91">
        <f t="shared" ca="1" si="49"/>
        <v>9.9646741497747708</v>
      </c>
    </row>
    <row r="730" spans="5:18" x14ac:dyDescent="0.25">
      <c r="E730" s="76">
        <f t="shared" ca="1" si="46"/>
        <v>0.22116391919756617</v>
      </c>
      <c r="F730" s="76">
        <f t="shared" ca="1" si="47"/>
        <v>2.1939940672278864</v>
      </c>
      <c r="Q730" s="91">
        <f t="shared" ca="1" si="48"/>
        <v>0.85855730204065139</v>
      </c>
      <c r="R730" s="91">
        <f t="shared" ca="1" si="49"/>
        <v>13.761157048986597</v>
      </c>
    </row>
    <row r="731" spans="5:18" x14ac:dyDescent="0.25">
      <c r="E731" s="76">
        <f t="shared" ca="1" si="46"/>
        <v>0.18546270393772046</v>
      </c>
      <c r="F731" s="76">
        <f t="shared" ca="1" si="47"/>
        <v>1.9833364343468824</v>
      </c>
      <c r="Q731" s="91">
        <f t="shared" ca="1" si="48"/>
        <v>0.99837370708093953</v>
      </c>
      <c r="R731" s="91">
        <f t="shared" ca="1" si="49"/>
        <v>22.841276878107234</v>
      </c>
    </row>
    <row r="732" spans="5:18" x14ac:dyDescent="0.25">
      <c r="E732" s="76">
        <f t="shared" ca="1" si="46"/>
        <v>0.41106463849675912</v>
      </c>
      <c r="F732" s="76">
        <f t="shared" ca="1" si="47"/>
        <v>3.2366949346582947</v>
      </c>
      <c r="Q732" s="91">
        <f t="shared" ca="1" si="48"/>
        <v>0.68414284314737395</v>
      </c>
      <c r="R732" s="91">
        <f t="shared" ca="1" si="49"/>
        <v>11.93733476180012</v>
      </c>
    </row>
    <row r="733" spans="5:18" x14ac:dyDescent="0.25">
      <c r="E733" s="76">
        <f t="shared" ca="1" si="46"/>
        <v>0.79534522063493518</v>
      </c>
      <c r="F733" s="76">
        <f t="shared" ca="1" si="47"/>
        <v>6.1766374217654203</v>
      </c>
      <c r="Q733" s="91">
        <f t="shared" ca="1" si="48"/>
        <v>0.10424346624034375</v>
      </c>
      <c r="R733" s="91">
        <f t="shared" ca="1" si="49"/>
        <v>8.3683625315239638</v>
      </c>
    </row>
    <row r="734" spans="5:18" x14ac:dyDescent="0.25">
      <c r="E734" s="76">
        <f t="shared" ca="1" si="46"/>
        <v>0.22833803586379775</v>
      </c>
      <c r="F734" s="76">
        <f t="shared" ca="1" si="47"/>
        <v>2.235082763532716</v>
      </c>
      <c r="Q734" s="91">
        <f t="shared" ca="1" si="48"/>
        <v>0.34376289648022473</v>
      </c>
      <c r="R734" s="91">
        <f t="shared" ca="1" si="49"/>
        <v>9.8687932539025613</v>
      </c>
    </row>
    <row r="735" spans="5:18" x14ac:dyDescent="0.25">
      <c r="E735" s="76">
        <f t="shared" ca="1" si="46"/>
        <v>0.4671235547299093</v>
      </c>
      <c r="F735" s="76">
        <f t="shared" ca="1" si="47"/>
        <v>3.5533356764642283</v>
      </c>
      <c r="Q735" s="91">
        <f t="shared" ca="1" si="48"/>
        <v>0.90153198143612634</v>
      </c>
      <c r="R735" s="91">
        <f t="shared" ca="1" si="49"/>
        <v>14.533282540485724</v>
      </c>
    </row>
    <row r="736" spans="5:18" x14ac:dyDescent="0.25">
      <c r="E736" s="76">
        <f t="shared" ca="1" si="46"/>
        <v>0.99640474135604262</v>
      </c>
      <c r="F736" s="76">
        <f t="shared" ca="1" si="47"/>
        <v>18.105793549555585</v>
      </c>
      <c r="Q736" s="91">
        <f t="shared" ca="1" si="48"/>
        <v>0.37872096693930857</v>
      </c>
      <c r="R736" s="91">
        <f t="shared" ca="1" si="49"/>
        <v>10.05894911669294</v>
      </c>
    </row>
    <row r="737" spans="5:18" x14ac:dyDescent="0.25">
      <c r="E737" s="76">
        <f t="shared" ca="1" si="46"/>
        <v>0.85391742897517042</v>
      </c>
      <c r="F737" s="76">
        <f t="shared" ca="1" si="47"/>
        <v>7.0539314177270702</v>
      </c>
      <c r="Q737" s="91">
        <f t="shared" ca="1" si="48"/>
        <v>0.35667223636472745</v>
      </c>
      <c r="R737" s="91">
        <f t="shared" ca="1" si="49"/>
        <v>9.9390618179079855</v>
      </c>
    </row>
    <row r="738" spans="5:18" x14ac:dyDescent="0.25">
      <c r="E738" s="76">
        <f t="shared" ca="1" si="46"/>
        <v>0.2626075687565208</v>
      </c>
      <c r="F738" s="76">
        <f t="shared" ca="1" si="47"/>
        <v>2.4273598930738656</v>
      </c>
      <c r="Q738" s="91">
        <f t="shared" ca="1" si="48"/>
        <v>0.38345122152864319</v>
      </c>
      <c r="R738" s="91">
        <f t="shared" ca="1" si="49"/>
        <v>10.08468200536381</v>
      </c>
    </row>
    <row r="739" spans="5:18" x14ac:dyDescent="0.25">
      <c r="E739" s="76">
        <f t="shared" ca="1" si="46"/>
        <v>0.34926012738956946</v>
      </c>
      <c r="F739" s="76">
        <f t="shared" ca="1" si="47"/>
        <v>2.8989870586631201</v>
      </c>
      <c r="Q739" s="91">
        <f t="shared" ca="1" si="48"/>
        <v>0.15385413343874088</v>
      </c>
      <c r="R739" s="91">
        <f t="shared" ca="1" si="49"/>
        <v>8.7462520235457415</v>
      </c>
    </row>
    <row r="740" spans="5:18" x14ac:dyDescent="0.25">
      <c r="E740" s="76">
        <f t="shared" ca="1" si="46"/>
        <v>0.52729705361855517</v>
      </c>
      <c r="F740" s="76">
        <f t="shared" ca="1" si="47"/>
        <v>3.9128197413291161</v>
      </c>
      <c r="Q740" s="91">
        <f t="shared" ca="1" si="48"/>
        <v>0.57815034232016382</v>
      </c>
      <c r="R740" s="91">
        <f t="shared" ca="1" si="49"/>
        <v>11.203247098429275</v>
      </c>
    </row>
    <row r="741" spans="5:18" x14ac:dyDescent="0.25">
      <c r="E741" s="76">
        <f t="shared" ca="1" si="46"/>
        <v>0.29478298582444029</v>
      </c>
      <c r="F741" s="76">
        <f t="shared" ca="1" si="47"/>
        <v>2.6037919833869667</v>
      </c>
      <c r="Q741" s="91">
        <f t="shared" ca="1" si="48"/>
        <v>0.62104663539802685</v>
      </c>
      <c r="R741" s="91">
        <f t="shared" ca="1" si="49"/>
        <v>11.483208569442182</v>
      </c>
    </row>
    <row r="742" spans="5:18" x14ac:dyDescent="0.25">
      <c r="E742" s="76">
        <f t="shared" ca="1" si="46"/>
        <v>1.4605146517200907E-2</v>
      </c>
      <c r="F742" s="76">
        <f t="shared" ca="1" si="47"/>
        <v>0.31542389726433484</v>
      </c>
      <c r="Q742" s="91">
        <f t="shared" ca="1" si="48"/>
        <v>0.56927561796469162</v>
      </c>
      <c r="R742" s="91">
        <f t="shared" ca="1" si="49"/>
        <v>11.147564315450996</v>
      </c>
    </row>
    <row r="743" spans="5:18" x14ac:dyDescent="0.25">
      <c r="E743" s="76">
        <f t="shared" ca="1" si="46"/>
        <v>8.3050710787033299E-2</v>
      </c>
      <c r="F743" s="76">
        <f t="shared" ca="1" si="47"/>
        <v>1.2574304079497662</v>
      </c>
      <c r="Q743" s="91">
        <f t="shared" ca="1" si="48"/>
        <v>0.97798173477872963</v>
      </c>
      <c r="R743" s="91">
        <f t="shared" ca="1" si="49"/>
        <v>17.609542888311406</v>
      </c>
    </row>
    <row r="744" spans="5:18" x14ac:dyDescent="0.25">
      <c r="E744" s="76">
        <f t="shared" ca="1" si="46"/>
        <v>0.11440090861615604</v>
      </c>
      <c r="F744" s="76">
        <f t="shared" ca="1" si="47"/>
        <v>1.5107127408941796</v>
      </c>
      <c r="Q744" s="91">
        <f t="shared" ca="1" si="48"/>
        <v>3.5021558938201469E-2</v>
      </c>
      <c r="R744" s="91">
        <f t="shared" ca="1" si="49"/>
        <v>7.5810100792874238</v>
      </c>
    </row>
    <row r="745" spans="5:18" x14ac:dyDescent="0.25">
      <c r="E745" s="76">
        <f t="shared" ca="1" si="46"/>
        <v>0.7025449025725351</v>
      </c>
      <c r="F745" s="76">
        <f t="shared" ca="1" si="47"/>
        <v>5.1945769239920621</v>
      </c>
      <c r="Q745" s="91">
        <f t="shared" ca="1" si="48"/>
        <v>0.61204613066396596</v>
      </c>
      <c r="R745" s="91">
        <f t="shared" ca="1" si="49"/>
        <v>11.422835664433464</v>
      </c>
    </row>
    <row r="746" spans="5:18" x14ac:dyDescent="0.25">
      <c r="E746" s="76">
        <f t="shared" ca="1" si="46"/>
        <v>0.86351669597427572</v>
      </c>
      <c r="F746" s="76">
        <f t="shared" ca="1" si="47"/>
        <v>7.2311785943864999</v>
      </c>
      <c r="Q746" s="91">
        <f t="shared" ca="1" si="48"/>
        <v>0.7017757180153863</v>
      </c>
      <c r="R746" s="91">
        <f t="shared" ca="1" si="49"/>
        <v>12.076117930726264</v>
      </c>
    </row>
    <row r="747" spans="5:18" x14ac:dyDescent="0.25">
      <c r="E747" s="76">
        <f t="shared" ca="1" si="46"/>
        <v>0.65701068039465838</v>
      </c>
      <c r="F747" s="76">
        <f t="shared" ca="1" si="47"/>
        <v>4.8121953895251242</v>
      </c>
      <c r="Q747" s="91">
        <f t="shared" ca="1" si="48"/>
        <v>0.21012901581297039</v>
      </c>
      <c r="R747" s="91">
        <f t="shared" ca="1" si="49"/>
        <v>9.1105853119236855</v>
      </c>
    </row>
    <row r="748" spans="5:18" x14ac:dyDescent="0.25">
      <c r="E748" s="76">
        <f t="shared" ca="1" si="46"/>
        <v>0.46302474370555236</v>
      </c>
      <c r="F748" s="76">
        <f t="shared" ca="1" si="47"/>
        <v>3.5296878184726417</v>
      </c>
      <c r="Q748" s="91">
        <f t="shared" ca="1" si="48"/>
        <v>0.57817553536366784</v>
      </c>
      <c r="R748" s="91">
        <f t="shared" ca="1" si="49"/>
        <v>11.203406157866029</v>
      </c>
    </row>
    <row r="749" spans="5:18" x14ac:dyDescent="0.25">
      <c r="E749" s="76">
        <f t="shared" ca="1" si="46"/>
        <v>0.46699410597596891</v>
      </c>
      <c r="F749" s="76">
        <f t="shared" ca="1" si="47"/>
        <v>3.5525874297160449</v>
      </c>
      <c r="Q749" s="91">
        <f t="shared" ca="1" si="48"/>
        <v>0.28113689300543998</v>
      </c>
      <c r="R749" s="91">
        <f t="shared" ca="1" si="49"/>
        <v>9.5236778532528188</v>
      </c>
    </row>
    <row r="750" spans="5:18" x14ac:dyDescent="0.25">
      <c r="E750" s="76">
        <f t="shared" ca="1" si="46"/>
        <v>0.34155308884475966</v>
      </c>
      <c r="F750" s="76">
        <f t="shared" ca="1" si="47"/>
        <v>2.8572622898281725</v>
      </c>
      <c r="Q750" s="91">
        <f t="shared" ca="1" si="48"/>
        <v>0.54072034208255326</v>
      </c>
      <c r="R750" s="91">
        <f t="shared" ca="1" si="49"/>
        <v>10.972743928071006</v>
      </c>
    </row>
    <row r="751" spans="5:18" x14ac:dyDescent="0.25">
      <c r="E751" s="76">
        <f t="shared" ca="1" si="46"/>
        <v>0.70869396826197784</v>
      </c>
      <c r="F751" s="76">
        <f t="shared" ca="1" si="47"/>
        <v>5.2501181882457244</v>
      </c>
      <c r="Q751" s="91">
        <f t="shared" ca="1" si="48"/>
        <v>0.16306992520003039</v>
      </c>
      <c r="R751" s="91">
        <f t="shared" ca="1" si="49"/>
        <v>8.809398626614275</v>
      </c>
    </row>
    <row r="752" spans="5:18" x14ac:dyDescent="0.25">
      <c r="E752" s="76">
        <f t="shared" ca="1" si="46"/>
        <v>0.6914825450003681</v>
      </c>
      <c r="F752" s="76">
        <f t="shared" ca="1" si="47"/>
        <v>5.0971917959910424</v>
      </c>
      <c r="Q752" s="91">
        <f t="shared" ca="1" si="48"/>
        <v>0.73221223512719291</v>
      </c>
      <c r="R752" s="91">
        <f t="shared" ca="1" si="49"/>
        <v>12.331525277909659</v>
      </c>
    </row>
    <row r="753" spans="5:18" x14ac:dyDescent="0.25">
      <c r="E753" s="76">
        <f t="shared" ca="1" si="46"/>
        <v>0.77962116679190419</v>
      </c>
      <c r="F753" s="76">
        <f t="shared" ca="1" si="47"/>
        <v>5.983664732775515</v>
      </c>
      <c r="Q753" s="91">
        <f t="shared" ca="1" si="48"/>
        <v>0.89983415316205773</v>
      </c>
      <c r="R753" s="91">
        <f t="shared" ca="1" si="49"/>
        <v>14.497239412501344</v>
      </c>
    </row>
    <row r="754" spans="5:18" x14ac:dyDescent="0.25">
      <c r="E754" s="76">
        <f t="shared" ca="1" si="46"/>
        <v>0.81591383371514026</v>
      </c>
      <c r="F754" s="76">
        <f t="shared" ca="1" si="47"/>
        <v>6.4522744532189753</v>
      </c>
      <c r="Q754" s="91">
        <f t="shared" ca="1" si="48"/>
        <v>0.42177001340590714</v>
      </c>
      <c r="R754" s="91">
        <f t="shared" ca="1" si="49"/>
        <v>10.293997386706478</v>
      </c>
    </row>
    <row r="755" spans="5:18" x14ac:dyDescent="0.25">
      <c r="E755" s="76">
        <f t="shared" ca="1" si="46"/>
        <v>6.5168000748791144E-2</v>
      </c>
      <c r="F755" s="76">
        <f t="shared" ca="1" si="47"/>
        <v>1.0884443254690375</v>
      </c>
      <c r="Q755" s="91">
        <f t="shared" ca="1" si="48"/>
        <v>0.86111858652351447</v>
      </c>
      <c r="R755" s="91">
        <f t="shared" ca="1" si="49"/>
        <v>13.800609396284468</v>
      </c>
    </row>
    <row r="756" spans="5:18" x14ac:dyDescent="0.25">
      <c r="E756" s="76">
        <f t="shared" ca="1" si="46"/>
        <v>0.19180105385972224</v>
      </c>
      <c r="F756" s="76">
        <f t="shared" ca="1" si="47"/>
        <v>2.0216193434035663</v>
      </c>
      <c r="Q756" s="91">
        <f t="shared" ca="1" si="48"/>
        <v>0.67829896831517777</v>
      </c>
      <c r="R756" s="91">
        <f t="shared" ca="1" si="49"/>
        <v>11.892638558968535</v>
      </c>
    </row>
    <row r="757" spans="5:18" x14ac:dyDescent="0.25">
      <c r="E757" s="76">
        <f t="shared" ca="1" si="46"/>
        <v>0.32973343206968586</v>
      </c>
      <c r="F757" s="76">
        <f t="shared" ca="1" si="47"/>
        <v>2.7933092740916283</v>
      </c>
      <c r="Q757" s="91">
        <f t="shared" ca="1" si="48"/>
        <v>0.15572783888251207</v>
      </c>
      <c r="R757" s="91">
        <f t="shared" ca="1" si="49"/>
        <v>8.7592283319641808</v>
      </c>
    </row>
    <row r="758" spans="5:18" x14ac:dyDescent="0.25">
      <c r="E758" s="76">
        <f t="shared" ca="1" si="46"/>
        <v>0.20565542656415903</v>
      </c>
      <c r="F758" s="76">
        <f t="shared" ca="1" si="47"/>
        <v>2.1038814849055627</v>
      </c>
      <c r="Q758" s="91">
        <f t="shared" ca="1" si="48"/>
        <v>0.57650838050189879</v>
      </c>
      <c r="R758" s="91">
        <f t="shared" ca="1" si="49"/>
        <v>11.192892654508032</v>
      </c>
    </row>
    <row r="759" spans="5:18" x14ac:dyDescent="0.25">
      <c r="E759" s="76">
        <f t="shared" ca="1" si="46"/>
        <v>3.0166194125893497E-2</v>
      </c>
      <c r="F759" s="76">
        <f t="shared" ca="1" si="47"/>
        <v>0.6445412139458413</v>
      </c>
      <c r="Q759" s="91">
        <f t="shared" ca="1" si="48"/>
        <v>0.3793121268983457</v>
      </c>
      <c r="R759" s="91">
        <f t="shared" ca="1" si="49"/>
        <v>10.062164454562916</v>
      </c>
    </row>
    <row r="760" spans="5:18" x14ac:dyDescent="0.25">
      <c r="E760" s="76">
        <f t="shared" ca="1" si="46"/>
        <v>0.13595123744793913</v>
      </c>
      <c r="F760" s="76">
        <f t="shared" ca="1" si="47"/>
        <v>1.6649020275657196</v>
      </c>
      <c r="Q760" s="91">
        <f t="shared" ca="1" si="48"/>
        <v>8.6167782565284345E-2</v>
      </c>
      <c r="R760" s="91">
        <f t="shared" ca="1" si="49"/>
        <v>8.2066333475304525</v>
      </c>
    </row>
    <row r="761" spans="5:18" x14ac:dyDescent="0.25">
      <c r="E761" s="76">
        <f t="shared" ca="1" si="46"/>
        <v>0.47172700997622763</v>
      </c>
      <c r="F761" s="76">
        <f t="shared" ca="1" si="47"/>
        <v>3.5800055450088948</v>
      </c>
      <c r="Q761" s="91">
        <f t="shared" ca="1" si="48"/>
        <v>0.98819810590926804</v>
      </c>
      <c r="R761" s="91">
        <f t="shared" ca="1" si="49"/>
        <v>18.867130144704252</v>
      </c>
    </row>
    <row r="762" spans="5:18" x14ac:dyDescent="0.25">
      <c r="E762" s="76">
        <f t="shared" ca="1" si="46"/>
        <v>0.18929993864788164</v>
      </c>
      <c r="F762" s="76">
        <f t="shared" ca="1" si="47"/>
        <v>2.0065650648991102</v>
      </c>
      <c r="Q762" s="91">
        <f t="shared" ca="1" si="48"/>
        <v>0.60298703245478291</v>
      </c>
      <c r="R762" s="91">
        <f t="shared" ca="1" si="49"/>
        <v>11.362992286382159</v>
      </c>
    </row>
    <row r="763" spans="5:18" x14ac:dyDescent="0.25">
      <c r="E763" s="76">
        <f t="shared" ca="1" si="46"/>
        <v>4.0247824657988041E-2</v>
      </c>
      <c r="F763" s="76">
        <f t="shared" ca="1" si="47"/>
        <v>0.79684374960995408</v>
      </c>
      <c r="Q763" s="91">
        <f t="shared" ca="1" si="48"/>
        <v>0.39452136669981797</v>
      </c>
      <c r="R763" s="91">
        <f t="shared" ca="1" si="49"/>
        <v>10.14496509517468</v>
      </c>
    </row>
    <row r="764" spans="5:18" x14ac:dyDescent="0.25">
      <c r="E764" s="76">
        <f t="shared" ca="1" si="46"/>
        <v>0.20275565967856901</v>
      </c>
      <c r="F764" s="76">
        <f t="shared" ca="1" si="47"/>
        <v>2.0868126408633887</v>
      </c>
      <c r="Q764" s="91">
        <f t="shared" ca="1" si="48"/>
        <v>0.56952147990849644</v>
      </c>
      <c r="R764" s="91">
        <f t="shared" ca="1" si="49"/>
        <v>11.149097738054641</v>
      </c>
    </row>
    <row r="765" spans="5:18" x14ac:dyDescent="0.25">
      <c r="E765" s="76">
        <f t="shared" ca="1" si="46"/>
        <v>0.21026642110462956</v>
      </c>
      <c r="F765" s="76">
        <f t="shared" ca="1" si="47"/>
        <v>2.1308736322134765</v>
      </c>
      <c r="Q765" s="91">
        <f t="shared" ca="1" si="48"/>
        <v>0.79609723770614471</v>
      </c>
      <c r="R765" s="91">
        <f t="shared" ca="1" si="49"/>
        <v>12.956521579442786</v>
      </c>
    </row>
    <row r="766" spans="5:18" x14ac:dyDescent="0.25">
      <c r="E766" s="76">
        <f t="shared" ca="1" si="46"/>
        <v>0.40996769966473412</v>
      </c>
      <c r="F766" s="76">
        <f t="shared" ca="1" si="47"/>
        <v>3.2306223882600511</v>
      </c>
      <c r="Q766" s="91">
        <f t="shared" ca="1" si="48"/>
        <v>9.3128590863870153E-3</v>
      </c>
      <c r="R766" s="91">
        <f t="shared" ca="1" si="49"/>
        <v>6.9149603102923543</v>
      </c>
    </row>
    <row r="767" spans="5:18" x14ac:dyDescent="0.25">
      <c r="E767" s="76">
        <f t="shared" ca="1" si="46"/>
        <v>0.34760565412617483</v>
      </c>
      <c r="F767" s="76">
        <f t="shared" ca="1" si="47"/>
        <v>2.8900271001341467</v>
      </c>
      <c r="Q767" s="91">
        <f t="shared" ca="1" si="48"/>
        <v>0.78469199631652709</v>
      </c>
      <c r="R767" s="91">
        <f t="shared" ca="1" si="49"/>
        <v>12.833804069981793</v>
      </c>
    </row>
    <row r="768" spans="5:18" x14ac:dyDescent="0.25">
      <c r="E768" s="76">
        <f t="shared" ca="1" si="46"/>
        <v>0.36723584076060911</v>
      </c>
      <c r="F768" s="76">
        <f t="shared" ca="1" si="47"/>
        <v>2.9965013296642624</v>
      </c>
      <c r="Q768" s="91">
        <f t="shared" ca="1" si="48"/>
        <v>0.99431471588769504</v>
      </c>
      <c r="R768" s="91">
        <f t="shared" ca="1" si="49"/>
        <v>20.334049556572751</v>
      </c>
    </row>
    <row r="769" spans="5:18" x14ac:dyDescent="0.25">
      <c r="E769" s="76">
        <f t="shared" ca="1" si="46"/>
        <v>0.24721582051005364</v>
      </c>
      <c r="F769" s="76">
        <f t="shared" ca="1" si="47"/>
        <v>2.3417165396585933</v>
      </c>
      <c r="Q769" s="91">
        <f t="shared" ca="1" si="48"/>
        <v>4.6534106440236367E-2</v>
      </c>
      <c r="R769" s="91">
        <f t="shared" ca="1" si="49"/>
        <v>7.7582287197923492</v>
      </c>
    </row>
    <row r="770" spans="5:18" x14ac:dyDescent="0.25">
      <c r="E770" s="76">
        <f t="shared" ca="1" si="46"/>
        <v>0.71581983037658714</v>
      </c>
      <c r="F770" s="76">
        <f t="shared" ca="1" si="47"/>
        <v>5.3158215285995531</v>
      </c>
      <c r="Q770" s="91">
        <f t="shared" ca="1" si="48"/>
        <v>0.18804317884536637</v>
      </c>
      <c r="R770" s="91">
        <f t="shared" ca="1" si="49"/>
        <v>8.973055362270296</v>
      </c>
    </row>
    <row r="771" spans="5:18" x14ac:dyDescent="0.25">
      <c r="E771" s="76">
        <f t="shared" ca="1" si="46"/>
        <v>0.72192970834016634</v>
      </c>
      <c r="F771" s="76">
        <f t="shared" ca="1" si="47"/>
        <v>5.3733605710559891</v>
      </c>
      <c r="Q771" s="91">
        <f t="shared" ca="1" si="48"/>
        <v>0.72506577265500138</v>
      </c>
      <c r="R771" s="91">
        <f t="shared" ca="1" si="49"/>
        <v>12.269559593404153</v>
      </c>
    </row>
    <row r="772" spans="5:18" x14ac:dyDescent="0.25">
      <c r="E772" s="76">
        <f t="shared" ref="E772:E835" ca="1" si="50">RAND()</f>
        <v>0.78998419299854672</v>
      </c>
      <c r="F772" s="76">
        <f t="shared" ref="F772:F835" ca="1" si="51">(((-LN(E772))^(-$C$3)-1)*(1/$C$3))*$C$5+$C$4</f>
        <v>6.109270502210566</v>
      </c>
      <c r="Q772" s="91">
        <f t="shared" ref="Q772:Q835" ca="1" si="52">RAND()</f>
        <v>0.73547976367299206</v>
      </c>
      <c r="R772" s="91">
        <f t="shared" ref="R772:R835" ca="1" si="53">-LN(-LN(Q772))*$O$4+$O$3</f>
        <v>12.360302585840159</v>
      </c>
    </row>
    <row r="773" spans="5:18" x14ac:dyDescent="0.25">
      <c r="E773" s="76">
        <f t="shared" ca="1" si="50"/>
        <v>0.32166701062953129</v>
      </c>
      <c r="F773" s="76">
        <f t="shared" ca="1" si="51"/>
        <v>2.7496571671271015</v>
      </c>
      <c r="Q773" s="91">
        <f t="shared" ca="1" si="52"/>
        <v>9.293636627262436E-2</v>
      </c>
      <c r="R773" s="91">
        <f t="shared" ca="1" si="53"/>
        <v>8.2692976681432597</v>
      </c>
    </row>
    <row r="774" spans="5:18" x14ac:dyDescent="0.25">
      <c r="E774" s="76">
        <f t="shared" ca="1" si="50"/>
        <v>5.6174746392069985E-2</v>
      </c>
      <c r="F774" s="76">
        <f t="shared" ca="1" si="51"/>
        <v>0.99291321812597655</v>
      </c>
      <c r="Q774" s="91">
        <f t="shared" ca="1" si="52"/>
        <v>0.28944881917653353</v>
      </c>
      <c r="R774" s="91">
        <f t="shared" ca="1" si="53"/>
        <v>9.5701372925161188</v>
      </c>
    </row>
    <row r="775" spans="5:18" x14ac:dyDescent="0.25">
      <c r="E775" s="76">
        <f t="shared" ca="1" si="50"/>
        <v>0.5279545243076883</v>
      </c>
      <c r="F775" s="76">
        <f t="shared" ca="1" si="51"/>
        <v>3.916895931867705</v>
      </c>
      <c r="Q775" s="91">
        <f t="shared" ca="1" si="52"/>
        <v>6.7677182736375685E-2</v>
      </c>
      <c r="R775" s="91">
        <f t="shared" ca="1" si="53"/>
        <v>8.0186837746589124</v>
      </c>
    </row>
    <row r="776" spans="5:18" x14ac:dyDescent="0.25">
      <c r="E776" s="76">
        <f t="shared" ca="1" si="50"/>
        <v>7.8043684341922104E-2</v>
      </c>
      <c r="F776" s="76">
        <f t="shared" ca="1" si="51"/>
        <v>1.2124214571287868</v>
      </c>
      <c r="Q776" s="91">
        <f t="shared" ca="1" si="52"/>
        <v>0.91514407392499708</v>
      </c>
      <c r="R776" s="91">
        <f t="shared" ca="1" si="53"/>
        <v>14.845582337829704</v>
      </c>
    </row>
    <row r="777" spans="5:18" x14ac:dyDescent="0.25">
      <c r="E777" s="76">
        <f t="shared" ca="1" si="50"/>
        <v>0.62547066789895278</v>
      </c>
      <c r="F777" s="76">
        <f t="shared" ca="1" si="51"/>
        <v>4.571954193302334</v>
      </c>
      <c r="Q777" s="91">
        <f t="shared" ca="1" si="52"/>
        <v>0.13525837861043644</v>
      </c>
      <c r="R777" s="91">
        <f t="shared" ca="1" si="53"/>
        <v>8.6131373055246776</v>
      </c>
    </row>
    <row r="778" spans="5:18" x14ac:dyDescent="0.25">
      <c r="E778" s="76">
        <f t="shared" ca="1" si="50"/>
        <v>7.9930771389279953E-2</v>
      </c>
      <c r="F778" s="76">
        <f t="shared" ca="1" si="51"/>
        <v>1.2295707777149674</v>
      </c>
      <c r="Q778" s="91">
        <f t="shared" ca="1" si="52"/>
        <v>0.45379444428341886</v>
      </c>
      <c r="R778" s="91">
        <f t="shared" ca="1" si="53"/>
        <v>10.471163802294011</v>
      </c>
    </row>
    <row r="779" spans="5:18" x14ac:dyDescent="0.25">
      <c r="E779" s="76">
        <f t="shared" ca="1" si="50"/>
        <v>0.23783038072681328</v>
      </c>
      <c r="F779" s="76">
        <f t="shared" ca="1" si="51"/>
        <v>2.2889495699592506</v>
      </c>
      <c r="Q779" s="91">
        <f t="shared" ca="1" si="52"/>
        <v>0.1202605367274111</v>
      </c>
      <c r="R779" s="91">
        <f t="shared" ca="1" si="53"/>
        <v>8.4989660361392971</v>
      </c>
    </row>
    <row r="780" spans="5:18" x14ac:dyDescent="0.25">
      <c r="E780" s="76">
        <f t="shared" ca="1" si="50"/>
        <v>0.57485435020279274</v>
      </c>
      <c r="F780" s="76">
        <f t="shared" ca="1" si="51"/>
        <v>4.2181424864036172</v>
      </c>
      <c r="Q780" s="91">
        <f t="shared" ca="1" si="52"/>
        <v>0.15573142347042745</v>
      </c>
      <c r="R780" s="91">
        <f t="shared" ca="1" si="53"/>
        <v>8.7592530873968037</v>
      </c>
    </row>
    <row r="781" spans="5:18" x14ac:dyDescent="0.25">
      <c r="E781" s="76">
        <f t="shared" ca="1" si="50"/>
        <v>8.2459308862891101E-2</v>
      </c>
      <c r="F781" s="76">
        <f t="shared" ca="1" si="51"/>
        <v>1.2521951107152858</v>
      </c>
      <c r="Q781" s="91">
        <f t="shared" ca="1" si="52"/>
        <v>0.31123306709451992</v>
      </c>
      <c r="R781" s="91">
        <f t="shared" ca="1" si="53"/>
        <v>9.6907618844565775</v>
      </c>
    </row>
    <row r="782" spans="5:18" x14ac:dyDescent="0.25">
      <c r="E782" s="76">
        <f t="shared" ca="1" si="50"/>
        <v>0.61908282023336947</v>
      </c>
      <c r="F782" s="76">
        <f t="shared" ca="1" si="51"/>
        <v>4.5253224340322147</v>
      </c>
      <c r="Q782" s="91">
        <f t="shared" ca="1" si="52"/>
        <v>0.37284234437355523</v>
      </c>
      <c r="R782" s="91">
        <f t="shared" ca="1" si="53"/>
        <v>10.026981954887871</v>
      </c>
    </row>
    <row r="783" spans="5:18" x14ac:dyDescent="0.25">
      <c r="E783" s="76">
        <f t="shared" ca="1" si="50"/>
        <v>0.51299436791711572</v>
      </c>
      <c r="F783" s="76">
        <f t="shared" ca="1" si="51"/>
        <v>3.8250231303022781</v>
      </c>
      <c r="Q783" s="91">
        <f t="shared" ca="1" si="52"/>
        <v>0.74936290311038023</v>
      </c>
      <c r="R783" s="91">
        <f t="shared" ca="1" si="53"/>
        <v>12.485899282387106</v>
      </c>
    </row>
    <row r="784" spans="5:18" x14ac:dyDescent="0.25">
      <c r="E784" s="76">
        <f t="shared" ca="1" si="50"/>
        <v>0.19167071762259447</v>
      </c>
      <c r="F784" s="76">
        <f t="shared" ca="1" si="51"/>
        <v>2.0208364802140562</v>
      </c>
      <c r="Q784" s="91">
        <f t="shared" ca="1" si="52"/>
        <v>0.67633731499398131</v>
      </c>
      <c r="R784" s="91">
        <f t="shared" ca="1" si="53"/>
        <v>11.877771470810934</v>
      </c>
    </row>
    <row r="785" spans="5:18" x14ac:dyDescent="0.25">
      <c r="E785" s="76">
        <f t="shared" ca="1" si="50"/>
        <v>0.57206706361618498</v>
      </c>
      <c r="F785" s="76">
        <f t="shared" ca="1" si="51"/>
        <v>4.1996041562777782</v>
      </c>
      <c r="Q785" s="91">
        <f t="shared" ca="1" si="52"/>
        <v>0.97636024926531606</v>
      </c>
      <c r="R785" s="91">
        <f t="shared" ca="1" si="53"/>
        <v>17.46577530348663</v>
      </c>
    </row>
    <row r="786" spans="5:18" x14ac:dyDescent="0.25">
      <c r="E786" s="76">
        <f t="shared" ca="1" si="50"/>
        <v>0.44783512546996396</v>
      </c>
      <c r="F786" s="76">
        <f t="shared" ca="1" si="51"/>
        <v>3.4428098779499789</v>
      </c>
      <c r="Q786" s="91">
        <f t="shared" ca="1" si="52"/>
        <v>0.75354407137028134</v>
      </c>
      <c r="R786" s="91">
        <f t="shared" ca="1" si="53"/>
        <v>12.524844523016638</v>
      </c>
    </row>
    <row r="787" spans="5:18" x14ac:dyDescent="0.25">
      <c r="E787" s="76">
        <f t="shared" ca="1" si="50"/>
        <v>0.40219606492736948</v>
      </c>
      <c r="F787" s="76">
        <f t="shared" ca="1" si="51"/>
        <v>3.1877050226721</v>
      </c>
      <c r="Q787" s="91">
        <f t="shared" ca="1" si="52"/>
        <v>0.26590793609301699</v>
      </c>
      <c r="R787" s="91">
        <f t="shared" ca="1" si="53"/>
        <v>9.4377711925602608</v>
      </c>
    </row>
    <row r="788" spans="5:18" x14ac:dyDescent="0.25">
      <c r="E788" s="76">
        <f t="shared" ca="1" si="50"/>
        <v>0.24593692349882024</v>
      </c>
      <c r="F788" s="76">
        <f t="shared" ca="1" si="51"/>
        <v>2.3345527112359128</v>
      </c>
      <c r="Q788" s="91">
        <f t="shared" ca="1" si="52"/>
        <v>0.42331044293378883</v>
      </c>
      <c r="R788" s="91">
        <f t="shared" ca="1" si="53"/>
        <v>10.302461151539392</v>
      </c>
    </row>
    <row r="789" spans="5:18" x14ac:dyDescent="0.25">
      <c r="E789" s="76">
        <f t="shared" ca="1" si="50"/>
        <v>0.70928324422555566</v>
      </c>
      <c r="F789" s="76">
        <f t="shared" ca="1" si="51"/>
        <v>5.25549608230589</v>
      </c>
      <c r="Q789" s="91">
        <f t="shared" ca="1" si="52"/>
        <v>0.98236623516981347</v>
      </c>
      <c r="R789" s="91">
        <f t="shared" ca="1" si="53"/>
        <v>18.058114802054412</v>
      </c>
    </row>
    <row r="790" spans="5:18" x14ac:dyDescent="0.25">
      <c r="E790" s="76">
        <f t="shared" ca="1" si="50"/>
        <v>0.67908765905708046</v>
      </c>
      <c r="F790" s="76">
        <f t="shared" ca="1" si="51"/>
        <v>4.9916761465227895</v>
      </c>
      <c r="Q790" s="91">
        <f t="shared" ca="1" si="52"/>
        <v>0.28127217369939428</v>
      </c>
      <c r="R790" s="91">
        <f t="shared" ca="1" si="53"/>
        <v>9.5244362453652212</v>
      </c>
    </row>
    <row r="791" spans="5:18" x14ac:dyDescent="0.25">
      <c r="E791" s="76">
        <f t="shared" ca="1" si="50"/>
        <v>0.70817627912908354</v>
      </c>
      <c r="F791" s="76">
        <f t="shared" ca="1" si="51"/>
        <v>5.2454017070494414</v>
      </c>
      <c r="Q791" s="91">
        <f t="shared" ca="1" si="52"/>
        <v>0.88841003407644648</v>
      </c>
      <c r="R791" s="91">
        <f t="shared" ca="1" si="53"/>
        <v>14.268692932272955</v>
      </c>
    </row>
    <row r="792" spans="5:18" x14ac:dyDescent="0.25">
      <c r="E792" s="76">
        <f t="shared" ca="1" si="50"/>
        <v>5.2426667445066744E-2</v>
      </c>
      <c r="F792" s="76">
        <f t="shared" ca="1" si="51"/>
        <v>0.9503218844912138</v>
      </c>
      <c r="Q792" s="91">
        <f t="shared" ca="1" si="52"/>
        <v>0.83450217451585473</v>
      </c>
      <c r="R792" s="91">
        <f t="shared" ca="1" si="53"/>
        <v>13.419401441322012</v>
      </c>
    </row>
    <row r="793" spans="5:18" x14ac:dyDescent="0.25">
      <c r="E793" s="76">
        <f t="shared" ca="1" si="50"/>
        <v>0.22262762723075169</v>
      </c>
      <c r="F793" s="76">
        <f t="shared" ca="1" si="51"/>
        <v>2.2024055423790441</v>
      </c>
      <c r="Q793" s="91">
        <f t="shared" ca="1" si="52"/>
        <v>0.5060820143000756</v>
      </c>
      <c r="R793" s="91">
        <f t="shared" ca="1" si="53"/>
        <v>10.768219904887308</v>
      </c>
    </row>
    <row r="794" spans="5:18" x14ac:dyDescent="0.25">
      <c r="E794" s="76">
        <f t="shared" ca="1" si="50"/>
        <v>4.4489851326045438E-2</v>
      </c>
      <c r="F794" s="76">
        <f t="shared" ca="1" si="51"/>
        <v>0.85332623377157368</v>
      </c>
      <c r="Q794" s="91">
        <f t="shared" ca="1" si="52"/>
        <v>4.3257208582893281E-2</v>
      </c>
      <c r="R794" s="91">
        <f t="shared" ca="1" si="53"/>
        <v>7.7111777559737895</v>
      </c>
    </row>
    <row r="795" spans="5:18" x14ac:dyDescent="0.25">
      <c r="E795" s="76">
        <f t="shared" ca="1" si="50"/>
        <v>0.25002127932492835</v>
      </c>
      <c r="F795" s="76">
        <f t="shared" ca="1" si="51"/>
        <v>2.3574041055039481</v>
      </c>
      <c r="Q795" s="91">
        <f t="shared" ca="1" si="52"/>
        <v>0.2769685037790377</v>
      </c>
      <c r="R795" s="91">
        <f t="shared" ca="1" si="53"/>
        <v>9.5002709361332176</v>
      </c>
    </row>
    <row r="796" spans="5:18" x14ac:dyDescent="0.25">
      <c r="E796" s="76">
        <f t="shared" ca="1" si="50"/>
        <v>0.96910629619914246</v>
      </c>
      <c r="F796" s="76">
        <f t="shared" ca="1" si="51"/>
        <v>11.272443872497641</v>
      </c>
      <c r="Q796" s="91">
        <f t="shared" ca="1" si="52"/>
        <v>0.75141075065022644</v>
      </c>
      <c r="R796" s="91">
        <f t="shared" ca="1" si="53"/>
        <v>12.504906163868871</v>
      </c>
    </row>
    <row r="797" spans="5:18" x14ac:dyDescent="0.25">
      <c r="E797" s="76">
        <f t="shared" ca="1" si="50"/>
        <v>0.89581895520044386</v>
      </c>
      <c r="F797" s="76">
        <f t="shared" ca="1" si="51"/>
        <v>7.9392872484809569</v>
      </c>
      <c r="Q797" s="91">
        <f t="shared" ca="1" si="52"/>
        <v>0.69263761555880621</v>
      </c>
      <c r="R797" s="91">
        <f t="shared" ca="1" si="53"/>
        <v>12.00343397983154</v>
      </c>
    </row>
    <row r="798" spans="5:18" x14ac:dyDescent="0.25">
      <c r="E798" s="76">
        <f t="shared" ca="1" si="50"/>
        <v>0.11441727637129817</v>
      </c>
      <c r="F798" s="76">
        <f t="shared" ca="1" si="51"/>
        <v>1.5108348924320087</v>
      </c>
      <c r="Q798" s="91">
        <f t="shared" ca="1" si="52"/>
        <v>0.58416260205413273</v>
      </c>
      <c r="R798" s="91">
        <f t="shared" ca="1" si="53"/>
        <v>11.241370614244854</v>
      </c>
    </row>
    <row r="799" spans="5:18" x14ac:dyDescent="0.25">
      <c r="E799" s="76">
        <f t="shared" ca="1" si="50"/>
        <v>0.85680428631324446</v>
      </c>
      <c r="F799" s="76">
        <f t="shared" ca="1" si="51"/>
        <v>7.1059519749038742</v>
      </c>
      <c r="Q799" s="91">
        <f t="shared" ca="1" si="52"/>
        <v>6.7786482777090318E-2</v>
      </c>
      <c r="R799" s="91">
        <f t="shared" ca="1" si="53"/>
        <v>8.0198825847421382</v>
      </c>
    </row>
    <row r="800" spans="5:18" x14ac:dyDescent="0.25">
      <c r="E800" s="76">
        <f t="shared" ca="1" si="50"/>
        <v>0.41150536633127044</v>
      </c>
      <c r="F800" s="76">
        <f t="shared" ca="1" si="51"/>
        <v>3.2391358414227485</v>
      </c>
      <c r="Q800" s="91">
        <f t="shared" ca="1" si="52"/>
        <v>0.16776698378106536</v>
      </c>
      <c r="R800" s="91">
        <f t="shared" ca="1" si="53"/>
        <v>8.8409623239818451</v>
      </c>
    </row>
    <row r="801" spans="5:18" x14ac:dyDescent="0.25">
      <c r="E801" s="76">
        <f t="shared" ca="1" si="50"/>
        <v>0.54469295378179305</v>
      </c>
      <c r="F801" s="76">
        <f t="shared" ca="1" si="51"/>
        <v>4.0219503573493904</v>
      </c>
      <c r="Q801" s="91">
        <f t="shared" ca="1" si="52"/>
        <v>0.35699276219219001</v>
      </c>
      <c r="R801" s="91">
        <f t="shared" ca="1" si="53"/>
        <v>9.9408051710282734</v>
      </c>
    </row>
    <row r="802" spans="5:18" x14ac:dyDescent="0.25">
      <c r="E802" s="76">
        <f t="shared" ca="1" si="50"/>
        <v>0.43252442438989536</v>
      </c>
      <c r="F802" s="76">
        <f t="shared" ca="1" si="51"/>
        <v>3.3563335090826136</v>
      </c>
      <c r="Q802" s="91">
        <f t="shared" ca="1" si="52"/>
        <v>1.7985787612863957E-2</v>
      </c>
      <c r="R802" s="91">
        <f t="shared" ca="1" si="53"/>
        <v>7.2183451524871369</v>
      </c>
    </row>
    <row r="803" spans="5:18" x14ac:dyDescent="0.25">
      <c r="E803" s="76">
        <f t="shared" ca="1" si="50"/>
        <v>0.14333503013260018</v>
      </c>
      <c r="F803" s="76">
        <f t="shared" ca="1" si="51"/>
        <v>1.7151070785167439</v>
      </c>
      <c r="Q803" s="91">
        <f t="shared" ca="1" si="52"/>
        <v>0.19719900439310045</v>
      </c>
      <c r="R803" s="91">
        <f t="shared" ca="1" si="53"/>
        <v>9.0307797764767823</v>
      </c>
    </row>
    <row r="804" spans="5:18" x14ac:dyDescent="0.25">
      <c r="E804" s="76">
        <f t="shared" ca="1" si="50"/>
        <v>0.35514206035560936</v>
      </c>
      <c r="F804" s="76">
        <f t="shared" ca="1" si="51"/>
        <v>2.9308582468159767</v>
      </c>
      <c r="Q804" s="91">
        <f t="shared" ca="1" si="52"/>
        <v>0.67028461686174345</v>
      </c>
      <c r="R804" s="91">
        <f t="shared" ca="1" si="53"/>
        <v>11.832317203640116</v>
      </c>
    </row>
    <row r="805" spans="5:18" x14ac:dyDescent="0.25">
      <c r="E805" s="76">
        <f t="shared" ca="1" si="50"/>
        <v>0.93000641613481638</v>
      </c>
      <c r="F805" s="76">
        <f t="shared" ca="1" si="51"/>
        <v>8.9990810332773705</v>
      </c>
      <c r="Q805" s="91">
        <f t="shared" ca="1" si="52"/>
        <v>0.50884910024772634</v>
      </c>
      <c r="R805" s="91">
        <f t="shared" ca="1" si="53"/>
        <v>10.7842970290013</v>
      </c>
    </row>
    <row r="806" spans="5:18" x14ac:dyDescent="0.25">
      <c r="E806" s="76">
        <f t="shared" ca="1" si="50"/>
        <v>0.66939888139194204</v>
      </c>
      <c r="F806" s="76">
        <f t="shared" ca="1" si="51"/>
        <v>4.9116431456475969</v>
      </c>
      <c r="Q806" s="91">
        <f t="shared" ca="1" si="52"/>
        <v>0.56772913484867149</v>
      </c>
      <c r="R806" s="91">
        <f t="shared" ca="1" si="53"/>
        <v>11.137930746380302</v>
      </c>
    </row>
    <row r="807" spans="5:18" x14ac:dyDescent="0.25">
      <c r="E807" s="76">
        <f t="shared" ca="1" si="50"/>
        <v>0.41656896800492116</v>
      </c>
      <c r="F807" s="76">
        <f t="shared" ca="1" si="51"/>
        <v>3.2672255139135737</v>
      </c>
      <c r="Q807" s="91">
        <f t="shared" ca="1" si="52"/>
        <v>0.96174452039159908</v>
      </c>
      <c r="R807" s="91">
        <f t="shared" ca="1" si="53"/>
        <v>16.488057297785573</v>
      </c>
    </row>
    <row r="808" spans="5:18" x14ac:dyDescent="0.25">
      <c r="E808" s="76">
        <f t="shared" ca="1" si="50"/>
        <v>0.42081522541209859</v>
      </c>
      <c r="F808" s="76">
        <f t="shared" ca="1" si="51"/>
        <v>3.2908483844894461</v>
      </c>
      <c r="Q808" s="91">
        <f t="shared" ca="1" si="52"/>
        <v>0.63025856949741921</v>
      </c>
      <c r="R808" s="91">
        <f t="shared" ca="1" si="53"/>
        <v>11.546004308936759</v>
      </c>
    </row>
    <row r="809" spans="5:18" x14ac:dyDescent="0.25">
      <c r="E809" s="76">
        <f t="shared" ca="1" si="50"/>
        <v>0.89329365238481151</v>
      </c>
      <c r="F809" s="76">
        <f t="shared" ca="1" si="51"/>
        <v>7.8761817377308425</v>
      </c>
      <c r="Q809" s="91">
        <f t="shared" ca="1" si="52"/>
        <v>6.2891384411105311E-2</v>
      </c>
      <c r="R809" s="91">
        <f t="shared" ca="1" si="53"/>
        <v>7.9649452979380282</v>
      </c>
    </row>
    <row r="810" spans="5:18" x14ac:dyDescent="0.25">
      <c r="E810" s="76">
        <f t="shared" ca="1" si="50"/>
        <v>6.0012833867658766E-2</v>
      </c>
      <c r="F810" s="76">
        <f t="shared" ca="1" si="51"/>
        <v>1.0347440656092295</v>
      </c>
      <c r="Q810" s="91">
        <f t="shared" ca="1" si="52"/>
        <v>0.25564075823332399</v>
      </c>
      <c r="R810" s="91">
        <f t="shared" ca="1" si="53"/>
        <v>9.3791831156630003</v>
      </c>
    </row>
    <row r="811" spans="5:18" x14ac:dyDescent="0.25">
      <c r="E811" s="76">
        <f t="shared" ca="1" si="50"/>
        <v>0.84402412121643766</v>
      </c>
      <c r="F811" s="76">
        <f t="shared" ca="1" si="51"/>
        <v>6.8832825548452332</v>
      </c>
      <c r="Q811" s="91">
        <f t="shared" ca="1" si="52"/>
        <v>0.33027302214014542</v>
      </c>
      <c r="R811" s="91">
        <f t="shared" ca="1" si="53"/>
        <v>9.7951835479595157</v>
      </c>
    </row>
    <row r="812" spans="5:18" x14ac:dyDescent="0.25">
      <c r="E812" s="76">
        <f t="shared" ca="1" si="50"/>
        <v>8.0969139150844915E-3</v>
      </c>
      <c r="F812" s="76">
        <f t="shared" ca="1" si="51"/>
        <v>9.066228390117459E-2</v>
      </c>
      <c r="Q812" s="91">
        <f t="shared" ca="1" si="52"/>
        <v>0.26286306156419326</v>
      </c>
      <c r="R812" s="91">
        <f t="shared" ca="1" si="53"/>
        <v>9.420457132268039</v>
      </c>
    </row>
    <row r="813" spans="5:18" x14ac:dyDescent="0.25">
      <c r="E813" s="76">
        <f t="shared" ca="1" si="50"/>
        <v>0.47371699539751222</v>
      </c>
      <c r="F813" s="76">
        <f t="shared" ca="1" si="51"/>
        <v>3.5915716359022749</v>
      </c>
      <c r="Q813" s="91">
        <f t="shared" ca="1" si="52"/>
        <v>0.36526747093995993</v>
      </c>
      <c r="R813" s="91">
        <f t="shared" ca="1" si="53"/>
        <v>9.9857997380451273</v>
      </c>
    </row>
    <row r="814" spans="5:18" x14ac:dyDescent="0.25">
      <c r="E814" s="76">
        <f t="shared" ca="1" si="50"/>
        <v>0.14118705628922856</v>
      </c>
      <c r="F814" s="76">
        <f t="shared" ca="1" si="51"/>
        <v>1.700622153087989</v>
      </c>
      <c r="Q814" s="91">
        <f t="shared" ca="1" si="52"/>
        <v>0.69246662309102047</v>
      </c>
      <c r="R814" s="91">
        <f t="shared" ca="1" si="53"/>
        <v>12.002089826759946</v>
      </c>
    </row>
    <row r="815" spans="5:18" x14ac:dyDescent="0.25">
      <c r="E815" s="76">
        <f t="shared" ca="1" si="50"/>
        <v>0.37930195212389961</v>
      </c>
      <c r="F815" s="76">
        <f t="shared" ca="1" si="51"/>
        <v>3.0622056507772584</v>
      </c>
      <c r="Q815" s="91">
        <f t="shared" ca="1" si="52"/>
        <v>0.40755807142120337</v>
      </c>
      <c r="R815" s="91">
        <f t="shared" ca="1" si="53"/>
        <v>10.216124212451943</v>
      </c>
    </row>
    <row r="816" spans="5:18" x14ac:dyDescent="0.25">
      <c r="E816" s="76">
        <f t="shared" ca="1" si="50"/>
        <v>0.98494718125004954</v>
      </c>
      <c r="F816" s="76">
        <f t="shared" ca="1" si="51"/>
        <v>13.40459870785352</v>
      </c>
      <c r="Q816" s="91">
        <f t="shared" ca="1" si="52"/>
        <v>0.52172324571075057</v>
      </c>
      <c r="R816" s="91">
        <f t="shared" ca="1" si="53"/>
        <v>10.859665159223756</v>
      </c>
    </row>
    <row r="817" spans="5:18" x14ac:dyDescent="0.25">
      <c r="E817" s="76">
        <f t="shared" ca="1" si="50"/>
        <v>0.96221228839864104</v>
      </c>
      <c r="F817" s="76">
        <f t="shared" ca="1" si="51"/>
        <v>10.698813517549787</v>
      </c>
      <c r="Q817" s="91">
        <f t="shared" ca="1" si="52"/>
        <v>0.47836729960255508</v>
      </c>
      <c r="R817" s="91">
        <f t="shared" ca="1" si="53"/>
        <v>10.609313508309132</v>
      </c>
    </row>
    <row r="818" spans="5:18" x14ac:dyDescent="0.25">
      <c r="E818" s="76">
        <f t="shared" ca="1" si="50"/>
        <v>0.30417664762022856</v>
      </c>
      <c r="F818" s="76">
        <f t="shared" ca="1" si="51"/>
        <v>2.6548596565614275</v>
      </c>
      <c r="Q818" s="91">
        <f t="shared" ca="1" si="52"/>
        <v>0.56714942787100842</v>
      </c>
      <c r="R818" s="91">
        <f t="shared" ca="1" si="53"/>
        <v>11.134324743155789</v>
      </c>
    </row>
    <row r="819" spans="5:18" x14ac:dyDescent="0.25">
      <c r="E819" s="76">
        <f t="shared" ca="1" si="50"/>
        <v>0.59041823412574967</v>
      </c>
      <c r="F819" s="76">
        <f t="shared" ca="1" si="51"/>
        <v>4.3233378321014122</v>
      </c>
      <c r="Q819" s="91">
        <f t="shared" ca="1" si="52"/>
        <v>0.92829099720941877</v>
      </c>
      <c r="R819" s="91">
        <f t="shared" ca="1" si="53"/>
        <v>15.196329316859375</v>
      </c>
    </row>
    <row r="820" spans="5:18" x14ac:dyDescent="0.25">
      <c r="E820" s="76">
        <f t="shared" ca="1" si="50"/>
        <v>0.87723984718919346</v>
      </c>
      <c r="F820" s="76">
        <f t="shared" ca="1" si="51"/>
        <v>7.5081883132912637</v>
      </c>
      <c r="Q820" s="91">
        <f t="shared" ca="1" si="52"/>
        <v>0.13617465880294688</v>
      </c>
      <c r="R820" s="91">
        <f t="shared" ca="1" si="53"/>
        <v>8.619898254822612</v>
      </c>
    </row>
    <row r="821" spans="5:18" x14ac:dyDescent="0.25">
      <c r="E821" s="76">
        <f t="shared" ca="1" si="50"/>
        <v>0.52700947060103231</v>
      </c>
      <c r="F821" s="76">
        <f t="shared" ca="1" si="51"/>
        <v>3.9110379313357653</v>
      </c>
      <c r="Q821" s="91">
        <f t="shared" ca="1" si="52"/>
        <v>0.92366758441676289</v>
      </c>
      <c r="R821" s="91">
        <f t="shared" ca="1" si="53"/>
        <v>15.066437520815636</v>
      </c>
    </row>
    <row r="822" spans="5:18" x14ac:dyDescent="0.25">
      <c r="E822" s="76">
        <f t="shared" ca="1" si="50"/>
        <v>0.82501403932306794</v>
      </c>
      <c r="F822" s="76">
        <f t="shared" ca="1" si="51"/>
        <v>6.5841199931289625</v>
      </c>
      <c r="Q822" s="91">
        <f t="shared" ca="1" si="52"/>
        <v>9.8679230576901089E-2</v>
      </c>
      <c r="R822" s="91">
        <f t="shared" ca="1" si="53"/>
        <v>8.3204198327059675</v>
      </c>
    </row>
    <row r="823" spans="5:18" x14ac:dyDescent="0.25">
      <c r="E823" s="76">
        <f t="shared" ca="1" si="50"/>
        <v>0.83594943121658283</v>
      </c>
      <c r="F823" s="76">
        <f t="shared" ca="1" si="51"/>
        <v>6.7519520498026138</v>
      </c>
      <c r="Q823" s="91">
        <f t="shared" ca="1" si="52"/>
        <v>0.18876389433943541</v>
      </c>
      <c r="R823" s="91">
        <f t="shared" ca="1" si="53"/>
        <v>8.9776389410395048</v>
      </c>
    </row>
    <row r="824" spans="5:18" x14ac:dyDescent="0.25">
      <c r="E824" s="76">
        <f t="shared" ca="1" si="50"/>
        <v>0.71339484956182342</v>
      </c>
      <c r="F824" s="76">
        <f t="shared" ca="1" si="51"/>
        <v>5.2932963163612152</v>
      </c>
      <c r="Q824" s="91">
        <f t="shared" ca="1" si="52"/>
        <v>0.10549851210013217</v>
      </c>
      <c r="R824" s="91">
        <f t="shared" ca="1" si="53"/>
        <v>8.3789766943099746</v>
      </c>
    </row>
    <row r="825" spans="5:18" x14ac:dyDescent="0.25">
      <c r="E825" s="76">
        <f t="shared" ca="1" si="50"/>
        <v>0.56108889090951342</v>
      </c>
      <c r="F825" s="76">
        <f t="shared" ca="1" si="51"/>
        <v>4.1274233485552143</v>
      </c>
      <c r="Q825" s="91">
        <f t="shared" ca="1" si="52"/>
        <v>0.7686787713159251</v>
      </c>
      <c r="R825" s="91">
        <f t="shared" ca="1" si="53"/>
        <v>12.670578109311236</v>
      </c>
    </row>
    <row r="826" spans="5:18" x14ac:dyDescent="0.25">
      <c r="E826" s="76">
        <f t="shared" ca="1" si="50"/>
        <v>0.10838205934191036</v>
      </c>
      <c r="F826" s="76">
        <f t="shared" ca="1" si="51"/>
        <v>1.4651898939661452</v>
      </c>
      <c r="Q826" s="91">
        <f t="shared" ca="1" si="52"/>
        <v>0.53023058836374815</v>
      </c>
      <c r="R826" s="91">
        <f t="shared" ca="1" si="53"/>
        <v>10.910014731853797</v>
      </c>
    </row>
    <row r="827" spans="5:18" x14ac:dyDescent="0.25">
      <c r="E827" s="76">
        <f t="shared" ca="1" si="50"/>
        <v>0.55902280609310551</v>
      </c>
      <c r="F827" s="76">
        <f t="shared" ca="1" si="51"/>
        <v>4.1139830632009096</v>
      </c>
      <c r="Q827" s="91">
        <f t="shared" ca="1" si="52"/>
        <v>0.61503370961033221</v>
      </c>
      <c r="R827" s="91">
        <f t="shared" ca="1" si="53"/>
        <v>11.442771524103758</v>
      </c>
    </row>
    <row r="828" spans="5:18" x14ac:dyDescent="0.25">
      <c r="E828" s="76">
        <f t="shared" ca="1" si="50"/>
        <v>0.79845174666898822</v>
      </c>
      <c r="F828" s="76">
        <f t="shared" ca="1" si="51"/>
        <v>6.2164686358229844</v>
      </c>
      <c r="Q828" s="91">
        <f t="shared" ca="1" si="52"/>
        <v>0.76969256751049386</v>
      </c>
      <c r="R828" s="91">
        <f t="shared" ca="1" si="53"/>
        <v>12.680623072756394</v>
      </c>
    </row>
    <row r="829" spans="5:18" x14ac:dyDescent="0.25">
      <c r="E829" s="76">
        <f t="shared" ca="1" si="50"/>
        <v>0.28081948212258123</v>
      </c>
      <c r="F829" s="76">
        <f t="shared" ca="1" si="51"/>
        <v>2.5275673943401595</v>
      </c>
      <c r="Q829" s="91">
        <f t="shared" ca="1" si="52"/>
        <v>0.88681969626796353</v>
      </c>
      <c r="R829" s="91">
        <f t="shared" ca="1" si="53"/>
        <v>14.238634784695677</v>
      </c>
    </row>
    <row r="830" spans="5:18" x14ac:dyDescent="0.25">
      <c r="E830" s="76">
        <f t="shared" ca="1" si="50"/>
        <v>0.28443886333662216</v>
      </c>
      <c r="F830" s="76">
        <f t="shared" ca="1" si="51"/>
        <v>2.5473676971321275</v>
      </c>
      <c r="Q830" s="91">
        <f t="shared" ca="1" si="52"/>
        <v>6.6233574474292567E-2</v>
      </c>
      <c r="R830" s="91">
        <f t="shared" ca="1" si="53"/>
        <v>8.0027345146561988</v>
      </c>
    </row>
    <row r="831" spans="5:18" x14ac:dyDescent="0.25">
      <c r="E831" s="76">
        <f t="shared" ca="1" si="50"/>
        <v>0.17953508435376975</v>
      </c>
      <c r="F831" s="76">
        <f t="shared" ca="1" si="51"/>
        <v>1.9471214259977128</v>
      </c>
      <c r="Q831" s="91">
        <f t="shared" ca="1" si="52"/>
        <v>0.53004598806712222</v>
      </c>
      <c r="R831" s="91">
        <f t="shared" ca="1" si="53"/>
        <v>10.908917341197032</v>
      </c>
    </row>
    <row r="832" spans="5:18" x14ac:dyDescent="0.25">
      <c r="E832" s="76">
        <f t="shared" ca="1" si="50"/>
        <v>0.11829843459558775</v>
      </c>
      <c r="F832" s="76">
        <f t="shared" ca="1" si="51"/>
        <v>1.5395619911506726</v>
      </c>
      <c r="Q832" s="91">
        <f t="shared" ca="1" si="52"/>
        <v>0.46247650674634544</v>
      </c>
      <c r="R832" s="91">
        <f t="shared" ca="1" si="53"/>
        <v>10.519720054562743</v>
      </c>
    </row>
    <row r="833" spans="5:18" x14ac:dyDescent="0.25">
      <c r="E833" s="76">
        <f t="shared" ca="1" si="50"/>
        <v>0.51610539939516276</v>
      </c>
      <c r="F833" s="76">
        <f t="shared" ca="1" si="51"/>
        <v>3.8439810507202239</v>
      </c>
      <c r="Q833" s="91">
        <f t="shared" ca="1" si="52"/>
        <v>0.62123675157588754</v>
      </c>
      <c r="R833" s="91">
        <f t="shared" ca="1" si="53"/>
        <v>11.484494070991831</v>
      </c>
    </row>
    <row r="834" spans="5:18" x14ac:dyDescent="0.25">
      <c r="E834" s="76">
        <f t="shared" ca="1" si="50"/>
        <v>0.71943726373099881</v>
      </c>
      <c r="F834" s="76">
        <f t="shared" ca="1" si="51"/>
        <v>5.3497503061778291</v>
      </c>
      <c r="Q834" s="91">
        <f t="shared" ca="1" si="52"/>
        <v>0.40648421281150704</v>
      </c>
      <c r="R834" s="91">
        <f t="shared" ca="1" si="53"/>
        <v>10.210254002247815</v>
      </c>
    </row>
    <row r="835" spans="5:18" x14ac:dyDescent="0.25">
      <c r="E835" s="76">
        <f t="shared" ca="1" si="50"/>
        <v>0.69457216672351274</v>
      </c>
      <c r="F835" s="76">
        <f t="shared" ca="1" si="51"/>
        <v>5.1240740128411462</v>
      </c>
      <c r="Q835" s="91">
        <f t="shared" ca="1" si="52"/>
        <v>0.61352034663317412</v>
      </c>
      <c r="R835" s="91">
        <f t="shared" ca="1" si="53"/>
        <v>11.432660279308667</v>
      </c>
    </row>
    <row r="836" spans="5:18" x14ac:dyDescent="0.25">
      <c r="E836" s="76">
        <f t="shared" ref="E836:E899" ca="1" si="54">RAND()</f>
        <v>0.58661751522494698</v>
      </c>
      <c r="F836" s="76">
        <f t="shared" ref="F836:F899" ca="1" si="55">(((-LN(E836))^(-$C$3)-1)*(1/$C$3))*$C$5+$C$4</f>
        <v>4.2973779759664961</v>
      </c>
      <c r="Q836" s="91">
        <f t="shared" ref="Q836:Q899" ca="1" si="56">RAND()</f>
        <v>0.2041331015646346</v>
      </c>
      <c r="R836" s="91">
        <f t="shared" ref="R836:R899" ca="1" si="57">-LN(-LN(Q836))*$O$4+$O$3</f>
        <v>9.0738115727123176</v>
      </c>
    </row>
    <row r="837" spans="5:18" x14ac:dyDescent="0.25">
      <c r="E837" s="76">
        <f t="shared" ca="1" si="54"/>
        <v>0.6311564233166479</v>
      </c>
      <c r="F837" s="76">
        <f t="shared" ca="1" si="55"/>
        <v>4.6140020332923255</v>
      </c>
      <c r="Q837" s="91">
        <f t="shared" ca="1" si="56"/>
        <v>2.5303560336695785E-3</v>
      </c>
      <c r="R837" s="91">
        <f t="shared" ca="1" si="57"/>
        <v>6.4233611280236804</v>
      </c>
    </row>
    <row r="838" spans="5:18" x14ac:dyDescent="0.25">
      <c r="E838" s="76">
        <f t="shared" ca="1" si="54"/>
        <v>0.70630956350564678</v>
      </c>
      <c r="F838" s="76">
        <f t="shared" ca="1" si="55"/>
        <v>5.2284571019460975</v>
      </c>
      <c r="Q838" s="91">
        <f t="shared" ca="1" si="56"/>
        <v>0.73496756270011288</v>
      </c>
      <c r="R838" s="91">
        <f t="shared" ca="1" si="57"/>
        <v>12.355772648385837</v>
      </c>
    </row>
    <row r="839" spans="5:18" x14ac:dyDescent="0.25">
      <c r="E839" s="76">
        <f t="shared" ca="1" si="54"/>
        <v>0.84234013085721005</v>
      </c>
      <c r="F839" s="76">
        <f t="shared" ca="1" si="55"/>
        <v>6.8553343878449819</v>
      </c>
      <c r="Q839" s="91">
        <f t="shared" ca="1" si="56"/>
        <v>0.57992105518751413</v>
      </c>
      <c r="R839" s="91">
        <f t="shared" ca="1" si="57"/>
        <v>11.214440695963701</v>
      </c>
    </row>
    <row r="840" spans="5:18" x14ac:dyDescent="0.25">
      <c r="E840" s="76">
        <f t="shared" ca="1" si="54"/>
        <v>0.43371675041908087</v>
      </c>
      <c r="F840" s="76">
        <f t="shared" ca="1" si="55"/>
        <v>3.3630318509771113</v>
      </c>
      <c r="Q840" s="91">
        <f t="shared" ca="1" si="56"/>
        <v>0.3187187786257345</v>
      </c>
      <c r="R840" s="91">
        <f t="shared" ca="1" si="57"/>
        <v>9.731906741012029</v>
      </c>
    </row>
    <row r="841" spans="5:18" x14ac:dyDescent="0.25">
      <c r="E841" s="76">
        <f t="shared" ca="1" si="54"/>
        <v>0.47044781118785395</v>
      </c>
      <c r="F841" s="76">
        <f t="shared" ca="1" si="55"/>
        <v>3.5725826164289538</v>
      </c>
      <c r="Q841" s="91">
        <f t="shared" ca="1" si="56"/>
        <v>0.14907667775966305</v>
      </c>
      <c r="R841" s="91">
        <f t="shared" ca="1" si="57"/>
        <v>8.712827346981511</v>
      </c>
    </row>
    <row r="842" spans="5:18" x14ac:dyDescent="0.25">
      <c r="E842" s="76">
        <f t="shared" ca="1" si="54"/>
        <v>0.80186225168399639</v>
      </c>
      <c r="F842" s="76">
        <f t="shared" ca="1" si="55"/>
        <v>6.2608971781322893</v>
      </c>
      <c r="Q842" s="91">
        <f t="shared" ca="1" si="56"/>
        <v>0.47593122344496741</v>
      </c>
      <c r="R842" s="91">
        <f t="shared" ca="1" si="57"/>
        <v>10.595513507435751</v>
      </c>
    </row>
    <row r="843" spans="5:18" x14ac:dyDescent="0.25">
      <c r="E843" s="76">
        <f t="shared" ca="1" si="54"/>
        <v>0.70432967399271751</v>
      </c>
      <c r="F843" s="76">
        <f t="shared" ca="1" si="55"/>
        <v>5.2105907444510864</v>
      </c>
      <c r="Q843" s="91">
        <f t="shared" ca="1" si="56"/>
        <v>5.8738619465155906E-2</v>
      </c>
      <c r="R843" s="91">
        <f t="shared" ca="1" si="57"/>
        <v>7.9161575116680201</v>
      </c>
    </row>
    <row r="844" spans="5:18" x14ac:dyDescent="0.25">
      <c r="E844" s="76">
        <f t="shared" ca="1" si="54"/>
        <v>0.98252321756912619</v>
      </c>
      <c r="F844" s="76">
        <f t="shared" ca="1" si="55"/>
        <v>12.95032582024049</v>
      </c>
      <c r="Q844" s="91">
        <f t="shared" ca="1" si="56"/>
        <v>0.87011947720575267</v>
      </c>
      <c r="R844" s="91">
        <f t="shared" ca="1" si="57"/>
        <v>13.944768580955929</v>
      </c>
    </row>
    <row r="845" spans="5:18" x14ac:dyDescent="0.25">
      <c r="E845" s="76">
        <f t="shared" ca="1" si="54"/>
        <v>0.13079391224478165</v>
      </c>
      <c r="F845" s="76">
        <f t="shared" ca="1" si="55"/>
        <v>1.6291085918300925</v>
      </c>
      <c r="Q845" s="91">
        <f t="shared" ca="1" si="56"/>
        <v>0.78797396976550349</v>
      </c>
      <c r="R845" s="91">
        <f t="shared" ca="1" si="57"/>
        <v>12.868531847985645</v>
      </c>
    </row>
    <row r="846" spans="5:18" x14ac:dyDescent="0.25">
      <c r="E846" s="76">
        <f t="shared" ca="1" si="54"/>
        <v>0.36154506751653182</v>
      </c>
      <c r="F846" s="76">
        <f t="shared" ca="1" si="55"/>
        <v>2.9655906992017984</v>
      </c>
      <c r="Q846" s="91">
        <f t="shared" ca="1" si="56"/>
        <v>3.7958303532641957E-2</v>
      </c>
      <c r="R846" s="91">
        <f t="shared" ca="1" si="57"/>
        <v>7.6296452584584662</v>
      </c>
    </row>
    <row r="847" spans="5:18" x14ac:dyDescent="0.25">
      <c r="E847" s="76">
        <f t="shared" ca="1" si="54"/>
        <v>0.97097898157037887</v>
      </c>
      <c r="F847" s="76">
        <f t="shared" ca="1" si="55"/>
        <v>11.452523563803123</v>
      </c>
      <c r="Q847" s="91">
        <f t="shared" ca="1" si="56"/>
        <v>0.71613086298380313</v>
      </c>
      <c r="R847" s="91">
        <f t="shared" ca="1" si="57"/>
        <v>12.193873231636603</v>
      </c>
    </row>
    <row r="848" spans="5:18" x14ac:dyDescent="0.25">
      <c r="E848" s="76">
        <f t="shared" ca="1" si="54"/>
        <v>0.15700424085901887</v>
      </c>
      <c r="F848" s="76">
        <f t="shared" ca="1" si="55"/>
        <v>1.805203409566309</v>
      </c>
      <c r="Q848" s="91">
        <f t="shared" ca="1" si="56"/>
        <v>0.54691182909008895</v>
      </c>
      <c r="R848" s="91">
        <f t="shared" ca="1" si="57"/>
        <v>11.010125589895118</v>
      </c>
    </row>
    <row r="849" spans="5:18" x14ac:dyDescent="0.25">
      <c r="E849" s="76">
        <f t="shared" ca="1" si="54"/>
        <v>0.42374170145212553</v>
      </c>
      <c r="F849" s="76">
        <f t="shared" ca="1" si="55"/>
        <v>3.3071664662534301</v>
      </c>
      <c r="Q849" s="91">
        <f t="shared" ca="1" si="56"/>
        <v>0.3503806832046491</v>
      </c>
      <c r="R849" s="91">
        <f t="shared" ca="1" si="57"/>
        <v>9.9048305541086332</v>
      </c>
    </row>
    <row r="850" spans="5:18" x14ac:dyDescent="0.25">
      <c r="E850" s="76">
        <f t="shared" ca="1" si="54"/>
        <v>0.92926975660660083</v>
      </c>
      <c r="F850" s="76">
        <f t="shared" ca="1" si="55"/>
        <v>8.9708585948578463</v>
      </c>
      <c r="Q850" s="91">
        <f t="shared" ca="1" si="56"/>
        <v>0.85468586932085433</v>
      </c>
      <c r="R850" s="91">
        <f t="shared" ca="1" si="57"/>
        <v>13.702747859169746</v>
      </c>
    </row>
    <row r="851" spans="5:18" x14ac:dyDescent="0.25">
      <c r="E851" s="76">
        <f t="shared" ca="1" si="54"/>
        <v>0.42397680189876119</v>
      </c>
      <c r="F851" s="76">
        <f t="shared" ca="1" si="55"/>
        <v>3.3084787531863631</v>
      </c>
      <c r="Q851" s="91">
        <f t="shared" ca="1" si="56"/>
        <v>0.72565796974349506</v>
      </c>
      <c r="R851" s="91">
        <f t="shared" ca="1" si="57"/>
        <v>12.274644959087562</v>
      </c>
    </row>
    <row r="852" spans="5:18" x14ac:dyDescent="0.25">
      <c r="E852" s="76">
        <f t="shared" ca="1" si="54"/>
        <v>0.36895993245028325</v>
      </c>
      <c r="F852" s="76">
        <f t="shared" ca="1" si="55"/>
        <v>3.0058750307882249</v>
      </c>
      <c r="Q852" s="91">
        <f t="shared" ca="1" si="56"/>
        <v>0.65661313051032366</v>
      </c>
      <c r="R852" s="91">
        <f t="shared" ca="1" si="57"/>
        <v>11.731859431024489</v>
      </c>
    </row>
    <row r="853" spans="5:18" x14ac:dyDescent="0.25">
      <c r="E853" s="76">
        <f t="shared" ca="1" si="54"/>
        <v>0.52171467041270991</v>
      </c>
      <c r="F853" s="76">
        <f t="shared" ca="1" si="55"/>
        <v>3.8783556023787886</v>
      </c>
      <c r="Q853" s="91">
        <f t="shared" ca="1" si="56"/>
        <v>0.33381340550451533</v>
      </c>
      <c r="R853" s="91">
        <f t="shared" ca="1" si="57"/>
        <v>9.8145260592648143</v>
      </c>
    </row>
    <row r="854" spans="5:18" x14ac:dyDescent="0.25">
      <c r="E854" s="76">
        <f t="shared" ca="1" si="54"/>
        <v>0.90178012750143943</v>
      </c>
      <c r="F854" s="76">
        <f t="shared" ca="1" si="55"/>
        <v>8.0948400324088858</v>
      </c>
      <c r="Q854" s="91">
        <f t="shared" ca="1" si="56"/>
        <v>0.73279713439987271</v>
      </c>
      <c r="R854" s="91">
        <f t="shared" ca="1" si="57"/>
        <v>12.336655567373796</v>
      </c>
    </row>
    <row r="855" spans="5:18" x14ac:dyDescent="0.25">
      <c r="E855" s="76">
        <f t="shared" ca="1" si="54"/>
        <v>0.1011096005646307</v>
      </c>
      <c r="F855" s="76">
        <f t="shared" ca="1" si="55"/>
        <v>1.4084430454120884</v>
      </c>
      <c r="Q855" s="91">
        <f t="shared" ca="1" si="56"/>
        <v>0.8426188017769406</v>
      </c>
      <c r="R855" s="91">
        <f t="shared" ca="1" si="57"/>
        <v>13.529371204515828</v>
      </c>
    </row>
    <row r="856" spans="5:18" x14ac:dyDescent="0.25">
      <c r="E856" s="76">
        <f t="shared" ca="1" si="54"/>
        <v>0.8132205390392051</v>
      </c>
      <c r="F856" s="76">
        <f t="shared" ca="1" si="55"/>
        <v>6.4144966576624114</v>
      </c>
      <c r="Q856" s="91">
        <f t="shared" ca="1" si="56"/>
        <v>0.17683482672730511</v>
      </c>
      <c r="R856" s="91">
        <f t="shared" ca="1" si="57"/>
        <v>8.9008238848890215</v>
      </c>
    </row>
    <row r="857" spans="5:18" x14ac:dyDescent="0.25">
      <c r="E857" s="76">
        <f t="shared" ca="1" si="54"/>
        <v>0.17692700940247597</v>
      </c>
      <c r="F857" s="76">
        <f t="shared" ca="1" si="55"/>
        <v>1.9310523028498179</v>
      </c>
      <c r="Q857" s="91">
        <f t="shared" ca="1" si="56"/>
        <v>0.57490644920200329</v>
      </c>
      <c r="R857" s="91">
        <f t="shared" ca="1" si="57"/>
        <v>11.182813805664484</v>
      </c>
    </row>
    <row r="858" spans="5:18" x14ac:dyDescent="0.25">
      <c r="E858" s="76">
        <f t="shared" ca="1" si="54"/>
        <v>0.48143300150866997</v>
      </c>
      <c r="F858" s="76">
        <f t="shared" ca="1" si="55"/>
        <v>3.6366386105823274</v>
      </c>
      <c r="Q858" s="91">
        <f t="shared" ca="1" si="56"/>
        <v>0.76981298323721803</v>
      </c>
      <c r="R858" s="91">
        <f t="shared" ca="1" si="57"/>
        <v>12.68181866104239</v>
      </c>
    </row>
    <row r="859" spans="5:18" x14ac:dyDescent="0.25">
      <c r="E859" s="76">
        <f t="shared" ca="1" si="54"/>
        <v>0.23879388937185109</v>
      </c>
      <c r="F859" s="76">
        <f t="shared" ca="1" si="55"/>
        <v>2.2943880517232014</v>
      </c>
      <c r="Q859" s="91">
        <f t="shared" ca="1" si="56"/>
        <v>0.89653430898771547</v>
      </c>
      <c r="R859" s="91">
        <f t="shared" ca="1" si="57"/>
        <v>14.428805663202613</v>
      </c>
    </row>
    <row r="860" spans="5:18" x14ac:dyDescent="0.25">
      <c r="E860" s="76">
        <f t="shared" ca="1" si="54"/>
        <v>0.30624357826818516</v>
      </c>
      <c r="F860" s="76">
        <f t="shared" ca="1" si="55"/>
        <v>2.6660788227089434</v>
      </c>
      <c r="Q860" s="91">
        <f t="shared" ca="1" si="56"/>
        <v>7.0437279992195956E-2</v>
      </c>
      <c r="R860" s="91">
        <f t="shared" ca="1" si="57"/>
        <v>8.0485932658714692</v>
      </c>
    </row>
    <row r="861" spans="5:18" x14ac:dyDescent="0.25">
      <c r="E861" s="76">
        <f t="shared" ca="1" si="54"/>
        <v>0.8741118605035193</v>
      </c>
      <c r="F861" s="76">
        <f t="shared" ca="1" si="55"/>
        <v>7.4423308341481427</v>
      </c>
      <c r="Q861" s="91">
        <f t="shared" ca="1" si="56"/>
        <v>0.15459607783122897</v>
      </c>
      <c r="R861" s="91">
        <f t="shared" ca="1" si="57"/>
        <v>8.7513990679286628</v>
      </c>
    </row>
    <row r="862" spans="5:18" x14ac:dyDescent="0.25">
      <c r="E862" s="76">
        <f t="shared" ca="1" si="54"/>
        <v>0.6209934591374251</v>
      </c>
      <c r="F862" s="76">
        <f t="shared" ca="1" si="55"/>
        <v>4.5392042446318044</v>
      </c>
      <c r="Q862" s="91">
        <f t="shared" ca="1" si="56"/>
        <v>0.72220600917952738</v>
      </c>
      <c r="R862" s="91">
        <f t="shared" ca="1" si="57"/>
        <v>12.245124529645423</v>
      </c>
    </row>
    <row r="863" spans="5:18" x14ac:dyDescent="0.25">
      <c r="E863" s="76">
        <f t="shared" ca="1" si="54"/>
        <v>0.12734292326976082</v>
      </c>
      <c r="F863" s="76">
        <f t="shared" ca="1" si="55"/>
        <v>1.6047955210701876</v>
      </c>
      <c r="Q863" s="91">
        <f t="shared" ca="1" si="56"/>
        <v>0.52114596707837335</v>
      </c>
      <c r="R863" s="91">
        <f t="shared" ca="1" si="57"/>
        <v>10.85626483482741</v>
      </c>
    </row>
    <row r="864" spans="5:18" x14ac:dyDescent="0.25">
      <c r="E864" s="76">
        <f t="shared" ca="1" si="54"/>
        <v>0.63101311733386334</v>
      </c>
      <c r="F864" s="76">
        <f t="shared" ca="1" si="55"/>
        <v>4.6129358155686768</v>
      </c>
      <c r="Q864" s="91">
        <f t="shared" ca="1" si="56"/>
        <v>0.73345677649082164</v>
      </c>
      <c r="R864" s="91">
        <f t="shared" ca="1" si="57"/>
        <v>12.342452346215786</v>
      </c>
    </row>
    <row r="865" spans="5:18" x14ac:dyDescent="0.25">
      <c r="E865" s="76">
        <f t="shared" ca="1" si="54"/>
        <v>0.40587671788983481</v>
      </c>
      <c r="F865" s="76">
        <f t="shared" ca="1" si="55"/>
        <v>3.2080081598033257</v>
      </c>
      <c r="Q865" s="91">
        <f t="shared" ca="1" si="56"/>
        <v>0.93983103237860954</v>
      </c>
      <c r="R865" s="91">
        <f t="shared" ca="1" si="57"/>
        <v>15.559462815930488</v>
      </c>
    </row>
    <row r="866" spans="5:18" x14ac:dyDescent="0.25">
      <c r="E866" s="76">
        <f t="shared" ca="1" si="54"/>
        <v>0.53375117524381688</v>
      </c>
      <c r="F866" s="76">
        <f t="shared" ca="1" si="55"/>
        <v>3.9529945329462564</v>
      </c>
      <c r="Q866" s="91">
        <f t="shared" ca="1" si="56"/>
        <v>0.81239003389754194</v>
      </c>
      <c r="R866" s="91">
        <f t="shared" ca="1" si="57"/>
        <v>13.142601756793608</v>
      </c>
    </row>
    <row r="867" spans="5:18" x14ac:dyDescent="0.25">
      <c r="E867" s="76">
        <f t="shared" ca="1" si="54"/>
        <v>0.78045867038665029</v>
      </c>
      <c r="F867" s="76">
        <f t="shared" ca="1" si="55"/>
        <v>5.993600789416142</v>
      </c>
      <c r="Q867" s="91">
        <f t="shared" ca="1" si="56"/>
        <v>0.30555680022734111</v>
      </c>
      <c r="R867" s="91">
        <f t="shared" ca="1" si="57"/>
        <v>9.6594689988926774</v>
      </c>
    </row>
    <row r="868" spans="5:18" x14ac:dyDescent="0.25">
      <c r="E868" s="76">
        <f t="shared" ca="1" si="54"/>
        <v>1.0090501632535775E-2</v>
      </c>
      <c r="F868" s="76">
        <f t="shared" ca="1" si="55"/>
        <v>0.17079783176747698</v>
      </c>
      <c r="Q868" s="91">
        <f t="shared" ca="1" si="56"/>
        <v>0.29150603671106978</v>
      </c>
      <c r="R868" s="91">
        <f t="shared" ca="1" si="57"/>
        <v>9.5815950480832814</v>
      </c>
    </row>
    <row r="869" spans="5:18" x14ac:dyDescent="0.25">
      <c r="E869" s="76">
        <f t="shared" ca="1" si="54"/>
        <v>0.50057006029875784</v>
      </c>
      <c r="F869" s="76">
        <f t="shared" ca="1" si="55"/>
        <v>3.7500382867707556</v>
      </c>
      <c r="Q869" s="91">
        <f t="shared" ca="1" si="56"/>
        <v>0.58849850357715339</v>
      </c>
      <c r="R869" s="91">
        <f t="shared" ca="1" si="57"/>
        <v>11.269074038472407</v>
      </c>
    </row>
    <row r="870" spans="5:18" x14ac:dyDescent="0.25">
      <c r="E870" s="76">
        <f t="shared" ca="1" si="54"/>
        <v>0.28142150674000499</v>
      </c>
      <c r="F870" s="76">
        <f t="shared" ca="1" si="55"/>
        <v>2.5308631469383709</v>
      </c>
      <c r="Q870" s="91">
        <f t="shared" ca="1" si="56"/>
        <v>0.90487066966219742</v>
      </c>
      <c r="R870" s="91">
        <f t="shared" ca="1" si="57"/>
        <v>14.605905282164713</v>
      </c>
    </row>
    <row r="871" spans="5:18" x14ac:dyDescent="0.25">
      <c r="E871" s="76">
        <f t="shared" ca="1" si="54"/>
        <v>0.35880070192743951</v>
      </c>
      <c r="F871" s="76">
        <f t="shared" ca="1" si="55"/>
        <v>2.950698679566119</v>
      </c>
      <c r="Q871" s="91">
        <f t="shared" ca="1" si="56"/>
        <v>0.49948084400591364</v>
      </c>
      <c r="R871" s="91">
        <f t="shared" ca="1" si="57"/>
        <v>10.730030593612776</v>
      </c>
    </row>
    <row r="872" spans="5:18" x14ac:dyDescent="0.25">
      <c r="E872" s="76">
        <f t="shared" ca="1" si="54"/>
        <v>2.7174853916163144E-2</v>
      </c>
      <c r="F872" s="76">
        <f t="shared" ca="1" si="55"/>
        <v>0.59275637781569701</v>
      </c>
      <c r="Q872" s="91">
        <f t="shared" ca="1" si="56"/>
        <v>0.27427169706593701</v>
      </c>
      <c r="R872" s="91">
        <f t="shared" ca="1" si="57"/>
        <v>9.4850861772675295</v>
      </c>
    </row>
    <row r="873" spans="5:18" x14ac:dyDescent="0.25">
      <c r="E873" s="76">
        <f t="shared" ca="1" si="54"/>
        <v>0.67139245055176255</v>
      </c>
      <c r="F873" s="76">
        <f t="shared" ca="1" si="55"/>
        <v>4.9279436172083919</v>
      </c>
      <c r="Q873" s="91">
        <f t="shared" ca="1" si="56"/>
        <v>0.69914987028566489</v>
      </c>
      <c r="R873" s="91">
        <f t="shared" ca="1" si="57"/>
        <v>12.055058349571404</v>
      </c>
    </row>
    <row r="874" spans="5:18" x14ac:dyDescent="0.25">
      <c r="E874" s="76">
        <f t="shared" ca="1" si="54"/>
        <v>0.77218336184742353</v>
      </c>
      <c r="F874" s="76">
        <f t="shared" ca="1" si="55"/>
        <v>5.8969879967164003</v>
      </c>
      <c r="Q874" s="91">
        <f t="shared" ca="1" si="56"/>
        <v>0.53175527573850767</v>
      </c>
      <c r="R874" s="91">
        <f t="shared" ca="1" si="57"/>
        <v>10.919086964505894</v>
      </c>
    </row>
    <row r="875" spans="5:18" x14ac:dyDescent="0.25">
      <c r="E875" s="76">
        <f t="shared" ca="1" si="54"/>
        <v>0.33767878687184694</v>
      </c>
      <c r="F875" s="76">
        <f t="shared" ca="1" si="55"/>
        <v>2.8362971368755137</v>
      </c>
      <c r="Q875" s="91">
        <f t="shared" ca="1" si="56"/>
        <v>4.5534110840279141E-2</v>
      </c>
      <c r="R875" s="91">
        <f t="shared" ca="1" si="57"/>
        <v>7.7441151228183545</v>
      </c>
    </row>
    <row r="876" spans="5:18" x14ac:dyDescent="0.25">
      <c r="E876" s="76">
        <f t="shared" ca="1" si="54"/>
        <v>0.10119587283479436</v>
      </c>
      <c r="F876" s="76">
        <f t="shared" ca="1" si="55"/>
        <v>1.4091283288165797</v>
      </c>
      <c r="Q876" s="91">
        <f t="shared" ca="1" si="56"/>
        <v>0.75827545605329183</v>
      </c>
      <c r="R876" s="91">
        <f t="shared" ca="1" si="57"/>
        <v>12.569580907013998</v>
      </c>
    </row>
    <row r="877" spans="5:18" x14ac:dyDescent="0.25">
      <c r="E877" s="76">
        <f t="shared" ca="1" si="54"/>
        <v>0.92471771810942749</v>
      </c>
      <c r="F877" s="76">
        <f t="shared" ca="1" si="55"/>
        <v>8.8031223331426407</v>
      </c>
      <c r="Q877" s="91">
        <f t="shared" ca="1" si="56"/>
        <v>0.1941601459089477</v>
      </c>
      <c r="R877" s="91">
        <f t="shared" ca="1" si="57"/>
        <v>9.0117395853503623</v>
      </c>
    </row>
    <row r="878" spans="5:18" x14ac:dyDescent="0.25">
      <c r="E878" s="76">
        <f t="shared" ca="1" si="54"/>
        <v>0.1098639379088634</v>
      </c>
      <c r="F878" s="76">
        <f t="shared" ca="1" si="55"/>
        <v>1.4765128074912655</v>
      </c>
      <c r="Q878" s="91">
        <f t="shared" ca="1" si="56"/>
        <v>0.27691360633237261</v>
      </c>
      <c r="R878" s="91">
        <f t="shared" ca="1" si="57"/>
        <v>9.4999621580356539</v>
      </c>
    </row>
    <row r="879" spans="5:18" x14ac:dyDescent="0.25">
      <c r="E879" s="76">
        <f t="shared" ca="1" si="54"/>
        <v>0.10377287007317837</v>
      </c>
      <c r="F879" s="76">
        <f t="shared" ca="1" si="55"/>
        <v>1.4294602860723988</v>
      </c>
      <c r="Q879" s="91">
        <f t="shared" ca="1" si="56"/>
        <v>0.17551571747465</v>
      </c>
      <c r="R879" s="91">
        <f t="shared" ca="1" si="57"/>
        <v>8.8921991050165143</v>
      </c>
    </row>
    <row r="880" spans="5:18" x14ac:dyDescent="0.25">
      <c r="E880" s="76">
        <f t="shared" ca="1" si="54"/>
        <v>0.3897340656966064</v>
      </c>
      <c r="F880" s="76">
        <f t="shared" ca="1" si="55"/>
        <v>3.1192370318234248</v>
      </c>
      <c r="Q880" s="91">
        <f t="shared" ca="1" si="56"/>
        <v>0.41171523093407625</v>
      </c>
      <c r="R880" s="91">
        <f t="shared" ca="1" si="57"/>
        <v>10.238866242350124</v>
      </c>
    </row>
    <row r="881" spans="5:18" x14ac:dyDescent="0.25">
      <c r="E881" s="76">
        <f t="shared" ca="1" si="54"/>
        <v>0.26615077173023827</v>
      </c>
      <c r="F881" s="76">
        <f t="shared" ca="1" si="55"/>
        <v>2.4469407386462323</v>
      </c>
      <c r="Q881" s="91">
        <f t="shared" ca="1" si="56"/>
        <v>0.80055907255963898</v>
      </c>
      <c r="R881" s="91">
        <f t="shared" ca="1" si="57"/>
        <v>13.006151205268221</v>
      </c>
    </row>
    <row r="882" spans="5:18" x14ac:dyDescent="0.25">
      <c r="E882" s="76">
        <f t="shared" ca="1" si="54"/>
        <v>0.34794348758713489</v>
      </c>
      <c r="F882" s="76">
        <f t="shared" ca="1" si="55"/>
        <v>2.8918565213538501</v>
      </c>
      <c r="Q882" s="91">
        <f t="shared" ca="1" si="56"/>
        <v>0.17343646281443592</v>
      </c>
      <c r="R882" s="91">
        <f t="shared" ca="1" si="57"/>
        <v>8.8785479940448262</v>
      </c>
    </row>
    <row r="883" spans="5:18" x14ac:dyDescent="0.25">
      <c r="E883" s="76">
        <f t="shared" ca="1" si="54"/>
        <v>0.222343488459534</v>
      </c>
      <c r="F883" s="76">
        <f t="shared" ca="1" si="55"/>
        <v>2.2007738518328908</v>
      </c>
      <c r="Q883" s="91">
        <f t="shared" ca="1" si="56"/>
        <v>0.41747492626610261</v>
      </c>
      <c r="R883" s="91">
        <f t="shared" ca="1" si="57"/>
        <v>10.270423794409396</v>
      </c>
    </row>
    <row r="884" spans="5:18" x14ac:dyDescent="0.25">
      <c r="E884" s="76">
        <f t="shared" ca="1" si="54"/>
        <v>0.29528583764215777</v>
      </c>
      <c r="F884" s="76">
        <f t="shared" ca="1" si="55"/>
        <v>2.6065294064564943</v>
      </c>
      <c r="Q884" s="91">
        <f t="shared" ca="1" si="56"/>
        <v>0.44281468900500975</v>
      </c>
      <c r="R884" s="91">
        <f t="shared" ca="1" si="57"/>
        <v>10.410106578321001</v>
      </c>
    </row>
    <row r="885" spans="5:18" x14ac:dyDescent="0.25">
      <c r="E885" s="76">
        <f t="shared" ca="1" si="54"/>
        <v>0.36461620152282515</v>
      </c>
      <c r="F885" s="76">
        <f t="shared" ca="1" si="55"/>
        <v>2.9822668230352729</v>
      </c>
      <c r="Q885" s="91">
        <f t="shared" ca="1" si="56"/>
        <v>5.8894001138470098E-2</v>
      </c>
      <c r="R885" s="91">
        <f t="shared" ca="1" si="57"/>
        <v>7.918022319446278</v>
      </c>
    </row>
    <row r="886" spans="5:18" x14ac:dyDescent="0.25">
      <c r="E886" s="76">
        <f t="shared" ca="1" si="54"/>
        <v>0.68266666288606803</v>
      </c>
      <c r="F886" s="76">
        <f t="shared" ca="1" si="55"/>
        <v>5.0217714894970928</v>
      </c>
      <c r="Q886" s="91">
        <f t="shared" ca="1" si="56"/>
        <v>0.69625096075513071</v>
      </c>
      <c r="R886" s="91">
        <f t="shared" ca="1" si="57"/>
        <v>12.031972935242033</v>
      </c>
    </row>
    <row r="887" spans="5:18" x14ac:dyDescent="0.25">
      <c r="E887" s="76">
        <f t="shared" ca="1" si="54"/>
        <v>0.90266885865764823</v>
      </c>
      <c r="F887" s="76">
        <f t="shared" ca="1" si="55"/>
        <v>8.1188764509097862</v>
      </c>
      <c r="Q887" s="91">
        <f t="shared" ca="1" si="56"/>
        <v>0.37221073539629823</v>
      </c>
      <c r="R887" s="91">
        <f t="shared" ca="1" si="57"/>
        <v>10.023547899219446</v>
      </c>
    </row>
    <row r="888" spans="5:18" x14ac:dyDescent="0.25">
      <c r="E888" s="76">
        <f t="shared" ca="1" si="54"/>
        <v>8.3301446678970548E-2</v>
      </c>
      <c r="F888" s="76">
        <f t="shared" ca="1" si="55"/>
        <v>1.2596437276727452</v>
      </c>
      <c r="Q888" s="91">
        <f t="shared" ca="1" si="56"/>
        <v>0.81567348262212791</v>
      </c>
      <c r="R888" s="91">
        <f t="shared" ca="1" si="57"/>
        <v>13.181809946973123</v>
      </c>
    </row>
    <row r="889" spans="5:18" x14ac:dyDescent="0.25">
      <c r="E889" s="76">
        <f t="shared" ca="1" si="54"/>
        <v>0.87303150047007438</v>
      </c>
      <c r="F889" s="76">
        <f t="shared" ca="1" si="55"/>
        <v>7.4199770094596857</v>
      </c>
      <c r="Q889" s="91">
        <f t="shared" ca="1" si="56"/>
        <v>0.38250117424159447</v>
      </c>
      <c r="R889" s="91">
        <f t="shared" ca="1" si="57"/>
        <v>10.079512717091534</v>
      </c>
    </row>
    <row r="890" spans="5:18" x14ac:dyDescent="0.25">
      <c r="E890" s="76">
        <f t="shared" ca="1" si="54"/>
        <v>0.31818290017796158</v>
      </c>
      <c r="F890" s="76">
        <f t="shared" ca="1" si="55"/>
        <v>2.7307938028602181</v>
      </c>
      <c r="Q890" s="91">
        <f t="shared" ca="1" si="56"/>
        <v>0.12276703659054211</v>
      </c>
      <c r="R890" s="91">
        <f t="shared" ca="1" si="57"/>
        <v>8.5185394040824214</v>
      </c>
    </row>
    <row r="891" spans="5:18" x14ac:dyDescent="0.25">
      <c r="E891" s="76">
        <f t="shared" ca="1" si="54"/>
        <v>0.58505412470522666</v>
      </c>
      <c r="F891" s="76">
        <f t="shared" ca="1" si="55"/>
        <v>4.2867515597552925</v>
      </c>
      <c r="Q891" s="91">
        <f t="shared" ca="1" si="56"/>
        <v>0.59369480384196294</v>
      </c>
      <c r="R891" s="91">
        <f t="shared" ca="1" si="57"/>
        <v>11.302514335913404</v>
      </c>
    </row>
    <row r="892" spans="5:18" x14ac:dyDescent="0.25">
      <c r="E892" s="76">
        <f t="shared" ca="1" si="54"/>
        <v>0.88043147916571507</v>
      </c>
      <c r="F892" s="76">
        <f t="shared" ca="1" si="55"/>
        <v>7.5772014067782862</v>
      </c>
      <c r="Q892" s="91">
        <f t="shared" ca="1" si="56"/>
        <v>0.57810730387838072</v>
      </c>
      <c r="R892" s="91">
        <f t="shared" ca="1" si="57"/>
        <v>11.202975383063315</v>
      </c>
    </row>
    <row r="893" spans="5:18" x14ac:dyDescent="0.25">
      <c r="E893" s="76">
        <f t="shared" ca="1" si="54"/>
        <v>0.85877063885729144</v>
      </c>
      <c r="F893" s="76">
        <f t="shared" ca="1" si="55"/>
        <v>7.1420027514815372</v>
      </c>
      <c r="Q893" s="91">
        <f t="shared" ca="1" si="56"/>
        <v>6.0548759464728819E-2</v>
      </c>
      <c r="R893" s="91">
        <f t="shared" ca="1" si="57"/>
        <v>7.9376876021346146</v>
      </c>
    </row>
    <row r="894" spans="5:18" x14ac:dyDescent="0.25">
      <c r="E894" s="76">
        <f t="shared" ca="1" si="54"/>
        <v>7.2997746616434878E-2</v>
      </c>
      <c r="F894" s="76">
        <f t="shared" ca="1" si="55"/>
        <v>1.1653680682961483</v>
      </c>
      <c r="Q894" s="91">
        <f t="shared" ca="1" si="56"/>
        <v>0.51761423976964138</v>
      </c>
      <c r="R894" s="91">
        <f t="shared" ca="1" si="57"/>
        <v>10.835505510885508</v>
      </c>
    </row>
    <row r="895" spans="5:18" x14ac:dyDescent="0.25">
      <c r="E895" s="76">
        <f t="shared" ca="1" si="54"/>
        <v>5.0304853691333085E-3</v>
      </c>
      <c r="F895" s="76">
        <f t="shared" ca="1" si="55"/>
        <v>-6.9645476575357801E-2</v>
      </c>
      <c r="Q895" s="91">
        <f t="shared" ca="1" si="56"/>
        <v>0.24517865148062556</v>
      </c>
      <c r="R895" s="91">
        <f t="shared" ca="1" si="57"/>
        <v>9.3188322491674018</v>
      </c>
    </row>
    <row r="896" spans="5:18" x14ac:dyDescent="0.25">
      <c r="E896" s="76">
        <f t="shared" ca="1" si="54"/>
        <v>0.16554459998126658</v>
      </c>
      <c r="F896" s="76">
        <f t="shared" ca="1" si="55"/>
        <v>1.8598657974071604</v>
      </c>
      <c r="Q896" s="91">
        <f t="shared" ca="1" si="56"/>
        <v>0.86401162038021351</v>
      </c>
      <c r="R896" s="91">
        <f t="shared" ca="1" si="57"/>
        <v>13.845982753617415</v>
      </c>
    </row>
    <row r="897" spans="5:18" x14ac:dyDescent="0.25">
      <c r="E897" s="76">
        <f t="shared" ca="1" si="54"/>
        <v>0.4514319050963127</v>
      </c>
      <c r="F897" s="76">
        <f t="shared" ca="1" si="55"/>
        <v>3.4632786913229214</v>
      </c>
      <c r="Q897" s="91">
        <f t="shared" ca="1" si="56"/>
        <v>0.70619434929667135</v>
      </c>
      <c r="R897" s="91">
        <f t="shared" ca="1" si="57"/>
        <v>12.111882777660826</v>
      </c>
    </row>
    <row r="898" spans="5:18" x14ac:dyDescent="0.25">
      <c r="E898" s="76">
        <f t="shared" ca="1" si="54"/>
        <v>0.31939114243182232</v>
      </c>
      <c r="F898" s="76">
        <f t="shared" ca="1" si="55"/>
        <v>2.7373361831466543</v>
      </c>
      <c r="Q898" s="91">
        <f t="shared" ca="1" si="56"/>
        <v>0.21627384993079213</v>
      </c>
      <c r="R898" s="91">
        <f t="shared" ca="1" si="57"/>
        <v>9.1478836501581835</v>
      </c>
    </row>
    <row r="899" spans="5:18" x14ac:dyDescent="0.25">
      <c r="E899" s="76">
        <f t="shared" ca="1" si="54"/>
        <v>0.14873869689008068</v>
      </c>
      <c r="F899" s="76">
        <f t="shared" ca="1" si="55"/>
        <v>1.7511382827107398</v>
      </c>
      <c r="Q899" s="91">
        <f t="shared" ca="1" si="56"/>
        <v>2.8979620944193485E-2</v>
      </c>
      <c r="R899" s="91">
        <f t="shared" ca="1" si="57"/>
        <v>7.4710899178688503</v>
      </c>
    </row>
    <row r="900" spans="5:18" x14ac:dyDescent="0.25">
      <c r="E900" s="76">
        <f t="shared" ref="E900:E963" ca="1" si="58">RAND()</f>
        <v>8.4286308598632398E-2</v>
      </c>
      <c r="F900" s="76">
        <f t="shared" ref="F900:F963" ca="1" si="59">(((-LN(E900))^(-$C$3)-1)*(1/$C$3))*$C$5+$C$4</f>
        <v>1.2683016823350197</v>
      </c>
      <c r="Q900" s="91">
        <f t="shared" ref="Q900:Q963" ca="1" si="60">RAND()</f>
        <v>0.590734991207851</v>
      </c>
      <c r="R900" s="91">
        <f t="shared" ref="R900:R963" ca="1" si="61">-LN(-LN(Q900))*$O$4+$O$3</f>
        <v>11.283434266671712</v>
      </c>
    </row>
    <row r="901" spans="5:18" x14ac:dyDescent="0.25">
      <c r="E901" s="76">
        <f t="shared" ca="1" si="58"/>
        <v>0.24304670155751618</v>
      </c>
      <c r="F901" s="76">
        <f t="shared" ca="1" si="59"/>
        <v>2.3183330605777792</v>
      </c>
      <c r="Q901" s="91">
        <f t="shared" ca="1" si="60"/>
        <v>0.37075867033190635</v>
      </c>
      <c r="R901" s="91">
        <f t="shared" ca="1" si="61"/>
        <v>10.015653272110129</v>
      </c>
    </row>
    <row r="902" spans="5:18" x14ac:dyDescent="0.25">
      <c r="E902" s="76">
        <f t="shared" ca="1" si="58"/>
        <v>0.38669686162826866</v>
      </c>
      <c r="F902" s="76">
        <f t="shared" ca="1" si="59"/>
        <v>3.1026085060371562</v>
      </c>
      <c r="Q902" s="91">
        <f t="shared" ca="1" si="60"/>
        <v>0.7328261692144965</v>
      </c>
      <c r="R902" s="91">
        <f t="shared" ca="1" si="61"/>
        <v>12.336910474908443</v>
      </c>
    </row>
    <row r="903" spans="5:18" x14ac:dyDescent="0.25">
      <c r="E903" s="76">
        <f t="shared" ca="1" si="58"/>
        <v>0.94999053134415756</v>
      </c>
      <c r="F903" s="76">
        <f t="shared" ca="1" si="59"/>
        <v>9.91630855390326</v>
      </c>
      <c r="Q903" s="91">
        <f t="shared" ca="1" si="60"/>
        <v>0.58623267589537653</v>
      </c>
      <c r="R903" s="91">
        <f t="shared" ca="1" si="61"/>
        <v>11.254574651649747</v>
      </c>
    </row>
    <row r="904" spans="5:18" x14ac:dyDescent="0.25">
      <c r="E904" s="76">
        <f t="shared" ca="1" si="58"/>
        <v>0.5108013488024481</v>
      </c>
      <c r="F904" s="76">
        <f t="shared" ca="1" si="59"/>
        <v>3.8117041393018232</v>
      </c>
      <c r="Q904" s="91">
        <f t="shared" ca="1" si="60"/>
        <v>0.77725621461600569</v>
      </c>
      <c r="R904" s="91">
        <f t="shared" ca="1" si="61"/>
        <v>12.756769573445851</v>
      </c>
    </row>
    <row r="905" spans="5:18" x14ac:dyDescent="0.25">
      <c r="E905" s="76">
        <f t="shared" ca="1" si="58"/>
        <v>0.71147488102196188</v>
      </c>
      <c r="F905" s="76">
        <f t="shared" ca="1" si="59"/>
        <v>5.2755843495369055</v>
      </c>
      <c r="Q905" s="91">
        <f t="shared" ca="1" si="60"/>
        <v>0.1588465260775741</v>
      </c>
      <c r="R905" s="91">
        <f t="shared" ca="1" si="61"/>
        <v>8.7806680104714943</v>
      </c>
    </row>
    <row r="906" spans="5:18" x14ac:dyDescent="0.25">
      <c r="E906" s="76">
        <f t="shared" ca="1" si="58"/>
        <v>0.86253347325331764</v>
      </c>
      <c r="F906" s="76">
        <f t="shared" ca="1" si="59"/>
        <v>7.2124459056584218</v>
      </c>
      <c r="Q906" s="91">
        <f t="shared" ca="1" si="60"/>
        <v>4.0433181494115678E-2</v>
      </c>
      <c r="R906" s="91">
        <f t="shared" ca="1" si="61"/>
        <v>7.6686394670593483</v>
      </c>
    </row>
    <row r="907" spans="5:18" x14ac:dyDescent="0.25">
      <c r="E907" s="76">
        <f t="shared" ca="1" si="58"/>
        <v>0.4890294883777393</v>
      </c>
      <c r="F907" s="76">
        <f t="shared" ca="1" si="59"/>
        <v>3.6813650604613164</v>
      </c>
      <c r="Q907" s="91">
        <f t="shared" ca="1" si="60"/>
        <v>0.93684334012213744</v>
      </c>
      <c r="R907" s="91">
        <f t="shared" ca="1" si="61"/>
        <v>15.459389412130285</v>
      </c>
    </row>
    <row r="908" spans="5:18" x14ac:dyDescent="0.25">
      <c r="E908" s="76">
        <f t="shared" ca="1" si="58"/>
        <v>0.40905857762702824</v>
      </c>
      <c r="F908" s="76">
        <f t="shared" ca="1" si="59"/>
        <v>3.2255924554504274</v>
      </c>
      <c r="Q908" s="91">
        <f t="shared" ca="1" si="60"/>
        <v>0.33330267293012361</v>
      </c>
      <c r="R908" s="91">
        <f t="shared" ca="1" si="61"/>
        <v>9.8117368942648913</v>
      </c>
    </row>
    <row r="909" spans="5:18" x14ac:dyDescent="0.25">
      <c r="E909" s="76">
        <f t="shared" ca="1" si="58"/>
        <v>0.45989579915138645</v>
      </c>
      <c r="F909" s="76">
        <f t="shared" ca="1" si="59"/>
        <v>3.5116959850992586</v>
      </c>
      <c r="Q909" s="91">
        <f t="shared" ca="1" si="60"/>
        <v>0.23589382355330091</v>
      </c>
      <c r="R909" s="91">
        <f t="shared" ca="1" si="61"/>
        <v>9.2646487070082433</v>
      </c>
    </row>
    <row r="910" spans="5:18" x14ac:dyDescent="0.25">
      <c r="E910" s="76">
        <f t="shared" ca="1" si="58"/>
        <v>0.62296364680319161</v>
      </c>
      <c r="F910" s="76">
        <f t="shared" ca="1" si="59"/>
        <v>4.5535773758740801</v>
      </c>
      <c r="Q910" s="91">
        <f t="shared" ca="1" si="60"/>
        <v>1.0081872340013676E-2</v>
      </c>
      <c r="R910" s="91">
        <f t="shared" ca="1" si="61"/>
        <v>6.9491850810606</v>
      </c>
    </row>
    <row r="911" spans="5:18" x14ac:dyDescent="0.25">
      <c r="E911" s="76">
        <f t="shared" ca="1" si="58"/>
        <v>0.76146635984449129</v>
      </c>
      <c r="F911" s="76">
        <f t="shared" ca="1" si="59"/>
        <v>5.7767557937127396</v>
      </c>
      <c r="Q911" s="91">
        <f t="shared" ca="1" si="60"/>
        <v>0.37686548945000287</v>
      </c>
      <c r="R911" s="91">
        <f t="shared" ca="1" si="61"/>
        <v>10.048858053090365</v>
      </c>
    </row>
    <row r="912" spans="5:18" x14ac:dyDescent="0.25">
      <c r="E912" s="76">
        <f t="shared" ca="1" si="58"/>
        <v>0.66850549777406088</v>
      </c>
      <c r="F912" s="76">
        <f t="shared" ca="1" si="59"/>
        <v>4.9043657870109243</v>
      </c>
      <c r="Q912" s="91">
        <f t="shared" ca="1" si="60"/>
        <v>0.68020757773755525</v>
      </c>
      <c r="R912" s="91">
        <f t="shared" ca="1" si="61"/>
        <v>11.907168822617086</v>
      </c>
    </row>
    <row r="913" spans="5:18" x14ac:dyDescent="0.25">
      <c r="E913" s="76">
        <f t="shared" ca="1" si="58"/>
        <v>0.94120021046046642</v>
      </c>
      <c r="F913" s="76">
        <f t="shared" ca="1" si="59"/>
        <v>9.4717811852332652</v>
      </c>
      <c r="Q913" s="91">
        <f t="shared" ca="1" si="60"/>
        <v>0.17123288713265383</v>
      </c>
      <c r="R913" s="91">
        <f t="shared" ca="1" si="61"/>
        <v>8.864003757536306</v>
      </c>
    </row>
    <row r="914" spans="5:18" x14ac:dyDescent="0.25">
      <c r="E914" s="76">
        <f t="shared" ca="1" si="58"/>
        <v>0.88102551355366843</v>
      </c>
      <c r="F914" s="76">
        <f t="shared" ca="1" si="59"/>
        <v>7.5902569310050234</v>
      </c>
      <c r="Q914" s="91">
        <f t="shared" ca="1" si="60"/>
        <v>0.33515760123033289</v>
      </c>
      <c r="R914" s="91">
        <f t="shared" ca="1" si="61"/>
        <v>9.8218650647850669</v>
      </c>
    </row>
    <row r="915" spans="5:18" x14ac:dyDescent="0.25">
      <c r="E915" s="76">
        <f t="shared" ca="1" si="58"/>
        <v>0.20800781225685316</v>
      </c>
      <c r="F915" s="76">
        <f t="shared" ca="1" si="59"/>
        <v>2.1176744332746407</v>
      </c>
      <c r="Q915" s="91">
        <f t="shared" ca="1" si="60"/>
        <v>0.28917281310377574</v>
      </c>
      <c r="R915" s="91">
        <f t="shared" ca="1" si="61"/>
        <v>9.5685988777032982</v>
      </c>
    </row>
    <row r="916" spans="5:18" x14ac:dyDescent="0.25">
      <c r="E916" s="76">
        <f t="shared" ca="1" si="58"/>
        <v>2.3061687713890056E-2</v>
      </c>
      <c r="F916" s="76">
        <f t="shared" ca="1" si="59"/>
        <v>0.51461799413096543</v>
      </c>
      <c r="Q916" s="91">
        <f t="shared" ca="1" si="60"/>
        <v>0.87375475012573955</v>
      </c>
      <c r="R916" s="91">
        <f t="shared" ca="1" si="61"/>
        <v>14.005619643344783</v>
      </c>
    </row>
    <row r="917" spans="5:18" x14ac:dyDescent="0.25">
      <c r="E917" s="76">
        <f t="shared" ca="1" si="58"/>
        <v>0.35614505261425156</v>
      </c>
      <c r="F917" s="76">
        <f t="shared" ca="1" si="59"/>
        <v>2.9362960118758847</v>
      </c>
      <c r="Q917" s="91">
        <f t="shared" ca="1" si="60"/>
        <v>0.26029668561345964</v>
      </c>
      <c r="R917" s="91">
        <f t="shared" ca="1" si="61"/>
        <v>9.405824797059072</v>
      </c>
    </row>
    <row r="918" spans="5:18" x14ac:dyDescent="0.25">
      <c r="E918" s="76">
        <f t="shared" ca="1" si="58"/>
        <v>0.80273195892934779</v>
      </c>
      <c r="F918" s="76">
        <f t="shared" ca="1" si="59"/>
        <v>6.2723471410126193</v>
      </c>
      <c r="Q918" s="91">
        <f t="shared" ca="1" si="60"/>
        <v>0.48566538870271625</v>
      </c>
      <c r="R918" s="91">
        <f t="shared" ca="1" si="61"/>
        <v>10.650808328780709</v>
      </c>
    </row>
    <row r="919" spans="5:18" x14ac:dyDescent="0.25">
      <c r="E919" s="76">
        <f t="shared" ca="1" si="58"/>
        <v>0.57217644533326817</v>
      </c>
      <c r="F919" s="76">
        <f t="shared" ca="1" si="59"/>
        <v>4.2003300004067752</v>
      </c>
      <c r="Q919" s="91">
        <f t="shared" ca="1" si="60"/>
        <v>0.78332086077874685</v>
      </c>
      <c r="R919" s="91">
        <f t="shared" ca="1" si="61"/>
        <v>12.819429925118047</v>
      </c>
    </row>
    <row r="920" spans="5:18" x14ac:dyDescent="0.25">
      <c r="E920" s="76">
        <f t="shared" ca="1" si="58"/>
        <v>0.95101966997706</v>
      </c>
      <c r="F920" s="76">
        <f t="shared" ca="1" si="59"/>
        <v>9.9737832727185776</v>
      </c>
      <c r="Q920" s="91">
        <f t="shared" ca="1" si="60"/>
        <v>0.99035751274599659</v>
      </c>
      <c r="R920" s="91">
        <f t="shared" ca="1" si="61"/>
        <v>19.273470925921707</v>
      </c>
    </row>
    <row r="921" spans="5:18" x14ac:dyDescent="0.25">
      <c r="E921" s="76">
        <f t="shared" ca="1" si="58"/>
        <v>0.28159447317774722</v>
      </c>
      <c r="F921" s="76">
        <f t="shared" ca="1" si="59"/>
        <v>2.5318098695619247</v>
      </c>
      <c r="Q921" s="91">
        <f t="shared" ca="1" si="60"/>
        <v>7.1072608405105764E-2</v>
      </c>
      <c r="R921" s="91">
        <f t="shared" ca="1" si="61"/>
        <v>8.0553738607373848</v>
      </c>
    </row>
    <row r="922" spans="5:18" x14ac:dyDescent="0.25">
      <c r="E922" s="76">
        <f t="shared" ca="1" si="58"/>
        <v>0.97469237379284857</v>
      </c>
      <c r="F922" s="76">
        <f t="shared" ca="1" si="59"/>
        <v>11.850239442718127</v>
      </c>
      <c r="Q922" s="91">
        <f t="shared" ca="1" si="60"/>
        <v>0.18685272383403584</v>
      </c>
      <c r="R922" s="91">
        <f t="shared" ca="1" si="61"/>
        <v>8.9654688599397687</v>
      </c>
    </row>
    <row r="923" spans="5:18" x14ac:dyDescent="0.25">
      <c r="E923" s="76">
        <f t="shared" ca="1" si="58"/>
        <v>0.10737697099406307</v>
      </c>
      <c r="F923" s="76">
        <f t="shared" ca="1" si="59"/>
        <v>1.4574655736926418</v>
      </c>
      <c r="Q923" s="91">
        <f t="shared" ca="1" si="60"/>
        <v>3.8624564577635079E-3</v>
      </c>
      <c r="R923" s="91">
        <f t="shared" ca="1" si="61"/>
        <v>6.5700804822837719</v>
      </c>
    </row>
    <row r="924" spans="5:18" x14ac:dyDescent="0.25">
      <c r="E924" s="76">
        <f t="shared" ca="1" si="58"/>
        <v>0.20021906556873859</v>
      </c>
      <c r="F924" s="76">
        <f t="shared" ca="1" si="59"/>
        <v>2.0718193047644857</v>
      </c>
      <c r="Q924" s="91">
        <f t="shared" ca="1" si="60"/>
        <v>0.8873196898687159</v>
      </c>
      <c r="R924" s="91">
        <f t="shared" ca="1" si="61"/>
        <v>14.248042096650966</v>
      </c>
    </row>
    <row r="925" spans="5:18" x14ac:dyDescent="0.25">
      <c r="E925" s="76">
        <f t="shared" ca="1" si="58"/>
        <v>0.35982344635440144</v>
      </c>
      <c r="F925" s="76">
        <f t="shared" ca="1" si="59"/>
        <v>2.9562474780874566</v>
      </c>
      <c r="Q925" s="91">
        <f t="shared" ca="1" si="60"/>
        <v>0.37092491035989106</v>
      </c>
      <c r="R925" s="91">
        <f t="shared" ca="1" si="61"/>
        <v>10.016557075836449</v>
      </c>
    </row>
    <row r="926" spans="5:18" x14ac:dyDescent="0.25">
      <c r="E926" s="76">
        <f t="shared" ca="1" si="58"/>
        <v>0.28782585993565701</v>
      </c>
      <c r="F926" s="76">
        <f t="shared" ca="1" si="59"/>
        <v>2.5658681354494335</v>
      </c>
      <c r="Q926" s="91">
        <f t="shared" ca="1" si="60"/>
        <v>0.64462437336178158</v>
      </c>
      <c r="R926" s="91">
        <f t="shared" ca="1" si="61"/>
        <v>11.646113144159743</v>
      </c>
    </row>
    <row r="927" spans="5:18" x14ac:dyDescent="0.25">
      <c r="E927" s="76">
        <f t="shared" ca="1" si="58"/>
        <v>0.87401778769862104</v>
      </c>
      <c r="F927" s="76">
        <f t="shared" ca="1" si="59"/>
        <v>7.4403765023973607</v>
      </c>
      <c r="Q927" s="91">
        <f t="shared" ca="1" si="60"/>
        <v>0.32532247686813742</v>
      </c>
      <c r="R927" s="91">
        <f t="shared" ca="1" si="61"/>
        <v>9.7681024429946852</v>
      </c>
    </row>
    <row r="928" spans="5:18" x14ac:dyDescent="0.25">
      <c r="E928" s="76">
        <f t="shared" ca="1" si="58"/>
        <v>0.28702433112666814</v>
      </c>
      <c r="F928" s="76">
        <f t="shared" ca="1" si="59"/>
        <v>2.561492402804026</v>
      </c>
      <c r="Q928" s="91">
        <f t="shared" ca="1" si="60"/>
        <v>0.64339981190834539</v>
      </c>
      <c r="R928" s="91">
        <f t="shared" ca="1" si="61"/>
        <v>11.637470891518973</v>
      </c>
    </row>
    <row r="929" spans="5:18" x14ac:dyDescent="0.25">
      <c r="E929" s="76">
        <f t="shared" ca="1" si="58"/>
        <v>0.26716516991709793</v>
      </c>
      <c r="F929" s="76">
        <f t="shared" ca="1" si="59"/>
        <v>2.4525383914579164</v>
      </c>
      <c r="Q929" s="91">
        <f t="shared" ca="1" si="60"/>
        <v>0.12579659663732601</v>
      </c>
      <c r="R929" s="91">
        <f t="shared" ca="1" si="61"/>
        <v>8.5419204798084714</v>
      </c>
    </row>
    <row r="930" spans="5:18" x14ac:dyDescent="0.25">
      <c r="E930" s="76">
        <f t="shared" ca="1" si="58"/>
        <v>0.68679500271034422</v>
      </c>
      <c r="F930" s="76">
        <f t="shared" ca="1" si="59"/>
        <v>5.0568571556913762</v>
      </c>
      <c r="Q930" s="91">
        <f t="shared" ca="1" si="60"/>
        <v>0.86143797887706319</v>
      </c>
      <c r="R930" s="91">
        <f t="shared" ca="1" si="61"/>
        <v>13.805575799447997</v>
      </c>
    </row>
    <row r="931" spans="5:18" x14ac:dyDescent="0.25">
      <c r="E931" s="76">
        <f t="shared" ca="1" si="58"/>
        <v>0.64080399826495471</v>
      </c>
      <c r="F931" s="76">
        <f t="shared" ca="1" si="59"/>
        <v>4.6865718994907031</v>
      </c>
      <c r="Q931" s="91">
        <f t="shared" ca="1" si="60"/>
        <v>0.76570869704216871</v>
      </c>
      <c r="R931" s="91">
        <f t="shared" ca="1" si="61"/>
        <v>12.641361791097845</v>
      </c>
    </row>
    <row r="932" spans="5:18" x14ac:dyDescent="0.25">
      <c r="E932" s="76">
        <f t="shared" ca="1" si="58"/>
        <v>0.91476086122392142</v>
      </c>
      <c r="F932" s="76">
        <f t="shared" ca="1" si="59"/>
        <v>8.4709903617107081</v>
      </c>
      <c r="Q932" s="91">
        <f t="shared" ca="1" si="60"/>
        <v>0.54604951148287206</v>
      </c>
      <c r="R932" s="91">
        <f t="shared" ca="1" si="61"/>
        <v>11.004902814608505</v>
      </c>
    </row>
    <row r="933" spans="5:18" x14ac:dyDescent="0.25">
      <c r="E933" s="76">
        <f t="shared" ca="1" si="58"/>
        <v>0.60718750446304037</v>
      </c>
      <c r="F933" s="76">
        <f t="shared" ca="1" si="59"/>
        <v>4.4401149967100713</v>
      </c>
      <c r="Q933" s="91">
        <f t="shared" ca="1" si="60"/>
        <v>7.9249426750164664E-2</v>
      </c>
      <c r="R933" s="91">
        <f t="shared" ca="1" si="61"/>
        <v>8.1394903630397391</v>
      </c>
    </row>
    <row r="934" spans="5:18" x14ac:dyDescent="0.25">
      <c r="E934" s="76">
        <f t="shared" ca="1" si="58"/>
        <v>4.4064224308054123E-2</v>
      </c>
      <c r="F934" s="76">
        <f t="shared" ca="1" si="59"/>
        <v>0.84782160782626415</v>
      </c>
      <c r="Q934" s="91">
        <f t="shared" ca="1" si="60"/>
        <v>0.24018523926321256</v>
      </c>
      <c r="R934" s="91">
        <f t="shared" ca="1" si="61"/>
        <v>9.2897697916396336</v>
      </c>
    </row>
    <row r="935" spans="5:18" x14ac:dyDescent="0.25">
      <c r="E935" s="76">
        <f t="shared" ca="1" si="58"/>
        <v>0.67123927746186041</v>
      </c>
      <c r="F935" s="76">
        <f t="shared" ca="1" si="59"/>
        <v>4.9266881776549027</v>
      </c>
      <c r="Q935" s="91">
        <f t="shared" ca="1" si="60"/>
        <v>0.14688257571666286</v>
      </c>
      <c r="R935" s="91">
        <f t="shared" ca="1" si="61"/>
        <v>8.6973070270585691</v>
      </c>
    </row>
    <row r="936" spans="5:18" x14ac:dyDescent="0.25">
      <c r="E936" s="76">
        <f t="shared" ca="1" si="58"/>
        <v>0.1390553987024814</v>
      </c>
      <c r="F936" s="76">
        <f t="shared" ca="1" si="59"/>
        <v>1.6861514903697978</v>
      </c>
      <c r="Q936" s="91">
        <f t="shared" ca="1" si="60"/>
        <v>0.17150066772507344</v>
      </c>
      <c r="R936" s="91">
        <f t="shared" ca="1" si="61"/>
        <v>8.865775483097412</v>
      </c>
    </row>
    <row r="937" spans="5:18" x14ac:dyDescent="0.25">
      <c r="E937" s="76">
        <f t="shared" ca="1" si="58"/>
        <v>0.25197137328294328</v>
      </c>
      <c r="F937" s="76">
        <f t="shared" ca="1" si="59"/>
        <v>2.3682871563721259</v>
      </c>
      <c r="Q937" s="91">
        <f t="shared" ca="1" si="60"/>
        <v>0.62636500942868745</v>
      </c>
      <c r="R937" s="91">
        <f t="shared" ca="1" si="61"/>
        <v>11.519334813166298</v>
      </c>
    </row>
    <row r="938" spans="5:18" x14ac:dyDescent="0.25">
      <c r="E938" s="76">
        <f t="shared" ca="1" si="58"/>
        <v>0.60295039345877521</v>
      </c>
      <c r="F938" s="76">
        <f t="shared" ca="1" si="59"/>
        <v>4.4102520806126551</v>
      </c>
      <c r="Q938" s="91">
        <f t="shared" ca="1" si="60"/>
        <v>0.89180372997518353</v>
      </c>
      <c r="R938" s="91">
        <f t="shared" ca="1" si="61"/>
        <v>14.33420014510647</v>
      </c>
    </row>
    <row r="939" spans="5:18" x14ac:dyDescent="0.25">
      <c r="E939" s="76">
        <f t="shared" ca="1" si="58"/>
        <v>0.66827122459504917</v>
      </c>
      <c r="F939" s="76">
        <f t="shared" ca="1" si="59"/>
        <v>4.9024602234660426</v>
      </c>
      <c r="Q939" s="91">
        <f t="shared" ca="1" si="60"/>
        <v>0.47961947471043354</v>
      </c>
      <c r="R939" s="91">
        <f t="shared" ca="1" si="61"/>
        <v>10.616416601604541</v>
      </c>
    </row>
    <row r="940" spans="5:18" x14ac:dyDescent="0.25">
      <c r="E940" s="76">
        <f t="shared" ca="1" si="58"/>
        <v>0.85930673843587546</v>
      </c>
      <c r="F940" s="76">
        <f t="shared" ca="1" si="59"/>
        <v>7.1519206537209641</v>
      </c>
      <c r="Q940" s="91">
        <f t="shared" ca="1" si="60"/>
        <v>0.48852754344875204</v>
      </c>
      <c r="R940" s="91">
        <f t="shared" ca="1" si="61"/>
        <v>10.667146494485038</v>
      </c>
    </row>
    <row r="941" spans="5:18" x14ac:dyDescent="0.25">
      <c r="E941" s="76">
        <f t="shared" ca="1" si="58"/>
        <v>3.5572054987853208E-2</v>
      </c>
      <c r="F941" s="76">
        <f t="shared" ca="1" si="59"/>
        <v>0.72984153377079153</v>
      </c>
      <c r="Q941" s="91">
        <f t="shared" ca="1" si="60"/>
        <v>0.12633087647342811</v>
      </c>
      <c r="R941" s="91">
        <f t="shared" ca="1" si="61"/>
        <v>8.5460134220790671</v>
      </c>
    </row>
    <row r="942" spans="5:18" x14ac:dyDescent="0.25">
      <c r="E942" s="76">
        <f t="shared" ca="1" si="58"/>
        <v>0.64559999942000024</v>
      </c>
      <c r="F942" s="76">
        <f t="shared" ca="1" si="59"/>
        <v>4.7232464526597413</v>
      </c>
      <c r="Q942" s="91">
        <f t="shared" ca="1" si="60"/>
        <v>3.1486224246871641E-2</v>
      </c>
      <c r="R942" s="91">
        <f t="shared" ca="1" si="61"/>
        <v>7.5185005741093978</v>
      </c>
    </row>
    <row r="943" spans="5:18" x14ac:dyDescent="0.25">
      <c r="E943" s="76">
        <f t="shared" ca="1" si="58"/>
        <v>0.17881364260400079</v>
      </c>
      <c r="F943" s="76">
        <f t="shared" ca="1" si="59"/>
        <v>1.9426849086086713</v>
      </c>
      <c r="Q943" s="91">
        <f t="shared" ca="1" si="60"/>
        <v>0.14338985361673073</v>
      </c>
      <c r="R943" s="91">
        <f t="shared" ca="1" si="61"/>
        <v>8.6723695424235725</v>
      </c>
    </row>
    <row r="944" spans="5:18" x14ac:dyDescent="0.25">
      <c r="E944" s="76">
        <f t="shared" ca="1" si="58"/>
        <v>0.62047303123667175</v>
      </c>
      <c r="F944" s="76">
        <f t="shared" ca="1" si="59"/>
        <v>4.5354175367027789</v>
      </c>
      <c r="Q944" s="91">
        <f t="shared" ca="1" si="60"/>
        <v>0.78228056279828451</v>
      </c>
      <c r="R944" s="91">
        <f t="shared" ca="1" si="61"/>
        <v>12.808575944456862</v>
      </c>
    </row>
    <row r="945" spans="5:18" x14ac:dyDescent="0.25">
      <c r="E945" s="76">
        <f t="shared" ca="1" si="58"/>
        <v>0.18905196432868054</v>
      </c>
      <c r="F945" s="76">
        <f t="shared" ca="1" si="59"/>
        <v>2.0050688539232127</v>
      </c>
      <c r="Q945" s="91">
        <f t="shared" ca="1" si="60"/>
        <v>0.77835398183128945</v>
      </c>
      <c r="R945" s="91">
        <f t="shared" ca="1" si="61"/>
        <v>12.768003033158424</v>
      </c>
    </row>
    <row r="946" spans="5:18" x14ac:dyDescent="0.25">
      <c r="E946" s="76">
        <f t="shared" ca="1" si="58"/>
        <v>0.59839610021330936</v>
      </c>
      <c r="F946" s="76">
        <f t="shared" ca="1" si="59"/>
        <v>4.3784271634214962</v>
      </c>
      <c r="Q946" s="91">
        <f t="shared" ca="1" si="60"/>
        <v>0.52169209730728849</v>
      </c>
      <c r="R946" s="91">
        <f t="shared" ca="1" si="61"/>
        <v>10.859481635354985</v>
      </c>
    </row>
    <row r="947" spans="5:18" x14ac:dyDescent="0.25">
      <c r="E947" s="76">
        <f t="shared" ca="1" si="58"/>
        <v>0.162509184019203</v>
      </c>
      <c r="F947" s="76">
        <f t="shared" ca="1" si="59"/>
        <v>1.8405686531165673</v>
      </c>
      <c r="Q947" s="91">
        <f t="shared" ca="1" si="60"/>
        <v>0.12124975343314104</v>
      </c>
      <c r="R947" s="91">
        <f t="shared" ca="1" si="61"/>
        <v>8.5067162562391907</v>
      </c>
    </row>
    <row r="948" spans="5:18" x14ac:dyDescent="0.25">
      <c r="E948" s="76">
        <f t="shared" ca="1" si="58"/>
        <v>0.35125407925069585</v>
      </c>
      <c r="F948" s="76">
        <f t="shared" ca="1" si="59"/>
        <v>2.9097880904937496</v>
      </c>
      <c r="Q948" s="91">
        <f t="shared" ca="1" si="60"/>
        <v>0.6457699942570948</v>
      </c>
      <c r="R948" s="91">
        <f t="shared" ca="1" si="61"/>
        <v>11.654217287231569</v>
      </c>
    </row>
    <row r="949" spans="5:18" x14ac:dyDescent="0.25">
      <c r="E949" s="76">
        <f t="shared" ca="1" si="58"/>
        <v>8.268648029346537E-2</v>
      </c>
      <c r="F949" s="76">
        <f t="shared" ca="1" si="59"/>
        <v>1.2542085851144242</v>
      </c>
      <c r="Q949" s="91">
        <f t="shared" ca="1" si="60"/>
        <v>0.8640325743653674</v>
      </c>
      <c r="R949" s="91">
        <f t="shared" ca="1" si="61"/>
        <v>13.846314611663697</v>
      </c>
    </row>
    <row r="950" spans="5:18" x14ac:dyDescent="0.25">
      <c r="E950" s="76">
        <f t="shared" ca="1" si="58"/>
        <v>0.78976785582030873</v>
      </c>
      <c r="F950" s="76">
        <f t="shared" ca="1" si="59"/>
        <v>6.1065873611943795</v>
      </c>
      <c r="Q950" s="91">
        <f t="shared" ca="1" si="60"/>
        <v>0.58875950045030101</v>
      </c>
      <c r="R950" s="91">
        <f t="shared" ca="1" si="61"/>
        <v>11.27074736710979</v>
      </c>
    </row>
    <row r="951" spans="5:18" x14ac:dyDescent="0.25">
      <c r="E951" s="76">
        <f t="shared" ca="1" si="58"/>
        <v>0.44745595161413365</v>
      </c>
      <c r="F951" s="76">
        <f t="shared" ca="1" si="59"/>
        <v>3.4406556139013373</v>
      </c>
      <c r="Q951" s="91">
        <f t="shared" ca="1" si="60"/>
        <v>8.7988479669002029E-2</v>
      </c>
      <c r="R951" s="91">
        <f t="shared" ca="1" si="61"/>
        <v>8.2237653669152611</v>
      </c>
    </row>
    <row r="952" spans="5:18" x14ac:dyDescent="0.25">
      <c r="E952" s="76">
        <f t="shared" ca="1" si="58"/>
        <v>9.2563312095589878E-2</v>
      </c>
      <c r="F952" s="76">
        <f t="shared" ca="1" si="59"/>
        <v>1.3389645357654985</v>
      </c>
      <c r="Q952" s="91">
        <f t="shared" ca="1" si="60"/>
        <v>0.79015823390144724</v>
      </c>
      <c r="R952" s="91">
        <f t="shared" ca="1" si="61"/>
        <v>12.891901414983771</v>
      </c>
    </row>
    <row r="953" spans="5:18" x14ac:dyDescent="0.25">
      <c r="E953" s="76">
        <f t="shared" ca="1" si="58"/>
        <v>0.4894111483272664</v>
      </c>
      <c r="F953" s="76">
        <f t="shared" ca="1" si="59"/>
        <v>3.6836219172359437</v>
      </c>
      <c r="Q953" s="91">
        <f t="shared" ca="1" si="60"/>
        <v>0.10645266470551107</v>
      </c>
      <c r="R953" s="91">
        <f t="shared" ca="1" si="61"/>
        <v>8.3869992907456279</v>
      </c>
    </row>
    <row r="954" spans="5:18" x14ac:dyDescent="0.25">
      <c r="E954" s="76">
        <f t="shared" ca="1" si="58"/>
        <v>0.72619067915120605</v>
      </c>
      <c r="F954" s="76">
        <f t="shared" ca="1" si="59"/>
        <v>5.4141761770663805</v>
      </c>
      <c r="Q954" s="91">
        <f t="shared" ca="1" si="60"/>
        <v>0.78011227465705579</v>
      </c>
      <c r="R954" s="91">
        <f t="shared" ca="1" si="61"/>
        <v>12.786094800986536</v>
      </c>
    </row>
    <row r="955" spans="5:18" x14ac:dyDescent="0.25">
      <c r="E955" s="76">
        <f t="shared" ca="1" si="58"/>
        <v>0.9482173701239992</v>
      </c>
      <c r="F955" s="76">
        <f t="shared" ca="1" si="59"/>
        <v>9.8202052176054515</v>
      </c>
      <c r="Q955" s="91">
        <f t="shared" ca="1" si="60"/>
        <v>0.39795494445921387</v>
      </c>
      <c r="R955" s="91">
        <f t="shared" ca="1" si="61"/>
        <v>10.163686270814482</v>
      </c>
    </row>
    <row r="956" spans="5:18" x14ac:dyDescent="0.25">
      <c r="E956" s="76">
        <f t="shared" ca="1" si="58"/>
        <v>0.47833632264922832</v>
      </c>
      <c r="F956" s="76">
        <f t="shared" ca="1" si="59"/>
        <v>3.6185089926858645</v>
      </c>
      <c r="Q956" s="91">
        <f t="shared" ca="1" si="60"/>
        <v>0.38194879651090019</v>
      </c>
      <c r="R956" s="91">
        <f t="shared" ca="1" si="61"/>
        <v>10.076507424292059</v>
      </c>
    </row>
    <row r="957" spans="5:18" x14ac:dyDescent="0.25">
      <c r="E957" s="76">
        <f t="shared" ca="1" si="58"/>
        <v>0.51111649117436142</v>
      </c>
      <c r="F957" s="76">
        <f t="shared" ca="1" si="59"/>
        <v>3.8136158595330123</v>
      </c>
      <c r="Q957" s="91">
        <f t="shared" ca="1" si="60"/>
        <v>0.41056443539182397</v>
      </c>
      <c r="R957" s="91">
        <f t="shared" ca="1" si="61"/>
        <v>10.232567932380199</v>
      </c>
    </row>
    <row r="958" spans="5:18" x14ac:dyDescent="0.25">
      <c r="E958" s="76">
        <f t="shared" ca="1" si="58"/>
        <v>0.77507508727485563</v>
      </c>
      <c r="F958" s="76">
        <f t="shared" ca="1" si="59"/>
        <v>5.930358405936766</v>
      </c>
      <c r="Q958" s="91">
        <f t="shared" ca="1" si="60"/>
        <v>0.49109740837642968</v>
      </c>
      <c r="R958" s="91">
        <f t="shared" ca="1" si="61"/>
        <v>10.681848471388459</v>
      </c>
    </row>
    <row r="959" spans="5:18" x14ac:dyDescent="0.25">
      <c r="E959" s="76">
        <f t="shared" ca="1" si="58"/>
        <v>0.25198486657312857</v>
      </c>
      <c r="F959" s="76">
        <f t="shared" ca="1" si="59"/>
        <v>2.3683623996525012</v>
      </c>
      <c r="Q959" s="91">
        <f t="shared" ca="1" si="60"/>
        <v>0.79857405745225629</v>
      </c>
      <c r="R959" s="91">
        <f t="shared" ca="1" si="61"/>
        <v>12.98395368018998</v>
      </c>
    </row>
    <row r="960" spans="5:18" x14ac:dyDescent="0.25">
      <c r="E960" s="76">
        <f t="shared" ca="1" si="58"/>
        <v>0.44349028817091529</v>
      </c>
      <c r="F960" s="76">
        <f t="shared" ca="1" si="59"/>
        <v>3.4181646295302288</v>
      </c>
      <c r="Q960" s="91">
        <f t="shared" ca="1" si="60"/>
        <v>0.73272899243466405</v>
      </c>
      <c r="R960" s="91">
        <f t="shared" ca="1" si="61"/>
        <v>12.336057411399556</v>
      </c>
    </row>
    <row r="961" spans="5:18" x14ac:dyDescent="0.25">
      <c r="E961" s="76">
        <f t="shared" ca="1" si="58"/>
        <v>7.216774304150253E-2</v>
      </c>
      <c r="F961" s="76">
        <f t="shared" ca="1" si="59"/>
        <v>1.157450425752657</v>
      </c>
      <c r="Q961" s="91">
        <f t="shared" ca="1" si="60"/>
        <v>0.38350640211836495</v>
      </c>
      <c r="R961" s="91">
        <f t="shared" ca="1" si="61"/>
        <v>10.084982264357324</v>
      </c>
    </row>
    <row r="962" spans="5:18" x14ac:dyDescent="0.25">
      <c r="E962" s="76">
        <f t="shared" ca="1" si="58"/>
        <v>0.36470365764920043</v>
      </c>
      <c r="F962" s="76">
        <f t="shared" ca="1" si="59"/>
        <v>2.9827418861556416</v>
      </c>
      <c r="Q962" s="91">
        <f t="shared" ca="1" si="60"/>
        <v>0.17420916688330645</v>
      </c>
      <c r="R962" s="91">
        <f t="shared" ca="1" si="61"/>
        <v>8.8836292198241953</v>
      </c>
    </row>
    <row r="963" spans="5:18" x14ac:dyDescent="0.25">
      <c r="E963" s="76">
        <f t="shared" ca="1" si="58"/>
        <v>0.73719729784324217</v>
      </c>
      <c r="F963" s="76">
        <f t="shared" ca="1" si="59"/>
        <v>5.5223806038938612</v>
      </c>
      <c r="Q963" s="91">
        <f t="shared" ca="1" si="60"/>
        <v>0.22413187139216795</v>
      </c>
      <c r="R963" s="91">
        <f t="shared" ca="1" si="61"/>
        <v>9.1950511339747312</v>
      </c>
    </row>
    <row r="964" spans="5:18" x14ac:dyDescent="0.25">
      <c r="E964" s="76">
        <f t="shared" ref="E964:E1027" ca="1" si="62">RAND()</f>
        <v>0.20051430722547225</v>
      </c>
      <c r="F964" s="76">
        <f t="shared" ref="F964:F1027" ca="1" si="63">(((-LN(E964))^(-$C$3)-1)*(1/$C$3))*$C$5+$C$4</f>
        <v>2.0735674782089615</v>
      </c>
      <c r="Q964" s="91">
        <f t="shared" ref="Q964:Q1027" ca="1" si="64">RAND()</f>
        <v>0.85607953076592558</v>
      </c>
      <c r="R964" s="91">
        <f t="shared" ref="R964:R1027" ca="1" si="65">-LN(-LN(Q964))*$O$4+$O$3</f>
        <v>13.723608678533459</v>
      </c>
    </row>
    <row r="965" spans="5:18" x14ac:dyDescent="0.25">
      <c r="E965" s="76">
        <f t="shared" ca="1" si="62"/>
        <v>1.5079613945691683E-2</v>
      </c>
      <c r="F965" s="76">
        <f t="shared" ca="1" si="63"/>
        <v>0.32857665916907486</v>
      </c>
      <c r="Q965" s="91">
        <f t="shared" ca="1" si="64"/>
        <v>0.9601592679382458</v>
      </c>
      <c r="R965" s="91">
        <f t="shared" ca="1" si="65"/>
        <v>16.405212579939221</v>
      </c>
    </row>
    <row r="966" spans="5:18" x14ac:dyDescent="0.25">
      <c r="E966" s="76">
        <f t="shared" ca="1" si="62"/>
        <v>0.33290086386798567</v>
      </c>
      <c r="F966" s="76">
        <f t="shared" ca="1" si="63"/>
        <v>2.8104462841756601</v>
      </c>
      <c r="Q966" s="91">
        <f t="shared" ca="1" si="64"/>
        <v>0.38264271219604873</v>
      </c>
      <c r="R966" s="91">
        <f t="shared" ca="1" si="65"/>
        <v>10.080282803350286</v>
      </c>
    </row>
    <row r="967" spans="5:18" x14ac:dyDescent="0.25">
      <c r="E967" s="76">
        <f t="shared" ca="1" si="62"/>
        <v>0.80847792669998708</v>
      </c>
      <c r="F967" s="76">
        <f t="shared" ca="1" si="63"/>
        <v>6.349268599963362</v>
      </c>
      <c r="Q967" s="91">
        <f t="shared" ca="1" si="64"/>
        <v>0.58231813171241886</v>
      </c>
      <c r="R967" s="91">
        <f t="shared" ca="1" si="65"/>
        <v>11.229639470723713</v>
      </c>
    </row>
    <row r="968" spans="5:18" x14ac:dyDescent="0.25">
      <c r="E968" s="76">
        <f t="shared" ca="1" si="62"/>
        <v>0.58896177725211241</v>
      </c>
      <c r="F968" s="76">
        <f t="shared" ca="1" si="63"/>
        <v>4.3133685522300187</v>
      </c>
      <c r="Q968" s="91">
        <f t="shared" ca="1" si="64"/>
        <v>0.98712039557094144</v>
      </c>
      <c r="R968" s="91">
        <f t="shared" ca="1" si="65"/>
        <v>18.691271279789873</v>
      </c>
    </row>
    <row r="969" spans="5:18" x14ac:dyDescent="0.25">
      <c r="E969" s="76">
        <f t="shared" ca="1" si="62"/>
        <v>0.24197409392563396</v>
      </c>
      <c r="F969" s="76">
        <f t="shared" ca="1" si="63"/>
        <v>2.3123028633521532</v>
      </c>
      <c r="Q969" s="91">
        <f t="shared" ca="1" si="64"/>
        <v>0.57445337805340024</v>
      </c>
      <c r="R969" s="91">
        <f t="shared" ca="1" si="65"/>
        <v>11.179967339181832</v>
      </c>
    </row>
    <row r="970" spans="5:18" x14ac:dyDescent="0.25">
      <c r="E970" s="76">
        <f t="shared" ca="1" si="62"/>
        <v>0.34432625409839146</v>
      </c>
      <c r="F970" s="76">
        <f t="shared" ca="1" si="63"/>
        <v>2.8722721744714637</v>
      </c>
      <c r="Q970" s="91">
        <f t="shared" ca="1" si="64"/>
        <v>0.37462429499322525</v>
      </c>
      <c r="R970" s="91">
        <f t="shared" ca="1" si="65"/>
        <v>10.036670872391278</v>
      </c>
    </row>
    <row r="971" spans="5:18" x14ac:dyDescent="0.25">
      <c r="E971" s="76">
        <f t="shared" ca="1" si="62"/>
        <v>0.90253290925166041</v>
      </c>
      <c r="F971" s="76">
        <f t="shared" ca="1" si="63"/>
        <v>8.1151846966132553</v>
      </c>
      <c r="Q971" s="91">
        <f t="shared" ca="1" si="64"/>
        <v>0.49941734421623996</v>
      </c>
      <c r="R971" s="91">
        <f t="shared" ca="1" si="65"/>
        <v>10.729664328616662</v>
      </c>
    </row>
    <row r="972" spans="5:18" x14ac:dyDescent="0.25">
      <c r="E972" s="76">
        <f t="shared" ca="1" si="62"/>
        <v>0.80782761874226772</v>
      </c>
      <c r="F972" s="76">
        <f t="shared" ca="1" si="63"/>
        <v>6.3404494011272945</v>
      </c>
      <c r="Q972" s="91">
        <f t="shared" ca="1" si="64"/>
        <v>0.19826574519543227</v>
      </c>
      <c r="R972" s="91">
        <f t="shared" ca="1" si="65"/>
        <v>9.0374366642930628</v>
      </c>
    </row>
    <row r="973" spans="5:18" x14ac:dyDescent="0.25">
      <c r="E973" s="76">
        <f t="shared" ca="1" si="62"/>
        <v>5.2259427999795327E-2</v>
      </c>
      <c r="F973" s="76">
        <f t="shared" ca="1" si="63"/>
        <v>0.94837779594609106</v>
      </c>
      <c r="Q973" s="91">
        <f t="shared" ca="1" si="64"/>
        <v>0.27822058049162746</v>
      </c>
      <c r="R973" s="91">
        <f t="shared" ca="1" si="65"/>
        <v>9.5073097578584793</v>
      </c>
    </row>
    <row r="974" spans="5:18" x14ac:dyDescent="0.25">
      <c r="E974" s="76">
        <f t="shared" ca="1" si="62"/>
        <v>0.62536431263297243</v>
      </c>
      <c r="F974" s="76">
        <f t="shared" ca="1" si="63"/>
        <v>4.5711725891566797</v>
      </c>
      <c r="Q974" s="91">
        <f t="shared" ca="1" si="64"/>
        <v>0.74401455477498313</v>
      </c>
      <c r="R974" s="91">
        <f t="shared" ca="1" si="65"/>
        <v>12.436855677037645</v>
      </c>
    </row>
    <row r="975" spans="5:18" x14ac:dyDescent="0.25">
      <c r="E975" s="76">
        <f t="shared" ca="1" si="62"/>
        <v>1.2073092329669355E-2</v>
      </c>
      <c r="F975" s="76">
        <f t="shared" ca="1" si="63"/>
        <v>0.23929325649045774</v>
      </c>
      <c r="Q975" s="91">
        <f t="shared" ca="1" si="64"/>
        <v>0.115285014795665</v>
      </c>
      <c r="R975" s="91">
        <f t="shared" ca="1" si="65"/>
        <v>8.4594615202826926</v>
      </c>
    </row>
    <row r="976" spans="5:18" x14ac:dyDescent="0.25">
      <c r="E976" s="76">
        <f t="shared" ca="1" si="62"/>
        <v>0.56859884368892888</v>
      </c>
      <c r="F976" s="76">
        <f t="shared" ca="1" si="63"/>
        <v>4.1766587375246651</v>
      </c>
      <c r="Q976" s="91">
        <f t="shared" ca="1" si="64"/>
        <v>0.66562767782016652</v>
      </c>
      <c r="R976" s="91">
        <f t="shared" ca="1" si="65"/>
        <v>11.797762288699483</v>
      </c>
    </row>
    <row r="977" spans="5:18" x14ac:dyDescent="0.25">
      <c r="E977" s="76">
        <f t="shared" ca="1" si="62"/>
        <v>0.2891235517543268</v>
      </c>
      <c r="F977" s="76">
        <f t="shared" ca="1" si="63"/>
        <v>2.5729495343783766</v>
      </c>
      <c r="Q977" s="91">
        <f t="shared" ca="1" si="64"/>
        <v>0.37541937769908496</v>
      </c>
      <c r="R977" s="91">
        <f t="shared" ca="1" si="65"/>
        <v>10.04099420056362</v>
      </c>
    </row>
    <row r="978" spans="5:18" x14ac:dyDescent="0.25">
      <c r="E978" s="76">
        <f t="shared" ca="1" si="62"/>
        <v>0.55903683326111364</v>
      </c>
      <c r="F978" s="76">
        <f t="shared" ca="1" si="63"/>
        <v>4.1140741629604944</v>
      </c>
      <c r="Q978" s="91">
        <f t="shared" ca="1" si="64"/>
        <v>0.14089723724218672</v>
      </c>
      <c r="R978" s="91">
        <f t="shared" ca="1" si="65"/>
        <v>8.6543922281737942</v>
      </c>
    </row>
    <row r="979" spans="5:18" x14ac:dyDescent="0.25">
      <c r="E979" s="76">
        <f t="shared" ca="1" si="62"/>
        <v>0.67879861821683618</v>
      </c>
      <c r="F979" s="76">
        <f t="shared" ca="1" si="63"/>
        <v>4.9892584328469853</v>
      </c>
      <c r="Q979" s="91">
        <f t="shared" ca="1" si="64"/>
        <v>0.42272686486790823</v>
      </c>
      <c r="R979" s="91">
        <f t="shared" ca="1" si="65"/>
        <v>10.299254144836587</v>
      </c>
    </row>
    <row r="980" spans="5:18" x14ac:dyDescent="0.25">
      <c r="E980" s="76">
        <f t="shared" ca="1" si="62"/>
        <v>0.66544269277322066</v>
      </c>
      <c r="F980" s="76">
        <f t="shared" ca="1" si="63"/>
        <v>4.8795437124194203</v>
      </c>
      <c r="Q980" s="91">
        <f t="shared" ca="1" si="64"/>
        <v>0.31235507023041464</v>
      </c>
      <c r="R980" s="91">
        <f t="shared" ca="1" si="65"/>
        <v>9.6969374511082194</v>
      </c>
    </row>
    <row r="981" spans="5:18" x14ac:dyDescent="0.25">
      <c r="E981" s="76">
        <f t="shared" ca="1" si="62"/>
        <v>0.75417598966119104</v>
      </c>
      <c r="F981" s="76">
        <f t="shared" ca="1" si="63"/>
        <v>5.6978719232774662</v>
      </c>
      <c r="Q981" s="91">
        <f t="shared" ca="1" si="64"/>
        <v>0.70587462153653668</v>
      </c>
      <c r="R981" s="91">
        <f t="shared" ca="1" si="65"/>
        <v>12.10928087273289</v>
      </c>
    </row>
    <row r="982" spans="5:18" x14ac:dyDescent="0.25">
      <c r="E982" s="76">
        <f t="shared" ca="1" si="62"/>
        <v>0.84599223101399046</v>
      </c>
      <c r="F982" s="76">
        <f t="shared" ca="1" si="63"/>
        <v>6.9163364707579973</v>
      </c>
      <c r="Q982" s="91">
        <f t="shared" ca="1" si="64"/>
        <v>7.6232279407027592E-2</v>
      </c>
      <c r="R982" s="91">
        <f t="shared" ca="1" si="65"/>
        <v>8.1091008651394407</v>
      </c>
    </row>
    <row r="983" spans="5:18" x14ac:dyDescent="0.25">
      <c r="E983" s="76">
        <f t="shared" ca="1" si="62"/>
        <v>0.7446761036916475</v>
      </c>
      <c r="F983" s="76">
        <f t="shared" ca="1" si="63"/>
        <v>5.5983315628308823</v>
      </c>
      <c r="Q983" s="91">
        <f t="shared" ca="1" si="64"/>
        <v>0.85697177937148283</v>
      </c>
      <c r="R983" s="91">
        <f t="shared" ca="1" si="65"/>
        <v>13.737061292140032</v>
      </c>
    </row>
    <row r="984" spans="5:18" x14ac:dyDescent="0.25">
      <c r="E984" s="76">
        <f t="shared" ca="1" si="62"/>
        <v>0.62157480200155768</v>
      </c>
      <c r="F984" s="76">
        <f t="shared" ca="1" si="63"/>
        <v>4.5434390930848974</v>
      </c>
      <c r="Q984" s="91">
        <f t="shared" ca="1" si="64"/>
        <v>0.95560180789006077</v>
      </c>
      <c r="R984" s="91">
        <f t="shared" ca="1" si="65"/>
        <v>16.183870951707423</v>
      </c>
    </row>
    <row r="985" spans="5:18" x14ac:dyDescent="0.25">
      <c r="E985" s="76">
        <f t="shared" ca="1" si="62"/>
        <v>0.90090265106061362</v>
      </c>
      <c r="F985" s="76">
        <f t="shared" ca="1" si="63"/>
        <v>8.0713310041782211</v>
      </c>
      <c r="Q985" s="91">
        <f t="shared" ca="1" si="64"/>
        <v>0.21903237486912008</v>
      </c>
      <c r="R985" s="91">
        <f t="shared" ca="1" si="65"/>
        <v>9.1645069304236415</v>
      </c>
    </row>
    <row r="986" spans="5:18" x14ac:dyDescent="0.25">
      <c r="E986" s="76">
        <f t="shared" ca="1" si="62"/>
        <v>0.56832469747464254</v>
      </c>
      <c r="F986" s="76">
        <f t="shared" ca="1" si="63"/>
        <v>4.1748506939226644</v>
      </c>
      <c r="Q986" s="91">
        <f t="shared" ca="1" si="64"/>
        <v>0.98082138279179498</v>
      </c>
      <c r="R986" s="91">
        <f t="shared" ca="1" si="65"/>
        <v>17.888584952492273</v>
      </c>
    </row>
    <row r="987" spans="5:18" x14ac:dyDescent="0.25">
      <c r="E987" s="76">
        <f t="shared" ca="1" si="62"/>
        <v>0.27514031209605416</v>
      </c>
      <c r="F987" s="76">
        <f t="shared" ca="1" si="63"/>
        <v>2.4964287475076237</v>
      </c>
      <c r="Q987" s="91">
        <f t="shared" ca="1" si="64"/>
        <v>0.83174180090524574</v>
      </c>
      <c r="R987" s="91">
        <f t="shared" ca="1" si="65"/>
        <v>13.383105628673285</v>
      </c>
    </row>
    <row r="988" spans="5:18" x14ac:dyDescent="0.25">
      <c r="E988" s="76">
        <f t="shared" ca="1" si="62"/>
        <v>0.19718135516277435</v>
      </c>
      <c r="F988" s="76">
        <f t="shared" ca="1" si="63"/>
        <v>2.0537846221342377</v>
      </c>
      <c r="Q988" s="91">
        <f t="shared" ca="1" si="64"/>
        <v>0.1646878385667071</v>
      </c>
      <c r="R988" s="91">
        <f t="shared" ca="1" si="65"/>
        <v>8.8203159149626007</v>
      </c>
    </row>
    <row r="989" spans="5:18" x14ac:dyDescent="0.25">
      <c r="E989" s="76">
        <f t="shared" ca="1" si="62"/>
        <v>0.26370067879674641</v>
      </c>
      <c r="F989" s="76">
        <f t="shared" ca="1" si="63"/>
        <v>2.4334056273424149</v>
      </c>
      <c r="Q989" s="91">
        <f t="shared" ca="1" si="64"/>
        <v>0.14149422651393906</v>
      </c>
      <c r="R989" s="91">
        <f t="shared" ca="1" si="65"/>
        <v>8.6587118875485665</v>
      </c>
    </row>
    <row r="990" spans="5:18" x14ac:dyDescent="0.25">
      <c r="E990" s="76">
        <f t="shared" ca="1" si="62"/>
        <v>0.91198785913616065</v>
      </c>
      <c r="F990" s="76">
        <f t="shared" ca="1" si="63"/>
        <v>8.3857820955166513</v>
      </c>
      <c r="Q990" s="91">
        <f t="shared" ca="1" si="64"/>
        <v>0.29830715722532586</v>
      </c>
      <c r="R990" s="91">
        <f t="shared" ca="1" si="65"/>
        <v>9.6193683084291806</v>
      </c>
    </row>
    <row r="991" spans="5:18" x14ac:dyDescent="0.25">
      <c r="E991" s="76">
        <f t="shared" ca="1" si="62"/>
        <v>0.38845604307344817</v>
      </c>
      <c r="F991" s="76">
        <f t="shared" ca="1" si="63"/>
        <v>3.1122373474388327</v>
      </c>
      <c r="Q991" s="91">
        <f t="shared" ca="1" si="64"/>
        <v>0.12163348575264465</v>
      </c>
      <c r="R991" s="91">
        <f t="shared" ca="1" si="65"/>
        <v>8.5097137214092005</v>
      </c>
    </row>
    <row r="992" spans="5:18" x14ac:dyDescent="0.25">
      <c r="E992" s="76">
        <f t="shared" ca="1" si="62"/>
        <v>7.5331660479529772E-2</v>
      </c>
      <c r="F992" s="76">
        <f t="shared" ca="1" si="63"/>
        <v>1.1873566207644743</v>
      </c>
      <c r="Q992" s="91">
        <f t="shared" ca="1" si="64"/>
        <v>0.38121564400346442</v>
      </c>
      <c r="R992" s="91">
        <f t="shared" ca="1" si="65"/>
        <v>10.072518860208856</v>
      </c>
    </row>
    <row r="993" spans="5:18" x14ac:dyDescent="0.25">
      <c r="E993" s="76">
        <f t="shared" ca="1" si="62"/>
        <v>0.33452431450350051</v>
      </c>
      <c r="F993" s="76">
        <f t="shared" ca="1" si="63"/>
        <v>2.8192296851649319</v>
      </c>
      <c r="Q993" s="91">
        <f t="shared" ca="1" si="64"/>
        <v>0.59712231545124062</v>
      </c>
      <c r="R993" s="91">
        <f t="shared" ca="1" si="65"/>
        <v>11.324718838189188</v>
      </c>
    </row>
    <row r="994" spans="5:18" x14ac:dyDescent="0.25">
      <c r="E994" s="76">
        <f t="shared" ca="1" si="62"/>
        <v>0.63761799040536049</v>
      </c>
      <c r="F994" s="76">
        <f t="shared" ca="1" si="63"/>
        <v>4.6624316948700191</v>
      </c>
      <c r="Q994" s="91">
        <f t="shared" ca="1" si="64"/>
        <v>0.88896058778902765</v>
      </c>
      <c r="R994" s="91">
        <f t="shared" ca="1" si="65"/>
        <v>14.279192128027272</v>
      </c>
    </row>
    <row r="995" spans="5:18" x14ac:dyDescent="0.25">
      <c r="E995" s="76">
        <f t="shared" ca="1" si="62"/>
        <v>0.40234231071542803</v>
      </c>
      <c r="F995" s="76">
        <f t="shared" ca="1" si="63"/>
        <v>3.1885109918949546</v>
      </c>
      <c r="Q995" s="91">
        <f t="shared" ca="1" si="64"/>
        <v>0.51867088253674998</v>
      </c>
      <c r="R995" s="91">
        <f t="shared" ca="1" si="65"/>
        <v>10.841708629714731</v>
      </c>
    </row>
    <row r="996" spans="5:18" x14ac:dyDescent="0.25">
      <c r="E996" s="76">
        <f t="shared" ca="1" si="62"/>
        <v>0.907227537138111</v>
      </c>
      <c r="F996" s="76">
        <f t="shared" ca="1" si="63"/>
        <v>8.2459112040566858</v>
      </c>
      <c r="Q996" s="91">
        <f t="shared" ca="1" si="64"/>
        <v>0.78280700916633439</v>
      </c>
      <c r="R996" s="91">
        <f t="shared" ca="1" si="65"/>
        <v>12.814063079364528</v>
      </c>
    </row>
    <row r="997" spans="5:18" x14ac:dyDescent="0.25">
      <c r="E997" s="76">
        <f t="shared" ca="1" si="62"/>
        <v>0.83054495161796338</v>
      </c>
      <c r="F997" s="76">
        <f t="shared" ca="1" si="63"/>
        <v>6.6676461430885743</v>
      </c>
      <c r="Q997" s="91">
        <f t="shared" ca="1" si="64"/>
        <v>0.32104395609066716</v>
      </c>
      <c r="R997" s="91">
        <f t="shared" ca="1" si="65"/>
        <v>9.7446613584490862</v>
      </c>
    </row>
    <row r="998" spans="5:18" x14ac:dyDescent="0.25">
      <c r="E998" s="76">
        <f t="shared" ca="1" si="62"/>
        <v>0.75807006206155991</v>
      </c>
      <c r="F998" s="76">
        <f t="shared" ca="1" si="63"/>
        <v>5.7397265590212649</v>
      </c>
      <c r="Q998" s="91">
        <f t="shared" ca="1" si="64"/>
        <v>0.39403106498853957</v>
      </c>
      <c r="R998" s="91">
        <f t="shared" ca="1" si="65"/>
        <v>10.142292818134045</v>
      </c>
    </row>
    <row r="999" spans="5:18" x14ac:dyDescent="0.25">
      <c r="E999" s="76">
        <f t="shared" ca="1" si="62"/>
        <v>0.86488312369063536</v>
      </c>
      <c r="F999" s="76">
        <f t="shared" ca="1" si="63"/>
        <v>7.2574436369853297</v>
      </c>
      <c r="Q999" s="91">
        <f t="shared" ca="1" si="64"/>
        <v>0.20491291321481597</v>
      </c>
      <c r="R999" s="91">
        <f t="shared" ca="1" si="65"/>
        <v>9.0786164288103794</v>
      </c>
    </row>
    <row r="1000" spans="5:18" x14ac:dyDescent="0.25">
      <c r="E1000" s="76">
        <f t="shared" ca="1" si="62"/>
        <v>0.86261945859886691</v>
      </c>
      <c r="F1000" s="76">
        <f t="shared" ca="1" si="63"/>
        <v>7.2140786313876699</v>
      </c>
      <c r="Q1000" s="91">
        <f t="shared" ca="1" si="64"/>
        <v>0.65063244433675071</v>
      </c>
      <c r="R1000" s="91">
        <f t="shared" ca="1" si="65"/>
        <v>11.68882220551501</v>
      </c>
    </row>
    <row r="1001" spans="5:18" x14ac:dyDescent="0.25">
      <c r="E1001" s="76">
        <f t="shared" ca="1" si="62"/>
        <v>0.49792543311973336</v>
      </c>
      <c r="F1001" s="76">
        <f t="shared" ca="1" si="63"/>
        <v>3.7342208979756126</v>
      </c>
      <c r="Q1001" s="91">
        <f t="shared" ca="1" si="64"/>
        <v>0.80568725661185281</v>
      </c>
      <c r="R1001" s="91">
        <f t="shared" ca="1" si="65"/>
        <v>13.064401681144162</v>
      </c>
    </row>
    <row r="1002" spans="5:18" x14ac:dyDescent="0.25">
      <c r="E1002" s="76">
        <f t="shared" ca="1" si="62"/>
        <v>0.35677213148816433</v>
      </c>
      <c r="F1002" s="76">
        <f t="shared" ca="1" si="63"/>
        <v>2.9396962532686062</v>
      </c>
      <c r="Q1002" s="91">
        <f t="shared" ca="1" si="64"/>
        <v>0.16923935364473486</v>
      </c>
      <c r="R1002" s="91">
        <f t="shared" ca="1" si="65"/>
        <v>8.8507758443170523</v>
      </c>
    </row>
    <row r="1003" spans="5:18" x14ac:dyDescent="0.25">
      <c r="E1003" s="76">
        <f t="shared" ca="1" si="62"/>
        <v>0.4382885401483505</v>
      </c>
      <c r="F1003" s="76">
        <f t="shared" ca="1" si="63"/>
        <v>3.388770301179715</v>
      </c>
      <c r="Q1003" s="91">
        <f t="shared" ca="1" si="64"/>
        <v>9.4435962669583429E-2</v>
      </c>
      <c r="R1003" s="91">
        <f t="shared" ca="1" si="65"/>
        <v>8.2828180229348458</v>
      </c>
    </row>
    <row r="1004" spans="5:18" x14ac:dyDescent="0.25">
      <c r="E1004" s="76">
        <f t="shared" ca="1" si="62"/>
        <v>0.95110205179187179</v>
      </c>
      <c r="F1004" s="76">
        <f t="shared" ca="1" si="63"/>
        <v>9.978440161698515</v>
      </c>
      <c r="Q1004" s="91">
        <f t="shared" ca="1" si="64"/>
        <v>0.10050996749131091</v>
      </c>
      <c r="R1004" s="91">
        <f t="shared" ca="1" si="65"/>
        <v>8.336358262011812</v>
      </c>
    </row>
    <row r="1005" spans="5:18" x14ac:dyDescent="0.25">
      <c r="E1005" s="76">
        <f t="shared" ca="1" si="62"/>
        <v>0.3309318231604842</v>
      </c>
      <c r="F1005" s="76">
        <f t="shared" ca="1" si="63"/>
        <v>2.7997931138613015</v>
      </c>
      <c r="Q1005" s="91">
        <f t="shared" ca="1" si="64"/>
        <v>0.43618409110965894</v>
      </c>
      <c r="R1005" s="91">
        <f t="shared" ca="1" si="65"/>
        <v>10.373404120577973</v>
      </c>
    </row>
    <row r="1006" spans="5:18" x14ac:dyDescent="0.25">
      <c r="E1006" s="76">
        <f t="shared" ca="1" si="62"/>
        <v>0.38231114375839081</v>
      </c>
      <c r="F1006" s="76">
        <f t="shared" ca="1" si="63"/>
        <v>3.0786329832673838</v>
      </c>
      <c r="Q1006" s="91">
        <f t="shared" ca="1" si="64"/>
        <v>0.37629060483184973</v>
      </c>
      <c r="R1006" s="91">
        <f t="shared" ca="1" si="65"/>
        <v>10.04573178882047</v>
      </c>
    </row>
    <row r="1007" spans="5:18" x14ac:dyDescent="0.25">
      <c r="E1007" s="76">
        <f t="shared" ca="1" si="62"/>
        <v>0.39127581843312154</v>
      </c>
      <c r="F1007" s="76">
        <f t="shared" ca="1" si="63"/>
        <v>3.1276862782270838</v>
      </c>
      <c r="Q1007" s="91">
        <f t="shared" ca="1" si="64"/>
        <v>0.10353087424970797</v>
      </c>
      <c r="R1007" s="91">
        <f t="shared" ca="1" si="65"/>
        <v>8.3623042812360318</v>
      </c>
    </row>
    <row r="1008" spans="5:18" x14ac:dyDescent="0.25">
      <c r="E1008" s="76">
        <f t="shared" ca="1" si="62"/>
        <v>8.3455470817054955E-2</v>
      </c>
      <c r="F1008" s="76">
        <f t="shared" ca="1" si="63"/>
        <v>1.2610015032293704</v>
      </c>
      <c r="Q1008" s="91">
        <f t="shared" ca="1" si="64"/>
        <v>0.34077501889896034</v>
      </c>
      <c r="R1008" s="91">
        <f t="shared" ca="1" si="65"/>
        <v>9.8525090092283634</v>
      </c>
    </row>
    <row r="1009" spans="5:18" x14ac:dyDescent="0.25">
      <c r="E1009" s="76">
        <f t="shared" ca="1" si="62"/>
        <v>0.25999989099065191</v>
      </c>
      <c r="F1009" s="76">
        <f t="shared" ca="1" si="63"/>
        <v>2.4129192525335914</v>
      </c>
      <c r="Q1009" s="91">
        <f t="shared" ca="1" si="64"/>
        <v>0.54339838382711081</v>
      </c>
      <c r="R1009" s="91">
        <f t="shared" ca="1" si="65"/>
        <v>10.988879365227744</v>
      </c>
    </row>
    <row r="1010" spans="5:18" x14ac:dyDescent="0.25">
      <c r="E1010" s="76">
        <f t="shared" ca="1" si="62"/>
        <v>0.22367387736442612</v>
      </c>
      <c r="F1010" s="76">
        <f t="shared" ca="1" si="63"/>
        <v>2.2084089316160367</v>
      </c>
      <c r="Q1010" s="91">
        <f t="shared" ca="1" si="64"/>
        <v>0.11131674008305048</v>
      </c>
      <c r="R1010" s="91">
        <f t="shared" ca="1" si="65"/>
        <v>8.4272936793239293</v>
      </c>
    </row>
    <row r="1011" spans="5:18" x14ac:dyDescent="0.25">
      <c r="E1011" s="76">
        <f t="shared" ca="1" si="62"/>
        <v>0.93939603961033502</v>
      </c>
      <c r="F1011" s="76">
        <f t="shared" ca="1" si="63"/>
        <v>9.389393180375432</v>
      </c>
      <c r="Q1011" s="91">
        <f t="shared" ca="1" si="64"/>
        <v>0.36733546075959722</v>
      </c>
      <c r="R1011" s="91">
        <f t="shared" ca="1" si="65"/>
        <v>9.9970426147847533</v>
      </c>
    </row>
    <row r="1012" spans="5:18" x14ac:dyDescent="0.25">
      <c r="E1012" s="76">
        <f t="shared" ca="1" si="62"/>
        <v>0.1102601865964784</v>
      </c>
      <c r="F1012" s="76">
        <f t="shared" ca="1" si="63"/>
        <v>1.4795274820672639</v>
      </c>
      <c r="Q1012" s="91">
        <f t="shared" ca="1" si="64"/>
        <v>0.67325650812131632</v>
      </c>
      <c r="R1012" s="91">
        <f t="shared" ca="1" si="65"/>
        <v>11.854557354625351</v>
      </c>
    </row>
    <row r="1013" spans="5:18" x14ac:dyDescent="0.25">
      <c r="E1013" s="76">
        <f t="shared" ca="1" si="62"/>
        <v>0.96640951309996248</v>
      </c>
      <c r="F1013" s="76">
        <f t="shared" ca="1" si="63"/>
        <v>11.032932938232594</v>
      </c>
      <c r="Q1013" s="91">
        <f t="shared" ca="1" si="64"/>
        <v>0.37661065634178581</v>
      </c>
      <c r="R1013" s="91">
        <f t="shared" ca="1" si="65"/>
        <v>10.047472238046815</v>
      </c>
    </row>
    <row r="1014" spans="5:18" x14ac:dyDescent="0.25">
      <c r="E1014" s="76">
        <f t="shared" ca="1" si="62"/>
        <v>0.78874544107860223</v>
      </c>
      <c r="F1014" s="76">
        <f t="shared" ca="1" si="63"/>
        <v>6.0939430589639771</v>
      </c>
      <c r="Q1014" s="91">
        <f t="shared" ca="1" si="64"/>
        <v>0.74801571295583258</v>
      </c>
      <c r="R1014" s="91">
        <f t="shared" ca="1" si="65"/>
        <v>12.473465225712411</v>
      </c>
    </row>
    <row r="1015" spans="5:18" x14ac:dyDescent="0.25">
      <c r="E1015" s="76">
        <f t="shared" ca="1" si="62"/>
        <v>0.97081850725623942</v>
      </c>
      <c r="F1015" s="76">
        <f t="shared" ca="1" si="63"/>
        <v>11.436604300447076</v>
      </c>
      <c r="Q1015" s="91">
        <f t="shared" ca="1" si="64"/>
        <v>0.36747690141254163</v>
      </c>
      <c r="R1015" s="91">
        <f t="shared" ca="1" si="65"/>
        <v>9.99781156653947</v>
      </c>
    </row>
    <row r="1016" spans="5:18" x14ac:dyDescent="0.25">
      <c r="E1016" s="76">
        <f t="shared" ca="1" si="62"/>
        <v>0.84898462920126372</v>
      </c>
      <c r="F1016" s="76">
        <f t="shared" ca="1" si="63"/>
        <v>6.9674241331327043</v>
      </c>
      <c r="Q1016" s="91">
        <f t="shared" ca="1" si="64"/>
        <v>0.80283532322832041</v>
      </c>
      <c r="R1016" s="91">
        <f t="shared" ca="1" si="65"/>
        <v>13.031843563833473</v>
      </c>
    </row>
    <row r="1017" spans="5:18" x14ac:dyDescent="0.25">
      <c r="E1017" s="76">
        <f t="shared" ca="1" si="62"/>
        <v>0.71584772348247394</v>
      </c>
      <c r="F1017" s="76">
        <f t="shared" ca="1" si="63"/>
        <v>5.3160816369213055</v>
      </c>
      <c r="Q1017" s="91">
        <f t="shared" ca="1" si="64"/>
        <v>0.26785387247827608</v>
      </c>
      <c r="R1017" s="91">
        <f t="shared" ca="1" si="65"/>
        <v>9.4488108268125632</v>
      </c>
    </row>
    <row r="1018" spans="5:18" x14ac:dyDescent="0.25">
      <c r="E1018" s="76">
        <f t="shared" ca="1" si="62"/>
        <v>0.64289403991573735</v>
      </c>
      <c r="F1018" s="76">
        <f t="shared" ca="1" si="63"/>
        <v>4.7025040963196547</v>
      </c>
      <c r="Q1018" s="91">
        <f t="shared" ca="1" si="64"/>
        <v>0.824247200854618</v>
      </c>
      <c r="R1018" s="91">
        <f t="shared" ca="1" si="65"/>
        <v>13.287181132368392</v>
      </c>
    </row>
    <row r="1019" spans="5:18" x14ac:dyDescent="0.25">
      <c r="E1019" s="76">
        <f t="shared" ca="1" si="62"/>
        <v>0.75154404162865829</v>
      </c>
      <c r="F1019" s="76">
        <f t="shared" ca="1" si="63"/>
        <v>5.6699364657447866</v>
      </c>
      <c r="Q1019" s="91">
        <f t="shared" ca="1" si="64"/>
        <v>0.21962562114129158</v>
      </c>
      <c r="R1019" s="91">
        <f t="shared" ca="1" si="65"/>
        <v>9.1680725194153663</v>
      </c>
    </row>
    <row r="1020" spans="5:18" x14ac:dyDescent="0.25">
      <c r="E1020" s="76">
        <f t="shared" ca="1" si="62"/>
        <v>0.22430454867972494</v>
      </c>
      <c r="F1020" s="76">
        <f t="shared" ca="1" si="63"/>
        <v>2.2120241212276732</v>
      </c>
      <c r="Q1020" s="91">
        <f t="shared" ca="1" si="64"/>
        <v>0.15509523808241021</v>
      </c>
      <c r="R1020" s="91">
        <f t="shared" ca="1" si="65"/>
        <v>8.7548554066779651</v>
      </c>
    </row>
    <row r="1021" spans="5:18" x14ac:dyDescent="0.25">
      <c r="E1021" s="76">
        <f t="shared" ca="1" si="62"/>
        <v>0.63398570479221839</v>
      </c>
      <c r="F1021" s="76">
        <f t="shared" ca="1" si="63"/>
        <v>4.6351216388916878</v>
      </c>
      <c r="Q1021" s="91">
        <f t="shared" ca="1" si="64"/>
        <v>0.19856181474019763</v>
      </c>
      <c r="R1021" s="91">
        <f t="shared" ca="1" si="65"/>
        <v>9.0392818255585592</v>
      </c>
    </row>
    <row r="1022" spans="5:18" x14ac:dyDescent="0.25">
      <c r="E1022" s="76">
        <f t="shared" ca="1" si="62"/>
        <v>0.46828105241881945</v>
      </c>
      <c r="F1022" s="76">
        <f t="shared" ca="1" si="63"/>
        <v>3.5600304219839147</v>
      </c>
      <c r="Q1022" s="91">
        <f t="shared" ca="1" si="64"/>
        <v>0.29388736572810892</v>
      </c>
      <c r="R1022" s="91">
        <f t="shared" ca="1" si="65"/>
        <v>9.5948389400750465</v>
      </c>
    </row>
    <row r="1023" spans="5:18" x14ac:dyDescent="0.25">
      <c r="E1023" s="76">
        <f t="shared" ca="1" si="62"/>
        <v>0.76507861600301985</v>
      </c>
      <c r="F1023" s="76">
        <f t="shared" ca="1" si="63"/>
        <v>5.8166940873020785</v>
      </c>
      <c r="Q1023" s="91">
        <f t="shared" ca="1" si="64"/>
        <v>0.67759244883105008</v>
      </c>
      <c r="R1023" s="91">
        <f t="shared" ca="1" si="65"/>
        <v>11.887276171894953</v>
      </c>
    </row>
    <row r="1024" spans="5:18" x14ac:dyDescent="0.25">
      <c r="E1024" s="76">
        <f t="shared" ca="1" si="62"/>
        <v>0.74137280223662128</v>
      </c>
      <c r="F1024" s="76">
        <f t="shared" ca="1" si="63"/>
        <v>5.5645323356644711</v>
      </c>
      <c r="Q1024" s="91">
        <f t="shared" ca="1" si="64"/>
        <v>0.4604683117395858</v>
      </c>
      <c r="R1024" s="91">
        <f t="shared" ca="1" si="65"/>
        <v>10.508465609367459</v>
      </c>
    </row>
    <row r="1025" spans="5:18" x14ac:dyDescent="0.25">
      <c r="E1025" s="76">
        <f t="shared" ca="1" si="62"/>
        <v>0.62577176025193848</v>
      </c>
      <c r="F1025" s="76">
        <f t="shared" ca="1" si="63"/>
        <v>4.5741678882857491</v>
      </c>
      <c r="Q1025" s="91">
        <f t="shared" ca="1" si="64"/>
        <v>0.96274649528925804</v>
      </c>
      <c r="R1025" s="91">
        <f t="shared" ca="1" si="65"/>
        <v>16.54217346942357</v>
      </c>
    </row>
    <row r="1026" spans="5:18" x14ac:dyDescent="0.25">
      <c r="E1026" s="76">
        <f t="shared" ca="1" si="62"/>
        <v>0.63965674238825576</v>
      </c>
      <c r="F1026" s="76">
        <f t="shared" ca="1" si="63"/>
        <v>4.6778589739740468</v>
      </c>
      <c r="Q1026" s="91">
        <f t="shared" ca="1" si="64"/>
        <v>0.60029003198851649</v>
      </c>
      <c r="R1026" s="91">
        <f t="shared" ca="1" si="65"/>
        <v>11.345346992584354</v>
      </c>
    </row>
    <row r="1027" spans="5:18" x14ac:dyDescent="0.25">
      <c r="E1027" s="76">
        <f t="shared" ca="1" si="62"/>
        <v>0.12589447314899616</v>
      </c>
      <c r="F1027" s="76">
        <f t="shared" ca="1" si="63"/>
        <v>1.5944996849010691</v>
      </c>
      <c r="Q1027" s="91">
        <f t="shared" ca="1" si="64"/>
        <v>0.25953534409447121</v>
      </c>
      <c r="R1027" s="91">
        <f t="shared" ca="1" si="65"/>
        <v>9.4014768813062908</v>
      </c>
    </row>
    <row r="1028" spans="5:18" x14ac:dyDescent="0.25">
      <c r="E1028" s="76">
        <f t="shared" ref="E1028:E1091" ca="1" si="66">RAND()</f>
        <v>6.4663759883721195E-2</v>
      </c>
      <c r="F1028" s="76">
        <f t="shared" ref="F1028:F1091" ca="1" si="67">(((-LN(E1028))^(-$C$3)-1)*(1/$C$3))*$C$5+$C$4</f>
        <v>1.0833071536456047</v>
      </c>
      <c r="Q1028" s="91">
        <f t="shared" ref="Q1028:Q1091" ca="1" si="68">RAND()</f>
        <v>0.53634036231250459</v>
      </c>
      <c r="R1028" s="91">
        <f t="shared" ref="R1028:R1091" ca="1" si="69">-LN(-LN(Q1028))*$O$4+$O$3</f>
        <v>10.946461453048801</v>
      </c>
    </row>
    <row r="1029" spans="5:18" x14ac:dyDescent="0.25">
      <c r="E1029" s="76">
        <f t="shared" ca="1" si="66"/>
        <v>0.66390574734150498</v>
      </c>
      <c r="F1029" s="76">
        <f t="shared" ca="1" si="67"/>
        <v>4.8671609392401489</v>
      </c>
      <c r="Q1029" s="91">
        <f t="shared" ca="1" si="68"/>
        <v>2.0897153180598482E-2</v>
      </c>
      <c r="R1029" s="91">
        <f t="shared" ca="1" si="69"/>
        <v>7.2944512470285368</v>
      </c>
    </row>
    <row r="1030" spans="5:18" x14ac:dyDescent="0.25">
      <c r="E1030" s="76">
        <f t="shared" ca="1" si="66"/>
        <v>0.86108426454028641</v>
      </c>
      <c r="F1030" s="76">
        <f t="shared" ca="1" si="67"/>
        <v>7.1850842541358313</v>
      </c>
      <c r="Q1030" s="91">
        <f t="shared" ca="1" si="68"/>
        <v>0.34874006784128253</v>
      </c>
      <c r="R1030" s="91">
        <f t="shared" ca="1" si="69"/>
        <v>9.8958999754268575</v>
      </c>
    </row>
    <row r="1031" spans="5:18" x14ac:dyDescent="0.25">
      <c r="E1031" s="76">
        <f t="shared" ca="1" si="66"/>
        <v>0.36980701849915421</v>
      </c>
      <c r="F1031" s="76">
        <f t="shared" ca="1" si="67"/>
        <v>3.0104821906830743</v>
      </c>
      <c r="Q1031" s="91">
        <f t="shared" ca="1" si="68"/>
        <v>0.94375546778416286</v>
      </c>
      <c r="R1031" s="91">
        <f t="shared" ca="1" si="69"/>
        <v>15.698483956287818</v>
      </c>
    </row>
    <row r="1032" spans="5:18" x14ac:dyDescent="0.25">
      <c r="E1032" s="76">
        <f t="shared" ca="1" si="66"/>
        <v>0.72295530137500674</v>
      </c>
      <c r="F1032" s="76">
        <f t="shared" ca="1" si="67"/>
        <v>5.3831319976727228</v>
      </c>
      <c r="Q1032" s="91">
        <f t="shared" ca="1" si="68"/>
        <v>0.96313982013017696</v>
      </c>
      <c r="R1032" s="91">
        <f t="shared" ca="1" si="69"/>
        <v>16.563807749073526</v>
      </c>
    </row>
    <row r="1033" spans="5:18" x14ac:dyDescent="0.25">
      <c r="E1033" s="76">
        <f t="shared" ca="1" si="66"/>
        <v>0.46134951689745607</v>
      </c>
      <c r="F1033" s="76">
        <f t="shared" ca="1" si="67"/>
        <v>3.5200486424311102</v>
      </c>
      <c r="Q1033" s="91">
        <f t="shared" ca="1" si="68"/>
        <v>0.85257131860831292</v>
      </c>
      <c r="R1033" s="91">
        <f t="shared" ca="1" si="69"/>
        <v>13.671442586565597</v>
      </c>
    </row>
    <row r="1034" spans="5:18" x14ac:dyDescent="0.25">
      <c r="E1034" s="76">
        <f t="shared" ca="1" si="66"/>
        <v>0.36536902243635605</v>
      </c>
      <c r="F1034" s="76">
        <f t="shared" ca="1" si="67"/>
        <v>2.9863564983788411</v>
      </c>
      <c r="Q1034" s="91">
        <f t="shared" ca="1" si="68"/>
        <v>0.45337566219270653</v>
      </c>
      <c r="R1034" s="91">
        <f t="shared" ca="1" si="69"/>
        <v>10.468828098901897</v>
      </c>
    </row>
    <row r="1035" spans="5:18" x14ac:dyDescent="0.25">
      <c r="E1035" s="76">
        <f t="shared" ca="1" si="66"/>
        <v>0.2461749661915642</v>
      </c>
      <c r="F1035" s="76">
        <f t="shared" ca="1" si="67"/>
        <v>2.3358867279957969</v>
      </c>
      <c r="Q1035" s="91">
        <f t="shared" ca="1" si="68"/>
        <v>0.4384225828432271</v>
      </c>
      <c r="R1035" s="91">
        <f t="shared" ca="1" si="69"/>
        <v>10.385781550935947</v>
      </c>
    </row>
    <row r="1036" spans="5:18" x14ac:dyDescent="0.25">
      <c r="E1036" s="76">
        <f t="shared" ca="1" si="66"/>
        <v>0.96325549728360949</v>
      </c>
      <c r="F1036" s="76">
        <f t="shared" ca="1" si="67"/>
        <v>10.777961338321134</v>
      </c>
      <c r="Q1036" s="91">
        <f t="shared" ca="1" si="68"/>
        <v>0.85947891438657531</v>
      </c>
      <c r="R1036" s="91">
        <f t="shared" ca="1" si="69"/>
        <v>13.775276994797832</v>
      </c>
    </row>
    <row r="1037" spans="5:18" x14ac:dyDescent="0.25">
      <c r="E1037" s="76">
        <f t="shared" ca="1" si="66"/>
        <v>0.85888297744001085</v>
      </c>
      <c r="F1037" s="76">
        <f t="shared" ca="1" si="67"/>
        <v>7.1440778318665217</v>
      </c>
      <c r="Q1037" s="91">
        <f t="shared" ca="1" si="68"/>
        <v>0.6131043524225771</v>
      </c>
      <c r="R1037" s="91">
        <f t="shared" ca="1" si="69"/>
        <v>11.429885474038738</v>
      </c>
    </row>
    <row r="1038" spans="5:18" x14ac:dyDescent="0.25">
      <c r="E1038" s="76">
        <f t="shared" ca="1" si="66"/>
        <v>0.82289844261484812</v>
      </c>
      <c r="F1038" s="76">
        <f t="shared" ca="1" si="67"/>
        <v>6.5528681961995101</v>
      </c>
      <c r="Q1038" s="91">
        <f t="shared" ca="1" si="68"/>
        <v>0.50286218478510925</v>
      </c>
      <c r="R1038" s="91">
        <f t="shared" ca="1" si="69"/>
        <v>10.749563974549098</v>
      </c>
    </row>
    <row r="1039" spans="5:18" x14ac:dyDescent="0.25">
      <c r="E1039" s="76">
        <f t="shared" ca="1" si="66"/>
        <v>0.61414514140487886</v>
      </c>
      <c r="F1039" s="76">
        <f t="shared" ca="1" si="67"/>
        <v>4.4897021595864901</v>
      </c>
      <c r="Q1039" s="91">
        <f t="shared" ca="1" si="68"/>
        <v>0.25210570074412475</v>
      </c>
      <c r="R1039" s="91">
        <f t="shared" ca="1" si="69"/>
        <v>9.3588688814250069</v>
      </c>
    </row>
    <row r="1040" spans="5:18" x14ac:dyDescent="0.25">
      <c r="E1040" s="76">
        <f t="shared" ca="1" si="66"/>
        <v>0.97164380286123675</v>
      </c>
      <c r="F1040" s="76">
        <f t="shared" ca="1" si="67"/>
        <v>11.519509281123035</v>
      </c>
      <c r="Q1040" s="91">
        <f t="shared" ca="1" si="68"/>
        <v>7.6943059449682716E-2</v>
      </c>
      <c r="R1040" s="91">
        <f t="shared" ca="1" si="69"/>
        <v>8.11632507038013</v>
      </c>
    </row>
    <row r="1041" spans="5:18" x14ac:dyDescent="0.25">
      <c r="E1041" s="76">
        <f t="shared" ca="1" si="66"/>
        <v>0.95305716857021638</v>
      </c>
      <c r="F1041" s="76">
        <f t="shared" ca="1" si="67"/>
        <v>10.091509145116635</v>
      </c>
      <c r="Q1041" s="91">
        <f t="shared" ca="1" si="68"/>
        <v>5.7065277946968695E-2</v>
      </c>
      <c r="R1041" s="91">
        <f t="shared" ca="1" si="69"/>
        <v>7.8958691796023732</v>
      </c>
    </row>
    <row r="1042" spans="5:18" x14ac:dyDescent="0.25">
      <c r="E1042" s="76">
        <f t="shared" ca="1" si="66"/>
        <v>0.51882952242951452</v>
      </c>
      <c r="F1042" s="76">
        <f t="shared" ca="1" si="67"/>
        <v>3.8606435298473691</v>
      </c>
      <c r="Q1042" s="91">
        <f t="shared" ca="1" si="68"/>
        <v>0.2320395808813821</v>
      </c>
      <c r="R1042" s="91">
        <f t="shared" ca="1" si="69"/>
        <v>9.2419667602790057</v>
      </c>
    </row>
    <row r="1043" spans="5:18" x14ac:dyDescent="0.25">
      <c r="E1043" s="76">
        <f t="shared" ca="1" si="66"/>
        <v>0.4507242136903119</v>
      </c>
      <c r="F1043" s="76">
        <f t="shared" ca="1" si="67"/>
        <v>3.4592464272240537</v>
      </c>
      <c r="Q1043" s="91">
        <f t="shared" ca="1" si="68"/>
        <v>0.35923554267529323</v>
      </c>
      <c r="R1043" s="91">
        <f t="shared" ca="1" si="69"/>
        <v>9.9530025451597162</v>
      </c>
    </row>
    <row r="1044" spans="5:18" x14ac:dyDescent="0.25">
      <c r="E1044" s="76">
        <f t="shared" ca="1" si="66"/>
        <v>0.37979565546950433</v>
      </c>
      <c r="F1044" s="76">
        <f t="shared" ca="1" si="67"/>
        <v>3.0648995707541777</v>
      </c>
      <c r="Q1044" s="91">
        <f t="shared" ca="1" si="68"/>
        <v>2.0221666370611291E-2</v>
      </c>
      <c r="R1044" s="91">
        <f t="shared" ca="1" si="69"/>
        <v>7.2775338022235285</v>
      </c>
    </row>
    <row r="1045" spans="5:18" x14ac:dyDescent="0.25">
      <c r="E1045" s="76">
        <f t="shared" ca="1" si="66"/>
        <v>0.88710175446821038</v>
      </c>
      <c r="F1045" s="76">
        <f t="shared" ca="1" si="67"/>
        <v>7.7278247494818437</v>
      </c>
      <c r="Q1045" s="91">
        <f t="shared" ca="1" si="68"/>
        <v>0.83343796772452328</v>
      </c>
      <c r="R1045" s="91">
        <f t="shared" ca="1" si="69"/>
        <v>13.405344459192367</v>
      </c>
    </row>
    <row r="1046" spans="5:18" x14ac:dyDescent="0.25">
      <c r="E1046" s="76">
        <f t="shared" ca="1" si="66"/>
        <v>0.59566543578244513</v>
      </c>
      <c r="F1046" s="76">
        <f t="shared" ca="1" si="67"/>
        <v>4.359478169768753</v>
      </c>
      <c r="Q1046" s="91">
        <f t="shared" ca="1" si="68"/>
        <v>0.5535702752470506</v>
      </c>
      <c r="R1046" s="91">
        <f t="shared" ca="1" si="69"/>
        <v>11.050638401186514</v>
      </c>
    </row>
    <row r="1047" spans="5:18" x14ac:dyDescent="0.25">
      <c r="E1047" s="76">
        <f t="shared" ca="1" si="66"/>
        <v>0.3439148229525677</v>
      </c>
      <c r="F1047" s="76">
        <f t="shared" ca="1" si="67"/>
        <v>2.8700450641674364</v>
      </c>
      <c r="Q1047" s="91">
        <f t="shared" ca="1" si="68"/>
        <v>0.39982174021642736</v>
      </c>
      <c r="R1047" s="91">
        <f t="shared" ca="1" si="69"/>
        <v>10.173870438329997</v>
      </c>
    </row>
    <row r="1048" spans="5:18" x14ac:dyDescent="0.25">
      <c r="E1048" s="76">
        <f t="shared" ca="1" si="66"/>
        <v>0.14224639622105706</v>
      </c>
      <c r="F1048" s="76">
        <f t="shared" ca="1" si="67"/>
        <v>1.7077777596086681</v>
      </c>
      <c r="Q1048" s="91">
        <f t="shared" ca="1" si="68"/>
        <v>0.5608598978748256</v>
      </c>
      <c r="R1048" s="91">
        <f t="shared" ca="1" si="69"/>
        <v>11.095379875155126</v>
      </c>
    </row>
    <row r="1049" spans="5:18" x14ac:dyDescent="0.25">
      <c r="E1049" s="76">
        <f t="shared" ca="1" si="66"/>
        <v>3.184795983823574E-2</v>
      </c>
      <c r="F1049" s="76">
        <f t="shared" ca="1" si="67"/>
        <v>0.67211848316425415</v>
      </c>
      <c r="Q1049" s="91">
        <f t="shared" ca="1" si="68"/>
        <v>0.86746049351431809</v>
      </c>
      <c r="R1049" s="91">
        <f t="shared" ca="1" si="69"/>
        <v>13.90124816096611</v>
      </c>
    </row>
    <row r="1050" spans="5:18" x14ac:dyDescent="0.25">
      <c r="E1050" s="76">
        <f t="shared" ca="1" si="66"/>
        <v>0.23473699011481275</v>
      </c>
      <c r="F1050" s="76">
        <f t="shared" ca="1" si="67"/>
        <v>2.2714538182089679</v>
      </c>
      <c r="Q1050" s="91">
        <f t="shared" ca="1" si="68"/>
        <v>0.539009353566267</v>
      </c>
      <c r="R1050" s="91">
        <f t="shared" ca="1" si="69"/>
        <v>10.962461299151865</v>
      </c>
    </row>
    <row r="1051" spans="5:18" x14ac:dyDescent="0.25">
      <c r="E1051" s="76">
        <f t="shared" ca="1" si="66"/>
        <v>7.4853077069082286E-2</v>
      </c>
      <c r="F1051" s="76">
        <f t="shared" ca="1" si="67"/>
        <v>1.1828800994441986</v>
      </c>
      <c r="Q1051" s="91">
        <f t="shared" ca="1" si="68"/>
        <v>0.73196314375521621</v>
      </c>
      <c r="R1051" s="91">
        <f t="shared" ca="1" si="69"/>
        <v>12.329343186584287</v>
      </c>
    </row>
    <row r="1052" spans="5:18" x14ac:dyDescent="0.25">
      <c r="E1052" s="76">
        <f t="shared" ca="1" si="66"/>
        <v>0.19602520733931761</v>
      </c>
      <c r="F1052" s="76">
        <f t="shared" ca="1" si="67"/>
        <v>2.0468972450169161</v>
      </c>
      <c r="Q1052" s="91">
        <f t="shared" ca="1" si="68"/>
        <v>0.8188945758070324</v>
      </c>
      <c r="R1052" s="91">
        <f t="shared" ca="1" si="69"/>
        <v>13.220877561442116</v>
      </c>
    </row>
    <row r="1053" spans="5:18" x14ac:dyDescent="0.25">
      <c r="E1053" s="76">
        <f t="shared" ca="1" si="66"/>
        <v>0.67120997494562362</v>
      </c>
      <c r="F1053" s="76">
        <f t="shared" ca="1" si="67"/>
        <v>4.9264480653785876</v>
      </c>
      <c r="Q1053" s="91">
        <f t="shared" ca="1" si="68"/>
        <v>0.18421419422348551</v>
      </c>
      <c r="R1053" s="91">
        <f t="shared" ca="1" si="69"/>
        <v>8.9485840208747511</v>
      </c>
    </row>
    <row r="1054" spans="5:18" x14ac:dyDescent="0.25">
      <c r="E1054" s="76">
        <f t="shared" ca="1" si="66"/>
        <v>0.35806618803452017</v>
      </c>
      <c r="F1054" s="76">
        <f t="shared" ca="1" si="67"/>
        <v>2.946714363878042</v>
      </c>
      <c r="Q1054" s="91">
        <f t="shared" ca="1" si="68"/>
        <v>0.6988499080590318</v>
      </c>
      <c r="R1054" s="91">
        <f t="shared" ca="1" si="69"/>
        <v>12.05266167276582</v>
      </c>
    </row>
    <row r="1055" spans="5:18" x14ac:dyDescent="0.25">
      <c r="E1055" s="76">
        <f t="shared" ca="1" si="66"/>
        <v>0.88607125750836735</v>
      </c>
      <c r="F1055" s="76">
        <f t="shared" ca="1" si="67"/>
        <v>7.7039596811674045</v>
      </c>
      <c r="Q1055" s="91">
        <f t="shared" ca="1" si="68"/>
        <v>0.74805269845922118</v>
      </c>
      <c r="R1055" s="91">
        <f t="shared" ca="1" si="69"/>
        <v>12.473805855955561</v>
      </c>
    </row>
    <row r="1056" spans="5:18" x14ac:dyDescent="0.25">
      <c r="E1056" s="76">
        <f t="shared" ca="1" si="66"/>
        <v>0.45017029580416801</v>
      </c>
      <c r="F1056" s="76">
        <f t="shared" ca="1" si="67"/>
        <v>3.4560920098231236</v>
      </c>
      <c r="Q1056" s="91">
        <f t="shared" ca="1" si="68"/>
        <v>0.71666943708322783</v>
      </c>
      <c r="R1056" s="91">
        <f t="shared" ca="1" si="69"/>
        <v>12.198381426816002</v>
      </c>
    </row>
    <row r="1057" spans="5:18" x14ac:dyDescent="0.25">
      <c r="E1057" s="76">
        <f t="shared" ca="1" si="66"/>
        <v>0.24531595071431755</v>
      </c>
      <c r="F1057" s="76">
        <f t="shared" ca="1" si="67"/>
        <v>2.331071399023132</v>
      </c>
      <c r="Q1057" s="91">
        <f t="shared" ca="1" si="68"/>
        <v>0.49665921899419141</v>
      </c>
      <c r="R1057" s="91">
        <f t="shared" ca="1" si="69"/>
        <v>10.713775178415467</v>
      </c>
    </row>
    <row r="1058" spans="5:18" x14ac:dyDescent="0.25">
      <c r="E1058" s="76">
        <f t="shared" ca="1" si="66"/>
        <v>1.9855497265259481E-2</v>
      </c>
      <c r="F1058" s="76">
        <f t="shared" ca="1" si="67"/>
        <v>0.44654475721725273</v>
      </c>
      <c r="Q1058" s="91">
        <f t="shared" ca="1" si="68"/>
        <v>0.20291241140586802</v>
      </c>
      <c r="R1058" s="91">
        <f t="shared" ca="1" si="69"/>
        <v>9.0662765227076179</v>
      </c>
    </row>
    <row r="1059" spans="5:18" x14ac:dyDescent="0.25">
      <c r="E1059" s="76">
        <f t="shared" ca="1" si="66"/>
        <v>0.53439958323329662</v>
      </c>
      <c r="F1059" s="76">
        <f t="shared" ca="1" si="67"/>
        <v>3.9570506948280455</v>
      </c>
      <c r="Q1059" s="91">
        <f t="shared" ca="1" si="68"/>
        <v>0.38542047243651623</v>
      </c>
      <c r="R1059" s="91">
        <f t="shared" ca="1" si="69"/>
        <v>10.095398669351413</v>
      </c>
    </row>
    <row r="1060" spans="5:18" x14ac:dyDescent="0.25">
      <c r="E1060" s="76">
        <f t="shared" ca="1" si="66"/>
        <v>0.84897081274275055</v>
      </c>
      <c r="F1060" s="76">
        <f t="shared" ca="1" si="67"/>
        <v>6.9671858947576322</v>
      </c>
      <c r="Q1060" s="91">
        <f t="shared" ca="1" si="68"/>
        <v>7.9935879212153838E-2</v>
      </c>
      <c r="R1060" s="91">
        <f t="shared" ca="1" si="69"/>
        <v>8.1463059839380776</v>
      </c>
    </row>
    <row r="1061" spans="5:18" x14ac:dyDescent="0.25">
      <c r="E1061" s="76">
        <f t="shared" ca="1" si="66"/>
        <v>0.53816311437684106</v>
      </c>
      <c r="F1061" s="76">
        <f t="shared" ca="1" si="67"/>
        <v>3.9806676797875147</v>
      </c>
      <c r="Q1061" s="91">
        <f t="shared" ca="1" si="68"/>
        <v>0.25431862797620852</v>
      </c>
      <c r="R1061" s="91">
        <f t="shared" ca="1" si="69"/>
        <v>9.3715944266901854</v>
      </c>
    </row>
    <row r="1062" spans="5:18" x14ac:dyDescent="0.25">
      <c r="E1062" s="76">
        <f t="shared" ca="1" si="66"/>
        <v>0.31040687169868075</v>
      </c>
      <c r="F1062" s="76">
        <f t="shared" ca="1" si="67"/>
        <v>2.6886611672839185</v>
      </c>
      <c r="Q1062" s="91">
        <f t="shared" ca="1" si="68"/>
        <v>0.75541267549685231</v>
      </c>
      <c r="R1062" s="91">
        <f t="shared" ca="1" si="69"/>
        <v>12.542426645611345</v>
      </c>
    </row>
    <row r="1063" spans="5:18" x14ac:dyDescent="0.25">
      <c r="E1063" s="76">
        <f t="shared" ca="1" si="66"/>
        <v>0.52160295093437548</v>
      </c>
      <c r="F1063" s="76">
        <f t="shared" ca="1" si="67"/>
        <v>3.8776684975863969</v>
      </c>
      <c r="Q1063" s="91">
        <f t="shared" ca="1" si="68"/>
        <v>0.71570749400303746</v>
      </c>
      <c r="R1063" s="91">
        <f t="shared" ca="1" si="69"/>
        <v>12.19033412005664</v>
      </c>
    </row>
    <row r="1064" spans="5:18" x14ac:dyDescent="0.25">
      <c r="E1064" s="76">
        <f t="shared" ca="1" si="66"/>
        <v>0.81521910218146376</v>
      </c>
      <c r="F1064" s="76">
        <f t="shared" ca="1" si="67"/>
        <v>6.4424774327107377</v>
      </c>
      <c r="Q1064" s="91">
        <f t="shared" ca="1" si="68"/>
        <v>0.90424495776514524</v>
      </c>
      <c r="R1064" s="91">
        <f t="shared" ca="1" si="69"/>
        <v>14.592113213685135</v>
      </c>
    </row>
    <row r="1065" spans="5:18" x14ac:dyDescent="0.25">
      <c r="E1065" s="76">
        <f t="shared" ca="1" si="66"/>
        <v>0.59837658274308247</v>
      </c>
      <c r="F1065" s="76">
        <f t="shared" ca="1" si="67"/>
        <v>4.3782913758627036</v>
      </c>
      <c r="Q1065" s="91">
        <f t="shared" ca="1" si="68"/>
        <v>0.75036829150923279</v>
      </c>
      <c r="R1065" s="91">
        <f t="shared" ca="1" si="69"/>
        <v>12.495214600206538</v>
      </c>
    </row>
    <row r="1066" spans="5:18" x14ac:dyDescent="0.25">
      <c r="E1066" s="76">
        <f t="shared" ca="1" si="66"/>
        <v>0.14443154836697059</v>
      </c>
      <c r="F1066" s="76">
        <f t="shared" ca="1" si="67"/>
        <v>1.7224651122331887</v>
      </c>
      <c r="Q1066" s="91">
        <f t="shared" ca="1" si="68"/>
        <v>0.13213283695765832</v>
      </c>
      <c r="R1066" s="91">
        <f t="shared" ca="1" si="69"/>
        <v>8.5899003537223493</v>
      </c>
    </row>
    <row r="1067" spans="5:18" x14ac:dyDescent="0.25">
      <c r="E1067" s="76">
        <f t="shared" ca="1" si="66"/>
        <v>0.57500013853780063</v>
      </c>
      <c r="F1067" s="76">
        <f t="shared" ca="1" si="67"/>
        <v>4.2191145626563671</v>
      </c>
      <c r="Q1067" s="91">
        <f t="shared" ca="1" si="68"/>
        <v>0.7079060160533126</v>
      </c>
      <c r="R1067" s="91">
        <f t="shared" ca="1" si="69"/>
        <v>12.125849814305928</v>
      </c>
    </row>
    <row r="1068" spans="5:18" x14ac:dyDescent="0.25">
      <c r="E1068" s="76">
        <f t="shared" ca="1" si="66"/>
        <v>0.15544490994203686</v>
      </c>
      <c r="F1068" s="76">
        <f t="shared" ca="1" si="67"/>
        <v>1.7950953870550785</v>
      </c>
      <c r="Q1068" s="91">
        <f t="shared" ca="1" si="68"/>
        <v>0.90959279270217919</v>
      </c>
      <c r="R1068" s="91">
        <f t="shared" ca="1" si="69"/>
        <v>14.712852520539233</v>
      </c>
    </row>
    <row r="1069" spans="5:18" x14ac:dyDescent="0.25">
      <c r="E1069" s="76">
        <f t="shared" ca="1" si="66"/>
        <v>0.39338832996530371</v>
      </c>
      <c r="F1069" s="76">
        <f t="shared" ca="1" si="67"/>
        <v>3.139272792188545</v>
      </c>
      <c r="Q1069" s="91">
        <f t="shared" ca="1" si="68"/>
        <v>7.8838342120520766E-2</v>
      </c>
      <c r="R1069" s="91">
        <f t="shared" ca="1" si="69"/>
        <v>8.1353916801415842</v>
      </c>
    </row>
    <row r="1070" spans="5:18" x14ac:dyDescent="0.25">
      <c r="E1070" s="76">
        <f t="shared" ca="1" si="66"/>
        <v>0.28764757103182315</v>
      </c>
      <c r="F1070" s="76">
        <f t="shared" ca="1" si="67"/>
        <v>2.5648949387687332</v>
      </c>
      <c r="Q1070" s="91">
        <f t="shared" ca="1" si="68"/>
        <v>0.63828958953523263</v>
      </c>
      <c r="R1070" s="91">
        <f t="shared" ca="1" si="69"/>
        <v>11.601628724491034</v>
      </c>
    </row>
    <row r="1071" spans="5:18" x14ac:dyDescent="0.25">
      <c r="E1071" s="76">
        <f t="shared" ca="1" si="66"/>
        <v>0.42826095087420568</v>
      </c>
      <c r="F1071" s="76">
        <f t="shared" ca="1" si="67"/>
        <v>3.3324285352204637</v>
      </c>
      <c r="Q1071" s="91">
        <f t="shared" ca="1" si="68"/>
        <v>3.5726667001911183E-2</v>
      </c>
      <c r="R1071" s="91">
        <f t="shared" ca="1" si="69"/>
        <v>7.5929398508088495</v>
      </c>
    </row>
    <row r="1072" spans="5:18" x14ac:dyDescent="0.25">
      <c r="E1072" s="76">
        <f t="shared" ca="1" si="66"/>
        <v>0.12978274578020799</v>
      </c>
      <c r="F1072" s="76">
        <f t="shared" ca="1" si="67"/>
        <v>1.6220157168610001</v>
      </c>
      <c r="Q1072" s="91">
        <f t="shared" ca="1" si="68"/>
        <v>0.11382792617544601</v>
      </c>
      <c r="R1072" s="91">
        <f t="shared" ca="1" si="69"/>
        <v>8.4477205731738465</v>
      </c>
    </row>
    <row r="1073" spans="5:18" x14ac:dyDescent="0.25">
      <c r="E1073" s="76">
        <f t="shared" ca="1" si="66"/>
        <v>0.66040761560986627</v>
      </c>
      <c r="F1073" s="76">
        <f t="shared" ca="1" si="67"/>
        <v>4.8391563677867095</v>
      </c>
      <c r="Q1073" s="91">
        <f t="shared" ca="1" si="68"/>
        <v>0.64671797826473221</v>
      </c>
      <c r="R1073" s="91">
        <f t="shared" ca="1" si="69"/>
        <v>11.660937340347848</v>
      </c>
    </row>
    <row r="1074" spans="5:18" x14ac:dyDescent="0.25">
      <c r="E1074" s="76">
        <f t="shared" ca="1" si="66"/>
        <v>0.47180091895959864</v>
      </c>
      <c r="F1074" s="76">
        <f t="shared" ca="1" si="67"/>
        <v>3.5804347084114214</v>
      </c>
      <c r="Q1074" s="91">
        <f t="shared" ca="1" si="68"/>
        <v>0.46736860676586167</v>
      </c>
      <c r="R1074" s="91">
        <f t="shared" ca="1" si="69"/>
        <v>10.547198012513881</v>
      </c>
    </row>
    <row r="1075" spans="5:18" x14ac:dyDescent="0.25">
      <c r="E1075" s="76">
        <f t="shared" ca="1" si="66"/>
        <v>0.90298787615346732</v>
      </c>
      <c r="F1075" s="76">
        <f t="shared" ca="1" si="67"/>
        <v>8.1275607969769865</v>
      </c>
      <c r="Q1075" s="91">
        <f t="shared" ca="1" si="68"/>
        <v>0.63176155177805848</v>
      </c>
      <c r="R1075" s="91">
        <f t="shared" ca="1" si="69"/>
        <v>11.556350516552714</v>
      </c>
    </row>
    <row r="1076" spans="5:18" x14ac:dyDescent="0.25">
      <c r="E1076" s="76">
        <f t="shared" ca="1" si="66"/>
        <v>0.35336384516675023</v>
      </c>
      <c r="F1076" s="76">
        <f t="shared" ca="1" si="67"/>
        <v>2.9212199124568623</v>
      </c>
      <c r="Q1076" s="91">
        <f t="shared" ca="1" si="68"/>
        <v>0.33301702150735379</v>
      </c>
      <c r="R1076" s="91">
        <f t="shared" ca="1" si="69"/>
        <v>9.8101767543627307</v>
      </c>
    </row>
    <row r="1077" spans="5:18" x14ac:dyDescent="0.25">
      <c r="E1077" s="76">
        <f t="shared" ca="1" si="66"/>
        <v>0.2851334400335952</v>
      </c>
      <c r="F1077" s="76">
        <f t="shared" ca="1" si="67"/>
        <v>2.5511637868013932</v>
      </c>
      <c r="Q1077" s="91">
        <f t="shared" ca="1" si="68"/>
        <v>0.80314430011533078</v>
      </c>
      <c r="R1077" s="91">
        <f t="shared" ca="1" si="69"/>
        <v>13.035350946713491</v>
      </c>
    </row>
    <row r="1078" spans="5:18" x14ac:dyDescent="0.25">
      <c r="E1078" s="76">
        <f t="shared" ca="1" si="66"/>
        <v>0.98146837842196544</v>
      </c>
      <c r="F1078" s="76">
        <f t="shared" ca="1" si="67"/>
        <v>12.773720154816568</v>
      </c>
      <c r="Q1078" s="91">
        <f t="shared" ca="1" si="68"/>
        <v>0.99282495484950428</v>
      </c>
      <c r="R1078" s="91">
        <f t="shared" ca="1" si="69"/>
        <v>19.867095860717988</v>
      </c>
    </row>
    <row r="1079" spans="5:18" x14ac:dyDescent="0.25">
      <c r="E1079" s="76">
        <f t="shared" ca="1" si="66"/>
        <v>0.87547156307475127</v>
      </c>
      <c r="F1079" s="76">
        <f t="shared" ca="1" si="67"/>
        <v>7.4707480299379698</v>
      </c>
      <c r="Q1079" s="91">
        <f t="shared" ca="1" si="68"/>
        <v>0.91034060252932214</v>
      </c>
      <c r="R1079" s="91">
        <f t="shared" ca="1" si="69"/>
        <v>14.730273344024786</v>
      </c>
    </row>
    <row r="1080" spans="5:18" x14ac:dyDescent="0.25">
      <c r="E1080" s="76">
        <f t="shared" ca="1" si="66"/>
        <v>0.38732652864789141</v>
      </c>
      <c r="F1080" s="76">
        <f t="shared" ca="1" si="67"/>
        <v>3.1060541697704442</v>
      </c>
      <c r="Q1080" s="91">
        <f t="shared" ca="1" si="68"/>
        <v>0.57280311410328799</v>
      </c>
      <c r="R1080" s="91">
        <f t="shared" ca="1" si="69"/>
        <v>11.16961459906087</v>
      </c>
    </row>
    <row r="1081" spans="5:18" x14ac:dyDescent="0.25">
      <c r="E1081" s="76">
        <f t="shared" ca="1" si="66"/>
        <v>0.57040764806813926</v>
      </c>
      <c r="F1081" s="76">
        <f t="shared" ca="1" si="67"/>
        <v>4.1886089215548123</v>
      </c>
      <c r="Q1081" s="91">
        <f t="shared" ca="1" si="68"/>
        <v>4.5827203297745034E-2</v>
      </c>
      <c r="R1081" s="91">
        <f t="shared" ca="1" si="69"/>
        <v>7.7482732329853938</v>
      </c>
    </row>
    <row r="1082" spans="5:18" x14ac:dyDescent="0.25">
      <c r="E1082" s="76">
        <f t="shared" ca="1" si="66"/>
        <v>0.885651078120127</v>
      </c>
      <c r="F1082" s="76">
        <f t="shared" ca="1" si="67"/>
        <v>7.6942932470048371</v>
      </c>
      <c r="Q1082" s="91">
        <f t="shared" ca="1" si="68"/>
        <v>0.12796133584604097</v>
      </c>
      <c r="R1082" s="91">
        <f t="shared" ca="1" si="69"/>
        <v>8.5584489193892281</v>
      </c>
    </row>
    <row r="1083" spans="5:18" x14ac:dyDescent="0.25">
      <c r="E1083" s="76">
        <f t="shared" ca="1" si="66"/>
        <v>0.190940498718008</v>
      </c>
      <c r="F1083" s="76">
        <f t="shared" ca="1" si="67"/>
        <v>2.0164471292914361</v>
      </c>
      <c r="Q1083" s="91">
        <f t="shared" ca="1" si="68"/>
        <v>0.27197985708247052</v>
      </c>
      <c r="R1083" s="91">
        <f t="shared" ca="1" si="69"/>
        <v>9.4721550230468914</v>
      </c>
    </row>
    <row r="1084" spans="5:18" x14ac:dyDescent="0.25">
      <c r="E1084" s="76">
        <f t="shared" ca="1" si="66"/>
        <v>0.11673843723423105</v>
      </c>
      <c r="F1084" s="76">
        <f t="shared" ca="1" si="67"/>
        <v>1.5280715453086775</v>
      </c>
      <c r="Q1084" s="91">
        <f t="shared" ca="1" si="68"/>
        <v>0.79735271101585081</v>
      </c>
      <c r="R1084" s="91">
        <f t="shared" ca="1" si="69"/>
        <v>12.970390240791653</v>
      </c>
    </row>
    <row r="1085" spans="5:18" x14ac:dyDescent="0.25">
      <c r="E1085" s="76">
        <f t="shared" ca="1" si="66"/>
        <v>0.9412282402140153</v>
      </c>
      <c r="F1085" s="76">
        <f t="shared" ca="1" si="67"/>
        <v>9.4730824421658451</v>
      </c>
      <c r="Q1085" s="91">
        <f t="shared" ca="1" si="68"/>
        <v>0.2761544220024188</v>
      </c>
      <c r="R1085" s="91">
        <f t="shared" ca="1" si="69"/>
        <v>9.4956906301059174</v>
      </c>
    </row>
    <row r="1086" spans="5:18" x14ac:dyDescent="0.25">
      <c r="E1086" s="76">
        <f t="shared" ca="1" si="66"/>
        <v>0.31395724688597515</v>
      </c>
      <c r="F1086" s="76">
        <f t="shared" ca="1" si="67"/>
        <v>2.7079045232692462</v>
      </c>
      <c r="Q1086" s="91">
        <f t="shared" ca="1" si="68"/>
        <v>0.70273955247157038</v>
      </c>
      <c r="R1086" s="91">
        <f t="shared" ca="1" si="69"/>
        <v>12.083884017554436</v>
      </c>
    </row>
    <row r="1087" spans="5:18" x14ac:dyDescent="0.25">
      <c r="E1087" s="76">
        <f t="shared" ca="1" si="66"/>
        <v>3.6971577888298857E-2</v>
      </c>
      <c r="F1087" s="76">
        <f t="shared" ca="1" si="67"/>
        <v>0.75048081535026689</v>
      </c>
      <c r="Q1087" s="91">
        <f t="shared" ca="1" si="68"/>
        <v>9.800361222503029E-2</v>
      </c>
      <c r="R1087" s="91">
        <f t="shared" ca="1" si="69"/>
        <v>8.3144955322000165</v>
      </c>
    </row>
    <row r="1088" spans="5:18" x14ac:dyDescent="0.25">
      <c r="E1088" s="76">
        <f t="shared" ca="1" si="66"/>
        <v>5.9630834466848359E-2</v>
      </c>
      <c r="F1088" s="76">
        <f t="shared" ca="1" si="67"/>
        <v>1.0306554844051781</v>
      </c>
      <c r="Q1088" s="91">
        <f t="shared" ca="1" si="68"/>
        <v>0.61727809494230246</v>
      </c>
      <c r="R1088" s="91">
        <f t="shared" ca="1" si="69"/>
        <v>11.457815530129189</v>
      </c>
    </row>
    <row r="1089" spans="5:18" x14ac:dyDescent="0.25">
      <c r="E1089" s="76">
        <f t="shared" ca="1" si="66"/>
        <v>0.91510225406274692</v>
      </c>
      <c r="F1089" s="76">
        <f t="shared" ca="1" si="67"/>
        <v>8.4816826872760096</v>
      </c>
      <c r="Q1089" s="91">
        <f t="shared" ca="1" si="68"/>
        <v>0.46312603580381562</v>
      </c>
      <c r="R1089" s="91">
        <f t="shared" ca="1" si="69"/>
        <v>10.523363274430816</v>
      </c>
    </row>
    <row r="1090" spans="5:18" x14ac:dyDescent="0.25">
      <c r="E1090" s="76">
        <f t="shared" ca="1" si="66"/>
        <v>0.3000300329264276</v>
      </c>
      <c r="F1090" s="76">
        <f t="shared" ca="1" si="67"/>
        <v>2.6323342294035319</v>
      </c>
      <c r="Q1090" s="91">
        <f t="shared" ca="1" si="68"/>
        <v>0.86952172782032167</v>
      </c>
      <c r="R1090" s="91">
        <f t="shared" ca="1" si="69"/>
        <v>13.934913852281817</v>
      </c>
    </row>
    <row r="1091" spans="5:18" x14ac:dyDescent="0.25">
      <c r="E1091" s="76">
        <f t="shared" ca="1" si="66"/>
        <v>0.4206655482505598</v>
      </c>
      <c r="F1091" s="76">
        <f t="shared" ca="1" si="67"/>
        <v>3.2900146159712857</v>
      </c>
      <c r="Q1091" s="91">
        <f t="shared" ca="1" si="68"/>
        <v>0.14547870129721585</v>
      </c>
      <c r="R1091" s="91">
        <f t="shared" ca="1" si="69"/>
        <v>8.6873182897893244</v>
      </c>
    </row>
    <row r="1092" spans="5:18" x14ac:dyDescent="0.25">
      <c r="E1092" s="76">
        <f t="shared" ref="E1092:E1155" ca="1" si="70">RAND()</f>
        <v>0.74366619205035056</v>
      </c>
      <c r="F1092" s="76">
        <f t="shared" ref="F1092:F1155" ca="1" si="71">(((-LN(E1092))^(-$C$3)-1)*(1/$C$3))*$C$5+$C$4</f>
        <v>5.5879550033762522</v>
      </c>
      <c r="Q1092" s="91">
        <f t="shared" ref="Q1092:Q1155" ca="1" si="72">RAND()</f>
        <v>0.90203145015129782</v>
      </c>
      <c r="R1092" s="91">
        <f t="shared" ref="R1092:R1155" ca="1" si="73">-LN(-LN(Q1092))*$O$4+$O$3</f>
        <v>14.543997474678092</v>
      </c>
    </row>
    <row r="1093" spans="5:18" x14ac:dyDescent="0.25">
      <c r="E1093" s="76">
        <f t="shared" ca="1" si="70"/>
        <v>0.92567437603741987</v>
      </c>
      <c r="F1093" s="76">
        <f t="shared" ca="1" si="71"/>
        <v>8.8374616304036664</v>
      </c>
      <c r="Q1093" s="91">
        <f t="shared" ca="1" si="72"/>
        <v>0.41574516827781538</v>
      </c>
      <c r="R1093" s="91">
        <f t="shared" ca="1" si="73"/>
        <v>10.260940091971401</v>
      </c>
    </row>
    <row r="1094" spans="5:18" x14ac:dyDescent="0.25">
      <c r="E1094" s="76">
        <f t="shared" ca="1" si="70"/>
        <v>0.59751186022444902</v>
      </c>
      <c r="F1094" s="76">
        <f t="shared" ca="1" si="71"/>
        <v>4.3722803683036044</v>
      </c>
      <c r="Q1094" s="91">
        <f t="shared" ca="1" si="72"/>
        <v>0.83654138517177168</v>
      </c>
      <c r="R1094" s="91">
        <f t="shared" ca="1" si="73"/>
        <v>13.446565463391579</v>
      </c>
    </row>
    <row r="1095" spans="5:18" x14ac:dyDescent="0.25">
      <c r="E1095" s="76">
        <f t="shared" ca="1" si="70"/>
        <v>0.69039420853597855</v>
      </c>
      <c r="F1095" s="76">
        <f t="shared" ca="1" si="71"/>
        <v>5.0877791024656833</v>
      </c>
      <c r="Q1095" s="91">
        <f t="shared" ca="1" si="72"/>
        <v>0.25858514468425398</v>
      </c>
      <c r="R1095" s="91">
        <f t="shared" ca="1" si="73"/>
        <v>9.3960457910801125</v>
      </c>
    </row>
    <row r="1096" spans="5:18" x14ac:dyDescent="0.25">
      <c r="E1096" s="76">
        <f t="shared" ca="1" si="70"/>
        <v>0.52304014538090415</v>
      </c>
      <c r="F1096" s="76">
        <f t="shared" ca="1" si="71"/>
        <v>3.8865154057261027</v>
      </c>
      <c r="Q1096" s="91">
        <f t="shared" ca="1" si="72"/>
        <v>0.49932131599143037</v>
      </c>
      <c r="R1096" s="91">
        <f t="shared" ca="1" si="73"/>
        <v>10.72911047946754</v>
      </c>
    </row>
    <row r="1097" spans="5:18" x14ac:dyDescent="0.25">
      <c r="E1097" s="76">
        <f t="shared" ca="1" si="70"/>
        <v>0.13412297370837989</v>
      </c>
      <c r="F1097" s="76">
        <f t="shared" ca="1" si="71"/>
        <v>1.6522849364081678</v>
      </c>
      <c r="Q1097" s="91">
        <f t="shared" ca="1" si="72"/>
        <v>0.72809639012037963</v>
      </c>
      <c r="R1097" s="91">
        <f t="shared" ca="1" si="73"/>
        <v>12.295677532123587</v>
      </c>
    </row>
    <row r="1098" spans="5:18" x14ac:dyDescent="0.25">
      <c r="E1098" s="76">
        <f t="shared" ca="1" si="70"/>
        <v>0.87341824431928539</v>
      </c>
      <c r="F1098" s="76">
        <f t="shared" ca="1" si="71"/>
        <v>7.42795650277652</v>
      </c>
      <c r="Q1098" s="91">
        <f t="shared" ca="1" si="72"/>
        <v>0.29423888047835522</v>
      </c>
      <c r="R1098" s="91">
        <f t="shared" ca="1" si="73"/>
        <v>9.59679222450041</v>
      </c>
    </row>
    <row r="1099" spans="5:18" x14ac:dyDescent="0.25">
      <c r="E1099" s="76">
        <f t="shared" ca="1" si="70"/>
        <v>0.54119646919113207</v>
      </c>
      <c r="F1099" s="76">
        <f t="shared" ca="1" si="71"/>
        <v>3.9997959564622816</v>
      </c>
      <c r="Q1099" s="91">
        <f t="shared" ca="1" si="72"/>
        <v>0.4541761817336093</v>
      </c>
      <c r="R1099" s="91">
        <f t="shared" ca="1" si="73"/>
        <v>10.473293392804914</v>
      </c>
    </row>
    <row r="1100" spans="5:18" x14ac:dyDescent="0.25">
      <c r="E1100" s="76">
        <f t="shared" ca="1" si="70"/>
        <v>0.93773334319884361</v>
      </c>
      <c r="F1100" s="76">
        <f t="shared" ca="1" si="71"/>
        <v>9.3157582262693488</v>
      </c>
      <c r="Q1100" s="91">
        <f t="shared" ca="1" si="72"/>
        <v>0.17459771851626249</v>
      </c>
      <c r="R1100" s="91">
        <f t="shared" ca="1" si="73"/>
        <v>8.8861806519184459</v>
      </c>
    </row>
    <row r="1101" spans="5:18" x14ac:dyDescent="0.25">
      <c r="E1101" s="76">
        <f t="shared" ca="1" si="70"/>
        <v>0.67391300277951138</v>
      </c>
      <c r="F1101" s="76">
        <f t="shared" ca="1" si="71"/>
        <v>4.9486754630615843</v>
      </c>
      <c r="Q1101" s="91">
        <f t="shared" ca="1" si="72"/>
        <v>0.91982530371998528</v>
      </c>
      <c r="R1101" s="91">
        <f t="shared" ca="1" si="73"/>
        <v>14.964105111644251</v>
      </c>
    </row>
    <row r="1102" spans="5:18" x14ac:dyDescent="0.25">
      <c r="E1102" s="76">
        <f t="shared" ca="1" si="70"/>
        <v>0.13026298571751693</v>
      </c>
      <c r="F1102" s="76">
        <f t="shared" ca="1" si="71"/>
        <v>1.6253875420888471</v>
      </c>
      <c r="Q1102" s="91">
        <f t="shared" ca="1" si="72"/>
        <v>0.9117075148831616</v>
      </c>
      <c r="R1102" s="91">
        <f t="shared" ca="1" si="73"/>
        <v>14.762476499357192</v>
      </c>
    </row>
    <row r="1103" spans="5:18" x14ac:dyDescent="0.25">
      <c r="E1103" s="76">
        <f t="shared" ca="1" si="70"/>
        <v>0.87337689365133253</v>
      </c>
      <c r="F1103" s="76">
        <f t="shared" ca="1" si="71"/>
        <v>7.4271021336107896</v>
      </c>
      <c r="Q1103" s="91">
        <f t="shared" ca="1" si="72"/>
        <v>0.64164474685794703</v>
      </c>
      <c r="R1103" s="91">
        <f t="shared" ca="1" si="73"/>
        <v>11.625120918544219</v>
      </c>
    </row>
    <row r="1104" spans="5:18" x14ac:dyDescent="0.25">
      <c r="E1104" s="76">
        <f t="shared" ca="1" si="70"/>
        <v>0.90154014754989642</v>
      </c>
      <c r="F1104" s="76">
        <f t="shared" ca="1" si="71"/>
        <v>8.0883887414423246</v>
      </c>
      <c r="Q1104" s="91">
        <f t="shared" ca="1" si="72"/>
        <v>0.8187573146223075</v>
      </c>
      <c r="R1104" s="91">
        <f t="shared" ca="1" si="73"/>
        <v>13.219200269355422</v>
      </c>
    </row>
    <row r="1105" spans="5:18" x14ac:dyDescent="0.25">
      <c r="E1105" s="76">
        <f t="shared" ca="1" si="70"/>
        <v>0.77503069018813309</v>
      </c>
      <c r="F1105" s="76">
        <f t="shared" ca="1" si="71"/>
        <v>5.9298429533139636</v>
      </c>
      <c r="Q1105" s="91">
        <f t="shared" ca="1" si="72"/>
        <v>0.96283620758722988</v>
      </c>
      <c r="R1105" s="91">
        <f t="shared" ca="1" si="73"/>
        <v>16.547088183019333</v>
      </c>
    </row>
    <row r="1106" spans="5:18" x14ac:dyDescent="0.25">
      <c r="E1106" s="76">
        <f t="shared" ca="1" si="70"/>
        <v>0.23050331454866857</v>
      </c>
      <c r="F1106" s="76">
        <f t="shared" ca="1" si="71"/>
        <v>2.2474180642528525</v>
      </c>
      <c r="Q1106" s="91">
        <f t="shared" ca="1" si="72"/>
        <v>0.40879058080222563</v>
      </c>
      <c r="R1106" s="91">
        <f t="shared" ca="1" si="73"/>
        <v>10.222863860125456</v>
      </c>
    </row>
    <row r="1107" spans="5:18" x14ac:dyDescent="0.25">
      <c r="E1107" s="76">
        <f t="shared" ca="1" si="70"/>
        <v>0.36736626627877544</v>
      </c>
      <c r="F1107" s="76">
        <f t="shared" ca="1" si="71"/>
        <v>2.9972102857044964</v>
      </c>
      <c r="Q1107" s="91">
        <f t="shared" ca="1" si="72"/>
        <v>0.62877757202198792</v>
      </c>
      <c r="R1107" s="91">
        <f t="shared" ca="1" si="73"/>
        <v>11.535837548892642</v>
      </c>
    </row>
    <row r="1108" spans="5:18" x14ac:dyDescent="0.25">
      <c r="E1108" s="76">
        <f t="shared" ca="1" si="70"/>
        <v>5.3611672634961582E-2</v>
      </c>
      <c r="F1108" s="76">
        <f t="shared" ca="1" si="71"/>
        <v>0.96398710923157616</v>
      </c>
      <c r="Q1108" s="91">
        <f t="shared" ca="1" si="72"/>
        <v>0.45825066303691264</v>
      </c>
      <c r="R1108" s="91">
        <f t="shared" ca="1" si="73"/>
        <v>10.496053816668624</v>
      </c>
    </row>
    <row r="1109" spans="5:18" x14ac:dyDescent="0.25">
      <c r="E1109" s="76">
        <f t="shared" ca="1" si="70"/>
        <v>0.97388440827766631</v>
      </c>
      <c r="F1109" s="76">
        <f t="shared" ca="1" si="71"/>
        <v>11.758527566007398</v>
      </c>
      <c r="Q1109" s="91">
        <f t="shared" ca="1" si="72"/>
        <v>0.86530631079818277</v>
      </c>
      <c r="R1109" s="91">
        <f t="shared" ca="1" si="73"/>
        <v>13.866576231383098</v>
      </c>
    </row>
    <row r="1110" spans="5:18" x14ac:dyDescent="0.25">
      <c r="E1110" s="76">
        <f t="shared" ca="1" si="70"/>
        <v>0.89114437845456462</v>
      </c>
      <c r="F1110" s="76">
        <f t="shared" ca="1" si="71"/>
        <v>7.8236903660552777</v>
      </c>
      <c r="Q1110" s="91">
        <f t="shared" ca="1" si="72"/>
        <v>3.5596544707920619E-2</v>
      </c>
      <c r="R1110" s="91">
        <f t="shared" ca="1" si="73"/>
        <v>7.5907507935217104</v>
      </c>
    </row>
    <row r="1111" spans="5:18" x14ac:dyDescent="0.25">
      <c r="E1111" s="76">
        <f t="shared" ca="1" si="70"/>
        <v>0.97309369856278916</v>
      </c>
      <c r="F1111" s="76">
        <f t="shared" ca="1" si="71"/>
        <v>11.671715226337504</v>
      </c>
      <c r="Q1111" s="91">
        <f t="shared" ca="1" si="72"/>
        <v>0.17225529920018634</v>
      </c>
      <c r="R1111" s="91">
        <f t="shared" ca="1" si="73"/>
        <v>8.8707619497694647</v>
      </c>
    </row>
    <row r="1112" spans="5:18" x14ac:dyDescent="0.25">
      <c r="E1112" s="76">
        <f t="shared" ca="1" si="70"/>
        <v>0.98112960391661941</v>
      </c>
      <c r="F1112" s="76">
        <f t="shared" ca="1" si="71"/>
        <v>12.719320108543744</v>
      </c>
      <c r="Q1112" s="91">
        <f t="shared" ca="1" si="72"/>
        <v>0.83350696198338325</v>
      </c>
      <c r="R1112" s="91">
        <f t="shared" ca="1" si="73"/>
        <v>13.406253349609624</v>
      </c>
    </row>
    <row r="1113" spans="5:18" x14ac:dyDescent="0.25">
      <c r="E1113" s="76">
        <f t="shared" ca="1" si="70"/>
        <v>1.2415672606093553E-2</v>
      </c>
      <c r="F1113" s="76">
        <f t="shared" ca="1" si="71"/>
        <v>0.25025261575092728</v>
      </c>
      <c r="Q1113" s="91">
        <f t="shared" ca="1" si="72"/>
        <v>0.66997236503902791</v>
      </c>
      <c r="R1113" s="91">
        <f t="shared" ca="1" si="73"/>
        <v>11.829989076301734</v>
      </c>
    </row>
    <row r="1114" spans="5:18" x14ac:dyDescent="0.25">
      <c r="E1114" s="76">
        <f t="shared" ca="1" si="70"/>
        <v>0.89557599300937774</v>
      </c>
      <c r="F1114" s="76">
        <f t="shared" ca="1" si="71"/>
        <v>7.9331466105875021</v>
      </c>
      <c r="Q1114" s="91">
        <f t="shared" ca="1" si="72"/>
        <v>0.13687146892508784</v>
      </c>
      <c r="R1114" s="91">
        <f t="shared" ca="1" si="73"/>
        <v>8.6250246318901063</v>
      </c>
    </row>
    <row r="1115" spans="5:18" x14ac:dyDescent="0.25">
      <c r="E1115" s="76">
        <f t="shared" ca="1" si="70"/>
        <v>0.56018418689349914</v>
      </c>
      <c r="F1115" s="76">
        <f t="shared" ca="1" si="71"/>
        <v>4.1215325942267462</v>
      </c>
      <c r="Q1115" s="91">
        <f t="shared" ca="1" si="72"/>
        <v>0.36975711416979296</v>
      </c>
      <c r="R1115" s="91">
        <f t="shared" ca="1" si="73"/>
        <v>10.010208133048593</v>
      </c>
    </row>
    <row r="1116" spans="5:18" x14ac:dyDescent="0.25">
      <c r="E1116" s="76">
        <f t="shared" ca="1" si="70"/>
        <v>0.47390987179671396</v>
      </c>
      <c r="F1116" s="76">
        <f t="shared" ca="1" si="71"/>
        <v>3.5926938775610457</v>
      </c>
      <c r="Q1116" s="91">
        <f t="shared" ca="1" si="72"/>
        <v>7.3158282345206715E-2</v>
      </c>
      <c r="R1116" s="91">
        <f t="shared" ca="1" si="73"/>
        <v>8.0773724316843278</v>
      </c>
    </row>
    <row r="1117" spans="5:18" x14ac:dyDescent="0.25">
      <c r="E1117" s="76">
        <f t="shared" ca="1" si="70"/>
        <v>0.69719892942819872</v>
      </c>
      <c r="F1117" s="76">
        <f t="shared" ca="1" si="71"/>
        <v>5.1471194296839524</v>
      </c>
      <c r="Q1117" s="91">
        <f t="shared" ca="1" si="72"/>
        <v>0.43062927003056317</v>
      </c>
      <c r="R1117" s="91">
        <f t="shared" ca="1" si="73"/>
        <v>10.34274490392788</v>
      </c>
    </row>
    <row r="1118" spans="5:18" x14ac:dyDescent="0.25">
      <c r="E1118" s="76">
        <f t="shared" ca="1" si="70"/>
        <v>0.86321929010458542</v>
      </c>
      <c r="F1118" s="76">
        <f t="shared" ca="1" si="71"/>
        <v>7.2254977433458363</v>
      </c>
      <c r="Q1118" s="91">
        <f t="shared" ca="1" si="72"/>
        <v>0.45623394422442343</v>
      </c>
      <c r="R1118" s="91">
        <f t="shared" ca="1" si="73"/>
        <v>10.484781274018042</v>
      </c>
    </row>
    <row r="1119" spans="5:18" x14ac:dyDescent="0.25">
      <c r="E1119" s="76">
        <f t="shared" ca="1" si="70"/>
        <v>0.64192102004080398</v>
      </c>
      <c r="F1119" s="76">
        <f t="shared" ca="1" si="71"/>
        <v>4.6950772955720206</v>
      </c>
      <c r="Q1119" s="91">
        <f t="shared" ca="1" si="72"/>
        <v>0.78879083070746325</v>
      </c>
      <c r="R1119" s="91">
        <f t="shared" ca="1" si="73"/>
        <v>12.877247119591065</v>
      </c>
    </row>
    <row r="1120" spans="5:18" x14ac:dyDescent="0.25">
      <c r="E1120" s="76">
        <f t="shared" ca="1" si="70"/>
        <v>0.66916618278777518</v>
      </c>
      <c r="F1120" s="76">
        <f t="shared" ca="1" si="71"/>
        <v>4.9097459945910789</v>
      </c>
      <c r="Q1120" s="91">
        <f t="shared" ca="1" si="72"/>
        <v>0.91471944825902918</v>
      </c>
      <c r="R1120" s="91">
        <f t="shared" ca="1" si="73"/>
        <v>14.835141909229982</v>
      </c>
    </row>
    <row r="1121" spans="5:18" x14ac:dyDescent="0.25">
      <c r="E1121" s="76">
        <f t="shared" ca="1" si="70"/>
        <v>8.4896433611658662E-4</v>
      </c>
      <c r="F1121" s="76">
        <f t="shared" ca="1" si="71"/>
        <v>-0.55329579219703096</v>
      </c>
      <c r="Q1121" s="91">
        <f t="shared" ca="1" si="72"/>
        <v>0.34792489672288862</v>
      </c>
      <c r="R1121" s="91">
        <f t="shared" ca="1" si="73"/>
        <v>9.8914618658624605</v>
      </c>
    </row>
    <row r="1122" spans="5:18" x14ac:dyDescent="0.25">
      <c r="E1122" s="76">
        <f t="shared" ca="1" si="70"/>
        <v>0.26109780225843804</v>
      </c>
      <c r="F1122" s="76">
        <f t="shared" ca="1" si="71"/>
        <v>2.4190023712653348</v>
      </c>
      <c r="Q1122" s="91">
        <f t="shared" ca="1" si="72"/>
        <v>0.71643528525063216</v>
      </c>
      <c r="R1122" s="91">
        <f t="shared" ca="1" si="73"/>
        <v>12.196420600263753</v>
      </c>
    </row>
    <row r="1123" spans="5:18" x14ac:dyDescent="0.25">
      <c r="E1123" s="76">
        <f t="shared" ca="1" si="70"/>
        <v>0.65133377610177801</v>
      </c>
      <c r="F1123" s="76">
        <f t="shared" ca="1" si="71"/>
        <v>4.767637616477078</v>
      </c>
      <c r="Q1123" s="91">
        <f t="shared" ca="1" si="72"/>
        <v>0.15795867333916214</v>
      </c>
      <c r="R1123" s="91">
        <f t="shared" ca="1" si="73"/>
        <v>8.7745842167275523</v>
      </c>
    </row>
    <row r="1124" spans="5:18" x14ac:dyDescent="0.25">
      <c r="E1124" s="76">
        <f t="shared" ca="1" si="70"/>
        <v>2.8479340605030212E-2</v>
      </c>
      <c r="F1124" s="76">
        <f t="shared" ca="1" si="71"/>
        <v>0.61579983717227238</v>
      </c>
      <c r="Q1124" s="91">
        <f t="shared" ca="1" si="72"/>
        <v>0.89912255615079817</v>
      </c>
      <c r="R1124" s="91">
        <f t="shared" ca="1" si="73"/>
        <v>14.482304112229247</v>
      </c>
    </row>
    <row r="1125" spans="5:18" x14ac:dyDescent="0.25">
      <c r="E1125" s="76">
        <f t="shared" ca="1" si="70"/>
        <v>0.25159475813793952</v>
      </c>
      <c r="F1125" s="76">
        <f t="shared" ca="1" si="71"/>
        <v>2.3661866902614554</v>
      </c>
      <c r="Q1125" s="91">
        <f t="shared" ca="1" si="72"/>
        <v>0.55779622189852462</v>
      </c>
      <c r="R1125" s="91">
        <f t="shared" ca="1" si="73"/>
        <v>11.076525276046914</v>
      </c>
    </row>
    <row r="1126" spans="5:18" x14ac:dyDescent="0.25">
      <c r="E1126" s="76">
        <f t="shared" ca="1" si="70"/>
        <v>0.82278908984532562</v>
      </c>
      <c r="F1126" s="76">
        <f t="shared" ca="1" si="71"/>
        <v>6.5512629876654067</v>
      </c>
      <c r="Q1126" s="91">
        <f t="shared" ca="1" si="72"/>
        <v>0.14709423501969077</v>
      </c>
      <c r="R1126" s="91">
        <f t="shared" ca="1" si="73"/>
        <v>8.6988090315695654</v>
      </c>
    </row>
    <row r="1127" spans="5:18" x14ac:dyDescent="0.25">
      <c r="E1127" s="76">
        <f t="shared" ca="1" si="70"/>
        <v>0.77243994592548493</v>
      </c>
      <c r="F1127" s="76">
        <f t="shared" ca="1" si="71"/>
        <v>5.8999324603953891</v>
      </c>
      <c r="Q1127" s="91">
        <f t="shared" ca="1" si="72"/>
        <v>0.57485633128317803</v>
      </c>
      <c r="R1127" s="91">
        <f t="shared" ca="1" si="73"/>
        <v>11.182498845715193</v>
      </c>
    </row>
    <row r="1128" spans="5:18" x14ac:dyDescent="0.25">
      <c r="E1128" s="76">
        <f t="shared" ca="1" si="70"/>
        <v>0.88196893379287888</v>
      </c>
      <c r="F1128" s="76">
        <f t="shared" ca="1" si="71"/>
        <v>7.6111308277359075</v>
      </c>
      <c r="Q1128" s="91">
        <f t="shared" ca="1" si="72"/>
        <v>0.34273755473331224</v>
      </c>
      <c r="R1128" s="91">
        <f t="shared" ca="1" si="73"/>
        <v>9.8632061057661318</v>
      </c>
    </row>
    <row r="1129" spans="5:18" x14ac:dyDescent="0.25">
      <c r="E1129" s="76">
        <f t="shared" ca="1" si="70"/>
        <v>0.62430264493229126</v>
      </c>
      <c r="F1129" s="76">
        <f t="shared" ca="1" si="71"/>
        <v>4.5633801666741798</v>
      </c>
      <c r="Q1129" s="91">
        <f t="shared" ca="1" si="72"/>
        <v>0.55482705892953843</v>
      </c>
      <c r="R1129" s="91">
        <f t="shared" ca="1" si="73"/>
        <v>11.058322669308332</v>
      </c>
    </row>
    <row r="1130" spans="5:18" x14ac:dyDescent="0.25">
      <c r="E1130" s="76">
        <f t="shared" ca="1" si="70"/>
        <v>0.38374333308267727</v>
      </c>
      <c r="F1130" s="76">
        <f t="shared" ca="1" si="71"/>
        <v>3.0864578562398677</v>
      </c>
      <c r="Q1130" s="91">
        <f t="shared" ca="1" si="72"/>
        <v>0.51215356578520621</v>
      </c>
      <c r="R1130" s="91">
        <f t="shared" ca="1" si="73"/>
        <v>10.803551546942504</v>
      </c>
    </row>
    <row r="1131" spans="5:18" x14ac:dyDescent="0.25">
      <c r="E1131" s="76">
        <f t="shared" ca="1" si="70"/>
        <v>0.29637774102678172</v>
      </c>
      <c r="F1131" s="76">
        <f t="shared" ca="1" si="71"/>
        <v>2.6124719390904279</v>
      </c>
      <c r="Q1131" s="91">
        <f t="shared" ca="1" si="72"/>
        <v>0.13913506365716566</v>
      </c>
      <c r="R1131" s="91">
        <f t="shared" ca="1" si="73"/>
        <v>8.6415889721665238</v>
      </c>
    </row>
    <row r="1132" spans="5:18" x14ac:dyDescent="0.25">
      <c r="E1132" s="76">
        <f t="shared" ca="1" si="70"/>
        <v>0.91476712921829939</v>
      </c>
      <c r="F1132" s="76">
        <f t="shared" ca="1" si="71"/>
        <v>8.4711862651663736</v>
      </c>
      <c r="Q1132" s="91">
        <f t="shared" ca="1" si="72"/>
        <v>0.5142193687866633</v>
      </c>
      <c r="R1132" s="91">
        <f t="shared" ca="1" si="73"/>
        <v>10.815619758717403</v>
      </c>
    </row>
    <row r="1133" spans="5:18" x14ac:dyDescent="0.25">
      <c r="E1133" s="76">
        <f t="shared" ca="1" si="70"/>
        <v>0.30038748536877269</v>
      </c>
      <c r="F1133" s="76">
        <f t="shared" ca="1" si="71"/>
        <v>2.6342770051692406</v>
      </c>
      <c r="Q1133" s="91">
        <f t="shared" ca="1" si="72"/>
        <v>0.64081861744058166</v>
      </c>
      <c r="R1133" s="91">
        <f t="shared" ca="1" si="73"/>
        <v>11.61932230766188</v>
      </c>
    </row>
    <row r="1134" spans="5:18" x14ac:dyDescent="0.25">
      <c r="E1134" s="76">
        <f t="shared" ca="1" si="70"/>
        <v>0.18012649426937399</v>
      </c>
      <c r="F1134" s="76">
        <f t="shared" ca="1" si="71"/>
        <v>1.9507535309516273</v>
      </c>
      <c r="Q1134" s="91">
        <f t="shared" ca="1" si="72"/>
        <v>0.58887417913214457</v>
      </c>
      <c r="R1134" s="91">
        <f t="shared" ca="1" si="73"/>
        <v>11.271482814480738</v>
      </c>
    </row>
    <row r="1135" spans="5:18" x14ac:dyDescent="0.25">
      <c r="E1135" s="76">
        <f t="shared" ca="1" si="70"/>
        <v>0.99867625285751283</v>
      </c>
      <c r="F1135" s="76">
        <f t="shared" ca="1" si="71"/>
        <v>21.799017790522463</v>
      </c>
      <c r="Q1135" s="91">
        <f t="shared" ca="1" si="72"/>
        <v>6.3744088508221219E-2</v>
      </c>
      <c r="R1135" s="91">
        <f t="shared" ca="1" si="73"/>
        <v>7.9747055782934346</v>
      </c>
    </row>
    <row r="1136" spans="5:18" x14ac:dyDescent="0.25">
      <c r="E1136" s="76">
        <f t="shared" ca="1" si="70"/>
        <v>0.54527366664198285</v>
      </c>
      <c r="F1136" s="76">
        <f t="shared" ca="1" si="71"/>
        <v>4.025640988557539</v>
      </c>
      <c r="Q1136" s="91">
        <f t="shared" ca="1" si="72"/>
        <v>0.77151853057240416</v>
      </c>
      <c r="R1136" s="91">
        <f t="shared" ca="1" si="73"/>
        <v>12.698809737233354</v>
      </c>
    </row>
    <row r="1137" spans="5:18" x14ac:dyDescent="0.25">
      <c r="E1137" s="76">
        <f t="shared" ca="1" si="70"/>
        <v>0.76730003838763461</v>
      </c>
      <c r="F1137" s="76">
        <f t="shared" ca="1" si="71"/>
        <v>5.8415467848269049</v>
      </c>
      <c r="Q1137" s="91">
        <f t="shared" ca="1" si="72"/>
        <v>0.54331167571330252</v>
      </c>
      <c r="R1137" s="91">
        <f t="shared" ca="1" si="73"/>
        <v>10.9883561484511</v>
      </c>
    </row>
    <row r="1138" spans="5:18" x14ac:dyDescent="0.25">
      <c r="E1138" s="76">
        <f t="shared" ca="1" si="70"/>
        <v>0.92867373361822469</v>
      </c>
      <c r="F1138" s="76">
        <f t="shared" ca="1" si="71"/>
        <v>8.9482523453095482</v>
      </c>
      <c r="Q1138" s="91">
        <f t="shared" ca="1" si="72"/>
        <v>0.48642553703364855</v>
      </c>
      <c r="R1138" s="91">
        <f t="shared" ca="1" si="73"/>
        <v>10.655143870907525</v>
      </c>
    </row>
    <row r="1139" spans="5:18" x14ac:dyDescent="0.25">
      <c r="E1139" s="76">
        <f t="shared" ca="1" si="70"/>
        <v>0.49000708358169887</v>
      </c>
      <c r="F1139" s="76">
        <f t="shared" ca="1" si="71"/>
        <v>3.6871477407597748</v>
      </c>
      <c r="Q1139" s="91">
        <f t="shared" ca="1" si="72"/>
        <v>0.66477986110800036</v>
      </c>
      <c r="R1139" s="91">
        <f t="shared" ca="1" si="73"/>
        <v>11.791509447827842</v>
      </c>
    </row>
    <row r="1140" spans="5:18" x14ac:dyDescent="0.25">
      <c r="E1140" s="76">
        <f t="shared" ca="1" si="70"/>
        <v>0.47083130854054767</v>
      </c>
      <c r="F1140" s="76">
        <f t="shared" ca="1" si="71"/>
        <v>3.5748069975751946</v>
      </c>
      <c r="Q1140" s="91">
        <f t="shared" ca="1" si="72"/>
        <v>0.81541282845351659</v>
      </c>
      <c r="R1140" s="91">
        <f t="shared" ca="1" si="73"/>
        <v>13.178675011814411</v>
      </c>
    </row>
    <row r="1141" spans="5:18" x14ac:dyDescent="0.25">
      <c r="E1141" s="76">
        <f t="shared" ca="1" si="70"/>
        <v>0.73440858549267374</v>
      </c>
      <c r="F1141" s="76">
        <f t="shared" ca="1" si="71"/>
        <v>5.4945740989839482</v>
      </c>
      <c r="Q1141" s="91">
        <f t="shared" ca="1" si="72"/>
        <v>0.10960842660647752</v>
      </c>
      <c r="R1141" s="91">
        <f t="shared" ca="1" si="73"/>
        <v>8.4132540075452962</v>
      </c>
    </row>
    <row r="1142" spans="5:18" x14ac:dyDescent="0.25">
      <c r="E1142" s="76">
        <f t="shared" ca="1" si="70"/>
        <v>0.53738573791387279</v>
      </c>
      <c r="F1142" s="76">
        <f t="shared" ca="1" si="71"/>
        <v>3.9757790518123377</v>
      </c>
      <c r="Q1142" s="91">
        <f t="shared" ca="1" si="72"/>
        <v>0.22245684729358584</v>
      </c>
      <c r="R1142" s="91">
        <f t="shared" ca="1" si="73"/>
        <v>9.1850443163553219</v>
      </c>
    </row>
    <row r="1143" spans="5:18" x14ac:dyDescent="0.25">
      <c r="E1143" s="76">
        <f t="shared" ca="1" si="70"/>
        <v>0.21659368617150643</v>
      </c>
      <c r="F1143" s="76">
        <f t="shared" ca="1" si="71"/>
        <v>2.1676317819143605</v>
      </c>
      <c r="Q1143" s="91">
        <f t="shared" ca="1" si="72"/>
        <v>0.82324529416982339</v>
      </c>
      <c r="R1143" s="91">
        <f t="shared" ca="1" si="73"/>
        <v>13.274635189165469</v>
      </c>
    </row>
    <row r="1144" spans="5:18" x14ac:dyDescent="0.25">
      <c r="E1144" s="76">
        <f t="shared" ca="1" si="70"/>
        <v>0.2510461117336944</v>
      </c>
      <c r="F1144" s="76">
        <f t="shared" ca="1" si="71"/>
        <v>2.3631256250582617</v>
      </c>
      <c r="Q1144" s="91">
        <f t="shared" ca="1" si="72"/>
        <v>0.10472499227958554</v>
      </c>
      <c r="R1144" s="91">
        <f t="shared" ca="1" si="73"/>
        <v>8.3724432553830272</v>
      </c>
    </row>
    <row r="1145" spans="5:18" x14ac:dyDescent="0.25">
      <c r="E1145" s="76">
        <f t="shared" ca="1" si="70"/>
        <v>9.1014858778962426E-2</v>
      </c>
      <c r="F1145" s="76">
        <f t="shared" ca="1" si="71"/>
        <v>1.326015059705707</v>
      </c>
      <c r="Q1145" s="91">
        <f t="shared" ca="1" si="72"/>
        <v>0.72997423040001241</v>
      </c>
      <c r="R1145" s="91">
        <f t="shared" ca="1" si="73"/>
        <v>12.311978335166307</v>
      </c>
    </row>
    <row r="1146" spans="5:18" x14ac:dyDescent="0.25">
      <c r="E1146" s="76">
        <f t="shared" ca="1" si="70"/>
        <v>0.71825455188807374</v>
      </c>
      <c r="F1146" s="76">
        <f t="shared" ca="1" si="71"/>
        <v>5.3386137284058783</v>
      </c>
      <c r="Q1146" s="91">
        <f t="shared" ca="1" si="72"/>
        <v>0.3172142147114988</v>
      </c>
      <c r="R1146" s="91">
        <f t="shared" ca="1" si="73"/>
        <v>9.7236473635382019</v>
      </c>
    </row>
    <row r="1147" spans="5:18" x14ac:dyDescent="0.25">
      <c r="E1147" s="76">
        <f t="shared" ca="1" si="70"/>
        <v>0.65194593182032634</v>
      </c>
      <c r="F1147" s="76">
        <f t="shared" ca="1" si="71"/>
        <v>4.7724129366997454</v>
      </c>
      <c r="Q1147" s="91">
        <f t="shared" ca="1" si="72"/>
        <v>0.31383618324594009</v>
      </c>
      <c r="R1147" s="91">
        <f t="shared" ca="1" si="73"/>
        <v>9.7050848146361126</v>
      </c>
    </row>
    <row r="1148" spans="5:18" x14ac:dyDescent="0.25">
      <c r="E1148" s="76">
        <f t="shared" ca="1" si="70"/>
        <v>7.6207066150114855E-2</v>
      </c>
      <c r="F1148" s="76">
        <f t="shared" ca="1" si="71"/>
        <v>1.1955028246585093</v>
      </c>
      <c r="Q1148" s="91">
        <f t="shared" ca="1" si="72"/>
        <v>0.92045216836395138</v>
      </c>
      <c r="R1148" s="91">
        <f t="shared" ca="1" si="73"/>
        <v>14.980475855805434</v>
      </c>
    </row>
    <row r="1149" spans="5:18" x14ac:dyDescent="0.25">
      <c r="E1149" s="76">
        <f t="shared" ca="1" si="70"/>
        <v>0.22266125819764193</v>
      </c>
      <c r="F1149" s="76">
        <f t="shared" ca="1" si="71"/>
        <v>2.2025986340625643</v>
      </c>
      <c r="Q1149" s="91">
        <f t="shared" ca="1" si="72"/>
        <v>0.58728666897970072</v>
      </c>
      <c r="R1149" s="91">
        <f t="shared" ca="1" si="73"/>
        <v>11.261313201783935</v>
      </c>
    </row>
    <row r="1150" spans="5:18" x14ac:dyDescent="0.25">
      <c r="E1150" s="76">
        <f t="shared" ca="1" si="70"/>
        <v>0.32779324382813868</v>
      </c>
      <c r="F1150" s="76">
        <f t="shared" ca="1" si="71"/>
        <v>2.7828115146249006</v>
      </c>
      <c r="Q1150" s="91">
        <f t="shared" ca="1" si="72"/>
        <v>0.8059089372318663</v>
      </c>
      <c r="R1150" s="91">
        <f t="shared" ca="1" si="73"/>
        <v>13.066949886928805</v>
      </c>
    </row>
    <row r="1151" spans="5:18" x14ac:dyDescent="0.25">
      <c r="E1151" s="76">
        <f t="shared" ca="1" si="70"/>
        <v>0.8651060863767831</v>
      </c>
      <c r="F1151" s="76">
        <f t="shared" ca="1" si="71"/>
        <v>7.261755238765792</v>
      </c>
      <c r="Q1151" s="91">
        <f t="shared" ca="1" si="72"/>
        <v>0.87491325743670889</v>
      </c>
      <c r="R1151" s="91">
        <f t="shared" ca="1" si="73"/>
        <v>14.025353023656248</v>
      </c>
    </row>
    <row r="1152" spans="5:18" x14ac:dyDescent="0.25">
      <c r="E1152" s="76">
        <f t="shared" ca="1" si="70"/>
        <v>0.67255503375073089</v>
      </c>
      <c r="F1152" s="76">
        <f t="shared" ca="1" si="71"/>
        <v>4.937488883737335</v>
      </c>
      <c r="Q1152" s="91">
        <f t="shared" ca="1" si="72"/>
        <v>0.48615467420062042</v>
      </c>
      <c r="R1152" s="91">
        <f t="shared" ca="1" si="73"/>
        <v>10.653598691549787</v>
      </c>
    </row>
    <row r="1153" spans="5:18" x14ac:dyDescent="0.25">
      <c r="E1153" s="76">
        <f t="shared" ca="1" si="70"/>
        <v>0.97945157904819624</v>
      </c>
      <c r="F1153" s="76">
        <f t="shared" ca="1" si="71"/>
        <v>12.464703748578813</v>
      </c>
      <c r="Q1153" s="91">
        <f t="shared" ca="1" si="72"/>
        <v>0.22196785987657019</v>
      </c>
      <c r="R1153" s="91">
        <f t="shared" ca="1" si="73"/>
        <v>9.1821183013406564</v>
      </c>
    </row>
    <row r="1154" spans="5:18" x14ac:dyDescent="0.25">
      <c r="E1154" s="76">
        <f t="shared" ca="1" si="70"/>
        <v>0.8665018301678461</v>
      </c>
      <c r="F1154" s="76">
        <f t="shared" ca="1" si="71"/>
        <v>7.288913421387468</v>
      </c>
      <c r="Q1154" s="91">
        <f t="shared" ca="1" si="72"/>
        <v>0.94599558504438397</v>
      </c>
      <c r="R1154" s="91">
        <f t="shared" ca="1" si="73"/>
        <v>15.782118419396706</v>
      </c>
    </row>
    <row r="1155" spans="5:18" x14ac:dyDescent="0.25">
      <c r="E1155" s="76">
        <f t="shared" ca="1" si="70"/>
        <v>0.49070554013217804</v>
      </c>
      <c r="F1155" s="76">
        <f t="shared" ca="1" si="71"/>
        <v>3.6912830870443454</v>
      </c>
      <c r="Q1155" s="91">
        <f t="shared" ca="1" si="72"/>
        <v>0.98927858179195471</v>
      </c>
      <c r="R1155" s="91">
        <f t="shared" ca="1" si="73"/>
        <v>19.060254049155873</v>
      </c>
    </row>
    <row r="1156" spans="5:18" x14ac:dyDescent="0.25">
      <c r="E1156" s="76">
        <f t="shared" ref="E1156:E1219" ca="1" si="74">RAND()</f>
        <v>8.6458674811828895E-2</v>
      </c>
      <c r="F1156" s="76">
        <f t="shared" ref="F1156:F1219" ca="1" si="75">(((-LN(E1156))^(-$C$3)-1)*(1/$C$3))*$C$5+$C$4</f>
        <v>1.287202763567032</v>
      </c>
      <c r="Q1156" s="91">
        <f t="shared" ref="Q1156:Q1219" ca="1" si="76">RAND()</f>
        <v>0.29448430191186714</v>
      </c>
      <c r="R1156" s="91">
        <f t="shared" ref="R1156:R1219" ca="1" si="77">-LN(-LN(Q1156))*$O$4+$O$3</f>
        <v>9.5981557207345105</v>
      </c>
    </row>
    <row r="1157" spans="5:18" x14ac:dyDescent="0.25">
      <c r="E1157" s="76">
        <f t="shared" ca="1" si="74"/>
        <v>0.40179090136315643</v>
      </c>
      <c r="F1157" s="76">
        <f t="shared" ca="1" si="75"/>
        <v>3.1854724597419333</v>
      </c>
      <c r="Q1157" s="91">
        <f t="shared" ca="1" si="76"/>
        <v>0.20839145924391855</v>
      </c>
      <c r="R1157" s="91">
        <f t="shared" ca="1" si="77"/>
        <v>9.0999684160181644</v>
      </c>
    </row>
    <row r="1158" spans="5:18" x14ac:dyDescent="0.25">
      <c r="E1158" s="76">
        <f t="shared" ca="1" si="74"/>
        <v>0.3018955108018585</v>
      </c>
      <c r="F1158" s="76">
        <f t="shared" ca="1" si="75"/>
        <v>2.642471070016212</v>
      </c>
      <c r="Q1158" s="91">
        <f t="shared" ca="1" si="76"/>
        <v>0.52593285005832502</v>
      </c>
      <c r="R1158" s="91">
        <f t="shared" ca="1" si="77"/>
        <v>10.884522509853282</v>
      </c>
    </row>
    <row r="1159" spans="5:18" x14ac:dyDescent="0.25">
      <c r="E1159" s="76">
        <f t="shared" ca="1" si="74"/>
        <v>5.3655041501215917E-2</v>
      </c>
      <c r="F1159" s="76">
        <f t="shared" ca="1" si="75"/>
        <v>0.96448363209993015</v>
      </c>
      <c r="Q1159" s="91">
        <f t="shared" ca="1" si="76"/>
        <v>0.4584522182924986</v>
      </c>
      <c r="R1159" s="91">
        <f t="shared" ca="1" si="77"/>
        <v>10.497181181915842</v>
      </c>
    </row>
    <row r="1160" spans="5:18" x14ac:dyDescent="0.25">
      <c r="E1160" s="76">
        <f t="shared" ca="1" si="74"/>
        <v>7.9442552946338285E-2</v>
      </c>
      <c r="F1160" s="76">
        <f t="shared" ca="1" si="75"/>
        <v>1.2251561691578901</v>
      </c>
      <c r="Q1160" s="91">
        <f t="shared" ca="1" si="76"/>
        <v>0.16412020427075846</v>
      </c>
      <c r="R1160" s="91">
        <f t="shared" ca="1" si="77"/>
        <v>8.8164911377998436</v>
      </c>
    </row>
    <row r="1161" spans="5:18" x14ac:dyDescent="0.25">
      <c r="E1161" s="76">
        <f t="shared" ca="1" si="74"/>
        <v>0.87432879239799199</v>
      </c>
      <c r="F1161" s="76">
        <f t="shared" ca="1" si="75"/>
        <v>7.4468432823494286</v>
      </c>
      <c r="Q1161" s="91">
        <f t="shared" ca="1" si="76"/>
        <v>0.71431641739062834</v>
      </c>
      <c r="R1161" s="91">
        <f t="shared" ca="1" si="77"/>
        <v>12.178734790195435</v>
      </c>
    </row>
    <row r="1162" spans="5:18" x14ac:dyDescent="0.25">
      <c r="E1162" s="76">
        <f t="shared" ca="1" si="74"/>
        <v>0.77275384986988493</v>
      </c>
      <c r="F1162" s="76">
        <f t="shared" ca="1" si="75"/>
        <v>5.9035390455917165</v>
      </c>
      <c r="Q1162" s="91">
        <f t="shared" ca="1" si="76"/>
        <v>0.83636382854692959</v>
      </c>
      <c r="R1162" s="91">
        <f t="shared" ca="1" si="77"/>
        <v>13.444188187504086</v>
      </c>
    </row>
    <row r="1163" spans="5:18" x14ac:dyDescent="0.25">
      <c r="E1163" s="76">
        <f t="shared" ca="1" si="74"/>
        <v>5.7134279775799102E-2</v>
      </c>
      <c r="F1163" s="76">
        <f t="shared" ca="1" si="75"/>
        <v>1.0035316634752052</v>
      </c>
      <c r="Q1163" s="91">
        <f t="shared" ca="1" si="76"/>
        <v>0.84862045551182108</v>
      </c>
      <c r="R1163" s="91">
        <f t="shared" ca="1" si="77"/>
        <v>13.614031617252721</v>
      </c>
    </row>
    <row r="1164" spans="5:18" x14ac:dyDescent="0.25">
      <c r="E1164" s="76">
        <f t="shared" ca="1" si="74"/>
        <v>0.39024529163629884</v>
      </c>
      <c r="F1164" s="76">
        <f t="shared" ca="1" si="75"/>
        <v>3.1220380694579504</v>
      </c>
      <c r="Q1164" s="91">
        <f t="shared" ca="1" si="76"/>
        <v>0.81413015137240141</v>
      </c>
      <c r="R1164" s="91">
        <f t="shared" ca="1" si="77"/>
        <v>13.163304715945376</v>
      </c>
    </row>
    <row r="1165" spans="5:18" x14ac:dyDescent="0.25">
      <c r="E1165" s="76">
        <f t="shared" ca="1" si="74"/>
        <v>0.17517416966196542</v>
      </c>
      <c r="F1165" s="76">
        <f t="shared" ca="1" si="75"/>
        <v>1.9202040223024981</v>
      </c>
      <c r="Q1165" s="91">
        <f t="shared" ca="1" si="76"/>
        <v>0.77403500667724245</v>
      </c>
      <c r="R1165" s="91">
        <f t="shared" ca="1" si="77"/>
        <v>12.724076443442563</v>
      </c>
    </row>
    <row r="1166" spans="5:18" x14ac:dyDescent="0.25">
      <c r="E1166" s="76">
        <f t="shared" ca="1" si="74"/>
        <v>0.90689818266776945</v>
      </c>
      <c r="F1166" s="76">
        <f t="shared" ca="1" si="75"/>
        <v>8.2365153041592407</v>
      </c>
      <c r="Q1166" s="91">
        <f t="shared" ca="1" si="76"/>
        <v>0.18355537052832882</v>
      </c>
      <c r="R1166" s="91">
        <f t="shared" ca="1" si="77"/>
        <v>8.9443526381936955</v>
      </c>
    </row>
    <row r="1167" spans="5:18" x14ac:dyDescent="0.25">
      <c r="E1167" s="76">
        <f t="shared" ca="1" si="74"/>
        <v>0.69914103455756182</v>
      </c>
      <c r="F1167" s="76">
        <f t="shared" ca="1" si="75"/>
        <v>5.1642728154187152</v>
      </c>
      <c r="Q1167" s="91">
        <f t="shared" ca="1" si="76"/>
        <v>0.12353898845114686</v>
      </c>
      <c r="R1167" s="91">
        <f t="shared" ca="1" si="77"/>
        <v>8.5245253290201397</v>
      </c>
    </row>
    <row r="1168" spans="5:18" x14ac:dyDescent="0.25">
      <c r="E1168" s="76">
        <f t="shared" ca="1" si="74"/>
        <v>0.20622347208251668</v>
      </c>
      <c r="F1168" s="76">
        <f t="shared" ca="1" si="75"/>
        <v>2.1072165059151544</v>
      </c>
      <c r="Q1168" s="91">
        <f t="shared" ca="1" si="76"/>
        <v>0.80092629502164869</v>
      </c>
      <c r="R1168" s="91">
        <f t="shared" ca="1" si="77"/>
        <v>13.01027874979903</v>
      </c>
    </row>
    <row r="1169" spans="5:18" x14ac:dyDescent="0.25">
      <c r="E1169" s="76">
        <f t="shared" ca="1" si="74"/>
        <v>0.69596966616203504</v>
      </c>
      <c r="F1169" s="76">
        <f t="shared" ca="1" si="75"/>
        <v>5.136312685800501</v>
      </c>
      <c r="Q1169" s="91">
        <f t="shared" ca="1" si="76"/>
        <v>0.17468168294507047</v>
      </c>
      <c r="R1169" s="91">
        <f t="shared" ca="1" si="77"/>
        <v>8.8867316871809532</v>
      </c>
    </row>
    <row r="1170" spans="5:18" x14ac:dyDescent="0.25">
      <c r="E1170" s="76">
        <f t="shared" ca="1" si="74"/>
        <v>0.51459458336141284</v>
      </c>
      <c r="F1170" s="76">
        <f t="shared" ca="1" si="75"/>
        <v>3.8347650957295993</v>
      </c>
      <c r="Q1170" s="91">
        <f t="shared" ca="1" si="76"/>
        <v>0.94556104080720549</v>
      </c>
      <c r="R1170" s="91">
        <f t="shared" ca="1" si="77"/>
        <v>15.765634716280839</v>
      </c>
    </row>
    <row r="1171" spans="5:18" x14ac:dyDescent="0.25">
      <c r="E1171" s="76">
        <f t="shared" ca="1" si="74"/>
        <v>0.64471685611174134</v>
      </c>
      <c r="F1171" s="76">
        <f t="shared" ca="1" si="75"/>
        <v>4.7164623768116982</v>
      </c>
      <c r="Q1171" s="91">
        <f t="shared" ca="1" si="76"/>
        <v>0.55965823848040275</v>
      </c>
      <c r="R1171" s="91">
        <f t="shared" ca="1" si="77"/>
        <v>11.087975690790515</v>
      </c>
    </row>
    <row r="1172" spans="5:18" x14ac:dyDescent="0.25">
      <c r="E1172" s="76">
        <f t="shared" ca="1" si="74"/>
        <v>0.50384526301607724</v>
      </c>
      <c r="F1172" s="76">
        <f t="shared" ca="1" si="75"/>
        <v>3.769695616235575</v>
      </c>
      <c r="Q1172" s="91">
        <f t="shared" ca="1" si="76"/>
        <v>0.11221434517310747</v>
      </c>
      <c r="R1172" s="91">
        <f t="shared" ca="1" si="77"/>
        <v>8.4346235524109545</v>
      </c>
    </row>
    <row r="1173" spans="5:18" x14ac:dyDescent="0.25">
      <c r="E1173" s="76">
        <f t="shared" ca="1" si="74"/>
        <v>0.21519623954689171</v>
      </c>
      <c r="F1173" s="76">
        <f t="shared" ca="1" si="75"/>
        <v>2.1595401071313365</v>
      </c>
      <c r="Q1173" s="91">
        <f t="shared" ca="1" si="76"/>
        <v>0.53501050426629448</v>
      </c>
      <c r="R1173" s="91">
        <f t="shared" ca="1" si="77"/>
        <v>10.938507347029628</v>
      </c>
    </row>
    <row r="1174" spans="5:18" x14ac:dyDescent="0.25">
      <c r="E1174" s="76">
        <f t="shared" ca="1" si="74"/>
        <v>0.18229562499019192</v>
      </c>
      <c r="F1174" s="76">
        <f t="shared" ca="1" si="75"/>
        <v>1.96403880836671</v>
      </c>
      <c r="Q1174" s="91">
        <f t="shared" ca="1" si="76"/>
        <v>3.356258661752598E-2</v>
      </c>
      <c r="R1174" s="91">
        <f t="shared" ca="1" si="77"/>
        <v>7.555779363152717</v>
      </c>
    </row>
    <row r="1175" spans="5:18" x14ac:dyDescent="0.25">
      <c r="E1175" s="76">
        <f t="shared" ca="1" si="74"/>
        <v>0.30972029746682239</v>
      </c>
      <c r="F1175" s="76">
        <f t="shared" ca="1" si="75"/>
        <v>2.6849384226708213</v>
      </c>
      <c r="Q1175" s="91">
        <f t="shared" ca="1" si="76"/>
        <v>0.6735928212151111</v>
      </c>
      <c r="R1175" s="91">
        <f t="shared" ca="1" si="77"/>
        <v>11.85708357379762</v>
      </c>
    </row>
    <row r="1176" spans="5:18" x14ac:dyDescent="0.25">
      <c r="E1176" s="76">
        <f t="shared" ca="1" si="74"/>
        <v>0.16348865201769414</v>
      </c>
      <c r="F1176" s="76">
        <f t="shared" ca="1" si="75"/>
        <v>1.8468107715673083</v>
      </c>
      <c r="Q1176" s="91">
        <f t="shared" ca="1" si="76"/>
        <v>0.55090228128551899</v>
      </c>
      <c r="R1176" s="91">
        <f t="shared" ca="1" si="77"/>
        <v>11.034365463197034</v>
      </c>
    </row>
    <row r="1177" spans="5:18" x14ac:dyDescent="0.25">
      <c r="E1177" s="76">
        <f t="shared" ca="1" si="74"/>
        <v>0.18031545982330865</v>
      </c>
      <c r="F1177" s="76">
        <f t="shared" ca="1" si="75"/>
        <v>1.9519131487055792</v>
      </c>
      <c r="Q1177" s="91">
        <f t="shared" ca="1" si="76"/>
        <v>0.79285691631835675</v>
      </c>
      <c r="R1177" s="91">
        <f t="shared" ca="1" si="77"/>
        <v>12.921066161609097</v>
      </c>
    </row>
    <row r="1178" spans="5:18" x14ac:dyDescent="0.25">
      <c r="E1178" s="76">
        <f t="shared" ca="1" si="74"/>
        <v>0.41407652999122357</v>
      </c>
      <c r="F1178" s="76">
        <f t="shared" ca="1" si="75"/>
        <v>3.2533884129227193</v>
      </c>
      <c r="Q1178" s="91">
        <f t="shared" ca="1" si="76"/>
        <v>0.50687917094697876</v>
      </c>
      <c r="R1178" s="91">
        <f t="shared" ca="1" si="77"/>
        <v>10.77284723080979</v>
      </c>
    </row>
    <row r="1179" spans="5:18" x14ac:dyDescent="0.25">
      <c r="E1179" s="76">
        <f t="shared" ca="1" si="74"/>
        <v>0.52224429529834937</v>
      </c>
      <c r="F1179" s="76">
        <f t="shared" ca="1" si="75"/>
        <v>3.8816143218076089</v>
      </c>
      <c r="Q1179" s="91">
        <f t="shared" ca="1" si="76"/>
        <v>0.81774999465132048</v>
      </c>
      <c r="R1179" s="91">
        <f t="shared" ca="1" si="77"/>
        <v>13.206925408156923</v>
      </c>
    </row>
    <row r="1180" spans="5:18" x14ac:dyDescent="0.25">
      <c r="E1180" s="76">
        <f t="shared" ca="1" si="74"/>
        <v>0.493561237655603</v>
      </c>
      <c r="F1180" s="76">
        <f t="shared" ca="1" si="75"/>
        <v>3.7082243583995984</v>
      </c>
      <c r="Q1180" s="91">
        <f t="shared" ca="1" si="76"/>
        <v>0.15692226513285179</v>
      </c>
      <c r="R1180" s="91">
        <f t="shared" ca="1" si="77"/>
        <v>8.7674626273514047</v>
      </c>
    </row>
    <row r="1181" spans="5:18" x14ac:dyDescent="0.25">
      <c r="E1181" s="76">
        <f t="shared" ca="1" si="74"/>
        <v>0.94052457006171608</v>
      </c>
      <c r="F1181" s="76">
        <f t="shared" ca="1" si="75"/>
        <v>9.4406146882956605</v>
      </c>
      <c r="Q1181" s="91">
        <f t="shared" ca="1" si="76"/>
        <v>0.95379402825449988</v>
      </c>
      <c r="R1181" s="91">
        <f t="shared" ca="1" si="77"/>
        <v>16.102171423986615</v>
      </c>
    </row>
    <row r="1182" spans="5:18" x14ac:dyDescent="0.25">
      <c r="E1182" s="76">
        <f t="shared" ca="1" si="74"/>
        <v>0.75868778382925639</v>
      </c>
      <c r="F1182" s="76">
        <f t="shared" ca="1" si="75"/>
        <v>5.7464245977089741</v>
      </c>
      <c r="Q1182" s="91">
        <f t="shared" ca="1" si="76"/>
        <v>0.3122692020625244</v>
      </c>
      <c r="R1182" s="91">
        <f t="shared" ca="1" si="77"/>
        <v>9.6964649391166464</v>
      </c>
    </row>
    <row r="1183" spans="5:18" x14ac:dyDescent="0.25">
      <c r="E1183" s="76">
        <f t="shared" ca="1" si="74"/>
        <v>0.74439282869841439</v>
      </c>
      <c r="F1183" s="76">
        <f t="shared" ca="1" si="75"/>
        <v>5.5954171201670384</v>
      </c>
      <c r="Q1183" s="91">
        <f t="shared" ca="1" si="76"/>
        <v>0.10350154290458291</v>
      </c>
      <c r="R1183" s="91">
        <f t="shared" ca="1" si="77"/>
        <v>8.3620544162593742</v>
      </c>
    </row>
    <row r="1184" spans="5:18" x14ac:dyDescent="0.25">
      <c r="E1184" s="76">
        <f t="shared" ca="1" si="74"/>
        <v>0.48771280634904324</v>
      </c>
      <c r="F1184" s="76">
        <f t="shared" ca="1" si="75"/>
        <v>3.6735864217976717</v>
      </c>
      <c r="Q1184" s="91">
        <f t="shared" ca="1" si="76"/>
        <v>0.1245722527625569</v>
      </c>
      <c r="R1184" s="91">
        <f t="shared" ca="1" si="77"/>
        <v>8.5325070870198019</v>
      </c>
    </row>
    <row r="1185" spans="5:18" x14ac:dyDescent="0.25">
      <c r="E1185" s="76">
        <f t="shared" ca="1" si="74"/>
        <v>0.31115830926659327</v>
      </c>
      <c r="F1185" s="76">
        <f t="shared" ca="1" si="75"/>
        <v>2.6927350509734045</v>
      </c>
      <c r="Q1185" s="91">
        <f t="shared" ca="1" si="76"/>
        <v>0.88896218020466089</v>
      </c>
      <c r="R1185" s="91">
        <f t="shared" ca="1" si="77"/>
        <v>14.279222566411946</v>
      </c>
    </row>
    <row r="1186" spans="5:18" x14ac:dyDescent="0.25">
      <c r="E1186" s="76">
        <f t="shared" ca="1" si="74"/>
        <v>0.7237463189996145</v>
      </c>
      <c r="F1186" s="76">
        <f t="shared" ca="1" si="75"/>
        <v>5.3906911487339144</v>
      </c>
      <c r="Q1186" s="91">
        <f t="shared" ca="1" si="76"/>
        <v>0.96680890316582135</v>
      </c>
      <c r="R1186" s="91">
        <f t="shared" ca="1" si="77"/>
        <v>16.777287737887647</v>
      </c>
    </row>
    <row r="1187" spans="5:18" x14ac:dyDescent="0.25">
      <c r="E1187" s="76">
        <f t="shared" ca="1" si="74"/>
        <v>0.4693182748350504</v>
      </c>
      <c r="F1187" s="76">
        <f t="shared" ca="1" si="75"/>
        <v>3.5660358442204316</v>
      </c>
      <c r="Q1187" s="91">
        <f t="shared" ca="1" si="76"/>
        <v>0.31195783626287632</v>
      </c>
      <c r="R1187" s="91">
        <f t="shared" ca="1" si="77"/>
        <v>9.6947514138948137</v>
      </c>
    </row>
    <row r="1188" spans="5:18" x14ac:dyDescent="0.25">
      <c r="E1188" s="76">
        <f t="shared" ca="1" si="74"/>
        <v>0.26818700308978938</v>
      </c>
      <c r="F1188" s="76">
        <f t="shared" ca="1" si="75"/>
        <v>2.4581734934672967</v>
      </c>
      <c r="Q1188" s="91">
        <f t="shared" ca="1" si="76"/>
        <v>0.47949747201119397</v>
      </c>
      <c r="R1188" s="91">
        <f t="shared" ca="1" si="77"/>
        <v>10.615724235405384</v>
      </c>
    </row>
    <row r="1189" spans="5:18" x14ac:dyDescent="0.25">
      <c r="E1189" s="76">
        <f t="shared" ca="1" si="74"/>
        <v>0.74454843877257504</v>
      </c>
      <c r="F1189" s="76">
        <f t="shared" ca="1" si="75"/>
        <v>5.5970177222028257</v>
      </c>
      <c r="Q1189" s="91">
        <f t="shared" ca="1" si="76"/>
        <v>0.8987199161602849</v>
      </c>
      <c r="R1189" s="91">
        <f t="shared" ca="1" si="77"/>
        <v>14.473897284242678</v>
      </c>
    </row>
    <row r="1190" spans="5:18" x14ac:dyDescent="0.25">
      <c r="E1190" s="76">
        <f t="shared" ca="1" si="74"/>
        <v>7.0525748905363894E-2</v>
      </c>
      <c r="F1190" s="76">
        <f t="shared" ca="1" si="75"/>
        <v>1.1416293269457984</v>
      </c>
      <c r="Q1190" s="91">
        <f t="shared" ca="1" si="76"/>
        <v>5.6572616090657668E-2</v>
      </c>
      <c r="R1190" s="91">
        <f t="shared" ca="1" si="77"/>
        <v>7.8898223798880869</v>
      </c>
    </row>
    <row r="1191" spans="5:18" x14ac:dyDescent="0.25">
      <c r="E1191" s="76">
        <f t="shared" ca="1" si="74"/>
        <v>0.16833601262758768</v>
      </c>
      <c r="F1191" s="76">
        <f t="shared" ca="1" si="75"/>
        <v>1.8774907186183305</v>
      </c>
      <c r="Q1191" s="91">
        <f t="shared" ca="1" si="76"/>
        <v>0.8127135971370586</v>
      </c>
      <c r="R1191" s="91">
        <f t="shared" ca="1" si="77"/>
        <v>13.146438492765867</v>
      </c>
    </row>
    <row r="1192" spans="5:18" x14ac:dyDescent="0.25">
      <c r="E1192" s="76">
        <f t="shared" ca="1" si="74"/>
        <v>0.47263339301352558</v>
      </c>
      <c r="F1192" s="76">
        <f t="shared" ca="1" si="75"/>
        <v>3.5852707519581513</v>
      </c>
      <c r="Q1192" s="91">
        <f t="shared" ca="1" si="76"/>
        <v>0.81253178728245501</v>
      </c>
      <c r="R1192" s="91">
        <f t="shared" ca="1" si="77"/>
        <v>13.144281916900997</v>
      </c>
    </row>
    <row r="1193" spans="5:18" x14ac:dyDescent="0.25">
      <c r="E1193" s="76">
        <f t="shared" ca="1" si="74"/>
        <v>0.70423170147732173</v>
      </c>
      <c r="F1193" s="76">
        <f t="shared" ca="1" si="75"/>
        <v>5.2097094420624197</v>
      </c>
      <c r="Q1193" s="91">
        <f t="shared" ca="1" si="76"/>
        <v>0.42883247006152281</v>
      </c>
      <c r="R1193" s="91">
        <f t="shared" ca="1" si="77"/>
        <v>10.332843780532139</v>
      </c>
    </row>
    <row r="1194" spans="5:18" x14ac:dyDescent="0.25">
      <c r="E1194" s="76">
        <f t="shared" ca="1" si="74"/>
        <v>0.34228718458642404</v>
      </c>
      <c r="F1194" s="76">
        <f t="shared" ca="1" si="75"/>
        <v>2.861235294936459</v>
      </c>
      <c r="Q1194" s="91">
        <f t="shared" ca="1" si="76"/>
        <v>0.34672862350451439</v>
      </c>
      <c r="R1194" s="91">
        <f t="shared" ca="1" si="77"/>
        <v>9.884947886696569</v>
      </c>
    </row>
    <row r="1195" spans="5:18" x14ac:dyDescent="0.25">
      <c r="E1195" s="76">
        <f t="shared" ca="1" si="74"/>
        <v>0.12508492519462489</v>
      </c>
      <c r="F1195" s="76">
        <f t="shared" ca="1" si="75"/>
        <v>1.5887210810265913</v>
      </c>
      <c r="Q1195" s="91">
        <f t="shared" ca="1" si="76"/>
        <v>0.90554622078154368</v>
      </c>
      <c r="R1195" s="91">
        <f t="shared" ca="1" si="77"/>
        <v>14.620892653846365</v>
      </c>
    </row>
    <row r="1196" spans="5:18" x14ac:dyDescent="0.25">
      <c r="E1196" s="76">
        <f t="shared" ca="1" si="74"/>
        <v>9.8423315824857971E-2</v>
      </c>
      <c r="F1196" s="76">
        <f t="shared" ca="1" si="75"/>
        <v>1.3869504663581385</v>
      </c>
      <c r="Q1196" s="91">
        <f t="shared" ca="1" si="76"/>
        <v>0.14172511237763874</v>
      </c>
      <c r="R1196" s="91">
        <f t="shared" ca="1" si="77"/>
        <v>8.6603801279229042</v>
      </c>
    </row>
    <row r="1197" spans="5:18" x14ac:dyDescent="0.25">
      <c r="E1197" s="76">
        <f t="shared" ca="1" si="74"/>
        <v>0.3172031399589722</v>
      </c>
      <c r="F1197" s="76">
        <f t="shared" ca="1" si="75"/>
        <v>2.7254878901385733</v>
      </c>
      <c r="Q1197" s="91">
        <f t="shared" ca="1" si="76"/>
        <v>0.26539808590337477</v>
      </c>
      <c r="R1197" s="91">
        <f t="shared" ca="1" si="77"/>
        <v>9.4348754689977401</v>
      </c>
    </row>
    <row r="1198" spans="5:18" x14ac:dyDescent="0.25">
      <c r="E1198" s="76">
        <f t="shared" ca="1" si="74"/>
        <v>0.58064341840024614</v>
      </c>
      <c r="F1198" s="76">
        <f t="shared" ca="1" si="75"/>
        <v>4.2569316944728381</v>
      </c>
      <c r="Q1198" s="91">
        <f t="shared" ca="1" si="76"/>
        <v>0.83431609802613937</v>
      </c>
      <c r="R1198" s="91">
        <f t="shared" ca="1" si="77"/>
        <v>13.416937737374644</v>
      </c>
    </row>
    <row r="1199" spans="5:18" x14ac:dyDescent="0.25">
      <c r="E1199" s="76">
        <f t="shared" ca="1" si="74"/>
        <v>0.57983998851223972</v>
      </c>
      <c r="F1199" s="76">
        <f t="shared" ca="1" si="75"/>
        <v>4.2515249261850014</v>
      </c>
      <c r="Q1199" s="91">
        <f t="shared" ca="1" si="76"/>
        <v>0.61672467504505135</v>
      </c>
      <c r="R1199" s="91">
        <f t="shared" ca="1" si="77"/>
        <v>11.454100555392253</v>
      </c>
    </row>
    <row r="1200" spans="5:18" x14ac:dyDescent="0.25">
      <c r="E1200" s="76">
        <f t="shared" ca="1" si="74"/>
        <v>0.80718678654628573</v>
      </c>
      <c r="F1200" s="76">
        <f t="shared" ca="1" si="75"/>
        <v>6.3317875147484255</v>
      </c>
      <c r="Q1200" s="91">
        <f t="shared" ca="1" si="76"/>
        <v>0.2299065500901869</v>
      </c>
      <c r="R1200" s="91">
        <f t="shared" ca="1" si="77"/>
        <v>9.2293631517907571</v>
      </c>
    </row>
    <row r="1201" spans="5:18" x14ac:dyDescent="0.25">
      <c r="E1201" s="76">
        <f t="shared" ca="1" si="74"/>
        <v>0.52579005433541937</v>
      </c>
      <c r="F1201" s="76">
        <f t="shared" ca="1" si="75"/>
        <v>3.9034903900522284</v>
      </c>
      <c r="Q1201" s="91">
        <f t="shared" ca="1" si="76"/>
        <v>4.9982141820110848E-2</v>
      </c>
      <c r="R1201" s="91">
        <f t="shared" ca="1" si="77"/>
        <v>7.8053841226199214</v>
      </c>
    </row>
    <row r="1202" spans="5:18" x14ac:dyDescent="0.25">
      <c r="E1202" s="76">
        <f t="shared" ca="1" si="74"/>
        <v>0.99981258152009023</v>
      </c>
      <c r="F1202" s="76">
        <f t="shared" ca="1" si="75"/>
        <v>30.178560371896879</v>
      </c>
      <c r="Q1202" s="91">
        <f t="shared" ca="1" si="76"/>
        <v>0.9186736186424771</v>
      </c>
      <c r="R1202" s="91">
        <f t="shared" ca="1" si="77"/>
        <v>14.934344836000205</v>
      </c>
    </row>
    <row r="1203" spans="5:18" x14ac:dyDescent="0.25">
      <c r="E1203" s="76">
        <f t="shared" ca="1" si="74"/>
        <v>8.9087548562856833E-2</v>
      </c>
      <c r="F1203" s="76">
        <f t="shared" ca="1" si="75"/>
        <v>1.309729520940774</v>
      </c>
      <c r="Q1203" s="91">
        <f t="shared" ca="1" si="76"/>
        <v>0.29996594271172938</v>
      </c>
      <c r="R1203" s="91">
        <f t="shared" ca="1" si="77"/>
        <v>9.6285578976398956</v>
      </c>
    </row>
    <row r="1204" spans="5:18" x14ac:dyDescent="0.25">
      <c r="E1204" s="76">
        <f t="shared" ca="1" si="74"/>
        <v>0.47253196800036823</v>
      </c>
      <c r="F1204" s="76">
        <f t="shared" ca="1" si="75"/>
        <v>3.5846813367468817</v>
      </c>
      <c r="Q1204" s="91">
        <f t="shared" ca="1" si="76"/>
        <v>2.5335877861582645E-2</v>
      </c>
      <c r="R1204" s="91">
        <f t="shared" ca="1" si="77"/>
        <v>7.3966032575325809</v>
      </c>
    </row>
    <row r="1205" spans="5:18" x14ac:dyDescent="0.25">
      <c r="E1205" s="76">
        <f t="shared" ca="1" si="74"/>
        <v>0.42874465180887189</v>
      </c>
      <c r="F1205" s="76">
        <f t="shared" ca="1" si="75"/>
        <v>3.3351370005657905</v>
      </c>
      <c r="Q1205" s="91">
        <f t="shared" ca="1" si="76"/>
        <v>0.22468558358591895</v>
      </c>
      <c r="R1205" s="91">
        <f t="shared" ca="1" si="77"/>
        <v>9.1983536174133338</v>
      </c>
    </row>
    <row r="1206" spans="5:18" x14ac:dyDescent="0.25">
      <c r="E1206" s="76">
        <f t="shared" ca="1" si="74"/>
        <v>0.29925066264051503</v>
      </c>
      <c r="F1206" s="76">
        <f t="shared" ca="1" si="75"/>
        <v>2.6280976088313364</v>
      </c>
      <c r="Q1206" s="91">
        <f t="shared" ca="1" si="76"/>
        <v>0.57091456219730341</v>
      </c>
      <c r="R1206" s="91">
        <f t="shared" ca="1" si="77"/>
        <v>11.157796020567174</v>
      </c>
    </row>
    <row r="1207" spans="5:18" x14ac:dyDescent="0.25">
      <c r="E1207" s="76">
        <f t="shared" ca="1" si="74"/>
        <v>0.46139943930141314</v>
      </c>
      <c r="F1207" s="76">
        <f t="shared" ca="1" si="75"/>
        <v>3.5203356792603264</v>
      </c>
      <c r="Q1207" s="91">
        <f t="shared" ca="1" si="76"/>
        <v>0.34593534854598251</v>
      </c>
      <c r="R1207" s="91">
        <f t="shared" ca="1" si="77"/>
        <v>9.8806276362018934</v>
      </c>
    </row>
    <row r="1208" spans="5:18" x14ac:dyDescent="0.25">
      <c r="E1208" s="76">
        <f t="shared" ca="1" si="74"/>
        <v>0.47500553358515762</v>
      </c>
      <c r="F1208" s="76">
        <f t="shared" ca="1" si="75"/>
        <v>3.5990730406332201</v>
      </c>
      <c r="Q1208" s="91">
        <f t="shared" ca="1" si="76"/>
        <v>0.14178893663199688</v>
      </c>
      <c r="R1208" s="91">
        <f t="shared" ca="1" si="77"/>
        <v>8.6608410488722924</v>
      </c>
    </row>
    <row r="1209" spans="5:18" x14ac:dyDescent="0.25">
      <c r="E1209" s="76">
        <f t="shared" ca="1" si="74"/>
        <v>1.7839945736239926E-2</v>
      </c>
      <c r="F1209" s="76">
        <f t="shared" ca="1" si="75"/>
        <v>0.39959816848720253</v>
      </c>
      <c r="Q1209" s="91">
        <f t="shared" ca="1" si="76"/>
        <v>0.68484111911020984</v>
      </c>
      <c r="R1209" s="91">
        <f t="shared" ca="1" si="77"/>
        <v>11.942716962560251</v>
      </c>
    </row>
    <row r="1210" spans="5:18" x14ac:dyDescent="0.25">
      <c r="E1210" s="76">
        <f t="shared" ca="1" si="74"/>
        <v>0.45171879126521786</v>
      </c>
      <c r="F1210" s="76">
        <f t="shared" ca="1" si="75"/>
        <v>3.4649139923791212</v>
      </c>
      <c r="Q1210" s="91">
        <f t="shared" ca="1" si="76"/>
        <v>0.12922820429699433</v>
      </c>
      <c r="R1210" s="91">
        <f t="shared" ca="1" si="77"/>
        <v>8.5680552041139499</v>
      </c>
    </row>
    <row r="1211" spans="5:18" x14ac:dyDescent="0.25">
      <c r="E1211" s="76">
        <f t="shared" ca="1" si="74"/>
        <v>0.20376762305017981</v>
      </c>
      <c r="F1211" s="76">
        <f t="shared" ca="1" si="75"/>
        <v>2.0927778275795701</v>
      </c>
      <c r="Q1211" s="91">
        <f t="shared" ca="1" si="76"/>
        <v>3.513138661175319E-2</v>
      </c>
      <c r="R1211" s="91">
        <f t="shared" ca="1" si="77"/>
        <v>7.5828792637431333</v>
      </c>
    </row>
    <row r="1212" spans="5:18" x14ac:dyDescent="0.25">
      <c r="E1212" s="76">
        <f t="shared" ca="1" si="74"/>
        <v>0.29143193025874414</v>
      </c>
      <c r="F1212" s="76">
        <f t="shared" ca="1" si="75"/>
        <v>2.5855373275419864</v>
      </c>
      <c r="Q1212" s="91">
        <f t="shared" ca="1" si="76"/>
        <v>0.77499610896086524</v>
      </c>
      <c r="R1212" s="91">
        <f t="shared" ca="1" si="77"/>
        <v>12.733789352835004</v>
      </c>
    </row>
    <row r="1213" spans="5:18" x14ac:dyDescent="0.25">
      <c r="E1213" s="76">
        <f t="shared" ca="1" si="74"/>
        <v>0.77930263974861513</v>
      </c>
      <c r="F1213" s="76">
        <f t="shared" ca="1" si="75"/>
        <v>5.9798953373320813</v>
      </c>
      <c r="Q1213" s="91">
        <f t="shared" ca="1" si="76"/>
        <v>4.586261450295448E-2</v>
      </c>
      <c r="R1213" s="91">
        <f t="shared" ca="1" si="77"/>
        <v>7.748774394563636</v>
      </c>
    </row>
    <row r="1214" spans="5:18" x14ac:dyDescent="0.25">
      <c r="E1214" s="76">
        <f t="shared" ca="1" si="74"/>
        <v>0.63979383617926144</v>
      </c>
      <c r="F1214" s="76">
        <f t="shared" ca="1" si="75"/>
        <v>4.6788989399924503</v>
      </c>
      <c r="Q1214" s="91">
        <f t="shared" ca="1" si="76"/>
        <v>0.48875084497799914</v>
      </c>
      <c r="R1214" s="91">
        <f t="shared" ca="1" si="77"/>
        <v>10.668422759849028</v>
      </c>
    </row>
    <row r="1215" spans="5:18" x14ac:dyDescent="0.25">
      <c r="E1215" s="76">
        <f t="shared" ca="1" si="74"/>
        <v>0.22752341856483915</v>
      </c>
      <c r="F1215" s="76">
        <f t="shared" ca="1" si="75"/>
        <v>2.2304343100516451</v>
      </c>
      <c r="Q1215" s="91">
        <f t="shared" ca="1" si="76"/>
        <v>0.19499211290600049</v>
      </c>
      <c r="R1215" s="91">
        <f t="shared" ca="1" si="77"/>
        <v>9.0169637427810194</v>
      </c>
    </row>
    <row r="1216" spans="5:18" x14ac:dyDescent="0.25">
      <c r="E1216" s="76">
        <f t="shared" ca="1" si="74"/>
        <v>0.32054064438482177</v>
      </c>
      <c r="F1216" s="76">
        <f t="shared" ca="1" si="75"/>
        <v>2.7435596636111677</v>
      </c>
      <c r="Q1216" s="91">
        <f t="shared" ca="1" si="76"/>
        <v>0.97370382010653078</v>
      </c>
      <c r="R1216" s="91">
        <f t="shared" ca="1" si="77"/>
        <v>17.25007427183203</v>
      </c>
    </row>
    <row r="1217" spans="5:18" x14ac:dyDescent="0.25">
      <c r="E1217" s="76">
        <f t="shared" ca="1" si="74"/>
        <v>0.88209240649761012</v>
      </c>
      <c r="F1217" s="76">
        <f t="shared" ca="1" si="75"/>
        <v>7.613875565959451</v>
      </c>
      <c r="Q1217" s="91">
        <f t="shared" ca="1" si="76"/>
        <v>0.55939466697778384</v>
      </c>
      <c r="R1217" s="91">
        <f t="shared" ca="1" si="77"/>
        <v>11.086353198729537</v>
      </c>
    </row>
    <row r="1218" spans="5:18" x14ac:dyDescent="0.25">
      <c r="E1218" s="76">
        <f t="shared" ca="1" si="74"/>
        <v>7.3243604763677972E-2</v>
      </c>
      <c r="F1218" s="76">
        <f t="shared" ca="1" si="75"/>
        <v>1.1677033437057323</v>
      </c>
      <c r="Q1218" s="91">
        <f t="shared" ca="1" si="76"/>
        <v>1.2748895994792231E-2</v>
      </c>
      <c r="R1218" s="91">
        <f t="shared" ca="1" si="77"/>
        <v>7.0539962578786621</v>
      </c>
    </row>
    <row r="1219" spans="5:18" x14ac:dyDescent="0.25">
      <c r="E1219" s="76">
        <f t="shared" ca="1" si="74"/>
        <v>0.71961574165905406</v>
      </c>
      <c r="F1219" s="76">
        <f t="shared" ca="1" si="75"/>
        <v>5.3514345974087725</v>
      </c>
      <c r="Q1219" s="91">
        <f t="shared" ca="1" si="76"/>
        <v>0.58828259724325471</v>
      </c>
      <c r="R1219" s="91">
        <f t="shared" ca="1" si="77"/>
        <v>11.267690295673679</v>
      </c>
    </row>
    <row r="1220" spans="5:18" x14ac:dyDescent="0.25">
      <c r="E1220" s="76">
        <f t="shared" ref="E1220:E1283" ca="1" si="78">RAND()</f>
        <v>0.94159050669908706</v>
      </c>
      <c r="F1220" s="76">
        <f t="shared" ref="F1220:F1283" ca="1" si="79">(((-LN(E1220))^(-$C$3)-1)*(1/$C$3))*$C$5+$C$4</f>
        <v>9.4899604420858061</v>
      </c>
      <c r="Q1220" s="91">
        <f t="shared" ref="Q1220:Q1283" ca="1" si="80">RAND()</f>
        <v>0.40904824081816982</v>
      </c>
      <c r="R1220" s="91">
        <f t="shared" ref="R1220:R1283" ca="1" si="81">-LN(-LN(Q1220))*$O$4+$O$3</f>
        <v>10.22427310538694</v>
      </c>
    </row>
    <row r="1221" spans="5:18" x14ac:dyDescent="0.25">
      <c r="E1221" s="76">
        <f t="shared" ca="1" si="78"/>
        <v>4.2486731375516062E-2</v>
      </c>
      <c r="F1221" s="76">
        <f t="shared" ca="1" si="79"/>
        <v>0.82711372689243623</v>
      </c>
      <c r="Q1221" s="91">
        <f t="shared" ca="1" si="80"/>
        <v>0.32534356042354851</v>
      </c>
      <c r="R1221" s="91">
        <f t="shared" ca="1" si="81"/>
        <v>9.7682178686423384</v>
      </c>
    </row>
    <row r="1222" spans="5:18" x14ac:dyDescent="0.25">
      <c r="E1222" s="76">
        <f t="shared" ca="1" si="78"/>
        <v>0.11653098150863195</v>
      </c>
      <c r="F1222" s="76">
        <f t="shared" ca="1" si="79"/>
        <v>1.5265378734752773</v>
      </c>
      <c r="Q1222" s="91">
        <f t="shared" ca="1" si="80"/>
        <v>0.14875265223243728</v>
      </c>
      <c r="R1222" s="91">
        <f t="shared" ca="1" si="81"/>
        <v>8.7105421807303181</v>
      </c>
    </row>
    <row r="1223" spans="5:18" x14ac:dyDescent="0.25">
      <c r="E1223" s="76">
        <f t="shared" ca="1" si="78"/>
        <v>0.26988531985953734</v>
      </c>
      <c r="F1223" s="76">
        <f t="shared" ca="1" si="79"/>
        <v>2.4675314359048457</v>
      </c>
      <c r="Q1223" s="91">
        <f t="shared" ca="1" si="80"/>
        <v>4.5089505487462045E-2</v>
      </c>
      <c r="R1223" s="91">
        <f t="shared" ca="1" si="81"/>
        <v>7.7377727932516773</v>
      </c>
    </row>
    <row r="1224" spans="5:18" x14ac:dyDescent="0.25">
      <c r="E1224" s="76">
        <f t="shared" ca="1" si="78"/>
        <v>0.23708811505087846</v>
      </c>
      <c r="F1224" s="76">
        <f t="shared" ca="1" si="79"/>
        <v>2.2847563693396862</v>
      </c>
      <c r="Q1224" s="91">
        <f t="shared" ca="1" si="80"/>
        <v>0.15668328207578874</v>
      </c>
      <c r="R1224" s="91">
        <f t="shared" ca="1" si="81"/>
        <v>8.7658174121162276</v>
      </c>
    </row>
    <row r="1225" spans="5:18" x14ac:dyDescent="0.25">
      <c r="E1225" s="76">
        <f t="shared" ca="1" si="78"/>
        <v>0.12265461369423625</v>
      </c>
      <c r="F1225" s="76">
        <f t="shared" ca="1" si="79"/>
        <v>1.5712664895578161</v>
      </c>
      <c r="Q1225" s="91">
        <f t="shared" ca="1" si="80"/>
        <v>0.1272288049538256</v>
      </c>
      <c r="R1225" s="91">
        <f t="shared" ca="1" si="81"/>
        <v>8.5528720720272204</v>
      </c>
    </row>
    <row r="1226" spans="5:18" x14ac:dyDescent="0.25">
      <c r="E1226" s="76">
        <f t="shared" ca="1" si="78"/>
        <v>0.48225977303369905</v>
      </c>
      <c r="F1226" s="76">
        <f t="shared" ca="1" si="79"/>
        <v>3.6414888909014183</v>
      </c>
      <c r="Q1226" s="91">
        <f t="shared" ca="1" si="80"/>
        <v>0.10712418335120821</v>
      </c>
      <c r="R1226" s="91">
        <f t="shared" ca="1" si="81"/>
        <v>8.3926216289493389</v>
      </c>
    </row>
    <row r="1227" spans="5:18" x14ac:dyDescent="0.25">
      <c r="E1227" s="76">
        <f t="shared" ca="1" si="78"/>
        <v>0.18109861902315338</v>
      </c>
      <c r="F1227" s="76">
        <f t="shared" ca="1" si="79"/>
        <v>1.9567145089283895</v>
      </c>
      <c r="Q1227" s="91">
        <f t="shared" ca="1" si="80"/>
        <v>0.10716460572778441</v>
      </c>
      <c r="R1227" s="91">
        <f t="shared" ca="1" si="81"/>
        <v>8.3929594457841556</v>
      </c>
    </row>
    <row r="1228" spans="5:18" x14ac:dyDescent="0.25">
      <c r="E1228" s="76">
        <f t="shared" ca="1" si="78"/>
        <v>0.33219886758535055</v>
      </c>
      <c r="F1228" s="76">
        <f t="shared" ca="1" si="79"/>
        <v>2.8066482659751397</v>
      </c>
      <c r="Q1228" s="91">
        <f t="shared" ca="1" si="80"/>
        <v>0.48895574356595994</v>
      </c>
      <c r="R1228" s="91">
        <f t="shared" ca="1" si="81"/>
        <v>10.669594047984861</v>
      </c>
    </row>
    <row r="1229" spans="5:18" x14ac:dyDescent="0.25">
      <c r="E1229" s="76">
        <f t="shared" ca="1" si="78"/>
        <v>0.76140899509089111</v>
      </c>
      <c r="F1229" s="76">
        <f t="shared" ca="1" si="79"/>
        <v>5.7761262073600124</v>
      </c>
      <c r="Q1229" s="91">
        <f t="shared" ca="1" si="80"/>
        <v>0.56308864549672977</v>
      </c>
      <c r="R1229" s="91">
        <f t="shared" ca="1" si="81"/>
        <v>11.109143322717721</v>
      </c>
    </row>
    <row r="1230" spans="5:18" x14ac:dyDescent="0.25">
      <c r="E1230" s="76">
        <f t="shared" ca="1" si="78"/>
        <v>0.62743392502395845</v>
      </c>
      <c r="F1230" s="76">
        <f t="shared" ca="1" si="79"/>
        <v>4.5864143755138693</v>
      </c>
      <c r="Q1230" s="91">
        <f t="shared" ca="1" si="80"/>
        <v>0.80114219322622648</v>
      </c>
      <c r="R1230" s="91">
        <f t="shared" ca="1" si="81"/>
        <v>13.012708521412101</v>
      </c>
    </row>
    <row r="1231" spans="5:18" x14ac:dyDescent="0.25">
      <c r="E1231" s="76">
        <f t="shared" ca="1" si="78"/>
        <v>0.11349388784965975</v>
      </c>
      <c r="F1231" s="76">
        <f t="shared" ca="1" si="79"/>
        <v>1.5039301740122353</v>
      </c>
      <c r="Q1231" s="91">
        <f t="shared" ca="1" si="80"/>
        <v>0.31687619186541494</v>
      </c>
      <c r="R1231" s="91">
        <f t="shared" ca="1" si="81"/>
        <v>9.7217910807728209</v>
      </c>
    </row>
    <row r="1232" spans="5:18" x14ac:dyDescent="0.25">
      <c r="E1232" s="76">
        <f t="shared" ca="1" si="78"/>
        <v>0.40881895187542427</v>
      </c>
      <c r="F1232" s="76">
        <f t="shared" ca="1" si="79"/>
        <v>3.2242670996014651</v>
      </c>
      <c r="Q1232" s="91">
        <f t="shared" ca="1" si="80"/>
        <v>0.96646230639905006</v>
      </c>
      <c r="R1232" s="91">
        <f t="shared" ca="1" si="81"/>
        <v>16.756154573637076</v>
      </c>
    </row>
    <row r="1233" spans="5:18" x14ac:dyDescent="0.25">
      <c r="E1233" s="76">
        <f t="shared" ca="1" si="78"/>
        <v>0.96654109677962052</v>
      </c>
      <c r="F1233" s="76">
        <f t="shared" ca="1" si="79"/>
        <v>11.044127797536827</v>
      </c>
      <c r="Q1233" s="91">
        <f t="shared" ca="1" si="80"/>
        <v>0.41469484845800342</v>
      </c>
      <c r="R1233" s="91">
        <f t="shared" ca="1" si="81"/>
        <v>10.255184223637125</v>
      </c>
    </row>
    <row r="1234" spans="5:18" x14ac:dyDescent="0.25">
      <c r="E1234" s="76">
        <f t="shared" ca="1" si="78"/>
        <v>0.24744926844479631</v>
      </c>
      <c r="F1234" s="76">
        <f t="shared" ca="1" si="79"/>
        <v>2.3430233584657718</v>
      </c>
      <c r="Q1234" s="91">
        <f t="shared" ca="1" si="80"/>
        <v>0.71488444665338347</v>
      </c>
      <c r="R1234" s="91">
        <f t="shared" ca="1" si="81"/>
        <v>12.183465837252315</v>
      </c>
    </row>
    <row r="1235" spans="5:18" x14ac:dyDescent="0.25">
      <c r="E1235" s="76">
        <f t="shared" ca="1" si="78"/>
        <v>0.13605362888215367</v>
      </c>
      <c r="F1235" s="76">
        <f t="shared" ca="1" si="79"/>
        <v>1.6656063799799132</v>
      </c>
      <c r="Q1235" s="91">
        <f t="shared" ca="1" si="80"/>
        <v>0.98625245634628544</v>
      </c>
      <c r="R1235" s="91">
        <f t="shared" ca="1" si="81"/>
        <v>18.559963280990885</v>
      </c>
    </row>
    <row r="1236" spans="5:18" x14ac:dyDescent="0.25">
      <c r="E1236" s="76">
        <f t="shared" ca="1" si="78"/>
        <v>0.91263952087638778</v>
      </c>
      <c r="F1236" s="76">
        <f t="shared" ca="1" si="79"/>
        <v>8.4055487061405714</v>
      </c>
      <c r="Q1236" s="91">
        <f t="shared" ca="1" si="80"/>
        <v>0.88351237789029347</v>
      </c>
      <c r="R1236" s="91">
        <f t="shared" ca="1" si="81"/>
        <v>14.177368613345223</v>
      </c>
    </row>
    <row r="1237" spans="5:18" x14ac:dyDescent="0.25">
      <c r="E1237" s="76">
        <f t="shared" ca="1" si="78"/>
        <v>0.34111501962140234</v>
      </c>
      <c r="F1237" s="76">
        <f t="shared" ca="1" si="79"/>
        <v>2.8548915106735646</v>
      </c>
      <c r="Q1237" s="91">
        <f t="shared" ca="1" si="80"/>
        <v>0.27651930163462257</v>
      </c>
      <c r="R1237" s="91">
        <f t="shared" ca="1" si="81"/>
        <v>9.4977439394657566</v>
      </c>
    </row>
    <row r="1238" spans="5:18" x14ac:dyDescent="0.25">
      <c r="E1238" s="76">
        <f t="shared" ca="1" si="78"/>
        <v>0.96025174567799076</v>
      </c>
      <c r="F1238" s="76">
        <f t="shared" ca="1" si="79"/>
        <v>10.556269392517994</v>
      </c>
      <c r="Q1238" s="91">
        <f t="shared" ca="1" si="80"/>
        <v>0.32809317579127406</v>
      </c>
      <c r="R1238" s="91">
        <f t="shared" ca="1" si="81"/>
        <v>9.7832642727709427</v>
      </c>
    </row>
    <row r="1239" spans="5:18" x14ac:dyDescent="0.25">
      <c r="E1239" s="76">
        <f t="shared" ca="1" si="78"/>
        <v>0.50905538037891096</v>
      </c>
      <c r="F1239" s="76">
        <f t="shared" ca="1" si="79"/>
        <v>3.8011263006544933</v>
      </c>
      <c r="Q1239" s="91">
        <f t="shared" ca="1" si="80"/>
        <v>0.96353456728414399</v>
      </c>
      <c r="R1239" s="91">
        <f t="shared" ca="1" si="81"/>
        <v>16.585749106818021</v>
      </c>
    </row>
    <row r="1240" spans="5:18" x14ac:dyDescent="0.25">
      <c r="E1240" s="76">
        <f t="shared" ca="1" si="78"/>
        <v>0.76807637105185755</v>
      </c>
      <c r="F1240" s="76">
        <f t="shared" ca="1" si="79"/>
        <v>5.8502856915619379</v>
      </c>
      <c r="Q1240" s="91">
        <f t="shared" ca="1" si="80"/>
        <v>0.75296248527885457</v>
      </c>
      <c r="R1240" s="91">
        <f t="shared" ca="1" si="81"/>
        <v>12.519394803002852</v>
      </c>
    </row>
    <row r="1241" spans="5:18" x14ac:dyDescent="0.25">
      <c r="E1241" s="76">
        <f t="shared" ca="1" si="78"/>
        <v>0.28300958688185129</v>
      </c>
      <c r="F1241" s="76">
        <f t="shared" ca="1" si="79"/>
        <v>2.5395525631249778</v>
      </c>
      <c r="Q1241" s="91">
        <f t="shared" ca="1" si="80"/>
        <v>6.5304986052314717E-3</v>
      </c>
      <c r="R1241" s="91">
        <f t="shared" ca="1" si="81"/>
        <v>6.7686543372548549</v>
      </c>
    </row>
    <row r="1242" spans="5:18" x14ac:dyDescent="0.25">
      <c r="E1242" s="76">
        <f t="shared" ca="1" si="78"/>
        <v>0.93886617835538633</v>
      </c>
      <c r="F1242" s="76">
        <f t="shared" ca="1" si="79"/>
        <v>9.3656951630587333</v>
      </c>
      <c r="Q1242" s="91">
        <f t="shared" ca="1" si="80"/>
        <v>0.28863184740280223</v>
      </c>
      <c r="R1242" s="91">
        <f t="shared" ca="1" si="81"/>
        <v>9.565582791597377</v>
      </c>
    </row>
    <row r="1243" spans="5:18" x14ac:dyDescent="0.25">
      <c r="E1243" s="76">
        <f t="shared" ca="1" si="78"/>
        <v>0.43917600344080687</v>
      </c>
      <c r="F1243" s="76">
        <f t="shared" ca="1" si="79"/>
        <v>3.3937768531644137</v>
      </c>
      <c r="Q1243" s="91">
        <f t="shared" ca="1" si="80"/>
        <v>0.43040633134900841</v>
      </c>
      <c r="R1243" s="91">
        <f t="shared" ca="1" si="81"/>
        <v>10.341516002644088</v>
      </c>
    </row>
    <row r="1244" spans="5:18" x14ac:dyDescent="0.25">
      <c r="E1244" s="76">
        <f t="shared" ca="1" si="78"/>
        <v>0.37347421385397184</v>
      </c>
      <c r="F1244" s="76">
        <f t="shared" ca="1" si="79"/>
        <v>3.0304406483227826</v>
      </c>
      <c r="Q1244" s="91">
        <f t="shared" ca="1" si="80"/>
        <v>0.51613449561699309</v>
      </c>
      <c r="R1244" s="91">
        <f t="shared" ca="1" si="81"/>
        <v>10.826829555197504</v>
      </c>
    </row>
    <row r="1245" spans="5:18" x14ac:dyDescent="0.25">
      <c r="E1245" s="76">
        <f t="shared" ca="1" si="78"/>
        <v>0.22318806949022685</v>
      </c>
      <c r="F1245" s="76">
        <f t="shared" ca="1" si="79"/>
        <v>2.2056222964073542</v>
      </c>
      <c r="Q1245" s="91">
        <f t="shared" ca="1" si="80"/>
        <v>0.48805526214145112</v>
      </c>
      <c r="R1245" s="91">
        <f t="shared" ca="1" si="81"/>
        <v>10.664447961651634</v>
      </c>
    </row>
    <row r="1246" spans="5:18" x14ac:dyDescent="0.25">
      <c r="E1246" s="76">
        <f t="shared" ca="1" si="78"/>
        <v>1.9417722990297759E-2</v>
      </c>
      <c r="F1246" s="76">
        <f t="shared" ca="1" si="79"/>
        <v>0.43665125666125748</v>
      </c>
      <c r="Q1246" s="91">
        <f t="shared" ca="1" si="80"/>
        <v>0.73292454498525095</v>
      </c>
      <c r="R1246" s="91">
        <f t="shared" ca="1" si="81"/>
        <v>12.337774319214139</v>
      </c>
    </row>
    <row r="1247" spans="5:18" x14ac:dyDescent="0.25">
      <c r="E1247" s="76">
        <f t="shared" ca="1" si="78"/>
        <v>0.93828907923382399</v>
      </c>
      <c r="F1247" s="76">
        <f t="shared" ca="1" si="79"/>
        <v>9.3401332616651551</v>
      </c>
      <c r="Q1247" s="91">
        <f t="shared" ca="1" si="80"/>
        <v>0.15330810028588648</v>
      </c>
      <c r="R1247" s="91">
        <f t="shared" ca="1" si="81"/>
        <v>8.7424566756603994</v>
      </c>
    </row>
    <row r="1248" spans="5:18" x14ac:dyDescent="0.25">
      <c r="E1248" s="76">
        <f t="shared" ca="1" si="78"/>
        <v>0.14715539195512206</v>
      </c>
      <c r="F1248" s="76">
        <f t="shared" ca="1" si="79"/>
        <v>1.7406397605632447</v>
      </c>
      <c r="Q1248" s="91">
        <f t="shared" ca="1" si="80"/>
        <v>0.1003038682641505</v>
      </c>
      <c r="R1248" s="91">
        <f t="shared" ca="1" si="81"/>
        <v>8.3345722115309062</v>
      </c>
    </row>
    <row r="1249" spans="5:18" x14ac:dyDescent="0.25">
      <c r="E1249" s="76">
        <f t="shared" ca="1" si="78"/>
        <v>0.96686945901512467</v>
      </c>
      <c r="F1249" s="76">
        <f t="shared" ca="1" si="79"/>
        <v>11.072273672586769</v>
      </c>
      <c r="Q1249" s="91">
        <f t="shared" ca="1" si="80"/>
        <v>0.16227153727605792</v>
      </c>
      <c r="R1249" s="91">
        <f t="shared" ca="1" si="81"/>
        <v>8.8039934161459339</v>
      </c>
    </row>
    <row r="1250" spans="5:18" x14ac:dyDescent="0.25">
      <c r="E1250" s="76">
        <f t="shared" ca="1" si="78"/>
        <v>0.58652577931151806</v>
      </c>
      <c r="F1250" s="76">
        <f t="shared" ca="1" si="79"/>
        <v>4.2967536148283498</v>
      </c>
      <c r="Q1250" s="91">
        <f t="shared" ca="1" si="80"/>
        <v>0.78899345476487071</v>
      </c>
      <c r="R1250" s="91">
        <f t="shared" ca="1" si="81"/>
        <v>12.879413450687348</v>
      </c>
    </row>
    <row r="1251" spans="5:18" x14ac:dyDescent="0.25">
      <c r="E1251" s="76">
        <f t="shared" ca="1" si="78"/>
        <v>1.0835220353691555E-2</v>
      </c>
      <c r="F1251" s="76">
        <f t="shared" ca="1" si="79"/>
        <v>0.19762938271097719</v>
      </c>
      <c r="Q1251" s="91">
        <f t="shared" ca="1" si="80"/>
        <v>0.86391667823441565</v>
      </c>
      <c r="R1251" s="91">
        <f t="shared" ca="1" si="81"/>
        <v>13.84447969935677</v>
      </c>
    </row>
    <row r="1252" spans="5:18" x14ac:dyDescent="0.25">
      <c r="E1252" s="76">
        <f t="shared" ca="1" si="78"/>
        <v>0.90404902551050681</v>
      </c>
      <c r="F1252" s="76">
        <f t="shared" ca="1" si="79"/>
        <v>8.156665011140813</v>
      </c>
      <c r="Q1252" s="91">
        <f t="shared" ca="1" si="80"/>
        <v>0.54139892024740732</v>
      </c>
      <c r="R1252" s="91">
        <f t="shared" ca="1" si="81"/>
        <v>10.976827655725918</v>
      </c>
    </row>
    <row r="1253" spans="5:18" x14ac:dyDescent="0.25">
      <c r="E1253" s="76">
        <f t="shared" ca="1" si="78"/>
        <v>0.25716140460763814</v>
      </c>
      <c r="F1253" s="76">
        <f t="shared" ca="1" si="79"/>
        <v>2.3971701882952985</v>
      </c>
      <c r="Q1253" s="91">
        <f t="shared" ca="1" si="80"/>
        <v>0.6301243806697836</v>
      </c>
      <c r="R1253" s="91">
        <f t="shared" ca="1" si="81"/>
        <v>11.545081983347329</v>
      </c>
    </row>
    <row r="1254" spans="5:18" x14ac:dyDescent="0.25">
      <c r="E1254" s="76">
        <f t="shared" ca="1" si="78"/>
        <v>0.62496597796648246</v>
      </c>
      <c r="F1254" s="76">
        <f t="shared" ca="1" si="79"/>
        <v>4.5682468159191743</v>
      </c>
      <c r="Q1254" s="91">
        <f t="shared" ca="1" si="80"/>
        <v>0.26937811857317884</v>
      </c>
      <c r="R1254" s="91">
        <f t="shared" ca="1" si="81"/>
        <v>9.4574446318928711</v>
      </c>
    </row>
    <row r="1255" spans="5:18" x14ac:dyDescent="0.25">
      <c r="E1255" s="76">
        <f t="shared" ca="1" si="78"/>
        <v>0.38530708986657924</v>
      </c>
      <c r="F1255" s="76">
        <f t="shared" ca="1" si="79"/>
        <v>3.0950065154705859</v>
      </c>
      <c r="Q1255" s="91">
        <f t="shared" ca="1" si="80"/>
        <v>0.91449593317907063</v>
      </c>
      <c r="R1255" s="91">
        <f t="shared" ca="1" si="81"/>
        <v>14.82966614117756</v>
      </c>
    </row>
    <row r="1256" spans="5:18" x14ac:dyDescent="0.25">
      <c r="E1256" s="76">
        <f t="shared" ca="1" si="78"/>
        <v>0.1224539500118752</v>
      </c>
      <c r="F1256" s="76">
        <f t="shared" ca="1" si="79"/>
        <v>1.569818015068571</v>
      </c>
      <c r="Q1256" s="91">
        <f t="shared" ca="1" si="80"/>
        <v>0.44455602424243656</v>
      </c>
      <c r="R1256" s="91">
        <f t="shared" ca="1" si="81"/>
        <v>10.419765745140749</v>
      </c>
    </row>
    <row r="1257" spans="5:18" x14ac:dyDescent="0.25">
      <c r="E1257" s="76">
        <f t="shared" ca="1" si="78"/>
        <v>0.60331847930743776</v>
      </c>
      <c r="F1257" s="76">
        <f t="shared" ca="1" si="79"/>
        <v>4.4128364996093179</v>
      </c>
      <c r="Q1257" s="91">
        <f t="shared" ca="1" si="80"/>
        <v>0.17229799605366325</v>
      </c>
      <c r="R1257" s="91">
        <f t="shared" ca="1" si="81"/>
        <v>8.8710438004780912</v>
      </c>
    </row>
    <row r="1258" spans="5:18" x14ac:dyDescent="0.25">
      <c r="E1258" s="76">
        <f t="shared" ca="1" si="78"/>
        <v>0.77872943871090095</v>
      </c>
      <c r="F1258" s="76">
        <f t="shared" ca="1" si="79"/>
        <v>5.973125391597029</v>
      </c>
      <c r="Q1258" s="91">
        <f t="shared" ca="1" si="80"/>
        <v>0.40217328093810378</v>
      </c>
      <c r="R1258" s="91">
        <f t="shared" ca="1" si="81"/>
        <v>10.186705274602392</v>
      </c>
    </row>
    <row r="1259" spans="5:18" x14ac:dyDescent="0.25">
      <c r="E1259" s="76">
        <f t="shared" ca="1" si="78"/>
        <v>0.84841946266109802</v>
      </c>
      <c r="F1259" s="76">
        <f t="shared" ca="1" si="79"/>
        <v>6.957696967408868</v>
      </c>
      <c r="Q1259" s="91">
        <f t="shared" ca="1" si="80"/>
        <v>0.57767853993936347</v>
      </c>
      <c r="R1259" s="91">
        <f t="shared" ca="1" si="81"/>
        <v>11.200269370284937</v>
      </c>
    </row>
    <row r="1260" spans="5:18" x14ac:dyDescent="0.25">
      <c r="E1260" s="76">
        <f t="shared" ca="1" si="78"/>
        <v>0.97257771433068141</v>
      </c>
      <c r="F1260" s="76">
        <f t="shared" ca="1" si="79"/>
        <v>11.616548095769812</v>
      </c>
      <c r="Q1260" s="91">
        <f t="shared" ca="1" si="80"/>
        <v>0.25005631449430921</v>
      </c>
      <c r="R1260" s="91">
        <f t="shared" ca="1" si="81"/>
        <v>9.3470564484132872</v>
      </c>
    </row>
    <row r="1261" spans="5:18" x14ac:dyDescent="0.25">
      <c r="E1261" s="76">
        <f t="shared" ca="1" si="78"/>
        <v>0.72743182839871923</v>
      </c>
      <c r="F1261" s="76">
        <f t="shared" ca="1" si="79"/>
        <v>5.4261747863692751</v>
      </c>
      <c r="Q1261" s="91">
        <f t="shared" ca="1" si="80"/>
        <v>0.76548521261109026</v>
      </c>
      <c r="R1261" s="91">
        <f t="shared" ca="1" si="81"/>
        <v>12.639176022602754</v>
      </c>
    </row>
    <row r="1262" spans="5:18" x14ac:dyDescent="0.25">
      <c r="E1262" s="76">
        <f t="shared" ca="1" si="78"/>
        <v>0.4047342056668819</v>
      </c>
      <c r="F1262" s="76">
        <f t="shared" ca="1" si="79"/>
        <v>3.201701613494838</v>
      </c>
      <c r="Q1262" s="91">
        <f t="shared" ca="1" si="80"/>
        <v>8.3293096841753012E-2</v>
      </c>
      <c r="R1262" s="91">
        <f t="shared" ca="1" si="81"/>
        <v>8.1791411406594676</v>
      </c>
    </row>
    <row r="1263" spans="5:18" x14ac:dyDescent="0.25">
      <c r="E1263" s="76">
        <f t="shared" ca="1" si="78"/>
        <v>0.842154701802728</v>
      </c>
      <c r="F1263" s="76">
        <f t="shared" ca="1" si="79"/>
        <v>6.8522754377198343</v>
      </c>
      <c r="Q1263" s="91">
        <f t="shared" ca="1" si="80"/>
        <v>3.1126730437823991E-2</v>
      </c>
      <c r="R1263" s="91">
        <f t="shared" ca="1" si="81"/>
        <v>7.5118704574144637</v>
      </c>
    </row>
    <row r="1264" spans="5:18" x14ac:dyDescent="0.25">
      <c r="E1264" s="76">
        <f t="shared" ca="1" si="78"/>
        <v>8.6467246753968552E-2</v>
      </c>
      <c r="F1264" s="76">
        <f t="shared" ca="1" si="79"/>
        <v>1.2872768227518945</v>
      </c>
      <c r="Q1264" s="91">
        <f t="shared" ca="1" si="80"/>
        <v>0.42666372604898395</v>
      </c>
      <c r="R1264" s="91">
        <f t="shared" ca="1" si="81"/>
        <v>10.320903070571852</v>
      </c>
    </row>
    <row r="1265" spans="5:18" x14ac:dyDescent="0.25">
      <c r="E1265" s="76">
        <f t="shared" ca="1" si="78"/>
        <v>0.4058767145096025</v>
      </c>
      <c r="F1265" s="76">
        <f t="shared" ca="1" si="79"/>
        <v>3.2080081411390511</v>
      </c>
      <c r="Q1265" s="91">
        <f t="shared" ca="1" si="80"/>
        <v>1.8316248321482265E-2</v>
      </c>
      <c r="R1265" s="91">
        <f t="shared" ca="1" si="81"/>
        <v>7.2274279145029396</v>
      </c>
    </row>
    <row r="1266" spans="5:18" x14ac:dyDescent="0.25">
      <c r="E1266" s="76">
        <f t="shared" ca="1" si="78"/>
        <v>0.14566796515151936</v>
      </c>
      <c r="F1266" s="76">
        <f t="shared" ca="1" si="79"/>
        <v>1.730733067860077</v>
      </c>
      <c r="Q1266" s="91">
        <f t="shared" ca="1" si="80"/>
        <v>0.85312260779752136</v>
      </c>
      <c r="R1266" s="91">
        <f t="shared" ca="1" si="81"/>
        <v>13.679564597037396</v>
      </c>
    </row>
    <row r="1267" spans="5:18" x14ac:dyDescent="0.25">
      <c r="E1267" s="76">
        <f t="shared" ca="1" si="78"/>
        <v>0.18836406088163937</v>
      </c>
      <c r="F1267" s="76">
        <f t="shared" ca="1" si="79"/>
        <v>2.0009147309992454</v>
      </c>
      <c r="Q1267" s="91">
        <f t="shared" ca="1" si="80"/>
        <v>0.25808484175323076</v>
      </c>
      <c r="R1267" s="91">
        <f t="shared" ca="1" si="81"/>
        <v>9.3931841035610777</v>
      </c>
    </row>
    <row r="1268" spans="5:18" x14ac:dyDescent="0.25">
      <c r="E1268" s="76">
        <f t="shared" ca="1" si="78"/>
        <v>0.84818753945076952</v>
      </c>
      <c r="F1268" s="76">
        <f t="shared" ca="1" si="79"/>
        <v>6.9537159713485348</v>
      </c>
      <c r="Q1268" s="91">
        <f t="shared" ca="1" si="80"/>
        <v>0.91314494874897789</v>
      </c>
      <c r="R1268" s="91">
        <f t="shared" ca="1" si="81"/>
        <v>14.796856528821756</v>
      </c>
    </row>
    <row r="1269" spans="5:18" x14ac:dyDescent="0.25">
      <c r="E1269" s="76">
        <f t="shared" ca="1" si="78"/>
        <v>0.16993206904763725</v>
      </c>
      <c r="F1269" s="76">
        <f t="shared" ca="1" si="79"/>
        <v>1.8875178178792846</v>
      </c>
      <c r="Q1269" s="91">
        <f t="shared" ca="1" si="80"/>
        <v>0.80933522759935639</v>
      </c>
      <c r="R1269" s="91">
        <f t="shared" ca="1" si="81"/>
        <v>13.106662728720639</v>
      </c>
    </row>
    <row r="1270" spans="5:18" x14ac:dyDescent="0.25">
      <c r="E1270" s="76">
        <f t="shared" ca="1" si="78"/>
        <v>0.42520885492446459</v>
      </c>
      <c r="F1270" s="76">
        <f t="shared" ca="1" si="79"/>
        <v>3.3153592109116365</v>
      </c>
      <c r="Q1270" s="91">
        <f t="shared" ca="1" si="80"/>
        <v>0.5623619047617372</v>
      </c>
      <c r="R1270" s="91">
        <f t="shared" ca="1" si="81"/>
        <v>11.104650981778313</v>
      </c>
    </row>
    <row r="1271" spans="5:18" x14ac:dyDescent="0.25">
      <c r="E1271" s="76">
        <f t="shared" ca="1" si="78"/>
        <v>0.88351245764430331</v>
      </c>
      <c r="F1271" s="76">
        <f t="shared" ca="1" si="79"/>
        <v>7.6456589409394722</v>
      </c>
      <c r="Q1271" s="91">
        <f t="shared" ca="1" si="80"/>
        <v>0.88541044567275096</v>
      </c>
      <c r="R1271" s="91">
        <f t="shared" ca="1" si="81"/>
        <v>14.212327463458681</v>
      </c>
    </row>
    <row r="1272" spans="5:18" x14ac:dyDescent="0.25">
      <c r="E1272" s="76">
        <f t="shared" ca="1" si="78"/>
        <v>0.89206783079774299</v>
      </c>
      <c r="F1272" s="76">
        <f t="shared" ca="1" si="79"/>
        <v>7.8461098796046631</v>
      </c>
      <c r="Q1272" s="91">
        <f t="shared" ca="1" si="80"/>
        <v>0.84290518804476666</v>
      </c>
      <c r="R1272" s="91">
        <f t="shared" ca="1" si="81"/>
        <v>13.533344050612937</v>
      </c>
    </row>
    <row r="1273" spans="5:18" x14ac:dyDescent="0.25">
      <c r="E1273" s="76">
        <f t="shared" ca="1" si="78"/>
        <v>3.7349485672491411E-2</v>
      </c>
      <c r="F1273" s="76">
        <f t="shared" ca="1" si="79"/>
        <v>0.75596430020624616</v>
      </c>
      <c r="Q1273" s="91">
        <f t="shared" ca="1" si="80"/>
        <v>0.27029747442797591</v>
      </c>
      <c r="R1273" s="91">
        <f t="shared" ca="1" si="81"/>
        <v>9.462646526453609</v>
      </c>
    </row>
    <row r="1274" spans="5:18" x14ac:dyDescent="0.25">
      <c r="E1274" s="76">
        <f t="shared" ca="1" si="78"/>
        <v>0.84981293422885784</v>
      </c>
      <c r="F1274" s="76">
        <f t="shared" ca="1" si="79"/>
        <v>6.9817473351108479</v>
      </c>
      <c r="Q1274" s="91">
        <f t="shared" ca="1" si="80"/>
        <v>0.80114569324517504</v>
      </c>
      <c r="R1274" s="91">
        <f t="shared" ca="1" si="81"/>
        <v>13.012747930416156</v>
      </c>
    </row>
    <row r="1275" spans="5:18" x14ac:dyDescent="0.25">
      <c r="E1275" s="76">
        <f t="shared" ca="1" si="78"/>
        <v>4.2796559122258326E-2</v>
      </c>
      <c r="F1275" s="76">
        <f t="shared" ca="1" si="79"/>
        <v>0.83121982862620358</v>
      </c>
      <c r="Q1275" s="91">
        <f t="shared" ca="1" si="80"/>
        <v>0.83720114528134459</v>
      </c>
      <c r="R1275" s="91">
        <f t="shared" ca="1" si="81"/>
        <v>13.455419280224712</v>
      </c>
    </row>
    <row r="1276" spans="5:18" x14ac:dyDescent="0.25">
      <c r="E1276" s="76">
        <f t="shared" ca="1" si="78"/>
        <v>0.49175809697800144</v>
      </c>
      <c r="F1276" s="76">
        <f t="shared" ca="1" si="79"/>
        <v>3.6975210209553451</v>
      </c>
      <c r="Q1276" s="91">
        <f t="shared" ca="1" si="80"/>
        <v>0.55447648729689636</v>
      </c>
      <c r="R1276" s="91">
        <f t="shared" ca="1" si="81"/>
        <v>11.056177975266401</v>
      </c>
    </row>
    <row r="1277" spans="5:18" x14ac:dyDescent="0.25">
      <c r="E1277" s="76">
        <f t="shared" ca="1" si="78"/>
        <v>0.23000318246206497</v>
      </c>
      <c r="F1277" s="76">
        <f t="shared" ca="1" si="79"/>
        <v>2.2445714860924344</v>
      </c>
      <c r="Q1277" s="91">
        <f t="shared" ca="1" si="80"/>
        <v>0.43576226774492444</v>
      </c>
      <c r="R1277" s="91">
        <f t="shared" ca="1" si="81"/>
        <v>10.371073178619683</v>
      </c>
    </row>
    <row r="1278" spans="5:18" x14ac:dyDescent="0.25">
      <c r="E1278" s="76">
        <f t="shared" ca="1" si="78"/>
        <v>0.36303459910330482</v>
      </c>
      <c r="F1278" s="76">
        <f t="shared" ca="1" si="79"/>
        <v>2.9736772811017116</v>
      </c>
      <c r="Q1278" s="91">
        <f t="shared" ca="1" si="80"/>
        <v>0.80111571474113485</v>
      </c>
      <c r="R1278" s="91">
        <f t="shared" ca="1" si="81"/>
        <v>13.012410402397625</v>
      </c>
    </row>
    <row r="1279" spans="5:18" x14ac:dyDescent="0.25">
      <c r="E1279" s="76">
        <f t="shared" ca="1" si="78"/>
        <v>0.53141330861214264</v>
      </c>
      <c r="F1279" s="76">
        <f t="shared" ca="1" si="79"/>
        <v>3.9384004862201056</v>
      </c>
      <c r="Q1279" s="91">
        <f t="shared" ca="1" si="80"/>
        <v>0.15760434188024208</v>
      </c>
      <c r="R1279" s="91">
        <f t="shared" ca="1" si="81"/>
        <v>8.7721518782042303</v>
      </c>
    </row>
    <row r="1280" spans="5:18" x14ac:dyDescent="0.25">
      <c r="E1280" s="76">
        <f t="shared" ca="1" si="78"/>
        <v>0.85496909414312028</v>
      </c>
      <c r="F1280" s="76">
        <f t="shared" ca="1" si="79"/>
        <v>7.0727596251609377</v>
      </c>
      <c r="Q1280" s="91">
        <f t="shared" ca="1" si="80"/>
        <v>0.53433769812555476</v>
      </c>
      <c r="R1280" s="91">
        <f t="shared" ca="1" si="81"/>
        <v>10.934487693406854</v>
      </c>
    </row>
    <row r="1281" spans="5:18" x14ac:dyDescent="0.25">
      <c r="E1281" s="76">
        <f t="shared" ca="1" si="78"/>
        <v>0.55111362846306455</v>
      </c>
      <c r="F1281" s="76">
        <f t="shared" ca="1" si="79"/>
        <v>4.0629358810903922</v>
      </c>
      <c r="Q1281" s="91">
        <f t="shared" ca="1" si="80"/>
        <v>0.14145979294204891</v>
      </c>
      <c r="R1281" s="91">
        <f t="shared" ca="1" si="81"/>
        <v>8.6584629776526505</v>
      </c>
    </row>
    <row r="1282" spans="5:18" x14ac:dyDescent="0.25">
      <c r="E1282" s="76">
        <f t="shared" ca="1" si="78"/>
        <v>0.98654850443520259</v>
      </c>
      <c r="F1282" s="76">
        <f t="shared" ca="1" si="79"/>
        <v>13.750996397354161</v>
      </c>
      <c r="Q1282" s="91">
        <f t="shared" ca="1" si="80"/>
        <v>0.64122337675841379</v>
      </c>
      <c r="R1282" s="91">
        <f t="shared" ca="1" si="81"/>
        <v>11.622162150308725</v>
      </c>
    </row>
    <row r="1283" spans="5:18" x14ac:dyDescent="0.25">
      <c r="E1283" s="76">
        <f t="shared" ca="1" si="78"/>
        <v>0.38720334645193222</v>
      </c>
      <c r="F1283" s="76">
        <f t="shared" ca="1" si="79"/>
        <v>3.1053800220829082</v>
      </c>
      <c r="Q1283" s="91">
        <f t="shared" ca="1" si="80"/>
        <v>0.37377332477291025</v>
      </c>
      <c r="R1283" s="91">
        <f t="shared" ca="1" si="81"/>
        <v>10.032043838812145</v>
      </c>
    </row>
    <row r="1284" spans="5:18" x14ac:dyDescent="0.25">
      <c r="E1284" s="76">
        <f t="shared" ref="E1284:E1347" ca="1" si="82">RAND()</f>
        <v>0.6468250641394494</v>
      </c>
      <c r="F1284" s="76">
        <f t="shared" ref="F1284:F1347" ca="1" si="83">(((-LN(E1284))^(-$C$3)-1)*(1/$C$3))*$C$5+$C$4</f>
        <v>4.732680381920102</v>
      </c>
      <c r="Q1284" s="91">
        <f t="shared" ref="Q1284:Q1347" ca="1" si="84">RAND()</f>
        <v>0.27715259997316355</v>
      </c>
      <c r="R1284" s="91">
        <f t="shared" ref="R1284:R1347" ca="1" si="85">-LN(-LN(Q1284))*$O$4+$O$3</f>
        <v>9.5013063113114509</v>
      </c>
    </row>
    <row r="1285" spans="5:18" x14ac:dyDescent="0.25">
      <c r="E1285" s="76">
        <f t="shared" ca="1" si="82"/>
        <v>0.32621955397841484</v>
      </c>
      <c r="F1285" s="76">
        <f t="shared" ca="1" si="83"/>
        <v>2.774296150921209</v>
      </c>
      <c r="Q1285" s="91">
        <f t="shared" ca="1" si="84"/>
        <v>0.88949422361844621</v>
      </c>
      <c r="R1285" s="91">
        <f t="shared" ca="1" si="85"/>
        <v>14.289415317524501</v>
      </c>
    </row>
    <row r="1286" spans="5:18" x14ac:dyDescent="0.25">
      <c r="E1286" s="76">
        <f t="shared" ca="1" si="82"/>
        <v>0.98244696301654755</v>
      </c>
      <c r="F1286" s="76">
        <f t="shared" ca="1" si="83"/>
        <v>12.937173347954321</v>
      </c>
      <c r="Q1286" s="91">
        <f t="shared" ca="1" si="84"/>
        <v>0.54625507343972468</v>
      </c>
      <c r="R1286" s="91">
        <f t="shared" ca="1" si="85"/>
        <v>11.006147346336894</v>
      </c>
    </row>
    <row r="1287" spans="5:18" x14ac:dyDescent="0.25">
      <c r="E1287" s="76">
        <f t="shared" ca="1" si="82"/>
        <v>0.19545723902302437</v>
      </c>
      <c r="F1287" s="76">
        <f t="shared" ca="1" si="83"/>
        <v>2.0435089300571536</v>
      </c>
      <c r="Q1287" s="91">
        <f t="shared" ca="1" si="84"/>
        <v>0.34786273766464149</v>
      </c>
      <c r="R1287" s="91">
        <f t="shared" ca="1" si="85"/>
        <v>9.8911234254546212</v>
      </c>
    </row>
    <row r="1288" spans="5:18" x14ac:dyDescent="0.25">
      <c r="E1288" s="76">
        <f t="shared" ca="1" si="82"/>
        <v>0.87517463757359093</v>
      </c>
      <c r="F1288" s="76">
        <f t="shared" ca="1" si="83"/>
        <v>7.4645151285164797</v>
      </c>
      <c r="Q1288" s="91">
        <f t="shared" ca="1" si="84"/>
        <v>0.20242805835879452</v>
      </c>
      <c r="R1288" s="91">
        <f t="shared" ca="1" si="85"/>
        <v>9.0632820412470725</v>
      </c>
    </row>
    <row r="1289" spans="5:18" x14ac:dyDescent="0.25">
      <c r="E1289" s="76">
        <f t="shared" ca="1" si="82"/>
        <v>0.98373501788968554</v>
      </c>
      <c r="F1289" s="76">
        <f t="shared" ca="1" si="83"/>
        <v>13.168174387604232</v>
      </c>
      <c r="Q1289" s="91">
        <f t="shared" ca="1" si="84"/>
        <v>0.14014106660658732</v>
      </c>
      <c r="R1289" s="91">
        <f t="shared" ca="1" si="85"/>
        <v>8.6489078836923667</v>
      </c>
    </row>
    <row r="1290" spans="5:18" x14ac:dyDescent="0.25">
      <c r="E1290" s="76">
        <f t="shared" ca="1" si="82"/>
        <v>0.11364978873315312</v>
      </c>
      <c r="F1290" s="76">
        <f t="shared" ca="1" si="83"/>
        <v>1.5050978774163433</v>
      </c>
      <c r="Q1290" s="91">
        <f t="shared" ca="1" si="84"/>
        <v>0.74030750113049359</v>
      </c>
      <c r="R1290" s="91">
        <f t="shared" ca="1" si="85"/>
        <v>12.403353304807306</v>
      </c>
    </row>
    <row r="1291" spans="5:18" x14ac:dyDescent="0.25">
      <c r="E1291" s="76">
        <f t="shared" ca="1" si="82"/>
        <v>7.5142110737404288E-2</v>
      </c>
      <c r="F1291" s="76">
        <f t="shared" ca="1" si="83"/>
        <v>1.1855855926924503</v>
      </c>
      <c r="Q1291" s="91">
        <f t="shared" ca="1" si="84"/>
        <v>0.13944828214542981</v>
      </c>
      <c r="R1291" s="91">
        <f t="shared" ca="1" si="85"/>
        <v>8.6438704954036627</v>
      </c>
    </row>
    <row r="1292" spans="5:18" x14ac:dyDescent="0.25">
      <c r="E1292" s="76">
        <f t="shared" ca="1" si="82"/>
        <v>0.4051422650751898</v>
      </c>
      <c r="F1292" s="76">
        <f t="shared" ca="1" si="83"/>
        <v>3.2039536135622111</v>
      </c>
      <c r="Q1292" s="91">
        <f t="shared" ca="1" si="84"/>
        <v>8.5245296903146084E-2</v>
      </c>
      <c r="R1292" s="91">
        <f t="shared" ca="1" si="85"/>
        <v>8.1978713412313411</v>
      </c>
    </row>
    <row r="1293" spans="5:18" x14ac:dyDescent="0.25">
      <c r="E1293" s="76">
        <f t="shared" ca="1" si="82"/>
        <v>0.63905275429867536</v>
      </c>
      <c r="F1293" s="76">
        <f t="shared" ca="1" si="83"/>
        <v>4.6732811166346773</v>
      </c>
      <c r="Q1293" s="91">
        <f t="shared" ca="1" si="84"/>
        <v>0.94285123119762593</v>
      </c>
      <c r="R1293" s="91">
        <f t="shared" ca="1" si="85"/>
        <v>15.665636664694178</v>
      </c>
    </row>
    <row r="1294" spans="5:18" x14ac:dyDescent="0.25">
      <c r="E1294" s="76">
        <f t="shared" ca="1" si="82"/>
        <v>0.82106322588215785</v>
      </c>
      <c r="F1294" s="76">
        <f t="shared" ca="1" si="83"/>
        <v>6.5260589272735876</v>
      </c>
      <c r="Q1294" s="91">
        <f t="shared" ca="1" si="84"/>
        <v>7.2606286254561891E-2</v>
      </c>
      <c r="R1294" s="91">
        <f t="shared" ca="1" si="85"/>
        <v>8.0715884795548583</v>
      </c>
    </row>
    <row r="1295" spans="5:18" x14ac:dyDescent="0.25">
      <c r="E1295" s="76">
        <f t="shared" ca="1" si="82"/>
        <v>0.7875477236202586</v>
      </c>
      <c r="F1295" s="76">
        <f t="shared" ca="1" si="83"/>
        <v>6.0792063311203233</v>
      </c>
      <c r="Q1295" s="91">
        <f t="shared" ca="1" si="84"/>
        <v>0.3173933759841675</v>
      </c>
      <c r="R1295" s="91">
        <f t="shared" ca="1" si="85"/>
        <v>9.7246311401068439</v>
      </c>
    </row>
    <row r="1296" spans="5:18" x14ac:dyDescent="0.25">
      <c r="E1296" s="76">
        <f t="shared" ca="1" si="82"/>
        <v>0.63790408460712489</v>
      </c>
      <c r="F1296" s="76">
        <f t="shared" ca="1" si="83"/>
        <v>4.664592266154088</v>
      </c>
      <c r="Q1296" s="91">
        <f t="shared" ca="1" si="84"/>
        <v>0.59016698987440519</v>
      </c>
      <c r="R1296" s="91">
        <f t="shared" ca="1" si="85"/>
        <v>11.279782582559582</v>
      </c>
    </row>
    <row r="1297" spans="5:18" x14ac:dyDescent="0.25">
      <c r="E1297" s="76">
        <f t="shared" ca="1" si="82"/>
        <v>0.76860764353437394</v>
      </c>
      <c r="F1297" s="76">
        <f t="shared" ca="1" si="83"/>
        <v>5.8562821856670517</v>
      </c>
      <c r="Q1297" s="91">
        <f t="shared" ca="1" si="84"/>
        <v>0.34051833319145919</v>
      </c>
      <c r="R1297" s="91">
        <f t="shared" ca="1" si="85"/>
        <v>9.8511095883875601</v>
      </c>
    </row>
    <row r="1298" spans="5:18" x14ac:dyDescent="0.25">
      <c r="E1298" s="76">
        <f t="shared" ca="1" si="82"/>
        <v>0.26252748059174469</v>
      </c>
      <c r="F1298" s="76">
        <f t="shared" ca="1" si="83"/>
        <v>2.4269167698253176</v>
      </c>
      <c r="Q1298" s="91">
        <f t="shared" ca="1" si="84"/>
        <v>0.59925192595502086</v>
      </c>
      <c r="R1298" s="91">
        <f t="shared" ca="1" si="85"/>
        <v>11.338575423122096</v>
      </c>
    </row>
    <row r="1299" spans="5:18" x14ac:dyDescent="0.25">
      <c r="E1299" s="76">
        <f t="shared" ca="1" si="82"/>
        <v>2.810861410902088E-2</v>
      </c>
      <c r="F1299" s="76">
        <f t="shared" ca="1" si="83"/>
        <v>0.60932671521783899</v>
      </c>
      <c r="Q1299" s="91">
        <f t="shared" ca="1" si="84"/>
        <v>0.70726780637338671</v>
      </c>
      <c r="R1299" s="91">
        <f t="shared" ca="1" si="85"/>
        <v>12.120634629669887</v>
      </c>
    </row>
    <row r="1300" spans="5:18" x14ac:dyDescent="0.25">
      <c r="E1300" s="76">
        <f t="shared" ca="1" si="82"/>
        <v>0.91250033697936805</v>
      </c>
      <c r="F1300" s="76">
        <f t="shared" ca="1" si="83"/>
        <v>8.4013138465957944</v>
      </c>
      <c r="Q1300" s="91">
        <f t="shared" ca="1" si="84"/>
        <v>0.9577812792600493</v>
      </c>
      <c r="R1300" s="91">
        <f t="shared" ca="1" si="85"/>
        <v>16.286802292896787</v>
      </c>
    </row>
    <row r="1301" spans="5:18" x14ac:dyDescent="0.25">
      <c r="E1301" s="76">
        <f t="shared" ca="1" si="82"/>
        <v>0.40867518153261762</v>
      </c>
      <c r="F1301" s="76">
        <f t="shared" ca="1" si="83"/>
        <v>3.2234720000445556</v>
      </c>
      <c r="Q1301" s="91">
        <f t="shared" ca="1" si="84"/>
        <v>0.17403081376938634</v>
      </c>
      <c r="R1301" s="91">
        <f t="shared" ca="1" si="85"/>
        <v>8.8824572457379407</v>
      </c>
    </row>
    <row r="1302" spans="5:18" x14ac:dyDescent="0.25">
      <c r="E1302" s="76">
        <f t="shared" ca="1" si="82"/>
        <v>0.59274602058457027</v>
      </c>
      <c r="F1302" s="76">
        <f t="shared" ca="1" si="83"/>
        <v>4.3393269745177783</v>
      </c>
      <c r="Q1302" s="91">
        <f t="shared" ca="1" si="84"/>
        <v>0.46773555383246423</v>
      </c>
      <c r="R1302" s="91">
        <f t="shared" ca="1" si="85"/>
        <v>10.549262680065205</v>
      </c>
    </row>
    <row r="1303" spans="5:18" x14ac:dyDescent="0.25">
      <c r="E1303" s="76">
        <f t="shared" ca="1" si="82"/>
        <v>0.73657198438455829</v>
      </c>
      <c r="F1303" s="76">
        <f t="shared" ca="1" si="83"/>
        <v>5.5161217969383598</v>
      </c>
      <c r="Q1303" s="91">
        <f t="shared" ca="1" si="84"/>
        <v>0.13248435158103822</v>
      </c>
      <c r="R1303" s="91">
        <f t="shared" ca="1" si="85"/>
        <v>8.5925274231130526</v>
      </c>
    </row>
    <row r="1304" spans="5:18" x14ac:dyDescent="0.25">
      <c r="E1304" s="76">
        <f t="shared" ca="1" si="82"/>
        <v>0.99749626945586278</v>
      </c>
      <c r="F1304" s="76">
        <f t="shared" ca="1" si="83"/>
        <v>19.401293160659165</v>
      </c>
      <c r="Q1304" s="91">
        <f t="shared" ca="1" si="84"/>
        <v>0.18946648456890081</v>
      </c>
      <c r="R1304" s="91">
        <f t="shared" ca="1" si="85"/>
        <v>8.9821005101482339</v>
      </c>
    </row>
    <row r="1305" spans="5:18" x14ac:dyDescent="0.25">
      <c r="E1305" s="76">
        <f t="shared" ca="1" si="82"/>
        <v>0.63554533213109021</v>
      </c>
      <c r="F1305" s="76">
        <f t="shared" ca="1" si="83"/>
        <v>4.6468207075005425</v>
      </c>
      <c r="Q1305" s="91">
        <f t="shared" ca="1" si="84"/>
        <v>0.87605843962779473</v>
      </c>
      <c r="R1305" s="91">
        <f t="shared" ca="1" si="85"/>
        <v>14.045026635561626</v>
      </c>
    </row>
    <row r="1306" spans="5:18" x14ac:dyDescent="0.25">
      <c r="E1306" s="76">
        <f t="shared" ca="1" si="82"/>
        <v>4.6288673919292589E-2</v>
      </c>
      <c r="F1306" s="76">
        <f t="shared" ca="1" si="83"/>
        <v>0.87622230894408304</v>
      </c>
      <c r="Q1306" s="91">
        <f t="shared" ca="1" si="84"/>
        <v>0.36037581371368688</v>
      </c>
      <c r="R1306" s="91">
        <f t="shared" ca="1" si="85"/>
        <v>9.9592032081392503</v>
      </c>
    </row>
    <row r="1307" spans="5:18" x14ac:dyDescent="0.25">
      <c r="E1307" s="76">
        <f t="shared" ca="1" si="82"/>
        <v>3.9565783783502284E-2</v>
      </c>
      <c r="F1307" s="76">
        <f t="shared" ca="1" si="83"/>
        <v>0.78740359580224695</v>
      </c>
      <c r="Q1307" s="91">
        <f t="shared" ca="1" si="84"/>
        <v>0.14715778402880764</v>
      </c>
      <c r="R1307" s="91">
        <f t="shared" ca="1" si="85"/>
        <v>8.6992597945493308</v>
      </c>
    </row>
    <row r="1308" spans="5:18" x14ac:dyDescent="0.25">
      <c r="E1308" s="76">
        <f t="shared" ca="1" si="82"/>
        <v>0.71931300419890554</v>
      </c>
      <c r="F1308" s="76">
        <f t="shared" ca="1" si="83"/>
        <v>5.3485782498176855</v>
      </c>
      <c r="Q1308" s="91">
        <f t="shared" ca="1" si="84"/>
        <v>0.53062280551471519</v>
      </c>
      <c r="R1308" s="91">
        <f t="shared" ca="1" si="85"/>
        <v>10.912347070539196</v>
      </c>
    </row>
    <row r="1309" spans="5:18" x14ac:dyDescent="0.25">
      <c r="E1309" s="76">
        <f t="shared" ca="1" si="82"/>
        <v>2.1462553872861223E-2</v>
      </c>
      <c r="F1309" s="76">
        <f t="shared" ca="1" si="83"/>
        <v>0.48157378492919634</v>
      </c>
      <c r="Q1309" s="91">
        <f t="shared" ca="1" si="84"/>
        <v>0.12081229013668271</v>
      </c>
      <c r="R1309" s="91">
        <f t="shared" ca="1" si="85"/>
        <v>8.5032929857584918</v>
      </c>
    </row>
    <row r="1310" spans="5:18" x14ac:dyDescent="0.25">
      <c r="E1310" s="76">
        <f t="shared" ca="1" si="82"/>
        <v>0.27095528746512598</v>
      </c>
      <c r="F1310" s="76">
        <f t="shared" ca="1" si="83"/>
        <v>2.4734222346804065</v>
      </c>
      <c r="Q1310" s="91">
        <f t="shared" ca="1" si="84"/>
        <v>0.57741550666111707</v>
      </c>
      <c r="R1310" s="91">
        <f t="shared" ca="1" si="85"/>
        <v>11.198610133484573</v>
      </c>
    </row>
    <row r="1311" spans="5:18" x14ac:dyDescent="0.25">
      <c r="E1311" s="76">
        <f t="shared" ca="1" si="82"/>
        <v>0.84598148551540686</v>
      </c>
      <c r="F1311" s="76">
        <f t="shared" ca="1" si="83"/>
        <v>6.916154841395012</v>
      </c>
      <c r="Q1311" s="91">
        <f t="shared" ca="1" si="84"/>
        <v>0.46718809562753383</v>
      </c>
      <c r="R1311" s="91">
        <f t="shared" ca="1" si="85"/>
        <v>10.546182534265908</v>
      </c>
    </row>
    <row r="1312" spans="5:18" x14ac:dyDescent="0.25">
      <c r="E1312" s="76">
        <f t="shared" ca="1" si="82"/>
        <v>0.2999191128417017</v>
      </c>
      <c r="F1312" s="76">
        <f t="shared" ca="1" si="83"/>
        <v>2.6317313315036768</v>
      </c>
      <c r="Q1312" s="91">
        <f t="shared" ca="1" si="84"/>
        <v>0.22509355429143152</v>
      </c>
      <c r="R1312" s="91">
        <f t="shared" ca="1" si="85"/>
        <v>9.20078514082034</v>
      </c>
    </row>
    <row r="1313" spans="5:18" x14ac:dyDescent="0.25">
      <c r="E1313" s="76">
        <f t="shared" ca="1" si="82"/>
        <v>2.4862814874472172E-2</v>
      </c>
      <c r="F1313" s="76">
        <f t="shared" ca="1" si="83"/>
        <v>0.54994727480259531</v>
      </c>
      <c r="Q1313" s="91">
        <f t="shared" ca="1" si="84"/>
        <v>0.85197505739842327</v>
      </c>
      <c r="R1313" s="91">
        <f t="shared" ca="1" si="85"/>
        <v>13.6626891088808</v>
      </c>
    </row>
    <row r="1314" spans="5:18" x14ac:dyDescent="0.25">
      <c r="E1314" s="76">
        <f t="shared" ca="1" si="82"/>
        <v>0.87359828642099624</v>
      </c>
      <c r="F1314" s="76">
        <f t="shared" ca="1" si="83"/>
        <v>7.4316798164283044</v>
      </c>
      <c r="Q1314" s="91">
        <f t="shared" ca="1" si="84"/>
        <v>0.2166451494291648</v>
      </c>
      <c r="R1314" s="91">
        <f t="shared" ca="1" si="85"/>
        <v>9.150125396510667</v>
      </c>
    </row>
    <row r="1315" spans="5:18" x14ac:dyDescent="0.25">
      <c r="E1315" s="76">
        <f t="shared" ca="1" si="82"/>
        <v>0.49940561847049281</v>
      </c>
      <c r="F1315" s="76">
        <f t="shared" ca="1" si="83"/>
        <v>3.7430677891561732</v>
      </c>
      <c r="Q1315" s="91">
        <f t="shared" ca="1" si="84"/>
        <v>0.87041186132971726</v>
      </c>
      <c r="R1315" s="91">
        <f t="shared" ca="1" si="85"/>
        <v>13.949604204288446</v>
      </c>
    </row>
    <row r="1316" spans="5:18" x14ac:dyDescent="0.25">
      <c r="E1316" s="76">
        <f t="shared" ca="1" si="82"/>
        <v>0.93826399969497987</v>
      </c>
      <c r="F1316" s="76">
        <f t="shared" ca="1" si="83"/>
        <v>9.339028200892729</v>
      </c>
      <c r="Q1316" s="91">
        <f t="shared" ca="1" si="84"/>
        <v>7.515323733603696E-2</v>
      </c>
      <c r="R1316" s="91">
        <f t="shared" ca="1" si="85"/>
        <v>8.098054536125769</v>
      </c>
    </row>
    <row r="1317" spans="5:18" x14ac:dyDescent="0.25">
      <c r="E1317" s="76">
        <f t="shared" ca="1" si="82"/>
        <v>0.15048789811066265</v>
      </c>
      <c r="F1317" s="76">
        <f t="shared" ca="1" si="83"/>
        <v>1.7626820601852962</v>
      </c>
      <c r="Q1317" s="91">
        <f t="shared" ca="1" si="84"/>
        <v>2.7419467016306709E-2</v>
      </c>
      <c r="R1317" s="91">
        <f t="shared" ca="1" si="85"/>
        <v>7.4400765633518109</v>
      </c>
    </row>
    <row r="1318" spans="5:18" x14ac:dyDescent="0.25">
      <c r="E1318" s="76">
        <f t="shared" ca="1" si="82"/>
        <v>0.75791628592372851</v>
      </c>
      <c r="F1318" s="76">
        <f t="shared" ca="1" si="83"/>
        <v>5.7380616656701884</v>
      </c>
      <c r="Q1318" s="91">
        <f t="shared" ca="1" si="84"/>
        <v>0.73097101057598746</v>
      </c>
      <c r="R1318" s="91">
        <f t="shared" ca="1" si="85"/>
        <v>12.320668106887986</v>
      </c>
    </row>
    <row r="1319" spans="5:18" x14ac:dyDescent="0.25">
      <c r="E1319" s="76">
        <f t="shared" ca="1" si="82"/>
        <v>0.13603676146498955</v>
      </c>
      <c r="F1319" s="76">
        <f t="shared" ca="1" si="83"/>
        <v>1.6654903650957871</v>
      </c>
      <c r="Q1319" s="91">
        <f t="shared" ca="1" si="84"/>
        <v>0.6715609251755329</v>
      </c>
      <c r="R1319" s="91">
        <f t="shared" ca="1" si="85"/>
        <v>11.84185022226181</v>
      </c>
    </row>
    <row r="1320" spans="5:18" x14ac:dyDescent="0.25">
      <c r="E1320" s="76">
        <f t="shared" ca="1" si="82"/>
        <v>0.41722796762515058</v>
      </c>
      <c r="F1320" s="76">
        <f t="shared" ca="1" si="83"/>
        <v>3.270887559918922</v>
      </c>
      <c r="Q1320" s="91">
        <f t="shared" ca="1" si="84"/>
        <v>0.3319246614634217</v>
      </c>
      <c r="R1320" s="91">
        <f t="shared" ca="1" si="85"/>
        <v>9.8042094939939766</v>
      </c>
    </row>
    <row r="1321" spans="5:18" x14ac:dyDescent="0.25">
      <c r="E1321" s="76">
        <f t="shared" ca="1" si="82"/>
        <v>0.45643724363429095</v>
      </c>
      <c r="F1321" s="76">
        <f t="shared" ca="1" si="83"/>
        <v>3.491867981410361</v>
      </c>
      <c r="Q1321" s="91">
        <f t="shared" ca="1" si="84"/>
        <v>0.30910297736219605</v>
      </c>
      <c r="R1321" s="91">
        <f t="shared" ca="1" si="85"/>
        <v>9.679028917066983</v>
      </c>
    </row>
    <row r="1322" spans="5:18" x14ac:dyDescent="0.25">
      <c r="E1322" s="76">
        <f t="shared" ca="1" si="82"/>
        <v>0.53526543166831708</v>
      </c>
      <c r="F1322" s="76">
        <f t="shared" ca="1" si="83"/>
        <v>3.9624728735097232</v>
      </c>
      <c r="Q1322" s="91">
        <f t="shared" ca="1" si="84"/>
        <v>0.52450115355505322</v>
      </c>
      <c r="R1322" s="91">
        <f t="shared" ca="1" si="85"/>
        <v>10.876056192721922</v>
      </c>
    </row>
    <row r="1323" spans="5:18" x14ac:dyDescent="0.25">
      <c r="E1323" s="76">
        <f t="shared" ca="1" si="82"/>
        <v>0.36583445941379955</v>
      </c>
      <c r="F1323" s="76">
        <f t="shared" ca="1" si="83"/>
        <v>2.9888853586857818</v>
      </c>
      <c r="Q1323" s="91">
        <f t="shared" ca="1" si="84"/>
        <v>0.19083103419514313</v>
      </c>
      <c r="R1323" s="91">
        <f t="shared" ca="1" si="85"/>
        <v>8.9907468451442458</v>
      </c>
    </row>
    <row r="1324" spans="5:18" x14ac:dyDescent="0.25">
      <c r="E1324" s="76">
        <f t="shared" ca="1" si="82"/>
        <v>0.45767717678222275</v>
      </c>
      <c r="F1324" s="76">
        <f t="shared" ca="1" si="83"/>
        <v>3.4989695205502143</v>
      </c>
      <c r="Q1324" s="91">
        <f t="shared" ca="1" si="84"/>
        <v>0.57024962454761452</v>
      </c>
      <c r="R1324" s="91">
        <f t="shared" ca="1" si="85"/>
        <v>11.153642140412513</v>
      </c>
    </row>
    <row r="1325" spans="5:18" x14ac:dyDescent="0.25">
      <c r="E1325" s="76">
        <f t="shared" ca="1" si="82"/>
        <v>6.89555483244495E-2</v>
      </c>
      <c r="F1325" s="76">
        <f t="shared" ca="1" si="83"/>
        <v>1.1262970778760657</v>
      </c>
      <c r="Q1325" s="91">
        <f t="shared" ca="1" si="84"/>
        <v>0.60027570673516428</v>
      </c>
      <c r="R1325" s="91">
        <f t="shared" ca="1" si="85"/>
        <v>11.345253472564337</v>
      </c>
    </row>
    <row r="1326" spans="5:18" x14ac:dyDescent="0.25">
      <c r="E1326" s="76">
        <f t="shared" ca="1" si="82"/>
        <v>0.32014624971960715</v>
      </c>
      <c r="F1326" s="76">
        <f t="shared" ca="1" si="83"/>
        <v>2.7414244715222886</v>
      </c>
      <c r="Q1326" s="91">
        <f t="shared" ca="1" si="84"/>
        <v>0.85009700967088198</v>
      </c>
      <c r="R1326" s="91">
        <f t="shared" ca="1" si="85"/>
        <v>13.635326504057293</v>
      </c>
    </row>
    <row r="1327" spans="5:18" x14ac:dyDescent="0.25">
      <c r="E1327" s="76">
        <f t="shared" ca="1" si="82"/>
        <v>0.76290061841017598</v>
      </c>
      <c r="F1327" s="76">
        <f t="shared" ca="1" si="83"/>
        <v>5.7925440038274907</v>
      </c>
      <c r="Q1327" s="91">
        <f t="shared" ca="1" si="84"/>
        <v>0.46947541178720187</v>
      </c>
      <c r="R1327" s="91">
        <f t="shared" ca="1" si="85"/>
        <v>10.559059181468434</v>
      </c>
    </row>
    <row r="1328" spans="5:18" x14ac:dyDescent="0.25">
      <c r="E1328" s="76">
        <f t="shared" ca="1" si="82"/>
        <v>0.57258100338498574</v>
      </c>
      <c r="F1328" s="76">
        <f t="shared" ca="1" si="83"/>
        <v>4.203015770389384</v>
      </c>
      <c r="Q1328" s="91">
        <f t="shared" ca="1" si="84"/>
        <v>0.30619223090934544</v>
      </c>
      <c r="R1328" s="91">
        <f t="shared" ca="1" si="85"/>
        <v>9.6629764403503042</v>
      </c>
    </row>
    <row r="1329" spans="5:18" x14ac:dyDescent="0.25">
      <c r="E1329" s="76">
        <f t="shared" ca="1" si="82"/>
        <v>0.35287997780729186</v>
      </c>
      <c r="F1329" s="76">
        <f t="shared" ca="1" si="83"/>
        <v>2.9185977322285312</v>
      </c>
      <c r="Q1329" s="91">
        <f t="shared" ca="1" si="84"/>
        <v>0.39984644896745047</v>
      </c>
      <c r="R1329" s="91">
        <f t="shared" ca="1" si="85"/>
        <v>10.174005263534889</v>
      </c>
    </row>
    <row r="1330" spans="5:18" x14ac:dyDescent="0.25">
      <c r="E1330" s="76">
        <f t="shared" ca="1" si="82"/>
        <v>4.3586996430101332E-2</v>
      </c>
      <c r="F1330" s="76">
        <f t="shared" ca="1" si="83"/>
        <v>0.84160851743005871</v>
      </c>
      <c r="Q1330" s="91">
        <f t="shared" ca="1" si="84"/>
        <v>0.30695034787951103</v>
      </c>
      <c r="R1330" s="91">
        <f t="shared" ca="1" si="85"/>
        <v>9.6671596084910938</v>
      </c>
    </row>
    <row r="1331" spans="5:18" x14ac:dyDescent="0.25">
      <c r="E1331" s="76">
        <f t="shared" ca="1" si="82"/>
        <v>2.2301968205351463E-2</v>
      </c>
      <c r="F1331" s="76">
        <f t="shared" ca="1" si="83"/>
        <v>0.49912952093847673</v>
      </c>
      <c r="Q1331" s="91">
        <f t="shared" ca="1" si="84"/>
        <v>0.62383216146782194</v>
      </c>
      <c r="R1331" s="91">
        <f t="shared" ca="1" si="85"/>
        <v>11.502086900537302</v>
      </c>
    </row>
    <row r="1332" spans="5:18" x14ac:dyDescent="0.25">
      <c r="E1332" s="76">
        <f t="shared" ca="1" si="82"/>
        <v>0.22721956641865593</v>
      </c>
      <c r="F1332" s="76">
        <f t="shared" ca="1" si="83"/>
        <v>2.2286993443324628</v>
      </c>
      <c r="Q1332" s="91">
        <f t="shared" ca="1" si="84"/>
        <v>0.55153464479042014</v>
      </c>
      <c r="R1332" s="91">
        <f t="shared" ca="1" si="85"/>
        <v>11.038217592569541</v>
      </c>
    </row>
    <row r="1333" spans="5:18" x14ac:dyDescent="0.25">
      <c r="E1333" s="76">
        <f t="shared" ca="1" si="82"/>
        <v>0.38244861088680071</v>
      </c>
      <c r="F1333" s="76">
        <f t="shared" ca="1" si="83"/>
        <v>3.0793838601891927</v>
      </c>
      <c r="Q1333" s="91">
        <f t="shared" ca="1" si="84"/>
        <v>4.3871410948250866E-2</v>
      </c>
      <c r="R1333" s="91">
        <f t="shared" ca="1" si="85"/>
        <v>7.7201765241561322</v>
      </c>
    </row>
    <row r="1334" spans="5:18" x14ac:dyDescent="0.25">
      <c r="E1334" s="76">
        <f t="shared" ca="1" si="82"/>
        <v>0.2967970572614328</v>
      </c>
      <c r="F1334" s="76">
        <f t="shared" ca="1" si="83"/>
        <v>2.61475345032484</v>
      </c>
      <c r="Q1334" s="91">
        <f t="shared" ca="1" si="84"/>
        <v>0.16158289460670672</v>
      </c>
      <c r="R1334" s="91">
        <f t="shared" ca="1" si="85"/>
        <v>8.7993215771982403</v>
      </c>
    </row>
    <row r="1335" spans="5:18" x14ac:dyDescent="0.25">
      <c r="E1335" s="76">
        <f t="shared" ca="1" si="82"/>
        <v>0.43071087757840543</v>
      </c>
      <c r="F1335" s="76">
        <f t="shared" ca="1" si="83"/>
        <v>3.3461562591571399</v>
      </c>
      <c r="Q1335" s="91">
        <f t="shared" ca="1" si="84"/>
        <v>0.23637346980120477</v>
      </c>
      <c r="R1335" s="91">
        <f t="shared" ca="1" si="85"/>
        <v>9.2674633244548748</v>
      </c>
    </row>
    <row r="1336" spans="5:18" x14ac:dyDescent="0.25">
      <c r="E1336" s="76">
        <f t="shared" ca="1" si="82"/>
        <v>0.25516770565857061</v>
      </c>
      <c r="F1336" s="76">
        <f t="shared" ca="1" si="83"/>
        <v>2.3860886683120581</v>
      </c>
      <c r="Q1336" s="91">
        <f t="shared" ca="1" si="84"/>
        <v>0.95230462682731709</v>
      </c>
      <c r="R1336" s="91">
        <f t="shared" ca="1" si="85"/>
        <v>16.037170480957791</v>
      </c>
    </row>
    <row r="1337" spans="5:18" x14ac:dyDescent="0.25">
      <c r="E1337" s="76">
        <f t="shared" ca="1" si="82"/>
        <v>0.5021468241843261</v>
      </c>
      <c r="F1337" s="76">
        <f t="shared" ca="1" si="83"/>
        <v>3.7594922590464925</v>
      </c>
      <c r="Q1337" s="91">
        <f t="shared" ca="1" si="84"/>
        <v>0.38417489978808916</v>
      </c>
      <c r="R1337" s="91">
        <f t="shared" ca="1" si="85"/>
        <v>10.088619970381664</v>
      </c>
    </row>
    <row r="1338" spans="5:18" x14ac:dyDescent="0.25">
      <c r="E1338" s="76">
        <f t="shared" ca="1" si="82"/>
        <v>0.33839210098642014</v>
      </c>
      <c r="F1338" s="76">
        <f t="shared" ca="1" si="83"/>
        <v>2.8401568061671263</v>
      </c>
      <c r="Q1338" s="91">
        <f t="shared" ca="1" si="84"/>
        <v>0.81055381848932817</v>
      </c>
      <c r="R1338" s="91">
        <f t="shared" ca="1" si="85"/>
        <v>13.120938019715677</v>
      </c>
    </row>
    <row r="1339" spans="5:18" x14ac:dyDescent="0.25">
      <c r="E1339" s="76">
        <f t="shared" ca="1" si="82"/>
        <v>0.82535373782647814</v>
      </c>
      <c r="F1339" s="76">
        <f t="shared" ca="1" si="83"/>
        <v>6.5891732460744619</v>
      </c>
      <c r="Q1339" s="91">
        <f t="shared" ca="1" si="84"/>
        <v>0.65822391639227451</v>
      </c>
      <c r="R1339" s="91">
        <f t="shared" ca="1" si="85"/>
        <v>11.743542648467907</v>
      </c>
    </row>
    <row r="1340" spans="5:18" x14ac:dyDescent="0.25">
      <c r="E1340" s="76">
        <f t="shared" ca="1" si="82"/>
        <v>0.93523320083627182</v>
      </c>
      <c r="F1340" s="76">
        <f t="shared" ca="1" si="83"/>
        <v>9.208904055758202</v>
      </c>
      <c r="Q1340" s="91">
        <f t="shared" ca="1" si="84"/>
        <v>0.22106185310311233</v>
      </c>
      <c r="R1340" s="91">
        <f t="shared" ca="1" si="85"/>
        <v>9.1766911859215536</v>
      </c>
    </row>
    <row r="1341" spans="5:18" x14ac:dyDescent="0.25">
      <c r="E1341" s="76">
        <f t="shared" ca="1" si="82"/>
        <v>3.1143072366265234E-2</v>
      </c>
      <c r="F1341" s="76">
        <f t="shared" ca="1" si="83"/>
        <v>0.66068398204761136</v>
      </c>
      <c r="Q1341" s="91">
        <f t="shared" ca="1" si="84"/>
        <v>0.70023254667298485</v>
      </c>
      <c r="R1341" s="91">
        <f t="shared" ca="1" si="85"/>
        <v>12.063724238695896</v>
      </c>
    </row>
    <row r="1342" spans="5:18" x14ac:dyDescent="0.25">
      <c r="E1342" s="76">
        <f t="shared" ca="1" si="82"/>
        <v>0.33181535642044946</v>
      </c>
      <c r="F1342" s="76">
        <f t="shared" ca="1" si="83"/>
        <v>2.8045733460698936</v>
      </c>
      <c r="Q1342" s="91">
        <f t="shared" ca="1" si="84"/>
        <v>4.3503631596817138E-2</v>
      </c>
      <c r="R1342" s="91">
        <f t="shared" ca="1" si="85"/>
        <v>7.714798520652856</v>
      </c>
    </row>
    <row r="1343" spans="5:18" x14ac:dyDescent="0.25">
      <c r="E1343" s="76">
        <f t="shared" ca="1" si="82"/>
        <v>0.64162928359989202</v>
      </c>
      <c r="F1343" s="76">
        <f t="shared" ca="1" si="83"/>
        <v>4.6928538002741922</v>
      </c>
      <c r="Q1343" s="91">
        <f t="shared" ca="1" si="84"/>
        <v>0.64521804084643575</v>
      </c>
      <c r="R1343" s="91">
        <f t="shared" ca="1" si="85"/>
        <v>11.650310455613559</v>
      </c>
    </row>
    <row r="1344" spans="5:18" x14ac:dyDescent="0.25">
      <c r="E1344" s="76">
        <f t="shared" ca="1" si="82"/>
        <v>0.94105413348666989</v>
      </c>
      <c r="F1344" s="76">
        <f t="shared" ca="1" si="83"/>
        <v>9.4650104292285384</v>
      </c>
      <c r="Q1344" s="91">
        <f t="shared" ca="1" si="84"/>
        <v>0.69325248343361068</v>
      </c>
      <c r="R1344" s="91">
        <f t="shared" ca="1" si="85"/>
        <v>12.008272119262523</v>
      </c>
    </row>
    <row r="1345" spans="5:18" x14ac:dyDescent="0.25">
      <c r="E1345" s="76">
        <f t="shared" ca="1" si="82"/>
        <v>0.61742885666291369</v>
      </c>
      <c r="F1345" s="76">
        <f t="shared" ca="1" si="83"/>
        <v>4.5133502087418371</v>
      </c>
      <c r="Q1345" s="91">
        <f t="shared" ca="1" si="84"/>
        <v>0.89820636436314771</v>
      </c>
      <c r="R1345" s="91">
        <f t="shared" ca="1" si="85"/>
        <v>14.463220297760689</v>
      </c>
    </row>
    <row r="1346" spans="5:18" x14ac:dyDescent="0.25">
      <c r="E1346" s="76">
        <f t="shared" ca="1" si="82"/>
        <v>0.1451809286167498</v>
      </c>
      <c r="F1346" s="76">
        <f t="shared" ca="1" si="83"/>
        <v>1.7274798575568835</v>
      </c>
      <c r="Q1346" s="91">
        <f t="shared" ca="1" si="84"/>
        <v>0.1922523342070156</v>
      </c>
      <c r="R1346" s="91">
        <f t="shared" ca="1" si="85"/>
        <v>8.9997267663511931</v>
      </c>
    </row>
    <row r="1347" spans="5:18" x14ac:dyDescent="0.25">
      <c r="E1347" s="76">
        <f t="shared" ca="1" si="82"/>
        <v>0.94890498021423064</v>
      </c>
      <c r="F1347" s="76">
        <f t="shared" ca="1" si="83"/>
        <v>9.8570465646287495</v>
      </c>
      <c r="Q1347" s="91">
        <f t="shared" ca="1" si="84"/>
        <v>0.59186355113833444</v>
      </c>
      <c r="R1347" s="91">
        <f t="shared" ca="1" si="85"/>
        <v>11.290699175342183</v>
      </c>
    </row>
    <row r="1348" spans="5:18" x14ac:dyDescent="0.25">
      <c r="E1348" s="76">
        <f t="shared" ref="E1348:E1411" ca="1" si="86">RAND()</f>
        <v>0.87982524421910868</v>
      </c>
      <c r="F1348" s="76">
        <f t="shared" ref="F1348:F1411" ca="1" si="87">(((-LN(E1348))^(-$C$3)-1)*(1/$C$3))*$C$5+$C$4</f>
        <v>7.5639469273756461</v>
      </c>
      <c r="Q1348" s="91">
        <f t="shared" ref="Q1348:Q1411" ca="1" si="88">RAND()</f>
        <v>0.12534890534121701</v>
      </c>
      <c r="R1348" s="91">
        <f t="shared" ref="R1348:R1411" ca="1" si="89">-LN(-LN(Q1348))*$O$4+$O$3</f>
        <v>8.5384839304885318</v>
      </c>
    </row>
    <row r="1349" spans="5:18" x14ac:dyDescent="0.25">
      <c r="E1349" s="76">
        <f t="shared" ca="1" si="86"/>
        <v>0.33158236437245359</v>
      </c>
      <c r="F1349" s="76">
        <f t="shared" ca="1" si="87"/>
        <v>2.8033127802400566</v>
      </c>
      <c r="Q1349" s="91">
        <f t="shared" ca="1" si="88"/>
        <v>0.69955298382860143</v>
      </c>
      <c r="R1349" s="91">
        <f t="shared" ca="1" si="89"/>
        <v>12.058282105468583</v>
      </c>
    </row>
    <row r="1350" spans="5:18" x14ac:dyDescent="0.25">
      <c r="E1350" s="76">
        <f t="shared" ca="1" si="86"/>
        <v>0.95167033132393997</v>
      </c>
      <c r="F1350" s="76">
        <f t="shared" ca="1" si="87"/>
        <v>10.010795865070296</v>
      </c>
      <c r="Q1350" s="91">
        <f t="shared" ca="1" si="88"/>
        <v>0.25226342567949267</v>
      </c>
      <c r="R1350" s="91">
        <f t="shared" ca="1" si="89"/>
        <v>9.3597768913544819</v>
      </c>
    </row>
    <row r="1351" spans="5:18" x14ac:dyDescent="0.25">
      <c r="E1351" s="76">
        <f t="shared" ca="1" si="86"/>
        <v>2.189109335502204E-2</v>
      </c>
      <c r="F1351" s="76">
        <f t="shared" ca="1" si="87"/>
        <v>0.49059629128574267</v>
      </c>
      <c r="Q1351" s="91">
        <f t="shared" ca="1" si="88"/>
        <v>0.24513055763840452</v>
      </c>
      <c r="R1351" s="91">
        <f t="shared" ca="1" si="89"/>
        <v>9.3185531648599369</v>
      </c>
    </row>
    <row r="1352" spans="5:18" x14ac:dyDescent="0.25">
      <c r="E1352" s="76">
        <f t="shared" ca="1" si="86"/>
        <v>9.719805553562233E-2</v>
      </c>
      <c r="F1352" s="76">
        <f t="shared" ca="1" si="87"/>
        <v>1.3770451831328452</v>
      </c>
      <c r="Q1352" s="91">
        <f t="shared" ca="1" si="88"/>
        <v>0.46168401411872206</v>
      </c>
      <c r="R1352" s="91">
        <f t="shared" ca="1" si="89"/>
        <v>10.515277004516454</v>
      </c>
    </row>
    <row r="1353" spans="5:18" x14ac:dyDescent="0.25">
      <c r="E1353" s="76">
        <f t="shared" ca="1" si="86"/>
        <v>0.88860334380101302</v>
      </c>
      <c r="F1353" s="76">
        <f t="shared" ca="1" si="87"/>
        <v>7.7630089887635085</v>
      </c>
      <c r="Q1353" s="91">
        <f t="shared" ca="1" si="88"/>
        <v>0.99019931504082148</v>
      </c>
      <c r="R1353" s="91">
        <f t="shared" ca="1" si="89"/>
        <v>19.240765059721255</v>
      </c>
    </row>
    <row r="1354" spans="5:18" x14ac:dyDescent="0.25">
      <c r="E1354" s="76">
        <f t="shared" ca="1" si="86"/>
        <v>0.47666252262751874</v>
      </c>
      <c r="F1354" s="76">
        <f t="shared" ca="1" si="87"/>
        <v>3.6087337418542438</v>
      </c>
      <c r="Q1354" s="91">
        <f t="shared" ca="1" si="88"/>
        <v>7.6302000734807862E-2</v>
      </c>
      <c r="R1354" s="91">
        <f t="shared" ca="1" si="89"/>
        <v>8.1098113123566939</v>
      </c>
    </row>
    <row r="1355" spans="5:18" x14ac:dyDescent="0.25">
      <c r="E1355" s="76">
        <f t="shared" ca="1" si="86"/>
        <v>0.35900408024103636</v>
      </c>
      <c r="F1355" s="76">
        <f t="shared" ca="1" si="87"/>
        <v>2.9518019948521808</v>
      </c>
      <c r="Q1355" s="91">
        <f t="shared" ca="1" si="88"/>
        <v>0.98896242816469282</v>
      </c>
      <c r="R1355" s="91">
        <f t="shared" ca="1" si="89"/>
        <v>19.00181173727746</v>
      </c>
    </row>
    <row r="1356" spans="5:18" x14ac:dyDescent="0.25">
      <c r="E1356" s="76">
        <f t="shared" ca="1" si="86"/>
        <v>0.42913978553067822</v>
      </c>
      <c r="F1356" s="76">
        <f t="shared" ca="1" si="87"/>
        <v>3.3373502147214058</v>
      </c>
      <c r="Q1356" s="91">
        <f t="shared" ca="1" si="88"/>
        <v>0.28252451165861736</v>
      </c>
      <c r="R1356" s="91">
        <f t="shared" ca="1" si="89"/>
        <v>9.5314532864198416</v>
      </c>
    </row>
    <row r="1357" spans="5:18" x14ac:dyDescent="0.25">
      <c r="E1357" s="76">
        <f t="shared" ca="1" si="86"/>
        <v>0.50470819316378535</v>
      </c>
      <c r="F1357" s="76">
        <f t="shared" ca="1" si="87"/>
        <v>3.7748876228421908</v>
      </c>
      <c r="Q1357" s="91">
        <f t="shared" ca="1" si="88"/>
        <v>0.58322491636222751</v>
      </c>
      <c r="R1357" s="91">
        <f t="shared" ca="1" si="89"/>
        <v>11.235402811976259</v>
      </c>
    </row>
    <row r="1358" spans="5:18" x14ac:dyDescent="0.25">
      <c r="E1358" s="76">
        <f t="shared" ca="1" si="86"/>
        <v>0.42624659568965684</v>
      </c>
      <c r="F1358" s="76">
        <f t="shared" ca="1" si="87"/>
        <v>3.3211589497547696</v>
      </c>
      <c r="Q1358" s="91">
        <f t="shared" ca="1" si="88"/>
        <v>0.49952270904466622</v>
      </c>
      <c r="R1358" s="91">
        <f t="shared" ca="1" si="89"/>
        <v>10.730272081195588</v>
      </c>
    </row>
    <row r="1359" spans="5:18" x14ac:dyDescent="0.25">
      <c r="E1359" s="76">
        <f t="shared" ca="1" si="86"/>
        <v>0.94577447343046606</v>
      </c>
      <c r="F1359" s="76">
        <f t="shared" ca="1" si="87"/>
        <v>9.6934446952574334</v>
      </c>
      <c r="Q1359" s="91">
        <f t="shared" ca="1" si="88"/>
        <v>0.56359508092343091</v>
      </c>
      <c r="R1359" s="91">
        <f t="shared" ca="1" si="89"/>
        <v>11.112276389222831</v>
      </c>
    </row>
    <row r="1360" spans="5:18" x14ac:dyDescent="0.25">
      <c r="E1360" s="76">
        <f t="shared" ca="1" si="86"/>
        <v>0.57972999294795646</v>
      </c>
      <c r="F1360" s="76">
        <f t="shared" ca="1" si="87"/>
        <v>4.2507852933235686</v>
      </c>
      <c r="Q1360" s="91">
        <f t="shared" ca="1" si="88"/>
        <v>0.10681166361438421</v>
      </c>
      <c r="R1360" s="91">
        <f t="shared" ca="1" si="89"/>
        <v>8.3900074666268605</v>
      </c>
    </row>
    <row r="1361" spans="5:18" x14ac:dyDescent="0.25">
      <c r="E1361" s="76">
        <f t="shared" ca="1" si="86"/>
        <v>7.1542776062560876E-3</v>
      </c>
      <c r="F1361" s="76">
        <f t="shared" ca="1" si="87"/>
        <v>4.7351132390131667E-2</v>
      </c>
      <c r="Q1361" s="91">
        <f t="shared" ca="1" si="88"/>
        <v>0.66016584436335146</v>
      </c>
      <c r="R1361" s="91">
        <f t="shared" ca="1" si="89"/>
        <v>11.757680687968618</v>
      </c>
    </row>
    <row r="1362" spans="5:18" x14ac:dyDescent="0.25">
      <c r="E1362" s="76">
        <f t="shared" ca="1" si="86"/>
        <v>0.9546921237233037</v>
      </c>
      <c r="F1362" s="76">
        <f t="shared" ca="1" si="87"/>
        <v>10.190029717439863</v>
      </c>
      <c r="Q1362" s="91">
        <f t="shared" ca="1" si="88"/>
        <v>0.26430349399069053</v>
      </c>
      <c r="R1362" s="91">
        <f t="shared" ca="1" si="89"/>
        <v>9.428654032328863</v>
      </c>
    </row>
    <row r="1363" spans="5:18" x14ac:dyDescent="0.25">
      <c r="E1363" s="76">
        <f t="shared" ca="1" si="86"/>
        <v>0.29539122255247663</v>
      </c>
      <c r="F1363" s="76">
        <f t="shared" ca="1" si="87"/>
        <v>2.6071030422299586</v>
      </c>
      <c r="Q1363" s="91">
        <f t="shared" ca="1" si="88"/>
        <v>0.65895247320209338</v>
      </c>
      <c r="R1363" s="91">
        <f t="shared" ca="1" si="89"/>
        <v>11.748840014995608</v>
      </c>
    </row>
    <row r="1364" spans="5:18" x14ac:dyDescent="0.25">
      <c r="E1364" s="76">
        <f t="shared" ca="1" si="86"/>
        <v>0.85752590354148306</v>
      </c>
      <c r="F1364" s="76">
        <f t="shared" ca="1" si="87"/>
        <v>7.1191228256707157</v>
      </c>
      <c r="Q1364" s="91">
        <f t="shared" ca="1" si="88"/>
        <v>0.50819972321138396</v>
      </c>
      <c r="R1364" s="91">
        <f t="shared" ca="1" si="89"/>
        <v>10.78052032458317</v>
      </c>
    </row>
    <row r="1365" spans="5:18" x14ac:dyDescent="0.25">
      <c r="E1365" s="76">
        <f t="shared" ca="1" si="86"/>
        <v>0.25004518396118181</v>
      </c>
      <c r="F1365" s="76">
        <f t="shared" ca="1" si="87"/>
        <v>2.35753761716688</v>
      </c>
      <c r="Q1365" s="91">
        <f t="shared" ca="1" si="88"/>
        <v>0.70255864938502965</v>
      </c>
      <c r="R1365" s="91">
        <f t="shared" ca="1" si="89"/>
        <v>12.082424905269175</v>
      </c>
    </row>
    <row r="1366" spans="5:18" x14ac:dyDescent="0.25">
      <c r="E1366" s="76">
        <f t="shared" ca="1" si="86"/>
        <v>0.43456455182224096</v>
      </c>
      <c r="F1366" s="76">
        <f t="shared" ca="1" si="87"/>
        <v>3.3677982417800552</v>
      </c>
      <c r="Q1366" s="91">
        <f t="shared" ca="1" si="88"/>
        <v>0.11171621848397961</v>
      </c>
      <c r="R1366" s="91">
        <f t="shared" ca="1" si="89"/>
        <v>8.4305597865581845</v>
      </c>
    </row>
    <row r="1367" spans="5:18" x14ac:dyDescent="0.25">
      <c r="E1367" s="76">
        <f t="shared" ca="1" si="86"/>
        <v>0.94221544815348912</v>
      </c>
      <c r="F1367" s="76">
        <f t="shared" ca="1" si="87"/>
        <v>9.5193418977826312</v>
      </c>
      <c r="Q1367" s="91">
        <f t="shared" ca="1" si="88"/>
        <v>0.49614417303267522</v>
      </c>
      <c r="R1367" s="91">
        <f t="shared" ca="1" si="89"/>
        <v>10.710812289675065</v>
      </c>
    </row>
    <row r="1368" spans="5:18" x14ac:dyDescent="0.25">
      <c r="E1368" s="76">
        <f t="shared" ca="1" si="86"/>
        <v>0.95040185193025351</v>
      </c>
      <c r="F1368" s="76">
        <f t="shared" ca="1" si="87"/>
        <v>9.9391256510822572</v>
      </c>
      <c r="Q1368" s="91">
        <f t="shared" ca="1" si="88"/>
        <v>0.35629417984071454</v>
      </c>
      <c r="R1368" s="91">
        <f t="shared" ca="1" si="89"/>
        <v>9.9370054924329541</v>
      </c>
    </row>
    <row r="1369" spans="5:18" x14ac:dyDescent="0.25">
      <c r="E1369" s="76">
        <f t="shared" ca="1" si="86"/>
        <v>8.2355170886538764E-2</v>
      </c>
      <c r="F1369" s="76">
        <f t="shared" ca="1" si="87"/>
        <v>1.2512710743531681</v>
      </c>
      <c r="Q1369" s="91">
        <f t="shared" ca="1" si="88"/>
        <v>0.97288337005681902</v>
      </c>
      <c r="R1369" s="91">
        <f t="shared" ca="1" si="89"/>
        <v>17.187788085727533</v>
      </c>
    </row>
    <row r="1370" spans="5:18" x14ac:dyDescent="0.25">
      <c r="E1370" s="76">
        <f t="shared" ca="1" si="86"/>
        <v>0.36548587921494879</v>
      </c>
      <c r="F1370" s="76">
        <f t="shared" ca="1" si="87"/>
        <v>2.9869913885292072</v>
      </c>
      <c r="Q1370" s="91">
        <f t="shared" ca="1" si="88"/>
        <v>0.30145168173459902</v>
      </c>
      <c r="R1370" s="91">
        <f t="shared" ca="1" si="89"/>
        <v>9.6367815015994616</v>
      </c>
    </row>
    <row r="1371" spans="5:18" x14ac:dyDescent="0.25">
      <c r="E1371" s="76">
        <f t="shared" ca="1" si="86"/>
        <v>0.79442253827189979</v>
      </c>
      <c r="F1371" s="76">
        <f t="shared" ca="1" si="87"/>
        <v>6.164920998854992</v>
      </c>
      <c r="Q1371" s="91">
        <f t="shared" ca="1" si="88"/>
        <v>0.96552004031107819</v>
      </c>
      <c r="R1371" s="91">
        <f t="shared" ca="1" si="89"/>
        <v>16.699768182403311</v>
      </c>
    </row>
    <row r="1372" spans="5:18" x14ac:dyDescent="0.25">
      <c r="E1372" s="76">
        <f t="shared" ca="1" si="86"/>
        <v>0.89247633068558763</v>
      </c>
      <c r="F1372" s="76">
        <f t="shared" ca="1" si="87"/>
        <v>7.8560913888064361</v>
      </c>
      <c r="Q1372" s="91">
        <f t="shared" ca="1" si="88"/>
        <v>0.47145787695405672</v>
      </c>
      <c r="R1372" s="91">
        <f t="shared" ca="1" si="89"/>
        <v>10.57023600689865</v>
      </c>
    </row>
    <row r="1373" spans="5:18" x14ac:dyDescent="0.25">
      <c r="E1373" s="76">
        <f t="shared" ca="1" si="86"/>
        <v>0.32270719199296083</v>
      </c>
      <c r="F1373" s="76">
        <f t="shared" ca="1" si="87"/>
        <v>2.7552875410000839</v>
      </c>
      <c r="Q1373" s="91">
        <f t="shared" ca="1" si="88"/>
        <v>0.54364013323172145</v>
      </c>
      <c r="R1373" s="91">
        <f t="shared" ca="1" si="89"/>
        <v>10.990338419040576</v>
      </c>
    </row>
    <row r="1374" spans="5:18" x14ac:dyDescent="0.25">
      <c r="E1374" s="76">
        <f t="shared" ca="1" si="86"/>
        <v>0.72595893338715622</v>
      </c>
      <c r="F1374" s="76">
        <f t="shared" ca="1" si="87"/>
        <v>5.4119413553210123</v>
      </c>
      <c r="Q1374" s="91">
        <f t="shared" ca="1" si="88"/>
        <v>9.9873247292492584E-2</v>
      </c>
      <c r="R1374" s="91">
        <f t="shared" ca="1" si="89"/>
        <v>8.3308337544382756</v>
      </c>
    </row>
    <row r="1375" spans="5:18" x14ac:dyDescent="0.25">
      <c r="E1375" s="76">
        <f t="shared" ca="1" si="86"/>
        <v>0.23259203099175918</v>
      </c>
      <c r="F1375" s="76">
        <f t="shared" ca="1" si="87"/>
        <v>2.2592897249489581</v>
      </c>
      <c r="Q1375" s="91">
        <f t="shared" ca="1" si="88"/>
        <v>0.87422801002511807</v>
      </c>
      <c r="R1375" s="91">
        <f t="shared" ca="1" si="89"/>
        <v>14.013660541376293</v>
      </c>
    </row>
    <row r="1376" spans="5:18" x14ac:dyDescent="0.25">
      <c r="E1376" s="76">
        <f t="shared" ca="1" si="86"/>
        <v>0.49301307879105416</v>
      </c>
      <c r="F1376" s="76">
        <f t="shared" ca="1" si="87"/>
        <v>3.7049682223671061</v>
      </c>
      <c r="Q1376" s="91">
        <f t="shared" ca="1" si="88"/>
        <v>0.30638310542222602</v>
      </c>
      <c r="R1376" s="91">
        <f t="shared" ca="1" si="89"/>
        <v>9.6640298057929765</v>
      </c>
    </row>
    <row r="1377" spans="5:18" x14ac:dyDescent="0.25">
      <c r="E1377" s="76">
        <f t="shared" ca="1" si="86"/>
        <v>0.52599756555907828</v>
      </c>
      <c r="F1377" s="76">
        <f t="shared" ca="1" si="87"/>
        <v>3.9047738937816119</v>
      </c>
      <c r="Q1377" s="91">
        <f t="shared" ca="1" si="88"/>
        <v>0.32101764422513812</v>
      </c>
      <c r="R1377" s="91">
        <f t="shared" ca="1" si="89"/>
        <v>9.7445170893930477</v>
      </c>
    </row>
    <row r="1378" spans="5:18" x14ac:dyDescent="0.25">
      <c r="E1378" s="76">
        <f t="shared" ca="1" si="86"/>
        <v>0.43221686585416608</v>
      </c>
      <c r="F1378" s="76">
        <f t="shared" ca="1" si="87"/>
        <v>3.3546066212746668</v>
      </c>
      <c r="Q1378" s="91">
        <f t="shared" ca="1" si="88"/>
        <v>0.56679367115625867</v>
      </c>
      <c r="R1378" s="91">
        <f t="shared" ca="1" si="89"/>
        <v>11.132113190932641</v>
      </c>
    </row>
    <row r="1379" spans="5:18" x14ac:dyDescent="0.25">
      <c r="E1379" s="76">
        <f t="shared" ca="1" si="86"/>
        <v>0.62063901922254527</v>
      </c>
      <c r="F1379" s="76">
        <f t="shared" ca="1" si="87"/>
        <v>4.5366248385492032</v>
      </c>
      <c r="Q1379" s="91">
        <f t="shared" ca="1" si="88"/>
        <v>0.79415828841582892</v>
      </c>
      <c r="R1379" s="91">
        <f t="shared" ca="1" si="89"/>
        <v>12.935247615967056</v>
      </c>
    </row>
    <row r="1380" spans="5:18" x14ac:dyDescent="0.25">
      <c r="E1380" s="76">
        <f t="shared" ca="1" si="86"/>
        <v>9.0288331269088196E-2</v>
      </c>
      <c r="F1380" s="76">
        <f t="shared" ca="1" si="87"/>
        <v>1.3198981819271745</v>
      </c>
      <c r="Q1380" s="91">
        <f t="shared" ca="1" si="88"/>
        <v>0.48405288444643624</v>
      </c>
      <c r="R1380" s="91">
        <f t="shared" ca="1" si="89"/>
        <v>10.641619949427318</v>
      </c>
    </row>
    <row r="1381" spans="5:18" x14ac:dyDescent="0.25">
      <c r="E1381" s="76">
        <f t="shared" ca="1" si="86"/>
        <v>0.25354680989917344</v>
      </c>
      <c r="F1381" s="76">
        <f t="shared" ca="1" si="87"/>
        <v>2.3770668856818795</v>
      </c>
      <c r="Q1381" s="91">
        <f t="shared" ca="1" si="88"/>
        <v>6.3002657692175945E-2</v>
      </c>
      <c r="R1381" s="91">
        <f t="shared" ca="1" si="89"/>
        <v>7.9662237313245345</v>
      </c>
    </row>
    <row r="1382" spans="5:18" x14ac:dyDescent="0.25">
      <c r="E1382" s="76">
        <f t="shared" ca="1" si="86"/>
        <v>0.96650343527977467</v>
      </c>
      <c r="F1382" s="76">
        <f t="shared" ca="1" si="87"/>
        <v>11.040918767807002</v>
      </c>
      <c r="Q1382" s="91">
        <f t="shared" ca="1" si="88"/>
        <v>0.96565496113269556</v>
      </c>
      <c r="R1382" s="91">
        <f t="shared" ca="1" si="89"/>
        <v>16.707748490839119</v>
      </c>
    </row>
    <row r="1383" spans="5:18" x14ac:dyDescent="0.25">
      <c r="E1383" s="76">
        <f t="shared" ca="1" si="86"/>
        <v>0.69471757785833299</v>
      </c>
      <c r="F1383" s="76">
        <f t="shared" ca="1" si="87"/>
        <v>5.1253451377543264</v>
      </c>
      <c r="Q1383" s="91">
        <f t="shared" ca="1" si="88"/>
        <v>0.64705627755552841</v>
      </c>
      <c r="R1383" s="91">
        <f t="shared" ca="1" si="89"/>
        <v>11.663338556339264</v>
      </c>
    </row>
    <row r="1384" spans="5:18" x14ac:dyDescent="0.25">
      <c r="E1384" s="76">
        <f t="shared" ca="1" si="86"/>
        <v>0.60960266337282631</v>
      </c>
      <c r="F1384" s="76">
        <f t="shared" ca="1" si="87"/>
        <v>4.4572492762921074</v>
      </c>
      <c r="Q1384" s="91">
        <f t="shared" ca="1" si="88"/>
        <v>0.24969510245833115</v>
      </c>
      <c r="R1384" s="91">
        <f t="shared" ca="1" si="89"/>
        <v>9.3449716840001305</v>
      </c>
    </row>
    <row r="1385" spans="5:18" x14ac:dyDescent="0.25">
      <c r="E1385" s="76">
        <f t="shared" ca="1" si="86"/>
        <v>0.22482240999165326</v>
      </c>
      <c r="F1385" s="76">
        <f t="shared" ca="1" si="87"/>
        <v>2.2149906439892826</v>
      </c>
      <c r="Q1385" s="91">
        <f t="shared" ca="1" si="88"/>
        <v>0.11698502801578703</v>
      </c>
      <c r="R1385" s="91">
        <f t="shared" ca="1" si="89"/>
        <v>8.4730596357571848</v>
      </c>
    </row>
    <row r="1386" spans="5:18" x14ac:dyDescent="0.25">
      <c r="E1386" s="76">
        <f t="shared" ca="1" si="86"/>
        <v>0.63091209850967744</v>
      </c>
      <c r="F1386" s="76">
        <f t="shared" ca="1" si="87"/>
        <v>4.6121844226711923</v>
      </c>
      <c r="Q1386" s="91">
        <f t="shared" ca="1" si="88"/>
        <v>0.67945624628997159</v>
      </c>
      <c r="R1386" s="91">
        <f t="shared" ca="1" si="89"/>
        <v>11.901441198745548</v>
      </c>
    </row>
    <row r="1387" spans="5:18" x14ac:dyDescent="0.25">
      <c r="E1387" s="76">
        <f t="shared" ca="1" si="86"/>
        <v>0.92314766481685973</v>
      </c>
      <c r="F1387" s="76">
        <f t="shared" ca="1" si="87"/>
        <v>8.7477579862304662</v>
      </c>
      <c r="Q1387" s="91">
        <f t="shared" ca="1" si="88"/>
        <v>0.25183285317851867</v>
      </c>
      <c r="R1387" s="91">
        <f t="shared" ca="1" si="89"/>
        <v>9.357297751561136</v>
      </c>
    </row>
    <row r="1388" spans="5:18" x14ac:dyDescent="0.25">
      <c r="E1388" s="76">
        <f t="shared" ca="1" si="86"/>
        <v>0.54698513337546539</v>
      </c>
      <c r="F1388" s="76">
        <f t="shared" ca="1" si="87"/>
        <v>4.0365366096322148</v>
      </c>
      <c r="Q1388" s="91">
        <f t="shared" ca="1" si="88"/>
        <v>0.41301778788663435</v>
      </c>
      <c r="R1388" s="91">
        <f t="shared" ca="1" si="89"/>
        <v>10.245997841268691</v>
      </c>
    </row>
    <row r="1389" spans="5:18" x14ac:dyDescent="0.25">
      <c r="E1389" s="76">
        <f t="shared" ca="1" si="86"/>
        <v>0.93654936647128062</v>
      </c>
      <c r="F1389" s="76">
        <f t="shared" ca="1" si="87"/>
        <v>9.2645950308963414</v>
      </c>
      <c r="Q1389" s="91">
        <f t="shared" ca="1" si="88"/>
        <v>9.7402962110815672E-2</v>
      </c>
      <c r="R1389" s="91">
        <f t="shared" ca="1" si="89"/>
        <v>8.3092090471558659</v>
      </c>
    </row>
    <row r="1390" spans="5:18" x14ac:dyDescent="0.25">
      <c r="E1390" s="76">
        <f t="shared" ca="1" si="86"/>
        <v>0.67996354374107526</v>
      </c>
      <c r="F1390" s="76">
        <f t="shared" ca="1" si="87"/>
        <v>4.9990141775393111</v>
      </c>
      <c r="Q1390" s="91">
        <f t="shared" ca="1" si="88"/>
        <v>0.60941504380192202</v>
      </c>
      <c r="R1390" s="91">
        <f t="shared" ca="1" si="89"/>
        <v>11.405362061313975</v>
      </c>
    </row>
    <row r="1391" spans="5:18" x14ac:dyDescent="0.25">
      <c r="E1391" s="76">
        <f t="shared" ca="1" si="86"/>
        <v>7.9411784706170163E-2</v>
      </c>
      <c r="F1391" s="76">
        <f t="shared" ca="1" si="87"/>
        <v>1.224877440942211</v>
      </c>
      <c r="Q1391" s="91">
        <f t="shared" ca="1" si="88"/>
        <v>0.32212283319922963</v>
      </c>
      <c r="R1391" s="91">
        <f t="shared" ca="1" si="89"/>
        <v>9.7505756763584834</v>
      </c>
    </row>
    <row r="1392" spans="5:18" x14ac:dyDescent="0.25">
      <c r="E1392" s="76">
        <f t="shared" ca="1" si="86"/>
        <v>0.63601694254065577</v>
      </c>
      <c r="F1392" s="76">
        <f t="shared" ca="1" si="87"/>
        <v>4.6503664100377691</v>
      </c>
      <c r="Q1392" s="91">
        <f t="shared" ca="1" si="88"/>
        <v>0.32021843596161237</v>
      </c>
      <c r="R1392" s="91">
        <f t="shared" ca="1" si="89"/>
        <v>9.7401343173593471</v>
      </c>
    </row>
    <row r="1393" spans="5:18" x14ac:dyDescent="0.25">
      <c r="E1393" s="76">
        <f t="shared" ca="1" si="86"/>
        <v>0.2155481628806295</v>
      </c>
      <c r="F1393" s="76">
        <f t="shared" ca="1" si="87"/>
        <v>2.1615792545633745</v>
      </c>
      <c r="Q1393" s="91">
        <f t="shared" ca="1" si="88"/>
        <v>0.18821283329304561</v>
      </c>
      <c r="R1393" s="91">
        <f t="shared" ca="1" si="89"/>
        <v>8.9741349572038498</v>
      </c>
    </row>
    <row r="1394" spans="5:18" x14ac:dyDescent="0.25">
      <c r="E1394" s="76">
        <f t="shared" ca="1" si="86"/>
        <v>0.84426657497867985</v>
      </c>
      <c r="F1394" s="76">
        <f t="shared" ca="1" si="87"/>
        <v>6.8873315829575583</v>
      </c>
      <c r="Q1394" s="91">
        <f t="shared" ca="1" si="88"/>
        <v>0.15101165503452096</v>
      </c>
      <c r="R1394" s="91">
        <f t="shared" ca="1" si="89"/>
        <v>8.7264249476429239</v>
      </c>
    </row>
    <row r="1395" spans="5:18" x14ac:dyDescent="0.25">
      <c r="E1395" s="76">
        <f t="shared" ca="1" si="86"/>
        <v>0.59786863674100055</v>
      </c>
      <c r="F1395" s="76">
        <f t="shared" ca="1" si="87"/>
        <v>4.3747592548113108</v>
      </c>
      <c r="Q1395" s="91">
        <f t="shared" ca="1" si="88"/>
        <v>0.65973775262571144</v>
      </c>
      <c r="R1395" s="91">
        <f t="shared" ca="1" si="89"/>
        <v>11.754558987903126</v>
      </c>
    </row>
    <row r="1396" spans="5:18" x14ac:dyDescent="0.25">
      <c r="E1396" s="76">
        <f t="shared" ca="1" si="86"/>
        <v>0.75089820526106743</v>
      </c>
      <c r="F1396" s="76">
        <f t="shared" ca="1" si="87"/>
        <v>5.6631242237626607</v>
      </c>
      <c r="Q1396" s="91">
        <f t="shared" ca="1" si="88"/>
        <v>0.71425471905962701</v>
      </c>
      <c r="R1396" s="91">
        <f t="shared" ca="1" si="89"/>
        <v>12.178221359252506</v>
      </c>
    </row>
    <row r="1397" spans="5:18" x14ac:dyDescent="0.25">
      <c r="E1397" s="76">
        <f t="shared" ca="1" si="86"/>
        <v>0.21728601337004283</v>
      </c>
      <c r="F1397" s="76">
        <f t="shared" ca="1" si="87"/>
        <v>2.171635138395402</v>
      </c>
      <c r="Q1397" s="91">
        <f t="shared" ca="1" si="88"/>
        <v>0.1704946033295861</v>
      </c>
      <c r="R1397" s="91">
        <f t="shared" ca="1" si="89"/>
        <v>8.8591127931248295</v>
      </c>
    </row>
    <row r="1398" spans="5:18" x14ac:dyDescent="0.25">
      <c r="E1398" s="76">
        <f t="shared" ca="1" si="86"/>
        <v>0.73041460746272235</v>
      </c>
      <c r="F1398" s="76">
        <f t="shared" ca="1" si="87"/>
        <v>5.4552173879277639</v>
      </c>
      <c r="Q1398" s="91">
        <f t="shared" ca="1" si="88"/>
        <v>0.48467773284104221</v>
      </c>
      <c r="R1398" s="91">
        <f t="shared" ca="1" si="89"/>
        <v>10.645179081106102</v>
      </c>
    </row>
    <row r="1399" spans="5:18" x14ac:dyDescent="0.25">
      <c r="E1399" s="76">
        <f t="shared" ca="1" si="86"/>
        <v>0.28012566794483273</v>
      </c>
      <c r="F1399" s="76">
        <f t="shared" ca="1" si="87"/>
        <v>2.5237679702518663</v>
      </c>
      <c r="Q1399" s="91">
        <f t="shared" ca="1" si="88"/>
        <v>0.64132062338683449</v>
      </c>
      <c r="R1399" s="91">
        <f t="shared" ca="1" si="89"/>
        <v>11.622844778815455</v>
      </c>
    </row>
    <row r="1400" spans="5:18" x14ac:dyDescent="0.25">
      <c r="E1400" s="76">
        <f t="shared" ca="1" si="86"/>
        <v>0.1367258030563292</v>
      </c>
      <c r="F1400" s="76">
        <f t="shared" ca="1" si="87"/>
        <v>1.6702243917408972</v>
      </c>
      <c r="Q1400" s="91">
        <f t="shared" ca="1" si="88"/>
        <v>0.77843939221312386</v>
      </c>
      <c r="R1400" s="91">
        <f t="shared" ca="1" si="89"/>
        <v>12.768879022875517</v>
      </c>
    </row>
    <row r="1401" spans="5:18" x14ac:dyDescent="0.25">
      <c r="E1401" s="76">
        <f t="shared" ca="1" si="86"/>
        <v>0.31748449585864591</v>
      </c>
      <c r="F1401" s="76">
        <f t="shared" ca="1" si="87"/>
        <v>2.7270116476048951</v>
      </c>
      <c r="Q1401" s="91">
        <f t="shared" ca="1" si="88"/>
        <v>0.99511254480825451</v>
      </c>
      <c r="R1401" s="91">
        <f t="shared" ca="1" si="89"/>
        <v>20.637269605797876</v>
      </c>
    </row>
    <row r="1402" spans="5:18" x14ac:dyDescent="0.25">
      <c r="E1402" s="76">
        <f t="shared" ca="1" si="86"/>
        <v>7.7596922353664222E-2</v>
      </c>
      <c r="F1402" s="76">
        <f t="shared" ca="1" si="87"/>
        <v>1.2083270408534004</v>
      </c>
      <c r="Q1402" s="91">
        <f t="shared" ca="1" si="88"/>
        <v>0.93671813327539744</v>
      </c>
      <c r="R1402" s="91">
        <f t="shared" ca="1" si="89"/>
        <v>15.455296174315908</v>
      </c>
    </row>
    <row r="1403" spans="5:18" x14ac:dyDescent="0.25">
      <c r="E1403" s="76">
        <f t="shared" ca="1" si="86"/>
        <v>0.93723549630224634</v>
      </c>
      <c r="F1403" s="76">
        <f t="shared" ca="1" si="87"/>
        <v>9.2941190657987569</v>
      </c>
      <c r="Q1403" s="91">
        <f t="shared" ca="1" si="88"/>
        <v>0.26106345455385849</v>
      </c>
      <c r="R1403" s="91">
        <f t="shared" ca="1" si="89"/>
        <v>9.4102004057407687</v>
      </c>
    </row>
    <row r="1404" spans="5:18" x14ac:dyDescent="0.25">
      <c r="E1404" s="76">
        <f t="shared" ca="1" si="86"/>
        <v>0.61436396286616546</v>
      </c>
      <c r="F1404" s="76">
        <f t="shared" ca="1" si="87"/>
        <v>4.4912730667904972</v>
      </c>
      <c r="Q1404" s="91">
        <f t="shared" ca="1" si="88"/>
        <v>0.12332856548107818</v>
      </c>
      <c r="R1404" s="91">
        <f t="shared" ca="1" si="89"/>
        <v>8.5228955939292383</v>
      </c>
    </row>
    <row r="1405" spans="5:18" x14ac:dyDescent="0.25">
      <c r="E1405" s="76">
        <f t="shared" ca="1" si="86"/>
        <v>0.77079680913742699</v>
      </c>
      <c r="F1405" s="76">
        <f t="shared" ca="1" si="87"/>
        <v>5.881131307676088</v>
      </c>
      <c r="Q1405" s="91">
        <f t="shared" ca="1" si="88"/>
        <v>0.24324137859249995</v>
      </c>
      <c r="R1405" s="91">
        <f t="shared" ca="1" si="89"/>
        <v>9.3075778219016527</v>
      </c>
    </row>
    <row r="1406" spans="5:18" x14ac:dyDescent="0.25">
      <c r="E1406" s="76">
        <f t="shared" ca="1" si="86"/>
        <v>0.7734182380618243</v>
      </c>
      <c r="F1406" s="76">
        <f t="shared" ca="1" si="87"/>
        <v>5.9111883174230346</v>
      </c>
      <c r="Q1406" s="91">
        <f t="shared" ca="1" si="88"/>
        <v>9.9403150149741881E-2</v>
      </c>
      <c r="R1406" s="91">
        <f t="shared" ca="1" si="89"/>
        <v>8.3267421524171379</v>
      </c>
    </row>
    <row r="1407" spans="5:18" x14ac:dyDescent="0.25">
      <c r="E1407" s="76">
        <f t="shared" ca="1" si="86"/>
        <v>0.52051163798810918</v>
      </c>
      <c r="F1407" s="76">
        <f t="shared" ca="1" si="87"/>
        <v>3.8709619594880591</v>
      </c>
      <c r="Q1407" s="91">
        <f t="shared" ca="1" si="88"/>
        <v>0.32119507849039086</v>
      </c>
      <c r="R1407" s="91">
        <f t="shared" ca="1" si="89"/>
        <v>9.7454899414521847</v>
      </c>
    </row>
    <row r="1408" spans="5:18" x14ac:dyDescent="0.25">
      <c r="E1408" s="76">
        <f t="shared" ca="1" si="86"/>
        <v>0.77857718566995215</v>
      </c>
      <c r="F1408" s="76">
        <f t="shared" ca="1" si="87"/>
        <v>5.9713300127394238</v>
      </c>
      <c r="Q1408" s="91">
        <f t="shared" ca="1" si="88"/>
        <v>5.9165763093224299E-2</v>
      </c>
      <c r="R1408" s="91">
        <f t="shared" ca="1" si="89"/>
        <v>7.9212762256951761</v>
      </c>
    </row>
    <row r="1409" spans="5:18" x14ac:dyDescent="0.25">
      <c r="E1409" s="76">
        <f t="shared" ca="1" si="86"/>
        <v>8.8749213018136319E-2</v>
      </c>
      <c r="F1409" s="76">
        <f t="shared" ca="1" si="87"/>
        <v>1.3068509147291869</v>
      </c>
      <c r="Q1409" s="91">
        <f t="shared" ca="1" si="88"/>
        <v>0.70367501725747184</v>
      </c>
      <c r="R1409" s="91">
        <f t="shared" ca="1" si="89"/>
        <v>12.091440226418166</v>
      </c>
    </row>
    <row r="1410" spans="5:18" x14ac:dyDescent="0.25">
      <c r="E1410" s="76">
        <f t="shared" ca="1" si="86"/>
        <v>0.85211657572546584</v>
      </c>
      <c r="F1410" s="76">
        <f t="shared" ca="1" si="87"/>
        <v>7.0220092502336646</v>
      </c>
      <c r="Q1410" s="91">
        <f t="shared" ca="1" si="88"/>
        <v>0.24242606228699515</v>
      </c>
      <c r="R1410" s="91">
        <f t="shared" ca="1" si="89"/>
        <v>9.3028334933000636</v>
      </c>
    </row>
    <row r="1411" spans="5:18" x14ac:dyDescent="0.25">
      <c r="E1411" s="76">
        <f t="shared" ca="1" si="86"/>
        <v>0.2516217161495562</v>
      </c>
      <c r="F1411" s="76">
        <f t="shared" ca="1" si="87"/>
        <v>2.3663370622168385</v>
      </c>
      <c r="Q1411" s="91">
        <f t="shared" ca="1" si="88"/>
        <v>4.6450442993093199E-2</v>
      </c>
      <c r="R1411" s="91">
        <f t="shared" ca="1" si="89"/>
        <v>7.7570558136221885</v>
      </c>
    </row>
    <row r="1412" spans="5:18" x14ac:dyDescent="0.25">
      <c r="E1412" s="76">
        <f t="shared" ref="E1412:E1475" ca="1" si="90">RAND()</f>
        <v>0.32851444107913552</v>
      </c>
      <c r="F1412" s="76">
        <f t="shared" ref="F1412:F1475" ca="1" si="91">(((-LN(E1412))^(-$C$3)-1)*(1/$C$3))*$C$5+$C$4</f>
        <v>2.7867137726529219</v>
      </c>
      <c r="Q1412" s="91">
        <f t="shared" ref="Q1412:Q1475" ca="1" si="92">RAND()</f>
        <v>0.68378001141961564</v>
      </c>
      <c r="R1412" s="91">
        <f t="shared" ref="R1412:R1475" ca="1" si="93">-LN(-LN(Q1412))*$O$4+$O$3</f>
        <v>11.934541656825585</v>
      </c>
    </row>
    <row r="1413" spans="5:18" x14ac:dyDescent="0.25">
      <c r="E1413" s="76">
        <f t="shared" ca="1" si="90"/>
        <v>0.27939386276986944</v>
      </c>
      <c r="F1413" s="76">
        <f t="shared" ca="1" si="91"/>
        <v>2.5197591190115238</v>
      </c>
      <c r="Q1413" s="91">
        <f t="shared" ca="1" si="92"/>
        <v>0.34572362944578039</v>
      </c>
      <c r="R1413" s="91">
        <f t="shared" ca="1" si="93"/>
        <v>9.8794744977874984</v>
      </c>
    </row>
    <row r="1414" spans="5:18" x14ac:dyDescent="0.25">
      <c r="E1414" s="76">
        <f t="shared" ca="1" si="90"/>
        <v>0.91555211564769279</v>
      </c>
      <c r="F1414" s="76">
        <f t="shared" ca="1" si="91"/>
        <v>8.4958418664751783</v>
      </c>
      <c r="Q1414" s="91">
        <f t="shared" ca="1" si="92"/>
        <v>0.80418434895685775</v>
      </c>
      <c r="R1414" s="91">
        <f t="shared" ca="1" si="93"/>
        <v>13.047192597263273</v>
      </c>
    </row>
    <row r="1415" spans="5:18" x14ac:dyDescent="0.25">
      <c r="E1415" s="76">
        <f t="shared" ca="1" si="90"/>
        <v>0.57416661183547635</v>
      </c>
      <c r="F1415" s="76">
        <f t="shared" ca="1" si="91"/>
        <v>4.2135601140946006</v>
      </c>
      <c r="Q1415" s="91">
        <f t="shared" ca="1" si="92"/>
        <v>0.44146136322419305</v>
      </c>
      <c r="R1415" s="91">
        <f t="shared" ca="1" si="93"/>
        <v>10.402605673082668</v>
      </c>
    </row>
    <row r="1416" spans="5:18" x14ac:dyDescent="0.25">
      <c r="E1416" s="76">
        <f t="shared" ca="1" si="90"/>
        <v>0.63838997798931318</v>
      </c>
      <c r="F1416" s="76">
        <f t="shared" ca="1" si="91"/>
        <v>4.6682649272609318</v>
      </c>
      <c r="Q1416" s="91">
        <f t="shared" ca="1" si="92"/>
        <v>3.8868735500039997E-2</v>
      </c>
      <c r="R1416" s="91">
        <f t="shared" ca="1" si="93"/>
        <v>7.6441889897371951</v>
      </c>
    </row>
    <row r="1417" spans="5:18" x14ac:dyDescent="0.25">
      <c r="E1417" s="76">
        <f t="shared" ca="1" si="90"/>
        <v>0.30615361454773826</v>
      </c>
      <c r="F1417" s="76">
        <f t="shared" ca="1" si="91"/>
        <v>2.6655906196565966</v>
      </c>
      <c r="Q1417" s="91">
        <f t="shared" ca="1" si="92"/>
        <v>0.58443713797819119</v>
      </c>
      <c r="R1417" s="91">
        <f t="shared" ca="1" si="93"/>
        <v>11.243119427597506</v>
      </c>
    </row>
    <row r="1418" spans="5:18" x14ac:dyDescent="0.25">
      <c r="E1418" s="76">
        <f t="shared" ca="1" si="90"/>
        <v>0.86959893590733151</v>
      </c>
      <c r="F1418" s="76">
        <f t="shared" ca="1" si="91"/>
        <v>7.3502348178827743</v>
      </c>
      <c r="Q1418" s="91">
        <f t="shared" ca="1" si="92"/>
        <v>0.25506377491839449</v>
      </c>
      <c r="R1418" s="91">
        <f t="shared" ca="1" si="93"/>
        <v>9.375872676826031</v>
      </c>
    </row>
    <row r="1419" spans="5:18" x14ac:dyDescent="0.25">
      <c r="E1419" s="76">
        <f t="shared" ca="1" si="90"/>
        <v>0.37352163097769031</v>
      </c>
      <c r="F1419" s="76">
        <f t="shared" ca="1" si="91"/>
        <v>3.0306988585195045</v>
      </c>
      <c r="Q1419" s="91">
        <f t="shared" ca="1" si="92"/>
        <v>0.13544896257745054</v>
      </c>
      <c r="R1419" s="91">
        <f t="shared" ca="1" si="93"/>
        <v>8.6145454456126984</v>
      </c>
    </row>
    <row r="1420" spans="5:18" x14ac:dyDescent="0.25">
      <c r="E1420" s="76">
        <f t="shared" ca="1" si="90"/>
        <v>0.18766960735471916</v>
      </c>
      <c r="F1420" s="76">
        <f t="shared" ca="1" si="91"/>
        <v>1.9967158014117232</v>
      </c>
      <c r="Q1420" s="91">
        <f t="shared" ca="1" si="92"/>
        <v>0.87420952444736433</v>
      </c>
      <c r="R1420" s="91">
        <f t="shared" ca="1" si="93"/>
        <v>14.013345937511495</v>
      </c>
    </row>
    <row r="1421" spans="5:18" x14ac:dyDescent="0.25">
      <c r="E1421" s="76">
        <f t="shared" ca="1" si="90"/>
        <v>6.0300576696934671E-2</v>
      </c>
      <c r="F1421" s="76">
        <f t="shared" ca="1" si="91"/>
        <v>1.03781335320499</v>
      </c>
      <c r="Q1421" s="91">
        <f t="shared" ca="1" si="92"/>
        <v>0.72263709599337411</v>
      </c>
      <c r="R1421" s="91">
        <f t="shared" ca="1" si="93"/>
        <v>12.248795028634561</v>
      </c>
    </row>
    <row r="1422" spans="5:18" x14ac:dyDescent="0.25">
      <c r="E1422" s="76">
        <f t="shared" ca="1" si="90"/>
        <v>0.75117757634130422</v>
      </c>
      <c r="F1422" s="76">
        <f t="shared" ca="1" si="91"/>
        <v>5.6660689676943194</v>
      </c>
      <c r="Q1422" s="91">
        <f t="shared" ca="1" si="92"/>
        <v>1.0087861291254496E-2</v>
      </c>
      <c r="R1422" s="91">
        <f t="shared" ca="1" si="93"/>
        <v>6.9494434632830515</v>
      </c>
    </row>
    <row r="1423" spans="5:18" x14ac:dyDescent="0.25">
      <c r="E1423" s="76">
        <f t="shared" ca="1" si="90"/>
        <v>0.1104250194987112</v>
      </c>
      <c r="F1423" s="76">
        <f t="shared" ca="1" si="91"/>
        <v>1.4807799371637826</v>
      </c>
      <c r="Q1423" s="91">
        <f t="shared" ca="1" si="92"/>
        <v>0.29625757669190056</v>
      </c>
      <c r="R1423" s="91">
        <f t="shared" ca="1" si="93"/>
        <v>9.6080014694391238</v>
      </c>
    </row>
    <row r="1424" spans="5:18" x14ac:dyDescent="0.25">
      <c r="E1424" s="76">
        <f t="shared" ca="1" si="90"/>
        <v>2.5224043705992627E-2</v>
      </c>
      <c r="F1424" s="76">
        <f t="shared" ca="1" si="91"/>
        <v>0.55681423170874167</v>
      </c>
      <c r="Q1424" s="91">
        <f t="shared" ca="1" si="92"/>
        <v>0.61501468984840346</v>
      </c>
      <c r="R1424" s="91">
        <f t="shared" ca="1" si="93"/>
        <v>11.442644284324055</v>
      </c>
    </row>
    <row r="1425" spans="5:18" x14ac:dyDescent="0.25">
      <c r="E1425" s="76">
        <f t="shared" ca="1" si="90"/>
        <v>0.40368529712033407</v>
      </c>
      <c r="F1425" s="76">
        <f t="shared" ca="1" si="91"/>
        <v>3.195915137329461</v>
      </c>
      <c r="Q1425" s="91">
        <f t="shared" ca="1" si="92"/>
        <v>0.23581772049680183</v>
      </c>
      <c r="R1425" s="91">
        <f t="shared" ca="1" si="93"/>
        <v>9.2642019641894748</v>
      </c>
    </row>
    <row r="1426" spans="5:18" x14ac:dyDescent="0.25">
      <c r="E1426" s="76">
        <f t="shared" ca="1" si="90"/>
        <v>0.40654362874992833</v>
      </c>
      <c r="F1426" s="76">
        <f t="shared" ca="1" si="91"/>
        <v>3.2116912383061553</v>
      </c>
      <c r="Q1426" s="91">
        <f t="shared" ca="1" si="92"/>
        <v>0.72468574391663221</v>
      </c>
      <c r="R1426" s="91">
        <f t="shared" ca="1" si="93"/>
        <v>12.266300794169512</v>
      </c>
    </row>
    <row r="1427" spans="5:18" x14ac:dyDescent="0.25">
      <c r="E1427" s="76">
        <f t="shared" ca="1" si="90"/>
        <v>0.8488709460645657</v>
      </c>
      <c r="F1427" s="76">
        <f t="shared" ca="1" si="91"/>
        <v>6.9654645440900627</v>
      </c>
      <c r="Q1427" s="91">
        <f t="shared" ca="1" si="92"/>
        <v>6.6220104138100533E-2</v>
      </c>
      <c r="R1427" s="91">
        <f t="shared" ca="1" si="93"/>
        <v>8.0025846644158278</v>
      </c>
    </row>
    <row r="1428" spans="5:18" x14ac:dyDescent="0.25">
      <c r="E1428" s="76">
        <f t="shared" ca="1" si="90"/>
        <v>0.37715390930142101</v>
      </c>
      <c r="F1428" s="76">
        <f t="shared" ca="1" si="91"/>
        <v>3.0504901695040516</v>
      </c>
      <c r="Q1428" s="91">
        <f t="shared" ca="1" si="92"/>
        <v>0.91625010637157489</v>
      </c>
      <c r="R1428" s="91">
        <f t="shared" ca="1" si="93"/>
        <v>14.873012330226512</v>
      </c>
    </row>
    <row r="1429" spans="5:18" x14ac:dyDescent="0.25">
      <c r="E1429" s="76">
        <f t="shared" ca="1" si="90"/>
        <v>0.33892861474677816</v>
      </c>
      <c r="F1429" s="76">
        <f t="shared" ca="1" si="91"/>
        <v>2.8430599074585512</v>
      </c>
      <c r="Q1429" s="91">
        <f t="shared" ca="1" si="92"/>
        <v>0.43770832735225518</v>
      </c>
      <c r="R1429" s="91">
        <f t="shared" ca="1" si="93"/>
        <v>10.381830732726192</v>
      </c>
    </row>
    <row r="1430" spans="5:18" x14ac:dyDescent="0.25">
      <c r="E1430" s="76">
        <f t="shared" ca="1" si="90"/>
        <v>0.48438058457302124</v>
      </c>
      <c r="F1430" s="76">
        <f t="shared" ca="1" si="91"/>
        <v>3.6539500955159072</v>
      </c>
      <c r="Q1430" s="91">
        <f t="shared" ca="1" si="92"/>
        <v>0.26133797877575238</v>
      </c>
      <c r="R1430" s="91">
        <f t="shared" ca="1" si="93"/>
        <v>9.4117661938054056</v>
      </c>
    </row>
    <row r="1431" spans="5:18" x14ac:dyDescent="0.25">
      <c r="E1431" s="76">
        <f t="shared" ca="1" si="90"/>
        <v>0.80507233494507635</v>
      </c>
      <c r="F1431" s="76">
        <f t="shared" ca="1" si="91"/>
        <v>6.3034075742721525</v>
      </c>
      <c r="Q1431" s="91">
        <f t="shared" ca="1" si="92"/>
        <v>0.22025091278819153</v>
      </c>
      <c r="R1431" s="91">
        <f t="shared" ca="1" si="93"/>
        <v>9.1718271650233341</v>
      </c>
    </row>
    <row r="1432" spans="5:18" x14ac:dyDescent="0.25">
      <c r="E1432" s="76">
        <f t="shared" ca="1" si="90"/>
        <v>0.82250806413556588</v>
      </c>
      <c r="F1432" s="76">
        <f t="shared" ca="1" si="91"/>
        <v>6.5471422975841271</v>
      </c>
      <c r="Q1432" s="91">
        <f t="shared" ca="1" si="92"/>
        <v>0.14309484657304217</v>
      </c>
      <c r="R1432" s="91">
        <f t="shared" ca="1" si="93"/>
        <v>8.670249865631467</v>
      </c>
    </row>
    <row r="1433" spans="5:18" x14ac:dyDescent="0.25">
      <c r="E1433" s="76">
        <f t="shared" ca="1" si="90"/>
        <v>9.4177503904682824E-2</v>
      </c>
      <c r="F1433" s="76">
        <f t="shared" ca="1" si="91"/>
        <v>1.3523403506813865</v>
      </c>
      <c r="Q1433" s="91">
        <f t="shared" ca="1" si="92"/>
        <v>0.48220251833010297</v>
      </c>
      <c r="R1433" s="91">
        <f t="shared" ca="1" si="93"/>
        <v>10.631090430581477</v>
      </c>
    </row>
    <row r="1434" spans="5:18" x14ac:dyDescent="0.25">
      <c r="E1434" s="76">
        <f t="shared" ca="1" si="90"/>
        <v>0.46628602269969011</v>
      </c>
      <c r="F1434" s="76">
        <f t="shared" ca="1" si="91"/>
        <v>3.5484961574409963</v>
      </c>
      <c r="Q1434" s="91">
        <f t="shared" ca="1" si="92"/>
        <v>0.44898252628761048</v>
      </c>
      <c r="R1434" s="91">
        <f t="shared" ca="1" si="93"/>
        <v>10.444359759211801</v>
      </c>
    </row>
    <row r="1435" spans="5:18" x14ac:dyDescent="0.25">
      <c r="E1435" s="76">
        <f t="shared" ca="1" si="90"/>
        <v>3.9376640381691974E-3</v>
      </c>
      <c r="F1435" s="76">
        <f t="shared" ca="1" si="91"/>
        <v>-0.14606833809590647</v>
      </c>
      <c r="Q1435" s="91">
        <f t="shared" ca="1" si="92"/>
        <v>0.84092807592204133</v>
      </c>
      <c r="R1435" s="91">
        <f t="shared" ca="1" si="93"/>
        <v>13.506049154786789</v>
      </c>
    </row>
    <row r="1436" spans="5:18" x14ac:dyDescent="0.25">
      <c r="E1436" s="76">
        <f t="shared" ca="1" si="90"/>
        <v>0.35978474346905565</v>
      </c>
      <c r="F1436" s="76">
        <f t="shared" ca="1" si="91"/>
        <v>2.956037477823505</v>
      </c>
      <c r="Q1436" s="91">
        <f t="shared" ca="1" si="92"/>
        <v>0.9911662265695762</v>
      </c>
      <c r="R1436" s="91">
        <f t="shared" ca="1" si="93"/>
        <v>19.449479565524193</v>
      </c>
    </row>
    <row r="1437" spans="5:18" x14ac:dyDescent="0.25">
      <c r="E1437" s="76">
        <f t="shared" ca="1" si="90"/>
        <v>0.67607010582158977</v>
      </c>
      <c r="F1437" s="76">
        <f t="shared" ca="1" si="91"/>
        <v>4.9665282223635261</v>
      </c>
      <c r="Q1437" s="91">
        <f t="shared" ca="1" si="92"/>
        <v>0.29419859093382816</v>
      </c>
      <c r="R1437" s="91">
        <f t="shared" ca="1" si="93"/>
        <v>9.5965683666815824</v>
      </c>
    </row>
    <row r="1438" spans="5:18" x14ac:dyDescent="0.25">
      <c r="E1438" s="76">
        <f t="shared" ca="1" si="90"/>
        <v>0.11992181708113669</v>
      </c>
      <c r="F1438" s="76">
        <f t="shared" ca="1" si="91"/>
        <v>1.5514416080694722</v>
      </c>
      <c r="Q1438" s="91">
        <f t="shared" ca="1" si="92"/>
        <v>0.26760967613524589</v>
      </c>
      <c r="R1438" s="91">
        <f t="shared" ca="1" si="93"/>
        <v>9.4474265283061438</v>
      </c>
    </row>
    <row r="1439" spans="5:18" x14ac:dyDescent="0.25">
      <c r="E1439" s="76">
        <f t="shared" ca="1" si="90"/>
        <v>0.57518275860572921</v>
      </c>
      <c r="F1439" s="76">
        <f t="shared" ca="1" si="91"/>
        <v>4.2203325662521847</v>
      </c>
      <c r="Q1439" s="91">
        <f t="shared" ca="1" si="92"/>
        <v>0.86701257216741634</v>
      </c>
      <c r="R1439" s="91">
        <f t="shared" ca="1" si="93"/>
        <v>13.893996259866825</v>
      </c>
    </row>
    <row r="1440" spans="5:18" x14ac:dyDescent="0.25">
      <c r="E1440" s="76">
        <f t="shared" ca="1" si="90"/>
        <v>0.48207377917900784</v>
      </c>
      <c r="F1440" s="76">
        <f t="shared" ca="1" si="91"/>
        <v>3.6403973845498312</v>
      </c>
      <c r="Q1440" s="91">
        <f t="shared" ca="1" si="92"/>
        <v>0.56574607194912763</v>
      </c>
      <c r="R1440" s="91">
        <f t="shared" ca="1" si="93"/>
        <v>11.125606944890057</v>
      </c>
    </row>
    <row r="1441" spans="5:18" x14ac:dyDescent="0.25">
      <c r="E1441" s="76">
        <f t="shared" ca="1" si="90"/>
        <v>0.74248081023371959</v>
      </c>
      <c r="F1441" s="76">
        <f t="shared" ca="1" si="91"/>
        <v>5.5758242153615907</v>
      </c>
      <c r="Q1441" s="91">
        <f t="shared" ca="1" si="92"/>
        <v>0.914458259639231</v>
      </c>
      <c r="R1441" s="91">
        <f t="shared" ca="1" si="93"/>
        <v>14.828744541734157</v>
      </c>
    </row>
    <row r="1442" spans="5:18" x14ac:dyDescent="0.25">
      <c r="E1442" s="76">
        <f t="shared" ca="1" si="90"/>
        <v>0.84079952549727466</v>
      </c>
      <c r="F1442" s="76">
        <f t="shared" ca="1" si="91"/>
        <v>6.8300294730847106</v>
      </c>
      <c r="Q1442" s="91">
        <f t="shared" ca="1" si="92"/>
        <v>0.73165923416134138</v>
      </c>
      <c r="R1442" s="91">
        <f t="shared" ca="1" si="93"/>
        <v>12.326683092698596</v>
      </c>
    </row>
    <row r="1443" spans="5:18" x14ac:dyDescent="0.25">
      <c r="E1443" s="76">
        <f t="shared" ca="1" si="90"/>
        <v>0.56316822618175666</v>
      </c>
      <c r="F1443" s="76">
        <f t="shared" ca="1" si="91"/>
        <v>4.1409950546803227</v>
      </c>
      <c r="Q1443" s="91">
        <f t="shared" ca="1" si="92"/>
        <v>0.22348443899298831</v>
      </c>
      <c r="R1443" s="91">
        <f t="shared" ca="1" si="93"/>
        <v>9.1911862478506752</v>
      </c>
    </row>
    <row r="1444" spans="5:18" x14ac:dyDescent="0.25">
      <c r="E1444" s="76">
        <f t="shared" ca="1" si="90"/>
        <v>0.21674581481967548</v>
      </c>
      <c r="F1444" s="76">
        <f t="shared" ca="1" si="91"/>
        <v>2.1685117673314842</v>
      </c>
      <c r="Q1444" s="91">
        <f t="shared" ca="1" si="92"/>
        <v>0.38450841217321385</v>
      </c>
      <c r="R1444" s="91">
        <f t="shared" ca="1" si="93"/>
        <v>10.090434922429678</v>
      </c>
    </row>
    <row r="1445" spans="5:18" x14ac:dyDescent="0.25">
      <c r="E1445" s="76">
        <f t="shared" ca="1" si="90"/>
        <v>0.43292083562309525</v>
      </c>
      <c r="F1445" s="76">
        <f t="shared" ca="1" si="91"/>
        <v>3.3585598555767655</v>
      </c>
      <c r="Q1445" s="91">
        <f t="shared" ca="1" si="92"/>
        <v>0.71474228536724371</v>
      </c>
      <c r="R1445" s="91">
        <f t="shared" ca="1" si="93"/>
        <v>12.182281095700169</v>
      </c>
    </row>
    <row r="1446" spans="5:18" x14ac:dyDescent="0.25">
      <c r="E1446" s="76">
        <f t="shared" ca="1" si="90"/>
        <v>0.83459957705396703</v>
      </c>
      <c r="F1446" s="76">
        <f t="shared" ca="1" si="91"/>
        <v>6.7306361287692669</v>
      </c>
      <c r="Q1446" s="91">
        <f t="shared" ca="1" si="92"/>
        <v>0.93373624710341607</v>
      </c>
      <c r="R1446" s="91">
        <f t="shared" ca="1" si="93"/>
        <v>15.360054923538335</v>
      </c>
    </row>
    <row r="1447" spans="5:18" x14ac:dyDescent="0.25">
      <c r="E1447" s="76">
        <f t="shared" ca="1" si="90"/>
        <v>0.65136662066410211</v>
      </c>
      <c r="F1447" s="76">
        <f t="shared" ca="1" si="91"/>
        <v>4.7678936526661282</v>
      </c>
      <c r="Q1447" s="91">
        <f t="shared" ca="1" si="92"/>
        <v>0.42166915554853945</v>
      </c>
      <c r="R1447" s="91">
        <f t="shared" ca="1" si="93"/>
        <v>10.293443403579218</v>
      </c>
    </row>
    <row r="1448" spans="5:18" x14ac:dyDescent="0.25">
      <c r="E1448" s="76">
        <f t="shared" ca="1" si="90"/>
        <v>0.45124853516242847</v>
      </c>
      <c r="F1448" s="76">
        <f t="shared" ca="1" si="91"/>
        <v>3.4622336593959453</v>
      </c>
      <c r="Q1448" s="91">
        <f t="shared" ca="1" si="92"/>
        <v>0.83932419014045179</v>
      </c>
      <c r="R1448" s="91">
        <f t="shared" ca="1" si="93"/>
        <v>13.484130895843759</v>
      </c>
    </row>
    <row r="1449" spans="5:18" x14ac:dyDescent="0.25">
      <c r="E1449" s="76">
        <f t="shared" ca="1" si="90"/>
        <v>0.63802844246990231</v>
      </c>
      <c r="F1449" s="76">
        <f t="shared" ca="1" si="91"/>
        <v>4.6655318485854398</v>
      </c>
      <c r="Q1449" s="91">
        <f t="shared" ca="1" si="92"/>
        <v>0.31163256513350746</v>
      </c>
      <c r="R1449" s="91">
        <f t="shared" ca="1" si="93"/>
        <v>9.6929611055186324</v>
      </c>
    </row>
    <row r="1450" spans="5:18" x14ac:dyDescent="0.25">
      <c r="E1450" s="76">
        <f t="shared" ca="1" si="90"/>
        <v>0.65809735826297555</v>
      </c>
      <c r="F1450" s="76">
        <f t="shared" ca="1" si="91"/>
        <v>4.8207954998250475</v>
      </c>
      <c r="Q1450" s="91">
        <f t="shared" ca="1" si="92"/>
        <v>0.1278823162900562</v>
      </c>
      <c r="R1450" s="91">
        <f t="shared" ca="1" si="93"/>
        <v>8.5578481249942655</v>
      </c>
    </row>
    <row r="1451" spans="5:18" x14ac:dyDescent="0.25">
      <c r="E1451" s="76">
        <f t="shared" ca="1" si="90"/>
        <v>0.16231068999031151</v>
      </c>
      <c r="F1451" s="76">
        <f t="shared" ca="1" si="91"/>
        <v>1.8393018521075639</v>
      </c>
      <c r="Q1451" s="91">
        <f t="shared" ca="1" si="92"/>
        <v>0.62920398731557392</v>
      </c>
      <c r="R1451" s="91">
        <f t="shared" ca="1" si="93"/>
        <v>11.538761962980663</v>
      </c>
    </row>
    <row r="1452" spans="5:18" x14ac:dyDescent="0.25">
      <c r="E1452" s="76">
        <f t="shared" ca="1" si="90"/>
        <v>0.51574913555613044</v>
      </c>
      <c r="F1452" s="76">
        <f t="shared" ca="1" si="91"/>
        <v>3.8418062401572568</v>
      </c>
      <c r="Q1452" s="91">
        <f t="shared" ca="1" si="92"/>
        <v>0.40395979227379297</v>
      </c>
      <c r="R1452" s="91">
        <f t="shared" ca="1" si="93"/>
        <v>10.196461033573962</v>
      </c>
    </row>
    <row r="1453" spans="5:18" x14ac:dyDescent="0.25">
      <c r="E1453" s="76">
        <f t="shared" ca="1" si="90"/>
        <v>0.87239235657754799</v>
      </c>
      <c r="F1453" s="76">
        <f t="shared" ca="1" si="91"/>
        <v>7.406844728518311</v>
      </c>
      <c r="Q1453" s="91">
        <f t="shared" ca="1" si="92"/>
        <v>0.86436917918708134</v>
      </c>
      <c r="R1453" s="91">
        <f t="shared" ca="1" si="93"/>
        <v>13.851652034525678</v>
      </c>
    </row>
    <row r="1454" spans="5:18" x14ac:dyDescent="0.25">
      <c r="E1454" s="76">
        <f t="shared" ca="1" si="90"/>
        <v>0.52751104027100226</v>
      </c>
      <c r="F1454" s="76">
        <f t="shared" ca="1" si="91"/>
        <v>3.9141460154122649</v>
      </c>
      <c r="Q1454" s="91">
        <f t="shared" ca="1" si="92"/>
        <v>0.4142526333562998</v>
      </c>
      <c r="R1454" s="91">
        <f t="shared" ca="1" si="93"/>
        <v>10.25276143204449</v>
      </c>
    </row>
    <row r="1455" spans="5:18" x14ac:dyDescent="0.25">
      <c r="E1455" s="76">
        <f t="shared" ca="1" si="90"/>
        <v>0.30787439624682156</v>
      </c>
      <c r="F1455" s="76">
        <f t="shared" ca="1" si="91"/>
        <v>2.6749270110618024</v>
      </c>
      <c r="Q1455" s="91">
        <f t="shared" ca="1" si="92"/>
        <v>3.2379840356940193E-2</v>
      </c>
      <c r="R1455" s="91">
        <f t="shared" ca="1" si="93"/>
        <v>7.5347516327257313</v>
      </c>
    </row>
    <row r="1456" spans="5:18" x14ac:dyDescent="0.25">
      <c r="E1456" s="76">
        <f t="shared" ca="1" si="90"/>
        <v>0.53673045479450254</v>
      </c>
      <c r="F1456" s="76">
        <f t="shared" ca="1" si="91"/>
        <v>3.9716624580295008</v>
      </c>
      <c r="Q1456" s="91">
        <f t="shared" ca="1" si="92"/>
        <v>0.32216325934633649</v>
      </c>
      <c r="R1456" s="91">
        <f t="shared" ca="1" si="93"/>
        <v>9.7507972437472912</v>
      </c>
    </row>
    <row r="1457" spans="5:18" x14ac:dyDescent="0.25">
      <c r="E1457" s="76">
        <f t="shared" ca="1" si="90"/>
        <v>0.20401256338982587</v>
      </c>
      <c r="F1457" s="76">
        <f t="shared" ca="1" si="91"/>
        <v>2.0942202917648673</v>
      </c>
      <c r="Q1457" s="91">
        <f t="shared" ca="1" si="92"/>
        <v>0.35758223414710977</v>
      </c>
      <c r="R1457" s="91">
        <f t="shared" ca="1" si="93"/>
        <v>9.9440112149906863</v>
      </c>
    </row>
    <row r="1458" spans="5:18" x14ac:dyDescent="0.25">
      <c r="E1458" s="76">
        <f t="shared" ca="1" si="90"/>
        <v>0.76509354666627483</v>
      </c>
      <c r="F1458" s="76">
        <f t="shared" ca="1" si="91"/>
        <v>5.8168603773151446</v>
      </c>
      <c r="Q1458" s="91">
        <f t="shared" ca="1" si="92"/>
        <v>0.74981294874189364</v>
      </c>
      <c r="R1458" s="91">
        <f t="shared" ca="1" si="93"/>
        <v>12.490065312354101</v>
      </c>
    </row>
    <row r="1459" spans="5:18" x14ac:dyDescent="0.25">
      <c r="E1459" s="76">
        <f t="shared" ca="1" si="90"/>
        <v>0.16542158609242585</v>
      </c>
      <c r="F1459" s="76">
        <f t="shared" ca="1" si="91"/>
        <v>1.8590864583327256</v>
      </c>
      <c r="Q1459" s="91">
        <f t="shared" ca="1" si="92"/>
        <v>0.36761214494452443</v>
      </c>
      <c r="R1459" s="91">
        <f t="shared" ca="1" si="93"/>
        <v>9.9985468269192221</v>
      </c>
    </row>
    <row r="1460" spans="5:18" x14ac:dyDescent="0.25">
      <c r="E1460" s="76">
        <f t="shared" ca="1" si="90"/>
        <v>0.98639094397877991</v>
      </c>
      <c r="F1460" s="76">
        <f t="shared" ca="1" si="91"/>
        <v>13.714962474127066</v>
      </c>
      <c r="Q1460" s="91">
        <f t="shared" ca="1" si="92"/>
        <v>0.16869851353108245</v>
      </c>
      <c r="R1460" s="91">
        <f t="shared" ca="1" si="93"/>
        <v>8.8471754457753704</v>
      </c>
    </row>
    <row r="1461" spans="5:18" x14ac:dyDescent="0.25">
      <c r="E1461" s="76">
        <f t="shared" ca="1" si="90"/>
        <v>0.61569549457738504</v>
      </c>
      <c r="F1461" s="76">
        <f t="shared" ca="1" si="91"/>
        <v>4.500847271383825</v>
      </c>
      <c r="Q1461" s="91">
        <f t="shared" ca="1" si="92"/>
        <v>0.30026297224274445</v>
      </c>
      <c r="R1461" s="91">
        <f t="shared" ca="1" si="93"/>
        <v>9.6302025104358329</v>
      </c>
    </row>
    <row r="1462" spans="5:18" x14ac:dyDescent="0.25">
      <c r="E1462" s="76">
        <f t="shared" ca="1" si="90"/>
        <v>0.70204458166953221</v>
      </c>
      <c r="F1462" s="76">
        <f t="shared" ca="1" si="91"/>
        <v>5.1901032607719761</v>
      </c>
      <c r="Q1462" s="91">
        <f t="shared" ca="1" si="92"/>
        <v>0.57801805758155311</v>
      </c>
      <c r="R1462" s="91">
        <f t="shared" ca="1" si="93"/>
        <v>11.202411995982914</v>
      </c>
    </row>
    <row r="1463" spans="5:18" x14ac:dyDescent="0.25">
      <c r="E1463" s="76">
        <f t="shared" ca="1" si="90"/>
        <v>0.7434373150084127</v>
      </c>
      <c r="F1463" s="76">
        <f t="shared" ca="1" si="91"/>
        <v>5.5856086739947459</v>
      </c>
      <c r="Q1463" s="91">
        <f t="shared" ca="1" si="92"/>
        <v>0.9563216207759262</v>
      </c>
      <c r="R1463" s="91">
        <f t="shared" ca="1" si="93"/>
        <v>16.217309323024498</v>
      </c>
    </row>
    <row r="1464" spans="5:18" x14ac:dyDescent="0.25">
      <c r="E1464" s="76">
        <f t="shared" ca="1" si="90"/>
        <v>0.688334114106401</v>
      </c>
      <c r="F1464" s="76">
        <f t="shared" ca="1" si="91"/>
        <v>5.0700416496382745</v>
      </c>
      <c r="Q1464" s="91">
        <f t="shared" ca="1" si="92"/>
        <v>0.90356620531231069</v>
      </c>
      <c r="R1464" s="91">
        <f t="shared" ca="1" si="93"/>
        <v>14.577248104070076</v>
      </c>
    </row>
    <row r="1465" spans="5:18" x14ac:dyDescent="0.25">
      <c r="E1465" s="76">
        <f t="shared" ca="1" si="90"/>
        <v>0.93855763532195435</v>
      </c>
      <c r="F1465" s="76">
        <f t="shared" ca="1" si="91"/>
        <v>9.3519966595637456</v>
      </c>
      <c r="Q1465" s="91">
        <f t="shared" ca="1" si="92"/>
        <v>0.5260355777873249</v>
      </c>
      <c r="R1465" s="91">
        <f t="shared" ca="1" si="93"/>
        <v>10.885130480490172</v>
      </c>
    </row>
    <row r="1466" spans="5:18" x14ac:dyDescent="0.25">
      <c r="E1466" s="76">
        <f t="shared" ca="1" si="90"/>
        <v>0.72800123393915694</v>
      </c>
      <c r="F1466" s="76">
        <f t="shared" ca="1" si="91"/>
        <v>5.4316962555872834</v>
      </c>
      <c r="Q1466" s="91">
        <f t="shared" ca="1" si="92"/>
        <v>0.2281586666913229</v>
      </c>
      <c r="R1466" s="91">
        <f t="shared" ca="1" si="93"/>
        <v>9.2190074214703994</v>
      </c>
    </row>
    <row r="1467" spans="5:18" x14ac:dyDescent="0.25">
      <c r="E1467" s="76">
        <f t="shared" ca="1" si="90"/>
        <v>0.71175664054041066</v>
      </c>
      <c r="F1467" s="76">
        <f t="shared" ca="1" si="91"/>
        <v>5.2781769238334704</v>
      </c>
      <c r="Q1467" s="91">
        <f t="shared" ca="1" si="92"/>
        <v>6.8053016530961741E-2</v>
      </c>
      <c r="R1467" s="91">
        <f t="shared" ca="1" si="93"/>
        <v>8.0228008614466333</v>
      </c>
    </row>
    <row r="1468" spans="5:18" x14ac:dyDescent="0.25">
      <c r="E1468" s="76">
        <f t="shared" ca="1" si="90"/>
        <v>0.74100400713570103</v>
      </c>
      <c r="F1468" s="76">
        <f t="shared" ca="1" si="91"/>
        <v>5.5607839056714488</v>
      </c>
      <c r="Q1468" s="91">
        <f t="shared" ca="1" si="92"/>
        <v>0.94412260395879566</v>
      </c>
      <c r="R1468" s="91">
        <f t="shared" ca="1" si="93"/>
        <v>15.711966951402161</v>
      </c>
    </row>
    <row r="1469" spans="5:18" x14ac:dyDescent="0.25">
      <c r="E1469" s="76">
        <f t="shared" ca="1" si="90"/>
        <v>0.6060621178652057</v>
      </c>
      <c r="F1469" s="76">
        <f t="shared" ca="1" si="91"/>
        <v>4.4321590260103934</v>
      </c>
      <c r="Q1469" s="91">
        <f t="shared" ca="1" si="92"/>
        <v>0.26341114567834933</v>
      </c>
      <c r="R1469" s="91">
        <f t="shared" ca="1" si="93"/>
        <v>9.4235773713628941</v>
      </c>
    </row>
    <row r="1470" spans="5:18" x14ac:dyDescent="0.25">
      <c r="E1470" s="76">
        <f t="shared" ca="1" si="90"/>
        <v>8.4322803181565487E-2</v>
      </c>
      <c r="F1470" s="76">
        <f t="shared" ca="1" si="91"/>
        <v>1.2686214239323275</v>
      </c>
      <c r="Q1470" s="91">
        <f t="shared" ca="1" si="92"/>
        <v>0.76159935875567186</v>
      </c>
      <c r="R1470" s="91">
        <f t="shared" ca="1" si="93"/>
        <v>12.601447368061404</v>
      </c>
    </row>
    <row r="1471" spans="5:18" x14ac:dyDescent="0.25">
      <c r="E1471" s="76">
        <f t="shared" ca="1" si="90"/>
        <v>3.114207429739857E-2</v>
      </c>
      <c r="F1471" s="76">
        <f t="shared" ca="1" si="91"/>
        <v>0.66066766706696711</v>
      </c>
      <c r="Q1471" s="91">
        <f t="shared" ca="1" si="92"/>
        <v>0.49006169325254834</v>
      </c>
      <c r="R1471" s="91">
        <f t="shared" ca="1" si="93"/>
        <v>10.675919509479749</v>
      </c>
    </row>
    <row r="1472" spans="5:18" x14ac:dyDescent="0.25">
      <c r="E1472" s="76">
        <f t="shared" ca="1" si="90"/>
        <v>0.26021786878463748</v>
      </c>
      <c r="F1472" s="76">
        <f t="shared" ca="1" si="91"/>
        <v>2.4141273587230767</v>
      </c>
      <c r="Q1472" s="91">
        <f t="shared" ca="1" si="92"/>
        <v>0.20614036817156567</v>
      </c>
      <c r="R1472" s="91">
        <f t="shared" ca="1" si="93"/>
        <v>9.0861658252829667</v>
      </c>
    </row>
    <row r="1473" spans="5:18" x14ac:dyDescent="0.25">
      <c r="E1473" s="76">
        <f t="shared" ca="1" si="90"/>
        <v>0.93282224069718112</v>
      </c>
      <c r="F1473" s="76">
        <f t="shared" ca="1" si="91"/>
        <v>9.1099559646932597</v>
      </c>
      <c r="Q1473" s="91">
        <f t="shared" ca="1" si="92"/>
        <v>0.45328967082577665</v>
      </c>
      <c r="R1473" s="91">
        <f t="shared" ca="1" si="93"/>
        <v>10.468348563696182</v>
      </c>
    </row>
    <row r="1474" spans="5:18" x14ac:dyDescent="0.25">
      <c r="E1474" s="76">
        <f t="shared" ca="1" si="90"/>
        <v>5.2907623786735414E-4</v>
      </c>
      <c r="F1474" s="76">
        <f t="shared" ca="1" si="91"/>
        <v>-0.65941307543204974</v>
      </c>
      <c r="Q1474" s="91">
        <f t="shared" ca="1" si="92"/>
        <v>0.70964744404942459</v>
      </c>
      <c r="R1474" s="91">
        <f t="shared" ca="1" si="93"/>
        <v>12.140125525425454</v>
      </c>
    </row>
    <row r="1475" spans="5:18" x14ac:dyDescent="0.25">
      <c r="E1475" s="76">
        <f t="shared" ca="1" si="90"/>
        <v>0.12552467752001883</v>
      </c>
      <c r="F1475" s="76">
        <f t="shared" ca="1" si="91"/>
        <v>1.5918622340218587</v>
      </c>
      <c r="Q1475" s="91">
        <f t="shared" ca="1" si="92"/>
        <v>0.57270259873668272</v>
      </c>
      <c r="R1475" s="91">
        <f t="shared" ca="1" si="93"/>
        <v>11.16898479508891</v>
      </c>
    </row>
    <row r="1476" spans="5:18" x14ac:dyDescent="0.25">
      <c r="E1476" s="76">
        <f t="shared" ref="E1476:E1539" ca="1" si="94">RAND()</f>
        <v>0.90442003876716481</v>
      </c>
      <c r="F1476" s="76">
        <f t="shared" ref="F1476:F1539" ca="1" si="95">(((-LN(E1476))^(-$C$3)-1)*(1/$C$3))*$C$5+$C$4</f>
        <v>8.1669207133712014</v>
      </c>
      <c r="Q1476" s="91">
        <f t="shared" ref="Q1476:Q1539" ca="1" si="96">RAND()</f>
        <v>0.73829710708026841</v>
      </c>
      <c r="R1476" s="91">
        <f t="shared" ref="R1476:R1539" ca="1" si="97">-LN(-LN(Q1476))*$O$4+$O$3</f>
        <v>12.385347418563491</v>
      </c>
    </row>
    <row r="1477" spans="5:18" x14ac:dyDescent="0.25">
      <c r="E1477" s="76">
        <f t="shared" ca="1" si="94"/>
        <v>0.59507887975849139</v>
      </c>
      <c r="F1477" s="76">
        <f t="shared" ca="1" si="95"/>
        <v>4.35542061663116</v>
      </c>
      <c r="Q1477" s="91">
        <f t="shared" ca="1" si="96"/>
        <v>8.2541851836025582E-2</v>
      </c>
      <c r="R1477" s="91">
        <f t="shared" ca="1" si="97"/>
        <v>8.1718636168475705</v>
      </c>
    </row>
    <row r="1478" spans="5:18" x14ac:dyDescent="0.25">
      <c r="E1478" s="76">
        <f t="shared" ca="1" si="94"/>
        <v>0.94049202552690236</v>
      </c>
      <c r="F1478" s="76">
        <f t="shared" ca="1" si="95"/>
        <v>9.4391230355322815</v>
      </c>
      <c r="Q1478" s="91">
        <f t="shared" ca="1" si="96"/>
        <v>4.5108412806572629E-3</v>
      </c>
      <c r="R1478" s="91">
        <f t="shared" ca="1" si="97"/>
        <v>6.6267311830687312</v>
      </c>
    </row>
    <row r="1479" spans="5:18" x14ac:dyDescent="0.25">
      <c r="E1479" s="76">
        <f t="shared" ca="1" si="94"/>
        <v>0.85138990002533321</v>
      </c>
      <c r="F1479" s="76">
        <f t="shared" ca="1" si="95"/>
        <v>7.009240187761014</v>
      </c>
      <c r="Q1479" s="91">
        <f t="shared" ca="1" si="96"/>
        <v>0.93137149698106181</v>
      </c>
      <c r="R1479" s="91">
        <f t="shared" ca="1" si="97"/>
        <v>15.287418832857988</v>
      </c>
    </row>
    <row r="1480" spans="5:18" x14ac:dyDescent="0.25">
      <c r="E1480" s="76">
        <f t="shared" ca="1" si="94"/>
        <v>0.52482345246211748</v>
      </c>
      <c r="F1480" s="76">
        <f t="shared" ca="1" si="95"/>
        <v>3.8975164778185674</v>
      </c>
      <c r="Q1480" s="91">
        <f t="shared" ca="1" si="96"/>
        <v>0.35167726958699064</v>
      </c>
      <c r="R1480" s="91">
        <f t="shared" ca="1" si="97"/>
        <v>9.9118870504270671</v>
      </c>
    </row>
    <row r="1481" spans="5:18" x14ac:dyDescent="0.25">
      <c r="E1481" s="76">
        <f t="shared" ca="1" si="94"/>
        <v>0.79916484407597654</v>
      </c>
      <c r="F1481" s="76">
        <f t="shared" ca="1" si="95"/>
        <v>6.2256967530266767</v>
      </c>
      <c r="Q1481" s="91">
        <f t="shared" ca="1" si="96"/>
        <v>0.83305590755474368</v>
      </c>
      <c r="R1481" s="91">
        <f t="shared" ca="1" si="97"/>
        <v>13.400317523976581</v>
      </c>
    </row>
    <row r="1482" spans="5:18" x14ac:dyDescent="0.25">
      <c r="E1482" s="76">
        <f t="shared" ca="1" si="94"/>
        <v>0.20706176026384782</v>
      </c>
      <c r="F1482" s="76">
        <f t="shared" ca="1" si="95"/>
        <v>2.1121330528426614</v>
      </c>
      <c r="Q1482" s="91">
        <f t="shared" ca="1" si="96"/>
        <v>0.9098484400120066</v>
      </c>
      <c r="R1482" s="91">
        <f t="shared" ca="1" si="97"/>
        <v>14.718792581263505</v>
      </c>
    </row>
    <row r="1483" spans="5:18" x14ac:dyDescent="0.25">
      <c r="E1483" s="76">
        <f t="shared" ca="1" si="94"/>
        <v>0.50251494008870956</v>
      </c>
      <c r="F1483" s="76">
        <f t="shared" ca="1" si="95"/>
        <v>3.7617019573528783</v>
      </c>
      <c r="Q1483" s="91">
        <f t="shared" ca="1" si="96"/>
        <v>0.71727146426403088</v>
      </c>
      <c r="R1483" s="91">
        <f t="shared" ca="1" si="97"/>
        <v>12.203428797736414</v>
      </c>
    </row>
    <row r="1484" spans="5:18" x14ac:dyDescent="0.25">
      <c r="E1484" s="76">
        <f t="shared" ca="1" si="94"/>
        <v>0.96226695945607055</v>
      </c>
      <c r="F1484" s="76">
        <f t="shared" ca="1" si="95"/>
        <v>10.702902353144673</v>
      </c>
      <c r="Q1484" s="91">
        <f t="shared" ca="1" si="96"/>
        <v>0.94678477040293885</v>
      </c>
      <c r="R1484" s="91">
        <f t="shared" ca="1" si="97"/>
        <v>15.812387003254251</v>
      </c>
    </row>
    <row r="1485" spans="5:18" x14ac:dyDescent="0.25">
      <c r="E1485" s="76">
        <f t="shared" ca="1" si="94"/>
        <v>0.14970106486042378</v>
      </c>
      <c r="F1485" s="76">
        <f t="shared" ca="1" si="95"/>
        <v>1.7574964157676605</v>
      </c>
      <c r="Q1485" s="91">
        <f t="shared" ca="1" si="96"/>
        <v>0.80260851770726849</v>
      </c>
      <c r="R1485" s="91">
        <f t="shared" ca="1" si="97"/>
        <v>13.029272009350455</v>
      </c>
    </row>
    <row r="1486" spans="5:18" x14ac:dyDescent="0.25">
      <c r="E1486" s="76">
        <f t="shared" ca="1" si="94"/>
        <v>6.175018747096539E-2</v>
      </c>
      <c r="F1486" s="76">
        <f t="shared" ca="1" si="95"/>
        <v>1.0531422849335565</v>
      </c>
      <c r="Q1486" s="91">
        <f t="shared" ca="1" si="96"/>
        <v>0.97118671523073641</v>
      </c>
      <c r="R1486" s="91">
        <f t="shared" ca="1" si="97"/>
        <v>17.064672136236403</v>
      </c>
    </row>
    <row r="1487" spans="5:18" x14ac:dyDescent="0.25">
      <c r="E1487" s="76">
        <f t="shared" ca="1" si="94"/>
        <v>0.85098366905692635</v>
      </c>
      <c r="F1487" s="76">
        <f t="shared" ca="1" si="95"/>
        <v>7.0021296390793148</v>
      </c>
      <c r="Q1487" s="91">
        <f t="shared" ca="1" si="96"/>
        <v>0.27567160836728832</v>
      </c>
      <c r="R1487" s="91">
        <f t="shared" ca="1" si="97"/>
        <v>9.4929727334942537</v>
      </c>
    </row>
    <row r="1488" spans="5:18" x14ac:dyDescent="0.25">
      <c r="E1488" s="76">
        <f t="shared" ca="1" si="94"/>
        <v>2.2311340845088456E-2</v>
      </c>
      <c r="F1488" s="76">
        <f t="shared" ca="1" si="95"/>
        <v>0.49932286677551962</v>
      </c>
      <c r="Q1488" s="91">
        <f t="shared" ca="1" si="96"/>
        <v>0.58671083964433879</v>
      </c>
      <c r="R1488" s="91">
        <f t="shared" ca="1" si="97"/>
        <v>11.257630407986499</v>
      </c>
    </row>
    <row r="1489" spans="5:18" x14ac:dyDescent="0.25">
      <c r="E1489" s="76">
        <f t="shared" ca="1" si="94"/>
        <v>0.18492959667221898</v>
      </c>
      <c r="F1489" s="76">
        <f t="shared" ca="1" si="95"/>
        <v>1.9800962241271653</v>
      </c>
      <c r="Q1489" s="91">
        <f t="shared" ca="1" si="96"/>
        <v>0.64593848911172169</v>
      </c>
      <c r="R1489" s="91">
        <f t="shared" ca="1" si="97"/>
        <v>11.655410781727838</v>
      </c>
    </row>
    <row r="1490" spans="5:18" x14ac:dyDescent="0.25">
      <c r="E1490" s="76">
        <f t="shared" ca="1" si="94"/>
        <v>0.6702476281023052</v>
      </c>
      <c r="F1490" s="76">
        <f t="shared" ca="1" si="95"/>
        <v>4.9185725751817895</v>
      </c>
      <c r="Q1490" s="91">
        <f t="shared" ca="1" si="96"/>
        <v>0.91399522702428182</v>
      </c>
      <c r="R1490" s="91">
        <f t="shared" ca="1" si="97"/>
        <v>14.817448943424793</v>
      </c>
    </row>
    <row r="1491" spans="5:18" x14ac:dyDescent="0.25">
      <c r="E1491" s="76">
        <f t="shared" ca="1" si="94"/>
        <v>0.68127796120953765</v>
      </c>
      <c r="F1491" s="76">
        <f t="shared" ca="1" si="95"/>
        <v>5.0100590884392178</v>
      </c>
      <c r="Q1491" s="91">
        <f t="shared" ca="1" si="96"/>
        <v>0.62677486641420466</v>
      </c>
      <c r="R1491" s="91">
        <f t="shared" ca="1" si="97"/>
        <v>11.522133252926407</v>
      </c>
    </row>
    <row r="1492" spans="5:18" x14ac:dyDescent="0.25">
      <c r="E1492" s="76">
        <f t="shared" ca="1" si="94"/>
        <v>0.69635656564237747</v>
      </c>
      <c r="F1492" s="76">
        <f t="shared" ca="1" si="95"/>
        <v>5.1397098127503167</v>
      </c>
      <c r="Q1492" s="91">
        <f t="shared" ca="1" si="96"/>
        <v>0.88826309704427342</v>
      </c>
      <c r="R1492" s="91">
        <f t="shared" ca="1" si="97"/>
        <v>14.265899004131519</v>
      </c>
    </row>
    <row r="1493" spans="5:18" x14ac:dyDescent="0.25">
      <c r="E1493" s="76">
        <f t="shared" ca="1" si="94"/>
        <v>0.44746004424951347</v>
      </c>
      <c r="F1493" s="76">
        <f t="shared" ca="1" si="95"/>
        <v>3.4406788624888991</v>
      </c>
      <c r="Q1493" s="91">
        <f t="shared" ca="1" si="96"/>
        <v>0.74545587683834513</v>
      </c>
      <c r="R1493" s="91">
        <f t="shared" ca="1" si="97"/>
        <v>12.449988887446825</v>
      </c>
    </row>
    <row r="1494" spans="5:18" x14ac:dyDescent="0.25">
      <c r="E1494" s="76">
        <f t="shared" ca="1" si="94"/>
        <v>0.12238787886579505</v>
      </c>
      <c r="F1494" s="76">
        <f t="shared" ca="1" si="95"/>
        <v>1.5693408386004211</v>
      </c>
      <c r="Q1494" s="91">
        <f t="shared" ca="1" si="96"/>
        <v>2.0788972523374083E-2</v>
      </c>
      <c r="R1494" s="91">
        <f t="shared" ca="1" si="97"/>
        <v>7.291769453141753</v>
      </c>
    </row>
    <row r="1495" spans="5:18" x14ac:dyDescent="0.25">
      <c r="E1495" s="76">
        <f t="shared" ca="1" si="94"/>
        <v>0.55866362553673088</v>
      </c>
      <c r="F1495" s="76">
        <f t="shared" ca="1" si="95"/>
        <v>4.1116510505885202</v>
      </c>
      <c r="Q1495" s="91">
        <f t="shared" ca="1" si="96"/>
        <v>0.75170116416901667</v>
      </c>
      <c r="R1495" s="91">
        <f t="shared" ca="1" si="97"/>
        <v>12.507612070005445</v>
      </c>
    </row>
    <row r="1496" spans="5:18" x14ac:dyDescent="0.25">
      <c r="E1496" s="76">
        <f t="shared" ca="1" si="94"/>
        <v>0.94015596112235111</v>
      </c>
      <c r="F1496" s="76">
        <f t="shared" ca="1" si="95"/>
        <v>9.4237706966343779</v>
      </c>
      <c r="Q1496" s="91">
        <f t="shared" ca="1" si="96"/>
        <v>6.1669116478524355E-2</v>
      </c>
      <c r="R1496" s="91">
        <f t="shared" ca="1" si="97"/>
        <v>7.9508063379124136</v>
      </c>
    </row>
    <row r="1497" spans="5:18" x14ac:dyDescent="0.25">
      <c r="E1497" s="76">
        <f t="shared" ca="1" si="94"/>
        <v>0.83333974654773046</v>
      </c>
      <c r="F1497" s="76">
        <f t="shared" ca="1" si="95"/>
        <v>6.7108993400345636</v>
      </c>
      <c r="Q1497" s="91">
        <f t="shared" ca="1" si="96"/>
        <v>0.93065028953055151</v>
      </c>
      <c r="R1497" s="91">
        <f t="shared" ca="1" si="97"/>
        <v>15.265745356420659</v>
      </c>
    </row>
    <row r="1498" spans="5:18" x14ac:dyDescent="0.25">
      <c r="E1498" s="76">
        <f t="shared" ca="1" si="94"/>
        <v>0.26578903078218719</v>
      </c>
      <c r="F1498" s="76">
        <f t="shared" ca="1" si="95"/>
        <v>2.4449437105842438</v>
      </c>
      <c r="Q1498" s="91">
        <f t="shared" ca="1" si="96"/>
        <v>0.26923656947325603</v>
      </c>
      <c r="R1498" s="91">
        <f t="shared" ca="1" si="97"/>
        <v>9.4566433459602628</v>
      </c>
    </row>
    <row r="1499" spans="5:18" x14ac:dyDescent="0.25">
      <c r="E1499" s="76">
        <f t="shared" ca="1" si="94"/>
        <v>0.70260780560021219</v>
      </c>
      <c r="F1499" s="76">
        <f t="shared" ca="1" si="95"/>
        <v>5.1951398537733446</v>
      </c>
      <c r="Q1499" s="91">
        <f t="shared" ca="1" si="96"/>
        <v>0.2366738693272965</v>
      </c>
      <c r="R1499" s="91">
        <f t="shared" ca="1" si="97"/>
        <v>9.2692252098323156</v>
      </c>
    </row>
    <row r="1500" spans="5:18" x14ac:dyDescent="0.25">
      <c r="E1500" s="76">
        <f t="shared" ca="1" si="94"/>
        <v>0.87296360967872011</v>
      </c>
      <c r="F1500" s="76">
        <f t="shared" ca="1" si="95"/>
        <v>7.4185788430153528</v>
      </c>
      <c r="Q1500" s="91">
        <f t="shared" ca="1" si="96"/>
        <v>0.2659119268621144</v>
      </c>
      <c r="R1500" s="91">
        <f t="shared" ca="1" si="97"/>
        <v>9.4377938529859549</v>
      </c>
    </row>
    <row r="1501" spans="5:18" x14ac:dyDescent="0.25">
      <c r="E1501" s="76">
        <f t="shared" ca="1" si="94"/>
        <v>0.78749487410697383</v>
      </c>
      <c r="F1501" s="76">
        <f t="shared" ca="1" si="95"/>
        <v>6.0785579338377644</v>
      </c>
      <c r="Q1501" s="91">
        <f t="shared" ca="1" si="96"/>
        <v>1.3640084800620289E-2</v>
      </c>
      <c r="R1501" s="91">
        <f t="shared" ca="1" si="97"/>
        <v>7.0852168417202819</v>
      </c>
    </row>
    <row r="1502" spans="5:18" x14ac:dyDescent="0.25">
      <c r="E1502" s="76">
        <f t="shared" ca="1" si="94"/>
        <v>0.18388638892661169</v>
      </c>
      <c r="F1502" s="76">
        <f t="shared" ca="1" si="95"/>
        <v>1.9737462011610813</v>
      </c>
      <c r="Q1502" s="91">
        <f t="shared" ca="1" si="96"/>
        <v>0.97032312297435086</v>
      </c>
      <c r="R1502" s="91">
        <f t="shared" ca="1" si="97"/>
        <v>17.004723660453038</v>
      </c>
    </row>
    <row r="1503" spans="5:18" x14ac:dyDescent="0.25">
      <c r="E1503" s="76">
        <f t="shared" ca="1" si="94"/>
        <v>0.38854003839236351</v>
      </c>
      <c r="F1503" s="76">
        <f t="shared" ca="1" si="95"/>
        <v>3.1126972704695328</v>
      </c>
      <c r="Q1503" s="91">
        <f t="shared" ca="1" si="96"/>
        <v>5.4830666754879798E-2</v>
      </c>
      <c r="R1503" s="91">
        <f t="shared" ca="1" si="97"/>
        <v>7.8681623107909253</v>
      </c>
    </row>
    <row r="1504" spans="5:18" x14ac:dyDescent="0.25">
      <c r="E1504" s="76">
        <f t="shared" ca="1" si="94"/>
        <v>0.11436735875150517</v>
      </c>
      <c r="F1504" s="76">
        <f t="shared" ca="1" si="95"/>
        <v>1.5104623334287965</v>
      </c>
      <c r="Q1504" s="91">
        <f t="shared" ca="1" si="96"/>
        <v>0.39124828186473781</v>
      </c>
      <c r="R1504" s="91">
        <f t="shared" ca="1" si="97"/>
        <v>10.127130409047915</v>
      </c>
    </row>
    <row r="1505" spans="5:18" x14ac:dyDescent="0.25">
      <c r="E1505" s="76">
        <f t="shared" ca="1" si="94"/>
        <v>0.5147224102776875</v>
      </c>
      <c r="F1505" s="76">
        <f t="shared" ca="1" si="95"/>
        <v>3.8355441491038018</v>
      </c>
      <c r="Q1505" s="91">
        <f t="shared" ca="1" si="96"/>
        <v>0.18761719840785973</v>
      </c>
      <c r="R1505" s="91">
        <f t="shared" ca="1" si="97"/>
        <v>8.9703429124414527</v>
      </c>
    </row>
    <row r="1506" spans="5:18" x14ac:dyDescent="0.25">
      <c r="E1506" s="76">
        <f t="shared" ca="1" si="94"/>
        <v>0.4726084078442464</v>
      </c>
      <c r="F1506" s="76">
        <f t="shared" ca="1" si="95"/>
        <v>3.5851255491597618</v>
      </c>
      <c r="Q1506" s="91">
        <f t="shared" ca="1" si="96"/>
        <v>0.99892536734899062</v>
      </c>
      <c r="R1506" s="91">
        <f t="shared" ca="1" si="97"/>
        <v>23.670477677443849</v>
      </c>
    </row>
    <row r="1507" spans="5:18" x14ac:dyDescent="0.25">
      <c r="E1507" s="76">
        <f t="shared" ca="1" si="94"/>
        <v>0.54360258070105838</v>
      </c>
      <c r="F1507" s="76">
        <f t="shared" ca="1" si="95"/>
        <v>4.0150292626294011</v>
      </c>
      <c r="Q1507" s="91">
        <f t="shared" ca="1" si="96"/>
        <v>0.75279259295920764</v>
      </c>
      <c r="R1507" s="91">
        <f t="shared" ca="1" si="97"/>
        <v>12.517804842287838</v>
      </c>
    </row>
    <row r="1508" spans="5:18" x14ac:dyDescent="0.25">
      <c r="E1508" s="76">
        <f t="shared" ca="1" si="94"/>
        <v>0.95096621733346387</v>
      </c>
      <c r="F1508" s="76">
        <f t="shared" ca="1" si="95"/>
        <v>9.9707662038057485</v>
      </c>
      <c r="Q1508" s="91">
        <f t="shared" ca="1" si="96"/>
        <v>0.64900995543223639</v>
      </c>
      <c r="R1508" s="91">
        <f t="shared" ca="1" si="97"/>
        <v>11.677237559459542</v>
      </c>
    </row>
    <row r="1509" spans="5:18" x14ac:dyDescent="0.25">
      <c r="E1509" s="76">
        <f t="shared" ca="1" si="94"/>
        <v>0.43810266282873933</v>
      </c>
      <c r="F1509" s="76">
        <f t="shared" ca="1" si="95"/>
        <v>3.3877221184601831</v>
      </c>
      <c r="Q1509" s="91">
        <f t="shared" ca="1" si="96"/>
        <v>0.49512283326593376</v>
      </c>
      <c r="R1509" s="91">
        <f t="shared" ca="1" si="97"/>
        <v>10.704940736323273</v>
      </c>
    </row>
    <row r="1510" spans="5:18" x14ac:dyDescent="0.25">
      <c r="E1510" s="76">
        <f t="shared" ca="1" si="94"/>
        <v>0.59685937337097361</v>
      </c>
      <c r="F1510" s="76">
        <f t="shared" ca="1" si="95"/>
        <v>4.3677512289702021</v>
      </c>
      <c r="Q1510" s="91">
        <f t="shared" ca="1" si="96"/>
        <v>0.17475163885300971</v>
      </c>
      <c r="R1510" s="91">
        <f t="shared" ca="1" si="97"/>
        <v>8.887190702068283</v>
      </c>
    </row>
    <row r="1511" spans="5:18" x14ac:dyDescent="0.25">
      <c r="E1511" s="76">
        <f t="shared" ca="1" si="94"/>
        <v>0.35083032333169595</v>
      </c>
      <c r="F1511" s="76">
        <f t="shared" ca="1" si="95"/>
        <v>2.9074923959641326</v>
      </c>
      <c r="Q1511" s="91">
        <f t="shared" ca="1" si="96"/>
        <v>0.26010551793421877</v>
      </c>
      <c r="R1511" s="91">
        <f t="shared" ca="1" si="97"/>
        <v>9.4047333734580683</v>
      </c>
    </row>
    <row r="1512" spans="5:18" x14ac:dyDescent="0.25">
      <c r="E1512" s="76">
        <f t="shared" ca="1" si="94"/>
        <v>0.82136842913010599</v>
      </c>
      <c r="F1512" s="76">
        <f t="shared" ca="1" si="95"/>
        <v>6.5304983193492534</v>
      </c>
      <c r="Q1512" s="91">
        <f t="shared" ca="1" si="96"/>
        <v>0.21157949031341294</v>
      </c>
      <c r="R1512" s="91">
        <f t="shared" ca="1" si="97"/>
        <v>9.1194239384600078</v>
      </c>
    </row>
    <row r="1513" spans="5:18" x14ac:dyDescent="0.25">
      <c r="E1513" s="76">
        <f t="shared" ca="1" si="94"/>
        <v>0.81946459891509793</v>
      </c>
      <c r="F1513" s="76">
        <f t="shared" ca="1" si="95"/>
        <v>6.5029285158358858</v>
      </c>
      <c r="Q1513" s="91">
        <f t="shared" ca="1" si="96"/>
        <v>0.13148279510768002</v>
      </c>
      <c r="R1513" s="91">
        <f t="shared" ca="1" si="97"/>
        <v>8.5850328847047628</v>
      </c>
    </row>
    <row r="1514" spans="5:18" x14ac:dyDescent="0.25">
      <c r="E1514" s="76">
        <f t="shared" ca="1" si="94"/>
        <v>0.69436460262633271</v>
      </c>
      <c r="F1514" s="76">
        <f t="shared" ca="1" si="95"/>
        <v>5.1222605021675633</v>
      </c>
      <c r="Q1514" s="91">
        <f t="shared" ca="1" si="96"/>
        <v>0.36623561959660866</v>
      </c>
      <c r="R1514" s="91">
        <f t="shared" ca="1" si="97"/>
        <v>9.9910632295953512</v>
      </c>
    </row>
    <row r="1515" spans="5:18" x14ac:dyDescent="0.25">
      <c r="E1515" s="76">
        <f t="shared" ca="1" si="94"/>
        <v>0.94818121982456682</v>
      </c>
      <c r="F1515" s="76">
        <f t="shared" ca="1" si="95"/>
        <v>9.8182829043565931</v>
      </c>
      <c r="Q1515" s="91">
        <f t="shared" ca="1" si="96"/>
        <v>0.13285651250825969</v>
      </c>
      <c r="R1515" s="91">
        <f t="shared" ca="1" si="97"/>
        <v>8.5953049588631192</v>
      </c>
    </row>
    <row r="1516" spans="5:18" x14ac:dyDescent="0.25">
      <c r="E1516" s="76">
        <f t="shared" ca="1" si="94"/>
        <v>0.40791375506725647</v>
      </c>
      <c r="F1516" s="76">
        <f t="shared" ca="1" si="95"/>
        <v>3.2192621155960151</v>
      </c>
      <c r="Q1516" s="91">
        <f t="shared" ca="1" si="96"/>
        <v>0.78166396877367517</v>
      </c>
      <c r="R1516" s="91">
        <f t="shared" ca="1" si="97"/>
        <v>12.802163610969469</v>
      </c>
    </row>
    <row r="1517" spans="5:18" x14ac:dyDescent="0.25">
      <c r="E1517" s="76">
        <f t="shared" ca="1" si="94"/>
        <v>0.61325162725987792</v>
      </c>
      <c r="F1517" s="76">
        <f t="shared" ca="1" si="95"/>
        <v>4.4832949564348175</v>
      </c>
      <c r="Q1517" s="91">
        <f t="shared" ca="1" si="96"/>
        <v>0.45964300237621847</v>
      </c>
      <c r="R1517" s="91">
        <f t="shared" ca="1" si="97"/>
        <v>10.503844496396361</v>
      </c>
    </row>
    <row r="1518" spans="5:18" x14ac:dyDescent="0.25">
      <c r="E1518" s="76">
        <f t="shared" ca="1" si="94"/>
        <v>0.11794472260981814</v>
      </c>
      <c r="F1518" s="76">
        <f t="shared" ca="1" si="95"/>
        <v>1.5369631473683416</v>
      </c>
      <c r="Q1518" s="91">
        <f t="shared" ca="1" si="96"/>
        <v>0.57812410428480554</v>
      </c>
      <c r="R1518" s="91">
        <f t="shared" ca="1" si="97"/>
        <v>11.203081447384792</v>
      </c>
    </row>
    <row r="1519" spans="5:18" x14ac:dyDescent="0.25">
      <c r="E1519" s="76">
        <f t="shared" ca="1" si="94"/>
        <v>0.37965209229625629</v>
      </c>
      <c r="F1519" s="76">
        <f t="shared" ca="1" si="95"/>
        <v>3.0641161612729402</v>
      </c>
      <c r="Q1519" s="91">
        <f t="shared" ca="1" si="96"/>
        <v>0.40955487636789967</v>
      </c>
      <c r="R1519" s="91">
        <f t="shared" ca="1" si="97"/>
        <v>10.22704440482838</v>
      </c>
    </row>
    <row r="1520" spans="5:18" x14ac:dyDescent="0.25">
      <c r="E1520" s="76">
        <f t="shared" ca="1" si="94"/>
        <v>0.6315541776209741</v>
      </c>
      <c r="F1520" s="76">
        <f t="shared" ca="1" si="95"/>
        <v>4.6169631489268621</v>
      </c>
      <c r="Q1520" s="91">
        <f t="shared" ca="1" si="96"/>
        <v>4.5274431651254443E-2</v>
      </c>
      <c r="R1520" s="91">
        <f t="shared" ca="1" si="97"/>
        <v>7.7404158978899593</v>
      </c>
    </row>
    <row r="1521" spans="5:18" x14ac:dyDescent="0.25">
      <c r="E1521" s="76">
        <f t="shared" ca="1" si="94"/>
        <v>0.56400198673571866</v>
      </c>
      <c r="F1521" s="76">
        <f t="shared" ca="1" si="95"/>
        <v>4.1464498409857971</v>
      </c>
      <c r="Q1521" s="91">
        <f t="shared" ca="1" si="96"/>
        <v>0.57027699093476747</v>
      </c>
      <c r="R1521" s="91">
        <f t="shared" ca="1" si="97"/>
        <v>11.153813024173848</v>
      </c>
    </row>
    <row r="1522" spans="5:18" x14ac:dyDescent="0.25">
      <c r="E1522" s="76">
        <f t="shared" ca="1" si="94"/>
        <v>3.0824734725466096E-2</v>
      </c>
      <c r="F1522" s="76">
        <f t="shared" ca="1" si="95"/>
        <v>0.65546204170018729</v>
      </c>
      <c r="Q1522" s="91">
        <f t="shared" ca="1" si="96"/>
        <v>0.59641403849311969</v>
      </c>
      <c r="R1522" s="91">
        <f t="shared" ca="1" si="97"/>
        <v>11.320120645076193</v>
      </c>
    </row>
    <row r="1523" spans="5:18" x14ac:dyDescent="0.25">
      <c r="E1523" s="76">
        <f t="shared" ca="1" si="94"/>
        <v>0.68590873685278608</v>
      </c>
      <c r="F1523" s="76">
        <f t="shared" ca="1" si="95"/>
        <v>5.0492909609461973</v>
      </c>
      <c r="Q1523" s="91">
        <f t="shared" ca="1" si="96"/>
        <v>0.74574170119339001</v>
      </c>
      <c r="R1523" s="91">
        <f t="shared" ca="1" si="97"/>
        <v>12.452600542966874</v>
      </c>
    </row>
    <row r="1524" spans="5:18" x14ac:dyDescent="0.25">
      <c r="E1524" s="76">
        <f t="shared" ca="1" si="94"/>
        <v>0.22998303728778446</v>
      </c>
      <c r="F1524" s="76">
        <f t="shared" ca="1" si="95"/>
        <v>2.2444567942026401</v>
      </c>
      <c r="Q1524" s="91">
        <f t="shared" ca="1" si="96"/>
        <v>0.61970718113463541</v>
      </c>
      <c r="R1524" s="91">
        <f t="shared" ca="1" si="97"/>
        <v>11.474163858524822</v>
      </c>
    </row>
    <row r="1525" spans="5:18" x14ac:dyDescent="0.25">
      <c r="E1525" s="76">
        <f t="shared" ca="1" si="94"/>
        <v>0.63971577703249727</v>
      </c>
      <c r="F1525" s="76">
        <f t="shared" ca="1" si="95"/>
        <v>4.6783067589970591</v>
      </c>
      <c r="Q1525" s="91">
        <f t="shared" ca="1" si="96"/>
        <v>0.75686058197005979</v>
      </c>
      <c r="R1525" s="91">
        <f t="shared" ca="1" si="97"/>
        <v>12.556127194346544</v>
      </c>
    </row>
    <row r="1526" spans="5:18" x14ac:dyDescent="0.25">
      <c r="E1526" s="76">
        <f t="shared" ca="1" si="94"/>
        <v>0.64075229055926375</v>
      </c>
      <c r="F1526" s="76">
        <f t="shared" ca="1" si="95"/>
        <v>4.6861787078429957</v>
      </c>
      <c r="Q1526" s="91">
        <f t="shared" ca="1" si="96"/>
        <v>0.77052456560444493</v>
      </c>
      <c r="R1526" s="91">
        <f t="shared" ca="1" si="97"/>
        <v>12.688894645322913</v>
      </c>
    </row>
    <row r="1527" spans="5:18" x14ac:dyDescent="0.25">
      <c r="E1527" s="76">
        <f t="shared" ca="1" si="94"/>
        <v>0.89180407444774612</v>
      </c>
      <c r="F1527" s="76">
        <f t="shared" ca="1" si="95"/>
        <v>7.8396860508824124</v>
      </c>
      <c r="Q1527" s="91">
        <f t="shared" ca="1" si="96"/>
        <v>8.091843091803208E-2</v>
      </c>
      <c r="R1527" s="91">
        <f t="shared" ca="1" si="97"/>
        <v>8.1560002666654299</v>
      </c>
    </row>
    <row r="1528" spans="5:18" x14ac:dyDescent="0.25">
      <c r="E1528" s="76">
        <f t="shared" ca="1" si="94"/>
        <v>0.98286906118923456</v>
      </c>
      <c r="F1528" s="76">
        <f t="shared" ca="1" si="95"/>
        <v>13.010774445880926</v>
      </c>
      <c r="Q1528" s="91">
        <f t="shared" ca="1" si="96"/>
        <v>3.1902094479391518E-2</v>
      </c>
      <c r="R1528" s="91">
        <f t="shared" ca="1" si="97"/>
        <v>7.5261036496052709</v>
      </c>
    </row>
    <row r="1529" spans="5:18" x14ac:dyDescent="0.25">
      <c r="E1529" s="76">
        <f t="shared" ca="1" si="94"/>
        <v>0.53155251419110083</v>
      </c>
      <c r="F1529" s="76">
        <f t="shared" ca="1" si="95"/>
        <v>3.9392681368395328</v>
      </c>
      <c r="Q1529" s="91">
        <f t="shared" ca="1" si="96"/>
        <v>0.3028951242806317</v>
      </c>
      <c r="R1529" s="91">
        <f t="shared" ca="1" si="97"/>
        <v>9.6447645479945407</v>
      </c>
    </row>
    <row r="1530" spans="5:18" x14ac:dyDescent="0.25">
      <c r="E1530" s="76">
        <f t="shared" ca="1" si="94"/>
        <v>0.8571405759998878</v>
      </c>
      <c r="F1530" s="76">
        <f t="shared" ca="1" si="95"/>
        <v>7.1120814187018562</v>
      </c>
      <c r="Q1530" s="91">
        <f t="shared" ca="1" si="96"/>
        <v>0.44744095900998682</v>
      </c>
      <c r="R1530" s="91">
        <f t="shared" ca="1" si="97"/>
        <v>10.435787995862928</v>
      </c>
    </row>
    <row r="1531" spans="5:18" x14ac:dyDescent="0.25">
      <c r="E1531" s="76">
        <f t="shared" ca="1" si="94"/>
        <v>4.9923102995823032E-2</v>
      </c>
      <c r="F1531" s="76">
        <f t="shared" ca="1" si="95"/>
        <v>0.92079982231030266</v>
      </c>
      <c r="Q1531" s="91">
        <f t="shared" ca="1" si="96"/>
        <v>0.570267742052184</v>
      </c>
      <c r="R1531" s="91">
        <f t="shared" ca="1" si="97"/>
        <v>11.153755270717774</v>
      </c>
    </row>
    <row r="1532" spans="5:18" x14ac:dyDescent="0.25">
      <c r="E1532" s="76">
        <f t="shared" ca="1" si="94"/>
        <v>0.13852229078383926</v>
      </c>
      <c r="F1532" s="76">
        <f t="shared" ca="1" si="95"/>
        <v>1.6825172387218785</v>
      </c>
      <c r="Q1532" s="91">
        <f t="shared" ca="1" si="96"/>
        <v>0.42439544283183761</v>
      </c>
      <c r="R1532" s="91">
        <f t="shared" ca="1" si="97"/>
        <v>10.3084256063618</v>
      </c>
    </row>
    <row r="1533" spans="5:18" x14ac:dyDescent="0.25">
      <c r="E1533" s="76">
        <f t="shared" ca="1" si="94"/>
        <v>6.317385892920413E-2</v>
      </c>
      <c r="F1533" s="76">
        <f t="shared" ca="1" si="95"/>
        <v>1.0679864389591605</v>
      </c>
      <c r="Q1533" s="91">
        <f t="shared" ca="1" si="96"/>
        <v>0.83612541424402187</v>
      </c>
      <c r="R1533" s="91">
        <f t="shared" ca="1" si="97"/>
        <v>13.440999744173482</v>
      </c>
    </row>
    <row r="1534" spans="5:18" x14ac:dyDescent="0.25">
      <c r="E1534" s="76">
        <f t="shared" ca="1" si="94"/>
        <v>0.11498001875425812</v>
      </c>
      <c r="F1534" s="76">
        <f t="shared" ca="1" si="95"/>
        <v>1.515029384921633</v>
      </c>
      <c r="Q1534" s="91">
        <f t="shared" ca="1" si="96"/>
        <v>0.29709388627621214</v>
      </c>
      <c r="R1534" s="91">
        <f t="shared" ca="1" si="97"/>
        <v>9.6126412516616249</v>
      </c>
    </row>
    <row r="1535" spans="5:18" x14ac:dyDescent="0.25">
      <c r="E1535" s="76">
        <f t="shared" ca="1" si="94"/>
        <v>0.79681249941725396</v>
      </c>
      <c r="F1535" s="76">
        <f t="shared" ca="1" si="95"/>
        <v>6.1953761753316368</v>
      </c>
      <c r="Q1535" s="91">
        <f t="shared" ca="1" si="96"/>
        <v>0.35516166655718451</v>
      </c>
      <c r="R1535" s="91">
        <f t="shared" ca="1" si="97"/>
        <v>9.9308451110438405</v>
      </c>
    </row>
    <row r="1536" spans="5:18" x14ac:dyDescent="0.25">
      <c r="E1536" s="76">
        <f t="shared" ca="1" si="94"/>
        <v>0.51648348331286975</v>
      </c>
      <c r="F1536" s="76">
        <f t="shared" ca="1" si="95"/>
        <v>3.846290150817155</v>
      </c>
      <c r="Q1536" s="91">
        <f t="shared" ca="1" si="96"/>
        <v>0.19761718426556552</v>
      </c>
      <c r="R1536" s="91">
        <f t="shared" ca="1" si="97"/>
        <v>9.0333910256310599</v>
      </c>
    </row>
    <row r="1537" spans="5:18" x14ac:dyDescent="0.25">
      <c r="E1537" s="76">
        <f t="shared" ca="1" si="94"/>
        <v>0.35672844175870388</v>
      </c>
      <c r="F1537" s="76">
        <f t="shared" ca="1" si="95"/>
        <v>2.9394593393320108</v>
      </c>
      <c r="Q1537" s="91">
        <f t="shared" ca="1" si="96"/>
        <v>0.90518555790911825</v>
      </c>
      <c r="R1537" s="91">
        <f t="shared" ca="1" si="97"/>
        <v>14.612878623210225</v>
      </c>
    </row>
    <row r="1538" spans="5:18" x14ac:dyDescent="0.25">
      <c r="E1538" s="76">
        <f t="shared" ca="1" si="94"/>
        <v>6.7714339903989451E-2</v>
      </c>
      <c r="F1538" s="76">
        <f t="shared" ca="1" si="95"/>
        <v>1.1140312696843497</v>
      </c>
      <c r="Q1538" s="91">
        <f t="shared" ca="1" si="96"/>
        <v>0.75862284231967236</v>
      </c>
      <c r="R1538" s="91">
        <f t="shared" ca="1" si="97"/>
        <v>12.572894149831905</v>
      </c>
    </row>
    <row r="1539" spans="5:18" x14ac:dyDescent="0.25">
      <c r="E1539" s="76">
        <f t="shared" ca="1" si="94"/>
        <v>0.50730291728578358</v>
      </c>
      <c r="F1539" s="76">
        <f t="shared" ca="1" si="95"/>
        <v>3.790532042618044</v>
      </c>
      <c r="Q1539" s="91">
        <f t="shared" ca="1" si="96"/>
        <v>0.63159747099615327</v>
      </c>
      <c r="R1539" s="91">
        <f t="shared" ca="1" si="97"/>
        <v>11.555219613561089</v>
      </c>
    </row>
    <row r="1540" spans="5:18" x14ac:dyDescent="0.25">
      <c r="E1540" s="76">
        <f t="shared" ref="E1540:E1603" ca="1" si="98">RAND()</f>
        <v>0.8264628269887071</v>
      </c>
      <c r="F1540" s="76">
        <f t="shared" ref="F1540:F1603" ca="1" si="99">(((-LN(E1540))^(-$C$3)-1)*(1/$C$3))*$C$5+$C$4</f>
        <v>6.6057405097319029</v>
      </c>
      <c r="Q1540" s="91">
        <f t="shared" ref="Q1540:Q1603" ca="1" si="100">RAND()</f>
        <v>0.496989407972527</v>
      </c>
      <c r="R1540" s="91">
        <f t="shared" ref="R1540:R1603" ca="1" si="101">-LN(-LN(Q1540))*$O$4+$O$3</f>
        <v>10.715675339172815</v>
      </c>
    </row>
    <row r="1541" spans="5:18" x14ac:dyDescent="0.25">
      <c r="E1541" s="76">
        <f t="shared" ca="1" si="98"/>
        <v>0.77260933929594022</v>
      </c>
      <c r="F1541" s="76">
        <f t="shared" ca="1" si="99"/>
        <v>5.9018781038219377</v>
      </c>
      <c r="Q1541" s="91">
        <f t="shared" ca="1" si="100"/>
        <v>0.75210228830412662</v>
      </c>
      <c r="R1541" s="91">
        <f t="shared" ca="1" si="101"/>
        <v>12.511353821599293</v>
      </c>
    </row>
    <row r="1542" spans="5:18" x14ac:dyDescent="0.25">
      <c r="E1542" s="76">
        <f t="shared" ca="1" si="98"/>
        <v>0.21277002596173755</v>
      </c>
      <c r="F1542" s="76">
        <f t="shared" ca="1" si="99"/>
        <v>2.1454558944166586</v>
      </c>
      <c r="Q1542" s="91">
        <f t="shared" ca="1" si="100"/>
        <v>0.28448511960615652</v>
      </c>
      <c r="R1542" s="91">
        <f t="shared" ca="1" si="101"/>
        <v>9.5424258778481086</v>
      </c>
    </row>
    <row r="1543" spans="5:18" x14ac:dyDescent="0.25">
      <c r="E1543" s="76">
        <f t="shared" ca="1" si="98"/>
        <v>0.94146213879848983</v>
      </c>
      <c r="F1543" s="76">
        <f t="shared" ca="1" si="99"/>
        <v>9.4839669789883772</v>
      </c>
      <c r="Q1543" s="91">
        <f t="shared" ca="1" si="100"/>
        <v>0.35144427207597706</v>
      </c>
      <c r="R1543" s="91">
        <f t="shared" ca="1" si="101"/>
        <v>9.9106190782448618</v>
      </c>
    </row>
    <row r="1544" spans="5:18" x14ac:dyDescent="0.25">
      <c r="E1544" s="76">
        <f t="shared" ca="1" si="98"/>
        <v>0.1208708146670564</v>
      </c>
      <c r="F1544" s="76">
        <f t="shared" ca="1" si="99"/>
        <v>1.5583503287072404</v>
      </c>
      <c r="Q1544" s="91">
        <f t="shared" ca="1" si="100"/>
        <v>0.34032580183327521</v>
      </c>
      <c r="R1544" s="91">
        <f t="shared" ca="1" si="101"/>
        <v>9.8500598800202415</v>
      </c>
    </row>
    <row r="1545" spans="5:18" x14ac:dyDescent="0.25">
      <c r="E1545" s="76">
        <f t="shared" ca="1" si="98"/>
        <v>0.50159063396527626</v>
      </c>
      <c r="F1545" s="76">
        <f t="shared" ca="1" si="99"/>
        <v>3.7561554351955779</v>
      </c>
      <c r="Q1545" s="91">
        <f t="shared" ca="1" si="100"/>
        <v>0.82824558698644513</v>
      </c>
      <c r="R1545" s="91">
        <f t="shared" ca="1" si="101"/>
        <v>13.337892177365845</v>
      </c>
    </row>
    <row r="1546" spans="5:18" x14ac:dyDescent="0.25">
      <c r="E1546" s="76">
        <f t="shared" ca="1" si="98"/>
        <v>0.74542460742089667</v>
      </c>
      <c r="F1546" s="76">
        <f t="shared" ca="1" si="99"/>
        <v>5.6060470567476379</v>
      </c>
      <c r="Q1546" s="91">
        <f t="shared" ca="1" si="100"/>
        <v>0.94625263023819062</v>
      </c>
      <c r="R1546" s="91">
        <f t="shared" ca="1" si="101"/>
        <v>15.79192973517678</v>
      </c>
    </row>
    <row r="1547" spans="5:18" x14ac:dyDescent="0.25">
      <c r="E1547" s="76">
        <f t="shared" ca="1" si="98"/>
        <v>0.42144426291221115</v>
      </c>
      <c r="F1547" s="76">
        <f t="shared" ca="1" si="99"/>
        <v>3.294353283528066</v>
      </c>
      <c r="Q1547" s="91">
        <f t="shared" ca="1" si="100"/>
        <v>0.44891362232791054</v>
      </c>
      <c r="R1547" s="91">
        <f t="shared" ca="1" si="101"/>
        <v>10.443976468810444</v>
      </c>
    </row>
    <row r="1548" spans="5:18" x14ac:dyDescent="0.25">
      <c r="E1548" s="76">
        <f t="shared" ca="1" si="98"/>
        <v>0.53180148635017821</v>
      </c>
      <c r="F1548" s="76">
        <f t="shared" ca="1" si="99"/>
        <v>3.9408203683540828</v>
      </c>
      <c r="Q1548" s="91">
        <f t="shared" ca="1" si="100"/>
        <v>0.77160552148739625</v>
      </c>
      <c r="R1548" s="91">
        <f t="shared" ca="1" si="101"/>
        <v>12.699679231132622</v>
      </c>
    </row>
    <row r="1549" spans="5:18" x14ac:dyDescent="0.25">
      <c r="E1549" s="76">
        <f t="shared" ca="1" si="98"/>
        <v>0.34598500627265771</v>
      </c>
      <c r="F1549" s="76">
        <f t="shared" ca="1" si="99"/>
        <v>2.8812520221942557</v>
      </c>
      <c r="Q1549" s="91">
        <f t="shared" ca="1" si="100"/>
        <v>1.018059754167977E-2</v>
      </c>
      <c r="R1549" s="91">
        <f t="shared" ca="1" si="101"/>
        <v>6.9534291628695311</v>
      </c>
    </row>
    <row r="1550" spans="5:18" x14ac:dyDescent="0.25">
      <c r="E1550" s="76">
        <f t="shared" ca="1" si="98"/>
        <v>0.13928481995878006</v>
      </c>
      <c r="F1550" s="76">
        <f t="shared" ca="1" si="99"/>
        <v>1.687713580198948</v>
      </c>
      <c r="Q1550" s="91">
        <f t="shared" ca="1" si="100"/>
        <v>0.4962741731142255</v>
      </c>
      <c r="R1550" s="91">
        <f t="shared" ca="1" si="101"/>
        <v>10.711560013023963</v>
      </c>
    </row>
    <row r="1551" spans="5:18" x14ac:dyDescent="0.25">
      <c r="E1551" s="76">
        <f t="shared" ca="1" si="98"/>
        <v>0.66947445827960372</v>
      </c>
      <c r="F1551" s="76">
        <f t="shared" ca="1" si="99"/>
        <v>4.9122595577437451</v>
      </c>
      <c r="Q1551" s="91">
        <f t="shared" ca="1" si="100"/>
        <v>0.19970207605755119</v>
      </c>
      <c r="R1551" s="91">
        <f t="shared" ca="1" si="101"/>
        <v>9.0463783811169201</v>
      </c>
    </row>
    <row r="1552" spans="5:18" x14ac:dyDescent="0.25">
      <c r="E1552" s="76">
        <f t="shared" ca="1" si="98"/>
        <v>0.59347543274277004</v>
      </c>
      <c r="F1552" s="76">
        <f t="shared" ca="1" si="99"/>
        <v>4.3443514121655298</v>
      </c>
      <c r="Q1552" s="91">
        <f t="shared" ca="1" si="100"/>
        <v>0.71353620098194181</v>
      </c>
      <c r="R1552" s="91">
        <f t="shared" ca="1" si="101"/>
        <v>12.172248542122702</v>
      </c>
    </row>
    <row r="1553" spans="5:18" x14ac:dyDescent="0.25">
      <c r="E1553" s="76">
        <f t="shared" ca="1" si="98"/>
        <v>0.26914301075764147</v>
      </c>
      <c r="F1553" s="76">
        <f t="shared" ca="1" si="99"/>
        <v>2.4634423955974123</v>
      </c>
      <c r="Q1553" s="91">
        <f t="shared" ca="1" si="100"/>
        <v>0.68721845858813835</v>
      </c>
      <c r="R1553" s="91">
        <f t="shared" ca="1" si="101"/>
        <v>11.961108991674525</v>
      </c>
    </row>
    <row r="1554" spans="5:18" x14ac:dyDescent="0.25">
      <c r="E1554" s="76">
        <f t="shared" ca="1" si="98"/>
        <v>0.99261954817459153</v>
      </c>
      <c r="F1554" s="76">
        <f t="shared" ca="1" si="99"/>
        <v>15.663366292180864</v>
      </c>
      <c r="Q1554" s="91">
        <f t="shared" ca="1" si="100"/>
        <v>6.2823696139063467E-2</v>
      </c>
      <c r="R1554" s="91">
        <f t="shared" ca="1" si="101"/>
        <v>7.964166911869925</v>
      </c>
    </row>
    <row r="1555" spans="5:18" x14ac:dyDescent="0.25">
      <c r="E1555" s="76">
        <f t="shared" ca="1" si="98"/>
        <v>0.22721279256724947</v>
      </c>
      <c r="F1555" s="76">
        <f t="shared" ca="1" si="99"/>
        <v>2.2286606595063714</v>
      </c>
      <c r="Q1555" s="91">
        <f t="shared" ca="1" si="100"/>
        <v>0.35973657876084897</v>
      </c>
      <c r="R1555" s="91">
        <f t="shared" ca="1" si="101"/>
        <v>9.9557271745580636</v>
      </c>
    </row>
    <row r="1556" spans="5:18" x14ac:dyDescent="0.25">
      <c r="E1556" s="76">
        <f t="shared" ca="1" si="98"/>
        <v>4.6781409615680336E-2</v>
      </c>
      <c r="F1556" s="76">
        <f t="shared" ca="1" si="99"/>
        <v>0.8823938770189006</v>
      </c>
      <c r="Q1556" s="91">
        <f t="shared" ca="1" si="100"/>
        <v>0.53485706314373027</v>
      </c>
      <c r="R1556" s="91">
        <f t="shared" ca="1" si="101"/>
        <v>10.937590353112025</v>
      </c>
    </row>
    <row r="1557" spans="5:18" x14ac:dyDescent="0.25">
      <c r="E1557" s="76">
        <f t="shared" ca="1" si="98"/>
        <v>0.52067025665588518</v>
      </c>
      <c r="F1557" s="76">
        <f t="shared" ca="1" si="99"/>
        <v>3.8719361330728193</v>
      </c>
      <c r="Q1557" s="91">
        <f t="shared" ca="1" si="100"/>
        <v>0.12040200926997635</v>
      </c>
      <c r="R1557" s="91">
        <f t="shared" ca="1" si="101"/>
        <v>8.5000764857839126</v>
      </c>
    </row>
    <row r="1558" spans="5:18" x14ac:dyDescent="0.25">
      <c r="E1558" s="76">
        <f t="shared" ca="1" si="98"/>
        <v>0.38052245868780155</v>
      </c>
      <c r="F1558" s="76">
        <f t="shared" ca="1" si="99"/>
        <v>3.0688662827410713</v>
      </c>
      <c r="Q1558" s="91">
        <f t="shared" ca="1" si="100"/>
        <v>0.17241555441597123</v>
      </c>
      <c r="R1558" s="91">
        <f t="shared" ca="1" si="101"/>
        <v>8.871819671787291</v>
      </c>
    </row>
    <row r="1559" spans="5:18" x14ac:dyDescent="0.25">
      <c r="E1559" s="76">
        <f t="shared" ca="1" si="98"/>
        <v>0.28393899461026573</v>
      </c>
      <c r="F1559" s="76">
        <f t="shared" ca="1" si="99"/>
        <v>2.5446350340321873</v>
      </c>
      <c r="Q1559" s="91">
        <f t="shared" ca="1" si="100"/>
        <v>0.83590764327780787</v>
      </c>
      <c r="R1559" s="91">
        <f t="shared" ca="1" si="101"/>
        <v>13.438091017834246</v>
      </c>
    </row>
    <row r="1560" spans="5:18" x14ac:dyDescent="0.25">
      <c r="E1560" s="76">
        <f t="shared" ca="1" si="98"/>
        <v>3.0527834425466915E-2</v>
      </c>
      <c r="F1560" s="76">
        <f t="shared" ca="1" si="99"/>
        <v>0.65055841243067469</v>
      </c>
      <c r="Q1560" s="91">
        <f t="shared" ca="1" si="100"/>
        <v>0.8387438818030909</v>
      </c>
      <c r="R1560" s="91">
        <f t="shared" ca="1" si="101"/>
        <v>13.476249146403998</v>
      </c>
    </row>
    <row r="1561" spans="5:18" x14ac:dyDescent="0.25">
      <c r="E1561" s="76">
        <f t="shared" ca="1" si="98"/>
        <v>0.84622145500740464</v>
      </c>
      <c r="F1561" s="76">
        <f t="shared" ca="1" si="99"/>
        <v>6.9202140734480961</v>
      </c>
      <c r="Q1561" s="91">
        <f t="shared" ca="1" si="100"/>
        <v>0.5275536406938145</v>
      </c>
      <c r="R1561" s="91">
        <f t="shared" ca="1" si="101"/>
        <v>10.894122522289987</v>
      </c>
    </row>
    <row r="1562" spans="5:18" x14ac:dyDescent="0.25">
      <c r="E1562" s="76">
        <f t="shared" ca="1" si="98"/>
        <v>4.9975789903653478E-3</v>
      </c>
      <c r="F1562" s="76">
        <f t="shared" ca="1" si="99"/>
        <v>-7.1743571330465272E-2</v>
      </c>
      <c r="Q1562" s="91">
        <f t="shared" ca="1" si="100"/>
        <v>0.44786348889047822</v>
      </c>
      <c r="R1562" s="91">
        <f t="shared" ca="1" si="101"/>
        <v>10.43813671914975</v>
      </c>
    </row>
    <row r="1563" spans="5:18" x14ac:dyDescent="0.25">
      <c r="E1563" s="76">
        <f t="shared" ca="1" si="98"/>
        <v>0.41666831666747239</v>
      </c>
      <c r="F1563" s="76">
        <f t="shared" ca="1" si="99"/>
        <v>3.267777496939221</v>
      </c>
      <c r="Q1563" s="91">
        <f t="shared" ca="1" si="100"/>
        <v>0.64113015134461793</v>
      </c>
      <c r="R1563" s="91">
        <f t="shared" ca="1" si="101"/>
        <v>11.621507870471948</v>
      </c>
    </row>
    <row r="1564" spans="5:18" x14ac:dyDescent="0.25">
      <c r="E1564" s="76">
        <f t="shared" ca="1" si="98"/>
        <v>0.84362736463014598</v>
      </c>
      <c r="F1564" s="76">
        <f t="shared" ca="1" si="99"/>
        <v>6.8766703837559113</v>
      </c>
      <c r="Q1564" s="91">
        <f t="shared" ca="1" si="100"/>
        <v>0.75433690717686785</v>
      </c>
      <c r="R1564" s="91">
        <f t="shared" ca="1" si="101"/>
        <v>12.53229094219715</v>
      </c>
    </row>
    <row r="1565" spans="5:18" x14ac:dyDescent="0.25">
      <c r="E1565" s="76">
        <f t="shared" ca="1" si="98"/>
        <v>0.66121660915652458</v>
      </c>
      <c r="F1565" s="76">
        <f t="shared" ca="1" si="99"/>
        <v>4.8456109374573559</v>
      </c>
      <c r="Q1565" s="91">
        <f t="shared" ca="1" si="100"/>
        <v>0.7415169907489424</v>
      </c>
      <c r="R1565" s="91">
        <f t="shared" ca="1" si="101"/>
        <v>12.414240814720214</v>
      </c>
    </row>
    <row r="1566" spans="5:18" x14ac:dyDescent="0.25">
      <c r="E1566" s="76">
        <f t="shared" ca="1" si="98"/>
        <v>0.85750870559558401</v>
      </c>
      <c r="F1566" s="76">
        <f t="shared" ca="1" si="99"/>
        <v>7.1188081384083075</v>
      </c>
      <c r="Q1566" s="91">
        <f t="shared" ca="1" si="100"/>
        <v>0.37662143300680939</v>
      </c>
      <c r="R1566" s="91">
        <f t="shared" ca="1" si="101"/>
        <v>10.047530842469195</v>
      </c>
    </row>
    <row r="1567" spans="5:18" x14ac:dyDescent="0.25">
      <c r="E1567" s="76">
        <f t="shared" ca="1" si="98"/>
        <v>0.20352094294268153</v>
      </c>
      <c r="F1567" s="76">
        <f t="shared" ca="1" si="99"/>
        <v>2.091324577070472</v>
      </c>
      <c r="Q1567" s="91">
        <f t="shared" ca="1" si="100"/>
        <v>0.48170662266621977</v>
      </c>
      <c r="R1567" s="91">
        <f t="shared" ca="1" si="101"/>
        <v>10.628271089332642</v>
      </c>
    </row>
    <row r="1568" spans="5:18" x14ac:dyDescent="0.25">
      <c r="E1568" s="76">
        <f t="shared" ca="1" si="98"/>
        <v>0.45903199108550863</v>
      </c>
      <c r="F1568" s="76">
        <f t="shared" ca="1" si="99"/>
        <v>3.506737993615074</v>
      </c>
      <c r="Q1568" s="91">
        <f t="shared" ca="1" si="100"/>
        <v>0.59741388610311308</v>
      </c>
      <c r="R1568" s="91">
        <f t="shared" ca="1" si="101"/>
        <v>11.326613227336219</v>
      </c>
    </row>
    <row r="1569" spans="5:18" x14ac:dyDescent="0.25">
      <c r="E1569" s="76">
        <f t="shared" ca="1" si="98"/>
        <v>0.34218924469561707</v>
      </c>
      <c r="F1569" s="76">
        <f t="shared" ca="1" si="99"/>
        <v>2.8607052212692903</v>
      </c>
      <c r="Q1569" s="91">
        <f t="shared" ca="1" si="100"/>
        <v>0.45864893166982368</v>
      </c>
      <c r="R1569" s="91">
        <f t="shared" ca="1" si="101"/>
        <v>10.498281599819038</v>
      </c>
    </row>
    <row r="1570" spans="5:18" x14ac:dyDescent="0.25">
      <c r="E1570" s="76">
        <f t="shared" ca="1" si="98"/>
        <v>7.7474716067763572E-3</v>
      </c>
      <c r="F1570" s="76">
        <f t="shared" ca="1" si="99"/>
        <v>7.5085819193547287E-2</v>
      </c>
      <c r="Q1570" s="91">
        <f t="shared" ca="1" si="100"/>
        <v>0.97256208606829375</v>
      </c>
      <c r="R1570" s="91">
        <f t="shared" ca="1" si="101"/>
        <v>17.163902141951802</v>
      </c>
    </row>
    <row r="1571" spans="5:18" x14ac:dyDescent="0.25">
      <c r="E1571" s="76">
        <f t="shared" ca="1" si="98"/>
        <v>0.11716050348528628</v>
      </c>
      <c r="F1571" s="76">
        <f t="shared" ca="1" si="99"/>
        <v>1.5311876851349022</v>
      </c>
      <c r="Q1571" s="91">
        <f t="shared" ca="1" si="100"/>
        <v>0.1082183532869152</v>
      </c>
      <c r="R1571" s="91">
        <f t="shared" ca="1" si="101"/>
        <v>8.4017411213017166</v>
      </c>
    </row>
    <row r="1572" spans="5:18" x14ac:dyDescent="0.25">
      <c r="E1572" s="76">
        <f t="shared" ca="1" si="98"/>
        <v>0.42565947377478064</v>
      </c>
      <c r="F1572" s="76">
        <f t="shared" ca="1" si="99"/>
        <v>3.3178771350684739</v>
      </c>
      <c r="Q1572" s="91">
        <f t="shared" ca="1" si="100"/>
        <v>0.59265864410299252</v>
      </c>
      <c r="R1572" s="91">
        <f t="shared" ca="1" si="101"/>
        <v>11.295824990471884</v>
      </c>
    </row>
    <row r="1573" spans="5:18" x14ac:dyDescent="0.25">
      <c r="E1573" s="76">
        <f t="shared" ca="1" si="98"/>
        <v>0.79830454984784582</v>
      </c>
      <c r="F1573" s="76">
        <f t="shared" ca="1" si="99"/>
        <v>6.2145677675519302</v>
      </c>
      <c r="Q1573" s="91">
        <f t="shared" ca="1" si="100"/>
        <v>0.61910294436953783</v>
      </c>
      <c r="R1573" s="91">
        <f t="shared" ca="1" si="101"/>
        <v>11.470090705480793</v>
      </c>
    </row>
    <row r="1574" spans="5:18" x14ac:dyDescent="0.25">
      <c r="E1574" s="76">
        <f t="shared" ca="1" si="98"/>
        <v>0.2411160121762882</v>
      </c>
      <c r="F1574" s="76">
        <f t="shared" ca="1" si="99"/>
        <v>2.3074744067927506</v>
      </c>
      <c r="Q1574" s="91">
        <f t="shared" ca="1" si="100"/>
        <v>7.0453639739752383E-2</v>
      </c>
      <c r="R1574" s="91">
        <f t="shared" ca="1" si="101"/>
        <v>8.0487683432387573</v>
      </c>
    </row>
    <row r="1575" spans="5:18" x14ac:dyDescent="0.25">
      <c r="E1575" s="76">
        <f t="shared" ca="1" si="98"/>
        <v>0.61680928641734034</v>
      </c>
      <c r="F1575" s="76">
        <f t="shared" ca="1" si="99"/>
        <v>4.508876030451467</v>
      </c>
      <c r="Q1575" s="91">
        <f t="shared" ca="1" si="100"/>
        <v>0.26045106310538435</v>
      </c>
      <c r="R1575" s="91">
        <f t="shared" ca="1" si="101"/>
        <v>9.4067060260020678</v>
      </c>
    </row>
    <row r="1576" spans="5:18" x14ac:dyDescent="0.25">
      <c r="E1576" s="76">
        <f t="shared" ca="1" si="98"/>
        <v>0.50404701532213037</v>
      </c>
      <c r="F1576" s="76">
        <f t="shared" ca="1" si="99"/>
        <v>3.7709090202368873</v>
      </c>
      <c r="Q1576" s="91">
        <f t="shared" ca="1" si="100"/>
        <v>0.68479590896173337</v>
      </c>
      <c r="R1576" s="91">
        <f t="shared" ca="1" si="101"/>
        <v>11.94236821739187</v>
      </c>
    </row>
    <row r="1577" spans="5:18" x14ac:dyDescent="0.25">
      <c r="E1577" s="76">
        <f t="shared" ca="1" si="98"/>
        <v>0.58882446019642676</v>
      </c>
      <c r="F1577" s="76">
        <f t="shared" ca="1" si="99"/>
        <v>4.3124300054977223</v>
      </c>
      <c r="Q1577" s="91">
        <f t="shared" ca="1" si="100"/>
        <v>0.58600884952780474</v>
      </c>
      <c r="R1577" s="91">
        <f t="shared" ca="1" si="101"/>
        <v>11.253145012819676</v>
      </c>
    </row>
    <row r="1578" spans="5:18" x14ac:dyDescent="0.25">
      <c r="E1578" s="76">
        <f t="shared" ca="1" si="98"/>
        <v>0.78521038806858134</v>
      </c>
      <c r="F1578" s="76">
        <f t="shared" ca="1" si="99"/>
        <v>6.0506789434972337</v>
      </c>
      <c r="Q1578" s="91">
        <f t="shared" ca="1" si="100"/>
        <v>0.34741887493612478</v>
      </c>
      <c r="R1578" s="91">
        <f t="shared" ca="1" si="101"/>
        <v>9.8887066110086614</v>
      </c>
    </row>
    <row r="1579" spans="5:18" x14ac:dyDescent="0.25">
      <c r="E1579" s="76">
        <f t="shared" ca="1" si="98"/>
        <v>0.37888601460469684</v>
      </c>
      <c r="F1579" s="76">
        <f t="shared" ca="1" si="99"/>
        <v>3.0599364311237993</v>
      </c>
      <c r="Q1579" s="91">
        <f t="shared" ca="1" si="100"/>
        <v>0.79916729475875303</v>
      </c>
      <c r="R1579" s="91">
        <f t="shared" ca="1" si="101"/>
        <v>12.990567573657914</v>
      </c>
    </row>
    <row r="1580" spans="5:18" x14ac:dyDescent="0.25">
      <c r="E1580" s="76">
        <f t="shared" ca="1" si="98"/>
        <v>0.74430729816081098</v>
      </c>
      <c r="F1580" s="76">
        <f t="shared" ca="1" si="99"/>
        <v>5.5945377432874261</v>
      </c>
      <c r="Q1580" s="91">
        <f t="shared" ca="1" si="100"/>
        <v>0.67650347726301296</v>
      </c>
      <c r="R1580" s="91">
        <f t="shared" ca="1" si="101"/>
        <v>11.879028180750279</v>
      </c>
    </row>
    <row r="1581" spans="5:18" x14ac:dyDescent="0.25">
      <c r="E1581" s="76">
        <f t="shared" ca="1" si="98"/>
        <v>6.5055527435734395E-2</v>
      </c>
      <c r="F1581" s="76">
        <f t="shared" ca="1" si="99"/>
        <v>1.0873005190859892</v>
      </c>
      <c r="Q1581" s="91">
        <f t="shared" ca="1" si="100"/>
        <v>0.43288180517070762</v>
      </c>
      <c r="R1581" s="91">
        <f t="shared" ca="1" si="101"/>
        <v>10.355168259051633</v>
      </c>
    </row>
    <row r="1582" spans="5:18" x14ac:dyDescent="0.25">
      <c r="E1582" s="76">
        <f t="shared" ca="1" si="98"/>
        <v>0.80987211619007882</v>
      </c>
      <c r="F1582" s="76">
        <f t="shared" ca="1" si="99"/>
        <v>6.3682762345836315</v>
      </c>
      <c r="Q1582" s="91">
        <f t="shared" ca="1" si="100"/>
        <v>0.53401083427535079</v>
      </c>
      <c r="R1582" s="91">
        <f t="shared" ca="1" si="101"/>
        <v>10.932535946777231</v>
      </c>
    </row>
    <row r="1583" spans="5:18" x14ac:dyDescent="0.25">
      <c r="E1583" s="76">
        <f t="shared" ca="1" si="98"/>
        <v>0.77058744638717691</v>
      </c>
      <c r="F1583" s="76">
        <f t="shared" ca="1" si="99"/>
        <v>5.8787450253613933</v>
      </c>
      <c r="Q1583" s="91">
        <f t="shared" ca="1" si="100"/>
        <v>0.5863365344958662</v>
      </c>
      <c r="R1583" s="91">
        <f t="shared" ca="1" si="101"/>
        <v>11.255238186040179</v>
      </c>
    </row>
    <row r="1584" spans="5:18" x14ac:dyDescent="0.25">
      <c r="E1584" s="76">
        <f t="shared" ca="1" si="98"/>
        <v>0.40415403049318721</v>
      </c>
      <c r="F1584" s="76">
        <f t="shared" ca="1" si="99"/>
        <v>3.1985005842016507</v>
      </c>
      <c r="Q1584" s="91">
        <f t="shared" ca="1" si="100"/>
        <v>0.27272217579544344</v>
      </c>
      <c r="R1584" s="91">
        <f t="shared" ca="1" si="101"/>
        <v>9.4763461088711676</v>
      </c>
    </row>
    <row r="1585" spans="5:18" x14ac:dyDescent="0.25">
      <c r="E1585" s="76">
        <f t="shared" ca="1" si="98"/>
        <v>0.69860689429921197</v>
      </c>
      <c r="F1585" s="76">
        <f t="shared" ca="1" si="99"/>
        <v>5.1595452749422384</v>
      </c>
      <c r="Q1585" s="91">
        <f t="shared" ca="1" si="100"/>
        <v>0.97199169109866712</v>
      </c>
      <c r="R1585" s="91">
        <f t="shared" ca="1" si="101"/>
        <v>17.122167360753004</v>
      </c>
    </row>
    <row r="1586" spans="5:18" x14ac:dyDescent="0.25">
      <c r="E1586" s="76">
        <f t="shared" ca="1" si="98"/>
        <v>0.5651879662958007</v>
      </c>
      <c r="F1586" s="76">
        <f t="shared" ca="1" si="99"/>
        <v>4.1542217912987551</v>
      </c>
      <c r="Q1586" s="91">
        <f t="shared" ca="1" si="100"/>
        <v>0.46954587109995904</v>
      </c>
      <c r="R1586" s="91">
        <f t="shared" ca="1" si="101"/>
        <v>10.559456157438415</v>
      </c>
    </row>
    <row r="1587" spans="5:18" x14ac:dyDescent="0.25">
      <c r="E1587" s="76">
        <f t="shared" ca="1" si="98"/>
        <v>9.4369627381808763E-2</v>
      </c>
      <c r="F1587" s="76">
        <f t="shared" ca="1" si="99"/>
        <v>1.3539241597188596</v>
      </c>
      <c r="Q1587" s="91">
        <f t="shared" ca="1" si="100"/>
        <v>0.87780464352351684</v>
      </c>
      <c r="R1587" s="91">
        <f t="shared" ca="1" si="101"/>
        <v>14.075352571310809</v>
      </c>
    </row>
    <row r="1588" spans="5:18" x14ac:dyDescent="0.25">
      <c r="E1588" s="76">
        <f t="shared" ca="1" si="98"/>
        <v>0.22384961435988726</v>
      </c>
      <c r="F1588" s="76">
        <f t="shared" ca="1" si="99"/>
        <v>2.2094165777396464</v>
      </c>
      <c r="Q1588" s="91">
        <f t="shared" ca="1" si="100"/>
        <v>0.93763151330212047</v>
      </c>
      <c r="R1588" s="91">
        <f t="shared" ca="1" si="101"/>
        <v>15.485337636568477</v>
      </c>
    </row>
    <row r="1589" spans="5:18" x14ac:dyDescent="0.25">
      <c r="E1589" s="76">
        <f t="shared" ca="1" si="98"/>
        <v>0.2080861490331315</v>
      </c>
      <c r="F1589" s="76">
        <f t="shared" ca="1" si="99"/>
        <v>2.1181329416661461</v>
      </c>
      <c r="Q1589" s="91">
        <f t="shared" ca="1" si="100"/>
        <v>0.63038059768976751</v>
      </c>
      <c r="R1589" s="91">
        <f t="shared" ca="1" si="101"/>
        <v>11.546843249181066</v>
      </c>
    </row>
    <row r="1590" spans="5:18" x14ac:dyDescent="0.25">
      <c r="E1590" s="76">
        <f t="shared" ca="1" si="98"/>
        <v>7.4027765918260657E-2</v>
      </c>
      <c r="F1590" s="76">
        <f t="shared" ca="1" si="99"/>
        <v>1.1751215051405213</v>
      </c>
      <c r="Q1590" s="91">
        <f t="shared" ca="1" si="100"/>
        <v>0.25809211020026579</v>
      </c>
      <c r="R1590" s="91">
        <f t="shared" ca="1" si="101"/>
        <v>9.3932256887932066</v>
      </c>
    </row>
    <row r="1591" spans="5:18" x14ac:dyDescent="0.25">
      <c r="E1591" s="76">
        <f t="shared" ca="1" si="98"/>
        <v>0.48435427675341081</v>
      </c>
      <c r="F1591" s="76">
        <f t="shared" ca="1" si="99"/>
        <v>3.6537953470238911</v>
      </c>
      <c r="Q1591" s="91">
        <f t="shared" ca="1" si="100"/>
        <v>0.53808405206295773</v>
      </c>
      <c r="R1591" s="91">
        <f t="shared" ca="1" si="101"/>
        <v>10.956908872527437</v>
      </c>
    </row>
    <row r="1592" spans="5:18" x14ac:dyDescent="0.25">
      <c r="E1592" s="76">
        <f t="shared" ca="1" si="98"/>
        <v>0.35534029005010759</v>
      </c>
      <c r="F1592" s="76">
        <f t="shared" ca="1" si="99"/>
        <v>2.9319328800145001</v>
      </c>
      <c r="Q1592" s="91">
        <f t="shared" ca="1" si="100"/>
        <v>0.4961352972347407</v>
      </c>
      <c r="R1592" s="91">
        <f t="shared" ca="1" si="101"/>
        <v>10.710761241669749</v>
      </c>
    </row>
    <row r="1593" spans="5:18" x14ac:dyDescent="0.25">
      <c r="E1593" s="76">
        <f t="shared" ca="1" si="98"/>
        <v>0.17342316868294949</v>
      </c>
      <c r="F1593" s="76">
        <f t="shared" ca="1" si="99"/>
        <v>1.9093271052832601</v>
      </c>
      <c r="Q1593" s="91">
        <f t="shared" ca="1" si="100"/>
        <v>0.16903374795699466</v>
      </c>
      <c r="R1593" s="91">
        <f t="shared" ca="1" si="101"/>
        <v>8.8494077113825025</v>
      </c>
    </row>
    <row r="1594" spans="5:18" x14ac:dyDescent="0.25">
      <c r="E1594" s="76">
        <f t="shared" ca="1" si="98"/>
        <v>0.89979151806682045</v>
      </c>
      <c r="F1594" s="76">
        <f t="shared" ca="1" si="99"/>
        <v>8.0418734393570119</v>
      </c>
      <c r="Q1594" s="91">
        <f t="shared" ca="1" si="100"/>
        <v>0.77383038477042609</v>
      </c>
      <c r="R1594" s="91">
        <f t="shared" ca="1" si="101"/>
        <v>12.722013057029359</v>
      </c>
    </row>
    <row r="1595" spans="5:18" x14ac:dyDescent="0.25">
      <c r="E1595" s="76">
        <f t="shared" ca="1" si="98"/>
        <v>0.69667435816695922</v>
      </c>
      <c r="F1595" s="76">
        <f t="shared" ca="1" si="99"/>
        <v>5.1425030346723828</v>
      </c>
      <c r="Q1595" s="91">
        <f t="shared" ca="1" si="100"/>
        <v>0.91499899722025779</v>
      </c>
      <c r="R1595" s="91">
        <f t="shared" ca="1" si="101"/>
        <v>14.842009695695547</v>
      </c>
    </row>
    <row r="1596" spans="5:18" x14ac:dyDescent="0.25">
      <c r="E1596" s="76">
        <f t="shared" ca="1" si="98"/>
        <v>0.49159443752543042</v>
      </c>
      <c r="F1596" s="76">
        <f t="shared" ca="1" si="99"/>
        <v>3.6965506192418669</v>
      </c>
      <c r="Q1596" s="91">
        <f t="shared" ca="1" si="100"/>
        <v>0.43130645100908649</v>
      </c>
      <c r="R1596" s="91">
        <f t="shared" ca="1" si="101"/>
        <v>10.346478448698239</v>
      </c>
    </row>
    <row r="1597" spans="5:18" x14ac:dyDescent="0.25">
      <c r="E1597" s="76">
        <f t="shared" ca="1" si="98"/>
        <v>0.6523255086203209</v>
      </c>
      <c r="F1597" s="76">
        <f t="shared" ca="1" si="99"/>
        <v>4.7753774888631169</v>
      </c>
      <c r="Q1597" s="91">
        <f t="shared" ca="1" si="100"/>
        <v>0.67013530986655256</v>
      </c>
      <c r="R1597" s="91">
        <f t="shared" ca="1" si="101"/>
        <v>11.831203778548456</v>
      </c>
    </row>
    <row r="1598" spans="5:18" x14ac:dyDescent="0.25">
      <c r="E1598" s="76">
        <f t="shared" ca="1" si="98"/>
        <v>0.8504520901074244</v>
      </c>
      <c r="F1598" s="76">
        <f t="shared" ca="1" si="99"/>
        <v>6.9928548002883213</v>
      </c>
      <c r="Q1598" s="91">
        <f t="shared" ca="1" si="100"/>
        <v>0.98131334188111863</v>
      </c>
      <c r="R1598" s="91">
        <f t="shared" ca="1" si="101"/>
        <v>17.941057151369467</v>
      </c>
    </row>
    <row r="1599" spans="5:18" x14ac:dyDescent="0.25">
      <c r="E1599" s="76">
        <f t="shared" ca="1" si="98"/>
        <v>0.17822969757708884</v>
      </c>
      <c r="F1599" s="76">
        <f t="shared" ca="1" si="99"/>
        <v>1.9390891972233155</v>
      </c>
      <c r="Q1599" s="91">
        <f t="shared" ca="1" si="100"/>
        <v>0.86093262089506117</v>
      </c>
      <c r="R1599" s="91">
        <f t="shared" ca="1" si="101"/>
        <v>13.797722541198018</v>
      </c>
    </row>
    <row r="1600" spans="5:18" x14ac:dyDescent="0.25">
      <c r="E1600" s="76">
        <f t="shared" ca="1" si="98"/>
        <v>0.54920807047816478</v>
      </c>
      <c r="F1600" s="76">
        <f t="shared" ca="1" si="99"/>
        <v>4.0507303755687447</v>
      </c>
      <c r="Q1600" s="91">
        <f t="shared" ca="1" si="100"/>
        <v>0.91970946360834371</v>
      </c>
      <c r="R1600" s="91">
        <f t="shared" ca="1" si="101"/>
        <v>14.961093315000756</v>
      </c>
    </row>
    <row r="1601" spans="5:18" x14ac:dyDescent="0.25">
      <c r="E1601" s="76">
        <f t="shared" ca="1" si="98"/>
        <v>0.25639358352932895</v>
      </c>
      <c r="F1601" s="76">
        <f t="shared" ca="1" si="99"/>
        <v>2.3929043917933441</v>
      </c>
      <c r="Q1601" s="91">
        <f t="shared" ca="1" si="100"/>
        <v>0.42422634766293332</v>
      </c>
      <c r="R1601" s="91">
        <f t="shared" ca="1" si="101"/>
        <v>10.307495891355643</v>
      </c>
    </row>
    <row r="1602" spans="5:18" x14ac:dyDescent="0.25">
      <c r="E1602" s="76">
        <f t="shared" ca="1" si="98"/>
        <v>0.49114021068442248</v>
      </c>
      <c r="F1602" s="76">
        <f t="shared" ca="1" si="99"/>
        <v>3.6938582570357088</v>
      </c>
      <c r="Q1602" s="91">
        <f t="shared" ca="1" si="100"/>
        <v>0.89079110188799804</v>
      </c>
      <c r="R1602" s="91">
        <f t="shared" ca="1" si="101"/>
        <v>14.314454499079012</v>
      </c>
    </row>
    <row r="1603" spans="5:18" x14ac:dyDescent="0.25">
      <c r="E1603" s="76">
        <f t="shared" ca="1" si="98"/>
        <v>2.5146601533339918E-2</v>
      </c>
      <c r="F1603" s="76">
        <f t="shared" ca="1" si="99"/>
        <v>0.55534789491742576</v>
      </c>
      <c r="Q1603" s="91">
        <f t="shared" ca="1" si="100"/>
        <v>0.56252879038960824</v>
      </c>
      <c r="R1603" s="91">
        <f t="shared" ca="1" si="101"/>
        <v>11.105682204512398</v>
      </c>
    </row>
    <row r="1604" spans="5:18" x14ac:dyDescent="0.25">
      <c r="E1604" s="76">
        <f t="shared" ref="E1604:E1667" ca="1" si="102">RAND()</f>
        <v>0.34953607441653389</v>
      </c>
      <c r="F1604" s="76">
        <f t="shared" ref="F1604:F1667" ca="1" si="103">(((-LN(E1604))^(-$C$3)-1)*(1/$C$3))*$C$5+$C$4</f>
        <v>2.9004816597765677</v>
      </c>
      <c r="Q1604" s="91">
        <f t="shared" ref="Q1604:Q1667" ca="1" si="104">RAND()</f>
        <v>0.45409405362664146</v>
      </c>
      <c r="R1604" s="91">
        <f t="shared" ref="R1604:R1667" ca="1" si="105">-LN(-LN(Q1604))*$O$4+$O$3</f>
        <v>10.472835186219026</v>
      </c>
    </row>
    <row r="1605" spans="5:18" x14ac:dyDescent="0.25">
      <c r="E1605" s="76">
        <f t="shared" ca="1" si="102"/>
        <v>0.7861483150551184</v>
      </c>
      <c r="F1605" s="76">
        <f t="shared" ca="1" si="103"/>
        <v>6.0620900159892228</v>
      </c>
      <c r="Q1605" s="91">
        <f t="shared" ca="1" si="104"/>
        <v>0.28247090653322926</v>
      </c>
      <c r="R1605" s="91">
        <f t="shared" ca="1" si="105"/>
        <v>9.5311530625905458</v>
      </c>
    </row>
    <row r="1606" spans="5:18" x14ac:dyDescent="0.25">
      <c r="E1606" s="76">
        <f t="shared" ca="1" si="102"/>
        <v>0.18550788629944182</v>
      </c>
      <c r="F1606" s="76">
        <f t="shared" ca="1" si="103"/>
        <v>1.9836109025342892</v>
      </c>
      <c r="Q1606" s="91">
        <f t="shared" ca="1" si="104"/>
        <v>0.3685809991803165</v>
      </c>
      <c r="R1606" s="91">
        <f t="shared" ca="1" si="105"/>
        <v>10.003814067084981</v>
      </c>
    </row>
    <row r="1607" spans="5:18" x14ac:dyDescent="0.25">
      <c r="E1607" s="76">
        <f t="shared" ca="1" si="102"/>
        <v>0.54027737806105947</v>
      </c>
      <c r="F1607" s="76">
        <f t="shared" ca="1" si="103"/>
        <v>3.9939912796993999</v>
      </c>
      <c r="Q1607" s="91">
        <f t="shared" ca="1" si="104"/>
        <v>0.44436906609087901</v>
      </c>
      <c r="R1607" s="91">
        <f t="shared" ca="1" si="105"/>
        <v>10.41872827032096</v>
      </c>
    </row>
    <row r="1608" spans="5:18" x14ac:dyDescent="0.25">
      <c r="E1608" s="76">
        <f t="shared" ca="1" si="102"/>
        <v>0.26093025328179553</v>
      </c>
      <c r="F1608" s="76">
        <f t="shared" ca="1" si="103"/>
        <v>2.4180743457990146</v>
      </c>
      <c r="Q1608" s="91">
        <f t="shared" ca="1" si="104"/>
        <v>0.49627402883352645</v>
      </c>
      <c r="R1608" s="91">
        <f t="shared" ca="1" si="105"/>
        <v>10.711559183116201</v>
      </c>
    </row>
    <row r="1609" spans="5:18" x14ac:dyDescent="0.25">
      <c r="E1609" s="76">
        <f t="shared" ca="1" si="102"/>
        <v>6.7140852002095852E-2</v>
      </c>
      <c r="F1609" s="76">
        <f t="shared" ca="1" si="103"/>
        <v>1.1083190887837109</v>
      </c>
      <c r="Q1609" s="91">
        <f t="shared" ca="1" si="104"/>
        <v>0.30474365770526823</v>
      </c>
      <c r="R1609" s="91">
        <f t="shared" ca="1" si="105"/>
        <v>9.6549789583092274</v>
      </c>
    </row>
    <row r="1610" spans="5:18" x14ac:dyDescent="0.25">
      <c r="E1610" s="76">
        <f t="shared" ca="1" si="102"/>
        <v>9.1491171054157605E-2</v>
      </c>
      <c r="F1610" s="76">
        <f t="shared" ca="1" si="103"/>
        <v>1.3300109604943806</v>
      </c>
      <c r="Q1610" s="91">
        <f t="shared" ca="1" si="104"/>
        <v>0.18822297583483594</v>
      </c>
      <c r="R1610" s="91">
        <f t="shared" ca="1" si="105"/>
        <v>8.9741994868242045</v>
      </c>
    </row>
    <row r="1611" spans="5:18" x14ac:dyDescent="0.25">
      <c r="E1611" s="76">
        <f t="shared" ca="1" si="102"/>
        <v>0.90142516544092077</v>
      </c>
      <c r="F1611" s="76">
        <f t="shared" ca="1" si="103"/>
        <v>8.0853035676486549</v>
      </c>
      <c r="Q1611" s="91">
        <f t="shared" ca="1" si="104"/>
        <v>0.56931163631055015</v>
      </c>
      <c r="R1611" s="91">
        <f t="shared" ca="1" si="105"/>
        <v>11.147788927085989</v>
      </c>
    </row>
    <row r="1612" spans="5:18" x14ac:dyDescent="0.25">
      <c r="E1612" s="76">
        <f t="shared" ca="1" si="102"/>
        <v>0.36951240218164783</v>
      </c>
      <c r="F1612" s="76">
        <f t="shared" ca="1" si="103"/>
        <v>3.0088796962444171</v>
      </c>
      <c r="Q1612" s="91">
        <f t="shared" ca="1" si="104"/>
        <v>0.3319787377795147</v>
      </c>
      <c r="R1612" s="91">
        <f t="shared" ca="1" si="105"/>
        <v>9.8045049405331692</v>
      </c>
    </row>
    <row r="1613" spans="5:18" x14ac:dyDescent="0.25">
      <c r="E1613" s="76">
        <f t="shared" ca="1" si="102"/>
        <v>0.55587663216299776</v>
      </c>
      <c r="F1613" s="76">
        <f t="shared" ca="1" si="103"/>
        <v>4.093601311175858</v>
      </c>
      <c r="Q1613" s="91">
        <f t="shared" ca="1" si="104"/>
        <v>0.13804931120275177</v>
      </c>
      <c r="R1613" s="91">
        <f t="shared" ca="1" si="105"/>
        <v>8.633660527925592</v>
      </c>
    </row>
    <row r="1614" spans="5:18" x14ac:dyDescent="0.25">
      <c r="E1614" s="76">
        <f t="shared" ca="1" si="102"/>
        <v>0.80580811951106712</v>
      </c>
      <c r="F1614" s="76">
        <f t="shared" ca="1" si="103"/>
        <v>6.313248576973975</v>
      </c>
      <c r="Q1614" s="91">
        <f t="shared" ca="1" si="104"/>
        <v>0.19616015681986276</v>
      </c>
      <c r="R1614" s="91">
        <f t="shared" ca="1" si="105"/>
        <v>9.0242836486069642</v>
      </c>
    </row>
    <row r="1615" spans="5:18" x14ac:dyDescent="0.25">
      <c r="E1615" s="76">
        <f t="shared" ca="1" si="102"/>
        <v>0.67591193406540695</v>
      </c>
      <c r="F1615" s="76">
        <f t="shared" ca="1" si="103"/>
        <v>4.9652156569158397</v>
      </c>
      <c r="Q1615" s="91">
        <f t="shared" ca="1" si="104"/>
        <v>0.94102872189524678</v>
      </c>
      <c r="R1615" s="91">
        <f t="shared" ca="1" si="105"/>
        <v>15.600935771261366</v>
      </c>
    </row>
    <row r="1616" spans="5:18" x14ac:dyDescent="0.25">
      <c r="E1616" s="76">
        <f t="shared" ca="1" si="102"/>
        <v>0.19731371424315081</v>
      </c>
      <c r="F1616" s="76">
        <f t="shared" ca="1" si="103"/>
        <v>2.0545722747561364</v>
      </c>
      <c r="Q1616" s="91">
        <f t="shared" ca="1" si="104"/>
        <v>0.95865492442046829</v>
      </c>
      <c r="R1616" s="91">
        <f t="shared" ca="1" si="105"/>
        <v>16.329528384834038</v>
      </c>
    </row>
    <row r="1617" spans="5:18" x14ac:dyDescent="0.25">
      <c r="E1617" s="76">
        <f t="shared" ca="1" si="102"/>
        <v>0.47376494734446262</v>
      </c>
      <c r="F1617" s="76">
        <f t="shared" ca="1" si="103"/>
        <v>3.5918506217353237</v>
      </c>
      <c r="Q1617" s="91">
        <f t="shared" ca="1" si="104"/>
        <v>0.83331902611479447</v>
      </c>
      <c r="R1617" s="91">
        <f t="shared" ca="1" si="105"/>
        <v>13.403778383942623</v>
      </c>
    </row>
    <row r="1618" spans="5:18" x14ac:dyDescent="0.25">
      <c r="E1618" s="76">
        <f t="shared" ca="1" si="102"/>
        <v>0.53499995924876409</v>
      </c>
      <c r="F1618" s="76">
        <f t="shared" ca="1" si="103"/>
        <v>3.9608097056209175</v>
      </c>
      <c r="Q1618" s="91">
        <f t="shared" ca="1" si="104"/>
        <v>0.90574572872203696</v>
      </c>
      <c r="R1618" s="91">
        <f t="shared" ca="1" si="105"/>
        <v>14.625338233493409</v>
      </c>
    </row>
    <row r="1619" spans="5:18" x14ac:dyDescent="0.25">
      <c r="E1619" s="76">
        <f t="shared" ca="1" si="102"/>
        <v>0.96908296068147526</v>
      </c>
      <c r="F1619" s="76">
        <f t="shared" ca="1" si="103"/>
        <v>11.270275345039995</v>
      </c>
      <c r="Q1619" s="91">
        <f t="shared" ca="1" si="104"/>
        <v>0.2709195021149311</v>
      </c>
      <c r="R1619" s="91">
        <f t="shared" ca="1" si="105"/>
        <v>9.466163713631552</v>
      </c>
    </row>
    <row r="1620" spans="5:18" x14ac:dyDescent="0.25">
      <c r="E1620" s="76">
        <f t="shared" ca="1" si="102"/>
        <v>0.90117129348789926</v>
      </c>
      <c r="F1620" s="76">
        <f t="shared" ca="1" si="103"/>
        <v>8.0785050903222348</v>
      </c>
      <c r="Q1620" s="91">
        <f t="shared" ca="1" si="104"/>
        <v>8.0998093260447601E-2</v>
      </c>
      <c r="R1620" s="91">
        <f t="shared" ca="1" si="105"/>
        <v>8.1567831327299931</v>
      </c>
    </row>
    <row r="1621" spans="5:18" x14ac:dyDescent="0.25">
      <c r="E1621" s="76">
        <f t="shared" ca="1" si="102"/>
        <v>0.3263526323260838</v>
      </c>
      <c r="F1621" s="76">
        <f t="shared" ca="1" si="103"/>
        <v>2.7750162748520597</v>
      </c>
      <c r="Q1621" s="91">
        <f t="shared" ca="1" si="104"/>
        <v>0.82822757796132829</v>
      </c>
      <c r="R1621" s="91">
        <f t="shared" ca="1" si="105"/>
        <v>13.337661420403665</v>
      </c>
    </row>
    <row r="1622" spans="5:18" x14ac:dyDescent="0.25">
      <c r="E1622" s="76">
        <f t="shared" ca="1" si="102"/>
        <v>0.46218973216569026</v>
      </c>
      <c r="F1622" s="76">
        <f t="shared" ca="1" si="103"/>
        <v>3.5248813442242195</v>
      </c>
      <c r="Q1622" s="91">
        <f t="shared" ca="1" si="104"/>
        <v>0.10085967182258104</v>
      </c>
      <c r="R1622" s="91">
        <f t="shared" ca="1" si="105"/>
        <v>8.3393840654688667</v>
      </c>
    </row>
    <row r="1623" spans="5:18" x14ac:dyDescent="0.25">
      <c r="E1623" s="76">
        <f t="shared" ca="1" si="102"/>
        <v>8.2013817402105782E-2</v>
      </c>
      <c r="F1623" s="76">
        <f t="shared" ca="1" si="103"/>
        <v>1.2482375861952861</v>
      </c>
      <c r="Q1623" s="91">
        <f t="shared" ca="1" si="104"/>
        <v>0.96289619447504282</v>
      </c>
      <c r="R1623" s="91">
        <f t="shared" ca="1" si="105"/>
        <v>16.550380942261597</v>
      </c>
    </row>
    <row r="1624" spans="5:18" x14ac:dyDescent="0.25">
      <c r="E1624" s="76">
        <f t="shared" ca="1" si="102"/>
        <v>0.83510423266067557</v>
      </c>
      <c r="F1624" s="76">
        <f t="shared" ca="1" si="103"/>
        <v>6.7385846919481835</v>
      </c>
      <c r="Q1624" s="91">
        <f t="shared" ca="1" si="104"/>
        <v>0.79846244262624011</v>
      </c>
      <c r="R1624" s="91">
        <f t="shared" ca="1" si="105"/>
        <v>12.982711200100727</v>
      </c>
    </row>
    <row r="1625" spans="5:18" x14ac:dyDescent="0.25">
      <c r="E1625" s="76">
        <f t="shared" ca="1" si="102"/>
        <v>0.84057209833272817</v>
      </c>
      <c r="F1625" s="76">
        <f t="shared" ca="1" si="103"/>
        <v>6.8263149194312263</v>
      </c>
      <c r="Q1625" s="91">
        <f t="shared" ca="1" si="104"/>
        <v>0.75926890194434482</v>
      </c>
      <c r="R1625" s="91">
        <f t="shared" ca="1" si="105"/>
        <v>12.579066615456133</v>
      </c>
    </row>
    <row r="1626" spans="5:18" x14ac:dyDescent="0.25">
      <c r="E1626" s="76">
        <f t="shared" ca="1" si="102"/>
        <v>4.2356973826436883E-2</v>
      </c>
      <c r="F1626" s="76">
        <f t="shared" ca="1" si="103"/>
        <v>0.82538827222991618</v>
      </c>
      <c r="Q1626" s="91">
        <f t="shared" ca="1" si="104"/>
        <v>0.46370792296545904</v>
      </c>
      <c r="R1626" s="91">
        <f t="shared" ca="1" si="105"/>
        <v>10.5266283875652</v>
      </c>
    </row>
    <row r="1627" spans="5:18" x14ac:dyDescent="0.25">
      <c r="E1627" s="76">
        <f t="shared" ca="1" si="102"/>
        <v>7.3839628312938776E-2</v>
      </c>
      <c r="F1627" s="76">
        <f t="shared" ca="1" si="103"/>
        <v>1.173345882670191</v>
      </c>
      <c r="Q1627" s="91">
        <f t="shared" ca="1" si="104"/>
        <v>8.4594476020800058E-2</v>
      </c>
      <c r="R1627" s="91">
        <f t="shared" ca="1" si="105"/>
        <v>8.191655757710004</v>
      </c>
    </row>
    <row r="1628" spans="5:18" x14ac:dyDescent="0.25">
      <c r="E1628" s="76">
        <f t="shared" ca="1" si="102"/>
        <v>0.3835196584805739</v>
      </c>
      <c r="F1628" s="76">
        <f t="shared" ca="1" si="103"/>
        <v>3.0852355105592295</v>
      </c>
      <c r="Q1628" s="91">
        <f t="shared" ca="1" si="104"/>
        <v>4.137269381226516E-2</v>
      </c>
      <c r="R1628" s="91">
        <f t="shared" ca="1" si="105"/>
        <v>7.6830111628068991</v>
      </c>
    </row>
    <row r="1629" spans="5:18" x14ac:dyDescent="0.25">
      <c r="E1629" s="76">
        <f t="shared" ca="1" si="102"/>
        <v>0.18897679985547944</v>
      </c>
      <c r="F1629" s="76">
        <f t="shared" ca="1" si="103"/>
        <v>2.0046151999501656</v>
      </c>
      <c r="Q1629" s="91">
        <f t="shared" ca="1" si="104"/>
        <v>0.98593047860481231</v>
      </c>
      <c r="R1629" s="91">
        <f t="shared" ca="1" si="105"/>
        <v>18.513336144492243</v>
      </c>
    </row>
    <row r="1630" spans="5:18" x14ac:dyDescent="0.25">
      <c r="E1630" s="76">
        <f t="shared" ca="1" si="102"/>
        <v>0.40250885155401861</v>
      </c>
      <c r="F1630" s="76">
        <f t="shared" ca="1" si="103"/>
        <v>3.189428882630911</v>
      </c>
      <c r="Q1630" s="91">
        <f t="shared" ca="1" si="104"/>
        <v>0.69964774499524041</v>
      </c>
      <c r="R1630" s="91">
        <f t="shared" ca="1" si="105"/>
        <v>12.059040408823799</v>
      </c>
    </row>
    <row r="1631" spans="5:18" x14ac:dyDescent="0.25">
      <c r="E1631" s="76">
        <f t="shared" ca="1" si="102"/>
        <v>0.8592063436867301</v>
      </c>
      <c r="F1631" s="76">
        <f t="shared" ca="1" si="103"/>
        <v>7.150060398188451</v>
      </c>
      <c r="Q1631" s="91">
        <f t="shared" ca="1" si="104"/>
        <v>0.16278854680815358</v>
      </c>
      <c r="R1631" s="91">
        <f t="shared" ca="1" si="105"/>
        <v>8.8074950107141454</v>
      </c>
    </row>
    <row r="1632" spans="5:18" x14ac:dyDescent="0.25">
      <c r="E1632" s="76">
        <f t="shared" ca="1" si="102"/>
        <v>0.99786273506629253</v>
      </c>
      <c r="F1632" s="76">
        <f t="shared" ca="1" si="103"/>
        <v>19.982622812050558</v>
      </c>
      <c r="Q1632" s="91">
        <f t="shared" ca="1" si="104"/>
        <v>0.9657144229950213</v>
      </c>
      <c r="R1632" s="91">
        <f t="shared" ca="1" si="105"/>
        <v>16.711275325485467</v>
      </c>
    </row>
    <row r="1633" spans="5:18" x14ac:dyDescent="0.25">
      <c r="E1633" s="76">
        <f t="shared" ca="1" si="102"/>
        <v>0.51411549593174222</v>
      </c>
      <c r="F1633" s="76">
        <f t="shared" ca="1" si="103"/>
        <v>3.8318463795512843</v>
      </c>
      <c r="Q1633" s="91">
        <f t="shared" ca="1" si="104"/>
        <v>0.97300944834047776</v>
      </c>
      <c r="R1633" s="91">
        <f t="shared" ca="1" si="105"/>
        <v>17.197237726383541</v>
      </c>
    </row>
    <row r="1634" spans="5:18" x14ac:dyDescent="0.25">
      <c r="E1634" s="76">
        <f t="shared" ca="1" si="102"/>
        <v>0.75302267230536513</v>
      </c>
      <c r="F1634" s="76">
        <f t="shared" ca="1" si="103"/>
        <v>5.6855960534724765</v>
      </c>
      <c r="Q1634" s="91">
        <f t="shared" ca="1" si="104"/>
        <v>0.73714358033729854</v>
      </c>
      <c r="R1634" s="91">
        <f t="shared" ca="1" si="105"/>
        <v>12.375066760469254</v>
      </c>
    </row>
    <row r="1635" spans="5:18" x14ac:dyDescent="0.25">
      <c r="E1635" s="76">
        <f t="shared" ca="1" si="102"/>
        <v>0.89820765226939558</v>
      </c>
      <c r="F1635" s="76">
        <f t="shared" ca="1" si="103"/>
        <v>8.000469984553181</v>
      </c>
      <c r="Q1635" s="91">
        <f t="shared" ca="1" si="104"/>
        <v>0.18502569569263683</v>
      </c>
      <c r="R1635" s="91">
        <f t="shared" ca="1" si="105"/>
        <v>8.9537875039666748</v>
      </c>
    </row>
    <row r="1636" spans="5:18" x14ac:dyDescent="0.25">
      <c r="E1636" s="76">
        <f t="shared" ca="1" si="102"/>
        <v>0.67753760151467635</v>
      </c>
      <c r="F1636" s="76">
        <f t="shared" ca="1" si="103"/>
        <v>4.9787326115567794</v>
      </c>
      <c r="Q1636" s="91">
        <f t="shared" ca="1" si="104"/>
        <v>0.80047510977569847</v>
      </c>
      <c r="R1636" s="91">
        <f t="shared" ca="1" si="105"/>
        <v>13.005208401542873</v>
      </c>
    </row>
    <row r="1637" spans="5:18" x14ac:dyDescent="0.25">
      <c r="E1637" s="76">
        <f t="shared" ca="1" si="102"/>
        <v>0.78917732414250763</v>
      </c>
      <c r="F1637" s="76">
        <f t="shared" ca="1" si="103"/>
        <v>6.0992769114820895</v>
      </c>
      <c r="Q1637" s="91">
        <f t="shared" ca="1" si="104"/>
        <v>0.19692983428435606</v>
      </c>
      <c r="R1637" s="91">
        <f t="shared" ca="1" si="105"/>
        <v>9.0290978672465005</v>
      </c>
    </row>
    <row r="1638" spans="5:18" x14ac:dyDescent="0.25">
      <c r="E1638" s="76">
        <f t="shared" ca="1" si="102"/>
        <v>0.72699282428774736</v>
      </c>
      <c r="F1638" s="76">
        <f t="shared" ca="1" si="103"/>
        <v>5.4219250509426526</v>
      </c>
      <c r="Q1638" s="91">
        <f t="shared" ca="1" si="104"/>
        <v>0.64747174043557243</v>
      </c>
      <c r="R1638" s="91">
        <f t="shared" ca="1" si="105"/>
        <v>11.666289701244601</v>
      </c>
    </row>
    <row r="1639" spans="5:18" x14ac:dyDescent="0.25">
      <c r="E1639" s="76">
        <f t="shared" ca="1" si="102"/>
        <v>3.995596821714964E-2</v>
      </c>
      <c r="F1639" s="76">
        <f t="shared" ca="1" si="103"/>
        <v>0.79281714851913776</v>
      </c>
      <c r="Q1639" s="91">
        <f t="shared" ca="1" si="104"/>
        <v>0.75890698451323269</v>
      </c>
      <c r="R1639" s="91">
        <f t="shared" ca="1" si="105"/>
        <v>12.575607150385197</v>
      </c>
    </row>
    <row r="1640" spans="5:18" x14ac:dyDescent="0.25">
      <c r="E1640" s="76">
        <f t="shared" ca="1" si="102"/>
        <v>0.49142239058462744</v>
      </c>
      <c r="F1640" s="76">
        <f t="shared" ca="1" si="103"/>
        <v>3.6955306760219182</v>
      </c>
      <c r="Q1640" s="91">
        <f t="shared" ca="1" si="104"/>
        <v>0.36588662858842669</v>
      </c>
      <c r="R1640" s="91">
        <f t="shared" ca="1" si="105"/>
        <v>9.9891658944776953</v>
      </c>
    </row>
    <row r="1641" spans="5:18" x14ac:dyDescent="0.25">
      <c r="E1641" s="76">
        <f t="shared" ca="1" si="102"/>
        <v>0.58495481334854782</v>
      </c>
      <c r="F1641" s="76">
        <f t="shared" ca="1" si="103"/>
        <v>4.2860775480376185</v>
      </c>
      <c r="Q1641" s="91">
        <f t="shared" ca="1" si="104"/>
        <v>0.93986282960789891</v>
      </c>
      <c r="R1641" s="91">
        <f t="shared" ca="1" si="105"/>
        <v>15.560553509049987</v>
      </c>
    </row>
    <row r="1642" spans="5:18" x14ac:dyDescent="0.25">
      <c r="E1642" s="76">
        <f t="shared" ca="1" si="102"/>
        <v>0.94908231238479623</v>
      </c>
      <c r="F1642" s="76">
        <f t="shared" ca="1" si="103"/>
        <v>9.8666343296640129</v>
      </c>
      <c r="Q1642" s="91">
        <f t="shared" ca="1" si="104"/>
        <v>0.71821058409115524</v>
      </c>
      <c r="R1642" s="91">
        <f t="shared" ca="1" si="105"/>
        <v>12.211319364649162</v>
      </c>
    </row>
    <row r="1643" spans="5:18" x14ac:dyDescent="0.25">
      <c r="E1643" s="76">
        <f t="shared" ca="1" si="102"/>
        <v>0.80828608592834739</v>
      </c>
      <c r="F1643" s="76">
        <f t="shared" ca="1" si="103"/>
        <v>6.3466638627674072</v>
      </c>
      <c r="Q1643" s="91">
        <f t="shared" ca="1" si="104"/>
        <v>0.95308973403178299</v>
      </c>
      <c r="R1643" s="91">
        <f t="shared" ca="1" si="105"/>
        <v>16.071183619813667</v>
      </c>
    </row>
    <row r="1644" spans="5:18" x14ac:dyDescent="0.25">
      <c r="E1644" s="76">
        <f t="shared" ca="1" si="102"/>
        <v>0.53040992096962836</v>
      </c>
      <c r="F1644" s="76">
        <f t="shared" ca="1" si="103"/>
        <v>3.9321514639234652</v>
      </c>
      <c r="Q1644" s="91">
        <f t="shared" ca="1" si="104"/>
        <v>0.49075607944727828</v>
      </c>
      <c r="R1644" s="91">
        <f t="shared" ca="1" si="105"/>
        <v>10.679893971231124</v>
      </c>
    </row>
    <row r="1645" spans="5:18" x14ac:dyDescent="0.25">
      <c r="E1645" s="76">
        <f t="shared" ca="1" si="102"/>
        <v>0.98148700845828951</v>
      </c>
      <c r="F1645" s="76">
        <f t="shared" ca="1" si="103"/>
        <v>12.776743167206373</v>
      </c>
      <c r="Q1645" s="91">
        <f t="shared" ca="1" si="104"/>
        <v>0.68502754543165933</v>
      </c>
      <c r="R1645" s="91">
        <f t="shared" ca="1" si="105"/>
        <v>11.944155430183955</v>
      </c>
    </row>
    <row r="1646" spans="5:18" x14ac:dyDescent="0.25">
      <c r="E1646" s="76">
        <f t="shared" ca="1" si="102"/>
        <v>0.28191745141272273</v>
      </c>
      <c r="F1646" s="76">
        <f t="shared" ca="1" si="103"/>
        <v>2.5335774685454577</v>
      </c>
      <c r="Q1646" s="91">
        <f t="shared" ca="1" si="104"/>
        <v>0.34376497280276797</v>
      </c>
      <c r="R1646" s="91">
        <f t="shared" ca="1" si="105"/>
        <v>9.8688045668182056</v>
      </c>
    </row>
    <row r="1647" spans="5:18" x14ac:dyDescent="0.25">
      <c r="E1647" s="76">
        <f t="shared" ca="1" si="102"/>
        <v>3.5830639662513097E-2</v>
      </c>
      <c r="F1647" s="76">
        <f t="shared" ca="1" si="103"/>
        <v>0.73369536392739532</v>
      </c>
      <c r="Q1647" s="91">
        <f t="shared" ca="1" si="104"/>
        <v>7.2486223365826219E-2</v>
      </c>
      <c r="R1647" s="91">
        <f t="shared" ca="1" si="105"/>
        <v>8.0703268331445006</v>
      </c>
    </row>
    <row r="1648" spans="5:18" x14ac:dyDescent="0.25">
      <c r="E1648" s="76">
        <f t="shared" ca="1" si="102"/>
        <v>0.27473892757482044</v>
      </c>
      <c r="F1648" s="76">
        <f t="shared" ca="1" si="103"/>
        <v>2.4942245066072384</v>
      </c>
      <c r="Q1648" s="91">
        <f t="shared" ca="1" si="104"/>
        <v>0.86548523643313158</v>
      </c>
      <c r="R1648" s="91">
        <f t="shared" ca="1" si="105"/>
        <v>13.869436551715612</v>
      </c>
    </row>
    <row r="1649" spans="5:18" x14ac:dyDescent="0.25">
      <c r="E1649" s="76">
        <f t="shared" ca="1" si="102"/>
        <v>0.38879729688005749</v>
      </c>
      <c r="F1649" s="76">
        <f t="shared" ca="1" si="103"/>
        <v>3.114106011015771</v>
      </c>
      <c r="Q1649" s="91">
        <f t="shared" ca="1" si="104"/>
        <v>4.0076236835452805E-2</v>
      </c>
      <c r="R1649" s="91">
        <f t="shared" ca="1" si="105"/>
        <v>7.6631190864391012</v>
      </c>
    </row>
    <row r="1650" spans="5:18" x14ac:dyDescent="0.25">
      <c r="E1650" s="76">
        <f t="shared" ca="1" si="102"/>
        <v>6.1627813117623109E-2</v>
      </c>
      <c r="F1650" s="76">
        <f t="shared" ca="1" si="103"/>
        <v>1.0518567212064118</v>
      </c>
      <c r="Q1650" s="91">
        <f t="shared" ca="1" si="104"/>
        <v>0.75307209173644152</v>
      </c>
      <c r="R1650" s="91">
        <f t="shared" ca="1" si="105"/>
        <v>12.520421050804984</v>
      </c>
    </row>
    <row r="1651" spans="5:18" x14ac:dyDescent="0.25">
      <c r="E1651" s="76">
        <f t="shared" ca="1" si="102"/>
        <v>0.87888694042368232</v>
      </c>
      <c r="F1651" s="76">
        <f t="shared" ca="1" si="103"/>
        <v>7.5435683086552148</v>
      </c>
      <c r="Q1651" s="91">
        <f t="shared" ca="1" si="104"/>
        <v>0.25974569605770548</v>
      </c>
      <c r="R1651" s="91">
        <f t="shared" ca="1" si="105"/>
        <v>9.4026785007094471</v>
      </c>
    </row>
    <row r="1652" spans="5:18" x14ac:dyDescent="0.25">
      <c r="E1652" s="76">
        <f t="shared" ca="1" si="102"/>
        <v>0.71327338391186668</v>
      </c>
      <c r="F1652" s="76">
        <f t="shared" ca="1" si="103"/>
        <v>5.2921725984762187</v>
      </c>
      <c r="Q1652" s="91">
        <f t="shared" ca="1" si="104"/>
        <v>0.46913980198092597</v>
      </c>
      <c r="R1652" s="91">
        <f t="shared" ca="1" si="105"/>
        <v>10.557168580239567</v>
      </c>
    </row>
    <row r="1653" spans="5:18" x14ac:dyDescent="0.25">
      <c r="E1653" s="76">
        <f t="shared" ca="1" si="102"/>
        <v>0.22120127570226167</v>
      </c>
      <c r="F1653" s="76">
        <f t="shared" ca="1" si="103"/>
        <v>2.1942089299045637</v>
      </c>
      <c r="Q1653" s="91">
        <f t="shared" ca="1" si="104"/>
        <v>0.66403901625231299</v>
      </c>
      <c r="R1653" s="91">
        <f t="shared" ca="1" si="105"/>
        <v>11.786055003578369</v>
      </c>
    </row>
    <row r="1654" spans="5:18" x14ac:dyDescent="0.25">
      <c r="E1654" s="76">
        <f t="shared" ca="1" si="102"/>
        <v>0.91464982238239689</v>
      </c>
      <c r="F1654" s="76">
        <f t="shared" ca="1" si="103"/>
        <v>8.4675224133303324</v>
      </c>
      <c r="Q1654" s="91">
        <f t="shared" ca="1" si="104"/>
        <v>0.12179181738498879</v>
      </c>
      <c r="R1654" s="91">
        <f t="shared" ca="1" si="105"/>
        <v>8.5109490559549439</v>
      </c>
    </row>
    <row r="1655" spans="5:18" x14ac:dyDescent="0.25">
      <c r="E1655" s="76">
        <f t="shared" ca="1" si="102"/>
        <v>0.8888430098130079</v>
      </c>
      <c r="F1655" s="76">
        <f t="shared" ca="1" si="103"/>
        <v>7.7686703842590061</v>
      </c>
      <c r="Q1655" s="91">
        <f t="shared" ca="1" si="104"/>
        <v>0.56115576715771598</v>
      </c>
      <c r="R1655" s="91">
        <f t="shared" ca="1" si="105"/>
        <v>11.097204685730023</v>
      </c>
    </row>
    <row r="1656" spans="5:18" x14ac:dyDescent="0.25">
      <c r="E1656" s="76">
        <f t="shared" ca="1" si="102"/>
        <v>0.53862126397695809</v>
      </c>
      <c r="F1656" s="76">
        <f t="shared" ca="1" si="103"/>
        <v>3.9835513741778135</v>
      </c>
      <c r="Q1656" s="91">
        <f t="shared" ca="1" si="104"/>
        <v>0.84418476845151214</v>
      </c>
      <c r="R1656" s="91">
        <f t="shared" ca="1" si="105"/>
        <v>13.551175222416486</v>
      </c>
    </row>
    <row r="1657" spans="5:18" x14ac:dyDescent="0.25">
      <c r="E1657" s="76">
        <f t="shared" ca="1" si="102"/>
        <v>0.6842578804731323</v>
      </c>
      <c r="F1657" s="76">
        <f t="shared" ca="1" si="103"/>
        <v>5.0352471658917137</v>
      </c>
      <c r="Q1657" s="91">
        <f t="shared" ca="1" si="104"/>
        <v>0.47366484714505486</v>
      </c>
      <c r="R1657" s="91">
        <f t="shared" ca="1" si="105"/>
        <v>10.582696821420248</v>
      </c>
    </row>
    <row r="1658" spans="5:18" x14ac:dyDescent="0.25">
      <c r="E1658" s="76">
        <f t="shared" ca="1" si="102"/>
        <v>0.79739745299740927</v>
      </c>
      <c r="F1658" s="76">
        <f t="shared" ca="1" si="103"/>
        <v>6.2028836584198972</v>
      </c>
      <c r="Q1658" s="91">
        <f t="shared" ca="1" si="104"/>
        <v>0.51911108714823084</v>
      </c>
      <c r="R1658" s="91">
        <f t="shared" ca="1" si="105"/>
        <v>10.844294840716129</v>
      </c>
    </row>
    <row r="1659" spans="5:18" x14ac:dyDescent="0.25">
      <c r="E1659" s="76">
        <f t="shared" ca="1" si="102"/>
        <v>0.41654224392878458</v>
      </c>
      <c r="F1659" s="76">
        <f t="shared" ca="1" si="103"/>
        <v>3.267077040203505</v>
      </c>
      <c r="Q1659" s="91">
        <f t="shared" ca="1" si="104"/>
        <v>0.96545093942664884</v>
      </c>
      <c r="R1659" s="91">
        <f t="shared" ca="1" si="105"/>
        <v>16.695692864622949</v>
      </c>
    </row>
    <row r="1660" spans="5:18" x14ac:dyDescent="0.25">
      <c r="E1660" s="76">
        <f t="shared" ca="1" si="102"/>
        <v>0.96502367510515175</v>
      </c>
      <c r="F1660" s="76">
        <f t="shared" ca="1" si="103"/>
        <v>10.917837195153004</v>
      </c>
      <c r="Q1660" s="91">
        <f t="shared" ca="1" si="104"/>
        <v>0.87911207347627995</v>
      </c>
      <c r="R1660" s="91">
        <f t="shared" ca="1" si="105"/>
        <v>14.09832307387078</v>
      </c>
    </row>
    <row r="1661" spans="5:18" x14ac:dyDescent="0.25">
      <c r="E1661" s="76">
        <f t="shared" ca="1" si="102"/>
        <v>0.53785951917425245</v>
      </c>
      <c r="F1661" s="76">
        <f t="shared" ca="1" si="103"/>
        <v>3.9787578333710867</v>
      </c>
      <c r="Q1661" s="91">
        <f t="shared" ca="1" si="104"/>
        <v>0.96287044578213987</v>
      </c>
      <c r="R1661" s="91">
        <f t="shared" ca="1" si="105"/>
        <v>16.548966923622125</v>
      </c>
    </row>
    <row r="1662" spans="5:18" x14ac:dyDescent="0.25">
      <c r="E1662" s="76">
        <f t="shared" ca="1" si="102"/>
        <v>0.45003371471547182</v>
      </c>
      <c r="F1662" s="76">
        <f t="shared" ca="1" si="103"/>
        <v>3.455314442103889</v>
      </c>
      <c r="Q1662" s="91">
        <f t="shared" ca="1" si="104"/>
        <v>0.60278587676957596</v>
      </c>
      <c r="R1662" s="91">
        <f t="shared" ca="1" si="105"/>
        <v>11.361673563285406</v>
      </c>
    </row>
    <row r="1663" spans="5:18" x14ac:dyDescent="0.25">
      <c r="E1663" s="76">
        <f t="shared" ca="1" si="102"/>
        <v>0.18421816614069686</v>
      </c>
      <c r="F1663" s="76">
        <f t="shared" ca="1" si="103"/>
        <v>1.9757670966599212</v>
      </c>
      <c r="Q1663" s="91">
        <f t="shared" ca="1" si="104"/>
        <v>0.43854693638349673</v>
      </c>
      <c r="R1663" s="91">
        <f t="shared" ca="1" si="105"/>
        <v>10.386469537162306</v>
      </c>
    </row>
    <row r="1664" spans="5:18" x14ac:dyDescent="0.25">
      <c r="E1664" s="76">
        <f t="shared" ca="1" si="102"/>
        <v>0.97731421796213636</v>
      </c>
      <c r="F1664" s="76">
        <f t="shared" ca="1" si="103"/>
        <v>12.171400770830566</v>
      </c>
      <c r="Q1664" s="91">
        <f t="shared" ca="1" si="104"/>
        <v>0.13970485406637811</v>
      </c>
      <c r="R1664" s="91">
        <f t="shared" ca="1" si="105"/>
        <v>8.6457375182886924</v>
      </c>
    </row>
    <row r="1665" spans="5:18" x14ac:dyDescent="0.25">
      <c r="E1665" s="76">
        <f t="shared" ca="1" si="102"/>
        <v>0.272848850323689</v>
      </c>
      <c r="F1665" s="76">
        <f t="shared" ca="1" si="103"/>
        <v>2.4838384729701874</v>
      </c>
      <c r="Q1665" s="91">
        <f t="shared" ca="1" si="104"/>
        <v>0.3010187317601617</v>
      </c>
      <c r="R1665" s="91">
        <f t="shared" ca="1" si="105"/>
        <v>9.6343858148481747</v>
      </c>
    </row>
    <row r="1666" spans="5:18" x14ac:dyDescent="0.25">
      <c r="E1666" s="76">
        <f t="shared" ca="1" si="102"/>
        <v>0.22292412240379089</v>
      </c>
      <c r="F1666" s="76">
        <f t="shared" ca="1" si="103"/>
        <v>2.204107596193396</v>
      </c>
      <c r="Q1666" s="91">
        <f t="shared" ca="1" si="104"/>
        <v>0.97844785155986114</v>
      </c>
      <c r="R1666" s="91">
        <f t="shared" ca="1" si="105"/>
        <v>17.652811314592455</v>
      </c>
    </row>
    <row r="1667" spans="5:18" x14ac:dyDescent="0.25">
      <c r="E1667" s="76">
        <f t="shared" ca="1" si="102"/>
        <v>0.39277649536330028</v>
      </c>
      <c r="F1667" s="76">
        <f t="shared" ca="1" si="103"/>
        <v>3.1359159265473187</v>
      </c>
      <c r="Q1667" s="91">
        <f t="shared" ca="1" si="104"/>
        <v>0.74988574355228244</v>
      </c>
      <c r="R1667" s="91">
        <f t="shared" ca="1" si="105"/>
        <v>12.490739747873123</v>
      </c>
    </row>
    <row r="1668" spans="5:18" x14ac:dyDescent="0.25">
      <c r="E1668" s="76">
        <f t="shared" ref="E1668:E1731" ca="1" si="106">RAND()</f>
        <v>0.52515089242758772</v>
      </c>
      <c r="F1668" s="76">
        <f t="shared" ref="F1668:F1731" ca="1" si="107">(((-LN(E1668))^(-$C$3)-1)*(1/$C$3))*$C$5+$C$4</f>
        <v>3.8995392905290611</v>
      </c>
      <c r="Q1668" s="91">
        <f t="shared" ref="Q1668:Q1731" ca="1" si="108">RAND()</f>
        <v>0.47562697688011002</v>
      </c>
      <c r="R1668" s="91">
        <f t="shared" ref="R1668:R1731" ca="1" si="109">-LN(-LN(Q1668))*$O$4+$O$3</f>
        <v>10.593791728084407</v>
      </c>
    </row>
    <row r="1669" spans="5:18" x14ac:dyDescent="0.25">
      <c r="E1669" s="76">
        <f t="shared" ca="1" si="106"/>
        <v>0.38486016715657245</v>
      </c>
      <c r="F1669" s="76">
        <f t="shared" ca="1" si="107"/>
        <v>3.0925627664460427</v>
      </c>
      <c r="Q1669" s="91">
        <f t="shared" ca="1" si="108"/>
        <v>0.22635640607677054</v>
      </c>
      <c r="R1669" s="91">
        <f t="shared" ca="1" si="109"/>
        <v>9.2083026251360565</v>
      </c>
    </row>
    <row r="1670" spans="5:18" x14ac:dyDescent="0.25">
      <c r="E1670" s="76">
        <f t="shared" ca="1" si="106"/>
        <v>0.26330400018597611</v>
      </c>
      <c r="F1670" s="76">
        <f t="shared" ca="1" si="107"/>
        <v>2.4312122019487088</v>
      </c>
      <c r="Q1670" s="91">
        <f t="shared" ca="1" si="108"/>
        <v>0.26164305958443068</v>
      </c>
      <c r="R1670" s="91">
        <f t="shared" ca="1" si="109"/>
        <v>9.4135057741713499</v>
      </c>
    </row>
    <row r="1671" spans="5:18" x14ac:dyDescent="0.25">
      <c r="E1671" s="76">
        <f t="shared" ca="1" si="106"/>
        <v>0.94339385134862941</v>
      </c>
      <c r="F1671" s="76">
        <f t="shared" ca="1" si="107"/>
        <v>9.5756827850764701</v>
      </c>
      <c r="Q1671" s="91">
        <f t="shared" ca="1" si="108"/>
        <v>0.91581165349748317</v>
      </c>
      <c r="R1671" s="91">
        <f t="shared" ca="1" si="109"/>
        <v>14.862097464732262</v>
      </c>
    </row>
    <row r="1672" spans="5:18" x14ac:dyDescent="0.25">
      <c r="E1672" s="76">
        <f t="shared" ca="1" si="106"/>
        <v>5.4415848330571337E-2</v>
      </c>
      <c r="F1672" s="76">
        <f t="shared" ca="1" si="107"/>
        <v>0.97315359230695408</v>
      </c>
      <c r="Q1672" s="91">
        <f t="shared" ca="1" si="108"/>
        <v>0.40060183107006819</v>
      </c>
      <c r="R1672" s="91">
        <f t="shared" ca="1" si="109"/>
        <v>10.178127432413071</v>
      </c>
    </row>
    <row r="1673" spans="5:18" x14ac:dyDescent="0.25">
      <c r="E1673" s="76">
        <f t="shared" ca="1" si="106"/>
        <v>0.33260413741554762</v>
      </c>
      <c r="F1673" s="76">
        <f t="shared" ca="1" si="107"/>
        <v>2.8088409025995893</v>
      </c>
      <c r="Q1673" s="91">
        <f t="shared" ca="1" si="108"/>
        <v>0.65237277932304505</v>
      </c>
      <c r="R1673" s="91">
        <f t="shared" ca="1" si="109"/>
        <v>11.701290960779771</v>
      </c>
    </row>
    <row r="1674" spans="5:18" x14ac:dyDescent="0.25">
      <c r="E1674" s="76">
        <f t="shared" ca="1" si="106"/>
        <v>0.67209910951885321</v>
      </c>
      <c r="F1674" s="76">
        <f t="shared" ca="1" si="107"/>
        <v>4.9337420869605815</v>
      </c>
      <c r="Q1674" s="91">
        <f t="shared" ca="1" si="108"/>
        <v>0.5139363355799158</v>
      </c>
      <c r="R1674" s="91">
        <f t="shared" ca="1" si="109"/>
        <v>10.813964871522106</v>
      </c>
    </row>
    <row r="1675" spans="5:18" x14ac:dyDescent="0.25">
      <c r="E1675" s="76">
        <f t="shared" ca="1" si="106"/>
        <v>0.68539758507846615</v>
      </c>
      <c r="F1675" s="76">
        <f t="shared" ca="1" si="107"/>
        <v>5.0449356974011801</v>
      </c>
      <c r="Q1675" s="91">
        <f t="shared" ca="1" si="108"/>
        <v>0.42740707497459784</v>
      </c>
      <c r="R1675" s="91">
        <f t="shared" ca="1" si="109"/>
        <v>10.324994606019148</v>
      </c>
    </row>
    <row r="1676" spans="5:18" x14ac:dyDescent="0.25">
      <c r="E1676" s="76">
        <f t="shared" ca="1" si="106"/>
        <v>0.10299231467220371</v>
      </c>
      <c r="F1676" s="76">
        <f t="shared" ca="1" si="107"/>
        <v>1.4233296957001658</v>
      </c>
      <c r="Q1676" s="91">
        <f t="shared" ca="1" si="108"/>
        <v>0.26071670623325682</v>
      </c>
      <c r="R1676" s="91">
        <f t="shared" ca="1" si="109"/>
        <v>9.4082220759422022</v>
      </c>
    </row>
    <row r="1677" spans="5:18" x14ac:dyDescent="0.25">
      <c r="E1677" s="76">
        <f t="shared" ca="1" si="106"/>
        <v>0.19560239754096298</v>
      </c>
      <c r="F1677" s="76">
        <f t="shared" ca="1" si="107"/>
        <v>2.0443752034096159</v>
      </c>
      <c r="Q1677" s="91">
        <f t="shared" ca="1" si="108"/>
        <v>0.15225675255712756</v>
      </c>
      <c r="R1677" s="91">
        <f t="shared" ca="1" si="109"/>
        <v>8.7351311798279543</v>
      </c>
    </row>
    <row r="1678" spans="5:18" x14ac:dyDescent="0.25">
      <c r="E1678" s="76">
        <f t="shared" ca="1" si="106"/>
        <v>0.6770751882329068</v>
      </c>
      <c r="F1678" s="76">
        <f t="shared" ca="1" si="107"/>
        <v>4.9748817696579346</v>
      </c>
      <c r="Q1678" s="91">
        <f t="shared" ca="1" si="108"/>
        <v>0.8747282182923547</v>
      </c>
      <c r="R1678" s="91">
        <f t="shared" ca="1" si="109"/>
        <v>14.022189833081764</v>
      </c>
    </row>
    <row r="1679" spans="5:18" x14ac:dyDescent="0.25">
      <c r="E1679" s="76">
        <f t="shared" ca="1" si="106"/>
        <v>0.80344065251664576</v>
      </c>
      <c r="F1679" s="76">
        <f t="shared" ca="1" si="107"/>
        <v>6.28171411525088</v>
      </c>
      <c r="Q1679" s="91">
        <f t="shared" ca="1" si="108"/>
        <v>0.88641991036322543</v>
      </c>
      <c r="R1679" s="91">
        <f t="shared" ca="1" si="109"/>
        <v>14.231140779371172</v>
      </c>
    </row>
    <row r="1680" spans="5:18" x14ac:dyDescent="0.25">
      <c r="E1680" s="76">
        <f t="shared" ca="1" si="106"/>
        <v>0.96238232189110917</v>
      </c>
      <c r="F1680" s="76">
        <f t="shared" ca="1" si="107"/>
        <v>10.711551360882716</v>
      </c>
      <c r="Q1680" s="91">
        <f t="shared" ca="1" si="108"/>
        <v>0.17780805503214325</v>
      </c>
      <c r="R1680" s="91">
        <f t="shared" ca="1" si="109"/>
        <v>8.9071697423855785</v>
      </c>
    </row>
    <row r="1681" spans="5:18" x14ac:dyDescent="0.25">
      <c r="E1681" s="76">
        <f t="shared" ca="1" si="106"/>
        <v>8.3995384110938764E-2</v>
      </c>
      <c r="F1681" s="76">
        <f t="shared" ca="1" si="107"/>
        <v>1.2657500381670301</v>
      </c>
      <c r="Q1681" s="91">
        <f t="shared" ca="1" si="108"/>
        <v>5.9784295302879986E-2</v>
      </c>
      <c r="R1681" s="91">
        <f t="shared" ca="1" si="109"/>
        <v>7.9286463087981405</v>
      </c>
    </row>
    <row r="1682" spans="5:18" x14ac:dyDescent="0.25">
      <c r="E1682" s="76">
        <f t="shared" ca="1" si="106"/>
        <v>0.35812648149105264</v>
      </c>
      <c r="F1682" s="76">
        <f t="shared" ca="1" si="107"/>
        <v>2.9470413991287376</v>
      </c>
      <c r="Q1682" s="91">
        <f t="shared" ca="1" si="108"/>
        <v>0.4181031302202447</v>
      </c>
      <c r="R1682" s="91">
        <f t="shared" ca="1" si="109"/>
        <v>10.273869431589468</v>
      </c>
    </row>
    <row r="1683" spans="5:18" x14ac:dyDescent="0.25">
      <c r="E1683" s="76">
        <f t="shared" ca="1" si="106"/>
        <v>0.1504118276926768</v>
      </c>
      <c r="F1683" s="76">
        <f t="shared" ca="1" si="107"/>
        <v>1.7621812139558553</v>
      </c>
      <c r="Q1683" s="91">
        <f t="shared" ca="1" si="108"/>
        <v>0.48650975723791423</v>
      </c>
      <c r="R1683" s="91">
        <f t="shared" ca="1" si="109"/>
        <v>10.655624386161456</v>
      </c>
    </row>
    <row r="1684" spans="5:18" x14ac:dyDescent="0.25">
      <c r="E1684" s="76">
        <f t="shared" ca="1" si="106"/>
        <v>0.19334134967113814</v>
      </c>
      <c r="F1684" s="76">
        <f t="shared" ca="1" si="107"/>
        <v>2.030857746372305</v>
      </c>
      <c r="Q1684" s="91">
        <f t="shared" ca="1" si="108"/>
        <v>0.30877872319496391</v>
      </c>
      <c r="R1684" s="91">
        <f t="shared" ca="1" si="109"/>
        <v>9.6772418196253192</v>
      </c>
    </row>
    <row r="1685" spans="5:18" x14ac:dyDescent="0.25">
      <c r="E1685" s="76">
        <f t="shared" ca="1" si="106"/>
        <v>0.17018995488271671</v>
      </c>
      <c r="F1685" s="76">
        <f t="shared" ca="1" si="107"/>
        <v>1.8891345983639614</v>
      </c>
      <c r="Q1685" s="91">
        <f t="shared" ca="1" si="108"/>
        <v>0.25944975495127609</v>
      </c>
      <c r="R1685" s="91">
        <f t="shared" ca="1" si="109"/>
        <v>9.4009878878486255</v>
      </c>
    </row>
    <row r="1686" spans="5:18" x14ac:dyDescent="0.25">
      <c r="E1686" s="76">
        <f t="shared" ca="1" si="106"/>
        <v>0.27743104014518827</v>
      </c>
      <c r="F1686" s="76">
        <f t="shared" ca="1" si="107"/>
        <v>2.508999529918627</v>
      </c>
      <c r="Q1686" s="91">
        <f t="shared" ca="1" si="108"/>
        <v>0.98141363919562707</v>
      </c>
      <c r="R1686" s="91">
        <f t="shared" ca="1" si="109"/>
        <v>17.951922588928021</v>
      </c>
    </row>
    <row r="1687" spans="5:18" x14ac:dyDescent="0.25">
      <c r="E1687" s="76">
        <f t="shared" ca="1" si="106"/>
        <v>0.49785814771289394</v>
      </c>
      <c r="F1687" s="76">
        <f t="shared" ca="1" si="107"/>
        <v>3.7338191029045271</v>
      </c>
      <c r="Q1687" s="91">
        <f t="shared" ca="1" si="108"/>
        <v>0.31012867211998441</v>
      </c>
      <c r="R1687" s="91">
        <f t="shared" ca="1" si="109"/>
        <v>9.6846801189317784</v>
      </c>
    </row>
    <row r="1688" spans="5:18" x14ac:dyDescent="0.25">
      <c r="E1688" s="76">
        <f t="shared" ca="1" si="106"/>
        <v>9.4010539916606017E-2</v>
      </c>
      <c r="F1688" s="76">
        <f t="shared" ca="1" si="107"/>
        <v>1.3509625461950288</v>
      </c>
      <c r="Q1688" s="91">
        <f t="shared" ca="1" si="108"/>
        <v>0.21662013414670112</v>
      </c>
      <c r="R1688" s="91">
        <f t="shared" ca="1" si="109"/>
        <v>9.14997440685576</v>
      </c>
    </row>
    <row r="1689" spans="5:18" x14ac:dyDescent="0.25">
      <c r="E1689" s="76">
        <f t="shared" ca="1" si="106"/>
        <v>0.73137635138636325</v>
      </c>
      <c r="F1689" s="76">
        <f t="shared" ca="1" si="107"/>
        <v>5.4646448867006532</v>
      </c>
      <c r="Q1689" s="91">
        <f t="shared" ca="1" si="108"/>
        <v>0.35690517196949345</v>
      </c>
      <c r="R1689" s="91">
        <f t="shared" ca="1" si="109"/>
        <v>9.9403287688053261</v>
      </c>
    </row>
    <row r="1690" spans="5:18" x14ac:dyDescent="0.25">
      <c r="E1690" s="76">
        <f t="shared" ca="1" si="106"/>
        <v>0.73383205961297349</v>
      </c>
      <c r="F1690" s="76">
        <f t="shared" ca="1" si="107"/>
        <v>5.4888593109907564</v>
      </c>
      <c r="Q1690" s="91">
        <f t="shared" ca="1" si="108"/>
        <v>0.54038144134941235</v>
      </c>
      <c r="R1690" s="91">
        <f t="shared" ca="1" si="109"/>
        <v>10.970705603859047</v>
      </c>
    </row>
    <row r="1691" spans="5:18" x14ac:dyDescent="0.25">
      <c r="E1691" s="76">
        <f t="shared" ca="1" si="106"/>
        <v>0.89172950583800792</v>
      </c>
      <c r="F1691" s="76">
        <f t="shared" ca="1" si="107"/>
        <v>7.8378728849537156</v>
      </c>
      <c r="Q1691" s="91">
        <f t="shared" ca="1" si="108"/>
        <v>0.51873482037444174</v>
      </c>
      <c r="R1691" s="91">
        <f t="shared" ca="1" si="109"/>
        <v>10.84208419443428</v>
      </c>
    </row>
    <row r="1692" spans="5:18" x14ac:dyDescent="0.25">
      <c r="E1692" s="76">
        <f t="shared" ca="1" si="106"/>
        <v>0.94327955630945537</v>
      </c>
      <c r="F1692" s="76">
        <f t="shared" ca="1" si="107"/>
        <v>9.5701633678747164</v>
      </c>
      <c r="Q1692" s="91">
        <f t="shared" ca="1" si="108"/>
        <v>0.67210287504113186</v>
      </c>
      <c r="R1692" s="91">
        <f t="shared" ca="1" si="109"/>
        <v>11.845906442512611</v>
      </c>
    </row>
    <row r="1693" spans="5:18" x14ac:dyDescent="0.25">
      <c r="E1693" s="76">
        <f t="shared" ca="1" si="106"/>
        <v>0.26615692456893925</v>
      </c>
      <c r="F1693" s="76">
        <f t="shared" ca="1" si="107"/>
        <v>2.446974702048867</v>
      </c>
      <c r="Q1693" s="91">
        <f t="shared" ca="1" si="108"/>
        <v>0.31608908882604603</v>
      </c>
      <c r="R1693" s="91">
        <f t="shared" ca="1" si="109"/>
        <v>9.7174676339691448</v>
      </c>
    </row>
    <row r="1694" spans="5:18" x14ac:dyDescent="0.25">
      <c r="E1694" s="76">
        <f t="shared" ca="1" si="106"/>
        <v>0.33768482016226686</v>
      </c>
      <c r="F1694" s="76">
        <f t="shared" ca="1" si="107"/>
        <v>2.8363297819154027</v>
      </c>
      <c r="Q1694" s="91">
        <f t="shared" ca="1" si="108"/>
        <v>0.86227909408704184</v>
      </c>
      <c r="R1694" s="91">
        <f t="shared" ca="1" si="109"/>
        <v>13.818705189166531</v>
      </c>
    </row>
    <row r="1695" spans="5:18" x14ac:dyDescent="0.25">
      <c r="E1695" s="76">
        <f t="shared" ca="1" si="106"/>
        <v>0.17066380016963911</v>
      </c>
      <c r="F1695" s="76">
        <f t="shared" ca="1" si="107"/>
        <v>1.892102891283149</v>
      </c>
      <c r="Q1695" s="91">
        <f t="shared" ca="1" si="108"/>
        <v>0.23948198588249492</v>
      </c>
      <c r="R1695" s="91">
        <f t="shared" ca="1" si="109"/>
        <v>9.2856624433603674</v>
      </c>
    </row>
    <row r="1696" spans="5:18" x14ac:dyDescent="0.25">
      <c r="E1696" s="76">
        <f t="shared" ca="1" si="106"/>
        <v>0.47644761639163935</v>
      </c>
      <c r="F1696" s="76">
        <f t="shared" ca="1" si="107"/>
        <v>3.6074798645934054</v>
      </c>
      <c r="Q1696" s="91">
        <f t="shared" ca="1" si="108"/>
        <v>0.19387053340091687</v>
      </c>
      <c r="R1696" s="91">
        <f t="shared" ca="1" si="109"/>
        <v>9.0099189808350015</v>
      </c>
    </row>
    <row r="1697" spans="5:18" x14ac:dyDescent="0.25">
      <c r="E1697" s="76">
        <f t="shared" ca="1" si="106"/>
        <v>8.2364315021478673E-2</v>
      </c>
      <c r="F1697" s="76">
        <f t="shared" ca="1" si="107"/>
        <v>1.2513522381919713</v>
      </c>
      <c r="Q1697" s="91">
        <f t="shared" ca="1" si="108"/>
        <v>0.73540689593544417</v>
      </c>
      <c r="R1697" s="91">
        <f t="shared" ca="1" si="109"/>
        <v>12.359657705342258</v>
      </c>
    </row>
    <row r="1698" spans="5:18" x14ac:dyDescent="0.25">
      <c r="E1698" s="76">
        <f t="shared" ca="1" si="106"/>
        <v>0.44543010068065036</v>
      </c>
      <c r="F1698" s="76">
        <f t="shared" ca="1" si="107"/>
        <v>3.4291571282118234</v>
      </c>
      <c r="Q1698" s="91">
        <f t="shared" ca="1" si="108"/>
        <v>0.1070847995518921</v>
      </c>
      <c r="R1698" s="91">
        <f t="shared" ca="1" si="109"/>
        <v>8.3922924239627719</v>
      </c>
    </row>
    <row r="1699" spans="5:18" x14ac:dyDescent="0.25">
      <c r="E1699" s="76">
        <f t="shared" ca="1" si="106"/>
        <v>0.58290439531578941</v>
      </c>
      <c r="F1699" s="76">
        <f t="shared" ca="1" si="107"/>
        <v>4.2721884319500409</v>
      </c>
      <c r="Q1699" s="91">
        <f t="shared" ca="1" si="108"/>
        <v>1.8604638917684491E-2</v>
      </c>
      <c r="R1699" s="91">
        <f t="shared" ca="1" si="109"/>
        <v>7.2352544740172409</v>
      </c>
    </row>
    <row r="1700" spans="5:18" x14ac:dyDescent="0.25">
      <c r="E1700" s="76">
        <f t="shared" ca="1" si="106"/>
        <v>0.73435907147500312</v>
      </c>
      <c r="F1700" s="76">
        <f t="shared" ca="1" si="107"/>
        <v>5.4940828423103412</v>
      </c>
      <c r="Q1700" s="91">
        <f t="shared" ca="1" si="108"/>
        <v>0.6315685657822615</v>
      </c>
      <c r="R1700" s="91">
        <f t="shared" ca="1" si="109"/>
        <v>11.555020424373652</v>
      </c>
    </row>
    <row r="1701" spans="5:18" x14ac:dyDescent="0.25">
      <c r="E1701" s="76">
        <f t="shared" ca="1" si="106"/>
        <v>0.79273300485348264</v>
      </c>
      <c r="F1701" s="76">
        <f t="shared" ca="1" si="107"/>
        <v>6.14359960958841</v>
      </c>
      <c r="Q1701" s="91">
        <f t="shared" ca="1" si="108"/>
        <v>7.757489430346487E-3</v>
      </c>
      <c r="R1701" s="91">
        <f t="shared" ca="1" si="109"/>
        <v>6.8382949594995939</v>
      </c>
    </row>
    <row r="1702" spans="5:18" x14ac:dyDescent="0.25">
      <c r="E1702" s="76">
        <f t="shared" ca="1" si="106"/>
        <v>2.7479730004871916E-2</v>
      </c>
      <c r="F1702" s="76">
        <f t="shared" ca="1" si="107"/>
        <v>0.59820948694062803</v>
      </c>
      <c r="Q1702" s="91">
        <f t="shared" ca="1" si="108"/>
        <v>0.87783434237893709</v>
      </c>
      <c r="R1702" s="91">
        <f t="shared" ca="1" si="109"/>
        <v>14.075871816437378</v>
      </c>
    </row>
    <row r="1703" spans="5:18" x14ac:dyDescent="0.25">
      <c r="E1703" s="76">
        <f t="shared" ca="1" si="106"/>
        <v>0.13343853051975296</v>
      </c>
      <c r="F1703" s="76">
        <f t="shared" ca="1" si="107"/>
        <v>1.6475415382359944</v>
      </c>
      <c r="Q1703" s="91">
        <f t="shared" ca="1" si="108"/>
        <v>0.94227879843874629</v>
      </c>
      <c r="R1703" s="91">
        <f t="shared" ca="1" si="109"/>
        <v>15.645101929622143</v>
      </c>
    </row>
    <row r="1704" spans="5:18" x14ac:dyDescent="0.25">
      <c r="E1704" s="76">
        <f t="shared" ca="1" si="106"/>
        <v>0.88057890477545653</v>
      </c>
      <c r="F1704" s="76">
        <f t="shared" ca="1" si="107"/>
        <v>7.5804351981993285</v>
      </c>
      <c r="Q1704" s="91">
        <f t="shared" ca="1" si="108"/>
        <v>3.6841905217521065E-2</v>
      </c>
      <c r="R1704" s="91">
        <f t="shared" ca="1" si="109"/>
        <v>7.6114767823691203</v>
      </c>
    </row>
    <row r="1705" spans="5:18" x14ac:dyDescent="0.25">
      <c r="E1705" s="76">
        <f t="shared" ca="1" si="106"/>
        <v>0.1945579895187296</v>
      </c>
      <c r="F1705" s="76">
        <f t="shared" ca="1" si="107"/>
        <v>2.0381377190059053</v>
      </c>
      <c r="Q1705" s="91">
        <f t="shared" ca="1" si="108"/>
        <v>0.67055745508292208</v>
      </c>
      <c r="R1705" s="91">
        <f t="shared" ca="1" si="109"/>
        <v>11.834352797802076</v>
      </c>
    </row>
    <row r="1706" spans="5:18" x14ac:dyDescent="0.25">
      <c r="E1706" s="76">
        <f t="shared" ca="1" si="106"/>
        <v>0.99272724098629894</v>
      </c>
      <c r="F1706" s="76">
        <f t="shared" ca="1" si="107"/>
        <v>15.711591136680402</v>
      </c>
      <c r="Q1706" s="91">
        <f t="shared" ca="1" si="108"/>
        <v>0.75621585161836713</v>
      </c>
      <c r="R1706" s="91">
        <f t="shared" ca="1" si="109"/>
        <v>12.550018199067841</v>
      </c>
    </row>
    <row r="1707" spans="5:18" x14ac:dyDescent="0.25">
      <c r="E1707" s="76">
        <f t="shared" ca="1" si="106"/>
        <v>0.81231668418660807</v>
      </c>
      <c r="F1707" s="76">
        <f t="shared" ca="1" si="107"/>
        <v>6.4019397384809569</v>
      </c>
      <c r="Q1707" s="91">
        <f t="shared" ca="1" si="108"/>
        <v>0.49373565488567728</v>
      </c>
      <c r="R1707" s="91">
        <f t="shared" ca="1" si="109"/>
        <v>10.696974207424654</v>
      </c>
    </row>
    <row r="1708" spans="5:18" x14ac:dyDescent="0.25">
      <c r="E1708" s="76">
        <f t="shared" ca="1" si="106"/>
        <v>0.6169126272456753</v>
      </c>
      <c r="F1708" s="76">
        <f t="shared" ca="1" si="107"/>
        <v>4.5096218991945864</v>
      </c>
      <c r="Q1708" s="91">
        <f t="shared" ca="1" si="108"/>
        <v>0.36512171966680984</v>
      </c>
      <c r="R1708" s="91">
        <f t="shared" ca="1" si="109"/>
        <v>9.9850073308107294</v>
      </c>
    </row>
    <row r="1709" spans="5:18" x14ac:dyDescent="0.25">
      <c r="E1709" s="76">
        <f t="shared" ca="1" si="106"/>
        <v>0.4899414889369148</v>
      </c>
      <c r="F1709" s="76">
        <f t="shared" ca="1" si="107"/>
        <v>3.6867595393646475</v>
      </c>
      <c r="Q1709" s="91">
        <f t="shared" ca="1" si="108"/>
        <v>0.22245256750936548</v>
      </c>
      <c r="R1709" s="91">
        <f t="shared" ca="1" si="109"/>
        <v>9.1850187162288552</v>
      </c>
    </row>
    <row r="1710" spans="5:18" x14ac:dyDescent="0.25">
      <c r="E1710" s="76">
        <f t="shared" ca="1" si="106"/>
        <v>0.78720438760262235</v>
      </c>
      <c r="F1710" s="76">
        <f t="shared" ca="1" si="107"/>
        <v>6.074996826298575</v>
      </c>
      <c r="Q1710" s="91">
        <f t="shared" ca="1" si="108"/>
        <v>6.7948689031177234E-2</v>
      </c>
      <c r="R1710" s="91">
        <f t="shared" ca="1" si="109"/>
        <v>8.0216594367918042</v>
      </c>
    </row>
    <row r="1711" spans="5:18" x14ac:dyDescent="0.25">
      <c r="E1711" s="76">
        <f t="shared" ca="1" si="106"/>
        <v>0.31117135075754787</v>
      </c>
      <c r="F1711" s="76">
        <f t="shared" ca="1" si="107"/>
        <v>2.692805749729998</v>
      </c>
      <c r="Q1711" s="91">
        <f t="shared" ca="1" si="108"/>
        <v>0.37045974432952722</v>
      </c>
      <c r="R1711" s="91">
        <f t="shared" ca="1" si="109"/>
        <v>10.014028097193915</v>
      </c>
    </row>
    <row r="1712" spans="5:18" x14ac:dyDescent="0.25">
      <c r="E1712" s="76">
        <f t="shared" ca="1" si="106"/>
        <v>0.15457638983790911</v>
      </c>
      <c r="F1712" s="76">
        <f t="shared" ca="1" si="107"/>
        <v>1.7894474305953962</v>
      </c>
      <c r="Q1712" s="91">
        <f t="shared" ca="1" si="108"/>
        <v>0.91839681614120228</v>
      </c>
      <c r="R1712" s="91">
        <f t="shared" ca="1" si="109"/>
        <v>14.927252108848604</v>
      </c>
    </row>
    <row r="1713" spans="5:18" x14ac:dyDescent="0.25">
      <c r="E1713" s="76">
        <f t="shared" ca="1" si="106"/>
        <v>0.11221984581357602</v>
      </c>
      <c r="F1713" s="76">
        <f t="shared" ca="1" si="107"/>
        <v>1.494357622295341</v>
      </c>
      <c r="Q1713" s="91">
        <f t="shared" ca="1" si="108"/>
        <v>0.84968297627424794</v>
      </c>
      <c r="R1713" s="91">
        <f t="shared" ca="1" si="109"/>
        <v>13.629336139895585</v>
      </c>
    </row>
    <row r="1714" spans="5:18" x14ac:dyDescent="0.25">
      <c r="E1714" s="76">
        <f t="shared" ca="1" si="106"/>
        <v>0.3490390240820177</v>
      </c>
      <c r="F1714" s="76">
        <f t="shared" ca="1" si="107"/>
        <v>2.8977895444221931</v>
      </c>
      <c r="Q1714" s="91">
        <f t="shared" ca="1" si="108"/>
        <v>0.31370889895241905</v>
      </c>
      <c r="R1714" s="91">
        <f t="shared" ca="1" si="109"/>
        <v>9.7043848536008745</v>
      </c>
    </row>
    <row r="1715" spans="5:18" x14ac:dyDescent="0.25">
      <c r="E1715" s="76">
        <f t="shared" ca="1" si="106"/>
        <v>0.45862797623395024</v>
      </c>
      <c r="F1715" s="76">
        <f t="shared" ca="1" si="107"/>
        <v>3.504420396034595</v>
      </c>
      <c r="Q1715" s="91">
        <f t="shared" ca="1" si="108"/>
        <v>4.7718270107682148E-2</v>
      </c>
      <c r="R1715" s="91">
        <f t="shared" ca="1" si="109"/>
        <v>7.7746797363605928</v>
      </c>
    </row>
    <row r="1716" spans="5:18" x14ac:dyDescent="0.25">
      <c r="E1716" s="76">
        <f t="shared" ca="1" si="106"/>
        <v>0.86071124204032234</v>
      </c>
      <c r="F1716" s="76">
        <f t="shared" ca="1" si="107"/>
        <v>7.1780887985198056</v>
      </c>
      <c r="Q1716" s="91">
        <f t="shared" ca="1" si="108"/>
        <v>0.19913239600971555</v>
      </c>
      <c r="R1716" s="91">
        <f t="shared" ca="1" si="109"/>
        <v>9.0428348397068525</v>
      </c>
    </row>
    <row r="1717" spans="5:18" x14ac:dyDescent="0.25">
      <c r="E1717" s="76">
        <f t="shared" ca="1" si="106"/>
        <v>0.69291450764472684</v>
      </c>
      <c r="F1717" s="76">
        <f t="shared" ca="1" si="107"/>
        <v>5.109621242341615</v>
      </c>
      <c r="Q1717" s="91">
        <f t="shared" ca="1" si="108"/>
        <v>0.30169446128033806</v>
      </c>
      <c r="R1717" s="91">
        <f t="shared" ca="1" si="109"/>
        <v>9.6381246483992999</v>
      </c>
    </row>
    <row r="1718" spans="5:18" x14ac:dyDescent="0.25">
      <c r="E1718" s="76">
        <f t="shared" ca="1" si="106"/>
        <v>0.15340686775716295</v>
      </c>
      <c r="F1718" s="76">
        <f t="shared" ca="1" si="107"/>
        <v>1.7818214168762387</v>
      </c>
      <c r="Q1718" s="91">
        <f t="shared" ca="1" si="108"/>
        <v>0.99963535815493099</v>
      </c>
      <c r="R1718" s="91">
        <f t="shared" ca="1" si="109"/>
        <v>25.832825167752162</v>
      </c>
    </row>
    <row r="1719" spans="5:18" x14ac:dyDescent="0.25">
      <c r="E1719" s="76">
        <f t="shared" ca="1" si="106"/>
        <v>0.83555818330376674</v>
      </c>
      <c r="F1719" s="76">
        <f t="shared" ca="1" si="107"/>
        <v>6.745755602545775</v>
      </c>
      <c r="Q1719" s="91">
        <f t="shared" ca="1" si="108"/>
        <v>0.82257993245865624</v>
      </c>
      <c r="R1719" s="91">
        <f t="shared" ca="1" si="109"/>
        <v>13.266338382382397</v>
      </c>
    </row>
    <row r="1720" spans="5:18" x14ac:dyDescent="0.25">
      <c r="E1720" s="76">
        <f t="shared" ca="1" si="106"/>
        <v>0.36693532442697885</v>
      </c>
      <c r="F1720" s="76">
        <f t="shared" ca="1" si="107"/>
        <v>2.9948679021546116</v>
      </c>
      <c r="Q1720" s="91">
        <f t="shared" ca="1" si="108"/>
        <v>0.15791695656252791</v>
      </c>
      <c r="R1720" s="91">
        <f t="shared" ca="1" si="109"/>
        <v>8.7742979783363655</v>
      </c>
    </row>
    <row r="1721" spans="5:18" x14ac:dyDescent="0.25">
      <c r="E1721" s="76">
        <f t="shared" ca="1" si="106"/>
        <v>0.91723953459534102</v>
      </c>
      <c r="F1721" s="76">
        <f t="shared" ca="1" si="107"/>
        <v>8.5496729194619867</v>
      </c>
      <c r="Q1721" s="91">
        <f t="shared" ca="1" si="108"/>
        <v>6.5931379617447661E-3</v>
      </c>
      <c r="R1721" s="91">
        <f t="shared" ca="1" si="109"/>
        <v>6.7724526517272761</v>
      </c>
    </row>
    <row r="1722" spans="5:18" x14ac:dyDescent="0.25">
      <c r="E1722" s="76">
        <f t="shared" ca="1" si="106"/>
        <v>0.53836146495060266</v>
      </c>
      <c r="F1722" s="76">
        <f t="shared" ca="1" si="107"/>
        <v>3.9819159080366102</v>
      </c>
      <c r="Q1722" s="91">
        <f t="shared" ca="1" si="108"/>
        <v>0.61800392400316595</v>
      </c>
      <c r="R1722" s="91">
        <f t="shared" ca="1" si="109"/>
        <v>11.462693267130222</v>
      </c>
    </row>
    <row r="1723" spans="5:18" x14ac:dyDescent="0.25">
      <c r="E1723" s="76">
        <f t="shared" ca="1" si="106"/>
        <v>0.46255856192158462</v>
      </c>
      <c r="F1723" s="76">
        <f t="shared" ca="1" si="107"/>
        <v>3.5270039369384572</v>
      </c>
      <c r="Q1723" s="91">
        <f t="shared" ca="1" si="108"/>
        <v>0.52540263734532222</v>
      </c>
      <c r="R1723" s="91">
        <f t="shared" ca="1" si="109"/>
        <v>10.881385615915956</v>
      </c>
    </row>
    <row r="1724" spans="5:18" x14ac:dyDescent="0.25">
      <c r="E1724" s="76">
        <f t="shared" ca="1" si="106"/>
        <v>0.14860756950359455</v>
      </c>
      <c r="F1724" s="76">
        <f t="shared" ca="1" si="107"/>
        <v>1.7502706129730101</v>
      </c>
      <c r="Q1724" s="91">
        <f t="shared" ca="1" si="108"/>
        <v>0.3345604250582862</v>
      </c>
      <c r="R1724" s="91">
        <f t="shared" ca="1" si="109"/>
        <v>9.8186049336731287</v>
      </c>
    </row>
    <row r="1725" spans="5:18" x14ac:dyDescent="0.25">
      <c r="E1725" s="76">
        <f t="shared" ca="1" si="106"/>
        <v>0.21810334358222749</v>
      </c>
      <c r="F1725" s="76">
        <f t="shared" ca="1" si="107"/>
        <v>2.1763567372821919</v>
      </c>
      <c r="Q1725" s="91">
        <f t="shared" ca="1" si="108"/>
        <v>0.29069982036515429</v>
      </c>
      <c r="R1725" s="91">
        <f t="shared" ca="1" si="109"/>
        <v>9.577106639305196</v>
      </c>
    </row>
    <row r="1726" spans="5:18" x14ac:dyDescent="0.25">
      <c r="E1726" s="76">
        <f t="shared" ca="1" si="106"/>
        <v>0.79921608348730944</v>
      </c>
      <c r="F1726" s="76">
        <f t="shared" ca="1" si="107"/>
        <v>6.226361074768227</v>
      </c>
      <c r="Q1726" s="91">
        <f t="shared" ca="1" si="108"/>
        <v>0.12044778544889012</v>
      </c>
      <c r="R1726" s="91">
        <f t="shared" ca="1" si="109"/>
        <v>8.500435645811228</v>
      </c>
    </row>
    <row r="1727" spans="5:18" x14ac:dyDescent="0.25">
      <c r="E1727" s="76">
        <f t="shared" ca="1" si="106"/>
        <v>0.22001812349374306</v>
      </c>
      <c r="F1727" s="76">
        <f t="shared" ca="1" si="107"/>
        <v>2.1873990153735519</v>
      </c>
      <c r="Q1727" s="91">
        <f t="shared" ca="1" si="108"/>
        <v>0.40007881593790617</v>
      </c>
      <c r="R1727" s="91">
        <f t="shared" ca="1" si="109"/>
        <v>10.17527322895239</v>
      </c>
    </row>
    <row r="1728" spans="5:18" x14ac:dyDescent="0.25">
      <c r="E1728" s="76">
        <f t="shared" ca="1" si="106"/>
        <v>0.6392487306436625</v>
      </c>
      <c r="F1728" s="76">
        <f t="shared" ca="1" si="107"/>
        <v>4.6747658050571079</v>
      </c>
      <c r="Q1728" s="91">
        <f t="shared" ca="1" si="108"/>
        <v>0.30608675179568301</v>
      </c>
      <c r="R1728" s="91">
        <f t="shared" ca="1" si="109"/>
        <v>9.6623942966898486</v>
      </c>
    </row>
    <row r="1729" spans="5:18" x14ac:dyDescent="0.25">
      <c r="E1729" s="76">
        <f t="shared" ca="1" si="106"/>
        <v>0.27595585181543403</v>
      </c>
      <c r="F1729" s="76">
        <f t="shared" ca="1" si="107"/>
        <v>2.5009059030837895</v>
      </c>
      <c r="Q1729" s="91">
        <f t="shared" ca="1" si="108"/>
        <v>0.37833656003340932</v>
      </c>
      <c r="R1729" s="91">
        <f t="shared" ca="1" si="109"/>
        <v>10.056858396329257</v>
      </c>
    </row>
    <row r="1730" spans="5:18" x14ac:dyDescent="0.25">
      <c r="E1730" s="76">
        <f t="shared" ca="1" si="106"/>
        <v>0.26053063355687012</v>
      </c>
      <c r="F1730" s="76">
        <f t="shared" ca="1" si="107"/>
        <v>2.4158604830631654</v>
      </c>
      <c r="Q1730" s="91">
        <f t="shared" ca="1" si="108"/>
        <v>0.36443003676783681</v>
      </c>
      <c r="R1730" s="91">
        <f t="shared" ca="1" si="109"/>
        <v>9.9812468179415479</v>
      </c>
    </row>
    <row r="1731" spans="5:18" x14ac:dyDescent="0.25">
      <c r="E1731" s="76">
        <f t="shared" ca="1" si="106"/>
        <v>0.3267275937321511</v>
      </c>
      <c r="F1731" s="76">
        <f t="shared" ca="1" si="107"/>
        <v>2.777045267704314</v>
      </c>
      <c r="Q1731" s="91">
        <f t="shared" ca="1" si="108"/>
        <v>0.73588432754149413</v>
      </c>
      <c r="R1731" s="91">
        <f t="shared" ca="1" si="109"/>
        <v>12.363885604751966</v>
      </c>
    </row>
    <row r="1732" spans="5:18" x14ac:dyDescent="0.25">
      <c r="E1732" s="76">
        <f t="shared" ref="E1732:E1795" ca="1" si="110">RAND()</f>
        <v>0.59636077607273985</v>
      </c>
      <c r="F1732" s="76">
        <f t="shared" ref="F1732:F1795" ca="1" si="111">(((-LN(E1732))^(-$C$3)-1)*(1/$C$3))*$C$5+$C$4</f>
        <v>4.3642940658418068</v>
      </c>
      <c r="Q1732" s="91">
        <f t="shared" ref="Q1732:Q1795" ca="1" si="112">RAND()</f>
        <v>0.40551840680863904</v>
      </c>
      <c r="R1732" s="91">
        <f t="shared" ref="R1732:R1795" ca="1" si="113">-LN(-LN(Q1732))*$O$4+$O$3</f>
        <v>10.204975927250285</v>
      </c>
    </row>
    <row r="1733" spans="5:18" x14ac:dyDescent="0.25">
      <c r="E1733" s="76">
        <f t="shared" ca="1" si="110"/>
        <v>0.17047360962642877</v>
      </c>
      <c r="F1733" s="76">
        <f t="shared" ca="1" si="111"/>
        <v>1.8909118621629601</v>
      </c>
      <c r="Q1733" s="91">
        <f t="shared" ca="1" si="112"/>
        <v>0.66716975356769281</v>
      </c>
      <c r="R1733" s="91">
        <f t="shared" ca="1" si="113"/>
        <v>11.809165268117891</v>
      </c>
    </row>
    <row r="1734" spans="5:18" x14ac:dyDescent="0.25">
      <c r="E1734" s="76">
        <f t="shared" ca="1" si="110"/>
        <v>0.63262565807454185</v>
      </c>
      <c r="F1734" s="76">
        <f t="shared" ca="1" si="111"/>
        <v>4.6249528305394634</v>
      </c>
      <c r="Q1734" s="91">
        <f t="shared" ca="1" si="112"/>
        <v>0.56316970153664103</v>
      </c>
      <c r="R1734" s="91">
        <f t="shared" ca="1" si="113"/>
        <v>11.109644635977572</v>
      </c>
    </row>
    <row r="1735" spans="5:18" x14ac:dyDescent="0.25">
      <c r="E1735" s="76">
        <f t="shared" ca="1" si="110"/>
        <v>0.39853583634362388</v>
      </c>
      <c r="F1735" s="76">
        <f t="shared" ca="1" si="111"/>
        <v>3.1675527888366801</v>
      </c>
      <c r="Q1735" s="91">
        <f t="shared" ca="1" si="112"/>
        <v>0.45395612998879264</v>
      </c>
      <c r="R1735" s="91">
        <f t="shared" ca="1" si="113"/>
        <v>10.472065736652887</v>
      </c>
    </row>
    <row r="1736" spans="5:18" x14ac:dyDescent="0.25">
      <c r="E1736" s="76">
        <f t="shared" ca="1" si="110"/>
        <v>6.1389319778343165E-2</v>
      </c>
      <c r="F1736" s="76">
        <f t="shared" ca="1" si="111"/>
        <v>1.0493468598577689</v>
      </c>
      <c r="Q1736" s="91">
        <f t="shared" ca="1" si="112"/>
        <v>0.82548144096444132</v>
      </c>
      <c r="R1736" s="91">
        <f t="shared" ca="1" si="113"/>
        <v>13.302724173577509</v>
      </c>
    </row>
    <row r="1737" spans="5:18" x14ac:dyDescent="0.25">
      <c r="E1737" s="76">
        <f t="shared" ca="1" si="110"/>
        <v>0.24505763021981508</v>
      </c>
      <c r="F1737" s="76">
        <f t="shared" ca="1" si="111"/>
        <v>2.3296226337733823</v>
      </c>
      <c r="Q1737" s="91">
        <f t="shared" ca="1" si="112"/>
        <v>0.21505992177379829</v>
      </c>
      <c r="R1737" s="91">
        <f t="shared" ca="1" si="113"/>
        <v>9.1405451225662944</v>
      </c>
    </row>
    <row r="1738" spans="5:18" x14ac:dyDescent="0.25">
      <c r="E1738" s="76">
        <f t="shared" ca="1" si="110"/>
        <v>0.20630960298256196</v>
      </c>
      <c r="F1738" s="76">
        <f t="shared" ca="1" si="111"/>
        <v>2.1077219406810062</v>
      </c>
      <c r="Q1738" s="91">
        <f t="shared" ca="1" si="112"/>
        <v>0.72442364984138274</v>
      </c>
      <c r="R1738" s="91">
        <f t="shared" ca="1" si="113"/>
        <v>12.26405539695855</v>
      </c>
    </row>
    <row r="1739" spans="5:18" x14ac:dyDescent="0.25">
      <c r="E1739" s="76">
        <f t="shared" ca="1" si="110"/>
        <v>0.67645787889438558</v>
      </c>
      <c r="F1739" s="76">
        <f t="shared" ca="1" si="111"/>
        <v>4.9697484545781041</v>
      </c>
      <c r="Q1739" s="91">
        <f t="shared" ca="1" si="112"/>
        <v>0.17914187474106047</v>
      </c>
      <c r="R1739" s="91">
        <f t="shared" ca="1" si="113"/>
        <v>8.9158431174360917</v>
      </c>
    </row>
    <row r="1740" spans="5:18" x14ac:dyDescent="0.25">
      <c r="E1740" s="76">
        <f t="shared" ca="1" si="110"/>
        <v>0.50753934778184007</v>
      </c>
      <c r="F1740" s="76">
        <f t="shared" ca="1" si="111"/>
        <v>3.7919600178566633</v>
      </c>
      <c r="Q1740" s="91">
        <f t="shared" ca="1" si="112"/>
        <v>0.49909525624809037</v>
      </c>
      <c r="R1740" s="91">
        <f t="shared" ca="1" si="113"/>
        <v>10.727806849818162</v>
      </c>
    </row>
    <row r="1741" spans="5:18" x14ac:dyDescent="0.25">
      <c r="E1741" s="76">
        <f t="shared" ca="1" si="110"/>
        <v>3.611253960602534E-2</v>
      </c>
      <c r="F1741" s="76">
        <f t="shared" ca="1" si="111"/>
        <v>0.73787551695241493</v>
      </c>
      <c r="Q1741" s="91">
        <f t="shared" ca="1" si="112"/>
        <v>0.18659240553294076</v>
      </c>
      <c r="R1741" s="91">
        <f t="shared" ca="1" si="113"/>
        <v>8.9638073154738613</v>
      </c>
    </row>
    <row r="1742" spans="5:18" x14ac:dyDescent="0.25">
      <c r="E1742" s="76">
        <f t="shared" ca="1" si="110"/>
        <v>0.86433728908578966</v>
      </c>
      <c r="F1742" s="76">
        <f t="shared" ca="1" si="111"/>
        <v>7.2469191919007088</v>
      </c>
      <c r="Q1742" s="91">
        <f t="shared" ca="1" si="112"/>
        <v>0.39819701402253938</v>
      </c>
      <c r="R1742" s="91">
        <f t="shared" ca="1" si="113"/>
        <v>10.165006628488381</v>
      </c>
    </row>
    <row r="1743" spans="5:18" x14ac:dyDescent="0.25">
      <c r="E1743" s="76">
        <f t="shared" ca="1" si="110"/>
        <v>0.68889374848339113</v>
      </c>
      <c r="F1743" s="76">
        <f t="shared" ca="1" si="111"/>
        <v>5.0748498612575439</v>
      </c>
      <c r="Q1743" s="91">
        <f t="shared" ca="1" si="112"/>
        <v>0.45004619405895008</v>
      </c>
      <c r="R1743" s="91">
        <f t="shared" ca="1" si="113"/>
        <v>10.450278462664189</v>
      </c>
    </row>
    <row r="1744" spans="5:18" x14ac:dyDescent="0.25">
      <c r="E1744" s="76">
        <f t="shared" ca="1" si="110"/>
        <v>0.28486978826323905</v>
      </c>
      <c r="F1744" s="76">
        <f t="shared" ca="1" si="111"/>
        <v>2.5497229786515958</v>
      </c>
      <c r="Q1744" s="91">
        <f t="shared" ca="1" si="112"/>
        <v>0.35534617740890273</v>
      </c>
      <c r="R1744" s="91">
        <f t="shared" ca="1" si="113"/>
        <v>9.9318488140284931</v>
      </c>
    </row>
    <row r="1745" spans="5:18" x14ac:dyDescent="0.25">
      <c r="E1745" s="76">
        <f t="shared" ca="1" si="110"/>
        <v>4.6908443770353969E-2</v>
      </c>
      <c r="F1745" s="76">
        <f t="shared" ca="1" si="111"/>
        <v>0.88397823046569135</v>
      </c>
      <c r="Q1745" s="91">
        <f t="shared" ca="1" si="112"/>
        <v>0.74584462268403995</v>
      </c>
      <c r="R1745" s="91">
        <f t="shared" ca="1" si="113"/>
        <v>12.453541555208242</v>
      </c>
    </row>
    <row r="1746" spans="5:18" x14ac:dyDescent="0.25">
      <c r="E1746" s="76">
        <f t="shared" ca="1" si="110"/>
        <v>0.4167755037812475</v>
      </c>
      <c r="F1746" s="76">
        <f t="shared" ca="1" si="111"/>
        <v>3.2683730684039709</v>
      </c>
      <c r="Q1746" s="91">
        <f t="shared" ca="1" si="112"/>
        <v>0.61178924059245376</v>
      </c>
      <c r="R1746" s="91">
        <f t="shared" ca="1" si="113"/>
        <v>11.421126186348038</v>
      </c>
    </row>
    <row r="1747" spans="5:18" x14ac:dyDescent="0.25">
      <c r="E1747" s="76">
        <f t="shared" ca="1" si="110"/>
        <v>0.83868443823655225</v>
      </c>
      <c r="F1747" s="76">
        <f t="shared" ca="1" si="111"/>
        <v>6.7956891217737576</v>
      </c>
      <c r="Q1747" s="91">
        <f t="shared" ca="1" si="112"/>
        <v>0.2455480646744127</v>
      </c>
      <c r="R1747" s="91">
        <f t="shared" ca="1" si="113"/>
        <v>9.3209753950979781</v>
      </c>
    </row>
    <row r="1748" spans="5:18" x14ac:dyDescent="0.25">
      <c r="E1748" s="76">
        <f t="shared" ca="1" si="110"/>
        <v>0.66615659464730881</v>
      </c>
      <c r="F1748" s="76">
        <f t="shared" ca="1" si="111"/>
        <v>4.8853119805400897</v>
      </c>
      <c r="Q1748" s="91">
        <f t="shared" ca="1" si="112"/>
        <v>0.58526695703126341</v>
      </c>
      <c r="R1748" s="91">
        <f t="shared" ca="1" si="113"/>
        <v>11.248409744306443</v>
      </c>
    </row>
    <row r="1749" spans="5:18" x14ac:dyDescent="0.25">
      <c r="E1749" s="76">
        <f t="shared" ca="1" si="110"/>
        <v>3.0480216701484708E-2</v>
      </c>
      <c r="F1749" s="76">
        <f t="shared" ca="1" si="111"/>
        <v>0.6497689204747088</v>
      </c>
      <c r="Q1749" s="91">
        <f t="shared" ca="1" si="112"/>
        <v>0.84559481138904113</v>
      </c>
      <c r="R1749" s="91">
        <f t="shared" ca="1" si="113"/>
        <v>13.570978570491418</v>
      </c>
    </row>
    <row r="1750" spans="5:18" x14ac:dyDescent="0.25">
      <c r="E1750" s="76">
        <f t="shared" ca="1" si="110"/>
        <v>0.71700698774549565</v>
      </c>
      <c r="F1750" s="76">
        <f t="shared" ca="1" si="111"/>
        <v>5.3269125826066794</v>
      </c>
      <c r="Q1750" s="91">
        <f t="shared" ca="1" si="112"/>
        <v>0.67870559119031715</v>
      </c>
      <c r="R1750" s="91">
        <f t="shared" ca="1" si="113"/>
        <v>11.895728763442543</v>
      </c>
    </row>
    <row r="1751" spans="5:18" x14ac:dyDescent="0.25">
      <c r="E1751" s="76">
        <f t="shared" ca="1" si="110"/>
        <v>0.60800946243459653</v>
      </c>
      <c r="F1751" s="76">
        <f t="shared" ca="1" si="111"/>
        <v>4.4459370968145002</v>
      </c>
      <c r="Q1751" s="91">
        <f t="shared" ca="1" si="112"/>
        <v>0.70726776147504355</v>
      </c>
      <c r="R1751" s="91">
        <f t="shared" ca="1" si="113"/>
        <v>12.120634263091924</v>
      </c>
    </row>
    <row r="1752" spans="5:18" x14ac:dyDescent="0.25">
      <c r="E1752" s="76">
        <f t="shared" ca="1" si="110"/>
        <v>0.41749172267978074</v>
      </c>
      <c r="F1752" s="76">
        <f t="shared" ca="1" si="111"/>
        <v>3.2723536590624631</v>
      </c>
      <c r="Q1752" s="91">
        <f t="shared" ca="1" si="112"/>
        <v>8.6330113063681657E-2</v>
      </c>
      <c r="R1752" s="91">
        <f t="shared" ca="1" si="113"/>
        <v>8.2081694443451667</v>
      </c>
    </row>
    <row r="1753" spans="5:18" x14ac:dyDescent="0.25">
      <c r="E1753" s="76">
        <f t="shared" ca="1" si="110"/>
        <v>0.67845353825025068</v>
      </c>
      <c r="F1753" s="76">
        <f t="shared" ca="1" si="111"/>
        <v>4.9863744521811411</v>
      </c>
      <c r="Q1753" s="91">
        <f t="shared" ca="1" si="112"/>
        <v>0.40785757913211751</v>
      </c>
      <c r="R1753" s="91">
        <f t="shared" ca="1" si="113"/>
        <v>10.217761773638964</v>
      </c>
    </row>
    <row r="1754" spans="5:18" x14ac:dyDescent="0.25">
      <c r="E1754" s="76">
        <f t="shared" ca="1" si="110"/>
        <v>0.48198149443820248</v>
      </c>
      <c r="F1754" s="76">
        <f t="shared" ca="1" si="111"/>
        <v>3.6398558901940721</v>
      </c>
      <c r="Q1754" s="91">
        <f t="shared" ca="1" si="112"/>
        <v>0.67734980273797651</v>
      </c>
      <c r="R1754" s="91">
        <f t="shared" ca="1" si="113"/>
        <v>11.885436545735125</v>
      </c>
    </row>
    <row r="1755" spans="5:18" x14ac:dyDescent="0.25">
      <c r="E1755" s="76">
        <f t="shared" ca="1" si="110"/>
        <v>0.60592593749779533</v>
      </c>
      <c r="F1755" s="76">
        <f t="shared" ca="1" si="111"/>
        <v>4.4311974930249871</v>
      </c>
      <c r="Q1755" s="91">
        <f t="shared" ca="1" si="112"/>
        <v>0.80487830863827348</v>
      </c>
      <c r="R1755" s="91">
        <f t="shared" ca="1" si="113"/>
        <v>13.055124395634664</v>
      </c>
    </row>
    <row r="1756" spans="5:18" x14ac:dyDescent="0.25">
      <c r="E1756" s="76">
        <f t="shared" ca="1" si="110"/>
        <v>0.24528695104841802</v>
      </c>
      <c r="F1756" s="76">
        <f t="shared" ca="1" si="111"/>
        <v>2.3309087737644258</v>
      </c>
      <c r="Q1756" s="91">
        <f t="shared" ca="1" si="112"/>
        <v>0.30599253048664388</v>
      </c>
      <c r="R1756" s="91">
        <f t="shared" ca="1" si="113"/>
        <v>9.6618742589787061</v>
      </c>
    </row>
    <row r="1757" spans="5:18" x14ac:dyDescent="0.25">
      <c r="E1757" s="76">
        <f t="shared" ca="1" si="110"/>
        <v>0.47432215400649802</v>
      </c>
      <c r="F1757" s="76">
        <f t="shared" ca="1" si="111"/>
        <v>3.5950934459650226</v>
      </c>
      <c r="Q1757" s="91">
        <f t="shared" ca="1" si="112"/>
        <v>0.66131702322883323</v>
      </c>
      <c r="R1757" s="91">
        <f t="shared" ca="1" si="113"/>
        <v>11.766089400941121</v>
      </c>
    </row>
    <row r="1758" spans="5:18" x14ac:dyDescent="0.25">
      <c r="E1758" s="76">
        <f t="shared" ca="1" si="110"/>
        <v>0.74759203849260081</v>
      </c>
      <c r="F1758" s="76">
        <f t="shared" ca="1" si="111"/>
        <v>5.6285092606345906</v>
      </c>
      <c r="Q1758" s="91">
        <f t="shared" ca="1" si="112"/>
        <v>0.87640885111814248</v>
      </c>
      <c r="R1758" s="91">
        <f t="shared" ca="1" si="113"/>
        <v>14.051080209918084</v>
      </c>
    </row>
    <row r="1759" spans="5:18" x14ac:dyDescent="0.25">
      <c r="E1759" s="76">
        <f t="shared" ca="1" si="110"/>
        <v>0.69268147716147055</v>
      </c>
      <c r="F1759" s="76">
        <f t="shared" ca="1" si="111"/>
        <v>5.1075950458100934</v>
      </c>
      <c r="Q1759" s="91">
        <f t="shared" ca="1" si="112"/>
        <v>0.19166735108482469</v>
      </c>
      <c r="R1759" s="91">
        <f t="shared" ca="1" si="113"/>
        <v>8.9960339670289784</v>
      </c>
    </row>
    <row r="1760" spans="5:18" x14ac:dyDescent="0.25">
      <c r="E1760" s="76">
        <f t="shared" ca="1" si="110"/>
        <v>0.35092261576881489</v>
      </c>
      <c r="F1760" s="76">
        <f t="shared" ca="1" si="111"/>
        <v>2.9079923775942258</v>
      </c>
      <c r="Q1760" s="91">
        <f t="shared" ca="1" si="112"/>
        <v>0.44463499133357598</v>
      </c>
      <c r="R1760" s="91">
        <f t="shared" ca="1" si="113"/>
        <v>10.420203982724697</v>
      </c>
    </row>
    <row r="1761" spans="5:18" x14ac:dyDescent="0.25">
      <c r="E1761" s="76">
        <f t="shared" ca="1" si="110"/>
        <v>0.48260688973766319</v>
      </c>
      <c r="F1761" s="76">
        <f t="shared" ca="1" si="111"/>
        <v>3.6435265205713492</v>
      </c>
      <c r="Q1761" s="91">
        <f t="shared" ca="1" si="112"/>
        <v>0.79811406707546029</v>
      </c>
      <c r="R1761" s="91">
        <f t="shared" ca="1" si="113"/>
        <v>12.978836976052737</v>
      </c>
    </row>
    <row r="1762" spans="5:18" x14ac:dyDescent="0.25">
      <c r="E1762" s="76">
        <f t="shared" ca="1" si="110"/>
        <v>0.50279337478425856</v>
      </c>
      <c r="F1762" s="76">
        <f t="shared" ca="1" si="111"/>
        <v>3.7633739676445073</v>
      </c>
      <c r="Q1762" s="91">
        <f t="shared" ca="1" si="112"/>
        <v>0.30032039687429257</v>
      </c>
      <c r="R1762" s="91">
        <f t="shared" ca="1" si="113"/>
        <v>9.6305204312199244</v>
      </c>
    </row>
    <row r="1763" spans="5:18" x14ac:dyDescent="0.25">
      <c r="E1763" s="76">
        <f t="shared" ca="1" si="110"/>
        <v>7.0779677949107112E-2</v>
      </c>
      <c r="F1763" s="76">
        <f t="shared" ca="1" si="111"/>
        <v>1.1440899616645956</v>
      </c>
      <c r="Q1763" s="91">
        <f t="shared" ca="1" si="112"/>
        <v>0.46882289329678462</v>
      </c>
      <c r="R1763" s="91">
        <f t="shared" ca="1" si="113"/>
        <v>10.555383727460844</v>
      </c>
    </row>
    <row r="1764" spans="5:18" x14ac:dyDescent="0.25">
      <c r="E1764" s="76">
        <f t="shared" ca="1" si="110"/>
        <v>0.29101138846138552</v>
      </c>
      <c r="F1764" s="76">
        <f t="shared" ca="1" si="111"/>
        <v>2.583244895918408</v>
      </c>
      <c r="Q1764" s="91">
        <f t="shared" ca="1" si="112"/>
        <v>0.66925703534131986</v>
      </c>
      <c r="R1764" s="91">
        <f t="shared" ca="1" si="113"/>
        <v>11.824661743159778</v>
      </c>
    </row>
    <row r="1765" spans="5:18" x14ac:dyDescent="0.25">
      <c r="E1765" s="76">
        <f t="shared" ca="1" si="110"/>
        <v>0.19563218920200143</v>
      </c>
      <c r="F1765" s="76">
        <f t="shared" ca="1" si="111"/>
        <v>2.0445529674173453</v>
      </c>
      <c r="Q1765" s="91">
        <f t="shared" ca="1" si="112"/>
        <v>0.15879451259567001</v>
      </c>
      <c r="R1765" s="91">
        <f t="shared" ca="1" si="113"/>
        <v>8.7803120300711122</v>
      </c>
    </row>
    <row r="1766" spans="5:18" x14ac:dyDescent="0.25">
      <c r="E1766" s="76">
        <f t="shared" ca="1" si="110"/>
        <v>0.42644266488065485</v>
      </c>
      <c r="F1766" s="76">
        <f t="shared" ca="1" si="111"/>
        <v>3.3222552024156666</v>
      </c>
      <c r="Q1766" s="91">
        <f t="shared" ca="1" si="112"/>
        <v>2.680389511039627E-2</v>
      </c>
      <c r="R1766" s="91">
        <f t="shared" ca="1" si="113"/>
        <v>7.4274895309499076</v>
      </c>
    </row>
    <row r="1767" spans="5:18" x14ac:dyDescent="0.25">
      <c r="E1767" s="76">
        <f t="shared" ca="1" si="110"/>
        <v>0.60223202023586808</v>
      </c>
      <c r="F1767" s="76">
        <f t="shared" ca="1" si="111"/>
        <v>4.4052135402620669</v>
      </c>
      <c r="Q1767" s="91">
        <f t="shared" ca="1" si="112"/>
        <v>0.42891283370919264</v>
      </c>
      <c r="R1767" s="91">
        <f t="shared" ca="1" si="113"/>
        <v>10.333286456000263</v>
      </c>
    </row>
    <row r="1768" spans="5:18" x14ac:dyDescent="0.25">
      <c r="E1768" s="76">
        <f t="shared" ca="1" si="110"/>
        <v>0.6973370839595725</v>
      </c>
      <c r="F1768" s="76">
        <f t="shared" ca="1" si="111"/>
        <v>5.1483364180039466</v>
      </c>
      <c r="Q1768" s="91">
        <f t="shared" ca="1" si="112"/>
        <v>0.51529178441721324</v>
      </c>
      <c r="R1768" s="91">
        <f t="shared" ca="1" si="113"/>
        <v>10.821894313002135</v>
      </c>
    </row>
    <row r="1769" spans="5:18" x14ac:dyDescent="0.25">
      <c r="E1769" s="76">
        <f t="shared" ca="1" si="110"/>
        <v>0.93935973163742215</v>
      </c>
      <c r="F1769" s="76">
        <f t="shared" ca="1" si="111"/>
        <v>9.3877622421140945</v>
      </c>
      <c r="Q1769" s="91">
        <f t="shared" ca="1" si="112"/>
        <v>0.94723391562036952</v>
      </c>
      <c r="R1769" s="91">
        <f t="shared" ca="1" si="113"/>
        <v>15.829808943136806</v>
      </c>
    </row>
    <row r="1770" spans="5:18" x14ac:dyDescent="0.25">
      <c r="E1770" s="76">
        <f t="shared" ca="1" si="110"/>
        <v>0.1144824242392487</v>
      </c>
      <c r="F1770" s="76">
        <f t="shared" ca="1" si="111"/>
        <v>1.5113210016281093</v>
      </c>
      <c r="Q1770" s="91">
        <f t="shared" ca="1" si="112"/>
        <v>0.68068354775317197</v>
      </c>
      <c r="R1770" s="91">
        <f t="shared" ca="1" si="113"/>
        <v>11.910802506411063</v>
      </c>
    </row>
    <row r="1771" spans="5:18" x14ac:dyDescent="0.25">
      <c r="E1771" s="76">
        <f t="shared" ca="1" si="110"/>
        <v>0.76347037418053831</v>
      </c>
      <c r="F1771" s="76">
        <f t="shared" ca="1" si="111"/>
        <v>5.7988410837309452</v>
      </c>
      <c r="Q1771" s="91">
        <f t="shared" ca="1" si="112"/>
        <v>0.91502865048775017</v>
      </c>
      <c r="R1771" s="91">
        <f t="shared" ca="1" si="113"/>
        <v>14.842739460934187</v>
      </c>
    </row>
    <row r="1772" spans="5:18" x14ac:dyDescent="0.25">
      <c r="E1772" s="76">
        <f t="shared" ca="1" si="110"/>
        <v>0.36056697851181996</v>
      </c>
      <c r="F1772" s="76">
        <f t="shared" ca="1" si="111"/>
        <v>2.9602821898353922</v>
      </c>
      <c r="Q1772" s="91">
        <f t="shared" ca="1" si="112"/>
        <v>1.0082723942949068E-2</v>
      </c>
      <c r="R1772" s="91">
        <f t="shared" ca="1" si="113"/>
        <v>6.9492218292171231</v>
      </c>
    </row>
    <row r="1773" spans="5:18" x14ac:dyDescent="0.25">
      <c r="E1773" s="76">
        <f t="shared" ca="1" si="110"/>
        <v>0.1621788229655563</v>
      </c>
      <c r="F1773" s="76">
        <f t="shared" ca="1" si="111"/>
        <v>1.838459930407272</v>
      </c>
      <c r="Q1773" s="91">
        <f t="shared" ca="1" si="112"/>
        <v>0.92317854037939218</v>
      </c>
      <c r="R1773" s="91">
        <f t="shared" ca="1" si="113"/>
        <v>15.053142290187729</v>
      </c>
    </row>
    <row r="1774" spans="5:18" x14ac:dyDescent="0.25">
      <c r="E1774" s="76">
        <f t="shared" ca="1" si="110"/>
        <v>0.50868952489472685</v>
      </c>
      <c r="F1774" s="76">
        <f t="shared" ca="1" si="111"/>
        <v>3.7989126870003016</v>
      </c>
      <c r="Q1774" s="91">
        <f t="shared" ca="1" si="112"/>
        <v>0.67242106076836883</v>
      </c>
      <c r="R1774" s="91">
        <f t="shared" ca="1" si="113"/>
        <v>11.848290212985379</v>
      </c>
    </row>
    <row r="1775" spans="5:18" x14ac:dyDescent="0.25">
      <c r="E1775" s="76">
        <f t="shared" ca="1" si="110"/>
        <v>0.56400588606040991</v>
      </c>
      <c r="F1775" s="76">
        <f t="shared" ca="1" si="111"/>
        <v>4.1464753693110108</v>
      </c>
      <c r="Q1775" s="91">
        <f t="shared" ca="1" si="112"/>
        <v>0.16189840400282074</v>
      </c>
      <c r="R1775" s="91">
        <f t="shared" ca="1" si="113"/>
        <v>8.801463144556541</v>
      </c>
    </row>
    <row r="1776" spans="5:18" x14ac:dyDescent="0.25">
      <c r="E1776" s="76">
        <f t="shared" ca="1" si="110"/>
        <v>0.65421844234651438</v>
      </c>
      <c r="F1776" s="76">
        <f t="shared" ca="1" si="111"/>
        <v>4.7902022993281541</v>
      </c>
      <c r="Q1776" s="91">
        <f t="shared" ca="1" si="112"/>
        <v>0.67782070810714801</v>
      </c>
      <c r="R1776" s="91">
        <f t="shared" ca="1" si="113"/>
        <v>11.889007668039753</v>
      </c>
    </row>
    <row r="1777" spans="5:18" x14ac:dyDescent="0.25">
      <c r="E1777" s="76">
        <f t="shared" ca="1" si="110"/>
        <v>0.85326460030840356</v>
      </c>
      <c r="F1777" s="76">
        <f t="shared" ca="1" si="111"/>
        <v>7.0423131394137712</v>
      </c>
      <c r="Q1777" s="91">
        <f t="shared" ca="1" si="112"/>
        <v>0.72750390054499026</v>
      </c>
      <c r="R1777" s="91">
        <f t="shared" ca="1" si="113"/>
        <v>12.290553142476854</v>
      </c>
    </row>
    <row r="1778" spans="5:18" x14ac:dyDescent="0.25">
      <c r="E1778" s="76">
        <f t="shared" ca="1" si="110"/>
        <v>5.3103726740970858E-2</v>
      </c>
      <c r="F1778" s="76">
        <f t="shared" ca="1" si="111"/>
        <v>0.95815295782435816</v>
      </c>
      <c r="Q1778" s="91">
        <f t="shared" ca="1" si="112"/>
        <v>0.67698401008008002</v>
      </c>
      <c r="R1778" s="91">
        <f t="shared" ca="1" si="113"/>
        <v>11.882665232076073</v>
      </c>
    </row>
    <row r="1779" spans="5:18" x14ac:dyDescent="0.25">
      <c r="E1779" s="76">
        <f t="shared" ca="1" si="110"/>
        <v>2.5172076590211145E-2</v>
      </c>
      <c r="F1779" s="76">
        <f t="shared" ca="1" si="111"/>
        <v>0.55583060407100993</v>
      </c>
      <c r="Q1779" s="91">
        <f t="shared" ca="1" si="112"/>
        <v>0.69572258688967115</v>
      </c>
      <c r="R1779" s="91">
        <f t="shared" ca="1" si="113"/>
        <v>12.027783526485173</v>
      </c>
    </row>
    <row r="1780" spans="5:18" x14ac:dyDescent="0.25">
      <c r="E1780" s="76">
        <f t="shared" ca="1" si="110"/>
        <v>0.48520830185225539</v>
      </c>
      <c r="F1780" s="76">
        <f t="shared" ca="1" si="111"/>
        <v>3.6588211396191612</v>
      </c>
      <c r="Q1780" s="91">
        <f t="shared" ca="1" si="112"/>
        <v>0.80227963711239292</v>
      </c>
      <c r="R1780" s="91">
        <f t="shared" ca="1" si="113"/>
        <v>13.025547688330228</v>
      </c>
    </row>
    <row r="1781" spans="5:18" x14ac:dyDescent="0.25">
      <c r="E1781" s="76">
        <f t="shared" ca="1" si="110"/>
        <v>0.261071970411763</v>
      </c>
      <c r="F1781" s="76">
        <f t="shared" ca="1" si="111"/>
        <v>2.4188593000620457</v>
      </c>
      <c r="Q1781" s="91">
        <f t="shared" ca="1" si="112"/>
        <v>0.19008821427738531</v>
      </c>
      <c r="R1781" s="91">
        <f t="shared" ca="1" si="113"/>
        <v>8.9860430995721217</v>
      </c>
    </row>
    <row r="1782" spans="5:18" x14ac:dyDescent="0.25">
      <c r="E1782" s="76">
        <f t="shared" ca="1" si="110"/>
        <v>0.84207394767608235</v>
      </c>
      <c r="F1782" s="76">
        <f t="shared" ca="1" si="111"/>
        <v>6.8509444060615161</v>
      </c>
      <c r="Q1782" s="91">
        <f t="shared" ca="1" si="112"/>
        <v>0.30436800981789935</v>
      </c>
      <c r="R1782" s="91">
        <f t="shared" ca="1" si="113"/>
        <v>9.6529040523795047</v>
      </c>
    </row>
    <row r="1783" spans="5:18" x14ac:dyDescent="0.25">
      <c r="E1783" s="76">
        <f t="shared" ca="1" si="110"/>
        <v>0.49968699084788926</v>
      </c>
      <c r="F1783" s="76">
        <f t="shared" ca="1" si="111"/>
        <v>3.7447512478019735</v>
      </c>
      <c r="Q1783" s="91">
        <f t="shared" ca="1" si="112"/>
        <v>0.48209344837479517</v>
      </c>
      <c r="R1783" s="91">
        <f t="shared" ca="1" si="113"/>
        <v>10.630470237402411</v>
      </c>
    </row>
    <row r="1784" spans="5:18" x14ac:dyDescent="0.25">
      <c r="E1784" s="76">
        <f t="shared" ca="1" si="110"/>
        <v>0.84366796748304207</v>
      </c>
      <c r="F1784" s="76">
        <f t="shared" ca="1" si="111"/>
        <v>6.8773462713913531</v>
      </c>
      <c r="Q1784" s="91">
        <f t="shared" ca="1" si="112"/>
        <v>2.0009781279039851E-2</v>
      </c>
      <c r="R1784" s="91">
        <f t="shared" ca="1" si="113"/>
        <v>7.2721407199498973</v>
      </c>
    </row>
    <row r="1785" spans="5:18" x14ac:dyDescent="0.25">
      <c r="E1785" s="76">
        <f t="shared" ca="1" si="110"/>
        <v>0.73950583376570667</v>
      </c>
      <c r="F1785" s="76">
        <f t="shared" ca="1" si="111"/>
        <v>5.54560750255449</v>
      </c>
      <c r="Q1785" s="91">
        <f t="shared" ca="1" si="112"/>
        <v>0.84232031508300553</v>
      </c>
      <c r="R1785" s="91">
        <f t="shared" ca="1" si="113"/>
        <v>13.525237446179526</v>
      </c>
    </row>
    <row r="1786" spans="5:18" x14ac:dyDescent="0.25">
      <c r="E1786" s="76">
        <f t="shared" ca="1" si="110"/>
        <v>0.74952418796397291</v>
      </c>
      <c r="F1786" s="76">
        <f t="shared" ca="1" si="111"/>
        <v>5.6486863421231011</v>
      </c>
      <c r="Q1786" s="91">
        <f t="shared" ca="1" si="112"/>
        <v>0.83056482539958465</v>
      </c>
      <c r="R1786" s="91">
        <f t="shared" ca="1" si="113"/>
        <v>13.367791768986343</v>
      </c>
    </row>
    <row r="1787" spans="5:18" x14ac:dyDescent="0.25">
      <c r="E1787" s="76">
        <f t="shared" ca="1" si="110"/>
        <v>0.49500046149932897</v>
      </c>
      <c r="F1787" s="76">
        <f t="shared" ca="1" si="111"/>
        <v>3.716783162899266</v>
      </c>
      <c r="Q1787" s="91">
        <f t="shared" ca="1" si="112"/>
        <v>0.848975338799558</v>
      </c>
      <c r="R1787" s="91">
        <f t="shared" ca="1" si="113"/>
        <v>13.619132460160305</v>
      </c>
    </row>
    <row r="1788" spans="5:18" x14ac:dyDescent="0.25">
      <c r="E1788" s="76">
        <f t="shared" ca="1" si="110"/>
        <v>0.55775856765314424</v>
      </c>
      <c r="F1788" s="76">
        <f t="shared" ca="1" si="111"/>
        <v>4.1057807841850131</v>
      </c>
      <c r="Q1788" s="91">
        <f t="shared" ca="1" si="112"/>
        <v>0.19678607123460357</v>
      </c>
      <c r="R1788" s="91">
        <f t="shared" ca="1" si="113"/>
        <v>9.0281992018206694</v>
      </c>
    </row>
    <row r="1789" spans="5:18" x14ac:dyDescent="0.25">
      <c r="E1789" s="76">
        <f t="shared" ca="1" si="110"/>
        <v>0.2929956724283278</v>
      </c>
      <c r="F1789" s="76">
        <f t="shared" ca="1" si="111"/>
        <v>2.5940584058237066</v>
      </c>
      <c r="Q1789" s="91">
        <f t="shared" ca="1" si="112"/>
        <v>0.89342150476274562</v>
      </c>
      <c r="R1789" s="91">
        <f t="shared" ca="1" si="113"/>
        <v>14.36610851074269</v>
      </c>
    </row>
    <row r="1790" spans="5:18" x14ac:dyDescent="0.25">
      <c r="E1790" s="76">
        <f t="shared" ca="1" si="110"/>
        <v>0.13252399674763315</v>
      </c>
      <c r="F1790" s="76">
        <f t="shared" ca="1" si="111"/>
        <v>1.6411862675868001</v>
      </c>
      <c r="Q1790" s="91">
        <f t="shared" ca="1" si="112"/>
        <v>0.87190343203692899</v>
      </c>
      <c r="R1790" s="91">
        <f t="shared" ca="1" si="113"/>
        <v>13.974430708152198</v>
      </c>
    </row>
    <row r="1791" spans="5:18" x14ac:dyDescent="0.25">
      <c r="E1791" s="76">
        <f t="shared" ca="1" si="110"/>
        <v>0.5360304987357597</v>
      </c>
      <c r="F1791" s="76">
        <f t="shared" ca="1" si="111"/>
        <v>3.9672694814307503</v>
      </c>
      <c r="Q1791" s="91">
        <f t="shared" ca="1" si="112"/>
        <v>0.68415231726276071</v>
      </c>
      <c r="R1791" s="91">
        <f t="shared" ca="1" si="113"/>
        <v>11.937407726649546</v>
      </c>
    </row>
    <row r="1792" spans="5:18" x14ac:dyDescent="0.25">
      <c r="E1792" s="76">
        <f t="shared" ca="1" si="110"/>
        <v>0.57769106102687695</v>
      </c>
      <c r="F1792" s="76">
        <f t="shared" ca="1" si="111"/>
        <v>4.2371008459991506</v>
      </c>
      <c r="Q1792" s="91">
        <f t="shared" ca="1" si="112"/>
        <v>0.80312763382889141</v>
      </c>
      <c r="R1792" s="91">
        <f t="shared" ca="1" si="113"/>
        <v>13.035161635085203</v>
      </c>
    </row>
    <row r="1793" spans="5:18" x14ac:dyDescent="0.25">
      <c r="E1793" s="76">
        <f t="shared" ca="1" si="110"/>
        <v>0.83843845173249498</v>
      </c>
      <c r="F1793" s="76">
        <f t="shared" ca="1" si="111"/>
        <v>6.7917248851191276</v>
      </c>
      <c r="Q1793" s="91">
        <f t="shared" ca="1" si="112"/>
        <v>0.57627957566941534</v>
      </c>
      <c r="R1793" s="91">
        <f t="shared" ca="1" si="113"/>
        <v>11.191451692109915</v>
      </c>
    </row>
    <row r="1794" spans="5:18" x14ac:dyDescent="0.25">
      <c r="E1794" s="76">
        <f t="shared" ca="1" si="110"/>
        <v>0.89921203396550831</v>
      </c>
      <c r="F1794" s="76">
        <f t="shared" ca="1" si="111"/>
        <v>8.0266462067026083</v>
      </c>
      <c r="Q1794" s="91">
        <f t="shared" ca="1" si="112"/>
        <v>0.95667690471212052</v>
      </c>
      <c r="R1794" s="91">
        <f t="shared" ca="1" si="113"/>
        <v>16.234012719296281</v>
      </c>
    </row>
    <row r="1795" spans="5:18" x14ac:dyDescent="0.25">
      <c r="E1795" s="76">
        <f t="shared" ca="1" si="110"/>
        <v>1.4640375750479051E-2</v>
      </c>
      <c r="F1795" s="76">
        <f t="shared" ca="1" si="111"/>
        <v>0.31641125528909697</v>
      </c>
      <c r="Q1795" s="91">
        <f t="shared" ca="1" si="112"/>
        <v>9.738396432670271E-3</v>
      </c>
      <c r="R1795" s="91">
        <f t="shared" ca="1" si="113"/>
        <v>6.9341612063979543</v>
      </c>
    </row>
    <row r="1796" spans="5:18" x14ac:dyDescent="0.25">
      <c r="E1796" s="76">
        <f t="shared" ref="E1796:E1859" ca="1" si="114">RAND()</f>
        <v>0.42736291394731873</v>
      </c>
      <c r="F1796" s="76">
        <f t="shared" ref="F1796:F1859" ca="1" si="115">(((-LN(E1796))^(-$C$3)-1)*(1/$C$3))*$C$5+$C$4</f>
        <v>3.327402417440501</v>
      </c>
      <c r="Q1796" s="91">
        <f t="shared" ref="Q1796:Q1859" ca="1" si="116">RAND()</f>
        <v>0.90962314200729588</v>
      </c>
      <c r="R1796" s="91">
        <f t="shared" ref="R1796:R1859" ca="1" si="117">-LN(-LN(Q1796))*$O$4+$O$3</f>
        <v>14.713556863022909</v>
      </c>
    </row>
    <row r="1797" spans="5:18" x14ac:dyDescent="0.25">
      <c r="E1797" s="76">
        <f t="shared" ca="1" si="114"/>
        <v>0.44973963387279281</v>
      </c>
      <c r="F1797" s="76">
        <f t="shared" ca="1" si="115"/>
        <v>3.4536405173405944</v>
      </c>
      <c r="Q1797" s="91">
        <f t="shared" ca="1" si="116"/>
        <v>0.76834833039652084</v>
      </c>
      <c r="R1797" s="91">
        <f t="shared" ca="1" si="117"/>
        <v>12.667312033172413</v>
      </c>
    </row>
    <row r="1798" spans="5:18" x14ac:dyDescent="0.25">
      <c r="E1798" s="76">
        <f t="shared" ca="1" si="114"/>
        <v>0.92322162263716745</v>
      </c>
      <c r="F1798" s="76">
        <f t="shared" ca="1" si="115"/>
        <v>8.7503388707671697</v>
      </c>
      <c r="Q1798" s="91">
        <f t="shared" ca="1" si="116"/>
        <v>3.8884563124986116E-2</v>
      </c>
      <c r="R1798" s="91">
        <f t="shared" ca="1" si="117"/>
        <v>7.6444397312765595</v>
      </c>
    </row>
    <row r="1799" spans="5:18" x14ac:dyDescent="0.25">
      <c r="E1799" s="76">
        <f t="shared" ca="1" si="114"/>
        <v>0.61176078803861567</v>
      </c>
      <c r="F1799" s="76">
        <f t="shared" ca="1" si="115"/>
        <v>4.4726303729538337</v>
      </c>
      <c r="Q1799" s="91">
        <f t="shared" ca="1" si="116"/>
        <v>4.2646494022517634E-2</v>
      </c>
      <c r="R1799" s="91">
        <f t="shared" ca="1" si="117"/>
        <v>7.7021433210578607</v>
      </c>
    </row>
    <row r="1800" spans="5:18" x14ac:dyDescent="0.25">
      <c r="E1800" s="76">
        <f t="shared" ca="1" si="114"/>
        <v>0.46357743238526006</v>
      </c>
      <c r="F1800" s="76">
        <f t="shared" ca="1" si="115"/>
        <v>3.5328712349555875</v>
      </c>
      <c r="Q1800" s="91">
        <f t="shared" ca="1" si="116"/>
        <v>0.46688395709645303</v>
      </c>
      <c r="R1800" s="91">
        <f t="shared" ca="1" si="117"/>
        <v>10.544471859868926</v>
      </c>
    </row>
    <row r="1801" spans="5:18" x14ac:dyDescent="0.25">
      <c r="E1801" s="76">
        <f t="shared" ca="1" si="114"/>
        <v>0.93720358737795251</v>
      </c>
      <c r="F1801" s="76">
        <f t="shared" ca="1" si="115"/>
        <v>9.2927383944361672</v>
      </c>
      <c r="Q1801" s="91">
        <f t="shared" ca="1" si="116"/>
        <v>4.8399750872188174E-2</v>
      </c>
      <c r="R1801" s="91">
        <f t="shared" ca="1" si="117"/>
        <v>7.7840232011566366</v>
      </c>
    </row>
    <row r="1802" spans="5:18" x14ac:dyDescent="0.25">
      <c r="E1802" s="76">
        <f t="shared" ca="1" si="114"/>
        <v>0.5503278831892886</v>
      </c>
      <c r="F1802" s="76">
        <f t="shared" ca="1" si="115"/>
        <v>4.0578987064731527</v>
      </c>
      <c r="Q1802" s="91">
        <f t="shared" ca="1" si="116"/>
        <v>0.27323793904668336</v>
      </c>
      <c r="R1802" s="91">
        <f t="shared" ca="1" si="117"/>
        <v>9.4792565281446777</v>
      </c>
    </row>
    <row r="1803" spans="5:18" x14ac:dyDescent="0.25">
      <c r="E1803" s="76">
        <f t="shared" ca="1" si="114"/>
        <v>0.73904550419499382</v>
      </c>
      <c r="F1803" s="76">
        <f t="shared" ca="1" si="115"/>
        <v>5.5409607296643033</v>
      </c>
      <c r="Q1803" s="91">
        <f t="shared" ca="1" si="116"/>
        <v>0.16809523111071045</v>
      </c>
      <c r="R1803" s="91">
        <f t="shared" ca="1" si="117"/>
        <v>8.8431533938215896</v>
      </c>
    </row>
    <row r="1804" spans="5:18" x14ac:dyDescent="0.25">
      <c r="E1804" s="76">
        <f t="shared" ca="1" si="114"/>
        <v>3.9234145533124543E-2</v>
      </c>
      <c r="F1804" s="76">
        <f t="shared" ca="1" si="115"/>
        <v>0.78277459000494165</v>
      </c>
      <c r="Q1804" s="91">
        <f t="shared" ca="1" si="116"/>
        <v>2.8016100753683326E-2</v>
      </c>
      <c r="R1804" s="91">
        <f t="shared" ca="1" si="117"/>
        <v>7.4520831262685538</v>
      </c>
    </row>
    <row r="1805" spans="5:18" x14ac:dyDescent="0.25">
      <c r="E1805" s="76">
        <f t="shared" ca="1" si="114"/>
        <v>0.82165432786366899</v>
      </c>
      <c r="F1805" s="76">
        <f t="shared" ca="1" si="115"/>
        <v>6.5346637874852771</v>
      </c>
      <c r="Q1805" s="91">
        <f t="shared" ca="1" si="116"/>
        <v>0.46537221258961192</v>
      </c>
      <c r="R1805" s="91">
        <f t="shared" ca="1" si="117"/>
        <v>10.535973970090485</v>
      </c>
    </row>
    <row r="1806" spans="5:18" x14ac:dyDescent="0.25">
      <c r="E1806" s="76">
        <f t="shared" ca="1" si="114"/>
        <v>0.70580109844538108</v>
      </c>
      <c r="F1806" s="76">
        <f t="shared" ca="1" si="115"/>
        <v>5.2238584487290769</v>
      </c>
      <c r="Q1806" s="91">
        <f t="shared" ca="1" si="116"/>
        <v>0.34672930604971675</v>
      </c>
      <c r="R1806" s="91">
        <f t="shared" ca="1" si="117"/>
        <v>9.8849516036613458</v>
      </c>
    </row>
    <row r="1807" spans="5:18" x14ac:dyDescent="0.25">
      <c r="E1807" s="76">
        <f t="shared" ca="1" si="114"/>
        <v>0.78380980330094074</v>
      </c>
      <c r="F1807" s="76">
        <f t="shared" ca="1" si="115"/>
        <v>6.0337287800929147</v>
      </c>
      <c r="Q1807" s="91">
        <f t="shared" ca="1" si="116"/>
        <v>0.74736765863574428</v>
      </c>
      <c r="R1807" s="91">
        <f t="shared" ca="1" si="117"/>
        <v>12.467503423338542</v>
      </c>
    </row>
    <row r="1808" spans="5:18" x14ac:dyDescent="0.25">
      <c r="E1808" s="76">
        <f t="shared" ca="1" si="114"/>
        <v>0.15194425405262924</v>
      </c>
      <c r="F1808" s="76">
        <f t="shared" ca="1" si="115"/>
        <v>1.7722503520645323</v>
      </c>
      <c r="Q1808" s="91">
        <f t="shared" ca="1" si="116"/>
        <v>0.21208782953831729</v>
      </c>
      <c r="R1808" s="91">
        <f t="shared" ca="1" si="117"/>
        <v>9.1225164399342535</v>
      </c>
    </row>
    <row r="1809" spans="5:18" x14ac:dyDescent="0.25">
      <c r="E1809" s="76">
        <f t="shared" ca="1" si="114"/>
        <v>0.74479661085451754</v>
      </c>
      <c r="F1809" s="76">
        <f t="shared" ca="1" si="115"/>
        <v>5.599572305236757</v>
      </c>
      <c r="Q1809" s="91">
        <f t="shared" ca="1" si="116"/>
        <v>6.2436727166641726E-2</v>
      </c>
      <c r="R1809" s="91">
        <f t="shared" ca="1" si="117"/>
        <v>7.9597066152271525</v>
      </c>
    </row>
    <row r="1810" spans="5:18" x14ac:dyDescent="0.25">
      <c r="E1810" s="76">
        <f t="shared" ca="1" si="114"/>
        <v>0.84228244523703988</v>
      </c>
      <c r="F1810" s="76">
        <f t="shared" ca="1" si="115"/>
        <v>6.8543823805977651</v>
      </c>
      <c r="Q1810" s="91">
        <f t="shared" ca="1" si="116"/>
        <v>0.46856909155261373</v>
      </c>
      <c r="R1810" s="91">
        <f t="shared" ca="1" si="117"/>
        <v>10.553954576073638</v>
      </c>
    </row>
    <row r="1811" spans="5:18" x14ac:dyDescent="0.25">
      <c r="E1811" s="76">
        <f t="shared" ca="1" si="114"/>
        <v>0.64584801794706581</v>
      </c>
      <c r="F1811" s="76">
        <f t="shared" ca="1" si="115"/>
        <v>4.7251541918756175</v>
      </c>
      <c r="Q1811" s="91">
        <f t="shared" ca="1" si="116"/>
        <v>3.2448499677288689E-2</v>
      </c>
      <c r="R1811" s="91">
        <f t="shared" ca="1" si="117"/>
        <v>7.5359870310159334</v>
      </c>
    </row>
    <row r="1812" spans="5:18" x14ac:dyDescent="0.25">
      <c r="E1812" s="76">
        <f t="shared" ca="1" si="114"/>
        <v>0.55262305235639475</v>
      </c>
      <c r="F1812" s="76">
        <f t="shared" ca="1" si="115"/>
        <v>4.07262942698791</v>
      </c>
      <c r="Q1812" s="91">
        <f t="shared" ca="1" si="116"/>
        <v>0.46125915666329786</v>
      </c>
      <c r="R1812" s="91">
        <f t="shared" ca="1" si="117"/>
        <v>10.512895997119205</v>
      </c>
    </row>
    <row r="1813" spans="5:18" x14ac:dyDescent="0.25">
      <c r="E1813" s="76">
        <f t="shared" ca="1" si="114"/>
        <v>0.20547350236308248</v>
      </c>
      <c r="F1813" s="76">
        <f t="shared" ca="1" si="115"/>
        <v>2.1028128074572789</v>
      </c>
      <c r="Q1813" s="91">
        <f t="shared" ca="1" si="116"/>
        <v>0.62253763070205304</v>
      </c>
      <c r="R1813" s="91">
        <f t="shared" ca="1" si="117"/>
        <v>11.493301825834525</v>
      </c>
    </row>
    <row r="1814" spans="5:18" x14ac:dyDescent="0.25">
      <c r="E1814" s="76">
        <f t="shared" ca="1" si="114"/>
        <v>0.4236128103388076</v>
      </c>
      <c r="F1814" s="76">
        <f t="shared" ca="1" si="115"/>
        <v>3.3064471069390429</v>
      </c>
      <c r="Q1814" s="91">
        <f t="shared" ca="1" si="116"/>
        <v>0.3555332930620444</v>
      </c>
      <c r="R1814" s="91">
        <f t="shared" ca="1" si="117"/>
        <v>9.9328666687940608</v>
      </c>
    </row>
    <row r="1815" spans="5:18" x14ac:dyDescent="0.25">
      <c r="E1815" s="76">
        <f t="shared" ca="1" si="114"/>
        <v>0.51239911653186798</v>
      </c>
      <c r="F1815" s="76">
        <f t="shared" ca="1" si="115"/>
        <v>3.8214043251441216</v>
      </c>
      <c r="Q1815" s="91">
        <f t="shared" ca="1" si="116"/>
        <v>0.62622313607380642</v>
      </c>
      <c r="R1815" s="91">
        <f t="shared" ca="1" si="117"/>
        <v>11.518366609391055</v>
      </c>
    </row>
    <row r="1816" spans="5:18" x14ac:dyDescent="0.25">
      <c r="E1816" s="76">
        <f t="shared" ca="1" si="114"/>
        <v>0.47025411952564433</v>
      </c>
      <c r="F1816" s="76">
        <f t="shared" ca="1" si="115"/>
        <v>3.5714594723086641</v>
      </c>
      <c r="Q1816" s="91">
        <f t="shared" ca="1" si="116"/>
        <v>0.19549612703481167</v>
      </c>
      <c r="R1816" s="91">
        <f t="shared" ca="1" si="117"/>
        <v>9.0201243788354386</v>
      </c>
    </row>
    <row r="1817" spans="5:18" x14ac:dyDescent="0.25">
      <c r="E1817" s="76">
        <f t="shared" ca="1" si="114"/>
        <v>0.43345107308103925</v>
      </c>
      <c r="F1817" s="76">
        <f t="shared" ca="1" si="115"/>
        <v>3.3615388052731872</v>
      </c>
      <c r="Q1817" s="91">
        <f t="shared" ca="1" si="116"/>
        <v>0.45947336443136066</v>
      </c>
      <c r="R1817" s="91">
        <f t="shared" ca="1" si="117"/>
        <v>10.502894946389929</v>
      </c>
    </row>
    <row r="1818" spans="5:18" x14ac:dyDescent="0.25">
      <c r="E1818" s="76">
        <f t="shared" ca="1" si="114"/>
        <v>0.85435978528279866</v>
      </c>
      <c r="F1818" s="76">
        <f t="shared" ca="1" si="115"/>
        <v>7.0618341107719402</v>
      </c>
      <c r="Q1818" s="91">
        <f t="shared" ca="1" si="116"/>
        <v>0.27528237964762681</v>
      </c>
      <c r="R1818" s="91">
        <f t="shared" ca="1" si="117"/>
        <v>9.4907808773924707</v>
      </c>
    </row>
    <row r="1819" spans="5:18" x14ac:dyDescent="0.25">
      <c r="E1819" s="76">
        <f t="shared" ca="1" si="114"/>
        <v>0.97291327652476545</v>
      </c>
      <c r="F1819" s="76">
        <f t="shared" ca="1" si="115"/>
        <v>11.652295351556392</v>
      </c>
      <c r="Q1819" s="91">
        <f t="shared" ca="1" si="116"/>
        <v>0.90443019755137488</v>
      </c>
      <c r="R1819" s="91">
        <f t="shared" ca="1" si="117"/>
        <v>14.596187398064604</v>
      </c>
    </row>
    <row r="1820" spans="5:18" x14ac:dyDescent="0.25">
      <c r="E1820" s="76">
        <f t="shared" ca="1" si="114"/>
        <v>0.31769094225989036</v>
      </c>
      <c r="F1820" s="76">
        <f t="shared" ca="1" si="115"/>
        <v>2.728129677333861</v>
      </c>
      <c r="Q1820" s="91">
        <f t="shared" ca="1" si="116"/>
        <v>0.30150754360136667</v>
      </c>
      <c r="R1820" s="91">
        <f t="shared" ca="1" si="117"/>
        <v>9.6370905661210333</v>
      </c>
    </row>
    <row r="1821" spans="5:18" x14ac:dyDescent="0.25">
      <c r="E1821" s="76">
        <f t="shared" ca="1" si="114"/>
        <v>0.49199664210654714</v>
      </c>
      <c r="F1821" s="76">
        <f t="shared" ca="1" si="115"/>
        <v>3.698935767605442</v>
      </c>
      <c r="Q1821" s="91">
        <f t="shared" ca="1" si="116"/>
        <v>0.75401842326231061</v>
      </c>
      <c r="R1821" s="91">
        <f t="shared" ca="1" si="117"/>
        <v>12.529297307807951</v>
      </c>
    </row>
    <row r="1822" spans="5:18" x14ac:dyDescent="0.25">
      <c r="E1822" s="76">
        <f t="shared" ca="1" si="114"/>
        <v>0.27739731275912582</v>
      </c>
      <c r="F1822" s="76">
        <f t="shared" ca="1" si="115"/>
        <v>2.5088145534816704</v>
      </c>
      <c r="Q1822" s="91">
        <f t="shared" ca="1" si="116"/>
        <v>0.81989520507288094</v>
      </c>
      <c r="R1822" s="91">
        <f t="shared" ca="1" si="117"/>
        <v>13.233139108669851</v>
      </c>
    </row>
    <row r="1823" spans="5:18" x14ac:dyDescent="0.25">
      <c r="E1823" s="76">
        <f t="shared" ca="1" si="114"/>
        <v>0.17177901053354583</v>
      </c>
      <c r="F1823" s="76">
        <f t="shared" ca="1" si="115"/>
        <v>1.8990766185304881</v>
      </c>
      <c r="Q1823" s="91">
        <f t="shared" ca="1" si="116"/>
        <v>0.64799065730385985</v>
      </c>
      <c r="R1823" s="91">
        <f t="shared" ca="1" si="117"/>
        <v>11.669979169006593</v>
      </c>
    </row>
    <row r="1824" spans="5:18" x14ac:dyDescent="0.25">
      <c r="E1824" s="76">
        <f t="shared" ca="1" si="114"/>
        <v>0.71029858749132224</v>
      </c>
      <c r="F1824" s="76">
        <f t="shared" ca="1" si="115"/>
        <v>5.2647855137511508</v>
      </c>
      <c r="Q1824" s="91">
        <f t="shared" ca="1" si="116"/>
        <v>0.57533383487439238</v>
      </c>
      <c r="R1824" s="91">
        <f t="shared" ca="1" si="117"/>
        <v>11.185500559199758</v>
      </c>
    </row>
    <row r="1825" spans="5:18" x14ac:dyDescent="0.25">
      <c r="E1825" s="76">
        <f t="shared" ca="1" si="114"/>
        <v>0.52766019732968028</v>
      </c>
      <c r="F1825" s="76">
        <f t="shared" ca="1" si="115"/>
        <v>3.9150707093403554</v>
      </c>
      <c r="Q1825" s="91">
        <f t="shared" ca="1" si="116"/>
        <v>0.4298256076475564</v>
      </c>
      <c r="R1825" s="91">
        <f t="shared" ca="1" si="117"/>
        <v>10.338315444209135</v>
      </c>
    </row>
    <row r="1826" spans="5:18" x14ac:dyDescent="0.25">
      <c r="E1826" s="76">
        <f t="shared" ca="1" si="114"/>
        <v>0.23412661858338635</v>
      </c>
      <c r="F1826" s="76">
        <f t="shared" ca="1" si="115"/>
        <v>2.267995153132822</v>
      </c>
      <c r="Q1826" s="91">
        <f t="shared" ca="1" si="116"/>
        <v>0.64104516886652096</v>
      </c>
      <c r="R1826" s="91">
        <f t="shared" ca="1" si="117"/>
        <v>11.620911545243452</v>
      </c>
    </row>
    <row r="1827" spans="5:18" x14ac:dyDescent="0.25">
      <c r="E1827" s="76">
        <f t="shared" ca="1" si="114"/>
        <v>0.4106632402456345</v>
      </c>
      <c r="F1827" s="76">
        <f t="shared" ca="1" si="115"/>
        <v>3.2344723895259637</v>
      </c>
      <c r="Q1827" s="91">
        <f t="shared" ca="1" si="116"/>
        <v>0.59220499528467951</v>
      </c>
      <c r="R1827" s="91">
        <f t="shared" ca="1" si="117"/>
        <v>11.292899635376722</v>
      </c>
    </row>
    <row r="1828" spans="5:18" x14ac:dyDescent="0.25">
      <c r="E1828" s="76">
        <f t="shared" ca="1" si="114"/>
        <v>0.89367317994665718</v>
      </c>
      <c r="F1828" s="76">
        <f t="shared" ca="1" si="115"/>
        <v>7.8855655306537615</v>
      </c>
      <c r="Q1828" s="91">
        <f t="shared" ca="1" si="116"/>
        <v>0.54413014797544312</v>
      </c>
      <c r="R1828" s="91">
        <f t="shared" ca="1" si="117"/>
        <v>10.99329712926388</v>
      </c>
    </row>
    <row r="1829" spans="5:18" x14ac:dyDescent="0.25">
      <c r="E1829" s="76">
        <f t="shared" ca="1" si="114"/>
        <v>4.4475946190693061E-2</v>
      </c>
      <c r="F1829" s="76">
        <f t="shared" ca="1" si="115"/>
        <v>0.85314693853623291</v>
      </c>
      <c r="Q1829" s="91">
        <f t="shared" ca="1" si="116"/>
        <v>0.7206926494715713</v>
      </c>
      <c r="R1829" s="91">
        <f t="shared" ca="1" si="117"/>
        <v>12.232274823412627</v>
      </c>
    </row>
    <row r="1830" spans="5:18" x14ac:dyDescent="0.25">
      <c r="E1830" s="76">
        <f t="shared" ca="1" si="114"/>
        <v>9.2675800936343755E-3</v>
      </c>
      <c r="F1830" s="76">
        <f t="shared" ca="1" si="115"/>
        <v>0.13933510298333296</v>
      </c>
      <c r="Q1830" s="91">
        <f t="shared" ca="1" si="116"/>
        <v>6.9896617240035486E-2</v>
      </c>
      <c r="R1830" s="91">
        <f t="shared" ca="1" si="117"/>
        <v>8.0427929252205299</v>
      </c>
    </row>
    <row r="1831" spans="5:18" x14ac:dyDescent="0.25">
      <c r="E1831" s="76">
        <f t="shared" ca="1" si="114"/>
        <v>0.76138193588447989</v>
      </c>
      <c r="F1831" s="76">
        <f t="shared" ca="1" si="115"/>
        <v>5.7758292786854755</v>
      </c>
      <c r="Q1831" s="91">
        <f t="shared" ca="1" si="116"/>
        <v>0.46367919574822436</v>
      </c>
      <c r="R1831" s="91">
        <f t="shared" ca="1" si="117"/>
        <v>10.526467163121453</v>
      </c>
    </row>
    <row r="1832" spans="5:18" x14ac:dyDescent="0.25">
      <c r="E1832" s="76">
        <f t="shared" ca="1" si="114"/>
        <v>0.62919278669482293</v>
      </c>
      <c r="F1832" s="76">
        <f t="shared" ca="1" si="115"/>
        <v>4.5994214469244694</v>
      </c>
      <c r="Q1832" s="91">
        <f t="shared" ca="1" si="116"/>
        <v>0.37761256819733124</v>
      </c>
      <c r="R1832" s="91">
        <f t="shared" ca="1" si="117"/>
        <v>10.052920898857197</v>
      </c>
    </row>
    <row r="1833" spans="5:18" x14ac:dyDescent="0.25">
      <c r="E1833" s="76">
        <f t="shared" ca="1" si="114"/>
        <v>0.64026781230187235</v>
      </c>
      <c r="F1833" s="76">
        <f t="shared" ca="1" si="115"/>
        <v>4.6824969421377878</v>
      </c>
      <c r="Q1833" s="91">
        <f t="shared" ca="1" si="116"/>
        <v>0.53720542422847906</v>
      </c>
      <c r="R1833" s="91">
        <f t="shared" ca="1" si="117"/>
        <v>10.951641939501322</v>
      </c>
    </row>
    <row r="1834" spans="5:18" x14ac:dyDescent="0.25">
      <c r="E1834" s="76">
        <f t="shared" ca="1" si="114"/>
        <v>0.4797311306263965</v>
      </c>
      <c r="F1834" s="76">
        <f t="shared" ca="1" si="115"/>
        <v>3.6266677349185201</v>
      </c>
      <c r="Q1834" s="91">
        <f t="shared" ca="1" si="116"/>
        <v>0.27626225866486898</v>
      </c>
      <c r="R1834" s="91">
        <f t="shared" ca="1" si="117"/>
        <v>9.4962975287316738</v>
      </c>
    </row>
    <row r="1835" spans="5:18" x14ac:dyDescent="0.25">
      <c r="E1835" s="76">
        <f t="shared" ca="1" si="114"/>
        <v>0.38552763849686311</v>
      </c>
      <c r="F1835" s="76">
        <f t="shared" ca="1" si="115"/>
        <v>3.0962126233724314</v>
      </c>
      <c r="Q1835" s="91">
        <f t="shared" ca="1" si="116"/>
        <v>0.25035823382962086</v>
      </c>
      <c r="R1835" s="91">
        <f t="shared" ca="1" si="117"/>
        <v>9.3487983566161379</v>
      </c>
    </row>
    <row r="1836" spans="5:18" x14ac:dyDescent="0.25">
      <c r="E1836" s="76">
        <f t="shared" ca="1" si="114"/>
        <v>0.37279199104132976</v>
      </c>
      <c r="F1836" s="76">
        <f t="shared" ca="1" si="115"/>
        <v>3.0267260223550903</v>
      </c>
      <c r="Q1836" s="91">
        <f t="shared" ca="1" si="116"/>
        <v>0.75017676834206315</v>
      </c>
      <c r="R1836" s="91">
        <f t="shared" ca="1" si="117"/>
        <v>12.493437678502037</v>
      </c>
    </row>
    <row r="1837" spans="5:18" x14ac:dyDescent="0.25">
      <c r="E1837" s="76">
        <f t="shared" ca="1" si="114"/>
        <v>0.47168936953688401</v>
      </c>
      <c r="F1837" s="76">
        <f t="shared" ca="1" si="115"/>
        <v>3.5797869922434407</v>
      </c>
      <c r="Q1837" s="91">
        <f t="shared" ca="1" si="116"/>
        <v>9.5915707421471708E-2</v>
      </c>
      <c r="R1837" s="91">
        <f t="shared" ca="1" si="117"/>
        <v>8.2960386528769163</v>
      </c>
    </row>
    <row r="1838" spans="5:18" x14ac:dyDescent="0.25">
      <c r="E1838" s="76">
        <f t="shared" ca="1" si="114"/>
        <v>0.54160712254333887</v>
      </c>
      <c r="F1838" s="76">
        <f t="shared" ca="1" si="115"/>
        <v>4.002392028942114</v>
      </c>
      <c r="Q1838" s="91">
        <f t="shared" ca="1" si="116"/>
        <v>0.50776539953282573</v>
      </c>
      <c r="R1838" s="91">
        <f t="shared" ca="1" si="117"/>
        <v>10.777995632508588</v>
      </c>
    </row>
    <row r="1839" spans="5:18" x14ac:dyDescent="0.25">
      <c r="E1839" s="76">
        <f t="shared" ca="1" si="114"/>
        <v>0.18751455109069493</v>
      </c>
      <c r="F1839" s="76">
        <f t="shared" ca="1" si="115"/>
        <v>1.9957775468474122</v>
      </c>
      <c r="Q1839" s="91">
        <f t="shared" ca="1" si="116"/>
        <v>0.73605817523342743</v>
      </c>
      <c r="R1839" s="91">
        <f t="shared" ca="1" si="117"/>
        <v>12.365426654363304</v>
      </c>
    </row>
    <row r="1840" spans="5:18" x14ac:dyDescent="0.25">
      <c r="E1840" s="76">
        <f t="shared" ca="1" si="114"/>
        <v>0.84798440640253858</v>
      </c>
      <c r="F1840" s="76">
        <f t="shared" ca="1" si="115"/>
        <v>6.9502342392755674</v>
      </c>
      <c r="Q1840" s="91">
        <f t="shared" ca="1" si="116"/>
        <v>0.63263542049747368</v>
      </c>
      <c r="R1840" s="91">
        <f t="shared" ca="1" si="117"/>
        <v>11.562379365979494</v>
      </c>
    </row>
    <row r="1841" spans="5:18" x14ac:dyDescent="0.25">
      <c r="E1841" s="76">
        <f t="shared" ca="1" si="114"/>
        <v>0.39143778080379166</v>
      </c>
      <c r="F1841" s="76">
        <f t="shared" ca="1" si="115"/>
        <v>3.1285742089022746</v>
      </c>
      <c r="Q1841" s="91">
        <f t="shared" ca="1" si="116"/>
        <v>0.76506434415104929</v>
      </c>
      <c r="R1841" s="91">
        <f t="shared" ca="1" si="117"/>
        <v>12.635064503618093</v>
      </c>
    </row>
    <row r="1842" spans="5:18" x14ac:dyDescent="0.25">
      <c r="E1842" s="76">
        <f t="shared" ca="1" si="114"/>
        <v>0.13267311452668995</v>
      </c>
      <c r="F1842" s="76">
        <f t="shared" ca="1" si="115"/>
        <v>1.6422238740666724</v>
      </c>
      <c r="Q1842" s="91">
        <f t="shared" ca="1" si="116"/>
        <v>0.62049514718665111</v>
      </c>
      <c r="R1842" s="91">
        <f t="shared" ca="1" si="117"/>
        <v>11.479482037088111</v>
      </c>
    </row>
    <row r="1843" spans="5:18" x14ac:dyDescent="0.25">
      <c r="E1843" s="76">
        <f t="shared" ca="1" si="114"/>
        <v>0.55448693490459877</v>
      </c>
      <c r="F1843" s="76">
        <f t="shared" ca="1" si="115"/>
        <v>4.0846305983771343</v>
      </c>
      <c r="Q1843" s="91">
        <f t="shared" ca="1" si="116"/>
        <v>3.5146928118880094E-2</v>
      </c>
      <c r="R1843" s="91">
        <f t="shared" ca="1" si="117"/>
        <v>7.5831434373189417</v>
      </c>
    </row>
    <row r="1844" spans="5:18" x14ac:dyDescent="0.25">
      <c r="E1844" s="76">
        <f t="shared" ca="1" si="114"/>
        <v>0.87302606134787053</v>
      </c>
      <c r="F1844" s="76">
        <f t="shared" ca="1" si="115"/>
        <v>7.4198649658486477</v>
      </c>
      <c r="Q1844" s="91">
        <f t="shared" ca="1" si="116"/>
        <v>0.82284187427336108</v>
      </c>
      <c r="R1844" s="91">
        <f t="shared" ca="1" si="117"/>
        <v>13.269601390651921</v>
      </c>
    </row>
    <row r="1845" spans="5:18" x14ac:dyDescent="0.25">
      <c r="E1845" s="76">
        <f t="shared" ca="1" si="114"/>
        <v>0.39223985924514926</v>
      </c>
      <c r="F1845" s="76">
        <f t="shared" ca="1" si="115"/>
        <v>3.1329724041528557</v>
      </c>
      <c r="Q1845" s="91">
        <f t="shared" ca="1" si="116"/>
        <v>0.35218730534473819</v>
      </c>
      <c r="R1845" s="91">
        <f t="shared" ca="1" si="117"/>
        <v>9.9146625387867804</v>
      </c>
    </row>
    <row r="1846" spans="5:18" x14ac:dyDescent="0.25">
      <c r="E1846" s="76">
        <f t="shared" ca="1" si="114"/>
        <v>0.71986174147848536</v>
      </c>
      <c r="F1846" s="76">
        <f t="shared" ca="1" si="115"/>
        <v>5.3537576958728179</v>
      </c>
      <c r="Q1846" s="91">
        <f t="shared" ca="1" si="116"/>
        <v>0.12613877450421584</v>
      </c>
      <c r="R1846" s="91">
        <f t="shared" ca="1" si="117"/>
        <v>8.5445428244529307</v>
      </c>
    </row>
    <row r="1847" spans="5:18" x14ac:dyDescent="0.25">
      <c r="E1847" s="76">
        <f t="shared" ca="1" si="114"/>
        <v>0.83731433127429944</v>
      </c>
      <c r="F1847" s="76">
        <f t="shared" ca="1" si="115"/>
        <v>6.7736861751008144</v>
      </c>
      <c r="Q1847" s="91">
        <f t="shared" ca="1" si="116"/>
        <v>2.7226652501771031E-2</v>
      </c>
      <c r="R1847" s="91">
        <f t="shared" ca="1" si="117"/>
        <v>7.4361561112635632</v>
      </c>
    </row>
    <row r="1848" spans="5:18" x14ac:dyDescent="0.25">
      <c r="E1848" s="76">
        <f t="shared" ca="1" si="114"/>
        <v>0.3163622035113054</v>
      </c>
      <c r="F1848" s="76">
        <f t="shared" ca="1" si="115"/>
        <v>2.7209332333901699</v>
      </c>
      <c r="Q1848" s="91">
        <f t="shared" ca="1" si="116"/>
        <v>0.29411984908758304</v>
      </c>
      <c r="R1848" s="91">
        <f t="shared" ca="1" si="117"/>
        <v>9.5961308430089822</v>
      </c>
    </row>
    <row r="1849" spans="5:18" x14ac:dyDescent="0.25">
      <c r="E1849" s="76">
        <f t="shared" ca="1" si="114"/>
        <v>0.87121265659930547</v>
      </c>
      <c r="F1849" s="76">
        <f t="shared" ca="1" si="115"/>
        <v>7.382783164350994</v>
      </c>
      <c r="Q1849" s="91">
        <f t="shared" ca="1" si="116"/>
        <v>0.94936102462421956</v>
      </c>
      <c r="R1849" s="91">
        <f t="shared" ca="1" si="117"/>
        <v>15.91432637813941</v>
      </c>
    </row>
    <row r="1850" spans="5:18" x14ac:dyDescent="0.25">
      <c r="E1850" s="76">
        <f t="shared" ca="1" si="114"/>
        <v>0.55128936232675541</v>
      </c>
      <c r="F1850" s="76">
        <f t="shared" ca="1" si="115"/>
        <v>4.0640632886017753</v>
      </c>
      <c r="Q1850" s="91">
        <f t="shared" ca="1" si="116"/>
        <v>0.34590435698315658</v>
      </c>
      <c r="R1850" s="91">
        <f t="shared" ca="1" si="117"/>
        <v>9.8804588417065489</v>
      </c>
    </row>
    <row r="1851" spans="5:18" x14ac:dyDescent="0.25">
      <c r="E1851" s="76">
        <f t="shared" ca="1" si="114"/>
        <v>0.13790927062894909</v>
      </c>
      <c r="F1851" s="76">
        <f t="shared" ca="1" si="115"/>
        <v>1.6783305395839738</v>
      </c>
      <c r="Q1851" s="91">
        <f t="shared" ca="1" si="116"/>
        <v>0.82763433911363593</v>
      </c>
      <c r="R1851" s="91">
        <f t="shared" ca="1" si="117"/>
        <v>13.330072059978241</v>
      </c>
    </row>
    <row r="1852" spans="5:18" x14ac:dyDescent="0.25">
      <c r="E1852" s="76">
        <f t="shared" ca="1" si="114"/>
        <v>3.1541173388866195E-2</v>
      </c>
      <c r="F1852" s="76">
        <f t="shared" ca="1" si="115"/>
        <v>0.66716330176786753</v>
      </c>
      <c r="Q1852" s="91">
        <f t="shared" ca="1" si="116"/>
        <v>0.7403438934876907</v>
      </c>
      <c r="R1852" s="91">
        <f t="shared" ca="1" si="117"/>
        <v>12.403680294752942</v>
      </c>
    </row>
    <row r="1853" spans="5:18" x14ac:dyDescent="0.25">
      <c r="E1853" s="76">
        <f t="shared" ca="1" si="114"/>
        <v>0.74173157860017935</v>
      </c>
      <c r="F1853" s="76">
        <f t="shared" ca="1" si="115"/>
        <v>5.5681837263857021</v>
      </c>
      <c r="Q1853" s="91">
        <f t="shared" ca="1" si="116"/>
        <v>0.71169335929904043</v>
      </c>
      <c r="R1853" s="91">
        <f t="shared" ca="1" si="117"/>
        <v>12.15698333282165</v>
      </c>
    </row>
    <row r="1854" spans="5:18" x14ac:dyDescent="0.25">
      <c r="E1854" s="76">
        <f t="shared" ca="1" si="114"/>
        <v>0.76411881097395673</v>
      </c>
      <c r="F1854" s="76">
        <f t="shared" ca="1" si="115"/>
        <v>5.8060253765018128</v>
      </c>
      <c r="Q1854" s="91">
        <f t="shared" ca="1" si="116"/>
        <v>0.23759580265229141</v>
      </c>
      <c r="R1854" s="91">
        <f t="shared" ca="1" si="117"/>
        <v>9.2746282159667732</v>
      </c>
    </row>
    <row r="1855" spans="5:18" x14ac:dyDescent="0.25">
      <c r="E1855" s="76">
        <f t="shared" ca="1" si="114"/>
        <v>0.56525892258310628</v>
      </c>
      <c r="F1855" s="76">
        <f t="shared" ca="1" si="115"/>
        <v>4.1546872604507996</v>
      </c>
      <c r="Q1855" s="91">
        <f t="shared" ca="1" si="116"/>
        <v>0.12665549184744895</v>
      </c>
      <c r="R1855" s="91">
        <f t="shared" ca="1" si="117"/>
        <v>8.548495826382343</v>
      </c>
    </row>
    <row r="1856" spans="5:18" x14ac:dyDescent="0.25">
      <c r="E1856" s="76">
        <f t="shared" ca="1" si="114"/>
        <v>0.32450208177671802</v>
      </c>
      <c r="F1856" s="76">
        <f t="shared" ca="1" si="115"/>
        <v>2.765001918186198</v>
      </c>
      <c r="Q1856" s="91">
        <f t="shared" ca="1" si="116"/>
        <v>0.86356085289762663</v>
      </c>
      <c r="R1856" s="91">
        <f t="shared" ca="1" si="117"/>
        <v>13.838855097416602</v>
      </c>
    </row>
    <row r="1857" spans="5:18" x14ac:dyDescent="0.25">
      <c r="E1857" s="76">
        <f t="shared" ca="1" si="114"/>
        <v>0.63193871368721211</v>
      </c>
      <c r="F1857" s="76">
        <f t="shared" ca="1" si="115"/>
        <v>4.6198283319952855</v>
      </c>
      <c r="Q1857" s="91">
        <f t="shared" ca="1" si="116"/>
        <v>0.94212893438630541</v>
      </c>
      <c r="R1857" s="91">
        <f t="shared" ca="1" si="117"/>
        <v>15.639758493645942</v>
      </c>
    </row>
    <row r="1858" spans="5:18" x14ac:dyDescent="0.25">
      <c r="E1858" s="76">
        <f t="shared" ca="1" si="114"/>
        <v>0.72507696508209118</v>
      </c>
      <c r="F1858" s="76">
        <f t="shared" ca="1" si="115"/>
        <v>5.4034520146901572</v>
      </c>
      <c r="Q1858" s="91">
        <f t="shared" ca="1" si="116"/>
        <v>0.82412572646647164</v>
      </c>
      <c r="R1858" s="91">
        <f t="shared" ca="1" si="117"/>
        <v>13.285656637305655</v>
      </c>
    </row>
    <row r="1859" spans="5:18" x14ac:dyDescent="0.25">
      <c r="E1859" s="76">
        <f t="shared" ca="1" si="114"/>
        <v>0.75784922877170979</v>
      </c>
      <c r="F1859" s="76">
        <f t="shared" ca="1" si="115"/>
        <v>5.7373359696785515</v>
      </c>
      <c r="Q1859" s="91">
        <f t="shared" ca="1" si="116"/>
        <v>0.22501996744757613</v>
      </c>
      <c r="R1859" s="91">
        <f t="shared" ca="1" si="117"/>
        <v>9.2003466674699901</v>
      </c>
    </row>
    <row r="1860" spans="5:18" x14ac:dyDescent="0.25">
      <c r="E1860" s="76">
        <f t="shared" ref="E1860:E1923" ca="1" si="118">RAND()</f>
        <v>0.73618376228355353</v>
      </c>
      <c r="F1860" s="76">
        <f t="shared" ref="F1860:F1923" ca="1" si="119">(((-LN(E1860))^(-$C$3)-1)*(1/$C$3))*$C$5+$C$4</f>
        <v>5.5122429960218762</v>
      </c>
      <c r="Q1860" s="91">
        <f t="shared" ref="Q1860:Q1923" ca="1" si="120">RAND()</f>
        <v>7.5581107165569872E-2</v>
      </c>
      <c r="R1860" s="91">
        <f t="shared" ref="R1860:R1923" ca="1" si="121">-LN(-LN(Q1860))*$O$4+$O$3</f>
        <v>8.1024462610826511</v>
      </c>
    </row>
    <row r="1861" spans="5:18" x14ac:dyDescent="0.25">
      <c r="E1861" s="76">
        <f t="shared" ca="1" si="118"/>
        <v>0.92891224221114443</v>
      </c>
      <c r="F1861" s="76">
        <f t="shared" ca="1" si="119"/>
        <v>8.9572743808780935</v>
      </c>
      <c r="Q1861" s="91">
        <f t="shared" ca="1" si="120"/>
        <v>0.36882180631233097</v>
      </c>
      <c r="R1861" s="91">
        <f t="shared" ca="1" si="121"/>
        <v>10.005123233675919</v>
      </c>
    </row>
    <row r="1862" spans="5:18" x14ac:dyDescent="0.25">
      <c r="E1862" s="76">
        <f t="shared" ca="1" si="118"/>
        <v>0.83920623739785138</v>
      </c>
      <c r="F1862" s="76">
        <f t="shared" ca="1" si="119"/>
        <v>6.8041185223356733</v>
      </c>
      <c r="Q1862" s="91">
        <f t="shared" ca="1" si="120"/>
        <v>0.36158992360923925</v>
      </c>
      <c r="R1862" s="91">
        <f t="shared" ca="1" si="121"/>
        <v>9.9658049643186448</v>
      </c>
    </row>
    <row r="1863" spans="5:18" x14ac:dyDescent="0.25">
      <c r="E1863" s="76">
        <f t="shared" ca="1" si="118"/>
        <v>0.76309344639075893</v>
      </c>
      <c r="F1863" s="76">
        <f t="shared" ca="1" si="119"/>
        <v>5.7946735703947079</v>
      </c>
      <c r="Q1863" s="91">
        <f t="shared" ca="1" si="120"/>
        <v>0.1486391564638474</v>
      </c>
      <c r="R1863" s="91">
        <f t="shared" ca="1" si="121"/>
        <v>8.7097412010395541</v>
      </c>
    </row>
    <row r="1864" spans="5:18" x14ac:dyDescent="0.25">
      <c r="E1864" s="76">
        <f t="shared" ca="1" si="118"/>
        <v>0.4070610989143586</v>
      </c>
      <c r="F1864" s="76">
        <f t="shared" ca="1" si="119"/>
        <v>3.2145499406503637</v>
      </c>
      <c r="Q1864" s="91">
        <f t="shared" ca="1" si="120"/>
        <v>4.7295791303727963E-2</v>
      </c>
      <c r="R1864" s="91">
        <f t="shared" ca="1" si="121"/>
        <v>7.7688422780453319</v>
      </c>
    </row>
    <row r="1865" spans="5:18" x14ac:dyDescent="0.25">
      <c r="E1865" s="76">
        <f t="shared" ca="1" si="118"/>
        <v>0.49436607854482872</v>
      </c>
      <c r="F1865" s="76">
        <f t="shared" ca="1" si="119"/>
        <v>3.7130088783403865</v>
      </c>
      <c r="Q1865" s="91">
        <f t="shared" ca="1" si="120"/>
        <v>0.79620592264140322</v>
      </c>
      <c r="R1865" s="91">
        <f t="shared" ca="1" si="121"/>
        <v>12.957719241022014</v>
      </c>
    </row>
    <row r="1866" spans="5:18" x14ac:dyDescent="0.25">
      <c r="E1866" s="76">
        <f t="shared" ca="1" si="118"/>
        <v>0.87238456701719169</v>
      </c>
      <c r="F1866" s="76">
        <f t="shared" ca="1" si="119"/>
        <v>7.4066850981648109</v>
      </c>
      <c r="Q1866" s="91">
        <f t="shared" ca="1" si="120"/>
        <v>1.9049489759929927E-2</v>
      </c>
      <c r="R1866" s="91">
        <f t="shared" ca="1" si="121"/>
        <v>7.2471508901289425</v>
      </c>
    </row>
    <row r="1867" spans="5:18" x14ac:dyDescent="0.25">
      <c r="E1867" s="76">
        <f t="shared" ca="1" si="118"/>
        <v>5.6396703326638487E-2</v>
      </c>
      <c r="F1867" s="76">
        <f t="shared" ca="1" si="119"/>
        <v>0.99537934110178927</v>
      </c>
      <c r="Q1867" s="91">
        <f t="shared" ca="1" si="120"/>
        <v>0.51605195844296881</v>
      </c>
      <c r="R1867" s="91">
        <f t="shared" ca="1" si="121"/>
        <v>10.826346003751109</v>
      </c>
    </row>
    <row r="1868" spans="5:18" x14ac:dyDescent="0.25">
      <c r="E1868" s="76">
        <f t="shared" ca="1" si="118"/>
        <v>0.20833439378982743</v>
      </c>
      <c r="F1868" s="76">
        <f t="shared" ca="1" si="119"/>
        <v>2.1195855875396359</v>
      </c>
      <c r="Q1868" s="91">
        <f t="shared" ca="1" si="120"/>
        <v>0.33747144757093406</v>
      </c>
      <c r="R1868" s="91">
        <f t="shared" ca="1" si="121"/>
        <v>9.8344923315903792</v>
      </c>
    </row>
    <row r="1869" spans="5:18" x14ac:dyDescent="0.25">
      <c r="E1869" s="76">
        <f t="shared" ca="1" si="118"/>
        <v>0.45446442109860385</v>
      </c>
      <c r="F1869" s="76">
        <f t="shared" ca="1" si="119"/>
        <v>3.4805848882642172</v>
      </c>
      <c r="Q1869" s="91">
        <f t="shared" ca="1" si="120"/>
        <v>5.081362198341699E-2</v>
      </c>
      <c r="R1869" s="91">
        <f t="shared" ca="1" si="121"/>
        <v>7.8164280412689706</v>
      </c>
    </row>
    <row r="1870" spans="5:18" x14ac:dyDescent="0.25">
      <c r="E1870" s="76">
        <f t="shared" ca="1" si="118"/>
        <v>0.43797575116028142</v>
      </c>
      <c r="F1870" s="76">
        <f t="shared" ca="1" si="119"/>
        <v>3.3870065346006824</v>
      </c>
      <c r="Q1870" s="91">
        <f t="shared" ca="1" si="120"/>
        <v>0.46849233521232503</v>
      </c>
      <c r="R1870" s="91">
        <f t="shared" ca="1" si="121"/>
        <v>10.553522411685881</v>
      </c>
    </row>
    <row r="1871" spans="5:18" x14ac:dyDescent="0.25">
      <c r="E1871" s="76">
        <f t="shared" ca="1" si="118"/>
        <v>0.80554126042587615</v>
      </c>
      <c r="F1871" s="76">
        <f t="shared" ca="1" si="119"/>
        <v>6.3096751339581409</v>
      </c>
      <c r="Q1871" s="91">
        <f t="shared" ca="1" si="120"/>
        <v>0.95874448644635413</v>
      </c>
      <c r="R1871" s="91">
        <f t="shared" ca="1" si="121"/>
        <v>16.33395826333825</v>
      </c>
    </row>
    <row r="1872" spans="5:18" x14ac:dyDescent="0.25">
      <c r="E1872" s="76">
        <f t="shared" ca="1" si="118"/>
        <v>0.33101944590500065</v>
      </c>
      <c r="F1872" s="76">
        <f t="shared" ca="1" si="119"/>
        <v>2.8002671868819791</v>
      </c>
      <c r="Q1872" s="91">
        <f t="shared" ca="1" si="120"/>
        <v>0.64338793841862163</v>
      </c>
      <c r="R1872" s="91">
        <f t="shared" ca="1" si="121"/>
        <v>11.637387197455633</v>
      </c>
    </row>
    <row r="1873" spans="5:18" x14ac:dyDescent="0.25">
      <c r="E1873" s="76">
        <f t="shared" ca="1" si="118"/>
        <v>0.89614186226422776</v>
      </c>
      <c r="F1873" s="76">
        <f t="shared" ca="1" si="119"/>
        <v>7.9474716523293427</v>
      </c>
      <c r="Q1873" s="91">
        <f t="shared" ca="1" si="120"/>
        <v>0.71390214207883285</v>
      </c>
      <c r="R1873" s="91">
        <f t="shared" ca="1" si="121"/>
        <v>12.175289018820507</v>
      </c>
    </row>
    <row r="1874" spans="5:18" x14ac:dyDescent="0.25">
      <c r="E1874" s="76">
        <f t="shared" ca="1" si="118"/>
        <v>0.88772353183416952</v>
      </c>
      <c r="F1874" s="76">
        <f t="shared" ca="1" si="119"/>
        <v>7.7423343334488033</v>
      </c>
      <c r="Q1874" s="91">
        <f t="shared" ca="1" si="120"/>
        <v>0.79447061272669095</v>
      </c>
      <c r="R1874" s="91">
        <f t="shared" ca="1" si="121"/>
        <v>12.938662649553212</v>
      </c>
    </row>
    <row r="1875" spans="5:18" x14ac:dyDescent="0.25">
      <c r="E1875" s="76">
        <f t="shared" ca="1" si="118"/>
        <v>0.89935601292530143</v>
      </c>
      <c r="F1875" s="76">
        <f t="shared" ca="1" si="119"/>
        <v>8.0304209863310856</v>
      </c>
      <c r="Q1875" s="91">
        <f t="shared" ca="1" si="120"/>
        <v>0.94464613508164519</v>
      </c>
      <c r="R1875" s="91">
        <f t="shared" ca="1" si="121"/>
        <v>15.731342928232444</v>
      </c>
    </row>
    <row r="1876" spans="5:18" x14ac:dyDescent="0.25">
      <c r="E1876" s="76">
        <f t="shared" ca="1" si="118"/>
        <v>0.10264571891897789</v>
      </c>
      <c r="F1876" s="76">
        <f t="shared" ca="1" si="119"/>
        <v>1.4205998028005413</v>
      </c>
      <c r="Q1876" s="91">
        <f t="shared" ca="1" si="120"/>
        <v>0.81312161152368334</v>
      </c>
      <c r="R1876" s="91">
        <f t="shared" ca="1" si="121"/>
        <v>13.15128496225279</v>
      </c>
    </row>
    <row r="1877" spans="5:18" x14ac:dyDescent="0.25">
      <c r="E1877" s="76">
        <f t="shared" ca="1" si="118"/>
        <v>0.18859035120831535</v>
      </c>
      <c r="F1877" s="76">
        <f t="shared" ca="1" si="119"/>
        <v>2.002281825989682</v>
      </c>
      <c r="Q1877" s="91">
        <f t="shared" ca="1" si="120"/>
        <v>0.70289625278363488</v>
      </c>
      <c r="R1877" s="91">
        <f t="shared" ca="1" si="121"/>
        <v>12.085148474328811</v>
      </c>
    </row>
    <row r="1878" spans="5:18" x14ac:dyDescent="0.25">
      <c r="E1878" s="76">
        <f t="shared" ca="1" si="118"/>
        <v>0.46606136269482223</v>
      </c>
      <c r="F1878" s="76">
        <f t="shared" ca="1" si="119"/>
        <v>3.5471986564583364</v>
      </c>
      <c r="Q1878" s="91">
        <f t="shared" ca="1" si="120"/>
        <v>0.30218630673904312</v>
      </c>
      <c r="R1878" s="91">
        <f t="shared" ca="1" si="121"/>
        <v>9.6408451730413827</v>
      </c>
    </row>
    <row r="1879" spans="5:18" x14ac:dyDescent="0.25">
      <c r="E1879" s="76">
        <f t="shared" ca="1" si="118"/>
        <v>0.51936675931695309</v>
      </c>
      <c r="F1879" s="76">
        <f t="shared" ca="1" si="119"/>
        <v>3.8639365784827202</v>
      </c>
      <c r="Q1879" s="91">
        <f t="shared" ca="1" si="120"/>
        <v>0.86536295903815708</v>
      </c>
      <c r="R1879" s="91">
        <f t="shared" ca="1" si="121"/>
        <v>13.86748143643398</v>
      </c>
    </row>
    <row r="1880" spans="5:18" x14ac:dyDescent="0.25">
      <c r="E1880" s="76">
        <f t="shared" ca="1" si="118"/>
        <v>0.40650108163549881</v>
      </c>
      <c r="F1880" s="76">
        <f t="shared" ca="1" si="119"/>
        <v>3.2114562278665311</v>
      </c>
      <c r="Q1880" s="91">
        <f t="shared" ca="1" si="120"/>
        <v>0.19928100334641019</v>
      </c>
      <c r="R1880" s="91">
        <f t="shared" ca="1" si="121"/>
        <v>9.0437595824915267</v>
      </c>
    </row>
    <row r="1881" spans="5:18" x14ac:dyDescent="0.25">
      <c r="E1881" s="76">
        <f t="shared" ca="1" si="118"/>
        <v>0.7022050690469992</v>
      </c>
      <c r="F1881" s="76">
        <f t="shared" ca="1" si="119"/>
        <v>5.1915375394102954</v>
      </c>
      <c r="Q1881" s="91">
        <f t="shared" ca="1" si="120"/>
        <v>0.5362150037204908</v>
      </c>
      <c r="R1881" s="91">
        <f t="shared" ca="1" si="121"/>
        <v>10.945711153980954</v>
      </c>
    </row>
    <row r="1882" spans="5:18" x14ac:dyDescent="0.25">
      <c r="E1882" s="76">
        <f t="shared" ca="1" si="118"/>
        <v>0.15621670008027377</v>
      </c>
      <c r="F1882" s="76">
        <f t="shared" ca="1" si="119"/>
        <v>1.8001034868212713</v>
      </c>
      <c r="Q1882" s="91">
        <f t="shared" ca="1" si="120"/>
        <v>4.279059730120538E-2</v>
      </c>
      <c r="R1882" s="91">
        <f t="shared" ca="1" si="121"/>
        <v>7.7042829913847051</v>
      </c>
    </row>
    <row r="1883" spans="5:18" x14ac:dyDescent="0.25">
      <c r="E1883" s="76">
        <f t="shared" ca="1" si="118"/>
        <v>0.52758389533990868</v>
      </c>
      <c r="F1883" s="76">
        <f t="shared" ca="1" si="119"/>
        <v>3.9145976543204393</v>
      </c>
      <c r="Q1883" s="91">
        <f t="shared" ca="1" si="120"/>
        <v>0.16517426515057532</v>
      </c>
      <c r="R1883" s="91">
        <f t="shared" ca="1" si="121"/>
        <v>8.8235888346119253</v>
      </c>
    </row>
    <row r="1884" spans="5:18" x14ac:dyDescent="0.25">
      <c r="E1884" s="76">
        <f t="shared" ca="1" si="118"/>
        <v>0.33042071488481961</v>
      </c>
      <c r="F1884" s="76">
        <f t="shared" ca="1" si="119"/>
        <v>2.7970278057413362</v>
      </c>
      <c r="Q1884" s="91">
        <f t="shared" ca="1" si="120"/>
        <v>0.39952527866510301</v>
      </c>
      <c r="R1884" s="91">
        <f t="shared" ca="1" si="121"/>
        <v>10.172252831867828</v>
      </c>
    </row>
    <row r="1885" spans="5:18" x14ac:dyDescent="0.25">
      <c r="E1885" s="76">
        <f t="shared" ca="1" si="118"/>
        <v>0.89299691061987296</v>
      </c>
      <c r="F1885" s="76">
        <f t="shared" ca="1" si="119"/>
        <v>7.868869082075169</v>
      </c>
      <c r="Q1885" s="91">
        <f t="shared" ca="1" si="120"/>
        <v>0.42177252048530633</v>
      </c>
      <c r="R1885" s="91">
        <f t="shared" ca="1" si="121"/>
        <v>10.294011157637732</v>
      </c>
    </row>
    <row r="1886" spans="5:18" x14ac:dyDescent="0.25">
      <c r="E1886" s="76">
        <f t="shared" ca="1" si="118"/>
        <v>0.27575638843471917</v>
      </c>
      <c r="F1886" s="76">
        <f t="shared" ca="1" si="119"/>
        <v>2.4998110668677693</v>
      </c>
      <c r="Q1886" s="91">
        <f t="shared" ca="1" si="120"/>
        <v>0.18815743445322586</v>
      </c>
      <c r="R1886" s="91">
        <f t="shared" ca="1" si="121"/>
        <v>8.9737824700280058</v>
      </c>
    </row>
    <row r="1887" spans="5:18" x14ac:dyDescent="0.25">
      <c r="E1887" s="76">
        <f t="shared" ca="1" si="118"/>
        <v>0.10207345025410275</v>
      </c>
      <c r="F1887" s="76">
        <f t="shared" ca="1" si="119"/>
        <v>1.4160819918035412</v>
      </c>
      <c r="Q1887" s="91">
        <f t="shared" ca="1" si="120"/>
        <v>7.3817274761270868E-2</v>
      </c>
      <c r="R1887" s="91">
        <f t="shared" ca="1" si="121"/>
        <v>8.084242334732135</v>
      </c>
    </row>
    <row r="1888" spans="5:18" x14ac:dyDescent="0.25">
      <c r="E1888" s="76">
        <f t="shared" ca="1" si="118"/>
        <v>0.21873837141013952</v>
      </c>
      <c r="F1888" s="76">
        <f t="shared" ca="1" si="119"/>
        <v>2.180021809329979</v>
      </c>
      <c r="Q1888" s="91">
        <f t="shared" ca="1" si="120"/>
        <v>0.31589093824970016</v>
      </c>
      <c r="R1888" s="91">
        <f t="shared" ca="1" si="121"/>
        <v>9.7163789980340027</v>
      </c>
    </row>
    <row r="1889" spans="5:18" x14ac:dyDescent="0.25">
      <c r="E1889" s="76">
        <f t="shared" ca="1" si="118"/>
        <v>0.97323368224460516</v>
      </c>
      <c r="F1889" s="76">
        <f t="shared" ca="1" si="119"/>
        <v>11.686880300387765</v>
      </c>
      <c r="Q1889" s="91">
        <f t="shared" ca="1" si="120"/>
        <v>0.29202494001808499</v>
      </c>
      <c r="R1889" s="91">
        <f t="shared" ca="1" si="121"/>
        <v>9.5844826719983462</v>
      </c>
    </row>
    <row r="1890" spans="5:18" x14ac:dyDescent="0.25">
      <c r="E1890" s="76">
        <f t="shared" ca="1" si="118"/>
        <v>0.92294865819428051</v>
      </c>
      <c r="F1890" s="76">
        <f t="shared" ca="1" si="119"/>
        <v>8.740826385265656</v>
      </c>
      <c r="Q1890" s="91">
        <f t="shared" ca="1" si="120"/>
        <v>0.56307311990612141</v>
      </c>
      <c r="R1890" s="91">
        <f t="shared" ca="1" si="121"/>
        <v>11.109047306558287</v>
      </c>
    </row>
    <row r="1891" spans="5:18" x14ac:dyDescent="0.25">
      <c r="E1891" s="76">
        <f t="shared" ca="1" si="118"/>
        <v>0.23452221746406809</v>
      </c>
      <c r="F1891" s="76">
        <f t="shared" ca="1" si="119"/>
        <v>2.2702370588816962</v>
      </c>
      <c r="Q1891" s="91">
        <f t="shared" ca="1" si="120"/>
        <v>0.14589250390781527</v>
      </c>
      <c r="R1891" s="91">
        <f t="shared" ca="1" si="121"/>
        <v>8.6902673376238919</v>
      </c>
    </row>
    <row r="1892" spans="5:18" x14ac:dyDescent="0.25">
      <c r="E1892" s="76">
        <f t="shared" ca="1" si="118"/>
        <v>0.76080178392000031</v>
      </c>
      <c r="F1892" s="76">
        <f t="shared" ca="1" si="119"/>
        <v>5.7694707906150251</v>
      </c>
      <c r="Q1892" s="91">
        <f t="shared" ca="1" si="120"/>
        <v>0.52985364943678681</v>
      </c>
      <c r="R1892" s="91">
        <f t="shared" ca="1" si="121"/>
        <v>10.907774182455586</v>
      </c>
    </row>
    <row r="1893" spans="5:18" x14ac:dyDescent="0.25">
      <c r="E1893" s="76">
        <f t="shared" ca="1" si="118"/>
        <v>9.1182669783446246E-2</v>
      </c>
      <c r="F1893" s="76">
        <f t="shared" ca="1" si="119"/>
        <v>1.3274241544393468</v>
      </c>
      <c r="Q1893" s="91">
        <f t="shared" ca="1" si="120"/>
        <v>0.17093816043023757</v>
      </c>
      <c r="R1893" s="91">
        <f t="shared" ca="1" si="121"/>
        <v>8.8620523589461389</v>
      </c>
    </row>
    <row r="1894" spans="5:18" x14ac:dyDescent="0.25">
      <c r="E1894" s="76">
        <f t="shared" ca="1" si="118"/>
        <v>9.2914002963664255E-2</v>
      </c>
      <c r="F1894" s="76">
        <f t="shared" ca="1" si="119"/>
        <v>1.3418810689923872</v>
      </c>
      <c r="Q1894" s="91">
        <f t="shared" ca="1" si="120"/>
        <v>0.29834697174311753</v>
      </c>
      <c r="R1894" s="91">
        <f t="shared" ca="1" si="121"/>
        <v>9.6195889816527682</v>
      </c>
    </row>
    <row r="1895" spans="5:18" x14ac:dyDescent="0.25">
      <c r="E1895" s="76">
        <f t="shared" ca="1" si="118"/>
        <v>0.52553133970395627</v>
      </c>
      <c r="F1895" s="76">
        <f t="shared" ca="1" si="119"/>
        <v>3.9018906860828491</v>
      </c>
      <c r="Q1895" s="91">
        <f t="shared" ca="1" si="120"/>
        <v>7.0998156686600589E-2</v>
      </c>
      <c r="R1895" s="91">
        <f t="shared" ca="1" si="121"/>
        <v>8.0545812247699082</v>
      </c>
    </row>
    <row r="1896" spans="5:18" x14ac:dyDescent="0.25">
      <c r="E1896" s="76">
        <f t="shared" ca="1" si="118"/>
        <v>2.7647962080887711E-2</v>
      </c>
      <c r="F1896" s="76">
        <f t="shared" ca="1" si="119"/>
        <v>0.60120057770786506</v>
      </c>
      <c r="Q1896" s="91">
        <f t="shared" ca="1" si="120"/>
        <v>0.38105531977556584</v>
      </c>
      <c r="R1896" s="91">
        <f t="shared" ca="1" si="121"/>
        <v>10.071646687787647</v>
      </c>
    </row>
    <row r="1897" spans="5:18" x14ac:dyDescent="0.25">
      <c r="E1897" s="76">
        <f t="shared" ca="1" si="118"/>
        <v>0.43901109754541978</v>
      </c>
      <c r="F1897" s="76">
        <f t="shared" ca="1" si="119"/>
        <v>3.3928462929789189</v>
      </c>
      <c r="Q1897" s="91">
        <f t="shared" ca="1" si="120"/>
        <v>0.5856499532140691</v>
      </c>
      <c r="R1897" s="91">
        <f t="shared" ca="1" si="121"/>
        <v>11.250853638622139</v>
      </c>
    </row>
    <row r="1898" spans="5:18" x14ac:dyDescent="0.25">
      <c r="E1898" s="76">
        <f t="shared" ca="1" si="118"/>
        <v>0.78989881247244254</v>
      </c>
      <c r="F1898" s="76">
        <f t="shared" ca="1" si="119"/>
        <v>6.1082112410636276</v>
      </c>
      <c r="Q1898" s="91">
        <f t="shared" ca="1" si="120"/>
        <v>0.8473597874701283</v>
      </c>
      <c r="R1898" s="91">
        <f t="shared" ca="1" si="121"/>
        <v>13.59599904471979</v>
      </c>
    </row>
    <row r="1899" spans="5:18" x14ac:dyDescent="0.25">
      <c r="E1899" s="76">
        <f t="shared" ca="1" si="118"/>
        <v>0.95612460106954178</v>
      </c>
      <c r="F1899" s="76">
        <f t="shared" ca="1" si="119"/>
        <v>10.27955334011023</v>
      </c>
      <c r="Q1899" s="91">
        <f t="shared" ca="1" si="120"/>
        <v>0.12641668471993717</v>
      </c>
      <c r="R1899" s="91">
        <f t="shared" ca="1" si="121"/>
        <v>8.5466699363424468</v>
      </c>
    </row>
    <row r="1900" spans="5:18" x14ac:dyDescent="0.25">
      <c r="E1900" s="76">
        <f t="shared" ca="1" si="118"/>
        <v>0.66953584378080422</v>
      </c>
      <c r="F1900" s="76">
        <f t="shared" ca="1" si="119"/>
        <v>4.9127603127640036</v>
      </c>
      <c r="Q1900" s="91">
        <f t="shared" ca="1" si="120"/>
        <v>8.6278393745149562E-2</v>
      </c>
      <c r="R1900" s="91">
        <f t="shared" ca="1" si="121"/>
        <v>8.2076802218442424</v>
      </c>
    </row>
    <row r="1901" spans="5:18" x14ac:dyDescent="0.25">
      <c r="E1901" s="76">
        <f t="shared" ca="1" si="118"/>
        <v>8.1722599002641227E-2</v>
      </c>
      <c r="F1901" s="76">
        <f t="shared" ca="1" si="119"/>
        <v>1.2456440358988603</v>
      </c>
      <c r="Q1901" s="91">
        <f t="shared" ca="1" si="120"/>
        <v>0.95282936804702534</v>
      </c>
      <c r="R1901" s="91">
        <f t="shared" ca="1" si="121"/>
        <v>16.059842690549988</v>
      </c>
    </row>
    <row r="1902" spans="5:18" x14ac:dyDescent="0.25">
      <c r="E1902" s="76">
        <f t="shared" ca="1" si="118"/>
        <v>4.4755421927750283E-2</v>
      </c>
      <c r="F1902" s="76">
        <f t="shared" ca="1" si="119"/>
        <v>0.85674361753582629</v>
      </c>
      <c r="Q1902" s="91">
        <f t="shared" ca="1" si="120"/>
        <v>0.48067322420773706</v>
      </c>
      <c r="R1902" s="91">
        <f t="shared" ca="1" si="121"/>
        <v>10.622399291382395</v>
      </c>
    </row>
    <row r="1903" spans="5:18" x14ac:dyDescent="0.25">
      <c r="E1903" s="76">
        <f t="shared" ca="1" si="118"/>
        <v>0.20384093849938534</v>
      </c>
      <c r="F1903" s="76">
        <f t="shared" ca="1" si="119"/>
        <v>2.0932096414370212</v>
      </c>
      <c r="Q1903" s="91">
        <f t="shared" ca="1" si="120"/>
        <v>0.61334918314678277</v>
      </c>
      <c r="R1903" s="91">
        <f t="shared" ca="1" si="121"/>
        <v>11.431518329613578</v>
      </c>
    </row>
    <row r="1904" spans="5:18" x14ac:dyDescent="0.25">
      <c r="E1904" s="76">
        <f t="shared" ca="1" si="118"/>
        <v>0.21368091138885492</v>
      </c>
      <c r="F1904" s="76">
        <f t="shared" ca="1" si="119"/>
        <v>2.1507489732313796</v>
      </c>
      <c r="Q1904" s="91">
        <f t="shared" ca="1" si="120"/>
        <v>0.79047673266383334</v>
      </c>
      <c r="R1904" s="91">
        <f t="shared" ca="1" si="121"/>
        <v>12.895326539778699</v>
      </c>
    </row>
    <row r="1905" spans="5:18" x14ac:dyDescent="0.25">
      <c r="E1905" s="76">
        <f t="shared" ca="1" si="118"/>
        <v>0.60715598353714051</v>
      </c>
      <c r="F1905" s="76">
        <f t="shared" ca="1" si="119"/>
        <v>4.4398919166164381</v>
      </c>
      <c r="Q1905" s="91">
        <f t="shared" ca="1" si="120"/>
        <v>0.941161905685305</v>
      </c>
      <c r="R1905" s="91">
        <f t="shared" ca="1" si="121"/>
        <v>15.605597871290014</v>
      </c>
    </row>
    <row r="1906" spans="5:18" x14ac:dyDescent="0.25">
      <c r="E1906" s="76">
        <f t="shared" ca="1" si="118"/>
        <v>0.46331198645283789</v>
      </c>
      <c r="F1906" s="76">
        <f t="shared" ca="1" si="119"/>
        <v>3.531342096474039</v>
      </c>
      <c r="Q1906" s="91">
        <f t="shared" ca="1" si="120"/>
        <v>0.54757108804198251</v>
      </c>
      <c r="R1906" s="91">
        <f t="shared" ca="1" si="121"/>
        <v>11.014122155314457</v>
      </c>
    </row>
    <row r="1907" spans="5:18" x14ac:dyDescent="0.25">
      <c r="E1907" s="76">
        <f t="shared" ca="1" si="118"/>
        <v>0.57015232447798403</v>
      </c>
      <c r="F1907" s="76">
        <f t="shared" ca="1" si="119"/>
        <v>4.1869198838904005</v>
      </c>
      <c r="Q1907" s="91">
        <f t="shared" ca="1" si="120"/>
        <v>0.79130270470565744</v>
      </c>
      <c r="R1907" s="91">
        <f t="shared" ca="1" si="121"/>
        <v>12.904229981956288</v>
      </c>
    </row>
    <row r="1908" spans="5:18" x14ac:dyDescent="0.25">
      <c r="E1908" s="76">
        <f t="shared" ca="1" si="118"/>
        <v>0.58901034097943039</v>
      </c>
      <c r="F1908" s="76">
        <f t="shared" ca="1" si="119"/>
        <v>4.313700536333493</v>
      </c>
      <c r="Q1908" s="91">
        <f t="shared" ca="1" si="120"/>
        <v>0.68289163861152335</v>
      </c>
      <c r="R1908" s="91">
        <f t="shared" ca="1" si="121"/>
        <v>11.927713084818972</v>
      </c>
    </row>
    <row r="1909" spans="5:18" x14ac:dyDescent="0.25">
      <c r="E1909" s="76">
        <f t="shared" ca="1" si="118"/>
        <v>0.76058341258521189</v>
      </c>
      <c r="F1909" s="76">
        <f t="shared" ca="1" si="119"/>
        <v>5.7670812298367764</v>
      </c>
      <c r="Q1909" s="91">
        <f t="shared" ca="1" si="120"/>
        <v>0.48604888517095457</v>
      </c>
      <c r="R1909" s="91">
        <f t="shared" ca="1" si="121"/>
        <v>10.652995291894735</v>
      </c>
    </row>
    <row r="1910" spans="5:18" x14ac:dyDescent="0.25">
      <c r="E1910" s="76">
        <f t="shared" ca="1" si="118"/>
        <v>0.26994426947053574</v>
      </c>
      <c r="F1910" s="76">
        <f t="shared" ca="1" si="119"/>
        <v>2.4678560847503768</v>
      </c>
      <c r="Q1910" s="91">
        <f t="shared" ca="1" si="120"/>
        <v>2.8862117272035359E-2</v>
      </c>
      <c r="R1910" s="91">
        <f t="shared" ca="1" si="121"/>
        <v>7.4687965389233328</v>
      </c>
    </row>
    <row r="1911" spans="5:18" x14ac:dyDescent="0.25">
      <c r="E1911" s="76">
        <f t="shared" ca="1" si="118"/>
        <v>0.80189815066079806</v>
      </c>
      <c r="F1911" s="76">
        <f t="shared" ca="1" si="119"/>
        <v>6.261368819761703</v>
      </c>
      <c r="Q1911" s="91">
        <f t="shared" ca="1" si="120"/>
        <v>0.50436044182011552</v>
      </c>
      <c r="R1911" s="91">
        <f t="shared" ca="1" si="121"/>
        <v>10.758238153139089</v>
      </c>
    </row>
    <row r="1912" spans="5:18" x14ac:dyDescent="0.25">
      <c r="E1912" s="76">
        <f t="shared" ca="1" si="118"/>
        <v>0.19243985734961988</v>
      </c>
      <c r="F1912" s="76">
        <f t="shared" ca="1" si="119"/>
        <v>2.0254537472016838</v>
      </c>
      <c r="Q1912" s="91">
        <f t="shared" ca="1" si="120"/>
        <v>0.68714066570369525</v>
      </c>
      <c r="R1912" s="91">
        <f t="shared" ca="1" si="121"/>
        <v>11.960505483000427</v>
      </c>
    </row>
    <row r="1913" spans="5:18" x14ac:dyDescent="0.25">
      <c r="E1913" s="76">
        <f t="shared" ca="1" si="118"/>
        <v>0.96219202339134091</v>
      </c>
      <c r="F1913" s="76">
        <f t="shared" ca="1" si="119"/>
        <v>10.697299528464633</v>
      </c>
      <c r="Q1913" s="91">
        <f t="shared" ca="1" si="120"/>
        <v>0.55367417645289752</v>
      </c>
      <c r="R1913" s="91">
        <f t="shared" ca="1" si="121"/>
        <v>11.051273219168905</v>
      </c>
    </row>
    <row r="1914" spans="5:18" x14ac:dyDescent="0.25">
      <c r="E1914" s="76">
        <f t="shared" ca="1" si="118"/>
        <v>0.76574660217761081</v>
      </c>
      <c r="F1914" s="76">
        <f t="shared" ca="1" si="119"/>
        <v>5.8241436607606474</v>
      </c>
      <c r="Q1914" s="91">
        <f t="shared" ca="1" si="120"/>
        <v>0.17439439634872389</v>
      </c>
      <c r="R1914" s="91">
        <f t="shared" ca="1" si="121"/>
        <v>8.8848458358546196</v>
      </c>
    </row>
    <row r="1915" spans="5:18" x14ac:dyDescent="0.25">
      <c r="E1915" s="76">
        <f t="shared" ca="1" si="118"/>
        <v>0.51088920407404526</v>
      </c>
      <c r="F1915" s="76">
        <f t="shared" ca="1" si="119"/>
        <v>3.8122370123094758</v>
      </c>
      <c r="Q1915" s="91">
        <f t="shared" ca="1" si="120"/>
        <v>0.17003796953082528</v>
      </c>
      <c r="R1915" s="91">
        <f t="shared" ca="1" si="121"/>
        <v>8.8560830894831479</v>
      </c>
    </row>
    <row r="1916" spans="5:18" x14ac:dyDescent="0.25">
      <c r="E1916" s="76">
        <f t="shared" ca="1" si="118"/>
        <v>0.80727789099243608</v>
      </c>
      <c r="F1916" s="76">
        <f t="shared" ca="1" si="119"/>
        <v>6.3330172031741467</v>
      </c>
      <c r="Q1916" s="91">
        <f t="shared" ca="1" si="120"/>
        <v>0.7584442720061666</v>
      </c>
      <c r="R1916" s="91">
        <f t="shared" ca="1" si="121"/>
        <v>12.571190515657662</v>
      </c>
    </row>
    <row r="1917" spans="5:18" x14ac:dyDescent="0.25">
      <c r="E1917" s="76">
        <f t="shared" ca="1" si="118"/>
        <v>3.5284125640205444E-2</v>
      </c>
      <c r="F1917" s="76">
        <f t="shared" ca="1" si="119"/>
        <v>0.72552820327868872</v>
      </c>
      <c r="Q1917" s="91">
        <f t="shared" ca="1" si="120"/>
        <v>0.11520432972863237</v>
      </c>
      <c r="R1917" s="91">
        <f t="shared" ca="1" si="121"/>
        <v>8.4588134706378799</v>
      </c>
    </row>
    <row r="1918" spans="5:18" x14ac:dyDescent="0.25">
      <c r="E1918" s="76">
        <f t="shared" ca="1" si="118"/>
        <v>0.41609555714634172</v>
      </c>
      <c r="F1918" s="76">
        <f t="shared" ca="1" si="119"/>
        <v>3.2645956968012397</v>
      </c>
      <c r="Q1918" s="91">
        <f t="shared" ca="1" si="120"/>
        <v>0.41476812128749052</v>
      </c>
      <c r="R1918" s="91">
        <f t="shared" ca="1" si="121"/>
        <v>10.255585701951391</v>
      </c>
    </row>
    <row r="1919" spans="5:18" x14ac:dyDescent="0.25">
      <c r="E1919" s="76">
        <f t="shared" ca="1" si="118"/>
        <v>0.92731458500966368</v>
      </c>
      <c r="F1919" s="76">
        <f t="shared" ca="1" si="119"/>
        <v>8.8974454496639659</v>
      </c>
      <c r="Q1919" s="91">
        <f t="shared" ca="1" si="120"/>
        <v>0.73481327407716002</v>
      </c>
      <c r="R1919" s="91">
        <f t="shared" ca="1" si="121"/>
        <v>12.354409500934818</v>
      </c>
    </row>
    <row r="1920" spans="5:18" x14ac:dyDescent="0.25">
      <c r="E1920" s="76">
        <f t="shared" ca="1" si="118"/>
        <v>0.3427017331248402</v>
      </c>
      <c r="F1920" s="76">
        <f t="shared" ca="1" si="119"/>
        <v>2.8634789730700034</v>
      </c>
      <c r="Q1920" s="91">
        <f t="shared" ca="1" si="120"/>
        <v>0.57956121695161711</v>
      </c>
      <c r="R1920" s="91">
        <f t="shared" ca="1" si="121"/>
        <v>11.212163667816476</v>
      </c>
    </row>
    <row r="1921" spans="5:18" x14ac:dyDescent="0.25">
      <c r="E1921" s="76">
        <f t="shared" ca="1" si="118"/>
        <v>0.651626024968332</v>
      </c>
      <c r="F1921" s="76">
        <f t="shared" ca="1" si="119"/>
        <v>4.7699165213065049</v>
      </c>
      <c r="Q1921" s="91">
        <f t="shared" ca="1" si="120"/>
        <v>0.23671891402741796</v>
      </c>
      <c r="R1921" s="91">
        <f t="shared" ca="1" si="121"/>
        <v>9.2694893442578028</v>
      </c>
    </row>
    <row r="1922" spans="5:18" x14ac:dyDescent="0.25">
      <c r="E1922" s="76">
        <f t="shared" ca="1" si="118"/>
        <v>6.9321131555200588E-2</v>
      </c>
      <c r="F1922" s="76">
        <f t="shared" ca="1" si="119"/>
        <v>1.1298849841328247</v>
      </c>
      <c r="Q1922" s="91">
        <f t="shared" ca="1" si="120"/>
        <v>0.29695628244615335</v>
      </c>
      <c r="R1922" s="91">
        <f t="shared" ca="1" si="121"/>
        <v>9.6118779949321205</v>
      </c>
    </row>
    <row r="1923" spans="5:18" x14ac:dyDescent="0.25">
      <c r="E1923" s="76">
        <f t="shared" ca="1" si="118"/>
        <v>0.66867683449470872</v>
      </c>
      <c r="F1923" s="76">
        <f t="shared" ca="1" si="119"/>
        <v>4.9057601614692077</v>
      </c>
      <c r="Q1923" s="91">
        <f t="shared" ca="1" si="120"/>
        <v>0.10398127702692805</v>
      </c>
      <c r="R1923" s="91">
        <f t="shared" ca="1" si="121"/>
        <v>8.366136171551199</v>
      </c>
    </row>
    <row r="1924" spans="5:18" x14ac:dyDescent="0.25">
      <c r="E1924" s="76">
        <f t="shared" ref="E1924:E1987" ca="1" si="122">RAND()</f>
        <v>0.25268517674650592</v>
      </c>
      <c r="F1924" s="76">
        <f t="shared" ref="F1924:F1987" ca="1" si="123">(((-LN(E1924))^(-$C$3)-1)*(1/$C$3))*$C$5+$C$4</f>
        <v>2.3722664598474781</v>
      </c>
      <c r="Q1924" s="91">
        <f t="shared" ref="Q1924:Q1987" ca="1" si="124">RAND()</f>
        <v>0.82862512574887937</v>
      </c>
      <c r="R1924" s="91">
        <f t="shared" ref="R1924:R1987" ca="1" si="125">-LN(-LN(Q1924))*$O$4+$O$3</f>
        <v>13.342760395665564</v>
      </c>
    </row>
    <row r="1925" spans="5:18" x14ac:dyDescent="0.25">
      <c r="E1925" s="76">
        <f t="shared" ca="1" si="122"/>
        <v>0.52163184507639437</v>
      </c>
      <c r="F1925" s="76">
        <f t="shared" ca="1" si="123"/>
        <v>3.8778461945799565</v>
      </c>
      <c r="Q1925" s="91">
        <f t="shared" ca="1" si="124"/>
        <v>0.72850894110937914</v>
      </c>
      <c r="R1925" s="91">
        <f t="shared" ca="1" si="125"/>
        <v>12.29925094916036</v>
      </c>
    </row>
    <row r="1926" spans="5:18" x14ac:dyDescent="0.25">
      <c r="E1926" s="76">
        <f t="shared" ca="1" si="122"/>
        <v>0.81324851471465309</v>
      </c>
      <c r="F1926" s="76">
        <f t="shared" ca="1" si="123"/>
        <v>6.4148862744391772</v>
      </c>
      <c r="Q1926" s="91">
        <f t="shared" ca="1" si="124"/>
        <v>0.48777896915107344</v>
      </c>
      <c r="R1926" s="91">
        <f t="shared" ca="1" si="125"/>
        <v>10.662869749077316</v>
      </c>
    </row>
    <row r="1927" spans="5:18" x14ac:dyDescent="0.25">
      <c r="E1927" s="76">
        <f t="shared" ca="1" si="122"/>
        <v>0.36561260266309381</v>
      </c>
      <c r="F1927" s="76">
        <f t="shared" ca="1" si="123"/>
        <v>2.9876799062176014</v>
      </c>
      <c r="Q1927" s="91">
        <f t="shared" ca="1" si="124"/>
        <v>0.91442442405142343</v>
      </c>
      <c r="R1927" s="91">
        <f t="shared" ca="1" si="125"/>
        <v>14.827917158743285</v>
      </c>
    </row>
    <row r="1928" spans="5:18" x14ac:dyDescent="0.25">
      <c r="E1928" s="76">
        <f t="shared" ca="1" si="122"/>
        <v>0.36619938221872483</v>
      </c>
      <c r="F1928" s="76">
        <f t="shared" ca="1" si="123"/>
        <v>2.9908683061008574</v>
      </c>
      <c r="Q1928" s="91">
        <f t="shared" ca="1" si="124"/>
        <v>0.71970450671459729</v>
      </c>
      <c r="R1928" s="91">
        <f t="shared" ca="1" si="125"/>
        <v>12.223914524783057</v>
      </c>
    </row>
    <row r="1929" spans="5:18" x14ac:dyDescent="0.25">
      <c r="E1929" s="76">
        <f t="shared" ca="1" si="122"/>
        <v>0.60664438164961776</v>
      </c>
      <c r="F1929" s="76">
        <f t="shared" ca="1" si="123"/>
        <v>4.4362731531646844</v>
      </c>
      <c r="Q1929" s="91">
        <f t="shared" ca="1" si="124"/>
        <v>0.63773378692359106</v>
      </c>
      <c r="R1929" s="91">
        <f t="shared" ca="1" si="125"/>
        <v>11.597751774247644</v>
      </c>
    </row>
    <row r="1930" spans="5:18" x14ac:dyDescent="0.25">
      <c r="E1930" s="76">
        <f t="shared" ca="1" si="122"/>
        <v>0.65622162733336831</v>
      </c>
      <c r="F1930" s="76">
        <f t="shared" ca="1" si="123"/>
        <v>4.8059651404952248</v>
      </c>
      <c r="Q1930" s="91">
        <f t="shared" ca="1" si="124"/>
        <v>0.84004277869479504</v>
      </c>
      <c r="R1930" s="91">
        <f t="shared" ca="1" si="125"/>
        <v>13.493926409578744</v>
      </c>
    </row>
    <row r="1931" spans="5:18" x14ac:dyDescent="0.25">
      <c r="E1931" s="76">
        <f t="shared" ca="1" si="122"/>
        <v>0.70852773511746792</v>
      </c>
      <c r="F1931" s="76">
        <f t="shared" ca="1" si="123"/>
        <v>5.248602873939638</v>
      </c>
      <c r="Q1931" s="91">
        <f t="shared" ca="1" si="124"/>
        <v>0.6457008816067219</v>
      </c>
      <c r="R1931" s="91">
        <f t="shared" ca="1" si="125"/>
        <v>11.653727859579671</v>
      </c>
    </row>
    <row r="1932" spans="5:18" x14ac:dyDescent="0.25">
      <c r="E1932" s="76">
        <f t="shared" ca="1" si="122"/>
        <v>0.56571419844387716</v>
      </c>
      <c r="F1932" s="76">
        <f t="shared" ca="1" si="123"/>
        <v>4.1576751353748671</v>
      </c>
      <c r="Q1932" s="91">
        <f t="shared" ca="1" si="124"/>
        <v>0.49038530185107831</v>
      </c>
      <c r="R1932" s="91">
        <f t="shared" ca="1" si="125"/>
        <v>10.677771467145034</v>
      </c>
    </row>
    <row r="1933" spans="5:18" x14ac:dyDescent="0.25">
      <c r="E1933" s="76">
        <f t="shared" ca="1" si="122"/>
        <v>0.85366584109887256</v>
      </c>
      <c r="F1933" s="76">
        <f t="shared" ca="1" si="123"/>
        <v>7.0494476896894138</v>
      </c>
      <c r="Q1933" s="91">
        <f t="shared" ca="1" si="124"/>
        <v>0.54790541280448457</v>
      </c>
      <c r="R1933" s="91">
        <f t="shared" ca="1" si="125"/>
        <v>11.016150115741574</v>
      </c>
    </row>
    <row r="1934" spans="5:18" x14ac:dyDescent="0.25">
      <c r="E1934" s="76">
        <f t="shared" ca="1" si="122"/>
        <v>0.75052465562469139</v>
      </c>
      <c r="F1934" s="76">
        <f t="shared" ca="1" si="123"/>
        <v>5.6591916367356117</v>
      </c>
      <c r="Q1934" s="91">
        <f t="shared" ca="1" si="124"/>
        <v>0.98267657124979269</v>
      </c>
      <c r="R1934" s="91">
        <f t="shared" ca="1" si="125"/>
        <v>18.093941074783185</v>
      </c>
    </row>
    <row r="1935" spans="5:18" x14ac:dyDescent="0.25">
      <c r="E1935" s="76">
        <f t="shared" ca="1" si="122"/>
        <v>0.33654977435854294</v>
      </c>
      <c r="F1935" s="76">
        <f t="shared" ca="1" si="123"/>
        <v>2.8301883801209211</v>
      </c>
      <c r="Q1935" s="91">
        <f t="shared" ca="1" si="124"/>
        <v>0.64846092426223523</v>
      </c>
      <c r="R1935" s="91">
        <f t="shared" ca="1" si="125"/>
        <v>11.673326070094337</v>
      </c>
    </row>
    <row r="1936" spans="5:18" x14ac:dyDescent="0.25">
      <c r="E1936" s="76">
        <f t="shared" ca="1" si="122"/>
        <v>0.46758167457496602</v>
      </c>
      <c r="F1936" s="76">
        <f t="shared" ca="1" si="123"/>
        <v>3.5559844678480008</v>
      </c>
      <c r="Q1936" s="91">
        <f t="shared" ca="1" si="124"/>
        <v>0.15271075261212008</v>
      </c>
      <c r="R1936" s="91">
        <f t="shared" ca="1" si="125"/>
        <v>8.7382974181484609</v>
      </c>
    </row>
    <row r="1937" spans="5:18" x14ac:dyDescent="0.25">
      <c r="E1937" s="76">
        <f t="shared" ca="1" si="122"/>
        <v>0.89900566790585856</v>
      </c>
      <c r="F1937" s="76">
        <f t="shared" ca="1" si="123"/>
        <v>8.0212456360245028</v>
      </c>
      <c r="Q1937" s="91">
        <f t="shared" ca="1" si="124"/>
        <v>8.6104520442041421E-2</v>
      </c>
      <c r="R1937" s="91">
        <f t="shared" ca="1" si="125"/>
        <v>8.2060342484588613</v>
      </c>
    </row>
    <row r="1938" spans="5:18" x14ac:dyDescent="0.25">
      <c r="E1938" s="76">
        <f t="shared" ca="1" si="122"/>
        <v>0.11294474838183466</v>
      </c>
      <c r="F1938" s="76">
        <f t="shared" ca="1" si="123"/>
        <v>1.499810765162108</v>
      </c>
      <c r="Q1938" s="91">
        <f t="shared" ca="1" si="124"/>
        <v>0.25686507794228686</v>
      </c>
      <c r="R1938" s="91">
        <f t="shared" ca="1" si="125"/>
        <v>9.3862010598530041</v>
      </c>
    </row>
    <row r="1939" spans="5:18" x14ac:dyDescent="0.25">
      <c r="E1939" s="76">
        <f t="shared" ca="1" si="122"/>
        <v>0.40777797359936974</v>
      </c>
      <c r="F1939" s="76">
        <f t="shared" ca="1" si="123"/>
        <v>3.2185115750827915</v>
      </c>
      <c r="Q1939" s="91">
        <f t="shared" ca="1" si="124"/>
        <v>0.35882783502868854</v>
      </c>
      <c r="R1939" s="91">
        <f t="shared" ca="1" si="125"/>
        <v>9.9507853700192932</v>
      </c>
    </row>
    <row r="1940" spans="5:18" x14ac:dyDescent="0.25">
      <c r="E1940" s="76">
        <f t="shared" ca="1" si="122"/>
        <v>0.72036825754275835</v>
      </c>
      <c r="F1940" s="76">
        <f t="shared" ca="1" si="123"/>
        <v>5.358546851696306</v>
      </c>
      <c r="Q1940" s="91">
        <f t="shared" ca="1" si="124"/>
        <v>0.13940333612302036</v>
      </c>
      <c r="R1940" s="91">
        <f t="shared" ca="1" si="125"/>
        <v>8.6435432581194238</v>
      </c>
    </row>
    <row r="1941" spans="5:18" x14ac:dyDescent="0.25">
      <c r="E1941" s="76">
        <f t="shared" ca="1" si="122"/>
        <v>6.0937075729127765E-2</v>
      </c>
      <c r="F1941" s="76">
        <f t="shared" ca="1" si="123"/>
        <v>1.0445712493902333</v>
      </c>
      <c r="Q1941" s="91">
        <f t="shared" ca="1" si="124"/>
        <v>0.52205352505424008</v>
      </c>
      <c r="R1941" s="91">
        <f t="shared" ca="1" si="125"/>
        <v>10.861611500589019</v>
      </c>
    </row>
    <row r="1942" spans="5:18" x14ac:dyDescent="0.25">
      <c r="E1942" s="76">
        <f t="shared" ca="1" si="122"/>
        <v>0.49738948895213131</v>
      </c>
      <c r="F1942" s="76">
        <f t="shared" ca="1" si="123"/>
        <v>3.7310213738814708</v>
      </c>
      <c r="Q1942" s="91">
        <f t="shared" ca="1" si="124"/>
        <v>0.7041472538714646</v>
      </c>
      <c r="R1942" s="91">
        <f t="shared" ca="1" si="125"/>
        <v>12.095261755408959</v>
      </c>
    </row>
    <row r="1943" spans="5:18" x14ac:dyDescent="0.25">
      <c r="E1943" s="76">
        <f t="shared" ca="1" si="122"/>
        <v>0.28655994695812259</v>
      </c>
      <c r="F1943" s="76">
        <f t="shared" ca="1" si="123"/>
        <v>2.558956559339451</v>
      </c>
      <c r="Q1943" s="91">
        <f t="shared" ca="1" si="124"/>
        <v>0.38656088509143904</v>
      </c>
      <c r="R1943" s="91">
        <f t="shared" ca="1" si="125"/>
        <v>10.101605999693344</v>
      </c>
    </row>
    <row r="1944" spans="5:18" x14ac:dyDescent="0.25">
      <c r="E1944" s="76">
        <f t="shared" ca="1" si="122"/>
        <v>0.9249557580707245</v>
      </c>
      <c r="F1944" s="76">
        <f t="shared" ca="1" si="123"/>
        <v>8.8116232610626426</v>
      </c>
      <c r="Q1944" s="91">
        <f t="shared" ca="1" si="124"/>
        <v>0.64657626963974268</v>
      </c>
      <c r="R1944" s="91">
        <f t="shared" ca="1" si="125"/>
        <v>11.65993198930488</v>
      </c>
    </row>
    <row r="1945" spans="5:18" x14ac:dyDescent="0.25">
      <c r="E1945" s="76">
        <f t="shared" ca="1" si="122"/>
        <v>0.31749195806240316</v>
      </c>
      <c r="F1945" s="76">
        <f t="shared" ca="1" si="123"/>
        <v>2.7270520603847999</v>
      </c>
      <c r="Q1945" s="91">
        <f t="shared" ca="1" si="124"/>
        <v>0.75724628503352698</v>
      </c>
      <c r="R1945" s="91">
        <f t="shared" ca="1" si="125"/>
        <v>12.559788280630602</v>
      </c>
    </row>
    <row r="1946" spans="5:18" x14ac:dyDescent="0.25">
      <c r="E1946" s="76">
        <f t="shared" ca="1" si="122"/>
        <v>0.49200658504731987</v>
      </c>
      <c r="F1946" s="76">
        <f t="shared" ca="1" si="123"/>
        <v>3.6989947446981315</v>
      </c>
      <c r="Q1946" s="91">
        <f t="shared" ca="1" si="124"/>
        <v>0.12793622370600821</v>
      </c>
      <c r="R1946" s="91">
        <f t="shared" ca="1" si="125"/>
        <v>8.5582580096847849</v>
      </c>
    </row>
    <row r="1947" spans="5:18" x14ac:dyDescent="0.25">
      <c r="E1947" s="76">
        <f t="shared" ca="1" si="122"/>
        <v>0.60922831632643548</v>
      </c>
      <c r="F1947" s="76">
        <f t="shared" ca="1" si="123"/>
        <v>4.4545880659664467</v>
      </c>
      <c r="Q1947" s="91">
        <f t="shared" ca="1" si="124"/>
        <v>0.96780239060890449</v>
      </c>
      <c r="R1947" s="91">
        <f t="shared" ca="1" si="125"/>
        <v>16.839088044770186</v>
      </c>
    </row>
    <row r="1948" spans="5:18" x14ac:dyDescent="0.25">
      <c r="E1948" s="76">
        <f t="shared" ca="1" si="122"/>
        <v>0.82972704298417455</v>
      </c>
      <c r="F1948" s="76">
        <f t="shared" ca="1" si="123"/>
        <v>6.655123479880511</v>
      </c>
      <c r="Q1948" s="91">
        <f t="shared" ca="1" si="124"/>
        <v>0.22111653359455374</v>
      </c>
      <c r="R1948" s="91">
        <f t="shared" ca="1" si="125"/>
        <v>9.1770189423659829</v>
      </c>
    </row>
    <row r="1949" spans="5:18" x14ac:dyDescent="0.25">
      <c r="E1949" s="76">
        <f t="shared" ca="1" si="122"/>
        <v>0.52764615364965384</v>
      </c>
      <c r="F1949" s="76">
        <f t="shared" ca="1" si="123"/>
        <v>3.9149836380104226</v>
      </c>
      <c r="Q1949" s="91">
        <f t="shared" ca="1" si="124"/>
        <v>0.68153947301639883</v>
      </c>
      <c r="R1949" s="91">
        <f t="shared" ca="1" si="125"/>
        <v>11.917347113046846</v>
      </c>
    </row>
    <row r="1950" spans="5:18" x14ac:dyDescent="0.25">
      <c r="E1950" s="76">
        <f t="shared" ca="1" si="122"/>
        <v>0.97241357646509841</v>
      </c>
      <c r="F1950" s="76">
        <f t="shared" ca="1" si="123"/>
        <v>11.599235400803309</v>
      </c>
      <c r="Q1950" s="91">
        <f t="shared" ca="1" si="124"/>
        <v>0.60556056779014067</v>
      </c>
      <c r="R1950" s="91">
        <f t="shared" ca="1" si="125"/>
        <v>11.379901821710391</v>
      </c>
    </row>
    <row r="1951" spans="5:18" x14ac:dyDescent="0.25">
      <c r="E1951" s="76">
        <f t="shared" ca="1" si="122"/>
        <v>0.31749408725499373</v>
      </c>
      <c r="F1951" s="76">
        <f t="shared" ca="1" si="123"/>
        <v>2.7270635913669001</v>
      </c>
      <c r="Q1951" s="91">
        <f t="shared" ca="1" si="124"/>
        <v>0.13937059190372114</v>
      </c>
      <c r="R1951" s="91">
        <f t="shared" ca="1" si="125"/>
        <v>8.6433048254547611</v>
      </c>
    </row>
    <row r="1952" spans="5:18" x14ac:dyDescent="0.25">
      <c r="E1952" s="76">
        <f t="shared" ca="1" si="122"/>
        <v>0.99685666388386585</v>
      </c>
      <c r="F1952" s="76">
        <f t="shared" ca="1" si="123"/>
        <v>18.581361916268797</v>
      </c>
      <c r="Q1952" s="91">
        <f t="shared" ca="1" si="124"/>
        <v>0.24449100165967086</v>
      </c>
      <c r="R1952" s="91">
        <f t="shared" ca="1" si="125"/>
        <v>9.3148403713611057</v>
      </c>
    </row>
    <row r="1953" spans="5:18" x14ac:dyDescent="0.25">
      <c r="E1953" s="76">
        <f t="shared" ca="1" si="122"/>
        <v>6.7720341628074943E-2</v>
      </c>
      <c r="F1953" s="76">
        <f t="shared" ca="1" si="123"/>
        <v>1.1140908976896653</v>
      </c>
      <c r="Q1953" s="91">
        <f t="shared" ca="1" si="124"/>
        <v>0.21529273402359683</v>
      </c>
      <c r="R1953" s="91">
        <f t="shared" ca="1" si="125"/>
        <v>9.1419536523633713</v>
      </c>
    </row>
    <row r="1954" spans="5:18" x14ac:dyDescent="0.25">
      <c r="E1954" s="76">
        <f t="shared" ca="1" si="122"/>
        <v>0.64637347870226491</v>
      </c>
      <c r="F1954" s="76">
        <f t="shared" ca="1" si="123"/>
        <v>4.7291996677424804</v>
      </c>
      <c r="Q1954" s="91">
        <f t="shared" ca="1" si="124"/>
        <v>0.76053480840193033</v>
      </c>
      <c r="R1954" s="91">
        <f t="shared" ca="1" si="125"/>
        <v>12.591201293163815</v>
      </c>
    </row>
    <row r="1955" spans="5:18" x14ac:dyDescent="0.25">
      <c r="E1955" s="76">
        <f t="shared" ca="1" si="122"/>
        <v>0.74318118637568054</v>
      </c>
      <c r="F1955" s="76">
        <f t="shared" ca="1" si="123"/>
        <v>5.5829852955443533</v>
      </c>
      <c r="Q1955" s="91">
        <f t="shared" ca="1" si="124"/>
        <v>9.468350416461524E-2</v>
      </c>
      <c r="R1955" s="91">
        <f t="shared" ca="1" si="125"/>
        <v>8.2850379141106316</v>
      </c>
    </row>
    <row r="1956" spans="5:18" x14ac:dyDescent="0.25">
      <c r="E1956" s="76">
        <f t="shared" ca="1" si="122"/>
        <v>0.36379879850547958</v>
      </c>
      <c r="F1956" s="76">
        <f t="shared" ca="1" si="123"/>
        <v>2.9778271701190824</v>
      </c>
      <c r="Q1956" s="91">
        <f t="shared" ca="1" si="124"/>
        <v>0.30311421275770034</v>
      </c>
      <c r="R1956" s="91">
        <f t="shared" ca="1" si="125"/>
        <v>9.6459756851391223</v>
      </c>
    </row>
    <row r="1957" spans="5:18" x14ac:dyDescent="0.25">
      <c r="E1957" s="76">
        <f t="shared" ca="1" si="122"/>
        <v>0.57080931825646597</v>
      </c>
      <c r="F1957" s="76">
        <f t="shared" ca="1" si="123"/>
        <v>4.1912675521549465</v>
      </c>
      <c r="Q1957" s="91">
        <f t="shared" ca="1" si="124"/>
        <v>0.44176933546728925</v>
      </c>
      <c r="R1957" s="91">
        <f t="shared" ca="1" si="125"/>
        <v>10.404312177468858</v>
      </c>
    </row>
    <row r="1958" spans="5:18" x14ac:dyDescent="0.25">
      <c r="E1958" s="76">
        <f t="shared" ca="1" si="122"/>
        <v>0.75850426804230309</v>
      </c>
      <c r="F1958" s="76">
        <f t="shared" ca="1" si="123"/>
        <v>5.744433015167429</v>
      </c>
      <c r="Q1958" s="91">
        <f t="shared" ca="1" si="124"/>
        <v>7.7522913735196375E-2</v>
      </c>
      <c r="R1958" s="91">
        <f t="shared" ca="1" si="125"/>
        <v>8.1221884730327538</v>
      </c>
    </row>
    <row r="1959" spans="5:18" x14ac:dyDescent="0.25">
      <c r="E1959" s="76">
        <f t="shared" ca="1" si="122"/>
        <v>0.81341395125453742</v>
      </c>
      <c r="F1959" s="76">
        <f t="shared" ca="1" si="123"/>
        <v>6.4171914910811418</v>
      </c>
      <c r="Q1959" s="91">
        <f t="shared" ca="1" si="124"/>
        <v>0.56010586765325321</v>
      </c>
      <c r="R1959" s="91">
        <f t="shared" ca="1" si="125"/>
        <v>11.090732470436121</v>
      </c>
    </row>
    <row r="1960" spans="5:18" x14ac:dyDescent="0.25">
      <c r="E1960" s="76">
        <f t="shared" ca="1" si="122"/>
        <v>0.89406625261098394</v>
      </c>
      <c r="F1960" s="76">
        <f t="shared" ca="1" si="123"/>
        <v>7.8953212042482086</v>
      </c>
      <c r="Q1960" s="91">
        <f t="shared" ca="1" si="124"/>
        <v>0.883033187288504</v>
      </c>
      <c r="R1960" s="91">
        <f t="shared" ca="1" si="125"/>
        <v>14.16862687002552</v>
      </c>
    </row>
    <row r="1961" spans="5:18" x14ac:dyDescent="0.25">
      <c r="E1961" s="76">
        <f t="shared" ca="1" si="122"/>
        <v>0.482651341977826</v>
      </c>
      <c r="F1961" s="76">
        <f t="shared" ca="1" si="123"/>
        <v>3.6437875161565287</v>
      </c>
      <c r="Q1961" s="91">
        <f t="shared" ca="1" si="124"/>
        <v>0.50381934761022196</v>
      </c>
      <c r="R1961" s="91">
        <f t="shared" ca="1" si="125"/>
        <v>10.755104117451246</v>
      </c>
    </row>
    <row r="1962" spans="5:18" x14ac:dyDescent="0.25">
      <c r="E1962" s="76">
        <f t="shared" ca="1" si="122"/>
        <v>7.4631152206088958E-2</v>
      </c>
      <c r="F1962" s="76">
        <f t="shared" ca="1" si="123"/>
        <v>1.1807986929741872</v>
      </c>
      <c r="Q1962" s="91">
        <f t="shared" ca="1" si="124"/>
        <v>0.12073246859978282</v>
      </c>
      <c r="R1962" s="91">
        <f t="shared" ca="1" si="125"/>
        <v>8.5026676564561754</v>
      </c>
    </row>
    <row r="1963" spans="5:18" x14ac:dyDescent="0.25">
      <c r="E1963" s="76">
        <f t="shared" ca="1" si="122"/>
        <v>0.93100050784055577</v>
      </c>
      <c r="F1963" s="76">
        <f t="shared" ca="1" si="123"/>
        <v>9.0376719789018907</v>
      </c>
      <c r="Q1963" s="91">
        <f t="shared" ca="1" si="124"/>
        <v>0.71802561919978791</v>
      </c>
      <c r="R1963" s="91">
        <f t="shared" ca="1" si="125"/>
        <v>12.20976362685791</v>
      </c>
    </row>
    <row r="1964" spans="5:18" x14ac:dyDescent="0.25">
      <c r="E1964" s="76">
        <f t="shared" ca="1" si="122"/>
        <v>0.50656365066234899</v>
      </c>
      <c r="F1964" s="76">
        <f t="shared" ca="1" si="123"/>
        <v>3.7860697377485382</v>
      </c>
      <c r="Q1964" s="91">
        <f t="shared" ca="1" si="124"/>
        <v>0.19784098557810681</v>
      </c>
      <c r="R1964" s="91">
        <f t="shared" ca="1" si="125"/>
        <v>9.0347876424566227</v>
      </c>
    </row>
    <row r="1965" spans="5:18" x14ac:dyDescent="0.25">
      <c r="E1965" s="76">
        <f t="shared" ca="1" si="122"/>
        <v>0.82084013456254834</v>
      </c>
      <c r="F1965" s="76">
        <f t="shared" ca="1" si="123"/>
        <v>6.5228186881087131</v>
      </c>
      <c r="Q1965" s="91">
        <f t="shared" ca="1" si="124"/>
        <v>0.74092193504386039</v>
      </c>
      <c r="R1965" s="91">
        <f t="shared" ca="1" si="125"/>
        <v>12.408879092773871</v>
      </c>
    </row>
    <row r="1966" spans="5:18" x14ac:dyDescent="0.25">
      <c r="E1966" s="76">
        <f t="shared" ca="1" si="122"/>
        <v>0.31344484130138173</v>
      </c>
      <c r="F1966" s="76">
        <f t="shared" ca="1" si="123"/>
        <v>2.7051279675374325</v>
      </c>
      <c r="Q1966" s="91">
        <f t="shared" ca="1" si="124"/>
        <v>0.10666987556796848</v>
      </c>
      <c r="R1966" s="91">
        <f t="shared" ca="1" si="125"/>
        <v>8.3888200449224755</v>
      </c>
    </row>
    <row r="1967" spans="5:18" x14ac:dyDescent="0.25">
      <c r="E1967" s="76">
        <f t="shared" ca="1" si="122"/>
        <v>0.74897341625792069</v>
      </c>
      <c r="F1967" s="76">
        <f t="shared" ca="1" si="123"/>
        <v>5.6429198663807751</v>
      </c>
      <c r="Q1967" s="91">
        <f t="shared" ca="1" si="124"/>
        <v>0.82928945002790466</v>
      </c>
      <c r="R1967" s="91">
        <f t="shared" ca="1" si="125"/>
        <v>13.351304696722295</v>
      </c>
    </row>
    <row r="1968" spans="5:18" x14ac:dyDescent="0.25">
      <c r="E1968" s="76">
        <f t="shared" ca="1" si="122"/>
        <v>0.57909581500141538</v>
      </c>
      <c r="F1968" s="76">
        <f t="shared" ca="1" si="123"/>
        <v>4.2465237319148947</v>
      </c>
      <c r="Q1968" s="91">
        <f t="shared" ca="1" si="124"/>
        <v>0.9254164653910244</v>
      </c>
      <c r="R1968" s="91">
        <f t="shared" ca="1" si="125"/>
        <v>15.114660256881322</v>
      </c>
    </row>
    <row r="1969" spans="5:18" x14ac:dyDescent="0.25">
      <c r="E1969" s="76">
        <f t="shared" ca="1" si="122"/>
        <v>0.87283429485156871</v>
      </c>
      <c r="F1969" s="76">
        <f t="shared" ca="1" si="123"/>
        <v>7.4159178220943884</v>
      </c>
      <c r="Q1969" s="91">
        <f t="shared" ca="1" si="124"/>
        <v>0.73695862411580748</v>
      </c>
      <c r="R1969" s="91">
        <f t="shared" ca="1" si="125"/>
        <v>12.37342177554406</v>
      </c>
    </row>
    <row r="1970" spans="5:18" x14ac:dyDescent="0.25">
      <c r="E1970" s="76">
        <f t="shared" ca="1" si="122"/>
        <v>0.31068607050645913</v>
      </c>
      <c r="F1970" s="76">
        <f t="shared" ca="1" si="123"/>
        <v>2.6901748982541025</v>
      </c>
      <c r="Q1970" s="91">
        <f t="shared" ca="1" si="124"/>
        <v>0.68041739825514802</v>
      </c>
      <c r="R1970" s="91">
        <f t="shared" ca="1" si="125"/>
        <v>11.908770148812398</v>
      </c>
    </row>
    <row r="1971" spans="5:18" x14ac:dyDescent="0.25">
      <c r="E1971" s="76">
        <f t="shared" ca="1" si="122"/>
        <v>0.61898948131558518</v>
      </c>
      <c r="F1971" s="76">
        <f t="shared" ca="1" si="123"/>
        <v>4.5246457000014235</v>
      </c>
      <c r="Q1971" s="91">
        <f t="shared" ca="1" si="124"/>
        <v>0.10499883427497425</v>
      </c>
      <c r="R1971" s="91">
        <f t="shared" ca="1" si="125"/>
        <v>8.3747592870586871</v>
      </c>
    </row>
    <row r="1972" spans="5:18" x14ac:dyDescent="0.25">
      <c r="E1972" s="76">
        <f t="shared" ca="1" si="122"/>
        <v>0.23197176597759372</v>
      </c>
      <c r="F1972" s="76">
        <f t="shared" ca="1" si="123"/>
        <v>2.2557670857897034</v>
      </c>
      <c r="Q1972" s="91">
        <f t="shared" ca="1" si="124"/>
        <v>0.20735744624950903</v>
      </c>
      <c r="R1972" s="91">
        <f t="shared" ca="1" si="125"/>
        <v>9.0936351375328002</v>
      </c>
    </row>
    <row r="1973" spans="5:18" x14ac:dyDescent="0.25">
      <c r="E1973" s="76">
        <f t="shared" ca="1" si="122"/>
        <v>0.36898535155026246</v>
      </c>
      <c r="F1973" s="76">
        <f t="shared" ca="1" si="123"/>
        <v>3.00601326502498</v>
      </c>
      <c r="Q1973" s="91">
        <f t="shared" ca="1" si="124"/>
        <v>0.49059521213793156</v>
      </c>
      <c r="R1973" s="91">
        <f t="shared" ca="1" si="125"/>
        <v>10.678973012013444</v>
      </c>
    </row>
    <row r="1974" spans="5:18" x14ac:dyDescent="0.25">
      <c r="E1974" s="76">
        <f t="shared" ca="1" si="122"/>
        <v>0.80184465713953701</v>
      </c>
      <c r="F1974" s="76">
        <f t="shared" ca="1" si="123"/>
        <v>6.2606660512778873</v>
      </c>
      <c r="Q1974" s="91">
        <f t="shared" ca="1" si="124"/>
        <v>0.8717209800827832</v>
      </c>
      <c r="R1974" s="91">
        <f t="shared" ca="1" si="125"/>
        <v>13.971379576695721</v>
      </c>
    </row>
    <row r="1975" spans="5:18" x14ac:dyDescent="0.25">
      <c r="E1975" s="76">
        <f t="shared" ca="1" si="122"/>
        <v>0.50262792424130609</v>
      </c>
      <c r="F1975" s="76">
        <f t="shared" ca="1" si="123"/>
        <v>3.7623803643237048</v>
      </c>
      <c r="Q1975" s="91">
        <f t="shared" ca="1" si="124"/>
        <v>0.95684784379421872</v>
      </c>
      <c r="R1975" s="91">
        <f t="shared" ca="1" si="125"/>
        <v>16.24209703726374</v>
      </c>
    </row>
    <row r="1976" spans="5:18" x14ac:dyDescent="0.25">
      <c r="E1976" s="76">
        <f t="shared" ca="1" si="122"/>
        <v>9.7480696051074345E-3</v>
      </c>
      <c r="F1976" s="76">
        <f t="shared" ca="1" si="123"/>
        <v>0.15795254474185683</v>
      </c>
      <c r="Q1976" s="91">
        <f t="shared" ca="1" si="124"/>
        <v>0.7388400493008106</v>
      </c>
      <c r="R1976" s="91">
        <f t="shared" ca="1" si="125"/>
        <v>12.390199086518024</v>
      </c>
    </row>
    <row r="1977" spans="5:18" x14ac:dyDescent="0.25">
      <c r="E1977" s="76">
        <f t="shared" ca="1" si="122"/>
        <v>0.57114392969697192</v>
      </c>
      <c r="F1977" s="76">
        <f t="shared" ca="1" si="123"/>
        <v>4.1934836991341458</v>
      </c>
      <c r="Q1977" s="91">
        <f t="shared" ca="1" si="124"/>
        <v>0.13416702280989001</v>
      </c>
      <c r="R1977" s="91">
        <f t="shared" ca="1" si="125"/>
        <v>8.6050545598671988</v>
      </c>
    </row>
    <row r="1978" spans="5:18" x14ac:dyDescent="0.25">
      <c r="E1978" s="76">
        <f t="shared" ca="1" si="122"/>
        <v>0.17970832069370568</v>
      </c>
      <c r="F1978" s="76">
        <f t="shared" ca="1" si="123"/>
        <v>1.9481857897177064</v>
      </c>
      <c r="Q1978" s="91">
        <f t="shared" ca="1" si="124"/>
        <v>0.42175151869944605</v>
      </c>
      <c r="R1978" s="91">
        <f t="shared" ca="1" si="125"/>
        <v>10.293895799047426</v>
      </c>
    </row>
    <row r="1979" spans="5:18" x14ac:dyDescent="0.25">
      <c r="E1979" s="76">
        <f t="shared" ca="1" si="122"/>
        <v>0.86066346980368214</v>
      </c>
      <c r="F1979" s="76">
        <f t="shared" ca="1" si="123"/>
        <v>7.1771942920797178</v>
      </c>
      <c r="Q1979" s="91">
        <f t="shared" ca="1" si="124"/>
        <v>0.87141011791664957</v>
      </c>
      <c r="R1979" s="91">
        <f t="shared" ca="1" si="125"/>
        <v>13.966190281345654</v>
      </c>
    </row>
    <row r="1980" spans="5:18" x14ac:dyDescent="0.25">
      <c r="E1980" s="76">
        <f t="shared" ca="1" si="122"/>
        <v>0.29359505268003527</v>
      </c>
      <c r="F1980" s="76">
        <f t="shared" ca="1" si="123"/>
        <v>2.5973232595535474</v>
      </c>
      <c r="Q1980" s="91">
        <f t="shared" ca="1" si="124"/>
        <v>0.9722956523280335</v>
      </c>
      <c r="R1980" s="91">
        <f t="shared" ca="1" si="125"/>
        <v>17.144302271799866</v>
      </c>
    </row>
    <row r="1981" spans="5:18" x14ac:dyDescent="0.25">
      <c r="E1981" s="76">
        <f t="shared" ca="1" si="122"/>
        <v>0.20163729803586328</v>
      </c>
      <c r="F1981" s="76">
        <f t="shared" ca="1" si="123"/>
        <v>2.0802094989308957</v>
      </c>
      <c r="Q1981" s="91">
        <f t="shared" ca="1" si="124"/>
        <v>0.75785579851252338</v>
      </c>
      <c r="R1981" s="91">
        <f t="shared" ca="1" si="125"/>
        <v>12.56558365464155</v>
      </c>
    </row>
    <row r="1982" spans="5:18" x14ac:dyDescent="0.25">
      <c r="E1982" s="76">
        <f t="shared" ca="1" si="122"/>
        <v>6.6059716917484246E-2</v>
      </c>
      <c r="F1982" s="76">
        <f t="shared" ca="1" si="123"/>
        <v>1.0974713052887215</v>
      </c>
      <c r="Q1982" s="91">
        <f t="shared" ca="1" si="124"/>
        <v>0.32124866509675876</v>
      </c>
      <c r="R1982" s="91">
        <f t="shared" ca="1" si="125"/>
        <v>9.7457837381319745</v>
      </c>
    </row>
    <row r="1983" spans="5:18" x14ac:dyDescent="0.25">
      <c r="E1983" s="76">
        <f t="shared" ca="1" si="122"/>
        <v>0.27993287728644056</v>
      </c>
      <c r="F1983" s="76">
        <f t="shared" ca="1" si="123"/>
        <v>2.522711995759312</v>
      </c>
      <c r="Q1983" s="91">
        <f t="shared" ca="1" si="124"/>
        <v>0.93531379048027041</v>
      </c>
      <c r="R1983" s="91">
        <f t="shared" ca="1" si="125"/>
        <v>15.40991394401145</v>
      </c>
    </row>
    <row r="1984" spans="5:18" x14ac:dyDescent="0.25">
      <c r="E1984" s="76">
        <f t="shared" ca="1" si="122"/>
        <v>0.74672132847365791</v>
      </c>
      <c r="F1984" s="76">
        <f t="shared" ca="1" si="123"/>
        <v>5.6194639798083319</v>
      </c>
      <c r="Q1984" s="91">
        <f t="shared" ca="1" si="124"/>
        <v>0.93349098049664037</v>
      </c>
      <c r="R1984" s="91">
        <f t="shared" ca="1" si="125"/>
        <v>15.352406152450691</v>
      </c>
    </row>
    <row r="1985" spans="5:18" x14ac:dyDescent="0.25">
      <c r="E1985" s="76">
        <f t="shared" ca="1" si="122"/>
        <v>0.2986613114379304</v>
      </c>
      <c r="F1985" s="76">
        <f t="shared" ca="1" si="123"/>
        <v>2.6248932778045848</v>
      </c>
      <c r="Q1985" s="91">
        <f t="shared" ca="1" si="124"/>
        <v>0.77428743679481626</v>
      </c>
      <c r="R1985" s="91">
        <f t="shared" ca="1" si="125"/>
        <v>12.726624106673338</v>
      </c>
    </row>
    <row r="1986" spans="5:18" x14ac:dyDescent="0.25">
      <c r="E1986" s="76">
        <f t="shared" ca="1" si="122"/>
        <v>0.84631107164615138</v>
      </c>
      <c r="F1986" s="76">
        <f t="shared" ca="1" si="123"/>
        <v>6.921731643957127</v>
      </c>
      <c r="Q1986" s="91">
        <f t="shared" ca="1" si="124"/>
        <v>0.13873785750991841</v>
      </c>
      <c r="R1986" s="91">
        <f t="shared" ca="1" si="125"/>
        <v>8.6386920271994558</v>
      </c>
    </row>
    <row r="1987" spans="5:18" x14ac:dyDescent="0.25">
      <c r="E1987" s="76">
        <f t="shared" ca="1" si="122"/>
        <v>0.67016665967728017</v>
      </c>
      <c r="F1987" s="76">
        <f t="shared" ca="1" si="123"/>
        <v>4.9179108624151198</v>
      </c>
      <c r="Q1987" s="91">
        <f t="shared" ca="1" si="124"/>
        <v>0.43685397705982199</v>
      </c>
      <c r="R1987" s="91">
        <f t="shared" ca="1" si="125"/>
        <v>10.377106776771079</v>
      </c>
    </row>
    <row r="1988" spans="5:18" x14ac:dyDescent="0.25">
      <c r="E1988" s="76">
        <f t="shared" ref="E1988:E2051" ca="1" si="126">RAND()</f>
        <v>0.13155294709067078</v>
      </c>
      <c r="F1988" s="76">
        <f t="shared" ref="F1988:F2051" ca="1" si="127">(((-LN(E1988))^(-$C$3)-1)*(1/$C$3))*$C$5+$C$4</f>
        <v>1.6344163390090101</v>
      </c>
      <c r="Q1988" s="91">
        <f t="shared" ref="Q1988:Q2051" ca="1" si="128">RAND()</f>
        <v>0.66205191484144477</v>
      </c>
      <c r="R1988" s="91">
        <f t="shared" ref="R1988:R2051" ca="1" si="129">-LN(-LN(Q1988))*$O$4+$O$3</f>
        <v>11.771468229457886</v>
      </c>
    </row>
    <row r="1989" spans="5:18" x14ac:dyDescent="0.25">
      <c r="E1989" s="76">
        <f t="shared" ca="1" si="126"/>
        <v>0.51255809411562092</v>
      </c>
      <c r="F1989" s="76">
        <f t="shared" ca="1" si="127"/>
        <v>3.8223705567360451</v>
      </c>
      <c r="Q1989" s="91">
        <f t="shared" ca="1" si="128"/>
        <v>0.35764007375792917</v>
      </c>
      <c r="R1989" s="91">
        <f t="shared" ca="1" si="129"/>
        <v>9.9443257874127902</v>
      </c>
    </row>
    <row r="1990" spans="5:18" x14ac:dyDescent="0.25">
      <c r="E1990" s="76">
        <f t="shared" ca="1" si="126"/>
        <v>0.96698850155396487</v>
      </c>
      <c r="F1990" s="76">
        <f t="shared" ca="1" si="127"/>
        <v>11.082552304598302</v>
      </c>
      <c r="Q1990" s="91">
        <f t="shared" ca="1" si="128"/>
        <v>0.25621631396076217</v>
      </c>
      <c r="R1990" s="91">
        <f t="shared" ca="1" si="129"/>
        <v>9.3824833778597032</v>
      </c>
    </row>
    <row r="1991" spans="5:18" x14ac:dyDescent="0.25">
      <c r="E1991" s="76">
        <f t="shared" ca="1" si="126"/>
        <v>0.40889896550302685</v>
      </c>
      <c r="F1991" s="76">
        <f t="shared" ca="1" si="127"/>
        <v>3.2247096303649565</v>
      </c>
      <c r="Q1991" s="91">
        <f t="shared" ca="1" si="128"/>
        <v>0.13112283314552808</v>
      </c>
      <c r="R1991" s="91">
        <f t="shared" ca="1" si="129"/>
        <v>8.5823322652627034</v>
      </c>
    </row>
    <row r="1992" spans="5:18" x14ac:dyDescent="0.25">
      <c r="E1992" s="76">
        <f t="shared" ca="1" si="126"/>
        <v>0.94384505719064504</v>
      </c>
      <c r="F1992" s="76">
        <f t="shared" ca="1" si="127"/>
        <v>9.5975893131724028</v>
      </c>
      <c r="Q1992" s="91">
        <f t="shared" ca="1" si="128"/>
        <v>0.33098424460299258</v>
      </c>
      <c r="R1992" s="91">
        <f t="shared" ca="1" si="129"/>
        <v>9.7990707921411335</v>
      </c>
    </row>
    <row r="1993" spans="5:18" x14ac:dyDescent="0.25">
      <c r="E1993" s="76">
        <f t="shared" ca="1" si="126"/>
        <v>0.47847373219383393</v>
      </c>
      <c r="F1993" s="76">
        <f t="shared" ca="1" si="127"/>
        <v>3.6193122303832554</v>
      </c>
      <c r="Q1993" s="91">
        <f t="shared" ca="1" si="128"/>
        <v>0.31347335501282436</v>
      </c>
      <c r="R1993" s="91">
        <f t="shared" ca="1" si="129"/>
        <v>9.7030894487561028</v>
      </c>
    </row>
    <row r="1994" spans="5:18" x14ac:dyDescent="0.25">
      <c r="E1994" s="76">
        <f t="shared" ca="1" si="126"/>
        <v>8.985365677959789E-2</v>
      </c>
      <c r="F1994" s="76">
        <f t="shared" ca="1" si="127"/>
        <v>1.3162257415970497</v>
      </c>
      <c r="Q1994" s="91">
        <f t="shared" ca="1" si="128"/>
        <v>0.37176483306208474</v>
      </c>
      <c r="R1994" s="91">
        <f t="shared" ca="1" si="129"/>
        <v>10.0211235720313</v>
      </c>
    </row>
    <row r="1995" spans="5:18" x14ac:dyDescent="0.25">
      <c r="E1995" s="76">
        <f t="shared" ca="1" si="126"/>
        <v>0.54006278450052592</v>
      </c>
      <c r="F1995" s="76">
        <f t="shared" ca="1" si="127"/>
        <v>3.9926370970048648</v>
      </c>
      <c r="Q1995" s="91">
        <f t="shared" ca="1" si="128"/>
        <v>0.74451883544941799</v>
      </c>
      <c r="R1995" s="91">
        <f t="shared" ca="1" si="129"/>
        <v>12.441443728545952</v>
      </c>
    </row>
    <row r="1996" spans="5:18" x14ac:dyDescent="0.25">
      <c r="E1996" s="76">
        <f t="shared" ca="1" si="126"/>
        <v>0.11004422858446761</v>
      </c>
      <c r="F1996" s="76">
        <f t="shared" ca="1" si="127"/>
        <v>1.4778851405431577</v>
      </c>
      <c r="Q1996" s="91">
        <f t="shared" ca="1" si="128"/>
        <v>0.43206231486784263</v>
      </c>
      <c r="R1996" s="91">
        <f t="shared" ca="1" si="129"/>
        <v>10.350647111018057</v>
      </c>
    </row>
    <row r="1997" spans="5:18" x14ac:dyDescent="0.25">
      <c r="E1997" s="76">
        <f t="shared" ca="1" si="126"/>
        <v>0.72624731793877217</v>
      </c>
      <c r="F1997" s="76">
        <f t="shared" ca="1" si="127"/>
        <v>5.4147226330819516</v>
      </c>
      <c r="Q1997" s="91">
        <f t="shared" ca="1" si="128"/>
        <v>0.53629083748771833</v>
      </c>
      <c r="R1997" s="91">
        <f t="shared" ca="1" si="129"/>
        <v>10.946165023275078</v>
      </c>
    </row>
    <row r="1998" spans="5:18" x14ac:dyDescent="0.25">
      <c r="E1998" s="76">
        <f t="shared" ca="1" si="126"/>
        <v>0.86775043405171226</v>
      </c>
      <c r="F1998" s="76">
        <f t="shared" ca="1" si="127"/>
        <v>7.313457239385361</v>
      </c>
      <c r="Q1998" s="91">
        <f t="shared" ca="1" si="128"/>
        <v>0.1289988034063837</v>
      </c>
      <c r="R1998" s="91">
        <f t="shared" ca="1" si="129"/>
        <v>8.5663193141376581</v>
      </c>
    </row>
    <row r="1999" spans="5:18" x14ac:dyDescent="0.25">
      <c r="E1999" s="76">
        <f t="shared" ca="1" si="126"/>
        <v>0.78385369205256572</v>
      </c>
      <c r="F1999" s="76">
        <f t="shared" ca="1" si="127"/>
        <v>6.0342583119213762</v>
      </c>
      <c r="Q1999" s="91">
        <f t="shared" ca="1" si="128"/>
        <v>0.46603953417590427</v>
      </c>
      <c r="R1999" s="91">
        <f t="shared" ca="1" si="129"/>
        <v>10.539724096422828</v>
      </c>
    </row>
    <row r="2000" spans="5:18" x14ac:dyDescent="0.25">
      <c r="E2000" s="76">
        <f t="shared" ca="1" si="126"/>
        <v>0.13863090697948854</v>
      </c>
      <c r="F2000" s="76">
        <f t="shared" ca="1" si="127"/>
        <v>1.6832581885320681</v>
      </c>
      <c r="Q2000" s="91">
        <f t="shared" ca="1" si="128"/>
        <v>0.88730926107602404</v>
      </c>
      <c r="R2000" s="91">
        <f t="shared" ca="1" si="129"/>
        <v>14.247845482063248</v>
      </c>
    </row>
    <row r="2001" spans="5:18" x14ac:dyDescent="0.25">
      <c r="E2001" s="76">
        <f t="shared" ca="1" si="126"/>
        <v>0.6416331337153276</v>
      </c>
      <c r="F2001" s="76">
        <f t="shared" ca="1" si="127"/>
        <v>4.6928831345335249</v>
      </c>
      <c r="Q2001" s="91">
        <f t="shared" ca="1" si="128"/>
        <v>6.6319823152426016E-2</v>
      </c>
      <c r="R2001" s="91">
        <f t="shared" ca="1" si="129"/>
        <v>8.003693528918804</v>
      </c>
    </row>
    <row r="2002" spans="5:18" x14ac:dyDescent="0.25">
      <c r="E2002" s="76">
        <f t="shared" ca="1" si="126"/>
        <v>0.18487258147096985</v>
      </c>
      <c r="F2002" s="76">
        <f t="shared" ca="1" si="127"/>
        <v>1.9797494951716805</v>
      </c>
      <c r="Q2002" s="91">
        <f t="shared" ca="1" si="128"/>
        <v>0.99295748715520438</v>
      </c>
      <c r="R2002" s="91">
        <f t="shared" ca="1" si="129"/>
        <v>19.904517202627499</v>
      </c>
    </row>
    <row r="2003" spans="5:18" x14ac:dyDescent="0.25">
      <c r="E2003" s="76">
        <f t="shared" ca="1" si="126"/>
        <v>9.736260148031084E-2</v>
      </c>
      <c r="F2003" s="76">
        <f t="shared" ca="1" si="127"/>
        <v>1.3783792211203378</v>
      </c>
      <c r="Q2003" s="91">
        <f t="shared" ca="1" si="128"/>
        <v>0.11805906759816187</v>
      </c>
      <c r="R2003" s="91">
        <f t="shared" ca="1" si="129"/>
        <v>8.4815963274666064</v>
      </c>
    </row>
    <row r="2004" spans="5:18" x14ac:dyDescent="0.25">
      <c r="E2004" s="76">
        <f t="shared" ca="1" si="126"/>
        <v>0.97051219562852764</v>
      </c>
      <c r="F2004" s="76">
        <f t="shared" ca="1" si="127"/>
        <v>11.406480111862189</v>
      </c>
      <c r="Q2004" s="91">
        <f t="shared" ca="1" si="128"/>
        <v>0.94039475230203629</v>
      </c>
      <c r="R2004" s="91">
        <f t="shared" ca="1" si="129"/>
        <v>15.578882499783532</v>
      </c>
    </row>
    <row r="2005" spans="5:18" x14ac:dyDescent="0.25">
      <c r="E2005" s="76">
        <f t="shared" ca="1" si="126"/>
        <v>0.73639450065610224</v>
      </c>
      <c r="F2005" s="76">
        <f t="shared" ca="1" si="127"/>
        <v>5.5143478648281326</v>
      </c>
      <c r="Q2005" s="91">
        <f t="shared" ca="1" si="128"/>
        <v>0.44961701873979643</v>
      </c>
      <c r="R2005" s="91">
        <f t="shared" ca="1" si="129"/>
        <v>10.447889924591136</v>
      </c>
    </row>
    <row r="2006" spans="5:18" x14ac:dyDescent="0.25">
      <c r="E2006" s="76">
        <f t="shared" ca="1" si="126"/>
        <v>0.80046283134889673</v>
      </c>
      <c r="F2006" s="76">
        <f t="shared" ca="1" si="127"/>
        <v>6.2425767494979985</v>
      </c>
      <c r="Q2006" s="91">
        <f t="shared" ca="1" si="128"/>
        <v>0.36309635710897548</v>
      </c>
      <c r="R2006" s="91">
        <f t="shared" ca="1" si="129"/>
        <v>9.9739957239541486</v>
      </c>
    </row>
    <row r="2007" spans="5:18" x14ac:dyDescent="0.25">
      <c r="E2007" s="76">
        <f t="shared" ca="1" si="126"/>
        <v>0.53922821981969982</v>
      </c>
      <c r="F2007" s="76">
        <f t="shared" ca="1" si="127"/>
        <v>3.987374627672013</v>
      </c>
      <c r="Q2007" s="91">
        <f t="shared" ca="1" si="128"/>
        <v>0.35261535156685242</v>
      </c>
      <c r="R2007" s="91">
        <f t="shared" ca="1" si="129"/>
        <v>9.9169917305761519</v>
      </c>
    </row>
    <row r="2008" spans="5:18" x14ac:dyDescent="0.25">
      <c r="E2008" s="76">
        <f t="shared" ca="1" si="126"/>
        <v>0.98150136788355813</v>
      </c>
      <c r="F2008" s="76">
        <f t="shared" ca="1" si="127"/>
        <v>12.779075473520024</v>
      </c>
      <c r="Q2008" s="91">
        <f t="shared" ca="1" si="128"/>
        <v>0.95331979356267305</v>
      </c>
      <c r="R2008" s="91">
        <f t="shared" ca="1" si="129"/>
        <v>16.081255670344703</v>
      </c>
    </row>
    <row r="2009" spans="5:18" x14ac:dyDescent="0.25">
      <c r="E2009" s="76">
        <f t="shared" ca="1" si="126"/>
        <v>0.19692428849755017</v>
      </c>
      <c r="F2009" s="76">
        <f t="shared" ca="1" si="127"/>
        <v>2.0522543624933749</v>
      </c>
      <c r="Q2009" s="91">
        <f t="shared" ca="1" si="128"/>
        <v>0.99349347972716617</v>
      </c>
      <c r="R2009" s="91">
        <f t="shared" ca="1" si="129"/>
        <v>20.063376742988801</v>
      </c>
    </row>
    <row r="2010" spans="5:18" x14ac:dyDescent="0.25">
      <c r="E2010" s="76">
        <f t="shared" ca="1" si="126"/>
        <v>0.4897311964778972</v>
      </c>
      <c r="F2010" s="76">
        <f t="shared" ca="1" si="127"/>
        <v>3.68551517896287</v>
      </c>
      <c r="Q2010" s="91">
        <f t="shared" ca="1" si="128"/>
        <v>0.22967885801671073</v>
      </c>
      <c r="R2010" s="91">
        <f t="shared" ca="1" si="129"/>
        <v>9.2280155743792278</v>
      </c>
    </row>
    <row r="2011" spans="5:18" x14ac:dyDescent="0.25">
      <c r="E2011" s="76">
        <f t="shared" ca="1" si="126"/>
        <v>0.94718320314819304</v>
      </c>
      <c r="F2011" s="76">
        <f t="shared" ca="1" si="127"/>
        <v>9.7657746489255786</v>
      </c>
      <c r="Q2011" s="91">
        <f t="shared" ca="1" si="128"/>
        <v>0.27071318801048727</v>
      </c>
      <c r="R2011" s="91">
        <f t="shared" ca="1" si="129"/>
        <v>9.464997343624562</v>
      </c>
    </row>
    <row r="2012" spans="5:18" x14ac:dyDescent="0.25">
      <c r="E2012" s="76">
        <f t="shared" ca="1" si="126"/>
        <v>0.25707220697954547</v>
      </c>
      <c r="F2012" s="76">
        <f t="shared" ca="1" si="127"/>
        <v>2.3966747563371511</v>
      </c>
      <c r="Q2012" s="91">
        <f t="shared" ca="1" si="128"/>
        <v>0.21885132097094662</v>
      </c>
      <c r="R2012" s="91">
        <f t="shared" ca="1" si="129"/>
        <v>9.1634180858757031</v>
      </c>
    </row>
    <row r="2013" spans="5:18" x14ac:dyDescent="0.25">
      <c r="E2013" s="76">
        <f t="shared" ca="1" si="126"/>
        <v>0.94207816949114465</v>
      </c>
      <c r="F2013" s="76">
        <f t="shared" ca="1" si="127"/>
        <v>9.512858681039063</v>
      </c>
      <c r="Q2013" s="91">
        <f t="shared" ca="1" si="128"/>
        <v>0.95105927822120495</v>
      </c>
      <c r="R2013" s="91">
        <f t="shared" ca="1" si="129"/>
        <v>15.984321882123693</v>
      </c>
    </row>
    <row r="2014" spans="5:18" x14ac:dyDescent="0.25">
      <c r="E2014" s="76">
        <f t="shared" ca="1" si="126"/>
        <v>0.20039161462217725</v>
      </c>
      <c r="F2014" s="76">
        <f t="shared" ca="1" si="127"/>
        <v>2.0728410942861082</v>
      </c>
      <c r="Q2014" s="91">
        <f t="shared" ca="1" si="128"/>
        <v>4.8109310678793871E-2</v>
      </c>
      <c r="R2014" s="91">
        <f t="shared" ca="1" si="129"/>
        <v>7.7800519675350905</v>
      </c>
    </row>
    <row r="2015" spans="5:18" x14ac:dyDescent="0.25">
      <c r="E2015" s="76">
        <f t="shared" ca="1" si="126"/>
        <v>1.0741252271463941E-2</v>
      </c>
      <c r="F2015" s="76">
        <f t="shared" ca="1" si="127"/>
        <v>0.19432243200665011</v>
      </c>
      <c r="Q2015" s="91">
        <f t="shared" ca="1" si="128"/>
        <v>0.30958026383776938</v>
      </c>
      <c r="R2015" s="91">
        <f t="shared" ca="1" si="129"/>
        <v>9.6816589330497305</v>
      </c>
    </row>
    <row r="2016" spans="5:18" x14ac:dyDescent="0.25">
      <c r="E2016" s="76">
        <f t="shared" ca="1" si="126"/>
        <v>0.33401367835188034</v>
      </c>
      <c r="F2016" s="76">
        <f t="shared" ca="1" si="127"/>
        <v>2.816466964063566</v>
      </c>
      <c r="Q2016" s="91">
        <f t="shared" ca="1" si="128"/>
        <v>0.76256855365171827</v>
      </c>
      <c r="R2016" s="91">
        <f t="shared" ca="1" si="129"/>
        <v>12.610808998697085</v>
      </c>
    </row>
    <row r="2017" spans="5:18" x14ac:dyDescent="0.25">
      <c r="E2017" s="76">
        <f t="shared" ca="1" si="126"/>
        <v>9.4604181675027932E-2</v>
      </c>
      <c r="F2017" s="76">
        <f t="shared" ca="1" si="127"/>
        <v>1.3558554235116977</v>
      </c>
      <c r="Q2017" s="91">
        <f t="shared" ca="1" si="128"/>
        <v>0.16359573192394172</v>
      </c>
      <c r="R2017" s="91">
        <f t="shared" ca="1" si="129"/>
        <v>8.8129519354698349</v>
      </c>
    </row>
    <row r="2018" spans="5:18" x14ac:dyDescent="0.25">
      <c r="E2018" s="76">
        <f t="shared" ca="1" si="126"/>
        <v>0.83904071426190097</v>
      </c>
      <c r="F2018" s="76">
        <f t="shared" ca="1" si="127"/>
        <v>6.801441590152872</v>
      </c>
      <c r="Q2018" s="91">
        <f t="shared" ca="1" si="128"/>
        <v>0.98871742428280474</v>
      </c>
      <c r="R2018" s="91">
        <f t="shared" ca="1" si="129"/>
        <v>18.957655452672697</v>
      </c>
    </row>
    <row r="2019" spans="5:18" x14ac:dyDescent="0.25">
      <c r="E2019" s="76">
        <f t="shared" ca="1" si="126"/>
        <v>0.45277134576763256</v>
      </c>
      <c r="F2019" s="76">
        <f t="shared" ca="1" si="127"/>
        <v>3.4709171614429586</v>
      </c>
      <c r="Q2019" s="91">
        <f t="shared" ca="1" si="128"/>
        <v>0.63246874408251919</v>
      </c>
      <c r="R2019" s="91">
        <f t="shared" ca="1" si="129"/>
        <v>11.561228699955473</v>
      </c>
    </row>
    <row r="2020" spans="5:18" x14ac:dyDescent="0.25">
      <c r="E2020" s="76">
        <f t="shared" ca="1" si="126"/>
        <v>0.86185327980073123</v>
      </c>
      <c r="F2020" s="76">
        <f t="shared" ca="1" si="127"/>
        <v>7.1995669176592498</v>
      </c>
      <c r="Q2020" s="91">
        <f t="shared" ca="1" si="128"/>
        <v>0.30195386736222463</v>
      </c>
      <c r="R2020" s="91">
        <f t="shared" ca="1" si="129"/>
        <v>9.6395595817251678</v>
      </c>
    </row>
    <row r="2021" spans="5:18" x14ac:dyDescent="0.25">
      <c r="E2021" s="76">
        <f t="shared" ca="1" si="126"/>
        <v>1.8214284815077919E-2</v>
      </c>
      <c r="F2021" s="76">
        <f t="shared" ca="1" si="127"/>
        <v>0.4085977154457483</v>
      </c>
      <c r="Q2021" s="91">
        <f t="shared" ca="1" si="128"/>
        <v>2.3812082456435624E-2</v>
      </c>
      <c r="R2021" s="91">
        <f t="shared" ca="1" si="129"/>
        <v>7.3631328594921905</v>
      </c>
    </row>
    <row r="2022" spans="5:18" x14ac:dyDescent="0.25">
      <c r="E2022" s="76">
        <f t="shared" ca="1" si="126"/>
        <v>0.14108035195329038</v>
      </c>
      <c r="F2022" s="76">
        <f t="shared" ca="1" si="127"/>
        <v>1.699900088964363</v>
      </c>
      <c r="Q2022" s="91">
        <f t="shared" ca="1" si="128"/>
        <v>0.76987856684417688</v>
      </c>
      <c r="R2022" s="91">
        <f t="shared" ca="1" si="129"/>
        <v>12.68247005212436</v>
      </c>
    </row>
    <row r="2023" spans="5:18" x14ac:dyDescent="0.25">
      <c r="E2023" s="76">
        <f t="shared" ca="1" si="126"/>
        <v>9.8565030507325568E-2</v>
      </c>
      <c r="F2023" s="76">
        <f t="shared" ca="1" si="127"/>
        <v>1.3880919231275231</v>
      </c>
      <c r="Q2023" s="91">
        <f t="shared" ca="1" si="128"/>
        <v>0.30411862164385906</v>
      </c>
      <c r="R2023" s="91">
        <f t="shared" ca="1" si="129"/>
        <v>9.6515263217656209</v>
      </c>
    </row>
    <row r="2024" spans="5:18" x14ac:dyDescent="0.25">
      <c r="E2024" s="76">
        <f t="shared" ca="1" si="126"/>
        <v>0.25246495731226393</v>
      </c>
      <c r="F2024" s="76">
        <f t="shared" ca="1" si="127"/>
        <v>2.371039024418697</v>
      </c>
      <c r="Q2024" s="91">
        <f t="shared" ca="1" si="128"/>
        <v>0.21458114004996998</v>
      </c>
      <c r="R2024" s="91">
        <f t="shared" ca="1" si="129"/>
        <v>9.1376467849222305</v>
      </c>
    </row>
    <row r="2025" spans="5:18" x14ac:dyDescent="0.25">
      <c r="E2025" s="76">
        <f t="shared" ca="1" si="126"/>
        <v>0.9089819624133233</v>
      </c>
      <c r="F2025" s="76">
        <f t="shared" ca="1" si="127"/>
        <v>8.2965613713732651</v>
      </c>
      <c r="Q2025" s="91">
        <f t="shared" ca="1" si="128"/>
        <v>0.29812201014804807</v>
      </c>
      <c r="R2025" s="91">
        <f t="shared" ca="1" si="129"/>
        <v>9.6183420577865864</v>
      </c>
    </row>
    <row r="2026" spans="5:18" x14ac:dyDescent="0.25">
      <c r="E2026" s="76">
        <f t="shared" ca="1" si="126"/>
        <v>0.1422354096958196</v>
      </c>
      <c r="F2026" s="76">
        <f t="shared" ca="1" si="127"/>
        <v>1.7077036677204389</v>
      </c>
      <c r="Q2026" s="91">
        <f t="shared" ca="1" si="128"/>
        <v>0.91842878516576576</v>
      </c>
      <c r="R2026" s="91">
        <f t="shared" ca="1" si="129"/>
        <v>14.928070101614928</v>
      </c>
    </row>
    <row r="2027" spans="5:18" x14ac:dyDescent="0.25">
      <c r="E2027" s="76">
        <f t="shared" ca="1" si="126"/>
        <v>9.9035712219915917E-2</v>
      </c>
      <c r="F2027" s="76">
        <f t="shared" ca="1" si="127"/>
        <v>1.391876910937297</v>
      </c>
      <c r="Q2027" s="91">
        <f t="shared" ca="1" si="128"/>
        <v>0.14353722895475229</v>
      </c>
      <c r="R2027" s="91">
        <f t="shared" ca="1" si="129"/>
        <v>8.6734276672146855</v>
      </c>
    </row>
    <row r="2028" spans="5:18" x14ac:dyDescent="0.25">
      <c r="E2028" s="76">
        <f t="shared" ca="1" si="126"/>
        <v>0.85539546025463786</v>
      </c>
      <c r="F2028" s="76">
        <f t="shared" ca="1" si="127"/>
        <v>7.0804327059236067</v>
      </c>
      <c r="Q2028" s="91">
        <f t="shared" ca="1" si="128"/>
        <v>0.95719698755224225</v>
      </c>
      <c r="R2028" s="91">
        <f t="shared" ca="1" si="129"/>
        <v>16.258706993068106</v>
      </c>
    </row>
    <row r="2029" spans="5:18" x14ac:dyDescent="0.25">
      <c r="E2029" s="76">
        <f t="shared" ca="1" si="126"/>
        <v>0.20497610119331411</v>
      </c>
      <c r="F2029" s="76">
        <f t="shared" ca="1" si="127"/>
        <v>2.0998894486328075</v>
      </c>
      <c r="Q2029" s="91">
        <f t="shared" ca="1" si="128"/>
        <v>0.12270430347108741</v>
      </c>
      <c r="R2029" s="91">
        <f t="shared" ca="1" si="129"/>
        <v>8.5180520909674762</v>
      </c>
    </row>
    <row r="2030" spans="5:18" x14ac:dyDescent="0.25">
      <c r="E2030" s="76">
        <f t="shared" ca="1" si="126"/>
        <v>0.35341067913744528</v>
      </c>
      <c r="F2030" s="76">
        <f t="shared" ca="1" si="127"/>
        <v>2.9214737265846731</v>
      </c>
      <c r="Q2030" s="91">
        <f t="shared" ca="1" si="128"/>
        <v>0.33876638298677597</v>
      </c>
      <c r="R2030" s="91">
        <f t="shared" ca="1" si="129"/>
        <v>9.8415560983004209</v>
      </c>
    </row>
    <row r="2031" spans="5:18" x14ac:dyDescent="0.25">
      <c r="E2031" s="76">
        <f t="shared" ca="1" si="126"/>
        <v>0.6425016384556832</v>
      </c>
      <c r="F2031" s="76">
        <f t="shared" ca="1" si="127"/>
        <v>4.6995069894928827</v>
      </c>
      <c r="Q2031" s="91">
        <f t="shared" ca="1" si="128"/>
        <v>0.71812763664188983</v>
      </c>
      <c r="R2031" s="91">
        <f t="shared" ca="1" si="129"/>
        <v>12.210621594401733</v>
      </c>
    </row>
    <row r="2032" spans="5:18" x14ac:dyDescent="0.25">
      <c r="E2032" s="76">
        <f t="shared" ca="1" si="126"/>
        <v>0.84604261600399311</v>
      </c>
      <c r="F2032" s="76">
        <f t="shared" ca="1" si="127"/>
        <v>6.9171882914506861</v>
      </c>
      <c r="Q2032" s="91">
        <f t="shared" ca="1" si="128"/>
        <v>9.0531294134703955E-2</v>
      </c>
      <c r="R2032" s="91">
        <f t="shared" ca="1" si="129"/>
        <v>8.2473468476362211</v>
      </c>
    </row>
    <row r="2033" spans="5:18" x14ac:dyDescent="0.25">
      <c r="E2033" s="76">
        <f t="shared" ca="1" si="126"/>
        <v>0.69109840442788806</v>
      </c>
      <c r="F2033" s="76">
        <f t="shared" ca="1" si="127"/>
        <v>5.0938661345132115</v>
      </c>
      <c r="Q2033" s="91">
        <f t="shared" ca="1" si="128"/>
        <v>0.23479690379531126</v>
      </c>
      <c r="R2033" s="91">
        <f t="shared" ca="1" si="129"/>
        <v>9.2582052236761943</v>
      </c>
    </row>
    <row r="2034" spans="5:18" x14ac:dyDescent="0.25">
      <c r="E2034" s="76">
        <f t="shared" ca="1" si="126"/>
        <v>0.11925116955279202</v>
      </c>
      <c r="F2034" s="76">
        <f t="shared" ca="1" si="127"/>
        <v>1.5465434048913225</v>
      </c>
      <c r="Q2034" s="91">
        <f t="shared" ca="1" si="128"/>
        <v>0.34270204895844147</v>
      </c>
      <c r="R2034" s="91">
        <f t="shared" ca="1" si="129"/>
        <v>9.8630126131627414</v>
      </c>
    </row>
    <row r="2035" spans="5:18" x14ac:dyDescent="0.25">
      <c r="E2035" s="76">
        <f t="shared" ca="1" si="126"/>
        <v>0.36406722897222965</v>
      </c>
      <c r="F2035" s="76">
        <f t="shared" ca="1" si="127"/>
        <v>2.9792850289609847</v>
      </c>
      <c r="Q2035" s="91">
        <f t="shared" ca="1" si="128"/>
        <v>0.19551082331433878</v>
      </c>
      <c r="R2035" s="91">
        <f t="shared" ca="1" si="129"/>
        <v>9.0202164907122508</v>
      </c>
    </row>
    <row r="2036" spans="5:18" x14ac:dyDescent="0.25">
      <c r="E2036" s="76">
        <f t="shared" ca="1" si="126"/>
        <v>0.94640905629894445</v>
      </c>
      <c r="F2036" s="76">
        <f t="shared" ca="1" si="127"/>
        <v>9.725773863138059</v>
      </c>
      <c r="Q2036" s="91">
        <f t="shared" ca="1" si="128"/>
        <v>0.86251025552470373</v>
      </c>
      <c r="R2036" s="91">
        <f t="shared" ca="1" si="129"/>
        <v>13.822326399269429</v>
      </c>
    </row>
    <row r="2037" spans="5:18" x14ac:dyDescent="0.25">
      <c r="E2037" s="76">
        <f t="shared" ca="1" si="126"/>
        <v>0.66961905256879362</v>
      </c>
      <c r="F2037" s="76">
        <f t="shared" ca="1" si="127"/>
        <v>4.9134392199349026</v>
      </c>
      <c r="Q2037" s="91">
        <f t="shared" ca="1" si="128"/>
        <v>0.69398156665463562</v>
      </c>
      <c r="R2037" s="91">
        <f t="shared" ca="1" si="129"/>
        <v>12.014018599418161</v>
      </c>
    </row>
    <row r="2038" spans="5:18" x14ac:dyDescent="0.25">
      <c r="E2038" s="76">
        <f t="shared" ca="1" si="126"/>
        <v>0.53296289901843463</v>
      </c>
      <c r="F2038" s="76">
        <f t="shared" ca="1" si="127"/>
        <v>3.9480684028309128</v>
      </c>
      <c r="Q2038" s="91">
        <f t="shared" ca="1" si="128"/>
        <v>0.39107966275094297</v>
      </c>
      <c r="R2038" s="91">
        <f t="shared" ca="1" si="129"/>
        <v>10.126211898295272</v>
      </c>
    </row>
    <row r="2039" spans="5:18" x14ac:dyDescent="0.25">
      <c r="E2039" s="76">
        <f t="shared" ca="1" si="126"/>
        <v>0.59481562350849615</v>
      </c>
      <c r="F2039" s="76">
        <f t="shared" ca="1" si="127"/>
        <v>4.353600973781468</v>
      </c>
      <c r="Q2039" s="91">
        <f t="shared" ca="1" si="128"/>
        <v>0.82499308706783592</v>
      </c>
      <c r="R2039" s="91">
        <f t="shared" ca="1" si="129"/>
        <v>13.296562564840062</v>
      </c>
    </row>
    <row r="2040" spans="5:18" x14ac:dyDescent="0.25">
      <c r="E2040" s="76">
        <f t="shared" ca="1" si="126"/>
        <v>0.93102570112537764</v>
      </c>
      <c r="F2040" s="76">
        <f t="shared" ca="1" si="127"/>
        <v>9.038657675216875</v>
      </c>
      <c r="Q2040" s="91">
        <f t="shared" ca="1" si="128"/>
        <v>0.39859008543488894</v>
      </c>
      <c r="R2040" s="91">
        <f t="shared" ca="1" si="129"/>
        <v>10.16715076633127</v>
      </c>
    </row>
    <row r="2041" spans="5:18" x14ac:dyDescent="0.25">
      <c r="E2041" s="76">
        <f t="shared" ca="1" si="126"/>
        <v>0.73572857782799839</v>
      </c>
      <c r="F2041" s="76">
        <f t="shared" ca="1" si="127"/>
        <v>5.5077019068470818</v>
      </c>
      <c r="Q2041" s="91">
        <f t="shared" ca="1" si="128"/>
        <v>0.66598102157220829</v>
      </c>
      <c r="R2041" s="91">
        <f t="shared" ca="1" si="129"/>
        <v>11.800371703959755</v>
      </c>
    </row>
    <row r="2042" spans="5:18" x14ac:dyDescent="0.25">
      <c r="E2042" s="76">
        <f t="shared" ca="1" si="126"/>
        <v>0.69364504913323211</v>
      </c>
      <c r="F2042" s="76">
        <f t="shared" ca="1" si="127"/>
        <v>5.1159821299186898</v>
      </c>
      <c r="Q2042" s="91">
        <f t="shared" ca="1" si="128"/>
        <v>0.46060744378884799</v>
      </c>
      <c r="R2042" s="91">
        <f t="shared" ca="1" si="129"/>
        <v>10.509244880045538</v>
      </c>
    </row>
    <row r="2043" spans="5:18" x14ac:dyDescent="0.25">
      <c r="E2043" s="76">
        <f t="shared" ca="1" si="126"/>
        <v>3.5944436730316998E-2</v>
      </c>
      <c r="F2043" s="76">
        <f t="shared" ca="1" si="127"/>
        <v>0.7353854433278979</v>
      </c>
      <c r="Q2043" s="91">
        <f t="shared" ca="1" si="128"/>
        <v>0.21201015890721686</v>
      </c>
      <c r="R2043" s="91">
        <f t="shared" ca="1" si="129"/>
        <v>9.1220440983317292</v>
      </c>
    </row>
    <row r="2044" spans="5:18" x14ac:dyDescent="0.25">
      <c r="E2044" s="76">
        <f t="shared" ca="1" si="126"/>
        <v>0.72292629306335554</v>
      </c>
      <c r="F2044" s="76">
        <f t="shared" ca="1" si="127"/>
        <v>5.3828551635415574</v>
      </c>
      <c r="Q2044" s="91">
        <f t="shared" ca="1" si="128"/>
        <v>0.11455669901499632</v>
      </c>
      <c r="R2044" s="91">
        <f t="shared" ca="1" si="129"/>
        <v>8.4536029399317041</v>
      </c>
    </row>
    <row r="2045" spans="5:18" x14ac:dyDescent="0.25">
      <c r="E2045" s="76">
        <f t="shared" ca="1" si="126"/>
        <v>0.55441890006344041</v>
      </c>
      <c r="F2045" s="76">
        <f t="shared" ca="1" si="127"/>
        <v>4.0841919232495556</v>
      </c>
      <c r="Q2045" s="91">
        <f t="shared" ca="1" si="128"/>
        <v>0.97033244367619842</v>
      </c>
      <c r="R2045" s="91">
        <f t="shared" ca="1" si="129"/>
        <v>17.005361462352067</v>
      </c>
    </row>
    <row r="2046" spans="5:18" x14ac:dyDescent="0.25">
      <c r="E2046" s="76">
        <f t="shared" ca="1" si="126"/>
        <v>3.5078049589536975E-2</v>
      </c>
      <c r="F2046" s="76">
        <f t="shared" ca="1" si="127"/>
        <v>0.72242655512080045</v>
      </c>
      <c r="Q2046" s="91">
        <f t="shared" ca="1" si="128"/>
        <v>0.18928236931474296</v>
      </c>
      <c r="R2046" s="91">
        <f t="shared" ca="1" si="129"/>
        <v>8.9809319864428048</v>
      </c>
    </row>
    <row r="2047" spans="5:18" x14ac:dyDescent="0.25">
      <c r="E2047" s="76">
        <f t="shared" ca="1" si="126"/>
        <v>0.8211733330062525</v>
      </c>
      <c r="F2047" s="76">
        <f t="shared" ca="1" si="127"/>
        <v>6.5276596394044324</v>
      </c>
      <c r="Q2047" s="91">
        <f t="shared" ca="1" si="128"/>
        <v>0.83514951240914648</v>
      </c>
      <c r="R2047" s="91">
        <f t="shared" ca="1" si="129"/>
        <v>13.427991796159354</v>
      </c>
    </row>
    <row r="2048" spans="5:18" x14ac:dyDescent="0.25">
      <c r="E2048" s="76">
        <f t="shared" ca="1" si="126"/>
        <v>0.39395427736753885</v>
      </c>
      <c r="F2048" s="76">
        <f t="shared" ca="1" si="127"/>
        <v>3.1423787272377952</v>
      </c>
      <c r="Q2048" s="91">
        <f t="shared" ca="1" si="128"/>
        <v>0.53373365758700198</v>
      </c>
      <c r="R2048" s="91">
        <f t="shared" ca="1" si="129"/>
        <v>10.930881444675357</v>
      </c>
    </row>
    <row r="2049" spans="5:18" x14ac:dyDescent="0.25">
      <c r="E2049" s="76">
        <f t="shared" ca="1" si="126"/>
        <v>0.14061386520073438</v>
      </c>
      <c r="F2049" s="76">
        <f t="shared" ca="1" si="127"/>
        <v>1.6967405748224791</v>
      </c>
      <c r="Q2049" s="91">
        <f t="shared" ca="1" si="128"/>
        <v>0.57786785316855227</v>
      </c>
      <c r="R2049" s="91">
        <f t="shared" ca="1" si="129"/>
        <v>11.20146395911317</v>
      </c>
    </row>
    <row r="2050" spans="5:18" x14ac:dyDescent="0.25">
      <c r="E2050" s="76">
        <f t="shared" ca="1" si="126"/>
        <v>0.54734078903800265</v>
      </c>
      <c r="F2050" s="76">
        <f t="shared" ca="1" si="127"/>
        <v>4.0388043179616124</v>
      </c>
      <c r="Q2050" s="91">
        <f t="shared" ca="1" si="128"/>
        <v>0.56046848680200501</v>
      </c>
      <c r="R2050" s="91">
        <f t="shared" ca="1" si="129"/>
        <v>11.09296687692123</v>
      </c>
    </row>
    <row r="2051" spans="5:18" x14ac:dyDescent="0.25">
      <c r="E2051" s="76">
        <f t="shared" ca="1" si="126"/>
        <v>0.16581263706057181</v>
      </c>
      <c r="F2051" s="76">
        <f t="shared" ca="1" si="127"/>
        <v>1.861563134391035</v>
      </c>
      <c r="Q2051" s="91">
        <f t="shared" ca="1" si="128"/>
        <v>0.77197656555026051</v>
      </c>
      <c r="R2051" s="91">
        <f t="shared" ca="1" si="129"/>
        <v>12.703391048470687</v>
      </c>
    </row>
    <row r="2052" spans="5:18" x14ac:dyDescent="0.25">
      <c r="E2052" s="76">
        <f t="shared" ref="E2052:E2115" ca="1" si="130">RAND()</f>
        <v>2.5494140014791222E-2</v>
      </c>
      <c r="F2052" s="76">
        <f t="shared" ref="F2052:F2115" ca="1" si="131">(((-LN(E2052))^(-$C$3)-1)*(1/$C$3))*$C$5+$C$4</f>
        <v>0.56190383752921136</v>
      </c>
      <c r="Q2052" s="91">
        <f t="shared" ref="Q2052:Q2115" ca="1" si="132">RAND()</f>
        <v>0.4803020755317996</v>
      </c>
      <c r="R2052" s="91">
        <f t="shared" ref="R2052:R2115" ca="1" si="133">-LN(-LN(Q2052))*$O$4+$O$3</f>
        <v>10.620291541245342</v>
      </c>
    </row>
    <row r="2053" spans="5:18" x14ac:dyDescent="0.25">
      <c r="E2053" s="76">
        <f t="shared" ca="1" si="130"/>
        <v>0.84446036505646038</v>
      </c>
      <c r="F2053" s="76">
        <f t="shared" ca="1" si="131"/>
        <v>6.8905725169680228</v>
      </c>
      <c r="Q2053" s="91">
        <f t="shared" ca="1" si="132"/>
        <v>6.7829507278088452E-2</v>
      </c>
      <c r="R2053" s="91">
        <f t="shared" ca="1" si="133"/>
        <v>8.0203541470818518</v>
      </c>
    </row>
    <row r="2054" spans="5:18" x14ac:dyDescent="0.25">
      <c r="E2054" s="76">
        <f t="shared" ca="1" si="130"/>
        <v>0.68235684438634858</v>
      </c>
      <c r="F2054" s="76">
        <f t="shared" ca="1" si="131"/>
        <v>5.0191545833670865</v>
      </c>
      <c r="Q2054" s="91">
        <f t="shared" ca="1" si="132"/>
        <v>0.31913483747352134</v>
      </c>
      <c r="R2054" s="91">
        <f t="shared" ca="1" si="133"/>
        <v>9.7341898463156493</v>
      </c>
    </row>
    <row r="2055" spans="5:18" x14ac:dyDescent="0.25">
      <c r="E2055" s="76">
        <f t="shared" ca="1" si="130"/>
        <v>0.64062886311992695</v>
      </c>
      <c r="F2055" s="76">
        <f t="shared" ca="1" si="131"/>
        <v>4.6852403393426485</v>
      </c>
      <c r="Q2055" s="91">
        <f t="shared" ca="1" si="132"/>
        <v>0.4866948534606873</v>
      </c>
      <c r="R2055" s="91">
        <f t="shared" ca="1" si="133"/>
        <v>10.656680559229763</v>
      </c>
    </row>
    <row r="2056" spans="5:18" x14ac:dyDescent="0.25">
      <c r="E2056" s="76">
        <f t="shared" ca="1" si="130"/>
        <v>0.31844781136523626</v>
      </c>
      <c r="F2056" s="76">
        <f t="shared" ca="1" si="131"/>
        <v>2.732228322714922</v>
      </c>
      <c r="Q2056" s="91">
        <f t="shared" ca="1" si="132"/>
        <v>0.71278402184507939</v>
      </c>
      <c r="R2056" s="91">
        <f t="shared" ca="1" si="133"/>
        <v>12.166008545172769</v>
      </c>
    </row>
    <row r="2057" spans="5:18" x14ac:dyDescent="0.25">
      <c r="E2057" s="76">
        <f t="shared" ca="1" si="130"/>
        <v>0.8282869989678362</v>
      </c>
      <c r="F2057" s="76">
        <f t="shared" ca="1" si="131"/>
        <v>6.6332216207081691</v>
      </c>
      <c r="Q2057" s="91">
        <f t="shared" ca="1" si="132"/>
        <v>0.39032985029759681</v>
      </c>
      <c r="R2057" s="91">
        <f t="shared" ca="1" si="133"/>
        <v>10.122127790997155</v>
      </c>
    </row>
    <row r="2058" spans="5:18" x14ac:dyDescent="0.25">
      <c r="E2058" s="76">
        <f t="shared" ca="1" si="130"/>
        <v>0.13370840727599886</v>
      </c>
      <c r="F2058" s="76">
        <f t="shared" ca="1" si="131"/>
        <v>1.6494131794400531</v>
      </c>
      <c r="Q2058" s="91">
        <f t="shared" ca="1" si="132"/>
        <v>0.81721241076760631</v>
      </c>
      <c r="R2058" s="91">
        <f t="shared" ca="1" si="133"/>
        <v>13.200399143102988</v>
      </c>
    </row>
    <row r="2059" spans="5:18" x14ac:dyDescent="0.25">
      <c r="E2059" s="76">
        <f t="shared" ca="1" si="130"/>
        <v>0.61342741034445525</v>
      </c>
      <c r="F2059" s="76">
        <f t="shared" ca="1" si="131"/>
        <v>4.4845545371949553</v>
      </c>
      <c r="Q2059" s="91">
        <f t="shared" ca="1" si="132"/>
        <v>0.72566443625734989</v>
      </c>
      <c r="R2059" s="91">
        <f t="shared" ca="1" si="133"/>
        <v>12.274700537381969</v>
      </c>
    </row>
    <row r="2060" spans="5:18" x14ac:dyDescent="0.25">
      <c r="E2060" s="76">
        <f t="shared" ca="1" si="130"/>
        <v>0.64202868219440323</v>
      </c>
      <c r="F2060" s="76">
        <f t="shared" ca="1" si="131"/>
        <v>4.6958982304208536</v>
      </c>
      <c r="Q2060" s="91">
        <f t="shared" ca="1" si="132"/>
        <v>0.28732107837340093</v>
      </c>
      <c r="R2060" s="91">
        <f t="shared" ca="1" si="133"/>
        <v>9.5582701678988151</v>
      </c>
    </row>
    <row r="2061" spans="5:18" x14ac:dyDescent="0.25">
      <c r="E2061" s="76">
        <f t="shared" ca="1" si="130"/>
        <v>0.90010070135184839</v>
      </c>
      <c r="F2061" s="76">
        <f t="shared" ca="1" si="131"/>
        <v>8.0500357435253598</v>
      </c>
      <c r="Q2061" s="91">
        <f t="shared" ca="1" si="132"/>
        <v>0.92124784819165595</v>
      </c>
      <c r="R2061" s="91">
        <f t="shared" ca="1" si="133"/>
        <v>15.001433842598541</v>
      </c>
    </row>
    <row r="2062" spans="5:18" x14ac:dyDescent="0.25">
      <c r="E2062" s="76">
        <f t="shared" ca="1" si="130"/>
        <v>0.48392141669210409</v>
      </c>
      <c r="F2062" s="76">
        <f t="shared" ca="1" si="131"/>
        <v>3.6512497908919901</v>
      </c>
      <c r="Q2062" s="91">
        <f t="shared" ca="1" si="132"/>
        <v>0.74615687778321083</v>
      </c>
      <c r="R2062" s="91">
        <f t="shared" ca="1" si="133"/>
        <v>12.456398423374861</v>
      </c>
    </row>
    <row r="2063" spans="5:18" x14ac:dyDescent="0.25">
      <c r="E2063" s="76">
        <f t="shared" ca="1" si="130"/>
        <v>0.10874352115360508</v>
      </c>
      <c r="F2063" s="76">
        <f t="shared" ca="1" si="131"/>
        <v>1.4679589488363027</v>
      </c>
      <c r="Q2063" s="91">
        <f t="shared" ca="1" si="132"/>
        <v>0.76232011648253106</v>
      </c>
      <c r="R2063" s="91">
        <f t="shared" ca="1" si="133"/>
        <v>12.60840625470744</v>
      </c>
    </row>
    <row r="2064" spans="5:18" x14ac:dyDescent="0.25">
      <c r="E2064" s="76">
        <f t="shared" ca="1" si="130"/>
        <v>0.97224511322161455</v>
      </c>
      <c r="F2064" s="76">
        <f t="shared" ca="1" si="131"/>
        <v>11.581582546177401</v>
      </c>
      <c r="Q2064" s="91">
        <f t="shared" ca="1" si="132"/>
        <v>0.23424968469615426</v>
      </c>
      <c r="R2064" s="91">
        <f t="shared" ca="1" si="133"/>
        <v>9.2549872881766184</v>
      </c>
    </row>
    <row r="2065" spans="5:18" x14ac:dyDescent="0.25">
      <c r="E2065" s="76">
        <f t="shared" ca="1" si="130"/>
        <v>0.76689081232377232</v>
      </c>
      <c r="F2065" s="76">
        <f t="shared" ca="1" si="131"/>
        <v>5.8369514845906396</v>
      </c>
      <c r="Q2065" s="91">
        <f t="shared" ca="1" si="132"/>
        <v>0.49287511736273681</v>
      </c>
      <c r="R2065" s="91">
        <f t="shared" ca="1" si="133"/>
        <v>10.69203685747226</v>
      </c>
    </row>
    <row r="2066" spans="5:18" x14ac:dyDescent="0.25">
      <c r="E2066" s="76">
        <f t="shared" ca="1" si="130"/>
        <v>0.81087381217063503</v>
      </c>
      <c r="F2066" s="76">
        <f t="shared" ca="1" si="131"/>
        <v>6.3820181781495018</v>
      </c>
      <c r="Q2066" s="91">
        <f t="shared" ca="1" si="132"/>
        <v>0.88150067628475459</v>
      </c>
      <c r="R2066" s="91">
        <f t="shared" ca="1" si="133"/>
        <v>14.140892086385673</v>
      </c>
    </row>
    <row r="2067" spans="5:18" x14ac:dyDescent="0.25">
      <c r="E2067" s="76">
        <f t="shared" ca="1" si="130"/>
        <v>7.1933021080257231E-2</v>
      </c>
      <c r="F2067" s="76">
        <f t="shared" ca="1" si="131"/>
        <v>1.1552017566958201</v>
      </c>
      <c r="Q2067" s="91">
        <f t="shared" ca="1" si="132"/>
        <v>0.74559290669239942</v>
      </c>
      <c r="R2067" s="91">
        <f t="shared" ca="1" si="133"/>
        <v>12.451240666169545</v>
      </c>
    </row>
    <row r="2068" spans="5:18" x14ac:dyDescent="0.25">
      <c r="E2068" s="76">
        <f t="shared" ca="1" si="130"/>
        <v>0.29796827643424184</v>
      </c>
      <c r="F2068" s="76">
        <f t="shared" ca="1" si="131"/>
        <v>2.6211244861078793</v>
      </c>
      <c r="Q2068" s="91">
        <f t="shared" ca="1" si="132"/>
        <v>0.81717619921995022</v>
      </c>
      <c r="R2068" s="91">
        <f t="shared" ca="1" si="133"/>
        <v>13.199960145720816</v>
      </c>
    </row>
    <row r="2069" spans="5:18" x14ac:dyDescent="0.25">
      <c r="E2069" s="76">
        <f t="shared" ca="1" si="130"/>
        <v>0.17096656810109745</v>
      </c>
      <c r="F2069" s="76">
        <f t="shared" ca="1" si="131"/>
        <v>1.8939978791945373</v>
      </c>
      <c r="Q2069" s="91">
        <f t="shared" ca="1" si="132"/>
        <v>0.65007332292757058</v>
      </c>
      <c r="R2069" s="91">
        <f t="shared" ca="1" si="133"/>
        <v>11.684825739045955</v>
      </c>
    </row>
    <row r="2070" spans="5:18" x14ac:dyDescent="0.25">
      <c r="E2070" s="76">
        <f t="shared" ca="1" si="130"/>
        <v>0.23022472782640302</v>
      </c>
      <c r="F2070" s="76">
        <f t="shared" ca="1" si="131"/>
        <v>2.2458326368484078</v>
      </c>
      <c r="Q2070" s="91">
        <f t="shared" ca="1" si="132"/>
        <v>0.58095010519094781</v>
      </c>
      <c r="R2070" s="91">
        <f t="shared" ca="1" si="133"/>
        <v>11.220958968698858</v>
      </c>
    </row>
    <row r="2071" spans="5:18" x14ac:dyDescent="0.25">
      <c r="E2071" s="76">
        <f t="shared" ca="1" si="130"/>
        <v>2.9811637619766573E-2</v>
      </c>
      <c r="F2071" s="76">
        <f t="shared" ca="1" si="131"/>
        <v>0.63859366006780505</v>
      </c>
      <c r="Q2071" s="91">
        <f t="shared" ca="1" si="132"/>
        <v>0.25145884876322533</v>
      </c>
      <c r="R2071" s="91">
        <f t="shared" ca="1" si="133"/>
        <v>9.3551433726914084</v>
      </c>
    </row>
    <row r="2072" spans="5:18" x14ac:dyDescent="0.25">
      <c r="E2072" s="76">
        <f t="shared" ca="1" si="130"/>
        <v>0.68769303628416512</v>
      </c>
      <c r="F2072" s="76">
        <f t="shared" ca="1" si="131"/>
        <v>5.064543035993669</v>
      </c>
      <c r="Q2072" s="91">
        <f t="shared" ca="1" si="132"/>
        <v>0.80474815998382854</v>
      </c>
      <c r="R2072" s="91">
        <f t="shared" ca="1" si="133"/>
        <v>13.053634949922513</v>
      </c>
    </row>
    <row r="2073" spans="5:18" x14ac:dyDescent="0.25">
      <c r="E2073" s="76">
        <f t="shared" ca="1" si="130"/>
        <v>0.62656906143326707</v>
      </c>
      <c r="F2073" s="76">
        <f t="shared" ca="1" si="131"/>
        <v>4.580036753328411</v>
      </c>
      <c r="Q2073" s="91">
        <f t="shared" ca="1" si="132"/>
        <v>0.39401534505967928</v>
      </c>
      <c r="R2073" s="91">
        <f t="shared" ca="1" si="133"/>
        <v>10.142207144347154</v>
      </c>
    </row>
    <row r="2074" spans="5:18" x14ac:dyDescent="0.25">
      <c r="E2074" s="76">
        <f t="shared" ca="1" si="130"/>
        <v>0.62679772470325912</v>
      </c>
      <c r="F2074" s="76">
        <f t="shared" ca="1" si="131"/>
        <v>4.581721787623005</v>
      </c>
      <c r="Q2074" s="91">
        <f t="shared" ca="1" si="132"/>
        <v>0.10993882445837921</v>
      </c>
      <c r="R2074" s="91">
        <f t="shared" ca="1" si="133"/>
        <v>8.4159786392489586</v>
      </c>
    </row>
    <row r="2075" spans="5:18" x14ac:dyDescent="0.25">
      <c r="E2075" s="76">
        <f t="shared" ca="1" si="130"/>
        <v>0.28425481191966528</v>
      </c>
      <c r="F2075" s="76">
        <f t="shared" ca="1" si="131"/>
        <v>2.5463616021613262</v>
      </c>
      <c r="Q2075" s="91">
        <f t="shared" ca="1" si="132"/>
        <v>0.52751734739030043</v>
      </c>
      <c r="R2075" s="91">
        <f t="shared" ca="1" si="133"/>
        <v>10.893907374103273</v>
      </c>
    </row>
    <row r="2076" spans="5:18" x14ac:dyDescent="0.25">
      <c r="E2076" s="76">
        <f t="shared" ca="1" si="130"/>
        <v>0.50267210186066036</v>
      </c>
      <c r="F2076" s="76">
        <f t="shared" ca="1" si="131"/>
        <v>3.7626456511883628</v>
      </c>
      <c r="Q2076" s="91">
        <f t="shared" ca="1" si="132"/>
        <v>0.48744154178184174</v>
      </c>
      <c r="R2076" s="91">
        <f t="shared" ca="1" si="133"/>
        <v>10.660942807298044</v>
      </c>
    </row>
    <row r="2077" spans="5:18" x14ac:dyDescent="0.25">
      <c r="E2077" s="76">
        <f t="shared" ca="1" si="130"/>
        <v>0.22045890988738637</v>
      </c>
      <c r="F2077" s="76">
        <f t="shared" ca="1" si="131"/>
        <v>2.189937229170948</v>
      </c>
      <c r="Q2077" s="91">
        <f t="shared" ca="1" si="132"/>
        <v>0.4916788328649182</v>
      </c>
      <c r="R2077" s="91">
        <f t="shared" ca="1" si="133"/>
        <v>10.685179066126057</v>
      </c>
    </row>
    <row r="2078" spans="5:18" x14ac:dyDescent="0.25">
      <c r="E2078" s="76">
        <f t="shared" ca="1" si="130"/>
        <v>0.31366398755122382</v>
      </c>
      <c r="F2078" s="76">
        <f t="shared" ca="1" si="131"/>
        <v>2.7063154767209814</v>
      </c>
      <c r="Q2078" s="91">
        <f t="shared" ca="1" si="132"/>
        <v>0.97969929828498548</v>
      </c>
      <c r="R2078" s="91">
        <f t="shared" ca="1" si="133"/>
        <v>17.773725113186504</v>
      </c>
    </row>
    <row r="2079" spans="5:18" x14ac:dyDescent="0.25">
      <c r="E2079" s="76">
        <f t="shared" ca="1" si="130"/>
        <v>0.16607087294891187</v>
      </c>
      <c r="F2079" s="76">
        <f t="shared" ca="1" si="131"/>
        <v>1.8631973994239188</v>
      </c>
      <c r="Q2079" s="91">
        <f t="shared" ca="1" si="132"/>
        <v>0.79118891680878578</v>
      </c>
      <c r="R2079" s="91">
        <f t="shared" ca="1" si="133"/>
        <v>12.903001618758804</v>
      </c>
    </row>
    <row r="2080" spans="5:18" x14ac:dyDescent="0.25">
      <c r="E2080" s="76">
        <f t="shared" ca="1" si="130"/>
        <v>0.44747826809154501</v>
      </c>
      <c r="F2080" s="76">
        <f t="shared" ca="1" si="131"/>
        <v>3.4407823856310156</v>
      </c>
      <c r="Q2080" s="91">
        <f t="shared" ca="1" si="132"/>
        <v>0.11335654519648874</v>
      </c>
      <c r="R2080" s="91">
        <f t="shared" ca="1" si="133"/>
        <v>8.4439049411238312</v>
      </c>
    </row>
    <row r="2081" spans="5:18" x14ac:dyDescent="0.25">
      <c r="E2081" s="76">
        <f t="shared" ca="1" si="130"/>
        <v>0.23831771580476191</v>
      </c>
      <c r="F2081" s="76">
        <f t="shared" ca="1" si="131"/>
        <v>2.2917009514897542</v>
      </c>
      <c r="Q2081" s="91">
        <f t="shared" ca="1" si="132"/>
        <v>0.56214063641744172</v>
      </c>
      <c r="R2081" s="91">
        <f t="shared" ca="1" si="133"/>
        <v>11.10328406417913</v>
      </c>
    </row>
    <row r="2082" spans="5:18" x14ac:dyDescent="0.25">
      <c r="E2082" s="76">
        <f t="shared" ca="1" si="130"/>
        <v>0.69311148372635523</v>
      </c>
      <c r="F2082" s="76">
        <f t="shared" ca="1" si="131"/>
        <v>5.1113350087322758</v>
      </c>
      <c r="Q2082" s="91">
        <f t="shared" ca="1" si="132"/>
        <v>0.64383532422686207</v>
      </c>
      <c r="R2082" s="91">
        <f t="shared" ca="1" si="133"/>
        <v>11.640542092662397</v>
      </c>
    </row>
    <row r="2083" spans="5:18" x14ac:dyDescent="0.25">
      <c r="E2083" s="76">
        <f t="shared" ca="1" si="130"/>
        <v>0.86495264895730239</v>
      </c>
      <c r="F2083" s="76">
        <f t="shared" ca="1" si="131"/>
        <v>7.2587873158047218</v>
      </c>
      <c r="Q2083" s="91">
        <f t="shared" ca="1" si="132"/>
        <v>9.227784784594284E-2</v>
      </c>
      <c r="R2083" s="91">
        <f t="shared" ca="1" si="133"/>
        <v>8.2633205878649054</v>
      </c>
    </row>
    <row r="2084" spans="5:18" x14ac:dyDescent="0.25">
      <c r="E2084" s="76">
        <f t="shared" ca="1" si="130"/>
        <v>0.23119400533833767</v>
      </c>
      <c r="F2084" s="76">
        <f t="shared" ca="1" si="131"/>
        <v>2.2513466964443647</v>
      </c>
      <c r="Q2084" s="91">
        <f t="shared" ca="1" si="132"/>
        <v>0.51253285601621867</v>
      </c>
      <c r="R2084" s="91">
        <f t="shared" ca="1" si="133"/>
        <v>10.805765508338444</v>
      </c>
    </row>
    <row r="2085" spans="5:18" x14ac:dyDescent="0.25">
      <c r="E2085" s="76">
        <f t="shared" ca="1" si="130"/>
        <v>0.61889459522895252</v>
      </c>
      <c r="F2085" s="76">
        <f t="shared" ca="1" si="131"/>
        <v>4.5239578838090262</v>
      </c>
      <c r="Q2085" s="91">
        <f t="shared" ca="1" si="132"/>
        <v>0.43266720409893145</v>
      </c>
      <c r="R2085" s="91">
        <f t="shared" ca="1" si="133"/>
        <v>10.35398413975013</v>
      </c>
    </row>
    <row r="2086" spans="5:18" x14ac:dyDescent="0.25">
      <c r="E2086" s="76">
        <f t="shared" ca="1" si="130"/>
        <v>0.84122687218698844</v>
      </c>
      <c r="F2086" s="76">
        <f t="shared" ca="1" si="131"/>
        <v>6.8370238460747519</v>
      </c>
      <c r="Q2086" s="91">
        <f t="shared" ca="1" si="132"/>
        <v>0.17957776379362478</v>
      </c>
      <c r="R2086" s="91">
        <f t="shared" ca="1" si="133"/>
        <v>8.918671684038614</v>
      </c>
    </row>
    <row r="2087" spans="5:18" x14ac:dyDescent="0.25">
      <c r="E2087" s="76">
        <f t="shared" ca="1" si="130"/>
        <v>8.3976963123760795E-2</v>
      </c>
      <c r="F2087" s="76">
        <f t="shared" ca="1" si="131"/>
        <v>1.2655883059233082</v>
      </c>
      <c r="Q2087" s="91">
        <f t="shared" ca="1" si="132"/>
        <v>2.4028102283360497E-2</v>
      </c>
      <c r="R2087" s="91">
        <f t="shared" ca="1" si="133"/>
        <v>7.3679712453443953</v>
      </c>
    </row>
    <row r="2088" spans="5:18" x14ac:dyDescent="0.25">
      <c r="E2088" s="76">
        <f t="shared" ca="1" si="130"/>
        <v>0.80040345584903483</v>
      </c>
      <c r="F2088" s="76">
        <f t="shared" ca="1" si="131"/>
        <v>6.2418022347879027</v>
      </c>
      <c r="Q2088" s="91">
        <f t="shared" ca="1" si="132"/>
        <v>0.19338793274056343</v>
      </c>
      <c r="R2088" s="91">
        <f t="shared" ca="1" si="133"/>
        <v>9.0068828243107024</v>
      </c>
    </row>
    <row r="2089" spans="5:18" x14ac:dyDescent="0.25">
      <c r="E2089" s="76">
        <f t="shared" ca="1" si="130"/>
        <v>0.7259515698145258</v>
      </c>
      <c r="F2089" s="76">
        <f t="shared" ca="1" si="131"/>
        <v>5.4118703737751934</v>
      </c>
      <c r="Q2089" s="91">
        <f t="shared" ca="1" si="132"/>
        <v>0.95122408808565762</v>
      </c>
      <c r="R2089" s="91">
        <f t="shared" ca="1" si="133"/>
        <v>15.991240158310305</v>
      </c>
    </row>
    <row r="2090" spans="5:18" x14ac:dyDescent="0.25">
      <c r="E2090" s="76">
        <f t="shared" ca="1" si="130"/>
        <v>0.57580335724593634</v>
      </c>
      <c r="F2090" s="76">
        <f t="shared" ca="1" si="131"/>
        <v>4.2244745747270969</v>
      </c>
      <c r="Q2090" s="91">
        <f t="shared" ca="1" si="132"/>
        <v>0.63901261793210296</v>
      </c>
      <c r="R2090" s="91">
        <f t="shared" ca="1" si="133"/>
        <v>11.606678349507536</v>
      </c>
    </row>
    <row r="2091" spans="5:18" x14ac:dyDescent="0.25">
      <c r="E2091" s="76">
        <f t="shared" ca="1" si="130"/>
        <v>0.24984496989738547</v>
      </c>
      <c r="F2091" s="76">
        <f t="shared" ca="1" si="131"/>
        <v>2.3564193043891897</v>
      </c>
      <c r="Q2091" s="91">
        <f t="shared" ca="1" si="132"/>
        <v>0.76738311741306331</v>
      </c>
      <c r="R2091" s="91">
        <f t="shared" ca="1" si="133"/>
        <v>12.657794298579184</v>
      </c>
    </row>
    <row r="2092" spans="5:18" x14ac:dyDescent="0.25">
      <c r="E2092" s="76">
        <f t="shared" ca="1" si="130"/>
        <v>0.20029723814189526</v>
      </c>
      <c r="F2092" s="76">
        <f t="shared" ca="1" si="131"/>
        <v>2.0722822563647187</v>
      </c>
      <c r="Q2092" s="91">
        <f t="shared" ca="1" si="132"/>
        <v>0.69408590660933633</v>
      </c>
      <c r="R2092" s="91">
        <f t="shared" ca="1" si="133"/>
        <v>12.014841842367723</v>
      </c>
    </row>
    <row r="2093" spans="5:18" x14ac:dyDescent="0.25">
      <c r="E2093" s="76">
        <f t="shared" ca="1" si="130"/>
        <v>0.95697568635321628</v>
      </c>
      <c r="F2093" s="76">
        <f t="shared" ca="1" si="131"/>
        <v>10.334248944737475</v>
      </c>
      <c r="Q2093" s="91">
        <f t="shared" ca="1" si="132"/>
        <v>0.50725551662741464</v>
      </c>
      <c r="R2093" s="91">
        <f t="shared" ca="1" si="133"/>
        <v>10.775033029954642</v>
      </c>
    </row>
    <row r="2094" spans="5:18" x14ac:dyDescent="0.25">
      <c r="E2094" s="76">
        <f t="shared" ca="1" si="130"/>
        <v>0.4327011318420152</v>
      </c>
      <c r="F2094" s="76">
        <f t="shared" ca="1" si="131"/>
        <v>3.3573258642615551</v>
      </c>
      <c r="Q2094" s="91">
        <f t="shared" ca="1" si="132"/>
        <v>0.24707708908807835</v>
      </c>
      <c r="R2094" s="91">
        <f t="shared" ca="1" si="133"/>
        <v>9.3298361882007601</v>
      </c>
    </row>
    <row r="2095" spans="5:18" x14ac:dyDescent="0.25">
      <c r="E2095" s="76">
        <f t="shared" ca="1" si="130"/>
        <v>0.90473113989147014</v>
      </c>
      <c r="F2095" s="76">
        <f t="shared" ca="1" si="131"/>
        <v>8.175552616672995</v>
      </c>
      <c r="Q2095" s="91">
        <f t="shared" ca="1" si="132"/>
        <v>0.51075763396633944</v>
      </c>
      <c r="R2095" s="91">
        <f t="shared" ca="1" si="133"/>
        <v>10.795410292840161</v>
      </c>
    </row>
    <row r="2096" spans="5:18" x14ac:dyDescent="0.25">
      <c r="E2096" s="76">
        <f t="shared" ca="1" si="130"/>
        <v>0.20544042885952274</v>
      </c>
      <c r="F2096" s="76">
        <f t="shared" ca="1" si="131"/>
        <v>2.1026184927825593</v>
      </c>
      <c r="Q2096" s="91">
        <f t="shared" ca="1" si="132"/>
        <v>6.0545159357888179E-2</v>
      </c>
      <c r="R2096" s="91">
        <f t="shared" ca="1" si="133"/>
        <v>7.9376451965557795</v>
      </c>
    </row>
    <row r="2097" spans="5:18" x14ac:dyDescent="0.25">
      <c r="E2097" s="76">
        <f t="shared" ca="1" si="130"/>
        <v>5.9085649730952983E-2</v>
      </c>
      <c r="F2097" s="76">
        <f t="shared" ca="1" si="131"/>
        <v>1.0247925449361834</v>
      </c>
      <c r="Q2097" s="91">
        <f t="shared" ca="1" si="132"/>
        <v>0.53974616615711835</v>
      </c>
      <c r="R2097" s="91">
        <f t="shared" ca="1" si="133"/>
        <v>10.966886880162283</v>
      </c>
    </row>
    <row r="2098" spans="5:18" x14ac:dyDescent="0.25">
      <c r="E2098" s="76">
        <f t="shared" ca="1" si="130"/>
        <v>0.56138722713137168</v>
      </c>
      <c r="F2098" s="76">
        <f t="shared" ca="1" si="131"/>
        <v>4.1293677709481775</v>
      </c>
      <c r="Q2098" s="91">
        <f t="shared" ca="1" si="132"/>
        <v>0.31849508941555649</v>
      </c>
      <c r="R2098" s="91">
        <f t="shared" ca="1" si="133"/>
        <v>9.7306791016110274</v>
      </c>
    </row>
    <row r="2099" spans="5:18" x14ac:dyDescent="0.25">
      <c r="E2099" s="76">
        <f t="shared" ca="1" si="130"/>
        <v>0.31772122159400851</v>
      </c>
      <c r="F2099" s="76">
        <f t="shared" ca="1" si="131"/>
        <v>2.728293655393343</v>
      </c>
      <c r="Q2099" s="91">
        <f t="shared" ca="1" si="132"/>
        <v>6.2100705497062259E-2</v>
      </c>
      <c r="R2099" s="91">
        <f t="shared" ca="1" si="133"/>
        <v>7.9558191886230336</v>
      </c>
    </row>
    <row r="2100" spans="5:18" x14ac:dyDescent="0.25">
      <c r="E2100" s="76">
        <f t="shared" ca="1" si="130"/>
        <v>0.87075246971285192</v>
      </c>
      <c r="F2100" s="76">
        <f t="shared" ca="1" si="131"/>
        <v>7.373458633849121</v>
      </c>
      <c r="Q2100" s="91">
        <f t="shared" ca="1" si="132"/>
        <v>0.8503942935233636</v>
      </c>
      <c r="R2100" s="91">
        <f t="shared" ca="1" si="133"/>
        <v>13.63963698710999</v>
      </c>
    </row>
    <row r="2101" spans="5:18" x14ac:dyDescent="0.25">
      <c r="E2101" s="76">
        <f t="shared" ca="1" si="130"/>
        <v>0.92324560202080386</v>
      </c>
      <c r="F2101" s="76">
        <f t="shared" ca="1" si="131"/>
        <v>8.7511762391498031</v>
      </c>
      <c r="Q2101" s="91">
        <f t="shared" ca="1" si="132"/>
        <v>0.65015572824385592</v>
      </c>
      <c r="R2101" s="91">
        <f t="shared" ca="1" si="133"/>
        <v>11.685414466836189</v>
      </c>
    </row>
    <row r="2102" spans="5:18" x14ac:dyDescent="0.25">
      <c r="E2102" s="76">
        <f t="shared" ca="1" si="130"/>
        <v>0.463323420639424</v>
      </c>
      <c r="F2102" s="76">
        <f t="shared" ca="1" si="131"/>
        <v>3.5314079569428909</v>
      </c>
      <c r="Q2102" s="91">
        <f t="shared" ca="1" si="132"/>
        <v>0.26231205528406665</v>
      </c>
      <c r="R2102" s="91">
        <f t="shared" ca="1" si="133"/>
        <v>9.4173186070802029</v>
      </c>
    </row>
    <row r="2103" spans="5:18" x14ac:dyDescent="0.25">
      <c r="E2103" s="76">
        <f t="shared" ca="1" si="130"/>
        <v>0.20187835344439731</v>
      </c>
      <c r="F2103" s="76">
        <f t="shared" ca="1" si="131"/>
        <v>2.0816337265193381</v>
      </c>
      <c r="Q2103" s="91">
        <f t="shared" ca="1" si="132"/>
        <v>0.47873260222302516</v>
      </c>
      <c r="R2103" s="91">
        <f t="shared" ca="1" si="133"/>
        <v>10.611385038034649</v>
      </c>
    </row>
    <row r="2104" spans="5:18" x14ac:dyDescent="0.25">
      <c r="E2104" s="76">
        <f t="shared" ca="1" si="130"/>
        <v>0.55385516598021045</v>
      </c>
      <c r="F2104" s="76">
        <f t="shared" ca="1" si="131"/>
        <v>4.0805588672542976</v>
      </c>
      <c r="Q2104" s="91">
        <f t="shared" ca="1" si="132"/>
        <v>0.87919930638900734</v>
      </c>
      <c r="R2104" s="91">
        <f t="shared" ca="1" si="133"/>
        <v>14.099863892101116</v>
      </c>
    </row>
    <row r="2105" spans="5:18" x14ac:dyDescent="0.25">
      <c r="E2105" s="76">
        <f t="shared" ca="1" si="130"/>
        <v>0.46710469209145289</v>
      </c>
      <c r="F2105" s="76">
        <f t="shared" ca="1" si="131"/>
        <v>3.5532266398692931</v>
      </c>
      <c r="Q2105" s="91">
        <f t="shared" ca="1" si="132"/>
        <v>0.50255081705088001</v>
      </c>
      <c r="R2105" s="91">
        <f t="shared" ca="1" si="133"/>
        <v>10.747762785544428</v>
      </c>
    </row>
    <row r="2106" spans="5:18" x14ac:dyDescent="0.25">
      <c r="E2106" s="76">
        <f t="shared" ca="1" si="130"/>
        <v>0.99503307852601308</v>
      </c>
      <c r="F2106" s="76">
        <f t="shared" ca="1" si="131"/>
        <v>16.987027824209669</v>
      </c>
      <c r="Q2106" s="91">
        <f t="shared" ca="1" si="132"/>
        <v>0.50722349406360878</v>
      </c>
      <c r="R2106" s="91">
        <f t="shared" ca="1" si="133"/>
        <v>10.774847014463734</v>
      </c>
    </row>
    <row r="2107" spans="5:18" x14ac:dyDescent="0.25">
      <c r="E2107" s="76">
        <f t="shared" ca="1" si="130"/>
        <v>7.2170690323400843E-2</v>
      </c>
      <c r="F2107" s="76">
        <f t="shared" ca="1" si="131"/>
        <v>1.1574786340568051</v>
      </c>
      <c r="Q2107" s="91">
        <f t="shared" ca="1" si="132"/>
        <v>0.4904994062820377</v>
      </c>
      <c r="R2107" s="91">
        <f t="shared" ca="1" si="133"/>
        <v>10.678424585143819</v>
      </c>
    </row>
    <row r="2108" spans="5:18" x14ac:dyDescent="0.25">
      <c r="E2108" s="76">
        <f t="shared" ca="1" si="130"/>
        <v>0.97078713946277562</v>
      </c>
      <c r="F2108" s="76">
        <f t="shared" ca="1" si="131"/>
        <v>11.433503687302814</v>
      </c>
      <c r="Q2108" s="91">
        <f t="shared" ca="1" si="132"/>
        <v>0.6905147285827351</v>
      </c>
      <c r="R2108" s="91">
        <f t="shared" ca="1" si="133"/>
        <v>11.986786495391987</v>
      </c>
    </row>
    <row r="2109" spans="5:18" x14ac:dyDescent="0.25">
      <c r="E2109" s="76">
        <f t="shared" ca="1" si="130"/>
        <v>0.86063323584428131</v>
      </c>
      <c r="F2109" s="76">
        <f t="shared" ca="1" si="131"/>
        <v>7.1766283417492556</v>
      </c>
      <c r="Q2109" s="91">
        <f t="shared" ca="1" si="132"/>
        <v>0.47118598362150799</v>
      </c>
      <c r="R2109" s="91">
        <f t="shared" ca="1" si="133"/>
        <v>10.568702204006716</v>
      </c>
    </row>
    <row r="2110" spans="5:18" x14ac:dyDescent="0.25">
      <c r="E2110" s="76">
        <f t="shared" ca="1" si="130"/>
        <v>7.527202260060617E-2</v>
      </c>
      <c r="F2110" s="76">
        <f t="shared" ca="1" si="131"/>
        <v>1.1867996801131593</v>
      </c>
      <c r="Q2110" s="91">
        <f t="shared" ca="1" si="132"/>
        <v>0.35918186958568277</v>
      </c>
      <c r="R2110" s="91">
        <f t="shared" ca="1" si="133"/>
        <v>9.9527106662740774</v>
      </c>
    </row>
    <row r="2111" spans="5:18" x14ac:dyDescent="0.25">
      <c r="E2111" s="76">
        <f t="shared" ca="1" si="130"/>
        <v>0.53419511594845759</v>
      </c>
      <c r="F2111" s="76">
        <f t="shared" ca="1" si="131"/>
        <v>3.9557712345065772</v>
      </c>
      <c r="Q2111" s="91">
        <f t="shared" ca="1" si="132"/>
        <v>0.90006373010747853</v>
      </c>
      <c r="R2111" s="91">
        <f t="shared" ca="1" si="133"/>
        <v>14.502079229063607</v>
      </c>
    </row>
    <row r="2112" spans="5:18" x14ac:dyDescent="0.25">
      <c r="E2112" s="76">
        <f t="shared" ca="1" si="130"/>
        <v>5.0776202992477204E-2</v>
      </c>
      <c r="F2112" s="76">
        <f t="shared" ca="1" si="131"/>
        <v>0.9309622796977064</v>
      </c>
      <c r="Q2112" s="91">
        <f t="shared" ca="1" si="132"/>
        <v>0.81721359172395647</v>
      </c>
      <c r="R2112" s="91">
        <f t="shared" ca="1" si="133"/>
        <v>13.20041346128809</v>
      </c>
    </row>
    <row r="2113" spans="5:18" x14ac:dyDescent="0.25">
      <c r="E2113" s="76">
        <f t="shared" ca="1" si="130"/>
        <v>0.12384902294286204</v>
      </c>
      <c r="F2113" s="76">
        <f t="shared" ca="1" si="131"/>
        <v>1.5798650412133748</v>
      </c>
      <c r="Q2113" s="91">
        <f t="shared" ca="1" si="132"/>
        <v>1.82972860867614E-2</v>
      </c>
      <c r="R2113" s="91">
        <f t="shared" ca="1" si="133"/>
        <v>7.2269100748653745</v>
      </c>
    </row>
    <row r="2114" spans="5:18" x14ac:dyDescent="0.25">
      <c r="E2114" s="76">
        <f t="shared" ca="1" si="130"/>
        <v>0.88965994921542979</v>
      </c>
      <c r="F2114" s="76">
        <f t="shared" ca="1" si="131"/>
        <v>7.7880642063304979</v>
      </c>
      <c r="Q2114" s="91">
        <f t="shared" ca="1" si="132"/>
        <v>0.56772846241435748</v>
      </c>
      <c r="R2114" s="91">
        <f t="shared" ca="1" si="133"/>
        <v>11.137926561943571</v>
      </c>
    </row>
    <row r="2115" spans="5:18" x14ac:dyDescent="0.25">
      <c r="E2115" s="76">
        <f t="shared" ca="1" si="130"/>
        <v>0.59297583819728916</v>
      </c>
      <c r="F2115" s="76">
        <f t="shared" ca="1" si="131"/>
        <v>4.3409092989229698</v>
      </c>
      <c r="Q2115" s="91">
        <f t="shared" ca="1" si="132"/>
        <v>0.13795755200999815</v>
      </c>
      <c r="R2115" s="91">
        <f t="shared" ca="1" si="133"/>
        <v>8.6329890682153145</v>
      </c>
    </row>
    <row r="2116" spans="5:18" x14ac:dyDescent="0.25">
      <c r="E2116" s="76">
        <f t="shared" ref="E2116:E2160" ca="1" si="134">RAND()</f>
        <v>0.23113864223298231</v>
      </c>
      <c r="F2116" s="76">
        <f t="shared" ref="F2116:F2160" ca="1" si="135">(((-LN(E2116))^(-$C$3)-1)*(1/$C$3))*$C$5+$C$4</f>
        <v>2.2510319004992203</v>
      </c>
      <c r="Q2116" s="91">
        <f t="shared" ref="Q2116:Q2160" ca="1" si="136">RAND()</f>
        <v>0.540414225784555</v>
      </c>
      <c r="R2116" s="91">
        <f t="shared" ref="R2116:R2160" ca="1" si="137">-LN(-LN(Q2116))*$O$4+$O$3</f>
        <v>10.97090275148444</v>
      </c>
    </row>
    <row r="2117" spans="5:18" x14ac:dyDescent="0.25">
      <c r="E2117" s="76">
        <f t="shared" ca="1" si="134"/>
        <v>0.2104386560217002</v>
      </c>
      <c r="F2117" s="76">
        <f t="shared" ca="1" si="135"/>
        <v>2.1318784372239548</v>
      </c>
      <c r="Q2117" s="91">
        <f t="shared" ca="1" si="136"/>
        <v>0.60023433060938092</v>
      </c>
      <c r="R2117" s="91">
        <f t="shared" ca="1" si="137"/>
        <v>11.344983367471571</v>
      </c>
    </row>
    <row r="2118" spans="5:18" x14ac:dyDescent="0.25">
      <c r="E2118" s="76">
        <f t="shared" ca="1" si="134"/>
        <v>0.36280658012063971</v>
      </c>
      <c r="F2118" s="76">
        <f t="shared" ca="1" si="135"/>
        <v>2.9724391982838911</v>
      </c>
      <c r="Q2118" s="91">
        <f t="shared" ca="1" si="136"/>
        <v>0.51168624195539048</v>
      </c>
      <c r="R2118" s="91">
        <f t="shared" ca="1" si="137"/>
        <v>10.80082483753562</v>
      </c>
    </row>
    <row r="2119" spans="5:18" x14ac:dyDescent="0.25">
      <c r="E2119" s="76">
        <f t="shared" ca="1" si="134"/>
        <v>6.9728735183468782E-2</v>
      </c>
      <c r="F2119" s="76">
        <f t="shared" ca="1" si="135"/>
        <v>1.1338721973301276</v>
      </c>
      <c r="Q2119" s="91">
        <f t="shared" ca="1" si="136"/>
        <v>3.6751095254918043E-2</v>
      </c>
      <c r="R2119" s="91">
        <f t="shared" ca="1" si="137"/>
        <v>7.6099821524057916</v>
      </c>
    </row>
    <row r="2120" spans="5:18" x14ac:dyDescent="0.25">
      <c r="E2120" s="76">
        <f t="shared" ca="1" si="134"/>
        <v>0.10219123314000034</v>
      </c>
      <c r="F2120" s="76">
        <f t="shared" ca="1" si="135"/>
        <v>1.4170129053840426</v>
      </c>
      <c r="Q2120" s="91">
        <f t="shared" ca="1" si="136"/>
        <v>8.2186123441169823E-2</v>
      </c>
      <c r="R2120" s="91">
        <f t="shared" ca="1" si="137"/>
        <v>8.1684037342615525</v>
      </c>
    </row>
    <row r="2121" spans="5:18" x14ac:dyDescent="0.25">
      <c r="E2121" s="76">
        <f t="shared" ca="1" si="134"/>
        <v>0.9443866438273677</v>
      </c>
      <c r="F2121" s="76">
        <f t="shared" ca="1" si="135"/>
        <v>9.6241346780460155</v>
      </c>
      <c r="Q2121" s="91">
        <f t="shared" ca="1" si="136"/>
        <v>0.92931726454379704</v>
      </c>
      <c r="R2121" s="91">
        <f t="shared" ca="1" si="137"/>
        <v>15.226250556934982</v>
      </c>
    </row>
    <row r="2122" spans="5:18" x14ac:dyDescent="0.25">
      <c r="E2122" s="76">
        <f t="shared" ca="1" si="134"/>
        <v>0.95732974672143312</v>
      </c>
      <c r="F2122" s="76">
        <f t="shared" ca="1" si="135"/>
        <v>10.357347834586246</v>
      </c>
      <c r="Q2122" s="91">
        <f t="shared" ca="1" si="136"/>
        <v>0.20034110587885723</v>
      </c>
      <c r="R2122" s="91">
        <f t="shared" ca="1" si="137"/>
        <v>9.0503487358836647</v>
      </c>
    </row>
    <row r="2123" spans="5:18" x14ac:dyDescent="0.25">
      <c r="E2123" s="76">
        <f t="shared" ca="1" si="134"/>
        <v>0.75126213737540803</v>
      </c>
      <c r="F2123" s="76">
        <f t="shared" ca="1" si="135"/>
        <v>5.6669609074579625</v>
      </c>
      <c r="Q2123" s="91">
        <f t="shared" ca="1" si="136"/>
        <v>0.64673565868059368</v>
      </c>
      <c r="R2123" s="91">
        <f t="shared" ca="1" si="137"/>
        <v>11.661062793963545</v>
      </c>
    </row>
    <row r="2124" spans="5:18" x14ac:dyDescent="0.25">
      <c r="E2124" s="76">
        <f t="shared" ca="1" si="134"/>
        <v>0.62286165878005473</v>
      </c>
      <c r="F2124" s="76">
        <f t="shared" ca="1" si="135"/>
        <v>4.5528318676559927</v>
      </c>
      <c r="Q2124" s="91">
        <f t="shared" ca="1" si="136"/>
        <v>0.65533459002526739</v>
      </c>
      <c r="R2124" s="91">
        <f t="shared" ca="1" si="137"/>
        <v>11.722614101486714</v>
      </c>
    </row>
    <row r="2125" spans="5:18" x14ac:dyDescent="0.25">
      <c r="E2125" s="76">
        <f t="shared" ca="1" si="134"/>
        <v>0.70417047256314957</v>
      </c>
      <c r="F2125" s="76">
        <f t="shared" ca="1" si="135"/>
        <v>5.2091587962590609</v>
      </c>
      <c r="Q2125" s="91">
        <f t="shared" ca="1" si="136"/>
        <v>1.8579957441502093E-2</v>
      </c>
      <c r="R2125" s="91">
        <f t="shared" ca="1" si="137"/>
        <v>7.2345882214243868</v>
      </c>
    </row>
    <row r="2126" spans="5:18" x14ac:dyDescent="0.25">
      <c r="E2126" s="76">
        <f t="shared" ca="1" si="134"/>
        <v>0.51537193195078301</v>
      </c>
      <c r="F2126" s="76">
        <f t="shared" ca="1" si="135"/>
        <v>3.8395046853723453</v>
      </c>
      <c r="Q2126" s="91">
        <f t="shared" ca="1" si="136"/>
        <v>0.51637744761863125</v>
      </c>
      <c r="R2126" s="91">
        <f t="shared" ca="1" si="137"/>
        <v>10.828253141197251</v>
      </c>
    </row>
    <row r="2127" spans="5:18" x14ac:dyDescent="0.25">
      <c r="E2127" s="76">
        <f t="shared" ca="1" si="134"/>
        <v>5.345088962403266E-2</v>
      </c>
      <c r="F2127" s="76">
        <f t="shared" ca="1" si="135"/>
        <v>0.96214414084111421</v>
      </c>
      <c r="Q2127" s="91">
        <f t="shared" ca="1" si="136"/>
        <v>0.70397680438270727</v>
      </c>
      <c r="R2127" s="91">
        <f t="shared" ca="1" si="137"/>
        <v>12.093881862895191</v>
      </c>
    </row>
    <row r="2128" spans="5:18" x14ac:dyDescent="0.25">
      <c r="E2128" s="76">
        <f t="shared" ca="1" si="134"/>
        <v>7.669290671369422E-2</v>
      </c>
      <c r="F2128" s="76">
        <f t="shared" ca="1" si="135"/>
        <v>1.2000007560514843</v>
      </c>
      <c r="Q2128" s="91">
        <f t="shared" ca="1" si="136"/>
        <v>0.66134369258855541</v>
      </c>
      <c r="R2128" s="91">
        <f t="shared" ca="1" si="137"/>
        <v>11.766284451295496</v>
      </c>
    </row>
    <row r="2129" spans="5:18" x14ac:dyDescent="0.25">
      <c r="E2129" s="76">
        <f t="shared" ca="1" si="134"/>
        <v>0.79328334445142268</v>
      </c>
      <c r="F2129" s="76">
        <f t="shared" ca="1" si="135"/>
        <v>6.1505260122655887</v>
      </c>
      <c r="Q2129" s="91">
        <f t="shared" ca="1" si="136"/>
        <v>7.724138665074376E-3</v>
      </c>
      <c r="R2129" s="91">
        <f t="shared" ca="1" si="137"/>
        <v>6.8365223958360648</v>
      </c>
    </row>
    <row r="2130" spans="5:18" x14ac:dyDescent="0.25">
      <c r="E2130" s="76">
        <f t="shared" ca="1" si="134"/>
        <v>0.41814386850441521</v>
      </c>
      <c r="F2130" s="76">
        <f t="shared" ca="1" si="135"/>
        <v>3.2759796855898022</v>
      </c>
      <c r="Q2130" s="91">
        <f t="shared" ca="1" si="136"/>
        <v>0.13654692837440763</v>
      </c>
      <c r="R2130" s="91">
        <f t="shared" ca="1" si="137"/>
        <v>8.6226386329802676</v>
      </c>
    </row>
    <row r="2131" spans="5:18" x14ac:dyDescent="0.25">
      <c r="E2131" s="76">
        <f t="shared" ca="1" si="134"/>
        <v>0.27067484893376592</v>
      </c>
      <c r="F2131" s="76">
        <f t="shared" ca="1" si="135"/>
        <v>2.4718786137176414</v>
      </c>
      <c r="Q2131" s="91">
        <f t="shared" ca="1" si="136"/>
        <v>0.8917472718500451</v>
      </c>
      <c r="R2131" s="91">
        <f t="shared" ca="1" si="137"/>
        <v>14.333094691590567</v>
      </c>
    </row>
    <row r="2132" spans="5:18" x14ac:dyDescent="0.25">
      <c r="E2132" s="76">
        <f t="shared" ca="1" si="134"/>
        <v>0.94403321727891865</v>
      </c>
      <c r="F2132" s="76">
        <f t="shared" ca="1" si="135"/>
        <v>9.6067805438262983</v>
      </c>
      <c r="Q2132" s="91">
        <f t="shared" ca="1" si="136"/>
        <v>0.65820719626946123</v>
      </c>
      <c r="R2132" s="91">
        <f t="shared" ca="1" si="137"/>
        <v>11.743421171595209</v>
      </c>
    </row>
    <row r="2133" spans="5:18" x14ac:dyDescent="0.25">
      <c r="E2133" s="76">
        <f t="shared" ca="1" si="134"/>
        <v>0.93450462417366786</v>
      </c>
      <c r="F2133" s="76">
        <f t="shared" ca="1" si="135"/>
        <v>9.1785933791730141</v>
      </c>
      <c r="Q2133" s="91">
        <f t="shared" ca="1" si="136"/>
        <v>0.44956940863529327</v>
      </c>
      <c r="R2133" s="91">
        <f t="shared" ca="1" si="137"/>
        <v>10.447624989991361</v>
      </c>
    </row>
    <row r="2134" spans="5:18" x14ac:dyDescent="0.25">
      <c r="E2134" s="76">
        <f t="shared" ca="1" si="134"/>
        <v>0.25883181920762433</v>
      </c>
      <c r="F2134" s="76">
        <f t="shared" ca="1" si="135"/>
        <v>2.4064422235707146</v>
      </c>
      <c r="Q2134" s="91">
        <f t="shared" ca="1" si="136"/>
        <v>0.51560251704066651</v>
      </c>
      <c r="R2134" s="91">
        <f t="shared" ca="1" si="137"/>
        <v>10.823713604591511</v>
      </c>
    </row>
    <row r="2135" spans="5:18" x14ac:dyDescent="0.25">
      <c r="E2135" s="76">
        <f t="shared" ca="1" si="134"/>
        <v>0.83524318210295589</v>
      </c>
      <c r="F2135" s="76">
        <f t="shared" ca="1" si="135"/>
        <v>6.7407775155991496</v>
      </c>
      <c r="Q2135" s="91">
        <f t="shared" ca="1" si="136"/>
        <v>8.3383829105653562E-2</v>
      </c>
      <c r="R2135" s="91">
        <f t="shared" ca="1" si="137"/>
        <v>8.1800174288527927</v>
      </c>
    </row>
    <row r="2136" spans="5:18" x14ac:dyDescent="0.25">
      <c r="E2136" s="76">
        <f t="shared" ca="1" si="134"/>
        <v>0.14182380776572312</v>
      </c>
      <c r="F2136" s="76">
        <f t="shared" ca="1" si="135"/>
        <v>1.7049260693489727</v>
      </c>
      <c r="Q2136" s="91">
        <f t="shared" ca="1" si="136"/>
        <v>3.2237474401652366E-2</v>
      </c>
      <c r="R2136" s="91">
        <f t="shared" ca="1" si="137"/>
        <v>7.5321840925025487</v>
      </c>
    </row>
    <row r="2137" spans="5:18" x14ac:dyDescent="0.25">
      <c r="E2137" s="76">
        <f t="shared" ca="1" si="134"/>
        <v>0.30992251196558918</v>
      </c>
      <c r="F2137" s="76">
        <f t="shared" ca="1" si="135"/>
        <v>2.6860349226825559</v>
      </c>
      <c r="Q2137" s="91">
        <f t="shared" ca="1" si="136"/>
        <v>0.33767500848009679</v>
      </c>
      <c r="R2137" s="91">
        <f t="shared" ca="1" si="137"/>
        <v>9.8356028798380297</v>
      </c>
    </row>
    <row r="2138" spans="5:18" x14ac:dyDescent="0.25">
      <c r="E2138" s="76">
        <f t="shared" ca="1" si="134"/>
        <v>0.91298349836118819</v>
      </c>
      <c r="F2138" s="76">
        <f t="shared" ca="1" si="135"/>
        <v>8.4160453317646287</v>
      </c>
      <c r="Q2138" s="91">
        <f t="shared" ca="1" si="136"/>
        <v>0.6990868734560568</v>
      </c>
      <c r="R2138" s="91">
        <f t="shared" ca="1" si="137"/>
        <v>12.054554856431103</v>
      </c>
    </row>
    <row r="2139" spans="5:18" x14ac:dyDescent="0.25">
      <c r="E2139" s="76">
        <f t="shared" ca="1" si="134"/>
        <v>0.73232876183353945</v>
      </c>
      <c r="F2139" s="76">
        <f t="shared" ca="1" si="135"/>
        <v>5.4740116863400541</v>
      </c>
      <c r="Q2139" s="91">
        <f t="shared" ca="1" si="136"/>
        <v>1.3928703272683585E-2</v>
      </c>
      <c r="R2139" s="91">
        <f t="shared" ca="1" si="137"/>
        <v>7.0949916001817783</v>
      </c>
    </row>
    <row r="2140" spans="5:18" x14ac:dyDescent="0.25">
      <c r="E2140" s="76">
        <f t="shared" ca="1" si="134"/>
        <v>0.27547111662699131</v>
      </c>
      <c r="F2140" s="76">
        <f t="shared" ca="1" si="135"/>
        <v>2.498245034834647</v>
      </c>
      <c r="Q2140" s="91">
        <f t="shared" ca="1" si="136"/>
        <v>0.8994281173294304</v>
      </c>
      <c r="R2140" s="91">
        <f t="shared" ca="1" si="137"/>
        <v>14.488705148130421</v>
      </c>
    </row>
    <row r="2141" spans="5:18" x14ac:dyDescent="0.25">
      <c r="E2141" s="76">
        <f t="shared" ca="1" si="134"/>
        <v>0.35415383878503903</v>
      </c>
      <c r="F2141" s="76">
        <f t="shared" ca="1" si="135"/>
        <v>2.9255015013865955</v>
      </c>
      <c r="Q2141" s="91">
        <f t="shared" ca="1" si="136"/>
        <v>8.0089804945109089E-2</v>
      </c>
      <c r="R2141" s="91">
        <f t="shared" ca="1" si="137"/>
        <v>8.1478294139799647</v>
      </c>
    </row>
    <row r="2142" spans="5:18" x14ac:dyDescent="0.25">
      <c r="E2142" s="76">
        <f t="shared" ca="1" si="134"/>
        <v>0.70677426704853186</v>
      </c>
      <c r="F2142" s="76">
        <f t="shared" ca="1" si="135"/>
        <v>5.2326662365750005</v>
      </c>
      <c r="Q2142" s="91">
        <f t="shared" ca="1" si="136"/>
        <v>0.68609219745016103</v>
      </c>
      <c r="R2142" s="91">
        <f t="shared" ca="1" si="137"/>
        <v>11.952382654092236</v>
      </c>
    </row>
    <row r="2143" spans="5:18" x14ac:dyDescent="0.25">
      <c r="E2143" s="76">
        <f t="shared" ca="1" si="134"/>
        <v>0.70763043790430535</v>
      </c>
      <c r="F2143" s="76">
        <f t="shared" ca="1" si="135"/>
        <v>5.2404369047990036</v>
      </c>
      <c r="Q2143" s="91">
        <f t="shared" ca="1" si="136"/>
        <v>0.26758953742274527</v>
      </c>
      <c r="R2143" s="91">
        <f t="shared" ca="1" si="137"/>
        <v>9.4473123525160538</v>
      </c>
    </row>
    <row r="2144" spans="5:18" x14ac:dyDescent="0.25">
      <c r="E2144" s="76">
        <f t="shared" ca="1" si="134"/>
        <v>0.54894567082184598</v>
      </c>
      <c r="F2144" s="76">
        <f t="shared" ca="1" si="135"/>
        <v>4.049052427157906</v>
      </c>
      <c r="Q2144" s="91">
        <f t="shared" ca="1" si="136"/>
        <v>0.77565258672440496</v>
      </c>
      <c r="R2144" s="91">
        <f t="shared" ca="1" si="137"/>
        <v>12.740443980346818</v>
      </c>
    </row>
    <row r="2145" spans="5:18" x14ac:dyDescent="0.25">
      <c r="E2145" s="76">
        <f t="shared" ca="1" si="134"/>
        <v>0.83672800010353821</v>
      </c>
      <c r="F2145" s="76">
        <f t="shared" ca="1" si="135"/>
        <v>6.7643272149881923</v>
      </c>
      <c r="Q2145" s="91">
        <f t="shared" ca="1" si="136"/>
        <v>0.21559958135892388</v>
      </c>
      <c r="R2145" s="91">
        <f t="shared" ca="1" si="137"/>
        <v>9.1438092881206963</v>
      </c>
    </row>
    <row r="2146" spans="5:18" x14ac:dyDescent="0.25">
      <c r="E2146" s="76">
        <f t="shared" ca="1" si="134"/>
        <v>0.95331842408601442</v>
      </c>
      <c r="F2146" s="76">
        <f t="shared" ca="1" si="135"/>
        <v>10.107001490987814</v>
      </c>
      <c r="Q2146" s="91">
        <f t="shared" ca="1" si="136"/>
        <v>9.8935397974572514E-2</v>
      </c>
      <c r="R2146" s="91">
        <f t="shared" ca="1" si="137"/>
        <v>8.3226600596079905</v>
      </c>
    </row>
    <row r="2147" spans="5:18" x14ac:dyDescent="0.25">
      <c r="E2147" s="76">
        <f t="shared" ca="1" si="134"/>
        <v>4.6026691871694725E-2</v>
      </c>
      <c r="F2147" s="76">
        <f t="shared" ca="1" si="135"/>
        <v>0.87292377386881181</v>
      </c>
      <c r="Q2147" s="91">
        <f t="shared" ca="1" si="136"/>
        <v>0.21323236652472422</v>
      </c>
      <c r="R2147" s="91">
        <f t="shared" ca="1" si="137"/>
        <v>9.1294696676130496</v>
      </c>
    </row>
    <row r="2148" spans="5:18" x14ac:dyDescent="0.25">
      <c r="E2148" s="76">
        <f t="shared" ca="1" si="134"/>
        <v>0.14254844035396563</v>
      </c>
      <c r="F2148" s="76">
        <f t="shared" ca="1" si="135"/>
        <v>1.7098137355251959</v>
      </c>
      <c r="Q2148" s="91">
        <f t="shared" ca="1" si="136"/>
        <v>0.41988339132951136</v>
      </c>
      <c r="R2148" s="91">
        <f t="shared" ca="1" si="137"/>
        <v>10.283638147966064</v>
      </c>
    </row>
    <row r="2149" spans="5:18" x14ac:dyDescent="0.25">
      <c r="E2149" s="76">
        <f t="shared" ca="1" si="134"/>
        <v>0.83145877304352367</v>
      </c>
      <c r="F2149" s="76">
        <f t="shared" ca="1" si="135"/>
        <v>6.681709319310591</v>
      </c>
      <c r="Q2149" s="91">
        <f t="shared" ca="1" si="136"/>
        <v>0.12922347352086516</v>
      </c>
      <c r="R2149" s="91">
        <f t="shared" ca="1" si="137"/>
        <v>8.5680194219760057</v>
      </c>
    </row>
    <row r="2150" spans="5:18" x14ac:dyDescent="0.25">
      <c r="E2150" s="76">
        <f t="shared" ca="1" si="134"/>
        <v>0.23527063088347766</v>
      </c>
      <c r="F2150" s="76">
        <f t="shared" ca="1" si="135"/>
        <v>2.2744759130860399</v>
      </c>
      <c r="Q2150" s="91">
        <f t="shared" ca="1" si="136"/>
        <v>3.010780701519844E-2</v>
      </c>
      <c r="R2150" s="91">
        <f t="shared" ca="1" si="137"/>
        <v>7.4927771992883594</v>
      </c>
    </row>
    <row r="2151" spans="5:18" x14ac:dyDescent="0.25">
      <c r="E2151" s="76">
        <f t="shared" ca="1" si="134"/>
        <v>0.49067475068468924</v>
      </c>
      <c r="F2151" s="76">
        <f t="shared" ca="1" si="135"/>
        <v>3.691100724686553</v>
      </c>
      <c r="Q2151" s="91">
        <f t="shared" ca="1" si="136"/>
        <v>9.2475115538778296E-2</v>
      </c>
      <c r="R2151" s="91">
        <f t="shared" ca="1" si="137"/>
        <v>8.2651136867250887</v>
      </c>
    </row>
    <row r="2152" spans="5:18" x14ac:dyDescent="0.25">
      <c r="E2152" s="76">
        <f t="shared" ca="1" si="134"/>
        <v>0.4397535342322646</v>
      </c>
      <c r="F2152" s="76">
        <f t="shared" ca="1" si="135"/>
        <v>3.3970367752502879</v>
      </c>
      <c r="Q2152" s="91">
        <f t="shared" ca="1" si="136"/>
        <v>0.96031558901099368</v>
      </c>
      <c r="R2152" s="91">
        <f t="shared" ca="1" si="137"/>
        <v>16.413237007901824</v>
      </c>
    </row>
    <row r="2153" spans="5:18" x14ac:dyDescent="0.25">
      <c r="E2153" s="76">
        <f t="shared" ca="1" si="134"/>
        <v>0.38926126497742874</v>
      </c>
      <c r="F2153" s="76">
        <f t="shared" ca="1" si="135"/>
        <v>3.1166470756883875</v>
      </c>
      <c r="Q2153" s="91">
        <f t="shared" ca="1" si="136"/>
        <v>0.27632580257598305</v>
      </c>
      <c r="R2153" s="91">
        <f t="shared" ca="1" si="137"/>
        <v>9.4966551255620715</v>
      </c>
    </row>
    <row r="2154" spans="5:18" x14ac:dyDescent="0.25">
      <c r="E2154" s="76">
        <f t="shared" ca="1" si="134"/>
        <v>0.73914204700523345</v>
      </c>
      <c r="F2154" s="76">
        <f t="shared" ca="1" si="135"/>
        <v>5.5419346429266287</v>
      </c>
      <c r="Q2154" s="91">
        <f t="shared" ca="1" si="136"/>
        <v>0.9239978262320625</v>
      </c>
      <c r="R2154" s="91">
        <f t="shared" ca="1" si="137"/>
        <v>15.075461770154327</v>
      </c>
    </row>
    <row r="2155" spans="5:18" x14ac:dyDescent="0.25">
      <c r="E2155" s="76">
        <f t="shared" ca="1" si="134"/>
        <v>0.61675728892964432</v>
      </c>
      <c r="F2155" s="76">
        <f t="shared" ca="1" si="135"/>
        <v>4.5085007957316376</v>
      </c>
      <c r="Q2155" s="91">
        <f t="shared" ca="1" si="136"/>
        <v>0.872383188667882</v>
      </c>
      <c r="R2155" s="91">
        <f t="shared" ca="1" si="137"/>
        <v>13.982472867520841</v>
      </c>
    </row>
    <row r="2156" spans="5:18" x14ac:dyDescent="0.25">
      <c r="E2156" s="76">
        <f t="shared" ca="1" si="134"/>
        <v>2.2898009074692527E-2</v>
      </c>
      <c r="F2156" s="76">
        <f t="shared" ca="1" si="135"/>
        <v>0.51131199210016698</v>
      </c>
      <c r="Q2156" s="91">
        <f t="shared" ca="1" si="136"/>
        <v>0.95888484979564159</v>
      </c>
      <c r="R2156" s="91">
        <f t="shared" ca="1" si="137"/>
        <v>16.340919817924718</v>
      </c>
    </row>
    <row r="2157" spans="5:18" x14ac:dyDescent="0.25">
      <c r="E2157" s="76">
        <f t="shared" ca="1" si="134"/>
        <v>0.44151184918827968</v>
      </c>
      <c r="F2157" s="76">
        <f t="shared" ca="1" si="135"/>
        <v>3.4069707044244364</v>
      </c>
      <c r="Q2157" s="91">
        <f t="shared" ca="1" si="136"/>
        <v>0.72411276127365287</v>
      </c>
      <c r="R2157" s="91">
        <f t="shared" ca="1" si="137"/>
        <v>12.261394183280695</v>
      </c>
    </row>
    <row r="2158" spans="5:18" x14ac:dyDescent="0.25">
      <c r="E2158" s="76">
        <f t="shared" ca="1" si="134"/>
        <v>0.70004662379908167</v>
      </c>
      <c r="F2158" s="76">
        <f t="shared" ca="1" si="135"/>
        <v>5.1723050981227887</v>
      </c>
      <c r="Q2158" s="91">
        <f t="shared" ca="1" si="136"/>
        <v>0.41127755733034943</v>
      </c>
      <c r="R2158" s="91">
        <f t="shared" ca="1" si="137"/>
        <v>10.236470592328079</v>
      </c>
    </row>
    <row r="2159" spans="5:18" x14ac:dyDescent="0.25">
      <c r="E2159" s="76">
        <f t="shared" ca="1" si="134"/>
        <v>0.1929438962714477</v>
      </c>
      <c r="F2159" s="76">
        <f t="shared" ca="1" si="135"/>
        <v>2.028476242325032</v>
      </c>
      <c r="Q2159" s="91">
        <f t="shared" ca="1" si="136"/>
        <v>0.31606761416283713</v>
      </c>
      <c r="R2159" s="91">
        <f t="shared" ca="1" si="137"/>
        <v>9.717349656881078</v>
      </c>
    </row>
    <row r="2160" spans="5:18" x14ac:dyDescent="0.25">
      <c r="E2160" s="76">
        <f t="shared" ca="1" si="134"/>
        <v>0.71397875712100201</v>
      </c>
      <c r="F2160" s="76">
        <f t="shared" ca="1" si="135"/>
        <v>5.2987042696761684</v>
      </c>
      <c r="Q2160" s="91">
        <f t="shared" ca="1" si="136"/>
        <v>0.54389028976255005</v>
      </c>
      <c r="R2160" s="91">
        <f t="shared" ca="1" si="137"/>
        <v>10.991848650962941</v>
      </c>
    </row>
  </sheetData>
  <mergeCells count="4">
    <mergeCell ref="T11:U11"/>
    <mergeCell ref="T17:U17"/>
    <mergeCell ref="H11:I11"/>
    <mergeCell ref="H17:I17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tabSelected="1" zoomScale="90" zoomScaleNormal="90" workbookViewId="0">
      <selection activeCell="C10" sqref="C10"/>
    </sheetView>
  </sheetViews>
  <sheetFormatPr baseColWidth="10" defaultRowHeight="15" x14ac:dyDescent="0.25"/>
  <cols>
    <col min="1" max="1" width="4.28515625" style="70" customWidth="1"/>
    <col min="2" max="2" width="10.28515625" style="70" bestFit="1" customWidth="1"/>
    <col min="3" max="3" width="11.85546875" style="70" bestFit="1" customWidth="1"/>
    <col min="4" max="4" width="5.140625" style="70" customWidth="1"/>
    <col min="5" max="5" width="11.42578125" style="70"/>
    <col min="6" max="6" width="18" style="70" customWidth="1"/>
    <col min="7" max="7" width="8.5703125" style="70" customWidth="1"/>
    <col min="8" max="8" width="11.42578125" style="70"/>
    <col min="9" max="9" width="17.7109375" style="70" bestFit="1" customWidth="1"/>
    <col min="10" max="10" width="18.7109375" style="70" bestFit="1" customWidth="1"/>
    <col min="11" max="11" width="11.42578125" style="70"/>
    <col min="12" max="12" width="12" style="70" bestFit="1" customWidth="1"/>
    <col min="13" max="13" width="11.42578125" style="70"/>
    <col min="14" max="14" width="11.7109375" style="70" bestFit="1" customWidth="1"/>
    <col min="15" max="16384" width="11.42578125" style="70"/>
  </cols>
  <sheetData>
    <row r="1" spans="1:12" x14ac:dyDescent="0.2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x14ac:dyDescent="0.25">
      <c r="B2" s="69" t="s">
        <v>11</v>
      </c>
      <c r="C2" s="69" t="s">
        <v>12</v>
      </c>
      <c r="E2" s="69" t="s">
        <v>13</v>
      </c>
      <c r="F2" s="69" t="s">
        <v>14</v>
      </c>
      <c r="H2" s="69" t="s">
        <v>15</v>
      </c>
      <c r="I2" s="69" t="s">
        <v>16</v>
      </c>
      <c r="J2" s="69" t="s">
        <v>17</v>
      </c>
    </row>
    <row r="3" spans="1:12" x14ac:dyDescent="0.25">
      <c r="B3" s="71" t="s">
        <v>18</v>
      </c>
      <c r="C3" s="63">
        <v>3</v>
      </c>
      <c r="E3" s="71">
        <f ca="1">RAND()</f>
        <v>0.47889212464166964</v>
      </c>
      <c r="F3" s="71">
        <f ca="1">$C$3+$C$4*((($C$5*_xlfn.NORM.S.INV(E3)+SQRT(($C$5*_xlfn.NORM.S.INV(E3))^2+4))/(2))^2)</f>
        <v>10.680464687912821</v>
      </c>
      <c r="H3" s="71" t="s">
        <v>19</v>
      </c>
      <c r="I3" s="71">
        <f ca="1">AVERAGE(F3:F2160)</f>
        <v>136.51753354802241</v>
      </c>
      <c r="J3" s="63">
        <f>C3+C4*(1+(C5^2)/2)</f>
        <v>138</v>
      </c>
    </row>
    <row r="4" spans="1:12" x14ac:dyDescent="0.25">
      <c r="B4" s="71" t="s">
        <v>20</v>
      </c>
      <c r="C4" s="63">
        <v>10</v>
      </c>
      <c r="E4" s="71">
        <f t="shared" ref="E4:E67" ca="1" si="0">RAND()</f>
        <v>0.96740517410152593</v>
      </c>
      <c r="F4" s="71">
        <f t="shared" ref="F4:F67" ca="1" si="1">$C$3+$C$4*((($C$5*_xlfn.NORM.S.INV(E4)+SQRT(($C$5*_xlfn.NORM.S.INV(E4))^2+4))/(2))^2)</f>
        <v>872.92785429883622</v>
      </c>
      <c r="H4" s="71" t="s">
        <v>21</v>
      </c>
      <c r="I4" s="71">
        <f ca="1">_xlfn.VAR.S(F3:F2160)</f>
        <v>78753.969607575127</v>
      </c>
      <c r="J4" s="73">
        <f>C4^2*C5^2*(1+5*C5^2/4)</f>
        <v>80625</v>
      </c>
    </row>
    <row r="5" spans="1:12" x14ac:dyDescent="0.25">
      <c r="B5" s="71" t="s">
        <v>53</v>
      </c>
      <c r="C5" s="63">
        <v>5</v>
      </c>
      <c r="E5" s="71">
        <f t="shared" ca="1" si="0"/>
        <v>0.54613537904842002</v>
      </c>
      <c r="F5" s="71">
        <f t="shared" ca="1" si="1"/>
        <v>20.712733122109697</v>
      </c>
      <c r="H5" s="71" t="s">
        <v>22</v>
      </c>
      <c r="I5" s="71">
        <f ca="1">_xlfn.STDEV.S(F3:F2160)</f>
        <v>280.63137673391964</v>
      </c>
      <c r="J5" s="71">
        <f>SQRT(J4)</f>
        <v>283.94541729001367</v>
      </c>
    </row>
    <row r="6" spans="1:12" x14ac:dyDescent="0.25">
      <c r="E6" s="71">
        <f t="shared" ca="1" si="0"/>
        <v>6.6023823804338022E-2</v>
      </c>
      <c r="F6" s="71">
        <f t="shared" ca="1" si="1"/>
        <v>3.1703879706021363</v>
      </c>
      <c r="H6" s="71" t="s">
        <v>23</v>
      </c>
      <c r="I6" s="71">
        <f ca="1">SKEW(F3:F2160)</f>
        <v>4.0957899274750771</v>
      </c>
      <c r="J6" s="71">
        <f>4*C5^2*(11*C5^2+6)/((5*C5^2+4)*SQRT(C5^2*(5*C5^2+4)))</f>
        <v>3.8357628632170586</v>
      </c>
    </row>
    <row r="7" spans="1:12" x14ac:dyDescent="0.25">
      <c r="C7" s="68"/>
      <c r="E7" s="71">
        <f t="shared" ca="1" si="0"/>
        <v>0.68280491175362723</v>
      </c>
      <c r="F7" s="71">
        <f t="shared" ca="1" si="1"/>
        <v>78.208932155303572</v>
      </c>
      <c r="H7" s="71" t="s">
        <v>24</v>
      </c>
      <c r="I7" s="71">
        <f ca="1">I19/(I5^4)</f>
        <v>31.549641092956804</v>
      </c>
      <c r="J7" s="71">
        <f>3*(211*C5^2+120*C5^2+16)/((5*C5^2+4)^2)</f>
        <v>1.4946818099873806</v>
      </c>
    </row>
    <row r="8" spans="1:12" x14ac:dyDescent="0.25">
      <c r="E8" s="71">
        <f t="shared" ca="1" si="0"/>
        <v>3.6969434655428346E-3</v>
      </c>
      <c r="F8" s="71">
        <f t="shared" ca="1" si="1"/>
        <v>3.05513835708105</v>
      </c>
      <c r="I8" s="70">
        <f ca="1">MEDIAN(F3:F2160)</f>
        <v>13.145655930994989</v>
      </c>
    </row>
    <row r="9" spans="1:12" x14ac:dyDescent="0.25">
      <c r="E9" s="71">
        <f t="shared" ca="1" si="0"/>
        <v>0.76333925604034913</v>
      </c>
      <c r="F9" s="71">
        <f t="shared" ca="1" si="1"/>
        <v>150.87657924216586</v>
      </c>
      <c r="H9" s="96" t="s">
        <v>26</v>
      </c>
      <c r="I9" s="96"/>
    </row>
    <row r="10" spans="1:12" x14ac:dyDescent="0.25">
      <c r="E10" s="71">
        <f t="shared" ca="1" si="0"/>
        <v>0.87841504509466672</v>
      </c>
      <c r="F10" s="71">
        <f t="shared" ca="1" si="1"/>
        <v>363.25313271537249</v>
      </c>
      <c r="H10" s="71"/>
      <c r="I10" s="71">
        <f ca="1">SUMPRODUCT(F3:F2160)/COUNT(F3:F2160)</f>
        <v>136.51753354802241</v>
      </c>
    </row>
    <row r="11" spans="1:12" x14ac:dyDescent="0.25">
      <c r="E11" s="71">
        <f t="shared" ca="1" si="0"/>
        <v>0.14891639171456905</v>
      </c>
      <c r="F11" s="71">
        <f t="shared" ca="1" si="1"/>
        <v>3.344087053831907</v>
      </c>
      <c r="H11" s="71"/>
      <c r="I11" s="71">
        <f ca="1">SUMPRODUCT(F3:F2160,F3:F2160)/COUNT(F3:F2160)</f>
        <v>97354.512611790546</v>
      </c>
    </row>
    <row r="12" spans="1:12" x14ac:dyDescent="0.25">
      <c r="E12" s="71">
        <f t="shared" ca="1" si="0"/>
        <v>0.15350872355358725</v>
      </c>
      <c r="F12" s="71">
        <f t="shared" ca="1" si="1"/>
        <v>3.3564944920459436</v>
      </c>
      <c r="H12" s="71"/>
      <c r="I12" s="71">
        <f ca="1">SUMPRODUCT(F3:F2160,F3:F2160,F3:F2160)/COUNT(F3:F2160)</f>
        <v>125177805.82817647</v>
      </c>
    </row>
    <row r="13" spans="1:12" x14ac:dyDescent="0.25">
      <c r="E13" s="71">
        <f t="shared" ca="1" si="0"/>
        <v>0.44790117055007528</v>
      </c>
      <c r="F13" s="71">
        <f t="shared" ca="1" si="1"/>
        <v>8.2536590340770282</v>
      </c>
      <c r="H13" s="71"/>
      <c r="I13" s="71">
        <f ca="1">SUMPRODUCT(F3:F2160,F3:F2160,F3:F2160,F3:F2160)/COUNT(F3:F2160)</f>
        <v>254188277604.48666</v>
      </c>
    </row>
    <row r="14" spans="1:12" x14ac:dyDescent="0.25">
      <c r="E14" s="71">
        <f t="shared" ca="1" si="0"/>
        <v>0.57421742904690176</v>
      </c>
      <c r="F14" s="71">
        <f t="shared" ca="1" si="1"/>
        <v>27.706049683412111</v>
      </c>
    </row>
    <row r="15" spans="1:12" x14ac:dyDescent="0.25">
      <c r="E15" s="71">
        <f t="shared" ca="1" si="0"/>
        <v>0.30401809640308142</v>
      </c>
      <c r="F15" s="71">
        <f t="shared" ca="1" si="1"/>
        <v>4.1823293227918086</v>
      </c>
      <c r="H15" s="96" t="s">
        <v>27</v>
      </c>
      <c r="I15" s="96"/>
    </row>
    <row r="16" spans="1:12" x14ac:dyDescent="0.25">
      <c r="E16" s="71">
        <f t="shared" ca="1" si="0"/>
        <v>0.58753780224413454</v>
      </c>
      <c r="F16" s="71">
        <f t="shared" ca="1" si="1"/>
        <v>31.756653082184599</v>
      </c>
      <c r="H16" s="71"/>
      <c r="I16" s="71">
        <v>0</v>
      </c>
    </row>
    <row r="17" spans="5:9" x14ac:dyDescent="0.25">
      <c r="E17" s="71">
        <f t="shared" ca="1" si="0"/>
        <v>0.75699720602929133</v>
      </c>
      <c r="F17" s="71">
        <f t="shared" ca="1" si="1"/>
        <v>143.62826416564289</v>
      </c>
      <c r="H17" s="71"/>
      <c r="I17" s="71">
        <f ca="1">I11-I10^2</f>
        <v>78717.475645755127</v>
      </c>
    </row>
    <row r="18" spans="5:9" x14ac:dyDescent="0.25">
      <c r="E18" s="71">
        <f t="shared" ca="1" si="0"/>
        <v>0.77390523806596523</v>
      </c>
      <c r="F18" s="71">
        <f t="shared" ca="1" si="1"/>
        <v>163.66704191939863</v>
      </c>
      <c r="H18" s="71"/>
      <c r="I18" s="71">
        <f ca="1">I12-3*I10*I11+2*I10^3</f>
        <v>90394576.642074957</v>
      </c>
    </row>
    <row r="19" spans="5:9" x14ac:dyDescent="0.25">
      <c r="E19" s="71">
        <f t="shared" ca="1" si="0"/>
        <v>0.25297288628837267</v>
      </c>
      <c r="F19" s="71">
        <f t="shared" ca="1" si="1"/>
        <v>3.770175577825793</v>
      </c>
      <c r="H19" s="71"/>
      <c r="I19" s="71">
        <f ca="1">I13-4*I10*I12+6*(I10^2)*I11-3*(I10^4)</f>
        <v>195676796839.54071</v>
      </c>
    </row>
    <row r="20" spans="5:9" x14ac:dyDescent="0.25">
      <c r="E20" s="71">
        <f t="shared" ca="1" si="0"/>
        <v>0.49996072841270389</v>
      </c>
      <c r="F20" s="71">
        <f t="shared" ca="1" si="1"/>
        <v>12.995079247573965</v>
      </c>
    </row>
    <row r="21" spans="5:9" x14ac:dyDescent="0.25">
      <c r="E21" s="71">
        <f t="shared" ca="1" si="0"/>
        <v>0.69671673325535777</v>
      </c>
      <c r="F21" s="71">
        <f t="shared" ca="1" si="1"/>
        <v>88.126548833285383</v>
      </c>
    </row>
    <row r="22" spans="5:9" x14ac:dyDescent="0.25">
      <c r="E22" s="71">
        <f t="shared" ca="1" si="0"/>
        <v>0.75708868544841434</v>
      </c>
      <c r="F22" s="71">
        <f t="shared" ca="1" si="1"/>
        <v>143.730627291004</v>
      </c>
    </row>
    <row r="23" spans="5:9" x14ac:dyDescent="0.25">
      <c r="E23" s="71">
        <f t="shared" ca="1" si="0"/>
        <v>0.80752150794133715</v>
      </c>
      <c r="F23" s="71">
        <f t="shared" ca="1" si="1"/>
        <v>211.22274695628766</v>
      </c>
    </row>
    <row r="24" spans="5:9" x14ac:dyDescent="0.25">
      <c r="E24" s="71">
        <f t="shared" ca="1" si="0"/>
        <v>2.500229615095928E-2</v>
      </c>
      <c r="F24" s="71">
        <f t="shared" ca="1" si="1"/>
        <v>3.1020174784038832</v>
      </c>
    </row>
    <row r="25" spans="5:9" x14ac:dyDescent="0.25">
      <c r="E25" s="71">
        <f t="shared" ca="1" si="0"/>
        <v>0.43378528162354613</v>
      </c>
      <c r="F25" s="71">
        <f t="shared" ca="1" si="1"/>
        <v>7.4428344862799642</v>
      </c>
    </row>
    <row r="26" spans="5:9" x14ac:dyDescent="0.25">
      <c r="E26" s="71">
        <f t="shared" ca="1" si="0"/>
        <v>0.97221272309303186</v>
      </c>
      <c r="F26" s="71">
        <f t="shared" ca="1" si="1"/>
        <v>939.08386835384226</v>
      </c>
    </row>
    <row r="27" spans="5:9" x14ac:dyDescent="0.25">
      <c r="E27" s="71">
        <f t="shared" ca="1" si="0"/>
        <v>0.8746032118590682</v>
      </c>
      <c r="F27" s="71">
        <f t="shared" ca="1" si="1"/>
        <v>352.4332354810017</v>
      </c>
    </row>
    <row r="28" spans="5:9" x14ac:dyDescent="0.25">
      <c r="E28" s="71">
        <f t="shared" ca="1" si="0"/>
        <v>0.15620691493024308</v>
      </c>
      <c r="F28" s="71">
        <f t="shared" ca="1" si="1"/>
        <v>3.3639713406721961</v>
      </c>
    </row>
    <row r="29" spans="5:9" x14ac:dyDescent="0.25">
      <c r="E29" s="71">
        <f t="shared" ca="1" si="0"/>
        <v>0.68571565082786823</v>
      </c>
      <c r="F29" s="71">
        <f t="shared" ca="1" si="1"/>
        <v>80.206448699522454</v>
      </c>
    </row>
    <row r="30" spans="5:9" x14ac:dyDescent="0.25">
      <c r="E30" s="71">
        <f t="shared" ca="1" si="0"/>
        <v>6.0124962768319579E-2</v>
      </c>
      <c r="F30" s="71">
        <f t="shared" ca="1" si="1"/>
        <v>3.160422166357582</v>
      </c>
    </row>
    <row r="31" spans="5:9" x14ac:dyDescent="0.25">
      <c r="E31" s="71">
        <f t="shared" ca="1" si="0"/>
        <v>0.25421956596410089</v>
      </c>
      <c r="F31" s="71">
        <f t="shared" ca="1" si="1"/>
        <v>3.7779584578094245</v>
      </c>
    </row>
    <row r="32" spans="5:9" x14ac:dyDescent="0.25">
      <c r="E32" s="71">
        <f t="shared" ca="1" si="0"/>
        <v>0.73356198847169951</v>
      </c>
      <c r="F32" s="71">
        <f t="shared" ca="1" si="1"/>
        <v>119.36666925154256</v>
      </c>
    </row>
    <row r="33" spans="5:6" x14ac:dyDescent="0.25">
      <c r="E33" s="71">
        <f t="shared" ca="1" si="0"/>
        <v>9.7454978114391855E-2</v>
      </c>
      <c r="F33" s="71">
        <f t="shared" ca="1" si="1"/>
        <v>3.227376132230714</v>
      </c>
    </row>
    <row r="34" spans="5:6" x14ac:dyDescent="0.25">
      <c r="E34" s="71">
        <f t="shared" ca="1" si="0"/>
        <v>0.60818981754096491</v>
      </c>
      <c r="F34" s="71">
        <f t="shared" ca="1" si="1"/>
        <v>39.0802637031858</v>
      </c>
    </row>
    <row r="35" spans="5:6" x14ac:dyDescent="0.25">
      <c r="E35" s="71">
        <f t="shared" ca="1" si="0"/>
        <v>0.89544424277658552</v>
      </c>
      <c r="F35" s="71">
        <f t="shared" ca="1" si="1"/>
        <v>417.15025952596289</v>
      </c>
    </row>
    <row r="36" spans="5:6" x14ac:dyDescent="0.25">
      <c r="E36" s="71">
        <f t="shared" ca="1" si="0"/>
        <v>0.42926740343188119</v>
      </c>
      <c r="F36" s="71">
        <f t="shared" ca="1" si="1"/>
        <v>7.2144498523982419</v>
      </c>
    </row>
    <row r="37" spans="5:6" x14ac:dyDescent="0.25">
      <c r="E37" s="71">
        <f t="shared" ca="1" si="0"/>
        <v>0.74855009625002877</v>
      </c>
      <c r="F37" s="71">
        <f t="shared" ca="1" si="1"/>
        <v>134.44212991834718</v>
      </c>
    </row>
    <row r="38" spans="5:6" x14ac:dyDescent="0.25">
      <c r="E38" s="71">
        <f t="shared" ca="1" si="0"/>
        <v>0.44770811512599551</v>
      </c>
      <c r="F38" s="71">
        <f t="shared" ca="1" si="1"/>
        <v>8.2414902477648031</v>
      </c>
    </row>
    <row r="39" spans="5:6" x14ac:dyDescent="0.25">
      <c r="E39" s="71">
        <f t="shared" ca="1" si="0"/>
        <v>0.73328543322566964</v>
      </c>
      <c r="F39" s="71">
        <f t="shared" ca="1" si="1"/>
        <v>119.10240900082927</v>
      </c>
    </row>
    <row r="40" spans="5:6" x14ac:dyDescent="0.25">
      <c r="E40" s="71">
        <f t="shared" ca="1" si="0"/>
        <v>0.23969148383388716</v>
      </c>
      <c r="F40" s="71">
        <f t="shared" ca="1" si="1"/>
        <v>3.69264536906514</v>
      </c>
    </row>
    <row r="41" spans="5:6" x14ac:dyDescent="0.25">
      <c r="E41" s="71">
        <f t="shared" ca="1" si="0"/>
        <v>3.1221527270226201E-2</v>
      </c>
      <c r="F41" s="71">
        <f t="shared" ca="1" si="1"/>
        <v>3.1126498050797768</v>
      </c>
    </row>
    <row r="42" spans="5:6" x14ac:dyDescent="0.25">
      <c r="E42" s="71">
        <f t="shared" ca="1" si="0"/>
        <v>0.54663692488388249</v>
      </c>
      <c r="F42" s="71">
        <f t="shared" ca="1" si="1"/>
        <v>20.820686058321247</v>
      </c>
    </row>
    <row r="43" spans="5:6" x14ac:dyDescent="0.25">
      <c r="E43" s="71">
        <f t="shared" ca="1" si="0"/>
        <v>3.2268024025626452E-2</v>
      </c>
      <c r="F43" s="71">
        <f t="shared" ca="1" si="1"/>
        <v>3.1144053147198738</v>
      </c>
    </row>
    <row r="44" spans="5:6" x14ac:dyDescent="0.25">
      <c r="E44" s="71">
        <f t="shared" ca="1" si="0"/>
        <v>9.0792965315088403E-2</v>
      </c>
      <c r="F44" s="71">
        <f t="shared" ca="1" si="1"/>
        <v>3.214622455869927</v>
      </c>
    </row>
    <row r="45" spans="5:6" x14ac:dyDescent="0.25">
      <c r="E45" s="71">
        <f t="shared" ca="1" si="0"/>
        <v>0.16743802351365067</v>
      </c>
      <c r="F45" s="71">
        <f t="shared" ca="1" si="1"/>
        <v>3.3966826333821287</v>
      </c>
    </row>
    <row r="46" spans="5:6" x14ac:dyDescent="0.25">
      <c r="E46" s="71">
        <f t="shared" ca="1" si="0"/>
        <v>0.86297324101845108</v>
      </c>
      <c r="F46" s="71">
        <f t="shared" ca="1" si="1"/>
        <v>321.77242529292215</v>
      </c>
    </row>
    <row r="47" spans="5:6" x14ac:dyDescent="0.25">
      <c r="E47" s="71">
        <f t="shared" ca="1" si="0"/>
        <v>0.11255636406735769</v>
      </c>
      <c r="F47" s="71">
        <f t="shared" ca="1" si="1"/>
        <v>3.2579903646513402</v>
      </c>
    </row>
    <row r="48" spans="5:6" x14ac:dyDescent="0.25">
      <c r="E48" s="71">
        <f t="shared" ca="1" si="0"/>
        <v>0.7451817027787514</v>
      </c>
      <c r="F48" s="71">
        <f t="shared" ca="1" si="1"/>
        <v>130.92156668567208</v>
      </c>
    </row>
    <row r="49" spans="5:6" x14ac:dyDescent="0.25">
      <c r="E49" s="71">
        <f t="shared" ca="1" si="0"/>
        <v>0.48398485879335473</v>
      </c>
      <c r="F49" s="71">
        <f t="shared" ca="1" si="1"/>
        <v>11.183720043833462</v>
      </c>
    </row>
    <row r="50" spans="5:6" x14ac:dyDescent="0.25">
      <c r="E50" s="71">
        <f t="shared" ca="1" si="0"/>
        <v>5.4013551237039548E-2</v>
      </c>
      <c r="F50" s="71">
        <f t="shared" ca="1" si="1"/>
        <v>3.1502489886274967</v>
      </c>
    </row>
    <row r="51" spans="5:6" x14ac:dyDescent="0.25">
      <c r="E51" s="71">
        <f t="shared" ca="1" si="0"/>
        <v>0.66659769147761283</v>
      </c>
      <c r="F51" s="71">
        <f t="shared" ca="1" si="1"/>
        <v>67.797385440503177</v>
      </c>
    </row>
    <row r="52" spans="5:6" x14ac:dyDescent="0.25">
      <c r="E52" s="71">
        <f t="shared" ca="1" si="0"/>
        <v>9.1880021196259487E-2</v>
      </c>
      <c r="F52" s="71">
        <f t="shared" ca="1" si="1"/>
        <v>3.2166749945946358</v>
      </c>
    </row>
    <row r="53" spans="5:6" x14ac:dyDescent="0.25">
      <c r="E53" s="71">
        <f t="shared" ca="1" si="0"/>
        <v>0.52259630960001602</v>
      </c>
      <c r="F53" s="71">
        <f t="shared" ca="1" si="1"/>
        <v>16.263288546527509</v>
      </c>
    </row>
    <row r="54" spans="5:6" x14ac:dyDescent="0.25">
      <c r="E54" s="71">
        <f t="shared" ca="1" si="0"/>
        <v>0.20287719443822794</v>
      </c>
      <c r="F54" s="71">
        <f t="shared" ca="1" si="1"/>
        <v>3.5200708476112204</v>
      </c>
    </row>
    <row r="55" spans="5:6" x14ac:dyDescent="0.25">
      <c r="E55" s="71">
        <f t="shared" ca="1" si="0"/>
        <v>0.95398815869946885</v>
      </c>
      <c r="F55" s="71">
        <f t="shared" ca="1" si="1"/>
        <v>732.51588268303612</v>
      </c>
    </row>
    <row r="56" spans="5:6" x14ac:dyDescent="0.25">
      <c r="E56" s="71">
        <f t="shared" ca="1" si="0"/>
        <v>0.62911267481416921</v>
      </c>
      <c r="F56" s="71">
        <f t="shared" ca="1" si="1"/>
        <v>47.916915039392293</v>
      </c>
    </row>
    <row r="57" spans="5:6" x14ac:dyDescent="0.25">
      <c r="E57" s="71">
        <f t="shared" ca="1" si="0"/>
        <v>0.94974219794628811</v>
      </c>
      <c r="F57" s="71">
        <f t="shared" ca="1" si="1"/>
        <v>697.19180768607998</v>
      </c>
    </row>
    <row r="58" spans="5:6" x14ac:dyDescent="0.25">
      <c r="E58" s="71">
        <f t="shared" ca="1" si="0"/>
        <v>0.77145305655194107</v>
      </c>
      <c r="F58" s="71">
        <f t="shared" ca="1" si="1"/>
        <v>160.61591078111519</v>
      </c>
    </row>
    <row r="59" spans="5:6" x14ac:dyDescent="0.25">
      <c r="E59" s="71">
        <f t="shared" ca="1" si="0"/>
        <v>0.51995632138117776</v>
      </c>
      <c r="F59" s="71">
        <f t="shared" ca="1" si="1"/>
        <v>15.83475451130974</v>
      </c>
    </row>
    <row r="60" spans="5:6" x14ac:dyDescent="0.25">
      <c r="E60" s="71">
        <f t="shared" ca="1" si="0"/>
        <v>0.9032174169821876</v>
      </c>
      <c r="F60" s="71">
        <f t="shared" ca="1" si="1"/>
        <v>445.34183837040905</v>
      </c>
    </row>
    <row r="61" spans="5:6" x14ac:dyDescent="0.25">
      <c r="E61" s="71">
        <f t="shared" ca="1" si="0"/>
        <v>0.37215822963151513</v>
      </c>
      <c r="F61" s="71">
        <f t="shared" ca="1" si="1"/>
        <v>5.2554633786135083</v>
      </c>
    </row>
    <row r="62" spans="5:6" x14ac:dyDescent="0.25">
      <c r="E62" s="71">
        <f t="shared" ca="1" si="0"/>
        <v>0.53080564482149994</v>
      </c>
      <c r="F62" s="71">
        <f t="shared" ca="1" si="1"/>
        <v>17.68307394527023</v>
      </c>
    </row>
    <row r="63" spans="5:6" x14ac:dyDescent="0.25">
      <c r="E63" s="71">
        <f t="shared" ca="1" si="0"/>
        <v>0.9713761164405269</v>
      </c>
      <c r="F63" s="71">
        <f t="shared" ca="1" si="1"/>
        <v>926.73583502145436</v>
      </c>
    </row>
    <row r="64" spans="5:6" x14ac:dyDescent="0.25">
      <c r="E64" s="71">
        <f t="shared" ca="1" si="0"/>
        <v>0.68183868253034252</v>
      </c>
      <c r="F64" s="71">
        <f t="shared" ca="1" si="1"/>
        <v>77.554675984140331</v>
      </c>
    </row>
    <row r="65" spans="5:6" x14ac:dyDescent="0.25">
      <c r="E65" s="71">
        <f t="shared" ca="1" si="0"/>
        <v>0.67068297733756999</v>
      </c>
      <c r="F65" s="71">
        <f t="shared" ca="1" si="1"/>
        <v>70.311139210140027</v>
      </c>
    </row>
    <row r="66" spans="5:6" x14ac:dyDescent="0.25">
      <c r="E66" s="71">
        <f t="shared" ca="1" si="0"/>
        <v>0.24066350795736668</v>
      </c>
      <c r="F66" s="71">
        <f t="shared" ca="1" si="1"/>
        <v>3.6980033662859673</v>
      </c>
    </row>
    <row r="67" spans="5:6" x14ac:dyDescent="0.25">
      <c r="E67" s="71">
        <f t="shared" ca="1" si="0"/>
        <v>0.27928646978814831</v>
      </c>
      <c r="F67" s="71">
        <f t="shared" ca="1" si="1"/>
        <v>3.9561220646335307</v>
      </c>
    </row>
    <row r="68" spans="5:6" x14ac:dyDescent="0.25">
      <c r="E68" s="71">
        <f t="shared" ref="E68:E131" ca="1" si="2">RAND()</f>
        <v>1.7169268259883741E-2</v>
      </c>
      <c r="F68" s="71">
        <f t="shared" ref="F68:F131" ca="1" si="3">$C$3+$C$4*((($C$5*_xlfn.NORM.S.INV(E68)+SQRT(($C$5*_xlfn.NORM.S.INV(E68))^2+4))/(2))^2)</f>
        <v>3.0877690148533925</v>
      </c>
    </row>
    <row r="69" spans="5:6" x14ac:dyDescent="0.25">
      <c r="E69" s="71">
        <f t="shared" ca="1" si="2"/>
        <v>0.34131031752701535</v>
      </c>
      <c r="F69" s="71">
        <f t="shared" ca="1" si="3"/>
        <v>4.6629317938457167</v>
      </c>
    </row>
    <row r="70" spans="5:6" x14ac:dyDescent="0.25">
      <c r="E70" s="71">
        <f t="shared" ca="1" si="2"/>
        <v>0.27253175381644734</v>
      </c>
      <c r="F70" s="71">
        <f t="shared" ca="1" si="3"/>
        <v>3.9037086661733662</v>
      </c>
    </row>
    <row r="71" spans="5:6" x14ac:dyDescent="0.25">
      <c r="E71" s="71">
        <f t="shared" ca="1" si="2"/>
        <v>0.66495280678548496</v>
      </c>
      <c r="F71" s="71">
        <f t="shared" ca="1" si="3"/>
        <v>66.805675804932747</v>
      </c>
    </row>
    <row r="72" spans="5:6" x14ac:dyDescent="0.25">
      <c r="E72" s="71">
        <f t="shared" ca="1" si="2"/>
        <v>0.82821680374629647</v>
      </c>
      <c r="F72" s="71">
        <f t="shared" ca="1" si="3"/>
        <v>246.85945036022304</v>
      </c>
    </row>
    <row r="73" spans="5:6" x14ac:dyDescent="0.25">
      <c r="E73" s="71">
        <f t="shared" ca="1" si="2"/>
        <v>7.1121076263508165E-2</v>
      </c>
      <c r="F73" s="71">
        <f t="shared" ca="1" si="3"/>
        <v>3.1791458638247945</v>
      </c>
    </row>
    <row r="74" spans="5:6" x14ac:dyDescent="0.25">
      <c r="E74" s="71">
        <f t="shared" ca="1" si="2"/>
        <v>0.95795292343234306</v>
      </c>
      <c r="F74" s="71">
        <f t="shared" ca="1" si="3"/>
        <v>768.85528635913442</v>
      </c>
    </row>
    <row r="75" spans="5:6" x14ac:dyDescent="0.25">
      <c r="E75" s="71">
        <f t="shared" ca="1" si="2"/>
        <v>0.89327069727876596</v>
      </c>
      <c r="F75" s="71">
        <f t="shared" ca="1" si="3"/>
        <v>409.70735008148188</v>
      </c>
    </row>
    <row r="76" spans="5:6" x14ac:dyDescent="0.25">
      <c r="E76" s="71">
        <f t="shared" ca="1" si="2"/>
        <v>0.19684334501420975</v>
      </c>
      <c r="F76" s="71">
        <f t="shared" ca="1" si="3"/>
        <v>3.4965622334879201</v>
      </c>
    </row>
    <row r="77" spans="5:6" x14ac:dyDescent="0.25">
      <c r="E77" s="71">
        <f t="shared" ca="1" si="2"/>
        <v>0.17334303484799907</v>
      </c>
      <c r="F77" s="71">
        <f t="shared" ca="1" si="3"/>
        <v>3.414985083912955</v>
      </c>
    </row>
    <row r="78" spans="5:6" x14ac:dyDescent="0.25">
      <c r="E78" s="71">
        <f t="shared" ca="1" si="2"/>
        <v>0.37365952578110151</v>
      </c>
      <c r="F78" s="71">
        <f t="shared" ca="1" si="3"/>
        <v>5.2904822485922036</v>
      </c>
    </row>
    <row r="79" spans="5:6" x14ac:dyDescent="0.25">
      <c r="E79" s="71">
        <f t="shared" ca="1" si="2"/>
        <v>0.68404527645820667</v>
      </c>
      <c r="F79" s="71">
        <f t="shared" ca="1" si="3"/>
        <v>79.055240922397104</v>
      </c>
    </row>
    <row r="80" spans="5:6" x14ac:dyDescent="0.25">
      <c r="E80" s="71">
        <f t="shared" ca="1" si="2"/>
        <v>0.43701584900372392</v>
      </c>
      <c r="F80" s="71">
        <f t="shared" ca="1" si="3"/>
        <v>7.6149402308969325</v>
      </c>
    </row>
    <row r="81" spans="5:6" x14ac:dyDescent="0.25">
      <c r="E81" s="71">
        <f t="shared" ca="1" si="2"/>
        <v>0.55838297029003803</v>
      </c>
      <c r="F81" s="71">
        <f t="shared" ca="1" si="3"/>
        <v>23.51928933118019</v>
      </c>
    </row>
    <row r="82" spans="5:6" x14ac:dyDescent="0.25">
      <c r="E82" s="71">
        <f t="shared" ca="1" si="2"/>
        <v>0.47882670193606236</v>
      </c>
      <c r="F82" s="71">
        <f t="shared" ca="1" si="3"/>
        <v>10.674215436447408</v>
      </c>
    </row>
    <row r="83" spans="5:6" x14ac:dyDescent="0.25">
      <c r="E83" s="71">
        <f t="shared" ca="1" si="2"/>
        <v>0.83049871931010288</v>
      </c>
      <c r="F83" s="71">
        <f t="shared" ca="1" si="3"/>
        <v>251.14694123197387</v>
      </c>
    </row>
    <row r="84" spans="5:6" x14ac:dyDescent="0.25">
      <c r="E84" s="71">
        <f t="shared" ca="1" si="2"/>
        <v>0.70371353633935041</v>
      </c>
      <c r="F84" s="71">
        <f t="shared" ca="1" si="3"/>
        <v>93.48080716878647</v>
      </c>
    </row>
    <row r="85" spans="5:6" x14ac:dyDescent="0.25">
      <c r="E85" s="71">
        <f t="shared" ca="1" si="2"/>
        <v>0.52628679148591995</v>
      </c>
      <c r="F85" s="71">
        <f t="shared" ca="1" si="3"/>
        <v>16.88493823510904</v>
      </c>
    </row>
    <row r="86" spans="5:6" x14ac:dyDescent="0.25">
      <c r="E86" s="71">
        <f t="shared" ca="1" si="2"/>
        <v>0.50563923495625496</v>
      </c>
      <c r="F86" s="71">
        <f t="shared" ca="1" si="3"/>
        <v>13.732216138884317</v>
      </c>
    </row>
    <row r="87" spans="5:6" x14ac:dyDescent="0.25">
      <c r="E87" s="71">
        <f t="shared" ca="1" si="2"/>
        <v>0.19721430388666827</v>
      </c>
      <c r="F87" s="71">
        <f t="shared" ca="1" si="3"/>
        <v>3.4979746333291839</v>
      </c>
    </row>
    <row r="88" spans="5:6" x14ac:dyDescent="0.25">
      <c r="E88" s="71">
        <f t="shared" ca="1" si="2"/>
        <v>0.67349087854808665</v>
      </c>
      <c r="F88" s="71">
        <f t="shared" ca="1" si="3"/>
        <v>72.081440327105085</v>
      </c>
    </row>
    <row r="89" spans="5:6" x14ac:dyDescent="0.25">
      <c r="E89" s="71">
        <f t="shared" ca="1" si="2"/>
        <v>0.81457406057215942</v>
      </c>
      <c r="F89" s="71">
        <f t="shared" ca="1" si="3"/>
        <v>222.7469492814252</v>
      </c>
    </row>
    <row r="90" spans="5:6" x14ac:dyDescent="0.25">
      <c r="E90" s="71">
        <f t="shared" ca="1" si="2"/>
        <v>0.56216971681883354</v>
      </c>
      <c r="F90" s="71">
        <f t="shared" ca="1" si="3"/>
        <v>24.461381214627124</v>
      </c>
    </row>
    <row r="91" spans="5:6" x14ac:dyDescent="0.25">
      <c r="E91" s="71">
        <f t="shared" ca="1" si="2"/>
        <v>0.52459667907523566</v>
      </c>
      <c r="F91" s="71">
        <f t="shared" ca="1" si="3"/>
        <v>16.596932720481888</v>
      </c>
    </row>
    <row r="92" spans="5:6" x14ac:dyDescent="0.25">
      <c r="E92" s="71">
        <f t="shared" ca="1" si="2"/>
        <v>0.18437673752840111</v>
      </c>
      <c r="F92" s="71">
        <f t="shared" ca="1" si="3"/>
        <v>3.4514392443199329</v>
      </c>
    </row>
    <row r="93" spans="5:6" x14ac:dyDescent="0.25">
      <c r="E93" s="71">
        <f t="shared" ca="1" si="2"/>
        <v>0.4348905768142356</v>
      </c>
      <c r="F93" s="71">
        <f t="shared" ca="1" si="3"/>
        <v>7.500871245162867</v>
      </c>
    </row>
    <row r="94" spans="5:6" x14ac:dyDescent="0.25">
      <c r="E94" s="71">
        <f t="shared" ca="1" si="2"/>
        <v>0.39142405147931758</v>
      </c>
      <c r="F94" s="71">
        <f t="shared" ca="1" si="3"/>
        <v>5.7601444081830717</v>
      </c>
    </row>
    <row r="95" spans="5:6" x14ac:dyDescent="0.25">
      <c r="E95" s="71">
        <f t="shared" ca="1" si="2"/>
        <v>0.2515834933894765</v>
      </c>
      <c r="F95" s="71">
        <f t="shared" ca="1" si="3"/>
        <v>3.7616088806420951</v>
      </c>
    </row>
    <row r="96" spans="5:6" x14ac:dyDescent="0.25">
      <c r="E96" s="71">
        <f t="shared" ca="1" si="2"/>
        <v>0.33217060750931537</v>
      </c>
      <c r="F96" s="71">
        <f t="shared" ca="1" si="3"/>
        <v>4.5256083371329909</v>
      </c>
    </row>
    <row r="97" spans="5:6" x14ac:dyDescent="0.25">
      <c r="E97" s="71">
        <f t="shared" ca="1" si="2"/>
        <v>0.81010266913800322</v>
      </c>
      <c r="F97" s="71">
        <f t="shared" ca="1" si="3"/>
        <v>215.37073787509811</v>
      </c>
    </row>
    <row r="98" spans="5:6" x14ac:dyDescent="0.25">
      <c r="E98" s="71">
        <f t="shared" ca="1" si="2"/>
        <v>0.84101148241444401</v>
      </c>
      <c r="F98" s="71">
        <f t="shared" ca="1" si="3"/>
        <v>271.94047308834166</v>
      </c>
    </row>
    <row r="99" spans="5:6" x14ac:dyDescent="0.25">
      <c r="E99" s="71">
        <f t="shared" ca="1" si="2"/>
        <v>0.53714002211604972</v>
      </c>
      <c r="F99" s="71">
        <f t="shared" ca="1" si="3"/>
        <v>18.873006475077879</v>
      </c>
    </row>
    <row r="100" spans="5:6" x14ac:dyDescent="0.25">
      <c r="E100" s="71">
        <f t="shared" ca="1" si="2"/>
        <v>0.50847841540223304</v>
      </c>
      <c r="F100" s="71">
        <f t="shared" ca="1" si="3"/>
        <v>14.120656566090148</v>
      </c>
    </row>
    <row r="101" spans="5:6" x14ac:dyDescent="0.25">
      <c r="E101" s="71">
        <f t="shared" ca="1" si="2"/>
        <v>0.61623894679483748</v>
      </c>
      <c r="F101" s="71">
        <f t="shared" ca="1" si="3"/>
        <v>42.303118811093974</v>
      </c>
    </row>
    <row r="102" spans="5:6" x14ac:dyDescent="0.25">
      <c r="E102" s="71">
        <f t="shared" ca="1" si="2"/>
        <v>0.71374233266180986</v>
      </c>
      <c r="F102" s="71">
        <f t="shared" ca="1" si="3"/>
        <v>101.60888238556964</v>
      </c>
    </row>
    <row r="103" spans="5:6" x14ac:dyDescent="0.25">
      <c r="E103" s="71">
        <f t="shared" ca="1" si="2"/>
        <v>0.56112500465670823</v>
      </c>
      <c r="F103" s="71">
        <f t="shared" ca="1" si="3"/>
        <v>24.197852239962202</v>
      </c>
    </row>
    <row r="104" spans="5:6" x14ac:dyDescent="0.25">
      <c r="E104" s="71">
        <f t="shared" ca="1" si="2"/>
        <v>0.23259626298138492</v>
      </c>
      <c r="F104" s="71">
        <f t="shared" ca="1" si="3"/>
        <v>3.6549297203944739</v>
      </c>
    </row>
    <row r="105" spans="5:6" x14ac:dyDescent="0.25">
      <c r="E105" s="71">
        <f t="shared" ca="1" si="2"/>
        <v>0.61611173640872863</v>
      </c>
      <c r="F105" s="71">
        <f t="shared" ca="1" si="3"/>
        <v>42.250501425630219</v>
      </c>
    </row>
    <row r="106" spans="5:6" x14ac:dyDescent="0.25">
      <c r="E106" s="71">
        <f t="shared" ca="1" si="2"/>
        <v>0.45978417438065178</v>
      </c>
      <c r="F106" s="71">
        <f t="shared" ca="1" si="3"/>
        <v>9.0672905205930583</v>
      </c>
    </row>
    <row r="107" spans="5:6" x14ac:dyDescent="0.25">
      <c r="E107" s="71">
        <f t="shared" ca="1" si="2"/>
        <v>0.71803289609956489</v>
      </c>
      <c r="F107" s="71">
        <f t="shared" ca="1" si="3"/>
        <v>105.25655879024417</v>
      </c>
    </row>
    <row r="108" spans="5:6" x14ac:dyDescent="0.25">
      <c r="E108" s="71">
        <f t="shared" ca="1" si="2"/>
        <v>0.58304318868842475</v>
      </c>
      <c r="F108" s="71">
        <f t="shared" ca="1" si="3"/>
        <v>30.333411752125429</v>
      </c>
    </row>
    <row r="109" spans="5:6" x14ac:dyDescent="0.25">
      <c r="E109" s="71">
        <f t="shared" ca="1" si="2"/>
        <v>2.8242118908852309E-2</v>
      </c>
      <c r="F109" s="71">
        <f t="shared" ca="1" si="3"/>
        <v>3.1076052846136983</v>
      </c>
    </row>
    <row r="110" spans="5:6" x14ac:dyDescent="0.25">
      <c r="E110" s="71">
        <f t="shared" ca="1" si="2"/>
        <v>0.90849344049202752</v>
      </c>
      <c r="F110" s="71">
        <f t="shared" ca="1" si="3"/>
        <v>466.03022831539624</v>
      </c>
    </row>
    <row r="111" spans="5:6" x14ac:dyDescent="0.25">
      <c r="E111" s="71">
        <f t="shared" ca="1" si="2"/>
        <v>0.73354221026411881</v>
      </c>
      <c r="F111" s="71">
        <f t="shared" ca="1" si="3"/>
        <v>119.34775417581608</v>
      </c>
    </row>
    <row r="112" spans="5:6" x14ac:dyDescent="0.25">
      <c r="E112" s="71">
        <f t="shared" ca="1" si="2"/>
        <v>4.0486247486847926E-2</v>
      </c>
      <c r="F112" s="71">
        <f t="shared" ca="1" si="3"/>
        <v>3.1280097871595482</v>
      </c>
    </row>
    <row r="113" spans="5:6" x14ac:dyDescent="0.25">
      <c r="E113" s="71">
        <f t="shared" ca="1" si="2"/>
        <v>0.84229065071362308</v>
      </c>
      <c r="F113" s="71">
        <f t="shared" ca="1" si="3"/>
        <v>274.5940591363559</v>
      </c>
    </row>
    <row r="114" spans="5:6" x14ac:dyDescent="0.25">
      <c r="E114" s="71">
        <f t="shared" ca="1" si="2"/>
        <v>0.61583701400794999</v>
      </c>
      <c r="F114" s="71">
        <f t="shared" ca="1" si="3"/>
        <v>42.137056009703798</v>
      </c>
    </row>
    <row r="115" spans="5:6" x14ac:dyDescent="0.25">
      <c r="E115" s="71">
        <f t="shared" ca="1" si="2"/>
        <v>0.68310773372784128</v>
      </c>
      <c r="F115" s="71">
        <f t="shared" ca="1" si="3"/>
        <v>78.414881111052182</v>
      </c>
    </row>
    <row r="116" spans="5:6" x14ac:dyDescent="0.25">
      <c r="E116" s="71">
        <f t="shared" ca="1" si="2"/>
        <v>0.40675390303768022</v>
      </c>
      <c r="F116" s="71">
        <f t="shared" ca="1" si="3"/>
        <v>6.2626506018591641</v>
      </c>
    </row>
    <row r="117" spans="5:6" x14ac:dyDescent="0.25">
      <c r="E117" s="71">
        <f t="shared" ca="1" si="2"/>
        <v>0.2369216145440608</v>
      </c>
      <c r="F117" s="71">
        <f t="shared" ca="1" si="3"/>
        <v>3.6776341074718686</v>
      </c>
    </row>
    <row r="118" spans="5:6" x14ac:dyDescent="0.25">
      <c r="E118" s="71">
        <f t="shared" ca="1" si="2"/>
        <v>0.17636077317796672</v>
      </c>
      <c r="F118" s="71">
        <f t="shared" ca="1" si="3"/>
        <v>3.4246540366916256</v>
      </c>
    </row>
    <row r="119" spans="5:6" x14ac:dyDescent="0.25">
      <c r="E119" s="71">
        <f t="shared" ca="1" si="2"/>
        <v>0.14058915260524907</v>
      </c>
      <c r="F119" s="71">
        <f t="shared" ca="1" si="3"/>
        <v>3.3225557607597764</v>
      </c>
    </row>
    <row r="120" spans="5:6" x14ac:dyDescent="0.25">
      <c r="E120" s="71">
        <f t="shared" ca="1" si="2"/>
        <v>0.55029825713299607</v>
      </c>
      <c r="F120" s="71">
        <f t="shared" ca="1" si="3"/>
        <v>21.626483698379378</v>
      </c>
    </row>
    <row r="121" spans="5:6" x14ac:dyDescent="0.25">
      <c r="E121" s="71">
        <f t="shared" ca="1" si="2"/>
        <v>3.7992463782503871E-2</v>
      </c>
      <c r="F121" s="71">
        <f t="shared" ca="1" si="3"/>
        <v>3.1239057893686732</v>
      </c>
    </row>
    <row r="122" spans="5:6" x14ac:dyDescent="0.25">
      <c r="E122" s="71">
        <f t="shared" ca="1" si="2"/>
        <v>0.84895467857302109</v>
      </c>
      <c r="F122" s="71">
        <f t="shared" ca="1" si="3"/>
        <v>288.88580548723507</v>
      </c>
    </row>
    <row r="123" spans="5:6" x14ac:dyDescent="0.25">
      <c r="E123" s="71">
        <f t="shared" ca="1" si="2"/>
        <v>0.76495688824795238</v>
      </c>
      <c r="F123" s="71">
        <f t="shared" ca="1" si="3"/>
        <v>152.77565855102458</v>
      </c>
    </row>
    <row r="124" spans="5:6" x14ac:dyDescent="0.25">
      <c r="E124" s="71">
        <f t="shared" ca="1" si="2"/>
        <v>0.17251648248457208</v>
      </c>
      <c r="F124" s="71">
        <f t="shared" ca="1" si="3"/>
        <v>3.4123746926458192</v>
      </c>
    </row>
    <row r="125" spans="5:6" x14ac:dyDescent="0.25">
      <c r="E125" s="71">
        <f t="shared" ca="1" si="2"/>
        <v>0.40462849129265188</v>
      </c>
      <c r="F125" s="71">
        <f t="shared" ca="1" si="3"/>
        <v>6.1867546534215698</v>
      </c>
    </row>
    <row r="126" spans="5:6" x14ac:dyDescent="0.25">
      <c r="E126" s="71">
        <f t="shared" ca="1" si="2"/>
        <v>0.24121737335908677</v>
      </c>
      <c r="F126" s="71">
        <f t="shared" ca="1" si="3"/>
        <v>3.7010776861398256</v>
      </c>
    </row>
    <row r="127" spans="5:6" x14ac:dyDescent="0.25">
      <c r="E127" s="71">
        <f t="shared" ca="1" si="2"/>
        <v>0.90532260144828614</v>
      </c>
      <c r="F127" s="71">
        <f t="shared" ca="1" si="3"/>
        <v>453.43561109105241</v>
      </c>
    </row>
    <row r="128" spans="5:6" x14ac:dyDescent="0.25">
      <c r="E128" s="71">
        <f t="shared" ca="1" si="2"/>
        <v>0.35795619996625316</v>
      </c>
      <c r="F128" s="71">
        <f t="shared" ca="1" si="3"/>
        <v>4.9548072871151358</v>
      </c>
    </row>
    <row r="129" spans="5:6" x14ac:dyDescent="0.25">
      <c r="E129" s="71">
        <f t="shared" ca="1" si="2"/>
        <v>0.54658925321244733</v>
      </c>
      <c r="F129" s="71">
        <f t="shared" ca="1" si="3"/>
        <v>20.810400226496579</v>
      </c>
    </row>
    <row r="130" spans="5:6" x14ac:dyDescent="0.25">
      <c r="E130" s="71">
        <f t="shared" ca="1" si="2"/>
        <v>0.99997310231540271</v>
      </c>
      <c r="F130" s="71">
        <f t="shared" ca="1" si="3"/>
        <v>4100.3349212513276</v>
      </c>
    </row>
    <row r="131" spans="5:6" x14ac:dyDescent="0.25">
      <c r="E131" s="71">
        <f t="shared" ca="1" si="2"/>
        <v>0.91098503473987968</v>
      </c>
      <c r="F131" s="71">
        <f t="shared" ca="1" si="3"/>
        <v>476.28705135234179</v>
      </c>
    </row>
    <row r="132" spans="5:6" x14ac:dyDescent="0.25">
      <c r="E132" s="71">
        <f t="shared" ref="E132:E195" ca="1" si="4">RAND()</f>
        <v>0.6068654640777269</v>
      </c>
      <c r="F132" s="71">
        <f t="shared" ref="F132:F195" ca="1" si="5">$C$3+$C$4*((($C$5*_xlfn.NORM.S.INV(E132)+SQRT(($C$5*_xlfn.NORM.S.INV(E132))^2+4))/(2))^2)</f>
        <v>38.570418431728548</v>
      </c>
    </row>
    <row r="133" spans="5:6" x14ac:dyDescent="0.25">
      <c r="E133" s="71">
        <f t="shared" ca="1" si="4"/>
        <v>0.42341625260308169</v>
      </c>
      <c r="F133" s="71">
        <f t="shared" ca="1" si="5"/>
        <v>6.938690533884583</v>
      </c>
    </row>
    <row r="134" spans="5:6" x14ac:dyDescent="0.25">
      <c r="E134" s="71">
        <f t="shared" ca="1" si="4"/>
        <v>0.30228065775679991</v>
      </c>
      <c r="F134" s="71">
        <f t="shared" ca="1" si="5"/>
        <v>4.1644382920845571</v>
      </c>
    </row>
    <row r="135" spans="5:6" x14ac:dyDescent="0.25">
      <c r="E135" s="71">
        <f t="shared" ca="1" si="4"/>
        <v>0.68714133384949672</v>
      </c>
      <c r="F135" s="71">
        <f t="shared" ca="1" si="5"/>
        <v>81.19954028757374</v>
      </c>
    </row>
    <row r="136" spans="5:6" x14ac:dyDescent="0.25">
      <c r="E136" s="71">
        <f t="shared" ca="1" si="4"/>
        <v>0.97789416247319438</v>
      </c>
      <c r="F136" s="71">
        <f t="shared" ca="1" si="5"/>
        <v>1035.0179568293972</v>
      </c>
    </row>
    <row r="137" spans="5:6" x14ac:dyDescent="0.25">
      <c r="E137" s="71">
        <f t="shared" ca="1" si="4"/>
        <v>0.38278399586685885</v>
      </c>
      <c r="F137" s="71">
        <f t="shared" ca="1" si="5"/>
        <v>5.518315614328376</v>
      </c>
    </row>
    <row r="138" spans="5:6" x14ac:dyDescent="0.25">
      <c r="E138" s="71">
        <f t="shared" ca="1" si="4"/>
        <v>0.418213284664955</v>
      </c>
      <c r="F138" s="71">
        <f t="shared" ca="1" si="5"/>
        <v>6.7111303056389122</v>
      </c>
    </row>
    <row r="139" spans="5:6" x14ac:dyDescent="0.25">
      <c r="E139" s="71">
        <f t="shared" ca="1" si="4"/>
        <v>0.82317969869702146</v>
      </c>
      <c r="F139" s="71">
        <f t="shared" ca="1" si="5"/>
        <v>237.66149948598223</v>
      </c>
    </row>
    <row r="140" spans="5:6" x14ac:dyDescent="0.25">
      <c r="E140" s="71">
        <f t="shared" ca="1" si="4"/>
        <v>0.96087873538114732</v>
      </c>
      <c r="F140" s="71">
        <f t="shared" ca="1" si="5"/>
        <v>798.13301986742567</v>
      </c>
    </row>
    <row r="141" spans="5:6" x14ac:dyDescent="0.25">
      <c r="E141" s="71">
        <f t="shared" ca="1" si="4"/>
        <v>1.7456201980914576E-2</v>
      </c>
      <c r="F141" s="71">
        <f t="shared" ca="1" si="5"/>
        <v>3.0883177498147756</v>
      </c>
    </row>
    <row r="142" spans="5:6" x14ac:dyDescent="0.25">
      <c r="E142" s="71">
        <f t="shared" ca="1" si="4"/>
        <v>0.82930745888352597</v>
      </c>
      <c r="F142" s="71">
        <f t="shared" ca="1" si="5"/>
        <v>248.89907944446679</v>
      </c>
    </row>
    <row r="143" spans="5:6" x14ac:dyDescent="0.25">
      <c r="E143" s="71">
        <f t="shared" ca="1" si="4"/>
        <v>0.39870735444513128</v>
      </c>
      <c r="F143" s="71">
        <f t="shared" ca="1" si="5"/>
        <v>5.9862561825967662</v>
      </c>
    </row>
    <row r="144" spans="5:6" x14ac:dyDescent="0.25">
      <c r="E144" s="71">
        <f t="shared" ca="1" si="4"/>
        <v>0.98363853155160685</v>
      </c>
      <c r="F144" s="71">
        <f t="shared" ca="1" si="5"/>
        <v>1162.9679120195535</v>
      </c>
    </row>
    <row r="145" spans="5:6" x14ac:dyDescent="0.25">
      <c r="E145" s="71">
        <f t="shared" ca="1" si="4"/>
        <v>0.25107092204169046</v>
      </c>
      <c r="F145" s="71">
        <f t="shared" ca="1" si="5"/>
        <v>3.758476629620374</v>
      </c>
    </row>
    <row r="146" spans="5:6" x14ac:dyDescent="0.25">
      <c r="E146" s="71">
        <f t="shared" ca="1" si="4"/>
        <v>0.98360429417427675</v>
      </c>
      <c r="F146" s="71">
        <f t="shared" ca="1" si="5"/>
        <v>1162.072856743451</v>
      </c>
    </row>
    <row r="147" spans="5:6" x14ac:dyDescent="0.25">
      <c r="E147" s="71">
        <f t="shared" ca="1" si="4"/>
        <v>0.7993990375578971</v>
      </c>
      <c r="F147" s="71">
        <f t="shared" ca="1" si="5"/>
        <v>198.66916631316042</v>
      </c>
    </row>
    <row r="148" spans="5:6" x14ac:dyDescent="0.25">
      <c r="E148" s="71">
        <f t="shared" ca="1" si="4"/>
        <v>0.85670920952472773</v>
      </c>
      <c r="F148" s="71">
        <f t="shared" ca="1" si="5"/>
        <v>306.57343262394386</v>
      </c>
    </row>
    <row r="149" spans="5:6" x14ac:dyDescent="0.25">
      <c r="E149" s="71">
        <f t="shared" ca="1" si="4"/>
        <v>0.69975285104980633</v>
      </c>
      <c r="F149" s="71">
        <f t="shared" ca="1" si="5"/>
        <v>90.418838460626475</v>
      </c>
    </row>
    <row r="150" spans="5:6" x14ac:dyDescent="0.25">
      <c r="E150" s="71">
        <f t="shared" ca="1" si="4"/>
        <v>0.31386756868947807</v>
      </c>
      <c r="F150" s="71">
        <f t="shared" ca="1" si="5"/>
        <v>4.2903931730546958</v>
      </c>
    </row>
    <row r="151" spans="5:6" x14ac:dyDescent="0.25">
      <c r="E151" s="71">
        <f t="shared" ca="1" si="4"/>
        <v>0.97808543517503332</v>
      </c>
      <c r="F151" s="71">
        <f t="shared" ca="1" si="5"/>
        <v>1038.6865102862982</v>
      </c>
    </row>
    <row r="152" spans="5:6" x14ac:dyDescent="0.25">
      <c r="E152" s="71">
        <f t="shared" ca="1" si="4"/>
        <v>0.36629125173518229</v>
      </c>
      <c r="F152" s="71">
        <f t="shared" ca="1" si="5"/>
        <v>5.1247836509700644</v>
      </c>
    </row>
    <row r="153" spans="5:6" x14ac:dyDescent="0.25">
      <c r="E153" s="71">
        <f t="shared" ca="1" si="4"/>
        <v>0.96840666848102952</v>
      </c>
      <c r="F153" s="71">
        <f t="shared" ca="1" si="5"/>
        <v>885.81228669360462</v>
      </c>
    </row>
    <row r="154" spans="5:6" x14ac:dyDescent="0.25">
      <c r="E154" s="71">
        <f t="shared" ca="1" si="4"/>
        <v>7.959942077235338E-2</v>
      </c>
      <c r="F154" s="71">
        <f t="shared" ca="1" si="5"/>
        <v>3.1940764618055391</v>
      </c>
    </row>
    <row r="155" spans="5:6" x14ac:dyDescent="0.25">
      <c r="E155" s="71">
        <f t="shared" ca="1" si="4"/>
        <v>2.460169857690675E-2</v>
      </c>
      <c r="F155" s="71">
        <f t="shared" ca="1" si="5"/>
        <v>3.1013172497259376</v>
      </c>
    </row>
    <row r="156" spans="5:6" x14ac:dyDescent="0.25">
      <c r="E156" s="71">
        <f t="shared" ca="1" si="4"/>
        <v>0.26985485783679086</v>
      </c>
      <c r="F156" s="71">
        <f t="shared" ca="1" si="5"/>
        <v>3.8838949698503979</v>
      </c>
    </row>
    <row r="157" spans="5:6" x14ac:dyDescent="0.25">
      <c r="E157" s="71">
        <f t="shared" ca="1" si="4"/>
        <v>0.21260076458628629</v>
      </c>
      <c r="F157" s="71">
        <f t="shared" ca="1" si="5"/>
        <v>3.5604971934012863</v>
      </c>
    </row>
    <row r="158" spans="5:6" x14ac:dyDescent="0.25">
      <c r="E158" s="71">
        <f t="shared" ca="1" si="4"/>
        <v>0.55925527180704981</v>
      </c>
      <c r="F158" s="71">
        <f t="shared" ca="1" si="5"/>
        <v>23.733107117655393</v>
      </c>
    </row>
    <row r="159" spans="5:6" x14ac:dyDescent="0.25">
      <c r="E159" s="71">
        <f t="shared" ca="1" si="4"/>
        <v>0.72949179241475892</v>
      </c>
      <c r="F159" s="71">
        <f t="shared" ca="1" si="5"/>
        <v>115.52611762794066</v>
      </c>
    </row>
    <row r="160" spans="5:6" x14ac:dyDescent="0.25">
      <c r="E160" s="71">
        <f t="shared" ca="1" si="4"/>
        <v>0.54804940737391461</v>
      </c>
      <c r="F160" s="71">
        <f t="shared" ca="1" si="5"/>
        <v>21.127838595456396</v>
      </c>
    </row>
    <row r="161" spans="5:6" x14ac:dyDescent="0.25">
      <c r="E161" s="71">
        <f t="shared" ca="1" si="4"/>
        <v>0.32150489288511175</v>
      </c>
      <c r="F161" s="71">
        <f t="shared" ca="1" si="5"/>
        <v>4.3826634550245664</v>
      </c>
    </row>
    <row r="162" spans="5:6" x14ac:dyDescent="0.25">
      <c r="E162" s="71">
        <f t="shared" ca="1" si="4"/>
        <v>0.24742390805306047</v>
      </c>
      <c r="F162" s="71">
        <f t="shared" ca="1" si="5"/>
        <v>3.7366186614677064</v>
      </c>
    </row>
    <row r="163" spans="5:6" x14ac:dyDescent="0.25">
      <c r="E163" s="71">
        <f t="shared" ca="1" si="4"/>
        <v>0.12183436641909073</v>
      </c>
      <c r="F163" s="71">
        <f t="shared" ca="1" si="5"/>
        <v>3.2781389012063427</v>
      </c>
    </row>
    <row r="164" spans="5:6" x14ac:dyDescent="0.25">
      <c r="E164" s="71">
        <f t="shared" ca="1" si="4"/>
        <v>0.25791108615389979</v>
      </c>
      <c r="F164" s="71">
        <f t="shared" ca="1" si="5"/>
        <v>3.801551291381593</v>
      </c>
    </row>
    <row r="165" spans="5:6" x14ac:dyDescent="0.25">
      <c r="E165" s="71">
        <f t="shared" ca="1" si="4"/>
        <v>0.62441448543907363</v>
      </c>
      <c r="F165" s="71">
        <f t="shared" ca="1" si="5"/>
        <v>45.801019087808868</v>
      </c>
    </row>
    <row r="166" spans="5:6" x14ac:dyDescent="0.25">
      <c r="E166" s="71">
        <f t="shared" ca="1" si="4"/>
        <v>0.5935872911837119</v>
      </c>
      <c r="F166" s="71">
        <f t="shared" ca="1" si="5"/>
        <v>33.76618305061492</v>
      </c>
    </row>
    <row r="167" spans="5:6" x14ac:dyDescent="0.25">
      <c r="E167" s="71">
        <f t="shared" ca="1" si="4"/>
        <v>0.5746415863434946</v>
      </c>
      <c r="F167" s="71">
        <f t="shared" ca="1" si="5"/>
        <v>27.827361293323339</v>
      </c>
    </row>
    <row r="168" spans="5:6" x14ac:dyDescent="0.25">
      <c r="E168" s="71">
        <f t="shared" ca="1" si="4"/>
        <v>0.51571669577110768</v>
      </c>
      <c r="F168" s="71">
        <f t="shared" ca="1" si="5"/>
        <v>15.173948776936555</v>
      </c>
    </row>
    <row r="169" spans="5:6" x14ac:dyDescent="0.25">
      <c r="E169" s="71">
        <f t="shared" ca="1" si="4"/>
        <v>0.45490049524439846</v>
      </c>
      <c r="F169" s="71">
        <f t="shared" ca="1" si="5"/>
        <v>8.7170291826588908</v>
      </c>
    </row>
    <row r="170" spans="5:6" x14ac:dyDescent="0.25">
      <c r="E170" s="71">
        <f t="shared" ca="1" si="4"/>
        <v>0.37482821470049121</v>
      </c>
      <c r="F170" s="71">
        <f t="shared" ca="1" si="5"/>
        <v>5.318206986757307</v>
      </c>
    </row>
    <row r="171" spans="5:6" x14ac:dyDescent="0.25">
      <c r="E171" s="71">
        <f t="shared" ca="1" si="4"/>
        <v>0.32292473116410392</v>
      </c>
      <c r="F171" s="71">
        <f t="shared" ca="1" si="5"/>
        <v>4.4007058261194487</v>
      </c>
    </row>
    <row r="172" spans="5:6" x14ac:dyDescent="0.25">
      <c r="E172" s="71">
        <f t="shared" ca="1" si="4"/>
        <v>0.47889537570870111</v>
      </c>
      <c r="F172" s="71">
        <f t="shared" ca="1" si="5"/>
        <v>10.680775373530803</v>
      </c>
    </row>
    <row r="173" spans="5:6" x14ac:dyDescent="0.25">
      <c r="E173" s="71">
        <f t="shared" ca="1" si="4"/>
        <v>0.49775265880075903</v>
      </c>
      <c r="F173" s="71">
        <f t="shared" ca="1" si="5"/>
        <v>12.722274858666598</v>
      </c>
    </row>
    <row r="174" spans="5:6" x14ac:dyDescent="0.25">
      <c r="E174" s="71">
        <f t="shared" ca="1" si="4"/>
        <v>6.2890152628134022E-2</v>
      </c>
      <c r="F174" s="71">
        <f t="shared" ca="1" si="5"/>
        <v>3.1650733298658853</v>
      </c>
    </row>
    <row r="175" spans="5:6" x14ac:dyDescent="0.25">
      <c r="E175" s="71">
        <f t="shared" ca="1" si="4"/>
        <v>0.51122288652247794</v>
      </c>
      <c r="F175" s="71">
        <f t="shared" ca="1" si="5"/>
        <v>14.509190988369243</v>
      </c>
    </row>
    <row r="176" spans="5:6" x14ac:dyDescent="0.25">
      <c r="E176" s="71">
        <f t="shared" ca="1" si="4"/>
        <v>0.24676035177604771</v>
      </c>
      <c r="F176" s="71">
        <f t="shared" ca="1" si="5"/>
        <v>3.7327209386874314</v>
      </c>
    </row>
    <row r="177" spans="5:6" x14ac:dyDescent="0.25">
      <c r="E177" s="71">
        <f t="shared" ca="1" si="4"/>
        <v>0.82919445952427706</v>
      </c>
      <c r="F177" s="71">
        <f t="shared" ca="1" si="5"/>
        <v>248.68694742924077</v>
      </c>
    </row>
    <row r="178" spans="5:6" x14ac:dyDescent="0.25">
      <c r="E178" s="71">
        <f t="shared" ca="1" si="4"/>
        <v>9.2463999528235918E-2</v>
      </c>
      <c r="F178" s="71">
        <f t="shared" ca="1" si="5"/>
        <v>3.2177821182180071</v>
      </c>
    </row>
    <row r="179" spans="5:6" x14ac:dyDescent="0.25">
      <c r="E179" s="71">
        <f t="shared" ca="1" si="4"/>
        <v>0.63200141324428005</v>
      </c>
      <c r="F179" s="71">
        <f t="shared" ca="1" si="5"/>
        <v>49.257192634362582</v>
      </c>
    </row>
    <row r="180" spans="5:6" x14ac:dyDescent="0.25">
      <c r="E180" s="71">
        <f t="shared" ca="1" si="4"/>
        <v>0.20841035584711953</v>
      </c>
      <c r="F180" s="71">
        <f t="shared" ca="1" si="5"/>
        <v>3.5426738313568169</v>
      </c>
    </row>
    <row r="181" spans="5:6" x14ac:dyDescent="0.25">
      <c r="E181" s="71">
        <f t="shared" ca="1" si="4"/>
        <v>0.14987141532614179</v>
      </c>
      <c r="F181" s="71">
        <f t="shared" ca="1" si="5"/>
        <v>3.3466350409163312</v>
      </c>
    </row>
    <row r="182" spans="5:6" x14ac:dyDescent="0.25">
      <c r="E182" s="71">
        <f t="shared" ca="1" si="4"/>
        <v>0.33026098120009184</v>
      </c>
      <c r="F182" s="71">
        <f t="shared" ca="1" si="5"/>
        <v>4.4987149873969585</v>
      </c>
    </row>
    <row r="183" spans="5:6" x14ac:dyDescent="0.25">
      <c r="E183" s="71">
        <f t="shared" ca="1" si="4"/>
        <v>0.87422555972387106</v>
      </c>
      <c r="F183" s="71">
        <f t="shared" ca="1" si="5"/>
        <v>351.38320975989893</v>
      </c>
    </row>
    <row r="184" spans="5:6" x14ac:dyDescent="0.25">
      <c r="E184" s="71">
        <f t="shared" ca="1" si="4"/>
        <v>0.41896986210263854</v>
      </c>
      <c r="F184" s="71">
        <f t="shared" ca="1" si="5"/>
        <v>6.7432372673312218</v>
      </c>
    </row>
    <row r="185" spans="5:6" x14ac:dyDescent="0.25">
      <c r="E185" s="71">
        <f t="shared" ca="1" si="4"/>
        <v>0.64319534103439691</v>
      </c>
      <c r="F185" s="71">
        <f t="shared" ca="1" si="5"/>
        <v>54.741969243055692</v>
      </c>
    </row>
    <row r="186" spans="5:6" x14ac:dyDescent="0.25">
      <c r="E186" s="71">
        <f t="shared" ca="1" si="4"/>
        <v>0.49935279823157752</v>
      </c>
      <c r="F186" s="71">
        <f t="shared" ca="1" si="5"/>
        <v>12.919213564806803</v>
      </c>
    </row>
    <row r="187" spans="5:6" x14ac:dyDescent="0.25">
      <c r="E187" s="71">
        <f t="shared" ca="1" si="4"/>
        <v>0.76511909534593037</v>
      </c>
      <c r="F187" s="71">
        <f t="shared" ca="1" si="5"/>
        <v>152.96723920858352</v>
      </c>
    </row>
    <row r="188" spans="5:6" x14ac:dyDescent="0.25">
      <c r="E188" s="71">
        <f t="shared" ca="1" si="4"/>
        <v>0.16072057454817101</v>
      </c>
      <c r="F188" s="71">
        <f t="shared" ca="1" si="5"/>
        <v>3.3768016637230232</v>
      </c>
    </row>
    <row r="189" spans="5:6" x14ac:dyDescent="0.25">
      <c r="E189" s="71">
        <f t="shared" ca="1" si="4"/>
        <v>0.57103376275125384</v>
      </c>
      <c r="F189" s="71">
        <f t="shared" ca="1" si="5"/>
        <v>26.811128951579583</v>
      </c>
    </row>
    <row r="190" spans="5:6" x14ac:dyDescent="0.25">
      <c r="E190" s="71">
        <f t="shared" ca="1" si="4"/>
        <v>0.27341760243815716</v>
      </c>
      <c r="F190" s="71">
        <f t="shared" ca="1" si="5"/>
        <v>3.9103822602490039</v>
      </c>
    </row>
    <row r="191" spans="5:6" x14ac:dyDescent="0.25">
      <c r="E191" s="71">
        <f t="shared" ca="1" si="4"/>
        <v>1.5882994739041423E-2</v>
      </c>
      <c r="F191" s="71">
        <f t="shared" ca="1" si="5"/>
        <v>3.0852743804941416</v>
      </c>
    </row>
    <row r="192" spans="5:6" x14ac:dyDescent="0.25">
      <c r="E192" s="71">
        <f t="shared" ca="1" si="4"/>
        <v>0.1642804845107213</v>
      </c>
      <c r="F192" s="71">
        <f t="shared" ca="1" si="5"/>
        <v>3.3872170245364335</v>
      </c>
    </row>
    <row r="193" spans="5:6" x14ac:dyDescent="0.25">
      <c r="E193" s="71">
        <f t="shared" ca="1" si="4"/>
        <v>0.38413168321869395</v>
      </c>
      <c r="F193" s="71">
        <f t="shared" ca="1" si="5"/>
        <v>5.554280407366309</v>
      </c>
    </row>
    <row r="194" spans="5:6" x14ac:dyDescent="0.25">
      <c r="E194" s="71">
        <f t="shared" ca="1" si="4"/>
        <v>0.56119695840065031</v>
      </c>
      <c r="F194" s="71">
        <f t="shared" ca="1" si="5"/>
        <v>24.215913674770054</v>
      </c>
    </row>
    <row r="195" spans="5:6" x14ac:dyDescent="0.25">
      <c r="E195" s="71">
        <f t="shared" ca="1" si="4"/>
        <v>0.1859711970874115</v>
      </c>
      <c r="F195" s="71">
        <f t="shared" ca="1" si="5"/>
        <v>3.4569668814938299</v>
      </c>
    </row>
    <row r="196" spans="5:6" x14ac:dyDescent="0.25">
      <c r="E196" s="71">
        <f t="shared" ref="E196:E259" ca="1" si="6">RAND()</f>
        <v>0.30309375704108266</v>
      </c>
      <c r="F196" s="71">
        <f t="shared" ref="F196:F259" ca="1" si="7">$C$3+$C$4*((($C$5*_xlfn.NORM.S.INV(E196)+SQRT(($C$5*_xlfn.NORM.S.INV(E196))^2+4))/(2))^2)</f>
        <v>4.1727694138537554</v>
      </c>
    </row>
    <row r="197" spans="5:6" x14ac:dyDescent="0.25">
      <c r="E197" s="71">
        <f t="shared" ca="1" si="6"/>
        <v>0.20495652200866354</v>
      </c>
      <c r="F197" s="71">
        <f t="shared" ca="1" si="7"/>
        <v>3.5284440786317677</v>
      </c>
    </row>
    <row r="198" spans="5:6" x14ac:dyDescent="0.25">
      <c r="E198" s="71">
        <f t="shared" ca="1" si="6"/>
        <v>0.35854491508859365</v>
      </c>
      <c r="F198" s="71">
        <f t="shared" ca="1" si="7"/>
        <v>4.9662475870090983</v>
      </c>
    </row>
    <row r="199" spans="5:6" x14ac:dyDescent="0.25">
      <c r="E199" s="71">
        <f t="shared" ca="1" si="6"/>
        <v>0.12175203527126777</v>
      </c>
      <c r="F199" s="71">
        <f t="shared" ca="1" si="7"/>
        <v>3.2779551713007993</v>
      </c>
    </row>
    <row r="200" spans="5:6" x14ac:dyDescent="0.25">
      <c r="E200" s="71">
        <f t="shared" ca="1" si="6"/>
        <v>0.47471045041026572</v>
      </c>
      <c r="F200" s="71">
        <f t="shared" ca="1" si="7"/>
        <v>10.291648252020703</v>
      </c>
    </row>
    <row r="201" spans="5:6" x14ac:dyDescent="0.25">
      <c r="E201" s="71">
        <f t="shared" ca="1" si="6"/>
        <v>0.34289466848178518</v>
      </c>
      <c r="F201" s="71">
        <f t="shared" ca="1" si="7"/>
        <v>4.6882730439083238</v>
      </c>
    </row>
    <row r="202" spans="5:6" x14ac:dyDescent="0.25">
      <c r="E202" s="71">
        <f t="shared" ca="1" si="6"/>
        <v>0.40288425388112525</v>
      </c>
      <c r="F202" s="71">
        <f t="shared" ca="1" si="7"/>
        <v>6.126050746238719</v>
      </c>
    </row>
    <row r="203" spans="5:6" x14ac:dyDescent="0.25">
      <c r="E203" s="71">
        <f t="shared" ca="1" si="6"/>
        <v>0.5773072075966369</v>
      </c>
      <c r="F203" s="71">
        <f t="shared" ca="1" si="7"/>
        <v>28.601082127271443</v>
      </c>
    </row>
    <row r="204" spans="5:6" x14ac:dyDescent="0.25">
      <c r="E204" s="71">
        <f t="shared" ca="1" si="6"/>
        <v>3.7752025272979384E-2</v>
      </c>
      <c r="F204" s="71">
        <f t="shared" ca="1" si="7"/>
        <v>3.1235093145646311</v>
      </c>
    </row>
    <row r="205" spans="5:6" x14ac:dyDescent="0.25">
      <c r="E205" s="71">
        <f t="shared" ca="1" si="6"/>
        <v>0.15531074802946221</v>
      </c>
      <c r="F205" s="71">
        <f t="shared" ca="1" si="7"/>
        <v>3.361472307872261</v>
      </c>
    </row>
    <row r="206" spans="5:6" x14ac:dyDescent="0.25">
      <c r="E206" s="71">
        <f t="shared" ca="1" si="6"/>
        <v>0.59174772643968931</v>
      </c>
      <c r="F206" s="71">
        <f t="shared" ca="1" si="7"/>
        <v>33.143538147983797</v>
      </c>
    </row>
    <row r="207" spans="5:6" x14ac:dyDescent="0.25">
      <c r="E207" s="71">
        <f t="shared" ca="1" si="6"/>
        <v>0.60375096513697868</v>
      </c>
      <c r="F207" s="71">
        <f t="shared" ca="1" si="7"/>
        <v>37.393700726785255</v>
      </c>
    </row>
    <row r="208" spans="5:6" x14ac:dyDescent="0.25">
      <c r="E208" s="71">
        <f t="shared" ca="1" si="6"/>
        <v>5.0745635484259366E-2</v>
      </c>
      <c r="F208" s="71">
        <f t="shared" ca="1" si="7"/>
        <v>3.1448555113241592</v>
      </c>
    </row>
    <row r="209" spans="5:6" x14ac:dyDescent="0.25">
      <c r="E209" s="71">
        <f t="shared" ca="1" si="6"/>
        <v>0.58855860534728233</v>
      </c>
      <c r="F209" s="71">
        <f t="shared" ca="1" si="7"/>
        <v>32.08811443390173</v>
      </c>
    </row>
    <row r="210" spans="5:6" x14ac:dyDescent="0.25">
      <c r="E210" s="71">
        <f t="shared" ca="1" si="6"/>
        <v>0.42677162524096424</v>
      </c>
      <c r="F210" s="71">
        <f t="shared" ca="1" si="7"/>
        <v>7.0941518131071213</v>
      </c>
    </row>
    <row r="211" spans="5:6" x14ac:dyDescent="0.25">
      <c r="E211" s="71">
        <f t="shared" ca="1" si="6"/>
        <v>0.20615778652936878</v>
      </c>
      <c r="F211" s="71">
        <f t="shared" ca="1" si="7"/>
        <v>3.533347188909763</v>
      </c>
    </row>
    <row r="212" spans="5:6" x14ac:dyDescent="0.25">
      <c r="E212" s="71">
        <f t="shared" ca="1" si="6"/>
        <v>9.5571567251129474E-2</v>
      </c>
      <c r="F212" s="71">
        <f t="shared" ca="1" si="7"/>
        <v>3.223727445538854</v>
      </c>
    </row>
    <row r="213" spans="5:6" x14ac:dyDescent="0.25">
      <c r="E213" s="71">
        <f t="shared" ca="1" si="6"/>
        <v>1.2652581835768562E-2</v>
      </c>
      <c r="F213" s="71">
        <f t="shared" ca="1" si="7"/>
        <v>3.0787004021970681</v>
      </c>
    </row>
    <row r="214" spans="5:6" x14ac:dyDescent="0.25">
      <c r="E214" s="71">
        <f t="shared" ca="1" si="6"/>
        <v>0.55287028190591903</v>
      </c>
      <c r="F214" s="71">
        <f t="shared" ca="1" si="7"/>
        <v>22.211475040239169</v>
      </c>
    </row>
    <row r="215" spans="5:6" x14ac:dyDescent="0.25">
      <c r="E215" s="71">
        <f t="shared" ca="1" si="6"/>
        <v>0.62673206472493848</v>
      </c>
      <c r="F215" s="71">
        <f t="shared" ca="1" si="7"/>
        <v>46.834964111838602</v>
      </c>
    </row>
    <row r="216" spans="5:6" x14ac:dyDescent="0.25">
      <c r="E216" s="71">
        <f t="shared" ca="1" si="6"/>
        <v>0.470899071306904</v>
      </c>
      <c r="F216" s="71">
        <f t="shared" ca="1" si="7"/>
        <v>9.9554960827543457</v>
      </c>
    </row>
    <row r="217" spans="5:6" x14ac:dyDescent="0.25">
      <c r="E217" s="71">
        <f t="shared" ca="1" si="6"/>
        <v>0.34896936314616156</v>
      </c>
      <c r="F217" s="71">
        <f t="shared" ca="1" si="7"/>
        <v>4.7899884953731666</v>
      </c>
    </row>
    <row r="218" spans="5:6" x14ac:dyDescent="0.25">
      <c r="E218" s="71">
        <f t="shared" ca="1" si="6"/>
        <v>0.50747805346456909</v>
      </c>
      <c r="F218" s="71">
        <f t="shared" ca="1" si="7"/>
        <v>13.98224423419142</v>
      </c>
    </row>
    <row r="219" spans="5:6" x14ac:dyDescent="0.25">
      <c r="E219" s="71">
        <f t="shared" ca="1" si="6"/>
        <v>0.30576181250047696</v>
      </c>
      <c r="F219" s="71">
        <f t="shared" ca="1" si="7"/>
        <v>4.2006254397038019</v>
      </c>
    </row>
    <row r="220" spans="5:6" x14ac:dyDescent="0.25">
      <c r="E220" s="71">
        <f t="shared" ca="1" si="6"/>
        <v>0.86621309573706706</v>
      </c>
      <c r="F220" s="71">
        <f t="shared" ca="1" si="7"/>
        <v>329.97986989615845</v>
      </c>
    </row>
    <row r="221" spans="5:6" x14ac:dyDescent="0.25">
      <c r="E221" s="71">
        <f t="shared" ca="1" si="6"/>
        <v>0.9142401011104585</v>
      </c>
      <c r="F221" s="71">
        <f t="shared" ca="1" si="7"/>
        <v>490.19714738151629</v>
      </c>
    </row>
    <row r="222" spans="5:6" x14ac:dyDescent="0.25">
      <c r="E222" s="71">
        <f t="shared" ca="1" si="6"/>
        <v>0.55864923443327108</v>
      </c>
      <c r="F222" s="71">
        <f t="shared" ca="1" si="7"/>
        <v>23.584354163777803</v>
      </c>
    </row>
    <row r="223" spans="5:6" x14ac:dyDescent="0.25">
      <c r="E223" s="71">
        <f t="shared" ca="1" si="6"/>
        <v>0.68996509798352623</v>
      </c>
      <c r="F223" s="71">
        <f t="shared" ca="1" si="7"/>
        <v>83.195413337469589</v>
      </c>
    </row>
    <row r="224" spans="5:6" x14ac:dyDescent="0.25">
      <c r="E224" s="71">
        <f t="shared" ca="1" si="6"/>
        <v>0.84304146977974015</v>
      </c>
      <c r="F224" s="71">
        <f t="shared" ca="1" si="7"/>
        <v>276.16473077967703</v>
      </c>
    </row>
    <row r="225" spans="5:6" x14ac:dyDescent="0.25">
      <c r="E225" s="71">
        <f t="shared" ca="1" si="6"/>
        <v>0.65992099527212311</v>
      </c>
      <c r="F225" s="71">
        <f t="shared" ca="1" si="7"/>
        <v>63.843442108705702</v>
      </c>
    </row>
    <row r="226" spans="5:6" x14ac:dyDescent="0.25">
      <c r="E226" s="71">
        <f t="shared" ca="1" si="6"/>
        <v>0.40449232479080399</v>
      </c>
      <c r="F226" s="71">
        <f t="shared" ca="1" si="7"/>
        <v>6.1819649888509396</v>
      </c>
    </row>
    <row r="227" spans="5:6" x14ac:dyDescent="0.25">
      <c r="E227" s="71">
        <f t="shared" ca="1" si="6"/>
        <v>0.26227638537181663</v>
      </c>
      <c r="F227" s="71">
        <f t="shared" ca="1" si="7"/>
        <v>3.8305467665993653</v>
      </c>
    </row>
    <row r="228" spans="5:6" x14ac:dyDescent="0.25">
      <c r="E228" s="71">
        <f t="shared" ca="1" si="6"/>
        <v>0.74291302377705659</v>
      </c>
      <c r="F228" s="71">
        <f t="shared" ca="1" si="7"/>
        <v>128.59465638695352</v>
      </c>
    </row>
    <row r="229" spans="5:6" x14ac:dyDescent="0.25">
      <c r="E229" s="71">
        <f t="shared" ca="1" si="6"/>
        <v>0.77378180871993285</v>
      </c>
      <c r="F229" s="71">
        <f t="shared" ca="1" si="7"/>
        <v>163.51223603845665</v>
      </c>
    </row>
    <row r="230" spans="5:6" x14ac:dyDescent="0.25">
      <c r="E230" s="71">
        <f t="shared" ca="1" si="6"/>
        <v>0.21314531733985154</v>
      </c>
      <c r="F230" s="71">
        <f t="shared" ca="1" si="7"/>
        <v>3.5628597691983224</v>
      </c>
    </row>
    <row r="231" spans="5:6" x14ac:dyDescent="0.25">
      <c r="E231" s="71">
        <f t="shared" ca="1" si="6"/>
        <v>0.265418079014623</v>
      </c>
      <c r="F231" s="71">
        <f t="shared" ca="1" si="7"/>
        <v>3.8521845384907643</v>
      </c>
    </row>
    <row r="232" spans="5:6" x14ac:dyDescent="0.25">
      <c r="E232" s="71">
        <f t="shared" ca="1" si="6"/>
        <v>0.31764892491778918</v>
      </c>
      <c r="F232" s="71">
        <f t="shared" ca="1" si="7"/>
        <v>4.3350941577043356</v>
      </c>
    </row>
    <row r="233" spans="5:6" x14ac:dyDescent="0.25">
      <c r="E233" s="71">
        <f t="shared" ca="1" si="6"/>
        <v>0.50078233246344495</v>
      </c>
      <c r="F233" s="71">
        <f t="shared" ca="1" si="7"/>
        <v>13.098532773727641</v>
      </c>
    </row>
    <row r="234" spans="5:6" x14ac:dyDescent="0.25">
      <c r="E234" s="71">
        <f t="shared" ca="1" si="6"/>
        <v>0.91630945117588336</v>
      </c>
      <c r="F234" s="71">
        <f t="shared" ca="1" si="7"/>
        <v>499.35949074128371</v>
      </c>
    </row>
    <row r="235" spans="5:6" x14ac:dyDescent="0.25">
      <c r="E235" s="71">
        <f t="shared" ca="1" si="6"/>
        <v>0.49458114593873248</v>
      </c>
      <c r="F235" s="71">
        <f t="shared" ca="1" si="7"/>
        <v>12.343498812569472</v>
      </c>
    </row>
    <row r="236" spans="5:6" x14ac:dyDescent="0.25">
      <c r="E236" s="71">
        <f t="shared" ca="1" si="6"/>
        <v>0.37573372840490926</v>
      </c>
      <c r="F236" s="71">
        <f t="shared" ca="1" si="7"/>
        <v>5.3399727139476338</v>
      </c>
    </row>
    <row r="237" spans="5:6" x14ac:dyDescent="0.25">
      <c r="E237" s="71">
        <f t="shared" ca="1" si="6"/>
        <v>5.158889760877039E-2</v>
      </c>
      <c r="F237" s="71">
        <f t="shared" ca="1" si="7"/>
        <v>3.1462448728877885</v>
      </c>
    </row>
    <row r="238" spans="5:6" x14ac:dyDescent="0.25">
      <c r="E238" s="71">
        <f t="shared" ca="1" si="6"/>
        <v>0.86826855431796468</v>
      </c>
      <c r="F238" s="71">
        <f t="shared" ca="1" si="7"/>
        <v>335.3163690808301</v>
      </c>
    </row>
    <row r="239" spans="5:6" x14ac:dyDescent="0.25">
      <c r="E239" s="71">
        <f t="shared" ca="1" si="6"/>
        <v>0.19880648095267939</v>
      </c>
      <c r="F239" s="71">
        <f t="shared" ca="1" si="7"/>
        <v>3.5040849541511587</v>
      </c>
    </row>
    <row r="240" spans="5:6" x14ac:dyDescent="0.25">
      <c r="E240" s="71">
        <f t="shared" ca="1" si="6"/>
        <v>0.66048842769221461</v>
      </c>
      <c r="F240" s="71">
        <f t="shared" ca="1" si="7"/>
        <v>64.172155971847019</v>
      </c>
    </row>
    <row r="241" spans="5:6" x14ac:dyDescent="0.25">
      <c r="E241" s="71">
        <f t="shared" ca="1" si="6"/>
        <v>0.34652946098365489</v>
      </c>
      <c r="F241" s="71">
        <f t="shared" ca="1" si="7"/>
        <v>4.7482451440110269</v>
      </c>
    </row>
    <row r="242" spans="5:6" x14ac:dyDescent="0.25">
      <c r="E242" s="71">
        <f t="shared" ca="1" si="6"/>
        <v>0.66538078154356095</v>
      </c>
      <c r="F242" s="71">
        <f t="shared" ca="1" si="7"/>
        <v>67.062585887534155</v>
      </c>
    </row>
    <row r="243" spans="5:6" x14ac:dyDescent="0.25">
      <c r="E243" s="71">
        <f t="shared" ca="1" si="6"/>
        <v>0.25079623726987865</v>
      </c>
      <c r="F243" s="71">
        <f t="shared" ca="1" si="7"/>
        <v>3.7568042600142766</v>
      </c>
    </row>
    <row r="244" spans="5:6" x14ac:dyDescent="0.25">
      <c r="E244" s="71">
        <f t="shared" ca="1" si="6"/>
        <v>6.8575622265472758E-2</v>
      </c>
      <c r="F244" s="71">
        <f t="shared" ca="1" si="7"/>
        <v>3.174753794821481</v>
      </c>
    </row>
    <row r="245" spans="5:6" x14ac:dyDescent="0.25">
      <c r="E245" s="71">
        <f t="shared" ca="1" si="6"/>
        <v>3.3191696044402752E-2</v>
      </c>
      <c r="F245" s="71">
        <f t="shared" ca="1" si="7"/>
        <v>3.1159489733344006</v>
      </c>
    </row>
    <row r="246" spans="5:6" x14ac:dyDescent="0.25">
      <c r="E246" s="71">
        <f t="shared" ca="1" si="6"/>
        <v>0.75053785430685049</v>
      </c>
      <c r="F246" s="71">
        <f t="shared" ca="1" si="7"/>
        <v>136.55721180842613</v>
      </c>
    </row>
    <row r="247" spans="5:6" x14ac:dyDescent="0.25">
      <c r="E247" s="71">
        <f t="shared" ca="1" si="6"/>
        <v>0.92368666525199916</v>
      </c>
      <c r="F247" s="71">
        <f t="shared" ca="1" si="7"/>
        <v>534.26192418504127</v>
      </c>
    </row>
    <row r="248" spans="5:6" x14ac:dyDescent="0.25">
      <c r="E248" s="71">
        <f t="shared" ca="1" si="6"/>
        <v>0.11943556917593368</v>
      </c>
      <c r="F248" s="71">
        <f t="shared" ca="1" si="7"/>
        <v>3.2728229478415343</v>
      </c>
    </row>
    <row r="249" spans="5:6" x14ac:dyDescent="0.25">
      <c r="E249" s="71">
        <f t="shared" ca="1" si="6"/>
        <v>0.96839096785163947</v>
      </c>
      <c r="F249" s="71">
        <f t="shared" ca="1" si="7"/>
        <v>885.60695214864631</v>
      </c>
    </row>
    <row r="250" spans="5:6" x14ac:dyDescent="0.25">
      <c r="E250" s="71">
        <f t="shared" ca="1" si="6"/>
        <v>0.24214982020790832</v>
      </c>
      <c r="F250" s="71">
        <f t="shared" ca="1" si="7"/>
        <v>3.7062886538481798</v>
      </c>
    </row>
    <row r="251" spans="5:6" x14ac:dyDescent="0.25">
      <c r="E251" s="71">
        <f t="shared" ca="1" si="6"/>
        <v>0.53879201744269523</v>
      </c>
      <c r="F251" s="71">
        <f t="shared" ca="1" si="7"/>
        <v>19.197427230593075</v>
      </c>
    </row>
    <row r="252" spans="5:6" x14ac:dyDescent="0.25">
      <c r="E252" s="71">
        <f t="shared" ca="1" si="6"/>
        <v>0.8080105369770596</v>
      </c>
      <c r="F252" s="71">
        <f t="shared" ca="1" si="7"/>
        <v>212.00258268522612</v>
      </c>
    </row>
    <row r="253" spans="5:6" x14ac:dyDescent="0.25">
      <c r="E253" s="71">
        <f t="shared" ca="1" si="6"/>
        <v>0.30604584598293116</v>
      </c>
      <c r="F253" s="71">
        <f t="shared" ca="1" si="7"/>
        <v>4.203638536871626</v>
      </c>
    </row>
    <row r="254" spans="5:6" x14ac:dyDescent="0.25">
      <c r="E254" s="71">
        <f t="shared" ca="1" si="6"/>
        <v>1.8814308484273012E-2</v>
      </c>
      <c r="F254" s="71">
        <f t="shared" ca="1" si="7"/>
        <v>3.0908808377482679</v>
      </c>
    </row>
    <row r="255" spans="5:6" x14ac:dyDescent="0.25">
      <c r="E255" s="71">
        <f t="shared" ca="1" si="6"/>
        <v>0.62358553764197477</v>
      </c>
      <c r="F255" s="71">
        <f t="shared" ca="1" si="7"/>
        <v>45.43579660325792</v>
      </c>
    </row>
    <row r="256" spans="5:6" x14ac:dyDescent="0.25">
      <c r="E256" s="71">
        <f t="shared" ca="1" si="6"/>
        <v>0.14597476871472481</v>
      </c>
      <c r="F256" s="71">
        <f t="shared" ca="1" si="7"/>
        <v>3.3363424956366647</v>
      </c>
    </row>
    <row r="257" spans="5:6" x14ac:dyDescent="0.25">
      <c r="E257" s="71">
        <f t="shared" ca="1" si="6"/>
        <v>0.28576470143865551</v>
      </c>
      <c r="F257" s="71">
        <f t="shared" ca="1" si="7"/>
        <v>4.0098696239371261</v>
      </c>
    </row>
    <row r="258" spans="5:6" x14ac:dyDescent="0.25">
      <c r="E258" s="71">
        <f t="shared" ca="1" si="6"/>
        <v>7.1041625010961895E-2</v>
      </c>
      <c r="F258" s="71">
        <f t="shared" ca="1" si="7"/>
        <v>3.1790081865134918</v>
      </c>
    </row>
    <row r="259" spans="5:6" x14ac:dyDescent="0.25">
      <c r="E259" s="71">
        <f t="shared" ca="1" si="6"/>
        <v>0.23002136487817704</v>
      </c>
      <c r="F259" s="71">
        <f t="shared" ca="1" si="7"/>
        <v>3.6418244192561859</v>
      </c>
    </row>
    <row r="260" spans="5:6" x14ac:dyDescent="0.25">
      <c r="E260" s="71">
        <f t="shared" ref="E260:E323" ca="1" si="8">RAND()</f>
        <v>0.24428275414154987</v>
      </c>
      <c r="F260" s="71">
        <f t="shared" ref="F260:F323" ca="1" si="9">$C$3+$C$4*((($C$5*_xlfn.NORM.S.INV(E260)+SQRT(($C$5*_xlfn.NORM.S.INV(E260))^2+4))/(2))^2)</f>
        <v>3.7183773316529067</v>
      </c>
    </row>
    <row r="261" spans="5:6" x14ac:dyDescent="0.25">
      <c r="E261" s="71">
        <f t="shared" ca="1" si="8"/>
        <v>0.97666306822383353</v>
      </c>
      <c r="F261" s="71">
        <f t="shared" ca="1" si="9"/>
        <v>1012.1775639718685</v>
      </c>
    </row>
    <row r="262" spans="5:6" x14ac:dyDescent="0.25">
      <c r="E262" s="71">
        <f t="shared" ca="1" si="8"/>
        <v>0.94751845512661115</v>
      </c>
      <c r="F262" s="71">
        <f t="shared" ca="1" si="9"/>
        <v>679.96874186686853</v>
      </c>
    </row>
    <row r="263" spans="5:6" x14ac:dyDescent="0.25">
      <c r="E263" s="71">
        <f t="shared" ca="1" si="8"/>
        <v>0.65090123916680831</v>
      </c>
      <c r="F263" s="71">
        <f t="shared" ca="1" si="9"/>
        <v>58.796203340549496</v>
      </c>
    </row>
    <row r="264" spans="5:6" x14ac:dyDescent="0.25">
      <c r="E264" s="71">
        <f t="shared" ca="1" si="8"/>
        <v>0.53025788129949181</v>
      </c>
      <c r="F264" s="71">
        <f t="shared" ca="1" si="9"/>
        <v>17.584115120112834</v>
      </c>
    </row>
    <row r="265" spans="5:6" x14ac:dyDescent="0.25">
      <c r="E265" s="71">
        <f t="shared" ca="1" si="8"/>
        <v>0.37029282804845076</v>
      </c>
      <c r="F265" s="71">
        <f t="shared" ca="1" si="9"/>
        <v>5.2128654420575824</v>
      </c>
    </row>
    <row r="266" spans="5:6" x14ac:dyDescent="0.25">
      <c r="E266" s="71">
        <f t="shared" ca="1" si="8"/>
        <v>0.95412051991585789</v>
      </c>
      <c r="F266" s="71">
        <f t="shared" ca="1" si="9"/>
        <v>733.67341015854481</v>
      </c>
    </row>
    <row r="267" spans="5:6" x14ac:dyDescent="0.25">
      <c r="E267" s="71">
        <f t="shared" ca="1" si="8"/>
        <v>0.24314232531354096</v>
      </c>
      <c r="F267" s="71">
        <f t="shared" ca="1" si="9"/>
        <v>3.7118843579523544</v>
      </c>
    </row>
    <row r="268" spans="5:6" x14ac:dyDescent="0.25">
      <c r="E268" s="71">
        <f t="shared" ca="1" si="8"/>
        <v>0.52819347900241431</v>
      </c>
      <c r="F268" s="71">
        <f t="shared" ca="1" si="9"/>
        <v>17.216669084863518</v>
      </c>
    </row>
    <row r="269" spans="5:6" x14ac:dyDescent="0.25">
      <c r="E269" s="71">
        <f t="shared" ca="1" si="8"/>
        <v>0.78909685062189716</v>
      </c>
      <c r="F269" s="71">
        <f t="shared" ca="1" si="9"/>
        <v>183.76608719984077</v>
      </c>
    </row>
    <row r="270" spans="5:6" x14ac:dyDescent="0.25">
      <c r="E270" s="71">
        <f t="shared" ca="1" si="8"/>
        <v>0.35969381481542706</v>
      </c>
      <c r="F270" s="71">
        <f t="shared" ca="1" si="9"/>
        <v>4.9888134399670356</v>
      </c>
    </row>
    <row r="271" spans="5:6" x14ac:dyDescent="0.25">
      <c r="E271" s="71">
        <f t="shared" ca="1" si="8"/>
        <v>0.67325439596426584</v>
      </c>
      <c r="F271" s="71">
        <f t="shared" ca="1" si="9"/>
        <v>71.930992813870446</v>
      </c>
    </row>
    <row r="272" spans="5:6" x14ac:dyDescent="0.25">
      <c r="E272" s="71">
        <f t="shared" ca="1" si="8"/>
        <v>0.52646541693296467</v>
      </c>
      <c r="F272" s="71">
        <f t="shared" ca="1" si="9"/>
        <v>16.915707508004896</v>
      </c>
    </row>
    <row r="273" spans="5:6" x14ac:dyDescent="0.25">
      <c r="E273" s="71">
        <f t="shared" ca="1" si="8"/>
        <v>0.23549005907186049</v>
      </c>
      <c r="F273" s="71">
        <f t="shared" ca="1" si="9"/>
        <v>3.6700218486094149</v>
      </c>
    </row>
    <row r="274" spans="5:6" x14ac:dyDescent="0.25">
      <c r="E274" s="71">
        <f t="shared" ca="1" si="8"/>
        <v>0.31719341052752037</v>
      </c>
      <c r="F274" s="71">
        <f t="shared" ca="1" si="9"/>
        <v>4.3296091515756183</v>
      </c>
    </row>
    <row r="275" spans="5:6" x14ac:dyDescent="0.25">
      <c r="E275" s="71">
        <f t="shared" ca="1" si="8"/>
        <v>0.89967355731739618</v>
      </c>
      <c r="F275" s="71">
        <f t="shared" ca="1" si="9"/>
        <v>432.17097644416174</v>
      </c>
    </row>
    <row r="276" spans="5:6" x14ac:dyDescent="0.25">
      <c r="E276" s="71">
        <f t="shared" ca="1" si="8"/>
        <v>0.77149946018913085</v>
      </c>
      <c r="F276" s="71">
        <f t="shared" ca="1" si="9"/>
        <v>160.67317435565903</v>
      </c>
    </row>
    <row r="277" spans="5:6" x14ac:dyDescent="0.25">
      <c r="E277" s="71">
        <f t="shared" ca="1" si="8"/>
        <v>0.41059097935171551</v>
      </c>
      <c r="F277" s="71">
        <f t="shared" ca="1" si="9"/>
        <v>6.4052292490639449</v>
      </c>
    </row>
    <row r="278" spans="5:6" x14ac:dyDescent="0.25">
      <c r="E278" s="71">
        <f t="shared" ca="1" si="8"/>
        <v>0.69884677358990099</v>
      </c>
      <c r="F278" s="71">
        <f t="shared" ca="1" si="9"/>
        <v>89.729802133281737</v>
      </c>
    </row>
    <row r="279" spans="5:6" x14ac:dyDescent="0.25">
      <c r="E279" s="71">
        <f t="shared" ca="1" si="8"/>
        <v>0.4825445052365247</v>
      </c>
      <c r="F279" s="71">
        <f t="shared" ca="1" si="9"/>
        <v>11.037976877541693</v>
      </c>
    </row>
    <row r="280" spans="5:6" x14ac:dyDescent="0.25">
      <c r="E280" s="71">
        <f t="shared" ca="1" si="8"/>
        <v>0.97344753326704492</v>
      </c>
      <c r="F280" s="71">
        <f t="shared" ca="1" si="9"/>
        <v>958.04874674356461</v>
      </c>
    </row>
    <row r="281" spans="5:6" x14ac:dyDescent="0.25">
      <c r="E281" s="71">
        <f t="shared" ca="1" si="8"/>
        <v>0.3866691977764799</v>
      </c>
      <c r="F281" s="71">
        <f t="shared" ca="1" si="9"/>
        <v>5.6237180474033579</v>
      </c>
    </row>
    <row r="282" spans="5:6" x14ac:dyDescent="0.25">
      <c r="E282" s="71">
        <f t="shared" ca="1" si="8"/>
        <v>7.3361407176573135E-2</v>
      </c>
      <c r="F282" s="71">
        <f t="shared" ca="1" si="9"/>
        <v>3.1830442899249061</v>
      </c>
    </row>
    <row r="283" spans="5:6" x14ac:dyDescent="0.25">
      <c r="E283" s="71">
        <f t="shared" ca="1" si="8"/>
        <v>0.88104816927265106</v>
      </c>
      <c r="F283" s="71">
        <f t="shared" ca="1" si="9"/>
        <v>370.97150561235043</v>
      </c>
    </row>
    <row r="284" spans="5:6" x14ac:dyDescent="0.25">
      <c r="E284" s="71">
        <f t="shared" ca="1" si="8"/>
        <v>0.20924842718258185</v>
      </c>
      <c r="F284" s="71">
        <f t="shared" ca="1" si="9"/>
        <v>3.5461886472750699</v>
      </c>
    </row>
    <row r="285" spans="5:6" x14ac:dyDescent="0.25">
      <c r="E285" s="71">
        <f t="shared" ca="1" si="8"/>
        <v>0.28529029680301743</v>
      </c>
      <c r="F285" s="71">
        <f t="shared" ca="1" si="9"/>
        <v>4.0058116378557562</v>
      </c>
    </row>
    <row r="286" spans="5:6" x14ac:dyDescent="0.25">
      <c r="E286" s="71">
        <f t="shared" ca="1" si="8"/>
        <v>0.56791639692888585</v>
      </c>
      <c r="F286" s="71">
        <f t="shared" ca="1" si="9"/>
        <v>25.961234971230912</v>
      </c>
    </row>
    <row r="287" spans="5:6" x14ac:dyDescent="0.25">
      <c r="E287" s="71">
        <f t="shared" ca="1" si="8"/>
        <v>0.41168773086677968</v>
      </c>
      <c r="F287" s="71">
        <f t="shared" ca="1" si="9"/>
        <v>6.4473431266699714</v>
      </c>
    </row>
    <row r="288" spans="5:6" x14ac:dyDescent="0.25">
      <c r="E288" s="71">
        <f t="shared" ca="1" si="8"/>
        <v>0.86626080157767349</v>
      </c>
      <c r="F288" s="71">
        <f t="shared" ca="1" si="9"/>
        <v>330.10256872269719</v>
      </c>
    </row>
    <row r="289" spans="5:6" x14ac:dyDescent="0.25">
      <c r="E289" s="71">
        <f t="shared" ca="1" si="8"/>
        <v>0.48135326594567296</v>
      </c>
      <c r="F289" s="71">
        <f t="shared" ca="1" si="9"/>
        <v>10.919491105705832</v>
      </c>
    </row>
    <row r="290" spans="5:6" x14ac:dyDescent="0.25">
      <c r="E290" s="71">
        <f t="shared" ca="1" si="8"/>
        <v>0.41247142699596495</v>
      </c>
      <c r="F290" s="71">
        <f t="shared" ca="1" si="9"/>
        <v>6.4778168855286378</v>
      </c>
    </row>
    <row r="291" spans="5:6" x14ac:dyDescent="0.25">
      <c r="E291" s="71">
        <f t="shared" ca="1" si="8"/>
        <v>0.98774693810019809</v>
      </c>
      <c r="F291" s="71">
        <f t="shared" ca="1" si="9"/>
        <v>1287.5350435615976</v>
      </c>
    </row>
    <row r="292" spans="5:6" x14ac:dyDescent="0.25">
      <c r="E292" s="71">
        <f t="shared" ca="1" si="8"/>
        <v>0.92440777576896593</v>
      </c>
      <c r="F292" s="71">
        <f t="shared" ca="1" si="9"/>
        <v>537.87785001537429</v>
      </c>
    </row>
    <row r="293" spans="5:6" x14ac:dyDescent="0.25">
      <c r="E293" s="71">
        <f t="shared" ca="1" si="8"/>
        <v>0.69094447950095639</v>
      </c>
      <c r="F293" s="71">
        <f t="shared" ca="1" si="9"/>
        <v>83.896715194145216</v>
      </c>
    </row>
    <row r="294" spans="5:6" x14ac:dyDescent="0.25">
      <c r="E294" s="71">
        <f t="shared" ca="1" si="8"/>
        <v>0.63863254135441039</v>
      </c>
      <c r="F294" s="71">
        <f t="shared" ca="1" si="9"/>
        <v>52.449565702188863</v>
      </c>
    </row>
    <row r="295" spans="5:6" x14ac:dyDescent="0.25">
      <c r="E295" s="71">
        <f t="shared" ca="1" si="8"/>
        <v>0.73272440169198516</v>
      </c>
      <c r="F295" s="71">
        <f t="shared" ca="1" si="9"/>
        <v>118.56781218974049</v>
      </c>
    </row>
    <row r="296" spans="5:6" x14ac:dyDescent="0.25">
      <c r="E296" s="71">
        <f t="shared" ca="1" si="8"/>
        <v>0.92821990041469937</v>
      </c>
      <c r="F296" s="71">
        <f t="shared" ca="1" si="9"/>
        <v>557.66391361956039</v>
      </c>
    </row>
    <row r="297" spans="5:6" x14ac:dyDescent="0.25">
      <c r="E297" s="71">
        <f t="shared" ca="1" si="8"/>
        <v>0.31100448657389557</v>
      </c>
      <c r="F297" s="71">
        <f t="shared" ca="1" si="9"/>
        <v>4.2577708219101487</v>
      </c>
    </row>
    <row r="298" spans="5:6" x14ac:dyDescent="0.25">
      <c r="E298" s="71">
        <f t="shared" ca="1" si="8"/>
        <v>0.63614065259400177</v>
      </c>
      <c r="F298" s="71">
        <f t="shared" ca="1" si="9"/>
        <v>51.230790693678671</v>
      </c>
    </row>
    <row r="299" spans="5:6" x14ac:dyDescent="0.25">
      <c r="E299" s="71">
        <f t="shared" ca="1" si="8"/>
        <v>4.1896461715696942E-2</v>
      </c>
      <c r="F299" s="71">
        <f t="shared" ca="1" si="9"/>
        <v>3.1303257544209107</v>
      </c>
    </row>
    <row r="300" spans="5:6" x14ac:dyDescent="0.25">
      <c r="E300" s="71">
        <f t="shared" ca="1" si="8"/>
        <v>0.99493486592482894</v>
      </c>
      <c r="F300" s="71">
        <f t="shared" ca="1" si="9"/>
        <v>1675.9013414978267</v>
      </c>
    </row>
    <row r="301" spans="5:6" x14ac:dyDescent="0.25">
      <c r="E301" s="71">
        <f t="shared" ca="1" si="8"/>
        <v>0.88339799647355688</v>
      </c>
      <c r="F301" s="71">
        <f t="shared" ca="1" si="9"/>
        <v>378.03637404654933</v>
      </c>
    </row>
    <row r="302" spans="5:6" x14ac:dyDescent="0.25">
      <c r="E302" s="71">
        <f t="shared" ca="1" si="8"/>
        <v>5.3104703600595271E-2</v>
      </c>
      <c r="F302" s="71">
        <f t="shared" ca="1" si="9"/>
        <v>3.1487463543042815</v>
      </c>
    </row>
    <row r="303" spans="5:6" x14ac:dyDescent="0.25">
      <c r="E303" s="71">
        <f t="shared" ca="1" si="8"/>
        <v>0.43952050922401631</v>
      </c>
      <c r="F303" s="71">
        <f t="shared" ca="1" si="9"/>
        <v>7.7536638913464637</v>
      </c>
    </row>
    <row r="304" spans="5:6" x14ac:dyDescent="0.25">
      <c r="E304" s="71">
        <f t="shared" ca="1" si="8"/>
        <v>0.91537765243123181</v>
      </c>
      <c r="F304" s="71">
        <f t="shared" ca="1" si="9"/>
        <v>495.20203742047607</v>
      </c>
    </row>
    <row r="305" spans="5:6" x14ac:dyDescent="0.25">
      <c r="E305" s="71">
        <f t="shared" ca="1" si="8"/>
        <v>0.28753592195248889</v>
      </c>
      <c r="F305" s="71">
        <f t="shared" ca="1" si="9"/>
        <v>4.0251968944583325</v>
      </c>
    </row>
    <row r="306" spans="5:6" x14ac:dyDescent="0.25">
      <c r="E306" s="71">
        <f t="shared" ca="1" si="8"/>
        <v>0.65158836080404947</v>
      </c>
      <c r="F306" s="71">
        <f t="shared" ca="1" si="9"/>
        <v>59.169091462234576</v>
      </c>
    </row>
    <row r="307" spans="5:6" x14ac:dyDescent="0.25">
      <c r="E307" s="71">
        <f t="shared" ca="1" si="8"/>
        <v>0.40499875426188636</v>
      </c>
      <c r="F307" s="71">
        <f t="shared" ca="1" si="9"/>
        <v>6.1998225563619886</v>
      </c>
    </row>
    <row r="308" spans="5:6" x14ac:dyDescent="0.25">
      <c r="E308" s="71">
        <f t="shared" ca="1" si="8"/>
        <v>0.92359038642280533</v>
      </c>
      <c r="F308" s="71">
        <f t="shared" ca="1" si="9"/>
        <v>533.7820734409903</v>
      </c>
    </row>
    <row r="309" spans="5:6" x14ac:dyDescent="0.25">
      <c r="E309" s="71">
        <f t="shared" ca="1" si="8"/>
        <v>0.52926475835516318</v>
      </c>
      <c r="F309" s="71">
        <f t="shared" ca="1" si="9"/>
        <v>17.406265283509715</v>
      </c>
    </row>
    <row r="310" spans="5:6" x14ac:dyDescent="0.25">
      <c r="E310" s="71">
        <f t="shared" ca="1" si="8"/>
        <v>0.94819216413904761</v>
      </c>
      <c r="F310" s="71">
        <f t="shared" ca="1" si="9"/>
        <v>685.10104226438818</v>
      </c>
    </row>
    <row r="311" spans="5:6" x14ac:dyDescent="0.25">
      <c r="E311" s="71">
        <f t="shared" ca="1" si="8"/>
        <v>0.28725350244762826</v>
      </c>
      <c r="F311" s="71">
        <f t="shared" ca="1" si="9"/>
        <v>4.0227341569143187</v>
      </c>
    </row>
    <row r="312" spans="5:6" x14ac:dyDescent="0.25">
      <c r="E312" s="71">
        <f t="shared" ca="1" si="8"/>
        <v>0.53952330664795567</v>
      </c>
      <c r="F312" s="71">
        <f t="shared" ca="1" si="9"/>
        <v>19.342939886664485</v>
      </c>
    </row>
    <row r="313" spans="5:6" x14ac:dyDescent="0.25">
      <c r="E313" s="71">
        <f t="shared" ca="1" si="8"/>
        <v>0.42371541061278795</v>
      </c>
      <c r="F313" s="71">
        <f t="shared" ca="1" si="9"/>
        <v>6.9522666679970762</v>
      </c>
    </row>
    <row r="314" spans="5:6" x14ac:dyDescent="0.25">
      <c r="E314" s="71">
        <f t="shared" ca="1" si="8"/>
        <v>0.57603034508841866</v>
      </c>
      <c r="F314" s="71">
        <f t="shared" ca="1" si="9"/>
        <v>28.228012232381761</v>
      </c>
    </row>
    <row r="315" spans="5:6" x14ac:dyDescent="0.25">
      <c r="E315" s="71">
        <f t="shared" ca="1" si="8"/>
        <v>0.4250581471247622</v>
      </c>
      <c r="F315" s="71">
        <f t="shared" ca="1" si="9"/>
        <v>7.0138820139840545</v>
      </c>
    </row>
    <row r="316" spans="5:6" x14ac:dyDescent="0.25">
      <c r="E316" s="71">
        <f t="shared" ca="1" si="8"/>
        <v>0.18509005886010121</v>
      </c>
      <c r="F316" s="71">
        <f t="shared" ca="1" si="9"/>
        <v>3.4539037153332099</v>
      </c>
    </row>
    <row r="317" spans="5:6" x14ac:dyDescent="0.25">
      <c r="E317" s="71">
        <f t="shared" ca="1" si="8"/>
        <v>0.17629719735070681</v>
      </c>
      <c r="F317" s="71">
        <f t="shared" ca="1" si="9"/>
        <v>3.4244480655190324</v>
      </c>
    </row>
    <row r="318" spans="5:6" x14ac:dyDescent="0.25">
      <c r="E318" s="71">
        <f t="shared" ca="1" si="8"/>
        <v>0.63073385194002607</v>
      </c>
      <c r="F318" s="71">
        <f t="shared" ca="1" si="9"/>
        <v>48.665365694290543</v>
      </c>
    </row>
    <row r="319" spans="5:6" x14ac:dyDescent="0.25">
      <c r="E319" s="71">
        <f t="shared" ca="1" si="8"/>
        <v>0.21077186558991179</v>
      </c>
      <c r="F319" s="71">
        <f t="shared" ca="1" si="9"/>
        <v>3.5526411939680314</v>
      </c>
    </row>
    <row r="320" spans="5:6" x14ac:dyDescent="0.25">
      <c r="E320" s="71">
        <f t="shared" ca="1" si="8"/>
        <v>0.60161705534905385</v>
      </c>
      <c r="F320" s="71">
        <f t="shared" ca="1" si="9"/>
        <v>36.605336301049263</v>
      </c>
    </row>
    <row r="321" spans="5:6" x14ac:dyDescent="0.25">
      <c r="E321" s="71">
        <f t="shared" ca="1" si="8"/>
        <v>0.4934491170577483</v>
      </c>
      <c r="F321" s="71">
        <f t="shared" ca="1" si="9"/>
        <v>12.211947722786322</v>
      </c>
    </row>
    <row r="322" spans="5:6" x14ac:dyDescent="0.25">
      <c r="E322" s="71">
        <f t="shared" ca="1" si="8"/>
        <v>0.10994213232940542</v>
      </c>
      <c r="F322" s="71">
        <f t="shared" ca="1" si="9"/>
        <v>3.2525067028204568</v>
      </c>
    </row>
    <row r="323" spans="5:6" x14ac:dyDescent="0.25">
      <c r="E323" s="71">
        <f t="shared" ca="1" si="8"/>
        <v>0.55267183215818927</v>
      </c>
      <c r="F323" s="71">
        <f t="shared" ca="1" si="9"/>
        <v>22.165775242228307</v>
      </c>
    </row>
    <row r="324" spans="5:6" x14ac:dyDescent="0.25">
      <c r="E324" s="71">
        <f t="shared" ref="E324:E387" ca="1" si="10">RAND()</f>
        <v>0.70463318455821333</v>
      </c>
      <c r="F324" s="71">
        <f t="shared" ref="F324:F387" ca="1" si="11">$C$3+$C$4*((($C$5*_xlfn.NORM.S.INV(E324)+SQRT(($C$5*_xlfn.NORM.S.INV(E324))^2+4))/(2))^2)</f>
        <v>94.203557304258823</v>
      </c>
    </row>
    <row r="325" spans="5:6" x14ac:dyDescent="0.25">
      <c r="E325" s="71">
        <f t="shared" ca="1" si="10"/>
        <v>0.31571555195016898</v>
      </c>
      <c r="F325" s="71">
        <f t="shared" ca="1" si="11"/>
        <v>4.3120042705744366</v>
      </c>
    </row>
    <row r="326" spans="5:6" x14ac:dyDescent="0.25">
      <c r="E326" s="71">
        <f t="shared" ca="1" si="10"/>
        <v>0.93150534298372167</v>
      </c>
      <c r="F326" s="71">
        <f t="shared" ca="1" si="11"/>
        <v>575.68941852437376</v>
      </c>
    </row>
    <row r="327" spans="5:6" x14ac:dyDescent="0.25">
      <c r="E327" s="71">
        <f t="shared" ca="1" si="10"/>
        <v>0.46177011960583914</v>
      </c>
      <c r="F327" s="71">
        <f t="shared" ca="1" si="11"/>
        <v>9.2164436841025381</v>
      </c>
    </row>
    <row r="328" spans="5:6" x14ac:dyDescent="0.25">
      <c r="E328" s="71">
        <f t="shared" ca="1" si="10"/>
        <v>0.66316552212143387</v>
      </c>
      <c r="F328" s="71">
        <f t="shared" ca="1" si="11"/>
        <v>65.741233498900684</v>
      </c>
    </row>
    <row r="329" spans="5:6" x14ac:dyDescent="0.25">
      <c r="E329" s="71">
        <f t="shared" ca="1" si="10"/>
        <v>0.1474463822080484</v>
      </c>
      <c r="F329" s="71">
        <f t="shared" ca="1" si="11"/>
        <v>3.3401974958099774</v>
      </c>
    </row>
    <row r="330" spans="5:6" x14ac:dyDescent="0.25">
      <c r="E330" s="71">
        <f t="shared" ca="1" si="10"/>
        <v>0.73661202075136367</v>
      </c>
      <c r="F330" s="71">
        <f t="shared" ca="1" si="11"/>
        <v>122.31361528395173</v>
      </c>
    </row>
    <row r="331" spans="5:6" x14ac:dyDescent="0.25">
      <c r="E331" s="71">
        <f t="shared" ca="1" si="10"/>
        <v>0.12164570904098893</v>
      </c>
      <c r="F331" s="71">
        <f t="shared" ca="1" si="11"/>
        <v>3.2777180294585238</v>
      </c>
    </row>
    <row r="332" spans="5:6" x14ac:dyDescent="0.25">
      <c r="E332" s="71">
        <f t="shared" ca="1" si="10"/>
        <v>0.12768184617373735</v>
      </c>
      <c r="F332" s="71">
        <f t="shared" ca="1" si="11"/>
        <v>3.2914276376351959</v>
      </c>
    </row>
    <row r="333" spans="5:6" x14ac:dyDescent="0.25">
      <c r="E333" s="71">
        <f t="shared" ca="1" si="10"/>
        <v>0.16579842300689329</v>
      </c>
      <c r="F333" s="71">
        <f t="shared" ca="1" si="11"/>
        <v>3.3917402918463959</v>
      </c>
    </row>
    <row r="334" spans="5:6" x14ac:dyDescent="0.25">
      <c r="E334" s="71">
        <f t="shared" ca="1" si="10"/>
        <v>0.62404731870583885</v>
      </c>
      <c r="F334" s="71">
        <f t="shared" ca="1" si="11"/>
        <v>45.638953130587552</v>
      </c>
    </row>
    <row r="335" spans="5:6" x14ac:dyDescent="0.25">
      <c r="E335" s="71">
        <f t="shared" ca="1" si="10"/>
        <v>0.20040701530221205</v>
      </c>
      <c r="F335" s="71">
        <f t="shared" ca="1" si="11"/>
        <v>3.5103072235657757</v>
      </c>
    </row>
    <row r="336" spans="5:6" x14ac:dyDescent="0.25">
      <c r="E336" s="71">
        <f t="shared" ca="1" si="10"/>
        <v>0.97947387541191189</v>
      </c>
      <c r="F336" s="71">
        <f t="shared" ca="1" si="11"/>
        <v>1066.3701590787175</v>
      </c>
    </row>
    <row r="337" spans="5:6" x14ac:dyDescent="0.25">
      <c r="E337" s="71">
        <f t="shared" ca="1" si="10"/>
        <v>0.2422733040275179</v>
      </c>
      <c r="F337" s="71">
        <f t="shared" ca="1" si="11"/>
        <v>3.7069820811965029</v>
      </c>
    </row>
    <row r="338" spans="5:6" x14ac:dyDescent="0.25">
      <c r="E338" s="71">
        <f t="shared" ca="1" si="10"/>
        <v>0.70414156356763591</v>
      </c>
      <c r="F338" s="71">
        <f t="shared" ca="1" si="11"/>
        <v>93.816636144904834</v>
      </c>
    </row>
    <row r="339" spans="5:6" x14ac:dyDescent="0.25">
      <c r="E339" s="71">
        <f t="shared" ca="1" si="10"/>
        <v>0.44539772733352812</v>
      </c>
      <c r="F339" s="71">
        <f t="shared" ca="1" si="11"/>
        <v>8.0983048229507446</v>
      </c>
    </row>
    <row r="340" spans="5:6" x14ac:dyDescent="0.25">
      <c r="E340" s="71">
        <f t="shared" ca="1" si="10"/>
        <v>0.62432668438888872</v>
      </c>
      <c r="F340" s="71">
        <f t="shared" ca="1" si="11"/>
        <v>45.762220948706641</v>
      </c>
    </row>
    <row r="341" spans="5:6" x14ac:dyDescent="0.25">
      <c r="E341" s="71">
        <f t="shared" ca="1" si="10"/>
        <v>0.64728429137450161</v>
      </c>
      <c r="F341" s="71">
        <f t="shared" ca="1" si="11"/>
        <v>56.864272381139003</v>
      </c>
    </row>
    <row r="342" spans="5:6" x14ac:dyDescent="0.25">
      <c r="E342" s="71">
        <f t="shared" ca="1" si="10"/>
        <v>0.65245376362719432</v>
      </c>
      <c r="F342" s="71">
        <f t="shared" ca="1" si="11"/>
        <v>59.641420393572936</v>
      </c>
    </row>
    <row r="343" spans="5:6" x14ac:dyDescent="0.25">
      <c r="E343" s="71">
        <f t="shared" ca="1" si="10"/>
        <v>0.83720098295118905</v>
      </c>
      <c r="F343" s="71">
        <f t="shared" ca="1" si="11"/>
        <v>264.19879181737855</v>
      </c>
    </row>
    <row r="344" spans="5:6" x14ac:dyDescent="0.25">
      <c r="E344" s="71">
        <f t="shared" ca="1" si="10"/>
        <v>0.69387528540914989</v>
      </c>
      <c r="F344" s="71">
        <f t="shared" ca="1" si="11"/>
        <v>86.023597047281044</v>
      </c>
    </row>
    <row r="345" spans="5:6" x14ac:dyDescent="0.25">
      <c r="E345" s="71">
        <f t="shared" ca="1" si="10"/>
        <v>0.66577563386275029</v>
      </c>
      <c r="F345" s="71">
        <f t="shared" ca="1" si="11"/>
        <v>67.300309383709674</v>
      </c>
    </row>
    <row r="346" spans="5:6" x14ac:dyDescent="0.25">
      <c r="E346" s="71">
        <f t="shared" ca="1" si="10"/>
        <v>0.38799758077979596</v>
      </c>
      <c r="F346" s="71">
        <f t="shared" ca="1" si="11"/>
        <v>5.6609878118837296</v>
      </c>
    </row>
    <row r="347" spans="5:6" x14ac:dyDescent="0.25">
      <c r="E347" s="71">
        <f t="shared" ca="1" si="10"/>
        <v>0.11482260949155965</v>
      </c>
      <c r="F347" s="71">
        <f t="shared" ca="1" si="11"/>
        <v>3.2628110180401513</v>
      </c>
    </row>
    <row r="348" spans="5:6" x14ac:dyDescent="0.25">
      <c r="E348" s="71">
        <f t="shared" ca="1" si="10"/>
        <v>0.21500967928486658</v>
      </c>
      <c r="F348" s="71">
        <f t="shared" ca="1" si="11"/>
        <v>3.5710312520955694</v>
      </c>
    </row>
    <row r="349" spans="5:6" x14ac:dyDescent="0.25">
      <c r="E349" s="71">
        <f t="shared" ca="1" si="10"/>
        <v>0.59039834157834126</v>
      </c>
      <c r="F349" s="71">
        <f t="shared" ca="1" si="11"/>
        <v>32.69326919849982</v>
      </c>
    </row>
    <row r="350" spans="5:6" x14ac:dyDescent="0.25">
      <c r="E350" s="71">
        <f t="shared" ca="1" si="10"/>
        <v>0.66236879106402902</v>
      </c>
      <c r="F350" s="71">
        <f t="shared" ca="1" si="11"/>
        <v>65.271101650768287</v>
      </c>
    </row>
    <row r="351" spans="5:6" x14ac:dyDescent="0.25">
      <c r="E351" s="71">
        <f t="shared" ca="1" si="10"/>
        <v>0.3863416780222777</v>
      </c>
      <c r="F351" s="71">
        <f t="shared" ca="1" si="11"/>
        <v>5.6146271229807629</v>
      </c>
    </row>
    <row r="352" spans="5:6" x14ac:dyDescent="0.25">
      <c r="E352" s="71">
        <f t="shared" ca="1" si="10"/>
        <v>0.79344246616986813</v>
      </c>
      <c r="F352" s="71">
        <f t="shared" ca="1" si="11"/>
        <v>189.9195104003816</v>
      </c>
    </row>
    <row r="353" spans="5:6" x14ac:dyDescent="0.25">
      <c r="E353" s="71">
        <f t="shared" ca="1" si="10"/>
        <v>0.88526568296297836</v>
      </c>
      <c r="F353" s="71">
        <f t="shared" ca="1" si="11"/>
        <v>383.7753818598577</v>
      </c>
    </row>
    <row r="354" spans="5:6" x14ac:dyDescent="0.25">
      <c r="E354" s="71">
        <f t="shared" ca="1" si="10"/>
        <v>0.74015822277336518</v>
      </c>
      <c r="F354" s="71">
        <f t="shared" ca="1" si="11"/>
        <v>125.81609565748738</v>
      </c>
    </row>
    <row r="355" spans="5:6" x14ac:dyDescent="0.25">
      <c r="E355" s="71">
        <f t="shared" ca="1" si="10"/>
        <v>3.2760297807757022E-2</v>
      </c>
      <c r="F355" s="71">
        <f t="shared" ca="1" si="11"/>
        <v>3.1152286490560339</v>
      </c>
    </row>
    <row r="356" spans="5:6" x14ac:dyDescent="0.25">
      <c r="E356" s="71">
        <f t="shared" ca="1" si="10"/>
        <v>0.23994778980444254</v>
      </c>
      <c r="F356" s="71">
        <f t="shared" ca="1" si="11"/>
        <v>3.6940535803179881</v>
      </c>
    </row>
    <row r="357" spans="5:6" x14ac:dyDescent="0.25">
      <c r="E357" s="71">
        <f t="shared" ca="1" si="10"/>
        <v>0.74258434927761963</v>
      </c>
      <c r="F357" s="71">
        <f t="shared" ca="1" si="11"/>
        <v>128.26045835181816</v>
      </c>
    </row>
    <row r="358" spans="5:6" x14ac:dyDescent="0.25">
      <c r="E358" s="71">
        <f t="shared" ca="1" si="10"/>
        <v>0.88600338141335966</v>
      </c>
      <c r="F358" s="71">
        <f t="shared" ca="1" si="11"/>
        <v>386.07323353298648</v>
      </c>
    </row>
    <row r="359" spans="5:6" x14ac:dyDescent="0.25">
      <c r="E359" s="71">
        <f t="shared" ca="1" si="10"/>
        <v>0.85902845294118879</v>
      </c>
      <c r="F359" s="71">
        <f t="shared" ca="1" si="11"/>
        <v>312.10143018592134</v>
      </c>
    </row>
    <row r="360" spans="5:6" x14ac:dyDescent="0.25">
      <c r="E360" s="71">
        <f t="shared" ca="1" si="10"/>
        <v>0.90727910502402154</v>
      </c>
      <c r="F360" s="71">
        <f t="shared" ca="1" si="11"/>
        <v>461.14785214959613</v>
      </c>
    </row>
    <row r="361" spans="5:6" x14ac:dyDescent="0.25">
      <c r="E361" s="71">
        <f t="shared" ca="1" si="10"/>
        <v>0.54246647769492096</v>
      </c>
      <c r="F361" s="71">
        <f t="shared" ca="1" si="11"/>
        <v>19.940524014156189</v>
      </c>
    </row>
    <row r="362" spans="5:6" x14ac:dyDescent="0.25">
      <c r="E362" s="71">
        <f t="shared" ca="1" si="10"/>
        <v>0.93264406056842419</v>
      </c>
      <c r="F362" s="71">
        <f t="shared" ca="1" si="11"/>
        <v>582.16425326290789</v>
      </c>
    </row>
    <row r="363" spans="5:6" x14ac:dyDescent="0.25">
      <c r="E363" s="71">
        <f t="shared" ca="1" si="10"/>
        <v>0.95256516677397185</v>
      </c>
      <c r="F363" s="71">
        <f t="shared" ca="1" si="11"/>
        <v>720.2953865335403</v>
      </c>
    </row>
    <row r="364" spans="5:6" x14ac:dyDescent="0.25">
      <c r="E364" s="71">
        <f t="shared" ca="1" si="10"/>
        <v>0.5026315605331021</v>
      </c>
      <c r="F364" s="71">
        <f t="shared" ca="1" si="11"/>
        <v>13.335303486581747</v>
      </c>
    </row>
    <row r="365" spans="5:6" x14ac:dyDescent="0.25">
      <c r="E365" s="71">
        <f t="shared" ca="1" si="10"/>
        <v>0.96322203688434371</v>
      </c>
      <c r="F365" s="71">
        <f t="shared" ca="1" si="11"/>
        <v>823.33557455201867</v>
      </c>
    </row>
    <row r="366" spans="5:6" x14ac:dyDescent="0.25">
      <c r="E366" s="71">
        <f t="shared" ca="1" si="10"/>
        <v>0.79066033327497687</v>
      </c>
      <c r="F366" s="71">
        <f t="shared" ca="1" si="11"/>
        <v>185.95824960722942</v>
      </c>
    </row>
    <row r="367" spans="5:6" x14ac:dyDescent="0.25">
      <c r="E367" s="71">
        <f t="shared" ca="1" si="10"/>
        <v>0.67699074575018281</v>
      </c>
      <c r="F367" s="71">
        <f t="shared" ca="1" si="11"/>
        <v>74.337409980884829</v>
      </c>
    </row>
    <row r="368" spans="5:6" x14ac:dyDescent="0.25">
      <c r="E368" s="71">
        <f t="shared" ca="1" si="10"/>
        <v>0.81418592032040082</v>
      </c>
      <c r="F368" s="71">
        <f t="shared" ca="1" si="11"/>
        <v>222.0968570480502</v>
      </c>
    </row>
    <row r="369" spans="5:6" x14ac:dyDescent="0.25">
      <c r="E369" s="71">
        <f t="shared" ca="1" si="10"/>
        <v>5.9698707333852852E-2</v>
      </c>
      <c r="F369" s="71">
        <f t="shared" ca="1" si="11"/>
        <v>3.1597081251409578</v>
      </c>
    </row>
    <row r="370" spans="5:6" x14ac:dyDescent="0.25">
      <c r="E370" s="71">
        <f t="shared" ca="1" si="10"/>
        <v>0.45833573869144972</v>
      </c>
      <c r="F370" s="71">
        <f t="shared" ca="1" si="11"/>
        <v>8.9609922406922102</v>
      </c>
    </row>
    <row r="371" spans="5:6" x14ac:dyDescent="0.25">
      <c r="E371" s="71">
        <f t="shared" ca="1" si="10"/>
        <v>0.2725249901915181</v>
      </c>
      <c r="F371" s="71">
        <f t="shared" ca="1" si="11"/>
        <v>3.903657937876674</v>
      </c>
    </row>
    <row r="372" spans="5:6" x14ac:dyDescent="0.25">
      <c r="E372" s="71">
        <f t="shared" ca="1" si="10"/>
        <v>0.76825805677262737</v>
      </c>
      <c r="F372" s="71">
        <f t="shared" ca="1" si="11"/>
        <v>156.71650060876763</v>
      </c>
    </row>
    <row r="373" spans="5:6" x14ac:dyDescent="0.25">
      <c r="E373" s="71">
        <f t="shared" ca="1" si="10"/>
        <v>0.57571020542278895</v>
      </c>
      <c r="F373" s="71">
        <f t="shared" ca="1" si="11"/>
        <v>28.13518223238642</v>
      </c>
    </row>
    <row r="374" spans="5:6" x14ac:dyDescent="0.25">
      <c r="E374" s="71">
        <f t="shared" ca="1" si="10"/>
        <v>8.4887073970718596E-3</v>
      </c>
      <c r="F374" s="71">
        <f t="shared" ca="1" si="11"/>
        <v>3.0692229529094841</v>
      </c>
    </row>
    <row r="375" spans="5:6" x14ac:dyDescent="0.25">
      <c r="E375" s="71">
        <f t="shared" ca="1" si="10"/>
        <v>0.26877446107201741</v>
      </c>
      <c r="F375" s="71">
        <f t="shared" ca="1" si="11"/>
        <v>3.8760454499174162</v>
      </c>
    </row>
    <row r="376" spans="5:6" x14ac:dyDescent="0.25">
      <c r="E376" s="71">
        <f t="shared" ca="1" si="10"/>
        <v>0.30566555067582202</v>
      </c>
      <c r="F376" s="71">
        <f t="shared" ca="1" si="11"/>
        <v>4.1996063737061355</v>
      </c>
    </row>
    <row r="377" spans="5:6" x14ac:dyDescent="0.25">
      <c r="E377" s="71">
        <f t="shared" ca="1" si="10"/>
        <v>0.68737774576667821</v>
      </c>
      <c r="F377" s="71">
        <f t="shared" ca="1" si="11"/>
        <v>81.365160774815536</v>
      </c>
    </row>
    <row r="378" spans="5:6" x14ac:dyDescent="0.25">
      <c r="E378" s="71">
        <f t="shared" ca="1" si="10"/>
        <v>0.48630098363699792</v>
      </c>
      <c r="F378" s="71">
        <f t="shared" ca="1" si="11"/>
        <v>11.423875011146439</v>
      </c>
    </row>
    <row r="379" spans="5:6" x14ac:dyDescent="0.25">
      <c r="E379" s="71">
        <f t="shared" ca="1" si="10"/>
        <v>0.35926579817036108</v>
      </c>
      <c r="F379" s="71">
        <f t="shared" ca="1" si="11"/>
        <v>4.9803693713016646</v>
      </c>
    </row>
    <row r="380" spans="5:6" x14ac:dyDescent="0.25">
      <c r="E380" s="71">
        <f t="shared" ca="1" si="10"/>
        <v>0.60640661259510487</v>
      </c>
      <c r="F380" s="71">
        <f t="shared" ca="1" si="11"/>
        <v>38.395096301229103</v>
      </c>
    </row>
    <row r="381" spans="5:6" x14ac:dyDescent="0.25">
      <c r="E381" s="71">
        <f t="shared" ca="1" si="10"/>
        <v>0.9227521961029711</v>
      </c>
      <c r="F381" s="71">
        <f t="shared" ca="1" si="11"/>
        <v>529.63328172804154</v>
      </c>
    </row>
    <row r="382" spans="5:6" x14ac:dyDescent="0.25">
      <c r="E382" s="71">
        <f t="shared" ca="1" si="10"/>
        <v>0.88223296553353203</v>
      </c>
      <c r="F382" s="71">
        <f t="shared" ca="1" si="11"/>
        <v>374.51234667416844</v>
      </c>
    </row>
    <row r="383" spans="5:6" x14ac:dyDescent="0.25">
      <c r="E383" s="71">
        <f t="shared" ca="1" si="10"/>
        <v>0.86184008388582967</v>
      </c>
      <c r="F383" s="71">
        <f t="shared" ca="1" si="11"/>
        <v>318.95892885013757</v>
      </c>
    </row>
    <row r="384" spans="5:6" x14ac:dyDescent="0.25">
      <c r="E384" s="71">
        <f t="shared" ca="1" si="10"/>
        <v>0.44971389593420219</v>
      </c>
      <c r="F384" s="71">
        <f t="shared" ca="1" si="11"/>
        <v>8.3694858838605306</v>
      </c>
    </row>
    <row r="385" spans="5:6" x14ac:dyDescent="0.25">
      <c r="E385" s="71">
        <f t="shared" ca="1" si="10"/>
        <v>0.59106227293163249</v>
      </c>
      <c r="F385" s="71">
        <f t="shared" ca="1" si="11"/>
        <v>32.914132286817924</v>
      </c>
    </row>
    <row r="386" spans="5:6" x14ac:dyDescent="0.25">
      <c r="E386" s="71">
        <f t="shared" ca="1" si="10"/>
        <v>0.61108338164373899</v>
      </c>
      <c r="F386" s="71">
        <f t="shared" ca="1" si="11"/>
        <v>40.214132087068059</v>
      </c>
    </row>
    <row r="387" spans="5:6" x14ac:dyDescent="0.25">
      <c r="E387" s="71">
        <f t="shared" ca="1" si="10"/>
        <v>0.25756370889566849</v>
      </c>
      <c r="F387" s="71">
        <f t="shared" ca="1" si="11"/>
        <v>3.7992956526012502</v>
      </c>
    </row>
    <row r="388" spans="5:6" x14ac:dyDescent="0.25">
      <c r="E388" s="71">
        <f t="shared" ref="E388:E451" ca="1" si="12">RAND()</f>
        <v>6.2905777357859516E-2</v>
      </c>
      <c r="F388" s="71">
        <f t="shared" ref="F388:F451" ca="1" si="13">$C$3+$C$4*((($C$5*_xlfn.NORM.S.INV(E388)+SQRT(($C$5*_xlfn.NORM.S.INV(E388))^2+4))/(2))^2)</f>
        <v>3.1650997097002969</v>
      </c>
    </row>
    <row r="389" spans="5:6" x14ac:dyDescent="0.25">
      <c r="E389" s="71">
        <f t="shared" ca="1" si="12"/>
        <v>0.47262040150096052</v>
      </c>
      <c r="F389" s="71">
        <f t="shared" ca="1" si="13"/>
        <v>10.105211275235957</v>
      </c>
    </row>
    <row r="390" spans="5:6" x14ac:dyDescent="0.25">
      <c r="E390" s="71">
        <f t="shared" ca="1" si="12"/>
        <v>0.83874451985896081</v>
      </c>
      <c r="F390" s="71">
        <f t="shared" ca="1" si="13"/>
        <v>267.30575798878959</v>
      </c>
    </row>
    <row r="391" spans="5:6" x14ac:dyDescent="0.25">
      <c r="E391" s="71">
        <f t="shared" ca="1" si="12"/>
        <v>0.43871361798406094</v>
      </c>
      <c r="F391" s="71">
        <f t="shared" ca="1" si="13"/>
        <v>7.7084573580950755</v>
      </c>
    </row>
    <row r="392" spans="5:6" x14ac:dyDescent="0.25">
      <c r="E392" s="71">
        <f t="shared" ca="1" si="12"/>
        <v>0.86918084696696296</v>
      </c>
      <c r="F392" s="71">
        <f t="shared" ca="1" si="13"/>
        <v>337.71812683160658</v>
      </c>
    </row>
    <row r="393" spans="5:6" x14ac:dyDescent="0.25">
      <c r="E393" s="71">
        <f t="shared" ca="1" si="12"/>
        <v>0.8168695128212603</v>
      </c>
      <c r="F393" s="71">
        <f t="shared" ca="1" si="13"/>
        <v>226.63056764374244</v>
      </c>
    </row>
    <row r="394" spans="5:6" x14ac:dyDescent="0.25">
      <c r="E394" s="71">
        <f t="shared" ca="1" si="12"/>
        <v>0.94489736558289461</v>
      </c>
      <c r="F394" s="71">
        <f t="shared" ca="1" si="13"/>
        <v>660.66676464152647</v>
      </c>
    </row>
    <row r="395" spans="5:6" x14ac:dyDescent="0.25">
      <c r="E395" s="71">
        <f t="shared" ca="1" si="12"/>
        <v>0.79914568485976623</v>
      </c>
      <c r="F395" s="71">
        <f t="shared" ca="1" si="13"/>
        <v>198.28936007187556</v>
      </c>
    </row>
    <row r="396" spans="5:6" x14ac:dyDescent="0.25">
      <c r="E396" s="71">
        <f t="shared" ca="1" si="12"/>
        <v>0.63074074837323169</v>
      </c>
      <c r="F396" s="71">
        <f t="shared" ca="1" si="13"/>
        <v>48.66856986922582</v>
      </c>
    </row>
    <row r="397" spans="5:6" x14ac:dyDescent="0.25">
      <c r="E397" s="71">
        <f t="shared" ca="1" si="12"/>
        <v>0.72456435891397075</v>
      </c>
      <c r="F397" s="71">
        <f t="shared" ca="1" si="13"/>
        <v>111.01384576129442</v>
      </c>
    </row>
    <row r="398" spans="5:6" x14ac:dyDescent="0.25">
      <c r="E398" s="71">
        <f t="shared" ca="1" si="12"/>
        <v>0.72485035484443228</v>
      </c>
      <c r="F398" s="71">
        <f t="shared" ca="1" si="13"/>
        <v>111.2717163425948</v>
      </c>
    </row>
    <row r="399" spans="5:6" x14ac:dyDescent="0.25">
      <c r="E399" s="71">
        <f t="shared" ca="1" si="12"/>
        <v>0.45548503342416169</v>
      </c>
      <c r="F399" s="71">
        <f t="shared" ca="1" si="13"/>
        <v>8.7577475137232028</v>
      </c>
    </row>
    <row r="400" spans="5:6" x14ac:dyDescent="0.25">
      <c r="E400" s="71">
        <f t="shared" ca="1" si="12"/>
        <v>0.8439423422903739</v>
      </c>
      <c r="F400" s="71">
        <f t="shared" ca="1" si="13"/>
        <v>278.06227798522667</v>
      </c>
    </row>
    <row r="401" spans="5:6" x14ac:dyDescent="0.25">
      <c r="E401" s="71">
        <f t="shared" ca="1" si="12"/>
        <v>1.1144334145608448E-2</v>
      </c>
      <c r="F401" s="71">
        <f t="shared" ca="1" si="13"/>
        <v>3.0754317438106171</v>
      </c>
    </row>
    <row r="402" spans="5:6" x14ac:dyDescent="0.25">
      <c r="E402" s="71">
        <f t="shared" ca="1" si="12"/>
        <v>0.20767075784404099</v>
      </c>
      <c r="F402" s="71">
        <f t="shared" ca="1" si="13"/>
        <v>3.5395923140971739</v>
      </c>
    </row>
    <row r="403" spans="5:6" x14ac:dyDescent="0.25">
      <c r="E403" s="71">
        <f t="shared" ca="1" si="12"/>
        <v>0.13455268700226419</v>
      </c>
      <c r="F403" s="71">
        <f t="shared" ca="1" si="13"/>
        <v>3.3076755405154814</v>
      </c>
    </row>
    <row r="404" spans="5:6" x14ac:dyDescent="0.25">
      <c r="E404" s="71">
        <f t="shared" ca="1" si="12"/>
        <v>0.51423686965245585</v>
      </c>
      <c r="F404" s="71">
        <f t="shared" ca="1" si="13"/>
        <v>14.951056320898385</v>
      </c>
    </row>
    <row r="405" spans="5:6" x14ac:dyDescent="0.25">
      <c r="E405" s="71">
        <f t="shared" ca="1" si="12"/>
        <v>0.88616827736195447</v>
      </c>
      <c r="F405" s="71">
        <f t="shared" ca="1" si="13"/>
        <v>386.58931096603249</v>
      </c>
    </row>
    <row r="406" spans="5:6" x14ac:dyDescent="0.25">
      <c r="E406" s="71">
        <f t="shared" ca="1" si="12"/>
        <v>0.32349071514111361</v>
      </c>
      <c r="F406" s="71">
        <f t="shared" ca="1" si="13"/>
        <v>4.4079791056517763</v>
      </c>
    </row>
    <row r="407" spans="5:6" x14ac:dyDescent="0.25">
      <c r="E407" s="71">
        <f t="shared" ca="1" si="12"/>
        <v>0.77208274055037207</v>
      </c>
      <c r="F407" s="71">
        <f t="shared" ca="1" si="13"/>
        <v>161.39451342944818</v>
      </c>
    </row>
    <row r="408" spans="5:6" x14ac:dyDescent="0.25">
      <c r="E408" s="71">
        <f t="shared" ca="1" si="12"/>
        <v>0.58848622558285091</v>
      </c>
      <c r="F408" s="71">
        <f t="shared" ca="1" si="13"/>
        <v>32.06451109947416</v>
      </c>
    </row>
    <row r="409" spans="5:6" x14ac:dyDescent="0.25">
      <c r="E409" s="71">
        <f t="shared" ca="1" si="12"/>
        <v>0.24819011568926908</v>
      </c>
      <c r="F409" s="71">
        <f t="shared" ca="1" si="13"/>
        <v>3.7411493506297271</v>
      </c>
    </row>
    <row r="410" spans="5:6" x14ac:dyDescent="0.25">
      <c r="E410" s="71">
        <f t="shared" ca="1" si="12"/>
        <v>0.99431474666750752</v>
      </c>
      <c r="F410" s="71">
        <f t="shared" ca="1" si="13"/>
        <v>1624.5565360186356</v>
      </c>
    </row>
    <row r="411" spans="5:6" x14ac:dyDescent="0.25">
      <c r="E411" s="71">
        <f t="shared" ca="1" si="12"/>
        <v>0.97414152637068485</v>
      </c>
      <c r="F411" s="71">
        <f t="shared" ca="1" si="13"/>
        <v>969.12192504424934</v>
      </c>
    </row>
    <row r="412" spans="5:6" x14ac:dyDescent="0.25">
      <c r="E412" s="71">
        <f t="shared" ca="1" si="12"/>
        <v>0.39260266344895733</v>
      </c>
      <c r="F412" s="71">
        <f t="shared" ca="1" si="13"/>
        <v>5.7952876689848249</v>
      </c>
    </row>
    <row r="413" spans="5:6" x14ac:dyDescent="0.25">
      <c r="E413" s="71">
        <f t="shared" ca="1" si="12"/>
        <v>0.66488057297157521</v>
      </c>
      <c r="F413" s="71">
        <f t="shared" ca="1" si="13"/>
        <v>66.762391729992927</v>
      </c>
    </row>
    <row r="414" spans="5:6" x14ac:dyDescent="0.25">
      <c r="E414" s="71">
        <f t="shared" ca="1" si="12"/>
        <v>0.98481425048700977</v>
      </c>
      <c r="F414" s="71">
        <f t="shared" ca="1" si="13"/>
        <v>1194.9512153485887</v>
      </c>
    </row>
    <row r="415" spans="5:6" x14ac:dyDescent="0.25">
      <c r="E415" s="71">
        <f t="shared" ca="1" si="12"/>
        <v>0.93142655890041359</v>
      </c>
      <c r="F415" s="71">
        <f t="shared" ca="1" si="13"/>
        <v>575.24590992169306</v>
      </c>
    </row>
    <row r="416" spans="5:6" x14ac:dyDescent="0.25">
      <c r="E416" s="71">
        <f t="shared" ca="1" si="12"/>
        <v>6.7729554806963632E-2</v>
      </c>
      <c r="F416" s="71">
        <f t="shared" ca="1" si="13"/>
        <v>3.1733022858901059</v>
      </c>
    </row>
    <row r="417" spans="5:6" x14ac:dyDescent="0.25">
      <c r="E417" s="71">
        <f t="shared" ca="1" si="12"/>
        <v>0.12602587135076815</v>
      </c>
      <c r="F417" s="71">
        <f t="shared" ca="1" si="13"/>
        <v>3.2876156127949638</v>
      </c>
    </row>
    <row r="418" spans="5:6" x14ac:dyDescent="0.25">
      <c r="E418" s="71">
        <f t="shared" ca="1" si="12"/>
        <v>0.12200243932824861</v>
      </c>
      <c r="F418" s="71">
        <f t="shared" ca="1" si="13"/>
        <v>3.2785142566137688</v>
      </c>
    </row>
    <row r="419" spans="5:6" x14ac:dyDescent="0.25">
      <c r="E419" s="71">
        <f t="shared" ca="1" si="12"/>
        <v>0.53392801070999307</v>
      </c>
      <c r="F419" s="71">
        <f t="shared" ca="1" si="13"/>
        <v>18.259039926527102</v>
      </c>
    </row>
    <row r="420" spans="5:6" x14ac:dyDescent="0.25">
      <c r="E420" s="71">
        <f t="shared" ca="1" si="12"/>
        <v>0.41045011487677074</v>
      </c>
      <c r="F420" s="71">
        <f t="shared" ca="1" si="13"/>
        <v>6.3998648459511998</v>
      </c>
    </row>
    <row r="421" spans="5:6" x14ac:dyDescent="0.25">
      <c r="E421" s="71">
        <f t="shared" ca="1" si="12"/>
        <v>0.93914463505033219</v>
      </c>
      <c r="F421" s="71">
        <f t="shared" ca="1" si="13"/>
        <v>621.63017285181172</v>
      </c>
    </row>
    <row r="422" spans="5:6" x14ac:dyDescent="0.25">
      <c r="E422" s="71">
        <f t="shared" ca="1" si="12"/>
        <v>0.63199920464759651</v>
      </c>
      <c r="F422" s="71">
        <f t="shared" ca="1" si="13"/>
        <v>49.25615635244224</v>
      </c>
    </row>
    <row r="423" spans="5:6" x14ac:dyDescent="0.25">
      <c r="E423" s="71">
        <f t="shared" ca="1" si="12"/>
        <v>0.85762776590654055</v>
      </c>
      <c r="F423" s="71">
        <f t="shared" ca="1" si="13"/>
        <v>308.74921492944389</v>
      </c>
    </row>
    <row r="424" spans="5:6" x14ac:dyDescent="0.25">
      <c r="E424" s="71">
        <f t="shared" ca="1" si="12"/>
        <v>0.19437691950133251</v>
      </c>
      <c r="F424" s="71">
        <f t="shared" ca="1" si="13"/>
        <v>3.4872777050142778</v>
      </c>
    </row>
    <row r="425" spans="5:6" x14ac:dyDescent="0.25">
      <c r="E425" s="71">
        <f t="shared" ca="1" si="12"/>
        <v>0.73806106425381379</v>
      </c>
      <c r="F425" s="71">
        <f t="shared" ca="1" si="13"/>
        <v>123.73480054078516</v>
      </c>
    </row>
    <row r="426" spans="5:6" x14ac:dyDescent="0.25">
      <c r="E426" s="71">
        <f t="shared" ca="1" si="12"/>
        <v>0.93424421172218208</v>
      </c>
      <c r="F426" s="71">
        <f t="shared" ca="1" si="13"/>
        <v>591.47262520910965</v>
      </c>
    </row>
    <row r="427" spans="5:6" x14ac:dyDescent="0.25">
      <c r="E427" s="71">
        <f t="shared" ca="1" si="12"/>
        <v>0.11544208284643342</v>
      </c>
      <c r="F427" s="71">
        <f t="shared" ca="1" si="13"/>
        <v>3.2641397920874562</v>
      </c>
    </row>
    <row r="428" spans="5:6" x14ac:dyDescent="0.25">
      <c r="E428" s="71">
        <f t="shared" ca="1" si="12"/>
        <v>0.92415727571036888</v>
      </c>
      <c r="F428" s="71">
        <f t="shared" ca="1" si="13"/>
        <v>536.61733747881499</v>
      </c>
    </row>
    <row r="429" spans="5:6" x14ac:dyDescent="0.25">
      <c r="E429" s="71">
        <f t="shared" ca="1" si="12"/>
        <v>0.48563422360091368</v>
      </c>
      <c r="F429" s="71">
        <f t="shared" ca="1" si="13"/>
        <v>11.353998840856148</v>
      </c>
    </row>
    <row r="430" spans="5:6" x14ac:dyDescent="0.25">
      <c r="E430" s="71">
        <f t="shared" ca="1" si="12"/>
        <v>0.14914075347371192</v>
      </c>
      <c r="F430" s="71">
        <f t="shared" ca="1" si="13"/>
        <v>3.3446841481148262</v>
      </c>
    </row>
    <row r="431" spans="5:6" x14ac:dyDescent="0.25">
      <c r="E431" s="71">
        <f t="shared" ca="1" si="12"/>
        <v>3.6933858918557494E-3</v>
      </c>
      <c r="F431" s="71">
        <f t="shared" ca="1" si="13"/>
        <v>3.055125231674106</v>
      </c>
    </row>
    <row r="432" spans="5:6" x14ac:dyDescent="0.25">
      <c r="E432" s="71">
        <f t="shared" ca="1" si="12"/>
        <v>0.60669211695575009</v>
      </c>
      <c r="F432" s="71">
        <f t="shared" ca="1" si="13"/>
        <v>38.504104441611311</v>
      </c>
    </row>
    <row r="433" spans="5:6" x14ac:dyDescent="0.25">
      <c r="E433" s="71">
        <f t="shared" ca="1" si="12"/>
        <v>0.93025453713630712</v>
      </c>
      <c r="F433" s="71">
        <f t="shared" ca="1" si="13"/>
        <v>568.71474294456459</v>
      </c>
    </row>
    <row r="434" spans="5:6" x14ac:dyDescent="0.25">
      <c r="E434" s="71">
        <f t="shared" ca="1" si="12"/>
        <v>0.24655845030562917</v>
      </c>
      <c r="F434" s="71">
        <f t="shared" ca="1" si="13"/>
        <v>3.7315397244268471</v>
      </c>
    </row>
    <row r="435" spans="5:6" x14ac:dyDescent="0.25">
      <c r="E435" s="71">
        <f t="shared" ca="1" si="12"/>
        <v>5.0523661457273161E-2</v>
      </c>
      <c r="F435" s="71">
        <f t="shared" ca="1" si="13"/>
        <v>3.1444900258995085</v>
      </c>
    </row>
    <row r="436" spans="5:6" x14ac:dyDescent="0.25">
      <c r="E436" s="71">
        <f t="shared" ca="1" si="12"/>
        <v>0.22348480215436783</v>
      </c>
      <c r="F436" s="71">
        <f t="shared" ca="1" si="13"/>
        <v>3.609862467033655</v>
      </c>
    </row>
    <row r="437" spans="5:6" x14ac:dyDescent="0.25">
      <c r="E437" s="71">
        <f t="shared" ca="1" si="12"/>
        <v>0.50749346953403529</v>
      </c>
      <c r="F437" s="71">
        <f t="shared" ca="1" si="13"/>
        <v>13.984364379860757</v>
      </c>
    </row>
    <row r="438" spans="5:6" x14ac:dyDescent="0.25">
      <c r="E438" s="71">
        <f t="shared" ca="1" si="12"/>
        <v>0.66716111071874273</v>
      </c>
      <c r="F438" s="71">
        <f t="shared" ca="1" si="13"/>
        <v>68.139753165335065</v>
      </c>
    </row>
    <row r="439" spans="5:6" x14ac:dyDescent="0.25">
      <c r="E439" s="71">
        <f t="shared" ca="1" si="12"/>
        <v>0.40630582051323882</v>
      </c>
      <c r="F439" s="71">
        <f t="shared" ca="1" si="13"/>
        <v>6.2464711642390931</v>
      </c>
    </row>
    <row r="440" spans="5:6" x14ac:dyDescent="0.25">
      <c r="E440" s="71">
        <f t="shared" ca="1" si="12"/>
        <v>0.47324595026195782</v>
      </c>
      <c r="F440" s="71">
        <f t="shared" ca="1" si="13"/>
        <v>10.160471670776349</v>
      </c>
    </row>
    <row r="441" spans="5:6" x14ac:dyDescent="0.25">
      <c r="E441" s="71">
        <f t="shared" ca="1" si="12"/>
        <v>0.37392756146766859</v>
      </c>
      <c r="F441" s="71">
        <f t="shared" ca="1" si="13"/>
        <v>5.2968046237866622</v>
      </c>
    </row>
    <row r="442" spans="5:6" x14ac:dyDescent="0.25">
      <c r="E442" s="71">
        <f t="shared" ca="1" si="12"/>
        <v>0.25739663482844066</v>
      </c>
      <c r="F442" s="71">
        <f t="shared" ca="1" si="13"/>
        <v>3.7982134460208266</v>
      </c>
    </row>
    <row r="443" spans="5:6" x14ac:dyDescent="0.25">
      <c r="E443" s="71">
        <f t="shared" ca="1" si="12"/>
        <v>6.2527120105873468E-2</v>
      </c>
      <c r="F443" s="71">
        <f t="shared" ca="1" si="13"/>
        <v>3.1644607299514949</v>
      </c>
    </row>
    <row r="444" spans="5:6" x14ac:dyDescent="0.25">
      <c r="E444" s="71">
        <f t="shared" ca="1" si="12"/>
        <v>0.32483056819170175</v>
      </c>
      <c r="F444" s="71">
        <f t="shared" ca="1" si="13"/>
        <v>4.4253842814068456</v>
      </c>
    </row>
    <row r="445" spans="5:6" x14ac:dyDescent="0.25">
      <c r="E445" s="71">
        <f t="shared" ca="1" si="12"/>
        <v>9.7681744953812322E-2</v>
      </c>
      <c r="F445" s="71">
        <f t="shared" ca="1" si="13"/>
        <v>3.227817810641211</v>
      </c>
    </row>
    <row r="446" spans="5:6" x14ac:dyDescent="0.25">
      <c r="E446" s="71">
        <f t="shared" ca="1" si="12"/>
        <v>0.71027241198872892</v>
      </c>
      <c r="F446" s="71">
        <f t="shared" ca="1" si="13"/>
        <v>98.734510447920371</v>
      </c>
    </row>
    <row r="447" spans="5:6" x14ac:dyDescent="0.25">
      <c r="E447" s="71">
        <f t="shared" ca="1" si="12"/>
        <v>3.1924472094517542E-2</v>
      </c>
      <c r="F447" s="71">
        <f t="shared" ca="1" si="13"/>
        <v>3.1138298131463849</v>
      </c>
    </row>
    <row r="448" spans="5:6" x14ac:dyDescent="0.25">
      <c r="E448" s="71">
        <f t="shared" ca="1" si="12"/>
        <v>0.20678284332168129</v>
      </c>
      <c r="F448" s="71">
        <f t="shared" ca="1" si="13"/>
        <v>3.5359177593534454</v>
      </c>
    </row>
    <row r="449" spans="5:6" x14ac:dyDescent="0.25">
      <c r="E449" s="71">
        <f t="shared" ca="1" si="12"/>
        <v>0.89325271276541707</v>
      </c>
      <c r="F449" s="71">
        <f t="shared" ca="1" si="13"/>
        <v>409.64651692189057</v>
      </c>
    </row>
    <row r="450" spans="5:6" x14ac:dyDescent="0.25">
      <c r="E450" s="71">
        <f t="shared" ca="1" si="12"/>
        <v>0.35037288012269185</v>
      </c>
      <c r="F450" s="71">
        <f t="shared" ca="1" si="13"/>
        <v>4.8145611287485197</v>
      </c>
    </row>
    <row r="451" spans="5:6" x14ac:dyDescent="0.25">
      <c r="E451" s="71">
        <f t="shared" ca="1" si="12"/>
        <v>0.8258582304275458</v>
      </c>
      <c r="F451" s="71">
        <f t="shared" ca="1" si="13"/>
        <v>242.50776991608825</v>
      </c>
    </row>
    <row r="452" spans="5:6" x14ac:dyDescent="0.25">
      <c r="E452" s="71">
        <f t="shared" ref="E452:E515" ca="1" si="14">RAND()</f>
        <v>3.439760758108068E-2</v>
      </c>
      <c r="F452" s="71">
        <f t="shared" ref="F452:F515" ca="1" si="15">$C$3+$C$4*((($C$5*_xlfn.NORM.S.INV(E452)+SQRT(($C$5*_xlfn.NORM.S.INV(E452))^2+4))/(2))^2)</f>
        <v>3.1179571158253503</v>
      </c>
    </row>
    <row r="453" spans="5:6" x14ac:dyDescent="0.25">
      <c r="E453" s="71">
        <f t="shared" ca="1" si="14"/>
        <v>0.5034870093698367</v>
      </c>
      <c r="F453" s="71">
        <f t="shared" ca="1" si="15"/>
        <v>13.44669179360776</v>
      </c>
    </row>
    <row r="454" spans="5:6" x14ac:dyDescent="0.25">
      <c r="E454" s="71">
        <f t="shared" ca="1" si="14"/>
        <v>0.42460181133145836</v>
      </c>
      <c r="F454" s="71">
        <f t="shared" ca="1" si="15"/>
        <v>6.9928161904145067</v>
      </c>
    </row>
    <row r="455" spans="5:6" x14ac:dyDescent="0.25">
      <c r="E455" s="71">
        <f t="shared" ca="1" si="14"/>
        <v>0.39705373442811487</v>
      </c>
      <c r="F455" s="71">
        <f t="shared" ca="1" si="15"/>
        <v>5.9330061427790142</v>
      </c>
    </row>
    <row r="456" spans="5:6" x14ac:dyDescent="0.25">
      <c r="E456" s="71">
        <f t="shared" ca="1" si="14"/>
        <v>0.10497923612013493</v>
      </c>
      <c r="F456" s="71">
        <f t="shared" ca="1" si="15"/>
        <v>3.2423150726001775</v>
      </c>
    </row>
    <row r="457" spans="5:6" x14ac:dyDescent="0.25">
      <c r="E457" s="71">
        <f t="shared" ca="1" si="14"/>
        <v>0.3697020452499945</v>
      </c>
      <c r="F457" s="71">
        <f t="shared" ca="1" si="15"/>
        <v>5.1995816108280692</v>
      </c>
    </row>
    <row r="458" spans="5:6" x14ac:dyDescent="0.25">
      <c r="E458" s="71">
        <f t="shared" ca="1" si="14"/>
        <v>0.45275051936263544</v>
      </c>
      <c r="F458" s="71">
        <f t="shared" ca="1" si="15"/>
        <v>8.5700000218302623</v>
      </c>
    </row>
    <row r="459" spans="5:6" x14ac:dyDescent="0.25">
      <c r="E459" s="71">
        <f t="shared" ca="1" si="14"/>
        <v>0.1268970736912941</v>
      </c>
      <c r="F459" s="71">
        <f t="shared" ca="1" si="15"/>
        <v>3.289616213821994</v>
      </c>
    </row>
    <row r="460" spans="5:6" x14ac:dyDescent="0.25">
      <c r="E460" s="71">
        <f t="shared" ca="1" si="14"/>
        <v>0.15138830016717975</v>
      </c>
      <c r="F460" s="71">
        <f t="shared" ca="1" si="15"/>
        <v>3.3507166321364088</v>
      </c>
    </row>
    <row r="461" spans="5:6" x14ac:dyDescent="0.25">
      <c r="E461" s="71">
        <f t="shared" ca="1" si="14"/>
        <v>0.25093043429806583</v>
      </c>
      <c r="F461" s="71">
        <f t="shared" ca="1" si="15"/>
        <v>3.7576207566065518</v>
      </c>
    </row>
    <row r="462" spans="5:6" x14ac:dyDescent="0.25">
      <c r="E462" s="71">
        <f t="shared" ca="1" si="14"/>
        <v>0.18170843151893568</v>
      </c>
      <c r="F462" s="71">
        <f t="shared" ca="1" si="15"/>
        <v>3.4423399785001085</v>
      </c>
    </row>
    <row r="463" spans="5:6" x14ac:dyDescent="0.25">
      <c r="E463" s="71">
        <f t="shared" ca="1" si="14"/>
        <v>0.94284366159520505</v>
      </c>
      <c r="F463" s="71">
        <f t="shared" ca="1" si="15"/>
        <v>646.23527005160599</v>
      </c>
    </row>
    <row r="464" spans="5:6" x14ac:dyDescent="0.25">
      <c r="E464" s="71">
        <f t="shared" ca="1" si="14"/>
        <v>0.25299590440207953</v>
      </c>
      <c r="F464" s="71">
        <f t="shared" ca="1" si="15"/>
        <v>3.7703184487549888</v>
      </c>
    </row>
    <row r="465" spans="5:6" x14ac:dyDescent="0.25">
      <c r="E465" s="71">
        <f t="shared" ca="1" si="14"/>
        <v>0.1325071754104129</v>
      </c>
      <c r="F465" s="71">
        <f t="shared" ca="1" si="15"/>
        <v>3.3027639615384925</v>
      </c>
    </row>
    <row r="466" spans="5:6" x14ac:dyDescent="0.25">
      <c r="E466" s="71">
        <f t="shared" ca="1" si="14"/>
        <v>0.53622380948771398</v>
      </c>
      <c r="F466" s="71">
        <f t="shared" ca="1" si="15"/>
        <v>18.695625915905929</v>
      </c>
    </row>
    <row r="467" spans="5:6" x14ac:dyDescent="0.25">
      <c r="E467" s="71">
        <f t="shared" ca="1" si="14"/>
        <v>0.46659080165027189</v>
      </c>
      <c r="F467" s="71">
        <f t="shared" ca="1" si="15"/>
        <v>9.5954682434748335</v>
      </c>
    </row>
    <row r="468" spans="5:6" x14ac:dyDescent="0.25">
      <c r="E468" s="71">
        <f t="shared" ca="1" si="14"/>
        <v>0.11507153778676382</v>
      </c>
      <c r="F468" s="71">
        <f t="shared" ca="1" si="15"/>
        <v>3.2633443943902622</v>
      </c>
    </row>
    <row r="469" spans="5:6" x14ac:dyDescent="0.25">
      <c r="E469" s="71">
        <f t="shared" ca="1" si="14"/>
        <v>0.88628869992927506</v>
      </c>
      <c r="F469" s="71">
        <f t="shared" ca="1" si="15"/>
        <v>386.96676700678944</v>
      </c>
    </row>
    <row r="470" spans="5:6" x14ac:dyDescent="0.25">
      <c r="E470" s="71">
        <f t="shared" ca="1" si="14"/>
        <v>0.79945433879029759</v>
      </c>
      <c r="F470" s="71">
        <f t="shared" ca="1" si="15"/>
        <v>198.75216167545602</v>
      </c>
    </row>
    <row r="471" spans="5:6" x14ac:dyDescent="0.25">
      <c r="E471" s="71">
        <f t="shared" ca="1" si="14"/>
        <v>0.10657991606140749</v>
      </c>
      <c r="F471" s="71">
        <f t="shared" ca="1" si="15"/>
        <v>3.2455716520512126</v>
      </c>
    </row>
    <row r="472" spans="5:6" x14ac:dyDescent="0.25">
      <c r="E472" s="71">
        <f t="shared" ca="1" si="14"/>
        <v>0.35352774055895508</v>
      </c>
      <c r="F472" s="71">
        <f t="shared" ca="1" si="15"/>
        <v>4.8713407010382008</v>
      </c>
    </row>
    <row r="473" spans="5:6" x14ac:dyDescent="0.25">
      <c r="E473" s="71">
        <f t="shared" ca="1" si="14"/>
        <v>0.84686755637868583</v>
      </c>
      <c r="F473" s="71">
        <f t="shared" ca="1" si="15"/>
        <v>284.32326486431361</v>
      </c>
    </row>
    <row r="474" spans="5:6" x14ac:dyDescent="0.25">
      <c r="E474" s="71">
        <f t="shared" ca="1" si="14"/>
        <v>5.7228610444109873E-2</v>
      </c>
      <c r="F474" s="71">
        <f t="shared" ca="1" si="15"/>
        <v>3.1555844240275128</v>
      </c>
    </row>
    <row r="475" spans="5:6" x14ac:dyDescent="0.25">
      <c r="E475" s="71">
        <f t="shared" ca="1" si="14"/>
        <v>0.49027759113333114</v>
      </c>
      <c r="F475" s="71">
        <f t="shared" ca="1" si="15"/>
        <v>11.853350602540068</v>
      </c>
    </row>
    <row r="476" spans="5:6" x14ac:dyDescent="0.25">
      <c r="E476" s="71">
        <f t="shared" ca="1" si="14"/>
        <v>0.25532036109330747</v>
      </c>
      <c r="F476" s="71">
        <f t="shared" ca="1" si="15"/>
        <v>3.7849073318211697</v>
      </c>
    </row>
    <row r="477" spans="5:6" x14ac:dyDescent="0.25">
      <c r="E477" s="71">
        <f t="shared" ca="1" si="14"/>
        <v>0.50823566405442056</v>
      </c>
      <c r="F477" s="71">
        <f t="shared" ca="1" si="15"/>
        <v>14.086912863743994</v>
      </c>
    </row>
    <row r="478" spans="5:6" x14ac:dyDescent="0.25">
      <c r="E478" s="71">
        <f t="shared" ca="1" si="14"/>
        <v>0.23496823040167303</v>
      </c>
      <c r="F478" s="71">
        <f t="shared" ca="1" si="15"/>
        <v>3.6672713313852401</v>
      </c>
    </row>
    <row r="479" spans="5:6" x14ac:dyDescent="0.25">
      <c r="E479" s="71">
        <f t="shared" ca="1" si="14"/>
        <v>0.42512349946403261</v>
      </c>
      <c r="F479" s="71">
        <f t="shared" ca="1" si="15"/>
        <v>7.0169095242801758</v>
      </c>
    </row>
    <row r="480" spans="5:6" x14ac:dyDescent="0.25">
      <c r="E480" s="71">
        <f t="shared" ca="1" si="14"/>
        <v>0.77725636365040018</v>
      </c>
      <c r="F480" s="71">
        <f t="shared" ca="1" si="15"/>
        <v>167.92062451273043</v>
      </c>
    </row>
    <row r="481" spans="5:6" x14ac:dyDescent="0.25">
      <c r="E481" s="71">
        <f t="shared" ca="1" si="14"/>
        <v>0.27262337383238366</v>
      </c>
      <c r="F481" s="71">
        <f t="shared" ca="1" si="15"/>
        <v>3.9043961674480263</v>
      </c>
    </row>
    <row r="482" spans="5:6" x14ac:dyDescent="0.25">
      <c r="E482" s="71">
        <f t="shared" ca="1" si="14"/>
        <v>0.78862305778346353</v>
      </c>
      <c r="F482" s="71">
        <f t="shared" ca="1" si="15"/>
        <v>183.10653553430515</v>
      </c>
    </row>
    <row r="483" spans="5:6" x14ac:dyDescent="0.25">
      <c r="E483" s="71">
        <f t="shared" ca="1" si="14"/>
        <v>0.10005517304706191</v>
      </c>
      <c r="F483" s="71">
        <f t="shared" ca="1" si="15"/>
        <v>3.2324717732319135</v>
      </c>
    </row>
    <row r="484" spans="5:6" x14ac:dyDescent="0.25">
      <c r="E484" s="71">
        <f t="shared" ca="1" si="14"/>
        <v>0.77877898780543897</v>
      </c>
      <c r="F484" s="71">
        <f t="shared" ca="1" si="15"/>
        <v>169.88598041999882</v>
      </c>
    </row>
    <row r="485" spans="5:6" x14ac:dyDescent="0.25">
      <c r="E485" s="71">
        <f t="shared" ca="1" si="14"/>
        <v>7.2175042969354397E-2</v>
      </c>
      <c r="F485" s="71">
        <f t="shared" ca="1" si="15"/>
        <v>3.1809759329779004</v>
      </c>
    </row>
    <row r="486" spans="5:6" x14ac:dyDescent="0.25">
      <c r="E486" s="71">
        <f t="shared" ca="1" si="14"/>
        <v>0.74658344605227978</v>
      </c>
      <c r="F486" s="71">
        <f t="shared" ca="1" si="15"/>
        <v>132.3770107735337</v>
      </c>
    </row>
    <row r="487" spans="5:6" x14ac:dyDescent="0.25">
      <c r="E487" s="71">
        <f t="shared" ca="1" si="14"/>
        <v>0.17567531516563384</v>
      </c>
      <c r="F487" s="71">
        <f t="shared" ca="1" si="15"/>
        <v>3.4224385084985824</v>
      </c>
    </row>
    <row r="488" spans="5:6" x14ac:dyDescent="0.25">
      <c r="E488" s="71">
        <f t="shared" ca="1" si="14"/>
        <v>0.52913414740614495</v>
      </c>
      <c r="F488" s="71">
        <f t="shared" ca="1" si="15"/>
        <v>17.383024983634712</v>
      </c>
    </row>
    <row r="489" spans="5:6" x14ac:dyDescent="0.25">
      <c r="E489" s="71">
        <f t="shared" ca="1" si="14"/>
        <v>5.5528881701472188E-2</v>
      </c>
      <c r="F489" s="71">
        <f t="shared" ca="1" si="15"/>
        <v>3.1527595997325903</v>
      </c>
    </row>
    <row r="490" spans="5:6" x14ac:dyDescent="0.25">
      <c r="E490" s="71">
        <f t="shared" ca="1" si="14"/>
        <v>0.73352913210774662</v>
      </c>
      <c r="F490" s="71">
        <f t="shared" ca="1" si="15"/>
        <v>119.33524812548841</v>
      </c>
    </row>
    <row r="491" spans="5:6" x14ac:dyDescent="0.25">
      <c r="E491" s="71">
        <f t="shared" ca="1" si="14"/>
        <v>0.98006837230808119</v>
      </c>
      <c r="F491" s="71">
        <f t="shared" ca="1" si="15"/>
        <v>1078.8308746718913</v>
      </c>
    </row>
    <row r="492" spans="5:6" x14ac:dyDescent="0.25">
      <c r="E492" s="71">
        <f t="shared" ca="1" si="14"/>
        <v>0.46188548404747454</v>
      </c>
      <c r="F492" s="71">
        <f t="shared" ca="1" si="15"/>
        <v>9.2252309942775721</v>
      </c>
    </row>
    <row r="493" spans="5:6" x14ac:dyDescent="0.25">
      <c r="E493" s="71">
        <f t="shared" ca="1" si="14"/>
        <v>0.9549222307002454</v>
      </c>
      <c r="F493" s="71">
        <f t="shared" ca="1" si="15"/>
        <v>740.76294762108841</v>
      </c>
    </row>
    <row r="494" spans="5:6" x14ac:dyDescent="0.25">
      <c r="E494" s="71">
        <f t="shared" ca="1" si="14"/>
        <v>0.66710942662749539</v>
      </c>
      <c r="F494" s="71">
        <f t="shared" ca="1" si="15"/>
        <v>68.108289611588944</v>
      </c>
    </row>
    <row r="495" spans="5:6" x14ac:dyDescent="0.25">
      <c r="E495" s="71">
        <f t="shared" ca="1" si="14"/>
        <v>0.81496026570872337</v>
      </c>
      <c r="F495" s="71">
        <f t="shared" ca="1" si="15"/>
        <v>223.39568056386625</v>
      </c>
    </row>
    <row r="496" spans="5:6" x14ac:dyDescent="0.25">
      <c r="E496" s="71">
        <f t="shared" ca="1" si="14"/>
        <v>0.72583354408522338</v>
      </c>
      <c r="F496" s="71">
        <f t="shared" ca="1" si="15"/>
        <v>112.16197419099635</v>
      </c>
    </row>
    <row r="497" spans="5:6" x14ac:dyDescent="0.25">
      <c r="E497" s="71">
        <f t="shared" ca="1" si="14"/>
        <v>0.7285522866733215</v>
      </c>
      <c r="F497" s="71">
        <f t="shared" ca="1" si="15"/>
        <v>114.6543071550133</v>
      </c>
    </row>
    <row r="498" spans="5:6" x14ac:dyDescent="0.25">
      <c r="E498" s="71">
        <f t="shared" ca="1" si="14"/>
        <v>7.3757821210020724E-2</v>
      </c>
      <c r="F498" s="71">
        <f t="shared" ca="1" si="15"/>
        <v>3.1837374410117807</v>
      </c>
    </row>
    <row r="499" spans="5:6" x14ac:dyDescent="0.25">
      <c r="E499" s="71">
        <f t="shared" ca="1" si="14"/>
        <v>0.39134051510928647</v>
      </c>
      <c r="F499" s="71">
        <f t="shared" ca="1" si="15"/>
        <v>5.7576740171844794</v>
      </c>
    </row>
    <row r="500" spans="5:6" x14ac:dyDescent="0.25">
      <c r="E500" s="71">
        <f t="shared" ca="1" si="14"/>
        <v>0.70742611290778856</v>
      </c>
      <c r="F500" s="71">
        <f t="shared" ca="1" si="15"/>
        <v>96.426138550043603</v>
      </c>
    </row>
    <row r="501" spans="5:6" x14ac:dyDescent="0.25">
      <c r="E501" s="71">
        <f t="shared" ca="1" si="14"/>
        <v>0.93434260952482195</v>
      </c>
      <c r="F501" s="71">
        <f t="shared" ca="1" si="15"/>
        <v>592.05325565037185</v>
      </c>
    </row>
    <row r="502" spans="5:6" x14ac:dyDescent="0.25">
      <c r="E502" s="71">
        <f t="shared" ca="1" si="14"/>
        <v>0.84289845154885878</v>
      </c>
      <c r="F502" s="71">
        <f t="shared" ca="1" si="15"/>
        <v>275.86479009486317</v>
      </c>
    </row>
    <row r="503" spans="5:6" x14ac:dyDescent="0.25">
      <c r="E503" s="71">
        <f t="shared" ca="1" si="14"/>
        <v>0.63737914361202674</v>
      </c>
      <c r="F503" s="71">
        <f t="shared" ca="1" si="15"/>
        <v>51.833630029799011</v>
      </c>
    </row>
    <row r="504" spans="5:6" x14ac:dyDescent="0.25">
      <c r="E504" s="71">
        <f t="shared" ca="1" si="14"/>
        <v>0.34649420851986901</v>
      </c>
      <c r="F504" s="71">
        <f t="shared" ca="1" si="15"/>
        <v>4.7476509222494245</v>
      </c>
    </row>
    <row r="505" spans="5:6" x14ac:dyDescent="0.25">
      <c r="E505" s="71">
        <f t="shared" ca="1" si="14"/>
        <v>0.17338082112124686</v>
      </c>
      <c r="F505" s="71">
        <f t="shared" ca="1" si="15"/>
        <v>3.4151048048594603</v>
      </c>
    </row>
    <row r="506" spans="5:6" x14ac:dyDescent="0.25">
      <c r="E506" s="71">
        <f t="shared" ca="1" si="14"/>
        <v>1.4510383865019572E-2</v>
      </c>
      <c r="F506" s="71">
        <f t="shared" ca="1" si="15"/>
        <v>3.0825414362862351</v>
      </c>
    </row>
    <row r="507" spans="5:6" x14ac:dyDescent="0.25">
      <c r="E507" s="71">
        <f t="shared" ca="1" si="14"/>
        <v>0.30611146847149595</v>
      </c>
      <c r="F507" s="71">
        <f t="shared" ca="1" si="15"/>
        <v>4.2043359972523273</v>
      </c>
    </row>
    <row r="508" spans="5:6" x14ac:dyDescent="0.25">
      <c r="E508" s="71">
        <f t="shared" ca="1" si="14"/>
        <v>0.84080571008800686</v>
      </c>
      <c r="F508" s="71">
        <f t="shared" ca="1" si="15"/>
        <v>271.51621335102243</v>
      </c>
    </row>
    <row r="509" spans="5:6" x14ac:dyDescent="0.25">
      <c r="E509" s="71">
        <f t="shared" ca="1" si="14"/>
        <v>0.25143098226677696</v>
      </c>
      <c r="F509" s="71">
        <f t="shared" ca="1" si="15"/>
        <v>3.7606753307903658</v>
      </c>
    </row>
    <row r="510" spans="5:6" x14ac:dyDescent="0.25">
      <c r="E510" s="71">
        <f t="shared" ca="1" si="14"/>
        <v>0.71962912089328457</v>
      </c>
      <c r="F510" s="71">
        <f t="shared" ca="1" si="15"/>
        <v>106.64051167529891</v>
      </c>
    </row>
    <row r="511" spans="5:6" x14ac:dyDescent="0.25">
      <c r="E511" s="71">
        <f t="shared" ca="1" si="14"/>
        <v>0.58581388525431421</v>
      </c>
      <c r="F511" s="71">
        <f t="shared" ca="1" si="15"/>
        <v>31.203826716524887</v>
      </c>
    </row>
    <row r="512" spans="5:6" x14ac:dyDescent="0.25">
      <c r="E512" s="71">
        <f t="shared" ca="1" si="14"/>
        <v>0.52558225718768037</v>
      </c>
      <c r="F512" s="71">
        <f t="shared" ca="1" si="15"/>
        <v>16.76419560822827</v>
      </c>
    </row>
    <row r="513" spans="5:6" x14ac:dyDescent="0.25">
      <c r="E513" s="71">
        <f t="shared" ca="1" si="14"/>
        <v>0.92063819410714209</v>
      </c>
      <c r="F513" s="71">
        <f t="shared" ca="1" si="15"/>
        <v>519.39249199209371</v>
      </c>
    </row>
    <row r="514" spans="5:6" x14ac:dyDescent="0.25">
      <c r="E514" s="71">
        <f t="shared" ca="1" si="14"/>
        <v>7.307409189645786E-2</v>
      </c>
      <c r="F514" s="71">
        <f t="shared" ca="1" si="15"/>
        <v>3.1825425429002996</v>
      </c>
    </row>
    <row r="515" spans="5:6" x14ac:dyDescent="0.25">
      <c r="E515" s="71">
        <f t="shared" ca="1" si="14"/>
        <v>0.18364256098368381</v>
      </c>
      <c r="F515" s="71">
        <f t="shared" ca="1" si="15"/>
        <v>3.4489168964498069</v>
      </c>
    </row>
    <row r="516" spans="5:6" x14ac:dyDescent="0.25">
      <c r="E516" s="71">
        <f t="shared" ref="E516:E579" ca="1" si="16">RAND()</f>
        <v>0.83136993965674122</v>
      </c>
      <c r="F516" s="71">
        <f t="shared" ref="F516:F579" ca="1" si="17">$C$3+$C$4*((($C$5*_xlfn.NORM.S.INV(E516)+SQRT(($C$5*_xlfn.NORM.S.INV(E516))^2+4))/(2))^2)</f>
        <v>252.80434215386123</v>
      </c>
    </row>
    <row r="517" spans="5:6" x14ac:dyDescent="0.25">
      <c r="E517" s="71">
        <f t="shared" ca="1" si="16"/>
        <v>0.42891312007355686</v>
      </c>
      <c r="F517" s="71">
        <f t="shared" ca="1" si="17"/>
        <v>7.1971246202838435</v>
      </c>
    </row>
    <row r="518" spans="5:6" x14ac:dyDescent="0.25">
      <c r="E518" s="71">
        <f t="shared" ca="1" si="16"/>
        <v>0.51069088740297219</v>
      </c>
      <c r="F518" s="71">
        <f t="shared" ca="1" si="17"/>
        <v>14.43285777629214</v>
      </c>
    </row>
    <row r="519" spans="5:6" x14ac:dyDescent="0.25">
      <c r="E519" s="71">
        <f t="shared" ca="1" si="16"/>
        <v>0.53979179715938974</v>
      </c>
      <c r="F519" s="71">
        <f t="shared" ca="1" si="17"/>
        <v>19.396659095959304</v>
      </c>
    </row>
    <row r="520" spans="5:6" x14ac:dyDescent="0.25">
      <c r="E520" s="71">
        <f t="shared" ca="1" si="16"/>
        <v>7.4578285218352636E-2</v>
      </c>
      <c r="F520" s="71">
        <f t="shared" ca="1" si="17"/>
        <v>3.1851753533444378</v>
      </c>
    </row>
    <row r="521" spans="5:6" x14ac:dyDescent="0.25">
      <c r="E521" s="71">
        <f t="shared" ca="1" si="16"/>
        <v>0.89364098248639612</v>
      </c>
      <c r="F521" s="71">
        <f t="shared" ca="1" si="17"/>
        <v>410.96256114711304</v>
      </c>
    </row>
    <row r="522" spans="5:6" x14ac:dyDescent="0.25">
      <c r="E522" s="71">
        <f t="shared" ca="1" si="16"/>
        <v>0.5570595067899341</v>
      </c>
      <c r="F522" s="71">
        <f t="shared" ca="1" si="17"/>
        <v>23.198501844180981</v>
      </c>
    </row>
    <row r="523" spans="5:6" x14ac:dyDescent="0.25">
      <c r="E523" s="71">
        <f t="shared" ca="1" si="16"/>
        <v>4.4512881264362703E-2</v>
      </c>
      <c r="F523" s="71">
        <f t="shared" ca="1" si="17"/>
        <v>3.1346183265128396</v>
      </c>
    </row>
    <row r="524" spans="5:6" x14ac:dyDescent="0.25">
      <c r="E524" s="71">
        <f t="shared" ca="1" si="16"/>
        <v>0.13856386264655285</v>
      </c>
      <c r="F524" s="71">
        <f t="shared" ca="1" si="17"/>
        <v>3.3174976435201491</v>
      </c>
    </row>
    <row r="525" spans="5:6" x14ac:dyDescent="0.25">
      <c r="E525" s="71">
        <f t="shared" ca="1" si="16"/>
        <v>8.9329485750273441E-2</v>
      </c>
      <c r="F525" s="71">
        <f t="shared" ca="1" si="17"/>
        <v>3.2118760214574338</v>
      </c>
    </row>
    <row r="526" spans="5:6" x14ac:dyDescent="0.25">
      <c r="E526" s="71">
        <f t="shared" ca="1" si="16"/>
        <v>0.95297848237621785</v>
      </c>
      <c r="F526" s="71">
        <f t="shared" ca="1" si="17"/>
        <v>723.80337673357099</v>
      </c>
    </row>
    <row r="527" spans="5:6" x14ac:dyDescent="0.25">
      <c r="E527" s="71">
        <f t="shared" ca="1" si="16"/>
        <v>6.4914073728704502E-2</v>
      </c>
      <c r="F527" s="71">
        <f t="shared" ca="1" si="17"/>
        <v>3.1685002156282485</v>
      </c>
    </row>
    <row r="528" spans="5:6" x14ac:dyDescent="0.25">
      <c r="E528" s="71">
        <f t="shared" ca="1" si="16"/>
        <v>0.23299106132646419</v>
      </c>
      <c r="F528" s="71">
        <f t="shared" ca="1" si="17"/>
        <v>3.6569657872776826</v>
      </c>
    </row>
    <row r="529" spans="5:6" x14ac:dyDescent="0.25">
      <c r="E529" s="71">
        <f t="shared" ca="1" si="16"/>
        <v>0.95407246496759945</v>
      </c>
      <c r="F529" s="71">
        <f t="shared" ca="1" si="17"/>
        <v>733.25274038088367</v>
      </c>
    </row>
    <row r="530" spans="5:6" x14ac:dyDescent="0.25">
      <c r="E530" s="71">
        <f t="shared" ca="1" si="16"/>
        <v>0.29529962099514429</v>
      </c>
      <c r="F530" s="71">
        <f t="shared" ca="1" si="17"/>
        <v>4.0958118604748481</v>
      </c>
    </row>
    <row r="531" spans="5:6" x14ac:dyDescent="0.25">
      <c r="E531" s="71">
        <f t="shared" ca="1" si="16"/>
        <v>0.18053932185333132</v>
      </c>
      <c r="F531" s="71">
        <f t="shared" ca="1" si="17"/>
        <v>3.4384116231190744</v>
      </c>
    </row>
    <row r="532" spans="5:6" x14ac:dyDescent="0.25">
      <c r="E532" s="71">
        <f t="shared" ca="1" si="16"/>
        <v>4.9301404361014267E-2</v>
      </c>
      <c r="F532" s="71">
        <f t="shared" ca="1" si="17"/>
        <v>3.1424791554110563</v>
      </c>
    </row>
    <row r="533" spans="5:6" x14ac:dyDescent="0.25">
      <c r="E533" s="71">
        <f t="shared" ca="1" si="16"/>
        <v>0.77207056897548731</v>
      </c>
      <c r="F533" s="71">
        <f t="shared" ca="1" si="17"/>
        <v>161.37943148972761</v>
      </c>
    </row>
    <row r="534" spans="5:6" x14ac:dyDescent="0.25">
      <c r="E534" s="71">
        <f t="shared" ca="1" si="16"/>
        <v>0.79358920844710423</v>
      </c>
      <c r="F534" s="71">
        <f t="shared" ca="1" si="17"/>
        <v>190.13062290235499</v>
      </c>
    </row>
    <row r="535" spans="5:6" x14ac:dyDescent="0.25">
      <c r="E535" s="71">
        <f t="shared" ca="1" si="16"/>
        <v>0.48019026568959977</v>
      </c>
      <c r="F535" s="71">
        <f t="shared" ca="1" si="17"/>
        <v>10.805579930728364</v>
      </c>
    </row>
    <row r="536" spans="5:6" x14ac:dyDescent="0.25">
      <c r="E536" s="71">
        <f t="shared" ca="1" si="16"/>
        <v>6.5826534697501882E-2</v>
      </c>
      <c r="F536" s="71">
        <f t="shared" ca="1" si="17"/>
        <v>3.1700519011973305</v>
      </c>
    </row>
    <row r="537" spans="5:6" x14ac:dyDescent="0.25">
      <c r="E537" s="71">
        <f t="shared" ca="1" si="16"/>
        <v>9.3176468971172599E-2</v>
      </c>
      <c r="F537" s="71">
        <f t="shared" ca="1" si="17"/>
        <v>3.2191371282842396</v>
      </c>
    </row>
    <row r="538" spans="5:6" x14ac:dyDescent="0.25">
      <c r="E538" s="71">
        <f t="shared" ca="1" si="16"/>
        <v>0.29338160630935339</v>
      </c>
      <c r="F538" s="71">
        <f t="shared" ca="1" si="17"/>
        <v>4.0778293180535092</v>
      </c>
    </row>
    <row r="539" spans="5:6" x14ac:dyDescent="0.25">
      <c r="E539" s="71">
        <f t="shared" ca="1" si="16"/>
        <v>0.54972234118300167</v>
      </c>
      <c r="F539" s="71">
        <f t="shared" ca="1" si="17"/>
        <v>21.497650518425345</v>
      </c>
    </row>
    <row r="540" spans="5:6" x14ac:dyDescent="0.25">
      <c r="E540" s="71">
        <f t="shared" ca="1" si="16"/>
        <v>0.20584583554259783</v>
      </c>
      <c r="F540" s="71">
        <f t="shared" ca="1" si="17"/>
        <v>3.5320692426046203</v>
      </c>
    </row>
    <row r="541" spans="5:6" x14ac:dyDescent="0.25">
      <c r="E541" s="71">
        <f t="shared" ca="1" si="16"/>
        <v>0.67978378427042951</v>
      </c>
      <c r="F541" s="71">
        <f t="shared" ca="1" si="17"/>
        <v>76.177728968194245</v>
      </c>
    </row>
    <row r="542" spans="5:6" x14ac:dyDescent="0.25">
      <c r="E542" s="71">
        <f t="shared" ca="1" si="16"/>
        <v>0.2291585863268274</v>
      </c>
      <c r="F542" s="71">
        <f t="shared" ca="1" si="17"/>
        <v>3.6374996981651093</v>
      </c>
    </row>
    <row r="543" spans="5:6" x14ac:dyDescent="0.25">
      <c r="E543" s="71">
        <f t="shared" ca="1" si="16"/>
        <v>0.31102559733826629</v>
      </c>
      <c r="F543" s="71">
        <f t="shared" ca="1" si="17"/>
        <v>4.2580076169660694</v>
      </c>
    </row>
    <row r="544" spans="5:6" x14ac:dyDescent="0.25">
      <c r="E544" s="71">
        <f t="shared" ca="1" si="16"/>
        <v>0.98761443105485858</v>
      </c>
      <c r="F544" s="71">
        <f t="shared" ca="1" si="17"/>
        <v>1282.8755715968562</v>
      </c>
    </row>
    <row r="545" spans="5:6" x14ac:dyDescent="0.25">
      <c r="E545" s="71">
        <f t="shared" ca="1" si="16"/>
        <v>0.16294840767742913</v>
      </c>
      <c r="F545" s="71">
        <f t="shared" ca="1" si="17"/>
        <v>3.3832883999317507</v>
      </c>
    </row>
    <row r="546" spans="5:6" x14ac:dyDescent="0.25">
      <c r="E546" s="71">
        <f t="shared" ca="1" si="16"/>
        <v>0.37982398941993756</v>
      </c>
      <c r="F546" s="71">
        <f t="shared" ca="1" si="17"/>
        <v>5.4414768011344963</v>
      </c>
    </row>
    <row r="547" spans="5:6" x14ac:dyDescent="0.25">
      <c r="E547" s="71">
        <f t="shared" ca="1" si="16"/>
        <v>0.41569721088228417</v>
      </c>
      <c r="F547" s="71">
        <f t="shared" ca="1" si="17"/>
        <v>6.6066753600063697</v>
      </c>
    </row>
    <row r="548" spans="5:6" x14ac:dyDescent="0.25">
      <c r="E548" s="71">
        <f t="shared" ca="1" si="16"/>
        <v>0.4812038687851441</v>
      </c>
      <c r="F548" s="71">
        <f t="shared" ca="1" si="17"/>
        <v>10.904761085436173</v>
      </c>
    </row>
    <row r="549" spans="5:6" x14ac:dyDescent="0.25">
      <c r="E549" s="71">
        <f t="shared" ca="1" si="16"/>
        <v>0.32422865420076763</v>
      </c>
      <c r="F549" s="71">
        <f t="shared" ca="1" si="17"/>
        <v>4.4175324515258874</v>
      </c>
    </row>
    <row r="550" spans="5:6" x14ac:dyDescent="0.25">
      <c r="E550" s="71">
        <f t="shared" ca="1" si="16"/>
        <v>0.22366532539763506</v>
      </c>
      <c r="F550" s="71">
        <f t="shared" ca="1" si="17"/>
        <v>3.6107208551878403</v>
      </c>
    </row>
    <row r="551" spans="5:6" x14ac:dyDescent="0.25">
      <c r="E551" s="71">
        <f t="shared" ca="1" si="16"/>
        <v>0.50969375655615035</v>
      </c>
      <c r="F551" s="71">
        <f t="shared" ca="1" si="17"/>
        <v>14.291109573635151</v>
      </c>
    </row>
    <row r="552" spans="5:6" x14ac:dyDescent="0.25">
      <c r="E552" s="71">
        <f t="shared" ca="1" si="16"/>
        <v>0.49637757822067863</v>
      </c>
      <c r="F552" s="71">
        <f t="shared" ca="1" si="17"/>
        <v>12.556179785879401</v>
      </c>
    </row>
    <row r="553" spans="5:6" x14ac:dyDescent="0.25">
      <c r="E553" s="71">
        <f t="shared" ca="1" si="16"/>
        <v>0.1290521011186101</v>
      </c>
      <c r="F553" s="71">
        <f t="shared" ca="1" si="17"/>
        <v>3.2946118477520407</v>
      </c>
    </row>
    <row r="554" spans="5:6" x14ac:dyDescent="0.25">
      <c r="E554" s="71">
        <f t="shared" ca="1" si="16"/>
        <v>0.57955848924040498</v>
      </c>
      <c r="F554" s="71">
        <f t="shared" ca="1" si="17"/>
        <v>29.26992307116555</v>
      </c>
    </row>
    <row r="555" spans="5:6" x14ac:dyDescent="0.25">
      <c r="E555" s="71">
        <f t="shared" ca="1" si="16"/>
        <v>0.3276156424848754</v>
      </c>
      <c r="F555" s="71">
        <f t="shared" ca="1" si="17"/>
        <v>4.4624238010118624</v>
      </c>
    </row>
    <row r="556" spans="5:6" x14ac:dyDescent="0.25">
      <c r="E556" s="71">
        <f t="shared" ca="1" si="16"/>
        <v>0.78005653332276281</v>
      </c>
      <c r="F556" s="71">
        <f t="shared" ca="1" si="17"/>
        <v>171.55103008107304</v>
      </c>
    </row>
    <row r="557" spans="5:6" x14ac:dyDescent="0.25">
      <c r="E557" s="71">
        <f t="shared" ca="1" si="16"/>
        <v>0.83813201827279971</v>
      </c>
      <c r="F557" s="71">
        <f t="shared" ca="1" si="17"/>
        <v>266.06819138914739</v>
      </c>
    </row>
    <row r="558" spans="5:6" x14ac:dyDescent="0.25">
      <c r="E558" s="71">
        <f t="shared" ca="1" si="16"/>
        <v>0.58769782179093488</v>
      </c>
      <c r="F558" s="71">
        <f t="shared" ca="1" si="17"/>
        <v>31.808409758543316</v>
      </c>
    </row>
    <row r="559" spans="5:6" x14ac:dyDescent="0.25">
      <c r="E559" s="71">
        <f t="shared" ca="1" si="16"/>
        <v>0.21461728720860229</v>
      </c>
      <c r="F559" s="71">
        <f t="shared" ca="1" si="17"/>
        <v>3.569300666494041</v>
      </c>
    </row>
    <row r="560" spans="5:6" x14ac:dyDescent="0.25">
      <c r="E560" s="71">
        <f t="shared" ca="1" si="16"/>
        <v>0.96503016283008247</v>
      </c>
      <c r="F560" s="71">
        <f t="shared" ca="1" si="17"/>
        <v>843.98997253082257</v>
      </c>
    </row>
    <row r="561" spans="5:6" x14ac:dyDescent="0.25">
      <c r="E561" s="71">
        <f t="shared" ca="1" si="16"/>
        <v>0.75831468006252345</v>
      </c>
      <c r="F561" s="71">
        <f t="shared" ca="1" si="17"/>
        <v>145.10858673862913</v>
      </c>
    </row>
    <row r="562" spans="5:6" x14ac:dyDescent="0.25">
      <c r="E562" s="71">
        <f t="shared" ca="1" si="16"/>
        <v>0.39876258833087264</v>
      </c>
      <c r="F562" s="71">
        <f t="shared" ca="1" si="17"/>
        <v>5.9880549231245777</v>
      </c>
    </row>
    <row r="563" spans="5:6" x14ac:dyDescent="0.25">
      <c r="E563" s="71">
        <f t="shared" ca="1" si="16"/>
        <v>0.25231850714064918</v>
      </c>
      <c r="F563" s="71">
        <f t="shared" ca="1" si="17"/>
        <v>3.7661268569890813</v>
      </c>
    </row>
    <row r="564" spans="5:6" x14ac:dyDescent="0.25">
      <c r="E564" s="71">
        <f t="shared" ca="1" si="16"/>
        <v>7.9873895437214681E-2</v>
      </c>
      <c r="F564" s="71">
        <f t="shared" ca="1" si="17"/>
        <v>3.1945682732099128</v>
      </c>
    </row>
    <row r="565" spans="5:6" x14ac:dyDescent="0.25">
      <c r="E565" s="71">
        <f t="shared" ca="1" si="16"/>
        <v>0.41392599597885016</v>
      </c>
      <c r="F565" s="71">
        <f t="shared" ca="1" si="17"/>
        <v>6.5352321399273441</v>
      </c>
    </row>
    <row r="566" spans="5:6" x14ac:dyDescent="0.25">
      <c r="E566" s="71">
        <f t="shared" ca="1" si="16"/>
        <v>0.41680202791851528</v>
      </c>
      <c r="F566" s="71">
        <f t="shared" ca="1" si="17"/>
        <v>6.6521071182717089</v>
      </c>
    </row>
    <row r="567" spans="5:6" x14ac:dyDescent="0.25">
      <c r="E567" s="71">
        <f t="shared" ca="1" si="16"/>
        <v>0.95389693841451595</v>
      </c>
      <c r="F567" s="71">
        <f t="shared" ca="1" si="17"/>
        <v>731.72024473804117</v>
      </c>
    </row>
    <row r="568" spans="5:6" x14ac:dyDescent="0.25">
      <c r="E568" s="71">
        <f t="shared" ca="1" si="16"/>
        <v>0.18061854759500862</v>
      </c>
      <c r="F568" s="71">
        <f t="shared" ca="1" si="17"/>
        <v>3.4386767216771634</v>
      </c>
    </row>
    <row r="569" spans="5:6" x14ac:dyDescent="0.25">
      <c r="E569" s="71">
        <f t="shared" ca="1" si="16"/>
        <v>0.75799624701400392</v>
      </c>
      <c r="F569" s="71">
        <f t="shared" ca="1" si="17"/>
        <v>144.74958847533111</v>
      </c>
    </row>
    <row r="570" spans="5:6" x14ac:dyDescent="0.25">
      <c r="E570" s="71">
        <f t="shared" ca="1" si="16"/>
        <v>0.60671769082929061</v>
      </c>
      <c r="F570" s="71">
        <f t="shared" ca="1" si="17"/>
        <v>38.51388162597285</v>
      </c>
    </row>
    <row r="571" spans="5:6" x14ac:dyDescent="0.25">
      <c r="E571" s="71">
        <f t="shared" ca="1" si="16"/>
        <v>0.23519955397127956</v>
      </c>
      <c r="F571" s="71">
        <f t="shared" ca="1" si="17"/>
        <v>3.6684890286803444</v>
      </c>
    </row>
    <row r="572" spans="5:6" x14ac:dyDescent="0.25">
      <c r="E572" s="71">
        <f t="shared" ca="1" si="16"/>
        <v>0.47263961397603838</v>
      </c>
      <c r="F572" s="71">
        <f t="shared" ca="1" si="17"/>
        <v>10.106901677295209</v>
      </c>
    </row>
    <row r="573" spans="5:6" x14ac:dyDescent="0.25">
      <c r="E573" s="71">
        <f t="shared" ca="1" si="16"/>
        <v>0.79723381729930409</v>
      </c>
      <c r="F573" s="71">
        <f t="shared" ca="1" si="17"/>
        <v>195.44543113755429</v>
      </c>
    </row>
    <row r="574" spans="5:6" x14ac:dyDescent="0.25">
      <c r="E574" s="71">
        <f t="shared" ca="1" si="16"/>
        <v>0.71273573696153558</v>
      </c>
      <c r="F574" s="71">
        <f t="shared" ca="1" si="17"/>
        <v>100.7681621701999</v>
      </c>
    </row>
    <row r="575" spans="5:6" x14ac:dyDescent="0.25">
      <c r="E575" s="71">
        <f t="shared" ca="1" si="16"/>
        <v>0.57466583909440283</v>
      </c>
      <c r="F575" s="71">
        <f t="shared" ca="1" si="17"/>
        <v>27.834312626460768</v>
      </c>
    </row>
    <row r="576" spans="5:6" x14ac:dyDescent="0.25">
      <c r="E576" s="71">
        <f t="shared" ca="1" si="16"/>
        <v>0.25195548629968223</v>
      </c>
      <c r="F576" s="71">
        <f t="shared" ca="1" si="17"/>
        <v>3.7638915401642574</v>
      </c>
    </row>
    <row r="577" spans="5:6" x14ac:dyDescent="0.25">
      <c r="E577" s="71">
        <f t="shared" ca="1" si="16"/>
        <v>0.70249594241583824</v>
      </c>
      <c r="F577" s="71">
        <f t="shared" ca="1" si="17"/>
        <v>92.530767771227772</v>
      </c>
    </row>
    <row r="578" spans="5:6" x14ac:dyDescent="0.25">
      <c r="E578" s="71">
        <f t="shared" ca="1" si="16"/>
        <v>0.80152118213087542</v>
      </c>
      <c r="F578" s="71">
        <f t="shared" ca="1" si="17"/>
        <v>201.87791237112165</v>
      </c>
    </row>
    <row r="579" spans="5:6" x14ac:dyDescent="0.25">
      <c r="E579" s="71">
        <f t="shared" ca="1" si="16"/>
        <v>0.98983333342691171</v>
      </c>
      <c r="F579" s="71">
        <f t="shared" ca="1" si="17"/>
        <v>1368.6885801180645</v>
      </c>
    </row>
    <row r="580" spans="5:6" x14ac:dyDescent="0.25">
      <c r="E580" s="71">
        <f t="shared" ref="E580:E643" ca="1" si="18">RAND()</f>
        <v>0.20058144902941977</v>
      </c>
      <c r="F580" s="71">
        <f t="shared" ref="F580:F643" ca="1" si="19">$C$3+$C$4*((($C$5*_xlfn.NORM.S.INV(E580)+SQRT(($C$5*_xlfn.NORM.S.INV(E580))^2+4))/(2))^2)</f>
        <v>3.5109902557498343</v>
      </c>
    </row>
    <row r="581" spans="5:6" x14ac:dyDescent="0.25">
      <c r="E581" s="71">
        <f t="shared" ca="1" si="18"/>
        <v>0.20628687907001175</v>
      </c>
      <c r="F581" s="71">
        <f t="shared" ca="1" si="19"/>
        <v>3.5338769978529085</v>
      </c>
    </row>
    <row r="582" spans="5:6" x14ac:dyDescent="0.25">
      <c r="E582" s="71">
        <f t="shared" ca="1" si="18"/>
        <v>2.5789513124274133E-2</v>
      </c>
      <c r="F582" s="71">
        <f t="shared" ca="1" si="19"/>
        <v>3.1033870234242955</v>
      </c>
    </row>
    <row r="583" spans="5:6" x14ac:dyDescent="0.25">
      <c r="E583" s="71">
        <f t="shared" ca="1" si="18"/>
        <v>0.74926981341400645</v>
      </c>
      <c r="F583" s="71">
        <f t="shared" ca="1" si="19"/>
        <v>135.20469932200143</v>
      </c>
    </row>
    <row r="584" spans="5:6" x14ac:dyDescent="0.25">
      <c r="E584" s="71">
        <f t="shared" ca="1" si="18"/>
        <v>0.47865372465210565</v>
      </c>
      <c r="F584" s="71">
        <f t="shared" ca="1" si="19"/>
        <v>10.657718281475375</v>
      </c>
    </row>
    <row r="585" spans="5:6" x14ac:dyDescent="0.25">
      <c r="E585" s="71">
        <f t="shared" ca="1" si="18"/>
        <v>0.80349184437474841</v>
      </c>
      <c r="F585" s="71">
        <f t="shared" ca="1" si="19"/>
        <v>204.90206117111376</v>
      </c>
    </row>
    <row r="586" spans="5:6" x14ac:dyDescent="0.25">
      <c r="E586" s="71">
        <f t="shared" ca="1" si="18"/>
        <v>0.39248064333170518</v>
      </c>
      <c r="F586" s="71">
        <f t="shared" ca="1" si="19"/>
        <v>5.7916241838384481</v>
      </c>
    </row>
    <row r="587" spans="5:6" x14ac:dyDescent="0.25">
      <c r="E587" s="71">
        <f t="shared" ca="1" si="18"/>
        <v>0.98829711300899614</v>
      </c>
      <c r="F587" s="71">
        <f t="shared" ca="1" si="19"/>
        <v>1307.4571891609041</v>
      </c>
    </row>
    <row r="588" spans="5:6" x14ac:dyDescent="0.25">
      <c r="E588" s="71">
        <f t="shared" ca="1" si="18"/>
        <v>0.34788541202836054</v>
      </c>
      <c r="F588" s="71">
        <f t="shared" ca="1" si="19"/>
        <v>4.7712926973474001</v>
      </c>
    </row>
    <row r="589" spans="5:6" x14ac:dyDescent="0.25">
      <c r="E589" s="71">
        <f t="shared" ca="1" si="18"/>
        <v>0.80243547128909076</v>
      </c>
      <c r="F589" s="71">
        <f t="shared" ca="1" si="19"/>
        <v>203.2755919065834</v>
      </c>
    </row>
    <row r="590" spans="5:6" x14ac:dyDescent="0.25">
      <c r="E590" s="71">
        <f t="shared" ca="1" si="18"/>
        <v>0.76421356551269159</v>
      </c>
      <c r="F590" s="71">
        <f t="shared" ca="1" si="19"/>
        <v>151.90042103342719</v>
      </c>
    </row>
    <row r="591" spans="5:6" x14ac:dyDescent="0.25">
      <c r="E591" s="71">
        <f t="shared" ca="1" si="18"/>
        <v>0.99369502603834725</v>
      </c>
      <c r="F591" s="71">
        <f t="shared" ca="1" si="19"/>
        <v>1578.6928088114464</v>
      </c>
    </row>
    <row r="592" spans="5:6" x14ac:dyDescent="0.25">
      <c r="E592" s="71">
        <f t="shared" ca="1" si="18"/>
        <v>0.94111250080966435</v>
      </c>
      <c r="F592" s="71">
        <f t="shared" ca="1" si="19"/>
        <v>634.50743053278245</v>
      </c>
    </row>
    <row r="593" spans="5:6" x14ac:dyDescent="0.25">
      <c r="E593" s="71">
        <f t="shared" ca="1" si="18"/>
        <v>0.37219413312493932</v>
      </c>
      <c r="F593" s="71">
        <f t="shared" ca="1" si="19"/>
        <v>5.2562931275351383</v>
      </c>
    </row>
    <row r="594" spans="5:6" x14ac:dyDescent="0.25">
      <c r="E594" s="71">
        <f t="shared" ca="1" si="18"/>
        <v>0.32417694532635488</v>
      </c>
      <c r="F594" s="71">
        <f t="shared" ca="1" si="19"/>
        <v>4.4168604209452482</v>
      </c>
    </row>
    <row r="595" spans="5:6" x14ac:dyDescent="0.25">
      <c r="E595" s="71">
        <f t="shared" ca="1" si="18"/>
        <v>0.36910950067381243</v>
      </c>
      <c r="F595" s="71">
        <f t="shared" ca="1" si="19"/>
        <v>5.1863568038067616</v>
      </c>
    </row>
    <row r="596" spans="5:6" x14ac:dyDescent="0.25">
      <c r="E596" s="71">
        <f t="shared" ca="1" si="18"/>
        <v>0.63717369197172136</v>
      </c>
      <c r="F596" s="71">
        <f t="shared" ca="1" si="19"/>
        <v>51.733229851144124</v>
      </c>
    </row>
    <row r="597" spans="5:6" x14ac:dyDescent="0.25">
      <c r="E597" s="71">
        <f t="shared" ca="1" si="18"/>
        <v>0.4638936497217605</v>
      </c>
      <c r="F597" s="71">
        <f t="shared" ca="1" si="19"/>
        <v>9.3803928544738699</v>
      </c>
    </row>
    <row r="598" spans="5:6" x14ac:dyDescent="0.25">
      <c r="E598" s="71">
        <f t="shared" ca="1" si="18"/>
        <v>0.71904994370449682</v>
      </c>
      <c r="F598" s="71">
        <f t="shared" ca="1" si="19"/>
        <v>106.13665050534391</v>
      </c>
    </row>
    <row r="599" spans="5:6" x14ac:dyDescent="0.25">
      <c r="E599" s="71">
        <f t="shared" ca="1" si="18"/>
        <v>0.76194503068254704</v>
      </c>
      <c r="F599" s="71">
        <f t="shared" ca="1" si="19"/>
        <v>149.2563885411852</v>
      </c>
    </row>
    <row r="600" spans="5:6" x14ac:dyDescent="0.25">
      <c r="E600" s="71">
        <f t="shared" ca="1" si="18"/>
        <v>0.16935965302831035</v>
      </c>
      <c r="F600" s="71">
        <f t="shared" ca="1" si="19"/>
        <v>3.4025512161392215</v>
      </c>
    </row>
    <row r="601" spans="5:6" x14ac:dyDescent="0.25">
      <c r="E601" s="71">
        <f t="shared" ca="1" si="18"/>
        <v>0.28259342811270616</v>
      </c>
      <c r="F601" s="71">
        <f t="shared" ca="1" si="19"/>
        <v>3.9831146016311942</v>
      </c>
    </row>
    <row r="602" spans="5:6" x14ac:dyDescent="0.25">
      <c r="E602" s="71">
        <f t="shared" ca="1" si="18"/>
        <v>0.57807422121285978</v>
      </c>
      <c r="F602" s="71">
        <f t="shared" ca="1" si="19"/>
        <v>28.827364527176808</v>
      </c>
    </row>
    <row r="603" spans="5:6" x14ac:dyDescent="0.25">
      <c r="E603" s="71">
        <f t="shared" ca="1" si="18"/>
        <v>0.46509483961461529</v>
      </c>
      <c r="F603" s="71">
        <f t="shared" ca="1" si="19"/>
        <v>9.475219587249363</v>
      </c>
    </row>
    <row r="604" spans="5:6" x14ac:dyDescent="0.25">
      <c r="E604" s="71">
        <f t="shared" ca="1" si="18"/>
        <v>9.9806216929419267E-2</v>
      </c>
      <c r="F604" s="71">
        <f t="shared" ca="1" si="19"/>
        <v>3.2319809030823934</v>
      </c>
    </row>
    <row r="605" spans="5:6" x14ac:dyDescent="0.25">
      <c r="E605" s="71">
        <f t="shared" ca="1" si="18"/>
        <v>0.93062828691858268</v>
      </c>
      <c r="F605" s="71">
        <f t="shared" ca="1" si="19"/>
        <v>570.78404215573471</v>
      </c>
    </row>
    <row r="606" spans="5:6" x14ac:dyDescent="0.25">
      <c r="E606" s="71">
        <f t="shared" ca="1" si="18"/>
        <v>0.33414752982423757</v>
      </c>
      <c r="F606" s="71">
        <f t="shared" ca="1" si="19"/>
        <v>4.5540825299139307</v>
      </c>
    </row>
    <row r="607" spans="5:6" x14ac:dyDescent="0.25">
      <c r="E607" s="71">
        <f t="shared" ca="1" si="18"/>
        <v>0.9456368279292211</v>
      </c>
      <c r="F607" s="71">
        <f t="shared" ca="1" si="19"/>
        <v>666.00845321279508</v>
      </c>
    </row>
    <row r="608" spans="5:6" x14ac:dyDescent="0.25">
      <c r="E608" s="71">
        <f t="shared" ca="1" si="18"/>
        <v>0.43622655972041535</v>
      </c>
      <c r="F608" s="71">
        <f t="shared" ca="1" si="19"/>
        <v>7.5721925537498862</v>
      </c>
    </row>
    <row r="609" spans="5:6" x14ac:dyDescent="0.25">
      <c r="E609" s="71">
        <f t="shared" ca="1" si="18"/>
        <v>0.63036557221518463</v>
      </c>
      <c r="F609" s="71">
        <f t="shared" ca="1" si="19"/>
        <v>48.49450821033831</v>
      </c>
    </row>
    <row r="610" spans="5:6" x14ac:dyDescent="0.25">
      <c r="E610" s="71">
        <f t="shared" ca="1" si="18"/>
        <v>0.55260163808044571</v>
      </c>
      <c r="F610" s="71">
        <f t="shared" ca="1" si="19"/>
        <v>22.149633346625979</v>
      </c>
    </row>
    <row r="611" spans="5:6" x14ac:dyDescent="0.25">
      <c r="E611" s="71">
        <f t="shared" ca="1" si="18"/>
        <v>0.59027206182050651</v>
      </c>
      <c r="F611" s="71">
        <f t="shared" ca="1" si="19"/>
        <v>32.651409890335195</v>
      </c>
    </row>
    <row r="612" spans="5:6" x14ac:dyDescent="0.25">
      <c r="E612" s="71">
        <f t="shared" ca="1" si="18"/>
        <v>0.52534547449853897</v>
      </c>
      <c r="F612" s="71">
        <f t="shared" ca="1" si="19"/>
        <v>16.723836482033839</v>
      </c>
    </row>
    <row r="613" spans="5:6" x14ac:dyDescent="0.25">
      <c r="E613" s="71">
        <f t="shared" ca="1" si="18"/>
        <v>0.42896140566406138</v>
      </c>
      <c r="F613" s="71">
        <f t="shared" ca="1" si="19"/>
        <v>7.1994810014415043</v>
      </c>
    </row>
    <row r="614" spans="5:6" x14ac:dyDescent="0.25">
      <c r="E614" s="71">
        <f t="shared" ca="1" si="18"/>
        <v>0.1810451812343129</v>
      </c>
      <c r="F614" s="71">
        <f t="shared" ca="1" si="19"/>
        <v>3.4401070549378323</v>
      </c>
    </row>
    <row r="615" spans="5:6" x14ac:dyDescent="0.25">
      <c r="E615" s="71">
        <f t="shared" ca="1" si="18"/>
        <v>0.19909134891449853</v>
      </c>
      <c r="F615" s="71">
        <f t="shared" ca="1" si="19"/>
        <v>3.5051865134977724</v>
      </c>
    </row>
    <row r="616" spans="5:6" x14ac:dyDescent="0.25">
      <c r="E616" s="71">
        <f t="shared" ca="1" si="18"/>
        <v>0.72797817274049148</v>
      </c>
      <c r="F616" s="71">
        <f t="shared" ca="1" si="19"/>
        <v>114.12423898755438</v>
      </c>
    </row>
    <row r="617" spans="5:6" x14ac:dyDescent="0.25">
      <c r="E617" s="71">
        <f t="shared" ca="1" si="18"/>
        <v>8.1302842724862323E-2</v>
      </c>
      <c r="F617" s="71">
        <f t="shared" ca="1" si="19"/>
        <v>3.1971378856195432</v>
      </c>
    </row>
    <row r="618" spans="5:6" x14ac:dyDescent="0.25">
      <c r="E618" s="71">
        <f t="shared" ca="1" si="18"/>
        <v>0.85805937744496352</v>
      </c>
      <c r="F618" s="71">
        <f t="shared" ca="1" si="19"/>
        <v>309.7777172089589</v>
      </c>
    </row>
    <row r="619" spans="5:6" x14ac:dyDescent="0.25">
      <c r="E619" s="71">
        <f t="shared" ca="1" si="18"/>
        <v>0.74146345549839721</v>
      </c>
      <c r="F619" s="71">
        <f t="shared" ca="1" si="19"/>
        <v>127.12622281622765</v>
      </c>
    </row>
    <row r="620" spans="5:6" x14ac:dyDescent="0.25">
      <c r="E620" s="71">
        <f t="shared" ca="1" si="18"/>
        <v>0.20972457856351245</v>
      </c>
      <c r="F620" s="71">
        <f t="shared" ca="1" si="19"/>
        <v>3.5481965699293507</v>
      </c>
    </row>
    <row r="621" spans="5:6" x14ac:dyDescent="0.25">
      <c r="E621" s="71">
        <f t="shared" ca="1" si="18"/>
        <v>0.42828241188560312</v>
      </c>
      <c r="F621" s="71">
        <f t="shared" ca="1" si="19"/>
        <v>7.1664865651121765</v>
      </c>
    </row>
    <row r="622" spans="5:6" x14ac:dyDescent="0.25">
      <c r="E622" s="71">
        <f t="shared" ca="1" si="18"/>
        <v>0.15010601781424948</v>
      </c>
      <c r="F622" s="71">
        <f t="shared" ca="1" si="19"/>
        <v>3.3472635175528973</v>
      </c>
    </row>
    <row r="623" spans="5:6" x14ac:dyDescent="0.25">
      <c r="E623" s="71">
        <f t="shared" ca="1" si="18"/>
        <v>0.82209554715308752</v>
      </c>
      <c r="F623" s="71">
        <f t="shared" ca="1" si="19"/>
        <v>235.72824059225147</v>
      </c>
    </row>
    <row r="624" spans="5:6" x14ac:dyDescent="0.25">
      <c r="E624" s="71">
        <f t="shared" ca="1" si="18"/>
        <v>0.55190658587453989</v>
      </c>
      <c r="F624" s="71">
        <f t="shared" ca="1" si="19"/>
        <v>21.990436765831578</v>
      </c>
    </row>
    <row r="625" spans="5:6" x14ac:dyDescent="0.25">
      <c r="E625" s="71">
        <f t="shared" ca="1" si="18"/>
        <v>0.5517187075353519</v>
      </c>
      <c r="F625" s="71">
        <f t="shared" ca="1" si="19"/>
        <v>21.947603271329562</v>
      </c>
    </row>
    <row r="626" spans="5:6" x14ac:dyDescent="0.25">
      <c r="E626" s="71">
        <f t="shared" ca="1" si="18"/>
        <v>0.53258656274160832</v>
      </c>
      <c r="F626" s="71">
        <f t="shared" ca="1" si="19"/>
        <v>18.009098799519656</v>
      </c>
    </row>
    <row r="627" spans="5:6" x14ac:dyDescent="0.25">
      <c r="E627" s="71">
        <f t="shared" ca="1" si="18"/>
        <v>7.4628742350147825E-2</v>
      </c>
      <c r="F627" s="71">
        <f t="shared" ca="1" si="19"/>
        <v>3.1852639286259854</v>
      </c>
    </row>
    <row r="628" spans="5:6" x14ac:dyDescent="0.25">
      <c r="E628" s="71">
        <f t="shared" ca="1" si="18"/>
        <v>0.14074513610242245</v>
      </c>
      <c r="F628" s="71">
        <f t="shared" ca="1" si="19"/>
        <v>3.3229481387198456</v>
      </c>
    </row>
    <row r="629" spans="5:6" x14ac:dyDescent="0.25">
      <c r="E629" s="71">
        <f t="shared" ca="1" si="18"/>
        <v>1.4082300031378781E-2</v>
      </c>
      <c r="F629" s="71">
        <f t="shared" ca="1" si="19"/>
        <v>3.0816720394559036</v>
      </c>
    </row>
    <row r="630" spans="5:6" x14ac:dyDescent="0.25">
      <c r="E630" s="71">
        <f t="shared" ca="1" si="18"/>
        <v>5.8575407200688212E-2</v>
      </c>
      <c r="F630" s="71">
        <f t="shared" ca="1" si="19"/>
        <v>3.1578299374069152</v>
      </c>
    </row>
    <row r="631" spans="5:6" x14ac:dyDescent="0.25">
      <c r="E631" s="71">
        <f t="shared" ca="1" si="18"/>
        <v>0.80015077908856691</v>
      </c>
      <c r="F631" s="71">
        <f t="shared" ca="1" si="19"/>
        <v>199.8002055568019</v>
      </c>
    </row>
    <row r="632" spans="5:6" x14ac:dyDescent="0.25">
      <c r="E632" s="71">
        <f t="shared" ca="1" si="18"/>
        <v>0.48243031088489596</v>
      </c>
      <c r="F632" s="71">
        <f t="shared" ca="1" si="19"/>
        <v>11.026538629002612</v>
      </c>
    </row>
    <row r="633" spans="5:6" x14ac:dyDescent="0.25">
      <c r="E633" s="71">
        <f t="shared" ca="1" si="18"/>
        <v>0.98485933623182675</v>
      </c>
      <c r="F633" s="71">
        <f t="shared" ca="1" si="19"/>
        <v>1196.2285939010264</v>
      </c>
    </row>
    <row r="634" spans="5:6" x14ac:dyDescent="0.25">
      <c r="E634" s="71">
        <f t="shared" ca="1" si="18"/>
        <v>0.38566021496263603</v>
      </c>
      <c r="F634" s="71">
        <f t="shared" ca="1" si="19"/>
        <v>5.5958348440810637</v>
      </c>
    </row>
    <row r="635" spans="5:6" x14ac:dyDescent="0.25">
      <c r="E635" s="71">
        <f t="shared" ca="1" si="18"/>
        <v>0.38848237018268195</v>
      </c>
      <c r="F635" s="71">
        <f t="shared" ca="1" si="19"/>
        <v>5.6747500093710901</v>
      </c>
    </row>
    <row r="636" spans="5:6" x14ac:dyDescent="0.25">
      <c r="E636" s="71">
        <f t="shared" ca="1" si="18"/>
        <v>0.23781787247702235</v>
      </c>
      <c r="F636" s="71">
        <f t="shared" ca="1" si="19"/>
        <v>3.6824502172526996</v>
      </c>
    </row>
    <row r="637" spans="5:6" x14ac:dyDescent="0.25">
      <c r="E637" s="71">
        <f t="shared" ca="1" si="18"/>
        <v>0.10173083719595732</v>
      </c>
      <c r="F637" s="71">
        <f t="shared" ca="1" si="19"/>
        <v>3.2357924815635277</v>
      </c>
    </row>
    <row r="638" spans="5:6" x14ac:dyDescent="0.25">
      <c r="E638" s="71">
        <f t="shared" ca="1" si="18"/>
        <v>0.8400427279190803</v>
      </c>
      <c r="F638" s="71">
        <f t="shared" ca="1" si="19"/>
        <v>269.94935107092221</v>
      </c>
    </row>
    <row r="639" spans="5:6" x14ac:dyDescent="0.25">
      <c r="E639" s="71">
        <f t="shared" ca="1" si="18"/>
        <v>0.22829326885953838</v>
      </c>
      <c r="F639" s="71">
        <f t="shared" ca="1" si="19"/>
        <v>3.6331952267255403</v>
      </c>
    </row>
    <row r="640" spans="5:6" x14ac:dyDescent="0.25">
      <c r="E640" s="71">
        <f t="shared" ca="1" si="18"/>
        <v>0.75064400679672749</v>
      </c>
      <c r="F640" s="71">
        <f t="shared" ca="1" si="19"/>
        <v>136.67095762736847</v>
      </c>
    </row>
    <row r="641" spans="5:6" x14ac:dyDescent="0.25">
      <c r="E641" s="71">
        <f t="shared" ca="1" si="18"/>
        <v>0.5965098416434943</v>
      </c>
      <c r="F641" s="71">
        <f t="shared" ca="1" si="19"/>
        <v>34.776509319204706</v>
      </c>
    </row>
    <row r="642" spans="5:6" x14ac:dyDescent="0.25">
      <c r="E642" s="71">
        <f t="shared" ca="1" si="18"/>
        <v>0.31910239674455987</v>
      </c>
      <c r="F642" s="71">
        <f t="shared" ca="1" si="19"/>
        <v>4.3527838030760444</v>
      </c>
    </row>
    <row r="643" spans="5:6" x14ac:dyDescent="0.25">
      <c r="E643" s="71">
        <f t="shared" ca="1" si="18"/>
        <v>0.54405536095579721</v>
      </c>
      <c r="F643" s="71">
        <f t="shared" ca="1" si="19"/>
        <v>20.271188276500808</v>
      </c>
    </row>
    <row r="644" spans="5:6" x14ac:dyDescent="0.25">
      <c r="E644" s="71">
        <f t="shared" ref="E644:E707" ca="1" si="20">RAND()</f>
        <v>0.15056291391023791</v>
      </c>
      <c r="F644" s="71">
        <f t="shared" ref="F644:F707" ca="1" si="21">$C$3+$C$4*((($C$5*_xlfn.NORM.S.INV(E644)+SQRT(($C$5*_xlfn.NORM.S.INV(E644))^2+4))/(2))^2)</f>
        <v>3.3484904130260023</v>
      </c>
    </row>
    <row r="645" spans="5:6" x14ac:dyDescent="0.25">
      <c r="E645" s="71">
        <f t="shared" ca="1" si="20"/>
        <v>0.62194169638241859</v>
      </c>
      <c r="F645" s="71">
        <f t="shared" ca="1" si="21"/>
        <v>44.718654217963888</v>
      </c>
    </row>
    <row r="646" spans="5:6" x14ac:dyDescent="0.25">
      <c r="E646" s="71">
        <f t="shared" ca="1" si="20"/>
        <v>0.7826553829647398</v>
      </c>
      <c r="F646" s="71">
        <f t="shared" ca="1" si="21"/>
        <v>174.98401441195105</v>
      </c>
    </row>
    <row r="647" spans="5:6" x14ac:dyDescent="0.25">
      <c r="E647" s="71">
        <f t="shared" ca="1" si="20"/>
        <v>0.29752174347784766</v>
      </c>
      <c r="F647" s="71">
        <f t="shared" ca="1" si="21"/>
        <v>4.1171059287443681</v>
      </c>
    </row>
    <row r="648" spans="5:6" x14ac:dyDescent="0.25">
      <c r="E648" s="71">
        <f t="shared" ca="1" si="20"/>
        <v>0.7255108311955466</v>
      </c>
      <c r="F648" s="71">
        <f t="shared" ca="1" si="21"/>
        <v>111.86912116345597</v>
      </c>
    </row>
    <row r="649" spans="5:6" x14ac:dyDescent="0.25">
      <c r="E649" s="71">
        <f t="shared" ca="1" si="20"/>
        <v>0.90569314259092093</v>
      </c>
      <c r="F649" s="71">
        <f t="shared" ca="1" si="21"/>
        <v>454.88192244503125</v>
      </c>
    </row>
    <row r="650" spans="5:6" x14ac:dyDescent="0.25">
      <c r="E650" s="71">
        <f t="shared" ca="1" si="20"/>
        <v>4.1562957120254596E-2</v>
      </c>
      <c r="F650" s="71">
        <f t="shared" ca="1" si="21"/>
        <v>3.1297782652595001</v>
      </c>
    </row>
    <row r="651" spans="5:6" x14ac:dyDescent="0.25">
      <c r="E651" s="71">
        <f t="shared" ca="1" si="20"/>
        <v>0.52211367441176559</v>
      </c>
      <c r="F651" s="71">
        <f t="shared" ca="1" si="21"/>
        <v>16.18394972102735</v>
      </c>
    </row>
    <row r="652" spans="5:6" x14ac:dyDescent="0.25">
      <c r="E652" s="71">
        <f t="shared" ca="1" si="20"/>
        <v>0.11019080990741092</v>
      </c>
      <c r="F652" s="71">
        <f t="shared" ca="1" si="21"/>
        <v>3.2530248398089325</v>
      </c>
    </row>
    <row r="653" spans="5:6" x14ac:dyDescent="0.25">
      <c r="E653" s="71">
        <f t="shared" ca="1" si="20"/>
        <v>0.23395586320619943</v>
      </c>
      <c r="F653" s="71">
        <f t="shared" ca="1" si="21"/>
        <v>3.6619718126028631</v>
      </c>
    </row>
    <row r="654" spans="5:6" x14ac:dyDescent="0.25">
      <c r="E654" s="71">
        <f t="shared" ca="1" si="20"/>
        <v>0.88156551421453599</v>
      </c>
      <c r="F654" s="71">
        <f t="shared" ca="1" si="21"/>
        <v>372.51235008561082</v>
      </c>
    </row>
    <row r="655" spans="5:6" x14ac:dyDescent="0.25">
      <c r="E655" s="71">
        <f t="shared" ca="1" si="20"/>
        <v>0.81723042680086655</v>
      </c>
      <c r="F655" s="71">
        <f t="shared" ca="1" si="21"/>
        <v>227.24732214005306</v>
      </c>
    </row>
    <row r="656" spans="5:6" x14ac:dyDescent="0.25">
      <c r="E656" s="71">
        <f t="shared" ca="1" si="20"/>
        <v>0.48192109374152448</v>
      </c>
      <c r="F656" s="71">
        <f t="shared" ca="1" si="21"/>
        <v>10.975739913704844</v>
      </c>
    </row>
    <row r="657" spans="5:6" x14ac:dyDescent="0.25">
      <c r="E657" s="71">
        <f t="shared" ca="1" si="20"/>
        <v>0.7653427897227808</v>
      </c>
      <c r="F657" s="71">
        <f t="shared" ca="1" si="21"/>
        <v>153.23178783845179</v>
      </c>
    </row>
    <row r="658" spans="5:6" x14ac:dyDescent="0.25">
      <c r="E658" s="71">
        <f t="shared" ca="1" si="20"/>
        <v>0.5672600368707591</v>
      </c>
      <c r="F658" s="71">
        <f t="shared" ca="1" si="21"/>
        <v>25.785574123931696</v>
      </c>
    </row>
    <row r="659" spans="5:6" x14ac:dyDescent="0.25">
      <c r="E659" s="71">
        <f t="shared" ca="1" si="20"/>
        <v>0.45991648143253938</v>
      </c>
      <c r="F659" s="71">
        <f t="shared" ca="1" si="21"/>
        <v>9.0771040038542932</v>
      </c>
    </row>
    <row r="660" spans="5:6" x14ac:dyDescent="0.25">
      <c r="E660" s="71">
        <f t="shared" ca="1" si="20"/>
        <v>0.144943948344183</v>
      </c>
      <c r="F660" s="71">
        <f t="shared" ca="1" si="21"/>
        <v>3.3336649792760689</v>
      </c>
    </row>
    <row r="661" spans="5:6" x14ac:dyDescent="0.25">
      <c r="E661" s="71">
        <f t="shared" ca="1" si="20"/>
        <v>0.63541423124254814</v>
      </c>
      <c r="F661" s="71">
        <f t="shared" ca="1" si="21"/>
        <v>50.879858323280978</v>
      </c>
    </row>
    <row r="662" spans="5:6" x14ac:dyDescent="0.25">
      <c r="E662" s="71">
        <f t="shared" ca="1" si="20"/>
        <v>0.57998791087158785</v>
      </c>
      <c r="F662" s="71">
        <f t="shared" ca="1" si="21"/>
        <v>29.399117030755399</v>
      </c>
    </row>
    <row r="663" spans="5:6" x14ac:dyDescent="0.25">
      <c r="E663" s="71">
        <f t="shared" ca="1" si="20"/>
        <v>0.17947366517939889</v>
      </c>
      <c r="F663" s="71">
        <f t="shared" ca="1" si="21"/>
        <v>3.4348613679693902</v>
      </c>
    </row>
    <row r="664" spans="5:6" x14ac:dyDescent="0.25">
      <c r="E664" s="71">
        <f t="shared" ca="1" si="20"/>
        <v>0.90434555426745367</v>
      </c>
      <c r="F664" s="71">
        <f t="shared" ca="1" si="21"/>
        <v>449.65334882120425</v>
      </c>
    </row>
    <row r="665" spans="5:6" x14ac:dyDescent="0.25">
      <c r="E665" s="71">
        <f t="shared" ca="1" si="20"/>
        <v>0.54224354419385767</v>
      </c>
      <c r="F665" s="71">
        <f t="shared" ca="1" si="21"/>
        <v>19.894583838606806</v>
      </c>
    </row>
    <row r="666" spans="5:6" x14ac:dyDescent="0.25">
      <c r="E666" s="71">
        <f t="shared" ca="1" si="20"/>
        <v>0.49450337348180229</v>
      </c>
      <c r="F666" s="71">
        <f t="shared" ca="1" si="21"/>
        <v>12.334400297446301</v>
      </c>
    </row>
    <row r="667" spans="5:6" x14ac:dyDescent="0.25">
      <c r="E667" s="71">
        <f t="shared" ca="1" si="20"/>
        <v>0.66477166263787124</v>
      </c>
      <c r="F667" s="71">
        <f t="shared" ca="1" si="21"/>
        <v>66.697172475727584</v>
      </c>
    </row>
    <row r="668" spans="5:6" x14ac:dyDescent="0.25">
      <c r="E668" s="71">
        <f t="shared" ca="1" si="20"/>
        <v>0.66126931818447054</v>
      </c>
      <c r="F668" s="71">
        <f t="shared" ca="1" si="21"/>
        <v>64.62672969090211</v>
      </c>
    </row>
    <row r="669" spans="5:6" x14ac:dyDescent="0.25">
      <c r="E669" s="71">
        <f t="shared" ca="1" si="20"/>
        <v>0.2607071308059925</v>
      </c>
      <c r="F669" s="71">
        <f t="shared" ca="1" si="21"/>
        <v>3.8199829115056554</v>
      </c>
    </row>
    <row r="670" spans="5:6" x14ac:dyDescent="0.25">
      <c r="E670" s="71">
        <f t="shared" ca="1" si="20"/>
        <v>0.93737034488548399</v>
      </c>
      <c r="F670" s="71">
        <f t="shared" ca="1" si="21"/>
        <v>610.40908909878931</v>
      </c>
    </row>
    <row r="671" spans="5:6" x14ac:dyDescent="0.25">
      <c r="E671" s="71">
        <f t="shared" ca="1" si="20"/>
        <v>2.8147304606783385E-2</v>
      </c>
      <c r="F671" s="71">
        <f t="shared" ca="1" si="21"/>
        <v>3.1074434364895556</v>
      </c>
    </row>
    <row r="672" spans="5:6" x14ac:dyDescent="0.25">
      <c r="E672" s="71">
        <f t="shared" ca="1" si="20"/>
        <v>0.49334116792658966</v>
      </c>
      <c r="F672" s="71">
        <f t="shared" ca="1" si="21"/>
        <v>12.19950186554215</v>
      </c>
    </row>
    <row r="673" spans="5:6" x14ac:dyDescent="0.25">
      <c r="E673" s="71">
        <f t="shared" ca="1" si="20"/>
        <v>0.28473245007717551</v>
      </c>
      <c r="F673" s="71">
        <f t="shared" ca="1" si="21"/>
        <v>4.0010651486096709</v>
      </c>
    </row>
    <row r="674" spans="5:6" x14ac:dyDescent="0.25">
      <c r="E674" s="71">
        <f t="shared" ca="1" si="20"/>
        <v>0.36249927196353715</v>
      </c>
      <c r="F674" s="71">
        <f t="shared" ca="1" si="21"/>
        <v>5.0452775238482257</v>
      </c>
    </row>
    <row r="675" spans="5:6" x14ac:dyDescent="0.25">
      <c r="E675" s="71">
        <f t="shared" ca="1" si="20"/>
        <v>0.73475430307915746</v>
      </c>
      <c r="F675" s="71">
        <f t="shared" ca="1" si="21"/>
        <v>120.51156460758949</v>
      </c>
    </row>
    <row r="676" spans="5:6" x14ac:dyDescent="0.25">
      <c r="E676" s="71">
        <f t="shared" ca="1" si="20"/>
        <v>0.22099580444351197</v>
      </c>
      <c r="F676" s="71">
        <f t="shared" ca="1" si="21"/>
        <v>3.5981632898426152</v>
      </c>
    </row>
    <row r="677" spans="5:6" x14ac:dyDescent="0.25">
      <c r="E677" s="71">
        <f t="shared" ca="1" si="20"/>
        <v>0.37000135015938929</v>
      </c>
      <c r="F677" s="71">
        <f t="shared" ca="1" si="21"/>
        <v>5.206299196647743</v>
      </c>
    </row>
    <row r="678" spans="5:6" x14ac:dyDescent="0.25">
      <c r="E678" s="71">
        <f t="shared" ca="1" si="20"/>
        <v>0.84849074108272104</v>
      </c>
      <c r="F678" s="71">
        <f t="shared" ca="1" si="21"/>
        <v>287.86461758543476</v>
      </c>
    </row>
    <row r="679" spans="5:6" x14ac:dyDescent="0.25">
      <c r="E679" s="71">
        <f t="shared" ca="1" si="20"/>
        <v>0.27214089235424854</v>
      </c>
      <c r="F679" s="71">
        <f t="shared" ca="1" si="21"/>
        <v>3.9007827279642053</v>
      </c>
    </row>
    <row r="680" spans="5:6" x14ac:dyDescent="0.25">
      <c r="E680" s="71">
        <f t="shared" ca="1" si="20"/>
        <v>0.71968290600460338</v>
      </c>
      <c r="F680" s="71">
        <f t="shared" ca="1" si="21"/>
        <v>106.6874014753852</v>
      </c>
    </row>
    <row r="681" spans="5:6" x14ac:dyDescent="0.25">
      <c r="E681" s="71">
        <f t="shared" ca="1" si="20"/>
        <v>0.87746199748729548</v>
      </c>
      <c r="F681" s="71">
        <f t="shared" ca="1" si="21"/>
        <v>360.50945882851772</v>
      </c>
    </row>
    <row r="682" spans="5:6" x14ac:dyDescent="0.25">
      <c r="E682" s="71">
        <f t="shared" ca="1" si="20"/>
        <v>0.78935557370993725</v>
      </c>
      <c r="F682" s="71">
        <f t="shared" ca="1" si="21"/>
        <v>184.12717703576308</v>
      </c>
    </row>
    <row r="683" spans="5:6" x14ac:dyDescent="0.25">
      <c r="E683" s="71">
        <f t="shared" ca="1" si="20"/>
        <v>0.34106598059908411</v>
      </c>
      <c r="F683" s="71">
        <f t="shared" ca="1" si="21"/>
        <v>4.659065800379568</v>
      </c>
    </row>
    <row r="684" spans="5:6" x14ac:dyDescent="0.25">
      <c r="E684" s="71">
        <f t="shared" ca="1" si="20"/>
        <v>0.58019698487109805</v>
      </c>
      <c r="F684" s="71">
        <f t="shared" ca="1" si="21"/>
        <v>29.462206472295833</v>
      </c>
    </row>
    <row r="685" spans="5:6" x14ac:dyDescent="0.25">
      <c r="E685" s="71">
        <f t="shared" ca="1" si="20"/>
        <v>0.22832666138975932</v>
      </c>
      <c r="F685" s="71">
        <f t="shared" ca="1" si="21"/>
        <v>3.6333607273217621</v>
      </c>
    </row>
    <row r="686" spans="5:6" x14ac:dyDescent="0.25">
      <c r="E686" s="71">
        <f t="shared" ca="1" si="20"/>
        <v>0.70592110462147628</v>
      </c>
      <c r="F686" s="71">
        <f t="shared" ca="1" si="21"/>
        <v>95.223283526474958</v>
      </c>
    </row>
    <row r="687" spans="5:6" x14ac:dyDescent="0.25">
      <c r="E687" s="71">
        <f t="shared" ca="1" si="20"/>
        <v>0.31596179833337878</v>
      </c>
      <c r="F687" s="71">
        <f t="shared" ca="1" si="21"/>
        <v>4.3149175938638136</v>
      </c>
    </row>
    <row r="688" spans="5:6" x14ac:dyDescent="0.25">
      <c r="E688" s="71">
        <f t="shared" ca="1" si="20"/>
        <v>0.19117811244777416</v>
      </c>
      <c r="F688" s="71">
        <f t="shared" ca="1" si="21"/>
        <v>3.4755052498196868</v>
      </c>
    </row>
    <row r="689" spans="5:6" x14ac:dyDescent="0.25">
      <c r="E689" s="71">
        <f t="shared" ca="1" si="20"/>
        <v>0.76019630783645875</v>
      </c>
      <c r="F689" s="71">
        <f t="shared" ca="1" si="21"/>
        <v>147.24572087839056</v>
      </c>
    </row>
    <row r="690" spans="5:6" x14ac:dyDescent="0.25">
      <c r="E690" s="71">
        <f t="shared" ca="1" si="20"/>
        <v>0.72290507248383551</v>
      </c>
      <c r="F690" s="71">
        <f t="shared" ca="1" si="21"/>
        <v>109.52739416704763</v>
      </c>
    </row>
    <row r="691" spans="5:6" x14ac:dyDescent="0.25">
      <c r="E691" s="71">
        <f t="shared" ca="1" si="20"/>
        <v>0.63586862114483766</v>
      </c>
      <c r="F691" s="71">
        <f t="shared" ca="1" si="21"/>
        <v>51.099143556638793</v>
      </c>
    </row>
    <row r="692" spans="5:6" x14ac:dyDescent="0.25">
      <c r="E692" s="71">
        <f t="shared" ca="1" si="20"/>
        <v>0.20213591923399565</v>
      </c>
      <c r="F692" s="71">
        <f t="shared" ca="1" si="21"/>
        <v>3.5171201746671787</v>
      </c>
    </row>
    <row r="693" spans="5:6" x14ac:dyDescent="0.25">
      <c r="E693" s="71">
        <f t="shared" ca="1" si="20"/>
        <v>0.96558085204144706</v>
      </c>
      <c r="F693" s="71">
        <f t="shared" ca="1" si="21"/>
        <v>850.50848949180738</v>
      </c>
    </row>
    <row r="694" spans="5:6" x14ac:dyDescent="0.25">
      <c r="E694" s="71">
        <f t="shared" ca="1" si="20"/>
        <v>0.50911628092541583</v>
      </c>
      <c r="F694" s="71">
        <f t="shared" ca="1" si="21"/>
        <v>14.209802331387962</v>
      </c>
    </row>
    <row r="695" spans="5:6" x14ac:dyDescent="0.25">
      <c r="E695" s="71">
        <f t="shared" ca="1" si="20"/>
        <v>0.80326432696389094</v>
      </c>
      <c r="F695" s="71">
        <f t="shared" ca="1" si="21"/>
        <v>204.55070331375856</v>
      </c>
    </row>
    <row r="696" spans="5:6" x14ac:dyDescent="0.25">
      <c r="E696" s="71">
        <f t="shared" ca="1" si="20"/>
        <v>0.7081233681507505</v>
      </c>
      <c r="F696" s="71">
        <f t="shared" ca="1" si="21"/>
        <v>96.987546166753177</v>
      </c>
    </row>
    <row r="697" spans="5:6" x14ac:dyDescent="0.25">
      <c r="E697" s="71">
        <f t="shared" ca="1" si="20"/>
        <v>7.8225671992548929E-3</v>
      </c>
      <c r="F697" s="71">
        <f t="shared" ca="1" si="21"/>
        <v>3.0675441159661405</v>
      </c>
    </row>
    <row r="698" spans="5:6" x14ac:dyDescent="0.25">
      <c r="E698" s="71">
        <f t="shared" ca="1" si="20"/>
        <v>0.8783945316798778</v>
      </c>
      <c r="F698" s="71">
        <f t="shared" ca="1" si="21"/>
        <v>363.19380229457846</v>
      </c>
    </row>
    <row r="699" spans="5:6" x14ac:dyDescent="0.25">
      <c r="E699" s="71">
        <f t="shared" ca="1" si="20"/>
        <v>0.34632648409660571</v>
      </c>
      <c r="F699" s="71">
        <f t="shared" ca="1" si="21"/>
        <v>4.7448271585353021</v>
      </c>
    </row>
    <row r="700" spans="5:6" x14ac:dyDescent="0.25">
      <c r="E700" s="71">
        <f t="shared" ca="1" si="20"/>
        <v>0.94949840611218117</v>
      </c>
      <c r="F700" s="71">
        <f t="shared" ca="1" si="21"/>
        <v>695.26335181437912</v>
      </c>
    </row>
    <row r="701" spans="5:6" x14ac:dyDescent="0.25">
      <c r="E701" s="71">
        <f t="shared" ca="1" si="20"/>
        <v>0.78190721327205381</v>
      </c>
      <c r="F701" s="71">
        <f t="shared" ca="1" si="21"/>
        <v>173.98935089217042</v>
      </c>
    </row>
    <row r="702" spans="5:6" x14ac:dyDescent="0.25">
      <c r="E702" s="71">
        <f t="shared" ca="1" si="20"/>
        <v>0.20566577498427219</v>
      </c>
      <c r="F702" s="71">
        <f t="shared" ca="1" si="21"/>
        <v>3.5313331003073589</v>
      </c>
    </row>
    <row r="703" spans="5:6" x14ac:dyDescent="0.25">
      <c r="E703" s="71">
        <f t="shared" ca="1" si="20"/>
        <v>0.98074858178387492</v>
      </c>
      <c r="F703" s="71">
        <f t="shared" ca="1" si="21"/>
        <v>1093.5756342311154</v>
      </c>
    </row>
    <row r="704" spans="5:6" x14ac:dyDescent="0.25">
      <c r="E704" s="71">
        <f t="shared" ca="1" si="20"/>
        <v>0.63378212967429759</v>
      </c>
      <c r="F704" s="71">
        <f t="shared" ca="1" si="21"/>
        <v>50.098514742742196</v>
      </c>
    </row>
    <row r="705" spans="5:6" x14ac:dyDescent="0.25">
      <c r="E705" s="71">
        <f t="shared" ca="1" si="20"/>
        <v>0.1353275077231213</v>
      </c>
      <c r="F705" s="71">
        <f t="shared" ca="1" si="21"/>
        <v>3.3095529483505048</v>
      </c>
    </row>
    <row r="706" spans="5:6" x14ac:dyDescent="0.25">
      <c r="E706" s="71">
        <f t="shared" ca="1" si="20"/>
        <v>0.34473885738346433</v>
      </c>
      <c r="F706" s="71">
        <f t="shared" ca="1" si="21"/>
        <v>4.7183766145972754</v>
      </c>
    </row>
    <row r="707" spans="5:6" x14ac:dyDescent="0.25">
      <c r="E707" s="71">
        <f t="shared" ca="1" si="20"/>
        <v>0.94532760011352956</v>
      </c>
      <c r="F707" s="71">
        <f t="shared" ca="1" si="21"/>
        <v>663.76501514055622</v>
      </c>
    </row>
    <row r="708" spans="5:6" x14ac:dyDescent="0.25">
      <c r="E708" s="71">
        <f t="shared" ref="E708:E771" ca="1" si="22">RAND()</f>
        <v>0.50052146874810111</v>
      </c>
      <c r="F708" s="71">
        <f t="shared" ref="F708:F771" ca="1" si="23">$C$3+$C$4*((($C$5*_xlfn.NORM.S.INV(E708)+SQRT(($C$5*_xlfn.NORM.S.INV(E708))^2+4))/(2))^2)</f>
        <v>13.065570356159535</v>
      </c>
    </row>
    <row r="709" spans="5:6" x14ac:dyDescent="0.25">
      <c r="E709" s="71">
        <f t="shared" ca="1" si="22"/>
        <v>0.36049187937829474</v>
      </c>
      <c r="F709" s="71">
        <f t="shared" ca="1" si="23"/>
        <v>5.0046772738056866</v>
      </c>
    </row>
    <row r="710" spans="5:6" x14ac:dyDescent="0.25">
      <c r="E710" s="71">
        <f t="shared" ca="1" si="22"/>
        <v>0.45841603752511162</v>
      </c>
      <c r="F710" s="71">
        <f t="shared" ca="1" si="23"/>
        <v>8.966831114731237</v>
      </c>
    </row>
    <row r="711" spans="5:6" x14ac:dyDescent="0.25">
      <c r="E711" s="71">
        <f t="shared" ca="1" si="22"/>
        <v>0.5893637933542617</v>
      </c>
      <c r="F711" s="71">
        <f t="shared" ca="1" si="23"/>
        <v>32.351734033267334</v>
      </c>
    </row>
    <row r="712" spans="5:6" x14ac:dyDescent="0.25">
      <c r="E712" s="71">
        <f t="shared" ca="1" si="22"/>
        <v>0.32575724629557512</v>
      </c>
      <c r="F712" s="71">
        <f t="shared" ca="1" si="23"/>
        <v>4.4375781197838258</v>
      </c>
    </row>
    <row r="713" spans="5:6" x14ac:dyDescent="0.25">
      <c r="E713" s="71">
        <f t="shared" ca="1" si="22"/>
        <v>0.61711215653165108</v>
      </c>
      <c r="F713" s="71">
        <f t="shared" ca="1" si="23"/>
        <v>42.665779489999984</v>
      </c>
    </row>
    <row r="714" spans="5:6" x14ac:dyDescent="0.25">
      <c r="E714" s="71">
        <f t="shared" ca="1" si="22"/>
        <v>0.39951856564616473</v>
      </c>
      <c r="F714" s="71">
        <f t="shared" ca="1" si="23"/>
        <v>6.0128061129753769</v>
      </c>
    </row>
    <row r="715" spans="5:6" x14ac:dyDescent="0.25">
      <c r="E715" s="71">
        <f t="shared" ca="1" si="22"/>
        <v>0.13377056956371369</v>
      </c>
      <c r="F715" s="71">
        <f t="shared" ca="1" si="23"/>
        <v>3.3057899401063273</v>
      </c>
    </row>
    <row r="716" spans="5:6" x14ac:dyDescent="0.25">
      <c r="E716" s="71">
        <f t="shared" ca="1" si="22"/>
        <v>0.73054287465935341</v>
      </c>
      <c r="F716" s="71">
        <f t="shared" ca="1" si="23"/>
        <v>116.50795052564547</v>
      </c>
    </row>
    <row r="717" spans="5:6" x14ac:dyDescent="0.25">
      <c r="E717" s="71">
        <f t="shared" ca="1" si="22"/>
        <v>0.72695478514251033</v>
      </c>
      <c r="F717" s="71">
        <f t="shared" ca="1" si="23"/>
        <v>113.18437646473721</v>
      </c>
    </row>
    <row r="718" spans="5:6" x14ac:dyDescent="0.25">
      <c r="E718" s="71">
        <f t="shared" ca="1" si="22"/>
        <v>0.20070138102858348</v>
      </c>
      <c r="F718" s="71">
        <f t="shared" ca="1" si="23"/>
        <v>3.5114604375447858</v>
      </c>
    </row>
    <row r="719" spans="5:6" x14ac:dyDescent="0.25">
      <c r="E719" s="71">
        <f t="shared" ca="1" si="22"/>
        <v>0.60071239959387235</v>
      </c>
      <c r="F719" s="71">
        <f t="shared" ca="1" si="23"/>
        <v>36.275456627357592</v>
      </c>
    </row>
    <row r="720" spans="5:6" x14ac:dyDescent="0.25">
      <c r="E720" s="71">
        <f t="shared" ca="1" si="22"/>
        <v>0.82715286168877877</v>
      </c>
      <c r="F720" s="71">
        <f t="shared" ca="1" si="23"/>
        <v>244.88650533714491</v>
      </c>
    </row>
    <row r="721" spans="5:6" x14ac:dyDescent="0.25">
      <c r="E721" s="71">
        <f t="shared" ca="1" si="22"/>
        <v>0.95771399784562139</v>
      </c>
      <c r="F721" s="71">
        <f t="shared" ca="1" si="23"/>
        <v>766.56221881024658</v>
      </c>
    </row>
    <row r="722" spans="5:6" x14ac:dyDescent="0.25">
      <c r="E722" s="71">
        <f t="shared" ca="1" si="22"/>
        <v>0.89631926322636213</v>
      </c>
      <c r="F722" s="71">
        <f t="shared" ca="1" si="23"/>
        <v>420.19847410387104</v>
      </c>
    </row>
    <row r="723" spans="5:6" x14ac:dyDescent="0.25">
      <c r="E723" s="71">
        <f t="shared" ca="1" si="22"/>
        <v>0.32611159058951278</v>
      </c>
      <c r="F723" s="71">
        <f t="shared" ca="1" si="23"/>
        <v>4.4422749276386639</v>
      </c>
    </row>
    <row r="724" spans="5:6" x14ac:dyDescent="0.25">
      <c r="E724" s="71">
        <f t="shared" ca="1" si="22"/>
        <v>0.77194534924054081</v>
      </c>
      <c r="F724" s="71">
        <f t="shared" ca="1" si="23"/>
        <v>161.22434319246292</v>
      </c>
    </row>
    <row r="725" spans="5:6" x14ac:dyDescent="0.25">
      <c r="E725" s="71">
        <f t="shared" ca="1" si="22"/>
        <v>5.0908224566933669E-2</v>
      </c>
      <c r="F725" s="71">
        <f t="shared" ca="1" si="23"/>
        <v>3.1451232795212922</v>
      </c>
    </row>
    <row r="726" spans="5:6" x14ac:dyDescent="0.25">
      <c r="E726" s="71">
        <f t="shared" ca="1" si="22"/>
        <v>0.37420479496145642</v>
      </c>
      <c r="F726" s="71">
        <f t="shared" ca="1" si="23"/>
        <v>5.3033665669515546</v>
      </c>
    </row>
    <row r="727" spans="5:6" x14ac:dyDescent="0.25">
      <c r="E727" s="71">
        <f t="shared" ca="1" si="22"/>
        <v>0.58710770441677318</v>
      </c>
      <c r="F727" s="71">
        <f t="shared" ca="1" si="23"/>
        <v>31.617914938136352</v>
      </c>
    </row>
    <row r="728" spans="5:6" x14ac:dyDescent="0.25">
      <c r="E728" s="71">
        <f t="shared" ca="1" si="22"/>
        <v>0.64348409877156554</v>
      </c>
      <c r="F728" s="71">
        <f t="shared" ca="1" si="23"/>
        <v>54.889719626877657</v>
      </c>
    </row>
    <row r="729" spans="5:6" x14ac:dyDescent="0.25">
      <c r="E729" s="71">
        <f t="shared" ca="1" si="22"/>
        <v>0.1441460676537204</v>
      </c>
      <c r="F729" s="71">
        <f t="shared" ca="1" si="23"/>
        <v>3.3316052553718327</v>
      </c>
    </row>
    <row r="730" spans="5:6" x14ac:dyDescent="0.25">
      <c r="E730" s="71">
        <f t="shared" ca="1" si="22"/>
        <v>0.53022726788696384</v>
      </c>
      <c r="F730" s="71">
        <f t="shared" ca="1" si="23"/>
        <v>17.578602690488285</v>
      </c>
    </row>
    <row r="731" spans="5:6" x14ac:dyDescent="0.25">
      <c r="E731" s="71">
        <f t="shared" ca="1" si="22"/>
        <v>0.45594787590571118</v>
      </c>
      <c r="F731" s="71">
        <f t="shared" ca="1" si="23"/>
        <v>8.7902173518992175</v>
      </c>
    </row>
    <row r="732" spans="5:6" x14ac:dyDescent="0.25">
      <c r="E732" s="71">
        <f t="shared" ca="1" si="22"/>
        <v>0.15226741664351384</v>
      </c>
      <c r="F732" s="71">
        <f t="shared" ca="1" si="23"/>
        <v>3.3531017873843716</v>
      </c>
    </row>
    <row r="733" spans="5:6" x14ac:dyDescent="0.25">
      <c r="E733" s="71">
        <f t="shared" ca="1" si="22"/>
        <v>0.31834656450588239</v>
      </c>
      <c r="F733" s="71">
        <f t="shared" ca="1" si="23"/>
        <v>4.3435489659391324</v>
      </c>
    </row>
    <row r="734" spans="5:6" x14ac:dyDescent="0.25">
      <c r="E734" s="71">
        <f t="shared" ca="1" si="22"/>
        <v>7.8024481339300511E-4</v>
      </c>
      <c r="F734" s="71">
        <f t="shared" ca="1" si="23"/>
        <v>3.0396603885693589</v>
      </c>
    </row>
    <row r="735" spans="5:6" x14ac:dyDescent="0.25">
      <c r="E735" s="71">
        <f t="shared" ca="1" si="22"/>
        <v>0.41818789669442857</v>
      </c>
      <c r="F735" s="71">
        <f t="shared" ca="1" si="23"/>
        <v>6.7100585730963616</v>
      </c>
    </row>
    <row r="736" spans="5:6" x14ac:dyDescent="0.25">
      <c r="E736" s="71">
        <f t="shared" ca="1" si="22"/>
        <v>0.34220860264399156</v>
      </c>
      <c r="F736" s="71">
        <f t="shared" ca="1" si="23"/>
        <v>4.6772412221622366</v>
      </c>
    </row>
    <row r="737" spans="5:6" x14ac:dyDescent="0.25">
      <c r="E737" s="71">
        <f t="shared" ca="1" si="22"/>
        <v>0.36074618416082804</v>
      </c>
      <c r="F737" s="71">
        <f t="shared" ca="1" si="23"/>
        <v>5.0097651831203693</v>
      </c>
    </row>
    <row r="738" spans="5:6" x14ac:dyDescent="0.25">
      <c r="E738" s="71">
        <f t="shared" ca="1" si="22"/>
        <v>0.9841477745076993</v>
      </c>
      <c r="F738" s="71">
        <f t="shared" ca="1" si="23"/>
        <v>1176.5165971971783</v>
      </c>
    </row>
    <row r="739" spans="5:6" x14ac:dyDescent="0.25">
      <c r="E739" s="71">
        <f t="shared" ca="1" si="22"/>
        <v>0.86679366374644895</v>
      </c>
      <c r="F739" s="71">
        <f t="shared" ca="1" si="23"/>
        <v>331.47679561293126</v>
      </c>
    </row>
    <row r="740" spans="5:6" x14ac:dyDescent="0.25">
      <c r="E740" s="71">
        <f t="shared" ca="1" si="22"/>
        <v>0.927020011841585</v>
      </c>
      <c r="F740" s="71">
        <f t="shared" ca="1" si="23"/>
        <v>551.31077752564374</v>
      </c>
    </row>
    <row r="741" spans="5:6" x14ac:dyDescent="0.25">
      <c r="E741" s="71">
        <f t="shared" ca="1" si="22"/>
        <v>0.55516002875146153</v>
      </c>
      <c r="F741" s="71">
        <f t="shared" ca="1" si="23"/>
        <v>22.745655943189629</v>
      </c>
    </row>
    <row r="742" spans="5:6" x14ac:dyDescent="0.25">
      <c r="E742" s="71">
        <f t="shared" ca="1" si="22"/>
        <v>0.93369134427940426</v>
      </c>
      <c r="F742" s="71">
        <f t="shared" ca="1" si="23"/>
        <v>588.2281631734902</v>
      </c>
    </row>
    <row r="743" spans="5:6" x14ac:dyDescent="0.25">
      <c r="E743" s="71">
        <f t="shared" ca="1" si="22"/>
        <v>0.91711862779492648</v>
      </c>
      <c r="F743" s="71">
        <f t="shared" ca="1" si="23"/>
        <v>503.01305605656466</v>
      </c>
    </row>
    <row r="744" spans="5:6" x14ac:dyDescent="0.25">
      <c r="E744" s="71">
        <f t="shared" ca="1" si="22"/>
        <v>0.35916968162269103</v>
      </c>
      <c r="F744" s="71">
        <f t="shared" ca="1" si="23"/>
        <v>4.9784792535175004</v>
      </c>
    </row>
    <row r="745" spans="5:6" x14ac:dyDescent="0.25">
      <c r="E745" s="71">
        <f t="shared" ca="1" si="22"/>
        <v>0.90535473035003611</v>
      </c>
      <c r="F745" s="71">
        <f t="shared" ca="1" si="23"/>
        <v>453.56075687812216</v>
      </c>
    </row>
    <row r="746" spans="5:6" x14ac:dyDescent="0.25">
      <c r="E746" s="71">
        <f t="shared" ca="1" si="22"/>
        <v>8.97024020269237E-2</v>
      </c>
      <c r="F746" s="71">
        <f t="shared" ca="1" si="23"/>
        <v>3.2125740380101209</v>
      </c>
    </row>
    <row r="747" spans="5:6" x14ac:dyDescent="0.25">
      <c r="E747" s="71">
        <f t="shared" ca="1" si="22"/>
        <v>0.684541746487768</v>
      </c>
      <c r="F747" s="71">
        <f t="shared" ca="1" si="23"/>
        <v>79.396020940133994</v>
      </c>
    </row>
    <row r="748" spans="5:6" x14ac:dyDescent="0.25">
      <c r="E748" s="71">
        <f t="shared" ca="1" si="22"/>
        <v>0.75757462007382625</v>
      </c>
      <c r="F748" s="71">
        <f t="shared" ca="1" si="23"/>
        <v>144.2754338516547</v>
      </c>
    </row>
    <row r="749" spans="5:6" x14ac:dyDescent="0.25">
      <c r="E749" s="71">
        <f t="shared" ca="1" si="22"/>
        <v>0.36780918783494931</v>
      </c>
      <c r="F749" s="71">
        <f t="shared" ca="1" si="23"/>
        <v>5.1576776686399137</v>
      </c>
    </row>
    <row r="750" spans="5:6" x14ac:dyDescent="0.25">
      <c r="E750" s="71">
        <f t="shared" ca="1" si="22"/>
        <v>0.82024584248826249</v>
      </c>
      <c r="F750" s="71">
        <f t="shared" ca="1" si="23"/>
        <v>232.46672427129238</v>
      </c>
    </row>
    <row r="751" spans="5:6" x14ac:dyDescent="0.25">
      <c r="E751" s="71">
        <f t="shared" ca="1" si="22"/>
        <v>0.40539829738906041</v>
      </c>
      <c r="F751" s="71">
        <f t="shared" ca="1" si="23"/>
        <v>6.2139961534805437</v>
      </c>
    </row>
    <row r="752" spans="5:6" x14ac:dyDescent="0.25">
      <c r="E752" s="71">
        <f t="shared" ca="1" si="22"/>
        <v>8.7598325263496868E-2</v>
      </c>
      <c r="F752" s="71">
        <f t="shared" ca="1" si="23"/>
        <v>3.2086516627071018</v>
      </c>
    </row>
    <row r="753" spans="5:6" x14ac:dyDescent="0.25">
      <c r="E753" s="71">
        <f t="shared" ca="1" si="22"/>
        <v>0.28415367873870723</v>
      </c>
      <c r="F753" s="71">
        <f t="shared" ca="1" si="23"/>
        <v>3.9961692648586982</v>
      </c>
    </row>
    <row r="754" spans="5:6" x14ac:dyDescent="0.25">
      <c r="E754" s="71">
        <f t="shared" ca="1" si="22"/>
        <v>0.56150093961918135</v>
      </c>
      <c r="F754" s="71">
        <f t="shared" ca="1" si="23"/>
        <v>24.292362357741816</v>
      </c>
    </row>
    <row r="755" spans="5:6" x14ac:dyDescent="0.25">
      <c r="E755" s="71">
        <f t="shared" ca="1" si="22"/>
        <v>0.68899875178621539</v>
      </c>
      <c r="F755" s="71">
        <f t="shared" ca="1" si="23"/>
        <v>82.508035901815106</v>
      </c>
    </row>
    <row r="756" spans="5:6" x14ac:dyDescent="0.25">
      <c r="E756" s="71">
        <f t="shared" ca="1" si="22"/>
        <v>0.40940654419179123</v>
      </c>
      <c r="F756" s="71">
        <f t="shared" ca="1" si="23"/>
        <v>6.3604364543347991</v>
      </c>
    </row>
    <row r="757" spans="5:6" x14ac:dyDescent="0.25">
      <c r="E757" s="71">
        <f t="shared" ca="1" si="22"/>
        <v>0.36976126059508763</v>
      </c>
      <c r="F757" s="71">
        <f t="shared" ca="1" si="23"/>
        <v>5.2009086338936878</v>
      </c>
    </row>
    <row r="758" spans="5:6" x14ac:dyDescent="0.25">
      <c r="E758" s="71">
        <f t="shared" ca="1" si="22"/>
        <v>0.39697011407104177</v>
      </c>
      <c r="F758" s="71">
        <f t="shared" ca="1" si="23"/>
        <v>5.9303440495540389</v>
      </c>
    </row>
    <row r="759" spans="5:6" x14ac:dyDescent="0.25">
      <c r="E759" s="71">
        <f t="shared" ca="1" si="22"/>
        <v>0.51495197099799117</v>
      </c>
      <c r="F759" s="71">
        <f t="shared" ca="1" si="23"/>
        <v>15.058271318725204</v>
      </c>
    </row>
    <row r="760" spans="5:6" x14ac:dyDescent="0.25">
      <c r="E760" s="71">
        <f t="shared" ca="1" si="22"/>
        <v>0.3366583535848251</v>
      </c>
      <c r="F760" s="71">
        <f t="shared" ca="1" si="23"/>
        <v>4.5912032395893903</v>
      </c>
    </row>
    <row r="761" spans="5:6" x14ac:dyDescent="0.25">
      <c r="E761" s="71">
        <f t="shared" ca="1" si="22"/>
        <v>0.51132759627383306</v>
      </c>
      <c r="F761" s="71">
        <f t="shared" ca="1" si="23"/>
        <v>14.524273306040074</v>
      </c>
    </row>
    <row r="762" spans="5:6" x14ac:dyDescent="0.25">
      <c r="E762" s="71">
        <f t="shared" ca="1" si="22"/>
        <v>2.3759139029991938E-2</v>
      </c>
      <c r="F762" s="71">
        <f t="shared" ca="1" si="23"/>
        <v>3.0998367010111236</v>
      </c>
    </row>
    <row r="763" spans="5:6" x14ac:dyDescent="0.25">
      <c r="E763" s="71">
        <f t="shared" ca="1" si="22"/>
        <v>0.56184206395141301</v>
      </c>
      <c r="F763" s="71">
        <f t="shared" ca="1" si="23"/>
        <v>24.378431810144747</v>
      </c>
    </row>
    <row r="764" spans="5:6" x14ac:dyDescent="0.25">
      <c r="E764" s="71">
        <f t="shared" ca="1" si="22"/>
        <v>0.93764166964276408</v>
      </c>
      <c r="F764" s="71">
        <f t="shared" ca="1" si="23"/>
        <v>612.10200363139029</v>
      </c>
    </row>
    <row r="765" spans="5:6" x14ac:dyDescent="0.25">
      <c r="E765" s="71">
        <f t="shared" ca="1" si="22"/>
        <v>0.3174890633453108</v>
      </c>
      <c r="F765" s="71">
        <f t="shared" ca="1" si="23"/>
        <v>4.333166032244999</v>
      </c>
    </row>
    <row r="766" spans="5:6" x14ac:dyDescent="0.25">
      <c r="E766" s="71">
        <f t="shared" ca="1" si="22"/>
        <v>0.40536980903046149</v>
      </c>
      <c r="F766" s="71">
        <f t="shared" ca="1" si="23"/>
        <v>6.2129830494049756</v>
      </c>
    </row>
    <row r="767" spans="5:6" x14ac:dyDescent="0.25">
      <c r="E767" s="71">
        <f t="shared" ca="1" si="22"/>
        <v>0.17503216528901211</v>
      </c>
      <c r="F767" s="71">
        <f t="shared" ca="1" si="23"/>
        <v>3.4203701031989331</v>
      </c>
    </row>
    <row r="768" spans="5:6" x14ac:dyDescent="0.25">
      <c r="E768" s="71">
        <f t="shared" ca="1" si="22"/>
        <v>0.55639410454518656</v>
      </c>
      <c r="F768" s="71">
        <f t="shared" ca="1" si="23"/>
        <v>23.038856647397225</v>
      </c>
    </row>
    <row r="769" spans="5:6" x14ac:dyDescent="0.25">
      <c r="E769" s="71">
        <f t="shared" ca="1" si="22"/>
        <v>3.7536475315892548E-2</v>
      </c>
      <c r="F769" s="71">
        <f t="shared" ca="1" si="23"/>
        <v>3.1231537382536994</v>
      </c>
    </row>
    <row r="770" spans="5:6" x14ac:dyDescent="0.25">
      <c r="E770" s="71">
        <f t="shared" ca="1" si="22"/>
        <v>0.42015332144239759</v>
      </c>
      <c r="F770" s="71">
        <f t="shared" ca="1" si="23"/>
        <v>6.7941205337917872</v>
      </c>
    </row>
    <row r="771" spans="5:6" x14ac:dyDescent="0.25">
      <c r="E771" s="71">
        <f t="shared" ca="1" si="22"/>
        <v>0.48196345401020479</v>
      </c>
      <c r="F771" s="71">
        <f t="shared" ca="1" si="23"/>
        <v>10.979952847837735</v>
      </c>
    </row>
    <row r="772" spans="5:6" x14ac:dyDescent="0.25">
      <c r="E772" s="71">
        <f t="shared" ref="E772:E835" ca="1" si="24">RAND()</f>
        <v>0.59722373913011551</v>
      </c>
      <c r="F772" s="71">
        <f t="shared" ref="F772:F835" ca="1" si="25">$C$3+$C$4*((($C$5*_xlfn.NORM.S.INV(E772)+SQRT(($C$5*_xlfn.NORM.S.INV(E772))^2+4))/(2))^2)</f>
        <v>35.027279363207988</v>
      </c>
    </row>
    <row r="773" spans="5:6" x14ac:dyDescent="0.25">
      <c r="E773" s="71">
        <f t="shared" ca="1" si="24"/>
        <v>0.45143796628874933</v>
      </c>
      <c r="F773" s="71">
        <f t="shared" ca="1" si="25"/>
        <v>8.4823176780060976</v>
      </c>
    </row>
    <row r="774" spans="5:6" x14ac:dyDescent="0.25">
      <c r="E774" s="71">
        <f t="shared" ca="1" si="24"/>
        <v>0.46360818475601118</v>
      </c>
      <c r="F774" s="71">
        <f t="shared" ca="1" si="25"/>
        <v>9.3580806448573277</v>
      </c>
    </row>
    <row r="775" spans="5:6" x14ac:dyDescent="0.25">
      <c r="E775" s="71">
        <f t="shared" ca="1" si="24"/>
        <v>0.44664925916557385</v>
      </c>
      <c r="F775" s="71">
        <f t="shared" ca="1" si="25"/>
        <v>8.175311097995916</v>
      </c>
    </row>
    <row r="776" spans="5:6" x14ac:dyDescent="0.25">
      <c r="E776" s="71">
        <f t="shared" ca="1" si="24"/>
        <v>0.9641046506544082</v>
      </c>
      <c r="F776" s="71">
        <f t="shared" ca="1" si="25"/>
        <v>833.27840783171405</v>
      </c>
    </row>
    <row r="777" spans="5:6" x14ac:dyDescent="0.25">
      <c r="E777" s="71">
        <f t="shared" ca="1" si="24"/>
        <v>0.6968919196504747</v>
      </c>
      <c r="F777" s="71">
        <f t="shared" ca="1" si="25"/>
        <v>88.257537225687386</v>
      </c>
    </row>
    <row r="778" spans="5:6" x14ac:dyDescent="0.25">
      <c r="E778" s="71">
        <f t="shared" ca="1" si="24"/>
        <v>0.55612049480909487</v>
      </c>
      <c r="F778" s="71">
        <f t="shared" ca="1" si="25"/>
        <v>22.973527966772405</v>
      </c>
    </row>
    <row r="779" spans="5:6" x14ac:dyDescent="0.25">
      <c r="E779" s="71">
        <f t="shared" ca="1" si="24"/>
        <v>0.41334980850899283</v>
      </c>
      <c r="F779" s="71">
        <f t="shared" ca="1" si="25"/>
        <v>6.512354722314063</v>
      </c>
    </row>
    <row r="780" spans="5:6" x14ac:dyDescent="0.25">
      <c r="E780" s="71">
        <f t="shared" ca="1" si="24"/>
        <v>0.73667222405713428</v>
      </c>
      <c r="F780" s="71">
        <f t="shared" ca="1" si="25"/>
        <v>122.37238841282928</v>
      </c>
    </row>
    <row r="781" spans="5:6" x14ac:dyDescent="0.25">
      <c r="E781" s="71">
        <f t="shared" ca="1" si="24"/>
        <v>7.3712816260351532E-2</v>
      </c>
      <c r="F781" s="71">
        <f t="shared" ca="1" si="25"/>
        <v>3.1836586957420447</v>
      </c>
    </row>
    <row r="782" spans="5:6" x14ac:dyDescent="0.25">
      <c r="E782" s="71">
        <f t="shared" ca="1" si="24"/>
        <v>0.59605327977790323</v>
      </c>
      <c r="F782" s="71">
        <f t="shared" ca="1" si="25"/>
        <v>34.616955009824039</v>
      </c>
    </row>
    <row r="783" spans="5:6" x14ac:dyDescent="0.25">
      <c r="E783" s="71">
        <f t="shared" ca="1" si="24"/>
        <v>0.49999362553690518</v>
      </c>
      <c r="F783" s="71">
        <f t="shared" ca="1" si="25"/>
        <v>12.999201111441568</v>
      </c>
    </row>
    <row r="784" spans="5:6" x14ac:dyDescent="0.25">
      <c r="E784" s="71">
        <f t="shared" ca="1" si="24"/>
        <v>0.6654464478003107</v>
      </c>
      <c r="F784" s="71">
        <f t="shared" ca="1" si="25"/>
        <v>67.102074315607169</v>
      </c>
    </row>
    <row r="785" spans="5:6" x14ac:dyDescent="0.25">
      <c r="E785" s="71">
        <f t="shared" ca="1" si="24"/>
        <v>0.44447500138294171</v>
      </c>
      <c r="F785" s="71">
        <f t="shared" ca="1" si="25"/>
        <v>8.0423610328991764</v>
      </c>
    </row>
    <row r="786" spans="5:6" x14ac:dyDescent="0.25">
      <c r="E786" s="71">
        <f t="shared" ca="1" si="24"/>
        <v>0.40947049016044534</v>
      </c>
      <c r="F786" s="71">
        <f t="shared" ca="1" si="25"/>
        <v>6.3628367013756586</v>
      </c>
    </row>
    <row r="787" spans="5:6" x14ac:dyDescent="0.25">
      <c r="E787" s="71">
        <f t="shared" ca="1" si="24"/>
        <v>0.37290846026363567</v>
      </c>
      <c r="F787" s="71">
        <f t="shared" ca="1" si="25"/>
        <v>5.2728800324831342</v>
      </c>
    </row>
    <row r="788" spans="5:6" x14ac:dyDescent="0.25">
      <c r="E788" s="71">
        <f t="shared" ca="1" si="24"/>
        <v>0.77946879383846945</v>
      </c>
      <c r="F788" s="71">
        <f t="shared" ca="1" si="25"/>
        <v>170.78318934624738</v>
      </c>
    </row>
    <row r="789" spans="5:6" x14ac:dyDescent="0.25">
      <c r="E789" s="71">
        <f t="shared" ca="1" si="24"/>
        <v>0.27811875159358579</v>
      </c>
      <c r="F789" s="71">
        <f t="shared" ca="1" si="25"/>
        <v>3.9468048936849609</v>
      </c>
    </row>
    <row r="790" spans="5:6" x14ac:dyDescent="0.25">
      <c r="E790" s="71">
        <f t="shared" ca="1" si="24"/>
        <v>0.87736983799066637</v>
      </c>
      <c r="F790" s="71">
        <f t="shared" ca="1" si="25"/>
        <v>360.24552584352523</v>
      </c>
    </row>
    <row r="791" spans="5:6" x14ac:dyDescent="0.25">
      <c r="E791" s="71">
        <f t="shared" ca="1" si="24"/>
        <v>0.91752255732772237</v>
      </c>
      <c r="F791" s="71">
        <f t="shared" ca="1" si="25"/>
        <v>504.85216022971804</v>
      </c>
    </row>
    <row r="792" spans="5:6" x14ac:dyDescent="0.25">
      <c r="E792" s="71">
        <f t="shared" ca="1" si="24"/>
        <v>0.36926745409640116</v>
      </c>
      <c r="F792" s="71">
        <f t="shared" ca="1" si="25"/>
        <v>5.1898725052567922</v>
      </c>
    </row>
    <row r="793" spans="5:6" x14ac:dyDescent="0.25">
      <c r="E793" s="71">
        <f t="shared" ca="1" si="24"/>
        <v>0.18189405068089903</v>
      </c>
      <c r="F793" s="71">
        <f t="shared" ca="1" si="25"/>
        <v>3.4429669294307006</v>
      </c>
    </row>
    <row r="794" spans="5:6" x14ac:dyDescent="0.25">
      <c r="E794" s="71">
        <f t="shared" ca="1" si="24"/>
        <v>0.69206028217821525</v>
      </c>
      <c r="F794" s="71">
        <f t="shared" ca="1" si="25"/>
        <v>84.701443304039501</v>
      </c>
    </row>
    <row r="795" spans="5:6" x14ac:dyDescent="0.25">
      <c r="E795" s="71">
        <f t="shared" ca="1" si="24"/>
        <v>0.23878438236380051</v>
      </c>
      <c r="F795" s="71">
        <f t="shared" ca="1" si="25"/>
        <v>3.6876877871098763</v>
      </c>
    </row>
    <row r="796" spans="5:6" x14ac:dyDescent="0.25">
      <c r="E796" s="71">
        <f t="shared" ca="1" si="24"/>
        <v>0.14968859886149977</v>
      </c>
      <c r="F796" s="71">
        <f t="shared" ca="1" si="25"/>
        <v>3.3461459960849953</v>
      </c>
    </row>
    <row r="797" spans="5:6" x14ac:dyDescent="0.25">
      <c r="E797" s="71">
        <f t="shared" ca="1" si="24"/>
        <v>0.79165159476213154</v>
      </c>
      <c r="F797" s="71">
        <f t="shared" ca="1" si="25"/>
        <v>187.36068750423908</v>
      </c>
    </row>
    <row r="798" spans="5:6" x14ac:dyDescent="0.25">
      <c r="E798" s="71">
        <f t="shared" ca="1" si="24"/>
        <v>0.44603877920100188</v>
      </c>
      <c r="F798" s="71">
        <f t="shared" ca="1" si="25"/>
        <v>8.1375852370683113</v>
      </c>
    </row>
    <row r="799" spans="5:6" x14ac:dyDescent="0.25">
      <c r="E799" s="71">
        <f t="shared" ca="1" si="24"/>
        <v>0.50973067489076185</v>
      </c>
      <c r="F799" s="71">
        <f t="shared" ca="1" si="25"/>
        <v>14.296327100263587</v>
      </c>
    </row>
    <row r="800" spans="5:6" x14ac:dyDescent="0.25">
      <c r="E800" s="71">
        <f t="shared" ca="1" si="24"/>
        <v>9.4190368877585362E-2</v>
      </c>
      <c r="F800" s="71">
        <f t="shared" ca="1" si="25"/>
        <v>3.2210736357003982</v>
      </c>
    </row>
    <row r="801" spans="5:6" x14ac:dyDescent="0.25">
      <c r="E801" s="71">
        <f t="shared" ca="1" si="24"/>
        <v>0.405052505491591</v>
      </c>
      <c r="F801" s="71">
        <f t="shared" ca="1" si="25"/>
        <v>6.2017249773211471</v>
      </c>
    </row>
    <row r="802" spans="5:6" x14ac:dyDescent="0.25">
      <c r="E802" s="71">
        <f t="shared" ca="1" si="24"/>
        <v>0.96672237771596481</v>
      </c>
      <c r="F802" s="71">
        <f t="shared" ca="1" si="25"/>
        <v>864.38342129617911</v>
      </c>
    </row>
    <row r="803" spans="5:6" x14ac:dyDescent="0.25">
      <c r="E803" s="71">
        <f t="shared" ca="1" si="24"/>
        <v>0.21292324781277316</v>
      </c>
      <c r="F803" s="71">
        <f t="shared" ca="1" si="25"/>
        <v>3.5618949963674611</v>
      </c>
    </row>
    <row r="804" spans="5:6" x14ac:dyDescent="0.25">
      <c r="E804" s="71">
        <f t="shared" ca="1" si="24"/>
        <v>0.41691058642381618</v>
      </c>
      <c r="F804" s="71">
        <f t="shared" ca="1" si="25"/>
        <v>6.6566077131106862</v>
      </c>
    </row>
    <row r="805" spans="5:6" x14ac:dyDescent="0.25">
      <c r="E805" s="71">
        <f t="shared" ca="1" si="24"/>
        <v>0.62771712426054349</v>
      </c>
      <c r="F805" s="71">
        <f t="shared" ca="1" si="25"/>
        <v>47.280201686707386</v>
      </c>
    </row>
    <row r="806" spans="5:6" x14ac:dyDescent="0.25">
      <c r="E806" s="71">
        <f t="shared" ca="1" si="24"/>
        <v>0.86360076331116742</v>
      </c>
      <c r="F806" s="71">
        <f t="shared" ca="1" si="25"/>
        <v>323.34305970269946</v>
      </c>
    </row>
    <row r="807" spans="5:6" x14ac:dyDescent="0.25">
      <c r="E807" s="71">
        <f t="shared" ca="1" si="24"/>
        <v>0.17020908007402769</v>
      </c>
      <c r="F807" s="71">
        <f t="shared" ca="1" si="25"/>
        <v>3.40517192708533</v>
      </c>
    </row>
    <row r="808" spans="5:6" x14ac:dyDescent="0.25">
      <c r="E808" s="71">
        <f t="shared" ca="1" si="24"/>
        <v>0.71702436045324436</v>
      </c>
      <c r="F808" s="71">
        <f t="shared" ca="1" si="25"/>
        <v>104.38971420987468</v>
      </c>
    </row>
    <row r="809" spans="5:6" x14ac:dyDescent="0.25">
      <c r="E809" s="71">
        <f t="shared" ca="1" si="24"/>
        <v>0.65612376972059516</v>
      </c>
      <c r="F809" s="71">
        <f t="shared" ca="1" si="25"/>
        <v>61.678098615355118</v>
      </c>
    </row>
    <row r="810" spans="5:6" x14ac:dyDescent="0.25">
      <c r="E810" s="71">
        <f t="shared" ca="1" si="24"/>
        <v>0.4367754525325529</v>
      </c>
      <c r="F810" s="71">
        <f t="shared" ca="1" si="25"/>
        <v>7.6018719074923924</v>
      </c>
    </row>
    <row r="811" spans="5:6" x14ac:dyDescent="0.25">
      <c r="E811" s="71">
        <f t="shared" ca="1" si="24"/>
        <v>0.1314852995581095</v>
      </c>
      <c r="F811" s="71">
        <f t="shared" ca="1" si="25"/>
        <v>3.3003342536103935</v>
      </c>
    </row>
    <row r="812" spans="5:6" x14ac:dyDescent="0.25">
      <c r="E812" s="71">
        <f t="shared" ca="1" si="24"/>
        <v>0.68131833235582084</v>
      </c>
      <c r="F812" s="71">
        <f t="shared" ca="1" si="25"/>
        <v>77.204143024872096</v>
      </c>
    </row>
    <row r="813" spans="5:6" x14ac:dyDescent="0.25">
      <c r="E813" s="71">
        <f t="shared" ca="1" si="24"/>
        <v>0.77073748640764639</v>
      </c>
      <c r="F813" s="71">
        <f t="shared" ca="1" si="25"/>
        <v>159.73517050499407</v>
      </c>
    </row>
    <row r="814" spans="5:6" x14ac:dyDescent="0.25">
      <c r="E814" s="71">
        <f t="shared" ca="1" si="24"/>
        <v>0.46460928557812542</v>
      </c>
      <c r="F814" s="71">
        <f t="shared" ca="1" si="25"/>
        <v>9.4367042296514043</v>
      </c>
    </row>
    <row r="815" spans="5:6" x14ac:dyDescent="0.25">
      <c r="E815" s="71">
        <f t="shared" ca="1" si="24"/>
        <v>0.80024566904647154</v>
      </c>
      <c r="F815" s="71">
        <f t="shared" ca="1" si="25"/>
        <v>199.94340926134745</v>
      </c>
    </row>
    <row r="816" spans="5:6" x14ac:dyDescent="0.25">
      <c r="E816" s="71">
        <f t="shared" ca="1" si="24"/>
        <v>0.8908054589957074</v>
      </c>
      <c r="F816" s="71">
        <f t="shared" ca="1" si="25"/>
        <v>401.48034334735632</v>
      </c>
    </row>
    <row r="817" spans="5:6" x14ac:dyDescent="0.25">
      <c r="E817" s="71">
        <f t="shared" ca="1" si="24"/>
        <v>0.68452503931849717</v>
      </c>
      <c r="F817" s="71">
        <f t="shared" ca="1" si="25"/>
        <v>79.384534060169102</v>
      </c>
    </row>
    <row r="818" spans="5:6" x14ac:dyDescent="0.25">
      <c r="E818" s="71">
        <f t="shared" ca="1" si="24"/>
        <v>0.27979417568191167</v>
      </c>
      <c r="F818" s="71">
        <f t="shared" ca="1" si="25"/>
        <v>3.9602074738611659</v>
      </c>
    </row>
    <row r="819" spans="5:6" x14ac:dyDescent="0.25">
      <c r="E819" s="71">
        <f t="shared" ca="1" si="24"/>
        <v>0.5660424497993245</v>
      </c>
      <c r="F819" s="71">
        <f t="shared" ca="1" si="25"/>
        <v>25.462708923909673</v>
      </c>
    </row>
    <row r="820" spans="5:6" x14ac:dyDescent="0.25">
      <c r="E820" s="71">
        <f t="shared" ca="1" si="24"/>
        <v>2.7247829408086899E-3</v>
      </c>
      <c r="F820" s="71">
        <f t="shared" ca="1" si="25"/>
        <v>3.0512580107746685</v>
      </c>
    </row>
    <row r="821" spans="5:6" x14ac:dyDescent="0.25">
      <c r="E821" s="71">
        <f t="shared" ca="1" si="24"/>
        <v>0.22030019289941893</v>
      </c>
      <c r="F821" s="71">
        <f t="shared" ca="1" si="25"/>
        <v>3.5949384323903426</v>
      </c>
    </row>
    <row r="822" spans="5:6" x14ac:dyDescent="0.25">
      <c r="E822" s="71">
        <f t="shared" ca="1" si="24"/>
        <v>0.21868546827812119</v>
      </c>
      <c r="F822" s="71">
        <f t="shared" ca="1" si="25"/>
        <v>3.5875265782222927</v>
      </c>
    </row>
    <row r="823" spans="5:6" x14ac:dyDescent="0.25">
      <c r="E823" s="71">
        <f t="shared" ca="1" si="24"/>
        <v>0.61467048888105247</v>
      </c>
      <c r="F823" s="71">
        <f t="shared" ca="1" si="25"/>
        <v>41.658178872623736</v>
      </c>
    </row>
    <row r="824" spans="5:6" x14ac:dyDescent="0.25">
      <c r="E824" s="71">
        <f t="shared" ca="1" si="24"/>
        <v>0.20146397714869324</v>
      </c>
      <c r="F824" s="71">
        <f t="shared" ca="1" si="25"/>
        <v>3.5144608902194325</v>
      </c>
    </row>
    <row r="825" spans="5:6" x14ac:dyDescent="0.25">
      <c r="E825" s="71">
        <f t="shared" ca="1" si="24"/>
        <v>0.26918370923673751</v>
      </c>
      <c r="F825" s="71">
        <f t="shared" ca="1" si="25"/>
        <v>3.8790089758841102</v>
      </c>
    </row>
    <row r="826" spans="5:6" x14ac:dyDescent="0.25">
      <c r="E826" s="71">
        <f t="shared" ca="1" si="24"/>
        <v>0.65532714632593969</v>
      </c>
      <c r="F826" s="71">
        <f t="shared" ca="1" si="25"/>
        <v>61.231358591360049</v>
      </c>
    </row>
    <row r="827" spans="5:6" x14ac:dyDescent="0.25">
      <c r="E827" s="71">
        <f t="shared" ca="1" si="24"/>
        <v>3.0738800062075966E-2</v>
      </c>
      <c r="F827" s="71">
        <f t="shared" ca="1" si="25"/>
        <v>3.111837429439186</v>
      </c>
    </row>
    <row r="828" spans="5:6" x14ac:dyDescent="0.25">
      <c r="E828" s="71">
        <f t="shared" ca="1" si="24"/>
        <v>0.77707308584074486</v>
      </c>
      <c r="F828" s="71">
        <f t="shared" ca="1" si="25"/>
        <v>167.68544473689661</v>
      </c>
    </row>
    <row r="829" spans="5:6" x14ac:dyDescent="0.25">
      <c r="E829" s="71">
        <f t="shared" ca="1" si="24"/>
        <v>6.2589952483418476E-2</v>
      </c>
      <c r="F829" s="71">
        <f t="shared" ca="1" si="25"/>
        <v>3.1645667125833898</v>
      </c>
    </row>
    <row r="830" spans="5:6" x14ac:dyDescent="0.25">
      <c r="E830" s="71">
        <f t="shared" ca="1" si="24"/>
        <v>0.35930734856638336</v>
      </c>
      <c r="F830" s="71">
        <f t="shared" ca="1" si="25"/>
        <v>4.9811871455860874</v>
      </c>
    </row>
    <row r="831" spans="5:6" x14ac:dyDescent="0.25">
      <c r="E831" s="71">
        <f t="shared" ca="1" si="24"/>
        <v>0.66243202994070305</v>
      </c>
      <c r="F831" s="71">
        <f t="shared" ca="1" si="25"/>
        <v>65.308319293738052</v>
      </c>
    </row>
    <row r="832" spans="5:6" x14ac:dyDescent="0.25">
      <c r="E832" s="71">
        <f t="shared" ca="1" si="24"/>
        <v>0.3949706083240655</v>
      </c>
      <c r="F832" s="71">
        <f t="shared" ca="1" si="25"/>
        <v>5.8675521281742045</v>
      </c>
    </row>
    <row r="833" spans="5:6" x14ac:dyDescent="0.25">
      <c r="E833" s="71">
        <f t="shared" ca="1" si="24"/>
        <v>0.43485982623204478</v>
      </c>
      <c r="F833" s="71">
        <f t="shared" ca="1" si="25"/>
        <v>7.4992448002809642</v>
      </c>
    </row>
    <row r="834" spans="5:6" x14ac:dyDescent="0.25">
      <c r="E834" s="71">
        <f t="shared" ca="1" si="24"/>
        <v>0.40418210164683332</v>
      </c>
      <c r="F834" s="71">
        <f t="shared" ca="1" si="25"/>
        <v>6.1710851517012131</v>
      </c>
    </row>
    <row r="835" spans="5:6" x14ac:dyDescent="0.25">
      <c r="E835" s="71">
        <f t="shared" ca="1" si="24"/>
        <v>0.68203536055654246</v>
      </c>
      <c r="F835" s="71">
        <f t="shared" ca="1" si="25"/>
        <v>77.687496978732597</v>
      </c>
    </row>
    <row r="836" spans="5:6" x14ac:dyDescent="0.25">
      <c r="E836" s="71">
        <f t="shared" ref="E836:E899" ca="1" si="26">RAND()</f>
        <v>0.33088480483553218</v>
      </c>
      <c r="F836" s="71">
        <f t="shared" ref="F836:F899" ca="1" si="27">$C$3+$C$4*((($C$5*_xlfn.NORM.S.INV(E836)+SQRT(($C$5*_xlfn.NORM.S.INV(E836))^2+4))/(2))^2)</f>
        <v>4.5074352264092941</v>
      </c>
    </row>
    <row r="837" spans="5:6" x14ac:dyDescent="0.25">
      <c r="E837" s="71">
        <f t="shared" ca="1" si="26"/>
        <v>6.2341362253469979E-2</v>
      </c>
      <c r="F837" s="71">
        <f t="shared" ca="1" si="27"/>
        <v>3.1641475094112583</v>
      </c>
    </row>
    <row r="838" spans="5:6" x14ac:dyDescent="0.25">
      <c r="E838" s="71">
        <f t="shared" ca="1" si="26"/>
        <v>0.2158055587281803</v>
      </c>
      <c r="F838" s="71">
        <f t="shared" ca="1" si="27"/>
        <v>3.5745591110679422</v>
      </c>
    </row>
    <row r="839" spans="5:6" x14ac:dyDescent="0.25">
      <c r="E839" s="71">
        <f t="shared" ca="1" si="26"/>
        <v>0.44938798685925618</v>
      </c>
      <c r="F839" s="71">
        <f t="shared" ca="1" si="27"/>
        <v>8.3484511738123111</v>
      </c>
    </row>
    <row r="840" spans="5:6" x14ac:dyDescent="0.25">
      <c r="E840" s="71">
        <f t="shared" ca="1" si="26"/>
        <v>0.79410620025989753</v>
      </c>
      <c r="F840" s="71">
        <f t="shared" ca="1" si="27"/>
        <v>190.87615638094729</v>
      </c>
    </row>
    <row r="841" spans="5:6" x14ac:dyDescent="0.25">
      <c r="E841" s="71">
        <f t="shared" ca="1" si="26"/>
        <v>0.969861383275614</v>
      </c>
      <c r="F841" s="71">
        <f t="shared" ca="1" si="27"/>
        <v>905.32421811361189</v>
      </c>
    </row>
    <row r="842" spans="5:6" x14ac:dyDescent="0.25">
      <c r="E842" s="71">
        <f t="shared" ca="1" si="26"/>
        <v>0.74511107454236403</v>
      </c>
      <c r="F842" s="71">
        <f t="shared" ca="1" si="27"/>
        <v>130.8485927421753</v>
      </c>
    </row>
    <row r="843" spans="5:6" x14ac:dyDescent="0.25">
      <c r="E843" s="71">
        <f t="shared" ca="1" si="26"/>
        <v>0.74231189367408645</v>
      </c>
      <c r="F843" s="71">
        <f t="shared" ca="1" si="27"/>
        <v>127.98397903911858</v>
      </c>
    </row>
    <row r="844" spans="5:6" x14ac:dyDescent="0.25">
      <c r="E844" s="71">
        <f t="shared" ca="1" si="26"/>
        <v>0.18513826614704143</v>
      </c>
      <c r="F844" s="71">
        <f t="shared" ca="1" si="27"/>
        <v>3.4540707602267111</v>
      </c>
    </row>
    <row r="845" spans="5:6" x14ac:dyDescent="0.25">
      <c r="E845" s="71">
        <f t="shared" ca="1" si="26"/>
        <v>0.24904126761538237</v>
      </c>
      <c r="F845" s="71">
        <f t="shared" ca="1" si="27"/>
        <v>3.7462203633612292</v>
      </c>
    </row>
    <row r="846" spans="5:6" x14ac:dyDescent="0.25">
      <c r="E846" s="71">
        <f t="shared" ca="1" si="26"/>
        <v>0.81228335152158315</v>
      </c>
      <c r="F846" s="71">
        <f t="shared" ca="1" si="27"/>
        <v>218.93741026795439</v>
      </c>
    </row>
    <row r="847" spans="5:6" x14ac:dyDescent="0.25">
      <c r="E847" s="71">
        <f t="shared" ca="1" si="26"/>
        <v>8.1120319181195999E-3</v>
      </c>
      <c r="F847" s="71">
        <f t="shared" ca="1" si="27"/>
        <v>3.0682809083630902</v>
      </c>
    </row>
    <row r="848" spans="5:6" x14ac:dyDescent="0.25">
      <c r="E848" s="71">
        <f t="shared" ca="1" si="26"/>
        <v>6.1038957006217531E-2</v>
      </c>
      <c r="F848" s="71">
        <f t="shared" ca="1" si="27"/>
        <v>3.1619558132109873</v>
      </c>
    </row>
    <row r="849" spans="5:6" x14ac:dyDescent="0.25">
      <c r="E849" s="71">
        <f t="shared" ca="1" si="26"/>
        <v>0.16880087381018982</v>
      </c>
      <c r="F849" s="71">
        <f t="shared" ca="1" si="27"/>
        <v>3.4008361654633856</v>
      </c>
    </row>
    <row r="850" spans="5:6" x14ac:dyDescent="0.25">
      <c r="E850" s="71">
        <f t="shared" ca="1" si="26"/>
        <v>0.60300941885512083</v>
      </c>
      <c r="F850" s="71">
        <f t="shared" ca="1" si="27"/>
        <v>37.118102483553599</v>
      </c>
    </row>
    <row r="851" spans="5:6" x14ac:dyDescent="0.25">
      <c r="E851" s="71">
        <f t="shared" ca="1" si="26"/>
        <v>0.49632821105809255</v>
      </c>
      <c r="F851" s="71">
        <f t="shared" ca="1" si="27"/>
        <v>12.550270257171745</v>
      </c>
    </row>
    <row r="852" spans="5:6" x14ac:dyDescent="0.25">
      <c r="E852" s="71">
        <f t="shared" ca="1" si="26"/>
        <v>0.3443598540208741</v>
      </c>
      <c r="F852" s="71">
        <f t="shared" ca="1" si="27"/>
        <v>4.7121359454763052</v>
      </c>
    </row>
    <row r="853" spans="5:6" x14ac:dyDescent="0.25">
      <c r="E853" s="71">
        <f t="shared" ca="1" si="26"/>
        <v>0.74174465962879743</v>
      </c>
      <c r="F853" s="71">
        <f t="shared" ca="1" si="27"/>
        <v>127.40997762803177</v>
      </c>
    </row>
    <row r="854" spans="5:6" x14ac:dyDescent="0.25">
      <c r="E854" s="71">
        <f t="shared" ca="1" si="26"/>
        <v>0.26300336384738277</v>
      </c>
      <c r="F854" s="71">
        <f t="shared" ca="1" si="27"/>
        <v>3.8354951779587116</v>
      </c>
    </row>
    <row r="855" spans="5:6" x14ac:dyDescent="0.25">
      <c r="E855" s="71">
        <f t="shared" ca="1" si="26"/>
        <v>0.77861808285471223</v>
      </c>
      <c r="F855" s="71">
        <f t="shared" ca="1" si="27"/>
        <v>169.67731128149782</v>
      </c>
    </row>
    <row r="856" spans="5:6" x14ac:dyDescent="0.25">
      <c r="E856" s="71">
        <f t="shared" ca="1" si="26"/>
        <v>0.78783216831724601</v>
      </c>
      <c r="F856" s="71">
        <f t="shared" ca="1" si="27"/>
        <v>182.0104487997236</v>
      </c>
    </row>
    <row r="857" spans="5:6" x14ac:dyDescent="0.25">
      <c r="E857" s="71">
        <f t="shared" ca="1" si="26"/>
        <v>0.43622097099101409</v>
      </c>
      <c r="F857" s="71">
        <f t="shared" ca="1" si="27"/>
        <v>7.5718914991953108</v>
      </c>
    </row>
    <row r="858" spans="5:6" x14ac:dyDescent="0.25">
      <c r="E858" s="71">
        <f t="shared" ca="1" si="26"/>
        <v>0.70729181736575941</v>
      </c>
      <c r="F858" s="71">
        <f t="shared" ca="1" si="27"/>
        <v>96.31830975743955</v>
      </c>
    </row>
    <row r="859" spans="5:6" x14ac:dyDescent="0.25">
      <c r="E859" s="71">
        <f t="shared" ca="1" si="26"/>
        <v>0.80934673230883081</v>
      </c>
      <c r="F859" s="71">
        <f t="shared" ca="1" si="27"/>
        <v>214.14773780329318</v>
      </c>
    </row>
    <row r="860" spans="5:6" x14ac:dyDescent="0.25">
      <c r="E860" s="71">
        <f t="shared" ca="1" si="26"/>
        <v>0.74371019993831389</v>
      </c>
      <c r="F860" s="71">
        <f t="shared" ca="1" si="27"/>
        <v>129.40828106024449</v>
      </c>
    </row>
    <row r="861" spans="5:6" x14ac:dyDescent="0.25">
      <c r="E861" s="71">
        <f t="shared" ca="1" si="26"/>
        <v>0.47792125987745449</v>
      </c>
      <c r="F861" s="71">
        <f t="shared" ca="1" si="27"/>
        <v>10.588275715422347</v>
      </c>
    </row>
    <row r="862" spans="5:6" x14ac:dyDescent="0.25">
      <c r="E862" s="71">
        <f t="shared" ca="1" si="26"/>
        <v>0.70255420023722437</v>
      </c>
      <c r="F862" s="71">
        <f t="shared" ca="1" si="27"/>
        <v>92.576046522790307</v>
      </c>
    </row>
    <row r="863" spans="5:6" x14ac:dyDescent="0.25">
      <c r="E863" s="71">
        <f t="shared" ca="1" si="26"/>
        <v>0.54928605092150584</v>
      </c>
      <c r="F863" s="71">
        <f t="shared" ca="1" si="27"/>
        <v>21.400572711380633</v>
      </c>
    </row>
    <row r="864" spans="5:6" x14ac:dyDescent="0.25">
      <c r="E864" s="71">
        <f t="shared" ca="1" si="26"/>
        <v>0.85739475190852554</v>
      </c>
      <c r="F864" s="71">
        <f t="shared" ca="1" si="27"/>
        <v>308.1955959652729</v>
      </c>
    </row>
    <row r="865" spans="5:6" x14ac:dyDescent="0.25">
      <c r="E865" s="71">
        <f t="shared" ca="1" si="26"/>
        <v>0.20392466813910382</v>
      </c>
      <c r="F865" s="71">
        <f t="shared" ca="1" si="27"/>
        <v>3.5242710306528995</v>
      </c>
    </row>
    <row r="866" spans="5:6" x14ac:dyDescent="0.25">
      <c r="E866" s="71">
        <f t="shared" ca="1" si="26"/>
        <v>0.33542631199351125</v>
      </c>
      <c r="F866" s="71">
        <f t="shared" ca="1" si="27"/>
        <v>4.5728526067387625</v>
      </c>
    </row>
    <row r="867" spans="5:6" x14ac:dyDescent="0.25">
      <c r="E867" s="71">
        <f t="shared" ca="1" si="26"/>
        <v>0.59466467326386641</v>
      </c>
      <c r="F867" s="71">
        <f t="shared" ca="1" si="27"/>
        <v>34.135602912566014</v>
      </c>
    </row>
    <row r="868" spans="5:6" x14ac:dyDescent="0.25">
      <c r="E868" s="71">
        <f t="shared" ca="1" si="26"/>
        <v>0.52821451118698814</v>
      </c>
      <c r="F868" s="71">
        <f t="shared" ca="1" si="27"/>
        <v>17.22036903103788</v>
      </c>
    </row>
    <row r="869" spans="5:6" x14ac:dyDescent="0.25">
      <c r="E869" s="71">
        <f t="shared" ca="1" si="26"/>
        <v>0.23067360878421184</v>
      </c>
      <c r="F869" s="71">
        <f t="shared" ca="1" si="27"/>
        <v>3.6451158182827421</v>
      </c>
    </row>
    <row r="870" spans="5:6" x14ac:dyDescent="0.25">
      <c r="E870" s="71">
        <f t="shared" ca="1" si="26"/>
        <v>0.53456017194044203</v>
      </c>
      <c r="F870" s="71">
        <f t="shared" ca="1" si="27"/>
        <v>18.378138968796343</v>
      </c>
    </row>
    <row r="871" spans="5:6" x14ac:dyDescent="0.25">
      <c r="E871" s="71">
        <f t="shared" ca="1" si="26"/>
        <v>0.61153786312923475</v>
      </c>
      <c r="F871" s="71">
        <f t="shared" ca="1" si="27"/>
        <v>40.394726001294522</v>
      </c>
    </row>
    <row r="872" spans="5:6" x14ac:dyDescent="0.25">
      <c r="E872" s="71">
        <f t="shared" ca="1" si="26"/>
        <v>0.9492560318887352</v>
      </c>
      <c r="F872" s="71">
        <f t="shared" ca="1" si="27"/>
        <v>693.35616674456662</v>
      </c>
    </row>
    <row r="873" spans="5:6" x14ac:dyDescent="0.25">
      <c r="E873" s="71">
        <f t="shared" ca="1" si="26"/>
        <v>0.5381325962782435</v>
      </c>
      <c r="F873" s="71">
        <f t="shared" ca="1" si="27"/>
        <v>19.067217742716743</v>
      </c>
    </row>
    <row r="874" spans="5:6" x14ac:dyDescent="0.25">
      <c r="E874" s="71">
        <f t="shared" ca="1" si="26"/>
        <v>0.54561554596145811</v>
      </c>
      <c r="F874" s="71">
        <f t="shared" ca="1" si="27"/>
        <v>20.60145520036826</v>
      </c>
    </row>
    <row r="875" spans="5:6" x14ac:dyDescent="0.25">
      <c r="E875" s="71">
        <f t="shared" ca="1" si="26"/>
        <v>0.29063725589270173</v>
      </c>
      <c r="F875" s="71">
        <f t="shared" ca="1" si="27"/>
        <v>4.0527206398254565</v>
      </c>
    </row>
    <row r="876" spans="5:6" x14ac:dyDescent="0.25">
      <c r="E876" s="71">
        <f t="shared" ca="1" si="26"/>
        <v>9.9660601792253112E-2</v>
      </c>
      <c r="F876" s="71">
        <f t="shared" ca="1" si="27"/>
        <v>3.2316940878924791</v>
      </c>
    </row>
    <row r="877" spans="5:6" x14ac:dyDescent="0.25">
      <c r="E877" s="71">
        <f t="shared" ca="1" si="26"/>
        <v>5.0612181026534198E-2</v>
      </c>
      <c r="F877" s="71">
        <f t="shared" ca="1" si="27"/>
        <v>3.1446357639850575</v>
      </c>
    </row>
    <row r="878" spans="5:6" x14ac:dyDescent="0.25">
      <c r="E878" s="71">
        <f t="shared" ca="1" si="26"/>
        <v>0.87914062924432801</v>
      </c>
      <c r="F878" s="71">
        <f t="shared" ca="1" si="27"/>
        <v>365.35959062681741</v>
      </c>
    </row>
    <row r="879" spans="5:6" x14ac:dyDescent="0.25">
      <c r="E879" s="71">
        <f t="shared" ca="1" si="26"/>
        <v>0.79378220035127345</v>
      </c>
      <c r="F879" s="71">
        <f t="shared" ca="1" si="27"/>
        <v>190.40860837928508</v>
      </c>
    </row>
    <row r="880" spans="5:6" x14ac:dyDescent="0.25">
      <c r="E880" s="71">
        <f t="shared" ca="1" si="26"/>
        <v>0.64208022397459141</v>
      </c>
      <c r="F880" s="71">
        <f t="shared" ca="1" si="27"/>
        <v>54.174396526821589</v>
      </c>
    </row>
    <row r="881" spans="5:6" x14ac:dyDescent="0.25">
      <c r="E881" s="71">
        <f t="shared" ca="1" si="26"/>
        <v>0.40109184729394387</v>
      </c>
      <c r="F881" s="71">
        <f t="shared" ca="1" si="27"/>
        <v>6.0651150367748263</v>
      </c>
    </row>
    <row r="882" spans="5:6" x14ac:dyDescent="0.25">
      <c r="E882" s="71">
        <f t="shared" ca="1" si="26"/>
        <v>0.17469365550255389</v>
      </c>
      <c r="F882" s="71">
        <f t="shared" ca="1" si="27"/>
        <v>3.4192854477474719</v>
      </c>
    </row>
    <row r="883" spans="5:6" x14ac:dyDescent="0.25">
      <c r="E883" s="71">
        <f t="shared" ca="1" si="26"/>
        <v>0.84036320736874615</v>
      </c>
      <c r="F883" s="71">
        <f t="shared" ca="1" si="27"/>
        <v>270.60629294897171</v>
      </c>
    </row>
    <row r="884" spans="5:6" x14ac:dyDescent="0.25">
      <c r="E884" s="71">
        <f t="shared" ca="1" si="26"/>
        <v>3.1312107110563536E-2</v>
      </c>
      <c r="F884" s="71">
        <f t="shared" ca="1" si="27"/>
        <v>3.1128020514103447</v>
      </c>
    </row>
    <row r="885" spans="5:6" x14ac:dyDescent="0.25">
      <c r="E885" s="71">
        <f t="shared" ca="1" si="26"/>
        <v>0.23015316979389699</v>
      </c>
      <c r="F885" s="71">
        <f t="shared" ca="1" si="27"/>
        <v>3.6424880098399162</v>
      </c>
    </row>
    <row r="886" spans="5:6" x14ac:dyDescent="0.25">
      <c r="E886" s="71">
        <f t="shared" ca="1" si="26"/>
        <v>0.45854795688695027</v>
      </c>
      <c r="F886" s="71">
        <f t="shared" ca="1" si="27"/>
        <v>8.976437260239873</v>
      </c>
    </row>
    <row r="887" spans="5:6" x14ac:dyDescent="0.25">
      <c r="E887" s="71">
        <f t="shared" ca="1" si="26"/>
        <v>0.84662085010949184</v>
      </c>
      <c r="F887" s="71">
        <f t="shared" ca="1" si="27"/>
        <v>283.78926322284542</v>
      </c>
    </row>
    <row r="888" spans="5:6" x14ac:dyDescent="0.25">
      <c r="E888" s="71">
        <f t="shared" ca="1" si="26"/>
        <v>0.46739138879072206</v>
      </c>
      <c r="F888" s="71">
        <f t="shared" ca="1" si="27"/>
        <v>9.660815613343491</v>
      </c>
    </row>
    <row r="889" spans="5:6" x14ac:dyDescent="0.25">
      <c r="E889" s="71">
        <f t="shared" ca="1" si="26"/>
        <v>0.28894892620437662</v>
      </c>
      <c r="F889" s="71">
        <f t="shared" ca="1" si="27"/>
        <v>4.0376271908709649</v>
      </c>
    </row>
    <row r="890" spans="5:6" x14ac:dyDescent="0.25">
      <c r="E890" s="71">
        <f t="shared" ca="1" si="26"/>
        <v>0.94018950833431525</v>
      </c>
      <c r="F890" s="71">
        <f t="shared" ca="1" si="27"/>
        <v>628.40922010369331</v>
      </c>
    </row>
    <row r="891" spans="5:6" x14ac:dyDescent="0.25">
      <c r="E891" s="71">
        <f t="shared" ca="1" si="26"/>
        <v>0.60778900555097315</v>
      </c>
      <c r="F891" s="71">
        <f t="shared" ca="1" si="27"/>
        <v>38.925359637927599</v>
      </c>
    </row>
    <row r="892" spans="5:6" x14ac:dyDescent="0.25">
      <c r="E892" s="71">
        <f t="shared" ca="1" si="26"/>
        <v>0.48634701663184465</v>
      </c>
      <c r="F892" s="71">
        <f t="shared" ca="1" si="27"/>
        <v>11.428721548671303</v>
      </c>
    </row>
    <row r="893" spans="5:6" x14ac:dyDescent="0.25">
      <c r="E893" s="71">
        <f t="shared" ca="1" si="26"/>
        <v>0.69195844345117508</v>
      </c>
      <c r="F893" s="71">
        <f t="shared" ca="1" si="27"/>
        <v>84.627741731556313</v>
      </c>
    </row>
    <row r="894" spans="5:6" x14ac:dyDescent="0.25">
      <c r="E894" s="71">
        <f t="shared" ca="1" si="26"/>
        <v>0.34251589022059326</v>
      </c>
      <c r="F894" s="71">
        <f t="shared" ca="1" si="27"/>
        <v>4.682171263363184</v>
      </c>
    </row>
    <row r="895" spans="5:6" x14ac:dyDescent="0.25">
      <c r="E895" s="71">
        <f t="shared" ca="1" si="26"/>
        <v>0.92491581834441994</v>
      </c>
      <c r="F895" s="71">
        <f t="shared" ca="1" si="27"/>
        <v>540.44888337661064</v>
      </c>
    </row>
    <row r="896" spans="5:6" x14ac:dyDescent="0.25">
      <c r="E896" s="71">
        <f t="shared" ca="1" si="26"/>
        <v>2.5246743111909553E-2</v>
      </c>
      <c r="F896" s="71">
        <f t="shared" ca="1" si="27"/>
        <v>3.1024436489239395</v>
      </c>
    </row>
    <row r="897" spans="5:6" x14ac:dyDescent="0.25">
      <c r="E897" s="71">
        <f t="shared" ca="1" si="26"/>
        <v>8.3345242235963735E-3</v>
      </c>
      <c r="F897" s="71">
        <f t="shared" ca="1" si="27"/>
        <v>3.0688395529992198</v>
      </c>
    </row>
    <row r="898" spans="5:6" x14ac:dyDescent="0.25">
      <c r="E898" s="71">
        <f t="shared" ca="1" si="26"/>
        <v>0.79796863759916059</v>
      </c>
      <c r="F898" s="71">
        <f t="shared" ca="1" si="27"/>
        <v>196.53387075604005</v>
      </c>
    </row>
    <row r="899" spans="5:6" x14ac:dyDescent="0.25">
      <c r="E899" s="71">
        <f t="shared" ca="1" si="26"/>
        <v>0.31291067010601792</v>
      </c>
      <c r="F899" s="71">
        <f t="shared" ca="1" si="27"/>
        <v>4.2793753452647678</v>
      </c>
    </row>
    <row r="900" spans="5:6" x14ac:dyDescent="0.25">
      <c r="E900" s="71">
        <f t="shared" ref="E900:E963" ca="1" si="28">RAND()</f>
        <v>0.53547246008867067</v>
      </c>
      <c r="F900" s="71">
        <f t="shared" ref="F900:F963" ca="1" si="29">$C$3+$C$4*((($C$5*_xlfn.NORM.S.INV(E900)+SQRT(($C$5*_xlfn.NORM.S.INV(E900))^2+4))/(2))^2)</f>
        <v>18.551508067276792</v>
      </c>
    </row>
    <row r="901" spans="5:6" x14ac:dyDescent="0.25">
      <c r="E901" s="71">
        <f t="shared" ca="1" si="28"/>
        <v>0.9684281268992484</v>
      </c>
      <c r="F901" s="71">
        <f t="shared" ca="1" si="29"/>
        <v>886.09309819332964</v>
      </c>
    </row>
    <row r="902" spans="5:6" x14ac:dyDescent="0.25">
      <c r="E902" s="71">
        <f t="shared" ca="1" si="28"/>
        <v>0.27294013242911797</v>
      </c>
      <c r="F902" s="71">
        <f t="shared" ca="1" si="29"/>
        <v>3.9067779030513652</v>
      </c>
    </row>
    <row r="903" spans="5:6" x14ac:dyDescent="0.25">
      <c r="E903" s="71">
        <f t="shared" ca="1" si="28"/>
        <v>9.5677900509404834E-2</v>
      </c>
      <c r="F903" s="71">
        <f t="shared" ca="1" si="29"/>
        <v>3.2239325159163865</v>
      </c>
    </row>
    <row r="904" spans="5:6" x14ac:dyDescent="0.25">
      <c r="E904" s="71">
        <f t="shared" ca="1" si="28"/>
        <v>3.5267345561876828E-3</v>
      </c>
      <c r="F904" s="71">
        <f t="shared" ca="1" si="29"/>
        <v>3.0545027128753879</v>
      </c>
    </row>
    <row r="905" spans="5:6" x14ac:dyDescent="0.25">
      <c r="E905" s="71">
        <f t="shared" ca="1" si="28"/>
        <v>0.62249949621376666</v>
      </c>
      <c r="F905" s="71">
        <f t="shared" ca="1" si="29"/>
        <v>44.960943561015085</v>
      </c>
    </row>
    <row r="906" spans="5:6" x14ac:dyDescent="0.25">
      <c r="E906" s="71">
        <f t="shared" ca="1" si="28"/>
        <v>0.13902779192640879</v>
      </c>
      <c r="F906" s="71">
        <f t="shared" ca="1" si="29"/>
        <v>3.3186503460240657</v>
      </c>
    </row>
    <row r="907" spans="5:6" x14ac:dyDescent="0.25">
      <c r="E907" s="71">
        <f t="shared" ca="1" si="28"/>
        <v>0.41807305349113855</v>
      </c>
      <c r="F907" s="71">
        <f t="shared" ca="1" si="29"/>
        <v>6.7052151322535112</v>
      </c>
    </row>
    <row r="908" spans="5:6" x14ac:dyDescent="0.25">
      <c r="E908" s="71">
        <f t="shared" ca="1" si="28"/>
        <v>0.4844807987526043</v>
      </c>
      <c r="F908" s="71">
        <f t="shared" ca="1" si="29"/>
        <v>11.234537533037612</v>
      </c>
    </row>
    <row r="909" spans="5:6" x14ac:dyDescent="0.25">
      <c r="E909" s="71">
        <f t="shared" ca="1" si="28"/>
        <v>0.13779785087000673</v>
      </c>
      <c r="F909" s="71">
        <f t="shared" ca="1" si="29"/>
        <v>3.3156020330809457</v>
      </c>
    </row>
    <row r="910" spans="5:6" x14ac:dyDescent="0.25">
      <c r="E910" s="71">
        <f t="shared" ca="1" si="28"/>
        <v>0.2853820465656326</v>
      </c>
      <c r="F910" s="71">
        <f t="shared" ca="1" si="29"/>
        <v>4.0065949079059298</v>
      </c>
    </row>
    <row r="911" spans="5:6" x14ac:dyDescent="0.25">
      <c r="E911" s="71">
        <f t="shared" ca="1" si="28"/>
        <v>0.66316976082020829</v>
      </c>
      <c r="F911" s="71">
        <f t="shared" ca="1" si="29"/>
        <v>65.743741842139798</v>
      </c>
    </row>
    <row r="912" spans="5:6" x14ac:dyDescent="0.25">
      <c r="E912" s="71">
        <f t="shared" ca="1" si="28"/>
        <v>0.28363423454374248</v>
      </c>
      <c r="F912" s="71">
        <f t="shared" ca="1" si="29"/>
        <v>3.9917998988855343</v>
      </c>
    </row>
    <row r="913" spans="5:6" x14ac:dyDescent="0.25">
      <c r="E913" s="71">
        <f t="shared" ca="1" si="28"/>
        <v>0.83867581595245888</v>
      </c>
      <c r="F913" s="71">
        <f t="shared" ca="1" si="29"/>
        <v>267.16663316584652</v>
      </c>
    </row>
    <row r="914" spans="5:6" x14ac:dyDescent="0.25">
      <c r="E914" s="71">
        <f t="shared" ca="1" si="28"/>
        <v>0.87154130732358004</v>
      </c>
      <c r="F914" s="71">
        <f t="shared" ca="1" si="29"/>
        <v>344.0297785151792</v>
      </c>
    </row>
    <row r="915" spans="5:6" x14ac:dyDescent="0.25">
      <c r="E915" s="71">
        <f t="shared" ca="1" si="28"/>
        <v>0.13168879255678168</v>
      </c>
      <c r="F915" s="71">
        <f t="shared" ca="1" si="29"/>
        <v>3.3008168375886502</v>
      </c>
    </row>
    <row r="916" spans="5:6" x14ac:dyDescent="0.25">
      <c r="E916" s="71">
        <f t="shared" ca="1" si="28"/>
        <v>0.89750856968508919</v>
      </c>
      <c r="F916" s="71">
        <f t="shared" ca="1" si="29"/>
        <v>424.39058526125433</v>
      </c>
    </row>
    <row r="917" spans="5:6" x14ac:dyDescent="0.25">
      <c r="E917" s="71">
        <f t="shared" ca="1" si="28"/>
        <v>0.50557672162025591</v>
      </c>
      <c r="F917" s="71">
        <f t="shared" ca="1" si="29"/>
        <v>13.723815218513057</v>
      </c>
    </row>
    <row r="918" spans="5:6" x14ac:dyDescent="0.25">
      <c r="E918" s="71">
        <f t="shared" ca="1" si="28"/>
        <v>0.65713575804483626</v>
      </c>
      <c r="F918" s="71">
        <f t="shared" ca="1" si="29"/>
        <v>62.249362014658622</v>
      </c>
    </row>
    <row r="919" spans="5:6" x14ac:dyDescent="0.25">
      <c r="E919" s="71">
        <f t="shared" ca="1" si="28"/>
        <v>0.48749072372129343</v>
      </c>
      <c r="F919" s="71">
        <f t="shared" ca="1" si="29"/>
        <v>11.550066590737678</v>
      </c>
    </row>
    <row r="920" spans="5:6" x14ac:dyDescent="0.25">
      <c r="E920" s="71">
        <f t="shared" ca="1" si="28"/>
        <v>0.96806811237551682</v>
      </c>
      <c r="F920" s="71">
        <f t="shared" ca="1" si="29"/>
        <v>881.40855028277758</v>
      </c>
    </row>
    <row r="921" spans="5:6" x14ac:dyDescent="0.25">
      <c r="E921" s="71">
        <f t="shared" ca="1" si="28"/>
        <v>0.46883216454505627</v>
      </c>
      <c r="F921" s="71">
        <f t="shared" ca="1" si="29"/>
        <v>9.7801912614002422</v>
      </c>
    </row>
    <row r="922" spans="5:6" x14ac:dyDescent="0.25">
      <c r="E922" s="71">
        <f t="shared" ca="1" si="28"/>
        <v>0.47016507449347156</v>
      </c>
      <c r="F922" s="71">
        <f t="shared" ca="1" si="29"/>
        <v>9.8926893417597288</v>
      </c>
    </row>
    <row r="923" spans="5:6" x14ac:dyDescent="0.25">
      <c r="E923" s="71">
        <f t="shared" ca="1" si="28"/>
        <v>0.71393333016896798</v>
      </c>
      <c r="F923" s="71">
        <f t="shared" ca="1" si="29"/>
        <v>101.76904586732506</v>
      </c>
    </row>
    <row r="924" spans="5:6" x14ac:dyDescent="0.25">
      <c r="E924" s="71">
        <f t="shared" ca="1" si="28"/>
        <v>8.9587374500883277E-2</v>
      </c>
      <c r="F924" s="71">
        <f t="shared" ca="1" si="29"/>
        <v>3.2123586003966724</v>
      </c>
    </row>
    <row r="925" spans="5:6" x14ac:dyDescent="0.25">
      <c r="E925" s="71">
        <f t="shared" ca="1" si="28"/>
        <v>0.9687915417662869</v>
      </c>
      <c r="F925" s="71">
        <f t="shared" ca="1" si="29"/>
        <v>890.87999021959013</v>
      </c>
    </row>
    <row r="926" spans="5:6" x14ac:dyDescent="0.25">
      <c r="E926" s="71">
        <f t="shared" ca="1" si="28"/>
        <v>0.45356698761067549</v>
      </c>
      <c r="F926" s="71">
        <f t="shared" ca="1" si="29"/>
        <v>8.6253328541999075</v>
      </c>
    </row>
    <row r="927" spans="5:6" x14ac:dyDescent="0.25">
      <c r="E927" s="71">
        <f t="shared" ca="1" si="28"/>
        <v>0.92368951313329695</v>
      </c>
      <c r="F927" s="71">
        <f t="shared" ca="1" si="29"/>
        <v>534.27612837638742</v>
      </c>
    </row>
    <row r="928" spans="5:6" x14ac:dyDescent="0.25">
      <c r="E928" s="71">
        <f t="shared" ca="1" si="28"/>
        <v>5.7323351175063708E-3</v>
      </c>
      <c r="F928" s="71">
        <f t="shared" ca="1" si="29"/>
        <v>3.0618086709253056</v>
      </c>
    </row>
    <row r="929" spans="5:6" x14ac:dyDescent="0.25">
      <c r="E929" s="71">
        <f t="shared" ca="1" si="28"/>
        <v>0.84304020222791498</v>
      </c>
      <c r="F929" s="71">
        <f t="shared" ca="1" si="29"/>
        <v>276.16207088025021</v>
      </c>
    </row>
    <row r="930" spans="5:6" x14ac:dyDescent="0.25">
      <c r="E930" s="71">
        <f t="shared" ca="1" si="28"/>
        <v>0.12967120481967898</v>
      </c>
      <c r="F930" s="71">
        <f t="shared" ca="1" si="29"/>
        <v>3.2960595304955072</v>
      </c>
    </row>
    <row r="931" spans="5:6" x14ac:dyDescent="0.25">
      <c r="E931" s="71">
        <f t="shared" ca="1" si="28"/>
        <v>0.14619639114132355</v>
      </c>
      <c r="F931" s="71">
        <f t="shared" ca="1" si="29"/>
        <v>3.3369205930365324</v>
      </c>
    </row>
    <row r="932" spans="5:6" x14ac:dyDescent="0.25">
      <c r="E932" s="71">
        <f t="shared" ca="1" si="28"/>
        <v>0.21160134689235244</v>
      </c>
      <c r="F932" s="71">
        <f t="shared" ca="1" si="29"/>
        <v>3.5561892543068301</v>
      </c>
    </row>
    <row r="933" spans="5:6" x14ac:dyDescent="0.25">
      <c r="E933" s="71">
        <f t="shared" ca="1" si="28"/>
        <v>0.5755585436608619</v>
      </c>
      <c r="F933" s="71">
        <f t="shared" ca="1" si="29"/>
        <v>28.091303992998782</v>
      </c>
    </row>
    <row r="934" spans="5:6" x14ac:dyDescent="0.25">
      <c r="E934" s="71">
        <f t="shared" ca="1" si="28"/>
        <v>0.18350277873988441</v>
      </c>
      <c r="F934" s="71">
        <f t="shared" ca="1" si="29"/>
        <v>3.4484382787572989</v>
      </c>
    </row>
    <row r="935" spans="5:6" x14ac:dyDescent="0.25">
      <c r="E935" s="71">
        <f t="shared" ca="1" si="28"/>
        <v>0.88291074616442522</v>
      </c>
      <c r="F935" s="71">
        <f t="shared" ca="1" si="29"/>
        <v>376.5573702037259</v>
      </c>
    </row>
    <row r="936" spans="5:6" x14ac:dyDescent="0.25">
      <c r="E936" s="71">
        <f t="shared" ca="1" si="28"/>
        <v>0.34942168405971941</v>
      </c>
      <c r="F936" s="71">
        <f t="shared" ca="1" si="29"/>
        <v>4.7978623715276276</v>
      </c>
    </row>
    <row r="937" spans="5:6" x14ac:dyDescent="0.25">
      <c r="E937" s="71">
        <f t="shared" ca="1" si="28"/>
        <v>0.32187723097517407</v>
      </c>
      <c r="F937" s="71">
        <f t="shared" ca="1" si="29"/>
        <v>4.3873669379446625</v>
      </c>
    </row>
    <row r="938" spans="5:6" x14ac:dyDescent="0.25">
      <c r="E938" s="71">
        <f t="shared" ca="1" si="28"/>
        <v>0.63604982350732175</v>
      </c>
      <c r="F938" s="71">
        <f t="shared" ca="1" si="29"/>
        <v>51.186804209149621</v>
      </c>
    </row>
    <row r="939" spans="5:6" x14ac:dyDescent="0.25">
      <c r="E939" s="71">
        <f t="shared" ca="1" si="28"/>
        <v>0.72440304234728881</v>
      </c>
      <c r="F939" s="71">
        <f t="shared" ca="1" si="29"/>
        <v>110.86860995000139</v>
      </c>
    </row>
    <row r="940" spans="5:6" x14ac:dyDescent="0.25">
      <c r="E940" s="71">
        <f t="shared" ca="1" si="28"/>
        <v>0.76407137587139273</v>
      </c>
      <c r="F940" s="71">
        <f t="shared" ca="1" si="29"/>
        <v>151.73349953322753</v>
      </c>
    </row>
    <row r="941" spans="5:6" x14ac:dyDescent="0.25">
      <c r="E941" s="71">
        <f t="shared" ca="1" si="28"/>
        <v>3.796060110835997E-2</v>
      </c>
      <c r="F941" s="71">
        <f t="shared" ca="1" si="29"/>
        <v>3.1238532582671947</v>
      </c>
    </row>
    <row r="942" spans="5:6" x14ac:dyDescent="0.25">
      <c r="E942" s="71">
        <f t="shared" ca="1" si="28"/>
        <v>0.52572310754621532</v>
      </c>
      <c r="F942" s="71">
        <f t="shared" ca="1" si="29"/>
        <v>16.788255813219028</v>
      </c>
    </row>
    <row r="943" spans="5:6" x14ac:dyDescent="0.25">
      <c r="E943" s="71">
        <f t="shared" ca="1" si="28"/>
        <v>0.24630351624839908</v>
      </c>
      <c r="F943" s="71">
        <f t="shared" ca="1" si="29"/>
        <v>3.7300513993741711</v>
      </c>
    </row>
    <row r="944" spans="5:6" x14ac:dyDescent="0.25">
      <c r="E944" s="71">
        <f t="shared" ca="1" si="28"/>
        <v>0.74740468471255084</v>
      </c>
      <c r="F944" s="71">
        <f t="shared" ca="1" si="29"/>
        <v>133.23606688391251</v>
      </c>
    </row>
    <row r="945" spans="5:6" x14ac:dyDescent="0.25">
      <c r="E945" s="71">
        <f t="shared" ca="1" si="28"/>
        <v>0.94061201964059038</v>
      </c>
      <c r="F945" s="71">
        <f t="shared" ca="1" si="29"/>
        <v>631.18774243544976</v>
      </c>
    </row>
    <row r="946" spans="5:6" x14ac:dyDescent="0.25">
      <c r="E946" s="71">
        <f t="shared" ca="1" si="28"/>
        <v>0.80260708080048782</v>
      </c>
      <c r="F946" s="71">
        <f t="shared" ca="1" si="29"/>
        <v>203.5389665153551</v>
      </c>
    </row>
    <row r="947" spans="5:6" x14ac:dyDescent="0.25">
      <c r="E947" s="71">
        <f t="shared" ca="1" si="28"/>
        <v>0.44285774240021247</v>
      </c>
      <c r="F947" s="71">
        <f t="shared" ca="1" si="29"/>
        <v>7.9459819404357201</v>
      </c>
    </row>
    <row r="948" spans="5:6" x14ac:dyDescent="0.25">
      <c r="E948" s="71">
        <f t="shared" ca="1" si="28"/>
        <v>0.56921164560618343</v>
      </c>
      <c r="F948" s="71">
        <f t="shared" ca="1" si="29"/>
        <v>26.311220544688197</v>
      </c>
    </row>
    <row r="949" spans="5:6" x14ac:dyDescent="0.25">
      <c r="E949" s="71">
        <f t="shared" ca="1" si="28"/>
        <v>0.87440261522287788</v>
      </c>
      <c r="F949" s="71">
        <f t="shared" ca="1" si="29"/>
        <v>351.87501366986646</v>
      </c>
    </row>
    <row r="950" spans="5:6" x14ac:dyDescent="0.25">
      <c r="E950" s="71">
        <f t="shared" ca="1" si="28"/>
        <v>0.46628622571500689</v>
      </c>
      <c r="F950" s="71">
        <f t="shared" ca="1" si="29"/>
        <v>9.5707903885699004</v>
      </c>
    </row>
    <row r="951" spans="5:6" x14ac:dyDescent="0.25">
      <c r="E951" s="71">
        <f t="shared" ca="1" si="28"/>
        <v>0.76562050588531438</v>
      </c>
      <c r="F951" s="71">
        <f t="shared" ca="1" si="29"/>
        <v>153.56078385490568</v>
      </c>
    </row>
    <row r="952" spans="5:6" x14ac:dyDescent="0.25">
      <c r="E952" s="71">
        <f t="shared" ca="1" si="28"/>
        <v>0.6121375699275069</v>
      </c>
      <c r="F952" s="71">
        <f t="shared" ca="1" si="29"/>
        <v>40.634072861813841</v>
      </c>
    </row>
    <row r="953" spans="5:6" x14ac:dyDescent="0.25">
      <c r="E953" s="71">
        <f t="shared" ca="1" si="28"/>
        <v>0.20314507970057116</v>
      </c>
      <c r="F953" s="71">
        <f t="shared" ca="1" si="29"/>
        <v>3.5211415878437009</v>
      </c>
    </row>
    <row r="954" spans="5:6" x14ac:dyDescent="0.25">
      <c r="E954" s="71">
        <f t="shared" ca="1" si="28"/>
        <v>0.17331347083931115</v>
      </c>
      <c r="F954" s="71">
        <f t="shared" ca="1" si="29"/>
        <v>3.4148914377264701</v>
      </c>
    </row>
    <row r="955" spans="5:6" x14ac:dyDescent="0.25">
      <c r="E955" s="71">
        <f t="shared" ca="1" si="28"/>
        <v>0.70388444427780916</v>
      </c>
      <c r="F955" s="71">
        <f t="shared" ca="1" si="29"/>
        <v>93.614784920723977</v>
      </c>
    </row>
    <row r="956" spans="5:6" x14ac:dyDescent="0.25">
      <c r="E956" s="71">
        <f t="shared" ca="1" si="28"/>
        <v>0.41218893926933009</v>
      </c>
      <c r="F956" s="71">
        <f t="shared" ca="1" si="29"/>
        <v>6.4667955788608102</v>
      </c>
    </row>
    <row r="957" spans="5:6" x14ac:dyDescent="0.25">
      <c r="E957" s="71">
        <f t="shared" ca="1" si="28"/>
        <v>0.5722759098871254</v>
      </c>
      <c r="F957" s="71">
        <f t="shared" ca="1" si="29"/>
        <v>27.15702671014602</v>
      </c>
    </row>
    <row r="958" spans="5:6" x14ac:dyDescent="0.25">
      <c r="E958" s="71">
        <f t="shared" ca="1" si="28"/>
        <v>0.58710466449771859</v>
      </c>
      <c r="F958" s="71">
        <f t="shared" ca="1" si="29"/>
        <v>31.616936271789214</v>
      </c>
    </row>
    <row r="959" spans="5:6" x14ac:dyDescent="0.25">
      <c r="E959" s="71">
        <f t="shared" ca="1" si="28"/>
        <v>0.48178424146923782</v>
      </c>
      <c r="F959" s="71">
        <f t="shared" ca="1" si="29"/>
        <v>10.962145202687772</v>
      </c>
    </row>
    <row r="960" spans="5:6" x14ac:dyDescent="0.25">
      <c r="E960" s="71">
        <f t="shared" ca="1" si="28"/>
        <v>0.68155603896644656</v>
      </c>
      <c r="F960" s="71">
        <f t="shared" ca="1" si="29"/>
        <v>77.364116954771774</v>
      </c>
    </row>
    <row r="961" spans="5:6" x14ac:dyDescent="0.25">
      <c r="E961" s="71">
        <f t="shared" ca="1" si="28"/>
        <v>6.4773508156483861E-2</v>
      </c>
      <c r="F961" s="71">
        <f t="shared" ca="1" si="29"/>
        <v>3.1682615562506848</v>
      </c>
    </row>
    <row r="962" spans="5:6" x14ac:dyDescent="0.25">
      <c r="E962" s="71">
        <f t="shared" ca="1" si="28"/>
        <v>9.4065182283967097E-2</v>
      </c>
      <c r="F962" s="71">
        <f t="shared" ca="1" si="29"/>
        <v>3.2208340076985622</v>
      </c>
    </row>
    <row r="963" spans="5:6" x14ac:dyDescent="0.25">
      <c r="E963" s="71">
        <f t="shared" ca="1" si="28"/>
        <v>0.51538978754837572</v>
      </c>
      <c r="F963" s="71">
        <f t="shared" ca="1" si="29"/>
        <v>15.12436867163299</v>
      </c>
    </row>
    <row r="964" spans="5:6" x14ac:dyDescent="0.25">
      <c r="E964" s="71">
        <f t="shared" ref="E964:E1027" ca="1" si="30">RAND()</f>
        <v>0.84399251920994545</v>
      </c>
      <c r="F964" s="71">
        <f t="shared" ref="F964:F1027" ca="1" si="31">$C$3+$C$4*((($C$5*_xlfn.NORM.S.INV(E964)+SQRT(($C$5*_xlfn.NORM.S.INV(E964))^2+4))/(2))^2)</f>
        <v>278.16838683947287</v>
      </c>
    </row>
    <row r="965" spans="5:6" x14ac:dyDescent="0.25">
      <c r="E965" s="71">
        <f t="shared" ca="1" si="30"/>
        <v>0.59589018819084694</v>
      </c>
      <c r="F965" s="71">
        <f t="shared" ca="1" si="31"/>
        <v>34.560114577061142</v>
      </c>
    </row>
    <row r="966" spans="5:6" x14ac:dyDescent="0.25">
      <c r="E966" s="71">
        <f t="shared" ca="1" si="30"/>
        <v>4.0698122575558271E-2</v>
      </c>
      <c r="F966" s="71">
        <f t="shared" ca="1" si="31"/>
        <v>3.1283579158790147</v>
      </c>
    </row>
    <row r="967" spans="5:6" x14ac:dyDescent="0.25">
      <c r="E967" s="71">
        <f t="shared" ca="1" si="30"/>
        <v>5.668625652129633E-2</v>
      </c>
      <c r="F967" s="71">
        <f t="shared" ca="1" si="31"/>
        <v>3.1546820082897784</v>
      </c>
    </row>
    <row r="968" spans="5:6" x14ac:dyDescent="0.25">
      <c r="E968" s="71">
        <f t="shared" ca="1" si="30"/>
        <v>0.46202517062615822</v>
      </c>
      <c r="F968" s="71">
        <f t="shared" ca="1" si="31"/>
        <v>9.23588915853834</v>
      </c>
    </row>
    <row r="969" spans="5:6" x14ac:dyDescent="0.25">
      <c r="E969" s="71">
        <f t="shared" ca="1" si="30"/>
        <v>0.39643218489430065</v>
      </c>
      <c r="F969" s="71">
        <f t="shared" ca="1" si="31"/>
        <v>5.9132886102777249</v>
      </c>
    </row>
    <row r="970" spans="5:6" x14ac:dyDescent="0.25">
      <c r="E970" s="71">
        <f t="shared" ca="1" si="30"/>
        <v>3.3065318159882895E-2</v>
      </c>
      <c r="F970" s="71">
        <f t="shared" ca="1" si="31"/>
        <v>3.1157380665632322</v>
      </c>
    </row>
    <row r="971" spans="5:6" x14ac:dyDescent="0.25">
      <c r="E971" s="71">
        <f t="shared" ca="1" si="30"/>
        <v>5.2965121436185703E-2</v>
      </c>
      <c r="F971" s="71">
        <f t="shared" ca="1" si="31"/>
        <v>3.148515771580493</v>
      </c>
    </row>
    <row r="972" spans="5:6" x14ac:dyDescent="0.25">
      <c r="E972" s="71">
        <f t="shared" ca="1" si="30"/>
        <v>0.27818551997889218</v>
      </c>
      <c r="F972" s="71">
        <f t="shared" ca="1" si="31"/>
        <v>3.9473346791216173</v>
      </c>
    </row>
    <row r="973" spans="5:6" x14ac:dyDescent="0.25">
      <c r="E973" s="71">
        <f t="shared" ca="1" si="30"/>
        <v>0.15032691124274011</v>
      </c>
      <c r="F973" s="71">
        <f t="shared" ca="1" si="31"/>
        <v>3.3478561969856946</v>
      </c>
    </row>
    <row r="974" spans="5:6" x14ac:dyDescent="0.25">
      <c r="E974" s="71">
        <f t="shared" ca="1" si="30"/>
        <v>0.47965090896367946</v>
      </c>
      <c r="F974" s="71">
        <f t="shared" ca="1" si="31"/>
        <v>10.753337884099421</v>
      </c>
    </row>
    <row r="975" spans="5:6" x14ac:dyDescent="0.25">
      <c r="E975" s="71">
        <f t="shared" ca="1" si="30"/>
        <v>0.71927142959017254</v>
      </c>
      <c r="F975" s="71">
        <f t="shared" ca="1" si="31"/>
        <v>106.32910451376337</v>
      </c>
    </row>
    <row r="976" spans="5:6" x14ac:dyDescent="0.25">
      <c r="E976" s="71">
        <f t="shared" ca="1" si="30"/>
        <v>0.44736787077109119</v>
      </c>
      <c r="F976" s="71">
        <f t="shared" ca="1" si="31"/>
        <v>8.2201211105137588</v>
      </c>
    </row>
    <row r="977" spans="5:6" x14ac:dyDescent="0.25">
      <c r="E977" s="71">
        <f t="shared" ca="1" si="30"/>
        <v>0.78153350872982463</v>
      </c>
      <c r="F977" s="71">
        <f t="shared" ca="1" si="31"/>
        <v>173.4944583672079</v>
      </c>
    </row>
    <row r="978" spans="5:6" x14ac:dyDescent="0.25">
      <c r="E978" s="71">
        <f t="shared" ca="1" si="30"/>
        <v>0.22240579056725562</v>
      </c>
      <c r="F978" s="71">
        <f t="shared" ca="1" si="31"/>
        <v>3.6047597355940559</v>
      </c>
    </row>
    <row r="979" spans="5:6" x14ac:dyDescent="0.25">
      <c r="E979" s="71">
        <f t="shared" ca="1" si="30"/>
        <v>0.5364794525686688</v>
      </c>
      <c r="F979" s="71">
        <f t="shared" ca="1" si="31"/>
        <v>18.744937205029583</v>
      </c>
    </row>
    <row r="980" spans="5:6" x14ac:dyDescent="0.25">
      <c r="E980" s="71">
        <f t="shared" ca="1" si="30"/>
        <v>0.42040374845335748</v>
      </c>
      <c r="F980" s="71">
        <f t="shared" ca="1" si="31"/>
        <v>6.8049921386184016</v>
      </c>
    </row>
    <row r="981" spans="5:6" x14ac:dyDescent="0.25">
      <c r="E981" s="71">
        <f t="shared" ca="1" si="30"/>
        <v>0.34399497382158628</v>
      </c>
      <c r="F981" s="71">
        <f t="shared" ca="1" si="31"/>
        <v>4.7061543685295071</v>
      </c>
    </row>
    <row r="982" spans="5:6" x14ac:dyDescent="0.25">
      <c r="E982" s="71">
        <f t="shared" ca="1" si="30"/>
        <v>0.38454734451515282</v>
      </c>
      <c r="F982" s="71">
        <f t="shared" ca="1" si="31"/>
        <v>5.5654994832421156</v>
      </c>
    </row>
    <row r="983" spans="5:6" x14ac:dyDescent="0.25">
      <c r="E983" s="71">
        <f t="shared" ca="1" si="30"/>
        <v>0.604956256962349</v>
      </c>
      <c r="F983" s="71">
        <f t="shared" ca="1" si="31"/>
        <v>37.845392046378038</v>
      </c>
    </row>
    <row r="984" spans="5:6" x14ac:dyDescent="0.25">
      <c r="E984" s="71">
        <f t="shared" ca="1" si="30"/>
        <v>9.1411177959975776E-2</v>
      </c>
      <c r="F984" s="71">
        <f t="shared" ca="1" si="31"/>
        <v>3.2157884193778887</v>
      </c>
    </row>
    <row r="985" spans="5:6" x14ac:dyDescent="0.25">
      <c r="E985" s="71">
        <f t="shared" ca="1" si="30"/>
        <v>0.54539598082504603</v>
      </c>
      <c r="F985" s="71">
        <f t="shared" ca="1" si="31"/>
        <v>20.554640401016801</v>
      </c>
    </row>
    <row r="986" spans="5:6" x14ac:dyDescent="0.25">
      <c r="E986" s="71">
        <f t="shared" ca="1" si="30"/>
        <v>0.59340701873819446</v>
      </c>
      <c r="F986" s="71">
        <f t="shared" ca="1" si="31"/>
        <v>33.704713970955339</v>
      </c>
    </row>
    <row r="987" spans="5:6" x14ac:dyDescent="0.25">
      <c r="E987" s="71">
        <f t="shared" ca="1" si="30"/>
        <v>8.4005500047354631E-2</v>
      </c>
      <c r="F987" s="71">
        <f t="shared" ca="1" si="31"/>
        <v>3.2020412835901708</v>
      </c>
    </row>
    <row r="988" spans="5:6" x14ac:dyDescent="0.25">
      <c r="E988" s="71">
        <f t="shared" ca="1" si="30"/>
        <v>0.78037173948652061</v>
      </c>
      <c r="F988" s="71">
        <f t="shared" ca="1" si="31"/>
        <v>171.96411450660989</v>
      </c>
    </row>
    <row r="989" spans="5:6" x14ac:dyDescent="0.25">
      <c r="E989" s="71">
        <f t="shared" ca="1" si="30"/>
        <v>0.65013154717953869</v>
      </c>
      <c r="F989" s="71">
        <f t="shared" ca="1" si="31"/>
        <v>58.380743146226166</v>
      </c>
    </row>
    <row r="990" spans="5:6" x14ac:dyDescent="0.25">
      <c r="E990" s="71">
        <f t="shared" ca="1" si="30"/>
        <v>0.84676781276781665</v>
      </c>
      <c r="F990" s="71">
        <f t="shared" ca="1" si="31"/>
        <v>284.10723353302399</v>
      </c>
    </row>
    <row r="991" spans="5:6" x14ac:dyDescent="0.25">
      <c r="E991" s="71">
        <f t="shared" ca="1" si="30"/>
        <v>0.56245726651811412</v>
      </c>
      <c r="F991" s="71">
        <f t="shared" ca="1" si="31"/>
        <v>24.53440363415794</v>
      </c>
    </row>
    <row r="992" spans="5:6" x14ac:dyDescent="0.25">
      <c r="E992" s="71">
        <f t="shared" ca="1" si="30"/>
        <v>0.23738375828931546</v>
      </c>
      <c r="F992" s="71">
        <f t="shared" ca="1" si="31"/>
        <v>3.6801126006412712</v>
      </c>
    </row>
    <row r="993" spans="5:6" x14ac:dyDescent="0.25">
      <c r="E993" s="71">
        <f t="shared" ca="1" si="30"/>
        <v>0.41436027250567242</v>
      </c>
      <c r="F993" s="71">
        <f t="shared" ca="1" si="31"/>
        <v>6.5525921970054686</v>
      </c>
    </row>
    <row r="994" spans="5:6" x14ac:dyDescent="0.25">
      <c r="E994" s="71">
        <f t="shared" ca="1" si="30"/>
        <v>0.30674305060989449</v>
      </c>
      <c r="F994" s="71">
        <f t="shared" ca="1" si="31"/>
        <v>4.2110741484430694</v>
      </c>
    </row>
    <row r="995" spans="5:6" x14ac:dyDescent="0.25">
      <c r="E995" s="71">
        <f t="shared" ca="1" si="30"/>
        <v>2.3859536050606867E-2</v>
      </c>
      <c r="F995" s="71">
        <f t="shared" ca="1" si="31"/>
        <v>3.1000136953767945</v>
      </c>
    </row>
    <row r="996" spans="5:6" x14ac:dyDescent="0.25">
      <c r="E996" s="71">
        <f t="shared" ca="1" si="30"/>
        <v>1.8137627203250184E-2</v>
      </c>
      <c r="F996" s="71">
        <f t="shared" ca="1" si="31"/>
        <v>3.0896105600463337</v>
      </c>
    </row>
    <row r="997" spans="5:6" x14ac:dyDescent="0.25">
      <c r="E997" s="71">
        <f t="shared" ca="1" si="30"/>
        <v>0.94750258596177572</v>
      </c>
      <c r="F997" s="71">
        <f t="shared" ca="1" si="31"/>
        <v>679.84872227859853</v>
      </c>
    </row>
    <row r="998" spans="5:6" x14ac:dyDescent="0.25">
      <c r="E998" s="71">
        <f t="shared" ca="1" si="30"/>
        <v>0.70480373588562106</v>
      </c>
      <c r="F998" s="71">
        <f t="shared" ca="1" si="31"/>
        <v>94.338086115495685</v>
      </c>
    </row>
    <row r="999" spans="5:6" x14ac:dyDescent="0.25">
      <c r="E999" s="71">
        <f t="shared" ca="1" si="30"/>
        <v>0.4053618027738829</v>
      </c>
      <c r="F999" s="71">
        <f t="shared" ca="1" si="31"/>
        <v>6.2126983996514014</v>
      </c>
    </row>
    <row r="1000" spans="5:6" x14ac:dyDescent="0.25">
      <c r="E1000" s="71">
        <f t="shared" ca="1" si="30"/>
        <v>0.85488140218808351</v>
      </c>
      <c r="F1000" s="71">
        <f t="shared" ca="1" si="31"/>
        <v>302.29607271230537</v>
      </c>
    </row>
    <row r="1001" spans="5:6" x14ac:dyDescent="0.25">
      <c r="E1001" s="71">
        <f t="shared" ca="1" si="30"/>
        <v>0.50869352728391337</v>
      </c>
      <c r="F1001" s="71">
        <f t="shared" ca="1" si="31"/>
        <v>14.15064214068447</v>
      </c>
    </row>
    <row r="1002" spans="5:6" x14ac:dyDescent="0.25">
      <c r="E1002" s="71">
        <f t="shared" ca="1" si="30"/>
        <v>0.6996222182412577</v>
      </c>
      <c r="F1002" s="71">
        <f t="shared" ca="1" si="31"/>
        <v>90.319236524307357</v>
      </c>
    </row>
    <row r="1003" spans="5:6" x14ac:dyDescent="0.25">
      <c r="E1003" s="71">
        <f t="shared" ca="1" si="30"/>
        <v>0.9084135400229798</v>
      </c>
      <c r="F1003" s="71">
        <f t="shared" ca="1" si="31"/>
        <v>465.70667669793806</v>
      </c>
    </row>
    <row r="1004" spans="5:6" x14ac:dyDescent="0.25">
      <c r="E1004" s="71">
        <f t="shared" ca="1" si="30"/>
        <v>0.24576332742964457</v>
      </c>
      <c r="F1004" s="71">
        <f t="shared" ca="1" si="31"/>
        <v>3.7269093190600802</v>
      </c>
    </row>
    <row r="1005" spans="5:6" x14ac:dyDescent="0.25">
      <c r="E1005" s="71">
        <f t="shared" ca="1" si="30"/>
        <v>0.88799139929521387</v>
      </c>
      <c r="F1005" s="71">
        <f t="shared" ca="1" si="31"/>
        <v>392.3556499531278</v>
      </c>
    </row>
    <row r="1006" spans="5:6" x14ac:dyDescent="0.25">
      <c r="E1006" s="71">
        <f t="shared" ca="1" si="30"/>
        <v>0.64173866543050928</v>
      </c>
      <c r="F1006" s="71">
        <f t="shared" ca="1" si="31"/>
        <v>54.001502576526406</v>
      </c>
    </row>
    <row r="1007" spans="5:6" x14ac:dyDescent="0.25">
      <c r="E1007" s="71">
        <f t="shared" ca="1" si="30"/>
        <v>0.98831530638476994</v>
      </c>
      <c r="F1007" s="71">
        <f t="shared" ca="1" si="31"/>
        <v>1308.1324688783418</v>
      </c>
    </row>
    <row r="1008" spans="5:6" x14ac:dyDescent="0.25">
      <c r="E1008" s="71">
        <f t="shared" ca="1" si="30"/>
        <v>0.39172052514614186</v>
      </c>
      <c r="F1008" s="71">
        <f t="shared" ca="1" si="31"/>
        <v>5.7689336804371703</v>
      </c>
    </row>
    <row r="1009" spans="5:6" x14ac:dyDescent="0.25">
      <c r="E1009" s="71">
        <f t="shared" ca="1" si="30"/>
        <v>0.836980803129446</v>
      </c>
      <c r="F1009" s="71">
        <f t="shared" ca="1" si="31"/>
        <v>263.75875988261146</v>
      </c>
    </row>
    <row r="1010" spans="5:6" x14ac:dyDescent="0.25">
      <c r="E1010" s="71">
        <f t="shared" ca="1" si="30"/>
        <v>0.93969482493317136</v>
      </c>
      <c r="F1010" s="71">
        <f t="shared" ca="1" si="31"/>
        <v>625.18354849258697</v>
      </c>
    </row>
    <row r="1011" spans="5:6" x14ac:dyDescent="0.25">
      <c r="E1011" s="71">
        <f t="shared" ca="1" si="30"/>
        <v>0.40046577011859541</v>
      </c>
      <c r="F1011" s="71">
        <f t="shared" ca="1" si="31"/>
        <v>6.0441687310326984</v>
      </c>
    </row>
    <row r="1012" spans="5:6" x14ac:dyDescent="0.25">
      <c r="E1012" s="71">
        <f t="shared" ca="1" si="30"/>
        <v>0.94554777276011637</v>
      </c>
      <c r="F1012" s="71">
        <f t="shared" ca="1" si="31"/>
        <v>665.36092639239575</v>
      </c>
    </row>
    <row r="1013" spans="5:6" x14ac:dyDescent="0.25">
      <c r="E1013" s="71">
        <f t="shared" ca="1" si="30"/>
        <v>0.2206449844496543</v>
      </c>
      <c r="F1013" s="71">
        <f t="shared" ca="1" si="31"/>
        <v>3.5965344693390509</v>
      </c>
    </row>
    <row r="1014" spans="5:6" x14ac:dyDescent="0.25">
      <c r="E1014" s="71">
        <f t="shared" ca="1" si="30"/>
        <v>0.57161708363122243</v>
      </c>
      <c r="F1014" s="71">
        <f t="shared" ca="1" si="31"/>
        <v>26.97304689595844</v>
      </c>
    </row>
    <row r="1015" spans="5:6" x14ac:dyDescent="0.25">
      <c r="E1015" s="71">
        <f t="shared" ca="1" si="30"/>
        <v>0.64233562019544221</v>
      </c>
      <c r="F1015" s="71">
        <f t="shared" ca="1" si="31"/>
        <v>54.303967379513303</v>
      </c>
    </row>
    <row r="1016" spans="5:6" x14ac:dyDescent="0.25">
      <c r="E1016" s="71">
        <f t="shared" ca="1" si="30"/>
        <v>0.68401759894684266</v>
      </c>
      <c r="F1016" s="71">
        <f t="shared" ca="1" si="31"/>
        <v>79.036277229241222</v>
      </c>
    </row>
    <row r="1017" spans="5:6" x14ac:dyDescent="0.25">
      <c r="E1017" s="71">
        <f t="shared" ca="1" si="30"/>
        <v>8.1211689501927475E-2</v>
      </c>
      <c r="F1017" s="71">
        <f t="shared" ca="1" si="31"/>
        <v>3.1969735038960989</v>
      </c>
    </row>
    <row r="1018" spans="5:6" x14ac:dyDescent="0.25">
      <c r="E1018" s="71">
        <f t="shared" ca="1" si="30"/>
        <v>0.50852257935944067</v>
      </c>
      <c r="F1018" s="71">
        <f t="shared" ca="1" si="31"/>
        <v>14.126806374867046</v>
      </c>
    </row>
    <row r="1019" spans="5:6" x14ac:dyDescent="0.25">
      <c r="E1019" s="71">
        <f t="shared" ca="1" si="30"/>
        <v>0.14658446262384095</v>
      </c>
      <c r="F1019" s="71">
        <f t="shared" ca="1" si="31"/>
        <v>3.3379349628841548</v>
      </c>
    </row>
    <row r="1020" spans="5:6" x14ac:dyDescent="0.25">
      <c r="E1020" s="71">
        <f t="shared" ca="1" si="30"/>
        <v>0.53536663021608577</v>
      </c>
      <c r="F1020" s="71">
        <f t="shared" ca="1" si="31"/>
        <v>18.531305572088534</v>
      </c>
    </row>
    <row r="1021" spans="5:6" x14ac:dyDescent="0.25">
      <c r="E1021" s="71">
        <f t="shared" ca="1" si="30"/>
        <v>2.1793602839381365E-2</v>
      </c>
      <c r="F1021" s="71">
        <f t="shared" ca="1" si="31"/>
        <v>3.0963368902165485</v>
      </c>
    </row>
    <row r="1022" spans="5:6" x14ac:dyDescent="0.25">
      <c r="E1022" s="71">
        <f t="shared" ca="1" si="30"/>
        <v>0.64516772400746181</v>
      </c>
      <c r="F1022" s="71">
        <f t="shared" ca="1" si="31"/>
        <v>55.757597817521713</v>
      </c>
    </row>
    <row r="1023" spans="5:6" x14ac:dyDescent="0.25">
      <c r="E1023" s="71">
        <f t="shared" ca="1" si="30"/>
        <v>0.67343838337338835</v>
      </c>
      <c r="F1023" s="71">
        <f t="shared" ca="1" si="31"/>
        <v>72.04802192099288</v>
      </c>
    </row>
    <row r="1024" spans="5:6" x14ac:dyDescent="0.25">
      <c r="E1024" s="71">
        <f t="shared" ca="1" si="30"/>
        <v>0.78581425218625511</v>
      </c>
      <c r="F1024" s="71">
        <f t="shared" ca="1" si="31"/>
        <v>179.24124811949088</v>
      </c>
    </row>
    <row r="1025" spans="5:6" x14ac:dyDescent="0.25">
      <c r="E1025" s="71">
        <f t="shared" ca="1" si="30"/>
        <v>0.67118676382709341</v>
      </c>
      <c r="F1025" s="71">
        <f t="shared" ca="1" si="31"/>
        <v>70.62619044706851</v>
      </c>
    </row>
    <row r="1026" spans="5:6" x14ac:dyDescent="0.25">
      <c r="E1026" s="71">
        <f t="shared" ca="1" si="30"/>
        <v>0.87226551256323437</v>
      </c>
      <c r="F1026" s="71">
        <f t="shared" ca="1" si="31"/>
        <v>345.9949730497288</v>
      </c>
    </row>
    <row r="1027" spans="5:6" x14ac:dyDescent="0.25">
      <c r="E1027" s="71">
        <f t="shared" ca="1" si="30"/>
        <v>0.11556306022222074</v>
      </c>
      <c r="F1027" s="71">
        <f t="shared" ca="1" si="31"/>
        <v>3.2643998500720994</v>
      </c>
    </row>
    <row r="1028" spans="5:6" x14ac:dyDescent="0.25">
      <c r="E1028" s="71">
        <f t="shared" ref="E1028:E1091" ca="1" si="32">RAND()</f>
        <v>0.86898952043379674</v>
      </c>
      <c r="F1028" s="71">
        <f t="shared" ref="F1028:F1091" ca="1" si="33">$C$3+$C$4*((($C$5*_xlfn.NORM.S.INV(E1028)+SQRT(($C$5*_xlfn.NORM.S.INV(E1028))^2+4))/(2))^2)</f>
        <v>337.21271297317912</v>
      </c>
    </row>
    <row r="1029" spans="5:6" x14ac:dyDescent="0.25">
      <c r="E1029" s="71">
        <f t="shared" ca="1" si="32"/>
        <v>0.84487289696635248</v>
      </c>
      <c r="F1029" s="71">
        <f t="shared" ca="1" si="33"/>
        <v>280.03736591722952</v>
      </c>
    </row>
    <row r="1030" spans="5:6" x14ac:dyDescent="0.25">
      <c r="E1030" s="71">
        <f t="shared" ca="1" si="32"/>
        <v>0.3012631549313235</v>
      </c>
      <c r="F1030" s="71">
        <f t="shared" ca="1" si="33"/>
        <v>4.154114802193793</v>
      </c>
    </row>
    <row r="1031" spans="5:6" x14ac:dyDescent="0.25">
      <c r="E1031" s="71">
        <f t="shared" ca="1" si="32"/>
        <v>0.63763257461871581</v>
      </c>
      <c r="F1031" s="71">
        <f t="shared" ca="1" si="33"/>
        <v>51.957694257566892</v>
      </c>
    </row>
    <row r="1032" spans="5:6" x14ac:dyDescent="0.25">
      <c r="E1032" s="71">
        <f t="shared" ca="1" si="32"/>
        <v>0.46589851251684622</v>
      </c>
      <c r="F1032" s="71">
        <f t="shared" ca="1" si="33"/>
        <v>9.5395214459441711</v>
      </c>
    </row>
    <row r="1033" spans="5:6" x14ac:dyDescent="0.25">
      <c r="E1033" s="71">
        <f t="shared" ca="1" si="32"/>
        <v>0.76124464115883606</v>
      </c>
      <c r="F1033" s="71">
        <f t="shared" ca="1" si="33"/>
        <v>148.44823290802708</v>
      </c>
    </row>
    <row r="1034" spans="5:6" x14ac:dyDescent="0.25">
      <c r="E1034" s="71">
        <f t="shared" ca="1" si="32"/>
        <v>0.24181051759256922</v>
      </c>
      <c r="F1034" s="71">
        <f t="shared" ca="1" si="33"/>
        <v>3.7043873202924162</v>
      </c>
    </row>
    <row r="1035" spans="5:6" x14ac:dyDescent="0.25">
      <c r="E1035" s="71">
        <f t="shared" ca="1" si="32"/>
        <v>0.82471624155029966</v>
      </c>
      <c r="F1035" s="71">
        <f t="shared" ca="1" si="33"/>
        <v>240.42927773595562</v>
      </c>
    </row>
    <row r="1036" spans="5:6" x14ac:dyDescent="0.25">
      <c r="E1036" s="71">
        <f t="shared" ca="1" si="32"/>
        <v>0.17873698994754617</v>
      </c>
      <c r="F1036" s="71">
        <f t="shared" ca="1" si="33"/>
        <v>3.4324239352269452</v>
      </c>
    </row>
    <row r="1037" spans="5:6" x14ac:dyDescent="0.25">
      <c r="E1037" s="71">
        <f t="shared" ca="1" si="32"/>
        <v>0.71737937463649104</v>
      </c>
      <c r="F1037" s="71">
        <f t="shared" ca="1" si="33"/>
        <v>104.69418615501752</v>
      </c>
    </row>
    <row r="1038" spans="5:6" x14ac:dyDescent="0.25">
      <c r="E1038" s="71">
        <f t="shared" ca="1" si="32"/>
        <v>0.62658198064863102</v>
      </c>
      <c r="F1038" s="71">
        <f t="shared" ca="1" si="33"/>
        <v>46.767430806479688</v>
      </c>
    </row>
    <row r="1039" spans="5:6" x14ac:dyDescent="0.25">
      <c r="E1039" s="71">
        <f t="shared" ca="1" si="32"/>
        <v>0.22019788747810376</v>
      </c>
      <c r="F1039" s="71">
        <f t="shared" ca="1" si="33"/>
        <v>3.5944657730378125</v>
      </c>
    </row>
    <row r="1040" spans="5:6" x14ac:dyDescent="0.25">
      <c r="E1040" s="71">
        <f t="shared" ca="1" si="32"/>
        <v>0.23889502081150926</v>
      </c>
      <c r="F1040" s="71">
        <f t="shared" ca="1" si="33"/>
        <v>3.6882902751886406</v>
      </c>
    </row>
    <row r="1041" spans="5:6" x14ac:dyDescent="0.25">
      <c r="E1041" s="71">
        <f t="shared" ca="1" si="32"/>
        <v>0.40204881491100208</v>
      </c>
      <c r="F1041" s="71">
        <f t="shared" ca="1" si="33"/>
        <v>6.097468739507212</v>
      </c>
    </row>
    <row r="1042" spans="5:6" x14ac:dyDescent="0.25">
      <c r="E1042" s="71">
        <f t="shared" ca="1" si="32"/>
        <v>0.24072255294654077</v>
      </c>
      <c r="F1042" s="71">
        <f t="shared" ca="1" si="33"/>
        <v>3.6983303657452664</v>
      </c>
    </row>
    <row r="1043" spans="5:6" x14ac:dyDescent="0.25">
      <c r="E1043" s="71">
        <f t="shared" ca="1" si="32"/>
        <v>0.56692040738490401</v>
      </c>
      <c r="F1043" s="71">
        <f t="shared" ca="1" si="33"/>
        <v>25.695124440402033</v>
      </c>
    </row>
    <row r="1044" spans="5:6" x14ac:dyDescent="0.25">
      <c r="E1044" s="71">
        <f t="shared" ca="1" si="32"/>
        <v>0.56009427969774184</v>
      </c>
      <c r="F1044" s="71">
        <f t="shared" ca="1" si="33"/>
        <v>23.94056314311257</v>
      </c>
    </row>
    <row r="1045" spans="5:6" x14ac:dyDescent="0.25">
      <c r="E1045" s="71">
        <f t="shared" ca="1" si="32"/>
        <v>0.3927536762878242</v>
      </c>
      <c r="F1045" s="71">
        <f t="shared" ca="1" si="33"/>
        <v>5.7998297158155294</v>
      </c>
    </row>
    <row r="1046" spans="5:6" x14ac:dyDescent="0.25">
      <c r="E1046" s="71">
        <f t="shared" ca="1" si="32"/>
        <v>0.3874761930595565</v>
      </c>
      <c r="F1046" s="71">
        <f t="shared" ca="1" si="33"/>
        <v>5.6462829511561079</v>
      </c>
    </row>
    <row r="1047" spans="5:6" x14ac:dyDescent="0.25">
      <c r="E1047" s="71">
        <f t="shared" ca="1" si="32"/>
        <v>0.63089162303828095</v>
      </c>
      <c r="F1047" s="71">
        <f t="shared" ca="1" si="33"/>
        <v>48.738711391426996</v>
      </c>
    </row>
    <row r="1048" spans="5:6" x14ac:dyDescent="0.25">
      <c r="E1048" s="71">
        <f t="shared" ca="1" si="32"/>
        <v>0.95625975153113663</v>
      </c>
      <c r="F1048" s="71">
        <f t="shared" ca="1" si="33"/>
        <v>752.90061950540644</v>
      </c>
    </row>
    <row r="1049" spans="5:6" x14ac:dyDescent="0.25">
      <c r="E1049" s="71">
        <f t="shared" ca="1" si="32"/>
        <v>0.26672567998137708</v>
      </c>
      <c r="F1049" s="71">
        <f t="shared" ca="1" si="33"/>
        <v>3.8613872812390504</v>
      </c>
    </row>
    <row r="1050" spans="5:6" x14ac:dyDescent="0.25">
      <c r="E1050" s="71">
        <f t="shared" ca="1" si="32"/>
        <v>0.44100646986841385</v>
      </c>
      <c r="F1050" s="71">
        <f t="shared" ca="1" si="33"/>
        <v>7.8382220871632455</v>
      </c>
    </row>
    <row r="1051" spans="5:6" x14ac:dyDescent="0.25">
      <c r="E1051" s="71">
        <f t="shared" ca="1" si="32"/>
        <v>0.76780728825024469</v>
      </c>
      <c r="F1051" s="71">
        <f t="shared" ca="1" si="33"/>
        <v>156.17315624026651</v>
      </c>
    </row>
    <row r="1052" spans="5:6" x14ac:dyDescent="0.25">
      <c r="E1052" s="71">
        <f t="shared" ca="1" si="32"/>
        <v>0.47890029331654649</v>
      </c>
      <c r="F1052" s="71">
        <f t="shared" ca="1" si="33"/>
        <v>10.681245345981379</v>
      </c>
    </row>
    <row r="1053" spans="5:6" x14ac:dyDescent="0.25">
      <c r="E1053" s="71">
        <f t="shared" ca="1" si="32"/>
        <v>0.94503241459240972</v>
      </c>
      <c r="F1053" s="71">
        <f t="shared" ca="1" si="33"/>
        <v>661.63642242432991</v>
      </c>
    </row>
    <row r="1054" spans="5:6" x14ac:dyDescent="0.25">
      <c r="E1054" s="71">
        <f t="shared" ca="1" si="32"/>
        <v>0.12064776763325469</v>
      </c>
      <c r="F1054" s="71">
        <f t="shared" ca="1" si="33"/>
        <v>3.2754997029013238</v>
      </c>
    </row>
    <row r="1055" spans="5:6" x14ac:dyDescent="0.25">
      <c r="E1055" s="71">
        <f t="shared" ca="1" si="32"/>
        <v>0.43726957473092909</v>
      </c>
      <c r="F1055" s="71">
        <f t="shared" ca="1" si="33"/>
        <v>7.6287794738201606</v>
      </c>
    </row>
    <row r="1056" spans="5:6" x14ac:dyDescent="0.25">
      <c r="E1056" s="71">
        <f t="shared" ca="1" si="32"/>
        <v>0.5324413827638671</v>
      </c>
      <c r="F1056" s="71">
        <f t="shared" ca="1" si="33"/>
        <v>17.982274611845646</v>
      </c>
    </row>
    <row r="1057" spans="5:6" x14ac:dyDescent="0.25">
      <c r="E1057" s="71">
        <f t="shared" ca="1" si="32"/>
        <v>0.6018656544881551</v>
      </c>
      <c r="F1057" s="71">
        <f t="shared" ca="1" si="33"/>
        <v>36.69643858094966</v>
      </c>
    </row>
    <row r="1058" spans="5:6" x14ac:dyDescent="0.25">
      <c r="E1058" s="71">
        <f t="shared" ca="1" si="32"/>
        <v>0.36171949649925406</v>
      </c>
      <c r="F1058" s="71">
        <f t="shared" ca="1" si="33"/>
        <v>5.02938655531878</v>
      </c>
    </row>
    <row r="1059" spans="5:6" x14ac:dyDescent="0.25">
      <c r="E1059" s="71">
        <f t="shared" ca="1" si="32"/>
        <v>2.5516403359959972E-2</v>
      </c>
      <c r="F1059" s="71">
        <f t="shared" ca="1" si="33"/>
        <v>3.1029128284503216</v>
      </c>
    </row>
    <row r="1060" spans="5:6" x14ac:dyDescent="0.25">
      <c r="E1060" s="71">
        <f t="shared" ca="1" si="32"/>
        <v>0.41186816405762916</v>
      </c>
      <c r="F1060" s="71">
        <f t="shared" ca="1" si="33"/>
        <v>6.454330910910115</v>
      </c>
    </row>
    <row r="1061" spans="5:6" x14ac:dyDescent="0.25">
      <c r="E1061" s="71">
        <f t="shared" ca="1" si="32"/>
        <v>0.74067114010286361</v>
      </c>
      <c r="F1061" s="71">
        <f t="shared" ca="1" si="33"/>
        <v>126.32957676976442</v>
      </c>
    </row>
    <row r="1062" spans="5:6" x14ac:dyDescent="0.25">
      <c r="E1062" s="71">
        <f t="shared" ca="1" si="32"/>
        <v>0.33190903775112168</v>
      </c>
      <c r="F1062" s="71">
        <f t="shared" ca="1" si="33"/>
        <v>4.5218894872803919</v>
      </c>
    </row>
    <row r="1063" spans="5:6" x14ac:dyDescent="0.25">
      <c r="E1063" s="71">
        <f t="shared" ca="1" si="32"/>
        <v>0.44828721684871708</v>
      </c>
      <c r="F1063" s="71">
        <f t="shared" ca="1" si="33"/>
        <v>8.2780882253176813</v>
      </c>
    </row>
    <row r="1064" spans="5:6" x14ac:dyDescent="0.25">
      <c r="E1064" s="71">
        <f t="shared" ca="1" si="32"/>
        <v>0.11304492072447758</v>
      </c>
      <c r="F1064" s="71">
        <f t="shared" ca="1" si="33"/>
        <v>3.2590242783398433</v>
      </c>
    </row>
    <row r="1065" spans="5:6" x14ac:dyDescent="0.25">
      <c r="E1065" s="71">
        <f t="shared" ca="1" si="32"/>
        <v>0.22047738083131019</v>
      </c>
      <c r="F1065" s="71">
        <f t="shared" ca="1" si="33"/>
        <v>3.5957580412769072</v>
      </c>
    </row>
    <row r="1066" spans="5:6" x14ac:dyDescent="0.25">
      <c r="E1066" s="71">
        <f t="shared" ca="1" si="32"/>
        <v>0.12079896418312819</v>
      </c>
      <c r="F1066" s="71">
        <f t="shared" ca="1" si="33"/>
        <v>3.2758349409418739</v>
      </c>
    </row>
    <row r="1067" spans="5:6" x14ac:dyDescent="0.25">
      <c r="E1067" s="71">
        <f t="shared" ca="1" si="32"/>
        <v>4.0072476563733139E-2</v>
      </c>
      <c r="F1067" s="71">
        <f t="shared" ca="1" si="33"/>
        <v>3.1273297184538063</v>
      </c>
    </row>
    <row r="1068" spans="5:6" x14ac:dyDescent="0.25">
      <c r="E1068" s="71">
        <f t="shared" ca="1" si="32"/>
        <v>0.74822879805476417</v>
      </c>
      <c r="F1068" s="71">
        <f t="shared" ca="1" si="33"/>
        <v>134.10288541555119</v>
      </c>
    </row>
    <row r="1069" spans="5:6" x14ac:dyDescent="0.25">
      <c r="E1069" s="71">
        <f t="shared" ca="1" si="32"/>
        <v>0.22789859563087211</v>
      </c>
      <c r="F1069" s="71">
        <f t="shared" ca="1" si="33"/>
        <v>3.6312428241545902</v>
      </c>
    </row>
    <row r="1070" spans="5:6" x14ac:dyDescent="0.25">
      <c r="E1070" s="71">
        <f t="shared" ca="1" si="32"/>
        <v>0.50693364790086759</v>
      </c>
      <c r="F1070" s="71">
        <f t="shared" ca="1" si="33"/>
        <v>13.907629880336112</v>
      </c>
    </row>
    <row r="1071" spans="5:6" x14ac:dyDescent="0.25">
      <c r="E1071" s="71">
        <f t="shared" ca="1" si="32"/>
        <v>0.76488201274240686</v>
      </c>
      <c r="F1071" s="71">
        <f t="shared" ca="1" si="33"/>
        <v>152.68729518006234</v>
      </c>
    </row>
    <row r="1072" spans="5:6" x14ac:dyDescent="0.25">
      <c r="E1072" s="71">
        <f t="shared" ca="1" si="32"/>
        <v>0.10838348620777882</v>
      </c>
      <c r="F1072" s="71">
        <f t="shared" ca="1" si="33"/>
        <v>3.2492756027306124</v>
      </c>
    </row>
    <row r="1073" spans="5:6" x14ac:dyDescent="0.25">
      <c r="E1073" s="71">
        <f t="shared" ca="1" si="32"/>
        <v>0.58848836419957284</v>
      </c>
      <c r="F1073" s="71">
        <f t="shared" ca="1" si="33"/>
        <v>32.065208289326783</v>
      </c>
    </row>
    <row r="1074" spans="5:6" x14ac:dyDescent="0.25">
      <c r="E1074" s="71">
        <f t="shared" ca="1" si="32"/>
        <v>0.25178103932156815</v>
      </c>
      <c r="F1074" s="71">
        <f t="shared" ca="1" si="33"/>
        <v>3.7628200874978672</v>
      </c>
    </row>
    <row r="1075" spans="5:6" x14ac:dyDescent="0.25">
      <c r="E1075" s="71">
        <f t="shared" ca="1" si="32"/>
        <v>0.88390394750690471</v>
      </c>
      <c r="F1075" s="71">
        <f t="shared" ca="1" si="33"/>
        <v>379.58005627137788</v>
      </c>
    </row>
    <row r="1076" spans="5:6" x14ac:dyDescent="0.25">
      <c r="E1076" s="71">
        <f t="shared" ca="1" si="32"/>
        <v>0.48091838164583978</v>
      </c>
      <c r="F1076" s="71">
        <f t="shared" ca="1" si="33"/>
        <v>10.876692972157588</v>
      </c>
    </row>
    <row r="1077" spans="5:6" x14ac:dyDescent="0.25">
      <c r="E1077" s="71">
        <f t="shared" ca="1" si="32"/>
        <v>0.91858769914838612</v>
      </c>
      <c r="F1077" s="71">
        <f t="shared" ca="1" si="33"/>
        <v>509.75154676933403</v>
      </c>
    </row>
    <row r="1078" spans="5:6" x14ac:dyDescent="0.25">
      <c r="E1078" s="71">
        <f t="shared" ca="1" si="32"/>
        <v>0.35919753459590564</v>
      </c>
      <c r="F1078" s="71">
        <f t="shared" ca="1" si="33"/>
        <v>4.9790267482943111</v>
      </c>
    </row>
    <row r="1079" spans="5:6" x14ac:dyDescent="0.25">
      <c r="E1079" s="71">
        <f t="shared" ca="1" si="32"/>
        <v>0.86899249953132529</v>
      </c>
      <c r="F1079" s="71">
        <f t="shared" ca="1" si="33"/>
        <v>337.22057564045389</v>
      </c>
    </row>
    <row r="1080" spans="5:6" x14ac:dyDescent="0.25">
      <c r="E1080" s="71">
        <f t="shared" ca="1" si="32"/>
        <v>0.25881329773666473</v>
      </c>
      <c r="F1080" s="71">
        <f t="shared" ca="1" si="33"/>
        <v>3.8074447803503375</v>
      </c>
    </row>
    <row r="1081" spans="5:6" x14ac:dyDescent="0.25">
      <c r="E1081" s="71">
        <f t="shared" ca="1" si="32"/>
        <v>2.6950282780128454E-2</v>
      </c>
      <c r="F1081" s="71">
        <f t="shared" ca="1" si="33"/>
        <v>3.1053920023111488</v>
      </c>
    </row>
    <row r="1082" spans="5:6" x14ac:dyDescent="0.25">
      <c r="E1082" s="71">
        <f t="shared" ca="1" si="32"/>
        <v>3.3657927920523245E-2</v>
      </c>
      <c r="F1082" s="71">
        <f t="shared" ca="1" si="33"/>
        <v>3.1167262760771699</v>
      </c>
    </row>
    <row r="1083" spans="5:6" x14ac:dyDescent="0.25">
      <c r="E1083" s="71">
        <f t="shared" ca="1" si="32"/>
        <v>0.19407423916197664</v>
      </c>
      <c r="F1083" s="71">
        <f t="shared" ca="1" si="33"/>
        <v>3.486150880246679</v>
      </c>
    </row>
    <row r="1084" spans="5:6" x14ac:dyDescent="0.25">
      <c r="E1084" s="71">
        <f t="shared" ca="1" si="32"/>
        <v>0.26359294061632266</v>
      </c>
      <c r="F1084" s="71">
        <f t="shared" ca="1" si="33"/>
        <v>3.839533994603106</v>
      </c>
    </row>
    <row r="1085" spans="5:6" x14ac:dyDescent="0.25">
      <c r="E1085" s="71">
        <f t="shared" ca="1" si="32"/>
        <v>0.22928718570867734</v>
      </c>
      <c r="F1085" s="71">
        <f t="shared" ca="1" si="33"/>
        <v>3.6381422189633241</v>
      </c>
    </row>
    <row r="1086" spans="5:6" x14ac:dyDescent="0.25">
      <c r="E1086" s="71">
        <f t="shared" ca="1" si="32"/>
        <v>0.4831991646376318</v>
      </c>
      <c r="F1086" s="71">
        <f t="shared" ca="1" si="33"/>
        <v>11.103880272795434</v>
      </c>
    </row>
    <row r="1087" spans="5:6" x14ac:dyDescent="0.25">
      <c r="E1087" s="71">
        <f t="shared" ca="1" si="32"/>
        <v>0.86002363325457221</v>
      </c>
      <c r="F1087" s="71">
        <f t="shared" ca="1" si="33"/>
        <v>314.50881173532832</v>
      </c>
    </row>
    <row r="1088" spans="5:6" x14ac:dyDescent="0.25">
      <c r="E1088" s="71">
        <f t="shared" ca="1" si="32"/>
        <v>0.35079806555746251</v>
      </c>
      <c r="F1088" s="71">
        <f t="shared" ca="1" si="33"/>
        <v>4.8220876593633255</v>
      </c>
    </row>
    <row r="1089" spans="5:6" x14ac:dyDescent="0.25">
      <c r="E1089" s="71">
        <f t="shared" ca="1" si="32"/>
        <v>0.30229464050332266</v>
      </c>
      <c r="F1089" s="71">
        <f t="shared" ca="1" si="33"/>
        <v>4.1645809465847359</v>
      </c>
    </row>
    <row r="1090" spans="5:6" x14ac:dyDescent="0.25">
      <c r="E1090" s="71">
        <f t="shared" ca="1" si="32"/>
        <v>0.42246693084087517</v>
      </c>
      <c r="F1090" s="71">
        <f t="shared" ca="1" si="33"/>
        <v>6.8959705873458867</v>
      </c>
    </row>
    <row r="1091" spans="5:6" x14ac:dyDescent="0.25">
      <c r="E1091" s="71">
        <f t="shared" ca="1" si="32"/>
        <v>0.62736796861868482</v>
      </c>
      <c r="F1091" s="71">
        <f t="shared" ca="1" si="33"/>
        <v>47.1219909144517</v>
      </c>
    </row>
    <row r="1092" spans="5:6" x14ac:dyDescent="0.25">
      <c r="E1092" s="71">
        <f t="shared" ref="E1092:E1155" ca="1" si="34">RAND()</f>
        <v>0.97207795518676143</v>
      </c>
      <c r="F1092" s="71">
        <f t="shared" ref="F1092:F1155" ca="1" si="35">$C$3+$C$4*((($C$5*_xlfn.NORM.S.INV(E1092)+SQRT(($C$5*_xlfn.NORM.S.INV(E1092))^2+4))/(2))^2)</f>
        <v>937.0683004963704</v>
      </c>
    </row>
    <row r="1093" spans="5:6" x14ac:dyDescent="0.25">
      <c r="E1093" s="71">
        <f t="shared" ca="1" si="34"/>
        <v>0.7737356650532804</v>
      </c>
      <c r="F1093" s="71">
        <f t="shared" ca="1" si="35"/>
        <v>163.45439601326703</v>
      </c>
    </row>
    <row r="1094" spans="5:6" x14ac:dyDescent="0.25">
      <c r="E1094" s="71">
        <f t="shared" ca="1" si="34"/>
        <v>0.99243522658085936</v>
      </c>
      <c r="F1094" s="71">
        <f t="shared" ca="1" si="35"/>
        <v>1498.2629797667339</v>
      </c>
    </row>
    <row r="1095" spans="5:6" x14ac:dyDescent="0.25">
      <c r="E1095" s="71">
        <f t="shared" ca="1" si="34"/>
        <v>0.12834227605919379</v>
      </c>
      <c r="F1095" s="71">
        <f t="shared" ca="1" si="35"/>
        <v>3.2929589398696537</v>
      </c>
    </row>
    <row r="1096" spans="5:6" x14ac:dyDescent="0.25">
      <c r="E1096" s="71">
        <f t="shared" ca="1" si="34"/>
        <v>0.8726076088784549</v>
      </c>
      <c r="F1096" s="71">
        <f t="shared" ca="1" si="35"/>
        <v>346.92805769348365</v>
      </c>
    </row>
    <row r="1097" spans="5:6" x14ac:dyDescent="0.25">
      <c r="E1097" s="71">
        <f t="shared" ca="1" si="34"/>
        <v>0.37115419957187068</v>
      </c>
      <c r="F1097" s="71">
        <f t="shared" ca="1" si="35"/>
        <v>5.2324112091777604</v>
      </c>
    </row>
    <row r="1098" spans="5:6" x14ac:dyDescent="0.25">
      <c r="E1098" s="71">
        <f t="shared" ca="1" si="34"/>
        <v>0.45447593481907467</v>
      </c>
      <c r="F1098" s="71">
        <f t="shared" ca="1" si="35"/>
        <v>8.6876555896105412</v>
      </c>
    </row>
    <row r="1099" spans="5:6" x14ac:dyDescent="0.25">
      <c r="E1099" s="71">
        <f t="shared" ca="1" si="34"/>
        <v>0.7238804063337555</v>
      </c>
      <c r="F1099" s="71">
        <f t="shared" ca="1" si="35"/>
        <v>110.39914336345124</v>
      </c>
    </row>
    <row r="1100" spans="5:6" x14ac:dyDescent="0.25">
      <c r="E1100" s="71">
        <f t="shared" ca="1" si="34"/>
        <v>0.54813018848368678</v>
      </c>
      <c r="F1100" s="71">
        <f t="shared" ca="1" si="35"/>
        <v>21.145545166741265</v>
      </c>
    </row>
    <row r="1101" spans="5:6" x14ac:dyDescent="0.25">
      <c r="E1101" s="71">
        <f t="shared" ca="1" si="34"/>
        <v>0.76777874757081488</v>
      </c>
      <c r="F1101" s="71">
        <f t="shared" ca="1" si="35"/>
        <v>156.13881016385696</v>
      </c>
    </row>
    <row r="1102" spans="5:6" x14ac:dyDescent="0.25">
      <c r="E1102" s="71">
        <f t="shared" ca="1" si="34"/>
        <v>0.84497990167000769</v>
      </c>
      <c r="F1102" s="71">
        <f t="shared" ca="1" si="35"/>
        <v>280.26546826446628</v>
      </c>
    </row>
    <row r="1103" spans="5:6" x14ac:dyDescent="0.25">
      <c r="E1103" s="71">
        <f t="shared" ca="1" si="34"/>
        <v>0.71163923712823196</v>
      </c>
      <c r="F1103" s="71">
        <f t="shared" ca="1" si="35"/>
        <v>99.858777020715578</v>
      </c>
    </row>
    <row r="1104" spans="5:6" x14ac:dyDescent="0.25">
      <c r="E1104" s="71">
        <f t="shared" ca="1" si="34"/>
        <v>0.82339795635473645</v>
      </c>
      <c r="F1104" s="71">
        <f t="shared" ca="1" si="35"/>
        <v>238.05265051750382</v>
      </c>
    </row>
    <row r="1105" spans="5:6" x14ac:dyDescent="0.25">
      <c r="E1105" s="71">
        <f t="shared" ca="1" si="34"/>
        <v>0.84929512468280055</v>
      </c>
      <c r="F1105" s="71">
        <f t="shared" ca="1" si="35"/>
        <v>289.63774511087212</v>
      </c>
    </row>
    <row r="1106" spans="5:6" x14ac:dyDescent="0.25">
      <c r="E1106" s="71">
        <f t="shared" ca="1" si="34"/>
        <v>0.46795551047069994</v>
      </c>
      <c r="F1106" s="71">
        <f t="shared" ca="1" si="35"/>
        <v>9.707282913898581</v>
      </c>
    </row>
    <row r="1107" spans="5:6" x14ac:dyDescent="0.25">
      <c r="E1107" s="71">
        <f t="shared" ca="1" si="34"/>
        <v>0.76755757723953888</v>
      </c>
      <c r="F1107" s="71">
        <f t="shared" ca="1" si="35"/>
        <v>155.87287811871607</v>
      </c>
    </row>
    <row r="1108" spans="5:6" x14ac:dyDescent="0.25">
      <c r="E1108" s="71">
        <f t="shared" ca="1" si="34"/>
        <v>0.8374224657527144</v>
      </c>
      <c r="F1108" s="71">
        <f t="shared" ca="1" si="35"/>
        <v>264.64222084569542</v>
      </c>
    </row>
    <row r="1109" spans="5:6" x14ac:dyDescent="0.25">
      <c r="E1109" s="71">
        <f t="shared" ca="1" si="34"/>
        <v>0.9486286347476901</v>
      </c>
      <c r="F1109" s="71">
        <f t="shared" ca="1" si="35"/>
        <v>688.46521837139937</v>
      </c>
    </row>
    <row r="1110" spans="5:6" x14ac:dyDescent="0.25">
      <c r="E1110" s="71">
        <f t="shared" ca="1" si="34"/>
        <v>0.99450461810941371</v>
      </c>
      <c r="F1110" s="71">
        <f t="shared" ca="1" si="35"/>
        <v>1639.6414125390304</v>
      </c>
    </row>
    <row r="1111" spans="5:6" x14ac:dyDescent="0.25">
      <c r="E1111" s="71">
        <f t="shared" ca="1" si="34"/>
        <v>0.61807895436698379</v>
      </c>
      <c r="F1111" s="71">
        <f t="shared" ca="1" si="35"/>
        <v>43.070331046297618</v>
      </c>
    </row>
    <row r="1112" spans="5:6" x14ac:dyDescent="0.25">
      <c r="E1112" s="71">
        <f t="shared" ca="1" si="34"/>
        <v>0.42278445040355361</v>
      </c>
      <c r="F1112" s="71">
        <f t="shared" ca="1" si="35"/>
        <v>6.9101982263237414</v>
      </c>
    </row>
    <row r="1113" spans="5:6" x14ac:dyDescent="0.25">
      <c r="E1113" s="71">
        <f t="shared" ca="1" si="34"/>
        <v>0.60667329774935685</v>
      </c>
      <c r="F1113" s="71">
        <f t="shared" ca="1" si="35"/>
        <v>38.496910993647163</v>
      </c>
    </row>
    <row r="1114" spans="5:6" x14ac:dyDescent="0.25">
      <c r="E1114" s="71">
        <f t="shared" ca="1" si="34"/>
        <v>0.78485149108478114</v>
      </c>
      <c r="F1114" s="71">
        <f t="shared" ca="1" si="35"/>
        <v>177.93376829494116</v>
      </c>
    </row>
    <row r="1115" spans="5:6" x14ac:dyDescent="0.25">
      <c r="E1115" s="71">
        <f t="shared" ca="1" si="34"/>
        <v>0.34771649148317341</v>
      </c>
      <c r="F1115" s="71">
        <f t="shared" ca="1" si="35"/>
        <v>4.7684010351519026</v>
      </c>
    </row>
    <row r="1116" spans="5:6" x14ac:dyDescent="0.25">
      <c r="E1116" s="71">
        <f t="shared" ca="1" si="34"/>
        <v>0.45564629813238255</v>
      </c>
      <c r="F1116" s="71">
        <f t="shared" ca="1" si="35"/>
        <v>8.7690377165054265</v>
      </c>
    </row>
    <row r="1117" spans="5:6" x14ac:dyDescent="0.25">
      <c r="E1117" s="71">
        <f t="shared" ca="1" si="34"/>
        <v>0.26174346667420445</v>
      </c>
      <c r="F1117" s="71">
        <f t="shared" ca="1" si="35"/>
        <v>3.826941324420515</v>
      </c>
    </row>
    <row r="1118" spans="5:6" x14ac:dyDescent="0.25">
      <c r="E1118" s="71">
        <f t="shared" ca="1" si="34"/>
        <v>0.74762049404352682</v>
      </c>
      <c r="F1118" s="71">
        <f t="shared" ca="1" si="35"/>
        <v>133.46259781643383</v>
      </c>
    </row>
    <row r="1119" spans="5:6" x14ac:dyDescent="0.25">
      <c r="E1119" s="71">
        <f t="shared" ca="1" si="34"/>
        <v>0.52284102371901275</v>
      </c>
      <c r="F1119" s="71">
        <f t="shared" ca="1" si="35"/>
        <v>16.303687838358194</v>
      </c>
    </row>
    <row r="1120" spans="5:6" x14ac:dyDescent="0.25">
      <c r="E1120" s="71">
        <f t="shared" ca="1" si="34"/>
        <v>0.16688891995817035</v>
      </c>
      <c r="F1120" s="71">
        <f t="shared" ca="1" si="35"/>
        <v>3.3950208387599128</v>
      </c>
    </row>
    <row r="1121" spans="5:6" x14ac:dyDescent="0.25">
      <c r="E1121" s="71">
        <f t="shared" ca="1" si="34"/>
        <v>0.81043637912675892</v>
      </c>
      <c r="F1121" s="71">
        <f t="shared" ca="1" si="35"/>
        <v>215.91281388221785</v>
      </c>
    </row>
    <row r="1122" spans="5:6" x14ac:dyDescent="0.25">
      <c r="E1122" s="71">
        <f t="shared" ca="1" si="34"/>
        <v>0.10179521237712241</v>
      </c>
      <c r="F1122" s="71">
        <f t="shared" ca="1" si="35"/>
        <v>3.2359206435518653</v>
      </c>
    </row>
    <row r="1123" spans="5:6" x14ac:dyDescent="0.25">
      <c r="E1123" s="71">
        <f t="shared" ca="1" si="34"/>
        <v>0.29961695140917155</v>
      </c>
      <c r="F1123" s="71">
        <f t="shared" ca="1" si="35"/>
        <v>4.1376489816598712</v>
      </c>
    </row>
    <row r="1124" spans="5:6" x14ac:dyDescent="0.25">
      <c r="E1124" s="71">
        <f t="shared" ca="1" si="34"/>
        <v>0.63112091444540319</v>
      </c>
      <c r="F1124" s="71">
        <f t="shared" ca="1" si="35"/>
        <v>48.845466870007563</v>
      </c>
    </row>
    <row r="1125" spans="5:6" x14ac:dyDescent="0.25">
      <c r="E1125" s="71">
        <f t="shared" ca="1" si="34"/>
        <v>0.6503099948236315</v>
      </c>
      <c r="F1125" s="71">
        <f t="shared" ca="1" si="35"/>
        <v>58.476854574720981</v>
      </c>
    </row>
    <row r="1126" spans="5:6" x14ac:dyDescent="0.25">
      <c r="E1126" s="71">
        <f t="shared" ca="1" si="34"/>
        <v>0.81051530707869823</v>
      </c>
      <c r="F1126" s="71">
        <f t="shared" ca="1" si="35"/>
        <v>216.04121987879003</v>
      </c>
    </row>
    <row r="1127" spans="5:6" x14ac:dyDescent="0.25">
      <c r="E1127" s="71">
        <f t="shared" ca="1" si="34"/>
        <v>0.21560562961575469</v>
      </c>
      <c r="F1127" s="71">
        <f t="shared" ca="1" si="35"/>
        <v>3.5736706491941623</v>
      </c>
    </row>
    <row r="1128" spans="5:6" x14ac:dyDescent="0.25">
      <c r="E1128" s="71">
        <f t="shared" ca="1" si="34"/>
        <v>0.71528454657815244</v>
      </c>
      <c r="F1128" s="71">
        <f t="shared" ca="1" si="35"/>
        <v>102.90798898889771</v>
      </c>
    </row>
    <row r="1129" spans="5:6" x14ac:dyDescent="0.25">
      <c r="E1129" s="71">
        <f t="shared" ca="1" si="34"/>
        <v>9.7897217216747157E-2</v>
      </c>
      <c r="F1129" s="71">
        <f t="shared" ca="1" si="35"/>
        <v>3.2282379671623112</v>
      </c>
    </row>
    <row r="1130" spans="5:6" x14ac:dyDescent="0.25">
      <c r="E1130" s="71">
        <f t="shared" ca="1" si="34"/>
        <v>0.96198044376049974</v>
      </c>
      <c r="F1130" s="71">
        <f t="shared" ca="1" si="35"/>
        <v>809.77397287163672</v>
      </c>
    </row>
    <row r="1131" spans="5:6" x14ac:dyDescent="0.25">
      <c r="E1131" s="71">
        <f t="shared" ca="1" si="34"/>
        <v>0.10560023142945596</v>
      </c>
      <c r="F1131" s="71">
        <f t="shared" ca="1" si="35"/>
        <v>3.2435750985932601</v>
      </c>
    </row>
    <row r="1132" spans="5:6" x14ac:dyDescent="0.25">
      <c r="E1132" s="71">
        <f t="shared" ca="1" si="34"/>
        <v>0.58562243867894681</v>
      </c>
      <c r="F1132" s="71">
        <f t="shared" ca="1" si="35"/>
        <v>31.142968705116939</v>
      </c>
    </row>
    <row r="1133" spans="5:6" x14ac:dyDescent="0.25">
      <c r="E1133" s="71">
        <f t="shared" ca="1" si="34"/>
        <v>0.73652902006732224</v>
      </c>
      <c r="F1133" s="71">
        <f t="shared" ca="1" si="35"/>
        <v>122.23262498422788</v>
      </c>
    </row>
    <row r="1134" spans="5:6" x14ac:dyDescent="0.25">
      <c r="E1134" s="71">
        <f t="shared" ca="1" si="34"/>
        <v>0.44358247096657544</v>
      </c>
      <c r="F1134" s="71">
        <f t="shared" ca="1" si="35"/>
        <v>7.9889101073431634</v>
      </c>
    </row>
    <row r="1135" spans="5:6" x14ac:dyDescent="0.25">
      <c r="E1135" s="71">
        <f t="shared" ca="1" si="34"/>
        <v>0.38693561783745067</v>
      </c>
      <c r="F1135" s="71">
        <f t="shared" ca="1" si="35"/>
        <v>5.6311415189784144</v>
      </c>
    </row>
    <row r="1136" spans="5:6" x14ac:dyDescent="0.25">
      <c r="E1136" s="71">
        <f t="shared" ca="1" si="34"/>
        <v>0.28440321010819103</v>
      </c>
      <c r="F1136" s="71">
        <f t="shared" ca="1" si="35"/>
        <v>3.9982765115942849</v>
      </c>
    </row>
    <row r="1137" spans="5:6" x14ac:dyDescent="0.25">
      <c r="E1137" s="71">
        <f t="shared" ca="1" si="34"/>
        <v>0.29663112459920249</v>
      </c>
      <c r="F1137" s="71">
        <f t="shared" ca="1" si="35"/>
        <v>4.108511155946748</v>
      </c>
    </row>
    <row r="1138" spans="5:6" x14ac:dyDescent="0.25">
      <c r="E1138" s="71">
        <f t="shared" ca="1" si="34"/>
        <v>0.5773221558901952</v>
      </c>
      <c r="F1138" s="71">
        <f t="shared" ca="1" si="35"/>
        <v>28.605476474579948</v>
      </c>
    </row>
    <row r="1139" spans="5:6" x14ac:dyDescent="0.25">
      <c r="E1139" s="71">
        <f t="shared" ca="1" si="34"/>
        <v>0.17413777606189429</v>
      </c>
      <c r="F1139" s="71">
        <f t="shared" ca="1" si="35"/>
        <v>3.417510262270588</v>
      </c>
    </row>
    <row r="1140" spans="5:6" x14ac:dyDescent="0.25">
      <c r="E1140" s="71">
        <f t="shared" ca="1" si="34"/>
        <v>0.49618398854582435</v>
      </c>
      <c r="F1140" s="71">
        <f t="shared" ca="1" si="35"/>
        <v>12.533027134611945</v>
      </c>
    </row>
    <row r="1141" spans="5:6" x14ac:dyDescent="0.25">
      <c r="E1141" s="71">
        <f t="shared" ca="1" si="34"/>
        <v>0.94986448482385277</v>
      </c>
      <c r="F1141" s="71">
        <f t="shared" ca="1" si="35"/>
        <v>698.16298029913798</v>
      </c>
    </row>
    <row r="1142" spans="5:6" x14ac:dyDescent="0.25">
      <c r="E1142" s="71">
        <f t="shared" ca="1" si="34"/>
        <v>0.7741755043925731</v>
      </c>
      <c r="F1142" s="71">
        <f t="shared" ca="1" si="35"/>
        <v>164.00646994552423</v>
      </c>
    </row>
    <row r="1143" spans="5:6" x14ac:dyDescent="0.25">
      <c r="E1143" s="71">
        <f t="shared" ca="1" si="34"/>
        <v>0.98633376986088228</v>
      </c>
      <c r="F1143" s="71">
        <f t="shared" ca="1" si="35"/>
        <v>1240.3408877937236</v>
      </c>
    </row>
    <row r="1144" spans="5:6" x14ac:dyDescent="0.25">
      <c r="E1144" s="71">
        <f t="shared" ca="1" si="34"/>
        <v>0.66287447227852525</v>
      </c>
      <c r="F1144" s="71">
        <f t="shared" ca="1" si="35"/>
        <v>65.569180489504717</v>
      </c>
    </row>
    <row r="1145" spans="5:6" x14ac:dyDescent="0.25">
      <c r="E1145" s="71">
        <f t="shared" ca="1" si="34"/>
        <v>0.56824563427017427</v>
      </c>
      <c r="F1145" s="71">
        <f t="shared" ca="1" si="35"/>
        <v>26.049776286012996</v>
      </c>
    </row>
    <row r="1146" spans="5:6" x14ac:dyDescent="0.25">
      <c r="E1146" s="71">
        <f t="shared" ca="1" si="34"/>
        <v>0.43587601919042118</v>
      </c>
      <c r="F1146" s="71">
        <f t="shared" ca="1" si="35"/>
        <v>7.5533537028357225</v>
      </c>
    </row>
    <row r="1147" spans="5:6" x14ac:dyDescent="0.25">
      <c r="E1147" s="71">
        <f t="shared" ca="1" si="34"/>
        <v>0.17308480556084116</v>
      </c>
      <c r="F1147" s="71">
        <f t="shared" ca="1" si="35"/>
        <v>3.4141678218295568</v>
      </c>
    </row>
    <row r="1148" spans="5:6" x14ac:dyDescent="0.25">
      <c r="E1148" s="71">
        <f t="shared" ca="1" si="34"/>
        <v>8.7543518747715376E-2</v>
      </c>
      <c r="F1148" s="71">
        <f t="shared" ca="1" si="35"/>
        <v>3.208550008013483</v>
      </c>
    </row>
    <row r="1149" spans="5:6" x14ac:dyDescent="0.25">
      <c r="E1149" s="71">
        <f t="shared" ca="1" si="34"/>
        <v>0.235270061135053</v>
      </c>
      <c r="F1149" s="71">
        <f t="shared" ca="1" si="35"/>
        <v>3.6688606847752192</v>
      </c>
    </row>
    <row r="1150" spans="5:6" x14ac:dyDescent="0.25">
      <c r="E1150" s="71">
        <f t="shared" ca="1" si="34"/>
        <v>0.23756484101402764</v>
      </c>
      <c r="F1150" s="71">
        <f t="shared" ca="1" si="35"/>
        <v>3.6810865789536376</v>
      </c>
    </row>
    <row r="1151" spans="5:6" x14ac:dyDescent="0.25">
      <c r="E1151" s="71">
        <f t="shared" ca="1" si="34"/>
        <v>1.7082335862869891E-2</v>
      </c>
      <c r="F1151" s="71">
        <f t="shared" ca="1" si="35"/>
        <v>3.0876022329698491</v>
      </c>
    </row>
    <row r="1152" spans="5:6" x14ac:dyDescent="0.25">
      <c r="E1152" s="71">
        <f t="shared" ca="1" si="34"/>
        <v>0.46862348655036989</v>
      </c>
      <c r="F1152" s="71">
        <f t="shared" ca="1" si="35"/>
        <v>9.762758869349863</v>
      </c>
    </row>
    <row r="1153" spans="5:6" x14ac:dyDescent="0.25">
      <c r="E1153" s="71">
        <f t="shared" ca="1" si="34"/>
        <v>0.54456732341933922</v>
      </c>
      <c r="F1153" s="71">
        <f t="shared" ca="1" si="35"/>
        <v>20.378950865877393</v>
      </c>
    </row>
    <row r="1154" spans="5:6" x14ac:dyDescent="0.25">
      <c r="E1154" s="71">
        <f t="shared" ca="1" si="34"/>
        <v>0.89775610410441453</v>
      </c>
      <c r="F1154" s="71">
        <f t="shared" ca="1" si="35"/>
        <v>425.27031722538931</v>
      </c>
    </row>
    <row r="1155" spans="5:6" x14ac:dyDescent="0.25">
      <c r="E1155" s="71">
        <f t="shared" ca="1" si="34"/>
        <v>0.69183714155802223</v>
      </c>
      <c r="F1155" s="71">
        <f t="shared" ca="1" si="35"/>
        <v>84.540021307310866</v>
      </c>
    </row>
    <row r="1156" spans="5:6" x14ac:dyDescent="0.25">
      <c r="E1156" s="71">
        <f t="shared" ref="E1156:E1219" ca="1" si="36">RAND()</f>
        <v>0.77749895651376011</v>
      </c>
      <c r="F1156" s="71">
        <f t="shared" ref="F1156:F1219" ca="1" si="37">$C$3+$C$4*((($C$5*_xlfn.NORM.S.INV(E1156)+SQRT(($C$5*_xlfn.NORM.S.INV(E1156))^2+4))/(2))^2)</f>
        <v>168.23237411356095</v>
      </c>
    </row>
    <row r="1157" spans="5:6" x14ac:dyDescent="0.25">
      <c r="E1157" s="71">
        <f t="shared" ca="1" si="36"/>
        <v>0.59448359494022018</v>
      </c>
      <c r="F1157" s="71">
        <f t="shared" ca="1" si="37"/>
        <v>34.073266937055095</v>
      </c>
    </row>
    <row r="1158" spans="5:6" x14ac:dyDescent="0.25">
      <c r="E1158" s="71">
        <f t="shared" ca="1" si="36"/>
        <v>0.19859375453140649</v>
      </c>
      <c r="F1158" s="71">
        <f t="shared" ca="1" si="37"/>
        <v>3.5032640147147944</v>
      </c>
    </row>
    <row r="1159" spans="5:6" x14ac:dyDescent="0.25">
      <c r="E1159" s="71">
        <f t="shared" ca="1" si="36"/>
        <v>0.41646747322763045</v>
      </c>
      <c r="F1159" s="71">
        <f t="shared" ca="1" si="37"/>
        <v>6.6382784562736914</v>
      </c>
    </row>
    <row r="1160" spans="5:6" x14ac:dyDescent="0.25">
      <c r="E1160" s="71">
        <f t="shared" ca="1" si="36"/>
        <v>0.24196573651514297</v>
      </c>
      <c r="F1160" s="71">
        <f t="shared" ca="1" si="37"/>
        <v>3.7052563803736898</v>
      </c>
    </row>
    <row r="1161" spans="5:6" x14ac:dyDescent="0.25">
      <c r="E1161" s="71">
        <f t="shared" ca="1" si="36"/>
        <v>9.8063179101618991E-2</v>
      </c>
      <c r="F1161" s="71">
        <f t="shared" ca="1" si="37"/>
        <v>3.2285618993886427</v>
      </c>
    </row>
    <row r="1162" spans="5:6" x14ac:dyDescent="0.25">
      <c r="E1162" s="71">
        <f t="shared" ca="1" si="36"/>
        <v>0.40104042059727385</v>
      </c>
      <c r="F1162" s="71">
        <f t="shared" ca="1" si="37"/>
        <v>6.0633879414970577</v>
      </c>
    </row>
    <row r="1163" spans="5:6" x14ac:dyDescent="0.25">
      <c r="E1163" s="71">
        <f t="shared" ca="1" si="36"/>
        <v>0.59644061686659755</v>
      </c>
      <c r="F1163" s="71">
        <f t="shared" ca="1" si="37"/>
        <v>34.752276215387909</v>
      </c>
    </row>
    <row r="1164" spans="5:6" x14ac:dyDescent="0.25">
      <c r="E1164" s="71">
        <f t="shared" ca="1" si="36"/>
        <v>0.15405206460565379</v>
      </c>
      <c r="F1164" s="71">
        <f t="shared" ca="1" si="37"/>
        <v>3.3579887901807743</v>
      </c>
    </row>
    <row r="1165" spans="5:6" x14ac:dyDescent="0.25">
      <c r="E1165" s="71">
        <f t="shared" ca="1" si="36"/>
        <v>0.27179032845555995</v>
      </c>
      <c r="F1165" s="71">
        <f t="shared" ca="1" si="37"/>
        <v>3.8981680948412754</v>
      </c>
    </row>
    <row r="1166" spans="5:6" x14ac:dyDescent="0.25">
      <c r="E1166" s="71">
        <f t="shared" ca="1" si="36"/>
        <v>0.31578568826212172</v>
      </c>
      <c r="F1166" s="71">
        <f t="shared" ca="1" si="37"/>
        <v>4.3128332361285002</v>
      </c>
    </row>
    <row r="1167" spans="5:6" x14ac:dyDescent="0.25">
      <c r="E1167" s="71">
        <f t="shared" ca="1" si="36"/>
        <v>4.7206770897894379E-2</v>
      </c>
      <c r="F1167" s="71">
        <f t="shared" ca="1" si="37"/>
        <v>3.1390381772971381</v>
      </c>
    </row>
    <row r="1168" spans="5:6" x14ac:dyDescent="0.25">
      <c r="E1168" s="71">
        <f t="shared" ca="1" si="36"/>
        <v>0.48004804196836059</v>
      </c>
      <c r="F1168" s="71">
        <f t="shared" ca="1" si="37"/>
        <v>10.791768296848108</v>
      </c>
    </row>
    <row r="1169" spans="5:6" x14ac:dyDescent="0.25">
      <c r="E1169" s="71">
        <f t="shared" ca="1" si="36"/>
        <v>0.73925690931491106</v>
      </c>
      <c r="F1169" s="71">
        <f t="shared" ca="1" si="37"/>
        <v>124.91803408789724</v>
      </c>
    </row>
    <row r="1170" spans="5:6" x14ac:dyDescent="0.25">
      <c r="E1170" s="71">
        <f t="shared" ca="1" si="36"/>
        <v>0.80517166275832552</v>
      </c>
      <c r="F1170" s="71">
        <f t="shared" ca="1" si="37"/>
        <v>207.51431734937839</v>
      </c>
    </row>
    <row r="1171" spans="5:6" x14ac:dyDescent="0.25">
      <c r="E1171" s="71">
        <f t="shared" ca="1" si="36"/>
        <v>0.70548841204884416</v>
      </c>
      <c r="F1171" s="71">
        <f t="shared" ca="1" si="37"/>
        <v>94.879707641994941</v>
      </c>
    </row>
    <row r="1172" spans="5:6" x14ac:dyDescent="0.25">
      <c r="E1172" s="71">
        <f t="shared" ca="1" si="36"/>
        <v>0.10855899572655192</v>
      </c>
      <c r="F1172" s="71">
        <f t="shared" ca="1" si="37"/>
        <v>3.2496380291259634</v>
      </c>
    </row>
    <row r="1173" spans="5:6" x14ac:dyDescent="0.25">
      <c r="E1173" s="71">
        <f t="shared" ca="1" si="36"/>
        <v>0.85788364742759915</v>
      </c>
      <c r="F1173" s="71">
        <f t="shared" ca="1" si="37"/>
        <v>309.35848722561531</v>
      </c>
    </row>
    <row r="1174" spans="5:6" x14ac:dyDescent="0.25">
      <c r="E1174" s="71">
        <f t="shared" ca="1" si="36"/>
        <v>5.6063008487379218E-2</v>
      </c>
      <c r="F1174" s="71">
        <f t="shared" ca="1" si="37"/>
        <v>3.1536462390881064</v>
      </c>
    </row>
    <row r="1175" spans="5:6" x14ac:dyDescent="0.25">
      <c r="E1175" s="71">
        <f t="shared" ca="1" si="36"/>
        <v>0.28832553870780619</v>
      </c>
      <c r="F1175" s="71">
        <f t="shared" ca="1" si="37"/>
        <v>4.0321207689948615</v>
      </c>
    </row>
    <row r="1176" spans="5:6" x14ac:dyDescent="0.25">
      <c r="E1176" s="71">
        <f t="shared" ca="1" si="36"/>
        <v>0.21723931766526694</v>
      </c>
      <c r="F1176" s="71">
        <f t="shared" ca="1" si="37"/>
        <v>3.5809750811374474</v>
      </c>
    </row>
    <row r="1177" spans="5:6" x14ac:dyDescent="0.25">
      <c r="E1177" s="71">
        <f t="shared" ca="1" si="36"/>
        <v>0.32456488344301293</v>
      </c>
      <c r="F1177" s="71">
        <f t="shared" ca="1" si="37"/>
        <v>4.421911865823791</v>
      </c>
    </row>
    <row r="1178" spans="5:6" x14ac:dyDescent="0.25">
      <c r="E1178" s="71">
        <f t="shared" ca="1" si="36"/>
        <v>0.25106001500424657</v>
      </c>
      <c r="F1178" s="71">
        <f t="shared" ca="1" si="37"/>
        <v>3.7584101418710589</v>
      </c>
    </row>
    <row r="1179" spans="5:6" x14ac:dyDescent="0.25">
      <c r="E1179" s="71">
        <f t="shared" ca="1" si="36"/>
        <v>0.65522228010505434</v>
      </c>
      <c r="F1179" s="71">
        <f t="shared" ca="1" si="37"/>
        <v>61.172743455776882</v>
      </c>
    </row>
    <row r="1180" spans="5:6" x14ac:dyDescent="0.25">
      <c r="E1180" s="71">
        <f t="shared" ca="1" si="36"/>
        <v>0.63736321066423052</v>
      </c>
      <c r="F1180" s="71">
        <f t="shared" ca="1" si="37"/>
        <v>51.825838267035138</v>
      </c>
    </row>
    <row r="1181" spans="5:6" x14ac:dyDescent="0.25">
      <c r="E1181" s="71">
        <f t="shared" ca="1" si="36"/>
        <v>0.73437926833071787</v>
      </c>
      <c r="F1181" s="71">
        <f t="shared" ca="1" si="37"/>
        <v>120.15046485284557</v>
      </c>
    </row>
    <row r="1182" spans="5:6" x14ac:dyDescent="0.25">
      <c r="E1182" s="71">
        <f t="shared" ca="1" si="36"/>
        <v>0.42795977936296681</v>
      </c>
      <c r="F1182" s="71">
        <f t="shared" ca="1" si="37"/>
        <v>7.1509148308662684</v>
      </c>
    </row>
    <row r="1183" spans="5:6" x14ac:dyDescent="0.25">
      <c r="E1183" s="71">
        <f t="shared" ca="1" si="36"/>
        <v>0.61639030210043888</v>
      </c>
      <c r="F1183" s="71">
        <f t="shared" ca="1" si="37"/>
        <v>42.365794455758646</v>
      </c>
    </row>
    <row r="1184" spans="5:6" x14ac:dyDescent="0.25">
      <c r="E1184" s="71">
        <f t="shared" ca="1" si="36"/>
        <v>0.99806396919431961</v>
      </c>
      <c r="F1184" s="71">
        <f t="shared" ca="1" si="37"/>
        <v>2108.6672815091774</v>
      </c>
    </row>
    <row r="1185" spans="5:6" x14ac:dyDescent="0.25">
      <c r="E1185" s="71">
        <f t="shared" ca="1" si="36"/>
        <v>0.74171687645989304</v>
      </c>
      <c r="F1185" s="71">
        <f t="shared" ca="1" si="37"/>
        <v>127.38191874991892</v>
      </c>
    </row>
    <row r="1186" spans="5:6" x14ac:dyDescent="0.25">
      <c r="E1186" s="71">
        <f t="shared" ca="1" si="36"/>
        <v>0.97184826391043599</v>
      </c>
      <c r="F1186" s="71">
        <f t="shared" ca="1" si="37"/>
        <v>933.65673806664972</v>
      </c>
    </row>
    <row r="1187" spans="5:6" x14ac:dyDescent="0.25">
      <c r="E1187" s="71">
        <f t="shared" ca="1" si="36"/>
        <v>0.50152353565350005</v>
      </c>
      <c r="F1187" s="71">
        <f t="shared" ca="1" si="37"/>
        <v>13.192779088262338</v>
      </c>
    </row>
    <row r="1188" spans="5:6" x14ac:dyDescent="0.25">
      <c r="E1188" s="71">
        <f t="shared" ca="1" si="36"/>
        <v>0.78366269935912403</v>
      </c>
      <c r="F1188" s="71">
        <f t="shared" ca="1" si="37"/>
        <v>176.33140997630849</v>
      </c>
    </row>
    <row r="1189" spans="5:6" x14ac:dyDescent="0.25">
      <c r="E1189" s="71">
        <f t="shared" ca="1" si="36"/>
        <v>0.13317979151338832</v>
      </c>
      <c r="F1189" s="71">
        <f t="shared" ca="1" si="37"/>
        <v>3.3043719080047556</v>
      </c>
    </row>
    <row r="1190" spans="5:6" x14ac:dyDescent="0.25">
      <c r="E1190" s="71">
        <f t="shared" ca="1" si="36"/>
        <v>0.96764974060742959</v>
      </c>
      <c r="F1190" s="71">
        <f t="shared" ca="1" si="37"/>
        <v>876.03489284020714</v>
      </c>
    </row>
    <row r="1191" spans="5:6" x14ac:dyDescent="0.25">
      <c r="E1191" s="71">
        <f t="shared" ca="1" si="36"/>
        <v>0.5160200843875884</v>
      </c>
      <c r="F1191" s="71">
        <f t="shared" ca="1" si="37"/>
        <v>15.22013570771783</v>
      </c>
    </row>
    <row r="1192" spans="5:6" x14ac:dyDescent="0.25">
      <c r="E1192" s="71">
        <f t="shared" ca="1" si="36"/>
        <v>0.26562043779823363</v>
      </c>
      <c r="F1192" s="71">
        <f t="shared" ca="1" si="37"/>
        <v>3.8536010411814048</v>
      </c>
    </row>
    <row r="1193" spans="5:6" x14ac:dyDescent="0.25">
      <c r="E1193" s="71">
        <f t="shared" ca="1" si="36"/>
        <v>0.72925810085741261</v>
      </c>
      <c r="F1193" s="71">
        <f t="shared" ca="1" si="37"/>
        <v>115.30875468020395</v>
      </c>
    </row>
    <row r="1194" spans="5:6" x14ac:dyDescent="0.25">
      <c r="E1194" s="71">
        <f t="shared" ca="1" si="36"/>
        <v>0.1095331839704129</v>
      </c>
      <c r="F1194" s="71">
        <f t="shared" ca="1" si="37"/>
        <v>3.2516562081739315</v>
      </c>
    </row>
    <row r="1195" spans="5:6" x14ac:dyDescent="0.25">
      <c r="E1195" s="71">
        <f t="shared" ca="1" si="36"/>
        <v>9.9874261041706491E-2</v>
      </c>
      <c r="F1195" s="71">
        <f t="shared" ca="1" si="37"/>
        <v>3.2321150030684875</v>
      </c>
    </row>
    <row r="1196" spans="5:6" x14ac:dyDescent="0.25">
      <c r="E1196" s="71">
        <f t="shared" ca="1" si="36"/>
        <v>0.61540796634722394</v>
      </c>
      <c r="F1196" s="71">
        <f t="shared" ca="1" si="37"/>
        <v>41.960392288653132</v>
      </c>
    </row>
    <row r="1197" spans="5:6" x14ac:dyDescent="0.25">
      <c r="E1197" s="71">
        <f t="shared" ca="1" si="36"/>
        <v>0.17139178777610109</v>
      </c>
      <c r="F1197" s="71">
        <f t="shared" ca="1" si="37"/>
        <v>3.4088484397707308</v>
      </c>
    </row>
    <row r="1198" spans="5:6" x14ac:dyDescent="0.25">
      <c r="E1198" s="71">
        <f t="shared" ca="1" si="36"/>
        <v>0.66862224716795837</v>
      </c>
      <c r="F1198" s="71">
        <f t="shared" ca="1" si="37"/>
        <v>69.034038239257384</v>
      </c>
    </row>
    <row r="1199" spans="5:6" x14ac:dyDescent="0.25">
      <c r="E1199" s="71">
        <f t="shared" ca="1" si="36"/>
        <v>0.17902095591135703</v>
      </c>
      <c r="F1199" s="71">
        <f t="shared" ca="1" si="37"/>
        <v>3.4333618725272195</v>
      </c>
    </row>
    <row r="1200" spans="5:6" x14ac:dyDescent="0.25">
      <c r="E1200" s="71">
        <f t="shared" ca="1" si="36"/>
        <v>0.48331023571033949</v>
      </c>
      <c r="F1200" s="71">
        <f t="shared" ca="1" si="37"/>
        <v>11.115117475503634</v>
      </c>
    </row>
    <row r="1201" spans="5:6" x14ac:dyDescent="0.25">
      <c r="E1201" s="71">
        <f t="shared" ca="1" si="36"/>
        <v>0.61664937020553046</v>
      </c>
      <c r="F1201" s="71">
        <f t="shared" ca="1" si="37"/>
        <v>42.47325356233636</v>
      </c>
    </row>
    <row r="1202" spans="5:6" x14ac:dyDescent="0.25">
      <c r="E1202" s="71">
        <f t="shared" ca="1" si="36"/>
        <v>1.8394599260860289E-2</v>
      </c>
      <c r="F1202" s="71">
        <f t="shared" ca="1" si="37"/>
        <v>3.0900944837054918</v>
      </c>
    </row>
    <row r="1203" spans="5:6" x14ac:dyDescent="0.25">
      <c r="E1203" s="71">
        <f t="shared" ca="1" si="36"/>
        <v>0.51082097371696056</v>
      </c>
      <c r="F1203" s="71">
        <f t="shared" ca="1" si="37"/>
        <v>14.451477494174833</v>
      </c>
    </row>
    <row r="1204" spans="5:6" x14ac:dyDescent="0.25">
      <c r="E1204" s="71">
        <f t="shared" ca="1" si="36"/>
        <v>0.22925335769095245</v>
      </c>
      <c r="F1204" s="71">
        <f t="shared" ca="1" si="37"/>
        <v>3.6379731333558638</v>
      </c>
    </row>
    <row r="1205" spans="5:6" x14ac:dyDescent="0.25">
      <c r="E1205" s="71">
        <f t="shared" ca="1" si="36"/>
        <v>0.94505263611640755</v>
      </c>
      <c r="F1205" s="71">
        <f t="shared" ca="1" si="37"/>
        <v>661.78183924673385</v>
      </c>
    </row>
    <row r="1206" spans="5:6" x14ac:dyDescent="0.25">
      <c r="E1206" s="71">
        <f t="shared" ca="1" si="36"/>
        <v>0.71929771798758735</v>
      </c>
      <c r="F1206" s="71">
        <f t="shared" ca="1" si="37"/>
        <v>106.35196597710953</v>
      </c>
    </row>
    <row r="1207" spans="5:6" x14ac:dyDescent="0.25">
      <c r="E1207" s="71">
        <f t="shared" ca="1" si="36"/>
        <v>0.48945496854588255</v>
      </c>
      <c r="F1207" s="71">
        <f t="shared" ca="1" si="37"/>
        <v>11.762693724896494</v>
      </c>
    </row>
    <row r="1208" spans="5:6" x14ac:dyDescent="0.25">
      <c r="E1208" s="71">
        <f t="shared" ca="1" si="36"/>
        <v>0.91718263256427557</v>
      </c>
      <c r="F1208" s="71">
        <f t="shared" ca="1" si="37"/>
        <v>503.30378785925819</v>
      </c>
    </row>
    <row r="1209" spans="5:6" x14ac:dyDescent="0.25">
      <c r="E1209" s="71">
        <f t="shared" ca="1" si="36"/>
        <v>0.51362789913415208</v>
      </c>
      <c r="F1209" s="71">
        <f t="shared" ca="1" si="37"/>
        <v>14.860477518396305</v>
      </c>
    </row>
    <row r="1210" spans="5:6" x14ac:dyDescent="0.25">
      <c r="E1210" s="71">
        <f t="shared" ca="1" si="36"/>
        <v>4.4475868970226262E-3</v>
      </c>
      <c r="F1210" s="71">
        <f t="shared" ca="1" si="37"/>
        <v>3.0577740593024414</v>
      </c>
    </row>
    <row r="1211" spans="5:6" x14ac:dyDescent="0.25">
      <c r="E1211" s="71">
        <f t="shared" ca="1" si="36"/>
        <v>0.45948681478025377</v>
      </c>
      <c r="F1211" s="71">
        <f t="shared" ca="1" si="37"/>
        <v>9.0452984043256635</v>
      </c>
    </row>
    <row r="1212" spans="5:6" x14ac:dyDescent="0.25">
      <c r="E1212" s="71">
        <f t="shared" ca="1" si="36"/>
        <v>9.0473921154451409E-2</v>
      </c>
      <c r="F1212" s="71">
        <f t="shared" ca="1" si="37"/>
        <v>3.2140220859868665</v>
      </c>
    </row>
    <row r="1213" spans="5:6" x14ac:dyDescent="0.25">
      <c r="E1213" s="71">
        <f t="shared" ca="1" si="36"/>
        <v>0.87071415890809456</v>
      </c>
      <c r="F1213" s="71">
        <f t="shared" ca="1" si="37"/>
        <v>341.80187595988076</v>
      </c>
    </row>
    <row r="1214" spans="5:6" x14ac:dyDescent="0.25">
      <c r="E1214" s="71">
        <f t="shared" ca="1" si="36"/>
        <v>0.92901743257049019</v>
      </c>
      <c r="F1214" s="71">
        <f t="shared" ca="1" si="37"/>
        <v>561.95314134877356</v>
      </c>
    </row>
    <row r="1215" spans="5:6" x14ac:dyDescent="0.25">
      <c r="E1215" s="71">
        <f t="shared" ca="1" si="36"/>
        <v>0.6350681522267474</v>
      </c>
      <c r="F1215" s="71">
        <f t="shared" ca="1" si="37"/>
        <v>50.713356404347536</v>
      </c>
    </row>
    <row r="1216" spans="5:6" x14ac:dyDescent="0.25">
      <c r="E1216" s="71">
        <f t="shared" ca="1" si="36"/>
        <v>0.43222778212810176</v>
      </c>
      <c r="F1216" s="71">
        <f t="shared" ca="1" si="37"/>
        <v>7.3625161562814281</v>
      </c>
    </row>
    <row r="1217" spans="5:6" x14ac:dyDescent="0.25">
      <c r="E1217" s="71">
        <f t="shared" ca="1" si="36"/>
        <v>5.1271954563491318E-2</v>
      </c>
      <c r="F1217" s="71">
        <f t="shared" ca="1" si="37"/>
        <v>3.1457225016867367</v>
      </c>
    </row>
    <row r="1218" spans="5:6" x14ac:dyDescent="0.25">
      <c r="E1218" s="71">
        <f t="shared" ca="1" si="36"/>
        <v>0.12566045225300293</v>
      </c>
      <c r="F1218" s="71">
        <f t="shared" ca="1" si="37"/>
        <v>3.2867796846666577</v>
      </c>
    </row>
    <row r="1219" spans="5:6" x14ac:dyDescent="0.25">
      <c r="E1219" s="71">
        <f t="shared" ca="1" si="36"/>
        <v>0.98040837287227744</v>
      </c>
      <c r="F1219" s="71">
        <f t="shared" ca="1" si="37"/>
        <v>1086.1338786322765</v>
      </c>
    </row>
    <row r="1220" spans="5:6" x14ac:dyDescent="0.25">
      <c r="E1220" s="71">
        <f t="shared" ref="E1220:E1283" ca="1" si="38">RAND()</f>
        <v>0.76629484080742427</v>
      </c>
      <c r="F1220" s="71">
        <f t="shared" ref="F1220:F1283" ca="1" si="39">$C$3+$C$4*((($C$5*_xlfn.NORM.S.INV(E1220)+SQRT(($C$5*_xlfn.NORM.S.INV(E1220))^2+4))/(2))^2)</f>
        <v>154.36222064378052</v>
      </c>
    </row>
    <row r="1221" spans="5:6" x14ac:dyDescent="0.25">
      <c r="E1221" s="71">
        <f t="shared" ca="1" si="38"/>
        <v>0.56837901483027997</v>
      </c>
      <c r="F1221" s="71">
        <f t="shared" ca="1" si="39"/>
        <v>26.085727671517628</v>
      </c>
    </row>
    <row r="1222" spans="5:6" x14ac:dyDescent="0.25">
      <c r="E1222" s="71">
        <f t="shared" ca="1" si="38"/>
        <v>0.49287061078549466</v>
      </c>
      <c r="F1222" s="71">
        <f t="shared" ca="1" si="39"/>
        <v>12.145449167469522</v>
      </c>
    </row>
    <row r="1223" spans="5:6" x14ac:dyDescent="0.25">
      <c r="E1223" s="71">
        <f t="shared" ca="1" si="38"/>
        <v>0.93915248709141141</v>
      </c>
      <c r="F1223" s="71">
        <f t="shared" ca="1" si="39"/>
        <v>621.68063421003455</v>
      </c>
    </row>
    <row r="1224" spans="5:6" x14ac:dyDescent="0.25">
      <c r="E1224" s="71">
        <f t="shared" ca="1" si="38"/>
        <v>0.42390429554650699</v>
      </c>
      <c r="F1224" s="71">
        <f t="shared" ca="1" si="39"/>
        <v>6.9608667801619113</v>
      </c>
    </row>
    <row r="1225" spans="5:6" x14ac:dyDescent="0.25">
      <c r="E1225" s="71">
        <f t="shared" ca="1" si="38"/>
        <v>0.82476050072990592</v>
      </c>
      <c r="F1225" s="71">
        <f t="shared" ca="1" si="39"/>
        <v>240.50948995425199</v>
      </c>
    </row>
    <row r="1226" spans="5:6" x14ac:dyDescent="0.25">
      <c r="E1226" s="71">
        <f t="shared" ca="1" si="38"/>
        <v>0.47971072669164261</v>
      </c>
      <c r="F1226" s="71">
        <f t="shared" ca="1" si="39"/>
        <v>10.759113637257428</v>
      </c>
    </row>
    <row r="1227" spans="5:6" x14ac:dyDescent="0.25">
      <c r="E1227" s="71">
        <f t="shared" ca="1" si="38"/>
        <v>0.3806171070465032</v>
      </c>
      <c r="F1227" s="71">
        <f t="shared" ca="1" si="39"/>
        <v>5.4617801007868554</v>
      </c>
    </row>
    <row r="1228" spans="5:6" x14ac:dyDescent="0.25">
      <c r="E1228" s="71">
        <f t="shared" ca="1" si="38"/>
        <v>0.10797427621308053</v>
      </c>
      <c r="F1228" s="71">
        <f t="shared" ca="1" si="39"/>
        <v>3.2484319622522526</v>
      </c>
    </row>
    <row r="1229" spans="5:6" x14ac:dyDescent="0.25">
      <c r="E1229" s="71">
        <f t="shared" ca="1" si="38"/>
        <v>0.54018946348547958</v>
      </c>
      <c r="F1229" s="71">
        <f t="shared" ca="1" si="39"/>
        <v>19.476515429891379</v>
      </c>
    </row>
    <row r="1230" spans="5:6" x14ac:dyDescent="0.25">
      <c r="E1230" s="71">
        <f t="shared" ca="1" si="38"/>
        <v>0.73149534624775503</v>
      </c>
      <c r="F1230" s="71">
        <f t="shared" ca="1" si="39"/>
        <v>117.40362346599341</v>
      </c>
    </row>
    <row r="1231" spans="5:6" x14ac:dyDescent="0.25">
      <c r="E1231" s="71">
        <f t="shared" ca="1" si="38"/>
        <v>0.21921420085075527</v>
      </c>
      <c r="F1231" s="71">
        <f t="shared" ca="1" si="39"/>
        <v>3.5899422336144307</v>
      </c>
    </row>
    <row r="1232" spans="5:6" x14ac:dyDescent="0.25">
      <c r="E1232" s="71">
        <f t="shared" ca="1" si="38"/>
        <v>0.19220781623678929</v>
      </c>
      <c r="F1232" s="71">
        <f t="shared" ca="1" si="39"/>
        <v>3.4792622352074991</v>
      </c>
    </row>
    <row r="1233" spans="5:6" x14ac:dyDescent="0.25">
      <c r="E1233" s="71">
        <f t="shared" ca="1" si="38"/>
        <v>0.4161887782791579</v>
      </c>
      <c r="F1233" s="71">
        <f t="shared" ca="1" si="39"/>
        <v>6.6268061050597211</v>
      </c>
    </row>
    <row r="1234" spans="5:6" x14ac:dyDescent="0.25">
      <c r="E1234" s="71">
        <f t="shared" ca="1" si="38"/>
        <v>0.74865304365451679</v>
      </c>
      <c r="F1234" s="71">
        <f t="shared" ca="1" si="39"/>
        <v>134.55098187416559</v>
      </c>
    </row>
    <row r="1235" spans="5:6" x14ac:dyDescent="0.25">
      <c r="E1235" s="71">
        <f t="shared" ca="1" si="38"/>
        <v>0.62961383338743293</v>
      </c>
      <c r="F1235" s="71">
        <f t="shared" ca="1" si="39"/>
        <v>48.147272895506134</v>
      </c>
    </row>
    <row r="1236" spans="5:6" x14ac:dyDescent="0.25">
      <c r="E1236" s="71">
        <f t="shared" ca="1" si="38"/>
        <v>0.56710473520896032</v>
      </c>
      <c r="F1236" s="71">
        <f t="shared" ca="1" si="39"/>
        <v>25.744176792120548</v>
      </c>
    </row>
    <row r="1237" spans="5:6" x14ac:dyDescent="0.25">
      <c r="E1237" s="71">
        <f t="shared" ca="1" si="38"/>
        <v>0.81293427300297938</v>
      </c>
      <c r="F1237" s="71">
        <f t="shared" ca="1" si="39"/>
        <v>220.01329850211317</v>
      </c>
    </row>
    <row r="1238" spans="5:6" x14ac:dyDescent="0.25">
      <c r="E1238" s="71">
        <f t="shared" ca="1" si="38"/>
        <v>5.9384217122808503E-2</v>
      </c>
      <c r="F1238" s="71">
        <f t="shared" ca="1" si="39"/>
        <v>3.1591817831205002</v>
      </c>
    </row>
    <row r="1239" spans="5:6" x14ac:dyDescent="0.25">
      <c r="E1239" s="71">
        <f t="shared" ca="1" si="38"/>
        <v>0.47990418351659248</v>
      </c>
      <c r="F1239" s="71">
        <f t="shared" ca="1" si="39"/>
        <v>10.777824062619727</v>
      </c>
    </row>
    <row r="1240" spans="5:6" x14ac:dyDescent="0.25">
      <c r="E1240" s="71">
        <f t="shared" ca="1" si="38"/>
        <v>0.92316824405251774</v>
      </c>
      <c r="F1240" s="71">
        <f t="shared" ca="1" si="39"/>
        <v>531.68618348139466</v>
      </c>
    </row>
    <row r="1241" spans="5:6" x14ac:dyDescent="0.25">
      <c r="E1241" s="71">
        <f t="shared" ca="1" si="38"/>
        <v>0.61020149202232021</v>
      </c>
      <c r="F1241" s="71">
        <f t="shared" ca="1" si="39"/>
        <v>39.865645801828187</v>
      </c>
    </row>
    <row r="1242" spans="5:6" x14ac:dyDescent="0.25">
      <c r="E1242" s="71">
        <f t="shared" ca="1" si="38"/>
        <v>0.36200383586217599</v>
      </c>
      <c r="F1242" s="71">
        <f t="shared" ca="1" si="39"/>
        <v>5.0351633326304723</v>
      </c>
    </row>
    <row r="1243" spans="5:6" x14ac:dyDescent="0.25">
      <c r="E1243" s="71">
        <f t="shared" ca="1" si="38"/>
        <v>0.13747653224607126</v>
      </c>
      <c r="F1243" s="71">
        <f t="shared" ca="1" si="39"/>
        <v>3.3148097074418441</v>
      </c>
    </row>
    <row r="1244" spans="5:6" x14ac:dyDescent="0.25">
      <c r="E1244" s="71">
        <f t="shared" ca="1" si="38"/>
        <v>8.3054908622731571E-2</v>
      </c>
      <c r="F1244" s="71">
        <f t="shared" ca="1" si="39"/>
        <v>3.2003100465195113</v>
      </c>
    </row>
    <row r="1245" spans="5:6" x14ac:dyDescent="0.25">
      <c r="E1245" s="71">
        <f t="shared" ca="1" si="38"/>
        <v>0.86692104964555383</v>
      </c>
      <c r="F1245" s="71">
        <f t="shared" ca="1" si="39"/>
        <v>331.8063307121821</v>
      </c>
    </row>
    <row r="1246" spans="5:6" x14ac:dyDescent="0.25">
      <c r="E1246" s="71">
        <f t="shared" ca="1" si="38"/>
        <v>0.47688299970504378</v>
      </c>
      <c r="F1246" s="71">
        <f t="shared" ca="1" si="39"/>
        <v>10.490980645819777</v>
      </c>
    </row>
    <row r="1247" spans="5:6" x14ac:dyDescent="0.25">
      <c r="E1247" s="71">
        <f t="shared" ca="1" si="38"/>
        <v>0.15136371421474837</v>
      </c>
      <c r="F1247" s="71">
        <f t="shared" ca="1" si="39"/>
        <v>3.3506501357240972</v>
      </c>
    </row>
    <row r="1248" spans="5:6" x14ac:dyDescent="0.25">
      <c r="E1248" s="71">
        <f t="shared" ca="1" si="38"/>
        <v>0.56972860850460982</v>
      </c>
      <c r="F1248" s="71">
        <f t="shared" ca="1" si="39"/>
        <v>26.452151301538478</v>
      </c>
    </row>
    <row r="1249" spans="5:6" x14ac:dyDescent="0.25">
      <c r="E1249" s="71">
        <f t="shared" ca="1" si="38"/>
        <v>0.80383889140768172</v>
      </c>
      <c r="F1249" s="71">
        <f t="shared" ca="1" si="39"/>
        <v>205.43913114298894</v>
      </c>
    </row>
    <row r="1250" spans="5:6" x14ac:dyDescent="0.25">
      <c r="E1250" s="71">
        <f t="shared" ca="1" si="38"/>
        <v>0.98309923719219328</v>
      </c>
      <c r="F1250" s="71">
        <f t="shared" ca="1" si="39"/>
        <v>1149.091535287085</v>
      </c>
    </row>
    <row r="1251" spans="5:6" x14ac:dyDescent="0.25">
      <c r="E1251" s="71">
        <f t="shared" ca="1" si="38"/>
        <v>0.36728145991427419</v>
      </c>
      <c r="F1251" s="71">
        <f t="shared" ca="1" si="39"/>
        <v>5.1461708652063987</v>
      </c>
    </row>
    <row r="1252" spans="5:6" x14ac:dyDescent="0.25">
      <c r="E1252" s="71">
        <f t="shared" ca="1" si="38"/>
        <v>7.2979431013628915E-2</v>
      </c>
      <c r="F1252" s="71">
        <f t="shared" ca="1" si="39"/>
        <v>3.1823773507383954</v>
      </c>
    </row>
    <row r="1253" spans="5:6" x14ac:dyDescent="0.25">
      <c r="E1253" s="71">
        <f t="shared" ca="1" si="38"/>
        <v>0.44552581211462094</v>
      </c>
      <c r="F1253" s="71">
        <f t="shared" ca="1" si="39"/>
        <v>8.1061259364057197</v>
      </c>
    </row>
    <row r="1254" spans="5:6" x14ac:dyDescent="0.25">
      <c r="E1254" s="71">
        <f t="shared" ca="1" si="38"/>
        <v>0.24646157711835781</v>
      </c>
      <c r="F1254" s="71">
        <f t="shared" ca="1" si="39"/>
        <v>3.7309737570212049</v>
      </c>
    </row>
    <row r="1255" spans="5:6" x14ac:dyDescent="0.25">
      <c r="E1255" s="71">
        <f t="shared" ca="1" si="38"/>
        <v>0.5611413351167811</v>
      </c>
      <c r="F1255" s="71">
        <f t="shared" ca="1" si="39"/>
        <v>24.201950271049313</v>
      </c>
    </row>
    <row r="1256" spans="5:6" x14ac:dyDescent="0.25">
      <c r="E1256" s="71">
        <f t="shared" ca="1" si="38"/>
        <v>0.76834969446352908</v>
      </c>
      <c r="F1256" s="71">
        <f t="shared" ca="1" si="39"/>
        <v>156.82716238212885</v>
      </c>
    </row>
    <row r="1257" spans="5:6" x14ac:dyDescent="0.25">
      <c r="E1257" s="71">
        <f t="shared" ca="1" si="38"/>
        <v>0.99027998055754918</v>
      </c>
      <c r="F1257" s="71">
        <f t="shared" ca="1" si="39"/>
        <v>1388.3008542981811</v>
      </c>
    </row>
    <row r="1258" spans="5:6" x14ac:dyDescent="0.25">
      <c r="E1258" s="71">
        <f t="shared" ca="1" si="38"/>
        <v>0.82300007248122298</v>
      </c>
      <c r="F1258" s="71">
        <f t="shared" ca="1" si="39"/>
        <v>237.34007481218674</v>
      </c>
    </row>
    <row r="1259" spans="5:6" x14ac:dyDescent="0.25">
      <c r="E1259" s="71">
        <f t="shared" ca="1" si="38"/>
        <v>0.39553269388438972</v>
      </c>
      <c r="F1259" s="71">
        <f t="shared" ca="1" si="39"/>
        <v>5.8850374815896043</v>
      </c>
    </row>
    <row r="1260" spans="5:6" x14ac:dyDescent="0.25">
      <c r="E1260" s="71">
        <f t="shared" ca="1" si="38"/>
        <v>0.86373506066457462</v>
      </c>
      <c r="F1260" s="71">
        <f t="shared" ca="1" si="39"/>
        <v>323.6803691561505</v>
      </c>
    </row>
    <row r="1261" spans="5:6" x14ac:dyDescent="0.25">
      <c r="E1261" s="71">
        <f t="shared" ca="1" si="38"/>
        <v>0.8510065641296678</v>
      </c>
      <c r="F1261" s="71">
        <f t="shared" ca="1" si="39"/>
        <v>293.45113874051685</v>
      </c>
    </row>
    <row r="1262" spans="5:6" x14ac:dyDescent="0.25">
      <c r="E1262" s="71">
        <f t="shared" ca="1" si="38"/>
        <v>2.0226587162039622E-2</v>
      </c>
      <c r="F1262" s="71">
        <f t="shared" ca="1" si="39"/>
        <v>3.0934928560795298</v>
      </c>
    </row>
    <row r="1263" spans="5:6" x14ac:dyDescent="0.25">
      <c r="E1263" s="71">
        <f t="shared" ca="1" si="38"/>
        <v>0.60406188563954077</v>
      </c>
      <c r="F1263" s="71">
        <f t="shared" ca="1" si="39"/>
        <v>37.509776275195925</v>
      </c>
    </row>
    <row r="1264" spans="5:6" x14ac:dyDescent="0.25">
      <c r="E1264" s="71">
        <f t="shared" ca="1" si="38"/>
        <v>0.45031381510359925</v>
      </c>
      <c r="F1264" s="71">
        <f t="shared" ca="1" si="39"/>
        <v>8.4084492118443155</v>
      </c>
    </row>
    <row r="1265" spans="5:6" x14ac:dyDescent="0.25">
      <c r="E1265" s="71">
        <f t="shared" ca="1" si="38"/>
        <v>0.3236209902325422</v>
      </c>
      <c r="F1265" s="71">
        <f t="shared" ca="1" si="39"/>
        <v>4.4096598402524663</v>
      </c>
    </row>
    <row r="1266" spans="5:6" x14ac:dyDescent="0.25">
      <c r="E1266" s="71">
        <f t="shared" ca="1" si="38"/>
        <v>0.72545514319029125</v>
      </c>
      <c r="F1266" s="71">
        <f t="shared" ca="1" si="39"/>
        <v>111.81864949805583</v>
      </c>
    </row>
    <row r="1267" spans="5:6" x14ac:dyDescent="0.25">
      <c r="E1267" s="71">
        <f t="shared" ca="1" si="38"/>
        <v>0.93736782057152312</v>
      </c>
      <c r="F1267" s="71">
        <f t="shared" ca="1" si="39"/>
        <v>610.39337705995331</v>
      </c>
    </row>
    <row r="1268" spans="5:6" x14ac:dyDescent="0.25">
      <c r="E1268" s="71">
        <f t="shared" ca="1" si="38"/>
        <v>0.57944259477080329</v>
      </c>
      <c r="F1268" s="71">
        <f t="shared" ca="1" si="39"/>
        <v>29.235144595651533</v>
      </c>
    </row>
    <row r="1269" spans="5:6" x14ac:dyDescent="0.25">
      <c r="E1269" s="71">
        <f t="shared" ca="1" si="38"/>
        <v>0.57691943517593902</v>
      </c>
      <c r="F1269" s="71">
        <f t="shared" ca="1" si="39"/>
        <v>28.487305813498644</v>
      </c>
    </row>
    <row r="1270" spans="5:6" x14ac:dyDescent="0.25">
      <c r="E1270" s="71">
        <f t="shared" ca="1" si="38"/>
        <v>0.6787767064643071</v>
      </c>
      <c r="F1270" s="71">
        <f t="shared" ca="1" si="39"/>
        <v>75.510043096010094</v>
      </c>
    </row>
    <row r="1271" spans="5:6" x14ac:dyDescent="0.25">
      <c r="E1271" s="71">
        <f t="shared" ca="1" si="38"/>
        <v>0.58387390343725143</v>
      </c>
      <c r="F1271" s="71">
        <f t="shared" ca="1" si="39"/>
        <v>30.592054487088188</v>
      </c>
    </row>
    <row r="1272" spans="5:6" x14ac:dyDescent="0.25">
      <c r="E1272" s="71">
        <f t="shared" ca="1" si="38"/>
        <v>0.59126406851455549</v>
      </c>
      <c r="F1272" s="71">
        <f t="shared" ca="1" si="39"/>
        <v>32.981522553860884</v>
      </c>
    </row>
    <row r="1273" spans="5:6" x14ac:dyDescent="0.25">
      <c r="E1273" s="71">
        <f t="shared" ca="1" si="38"/>
        <v>0.13878838220183254</v>
      </c>
      <c r="F1273" s="71">
        <f t="shared" ca="1" si="39"/>
        <v>3.3180550576347039</v>
      </c>
    </row>
    <row r="1274" spans="5:6" x14ac:dyDescent="0.25">
      <c r="E1274" s="71">
        <f t="shared" ca="1" si="38"/>
        <v>0.54402111785640672</v>
      </c>
      <c r="F1274" s="71">
        <f t="shared" ca="1" si="39"/>
        <v>20.264001721204647</v>
      </c>
    </row>
    <row r="1275" spans="5:6" x14ac:dyDescent="0.25">
      <c r="E1275" s="71">
        <f t="shared" ca="1" si="38"/>
        <v>0.88993411502434605</v>
      </c>
      <c r="F1275" s="71">
        <f t="shared" ca="1" si="39"/>
        <v>398.62524072258867</v>
      </c>
    </row>
    <row r="1276" spans="5:6" x14ac:dyDescent="0.25">
      <c r="E1276" s="71">
        <f t="shared" ca="1" si="38"/>
        <v>0.11703164084425466</v>
      </c>
      <c r="F1276" s="71">
        <f t="shared" ca="1" si="39"/>
        <v>3.267571514014731</v>
      </c>
    </row>
    <row r="1277" spans="5:6" x14ac:dyDescent="0.25">
      <c r="E1277" s="71">
        <f t="shared" ca="1" si="38"/>
        <v>0.9744879888245237</v>
      </c>
      <c r="F1277" s="71">
        <f t="shared" ca="1" si="39"/>
        <v>974.76824384760664</v>
      </c>
    </row>
    <row r="1278" spans="5:6" x14ac:dyDescent="0.25">
      <c r="E1278" s="71">
        <f t="shared" ca="1" si="38"/>
        <v>5.4061052341798588E-2</v>
      </c>
      <c r="F1278" s="71">
        <f t="shared" ca="1" si="39"/>
        <v>3.15032758640693</v>
      </c>
    </row>
    <row r="1279" spans="5:6" x14ac:dyDescent="0.25">
      <c r="E1279" s="71">
        <f t="shared" ca="1" si="38"/>
        <v>0.83165059535736929</v>
      </c>
      <c r="F1279" s="71">
        <f t="shared" ca="1" si="39"/>
        <v>253.34069914085561</v>
      </c>
    </row>
    <row r="1280" spans="5:6" x14ac:dyDescent="0.25">
      <c r="E1280" s="71">
        <f t="shared" ca="1" si="38"/>
        <v>0.62372266728551451</v>
      </c>
      <c r="F1280" s="71">
        <f t="shared" ca="1" si="39"/>
        <v>45.496047537828687</v>
      </c>
    </row>
    <row r="1281" spans="5:6" x14ac:dyDescent="0.25">
      <c r="E1281" s="71">
        <f t="shared" ca="1" si="38"/>
        <v>0.53574278960361366</v>
      </c>
      <c r="F1281" s="71">
        <f t="shared" ca="1" si="39"/>
        <v>18.603221422665399</v>
      </c>
    </row>
    <row r="1282" spans="5:6" x14ac:dyDescent="0.25">
      <c r="E1282" s="71">
        <f t="shared" ca="1" si="38"/>
        <v>0.65490579388324477</v>
      </c>
      <c r="F1282" s="71">
        <f t="shared" ca="1" si="39"/>
        <v>60.996114699881119</v>
      </c>
    </row>
    <row r="1283" spans="5:6" x14ac:dyDescent="0.25">
      <c r="E1283" s="71">
        <f t="shared" ca="1" si="38"/>
        <v>0.98568504176597671</v>
      </c>
      <c r="F1283" s="71">
        <f t="shared" ca="1" si="39"/>
        <v>1220.3503188680695</v>
      </c>
    </row>
    <row r="1284" spans="5:6" x14ac:dyDescent="0.25">
      <c r="E1284" s="71">
        <f t="shared" ref="E1284:E1347" ca="1" si="40">RAND()</f>
        <v>0.64928323954082812</v>
      </c>
      <c r="F1284" s="71">
        <f t="shared" ref="F1284:F1347" ca="1" si="41">$C$3+$C$4*((($C$5*_xlfn.NORM.S.INV(E1284)+SQRT(($C$5*_xlfn.NORM.S.INV(E1284))^2+4))/(2))^2)</f>
        <v>57.925576665129995</v>
      </c>
    </row>
    <row r="1285" spans="5:6" x14ac:dyDescent="0.25">
      <c r="E1285" s="71">
        <f t="shared" ca="1" si="40"/>
        <v>0.17231789493860838</v>
      </c>
      <c r="F1285" s="71">
        <f t="shared" ca="1" si="41"/>
        <v>3.411749913861764</v>
      </c>
    </row>
    <row r="1286" spans="5:6" x14ac:dyDescent="0.25">
      <c r="E1286" s="71">
        <f t="shared" ca="1" si="40"/>
        <v>0.68164750160775101</v>
      </c>
      <c r="F1286" s="71">
        <f t="shared" ca="1" si="41"/>
        <v>77.425740499592408</v>
      </c>
    </row>
    <row r="1287" spans="5:6" x14ac:dyDescent="0.25">
      <c r="E1287" s="71">
        <f t="shared" ca="1" si="40"/>
        <v>0.48982560107353779</v>
      </c>
      <c r="F1287" s="71">
        <f t="shared" ca="1" si="41"/>
        <v>11.803420621225259</v>
      </c>
    </row>
    <row r="1288" spans="5:6" x14ac:dyDescent="0.25">
      <c r="E1288" s="71">
        <f t="shared" ca="1" si="40"/>
        <v>0.81685550799182571</v>
      </c>
      <c r="F1288" s="71">
        <f t="shared" ca="1" si="41"/>
        <v>226.60666909354273</v>
      </c>
    </row>
    <row r="1289" spans="5:6" x14ac:dyDescent="0.25">
      <c r="E1289" s="71">
        <f t="shared" ca="1" si="40"/>
        <v>0.82412156760506228</v>
      </c>
      <c r="F1289" s="71">
        <f t="shared" ca="1" si="41"/>
        <v>239.35419228012324</v>
      </c>
    </row>
    <row r="1290" spans="5:6" x14ac:dyDescent="0.25">
      <c r="E1290" s="71">
        <f t="shared" ca="1" si="40"/>
        <v>0.36128046656077373</v>
      </c>
      <c r="F1290" s="71">
        <f t="shared" ca="1" si="41"/>
        <v>5.0205067836244366</v>
      </c>
    </row>
    <row r="1291" spans="5:6" x14ac:dyDescent="0.25">
      <c r="E1291" s="71">
        <f t="shared" ca="1" si="40"/>
        <v>0.95084792177533939</v>
      </c>
      <c r="F1291" s="71">
        <f t="shared" ca="1" si="41"/>
        <v>706.06849124787027</v>
      </c>
    </row>
    <row r="1292" spans="5:6" x14ac:dyDescent="0.25">
      <c r="E1292" s="71">
        <f t="shared" ca="1" si="40"/>
        <v>0.30014935200453796</v>
      </c>
      <c r="F1292" s="71">
        <f t="shared" ca="1" si="41"/>
        <v>4.1429425424333868</v>
      </c>
    </row>
    <row r="1293" spans="5:6" x14ac:dyDescent="0.25">
      <c r="E1293" s="71">
        <f t="shared" ca="1" si="40"/>
        <v>0.48722767172123271</v>
      </c>
      <c r="F1293" s="71">
        <f t="shared" ca="1" si="41"/>
        <v>11.521998266979672</v>
      </c>
    </row>
    <row r="1294" spans="5:6" x14ac:dyDescent="0.25">
      <c r="E1294" s="71">
        <f t="shared" ca="1" si="40"/>
        <v>0.16089733875804191</v>
      </c>
      <c r="F1294" s="71">
        <f t="shared" ca="1" si="41"/>
        <v>3.3773125644363065</v>
      </c>
    </row>
    <row r="1295" spans="5:6" x14ac:dyDescent="0.25">
      <c r="E1295" s="71">
        <f t="shared" ca="1" si="40"/>
        <v>0.76265654234999047</v>
      </c>
      <c r="F1295" s="71">
        <f t="shared" ca="1" si="41"/>
        <v>150.08130644584941</v>
      </c>
    </row>
    <row r="1296" spans="5:6" x14ac:dyDescent="0.25">
      <c r="E1296" s="71">
        <f t="shared" ca="1" si="40"/>
        <v>0.843043591837628</v>
      </c>
      <c r="F1296" s="71">
        <f t="shared" ca="1" si="41"/>
        <v>276.16918388359551</v>
      </c>
    </row>
    <row r="1297" spans="5:6" x14ac:dyDescent="0.25">
      <c r="E1297" s="71">
        <f t="shared" ca="1" si="40"/>
        <v>0.87186195555545221</v>
      </c>
      <c r="F1297" s="71">
        <f t="shared" ca="1" si="41"/>
        <v>344.89819792450498</v>
      </c>
    </row>
    <row r="1298" spans="5:6" x14ac:dyDescent="0.25">
      <c r="E1298" s="71">
        <f t="shared" ca="1" si="40"/>
        <v>0.89421117305525155</v>
      </c>
      <c r="F1298" s="71">
        <f t="shared" ca="1" si="41"/>
        <v>412.9055912095306</v>
      </c>
    </row>
    <row r="1299" spans="5:6" x14ac:dyDescent="0.25">
      <c r="E1299" s="71">
        <f t="shared" ca="1" si="40"/>
        <v>0.4358669046581819</v>
      </c>
      <c r="F1299" s="71">
        <f t="shared" ca="1" si="41"/>
        <v>7.5528650611844226</v>
      </c>
    </row>
    <row r="1300" spans="5:6" x14ac:dyDescent="0.25">
      <c r="E1300" s="71">
        <f t="shared" ca="1" si="40"/>
        <v>0.69411725421128845</v>
      </c>
      <c r="F1300" s="71">
        <f t="shared" ca="1" si="41"/>
        <v>86.201099361281067</v>
      </c>
    </row>
    <row r="1301" spans="5:6" x14ac:dyDescent="0.25">
      <c r="E1301" s="71">
        <f t="shared" ca="1" si="40"/>
        <v>0.54476199066863706</v>
      </c>
      <c r="F1301" s="71">
        <f t="shared" ca="1" si="41"/>
        <v>20.420082768051198</v>
      </c>
    </row>
    <row r="1302" spans="5:6" x14ac:dyDescent="0.25">
      <c r="E1302" s="71">
        <f t="shared" ca="1" si="40"/>
        <v>0.49583143723808354</v>
      </c>
      <c r="F1302" s="71">
        <f t="shared" ca="1" si="41"/>
        <v>12.491008685349223</v>
      </c>
    </row>
    <row r="1303" spans="5:6" x14ac:dyDescent="0.25">
      <c r="E1303" s="71">
        <f t="shared" ca="1" si="40"/>
        <v>0.8036231194761968</v>
      </c>
      <c r="F1303" s="71">
        <f t="shared" ca="1" si="41"/>
        <v>205.10505550595943</v>
      </c>
    </row>
    <row r="1304" spans="5:6" x14ac:dyDescent="0.25">
      <c r="E1304" s="71">
        <f t="shared" ca="1" si="40"/>
        <v>0.86496088841134344</v>
      </c>
      <c r="F1304" s="71">
        <f t="shared" ca="1" si="41"/>
        <v>326.77856314403937</v>
      </c>
    </row>
    <row r="1305" spans="5:6" x14ac:dyDescent="0.25">
      <c r="E1305" s="71">
        <f t="shared" ca="1" si="40"/>
        <v>0.78828695079400357</v>
      </c>
      <c r="F1305" s="71">
        <f t="shared" ca="1" si="41"/>
        <v>182.63998311824776</v>
      </c>
    </row>
    <row r="1306" spans="5:6" x14ac:dyDescent="0.25">
      <c r="E1306" s="71">
        <f t="shared" ca="1" si="40"/>
        <v>0.95126992747333305</v>
      </c>
      <c r="F1306" s="71">
        <f t="shared" ca="1" si="41"/>
        <v>709.5139198891643</v>
      </c>
    </row>
    <row r="1307" spans="5:6" x14ac:dyDescent="0.25">
      <c r="E1307" s="71">
        <f t="shared" ca="1" si="40"/>
        <v>0.46696054341510462</v>
      </c>
      <c r="F1307" s="71">
        <f t="shared" ca="1" si="41"/>
        <v>9.6255613414086731</v>
      </c>
    </row>
    <row r="1308" spans="5:6" x14ac:dyDescent="0.25">
      <c r="E1308" s="71">
        <f t="shared" ca="1" si="40"/>
        <v>0.35012394252989998</v>
      </c>
      <c r="F1308" s="71">
        <f t="shared" ca="1" si="41"/>
        <v>4.8101723829450336</v>
      </c>
    </row>
    <row r="1309" spans="5:6" x14ac:dyDescent="0.25">
      <c r="E1309" s="71">
        <f t="shared" ca="1" si="40"/>
        <v>0.18668907486276598</v>
      </c>
      <c r="F1309" s="71">
        <f t="shared" ca="1" si="41"/>
        <v>3.4594780660678808</v>
      </c>
    </row>
    <row r="1310" spans="5:6" x14ac:dyDescent="0.25">
      <c r="E1310" s="71">
        <f t="shared" ca="1" si="40"/>
        <v>0.59596050453994298</v>
      </c>
      <c r="F1310" s="71">
        <f t="shared" ca="1" si="41"/>
        <v>34.584611124661187</v>
      </c>
    </row>
    <row r="1311" spans="5:6" x14ac:dyDescent="0.25">
      <c r="E1311" s="71">
        <f t="shared" ca="1" si="40"/>
        <v>0.47800633476629595</v>
      </c>
      <c r="F1311" s="71">
        <f t="shared" ca="1" si="41"/>
        <v>10.596307117657368</v>
      </c>
    </row>
    <row r="1312" spans="5:6" x14ac:dyDescent="0.25">
      <c r="E1312" s="71">
        <f t="shared" ca="1" si="40"/>
        <v>0.82432357720318716</v>
      </c>
      <c r="F1312" s="71">
        <f t="shared" ca="1" si="41"/>
        <v>239.71884239188159</v>
      </c>
    </row>
    <row r="1313" spans="5:6" x14ac:dyDescent="0.25">
      <c r="E1313" s="71">
        <f t="shared" ca="1" si="40"/>
        <v>0.77925069387114221</v>
      </c>
      <c r="F1313" s="71">
        <f t="shared" ca="1" si="41"/>
        <v>170.49905066448389</v>
      </c>
    </row>
    <row r="1314" spans="5:6" x14ac:dyDescent="0.25">
      <c r="E1314" s="71">
        <f t="shared" ca="1" si="40"/>
        <v>0.18506344862327029</v>
      </c>
      <c r="F1314" s="71">
        <f t="shared" ca="1" si="41"/>
        <v>3.453811533964148</v>
      </c>
    </row>
    <row r="1315" spans="5:6" x14ac:dyDescent="0.25">
      <c r="E1315" s="71">
        <f t="shared" ca="1" si="40"/>
        <v>0.98409120711154696</v>
      </c>
      <c r="F1315" s="71">
        <f t="shared" ca="1" si="41"/>
        <v>1174.9893329393624</v>
      </c>
    </row>
    <row r="1316" spans="5:6" x14ac:dyDescent="0.25">
      <c r="E1316" s="71">
        <f t="shared" ca="1" si="40"/>
        <v>0.35883125930255322</v>
      </c>
      <c r="F1316" s="71">
        <f t="shared" ca="1" si="41"/>
        <v>4.9718419745181048</v>
      </c>
    </row>
    <row r="1317" spans="5:6" x14ac:dyDescent="0.25">
      <c r="E1317" s="71">
        <f t="shared" ca="1" si="40"/>
        <v>0.71617029178703295</v>
      </c>
      <c r="F1317" s="71">
        <f t="shared" ca="1" si="41"/>
        <v>103.66018776243666</v>
      </c>
    </row>
    <row r="1318" spans="5:6" x14ac:dyDescent="0.25">
      <c r="E1318" s="71">
        <f t="shared" ca="1" si="40"/>
        <v>0.51051261447505714</v>
      </c>
      <c r="F1318" s="71">
        <f t="shared" ca="1" si="41"/>
        <v>14.407388726013394</v>
      </c>
    </row>
    <row r="1319" spans="5:6" x14ac:dyDescent="0.25">
      <c r="E1319" s="71">
        <f t="shared" ca="1" si="40"/>
        <v>0.16489202559335125</v>
      </c>
      <c r="F1319" s="71">
        <f t="shared" ca="1" si="41"/>
        <v>3.3890333424387169</v>
      </c>
    </row>
    <row r="1320" spans="5:6" x14ac:dyDescent="0.25">
      <c r="E1320" s="71">
        <f t="shared" ca="1" si="40"/>
        <v>2.2526932245947595E-2</v>
      </c>
      <c r="F1320" s="71">
        <f t="shared" ca="1" si="41"/>
        <v>3.0976507310498964</v>
      </c>
    </row>
    <row r="1321" spans="5:6" x14ac:dyDescent="0.25">
      <c r="E1321" s="71">
        <f t="shared" ca="1" si="40"/>
        <v>0.75948677319551616</v>
      </c>
      <c r="F1321" s="71">
        <f t="shared" ca="1" si="41"/>
        <v>146.43665111722828</v>
      </c>
    </row>
    <row r="1322" spans="5:6" x14ac:dyDescent="0.25">
      <c r="E1322" s="71">
        <f t="shared" ca="1" si="40"/>
        <v>0.18950437459501179</v>
      </c>
      <c r="F1322" s="71">
        <f t="shared" ca="1" si="41"/>
        <v>3.4694633057586866</v>
      </c>
    </row>
    <row r="1323" spans="5:6" x14ac:dyDescent="0.25">
      <c r="E1323" s="71">
        <f t="shared" ca="1" si="40"/>
        <v>0.98586410711903238</v>
      </c>
      <c r="F1323" s="71">
        <f t="shared" ca="1" si="41"/>
        <v>1225.7725152826542</v>
      </c>
    </row>
    <row r="1324" spans="5:6" x14ac:dyDescent="0.25">
      <c r="E1324" s="71">
        <f t="shared" ca="1" si="40"/>
        <v>0.18994985637679052</v>
      </c>
      <c r="F1324" s="71">
        <f t="shared" ca="1" si="41"/>
        <v>3.4710636488380451</v>
      </c>
    </row>
    <row r="1325" spans="5:6" x14ac:dyDescent="0.25">
      <c r="E1325" s="71">
        <f t="shared" ca="1" si="40"/>
        <v>0.62724547311189827</v>
      </c>
      <c r="F1325" s="71">
        <f t="shared" ca="1" si="41"/>
        <v>47.066588328692575</v>
      </c>
    </row>
    <row r="1326" spans="5:6" x14ac:dyDescent="0.25">
      <c r="E1326" s="71">
        <f t="shared" ca="1" si="40"/>
        <v>0.29766220236500551</v>
      </c>
      <c r="F1326" s="71">
        <f t="shared" ca="1" si="41"/>
        <v>4.118468831101632</v>
      </c>
    </row>
    <row r="1327" spans="5:6" x14ac:dyDescent="0.25">
      <c r="E1327" s="71">
        <f t="shared" ca="1" si="40"/>
        <v>0.96668933516581901</v>
      </c>
      <c r="F1327" s="71">
        <f t="shared" ca="1" si="41"/>
        <v>863.97469183952603</v>
      </c>
    </row>
    <row r="1328" spans="5:6" x14ac:dyDescent="0.25">
      <c r="E1328" s="71">
        <f t="shared" ca="1" si="40"/>
        <v>0.16055128973171406</v>
      </c>
      <c r="F1328" s="71">
        <f t="shared" ca="1" si="41"/>
        <v>3.376312986209455</v>
      </c>
    </row>
    <row r="1329" spans="5:6" x14ac:dyDescent="0.25">
      <c r="E1329" s="71">
        <f t="shared" ca="1" si="40"/>
        <v>0.89039548602711205</v>
      </c>
      <c r="F1329" s="71">
        <f t="shared" ca="1" si="41"/>
        <v>400.133627559974</v>
      </c>
    </row>
    <row r="1330" spans="5:6" x14ac:dyDescent="0.25">
      <c r="E1330" s="71">
        <f t="shared" ca="1" si="40"/>
        <v>0.61846849773771639</v>
      </c>
      <c r="F1330" s="71">
        <f t="shared" ca="1" si="41"/>
        <v>43.23423418009606</v>
      </c>
    </row>
    <row r="1331" spans="5:6" x14ac:dyDescent="0.25">
      <c r="E1331" s="71">
        <f t="shared" ca="1" si="40"/>
        <v>0.92785350888161688</v>
      </c>
      <c r="F1331" s="71">
        <f t="shared" ca="1" si="41"/>
        <v>555.71134890594749</v>
      </c>
    </row>
    <row r="1332" spans="5:6" x14ac:dyDescent="0.25">
      <c r="E1332" s="71">
        <f t="shared" ca="1" si="40"/>
        <v>0.50812001287331543</v>
      </c>
      <c r="F1332" s="71">
        <f t="shared" ca="1" si="41"/>
        <v>14.070871993907065</v>
      </c>
    </row>
    <row r="1333" spans="5:6" x14ac:dyDescent="0.25">
      <c r="E1333" s="71">
        <f t="shared" ca="1" si="40"/>
        <v>0.4614508887295895</v>
      </c>
      <c r="F1333" s="71">
        <f t="shared" ca="1" si="41"/>
        <v>9.1921987130617602</v>
      </c>
    </row>
    <row r="1334" spans="5:6" x14ac:dyDescent="0.25">
      <c r="E1334" s="71">
        <f t="shared" ca="1" si="40"/>
        <v>0.22039962550101588</v>
      </c>
      <c r="F1334" s="71">
        <f t="shared" ca="1" si="41"/>
        <v>3.5953982184488469</v>
      </c>
    </row>
    <row r="1335" spans="5:6" x14ac:dyDescent="0.25">
      <c r="E1335" s="71">
        <f t="shared" ca="1" si="40"/>
        <v>0.26291406323293309</v>
      </c>
      <c r="F1335" s="71">
        <f t="shared" ca="1" si="41"/>
        <v>3.8348854465442246</v>
      </c>
    </row>
    <row r="1336" spans="5:6" x14ac:dyDescent="0.25">
      <c r="E1336" s="71">
        <f t="shared" ca="1" si="40"/>
        <v>0.80860359494365597</v>
      </c>
      <c r="F1336" s="71">
        <f t="shared" ca="1" si="41"/>
        <v>212.9520826657147</v>
      </c>
    </row>
    <row r="1337" spans="5:6" x14ac:dyDescent="0.25">
      <c r="E1337" s="71">
        <f t="shared" ca="1" si="40"/>
        <v>0.97867984244802275</v>
      </c>
      <c r="F1337" s="71">
        <f t="shared" ca="1" si="41"/>
        <v>1050.3058181288898</v>
      </c>
    </row>
    <row r="1338" spans="5:6" x14ac:dyDescent="0.25">
      <c r="E1338" s="71">
        <f t="shared" ca="1" si="40"/>
        <v>0.52562503597036203</v>
      </c>
      <c r="F1338" s="71">
        <f t="shared" ca="1" si="41"/>
        <v>16.771498976506827</v>
      </c>
    </row>
    <row r="1339" spans="5:6" x14ac:dyDescent="0.25">
      <c r="E1339" s="71">
        <f t="shared" ca="1" si="40"/>
        <v>0.62229789452302819</v>
      </c>
      <c r="F1339" s="71">
        <f t="shared" ca="1" si="41"/>
        <v>44.873249639545961</v>
      </c>
    </row>
    <row r="1340" spans="5:6" x14ac:dyDescent="0.25">
      <c r="E1340" s="71">
        <f t="shared" ca="1" si="40"/>
        <v>1.3887876982128788E-2</v>
      </c>
      <c r="F1340" s="71">
        <f t="shared" ca="1" si="41"/>
        <v>3.0812742620984945</v>
      </c>
    </row>
    <row r="1341" spans="5:6" x14ac:dyDescent="0.25">
      <c r="E1341" s="71">
        <f t="shared" ca="1" si="40"/>
        <v>0.55941779599500596</v>
      </c>
      <c r="F1341" s="71">
        <f t="shared" ca="1" si="41"/>
        <v>23.773155357045383</v>
      </c>
    </row>
    <row r="1342" spans="5:6" x14ac:dyDescent="0.25">
      <c r="E1342" s="71">
        <f t="shared" ca="1" si="40"/>
        <v>0.20197229141996964</v>
      </c>
      <c r="F1342" s="71">
        <f t="shared" ca="1" si="41"/>
        <v>3.5164712548385433</v>
      </c>
    </row>
    <row r="1343" spans="5:6" x14ac:dyDescent="0.25">
      <c r="E1343" s="71">
        <f t="shared" ca="1" si="40"/>
        <v>0.45247850577431237</v>
      </c>
      <c r="F1343" s="71">
        <f t="shared" ca="1" si="41"/>
        <v>8.5517006346316844</v>
      </c>
    </row>
    <row r="1344" spans="5:6" x14ac:dyDescent="0.25">
      <c r="E1344" s="71">
        <f t="shared" ca="1" si="40"/>
        <v>8.5436396860722574E-2</v>
      </c>
      <c r="F1344" s="71">
        <f t="shared" ca="1" si="41"/>
        <v>3.2046610850985768</v>
      </c>
    </row>
    <row r="1345" spans="5:6" x14ac:dyDescent="0.25">
      <c r="E1345" s="71">
        <f t="shared" ca="1" si="40"/>
        <v>0.7917897328519653</v>
      </c>
      <c r="F1345" s="71">
        <f t="shared" ca="1" si="41"/>
        <v>187.55690728952936</v>
      </c>
    </row>
    <row r="1346" spans="5:6" x14ac:dyDescent="0.25">
      <c r="E1346" s="71">
        <f t="shared" ca="1" si="40"/>
        <v>8.1839998010851622E-2</v>
      </c>
      <c r="F1346" s="71">
        <f t="shared" ca="1" si="41"/>
        <v>3.1981078708101558</v>
      </c>
    </row>
    <row r="1347" spans="5:6" x14ac:dyDescent="0.25">
      <c r="E1347" s="71">
        <f t="shared" ca="1" si="40"/>
        <v>0.9000003033119004</v>
      </c>
      <c r="F1347" s="71">
        <f t="shared" ca="1" si="41"/>
        <v>433.3623489010638</v>
      </c>
    </row>
    <row r="1348" spans="5:6" x14ac:dyDescent="0.25">
      <c r="E1348" s="71">
        <f t="shared" ref="E1348:E1411" ca="1" si="42">RAND()</f>
        <v>0.9039885381255609</v>
      </c>
      <c r="F1348" s="71">
        <f t="shared" ref="F1348:F1411" ca="1" si="43">$C$3+$C$4*((($C$5*_xlfn.NORM.S.INV(E1348)+SQRT(($C$5*_xlfn.NORM.S.INV(E1348))^2+4))/(2))^2)</f>
        <v>448.28251658178056</v>
      </c>
    </row>
    <row r="1349" spans="5:6" x14ac:dyDescent="0.25">
      <c r="E1349" s="71">
        <f t="shared" ca="1" si="42"/>
        <v>0.36019832405434116</v>
      </c>
      <c r="F1349" s="71">
        <f t="shared" ca="1" si="43"/>
        <v>4.9988238739201467</v>
      </c>
    </row>
    <row r="1350" spans="5:6" x14ac:dyDescent="0.25">
      <c r="E1350" s="71">
        <f t="shared" ca="1" si="42"/>
        <v>0.20356081102200974</v>
      </c>
      <c r="F1350" s="71">
        <f t="shared" ca="1" si="43"/>
        <v>3.5228079344309546</v>
      </c>
    </row>
    <row r="1351" spans="5:6" x14ac:dyDescent="0.25">
      <c r="E1351" s="71">
        <f t="shared" ca="1" si="42"/>
        <v>0.26112057166618452</v>
      </c>
      <c r="F1351" s="71">
        <f t="shared" ca="1" si="43"/>
        <v>3.8227506004255827</v>
      </c>
    </row>
    <row r="1352" spans="5:6" x14ac:dyDescent="0.25">
      <c r="E1352" s="71">
        <f t="shared" ca="1" si="42"/>
        <v>0.36695712964826743</v>
      </c>
      <c r="F1352" s="71">
        <f t="shared" ca="1" si="43"/>
        <v>5.1391366030719379</v>
      </c>
    </row>
    <row r="1353" spans="5:6" x14ac:dyDescent="0.25">
      <c r="E1353" s="71">
        <f t="shared" ca="1" si="42"/>
        <v>0.99112291309705314</v>
      </c>
      <c r="F1353" s="71">
        <f t="shared" ca="1" si="43"/>
        <v>1427.9909019549495</v>
      </c>
    </row>
    <row r="1354" spans="5:6" x14ac:dyDescent="0.25">
      <c r="E1354" s="71">
        <f t="shared" ca="1" si="42"/>
        <v>0.65317582481344416</v>
      </c>
      <c r="F1354" s="71">
        <f t="shared" ca="1" si="43"/>
        <v>60.03781902951566</v>
      </c>
    </row>
    <row r="1355" spans="5:6" x14ac:dyDescent="0.25">
      <c r="E1355" s="71">
        <f t="shared" ca="1" si="42"/>
        <v>0.59988317792345169</v>
      </c>
      <c r="F1355" s="71">
        <f t="shared" ca="1" si="43"/>
        <v>35.975340345194965</v>
      </c>
    </row>
    <row r="1356" spans="5:6" x14ac:dyDescent="0.25">
      <c r="E1356" s="71">
        <f t="shared" ca="1" si="42"/>
        <v>8.4553976740999626E-2</v>
      </c>
      <c r="F1356" s="71">
        <f t="shared" ca="1" si="43"/>
        <v>3.2030434985960201</v>
      </c>
    </row>
    <row r="1357" spans="5:6" x14ac:dyDescent="0.25">
      <c r="E1357" s="71">
        <f t="shared" ca="1" si="42"/>
        <v>0.29618645785912512</v>
      </c>
      <c r="F1357" s="71">
        <f t="shared" ca="1" si="43"/>
        <v>4.1042502234402356</v>
      </c>
    </row>
    <row r="1358" spans="5:6" x14ac:dyDescent="0.25">
      <c r="E1358" s="71">
        <f t="shared" ca="1" si="42"/>
        <v>0.4759522775658982</v>
      </c>
      <c r="F1358" s="71">
        <f t="shared" ca="1" si="43"/>
        <v>10.404886533259662</v>
      </c>
    </row>
    <row r="1359" spans="5:6" x14ac:dyDescent="0.25">
      <c r="E1359" s="71">
        <f t="shared" ca="1" si="42"/>
        <v>0.17606032824788931</v>
      </c>
      <c r="F1359" s="71">
        <f t="shared" ca="1" si="43"/>
        <v>3.423681532908565</v>
      </c>
    </row>
    <row r="1360" spans="5:6" x14ac:dyDescent="0.25">
      <c r="E1360" s="71">
        <f t="shared" ca="1" si="42"/>
        <v>0.47222372673226598</v>
      </c>
      <c r="F1360" s="71">
        <f t="shared" ca="1" si="43"/>
        <v>10.070406056761044</v>
      </c>
    </row>
    <row r="1361" spans="5:6" x14ac:dyDescent="0.25">
      <c r="E1361" s="71">
        <f t="shared" ca="1" si="42"/>
        <v>0.79156338291890949</v>
      </c>
      <c r="F1361" s="71">
        <f t="shared" ca="1" si="43"/>
        <v>187.23548634904245</v>
      </c>
    </row>
    <row r="1362" spans="5:6" x14ac:dyDescent="0.25">
      <c r="E1362" s="71">
        <f t="shared" ca="1" si="42"/>
        <v>0.11185110210683513</v>
      </c>
      <c r="F1362" s="71">
        <f t="shared" ca="1" si="43"/>
        <v>3.256502943673202</v>
      </c>
    </row>
    <row r="1363" spans="5:6" x14ac:dyDescent="0.25">
      <c r="E1363" s="71">
        <f t="shared" ca="1" si="42"/>
        <v>0.37654971667965942</v>
      </c>
      <c r="F1363" s="71">
        <f t="shared" ca="1" si="43"/>
        <v>5.3598021396285791</v>
      </c>
    </row>
    <row r="1364" spans="5:6" x14ac:dyDescent="0.25">
      <c r="E1364" s="71">
        <f t="shared" ca="1" si="42"/>
        <v>0.5396409705168308</v>
      </c>
      <c r="F1364" s="71">
        <f t="shared" ca="1" si="43"/>
        <v>19.366462387214192</v>
      </c>
    </row>
    <row r="1365" spans="5:6" x14ac:dyDescent="0.25">
      <c r="E1365" s="71">
        <f t="shared" ca="1" si="42"/>
        <v>0.83905977671242282</v>
      </c>
      <c r="F1365" s="71">
        <f t="shared" ca="1" si="43"/>
        <v>267.94515136248657</v>
      </c>
    </row>
    <row r="1366" spans="5:6" x14ac:dyDescent="0.25">
      <c r="E1366" s="71">
        <f t="shared" ca="1" si="42"/>
        <v>0.34781283299054844</v>
      </c>
      <c r="F1366" s="71">
        <f t="shared" ca="1" si="43"/>
        <v>4.7700495369270275</v>
      </c>
    </row>
    <row r="1367" spans="5:6" x14ac:dyDescent="0.25">
      <c r="E1367" s="71">
        <f t="shared" ca="1" si="42"/>
        <v>0.41675520948684441</v>
      </c>
      <c r="F1367" s="71">
        <f t="shared" ca="1" si="43"/>
        <v>6.6501681560589567</v>
      </c>
    </row>
    <row r="1368" spans="5:6" x14ac:dyDescent="0.25">
      <c r="E1368" s="71">
        <f t="shared" ca="1" si="42"/>
        <v>0.38572328290474767</v>
      </c>
      <c r="F1368" s="71">
        <f t="shared" ca="1" si="43"/>
        <v>5.5975670840633693</v>
      </c>
    </row>
    <row r="1369" spans="5:6" x14ac:dyDescent="0.25">
      <c r="E1369" s="71">
        <f t="shared" ca="1" si="42"/>
        <v>0.61603361469194895</v>
      </c>
      <c r="F1369" s="71">
        <f t="shared" ca="1" si="43"/>
        <v>42.218215455234436</v>
      </c>
    </row>
    <row r="1370" spans="5:6" x14ac:dyDescent="0.25">
      <c r="E1370" s="71">
        <f t="shared" ca="1" si="42"/>
        <v>0.98541911038494534</v>
      </c>
      <c r="F1370" s="71">
        <f t="shared" ca="1" si="43"/>
        <v>1212.4267001139931</v>
      </c>
    </row>
    <row r="1371" spans="5:6" x14ac:dyDescent="0.25">
      <c r="E1371" s="71">
        <f t="shared" ca="1" si="42"/>
        <v>0.57490935165072554</v>
      </c>
      <c r="F1371" s="71">
        <f t="shared" ca="1" si="43"/>
        <v>27.90419772090377</v>
      </c>
    </row>
    <row r="1372" spans="5:6" x14ac:dyDescent="0.25">
      <c r="E1372" s="71">
        <f t="shared" ca="1" si="42"/>
        <v>0.32036595595739947</v>
      </c>
      <c r="F1372" s="71">
        <f t="shared" ca="1" si="43"/>
        <v>4.3683979614675579</v>
      </c>
    </row>
    <row r="1373" spans="5:6" x14ac:dyDescent="0.25">
      <c r="E1373" s="71">
        <f t="shared" ca="1" si="42"/>
        <v>0.19338034396334391</v>
      </c>
      <c r="F1373" s="71">
        <f t="shared" ca="1" si="43"/>
        <v>3.483577876070389</v>
      </c>
    </row>
    <row r="1374" spans="5:6" x14ac:dyDescent="0.25">
      <c r="E1374" s="71">
        <f t="shared" ca="1" si="42"/>
        <v>5.5513026720162562E-2</v>
      </c>
      <c r="F1374" s="71">
        <f t="shared" ca="1" si="43"/>
        <v>3.1527332947952198</v>
      </c>
    </row>
    <row r="1375" spans="5:6" x14ac:dyDescent="0.25">
      <c r="E1375" s="71">
        <f t="shared" ca="1" si="42"/>
        <v>0.79098902174576069</v>
      </c>
      <c r="F1375" s="71">
        <f t="shared" ca="1" si="43"/>
        <v>186.42218969088904</v>
      </c>
    </row>
    <row r="1376" spans="5:6" x14ac:dyDescent="0.25">
      <c r="E1376" s="71">
        <f t="shared" ca="1" si="42"/>
        <v>9.3530534344306915E-2</v>
      </c>
      <c r="F1376" s="71">
        <f t="shared" ca="1" si="43"/>
        <v>3.2198122755253213</v>
      </c>
    </row>
    <row r="1377" spans="5:6" x14ac:dyDescent="0.25">
      <c r="E1377" s="71">
        <f t="shared" ca="1" si="42"/>
        <v>0.52500982623573289</v>
      </c>
      <c r="F1377" s="71">
        <f t="shared" ca="1" si="43"/>
        <v>16.666815375898466</v>
      </c>
    </row>
    <row r="1378" spans="5:6" x14ac:dyDescent="0.25">
      <c r="E1378" s="71">
        <f t="shared" ca="1" si="42"/>
        <v>0.26460965070642728</v>
      </c>
      <c r="F1378" s="71">
        <f t="shared" ca="1" si="43"/>
        <v>3.8465533710978321</v>
      </c>
    </row>
    <row r="1379" spans="5:6" x14ac:dyDescent="0.25">
      <c r="E1379" s="71">
        <f t="shared" ca="1" si="42"/>
        <v>0.79072057010634655</v>
      </c>
      <c r="F1379" s="71">
        <f t="shared" ca="1" si="43"/>
        <v>186.0431926045388</v>
      </c>
    </row>
    <row r="1380" spans="5:6" x14ac:dyDescent="0.25">
      <c r="E1380" s="71">
        <f t="shared" ca="1" si="42"/>
        <v>0.73749873348235795</v>
      </c>
      <c r="F1380" s="71">
        <f t="shared" ca="1" si="43"/>
        <v>123.18165108920876</v>
      </c>
    </row>
    <row r="1381" spans="5:6" x14ac:dyDescent="0.25">
      <c r="E1381" s="71">
        <f t="shared" ca="1" si="42"/>
        <v>0.775144553191357</v>
      </c>
      <c r="F1381" s="71">
        <f t="shared" ca="1" si="43"/>
        <v>165.22869217345746</v>
      </c>
    </row>
    <row r="1382" spans="5:6" x14ac:dyDescent="0.25">
      <c r="E1382" s="71">
        <f t="shared" ca="1" si="42"/>
        <v>0.15668593706180345</v>
      </c>
      <c r="F1382" s="71">
        <f t="shared" ca="1" si="43"/>
        <v>3.3653136098421532</v>
      </c>
    </row>
    <row r="1383" spans="5:6" x14ac:dyDescent="0.25">
      <c r="E1383" s="71">
        <f t="shared" ca="1" si="42"/>
        <v>0.26906684140376558</v>
      </c>
      <c r="F1383" s="71">
        <f t="shared" ca="1" si="43"/>
        <v>3.8781614716233932</v>
      </c>
    </row>
    <row r="1384" spans="5:6" x14ac:dyDescent="0.25">
      <c r="E1384" s="71">
        <f t="shared" ca="1" si="42"/>
        <v>0.703443810485053</v>
      </c>
      <c r="F1384" s="71">
        <f t="shared" ca="1" si="43"/>
        <v>93.269677998512378</v>
      </c>
    </row>
    <row r="1385" spans="5:6" x14ac:dyDescent="0.25">
      <c r="E1385" s="71">
        <f t="shared" ca="1" si="42"/>
        <v>0.15736354958914278</v>
      </c>
      <c r="F1385" s="71">
        <f t="shared" ca="1" si="43"/>
        <v>3.3672201134755659</v>
      </c>
    </row>
    <row r="1386" spans="5:6" x14ac:dyDescent="0.25">
      <c r="E1386" s="71">
        <f t="shared" ca="1" si="42"/>
        <v>0.88391439250520076</v>
      </c>
      <c r="F1386" s="71">
        <f t="shared" ca="1" si="43"/>
        <v>379.61200992672087</v>
      </c>
    </row>
    <row r="1387" spans="5:6" x14ac:dyDescent="0.25">
      <c r="E1387" s="71">
        <f t="shared" ca="1" si="42"/>
        <v>0.17791365485751531</v>
      </c>
      <c r="F1387" s="71">
        <f t="shared" ca="1" si="43"/>
        <v>3.4297158840175359</v>
      </c>
    </row>
    <row r="1388" spans="5:6" x14ac:dyDescent="0.25">
      <c r="E1388" s="71">
        <f t="shared" ca="1" si="42"/>
        <v>0.24299639095683301</v>
      </c>
      <c r="F1388" s="71">
        <f t="shared" ca="1" si="43"/>
        <v>3.7110583882609669</v>
      </c>
    </row>
    <row r="1389" spans="5:6" x14ac:dyDescent="0.25">
      <c r="E1389" s="71">
        <f t="shared" ca="1" si="42"/>
        <v>0.77215320075745619</v>
      </c>
      <c r="F1389" s="71">
        <f t="shared" ca="1" si="43"/>
        <v>161.48184618501892</v>
      </c>
    </row>
    <row r="1390" spans="5:6" x14ac:dyDescent="0.25">
      <c r="E1390" s="71">
        <f t="shared" ca="1" si="42"/>
        <v>6.966214433294371E-3</v>
      </c>
      <c r="F1390" s="71">
        <f t="shared" ca="1" si="43"/>
        <v>3.0652909428940798</v>
      </c>
    </row>
    <row r="1391" spans="5:6" x14ac:dyDescent="0.25">
      <c r="E1391" s="71">
        <f t="shared" ca="1" si="42"/>
        <v>0.75802750593571266</v>
      </c>
      <c r="F1391" s="71">
        <f t="shared" ca="1" si="43"/>
        <v>144.78479538924421</v>
      </c>
    </row>
    <row r="1392" spans="5:6" x14ac:dyDescent="0.25">
      <c r="E1392" s="71">
        <f t="shared" ca="1" si="42"/>
        <v>0.86815154726631238</v>
      </c>
      <c r="F1392" s="71">
        <f t="shared" ca="1" si="43"/>
        <v>335.00982089110875</v>
      </c>
    </row>
    <row r="1393" spans="5:6" x14ac:dyDescent="0.25">
      <c r="E1393" s="71">
        <f t="shared" ca="1" si="42"/>
        <v>0.70218794060407241</v>
      </c>
      <c r="F1393" s="71">
        <f t="shared" ca="1" si="43"/>
        <v>92.291680225031925</v>
      </c>
    </row>
    <row r="1394" spans="5:6" x14ac:dyDescent="0.25">
      <c r="E1394" s="71">
        <f t="shared" ca="1" si="42"/>
        <v>0.47799340806362367</v>
      </c>
      <c r="F1394" s="71">
        <f t="shared" ca="1" si="43"/>
        <v>10.595086207571331</v>
      </c>
    </row>
    <row r="1395" spans="5:6" x14ac:dyDescent="0.25">
      <c r="E1395" s="71">
        <f t="shared" ca="1" si="42"/>
        <v>0.643072012724064</v>
      </c>
      <c r="F1395" s="71">
        <f t="shared" ca="1" si="43"/>
        <v>54.678962851579598</v>
      </c>
    </row>
    <row r="1396" spans="5:6" x14ac:dyDescent="0.25">
      <c r="E1396" s="71">
        <f t="shared" ca="1" si="42"/>
        <v>0.1530245196294554</v>
      </c>
      <c r="F1396" s="71">
        <f t="shared" ca="1" si="43"/>
        <v>3.3551675940476224</v>
      </c>
    </row>
    <row r="1397" spans="5:6" x14ac:dyDescent="0.25">
      <c r="E1397" s="71">
        <f t="shared" ca="1" si="42"/>
        <v>0.77135975255405742</v>
      </c>
      <c r="F1397" s="71">
        <f t="shared" ca="1" si="43"/>
        <v>160.50082564807781</v>
      </c>
    </row>
    <row r="1398" spans="5:6" x14ac:dyDescent="0.25">
      <c r="E1398" s="71">
        <f t="shared" ca="1" si="42"/>
        <v>7.3869395286041417E-3</v>
      </c>
      <c r="F1398" s="71">
        <f t="shared" ca="1" si="43"/>
        <v>3.0664124267889536</v>
      </c>
    </row>
    <row r="1399" spans="5:6" x14ac:dyDescent="0.25">
      <c r="E1399" s="71">
        <f t="shared" ca="1" si="42"/>
        <v>0.27046787667910643</v>
      </c>
      <c r="F1399" s="71">
        <f t="shared" ca="1" si="43"/>
        <v>3.8883861432962545</v>
      </c>
    </row>
    <row r="1400" spans="5:6" x14ac:dyDescent="0.25">
      <c r="E1400" s="71">
        <f t="shared" ca="1" si="42"/>
        <v>0.22876117582458777</v>
      </c>
      <c r="F1400" s="71">
        <f t="shared" ca="1" si="43"/>
        <v>3.6355187220587855</v>
      </c>
    </row>
    <row r="1401" spans="5:6" x14ac:dyDescent="0.25">
      <c r="E1401" s="71">
        <f t="shared" ca="1" si="42"/>
        <v>0.59515842050184664</v>
      </c>
      <c r="F1401" s="71">
        <f t="shared" ca="1" si="43"/>
        <v>34.306082435890772</v>
      </c>
    </row>
    <row r="1402" spans="5:6" x14ac:dyDescent="0.25">
      <c r="E1402" s="71">
        <f t="shared" ca="1" si="42"/>
        <v>0.59275879157916445</v>
      </c>
      <c r="F1402" s="71">
        <f t="shared" ca="1" si="43"/>
        <v>33.484494343414042</v>
      </c>
    </row>
    <row r="1403" spans="5:6" x14ac:dyDescent="0.25">
      <c r="E1403" s="71">
        <f t="shared" ca="1" si="42"/>
        <v>8.5914965657751918E-2</v>
      </c>
      <c r="F1403" s="71">
        <f t="shared" ca="1" si="43"/>
        <v>3.2055410563178901</v>
      </c>
    </row>
    <row r="1404" spans="5:6" x14ac:dyDescent="0.25">
      <c r="E1404" s="71">
        <f t="shared" ca="1" si="42"/>
        <v>0.59772564835588271</v>
      </c>
      <c r="F1404" s="71">
        <f t="shared" ca="1" si="43"/>
        <v>35.204525440416297</v>
      </c>
    </row>
    <row r="1405" spans="5:6" x14ac:dyDescent="0.25">
      <c r="E1405" s="71">
        <f t="shared" ca="1" si="42"/>
        <v>0.97788497727432633</v>
      </c>
      <c r="F1405" s="71">
        <f t="shared" ca="1" si="43"/>
        <v>1034.842628930842</v>
      </c>
    </row>
    <row r="1406" spans="5:6" x14ac:dyDescent="0.25">
      <c r="E1406" s="71">
        <f t="shared" ca="1" si="42"/>
        <v>0.53557585499582294</v>
      </c>
      <c r="F1406" s="71">
        <f t="shared" ca="1" si="43"/>
        <v>18.571268819153204</v>
      </c>
    </row>
    <row r="1407" spans="5:6" x14ac:dyDescent="0.25">
      <c r="E1407" s="71">
        <f t="shared" ca="1" si="42"/>
        <v>0.78512761734455538</v>
      </c>
      <c r="F1407" s="71">
        <f t="shared" ca="1" si="43"/>
        <v>178.30786264704031</v>
      </c>
    </row>
    <row r="1408" spans="5:6" x14ac:dyDescent="0.25">
      <c r="E1408" s="71">
        <f t="shared" ca="1" si="42"/>
        <v>0.28285361843155032</v>
      </c>
      <c r="F1408" s="71">
        <f t="shared" ca="1" si="43"/>
        <v>3.9852771789597088</v>
      </c>
    </row>
    <row r="1409" spans="5:6" x14ac:dyDescent="0.25">
      <c r="E1409" s="71">
        <f t="shared" ca="1" si="42"/>
        <v>0.85265476518368821</v>
      </c>
      <c r="F1409" s="71">
        <f t="shared" ca="1" si="43"/>
        <v>297.17709050194304</v>
      </c>
    </row>
    <row r="1410" spans="5:6" x14ac:dyDescent="0.25">
      <c r="E1410" s="71">
        <f t="shared" ca="1" si="42"/>
        <v>0.96410822429047205</v>
      </c>
      <c r="F1410" s="71">
        <f t="shared" ca="1" si="43"/>
        <v>833.3191964822613</v>
      </c>
    </row>
    <row r="1411" spans="5:6" x14ac:dyDescent="0.25">
      <c r="E1411" s="71">
        <f t="shared" ca="1" si="42"/>
        <v>0.12102599290821647</v>
      </c>
      <c r="F1411" s="71">
        <f t="shared" ca="1" si="43"/>
        <v>3.2763388901599244</v>
      </c>
    </row>
    <row r="1412" spans="5:6" x14ac:dyDescent="0.25">
      <c r="E1412" s="71">
        <f t="shared" ref="E1412:E1475" ca="1" si="44">RAND()</f>
        <v>0.1620187229553165</v>
      </c>
      <c r="F1412" s="71">
        <f t="shared" ref="F1412:F1475" ca="1" si="45">$C$3+$C$4*((($C$5*_xlfn.NORM.S.INV(E1412)+SQRT(($C$5*_xlfn.NORM.S.INV(E1412))^2+4))/(2))^2)</f>
        <v>3.3805688225176764</v>
      </c>
    </row>
    <row r="1413" spans="5:6" x14ac:dyDescent="0.25">
      <c r="E1413" s="71">
        <f t="shared" ca="1" si="44"/>
        <v>0.46159321814767218</v>
      </c>
      <c r="F1413" s="71">
        <f t="shared" ca="1" si="45"/>
        <v>9.2029955167743225</v>
      </c>
    </row>
    <row r="1414" spans="5:6" x14ac:dyDescent="0.25">
      <c r="E1414" s="71">
        <f t="shared" ca="1" si="44"/>
        <v>0.82764864014258943</v>
      </c>
      <c r="F1414" s="71">
        <f t="shared" ca="1" si="45"/>
        <v>245.80382071926874</v>
      </c>
    </row>
    <row r="1415" spans="5:6" x14ac:dyDescent="0.25">
      <c r="E1415" s="71">
        <f t="shared" ca="1" si="44"/>
        <v>0.57022711046395835</v>
      </c>
      <c r="F1415" s="71">
        <f t="shared" ca="1" si="45"/>
        <v>26.588724322808478</v>
      </c>
    </row>
    <row r="1416" spans="5:6" x14ac:dyDescent="0.25">
      <c r="E1416" s="71">
        <f t="shared" ca="1" si="44"/>
        <v>0.23939513508544885</v>
      </c>
      <c r="F1416" s="71">
        <f t="shared" ca="1" si="45"/>
        <v>3.6910212388503005</v>
      </c>
    </row>
    <row r="1417" spans="5:6" x14ac:dyDescent="0.25">
      <c r="E1417" s="71">
        <f t="shared" ca="1" si="44"/>
        <v>8.0065624083662579E-2</v>
      </c>
      <c r="F1417" s="71">
        <f t="shared" ca="1" si="45"/>
        <v>3.1949121525443243</v>
      </c>
    </row>
    <row r="1418" spans="5:6" x14ac:dyDescent="0.25">
      <c r="E1418" s="71">
        <f t="shared" ca="1" si="44"/>
        <v>0.83019102638979592</v>
      </c>
      <c r="F1418" s="71">
        <f t="shared" ca="1" si="45"/>
        <v>250.56431214972693</v>
      </c>
    </row>
    <row r="1419" spans="5:6" x14ac:dyDescent="0.25">
      <c r="E1419" s="71">
        <f t="shared" ca="1" si="44"/>
        <v>0.96236759453577214</v>
      </c>
      <c r="F1419" s="71">
        <f t="shared" ca="1" si="45"/>
        <v>813.95105830883722</v>
      </c>
    </row>
    <row r="1420" spans="5:6" x14ac:dyDescent="0.25">
      <c r="E1420" s="71">
        <f t="shared" ca="1" si="44"/>
        <v>0.6690060267091873</v>
      </c>
      <c r="F1420" s="71">
        <f t="shared" ca="1" si="45"/>
        <v>69.270470105611125</v>
      </c>
    </row>
    <row r="1421" spans="5:6" x14ac:dyDescent="0.25">
      <c r="E1421" s="71">
        <f t="shared" ca="1" si="44"/>
        <v>0.84226527270415308</v>
      </c>
      <c r="F1421" s="71">
        <f t="shared" ca="1" si="45"/>
        <v>274.54114028322704</v>
      </c>
    </row>
    <row r="1422" spans="5:6" x14ac:dyDescent="0.25">
      <c r="E1422" s="71">
        <f t="shared" ca="1" si="44"/>
        <v>0.72091733390293045</v>
      </c>
      <c r="F1422" s="71">
        <f t="shared" ca="1" si="45"/>
        <v>107.76821159839331</v>
      </c>
    </row>
    <row r="1423" spans="5:6" x14ac:dyDescent="0.25">
      <c r="E1423" s="71">
        <f t="shared" ca="1" si="44"/>
        <v>0.94359107255794483</v>
      </c>
      <c r="F1423" s="71">
        <f t="shared" ca="1" si="45"/>
        <v>651.42030697097425</v>
      </c>
    </row>
    <row r="1424" spans="5:6" x14ac:dyDescent="0.25">
      <c r="E1424" s="71">
        <f t="shared" ca="1" si="44"/>
        <v>0.49829299269481886</v>
      </c>
      <c r="F1424" s="71">
        <f t="shared" ca="1" si="45"/>
        <v>12.788334033401018</v>
      </c>
    </row>
    <row r="1425" spans="5:6" x14ac:dyDescent="0.25">
      <c r="E1425" s="71">
        <f t="shared" ca="1" si="44"/>
        <v>0.50237225888347925</v>
      </c>
      <c r="F1425" s="71">
        <f t="shared" ca="1" si="45"/>
        <v>13.301773132024241</v>
      </c>
    </row>
    <row r="1426" spans="5:6" x14ac:dyDescent="0.25">
      <c r="E1426" s="71">
        <f t="shared" ca="1" si="44"/>
        <v>0.53894355439753761</v>
      </c>
      <c r="F1426" s="71">
        <f t="shared" ca="1" si="45"/>
        <v>19.227483950534833</v>
      </c>
    </row>
    <row r="1427" spans="5:6" x14ac:dyDescent="0.25">
      <c r="E1427" s="71">
        <f t="shared" ca="1" si="44"/>
        <v>0.25097865700433453</v>
      </c>
      <c r="F1427" s="71">
        <f t="shared" ca="1" si="45"/>
        <v>3.7579144096539254</v>
      </c>
    </row>
    <row r="1428" spans="5:6" x14ac:dyDescent="0.25">
      <c r="E1428" s="71">
        <f t="shared" ca="1" si="44"/>
        <v>0.34703137299598352</v>
      </c>
      <c r="F1428" s="71">
        <f t="shared" ca="1" si="45"/>
        <v>4.75673270661893</v>
      </c>
    </row>
    <row r="1429" spans="5:6" x14ac:dyDescent="0.25">
      <c r="E1429" s="71">
        <f t="shared" ca="1" si="44"/>
        <v>0.19028271392876606</v>
      </c>
      <c r="F1429" s="71">
        <f t="shared" ca="1" si="45"/>
        <v>3.4722630736221443</v>
      </c>
    </row>
    <row r="1430" spans="5:6" x14ac:dyDescent="0.25">
      <c r="E1430" s="71">
        <f t="shared" ca="1" si="44"/>
        <v>0.22680425954614281</v>
      </c>
      <c r="F1430" s="71">
        <f t="shared" ca="1" si="45"/>
        <v>3.6258645871559407</v>
      </c>
    </row>
    <row r="1431" spans="5:6" x14ac:dyDescent="0.25">
      <c r="E1431" s="71">
        <f t="shared" ca="1" si="44"/>
        <v>0.90216715424878624</v>
      </c>
      <c r="F1431" s="71">
        <f t="shared" ca="1" si="45"/>
        <v>441.38038056128516</v>
      </c>
    </row>
    <row r="1432" spans="5:6" x14ac:dyDescent="0.25">
      <c r="E1432" s="71">
        <f t="shared" ca="1" si="44"/>
        <v>9.2981814148629383E-2</v>
      </c>
      <c r="F1432" s="71">
        <f t="shared" ca="1" si="45"/>
        <v>3.218766453368815</v>
      </c>
    </row>
    <row r="1433" spans="5:6" x14ac:dyDescent="0.25">
      <c r="E1433" s="71">
        <f t="shared" ca="1" si="44"/>
        <v>0.56584083109529826</v>
      </c>
      <c r="F1433" s="71">
        <f t="shared" ca="1" si="45"/>
        <v>25.409620306556683</v>
      </c>
    </row>
    <row r="1434" spans="5:6" x14ac:dyDescent="0.25">
      <c r="E1434" s="71">
        <f t="shared" ca="1" si="44"/>
        <v>0.44781102112109361</v>
      </c>
      <c r="F1434" s="71">
        <f t="shared" ca="1" si="45"/>
        <v>8.2479727183632736</v>
      </c>
    </row>
    <row r="1435" spans="5:6" x14ac:dyDescent="0.25">
      <c r="E1435" s="71">
        <f t="shared" ca="1" si="44"/>
        <v>7.5749960833560892E-2</v>
      </c>
      <c r="F1435" s="71">
        <f t="shared" ca="1" si="45"/>
        <v>3.1872366147777762</v>
      </c>
    </row>
    <row r="1436" spans="5:6" x14ac:dyDescent="0.25">
      <c r="E1436" s="71">
        <f t="shared" ca="1" si="44"/>
        <v>0.88415098501488276</v>
      </c>
      <c r="F1436" s="71">
        <f t="shared" ca="1" si="45"/>
        <v>380.3367307208843</v>
      </c>
    </row>
    <row r="1437" spans="5:6" x14ac:dyDescent="0.25">
      <c r="E1437" s="71">
        <f t="shared" ca="1" si="44"/>
        <v>0.82425332912796589</v>
      </c>
      <c r="F1437" s="71">
        <f t="shared" ca="1" si="45"/>
        <v>239.59197211581076</v>
      </c>
    </row>
    <row r="1438" spans="5:6" x14ac:dyDescent="0.25">
      <c r="E1438" s="71">
        <f t="shared" ca="1" si="44"/>
        <v>0.62593919651472651</v>
      </c>
      <c r="F1438" s="71">
        <f t="shared" ca="1" si="45"/>
        <v>46.47910202994828</v>
      </c>
    </row>
    <row r="1439" spans="5:6" x14ac:dyDescent="0.25">
      <c r="E1439" s="71">
        <f t="shared" ca="1" si="44"/>
        <v>0.66042687690922386</v>
      </c>
      <c r="F1439" s="71">
        <f t="shared" ca="1" si="45"/>
        <v>64.136434501625558</v>
      </c>
    </row>
    <row r="1440" spans="5:6" x14ac:dyDescent="0.25">
      <c r="E1440" s="71">
        <f t="shared" ca="1" si="44"/>
        <v>0.5921146000338654</v>
      </c>
      <c r="F1440" s="71">
        <f t="shared" ca="1" si="45"/>
        <v>33.266901523082097</v>
      </c>
    </row>
    <row r="1441" spans="5:6" x14ac:dyDescent="0.25">
      <c r="E1441" s="71">
        <f t="shared" ca="1" si="44"/>
        <v>0.94421070418925701</v>
      </c>
      <c r="F1441" s="71">
        <f t="shared" ca="1" si="45"/>
        <v>655.77659671317213</v>
      </c>
    </row>
    <row r="1442" spans="5:6" x14ac:dyDescent="0.25">
      <c r="E1442" s="71">
        <f t="shared" ca="1" si="44"/>
        <v>0.57160170377441943</v>
      </c>
      <c r="F1442" s="71">
        <f t="shared" ca="1" si="45"/>
        <v>26.968766002947312</v>
      </c>
    </row>
    <row r="1443" spans="5:6" x14ac:dyDescent="0.25">
      <c r="E1443" s="71">
        <f t="shared" ca="1" si="44"/>
        <v>0.10060362174902393</v>
      </c>
      <c r="F1443" s="71">
        <f t="shared" ca="1" si="45"/>
        <v>3.2335554207748873</v>
      </c>
    </row>
    <row r="1444" spans="5:6" x14ac:dyDescent="0.25">
      <c r="E1444" s="71">
        <f t="shared" ca="1" si="44"/>
        <v>0.47750251613315842</v>
      </c>
      <c r="F1444" s="71">
        <f t="shared" ca="1" si="45"/>
        <v>10.548875351892676</v>
      </c>
    </row>
    <row r="1445" spans="5:6" x14ac:dyDescent="0.25">
      <c r="E1445" s="71">
        <f t="shared" ca="1" si="44"/>
        <v>0.16931223705379206</v>
      </c>
      <c r="F1445" s="71">
        <f t="shared" ca="1" si="45"/>
        <v>3.4024054087763482</v>
      </c>
    </row>
    <row r="1446" spans="5:6" x14ac:dyDescent="0.25">
      <c r="E1446" s="71">
        <f t="shared" ca="1" si="44"/>
        <v>0.62764293603984589</v>
      </c>
      <c r="F1446" s="71">
        <f t="shared" ca="1" si="45"/>
        <v>47.246548818738908</v>
      </c>
    </row>
    <row r="1447" spans="5:6" x14ac:dyDescent="0.25">
      <c r="E1447" s="71">
        <f t="shared" ca="1" si="44"/>
        <v>0.67736738970372168</v>
      </c>
      <c r="F1447" s="71">
        <f t="shared" ca="1" si="45"/>
        <v>74.583495434247084</v>
      </c>
    </row>
    <row r="1448" spans="5:6" x14ac:dyDescent="0.25">
      <c r="E1448" s="71">
        <f t="shared" ca="1" si="44"/>
        <v>0.84987945648442131</v>
      </c>
      <c r="F1448" s="71">
        <f t="shared" ca="1" si="45"/>
        <v>290.93345979638593</v>
      </c>
    </row>
    <row r="1449" spans="5:6" x14ac:dyDescent="0.25">
      <c r="E1449" s="71">
        <f t="shared" ca="1" si="44"/>
        <v>0.33279107068178471</v>
      </c>
      <c r="F1449" s="71">
        <f t="shared" ca="1" si="45"/>
        <v>4.534474882285279</v>
      </c>
    </row>
    <row r="1450" spans="5:6" x14ac:dyDescent="0.25">
      <c r="E1450" s="71">
        <f t="shared" ca="1" si="44"/>
        <v>2.6527630115129375E-2</v>
      </c>
      <c r="F1450" s="71">
        <f t="shared" ca="1" si="45"/>
        <v>3.1046638501393495</v>
      </c>
    </row>
    <row r="1451" spans="5:6" x14ac:dyDescent="0.25">
      <c r="E1451" s="71">
        <f t="shared" ca="1" si="44"/>
        <v>0.28697633425712454</v>
      </c>
      <c r="F1451" s="71">
        <f t="shared" ca="1" si="45"/>
        <v>4.0203241894201689</v>
      </c>
    </row>
    <row r="1452" spans="5:6" x14ac:dyDescent="0.25">
      <c r="E1452" s="71">
        <f t="shared" ca="1" si="44"/>
        <v>0.49048690434779918</v>
      </c>
      <c r="F1452" s="71">
        <f t="shared" ca="1" si="45"/>
        <v>11.876571117776287</v>
      </c>
    </row>
    <row r="1453" spans="5:6" x14ac:dyDescent="0.25">
      <c r="E1453" s="71">
        <f t="shared" ca="1" si="44"/>
        <v>0.5481233201929846</v>
      </c>
      <c r="F1453" s="71">
        <f t="shared" ca="1" si="45"/>
        <v>21.144039100313879</v>
      </c>
    </row>
    <row r="1454" spans="5:6" x14ac:dyDescent="0.25">
      <c r="E1454" s="71">
        <f t="shared" ca="1" si="44"/>
        <v>0.23365485106312267</v>
      </c>
      <c r="F1454" s="71">
        <f t="shared" ca="1" si="45"/>
        <v>3.6604053268706189</v>
      </c>
    </row>
    <row r="1455" spans="5:6" x14ac:dyDescent="0.25">
      <c r="E1455" s="71">
        <f t="shared" ca="1" si="44"/>
        <v>0.84143845801040407</v>
      </c>
      <c r="F1455" s="71">
        <f t="shared" ca="1" si="45"/>
        <v>272.82310498078175</v>
      </c>
    </row>
    <row r="1456" spans="5:6" x14ac:dyDescent="0.25">
      <c r="E1456" s="71">
        <f t="shared" ca="1" si="44"/>
        <v>0.84066260837490747</v>
      </c>
      <c r="F1456" s="71">
        <f t="shared" ca="1" si="45"/>
        <v>271.22159049237882</v>
      </c>
    </row>
    <row r="1457" spans="5:6" x14ac:dyDescent="0.25">
      <c r="E1457" s="71">
        <f t="shared" ca="1" si="44"/>
        <v>0.94361867355222406</v>
      </c>
      <c r="F1457" s="71">
        <f t="shared" ca="1" si="45"/>
        <v>651.61323098783021</v>
      </c>
    </row>
    <row r="1458" spans="5:6" x14ac:dyDescent="0.25">
      <c r="E1458" s="71">
        <f t="shared" ca="1" si="44"/>
        <v>0.88332856081474864</v>
      </c>
      <c r="F1458" s="71">
        <f t="shared" ca="1" si="45"/>
        <v>377.82515305060906</v>
      </c>
    </row>
    <row r="1459" spans="5:6" x14ac:dyDescent="0.25">
      <c r="E1459" s="71">
        <f t="shared" ca="1" si="44"/>
        <v>0.28485393899320033</v>
      </c>
      <c r="F1459" s="71">
        <f t="shared" ca="1" si="45"/>
        <v>4.0020965327432281</v>
      </c>
    </row>
    <row r="1460" spans="5:6" x14ac:dyDescent="0.25">
      <c r="E1460" s="71">
        <f t="shared" ca="1" si="44"/>
        <v>0.30892777676983929</v>
      </c>
      <c r="F1460" s="71">
        <f t="shared" ca="1" si="45"/>
        <v>4.2347426747081078</v>
      </c>
    </row>
    <row r="1461" spans="5:6" x14ac:dyDescent="0.25">
      <c r="E1461" s="71">
        <f t="shared" ca="1" si="44"/>
        <v>0.13359172080991177</v>
      </c>
      <c r="F1461" s="71">
        <f t="shared" ca="1" si="45"/>
        <v>3.305360085713172</v>
      </c>
    </row>
    <row r="1462" spans="5:6" x14ac:dyDescent="0.25">
      <c r="E1462" s="71">
        <f t="shared" ca="1" si="44"/>
        <v>0.62572103661283895</v>
      </c>
      <c r="F1462" s="71">
        <f t="shared" ca="1" si="45"/>
        <v>46.381576587660298</v>
      </c>
    </row>
    <row r="1463" spans="5:6" x14ac:dyDescent="0.25">
      <c r="E1463" s="71">
        <f t="shared" ca="1" si="44"/>
        <v>0.16863090187738228</v>
      </c>
      <c r="F1463" s="71">
        <f t="shared" ca="1" si="45"/>
        <v>3.4003158721137758</v>
      </c>
    </row>
    <row r="1464" spans="5:6" x14ac:dyDescent="0.25">
      <c r="E1464" s="71">
        <f t="shared" ca="1" si="44"/>
        <v>0.33591174308854566</v>
      </c>
      <c r="F1464" s="71">
        <f t="shared" ca="1" si="45"/>
        <v>4.5800513610248412</v>
      </c>
    </row>
    <row r="1465" spans="5:6" x14ac:dyDescent="0.25">
      <c r="E1465" s="71">
        <f t="shared" ca="1" si="44"/>
        <v>0.73971787910429709</v>
      </c>
      <c r="F1465" s="71">
        <f t="shared" ca="1" si="45"/>
        <v>125.37666660195489</v>
      </c>
    </row>
    <row r="1466" spans="5:6" x14ac:dyDescent="0.25">
      <c r="E1466" s="71">
        <f t="shared" ca="1" si="44"/>
        <v>0.2180434306758654</v>
      </c>
      <c r="F1466" s="71">
        <f t="shared" ca="1" si="45"/>
        <v>3.5846079440545995</v>
      </c>
    </row>
    <row r="1467" spans="5:6" x14ac:dyDescent="0.25">
      <c r="E1467" s="71">
        <f t="shared" ca="1" si="44"/>
        <v>2.3135999981078736E-3</v>
      </c>
      <c r="F1467" s="71">
        <f t="shared" ca="1" si="45"/>
        <v>3.0493859322763828</v>
      </c>
    </row>
    <row r="1468" spans="5:6" x14ac:dyDescent="0.25">
      <c r="E1468" s="71">
        <f t="shared" ca="1" si="44"/>
        <v>0.74897472720549374</v>
      </c>
      <c r="F1468" s="71">
        <f t="shared" ca="1" si="45"/>
        <v>134.89159924260954</v>
      </c>
    </row>
    <row r="1469" spans="5:6" x14ac:dyDescent="0.25">
      <c r="E1469" s="71">
        <f t="shared" ca="1" si="44"/>
        <v>0.22741909764094226</v>
      </c>
      <c r="F1469" s="71">
        <f t="shared" ca="1" si="45"/>
        <v>3.6288799096424014</v>
      </c>
    </row>
    <row r="1470" spans="5:6" x14ac:dyDescent="0.25">
      <c r="E1470" s="71">
        <f t="shared" ca="1" si="44"/>
        <v>0.77419341181110723</v>
      </c>
      <c r="F1470" s="71">
        <f t="shared" ca="1" si="45"/>
        <v>164.02898215915314</v>
      </c>
    </row>
    <row r="1471" spans="5:6" x14ac:dyDescent="0.25">
      <c r="E1471" s="71">
        <f t="shared" ca="1" si="44"/>
        <v>0.17094626552317604</v>
      </c>
      <c r="F1471" s="71">
        <f t="shared" ca="1" si="45"/>
        <v>3.4074597240390543</v>
      </c>
    </row>
    <row r="1472" spans="5:6" x14ac:dyDescent="0.25">
      <c r="E1472" s="71">
        <f t="shared" ca="1" si="44"/>
        <v>0.67819896160659998</v>
      </c>
      <c r="F1472" s="71">
        <f t="shared" ca="1" si="45"/>
        <v>75.129107728789592</v>
      </c>
    </row>
    <row r="1473" spans="5:6" x14ac:dyDescent="0.25">
      <c r="E1473" s="71">
        <f t="shared" ca="1" si="44"/>
        <v>0.22199359969997001</v>
      </c>
      <c r="F1473" s="71">
        <f t="shared" ca="1" si="45"/>
        <v>3.6028230212257295</v>
      </c>
    </row>
    <row r="1474" spans="5:6" x14ac:dyDescent="0.25">
      <c r="E1474" s="71">
        <f t="shared" ca="1" si="44"/>
        <v>0.81870321676198865</v>
      </c>
      <c r="F1474" s="71">
        <f t="shared" ca="1" si="45"/>
        <v>229.78165696074754</v>
      </c>
    </row>
    <row r="1475" spans="5:6" x14ac:dyDescent="0.25">
      <c r="E1475" s="71">
        <f t="shared" ca="1" si="44"/>
        <v>3.9689318092084203E-2</v>
      </c>
      <c r="F1475" s="71">
        <f t="shared" ca="1" si="45"/>
        <v>3.126699695542539</v>
      </c>
    </row>
    <row r="1476" spans="5:6" x14ac:dyDescent="0.25">
      <c r="E1476" s="71">
        <f t="shared" ref="E1476:E1539" ca="1" si="46">RAND()</f>
        <v>0.71278137468415492</v>
      </c>
      <c r="F1476" s="71">
        <f t="shared" ref="F1476:F1539" ca="1" si="47">$C$3+$C$4*((($C$5*_xlfn.NORM.S.INV(E1476)+SQRT(($C$5*_xlfn.NORM.S.INV(E1476))^2+4))/(2))^2)</f>
        <v>100.80615686210099</v>
      </c>
    </row>
    <row r="1477" spans="5:6" x14ac:dyDescent="0.25">
      <c r="E1477" s="71">
        <f t="shared" ca="1" si="46"/>
        <v>0.63804007140015795</v>
      </c>
      <c r="F1477" s="71">
        <f t="shared" ca="1" si="47"/>
        <v>52.15768395136098</v>
      </c>
    </row>
    <row r="1478" spans="5:6" x14ac:dyDescent="0.25">
      <c r="E1478" s="71">
        <f t="shared" ca="1" si="46"/>
        <v>0.7969980992308584</v>
      </c>
      <c r="F1478" s="71">
        <f t="shared" ca="1" si="47"/>
        <v>195.09749047189672</v>
      </c>
    </row>
    <row r="1479" spans="5:6" x14ac:dyDescent="0.25">
      <c r="E1479" s="71">
        <f t="shared" ca="1" si="46"/>
        <v>0.71691515392920679</v>
      </c>
      <c r="F1479" s="71">
        <f t="shared" ca="1" si="47"/>
        <v>104.29620017853301</v>
      </c>
    </row>
    <row r="1480" spans="5:6" x14ac:dyDescent="0.25">
      <c r="E1480" s="71">
        <f t="shared" ca="1" si="46"/>
        <v>0.87063562931657446</v>
      </c>
      <c r="F1480" s="71">
        <f t="shared" ca="1" si="47"/>
        <v>341.59127295575854</v>
      </c>
    </row>
    <row r="1481" spans="5:6" x14ac:dyDescent="0.25">
      <c r="E1481" s="71">
        <f t="shared" ca="1" si="46"/>
        <v>0.64434839479869932</v>
      </c>
      <c r="F1481" s="71">
        <f t="shared" ca="1" si="47"/>
        <v>55.333879562121595</v>
      </c>
    </row>
    <row r="1482" spans="5:6" x14ac:dyDescent="0.25">
      <c r="E1482" s="71">
        <f t="shared" ca="1" si="46"/>
        <v>0.8677754540940511</v>
      </c>
      <c r="F1482" s="71">
        <f t="shared" ca="1" si="47"/>
        <v>334.02677067494074</v>
      </c>
    </row>
    <row r="1483" spans="5:6" x14ac:dyDescent="0.25">
      <c r="E1483" s="71">
        <f t="shared" ca="1" si="46"/>
        <v>0.31026551947723835</v>
      </c>
      <c r="F1483" s="71">
        <f t="shared" ca="1" si="47"/>
        <v>4.2495164657616726</v>
      </c>
    </row>
    <row r="1484" spans="5:6" x14ac:dyDescent="0.25">
      <c r="E1484" s="71">
        <f t="shared" ca="1" si="46"/>
        <v>0.98294016550415431</v>
      </c>
      <c r="F1484" s="71">
        <f t="shared" ca="1" si="47"/>
        <v>1145.0867543800146</v>
      </c>
    </row>
    <row r="1485" spans="5:6" x14ac:dyDescent="0.25">
      <c r="E1485" s="71">
        <f t="shared" ca="1" si="46"/>
        <v>8.586670100129068E-2</v>
      </c>
      <c r="F1485" s="71">
        <f t="shared" ca="1" si="47"/>
        <v>3.2054522228227027</v>
      </c>
    </row>
    <row r="1486" spans="5:6" x14ac:dyDescent="0.25">
      <c r="E1486" s="71">
        <f t="shared" ca="1" si="46"/>
        <v>0.20968571477785858</v>
      </c>
      <c r="F1486" s="71">
        <f t="shared" ca="1" si="47"/>
        <v>3.5480323824837914</v>
      </c>
    </row>
    <row r="1487" spans="5:6" x14ac:dyDescent="0.25">
      <c r="E1487" s="71">
        <f t="shared" ca="1" si="46"/>
        <v>0.55905213134657417</v>
      </c>
      <c r="F1487" s="71">
        <f t="shared" ca="1" si="47"/>
        <v>23.683143536472674</v>
      </c>
    </row>
    <row r="1488" spans="5:6" x14ac:dyDescent="0.25">
      <c r="E1488" s="71">
        <f t="shared" ca="1" si="46"/>
        <v>0.29351958941258915</v>
      </c>
      <c r="F1488" s="71">
        <f t="shared" ca="1" si="47"/>
        <v>4.079110916933617</v>
      </c>
    </row>
    <row r="1489" spans="5:6" x14ac:dyDescent="0.25">
      <c r="E1489" s="71">
        <f t="shared" ca="1" si="46"/>
        <v>0.97512843229361601</v>
      </c>
      <c r="F1489" s="71">
        <f t="shared" ca="1" si="47"/>
        <v>985.42227896719351</v>
      </c>
    </row>
    <row r="1490" spans="5:6" x14ac:dyDescent="0.25">
      <c r="E1490" s="71">
        <f t="shared" ca="1" si="46"/>
        <v>0.87173389851695082</v>
      </c>
      <c r="F1490" s="71">
        <f t="shared" ca="1" si="47"/>
        <v>344.55105714920069</v>
      </c>
    </row>
    <row r="1491" spans="5:6" x14ac:dyDescent="0.25">
      <c r="E1491" s="71">
        <f t="shared" ca="1" si="46"/>
        <v>0.38473520413355822</v>
      </c>
      <c r="F1491" s="71">
        <f t="shared" ca="1" si="47"/>
        <v>5.5705897561986406</v>
      </c>
    </row>
    <row r="1492" spans="5:6" x14ac:dyDescent="0.25">
      <c r="E1492" s="71">
        <f t="shared" ca="1" si="46"/>
        <v>0.62515928774388141</v>
      </c>
      <c r="F1492" s="71">
        <f t="shared" ca="1" si="47"/>
        <v>46.131229060277576</v>
      </c>
    </row>
    <row r="1493" spans="5:6" x14ac:dyDescent="0.25">
      <c r="E1493" s="71">
        <f t="shared" ca="1" si="46"/>
        <v>0.62665988927900895</v>
      </c>
      <c r="F1493" s="71">
        <f t="shared" ca="1" si="47"/>
        <v>46.802477346038927</v>
      </c>
    </row>
    <row r="1494" spans="5:6" x14ac:dyDescent="0.25">
      <c r="E1494" s="71">
        <f t="shared" ca="1" si="46"/>
        <v>4.1693810111922969E-2</v>
      </c>
      <c r="F1494" s="71">
        <f t="shared" ca="1" si="47"/>
        <v>3.1299930905966034</v>
      </c>
    </row>
    <row r="1495" spans="5:6" x14ac:dyDescent="0.25">
      <c r="E1495" s="71">
        <f t="shared" ca="1" si="46"/>
        <v>0.28044831050419172</v>
      </c>
      <c r="F1495" s="71">
        <f t="shared" ca="1" si="47"/>
        <v>3.9655022510698394</v>
      </c>
    </row>
    <row r="1496" spans="5:6" x14ac:dyDescent="0.25">
      <c r="E1496" s="71">
        <f t="shared" ca="1" si="46"/>
        <v>0.56201386292805522</v>
      </c>
      <c r="F1496" s="71">
        <f t="shared" ca="1" si="47"/>
        <v>24.421890740046035</v>
      </c>
    </row>
    <row r="1497" spans="5:6" x14ac:dyDescent="0.25">
      <c r="E1497" s="71">
        <f t="shared" ca="1" si="46"/>
        <v>0.53705039125165432</v>
      </c>
      <c r="F1497" s="71">
        <f t="shared" ca="1" si="47"/>
        <v>18.855573931100583</v>
      </c>
    </row>
    <row r="1498" spans="5:6" x14ac:dyDescent="0.25">
      <c r="E1498" s="71">
        <f t="shared" ca="1" si="46"/>
        <v>0.92505742998504636</v>
      </c>
      <c r="F1498" s="71">
        <f t="shared" ca="1" si="47"/>
        <v>541.16903900969442</v>
      </c>
    </row>
    <row r="1499" spans="5:6" x14ac:dyDescent="0.25">
      <c r="E1499" s="71">
        <f t="shared" ca="1" si="46"/>
        <v>0.21032533634908113</v>
      </c>
      <c r="F1499" s="71">
        <f t="shared" ca="1" si="47"/>
        <v>3.5507413844031954</v>
      </c>
    </row>
    <row r="1500" spans="5:6" x14ac:dyDescent="0.25">
      <c r="E1500" s="71">
        <f t="shared" ca="1" si="46"/>
        <v>0.73578951455046637</v>
      </c>
      <c r="F1500" s="71">
        <f t="shared" ca="1" si="47"/>
        <v>121.51300450558581</v>
      </c>
    </row>
    <row r="1501" spans="5:6" x14ac:dyDescent="0.25">
      <c r="E1501" s="71">
        <f t="shared" ca="1" si="46"/>
        <v>0.19925991538491739</v>
      </c>
      <c r="F1501" s="71">
        <f t="shared" ca="1" si="47"/>
        <v>3.5058395431466973</v>
      </c>
    </row>
    <row r="1502" spans="5:6" x14ac:dyDescent="0.25">
      <c r="E1502" s="71">
        <f t="shared" ca="1" si="46"/>
        <v>0.53802090030563865</v>
      </c>
      <c r="F1502" s="71">
        <f t="shared" ca="1" si="47"/>
        <v>19.045256065787804</v>
      </c>
    </row>
    <row r="1503" spans="5:6" x14ac:dyDescent="0.25">
      <c r="E1503" s="71">
        <f t="shared" ca="1" si="46"/>
        <v>0.25941379255265673</v>
      </c>
      <c r="F1503" s="71">
        <f t="shared" ca="1" si="47"/>
        <v>3.8113956994878957</v>
      </c>
    </row>
    <row r="1504" spans="5:6" x14ac:dyDescent="0.25">
      <c r="E1504" s="71">
        <f t="shared" ca="1" si="46"/>
        <v>0.12048937785554559</v>
      </c>
      <c r="F1504" s="71">
        <f t="shared" ca="1" si="47"/>
        <v>3.2751488426475883</v>
      </c>
    </row>
    <row r="1505" spans="5:6" x14ac:dyDescent="0.25">
      <c r="E1505" s="71">
        <f t="shared" ca="1" si="46"/>
        <v>0.46550846079485719</v>
      </c>
      <c r="F1505" s="71">
        <f t="shared" ca="1" si="47"/>
        <v>9.5082270632436376</v>
      </c>
    </row>
    <row r="1506" spans="5:6" x14ac:dyDescent="0.25">
      <c r="E1506" s="71">
        <f t="shared" ca="1" si="46"/>
        <v>0.82230687850266848</v>
      </c>
      <c r="F1506" s="71">
        <f t="shared" ca="1" si="47"/>
        <v>236.10382375683304</v>
      </c>
    </row>
    <row r="1507" spans="5:6" x14ac:dyDescent="0.25">
      <c r="E1507" s="71">
        <f t="shared" ca="1" si="46"/>
        <v>0.12825620908944979</v>
      </c>
      <c r="F1507" s="71">
        <f t="shared" ca="1" si="47"/>
        <v>3.2927590225939256</v>
      </c>
    </row>
    <row r="1508" spans="5:6" x14ac:dyDescent="0.25">
      <c r="E1508" s="71">
        <f t="shared" ca="1" si="46"/>
        <v>0.64146566062103283</v>
      </c>
      <c r="F1508" s="71">
        <f t="shared" ca="1" si="47"/>
        <v>53.863630290646107</v>
      </c>
    </row>
    <row r="1509" spans="5:6" x14ac:dyDescent="0.25">
      <c r="E1509" s="71">
        <f t="shared" ca="1" si="46"/>
        <v>0.53872856991153917</v>
      </c>
      <c r="F1509" s="71">
        <f t="shared" ca="1" si="47"/>
        <v>19.184857594632454</v>
      </c>
    </row>
    <row r="1510" spans="5:6" x14ac:dyDescent="0.25">
      <c r="E1510" s="71">
        <f t="shared" ca="1" si="46"/>
        <v>0.76172875218287095</v>
      </c>
      <c r="F1510" s="71">
        <f t="shared" ca="1" si="47"/>
        <v>149.00642364610519</v>
      </c>
    </row>
    <row r="1511" spans="5:6" x14ac:dyDescent="0.25">
      <c r="E1511" s="71">
        <f t="shared" ca="1" si="46"/>
        <v>0.10051040582823501</v>
      </c>
      <c r="F1511" s="71">
        <f t="shared" ca="1" si="47"/>
        <v>3.2333710205627564</v>
      </c>
    </row>
    <row r="1512" spans="5:6" x14ac:dyDescent="0.25">
      <c r="E1512" s="71">
        <f t="shared" ca="1" si="46"/>
        <v>0.71652312372040416</v>
      </c>
      <c r="F1512" s="71">
        <f t="shared" ca="1" si="47"/>
        <v>103.96106441741344</v>
      </c>
    </row>
    <row r="1513" spans="5:6" x14ac:dyDescent="0.25">
      <c r="E1513" s="71">
        <f t="shared" ca="1" si="46"/>
        <v>0.82788973646805741</v>
      </c>
      <c r="F1513" s="71">
        <f t="shared" ca="1" si="47"/>
        <v>246.25119650570784</v>
      </c>
    </row>
    <row r="1514" spans="5:6" x14ac:dyDescent="0.25">
      <c r="E1514" s="71">
        <f t="shared" ca="1" si="46"/>
        <v>0.7987764622166903</v>
      </c>
      <c r="F1514" s="71">
        <f t="shared" ca="1" si="47"/>
        <v>197.73708909394765</v>
      </c>
    </row>
    <row r="1515" spans="5:6" x14ac:dyDescent="0.25">
      <c r="E1515" s="71">
        <f t="shared" ca="1" si="46"/>
        <v>0.29449411912805235</v>
      </c>
      <c r="F1515" s="71">
        <f t="shared" ca="1" si="47"/>
        <v>4.0882155487223146</v>
      </c>
    </row>
    <row r="1516" spans="5:6" x14ac:dyDescent="0.25">
      <c r="E1516" s="71">
        <f t="shared" ca="1" si="46"/>
        <v>0.36652423265579659</v>
      </c>
      <c r="F1516" s="71">
        <f t="shared" ca="1" si="47"/>
        <v>5.1297919756815862</v>
      </c>
    </row>
    <row r="1517" spans="5:6" x14ac:dyDescent="0.25">
      <c r="E1517" s="71">
        <f t="shared" ca="1" si="46"/>
        <v>0.24932990446353842</v>
      </c>
      <c r="F1517" s="71">
        <f t="shared" ca="1" si="47"/>
        <v>3.747949170461804</v>
      </c>
    </row>
    <row r="1518" spans="5:6" x14ac:dyDescent="0.25">
      <c r="E1518" s="71">
        <f t="shared" ca="1" si="46"/>
        <v>0.16537630189324715</v>
      </c>
      <c r="F1518" s="71">
        <f t="shared" ca="1" si="47"/>
        <v>3.3904774093526657</v>
      </c>
    </row>
    <row r="1519" spans="5:6" x14ac:dyDescent="0.25">
      <c r="E1519" s="71">
        <f t="shared" ca="1" si="46"/>
        <v>0.39172707705558441</v>
      </c>
      <c r="F1519" s="71">
        <f t="shared" ca="1" si="47"/>
        <v>5.7691283028936535</v>
      </c>
    </row>
    <row r="1520" spans="5:6" x14ac:dyDescent="0.25">
      <c r="E1520" s="71">
        <f t="shared" ca="1" si="46"/>
        <v>0.72364438558282118</v>
      </c>
      <c r="F1520" s="71">
        <f t="shared" ca="1" si="47"/>
        <v>110.18766905346713</v>
      </c>
    </row>
    <row r="1521" spans="5:6" x14ac:dyDescent="0.25">
      <c r="E1521" s="71">
        <f t="shared" ca="1" si="46"/>
        <v>0.97005886979723632</v>
      </c>
      <c r="F1521" s="71">
        <f t="shared" ca="1" si="47"/>
        <v>908.05013820595582</v>
      </c>
    </row>
    <row r="1522" spans="5:6" x14ac:dyDescent="0.25">
      <c r="E1522" s="71">
        <f t="shared" ca="1" si="46"/>
        <v>0.97492469885747202</v>
      </c>
      <c r="F1522" s="71">
        <f t="shared" ca="1" si="47"/>
        <v>982.00194803375121</v>
      </c>
    </row>
    <row r="1523" spans="5:6" x14ac:dyDescent="0.25">
      <c r="E1523" s="71">
        <f t="shared" ca="1" si="46"/>
        <v>0.25129173945645533</v>
      </c>
      <c r="F1523" s="71">
        <f t="shared" ca="1" si="47"/>
        <v>3.7598241657463567</v>
      </c>
    </row>
    <row r="1524" spans="5:6" x14ac:dyDescent="0.25">
      <c r="E1524" s="71">
        <f t="shared" ca="1" si="46"/>
        <v>0.98007471354862175</v>
      </c>
      <c r="F1524" s="71">
        <f t="shared" ca="1" si="47"/>
        <v>1078.9658810429301</v>
      </c>
    </row>
    <row r="1525" spans="5:6" x14ac:dyDescent="0.25">
      <c r="E1525" s="71">
        <f t="shared" ca="1" si="46"/>
        <v>0.50464384071381574</v>
      </c>
      <c r="F1525" s="71">
        <f t="shared" ca="1" si="47"/>
        <v>13.599216754699379</v>
      </c>
    </row>
    <row r="1526" spans="5:6" x14ac:dyDescent="0.25">
      <c r="E1526" s="71">
        <f t="shared" ca="1" si="46"/>
        <v>0.91457601396379529</v>
      </c>
      <c r="F1526" s="71">
        <f t="shared" ca="1" si="47"/>
        <v>491.66710145415914</v>
      </c>
    </row>
    <row r="1527" spans="5:6" x14ac:dyDescent="0.25">
      <c r="E1527" s="71">
        <f t="shared" ca="1" si="46"/>
        <v>0.72110691688781436</v>
      </c>
      <c r="F1527" s="71">
        <f t="shared" ca="1" si="47"/>
        <v>107.93499174150352</v>
      </c>
    </row>
    <row r="1528" spans="5:6" x14ac:dyDescent="0.25">
      <c r="E1528" s="71">
        <f t="shared" ca="1" si="46"/>
        <v>2.7243372356110629E-2</v>
      </c>
      <c r="F1528" s="71">
        <f t="shared" ca="1" si="47"/>
        <v>3.1058957342542484</v>
      </c>
    </row>
    <row r="1529" spans="5:6" x14ac:dyDescent="0.25">
      <c r="E1529" s="71">
        <f t="shared" ca="1" si="46"/>
        <v>0.61847143916012004</v>
      </c>
      <c r="F1529" s="71">
        <f t="shared" ca="1" si="47"/>
        <v>43.235473776758838</v>
      </c>
    </row>
    <row r="1530" spans="5:6" x14ac:dyDescent="0.25">
      <c r="E1530" s="71">
        <f t="shared" ca="1" si="46"/>
        <v>0.71731912183392299</v>
      </c>
      <c r="F1530" s="71">
        <f t="shared" ca="1" si="47"/>
        <v>104.64246047399514</v>
      </c>
    </row>
    <row r="1531" spans="5:6" x14ac:dyDescent="0.25">
      <c r="E1531" s="71">
        <f t="shared" ca="1" si="46"/>
        <v>0.86182101187975146</v>
      </c>
      <c r="F1531" s="71">
        <f t="shared" ca="1" si="47"/>
        <v>318.91182316509213</v>
      </c>
    </row>
    <row r="1532" spans="5:6" x14ac:dyDescent="0.25">
      <c r="E1532" s="71">
        <f t="shared" ca="1" si="46"/>
        <v>0.38089404856210907</v>
      </c>
      <c r="F1532" s="71">
        <f t="shared" ca="1" si="47"/>
        <v>5.468918359348284</v>
      </c>
    </row>
    <row r="1533" spans="5:6" x14ac:dyDescent="0.25">
      <c r="E1533" s="71">
        <f t="shared" ca="1" si="46"/>
        <v>1.8132303176542464E-2</v>
      </c>
      <c r="F1533" s="71">
        <f t="shared" ca="1" si="47"/>
        <v>3.0896005136173703</v>
      </c>
    </row>
    <row r="1534" spans="5:6" x14ac:dyDescent="0.25">
      <c r="E1534" s="71">
        <f t="shared" ca="1" si="46"/>
        <v>0.20285554316668619</v>
      </c>
      <c r="F1534" s="71">
        <f t="shared" ca="1" si="47"/>
        <v>3.5199844098594717</v>
      </c>
    </row>
    <row r="1535" spans="5:6" x14ac:dyDescent="0.25">
      <c r="E1535" s="71">
        <f t="shared" ca="1" si="46"/>
        <v>0.48938216050339345</v>
      </c>
      <c r="F1535" s="71">
        <f t="shared" ca="1" si="47"/>
        <v>11.754716000238997</v>
      </c>
    </row>
    <row r="1536" spans="5:6" x14ac:dyDescent="0.25">
      <c r="E1536" s="71">
        <f t="shared" ca="1" si="46"/>
        <v>0.85182110201519223</v>
      </c>
      <c r="F1536" s="71">
        <f t="shared" ca="1" si="47"/>
        <v>295.28586705183346</v>
      </c>
    </row>
    <row r="1537" spans="5:6" x14ac:dyDescent="0.25">
      <c r="E1537" s="71">
        <f t="shared" ca="1" si="46"/>
        <v>0.55605975170517896</v>
      </c>
      <c r="F1537" s="71">
        <f t="shared" ca="1" si="47"/>
        <v>22.959049553960057</v>
      </c>
    </row>
    <row r="1538" spans="5:6" x14ac:dyDescent="0.25">
      <c r="E1538" s="71">
        <f t="shared" ca="1" si="46"/>
        <v>0.23080547909260762</v>
      </c>
      <c r="F1538" s="71">
        <f t="shared" ca="1" si="47"/>
        <v>3.6457835876486646</v>
      </c>
    </row>
    <row r="1539" spans="5:6" x14ac:dyDescent="0.25">
      <c r="E1539" s="71">
        <f t="shared" ca="1" si="46"/>
        <v>0.42696232273349688</v>
      </c>
      <c r="F1539" s="71">
        <f t="shared" ca="1" si="47"/>
        <v>7.103200842505295</v>
      </c>
    </row>
    <row r="1540" spans="5:6" x14ac:dyDescent="0.25">
      <c r="E1540" s="71">
        <f t="shared" ref="E1540:E1603" ca="1" si="48">RAND()</f>
        <v>0.64238919830611874</v>
      </c>
      <c r="F1540" s="71">
        <f t="shared" ref="F1540:F1603" ca="1" si="49">$C$3+$C$4*((($C$5*_xlfn.NORM.S.INV(E1540)+SQRT(($C$5*_xlfn.NORM.S.INV(E1540))^2+4))/(2))^2)</f>
        <v>54.33118099289787</v>
      </c>
    </row>
    <row r="1541" spans="5:6" x14ac:dyDescent="0.25">
      <c r="E1541" s="71">
        <f t="shared" ca="1" si="48"/>
        <v>5.6254571775038564E-2</v>
      </c>
      <c r="F1541" s="71">
        <f t="shared" ca="1" si="49"/>
        <v>3.1539644573136227</v>
      </c>
    </row>
    <row r="1542" spans="5:6" x14ac:dyDescent="0.25">
      <c r="E1542" s="71">
        <f t="shared" ca="1" si="48"/>
        <v>0.99516373475851505</v>
      </c>
      <c r="F1542" s="71">
        <f t="shared" ca="1" si="49"/>
        <v>1696.4990477804804</v>
      </c>
    </row>
    <row r="1543" spans="5:6" x14ac:dyDescent="0.25">
      <c r="E1543" s="71">
        <f t="shared" ca="1" si="48"/>
        <v>0.26050816141758215</v>
      </c>
      <c r="F1543" s="71">
        <f t="shared" ca="1" si="49"/>
        <v>3.8186548780034864</v>
      </c>
    </row>
    <row r="1544" spans="5:6" x14ac:dyDescent="0.25">
      <c r="E1544" s="71">
        <f t="shared" ca="1" si="48"/>
        <v>0.79617417290604853</v>
      </c>
      <c r="F1544" s="71">
        <f t="shared" ca="1" si="49"/>
        <v>193.8859040216137</v>
      </c>
    </row>
    <row r="1545" spans="5:6" x14ac:dyDescent="0.25">
      <c r="E1545" s="71">
        <f t="shared" ca="1" si="48"/>
        <v>0.99100881276354003</v>
      </c>
      <c r="F1545" s="71">
        <f t="shared" ca="1" si="49"/>
        <v>1422.3958945760667</v>
      </c>
    </row>
    <row r="1546" spans="5:6" x14ac:dyDescent="0.25">
      <c r="E1546" s="71">
        <f t="shared" ca="1" si="48"/>
        <v>0.7699606589991026</v>
      </c>
      <c r="F1546" s="71">
        <f t="shared" ca="1" si="49"/>
        <v>158.78389531648727</v>
      </c>
    </row>
    <row r="1547" spans="5:6" x14ac:dyDescent="0.25">
      <c r="E1547" s="71">
        <f t="shared" ca="1" si="48"/>
        <v>0.91234314859734034</v>
      </c>
      <c r="F1547" s="71">
        <f t="shared" ca="1" si="49"/>
        <v>482.01840686170624</v>
      </c>
    </row>
    <row r="1548" spans="5:6" x14ac:dyDescent="0.25">
      <c r="E1548" s="71">
        <f t="shared" ca="1" si="48"/>
        <v>0.63750984654315812</v>
      </c>
      <c r="F1548" s="71">
        <f t="shared" ca="1" si="49"/>
        <v>51.89758412991533</v>
      </c>
    </row>
    <row r="1549" spans="5:6" x14ac:dyDescent="0.25">
      <c r="E1549" s="71">
        <f t="shared" ca="1" si="48"/>
        <v>4.8981083867806197E-2</v>
      </c>
      <c r="F1549" s="71">
        <f t="shared" ca="1" si="49"/>
        <v>3.1419525687348506</v>
      </c>
    </row>
    <row r="1550" spans="5:6" x14ac:dyDescent="0.25">
      <c r="E1550" s="71">
        <f t="shared" ca="1" si="48"/>
        <v>0.71741145352277458</v>
      </c>
      <c r="F1550" s="71">
        <f t="shared" ca="1" si="49"/>
        <v>104.72173365198401</v>
      </c>
    </row>
    <row r="1551" spans="5:6" x14ac:dyDescent="0.25">
      <c r="E1551" s="71">
        <f t="shared" ca="1" si="48"/>
        <v>9.3190661735693681E-2</v>
      </c>
      <c r="F1551" s="71">
        <f t="shared" ca="1" si="49"/>
        <v>3.2191641689989616</v>
      </c>
    </row>
    <row r="1552" spans="5:6" x14ac:dyDescent="0.25">
      <c r="E1552" s="71">
        <f t="shared" ca="1" si="48"/>
        <v>0.72290974474739744</v>
      </c>
      <c r="F1552" s="71">
        <f t="shared" ca="1" si="49"/>
        <v>109.5315567227388</v>
      </c>
    </row>
    <row r="1553" spans="5:6" x14ac:dyDescent="0.25">
      <c r="E1553" s="71">
        <f t="shared" ca="1" si="48"/>
        <v>9.1832700123279931E-2</v>
      </c>
      <c r="F1553" s="71">
        <f t="shared" ca="1" si="49"/>
        <v>3.216585419673625</v>
      </c>
    </row>
    <row r="1554" spans="5:6" x14ac:dyDescent="0.25">
      <c r="E1554" s="71">
        <f t="shared" ca="1" si="48"/>
        <v>0.74575395063286665</v>
      </c>
      <c r="F1554" s="71">
        <f t="shared" ca="1" si="49"/>
        <v>131.51409130817348</v>
      </c>
    </row>
    <row r="1555" spans="5:6" x14ac:dyDescent="0.25">
      <c r="E1555" s="71">
        <f t="shared" ca="1" si="48"/>
        <v>0.24495143010520992</v>
      </c>
      <c r="F1555" s="71">
        <f t="shared" ca="1" si="49"/>
        <v>3.7222162280357982</v>
      </c>
    </row>
    <row r="1556" spans="5:6" x14ac:dyDescent="0.25">
      <c r="E1556" s="71">
        <f t="shared" ca="1" si="48"/>
        <v>0.48785681853501972</v>
      </c>
      <c r="F1556" s="71">
        <f t="shared" ca="1" si="49"/>
        <v>11.58928882782088</v>
      </c>
    </row>
    <row r="1557" spans="5:6" x14ac:dyDescent="0.25">
      <c r="E1557" s="71">
        <f t="shared" ca="1" si="48"/>
        <v>0.34764916162636517</v>
      </c>
      <c r="F1557" s="71">
        <f t="shared" ca="1" si="49"/>
        <v>4.7672500826221933</v>
      </c>
    </row>
    <row r="1558" spans="5:6" x14ac:dyDescent="0.25">
      <c r="E1558" s="71">
        <f t="shared" ca="1" si="48"/>
        <v>0.42986060777323787</v>
      </c>
      <c r="F1558" s="71">
        <f t="shared" ca="1" si="49"/>
        <v>7.2436456378133363</v>
      </c>
    </row>
    <row r="1559" spans="5:6" x14ac:dyDescent="0.25">
      <c r="E1559" s="71">
        <f t="shared" ca="1" si="48"/>
        <v>0.88880860151832197</v>
      </c>
      <c r="F1559" s="71">
        <f t="shared" ca="1" si="49"/>
        <v>394.97698639647899</v>
      </c>
    </row>
    <row r="1560" spans="5:6" x14ac:dyDescent="0.25">
      <c r="E1560" s="71">
        <f t="shared" ca="1" si="48"/>
        <v>0.52780325590747723</v>
      </c>
      <c r="F1560" s="71">
        <f t="shared" ca="1" si="49"/>
        <v>17.148183476708731</v>
      </c>
    </row>
    <row r="1561" spans="5:6" x14ac:dyDescent="0.25">
      <c r="E1561" s="71">
        <f t="shared" ca="1" si="48"/>
        <v>0.88306765612530003</v>
      </c>
      <c r="F1561" s="71">
        <f t="shared" ca="1" si="49"/>
        <v>377.03284364670424</v>
      </c>
    </row>
    <row r="1562" spans="5:6" x14ac:dyDescent="0.25">
      <c r="E1562" s="71">
        <f t="shared" ca="1" si="48"/>
        <v>8.9109888213411259E-2</v>
      </c>
      <c r="F1562" s="71">
        <f t="shared" ca="1" si="49"/>
        <v>3.2114655593509531</v>
      </c>
    </row>
    <row r="1563" spans="5:6" x14ac:dyDescent="0.25">
      <c r="E1563" s="71">
        <f t="shared" ca="1" si="48"/>
        <v>0.65372192696697173</v>
      </c>
      <c r="F1563" s="71">
        <f t="shared" ca="1" si="49"/>
        <v>60.339016363978537</v>
      </c>
    </row>
    <row r="1564" spans="5:6" x14ac:dyDescent="0.25">
      <c r="E1564" s="71">
        <f t="shared" ca="1" si="48"/>
        <v>9.7170364582612523E-2</v>
      </c>
      <c r="F1564" s="71">
        <f t="shared" ca="1" si="49"/>
        <v>3.2268225104216448</v>
      </c>
    </row>
    <row r="1565" spans="5:6" x14ac:dyDescent="0.25">
      <c r="E1565" s="71">
        <f t="shared" ca="1" si="48"/>
        <v>0.56633165356807313</v>
      </c>
      <c r="F1565" s="71">
        <f t="shared" ca="1" si="49"/>
        <v>25.539045045740068</v>
      </c>
    </row>
    <row r="1566" spans="5:6" x14ac:dyDescent="0.25">
      <c r="E1566" s="71">
        <f t="shared" ca="1" si="48"/>
        <v>0.20483815649857207</v>
      </c>
      <c r="F1566" s="71">
        <f t="shared" ca="1" si="49"/>
        <v>3.5279635800273583</v>
      </c>
    </row>
    <row r="1567" spans="5:6" x14ac:dyDescent="0.25">
      <c r="E1567" s="71">
        <f t="shared" ca="1" si="48"/>
        <v>0.92624010707212256</v>
      </c>
      <c r="F1567" s="71">
        <f t="shared" ca="1" si="49"/>
        <v>547.2441477914532</v>
      </c>
    </row>
    <row r="1568" spans="5:6" x14ac:dyDescent="0.25">
      <c r="E1568" s="71">
        <f t="shared" ca="1" si="48"/>
        <v>0.79599992813027676</v>
      </c>
      <c r="F1568" s="71">
        <f t="shared" ca="1" si="49"/>
        <v>193.63058962437128</v>
      </c>
    </row>
    <row r="1569" spans="5:6" x14ac:dyDescent="0.25">
      <c r="E1569" s="71">
        <f t="shared" ca="1" si="48"/>
        <v>0.15757706297198981</v>
      </c>
      <c r="F1569" s="71">
        <f t="shared" ca="1" si="49"/>
        <v>3.3678227402641379</v>
      </c>
    </row>
    <row r="1570" spans="5:6" x14ac:dyDescent="0.25">
      <c r="E1570" s="71">
        <f t="shared" ca="1" si="48"/>
        <v>0.67704850761638413</v>
      </c>
      <c r="F1570" s="71">
        <f t="shared" ca="1" si="49"/>
        <v>74.375107521589001</v>
      </c>
    </row>
    <row r="1571" spans="5:6" x14ac:dyDescent="0.25">
      <c r="E1571" s="71">
        <f t="shared" ca="1" si="48"/>
        <v>3.5276951538895984E-2</v>
      </c>
      <c r="F1571" s="71">
        <f t="shared" ca="1" si="49"/>
        <v>3.1194169286942608</v>
      </c>
    </row>
    <row r="1572" spans="5:6" x14ac:dyDescent="0.25">
      <c r="E1572" s="71">
        <f t="shared" ca="1" si="48"/>
        <v>0.93765218500717162</v>
      </c>
      <c r="F1572" s="71">
        <f t="shared" ca="1" si="49"/>
        <v>612.16777817674767</v>
      </c>
    </row>
    <row r="1573" spans="5:6" x14ac:dyDescent="0.25">
      <c r="E1573" s="71">
        <f t="shared" ca="1" si="48"/>
        <v>0.35675417000024201</v>
      </c>
      <c r="F1573" s="71">
        <f t="shared" ca="1" si="49"/>
        <v>4.9317034616174098</v>
      </c>
    </row>
    <row r="1574" spans="5:6" x14ac:dyDescent="0.25">
      <c r="E1574" s="71">
        <f t="shared" ca="1" si="48"/>
        <v>0.24445743639784678</v>
      </c>
      <c r="F1574" s="71">
        <f t="shared" ca="1" si="49"/>
        <v>3.7193779077325448</v>
      </c>
    </row>
    <row r="1575" spans="5:6" x14ac:dyDescent="0.25">
      <c r="E1575" s="71">
        <f t="shared" ca="1" si="48"/>
        <v>0.84486022026583807</v>
      </c>
      <c r="F1575" s="71">
        <f t="shared" ca="1" si="49"/>
        <v>280.01035647838125</v>
      </c>
    </row>
    <row r="1576" spans="5:6" x14ac:dyDescent="0.25">
      <c r="E1576" s="71">
        <f t="shared" ca="1" si="48"/>
        <v>0.2573478909966741</v>
      </c>
      <c r="F1576" s="71">
        <f t="shared" ca="1" si="49"/>
        <v>3.7978980375129736</v>
      </c>
    </row>
    <row r="1577" spans="5:6" x14ac:dyDescent="0.25">
      <c r="E1577" s="71">
        <f t="shared" ca="1" si="48"/>
        <v>0.21049433653191252</v>
      </c>
      <c r="F1577" s="71">
        <f t="shared" ca="1" si="49"/>
        <v>3.5514595792498422</v>
      </c>
    </row>
    <row r="1578" spans="5:6" x14ac:dyDescent="0.25">
      <c r="E1578" s="71">
        <f t="shared" ca="1" si="48"/>
        <v>0.94497012950991155</v>
      </c>
      <c r="F1578" s="71">
        <f t="shared" ca="1" si="49"/>
        <v>661.18888779611643</v>
      </c>
    </row>
    <row r="1579" spans="5:6" x14ac:dyDescent="0.25">
      <c r="E1579" s="71">
        <f t="shared" ca="1" si="48"/>
        <v>0.33826926483096353</v>
      </c>
      <c r="F1579" s="71">
        <f t="shared" ca="1" si="49"/>
        <v>4.6155993474977688</v>
      </c>
    </row>
    <row r="1580" spans="5:6" x14ac:dyDescent="0.25">
      <c r="E1580" s="71">
        <f t="shared" ca="1" si="48"/>
        <v>0.31894220110326532</v>
      </c>
      <c r="F1580" s="71">
        <f t="shared" ca="1" si="49"/>
        <v>4.3508199823486011</v>
      </c>
    </row>
    <row r="1581" spans="5:6" x14ac:dyDescent="0.25">
      <c r="E1581" s="71">
        <f t="shared" ca="1" si="48"/>
        <v>0.58174297650379425</v>
      </c>
      <c r="F1581" s="71">
        <f t="shared" ca="1" si="49"/>
        <v>29.93256241899746</v>
      </c>
    </row>
    <row r="1582" spans="5:6" x14ac:dyDescent="0.25">
      <c r="E1582" s="71">
        <f t="shared" ca="1" si="48"/>
        <v>0.44734143544661642</v>
      </c>
      <c r="F1582" s="71">
        <f t="shared" ca="1" si="49"/>
        <v>8.2184649548769944</v>
      </c>
    </row>
    <row r="1583" spans="5:6" x14ac:dyDescent="0.25">
      <c r="E1583" s="71">
        <f t="shared" ca="1" si="48"/>
        <v>0.46693111367203355</v>
      </c>
      <c r="F1583" s="71">
        <f t="shared" ca="1" si="49"/>
        <v>9.6231606212836702</v>
      </c>
    </row>
    <row r="1584" spans="5:6" x14ac:dyDescent="0.25">
      <c r="E1584" s="71">
        <f t="shared" ca="1" si="48"/>
        <v>0.15906076523138502</v>
      </c>
      <c r="F1584" s="71">
        <f t="shared" ca="1" si="49"/>
        <v>3.3720356686872504</v>
      </c>
    </row>
    <row r="1585" spans="5:6" x14ac:dyDescent="0.25">
      <c r="E1585" s="71">
        <f t="shared" ca="1" si="48"/>
        <v>9.9034309500295126E-2</v>
      </c>
      <c r="F1585" s="71">
        <f t="shared" ca="1" si="49"/>
        <v>3.2304629729838337</v>
      </c>
    </row>
    <row r="1586" spans="5:6" x14ac:dyDescent="0.25">
      <c r="E1586" s="71">
        <f t="shared" ca="1" si="48"/>
        <v>0.22657009093070957</v>
      </c>
      <c r="F1586" s="71">
        <f t="shared" ca="1" si="49"/>
        <v>3.6247204370476642</v>
      </c>
    </row>
    <row r="1587" spans="5:6" x14ac:dyDescent="0.25">
      <c r="E1587" s="71">
        <f t="shared" ca="1" si="48"/>
        <v>0.99053087263213091</v>
      </c>
      <c r="F1587" s="71">
        <f t="shared" ca="1" si="49"/>
        <v>1399.7304155838426</v>
      </c>
    </row>
    <row r="1588" spans="5:6" x14ac:dyDescent="0.25">
      <c r="E1588" s="71">
        <f t="shared" ca="1" si="48"/>
        <v>0.77880708774334606</v>
      </c>
      <c r="F1588" s="71">
        <f t="shared" ca="1" si="49"/>
        <v>169.9224455575482</v>
      </c>
    </row>
    <row r="1589" spans="5:6" x14ac:dyDescent="0.25">
      <c r="E1589" s="71">
        <f t="shared" ca="1" si="48"/>
        <v>0.74036744191788673</v>
      </c>
      <c r="F1589" s="71">
        <f t="shared" ca="1" si="49"/>
        <v>126.02533273982773</v>
      </c>
    </row>
    <row r="1590" spans="5:6" x14ac:dyDescent="0.25">
      <c r="E1590" s="71">
        <f t="shared" ca="1" si="48"/>
        <v>0.46214976545950148</v>
      </c>
      <c r="F1590" s="71">
        <f t="shared" ca="1" si="49"/>
        <v>9.2454126959355829</v>
      </c>
    </row>
    <row r="1591" spans="5:6" x14ac:dyDescent="0.25">
      <c r="E1591" s="71">
        <f t="shared" ca="1" si="48"/>
        <v>0.93045289432038203</v>
      </c>
      <c r="F1591" s="71">
        <f t="shared" ca="1" si="49"/>
        <v>569.8114122569184</v>
      </c>
    </row>
    <row r="1592" spans="5:6" x14ac:dyDescent="0.25">
      <c r="E1592" s="71">
        <f t="shared" ca="1" si="48"/>
        <v>0.15031498493323392</v>
      </c>
      <c r="F1592" s="71">
        <f t="shared" ca="1" si="49"/>
        <v>3.3478241744672328</v>
      </c>
    </row>
    <row r="1593" spans="5:6" x14ac:dyDescent="0.25">
      <c r="E1593" s="71">
        <f t="shared" ca="1" si="48"/>
        <v>0.74210956770050562</v>
      </c>
      <c r="F1593" s="71">
        <f t="shared" ca="1" si="49"/>
        <v>127.77898998034368</v>
      </c>
    </row>
    <row r="1594" spans="5:6" x14ac:dyDescent="0.25">
      <c r="E1594" s="71">
        <f t="shared" ca="1" si="48"/>
        <v>0.16260280577947894</v>
      </c>
      <c r="F1594" s="71">
        <f t="shared" ca="1" si="49"/>
        <v>3.3822752942892578</v>
      </c>
    </row>
    <row r="1595" spans="5:6" x14ac:dyDescent="0.25">
      <c r="E1595" s="71">
        <f t="shared" ca="1" si="48"/>
        <v>0.3825960926486548</v>
      </c>
      <c r="F1595" s="71">
        <f t="shared" ca="1" si="49"/>
        <v>5.5133505454528979</v>
      </c>
    </row>
    <row r="1596" spans="5:6" x14ac:dyDescent="0.25">
      <c r="E1596" s="71">
        <f t="shared" ca="1" si="48"/>
        <v>0.91640188754952956</v>
      </c>
      <c r="F1596" s="71">
        <f t="shared" ca="1" si="49"/>
        <v>499.77480671721321</v>
      </c>
    </row>
    <row r="1597" spans="5:6" x14ac:dyDescent="0.25">
      <c r="E1597" s="71">
        <f t="shared" ca="1" si="48"/>
        <v>0.58423356132632243</v>
      </c>
      <c r="F1597" s="71">
        <f t="shared" ca="1" si="49"/>
        <v>30.704650181401401</v>
      </c>
    </row>
    <row r="1598" spans="5:6" x14ac:dyDescent="0.25">
      <c r="E1598" s="71">
        <f t="shared" ca="1" si="48"/>
        <v>0.92902527356478515</v>
      </c>
      <c r="F1598" s="71">
        <f t="shared" ca="1" si="49"/>
        <v>561.99557972690536</v>
      </c>
    </row>
    <row r="1599" spans="5:6" x14ac:dyDescent="0.25">
      <c r="E1599" s="71">
        <f t="shared" ca="1" si="48"/>
        <v>0.37699391823350181</v>
      </c>
      <c r="F1599" s="71">
        <f t="shared" ca="1" si="49"/>
        <v>5.3706835595509599</v>
      </c>
    </row>
    <row r="1600" spans="5:6" x14ac:dyDescent="0.25">
      <c r="E1600" s="71">
        <f t="shared" ca="1" si="48"/>
        <v>0.1065995774299322</v>
      </c>
      <c r="F1600" s="71">
        <f t="shared" ca="1" si="49"/>
        <v>3.2456118311972766</v>
      </c>
    </row>
    <row r="1601" spans="5:6" x14ac:dyDescent="0.25">
      <c r="E1601" s="71">
        <f t="shared" ca="1" si="48"/>
        <v>0.13015914329847644</v>
      </c>
      <c r="F1601" s="71">
        <f t="shared" ca="1" si="49"/>
        <v>3.2972044883350828</v>
      </c>
    </row>
    <row r="1602" spans="5:6" x14ac:dyDescent="0.25">
      <c r="E1602" s="71">
        <f t="shared" ca="1" si="48"/>
        <v>0.19825564552065778</v>
      </c>
      <c r="F1602" s="71">
        <f t="shared" ca="1" si="49"/>
        <v>3.5019621100683147</v>
      </c>
    </row>
    <row r="1603" spans="5:6" x14ac:dyDescent="0.25">
      <c r="E1603" s="71">
        <f t="shared" ca="1" si="48"/>
        <v>0.17950759769628433</v>
      </c>
      <c r="F1603" s="71">
        <f t="shared" ca="1" si="49"/>
        <v>3.4349739701926048</v>
      </c>
    </row>
    <row r="1604" spans="5:6" x14ac:dyDescent="0.25">
      <c r="E1604" s="71">
        <f t="shared" ref="E1604:E1667" ca="1" si="50">RAND()</f>
        <v>0.46014099831360455</v>
      </c>
      <c r="F1604" s="71">
        <f t="shared" ref="F1604:F1667" ca="1" si="51">$C$3+$C$4*((($C$5*_xlfn.NORM.S.INV(E1604)+SQRT(($C$5*_xlfn.NORM.S.INV(E1604))^2+4))/(2))^2)</f>
        <v>9.0937968982450492</v>
      </c>
    </row>
    <row r="1605" spans="5:6" x14ac:dyDescent="0.25">
      <c r="E1605" s="71">
        <f t="shared" ca="1" si="50"/>
        <v>0.94201699394477578</v>
      </c>
      <c r="F1605" s="71">
        <f t="shared" ca="1" si="51"/>
        <v>640.58676286907257</v>
      </c>
    </row>
    <row r="1606" spans="5:6" x14ac:dyDescent="0.25">
      <c r="E1606" s="71">
        <f t="shared" ca="1" si="50"/>
        <v>0.95511933562437901</v>
      </c>
      <c r="F1606" s="71">
        <f t="shared" ca="1" si="51"/>
        <v>742.52690986426865</v>
      </c>
    </row>
    <row r="1607" spans="5:6" x14ac:dyDescent="0.25">
      <c r="E1607" s="71">
        <f t="shared" ca="1" si="50"/>
        <v>0.91848233915690514</v>
      </c>
      <c r="F1607" s="71">
        <f t="shared" ca="1" si="51"/>
        <v>509.26366513322159</v>
      </c>
    </row>
    <row r="1608" spans="5:6" x14ac:dyDescent="0.25">
      <c r="E1608" s="71">
        <f t="shared" ca="1" si="50"/>
        <v>0.15431182405517796</v>
      </c>
      <c r="F1608" s="71">
        <f t="shared" ca="1" si="51"/>
        <v>3.3587051868301621</v>
      </c>
    </row>
    <row r="1609" spans="5:6" x14ac:dyDescent="0.25">
      <c r="E1609" s="71">
        <f t="shared" ca="1" si="50"/>
        <v>0.73007844100010899</v>
      </c>
      <c r="F1609" s="71">
        <f t="shared" ca="1" si="51"/>
        <v>116.07326815257524</v>
      </c>
    </row>
    <row r="1610" spans="5:6" x14ac:dyDescent="0.25">
      <c r="E1610" s="71">
        <f t="shared" ca="1" si="50"/>
        <v>0.70479493902261492</v>
      </c>
      <c r="F1610" s="71">
        <f t="shared" ca="1" si="51"/>
        <v>94.331143477837514</v>
      </c>
    </row>
    <row r="1611" spans="5:6" x14ac:dyDescent="0.25">
      <c r="E1611" s="71">
        <f t="shared" ca="1" si="50"/>
        <v>0.78225238398631902</v>
      </c>
      <c r="F1611" s="71">
        <f t="shared" ca="1" si="51"/>
        <v>174.44759950174614</v>
      </c>
    </row>
    <row r="1612" spans="5:6" x14ac:dyDescent="0.25">
      <c r="E1612" s="71">
        <f t="shared" ca="1" si="50"/>
        <v>0.21154350780292341</v>
      </c>
      <c r="F1612" s="71">
        <f t="shared" ca="1" si="51"/>
        <v>3.5559410485923286</v>
      </c>
    </row>
    <row r="1613" spans="5:6" x14ac:dyDescent="0.25">
      <c r="E1613" s="71">
        <f t="shared" ca="1" si="50"/>
        <v>0.93837078363500859</v>
      </c>
      <c r="F1613" s="71">
        <f t="shared" ca="1" si="51"/>
        <v>616.69208701283958</v>
      </c>
    </row>
    <row r="1614" spans="5:6" x14ac:dyDescent="0.25">
      <c r="E1614" s="71">
        <f t="shared" ca="1" si="50"/>
        <v>0.90038113192813585</v>
      </c>
      <c r="F1614" s="71">
        <f t="shared" ca="1" si="51"/>
        <v>434.75669623651066</v>
      </c>
    </row>
    <row r="1615" spans="5:6" x14ac:dyDescent="0.25">
      <c r="E1615" s="71">
        <f t="shared" ca="1" si="50"/>
        <v>0.28709670343659432</v>
      </c>
      <c r="F1615" s="71">
        <f t="shared" ca="1" si="51"/>
        <v>4.0213699476154723</v>
      </c>
    </row>
    <row r="1616" spans="5:6" x14ac:dyDescent="0.25">
      <c r="E1616" s="71">
        <f t="shared" ca="1" si="50"/>
        <v>4.8052676353675605E-2</v>
      </c>
      <c r="F1616" s="71">
        <f t="shared" ca="1" si="51"/>
        <v>3.1404271440819103</v>
      </c>
    </row>
    <row r="1617" spans="5:6" x14ac:dyDescent="0.25">
      <c r="E1617" s="71">
        <f t="shared" ca="1" si="50"/>
        <v>7.0932088180479136E-2</v>
      </c>
      <c r="F1617" s="71">
        <f t="shared" ca="1" si="51"/>
        <v>3.1788184387559686</v>
      </c>
    </row>
    <row r="1618" spans="5:6" x14ac:dyDescent="0.25">
      <c r="E1618" s="71">
        <f t="shared" ca="1" si="50"/>
        <v>8.5299526434109207E-2</v>
      </c>
      <c r="F1618" s="71">
        <f t="shared" ca="1" si="51"/>
        <v>3.2044097637839766</v>
      </c>
    </row>
    <row r="1619" spans="5:6" x14ac:dyDescent="0.25">
      <c r="E1619" s="71">
        <f t="shared" ca="1" si="50"/>
        <v>0.34539463956487604</v>
      </c>
      <c r="F1619" s="71">
        <f t="shared" ca="1" si="51"/>
        <v>4.7292415167915376</v>
      </c>
    </row>
    <row r="1620" spans="5:6" x14ac:dyDescent="0.25">
      <c r="E1620" s="71">
        <f t="shared" ca="1" si="50"/>
        <v>0.40862473322124782</v>
      </c>
      <c r="F1620" s="71">
        <f t="shared" ca="1" si="51"/>
        <v>6.3312557784487442</v>
      </c>
    </row>
    <row r="1621" spans="5:6" x14ac:dyDescent="0.25">
      <c r="E1621" s="71">
        <f t="shared" ca="1" si="50"/>
        <v>0.46497637716673534</v>
      </c>
      <c r="F1621" s="71">
        <f t="shared" ca="1" si="51"/>
        <v>9.4657997481647236</v>
      </c>
    </row>
    <row r="1622" spans="5:6" x14ac:dyDescent="0.25">
      <c r="E1622" s="71">
        <f t="shared" ca="1" si="50"/>
        <v>0.76387730654541108</v>
      </c>
      <c r="F1622" s="71">
        <f t="shared" ca="1" si="51"/>
        <v>151.50593406978496</v>
      </c>
    </row>
    <row r="1623" spans="5:6" x14ac:dyDescent="0.25">
      <c r="E1623" s="71">
        <f t="shared" ca="1" si="50"/>
        <v>0.56460163590247536</v>
      </c>
      <c r="F1623" s="71">
        <f t="shared" ca="1" si="51"/>
        <v>25.085648362566292</v>
      </c>
    </row>
    <row r="1624" spans="5:6" x14ac:dyDescent="0.25">
      <c r="E1624" s="71">
        <f t="shared" ca="1" si="50"/>
        <v>0.46964829763078242</v>
      </c>
      <c r="F1624" s="71">
        <f t="shared" ca="1" si="51"/>
        <v>9.8488360892726483</v>
      </c>
    </row>
    <row r="1625" spans="5:6" x14ac:dyDescent="0.25">
      <c r="E1625" s="71">
        <f t="shared" ca="1" si="50"/>
        <v>0.58667434779224936</v>
      </c>
      <c r="F1625" s="71">
        <f t="shared" ca="1" si="51"/>
        <v>31.478673900643553</v>
      </c>
    </row>
    <row r="1626" spans="5:6" x14ac:dyDescent="0.25">
      <c r="E1626" s="71">
        <f t="shared" ca="1" si="50"/>
        <v>0.79434351729720409</v>
      </c>
      <c r="F1626" s="71">
        <f t="shared" ca="1" si="51"/>
        <v>191.21930111427486</v>
      </c>
    </row>
    <row r="1627" spans="5:6" x14ac:dyDescent="0.25">
      <c r="E1627" s="71">
        <f t="shared" ca="1" si="50"/>
        <v>0.39974448110689242</v>
      </c>
      <c r="F1627" s="71">
        <f t="shared" ca="1" si="51"/>
        <v>6.0202507617589287</v>
      </c>
    </row>
    <row r="1628" spans="5:6" x14ac:dyDescent="0.25">
      <c r="E1628" s="71">
        <f t="shared" ca="1" si="50"/>
        <v>0.73378470368565707</v>
      </c>
      <c r="F1628" s="71">
        <f t="shared" ca="1" si="51"/>
        <v>119.57983710078854</v>
      </c>
    </row>
    <row r="1629" spans="5:6" x14ac:dyDescent="0.25">
      <c r="E1629" s="71">
        <f t="shared" ca="1" si="50"/>
        <v>0.13349667564562018</v>
      </c>
      <c r="F1629" s="71">
        <f t="shared" ca="1" si="51"/>
        <v>3.3051318499825535</v>
      </c>
    </row>
    <row r="1630" spans="5:6" x14ac:dyDescent="0.25">
      <c r="E1630" s="71">
        <f t="shared" ca="1" si="50"/>
        <v>0.78255606806567357</v>
      </c>
      <c r="F1630" s="71">
        <f t="shared" ca="1" si="51"/>
        <v>174.85168089205405</v>
      </c>
    </row>
    <row r="1631" spans="5:6" x14ac:dyDescent="0.25">
      <c r="E1631" s="71">
        <f t="shared" ca="1" si="50"/>
        <v>0.49684904621968495</v>
      </c>
      <c r="F1631" s="71">
        <f t="shared" ca="1" si="51"/>
        <v>12.612803415881512</v>
      </c>
    </row>
    <row r="1632" spans="5:6" x14ac:dyDescent="0.25">
      <c r="E1632" s="71">
        <f t="shared" ca="1" si="50"/>
        <v>0.34427413456421507</v>
      </c>
      <c r="F1632" s="71">
        <f t="shared" ca="1" si="51"/>
        <v>4.710728389224661</v>
      </c>
    </row>
    <row r="1633" spans="5:6" x14ac:dyDescent="0.25">
      <c r="E1633" s="71">
        <f t="shared" ca="1" si="50"/>
        <v>0.62035704394744962</v>
      </c>
      <c r="F1633" s="71">
        <f t="shared" ca="1" si="51"/>
        <v>44.036225595854702</v>
      </c>
    </row>
    <row r="1634" spans="5:6" x14ac:dyDescent="0.25">
      <c r="E1634" s="71">
        <f t="shared" ca="1" si="50"/>
        <v>0.23682330450399636</v>
      </c>
      <c r="F1634" s="71">
        <f t="shared" ca="1" si="51"/>
        <v>3.6771081998461432</v>
      </c>
    </row>
    <row r="1635" spans="5:6" x14ac:dyDescent="0.25">
      <c r="E1635" s="71">
        <f t="shared" ca="1" si="50"/>
        <v>0.32749330067969717</v>
      </c>
      <c r="F1635" s="71">
        <f t="shared" ca="1" si="51"/>
        <v>4.4607718904298874</v>
      </c>
    </row>
    <row r="1636" spans="5:6" x14ac:dyDescent="0.25">
      <c r="E1636" s="71">
        <f t="shared" ca="1" si="50"/>
        <v>0.76689214248415138</v>
      </c>
      <c r="F1636" s="71">
        <f t="shared" ca="1" si="51"/>
        <v>155.07517784130448</v>
      </c>
    </row>
    <row r="1637" spans="5:6" x14ac:dyDescent="0.25">
      <c r="E1637" s="71">
        <f t="shared" ca="1" si="50"/>
        <v>0.16678148754003375</v>
      </c>
      <c r="F1637" s="71">
        <f t="shared" ca="1" si="51"/>
        <v>3.3946964879199464</v>
      </c>
    </row>
    <row r="1638" spans="5:6" x14ac:dyDescent="0.25">
      <c r="E1638" s="71">
        <f t="shared" ca="1" si="50"/>
        <v>0.70144794458265225</v>
      </c>
      <c r="F1638" s="71">
        <f t="shared" ca="1" si="51"/>
        <v>91.719282991192614</v>
      </c>
    </row>
    <row r="1639" spans="5:6" x14ac:dyDescent="0.25">
      <c r="E1639" s="71">
        <f t="shared" ca="1" si="50"/>
        <v>0.42593334370134495</v>
      </c>
      <c r="F1639" s="71">
        <f t="shared" ca="1" si="51"/>
        <v>7.0546491533453697</v>
      </c>
    </row>
    <row r="1640" spans="5:6" x14ac:dyDescent="0.25">
      <c r="E1640" s="71">
        <f t="shared" ca="1" si="50"/>
        <v>1.5132009572528915E-2</v>
      </c>
      <c r="F1640" s="71">
        <f t="shared" ca="1" si="51"/>
        <v>3.0837889890395327</v>
      </c>
    </row>
    <row r="1641" spans="5:6" x14ac:dyDescent="0.25">
      <c r="E1641" s="71">
        <f t="shared" ca="1" si="50"/>
        <v>0.35367290073633739</v>
      </c>
      <c r="F1641" s="71">
        <f t="shared" ca="1" si="51"/>
        <v>4.8740058342895516</v>
      </c>
    </row>
    <row r="1642" spans="5:6" x14ac:dyDescent="0.25">
      <c r="E1642" s="71">
        <f t="shared" ca="1" si="50"/>
        <v>0.62979677458291261</v>
      </c>
      <c r="F1642" s="71">
        <f t="shared" ca="1" si="51"/>
        <v>48.231587365218509</v>
      </c>
    </row>
    <row r="1643" spans="5:6" x14ac:dyDescent="0.25">
      <c r="E1643" s="71">
        <f t="shared" ca="1" si="50"/>
        <v>0.37506749381361038</v>
      </c>
      <c r="F1643" s="71">
        <f t="shared" ca="1" si="51"/>
        <v>5.3239342175352125</v>
      </c>
    </row>
    <row r="1644" spans="5:6" x14ac:dyDescent="0.25">
      <c r="E1644" s="71">
        <f t="shared" ca="1" si="50"/>
        <v>0.23936540569860976</v>
      </c>
      <c r="F1644" s="71">
        <f t="shared" ca="1" si="51"/>
        <v>3.6908585491787971</v>
      </c>
    </row>
    <row r="1645" spans="5:6" x14ac:dyDescent="0.25">
      <c r="E1645" s="71">
        <f t="shared" ca="1" si="50"/>
        <v>0.69085006921281333</v>
      </c>
      <c r="F1645" s="71">
        <f t="shared" ca="1" si="51"/>
        <v>83.828906521859167</v>
      </c>
    </row>
    <row r="1646" spans="5:6" x14ac:dyDescent="0.25">
      <c r="E1646" s="71">
        <f t="shared" ca="1" si="50"/>
        <v>0.82762911382410287</v>
      </c>
      <c r="F1646" s="71">
        <f t="shared" ca="1" si="51"/>
        <v>245.7676248128821</v>
      </c>
    </row>
    <row r="1647" spans="5:6" x14ac:dyDescent="0.25">
      <c r="E1647" s="71">
        <f t="shared" ca="1" si="50"/>
        <v>0.57472142011318905</v>
      </c>
      <c r="F1647" s="71">
        <f t="shared" ca="1" si="51"/>
        <v>27.850249363855681</v>
      </c>
    </row>
    <row r="1648" spans="5:6" x14ac:dyDescent="0.25">
      <c r="E1648" s="71">
        <f t="shared" ca="1" si="50"/>
        <v>0.88910981633841324</v>
      </c>
      <c r="F1648" s="71">
        <f t="shared" ca="1" si="51"/>
        <v>395.94900975950782</v>
      </c>
    </row>
    <row r="1649" spans="5:6" x14ac:dyDescent="0.25">
      <c r="E1649" s="71">
        <f t="shared" ca="1" si="50"/>
        <v>0.83673512731491895</v>
      </c>
      <c r="F1649" s="71">
        <f t="shared" ca="1" si="51"/>
        <v>263.26869923658683</v>
      </c>
    </row>
    <row r="1650" spans="5:6" x14ac:dyDescent="0.25">
      <c r="E1650" s="71">
        <f t="shared" ca="1" si="50"/>
        <v>0.80093395156220892</v>
      </c>
      <c r="F1650" s="71">
        <f t="shared" ca="1" si="51"/>
        <v>200.98507581843944</v>
      </c>
    </row>
    <row r="1651" spans="5:6" x14ac:dyDescent="0.25">
      <c r="E1651" s="71">
        <f t="shared" ca="1" si="50"/>
        <v>5.8142989265988376E-2</v>
      </c>
      <c r="F1651" s="71">
        <f t="shared" ca="1" si="51"/>
        <v>3.1571082322976451</v>
      </c>
    </row>
    <row r="1652" spans="5:6" x14ac:dyDescent="0.25">
      <c r="E1652" s="71">
        <f t="shared" ca="1" si="50"/>
        <v>0.97864062011782027</v>
      </c>
      <c r="F1652" s="71">
        <f t="shared" ca="1" si="51"/>
        <v>1049.5286718864018</v>
      </c>
    </row>
    <row r="1653" spans="5:6" x14ac:dyDescent="0.25">
      <c r="E1653" s="71">
        <f t="shared" ca="1" si="50"/>
        <v>0.95212312292849866</v>
      </c>
      <c r="F1653" s="71">
        <f t="shared" ca="1" si="51"/>
        <v>716.58018982416468</v>
      </c>
    </row>
    <row r="1654" spans="5:6" x14ac:dyDescent="0.25">
      <c r="E1654" s="71">
        <f t="shared" ca="1" si="50"/>
        <v>0.61070302799007425</v>
      </c>
      <c r="F1654" s="71">
        <f t="shared" ca="1" si="51"/>
        <v>40.06351788355137</v>
      </c>
    </row>
    <row r="1655" spans="5:6" x14ac:dyDescent="0.25">
      <c r="E1655" s="71">
        <f t="shared" ca="1" si="50"/>
        <v>0.16808487503618696</v>
      </c>
      <c r="F1655" s="71">
        <f t="shared" ca="1" si="51"/>
        <v>3.3986488475947674</v>
      </c>
    </row>
    <row r="1656" spans="5:6" x14ac:dyDescent="0.25">
      <c r="E1656" s="71">
        <f t="shared" ca="1" si="50"/>
        <v>0.44955024623163464</v>
      </c>
      <c r="F1656" s="71">
        <f t="shared" ca="1" si="51"/>
        <v>8.3589120567113788</v>
      </c>
    </row>
    <row r="1657" spans="5:6" x14ac:dyDescent="0.25">
      <c r="E1657" s="71">
        <f t="shared" ca="1" si="50"/>
        <v>0.57947030556521983</v>
      </c>
      <c r="F1657" s="71">
        <f t="shared" ca="1" si="51"/>
        <v>29.243456817602969</v>
      </c>
    </row>
    <row r="1658" spans="5:6" x14ac:dyDescent="0.25">
      <c r="E1658" s="71">
        <f t="shared" ca="1" si="50"/>
        <v>3.1009112820015949E-2</v>
      </c>
      <c r="F1658" s="71">
        <f t="shared" ca="1" si="51"/>
        <v>3.1122925472398633</v>
      </c>
    </row>
    <row r="1659" spans="5:6" x14ac:dyDescent="0.25">
      <c r="E1659" s="71">
        <f t="shared" ca="1" si="50"/>
        <v>0.81083170954405925</v>
      </c>
      <c r="F1659" s="71">
        <f t="shared" ca="1" si="51"/>
        <v>216.55672219375845</v>
      </c>
    </row>
    <row r="1660" spans="5:6" x14ac:dyDescent="0.25">
      <c r="E1660" s="71">
        <f t="shared" ca="1" si="50"/>
        <v>0.6263761964248773</v>
      </c>
      <c r="F1660" s="71">
        <f t="shared" ca="1" si="51"/>
        <v>46.674964202302732</v>
      </c>
    </row>
    <row r="1661" spans="5:6" x14ac:dyDescent="0.25">
      <c r="E1661" s="71">
        <f t="shared" ca="1" si="50"/>
        <v>0.25080144131006343</v>
      </c>
      <c r="F1661" s="71">
        <f t="shared" ca="1" si="51"/>
        <v>3.7568359038740886</v>
      </c>
    </row>
    <row r="1662" spans="5:6" x14ac:dyDescent="0.25">
      <c r="E1662" s="71">
        <f t="shared" ca="1" si="50"/>
        <v>0.47911582266803943</v>
      </c>
      <c r="F1662" s="71">
        <f t="shared" ca="1" si="51"/>
        <v>10.701873164462576</v>
      </c>
    </row>
    <row r="1663" spans="5:6" x14ac:dyDescent="0.25">
      <c r="E1663" s="71">
        <f t="shared" ca="1" si="50"/>
        <v>0.11774383529093391</v>
      </c>
      <c r="F1663" s="71">
        <f t="shared" ca="1" si="51"/>
        <v>3.2691195234125998</v>
      </c>
    </row>
    <row r="1664" spans="5:6" x14ac:dyDescent="0.25">
      <c r="E1664" s="71">
        <f t="shared" ca="1" si="50"/>
        <v>0.13599054520963505</v>
      </c>
      <c r="F1664" s="71">
        <f t="shared" ca="1" si="51"/>
        <v>3.3111669913874073</v>
      </c>
    </row>
    <row r="1665" spans="5:6" x14ac:dyDescent="0.25">
      <c r="E1665" s="71">
        <f t="shared" ca="1" si="50"/>
        <v>9.8428383860877711E-2</v>
      </c>
      <c r="F1665" s="71">
        <f t="shared" ca="1" si="51"/>
        <v>3.2292756999579355</v>
      </c>
    </row>
    <row r="1666" spans="5:6" x14ac:dyDescent="0.25">
      <c r="E1666" s="71">
        <f t="shared" ca="1" si="50"/>
        <v>7.496826502452536E-2</v>
      </c>
      <c r="F1666" s="71">
        <f t="shared" ca="1" si="51"/>
        <v>3.1858603902523934</v>
      </c>
    </row>
    <row r="1667" spans="5:6" x14ac:dyDescent="0.25">
      <c r="E1667" s="71">
        <f t="shared" ca="1" si="50"/>
        <v>0.59689989467369675</v>
      </c>
      <c r="F1667" s="71">
        <f t="shared" ca="1" si="51"/>
        <v>34.913328343666507</v>
      </c>
    </row>
    <row r="1668" spans="5:6" x14ac:dyDescent="0.25">
      <c r="E1668" s="71">
        <f t="shared" ref="E1668:E1731" ca="1" si="52">RAND()</f>
        <v>4.2581862650761471E-2</v>
      </c>
      <c r="F1668" s="71">
        <f t="shared" ref="F1668:F1731" ca="1" si="53">$C$3+$C$4*((($C$5*_xlfn.NORM.S.INV(E1668)+SQRT(($C$5*_xlfn.NORM.S.INV(E1668))^2+4))/(2))^2)</f>
        <v>3.1314506007520699</v>
      </c>
    </row>
    <row r="1669" spans="5:6" x14ac:dyDescent="0.25">
      <c r="E1669" s="71">
        <f t="shared" ca="1" si="52"/>
        <v>0.32359973652900076</v>
      </c>
      <c r="F1669" s="71">
        <f t="shared" ca="1" si="53"/>
        <v>4.409385467740754</v>
      </c>
    </row>
    <row r="1670" spans="5:6" x14ac:dyDescent="0.25">
      <c r="E1670" s="71">
        <f t="shared" ca="1" si="52"/>
        <v>0.40956717308274604</v>
      </c>
      <c r="F1670" s="71">
        <f t="shared" ca="1" si="53"/>
        <v>6.3664696415033788</v>
      </c>
    </row>
    <row r="1671" spans="5:6" x14ac:dyDescent="0.25">
      <c r="E1671" s="71">
        <f t="shared" ca="1" si="52"/>
        <v>0.25005803482851252</v>
      </c>
      <c r="F1671" s="71">
        <f t="shared" ca="1" si="53"/>
        <v>3.7523311176553871</v>
      </c>
    </row>
    <row r="1672" spans="5:6" x14ac:dyDescent="0.25">
      <c r="E1672" s="71">
        <f t="shared" ca="1" si="52"/>
        <v>0.63043577699546793</v>
      </c>
      <c r="F1672" s="71">
        <f t="shared" ca="1" si="53"/>
        <v>48.527040720205747</v>
      </c>
    </row>
    <row r="1673" spans="5:6" x14ac:dyDescent="0.25">
      <c r="E1673" s="71">
        <f t="shared" ca="1" si="52"/>
        <v>0.77462754598008599</v>
      </c>
      <c r="F1673" s="71">
        <f t="shared" ca="1" si="53"/>
        <v>164.57559942160924</v>
      </c>
    </row>
    <row r="1674" spans="5:6" x14ac:dyDescent="0.25">
      <c r="E1674" s="71">
        <f t="shared" ca="1" si="52"/>
        <v>0.47624342549130638</v>
      </c>
      <c r="F1674" s="71">
        <f t="shared" ca="1" si="53"/>
        <v>10.431705005577902</v>
      </c>
    </row>
    <row r="1675" spans="5:6" x14ac:dyDescent="0.25">
      <c r="E1675" s="71">
        <f t="shared" ca="1" si="52"/>
        <v>0.42876291528388522</v>
      </c>
      <c r="F1675" s="71">
        <f t="shared" ca="1" si="53"/>
        <v>7.1898043326868049</v>
      </c>
    </row>
    <row r="1676" spans="5:6" x14ac:dyDescent="0.25">
      <c r="E1676" s="71">
        <f t="shared" ca="1" si="52"/>
        <v>0.21411709999660666</v>
      </c>
      <c r="F1676" s="71">
        <f t="shared" ca="1" si="53"/>
        <v>3.5671029946162736</v>
      </c>
    </row>
    <row r="1677" spans="5:6" x14ac:dyDescent="0.25">
      <c r="E1677" s="71">
        <f t="shared" ca="1" si="52"/>
        <v>0.44003387928232307</v>
      </c>
      <c r="F1677" s="71">
        <f t="shared" ca="1" si="53"/>
        <v>7.7826844830653856</v>
      </c>
    </row>
    <row r="1678" spans="5:6" x14ac:dyDescent="0.25">
      <c r="E1678" s="71">
        <f t="shared" ca="1" si="52"/>
        <v>0.17016488723669931</v>
      </c>
      <c r="F1678" s="71">
        <f t="shared" ca="1" si="53"/>
        <v>3.4050351743052696</v>
      </c>
    </row>
    <row r="1679" spans="5:6" x14ac:dyDescent="0.25">
      <c r="E1679" s="71">
        <f t="shared" ca="1" si="52"/>
        <v>0.92149729032838845</v>
      </c>
      <c r="F1679" s="71">
        <f t="shared" ca="1" si="53"/>
        <v>523.51637423331317</v>
      </c>
    </row>
    <row r="1680" spans="5:6" x14ac:dyDescent="0.25">
      <c r="E1680" s="71">
        <f t="shared" ca="1" si="52"/>
        <v>0.25815049356333908</v>
      </c>
      <c r="F1680" s="71">
        <f t="shared" ca="1" si="53"/>
        <v>3.8031102097617904</v>
      </c>
    </row>
    <row r="1681" spans="5:6" x14ac:dyDescent="0.25">
      <c r="E1681" s="71">
        <f t="shared" ca="1" si="52"/>
        <v>0.15512997213287782</v>
      </c>
      <c r="F1681" s="71">
        <f t="shared" ca="1" si="53"/>
        <v>3.3609701036980213</v>
      </c>
    </row>
    <row r="1682" spans="5:6" x14ac:dyDescent="0.25">
      <c r="E1682" s="71">
        <f t="shared" ca="1" si="52"/>
        <v>0.31429106599733003</v>
      </c>
      <c r="F1682" s="71">
        <f t="shared" ca="1" si="53"/>
        <v>4.2953067044040534</v>
      </c>
    </row>
    <row r="1683" spans="5:6" x14ac:dyDescent="0.25">
      <c r="E1683" s="71">
        <f t="shared" ca="1" si="52"/>
        <v>0.65802593377651952</v>
      </c>
      <c r="F1683" s="71">
        <f t="shared" ca="1" si="53"/>
        <v>62.755345923527123</v>
      </c>
    </row>
    <row r="1684" spans="5:6" x14ac:dyDescent="0.25">
      <c r="E1684" s="71">
        <f t="shared" ca="1" si="52"/>
        <v>0.10813360444666609</v>
      </c>
      <c r="F1684" s="71">
        <f t="shared" ca="1" si="53"/>
        <v>3.2487602098442179</v>
      </c>
    </row>
    <row r="1685" spans="5:6" x14ac:dyDescent="0.25">
      <c r="E1685" s="71">
        <f t="shared" ca="1" si="52"/>
        <v>7.8073471629600877E-2</v>
      </c>
      <c r="F1685" s="71">
        <f t="shared" ca="1" si="53"/>
        <v>3.1913523718528896</v>
      </c>
    </row>
    <row r="1686" spans="5:6" x14ac:dyDescent="0.25">
      <c r="E1686" s="71">
        <f t="shared" ca="1" si="52"/>
        <v>0.44598416267040353</v>
      </c>
      <c r="F1686" s="71">
        <f t="shared" ca="1" si="53"/>
        <v>8.134225290037584</v>
      </c>
    </row>
    <row r="1687" spans="5:6" x14ac:dyDescent="0.25">
      <c r="E1687" s="71">
        <f t="shared" ca="1" si="52"/>
        <v>0.79130394088202427</v>
      </c>
      <c r="F1687" s="71">
        <f t="shared" ca="1" si="53"/>
        <v>186.867706718818</v>
      </c>
    </row>
    <row r="1688" spans="5:6" x14ac:dyDescent="0.25">
      <c r="E1688" s="71">
        <f t="shared" ca="1" si="52"/>
        <v>0.1659909419654626</v>
      </c>
      <c r="F1688" s="71">
        <f t="shared" ca="1" si="53"/>
        <v>3.3923175517626936</v>
      </c>
    </row>
    <row r="1689" spans="5:6" x14ac:dyDescent="0.25">
      <c r="E1689" s="71">
        <f t="shared" ca="1" si="52"/>
        <v>6.0702107297566199E-2</v>
      </c>
      <c r="F1689" s="71">
        <f t="shared" ca="1" si="53"/>
        <v>3.1613901779628053</v>
      </c>
    </row>
    <row r="1690" spans="5:6" x14ac:dyDescent="0.25">
      <c r="E1690" s="71">
        <f t="shared" ca="1" si="52"/>
        <v>0.49610659310852234</v>
      </c>
      <c r="F1690" s="71">
        <f t="shared" ca="1" si="53"/>
        <v>12.52378676895791</v>
      </c>
    </row>
    <row r="1691" spans="5:6" x14ac:dyDescent="0.25">
      <c r="E1691" s="71">
        <f t="shared" ca="1" si="52"/>
        <v>0.20622048541041516</v>
      </c>
      <c r="F1691" s="71">
        <f t="shared" ca="1" si="53"/>
        <v>3.533604440840441</v>
      </c>
    </row>
    <row r="1692" spans="5:6" x14ac:dyDescent="0.25">
      <c r="E1692" s="71">
        <f t="shared" ca="1" si="52"/>
        <v>0.13816378738828128</v>
      </c>
      <c r="F1692" s="71">
        <f t="shared" ca="1" si="53"/>
        <v>3.3165064107624951</v>
      </c>
    </row>
    <row r="1693" spans="5:6" x14ac:dyDescent="0.25">
      <c r="E1693" s="71">
        <f t="shared" ca="1" si="52"/>
        <v>0.34822275881394027</v>
      </c>
      <c r="F1693" s="71">
        <f t="shared" ca="1" si="53"/>
        <v>4.7770851299124377</v>
      </c>
    </row>
    <row r="1694" spans="5:6" x14ac:dyDescent="0.25">
      <c r="E1694" s="71">
        <f t="shared" ca="1" si="52"/>
        <v>8.5450867697456023E-2</v>
      </c>
      <c r="F1694" s="71">
        <f t="shared" ca="1" si="53"/>
        <v>3.2046876655072314</v>
      </c>
    </row>
    <row r="1695" spans="5:6" x14ac:dyDescent="0.25">
      <c r="E1695" s="71">
        <f t="shared" ca="1" si="52"/>
        <v>0.53024935424443043</v>
      </c>
      <c r="F1695" s="71">
        <f t="shared" ca="1" si="53"/>
        <v>17.582579495725067</v>
      </c>
    </row>
    <row r="1696" spans="5:6" x14ac:dyDescent="0.25">
      <c r="E1696" s="71">
        <f t="shared" ca="1" si="52"/>
        <v>0.88971625596311721</v>
      </c>
      <c r="F1696" s="71">
        <f t="shared" ca="1" si="53"/>
        <v>397.9156017014958</v>
      </c>
    </row>
    <row r="1697" spans="5:6" x14ac:dyDescent="0.25">
      <c r="E1697" s="71">
        <f t="shared" ca="1" si="52"/>
        <v>0.70220123107125798</v>
      </c>
      <c r="F1697" s="71">
        <f t="shared" ca="1" si="53"/>
        <v>92.301986744634135</v>
      </c>
    </row>
    <row r="1698" spans="5:6" x14ac:dyDescent="0.25">
      <c r="E1698" s="71">
        <f t="shared" ca="1" si="52"/>
        <v>0.7534541368456954</v>
      </c>
      <c r="F1698" s="71">
        <f t="shared" ca="1" si="53"/>
        <v>139.7117248378095</v>
      </c>
    </row>
    <row r="1699" spans="5:6" x14ac:dyDescent="0.25">
      <c r="E1699" s="71">
        <f t="shared" ca="1" si="52"/>
        <v>0.37149293810193662</v>
      </c>
      <c r="F1699" s="71">
        <f t="shared" ca="1" si="53"/>
        <v>5.2401559353520764</v>
      </c>
    </row>
    <row r="1700" spans="5:6" x14ac:dyDescent="0.25">
      <c r="E1700" s="71">
        <f t="shared" ca="1" si="52"/>
        <v>0.9827912570564038</v>
      </c>
      <c r="F1700" s="71">
        <f t="shared" ca="1" si="53"/>
        <v>1141.3730513575558</v>
      </c>
    </row>
    <row r="1701" spans="5:6" x14ac:dyDescent="0.25">
      <c r="E1701" s="71">
        <f t="shared" ca="1" si="52"/>
        <v>3.1050072004076168E-2</v>
      </c>
      <c r="F1701" s="71">
        <f t="shared" ca="1" si="53"/>
        <v>3.1123614616994164</v>
      </c>
    </row>
    <row r="1702" spans="5:6" x14ac:dyDescent="0.25">
      <c r="E1702" s="71">
        <f t="shared" ca="1" si="52"/>
        <v>0.36241797397463782</v>
      </c>
      <c r="F1702" s="71">
        <f t="shared" ca="1" si="53"/>
        <v>5.0436135920343332</v>
      </c>
    </row>
    <row r="1703" spans="5:6" x14ac:dyDescent="0.25">
      <c r="E1703" s="71">
        <f t="shared" ca="1" si="52"/>
        <v>9.4678164454045088E-3</v>
      </c>
      <c r="F1703" s="71">
        <f t="shared" ca="1" si="53"/>
        <v>3.071592674418274</v>
      </c>
    </row>
    <row r="1704" spans="5:6" x14ac:dyDescent="0.25">
      <c r="E1704" s="71">
        <f t="shared" ca="1" si="52"/>
        <v>0.45114846188524238</v>
      </c>
      <c r="F1704" s="71">
        <f t="shared" ca="1" si="53"/>
        <v>8.4631866374500042</v>
      </c>
    </row>
    <row r="1705" spans="5:6" x14ac:dyDescent="0.25">
      <c r="E1705" s="71">
        <f t="shared" ca="1" si="52"/>
        <v>0.39275636538831638</v>
      </c>
      <c r="F1705" s="71">
        <f t="shared" ca="1" si="53"/>
        <v>5.7999106777501117</v>
      </c>
    </row>
    <row r="1706" spans="5:6" x14ac:dyDescent="0.25">
      <c r="E1706" s="71">
        <f t="shared" ca="1" si="52"/>
        <v>0.30127125484925266</v>
      </c>
      <c r="F1706" s="71">
        <f t="shared" ca="1" si="53"/>
        <v>4.1541965391885407</v>
      </c>
    </row>
    <row r="1707" spans="5:6" x14ac:dyDescent="0.25">
      <c r="E1707" s="71">
        <f t="shared" ca="1" si="52"/>
        <v>0.801490615814059</v>
      </c>
      <c r="F1707" s="71">
        <f t="shared" ca="1" si="53"/>
        <v>201.8313451365772</v>
      </c>
    </row>
    <row r="1708" spans="5:6" x14ac:dyDescent="0.25">
      <c r="E1708" s="71">
        <f t="shared" ca="1" si="52"/>
        <v>0.33547565445830041</v>
      </c>
      <c r="F1708" s="71">
        <f t="shared" ca="1" si="53"/>
        <v>4.5735824767270241</v>
      </c>
    </row>
    <row r="1709" spans="5:6" x14ac:dyDescent="0.25">
      <c r="E1709" s="71">
        <f t="shared" ca="1" si="52"/>
        <v>7.3785707022180347E-3</v>
      </c>
      <c r="F1709" s="71">
        <f t="shared" ca="1" si="53"/>
        <v>3.0663904015721677</v>
      </c>
    </row>
    <row r="1710" spans="5:6" x14ac:dyDescent="0.25">
      <c r="E1710" s="71">
        <f t="shared" ca="1" si="52"/>
        <v>4.1064720007956357E-2</v>
      </c>
      <c r="F1710" s="71">
        <f t="shared" ca="1" si="53"/>
        <v>3.1289601115587118</v>
      </c>
    </row>
    <row r="1711" spans="5:6" x14ac:dyDescent="0.25">
      <c r="E1711" s="71">
        <f t="shared" ca="1" si="52"/>
        <v>0.17839847490000305</v>
      </c>
      <c r="F1711" s="71">
        <f t="shared" ca="1" si="53"/>
        <v>3.4313084664272218</v>
      </c>
    </row>
    <row r="1712" spans="5:6" x14ac:dyDescent="0.25">
      <c r="E1712" s="71">
        <f t="shared" ca="1" si="52"/>
        <v>0.50193526456636106</v>
      </c>
      <c r="F1712" s="71">
        <f t="shared" ca="1" si="53"/>
        <v>13.245509766155434</v>
      </c>
    </row>
    <row r="1713" spans="5:6" x14ac:dyDescent="0.25">
      <c r="E1713" s="71">
        <f t="shared" ca="1" si="52"/>
        <v>0.18924490142205985</v>
      </c>
      <c r="F1713" s="71">
        <f t="shared" ca="1" si="53"/>
        <v>3.468533760081784</v>
      </c>
    </row>
    <row r="1714" spans="5:6" x14ac:dyDescent="0.25">
      <c r="E1714" s="71">
        <f t="shared" ca="1" si="52"/>
        <v>0.90204575861926106</v>
      </c>
      <c r="F1714" s="71">
        <f t="shared" ca="1" si="53"/>
        <v>440.92569968445088</v>
      </c>
    </row>
    <row r="1715" spans="5:6" x14ac:dyDescent="0.25">
      <c r="E1715" s="71">
        <f t="shared" ca="1" si="52"/>
        <v>0.78235857517830287</v>
      </c>
      <c r="F1715" s="71">
        <f t="shared" ca="1" si="53"/>
        <v>174.58880025061111</v>
      </c>
    </row>
    <row r="1716" spans="5:6" x14ac:dyDescent="0.25">
      <c r="E1716" s="71">
        <f t="shared" ca="1" si="52"/>
        <v>0.51006759675725533</v>
      </c>
      <c r="F1716" s="71">
        <f t="shared" ca="1" si="53"/>
        <v>14.344051630023525</v>
      </c>
    </row>
    <row r="1717" spans="5:6" x14ac:dyDescent="0.25">
      <c r="E1717" s="71">
        <f t="shared" ca="1" si="52"/>
        <v>0.46005682285196936</v>
      </c>
      <c r="F1717" s="71">
        <f t="shared" ca="1" si="53"/>
        <v>9.087532520484098</v>
      </c>
    </row>
    <row r="1718" spans="5:6" x14ac:dyDescent="0.25">
      <c r="E1718" s="71">
        <f t="shared" ca="1" si="52"/>
        <v>6.1466748179039632E-2</v>
      </c>
      <c r="F1718" s="71">
        <f t="shared" ca="1" si="53"/>
        <v>3.1626748686003321</v>
      </c>
    </row>
    <row r="1719" spans="5:6" x14ac:dyDescent="0.25">
      <c r="E1719" s="71">
        <f t="shared" ca="1" si="52"/>
        <v>0.12263479632505458</v>
      </c>
      <c r="F1719" s="71">
        <f t="shared" ca="1" si="53"/>
        <v>3.2799299255874872</v>
      </c>
    </row>
    <row r="1720" spans="5:6" x14ac:dyDescent="0.25">
      <c r="E1720" s="71">
        <f t="shared" ca="1" si="52"/>
        <v>0.37622947586998101</v>
      </c>
      <c r="F1720" s="71">
        <f t="shared" ca="1" si="53"/>
        <v>5.3519953969522032</v>
      </c>
    </row>
    <row r="1721" spans="5:6" x14ac:dyDescent="0.25">
      <c r="E1721" s="71">
        <f t="shared" ca="1" si="52"/>
        <v>0.83243432568934073</v>
      </c>
      <c r="F1721" s="71">
        <f t="shared" ca="1" si="53"/>
        <v>254.84481923975898</v>
      </c>
    </row>
    <row r="1722" spans="5:6" x14ac:dyDescent="0.25">
      <c r="E1722" s="71">
        <f t="shared" ca="1" si="52"/>
        <v>0.65853292241157668</v>
      </c>
      <c r="F1722" s="71">
        <f t="shared" ca="1" si="53"/>
        <v>63.044985783537456</v>
      </c>
    </row>
    <row r="1723" spans="5:6" x14ac:dyDescent="0.25">
      <c r="E1723" s="71">
        <f t="shared" ca="1" si="52"/>
        <v>0.22315586682314248</v>
      </c>
      <c r="F1723" s="71">
        <f t="shared" ca="1" si="53"/>
        <v>3.6083018380076242</v>
      </c>
    </row>
    <row r="1724" spans="5:6" x14ac:dyDescent="0.25">
      <c r="E1724" s="71">
        <f t="shared" ca="1" si="52"/>
        <v>0.6890226418690899</v>
      </c>
      <c r="F1724" s="71">
        <f t="shared" ca="1" si="53"/>
        <v>82.52497452531145</v>
      </c>
    </row>
    <row r="1725" spans="5:6" x14ac:dyDescent="0.25">
      <c r="E1725" s="71">
        <f t="shared" ca="1" si="52"/>
        <v>0.58445183700692338</v>
      </c>
      <c r="F1725" s="71">
        <f t="shared" ca="1" si="53"/>
        <v>30.77316634758678</v>
      </c>
    </row>
    <row r="1726" spans="5:6" x14ac:dyDescent="0.25">
      <c r="E1726" s="71">
        <f t="shared" ca="1" si="52"/>
        <v>0.96544043159118709</v>
      </c>
      <c r="F1726" s="71">
        <f t="shared" ca="1" si="53"/>
        <v>848.83578563109495</v>
      </c>
    </row>
    <row r="1727" spans="5:6" x14ac:dyDescent="0.25">
      <c r="E1727" s="71">
        <f t="shared" ca="1" si="52"/>
        <v>0.88385185503253361</v>
      </c>
      <c r="F1727" s="71">
        <f t="shared" ca="1" si="53"/>
        <v>379.42074513196405</v>
      </c>
    </row>
    <row r="1728" spans="5:6" x14ac:dyDescent="0.25">
      <c r="E1728" s="71">
        <f t="shared" ca="1" si="52"/>
        <v>0.94636084210129945</v>
      </c>
      <c r="F1728" s="71">
        <f t="shared" ca="1" si="53"/>
        <v>671.31643635524551</v>
      </c>
    </row>
    <row r="1729" spans="5:6" x14ac:dyDescent="0.25">
      <c r="E1729" s="71">
        <f t="shared" ca="1" si="52"/>
        <v>0.69470688899484045</v>
      </c>
      <c r="F1729" s="71">
        <f t="shared" ca="1" si="53"/>
        <v>86.634866699086473</v>
      </c>
    </row>
    <row r="1730" spans="5:6" x14ac:dyDescent="0.25">
      <c r="E1730" s="71">
        <f t="shared" ca="1" si="52"/>
        <v>0.84188224299005299</v>
      </c>
      <c r="F1730" s="71">
        <f t="shared" ca="1" si="53"/>
        <v>273.74378494692621</v>
      </c>
    </row>
    <row r="1731" spans="5:6" x14ac:dyDescent="0.25">
      <c r="E1731" s="71">
        <f t="shared" ca="1" si="52"/>
        <v>0.80301411617785112</v>
      </c>
      <c r="F1731" s="71">
        <f t="shared" ca="1" si="53"/>
        <v>204.16497004855353</v>
      </c>
    </row>
    <row r="1732" spans="5:6" x14ac:dyDescent="0.25">
      <c r="E1732" s="71">
        <f t="shared" ref="E1732:E1795" ca="1" si="54">RAND()</f>
        <v>0.4246938624659069</v>
      </c>
      <c r="F1732" s="71">
        <f t="shared" ref="F1732:F1795" ca="1" si="55">$C$3+$C$4*((($C$5*_xlfn.NORM.S.INV(E1732)+SQRT(($C$5*_xlfn.NORM.S.INV(E1732))^2+4))/(2))^2)</f>
        <v>6.9970550909787583</v>
      </c>
    </row>
    <row r="1733" spans="5:6" x14ac:dyDescent="0.25">
      <c r="E1733" s="71">
        <f t="shared" ca="1" si="54"/>
        <v>0.8876291512415454</v>
      </c>
      <c r="F1733" s="71">
        <f t="shared" ca="1" si="55"/>
        <v>391.20098138730532</v>
      </c>
    </row>
    <row r="1734" spans="5:6" x14ac:dyDescent="0.25">
      <c r="E1734" s="71">
        <f t="shared" ca="1" si="54"/>
        <v>0.98831470778499209</v>
      </c>
      <c r="F1734" s="71">
        <f t="shared" ca="1" si="55"/>
        <v>1308.1102334359862</v>
      </c>
    </row>
    <row r="1735" spans="5:6" x14ac:dyDescent="0.25">
      <c r="E1735" s="71">
        <f t="shared" ca="1" si="54"/>
        <v>0.26128668357649831</v>
      </c>
      <c r="F1735" s="71">
        <f t="shared" ca="1" si="55"/>
        <v>3.8238657097000033</v>
      </c>
    </row>
    <row r="1736" spans="5:6" x14ac:dyDescent="0.25">
      <c r="E1736" s="71">
        <f t="shared" ca="1" si="54"/>
        <v>0.75117003082782308</v>
      </c>
      <c r="F1736" s="71">
        <f t="shared" ca="1" si="55"/>
        <v>137.23580461534607</v>
      </c>
    </row>
    <row r="1737" spans="5:6" x14ac:dyDescent="0.25">
      <c r="E1737" s="71">
        <f t="shared" ca="1" si="54"/>
        <v>0.48940117946128825</v>
      </c>
      <c r="F1737" s="71">
        <f t="shared" ca="1" si="55"/>
        <v>11.756799225395742</v>
      </c>
    </row>
    <row r="1738" spans="5:6" x14ac:dyDescent="0.25">
      <c r="E1738" s="71">
        <f t="shared" ca="1" si="54"/>
        <v>0.35466386388141657</v>
      </c>
      <c r="F1738" s="71">
        <f t="shared" ca="1" si="55"/>
        <v>4.8923260743103718</v>
      </c>
    </row>
    <row r="1739" spans="5:6" x14ac:dyDescent="0.25">
      <c r="E1739" s="71">
        <f t="shared" ca="1" si="54"/>
        <v>0.72998573890968621</v>
      </c>
      <c r="F1739" s="71">
        <f t="shared" ca="1" si="55"/>
        <v>115.98666529898335</v>
      </c>
    </row>
    <row r="1740" spans="5:6" x14ac:dyDescent="0.25">
      <c r="E1740" s="71">
        <f t="shared" ca="1" si="54"/>
        <v>2.1362017276052025E-3</v>
      </c>
      <c r="F1740" s="71">
        <f t="shared" ca="1" si="55"/>
        <v>3.0485197810345284</v>
      </c>
    </row>
    <row r="1741" spans="5:6" x14ac:dyDescent="0.25">
      <c r="E1741" s="71">
        <f t="shared" ca="1" si="54"/>
        <v>0.91054123024965605</v>
      </c>
      <c r="F1741" s="71">
        <f t="shared" ca="1" si="55"/>
        <v>474.43599303727649</v>
      </c>
    </row>
    <row r="1742" spans="5:6" x14ac:dyDescent="0.25">
      <c r="E1742" s="71">
        <f t="shared" ca="1" si="54"/>
        <v>0.89440900620989838</v>
      </c>
      <c r="F1742" s="71">
        <f t="shared" ca="1" si="55"/>
        <v>413.58264668681738</v>
      </c>
    </row>
    <row r="1743" spans="5:6" x14ac:dyDescent="0.25">
      <c r="E1743" s="71">
        <f t="shared" ca="1" si="54"/>
        <v>0.50833788978214389</v>
      </c>
      <c r="F1743" s="71">
        <f t="shared" ca="1" si="55"/>
        <v>14.101110548699474</v>
      </c>
    </row>
    <row r="1744" spans="5:6" x14ac:dyDescent="0.25">
      <c r="E1744" s="71">
        <f t="shared" ca="1" si="54"/>
        <v>0.90005310062403676</v>
      </c>
      <c r="F1744" s="71">
        <f t="shared" ca="1" si="55"/>
        <v>433.55528594656499</v>
      </c>
    </row>
    <row r="1745" spans="5:6" x14ac:dyDescent="0.25">
      <c r="E1745" s="71">
        <f t="shared" ca="1" si="54"/>
        <v>0.5443031524081563</v>
      </c>
      <c r="F1745" s="71">
        <f t="shared" ca="1" si="55"/>
        <v>20.323271296553507</v>
      </c>
    </row>
    <row r="1746" spans="5:6" x14ac:dyDescent="0.25">
      <c r="E1746" s="71">
        <f t="shared" ca="1" si="54"/>
        <v>0.80393136055638781</v>
      </c>
      <c r="F1746" s="71">
        <f t="shared" ca="1" si="55"/>
        <v>205.58246006200505</v>
      </c>
    </row>
    <row r="1747" spans="5:6" x14ac:dyDescent="0.25">
      <c r="E1747" s="71">
        <f t="shared" ca="1" si="54"/>
        <v>0.87945220653805978</v>
      </c>
      <c r="F1747" s="71">
        <f t="shared" ca="1" si="55"/>
        <v>366.26886203802417</v>
      </c>
    </row>
    <row r="1748" spans="5:6" x14ac:dyDescent="0.25">
      <c r="E1748" s="71">
        <f t="shared" ca="1" si="54"/>
        <v>0.49760144650723193</v>
      </c>
      <c r="F1748" s="71">
        <f t="shared" ca="1" si="55"/>
        <v>12.703868628667049</v>
      </c>
    </row>
    <row r="1749" spans="5:6" x14ac:dyDescent="0.25">
      <c r="E1749" s="71">
        <f t="shared" ca="1" si="54"/>
        <v>5.2591359745797206E-3</v>
      </c>
      <c r="F1749" s="71">
        <f t="shared" ca="1" si="55"/>
        <v>3.0603800825238601</v>
      </c>
    </row>
    <row r="1750" spans="5:6" x14ac:dyDescent="0.25">
      <c r="E1750" s="71">
        <f t="shared" ca="1" si="54"/>
        <v>0.91495869629270576</v>
      </c>
      <c r="F1750" s="71">
        <f t="shared" ca="1" si="55"/>
        <v>493.34982399867494</v>
      </c>
    </row>
    <row r="1751" spans="5:6" x14ac:dyDescent="0.25">
      <c r="E1751" s="71">
        <f t="shared" ca="1" si="54"/>
        <v>0.38031537259804682</v>
      </c>
      <c r="F1751" s="71">
        <f t="shared" ca="1" si="55"/>
        <v>5.4540315791111951</v>
      </c>
    </row>
    <row r="1752" spans="5:6" x14ac:dyDescent="0.25">
      <c r="E1752" s="71">
        <f t="shared" ca="1" si="54"/>
        <v>0.35726058775522129</v>
      </c>
      <c r="F1752" s="71">
        <f t="shared" ca="1" si="55"/>
        <v>4.941395706984137</v>
      </c>
    </row>
    <row r="1753" spans="5:6" x14ac:dyDescent="0.25">
      <c r="E1753" s="71">
        <f t="shared" ca="1" si="54"/>
        <v>0.41242232926268807</v>
      </c>
      <c r="F1753" s="71">
        <f t="shared" ca="1" si="55"/>
        <v>6.4758983348683365</v>
      </c>
    </row>
    <row r="1754" spans="5:6" x14ac:dyDescent="0.25">
      <c r="E1754" s="71">
        <f t="shared" ca="1" si="54"/>
        <v>0.69542701590699751</v>
      </c>
      <c r="F1754" s="71">
        <f t="shared" ca="1" si="55"/>
        <v>87.166996040906113</v>
      </c>
    </row>
    <row r="1755" spans="5:6" x14ac:dyDescent="0.25">
      <c r="E1755" s="71">
        <f t="shared" ca="1" si="54"/>
        <v>0.80995293142764835</v>
      </c>
      <c r="F1755" s="71">
        <f t="shared" ca="1" si="55"/>
        <v>215.12793992700011</v>
      </c>
    </row>
    <row r="1756" spans="5:6" x14ac:dyDescent="0.25">
      <c r="E1756" s="71">
        <f t="shared" ca="1" si="54"/>
        <v>0.70823649190583082</v>
      </c>
      <c r="F1756" s="71">
        <f t="shared" ca="1" si="55"/>
        <v>97.078877912640607</v>
      </c>
    </row>
    <row r="1757" spans="5:6" x14ac:dyDescent="0.25">
      <c r="E1757" s="71">
        <f t="shared" ca="1" si="54"/>
        <v>0.46905641025318123</v>
      </c>
      <c r="F1757" s="71">
        <f t="shared" ca="1" si="55"/>
        <v>9.7989782487051578</v>
      </c>
    </row>
    <row r="1758" spans="5:6" x14ac:dyDescent="0.25">
      <c r="E1758" s="71">
        <f t="shared" ca="1" si="54"/>
        <v>0.4091343979254155</v>
      </c>
      <c r="F1758" s="71">
        <f t="shared" ca="1" si="55"/>
        <v>6.3502441788402386</v>
      </c>
    </row>
    <row r="1759" spans="5:6" x14ac:dyDescent="0.25">
      <c r="E1759" s="71">
        <f t="shared" ca="1" si="54"/>
        <v>0.47971925303599516</v>
      </c>
      <c r="F1759" s="71">
        <f t="shared" ca="1" si="55"/>
        <v>10.759937274713707</v>
      </c>
    </row>
    <row r="1760" spans="5:6" x14ac:dyDescent="0.25">
      <c r="E1760" s="71">
        <f t="shared" ca="1" si="54"/>
        <v>0.82067544863733655</v>
      </c>
      <c r="F1760" s="71">
        <f t="shared" ca="1" si="55"/>
        <v>233.22012495908729</v>
      </c>
    </row>
    <row r="1761" spans="5:6" x14ac:dyDescent="0.25">
      <c r="E1761" s="71">
        <f t="shared" ca="1" si="54"/>
        <v>0.23508024388504178</v>
      </c>
      <c r="F1761" s="71">
        <f t="shared" ca="1" si="55"/>
        <v>3.6678606593666392</v>
      </c>
    </row>
    <row r="1762" spans="5:6" x14ac:dyDescent="0.25">
      <c r="E1762" s="71">
        <f t="shared" ca="1" si="54"/>
        <v>0.76200886037287763</v>
      </c>
      <c r="F1762" s="71">
        <f t="shared" ca="1" si="55"/>
        <v>149.33022990009255</v>
      </c>
    </row>
    <row r="1763" spans="5:6" x14ac:dyDescent="0.25">
      <c r="E1763" s="71">
        <f t="shared" ca="1" si="54"/>
        <v>0.12543866673257142</v>
      </c>
      <c r="F1763" s="71">
        <f t="shared" ca="1" si="55"/>
        <v>3.2862732505478602</v>
      </c>
    </row>
    <row r="1764" spans="5:6" x14ac:dyDescent="0.25">
      <c r="E1764" s="71">
        <f t="shared" ca="1" si="54"/>
        <v>0.86522994892137151</v>
      </c>
      <c r="F1764" s="71">
        <f t="shared" ca="1" si="55"/>
        <v>327.46329532059076</v>
      </c>
    </row>
    <row r="1765" spans="5:6" x14ac:dyDescent="0.25">
      <c r="E1765" s="71">
        <f t="shared" ca="1" si="54"/>
        <v>0.75168482437210271</v>
      </c>
      <c r="F1765" s="71">
        <f t="shared" ca="1" si="55"/>
        <v>137.7905235469843</v>
      </c>
    </row>
    <row r="1766" spans="5:6" x14ac:dyDescent="0.25">
      <c r="E1766" s="71">
        <f t="shared" ca="1" si="54"/>
        <v>0.26507165544259192</v>
      </c>
      <c r="F1766" s="71">
        <f t="shared" ca="1" si="55"/>
        <v>3.8497660676147625</v>
      </c>
    </row>
    <row r="1767" spans="5:6" x14ac:dyDescent="0.25">
      <c r="E1767" s="71">
        <f t="shared" ca="1" si="54"/>
        <v>0.37782516993777637</v>
      </c>
      <c r="F1767" s="71">
        <f t="shared" ca="1" si="55"/>
        <v>5.3912125113119398</v>
      </c>
    </row>
    <row r="1768" spans="5:6" x14ac:dyDescent="0.25">
      <c r="E1768" s="71">
        <f t="shared" ca="1" si="54"/>
        <v>3.2443993226560996E-2</v>
      </c>
      <c r="F1768" s="71">
        <f t="shared" ca="1" si="55"/>
        <v>3.1146997975583042</v>
      </c>
    </row>
    <row r="1769" spans="5:6" x14ac:dyDescent="0.25">
      <c r="E1769" s="71">
        <f t="shared" ca="1" si="54"/>
        <v>0.83117738388710249</v>
      </c>
      <c r="F1769" s="71">
        <f t="shared" ca="1" si="55"/>
        <v>252.43704129936253</v>
      </c>
    </row>
    <row r="1770" spans="5:6" x14ac:dyDescent="0.25">
      <c r="E1770" s="71">
        <f t="shared" ca="1" si="54"/>
        <v>0.7429983479881328</v>
      </c>
      <c r="F1770" s="71">
        <f t="shared" ca="1" si="55"/>
        <v>128.68153441671899</v>
      </c>
    </row>
    <row r="1771" spans="5:6" x14ac:dyDescent="0.25">
      <c r="E1771" s="71">
        <f t="shared" ca="1" si="54"/>
        <v>0.79127282364528073</v>
      </c>
      <c r="F1771" s="71">
        <f t="shared" ca="1" si="55"/>
        <v>186.82364088774662</v>
      </c>
    </row>
    <row r="1772" spans="5:6" x14ac:dyDescent="0.25">
      <c r="E1772" s="71">
        <f t="shared" ca="1" si="54"/>
        <v>0.19768802178466005</v>
      </c>
      <c r="F1772" s="71">
        <f t="shared" ca="1" si="55"/>
        <v>3.4997844282841126</v>
      </c>
    </row>
    <row r="1773" spans="5:6" x14ac:dyDescent="0.25">
      <c r="E1773" s="71">
        <f t="shared" ca="1" si="54"/>
        <v>0.99731964867681744</v>
      </c>
      <c r="F1773" s="71">
        <f t="shared" ca="1" si="55"/>
        <v>1961.3367468811093</v>
      </c>
    </row>
    <row r="1774" spans="5:6" x14ac:dyDescent="0.25">
      <c r="E1774" s="71">
        <f t="shared" ca="1" si="54"/>
        <v>0.63579965464761978</v>
      </c>
      <c r="F1774" s="71">
        <f t="shared" ca="1" si="55"/>
        <v>51.065811523851245</v>
      </c>
    </row>
    <row r="1775" spans="5:6" x14ac:dyDescent="0.25">
      <c r="E1775" s="71">
        <f t="shared" ca="1" si="54"/>
        <v>0.7277637175973769</v>
      </c>
      <c r="F1775" s="71">
        <f t="shared" ca="1" si="55"/>
        <v>113.92675603278343</v>
      </c>
    </row>
    <row r="1776" spans="5:6" x14ac:dyDescent="0.25">
      <c r="E1776" s="71">
        <f t="shared" ca="1" si="54"/>
        <v>0.94865211673205951</v>
      </c>
      <c r="F1776" s="71">
        <f t="shared" ca="1" si="55"/>
        <v>688.64709567581474</v>
      </c>
    </row>
    <row r="1777" spans="5:6" x14ac:dyDescent="0.25">
      <c r="E1777" s="71">
        <f t="shared" ca="1" si="54"/>
        <v>0.58447892465400542</v>
      </c>
      <c r="F1777" s="71">
        <f t="shared" ca="1" si="55"/>
        <v>30.781678691300367</v>
      </c>
    </row>
    <row r="1778" spans="5:6" x14ac:dyDescent="0.25">
      <c r="E1778" s="71">
        <f t="shared" ca="1" si="54"/>
        <v>5.4508848862213077E-2</v>
      </c>
      <c r="F1778" s="71">
        <f t="shared" ca="1" si="55"/>
        <v>3.1510688504225244</v>
      </c>
    </row>
    <row r="1779" spans="5:6" x14ac:dyDescent="0.25">
      <c r="E1779" s="71">
        <f t="shared" ca="1" si="54"/>
        <v>0.13180077608114438</v>
      </c>
      <c r="F1779" s="71">
        <f t="shared" ca="1" si="55"/>
        <v>3.301082673310539</v>
      </c>
    </row>
    <row r="1780" spans="5:6" x14ac:dyDescent="0.25">
      <c r="E1780" s="71">
        <f t="shared" ca="1" si="54"/>
        <v>0.10641400162193637</v>
      </c>
      <c r="F1780" s="71">
        <f t="shared" ca="1" si="55"/>
        <v>3.2452327694903449</v>
      </c>
    </row>
    <row r="1781" spans="5:6" x14ac:dyDescent="0.25">
      <c r="E1781" s="71">
        <f t="shared" ca="1" si="54"/>
        <v>0.12969006748740775</v>
      </c>
      <c r="F1781" s="71">
        <f t="shared" ca="1" si="55"/>
        <v>3.2961037266998954</v>
      </c>
    </row>
    <row r="1782" spans="5:6" x14ac:dyDescent="0.25">
      <c r="E1782" s="71">
        <f t="shared" ca="1" si="54"/>
        <v>0.29685017577459993</v>
      </c>
      <c r="F1782" s="71">
        <f t="shared" ca="1" si="55"/>
        <v>4.11061755681426</v>
      </c>
    </row>
    <row r="1783" spans="5:6" x14ac:dyDescent="0.25">
      <c r="E1783" s="71">
        <f t="shared" ca="1" si="54"/>
        <v>0.17828194592675017</v>
      </c>
      <c r="F1783" s="71">
        <f t="shared" ca="1" si="55"/>
        <v>3.4309251457057774</v>
      </c>
    </row>
    <row r="1784" spans="5:6" x14ac:dyDescent="0.25">
      <c r="E1784" s="71">
        <f t="shared" ca="1" si="54"/>
        <v>0.97752245034414098</v>
      </c>
      <c r="F1784" s="71">
        <f t="shared" ca="1" si="55"/>
        <v>1027.9832232226829</v>
      </c>
    </row>
    <row r="1785" spans="5:6" x14ac:dyDescent="0.25">
      <c r="E1785" s="71">
        <f t="shared" ca="1" si="54"/>
        <v>0.36626275476703885</v>
      </c>
      <c r="F1785" s="71">
        <f t="shared" ca="1" si="55"/>
        <v>5.124172058408913</v>
      </c>
    </row>
    <row r="1786" spans="5:6" x14ac:dyDescent="0.25">
      <c r="E1786" s="71">
        <f t="shared" ca="1" si="54"/>
        <v>0.19038822737545669</v>
      </c>
      <c r="F1786" s="71">
        <f t="shared" ca="1" si="55"/>
        <v>3.4726439402575204</v>
      </c>
    </row>
    <row r="1787" spans="5:6" x14ac:dyDescent="0.25">
      <c r="E1787" s="71">
        <f t="shared" ca="1" si="54"/>
        <v>8.7929524754969401E-2</v>
      </c>
      <c r="F1787" s="71">
        <f t="shared" ca="1" si="55"/>
        <v>3.2092665194616936</v>
      </c>
    </row>
    <row r="1788" spans="5:6" x14ac:dyDescent="0.25">
      <c r="E1788" s="71">
        <f t="shared" ca="1" si="54"/>
        <v>0.5684798053708201</v>
      </c>
      <c r="F1788" s="71">
        <f t="shared" ca="1" si="55"/>
        <v>26.112925971910478</v>
      </c>
    </row>
    <row r="1789" spans="5:6" x14ac:dyDescent="0.25">
      <c r="E1789" s="71">
        <f t="shared" ca="1" si="54"/>
        <v>0.53241216579766393</v>
      </c>
      <c r="F1789" s="71">
        <f t="shared" ca="1" si="55"/>
        <v>17.976881652746417</v>
      </c>
    </row>
    <row r="1790" spans="5:6" x14ac:dyDescent="0.25">
      <c r="E1790" s="71">
        <f t="shared" ca="1" si="54"/>
        <v>0.28190277912340311</v>
      </c>
      <c r="F1790" s="71">
        <f t="shared" ca="1" si="55"/>
        <v>3.9774020277606086</v>
      </c>
    </row>
    <row r="1791" spans="5:6" x14ac:dyDescent="0.25">
      <c r="E1791" s="71">
        <f t="shared" ca="1" si="54"/>
        <v>0.59902837873778281</v>
      </c>
      <c r="F1791" s="71">
        <f t="shared" ca="1" si="55"/>
        <v>35.668216659609534</v>
      </c>
    </row>
    <row r="1792" spans="5:6" x14ac:dyDescent="0.25">
      <c r="E1792" s="71">
        <f t="shared" ca="1" si="54"/>
        <v>0.40593310817831041</v>
      </c>
      <c r="F1792" s="71">
        <f t="shared" ca="1" si="55"/>
        <v>6.2330864978239333</v>
      </c>
    </row>
    <row r="1793" spans="5:6" x14ac:dyDescent="0.25">
      <c r="E1793" s="71">
        <f t="shared" ca="1" si="54"/>
        <v>0.27886775826596499</v>
      </c>
      <c r="F1793" s="71">
        <f t="shared" ca="1" si="55"/>
        <v>3.9527685339815033</v>
      </c>
    </row>
    <row r="1794" spans="5:6" x14ac:dyDescent="0.25">
      <c r="E1794" s="71">
        <f t="shared" ca="1" si="54"/>
        <v>0.42938347240864116</v>
      </c>
      <c r="F1794" s="71">
        <f t="shared" ca="1" si="55"/>
        <v>7.2201439829967882</v>
      </c>
    </row>
    <row r="1795" spans="5:6" x14ac:dyDescent="0.25">
      <c r="E1795" s="71">
        <f t="shared" ca="1" si="54"/>
        <v>0.8118479208559567</v>
      </c>
      <c r="F1795" s="71">
        <f t="shared" ca="1" si="55"/>
        <v>218.2206064032726</v>
      </c>
    </row>
    <row r="1796" spans="5:6" x14ac:dyDescent="0.25">
      <c r="E1796" s="71">
        <f t="shared" ref="E1796:E1859" ca="1" si="56">RAND()</f>
        <v>0.26857219157569368</v>
      </c>
      <c r="F1796" s="71">
        <f t="shared" ref="F1796:F1859" ca="1" si="57">$C$3+$C$4*((($C$5*_xlfn.NORM.S.INV(E1796)+SQRT(($C$5*_xlfn.NORM.S.INV(E1796))^2+4))/(2))^2)</f>
        <v>3.8745851394926465</v>
      </c>
    </row>
    <row r="1797" spans="5:6" x14ac:dyDescent="0.25">
      <c r="E1797" s="71">
        <f t="shared" ca="1" si="56"/>
        <v>0.87903333328807221</v>
      </c>
      <c r="F1797" s="71">
        <f t="shared" ca="1" si="57"/>
        <v>365.0471298181825</v>
      </c>
    </row>
    <row r="1798" spans="5:6" x14ac:dyDescent="0.25">
      <c r="E1798" s="71">
        <f t="shared" ca="1" si="56"/>
        <v>0.14514956341411056</v>
      </c>
      <c r="F1798" s="71">
        <f t="shared" ca="1" si="57"/>
        <v>3.3341975695952781</v>
      </c>
    </row>
    <row r="1799" spans="5:6" x14ac:dyDescent="0.25">
      <c r="E1799" s="71">
        <f t="shared" ca="1" si="56"/>
        <v>0.23177117216006538</v>
      </c>
      <c r="F1799" s="71">
        <f t="shared" ca="1" si="57"/>
        <v>3.6506976008024643</v>
      </c>
    </row>
    <row r="1800" spans="5:6" x14ac:dyDescent="0.25">
      <c r="E1800" s="71">
        <f t="shared" ca="1" si="56"/>
        <v>0.49677477085160626</v>
      </c>
      <c r="F1800" s="71">
        <f t="shared" ca="1" si="57"/>
        <v>12.603860483911394</v>
      </c>
    </row>
    <row r="1801" spans="5:6" x14ac:dyDescent="0.25">
      <c r="E1801" s="71">
        <f t="shared" ca="1" si="56"/>
        <v>0.16353151828806534</v>
      </c>
      <c r="F1801" s="71">
        <f t="shared" ca="1" si="57"/>
        <v>3.385003482279183</v>
      </c>
    </row>
    <row r="1802" spans="5:6" x14ac:dyDescent="0.25">
      <c r="E1802" s="71">
        <f t="shared" ca="1" si="56"/>
        <v>8.3054814998382631E-2</v>
      </c>
      <c r="F1802" s="71">
        <f t="shared" ca="1" si="57"/>
        <v>3.2003098763648485</v>
      </c>
    </row>
    <row r="1803" spans="5:6" x14ac:dyDescent="0.25">
      <c r="E1803" s="71">
        <f t="shared" ca="1" si="56"/>
        <v>0.36027096006068604</v>
      </c>
      <c r="F1803" s="71">
        <f t="shared" ca="1" si="57"/>
        <v>5.0002702417297025</v>
      </c>
    </row>
    <row r="1804" spans="5:6" x14ac:dyDescent="0.25">
      <c r="E1804" s="71">
        <f t="shared" ca="1" si="56"/>
        <v>0.95862409801191606</v>
      </c>
      <c r="F1804" s="71">
        <f t="shared" ca="1" si="57"/>
        <v>775.37291415939535</v>
      </c>
    </row>
    <row r="1805" spans="5:6" x14ac:dyDescent="0.25">
      <c r="E1805" s="71">
        <f t="shared" ca="1" si="56"/>
        <v>3.5583125003036731E-2</v>
      </c>
      <c r="F1805" s="71">
        <f t="shared" ca="1" si="57"/>
        <v>3.11992441171803</v>
      </c>
    </row>
    <row r="1806" spans="5:6" x14ac:dyDescent="0.25">
      <c r="E1806" s="71">
        <f t="shared" ca="1" si="56"/>
        <v>0.48062101786739453</v>
      </c>
      <c r="F1806" s="71">
        <f t="shared" ca="1" si="57"/>
        <v>10.847568405216578</v>
      </c>
    </row>
    <row r="1807" spans="5:6" x14ac:dyDescent="0.25">
      <c r="E1807" s="71">
        <f t="shared" ca="1" si="56"/>
        <v>0.9235436189091023</v>
      </c>
      <c r="F1807" s="71">
        <f t="shared" ca="1" si="57"/>
        <v>533.54923261937677</v>
      </c>
    </row>
    <row r="1808" spans="5:6" x14ac:dyDescent="0.25">
      <c r="E1808" s="71">
        <f t="shared" ca="1" si="56"/>
        <v>0.86971612787612174</v>
      </c>
      <c r="F1808" s="71">
        <f t="shared" ca="1" si="57"/>
        <v>339.13701457300658</v>
      </c>
    </row>
    <row r="1809" spans="5:6" x14ac:dyDescent="0.25">
      <c r="E1809" s="71">
        <f t="shared" ca="1" si="56"/>
        <v>0.68730838761327961</v>
      </c>
      <c r="F1809" s="71">
        <f t="shared" ca="1" si="57"/>
        <v>81.316543428459951</v>
      </c>
    </row>
    <row r="1810" spans="5:6" x14ac:dyDescent="0.25">
      <c r="E1810" s="71">
        <f t="shared" ca="1" si="56"/>
        <v>0.50533950104332659</v>
      </c>
      <c r="F1810" s="71">
        <f t="shared" ca="1" si="57"/>
        <v>13.691994996879346</v>
      </c>
    </row>
    <row r="1811" spans="5:6" x14ac:dyDescent="0.25">
      <c r="E1811" s="71">
        <f t="shared" ca="1" si="56"/>
        <v>0.51471161767712981</v>
      </c>
      <c r="F1811" s="71">
        <f t="shared" ca="1" si="57"/>
        <v>15.022132405781811</v>
      </c>
    </row>
    <row r="1812" spans="5:6" x14ac:dyDescent="0.25">
      <c r="E1812" s="71">
        <f t="shared" ca="1" si="56"/>
        <v>0.59496160493222028</v>
      </c>
      <c r="F1812" s="71">
        <f t="shared" ca="1" si="57"/>
        <v>34.238037446162743</v>
      </c>
    </row>
    <row r="1813" spans="5:6" x14ac:dyDescent="0.25">
      <c r="E1813" s="71">
        <f t="shared" ca="1" si="56"/>
        <v>0.98164075955191032</v>
      </c>
      <c r="F1813" s="71">
        <f t="shared" ca="1" si="57"/>
        <v>1113.7654159405308</v>
      </c>
    </row>
    <row r="1814" spans="5:6" x14ac:dyDescent="0.25">
      <c r="E1814" s="71">
        <f t="shared" ca="1" si="56"/>
        <v>0.91740741166374185</v>
      </c>
      <c r="F1814" s="71">
        <f t="shared" ca="1" si="57"/>
        <v>504.32685104033868</v>
      </c>
    </row>
    <row r="1815" spans="5:6" x14ac:dyDescent="0.25">
      <c r="E1815" s="71">
        <f t="shared" ca="1" si="56"/>
        <v>0.60251195422321457</v>
      </c>
      <c r="F1815" s="71">
        <f t="shared" ca="1" si="57"/>
        <v>36.934196644952905</v>
      </c>
    </row>
    <row r="1816" spans="5:6" x14ac:dyDescent="0.25">
      <c r="E1816" s="71">
        <f t="shared" ca="1" si="56"/>
        <v>0.15126092298754901</v>
      </c>
      <c r="F1816" s="71">
        <f t="shared" ca="1" si="57"/>
        <v>3.3503722437410715</v>
      </c>
    </row>
    <row r="1817" spans="5:6" x14ac:dyDescent="0.25">
      <c r="E1817" s="71">
        <f t="shared" ca="1" si="56"/>
        <v>0.56598024906961963</v>
      </c>
      <c r="F1817" s="71">
        <f t="shared" ca="1" si="57"/>
        <v>25.446319414319127</v>
      </c>
    </row>
    <row r="1818" spans="5:6" x14ac:dyDescent="0.25">
      <c r="E1818" s="71">
        <f t="shared" ca="1" si="56"/>
        <v>0.44850242281000918</v>
      </c>
      <c r="F1818" s="71">
        <f t="shared" ca="1" si="57"/>
        <v>8.2917621358354836</v>
      </c>
    </row>
    <row r="1819" spans="5:6" x14ac:dyDescent="0.25">
      <c r="E1819" s="71">
        <f t="shared" ca="1" si="56"/>
        <v>0.80868373998284326</v>
      </c>
      <c r="F1819" s="71">
        <f t="shared" ca="1" si="57"/>
        <v>213.08071526845509</v>
      </c>
    </row>
    <row r="1820" spans="5:6" x14ac:dyDescent="0.25">
      <c r="E1820" s="71">
        <f t="shared" ca="1" si="56"/>
        <v>0.37924239511253122</v>
      </c>
      <c r="F1820" s="71">
        <f t="shared" ca="1" si="57"/>
        <v>5.4267187962184806</v>
      </c>
    </row>
    <row r="1821" spans="5:6" x14ac:dyDescent="0.25">
      <c r="E1821" s="71">
        <f t="shared" ca="1" si="56"/>
        <v>0.4220886673360823</v>
      </c>
      <c r="F1821" s="71">
        <f t="shared" ca="1" si="57"/>
        <v>6.8791004879382882</v>
      </c>
    </row>
    <row r="1822" spans="5:6" x14ac:dyDescent="0.25">
      <c r="E1822" s="71">
        <f t="shared" ca="1" si="56"/>
        <v>0.99233971263148013</v>
      </c>
      <c r="F1822" s="71">
        <f t="shared" ca="1" si="57"/>
        <v>1492.7388105622156</v>
      </c>
    </row>
    <row r="1823" spans="5:6" x14ac:dyDescent="0.25">
      <c r="E1823" s="71">
        <f t="shared" ca="1" si="56"/>
        <v>0.18036330819688884</v>
      </c>
      <c r="F1823" s="71">
        <f t="shared" ca="1" si="57"/>
        <v>3.4378232355897085</v>
      </c>
    </row>
    <row r="1824" spans="5:6" x14ac:dyDescent="0.25">
      <c r="E1824" s="71">
        <f t="shared" ca="1" si="56"/>
        <v>6.4318872476592515E-2</v>
      </c>
      <c r="F1824" s="71">
        <f t="shared" ca="1" si="57"/>
        <v>3.1674903339886473</v>
      </c>
    </row>
    <row r="1825" spans="5:6" x14ac:dyDescent="0.25">
      <c r="E1825" s="71">
        <f t="shared" ca="1" si="56"/>
        <v>0.19502856247475975</v>
      </c>
      <c r="F1825" s="71">
        <f t="shared" ca="1" si="57"/>
        <v>3.4897129230922315</v>
      </c>
    </row>
    <row r="1826" spans="5:6" x14ac:dyDescent="0.25">
      <c r="E1826" s="71">
        <f t="shared" ca="1" si="56"/>
        <v>0.79062671183816391</v>
      </c>
      <c r="F1826" s="71">
        <f t="shared" ca="1" si="57"/>
        <v>185.91085403575136</v>
      </c>
    </row>
    <row r="1827" spans="5:6" x14ac:dyDescent="0.25">
      <c r="E1827" s="71">
        <f t="shared" ca="1" si="56"/>
        <v>0.3127660600239025</v>
      </c>
      <c r="F1827" s="71">
        <f t="shared" ca="1" si="57"/>
        <v>4.2777203945492523</v>
      </c>
    </row>
    <row r="1828" spans="5:6" x14ac:dyDescent="0.25">
      <c r="E1828" s="71">
        <f t="shared" ca="1" si="56"/>
        <v>0.37469818563562607</v>
      </c>
      <c r="F1828" s="71">
        <f t="shared" ca="1" si="57"/>
        <v>5.3151019759978553</v>
      </c>
    </row>
    <row r="1829" spans="5:6" x14ac:dyDescent="0.25">
      <c r="E1829" s="71">
        <f t="shared" ca="1" si="56"/>
        <v>0.97102116377564163</v>
      </c>
      <c r="F1829" s="71">
        <f t="shared" ca="1" si="57"/>
        <v>921.61214647198824</v>
      </c>
    </row>
    <row r="1830" spans="5:6" x14ac:dyDescent="0.25">
      <c r="E1830" s="71">
        <f t="shared" ca="1" si="56"/>
        <v>0.50731923523703315</v>
      </c>
      <c r="F1830" s="71">
        <f t="shared" ca="1" si="57"/>
        <v>13.96042558030855</v>
      </c>
    </row>
    <row r="1831" spans="5:6" x14ac:dyDescent="0.25">
      <c r="E1831" s="71">
        <f t="shared" ca="1" si="56"/>
        <v>0.89406767941016818</v>
      </c>
      <c r="F1831" s="71">
        <f t="shared" ca="1" si="57"/>
        <v>412.41544297312578</v>
      </c>
    </row>
    <row r="1832" spans="5:6" x14ac:dyDescent="0.25">
      <c r="E1832" s="71">
        <f t="shared" ca="1" si="56"/>
        <v>4.8189778694924912E-2</v>
      </c>
      <c r="F1832" s="71">
        <f t="shared" ca="1" si="57"/>
        <v>3.1406523401392894</v>
      </c>
    </row>
    <row r="1833" spans="5:6" x14ac:dyDescent="0.25">
      <c r="E1833" s="71">
        <f t="shared" ca="1" si="56"/>
        <v>0.41652857908448482</v>
      </c>
      <c r="F1833" s="71">
        <f t="shared" ca="1" si="57"/>
        <v>6.6407995992052715</v>
      </c>
    </row>
    <row r="1834" spans="5:6" x14ac:dyDescent="0.25">
      <c r="E1834" s="71">
        <f t="shared" ca="1" si="56"/>
        <v>0.490434167654483</v>
      </c>
      <c r="F1834" s="71">
        <f t="shared" ca="1" si="57"/>
        <v>11.870714806049239</v>
      </c>
    </row>
    <row r="1835" spans="5:6" x14ac:dyDescent="0.25">
      <c r="E1835" s="71">
        <f t="shared" ca="1" si="56"/>
        <v>0.13983781881130219</v>
      </c>
      <c r="F1835" s="71">
        <f t="shared" ca="1" si="57"/>
        <v>3.3206714347446908</v>
      </c>
    </row>
    <row r="1836" spans="5:6" x14ac:dyDescent="0.25">
      <c r="E1836" s="71">
        <f t="shared" ca="1" si="56"/>
        <v>0.3368434749481779</v>
      </c>
      <c r="F1836" s="71">
        <f t="shared" ca="1" si="57"/>
        <v>4.5939834257151961</v>
      </c>
    </row>
    <row r="1837" spans="5:6" x14ac:dyDescent="0.25">
      <c r="E1837" s="71">
        <f t="shared" ca="1" si="56"/>
        <v>0.44389688456019571</v>
      </c>
      <c r="F1837" s="71">
        <f t="shared" ca="1" si="57"/>
        <v>8.0076655882657128</v>
      </c>
    </row>
    <row r="1838" spans="5:6" x14ac:dyDescent="0.25">
      <c r="E1838" s="71">
        <f t="shared" ca="1" si="56"/>
        <v>0.77072939830783738</v>
      </c>
      <c r="F1838" s="71">
        <f t="shared" ca="1" si="57"/>
        <v>159.72524008204977</v>
      </c>
    </row>
    <row r="1839" spans="5:6" x14ac:dyDescent="0.25">
      <c r="E1839" s="71">
        <f t="shared" ca="1" si="56"/>
        <v>0.22395299853122408</v>
      </c>
      <c r="F1839" s="71">
        <f t="shared" ca="1" si="57"/>
        <v>3.6120915295273788</v>
      </c>
    </row>
    <row r="1840" spans="5:6" x14ac:dyDescent="0.25">
      <c r="E1840" s="71">
        <f t="shared" ca="1" si="56"/>
        <v>8.7749375752694703E-2</v>
      </c>
      <c r="F1840" s="71">
        <f t="shared" ca="1" si="57"/>
        <v>3.2089319637383475</v>
      </c>
    </row>
    <row r="1841" spans="5:6" x14ac:dyDescent="0.25">
      <c r="E1841" s="71">
        <f t="shared" ca="1" si="56"/>
        <v>0.52632021906826087</v>
      </c>
      <c r="F1841" s="71">
        <f t="shared" ca="1" si="57"/>
        <v>16.890691504316692</v>
      </c>
    </row>
    <row r="1842" spans="5:6" x14ac:dyDescent="0.25">
      <c r="E1842" s="71">
        <f t="shared" ca="1" si="56"/>
        <v>0.4909242773311927</v>
      </c>
      <c r="F1842" s="71">
        <f t="shared" ca="1" si="57"/>
        <v>11.925293503643863</v>
      </c>
    </row>
    <row r="1843" spans="5:6" x14ac:dyDescent="0.25">
      <c r="E1843" s="71">
        <f t="shared" ca="1" si="56"/>
        <v>0.27383905046449775</v>
      </c>
      <c r="F1843" s="71">
        <f t="shared" ca="1" si="57"/>
        <v>3.9135779922386877</v>
      </c>
    </row>
    <row r="1844" spans="5:6" x14ac:dyDescent="0.25">
      <c r="E1844" s="71">
        <f t="shared" ca="1" si="56"/>
        <v>0.92361011950827476</v>
      </c>
      <c r="F1844" s="71">
        <f t="shared" ca="1" si="57"/>
        <v>533.88036672601174</v>
      </c>
    </row>
    <row r="1845" spans="5:6" x14ac:dyDescent="0.25">
      <c r="E1845" s="71">
        <f t="shared" ca="1" si="56"/>
        <v>0.89612129792876316</v>
      </c>
      <c r="F1845" s="71">
        <f t="shared" ca="1" si="57"/>
        <v>419.50618977418679</v>
      </c>
    </row>
    <row r="1846" spans="5:6" x14ac:dyDescent="0.25">
      <c r="E1846" s="71">
        <f t="shared" ca="1" si="56"/>
        <v>0.77653512732425745</v>
      </c>
      <c r="F1846" s="71">
        <f t="shared" ca="1" si="57"/>
        <v>166.99685663398492</v>
      </c>
    </row>
    <row r="1847" spans="5:6" x14ac:dyDescent="0.25">
      <c r="E1847" s="71">
        <f t="shared" ca="1" si="56"/>
        <v>0.93191292989900665</v>
      </c>
      <c r="F1847" s="71">
        <f t="shared" ca="1" si="57"/>
        <v>577.99305432089409</v>
      </c>
    </row>
    <row r="1848" spans="5:6" x14ac:dyDescent="0.25">
      <c r="E1848" s="71">
        <f t="shared" ca="1" si="56"/>
        <v>0.25353659430459707</v>
      </c>
      <c r="F1848" s="71">
        <f t="shared" ca="1" si="57"/>
        <v>3.7736833931640588</v>
      </c>
    </row>
    <row r="1849" spans="5:6" x14ac:dyDescent="0.25">
      <c r="E1849" s="71">
        <f t="shared" ca="1" si="56"/>
        <v>0.55419734684982214</v>
      </c>
      <c r="F1849" s="71">
        <f t="shared" ca="1" si="57"/>
        <v>22.519519647950254</v>
      </c>
    </row>
    <row r="1850" spans="5:6" x14ac:dyDescent="0.25">
      <c r="E1850" s="71">
        <f t="shared" ca="1" si="56"/>
        <v>0.59776032591758543</v>
      </c>
      <c r="F1850" s="71">
        <f t="shared" ca="1" si="57"/>
        <v>35.21680035390861</v>
      </c>
    </row>
    <row r="1851" spans="5:6" x14ac:dyDescent="0.25">
      <c r="E1851" s="71">
        <f t="shared" ca="1" si="56"/>
        <v>9.6156954027253549E-2</v>
      </c>
      <c r="F1851" s="71">
        <f t="shared" ca="1" si="57"/>
        <v>3.2248577672874479</v>
      </c>
    </row>
    <row r="1852" spans="5:6" x14ac:dyDescent="0.25">
      <c r="E1852" s="71">
        <f t="shared" ca="1" si="56"/>
        <v>0.42262134854738875</v>
      </c>
      <c r="F1852" s="71">
        <f t="shared" ca="1" si="57"/>
        <v>6.9028822271976118</v>
      </c>
    </row>
    <row r="1853" spans="5:6" x14ac:dyDescent="0.25">
      <c r="E1853" s="71">
        <f t="shared" ca="1" si="56"/>
        <v>0.81160027989737193</v>
      </c>
      <c r="F1853" s="71">
        <f t="shared" ca="1" si="57"/>
        <v>217.8139755503704</v>
      </c>
    </row>
    <row r="1854" spans="5:6" x14ac:dyDescent="0.25">
      <c r="E1854" s="71">
        <f t="shared" ca="1" si="56"/>
        <v>0.93797893309844715</v>
      </c>
      <c r="F1854" s="71">
        <f t="shared" ca="1" si="57"/>
        <v>614.21777618238889</v>
      </c>
    </row>
    <row r="1855" spans="5:6" x14ac:dyDescent="0.25">
      <c r="E1855" s="71">
        <f t="shared" ca="1" si="56"/>
        <v>0.77270510135353099</v>
      </c>
      <c r="F1855" s="71">
        <f t="shared" ca="1" si="57"/>
        <v>162.16736546454817</v>
      </c>
    </row>
    <row r="1856" spans="5:6" x14ac:dyDescent="0.25">
      <c r="E1856" s="71">
        <f t="shared" ca="1" si="56"/>
        <v>0.95528994389743582</v>
      </c>
      <c r="F1856" s="71">
        <f t="shared" ca="1" si="57"/>
        <v>744.06054118972691</v>
      </c>
    </row>
    <row r="1857" spans="5:6" x14ac:dyDescent="0.25">
      <c r="E1857" s="71">
        <f t="shared" ca="1" si="56"/>
        <v>7.7946293987036008E-2</v>
      </c>
      <c r="F1857" s="71">
        <f t="shared" ca="1" si="57"/>
        <v>3.1911261037810861</v>
      </c>
    </row>
    <row r="1858" spans="5:6" x14ac:dyDescent="0.25">
      <c r="E1858" s="71">
        <f t="shared" ca="1" si="56"/>
        <v>0.7112615253347534</v>
      </c>
      <c r="F1858" s="71">
        <f t="shared" ca="1" si="57"/>
        <v>99.547064081938942</v>
      </c>
    </row>
    <row r="1859" spans="5:6" x14ac:dyDescent="0.25">
      <c r="E1859" s="71">
        <f t="shared" ca="1" si="56"/>
        <v>0.1021031618549253</v>
      </c>
      <c r="F1859" s="71">
        <f t="shared" ca="1" si="57"/>
        <v>3.2365343352496216</v>
      </c>
    </row>
    <row r="1860" spans="5:6" x14ac:dyDescent="0.25">
      <c r="E1860" s="71">
        <f t="shared" ref="E1860:E1923" ca="1" si="58">RAND()</f>
        <v>0.49752092590517505</v>
      </c>
      <c r="F1860" s="71">
        <f t="shared" ref="F1860:F1923" ca="1" si="59">$C$3+$C$4*((($C$5*_xlfn.NORM.S.INV(E1860)+SQRT(($C$5*_xlfn.NORM.S.INV(E1860))^2+4))/(2))^2)</f>
        <v>12.694081615829164</v>
      </c>
    </row>
    <row r="1861" spans="5:6" x14ac:dyDescent="0.25">
      <c r="E1861" s="71">
        <f t="shared" ca="1" si="58"/>
        <v>0.47542094143382907</v>
      </c>
      <c r="F1861" s="71">
        <f t="shared" ca="1" si="59"/>
        <v>10.356208354705544</v>
      </c>
    </row>
    <row r="1862" spans="5:6" x14ac:dyDescent="0.25">
      <c r="E1862" s="71">
        <f t="shared" ca="1" si="58"/>
        <v>0.1371781363668344</v>
      </c>
      <c r="F1862" s="71">
        <f t="shared" ca="1" si="59"/>
        <v>3.3140753938271788</v>
      </c>
    </row>
    <row r="1863" spans="5:6" x14ac:dyDescent="0.25">
      <c r="E1863" s="71">
        <f t="shared" ca="1" si="58"/>
        <v>0.72993715091905553</v>
      </c>
      <c r="F1863" s="71">
        <f t="shared" ca="1" si="59"/>
        <v>115.94129545019555</v>
      </c>
    </row>
    <row r="1864" spans="5:6" x14ac:dyDescent="0.25">
      <c r="E1864" s="71">
        <f t="shared" ca="1" si="58"/>
        <v>0.28127047625186352</v>
      </c>
      <c r="F1864" s="71">
        <f t="shared" ca="1" si="59"/>
        <v>3.9722071877708114</v>
      </c>
    </row>
    <row r="1865" spans="5:6" x14ac:dyDescent="0.25">
      <c r="E1865" s="71">
        <f t="shared" ca="1" si="58"/>
        <v>6.5117778856275566E-2</v>
      </c>
      <c r="F1865" s="71">
        <f t="shared" ca="1" si="59"/>
        <v>3.1688462548236447</v>
      </c>
    </row>
    <row r="1866" spans="5:6" x14ac:dyDescent="0.25">
      <c r="E1866" s="71">
        <f t="shared" ca="1" si="58"/>
        <v>3.0477918508022395E-2</v>
      </c>
      <c r="F1866" s="71">
        <f t="shared" ca="1" si="59"/>
        <v>3.1113976648243815</v>
      </c>
    </row>
    <row r="1867" spans="5:6" x14ac:dyDescent="0.25">
      <c r="E1867" s="71">
        <f t="shared" ca="1" si="58"/>
        <v>0.85200271816124862</v>
      </c>
      <c r="F1867" s="71">
        <f t="shared" ca="1" si="59"/>
        <v>295.69671464667283</v>
      </c>
    </row>
    <row r="1868" spans="5:6" x14ac:dyDescent="0.25">
      <c r="E1868" s="71">
        <f t="shared" ca="1" si="58"/>
        <v>0.91872506348127347</v>
      </c>
      <c r="F1868" s="71">
        <f t="shared" ca="1" si="59"/>
        <v>510.38871110517596</v>
      </c>
    </row>
    <row r="1869" spans="5:6" x14ac:dyDescent="0.25">
      <c r="E1869" s="71">
        <f t="shared" ca="1" si="58"/>
        <v>0.63406438015543676</v>
      </c>
      <c r="F1869" s="71">
        <f t="shared" ca="1" si="59"/>
        <v>50.232935362476447</v>
      </c>
    </row>
    <row r="1870" spans="5:6" x14ac:dyDescent="0.25">
      <c r="E1870" s="71">
        <f t="shared" ca="1" si="58"/>
        <v>0.56124113605643988</v>
      </c>
      <c r="F1870" s="71">
        <f t="shared" ca="1" si="59"/>
        <v>24.227009413497299</v>
      </c>
    </row>
    <row r="1871" spans="5:6" x14ac:dyDescent="0.25">
      <c r="E1871" s="71">
        <f t="shared" ca="1" si="58"/>
        <v>9.0221447006119893E-2</v>
      </c>
      <c r="F1871" s="71">
        <f t="shared" ca="1" si="59"/>
        <v>3.2135476357898143</v>
      </c>
    </row>
    <row r="1872" spans="5:6" x14ac:dyDescent="0.25">
      <c r="E1872" s="71">
        <f t="shared" ca="1" si="58"/>
        <v>0.2461538903882915</v>
      </c>
      <c r="F1872" s="71">
        <f t="shared" ca="1" si="59"/>
        <v>3.7291795070166955</v>
      </c>
    </row>
    <row r="1873" spans="5:6" x14ac:dyDescent="0.25">
      <c r="E1873" s="71">
        <f t="shared" ca="1" si="58"/>
        <v>0.98616280455382221</v>
      </c>
      <c r="F1873" s="71">
        <f t="shared" ca="1" si="59"/>
        <v>1234.9782897155642</v>
      </c>
    </row>
    <row r="1874" spans="5:6" x14ac:dyDescent="0.25">
      <c r="E1874" s="71">
        <f t="shared" ca="1" si="58"/>
        <v>0.11180405671497307</v>
      </c>
      <c r="F1874" s="71">
        <f t="shared" ca="1" si="59"/>
        <v>3.2564039365977755</v>
      </c>
    </row>
    <row r="1875" spans="5:6" x14ac:dyDescent="0.25">
      <c r="E1875" s="71">
        <f t="shared" ca="1" si="58"/>
        <v>0.3085855012651495</v>
      </c>
      <c r="F1875" s="71">
        <f t="shared" ca="1" si="59"/>
        <v>4.2309972406082279</v>
      </c>
    </row>
    <row r="1876" spans="5:6" x14ac:dyDescent="0.25">
      <c r="E1876" s="71">
        <f t="shared" ca="1" si="58"/>
        <v>0.28369757146598862</v>
      </c>
      <c r="F1876" s="71">
        <f t="shared" ca="1" si="59"/>
        <v>3.99233142142098</v>
      </c>
    </row>
    <row r="1877" spans="5:6" x14ac:dyDescent="0.25">
      <c r="E1877" s="71">
        <f t="shared" ca="1" si="58"/>
        <v>0.49833685466451838</v>
      </c>
      <c r="F1877" s="71">
        <f t="shared" ca="1" si="59"/>
        <v>12.793716184467172</v>
      </c>
    </row>
    <row r="1878" spans="5:6" x14ac:dyDescent="0.25">
      <c r="E1878" s="71">
        <f t="shared" ca="1" si="58"/>
        <v>0.5741818836790582</v>
      </c>
      <c r="F1878" s="71">
        <f t="shared" ca="1" si="59"/>
        <v>27.695905850666165</v>
      </c>
    </row>
    <row r="1879" spans="5:6" x14ac:dyDescent="0.25">
      <c r="E1879" s="71">
        <f t="shared" ca="1" si="58"/>
        <v>5.855846421162203E-2</v>
      </c>
      <c r="F1879" s="71">
        <f t="shared" ca="1" si="59"/>
        <v>3.1578016461563787</v>
      </c>
    </row>
    <row r="1880" spans="5:6" x14ac:dyDescent="0.25">
      <c r="E1880" s="71">
        <f t="shared" ca="1" si="58"/>
        <v>0.61278061927738003</v>
      </c>
      <c r="F1880" s="71">
        <f t="shared" ca="1" si="59"/>
        <v>40.892043634321354</v>
      </c>
    </row>
    <row r="1881" spans="5:6" x14ac:dyDescent="0.25">
      <c r="E1881" s="71">
        <f t="shared" ca="1" si="58"/>
        <v>0.88964936645948522</v>
      </c>
      <c r="F1881" s="71">
        <f t="shared" ca="1" si="59"/>
        <v>397.69805618990557</v>
      </c>
    </row>
    <row r="1882" spans="5:6" x14ac:dyDescent="0.25">
      <c r="E1882" s="71">
        <f t="shared" ca="1" si="58"/>
        <v>0.88700436953371942</v>
      </c>
      <c r="F1882" s="71">
        <f t="shared" ca="1" si="59"/>
        <v>389.21992704201347</v>
      </c>
    </row>
    <row r="1883" spans="5:6" x14ac:dyDescent="0.25">
      <c r="E1883" s="71">
        <f t="shared" ca="1" si="58"/>
        <v>0.3300840447594654</v>
      </c>
      <c r="F1883" s="71">
        <f t="shared" ca="1" si="59"/>
        <v>4.4962530347082215</v>
      </c>
    </row>
    <row r="1884" spans="5:6" x14ac:dyDescent="0.25">
      <c r="E1884" s="71">
        <f t="shared" ca="1" si="58"/>
        <v>0.69971392449245617</v>
      </c>
      <c r="F1884" s="71">
        <f t="shared" ca="1" si="59"/>
        <v>90.389149416913355</v>
      </c>
    </row>
    <row r="1885" spans="5:6" x14ac:dyDescent="0.25">
      <c r="E1885" s="71">
        <f t="shared" ca="1" si="58"/>
        <v>0.32008155156750095</v>
      </c>
      <c r="F1885" s="71">
        <f t="shared" ca="1" si="59"/>
        <v>4.3648641508367483</v>
      </c>
    </row>
    <row r="1886" spans="5:6" x14ac:dyDescent="0.25">
      <c r="E1886" s="71">
        <f t="shared" ca="1" si="58"/>
        <v>0.39110065062849286</v>
      </c>
      <c r="F1886" s="71">
        <f t="shared" ca="1" si="59"/>
        <v>5.7505955309681474</v>
      </c>
    </row>
    <row r="1887" spans="5:6" x14ac:dyDescent="0.25">
      <c r="E1887" s="71">
        <f t="shared" ca="1" si="58"/>
        <v>0.10859131811087908</v>
      </c>
      <c r="F1887" s="71">
        <f t="shared" ca="1" si="59"/>
        <v>3.2497048134507605</v>
      </c>
    </row>
    <row r="1888" spans="5:6" x14ac:dyDescent="0.25">
      <c r="E1888" s="71">
        <f t="shared" ca="1" si="58"/>
        <v>0.24129590871104023</v>
      </c>
      <c r="F1888" s="71">
        <f t="shared" ca="1" si="59"/>
        <v>3.7015148690375681</v>
      </c>
    </row>
    <row r="1889" spans="5:6" x14ac:dyDescent="0.25">
      <c r="E1889" s="71">
        <f t="shared" ca="1" si="58"/>
        <v>0.29909225892834446</v>
      </c>
      <c r="F1889" s="71">
        <f t="shared" ca="1" si="59"/>
        <v>4.1324614001773519</v>
      </c>
    </row>
    <row r="1890" spans="5:6" x14ac:dyDescent="0.25">
      <c r="E1890" s="71">
        <f t="shared" ca="1" si="58"/>
        <v>0.54750569106803437</v>
      </c>
      <c r="F1890" s="71">
        <f t="shared" ca="1" si="59"/>
        <v>21.009055893109391</v>
      </c>
    </row>
    <row r="1891" spans="5:6" x14ac:dyDescent="0.25">
      <c r="E1891" s="71">
        <f t="shared" ca="1" si="58"/>
        <v>0.35009527856749645</v>
      </c>
      <c r="F1891" s="71">
        <f t="shared" ca="1" si="59"/>
        <v>4.8096678853880039</v>
      </c>
    </row>
    <row r="1892" spans="5:6" x14ac:dyDescent="0.25">
      <c r="E1892" s="71">
        <f t="shared" ca="1" si="58"/>
        <v>0.41453396953333654</v>
      </c>
      <c r="F1892" s="71">
        <f t="shared" ca="1" si="59"/>
        <v>6.5595640379877445</v>
      </c>
    </row>
    <row r="1893" spans="5:6" x14ac:dyDescent="0.25">
      <c r="E1893" s="71">
        <f t="shared" ca="1" si="58"/>
        <v>0.75231455937691794</v>
      </c>
      <c r="F1893" s="71">
        <f t="shared" ca="1" si="59"/>
        <v>138.47170694823575</v>
      </c>
    </row>
    <row r="1894" spans="5:6" x14ac:dyDescent="0.25">
      <c r="E1894" s="71">
        <f t="shared" ca="1" si="58"/>
        <v>0.56455086200378968</v>
      </c>
      <c r="F1894" s="71">
        <f t="shared" ca="1" si="59"/>
        <v>25.072459133544502</v>
      </c>
    </row>
    <row r="1895" spans="5:6" x14ac:dyDescent="0.25">
      <c r="E1895" s="71">
        <f t="shared" ca="1" si="58"/>
        <v>0.73412693489413183</v>
      </c>
      <c r="F1895" s="71">
        <f t="shared" ca="1" si="59"/>
        <v>119.9080142677719</v>
      </c>
    </row>
    <row r="1896" spans="5:6" x14ac:dyDescent="0.25">
      <c r="E1896" s="71">
        <f t="shared" ca="1" si="58"/>
        <v>0.58911576645844665</v>
      </c>
      <c r="F1896" s="71">
        <f t="shared" ca="1" si="59"/>
        <v>32.270325206925939</v>
      </c>
    </row>
    <row r="1897" spans="5:6" x14ac:dyDescent="0.25">
      <c r="E1897" s="71">
        <f t="shared" ca="1" si="58"/>
        <v>0.212972302670976</v>
      </c>
      <c r="F1897" s="71">
        <f t="shared" ca="1" si="59"/>
        <v>3.5621079578564139</v>
      </c>
    </row>
    <row r="1898" spans="5:6" x14ac:dyDescent="0.25">
      <c r="E1898" s="71">
        <f t="shared" ca="1" si="58"/>
        <v>2.6206214255450222E-2</v>
      </c>
      <c r="F1898" s="71">
        <f t="shared" ca="1" si="59"/>
        <v>3.1041086832469498</v>
      </c>
    </row>
    <row r="1899" spans="5:6" x14ac:dyDescent="0.25">
      <c r="E1899" s="71">
        <f t="shared" ca="1" si="58"/>
        <v>0.40474344929305073</v>
      </c>
      <c r="F1899" s="71">
        <f t="shared" ca="1" si="59"/>
        <v>6.1908050552872025</v>
      </c>
    </row>
    <row r="1900" spans="5:6" x14ac:dyDescent="0.25">
      <c r="E1900" s="71">
        <f t="shared" ca="1" si="58"/>
        <v>0.40650630407547783</v>
      </c>
      <c r="F1900" s="71">
        <f t="shared" ca="1" si="59"/>
        <v>6.2536983323381392</v>
      </c>
    </row>
    <row r="1901" spans="5:6" x14ac:dyDescent="0.25">
      <c r="E1901" s="71">
        <f t="shared" ca="1" si="58"/>
        <v>0.98177554432533043</v>
      </c>
      <c r="F1901" s="71">
        <f t="shared" ca="1" si="59"/>
        <v>1116.9046867415277</v>
      </c>
    </row>
    <row r="1902" spans="5:6" x14ac:dyDescent="0.25">
      <c r="E1902" s="71">
        <f t="shared" ca="1" si="58"/>
        <v>0.37957338930695927</v>
      </c>
      <c r="F1902" s="71">
        <f t="shared" ca="1" si="59"/>
        <v>5.435104338481608</v>
      </c>
    </row>
    <row r="1903" spans="5:6" x14ac:dyDescent="0.25">
      <c r="E1903" s="71">
        <f t="shared" ca="1" si="58"/>
        <v>0.12102478869413147</v>
      </c>
      <c r="F1903" s="71">
        <f t="shared" ca="1" si="59"/>
        <v>3.276336215274982</v>
      </c>
    </row>
    <row r="1904" spans="5:6" x14ac:dyDescent="0.25">
      <c r="E1904" s="71">
        <f t="shared" ca="1" si="58"/>
        <v>0.75391984667771472</v>
      </c>
      <c r="F1904" s="71">
        <f t="shared" ca="1" si="59"/>
        <v>140.22121768146778</v>
      </c>
    </row>
    <row r="1905" spans="5:6" x14ac:dyDescent="0.25">
      <c r="E1905" s="71">
        <f t="shared" ca="1" si="58"/>
        <v>0.49673936319549128</v>
      </c>
      <c r="F1905" s="71">
        <f t="shared" ca="1" si="59"/>
        <v>12.599600271017632</v>
      </c>
    </row>
    <row r="1906" spans="5:6" x14ac:dyDescent="0.25">
      <c r="E1906" s="71">
        <f t="shared" ca="1" si="58"/>
        <v>0.25197919611549269</v>
      </c>
      <c r="F1906" s="71">
        <f t="shared" ca="1" si="59"/>
        <v>3.7640373014869111</v>
      </c>
    </row>
    <row r="1907" spans="5:6" x14ac:dyDescent="0.25">
      <c r="E1907" s="71">
        <f t="shared" ca="1" si="58"/>
        <v>0.77076277344599753</v>
      </c>
      <c r="F1907" s="71">
        <f t="shared" ca="1" si="59"/>
        <v>159.7662210142901</v>
      </c>
    </row>
    <row r="1908" spans="5:6" x14ac:dyDescent="0.25">
      <c r="E1908" s="71">
        <f t="shared" ca="1" si="58"/>
        <v>0.3999788514035777</v>
      </c>
      <c r="F1908" s="71">
        <f t="shared" ca="1" si="59"/>
        <v>6.0279975201778395</v>
      </c>
    </row>
    <row r="1909" spans="5:6" x14ac:dyDescent="0.25">
      <c r="E1909" s="71">
        <f t="shared" ca="1" si="58"/>
        <v>0.93326931176408645</v>
      </c>
      <c r="F1909" s="71">
        <f t="shared" ca="1" si="59"/>
        <v>585.77175548063553</v>
      </c>
    </row>
    <row r="1910" spans="5:6" x14ac:dyDescent="0.25">
      <c r="E1910" s="71">
        <f t="shared" ca="1" si="58"/>
        <v>0.71282564249154945</v>
      </c>
      <c r="F1910" s="71">
        <f t="shared" ca="1" si="59"/>
        <v>100.84302215293842</v>
      </c>
    </row>
    <row r="1911" spans="5:6" x14ac:dyDescent="0.25">
      <c r="E1911" s="71">
        <f t="shared" ca="1" si="58"/>
        <v>0.38214381872432623</v>
      </c>
      <c r="F1911" s="71">
        <f t="shared" ca="1" si="59"/>
        <v>5.5014489325360323</v>
      </c>
    </row>
    <row r="1912" spans="5:6" x14ac:dyDescent="0.25">
      <c r="E1912" s="71">
        <f t="shared" ca="1" si="58"/>
        <v>1.2576685719288272E-2</v>
      </c>
      <c r="F1912" s="71">
        <f t="shared" ca="1" si="59"/>
        <v>3.0785394492233724</v>
      </c>
    </row>
    <row r="1913" spans="5:6" x14ac:dyDescent="0.25">
      <c r="E1913" s="71">
        <f t="shared" ca="1" si="58"/>
        <v>0.71060111879193821</v>
      </c>
      <c r="F1913" s="71">
        <f t="shared" ca="1" si="59"/>
        <v>99.003944652462394</v>
      </c>
    </row>
    <row r="1914" spans="5:6" x14ac:dyDescent="0.25">
      <c r="E1914" s="71">
        <f t="shared" ca="1" si="58"/>
        <v>0.12198081125944249</v>
      </c>
      <c r="F1914" s="71">
        <f t="shared" ca="1" si="59"/>
        <v>3.2784659334536506</v>
      </c>
    </row>
    <row r="1915" spans="5:6" x14ac:dyDescent="0.25">
      <c r="E1915" s="71">
        <f t="shared" ca="1" si="58"/>
        <v>0.24584567264900514</v>
      </c>
      <c r="F1915" s="71">
        <f t="shared" ca="1" si="59"/>
        <v>3.7273872770694156</v>
      </c>
    </row>
    <row r="1916" spans="5:6" x14ac:dyDescent="0.25">
      <c r="E1916" s="71">
        <f t="shared" ca="1" si="58"/>
        <v>0.39894164003524324</v>
      </c>
      <c r="F1916" s="71">
        <f t="shared" ca="1" si="59"/>
        <v>5.9938949129743548</v>
      </c>
    </row>
    <row r="1917" spans="5:6" x14ac:dyDescent="0.25">
      <c r="E1917" s="71">
        <f t="shared" ca="1" si="58"/>
        <v>0.61776343473692519</v>
      </c>
      <c r="F1917" s="71">
        <f t="shared" ca="1" si="59"/>
        <v>42.937953563550842</v>
      </c>
    </row>
    <row r="1918" spans="5:6" x14ac:dyDescent="0.25">
      <c r="E1918" s="71">
        <f t="shared" ca="1" si="58"/>
        <v>0.17345068004081643</v>
      </c>
      <c r="F1918" s="71">
        <f t="shared" ca="1" si="59"/>
        <v>3.4153262329303651</v>
      </c>
    </row>
    <row r="1919" spans="5:6" x14ac:dyDescent="0.25">
      <c r="E1919" s="71">
        <f t="shared" ca="1" si="58"/>
        <v>0.42215429077483624</v>
      </c>
      <c r="F1919" s="71">
        <f t="shared" ca="1" si="59"/>
        <v>6.8820210438389147</v>
      </c>
    </row>
    <row r="1920" spans="5:6" x14ac:dyDescent="0.25">
      <c r="E1920" s="71">
        <f t="shared" ca="1" si="58"/>
        <v>0.19777065799862825</v>
      </c>
      <c r="F1920" s="71">
        <f t="shared" ca="1" si="59"/>
        <v>3.5001008409495573</v>
      </c>
    </row>
    <row r="1921" spans="5:6" x14ac:dyDescent="0.25">
      <c r="E1921" s="71">
        <f t="shared" ca="1" si="58"/>
        <v>7.0541561509711137E-2</v>
      </c>
      <c r="F1921" s="71">
        <f t="shared" ca="1" si="59"/>
        <v>3.1781425349923791</v>
      </c>
    </row>
    <row r="1922" spans="5:6" x14ac:dyDescent="0.25">
      <c r="E1922" s="71">
        <f t="shared" ca="1" si="58"/>
        <v>6.2636212964256366E-2</v>
      </c>
      <c r="F1922" s="71">
        <f t="shared" ca="1" si="59"/>
        <v>3.164644754264065</v>
      </c>
    </row>
    <row r="1923" spans="5:6" x14ac:dyDescent="0.25">
      <c r="E1923" s="71">
        <f t="shared" ca="1" si="58"/>
        <v>8.8910731359015727E-2</v>
      </c>
      <c r="F1923" s="71">
        <f t="shared" ca="1" si="59"/>
        <v>3.2110936715762439</v>
      </c>
    </row>
    <row r="1924" spans="5:6" x14ac:dyDescent="0.25">
      <c r="E1924" s="71">
        <f t="shared" ref="E1924:E1987" ca="1" si="60">RAND()</f>
        <v>0.81400989011176805</v>
      </c>
      <c r="F1924" s="71">
        <f t="shared" ref="F1924:F1987" ca="1" si="61">$C$3+$C$4*((($C$5*_xlfn.NORM.S.INV(E1924)+SQRT(($C$5*_xlfn.NORM.S.INV(E1924))^2+4))/(2))^2)</f>
        <v>221.80264810932502</v>
      </c>
    </row>
    <row r="1925" spans="5:6" x14ac:dyDescent="0.25">
      <c r="E1925" s="71">
        <f t="shared" ca="1" si="60"/>
        <v>0.97869573648695884</v>
      </c>
      <c r="F1925" s="71">
        <f t="shared" ca="1" si="61"/>
        <v>1050.6211686327538</v>
      </c>
    </row>
    <row r="1926" spans="5:6" x14ac:dyDescent="0.25">
      <c r="E1926" s="71">
        <f t="shared" ca="1" si="60"/>
        <v>0.25997867940696184</v>
      </c>
      <c r="F1926" s="71">
        <f t="shared" ca="1" si="61"/>
        <v>3.8151331781498925</v>
      </c>
    </row>
    <row r="1927" spans="5:6" x14ac:dyDescent="0.25">
      <c r="E1927" s="71">
        <f t="shared" ca="1" si="60"/>
        <v>0.13079640635860623</v>
      </c>
      <c r="F1927" s="71">
        <f t="shared" ca="1" si="61"/>
        <v>3.2987051645045349</v>
      </c>
    </row>
    <row r="1928" spans="5:6" x14ac:dyDescent="0.25">
      <c r="E1928" s="71">
        <f t="shared" ca="1" si="60"/>
        <v>0.20374510779549138</v>
      </c>
      <c r="F1928" s="71">
        <f t="shared" ca="1" si="61"/>
        <v>3.5235484588851333</v>
      </c>
    </row>
    <row r="1929" spans="5:6" x14ac:dyDescent="0.25">
      <c r="E1929" s="71">
        <f t="shared" ca="1" si="60"/>
        <v>4.0313933872184959E-2</v>
      </c>
      <c r="F1929" s="71">
        <f t="shared" ca="1" si="61"/>
        <v>3.1277266092819498</v>
      </c>
    </row>
    <row r="1930" spans="5:6" x14ac:dyDescent="0.25">
      <c r="E1930" s="71">
        <f t="shared" ca="1" si="60"/>
        <v>0.62235539579290955</v>
      </c>
      <c r="F1930" s="71">
        <f t="shared" ca="1" si="61"/>
        <v>44.898247458924047</v>
      </c>
    </row>
    <row r="1931" spans="5:6" x14ac:dyDescent="0.25">
      <c r="E1931" s="71">
        <f t="shared" ca="1" si="60"/>
        <v>0.82074853562011685</v>
      </c>
      <c r="F1931" s="71">
        <f t="shared" ca="1" si="61"/>
        <v>233.348543853667</v>
      </c>
    </row>
    <row r="1932" spans="5:6" x14ac:dyDescent="0.25">
      <c r="E1932" s="71">
        <f t="shared" ca="1" si="60"/>
        <v>0.35617079516442607</v>
      </c>
      <c r="F1932" s="71">
        <f t="shared" ca="1" si="61"/>
        <v>4.9206125081249326</v>
      </c>
    </row>
    <row r="1933" spans="5:6" x14ac:dyDescent="0.25">
      <c r="E1933" s="71">
        <f t="shared" ca="1" si="60"/>
        <v>0.7051349762221657</v>
      </c>
      <c r="F1933" s="71">
        <f t="shared" ca="1" si="61"/>
        <v>94.599806205695572</v>
      </c>
    </row>
    <row r="1934" spans="5:6" x14ac:dyDescent="0.25">
      <c r="E1934" s="71">
        <f t="shared" ca="1" si="60"/>
        <v>0.86580211536040341</v>
      </c>
      <c r="F1934" s="71">
        <f t="shared" ca="1" si="61"/>
        <v>328.92508432127028</v>
      </c>
    </row>
    <row r="1935" spans="5:6" x14ac:dyDescent="0.25">
      <c r="E1935" s="71">
        <f t="shared" ca="1" si="60"/>
        <v>0.65225899276627319</v>
      </c>
      <c r="F1935" s="71">
        <f t="shared" ca="1" si="61"/>
        <v>59.534854054590781</v>
      </c>
    </row>
    <row r="1936" spans="5:6" x14ac:dyDescent="0.25">
      <c r="E1936" s="71">
        <f t="shared" ca="1" si="60"/>
        <v>0.69624224221436448</v>
      </c>
      <c r="F1936" s="71">
        <f t="shared" ca="1" si="61"/>
        <v>87.772548890228336</v>
      </c>
    </row>
    <row r="1937" spans="5:6" x14ac:dyDescent="0.25">
      <c r="E1937" s="71">
        <f t="shared" ca="1" si="60"/>
        <v>0.38793266182662522</v>
      </c>
      <c r="F1937" s="71">
        <f t="shared" ca="1" si="61"/>
        <v>5.6591514577973001</v>
      </c>
    </row>
    <row r="1938" spans="5:6" x14ac:dyDescent="0.25">
      <c r="E1938" s="71">
        <f t="shared" ca="1" si="60"/>
        <v>0.25547572026814314</v>
      </c>
      <c r="F1938" s="71">
        <f t="shared" ca="1" si="61"/>
        <v>3.7858939056639667</v>
      </c>
    </row>
    <row r="1939" spans="5:6" x14ac:dyDescent="0.25">
      <c r="E1939" s="71">
        <f t="shared" ca="1" si="60"/>
        <v>0.29750304802301109</v>
      </c>
      <c r="F1939" s="71">
        <f t="shared" ca="1" si="61"/>
        <v>4.1169246759521343</v>
      </c>
    </row>
    <row r="1940" spans="5:6" x14ac:dyDescent="0.25">
      <c r="E1940" s="71">
        <f t="shared" ca="1" si="60"/>
        <v>0.77315901199077941</v>
      </c>
      <c r="F1940" s="71">
        <f t="shared" ca="1" si="61"/>
        <v>162.73311634585116</v>
      </c>
    </row>
    <row r="1941" spans="5:6" x14ac:dyDescent="0.25">
      <c r="E1941" s="71">
        <f t="shared" ca="1" si="60"/>
        <v>0.7354405010503986</v>
      </c>
      <c r="F1941" s="71">
        <f t="shared" ca="1" si="61"/>
        <v>121.17460505748174</v>
      </c>
    </row>
    <row r="1942" spans="5:6" x14ac:dyDescent="0.25">
      <c r="E1942" s="71">
        <f t="shared" ca="1" si="60"/>
        <v>0.47018053457582976</v>
      </c>
      <c r="F1942" s="71">
        <f t="shared" ca="1" si="61"/>
        <v>9.8940059221671373</v>
      </c>
    </row>
    <row r="1943" spans="5:6" x14ac:dyDescent="0.25">
      <c r="E1943" s="71">
        <f t="shared" ca="1" si="60"/>
        <v>0.5184657774771686</v>
      </c>
      <c r="F1943" s="71">
        <f t="shared" ca="1" si="61"/>
        <v>15.598629434004089</v>
      </c>
    </row>
    <row r="1944" spans="5:6" x14ac:dyDescent="0.25">
      <c r="E1944" s="71">
        <f t="shared" ca="1" si="60"/>
        <v>0.17978696599729083</v>
      </c>
      <c r="F1944" s="71">
        <f t="shared" ca="1" si="61"/>
        <v>3.4359021390742295</v>
      </c>
    </row>
    <row r="1945" spans="5:6" x14ac:dyDescent="0.25">
      <c r="E1945" s="71">
        <f t="shared" ca="1" si="60"/>
        <v>0.73528633169831881</v>
      </c>
      <c r="F1945" s="71">
        <f t="shared" ca="1" si="61"/>
        <v>121.0253745292616</v>
      </c>
    </row>
    <row r="1946" spans="5:6" x14ac:dyDescent="0.25">
      <c r="E1946" s="71">
        <f t="shared" ca="1" si="60"/>
        <v>0.63459399045244624</v>
      </c>
      <c r="F1946" s="71">
        <f t="shared" ca="1" si="61"/>
        <v>50.485951800497816</v>
      </c>
    </row>
    <row r="1947" spans="5:6" x14ac:dyDescent="0.25">
      <c r="E1947" s="71">
        <f t="shared" ca="1" si="60"/>
        <v>0.42722620127935351</v>
      </c>
      <c r="F1947" s="71">
        <f t="shared" ca="1" si="61"/>
        <v>7.1157610517223295</v>
      </c>
    </row>
    <row r="1948" spans="5:6" x14ac:dyDescent="0.25">
      <c r="E1948" s="71">
        <f t="shared" ca="1" si="60"/>
        <v>0.82827924045550705</v>
      </c>
      <c r="F1948" s="71">
        <f t="shared" ca="1" si="61"/>
        <v>246.97574247928446</v>
      </c>
    </row>
    <row r="1949" spans="5:6" x14ac:dyDescent="0.25">
      <c r="E1949" s="71">
        <f t="shared" ca="1" si="60"/>
        <v>0.10421979963673156</v>
      </c>
      <c r="F1949" s="71">
        <f t="shared" ca="1" si="61"/>
        <v>3.240779922315538</v>
      </c>
    </row>
    <row r="1950" spans="5:6" x14ac:dyDescent="0.25">
      <c r="E1950" s="71">
        <f t="shared" ca="1" si="60"/>
        <v>0.873517245629435</v>
      </c>
      <c r="F1950" s="71">
        <f t="shared" ca="1" si="61"/>
        <v>349.42420033286862</v>
      </c>
    </row>
    <row r="1951" spans="5:6" x14ac:dyDescent="0.25">
      <c r="E1951" s="71">
        <f t="shared" ca="1" si="60"/>
        <v>0.28479443826266027</v>
      </c>
      <c r="F1951" s="71">
        <f t="shared" ca="1" si="61"/>
        <v>4.0015912385995813</v>
      </c>
    </row>
    <row r="1952" spans="5:6" x14ac:dyDescent="0.25">
      <c r="E1952" s="71">
        <f t="shared" ca="1" si="60"/>
        <v>0.9297524032854908</v>
      </c>
      <c r="F1952" s="71">
        <f t="shared" ca="1" si="61"/>
        <v>565.95413456069025</v>
      </c>
    </row>
    <row r="1953" spans="5:6" x14ac:dyDescent="0.25">
      <c r="E1953" s="71">
        <f t="shared" ca="1" si="60"/>
        <v>0.368618114230437</v>
      </c>
      <c r="F1953" s="71">
        <f t="shared" ca="1" si="61"/>
        <v>5.1754640355745849</v>
      </c>
    </row>
    <row r="1954" spans="5:6" x14ac:dyDescent="0.25">
      <c r="E1954" s="71">
        <f t="shared" ca="1" si="60"/>
        <v>0.56023345574624561</v>
      </c>
      <c r="F1954" s="71">
        <f t="shared" ca="1" si="61"/>
        <v>23.975147537771861</v>
      </c>
    </row>
    <row r="1955" spans="5:6" x14ac:dyDescent="0.25">
      <c r="E1955" s="71">
        <f t="shared" ca="1" si="60"/>
        <v>0.73113373552537742</v>
      </c>
      <c r="F1955" s="71">
        <f t="shared" ca="1" si="61"/>
        <v>117.06290760623469</v>
      </c>
    </row>
    <row r="1956" spans="5:6" x14ac:dyDescent="0.25">
      <c r="E1956" s="71">
        <f t="shared" ca="1" si="60"/>
        <v>0.72825551918693376</v>
      </c>
      <c r="F1956" s="71">
        <f t="shared" ca="1" si="61"/>
        <v>114.38005452921382</v>
      </c>
    </row>
    <row r="1957" spans="5:6" x14ac:dyDescent="0.25">
      <c r="E1957" s="71">
        <f t="shared" ca="1" si="60"/>
        <v>0.4044281017103436</v>
      </c>
      <c r="F1957" s="71">
        <f t="shared" ca="1" si="61"/>
        <v>6.179708941762585</v>
      </c>
    </row>
    <row r="1958" spans="5:6" x14ac:dyDescent="0.25">
      <c r="E1958" s="71">
        <f t="shared" ca="1" si="60"/>
        <v>0.52715627843352952</v>
      </c>
      <c r="F1958" s="71">
        <f t="shared" ca="1" si="61"/>
        <v>17.03531108674872</v>
      </c>
    </row>
    <row r="1959" spans="5:6" x14ac:dyDescent="0.25">
      <c r="E1959" s="71">
        <f t="shared" ca="1" si="60"/>
        <v>0.65195103501552809</v>
      </c>
      <c r="F1959" s="71">
        <f t="shared" ca="1" si="61"/>
        <v>59.366669929583814</v>
      </c>
    </row>
    <row r="1960" spans="5:6" x14ac:dyDescent="0.25">
      <c r="E1960" s="71">
        <f t="shared" ca="1" si="60"/>
        <v>0.33876232743974166</v>
      </c>
      <c r="F1960" s="71">
        <f t="shared" ca="1" si="61"/>
        <v>4.623159016260141</v>
      </c>
    </row>
    <row r="1961" spans="5:6" x14ac:dyDescent="0.25">
      <c r="E1961" s="71">
        <f t="shared" ca="1" si="60"/>
        <v>0.524602066788738</v>
      </c>
      <c r="F1961" s="71">
        <f t="shared" ca="1" si="61"/>
        <v>16.597841880609419</v>
      </c>
    </row>
    <row r="1962" spans="5:6" x14ac:dyDescent="0.25">
      <c r="E1962" s="71">
        <f t="shared" ca="1" si="60"/>
        <v>3.6537369166433686E-2</v>
      </c>
      <c r="F1962" s="71">
        <f t="shared" ca="1" si="61"/>
        <v>3.1215036809902572</v>
      </c>
    </row>
    <row r="1963" spans="5:6" x14ac:dyDescent="0.25">
      <c r="E1963" s="71">
        <f t="shared" ca="1" si="60"/>
        <v>0.24939550589722503</v>
      </c>
      <c r="F1963" s="71">
        <f t="shared" ca="1" si="61"/>
        <v>3.748342744203029</v>
      </c>
    </row>
    <row r="1964" spans="5:6" x14ac:dyDescent="0.25">
      <c r="E1964" s="71">
        <f t="shared" ca="1" si="60"/>
        <v>0.30716028598966583</v>
      </c>
      <c r="F1964" s="71">
        <f t="shared" ca="1" si="61"/>
        <v>4.2155509291965156</v>
      </c>
    </row>
    <row r="1965" spans="5:6" x14ac:dyDescent="0.25">
      <c r="E1965" s="71">
        <f t="shared" ca="1" si="60"/>
        <v>0.7487927354163002</v>
      </c>
      <c r="F1965" s="71">
        <f t="shared" ca="1" si="61"/>
        <v>134.69880561894354</v>
      </c>
    </row>
    <row r="1966" spans="5:6" x14ac:dyDescent="0.25">
      <c r="E1966" s="71">
        <f t="shared" ca="1" si="60"/>
        <v>0.60311921316076156</v>
      </c>
      <c r="F1966" s="71">
        <f t="shared" ca="1" si="61"/>
        <v>37.158797679805609</v>
      </c>
    </row>
    <row r="1967" spans="5:6" x14ac:dyDescent="0.25">
      <c r="E1967" s="71">
        <f t="shared" ca="1" si="60"/>
        <v>0.93353584530919409</v>
      </c>
      <c r="F1967" s="71">
        <f t="shared" ca="1" si="61"/>
        <v>587.3210673248733</v>
      </c>
    </row>
    <row r="1968" spans="5:6" x14ac:dyDescent="0.25">
      <c r="E1968" s="71">
        <f t="shared" ca="1" si="60"/>
        <v>0.28870460227819594</v>
      </c>
      <c r="F1968" s="71">
        <f t="shared" ca="1" si="61"/>
        <v>4.0354648186776299</v>
      </c>
    </row>
    <row r="1969" spans="5:6" x14ac:dyDescent="0.25">
      <c r="E1969" s="71">
        <f t="shared" ca="1" si="60"/>
        <v>0.99728513381967632</v>
      </c>
      <c r="F1969" s="71">
        <f t="shared" ca="1" si="61"/>
        <v>1955.5603842431426</v>
      </c>
    </row>
    <row r="1970" spans="5:6" x14ac:dyDescent="0.25">
      <c r="E1970" s="71">
        <f t="shared" ca="1" si="60"/>
        <v>0.22047331951681215</v>
      </c>
      <c r="F1970" s="71">
        <f t="shared" ca="1" si="61"/>
        <v>3.5957392410507736</v>
      </c>
    </row>
    <row r="1971" spans="5:6" x14ac:dyDescent="0.25">
      <c r="E1971" s="71">
        <f t="shared" ca="1" si="60"/>
        <v>0.19155983789841202</v>
      </c>
      <c r="F1971" s="71">
        <f t="shared" ca="1" si="61"/>
        <v>3.476894443574674</v>
      </c>
    </row>
    <row r="1972" spans="5:6" x14ac:dyDescent="0.25">
      <c r="E1972" s="71">
        <f t="shared" ca="1" si="60"/>
        <v>0.22616492940652377</v>
      </c>
      <c r="F1972" s="71">
        <f t="shared" ca="1" si="61"/>
        <v>3.6227463535632936</v>
      </c>
    </row>
    <row r="1973" spans="5:6" x14ac:dyDescent="0.25">
      <c r="E1973" s="71">
        <f t="shared" ca="1" si="60"/>
        <v>0.53052123372785953</v>
      </c>
      <c r="F1973" s="71">
        <f t="shared" ca="1" si="61"/>
        <v>17.631615333712368</v>
      </c>
    </row>
    <row r="1974" spans="5:6" x14ac:dyDescent="0.25">
      <c r="E1974" s="71">
        <f t="shared" ca="1" si="60"/>
        <v>0.97325105750453034</v>
      </c>
      <c r="F1974" s="71">
        <f t="shared" ca="1" si="61"/>
        <v>954.96941885280364</v>
      </c>
    </row>
    <row r="1975" spans="5:6" x14ac:dyDescent="0.25">
      <c r="E1975" s="71">
        <f t="shared" ca="1" si="60"/>
        <v>0.80892643710540679</v>
      </c>
      <c r="F1975" s="71">
        <f t="shared" ca="1" si="61"/>
        <v>213.4707075172449</v>
      </c>
    </row>
    <row r="1976" spans="5:6" x14ac:dyDescent="0.25">
      <c r="E1976" s="71">
        <f t="shared" ca="1" si="60"/>
        <v>0.1921662347400126</v>
      </c>
      <c r="F1976" s="71">
        <f t="shared" ca="1" si="61"/>
        <v>3.4791099258378209</v>
      </c>
    </row>
    <row r="1977" spans="5:6" x14ac:dyDescent="0.25">
      <c r="E1977" s="71">
        <f t="shared" ca="1" si="60"/>
        <v>0.4090242621518928</v>
      </c>
      <c r="F1977" s="71">
        <f t="shared" ca="1" si="61"/>
        <v>6.3461299443655683</v>
      </c>
    </row>
    <row r="1978" spans="5:6" x14ac:dyDescent="0.25">
      <c r="E1978" s="71">
        <f t="shared" ca="1" si="60"/>
        <v>0.80609579608809356</v>
      </c>
      <c r="F1978" s="71">
        <f t="shared" ca="1" si="61"/>
        <v>208.96513659704357</v>
      </c>
    </row>
    <row r="1979" spans="5:6" x14ac:dyDescent="0.25">
      <c r="E1979" s="71">
        <f t="shared" ca="1" si="60"/>
        <v>0.65817441962890177</v>
      </c>
      <c r="F1979" s="71">
        <f t="shared" ca="1" si="61"/>
        <v>62.840064956338715</v>
      </c>
    </row>
    <row r="1980" spans="5:6" x14ac:dyDescent="0.25">
      <c r="E1980" s="71">
        <f t="shared" ca="1" si="60"/>
        <v>0.9618469200932146</v>
      </c>
      <c r="F1980" s="71">
        <f t="shared" ca="1" si="61"/>
        <v>808.34393853087545</v>
      </c>
    </row>
    <row r="1981" spans="5:6" x14ac:dyDescent="0.25">
      <c r="E1981" s="71">
        <f t="shared" ca="1" si="60"/>
        <v>0.78004554808607918</v>
      </c>
      <c r="F1981" s="71">
        <f t="shared" ca="1" si="61"/>
        <v>171.53664995488316</v>
      </c>
    </row>
    <row r="1982" spans="5:6" x14ac:dyDescent="0.25">
      <c r="E1982" s="71">
        <f t="shared" ca="1" si="60"/>
        <v>0.90207511780257044</v>
      </c>
      <c r="F1982" s="71">
        <f t="shared" ca="1" si="61"/>
        <v>441.03560247756883</v>
      </c>
    </row>
    <row r="1983" spans="5:6" x14ac:dyDescent="0.25">
      <c r="E1983" s="71">
        <f t="shared" ca="1" si="60"/>
        <v>0.24673458614112398</v>
      </c>
      <c r="F1983" s="71">
        <f t="shared" ca="1" si="61"/>
        <v>3.7325700750521684</v>
      </c>
    </row>
    <row r="1984" spans="5:6" x14ac:dyDescent="0.25">
      <c r="E1984" s="71">
        <f t="shared" ca="1" si="60"/>
        <v>0.75431215924627182</v>
      </c>
      <c r="F1984" s="71">
        <f t="shared" ca="1" si="61"/>
        <v>140.65165102119369</v>
      </c>
    </row>
    <row r="1985" spans="5:6" x14ac:dyDescent="0.25">
      <c r="E1985" s="71">
        <f t="shared" ca="1" si="60"/>
        <v>0.87988027419844705</v>
      </c>
      <c r="F1985" s="71">
        <f t="shared" ca="1" si="61"/>
        <v>367.52275271717281</v>
      </c>
    </row>
    <row r="1986" spans="5:6" x14ac:dyDescent="0.25">
      <c r="E1986" s="71">
        <f t="shared" ca="1" si="60"/>
        <v>0.83393965588999586</v>
      </c>
      <c r="F1986" s="71">
        <f t="shared" ca="1" si="61"/>
        <v>257.76029165639216</v>
      </c>
    </row>
    <row r="1987" spans="5:6" x14ac:dyDescent="0.25">
      <c r="E1987" s="71">
        <f t="shared" ca="1" si="60"/>
        <v>0.45633508987219062</v>
      </c>
      <c r="F1987" s="71">
        <f t="shared" ca="1" si="61"/>
        <v>8.8175378564440976</v>
      </c>
    </row>
    <row r="1988" spans="5:6" x14ac:dyDescent="0.25">
      <c r="E1988" s="71">
        <f t="shared" ref="E1988:E2051" ca="1" si="62">RAND()</f>
        <v>0.72608240070235641</v>
      </c>
      <c r="F1988" s="71">
        <f t="shared" ref="F1988:F2051" ca="1" si="63">$C$3+$C$4*((($C$5*_xlfn.NORM.S.INV(E1988)+SQRT(($C$5*_xlfn.NORM.S.INV(E1988))^2+4))/(2))^2)</f>
        <v>112.38823498243225</v>
      </c>
    </row>
    <row r="1989" spans="5:6" x14ac:dyDescent="0.25">
      <c r="E1989" s="71">
        <f t="shared" ca="1" si="62"/>
        <v>0.93138295932890525</v>
      </c>
      <c r="F1989" s="71">
        <f t="shared" ca="1" si="63"/>
        <v>575.00071489713844</v>
      </c>
    </row>
    <row r="1990" spans="5:6" x14ac:dyDescent="0.25">
      <c r="E1990" s="71">
        <f t="shared" ca="1" si="62"/>
        <v>0.99606774052688862</v>
      </c>
      <c r="F1990" s="71">
        <f t="shared" ca="1" si="63"/>
        <v>1788.9611539675589</v>
      </c>
    </row>
    <row r="1991" spans="5:6" x14ac:dyDescent="0.25">
      <c r="E1991" s="71">
        <f t="shared" ca="1" si="62"/>
        <v>0.92074344059944857</v>
      </c>
      <c r="F1991" s="71">
        <f t="shared" ca="1" si="63"/>
        <v>519.894967299673</v>
      </c>
    </row>
    <row r="1992" spans="5:6" x14ac:dyDescent="0.25">
      <c r="E1992" s="71">
        <f t="shared" ca="1" si="62"/>
        <v>0.97303671527054947</v>
      </c>
      <c r="F1992" s="71">
        <f t="shared" ca="1" si="63"/>
        <v>951.63727421213639</v>
      </c>
    </row>
    <row r="1993" spans="5:6" x14ac:dyDescent="0.25">
      <c r="E1993" s="71">
        <f t="shared" ca="1" si="62"/>
        <v>0.92750554989093448</v>
      </c>
      <c r="F1993" s="71">
        <f t="shared" ca="1" si="63"/>
        <v>553.86732061043881</v>
      </c>
    </row>
    <row r="1994" spans="5:6" x14ac:dyDescent="0.25">
      <c r="E1994" s="71">
        <f t="shared" ca="1" si="62"/>
        <v>0.85214887022106833</v>
      </c>
      <c r="F1994" s="71">
        <f t="shared" ca="1" si="63"/>
        <v>296.02780499576897</v>
      </c>
    </row>
    <row r="1995" spans="5:6" x14ac:dyDescent="0.25">
      <c r="E1995" s="71">
        <f t="shared" ca="1" si="62"/>
        <v>0.26348759027619584</v>
      </c>
      <c r="F1995" s="71">
        <f t="shared" ca="1" si="63"/>
        <v>3.8388106104516733</v>
      </c>
    </row>
    <row r="1996" spans="5:6" x14ac:dyDescent="0.25">
      <c r="E1996" s="71">
        <f t="shared" ca="1" si="62"/>
        <v>0.51571723423349358</v>
      </c>
      <c r="F1996" s="71">
        <f t="shared" ca="1" si="63"/>
        <v>15.17403060232305</v>
      </c>
    </row>
    <row r="1997" spans="5:6" x14ac:dyDescent="0.25">
      <c r="E1997" s="71">
        <f t="shared" ca="1" si="62"/>
        <v>0.72038367155342475</v>
      </c>
      <c r="F1997" s="71">
        <f t="shared" ca="1" si="63"/>
        <v>107.29986831130144</v>
      </c>
    </row>
    <row r="1998" spans="5:6" x14ac:dyDescent="0.25">
      <c r="E1998" s="71">
        <f t="shared" ca="1" si="62"/>
        <v>0.93660468700705479</v>
      </c>
      <c r="F1998" s="71">
        <f t="shared" ca="1" si="63"/>
        <v>605.67540577035879</v>
      </c>
    </row>
    <row r="1999" spans="5:6" x14ac:dyDescent="0.25">
      <c r="E1999" s="71">
        <f t="shared" ca="1" si="62"/>
        <v>0.18424535824053845</v>
      </c>
      <c r="F1999" s="71">
        <f t="shared" ca="1" si="63"/>
        <v>3.4509868224823843</v>
      </c>
    </row>
    <row r="2000" spans="5:6" x14ac:dyDescent="0.25">
      <c r="E2000" s="71">
        <f t="shared" ca="1" si="62"/>
        <v>0.92529667252688197</v>
      </c>
      <c r="F2000" s="71">
        <f t="shared" ca="1" si="63"/>
        <v>542.38919017154331</v>
      </c>
    </row>
    <row r="2001" spans="5:6" x14ac:dyDescent="0.25">
      <c r="E2001" s="71">
        <f t="shared" ca="1" si="62"/>
        <v>0.20660878161295382</v>
      </c>
      <c r="F2001" s="71">
        <f t="shared" ca="1" si="63"/>
        <v>3.5352005867597924</v>
      </c>
    </row>
    <row r="2002" spans="5:6" x14ac:dyDescent="0.25">
      <c r="E2002" s="71">
        <f t="shared" ca="1" si="62"/>
        <v>0.94895076327419181</v>
      </c>
      <c r="F2002" s="71">
        <f t="shared" ca="1" si="63"/>
        <v>690.9681995991042</v>
      </c>
    </row>
    <row r="2003" spans="5:6" x14ac:dyDescent="0.25">
      <c r="E2003" s="71">
        <f t="shared" ca="1" si="62"/>
        <v>1.2181610281969735E-2</v>
      </c>
      <c r="F2003" s="71">
        <f t="shared" ca="1" si="63"/>
        <v>3.0776958931500999</v>
      </c>
    </row>
    <row r="2004" spans="5:6" x14ac:dyDescent="0.25">
      <c r="E2004" s="71">
        <f t="shared" ca="1" si="62"/>
        <v>0.72567039872132211</v>
      </c>
      <c r="F2004" s="71">
        <f t="shared" ca="1" si="63"/>
        <v>112.01384560068661</v>
      </c>
    </row>
    <row r="2005" spans="5:6" x14ac:dyDescent="0.25">
      <c r="E2005" s="71">
        <f t="shared" ca="1" si="62"/>
        <v>0.13391339261263713</v>
      </c>
      <c r="F2005" s="71">
        <f t="shared" ca="1" si="63"/>
        <v>3.3061335632913211</v>
      </c>
    </row>
    <row r="2006" spans="5:6" x14ac:dyDescent="0.25">
      <c r="E2006" s="71">
        <f t="shared" ca="1" si="62"/>
        <v>0.11536523195150494</v>
      </c>
      <c r="F2006" s="71">
        <f t="shared" ca="1" si="63"/>
        <v>3.2639746855986984</v>
      </c>
    </row>
    <row r="2007" spans="5:6" x14ac:dyDescent="0.25">
      <c r="E2007" s="71">
        <f t="shared" ca="1" si="62"/>
        <v>0.78189952351437197</v>
      </c>
      <c r="F2007" s="71">
        <f t="shared" ca="1" si="63"/>
        <v>173.97915448379953</v>
      </c>
    </row>
    <row r="2008" spans="5:6" x14ac:dyDescent="0.25">
      <c r="E2008" s="71">
        <f t="shared" ca="1" si="62"/>
        <v>0.80182385167028636</v>
      </c>
      <c r="F2008" s="71">
        <f t="shared" ca="1" si="63"/>
        <v>202.33958054152197</v>
      </c>
    </row>
    <row r="2009" spans="5:6" x14ac:dyDescent="0.25">
      <c r="E2009" s="71">
        <f t="shared" ca="1" si="62"/>
        <v>0.1997842100656575</v>
      </c>
      <c r="F2009" s="71">
        <f t="shared" ca="1" si="63"/>
        <v>3.5078763845052787</v>
      </c>
    </row>
    <row r="2010" spans="5:6" x14ac:dyDescent="0.25">
      <c r="E2010" s="71">
        <f t="shared" ca="1" si="62"/>
        <v>7.779214655936828E-2</v>
      </c>
      <c r="F2010" s="71">
        <f t="shared" ca="1" si="63"/>
        <v>3.1908520085942591</v>
      </c>
    </row>
    <row r="2011" spans="5:6" x14ac:dyDescent="0.25">
      <c r="E2011" s="71">
        <f t="shared" ca="1" si="62"/>
        <v>0.11641918638170778</v>
      </c>
      <c r="F2011" s="71">
        <f t="shared" ca="1" si="63"/>
        <v>3.2662454844341093</v>
      </c>
    </row>
    <row r="2012" spans="5:6" x14ac:dyDescent="0.25">
      <c r="E2012" s="71">
        <f t="shared" ca="1" si="62"/>
        <v>0.38273372368456604</v>
      </c>
      <c r="F2012" s="71">
        <f t="shared" ca="1" si="63"/>
        <v>5.5169860692198469</v>
      </c>
    </row>
    <row r="2013" spans="5:6" x14ac:dyDescent="0.25">
      <c r="E2013" s="71">
        <f t="shared" ca="1" si="62"/>
        <v>0.28834998786635024</v>
      </c>
      <c r="F2013" s="71">
        <f t="shared" ca="1" si="63"/>
        <v>4.0323360601036935</v>
      </c>
    </row>
    <row r="2014" spans="5:6" x14ac:dyDescent="0.25">
      <c r="E2014" s="71">
        <f t="shared" ca="1" si="62"/>
        <v>0.7715248847020636</v>
      </c>
      <c r="F2014" s="71">
        <f t="shared" ca="1" si="63"/>
        <v>160.70455672613221</v>
      </c>
    </row>
    <row r="2015" spans="5:6" x14ac:dyDescent="0.25">
      <c r="E2015" s="71">
        <f t="shared" ca="1" si="62"/>
        <v>0.49610121914405447</v>
      </c>
      <c r="F2015" s="71">
        <f t="shared" ca="1" si="63"/>
        <v>12.523145498733616</v>
      </c>
    </row>
    <row r="2016" spans="5:6" x14ac:dyDescent="0.25">
      <c r="E2016" s="71">
        <f t="shared" ca="1" si="62"/>
        <v>0.85401310399250796</v>
      </c>
      <c r="F2016" s="71">
        <f t="shared" ca="1" si="63"/>
        <v>300.28804305059049</v>
      </c>
    </row>
    <row r="2017" spans="5:6" x14ac:dyDescent="0.25">
      <c r="E2017" s="71">
        <f t="shared" ca="1" si="62"/>
        <v>0.8078848298335074</v>
      </c>
      <c r="F2017" s="71">
        <f t="shared" ca="1" si="63"/>
        <v>211.80185445674215</v>
      </c>
    </row>
    <row r="2018" spans="5:6" x14ac:dyDescent="0.25">
      <c r="E2018" s="71">
        <f t="shared" ca="1" si="62"/>
        <v>0.80626056359015641</v>
      </c>
      <c r="F2018" s="71">
        <f t="shared" ca="1" si="63"/>
        <v>209.22484105537802</v>
      </c>
    </row>
    <row r="2019" spans="5:6" x14ac:dyDescent="0.25">
      <c r="E2019" s="71">
        <f t="shared" ca="1" si="62"/>
        <v>0.31731939316212465</v>
      </c>
      <c r="F2019" s="71">
        <f t="shared" ca="1" si="63"/>
        <v>4.3311233635054363</v>
      </c>
    </row>
    <row r="2020" spans="5:6" x14ac:dyDescent="0.25">
      <c r="E2020" s="71">
        <f t="shared" ca="1" si="62"/>
        <v>0.40220701946593473</v>
      </c>
      <c r="F2020" s="71">
        <f t="shared" ca="1" si="63"/>
        <v>6.1028569847023704</v>
      </c>
    </row>
    <row r="2021" spans="5:6" x14ac:dyDescent="0.25">
      <c r="E2021" s="71">
        <f t="shared" ca="1" si="62"/>
        <v>0.70957442412557314</v>
      </c>
      <c r="F2021" s="71">
        <f t="shared" ca="1" si="63"/>
        <v>98.164349738833664</v>
      </c>
    </row>
    <row r="2022" spans="5:6" x14ac:dyDescent="0.25">
      <c r="E2022" s="71">
        <f t="shared" ca="1" si="62"/>
        <v>0.57892935073493346</v>
      </c>
      <c r="F2022" s="71">
        <f t="shared" ca="1" si="63"/>
        <v>29.081580569221803</v>
      </c>
    </row>
    <row r="2023" spans="5:6" x14ac:dyDescent="0.25">
      <c r="E2023" s="71">
        <f t="shared" ca="1" si="62"/>
        <v>0.20860274479236351</v>
      </c>
      <c r="F2023" s="71">
        <f t="shared" ca="1" si="63"/>
        <v>3.5434785283629395</v>
      </c>
    </row>
    <row r="2024" spans="5:6" x14ac:dyDescent="0.25">
      <c r="E2024" s="71">
        <f t="shared" ca="1" si="62"/>
        <v>0.96550206271724681</v>
      </c>
      <c r="F2024" s="71">
        <f t="shared" ca="1" si="63"/>
        <v>849.56904539002767</v>
      </c>
    </row>
    <row r="2025" spans="5:6" x14ac:dyDescent="0.25">
      <c r="E2025" s="71">
        <f t="shared" ca="1" si="62"/>
        <v>0.86614340376889998</v>
      </c>
      <c r="F2025" s="71">
        <f t="shared" ca="1" si="63"/>
        <v>329.80072087888897</v>
      </c>
    </row>
    <row r="2026" spans="5:6" x14ac:dyDescent="0.25">
      <c r="E2026" s="71">
        <f t="shared" ca="1" si="62"/>
        <v>0.62687441222261964</v>
      </c>
      <c r="F2026" s="71">
        <f t="shared" ca="1" si="63"/>
        <v>46.899090192900594</v>
      </c>
    </row>
    <row r="2027" spans="5:6" x14ac:dyDescent="0.25">
      <c r="E2027" s="71">
        <f t="shared" ca="1" si="62"/>
        <v>0.56749954895946431</v>
      </c>
      <c r="F2027" s="71">
        <f t="shared" ca="1" si="63"/>
        <v>25.849542980903195</v>
      </c>
    </row>
    <row r="2028" spans="5:6" x14ac:dyDescent="0.25">
      <c r="E2028" s="71">
        <f t="shared" ca="1" si="62"/>
        <v>8.4993141520026683E-3</v>
      </c>
      <c r="F2028" s="71">
        <f t="shared" ca="1" si="63"/>
        <v>3.0692492189875793</v>
      </c>
    </row>
    <row r="2029" spans="5:6" x14ac:dyDescent="0.25">
      <c r="E2029" s="71">
        <f t="shared" ca="1" si="62"/>
        <v>0.59188606550500211</v>
      </c>
      <c r="F2029" s="71">
        <f t="shared" ca="1" si="63"/>
        <v>33.190007977891199</v>
      </c>
    </row>
    <row r="2030" spans="5:6" x14ac:dyDescent="0.25">
      <c r="E2030" s="71">
        <f t="shared" ca="1" si="62"/>
        <v>0.2409450090774361</v>
      </c>
      <c r="F2030" s="71">
        <f t="shared" ca="1" si="63"/>
        <v>3.6995639420648967</v>
      </c>
    </row>
    <row r="2031" spans="5:6" x14ac:dyDescent="0.25">
      <c r="E2031" s="71">
        <f t="shared" ca="1" si="62"/>
        <v>0.84916863897571937</v>
      </c>
      <c r="F2031" s="71">
        <f t="shared" ca="1" si="63"/>
        <v>289.35812251373937</v>
      </c>
    </row>
    <row r="2032" spans="5:6" x14ac:dyDescent="0.25">
      <c r="E2032" s="71">
        <f t="shared" ca="1" si="62"/>
        <v>0.53588693347011929</v>
      </c>
      <c r="F2032" s="71">
        <f t="shared" ca="1" si="63"/>
        <v>18.630859635397062</v>
      </c>
    </row>
    <row r="2033" spans="5:6" x14ac:dyDescent="0.25">
      <c r="E2033" s="71">
        <f t="shared" ca="1" si="62"/>
        <v>4.3072350132485893E-2</v>
      </c>
      <c r="F2033" s="71">
        <f t="shared" ca="1" si="63"/>
        <v>3.1322553551224761</v>
      </c>
    </row>
    <row r="2034" spans="5:6" x14ac:dyDescent="0.25">
      <c r="E2034" s="71">
        <f t="shared" ca="1" si="62"/>
        <v>0.94363263536155151</v>
      </c>
      <c r="F2034" s="71">
        <f t="shared" ca="1" si="63"/>
        <v>651.71086014657567</v>
      </c>
    </row>
    <row r="2035" spans="5:6" x14ac:dyDescent="0.25">
      <c r="E2035" s="71">
        <f t="shared" ca="1" si="62"/>
        <v>0.61501362346816746</v>
      </c>
      <c r="F2035" s="71">
        <f t="shared" ca="1" si="63"/>
        <v>41.798565607512728</v>
      </c>
    </row>
    <row r="2036" spans="5:6" x14ac:dyDescent="0.25">
      <c r="E2036" s="71">
        <f t="shared" ca="1" si="62"/>
        <v>0.30533903304534193</v>
      </c>
      <c r="F2036" s="71">
        <f t="shared" ca="1" si="63"/>
        <v>4.1961576339248703</v>
      </c>
    </row>
    <row r="2037" spans="5:6" x14ac:dyDescent="0.25">
      <c r="E2037" s="71">
        <f t="shared" ca="1" si="62"/>
        <v>0.39267383319264049</v>
      </c>
      <c r="F2037" s="71">
        <f t="shared" ca="1" si="63"/>
        <v>5.7974271405119246</v>
      </c>
    </row>
    <row r="2038" spans="5:6" x14ac:dyDescent="0.25">
      <c r="E2038" s="71">
        <f t="shared" ca="1" si="62"/>
        <v>0.75039955678917503</v>
      </c>
      <c r="F2038" s="71">
        <f t="shared" ca="1" si="63"/>
        <v>136.40914283898971</v>
      </c>
    </row>
    <row r="2039" spans="5:6" x14ac:dyDescent="0.25">
      <c r="E2039" s="71">
        <f t="shared" ca="1" si="62"/>
        <v>0.78084707789171404</v>
      </c>
      <c r="F2039" s="71">
        <f t="shared" ca="1" si="63"/>
        <v>172.58876492497396</v>
      </c>
    </row>
    <row r="2040" spans="5:6" x14ac:dyDescent="0.25">
      <c r="E2040" s="71">
        <f t="shared" ca="1" si="62"/>
        <v>0.72681326666353319</v>
      </c>
      <c r="F2040" s="71">
        <f t="shared" ca="1" si="63"/>
        <v>113.05491160287824</v>
      </c>
    </row>
    <row r="2041" spans="5:6" x14ac:dyDescent="0.25">
      <c r="E2041" s="71">
        <f t="shared" ca="1" si="62"/>
        <v>0.52628683837688894</v>
      </c>
      <c r="F2041" s="71">
        <f t="shared" ca="1" si="63"/>
        <v>16.884946304025323</v>
      </c>
    </row>
    <row r="2042" spans="5:6" x14ac:dyDescent="0.25">
      <c r="E2042" s="71">
        <f t="shared" ca="1" si="62"/>
        <v>0.20904626449883057</v>
      </c>
      <c r="F2042" s="71">
        <f t="shared" ca="1" si="63"/>
        <v>3.5453385413229235</v>
      </c>
    </row>
    <row r="2043" spans="5:6" x14ac:dyDescent="0.25">
      <c r="E2043" s="71">
        <f t="shared" ca="1" si="62"/>
        <v>5.5982947245965753E-2</v>
      </c>
      <c r="F2043" s="71">
        <f t="shared" ca="1" si="63"/>
        <v>3.1535132800666381</v>
      </c>
    </row>
    <row r="2044" spans="5:6" x14ac:dyDescent="0.25">
      <c r="E2044" s="71">
        <f t="shared" ca="1" si="62"/>
        <v>0.25223160055228389</v>
      </c>
      <c r="F2044" s="71">
        <f t="shared" ca="1" si="63"/>
        <v>3.7655910304137912</v>
      </c>
    </row>
    <row r="2045" spans="5:6" x14ac:dyDescent="0.25">
      <c r="E2045" s="71">
        <f t="shared" ca="1" si="62"/>
        <v>0.27515739455994681</v>
      </c>
      <c r="F2045" s="71">
        <f t="shared" ca="1" si="63"/>
        <v>3.9236619061561844</v>
      </c>
    </row>
    <row r="2046" spans="5:6" x14ac:dyDescent="0.25">
      <c r="E2046" s="71">
        <f t="shared" ca="1" si="62"/>
        <v>0.61818469206238902</v>
      </c>
      <c r="F2046" s="71">
        <f t="shared" ca="1" si="63"/>
        <v>43.11476968548746</v>
      </c>
    </row>
    <row r="2047" spans="5:6" x14ac:dyDescent="0.25">
      <c r="E2047" s="71">
        <f t="shared" ca="1" si="62"/>
        <v>0.72626060972472795</v>
      </c>
      <c r="F2047" s="71">
        <f t="shared" ca="1" si="63"/>
        <v>112.55049348653026</v>
      </c>
    </row>
    <row r="2048" spans="5:6" x14ac:dyDescent="0.25">
      <c r="E2048" s="71">
        <f t="shared" ca="1" si="62"/>
        <v>0.91234161748744513</v>
      </c>
      <c r="F2048" s="71">
        <f t="shared" ca="1" si="63"/>
        <v>482.01188795635738</v>
      </c>
    </row>
    <row r="2049" spans="5:6" x14ac:dyDescent="0.25">
      <c r="E2049" s="71">
        <f t="shared" ca="1" si="62"/>
        <v>3.6253166852289853E-2</v>
      </c>
      <c r="F2049" s="71">
        <f t="shared" ca="1" si="63"/>
        <v>3.121033688105423</v>
      </c>
    </row>
    <row r="2050" spans="5:6" x14ac:dyDescent="0.25">
      <c r="E2050" s="71">
        <f t="shared" ca="1" si="62"/>
        <v>4.1466865118568452E-2</v>
      </c>
      <c r="F2050" s="71">
        <f t="shared" ca="1" si="63"/>
        <v>3.1296204960010336</v>
      </c>
    </row>
    <row r="2051" spans="5:6" x14ac:dyDescent="0.25">
      <c r="E2051" s="71">
        <f t="shared" ca="1" si="62"/>
        <v>7.2040067915057016E-2</v>
      </c>
      <c r="F2051" s="71">
        <f t="shared" ca="1" si="63"/>
        <v>3.1807411796986105</v>
      </c>
    </row>
    <row r="2052" spans="5:6" x14ac:dyDescent="0.25">
      <c r="E2052" s="71">
        <f t="shared" ref="E2052:E2115" ca="1" si="64">RAND()</f>
        <v>0.22238817801856714</v>
      </c>
      <c r="F2052" s="71">
        <f t="shared" ref="F2052:F2115" ca="1" si="65">$C$3+$C$4*((($C$5*_xlfn.NORM.S.INV(E2052)+SQRT(($C$5*_xlfn.NORM.S.INV(E2052))^2+4))/(2))^2)</f>
        <v>3.6046768400022127</v>
      </c>
    </row>
    <row r="2053" spans="5:6" x14ac:dyDescent="0.25">
      <c r="E2053" s="71">
        <f t="shared" ca="1" si="64"/>
        <v>0.99904234665884561</v>
      </c>
      <c r="F2053" s="71">
        <f t="shared" ca="1" si="65"/>
        <v>2430.2044696327775</v>
      </c>
    </row>
    <row r="2054" spans="5:6" x14ac:dyDescent="0.25">
      <c r="E2054" s="71">
        <f t="shared" ca="1" si="64"/>
        <v>0.4848452985233942</v>
      </c>
      <c r="F2054" s="71">
        <f t="shared" ca="1" si="65"/>
        <v>11.272096045479111</v>
      </c>
    </row>
    <row r="2055" spans="5:6" x14ac:dyDescent="0.25">
      <c r="E2055" s="71">
        <f t="shared" ca="1" si="64"/>
        <v>0.43945924175435447</v>
      </c>
      <c r="F2055" s="71">
        <f t="shared" ca="1" si="65"/>
        <v>7.7502139528921683</v>
      </c>
    </row>
    <row r="2056" spans="5:6" x14ac:dyDescent="0.25">
      <c r="E2056" s="71">
        <f t="shared" ca="1" si="64"/>
        <v>0.30653166711693614</v>
      </c>
      <c r="F2056" s="71">
        <f t="shared" ca="1" si="65"/>
        <v>4.2088138177124819</v>
      </c>
    </row>
    <row r="2057" spans="5:6" x14ac:dyDescent="0.25">
      <c r="E2057" s="71">
        <f t="shared" ca="1" si="64"/>
        <v>0.60672863809144062</v>
      </c>
      <c r="F2057" s="71">
        <f t="shared" ca="1" si="65"/>
        <v>38.518067535560391</v>
      </c>
    </row>
    <row r="2058" spans="5:6" x14ac:dyDescent="0.25">
      <c r="E2058" s="71">
        <f t="shared" ca="1" si="64"/>
        <v>8.2119850175618181E-2</v>
      </c>
      <c r="F2058" s="71">
        <f t="shared" ca="1" si="65"/>
        <v>3.19861411042814</v>
      </c>
    </row>
    <row r="2059" spans="5:6" x14ac:dyDescent="0.25">
      <c r="E2059" s="71">
        <f t="shared" ca="1" si="64"/>
        <v>0.76369845246519041</v>
      </c>
      <c r="F2059" s="71">
        <f t="shared" ca="1" si="65"/>
        <v>151.29647481046618</v>
      </c>
    </row>
    <row r="2060" spans="5:6" x14ac:dyDescent="0.25">
      <c r="E2060" s="71">
        <f t="shared" ca="1" si="64"/>
        <v>0.2554504936761417</v>
      </c>
      <c r="F2060" s="71">
        <f t="shared" ca="1" si="65"/>
        <v>3.785733610838256</v>
      </c>
    </row>
    <row r="2061" spans="5:6" x14ac:dyDescent="0.25">
      <c r="E2061" s="71">
        <f t="shared" ca="1" si="64"/>
        <v>0.29704213980476246</v>
      </c>
      <c r="F2061" s="71">
        <f t="shared" ca="1" si="65"/>
        <v>4.1124675102501689</v>
      </c>
    </row>
    <row r="2062" spans="5:6" x14ac:dyDescent="0.25">
      <c r="E2062" s="71">
        <f t="shared" ca="1" si="64"/>
        <v>0.6128208982848754</v>
      </c>
      <c r="F2062" s="71">
        <f t="shared" ca="1" si="65"/>
        <v>40.908248029569449</v>
      </c>
    </row>
    <row r="2063" spans="5:6" x14ac:dyDescent="0.25">
      <c r="E2063" s="71">
        <f t="shared" ca="1" si="64"/>
        <v>0.74009881777881315</v>
      </c>
      <c r="F2063" s="71">
        <f t="shared" ca="1" si="65"/>
        <v>125.75673874909081</v>
      </c>
    </row>
    <row r="2064" spans="5:6" x14ac:dyDescent="0.25">
      <c r="E2064" s="71">
        <f t="shared" ca="1" si="64"/>
        <v>0.38027948321275096</v>
      </c>
      <c r="F2064" s="71">
        <f t="shared" ca="1" si="65"/>
        <v>5.4531119334372686</v>
      </c>
    </row>
    <row r="2065" spans="5:6" x14ac:dyDescent="0.25">
      <c r="E2065" s="71">
        <f t="shared" ca="1" si="64"/>
        <v>0.45197010454787678</v>
      </c>
      <c r="F2065" s="71">
        <f t="shared" ca="1" si="65"/>
        <v>8.5176785252543752</v>
      </c>
    </row>
    <row r="2066" spans="5:6" x14ac:dyDescent="0.25">
      <c r="E2066" s="71">
        <f t="shared" ca="1" si="64"/>
        <v>4.7549719257193646E-2</v>
      </c>
      <c r="F2066" s="71">
        <f t="shared" ca="1" si="65"/>
        <v>3.1396012033469898</v>
      </c>
    </row>
    <row r="2067" spans="5:6" x14ac:dyDescent="0.25">
      <c r="E2067" s="71">
        <f t="shared" ca="1" si="64"/>
        <v>3.5828237345627234E-2</v>
      </c>
      <c r="F2067" s="71">
        <f t="shared" ca="1" si="65"/>
        <v>3.1203304076391416</v>
      </c>
    </row>
    <row r="2068" spans="5:6" x14ac:dyDescent="0.25">
      <c r="E2068" s="71">
        <f t="shared" ca="1" si="64"/>
        <v>7.7498339670882599E-2</v>
      </c>
      <c r="F2068" s="71">
        <f t="shared" ca="1" si="65"/>
        <v>3.1903300518862401</v>
      </c>
    </row>
    <row r="2069" spans="5:6" x14ac:dyDescent="0.25">
      <c r="E2069" s="71">
        <f t="shared" ca="1" si="64"/>
        <v>0.10105113641551089</v>
      </c>
      <c r="F2069" s="71">
        <f t="shared" ca="1" si="65"/>
        <v>3.2344419587739575</v>
      </c>
    </row>
    <row r="2070" spans="5:6" x14ac:dyDescent="0.25">
      <c r="E2070" s="71">
        <f t="shared" ca="1" si="64"/>
        <v>0.58589229350800465</v>
      </c>
      <c r="F2070" s="71">
        <f t="shared" ca="1" si="65"/>
        <v>31.228782322444026</v>
      </c>
    </row>
    <row r="2071" spans="5:6" x14ac:dyDescent="0.25">
      <c r="E2071" s="71">
        <f t="shared" ca="1" si="64"/>
        <v>0.10694795178003835</v>
      </c>
      <c r="F2071" s="71">
        <f t="shared" ca="1" si="65"/>
        <v>3.246324477283804</v>
      </c>
    </row>
    <row r="2072" spans="5:6" x14ac:dyDescent="0.25">
      <c r="E2072" s="71">
        <f t="shared" ca="1" si="64"/>
        <v>3.3542340879158861E-2</v>
      </c>
      <c r="F2072" s="71">
        <f t="shared" ca="1" si="65"/>
        <v>3.1165336801270076</v>
      </c>
    </row>
    <row r="2073" spans="5:6" x14ac:dyDescent="0.25">
      <c r="E2073" s="71">
        <f t="shared" ca="1" si="64"/>
        <v>0.6799139433086937</v>
      </c>
      <c r="F2073" s="71">
        <f t="shared" ca="1" si="65"/>
        <v>76.264364975360564</v>
      </c>
    </row>
    <row r="2074" spans="5:6" x14ac:dyDescent="0.25">
      <c r="E2074" s="71">
        <f t="shared" ca="1" si="64"/>
        <v>0.88726617373851546</v>
      </c>
      <c r="F2074" s="71">
        <f t="shared" ca="1" si="65"/>
        <v>390.04845213604221</v>
      </c>
    </row>
    <row r="2075" spans="5:6" x14ac:dyDescent="0.25">
      <c r="E2075" s="71">
        <f t="shared" ca="1" si="64"/>
        <v>0.77513433131359255</v>
      </c>
      <c r="F2075" s="71">
        <f t="shared" ca="1" si="65"/>
        <v>165.21575721500503</v>
      </c>
    </row>
    <row r="2076" spans="5:6" x14ac:dyDescent="0.25">
      <c r="E2076" s="71">
        <f t="shared" ca="1" si="64"/>
        <v>6.6070293847612649E-2</v>
      </c>
      <c r="F2076" s="71">
        <f t="shared" ca="1" si="65"/>
        <v>3.1704671592041982</v>
      </c>
    </row>
    <row r="2077" spans="5:6" x14ac:dyDescent="0.25">
      <c r="E2077" s="71">
        <f t="shared" ca="1" si="64"/>
        <v>0.119933722676549</v>
      </c>
      <c r="F2077" s="71">
        <f t="shared" ca="1" si="65"/>
        <v>3.2739206079717209</v>
      </c>
    </row>
    <row r="2078" spans="5:6" x14ac:dyDescent="0.25">
      <c r="E2078" s="71">
        <f t="shared" ca="1" si="64"/>
        <v>0.16160083807684589</v>
      </c>
      <c r="F2078" s="71">
        <f t="shared" ca="1" si="65"/>
        <v>3.3793523103805372</v>
      </c>
    </row>
    <row r="2079" spans="5:6" x14ac:dyDescent="0.25">
      <c r="E2079" s="71">
        <f t="shared" ca="1" si="64"/>
        <v>0.57082984143204973</v>
      </c>
      <c r="F2079" s="71">
        <f t="shared" ca="1" si="65"/>
        <v>26.754740372233361</v>
      </c>
    </row>
    <row r="2080" spans="5:6" x14ac:dyDescent="0.25">
      <c r="E2080" s="71">
        <f t="shared" ca="1" si="64"/>
        <v>0.20482534081641746</v>
      </c>
      <c r="F2080" s="71">
        <f t="shared" ca="1" si="65"/>
        <v>3.5279115835472625</v>
      </c>
    </row>
    <row r="2081" spans="5:6" x14ac:dyDescent="0.25">
      <c r="E2081" s="71">
        <f t="shared" ca="1" si="64"/>
        <v>0.36655973396075714</v>
      </c>
      <c r="F2081" s="71">
        <f t="shared" ca="1" si="65"/>
        <v>5.130556416454489</v>
      </c>
    </row>
    <row r="2082" spans="5:6" x14ac:dyDescent="0.25">
      <c r="E2082" s="71">
        <f t="shared" ca="1" si="64"/>
        <v>0.94104771767814155</v>
      </c>
      <c r="F2082" s="71">
        <f t="shared" ca="1" si="65"/>
        <v>634.07597091466823</v>
      </c>
    </row>
    <row r="2083" spans="5:6" x14ac:dyDescent="0.25">
      <c r="E2083" s="71">
        <f t="shared" ca="1" si="64"/>
        <v>0.77721263941989549</v>
      </c>
      <c r="F2083" s="71">
        <f t="shared" ca="1" si="65"/>
        <v>167.8644911323407</v>
      </c>
    </row>
    <row r="2084" spans="5:6" x14ac:dyDescent="0.25">
      <c r="E2084" s="71">
        <f t="shared" ca="1" si="64"/>
        <v>0.601157105315687</v>
      </c>
      <c r="F2084" s="71">
        <f t="shared" ca="1" si="65"/>
        <v>36.437295367008261</v>
      </c>
    </row>
    <row r="2085" spans="5:6" x14ac:dyDescent="0.25">
      <c r="E2085" s="71">
        <f t="shared" ca="1" si="64"/>
        <v>0.51823400088266436</v>
      </c>
      <c r="F2085" s="71">
        <f t="shared" ca="1" si="65"/>
        <v>15.562285590415797</v>
      </c>
    </row>
    <row r="2086" spans="5:6" x14ac:dyDescent="0.25">
      <c r="E2086" s="71">
        <f t="shared" ca="1" si="64"/>
        <v>0.70938532399829046</v>
      </c>
      <c r="F2086" s="71">
        <f t="shared" ca="1" si="65"/>
        <v>98.010339760831627</v>
      </c>
    </row>
    <row r="2087" spans="5:6" x14ac:dyDescent="0.25">
      <c r="E2087" s="71">
        <f t="shared" ca="1" si="64"/>
        <v>0.45779202942475383</v>
      </c>
      <c r="F2087" s="71">
        <f t="shared" ca="1" si="65"/>
        <v>8.9216225471179609</v>
      </c>
    </row>
    <row r="2088" spans="5:6" x14ac:dyDescent="0.25">
      <c r="E2088" s="71">
        <f t="shared" ca="1" si="64"/>
        <v>6.7553039576553009E-2</v>
      </c>
      <c r="F2088" s="71">
        <f t="shared" ca="1" si="65"/>
        <v>3.1729999640003146</v>
      </c>
    </row>
    <row r="2089" spans="5:6" x14ac:dyDescent="0.25">
      <c r="E2089" s="71">
        <f t="shared" ca="1" si="64"/>
        <v>0.50662502748421123</v>
      </c>
      <c r="F2089" s="71">
        <f t="shared" ca="1" si="65"/>
        <v>13.865552661367751</v>
      </c>
    </row>
    <row r="2090" spans="5:6" x14ac:dyDescent="0.25">
      <c r="E2090" s="71">
        <f t="shared" ca="1" si="64"/>
        <v>0.68123684970377285</v>
      </c>
      <c r="F2090" s="71">
        <f t="shared" ca="1" si="65"/>
        <v>77.149366693061125</v>
      </c>
    </row>
    <row r="2091" spans="5:6" x14ac:dyDescent="0.25">
      <c r="E2091" s="71">
        <f t="shared" ca="1" si="64"/>
        <v>0.25193426145966547</v>
      </c>
      <c r="F2091" s="71">
        <f t="shared" ca="1" si="65"/>
        <v>3.7637610833472945</v>
      </c>
    </row>
    <row r="2092" spans="5:6" x14ac:dyDescent="0.25">
      <c r="E2092" s="71">
        <f t="shared" ca="1" si="64"/>
        <v>0.95551261087678152</v>
      </c>
      <c r="F2092" s="71">
        <f t="shared" ca="1" si="65"/>
        <v>746.07171105510122</v>
      </c>
    </row>
    <row r="2093" spans="5:6" x14ac:dyDescent="0.25">
      <c r="E2093" s="71">
        <f t="shared" ca="1" si="64"/>
        <v>0.23490503177968491</v>
      </c>
      <c r="F2093" s="71">
        <f t="shared" ca="1" si="65"/>
        <v>3.6669390907027264</v>
      </c>
    </row>
    <row r="2094" spans="5:6" x14ac:dyDescent="0.25">
      <c r="E2094" s="71">
        <f t="shared" ca="1" si="64"/>
        <v>3.8591442629465345E-2</v>
      </c>
      <c r="F2094" s="71">
        <f t="shared" ca="1" si="65"/>
        <v>3.1248928045665436</v>
      </c>
    </row>
    <row r="2095" spans="5:6" x14ac:dyDescent="0.25">
      <c r="E2095" s="71">
        <f t="shared" ca="1" si="64"/>
        <v>0.55750957406478885</v>
      </c>
      <c r="F2095" s="71">
        <f t="shared" ca="1" si="65"/>
        <v>23.307103599943815</v>
      </c>
    </row>
    <row r="2096" spans="5:6" x14ac:dyDescent="0.25">
      <c r="E2096" s="71">
        <f t="shared" ca="1" si="64"/>
        <v>0.44558251804604876</v>
      </c>
      <c r="F2096" s="71">
        <f t="shared" ca="1" si="65"/>
        <v>8.1095928551982368</v>
      </c>
    </row>
    <row r="2097" spans="5:6" x14ac:dyDescent="0.25">
      <c r="E2097" s="71">
        <f t="shared" ca="1" si="64"/>
        <v>0.16931647960013652</v>
      </c>
      <c r="F2097" s="71">
        <f t="shared" ca="1" si="65"/>
        <v>3.4024184528197128</v>
      </c>
    </row>
    <row r="2098" spans="5:6" x14ac:dyDescent="0.25">
      <c r="E2098" s="71">
        <f t="shared" ca="1" si="64"/>
        <v>0.83484627597874728</v>
      </c>
      <c r="F2098" s="71">
        <f t="shared" ca="1" si="65"/>
        <v>259.53321377172398</v>
      </c>
    </row>
    <row r="2099" spans="5:6" x14ac:dyDescent="0.25">
      <c r="E2099" s="71">
        <f t="shared" ca="1" si="64"/>
        <v>0.68311632505835418</v>
      </c>
      <c r="F2099" s="71">
        <f t="shared" ca="1" si="65"/>
        <v>78.420730355697629</v>
      </c>
    </row>
    <row r="2100" spans="5:6" x14ac:dyDescent="0.25">
      <c r="E2100" s="71">
        <f t="shared" ca="1" si="64"/>
        <v>0.47343753598336735</v>
      </c>
      <c r="F2100" s="71">
        <f t="shared" ca="1" si="65"/>
        <v>10.177487982264608</v>
      </c>
    </row>
    <row r="2101" spans="5:6" x14ac:dyDescent="0.25">
      <c r="E2101" s="71">
        <f t="shared" ca="1" si="64"/>
        <v>0.42988753651182954</v>
      </c>
      <c r="F2101" s="71">
        <f t="shared" ca="1" si="65"/>
        <v>7.2449765667495019</v>
      </c>
    </row>
    <row r="2102" spans="5:6" x14ac:dyDescent="0.25">
      <c r="E2102" s="71">
        <f t="shared" ca="1" si="64"/>
        <v>0.76334203900919695</v>
      </c>
      <c r="F2102" s="71">
        <f t="shared" ca="1" si="65"/>
        <v>150.87982856840159</v>
      </c>
    </row>
    <row r="2103" spans="5:6" x14ac:dyDescent="0.25">
      <c r="E2103" s="71">
        <f t="shared" ca="1" si="64"/>
        <v>0.86665376305324471</v>
      </c>
      <c r="F2103" s="71">
        <f t="shared" ca="1" si="65"/>
        <v>331.11533709470814</v>
      </c>
    </row>
    <row r="2104" spans="5:6" x14ac:dyDescent="0.25">
      <c r="E2104" s="71">
        <f t="shared" ca="1" si="64"/>
        <v>0.72430524401371754</v>
      </c>
      <c r="F2104" s="71">
        <f t="shared" ca="1" si="65"/>
        <v>110.78063656695534</v>
      </c>
    </row>
    <row r="2105" spans="5:6" x14ac:dyDescent="0.25">
      <c r="E2105" s="71">
        <f t="shared" ca="1" si="64"/>
        <v>0.11954840913262121</v>
      </c>
      <c r="F2105" s="71">
        <f t="shared" ca="1" si="65"/>
        <v>3.2730712994389242</v>
      </c>
    </row>
    <row r="2106" spans="5:6" x14ac:dyDescent="0.25">
      <c r="E2106" s="71">
        <f t="shared" ca="1" si="64"/>
        <v>0.44429720464689093</v>
      </c>
      <c r="F2106" s="71">
        <f t="shared" ca="1" si="65"/>
        <v>8.0316616478152678</v>
      </c>
    </row>
    <row r="2107" spans="5:6" x14ac:dyDescent="0.25">
      <c r="E2107" s="71">
        <f t="shared" ca="1" si="64"/>
        <v>0.3043512022264323</v>
      </c>
      <c r="F2107" s="71">
        <f t="shared" ca="1" si="65"/>
        <v>4.1857978728155381</v>
      </c>
    </row>
    <row r="2108" spans="5:6" x14ac:dyDescent="0.25">
      <c r="E2108" s="71">
        <f t="shared" ca="1" si="64"/>
        <v>0.92415510641702048</v>
      </c>
      <c r="F2108" s="71">
        <f t="shared" ca="1" si="65"/>
        <v>536.60644221092093</v>
      </c>
    </row>
    <row r="2109" spans="5:6" x14ac:dyDescent="0.25">
      <c r="E2109" s="71">
        <f t="shared" ca="1" si="64"/>
        <v>0.80810849245504457</v>
      </c>
      <c r="F2109" s="71">
        <f t="shared" ca="1" si="65"/>
        <v>212.15912602521115</v>
      </c>
    </row>
    <row r="2110" spans="5:6" x14ac:dyDescent="0.25">
      <c r="E2110" s="71">
        <f t="shared" ca="1" si="64"/>
        <v>0.69775573502964294</v>
      </c>
      <c r="F2110" s="71">
        <f t="shared" ca="1" si="65"/>
        <v>88.905700297272574</v>
      </c>
    </row>
    <row r="2111" spans="5:6" x14ac:dyDescent="0.25">
      <c r="E2111" s="71">
        <f t="shared" ca="1" si="64"/>
        <v>5.1055353289025773E-2</v>
      </c>
      <c r="F2111" s="71">
        <f t="shared" ca="1" si="65"/>
        <v>3.1453656319287346</v>
      </c>
    </row>
    <row r="2112" spans="5:6" x14ac:dyDescent="0.25">
      <c r="E2112" s="71">
        <f t="shared" ca="1" si="64"/>
        <v>0.96159468948620053</v>
      </c>
      <c r="F2112" s="71">
        <f t="shared" ca="1" si="65"/>
        <v>805.65717902366623</v>
      </c>
    </row>
    <row r="2113" spans="5:6" x14ac:dyDescent="0.25">
      <c r="E2113" s="71">
        <f t="shared" ca="1" si="64"/>
        <v>0.14983131628295154</v>
      </c>
      <c r="F2113" s="71">
        <f t="shared" ca="1" si="65"/>
        <v>3.3465277209993896</v>
      </c>
    </row>
    <row r="2114" spans="5:6" x14ac:dyDescent="0.25">
      <c r="E2114" s="71">
        <f t="shared" ca="1" si="64"/>
        <v>0.46247132543517955</v>
      </c>
      <c r="F2114" s="71">
        <f t="shared" ca="1" si="65"/>
        <v>9.2700652034491178</v>
      </c>
    </row>
    <row r="2115" spans="5:6" x14ac:dyDescent="0.25">
      <c r="E2115" s="71">
        <f t="shared" ca="1" si="64"/>
        <v>0.54594076358673471</v>
      </c>
      <c r="F2115" s="71">
        <f t="shared" ca="1" si="65"/>
        <v>20.671000078340395</v>
      </c>
    </row>
    <row r="2116" spans="5:6" x14ac:dyDescent="0.25">
      <c r="E2116" s="71">
        <f t="shared" ref="E2116:E2160" ca="1" si="66">RAND()</f>
        <v>0.2814936453592054</v>
      </c>
      <c r="F2116" s="71">
        <f t="shared" ref="F2116:F2160" ca="1" si="67">$C$3+$C$4*((($C$5*_xlfn.NORM.S.INV(E2116)+SQRT(($C$5*_xlfn.NORM.S.INV(E2116))^2+4))/(2))^2)</f>
        <v>3.974036871511192</v>
      </c>
    </row>
    <row r="2117" spans="5:6" x14ac:dyDescent="0.25">
      <c r="E2117" s="71">
        <f t="shared" ca="1" si="66"/>
        <v>0.74467125249057664</v>
      </c>
      <c r="F2117" s="71">
        <f t="shared" ca="1" si="67"/>
        <v>130.39493711470482</v>
      </c>
    </row>
    <row r="2118" spans="5:6" x14ac:dyDescent="0.25">
      <c r="E2118" s="71">
        <f t="shared" ca="1" si="66"/>
        <v>0.98188449946600176</v>
      </c>
      <c r="F2118" s="71">
        <f t="shared" ca="1" si="67"/>
        <v>1119.4601762054413</v>
      </c>
    </row>
    <row r="2119" spans="5:6" x14ac:dyDescent="0.25">
      <c r="E2119" s="71">
        <f t="shared" ca="1" si="66"/>
        <v>0.74224061966239152</v>
      </c>
      <c r="F2119" s="71">
        <f t="shared" ca="1" si="67"/>
        <v>127.91173532459916</v>
      </c>
    </row>
    <row r="2120" spans="5:6" x14ac:dyDescent="0.25">
      <c r="E2120" s="71">
        <f t="shared" ca="1" si="66"/>
        <v>0.30158674481962156</v>
      </c>
      <c r="F2120" s="71">
        <f t="shared" ca="1" si="67"/>
        <v>4.1573857038625786</v>
      </c>
    </row>
    <row r="2121" spans="5:6" x14ac:dyDescent="0.25">
      <c r="E2121" s="71">
        <f t="shared" ca="1" si="66"/>
        <v>0.72292523638401784</v>
      </c>
      <c r="F2121" s="71">
        <f t="shared" ca="1" si="67"/>
        <v>109.54535926893877</v>
      </c>
    </row>
    <row r="2122" spans="5:6" x14ac:dyDescent="0.25">
      <c r="E2122" s="71">
        <f t="shared" ca="1" si="66"/>
        <v>0.61428140949902021</v>
      </c>
      <c r="F2122" s="71">
        <f t="shared" ca="1" si="67"/>
        <v>41.499472988984692</v>
      </c>
    </row>
    <row r="2123" spans="5:6" x14ac:dyDescent="0.25">
      <c r="E2123" s="71">
        <f t="shared" ca="1" si="66"/>
        <v>0.12947875463424363</v>
      </c>
      <c r="F2123" s="71">
        <f t="shared" ca="1" si="67"/>
        <v>3.295608909789653</v>
      </c>
    </row>
    <row r="2124" spans="5:6" x14ac:dyDescent="0.25">
      <c r="E2124" s="71">
        <f t="shared" ca="1" si="66"/>
        <v>0.751644663547956</v>
      </c>
      <c r="F2124" s="71">
        <f t="shared" ca="1" si="67"/>
        <v>137.74717912954975</v>
      </c>
    </row>
    <row r="2125" spans="5:6" x14ac:dyDescent="0.25">
      <c r="E2125" s="71">
        <f t="shared" ca="1" si="66"/>
        <v>6.3113301918540254E-2</v>
      </c>
      <c r="F2125" s="71">
        <f t="shared" ca="1" si="67"/>
        <v>3.165450190728953</v>
      </c>
    </row>
    <row r="2126" spans="5:6" x14ac:dyDescent="0.25">
      <c r="E2126" s="71">
        <f t="shared" ca="1" si="66"/>
        <v>0.83157546558495998</v>
      </c>
      <c r="F2126" s="71">
        <f t="shared" ca="1" si="67"/>
        <v>253.19700268815376</v>
      </c>
    </row>
    <row r="2127" spans="5:6" x14ac:dyDescent="0.25">
      <c r="E2127" s="71">
        <f t="shared" ca="1" si="66"/>
        <v>0.38056774870952303</v>
      </c>
      <c r="F2127" s="71">
        <f t="shared" ca="1" si="67"/>
        <v>5.4605105316038269</v>
      </c>
    </row>
    <row r="2128" spans="5:6" x14ac:dyDescent="0.25">
      <c r="E2128" s="71">
        <f t="shared" ca="1" si="66"/>
        <v>9.5558179648626784E-2</v>
      </c>
      <c r="F2128" s="71">
        <f t="shared" ca="1" si="67"/>
        <v>3.2237016344932434</v>
      </c>
    </row>
    <row r="2129" spans="5:6" x14ac:dyDescent="0.25">
      <c r="E2129" s="71">
        <f t="shared" ca="1" si="66"/>
        <v>0.97194700317653326</v>
      </c>
      <c r="F2129" s="71">
        <f t="shared" ca="1" si="67"/>
        <v>935.11966249292414</v>
      </c>
    </row>
    <row r="2130" spans="5:6" x14ac:dyDescent="0.25">
      <c r="E2130" s="71">
        <f t="shared" ca="1" si="66"/>
        <v>0.68951305870742374</v>
      </c>
      <c r="F2130" s="71">
        <f t="shared" ca="1" si="67"/>
        <v>82.873304525352907</v>
      </c>
    </row>
    <row r="2131" spans="5:6" x14ac:dyDescent="0.25">
      <c r="E2131" s="71">
        <f t="shared" ca="1" si="66"/>
        <v>0.87588928148362111</v>
      </c>
      <c r="F2131" s="71">
        <f t="shared" ca="1" si="67"/>
        <v>356.03829850701391</v>
      </c>
    </row>
    <row r="2132" spans="5:6" x14ac:dyDescent="0.25">
      <c r="E2132" s="71">
        <f t="shared" ca="1" si="66"/>
        <v>0.53486780389277111</v>
      </c>
      <c r="F2132" s="71">
        <f t="shared" ca="1" si="67"/>
        <v>18.436402897813011</v>
      </c>
    </row>
    <row r="2133" spans="5:6" x14ac:dyDescent="0.25">
      <c r="E2133" s="71">
        <f t="shared" ca="1" si="66"/>
        <v>0.31076823646545571</v>
      </c>
      <c r="F2133" s="71">
        <f t="shared" ca="1" si="67"/>
        <v>4.2551245949339886</v>
      </c>
    </row>
    <row r="2134" spans="5:6" x14ac:dyDescent="0.25">
      <c r="E2134" s="71">
        <f t="shared" ca="1" si="66"/>
        <v>0.13274733123695714</v>
      </c>
      <c r="F2134" s="71">
        <f t="shared" ca="1" si="67"/>
        <v>3.3033372807957582</v>
      </c>
    </row>
    <row r="2135" spans="5:6" x14ac:dyDescent="0.25">
      <c r="E2135" s="71">
        <f t="shared" ca="1" si="66"/>
        <v>0.21559180479242201</v>
      </c>
      <c r="F2135" s="71">
        <f t="shared" ca="1" si="67"/>
        <v>3.5736092690826111</v>
      </c>
    </row>
    <row r="2136" spans="5:6" x14ac:dyDescent="0.25">
      <c r="E2136" s="71">
        <f t="shared" ca="1" si="66"/>
        <v>0.20917044932534068</v>
      </c>
      <c r="F2136" s="71">
        <f t="shared" ca="1" si="67"/>
        <v>3.5458605759181485</v>
      </c>
    </row>
    <row r="2137" spans="5:6" x14ac:dyDescent="0.25">
      <c r="E2137" s="71">
        <f t="shared" ca="1" si="66"/>
        <v>0.66494713322493837</v>
      </c>
      <c r="F2137" s="71">
        <f t="shared" ca="1" si="67"/>
        <v>66.802275276024602</v>
      </c>
    </row>
    <row r="2138" spans="5:6" x14ac:dyDescent="0.25">
      <c r="E2138" s="71">
        <f t="shared" ca="1" si="66"/>
        <v>0.10178944469133033</v>
      </c>
      <c r="F2138" s="71">
        <f t="shared" ca="1" si="67"/>
        <v>3.23590915910754</v>
      </c>
    </row>
    <row r="2139" spans="5:6" x14ac:dyDescent="0.25">
      <c r="E2139" s="71">
        <f t="shared" ca="1" si="66"/>
        <v>0.72183101078724754</v>
      </c>
      <c r="F2139" s="71">
        <f t="shared" ca="1" si="67"/>
        <v>108.57393648922448</v>
      </c>
    </row>
    <row r="2140" spans="5:6" x14ac:dyDescent="0.25">
      <c r="E2140" s="71">
        <f t="shared" ca="1" si="66"/>
        <v>9.1992078932340515E-2</v>
      </c>
      <c r="F2140" s="71">
        <f t="shared" ca="1" si="67"/>
        <v>3.2168871929028318</v>
      </c>
    </row>
    <row r="2141" spans="5:6" x14ac:dyDescent="0.25">
      <c r="E2141" s="71">
        <f t="shared" ca="1" si="66"/>
        <v>0.19698567691423674</v>
      </c>
      <c r="F2141" s="71">
        <f t="shared" ca="1" si="67"/>
        <v>3.4971036535617048</v>
      </c>
    </row>
    <row r="2142" spans="5:6" x14ac:dyDescent="0.25">
      <c r="E2142" s="71">
        <f t="shared" ca="1" si="66"/>
        <v>0.6555998356641074</v>
      </c>
      <c r="F2142" s="71">
        <f t="shared" ca="1" si="67"/>
        <v>61.383988726919156</v>
      </c>
    </row>
    <row r="2143" spans="5:6" x14ac:dyDescent="0.25">
      <c r="E2143" s="71">
        <f t="shared" ca="1" si="66"/>
        <v>0.88864651048194521</v>
      </c>
      <c r="F2143" s="71">
        <f t="shared" ca="1" si="67"/>
        <v>394.45521892397153</v>
      </c>
    </row>
    <row r="2144" spans="5:6" x14ac:dyDescent="0.25">
      <c r="E2144" s="71">
        <f t="shared" ca="1" si="66"/>
        <v>0.73134901326959034</v>
      </c>
      <c r="F2144" s="71">
        <f t="shared" ca="1" si="67"/>
        <v>117.26564719096255</v>
      </c>
    </row>
    <row r="2145" spans="5:6" x14ac:dyDescent="0.25">
      <c r="E2145" s="71">
        <f t="shared" ca="1" si="66"/>
        <v>0.55256512072809549</v>
      </c>
      <c r="F2145" s="71">
        <f t="shared" ca="1" si="67"/>
        <v>22.141240465117328</v>
      </c>
    </row>
    <row r="2146" spans="5:6" x14ac:dyDescent="0.25">
      <c r="E2146" s="71">
        <f t="shared" ca="1" si="66"/>
        <v>0.74720612925741969</v>
      </c>
      <c r="F2146" s="71">
        <f t="shared" ca="1" si="67"/>
        <v>133.02793556158727</v>
      </c>
    </row>
    <row r="2147" spans="5:6" x14ac:dyDescent="0.25">
      <c r="E2147" s="71">
        <f t="shared" ca="1" si="66"/>
        <v>0.86816175976301502</v>
      </c>
      <c r="F2147" s="71">
        <f t="shared" ca="1" si="67"/>
        <v>335.0365632950336</v>
      </c>
    </row>
    <row r="2148" spans="5:6" x14ac:dyDescent="0.25">
      <c r="E2148" s="71">
        <f t="shared" ca="1" si="66"/>
        <v>0.80237163663328903</v>
      </c>
      <c r="F2148" s="71">
        <f t="shared" ca="1" si="67"/>
        <v>203.17770644769681</v>
      </c>
    </row>
    <row r="2149" spans="5:6" x14ac:dyDescent="0.25">
      <c r="E2149" s="71">
        <f t="shared" ca="1" si="66"/>
        <v>0.8986720272213814</v>
      </c>
      <c r="F2149" s="71">
        <f t="shared" ca="1" si="67"/>
        <v>428.54743657954936</v>
      </c>
    </row>
    <row r="2150" spans="5:6" x14ac:dyDescent="0.25">
      <c r="E2150" s="71">
        <f t="shared" ca="1" si="66"/>
        <v>0.57952793309696471</v>
      </c>
      <c r="F2150" s="71">
        <f t="shared" ca="1" si="67"/>
        <v>29.26074988530581</v>
      </c>
    </row>
    <row r="2151" spans="5:6" x14ac:dyDescent="0.25">
      <c r="E2151" s="71">
        <f t="shared" ca="1" si="66"/>
        <v>0.91668364517179224</v>
      </c>
      <c r="F2151" s="71">
        <f t="shared" ca="1" si="67"/>
        <v>501.04399164438166</v>
      </c>
    </row>
    <row r="2152" spans="5:6" x14ac:dyDescent="0.25">
      <c r="E2152" s="71">
        <f t="shared" ca="1" si="66"/>
        <v>0.12418389526452989</v>
      </c>
      <c r="F2152" s="71">
        <f t="shared" ca="1" si="67"/>
        <v>3.2834210469298517</v>
      </c>
    </row>
    <row r="2153" spans="5:6" x14ac:dyDescent="0.25">
      <c r="E2153" s="71">
        <f t="shared" ca="1" si="66"/>
        <v>0.65843191130856804</v>
      </c>
      <c r="F2153" s="71">
        <f t="shared" ca="1" si="67"/>
        <v>62.987193811875557</v>
      </c>
    </row>
    <row r="2154" spans="5:6" x14ac:dyDescent="0.25">
      <c r="E2154" s="71">
        <f t="shared" ca="1" si="66"/>
        <v>0.31616436704273276</v>
      </c>
      <c r="F2154" s="71">
        <f t="shared" ca="1" si="67"/>
        <v>4.317320157691249</v>
      </c>
    </row>
    <row r="2155" spans="5:6" x14ac:dyDescent="0.25">
      <c r="E2155" s="71">
        <f t="shared" ca="1" si="66"/>
        <v>0.69905001954866142</v>
      </c>
      <c r="F2155" s="71">
        <f t="shared" ca="1" si="67"/>
        <v>89.883995314020183</v>
      </c>
    </row>
    <row r="2156" spans="5:6" x14ac:dyDescent="0.25">
      <c r="E2156" s="71">
        <f t="shared" ca="1" si="66"/>
        <v>0.50730684651699287</v>
      </c>
      <c r="F2156" s="71">
        <f t="shared" ca="1" si="67"/>
        <v>13.958725390282558</v>
      </c>
    </row>
    <row r="2157" spans="5:6" x14ac:dyDescent="0.25">
      <c r="E2157" s="71">
        <f t="shared" ca="1" si="66"/>
        <v>0.53771163056571747</v>
      </c>
      <c r="F2157" s="71">
        <f t="shared" ca="1" si="67"/>
        <v>18.984588884148387</v>
      </c>
    </row>
    <row r="2158" spans="5:6" x14ac:dyDescent="0.25">
      <c r="E2158" s="71">
        <f t="shared" ca="1" si="66"/>
        <v>0.93329463670042734</v>
      </c>
      <c r="F2158" s="71">
        <f t="shared" ca="1" si="67"/>
        <v>585.91866738558224</v>
      </c>
    </row>
    <row r="2159" spans="5:6" x14ac:dyDescent="0.25">
      <c r="E2159" s="71">
        <f t="shared" ca="1" si="66"/>
        <v>0.40129487477944814</v>
      </c>
      <c r="F2159" s="71">
        <f t="shared" ca="1" si="67"/>
        <v>6.0719449188508854</v>
      </c>
    </row>
    <row r="2160" spans="5:6" x14ac:dyDescent="0.25">
      <c r="E2160" s="71">
        <f t="shared" ca="1" si="66"/>
        <v>0.43117983712312258</v>
      </c>
      <c r="F2160" s="71">
        <f t="shared" ca="1" si="67"/>
        <v>7.3094216042798923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F9" sqref="F9"/>
    </sheetView>
  </sheetViews>
  <sheetFormatPr baseColWidth="10" defaultRowHeight="15" x14ac:dyDescent="0.25"/>
  <cols>
    <col min="1" max="1" width="4.28515625" style="56" customWidth="1"/>
    <col min="2" max="2" width="10.28515625" style="56" bestFit="1" customWidth="1"/>
    <col min="3" max="3" width="11.42578125" style="56"/>
    <col min="4" max="4" width="5.140625" style="56" customWidth="1"/>
    <col min="5" max="5" width="11.42578125" style="56"/>
    <col min="6" max="6" width="18" style="56" customWidth="1"/>
    <col min="7" max="7" width="4.28515625" style="56" customWidth="1"/>
    <col min="8" max="8" width="11.42578125" style="56"/>
    <col min="9" max="9" width="17.7109375" style="56" bestFit="1" customWidth="1"/>
    <col min="10" max="10" width="18.7109375" style="56" bestFit="1" customWidth="1"/>
    <col min="11" max="11" width="11.42578125" style="56"/>
    <col min="12" max="12" width="12" style="56" bestFit="1" customWidth="1"/>
    <col min="13" max="13" width="11.42578125" style="56"/>
    <col min="14" max="14" width="11.7109375" style="56" bestFit="1" customWidth="1"/>
    <col min="15" max="16384" width="11.42578125" style="56"/>
  </cols>
  <sheetData>
    <row r="2" spans="2:10" x14ac:dyDescent="0.25">
      <c r="B2" s="55" t="s">
        <v>11</v>
      </c>
      <c r="C2" s="55" t="s">
        <v>12</v>
      </c>
      <c r="E2" s="55" t="s">
        <v>13</v>
      </c>
      <c r="F2" s="55" t="s">
        <v>14</v>
      </c>
      <c r="H2" s="55" t="s">
        <v>15</v>
      </c>
      <c r="I2" s="55" t="s">
        <v>16</v>
      </c>
      <c r="J2" s="55" t="s">
        <v>17</v>
      </c>
    </row>
    <row r="3" spans="2:10" x14ac:dyDescent="0.25">
      <c r="B3" s="57" t="s">
        <v>54</v>
      </c>
      <c r="C3" s="63">
        <v>16</v>
      </c>
      <c r="E3" s="57">
        <f ca="1">RAND()</f>
        <v>0.85725180696920089</v>
      </c>
      <c r="F3" s="57">
        <f ca="1">((E3^(-1/$C$5)-1)^(-1/$C$3))*$C$4</f>
        <v>8.6924123231920358</v>
      </c>
      <c r="H3" s="57" t="s">
        <v>19</v>
      </c>
      <c r="I3" s="57">
        <f ca="1">AVERAGE(F3:F2160)</f>
        <v>8.0292052326855519</v>
      </c>
      <c r="J3" s="57">
        <f>C4*_xlfn.GAMMA(C5+1/C3)*_xlfn.GAMMA(1-1/C3)/_xlfn.GAMMA(C5)</f>
        <v>8.0033780172938229</v>
      </c>
    </row>
    <row r="4" spans="2:10" x14ac:dyDescent="0.25">
      <c r="B4" s="57" t="s">
        <v>55</v>
      </c>
      <c r="C4" s="63">
        <v>7</v>
      </c>
      <c r="E4" s="57">
        <f t="shared" ref="E4:E67" ca="1" si="0">RAND()</f>
        <v>0.35435591231953689</v>
      </c>
      <c r="F4" s="57">
        <f t="shared" ref="F4:F67" ca="1" si="1">((E4^(-1/$C$5)-1)^(-1/$C$3))*$C$4</f>
        <v>7.6722182810534685</v>
      </c>
      <c r="H4" s="57" t="s">
        <v>21</v>
      </c>
      <c r="I4" s="57">
        <f ca="1">_xlfn.VAR.S(F3:F2160)</f>
        <v>0.5385122951925293</v>
      </c>
      <c r="J4" s="59">
        <f>((C4^2)/(_xlfn.GAMMA(C5)^2))*(_xlfn.GAMMA(C5)*_xlfn.GAMMA(C5+2/C3)*_xlfn.GAMMA(1-2/C3)-_xlfn.GAMMA(C5+1/C3)*_xlfn.GAMMA(C5+1/C3)*_xlfn.GAMMA(1-1/C3)*_xlfn.GAMMA(1-1/C3))</f>
        <v>0.50995012336128953</v>
      </c>
    </row>
    <row r="5" spans="2:10" x14ac:dyDescent="0.25">
      <c r="B5" s="62" t="s">
        <v>48</v>
      </c>
      <c r="C5" s="63">
        <v>5</v>
      </c>
      <c r="E5" s="57">
        <f t="shared" ca="1" si="0"/>
        <v>0.95723569273604669</v>
      </c>
      <c r="F5" s="57">
        <f t="shared" ca="1" si="1"/>
        <v>9.4109043042078273</v>
      </c>
      <c r="H5" s="57" t="s">
        <v>22</v>
      </c>
      <c r="I5" s="57">
        <f ca="1">_xlfn.STDEV.S(F3:F2160)</f>
        <v>0.73383396977281534</v>
      </c>
      <c r="J5" s="57">
        <f>SQRT(J4)</f>
        <v>0.71410792136853485</v>
      </c>
    </row>
    <row r="6" spans="2:10" x14ac:dyDescent="0.25">
      <c r="E6" s="57">
        <f t="shared" ca="1" si="0"/>
        <v>0.55247536167653089</v>
      </c>
      <c r="F6" s="57">
        <f t="shared" ca="1" si="1"/>
        <v>7.9675615052429158</v>
      </c>
      <c r="H6" s="57" t="s">
        <v>23</v>
      </c>
      <c r="I6" s="57">
        <f ca="1">SKEW(F3:F2160)</f>
        <v>1.2383467373549377</v>
      </c>
      <c r="J6" s="57"/>
    </row>
    <row r="7" spans="2:10" x14ac:dyDescent="0.25">
      <c r="E7" s="57">
        <f t="shared" ca="1" si="0"/>
        <v>0.5013286522172381</v>
      </c>
      <c r="F7" s="57">
        <f t="shared" ca="1" si="1"/>
        <v>7.8875185682494902</v>
      </c>
      <c r="H7" s="57" t="s">
        <v>24</v>
      </c>
      <c r="I7" s="57">
        <f ca="1">I20/(I5^4)</f>
        <v>5.6680963232888679</v>
      </c>
      <c r="J7" s="57"/>
    </row>
    <row r="8" spans="2:10" x14ac:dyDescent="0.25">
      <c r="E8" s="57">
        <f t="shared" ca="1" si="0"/>
        <v>0.78696507660813353</v>
      </c>
      <c r="F8" s="57">
        <f t="shared" ca="1" si="1"/>
        <v>8.4511557199582281</v>
      </c>
      <c r="H8" s="91" t="s">
        <v>100</v>
      </c>
      <c r="I8" s="91">
        <f ca="1">MEDIAN(F3:F2160)</f>
        <v>7.8970767378794164</v>
      </c>
      <c r="J8" s="91">
        <f>C4*(-1+2^(1/C5))^(-1/C3)</f>
        <v>7.8854939843005205</v>
      </c>
    </row>
    <row r="9" spans="2:10" x14ac:dyDescent="0.25">
      <c r="E9" s="57">
        <f t="shared" ca="1" si="0"/>
        <v>0.38877412528830746</v>
      </c>
      <c r="F9" s="57">
        <f t="shared" ca="1" si="1"/>
        <v>7.7218508086103039</v>
      </c>
    </row>
    <row r="10" spans="2:10" x14ac:dyDescent="0.25">
      <c r="E10" s="57">
        <f t="shared" ca="1" si="0"/>
        <v>0.80052924273538251</v>
      </c>
      <c r="F10" s="57">
        <f t="shared" ca="1" si="1"/>
        <v>8.4912490135645911</v>
      </c>
      <c r="H10" s="96" t="s">
        <v>26</v>
      </c>
      <c r="I10" s="96"/>
    </row>
    <row r="11" spans="2:10" x14ac:dyDescent="0.25">
      <c r="E11" s="57">
        <f t="shared" ca="1" si="0"/>
        <v>2.3040497769289958E-3</v>
      </c>
      <c r="F11" s="57">
        <f t="shared" ca="1" si="1"/>
        <v>6.6326589850312043</v>
      </c>
      <c r="H11" s="91"/>
      <c r="I11" s="91">
        <f ca="1">SUMPRODUCT(F3:F2160)/COUNT(F3:F2160)</f>
        <v>8.0292052326855519</v>
      </c>
    </row>
    <row r="12" spans="2:10" x14ac:dyDescent="0.25">
      <c r="E12" s="57">
        <f t="shared" ca="1" si="0"/>
        <v>0.24175218754026362</v>
      </c>
      <c r="F12" s="57">
        <f t="shared" ca="1" si="1"/>
        <v>7.5045315696953185</v>
      </c>
      <c r="H12" s="91"/>
      <c r="I12" s="91">
        <f ca="1">SUMPRODUCT(F3:F2160,F3:F2160)/COUNT(F3:F2160)</f>
        <v>65.006399421471968</v>
      </c>
    </row>
    <row r="13" spans="2:10" x14ac:dyDescent="0.25">
      <c r="E13" s="57">
        <f t="shared" ca="1" si="0"/>
        <v>0.31531961891852756</v>
      </c>
      <c r="F13" s="57">
        <f t="shared" ca="1" si="1"/>
        <v>7.6155065633141534</v>
      </c>
      <c r="H13" s="91"/>
      <c r="I13" s="91">
        <f ca="1">SUMPRODUCT(F3:F2160,F3:F2160,F3:F2160)/COUNT(F3:F2160)</f>
        <v>531.08205466827292</v>
      </c>
    </row>
    <row r="14" spans="2:10" x14ac:dyDescent="0.25">
      <c r="E14" s="57">
        <f t="shared" ca="1" si="0"/>
        <v>0.1359113748379045</v>
      </c>
      <c r="F14" s="57">
        <f t="shared" ca="1" si="1"/>
        <v>7.3186318295324888</v>
      </c>
      <c r="H14" s="91"/>
      <c r="I14" s="91">
        <f ca="1">SUMPRODUCT(F3:F2160,F3:F2160,F3:F2160,F3:F2160)/COUNT(F3:F2160)</f>
        <v>4381.6842548355389</v>
      </c>
    </row>
    <row r="15" spans="2:10" x14ac:dyDescent="0.25">
      <c r="E15" s="57">
        <f t="shared" ca="1" si="0"/>
        <v>0.85024276125144727</v>
      </c>
      <c r="F15" s="57">
        <f t="shared" ca="1" si="1"/>
        <v>8.6637987656230191</v>
      </c>
      <c r="H15" s="90"/>
      <c r="I15" s="90"/>
    </row>
    <row r="16" spans="2:10" x14ac:dyDescent="0.25">
      <c r="E16" s="57">
        <f t="shared" ca="1" si="0"/>
        <v>0.87832452314179543</v>
      </c>
      <c r="F16" s="57">
        <f t="shared" ca="1" si="1"/>
        <v>8.787469077095464</v>
      </c>
      <c r="H16" s="94" t="s">
        <v>27</v>
      </c>
      <c r="I16" s="95"/>
    </row>
    <row r="17" spans="5:9" x14ac:dyDescent="0.25">
      <c r="E17" s="57">
        <f t="shared" ca="1" si="0"/>
        <v>0.86090724530578167</v>
      </c>
      <c r="F17" s="57">
        <f t="shared" ca="1" si="1"/>
        <v>8.7078782064467575</v>
      </c>
      <c r="H17" s="91"/>
      <c r="I17" s="91">
        <v>0</v>
      </c>
    </row>
    <row r="18" spans="5:9" x14ac:dyDescent="0.25">
      <c r="E18" s="57">
        <f t="shared" ca="1" si="0"/>
        <v>0.21077295835679755</v>
      </c>
      <c r="F18" s="57">
        <f t="shared" ca="1" si="1"/>
        <v>7.454703062684378</v>
      </c>
      <c r="H18" s="91"/>
      <c r="I18" s="91">
        <f ca="1">I12-I11^2</f>
        <v>0.53826275288692216</v>
      </c>
    </row>
    <row r="19" spans="5:9" x14ac:dyDescent="0.25">
      <c r="E19" s="57">
        <f t="shared" ca="1" si="0"/>
        <v>0.37723197979722112</v>
      </c>
      <c r="F19" s="57">
        <f t="shared" ca="1" si="1"/>
        <v>7.7052125297322398</v>
      </c>
      <c r="H19" s="91"/>
      <c r="I19" s="91">
        <f ca="1">I13-3*I11*I12+2*I11^3</f>
        <v>0.48868805126448933</v>
      </c>
    </row>
    <row r="20" spans="5:9" x14ac:dyDescent="0.25">
      <c r="E20" s="57">
        <f t="shared" ca="1" si="0"/>
        <v>0.95703340641371804</v>
      </c>
      <c r="F20" s="57">
        <f t="shared" ca="1" si="1"/>
        <v>9.4080548933251897</v>
      </c>
      <c r="H20" s="91"/>
      <c r="I20" s="91">
        <f ca="1">I14-4*I11*I13+6*(I11^2)*I12-3*(I11^4)</f>
        <v>1.6437223823922977</v>
      </c>
    </row>
    <row r="21" spans="5:9" x14ac:dyDescent="0.25">
      <c r="E21" s="57">
        <f t="shared" ca="1" si="0"/>
        <v>0.42765153655764521</v>
      </c>
      <c r="F21" s="57">
        <f t="shared" ca="1" si="1"/>
        <v>7.7781146188934365</v>
      </c>
    </row>
    <row r="22" spans="5:9" x14ac:dyDescent="0.25">
      <c r="E22" s="57">
        <f t="shared" ca="1" si="0"/>
        <v>0.33653145556536812</v>
      </c>
      <c r="F22" s="57">
        <f t="shared" ca="1" si="1"/>
        <v>7.6464193404593113</v>
      </c>
    </row>
    <row r="23" spans="5:9" x14ac:dyDescent="0.25">
      <c r="E23" s="57">
        <f t="shared" ca="1" si="0"/>
        <v>0.3129732048422591</v>
      </c>
      <c r="F23" s="57">
        <f t="shared" ca="1" si="1"/>
        <v>7.6120678061376381</v>
      </c>
    </row>
    <row r="24" spans="5:9" x14ac:dyDescent="0.25">
      <c r="E24" s="57">
        <f t="shared" ca="1" si="0"/>
        <v>0.15212276574845962</v>
      </c>
      <c r="F24" s="57">
        <f t="shared" ca="1" si="1"/>
        <v>7.350773425304836</v>
      </c>
    </row>
    <row r="25" spans="5:9" x14ac:dyDescent="0.25">
      <c r="E25" s="57">
        <f t="shared" ca="1" si="0"/>
        <v>0.39517724056870063</v>
      </c>
      <c r="F25" s="57">
        <f t="shared" ca="1" si="1"/>
        <v>7.7310872512404627</v>
      </c>
    </row>
    <row r="26" spans="5:9" x14ac:dyDescent="0.25">
      <c r="E26" s="57">
        <f t="shared" ca="1" si="0"/>
        <v>0.30464367059368014</v>
      </c>
      <c r="F26" s="57">
        <f t="shared" ca="1" si="1"/>
        <v>7.5998227758953458</v>
      </c>
    </row>
    <row r="27" spans="5:9" x14ac:dyDescent="0.25">
      <c r="E27" s="57">
        <f t="shared" ca="1" si="0"/>
        <v>0.21225861157830306</v>
      </c>
      <c r="F27" s="57">
        <f t="shared" ca="1" si="1"/>
        <v>7.4571542634867125</v>
      </c>
    </row>
    <row r="28" spans="5:9" x14ac:dyDescent="0.25">
      <c r="E28" s="57">
        <f t="shared" ca="1" si="0"/>
        <v>0.91984328531238957</v>
      </c>
      <c r="F28" s="57">
        <f t="shared" ca="1" si="1"/>
        <v>9.0351271575526031</v>
      </c>
    </row>
    <row r="29" spans="5:9" x14ac:dyDescent="0.25">
      <c r="E29" s="57">
        <f t="shared" ca="1" si="0"/>
        <v>0.2226225522759574</v>
      </c>
      <c r="F29" s="57">
        <f t="shared" ca="1" si="1"/>
        <v>7.4740683710313336</v>
      </c>
    </row>
    <row r="30" spans="5:9" x14ac:dyDescent="0.25">
      <c r="E30" s="57">
        <f t="shared" ca="1" si="0"/>
        <v>0.80261899867385922</v>
      </c>
      <c r="F30" s="57">
        <f t="shared" ca="1" si="1"/>
        <v>8.4976463498261996</v>
      </c>
    </row>
    <row r="31" spans="5:9" x14ac:dyDescent="0.25">
      <c r="E31" s="57">
        <f t="shared" ca="1" si="0"/>
        <v>0.8479659777595272</v>
      </c>
      <c r="F31" s="57">
        <f t="shared" ca="1" si="1"/>
        <v>8.6547809187895623</v>
      </c>
    </row>
    <row r="32" spans="5:9" x14ac:dyDescent="0.25">
      <c r="E32" s="57">
        <f t="shared" ca="1" si="0"/>
        <v>0.21000094600633823</v>
      </c>
      <c r="F32" s="57">
        <f t="shared" ca="1" si="1"/>
        <v>7.4534265435532809</v>
      </c>
    </row>
    <row r="33" spans="5:6" x14ac:dyDescent="0.25">
      <c r="E33" s="57">
        <f t="shared" ca="1" si="0"/>
        <v>0.13877675186193283</v>
      </c>
      <c r="F33" s="57">
        <f t="shared" ca="1" si="1"/>
        <v>7.324458429560778</v>
      </c>
    </row>
    <row r="34" spans="5:6" x14ac:dyDescent="0.25">
      <c r="E34" s="57">
        <f t="shared" ca="1" si="0"/>
        <v>0.78404651729379793</v>
      </c>
      <c r="F34" s="57">
        <f t="shared" ca="1" si="1"/>
        <v>8.4428330361624226</v>
      </c>
    </row>
    <row r="35" spans="5:6" x14ac:dyDescent="0.25">
      <c r="E35" s="57">
        <f t="shared" ca="1" si="0"/>
        <v>0.77631716374378801</v>
      </c>
      <c r="F35" s="57">
        <f t="shared" ca="1" si="1"/>
        <v>8.4212712933464005</v>
      </c>
    </row>
    <row r="36" spans="5:6" x14ac:dyDescent="0.25">
      <c r="E36" s="57">
        <f t="shared" ca="1" si="0"/>
        <v>0.94095186179657098</v>
      </c>
      <c r="F36" s="57">
        <f t="shared" ca="1" si="1"/>
        <v>9.2171377224353748</v>
      </c>
    </row>
    <row r="37" spans="5:6" x14ac:dyDescent="0.25">
      <c r="E37" s="57">
        <f t="shared" ca="1" si="0"/>
        <v>8.5273698564927947E-2</v>
      </c>
      <c r="F37" s="57">
        <f t="shared" ca="1" si="1"/>
        <v>7.2006771758112151</v>
      </c>
    </row>
    <row r="38" spans="5:6" x14ac:dyDescent="0.25">
      <c r="E38" s="57">
        <f t="shared" ca="1" si="0"/>
        <v>0.9243131755455799</v>
      </c>
      <c r="F38" s="57">
        <f t="shared" ca="1" si="1"/>
        <v>9.0692179831120505</v>
      </c>
    </row>
    <row r="39" spans="5:6" x14ac:dyDescent="0.25">
      <c r="E39" s="57">
        <f t="shared" ca="1" si="0"/>
        <v>1.3752794551772474E-2</v>
      </c>
      <c r="F39" s="57">
        <f t="shared" ca="1" si="1"/>
        <v>6.8677724979015977</v>
      </c>
    </row>
    <row r="40" spans="5:6" x14ac:dyDescent="0.25">
      <c r="E40" s="57">
        <f t="shared" ca="1" si="0"/>
        <v>0.19609754942519864</v>
      </c>
      <c r="F40" s="57">
        <f t="shared" ca="1" si="1"/>
        <v>7.4300921849716701</v>
      </c>
    </row>
    <row r="41" spans="5:6" x14ac:dyDescent="0.25">
      <c r="E41" s="57">
        <f t="shared" ca="1" si="0"/>
        <v>0.8978374284012286</v>
      </c>
      <c r="F41" s="57">
        <f t="shared" ca="1" si="1"/>
        <v>8.8912014188147683</v>
      </c>
    </row>
    <row r="42" spans="5:6" x14ac:dyDescent="0.25">
      <c r="E42" s="57">
        <f t="shared" ca="1" si="0"/>
        <v>0.69268019965504246</v>
      </c>
      <c r="F42" s="57">
        <f t="shared" ca="1" si="1"/>
        <v>8.2219617186918015</v>
      </c>
    </row>
    <row r="43" spans="5:6" x14ac:dyDescent="0.25">
      <c r="E43" s="57">
        <f t="shared" ca="1" si="0"/>
        <v>0.15262868582676803</v>
      </c>
      <c r="F43" s="57">
        <f t="shared" ca="1" si="1"/>
        <v>7.3517463404628591</v>
      </c>
    </row>
    <row r="44" spans="5:6" x14ac:dyDescent="0.25">
      <c r="E44" s="57">
        <f t="shared" ca="1" si="0"/>
        <v>0.63965371388534387</v>
      </c>
      <c r="F44" s="57">
        <f t="shared" ca="1" si="1"/>
        <v>8.1176065202697067</v>
      </c>
    </row>
    <row r="45" spans="5:6" x14ac:dyDescent="0.25">
      <c r="E45" s="57">
        <f t="shared" ca="1" si="0"/>
        <v>0.20157621649014912</v>
      </c>
      <c r="F45" s="57">
        <f t="shared" ca="1" si="1"/>
        <v>7.439368087065346</v>
      </c>
    </row>
    <row r="46" spans="5:6" x14ac:dyDescent="0.25">
      <c r="E46" s="57">
        <f t="shared" ca="1" si="0"/>
        <v>0.35544354439794257</v>
      </c>
      <c r="F46" s="57">
        <f t="shared" ca="1" si="1"/>
        <v>7.6737890369086772</v>
      </c>
    </row>
    <row r="47" spans="5:6" x14ac:dyDescent="0.25">
      <c r="E47" s="57">
        <f t="shared" ca="1" si="0"/>
        <v>0.27680696636850499</v>
      </c>
      <c r="F47" s="57">
        <f t="shared" ca="1" si="1"/>
        <v>7.5583704326907117</v>
      </c>
    </row>
    <row r="48" spans="5:6" x14ac:dyDescent="0.25">
      <c r="E48" s="57">
        <f t="shared" ca="1" si="0"/>
        <v>0.33603421082004503</v>
      </c>
      <c r="F48" s="57">
        <f t="shared" ca="1" si="1"/>
        <v>7.6456977255375103</v>
      </c>
    </row>
    <row r="49" spans="5:6" x14ac:dyDescent="0.25">
      <c r="E49" s="57">
        <f t="shared" ca="1" si="0"/>
        <v>0.87225616698267394</v>
      </c>
      <c r="F49" s="57">
        <f t="shared" ca="1" si="1"/>
        <v>8.758542630094917</v>
      </c>
    </row>
    <row r="50" spans="5:6" x14ac:dyDescent="0.25">
      <c r="E50" s="57">
        <f t="shared" ca="1" si="0"/>
        <v>0.47982004896360231</v>
      </c>
      <c r="F50" s="57">
        <f t="shared" ca="1" si="1"/>
        <v>7.855019847829702</v>
      </c>
    </row>
    <row r="51" spans="5:6" x14ac:dyDescent="0.25">
      <c r="E51" s="57">
        <f t="shared" ca="1" si="0"/>
        <v>0.61262341837875434</v>
      </c>
      <c r="F51" s="57">
        <f t="shared" ca="1" si="1"/>
        <v>8.0687310555640313</v>
      </c>
    </row>
    <row r="52" spans="5:6" x14ac:dyDescent="0.25">
      <c r="E52" s="57">
        <f t="shared" ca="1" si="0"/>
        <v>0.10828579565005281</v>
      </c>
      <c r="F52" s="57">
        <f t="shared" ca="1" si="1"/>
        <v>7.2584361538239026</v>
      </c>
    </row>
    <row r="53" spans="5:6" x14ac:dyDescent="0.25">
      <c r="E53" s="57">
        <f t="shared" ca="1" si="0"/>
        <v>3.2002274260258701E-2</v>
      </c>
      <c r="F53" s="57">
        <f t="shared" ca="1" si="1"/>
        <v>7.0041740227682086</v>
      </c>
    </row>
    <row r="54" spans="5:6" x14ac:dyDescent="0.25">
      <c r="E54" s="57">
        <f t="shared" ca="1" si="0"/>
        <v>0.17349952616203079</v>
      </c>
      <c r="F54" s="57">
        <f t="shared" ca="1" si="1"/>
        <v>7.390541269884328</v>
      </c>
    </row>
    <row r="55" spans="5:6" x14ac:dyDescent="0.25">
      <c r="E55" s="57">
        <f t="shared" ca="1" si="0"/>
        <v>5.803013595733153E-2</v>
      </c>
      <c r="F55" s="57">
        <f t="shared" ca="1" si="1"/>
        <v>7.1169451198793752</v>
      </c>
    </row>
    <row r="56" spans="5:6" x14ac:dyDescent="0.25">
      <c r="E56" s="57">
        <f t="shared" ca="1" si="0"/>
        <v>0.45418791188855223</v>
      </c>
      <c r="F56" s="57">
        <f t="shared" ca="1" si="1"/>
        <v>7.8169529714385355</v>
      </c>
    </row>
    <row r="57" spans="5:6" x14ac:dyDescent="0.25">
      <c r="E57" s="57">
        <f t="shared" ca="1" si="0"/>
        <v>0.44099799492232472</v>
      </c>
      <c r="F57" s="57">
        <f t="shared" ca="1" si="1"/>
        <v>7.7975879585914836</v>
      </c>
    </row>
    <row r="58" spans="5:6" x14ac:dyDescent="0.25">
      <c r="E58" s="57">
        <f t="shared" ca="1" si="0"/>
        <v>0.76479234658802375</v>
      </c>
      <c r="F58" s="57">
        <f t="shared" ca="1" si="1"/>
        <v>8.3903263484536819</v>
      </c>
    </row>
    <row r="59" spans="5:6" x14ac:dyDescent="0.25">
      <c r="E59" s="57">
        <f t="shared" ca="1" si="0"/>
        <v>0.50618757806227166</v>
      </c>
      <c r="F59" s="57">
        <f t="shared" ca="1" si="1"/>
        <v>7.894943209596704</v>
      </c>
    </row>
    <row r="60" spans="5:6" x14ac:dyDescent="0.25">
      <c r="E60" s="57">
        <f t="shared" ca="1" si="0"/>
        <v>0.39165198935117562</v>
      </c>
      <c r="F60" s="57">
        <f t="shared" ca="1" si="1"/>
        <v>7.7260012884715916</v>
      </c>
    </row>
    <row r="61" spans="5:6" x14ac:dyDescent="0.25">
      <c r="E61" s="57">
        <f t="shared" ca="1" si="0"/>
        <v>0.5329588919110545</v>
      </c>
      <c r="F61" s="57">
        <f t="shared" ca="1" si="1"/>
        <v>7.9364905826299106</v>
      </c>
    </row>
    <row r="62" spans="5:6" x14ac:dyDescent="0.25">
      <c r="E62" s="57">
        <f t="shared" ca="1" si="0"/>
        <v>0.5813935011797795</v>
      </c>
      <c r="F62" s="57">
        <f t="shared" ca="1" si="1"/>
        <v>8.0150631669856907</v>
      </c>
    </row>
    <row r="63" spans="5:6" x14ac:dyDescent="0.25">
      <c r="E63" s="57">
        <f t="shared" ca="1" si="0"/>
        <v>0.60732855843929834</v>
      </c>
      <c r="F63" s="57">
        <f t="shared" ca="1" si="1"/>
        <v>8.0594359976050765</v>
      </c>
    </row>
    <row r="64" spans="5:6" x14ac:dyDescent="0.25">
      <c r="E64" s="57">
        <f t="shared" ca="1" si="0"/>
        <v>0.14033446612139699</v>
      </c>
      <c r="F64" s="57">
        <f t="shared" ca="1" si="1"/>
        <v>7.3275982401263429</v>
      </c>
    </row>
    <row r="65" spans="5:6" x14ac:dyDescent="0.25">
      <c r="E65" s="57">
        <f t="shared" ca="1" si="0"/>
        <v>0.49584246188654268</v>
      </c>
      <c r="F65" s="57">
        <f t="shared" ca="1" si="1"/>
        <v>7.879173988869395</v>
      </c>
    </row>
    <row r="66" spans="5:6" x14ac:dyDescent="0.25">
      <c r="E66" s="57">
        <f t="shared" ca="1" si="0"/>
        <v>0.94217657786121045</v>
      </c>
      <c r="F66" s="57">
        <f t="shared" ca="1" si="1"/>
        <v>9.2296661336227608</v>
      </c>
    </row>
    <row r="67" spans="5:6" x14ac:dyDescent="0.25">
      <c r="E67" s="57">
        <f t="shared" ca="1" si="0"/>
        <v>0.86603628410610967</v>
      </c>
      <c r="F67" s="57">
        <f t="shared" ca="1" si="1"/>
        <v>8.7302569415999915</v>
      </c>
    </row>
    <row r="68" spans="5:6" x14ac:dyDescent="0.25">
      <c r="E68" s="57">
        <f t="shared" ref="E68:E131" ca="1" si="2">RAND()</f>
        <v>0.26163069827984919</v>
      </c>
      <c r="F68" s="57">
        <f t="shared" ref="F68:F131" ca="1" si="3">((E68^(-1/$C$5)-1)^(-1/$C$3))*$C$4</f>
        <v>7.5353296442909006</v>
      </c>
    </row>
    <row r="69" spans="5:6" x14ac:dyDescent="0.25">
      <c r="E69" s="57">
        <f t="shared" ca="1" si="2"/>
        <v>9.0765081837296036E-2</v>
      </c>
      <c r="F69" s="57">
        <f t="shared" ca="1" si="3"/>
        <v>7.215282902630026</v>
      </c>
    </row>
    <row r="70" spans="5:6" x14ac:dyDescent="0.25">
      <c r="E70" s="57">
        <f t="shared" ca="1" si="2"/>
        <v>0.78258434532438037</v>
      </c>
      <c r="F70" s="57">
        <f t="shared" ca="1" si="3"/>
        <v>8.4387015395054963</v>
      </c>
    </row>
    <row r="71" spans="5:6" x14ac:dyDescent="0.25">
      <c r="E71" s="57">
        <f t="shared" ca="1" si="2"/>
        <v>3.2696493143708705E-2</v>
      </c>
      <c r="F71" s="57">
        <f t="shared" ca="1" si="3"/>
        <v>7.0079591580144243</v>
      </c>
    </row>
    <row r="72" spans="5:6" x14ac:dyDescent="0.25">
      <c r="E72" s="57">
        <f t="shared" ca="1" si="2"/>
        <v>4.3342440127306925E-2</v>
      </c>
      <c r="F72" s="57">
        <f t="shared" ca="1" si="3"/>
        <v>7.0595006691220394</v>
      </c>
    </row>
    <row r="73" spans="5:6" x14ac:dyDescent="0.25">
      <c r="E73" s="57">
        <f t="shared" ca="1" si="2"/>
        <v>0.37666321045921614</v>
      </c>
      <c r="F73" s="57">
        <f t="shared" ca="1" si="3"/>
        <v>7.7043927706266615</v>
      </c>
    </row>
    <row r="74" spans="5:6" x14ac:dyDescent="0.25">
      <c r="E74" s="57">
        <f t="shared" ca="1" si="2"/>
        <v>0.80396459976407375</v>
      </c>
      <c r="F74" s="57">
        <f t="shared" ca="1" si="3"/>
        <v>8.5017986545495781</v>
      </c>
    </row>
    <row r="75" spans="5:6" x14ac:dyDescent="0.25">
      <c r="E75" s="57">
        <f t="shared" ca="1" si="2"/>
        <v>0.59653863905535498</v>
      </c>
      <c r="F75" s="57">
        <f t="shared" ca="1" si="3"/>
        <v>8.0407506008966418</v>
      </c>
    </row>
    <row r="76" spans="5:6" x14ac:dyDescent="0.25">
      <c r="E76" s="57">
        <f t="shared" ca="1" si="2"/>
        <v>0.6121428898832294</v>
      </c>
      <c r="F76" s="57">
        <f t="shared" ca="1" si="3"/>
        <v>8.0678839566591929</v>
      </c>
    </row>
    <row r="77" spans="5:6" x14ac:dyDescent="0.25">
      <c r="E77" s="57">
        <f t="shared" ca="1" si="2"/>
        <v>4.3586457727793015E-2</v>
      </c>
      <c r="F77" s="57">
        <f t="shared" ca="1" si="3"/>
        <v>7.0605641181665497</v>
      </c>
    </row>
    <row r="78" spans="5:6" x14ac:dyDescent="0.25">
      <c r="E78" s="57">
        <f t="shared" ca="1" si="2"/>
        <v>0.41753537631336346</v>
      </c>
      <c r="F78" s="57">
        <f t="shared" ca="1" si="3"/>
        <v>7.7634204868942458</v>
      </c>
    </row>
    <row r="79" spans="5:6" x14ac:dyDescent="0.25">
      <c r="E79" s="57">
        <f t="shared" ca="1" si="2"/>
        <v>0.52302821114921705</v>
      </c>
      <c r="F79" s="57">
        <f t="shared" ca="1" si="3"/>
        <v>7.9209448244938194</v>
      </c>
    </row>
    <row r="80" spans="5:6" x14ac:dyDescent="0.25">
      <c r="E80" s="57">
        <f t="shared" ca="1" si="2"/>
        <v>0.77795033443310746</v>
      </c>
      <c r="F80" s="57">
        <f t="shared" ca="1" si="3"/>
        <v>8.4257708423496851</v>
      </c>
    </row>
    <row r="81" spans="5:6" x14ac:dyDescent="0.25">
      <c r="E81" s="57">
        <f t="shared" ca="1" si="2"/>
        <v>0.33341399440198316</v>
      </c>
      <c r="F81" s="57">
        <f t="shared" ca="1" si="3"/>
        <v>7.6418931199057134</v>
      </c>
    </row>
    <row r="82" spans="5:6" x14ac:dyDescent="0.25">
      <c r="E82" s="57">
        <f t="shared" ca="1" si="2"/>
        <v>0.64552195331281459</v>
      </c>
      <c r="F82" s="57">
        <f t="shared" ca="1" si="3"/>
        <v>8.1285606987148338</v>
      </c>
    </row>
    <row r="83" spans="5:6" x14ac:dyDescent="0.25">
      <c r="E83" s="57">
        <f t="shared" ca="1" si="2"/>
        <v>8.3534650830948909E-2</v>
      </c>
      <c r="F83" s="57">
        <f t="shared" ca="1" si="3"/>
        <v>7.1959244377366733</v>
      </c>
    </row>
    <row r="84" spans="5:6" x14ac:dyDescent="0.25">
      <c r="E84" s="57">
        <f t="shared" ca="1" si="2"/>
        <v>0.76630249917309501</v>
      </c>
      <c r="F84" s="57">
        <f t="shared" ca="1" si="3"/>
        <v>8.394303616039922</v>
      </c>
    </row>
    <row r="85" spans="5:6" x14ac:dyDescent="0.25">
      <c r="E85" s="57">
        <f t="shared" ca="1" si="2"/>
        <v>0.38359162761214349</v>
      </c>
      <c r="F85" s="57">
        <f t="shared" ca="1" si="3"/>
        <v>7.7143790405009902</v>
      </c>
    </row>
    <row r="86" spans="5:6" x14ac:dyDescent="0.25">
      <c r="E86" s="57">
        <f t="shared" ca="1" si="2"/>
        <v>0.7782914598034264</v>
      </c>
      <c r="F86" s="57">
        <f t="shared" ca="1" si="3"/>
        <v>8.4267144167780774</v>
      </c>
    </row>
    <row r="87" spans="5:6" x14ac:dyDescent="0.25">
      <c r="E87" s="57">
        <f t="shared" ca="1" si="2"/>
        <v>7.7223463872827303E-2</v>
      </c>
      <c r="F87" s="57">
        <f t="shared" ca="1" si="3"/>
        <v>7.178106096845454</v>
      </c>
    </row>
    <row r="88" spans="5:6" x14ac:dyDescent="0.25">
      <c r="E88" s="57">
        <f t="shared" ca="1" si="2"/>
        <v>0.57698410742730966</v>
      </c>
      <c r="F88" s="57">
        <f t="shared" ca="1" si="3"/>
        <v>8.0076950254482284</v>
      </c>
    </row>
    <row r="89" spans="5:6" x14ac:dyDescent="0.25">
      <c r="E89" s="57">
        <f t="shared" ca="1" si="2"/>
        <v>0.41502007190060308</v>
      </c>
      <c r="F89" s="57">
        <f t="shared" ca="1" si="3"/>
        <v>7.7597742781698589</v>
      </c>
    </row>
    <row r="90" spans="5:6" x14ac:dyDescent="0.25">
      <c r="E90" s="57">
        <f t="shared" ca="1" si="2"/>
        <v>0.23613944926420061</v>
      </c>
      <c r="F90" s="57">
        <f t="shared" ca="1" si="3"/>
        <v>7.4956860351457859</v>
      </c>
    </row>
    <row r="91" spans="5:6" x14ac:dyDescent="0.25">
      <c r="E91" s="57">
        <f t="shared" ca="1" si="2"/>
        <v>0.58743737405578023</v>
      </c>
      <c r="F91" s="57">
        <f t="shared" ca="1" si="3"/>
        <v>8.0252418484374779</v>
      </c>
    </row>
    <row r="92" spans="5:6" x14ac:dyDescent="0.25">
      <c r="E92" s="57">
        <f t="shared" ca="1" si="2"/>
        <v>0.23799119839552774</v>
      </c>
      <c r="F92" s="57">
        <f t="shared" ca="1" si="3"/>
        <v>7.4986123331585848</v>
      </c>
    </row>
    <row r="93" spans="5:6" x14ac:dyDescent="0.25">
      <c r="E93" s="57">
        <f t="shared" ca="1" si="2"/>
        <v>0.51254899328543624</v>
      </c>
      <c r="F93" s="57">
        <f t="shared" ca="1" si="3"/>
        <v>7.9047146022970249</v>
      </c>
    </row>
    <row r="94" spans="5:6" x14ac:dyDescent="0.25">
      <c r="E94" s="57">
        <f t="shared" ca="1" si="2"/>
        <v>0.70547799959862145</v>
      </c>
      <c r="F94" s="57">
        <f t="shared" ca="1" si="3"/>
        <v>8.2492402133130245</v>
      </c>
    </row>
    <row r="95" spans="5:6" x14ac:dyDescent="0.25">
      <c r="E95" s="57">
        <f t="shared" ca="1" si="2"/>
        <v>0.8230037468677881</v>
      </c>
      <c r="F95" s="57">
        <f t="shared" ca="1" si="3"/>
        <v>8.5635662781777508</v>
      </c>
    </row>
    <row r="96" spans="5:6" x14ac:dyDescent="0.25">
      <c r="E96" s="57">
        <f t="shared" ca="1" si="2"/>
        <v>0.83955120299472186</v>
      </c>
      <c r="F96" s="57">
        <f t="shared" ca="1" si="3"/>
        <v>8.6225377621194497</v>
      </c>
    </row>
    <row r="97" spans="5:6" x14ac:dyDescent="0.25">
      <c r="E97" s="57">
        <f t="shared" ca="1" si="2"/>
        <v>0.48320383482424978</v>
      </c>
      <c r="F97" s="57">
        <f t="shared" ca="1" si="3"/>
        <v>7.8600956501979802</v>
      </c>
    </row>
    <row r="98" spans="5:6" x14ac:dyDescent="0.25">
      <c r="E98" s="57">
        <f t="shared" ca="1" si="2"/>
        <v>4.7104634097578146E-2</v>
      </c>
      <c r="F98" s="57">
        <f t="shared" ca="1" si="3"/>
        <v>7.075427495770251</v>
      </c>
    </row>
    <row r="99" spans="5:6" x14ac:dyDescent="0.25">
      <c r="E99" s="57">
        <f t="shared" ca="1" si="2"/>
        <v>0.69647778894443968</v>
      </c>
      <c r="F99" s="57">
        <f t="shared" ca="1" si="3"/>
        <v>8.2299591786887536</v>
      </c>
    </row>
    <row r="100" spans="5:6" x14ac:dyDescent="0.25">
      <c r="E100" s="57">
        <f t="shared" ca="1" si="2"/>
        <v>0.87337782787300167</v>
      </c>
      <c r="F100" s="57">
        <f t="shared" ca="1" si="3"/>
        <v>8.763786409559307</v>
      </c>
    </row>
    <row r="101" spans="5:6" x14ac:dyDescent="0.25">
      <c r="E101" s="57">
        <f t="shared" ca="1" si="2"/>
        <v>0.58669618155403136</v>
      </c>
      <c r="F101" s="57">
        <f t="shared" ca="1" si="3"/>
        <v>8.0239885370296662</v>
      </c>
    </row>
    <row r="102" spans="5:6" x14ac:dyDescent="0.25">
      <c r="E102" s="57">
        <f t="shared" ca="1" si="2"/>
        <v>0.5934738541521577</v>
      </c>
      <c r="F102" s="57">
        <f t="shared" ca="1" si="3"/>
        <v>8.0355031664142089</v>
      </c>
    </row>
    <row r="103" spans="5:6" x14ac:dyDescent="0.25">
      <c r="E103" s="57">
        <f t="shared" ca="1" si="2"/>
        <v>0.20176857759250788</v>
      </c>
      <c r="F103" s="57">
        <f t="shared" ca="1" si="3"/>
        <v>7.4396917972348646</v>
      </c>
    </row>
    <row r="104" spans="5:6" x14ac:dyDescent="0.25">
      <c r="E104" s="57">
        <f t="shared" ca="1" si="2"/>
        <v>0.90214746916754884</v>
      </c>
      <c r="F104" s="57">
        <f t="shared" ca="1" si="3"/>
        <v>8.9167652124620371</v>
      </c>
    </row>
    <row r="105" spans="5:6" x14ac:dyDescent="0.25">
      <c r="E105" s="57">
        <f t="shared" ca="1" si="2"/>
        <v>0.93326894666331373</v>
      </c>
      <c r="F105" s="57">
        <f t="shared" ca="1" si="3"/>
        <v>9.1441554484968606</v>
      </c>
    </row>
    <row r="106" spans="5:6" x14ac:dyDescent="0.25">
      <c r="E106" s="57">
        <f t="shared" ca="1" si="2"/>
        <v>0.355941072641621</v>
      </c>
      <c r="F106" s="57">
        <f t="shared" ca="1" si="3"/>
        <v>7.6745074643772604</v>
      </c>
    </row>
    <row r="107" spans="5:6" x14ac:dyDescent="0.25">
      <c r="E107" s="57">
        <f t="shared" ca="1" si="2"/>
        <v>0.46739863976841922</v>
      </c>
      <c r="F107" s="57">
        <f t="shared" ca="1" si="3"/>
        <v>7.8364929858798984</v>
      </c>
    </row>
    <row r="108" spans="5:6" x14ac:dyDescent="0.25">
      <c r="E108" s="57">
        <f t="shared" ca="1" si="2"/>
        <v>1.4372987189645969E-2</v>
      </c>
      <c r="F108" s="57">
        <f t="shared" ca="1" si="3"/>
        <v>6.874374633592188</v>
      </c>
    </row>
    <row r="109" spans="5:6" x14ac:dyDescent="0.25">
      <c r="E109" s="57">
        <f t="shared" ca="1" si="2"/>
        <v>0.39887201407345851</v>
      </c>
      <c r="F109" s="57">
        <f t="shared" ca="1" si="3"/>
        <v>7.7364204235839305</v>
      </c>
    </row>
    <row r="110" spans="5:6" x14ac:dyDescent="0.25">
      <c r="E110" s="57">
        <f t="shared" ca="1" si="2"/>
        <v>0.6544008198398451</v>
      </c>
      <c r="F110" s="57">
        <f t="shared" ca="1" si="3"/>
        <v>8.1453909458451612</v>
      </c>
    </row>
    <row r="111" spans="5:6" x14ac:dyDescent="0.25">
      <c r="E111" s="57">
        <f t="shared" ca="1" si="2"/>
        <v>0.97111028009963096</v>
      </c>
      <c r="F111" s="57">
        <f t="shared" ca="1" si="3"/>
        <v>9.6496311000252071</v>
      </c>
    </row>
    <row r="112" spans="5:6" x14ac:dyDescent="0.25">
      <c r="E112" s="57">
        <f t="shared" ca="1" si="2"/>
        <v>0.334157204262021</v>
      </c>
      <c r="F112" s="57">
        <f t="shared" ca="1" si="3"/>
        <v>7.6429726372142675</v>
      </c>
    </row>
    <row r="113" spans="5:6" x14ac:dyDescent="0.25">
      <c r="E113" s="57">
        <f t="shared" ca="1" si="2"/>
        <v>0.30535502354073218</v>
      </c>
      <c r="F113" s="57">
        <f t="shared" ca="1" si="3"/>
        <v>7.6008709561983165</v>
      </c>
    </row>
    <row r="114" spans="5:6" x14ac:dyDescent="0.25">
      <c r="E114" s="57">
        <f t="shared" ca="1" si="2"/>
        <v>0.99278133275245251</v>
      </c>
      <c r="F114" s="57">
        <f t="shared" ca="1" si="3"/>
        <v>10.532031962573926</v>
      </c>
    </row>
    <row r="115" spans="5:6" x14ac:dyDescent="0.25">
      <c r="E115" s="57">
        <f t="shared" ca="1" si="2"/>
        <v>0.87538919412909721</v>
      </c>
      <c r="F115" s="57">
        <f t="shared" ca="1" si="3"/>
        <v>8.7733045566872931</v>
      </c>
    </row>
    <row r="116" spans="5:6" x14ac:dyDescent="0.25">
      <c r="E116" s="57">
        <f t="shared" ca="1" si="2"/>
        <v>0.92612693165254678</v>
      </c>
      <c r="F116" s="57">
        <f t="shared" ca="1" si="3"/>
        <v>9.0836380364979714</v>
      </c>
    </row>
    <row r="117" spans="5:6" x14ac:dyDescent="0.25">
      <c r="E117" s="57">
        <f t="shared" ca="1" si="2"/>
        <v>0.6119187827301853</v>
      </c>
      <c r="F117" s="57">
        <f t="shared" ca="1" si="3"/>
        <v>8.0674891337042141</v>
      </c>
    </row>
    <row r="118" spans="5:6" x14ac:dyDescent="0.25">
      <c r="E118" s="57">
        <f t="shared" ca="1" si="2"/>
        <v>0.8975702198149289</v>
      </c>
      <c r="F118" s="57">
        <f t="shared" ca="1" si="3"/>
        <v>8.8896521873487995</v>
      </c>
    </row>
    <row r="119" spans="5:6" x14ac:dyDescent="0.25">
      <c r="E119" s="57">
        <f t="shared" ca="1" si="2"/>
        <v>0.25090445264581562</v>
      </c>
      <c r="F119" s="57">
        <f t="shared" ca="1" si="3"/>
        <v>7.5188079790749622</v>
      </c>
    </row>
    <row r="120" spans="5:6" x14ac:dyDescent="0.25">
      <c r="E120" s="57">
        <f t="shared" ca="1" si="2"/>
        <v>0.8939887314933882</v>
      </c>
      <c r="F120" s="57">
        <f t="shared" ca="1" si="3"/>
        <v>8.8692673887282965</v>
      </c>
    </row>
    <row r="121" spans="5:6" x14ac:dyDescent="0.25">
      <c r="E121" s="57">
        <f t="shared" ca="1" si="2"/>
        <v>0.47775344246240581</v>
      </c>
      <c r="F121" s="57">
        <f t="shared" ca="1" si="3"/>
        <v>7.8519261457916922</v>
      </c>
    </row>
    <row r="122" spans="5:6" x14ac:dyDescent="0.25">
      <c r="E122" s="57">
        <f t="shared" ca="1" si="2"/>
        <v>0.92337639023629314</v>
      </c>
      <c r="F122" s="57">
        <f t="shared" ca="1" si="3"/>
        <v>9.0619070978056495</v>
      </c>
    </row>
    <row r="123" spans="5:6" x14ac:dyDescent="0.25">
      <c r="E123" s="57">
        <f t="shared" ca="1" si="2"/>
        <v>3.355443214505538E-2</v>
      </c>
      <c r="F123" s="57">
        <f t="shared" ca="1" si="3"/>
        <v>7.012552288064879</v>
      </c>
    </row>
    <row r="124" spans="5:6" x14ac:dyDescent="0.25">
      <c r="E124" s="57">
        <f t="shared" ca="1" si="2"/>
        <v>6.977721227708833E-2</v>
      </c>
      <c r="F124" s="57">
        <f t="shared" ca="1" si="3"/>
        <v>7.1557783262249908</v>
      </c>
    </row>
    <row r="125" spans="5:6" x14ac:dyDescent="0.25">
      <c r="E125" s="57">
        <f t="shared" ca="1" si="2"/>
        <v>0.82018514058602077</v>
      </c>
      <c r="F125" s="57">
        <f t="shared" ca="1" si="3"/>
        <v>8.5540426315824281</v>
      </c>
    </row>
    <row r="126" spans="5:6" x14ac:dyDescent="0.25">
      <c r="E126" s="57">
        <f t="shared" ca="1" si="2"/>
        <v>0.78704917118065387</v>
      </c>
      <c r="F126" s="57">
        <f t="shared" ca="1" si="3"/>
        <v>8.451397051519411</v>
      </c>
    </row>
    <row r="127" spans="5:6" x14ac:dyDescent="0.25">
      <c r="E127" s="57">
        <f t="shared" ca="1" si="2"/>
        <v>0.41019185416709003</v>
      </c>
      <c r="F127" s="57">
        <f t="shared" ca="1" si="3"/>
        <v>7.7527823781956329</v>
      </c>
    </row>
    <row r="128" spans="5:6" x14ac:dyDescent="0.25">
      <c r="E128" s="57">
        <f t="shared" ca="1" si="2"/>
        <v>0.68276891037342113</v>
      </c>
      <c r="F128" s="57">
        <f t="shared" ca="1" si="3"/>
        <v>8.2014539324249256</v>
      </c>
    </row>
    <row r="129" spans="5:6" x14ac:dyDescent="0.25">
      <c r="E129" s="57">
        <f t="shared" ca="1" si="2"/>
        <v>0.58799605776593666</v>
      </c>
      <c r="F129" s="57">
        <f t="shared" ca="1" si="3"/>
        <v>8.0261874950332093</v>
      </c>
    </row>
    <row r="130" spans="5:6" x14ac:dyDescent="0.25">
      <c r="E130" s="57">
        <f t="shared" ca="1" si="2"/>
        <v>0.8752313747589453</v>
      </c>
      <c r="F130" s="57">
        <f t="shared" ca="1" si="3"/>
        <v>8.7725523015373668</v>
      </c>
    </row>
    <row r="131" spans="5:6" x14ac:dyDescent="0.25">
      <c r="E131" s="57">
        <f t="shared" ca="1" si="2"/>
        <v>3.5329155794555644E-2</v>
      </c>
      <c r="F131" s="57">
        <f t="shared" ca="1" si="3"/>
        <v>7.0217744662084485</v>
      </c>
    </row>
    <row r="132" spans="5:6" x14ac:dyDescent="0.25">
      <c r="E132" s="57">
        <f t="shared" ref="E132:E195" ca="1" si="4">RAND()</f>
        <v>0.99272326330001914</v>
      </c>
      <c r="F132" s="57">
        <f t="shared" ref="F132:F195" ca="1" si="5">((E132^(-1/$C$5)-1)^(-1/$C$3))*$C$4</f>
        <v>10.526736193103773</v>
      </c>
    </row>
    <row r="133" spans="5:6" x14ac:dyDescent="0.25">
      <c r="E133" s="57">
        <f t="shared" ca="1" si="4"/>
        <v>0.98574406052623675</v>
      </c>
      <c r="F133" s="57">
        <f t="shared" ca="1" si="5"/>
        <v>10.090793186612116</v>
      </c>
    </row>
    <row r="134" spans="5:6" x14ac:dyDescent="0.25">
      <c r="E134" s="57">
        <f t="shared" ca="1" si="4"/>
        <v>0.70413519561211724</v>
      </c>
      <c r="F134" s="57">
        <f t="shared" ca="1" si="5"/>
        <v>8.246333475820192</v>
      </c>
    </row>
    <row r="135" spans="5:6" x14ac:dyDescent="0.25">
      <c r="E135" s="57">
        <f t="shared" ca="1" si="4"/>
        <v>0.80010200349753646</v>
      </c>
      <c r="F135" s="57">
        <f t="shared" ca="1" si="5"/>
        <v>8.4899486933316251</v>
      </c>
    </row>
    <row r="136" spans="5:6" x14ac:dyDescent="0.25">
      <c r="E136" s="57">
        <f t="shared" ca="1" si="4"/>
        <v>0.83271556902616684</v>
      </c>
      <c r="F136" s="57">
        <f t="shared" ca="1" si="5"/>
        <v>8.5975101161420717</v>
      </c>
    </row>
    <row r="137" spans="5:6" x14ac:dyDescent="0.25">
      <c r="E137" s="57">
        <f t="shared" ca="1" si="4"/>
        <v>0.79257162676662707</v>
      </c>
      <c r="F137" s="57">
        <f t="shared" ca="1" si="5"/>
        <v>8.4674374895200977</v>
      </c>
    </row>
    <row r="138" spans="5:6" x14ac:dyDescent="0.25">
      <c r="E138" s="57">
        <f t="shared" ca="1" si="4"/>
        <v>0.6262456698122697</v>
      </c>
      <c r="F138" s="57">
        <f t="shared" ca="1" si="5"/>
        <v>8.0930517692289108</v>
      </c>
    </row>
    <row r="139" spans="5:6" x14ac:dyDescent="0.25">
      <c r="E139" s="57">
        <f t="shared" ca="1" si="4"/>
        <v>0.34574704927669953</v>
      </c>
      <c r="F139" s="57">
        <f t="shared" ca="1" si="5"/>
        <v>7.6597728836373378</v>
      </c>
    </row>
    <row r="140" spans="5:6" x14ac:dyDescent="0.25">
      <c r="E140" s="57">
        <f t="shared" ca="1" si="4"/>
        <v>0.64912369693835648</v>
      </c>
      <c r="F140" s="57">
        <f t="shared" ca="1" si="5"/>
        <v>8.1353499425785145</v>
      </c>
    </row>
    <row r="141" spans="5:6" x14ac:dyDescent="0.25">
      <c r="E141" s="57">
        <f t="shared" ca="1" si="4"/>
        <v>0.33075470225509807</v>
      </c>
      <c r="F141" s="57">
        <f t="shared" ca="1" si="5"/>
        <v>7.6380280266506348</v>
      </c>
    </row>
    <row r="142" spans="5:6" x14ac:dyDescent="0.25">
      <c r="E142" s="57">
        <f t="shared" ca="1" si="4"/>
        <v>0.4680269822000187</v>
      </c>
      <c r="F142" s="57">
        <f t="shared" ca="1" si="5"/>
        <v>7.8374263950656804</v>
      </c>
    </row>
    <row r="143" spans="5:6" x14ac:dyDescent="0.25">
      <c r="E143" s="57">
        <f t="shared" ca="1" si="4"/>
        <v>0.85762412939876742</v>
      </c>
      <c r="F143" s="57">
        <f t="shared" ca="1" si="5"/>
        <v>8.6939699522384597</v>
      </c>
    </row>
    <row r="144" spans="5:6" x14ac:dyDescent="0.25">
      <c r="E144" s="57">
        <f t="shared" ca="1" si="4"/>
        <v>0.60151399844547704</v>
      </c>
      <c r="F144" s="57">
        <f t="shared" ca="1" si="5"/>
        <v>8.0493250312763234</v>
      </c>
    </row>
    <row r="145" spans="5:6" x14ac:dyDescent="0.25">
      <c r="E145" s="57">
        <f t="shared" ca="1" si="4"/>
        <v>9.168178055665499E-2</v>
      </c>
      <c r="F145" s="57">
        <f t="shared" ca="1" si="5"/>
        <v>7.2176650596586791</v>
      </c>
    </row>
    <row r="146" spans="5:6" x14ac:dyDescent="0.25">
      <c r="E146" s="57">
        <f t="shared" ca="1" si="4"/>
        <v>0.69026868586335877</v>
      </c>
      <c r="F146" s="57">
        <f t="shared" ca="1" si="5"/>
        <v>8.21692417513942</v>
      </c>
    </row>
    <row r="147" spans="5:6" x14ac:dyDescent="0.25">
      <c r="E147" s="57">
        <f t="shared" ca="1" si="4"/>
        <v>0.42475597034732249</v>
      </c>
      <c r="F147" s="57">
        <f t="shared" ca="1" si="5"/>
        <v>7.7739034796267017</v>
      </c>
    </row>
    <row r="148" spans="5:6" x14ac:dyDescent="0.25">
      <c r="E148" s="57">
        <f t="shared" ca="1" si="4"/>
        <v>0.9992612600061902</v>
      </c>
      <c r="F148" s="57">
        <f t="shared" ca="1" si="5"/>
        <v>12.147611794483756</v>
      </c>
    </row>
    <row r="149" spans="5:6" x14ac:dyDescent="0.25">
      <c r="E149" s="57">
        <f t="shared" ca="1" si="4"/>
        <v>4.1120137358087394E-2</v>
      </c>
      <c r="F149" s="57">
        <f t="shared" ca="1" si="5"/>
        <v>7.0496040767405015</v>
      </c>
    </row>
    <row r="150" spans="5:6" x14ac:dyDescent="0.25">
      <c r="E150" s="57">
        <f t="shared" ca="1" si="4"/>
        <v>0.44618240312731894</v>
      </c>
      <c r="F150" s="57">
        <f t="shared" ca="1" si="5"/>
        <v>7.8051839329320716</v>
      </c>
    </row>
    <row r="151" spans="5:6" x14ac:dyDescent="0.25">
      <c r="E151" s="57">
        <f t="shared" ca="1" si="4"/>
        <v>4.197752871730287E-2</v>
      </c>
      <c r="F151" s="57">
        <f t="shared" ca="1" si="5"/>
        <v>7.0534685674123132</v>
      </c>
    </row>
    <row r="152" spans="5:6" x14ac:dyDescent="0.25">
      <c r="E152" s="57">
        <f t="shared" ca="1" si="4"/>
        <v>0.98944575711485683</v>
      </c>
      <c r="F152" s="57">
        <f t="shared" ca="1" si="5"/>
        <v>10.283638331173577</v>
      </c>
    </row>
    <row r="153" spans="5:6" x14ac:dyDescent="0.25">
      <c r="E153" s="57">
        <f t="shared" ca="1" si="4"/>
        <v>0.19298739073517179</v>
      </c>
      <c r="F153" s="57">
        <f t="shared" ca="1" si="5"/>
        <v>7.4247762966693394</v>
      </c>
    </row>
    <row r="154" spans="5:6" x14ac:dyDescent="0.25">
      <c r="E154" s="57">
        <f t="shared" ca="1" si="4"/>
        <v>0.85871114136232041</v>
      </c>
      <c r="F154" s="57">
        <f t="shared" ca="1" si="5"/>
        <v>8.6985401633112538</v>
      </c>
    </row>
    <row r="155" spans="5:6" x14ac:dyDescent="0.25">
      <c r="E155" s="57">
        <f t="shared" ca="1" si="4"/>
        <v>0.28690289968707172</v>
      </c>
      <c r="F155" s="57">
        <f t="shared" ca="1" si="5"/>
        <v>7.5735118488654747</v>
      </c>
    </row>
    <row r="156" spans="5:6" x14ac:dyDescent="0.25">
      <c r="E156" s="57">
        <f t="shared" ca="1" si="4"/>
        <v>0.68487524487495677</v>
      </c>
      <c r="F156" s="57">
        <f t="shared" ca="1" si="5"/>
        <v>8.2057693464399257</v>
      </c>
    </row>
    <row r="157" spans="5:6" x14ac:dyDescent="0.25">
      <c r="E157" s="57">
        <f t="shared" ca="1" si="4"/>
        <v>0.96966949176335171</v>
      </c>
      <c r="F157" s="57">
        <f t="shared" ca="1" si="5"/>
        <v>9.6197902928204861</v>
      </c>
    </row>
    <row r="158" spans="5:6" x14ac:dyDescent="0.25">
      <c r="E158" s="57">
        <f t="shared" ca="1" si="4"/>
        <v>3.8114868223040776E-2</v>
      </c>
      <c r="F158" s="57">
        <f t="shared" ca="1" si="5"/>
        <v>7.0355611878398765</v>
      </c>
    </row>
    <row r="159" spans="5:6" x14ac:dyDescent="0.25">
      <c r="E159" s="57">
        <f t="shared" ca="1" si="4"/>
        <v>0.85779797231789146</v>
      </c>
      <c r="F159" s="57">
        <f t="shared" ca="1" si="5"/>
        <v>8.6946985818232054</v>
      </c>
    </row>
    <row r="160" spans="5:6" x14ac:dyDescent="0.25">
      <c r="E160" s="57">
        <f t="shared" ca="1" si="4"/>
        <v>8.9737799916033811E-2</v>
      </c>
      <c r="F160" s="57">
        <f t="shared" ca="1" si="5"/>
        <v>7.2125949395377367</v>
      </c>
    </row>
    <row r="161" spans="5:6" x14ac:dyDescent="0.25">
      <c r="E161" s="57">
        <f t="shared" ca="1" si="4"/>
        <v>0.25963840685848738</v>
      </c>
      <c r="F161" s="57">
        <f t="shared" ca="1" si="5"/>
        <v>7.532276830044645</v>
      </c>
    </row>
    <row r="162" spans="5:6" x14ac:dyDescent="0.25">
      <c r="E162" s="57">
        <f t="shared" ca="1" si="4"/>
        <v>0.65935237768643939</v>
      </c>
      <c r="F162" s="57">
        <f t="shared" ca="1" si="5"/>
        <v>8.1549170800866317</v>
      </c>
    </row>
    <row r="163" spans="5:6" x14ac:dyDescent="0.25">
      <c r="E163" s="57">
        <f t="shared" ca="1" si="4"/>
        <v>0.11098121010538753</v>
      </c>
      <c r="F163" s="57">
        <f t="shared" ca="1" si="5"/>
        <v>7.2646816573730923</v>
      </c>
    </row>
    <row r="164" spans="5:6" x14ac:dyDescent="0.25">
      <c r="E164" s="57">
        <f t="shared" ca="1" si="4"/>
        <v>0.61025065335098105</v>
      </c>
      <c r="F164" s="57">
        <f t="shared" ca="1" si="5"/>
        <v>8.0645551413139707</v>
      </c>
    </row>
    <row r="165" spans="5:6" x14ac:dyDescent="0.25">
      <c r="E165" s="57">
        <f t="shared" ca="1" si="4"/>
        <v>7.6046041400062991E-3</v>
      </c>
      <c r="F165" s="57">
        <f t="shared" ca="1" si="5"/>
        <v>6.7834593894033963</v>
      </c>
    </row>
    <row r="166" spans="5:6" x14ac:dyDescent="0.25">
      <c r="E166" s="57">
        <f t="shared" ca="1" si="4"/>
        <v>0.92748977147616829</v>
      </c>
      <c r="F166" s="57">
        <f t="shared" ca="1" si="5"/>
        <v>9.0947120768386878</v>
      </c>
    </row>
    <row r="167" spans="5:6" x14ac:dyDescent="0.25">
      <c r="E167" s="57">
        <f t="shared" ca="1" si="4"/>
        <v>0.8312258191019295</v>
      </c>
      <c r="F167" s="57">
        <f t="shared" ca="1" si="5"/>
        <v>8.5921844744698834</v>
      </c>
    </row>
    <row r="168" spans="5:6" x14ac:dyDescent="0.25">
      <c r="E168" s="57">
        <f t="shared" ca="1" si="4"/>
        <v>1.8151548720552246E-2</v>
      </c>
      <c r="F168" s="57">
        <f t="shared" ca="1" si="5"/>
        <v>6.9101726386740001</v>
      </c>
    </row>
    <row r="169" spans="5:6" x14ac:dyDescent="0.25">
      <c r="E169" s="57">
        <f t="shared" ca="1" si="4"/>
        <v>0.50378488624870088</v>
      </c>
      <c r="F169" s="57">
        <f t="shared" ca="1" si="5"/>
        <v>7.8912676940661868</v>
      </c>
    </row>
    <row r="170" spans="5:6" x14ac:dyDescent="0.25">
      <c r="E170" s="57">
        <f t="shared" ca="1" si="4"/>
        <v>0.76609499138030202</v>
      </c>
      <c r="F170" s="57">
        <f t="shared" ca="1" si="5"/>
        <v>8.3937557623940968</v>
      </c>
    </row>
    <row r="171" spans="5:6" x14ac:dyDescent="0.25">
      <c r="E171" s="57">
        <f t="shared" ca="1" si="4"/>
        <v>0.19035929189463563</v>
      </c>
      <c r="F171" s="57">
        <f t="shared" ca="1" si="5"/>
        <v>7.4202547720910523</v>
      </c>
    </row>
    <row r="172" spans="5:6" x14ac:dyDescent="0.25">
      <c r="E172" s="57">
        <f t="shared" ca="1" si="4"/>
        <v>0.77543877058838073</v>
      </c>
      <c r="F172" s="57">
        <f t="shared" ca="1" si="5"/>
        <v>8.4188633713383183</v>
      </c>
    </row>
    <row r="173" spans="5:6" x14ac:dyDescent="0.25">
      <c r="E173" s="57">
        <f t="shared" ca="1" si="4"/>
        <v>0.99838152824768522</v>
      </c>
      <c r="F173" s="57">
        <f t="shared" ca="1" si="5"/>
        <v>11.566133960000759</v>
      </c>
    </row>
    <row r="174" spans="5:6" x14ac:dyDescent="0.25">
      <c r="E174" s="57">
        <f t="shared" ca="1" si="4"/>
        <v>0.63134163467875692</v>
      </c>
      <c r="F174" s="57">
        <f t="shared" ca="1" si="5"/>
        <v>8.1023090766287069</v>
      </c>
    </row>
    <row r="175" spans="5:6" x14ac:dyDescent="0.25">
      <c r="E175" s="57">
        <f t="shared" ca="1" si="4"/>
        <v>0.82244140523768039</v>
      </c>
      <c r="F175" s="57">
        <f t="shared" ca="1" si="5"/>
        <v>8.5616549179014498</v>
      </c>
    </row>
    <row r="176" spans="5:6" x14ac:dyDescent="0.25">
      <c r="E176" s="57">
        <f t="shared" ca="1" si="4"/>
        <v>0.87733884407477347</v>
      </c>
      <c r="F176" s="57">
        <f t="shared" ca="1" si="5"/>
        <v>8.7826755783325883</v>
      </c>
    </row>
    <row r="177" spans="5:6" x14ac:dyDescent="0.25">
      <c r="E177" s="57">
        <f t="shared" ca="1" si="4"/>
        <v>0.35934391277487443</v>
      </c>
      <c r="F177" s="57">
        <f t="shared" ca="1" si="5"/>
        <v>7.6794195637327842</v>
      </c>
    </row>
    <row r="178" spans="5:6" x14ac:dyDescent="0.25">
      <c r="E178" s="57">
        <f t="shared" ca="1" si="4"/>
        <v>0.55121146339334681</v>
      </c>
      <c r="F178" s="57">
        <f t="shared" ca="1" si="5"/>
        <v>7.965526976267741</v>
      </c>
    </row>
    <row r="179" spans="5:6" x14ac:dyDescent="0.25">
      <c r="E179" s="57">
        <f t="shared" ca="1" si="4"/>
        <v>0.67791841314225487</v>
      </c>
      <c r="F179" s="57">
        <f t="shared" ca="1" si="5"/>
        <v>8.1916012061637886</v>
      </c>
    </row>
    <row r="180" spans="5:6" x14ac:dyDescent="0.25">
      <c r="E180" s="57">
        <f t="shared" ca="1" si="4"/>
        <v>0.85227800736803527</v>
      </c>
      <c r="F180" s="57">
        <f t="shared" ca="1" si="5"/>
        <v>8.6719721615534677</v>
      </c>
    </row>
    <row r="181" spans="5:6" x14ac:dyDescent="0.25">
      <c r="E181" s="57">
        <f t="shared" ca="1" si="4"/>
        <v>0.61616384100213484</v>
      </c>
      <c r="F181" s="57">
        <f t="shared" ca="1" si="5"/>
        <v>8.0749944935057112</v>
      </c>
    </row>
    <row r="182" spans="5:6" x14ac:dyDescent="0.25">
      <c r="E182" s="57">
        <f t="shared" ca="1" si="4"/>
        <v>0.14112515350530153</v>
      </c>
      <c r="F182" s="57">
        <f t="shared" ca="1" si="5"/>
        <v>7.3291847082234254</v>
      </c>
    </row>
    <row r="183" spans="5:6" x14ac:dyDescent="0.25">
      <c r="E183" s="57">
        <f t="shared" ca="1" si="4"/>
        <v>0.53955832042516361</v>
      </c>
      <c r="F183" s="57">
        <f t="shared" ca="1" si="5"/>
        <v>7.9469168494302886</v>
      </c>
    </row>
    <row r="184" spans="5:6" x14ac:dyDescent="0.25">
      <c r="E184" s="57">
        <f t="shared" ca="1" si="4"/>
        <v>0.51795433605504371</v>
      </c>
      <c r="F184" s="57">
        <f t="shared" ca="1" si="5"/>
        <v>7.9130649450169877</v>
      </c>
    </row>
    <row r="185" spans="5:6" x14ac:dyDescent="0.25">
      <c r="E185" s="57">
        <f t="shared" ca="1" si="4"/>
        <v>0.38373530967562319</v>
      </c>
      <c r="F185" s="57">
        <f t="shared" ca="1" si="5"/>
        <v>7.714586159080155</v>
      </c>
    </row>
    <row r="186" spans="5:6" x14ac:dyDescent="0.25">
      <c r="E186" s="57">
        <f t="shared" ca="1" si="4"/>
        <v>0.98314761011800933</v>
      </c>
      <c r="F186" s="57">
        <f t="shared" ca="1" si="5"/>
        <v>9.9848337368590983</v>
      </c>
    </row>
    <row r="187" spans="5:6" x14ac:dyDescent="0.25">
      <c r="E187" s="57">
        <f t="shared" ca="1" si="4"/>
        <v>0.3295988962061559</v>
      </c>
      <c r="F187" s="57">
        <f t="shared" ca="1" si="5"/>
        <v>7.6363469037756726</v>
      </c>
    </row>
    <row r="188" spans="5:6" x14ac:dyDescent="0.25">
      <c r="E188" s="57">
        <f t="shared" ca="1" si="4"/>
        <v>0.93823298765941254</v>
      </c>
      <c r="F188" s="57">
        <f t="shared" ca="1" si="5"/>
        <v>9.1902524767930309</v>
      </c>
    </row>
    <row r="189" spans="5:6" x14ac:dyDescent="0.25">
      <c r="E189" s="57">
        <f t="shared" ca="1" si="4"/>
        <v>0.72767376590750643</v>
      </c>
      <c r="F189" s="57">
        <f t="shared" ca="1" si="5"/>
        <v>8.2989439298795631</v>
      </c>
    </row>
    <row r="190" spans="5:6" x14ac:dyDescent="0.25">
      <c r="E190" s="57">
        <f t="shared" ca="1" si="4"/>
        <v>0.66961441085878159</v>
      </c>
      <c r="F190" s="57">
        <f t="shared" ca="1" si="5"/>
        <v>8.1749982335688909</v>
      </c>
    </row>
    <row r="191" spans="5:6" x14ac:dyDescent="0.25">
      <c r="E191" s="57">
        <f t="shared" ca="1" si="4"/>
        <v>0.84068677831139782</v>
      </c>
      <c r="F191" s="57">
        <f t="shared" ca="1" si="5"/>
        <v>8.626793409080717</v>
      </c>
    </row>
    <row r="192" spans="5:6" x14ac:dyDescent="0.25">
      <c r="E192" s="57">
        <f t="shared" ca="1" si="4"/>
        <v>0.88140634172568733</v>
      </c>
      <c r="F192" s="57">
        <f t="shared" ca="1" si="5"/>
        <v>8.8027066573442898</v>
      </c>
    </row>
    <row r="193" spans="5:6" x14ac:dyDescent="0.25">
      <c r="E193" s="57">
        <f t="shared" ca="1" si="4"/>
        <v>0.10688162053899419</v>
      </c>
      <c r="F193" s="57">
        <f t="shared" ca="1" si="5"/>
        <v>7.2551451231897923</v>
      </c>
    </row>
    <row r="194" spans="5:6" x14ac:dyDescent="0.25">
      <c r="E194" s="57">
        <f t="shared" ca="1" si="4"/>
        <v>0.90579279675165503</v>
      </c>
      <c r="F194" s="57">
        <f t="shared" ca="1" si="5"/>
        <v>8.9392816170842035</v>
      </c>
    </row>
    <row r="195" spans="5:6" x14ac:dyDescent="0.25">
      <c r="E195" s="57">
        <f t="shared" ca="1" si="4"/>
        <v>4.0008214142761567E-4</v>
      </c>
      <c r="F195" s="57">
        <f t="shared" ca="1" si="5"/>
        <v>6.4415971161024785</v>
      </c>
    </row>
    <row r="196" spans="5:6" x14ac:dyDescent="0.25">
      <c r="E196" s="57">
        <f t="shared" ref="E196:E259" ca="1" si="6">RAND()</f>
        <v>0.43949563798435931</v>
      </c>
      <c r="F196" s="57">
        <f t="shared" ref="F196:F259" ca="1" si="7">((E196^(-1/$C$5)-1)^(-1/$C$3))*$C$4</f>
        <v>7.7953902836310336</v>
      </c>
    </row>
    <row r="197" spans="5:6" x14ac:dyDescent="0.25">
      <c r="E197" s="57">
        <f t="shared" ca="1" si="6"/>
        <v>0.32913103643500463</v>
      </c>
      <c r="F197" s="57">
        <f t="shared" ca="1" si="7"/>
        <v>7.6356661795503404</v>
      </c>
    </row>
    <row r="198" spans="5:6" x14ac:dyDescent="0.25">
      <c r="E198" s="57">
        <f t="shared" ca="1" si="6"/>
        <v>0.81234208284794174</v>
      </c>
      <c r="F198" s="57">
        <f t="shared" ca="1" si="7"/>
        <v>8.5282579141038113</v>
      </c>
    </row>
    <row r="199" spans="5:6" x14ac:dyDescent="0.25">
      <c r="E199" s="57">
        <f t="shared" ca="1" si="6"/>
        <v>0.46999637227516045</v>
      </c>
      <c r="F199" s="57">
        <f t="shared" ca="1" si="7"/>
        <v>7.8403544613065783</v>
      </c>
    </row>
    <row r="200" spans="5:6" x14ac:dyDescent="0.25">
      <c r="E200" s="57">
        <f t="shared" ca="1" si="6"/>
        <v>0.59396861793986899</v>
      </c>
      <c r="F200" s="57">
        <f t="shared" ca="1" si="7"/>
        <v>8.0363485441540536</v>
      </c>
    </row>
    <row r="201" spans="5:6" x14ac:dyDescent="0.25">
      <c r="E201" s="57">
        <f t="shared" ca="1" si="6"/>
        <v>0.8331568925350028</v>
      </c>
      <c r="F201" s="57">
        <f t="shared" ca="1" si="7"/>
        <v>8.5990964005281647</v>
      </c>
    </row>
    <row r="202" spans="5:6" x14ac:dyDescent="0.25">
      <c r="E202" s="57">
        <f t="shared" ca="1" si="6"/>
        <v>0.88936699496535654</v>
      </c>
      <c r="F202" s="57">
        <f t="shared" ca="1" si="7"/>
        <v>8.8439510885283532</v>
      </c>
    </row>
    <row r="203" spans="5:6" x14ac:dyDescent="0.25">
      <c r="E203" s="57">
        <f t="shared" ca="1" si="6"/>
        <v>0.26019074857481006</v>
      </c>
      <c r="F203" s="57">
        <f t="shared" ca="1" si="7"/>
        <v>7.5331238904168405</v>
      </c>
    </row>
    <row r="204" spans="5:6" x14ac:dyDescent="0.25">
      <c r="E204" s="57">
        <f t="shared" ca="1" si="6"/>
        <v>0.88345361953528656</v>
      </c>
      <c r="F204" s="57">
        <f t="shared" ca="1" si="7"/>
        <v>8.8130462905286464</v>
      </c>
    </row>
    <row r="205" spans="5:6" x14ac:dyDescent="0.25">
      <c r="E205" s="57">
        <f t="shared" ca="1" si="6"/>
        <v>0.48566300687988484</v>
      </c>
      <c r="F205" s="57">
        <f t="shared" ca="1" si="7"/>
        <v>7.8637927284117408</v>
      </c>
    </row>
    <row r="206" spans="5:6" x14ac:dyDescent="0.25">
      <c r="E206" s="57">
        <f t="shared" ca="1" si="6"/>
        <v>0.73847182198395001</v>
      </c>
      <c r="F206" s="57">
        <f t="shared" ca="1" si="7"/>
        <v>8.3243627370479221</v>
      </c>
    </row>
    <row r="207" spans="5:6" x14ac:dyDescent="0.25">
      <c r="E207" s="57">
        <f t="shared" ca="1" si="6"/>
        <v>0.85348501410943833</v>
      </c>
      <c r="F207" s="57">
        <f t="shared" ca="1" si="7"/>
        <v>8.676870759378458</v>
      </c>
    </row>
    <row r="208" spans="5:6" x14ac:dyDescent="0.25">
      <c r="E208" s="57">
        <f t="shared" ca="1" si="6"/>
        <v>0.76700773349808826</v>
      </c>
      <c r="F208" s="57">
        <f t="shared" ca="1" si="7"/>
        <v>8.3961687677409937</v>
      </c>
    </row>
    <row r="209" spans="5:6" x14ac:dyDescent="0.25">
      <c r="E209" s="57">
        <f t="shared" ca="1" si="6"/>
        <v>0.8822288697768732</v>
      </c>
      <c r="F209" s="57">
        <f t="shared" ca="1" si="7"/>
        <v>8.8068394653306434</v>
      </c>
    </row>
    <row r="210" spans="5:6" x14ac:dyDescent="0.25">
      <c r="E210" s="57">
        <f t="shared" ca="1" si="6"/>
        <v>0.71816933954994111</v>
      </c>
      <c r="F210" s="57">
        <f t="shared" ca="1" si="7"/>
        <v>8.2772635798292598</v>
      </c>
    </row>
    <row r="211" spans="5:6" x14ac:dyDescent="0.25">
      <c r="E211" s="57">
        <f t="shared" ca="1" si="6"/>
        <v>0.36908441340548248</v>
      </c>
      <c r="F211" s="57">
        <f t="shared" ca="1" si="7"/>
        <v>7.6934684889469445</v>
      </c>
    </row>
    <row r="212" spans="5:6" x14ac:dyDescent="0.25">
      <c r="E212" s="57">
        <f t="shared" ca="1" si="6"/>
        <v>0.92694767244722742</v>
      </c>
      <c r="F212" s="57">
        <f t="shared" ca="1" si="7"/>
        <v>9.0902819728260127</v>
      </c>
    </row>
    <row r="213" spans="5:6" x14ac:dyDescent="0.25">
      <c r="E213" s="57">
        <f t="shared" ca="1" si="6"/>
        <v>0.80518203026489488</v>
      </c>
      <c r="F213" s="57">
        <f t="shared" ca="1" si="7"/>
        <v>8.505578121505204</v>
      </c>
    </row>
    <row r="214" spans="5:6" x14ac:dyDescent="0.25">
      <c r="E214" s="57">
        <f t="shared" ca="1" si="6"/>
        <v>0.39967672254884434</v>
      </c>
      <c r="F214" s="57">
        <f t="shared" ca="1" si="7"/>
        <v>7.7375823798546408</v>
      </c>
    </row>
    <row r="215" spans="5:6" x14ac:dyDescent="0.25">
      <c r="E215" s="57">
        <f t="shared" ca="1" si="6"/>
        <v>0.42577950756038851</v>
      </c>
      <c r="F215" s="57">
        <f t="shared" ca="1" si="7"/>
        <v>7.7753915456317184</v>
      </c>
    </row>
    <row r="216" spans="5:6" x14ac:dyDescent="0.25">
      <c r="E216" s="57">
        <f t="shared" ca="1" si="6"/>
        <v>0.94513331969870984</v>
      </c>
      <c r="F216" s="57">
        <f t="shared" ca="1" si="7"/>
        <v>9.2610732656916142</v>
      </c>
    </row>
    <row r="217" spans="5:6" x14ac:dyDescent="0.25">
      <c r="E217" s="57">
        <f t="shared" ca="1" si="6"/>
        <v>0.83536499408897213</v>
      </c>
      <c r="F217" s="57">
        <f t="shared" ca="1" si="7"/>
        <v>8.6070933394141989</v>
      </c>
    </row>
    <row r="218" spans="5:6" x14ac:dyDescent="0.25">
      <c r="E218" s="57">
        <f t="shared" ca="1" si="6"/>
        <v>0.54497601428015274</v>
      </c>
      <c r="F218" s="57">
        <f t="shared" ca="1" si="7"/>
        <v>7.9555362746338769</v>
      </c>
    </row>
    <row r="219" spans="5:6" x14ac:dyDescent="0.25">
      <c r="E219" s="57">
        <f t="shared" ca="1" si="6"/>
        <v>0.82851530625890524</v>
      </c>
      <c r="F219" s="57">
        <f t="shared" ca="1" si="7"/>
        <v>8.5826076959258764</v>
      </c>
    </row>
    <row r="220" spans="5:6" x14ac:dyDescent="0.25">
      <c r="E220" s="57">
        <f t="shared" ca="1" si="6"/>
        <v>0.42611590191221416</v>
      </c>
      <c r="F220" s="57">
        <f t="shared" ca="1" si="7"/>
        <v>7.7758807308654383</v>
      </c>
    </row>
    <row r="221" spans="5:6" x14ac:dyDescent="0.25">
      <c r="E221" s="57">
        <f t="shared" ca="1" si="6"/>
        <v>0.401604892995711</v>
      </c>
      <c r="F221" s="57">
        <f t="shared" ca="1" si="7"/>
        <v>7.7403672138662376</v>
      </c>
    </row>
    <row r="222" spans="5:6" x14ac:dyDescent="0.25">
      <c r="E222" s="57">
        <f t="shared" ca="1" si="6"/>
        <v>0.67498794679679941</v>
      </c>
      <c r="F222" s="57">
        <f t="shared" ca="1" si="7"/>
        <v>8.1857045920258322</v>
      </c>
    </row>
    <row r="223" spans="5:6" x14ac:dyDescent="0.25">
      <c r="E223" s="57">
        <f t="shared" ca="1" si="6"/>
        <v>0.65160706700388904</v>
      </c>
      <c r="F223" s="57">
        <f t="shared" ca="1" si="7"/>
        <v>8.1400610850611486</v>
      </c>
    </row>
    <row r="224" spans="5:6" x14ac:dyDescent="0.25">
      <c r="E224" s="57">
        <f t="shared" ca="1" si="6"/>
        <v>0.92867961820316192</v>
      </c>
      <c r="F224" s="57">
        <f t="shared" ca="1" si="7"/>
        <v>9.1045550711657306</v>
      </c>
    </row>
    <row r="225" spans="5:6" x14ac:dyDescent="0.25">
      <c r="E225" s="57">
        <f t="shared" ca="1" si="6"/>
        <v>0.94202884215548455</v>
      </c>
      <c r="F225" s="57">
        <f t="shared" ca="1" si="7"/>
        <v>9.228140464304051</v>
      </c>
    </row>
    <row r="226" spans="5:6" x14ac:dyDescent="0.25">
      <c r="E226" s="57">
        <f t="shared" ca="1" si="6"/>
        <v>0.34376441063809804</v>
      </c>
      <c r="F226" s="57">
        <f t="shared" ca="1" si="7"/>
        <v>7.6569030354743104</v>
      </c>
    </row>
    <row r="227" spans="5:6" x14ac:dyDescent="0.25">
      <c r="E227" s="57">
        <f t="shared" ca="1" si="6"/>
        <v>0.50141819205432736</v>
      </c>
      <c r="F227" s="57">
        <f t="shared" ca="1" si="7"/>
        <v>7.8876550940424996</v>
      </c>
    </row>
    <row r="228" spans="5:6" x14ac:dyDescent="0.25">
      <c r="E228" s="57">
        <f t="shared" ca="1" si="6"/>
        <v>0.44606731970333946</v>
      </c>
      <c r="F228" s="57">
        <f t="shared" ca="1" si="7"/>
        <v>7.8050151066715809</v>
      </c>
    </row>
    <row r="229" spans="5:6" x14ac:dyDescent="0.25">
      <c r="E229" s="57">
        <f t="shared" ca="1" si="6"/>
        <v>0.10744545527434635</v>
      </c>
      <c r="F229" s="57">
        <f t="shared" ca="1" si="7"/>
        <v>7.2564697563170188</v>
      </c>
    </row>
    <row r="230" spans="5:6" x14ac:dyDescent="0.25">
      <c r="E230" s="57">
        <f t="shared" ca="1" si="6"/>
        <v>0.23883542431443638</v>
      </c>
      <c r="F230" s="57">
        <f t="shared" ca="1" si="7"/>
        <v>7.4999438131884792</v>
      </c>
    </row>
    <row r="231" spans="5:6" x14ac:dyDescent="0.25">
      <c r="E231" s="57">
        <f t="shared" ca="1" si="6"/>
        <v>0.70427500642308805</v>
      </c>
      <c r="F231" s="57">
        <f t="shared" ca="1" si="7"/>
        <v>8.246635619534743</v>
      </c>
    </row>
    <row r="232" spans="5:6" x14ac:dyDescent="0.25">
      <c r="E232" s="57">
        <f t="shared" ca="1" si="6"/>
        <v>0.20505185325222397</v>
      </c>
      <c r="F232" s="57">
        <f t="shared" ca="1" si="7"/>
        <v>7.445197034252951</v>
      </c>
    </row>
    <row r="233" spans="5:6" x14ac:dyDescent="0.25">
      <c r="E233" s="57">
        <f t="shared" ca="1" si="6"/>
        <v>0.75339698608722838</v>
      </c>
      <c r="F233" s="57">
        <f t="shared" ca="1" si="7"/>
        <v>8.3610179781182481</v>
      </c>
    </row>
    <row r="234" spans="5:6" x14ac:dyDescent="0.25">
      <c r="E234" s="57">
        <f t="shared" ca="1" si="6"/>
        <v>0.57734933896458163</v>
      </c>
      <c r="F234" s="57">
        <f t="shared" ca="1" si="7"/>
        <v>8.0083035197506742</v>
      </c>
    </row>
    <row r="235" spans="5:6" x14ac:dyDescent="0.25">
      <c r="E235" s="57">
        <f t="shared" ca="1" si="6"/>
        <v>0.82028809643291223</v>
      </c>
      <c r="F235" s="57">
        <f t="shared" ca="1" si="7"/>
        <v>8.5543880364308578</v>
      </c>
    </row>
    <row r="236" spans="5:6" x14ac:dyDescent="0.25">
      <c r="E236" s="57">
        <f t="shared" ca="1" si="6"/>
        <v>0.89400700342957773</v>
      </c>
      <c r="F236" s="57">
        <f t="shared" ca="1" si="7"/>
        <v>8.8693696371086563</v>
      </c>
    </row>
    <row r="237" spans="5:6" x14ac:dyDescent="0.25">
      <c r="E237" s="57">
        <f t="shared" ca="1" si="6"/>
        <v>0.91329390594572857</v>
      </c>
      <c r="F237" s="57">
        <f t="shared" ca="1" si="7"/>
        <v>8.9885034726488957</v>
      </c>
    </row>
    <row r="238" spans="5:6" x14ac:dyDescent="0.25">
      <c r="E238" s="57">
        <f t="shared" ca="1" si="6"/>
        <v>0.8805887621398355</v>
      </c>
      <c r="F238" s="57">
        <f t="shared" ca="1" si="7"/>
        <v>8.7986266089275667</v>
      </c>
    </row>
    <row r="239" spans="5:6" x14ac:dyDescent="0.25">
      <c r="E239" s="57">
        <f t="shared" ca="1" si="6"/>
        <v>0.68461541635300127</v>
      </c>
      <c r="F239" s="57">
        <f t="shared" ca="1" si="7"/>
        <v>8.2052357886796408</v>
      </c>
    </row>
    <row r="240" spans="5:6" x14ac:dyDescent="0.25">
      <c r="E240" s="57">
        <f t="shared" ca="1" si="6"/>
        <v>0.98663756002942649</v>
      </c>
      <c r="F240" s="57">
        <f t="shared" ca="1" si="7"/>
        <v>10.132040404259916</v>
      </c>
    </row>
    <row r="241" spans="5:6" x14ac:dyDescent="0.25">
      <c r="E241" s="57">
        <f t="shared" ca="1" si="6"/>
        <v>0.1210901211845995</v>
      </c>
      <c r="F241" s="57">
        <f t="shared" ca="1" si="7"/>
        <v>7.2873294867527054</v>
      </c>
    </row>
    <row r="242" spans="5:6" x14ac:dyDescent="0.25">
      <c r="E242" s="57">
        <f t="shared" ca="1" si="6"/>
        <v>0.66418957602518103</v>
      </c>
      <c r="F242" s="57">
        <f t="shared" ca="1" si="7"/>
        <v>8.1643245056782181</v>
      </c>
    </row>
    <row r="243" spans="5:6" x14ac:dyDescent="0.25">
      <c r="E243" s="57">
        <f t="shared" ca="1" si="6"/>
        <v>0.43482999299469105</v>
      </c>
      <c r="F243" s="57">
        <f t="shared" ca="1" si="7"/>
        <v>7.7885747807502828</v>
      </c>
    </row>
    <row r="244" spans="5:6" x14ac:dyDescent="0.25">
      <c r="E244" s="57">
        <f t="shared" ca="1" si="6"/>
        <v>0.96529086715140144</v>
      </c>
      <c r="F244" s="57">
        <f t="shared" ca="1" si="7"/>
        <v>9.5374432615185825</v>
      </c>
    </row>
    <row r="245" spans="5:6" x14ac:dyDescent="0.25">
      <c r="E245" s="57">
        <f t="shared" ca="1" si="6"/>
        <v>0.37946844293466675</v>
      </c>
      <c r="F245" s="57">
        <f t="shared" ca="1" si="7"/>
        <v>7.7084359264453219</v>
      </c>
    </row>
    <row r="246" spans="5:6" x14ac:dyDescent="0.25">
      <c r="E246" s="57">
        <f t="shared" ca="1" si="6"/>
        <v>0.62005624318696506</v>
      </c>
      <c r="F246" s="57">
        <f t="shared" ca="1" si="7"/>
        <v>8.0819265847903576</v>
      </c>
    </row>
    <row r="247" spans="5:6" x14ac:dyDescent="0.25">
      <c r="E247" s="57">
        <f t="shared" ca="1" si="6"/>
        <v>0.99866954608936931</v>
      </c>
      <c r="F247" s="57">
        <f t="shared" ca="1" si="7"/>
        <v>11.708789417934035</v>
      </c>
    </row>
    <row r="248" spans="5:6" x14ac:dyDescent="0.25">
      <c r="E248" s="57">
        <f t="shared" ca="1" si="6"/>
        <v>0.92106125925007098</v>
      </c>
      <c r="F248" s="57">
        <f t="shared" ca="1" si="7"/>
        <v>9.0442214651722512</v>
      </c>
    </row>
    <row r="249" spans="5:6" x14ac:dyDescent="0.25">
      <c r="E249" s="57">
        <f t="shared" ca="1" si="6"/>
        <v>0.30468219119878004</v>
      </c>
      <c r="F249" s="57">
        <f t="shared" ca="1" si="7"/>
        <v>7.5998795483162631</v>
      </c>
    </row>
    <row r="250" spans="5:6" x14ac:dyDescent="0.25">
      <c r="E250" s="57">
        <f t="shared" ca="1" si="6"/>
        <v>0.58586894302866543</v>
      </c>
      <c r="F250" s="57">
        <f t="shared" ca="1" si="7"/>
        <v>8.0225914097134421</v>
      </c>
    </row>
    <row r="251" spans="5:6" x14ac:dyDescent="0.25">
      <c r="E251" s="57">
        <f t="shared" ca="1" si="6"/>
        <v>0.70642207049475625</v>
      </c>
      <c r="F251" s="57">
        <f t="shared" ca="1" si="7"/>
        <v>8.2512902964317476</v>
      </c>
    </row>
    <row r="252" spans="5:6" x14ac:dyDescent="0.25">
      <c r="E252" s="57">
        <f t="shared" ca="1" si="6"/>
        <v>0.38565357093154162</v>
      </c>
      <c r="F252" s="57">
        <f t="shared" ca="1" si="7"/>
        <v>7.7173514982750069</v>
      </c>
    </row>
    <row r="253" spans="5:6" x14ac:dyDescent="0.25">
      <c r="E253" s="57">
        <f t="shared" ca="1" si="6"/>
        <v>0.32331590093845008</v>
      </c>
      <c r="F253" s="57">
        <f t="shared" ca="1" si="7"/>
        <v>7.6271940582477802</v>
      </c>
    </row>
    <row r="254" spans="5:6" x14ac:dyDescent="0.25">
      <c r="E254" s="57">
        <f t="shared" ca="1" si="6"/>
        <v>0.9257601031867202</v>
      </c>
      <c r="F254" s="57">
        <f t="shared" ca="1" si="7"/>
        <v>9.0806927851922055</v>
      </c>
    </row>
    <row r="255" spans="5:6" x14ac:dyDescent="0.25">
      <c r="E255" s="57">
        <f t="shared" ca="1" si="6"/>
        <v>0.82183070142052972</v>
      </c>
      <c r="F255" s="57">
        <f t="shared" ca="1" si="7"/>
        <v>8.559585595165931</v>
      </c>
    </row>
    <row r="256" spans="5:6" x14ac:dyDescent="0.25">
      <c r="E256" s="57">
        <f t="shared" ca="1" si="6"/>
        <v>0.30055354425684522</v>
      </c>
      <c r="F256" s="57">
        <f t="shared" ca="1" si="7"/>
        <v>7.5937864969127631</v>
      </c>
    </row>
    <row r="257" spans="5:6" x14ac:dyDescent="0.25">
      <c r="E257" s="57">
        <f t="shared" ca="1" si="6"/>
        <v>3.8756363530509041E-2</v>
      </c>
      <c r="F257" s="57">
        <f t="shared" ca="1" si="7"/>
        <v>7.0386270570039819</v>
      </c>
    </row>
    <row r="258" spans="5:6" x14ac:dyDescent="0.25">
      <c r="E258" s="57">
        <f t="shared" ca="1" si="6"/>
        <v>0.17303219779091938</v>
      </c>
      <c r="F258" s="57">
        <f t="shared" ca="1" si="7"/>
        <v>7.3896987434486423</v>
      </c>
    </row>
    <row r="259" spans="5:6" x14ac:dyDescent="0.25">
      <c r="E259" s="57">
        <f t="shared" ca="1" si="6"/>
        <v>0.75306555664309038</v>
      </c>
      <c r="F259" s="57">
        <f t="shared" ca="1" si="7"/>
        <v>8.3601834218924669</v>
      </c>
    </row>
    <row r="260" spans="5:6" x14ac:dyDescent="0.25">
      <c r="E260" s="57">
        <f t="shared" ref="E260:E323" ca="1" si="8">RAND()</f>
        <v>0.91478125123918641</v>
      </c>
      <c r="F260" s="57">
        <f t="shared" ref="F260:F323" ca="1" si="9">((E260^(-1/$C$5)-1)^(-1/$C$3))*$C$4</f>
        <v>8.9987715867861802</v>
      </c>
    </row>
    <row r="261" spans="5:6" x14ac:dyDescent="0.25">
      <c r="E261" s="57">
        <f t="shared" ca="1" si="8"/>
        <v>0.53449057474456907</v>
      </c>
      <c r="F261" s="57">
        <f t="shared" ca="1" si="9"/>
        <v>7.9389034647977699</v>
      </c>
    </row>
    <row r="262" spans="5:6" x14ac:dyDescent="0.25">
      <c r="E262" s="57">
        <f t="shared" ca="1" si="8"/>
        <v>0.45118083970976675</v>
      </c>
      <c r="F262" s="57">
        <f t="shared" ca="1" si="9"/>
        <v>7.812526296086153</v>
      </c>
    </row>
    <row r="263" spans="5:6" x14ac:dyDescent="0.25">
      <c r="E263" s="57">
        <f t="shared" ca="1" si="8"/>
        <v>0.37738010515338227</v>
      </c>
      <c r="F263" s="57">
        <f t="shared" ca="1" si="9"/>
        <v>7.705426020514798</v>
      </c>
    </row>
    <row r="264" spans="5:6" x14ac:dyDescent="0.25">
      <c r="E264" s="57">
        <f t="shared" ca="1" si="8"/>
        <v>0.31179352018066075</v>
      </c>
      <c r="F264" s="57">
        <f t="shared" ca="1" si="9"/>
        <v>7.6103372409892609</v>
      </c>
    </row>
    <row r="265" spans="5:6" x14ac:dyDescent="0.25">
      <c r="E265" s="57">
        <f t="shared" ca="1" si="8"/>
        <v>0.34074906011774031</v>
      </c>
      <c r="F265" s="57">
        <f t="shared" ca="1" si="9"/>
        <v>7.6525353019349627</v>
      </c>
    </row>
    <row r="266" spans="5:6" x14ac:dyDescent="0.25">
      <c r="E266" s="57">
        <f t="shared" ca="1" si="8"/>
        <v>0.32311962637010383</v>
      </c>
      <c r="F266" s="57">
        <f t="shared" ca="1" si="9"/>
        <v>7.6269077234702998</v>
      </c>
    </row>
    <row r="267" spans="5:6" x14ac:dyDescent="0.25">
      <c r="E267" s="57">
        <f t="shared" ca="1" si="8"/>
        <v>0.84420418244043449</v>
      </c>
      <c r="F267" s="57">
        <f t="shared" ca="1" si="9"/>
        <v>8.6401611740553541</v>
      </c>
    </row>
    <row r="268" spans="5:6" x14ac:dyDescent="0.25">
      <c r="E268" s="57">
        <f t="shared" ca="1" si="8"/>
        <v>0.79936853745582248</v>
      </c>
      <c r="F268" s="57">
        <f t="shared" ca="1" si="9"/>
        <v>8.48772229156212</v>
      </c>
    </row>
    <row r="269" spans="5:6" x14ac:dyDescent="0.25">
      <c r="E269" s="57">
        <f t="shared" ca="1" si="8"/>
        <v>0.55080134878136067</v>
      </c>
      <c r="F269" s="57">
        <f t="shared" ca="1" si="9"/>
        <v>7.9648674991783288</v>
      </c>
    </row>
    <row r="270" spans="5:6" x14ac:dyDescent="0.25">
      <c r="E270" s="57">
        <f t="shared" ca="1" si="8"/>
        <v>0.15664950925280574</v>
      </c>
      <c r="F270" s="57">
        <f t="shared" ca="1" si="9"/>
        <v>7.359419783067926</v>
      </c>
    </row>
    <row r="271" spans="5:6" x14ac:dyDescent="0.25">
      <c r="E271" s="57">
        <f t="shared" ca="1" si="8"/>
        <v>0.98088575143238022</v>
      </c>
      <c r="F271" s="57">
        <f t="shared" ca="1" si="9"/>
        <v>9.9056945905551039</v>
      </c>
    </row>
    <row r="272" spans="5:6" x14ac:dyDescent="0.25">
      <c r="E272" s="57">
        <f t="shared" ca="1" si="8"/>
        <v>0.18822450493776499</v>
      </c>
      <c r="F272" s="57">
        <f t="shared" ca="1" si="9"/>
        <v>7.4165613884453805</v>
      </c>
    </row>
    <row r="273" spans="5:6" x14ac:dyDescent="0.25">
      <c r="E273" s="57">
        <f t="shared" ca="1" si="8"/>
        <v>0.65966280239093233</v>
      </c>
      <c r="F273" s="57">
        <f t="shared" ca="1" si="9"/>
        <v>8.1555177530929956</v>
      </c>
    </row>
    <row r="274" spans="5:6" x14ac:dyDescent="0.25">
      <c r="E274" s="57">
        <f t="shared" ca="1" si="8"/>
        <v>0.28617556602866723</v>
      </c>
      <c r="F274" s="57">
        <f t="shared" ca="1" si="9"/>
        <v>7.5724254756386253</v>
      </c>
    </row>
    <row r="275" spans="5:6" x14ac:dyDescent="0.25">
      <c r="E275" s="57">
        <f t="shared" ca="1" si="8"/>
        <v>0.2450276575001662</v>
      </c>
      <c r="F275" s="57">
        <f t="shared" ca="1" si="9"/>
        <v>7.5096611494503129</v>
      </c>
    </row>
    <row r="276" spans="5:6" x14ac:dyDescent="0.25">
      <c r="E276" s="57">
        <f t="shared" ca="1" si="8"/>
        <v>0.59601119579044415</v>
      </c>
      <c r="F276" s="57">
        <f t="shared" ca="1" si="9"/>
        <v>8.0398456857741998</v>
      </c>
    </row>
    <row r="277" spans="5:6" x14ac:dyDescent="0.25">
      <c r="E277" s="57">
        <f t="shared" ca="1" si="8"/>
        <v>0.99124569933479245</v>
      </c>
      <c r="F277" s="57">
        <f t="shared" ca="1" si="9"/>
        <v>10.405230551547236</v>
      </c>
    </row>
    <row r="278" spans="5:6" x14ac:dyDescent="0.25">
      <c r="E278" s="57">
        <f t="shared" ca="1" si="8"/>
        <v>0.9375021824501838</v>
      </c>
      <c r="F278" s="57">
        <f t="shared" ca="1" si="9"/>
        <v>9.1832328127487095</v>
      </c>
    </row>
    <row r="279" spans="5:6" x14ac:dyDescent="0.25">
      <c r="E279" s="57">
        <f t="shared" ca="1" si="8"/>
        <v>0.99064884341382642</v>
      </c>
      <c r="F279" s="57">
        <f t="shared" ca="1" si="9"/>
        <v>10.36219279080559</v>
      </c>
    </row>
    <row r="280" spans="5:6" x14ac:dyDescent="0.25">
      <c r="E280" s="57">
        <f t="shared" ca="1" si="8"/>
        <v>0.31986987927149335</v>
      </c>
      <c r="F280" s="57">
        <f t="shared" ca="1" si="9"/>
        <v>7.6221629824830943</v>
      </c>
    </row>
    <row r="281" spans="5:6" x14ac:dyDescent="0.25">
      <c r="E281" s="57">
        <f t="shared" ca="1" si="8"/>
        <v>0.92645099927259311</v>
      </c>
      <c r="F281" s="57">
        <f t="shared" ca="1" si="9"/>
        <v>9.0862523645062971</v>
      </c>
    </row>
    <row r="282" spans="5:6" x14ac:dyDescent="0.25">
      <c r="E282" s="57">
        <f t="shared" ca="1" si="8"/>
        <v>0.67891458333756982</v>
      </c>
      <c r="F282" s="57">
        <f t="shared" ca="1" si="9"/>
        <v>8.193615190839477</v>
      </c>
    </row>
    <row r="283" spans="5:6" x14ac:dyDescent="0.25">
      <c r="E283" s="57">
        <f t="shared" ca="1" si="8"/>
        <v>0.5084879022623946</v>
      </c>
      <c r="F283" s="57">
        <f t="shared" ca="1" si="9"/>
        <v>7.8984698050711364</v>
      </c>
    </row>
    <row r="284" spans="5:6" x14ac:dyDescent="0.25">
      <c r="E284" s="57">
        <f t="shared" ca="1" si="8"/>
        <v>0.92492123347018862</v>
      </c>
      <c r="F284" s="57">
        <f t="shared" ca="1" si="9"/>
        <v>9.0740127678961926</v>
      </c>
    </row>
    <row r="285" spans="5:6" x14ac:dyDescent="0.25">
      <c r="E285" s="57">
        <f t="shared" ca="1" si="8"/>
        <v>0.47857766828467252</v>
      </c>
      <c r="F285" s="57">
        <f t="shared" ca="1" si="9"/>
        <v>7.8531594464173455</v>
      </c>
    </row>
    <row r="286" spans="5:6" x14ac:dyDescent="0.25">
      <c r="E286" s="57">
        <f t="shared" ca="1" si="8"/>
        <v>0.78206431339142191</v>
      </c>
      <c r="F286" s="57">
        <f t="shared" ca="1" si="9"/>
        <v>8.4372381749897354</v>
      </c>
    </row>
    <row r="287" spans="5:6" x14ac:dyDescent="0.25">
      <c r="E287" s="57">
        <f t="shared" ca="1" si="8"/>
        <v>0.1987203603498755</v>
      </c>
      <c r="F287" s="57">
        <f t="shared" ca="1" si="9"/>
        <v>7.4345465804102711</v>
      </c>
    </row>
    <row r="288" spans="5:6" x14ac:dyDescent="0.25">
      <c r="E288" s="57">
        <f t="shared" ca="1" si="8"/>
        <v>0.92464161058779137</v>
      </c>
      <c r="F288" s="57">
        <f t="shared" ca="1" si="9"/>
        <v>9.0718029456291429</v>
      </c>
    </row>
    <row r="289" spans="5:6" x14ac:dyDescent="0.25">
      <c r="E289" s="57">
        <f t="shared" ca="1" si="8"/>
        <v>0.20336882042960336</v>
      </c>
      <c r="F289" s="57">
        <f t="shared" ca="1" si="9"/>
        <v>7.4423796801948976</v>
      </c>
    </row>
    <row r="290" spans="5:6" x14ac:dyDescent="0.25">
      <c r="E290" s="57">
        <f t="shared" ca="1" si="8"/>
        <v>0.11771071403401467</v>
      </c>
      <c r="F290" s="57">
        <f t="shared" ca="1" si="9"/>
        <v>7.2798873204708263</v>
      </c>
    </row>
    <row r="291" spans="5:6" x14ac:dyDescent="0.25">
      <c r="E291" s="57">
        <f t="shared" ca="1" si="8"/>
        <v>0.11897881107880903</v>
      </c>
      <c r="F291" s="57">
        <f t="shared" ca="1" si="9"/>
        <v>7.2826944480805862</v>
      </c>
    </row>
    <row r="292" spans="5:6" x14ac:dyDescent="0.25">
      <c r="E292" s="57">
        <f t="shared" ca="1" si="8"/>
        <v>0.51118421094402822</v>
      </c>
      <c r="F292" s="57">
        <f t="shared" ca="1" si="9"/>
        <v>7.9026132422637598</v>
      </c>
    </row>
    <row r="293" spans="5:6" x14ac:dyDescent="0.25">
      <c r="E293" s="57">
        <f t="shared" ca="1" si="8"/>
        <v>0.40364114709034826</v>
      </c>
      <c r="F293" s="57">
        <f t="shared" ca="1" si="9"/>
        <v>7.7433092296855284</v>
      </c>
    </row>
    <row r="294" spans="5:6" x14ac:dyDescent="0.25">
      <c r="E294" s="57">
        <f t="shared" ca="1" si="8"/>
        <v>0.8835223069314655</v>
      </c>
      <c r="F294" s="57">
        <f t="shared" ca="1" si="9"/>
        <v>8.8133962897891376</v>
      </c>
    </row>
    <row r="295" spans="5:6" x14ac:dyDescent="0.25">
      <c r="E295" s="57">
        <f t="shared" ca="1" si="8"/>
        <v>0.89280748133708487</v>
      </c>
      <c r="F295" s="57">
        <f t="shared" ca="1" si="9"/>
        <v>8.862694116949287</v>
      </c>
    </row>
    <row r="296" spans="5:6" x14ac:dyDescent="0.25">
      <c r="E296" s="57">
        <f t="shared" ca="1" si="8"/>
        <v>6.1611569253753218E-2</v>
      </c>
      <c r="F296" s="57">
        <f t="shared" ca="1" si="9"/>
        <v>7.1293256741255497</v>
      </c>
    </row>
    <row r="297" spans="5:6" x14ac:dyDescent="0.25">
      <c r="E297" s="57">
        <f t="shared" ca="1" si="8"/>
        <v>0.94373895929069229</v>
      </c>
      <c r="F297" s="57">
        <f t="shared" ca="1" si="9"/>
        <v>9.2460506096182282</v>
      </c>
    </row>
    <row r="298" spans="5:6" x14ac:dyDescent="0.25">
      <c r="E298" s="57">
        <f t="shared" ca="1" si="8"/>
        <v>0.25502331004086887</v>
      </c>
      <c r="F298" s="57">
        <f t="shared" ca="1" si="9"/>
        <v>7.5251776374414074</v>
      </c>
    </row>
    <row r="299" spans="5:6" x14ac:dyDescent="0.25">
      <c r="E299" s="57">
        <f t="shared" ca="1" si="8"/>
        <v>0.44848411784487396</v>
      </c>
      <c r="F299" s="57">
        <f t="shared" ca="1" si="9"/>
        <v>7.8085626114427118</v>
      </c>
    </row>
    <row r="300" spans="5:6" x14ac:dyDescent="0.25">
      <c r="E300" s="57">
        <f t="shared" ca="1" si="8"/>
        <v>0.65690560505685258</v>
      </c>
      <c r="F300" s="57">
        <f t="shared" ca="1" si="9"/>
        <v>8.1501969288426235</v>
      </c>
    </row>
    <row r="301" spans="5:6" x14ac:dyDescent="0.25">
      <c r="E301" s="57">
        <f t="shared" ca="1" si="8"/>
        <v>0.21141698618312121</v>
      </c>
      <c r="F301" s="57">
        <f t="shared" ca="1" si="9"/>
        <v>7.4557665085725757</v>
      </c>
    </row>
    <row r="302" spans="5:6" x14ac:dyDescent="0.25">
      <c r="E302" s="57">
        <f t="shared" ca="1" si="8"/>
        <v>0.91340556736699374</v>
      </c>
      <c r="F302" s="57">
        <f t="shared" ca="1" si="9"/>
        <v>8.9892681524800011</v>
      </c>
    </row>
    <row r="303" spans="5:6" x14ac:dyDescent="0.25">
      <c r="E303" s="57">
        <f t="shared" ca="1" si="8"/>
        <v>8.5392802053633754E-2</v>
      </c>
      <c r="F303" s="57">
        <f t="shared" ca="1" si="9"/>
        <v>7.2010003498480417</v>
      </c>
    </row>
    <row r="304" spans="5:6" x14ac:dyDescent="0.25">
      <c r="E304" s="57">
        <f t="shared" ca="1" si="8"/>
        <v>0.40002178578005909</v>
      </c>
      <c r="F304" s="57">
        <f t="shared" ca="1" si="9"/>
        <v>7.7380806812588769</v>
      </c>
    </row>
    <row r="305" spans="5:6" x14ac:dyDescent="0.25">
      <c r="E305" s="57">
        <f t="shared" ca="1" si="8"/>
        <v>0.1480520570702174</v>
      </c>
      <c r="F305" s="57">
        <f t="shared" ca="1" si="9"/>
        <v>7.342882555906769</v>
      </c>
    </row>
    <row r="306" spans="5:6" x14ac:dyDescent="0.25">
      <c r="E306" s="57">
        <f t="shared" ca="1" si="8"/>
        <v>7.6055750772570097E-2</v>
      </c>
      <c r="F306" s="57">
        <f t="shared" ca="1" si="9"/>
        <v>7.1747038844813726</v>
      </c>
    </row>
    <row r="307" spans="5:6" x14ac:dyDescent="0.25">
      <c r="E307" s="57">
        <f t="shared" ca="1" si="8"/>
        <v>0.62486037915195902</v>
      </c>
      <c r="F307" s="57">
        <f t="shared" ca="1" si="9"/>
        <v>8.0905506550565729</v>
      </c>
    </row>
    <row r="308" spans="5:6" x14ac:dyDescent="0.25">
      <c r="E308" s="57">
        <f t="shared" ca="1" si="8"/>
        <v>0.89502246409773512</v>
      </c>
      <c r="F308" s="57">
        <f t="shared" ca="1" si="9"/>
        <v>8.8750798240187887</v>
      </c>
    </row>
    <row r="309" spans="5:6" x14ac:dyDescent="0.25">
      <c r="E309" s="57">
        <f t="shared" ca="1" si="8"/>
        <v>0.49898302735903843</v>
      </c>
      <c r="F309" s="57">
        <f t="shared" ca="1" si="9"/>
        <v>7.8839459394607179</v>
      </c>
    </row>
    <row r="310" spans="5:6" x14ac:dyDescent="0.25">
      <c r="E310" s="57">
        <f t="shared" ca="1" si="8"/>
        <v>6.9068405304084757E-2</v>
      </c>
      <c r="F310" s="57">
        <f t="shared" ca="1" si="9"/>
        <v>7.153569819550408</v>
      </c>
    </row>
    <row r="311" spans="5:6" x14ac:dyDescent="0.25">
      <c r="E311" s="57">
        <f t="shared" ca="1" si="8"/>
        <v>0.66179374036562821</v>
      </c>
      <c r="F311" s="57">
        <f t="shared" ca="1" si="9"/>
        <v>8.1596523307890898</v>
      </c>
    </row>
    <row r="312" spans="5:6" x14ac:dyDescent="0.25">
      <c r="E312" s="57">
        <f t="shared" ca="1" si="8"/>
        <v>0.38496185978267461</v>
      </c>
      <c r="F312" s="57">
        <f t="shared" ca="1" si="9"/>
        <v>7.7163543018039515</v>
      </c>
    </row>
    <row r="313" spans="5:6" x14ac:dyDescent="0.25">
      <c r="E313" s="57">
        <f t="shared" ca="1" si="8"/>
        <v>0.8986810141955629</v>
      </c>
      <c r="F313" s="57">
        <f t="shared" ca="1" si="9"/>
        <v>8.8961190509424135</v>
      </c>
    </row>
    <row r="314" spans="5:6" x14ac:dyDescent="0.25">
      <c r="E314" s="57">
        <f t="shared" ca="1" si="8"/>
        <v>0.95499693650191897</v>
      </c>
      <c r="F314" s="57">
        <f t="shared" ca="1" si="9"/>
        <v>9.3801203737478644</v>
      </c>
    </row>
    <row r="315" spans="5:6" x14ac:dyDescent="0.25">
      <c r="E315" s="57">
        <f t="shared" ca="1" si="8"/>
        <v>0.63638821137014645</v>
      </c>
      <c r="F315" s="57">
        <f t="shared" ca="1" si="9"/>
        <v>8.1115668046629352</v>
      </c>
    </row>
    <row r="316" spans="5:6" x14ac:dyDescent="0.25">
      <c r="E316" s="57">
        <f t="shared" ca="1" si="8"/>
        <v>0.51228533355944461</v>
      </c>
      <c r="F316" s="57">
        <f t="shared" ca="1" si="9"/>
        <v>7.9043084280486102</v>
      </c>
    </row>
    <row r="317" spans="5:6" x14ac:dyDescent="0.25">
      <c r="E317" s="57">
        <f t="shared" ca="1" si="8"/>
        <v>0.65344914993229108</v>
      </c>
      <c r="F317" s="57">
        <f t="shared" ca="1" si="9"/>
        <v>8.1435717795859102</v>
      </c>
    </row>
    <row r="318" spans="5:6" x14ac:dyDescent="0.25">
      <c r="E318" s="57">
        <f t="shared" ca="1" si="8"/>
        <v>0.20142028303876114</v>
      </c>
      <c r="F318" s="57">
        <f t="shared" ca="1" si="9"/>
        <v>7.4391055819937382</v>
      </c>
    </row>
    <row r="319" spans="5:6" x14ac:dyDescent="0.25">
      <c r="E319" s="57">
        <f t="shared" ca="1" si="8"/>
        <v>0.46070302880384062</v>
      </c>
      <c r="F319" s="57">
        <f t="shared" ca="1" si="9"/>
        <v>7.8265698762214697</v>
      </c>
    </row>
    <row r="320" spans="5:6" x14ac:dyDescent="0.25">
      <c r="E320" s="57">
        <f t="shared" ca="1" si="8"/>
        <v>0.31437464330763409</v>
      </c>
      <c r="F320" s="57">
        <f t="shared" ca="1" si="9"/>
        <v>7.6141221970896193</v>
      </c>
    </row>
    <row r="321" spans="5:6" x14ac:dyDescent="0.25">
      <c r="E321" s="57">
        <f t="shared" ca="1" si="8"/>
        <v>0.70277219337039476</v>
      </c>
      <c r="F321" s="57">
        <f t="shared" ca="1" si="9"/>
        <v>8.2433939722596623</v>
      </c>
    </row>
    <row r="322" spans="5:6" x14ac:dyDescent="0.25">
      <c r="E322" s="57">
        <f t="shared" ca="1" si="8"/>
        <v>0.19402986770286679</v>
      </c>
      <c r="F322" s="57">
        <f t="shared" ca="1" si="9"/>
        <v>7.4265622650061793</v>
      </c>
    </row>
    <row r="323" spans="5:6" x14ac:dyDescent="0.25">
      <c r="E323" s="57">
        <f t="shared" ca="1" si="8"/>
        <v>0.9524482335636959</v>
      </c>
      <c r="F323" s="57">
        <f t="shared" ca="1" si="9"/>
        <v>9.3469491107640383</v>
      </c>
    </row>
    <row r="324" spans="5:6" x14ac:dyDescent="0.25">
      <c r="E324" s="57">
        <f t="shared" ref="E324:E387" ca="1" si="10">RAND()</f>
        <v>0.94589982755570379</v>
      </c>
      <c r="F324" s="57">
        <f t="shared" ref="F324:F387" ca="1" si="11">((E324^(-1/$C$5)-1)^(-1/$C$3))*$C$4</f>
        <v>9.2694998390061727</v>
      </c>
    </row>
    <row r="325" spans="5:6" x14ac:dyDescent="0.25">
      <c r="E325" s="57">
        <f t="shared" ca="1" si="10"/>
        <v>0.8091514016185255</v>
      </c>
      <c r="F325" s="57">
        <f t="shared" ca="1" si="11"/>
        <v>8.5180540943294893</v>
      </c>
    </row>
    <row r="326" spans="5:6" x14ac:dyDescent="0.25">
      <c r="E326" s="57">
        <f t="shared" ca="1" si="10"/>
        <v>0.70715824626714208</v>
      </c>
      <c r="F326" s="57">
        <f t="shared" ca="1" si="11"/>
        <v>8.2528926661148834</v>
      </c>
    </row>
    <row r="327" spans="5:6" x14ac:dyDescent="0.25">
      <c r="E327" s="57">
        <f t="shared" ca="1" si="10"/>
        <v>0.93596009747640119</v>
      </c>
      <c r="F327" s="57">
        <f t="shared" ca="1" si="11"/>
        <v>9.1686924325163552</v>
      </c>
    </row>
    <row r="328" spans="5:6" x14ac:dyDescent="0.25">
      <c r="E328" s="57">
        <f t="shared" ca="1" si="10"/>
        <v>0.57582497863056725</v>
      </c>
      <c r="F328" s="57">
        <f t="shared" ca="1" si="11"/>
        <v>8.0057659968824115</v>
      </c>
    </row>
    <row r="329" spans="5:6" x14ac:dyDescent="0.25">
      <c r="E329" s="57">
        <f t="shared" ca="1" si="10"/>
        <v>0.2755915345210711</v>
      </c>
      <c r="F329" s="57">
        <f t="shared" ca="1" si="11"/>
        <v>7.556538162182342</v>
      </c>
    </row>
    <row r="330" spans="5:6" x14ac:dyDescent="0.25">
      <c r="E330" s="57">
        <f t="shared" ca="1" si="10"/>
        <v>0.47908005838962919</v>
      </c>
      <c r="F330" s="57">
        <f t="shared" ca="1" si="11"/>
        <v>7.8539115447955785</v>
      </c>
    </row>
    <row r="331" spans="5:6" x14ac:dyDescent="0.25">
      <c r="E331" s="57">
        <f t="shared" ca="1" si="10"/>
        <v>0.56127070884245223</v>
      </c>
      <c r="F331" s="57">
        <f t="shared" ca="1" si="11"/>
        <v>7.9818114331108498</v>
      </c>
    </row>
    <row r="332" spans="5:6" x14ac:dyDescent="0.25">
      <c r="E332" s="57">
        <f t="shared" ca="1" si="10"/>
        <v>0.66041093733469491</v>
      </c>
      <c r="F332" s="57">
        <f t="shared" ca="1" si="11"/>
        <v>8.1569670971725419</v>
      </c>
    </row>
    <row r="333" spans="5:6" x14ac:dyDescent="0.25">
      <c r="E333" s="57">
        <f t="shared" ca="1" si="10"/>
        <v>0.96631617363750044</v>
      </c>
      <c r="F333" s="57">
        <f t="shared" ca="1" si="11"/>
        <v>9.555712461719267</v>
      </c>
    </row>
    <row r="334" spans="5:6" x14ac:dyDescent="0.25">
      <c r="E334" s="57">
        <f t="shared" ca="1" si="10"/>
        <v>0.81731353427578624</v>
      </c>
      <c r="F334" s="57">
        <f t="shared" ca="1" si="11"/>
        <v>8.544482455230856</v>
      </c>
    </row>
    <row r="335" spans="5:6" x14ac:dyDescent="0.25">
      <c r="E335" s="57">
        <f t="shared" ca="1" si="10"/>
        <v>0.15343424126693705</v>
      </c>
      <c r="F335" s="57">
        <f t="shared" ca="1" si="11"/>
        <v>7.3532920070755559</v>
      </c>
    </row>
    <row r="336" spans="5:6" x14ac:dyDescent="0.25">
      <c r="E336" s="57">
        <f t="shared" ca="1" si="10"/>
        <v>0.4029354443005414</v>
      </c>
      <c r="F336" s="57">
        <f t="shared" ca="1" si="11"/>
        <v>7.7422894869799022</v>
      </c>
    </row>
    <row r="337" spans="5:6" x14ac:dyDescent="0.25">
      <c r="E337" s="57">
        <f t="shared" ca="1" si="10"/>
        <v>6.6527547114566765E-2</v>
      </c>
      <c r="F337" s="57">
        <f t="shared" ca="1" si="11"/>
        <v>7.1455224149379211</v>
      </c>
    </row>
    <row r="338" spans="5:6" x14ac:dyDescent="0.25">
      <c r="E338" s="57">
        <f t="shared" ca="1" si="10"/>
        <v>0.74524837472818761</v>
      </c>
      <c r="F338" s="57">
        <f t="shared" ca="1" si="11"/>
        <v>8.3407757424345235</v>
      </c>
    </row>
    <row r="339" spans="5:6" x14ac:dyDescent="0.25">
      <c r="E339" s="57">
        <f t="shared" ca="1" si="10"/>
        <v>0.98892188248879054</v>
      </c>
      <c r="F339" s="57">
        <f t="shared" ca="1" si="11"/>
        <v>10.252345930688715</v>
      </c>
    </row>
    <row r="340" spans="5:6" x14ac:dyDescent="0.25">
      <c r="E340" s="57">
        <f t="shared" ca="1" si="10"/>
        <v>0.33255310826528539</v>
      </c>
      <c r="F340" s="57">
        <f t="shared" ca="1" si="11"/>
        <v>7.6406423080592614</v>
      </c>
    </row>
    <row r="341" spans="5:6" x14ac:dyDescent="0.25">
      <c r="E341" s="57">
        <f t="shared" ca="1" si="10"/>
        <v>0.77743732168577651</v>
      </c>
      <c r="F341" s="57">
        <f t="shared" ca="1" si="11"/>
        <v>8.4243542584968036</v>
      </c>
    </row>
    <row r="342" spans="5:6" x14ac:dyDescent="0.25">
      <c r="E342" s="57">
        <f t="shared" ca="1" si="10"/>
        <v>8.7902651064657222E-2</v>
      </c>
      <c r="F342" s="57">
        <f t="shared" ca="1" si="11"/>
        <v>7.2077432948872726</v>
      </c>
    </row>
    <row r="343" spans="5:6" x14ac:dyDescent="0.25">
      <c r="E343" s="57">
        <f t="shared" ca="1" si="10"/>
        <v>3.6582524226207669E-2</v>
      </c>
      <c r="F343" s="57">
        <f t="shared" ca="1" si="11"/>
        <v>7.0280761920922235</v>
      </c>
    </row>
    <row r="344" spans="5:6" x14ac:dyDescent="0.25">
      <c r="E344" s="57">
        <f t="shared" ca="1" si="10"/>
        <v>3.542651063704827E-2</v>
      </c>
      <c r="F344" s="57">
        <f t="shared" ca="1" si="11"/>
        <v>7.0222700067556598</v>
      </c>
    </row>
    <row r="345" spans="5:6" x14ac:dyDescent="0.25">
      <c r="E345" s="57">
        <f t="shared" ca="1" si="10"/>
        <v>0.87957588178220425</v>
      </c>
      <c r="F345" s="57">
        <f t="shared" ca="1" si="11"/>
        <v>8.793609912273201</v>
      </c>
    </row>
    <row r="346" spans="5:6" x14ac:dyDescent="0.25">
      <c r="E346" s="57">
        <f t="shared" ca="1" si="10"/>
        <v>0.3669747965839173</v>
      </c>
      <c r="F346" s="57">
        <f t="shared" ca="1" si="11"/>
        <v>7.6904268769060469</v>
      </c>
    </row>
    <row r="347" spans="5:6" x14ac:dyDescent="0.25">
      <c r="E347" s="57">
        <f t="shared" ca="1" si="10"/>
        <v>0.41097245717598996</v>
      </c>
      <c r="F347" s="57">
        <f t="shared" ca="1" si="11"/>
        <v>7.7539121964781224</v>
      </c>
    </row>
    <row r="348" spans="5:6" x14ac:dyDescent="0.25">
      <c r="E348" s="57">
        <f t="shared" ca="1" si="10"/>
        <v>0.91085755537254431</v>
      </c>
      <c r="F348" s="57">
        <f t="shared" ca="1" si="11"/>
        <v>8.9720614291785363</v>
      </c>
    </row>
    <row r="349" spans="5:6" x14ac:dyDescent="0.25">
      <c r="E349" s="57">
        <f t="shared" ca="1" si="10"/>
        <v>0.7103196682443087</v>
      </c>
      <c r="F349" s="57">
        <f t="shared" ca="1" si="11"/>
        <v>8.2598115627771822</v>
      </c>
    </row>
    <row r="350" spans="5:6" x14ac:dyDescent="0.25">
      <c r="E350" s="57">
        <f t="shared" ca="1" si="10"/>
        <v>0.14604894760553733</v>
      </c>
      <c r="F350" s="57">
        <f t="shared" ca="1" si="11"/>
        <v>7.3389574455274573</v>
      </c>
    </row>
    <row r="351" spans="5:6" x14ac:dyDescent="0.25">
      <c r="E351" s="57">
        <f t="shared" ca="1" si="10"/>
        <v>0.48480411372327104</v>
      </c>
      <c r="F351" s="57">
        <f t="shared" ca="1" si="11"/>
        <v>7.8625006824774797</v>
      </c>
    </row>
    <row r="352" spans="5:6" x14ac:dyDescent="0.25">
      <c r="E352" s="57">
        <f t="shared" ca="1" si="10"/>
        <v>0.95483282053810581</v>
      </c>
      <c r="F352" s="57">
        <f t="shared" ca="1" si="11"/>
        <v>9.3779264887369269</v>
      </c>
    </row>
    <row r="353" spans="5:6" x14ac:dyDescent="0.25">
      <c r="E353" s="57">
        <f t="shared" ca="1" si="10"/>
        <v>0.63991869442526317</v>
      </c>
      <c r="F353" s="57">
        <f t="shared" ca="1" si="11"/>
        <v>8.118098348086713</v>
      </c>
    </row>
    <row r="354" spans="5:6" x14ac:dyDescent="0.25">
      <c r="E354" s="57">
        <f t="shared" ca="1" si="10"/>
        <v>0.35881196859421094</v>
      </c>
      <c r="F354" s="57">
        <f t="shared" ca="1" si="11"/>
        <v>7.6786518581535441</v>
      </c>
    </row>
    <row r="355" spans="5:6" x14ac:dyDescent="0.25">
      <c r="E355" s="57">
        <f t="shared" ca="1" si="10"/>
        <v>0.54897919793804018</v>
      </c>
      <c r="F355" s="57">
        <f t="shared" ca="1" si="11"/>
        <v>7.9619415051971423</v>
      </c>
    </row>
    <row r="356" spans="5:6" x14ac:dyDescent="0.25">
      <c r="E356" s="57">
        <f t="shared" ca="1" si="10"/>
        <v>0.67098950124602863</v>
      </c>
      <c r="F356" s="57">
        <f t="shared" ca="1" si="11"/>
        <v>8.1777251336440617</v>
      </c>
    </row>
    <row r="357" spans="5:6" x14ac:dyDescent="0.25">
      <c r="E357" s="57">
        <f t="shared" ca="1" si="10"/>
        <v>0.69894648387798475</v>
      </c>
      <c r="F357" s="57">
        <f t="shared" ca="1" si="11"/>
        <v>8.2352013009756746</v>
      </c>
    </row>
    <row r="358" spans="5:6" x14ac:dyDescent="0.25">
      <c r="E358" s="57">
        <f t="shared" ca="1" si="10"/>
        <v>0.79295573532890407</v>
      </c>
      <c r="F358" s="57">
        <f t="shared" ca="1" si="11"/>
        <v>8.4685675440803578</v>
      </c>
    </row>
    <row r="359" spans="5:6" x14ac:dyDescent="0.25">
      <c r="E359" s="57">
        <f t="shared" ca="1" si="10"/>
        <v>0.75680007751907075</v>
      </c>
      <c r="F359" s="57">
        <f t="shared" ca="1" si="11"/>
        <v>8.3696441675918223</v>
      </c>
    </row>
    <row r="360" spans="5:6" x14ac:dyDescent="0.25">
      <c r="E360" s="57">
        <f t="shared" ca="1" si="10"/>
        <v>0.55224126898300419</v>
      </c>
      <c r="F360" s="57">
        <f t="shared" ca="1" si="11"/>
        <v>7.9671844355156205</v>
      </c>
    </row>
    <row r="361" spans="5:6" x14ac:dyDescent="0.25">
      <c r="E361" s="57">
        <f t="shared" ca="1" si="10"/>
        <v>0.9069329680646564</v>
      </c>
      <c r="F361" s="57">
        <f t="shared" ca="1" si="11"/>
        <v>8.946503854845167</v>
      </c>
    </row>
    <row r="362" spans="5:6" x14ac:dyDescent="0.25">
      <c r="E362" s="57">
        <f t="shared" ca="1" si="10"/>
        <v>0.43305701755547399</v>
      </c>
      <c r="F362" s="57">
        <f t="shared" ca="1" si="11"/>
        <v>7.7859884478967398</v>
      </c>
    </row>
    <row r="363" spans="5:6" x14ac:dyDescent="0.25">
      <c r="E363" s="57">
        <f t="shared" ca="1" si="10"/>
        <v>0.65563354355254877</v>
      </c>
      <c r="F363" s="57">
        <f t="shared" ca="1" si="11"/>
        <v>8.1477529292547395</v>
      </c>
    </row>
    <row r="364" spans="5:6" x14ac:dyDescent="0.25">
      <c r="E364" s="57">
        <f t="shared" ca="1" si="10"/>
        <v>0.99402538102921834</v>
      </c>
      <c r="F364" s="57">
        <f t="shared" ca="1" si="11"/>
        <v>10.657779263431411</v>
      </c>
    </row>
    <row r="365" spans="5:6" x14ac:dyDescent="0.25">
      <c r="E365" s="57">
        <f t="shared" ca="1" si="10"/>
        <v>0.76348613049483693</v>
      </c>
      <c r="F365" s="57">
        <f t="shared" ca="1" si="11"/>
        <v>8.3869043218620831</v>
      </c>
    </row>
    <row r="366" spans="5:6" x14ac:dyDescent="0.25">
      <c r="E366" s="57">
        <f t="shared" ca="1" si="10"/>
        <v>0.12045388460017725</v>
      </c>
      <c r="F366" s="57">
        <f t="shared" ca="1" si="11"/>
        <v>7.2859377423859577</v>
      </c>
    </row>
    <row r="367" spans="5:6" x14ac:dyDescent="0.25">
      <c r="E367" s="57">
        <f t="shared" ca="1" si="10"/>
        <v>0.49273021062076383</v>
      </c>
      <c r="F367" s="57">
        <f t="shared" ca="1" si="11"/>
        <v>7.8744576678619476</v>
      </c>
    </row>
    <row r="368" spans="5:6" x14ac:dyDescent="0.25">
      <c r="E368" s="57">
        <f t="shared" ca="1" si="10"/>
        <v>0.31653433432922728</v>
      </c>
      <c r="F368" s="57">
        <f t="shared" ca="1" si="11"/>
        <v>7.617285063277051</v>
      </c>
    </row>
    <row r="369" spans="5:6" x14ac:dyDescent="0.25">
      <c r="E369" s="57">
        <f t="shared" ca="1" si="10"/>
        <v>0.55565111854504901</v>
      </c>
      <c r="F369" s="57">
        <f t="shared" ca="1" si="11"/>
        <v>7.9726880380085934</v>
      </c>
    </row>
    <row r="370" spans="5:6" x14ac:dyDescent="0.25">
      <c r="E370" s="57">
        <f t="shared" ca="1" si="10"/>
        <v>0.10634574288225496</v>
      </c>
      <c r="F370" s="57">
        <f t="shared" ca="1" si="11"/>
        <v>7.2538822094556643</v>
      </c>
    </row>
    <row r="371" spans="5:6" x14ac:dyDescent="0.25">
      <c r="E371" s="57">
        <f t="shared" ca="1" si="10"/>
        <v>0.90997948170124499</v>
      </c>
      <c r="F371" s="57">
        <f t="shared" ca="1" si="11"/>
        <v>8.9662463473749181</v>
      </c>
    </row>
    <row r="372" spans="5:6" x14ac:dyDescent="0.25">
      <c r="E372" s="57">
        <f t="shared" ca="1" si="10"/>
        <v>0.82540867218350689</v>
      </c>
      <c r="F372" s="57">
        <f t="shared" ca="1" si="11"/>
        <v>8.571805291683221</v>
      </c>
    </row>
    <row r="373" spans="5:6" x14ac:dyDescent="0.25">
      <c r="E373" s="57">
        <f t="shared" ca="1" si="10"/>
        <v>0.10989966360194281</v>
      </c>
      <c r="F373" s="57">
        <f t="shared" ca="1" si="11"/>
        <v>7.2621867703415042</v>
      </c>
    </row>
    <row r="374" spans="5:6" x14ac:dyDescent="0.25">
      <c r="E374" s="57">
        <f t="shared" ca="1" si="10"/>
        <v>0.74607771942114698</v>
      </c>
      <c r="F374" s="57">
        <f t="shared" ca="1" si="11"/>
        <v>8.3428101357543927</v>
      </c>
    </row>
    <row r="375" spans="5:6" x14ac:dyDescent="0.25">
      <c r="E375" s="57">
        <f t="shared" ca="1" si="10"/>
        <v>0.56770180456014829</v>
      </c>
      <c r="F375" s="57">
        <f t="shared" ca="1" si="11"/>
        <v>7.9923366232234603</v>
      </c>
    </row>
    <row r="376" spans="5:6" x14ac:dyDescent="0.25">
      <c r="E376" s="57">
        <f t="shared" ca="1" si="10"/>
        <v>0.60250245150739101</v>
      </c>
      <c r="F376" s="57">
        <f t="shared" ca="1" si="11"/>
        <v>8.051036899490315</v>
      </c>
    </row>
    <row r="377" spans="5:6" x14ac:dyDescent="0.25">
      <c r="E377" s="57">
        <f t="shared" ca="1" si="10"/>
        <v>3.6635769244926397E-2</v>
      </c>
      <c r="F377" s="57">
        <f t="shared" ca="1" si="11"/>
        <v>7.028340233139625</v>
      </c>
    </row>
    <row r="378" spans="5:6" x14ac:dyDescent="0.25">
      <c r="E378" s="57">
        <f t="shared" ca="1" si="10"/>
        <v>0.98902190316976368</v>
      </c>
      <c r="F378" s="57">
        <f t="shared" ca="1" si="11"/>
        <v>10.258198017250985</v>
      </c>
    </row>
    <row r="379" spans="5:6" x14ac:dyDescent="0.25">
      <c r="E379" s="57">
        <f t="shared" ca="1" si="10"/>
        <v>0.21282930200008354</v>
      </c>
      <c r="F379" s="57">
        <f t="shared" ca="1" si="11"/>
        <v>7.458094012873568</v>
      </c>
    </row>
    <row r="380" spans="5:6" x14ac:dyDescent="0.25">
      <c r="E380" s="57">
        <f t="shared" ca="1" si="10"/>
        <v>0.20053826852911127</v>
      </c>
      <c r="F380" s="57">
        <f t="shared" ca="1" si="11"/>
        <v>7.4376191299738714</v>
      </c>
    </row>
    <row r="381" spans="5:6" x14ac:dyDescent="0.25">
      <c r="E381" s="57">
        <f t="shared" ca="1" si="10"/>
        <v>0.5644193352429645</v>
      </c>
      <c r="F381" s="57">
        <f t="shared" ca="1" si="11"/>
        <v>7.9869530242407443</v>
      </c>
    </row>
    <row r="382" spans="5:6" x14ac:dyDescent="0.25">
      <c r="E382" s="57">
        <f t="shared" ca="1" si="10"/>
        <v>0.79846268647971985</v>
      </c>
      <c r="F382" s="57">
        <f t="shared" ca="1" si="11"/>
        <v>8.4849828959956692</v>
      </c>
    </row>
    <row r="383" spans="5:6" x14ac:dyDescent="0.25">
      <c r="E383" s="57">
        <f t="shared" ca="1" si="10"/>
        <v>0.40513893492861475</v>
      </c>
      <c r="F383" s="57">
        <f t="shared" ca="1" si="11"/>
        <v>7.7454740186500119</v>
      </c>
    </row>
    <row r="384" spans="5:6" x14ac:dyDescent="0.25">
      <c r="E384" s="57">
        <f t="shared" ca="1" si="10"/>
        <v>0.49844062764630159</v>
      </c>
      <c r="F384" s="57">
        <f t="shared" ca="1" si="11"/>
        <v>7.8831208582077217</v>
      </c>
    </row>
    <row r="385" spans="5:6" x14ac:dyDescent="0.25">
      <c r="E385" s="57">
        <f t="shared" ca="1" si="10"/>
        <v>0.83599803983116405</v>
      </c>
      <c r="F385" s="57">
        <f t="shared" ca="1" si="11"/>
        <v>8.6094047608330495</v>
      </c>
    </row>
    <row r="386" spans="5:6" x14ac:dyDescent="0.25">
      <c r="E386" s="57">
        <f t="shared" ca="1" si="10"/>
        <v>0.7322634784091735</v>
      </c>
      <c r="F386" s="57">
        <f t="shared" ca="1" si="11"/>
        <v>8.3096418590249392</v>
      </c>
    </row>
    <row r="387" spans="5:6" x14ac:dyDescent="0.25">
      <c r="E387" s="57">
        <f t="shared" ca="1" si="10"/>
        <v>0.42190123963937509</v>
      </c>
      <c r="F387" s="57">
        <f t="shared" ca="1" si="11"/>
        <v>7.7697559483060354</v>
      </c>
    </row>
    <row r="388" spans="5:6" x14ac:dyDescent="0.25">
      <c r="E388" s="57">
        <f t="shared" ref="E388:E451" ca="1" si="12">RAND()</f>
        <v>0.67651887967585078</v>
      </c>
      <c r="F388" s="57">
        <f t="shared" ref="F388:F451" ca="1" si="13">((E388^(-1/$C$5)-1)^(-1/$C$3))*$C$4</f>
        <v>8.1887799168004047</v>
      </c>
    </row>
    <row r="389" spans="5:6" x14ac:dyDescent="0.25">
      <c r="E389" s="57">
        <f t="shared" ca="1" si="12"/>
        <v>0.46207005692728276</v>
      </c>
      <c r="F389" s="57">
        <f t="shared" ca="1" si="13"/>
        <v>7.8285924753988265</v>
      </c>
    </row>
    <row r="390" spans="5:6" x14ac:dyDescent="0.25">
      <c r="E390" s="57">
        <f t="shared" ca="1" si="12"/>
        <v>0.71674634174968843</v>
      </c>
      <c r="F390" s="57">
        <f t="shared" ca="1" si="13"/>
        <v>8.2740702751590671</v>
      </c>
    </row>
    <row r="391" spans="5:6" x14ac:dyDescent="0.25">
      <c r="E391" s="57">
        <f t="shared" ca="1" si="12"/>
        <v>0.57834465387757927</v>
      </c>
      <c r="F391" s="57">
        <f t="shared" ca="1" si="13"/>
        <v>8.0099634138526223</v>
      </c>
    </row>
    <row r="392" spans="5:6" x14ac:dyDescent="0.25">
      <c r="E392" s="57">
        <f t="shared" ca="1" si="12"/>
        <v>0.19686122764313474</v>
      </c>
      <c r="F392" s="57">
        <f t="shared" ca="1" si="13"/>
        <v>7.4313918128960887</v>
      </c>
    </row>
    <row r="393" spans="5:6" x14ac:dyDescent="0.25">
      <c r="E393" s="57">
        <f t="shared" ca="1" si="12"/>
        <v>0.95878483169827666</v>
      </c>
      <c r="F393" s="57">
        <f t="shared" ca="1" si="13"/>
        <v>9.4332004824360425</v>
      </c>
    </row>
    <row r="394" spans="5:6" x14ac:dyDescent="0.25">
      <c r="E394" s="57">
        <f t="shared" ca="1" si="12"/>
        <v>0.4333328754708774</v>
      </c>
      <c r="F394" s="57">
        <f t="shared" ca="1" si="13"/>
        <v>7.7863907305751612</v>
      </c>
    </row>
    <row r="395" spans="5:6" x14ac:dyDescent="0.25">
      <c r="E395" s="57">
        <f t="shared" ca="1" si="12"/>
        <v>0.44919861302636077</v>
      </c>
      <c r="F395" s="57">
        <f t="shared" ca="1" si="13"/>
        <v>7.8096122362599862</v>
      </c>
    </row>
    <row r="396" spans="5:6" x14ac:dyDescent="0.25">
      <c r="E396" s="57">
        <f t="shared" ca="1" si="12"/>
        <v>0.38976508509995511</v>
      </c>
      <c r="F396" s="57">
        <f t="shared" ca="1" si="13"/>
        <v>7.7232798472952666</v>
      </c>
    </row>
    <row r="397" spans="5:6" x14ac:dyDescent="0.25">
      <c r="E397" s="57">
        <f t="shared" ca="1" si="12"/>
        <v>0.16861736208480071</v>
      </c>
      <c r="F397" s="57">
        <f t="shared" ca="1" si="13"/>
        <v>7.3816843604541864</v>
      </c>
    </row>
    <row r="398" spans="5:6" x14ac:dyDescent="0.25">
      <c r="E398" s="57">
        <f t="shared" ca="1" si="12"/>
        <v>0.13274360218943249</v>
      </c>
      <c r="F398" s="57">
        <f t="shared" ca="1" si="13"/>
        <v>7.3121104739203435</v>
      </c>
    </row>
    <row r="399" spans="5:6" x14ac:dyDescent="0.25">
      <c r="E399" s="57">
        <f t="shared" ca="1" si="12"/>
        <v>0.67378152679458669</v>
      </c>
      <c r="F399" s="57">
        <f t="shared" ca="1" si="13"/>
        <v>8.1832890531641649</v>
      </c>
    </row>
    <row r="400" spans="5:6" x14ac:dyDescent="0.25">
      <c r="E400" s="57">
        <f t="shared" ca="1" si="12"/>
        <v>0.91165687082389757</v>
      </c>
      <c r="F400" s="57">
        <f t="shared" ca="1" si="13"/>
        <v>8.9774052871273238</v>
      </c>
    </row>
    <row r="401" spans="5:6" x14ac:dyDescent="0.25">
      <c r="E401" s="57">
        <f t="shared" ca="1" si="12"/>
        <v>0.12978544279274207</v>
      </c>
      <c r="F401" s="57">
        <f t="shared" ca="1" si="13"/>
        <v>7.3059414281383583</v>
      </c>
    </row>
    <row r="402" spans="5:6" x14ac:dyDescent="0.25">
      <c r="E402" s="57">
        <f t="shared" ca="1" si="12"/>
        <v>0.97845491083279257</v>
      </c>
      <c r="F402" s="57">
        <f t="shared" ca="1" si="13"/>
        <v>9.8309433270516031</v>
      </c>
    </row>
    <row r="403" spans="5:6" x14ac:dyDescent="0.25">
      <c r="E403" s="57">
        <f t="shared" ca="1" si="12"/>
        <v>0.38824440330711385</v>
      </c>
      <c r="F403" s="57">
        <f t="shared" ca="1" si="13"/>
        <v>7.7210869614223849</v>
      </c>
    </row>
    <row r="404" spans="5:6" x14ac:dyDescent="0.25">
      <c r="E404" s="57">
        <f t="shared" ca="1" si="12"/>
        <v>0.32083353825843008</v>
      </c>
      <c r="F404" s="57">
        <f t="shared" ca="1" si="13"/>
        <v>7.6235707282185343</v>
      </c>
    </row>
    <row r="405" spans="5:6" x14ac:dyDescent="0.25">
      <c r="E405" s="57">
        <f t="shared" ca="1" si="12"/>
        <v>0.42280813927580485</v>
      </c>
      <c r="F405" s="57">
        <f t="shared" ca="1" si="13"/>
        <v>7.7710731099308807</v>
      </c>
    </row>
    <row r="406" spans="5:6" x14ac:dyDescent="0.25">
      <c r="E406" s="57">
        <f t="shared" ca="1" si="12"/>
        <v>0.39944876549381092</v>
      </c>
      <c r="F406" s="57">
        <f t="shared" ca="1" si="13"/>
        <v>7.7372532060668266</v>
      </c>
    </row>
    <row r="407" spans="5:6" x14ac:dyDescent="0.25">
      <c r="E407" s="57">
        <f t="shared" ca="1" si="12"/>
        <v>0.75181177544081235</v>
      </c>
      <c r="F407" s="57">
        <f t="shared" ca="1" si="13"/>
        <v>8.3570351258452167</v>
      </c>
    </row>
    <row r="408" spans="5:6" x14ac:dyDescent="0.25">
      <c r="E408" s="57">
        <f t="shared" ca="1" si="12"/>
        <v>0.96793315641731636</v>
      </c>
      <c r="F408" s="57">
        <f t="shared" ca="1" si="13"/>
        <v>9.5857369396536427</v>
      </c>
    </row>
    <row r="409" spans="5:6" x14ac:dyDescent="0.25">
      <c r="E409" s="57">
        <f t="shared" ca="1" si="12"/>
        <v>0.72447410774267151</v>
      </c>
      <c r="F409" s="57">
        <f t="shared" ca="1" si="13"/>
        <v>8.2915755111897518</v>
      </c>
    </row>
    <row r="410" spans="5:6" x14ac:dyDescent="0.25">
      <c r="E410" s="57">
        <f t="shared" ca="1" si="12"/>
        <v>0.78637405622881806</v>
      </c>
      <c r="F410" s="57">
        <f t="shared" ca="1" si="13"/>
        <v>8.4494620579448494</v>
      </c>
    </row>
    <row r="411" spans="5:6" x14ac:dyDescent="0.25">
      <c r="E411" s="57">
        <f t="shared" ca="1" si="12"/>
        <v>0.11314293597443659</v>
      </c>
      <c r="F411" s="57">
        <f t="shared" ca="1" si="13"/>
        <v>7.2696247665780573</v>
      </c>
    </row>
    <row r="412" spans="5:6" x14ac:dyDescent="0.25">
      <c r="E412" s="57">
        <f t="shared" ca="1" si="12"/>
        <v>0.96519468539382924</v>
      </c>
      <c r="F412" s="57">
        <f t="shared" ca="1" si="13"/>
        <v>9.5357584111954807</v>
      </c>
    </row>
    <row r="413" spans="5:6" x14ac:dyDescent="0.25">
      <c r="E413" s="57">
        <f t="shared" ca="1" si="12"/>
        <v>0.5096631566717118</v>
      </c>
      <c r="F413" s="57">
        <f t="shared" ca="1" si="13"/>
        <v>7.9002745188717949</v>
      </c>
    </row>
    <row r="414" spans="5:6" x14ac:dyDescent="0.25">
      <c r="E414" s="57">
        <f t="shared" ca="1" si="12"/>
        <v>0.52798761701063113</v>
      </c>
      <c r="F414" s="57">
        <f t="shared" ca="1" si="13"/>
        <v>7.9286875028692787</v>
      </c>
    </row>
    <row r="415" spans="5:6" x14ac:dyDescent="0.25">
      <c r="E415" s="57">
        <f t="shared" ca="1" si="12"/>
        <v>0.66719788229569976</v>
      </c>
      <c r="F415" s="57">
        <f t="shared" ca="1" si="13"/>
        <v>8.1702271270519979</v>
      </c>
    </row>
    <row r="416" spans="5:6" x14ac:dyDescent="0.25">
      <c r="E416" s="57">
        <f t="shared" ca="1" si="12"/>
        <v>0.62367537083544899</v>
      </c>
      <c r="F416" s="57">
        <f t="shared" ca="1" si="13"/>
        <v>8.0884162795235444</v>
      </c>
    </row>
    <row r="417" spans="5:6" x14ac:dyDescent="0.25">
      <c r="E417" s="57">
        <f t="shared" ca="1" si="12"/>
        <v>0.77315189335020607</v>
      </c>
      <c r="F417" s="57">
        <f t="shared" ca="1" si="13"/>
        <v>8.4126336250739016</v>
      </c>
    </row>
    <row r="418" spans="5:6" x14ac:dyDescent="0.25">
      <c r="E418" s="57">
        <f t="shared" ca="1" si="12"/>
        <v>0.89594565960685479</v>
      </c>
      <c r="F418" s="57">
        <f t="shared" ca="1" si="13"/>
        <v>8.8803190991252912</v>
      </c>
    </row>
    <row r="419" spans="5:6" x14ac:dyDescent="0.25">
      <c r="E419" s="57">
        <f t="shared" ca="1" si="12"/>
        <v>0.14496176221670387</v>
      </c>
      <c r="F419" s="57">
        <f t="shared" ca="1" si="13"/>
        <v>7.3368150533200609</v>
      </c>
    </row>
    <row r="420" spans="5:6" x14ac:dyDescent="0.25">
      <c r="E420" s="57">
        <f t="shared" ca="1" si="12"/>
        <v>0.38113929117765877</v>
      </c>
      <c r="F420" s="57">
        <f t="shared" ca="1" si="13"/>
        <v>7.7108441766591715</v>
      </c>
    </row>
    <row r="421" spans="5:6" x14ac:dyDescent="0.25">
      <c r="E421" s="57">
        <f t="shared" ca="1" si="12"/>
        <v>0.47166878539699775</v>
      </c>
      <c r="F421" s="57">
        <f t="shared" ca="1" si="13"/>
        <v>7.8428440300021762</v>
      </c>
    </row>
    <row r="422" spans="5:6" x14ac:dyDescent="0.25">
      <c r="E422" s="57">
        <f t="shared" ca="1" si="12"/>
        <v>0.75305046381853713</v>
      </c>
      <c r="F422" s="57">
        <f t="shared" ca="1" si="13"/>
        <v>8.3601454406027909</v>
      </c>
    </row>
    <row r="423" spans="5:6" x14ac:dyDescent="0.25">
      <c r="E423" s="57">
        <f t="shared" ca="1" si="12"/>
        <v>0.697645393178696</v>
      </c>
      <c r="F423" s="57">
        <f t="shared" ca="1" si="13"/>
        <v>8.2324342171000868</v>
      </c>
    </row>
    <row r="424" spans="5:6" x14ac:dyDescent="0.25">
      <c r="E424" s="57">
        <f t="shared" ca="1" si="12"/>
        <v>3.235215875789732E-2</v>
      </c>
      <c r="F424" s="57">
        <f t="shared" ca="1" si="13"/>
        <v>7.0060895591968286</v>
      </c>
    </row>
    <row r="425" spans="5:6" x14ac:dyDescent="0.25">
      <c r="E425" s="57">
        <f t="shared" ca="1" si="12"/>
        <v>0.80223382960231815</v>
      </c>
      <c r="F425" s="57">
        <f t="shared" ca="1" si="13"/>
        <v>8.4964625745763076</v>
      </c>
    </row>
    <row r="426" spans="5:6" x14ac:dyDescent="0.25">
      <c r="E426" s="57">
        <f t="shared" ca="1" si="12"/>
        <v>0.85317743774356103</v>
      </c>
      <c r="F426" s="57">
        <f t="shared" ca="1" si="13"/>
        <v>8.6756187903394117</v>
      </c>
    </row>
    <row r="427" spans="5:6" x14ac:dyDescent="0.25">
      <c r="E427" s="57">
        <f t="shared" ca="1" si="12"/>
        <v>0.4125143469573872</v>
      </c>
      <c r="F427" s="57">
        <f t="shared" ca="1" si="13"/>
        <v>7.7561445376987708</v>
      </c>
    </row>
    <row r="428" spans="5:6" x14ac:dyDescent="0.25">
      <c r="E428" s="57">
        <f t="shared" ca="1" si="12"/>
        <v>0.9741800432770642</v>
      </c>
      <c r="F428" s="57">
        <f t="shared" ca="1" si="13"/>
        <v>9.7187667666498658</v>
      </c>
    </row>
    <row r="429" spans="5:6" x14ac:dyDescent="0.25">
      <c r="E429" s="57">
        <f t="shared" ca="1" si="12"/>
        <v>0.16571750838909416</v>
      </c>
      <c r="F429" s="57">
        <f t="shared" ca="1" si="13"/>
        <v>7.3763641490929714</v>
      </c>
    </row>
    <row r="430" spans="5:6" x14ac:dyDescent="0.25">
      <c r="E430" s="57">
        <f t="shared" ca="1" si="12"/>
        <v>0.75886590671802145</v>
      </c>
      <c r="F430" s="57">
        <f t="shared" ca="1" si="13"/>
        <v>8.3749322303912379</v>
      </c>
    </row>
    <row r="431" spans="5:6" x14ac:dyDescent="0.25">
      <c r="E431" s="57">
        <f t="shared" ca="1" si="12"/>
        <v>0.61055484096177148</v>
      </c>
      <c r="F431" s="57">
        <f t="shared" ca="1" si="13"/>
        <v>8.0650895269575109</v>
      </c>
    </row>
    <row r="432" spans="5:6" x14ac:dyDescent="0.25">
      <c r="E432" s="57">
        <f t="shared" ca="1" si="12"/>
        <v>0.14954086457590143</v>
      </c>
      <c r="F432" s="57">
        <f t="shared" ca="1" si="13"/>
        <v>7.3457816475083257</v>
      </c>
    </row>
    <row r="433" spans="5:6" x14ac:dyDescent="0.25">
      <c r="E433" s="57">
        <f t="shared" ca="1" si="12"/>
        <v>0.85649289910761994</v>
      </c>
      <c r="F433" s="57">
        <f t="shared" ca="1" si="13"/>
        <v>8.6892495176862443</v>
      </c>
    </row>
    <row r="434" spans="5:6" x14ac:dyDescent="0.25">
      <c r="E434" s="57">
        <f t="shared" ca="1" si="12"/>
        <v>0.52661077186060912</v>
      </c>
      <c r="F434" s="57">
        <f t="shared" ca="1" si="13"/>
        <v>7.9265338426213781</v>
      </c>
    </row>
    <row r="435" spans="5:6" x14ac:dyDescent="0.25">
      <c r="E435" s="57">
        <f t="shared" ca="1" si="12"/>
        <v>0.52581796555675075</v>
      </c>
      <c r="F435" s="57">
        <f t="shared" ca="1" si="13"/>
        <v>7.9252951808866348</v>
      </c>
    </row>
    <row r="436" spans="5:6" x14ac:dyDescent="0.25">
      <c r="E436" s="57">
        <f t="shared" ca="1" si="12"/>
        <v>0.99902371340289786</v>
      </c>
      <c r="F436" s="57">
        <f t="shared" ca="1" si="13"/>
        <v>11.937659183573675</v>
      </c>
    </row>
    <row r="437" spans="5:6" x14ac:dyDescent="0.25">
      <c r="E437" s="57">
        <f t="shared" ca="1" si="12"/>
        <v>0.20957742358253606</v>
      </c>
      <c r="F437" s="57">
        <f t="shared" ca="1" si="13"/>
        <v>7.4527254393807167</v>
      </c>
    </row>
    <row r="438" spans="5:6" x14ac:dyDescent="0.25">
      <c r="E438" s="57">
        <f t="shared" ca="1" si="12"/>
        <v>0.78606734864246164</v>
      </c>
      <c r="F438" s="57">
        <f t="shared" ca="1" si="13"/>
        <v>8.4485848082682615</v>
      </c>
    </row>
    <row r="439" spans="5:6" x14ac:dyDescent="0.25">
      <c r="E439" s="57">
        <f t="shared" ca="1" si="12"/>
        <v>9.5815000239332204E-2</v>
      </c>
      <c r="F439" s="57">
        <f t="shared" ca="1" si="13"/>
        <v>7.2282209661422794</v>
      </c>
    </row>
    <row r="440" spans="5:6" x14ac:dyDescent="0.25">
      <c r="E440" s="57">
        <f t="shared" ca="1" si="12"/>
        <v>3.2259440696281172E-2</v>
      </c>
      <c r="F440" s="57">
        <f t="shared" ca="1" si="13"/>
        <v>7.00558351379365</v>
      </c>
    </row>
    <row r="441" spans="5:6" x14ac:dyDescent="0.25">
      <c r="E441" s="57">
        <f t="shared" ca="1" si="12"/>
        <v>0.57835565135966738</v>
      </c>
      <c r="F441" s="57">
        <f t="shared" ca="1" si="13"/>
        <v>8.0099817679537573</v>
      </c>
    </row>
    <row r="442" spans="5:6" x14ac:dyDescent="0.25">
      <c r="E442" s="57">
        <f t="shared" ca="1" si="12"/>
        <v>0.9677140460106477</v>
      </c>
      <c r="F442" s="57">
        <f t="shared" ca="1" si="13"/>
        <v>9.5815770736284218</v>
      </c>
    </row>
    <row r="443" spans="5:6" x14ac:dyDescent="0.25">
      <c r="E443" s="57">
        <f t="shared" ca="1" si="12"/>
        <v>0.8848583797499795</v>
      </c>
      <c r="F443" s="57">
        <f t="shared" ca="1" si="13"/>
        <v>8.8202451375562472</v>
      </c>
    </row>
    <row r="444" spans="5:6" x14ac:dyDescent="0.25">
      <c r="E444" s="57">
        <f t="shared" ca="1" si="12"/>
        <v>0.41190523880147023</v>
      </c>
      <c r="F444" s="57">
        <f t="shared" ca="1" si="13"/>
        <v>7.7552625667821946</v>
      </c>
    </row>
    <row r="445" spans="5:6" x14ac:dyDescent="0.25">
      <c r="E445" s="57">
        <f t="shared" ca="1" si="12"/>
        <v>0.37482859407248259</v>
      </c>
      <c r="F445" s="57">
        <f t="shared" ca="1" si="13"/>
        <v>7.7017485358946978</v>
      </c>
    </row>
    <row r="446" spans="5:6" x14ac:dyDescent="0.25">
      <c r="E446" s="57">
        <f t="shared" ca="1" si="12"/>
        <v>0.11240483272872026</v>
      </c>
      <c r="F446" s="57">
        <f t="shared" ca="1" si="13"/>
        <v>7.267943409101008</v>
      </c>
    </row>
    <row r="447" spans="5:6" x14ac:dyDescent="0.25">
      <c r="E447" s="57">
        <f t="shared" ca="1" si="12"/>
        <v>4.9976127234451995E-2</v>
      </c>
      <c r="F447" s="57">
        <f t="shared" ca="1" si="13"/>
        <v>7.0869644272113739</v>
      </c>
    </row>
    <row r="448" spans="5:6" x14ac:dyDescent="0.25">
      <c r="E448" s="57">
        <f t="shared" ca="1" si="12"/>
        <v>0.41681301007941363</v>
      </c>
      <c r="F448" s="57">
        <f t="shared" ca="1" si="13"/>
        <v>7.7623730624080469</v>
      </c>
    </row>
    <row r="449" spans="5:6" x14ac:dyDescent="0.25">
      <c r="E449" s="57">
        <f t="shared" ca="1" si="12"/>
        <v>0.73263075367229247</v>
      </c>
      <c r="F449" s="57">
        <f t="shared" ca="1" si="13"/>
        <v>8.3105046069896602</v>
      </c>
    </row>
    <row r="450" spans="5:6" x14ac:dyDescent="0.25">
      <c r="E450" s="57">
        <f t="shared" ca="1" si="12"/>
        <v>0.44054990736327837</v>
      </c>
      <c r="F450" s="57">
        <f t="shared" ca="1" si="13"/>
        <v>7.7969323274522138</v>
      </c>
    </row>
    <row r="451" spans="5:6" x14ac:dyDescent="0.25">
      <c r="E451" s="57">
        <f t="shared" ca="1" si="12"/>
        <v>0.83172694452693285</v>
      </c>
      <c r="F451" s="57">
        <f t="shared" ca="1" si="13"/>
        <v>8.5939709466417256</v>
      </c>
    </row>
    <row r="452" spans="5:6" x14ac:dyDescent="0.25">
      <c r="E452" s="57">
        <f t="shared" ref="E452:E515" ca="1" si="14">RAND()</f>
        <v>0.93505727125435179</v>
      </c>
      <c r="F452" s="57">
        <f t="shared" ref="F452:F515" ca="1" si="15">((E452^(-1/$C$5)-1)^(-1/$C$3))*$C$4</f>
        <v>9.1603450964051305</v>
      </c>
    </row>
    <row r="453" spans="5:6" x14ac:dyDescent="0.25">
      <c r="E453" s="57">
        <f t="shared" ca="1" si="14"/>
        <v>0.45074713819890133</v>
      </c>
      <c r="F453" s="57">
        <f t="shared" ca="1" si="15"/>
        <v>7.811888449772237</v>
      </c>
    </row>
    <row r="454" spans="5:6" x14ac:dyDescent="0.25">
      <c r="E454" s="57">
        <f t="shared" ca="1" si="14"/>
        <v>0.30577021363845069</v>
      </c>
      <c r="F454" s="57">
        <f t="shared" ca="1" si="15"/>
        <v>7.6014825206947734</v>
      </c>
    </row>
    <row r="455" spans="5:6" x14ac:dyDescent="0.25">
      <c r="E455" s="57">
        <f t="shared" ca="1" si="14"/>
        <v>0.85349678368751691</v>
      </c>
      <c r="F455" s="57">
        <f t="shared" ca="1" si="15"/>
        <v>8.676918716950242</v>
      </c>
    </row>
    <row r="456" spans="5:6" x14ac:dyDescent="0.25">
      <c r="E456" s="57">
        <f t="shared" ca="1" si="14"/>
        <v>5.4744562465296243E-2</v>
      </c>
      <c r="F456" s="57">
        <f t="shared" ca="1" si="15"/>
        <v>7.105100351302239</v>
      </c>
    </row>
    <row r="457" spans="5:6" x14ac:dyDescent="0.25">
      <c r="E457" s="57">
        <f t="shared" ca="1" si="14"/>
        <v>0.15806995203800744</v>
      </c>
      <c r="F457" s="57">
        <f t="shared" ca="1" si="15"/>
        <v>7.3621062664762995</v>
      </c>
    </row>
    <row r="458" spans="5:6" x14ac:dyDescent="0.25">
      <c r="E458" s="57">
        <f t="shared" ca="1" si="14"/>
        <v>2.3409452164288802E-2</v>
      </c>
      <c r="F458" s="57">
        <f t="shared" ca="1" si="15"/>
        <v>6.9509993719569074</v>
      </c>
    </row>
    <row r="459" spans="5:6" x14ac:dyDescent="0.25">
      <c r="E459" s="57">
        <f t="shared" ca="1" si="14"/>
        <v>0.57638263179528182</v>
      </c>
      <c r="F459" s="57">
        <f t="shared" ca="1" si="15"/>
        <v>8.0066936412508163</v>
      </c>
    </row>
    <row r="460" spans="5:6" x14ac:dyDescent="0.25">
      <c r="E460" s="57">
        <f t="shared" ca="1" si="14"/>
        <v>0.6632142790438792</v>
      </c>
      <c r="F460" s="57">
        <f t="shared" ca="1" si="15"/>
        <v>8.1624195128044352</v>
      </c>
    </row>
    <row r="461" spans="5:6" x14ac:dyDescent="0.25">
      <c r="E461" s="57">
        <f t="shared" ca="1" si="14"/>
        <v>0.49611088341261012</v>
      </c>
      <c r="F461" s="57">
        <f t="shared" ca="1" si="15"/>
        <v>7.8795813389450995</v>
      </c>
    </row>
    <row r="462" spans="5:6" x14ac:dyDescent="0.25">
      <c r="E462" s="57">
        <f t="shared" ca="1" si="14"/>
        <v>0.90067845203115715</v>
      </c>
      <c r="F462" s="57">
        <f t="shared" ca="1" si="15"/>
        <v>8.9079279148229951</v>
      </c>
    </row>
    <row r="463" spans="5:6" x14ac:dyDescent="0.25">
      <c r="E463" s="57">
        <f t="shared" ca="1" si="14"/>
        <v>0.31053110579215781</v>
      </c>
      <c r="F463" s="57">
        <f t="shared" ca="1" si="15"/>
        <v>7.6084840220429832</v>
      </c>
    </row>
    <row r="464" spans="5:6" x14ac:dyDescent="0.25">
      <c r="E464" s="57">
        <f t="shared" ca="1" si="14"/>
        <v>0.14559607515356687</v>
      </c>
      <c r="F464" s="57">
        <f t="shared" ca="1" si="15"/>
        <v>7.3380660630994754</v>
      </c>
    </row>
    <row r="465" spans="5:6" x14ac:dyDescent="0.25">
      <c r="E465" s="57">
        <f t="shared" ca="1" si="14"/>
        <v>0.21078816025151437</v>
      </c>
      <c r="F465" s="57">
        <f t="shared" ca="1" si="15"/>
        <v>7.4547281798601546</v>
      </c>
    </row>
    <row r="466" spans="5:6" x14ac:dyDescent="0.25">
      <c r="E466" s="57">
        <f t="shared" ca="1" si="14"/>
        <v>0.11177483197312765</v>
      </c>
      <c r="F466" s="57">
        <f t="shared" ca="1" si="15"/>
        <v>7.2665030566120832</v>
      </c>
    </row>
    <row r="467" spans="5:6" x14ac:dyDescent="0.25">
      <c r="E467" s="57">
        <f t="shared" ca="1" si="14"/>
        <v>0.680359074012445</v>
      </c>
      <c r="F467" s="57">
        <f t="shared" ca="1" si="15"/>
        <v>8.1965442452645174</v>
      </c>
    </row>
    <row r="468" spans="5:6" x14ac:dyDescent="0.25">
      <c r="E468" s="57">
        <f t="shared" ca="1" si="14"/>
        <v>8.9262023228969589E-2</v>
      </c>
      <c r="F468" s="57">
        <f t="shared" ca="1" si="15"/>
        <v>7.2113433146555277</v>
      </c>
    </row>
    <row r="469" spans="5:6" x14ac:dyDescent="0.25">
      <c r="E469" s="57">
        <f t="shared" ca="1" si="14"/>
        <v>0.92581844990145035</v>
      </c>
      <c r="F469" s="57">
        <f t="shared" ca="1" si="15"/>
        <v>9.081160257552181</v>
      </c>
    </row>
    <row r="470" spans="5:6" x14ac:dyDescent="0.25">
      <c r="E470" s="57">
        <f t="shared" ca="1" si="14"/>
        <v>0.36878201315205605</v>
      </c>
      <c r="F470" s="57">
        <f t="shared" ca="1" si="15"/>
        <v>7.6930325214711734</v>
      </c>
    </row>
    <row r="471" spans="5:6" x14ac:dyDescent="0.25">
      <c r="E471" s="57">
        <f t="shared" ca="1" si="14"/>
        <v>0.58136300716158062</v>
      </c>
      <c r="F471" s="57">
        <f t="shared" ca="1" si="15"/>
        <v>8.0150120458983682</v>
      </c>
    </row>
    <row r="472" spans="5:6" x14ac:dyDescent="0.25">
      <c r="E472" s="57">
        <f t="shared" ca="1" si="14"/>
        <v>0.2739075107371135</v>
      </c>
      <c r="F472" s="57">
        <f t="shared" ca="1" si="15"/>
        <v>7.5539959408396253</v>
      </c>
    </row>
    <row r="473" spans="5:6" x14ac:dyDescent="0.25">
      <c r="E473" s="57">
        <f t="shared" ca="1" si="14"/>
        <v>0.47249039618150956</v>
      </c>
      <c r="F473" s="57">
        <f t="shared" ca="1" si="15"/>
        <v>7.844068128080627</v>
      </c>
    </row>
    <row r="474" spans="5:6" x14ac:dyDescent="0.25">
      <c r="E474" s="57">
        <f t="shared" ca="1" si="14"/>
        <v>0.56470515480778594</v>
      </c>
      <c r="F474" s="57">
        <f t="shared" ca="1" si="15"/>
        <v>7.9874208396804081</v>
      </c>
    </row>
    <row r="475" spans="5:6" x14ac:dyDescent="0.25">
      <c r="E475" s="57">
        <f t="shared" ca="1" si="14"/>
        <v>0.21170295019477314</v>
      </c>
      <c r="F475" s="57">
        <f t="shared" ca="1" si="15"/>
        <v>7.4562382839697001</v>
      </c>
    </row>
    <row r="476" spans="5:6" x14ac:dyDescent="0.25">
      <c r="E476" s="57">
        <f t="shared" ca="1" si="14"/>
        <v>0.77147250830648728</v>
      </c>
      <c r="F476" s="57">
        <f t="shared" ca="1" si="15"/>
        <v>8.4080943109713893</v>
      </c>
    </row>
    <row r="477" spans="5:6" x14ac:dyDescent="0.25">
      <c r="E477" s="57">
        <f t="shared" ca="1" si="14"/>
        <v>6.868034564378922E-2</v>
      </c>
      <c r="F477" s="57">
        <f t="shared" ca="1" si="15"/>
        <v>7.152354102288311</v>
      </c>
    </row>
    <row r="478" spans="5:6" x14ac:dyDescent="0.25">
      <c r="E478" s="57">
        <f t="shared" ca="1" si="14"/>
        <v>0.19515915823206997</v>
      </c>
      <c r="F478" s="57">
        <f t="shared" ca="1" si="15"/>
        <v>7.4284922053536935</v>
      </c>
    </row>
    <row r="479" spans="5:6" x14ac:dyDescent="0.25">
      <c r="E479" s="57">
        <f t="shared" ca="1" si="14"/>
        <v>0.87007074401960582</v>
      </c>
      <c r="F479" s="57">
        <f t="shared" ca="1" si="15"/>
        <v>8.7484538588669096</v>
      </c>
    </row>
    <row r="480" spans="5:6" x14ac:dyDescent="0.25">
      <c r="E480" s="57">
        <f t="shared" ca="1" si="14"/>
        <v>0.90494690774362152</v>
      </c>
      <c r="F480" s="57">
        <f t="shared" ca="1" si="15"/>
        <v>8.9339799011450207</v>
      </c>
    </row>
    <row r="481" spans="5:6" x14ac:dyDescent="0.25">
      <c r="E481" s="57">
        <f t="shared" ca="1" si="14"/>
        <v>0.8267439797157462</v>
      </c>
      <c r="F481" s="57">
        <f t="shared" ca="1" si="15"/>
        <v>8.5764260764172295</v>
      </c>
    </row>
    <row r="482" spans="5:6" x14ac:dyDescent="0.25">
      <c r="E482" s="57">
        <f t="shared" ca="1" si="14"/>
        <v>0.63874481968624908</v>
      </c>
      <c r="F482" s="57">
        <f t="shared" ca="1" si="15"/>
        <v>8.1159215172764938</v>
      </c>
    </row>
    <row r="483" spans="5:6" x14ac:dyDescent="0.25">
      <c r="E483" s="57">
        <f t="shared" ca="1" si="14"/>
        <v>0.65893621673357272</v>
      </c>
      <c r="F483" s="57">
        <f t="shared" ca="1" si="15"/>
        <v>8.154112453889482</v>
      </c>
    </row>
    <row r="484" spans="5:6" x14ac:dyDescent="0.25">
      <c r="E484" s="57">
        <f t="shared" ca="1" si="14"/>
        <v>0.35131439683570065</v>
      </c>
      <c r="F484" s="57">
        <f t="shared" ca="1" si="15"/>
        <v>7.6678239937189598</v>
      </c>
    </row>
    <row r="485" spans="5:6" x14ac:dyDescent="0.25">
      <c r="E485" s="57">
        <f t="shared" ca="1" si="14"/>
        <v>0.53463218758177045</v>
      </c>
      <c r="F485" s="57">
        <f t="shared" ca="1" si="15"/>
        <v>7.9391267601000015</v>
      </c>
    </row>
    <row r="486" spans="5:6" x14ac:dyDescent="0.25">
      <c r="E486" s="57">
        <f t="shared" ca="1" si="14"/>
        <v>0.13271770696235019</v>
      </c>
      <c r="F486" s="57">
        <f t="shared" ca="1" si="15"/>
        <v>7.312056808421092</v>
      </c>
    </row>
    <row r="487" spans="5:6" x14ac:dyDescent="0.25">
      <c r="E487" s="57">
        <f t="shared" ca="1" si="14"/>
        <v>0.90272845221273568</v>
      </c>
      <c r="F487" s="57">
        <f t="shared" ca="1" si="15"/>
        <v>8.9202969609984208</v>
      </c>
    </row>
    <row r="488" spans="5:6" x14ac:dyDescent="0.25">
      <c r="E488" s="57">
        <f t="shared" ca="1" si="14"/>
        <v>0.41783947141535716</v>
      </c>
      <c r="F488" s="57">
        <f t="shared" ca="1" si="15"/>
        <v>7.7638614900307497</v>
      </c>
    </row>
    <row r="489" spans="5:6" x14ac:dyDescent="0.25">
      <c r="E489" s="57">
        <f t="shared" ca="1" si="14"/>
        <v>0.65091318637515427</v>
      </c>
      <c r="F489" s="57">
        <f t="shared" ca="1" si="15"/>
        <v>8.1387422428822624</v>
      </c>
    </row>
    <row r="490" spans="5:6" x14ac:dyDescent="0.25">
      <c r="E490" s="57">
        <f t="shared" ca="1" si="14"/>
        <v>8.81484844665964E-2</v>
      </c>
      <c r="F490" s="57">
        <f t="shared" ca="1" si="15"/>
        <v>7.2083969897312912</v>
      </c>
    </row>
    <row r="491" spans="5:6" x14ac:dyDescent="0.25">
      <c r="E491" s="57">
        <f t="shared" ca="1" si="14"/>
        <v>0.89250577550522781</v>
      </c>
      <c r="F491" s="57">
        <f t="shared" ca="1" si="15"/>
        <v>8.8610267661778188</v>
      </c>
    </row>
    <row r="492" spans="5:6" x14ac:dyDescent="0.25">
      <c r="E492" s="57">
        <f t="shared" ca="1" si="14"/>
        <v>0.76142121129457485</v>
      </c>
      <c r="F492" s="57">
        <f t="shared" ca="1" si="15"/>
        <v>8.3815284551535392</v>
      </c>
    </row>
    <row r="493" spans="5:6" x14ac:dyDescent="0.25">
      <c r="E493" s="57">
        <f t="shared" ca="1" si="14"/>
        <v>9.7769233511341924E-2</v>
      </c>
      <c r="F493" s="57">
        <f t="shared" ca="1" si="15"/>
        <v>7.233111520577193</v>
      </c>
    </row>
    <row r="494" spans="5:6" x14ac:dyDescent="0.25">
      <c r="E494" s="57">
        <f t="shared" ca="1" si="14"/>
        <v>0.46047860258121498</v>
      </c>
      <c r="F494" s="57">
        <f t="shared" ca="1" si="15"/>
        <v>7.8262379855525381</v>
      </c>
    </row>
    <row r="495" spans="5:6" x14ac:dyDescent="0.25">
      <c r="E495" s="57">
        <f t="shared" ca="1" si="14"/>
        <v>0.85360520842037724</v>
      </c>
      <c r="F495" s="57">
        <f t="shared" ca="1" si="15"/>
        <v>8.6773606905996843</v>
      </c>
    </row>
    <row r="496" spans="5:6" x14ac:dyDescent="0.25">
      <c r="E496" s="57">
        <f t="shared" ca="1" si="14"/>
        <v>8.0697762846088206E-2</v>
      </c>
      <c r="F496" s="57">
        <f t="shared" ca="1" si="15"/>
        <v>7.1880296541126203</v>
      </c>
    </row>
    <row r="497" spans="5:6" x14ac:dyDescent="0.25">
      <c r="E497" s="57">
        <f t="shared" ca="1" si="14"/>
        <v>0.58878963996309353</v>
      </c>
      <c r="F497" s="57">
        <f t="shared" ca="1" si="15"/>
        <v>8.0275321439094132</v>
      </c>
    </row>
    <row r="498" spans="5:6" x14ac:dyDescent="0.25">
      <c r="E498" s="57">
        <f t="shared" ca="1" si="14"/>
        <v>0.66631697062258088</v>
      </c>
      <c r="F498" s="57">
        <f t="shared" ca="1" si="15"/>
        <v>8.1684944825960581</v>
      </c>
    </row>
    <row r="499" spans="5:6" x14ac:dyDescent="0.25">
      <c r="E499" s="57">
        <f t="shared" ca="1" si="14"/>
        <v>0.98503770290407788</v>
      </c>
      <c r="F499" s="57">
        <f t="shared" ca="1" si="15"/>
        <v>10.060069983487073</v>
      </c>
    </row>
    <row r="500" spans="5:6" x14ac:dyDescent="0.25">
      <c r="E500" s="57">
        <f t="shared" ca="1" si="14"/>
        <v>0.99642074489794674</v>
      </c>
      <c r="F500" s="57">
        <f t="shared" ca="1" si="15"/>
        <v>11.00558777805576</v>
      </c>
    </row>
    <row r="501" spans="5:6" x14ac:dyDescent="0.25">
      <c r="E501" s="57">
        <f t="shared" ca="1" si="14"/>
        <v>0.97912269311451039</v>
      </c>
      <c r="F501" s="57">
        <f t="shared" ca="1" si="15"/>
        <v>9.8505592084480753</v>
      </c>
    </row>
    <row r="502" spans="5:6" x14ac:dyDescent="0.25">
      <c r="E502" s="57">
        <f t="shared" ca="1" si="14"/>
        <v>0.2516703278831226</v>
      </c>
      <c r="F502" s="57">
        <f t="shared" ca="1" si="15"/>
        <v>7.5199948690631313</v>
      </c>
    </row>
    <row r="503" spans="5:6" x14ac:dyDescent="0.25">
      <c r="E503" s="57">
        <f t="shared" ca="1" si="14"/>
        <v>0.95282337742232226</v>
      </c>
      <c r="F503" s="57">
        <f t="shared" ca="1" si="15"/>
        <v>9.3517144654431519</v>
      </c>
    </row>
    <row r="504" spans="5:6" x14ac:dyDescent="0.25">
      <c r="E504" s="57">
        <f t="shared" ca="1" si="14"/>
        <v>2.6666169115006855E-2</v>
      </c>
      <c r="F504" s="57">
        <f t="shared" ca="1" si="15"/>
        <v>6.9727209660225986</v>
      </c>
    </row>
    <row r="505" spans="5:6" x14ac:dyDescent="0.25">
      <c r="E505" s="57">
        <f t="shared" ca="1" si="14"/>
        <v>0.10385056956224037</v>
      </c>
      <c r="F505" s="57">
        <f t="shared" ca="1" si="15"/>
        <v>7.2479498143758292</v>
      </c>
    </row>
    <row r="506" spans="5:6" x14ac:dyDescent="0.25">
      <c r="E506" s="57">
        <f t="shared" ca="1" si="14"/>
        <v>0.96169655278412669</v>
      </c>
      <c r="F506" s="57">
        <f t="shared" ca="1" si="15"/>
        <v>9.477567416033704</v>
      </c>
    </row>
    <row r="507" spans="5:6" x14ac:dyDescent="0.25">
      <c r="E507" s="57">
        <f t="shared" ca="1" si="14"/>
        <v>0.54187001760751285</v>
      </c>
      <c r="F507" s="57">
        <f t="shared" ca="1" si="15"/>
        <v>7.9505879237012707</v>
      </c>
    </row>
    <row r="508" spans="5:6" x14ac:dyDescent="0.25">
      <c r="E508" s="57">
        <f t="shared" ca="1" si="14"/>
        <v>0.24100931701845574</v>
      </c>
      <c r="F508" s="57">
        <f t="shared" ca="1" si="15"/>
        <v>7.5033649245837033</v>
      </c>
    </row>
    <row r="509" spans="5:6" x14ac:dyDescent="0.25">
      <c r="E509" s="57">
        <f t="shared" ca="1" si="14"/>
        <v>0.81919534184574172</v>
      </c>
      <c r="F509" s="57">
        <f t="shared" ca="1" si="15"/>
        <v>8.5507313763706385</v>
      </c>
    </row>
    <row r="510" spans="5:6" x14ac:dyDescent="0.25">
      <c r="E510" s="57">
        <f t="shared" ca="1" si="14"/>
        <v>0.44092980053148456</v>
      </c>
      <c r="F510" s="57">
        <f t="shared" ca="1" si="15"/>
        <v>7.7974881692987612</v>
      </c>
    </row>
    <row r="511" spans="5:6" x14ac:dyDescent="0.25">
      <c r="E511" s="57">
        <f t="shared" ca="1" si="14"/>
        <v>0.60197203908626817</v>
      </c>
      <c r="F511" s="57">
        <f t="shared" ca="1" si="15"/>
        <v>8.0501179462418193</v>
      </c>
    </row>
    <row r="512" spans="5:6" x14ac:dyDescent="0.25">
      <c r="E512" s="57">
        <f t="shared" ca="1" si="14"/>
        <v>0.15062432212043753</v>
      </c>
      <c r="F512" s="57">
        <f t="shared" ca="1" si="15"/>
        <v>7.3478818468378044</v>
      </c>
    </row>
    <row r="513" spans="5:6" x14ac:dyDescent="0.25">
      <c r="E513" s="57">
        <f t="shared" ca="1" si="14"/>
        <v>0.73470691885065198</v>
      </c>
      <c r="F513" s="57">
        <f t="shared" ca="1" si="15"/>
        <v>8.3154006117372568</v>
      </c>
    </row>
    <row r="514" spans="5:6" x14ac:dyDescent="0.25">
      <c r="E514" s="57">
        <f t="shared" ca="1" si="14"/>
        <v>0.74609989718306202</v>
      </c>
      <c r="F514" s="57">
        <f t="shared" ca="1" si="15"/>
        <v>8.3428646167063114</v>
      </c>
    </row>
    <row r="515" spans="5:6" x14ac:dyDescent="0.25">
      <c r="E515" s="57">
        <f t="shared" ca="1" si="14"/>
        <v>0.13878743569707119</v>
      </c>
      <c r="F515" s="57">
        <f t="shared" ca="1" si="15"/>
        <v>7.3244800300272068</v>
      </c>
    </row>
    <row r="516" spans="5:6" x14ac:dyDescent="0.25">
      <c r="E516" s="57">
        <f t="shared" ref="E516:E579" ca="1" si="16">RAND()</f>
        <v>0.10954460104461849</v>
      </c>
      <c r="F516" s="57">
        <f t="shared" ref="F516:F579" ca="1" si="17">((E516^(-1/$C$5)-1)^(-1/$C$3))*$C$4</f>
        <v>7.261364486727298</v>
      </c>
    </row>
    <row r="517" spans="5:6" x14ac:dyDescent="0.25">
      <c r="E517" s="57">
        <f t="shared" ca="1" si="16"/>
        <v>0.85220759655407063</v>
      </c>
      <c r="F517" s="57">
        <f t="shared" ca="1" si="17"/>
        <v>8.6716875926367685</v>
      </c>
    </row>
    <row r="518" spans="5:6" x14ac:dyDescent="0.25">
      <c r="E518" s="57">
        <f t="shared" ca="1" si="16"/>
        <v>7.8503395434259771E-2</v>
      </c>
      <c r="F518" s="57">
        <f t="shared" ca="1" si="17"/>
        <v>7.1817959110926335</v>
      </c>
    </row>
    <row r="519" spans="5:6" x14ac:dyDescent="0.25">
      <c r="E519" s="57">
        <f t="shared" ca="1" si="16"/>
        <v>0.10230377752186515</v>
      </c>
      <c r="F519" s="57">
        <f t="shared" ca="1" si="17"/>
        <v>7.24422804197697</v>
      </c>
    </row>
    <row r="520" spans="5:6" x14ac:dyDescent="0.25">
      <c r="E520" s="57">
        <f t="shared" ca="1" si="16"/>
        <v>1.99909459057942E-2</v>
      </c>
      <c r="F520" s="57">
        <f t="shared" ca="1" si="17"/>
        <v>6.9254284934140173</v>
      </c>
    </row>
    <row r="521" spans="5:6" x14ac:dyDescent="0.25">
      <c r="E521" s="57">
        <f t="shared" ca="1" si="16"/>
        <v>0.21050465893133463</v>
      </c>
      <c r="F521" s="57">
        <f t="shared" ca="1" si="17"/>
        <v>7.4542596465786897</v>
      </c>
    </row>
    <row r="522" spans="5:6" x14ac:dyDescent="0.25">
      <c r="E522" s="57">
        <f t="shared" ca="1" si="16"/>
        <v>0.84126855625441388</v>
      </c>
      <c r="F522" s="57">
        <f t="shared" ca="1" si="17"/>
        <v>8.6289848733350141</v>
      </c>
    </row>
    <row r="523" spans="5:6" x14ac:dyDescent="0.25">
      <c r="E523" s="57">
        <f t="shared" ca="1" si="16"/>
        <v>0.59693973418434143</v>
      </c>
      <c r="F523" s="57">
        <f t="shared" ca="1" si="17"/>
        <v>8.0414392618993897</v>
      </c>
    </row>
    <row r="524" spans="5:6" x14ac:dyDescent="0.25">
      <c r="E524" s="57">
        <f t="shared" ca="1" si="16"/>
        <v>0.68560217601749995</v>
      </c>
      <c r="F524" s="57">
        <f t="shared" ca="1" si="17"/>
        <v>8.2072639457647529</v>
      </c>
    </row>
    <row r="525" spans="5:6" x14ac:dyDescent="0.25">
      <c r="E525" s="57">
        <f t="shared" ca="1" si="16"/>
        <v>0.54817547723893489</v>
      </c>
      <c r="F525" s="57">
        <f t="shared" ca="1" si="17"/>
        <v>7.9606529995652391</v>
      </c>
    </row>
    <row r="526" spans="5:6" x14ac:dyDescent="0.25">
      <c r="E526" s="57">
        <f t="shared" ca="1" si="16"/>
        <v>7.0253400121337073E-2</v>
      </c>
      <c r="F526" s="57">
        <f t="shared" ca="1" si="17"/>
        <v>7.1572534141882667</v>
      </c>
    </row>
    <row r="527" spans="5:6" x14ac:dyDescent="0.25">
      <c r="E527" s="57">
        <f t="shared" ca="1" si="16"/>
        <v>0.61214334753735655</v>
      </c>
      <c r="F527" s="57">
        <f t="shared" ca="1" si="17"/>
        <v>8.0678847630944173</v>
      </c>
    </row>
    <row r="528" spans="5:6" x14ac:dyDescent="0.25">
      <c r="E528" s="57">
        <f t="shared" ca="1" si="16"/>
        <v>0.45582900384825298</v>
      </c>
      <c r="F528" s="57">
        <f t="shared" ca="1" si="17"/>
        <v>7.8193719429770834</v>
      </c>
    </row>
    <row r="529" spans="5:6" x14ac:dyDescent="0.25">
      <c r="E529" s="57">
        <f t="shared" ca="1" si="16"/>
        <v>0.29495737730814497</v>
      </c>
      <c r="F529" s="57">
        <f t="shared" ca="1" si="17"/>
        <v>7.5854999467935977</v>
      </c>
    </row>
    <row r="530" spans="5:6" x14ac:dyDescent="0.25">
      <c r="E530" s="57">
        <f t="shared" ca="1" si="16"/>
        <v>0.41778022510373602</v>
      </c>
      <c r="F530" s="57">
        <f t="shared" ca="1" si="17"/>
        <v>7.7637755669836057</v>
      </c>
    </row>
    <row r="531" spans="5:6" x14ac:dyDescent="0.25">
      <c r="E531" s="57">
        <f t="shared" ca="1" si="16"/>
        <v>0.12540497648350168</v>
      </c>
      <c r="F531" s="57">
        <f t="shared" ca="1" si="17"/>
        <v>7.2966579481422578</v>
      </c>
    </row>
    <row r="532" spans="5:6" x14ac:dyDescent="0.25">
      <c r="E532" s="57">
        <f t="shared" ca="1" si="16"/>
        <v>0.25785812269435693</v>
      </c>
      <c r="F532" s="57">
        <f t="shared" ca="1" si="17"/>
        <v>7.5295429091287707</v>
      </c>
    </row>
    <row r="533" spans="5:6" x14ac:dyDescent="0.25">
      <c r="E533" s="57">
        <f t="shared" ca="1" si="16"/>
        <v>0.96734300892060809</v>
      </c>
      <c r="F533" s="57">
        <f t="shared" ca="1" si="17"/>
        <v>9.5745995796213457</v>
      </c>
    </row>
    <row r="534" spans="5:6" x14ac:dyDescent="0.25">
      <c r="E534" s="57">
        <f t="shared" ca="1" si="16"/>
        <v>0.659647521627303</v>
      </c>
      <c r="F534" s="57">
        <f t="shared" ca="1" si="17"/>
        <v>8.155488175091909</v>
      </c>
    </row>
    <row r="535" spans="5:6" x14ac:dyDescent="0.25">
      <c r="E535" s="57">
        <f t="shared" ca="1" si="16"/>
        <v>0.27005909802513817</v>
      </c>
      <c r="F535" s="57">
        <f t="shared" ca="1" si="17"/>
        <v>7.5481704046619047</v>
      </c>
    </row>
    <row r="536" spans="5:6" x14ac:dyDescent="0.25">
      <c r="E536" s="57">
        <f t="shared" ca="1" si="16"/>
        <v>0.37549347369370356</v>
      </c>
      <c r="F536" s="57">
        <f t="shared" ca="1" si="17"/>
        <v>7.702706835226464</v>
      </c>
    </row>
    <row r="537" spans="5:6" x14ac:dyDescent="0.25">
      <c r="E537" s="57">
        <f t="shared" ca="1" si="16"/>
        <v>0.27555961106938864</v>
      </c>
      <c r="F537" s="57">
        <f t="shared" ca="1" si="17"/>
        <v>7.5564900086900924</v>
      </c>
    </row>
    <row r="538" spans="5:6" x14ac:dyDescent="0.25">
      <c r="E538" s="57">
        <f t="shared" ca="1" si="16"/>
        <v>0.24777391501648993</v>
      </c>
      <c r="F538" s="57">
        <f t="shared" ca="1" si="17"/>
        <v>7.5139443384093063</v>
      </c>
    </row>
    <row r="539" spans="5:6" x14ac:dyDescent="0.25">
      <c r="E539" s="57">
        <f t="shared" ca="1" si="16"/>
        <v>0.86557678172918961</v>
      </c>
      <c r="F539" s="57">
        <f t="shared" ca="1" si="17"/>
        <v>8.7282183922841945</v>
      </c>
    </row>
    <row r="540" spans="5:6" x14ac:dyDescent="0.25">
      <c r="E540" s="57">
        <f t="shared" ca="1" si="16"/>
        <v>0.26356435171899251</v>
      </c>
      <c r="F540" s="57">
        <f t="shared" ca="1" si="17"/>
        <v>7.5382860192295729</v>
      </c>
    </row>
    <row r="541" spans="5:6" x14ac:dyDescent="0.25">
      <c r="E541" s="57">
        <f t="shared" ca="1" si="16"/>
        <v>0.54191842990220007</v>
      </c>
      <c r="F541" s="57">
        <f t="shared" ca="1" si="17"/>
        <v>7.9506649116096044</v>
      </c>
    </row>
    <row r="542" spans="5:6" x14ac:dyDescent="0.25">
      <c r="E542" s="57">
        <f t="shared" ca="1" si="16"/>
        <v>0.29633106599354841</v>
      </c>
      <c r="F542" s="57">
        <f t="shared" ca="1" si="17"/>
        <v>7.5875371293523122</v>
      </c>
    </row>
    <row r="543" spans="5:6" x14ac:dyDescent="0.25">
      <c r="E543" s="57">
        <f t="shared" ca="1" si="16"/>
        <v>0.36096712266510445</v>
      </c>
      <c r="F543" s="57">
        <f t="shared" ca="1" si="17"/>
        <v>7.681761833947208</v>
      </c>
    </row>
    <row r="544" spans="5:6" x14ac:dyDescent="0.25">
      <c r="E544" s="57">
        <f t="shared" ca="1" si="16"/>
        <v>0.28575787097126426</v>
      </c>
      <c r="F544" s="57">
        <f t="shared" ca="1" si="17"/>
        <v>7.5718012910728536</v>
      </c>
    </row>
    <row r="545" spans="5:6" x14ac:dyDescent="0.25">
      <c r="E545" s="57">
        <f t="shared" ca="1" si="16"/>
        <v>0.10491233583670201</v>
      </c>
      <c r="F545" s="57">
        <f t="shared" ca="1" si="17"/>
        <v>7.2504848004514004</v>
      </c>
    </row>
    <row r="546" spans="5:6" x14ac:dyDescent="0.25">
      <c r="E546" s="57">
        <f t="shared" ca="1" si="16"/>
        <v>0.39822837957162949</v>
      </c>
      <c r="F546" s="57">
        <f t="shared" ca="1" si="17"/>
        <v>7.7354911603653624</v>
      </c>
    </row>
    <row r="547" spans="5:6" x14ac:dyDescent="0.25">
      <c r="E547" s="57">
        <f t="shared" ca="1" si="16"/>
        <v>0.16205758186965569</v>
      </c>
      <c r="F547" s="57">
        <f t="shared" ca="1" si="17"/>
        <v>7.3695830005724172</v>
      </c>
    </row>
    <row r="548" spans="5:6" x14ac:dyDescent="0.25">
      <c r="E548" s="57">
        <f t="shared" ca="1" si="16"/>
        <v>0.38277464658107385</v>
      </c>
      <c r="F548" s="57">
        <f t="shared" ca="1" si="17"/>
        <v>7.7132013836428914</v>
      </c>
    </row>
    <row r="549" spans="5:6" x14ac:dyDescent="0.25">
      <c r="E549" s="57">
        <f t="shared" ca="1" si="16"/>
        <v>0.64238418153329868</v>
      </c>
      <c r="F549" s="57">
        <f t="shared" ca="1" si="17"/>
        <v>8.1226871561784311</v>
      </c>
    </row>
    <row r="550" spans="5:6" x14ac:dyDescent="0.25">
      <c r="E550" s="57">
        <f t="shared" ca="1" si="16"/>
        <v>0.8016083691339797</v>
      </c>
      <c r="F550" s="57">
        <f t="shared" ca="1" si="17"/>
        <v>8.4945447968432859</v>
      </c>
    </row>
    <row r="551" spans="5:6" x14ac:dyDescent="0.25">
      <c r="E551" s="57">
        <f t="shared" ca="1" si="16"/>
        <v>0.16202175282910225</v>
      </c>
      <c r="F551" s="57">
        <f t="shared" ca="1" si="17"/>
        <v>7.3695162389247493</v>
      </c>
    </row>
    <row r="552" spans="5:6" x14ac:dyDescent="0.25">
      <c r="E552" s="57">
        <f t="shared" ca="1" si="16"/>
        <v>0.63899824116592385</v>
      </c>
      <c r="F552" s="57">
        <f t="shared" ca="1" si="17"/>
        <v>8.1163910278219937</v>
      </c>
    </row>
    <row r="553" spans="5:6" x14ac:dyDescent="0.25">
      <c r="E553" s="57">
        <f t="shared" ca="1" si="16"/>
        <v>7.3383181303216527E-2</v>
      </c>
      <c r="F553" s="57">
        <f t="shared" ca="1" si="17"/>
        <v>7.1667826080927934</v>
      </c>
    </row>
    <row r="554" spans="5:6" x14ac:dyDescent="0.25">
      <c r="E554" s="57">
        <f t="shared" ca="1" si="16"/>
        <v>0.53790956371795318</v>
      </c>
      <c r="F554" s="57">
        <f t="shared" ca="1" si="17"/>
        <v>7.9443046133341468</v>
      </c>
    </row>
    <row r="555" spans="5:6" x14ac:dyDescent="0.25">
      <c r="E555" s="57">
        <f t="shared" ca="1" si="16"/>
        <v>0.19380498939270285</v>
      </c>
      <c r="F555" s="57">
        <f t="shared" ca="1" si="17"/>
        <v>7.4261773627065928</v>
      </c>
    </row>
    <row r="556" spans="5:6" x14ac:dyDescent="0.25">
      <c r="E556" s="57">
        <f t="shared" ca="1" si="16"/>
        <v>0.18157760857757965</v>
      </c>
      <c r="F556" s="57">
        <f t="shared" ca="1" si="17"/>
        <v>7.4049378721711125</v>
      </c>
    </row>
    <row r="557" spans="5:6" x14ac:dyDescent="0.25">
      <c r="E557" s="57">
        <f t="shared" ca="1" si="16"/>
        <v>0.70976926430870879</v>
      </c>
      <c r="F557" s="57">
        <f t="shared" ca="1" si="17"/>
        <v>8.2586025464333961</v>
      </c>
    </row>
    <row r="558" spans="5:6" x14ac:dyDescent="0.25">
      <c r="E558" s="57">
        <f t="shared" ca="1" si="16"/>
        <v>0.74760242956675105</v>
      </c>
      <c r="F558" s="57">
        <f t="shared" ca="1" si="17"/>
        <v>8.3465652754920079</v>
      </c>
    </row>
    <row r="559" spans="5:6" x14ac:dyDescent="0.25">
      <c r="E559" s="57">
        <f t="shared" ca="1" si="16"/>
        <v>0.74016047346935054</v>
      </c>
      <c r="F559" s="57">
        <f t="shared" ca="1" si="17"/>
        <v>8.3284182826468225</v>
      </c>
    </row>
    <row r="560" spans="5:6" x14ac:dyDescent="0.25">
      <c r="E560" s="57">
        <f t="shared" ca="1" si="16"/>
        <v>0.34897622888520585</v>
      </c>
      <c r="F560" s="57">
        <f t="shared" ca="1" si="17"/>
        <v>7.664443975506682</v>
      </c>
    </row>
    <row r="561" spans="5:6" x14ac:dyDescent="0.25">
      <c r="E561" s="57">
        <f t="shared" ca="1" si="16"/>
        <v>0.6076855945434837</v>
      </c>
      <c r="F561" s="57">
        <f t="shared" ca="1" si="17"/>
        <v>8.0600601013674567</v>
      </c>
    </row>
    <row r="562" spans="5:6" x14ac:dyDescent="0.25">
      <c r="E562" s="57">
        <f t="shared" ca="1" si="16"/>
        <v>0.41159452177168732</v>
      </c>
      <c r="F562" s="57">
        <f t="shared" ca="1" si="17"/>
        <v>7.7548127115973458</v>
      </c>
    </row>
    <row r="563" spans="5:6" x14ac:dyDescent="0.25">
      <c r="E563" s="57">
        <f t="shared" ca="1" si="16"/>
        <v>0.67456009829297225</v>
      </c>
      <c r="F563" s="57">
        <f t="shared" ca="1" si="17"/>
        <v>8.1848471440485255</v>
      </c>
    </row>
    <row r="564" spans="5:6" x14ac:dyDescent="0.25">
      <c r="E564" s="57">
        <f t="shared" ca="1" si="16"/>
        <v>8.3038612092704245E-2</v>
      </c>
      <c r="F564" s="57">
        <f t="shared" ca="1" si="17"/>
        <v>7.194556902171227</v>
      </c>
    </row>
    <row r="565" spans="5:6" x14ac:dyDescent="0.25">
      <c r="E565" s="57">
        <f t="shared" ca="1" si="16"/>
        <v>0.10006361095856597</v>
      </c>
      <c r="F565" s="57">
        <f t="shared" ca="1" si="17"/>
        <v>7.2387755348433904</v>
      </c>
    </row>
    <row r="566" spans="5:6" x14ac:dyDescent="0.25">
      <c r="E566" s="57">
        <f t="shared" ca="1" si="16"/>
        <v>0.10117825338703001</v>
      </c>
      <c r="F566" s="57">
        <f t="shared" ca="1" si="17"/>
        <v>7.2414979294511239</v>
      </c>
    </row>
    <row r="567" spans="5:6" x14ac:dyDescent="0.25">
      <c r="E567" s="57">
        <f t="shared" ca="1" si="16"/>
        <v>0.94109806141563224</v>
      </c>
      <c r="F567" s="57">
        <f t="shared" ca="1" si="17"/>
        <v>9.2186191919379912</v>
      </c>
    </row>
    <row r="568" spans="5:6" x14ac:dyDescent="0.25">
      <c r="E568" s="57">
        <f t="shared" ca="1" si="16"/>
        <v>0.56615322594659179</v>
      </c>
      <c r="F568" s="57">
        <f t="shared" ca="1" si="17"/>
        <v>7.9897937726429014</v>
      </c>
    </row>
    <row r="569" spans="5:6" x14ac:dyDescent="0.25">
      <c r="E569" s="57">
        <f t="shared" ca="1" si="16"/>
        <v>0.50410263237732666</v>
      </c>
      <c r="F569" s="57">
        <f t="shared" ca="1" si="17"/>
        <v>7.8917533017040844</v>
      </c>
    </row>
    <row r="570" spans="5:6" x14ac:dyDescent="0.25">
      <c r="E570" s="57">
        <f t="shared" ca="1" si="16"/>
        <v>0.77868381523337671</v>
      </c>
      <c r="F570" s="57">
        <f t="shared" ca="1" si="17"/>
        <v>8.4278013070588997</v>
      </c>
    </row>
    <row r="571" spans="5:6" x14ac:dyDescent="0.25">
      <c r="E571" s="57">
        <f t="shared" ca="1" si="16"/>
        <v>8.9709647751505028E-2</v>
      </c>
      <c r="F571" s="57">
        <f t="shared" ca="1" si="17"/>
        <v>7.2125209989658714</v>
      </c>
    </row>
    <row r="572" spans="5:6" x14ac:dyDescent="0.25">
      <c r="E572" s="57">
        <f t="shared" ca="1" si="16"/>
        <v>0.55989147151474761</v>
      </c>
      <c r="F572" s="57">
        <f t="shared" ca="1" si="17"/>
        <v>7.9795659985077725</v>
      </c>
    </row>
    <row r="573" spans="5:6" x14ac:dyDescent="0.25">
      <c r="E573" s="57">
        <f t="shared" ca="1" si="16"/>
        <v>0.20326301228538401</v>
      </c>
      <c r="F573" s="57">
        <f t="shared" ca="1" si="17"/>
        <v>7.4422022335519689</v>
      </c>
    </row>
    <row r="574" spans="5:6" x14ac:dyDescent="0.25">
      <c r="E574" s="57">
        <f t="shared" ca="1" si="16"/>
        <v>0.79923616458062119</v>
      </c>
      <c r="F574" s="57">
        <f t="shared" ca="1" si="17"/>
        <v>8.4873212749277442</v>
      </c>
    </row>
    <row r="575" spans="5:6" x14ac:dyDescent="0.25">
      <c r="E575" s="57">
        <f t="shared" ca="1" si="16"/>
        <v>0.92386195787321046</v>
      </c>
      <c r="F575" s="57">
        <f t="shared" ca="1" si="17"/>
        <v>9.0656851749215388</v>
      </c>
    </row>
    <row r="576" spans="5:6" x14ac:dyDescent="0.25">
      <c r="E576" s="57">
        <f t="shared" ca="1" si="16"/>
        <v>0.22749210740725312</v>
      </c>
      <c r="F576" s="57">
        <f t="shared" ca="1" si="17"/>
        <v>7.4819105649598985</v>
      </c>
    </row>
    <row r="577" spans="5:6" x14ac:dyDescent="0.25">
      <c r="E577" s="57">
        <f t="shared" ca="1" si="16"/>
        <v>0.94682471222347708</v>
      </c>
      <c r="F577" s="57">
        <f t="shared" ca="1" si="17"/>
        <v>9.279832786245219</v>
      </c>
    </row>
    <row r="578" spans="5:6" x14ac:dyDescent="0.25">
      <c r="E578" s="57">
        <f t="shared" ca="1" si="16"/>
        <v>0.4221504232531027</v>
      </c>
      <c r="F578" s="57">
        <f t="shared" ca="1" si="17"/>
        <v>7.7701178172908225</v>
      </c>
    </row>
    <row r="579" spans="5:6" x14ac:dyDescent="0.25">
      <c r="E579" s="57">
        <f t="shared" ca="1" si="16"/>
        <v>0.63177120154850319</v>
      </c>
      <c r="F579" s="57">
        <f t="shared" ca="1" si="17"/>
        <v>8.1030935616458635</v>
      </c>
    </row>
    <row r="580" spans="5:6" x14ac:dyDescent="0.25">
      <c r="E580" s="57">
        <f t="shared" ref="E580:E643" ca="1" si="18">RAND()</f>
        <v>0.40514547871074369</v>
      </c>
      <c r="F580" s="57">
        <f t="shared" ref="F580:F643" ca="1" si="19">((E580^(-1/$C$5)-1)^(-1/$C$3))*$C$4</f>
        <v>7.7454834780099375</v>
      </c>
    </row>
    <row r="581" spans="5:6" x14ac:dyDescent="0.25">
      <c r="E581" s="57">
        <f t="shared" ca="1" si="18"/>
        <v>0.42618531238093116</v>
      </c>
      <c r="F581" s="57">
        <f t="shared" ca="1" si="19"/>
        <v>7.7759816751138189</v>
      </c>
    </row>
    <row r="582" spans="5:6" x14ac:dyDescent="0.25">
      <c r="E582" s="57">
        <f t="shared" ca="1" si="18"/>
        <v>6.6291208535971813E-2</v>
      </c>
      <c r="F582" s="57">
        <f t="shared" ca="1" si="19"/>
        <v>7.144763161534919</v>
      </c>
    </row>
    <row r="583" spans="5:6" x14ac:dyDescent="0.25">
      <c r="E583" s="57">
        <f t="shared" ca="1" si="18"/>
        <v>0.25488129752800337</v>
      </c>
      <c r="F583" s="57">
        <f t="shared" ca="1" si="19"/>
        <v>7.524958561516959</v>
      </c>
    </row>
    <row r="584" spans="5:6" x14ac:dyDescent="0.25">
      <c r="E584" s="57">
        <f t="shared" ca="1" si="18"/>
        <v>0.49333238143695268</v>
      </c>
      <c r="F584" s="57">
        <f t="shared" ca="1" si="19"/>
        <v>7.8753692380421274</v>
      </c>
    </row>
    <row r="585" spans="5:6" x14ac:dyDescent="0.25">
      <c r="E585" s="57">
        <f t="shared" ca="1" si="18"/>
        <v>0.57316882826605364</v>
      </c>
      <c r="F585" s="57">
        <f t="shared" ca="1" si="19"/>
        <v>8.0013577657070822</v>
      </c>
    </row>
    <row r="586" spans="5:6" x14ac:dyDescent="0.25">
      <c r="E586" s="57">
        <f t="shared" ca="1" si="18"/>
        <v>0.75703820883888451</v>
      </c>
      <c r="F586" s="57">
        <f t="shared" ca="1" si="19"/>
        <v>8.3702517222422514</v>
      </c>
    </row>
    <row r="587" spans="5:6" x14ac:dyDescent="0.25">
      <c r="E587" s="57">
        <f t="shared" ca="1" si="18"/>
        <v>1.4545788052353514E-2</v>
      </c>
      <c r="F587" s="57">
        <f t="shared" ca="1" si="19"/>
        <v>6.876172027675052</v>
      </c>
    </row>
    <row r="588" spans="5:6" x14ac:dyDescent="0.25">
      <c r="E588" s="57">
        <f t="shared" ca="1" si="18"/>
        <v>0.78673326245587938</v>
      </c>
      <c r="F588" s="57">
        <f t="shared" ca="1" si="19"/>
        <v>8.4504909140468385</v>
      </c>
    </row>
    <row r="589" spans="5:6" x14ac:dyDescent="0.25">
      <c r="E589" s="57">
        <f t="shared" ca="1" si="18"/>
        <v>0.17143025891263852</v>
      </c>
      <c r="F589" s="57">
        <f t="shared" ca="1" si="19"/>
        <v>7.3868023087271224</v>
      </c>
    </row>
    <row r="590" spans="5:6" x14ac:dyDescent="0.25">
      <c r="E590" s="57">
        <f t="shared" ca="1" si="18"/>
        <v>0.66142401982132759</v>
      </c>
      <c r="F590" s="57">
        <f t="shared" ca="1" si="19"/>
        <v>8.1589335668454481</v>
      </c>
    </row>
    <row r="591" spans="5:6" x14ac:dyDescent="0.25">
      <c r="E591" s="57">
        <f t="shared" ca="1" si="18"/>
        <v>0.75842433944938259</v>
      </c>
      <c r="F591" s="57">
        <f t="shared" ca="1" si="19"/>
        <v>8.3737985929546106</v>
      </c>
    </row>
    <row r="592" spans="5:6" x14ac:dyDescent="0.25">
      <c r="E592" s="57">
        <f t="shared" ca="1" si="18"/>
        <v>0.87614934972947223</v>
      </c>
      <c r="F592" s="57">
        <f t="shared" ca="1" si="19"/>
        <v>8.7769410245378356</v>
      </c>
    </row>
    <row r="593" spans="5:6" x14ac:dyDescent="0.25">
      <c r="E593" s="57">
        <f t="shared" ca="1" si="18"/>
        <v>0.19671554916900724</v>
      </c>
      <c r="F593" s="57">
        <f t="shared" ca="1" si="19"/>
        <v>7.4311440666626742</v>
      </c>
    </row>
    <row r="594" spans="5:6" x14ac:dyDescent="0.25">
      <c r="E594" s="57">
        <f t="shared" ca="1" si="18"/>
        <v>0.90949784800702138</v>
      </c>
      <c r="F594" s="57">
        <f t="shared" ca="1" si="19"/>
        <v>8.9630808967381697</v>
      </c>
    </row>
    <row r="595" spans="5:6" x14ac:dyDescent="0.25">
      <c r="E595" s="57">
        <f t="shared" ca="1" si="18"/>
        <v>0.90831431002699459</v>
      </c>
      <c r="F595" s="57">
        <f t="shared" ca="1" si="19"/>
        <v>8.9553737046897037</v>
      </c>
    </row>
    <row r="596" spans="5:6" x14ac:dyDescent="0.25">
      <c r="E596" s="57">
        <f t="shared" ca="1" si="18"/>
        <v>0.52866526071407571</v>
      </c>
      <c r="F596" s="57">
        <f t="shared" ca="1" si="19"/>
        <v>7.9297486512287136</v>
      </c>
    </row>
    <row r="597" spans="5:6" x14ac:dyDescent="0.25">
      <c r="E597" s="57">
        <f t="shared" ca="1" si="18"/>
        <v>0.70664914150896518</v>
      </c>
      <c r="F597" s="57">
        <f t="shared" ca="1" si="19"/>
        <v>8.2517841917233259</v>
      </c>
    </row>
    <row r="598" spans="5:6" x14ac:dyDescent="0.25">
      <c r="E598" s="57">
        <f t="shared" ca="1" si="18"/>
        <v>0.97692209397909335</v>
      </c>
      <c r="F598" s="57">
        <f t="shared" ca="1" si="19"/>
        <v>9.7882314400841572</v>
      </c>
    </row>
    <row r="599" spans="5:6" x14ac:dyDescent="0.25">
      <c r="E599" s="57">
        <f t="shared" ca="1" si="18"/>
        <v>0.96540285919809732</v>
      </c>
      <c r="F599" s="57">
        <f t="shared" ca="1" si="19"/>
        <v>9.5394112083390716</v>
      </c>
    </row>
    <row r="600" spans="5:6" x14ac:dyDescent="0.25">
      <c r="E600" s="57">
        <f t="shared" ca="1" si="18"/>
        <v>0.57208694199923948</v>
      </c>
      <c r="F600" s="57">
        <f t="shared" ca="1" si="19"/>
        <v>7.9995670263322989</v>
      </c>
    </row>
    <row r="601" spans="5:6" x14ac:dyDescent="0.25">
      <c r="E601" s="57">
        <f t="shared" ca="1" si="18"/>
        <v>8.0070894767640066E-2</v>
      </c>
      <c r="F601" s="57">
        <f t="shared" ca="1" si="19"/>
        <v>7.1862604684615672</v>
      </c>
    </row>
    <row r="602" spans="5:6" x14ac:dyDescent="0.25">
      <c r="E602" s="57">
        <f t="shared" ca="1" si="18"/>
        <v>0.55150039456049682</v>
      </c>
      <c r="F602" s="57">
        <f t="shared" ca="1" si="19"/>
        <v>7.965991790508097</v>
      </c>
    </row>
    <row r="603" spans="5:6" x14ac:dyDescent="0.25">
      <c r="E603" s="57">
        <f t="shared" ca="1" si="18"/>
        <v>0.89320678538916076</v>
      </c>
      <c r="F603" s="57">
        <f t="shared" ca="1" si="19"/>
        <v>8.8649080212844371</v>
      </c>
    </row>
    <row r="604" spans="5:6" x14ac:dyDescent="0.25">
      <c r="E604" s="57">
        <f t="shared" ca="1" si="18"/>
        <v>0.58435790022666934</v>
      </c>
      <c r="F604" s="57">
        <f t="shared" ca="1" si="19"/>
        <v>8.0200439518382431</v>
      </c>
    </row>
    <row r="605" spans="5:6" x14ac:dyDescent="0.25">
      <c r="E605" s="57">
        <f t="shared" ca="1" si="18"/>
        <v>0.57418097507553101</v>
      </c>
      <c r="F605" s="57">
        <f t="shared" ca="1" si="19"/>
        <v>8.0030355747198065</v>
      </c>
    </row>
    <row r="606" spans="5:6" x14ac:dyDescent="0.25">
      <c r="E606" s="57">
        <f t="shared" ca="1" si="18"/>
        <v>0.12627304579968979</v>
      </c>
      <c r="F606" s="57">
        <f t="shared" ca="1" si="19"/>
        <v>7.2985121847997938</v>
      </c>
    </row>
    <row r="607" spans="5:6" x14ac:dyDescent="0.25">
      <c r="E607" s="57">
        <f t="shared" ca="1" si="18"/>
        <v>0.37121121640066301</v>
      </c>
      <c r="F607" s="57">
        <f t="shared" ca="1" si="19"/>
        <v>7.6965344534941798</v>
      </c>
    </row>
    <row r="608" spans="5:6" x14ac:dyDescent="0.25">
      <c r="E608" s="57">
        <f t="shared" ca="1" si="18"/>
        <v>0.9981309567806439</v>
      </c>
      <c r="F608" s="57">
        <f t="shared" ca="1" si="19"/>
        <v>11.462437806944124</v>
      </c>
    </row>
    <row r="609" spans="5:6" x14ac:dyDescent="0.25">
      <c r="E609" s="57">
        <f t="shared" ca="1" si="18"/>
        <v>0.75615453274258293</v>
      </c>
      <c r="F609" s="57">
        <f t="shared" ca="1" si="19"/>
        <v>8.3679997728562263</v>
      </c>
    </row>
    <row r="610" spans="5:6" x14ac:dyDescent="0.25">
      <c r="E610" s="57">
        <f t="shared" ca="1" si="18"/>
        <v>0.94600789267186702</v>
      </c>
      <c r="F610" s="57">
        <f t="shared" ca="1" si="19"/>
        <v>9.2706977292196058</v>
      </c>
    </row>
    <row r="611" spans="5:6" x14ac:dyDescent="0.25">
      <c r="E611" s="57">
        <f t="shared" ca="1" si="18"/>
        <v>0.38181136610604605</v>
      </c>
      <c r="F611" s="57">
        <f t="shared" ca="1" si="19"/>
        <v>7.7118128913524187</v>
      </c>
    </row>
    <row r="612" spans="5:6" x14ac:dyDescent="0.25">
      <c r="E612" s="57">
        <f t="shared" ca="1" si="18"/>
        <v>0.9651584123763971</v>
      </c>
      <c r="F612" s="57">
        <f t="shared" ca="1" si="19"/>
        <v>9.5351242633852511</v>
      </c>
    </row>
    <row r="613" spans="5:6" x14ac:dyDescent="0.25">
      <c r="E613" s="57">
        <f t="shared" ca="1" si="18"/>
        <v>3.3674738761462431E-2</v>
      </c>
      <c r="F613" s="57">
        <f t="shared" ca="1" si="19"/>
        <v>7.01318912359317</v>
      </c>
    </row>
    <row r="614" spans="5:6" x14ac:dyDescent="0.25">
      <c r="E614" s="57">
        <f t="shared" ca="1" si="18"/>
        <v>0.4305684724018537</v>
      </c>
      <c r="F614" s="57">
        <f t="shared" ca="1" si="19"/>
        <v>7.782361454749374</v>
      </c>
    </row>
    <row r="615" spans="5:6" x14ac:dyDescent="0.25">
      <c r="E615" s="57">
        <f t="shared" ca="1" si="18"/>
        <v>3.3171078562349132E-2</v>
      </c>
      <c r="F615" s="57">
        <f t="shared" ca="1" si="19"/>
        <v>7.0105112465085462</v>
      </c>
    </row>
    <row r="616" spans="5:6" x14ac:dyDescent="0.25">
      <c r="E616" s="57">
        <f t="shared" ca="1" si="18"/>
        <v>0.23468581230271734</v>
      </c>
      <c r="F616" s="57">
        <f t="shared" ca="1" si="19"/>
        <v>7.4933832028754797</v>
      </c>
    </row>
    <row r="617" spans="5:6" x14ac:dyDescent="0.25">
      <c r="E617" s="57">
        <f t="shared" ca="1" si="18"/>
        <v>0.79627656736267405</v>
      </c>
      <c r="F617" s="57">
        <f t="shared" ca="1" si="19"/>
        <v>8.4784179613481143</v>
      </c>
    </row>
    <row r="618" spans="5:6" x14ac:dyDescent="0.25">
      <c r="E618" s="57">
        <f t="shared" ca="1" si="18"/>
        <v>0.90960931431001091</v>
      </c>
      <c r="F618" s="57">
        <f t="shared" ca="1" si="19"/>
        <v>8.9638119793558246</v>
      </c>
    </row>
    <row r="619" spans="5:6" x14ac:dyDescent="0.25">
      <c r="E619" s="57">
        <f t="shared" ca="1" si="18"/>
        <v>0.34669510402929582</v>
      </c>
      <c r="F619" s="57">
        <f t="shared" ca="1" si="19"/>
        <v>7.661144655911226</v>
      </c>
    </row>
    <row r="620" spans="5:6" x14ac:dyDescent="0.25">
      <c r="E620" s="57">
        <f t="shared" ca="1" si="18"/>
        <v>7.2552847358901218E-2</v>
      </c>
      <c r="F620" s="57">
        <f t="shared" ca="1" si="19"/>
        <v>7.1642818920626645</v>
      </c>
    </row>
    <row r="621" spans="5:6" x14ac:dyDescent="0.25">
      <c r="E621" s="57">
        <f t="shared" ca="1" si="18"/>
        <v>0.59516301612739853</v>
      </c>
      <c r="F621" s="57">
        <f t="shared" ca="1" si="19"/>
        <v>8.0383921073092832</v>
      </c>
    </row>
    <row r="622" spans="5:6" x14ac:dyDescent="0.25">
      <c r="E622" s="57">
        <f t="shared" ca="1" si="18"/>
        <v>0.16564874691172149</v>
      </c>
      <c r="F622" s="57">
        <f t="shared" ca="1" si="19"/>
        <v>7.3762374396014607</v>
      </c>
    </row>
    <row r="623" spans="5:6" x14ac:dyDescent="0.25">
      <c r="E623" s="57">
        <f t="shared" ca="1" si="18"/>
        <v>0.2072465340863523</v>
      </c>
      <c r="F623" s="57">
        <f t="shared" ca="1" si="19"/>
        <v>7.4488564214664139</v>
      </c>
    </row>
    <row r="624" spans="5:6" x14ac:dyDescent="0.25">
      <c r="E624" s="57">
        <f t="shared" ca="1" si="18"/>
        <v>0.14727315075108682</v>
      </c>
      <c r="F624" s="57">
        <f t="shared" ca="1" si="19"/>
        <v>7.3413596631827911</v>
      </c>
    </row>
    <row r="625" spans="5:6" x14ac:dyDescent="0.25">
      <c r="E625" s="57">
        <f t="shared" ca="1" si="18"/>
        <v>0.79218262052832966</v>
      </c>
      <c r="F625" s="57">
        <f t="shared" ca="1" si="19"/>
        <v>8.4662949653301531</v>
      </c>
    </row>
    <row r="626" spans="5:6" x14ac:dyDescent="0.25">
      <c r="E626" s="57">
        <f t="shared" ca="1" si="18"/>
        <v>3.219597870940305E-2</v>
      </c>
      <c r="F626" s="57">
        <f t="shared" ca="1" si="19"/>
        <v>7.0052364970988377</v>
      </c>
    </row>
    <row r="627" spans="5:6" x14ac:dyDescent="0.25">
      <c r="E627" s="57">
        <f t="shared" ca="1" si="18"/>
        <v>0.81187211099534551</v>
      </c>
      <c r="F627" s="57">
        <f t="shared" ca="1" si="19"/>
        <v>8.5267448835990098</v>
      </c>
    </row>
    <row r="628" spans="5:6" x14ac:dyDescent="0.25">
      <c r="E628" s="57">
        <f t="shared" ca="1" si="18"/>
        <v>0.14361325841127559</v>
      </c>
      <c r="F628" s="57">
        <f t="shared" ca="1" si="19"/>
        <v>7.3341456880309028</v>
      </c>
    </row>
    <row r="629" spans="5:6" x14ac:dyDescent="0.25">
      <c r="E629" s="57">
        <f t="shared" ca="1" si="18"/>
        <v>8.6953073769653888E-2</v>
      </c>
      <c r="F629" s="57">
        <f t="shared" ca="1" si="19"/>
        <v>7.2052070800531451</v>
      </c>
    </row>
    <row r="630" spans="5:6" x14ac:dyDescent="0.25">
      <c r="E630" s="57">
        <f t="shared" ca="1" si="18"/>
        <v>0.81310300966091276</v>
      </c>
      <c r="F630" s="57">
        <f t="shared" ca="1" si="19"/>
        <v>8.5307151234255496</v>
      </c>
    </row>
    <row r="631" spans="5:6" x14ac:dyDescent="0.25">
      <c r="E631" s="57">
        <f t="shared" ca="1" si="18"/>
        <v>0.14315142550303006</v>
      </c>
      <c r="F631" s="57">
        <f t="shared" ca="1" si="19"/>
        <v>7.3332283863514949</v>
      </c>
    </row>
    <row r="632" spans="5:6" x14ac:dyDescent="0.25">
      <c r="E632" s="57">
        <f t="shared" ca="1" si="18"/>
        <v>0.69501563181551029</v>
      </c>
      <c r="F632" s="57">
        <f t="shared" ca="1" si="19"/>
        <v>8.2268705300400082</v>
      </c>
    </row>
    <row r="633" spans="5:6" x14ac:dyDescent="0.25">
      <c r="E633" s="57">
        <f t="shared" ca="1" si="18"/>
        <v>0.14513614360792892</v>
      </c>
      <c r="F633" s="57">
        <f t="shared" ca="1" si="19"/>
        <v>7.3371592652776343</v>
      </c>
    </row>
    <row r="634" spans="5:6" x14ac:dyDescent="0.25">
      <c r="E634" s="57">
        <f t="shared" ca="1" si="18"/>
        <v>0.46864684560570913</v>
      </c>
      <c r="F634" s="57">
        <f t="shared" ca="1" si="19"/>
        <v>7.8383475872957593</v>
      </c>
    </row>
    <row r="635" spans="5:6" x14ac:dyDescent="0.25">
      <c r="E635" s="57">
        <f t="shared" ca="1" si="18"/>
        <v>0.61152284344947505</v>
      </c>
      <c r="F635" s="57">
        <f t="shared" ca="1" si="19"/>
        <v>8.0667919621953406</v>
      </c>
    </row>
    <row r="636" spans="5:6" x14ac:dyDescent="0.25">
      <c r="E636" s="57">
        <f t="shared" ca="1" si="18"/>
        <v>0.57892405077731934</v>
      </c>
      <c r="F636" s="57">
        <f t="shared" ca="1" si="19"/>
        <v>8.0109307943315908</v>
      </c>
    </row>
    <row r="637" spans="5:6" x14ac:dyDescent="0.25">
      <c r="E637" s="57">
        <f t="shared" ca="1" si="18"/>
        <v>0.67347270618876987</v>
      </c>
      <c r="F637" s="57">
        <f t="shared" ca="1" si="19"/>
        <v>8.1826718333297617</v>
      </c>
    </row>
    <row r="638" spans="5:6" x14ac:dyDescent="0.25">
      <c r="E638" s="57">
        <f t="shared" ca="1" si="18"/>
        <v>0.89479335655076853</v>
      </c>
      <c r="F638" s="57">
        <f t="shared" ca="1" si="19"/>
        <v>8.8737867085328173</v>
      </c>
    </row>
    <row r="639" spans="5:6" x14ac:dyDescent="0.25">
      <c r="E639" s="57">
        <f t="shared" ca="1" si="18"/>
        <v>0.99216298610961384</v>
      </c>
      <c r="F639" s="57">
        <f t="shared" ca="1" si="19"/>
        <v>10.47782600468034</v>
      </c>
    </row>
    <row r="640" spans="5:6" x14ac:dyDescent="0.25">
      <c r="E640" s="57">
        <f t="shared" ca="1" si="18"/>
        <v>0.58062603034721239</v>
      </c>
      <c r="F640" s="57">
        <f t="shared" ca="1" si="19"/>
        <v>8.0137772618229963</v>
      </c>
    </row>
    <row r="641" spans="5:6" x14ac:dyDescent="0.25">
      <c r="E641" s="57">
        <f t="shared" ca="1" si="18"/>
        <v>0.17710170614397081</v>
      </c>
      <c r="F641" s="57">
        <f t="shared" ca="1" si="19"/>
        <v>7.3969993560501974</v>
      </c>
    </row>
    <row r="642" spans="5:6" x14ac:dyDescent="0.25">
      <c r="E642" s="57">
        <f t="shared" ca="1" si="18"/>
        <v>0.86551733202499848</v>
      </c>
      <c r="F642" s="57">
        <f t="shared" ca="1" si="19"/>
        <v>8.727955143617276</v>
      </c>
    </row>
    <row r="643" spans="5:6" x14ac:dyDescent="0.25">
      <c r="E643" s="57">
        <f t="shared" ca="1" si="18"/>
        <v>0.48297658214013872</v>
      </c>
      <c r="F643" s="57">
        <f t="shared" ca="1" si="19"/>
        <v>7.8597543556514768</v>
      </c>
    </row>
    <row r="644" spans="5:6" x14ac:dyDescent="0.25">
      <c r="E644" s="57">
        <f t="shared" ref="E644:E707" ca="1" si="20">RAND()</f>
        <v>0.39725665133982269</v>
      </c>
      <c r="F644" s="57">
        <f t="shared" ref="F644:F707" ca="1" si="21">((E644^(-1/$C$5)-1)^(-1/$C$3))*$C$4</f>
        <v>7.7340883834199579</v>
      </c>
    </row>
    <row r="645" spans="5:6" x14ac:dyDescent="0.25">
      <c r="E645" s="57">
        <f t="shared" ca="1" si="20"/>
        <v>0.95545937337964137</v>
      </c>
      <c r="F645" s="57">
        <f t="shared" ca="1" si="21"/>
        <v>9.3863470450086677</v>
      </c>
    </row>
    <row r="646" spans="5:6" x14ac:dyDescent="0.25">
      <c r="E646" s="57">
        <f t="shared" ca="1" si="20"/>
        <v>0.45241278515321992</v>
      </c>
      <c r="F646" s="57">
        <f t="shared" ca="1" si="21"/>
        <v>7.8143389417728013</v>
      </c>
    </row>
    <row r="647" spans="5:6" x14ac:dyDescent="0.25">
      <c r="E647" s="57">
        <f t="shared" ca="1" si="20"/>
        <v>0.1384303677706773</v>
      </c>
      <c r="F647" s="57">
        <f t="shared" ca="1" si="21"/>
        <v>7.323757618583743</v>
      </c>
    </row>
    <row r="648" spans="5:6" x14ac:dyDescent="0.25">
      <c r="E648" s="57">
        <f t="shared" ca="1" si="20"/>
        <v>0.16288464808774872</v>
      </c>
      <c r="F648" s="57">
        <f t="shared" ca="1" si="21"/>
        <v>7.3711220468876943</v>
      </c>
    </row>
    <row r="649" spans="5:6" x14ac:dyDescent="0.25">
      <c r="E649" s="57">
        <f t="shared" ca="1" si="20"/>
        <v>0.67778410288294633</v>
      </c>
      <c r="F649" s="57">
        <f t="shared" ca="1" si="21"/>
        <v>8.1913300392556998</v>
      </c>
    </row>
    <row r="650" spans="5:6" x14ac:dyDescent="0.25">
      <c r="E650" s="57">
        <f t="shared" ca="1" si="20"/>
        <v>0.55670206709983328</v>
      </c>
      <c r="F650" s="57">
        <f t="shared" ca="1" si="21"/>
        <v>7.9743891629701444</v>
      </c>
    </row>
    <row r="651" spans="5:6" x14ac:dyDescent="0.25">
      <c r="E651" s="57">
        <f t="shared" ca="1" si="20"/>
        <v>0.5602089655518312</v>
      </c>
      <c r="F651" s="57">
        <f t="shared" ca="1" si="21"/>
        <v>7.9800825232529808</v>
      </c>
    </row>
    <row r="652" spans="5:6" x14ac:dyDescent="0.25">
      <c r="E652" s="57">
        <f t="shared" ca="1" si="20"/>
        <v>0.49182269048960725</v>
      </c>
      <c r="F652" s="57">
        <f t="shared" ca="1" si="21"/>
        <v>7.873084719518153</v>
      </c>
    </row>
    <row r="653" spans="5:6" x14ac:dyDescent="0.25">
      <c r="E653" s="57">
        <f t="shared" ca="1" si="20"/>
        <v>4.4720059403127621E-2</v>
      </c>
      <c r="F653" s="57">
        <f t="shared" ca="1" si="21"/>
        <v>7.0654472430243045</v>
      </c>
    </row>
    <row r="654" spans="5:6" x14ac:dyDescent="0.25">
      <c r="E654" s="57">
        <f t="shared" ca="1" si="20"/>
        <v>0.14796049775784648</v>
      </c>
      <c r="F654" s="57">
        <f t="shared" ca="1" si="21"/>
        <v>7.3427037632175258</v>
      </c>
    </row>
    <row r="655" spans="5:6" x14ac:dyDescent="0.25">
      <c r="E655" s="57">
        <f t="shared" ca="1" si="20"/>
        <v>0.83130957819475737</v>
      </c>
      <c r="F655" s="57">
        <f t="shared" ca="1" si="21"/>
        <v>8.5924827196666502</v>
      </c>
    </row>
    <row r="656" spans="5:6" x14ac:dyDescent="0.25">
      <c r="E656" s="57">
        <f t="shared" ca="1" si="20"/>
        <v>0.92729324829762305</v>
      </c>
      <c r="F656" s="57">
        <f t="shared" ca="1" si="21"/>
        <v>9.0931021802075875</v>
      </c>
    </row>
    <row r="657" spans="5:6" x14ac:dyDescent="0.25">
      <c r="E657" s="57">
        <f t="shared" ca="1" si="20"/>
        <v>0.54030314610596497</v>
      </c>
      <c r="F657" s="57">
        <f t="shared" ca="1" si="21"/>
        <v>7.9480985749426232</v>
      </c>
    </row>
    <row r="658" spans="5:6" x14ac:dyDescent="0.25">
      <c r="E658" s="57">
        <f t="shared" ca="1" si="20"/>
        <v>0.51553934676890745</v>
      </c>
      <c r="F658" s="57">
        <f t="shared" ca="1" si="21"/>
        <v>7.9093286583176967</v>
      </c>
    </row>
    <row r="659" spans="5:6" x14ac:dyDescent="0.25">
      <c r="E659" s="57">
        <f t="shared" ca="1" si="20"/>
        <v>0.8903372507873567</v>
      </c>
      <c r="F659" s="57">
        <f t="shared" ca="1" si="21"/>
        <v>8.8491776160637947</v>
      </c>
    </row>
    <row r="660" spans="5:6" x14ac:dyDescent="0.25">
      <c r="E660" s="57">
        <f t="shared" ca="1" si="20"/>
        <v>0.95281197365808523</v>
      </c>
      <c r="F660" s="57">
        <f t="shared" ca="1" si="21"/>
        <v>9.3515690295931293</v>
      </c>
    </row>
    <row r="661" spans="5:6" x14ac:dyDescent="0.25">
      <c r="E661" s="57">
        <f t="shared" ca="1" si="20"/>
        <v>0.46760091902984591</v>
      </c>
      <c r="F661" s="57">
        <f t="shared" ca="1" si="21"/>
        <v>7.8367934317962566</v>
      </c>
    </row>
    <row r="662" spans="5:6" x14ac:dyDescent="0.25">
      <c r="E662" s="57">
        <f t="shared" ca="1" si="20"/>
        <v>2.8328433450023338E-3</v>
      </c>
      <c r="F662" s="57">
        <f t="shared" ca="1" si="21"/>
        <v>6.6572833043219797</v>
      </c>
    </row>
    <row r="663" spans="5:6" x14ac:dyDescent="0.25">
      <c r="E663" s="57">
        <f t="shared" ca="1" si="20"/>
        <v>0.87681232511905949</v>
      </c>
      <c r="F663" s="57">
        <f t="shared" ca="1" si="21"/>
        <v>8.780130524359171</v>
      </c>
    </row>
    <row r="664" spans="5:6" x14ac:dyDescent="0.25">
      <c r="E664" s="57">
        <f t="shared" ca="1" si="20"/>
        <v>7.5063653216864923E-2</v>
      </c>
      <c r="F664" s="57">
        <f t="shared" ca="1" si="21"/>
        <v>7.1717856456018287</v>
      </c>
    </row>
    <row r="665" spans="5:6" x14ac:dyDescent="0.25">
      <c r="E665" s="57">
        <f t="shared" ca="1" si="20"/>
        <v>0.14657253542436444</v>
      </c>
      <c r="F665" s="57">
        <f t="shared" ca="1" si="21"/>
        <v>7.3399861761597807</v>
      </c>
    </row>
    <row r="666" spans="5:6" x14ac:dyDescent="0.25">
      <c r="E666" s="57">
        <f t="shared" ca="1" si="20"/>
        <v>0.67422667829319016</v>
      </c>
      <c r="F666" s="57">
        <f t="shared" ca="1" si="21"/>
        <v>8.1841795450611805</v>
      </c>
    </row>
    <row r="667" spans="5:6" x14ac:dyDescent="0.25">
      <c r="E667" s="57">
        <f t="shared" ca="1" si="20"/>
        <v>0.77261969591217461</v>
      </c>
      <c r="F667" s="57">
        <f t="shared" ca="1" si="21"/>
        <v>8.4111918864349775</v>
      </c>
    </row>
    <row r="668" spans="5:6" x14ac:dyDescent="0.25">
      <c r="E668" s="57">
        <f t="shared" ca="1" si="20"/>
        <v>0.76680877210925857</v>
      </c>
      <c r="F668" s="57">
        <f t="shared" ca="1" si="21"/>
        <v>8.3956420642459495</v>
      </c>
    </row>
    <row r="669" spans="5:6" x14ac:dyDescent="0.25">
      <c r="E669" s="57">
        <f t="shared" ca="1" si="20"/>
        <v>3.8089331960712847E-2</v>
      </c>
      <c r="F669" s="57">
        <f t="shared" ca="1" si="21"/>
        <v>7.0354383381048695</v>
      </c>
    </row>
    <row r="670" spans="5:6" x14ac:dyDescent="0.25">
      <c r="E670" s="57">
        <f t="shared" ca="1" si="20"/>
        <v>0.41761775345734586</v>
      </c>
      <c r="F670" s="57">
        <f t="shared" ca="1" si="21"/>
        <v>7.7635399474208624</v>
      </c>
    </row>
    <row r="671" spans="5:6" x14ac:dyDescent="0.25">
      <c r="E671" s="57">
        <f t="shared" ca="1" si="20"/>
        <v>7.9099917391129759E-2</v>
      </c>
      <c r="F671" s="57">
        <f t="shared" ca="1" si="21"/>
        <v>7.1835018624622649</v>
      </c>
    </row>
    <row r="672" spans="5:6" x14ac:dyDescent="0.25">
      <c r="E672" s="57">
        <f t="shared" ca="1" si="20"/>
        <v>0.22674670449627266</v>
      </c>
      <c r="F672" s="57">
        <f t="shared" ca="1" si="21"/>
        <v>7.4807142372255742</v>
      </c>
    </row>
    <row r="673" spans="5:6" x14ac:dyDescent="0.25">
      <c r="E673" s="57">
        <f t="shared" ca="1" si="20"/>
        <v>0.41387742233137659</v>
      </c>
      <c r="F673" s="57">
        <f t="shared" ca="1" si="21"/>
        <v>7.7581187505352256</v>
      </c>
    </row>
    <row r="674" spans="5:6" x14ac:dyDescent="0.25">
      <c r="E674" s="57">
        <f t="shared" ca="1" si="20"/>
        <v>0.2179927263346676</v>
      </c>
      <c r="F674" s="57">
        <f t="shared" ca="1" si="21"/>
        <v>7.4665514053911695</v>
      </c>
    </row>
    <row r="675" spans="5:6" x14ac:dyDescent="0.25">
      <c r="E675" s="57">
        <f t="shared" ca="1" si="20"/>
        <v>0.13069064622873905</v>
      </c>
      <c r="F675" s="57">
        <f t="shared" ca="1" si="21"/>
        <v>7.3078375105296782</v>
      </c>
    </row>
    <row r="676" spans="5:6" x14ac:dyDescent="0.25">
      <c r="E676" s="57">
        <f t="shared" ca="1" si="20"/>
        <v>0.3407072780951037</v>
      </c>
      <c r="F676" s="57">
        <f t="shared" ca="1" si="21"/>
        <v>7.6524747535188498</v>
      </c>
    </row>
    <row r="677" spans="5:6" x14ac:dyDescent="0.25">
      <c r="E677" s="57">
        <f t="shared" ca="1" si="20"/>
        <v>0.15847623156428858</v>
      </c>
      <c r="F677" s="57">
        <f t="shared" ca="1" si="21"/>
        <v>7.3628723878725797</v>
      </c>
    </row>
    <row r="678" spans="5:6" x14ac:dyDescent="0.25">
      <c r="E678" s="57">
        <f t="shared" ca="1" si="20"/>
        <v>0.98596879959926476</v>
      </c>
      <c r="F678" s="57">
        <f t="shared" ca="1" si="21"/>
        <v>10.10090587847322</v>
      </c>
    </row>
    <row r="679" spans="5:6" x14ac:dyDescent="0.25">
      <c r="E679" s="57">
        <f t="shared" ca="1" si="20"/>
        <v>0.73278308226824584</v>
      </c>
      <c r="F679" s="57">
        <f t="shared" ca="1" si="21"/>
        <v>8.310862729183599</v>
      </c>
    </row>
    <row r="680" spans="5:6" x14ac:dyDescent="0.25">
      <c r="E680" s="57">
        <f t="shared" ca="1" si="20"/>
        <v>0.68748504735633875</v>
      </c>
      <c r="F680" s="57">
        <f t="shared" ca="1" si="21"/>
        <v>8.2111479433127972</v>
      </c>
    </row>
    <row r="681" spans="5:6" x14ac:dyDescent="0.25">
      <c r="E681" s="57">
        <f t="shared" ca="1" si="20"/>
        <v>0.22218732835779942</v>
      </c>
      <c r="F681" s="57">
        <f t="shared" ca="1" si="21"/>
        <v>7.4733643213132659</v>
      </c>
    </row>
    <row r="682" spans="5:6" x14ac:dyDescent="0.25">
      <c r="E682" s="57">
        <f t="shared" ca="1" si="20"/>
        <v>0.8685833129606344</v>
      </c>
      <c r="F682" s="57">
        <f t="shared" ca="1" si="21"/>
        <v>8.7416816668683968</v>
      </c>
    </row>
    <row r="683" spans="5:6" x14ac:dyDescent="0.25">
      <c r="E683" s="57">
        <f t="shared" ca="1" si="20"/>
        <v>0.69498845123970898</v>
      </c>
      <c r="F683" s="57">
        <f t="shared" ca="1" si="21"/>
        <v>8.2268132266544303</v>
      </c>
    </row>
    <row r="684" spans="5:6" x14ac:dyDescent="0.25">
      <c r="E684" s="57">
        <f t="shared" ca="1" si="20"/>
        <v>0.21219293536890449</v>
      </c>
      <c r="F684" s="57">
        <f t="shared" ca="1" si="21"/>
        <v>7.4570460500226119</v>
      </c>
    </row>
    <row r="685" spans="5:6" x14ac:dyDescent="0.25">
      <c r="E685" s="57">
        <f t="shared" ca="1" si="20"/>
        <v>0.50489874805994694</v>
      </c>
      <c r="F685" s="57">
        <f t="shared" ca="1" si="21"/>
        <v>7.8929706148986263</v>
      </c>
    </row>
    <row r="686" spans="5:6" x14ac:dyDescent="0.25">
      <c r="E686" s="57">
        <f t="shared" ca="1" si="20"/>
        <v>0.33181568077948009</v>
      </c>
      <c r="F686" s="57">
        <f t="shared" ca="1" si="21"/>
        <v>7.6395705526255853</v>
      </c>
    </row>
    <row r="687" spans="5:6" x14ac:dyDescent="0.25">
      <c r="E687" s="57">
        <f t="shared" ca="1" si="20"/>
        <v>0.41135692896282994</v>
      </c>
      <c r="F687" s="57">
        <f t="shared" ca="1" si="21"/>
        <v>7.7544687498083418</v>
      </c>
    </row>
    <row r="688" spans="5:6" x14ac:dyDescent="0.25">
      <c r="E688" s="57">
        <f t="shared" ca="1" si="20"/>
        <v>0.36466209940007488</v>
      </c>
      <c r="F688" s="57">
        <f t="shared" ca="1" si="21"/>
        <v>7.6870918536874049</v>
      </c>
    </row>
    <row r="689" spans="5:6" x14ac:dyDescent="0.25">
      <c r="E689" s="57">
        <f t="shared" ca="1" si="20"/>
        <v>0.94659680348106978</v>
      </c>
      <c r="F689" s="57">
        <f t="shared" ca="1" si="21"/>
        <v>9.2772694595090819</v>
      </c>
    </row>
    <row r="690" spans="5:6" x14ac:dyDescent="0.25">
      <c r="E690" s="57">
        <f t="shared" ca="1" si="20"/>
        <v>0.26992754798352259</v>
      </c>
      <c r="F690" s="57">
        <f t="shared" ca="1" si="21"/>
        <v>7.5479708692466883</v>
      </c>
    </row>
    <row r="691" spans="5:6" x14ac:dyDescent="0.25">
      <c r="E691" s="57">
        <f t="shared" ca="1" si="20"/>
        <v>0.1356006914716098</v>
      </c>
      <c r="F691" s="57">
        <f t="shared" ca="1" si="21"/>
        <v>7.3179960065767506</v>
      </c>
    </row>
    <row r="692" spans="5:6" x14ac:dyDescent="0.25">
      <c r="E692" s="57">
        <f t="shared" ca="1" si="20"/>
        <v>0.97567660389008226</v>
      </c>
      <c r="F692" s="57">
        <f t="shared" ca="1" si="21"/>
        <v>9.7556628121030151</v>
      </c>
    </row>
    <row r="693" spans="5:6" x14ac:dyDescent="0.25">
      <c r="E693" s="57">
        <f t="shared" ca="1" si="20"/>
        <v>5.1416465579802839E-2</v>
      </c>
      <c r="F693" s="57">
        <f t="shared" ca="1" si="21"/>
        <v>7.0925699104721502</v>
      </c>
    </row>
    <row r="694" spans="5:6" x14ac:dyDescent="0.25">
      <c r="E694" s="57">
        <f t="shared" ca="1" si="20"/>
        <v>0.31008641852343588</v>
      </c>
      <c r="F694" s="57">
        <f t="shared" ca="1" si="21"/>
        <v>7.6078308995380821</v>
      </c>
    </row>
    <row r="695" spans="5:6" x14ac:dyDescent="0.25">
      <c r="E695" s="57">
        <f t="shared" ca="1" si="20"/>
        <v>0.1386961104722183</v>
      </c>
      <c r="F695" s="57">
        <f t="shared" ca="1" si="21"/>
        <v>7.3242953601903018</v>
      </c>
    </row>
    <row r="696" spans="5:6" x14ac:dyDescent="0.25">
      <c r="E696" s="57">
        <f t="shared" ca="1" si="20"/>
        <v>0.58930082309651044</v>
      </c>
      <c r="F696" s="57">
        <f t="shared" ca="1" si="21"/>
        <v>8.0283991718401406</v>
      </c>
    </row>
    <row r="697" spans="5:6" x14ac:dyDescent="0.25">
      <c r="E697" s="57">
        <f t="shared" ca="1" si="20"/>
        <v>0.59791739619721318</v>
      </c>
      <c r="F697" s="57">
        <f t="shared" ca="1" si="21"/>
        <v>8.0431197389302049</v>
      </c>
    </row>
    <row r="698" spans="5:6" x14ac:dyDescent="0.25">
      <c r="E698" s="57">
        <f t="shared" ca="1" si="20"/>
        <v>0.98460819561198742</v>
      </c>
      <c r="F698" s="57">
        <f t="shared" ca="1" si="21"/>
        <v>10.042127007519827</v>
      </c>
    </row>
    <row r="699" spans="5:6" x14ac:dyDescent="0.25">
      <c r="E699" s="57">
        <f t="shared" ca="1" si="20"/>
        <v>0.3504928449444209</v>
      </c>
      <c r="F699" s="57">
        <f t="shared" ca="1" si="21"/>
        <v>7.6666365700374461</v>
      </c>
    </row>
    <row r="700" spans="5:6" x14ac:dyDescent="0.25">
      <c r="E700" s="57">
        <f t="shared" ca="1" si="20"/>
        <v>0.15337798717957629</v>
      </c>
      <c r="F700" s="57">
        <f t="shared" ca="1" si="21"/>
        <v>7.3531842065311341</v>
      </c>
    </row>
    <row r="701" spans="5:6" x14ac:dyDescent="0.25">
      <c r="E701" s="57">
        <f t="shared" ca="1" si="20"/>
        <v>0.5053264968150063</v>
      </c>
      <c r="F701" s="57">
        <f t="shared" ca="1" si="21"/>
        <v>7.893625037941411</v>
      </c>
    </row>
    <row r="702" spans="5:6" x14ac:dyDescent="0.25">
      <c r="E702" s="57">
        <f t="shared" ca="1" si="20"/>
        <v>0.82265814661529058</v>
      </c>
      <c r="F702" s="57">
        <f t="shared" ca="1" si="21"/>
        <v>8.5623909336496666</v>
      </c>
    </row>
    <row r="703" spans="5:6" x14ac:dyDescent="0.25">
      <c r="E703" s="57">
        <f t="shared" ca="1" si="20"/>
        <v>3.2394905770290139E-2</v>
      </c>
      <c r="F703" s="57">
        <f t="shared" ca="1" si="21"/>
        <v>7.006322490834946</v>
      </c>
    </row>
    <row r="704" spans="5:6" x14ac:dyDescent="0.25">
      <c r="E704" s="57">
        <f t="shared" ca="1" si="20"/>
        <v>0.13631281616863511</v>
      </c>
      <c r="F704" s="57">
        <f t="shared" ca="1" si="21"/>
        <v>7.3194521996295778</v>
      </c>
    </row>
    <row r="705" spans="5:6" x14ac:dyDescent="0.25">
      <c r="E705" s="57">
        <f t="shared" ca="1" si="20"/>
        <v>0.91445580294546924</v>
      </c>
      <c r="F705" s="57">
        <f t="shared" ca="1" si="21"/>
        <v>8.9965094343244214</v>
      </c>
    </row>
    <row r="706" spans="5:6" x14ac:dyDescent="0.25">
      <c r="E706" s="57">
        <f t="shared" ca="1" si="20"/>
        <v>0.71504198004103259</v>
      </c>
      <c r="F706" s="57">
        <f t="shared" ca="1" si="21"/>
        <v>8.2702630257177301</v>
      </c>
    </row>
    <row r="707" spans="5:6" x14ac:dyDescent="0.25">
      <c r="E707" s="57">
        <f t="shared" ca="1" si="20"/>
        <v>0.72633789389129333</v>
      </c>
      <c r="F707" s="57">
        <f t="shared" ca="1" si="21"/>
        <v>8.2958587832138662</v>
      </c>
    </row>
    <row r="708" spans="5:6" x14ac:dyDescent="0.25">
      <c r="E708" s="57">
        <f t="shared" ref="E708:E771" ca="1" si="22">RAND()</f>
        <v>0.89743552559130546</v>
      </c>
      <c r="F708" s="57">
        <f t="shared" ref="F708:F771" ca="1" si="23">((E708^(-1/$C$5)-1)^(-1/$C$3))*$C$4</f>
        <v>8.8888727796326741</v>
      </c>
    </row>
    <row r="709" spans="5:6" x14ac:dyDescent="0.25">
      <c r="E709" s="57">
        <f t="shared" ca="1" si="22"/>
        <v>0.24417403674994631</v>
      </c>
      <c r="F709" s="57">
        <f t="shared" ca="1" si="23"/>
        <v>7.5083265623349673</v>
      </c>
    </row>
    <row r="710" spans="5:6" x14ac:dyDescent="0.25">
      <c r="E710" s="57">
        <f t="shared" ca="1" si="22"/>
        <v>0.36030195753703709</v>
      </c>
      <c r="F710" s="57">
        <f t="shared" ca="1" si="23"/>
        <v>7.6808020728218827</v>
      </c>
    </row>
    <row r="711" spans="5:6" x14ac:dyDescent="0.25">
      <c r="E711" s="57">
        <f t="shared" ca="1" si="22"/>
        <v>0.96868355515840332</v>
      </c>
      <c r="F711" s="57">
        <f t="shared" ca="1" si="23"/>
        <v>9.6002116623838933</v>
      </c>
    </row>
    <row r="712" spans="5:6" x14ac:dyDescent="0.25">
      <c r="E712" s="57">
        <f t="shared" ca="1" si="22"/>
        <v>0.33684952603210705</v>
      </c>
      <c r="F712" s="57">
        <f t="shared" ca="1" si="23"/>
        <v>7.6468808688588963</v>
      </c>
    </row>
    <row r="713" spans="5:6" x14ac:dyDescent="0.25">
      <c r="E713" s="57">
        <f t="shared" ca="1" si="22"/>
        <v>0.93409137583817381</v>
      </c>
      <c r="F713" s="57">
        <f t="shared" ca="1" si="23"/>
        <v>9.1515450726179832</v>
      </c>
    </row>
    <row r="714" spans="5:6" x14ac:dyDescent="0.25">
      <c r="E714" s="57">
        <f t="shared" ca="1" si="22"/>
        <v>4.1690974746905085E-2</v>
      </c>
      <c r="F714" s="57">
        <f t="shared" ca="1" si="23"/>
        <v>7.0521836197637988</v>
      </c>
    </row>
    <row r="715" spans="5:6" x14ac:dyDescent="0.25">
      <c r="E715" s="57">
        <f t="shared" ca="1" si="22"/>
        <v>4.0671553063940435E-2</v>
      </c>
      <c r="F715" s="57">
        <f t="shared" ca="1" si="23"/>
        <v>7.0475580816465202</v>
      </c>
    </row>
    <row r="716" spans="5:6" x14ac:dyDescent="0.25">
      <c r="E716" s="57">
        <f t="shared" ca="1" si="22"/>
        <v>0.32498710058435731</v>
      </c>
      <c r="F716" s="57">
        <f t="shared" ca="1" si="23"/>
        <v>7.6296310479546889</v>
      </c>
    </row>
    <row r="717" spans="5:6" x14ac:dyDescent="0.25">
      <c r="E717" s="57">
        <f t="shared" ca="1" si="22"/>
        <v>0.71585285578794577</v>
      </c>
      <c r="F717" s="57">
        <f t="shared" ca="1" si="23"/>
        <v>8.2720720238019325</v>
      </c>
    </row>
    <row r="718" spans="5:6" x14ac:dyDescent="0.25">
      <c r="E718" s="57">
        <f t="shared" ca="1" si="22"/>
        <v>0.28763599327692624</v>
      </c>
      <c r="F718" s="57">
        <f t="shared" ca="1" si="23"/>
        <v>7.5746061612027598</v>
      </c>
    </row>
    <row r="719" spans="5:6" x14ac:dyDescent="0.25">
      <c r="E719" s="57">
        <f t="shared" ca="1" si="22"/>
        <v>0.92145036603288732</v>
      </c>
      <c r="F719" s="57">
        <f t="shared" ca="1" si="23"/>
        <v>9.047156826148683</v>
      </c>
    </row>
    <row r="720" spans="5:6" x14ac:dyDescent="0.25">
      <c r="E720" s="57">
        <f t="shared" ca="1" si="22"/>
        <v>0.69696979049570207</v>
      </c>
      <c r="F720" s="57">
        <f t="shared" ca="1" si="23"/>
        <v>8.231001167256176</v>
      </c>
    </row>
    <row r="721" spans="5:6" x14ac:dyDescent="0.25">
      <c r="E721" s="57">
        <f t="shared" ca="1" si="22"/>
        <v>0.16662050055277833</v>
      </c>
      <c r="F721" s="57">
        <f t="shared" ca="1" si="23"/>
        <v>7.3780257161382528</v>
      </c>
    </row>
    <row r="722" spans="5:6" x14ac:dyDescent="0.25">
      <c r="E722" s="57">
        <f t="shared" ca="1" si="22"/>
        <v>0.88040067213210493</v>
      </c>
      <c r="F722" s="57">
        <f t="shared" ca="1" si="23"/>
        <v>8.7976918581529375</v>
      </c>
    </row>
    <row r="723" spans="5:6" x14ac:dyDescent="0.25">
      <c r="E723" s="57">
        <f t="shared" ca="1" si="22"/>
        <v>0.27744922555951712</v>
      </c>
      <c r="F723" s="57">
        <f t="shared" ca="1" si="23"/>
        <v>7.559337789235296</v>
      </c>
    </row>
    <row r="724" spans="5:6" x14ac:dyDescent="0.25">
      <c r="E724" s="57">
        <f t="shared" ca="1" si="22"/>
        <v>0.38949679480786326</v>
      </c>
      <c r="F724" s="57">
        <f t="shared" ca="1" si="23"/>
        <v>7.7228929395726267</v>
      </c>
    </row>
    <row r="725" spans="5:6" x14ac:dyDescent="0.25">
      <c r="E725" s="57">
        <f t="shared" ca="1" si="22"/>
        <v>0.1134136756112849</v>
      </c>
      <c r="F725" s="57">
        <f t="shared" ca="1" si="23"/>
        <v>7.2702398493941987</v>
      </c>
    </row>
    <row r="726" spans="5:6" x14ac:dyDescent="0.25">
      <c r="E726" s="57">
        <f t="shared" ca="1" si="22"/>
        <v>0.86909289673260659</v>
      </c>
      <c r="F726" s="57">
        <f t="shared" ca="1" si="23"/>
        <v>8.7439933103702732</v>
      </c>
    </row>
    <row r="727" spans="5:6" x14ac:dyDescent="0.25">
      <c r="E727" s="57">
        <f t="shared" ca="1" si="22"/>
        <v>0.56324471661604525</v>
      </c>
      <c r="F727" s="57">
        <f t="shared" ca="1" si="23"/>
        <v>7.9850323668508558</v>
      </c>
    </row>
    <row r="728" spans="5:6" x14ac:dyDescent="0.25">
      <c r="E728" s="57">
        <f t="shared" ca="1" si="22"/>
        <v>0.46351847879427288</v>
      </c>
      <c r="F728" s="57">
        <f t="shared" ca="1" si="23"/>
        <v>7.8307373649312488</v>
      </c>
    </row>
    <row r="729" spans="5:6" x14ac:dyDescent="0.25">
      <c r="E729" s="57">
        <f t="shared" ca="1" si="22"/>
        <v>0.39703606957283766</v>
      </c>
      <c r="F729" s="57">
        <f t="shared" ca="1" si="23"/>
        <v>7.7337699830721105</v>
      </c>
    </row>
    <row r="730" spans="5:6" x14ac:dyDescent="0.25">
      <c r="E730" s="57">
        <f t="shared" ca="1" si="22"/>
        <v>0.54224956085351395</v>
      </c>
      <c r="F730" s="57">
        <f t="shared" ca="1" si="23"/>
        <v>7.9511916129654159</v>
      </c>
    </row>
    <row r="731" spans="5:6" x14ac:dyDescent="0.25">
      <c r="E731" s="57">
        <f t="shared" ca="1" si="22"/>
        <v>0.25078694582705463</v>
      </c>
      <c r="F731" s="57">
        <f t="shared" ca="1" si="23"/>
        <v>7.518625774242258</v>
      </c>
    </row>
    <row r="732" spans="5:6" x14ac:dyDescent="0.25">
      <c r="E732" s="57">
        <f t="shared" ca="1" si="22"/>
        <v>0.27812827182030708</v>
      </c>
      <c r="F732" s="57">
        <f t="shared" ca="1" si="23"/>
        <v>7.560359919510967</v>
      </c>
    </row>
    <row r="733" spans="5:6" x14ac:dyDescent="0.25">
      <c r="E733" s="57">
        <f t="shared" ca="1" si="22"/>
        <v>0.86471612753999771</v>
      </c>
      <c r="F733" s="57">
        <f t="shared" ca="1" si="23"/>
        <v>8.7244183414333829</v>
      </c>
    </row>
    <row r="734" spans="5:6" x14ac:dyDescent="0.25">
      <c r="E734" s="57">
        <f t="shared" ca="1" si="22"/>
        <v>0.91487796874895944</v>
      </c>
      <c r="F734" s="57">
        <f t="shared" ca="1" si="23"/>
        <v>8.9994455396781508</v>
      </c>
    </row>
    <row r="735" spans="5:6" x14ac:dyDescent="0.25">
      <c r="E735" s="57">
        <f t="shared" ca="1" si="22"/>
        <v>0.8104135610721821</v>
      </c>
      <c r="F735" s="57">
        <f t="shared" ca="1" si="23"/>
        <v>8.5220714467751417</v>
      </c>
    </row>
    <row r="736" spans="5:6" x14ac:dyDescent="0.25">
      <c r="E736" s="57">
        <f t="shared" ca="1" si="22"/>
        <v>0.59762481405584977</v>
      </c>
      <c r="F736" s="57">
        <f t="shared" ca="1" si="23"/>
        <v>8.0426165473047799</v>
      </c>
    </row>
    <row r="737" spans="5:6" x14ac:dyDescent="0.25">
      <c r="E737" s="57">
        <f t="shared" ca="1" si="22"/>
        <v>0.99238689189177243</v>
      </c>
      <c r="F737" s="57">
        <f t="shared" ca="1" si="23"/>
        <v>10.496914072858191</v>
      </c>
    </row>
    <row r="738" spans="5:6" x14ac:dyDescent="0.25">
      <c r="E738" s="57">
        <f t="shared" ca="1" si="22"/>
        <v>0.71131730887038613</v>
      </c>
      <c r="F738" s="57">
        <f t="shared" ca="1" si="23"/>
        <v>8.2620077967172882</v>
      </c>
    </row>
    <row r="739" spans="5:6" x14ac:dyDescent="0.25">
      <c r="E739" s="57">
        <f t="shared" ca="1" si="22"/>
        <v>4.5498892319856599E-2</v>
      </c>
      <c r="F739" s="57">
        <f t="shared" ca="1" si="23"/>
        <v>7.0687492390932789</v>
      </c>
    </row>
    <row r="740" spans="5:6" x14ac:dyDescent="0.25">
      <c r="E740" s="57">
        <f t="shared" ca="1" si="22"/>
        <v>5.9106852101545426E-2</v>
      </c>
      <c r="F740" s="57">
        <f t="shared" ca="1" si="23"/>
        <v>7.1207226760604341</v>
      </c>
    </row>
    <row r="741" spans="5:6" x14ac:dyDescent="0.25">
      <c r="E741" s="57">
        <f t="shared" ca="1" si="22"/>
        <v>0.88035719604652152</v>
      </c>
      <c r="F741" s="57">
        <f t="shared" ca="1" si="23"/>
        <v>8.7974760010458244</v>
      </c>
    </row>
    <row r="742" spans="5:6" x14ac:dyDescent="0.25">
      <c r="E742" s="57">
        <f t="shared" ca="1" si="22"/>
        <v>0.2665873945336964</v>
      </c>
      <c r="F742" s="57">
        <f t="shared" ca="1" si="23"/>
        <v>7.5428953387200579</v>
      </c>
    </row>
    <row r="743" spans="5:6" x14ac:dyDescent="0.25">
      <c r="E743" s="57">
        <f t="shared" ca="1" si="22"/>
        <v>0.34147091513858363</v>
      </c>
      <c r="F743" s="57">
        <f t="shared" ca="1" si="23"/>
        <v>7.6535812581200204</v>
      </c>
    </row>
    <row r="744" spans="5:6" x14ac:dyDescent="0.25">
      <c r="E744" s="57">
        <f t="shared" ca="1" si="22"/>
        <v>0.69562590113292977</v>
      </c>
      <c r="F744" s="57">
        <f t="shared" ca="1" si="23"/>
        <v>8.2281582090311769</v>
      </c>
    </row>
    <row r="745" spans="5:6" x14ac:dyDescent="0.25">
      <c r="E745" s="57">
        <f t="shared" ca="1" si="22"/>
        <v>0.16295804143336212</v>
      </c>
      <c r="F745" s="57">
        <f t="shared" ca="1" si="23"/>
        <v>7.371258431074752</v>
      </c>
    </row>
    <row r="746" spans="5:6" x14ac:dyDescent="0.25">
      <c r="E746" s="57">
        <f t="shared" ca="1" si="22"/>
        <v>7.1723761639259087E-2</v>
      </c>
      <c r="F746" s="57">
        <f t="shared" ca="1" si="23"/>
        <v>7.1617654560684105</v>
      </c>
    </row>
    <row r="747" spans="5:6" x14ac:dyDescent="0.25">
      <c r="E747" s="57">
        <f t="shared" ca="1" si="22"/>
        <v>0.26165462148566676</v>
      </c>
      <c r="F747" s="57">
        <f t="shared" ca="1" si="23"/>
        <v>7.5353662599428741</v>
      </c>
    </row>
    <row r="748" spans="5:6" x14ac:dyDescent="0.25">
      <c r="E748" s="57">
        <f t="shared" ca="1" si="22"/>
        <v>8.6480011972553839E-2</v>
      </c>
      <c r="F748" s="57">
        <f t="shared" ca="1" si="23"/>
        <v>7.2039368649122011</v>
      </c>
    </row>
    <row r="749" spans="5:6" x14ac:dyDescent="0.25">
      <c r="E749" s="57">
        <f t="shared" ca="1" si="22"/>
        <v>0.10194412967684641</v>
      </c>
      <c r="F749" s="57">
        <f t="shared" ca="1" si="23"/>
        <v>7.2433577026522507</v>
      </c>
    </row>
    <row r="750" spans="5:6" x14ac:dyDescent="0.25">
      <c r="E750" s="57">
        <f t="shared" ca="1" si="22"/>
        <v>3.7660290259090456E-2</v>
      </c>
      <c r="F750" s="57">
        <f t="shared" ca="1" si="23"/>
        <v>7.0333649161730021</v>
      </c>
    </row>
    <row r="751" spans="5:6" x14ac:dyDescent="0.25">
      <c r="E751" s="57">
        <f t="shared" ca="1" si="22"/>
        <v>0.25761368598342205</v>
      </c>
      <c r="F751" s="57">
        <f t="shared" ca="1" si="23"/>
        <v>7.5291670889590678</v>
      </c>
    </row>
    <row r="752" spans="5:6" x14ac:dyDescent="0.25">
      <c r="E752" s="57">
        <f t="shared" ca="1" si="22"/>
        <v>0.87559127073663601</v>
      </c>
      <c r="F752" s="57">
        <f t="shared" ca="1" si="23"/>
        <v>8.7742691319739592</v>
      </c>
    </row>
    <row r="753" spans="5:6" x14ac:dyDescent="0.25">
      <c r="E753" s="57">
        <f t="shared" ca="1" si="22"/>
        <v>0.28329191576290191</v>
      </c>
      <c r="F753" s="57">
        <f t="shared" ca="1" si="23"/>
        <v>7.568111752511526</v>
      </c>
    </row>
    <row r="754" spans="5:6" x14ac:dyDescent="0.25">
      <c r="E754" s="57">
        <f t="shared" ca="1" si="22"/>
        <v>7.9289447013322523E-2</v>
      </c>
      <c r="F754" s="57">
        <f t="shared" ca="1" si="23"/>
        <v>7.1840420899096209</v>
      </c>
    </row>
    <row r="755" spans="5:6" x14ac:dyDescent="0.25">
      <c r="E755" s="57">
        <f t="shared" ca="1" si="22"/>
        <v>8.1621807791895096E-3</v>
      </c>
      <c r="F755" s="57">
        <f t="shared" ca="1" si="23"/>
        <v>6.7931366702528528</v>
      </c>
    </row>
    <row r="756" spans="5:6" x14ac:dyDescent="0.25">
      <c r="E756" s="57">
        <f t="shared" ca="1" si="22"/>
        <v>0.87449179105036889</v>
      </c>
      <c r="F756" s="57">
        <f t="shared" ca="1" si="23"/>
        <v>8.7690394185064395</v>
      </c>
    </row>
    <row r="757" spans="5:6" x14ac:dyDescent="0.25">
      <c r="E757" s="57">
        <f t="shared" ca="1" si="22"/>
        <v>0.97432990104875161</v>
      </c>
      <c r="F757" s="57">
        <f t="shared" ca="1" si="23"/>
        <v>9.7223590185073476</v>
      </c>
    </row>
    <row r="758" spans="5:6" x14ac:dyDescent="0.25">
      <c r="E758" s="57">
        <f t="shared" ca="1" si="22"/>
        <v>0.75818433157045173</v>
      </c>
      <c r="F758" s="57">
        <f t="shared" ca="1" si="23"/>
        <v>8.3731831809214317</v>
      </c>
    </row>
    <row r="759" spans="5:6" x14ac:dyDescent="0.25">
      <c r="E759" s="57">
        <f t="shared" ca="1" si="22"/>
        <v>7.8716357393290637E-2</v>
      </c>
      <c r="F759" s="57">
        <f t="shared" ca="1" si="23"/>
        <v>7.1824059348384406</v>
      </c>
    </row>
    <row r="760" spans="5:6" x14ac:dyDescent="0.25">
      <c r="E760" s="57">
        <f t="shared" ca="1" si="22"/>
        <v>0.42174898186999077</v>
      </c>
      <c r="F760" s="57">
        <f t="shared" ca="1" si="23"/>
        <v>7.7695348515881886</v>
      </c>
    </row>
    <row r="761" spans="5:6" x14ac:dyDescent="0.25">
      <c r="E761" s="57">
        <f t="shared" ca="1" si="22"/>
        <v>0.58264272190250121</v>
      </c>
      <c r="F761" s="57">
        <f t="shared" ca="1" si="23"/>
        <v>8.0171594027972546</v>
      </c>
    </row>
    <row r="762" spans="5:6" x14ac:dyDescent="0.25">
      <c r="E762" s="57">
        <f t="shared" ca="1" si="22"/>
        <v>0.64727104313958495</v>
      </c>
      <c r="F762" s="57">
        <f t="shared" ca="1" si="23"/>
        <v>8.1318513396643954</v>
      </c>
    </row>
    <row r="763" spans="5:6" x14ac:dyDescent="0.25">
      <c r="E763" s="57">
        <f t="shared" ca="1" si="22"/>
        <v>0.12438343175221456</v>
      </c>
      <c r="F763" s="57">
        <f t="shared" ca="1" si="23"/>
        <v>7.2944664066928828</v>
      </c>
    </row>
    <row r="764" spans="5:6" x14ac:dyDescent="0.25">
      <c r="E764" s="57">
        <f t="shared" ca="1" si="22"/>
        <v>0.52489836403231216</v>
      </c>
      <c r="F764" s="57">
        <f t="shared" ca="1" si="23"/>
        <v>7.9238597298456686</v>
      </c>
    </row>
    <row r="765" spans="5:6" x14ac:dyDescent="0.25">
      <c r="E765" s="57">
        <f t="shared" ca="1" si="22"/>
        <v>0.16759580387978201</v>
      </c>
      <c r="F765" s="57">
        <f t="shared" ca="1" si="23"/>
        <v>7.3798153466654535</v>
      </c>
    </row>
    <row r="766" spans="5:6" x14ac:dyDescent="0.25">
      <c r="E766" s="57">
        <f t="shared" ca="1" si="22"/>
        <v>0.65067630719229419</v>
      </c>
      <c r="F766" s="57">
        <f t="shared" ca="1" si="23"/>
        <v>8.1382924574301256</v>
      </c>
    </row>
    <row r="767" spans="5:6" x14ac:dyDescent="0.25">
      <c r="E767" s="57">
        <f t="shared" ca="1" si="22"/>
        <v>0.29935635663489557</v>
      </c>
      <c r="F767" s="57">
        <f t="shared" ca="1" si="23"/>
        <v>7.5920165149635821</v>
      </c>
    </row>
    <row r="768" spans="5:6" x14ac:dyDescent="0.25">
      <c r="E768" s="57">
        <f t="shared" ca="1" si="22"/>
        <v>3.683108433472615E-2</v>
      </c>
      <c r="F768" s="57">
        <f t="shared" ca="1" si="23"/>
        <v>7.0293063046722413</v>
      </c>
    </row>
    <row r="769" spans="5:6" x14ac:dyDescent="0.25">
      <c r="E769" s="57">
        <f t="shared" ca="1" si="22"/>
        <v>0.8661001885441767</v>
      </c>
      <c r="F769" s="57">
        <f t="shared" ca="1" si="23"/>
        <v>8.7305409880699685</v>
      </c>
    </row>
    <row r="770" spans="5:6" x14ac:dyDescent="0.25">
      <c r="E770" s="57">
        <f t="shared" ca="1" si="22"/>
        <v>0.93538112192000378</v>
      </c>
      <c r="F770" s="57">
        <f t="shared" ca="1" si="23"/>
        <v>9.1633256140762267</v>
      </c>
    </row>
    <row r="771" spans="5:6" x14ac:dyDescent="0.25">
      <c r="E771" s="57">
        <f t="shared" ca="1" si="22"/>
        <v>5.8100842166354361E-2</v>
      </c>
      <c r="F771" s="57">
        <f t="shared" ca="1" si="23"/>
        <v>7.1171947047339321</v>
      </c>
    </row>
    <row r="772" spans="5:6" x14ac:dyDescent="0.25">
      <c r="E772" s="57">
        <f t="shared" ref="E772:E835" ca="1" si="24">RAND()</f>
        <v>0.53942517610865204</v>
      </c>
      <c r="F772" s="57">
        <f t="shared" ref="F772:F835" ca="1" si="25">((E772^(-1/$C$5)-1)^(-1/$C$3))*$C$4</f>
        <v>7.946705713799167</v>
      </c>
    </row>
    <row r="773" spans="5:6" x14ac:dyDescent="0.25">
      <c r="E773" s="57">
        <f t="shared" ca="1" si="24"/>
        <v>0.18973260579514017</v>
      </c>
      <c r="F773" s="57">
        <f t="shared" ca="1" si="25"/>
        <v>7.4191724838582935</v>
      </c>
    </row>
    <row r="774" spans="5:6" x14ac:dyDescent="0.25">
      <c r="E774" s="57">
        <f t="shared" ca="1" si="24"/>
        <v>0.74956278631289841</v>
      </c>
      <c r="F774" s="57">
        <f t="shared" ca="1" si="25"/>
        <v>8.3514222697459868</v>
      </c>
    </row>
    <row r="775" spans="5:6" x14ac:dyDescent="0.25">
      <c r="E775" s="57">
        <f t="shared" ca="1" si="24"/>
        <v>0.67664454077087766</v>
      </c>
      <c r="F775" s="57">
        <f t="shared" ca="1" si="25"/>
        <v>8.1890328456151291</v>
      </c>
    </row>
    <row r="776" spans="5:6" x14ac:dyDescent="0.25">
      <c r="E776" s="57">
        <f t="shared" ca="1" si="24"/>
        <v>0.84867186836619102</v>
      </c>
      <c r="F776" s="57">
        <f t="shared" ca="1" si="25"/>
        <v>8.6575628543734684</v>
      </c>
    </row>
    <row r="777" spans="5:6" x14ac:dyDescent="0.25">
      <c r="E777" s="57">
        <f t="shared" ca="1" si="24"/>
        <v>0.28190820795231641</v>
      </c>
      <c r="F777" s="57">
        <f t="shared" ca="1" si="25"/>
        <v>7.5660380028619967</v>
      </c>
    </row>
    <row r="778" spans="5:6" x14ac:dyDescent="0.25">
      <c r="E778" s="57">
        <f t="shared" ca="1" si="24"/>
        <v>0.86761198581570476</v>
      </c>
      <c r="F778" s="57">
        <f t="shared" ca="1" si="25"/>
        <v>8.7372995162988278</v>
      </c>
    </row>
    <row r="779" spans="5:6" x14ac:dyDescent="0.25">
      <c r="E779" s="57">
        <f t="shared" ca="1" si="24"/>
        <v>0.81621306845768482</v>
      </c>
      <c r="F779" s="57">
        <f t="shared" ca="1" si="25"/>
        <v>8.5408559144425862</v>
      </c>
    </row>
    <row r="780" spans="5:6" x14ac:dyDescent="0.25">
      <c r="E780" s="57">
        <f t="shared" ca="1" si="24"/>
        <v>0.33658266331866038</v>
      </c>
      <c r="F780" s="57">
        <f t="shared" ca="1" si="25"/>
        <v>7.6464936475780041</v>
      </c>
    </row>
    <row r="781" spans="5:6" x14ac:dyDescent="0.25">
      <c r="E781" s="57">
        <f t="shared" ca="1" si="24"/>
        <v>0.86927751058923652</v>
      </c>
      <c r="F781" s="57">
        <f t="shared" ca="1" si="25"/>
        <v>8.7448329485517462</v>
      </c>
    </row>
    <row r="782" spans="5:6" x14ac:dyDescent="0.25">
      <c r="E782" s="57">
        <f t="shared" ca="1" si="24"/>
        <v>0.93363703446399182</v>
      </c>
      <c r="F782" s="57">
        <f t="shared" ca="1" si="25"/>
        <v>9.1474511868197403</v>
      </c>
    </row>
    <row r="783" spans="5:6" x14ac:dyDescent="0.25">
      <c r="E783" s="57">
        <f t="shared" ca="1" si="24"/>
        <v>0.38165858742630732</v>
      </c>
      <c r="F783" s="57">
        <f t="shared" ca="1" si="25"/>
        <v>7.7115926775191497</v>
      </c>
    </row>
    <row r="784" spans="5:6" x14ac:dyDescent="0.25">
      <c r="E784" s="57">
        <f t="shared" ca="1" si="24"/>
        <v>0.39794094582637551</v>
      </c>
      <c r="F784" s="57">
        <f t="shared" ca="1" si="25"/>
        <v>7.7350762017610917</v>
      </c>
    </row>
    <row r="785" spans="5:6" x14ac:dyDescent="0.25">
      <c r="E785" s="57">
        <f t="shared" ca="1" si="24"/>
        <v>0.34646322128996609</v>
      </c>
      <c r="F785" s="57">
        <f t="shared" ca="1" si="25"/>
        <v>7.6608091675352519</v>
      </c>
    </row>
    <row r="786" spans="5:6" x14ac:dyDescent="0.25">
      <c r="E786" s="57">
        <f t="shared" ca="1" si="24"/>
        <v>0.71954481182373908</v>
      </c>
      <c r="F786" s="57">
        <f t="shared" ca="1" si="25"/>
        <v>8.2803629899308984</v>
      </c>
    </row>
    <row r="787" spans="5:6" x14ac:dyDescent="0.25">
      <c r="E787" s="57">
        <f t="shared" ca="1" si="24"/>
        <v>8.8617244233253345E-3</v>
      </c>
      <c r="F787" s="57">
        <f t="shared" ca="1" si="25"/>
        <v>6.8045077367845073</v>
      </c>
    </row>
    <row r="788" spans="5:6" x14ac:dyDescent="0.25">
      <c r="E788" s="57">
        <f t="shared" ca="1" si="24"/>
        <v>0.56831023545035619</v>
      </c>
      <c r="F788" s="57">
        <f t="shared" ca="1" si="25"/>
        <v>7.9933371880712052</v>
      </c>
    </row>
    <row r="789" spans="5:6" x14ac:dyDescent="0.25">
      <c r="E789" s="57">
        <f t="shared" ca="1" si="24"/>
        <v>0.4338764871983225</v>
      </c>
      <c r="F789" s="57">
        <f t="shared" ca="1" si="25"/>
        <v>7.7871836127115266</v>
      </c>
    </row>
    <row r="790" spans="5:6" x14ac:dyDescent="0.25">
      <c r="E790" s="57">
        <f t="shared" ca="1" si="24"/>
        <v>0.46210704764059019</v>
      </c>
      <c r="F790" s="57">
        <f t="shared" ca="1" si="25"/>
        <v>7.8286472289521756</v>
      </c>
    </row>
    <row r="791" spans="5:6" x14ac:dyDescent="0.25">
      <c r="E791" s="57">
        <f t="shared" ca="1" si="24"/>
        <v>0.2819347298607906</v>
      </c>
      <c r="F791" s="57">
        <f t="shared" ca="1" si="25"/>
        <v>7.5660777747843007</v>
      </c>
    </row>
    <row r="792" spans="5:6" x14ac:dyDescent="0.25">
      <c r="E792" s="57">
        <f t="shared" ca="1" si="24"/>
        <v>0.80347189321798074</v>
      </c>
      <c r="F792" s="57">
        <f t="shared" ca="1" si="25"/>
        <v>8.5002752077221135</v>
      </c>
    </row>
    <row r="793" spans="5:6" x14ac:dyDescent="0.25">
      <c r="E793" s="57">
        <f t="shared" ca="1" si="24"/>
        <v>0.35649299535274659</v>
      </c>
      <c r="F793" s="57">
        <f t="shared" ca="1" si="25"/>
        <v>7.6753043648734405</v>
      </c>
    </row>
    <row r="794" spans="5:6" x14ac:dyDescent="0.25">
      <c r="E794" s="57">
        <f t="shared" ca="1" si="24"/>
        <v>2.809042620870883E-2</v>
      </c>
      <c r="F794" s="57">
        <f t="shared" ca="1" si="25"/>
        <v>6.9815656515538285</v>
      </c>
    </row>
    <row r="795" spans="5:6" x14ac:dyDescent="0.25">
      <c r="E795" s="57">
        <f t="shared" ca="1" si="24"/>
        <v>0.750273354687361</v>
      </c>
      <c r="F795" s="57">
        <f t="shared" ca="1" si="25"/>
        <v>8.3531909109162701</v>
      </c>
    </row>
    <row r="796" spans="5:6" x14ac:dyDescent="0.25">
      <c r="E796" s="57">
        <f t="shared" ca="1" si="24"/>
        <v>0.81680372922174671</v>
      </c>
      <c r="F796" s="57">
        <f t="shared" ca="1" si="25"/>
        <v>8.5427998879278526</v>
      </c>
    </row>
    <row r="797" spans="5:6" x14ac:dyDescent="0.25">
      <c r="E797" s="57">
        <f t="shared" ca="1" si="24"/>
        <v>0.73943757040145386</v>
      </c>
      <c r="F797" s="57">
        <f t="shared" ca="1" si="25"/>
        <v>8.326679373329716</v>
      </c>
    </row>
    <row r="798" spans="5:6" x14ac:dyDescent="0.25">
      <c r="E798" s="57">
        <f t="shared" ca="1" si="24"/>
        <v>0.95370998974968957</v>
      </c>
      <c r="F798" s="57">
        <f t="shared" ca="1" si="25"/>
        <v>9.3631344957955474</v>
      </c>
    </row>
    <row r="799" spans="5:6" x14ac:dyDescent="0.25">
      <c r="E799" s="57">
        <f t="shared" ca="1" si="24"/>
        <v>0.45235182717916689</v>
      </c>
      <c r="F799" s="57">
        <f t="shared" ca="1" si="25"/>
        <v>7.8142492214270938</v>
      </c>
    </row>
    <row r="800" spans="5:6" x14ac:dyDescent="0.25">
      <c r="E800" s="57">
        <f t="shared" ca="1" si="24"/>
        <v>0.51051595569038621</v>
      </c>
      <c r="F800" s="57">
        <f t="shared" ca="1" si="25"/>
        <v>7.9015853353710614</v>
      </c>
    </row>
    <row r="801" spans="5:6" x14ac:dyDescent="0.25">
      <c r="E801" s="57">
        <f t="shared" ca="1" si="24"/>
        <v>0.50161100170718242</v>
      </c>
      <c r="F801" s="57">
        <f t="shared" ca="1" si="25"/>
        <v>7.8879491174841929</v>
      </c>
    </row>
    <row r="802" spans="5:6" x14ac:dyDescent="0.25">
      <c r="E802" s="57">
        <f t="shared" ca="1" si="24"/>
        <v>0.6807429269410199</v>
      </c>
      <c r="F802" s="57">
        <f t="shared" ca="1" si="25"/>
        <v>8.1973243413498444</v>
      </c>
    </row>
    <row r="803" spans="5:6" x14ac:dyDescent="0.25">
      <c r="E803" s="57">
        <f t="shared" ca="1" si="24"/>
        <v>0.91253515772500216</v>
      </c>
      <c r="F803" s="57">
        <f t="shared" ca="1" si="25"/>
        <v>8.9833335599640343</v>
      </c>
    </row>
    <row r="804" spans="5:6" x14ac:dyDescent="0.25">
      <c r="E804" s="57">
        <f t="shared" ca="1" si="24"/>
        <v>0.76963467988899981</v>
      </c>
      <c r="F804" s="57">
        <f t="shared" ca="1" si="25"/>
        <v>8.4031606009323419</v>
      </c>
    </row>
    <row r="805" spans="5:6" x14ac:dyDescent="0.25">
      <c r="E805" s="57">
        <f t="shared" ca="1" si="24"/>
        <v>1.5466397355658024E-2</v>
      </c>
      <c r="F805" s="57">
        <f t="shared" ca="1" si="25"/>
        <v>6.8854605090447771</v>
      </c>
    </row>
    <row r="806" spans="5:6" x14ac:dyDescent="0.25">
      <c r="E806" s="57">
        <f t="shared" ca="1" si="24"/>
        <v>0.38020025041931582</v>
      </c>
      <c r="F806" s="57">
        <f t="shared" ca="1" si="25"/>
        <v>7.7094906942169219</v>
      </c>
    </row>
    <row r="807" spans="5:6" x14ac:dyDescent="0.25">
      <c r="E807" s="57">
        <f t="shared" ca="1" si="24"/>
        <v>6.5938041846616002E-3</v>
      </c>
      <c r="F807" s="57">
        <f t="shared" ca="1" si="25"/>
        <v>6.7642423339234181</v>
      </c>
    </row>
    <row r="808" spans="5:6" x14ac:dyDescent="0.25">
      <c r="E808" s="57">
        <f t="shared" ca="1" si="24"/>
        <v>2.7960421482233877E-2</v>
      </c>
      <c r="F808" s="57">
        <f t="shared" ca="1" si="25"/>
        <v>6.9807731176924914</v>
      </c>
    </row>
    <row r="809" spans="5:6" x14ac:dyDescent="0.25">
      <c r="E809" s="57">
        <f t="shared" ca="1" si="24"/>
        <v>0.76178093758700904</v>
      </c>
      <c r="F809" s="57">
        <f t="shared" ca="1" si="25"/>
        <v>8.3824620241191372</v>
      </c>
    </row>
    <row r="810" spans="5:6" x14ac:dyDescent="0.25">
      <c r="E810" s="57">
        <f t="shared" ca="1" si="24"/>
        <v>0.73387408026417278</v>
      </c>
      <c r="F810" s="57">
        <f t="shared" ca="1" si="25"/>
        <v>8.3134327217601207</v>
      </c>
    </row>
    <row r="811" spans="5:6" x14ac:dyDescent="0.25">
      <c r="E811" s="57">
        <f t="shared" ca="1" si="24"/>
        <v>0.36517226712217177</v>
      </c>
      <c r="F811" s="57">
        <f t="shared" ca="1" si="25"/>
        <v>7.687827602769465</v>
      </c>
    </row>
    <row r="812" spans="5:6" x14ac:dyDescent="0.25">
      <c r="E812" s="57">
        <f t="shared" ca="1" si="24"/>
        <v>0.26015532211247239</v>
      </c>
      <c r="F812" s="57">
        <f t="shared" ca="1" si="25"/>
        <v>7.5330695773067076</v>
      </c>
    </row>
    <row r="813" spans="5:6" x14ac:dyDescent="0.25">
      <c r="E813" s="57">
        <f t="shared" ca="1" si="24"/>
        <v>0.60231948193958074</v>
      </c>
      <c r="F813" s="57">
        <f t="shared" ca="1" si="25"/>
        <v>8.0507198082195828</v>
      </c>
    </row>
    <row r="814" spans="5:6" x14ac:dyDescent="0.25">
      <c r="E814" s="57">
        <f t="shared" ca="1" si="24"/>
        <v>0.99724351813268275</v>
      </c>
      <c r="F814" s="57">
        <f t="shared" ca="1" si="25"/>
        <v>11.18707431659624</v>
      </c>
    </row>
    <row r="815" spans="5:6" x14ac:dyDescent="0.25">
      <c r="E815" s="57">
        <f t="shared" ca="1" si="24"/>
        <v>0.19088416400861286</v>
      </c>
      <c r="F815" s="57">
        <f t="shared" ca="1" si="25"/>
        <v>7.4211600011477721</v>
      </c>
    </row>
    <row r="816" spans="5:6" x14ac:dyDescent="0.25">
      <c r="E816" s="57">
        <f t="shared" ca="1" si="24"/>
        <v>0.41904927808134573</v>
      </c>
      <c r="F816" s="57">
        <f t="shared" ca="1" si="25"/>
        <v>7.7656163754857008</v>
      </c>
    </row>
    <row r="817" spans="5:6" x14ac:dyDescent="0.25">
      <c r="E817" s="57">
        <f t="shared" ca="1" si="24"/>
        <v>0.77003621497981301</v>
      </c>
      <c r="F817" s="57">
        <f t="shared" ca="1" si="25"/>
        <v>8.4042355423733959</v>
      </c>
    </row>
    <row r="818" spans="5:6" x14ac:dyDescent="0.25">
      <c r="E818" s="57">
        <f t="shared" ca="1" si="24"/>
        <v>0.31190924659402264</v>
      </c>
      <c r="F818" s="57">
        <f t="shared" ca="1" si="25"/>
        <v>7.610507059634612</v>
      </c>
    </row>
    <row r="819" spans="5:6" x14ac:dyDescent="0.25">
      <c r="E819" s="57">
        <f t="shared" ca="1" si="24"/>
        <v>0.38753098249603357</v>
      </c>
      <c r="F819" s="57">
        <f t="shared" ca="1" si="25"/>
        <v>7.7200582780528659</v>
      </c>
    </row>
    <row r="820" spans="5:6" x14ac:dyDescent="0.25">
      <c r="E820" s="57">
        <f t="shared" ca="1" si="24"/>
        <v>0.80803938978338374</v>
      </c>
      <c r="F820" s="57">
        <f t="shared" ca="1" si="25"/>
        <v>8.5145349761448337</v>
      </c>
    </row>
    <row r="821" spans="5:6" x14ac:dyDescent="0.25">
      <c r="E821" s="57">
        <f t="shared" ca="1" si="24"/>
        <v>0.55907001937239764</v>
      </c>
      <c r="F821" s="57">
        <f t="shared" ca="1" si="25"/>
        <v>7.9782305989919955</v>
      </c>
    </row>
    <row r="822" spans="5:6" x14ac:dyDescent="0.25">
      <c r="E822" s="57">
        <f t="shared" ca="1" si="24"/>
        <v>0.56758575483127471</v>
      </c>
      <c r="F822" s="57">
        <f t="shared" ca="1" si="25"/>
        <v>7.9921458750521213</v>
      </c>
    </row>
    <row r="823" spans="5:6" x14ac:dyDescent="0.25">
      <c r="E823" s="57">
        <f t="shared" ca="1" si="24"/>
        <v>0.20108648014816655</v>
      </c>
      <c r="F823" s="57">
        <f t="shared" ca="1" si="25"/>
        <v>7.4385433532733902</v>
      </c>
    </row>
    <row r="824" spans="5:6" x14ac:dyDescent="0.25">
      <c r="E824" s="57">
        <f t="shared" ca="1" si="24"/>
        <v>0.94449134669102008</v>
      </c>
      <c r="F824" s="57">
        <f t="shared" ca="1" si="25"/>
        <v>9.2541085065909297</v>
      </c>
    </row>
    <row r="825" spans="5:6" x14ac:dyDescent="0.25">
      <c r="E825" s="57">
        <f t="shared" ca="1" si="24"/>
        <v>1.1267517649752423E-2</v>
      </c>
      <c r="F825" s="57">
        <f t="shared" ca="1" si="25"/>
        <v>6.8385355308030791</v>
      </c>
    </row>
    <row r="826" spans="5:6" x14ac:dyDescent="0.25">
      <c r="E826" s="57">
        <f t="shared" ca="1" si="24"/>
        <v>0.26063793022684811</v>
      </c>
      <c r="F826" s="57">
        <f t="shared" ca="1" si="25"/>
        <v>7.5338092844190214</v>
      </c>
    </row>
    <row r="827" spans="5:6" x14ac:dyDescent="0.25">
      <c r="E827" s="57">
        <f t="shared" ca="1" si="24"/>
        <v>0.88601448633448754</v>
      </c>
      <c r="F827" s="57">
        <f t="shared" ca="1" si="25"/>
        <v>8.8262351206041068</v>
      </c>
    </row>
    <row r="828" spans="5:6" x14ac:dyDescent="0.25">
      <c r="E828" s="57">
        <f t="shared" ca="1" si="24"/>
        <v>0.26443717875045669</v>
      </c>
      <c r="F828" s="57">
        <f t="shared" ca="1" si="25"/>
        <v>7.5396184066537675</v>
      </c>
    </row>
    <row r="829" spans="5:6" x14ac:dyDescent="0.25">
      <c r="E829" s="57">
        <f t="shared" ca="1" si="24"/>
        <v>0.11619012040056242</v>
      </c>
      <c r="F829" s="57">
        <f t="shared" ca="1" si="25"/>
        <v>7.2764976349473489</v>
      </c>
    </row>
    <row r="830" spans="5:6" x14ac:dyDescent="0.25">
      <c r="E830" s="57">
        <f t="shared" ca="1" si="24"/>
        <v>0.90465411523454309</v>
      </c>
      <c r="F830" s="57">
        <f t="shared" ca="1" si="25"/>
        <v>8.9321558019178653</v>
      </c>
    </row>
    <row r="831" spans="5:6" x14ac:dyDescent="0.25">
      <c r="E831" s="57">
        <f t="shared" ca="1" si="24"/>
        <v>0.46457096896041972</v>
      </c>
      <c r="F831" s="57">
        <f t="shared" ca="1" si="25"/>
        <v>7.832297162007487</v>
      </c>
    </row>
    <row r="832" spans="5:6" x14ac:dyDescent="0.25">
      <c r="E832" s="57">
        <f t="shared" ca="1" si="24"/>
        <v>1.7959587776556818E-2</v>
      </c>
      <c r="F832" s="57">
        <f t="shared" ca="1" si="25"/>
        <v>6.9085090405364911</v>
      </c>
    </row>
    <row r="833" spans="5:6" x14ac:dyDescent="0.25">
      <c r="E833" s="57">
        <f t="shared" ca="1" si="24"/>
        <v>0.92765512688527374</v>
      </c>
      <c r="F833" s="57">
        <f t="shared" ca="1" si="25"/>
        <v>9.0960700952853042</v>
      </c>
    </row>
    <row r="834" spans="5:6" x14ac:dyDescent="0.25">
      <c r="E834" s="57">
        <f t="shared" ca="1" si="24"/>
        <v>0.37671416113021128</v>
      </c>
      <c r="F834" s="57">
        <f t="shared" ca="1" si="25"/>
        <v>7.7044662051755379</v>
      </c>
    </row>
    <row r="835" spans="5:6" x14ac:dyDescent="0.25">
      <c r="E835" s="57">
        <f t="shared" ca="1" si="24"/>
        <v>0.77555346287632587</v>
      </c>
      <c r="F835" s="57">
        <f t="shared" ca="1" si="25"/>
        <v>8.4191772967867102</v>
      </c>
    </row>
    <row r="836" spans="5:6" x14ac:dyDescent="0.25">
      <c r="E836" s="57">
        <f t="shared" ref="E836:E899" ca="1" si="26">RAND()</f>
        <v>0.36391362312324549</v>
      </c>
      <c r="F836" s="57">
        <f t="shared" ref="F836:F899" ca="1" si="27">((E836^(-1/$C$5)-1)^(-1/$C$3))*$C$4</f>
        <v>7.6860123536863219</v>
      </c>
    </row>
    <row r="837" spans="5:6" x14ac:dyDescent="0.25">
      <c r="E837" s="57">
        <f t="shared" ca="1" si="26"/>
        <v>0.2280205565338862</v>
      </c>
      <c r="F837" s="57">
        <f t="shared" ca="1" si="27"/>
        <v>7.4827578136724888</v>
      </c>
    </row>
    <row r="838" spans="5:6" x14ac:dyDescent="0.25">
      <c r="E838" s="57">
        <f t="shared" ca="1" si="26"/>
        <v>0.36706619104648341</v>
      </c>
      <c r="F838" s="57">
        <f t="shared" ca="1" si="27"/>
        <v>7.6905586581905476</v>
      </c>
    </row>
    <row r="839" spans="5:6" x14ac:dyDescent="0.25">
      <c r="E839" s="57">
        <f t="shared" ca="1" si="26"/>
        <v>0.34087780824949887</v>
      </c>
      <c r="F839" s="57">
        <f t="shared" ca="1" si="27"/>
        <v>7.6527218724772732</v>
      </c>
    </row>
    <row r="840" spans="5:6" x14ac:dyDescent="0.25">
      <c r="E840" s="57">
        <f t="shared" ca="1" si="26"/>
        <v>0.94710673959346636</v>
      </c>
      <c r="F840" s="57">
        <f t="shared" ca="1" si="27"/>
        <v>9.2830205152608105</v>
      </c>
    </row>
    <row r="841" spans="5:6" x14ac:dyDescent="0.25">
      <c r="E841" s="57">
        <f t="shared" ca="1" si="26"/>
        <v>0.46651073150914402</v>
      </c>
      <c r="F841" s="57">
        <f t="shared" ca="1" si="27"/>
        <v>7.8351746426796129</v>
      </c>
    </row>
    <row r="842" spans="5:6" x14ac:dyDescent="0.25">
      <c r="E842" s="57">
        <f t="shared" ca="1" si="26"/>
        <v>0.38411048888676624</v>
      </c>
      <c r="F842" s="57">
        <f t="shared" ca="1" si="27"/>
        <v>7.7151269892354799</v>
      </c>
    </row>
    <row r="843" spans="5:6" x14ac:dyDescent="0.25">
      <c r="E843" s="57">
        <f t="shared" ca="1" si="26"/>
        <v>0.76668992022069937</v>
      </c>
      <c r="F843" s="57">
        <f t="shared" ca="1" si="27"/>
        <v>8.3953276214507753</v>
      </c>
    </row>
    <row r="844" spans="5:6" x14ac:dyDescent="0.25">
      <c r="E844" s="57">
        <f t="shared" ca="1" si="26"/>
        <v>0.33772154459185522</v>
      </c>
      <c r="F844" s="57">
        <f t="shared" ca="1" si="27"/>
        <v>7.6481459378336449</v>
      </c>
    </row>
    <row r="845" spans="5:6" x14ac:dyDescent="0.25">
      <c r="E845" s="57">
        <f t="shared" ca="1" si="26"/>
        <v>0.30095740755578637</v>
      </c>
      <c r="F845" s="57">
        <f t="shared" ca="1" si="27"/>
        <v>7.5943832602839718</v>
      </c>
    </row>
    <row r="846" spans="5:6" x14ac:dyDescent="0.25">
      <c r="E846" s="57">
        <f t="shared" ca="1" si="26"/>
        <v>0.45709060503719123</v>
      </c>
      <c r="F846" s="57">
        <f t="shared" ca="1" si="27"/>
        <v>7.8212330908235943</v>
      </c>
    </row>
    <row r="847" spans="5:6" x14ac:dyDescent="0.25">
      <c r="E847" s="57">
        <f t="shared" ca="1" si="26"/>
        <v>1.5979495561001533E-2</v>
      </c>
      <c r="F847" s="57">
        <f t="shared" ca="1" si="27"/>
        <v>6.8904410870684565</v>
      </c>
    </row>
    <row r="848" spans="5:6" x14ac:dyDescent="0.25">
      <c r="E848" s="57">
        <f t="shared" ca="1" si="26"/>
        <v>0.83465615155879991</v>
      </c>
      <c r="F848" s="57">
        <f t="shared" ca="1" si="27"/>
        <v>8.6045151478791411</v>
      </c>
    </row>
    <row r="849" spans="5:6" x14ac:dyDescent="0.25">
      <c r="E849" s="57">
        <f t="shared" ca="1" si="26"/>
        <v>0.73118089396558827</v>
      </c>
      <c r="F849" s="57">
        <f t="shared" ca="1" si="27"/>
        <v>8.3071046324544646</v>
      </c>
    </row>
    <row r="850" spans="5:6" x14ac:dyDescent="0.25">
      <c r="E850" s="57">
        <f t="shared" ca="1" si="26"/>
        <v>0.72423917295852358</v>
      </c>
      <c r="F850" s="57">
        <f t="shared" ca="1" si="27"/>
        <v>8.2910373205339489</v>
      </c>
    </row>
    <row r="851" spans="5:6" x14ac:dyDescent="0.25">
      <c r="E851" s="57">
        <f t="shared" ca="1" si="26"/>
        <v>0.81071846880828102</v>
      </c>
      <c r="F851" s="57">
        <f t="shared" ca="1" si="27"/>
        <v>8.5230456589973045</v>
      </c>
    </row>
    <row r="852" spans="5:6" x14ac:dyDescent="0.25">
      <c r="E852" s="57">
        <f t="shared" ca="1" si="26"/>
        <v>0.22283108464131085</v>
      </c>
      <c r="F852" s="57">
        <f t="shared" ca="1" si="27"/>
        <v>7.4744055220719687</v>
      </c>
    </row>
    <row r="853" spans="5:6" x14ac:dyDescent="0.25">
      <c r="E853" s="57">
        <f t="shared" ca="1" si="26"/>
        <v>0.15587164956776289</v>
      </c>
      <c r="F853" s="57">
        <f t="shared" ca="1" si="27"/>
        <v>7.3579433137273931</v>
      </c>
    </row>
    <row r="854" spans="5:6" x14ac:dyDescent="0.25">
      <c r="E854" s="57">
        <f t="shared" ca="1" si="26"/>
        <v>0.87314158679859022</v>
      </c>
      <c r="F854" s="57">
        <f t="shared" ca="1" si="27"/>
        <v>8.7626782096452427</v>
      </c>
    </row>
    <row r="855" spans="5:6" x14ac:dyDescent="0.25">
      <c r="E855" s="57">
        <f t="shared" ca="1" si="26"/>
        <v>0.36226183682270774</v>
      </c>
      <c r="F855" s="57">
        <f t="shared" ca="1" si="27"/>
        <v>7.6836297286852524</v>
      </c>
    </row>
    <row r="856" spans="5:6" x14ac:dyDescent="0.25">
      <c r="E856" s="57">
        <f t="shared" ca="1" si="26"/>
        <v>1.794325167864097E-2</v>
      </c>
      <c r="F856" s="57">
        <f t="shared" ca="1" si="27"/>
        <v>6.9083667982306052</v>
      </c>
    </row>
    <row r="857" spans="5:6" x14ac:dyDescent="0.25">
      <c r="E857" s="57">
        <f t="shared" ca="1" si="26"/>
        <v>0.20244044177501197</v>
      </c>
      <c r="F857" s="57">
        <f t="shared" ca="1" si="27"/>
        <v>7.4408214021958816</v>
      </c>
    </row>
    <row r="858" spans="5:6" x14ac:dyDescent="0.25">
      <c r="E858" s="57">
        <f t="shared" ca="1" si="26"/>
        <v>0.48660454586779178</v>
      </c>
      <c r="F858" s="57">
        <f t="shared" ca="1" si="27"/>
        <v>7.8652100977581814</v>
      </c>
    </row>
    <row r="859" spans="5:6" x14ac:dyDescent="0.25">
      <c r="E859" s="57">
        <f t="shared" ca="1" si="26"/>
        <v>0.33289153449850994</v>
      </c>
      <c r="F859" s="57">
        <f t="shared" ca="1" si="27"/>
        <v>7.6411340672113317</v>
      </c>
    </row>
    <row r="860" spans="5:6" x14ac:dyDescent="0.25">
      <c r="E860" s="57">
        <f t="shared" ca="1" si="26"/>
        <v>0.90395707024992988</v>
      </c>
      <c r="F860" s="57">
        <f t="shared" ca="1" si="27"/>
        <v>8.9278357005215785</v>
      </c>
    </row>
    <row r="861" spans="5:6" x14ac:dyDescent="0.25">
      <c r="E861" s="57">
        <f t="shared" ca="1" si="26"/>
        <v>0.77994376958527134</v>
      </c>
      <c r="F861" s="57">
        <f t="shared" ca="1" si="27"/>
        <v>8.4313033155088313</v>
      </c>
    </row>
    <row r="862" spans="5:6" x14ac:dyDescent="0.25">
      <c r="E862" s="57">
        <f t="shared" ca="1" si="26"/>
        <v>0.10289966769129311</v>
      </c>
      <c r="F862" s="57">
        <f t="shared" ca="1" si="27"/>
        <v>7.2456659198534101</v>
      </c>
    </row>
    <row r="863" spans="5:6" x14ac:dyDescent="0.25">
      <c r="E863" s="57">
        <f t="shared" ca="1" si="26"/>
        <v>0.77917771867443786</v>
      </c>
      <c r="F863" s="57">
        <f t="shared" ca="1" si="27"/>
        <v>8.4291719612838705</v>
      </c>
    </row>
    <row r="864" spans="5:6" x14ac:dyDescent="0.25">
      <c r="E864" s="57">
        <f t="shared" ca="1" si="26"/>
        <v>0.43406706569860343</v>
      </c>
      <c r="F864" s="57">
        <f t="shared" ca="1" si="27"/>
        <v>7.7874616226620805</v>
      </c>
    </row>
    <row r="865" spans="5:6" x14ac:dyDescent="0.25">
      <c r="E865" s="57">
        <f t="shared" ca="1" si="26"/>
        <v>0.66622822382578251</v>
      </c>
      <c r="F865" s="57">
        <f t="shared" ca="1" si="27"/>
        <v>8.1683201224359436</v>
      </c>
    </row>
    <row r="866" spans="5:6" x14ac:dyDescent="0.25">
      <c r="E866" s="57">
        <f t="shared" ca="1" si="26"/>
        <v>0.46920913311728196</v>
      </c>
      <c r="F866" s="57">
        <f t="shared" ca="1" si="27"/>
        <v>7.839183542342111</v>
      </c>
    </row>
    <row r="867" spans="5:6" x14ac:dyDescent="0.25">
      <c r="E867" s="57">
        <f t="shared" ca="1" si="26"/>
        <v>0.80275197794131004</v>
      </c>
      <c r="F867" s="57">
        <f t="shared" ca="1" si="27"/>
        <v>8.4980555404365816</v>
      </c>
    </row>
    <row r="868" spans="5:6" x14ac:dyDescent="0.25">
      <c r="E868" s="57">
        <f t="shared" ca="1" si="26"/>
        <v>0.53580644715629799</v>
      </c>
      <c r="F868" s="57">
        <f t="shared" ca="1" si="27"/>
        <v>7.940979717011273</v>
      </c>
    </row>
    <row r="869" spans="5:6" x14ac:dyDescent="0.25">
      <c r="E869" s="57">
        <f t="shared" ca="1" si="26"/>
        <v>0.31527105726786808</v>
      </c>
      <c r="F869" s="57">
        <f t="shared" ca="1" si="27"/>
        <v>7.6154354388802492</v>
      </c>
    </row>
    <row r="870" spans="5:6" x14ac:dyDescent="0.25">
      <c r="E870" s="57">
        <f t="shared" ca="1" si="26"/>
        <v>0.43423754469657638</v>
      </c>
      <c r="F870" s="57">
        <f t="shared" ca="1" si="27"/>
        <v>7.7877103309454387</v>
      </c>
    </row>
    <row r="871" spans="5:6" x14ac:dyDescent="0.25">
      <c r="E871" s="57">
        <f t="shared" ca="1" si="26"/>
        <v>0.28708133266826585</v>
      </c>
      <c r="F871" s="57">
        <f t="shared" ca="1" si="27"/>
        <v>7.5737782626351251</v>
      </c>
    </row>
    <row r="872" spans="5:6" x14ac:dyDescent="0.25">
      <c r="E872" s="57">
        <f t="shared" ca="1" si="26"/>
        <v>0.63811434028724312</v>
      </c>
      <c r="F872" s="57">
        <f t="shared" ca="1" si="27"/>
        <v>8.1147544684831665</v>
      </c>
    </row>
    <row r="873" spans="5:6" x14ac:dyDescent="0.25">
      <c r="E873" s="57">
        <f t="shared" ca="1" si="26"/>
        <v>0.85267993068667458</v>
      </c>
      <c r="F873" s="57">
        <f t="shared" ca="1" si="27"/>
        <v>8.6735990597154125</v>
      </c>
    </row>
    <row r="874" spans="5:6" x14ac:dyDescent="0.25">
      <c r="E874" s="57">
        <f t="shared" ca="1" si="26"/>
        <v>0.62324338600353246</v>
      </c>
      <c r="F874" s="57">
        <f t="shared" ca="1" si="27"/>
        <v>8.0876393799631927</v>
      </c>
    </row>
    <row r="875" spans="5:6" x14ac:dyDescent="0.25">
      <c r="E875" s="57">
        <f t="shared" ca="1" si="26"/>
        <v>0.75984405615415485</v>
      </c>
      <c r="F875" s="57">
        <f t="shared" ca="1" si="27"/>
        <v>8.3774499313100002</v>
      </c>
    </row>
    <row r="876" spans="5:6" x14ac:dyDescent="0.25">
      <c r="E876" s="57">
        <f t="shared" ca="1" si="26"/>
        <v>0.56101687435122949</v>
      </c>
      <c r="F876" s="57">
        <f t="shared" ca="1" si="27"/>
        <v>7.9813978749279038</v>
      </c>
    </row>
    <row r="877" spans="5:6" x14ac:dyDescent="0.25">
      <c r="E877" s="57">
        <f t="shared" ca="1" si="26"/>
        <v>0.20699230148597592</v>
      </c>
      <c r="F877" s="57">
        <f t="shared" ca="1" si="27"/>
        <v>7.4484333426614064</v>
      </c>
    </row>
    <row r="878" spans="5:6" x14ac:dyDescent="0.25">
      <c r="E878" s="57">
        <f t="shared" ca="1" si="26"/>
        <v>7.6907202441885869E-2</v>
      </c>
      <c r="F878" s="57">
        <f t="shared" ca="1" si="27"/>
        <v>7.1771880746921912</v>
      </c>
    </row>
    <row r="879" spans="5:6" x14ac:dyDescent="0.25">
      <c r="E879" s="57">
        <f t="shared" ca="1" si="26"/>
        <v>0.79692554237167568</v>
      </c>
      <c r="F879" s="57">
        <f t="shared" ca="1" si="27"/>
        <v>8.4803600880786263</v>
      </c>
    </row>
    <row r="880" spans="5:6" x14ac:dyDescent="0.25">
      <c r="E880" s="57">
        <f t="shared" ca="1" si="26"/>
        <v>0.80519841794187597</v>
      </c>
      <c r="F880" s="57">
        <f t="shared" ca="1" si="27"/>
        <v>8.5056291447369485</v>
      </c>
    </row>
    <row r="881" spans="5:6" x14ac:dyDescent="0.25">
      <c r="E881" s="57">
        <f t="shared" ca="1" si="26"/>
        <v>0.5685095569616011</v>
      </c>
      <c r="F881" s="57">
        <f t="shared" ca="1" si="27"/>
        <v>7.9936651559527121</v>
      </c>
    </row>
    <row r="882" spans="5:6" x14ac:dyDescent="0.25">
      <c r="E882" s="57">
        <f t="shared" ca="1" si="26"/>
        <v>0.31728943494822037</v>
      </c>
      <c r="F882" s="57">
        <f t="shared" ca="1" si="27"/>
        <v>7.6183900553243218</v>
      </c>
    </row>
    <row r="883" spans="5:6" x14ac:dyDescent="0.25">
      <c r="E883" s="57">
        <f t="shared" ca="1" si="26"/>
        <v>0.92524575279491206</v>
      </c>
      <c r="F883" s="57">
        <f t="shared" ca="1" si="27"/>
        <v>9.076587911722978</v>
      </c>
    </row>
    <row r="884" spans="5:6" x14ac:dyDescent="0.25">
      <c r="E884" s="57">
        <f t="shared" ca="1" si="26"/>
        <v>0.24003124481570037</v>
      </c>
      <c r="F884" s="57">
        <f t="shared" ca="1" si="27"/>
        <v>7.501827027335576</v>
      </c>
    </row>
    <row r="885" spans="5:6" x14ac:dyDescent="0.25">
      <c r="E885" s="57">
        <f t="shared" ca="1" si="26"/>
        <v>0.77585124716239451</v>
      </c>
      <c r="F885" s="57">
        <f t="shared" ca="1" si="27"/>
        <v>8.4199930349395</v>
      </c>
    </row>
    <row r="886" spans="5:6" x14ac:dyDescent="0.25">
      <c r="E886" s="57">
        <f t="shared" ca="1" si="26"/>
        <v>0.37888698252581599</v>
      </c>
      <c r="F886" s="57">
        <f t="shared" ca="1" si="27"/>
        <v>7.7075978659071618</v>
      </c>
    </row>
    <row r="887" spans="5:6" x14ac:dyDescent="0.25">
      <c r="E887" s="57">
        <f t="shared" ca="1" si="26"/>
        <v>0.50925086599669911</v>
      </c>
      <c r="F887" s="57">
        <f t="shared" ca="1" si="27"/>
        <v>7.8996411787698904</v>
      </c>
    </row>
    <row r="888" spans="5:6" x14ac:dyDescent="0.25">
      <c r="E888" s="57">
        <f t="shared" ca="1" si="26"/>
        <v>0.31582911131077307</v>
      </c>
      <c r="F888" s="57">
        <f t="shared" ca="1" si="27"/>
        <v>7.6162526654527642</v>
      </c>
    </row>
    <row r="889" spans="5:6" x14ac:dyDescent="0.25">
      <c r="E889" s="57">
        <f t="shared" ca="1" si="26"/>
        <v>0.103751672980259</v>
      </c>
      <c r="F889" s="57">
        <f t="shared" ca="1" si="27"/>
        <v>7.2477128857233417</v>
      </c>
    </row>
    <row r="890" spans="5:6" x14ac:dyDescent="0.25">
      <c r="E890" s="57">
        <f t="shared" ca="1" si="26"/>
        <v>0.3738787454394461</v>
      </c>
      <c r="F890" s="57">
        <f t="shared" ca="1" si="27"/>
        <v>7.700379484166298</v>
      </c>
    </row>
    <row r="891" spans="5:6" x14ac:dyDescent="0.25">
      <c r="E891" s="57">
        <f t="shared" ca="1" si="26"/>
        <v>0.13093420361308628</v>
      </c>
      <c r="F891" s="57">
        <f t="shared" ca="1" si="27"/>
        <v>7.3083464100931348</v>
      </c>
    </row>
    <row r="892" spans="5:6" x14ac:dyDescent="0.25">
      <c r="E892" s="57">
        <f t="shared" ca="1" si="26"/>
        <v>9.142851578434219E-2</v>
      </c>
      <c r="F892" s="57">
        <f t="shared" ca="1" si="27"/>
        <v>7.2170084524611635</v>
      </c>
    </row>
    <row r="893" spans="5:6" x14ac:dyDescent="0.25">
      <c r="E893" s="57">
        <f t="shared" ca="1" si="26"/>
        <v>0.41795639433866638</v>
      </c>
      <c r="F893" s="57">
        <f t="shared" ca="1" si="27"/>
        <v>7.7640310641768462</v>
      </c>
    </row>
    <row r="894" spans="5:6" x14ac:dyDescent="0.25">
      <c r="E894" s="57">
        <f t="shared" ca="1" si="26"/>
        <v>0.78999817170552511</v>
      </c>
      <c r="F894" s="57">
        <f t="shared" ca="1" si="27"/>
        <v>8.4599150555956868</v>
      </c>
    </row>
    <row r="895" spans="5:6" x14ac:dyDescent="0.25">
      <c r="E895" s="57">
        <f t="shared" ca="1" si="26"/>
        <v>0.65968177922453974</v>
      </c>
      <c r="F895" s="57">
        <f t="shared" ca="1" si="27"/>
        <v>8.1555544867355163</v>
      </c>
    </row>
    <row r="896" spans="5:6" x14ac:dyDescent="0.25">
      <c r="E896" s="57">
        <f t="shared" ca="1" si="26"/>
        <v>0.37921423716618763</v>
      </c>
      <c r="F896" s="57">
        <f t="shared" ca="1" si="27"/>
        <v>7.7080695381018209</v>
      </c>
    </row>
    <row r="897" spans="5:6" x14ac:dyDescent="0.25">
      <c r="E897" s="57">
        <f t="shared" ca="1" si="26"/>
        <v>0.64133771387767013</v>
      </c>
      <c r="F897" s="57">
        <f t="shared" ca="1" si="27"/>
        <v>8.1207366528006339</v>
      </c>
    </row>
    <row r="898" spans="5:6" x14ac:dyDescent="0.25">
      <c r="E898" s="57">
        <f t="shared" ca="1" si="26"/>
        <v>0.62067614779092262</v>
      </c>
      <c r="F898" s="57">
        <f t="shared" ca="1" si="27"/>
        <v>8.0830351163510983</v>
      </c>
    </row>
    <row r="899" spans="5:6" x14ac:dyDescent="0.25">
      <c r="E899" s="57">
        <f t="shared" ca="1" si="26"/>
        <v>0.29821913364148789</v>
      </c>
      <c r="F899" s="57">
        <f t="shared" ca="1" si="27"/>
        <v>7.5903338203357986</v>
      </c>
    </row>
    <row r="900" spans="5:6" x14ac:dyDescent="0.25">
      <c r="E900" s="57">
        <f t="shared" ref="E900:E963" ca="1" si="28">RAND()</f>
        <v>0.35307732492160671</v>
      </c>
      <c r="F900" s="57">
        <f t="shared" ref="F900:F963" ca="1" si="29">((E900^(-1/$C$5)-1)^(-1/$C$3))*$C$4</f>
        <v>7.6703713402257954</v>
      </c>
    </row>
    <row r="901" spans="5:6" x14ac:dyDescent="0.25">
      <c r="E901" s="57">
        <f t="shared" ca="1" si="28"/>
        <v>0.21432995120837928</v>
      </c>
      <c r="F901" s="57">
        <f t="shared" ca="1" si="29"/>
        <v>7.4605603058292811</v>
      </c>
    </row>
    <row r="902" spans="5:6" x14ac:dyDescent="0.25">
      <c r="E902" s="57">
        <f t="shared" ca="1" si="28"/>
        <v>0.33063184831535064</v>
      </c>
      <c r="F902" s="57">
        <f t="shared" ca="1" si="29"/>
        <v>7.6378493717669738</v>
      </c>
    </row>
    <row r="903" spans="5:6" x14ac:dyDescent="0.25">
      <c r="E903" s="57">
        <f t="shared" ca="1" si="28"/>
        <v>0.68840600398406904</v>
      </c>
      <c r="F903" s="57">
        <f t="shared" ca="1" si="29"/>
        <v>8.2130544505123453</v>
      </c>
    </row>
    <row r="904" spans="5:6" x14ac:dyDescent="0.25">
      <c r="E904" s="57">
        <f t="shared" ca="1" si="28"/>
        <v>0.37990031332654173</v>
      </c>
      <c r="F904" s="57">
        <f t="shared" ca="1" si="29"/>
        <v>7.7090583874885059</v>
      </c>
    </row>
    <row r="905" spans="5:6" x14ac:dyDescent="0.25">
      <c r="E905" s="57">
        <f t="shared" ca="1" si="28"/>
        <v>0.62133312405637164</v>
      </c>
      <c r="F905" s="57">
        <f t="shared" ca="1" si="29"/>
        <v>8.0842113138192264</v>
      </c>
    </row>
    <row r="906" spans="5:6" x14ac:dyDescent="0.25">
      <c r="E906" s="57">
        <f t="shared" ca="1" si="28"/>
        <v>0.88650360002844952</v>
      </c>
      <c r="F906" s="57">
        <f t="shared" ca="1" si="29"/>
        <v>8.8287874028290858</v>
      </c>
    </row>
    <row r="907" spans="5:6" x14ac:dyDescent="0.25">
      <c r="E907" s="57">
        <f t="shared" ca="1" si="28"/>
        <v>3.0479582536993677E-2</v>
      </c>
      <c r="F907" s="57">
        <f t="shared" ca="1" si="29"/>
        <v>6.9956437966469531</v>
      </c>
    </row>
    <row r="908" spans="5:6" x14ac:dyDescent="0.25">
      <c r="E908" s="57">
        <f t="shared" ca="1" si="28"/>
        <v>5.0817832926219442E-2</v>
      </c>
      <c r="F908" s="57">
        <f t="shared" ca="1" si="29"/>
        <v>7.0902542011225318</v>
      </c>
    </row>
    <row r="909" spans="5:6" x14ac:dyDescent="0.25">
      <c r="E909" s="57">
        <f t="shared" ca="1" si="28"/>
        <v>0.43009958829612971</v>
      </c>
      <c r="F909" s="57">
        <f t="shared" ca="1" si="29"/>
        <v>7.7816784718049039</v>
      </c>
    </row>
    <row r="910" spans="5:6" x14ac:dyDescent="0.25">
      <c r="E910" s="57">
        <f t="shared" ca="1" si="28"/>
        <v>0.76408225439521893</v>
      </c>
      <c r="F910" s="57">
        <f t="shared" ca="1" si="29"/>
        <v>8.3884639752854238</v>
      </c>
    </row>
    <row r="911" spans="5:6" x14ac:dyDescent="0.25">
      <c r="E911" s="57">
        <f t="shared" ca="1" si="28"/>
        <v>2.3300225341927328E-2</v>
      </c>
      <c r="F911" s="57">
        <f t="shared" ca="1" si="29"/>
        <v>6.9502302164597509</v>
      </c>
    </row>
    <row r="912" spans="5:6" x14ac:dyDescent="0.25">
      <c r="E912" s="57">
        <f t="shared" ca="1" si="28"/>
        <v>0.82201540772534065</v>
      </c>
      <c r="F912" s="57">
        <f t="shared" ca="1" si="29"/>
        <v>8.5602107561213323</v>
      </c>
    </row>
    <row r="913" spans="5:6" x14ac:dyDescent="0.25">
      <c r="E913" s="57">
        <f t="shared" ca="1" si="28"/>
        <v>0.79176594029809744</v>
      </c>
      <c r="F913" s="57">
        <f t="shared" ca="1" si="29"/>
        <v>8.4650733178463131</v>
      </c>
    </row>
    <row r="914" spans="5:6" x14ac:dyDescent="0.25">
      <c r="E914" s="57">
        <f t="shared" ca="1" si="28"/>
        <v>0.81402953924180566</v>
      </c>
      <c r="F914" s="57">
        <f t="shared" ca="1" si="29"/>
        <v>8.5337196844710999</v>
      </c>
    </row>
    <row r="915" spans="5:6" x14ac:dyDescent="0.25">
      <c r="E915" s="57">
        <f t="shared" ca="1" si="28"/>
        <v>0.77474479477556235</v>
      </c>
      <c r="F915" s="57">
        <f t="shared" ca="1" si="29"/>
        <v>8.4169669320126932</v>
      </c>
    </row>
    <row r="916" spans="5:6" x14ac:dyDescent="0.25">
      <c r="E916" s="57">
        <f t="shared" ca="1" si="28"/>
        <v>0.37901162720819848</v>
      </c>
      <c r="F916" s="57">
        <f t="shared" ca="1" si="29"/>
        <v>7.7077775160832038</v>
      </c>
    </row>
    <row r="917" spans="5:6" x14ac:dyDescent="0.25">
      <c r="E917" s="57">
        <f t="shared" ca="1" si="28"/>
        <v>0.93793318517807278</v>
      </c>
      <c r="F917" s="57">
        <f t="shared" ca="1" si="29"/>
        <v>9.1873625150689175</v>
      </c>
    </row>
    <row r="918" spans="5:6" x14ac:dyDescent="0.25">
      <c r="E918" s="57">
        <f t="shared" ca="1" si="28"/>
        <v>0.20653802951946576</v>
      </c>
      <c r="F918" s="57">
        <f t="shared" ca="1" si="29"/>
        <v>7.4476768345335644</v>
      </c>
    </row>
    <row r="919" spans="5:6" x14ac:dyDescent="0.25">
      <c r="E919" s="57">
        <f t="shared" ca="1" si="28"/>
        <v>0.34058820226730746</v>
      </c>
      <c r="F919" s="57">
        <f t="shared" ca="1" si="29"/>
        <v>7.6523021905833843</v>
      </c>
    </row>
    <row r="920" spans="5:6" x14ac:dyDescent="0.25">
      <c r="E920" s="57">
        <f t="shared" ca="1" si="28"/>
        <v>0.21767809184754539</v>
      </c>
      <c r="F920" s="57">
        <f t="shared" ca="1" si="29"/>
        <v>7.4660383302907496</v>
      </c>
    </row>
    <row r="921" spans="5:6" x14ac:dyDescent="0.25">
      <c r="E921" s="57">
        <f t="shared" ca="1" si="28"/>
        <v>0.57331275992774067</v>
      </c>
      <c r="F921" s="57">
        <f t="shared" ca="1" si="29"/>
        <v>8.0015962094511686</v>
      </c>
    </row>
    <row r="922" spans="5:6" x14ac:dyDescent="0.25">
      <c r="E922" s="57">
        <f t="shared" ca="1" si="28"/>
        <v>0.18486918968354926</v>
      </c>
      <c r="F922" s="57">
        <f t="shared" ca="1" si="29"/>
        <v>7.4107178456820524</v>
      </c>
    </row>
    <row r="923" spans="5:6" x14ac:dyDescent="0.25">
      <c r="E923" s="57">
        <f t="shared" ca="1" si="28"/>
        <v>2.9978824329969789E-2</v>
      </c>
      <c r="F923" s="57">
        <f t="shared" ca="1" si="29"/>
        <v>6.9927662545982292</v>
      </c>
    </row>
    <row r="924" spans="5:6" x14ac:dyDescent="0.25">
      <c r="E924" s="57">
        <f t="shared" ca="1" si="28"/>
        <v>0.45162028502029716</v>
      </c>
      <c r="F924" s="57">
        <f t="shared" ca="1" si="29"/>
        <v>7.8131727424731299</v>
      </c>
    </row>
    <row r="925" spans="5:6" x14ac:dyDescent="0.25">
      <c r="E925" s="57">
        <f t="shared" ca="1" si="28"/>
        <v>0.87972672147512154</v>
      </c>
      <c r="F925" s="57">
        <f t="shared" ca="1" si="29"/>
        <v>8.7943543684922076</v>
      </c>
    </row>
    <row r="926" spans="5:6" x14ac:dyDescent="0.25">
      <c r="E926" s="57">
        <f t="shared" ca="1" si="28"/>
        <v>0.89325994401120223</v>
      </c>
      <c r="F926" s="57">
        <f t="shared" ca="1" si="29"/>
        <v>8.8652033747853416</v>
      </c>
    </row>
    <row r="927" spans="5:6" x14ac:dyDescent="0.25">
      <c r="E927" s="57">
        <f t="shared" ca="1" si="28"/>
        <v>0.97825682193743035</v>
      </c>
      <c r="F927" s="57">
        <f t="shared" ca="1" si="29"/>
        <v>9.8252471630705696</v>
      </c>
    </row>
    <row r="928" spans="5:6" x14ac:dyDescent="0.25">
      <c r="E928" s="57">
        <f t="shared" ca="1" si="28"/>
        <v>0.26751288866770218</v>
      </c>
      <c r="F928" s="57">
        <f t="shared" ca="1" si="29"/>
        <v>7.5443034615608955</v>
      </c>
    </row>
    <row r="929" spans="5:6" x14ac:dyDescent="0.25">
      <c r="E929" s="57">
        <f t="shared" ca="1" si="28"/>
        <v>0.49904638354777642</v>
      </c>
      <c r="F929" s="57">
        <f t="shared" ca="1" si="29"/>
        <v>7.8840423404257418</v>
      </c>
    </row>
    <row r="930" spans="5:6" x14ac:dyDescent="0.25">
      <c r="E930" s="57">
        <f t="shared" ca="1" si="28"/>
        <v>0.35502674261514944</v>
      </c>
      <c r="F930" s="57">
        <f t="shared" ca="1" si="29"/>
        <v>7.6731871292706977</v>
      </c>
    </row>
    <row r="931" spans="5:6" x14ac:dyDescent="0.25">
      <c r="E931" s="57">
        <f t="shared" ca="1" si="28"/>
        <v>0.98367316536715632</v>
      </c>
      <c r="F931" s="57">
        <f t="shared" ca="1" si="29"/>
        <v>10.00482486697139</v>
      </c>
    </row>
    <row r="932" spans="5:6" x14ac:dyDescent="0.25">
      <c r="E932" s="57">
        <f t="shared" ca="1" si="28"/>
        <v>0.70844437761982193</v>
      </c>
      <c r="F932" s="57">
        <f t="shared" ca="1" si="29"/>
        <v>8.2556999965447453</v>
      </c>
    </row>
    <row r="933" spans="5:6" x14ac:dyDescent="0.25">
      <c r="E933" s="57">
        <f t="shared" ca="1" si="28"/>
        <v>0.33899649045021107</v>
      </c>
      <c r="F933" s="57">
        <f t="shared" ca="1" si="29"/>
        <v>7.6499948972034968</v>
      </c>
    </row>
    <row r="934" spans="5:6" x14ac:dyDescent="0.25">
      <c r="E934" s="57">
        <f t="shared" ca="1" si="28"/>
        <v>4.5754076890309525E-2</v>
      </c>
      <c r="F934" s="57">
        <f t="shared" ca="1" si="29"/>
        <v>7.0698220440032902</v>
      </c>
    </row>
    <row r="935" spans="5:6" x14ac:dyDescent="0.25">
      <c r="E935" s="57">
        <f t="shared" ca="1" si="28"/>
        <v>0.85934409687807212</v>
      </c>
      <c r="F935" s="57">
        <f t="shared" ca="1" si="29"/>
        <v>8.7012170487588936</v>
      </c>
    </row>
    <row r="936" spans="5:6" x14ac:dyDescent="0.25">
      <c r="E936" s="57">
        <f t="shared" ca="1" si="28"/>
        <v>0.3036272964706398</v>
      </c>
      <c r="F936" s="57">
        <f t="shared" ca="1" si="29"/>
        <v>7.5983243137012124</v>
      </c>
    </row>
    <row r="937" spans="5:6" x14ac:dyDescent="0.25">
      <c r="E937" s="57">
        <f t="shared" ca="1" si="28"/>
        <v>0.91051083529860377</v>
      </c>
      <c r="F937" s="57">
        <f t="shared" ca="1" si="29"/>
        <v>8.9697584019810854</v>
      </c>
    </row>
    <row r="938" spans="5:6" x14ac:dyDescent="0.25">
      <c r="E938" s="57">
        <f t="shared" ca="1" si="28"/>
        <v>0.16904908519177453</v>
      </c>
      <c r="F938" s="57">
        <f t="shared" ca="1" si="29"/>
        <v>7.3824725571033118</v>
      </c>
    </row>
    <row r="939" spans="5:6" x14ac:dyDescent="0.25">
      <c r="E939" s="57">
        <f t="shared" ca="1" si="28"/>
        <v>0.4729826009019692</v>
      </c>
      <c r="F939" s="57">
        <f t="shared" ca="1" si="29"/>
        <v>7.8448017841535833</v>
      </c>
    </row>
    <row r="940" spans="5:6" x14ac:dyDescent="0.25">
      <c r="E940" s="57">
        <f t="shared" ca="1" si="28"/>
        <v>0.82729604224944941</v>
      </c>
      <c r="F940" s="57">
        <f t="shared" ca="1" si="29"/>
        <v>8.5783462679336431</v>
      </c>
    </row>
    <row r="941" spans="5:6" x14ac:dyDescent="0.25">
      <c r="E941" s="57">
        <f t="shared" ca="1" si="28"/>
        <v>0.52792212676679939</v>
      </c>
      <c r="F941" s="57">
        <f t="shared" ca="1" si="29"/>
        <v>7.9285849905148105</v>
      </c>
    </row>
    <row r="942" spans="5:6" x14ac:dyDescent="0.25">
      <c r="E942" s="57">
        <f t="shared" ca="1" si="28"/>
        <v>0.95052590443563034</v>
      </c>
      <c r="F942" s="57">
        <f t="shared" ca="1" si="29"/>
        <v>9.3231246850596836</v>
      </c>
    </row>
    <row r="943" spans="5:6" x14ac:dyDescent="0.25">
      <c r="E943" s="57">
        <f t="shared" ca="1" si="28"/>
        <v>0.74390732530402226</v>
      </c>
      <c r="F943" s="57">
        <f t="shared" ca="1" si="29"/>
        <v>8.337498171259428</v>
      </c>
    </row>
    <row r="944" spans="5:6" x14ac:dyDescent="0.25">
      <c r="E944" s="57">
        <f t="shared" ca="1" si="28"/>
        <v>0.3209322574059833</v>
      </c>
      <c r="F944" s="57">
        <f t="shared" ca="1" si="29"/>
        <v>7.6237149032565314</v>
      </c>
    </row>
    <row r="945" spans="5:6" x14ac:dyDescent="0.25">
      <c r="E945" s="57">
        <f t="shared" ca="1" si="28"/>
        <v>0.62907723801558679</v>
      </c>
      <c r="F945" s="57">
        <f t="shared" ca="1" si="29"/>
        <v>8.0981844805002225</v>
      </c>
    </row>
    <row r="946" spans="5:6" x14ac:dyDescent="0.25">
      <c r="E946" s="57">
        <f t="shared" ca="1" si="28"/>
        <v>7.6297043414327081E-2</v>
      </c>
      <c r="F946" s="57">
        <f t="shared" ca="1" si="29"/>
        <v>7.17540976667682</v>
      </c>
    </row>
    <row r="947" spans="5:6" x14ac:dyDescent="0.25">
      <c r="E947" s="57">
        <f t="shared" ca="1" si="28"/>
        <v>6.0840380335261179E-2</v>
      </c>
      <c r="F947" s="57">
        <f t="shared" ca="1" si="29"/>
        <v>7.1267035574083595</v>
      </c>
    </row>
    <row r="948" spans="5:6" x14ac:dyDescent="0.25">
      <c r="E948" s="57">
        <f t="shared" ca="1" si="28"/>
        <v>0.9703004227859271</v>
      </c>
      <c r="F948" s="57">
        <f t="shared" ca="1" si="29"/>
        <v>9.6326713638751436</v>
      </c>
    </row>
    <row r="949" spans="5:6" x14ac:dyDescent="0.25">
      <c r="E949" s="57">
        <f t="shared" ca="1" si="28"/>
        <v>0.8181546524066341</v>
      </c>
      <c r="F949" s="57">
        <f t="shared" ca="1" si="29"/>
        <v>8.5472680930799463</v>
      </c>
    </row>
    <row r="950" spans="5:6" x14ac:dyDescent="0.25">
      <c r="E950" s="57">
        <f t="shared" ca="1" si="28"/>
        <v>0.35167689622644915</v>
      </c>
      <c r="F950" s="57">
        <f t="shared" ca="1" si="29"/>
        <v>7.6683478633756001</v>
      </c>
    </row>
    <row r="951" spans="5:6" x14ac:dyDescent="0.25">
      <c r="E951" s="57">
        <f t="shared" ca="1" si="28"/>
        <v>5.7215486344362687E-2</v>
      </c>
      <c r="F951" s="57">
        <f t="shared" ca="1" si="29"/>
        <v>7.1140537799581365</v>
      </c>
    </row>
    <row r="952" spans="5:6" x14ac:dyDescent="0.25">
      <c r="E952" s="57">
        <f t="shared" ca="1" si="28"/>
        <v>0.11878070256050122</v>
      </c>
      <c r="F952" s="57">
        <f t="shared" ca="1" si="29"/>
        <v>7.2822570680453698</v>
      </c>
    </row>
    <row r="953" spans="5:6" x14ac:dyDescent="0.25">
      <c r="E953" s="57">
        <f t="shared" ca="1" si="28"/>
        <v>0.42204523368016122</v>
      </c>
      <c r="F953" s="57">
        <f t="shared" ca="1" si="29"/>
        <v>7.769965055403202</v>
      </c>
    </row>
    <row r="954" spans="5:6" x14ac:dyDescent="0.25">
      <c r="E954" s="57">
        <f t="shared" ca="1" si="28"/>
        <v>0.45903206072578673</v>
      </c>
      <c r="F954" s="57">
        <f t="shared" ca="1" si="29"/>
        <v>7.8240998581878776</v>
      </c>
    </row>
    <row r="955" spans="5:6" x14ac:dyDescent="0.25">
      <c r="E955" s="57">
        <f t="shared" ca="1" si="28"/>
        <v>0.91533632586789004</v>
      </c>
      <c r="F955" s="57">
        <f t="shared" ca="1" si="29"/>
        <v>9.0026500411516377</v>
      </c>
    </row>
    <row r="956" spans="5:6" x14ac:dyDescent="0.25">
      <c r="E956" s="57">
        <f t="shared" ca="1" si="28"/>
        <v>0.4202826029796235</v>
      </c>
      <c r="F956" s="57">
        <f t="shared" ca="1" si="29"/>
        <v>7.7674060583367091</v>
      </c>
    </row>
    <row r="957" spans="5:6" x14ac:dyDescent="0.25">
      <c r="E957" s="57">
        <f t="shared" ca="1" si="28"/>
        <v>0.21079441920501418</v>
      </c>
      <c r="F957" s="57">
        <f t="shared" ca="1" si="29"/>
        <v>7.4547385209387196</v>
      </c>
    </row>
    <row r="958" spans="5:6" x14ac:dyDescent="0.25">
      <c r="E958" s="57">
        <f t="shared" ca="1" si="28"/>
        <v>5.3542561250415122E-2</v>
      </c>
      <c r="F958" s="57">
        <f t="shared" ca="1" si="29"/>
        <v>7.1006398130979065</v>
      </c>
    </row>
    <row r="959" spans="5:6" x14ac:dyDescent="0.25">
      <c r="E959" s="57">
        <f t="shared" ca="1" si="28"/>
        <v>5.2589042830837096E-2</v>
      </c>
      <c r="F959" s="57">
        <f t="shared" ca="1" si="29"/>
        <v>7.0970497889107795</v>
      </c>
    </row>
    <row r="960" spans="5:6" x14ac:dyDescent="0.25">
      <c r="E960" s="57">
        <f t="shared" ca="1" si="28"/>
        <v>0.43438604496904476</v>
      </c>
      <c r="F960" s="57">
        <f t="shared" ca="1" si="29"/>
        <v>7.7879269894756566</v>
      </c>
    </row>
    <row r="961" spans="5:6" x14ac:dyDescent="0.25">
      <c r="E961" s="57">
        <f t="shared" ca="1" si="28"/>
        <v>0.13933618312811991</v>
      </c>
      <c r="F961" s="57">
        <f t="shared" ca="1" si="29"/>
        <v>7.3255882580988185</v>
      </c>
    </row>
    <row r="962" spans="5:6" x14ac:dyDescent="0.25">
      <c r="E962" s="57">
        <f t="shared" ca="1" si="28"/>
        <v>0.27585526938780813</v>
      </c>
      <c r="F962" s="57">
        <f t="shared" ca="1" si="29"/>
        <v>7.5569359247103591</v>
      </c>
    </row>
    <row r="963" spans="5:6" x14ac:dyDescent="0.25">
      <c r="E963" s="57">
        <f t="shared" ca="1" si="28"/>
        <v>0.26402652576058683</v>
      </c>
      <c r="F963" s="57">
        <f t="shared" ca="1" si="29"/>
        <v>7.5389916966804567</v>
      </c>
    </row>
    <row r="964" spans="5:6" x14ac:dyDescent="0.25">
      <c r="E964" s="57">
        <f t="shared" ref="E964:E1027" ca="1" si="30">RAND()</f>
        <v>0.61338401649961549</v>
      </c>
      <c r="F964" s="57">
        <f t="shared" ref="F964:F1027" ca="1" si="31">((E964^(-1/$C$5)-1)^(-1/$C$3))*$C$4</f>
        <v>8.0700733381898999</v>
      </c>
    </row>
    <row r="965" spans="5:6" x14ac:dyDescent="0.25">
      <c r="E965" s="57">
        <f t="shared" ca="1" si="30"/>
        <v>1.6213011803265842E-2</v>
      </c>
      <c r="F965" s="57">
        <f t="shared" ca="1" si="31"/>
        <v>6.8926643384729696</v>
      </c>
    </row>
    <row r="966" spans="5:6" x14ac:dyDescent="0.25">
      <c r="E966" s="57">
        <f t="shared" ca="1" si="30"/>
        <v>0.10059891850623726</v>
      </c>
      <c r="F966" s="57">
        <f t="shared" ca="1" si="31"/>
        <v>7.2400853112082064</v>
      </c>
    </row>
    <row r="967" spans="5:6" x14ac:dyDescent="0.25">
      <c r="E967" s="57">
        <f t="shared" ca="1" si="30"/>
        <v>0.78601818455608408</v>
      </c>
      <c r="F967" s="57">
        <f t="shared" ca="1" si="31"/>
        <v>8.4484442941401809</v>
      </c>
    </row>
    <row r="968" spans="5:6" x14ac:dyDescent="0.25">
      <c r="E968" s="57">
        <f t="shared" ca="1" si="30"/>
        <v>0.3750516587994317</v>
      </c>
      <c r="F968" s="57">
        <f t="shared" ca="1" si="31"/>
        <v>7.7020700431398197</v>
      </c>
    </row>
    <row r="969" spans="5:6" x14ac:dyDescent="0.25">
      <c r="E969" s="57">
        <f t="shared" ca="1" si="30"/>
        <v>0.29080806216153909</v>
      </c>
      <c r="F969" s="57">
        <f t="shared" ca="1" si="31"/>
        <v>7.5793336936052143</v>
      </c>
    </row>
    <row r="970" spans="5:6" x14ac:dyDescent="0.25">
      <c r="E970" s="57">
        <f t="shared" ca="1" si="30"/>
        <v>0.77037199093293318</v>
      </c>
      <c r="F970" s="57">
        <f t="shared" ca="1" si="31"/>
        <v>8.4051357215649478</v>
      </c>
    </row>
    <row r="971" spans="5:6" x14ac:dyDescent="0.25">
      <c r="E971" s="57">
        <f t="shared" ca="1" si="30"/>
        <v>0.81522550910433222</v>
      </c>
      <c r="F971" s="57">
        <f t="shared" ca="1" si="31"/>
        <v>8.5376186411934114</v>
      </c>
    </row>
    <row r="972" spans="5:6" x14ac:dyDescent="0.25">
      <c r="E972" s="57">
        <f t="shared" ca="1" si="30"/>
        <v>0.75637689489779725</v>
      </c>
      <c r="F972" s="57">
        <f t="shared" ca="1" si="31"/>
        <v>8.3685657655546599</v>
      </c>
    </row>
    <row r="973" spans="5:6" x14ac:dyDescent="0.25">
      <c r="E973" s="57">
        <f t="shared" ca="1" si="30"/>
        <v>0.70683815963497887</v>
      </c>
      <c r="F973" s="57">
        <f t="shared" ca="1" si="31"/>
        <v>8.252195557526548</v>
      </c>
    </row>
    <row r="974" spans="5:6" x14ac:dyDescent="0.25">
      <c r="E974" s="57">
        <f t="shared" ca="1" si="30"/>
        <v>0.64508929236493118</v>
      </c>
      <c r="F974" s="57">
        <f t="shared" ca="1" si="31"/>
        <v>8.1277485533627107</v>
      </c>
    </row>
    <row r="975" spans="5:6" x14ac:dyDescent="0.25">
      <c r="E975" s="57">
        <f t="shared" ca="1" si="30"/>
        <v>0.28969402729206706</v>
      </c>
      <c r="F975" s="57">
        <f t="shared" ca="1" si="31"/>
        <v>7.5776747504951665</v>
      </c>
    </row>
    <row r="976" spans="5:6" x14ac:dyDescent="0.25">
      <c r="E976" s="57">
        <f t="shared" ca="1" si="30"/>
        <v>0.52491819614599233</v>
      </c>
      <c r="F976" s="57">
        <f t="shared" ca="1" si="31"/>
        <v>7.923890671955605</v>
      </c>
    </row>
    <row r="977" spans="5:6" x14ac:dyDescent="0.25">
      <c r="E977" s="57">
        <f t="shared" ca="1" si="30"/>
        <v>0.86860627562802561</v>
      </c>
      <c r="F977" s="57">
        <f t="shared" ca="1" si="31"/>
        <v>8.7417856449341862</v>
      </c>
    </row>
    <row r="978" spans="5:6" x14ac:dyDescent="0.25">
      <c r="E978" s="57">
        <f t="shared" ca="1" si="30"/>
        <v>0.24645374513178708</v>
      </c>
      <c r="F978" s="57">
        <f t="shared" ca="1" si="31"/>
        <v>7.5118873086718745</v>
      </c>
    </row>
    <row r="979" spans="5:6" x14ac:dyDescent="0.25">
      <c r="E979" s="57">
        <f t="shared" ca="1" si="30"/>
        <v>0.68958270787130971</v>
      </c>
      <c r="F979" s="57">
        <f t="shared" ca="1" si="31"/>
        <v>8.2154969083395635</v>
      </c>
    </row>
    <row r="980" spans="5:6" x14ac:dyDescent="0.25">
      <c r="E980" s="57">
        <f t="shared" ca="1" si="30"/>
        <v>0.14667008438783091</v>
      </c>
      <c r="F980" s="57">
        <f t="shared" ca="1" si="31"/>
        <v>7.3401776206762532</v>
      </c>
    </row>
    <row r="981" spans="5:6" x14ac:dyDescent="0.25">
      <c r="E981" s="57">
        <f t="shared" ca="1" si="30"/>
        <v>1.3688031921065269E-3</v>
      </c>
      <c r="F981" s="57">
        <f t="shared" ca="1" si="31"/>
        <v>6.5728021138722772</v>
      </c>
    </row>
    <row r="982" spans="5:6" x14ac:dyDescent="0.25">
      <c r="E982" s="57">
        <f t="shared" ca="1" si="30"/>
        <v>0.48911839617022923</v>
      </c>
      <c r="F982" s="57">
        <f t="shared" ca="1" si="31"/>
        <v>7.8689995713133509</v>
      </c>
    </row>
    <row r="983" spans="5:6" x14ac:dyDescent="0.25">
      <c r="E983" s="57">
        <f t="shared" ca="1" si="30"/>
        <v>0.70002560554686799</v>
      </c>
      <c r="F983" s="57">
        <f t="shared" ca="1" si="31"/>
        <v>8.2375036454778865</v>
      </c>
    </row>
    <row r="984" spans="5:6" x14ac:dyDescent="0.25">
      <c r="E984" s="57">
        <f t="shared" ca="1" si="30"/>
        <v>0.70750654583134764</v>
      </c>
      <c r="F984" s="57">
        <f t="shared" ca="1" si="31"/>
        <v>8.2536519268907877</v>
      </c>
    </row>
    <row r="985" spans="5:6" x14ac:dyDescent="0.25">
      <c r="E985" s="57">
        <f t="shared" ca="1" si="30"/>
        <v>0.2796094412986293</v>
      </c>
      <c r="F985" s="57">
        <f t="shared" ca="1" si="31"/>
        <v>7.5625872077463026</v>
      </c>
    </row>
    <row r="986" spans="5:6" x14ac:dyDescent="0.25">
      <c r="E986" s="57">
        <f t="shared" ca="1" si="30"/>
        <v>0.67032941580505256</v>
      </c>
      <c r="F986" s="57">
        <f t="shared" ca="1" si="31"/>
        <v>8.1764150464187324</v>
      </c>
    </row>
    <row r="987" spans="5:6" x14ac:dyDescent="0.25">
      <c r="E987" s="57">
        <f t="shared" ca="1" si="30"/>
        <v>0.30643615275466873</v>
      </c>
      <c r="F987" s="57">
        <f t="shared" ca="1" si="31"/>
        <v>7.6024630981845576</v>
      </c>
    </row>
    <row r="988" spans="5:6" x14ac:dyDescent="0.25">
      <c r="E988" s="57">
        <f t="shared" ca="1" si="30"/>
        <v>0.5191369623644182</v>
      </c>
      <c r="F988" s="57">
        <f t="shared" ca="1" si="31"/>
        <v>7.9148979343290877</v>
      </c>
    </row>
    <row r="989" spans="5:6" x14ac:dyDescent="0.25">
      <c r="E989" s="57">
        <f t="shared" ca="1" si="30"/>
        <v>0.34572096467283608</v>
      </c>
      <c r="F989" s="57">
        <f t="shared" ca="1" si="31"/>
        <v>7.6597351362337758</v>
      </c>
    </row>
    <row r="990" spans="5:6" x14ac:dyDescent="0.25">
      <c r="E990" s="57">
        <f t="shared" ca="1" si="30"/>
        <v>0.96860924083962918</v>
      </c>
      <c r="F990" s="57">
        <f t="shared" ca="1" si="31"/>
        <v>9.5987621171797031</v>
      </c>
    </row>
    <row r="991" spans="5:6" x14ac:dyDescent="0.25">
      <c r="E991" s="57">
        <f t="shared" ca="1" si="30"/>
        <v>0.61296642356631026</v>
      </c>
      <c r="F991" s="57">
        <f t="shared" ca="1" si="31"/>
        <v>8.0693361592096906</v>
      </c>
    </row>
    <row r="992" spans="5:6" x14ac:dyDescent="0.25">
      <c r="E992" s="57">
        <f t="shared" ca="1" si="30"/>
        <v>0.33614788445905863</v>
      </c>
      <c r="F992" s="57">
        <f t="shared" ca="1" si="31"/>
        <v>7.6458627026009509</v>
      </c>
    </row>
    <row r="993" spans="5:6" x14ac:dyDescent="0.25">
      <c r="E993" s="57">
        <f t="shared" ca="1" si="30"/>
        <v>0.65872515260804554</v>
      </c>
      <c r="F993" s="57">
        <f t="shared" ca="1" si="31"/>
        <v>8.1537046546360905</v>
      </c>
    </row>
    <row r="994" spans="5:6" x14ac:dyDescent="0.25">
      <c r="E994" s="57">
        <f t="shared" ca="1" si="30"/>
        <v>0.7173935053124747</v>
      </c>
      <c r="F994" s="57">
        <f t="shared" ca="1" si="31"/>
        <v>8.2755209001387513</v>
      </c>
    </row>
    <row r="995" spans="5:6" x14ac:dyDescent="0.25">
      <c r="E995" s="57">
        <f t="shared" ca="1" si="30"/>
        <v>0.25987260987540362</v>
      </c>
      <c r="F995" s="57">
        <f t="shared" ca="1" si="31"/>
        <v>7.5326360652264235</v>
      </c>
    </row>
    <row r="996" spans="5:6" x14ac:dyDescent="0.25">
      <c r="E996" s="57">
        <f t="shared" ca="1" si="30"/>
        <v>0.45595221699033572</v>
      </c>
      <c r="F996" s="57">
        <f t="shared" ca="1" si="31"/>
        <v>7.8195536506347887</v>
      </c>
    </row>
    <row r="997" spans="5:6" x14ac:dyDescent="0.25">
      <c r="E997" s="57">
        <f t="shared" ca="1" si="30"/>
        <v>0.33926332576379348</v>
      </c>
      <c r="F997" s="57">
        <f t="shared" ca="1" si="31"/>
        <v>7.6503817729812571</v>
      </c>
    </row>
    <row r="998" spans="5:6" x14ac:dyDescent="0.25">
      <c r="E998" s="57">
        <f t="shared" ca="1" si="30"/>
        <v>6.6719806730823894E-2</v>
      </c>
      <c r="F998" s="57">
        <f t="shared" ca="1" si="31"/>
        <v>7.1461386857705662</v>
      </c>
    </row>
    <row r="999" spans="5:6" x14ac:dyDescent="0.25">
      <c r="E999" s="57">
        <f t="shared" ca="1" si="30"/>
        <v>0.63422773447347447</v>
      </c>
      <c r="F999" s="57">
        <f t="shared" ca="1" si="31"/>
        <v>8.1075923200706193</v>
      </c>
    </row>
    <row r="1000" spans="5:6" x14ac:dyDescent="0.25">
      <c r="E1000" s="57">
        <f t="shared" ca="1" si="30"/>
        <v>8.6134588797313616E-2</v>
      </c>
      <c r="F1000" s="57">
        <f t="shared" ca="1" si="31"/>
        <v>7.2030065114247543</v>
      </c>
    </row>
    <row r="1001" spans="5:6" x14ac:dyDescent="0.25">
      <c r="E1001" s="57">
        <f t="shared" ca="1" si="30"/>
        <v>0.68243315383541037</v>
      </c>
      <c r="F1001" s="57">
        <f t="shared" ca="1" si="31"/>
        <v>8.200768126470221</v>
      </c>
    </row>
    <row r="1002" spans="5:6" x14ac:dyDescent="0.25">
      <c r="E1002" s="57">
        <f t="shared" ca="1" si="30"/>
        <v>0.59318081955910973</v>
      </c>
      <c r="F1002" s="57">
        <f t="shared" ca="1" si="31"/>
        <v>8.035002786982762</v>
      </c>
    </row>
    <row r="1003" spans="5:6" x14ac:dyDescent="0.25">
      <c r="E1003" s="57">
        <f t="shared" ca="1" si="30"/>
        <v>0.19150676818104273</v>
      </c>
      <c r="F1003" s="57">
        <f t="shared" ca="1" si="31"/>
        <v>7.4222323463109863</v>
      </c>
    </row>
    <row r="1004" spans="5:6" x14ac:dyDescent="0.25">
      <c r="E1004" s="57">
        <f t="shared" ca="1" si="30"/>
        <v>0.31367196220268767</v>
      </c>
      <c r="F1004" s="57">
        <f t="shared" ca="1" si="31"/>
        <v>7.6130923244231701</v>
      </c>
    </row>
    <row r="1005" spans="5:6" x14ac:dyDescent="0.25">
      <c r="E1005" s="57">
        <f t="shared" ca="1" si="30"/>
        <v>0.66671205066015959</v>
      </c>
      <c r="F1005" s="57">
        <f t="shared" ca="1" si="31"/>
        <v>8.1692711234047319</v>
      </c>
    </row>
    <row r="1006" spans="5:6" x14ac:dyDescent="0.25">
      <c r="E1006" s="57">
        <f t="shared" ca="1" si="30"/>
        <v>0.69570682429987618</v>
      </c>
      <c r="F1006" s="57">
        <f t="shared" ca="1" si="31"/>
        <v>8.2283291139185391</v>
      </c>
    </row>
    <row r="1007" spans="5:6" x14ac:dyDescent="0.25">
      <c r="E1007" s="57">
        <f t="shared" ca="1" si="30"/>
        <v>0.69493704604598305</v>
      </c>
      <c r="F1007" s="57">
        <f t="shared" ca="1" si="31"/>
        <v>8.2267048629717525</v>
      </c>
    </row>
    <row r="1008" spans="5:6" x14ac:dyDescent="0.25">
      <c r="E1008" s="57">
        <f t="shared" ca="1" si="30"/>
        <v>0.69994141478973848</v>
      </c>
      <c r="F1008" s="57">
        <f t="shared" ca="1" si="31"/>
        <v>8.2373237810222371</v>
      </c>
    </row>
    <row r="1009" spans="5:6" x14ac:dyDescent="0.25">
      <c r="E1009" s="57">
        <f t="shared" ca="1" si="30"/>
        <v>0.57208095932773517</v>
      </c>
      <c r="F1009" s="57">
        <f t="shared" ca="1" si="31"/>
        <v>7.999557131454524</v>
      </c>
    </row>
    <row r="1010" spans="5:6" x14ac:dyDescent="0.25">
      <c r="E1010" s="57">
        <f t="shared" ca="1" si="30"/>
        <v>0.39142897722389614</v>
      </c>
      <c r="F1010" s="57">
        <f t="shared" ca="1" si="31"/>
        <v>7.7256796149230622</v>
      </c>
    </row>
    <row r="1011" spans="5:6" x14ac:dyDescent="0.25">
      <c r="E1011" s="57">
        <f t="shared" ca="1" si="30"/>
        <v>0.89051969732183733</v>
      </c>
      <c r="F1011" s="57">
        <f t="shared" ca="1" si="31"/>
        <v>8.8501655313105658</v>
      </c>
    </row>
    <row r="1012" spans="5:6" x14ac:dyDescent="0.25">
      <c r="E1012" s="57">
        <f t="shared" ca="1" si="30"/>
        <v>0.98708459195468312</v>
      </c>
      <c r="F1012" s="57">
        <f t="shared" ca="1" si="31"/>
        <v>10.15378304206898</v>
      </c>
    </row>
    <row r="1013" spans="5:6" x14ac:dyDescent="0.25">
      <c r="E1013" s="57">
        <f t="shared" ca="1" si="30"/>
        <v>0.48212766474036761</v>
      </c>
      <c r="F1013" s="57">
        <f t="shared" ca="1" si="31"/>
        <v>7.8584799499712776</v>
      </c>
    </row>
    <row r="1014" spans="5:6" x14ac:dyDescent="0.25">
      <c r="E1014" s="57">
        <f t="shared" ca="1" si="30"/>
        <v>0.6199135628287249</v>
      </c>
      <c r="F1014" s="57">
        <f t="shared" ca="1" si="31"/>
        <v>8.0816716171401382</v>
      </c>
    </row>
    <row r="1015" spans="5:6" x14ac:dyDescent="0.25">
      <c r="E1015" s="57">
        <f t="shared" ca="1" si="30"/>
        <v>0.94469240584448921</v>
      </c>
      <c r="F1015" s="57">
        <f t="shared" ca="1" si="31"/>
        <v>9.2562808393916836</v>
      </c>
    </row>
    <row r="1016" spans="5:6" x14ac:dyDescent="0.25">
      <c r="E1016" s="57">
        <f t="shared" ca="1" si="30"/>
        <v>0.86199253893312899</v>
      </c>
      <c r="F1016" s="57">
        <f t="shared" ca="1" si="31"/>
        <v>8.7125458690105528</v>
      </c>
    </row>
    <row r="1017" spans="5:6" x14ac:dyDescent="0.25">
      <c r="E1017" s="57">
        <f t="shared" ca="1" si="30"/>
        <v>0.13882207134915525</v>
      </c>
      <c r="F1017" s="57">
        <f t="shared" ca="1" si="31"/>
        <v>7.3245500497542455</v>
      </c>
    </row>
    <row r="1018" spans="5:6" x14ac:dyDescent="0.25">
      <c r="E1018" s="57">
        <f t="shared" ca="1" si="30"/>
        <v>0.61251641868020612</v>
      </c>
      <c r="F1018" s="57">
        <f t="shared" ca="1" si="31"/>
        <v>8.0685423694765408</v>
      </c>
    </row>
    <row r="1019" spans="5:6" x14ac:dyDescent="0.25">
      <c r="E1019" s="57">
        <f t="shared" ca="1" si="30"/>
        <v>0.67504747999882841</v>
      </c>
      <c r="F1019" s="57">
        <f t="shared" ca="1" si="31"/>
        <v>8.1858239714272472</v>
      </c>
    </row>
    <row r="1020" spans="5:6" x14ac:dyDescent="0.25">
      <c r="E1020" s="57">
        <f t="shared" ca="1" si="30"/>
        <v>0.57942525582336235</v>
      </c>
      <c r="F1020" s="57">
        <f t="shared" ca="1" si="31"/>
        <v>8.0117682887067829</v>
      </c>
    </row>
    <row r="1021" spans="5:6" x14ac:dyDescent="0.25">
      <c r="E1021" s="57">
        <f t="shared" ca="1" si="30"/>
        <v>0.17003287055470628</v>
      </c>
      <c r="F1021" s="57">
        <f t="shared" ca="1" si="31"/>
        <v>7.384264981782513</v>
      </c>
    </row>
    <row r="1022" spans="5:6" x14ac:dyDescent="0.25">
      <c r="E1022" s="57">
        <f t="shared" ca="1" si="30"/>
        <v>0.40505938215595905</v>
      </c>
      <c r="F1022" s="57">
        <f t="shared" ca="1" si="31"/>
        <v>7.7453590222347568</v>
      </c>
    </row>
    <row r="1023" spans="5:6" x14ac:dyDescent="0.25">
      <c r="E1023" s="57">
        <f t="shared" ca="1" si="30"/>
        <v>0.44831579308657366</v>
      </c>
      <c r="F1023" s="57">
        <f t="shared" ca="1" si="31"/>
        <v>7.8083153920844586</v>
      </c>
    </row>
    <row r="1024" spans="5:6" x14ac:dyDescent="0.25">
      <c r="E1024" s="57">
        <f t="shared" ca="1" si="30"/>
        <v>0.37410299712231876</v>
      </c>
      <c r="F1024" s="57">
        <f t="shared" ca="1" si="31"/>
        <v>7.7007027092224414</v>
      </c>
    </row>
    <row r="1025" spans="5:6" x14ac:dyDescent="0.25">
      <c r="E1025" s="57">
        <f t="shared" ca="1" si="30"/>
        <v>0.68690803394696986</v>
      </c>
      <c r="F1025" s="57">
        <f t="shared" ca="1" si="31"/>
        <v>8.2099557136161181</v>
      </c>
    </row>
    <row r="1026" spans="5:6" x14ac:dyDescent="0.25">
      <c r="E1026" s="57">
        <f t="shared" ca="1" si="30"/>
        <v>0.27248897378495274</v>
      </c>
      <c r="F1026" s="57">
        <f t="shared" ca="1" si="31"/>
        <v>7.5518512438694261</v>
      </c>
    </row>
    <row r="1027" spans="5:6" x14ac:dyDescent="0.25">
      <c r="E1027" s="57">
        <f t="shared" ca="1" si="30"/>
        <v>0.79957765394623237</v>
      </c>
      <c r="F1027" s="57">
        <f t="shared" ca="1" si="31"/>
        <v>8.4883562933538173</v>
      </c>
    </row>
    <row r="1028" spans="5:6" x14ac:dyDescent="0.25">
      <c r="E1028" s="57">
        <f t="shared" ref="E1028:E1091" ca="1" si="32">RAND()</f>
        <v>0.70485702960809737</v>
      </c>
      <c r="F1028" s="57">
        <f t="shared" ref="F1028:F1091" ca="1" si="33">((E1028^(-1/$C$5)-1)^(-1/$C$3))*$C$4</f>
        <v>8.247894674827398</v>
      </c>
    </row>
    <row r="1029" spans="5:6" x14ac:dyDescent="0.25">
      <c r="E1029" s="57">
        <f t="shared" ca="1" si="32"/>
        <v>0.57673122110591379</v>
      </c>
      <c r="F1029" s="57">
        <f t="shared" ca="1" si="33"/>
        <v>8.0072738936048715</v>
      </c>
    </row>
    <row r="1030" spans="5:6" x14ac:dyDescent="0.25">
      <c r="E1030" s="57">
        <f t="shared" ca="1" si="32"/>
        <v>0.5791079343042268</v>
      </c>
      <c r="F1030" s="57">
        <f t="shared" ca="1" si="33"/>
        <v>8.011237984800351</v>
      </c>
    </row>
    <row r="1031" spans="5:6" x14ac:dyDescent="0.25">
      <c r="E1031" s="57">
        <f t="shared" ca="1" si="32"/>
        <v>0.33658890802392771</v>
      </c>
      <c r="F1031" s="57">
        <f t="shared" ca="1" si="33"/>
        <v>7.6465027091263655</v>
      </c>
    </row>
    <row r="1032" spans="5:6" x14ac:dyDescent="0.25">
      <c r="E1032" s="57">
        <f t="shared" ca="1" si="32"/>
        <v>0.39141300891383646</v>
      </c>
      <c r="F1032" s="57">
        <f t="shared" ca="1" si="33"/>
        <v>7.7256565824705943</v>
      </c>
    </row>
    <row r="1033" spans="5:6" x14ac:dyDescent="0.25">
      <c r="E1033" s="57">
        <f t="shared" ca="1" si="32"/>
        <v>0.96833422742662445</v>
      </c>
      <c r="F1033" s="57">
        <f t="shared" ca="1" si="33"/>
        <v>9.5934288085363661</v>
      </c>
    </row>
    <row r="1034" spans="5:6" x14ac:dyDescent="0.25">
      <c r="E1034" s="57">
        <f t="shared" ca="1" si="32"/>
        <v>3.5230854349529439E-3</v>
      </c>
      <c r="F1034" s="57">
        <f t="shared" ca="1" si="33"/>
        <v>6.6838734729448515</v>
      </c>
    </row>
    <row r="1035" spans="5:6" x14ac:dyDescent="0.25">
      <c r="E1035" s="57">
        <f t="shared" ca="1" si="32"/>
        <v>8.9342345107091825E-3</v>
      </c>
      <c r="F1035" s="57">
        <f t="shared" ca="1" si="33"/>
        <v>6.8056421012799824</v>
      </c>
    </row>
    <row r="1036" spans="5:6" x14ac:dyDescent="0.25">
      <c r="E1036" s="57">
        <f t="shared" ca="1" si="32"/>
        <v>0.78582834316602745</v>
      </c>
      <c r="F1036" s="57">
        <f t="shared" ca="1" si="33"/>
        <v>8.4479019889187992</v>
      </c>
    </row>
    <row r="1037" spans="5:6" x14ac:dyDescent="0.25">
      <c r="E1037" s="57">
        <f t="shared" ca="1" si="32"/>
        <v>0.7624651230588686</v>
      </c>
      <c r="F1037" s="57">
        <f t="shared" ca="1" si="33"/>
        <v>8.3842410629765034</v>
      </c>
    </row>
    <row r="1038" spans="5:6" x14ac:dyDescent="0.25">
      <c r="E1038" s="57">
        <f t="shared" ca="1" si="32"/>
        <v>0.93006560598813526</v>
      </c>
      <c r="F1038" s="57">
        <f t="shared" ca="1" si="33"/>
        <v>9.1162338116149115</v>
      </c>
    </row>
    <row r="1039" spans="5:6" x14ac:dyDescent="0.25">
      <c r="E1039" s="57">
        <f t="shared" ca="1" si="32"/>
        <v>0.10782014633781445</v>
      </c>
      <c r="F1039" s="57">
        <f t="shared" ca="1" si="33"/>
        <v>7.2573476862652964</v>
      </c>
    </row>
    <row r="1040" spans="5:6" x14ac:dyDescent="0.25">
      <c r="E1040" s="57">
        <f t="shared" ca="1" si="32"/>
        <v>0.55074634851753368</v>
      </c>
      <c r="F1040" s="57">
        <f t="shared" ca="1" si="33"/>
        <v>7.9647790828175813</v>
      </c>
    </row>
    <row r="1041" spans="5:6" x14ac:dyDescent="0.25">
      <c r="E1041" s="57">
        <f t="shared" ca="1" si="32"/>
        <v>0.43287340236754235</v>
      </c>
      <c r="F1041" s="57">
        <f t="shared" ca="1" si="33"/>
        <v>7.7857207078910973</v>
      </c>
    </row>
    <row r="1042" spans="5:6" x14ac:dyDescent="0.25">
      <c r="E1042" s="57">
        <f t="shared" ca="1" si="32"/>
        <v>0.15503499596997894</v>
      </c>
      <c r="F1042" s="57">
        <f t="shared" ca="1" si="33"/>
        <v>7.3563509997878374</v>
      </c>
    </row>
    <row r="1043" spans="5:6" x14ac:dyDescent="0.25">
      <c r="E1043" s="57">
        <f t="shared" ca="1" si="32"/>
        <v>0.25523490678035754</v>
      </c>
      <c r="F1043" s="57">
        <f t="shared" ca="1" si="33"/>
        <v>7.5255039872025966</v>
      </c>
    </row>
    <row r="1044" spans="5:6" x14ac:dyDescent="0.25">
      <c r="E1044" s="57">
        <f t="shared" ca="1" si="32"/>
        <v>0.34779572147593252</v>
      </c>
      <c r="F1044" s="57">
        <f t="shared" ca="1" si="33"/>
        <v>7.662736767729684</v>
      </c>
    </row>
    <row r="1045" spans="5:6" x14ac:dyDescent="0.25">
      <c r="E1045" s="57">
        <f t="shared" ca="1" si="32"/>
        <v>0.1143953691179187</v>
      </c>
      <c r="F1045" s="57">
        <f t="shared" ca="1" si="33"/>
        <v>7.2724627924856797</v>
      </c>
    </row>
    <row r="1046" spans="5:6" x14ac:dyDescent="0.25">
      <c r="E1046" s="57">
        <f t="shared" ca="1" si="32"/>
        <v>2.9705652408148819E-2</v>
      </c>
      <c r="F1046" s="57">
        <f t="shared" ca="1" si="33"/>
        <v>6.9911807058254283</v>
      </c>
    </row>
    <row r="1047" spans="5:6" x14ac:dyDescent="0.25">
      <c r="E1047" s="57">
        <f t="shared" ca="1" si="32"/>
        <v>0.32032486433289498</v>
      </c>
      <c r="F1047" s="57">
        <f t="shared" ca="1" si="33"/>
        <v>7.6228277226090082</v>
      </c>
    </row>
    <row r="1048" spans="5:6" x14ac:dyDescent="0.25">
      <c r="E1048" s="57">
        <f t="shared" ca="1" si="32"/>
        <v>2.7065382352807643E-2</v>
      </c>
      <c r="F1048" s="57">
        <f t="shared" ca="1" si="33"/>
        <v>6.9752368323702827</v>
      </c>
    </row>
    <row r="1049" spans="5:6" x14ac:dyDescent="0.25">
      <c r="E1049" s="57">
        <f t="shared" ca="1" si="32"/>
        <v>0.11965129185330103</v>
      </c>
      <c r="F1049" s="57">
        <f t="shared" ca="1" si="33"/>
        <v>7.2841759584305894</v>
      </c>
    </row>
    <row r="1050" spans="5:6" x14ac:dyDescent="0.25">
      <c r="E1050" s="57">
        <f t="shared" ca="1" si="32"/>
        <v>0.18965101892420311</v>
      </c>
      <c r="F1050" s="57">
        <f t="shared" ca="1" si="33"/>
        <v>7.4190314653419236</v>
      </c>
    </row>
    <row r="1051" spans="5:6" x14ac:dyDescent="0.25">
      <c r="E1051" s="57">
        <f t="shared" ca="1" si="32"/>
        <v>0.7192587288915977</v>
      </c>
      <c r="F1051" s="57">
        <f t="shared" ca="1" si="33"/>
        <v>8.2797173074293866</v>
      </c>
    </row>
    <row r="1052" spans="5:6" x14ac:dyDescent="0.25">
      <c r="E1052" s="57">
        <f t="shared" ca="1" si="32"/>
        <v>0.14341256843024142</v>
      </c>
      <c r="F1052" s="57">
        <f t="shared" ca="1" si="33"/>
        <v>7.3337472695446237</v>
      </c>
    </row>
    <row r="1053" spans="5:6" x14ac:dyDescent="0.25">
      <c r="E1053" s="57">
        <f t="shared" ca="1" si="32"/>
        <v>0.54883241238902869</v>
      </c>
      <c r="F1053" s="57">
        <f t="shared" ca="1" si="33"/>
        <v>7.9617060865622502</v>
      </c>
    </row>
    <row r="1054" spans="5:6" x14ac:dyDescent="0.25">
      <c r="E1054" s="57">
        <f t="shared" ca="1" si="32"/>
        <v>0.31234694933366702</v>
      </c>
      <c r="F1054" s="57">
        <f t="shared" ca="1" si="33"/>
        <v>7.611149250060973</v>
      </c>
    </row>
    <row r="1055" spans="5:6" x14ac:dyDescent="0.25">
      <c r="E1055" s="57">
        <f t="shared" ca="1" si="32"/>
        <v>0.36468512271542564</v>
      </c>
      <c r="F1055" s="57">
        <f t="shared" ca="1" si="33"/>
        <v>7.687125058052021</v>
      </c>
    </row>
    <row r="1056" spans="5:6" x14ac:dyDescent="0.25">
      <c r="E1056" s="57">
        <f t="shared" ca="1" si="32"/>
        <v>0.29389312366451159</v>
      </c>
      <c r="F1056" s="57">
        <f t="shared" ca="1" si="33"/>
        <v>7.5839202287137981</v>
      </c>
    </row>
    <row r="1057" spans="5:6" x14ac:dyDescent="0.25">
      <c r="E1057" s="57">
        <f t="shared" ca="1" si="32"/>
        <v>0.4578637959219628</v>
      </c>
      <c r="F1057" s="57">
        <f t="shared" ca="1" si="33"/>
        <v>7.8223743974131974</v>
      </c>
    </row>
    <row r="1058" spans="5:6" x14ac:dyDescent="0.25">
      <c r="E1058" s="57">
        <f t="shared" ca="1" si="32"/>
        <v>0.33221988597557794</v>
      </c>
      <c r="F1058" s="57">
        <f t="shared" ca="1" si="33"/>
        <v>7.6401580496189601</v>
      </c>
    </row>
    <row r="1059" spans="5:6" x14ac:dyDescent="0.25">
      <c r="E1059" s="57">
        <f t="shared" ca="1" si="32"/>
        <v>0.97883321503401743</v>
      </c>
      <c r="F1059" s="57">
        <f t="shared" ca="1" si="33"/>
        <v>9.8419761276395157</v>
      </c>
    </row>
    <row r="1060" spans="5:6" x14ac:dyDescent="0.25">
      <c r="E1060" s="57">
        <f t="shared" ca="1" si="32"/>
        <v>0.6394604065613777</v>
      </c>
      <c r="F1060" s="57">
        <f t="shared" ca="1" si="33"/>
        <v>8.1172478896526759</v>
      </c>
    </row>
    <row r="1061" spans="5:6" x14ac:dyDescent="0.25">
      <c r="E1061" s="57">
        <f t="shared" ca="1" si="32"/>
        <v>0.88491995479758556</v>
      </c>
      <c r="F1061" s="57">
        <f t="shared" ca="1" si="33"/>
        <v>8.8205626666354053</v>
      </c>
    </row>
    <row r="1062" spans="5:6" x14ac:dyDescent="0.25">
      <c r="E1062" s="57">
        <f t="shared" ca="1" si="32"/>
        <v>0.1723775850890219</v>
      </c>
      <c r="F1062" s="57">
        <f t="shared" ca="1" si="33"/>
        <v>7.3885167236347371</v>
      </c>
    </row>
    <row r="1063" spans="5:6" x14ac:dyDescent="0.25">
      <c r="E1063" s="57">
        <f t="shared" ca="1" si="32"/>
        <v>0.84558067192587605</v>
      </c>
      <c r="F1063" s="57">
        <f t="shared" ca="1" si="33"/>
        <v>8.6454711221583409</v>
      </c>
    </row>
    <row r="1064" spans="5:6" x14ac:dyDescent="0.25">
      <c r="E1064" s="57">
        <f t="shared" ca="1" si="32"/>
        <v>5.7532290496944971E-2</v>
      </c>
      <c r="F1064" s="57">
        <f t="shared" ca="1" si="33"/>
        <v>7.1151816344823482</v>
      </c>
    </row>
    <row r="1065" spans="5:6" x14ac:dyDescent="0.25">
      <c r="E1065" s="57">
        <f t="shared" ca="1" si="32"/>
        <v>0.56778143189034336</v>
      </c>
      <c r="F1065" s="57">
        <f t="shared" ca="1" si="33"/>
        <v>7.9924675224720039</v>
      </c>
    </row>
    <row r="1066" spans="5:6" x14ac:dyDescent="0.25">
      <c r="E1066" s="57">
        <f t="shared" ca="1" si="32"/>
        <v>0.47587343817923078</v>
      </c>
      <c r="F1066" s="57">
        <f t="shared" ca="1" si="33"/>
        <v>7.8491158230502371</v>
      </c>
    </row>
    <row r="1067" spans="5:6" x14ac:dyDescent="0.25">
      <c r="E1067" s="57">
        <f t="shared" ca="1" si="32"/>
        <v>0.42769159687564495</v>
      </c>
      <c r="F1067" s="57">
        <f t="shared" ca="1" si="33"/>
        <v>7.778172911669091</v>
      </c>
    </row>
    <row r="1068" spans="5:6" x14ac:dyDescent="0.25">
      <c r="E1068" s="57">
        <f t="shared" ca="1" si="32"/>
        <v>0.30831872837271468</v>
      </c>
      <c r="F1068" s="57">
        <f t="shared" ca="1" si="33"/>
        <v>7.6052329513760828</v>
      </c>
    </row>
    <row r="1069" spans="5:6" x14ac:dyDescent="0.25">
      <c r="E1069" s="57">
        <f t="shared" ca="1" si="32"/>
        <v>0.10721434393876628</v>
      </c>
      <c r="F1069" s="57">
        <f t="shared" ca="1" si="33"/>
        <v>7.2559273139414495</v>
      </c>
    </row>
    <row r="1070" spans="5:6" x14ac:dyDescent="0.25">
      <c r="E1070" s="57">
        <f t="shared" ca="1" si="32"/>
        <v>0.26433369168874976</v>
      </c>
      <c r="F1070" s="57">
        <f t="shared" ca="1" si="33"/>
        <v>7.5394604985894063</v>
      </c>
    </row>
    <row r="1071" spans="5:6" x14ac:dyDescent="0.25">
      <c r="E1071" s="57">
        <f t="shared" ca="1" si="32"/>
        <v>0.92120760430507442</v>
      </c>
      <c r="F1071" s="57">
        <f t="shared" ca="1" si="33"/>
        <v>9.0453237449004842</v>
      </c>
    </row>
    <row r="1072" spans="5:6" x14ac:dyDescent="0.25">
      <c r="E1072" s="57">
        <f t="shared" ca="1" si="32"/>
        <v>0.18579017214763149</v>
      </c>
      <c r="F1072" s="57">
        <f t="shared" ca="1" si="33"/>
        <v>7.4123265851963707</v>
      </c>
    </row>
    <row r="1073" spans="5:6" x14ac:dyDescent="0.25">
      <c r="E1073" s="57">
        <f t="shared" ca="1" si="32"/>
        <v>7.3251990059854832E-2</v>
      </c>
      <c r="F1073" s="57">
        <f t="shared" ca="1" si="33"/>
        <v>7.1663887809523477</v>
      </c>
    </row>
    <row r="1074" spans="5:6" x14ac:dyDescent="0.25">
      <c r="E1074" s="57">
        <f t="shared" ca="1" si="32"/>
        <v>0.93280887952012226</v>
      </c>
      <c r="F1074" s="57">
        <f t="shared" ca="1" si="33"/>
        <v>9.1400621789045147</v>
      </c>
    </row>
    <row r="1075" spans="5:6" x14ac:dyDescent="0.25">
      <c r="E1075" s="57">
        <f t="shared" ca="1" si="32"/>
        <v>0.33387839533727526</v>
      </c>
      <c r="F1075" s="57">
        <f t="shared" ca="1" si="33"/>
        <v>7.642567699595066</v>
      </c>
    </row>
    <row r="1076" spans="5:6" x14ac:dyDescent="0.25">
      <c r="E1076" s="57">
        <f t="shared" ca="1" si="32"/>
        <v>0.34805726850804297</v>
      </c>
      <c r="F1076" s="57">
        <f t="shared" ca="1" si="33"/>
        <v>7.6631150489921689</v>
      </c>
    </row>
    <row r="1077" spans="5:6" x14ac:dyDescent="0.25">
      <c r="E1077" s="57">
        <f t="shared" ca="1" si="32"/>
        <v>0.74899309255005264</v>
      </c>
      <c r="F1077" s="57">
        <f t="shared" ca="1" si="33"/>
        <v>8.3500074103504929</v>
      </c>
    </row>
    <row r="1078" spans="5:6" x14ac:dyDescent="0.25">
      <c r="E1078" s="57">
        <f t="shared" ca="1" si="32"/>
        <v>0.80501293867043522</v>
      </c>
      <c r="F1078" s="57">
        <f t="shared" ca="1" si="33"/>
        <v>8.5050518836859421</v>
      </c>
    </row>
    <row r="1079" spans="5:6" x14ac:dyDescent="0.25">
      <c r="E1079" s="57">
        <f t="shared" ca="1" si="32"/>
        <v>0.50625418174241843</v>
      </c>
      <c r="F1079" s="57">
        <f t="shared" ca="1" si="33"/>
        <v>7.8950452124697126</v>
      </c>
    </row>
    <row r="1080" spans="5:6" x14ac:dyDescent="0.25">
      <c r="E1080" s="57">
        <f t="shared" ca="1" si="32"/>
        <v>0.93534425595310655</v>
      </c>
      <c r="F1080" s="57">
        <f t="shared" ca="1" si="33"/>
        <v>9.1629855529615973</v>
      </c>
    </row>
    <row r="1081" spans="5:6" x14ac:dyDescent="0.25">
      <c r="E1081" s="57">
        <f t="shared" ca="1" si="32"/>
        <v>0.39781846596079817</v>
      </c>
      <c r="F1081" s="57">
        <f t="shared" ca="1" si="33"/>
        <v>7.7348993873389036</v>
      </c>
    </row>
    <row r="1082" spans="5:6" x14ac:dyDescent="0.25">
      <c r="E1082" s="57">
        <f t="shared" ca="1" si="32"/>
        <v>0.30587727489363414</v>
      </c>
      <c r="F1082" s="57">
        <f t="shared" ca="1" si="33"/>
        <v>7.6016401931955908</v>
      </c>
    </row>
    <row r="1083" spans="5:6" x14ac:dyDescent="0.25">
      <c r="E1083" s="57">
        <f t="shared" ca="1" si="32"/>
        <v>0.31715788704153502</v>
      </c>
      <c r="F1083" s="57">
        <f t="shared" ca="1" si="33"/>
        <v>7.6181975831983637</v>
      </c>
    </row>
    <row r="1084" spans="5:6" x14ac:dyDescent="0.25">
      <c r="E1084" s="57">
        <f t="shared" ca="1" si="32"/>
        <v>1.4560840630518324E-2</v>
      </c>
      <c r="F1084" s="57">
        <f t="shared" ca="1" si="33"/>
        <v>6.8763277590403318</v>
      </c>
    </row>
    <row r="1085" spans="5:6" x14ac:dyDescent="0.25">
      <c r="E1085" s="57">
        <f t="shared" ca="1" si="32"/>
        <v>0.97539166937844013</v>
      </c>
      <c r="F1085" s="57">
        <f t="shared" ca="1" si="33"/>
        <v>9.748457863315716</v>
      </c>
    </row>
    <row r="1086" spans="5:6" x14ac:dyDescent="0.25">
      <c r="E1086" s="57">
        <f t="shared" ca="1" si="32"/>
        <v>0.30803370109546191</v>
      </c>
      <c r="F1086" s="57">
        <f t="shared" ca="1" si="33"/>
        <v>7.6048137928701527</v>
      </c>
    </row>
    <row r="1087" spans="5:6" x14ac:dyDescent="0.25">
      <c r="E1087" s="57">
        <f t="shared" ca="1" si="32"/>
        <v>0.52210412311182708</v>
      </c>
      <c r="F1087" s="57">
        <f t="shared" ca="1" si="33"/>
        <v>7.9195066100738956</v>
      </c>
    </row>
    <row r="1088" spans="5:6" x14ac:dyDescent="0.25">
      <c r="E1088" s="57">
        <f t="shared" ca="1" si="32"/>
        <v>8.511233096523918E-2</v>
      </c>
      <c r="F1088" s="57">
        <f t="shared" ca="1" si="33"/>
        <v>7.2002388519047722</v>
      </c>
    </row>
    <row r="1089" spans="5:6" x14ac:dyDescent="0.25">
      <c r="E1089" s="57">
        <f t="shared" ca="1" si="32"/>
        <v>8.0190428490439891E-2</v>
      </c>
      <c r="F1089" s="57">
        <f t="shared" ca="1" si="33"/>
        <v>7.1865985312102314</v>
      </c>
    </row>
    <row r="1090" spans="5:6" x14ac:dyDescent="0.25">
      <c r="E1090" s="57">
        <f t="shared" ca="1" si="32"/>
        <v>0.90788559475399944</v>
      </c>
      <c r="F1090" s="57">
        <f t="shared" ca="1" si="33"/>
        <v>8.9526065603001914</v>
      </c>
    </row>
    <row r="1091" spans="5:6" x14ac:dyDescent="0.25">
      <c r="E1091" s="57">
        <f t="shared" ca="1" si="32"/>
        <v>0.47771132158204432</v>
      </c>
      <c r="F1091" s="57">
        <f t="shared" ca="1" si="33"/>
        <v>7.8518631396221821</v>
      </c>
    </row>
    <row r="1092" spans="5:6" x14ac:dyDescent="0.25">
      <c r="E1092" s="57">
        <f t="shared" ref="E1092:E1155" ca="1" si="34">RAND()</f>
        <v>0.779435071970353</v>
      </c>
      <c r="F1092" s="57">
        <f t="shared" ref="F1092:F1155" ca="1" si="35">((E1092^(-1/$C$5)-1)^(-1/$C$3))*$C$4</f>
        <v>8.4298872443887269</v>
      </c>
    </row>
    <row r="1093" spans="5:6" x14ac:dyDescent="0.25">
      <c r="E1093" s="57">
        <f t="shared" ca="1" si="34"/>
        <v>0.12601684065200824</v>
      </c>
      <c r="F1093" s="57">
        <f t="shared" ca="1" si="35"/>
        <v>7.2979656813710143</v>
      </c>
    </row>
    <row r="1094" spans="5:6" x14ac:dyDescent="0.25">
      <c r="E1094" s="57">
        <f t="shared" ca="1" si="34"/>
        <v>0.88141807439840048</v>
      </c>
      <c r="F1094" s="57">
        <f t="shared" ca="1" si="35"/>
        <v>8.8027654095257315</v>
      </c>
    </row>
    <row r="1095" spans="5:6" x14ac:dyDescent="0.25">
      <c r="E1095" s="57">
        <f t="shared" ca="1" si="34"/>
        <v>0.92672404638577588</v>
      </c>
      <c r="F1095" s="57">
        <f t="shared" ca="1" si="35"/>
        <v>9.0884642109528411</v>
      </c>
    </row>
    <row r="1096" spans="5:6" x14ac:dyDescent="0.25">
      <c r="E1096" s="57">
        <f t="shared" ca="1" si="34"/>
        <v>0.23339206065059614</v>
      </c>
      <c r="F1096" s="57">
        <f t="shared" ca="1" si="35"/>
        <v>7.4913293904939087</v>
      </c>
    </row>
    <row r="1097" spans="5:6" x14ac:dyDescent="0.25">
      <c r="E1097" s="57">
        <f t="shared" ca="1" si="34"/>
        <v>0.47473050320865118</v>
      </c>
      <c r="F1097" s="57">
        <f t="shared" ca="1" si="35"/>
        <v>7.8474091544166109</v>
      </c>
    </row>
    <row r="1098" spans="5:6" x14ac:dyDescent="0.25">
      <c r="E1098" s="57">
        <f t="shared" ca="1" si="34"/>
        <v>0.22740948519508342</v>
      </c>
      <c r="F1098" s="57">
        <f t="shared" ca="1" si="35"/>
        <v>7.4817780330168091</v>
      </c>
    </row>
    <row r="1099" spans="5:6" x14ac:dyDescent="0.25">
      <c r="E1099" s="57">
        <f t="shared" ca="1" si="34"/>
        <v>0.12329903118783658</v>
      </c>
      <c r="F1099" s="57">
        <f t="shared" ca="1" si="35"/>
        <v>7.2921286317314502</v>
      </c>
    </row>
    <row r="1100" spans="5:6" x14ac:dyDescent="0.25">
      <c r="E1100" s="57">
        <f t="shared" ca="1" si="34"/>
        <v>0.55071189738576276</v>
      </c>
      <c r="F1100" s="57">
        <f t="shared" ca="1" si="35"/>
        <v>7.9647237035723659</v>
      </c>
    </row>
    <row r="1101" spans="5:6" x14ac:dyDescent="0.25">
      <c r="E1101" s="57">
        <f t="shared" ca="1" si="34"/>
        <v>7.2199412608477953E-2</v>
      </c>
      <c r="F1101" s="57">
        <f t="shared" ca="1" si="35"/>
        <v>7.1632115539372574</v>
      </c>
    </row>
    <row r="1102" spans="5:6" x14ac:dyDescent="0.25">
      <c r="E1102" s="57">
        <f t="shared" ca="1" si="34"/>
        <v>0.77545145523993442</v>
      </c>
      <c r="F1102" s="57">
        <f t="shared" ca="1" si="35"/>
        <v>8.4188980835834464</v>
      </c>
    </row>
    <row r="1103" spans="5:6" x14ac:dyDescent="0.25">
      <c r="E1103" s="57">
        <f t="shared" ca="1" si="34"/>
        <v>0.15506313552907436</v>
      </c>
      <c r="F1103" s="57">
        <f t="shared" ca="1" si="35"/>
        <v>7.356404626863891</v>
      </c>
    </row>
    <row r="1104" spans="5:6" x14ac:dyDescent="0.25">
      <c r="E1104" s="57">
        <f t="shared" ca="1" si="34"/>
        <v>0.28054888827830415</v>
      </c>
      <c r="F1104" s="57">
        <f t="shared" ca="1" si="35"/>
        <v>7.5639983231344434</v>
      </c>
    </row>
    <row r="1105" spans="5:6" x14ac:dyDescent="0.25">
      <c r="E1105" s="57">
        <f t="shared" ca="1" si="34"/>
        <v>0.26363016417996443</v>
      </c>
      <c r="F1105" s="57">
        <f t="shared" ca="1" si="35"/>
        <v>7.5383865280219089</v>
      </c>
    </row>
    <row r="1106" spans="5:6" x14ac:dyDescent="0.25">
      <c r="E1106" s="57">
        <f t="shared" ca="1" si="34"/>
        <v>0.35644027220572361</v>
      </c>
      <c r="F1106" s="57">
        <f t="shared" ca="1" si="35"/>
        <v>7.6752282431284868</v>
      </c>
    </row>
    <row r="1107" spans="5:6" x14ac:dyDescent="0.25">
      <c r="E1107" s="57">
        <f t="shared" ca="1" si="34"/>
        <v>0.345125352938775</v>
      </c>
      <c r="F1107" s="57">
        <f t="shared" ca="1" si="35"/>
        <v>7.6588731480617707</v>
      </c>
    </row>
    <row r="1108" spans="5:6" x14ac:dyDescent="0.25">
      <c r="E1108" s="57">
        <f t="shared" ca="1" si="34"/>
        <v>0.51534214043317017</v>
      </c>
      <c r="F1108" s="57">
        <f t="shared" ca="1" si="35"/>
        <v>7.9090239536519809</v>
      </c>
    </row>
    <row r="1109" spans="5:6" x14ac:dyDescent="0.25">
      <c r="E1109" s="57">
        <f t="shared" ca="1" si="34"/>
        <v>0.79417301151295061</v>
      </c>
      <c r="F1109" s="57">
        <f t="shared" ca="1" si="35"/>
        <v>8.4721614500252418</v>
      </c>
    </row>
    <row r="1110" spans="5:6" x14ac:dyDescent="0.25">
      <c r="E1110" s="57">
        <f t="shared" ca="1" si="34"/>
        <v>0.96711004143448742</v>
      </c>
      <c r="F1110" s="57">
        <f t="shared" ca="1" si="35"/>
        <v>9.57026068401351</v>
      </c>
    </row>
    <row r="1111" spans="5:6" x14ac:dyDescent="0.25">
      <c r="E1111" s="57">
        <f t="shared" ca="1" si="34"/>
        <v>0.16649019755032402</v>
      </c>
      <c r="F1111" s="57">
        <f t="shared" ca="1" si="35"/>
        <v>7.3777862255290607</v>
      </c>
    </row>
    <row r="1112" spans="5:6" x14ac:dyDescent="0.25">
      <c r="E1112" s="57">
        <f t="shared" ca="1" si="34"/>
        <v>0.6446749592680161</v>
      </c>
      <c r="F1112" s="57">
        <f t="shared" ca="1" si="35"/>
        <v>8.1269714907172173</v>
      </c>
    </row>
    <row r="1113" spans="5:6" x14ac:dyDescent="0.25">
      <c r="E1113" s="57">
        <f t="shared" ca="1" si="34"/>
        <v>7.7056387460036735E-2</v>
      </c>
      <c r="F1113" s="57">
        <f t="shared" ca="1" si="35"/>
        <v>7.1776214334222574</v>
      </c>
    </row>
    <row r="1114" spans="5:6" x14ac:dyDescent="0.25">
      <c r="E1114" s="57">
        <f t="shared" ca="1" si="34"/>
        <v>0.79721809178787062</v>
      </c>
      <c r="F1114" s="57">
        <f t="shared" ca="1" si="35"/>
        <v>8.4812374292219879</v>
      </c>
    </row>
    <row r="1115" spans="5:6" x14ac:dyDescent="0.25">
      <c r="E1115" s="57">
        <f t="shared" ca="1" si="34"/>
        <v>0.7335505905473958</v>
      </c>
      <c r="F1115" s="57">
        <f t="shared" ca="1" si="35"/>
        <v>8.3126697673100871</v>
      </c>
    </row>
    <row r="1116" spans="5:6" x14ac:dyDescent="0.25">
      <c r="E1116" s="57">
        <f t="shared" ca="1" si="34"/>
        <v>0.75629684452518509</v>
      </c>
      <c r="F1116" s="57">
        <f t="shared" ca="1" si="35"/>
        <v>8.3683619562223424</v>
      </c>
    </row>
    <row r="1117" spans="5:6" x14ac:dyDescent="0.25">
      <c r="E1117" s="57">
        <f t="shared" ca="1" si="34"/>
        <v>0.58301125554933264</v>
      </c>
      <c r="F1117" s="57">
        <f t="shared" ca="1" si="35"/>
        <v>8.0177785655513745</v>
      </c>
    </row>
    <row r="1118" spans="5:6" x14ac:dyDescent="0.25">
      <c r="E1118" s="57">
        <f t="shared" ca="1" si="34"/>
        <v>0.87950834884834317</v>
      </c>
      <c r="F1118" s="57">
        <f t="shared" ca="1" si="35"/>
        <v>8.7932769066585106</v>
      </c>
    </row>
    <row r="1119" spans="5:6" x14ac:dyDescent="0.25">
      <c r="E1119" s="57">
        <f t="shared" ca="1" si="34"/>
        <v>0.21035405451981692</v>
      </c>
      <c r="F1119" s="57">
        <f t="shared" ca="1" si="35"/>
        <v>7.454010643365625</v>
      </c>
    </row>
    <row r="1120" spans="5:6" x14ac:dyDescent="0.25">
      <c r="E1120" s="57">
        <f t="shared" ca="1" si="34"/>
        <v>9.8983401412724437E-3</v>
      </c>
      <c r="F1120" s="57">
        <f t="shared" ca="1" si="35"/>
        <v>6.820025434305621</v>
      </c>
    </row>
    <row r="1121" spans="5:6" x14ac:dyDescent="0.25">
      <c r="E1121" s="57">
        <f t="shared" ca="1" si="34"/>
        <v>0.99397410440677547</v>
      </c>
      <c r="F1121" s="57">
        <f t="shared" ca="1" si="35"/>
        <v>10.652067747655398</v>
      </c>
    </row>
    <row r="1122" spans="5:6" x14ac:dyDescent="0.25">
      <c r="E1122" s="57">
        <f t="shared" ca="1" si="34"/>
        <v>0.87896577431418144</v>
      </c>
      <c r="F1122" s="57">
        <f t="shared" ca="1" si="35"/>
        <v>8.7906081106734177</v>
      </c>
    </row>
    <row r="1123" spans="5:6" x14ac:dyDescent="0.25">
      <c r="E1123" s="57">
        <f t="shared" ca="1" si="34"/>
        <v>0.4664197514741083</v>
      </c>
      <c r="F1123" s="57">
        <f t="shared" ca="1" si="35"/>
        <v>7.8350396008597123</v>
      </c>
    </row>
    <row r="1124" spans="5:6" x14ac:dyDescent="0.25">
      <c r="E1124" s="57">
        <f t="shared" ca="1" si="34"/>
        <v>0.11588543138971918</v>
      </c>
      <c r="F1124" s="57">
        <f t="shared" ca="1" si="35"/>
        <v>7.2758152747913059</v>
      </c>
    </row>
    <row r="1125" spans="5:6" x14ac:dyDescent="0.25">
      <c r="E1125" s="57">
        <f t="shared" ca="1" si="34"/>
        <v>0.96614061636819293</v>
      </c>
      <c r="F1125" s="57">
        <f t="shared" ca="1" si="35"/>
        <v>9.5525435381236043</v>
      </c>
    </row>
    <row r="1126" spans="5:6" x14ac:dyDescent="0.25">
      <c r="E1126" s="57">
        <f t="shared" ca="1" si="34"/>
        <v>0.94502713465024346</v>
      </c>
      <c r="F1126" s="57">
        <f t="shared" ca="1" si="35"/>
        <v>9.259915493334125</v>
      </c>
    </row>
    <row r="1127" spans="5:6" x14ac:dyDescent="0.25">
      <c r="E1127" s="57">
        <f t="shared" ca="1" si="34"/>
        <v>0.32443781992660481</v>
      </c>
      <c r="F1127" s="57">
        <f t="shared" ca="1" si="35"/>
        <v>7.6288302744722989</v>
      </c>
    </row>
    <row r="1128" spans="5:6" x14ac:dyDescent="0.25">
      <c r="E1128" s="57">
        <f t="shared" ca="1" si="34"/>
        <v>0.38362254438350241</v>
      </c>
      <c r="F1128" s="57">
        <f t="shared" ca="1" si="35"/>
        <v>7.7144236070948242</v>
      </c>
    </row>
    <row r="1129" spans="5:6" x14ac:dyDescent="0.25">
      <c r="E1129" s="57">
        <f t="shared" ca="1" si="34"/>
        <v>0.2954421473851484</v>
      </c>
      <c r="F1129" s="57">
        <f t="shared" ca="1" si="35"/>
        <v>7.5862190969581738</v>
      </c>
    </row>
    <row r="1130" spans="5:6" x14ac:dyDescent="0.25">
      <c r="E1130" s="57">
        <f t="shared" ca="1" si="34"/>
        <v>0.69217450962244009</v>
      </c>
      <c r="F1130" s="57">
        <f t="shared" ca="1" si="35"/>
        <v>8.2209027482847929</v>
      </c>
    </row>
    <row r="1131" spans="5:6" x14ac:dyDescent="0.25">
      <c r="E1131" s="57">
        <f t="shared" ca="1" si="34"/>
        <v>0.8040698563816977</v>
      </c>
      <c r="F1131" s="57">
        <f t="shared" ca="1" si="35"/>
        <v>8.5021245645770396</v>
      </c>
    </row>
    <row r="1132" spans="5:6" x14ac:dyDescent="0.25">
      <c r="E1132" s="57">
        <f t="shared" ca="1" si="34"/>
        <v>0.67356606737539593</v>
      </c>
      <c r="F1132" s="57">
        <f t="shared" ca="1" si="35"/>
        <v>8.1828583806652446</v>
      </c>
    </row>
    <row r="1133" spans="5:6" x14ac:dyDescent="0.25">
      <c r="E1133" s="57">
        <f t="shared" ca="1" si="34"/>
        <v>0.6032404301028963</v>
      </c>
      <c r="F1133" s="57">
        <f t="shared" ca="1" si="35"/>
        <v>8.0523168204305335</v>
      </c>
    </row>
    <row r="1134" spans="5:6" x14ac:dyDescent="0.25">
      <c r="E1134" s="57">
        <f t="shared" ca="1" si="34"/>
        <v>0.79120300644306207</v>
      </c>
      <c r="F1134" s="57">
        <f t="shared" ca="1" si="35"/>
        <v>8.4634264007026871</v>
      </c>
    </row>
    <row r="1135" spans="5:6" x14ac:dyDescent="0.25">
      <c r="E1135" s="57">
        <f t="shared" ca="1" si="34"/>
        <v>0.82651273536164449</v>
      </c>
      <c r="F1135" s="57">
        <f t="shared" ca="1" si="35"/>
        <v>8.5756234701188667</v>
      </c>
    </row>
    <row r="1136" spans="5:6" x14ac:dyDescent="0.25">
      <c r="E1136" s="57">
        <f t="shared" ca="1" si="34"/>
        <v>0.18366677722872216</v>
      </c>
      <c r="F1136" s="57">
        <f t="shared" ca="1" si="35"/>
        <v>7.4086119724518857</v>
      </c>
    </row>
    <row r="1137" spans="5:6" x14ac:dyDescent="0.25">
      <c r="E1137" s="57">
        <f t="shared" ca="1" si="34"/>
        <v>0.33666519273648099</v>
      </c>
      <c r="F1137" s="57">
        <f t="shared" ca="1" si="35"/>
        <v>7.6466134025724246</v>
      </c>
    </row>
    <row r="1138" spans="5:6" x14ac:dyDescent="0.25">
      <c r="E1138" s="57">
        <f t="shared" ca="1" si="34"/>
        <v>0.14958506969456908</v>
      </c>
      <c r="F1138" s="57">
        <f t="shared" ca="1" si="35"/>
        <v>7.3458674923971117</v>
      </c>
    </row>
    <row r="1139" spans="5:6" x14ac:dyDescent="0.25">
      <c r="E1139" s="57">
        <f t="shared" ca="1" si="34"/>
        <v>0.34751522806813173</v>
      </c>
      <c r="F1139" s="57">
        <f t="shared" ca="1" si="35"/>
        <v>7.6623310573459573</v>
      </c>
    </row>
    <row r="1140" spans="5:6" x14ac:dyDescent="0.25">
      <c r="E1140" s="57">
        <f t="shared" ca="1" si="34"/>
        <v>0.32563494028681683</v>
      </c>
      <c r="F1140" s="57">
        <f t="shared" ca="1" si="35"/>
        <v>7.6305752554929303</v>
      </c>
    </row>
    <row r="1141" spans="5:6" x14ac:dyDescent="0.25">
      <c r="E1141" s="57">
        <f t="shared" ca="1" si="34"/>
        <v>0.69313018507017399</v>
      </c>
      <c r="F1141" s="57">
        <f t="shared" ca="1" si="35"/>
        <v>8.2229052089757566</v>
      </c>
    </row>
    <row r="1142" spans="5:6" x14ac:dyDescent="0.25">
      <c r="E1142" s="57">
        <f t="shared" ca="1" si="34"/>
        <v>0.43411546272918033</v>
      </c>
      <c r="F1142" s="57">
        <f t="shared" ca="1" si="35"/>
        <v>7.7875322262761459</v>
      </c>
    </row>
    <row r="1143" spans="5:6" x14ac:dyDescent="0.25">
      <c r="E1143" s="57">
        <f t="shared" ca="1" si="34"/>
        <v>0.57617353616361422</v>
      </c>
      <c r="F1143" s="57">
        <f t="shared" ca="1" si="35"/>
        <v>8.006345727181758</v>
      </c>
    </row>
    <row r="1144" spans="5:6" x14ac:dyDescent="0.25">
      <c r="E1144" s="57">
        <f t="shared" ca="1" si="34"/>
        <v>0.66903869787027148</v>
      </c>
      <c r="F1144" s="57">
        <f t="shared" ca="1" si="35"/>
        <v>8.1738591446573956</v>
      </c>
    </row>
    <row r="1145" spans="5:6" x14ac:dyDescent="0.25">
      <c r="E1145" s="57">
        <f t="shared" ca="1" si="34"/>
        <v>0.82318826288127533</v>
      </c>
      <c r="F1145" s="57">
        <f t="shared" ca="1" si="35"/>
        <v>8.5641946764343757</v>
      </c>
    </row>
    <row r="1146" spans="5:6" x14ac:dyDescent="0.25">
      <c r="E1146" s="57">
        <f t="shared" ca="1" si="34"/>
        <v>0.26596947381993141</v>
      </c>
      <c r="F1146" s="57">
        <f t="shared" ca="1" si="35"/>
        <v>7.5419544072675624</v>
      </c>
    </row>
    <row r="1147" spans="5:6" x14ac:dyDescent="0.25">
      <c r="E1147" s="57">
        <f t="shared" ca="1" si="34"/>
        <v>0.14719268436394284</v>
      </c>
      <c r="F1147" s="57">
        <f t="shared" ca="1" si="35"/>
        <v>7.3412020940028437</v>
      </c>
    </row>
    <row r="1148" spans="5:6" x14ac:dyDescent="0.25">
      <c r="E1148" s="57">
        <f t="shared" ca="1" si="34"/>
        <v>0.56417275087369168</v>
      </c>
      <c r="F1148" s="57">
        <f t="shared" ca="1" si="35"/>
        <v>7.9865495728255897</v>
      </c>
    </row>
    <row r="1149" spans="5:6" x14ac:dyDescent="0.25">
      <c r="E1149" s="57">
        <f t="shared" ca="1" si="34"/>
        <v>0.77250763009024481</v>
      </c>
      <c r="F1149" s="57">
        <f t="shared" ca="1" si="35"/>
        <v>8.4108886799159368</v>
      </c>
    </row>
    <row r="1150" spans="5:6" x14ac:dyDescent="0.25">
      <c r="E1150" s="57">
        <f t="shared" ca="1" si="34"/>
        <v>0.59955306088105864</v>
      </c>
      <c r="F1150" s="57">
        <f t="shared" ca="1" si="35"/>
        <v>8.0459372371492002</v>
      </c>
    </row>
    <row r="1151" spans="5:6" x14ac:dyDescent="0.25">
      <c r="E1151" s="57">
        <f t="shared" ca="1" si="34"/>
        <v>0.27330968245956366</v>
      </c>
      <c r="F1151" s="57">
        <f t="shared" ca="1" si="35"/>
        <v>7.5530924464601235</v>
      </c>
    </row>
    <row r="1152" spans="5:6" x14ac:dyDescent="0.25">
      <c r="E1152" s="57">
        <f t="shared" ca="1" si="34"/>
        <v>0.64911483527939728</v>
      </c>
      <c r="F1152" s="57">
        <f t="shared" ca="1" si="35"/>
        <v>8.1353331755748783</v>
      </c>
    </row>
    <row r="1153" spans="5:6" x14ac:dyDescent="0.25">
      <c r="E1153" s="57">
        <f t="shared" ca="1" si="34"/>
        <v>0.96280017882736735</v>
      </c>
      <c r="F1153" s="57">
        <f t="shared" ca="1" si="35"/>
        <v>9.4953073852699337</v>
      </c>
    </row>
    <row r="1154" spans="5:6" x14ac:dyDescent="0.25">
      <c r="E1154" s="57">
        <f t="shared" ca="1" si="34"/>
        <v>0.78431154564547123</v>
      </c>
      <c r="F1154" s="57">
        <f t="shared" ca="1" si="35"/>
        <v>8.4435845957416529</v>
      </c>
    </row>
    <row r="1155" spans="5:6" x14ac:dyDescent="0.25">
      <c r="E1155" s="57">
        <f t="shared" ca="1" si="34"/>
        <v>0.92848162430814485</v>
      </c>
      <c r="F1155" s="57">
        <f t="shared" ca="1" si="35"/>
        <v>9.1029056217368574</v>
      </c>
    </row>
    <row r="1156" spans="5:6" x14ac:dyDescent="0.25">
      <c r="E1156" s="57">
        <f t="shared" ref="E1156:E1219" ca="1" si="36">RAND()</f>
        <v>0.84903859723298036</v>
      </c>
      <c r="F1156" s="57">
        <f t="shared" ref="F1156:F1219" ca="1" si="37">((E1156^(-1/$C$5)-1)^(-1/$C$3))*$C$4</f>
        <v>8.6590130627215451</v>
      </c>
    </row>
    <row r="1157" spans="5:6" x14ac:dyDescent="0.25">
      <c r="E1157" s="57">
        <f t="shared" ca="1" si="36"/>
        <v>0.106231159553687</v>
      </c>
      <c r="F1157" s="57">
        <f t="shared" ca="1" si="37"/>
        <v>7.2536116639255894</v>
      </c>
    </row>
    <row r="1158" spans="5:6" x14ac:dyDescent="0.25">
      <c r="E1158" s="57">
        <f t="shared" ca="1" si="36"/>
        <v>0.85010850457306819</v>
      </c>
      <c r="F1158" s="57">
        <f t="shared" ca="1" si="37"/>
        <v>8.6632633626294986</v>
      </c>
    </row>
    <row r="1159" spans="5:6" x14ac:dyDescent="0.25">
      <c r="E1159" s="57">
        <f t="shared" ca="1" si="36"/>
        <v>0.72089798661246296</v>
      </c>
      <c r="F1159" s="57">
        <f t="shared" ca="1" si="37"/>
        <v>8.2834245274954004</v>
      </c>
    </row>
    <row r="1160" spans="5:6" x14ac:dyDescent="0.25">
      <c r="E1160" s="57">
        <f t="shared" ca="1" si="36"/>
        <v>0.87350907595633942</v>
      </c>
      <c r="F1160" s="57">
        <f t="shared" ca="1" si="37"/>
        <v>8.7644029656640896</v>
      </c>
    </row>
    <row r="1161" spans="5:6" x14ac:dyDescent="0.25">
      <c r="E1161" s="57">
        <f t="shared" ca="1" si="36"/>
        <v>0.79848441126661462</v>
      </c>
      <c r="F1161" s="57">
        <f t="shared" ca="1" si="37"/>
        <v>8.4850484620867643</v>
      </c>
    </row>
    <row r="1162" spans="5:6" x14ac:dyDescent="0.25">
      <c r="E1162" s="57">
        <f t="shared" ca="1" si="36"/>
        <v>0.94423637196286414</v>
      </c>
      <c r="F1162" s="57">
        <f t="shared" ca="1" si="37"/>
        <v>9.2513652627674166</v>
      </c>
    </row>
    <row r="1163" spans="5:6" x14ac:dyDescent="0.25">
      <c r="E1163" s="57">
        <f t="shared" ca="1" si="36"/>
        <v>0.30442956597929538</v>
      </c>
      <c r="F1163" s="57">
        <f t="shared" ca="1" si="37"/>
        <v>7.5995071987064069</v>
      </c>
    </row>
    <row r="1164" spans="5:6" x14ac:dyDescent="0.25">
      <c r="E1164" s="57">
        <f t="shared" ca="1" si="36"/>
        <v>0.29084778611134277</v>
      </c>
      <c r="F1164" s="57">
        <f t="shared" ca="1" si="37"/>
        <v>7.5793928207283408</v>
      </c>
    </row>
    <row r="1165" spans="5:6" x14ac:dyDescent="0.25">
      <c r="E1165" s="57">
        <f t="shared" ca="1" si="36"/>
        <v>0.73951630124491219</v>
      </c>
      <c r="F1165" s="57">
        <f t="shared" ca="1" si="37"/>
        <v>8.3268685562394591</v>
      </c>
    </row>
    <row r="1166" spans="5:6" x14ac:dyDescent="0.25">
      <c r="E1166" s="57">
        <f t="shared" ca="1" si="36"/>
        <v>0.21211512187282355</v>
      </c>
      <c r="F1166" s="57">
        <f t="shared" ca="1" si="37"/>
        <v>7.4569178207102924</v>
      </c>
    </row>
    <row r="1167" spans="5:6" x14ac:dyDescent="0.25">
      <c r="E1167" s="57">
        <f t="shared" ca="1" si="36"/>
        <v>0.58517054735248908</v>
      </c>
      <c r="F1167" s="57">
        <f t="shared" ca="1" si="37"/>
        <v>8.0214132603902097</v>
      </c>
    </row>
    <row r="1168" spans="5:6" x14ac:dyDescent="0.25">
      <c r="E1168" s="57">
        <f t="shared" ca="1" si="36"/>
        <v>0.91437287219154217</v>
      </c>
      <c r="F1168" s="57">
        <f t="shared" ca="1" si="37"/>
        <v>8.9959343810987491</v>
      </c>
    </row>
    <row r="1169" spans="5:6" x14ac:dyDescent="0.25">
      <c r="E1169" s="57">
        <f t="shared" ca="1" si="36"/>
        <v>0.44337224807092013</v>
      </c>
      <c r="F1169" s="57">
        <f t="shared" ca="1" si="37"/>
        <v>7.8010642330979305</v>
      </c>
    </row>
    <row r="1170" spans="5:6" x14ac:dyDescent="0.25">
      <c r="E1170" s="57">
        <f t="shared" ca="1" si="36"/>
        <v>0.63393712631498134</v>
      </c>
      <c r="F1170" s="57">
        <f t="shared" ca="1" si="37"/>
        <v>8.107058992780555</v>
      </c>
    </row>
    <row r="1171" spans="5:6" x14ac:dyDescent="0.25">
      <c r="E1171" s="57">
        <f t="shared" ca="1" si="36"/>
        <v>0.16923544782760946</v>
      </c>
      <c r="F1171" s="57">
        <f t="shared" ca="1" si="37"/>
        <v>7.3828124945189275</v>
      </c>
    </row>
    <row r="1172" spans="5:6" x14ac:dyDescent="0.25">
      <c r="E1172" s="57">
        <f t="shared" ca="1" si="36"/>
        <v>7.0979979267933757E-2</v>
      </c>
      <c r="F1172" s="57">
        <f t="shared" ca="1" si="37"/>
        <v>7.1594910154387046</v>
      </c>
    </row>
    <row r="1173" spans="5:6" x14ac:dyDescent="0.25">
      <c r="E1173" s="57">
        <f t="shared" ca="1" si="36"/>
        <v>0.5366035258515377</v>
      </c>
      <c r="F1173" s="57">
        <f t="shared" ca="1" si="37"/>
        <v>7.942238904293891</v>
      </c>
    </row>
    <row r="1174" spans="5:6" x14ac:dyDescent="0.25">
      <c r="E1174" s="57">
        <f t="shared" ca="1" si="36"/>
        <v>0.34017578701637374</v>
      </c>
      <c r="F1174" s="57">
        <f t="shared" ca="1" si="37"/>
        <v>7.6517044760847686</v>
      </c>
    </row>
    <row r="1175" spans="5:6" x14ac:dyDescent="0.25">
      <c r="E1175" s="57">
        <f t="shared" ca="1" si="36"/>
        <v>0.59449126615596304</v>
      </c>
      <c r="F1175" s="57">
        <f t="shared" ca="1" si="37"/>
        <v>8.0372422917790622</v>
      </c>
    </row>
    <row r="1176" spans="5:6" x14ac:dyDescent="0.25">
      <c r="E1176" s="57">
        <f t="shared" ca="1" si="36"/>
        <v>0.59064711613842391</v>
      </c>
      <c r="F1176" s="57">
        <f t="shared" ca="1" si="37"/>
        <v>8.0306859552403616</v>
      </c>
    </row>
    <row r="1177" spans="5:6" x14ac:dyDescent="0.25">
      <c r="E1177" s="57">
        <f t="shared" ca="1" si="36"/>
        <v>0.3851272029308721</v>
      </c>
      <c r="F1177" s="57">
        <f t="shared" ca="1" si="37"/>
        <v>7.7165926627960815</v>
      </c>
    </row>
    <row r="1178" spans="5:6" x14ac:dyDescent="0.25">
      <c r="E1178" s="57">
        <f t="shared" ca="1" si="36"/>
        <v>0.69674913102391478</v>
      </c>
      <c r="F1178" s="57">
        <f t="shared" ca="1" si="37"/>
        <v>8.2305336740530333</v>
      </c>
    </row>
    <row r="1179" spans="5:6" x14ac:dyDescent="0.25">
      <c r="E1179" s="57">
        <f t="shared" ca="1" si="36"/>
        <v>0.90393148948820301</v>
      </c>
      <c r="F1179" s="57">
        <f t="shared" ca="1" si="37"/>
        <v>8.9276777559292135</v>
      </c>
    </row>
    <row r="1180" spans="5:6" x14ac:dyDescent="0.25">
      <c r="E1180" s="57">
        <f t="shared" ca="1" si="36"/>
        <v>0.89591468140009811</v>
      </c>
      <c r="F1180" s="57">
        <f t="shared" ca="1" si="37"/>
        <v>8.8801425437372075</v>
      </c>
    </row>
    <row r="1181" spans="5:6" x14ac:dyDescent="0.25">
      <c r="E1181" s="57">
        <f t="shared" ca="1" si="36"/>
        <v>0.4008621544944706</v>
      </c>
      <c r="F1181" s="57">
        <f t="shared" ca="1" si="37"/>
        <v>7.7392943721801712</v>
      </c>
    </row>
    <row r="1182" spans="5:6" x14ac:dyDescent="0.25">
      <c r="E1182" s="57">
        <f t="shared" ca="1" si="36"/>
        <v>0.73417913496008014</v>
      </c>
      <c r="F1182" s="57">
        <f t="shared" ca="1" si="37"/>
        <v>8.3141529186663075</v>
      </c>
    </row>
    <row r="1183" spans="5:6" x14ac:dyDescent="0.25">
      <c r="E1183" s="57">
        <f t="shared" ca="1" si="36"/>
        <v>0.62965886112602953</v>
      </c>
      <c r="F1183" s="57">
        <f t="shared" ca="1" si="37"/>
        <v>8.0992421982760128</v>
      </c>
    </row>
    <row r="1184" spans="5:6" x14ac:dyDescent="0.25">
      <c r="E1184" s="57">
        <f t="shared" ca="1" si="36"/>
        <v>0.39519005849467792</v>
      </c>
      <c r="F1184" s="57">
        <f t="shared" ca="1" si="37"/>
        <v>7.7311057481414522</v>
      </c>
    </row>
    <row r="1185" spans="5:6" x14ac:dyDescent="0.25">
      <c r="E1185" s="57">
        <f t="shared" ca="1" si="36"/>
        <v>0.36884827710073498</v>
      </c>
      <c r="F1185" s="57">
        <f t="shared" ca="1" si="37"/>
        <v>7.6931280543121439</v>
      </c>
    </row>
    <row r="1186" spans="5:6" x14ac:dyDescent="0.25">
      <c r="E1186" s="57">
        <f t="shared" ca="1" si="36"/>
        <v>6.0617235594747076E-2</v>
      </c>
      <c r="F1186" s="57">
        <f t="shared" ca="1" si="37"/>
        <v>7.1259404820419014</v>
      </c>
    </row>
    <row r="1187" spans="5:6" x14ac:dyDescent="0.25">
      <c r="E1187" s="57">
        <f t="shared" ca="1" si="36"/>
        <v>9.8259544042555436E-2</v>
      </c>
      <c r="F1187" s="57">
        <f t="shared" ca="1" si="37"/>
        <v>7.2343288688128427</v>
      </c>
    </row>
    <row r="1188" spans="5:6" x14ac:dyDescent="0.25">
      <c r="E1188" s="57">
        <f t="shared" ca="1" si="36"/>
        <v>0.29610406636100206</v>
      </c>
      <c r="F1188" s="57">
        <f t="shared" ca="1" si="37"/>
        <v>7.5872006302151753</v>
      </c>
    </row>
    <row r="1189" spans="5:6" x14ac:dyDescent="0.25">
      <c r="E1189" s="57">
        <f t="shared" ca="1" si="36"/>
        <v>0.2684775609256328</v>
      </c>
      <c r="F1189" s="57">
        <f t="shared" ca="1" si="37"/>
        <v>7.5457697251919242</v>
      </c>
    </row>
    <row r="1190" spans="5:6" x14ac:dyDescent="0.25">
      <c r="E1190" s="57">
        <f t="shared" ca="1" si="36"/>
        <v>0.53348287113603399</v>
      </c>
      <c r="F1190" s="57">
        <f t="shared" ca="1" si="37"/>
        <v>7.9373155469097316</v>
      </c>
    </row>
    <row r="1191" spans="5:6" x14ac:dyDescent="0.25">
      <c r="E1191" s="57">
        <f t="shared" ca="1" si="36"/>
        <v>0.30518351602043359</v>
      </c>
      <c r="F1191" s="57">
        <f t="shared" ca="1" si="37"/>
        <v>7.6006182829655566</v>
      </c>
    </row>
    <row r="1192" spans="5:6" x14ac:dyDescent="0.25">
      <c r="E1192" s="57">
        <f t="shared" ca="1" si="36"/>
        <v>0.25513099992534838</v>
      </c>
      <c r="F1192" s="57">
        <f t="shared" ca="1" si="37"/>
        <v>7.5253437401636738</v>
      </c>
    </row>
    <row r="1193" spans="5:6" x14ac:dyDescent="0.25">
      <c r="E1193" s="57">
        <f t="shared" ca="1" si="36"/>
        <v>4.2685571463139449E-2</v>
      </c>
      <c r="F1193" s="57">
        <f t="shared" ca="1" si="37"/>
        <v>7.0566156597595899</v>
      </c>
    </row>
    <row r="1194" spans="5:6" x14ac:dyDescent="0.25">
      <c r="E1194" s="57">
        <f t="shared" ca="1" si="36"/>
        <v>0.27847846388892694</v>
      </c>
      <c r="F1194" s="57">
        <f t="shared" ca="1" si="37"/>
        <v>7.5608867911635391</v>
      </c>
    </row>
    <row r="1195" spans="5:6" x14ac:dyDescent="0.25">
      <c r="E1195" s="57">
        <f t="shared" ca="1" si="36"/>
        <v>0.67004504829135025</v>
      </c>
      <c r="F1195" s="57">
        <f t="shared" ca="1" si="37"/>
        <v>8.1758512773958891</v>
      </c>
    </row>
    <row r="1196" spans="5:6" x14ac:dyDescent="0.25">
      <c r="E1196" s="57">
        <f t="shared" ca="1" si="36"/>
        <v>0.72501659642971616</v>
      </c>
      <c r="F1196" s="57">
        <f t="shared" ca="1" si="37"/>
        <v>8.2928197202880121</v>
      </c>
    </row>
    <row r="1197" spans="5:6" x14ac:dyDescent="0.25">
      <c r="E1197" s="57">
        <f t="shared" ca="1" si="36"/>
        <v>0.37921869073073422</v>
      </c>
      <c r="F1197" s="57">
        <f t="shared" ca="1" si="37"/>
        <v>7.708075957039874</v>
      </c>
    </row>
    <row r="1198" spans="5:6" x14ac:dyDescent="0.25">
      <c r="E1198" s="57">
        <f t="shared" ca="1" si="36"/>
        <v>0.56380598512581048</v>
      </c>
      <c r="F1198" s="57">
        <f t="shared" ca="1" si="37"/>
        <v>7.985949734748349</v>
      </c>
    </row>
    <row r="1199" spans="5:6" x14ac:dyDescent="0.25">
      <c r="E1199" s="57">
        <f t="shared" ca="1" si="36"/>
        <v>0.45836274744526295</v>
      </c>
      <c r="F1199" s="57">
        <f t="shared" ca="1" si="37"/>
        <v>7.8231111745619559</v>
      </c>
    </row>
    <row r="1200" spans="5:6" x14ac:dyDescent="0.25">
      <c r="E1200" s="57">
        <f t="shared" ca="1" si="36"/>
        <v>0.32410837942453896</v>
      </c>
      <c r="F1200" s="57">
        <f t="shared" ca="1" si="37"/>
        <v>7.6283499020887309</v>
      </c>
    </row>
    <row r="1201" spans="5:6" x14ac:dyDescent="0.25">
      <c r="E1201" s="57">
        <f t="shared" ca="1" si="36"/>
        <v>0.37393699076520293</v>
      </c>
      <c r="F1201" s="57">
        <f t="shared" ca="1" si="37"/>
        <v>7.7004634362255429</v>
      </c>
    </row>
    <row r="1202" spans="5:6" x14ac:dyDescent="0.25">
      <c r="E1202" s="57">
        <f t="shared" ca="1" si="36"/>
        <v>0.61983146033823333</v>
      </c>
      <c r="F1202" s="57">
        <f t="shared" ca="1" si="37"/>
        <v>8.0815249312830506</v>
      </c>
    </row>
    <row r="1203" spans="5:6" x14ac:dyDescent="0.25">
      <c r="E1203" s="57">
        <f t="shared" ca="1" si="36"/>
        <v>0.83717121939463068</v>
      </c>
      <c r="F1203" s="57">
        <f t="shared" ca="1" si="37"/>
        <v>8.6137108395936881</v>
      </c>
    </row>
    <row r="1204" spans="5:6" x14ac:dyDescent="0.25">
      <c r="E1204" s="57">
        <f t="shared" ca="1" si="36"/>
        <v>0.65227375078839112</v>
      </c>
      <c r="F1204" s="57">
        <f t="shared" ca="1" si="37"/>
        <v>8.1413300728649993</v>
      </c>
    </row>
    <row r="1205" spans="5:6" x14ac:dyDescent="0.25">
      <c r="E1205" s="57">
        <f t="shared" ca="1" si="36"/>
        <v>0.83930926197465139</v>
      </c>
      <c r="F1205" s="57">
        <f t="shared" ca="1" si="37"/>
        <v>8.6216347793078327</v>
      </c>
    </row>
    <row r="1206" spans="5:6" x14ac:dyDescent="0.25">
      <c r="E1206" s="57">
        <f t="shared" ca="1" si="36"/>
        <v>0.66782822402426778</v>
      </c>
      <c r="F1206" s="57">
        <f t="shared" ca="1" si="37"/>
        <v>8.1714690852032135</v>
      </c>
    </row>
    <row r="1207" spans="5:6" x14ac:dyDescent="0.25">
      <c r="E1207" s="57">
        <f t="shared" ca="1" si="36"/>
        <v>0.42385299372152963</v>
      </c>
      <c r="F1207" s="57">
        <f t="shared" ca="1" si="37"/>
        <v>7.7725911375782175</v>
      </c>
    </row>
    <row r="1208" spans="5:6" x14ac:dyDescent="0.25">
      <c r="E1208" s="57">
        <f t="shared" ca="1" si="36"/>
        <v>0.87424796285222239</v>
      </c>
      <c r="F1208" s="57">
        <f t="shared" ca="1" si="37"/>
        <v>8.7678857270431365</v>
      </c>
    </row>
    <row r="1209" spans="5:6" x14ac:dyDescent="0.25">
      <c r="E1209" s="57">
        <f t="shared" ca="1" si="36"/>
        <v>0.50832708505593649</v>
      </c>
      <c r="F1209" s="57">
        <f t="shared" ca="1" si="37"/>
        <v>7.8982230110881364</v>
      </c>
    </row>
    <row r="1210" spans="5:6" x14ac:dyDescent="0.25">
      <c r="E1210" s="57">
        <f t="shared" ca="1" si="36"/>
        <v>0.84209390709341925</v>
      </c>
      <c r="F1210" s="57">
        <f t="shared" ca="1" si="37"/>
        <v>8.6321070156106536</v>
      </c>
    </row>
    <row r="1211" spans="5:6" x14ac:dyDescent="0.25">
      <c r="E1211" s="57">
        <f t="shared" ca="1" si="36"/>
        <v>0.39107335178748626</v>
      </c>
      <c r="F1211" s="57">
        <f t="shared" ca="1" si="37"/>
        <v>7.7251666754381025</v>
      </c>
    </row>
    <row r="1212" spans="5:6" x14ac:dyDescent="0.25">
      <c r="E1212" s="57">
        <f t="shared" ca="1" si="36"/>
        <v>0.83406673821192567</v>
      </c>
      <c r="F1212" s="57">
        <f t="shared" ca="1" si="37"/>
        <v>8.6023793092617566</v>
      </c>
    </row>
    <row r="1213" spans="5:6" x14ac:dyDescent="0.25">
      <c r="E1213" s="57">
        <f t="shared" ca="1" si="36"/>
        <v>0.5180113146779195</v>
      </c>
      <c r="F1213" s="57">
        <f t="shared" ca="1" si="37"/>
        <v>7.9131532075681497</v>
      </c>
    </row>
    <row r="1214" spans="5:6" x14ac:dyDescent="0.25">
      <c r="E1214" s="57">
        <f t="shared" ca="1" si="36"/>
        <v>0.22141375088005977</v>
      </c>
      <c r="F1214" s="57">
        <f t="shared" ca="1" si="37"/>
        <v>7.4721116235011324</v>
      </c>
    </row>
    <row r="1215" spans="5:6" x14ac:dyDescent="0.25">
      <c r="E1215" s="57">
        <f t="shared" ca="1" si="36"/>
        <v>0.40460695038404715</v>
      </c>
      <c r="F1215" s="57">
        <f t="shared" ca="1" si="37"/>
        <v>7.7447050521210343</v>
      </c>
    </row>
    <row r="1216" spans="5:6" x14ac:dyDescent="0.25">
      <c r="E1216" s="57">
        <f t="shared" ca="1" si="36"/>
        <v>0.93037103355438</v>
      </c>
      <c r="F1216" s="57">
        <f t="shared" ca="1" si="37"/>
        <v>9.1188391549180228</v>
      </c>
    </row>
    <row r="1217" spans="5:6" x14ac:dyDescent="0.25">
      <c r="E1217" s="57">
        <f t="shared" ca="1" si="36"/>
        <v>0.16779121753317794</v>
      </c>
      <c r="F1217" s="57">
        <f t="shared" ca="1" si="37"/>
        <v>7.3801733023748488</v>
      </c>
    </row>
    <row r="1218" spans="5:6" x14ac:dyDescent="0.25">
      <c r="E1218" s="57">
        <f t="shared" ca="1" si="36"/>
        <v>0.48514046587127102</v>
      </c>
      <c r="F1218" s="57">
        <f t="shared" ca="1" si="37"/>
        <v>7.8630065591022795</v>
      </c>
    </row>
    <row r="1219" spans="5:6" x14ac:dyDescent="0.25">
      <c r="E1219" s="57">
        <f t="shared" ca="1" si="36"/>
        <v>0.93371340161721161</v>
      </c>
      <c r="F1219" s="57">
        <f t="shared" ca="1" si="37"/>
        <v>9.1481372933189622</v>
      </c>
    </row>
    <row r="1220" spans="5:6" x14ac:dyDescent="0.25">
      <c r="E1220" s="57">
        <f t="shared" ref="E1220:E1283" ca="1" si="38">RAND()</f>
        <v>0.4594414013248278</v>
      </c>
      <c r="F1220" s="57">
        <f t="shared" ref="F1220:F1283" ca="1" si="39">((E1220^(-1/$C$5)-1)^(-1/$C$3))*$C$4</f>
        <v>7.8247047144349029</v>
      </c>
    </row>
    <row r="1221" spans="5:6" x14ac:dyDescent="0.25">
      <c r="E1221" s="57">
        <f t="shared" ca="1" si="38"/>
        <v>0.84819515873598772</v>
      </c>
      <c r="F1221" s="57">
        <f t="shared" ca="1" si="39"/>
        <v>8.6556827667787086</v>
      </c>
    </row>
    <row r="1222" spans="5:6" x14ac:dyDescent="0.25">
      <c r="E1222" s="57">
        <f t="shared" ca="1" si="38"/>
        <v>0.31616074441297859</v>
      </c>
      <c r="F1222" s="57">
        <f t="shared" ca="1" si="39"/>
        <v>7.6167382013060205</v>
      </c>
    </row>
    <row r="1223" spans="5:6" x14ac:dyDescent="0.25">
      <c r="E1223" s="57">
        <f t="shared" ca="1" si="38"/>
        <v>0.75062825968943325</v>
      </c>
      <c r="F1223" s="57">
        <f t="shared" ca="1" si="39"/>
        <v>8.354075922164343</v>
      </c>
    </row>
    <row r="1224" spans="5:6" x14ac:dyDescent="0.25">
      <c r="E1224" s="57">
        <f t="shared" ca="1" si="38"/>
        <v>0.96365498679650485</v>
      </c>
      <c r="F1224" s="57">
        <f t="shared" ca="1" si="39"/>
        <v>9.5094283484515696</v>
      </c>
    </row>
    <row r="1225" spans="5:6" x14ac:dyDescent="0.25">
      <c r="E1225" s="57">
        <f t="shared" ca="1" si="38"/>
        <v>0.1404012473466848</v>
      </c>
      <c r="F1225" s="57">
        <f t="shared" ca="1" si="39"/>
        <v>7.3277324208730139</v>
      </c>
    </row>
    <row r="1226" spans="5:6" x14ac:dyDescent="0.25">
      <c r="E1226" s="57">
        <f t="shared" ca="1" si="38"/>
        <v>0.27944394324222199</v>
      </c>
      <c r="F1226" s="57">
        <f t="shared" ca="1" si="39"/>
        <v>7.5623384929279895</v>
      </c>
    </row>
    <row r="1227" spans="5:6" x14ac:dyDescent="0.25">
      <c r="E1227" s="57">
        <f t="shared" ca="1" si="38"/>
        <v>0.11975428976409563</v>
      </c>
      <c r="F1227" s="57">
        <f t="shared" ca="1" si="39"/>
        <v>7.2844024368060065</v>
      </c>
    </row>
    <row r="1228" spans="5:6" x14ac:dyDescent="0.25">
      <c r="E1228" s="57">
        <f t="shared" ca="1" si="38"/>
        <v>0.40908093397608081</v>
      </c>
      <c r="F1228" s="57">
        <f t="shared" ca="1" si="39"/>
        <v>7.7511748458377614</v>
      </c>
    </row>
    <row r="1229" spans="5:6" x14ac:dyDescent="0.25">
      <c r="E1229" s="57">
        <f t="shared" ca="1" si="38"/>
        <v>0.60431106823673564</v>
      </c>
      <c r="F1229" s="57">
        <f t="shared" ca="1" si="39"/>
        <v>8.0541765087392054</v>
      </c>
    </row>
    <row r="1230" spans="5:6" x14ac:dyDescent="0.25">
      <c r="E1230" s="57">
        <f t="shared" ca="1" si="38"/>
        <v>0.8585762516493296</v>
      </c>
      <c r="F1230" s="57">
        <f t="shared" ca="1" si="39"/>
        <v>8.697971190552364</v>
      </c>
    </row>
    <row r="1231" spans="5:6" x14ac:dyDescent="0.25">
      <c r="E1231" s="57">
        <f t="shared" ca="1" si="38"/>
        <v>0.47072944669761174</v>
      </c>
      <c r="F1231" s="57">
        <f t="shared" ca="1" si="39"/>
        <v>7.8414453746292114</v>
      </c>
    </row>
    <row r="1232" spans="5:6" x14ac:dyDescent="0.25">
      <c r="E1232" s="57">
        <f t="shared" ca="1" si="38"/>
        <v>0.10850273759044082</v>
      </c>
      <c r="F1232" s="57">
        <f t="shared" ca="1" si="39"/>
        <v>7.2589422894743318</v>
      </c>
    </row>
    <row r="1233" spans="5:6" x14ac:dyDescent="0.25">
      <c r="E1233" s="57">
        <f t="shared" ca="1" si="38"/>
        <v>0.95979979801844906</v>
      </c>
      <c r="F1233" s="57">
        <f t="shared" ca="1" si="39"/>
        <v>9.4482853913324316</v>
      </c>
    </row>
    <row r="1234" spans="5:6" x14ac:dyDescent="0.25">
      <c r="E1234" s="57">
        <f t="shared" ca="1" si="38"/>
        <v>4.8698974206824341E-2</v>
      </c>
      <c r="F1234" s="57">
        <f t="shared" ca="1" si="39"/>
        <v>7.0818947131365677</v>
      </c>
    </row>
    <row r="1235" spans="5:6" x14ac:dyDescent="0.25">
      <c r="E1235" s="57">
        <f t="shared" ca="1" si="38"/>
        <v>0.78984873257486743</v>
      </c>
      <c r="F1235" s="57">
        <f t="shared" ca="1" si="39"/>
        <v>8.4594808091856617</v>
      </c>
    </row>
    <row r="1236" spans="5:6" x14ac:dyDescent="0.25">
      <c r="E1236" s="57">
        <f t="shared" ca="1" si="38"/>
        <v>0.7005484035308156</v>
      </c>
      <c r="F1236" s="57">
        <f t="shared" ca="1" si="39"/>
        <v>8.2386214616069022</v>
      </c>
    </row>
    <row r="1237" spans="5:6" x14ac:dyDescent="0.25">
      <c r="E1237" s="57">
        <f t="shared" ca="1" si="38"/>
        <v>0.84837266991581828</v>
      </c>
      <c r="F1237" s="57">
        <f t="shared" ca="1" si="39"/>
        <v>8.6563821874827127</v>
      </c>
    </row>
    <row r="1238" spans="5:6" x14ac:dyDescent="0.25">
      <c r="E1238" s="57">
        <f t="shared" ca="1" si="38"/>
        <v>0.35094095281351922</v>
      </c>
      <c r="F1238" s="57">
        <f t="shared" ca="1" si="39"/>
        <v>7.6672842652843771</v>
      </c>
    </row>
    <row r="1239" spans="5:6" x14ac:dyDescent="0.25">
      <c r="E1239" s="57">
        <f t="shared" ca="1" si="38"/>
        <v>8.097212237998419E-3</v>
      </c>
      <c r="F1239" s="57">
        <f t="shared" ca="1" si="39"/>
        <v>6.7920387834926208</v>
      </c>
    </row>
    <row r="1240" spans="5:6" x14ac:dyDescent="0.25">
      <c r="E1240" s="57">
        <f t="shared" ca="1" si="38"/>
        <v>0.97808855492802338</v>
      </c>
      <c r="F1240" s="57">
        <f t="shared" ca="1" si="39"/>
        <v>9.8204511818222855</v>
      </c>
    </row>
    <row r="1241" spans="5:6" x14ac:dyDescent="0.25">
      <c r="E1241" s="57">
        <f t="shared" ca="1" si="38"/>
        <v>0.13722336685856018</v>
      </c>
      <c r="F1241" s="57">
        <f t="shared" ca="1" si="39"/>
        <v>7.3213080256965624</v>
      </c>
    </row>
    <row r="1242" spans="5:6" x14ac:dyDescent="0.25">
      <c r="E1242" s="57">
        <f t="shared" ca="1" si="38"/>
        <v>0.58619844233751794</v>
      </c>
      <c r="F1242" s="57">
        <f t="shared" ca="1" si="39"/>
        <v>8.0231476906654589</v>
      </c>
    </row>
    <row r="1243" spans="5:6" x14ac:dyDescent="0.25">
      <c r="E1243" s="57">
        <f t="shared" ca="1" si="38"/>
        <v>0.60970550162159054</v>
      </c>
      <c r="F1243" s="57">
        <f t="shared" ca="1" si="39"/>
        <v>8.0635981441524205</v>
      </c>
    </row>
    <row r="1244" spans="5:6" x14ac:dyDescent="0.25">
      <c r="E1244" s="57">
        <f t="shared" ca="1" si="38"/>
        <v>0.17153683996293301</v>
      </c>
      <c r="F1244" s="57">
        <f t="shared" ca="1" si="39"/>
        <v>7.3869954215127738</v>
      </c>
    </row>
    <row r="1245" spans="5:6" x14ac:dyDescent="0.25">
      <c r="E1245" s="57">
        <f t="shared" ca="1" si="38"/>
        <v>0.14691197382765242</v>
      </c>
      <c r="F1245" s="57">
        <f t="shared" ca="1" si="39"/>
        <v>7.3406520475061185</v>
      </c>
    </row>
    <row r="1246" spans="5:6" x14ac:dyDescent="0.25">
      <c r="E1246" s="57">
        <f t="shared" ca="1" si="38"/>
        <v>0.6361825795213143</v>
      </c>
      <c r="F1246" s="57">
        <f t="shared" ca="1" si="39"/>
        <v>8.1111877885716765</v>
      </c>
    </row>
    <row r="1247" spans="5:6" x14ac:dyDescent="0.25">
      <c r="E1247" s="57">
        <f t="shared" ca="1" si="38"/>
        <v>0.69199497228836515</v>
      </c>
      <c r="F1247" s="57">
        <f t="shared" ca="1" si="39"/>
        <v>8.2205271115897744</v>
      </c>
    </row>
    <row r="1248" spans="5:6" x14ac:dyDescent="0.25">
      <c r="E1248" s="57">
        <f t="shared" ca="1" si="38"/>
        <v>0.62996148388301365</v>
      </c>
      <c r="F1248" s="57">
        <f t="shared" ca="1" si="39"/>
        <v>8.0997930020985223</v>
      </c>
    </row>
    <row r="1249" spans="5:6" x14ac:dyDescent="0.25">
      <c r="E1249" s="57">
        <f t="shared" ca="1" si="38"/>
        <v>0.50176620751430567</v>
      </c>
      <c r="F1249" s="57">
        <f t="shared" ca="1" si="39"/>
        <v>7.8881858341001827</v>
      </c>
    </row>
    <row r="1250" spans="5:6" x14ac:dyDescent="0.25">
      <c r="E1250" s="57">
        <f t="shared" ca="1" si="38"/>
        <v>0.29048853940417663</v>
      </c>
      <c r="F1250" s="57">
        <f t="shared" ca="1" si="39"/>
        <v>7.5788580324769814</v>
      </c>
    </row>
    <row r="1251" spans="5:6" x14ac:dyDescent="0.25">
      <c r="E1251" s="57">
        <f t="shared" ca="1" si="38"/>
        <v>0.60810553078991958</v>
      </c>
      <c r="F1251" s="57">
        <f t="shared" ca="1" si="39"/>
        <v>8.0607946441907554</v>
      </c>
    </row>
    <row r="1252" spans="5:6" x14ac:dyDescent="0.25">
      <c r="E1252" s="57">
        <f t="shared" ca="1" si="38"/>
        <v>2.6407876700368926E-2</v>
      </c>
      <c r="F1252" s="57">
        <f t="shared" ca="1" si="39"/>
        <v>6.971077339108489</v>
      </c>
    </row>
    <row r="1253" spans="5:6" x14ac:dyDescent="0.25">
      <c r="E1253" s="57">
        <f t="shared" ca="1" si="38"/>
        <v>0.37305912005240838</v>
      </c>
      <c r="F1253" s="57">
        <f t="shared" ca="1" si="39"/>
        <v>7.699198099554561</v>
      </c>
    </row>
    <row r="1254" spans="5:6" x14ac:dyDescent="0.25">
      <c r="E1254" s="57">
        <f t="shared" ca="1" si="38"/>
        <v>0.83000163999119814</v>
      </c>
      <c r="F1254" s="57">
        <f t="shared" ca="1" si="39"/>
        <v>8.5878413628851789</v>
      </c>
    </row>
    <row r="1255" spans="5:6" x14ac:dyDescent="0.25">
      <c r="E1255" s="57">
        <f t="shared" ca="1" si="38"/>
        <v>0.45631255834661077</v>
      </c>
      <c r="F1255" s="57">
        <f t="shared" ca="1" si="39"/>
        <v>7.820085135227183</v>
      </c>
    </row>
    <row r="1256" spans="5:6" x14ac:dyDescent="0.25">
      <c r="E1256" s="57">
        <f t="shared" ca="1" si="38"/>
        <v>0.67607204074439586</v>
      </c>
      <c r="F1256" s="57">
        <f t="shared" ca="1" si="39"/>
        <v>8.1878811443089177</v>
      </c>
    </row>
    <row r="1257" spans="5:6" x14ac:dyDescent="0.25">
      <c r="E1257" s="57">
        <f t="shared" ca="1" si="38"/>
        <v>0.58636580373812119</v>
      </c>
      <c r="F1257" s="57">
        <f t="shared" ca="1" si="39"/>
        <v>8.0234303479068938</v>
      </c>
    </row>
    <row r="1258" spans="5:6" x14ac:dyDescent="0.25">
      <c r="E1258" s="57">
        <f t="shared" ca="1" si="38"/>
        <v>0.93364671328927429</v>
      </c>
      <c r="F1258" s="57">
        <f t="shared" ca="1" si="39"/>
        <v>9.147538099755911</v>
      </c>
    </row>
    <row r="1259" spans="5:6" x14ac:dyDescent="0.25">
      <c r="E1259" s="57">
        <f t="shared" ca="1" si="38"/>
        <v>0.19215973093920513</v>
      </c>
      <c r="F1259" s="57">
        <f t="shared" ca="1" si="39"/>
        <v>7.4233553141504451</v>
      </c>
    </row>
    <row r="1260" spans="5:6" x14ac:dyDescent="0.25">
      <c r="E1260" s="57">
        <f t="shared" ca="1" si="38"/>
        <v>0.40368800377590708</v>
      </c>
      <c r="F1260" s="57">
        <f t="shared" ca="1" si="39"/>
        <v>7.743376942787175</v>
      </c>
    </row>
    <row r="1261" spans="5:6" x14ac:dyDescent="0.25">
      <c r="E1261" s="57">
        <f t="shared" ca="1" si="38"/>
        <v>0.6823669048472587</v>
      </c>
      <c r="F1261" s="57">
        <f t="shared" ca="1" si="39"/>
        <v>8.2006328756372859</v>
      </c>
    </row>
    <row r="1262" spans="5:6" x14ac:dyDescent="0.25">
      <c r="E1262" s="57">
        <f t="shared" ca="1" si="38"/>
        <v>0.20340435432137582</v>
      </c>
      <c r="F1262" s="57">
        <f t="shared" ca="1" si="39"/>
        <v>7.4424392639554293</v>
      </c>
    </row>
    <row r="1263" spans="5:6" x14ac:dyDescent="0.25">
      <c r="E1263" s="57">
        <f t="shared" ca="1" si="38"/>
        <v>0.87796680011715034</v>
      </c>
      <c r="F1263" s="57">
        <f t="shared" ca="1" si="39"/>
        <v>8.785725021765094</v>
      </c>
    </row>
    <row r="1264" spans="5:6" x14ac:dyDescent="0.25">
      <c r="E1264" s="57">
        <f t="shared" ca="1" si="38"/>
        <v>8.2499526478754359E-2</v>
      </c>
      <c r="F1264" s="57">
        <f t="shared" ca="1" si="39"/>
        <v>7.193064580818163</v>
      </c>
    </row>
    <row r="1265" spans="5:6" x14ac:dyDescent="0.25">
      <c r="E1265" s="57">
        <f t="shared" ca="1" si="38"/>
        <v>0.22206333136859613</v>
      </c>
      <c r="F1265" s="57">
        <f t="shared" ca="1" si="39"/>
        <v>7.4731636384376365</v>
      </c>
    </row>
    <row r="1266" spans="5:6" x14ac:dyDescent="0.25">
      <c r="E1266" s="57">
        <f t="shared" ca="1" si="38"/>
        <v>0.92949170041950469</v>
      </c>
      <c r="F1266" s="57">
        <f t="shared" ca="1" si="39"/>
        <v>9.1113695433101611</v>
      </c>
    </row>
    <row r="1267" spans="5:6" x14ac:dyDescent="0.25">
      <c r="E1267" s="57">
        <f t="shared" ca="1" si="38"/>
        <v>0.54063787908113448</v>
      </c>
      <c r="F1267" s="57">
        <f t="shared" ca="1" si="39"/>
        <v>7.948629991929109</v>
      </c>
    </row>
    <row r="1268" spans="5:6" x14ac:dyDescent="0.25">
      <c r="E1268" s="57">
        <f t="shared" ca="1" si="38"/>
        <v>0.35326917647318867</v>
      </c>
      <c r="F1268" s="57">
        <f t="shared" ca="1" si="39"/>
        <v>7.6706485020072446</v>
      </c>
    </row>
    <row r="1269" spans="5:6" x14ac:dyDescent="0.25">
      <c r="E1269" s="57">
        <f t="shared" ca="1" si="38"/>
        <v>0.44729525811655302</v>
      </c>
      <c r="F1269" s="57">
        <f t="shared" ca="1" si="39"/>
        <v>7.8068169897487634</v>
      </c>
    </row>
    <row r="1270" spans="5:6" x14ac:dyDescent="0.25">
      <c r="E1270" s="57">
        <f t="shared" ca="1" si="38"/>
        <v>0.65039183247956567</v>
      </c>
      <c r="F1270" s="57">
        <f t="shared" ca="1" si="39"/>
        <v>8.137752596299233</v>
      </c>
    </row>
    <row r="1271" spans="5:6" x14ac:dyDescent="0.25">
      <c r="E1271" s="57">
        <f t="shared" ca="1" si="38"/>
        <v>0.27842134088940929</v>
      </c>
      <c r="F1271" s="57">
        <f t="shared" ca="1" si="39"/>
        <v>7.5608008600495769</v>
      </c>
    </row>
    <row r="1272" spans="5:6" x14ac:dyDescent="0.25">
      <c r="E1272" s="57">
        <f t="shared" ca="1" si="38"/>
        <v>0.58315189333126582</v>
      </c>
      <c r="F1272" s="57">
        <f t="shared" ca="1" si="39"/>
        <v>8.018014937539494</v>
      </c>
    </row>
    <row r="1273" spans="5:6" x14ac:dyDescent="0.25">
      <c r="E1273" s="57">
        <f t="shared" ca="1" si="38"/>
        <v>0.24250707510243341</v>
      </c>
      <c r="F1273" s="57">
        <f t="shared" ca="1" si="39"/>
        <v>7.5057158376393636</v>
      </c>
    </row>
    <row r="1274" spans="5:6" x14ac:dyDescent="0.25">
      <c r="E1274" s="57">
        <f t="shared" ca="1" si="38"/>
        <v>0.73525969594704421</v>
      </c>
      <c r="F1274" s="57">
        <f t="shared" ca="1" si="39"/>
        <v>8.3167096533432403</v>
      </c>
    </row>
    <row r="1275" spans="5:6" x14ac:dyDescent="0.25">
      <c r="E1275" s="57">
        <f t="shared" ca="1" si="38"/>
        <v>0.76497116679391508</v>
      </c>
      <c r="F1275" s="57">
        <f t="shared" ca="1" si="39"/>
        <v>8.3907961257008932</v>
      </c>
    </row>
    <row r="1276" spans="5:6" x14ac:dyDescent="0.25">
      <c r="E1276" s="57">
        <f t="shared" ca="1" si="38"/>
        <v>0.11198084242733974</v>
      </c>
      <c r="F1276" s="57">
        <f t="shared" ca="1" si="39"/>
        <v>7.2669745876315996</v>
      </c>
    </row>
    <row r="1277" spans="5:6" x14ac:dyDescent="0.25">
      <c r="E1277" s="57">
        <f t="shared" ca="1" si="38"/>
        <v>0.77414740924566772</v>
      </c>
      <c r="F1277" s="57">
        <f t="shared" ca="1" si="39"/>
        <v>8.4153386192267554</v>
      </c>
    </row>
    <row r="1278" spans="5:6" x14ac:dyDescent="0.25">
      <c r="E1278" s="57">
        <f t="shared" ca="1" si="38"/>
        <v>0.27934664943104592</v>
      </c>
      <c r="F1278" s="57">
        <f t="shared" ca="1" si="39"/>
        <v>7.5621922596499322</v>
      </c>
    </row>
    <row r="1279" spans="5:6" x14ac:dyDescent="0.25">
      <c r="E1279" s="57">
        <f t="shared" ca="1" si="38"/>
        <v>0.33136015953284548</v>
      </c>
      <c r="F1279" s="57">
        <f t="shared" ca="1" si="39"/>
        <v>7.6389083609484674</v>
      </c>
    </row>
    <row r="1280" spans="5:6" x14ac:dyDescent="0.25">
      <c r="E1280" s="57">
        <f t="shared" ca="1" si="38"/>
        <v>0.23932833666932662</v>
      </c>
      <c r="F1280" s="57">
        <f t="shared" ca="1" si="39"/>
        <v>7.5007204601557209</v>
      </c>
    </row>
    <row r="1281" spans="5:6" x14ac:dyDescent="0.25">
      <c r="E1281" s="57">
        <f t="shared" ca="1" si="38"/>
        <v>0.92189259229066678</v>
      </c>
      <c r="F1281" s="57">
        <f t="shared" ca="1" si="39"/>
        <v>9.050510865898227</v>
      </c>
    </row>
    <row r="1282" spans="5:6" x14ac:dyDescent="0.25">
      <c r="E1282" s="57">
        <f t="shared" ca="1" si="38"/>
        <v>0.43750137052654814</v>
      </c>
      <c r="F1282" s="57">
        <f t="shared" ca="1" si="39"/>
        <v>7.7924753649705325</v>
      </c>
    </row>
    <row r="1283" spans="5:6" x14ac:dyDescent="0.25">
      <c r="E1283" s="57">
        <f t="shared" ca="1" si="38"/>
        <v>0.5591708242369714</v>
      </c>
      <c r="F1283" s="57">
        <f t="shared" ca="1" si="39"/>
        <v>7.9783943953215513</v>
      </c>
    </row>
    <row r="1284" spans="5:6" x14ac:dyDescent="0.25">
      <c r="E1284" s="57">
        <f t="shared" ref="E1284:E1347" ca="1" si="40">RAND()</f>
        <v>0.22257213196063141</v>
      </c>
      <c r="F1284" s="57">
        <f t="shared" ref="F1284:F1347" ca="1" si="41">((E1284^(-1/$C$5)-1)^(-1/$C$3))*$C$4</f>
        <v>7.4739868343898053</v>
      </c>
    </row>
    <row r="1285" spans="5:6" x14ac:dyDescent="0.25">
      <c r="E1285" s="57">
        <f t="shared" ca="1" si="40"/>
        <v>0.46523173318486954</v>
      </c>
      <c r="F1285" s="57">
        <f t="shared" ca="1" si="41"/>
        <v>7.8332769505844038</v>
      </c>
    </row>
    <row r="1286" spans="5:6" x14ac:dyDescent="0.25">
      <c r="E1286" s="57">
        <f t="shared" ca="1" si="40"/>
        <v>0.51077242184403215</v>
      </c>
      <c r="F1286" s="57">
        <f t="shared" ca="1" si="41"/>
        <v>7.9019797523579776</v>
      </c>
    </row>
    <row r="1287" spans="5:6" x14ac:dyDescent="0.25">
      <c r="E1287" s="57">
        <f t="shared" ca="1" si="40"/>
        <v>0.34070316844849502</v>
      </c>
      <c r="F1287" s="57">
        <f t="shared" ca="1" si="41"/>
        <v>7.6524687979833024</v>
      </c>
    </row>
    <row r="1288" spans="5:6" x14ac:dyDescent="0.25">
      <c r="E1288" s="57">
        <f t="shared" ca="1" si="40"/>
        <v>0.91046437681801939</v>
      </c>
      <c r="F1288" s="57">
        <f t="shared" ca="1" si="41"/>
        <v>8.9694504922061036</v>
      </c>
    </row>
    <row r="1289" spans="5:6" x14ac:dyDescent="0.25">
      <c r="E1289" s="57">
        <f t="shared" ca="1" si="40"/>
        <v>0.61446339500983671</v>
      </c>
      <c r="F1289" s="57">
        <f t="shared" ca="1" si="41"/>
        <v>8.0719812908051232</v>
      </c>
    </row>
    <row r="1290" spans="5:6" x14ac:dyDescent="0.25">
      <c r="E1290" s="57">
        <f t="shared" ca="1" si="40"/>
        <v>0.59372764323112637</v>
      </c>
      <c r="F1290" s="57">
        <f t="shared" ca="1" si="41"/>
        <v>8.0359367196579523</v>
      </c>
    </row>
    <row r="1291" spans="5:6" x14ac:dyDescent="0.25">
      <c r="E1291" s="57">
        <f t="shared" ca="1" si="40"/>
        <v>0.32125989051918991</v>
      </c>
      <c r="F1291" s="57">
        <f t="shared" ca="1" si="41"/>
        <v>7.6241933480799133</v>
      </c>
    </row>
    <row r="1292" spans="5:6" x14ac:dyDescent="0.25">
      <c r="E1292" s="57">
        <f t="shared" ca="1" si="40"/>
        <v>0.63585518687319698</v>
      </c>
      <c r="F1292" s="57">
        <f t="shared" ca="1" si="41"/>
        <v>8.1105846632999423</v>
      </c>
    </row>
    <row r="1293" spans="5:6" x14ac:dyDescent="0.25">
      <c r="E1293" s="57">
        <f t="shared" ca="1" si="40"/>
        <v>0.26062431429824851</v>
      </c>
      <c r="F1293" s="57">
        <f t="shared" ca="1" si="41"/>
        <v>7.533788420520569</v>
      </c>
    </row>
    <row r="1294" spans="5:6" x14ac:dyDescent="0.25">
      <c r="E1294" s="57">
        <f t="shared" ca="1" si="40"/>
        <v>0.19674983445468242</v>
      </c>
      <c r="F1294" s="57">
        <f t="shared" ca="1" si="41"/>
        <v>7.4312023806650673</v>
      </c>
    </row>
    <row r="1295" spans="5:6" x14ac:dyDescent="0.25">
      <c r="E1295" s="57">
        <f t="shared" ca="1" si="40"/>
        <v>0.64054744570273703</v>
      </c>
      <c r="F1295" s="57">
        <f t="shared" ca="1" si="41"/>
        <v>8.1192664179914722</v>
      </c>
    </row>
    <row r="1296" spans="5:6" x14ac:dyDescent="0.25">
      <c r="E1296" s="57">
        <f t="shared" ca="1" si="40"/>
        <v>0.28013507982684127</v>
      </c>
      <c r="F1296" s="57">
        <f t="shared" ca="1" si="41"/>
        <v>7.5633769021011323</v>
      </c>
    </row>
    <row r="1297" spans="5:6" x14ac:dyDescent="0.25">
      <c r="E1297" s="57">
        <f t="shared" ca="1" si="40"/>
        <v>0.18986813669646208</v>
      </c>
      <c r="F1297" s="57">
        <f t="shared" ca="1" si="41"/>
        <v>7.4194066816143636</v>
      </c>
    </row>
    <row r="1298" spans="5:6" x14ac:dyDescent="0.25">
      <c r="E1298" s="57">
        <f t="shared" ca="1" si="40"/>
        <v>0.75529204146903772</v>
      </c>
      <c r="F1298" s="57">
        <f t="shared" ca="1" si="41"/>
        <v>8.3658086740688287</v>
      </c>
    </row>
    <row r="1299" spans="5:6" x14ac:dyDescent="0.25">
      <c r="E1299" s="57">
        <f t="shared" ca="1" si="40"/>
        <v>0.6700035915177196</v>
      </c>
      <c r="F1299" s="57">
        <f t="shared" ca="1" si="41"/>
        <v>8.1757691190276134</v>
      </c>
    </row>
    <row r="1300" spans="5:6" x14ac:dyDescent="0.25">
      <c r="E1300" s="57">
        <f t="shared" ca="1" si="40"/>
        <v>0.87660033914020552</v>
      </c>
      <c r="F1300" s="57">
        <f t="shared" ca="1" si="41"/>
        <v>8.7791088548555791</v>
      </c>
    </row>
    <row r="1301" spans="5:6" x14ac:dyDescent="0.25">
      <c r="E1301" s="57">
        <f t="shared" ca="1" si="40"/>
        <v>0.7799520648705508</v>
      </c>
      <c r="F1301" s="57">
        <f t="shared" ca="1" si="41"/>
        <v>8.4313264315906373</v>
      </c>
    </row>
    <row r="1302" spans="5:6" x14ac:dyDescent="0.25">
      <c r="E1302" s="57">
        <f t="shared" ca="1" si="40"/>
        <v>0.63784230489149041</v>
      </c>
      <c r="F1302" s="57">
        <f t="shared" ca="1" si="41"/>
        <v>8.1142513707928607</v>
      </c>
    </row>
    <row r="1303" spans="5:6" x14ac:dyDescent="0.25">
      <c r="E1303" s="57">
        <f t="shared" ca="1" si="40"/>
        <v>0.46019579951094169</v>
      </c>
      <c r="F1303" s="57">
        <f t="shared" ca="1" si="41"/>
        <v>7.8258198290840273</v>
      </c>
    </row>
    <row r="1304" spans="5:6" x14ac:dyDescent="0.25">
      <c r="E1304" s="57">
        <f t="shared" ca="1" si="40"/>
        <v>0.90647585749348047</v>
      </c>
      <c r="F1304" s="57">
        <f t="shared" ca="1" si="41"/>
        <v>8.9435977519614696</v>
      </c>
    </row>
    <row r="1305" spans="5:6" x14ac:dyDescent="0.25">
      <c r="E1305" s="57">
        <f t="shared" ca="1" si="40"/>
        <v>0.81478548484120361</v>
      </c>
      <c r="F1305" s="57">
        <f t="shared" ca="1" si="41"/>
        <v>8.5361814037296835</v>
      </c>
    </row>
    <row r="1306" spans="5:6" x14ac:dyDescent="0.25">
      <c r="E1306" s="57">
        <f t="shared" ca="1" si="40"/>
        <v>0.13924471378477965</v>
      </c>
      <c r="F1306" s="57">
        <f t="shared" ca="1" si="41"/>
        <v>7.3254036966763678</v>
      </c>
    </row>
    <row r="1307" spans="5:6" x14ac:dyDescent="0.25">
      <c r="E1307" s="57">
        <f t="shared" ca="1" si="40"/>
        <v>0.16062050959550023</v>
      </c>
      <c r="F1307" s="57">
        <f t="shared" ca="1" si="41"/>
        <v>7.3668993817524484</v>
      </c>
    </row>
    <row r="1308" spans="5:6" x14ac:dyDescent="0.25">
      <c r="E1308" s="57">
        <f t="shared" ca="1" si="40"/>
        <v>0.41644505228892037</v>
      </c>
      <c r="F1308" s="57">
        <f t="shared" ca="1" si="41"/>
        <v>7.761839613353688</v>
      </c>
    </row>
    <row r="1309" spans="5:6" x14ac:dyDescent="0.25">
      <c r="E1309" s="57">
        <f t="shared" ca="1" si="40"/>
        <v>6.73850821719848E-2</v>
      </c>
      <c r="F1309" s="57">
        <f t="shared" ca="1" si="41"/>
        <v>7.1482617378931499</v>
      </c>
    </row>
    <row r="1310" spans="5:6" x14ac:dyDescent="0.25">
      <c r="E1310" s="57">
        <f t="shared" ca="1" si="40"/>
        <v>0.13878903891914673</v>
      </c>
      <c r="F1310" s="57">
        <f t="shared" ca="1" si="41"/>
        <v>7.3244832713261374</v>
      </c>
    </row>
    <row r="1311" spans="5:6" x14ac:dyDescent="0.25">
      <c r="E1311" s="57">
        <f t="shared" ca="1" si="40"/>
        <v>0.60458523550910925</v>
      </c>
      <c r="F1311" s="57">
        <f t="shared" ca="1" si="41"/>
        <v>8.0546532733983831</v>
      </c>
    </row>
    <row r="1312" spans="5:6" x14ac:dyDescent="0.25">
      <c r="E1312" s="57">
        <f t="shared" ca="1" si="40"/>
        <v>0.69105688553416222</v>
      </c>
      <c r="F1312" s="57">
        <f t="shared" ca="1" si="41"/>
        <v>8.2185672375639012</v>
      </c>
    </row>
    <row r="1313" spans="5:6" x14ac:dyDescent="0.25">
      <c r="E1313" s="57">
        <f t="shared" ca="1" si="40"/>
        <v>0.48430126846551969</v>
      </c>
      <c r="F1313" s="57">
        <f t="shared" ca="1" si="41"/>
        <v>7.8617446449021902</v>
      </c>
    </row>
    <row r="1314" spans="5:6" x14ac:dyDescent="0.25">
      <c r="E1314" s="57">
        <f t="shared" ca="1" si="40"/>
        <v>0.51407987027821134</v>
      </c>
      <c r="F1314" s="57">
        <f t="shared" ca="1" si="41"/>
        <v>7.9070750205810416</v>
      </c>
    </row>
    <row r="1315" spans="5:6" x14ac:dyDescent="0.25">
      <c r="E1315" s="57">
        <f t="shared" ca="1" si="40"/>
        <v>5.3703431029561655E-2</v>
      </c>
      <c r="F1315" s="57">
        <f t="shared" ca="1" si="41"/>
        <v>7.101240937917324</v>
      </c>
    </row>
    <row r="1316" spans="5:6" x14ac:dyDescent="0.25">
      <c r="E1316" s="57">
        <f t="shared" ca="1" si="40"/>
        <v>0.18548700412896402</v>
      </c>
      <c r="F1316" s="57">
        <f t="shared" ca="1" si="41"/>
        <v>7.4117974255800547</v>
      </c>
    </row>
    <row r="1317" spans="5:6" x14ac:dyDescent="0.25">
      <c r="E1317" s="57">
        <f t="shared" ca="1" si="40"/>
        <v>0.10253054122719008</v>
      </c>
      <c r="F1317" s="57">
        <f t="shared" ca="1" si="41"/>
        <v>7.2447758304721743</v>
      </c>
    </row>
    <row r="1318" spans="5:6" x14ac:dyDescent="0.25">
      <c r="E1318" s="57">
        <f t="shared" ca="1" si="40"/>
        <v>0.50312142021161088</v>
      </c>
      <c r="F1318" s="57">
        <f t="shared" ca="1" si="41"/>
        <v>7.8902541789209026</v>
      </c>
    </row>
    <row r="1319" spans="5:6" x14ac:dyDescent="0.25">
      <c r="E1319" s="57">
        <f t="shared" ca="1" si="40"/>
        <v>0.65627169332655566</v>
      </c>
      <c r="F1319" s="57">
        <f t="shared" ca="1" si="41"/>
        <v>8.1489781532913792</v>
      </c>
    </row>
    <row r="1320" spans="5:6" x14ac:dyDescent="0.25">
      <c r="E1320" s="57">
        <f t="shared" ca="1" si="40"/>
        <v>0.79787773915349047</v>
      </c>
      <c r="F1320" s="57">
        <f t="shared" ca="1" si="41"/>
        <v>8.4832199347263959</v>
      </c>
    </row>
    <row r="1321" spans="5:6" x14ac:dyDescent="0.25">
      <c r="E1321" s="57">
        <f t="shared" ca="1" si="40"/>
        <v>0.29035452350103463</v>
      </c>
      <c r="F1321" s="57">
        <f t="shared" ca="1" si="41"/>
        <v>7.5786584924285574</v>
      </c>
    </row>
    <row r="1322" spans="5:6" x14ac:dyDescent="0.25">
      <c r="E1322" s="57">
        <f t="shared" ca="1" si="40"/>
        <v>0.86210385241549314</v>
      </c>
      <c r="F1322" s="57">
        <f t="shared" ca="1" si="41"/>
        <v>8.7130266212098633</v>
      </c>
    </row>
    <row r="1323" spans="5:6" x14ac:dyDescent="0.25">
      <c r="E1323" s="57">
        <f t="shared" ca="1" si="40"/>
        <v>0.67702653018109071</v>
      </c>
      <c r="F1323" s="57">
        <f t="shared" ca="1" si="41"/>
        <v>8.189802178147966</v>
      </c>
    </row>
    <row r="1324" spans="5:6" x14ac:dyDescent="0.25">
      <c r="E1324" s="57">
        <f t="shared" ca="1" si="40"/>
        <v>0.51775781999163784</v>
      </c>
      <c r="F1324" s="57">
        <f t="shared" ca="1" si="41"/>
        <v>7.9127605714371594</v>
      </c>
    </row>
    <row r="1325" spans="5:6" x14ac:dyDescent="0.25">
      <c r="E1325" s="57">
        <f t="shared" ca="1" si="40"/>
        <v>0.99749615183783391</v>
      </c>
      <c r="F1325" s="57">
        <f t="shared" ca="1" si="41"/>
        <v>11.254594286970971</v>
      </c>
    </row>
    <row r="1326" spans="5:6" x14ac:dyDescent="0.25">
      <c r="E1326" s="57">
        <f t="shared" ca="1" si="40"/>
        <v>0.5009843407312603</v>
      </c>
      <c r="F1326" s="57">
        <f t="shared" ca="1" si="41"/>
        <v>7.8869936811582244</v>
      </c>
    </row>
    <row r="1327" spans="5:6" x14ac:dyDescent="0.25">
      <c r="E1327" s="57">
        <f t="shared" ca="1" si="40"/>
        <v>0.10555191622109827</v>
      </c>
      <c r="F1327" s="57">
        <f t="shared" ca="1" si="41"/>
        <v>7.2520042047588991</v>
      </c>
    </row>
    <row r="1328" spans="5:6" x14ac:dyDescent="0.25">
      <c r="E1328" s="57">
        <f t="shared" ca="1" si="40"/>
        <v>0.34902667292619471</v>
      </c>
      <c r="F1328" s="57">
        <f t="shared" ca="1" si="41"/>
        <v>7.6645169153478445</v>
      </c>
    </row>
    <row r="1329" spans="5:6" x14ac:dyDescent="0.25">
      <c r="E1329" s="57">
        <f t="shared" ca="1" si="40"/>
        <v>5.0187392417823884E-2</v>
      </c>
      <c r="F1329" s="57">
        <f t="shared" ca="1" si="41"/>
        <v>7.0877939167937143</v>
      </c>
    </row>
    <row r="1330" spans="5:6" x14ac:dyDescent="0.25">
      <c r="E1330" s="57">
        <f t="shared" ca="1" si="40"/>
        <v>0.82844038419326871</v>
      </c>
      <c r="F1330" s="57">
        <f t="shared" ca="1" si="41"/>
        <v>8.5823450150249201</v>
      </c>
    </row>
    <row r="1331" spans="5:6" x14ac:dyDescent="0.25">
      <c r="E1331" s="57">
        <f t="shared" ca="1" si="40"/>
        <v>0.81880021863588193</v>
      </c>
      <c r="F1331" s="57">
        <f t="shared" ca="1" si="41"/>
        <v>8.5494142684632592</v>
      </c>
    </row>
    <row r="1332" spans="5:6" x14ac:dyDescent="0.25">
      <c r="E1332" s="57">
        <f t="shared" ca="1" si="40"/>
        <v>3.4073458097307441E-2</v>
      </c>
      <c r="F1332" s="57">
        <f t="shared" ca="1" si="41"/>
        <v>7.0152873009013792</v>
      </c>
    </row>
    <row r="1333" spans="5:6" x14ac:dyDescent="0.25">
      <c r="E1333" s="57">
        <f t="shared" ca="1" si="40"/>
        <v>0.25873531696363217</v>
      </c>
      <c r="F1333" s="57">
        <f t="shared" ca="1" si="41"/>
        <v>7.5308906984990003</v>
      </c>
    </row>
    <row r="1334" spans="5:6" x14ac:dyDescent="0.25">
      <c r="E1334" s="57">
        <f t="shared" ca="1" si="40"/>
        <v>0.32278442856109302</v>
      </c>
      <c r="F1334" s="57">
        <f t="shared" ca="1" si="41"/>
        <v>7.6264186607011819</v>
      </c>
    </row>
    <row r="1335" spans="5:6" x14ac:dyDescent="0.25">
      <c r="E1335" s="57">
        <f t="shared" ca="1" si="40"/>
        <v>0.95350638419936151</v>
      </c>
      <c r="F1335" s="57">
        <f t="shared" ca="1" si="41"/>
        <v>9.3604920496212269</v>
      </c>
    </row>
    <row r="1336" spans="5:6" x14ac:dyDescent="0.25">
      <c r="E1336" s="57">
        <f t="shared" ca="1" si="40"/>
        <v>0.2219124361052226</v>
      </c>
      <c r="F1336" s="57">
        <f t="shared" ca="1" si="41"/>
        <v>7.472919364253757</v>
      </c>
    </row>
    <row r="1337" spans="5:6" x14ac:dyDescent="0.25">
      <c r="E1337" s="57">
        <f t="shared" ca="1" si="40"/>
        <v>0.39503522953644532</v>
      </c>
      <c r="F1337" s="57">
        <f t="shared" ca="1" si="41"/>
        <v>7.7308823244597207</v>
      </c>
    </row>
    <row r="1338" spans="5:6" x14ac:dyDescent="0.25">
      <c r="E1338" s="57">
        <f t="shared" ca="1" si="40"/>
        <v>0.6604269490985909</v>
      </c>
      <c r="F1338" s="57">
        <f t="shared" ca="1" si="41"/>
        <v>8.1569981427149685</v>
      </c>
    </row>
    <row r="1339" spans="5:6" x14ac:dyDescent="0.25">
      <c r="E1339" s="57">
        <f t="shared" ca="1" si="40"/>
        <v>2.8870239094523686E-2</v>
      </c>
      <c r="F1339" s="57">
        <f t="shared" ca="1" si="41"/>
        <v>6.9862601681947991</v>
      </c>
    </row>
    <row r="1340" spans="5:6" x14ac:dyDescent="0.25">
      <c r="E1340" s="57">
        <f t="shared" ca="1" si="40"/>
        <v>0.69762597236044921</v>
      </c>
      <c r="F1340" s="57">
        <f t="shared" ca="1" si="41"/>
        <v>8.2323929867939203</v>
      </c>
    </row>
    <row r="1341" spans="5:6" x14ac:dyDescent="0.25">
      <c r="E1341" s="57">
        <f t="shared" ca="1" si="40"/>
        <v>0.61049816216392117</v>
      </c>
      <c r="F1341" s="57">
        <f t="shared" ca="1" si="41"/>
        <v>8.064989934312111</v>
      </c>
    </row>
    <row r="1342" spans="5:6" x14ac:dyDescent="0.25">
      <c r="E1342" s="57">
        <f t="shared" ca="1" si="40"/>
        <v>0.81654090704962601</v>
      </c>
      <c r="F1342" s="57">
        <f t="shared" ca="1" si="41"/>
        <v>8.5419341712520485</v>
      </c>
    </row>
    <row r="1343" spans="5:6" x14ac:dyDescent="0.25">
      <c r="E1343" s="57">
        <f t="shared" ca="1" si="40"/>
        <v>0.8873363803625306</v>
      </c>
      <c r="F1343" s="57">
        <f t="shared" ca="1" si="41"/>
        <v>8.8331581377020729</v>
      </c>
    </row>
    <row r="1344" spans="5:6" x14ac:dyDescent="0.25">
      <c r="E1344" s="57">
        <f t="shared" ca="1" si="40"/>
        <v>0.10485696796659016</v>
      </c>
      <c r="F1344" s="57">
        <f t="shared" ca="1" si="41"/>
        <v>7.2503529997999694</v>
      </c>
    </row>
    <row r="1345" spans="5:6" x14ac:dyDescent="0.25">
      <c r="E1345" s="57">
        <f t="shared" ca="1" si="40"/>
        <v>0.28934969961969825</v>
      </c>
      <c r="F1345" s="57">
        <f t="shared" ca="1" si="41"/>
        <v>7.5771617035636609</v>
      </c>
    </row>
    <row r="1346" spans="5:6" x14ac:dyDescent="0.25">
      <c r="E1346" s="57">
        <f t="shared" ca="1" si="40"/>
        <v>0.42469046873709582</v>
      </c>
      <c r="F1346" s="57">
        <f t="shared" ca="1" si="41"/>
        <v>7.7738082687897343</v>
      </c>
    </row>
    <row r="1347" spans="5:6" x14ac:dyDescent="0.25">
      <c r="E1347" s="57">
        <f t="shared" ca="1" si="40"/>
        <v>0.98992431095193467</v>
      </c>
      <c r="F1347" s="57">
        <f t="shared" ca="1" si="41"/>
        <v>10.31369250268914</v>
      </c>
    </row>
    <row r="1348" spans="5:6" x14ac:dyDescent="0.25">
      <c r="E1348" s="57">
        <f t="shared" ref="E1348:E1411" ca="1" si="42">RAND()</f>
        <v>0.16091308443117669</v>
      </c>
      <c r="F1348" s="57">
        <f t="shared" ref="F1348:F1411" ca="1" si="43">((E1348^(-1/$C$5)-1)^(-1/$C$3))*$C$4</f>
        <v>7.367446722338121</v>
      </c>
    </row>
    <row r="1349" spans="5:6" x14ac:dyDescent="0.25">
      <c r="E1349" s="57">
        <f t="shared" ca="1" si="42"/>
        <v>0.55192387000308218</v>
      </c>
      <c r="F1349" s="57">
        <f t="shared" ca="1" si="43"/>
        <v>7.9666733565005394</v>
      </c>
    </row>
    <row r="1350" spans="5:6" x14ac:dyDescent="0.25">
      <c r="E1350" s="57">
        <f t="shared" ca="1" si="42"/>
        <v>0.84457727641351732</v>
      </c>
      <c r="F1350" s="57">
        <f t="shared" ca="1" si="43"/>
        <v>8.641595974999813</v>
      </c>
    </row>
    <row r="1351" spans="5:6" x14ac:dyDescent="0.25">
      <c r="E1351" s="57">
        <f t="shared" ca="1" si="42"/>
        <v>0.81707556250510516</v>
      </c>
      <c r="F1351" s="57">
        <f t="shared" ca="1" si="43"/>
        <v>8.5436965057798435</v>
      </c>
    </row>
    <row r="1352" spans="5:6" x14ac:dyDescent="0.25">
      <c r="E1352" s="57">
        <f t="shared" ca="1" si="42"/>
        <v>0.13439922836153728</v>
      </c>
      <c r="F1352" s="57">
        <f t="shared" ca="1" si="43"/>
        <v>7.3155295290651132</v>
      </c>
    </row>
    <row r="1353" spans="5:6" x14ac:dyDescent="0.25">
      <c r="E1353" s="57">
        <f t="shared" ca="1" si="42"/>
        <v>0.8839495507969678</v>
      </c>
      <c r="F1353" s="57">
        <f t="shared" ca="1" si="43"/>
        <v>8.8155779125598581</v>
      </c>
    </row>
    <row r="1354" spans="5:6" x14ac:dyDescent="0.25">
      <c r="E1354" s="57">
        <f t="shared" ca="1" si="42"/>
        <v>0.50595101591567682</v>
      </c>
      <c r="F1354" s="57">
        <f t="shared" ca="1" si="43"/>
        <v>7.8945809679042656</v>
      </c>
    </row>
    <row r="1355" spans="5:6" x14ac:dyDescent="0.25">
      <c r="E1355" s="57">
        <f t="shared" ca="1" si="42"/>
        <v>0.52415578136510621</v>
      </c>
      <c r="F1355" s="57">
        <f t="shared" ca="1" si="43"/>
        <v>7.9227016183866379</v>
      </c>
    </row>
    <row r="1356" spans="5:6" x14ac:dyDescent="0.25">
      <c r="E1356" s="57">
        <f t="shared" ca="1" si="42"/>
        <v>0.25477305329530664</v>
      </c>
      <c r="F1356" s="57">
        <f t="shared" ca="1" si="43"/>
        <v>7.5247915527603464</v>
      </c>
    </row>
    <row r="1357" spans="5:6" x14ac:dyDescent="0.25">
      <c r="E1357" s="57">
        <f t="shared" ca="1" si="42"/>
        <v>0.74507217310022367</v>
      </c>
      <c r="F1357" s="57">
        <f t="shared" ca="1" si="43"/>
        <v>8.3403442529379959</v>
      </c>
    </row>
    <row r="1358" spans="5:6" x14ac:dyDescent="0.25">
      <c r="E1358" s="57">
        <f t="shared" ca="1" si="42"/>
        <v>0.56455084012345791</v>
      </c>
      <c r="F1358" s="57">
        <f t="shared" ca="1" si="43"/>
        <v>7.9871682424222294</v>
      </c>
    </row>
    <row r="1359" spans="5:6" x14ac:dyDescent="0.25">
      <c r="E1359" s="57">
        <f t="shared" ca="1" si="42"/>
        <v>0.52318125915313685</v>
      </c>
      <c r="F1359" s="57">
        <f t="shared" ca="1" si="43"/>
        <v>7.9211831565885804</v>
      </c>
    </row>
    <row r="1360" spans="5:6" x14ac:dyDescent="0.25">
      <c r="E1360" s="57">
        <f t="shared" ca="1" si="42"/>
        <v>0.21788809630177397</v>
      </c>
      <c r="F1360" s="57">
        <f t="shared" ca="1" si="43"/>
        <v>7.4663808171490782</v>
      </c>
    </row>
    <row r="1361" spans="5:6" x14ac:dyDescent="0.25">
      <c r="E1361" s="57">
        <f t="shared" ca="1" si="42"/>
        <v>0.76406330775802245</v>
      </c>
      <c r="F1361" s="57">
        <f t="shared" ca="1" si="43"/>
        <v>8.3884143513111482</v>
      </c>
    </row>
    <row r="1362" spans="5:6" x14ac:dyDescent="0.25">
      <c r="E1362" s="57">
        <f t="shared" ca="1" si="42"/>
        <v>3.6801851491902404E-2</v>
      </c>
      <c r="F1362" s="57">
        <f t="shared" ca="1" si="43"/>
        <v>7.0291619608957028</v>
      </c>
    </row>
    <row r="1363" spans="5:6" x14ac:dyDescent="0.25">
      <c r="E1363" s="57">
        <f t="shared" ca="1" si="42"/>
        <v>0.14040901506076964</v>
      </c>
      <c r="F1363" s="57">
        <f t="shared" ca="1" si="43"/>
        <v>7.3277480259576677</v>
      </c>
    </row>
    <row r="1364" spans="5:6" x14ac:dyDescent="0.25">
      <c r="E1364" s="57">
        <f t="shared" ca="1" si="42"/>
        <v>0.58108387633506497</v>
      </c>
      <c r="F1364" s="57">
        <f t="shared" ca="1" si="43"/>
        <v>8.0145442105914757</v>
      </c>
    </row>
    <row r="1365" spans="5:6" x14ac:dyDescent="0.25">
      <c r="E1365" s="57">
        <f t="shared" ca="1" si="42"/>
        <v>0.22073127477637156</v>
      </c>
      <c r="F1365" s="57">
        <f t="shared" ca="1" si="43"/>
        <v>7.4710050564845085</v>
      </c>
    </row>
    <row r="1366" spans="5:6" x14ac:dyDescent="0.25">
      <c r="E1366" s="57">
        <f t="shared" ca="1" si="42"/>
        <v>0.61479715342273289</v>
      </c>
      <c r="F1366" s="57">
        <f t="shared" ca="1" si="43"/>
        <v>8.0725719942057896</v>
      </c>
    </row>
    <row r="1367" spans="5:6" x14ac:dyDescent="0.25">
      <c r="E1367" s="57">
        <f t="shared" ca="1" si="42"/>
        <v>0.83656328971877936</v>
      </c>
      <c r="F1367" s="57">
        <f t="shared" ca="1" si="43"/>
        <v>8.6114758089919086</v>
      </c>
    </row>
    <row r="1368" spans="5:6" x14ac:dyDescent="0.25">
      <c r="E1368" s="57">
        <f t="shared" ca="1" si="42"/>
        <v>0.75325061923723879</v>
      </c>
      <c r="F1368" s="57">
        <f t="shared" ca="1" si="43"/>
        <v>8.3606492986461909</v>
      </c>
    </row>
    <row r="1369" spans="5:6" x14ac:dyDescent="0.25">
      <c r="E1369" s="57">
        <f t="shared" ca="1" si="42"/>
        <v>0.33818771947539106</v>
      </c>
      <c r="F1369" s="57">
        <f t="shared" ca="1" si="43"/>
        <v>7.6488220852320445</v>
      </c>
    </row>
    <row r="1370" spans="5:6" x14ac:dyDescent="0.25">
      <c r="E1370" s="57">
        <f t="shared" ca="1" si="42"/>
        <v>0.35725622899038434</v>
      </c>
      <c r="F1370" s="57">
        <f t="shared" ca="1" si="43"/>
        <v>7.6764062477813555</v>
      </c>
    </row>
    <row r="1371" spans="5:6" x14ac:dyDescent="0.25">
      <c r="E1371" s="57">
        <f t="shared" ca="1" si="42"/>
        <v>0.84510900838865799</v>
      </c>
      <c r="F1371" s="57">
        <f t="shared" ca="1" si="43"/>
        <v>8.6436465504174169</v>
      </c>
    </row>
    <row r="1372" spans="5:6" x14ac:dyDescent="0.25">
      <c r="E1372" s="57">
        <f t="shared" ca="1" si="42"/>
        <v>0.90391774295764038</v>
      </c>
      <c r="F1372" s="57">
        <f t="shared" ca="1" si="43"/>
        <v>8.9275928974327705</v>
      </c>
    </row>
    <row r="1373" spans="5:6" x14ac:dyDescent="0.25">
      <c r="E1373" s="57">
        <f t="shared" ca="1" si="42"/>
        <v>0.41479792370376345</v>
      </c>
      <c r="F1373" s="57">
        <f t="shared" ca="1" si="43"/>
        <v>7.7594523773292483</v>
      </c>
    </row>
    <row r="1374" spans="5:6" x14ac:dyDescent="0.25">
      <c r="E1374" s="57">
        <f t="shared" ca="1" si="42"/>
        <v>6.2686714414261213E-2</v>
      </c>
      <c r="F1374" s="57">
        <f t="shared" ca="1" si="43"/>
        <v>7.132943067375705</v>
      </c>
    </row>
    <row r="1375" spans="5:6" x14ac:dyDescent="0.25">
      <c r="E1375" s="57">
        <f t="shared" ca="1" si="42"/>
        <v>0.2196455379676433</v>
      </c>
      <c r="F1375" s="57">
        <f t="shared" ca="1" si="43"/>
        <v>7.4692419208218457</v>
      </c>
    </row>
    <row r="1376" spans="5:6" x14ac:dyDescent="0.25">
      <c r="E1376" s="57">
        <f t="shared" ca="1" si="42"/>
        <v>0.60372749012891647</v>
      </c>
      <c r="F1376" s="57">
        <f t="shared" ca="1" si="43"/>
        <v>8.0531624246058815</v>
      </c>
    </row>
    <row r="1377" spans="5:6" x14ac:dyDescent="0.25">
      <c r="E1377" s="57">
        <f t="shared" ca="1" si="42"/>
        <v>0.98094522883068558</v>
      </c>
      <c r="F1377" s="57">
        <f t="shared" ca="1" si="43"/>
        <v>9.9076467106636468</v>
      </c>
    </row>
    <row r="1378" spans="5:6" x14ac:dyDescent="0.25">
      <c r="E1378" s="57">
        <f t="shared" ca="1" si="42"/>
        <v>0.70282358023712499</v>
      </c>
      <c r="F1378" s="57">
        <f t="shared" ca="1" si="43"/>
        <v>8.24350459628827</v>
      </c>
    </row>
    <row r="1379" spans="5:6" x14ac:dyDescent="0.25">
      <c r="E1379" s="57">
        <f t="shared" ca="1" si="42"/>
        <v>0.39213638915717919</v>
      </c>
      <c r="F1379" s="57">
        <f t="shared" ca="1" si="43"/>
        <v>7.7267000159363706</v>
      </c>
    </row>
    <row r="1380" spans="5:6" x14ac:dyDescent="0.25">
      <c r="E1380" s="57">
        <f t="shared" ca="1" si="42"/>
        <v>0.85765465106756822</v>
      </c>
      <c r="F1380" s="57">
        <f t="shared" ca="1" si="43"/>
        <v>8.6940978157324569</v>
      </c>
    </row>
    <row r="1381" spans="5:6" x14ac:dyDescent="0.25">
      <c r="E1381" s="57">
        <f t="shared" ca="1" si="42"/>
        <v>0.87960625627331035</v>
      </c>
      <c r="F1381" s="57">
        <f t="shared" ca="1" si="43"/>
        <v>8.7937597491268811</v>
      </c>
    </row>
    <row r="1382" spans="5:6" x14ac:dyDescent="0.25">
      <c r="E1382" s="57">
        <f t="shared" ca="1" si="42"/>
        <v>0.60582034156234654</v>
      </c>
      <c r="F1382" s="57">
        <f t="shared" ca="1" si="43"/>
        <v>8.0568038074070323</v>
      </c>
    </row>
    <row r="1383" spans="5:6" x14ac:dyDescent="0.25">
      <c r="E1383" s="57">
        <f t="shared" ca="1" si="42"/>
        <v>7.1477103977923506E-2</v>
      </c>
      <c r="F1383" s="57">
        <f t="shared" ca="1" si="43"/>
        <v>7.1610129821711483</v>
      </c>
    </row>
    <row r="1384" spans="5:6" x14ac:dyDescent="0.25">
      <c r="E1384" s="57">
        <f t="shared" ca="1" si="42"/>
        <v>0.99049244691294913</v>
      </c>
      <c r="F1384" s="57">
        <f t="shared" ca="1" si="43"/>
        <v>10.351395108280951</v>
      </c>
    </row>
    <row r="1385" spans="5:6" x14ac:dyDescent="0.25">
      <c r="E1385" s="57">
        <f t="shared" ca="1" si="42"/>
        <v>0.51020620950936635</v>
      </c>
      <c r="F1385" s="57">
        <f t="shared" ca="1" si="43"/>
        <v>7.9011091086367253</v>
      </c>
    </row>
    <row r="1386" spans="5:6" x14ac:dyDescent="0.25">
      <c r="E1386" s="57">
        <f t="shared" ca="1" si="42"/>
        <v>0.51977498911011177</v>
      </c>
      <c r="F1386" s="57">
        <f t="shared" ca="1" si="43"/>
        <v>7.9158877488057282</v>
      </c>
    </row>
    <row r="1387" spans="5:6" x14ac:dyDescent="0.25">
      <c r="E1387" s="57">
        <f t="shared" ca="1" si="42"/>
        <v>0.90326688826165502</v>
      </c>
      <c r="F1387" s="57">
        <f t="shared" ca="1" si="43"/>
        <v>8.9235889724303803</v>
      </c>
    </row>
    <row r="1388" spans="5:6" x14ac:dyDescent="0.25">
      <c r="E1388" s="57">
        <f t="shared" ca="1" si="42"/>
        <v>0.18160492383995563</v>
      </c>
      <c r="F1388" s="57">
        <f t="shared" ca="1" si="43"/>
        <v>7.404986035992521</v>
      </c>
    </row>
    <row r="1389" spans="5:6" x14ac:dyDescent="0.25">
      <c r="E1389" s="57">
        <f t="shared" ca="1" si="42"/>
        <v>7.5249516989916443E-2</v>
      </c>
      <c r="F1389" s="57">
        <f t="shared" ca="1" si="43"/>
        <v>7.1723343298122026</v>
      </c>
    </row>
    <row r="1390" spans="5:6" x14ac:dyDescent="0.25">
      <c r="E1390" s="57">
        <f t="shared" ca="1" si="42"/>
        <v>0.69293460093503778</v>
      </c>
      <c r="F1390" s="57">
        <f t="shared" ca="1" si="43"/>
        <v>8.2224949893732049</v>
      </c>
    </row>
    <row r="1391" spans="5:6" x14ac:dyDescent="0.25">
      <c r="E1391" s="57">
        <f t="shared" ca="1" si="42"/>
        <v>6.8322564383047513E-2</v>
      </c>
      <c r="F1391" s="57">
        <f t="shared" ca="1" si="43"/>
        <v>7.1512290497268118</v>
      </c>
    </row>
    <row r="1392" spans="5:6" x14ac:dyDescent="0.25">
      <c r="E1392" s="57">
        <f t="shared" ca="1" si="42"/>
        <v>0.71020078466864456</v>
      </c>
      <c r="F1392" s="57">
        <f t="shared" ca="1" si="43"/>
        <v>8.2595502637314624</v>
      </c>
    </row>
    <row r="1393" spans="5:6" x14ac:dyDescent="0.25">
      <c r="E1393" s="57">
        <f t="shared" ca="1" si="42"/>
        <v>0.61655464107670521</v>
      </c>
      <c r="F1393" s="57">
        <f t="shared" ca="1" si="43"/>
        <v>8.0756882873626061</v>
      </c>
    </row>
    <row r="1394" spans="5:6" x14ac:dyDescent="0.25">
      <c r="E1394" s="57">
        <f t="shared" ca="1" si="42"/>
        <v>1.1261040500677E-2</v>
      </c>
      <c r="F1394" s="57">
        <f t="shared" ca="1" si="43"/>
        <v>6.8384525439621697</v>
      </c>
    </row>
    <row r="1395" spans="5:6" x14ac:dyDescent="0.25">
      <c r="E1395" s="57">
        <f t="shared" ca="1" si="42"/>
        <v>0.9763382147222166</v>
      </c>
      <c r="F1395" s="57">
        <f t="shared" ca="1" si="43"/>
        <v>9.772739655290593</v>
      </c>
    </row>
    <row r="1396" spans="5:6" x14ac:dyDescent="0.25">
      <c r="E1396" s="57">
        <f t="shared" ca="1" si="42"/>
        <v>0.2233048027922333</v>
      </c>
      <c r="F1396" s="57">
        <f t="shared" ca="1" si="43"/>
        <v>7.4751709744191981</v>
      </c>
    </row>
    <row r="1397" spans="5:6" x14ac:dyDescent="0.25">
      <c r="E1397" s="57">
        <f t="shared" ca="1" si="42"/>
        <v>0.86550653445974179</v>
      </c>
      <c r="F1397" s="57">
        <f t="shared" ca="1" si="43"/>
        <v>8.7279073431749428</v>
      </c>
    </row>
    <row r="1398" spans="5:6" x14ac:dyDescent="0.25">
      <c r="E1398" s="57">
        <f t="shared" ca="1" si="42"/>
        <v>0.61699384484046949</v>
      </c>
      <c r="F1398" s="57">
        <f t="shared" ca="1" si="43"/>
        <v>8.0764685932928018</v>
      </c>
    </row>
    <row r="1399" spans="5:6" x14ac:dyDescent="0.25">
      <c r="E1399" s="57">
        <f t="shared" ca="1" si="42"/>
        <v>0.18697096333371033</v>
      </c>
      <c r="F1399" s="57">
        <f t="shared" ca="1" si="43"/>
        <v>7.4143838347487776</v>
      </c>
    </row>
    <row r="1400" spans="5:6" x14ac:dyDescent="0.25">
      <c r="E1400" s="57">
        <f t="shared" ca="1" si="42"/>
        <v>0.98540224541328281</v>
      </c>
      <c r="F1400" s="57">
        <f t="shared" ca="1" si="43"/>
        <v>10.075730192741684</v>
      </c>
    </row>
    <row r="1401" spans="5:6" x14ac:dyDescent="0.25">
      <c r="E1401" s="57">
        <f t="shared" ca="1" si="42"/>
        <v>0.31213455828055392</v>
      </c>
      <c r="F1401" s="57">
        <f t="shared" ca="1" si="43"/>
        <v>7.6108376532382414</v>
      </c>
    </row>
    <row r="1402" spans="5:6" x14ac:dyDescent="0.25">
      <c r="E1402" s="57">
        <f t="shared" ca="1" si="42"/>
        <v>0.99362851075000036</v>
      </c>
      <c r="F1402" s="57">
        <f t="shared" ca="1" si="43"/>
        <v>10.614866869030076</v>
      </c>
    </row>
    <row r="1403" spans="5:6" x14ac:dyDescent="0.25">
      <c r="E1403" s="57">
        <f t="shared" ca="1" si="42"/>
        <v>0.99075156746602355</v>
      </c>
      <c r="F1403" s="57">
        <f t="shared" ca="1" si="43"/>
        <v>10.36938929849498</v>
      </c>
    </row>
    <row r="1404" spans="5:6" x14ac:dyDescent="0.25">
      <c r="E1404" s="57">
        <f t="shared" ca="1" si="42"/>
        <v>0.92959056363965764</v>
      </c>
      <c r="F1404" s="57">
        <f t="shared" ca="1" si="43"/>
        <v>9.1122045968167154</v>
      </c>
    </row>
    <row r="1405" spans="5:6" x14ac:dyDescent="0.25">
      <c r="E1405" s="57">
        <f t="shared" ca="1" si="42"/>
        <v>0.78244977820478978</v>
      </c>
      <c r="F1405" s="57">
        <f t="shared" ca="1" si="43"/>
        <v>8.4383225670751916</v>
      </c>
    </row>
    <row r="1406" spans="5:6" x14ac:dyDescent="0.25">
      <c r="E1406" s="57">
        <f t="shared" ca="1" si="42"/>
        <v>0.60725675641307564</v>
      </c>
      <c r="F1406" s="57">
        <f t="shared" ca="1" si="43"/>
        <v>8.0593105327666912</v>
      </c>
    </row>
    <row r="1407" spans="5:6" x14ac:dyDescent="0.25">
      <c r="E1407" s="57">
        <f t="shared" ca="1" si="42"/>
        <v>0.16913546915402378</v>
      </c>
      <c r="F1407" s="57">
        <f t="shared" ca="1" si="43"/>
        <v>7.3826301497967872</v>
      </c>
    </row>
    <row r="1408" spans="5:6" x14ac:dyDescent="0.25">
      <c r="E1408" s="57">
        <f t="shared" ca="1" si="42"/>
        <v>0.91271078739953948</v>
      </c>
      <c r="F1408" s="57">
        <f t="shared" ca="1" si="43"/>
        <v>8.9845262223356013</v>
      </c>
    </row>
    <row r="1409" spans="5:6" x14ac:dyDescent="0.25">
      <c r="E1409" s="57">
        <f t="shared" ca="1" si="42"/>
        <v>0.91169269091548555</v>
      </c>
      <c r="F1409" s="57">
        <f t="shared" ca="1" si="43"/>
        <v>8.9776459024136379</v>
      </c>
    </row>
    <row r="1410" spans="5:6" x14ac:dyDescent="0.25">
      <c r="E1410" s="57">
        <f t="shared" ca="1" si="42"/>
        <v>0.91527030556536448</v>
      </c>
      <c r="F1410" s="57">
        <f t="shared" ca="1" si="43"/>
        <v>9.0021873966798758</v>
      </c>
    </row>
    <row r="1411" spans="5:6" x14ac:dyDescent="0.25">
      <c r="E1411" s="57">
        <f t="shared" ca="1" si="42"/>
        <v>0.96875581085652818</v>
      </c>
      <c r="F1411" s="57">
        <f t="shared" ca="1" si="43"/>
        <v>9.601624501129578</v>
      </c>
    </row>
    <row r="1412" spans="5:6" x14ac:dyDescent="0.25">
      <c r="E1412" s="57">
        <f t="shared" ref="E1412:E1475" ca="1" si="44">RAND()</f>
        <v>0.66499137393362351</v>
      </c>
      <c r="F1412" s="57">
        <f t="shared" ref="F1412:F1475" ca="1" si="45">((E1412^(-1/$C$5)-1)^(-1/$C$3))*$C$4</f>
        <v>8.1658937664517985</v>
      </c>
    </row>
    <row r="1413" spans="5:6" x14ac:dyDescent="0.25">
      <c r="E1413" s="57">
        <f t="shared" ca="1" si="44"/>
        <v>0.94819129936043733</v>
      </c>
      <c r="F1413" s="57">
        <f t="shared" ca="1" si="45"/>
        <v>9.2954446231510488</v>
      </c>
    </row>
    <row r="1414" spans="5:6" x14ac:dyDescent="0.25">
      <c r="E1414" s="57">
        <f t="shared" ca="1" si="44"/>
        <v>3.3418404470173857E-2</v>
      </c>
      <c r="F1414" s="57">
        <f t="shared" ca="1" si="45"/>
        <v>7.0118301160060028</v>
      </c>
    </row>
    <row r="1415" spans="5:6" x14ac:dyDescent="0.25">
      <c r="E1415" s="57">
        <f t="shared" ca="1" si="44"/>
        <v>0.64247648605272911</v>
      </c>
      <c r="F1415" s="57">
        <f t="shared" ca="1" si="45"/>
        <v>8.1228594012184914</v>
      </c>
    </row>
    <row r="1416" spans="5:6" x14ac:dyDescent="0.25">
      <c r="E1416" s="57">
        <f t="shared" ca="1" si="44"/>
        <v>0.21134566790613041</v>
      </c>
      <c r="F1416" s="57">
        <f t="shared" ca="1" si="45"/>
        <v>7.4556488094895537</v>
      </c>
    </row>
    <row r="1417" spans="5:6" x14ac:dyDescent="0.25">
      <c r="E1417" s="57">
        <f t="shared" ca="1" si="44"/>
        <v>4.5082052891430857E-2</v>
      </c>
      <c r="F1417" s="57">
        <f t="shared" ca="1" si="45"/>
        <v>7.0669872257344375</v>
      </c>
    </row>
    <row r="1418" spans="5:6" x14ac:dyDescent="0.25">
      <c r="E1418" s="57">
        <f t="shared" ca="1" si="44"/>
        <v>0.22190981834769241</v>
      </c>
      <c r="F1418" s="57">
        <f t="shared" ca="1" si="45"/>
        <v>7.4729151259816629</v>
      </c>
    </row>
    <row r="1419" spans="5:6" x14ac:dyDescent="0.25">
      <c r="E1419" s="57">
        <f t="shared" ca="1" si="44"/>
        <v>0.19293124792174987</v>
      </c>
      <c r="F1419" s="57">
        <f t="shared" ca="1" si="45"/>
        <v>7.4246799922757827</v>
      </c>
    </row>
    <row r="1420" spans="5:6" x14ac:dyDescent="0.25">
      <c r="E1420" s="57">
        <f t="shared" ca="1" si="44"/>
        <v>0.43773577752475146</v>
      </c>
      <c r="F1420" s="57">
        <f t="shared" ca="1" si="45"/>
        <v>7.79281785011732</v>
      </c>
    </row>
    <row r="1421" spans="5:6" x14ac:dyDescent="0.25">
      <c r="E1421" s="57">
        <f t="shared" ca="1" si="44"/>
        <v>0.32465670289666504</v>
      </c>
      <c r="F1421" s="57">
        <f t="shared" ca="1" si="45"/>
        <v>7.6291493984501058</v>
      </c>
    </row>
    <row r="1422" spans="5:6" x14ac:dyDescent="0.25">
      <c r="E1422" s="57">
        <f t="shared" ca="1" si="44"/>
        <v>0.6064758140957166</v>
      </c>
      <c r="F1422" s="57">
        <f t="shared" ca="1" si="45"/>
        <v>8.0579469291299795</v>
      </c>
    </row>
    <row r="1423" spans="5:6" x14ac:dyDescent="0.25">
      <c r="E1423" s="57">
        <f t="shared" ca="1" si="44"/>
        <v>0.42722684430662772</v>
      </c>
      <c r="F1423" s="57">
        <f t="shared" ca="1" si="45"/>
        <v>7.7774966921408524</v>
      </c>
    </row>
    <row r="1424" spans="5:6" x14ac:dyDescent="0.25">
      <c r="E1424" s="57">
        <f t="shared" ca="1" si="44"/>
        <v>0.6481415806556281</v>
      </c>
      <c r="F1424" s="57">
        <f t="shared" ca="1" si="45"/>
        <v>8.1334935953134426</v>
      </c>
    </row>
    <row r="1425" spans="5:6" x14ac:dyDescent="0.25">
      <c r="E1425" s="57">
        <f t="shared" ca="1" si="44"/>
        <v>0.2479505028571336</v>
      </c>
      <c r="F1425" s="57">
        <f t="shared" ca="1" si="45"/>
        <v>7.5142192166739807</v>
      </c>
    </row>
    <row r="1426" spans="5:6" x14ac:dyDescent="0.25">
      <c r="E1426" s="57">
        <f t="shared" ca="1" si="44"/>
        <v>0.17560895849904423</v>
      </c>
      <c r="F1426" s="57">
        <f t="shared" ca="1" si="45"/>
        <v>7.3943307949367671</v>
      </c>
    </row>
    <row r="1427" spans="5:6" x14ac:dyDescent="0.25">
      <c r="E1427" s="57">
        <f t="shared" ca="1" si="44"/>
        <v>0.7288203899418233</v>
      </c>
      <c r="F1427" s="57">
        <f t="shared" ca="1" si="45"/>
        <v>8.3016021927345527</v>
      </c>
    </row>
    <row r="1428" spans="5:6" x14ac:dyDescent="0.25">
      <c r="E1428" s="57">
        <f t="shared" ca="1" si="44"/>
        <v>0.25289496803673384</v>
      </c>
      <c r="F1428" s="57">
        <f t="shared" ca="1" si="45"/>
        <v>7.5218903282783813</v>
      </c>
    </row>
    <row r="1429" spans="5:6" x14ac:dyDescent="0.25">
      <c r="E1429" s="57">
        <f t="shared" ca="1" si="44"/>
        <v>0.45233926856521711</v>
      </c>
      <c r="F1429" s="57">
        <f t="shared" ca="1" si="45"/>
        <v>7.8142307375379279</v>
      </c>
    </row>
    <row r="1430" spans="5:6" x14ac:dyDescent="0.25">
      <c r="E1430" s="57">
        <f t="shared" ca="1" si="44"/>
        <v>0.71629554239647253</v>
      </c>
      <c r="F1430" s="57">
        <f t="shared" ca="1" si="45"/>
        <v>8.2730614258487964</v>
      </c>
    </row>
    <row r="1431" spans="5:6" x14ac:dyDescent="0.25">
      <c r="E1431" s="57">
        <f t="shared" ca="1" si="44"/>
        <v>0.49060777333527372</v>
      </c>
      <c r="F1431" s="57">
        <f t="shared" ca="1" si="45"/>
        <v>7.8712483314198529</v>
      </c>
    </row>
    <row r="1432" spans="5:6" x14ac:dyDescent="0.25">
      <c r="E1432" s="57">
        <f t="shared" ca="1" si="44"/>
        <v>0.51475047146365149</v>
      </c>
      <c r="F1432" s="57">
        <f t="shared" ca="1" si="45"/>
        <v>7.9081101198308108</v>
      </c>
    </row>
    <row r="1433" spans="5:6" x14ac:dyDescent="0.25">
      <c r="E1433" s="57">
        <f t="shared" ca="1" si="44"/>
        <v>0.56928167615076319</v>
      </c>
      <c r="F1433" s="57">
        <f t="shared" ca="1" si="45"/>
        <v>7.9949364758005723</v>
      </c>
    </row>
    <row r="1434" spans="5:6" x14ac:dyDescent="0.25">
      <c r="E1434" s="57">
        <f t="shared" ca="1" si="44"/>
        <v>0.24506970029913089</v>
      </c>
      <c r="F1434" s="57">
        <f t="shared" ca="1" si="45"/>
        <v>7.509726840809674</v>
      </c>
    </row>
    <row r="1435" spans="5:6" x14ac:dyDescent="0.25">
      <c r="E1435" s="57">
        <f t="shared" ca="1" si="44"/>
        <v>0.78110171969207043</v>
      </c>
      <c r="F1435" s="57">
        <f t="shared" ca="1" si="45"/>
        <v>8.4345377171815699</v>
      </c>
    </row>
    <row r="1436" spans="5:6" x14ac:dyDescent="0.25">
      <c r="E1436" s="57">
        <f t="shared" ca="1" si="44"/>
        <v>0.63527623268922273</v>
      </c>
      <c r="F1436" s="57">
        <f t="shared" ca="1" si="45"/>
        <v>8.1095190621042317</v>
      </c>
    </row>
    <row r="1437" spans="5:6" x14ac:dyDescent="0.25">
      <c r="E1437" s="57">
        <f t="shared" ca="1" si="44"/>
        <v>0.6474169212171591</v>
      </c>
      <c r="F1437" s="57">
        <f t="shared" ca="1" si="45"/>
        <v>8.1321263280896119</v>
      </c>
    </row>
    <row r="1438" spans="5:6" x14ac:dyDescent="0.25">
      <c r="E1438" s="57">
        <f t="shared" ca="1" si="44"/>
        <v>0.80478045797825115</v>
      </c>
      <c r="F1438" s="57">
        <f t="shared" ca="1" si="45"/>
        <v>8.5043290560385607</v>
      </c>
    </row>
    <row r="1439" spans="5:6" x14ac:dyDescent="0.25">
      <c r="E1439" s="57">
        <f t="shared" ca="1" si="44"/>
        <v>0.3227185808072951</v>
      </c>
      <c r="F1439" s="57">
        <f t="shared" ca="1" si="45"/>
        <v>7.62632257808378</v>
      </c>
    </row>
    <row r="1440" spans="5:6" x14ac:dyDescent="0.25">
      <c r="E1440" s="57">
        <f t="shared" ca="1" si="44"/>
        <v>0.96914725243551691</v>
      </c>
      <c r="F1440" s="57">
        <f t="shared" ca="1" si="45"/>
        <v>9.6093382873170867</v>
      </c>
    </row>
    <row r="1441" spans="5:6" x14ac:dyDescent="0.25">
      <c r="E1441" s="57">
        <f t="shared" ca="1" si="44"/>
        <v>0.17735881710604406</v>
      </c>
      <c r="F1441" s="57">
        <f t="shared" ca="1" si="45"/>
        <v>7.3974579098599555</v>
      </c>
    </row>
    <row r="1442" spans="5:6" x14ac:dyDescent="0.25">
      <c r="E1442" s="57">
        <f t="shared" ca="1" si="44"/>
        <v>0.53998190880368646</v>
      </c>
      <c r="F1442" s="57">
        <f t="shared" ca="1" si="45"/>
        <v>7.9475887798247715</v>
      </c>
    </row>
    <row r="1443" spans="5:6" x14ac:dyDescent="0.25">
      <c r="E1443" s="57">
        <f t="shared" ca="1" si="44"/>
        <v>0.29066324824136625</v>
      </c>
      <c r="F1443" s="57">
        <f t="shared" ca="1" si="45"/>
        <v>7.5791181296112731</v>
      </c>
    </row>
    <row r="1444" spans="5:6" x14ac:dyDescent="0.25">
      <c r="E1444" s="57">
        <f t="shared" ca="1" si="44"/>
        <v>0.56605673963699654</v>
      </c>
      <c r="F1444" s="57">
        <f t="shared" ca="1" si="45"/>
        <v>7.9896355158862491</v>
      </c>
    </row>
    <row r="1445" spans="5:6" x14ac:dyDescent="0.25">
      <c r="E1445" s="57">
        <f t="shared" ca="1" si="44"/>
        <v>6.8073600346431284E-2</v>
      </c>
      <c r="F1445" s="57">
        <f t="shared" ca="1" si="45"/>
        <v>7.1504437810098382</v>
      </c>
    </row>
    <row r="1446" spans="5:6" x14ac:dyDescent="0.25">
      <c r="E1446" s="57">
        <f t="shared" ca="1" si="44"/>
        <v>9.6335398455354659E-2</v>
      </c>
      <c r="F1446" s="57">
        <f t="shared" ca="1" si="45"/>
        <v>7.2295293861468108</v>
      </c>
    </row>
    <row r="1447" spans="5:6" x14ac:dyDescent="0.25">
      <c r="E1447" s="57">
        <f t="shared" ca="1" si="44"/>
        <v>4.6781581147968598E-2</v>
      </c>
      <c r="F1447" s="57">
        <f t="shared" ca="1" si="45"/>
        <v>7.0740975538351503</v>
      </c>
    </row>
    <row r="1448" spans="5:6" x14ac:dyDescent="0.25">
      <c r="E1448" s="57">
        <f t="shared" ca="1" si="44"/>
        <v>0.92715374170185683</v>
      </c>
      <c r="F1448" s="57">
        <f t="shared" ca="1" si="45"/>
        <v>9.0919620431691506</v>
      </c>
    </row>
    <row r="1449" spans="5:6" x14ac:dyDescent="0.25">
      <c r="E1449" s="57">
        <f t="shared" ca="1" si="44"/>
        <v>0.84668849239488952</v>
      </c>
      <c r="F1449" s="57">
        <f t="shared" ca="1" si="45"/>
        <v>8.6497776576819518</v>
      </c>
    </row>
    <row r="1450" spans="5:6" x14ac:dyDescent="0.25">
      <c r="E1450" s="57">
        <f t="shared" ca="1" si="44"/>
        <v>2.3455322029228176E-2</v>
      </c>
      <c r="F1450" s="57">
        <f t="shared" ca="1" si="45"/>
        <v>6.9513215259279901</v>
      </c>
    </row>
    <row r="1451" spans="5:6" x14ac:dyDescent="0.25">
      <c r="E1451" s="57">
        <f t="shared" ca="1" si="44"/>
        <v>0.13761380854361482</v>
      </c>
      <c r="F1451" s="57">
        <f t="shared" ca="1" si="45"/>
        <v>7.3221017158964408</v>
      </c>
    </row>
    <row r="1452" spans="5:6" x14ac:dyDescent="0.25">
      <c r="E1452" s="57">
        <f t="shared" ca="1" si="44"/>
        <v>0.26401283823607025</v>
      </c>
      <c r="F1452" s="57">
        <f t="shared" ca="1" si="45"/>
        <v>7.5389708028535463</v>
      </c>
    </row>
    <row r="1453" spans="5:6" x14ac:dyDescent="0.25">
      <c r="E1453" s="57">
        <f t="shared" ca="1" si="44"/>
        <v>0.3964193810467358</v>
      </c>
      <c r="F1453" s="57">
        <f t="shared" ca="1" si="45"/>
        <v>7.7328798752658132</v>
      </c>
    </row>
    <row r="1454" spans="5:6" x14ac:dyDescent="0.25">
      <c r="E1454" s="57">
        <f t="shared" ca="1" si="44"/>
        <v>0.94448264391317893</v>
      </c>
      <c r="F1454" s="57">
        <f t="shared" ca="1" si="45"/>
        <v>9.2540146608341693</v>
      </c>
    </row>
    <row r="1455" spans="5:6" x14ac:dyDescent="0.25">
      <c r="E1455" s="57">
        <f t="shared" ca="1" si="44"/>
        <v>0.97810249782607084</v>
      </c>
      <c r="F1455" s="57">
        <f t="shared" ca="1" si="45"/>
        <v>9.8208471134686484</v>
      </c>
    </row>
    <row r="1456" spans="5:6" x14ac:dyDescent="0.25">
      <c r="E1456" s="57">
        <f t="shared" ca="1" si="44"/>
        <v>0.80702701301827573</v>
      </c>
      <c r="F1456" s="57">
        <f t="shared" ca="1" si="45"/>
        <v>8.511347520204275</v>
      </c>
    </row>
    <row r="1457" spans="5:6" x14ac:dyDescent="0.25">
      <c r="E1457" s="57">
        <f t="shared" ca="1" si="44"/>
        <v>0.7766596202417011</v>
      </c>
      <c r="F1457" s="57">
        <f t="shared" ca="1" si="45"/>
        <v>8.4222123536706608</v>
      </c>
    </row>
    <row r="1458" spans="5:6" x14ac:dyDescent="0.25">
      <c r="E1458" s="57">
        <f t="shared" ca="1" si="44"/>
        <v>0.67251431465019795</v>
      </c>
      <c r="F1458" s="57">
        <f t="shared" ca="1" si="45"/>
        <v>8.1807592275269485</v>
      </c>
    </row>
    <row r="1459" spans="5:6" x14ac:dyDescent="0.25">
      <c r="E1459" s="57">
        <f t="shared" ca="1" si="44"/>
        <v>0.83602855016470157</v>
      </c>
      <c r="F1459" s="57">
        <f t="shared" ca="1" si="45"/>
        <v>8.6095163760758755</v>
      </c>
    </row>
    <row r="1460" spans="5:6" x14ac:dyDescent="0.25">
      <c r="E1460" s="57">
        <f t="shared" ca="1" si="44"/>
        <v>0.60881444120677075</v>
      </c>
      <c r="F1460" s="57">
        <f t="shared" ca="1" si="45"/>
        <v>8.0620358568922263</v>
      </c>
    </row>
    <row r="1461" spans="5:6" x14ac:dyDescent="0.25">
      <c r="E1461" s="57">
        <f t="shared" ca="1" si="44"/>
        <v>0.6620563982864508</v>
      </c>
      <c r="F1461" s="57">
        <f t="shared" ca="1" si="45"/>
        <v>8.1601633186288769</v>
      </c>
    </row>
    <row r="1462" spans="5:6" x14ac:dyDescent="0.25">
      <c r="E1462" s="57">
        <f t="shared" ca="1" si="44"/>
        <v>0.15586447687668004</v>
      </c>
      <c r="F1462" s="57">
        <f t="shared" ca="1" si="45"/>
        <v>7.3579296814776489</v>
      </c>
    </row>
    <row r="1463" spans="5:6" x14ac:dyDescent="0.25">
      <c r="E1463" s="57">
        <f t="shared" ca="1" si="44"/>
        <v>0.12891320987009092</v>
      </c>
      <c r="F1463" s="57">
        <f t="shared" ca="1" si="45"/>
        <v>7.3041073111218111</v>
      </c>
    </row>
    <row r="1464" spans="5:6" x14ac:dyDescent="0.25">
      <c r="E1464" s="57">
        <f t="shared" ca="1" si="44"/>
        <v>0.47000856963389859</v>
      </c>
      <c r="F1464" s="57">
        <f t="shared" ca="1" si="45"/>
        <v>7.840372608204758</v>
      </c>
    </row>
    <row r="1465" spans="5:6" x14ac:dyDescent="0.25">
      <c r="E1465" s="57">
        <f t="shared" ca="1" si="44"/>
        <v>0.71763032794676007</v>
      </c>
      <c r="F1465" s="57">
        <f t="shared" ca="1" si="45"/>
        <v>8.2760524297898108</v>
      </c>
    </row>
    <row r="1466" spans="5:6" x14ac:dyDescent="0.25">
      <c r="E1466" s="57">
        <f t="shared" ca="1" si="44"/>
        <v>6.5255098274806245E-2</v>
      </c>
      <c r="F1466" s="57">
        <f t="shared" ca="1" si="45"/>
        <v>7.1414122628416745</v>
      </c>
    </row>
    <row r="1467" spans="5:6" x14ac:dyDescent="0.25">
      <c r="E1467" s="57">
        <f t="shared" ca="1" si="44"/>
        <v>0.86089502148845709</v>
      </c>
      <c r="F1467" s="57">
        <f t="shared" ca="1" si="45"/>
        <v>8.707825835313642</v>
      </c>
    </row>
    <row r="1468" spans="5:6" x14ac:dyDescent="0.25">
      <c r="E1468" s="57">
        <f t="shared" ca="1" si="44"/>
        <v>0.10963303434684968</v>
      </c>
      <c r="F1468" s="57">
        <f t="shared" ca="1" si="45"/>
        <v>7.2615694386376752</v>
      </c>
    </row>
    <row r="1469" spans="5:6" x14ac:dyDescent="0.25">
      <c r="E1469" s="57">
        <f t="shared" ca="1" si="44"/>
        <v>0.15739656390969003</v>
      </c>
      <c r="F1469" s="57">
        <f t="shared" ca="1" si="45"/>
        <v>7.3608342370759861</v>
      </c>
    </row>
    <row r="1470" spans="5:6" x14ac:dyDescent="0.25">
      <c r="E1470" s="57">
        <f t="shared" ca="1" si="44"/>
        <v>0.11310738484517868</v>
      </c>
      <c r="F1470" s="57">
        <f t="shared" ca="1" si="45"/>
        <v>7.2695439339703887</v>
      </c>
    </row>
    <row r="1471" spans="5:6" x14ac:dyDescent="0.25">
      <c r="E1471" s="57">
        <f t="shared" ca="1" si="44"/>
        <v>0.52523662501793711</v>
      </c>
      <c r="F1471" s="57">
        <f t="shared" ca="1" si="45"/>
        <v>7.9243875746659977</v>
      </c>
    </row>
    <row r="1472" spans="5:6" x14ac:dyDescent="0.25">
      <c r="E1472" s="57">
        <f t="shared" ca="1" si="44"/>
        <v>0.80216522262608714</v>
      </c>
      <c r="F1472" s="57">
        <f t="shared" ca="1" si="45"/>
        <v>8.4962519409132913</v>
      </c>
    </row>
    <row r="1473" spans="5:6" x14ac:dyDescent="0.25">
      <c r="E1473" s="57">
        <f t="shared" ca="1" si="44"/>
        <v>0.34624366897715531</v>
      </c>
      <c r="F1473" s="57">
        <f t="shared" ca="1" si="45"/>
        <v>7.6604915007126353</v>
      </c>
    </row>
    <row r="1474" spans="5:6" x14ac:dyDescent="0.25">
      <c r="E1474" s="57">
        <f t="shared" ca="1" si="44"/>
        <v>6.9580235726061201E-2</v>
      </c>
      <c r="F1474" s="57">
        <f t="shared" ca="1" si="45"/>
        <v>7.1551661349627516</v>
      </c>
    </row>
    <row r="1475" spans="5:6" x14ac:dyDescent="0.25">
      <c r="E1475" s="57">
        <f t="shared" ca="1" si="44"/>
        <v>0.73786253661320789</v>
      </c>
      <c r="F1475" s="57">
        <f t="shared" ca="1" si="45"/>
        <v>8.3229049410643441</v>
      </c>
    </row>
    <row r="1476" spans="5:6" x14ac:dyDescent="0.25">
      <c r="E1476" s="57">
        <f t="shared" ref="E1476:E1539" ca="1" si="46">RAND()</f>
        <v>0.33324663212204653</v>
      </c>
      <c r="F1476" s="57">
        <f t="shared" ref="F1476:F1539" ca="1" si="47">((E1476^(-1/$C$5)-1)^(-1/$C$3))*$C$4</f>
        <v>7.6416499845882324</v>
      </c>
    </row>
    <row r="1477" spans="5:6" x14ac:dyDescent="0.25">
      <c r="E1477" s="57">
        <f t="shared" ca="1" si="46"/>
        <v>0.76283640311965073</v>
      </c>
      <c r="F1477" s="57">
        <f t="shared" ca="1" si="47"/>
        <v>8.3852083644067932</v>
      </c>
    </row>
    <row r="1478" spans="5:6" x14ac:dyDescent="0.25">
      <c r="E1478" s="57">
        <f t="shared" ca="1" si="46"/>
        <v>0.71496571076780036</v>
      </c>
      <c r="F1478" s="57">
        <f t="shared" ca="1" si="47"/>
        <v>8.2700930943515445</v>
      </c>
    </row>
    <row r="1479" spans="5:6" x14ac:dyDescent="0.25">
      <c r="E1479" s="57">
        <f t="shared" ca="1" si="46"/>
        <v>0.63828037243894253</v>
      </c>
      <c r="F1479" s="57">
        <f t="shared" ca="1" si="47"/>
        <v>8.1150616597256242</v>
      </c>
    </row>
    <row r="1480" spans="5:6" x14ac:dyDescent="0.25">
      <c r="E1480" s="57">
        <f t="shared" ca="1" si="46"/>
        <v>0.49871247518767159</v>
      </c>
      <c r="F1480" s="57">
        <f t="shared" ca="1" si="47"/>
        <v>7.8835343351781972</v>
      </c>
    </row>
    <row r="1481" spans="5:6" x14ac:dyDescent="0.25">
      <c r="E1481" s="57">
        <f t="shared" ca="1" si="46"/>
        <v>0.52407532446388572</v>
      </c>
      <c r="F1481" s="57">
        <f t="shared" ca="1" si="47"/>
        <v>7.9225761946089222</v>
      </c>
    </row>
    <row r="1482" spans="5:6" x14ac:dyDescent="0.25">
      <c r="E1482" s="57">
        <f t="shared" ca="1" si="46"/>
        <v>0.99178256248831664</v>
      </c>
      <c r="F1482" s="57">
        <f t="shared" ca="1" si="47"/>
        <v>10.446680948099768</v>
      </c>
    </row>
    <row r="1483" spans="5:6" x14ac:dyDescent="0.25">
      <c r="E1483" s="57">
        <f t="shared" ca="1" si="46"/>
        <v>0.97210877087880621</v>
      </c>
      <c r="F1483" s="57">
        <f t="shared" ca="1" si="47"/>
        <v>9.6712389364079083</v>
      </c>
    </row>
    <row r="1484" spans="5:6" x14ac:dyDescent="0.25">
      <c r="E1484" s="57">
        <f t="shared" ca="1" si="46"/>
        <v>0.67941081988778707</v>
      </c>
      <c r="F1484" s="57">
        <f t="shared" ca="1" si="47"/>
        <v>8.1946202667423709</v>
      </c>
    </row>
    <row r="1485" spans="5:6" x14ac:dyDescent="0.25">
      <c r="E1485" s="57">
        <f t="shared" ca="1" si="46"/>
        <v>0.99428998795774648</v>
      </c>
      <c r="F1485" s="57">
        <f t="shared" ca="1" si="47"/>
        <v>10.688102913053054</v>
      </c>
    </row>
    <row r="1486" spans="5:6" x14ac:dyDescent="0.25">
      <c r="E1486" s="57">
        <f t="shared" ca="1" si="46"/>
        <v>5.827224210549875E-2</v>
      </c>
      <c r="F1486" s="57">
        <f t="shared" ca="1" si="47"/>
        <v>7.117798832906935</v>
      </c>
    </row>
    <row r="1487" spans="5:6" x14ac:dyDescent="0.25">
      <c r="E1487" s="57">
        <f t="shared" ca="1" si="46"/>
        <v>0.10270222786598993</v>
      </c>
      <c r="F1487" s="57">
        <f t="shared" ca="1" si="47"/>
        <v>7.2451900715743367</v>
      </c>
    </row>
    <row r="1488" spans="5:6" x14ac:dyDescent="0.25">
      <c r="E1488" s="57">
        <f t="shared" ca="1" si="46"/>
        <v>8.9696504376018948E-2</v>
      </c>
      <c r="F1488" s="57">
        <f t="shared" ca="1" si="47"/>
        <v>7.2124864732768099</v>
      </c>
    </row>
    <row r="1489" spans="5:6" x14ac:dyDescent="0.25">
      <c r="E1489" s="57">
        <f t="shared" ca="1" si="46"/>
        <v>0.53229572484121512</v>
      </c>
      <c r="F1489" s="57">
        <f t="shared" ca="1" si="47"/>
        <v>7.9354471715604014</v>
      </c>
    </row>
    <row r="1490" spans="5:6" x14ac:dyDescent="0.25">
      <c r="E1490" s="57">
        <f t="shared" ca="1" si="46"/>
        <v>0.16005289295010261</v>
      </c>
      <c r="F1490" s="57">
        <f t="shared" ca="1" si="47"/>
        <v>7.3658360588879006</v>
      </c>
    </row>
    <row r="1491" spans="5:6" x14ac:dyDescent="0.25">
      <c r="E1491" s="57">
        <f t="shared" ca="1" si="46"/>
        <v>4.1445290089509146E-2</v>
      </c>
      <c r="F1491" s="57">
        <f t="shared" ca="1" si="47"/>
        <v>7.0510766640174261</v>
      </c>
    </row>
    <row r="1492" spans="5:6" x14ac:dyDescent="0.25">
      <c r="E1492" s="57">
        <f t="shared" ca="1" si="46"/>
        <v>0.98947230171080236</v>
      </c>
      <c r="F1492" s="57">
        <f t="shared" ca="1" si="47"/>
        <v>10.285267327908077</v>
      </c>
    </row>
    <row r="1493" spans="5:6" x14ac:dyDescent="0.25">
      <c r="E1493" s="57">
        <f t="shared" ca="1" si="46"/>
        <v>0.9583923506594163</v>
      </c>
      <c r="F1493" s="57">
        <f t="shared" ca="1" si="47"/>
        <v>9.427470402129094</v>
      </c>
    </row>
    <row r="1494" spans="5:6" x14ac:dyDescent="0.25">
      <c r="E1494" s="57">
        <f t="shared" ca="1" si="46"/>
        <v>0.47663787199431773</v>
      </c>
      <c r="F1494" s="57">
        <f t="shared" ca="1" si="47"/>
        <v>7.8502580774149369</v>
      </c>
    </row>
    <row r="1495" spans="5:6" x14ac:dyDescent="0.25">
      <c r="E1495" s="57">
        <f t="shared" ca="1" si="46"/>
        <v>0.4210686487132288</v>
      </c>
      <c r="F1495" s="57">
        <f t="shared" ca="1" si="47"/>
        <v>7.7685470614368448</v>
      </c>
    </row>
    <row r="1496" spans="5:6" x14ac:dyDescent="0.25">
      <c r="E1496" s="57">
        <f t="shared" ca="1" si="46"/>
        <v>0.81328904648651346</v>
      </c>
      <c r="F1496" s="57">
        <f t="shared" ca="1" si="47"/>
        <v>8.5313172932797734</v>
      </c>
    </row>
    <row r="1497" spans="5:6" x14ac:dyDescent="0.25">
      <c r="E1497" s="57">
        <f t="shared" ca="1" si="46"/>
        <v>0.56219984067084661</v>
      </c>
      <c r="F1497" s="57">
        <f t="shared" ca="1" si="47"/>
        <v>7.9833264103688437</v>
      </c>
    </row>
    <row r="1498" spans="5:6" x14ac:dyDescent="0.25">
      <c r="E1498" s="57">
        <f t="shared" ca="1" si="46"/>
        <v>0.64393696519614207</v>
      </c>
      <c r="F1498" s="57">
        <f t="shared" ca="1" si="47"/>
        <v>8.1255890576378853</v>
      </c>
    </row>
    <row r="1499" spans="5:6" x14ac:dyDescent="0.25">
      <c r="E1499" s="57">
        <f t="shared" ca="1" si="46"/>
        <v>0.20593299926795983</v>
      </c>
      <c r="F1499" s="57">
        <f t="shared" ca="1" si="47"/>
        <v>7.4466681934073442</v>
      </c>
    </row>
    <row r="1500" spans="5:6" x14ac:dyDescent="0.25">
      <c r="E1500" s="57">
        <f t="shared" ca="1" si="46"/>
        <v>0.2326156000108508</v>
      </c>
      <c r="F1500" s="57">
        <f t="shared" ca="1" si="47"/>
        <v>7.4900948130932123</v>
      </c>
    </row>
    <row r="1501" spans="5:6" x14ac:dyDescent="0.25">
      <c r="E1501" s="57">
        <f t="shared" ca="1" si="46"/>
        <v>0.45677005762765521</v>
      </c>
      <c r="F1501" s="57">
        <f t="shared" ca="1" si="47"/>
        <v>7.8207600819371779</v>
      </c>
    </row>
    <row r="1502" spans="5:6" x14ac:dyDescent="0.25">
      <c r="E1502" s="57">
        <f t="shared" ca="1" si="46"/>
        <v>4.0174894070309719E-2</v>
      </c>
      <c r="F1502" s="57">
        <f t="shared" ca="1" si="47"/>
        <v>7.0452729595159411</v>
      </c>
    </row>
    <row r="1503" spans="5:6" x14ac:dyDescent="0.25">
      <c r="E1503" s="57">
        <f t="shared" ca="1" si="46"/>
        <v>0.39196286579577699</v>
      </c>
      <c r="F1503" s="57">
        <f t="shared" ca="1" si="47"/>
        <v>7.7264497110311323</v>
      </c>
    </row>
    <row r="1504" spans="5:6" x14ac:dyDescent="0.25">
      <c r="E1504" s="57">
        <f t="shared" ca="1" si="46"/>
        <v>0.44096578260239472</v>
      </c>
      <c r="F1504" s="57">
        <f t="shared" ca="1" si="47"/>
        <v>7.7975408216979147</v>
      </c>
    </row>
    <row r="1505" spans="5:6" x14ac:dyDescent="0.25">
      <c r="E1505" s="57">
        <f t="shared" ca="1" si="46"/>
        <v>0.8097033897657071</v>
      </c>
      <c r="F1505" s="57">
        <f t="shared" ca="1" si="47"/>
        <v>8.5198079917184515</v>
      </c>
    </row>
    <row r="1506" spans="5:6" x14ac:dyDescent="0.25">
      <c r="E1506" s="57">
        <f t="shared" ca="1" si="46"/>
        <v>0.5027027864475947</v>
      </c>
      <c r="F1506" s="57">
        <f t="shared" ca="1" si="47"/>
        <v>7.8896149845282171</v>
      </c>
    </row>
    <row r="1507" spans="5:6" x14ac:dyDescent="0.25">
      <c r="E1507" s="57">
        <f t="shared" ca="1" si="46"/>
        <v>0.72482524329554054</v>
      </c>
      <c r="F1507" s="57">
        <f t="shared" ca="1" si="47"/>
        <v>8.292380613122079</v>
      </c>
    </row>
    <row r="1508" spans="5:6" x14ac:dyDescent="0.25">
      <c r="E1508" s="57">
        <f t="shared" ca="1" si="46"/>
        <v>0.84117329622325898</v>
      </c>
      <c r="F1508" s="57">
        <f t="shared" ca="1" si="47"/>
        <v>8.6286255203155502</v>
      </c>
    </row>
    <row r="1509" spans="5:6" x14ac:dyDescent="0.25">
      <c r="E1509" s="57">
        <f t="shared" ca="1" si="46"/>
        <v>9.4925995743881275E-2</v>
      </c>
      <c r="F1509" s="57">
        <f t="shared" ca="1" si="47"/>
        <v>7.2259753305531724</v>
      </c>
    </row>
    <row r="1510" spans="5:6" x14ac:dyDescent="0.25">
      <c r="E1510" s="57">
        <f t="shared" ca="1" si="46"/>
        <v>0.44518339609091173</v>
      </c>
      <c r="F1510" s="57">
        <f t="shared" ca="1" si="47"/>
        <v>7.8037187252018754</v>
      </c>
    </row>
    <row r="1511" spans="5:6" x14ac:dyDescent="0.25">
      <c r="E1511" s="57">
        <f t="shared" ca="1" si="46"/>
        <v>0.69374150525785183</v>
      </c>
      <c r="F1511" s="57">
        <f t="shared" ca="1" si="47"/>
        <v>8.2241887462604755</v>
      </c>
    </row>
    <row r="1512" spans="5:6" x14ac:dyDescent="0.25">
      <c r="E1512" s="57">
        <f t="shared" ca="1" si="46"/>
        <v>7.7634325419883021E-3</v>
      </c>
      <c r="F1512" s="57">
        <f t="shared" ca="1" si="47"/>
        <v>6.7862763881409123</v>
      </c>
    </row>
    <row r="1513" spans="5:6" x14ac:dyDescent="0.25">
      <c r="E1513" s="57">
        <f t="shared" ca="1" si="46"/>
        <v>1.353139566302286E-2</v>
      </c>
      <c r="F1513" s="57">
        <f t="shared" ca="1" si="47"/>
        <v>6.8653556876906219</v>
      </c>
    </row>
    <row r="1514" spans="5:6" x14ac:dyDescent="0.25">
      <c r="E1514" s="57">
        <f t="shared" ca="1" si="46"/>
        <v>0.20615035561957329</v>
      </c>
      <c r="F1514" s="57">
        <f t="shared" ca="1" si="47"/>
        <v>7.4470306878930916</v>
      </c>
    </row>
    <row r="1515" spans="5:6" x14ac:dyDescent="0.25">
      <c r="E1515" s="57">
        <f t="shared" ca="1" si="46"/>
        <v>0.41141919613626687</v>
      </c>
      <c r="F1515" s="57">
        <f t="shared" ca="1" si="47"/>
        <v>7.7545588916167016</v>
      </c>
    </row>
    <row r="1516" spans="5:6" x14ac:dyDescent="0.25">
      <c r="E1516" s="57">
        <f t="shared" ca="1" si="46"/>
        <v>0.28353624496786489</v>
      </c>
      <c r="F1516" s="57">
        <f t="shared" ca="1" si="47"/>
        <v>7.568477665366431</v>
      </c>
    </row>
    <row r="1517" spans="5:6" x14ac:dyDescent="0.25">
      <c r="E1517" s="57">
        <f t="shared" ca="1" si="46"/>
        <v>0.15035357042390962</v>
      </c>
      <c r="F1517" s="57">
        <f t="shared" ca="1" si="47"/>
        <v>7.347357763131285</v>
      </c>
    </row>
    <row r="1518" spans="5:6" x14ac:dyDescent="0.25">
      <c r="E1518" s="57">
        <f t="shared" ca="1" si="46"/>
        <v>0.54730732132635218</v>
      </c>
      <c r="F1518" s="57">
        <f t="shared" ca="1" si="47"/>
        <v>7.9592626263482771</v>
      </c>
    </row>
    <row r="1519" spans="5:6" x14ac:dyDescent="0.25">
      <c r="E1519" s="57">
        <f t="shared" ca="1" si="46"/>
        <v>0.57876809968414467</v>
      </c>
      <c r="F1519" s="57">
        <f t="shared" ca="1" si="47"/>
        <v>8.010670332124219</v>
      </c>
    </row>
    <row r="1520" spans="5:6" x14ac:dyDescent="0.25">
      <c r="E1520" s="57">
        <f t="shared" ca="1" si="46"/>
        <v>0.88126310797628271</v>
      </c>
      <c r="F1520" s="57">
        <f t="shared" ca="1" si="47"/>
        <v>8.8019898656850533</v>
      </c>
    </row>
    <row r="1521" spans="5:6" x14ac:dyDescent="0.25">
      <c r="E1521" s="57">
        <f t="shared" ca="1" si="46"/>
        <v>0.24838064348113342</v>
      </c>
      <c r="F1521" s="57">
        <f t="shared" ca="1" si="47"/>
        <v>7.5148885100436402</v>
      </c>
    </row>
    <row r="1522" spans="5:6" x14ac:dyDescent="0.25">
      <c r="E1522" s="57">
        <f t="shared" ca="1" si="46"/>
        <v>0.50321236824855142</v>
      </c>
      <c r="F1522" s="57">
        <f t="shared" ca="1" si="47"/>
        <v>7.8903930756796701</v>
      </c>
    </row>
    <row r="1523" spans="5:6" x14ac:dyDescent="0.25">
      <c r="E1523" s="57">
        <f t="shared" ca="1" si="46"/>
        <v>0.21201930322955587</v>
      </c>
      <c r="F1523" s="57">
        <f t="shared" ca="1" si="47"/>
        <v>7.4567598945591769</v>
      </c>
    </row>
    <row r="1524" spans="5:6" x14ac:dyDescent="0.25">
      <c r="E1524" s="57">
        <f t="shared" ca="1" si="46"/>
        <v>0.31402525180264007</v>
      </c>
      <c r="F1524" s="57">
        <f t="shared" ca="1" si="47"/>
        <v>7.6136101669905232</v>
      </c>
    </row>
    <row r="1525" spans="5:6" x14ac:dyDescent="0.25">
      <c r="E1525" s="57">
        <f t="shared" ca="1" si="46"/>
        <v>4.159300522048992E-2</v>
      </c>
      <c r="F1525" s="57">
        <f t="shared" ca="1" si="47"/>
        <v>7.0517427954947731</v>
      </c>
    </row>
    <row r="1526" spans="5:6" x14ac:dyDescent="0.25">
      <c r="E1526" s="57">
        <f t="shared" ca="1" si="46"/>
        <v>0.68224212605365042</v>
      </c>
      <c r="F1526" s="57">
        <f t="shared" ca="1" si="47"/>
        <v>8.2003781932572117</v>
      </c>
    </row>
    <row r="1527" spans="5:6" x14ac:dyDescent="0.25">
      <c r="E1527" s="57">
        <f t="shared" ca="1" si="46"/>
        <v>0.72622927907033641</v>
      </c>
      <c r="F1527" s="57">
        <f t="shared" ca="1" si="47"/>
        <v>8.2956084983582095</v>
      </c>
    </row>
    <row r="1528" spans="5:6" x14ac:dyDescent="0.25">
      <c r="E1528" s="57">
        <f t="shared" ca="1" si="46"/>
        <v>0.26124909595602674</v>
      </c>
      <c r="F1528" s="57">
        <f t="shared" ca="1" si="47"/>
        <v>7.5347454485757037</v>
      </c>
    </row>
    <row r="1529" spans="5:6" x14ac:dyDescent="0.25">
      <c r="E1529" s="57">
        <f t="shared" ca="1" si="46"/>
        <v>0.69336864884936522</v>
      </c>
      <c r="F1529" s="57">
        <f t="shared" ca="1" si="47"/>
        <v>8.2234056476315107</v>
      </c>
    </row>
    <row r="1530" spans="5:6" x14ac:dyDescent="0.25">
      <c r="E1530" s="57">
        <f t="shared" ca="1" si="46"/>
        <v>0.66894685948060195</v>
      </c>
      <c r="F1530" s="57">
        <f t="shared" ca="1" si="47"/>
        <v>8.1736775765963507</v>
      </c>
    </row>
    <row r="1531" spans="5:6" x14ac:dyDescent="0.25">
      <c r="E1531" s="57">
        <f t="shared" ca="1" si="46"/>
        <v>6.5278854761416483E-2</v>
      </c>
      <c r="F1531" s="57">
        <f t="shared" ca="1" si="47"/>
        <v>7.1414895061933201</v>
      </c>
    </row>
    <row r="1532" spans="5:6" x14ac:dyDescent="0.25">
      <c r="E1532" s="57">
        <f t="shared" ca="1" si="46"/>
        <v>0.90753835492294577</v>
      </c>
      <c r="F1532" s="57">
        <f t="shared" ca="1" si="47"/>
        <v>8.9503747665071387</v>
      </c>
    </row>
    <row r="1533" spans="5:6" x14ac:dyDescent="0.25">
      <c r="E1533" s="57">
        <f t="shared" ca="1" si="46"/>
        <v>0.76033010063536044</v>
      </c>
      <c r="F1533" s="57">
        <f t="shared" ca="1" si="47"/>
        <v>8.378704329120211</v>
      </c>
    </row>
    <row r="1534" spans="5:6" x14ac:dyDescent="0.25">
      <c r="E1534" s="57">
        <f t="shared" ca="1" si="46"/>
        <v>0.87243442389168246</v>
      </c>
      <c r="F1534" s="57">
        <f t="shared" ca="1" si="47"/>
        <v>8.759372964366305</v>
      </c>
    </row>
    <row r="1535" spans="5:6" x14ac:dyDescent="0.25">
      <c r="E1535" s="57">
        <f t="shared" ca="1" si="46"/>
        <v>3.2936738028662926E-2</v>
      </c>
      <c r="F1535" s="57">
        <f t="shared" ca="1" si="47"/>
        <v>7.0092546187842615</v>
      </c>
    </row>
    <row r="1536" spans="5:6" x14ac:dyDescent="0.25">
      <c r="E1536" s="57">
        <f t="shared" ca="1" si="46"/>
        <v>0.23273636370549278</v>
      </c>
      <c r="F1536" s="57">
        <f t="shared" ca="1" si="47"/>
        <v>7.4902869252944466</v>
      </c>
    </row>
    <row r="1537" spans="5:6" x14ac:dyDescent="0.25">
      <c r="E1537" s="57">
        <f t="shared" ca="1" si="46"/>
        <v>0.17757405647508384</v>
      </c>
      <c r="F1537" s="57">
        <f t="shared" ca="1" si="47"/>
        <v>7.3978415443549324</v>
      </c>
    </row>
    <row r="1538" spans="5:6" x14ac:dyDescent="0.25">
      <c r="E1538" s="57">
        <f t="shared" ca="1" si="46"/>
        <v>0.57450437331236415</v>
      </c>
      <c r="F1538" s="57">
        <f t="shared" ca="1" si="47"/>
        <v>8.0035721762709766</v>
      </c>
    </row>
    <row r="1539" spans="5:6" x14ac:dyDescent="0.25">
      <c r="E1539" s="57">
        <f t="shared" ca="1" si="46"/>
        <v>0.34259527886204122</v>
      </c>
      <c r="F1539" s="57">
        <f t="shared" ca="1" si="47"/>
        <v>7.6552099993848826</v>
      </c>
    </row>
    <row r="1540" spans="5:6" x14ac:dyDescent="0.25">
      <c r="E1540" s="57">
        <f t="shared" ref="E1540:E1603" ca="1" si="48">RAND()</f>
        <v>0.1198489348654892</v>
      </c>
      <c r="F1540" s="57">
        <f t="shared" ref="F1540:F1603" ca="1" si="49">((E1540^(-1/$C$5)-1)^(-1/$C$3))*$C$4</f>
        <v>7.2846104479405378</v>
      </c>
    </row>
    <row r="1541" spans="5:6" x14ac:dyDescent="0.25">
      <c r="E1541" s="57">
        <f t="shared" ca="1" si="48"/>
        <v>0.52261594434698488</v>
      </c>
      <c r="F1541" s="57">
        <f t="shared" ca="1" si="49"/>
        <v>7.9203030171088065</v>
      </c>
    </row>
    <row r="1542" spans="5:6" x14ac:dyDescent="0.25">
      <c r="E1542" s="57">
        <f t="shared" ca="1" si="48"/>
        <v>0.96256612941592679</v>
      </c>
      <c r="F1542" s="57">
        <f t="shared" ca="1" si="49"/>
        <v>9.4914998750675927</v>
      </c>
    </row>
    <row r="1543" spans="5:6" x14ac:dyDescent="0.25">
      <c r="E1543" s="57">
        <f t="shared" ca="1" si="48"/>
        <v>0.9988098065379647</v>
      </c>
      <c r="F1543" s="57">
        <f t="shared" ca="1" si="49"/>
        <v>11.790661578901867</v>
      </c>
    </row>
    <row r="1544" spans="5:6" x14ac:dyDescent="0.25">
      <c r="E1544" s="57">
        <f t="shared" ca="1" si="48"/>
        <v>0.27604259559346034</v>
      </c>
      <c r="F1544" s="57">
        <f t="shared" ca="1" si="49"/>
        <v>7.5572183873533021</v>
      </c>
    </row>
    <row r="1545" spans="5:6" x14ac:dyDescent="0.25">
      <c r="E1545" s="57">
        <f t="shared" ca="1" si="48"/>
        <v>0.62296053798846129</v>
      </c>
      <c r="F1545" s="57">
        <f t="shared" ca="1" si="49"/>
        <v>8.0871310312241942</v>
      </c>
    </row>
    <row r="1546" spans="5:6" x14ac:dyDescent="0.25">
      <c r="E1546" s="57">
        <f t="shared" ca="1" si="48"/>
        <v>3.9091556374728387E-2</v>
      </c>
      <c r="F1546" s="57">
        <f t="shared" ca="1" si="49"/>
        <v>7.0402137990228706</v>
      </c>
    </row>
    <row r="1547" spans="5:6" x14ac:dyDescent="0.25">
      <c r="E1547" s="57">
        <f t="shared" ca="1" si="48"/>
        <v>0.91262272802021183</v>
      </c>
      <c r="F1547" s="57">
        <f t="shared" ca="1" si="49"/>
        <v>8.9839279284944151</v>
      </c>
    </row>
    <row r="1548" spans="5:6" x14ac:dyDescent="0.25">
      <c r="E1548" s="57">
        <f t="shared" ca="1" si="48"/>
        <v>0.23366598550615747</v>
      </c>
      <c r="F1548" s="57">
        <f t="shared" ca="1" si="49"/>
        <v>7.4917645810444391</v>
      </c>
    </row>
    <row r="1549" spans="5:6" x14ac:dyDescent="0.25">
      <c r="E1549" s="57">
        <f t="shared" ca="1" si="48"/>
        <v>0.8437501401857499</v>
      </c>
      <c r="F1549" s="57">
        <f t="shared" ca="1" si="49"/>
        <v>8.6384194964078347</v>
      </c>
    </row>
    <row r="1550" spans="5:6" x14ac:dyDescent="0.25">
      <c r="E1550" s="57">
        <f t="shared" ca="1" si="48"/>
        <v>0.90332320588469506</v>
      </c>
      <c r="F1550" s="57">
        <f t="shared" ca="1" si="49"/>
        <v>8.9239343590369895</v>
      </c>
    </row>
    <row r="1551" spans="5:6" x14ac:dyDescent="0.25">
      <c r="E1551" s="57">
        <f t="shared" ca="1" si="48"/>
        <v>0.44810717898444896</v>
      </c>
      <c r="F1551" s="57">
        <f t="shared" ca="1" si="49"/>
        <v>7.8080090296451719</v>
      </c>
    </row>
    <row r="1552" spans="5:6" x14ac:dyDescent="0.25">
      <c r="E1552" s="57">
        <f t="shared" ca="1" si="48"/>
        <v>0.47243360959425706</v>
      </c>
      <c r="F1552" s="57">
        <f t="shared" ca="1" si="49"/>
        <v>7.8439835008517056</v>
      </c>
    </row>
    <row r="1553" spans="5:6" x14ac:dyDescent="0.25">
      <c r="E1553" s="57">
        <f t="shared" ca="1" si="48"/>
        <v>0.26477086706056641</v>
      </c>
      <c r="F1553" s="57">
        <f t="shared" ca="1" si="49"/>
        <v>7.5401274504370051</v>
      </c>
    </row>
    <row r="1554" spans="5:6" x14ac:dyDescent="0.25">
      <c r="E1554" s="57">
        <f t="shared" ca="1" si="48"/>
        <v>5.9940751921648272E-2</v>
      </c>
      <c r="F1554" s="57">
        <f t="shared" ca="1" si="49"/>
        <v>7.1236149765429033</v>
      </c>
    </row>
    <row r="1555" spans="5:6" x14ac:dyDescent="0.25">
      <c r="E1555" s="57">
        <f t="shared" ca="1" si="48"/>
        <v>7.7873390678956489E-2</v>
      </c>
      <c r="F1555" s="57">
        <f t="shared" ca="1" si="49"/>
        <v>7.1799847869384497</v>
      </c>
    </row>
    <row r="1556" spans="5:6" x14ac:dyDescent="0.25">
      <c r="E1556" s="57">
        <f t="shared" ca="1" si="48"/>
        <v>0.8245994323201703</v>
      </c>
      <c r="F1556" s="57">
        <f t="shared" ca="1" si="49"/>
        <v>8.5690210897548216</v>
      </c>
    </row>
    <row r="1557" spans="5:6" x14ac:dyDescent="0.25">
      <c r="E1557" s="57">
        <f t="shared" ca="1" si="48"/>
        <v>0.41625876545241536</v>
      </c>
      <c r="F1557" s="57">
        <f t="shared" ca="1" si="49"/>
        <v>7.7615695648770515</v>
      </c>
    </row>
    <row r="1558" spans="5:6" x14ac:dyDescent="0.25">
      <c r="E1558" s="57">
        <f t="shared" ca="1" si="48"/>
        <v>0.48935731573174091</v>
      </c>
      <c r="F1558" s="57">
        <f t="shared" ca="1" si="49"/>
        <v>7.8693601250705019</v>
      </c>
    </row>
    <row r="1559" spans="5:6" x14ac:dyDescent="0.25">
      <c r="E1559" s="57">
        <f t="shared" ca="1" si="48"/>
        <v>0.23215004885527113</v>
      </c>
      <c r="F1559" s="57">
        <f t="shared" ca="1" si="49"/>
        <v>7.4893538727115274</v>
      </c>
    </row>
    <row r="1560" spans="5:6" x14ac:dyDescent="0.25">
      <c r="E1560" s="57">
        <f t="shared" ca="1" si="48"/>
        <v>0.35326114837788802</v>
      </c>
      <c r="F1560" s="57">
        <f t="shared" ca="1" si="49"/>
        <v>7.670636904284172</v>
      </c>
    </row>
    <row r="1561" spans="5:6" x14ac:dyDescent="0.25">
      <c r="E1561" s="57">
        <f t="shared" ca="1" si="48"/>
        <v>0.90617346391501563</v>
      </c>
      <c r="F1561" s="57">
        <f t="shared" ca="1" si="49"/>
        <v>8.9416830940279706</v>
      </c>
    </row>
    <row r="1562" spans="5:6" x14ac:dyDescent="0.25">
      <c r="E1562" s="57">
        <f t="shared" ca="1" si="48"/>
        <v>0.24069014982579595</v>
      </c>
      <c r="F1562" s="57">
        <f t="shared" ca="1" si="49"/>
        <v>7.502863309424928</v>
      </c>
    </row>
    <row r="1563" spans="5:6" x14ac:dyDescent="0.25">
      <c r="E1563" s="57">
        <f t="shared" ca="1" si="48"/>
        <v>0.77912712496887904</v>
      </c>
      <c r="F1563" s="57">
        <f t="shared" ca="1" si="49"/>
        <v>8.4290314300236098</v>
      </c>
    </row>
    <row r="1564" spans="5:6" x14ac:dyDescent="0.25">
      <c r="E1564" s="57">
        <f t="shared" ca="1" si="48"/>
        <v>0.23114163506516749</v>
      </c>
      <c r="F1564" s="57">
        <f t="shared" ca="1" si="49"/>
        <v>7.4877471040763819</v>
      </c>
    </row>
    <row r="1565" spans="5:6" x14ac:dyDescent="0.25">
      <c r="E1565" s="57">
        <f t="shared" ca="1" si="48"/>
        <v>0.41289012328555896</v>
      </c>
      <c r="F1565" s="57">
        <f t="shared" ca="1" si="49"/>
        <v>7.7566887217485601</v>
      </c>
    </row>
    <row r="1566" spans="5:6" x14ac:dyDescent="0.25">
      <c r="E1566" s="57">
        <f t="shared" ca="1" si="48"/>
        <v>0.5623164870060714</v>
      </c>
      <c r="F1566" s="57">
        <f t="shared" ca="1" si="49"/>
        <v>7.9835167387804695</v>
      </c>
    </row>
    <row r="1567" spans="5:6" x14ac:dyDescent="0.25">
      <c r="E1567" s="57">
        <f t="shared" ca="1" si="48"/>
        <v>0.92741547002029634</v>
      </c>
      <c r="F1567" s="57">
        <f t="shared" ca="1" si="49"/>
        <v>9.0941028857408455</v>
      </c>
    </row>
    <row r="1568" spans="5:6" x14ac:dyDescent="0.25">
      <c r="E1568" s="57">
        <f t="shared" ca="1" si="48"/>
        <v>0.36368453243854015</v>
      </c>
      <c r="F1568" s="57">
        <f t="shared" ca="1" si="49"/>
        <v>7.6856819274478836</v>
      </c>
    </row>
    <row r="1569" spans="5:6" x14ac:dyDescent="0.25">
      <c r="E1569" s="57">
        <f t="shared" ca="1" si="48"/>
        <v>0.48781810394487579</v>
      </c>
      <c r="F1569" s="57">
        <f t="shared" ca="1" si="49"/>
        <v>7.8670385127454283</v>
      </c>
    </row>
    <row r="1570" spans="5:6" x14ac:dyDescent="0.25">
      <c r="E1570" s="57">
        <f t="shared" ca="1" si="48"/>
        <v>0.34457368488247775</v>
      </c>
      <c r="F1570" s="57">
        <f t="shared" ca="1" si="49"/>
        <v>7.6580746355276625</v>
      </c>
    </row>
    <row r="1571" spans="5:6" x14ac:dyDescent="0.25">
      <c r="E1571" s="57">
        <f t="shared" ca="1" si="48"/>
        <v>0.78206250514045406</v>
      </c>
      <c r="F1571" s="57">
        <f t="shared" ca="1" si="49"/>
        <v>8.4372330920758998</v>
      </c>
    </row>
    <row r="1572" spans="5:6" x14ac:dyDescent="0.25">
      <c r="E1572" s="57">
        <f t="shared" ca="1" si="48"/>
        <v>0.63553134097343877</v>
      </c>
      <c r="F1572" s="57">
        <f t="shared" ca="1" si="49"/>
        <v>8.1099884550034247</v>
      </c>
    </row>
    <row r="1573" spans="5:6" x14ac:dyDescent="0.25">
      <c r="E1573" s="57">
        <f t="shared" ca="1" si="48"/>
        <v>0.98168936920428107</v>
      </c>
      <c r="F1573" s="57">
        <f t="shared" ca="1" si="49"/>
        <v>9.9326265667540135</v>
      </c>
    </row>
    <row r="1574" spans="5:6" x14ac:dyDescent="0.25">
      <c r="E1574" s="57">
        <f t="shared" ca="1" si="48"/>
        <v>0.9296472496518875</v>
      </c>
      <c r="F1574" s="57">
        <f t="shared" ca="1" si="49"/>
        <v>9.1126839375917044</v>
      </c>
    </row>
    <row r="1575" spans="5:6" x14ac:dyDescent="0.25">
      <c r="E1575" s="57">
        <f t="shared" ca="1" si="48"/>
        <v>0.12831529519003193</v>
      </c>
      <c r="F1575" s="57">
        <f t="shared" ca="1" si="49"/>
        <v>7.3028459527688216</v>
      </c>
    </row>
    <row r="1576" spans="5:6" x14ac:dyDescent="0.25">
      <c r="E1576" s="57">
        <f t="shared" ca="1" si="48"/>
        <v>0.98958117965081793</v>
      </c>
      <c r="F1576" s="57">
        <f t="shared" ca="1" si="49"/>
        <v>10.291994691860308</v>
      </c>
    </row>
    <row r="1577" spans="5:6" x14ac:dyDescent="0.25">
      <c r="E1577" s="57">
        <f t="shared" ca="1" si="48"/>
        <v>0.60009699820220008</v>
      </c>
      <c r="F1577" s="57">
        <f t="shared" ca="1" si="49"/>
        <v>8.0468758666856921</v>
      </c>
    </row>
    <row r="1578" spans="5:6" x14ac:dyDescent="0.25">
      <c r="E1578" s="57">
        <f t="shared" ca="1" si="48"/>
        <v>1.6055728932206526E-2</v>
      </c>
      <c r="F1578" s="57">
        <f t="shared" ca="1" si="49"/>
        <v>6.8911698058931057</v>
      </c>
    </row>
    <row r="1579" spans="5:6" x14ac:dyDescent="0.25">
      <c r="E1579" s="57">
        <f t="shared" ca="1" si="48"/>
        <v>0.99263241724931062</v>
      </c>
      <c r="F1579" s="57">
        <f t="shared" ca="1" si="49"/>
        <v>10.518540362390377</v>
      </c>
    </row>
    <row r="1580" spans="5:6" x14ac:dyDescent="0.25">
      <c r="E1580" s="57">
        <f t="shared" ca="1" si="48"/>
        <v>0.57838446074571748</v>
      </c>
      <c r="F1580" s="57">
        <f t="shared" ca="1" si="49"/>
        <v>8.0100298503987712</v>
      </c>
    </row>
    <row r="1581" spans="5:6" x14ac:dyDescent="0.25">
      <c r="E1581" s="57">
        <f t="shared" ca="1" si="48"/>
        <v>0.50878260121655239</v>
      </c>
      <c r="F1581" s="57">
        <f t="shared" ca="1" si="49"/>
        <v>7.8989221544380133</v>
      </c>
    </row>
    <row r="1582" spans="5:6" x14ac:dyDescent="0.25">
      <c r="E1582" s="57">
        <f t="shared" ca="1" si="48"/>
        <v>0.22973416148810444</v>
      </c>
      <c r="F1582" s="57">
        <f t="shared" ca="1" si="49"/>
        <v>7.4855002220808924</v>
      </c>
    </row>
    <row r="1583" spans="5:6" x14ac:dyDescent="0.25">
      <c r="E1583" s="57">
        <f t="shared" ca="1" si="48"/>
        <v>3.6200665271628019E-2</v>
      </c>
      <c r="F1583" s="57">
        <f t="shared" ca="1" si="49"/>
        <v>7.026173938068986</v>
      </c>
    </row>
    <row r="1584" spans="5:6" x14ac:dyDescent="0.25">
      <c r="E1584" s="57">
        <f t="shared" ca="1" si="48"/>
        <v>0.34346886564514756</v>
      </c>
      <c r="F1584" s="57">
        <f t="shared" ca="1" si="49"/>
        <v>7.6564751050480027</v>
      </c>
    </row>
    <row r="1585" spans="5:6" x14ac:dyDescent="0.25">
      <c r="E1585" s="57">
        <f t="shared" ca="1" si="48"/>
        <v>7.366760480805723E-2</v>
      </c>
      <c r="F1585" s="57">
        <f t="shared" ca="1" si="49"/>
        <v>7.1676347923959343</v>
      </c>
    </row>
    <row r="1586" spans="5:6" x14ac:dyDescent="0.25">
      <c r="E1586" s="57">
        <f t="shared" ca="1" si="48"/>
        <v>0.14927781984666488</v>
      </c>
      <c r="F1586" s="57">
        <f t="shared" ca="1" si="49"/>
        <v>7.3452705459609451</v>
      </c>
    </row>
    <row r="1587" spans="5:6" x14ac:dyDescent="0.25">
      <c r="E1587" s="57">
        <f t="shared" ca="1" si="48"/>
        <v>0.29859739156359588</v>
      </c>
      <c r="F1587" s="57">
        <f t="shared" ca="1" si="49"/>
        <v>7.5908936599261372</v>
      </c>
    </row>
    <row r="1588" spans="5:6" x14ac:dyDescent="0.25">
      <c r="E1588" s="57">
        <f t="shared" ca="1" si="48"/>
        <v>0.95465177510127175</v>
      </c>
      <c r="F1588" s="57">
        <f t="shared" ca="1" si="49"/>
        <v>9.3755158494725173</v>
      </c>
    </row>
    <row r="1589" spans="5:6" x14ac:dyDescent="0.25">
      <c r="E1589" s="57">
        <f t="shared" ca="1" si="48"/>
        <v>0.62668023689261698</v>
      </c>
      <c r="F1589" s="57">
        <f t="shared" ca="1" si="49"/>
        <v>8.0938377132154322</v>
      </c>
    </row>
    <row r="1590" spans="5:6" x14ac:dyDescent="0.25">
      <c r="E1590" s="57">
        <f t="shared" ca="1" si="48"/>
        <v>0.75950717364785836</v>
      </c>
      <c r="F1590" s="57">
        <f t="shared" ca="1" si="49"/>
        <v>8.376581801428582</v>
      </c>
    </row>
    <row r="1591" spans="5:6" x14ac:dyDescent="0.25">
      <c r="E1591" s="57">
        <f t="shared" ca="1" si="48"/>
        <v>8.468755881954082E-2</v>
      </c>
      <c r="F1591" s="57">
        <f t="shared" ca="1" si="49"/>
        <v>7.1990824361079238</v>
      </c>
    </row>
    <row r="1592" spans="5:6" x14ac:dyDescent="0.25">
      <c r="E1592" s="57">
        <f t="shared" ca="1" si="48"/>
        <v>0.24377247676906622</v>
      </c>
      <c r="F1592" s="57">
        <f t="shared" ca="1" si="49"/>
        <v>7.5076982061630373</v>
      </c>
    </row>
    <row r="1593" spans="5:6" x14ac:dyDescent="0.25">
      <c r="E1593" s="57">
        <f t="shared" ca="1" si="48"/>
        <v>0.36661720543711718</v>
      </c>
      <c r="F1593" s="57">
        <f t="shared" ca="1" si="49"/>
        <v>7.6899112581179727</v>
      </c>
    </row>
    <row r="1594" spans="5:6" x14ac:dyDescent="0.25">
      <c r="E1594" s="57">
        <f t="shared" ca="1" si="48"/>
        <v>0.80871780895235168</v>
      </c>
      <c r="F1594" s="57">
        <f t="shared" ca="1" si="49"/>
        <v>8.5166796786319541</v>
      </c>
    </row>
    <row r="1595" spans="5:6" x14ac:dyDescent="0.25">
      <c r="E1595" s="57">
        <f t="shared" ca="1" si="48"/>
        <v>0.6483785295263581</v>
      </c>
      <c r="F1595" s="57">
        <f t="shared" ca="1" si="49"/>
        <v>8.1339411140211038</v>
      </c>
    </row>
    <row r="1596" spans="5:6" x14ac:dyDescent="0.25">
      <c r="E1596" s="57">
        <f t="shared" ca="1" si="48"/>
        <v>0.72413285442174413</v>
      </c>
      <c r="F1596" s="57">
        <f t="shared" ca="1" si="49"/>
        <v>8.2907938913708925</v>
      </c>
    </row>
    <row r="1597" spans="5:6" x14ac:dyDescent="0.25">
      <c r="E1597" s="57">
        <f t="shared" ca="1" si="48"/>
        <v>0.6223300654478453</v>
      </c>
      <c r="F1597" s="57">
        <f t="shared" ca="1" si="49"/>
        <v>8.0859988707826549</v>
      </c>
    </row>
    <row r="1598" spans="5:6" x14ac:dyDescent="0.25">
      <c r="E1598" s="57">
        <f t="shared" ca="1" si="48"/>
        <v>0.18685204621821072</v>
      </c>
      <c r="F1598" s="57">
        <f t="shared" ca="1" si="49"/>
        <v>7.4141769180212851</v>
      </c>
    </row>
    <row r="1599" spans="5:6" x14ac:dyDescent="0.25">
      <c r="E1599" s="57">
        <f t="shared" ca="1" si="48"/>
        <v>0.62996514332470532</v>
      </c>
      <c r="F1599" s="57">
        <f t="shared" ca="1" si="49"/>
        <v>8.0997996646039212</v>
      </c>
    </row>
    <row r="1600" spans="5:6" x14ac:dyDescent="0.25">
      <c r="E1600" s="57">
        <f t="shared" ca="1" si="48"/>
        <v>0.38186896615331878</v>
      </c>
      <c r="F1600" s="57">
        <f t="shared" ca="1" si="49"/>
        <v>7.7118959158486966</v>
      </c>
    </row>
    <row r="1601" spans="5:6" x14ac:dyDescent="0.25">
      <c r="E1601" s="57">
        <f t="shared" ca="1" si="48"/>
        <v>0.35948399102956474</v>
      </c>
      <c r="F1601" s="57">
        <f t="shared" ca="1" si="49"/>
        <v>7.6796217157518534</v>
      </c>
    </row>
    <row r="1602" spans="5:6" x14ac:dyDescent="0.25">
      <c r="E1602" s="57">
        <f t="shared" ca="1" si="48"/>
        <v>9.853886684999702E-2</v>
      </c>
      <c r="F1602" s="57">
        <f t="shared" ca="1" si="49"/>
        <v>7.2350206701659818</v>
      </c>
    </row>
    <row r="1603" spans="5:6" x14ac:dyDescent="0.25">
      <c r="E1603" s="57">
        <f t="shared" ca="1" si="48"/>
        <v>0.92237799694415812</v>
      </c>
      <c r="F1603" s="57">
        <f t="shared" ca="1" si="49"/>
        <v>9.0542146354050725</v>
      </c>
    </row>
    <row r="1604" spans="5:6" x14ac:dyDescent="0.25">
      <c r="E1604" s="57">
        <f t="shared" ref="E1604:E1667" ca="1" si="50">RAND()</f>
        <v>0.97268430051554677</v>
      </c>
      <c r="F1604" s="57">
        <f t="shared" ref="F1604:F1667" ca="1" si="51">((E1604^(-1/$C$5)-1)^(-1/$C$3))*$C$4</f>
        <v>9.6840645185203549</v>
      </c>
    </row>
    <row r="1605" spans="5:6" x14ac:dyDescent="0.25">
      <c r="E1605" s="57">
        <f t="shared" ca="1" si="50"/>
        <v>9.7761382165297617E-2</v>
      </c>
      <c r="F1605" s="57">
        <f t="shared" ca="1" si="51"/>
        <v>7.2330919960043936</v>
      </c>
    </row>
    <row r="1606" spans="5:6" x14ac:dyDescent="0.25">
      <c r="E1606" s="57">
        <f t="shared" ca="1" si="50"/>
        <v>0.76581723733846918</v>
      </c>
      <c r="F1606" s="57">
        <f t="shared" ca="1" si="51"/>
        <v>8.3930231193663474</v>
      </c>
    </row>
    <row r="1607" spans="5:6" x14ac:dyDescent="0.25">
      <c r="E1607" s="57">
        <f t="shared" ca="1" si="50"/>
        <v>0.55177881234706649</v>
      </c>
      <c r="F1607" s="57">
        <f t="shared" ca="1" si="51"/>
        <v>7.9664398513363466</v>
      </c>
    </row>
    <row r="1608" spans="5:6" x14ac:dyDescent="0.25">
      <c r="E1608" s="57">
        <f t="shared" ca="1" si="50"/>
        <v>0.85320548334952295</v>
      </c>
      <c r="F1608" s="57">
        <f t="shared" ca="1" si="51"/>
        <v>8.6757328433521312</v>
      </c>
    </row>
    <row r="1609" spans="5:6" x14ac:dyDescent="0.25">
      <c r="E1609" s="57">
        <f t="shared" ca="1" si="50"/>
        <v>0.71063984378969014</v>
      </c>
      <c r="F1609" s="57">
        <f t="shared" ca="1" si="51"/>
        <v>8.2605157279219075</v>
      </c>
    </row>
    <row r="1610" spans="5:6" x14ac:dyDescent="0.25">
      <c r="E1610" s="57">
        <f t="shared" ca="1" si="50"/>
        <v>0.43748534650856419</v>
      </c>
      <c r="F1610" s="57">
        <f t="shared" ca="1" si="51"/>
        <v>7.7924519540551973</v>
      </c>
    </row>
    <row r="1611" spans="5:6" x14ac:dyDescent="0.25">
      <c r="E1611" s="57">
        <f t="shared" ca="1" si="50"/>
        <v>0.69191683310918839</v>
      </c>
      <c r="F1611" s="57">
        <f t="shared" ca="1" si="51"/>
        <v>8.2203636796087967</v>
      </c>
    </row>
    <row r="1612" spans="5:6" x14ac:dyDescent="0.25">
      <c r="E1612" s="57">
        <f t="shared" ca="1" si="50"/>
        <v>0.41684573889152265</v>
      </c>
      <c r="F1612" s="57">
        <f t="shared" ca="1" si="51"/>
        <v>7.7624205140115992</v>
      </c>
    </row>
    <row r="1613" spans="5:6" x14ac:dyDescent="0.25">
      <c r="E1613" s="57">
        <f t="shared" ca="1" si="50"/>
        <v>0.20573819412063155</v>
      </c>
      <c r="F1613" s="57">
        <f t="shared" ca="1" si="51"/>
        <v>7.4463431733339727</v>
      </c>
    </row>
    <row r="1614" spans="5:6" x14ac:dyDescent="0.25">
      <c r="E1614" s="57">
        <f t="shared" ca="1" si="50"/>
        <v>0.51438312354069538</v>
      </c>
      <c r="F1614" s="57">
        <f t="shared" ca="1" si="51"/>
        <v>7.9075430191643008</v>
      </c>
    </row>
    <row r="1615" spans="5:6" x14ac:dyDescent="0.25">
      <c r="E1615" s="57">
        <f t="shared" ca="1" si="50"/>
        <v>0.83281097964156747</v>
      </c>
      <c r="F1615" s="57">
        <f t="shared" ca="1" si="51"/>
        <v>8.5978527222578514</v>
      </c>
    </row>
    <row r="1616" spans="5:6" x14ac:dyDescent="0.25">
      <c r="E1616" s="57">
        <f t="shared" ca="1" si="50"/>
        <v>0.2150383900554842</v>
      </c>
      <c r="F1616" s="57">
        <f t="shared" ca="1" si="51"/>
        <v>7.4617222186987231</v>
      </c>
    </row>
    <row r="1617" spans="5:6" x14ac:dyDescent="0.25">
      <c r="E1617" s="57">
        <f t="shared" ca="1" si="50"/>
        <v>0.22100277690595926</v>
      </c>
      <c r="F1617" s="57">
        <f t="shared" ca="1" si="51"/>
        <v>7.4714454274842375</v>
      </c>
    </row>
    <row r="1618" spans="5:6" x14ac:dyDescent="0.25">
      <c r="E1618" s="57">
        <f t="shared" ca="1" si="50"/>
        <v>0.71709985592354664</v>
      </c>
      <c r="F1618" s="57">
        <f t="shared" ca="1" si="51"/>
        <v>8.2748623403717048</v>
      </c>
    </row>
    <row r="1619" spans="5:6" x14ac:dyDescent="0.25">
      <c r="E1619" s="57">
        <f t="shared" ca="1" si="50"/>
        <v>0.39153022257829428</v>
      </c>
      <c r="F1619" s="57">
        <f t="shared" ca="1" si="51"/>
        <v>7.7258256506414851</v>
      </c>
    </row>
    <row r="1620" spans="5:6" x14ac:dyDescent="0.25">
      <c r="E1620" s="57">
        <f t="shared" ca="1" si="50"/>
        <v>0.29097915918109107</v>
      </c>
      <c r="F1620" s="57">
        <f t="shared" ca="1" si="51"/>
        <v>7.5795883498407184</v>
      </c>
    </row>
    <row r="1621" spans="5:6" x14ac:dyDescent="0.25">
      <c r="E1621" s="57">
        <f t="shared" ca="1" si="50"/>
        <v>6.0304502738069865E-2</v>
      </c>
      <c r="F1621" s="57">
        <f t="shared" ca="1" si="51"/>
        <v>7.1248677079969287</v>
      </c>
    </row>
    <row r="1622" spans="5:6" x14ac:dyDescent="0.25">
      <c r="E1622" s="57">
        <f t="shared" ca="1" si="50"/>
        <v>0.94560615199541953</v>
      </c>
      <c r="F1622" s="57">
        <f t="shared" ca="1" si="51"/>
        <v>9.2662568851736129</v>
      </c>
    </row>
    <row r="1623" spans="5:6" x14ac:dyDescent="0.25">
      <c r="E1623" s="57">
        <f t="shared" ca="1" si="50"/>
        <v>0.3152227458479695</v>
      </c>
      <c r="F1623" s="57">
        <f t="shared" ca="1" si="51"/>
        <v>7.6153646791001739</v>
      </c>
    </row>
    <row r="1624" spans="5:6" x14ac:dyDescent="0.25">
      <c r="E1624" s="57">
        <f t="shared" ca="1" si="50"/>
        <v>0.3683718776596091</v>
      </c>
      <c r="F1624" s="57">
        <f t="shared" ca="1" si="51"/>
        <v>7.6924412187553761</v>
      </c>
    </row>
    <row r="1625" spans="5:6" x14ac:dyDescent="0.25">
      <c r="E1625" s="57">
        <f t="shared" ca="1" si="50"/>
        <v>0.79737736415359828</v>
      </c>
      <c r="F1625" s="57">
        <f t="shared" ca="1" si="51"/>
        <v>8.4817155658635706</v>
      </c>
    </row>
    <row r="1626" spans="5:6" x14ac:dyDescent="0.25">
      <c r="E1626" s="57">
        <f t="shared" ca="1" si="50"/>
        <v>4.0021257103321162E-2</v>
      </c>
      <c r="F1626" s="57">
        <f t="shared" ca="1" si="51"/>
        <v>7.0445617789714365</v>
      </c>
    </row>
    <row r="1627" spans="5:6" x14ac:dyDescent="0.25">
      <c r="E1627" s="57">
        <f t="shared" ca="1" si="50"/>
        <v>0.67598802525581525</v>
      </c>
      <c r="F1627" s="57">
        <f t="shared" ca="1" si="51"/>
        <v>8.1877122630699617</v>
      </c>
    </row>
    <row r="1628" spans="5:6" x14ac:dyDescent="0.25">
      <c r="E1628" s="57">
        <f t="shared" ca="1" si="50"/>
        <v>0.29364777135943576</v>
      </c>
      <c r="F1628" s="57">
        <f t="shared" ca="1" si="51"/>
        <v>7.5835558623260235</v>
      </c>
    </row>
    <row r="1629" spans="5:6" x14ac:dyDescent="0.25">
      <c r="E1629" s="57">
        <f t="shared" ca="1" si="50"/>
        <v>0.47081859662635395</v>
      </c>
      <c r="F1629" s="57">
        <f t="shared" ca="1" si="51"/>
        <v>7.8415780786012874</v>
      </c>
    </row>
    <row r="1630" spans="5:6" x14ac:dyDescent="0.25">
      <c r="E1630" s="57">
        <f t="shared" ca="1" si="50"/>
        <v>0.36357613699702229</v>
      </c>
      <c r="F1630" s="57">
        <f t="shared" ca="1" si="51"/>
        <v>7.6855255816928674</v>
      </c>
    </row>
    <row r="1631" spans="5:6" x14ac:dyDescent="0.25">
      <c r="E1631" s="57">
        <f t="shared" ca="1" si="50"/>
        <v>0.20377567829862542</v>
      </c>
      <c r="F1631" s="57">
        <f t="shared" ca="1" si="51"/>
        <v>7.4430616437686394</v>
      </c>
    </row>
    <row r="1632" spans="5:6" x14ac:dyDescent="0.25">
      <c r="E1632" s="57">
        <f t="shared" ca="1" si="50"/>
        <v>0.19321279906641298</v>
      </c>
      <c r="F1632" s="57">
        <f t="shared" ca="1" si="51"/>
        <v>7.4251628255250397</v>
      </c>
    </row>
    <row r="1633" spans="5:6" x14ac:dyDescent="0.25">
      <c r="E1633" s="57">
        <f t="shared" ca="1" si="50"/>
        <v>0.83262811540385329</v>
      </c>
      <c r="F1633" s="57">
        <f t="shared" ca="1" si="51"/>
        <v>8.5971962448683676</v>
      </c>
    </row>
    <row r="1634" spans="5:6" x14ac:dyDescent="0.25">
      <c r="E1634" s="57">
        <f t="shared" ca="1" si="50"/>
        <v>0.27366643984172068</v>
      </c>
      <c r="F1634" s="57">
        <f t="shared" ca="1" si="51"/>
        <v>7.5536316757709914</v>
      </c>
    </row>
    <row r="1635" spans="5:6" x14ac:dyDescent="0.25">
      <c r="E1635" s="57">
        <f t="shared" ca="1" si="50"/>
        <v>0.37306724969140048</v>
      </c>
      <c r="F1635" s="57">
        <f t="shared" ca="1" si="51"/>
        <v>7.6992098175352934</v>
      </c>
    </row>
    <row r="1636" spans="5:6" x14ac:dyDescent="0.25">
      <c r="E1636" s="57">
        <f t="shared" ca="1" si="50"/>
        <v>0.98573036116375234</v>
      </c>
      <c r="F1636" s="57">
        <f t="shared" ca="1" si="51"/>
        <v>10.090182195353865</v>
      </c>
    </row>
    <row r="1637" spans="5:6" x14ac:dyDescent="0.25">
      <c r="E1637" s="57">
        <f t="shared" ca="1" si="50"/>
        <v>0.24377864683040174</v>
      </c>
      <c r="F1637" s="57">
        <f t="shared" ca="1" si="51"/>
        <v>7.5077078636274202</v>
      </c>
    </row>
    <row r="1638" spans="5:6" x14ac:dyDescent="0.25">
      <c r="E1638" s="57">
        <f t="shared" ca="1" si="50"/>
        <v>0.82272741839608354</v>
      </c>
      <c r="F1638" s="57">
        <f t="shared" ca="1" si="51"/>
        <v>8.5626263463466987</v>
      </c>
    </row>
    <row r="1639" spans="5:6" x14ac:dyDescent="0.25">
      <c r="E1639" s="57">
        <f t="shared" ca="1" si="50"/>
        <v>0.8637341392928195</v>
      </c>
      <c r="F1639" s="57">
        <f t="shared" ca="1" si="51"/>
        <v>8.7201111754064691</v>
      </c>
    </row>
    <row r="1640" spans="5:6" x14ac:dyDescent="0.25">
      <c r="E1640" s="57">
        <f t="shared" ca="1" si="50"/>
        <v>1.7308085960613617E-2</v>
      </c>
      <c r="F1640" s="57">
        <f t="shared" ca="1" si="51"/>
        <v>6.9027525310519522</v>
      </c>
    </row>
    <row r="1641" spans="5:6" x14ac:dyDescent="0.25">
      <c r="E1641" s="57">
        <f t="shared" ca="1" si="50"/>
        <v>0.98323276338770638</v>
      </c>
      <c r="F1641" s="57">
        <f t="shared" ca="1" si="51"/>
        <v>9.9880278635754394</v>
      </c>
    </row>
    <row r="1642" spans="5:6" x14ac:dyDescent="0.25">
      <c r="E1642" s="57">
        <f t="shared" ca="1" si="50"/>
        <v>0.9803093909282351</v>
      </c>
      <c r="F1642" s="57">
        <f t="shared" ca="1" si="51"/>
        <v>9.8871020423440008</v>
      </c>
    </row>
    <row r="1643" spans="5:6" x14ac:dyDescent="0.25">
      <c r="E1643" s="57">
        <f t="shared" ca="1" si="50"/>
        <v>5.7512935581945923E-3</v>
      </c>
      <c r="F1643" s="57">
        <f t="shared" ca="1" si="51"/>
        <v>6.7461678162906038</v>
      </c>
    </row>
    <row r="1644" spans="5:6" x14ac:dyDescent="0.25">
      <c r="E1644" s="57">
        <f t="shared" ca="1" si="50"/>
        <v>0.70819354730308826</v>
      </c>
      <c r="F1644" s="57">
        <f t="shared" ca="1" si="51"/>
        <v>8.2551516969666547</v>
      </c>
    </row>
    <row r="1645" spans="5:6" x14ac:dyDescent="0.25">
      <c r="E1645" s="57">
        <f t="shared" ca="1" si="50"/>
        <v>0.23815055263057061</v>
      </c>
      <c r="F1645" s="57">
        <f t="shared" ca="1" si="51"/>
        <v>7.4988637860262877</v>
      </c>
    </row>
    <row r="1646" spans="5:6" x14ac:dyDescent="0.25">
      <c r="E1646" s="57">
        <f t="shared" ca="1" si="50"/>
        <v>0.97747965614070242</v>
      </c>
      <c r="F1646" s="57">
        <f t="shared" ca="1" si="51"/>
        <v>9.8034136934660765</v>
      </c>
    </row>
    <row r="1647" spans="5:6" x14ac:dyDescent="0.25">
      <c r="E1647" s="57">
        <f t="shared" ca="1" si="50"/>
        <v>0.62406062302374044</v>
      </c>
      <c r="F1647" s="57">
        <f t="shared" ca="1" si="51"/>
        <v>8.0891096591410072</v>
      </c>
    </row>
    <row r="1648" spans="5:6" x14ac:dyDescent="0.25">
      <c r="E1648" s="57">
        <f t="shared" ca="1" si="50"/>
        <v>0.39442673113974036</v>
      </c>
      <c r="F1648" s="57">
        <f t="shared" ca="1" si="51"/>
        <v>7.7300042846908843</v>
      </c>
    </row>
    <row r="1649" spans="5:6" x14ac:dyDescent="0.25">
      <c r="E1649" s="57">
        <f t="shared" ca="1" si="50"/>
        <v>0.95701673616786698</v>
      </c>
      <c r="F1649" s="57">
        <f t="shared" ca="1" si="51"/>
        <v>9.4078206965944187</v>
      </c>
    </row>
    <row r="1650" spans="5:6" x14ac:dyDescent="0.25">
      <c r="E1650" s="57">
        <f t="shared" ca="1" si="50"/>
        <v>0.88333011408474971</v>
      </c>
      <c r="F1650" s="57">
        <f t="shared" ca="1" si="51"/>
        <v>8.8124174755615368</v>
      </c>
    </row>
    <row r="1651" spans="5:6" x14ac:dyDescent="0.25">
      <c r="E1651" s="57">
        <f t="shared" ca="1" si="50"/>
        <v>0.99541545993105429</v>
      </c>
      <c r="F1651" s="57">
        <f t="shared" ca="1" si="51"/>
        <v>10.836221324840585</v>
      </c>
    </row>
    <row r="1652" spans="5:6" x14ac:dyDescent="0.25">
      <c r="E1652" s="57">
        <f t="shared" ca="1" si="50"/>
        <v>0.83328994858857841</v>
      </c>
      <c r="F1652" s="57">
        <f t="shared" ca="1" si="51"/>
        <v>8.599575433904656</v>
      </c>
    </row>
    <row r="1653" spans="5:6" x14ac:dyDescent="0.25">
      <c r="E1653" s="57">
        <f t="shared" ca="1" si="50"/>
        <v>0.95281317338435501</v>
      </c>
      <c r="F1653" s="57">
        <f t="shared" ca="1" si="51"/>
        <v>9.3515843283743134</v>
      </c>
    </row>
    <row r="1654" spans="5:6" x14ac:dyDescent="0.25">
      <c r="E1654" s="57">
        <f t="shared" ca="1" si="50"/>
        <v>0.28530734613312692</v>
      </c>
      <c r="F1654" s="57">
        <f t="shared" ca="1" si="51"/>
        <v>7.5711278005115208</v>
      </c>
    </row>
    <row r="1655" spans="5:6" x14ac:dyDescent="0.25">
      <c r="E1655" s="57">
        <f t="shared" ca="1" si="50"/>
        <v>0.28745704142993611</v>
      </c>
      <c r="F1655" s="57">
        <f t="shared" ca="1" si="51"/>
        <v>7.574339095176752</v>
      </c>
    </row>
    <row r="1656" spans="5:6" x14ac:dyDescent="0.25">
      <c r="E1656" s="57">
        <f t="shared" ca="1" si="50"/>
        <v>0.64883566790489589</v>
      </c>
      <c r="F1656" s="57">
        <f t="shared" ca="1" si="51"/>
        <v>8.134805127467402</v>
      </c>
    </row>
    <row r="1657" spans="5:6" x14ac:dyDescent="0.25">
      <c r="E1657" s="57">
        <f t="shared" ca="1" si="50"/>
        <v>0.75160424965277184</v>
      </c>
      <c r="F1657" s="57">
        <f t="shared" ca="1" si="51"/>
        <v>8.3565153540840953</v>
      </c>
    </row>
    <row r="1658" spans="5:6" x14ac:dyDescent="0.25">
      <c r="E1658" s="57">
        <f t="shared" ca="1" si="50"/>
        <v>0.10611704266556143</v>
      </c>
      <c r="F1658" s="57">
        <f t="shared" ca="1" si="51"/>
        <v>7.2533420421710773</v>
      </c>
    </row>
    <row r="1659" spans="5:6" x14ac:dyDescent="0.25">
      <c r="E1659" s="57">
        <f t="shared" ca="1" si="50"/>
        <v>0.86527324127165239</v>
      </c>
      <c r="F1659" s="57">
        <f t="shared" ca="1" si="51"/>
        <v>8.726875473400332</v>
      </c>
    </row>
    <row r="1660" spans="5:6" x14ac:dyDescent="0.25">
      <c r="E1660" s="57">
        <f t="shared" ca="1" si="50"/>
        <v>6.7884060612865116E-2</v>
      </c>
      <c r="F1660" s="57">
        <f t="shared" ca="1" si="51"/>
        <v>7.1498446177810298</v>
      </c>
    </row>
    <row r="1661" spans="5:6" x14ac:dyDescent="0.25">
      <c r="E1661" s="57">
        <f t="shared" ca="1" si="50"/>
        <v>0.8626216548867347</v>
      </c>
      <c r="F1661" s="57">
        <f t="shared" ca="1" si="51"/>
        <v>8.7152679231932559</v>
      </c>
    </row>
    <row r="1662" spans="5:6" x14ac:dyDescent="0.25">
      <c r="E1662" s="57">
        <f t="shared" ca="1" si="50"/>
        <v>0.95577314897515575</v>
      </c>
      <c r="F1662" s="57">
        <f t="shared" ca="1" si="51"/>
        <v>9.3906102670914926</v>
      </c>
    </row>
    <row r="1663" spans="5:6" x14ac:dyDescent="0.25">
      <c r="E1663" s="57">
        <f t="shared" ca="1" si="50"/>
        <v>0.24843975388918638</v>
      </c>
      <c r="F1663" s="57">
        <f t="shared" ca="1" si="51"/>
        <v>7.51498045552745</v>
      </c>
    </row>
    <row r="1664" spans="5:6" x14ac:dyDescent="0.25">
      <c r="E1664" s="57">
        <f t="shared" ca="1" si="50"/>
        <v>0.69723050935813824</v>
      </c>
      <c r="F1664" s="57">
        <f t="shared" ca="1" si="51"/>
        <v>8.2315538841690419</v>
      </c>
    </row>
    <row r="1665" spans="5:6" x14ac:dyDescent="0.25">
      <c r="E1665" s="57">
        <f t="shared" ca="1" si="50"/>
        <v>0.30560029409276357</v>
      </c>
      <c r="F1665" s="57">
        <f t="shared" ca="1" si="51"/>
        <v>7.6012322529299388</v>
      </c>
    </row>
    <row r="1666" spans="5:6" x14ac:dyDescent="0.25">
      <c r="E1666" s="57">
        <f t="shared" ca="1" si="50"/>
        <v>0.11216832303896385</v>
      </c>
      <c r="F1666" s="57">
        <f t="shared" ca="1" si="51"/>
        <v>7.2674032535436304</v>
      </c>
    </row>
    <row r="1667" spans="5:6" x14ac:dyDescent="0.25">
      <c r="E1667" s="57">
        <f t="shared" ca="1" si="50"/>
        <v>0.74157548226132375</v>
      </c>
      <c r="F1667" s="57">
        <f t="shared" ca="1" si="51"/>
        <v>8.3318340446997787</v>
      </c>
    </row>
    <row r="1668" spans="5:6" x14ac:dyDescent="0.25">
      <c r="E1668" s="57">
        <f t="shared" ref="E1668:E1731" ca="1" si="52">RAND()</f>
        <v>0.22409096724416633</v>
      </c>
      <c r="F1668" s="57">
        <f t="shared" ref="F1668:F1731" ca="1" si="53">((E1668^(-1/$C$5)-1)^(-1/$C$3))*$C$4</f>
        <v>7.4764399311050891</v>
      </c>
    </row>
    <row r="1669" spans="5:6" x14ac:dyDescent="0.25">
      <c r="E1669" s="57">
        <f t="shared" ca="1" si="52"/>
        <v>0.59575292952470926</v>
      </c>
      <c r="F1669" s="57">
        <f t="shared" ca="1" si="53"/>
        <v>8.0394028685823891</v>
      </c>
    </row>
    <row r="1670" spans="5:6" x14ac:dyDescent="0.25">
      <c r="E1670" s="57">
        <f t="shared" ca="1" si="52"/>
        <v>0.49201965241900847</v>
      </c>
      <c r="F1670" s="57">
        <f t="shared" ca="1" si="53"/>
        <v>7.873382607126274</v>
      </c>
    </row>
    <row r="1671" spans="5:6" x14ac:dyDescent="0.25">
      <c r="E1671" s="57">
        <f t="shared" ca="1" si="52"/>
        <v>0.83807411163142864</v>
      </c>
      <c r="F1671" s="57">
        <f t="shared" ca="1" si="53"/>
        <v>8.6170449659681712</v>
      </c>
    </row>
    <row r="1672" spans="5:6" x14ac:dyDescent="0.25">
      <c r="E1672" s="57">
        <f t="shared" ca="1" si="52"/>
        <v>0.96507171445417417</v>
      </c>
      <c r="F1672" s="57">
        <f t="shared" ca="1" si="53"/>
        <v>9.5336113386124204</v>
      </c>
    </row>
    <row r="1673" spans="5:6" x14ac:dyDescent="0.25">
      <c r="E1673" s="57">
        <f t="shared" ca="1" si="52"/>
        <v>0.92041340377129621</v>
      </c>
      <c r="F1673" s="57">
        <f t="shared" ca="1" si="53"/>
        <v>9.0393665307087261</v>
      </c>
    </row>
    <row r="1674" spans="5:6" x14ac:dyDescent="0.25">
      <c r="E1674" s="57">
        <f t="shared" ca="1" si="52"/>
        <v>0.1602223130925996</v>
      </c>
      <c r="F1674" s="57">
        <f t="shared" ca="1" si="53"/>
        <v>7.3661536354569082</v>
      </c>
    </row>
    <row r="1675" spans="5:6" x14ac:dyDescent="0.25">
      <c r="E1675" s="57">
        <f t="shared" ca="1" si="52"/>
        <v>0.91632398031358264</v>
      </c>
      <c r="F1675" s="57">
        <f t="shared" ca="1" si="53"/>
        <v>9.0096149729020105</v>
      </c>
    </row>
    <row r="1676" spans="5:6" x14ac:dyDescent="0.25">
      <c r="E1676" s="57">
        <f t="shared" ca="1" si="52"/>
        <v>0.45116324903495264</v>
      </c>
      <c r="F1676" s="57">
        <f t="shared" ca="1" si="53"/>
        <v>7.8125004225138115</v>
      </c>
    </row>
    <row r="1677" spans="5:6" x14ac:dyDescent="0.25">
      <c r="E1677" s="57">
        <f t="shared" ca="1" si="52"/>
        <v>0.27631160322051751</v>
      </c>
      <c r="F1677" s="57">
        <f t="shared" ca="1" si="53"/>
        <v>7.557623926165717</v>
      </c>
    </row>
    <row r="1678" spans="5:6" x14ac:dyDescent="0.25">
      <c r="E1678" s="57">
        <f t="shared" ca="1" si="52"/>
        <v>0.2109683738677548</v>
      </c>
      <c r="F1678" s="57">
        <f t="shared" ca="1" si="53"/>
        <v>7.455025880001183</v>
      </c>
    </row>
    <row r="1679" spans="5:6" x14ac:dyDescent="0.25">
      <c r="E1679" s="57">
        <f t="shared" ca="1" si="52"/>
        <v>0.24039528975233981</v>
      </c>
      <c r="F1679" s="57">
        <f t="shared" ca="1" si="53"/>
        <v>7.502399693646792</v>
      </c>
    </row>
    <row r="1680" spans="5:6" x14ac:dyDescent="0.25">
      <c r="E1680" s="57">
        <f t="shared" ca="1" si="52"/>
        <v>5.2776352063873433E-2</v>
      </c>
      <c r="F1680" s="57">
        <f t="shared" ca="1" si="53"/>
        <v>7.0977586999104085</v>
      </c>
    </row>
    <row r="1681" spans="5:6" x14ac:dyDescent="0.25">
      <c r="E1681" s="57">
        <f t="shared" ca="1" si="52"/>
        <v>0.10159173743348338</v>
      </c>
      <c r="F1681" s="57">
        <f t="shared" ca="1" si="53"/>
        <v>7.2425030722236317</v>
      </c>
    </row>
    <row r="1682" spans="5:6" x14ac:dyDescent="0.25">
      <c r="E1682" s="57">
        <f t="shared" ca="1" si="52"/>
        <v>0.11472795904913868</v>
      </c>
      <c r="F1682" s="57">
        <f t="shared" ca="1" si="53"/>
        <v>7.2732133262497456</v>
      </c>
    </row>
    <row r="1683" spans="5:6" x14ac:dyDescent="0.25">
      <c r="E1683" s="57">
        <f t="shared" ca="1" si="52"/>
        <v>0.21813319455179991</v>
      </c>
      <c r="F1683" s="57">
        <f t="shared" ca="1" si="53"/>
        <v>7.4667803737050988</v>
      </c>
    </row>
    <row r="1684" spans="5:6" x14ac:dyDescent="0.25">
      <c r="E1684" s="57">
        <f t="shared" ca="1" si="52"/>
        <v>0.18205251027828706</v>
      </c>
      <c r="F1684" s="57">
        <f t="shared" ca="1" si="53"/>
        <v>7.4057747669364966</v>
      </c>
    </row>
    <row r="1685" spans="5:6" x14ac:dyDescent="0.25">
      <c r="E1685" s="57">
        <f t="shared" ca="1" si="52"/>
        <v>0.17298842152014748</v>
      </c>
      <c r="F1685" s="57">
        <f t="shared" ca="1" si="53"/>
        <v>7.3896197649672883</v>
      </c>
    </row>
    <row r="1686" spans="5:6" x14ac:dyDescent="0.25">
      <c r="E1686" s="57">
        <f t="shared" ca="1" si="52"/>
        <v>0.9051668680262871</v>
      </c>
      <c r="F1686" s="57">
        <f t="shared" ca="1" si="53"/>
        <v>8.9353539643413633</v>
      </c>
    </row>
    <row r="1687" spans="5:6" x14ac:dyDescent="0.25">
      <c r="E1687" s="57">
        <f t="shared" ca="1" si="52"/>
        <v>0.8462461786572516</v>
      </c>
      <c r="F1687" s="57">
        <f t="shared" ca="1" si="53"/>
        <v>8.648054646778748</v>
      </c>
    </row>
    <row r="1688" spans="5:6" x14ac:dyDescent="0.25">
      <c r="E1688" s="57">
        <f t="shared" ca="1" si="52"/>
        <v>0.69074663404518855</v>
      </c>
      <c r="F1688" s="57">
        <f t="shared" ca="1" si="53"/>
        <v>8.2179200965909036</v>
      </c>
    </row>
    <row r="1689" spans="5:6" x14ac:dyDescent="0.25">
      <c r="E1689" s="57">
        <f t="shared" ca="1" si="52"/>
        <v>0.34653541149811806</v>
      </c>
      <c r="F1689" s="57">
        <f t="shared" ca="1" si="53"/>
        <v>7.6609136145636878</v>
      </c>
    </row>
    <row r="1690" spans="5:6" x14ac:dyDescent="0.25">
      <c r="E1690" s="57">
        <f t="shared" ca="1" si="52"/>
        <v>0.33987256406979904</v>
      </c>
      <c r="F1690" s="57">
        <f t="shared" ca="1" si="53"/>
        <v>7.6512649659825804</v>
      </c>
    </row>
    <row r="1691" spans="5:6" x14ac:dyDescent="0.25">
      <c r="E1691" s="57">
        <f t="shared" ca="1" si="52"/>
        <v>0.95335048035588932</v>
      </c>
      <c r="F1691" s="57">
        <f t="shared" ca="1" si="53"/>
        <v>9.3584767716860409</v>
      </c>
    </row>
    <row r="1692" spans="5:6" x14ac:dyDescent="0.25">
      <c r="E1692" s="57">
        <f t="shared" ca="1" si="52"/>
        <v>0.19467036515770486</v>
      </c>
      <c r="F1692" s="57">
        <f t="shared" ca="1" si="53"/>
        <v>7.4276574685366397</v>
      </c>
    </row>
    <row r="1693" spans="5:6" x14ac:dyDescent="0.25">
      <c r="E1693" s="57">
        <f t="shared" ca="1" si="52"/>
        <v>0.78335535776768939</v>
      </c>
      <c r="F1693" s="57">
        <f t="shared" ca="1" si="53"/>
        <v>8.4408769720915569</v>
      </c>
    </row>
    <row r="1694" spans="5:6" x14ac:dyDescent="0.25">
      <c r="E1694" s="57">
        <f t="shared" ca="1" si="52"/>
        <v>0.93546340037272058</v>
      </c>
      <c r="F1694" s="57">
        <f t="shared" ca="1" si="53"/>
        <v>9.1640852880897441</v>
      </c>
    </row>
    <row r="1695" spans="5:6" x14ac:dyDescent="0.25">
      <c r="E1695" s="57">
        <f t="shared" ca="1" si="52"/>
        <v>8.2636200178733965E-2</v>
      </c>
      <c r="F1695" s="57">
        <f t="shared" ca="1" si="53"/>
        <v>7.1934435334898135</v>
      </c>
    </row>
    <row r="1696" spans="5:6" x14ac:dyDescent="0.25">
      <c r="E1696" s="57">
        <f t="shared" ca="1" si="52"/>
        <v>0.75369186084342688</v>
      </c>
      <c r="F1696" s="57">
        <f t="shared" ca="1" si="53"/>
        <v>8.3617613089654554</v>
      </c>
    </row>
    <row r="1697" spans="5:6" x14ac:dyDescent="0.25">
      <c r="E1697" s="57">
        <f t="shared" ca="1" si="52"/>
        <v>0.91266765421230356</v>
      </c>
      <c r="F1697" s="57">
        <f t="shared" ca="1" si="53"/>
        <v>8.984233090464361</v>
      </c>
    </row>
    <row r="1698" spans="5:6" x14ac:dyDescent="0.25">
      <c r="E1698" s="57">
        <f t="shared" ca="1" si="52"/>
        <v>0.17694815280664455</v>
      </c>
      <c r="F1698" s="57">
        <f t="shared" ca="1" si="53"/>
        <v>7.396725345381415</v>
      </c>
    </row>
    <row r="1699" spans="5:6" x14ac:dyDescent="0.25">
      <c r="E1699" s="57">
        <f t="shared" ca="1" si="52"/>
        <v>0.58058493792733212</v>
      </c>
      <c r="F1699" s="57">
        <f t="shared" ca="1" si="53"/>
        <v>8.0137084524537592</v>
      </c>
    </row>
    <row r="1700" spans="5:6" x14ac:dyDescent="0.25">
      <c r="E1700" s="57">
        <f t="shared" ca="1" si="52"/>
        <v>0.60433753312070926</v>
      </c>
      <c r="F1700" s="57">
        <f t="shared" ca="1" si="53"/>
        <v>8.054222520390228</v>
      </c>
    </row>
    <row r="1701" spans="5:6" x14ac:dyDescent="0.25">
      <c r="E1701" s="57">
        <f t="shared" ca="1" si="52"/>
        <v>1.2432825306044171E-2</v>
      </c>
      <c r="F1701" s="57">
        <f t="shared" ca="1" si="53"/>
        <v>6.8528523922592708</v>
      </c>
    </row>
    <row r="1702" spans="5:6" x14ac:dyDescent="0.25">
      <c r="E1702" s="57">
        <f t="shared" ca="1" si="52"/>
        <v>0.94948156651843718</v>
      </c>
      <c r="F1702" s="57">
        <f t="shared" ca="1" si="53"/>
        <v>9.310579459823515</v>
      </c>
    </row>
    <row r="1703" spans="5:6" x14ac:dyDescent="0.25">
      <c r="E1703" s="57">
        <f t="shared" ca="1" si="52"/>
        <v>0.15198675366637759</v>
      </c>
      <c r="F1703" s="57">
        <f t="shared" ca="1" si="53"/>
        <v>7.35051157746671</v>
      </c>
    </row>
    <row r="1704" spans="5:6" x14ac:dyDescent="0.25">
      <c r="E1704" s="57">
        <f t="shared" ca="1" si="52"/>
        <v>7.771010959660396E-2</v>
      </c>
      <c r="F1704" s="57">
        <f t="shared" ca="1" si="53"/>
        <v>7.1795137934222755</v>
      </c>
    </row>
    <row r="1705" spans="5:6" x14ac:dyDescent="0.25">
      <c r="E1705" s="57">
        <f t="shared" ca="1" si="52"/>
        <v>0.67097958324609874</v>
      </c>
      <c r="F1705" s="57">
        <f t="shared" ca="1" si="53"/>
        <v>8.1777054341887503</v>
      </c>
    </row>
    <row r="1706" spans="5:6" x14ac:dyDescent="0.25">
      <c r="E1706" s="57">
        <f t="shared" ca="1" si="52"/>
        <v>0.36644185427126952</v>
      </c>
      <c r="F1706" s="57">
        <f t="shared" ca="1" si="53"/>
        <v>7.6896584095671114</v>
      </c>
    </row>
    <row r="1707" spans="5:6" x14ac:dyDescent="0.25">
      <c r="E1707" s="57">
        <f t="shared" ca="1" si="52"/>
        <v>0.28013866102061513</v>
      </c>
      <c r="F1707" s="57">
        <f t="shared" ca="1" si="53"/>
        <v>7.5633822810215827</v>
      </c>
    </row>
    <row r="1708" spans="5:6" x14ac:dyDescent="0.25">
      <c r="E1708" s="57">
        <f t="shared" ca="1" si="52"/>
        <v>0.52439019130792797</v>
      </c>
      <c r="F1708" s="57">
        <f t="shared" ca="1" si="53"/>
        <v>7.9230670993936547</v>
      </c>
    </row>
    <row r="1709" spans="5:6" x14ac:dyDescent="0.25">
      <c r="E1709" s="57">
        <f t="shared" ca="1" si="52"/>
        <v>0.75030870629625634</v>
      </c>
      <c r="F1709" s="57">
        <f t="shared" ca="1" si="53"/>
        <v>8.3532790167591244</v>
      </c>
    </row>
    <row r="1710" spans="5:6" x14ac:dyDescent="0.25">
      <c r="E1710" s="57">
        <f t="shared" ca="1" si="52"/>
        <v>0.53453793410186112</v>
      </c>
      <c r="F1710" s="57">
        <f t="shared" ca="1" si="53"/>
        <v>7.9389781371105395</v>
      </c>
    </row>
    <row r="1711" spans="5:6" x14ac:dyDescent="0.25">
      <c r="E1711" s="57">
        <f t="shared" ca="1" si="52"/>
        <v>8.8208775939571105E-2</v>
      </c>
      <c r="F1711" s="57">
        <f t="shared" ca="1" si="53"/>
        <v>7.2085571302094635</v>
      </c>
    </row>
    <row r="1712" spans="5:6" x14ac:dyDescent="0.25">
      <c r="E1712" s="57">
        <f t="shared" ca="1" si="52"/>
        <v>0.5933399825885195</v>
      </c>
      <c r="F1712" s="57">
        <f t="shared" ca="1" si="53"/>
        <v>8.0352745413444246</v>
      </c>
    </row>
    <row r="1713" spans="5:6" x14ac:dyDescent="0.25">
      <c r="E1713" s="57">
        <f t="shared" ca="1" si="52"/>
        <v>0.26301916026761685</v>
      </c>
      <c r="F1713" s="57">
        <f t="shared" ca="1" si="53"/>
        <v>7.5374531202160968</v>
      </c>
    </row>
    <row r="1714" spans="5:6" x14ac:dyDescent="0.25">
      <c r="E1714" s="57">
        <f t="shared" ca="1" si="52"/>
        <v>0.84816828999744953</v>
      </c>
      <c r="F1714" s="57">
        <f t="shared" ca="1" si="53"/>
        <v>8.6555769682902977</v>
      </c>
    </row>
    <row r="1715" spans="5:6" x14ac:dyDescent="0.25">
      <c r="E1715" s="57">
        <f t="shared" ca="1" si="52"/>
        <v>0.46060348830642206</v>
      </c>
      <c r="F1715" s="57">
        <f t="shared" ca="1" si="53"/>
        <v>7.8264226660875256</v>
      </c>
    </row>
    <row r="1716" spans="5:6" x14ac:dyDescent="0.25">
      <c r="E1716" s="57">
        <f t="shared" ca="1" si="52"/>
        <v>0.90050820894168959</v>
      </c>
      <c r="F1716" s="57">
        <f t="shared" ca="1" si="53"/>
        <v>8.9069122294422591</v>
      </c>
    </row>
    <row r="1717" spans="5:6" x14ac:dyDescent="0.25">
      <c r="E1717" s="57">
        <f t="shared" ca="1" si="52"/>
        <v>0.45643280622801086</v>
      </c>
      <c r="F1717" s="57">
        <f t="shared" ca="1" si="53"/>
        <v>7.820262519107871</v>
      </c>
    </row>
    <row r="1718" spans="5:6" x14ac:dyDescent="0.25">
      <c r="E1718" s="57">
        <f t="shared" ca="1" si="52"/>
        <v>0.55306348335143518</v>
      </c>
      <c r="F1718" s="57">
        <f t="shared" ca="1" si="53"/>
        <v>7.9685093278623782</v>
      </c>
    </row>
    <row r="1719" spans="5:6" x14ac:dyDescent="0.25">
      <c r="E1719" s="57">
        <f t="shared" ca="1" si="52"/>
        <v>0.19639979941099761</v>
      </c>
      <c r="F1719" s="57">
        <f t="shared" ca="1" si="53"/>
        <v>7.4306068169707444</v>
      </c>
    </row>
    <row r="1720" spans="5:6" x14ac:dyDescent="0.25">
      <c r="E1720" s="57">
        <f t="shared" ca="1" si="52"/>
        <v>1.3779249394276549E-2</v>
      </c>
      <c r="F1720" s="57">
        <f t="shared" ca="1" si="53"/>
        <v>6.8680591142325778</v>
      </c>
    </row>
    <row r="1721" spans="5:6" x14ac:dyDescent="0.25">
      <c r="E1721" s="57">
        <f t="shared" ca="1" si="52"/>
        <v>0.43627729551509298</v>
      </c>
      <c r="F1721" s="57">
        <f t="shared" ca="1" si="53"/>
        <v>7.790687481586998</v>
      </c>
    </row>
    <row r="1722" spans="5:6" x14ac:dyDescent="0.25">
      <c r="E1722" s="57">
        <f t="shared" ca="1" si="52"/>
        <v>0.82648934983770461</v>
      </c>
      <c r="F1722" s="57">
        <f t="shared" ca="1" si="53"/>
        <v>8.5755423593635012</v>
      </c>
    </row>
    <row r="1723" spans="5:6" x14ac:dyDescent="0.25">
      <c r="E1723" s="57">
        <f t="shared" ca="1" si="52"/>
        <v>7.3337710289478331E-2</v>
      </c>
      <c r="F1723" s="57">
        <f t="shared" ca="1" si="53"/>
        <v>7.1666461613043264</v>
      </c>
    </row>
    <row r="1724" spans="5:6" x14ac:dyDescent="0.25">
      <c r="E1724" s="57">
        <f t="shared" ca="1" si="52"/>
        <v>0.81529792502419141</v>
      </c>
      <c r="F1724" s="57">
        <f t="shared" ca="1" si="53"/>
        <v>8.5378554763355847</v>
      </c>
    </row>
    <row r="1725" spans="5:6" x14ac:dyDescent="0.25">
      <c r="E1725" s="57">
        <f t="shared" ca="1" si="52"/>
        <v>0.82448482708916937</v>
      </c>
      <c r="F1725" s="57">
        <f t="shared" ca="1" si="53"/>
        <v>8.5686277647686193</v>
      </c>
    </row>
    <row r="1726" spans="5:6" x14ac:dyDescent="0.25">
      <c r="E1726" s="57">
        <f t="shared" ca="1" si="52"/>
        <v>0.3248760044358765</v>
      </c>
      <c r="F1726" s="57">
        <f t="shared" ca="1" si="53"/>
        <v>7.6294691013348412</v>
      </c>
    </row>
    <row r="1727" spans="5:6" x14ac:dyDescent="0.25">
      <c r="E1727" s="57">
        <f t="shared" ca="1" si="52"/>
        <v>0.97108819284611603</v>
      </c>
      <c r="F1727" s="57">
        <f t="shared" ca="1" si="53"/>
        <v>9.6491619957782646</v>
      </c>
    </row>
    <row r="1728" spans="5:6" x14ac:dyDescent="0.25">
      <c r="E1728" s="57">
        <f t="shared" ca="1" si="52"/>
        <v>4.9487061841805513E-2</v>
      </c>
      <c r="F1728" s="57">
        <f t="shared" ca="1" si="53"/>
        <v>7.0850343595362268</v>
      </c>
    </row>
    <row r="1729" spans="5:6" x14ac:dyDescent="0.25">
      <c r="E1729" s="57">
        <f t="shared" ca="1" si="52"/>
        <v>0.31822903092586752</v>
      </c>
      <c r="F1729" s="57">
        <f t="shared" ca="1" si="53"/>
        <v>7.6197644306381855</v>
      </c>
    </row>
    <row r="1730" spans="5:6" x14ac:dyDescent="0.25">
      <c r="E1730" s="57">
        <f t="shared" ca="1" si="52"/>
        <v>0.52410385521568037</v>
      </c>
      <c r="F1730" s="57">
        <f t="shared" ca="1" si="53"/>
        <v>7.9226206698069888</v>
      </c>
    </row>
    <row r="1731" spans="5:6" x14ac:dyDescent="0.25">
      <c r="E1731" s="57">
        <f t="shared" ca="1" si="52"/>
        <v>0.94089546044852057</v>
      </c>
      <c r="F1731" s="57">
        <f t="shared" ca="1" si="53"/>
        <v>9.2165672030912535</v>
      </c>
    </row>
    <row r="1732" spans="5:6" x14ac:dyDescent="0.25">
      <c r="E1732" s="57">
        <f t="shared" ref="E1732:E1795" ca="1" si="54">RAND()</f>
        <v>0.56878575550007349</v>
      </c>
      <c r="F1732" s="57">
        <f t="shared" ref="F1732:F1795" ca="1" si="55">((E1732^(-1/$C$5)-1)^(-1/$C$3))*$C$4</f>
        <v>7.9941197690734951</v>
      </c>
    </row>
    <row r="1733" spans="5:6" x14ac:dyDescent="0.25">
      <c r="E1733" s="57">
        <f t="shared" ca="1" si="54"/>
        <v>0.13927225495353512</v>
      </c>
      <c r="F1733" s="57">
        <f t="shared" ca="1" si="55"/>
        <v>7.3254592746011671</v>
      </c>
    </row>
    <row r="1734" spans="5:6" x14ac:dyDescent="0.25">
      <c r="E1734" s="57">
        <f t="shared" ca="1" si="54"/>
        <v>0.51167894269047731</v>
      </c>
      <c r="F1734" s="57">
        <f t="shared" ca="1" si="55"/>
        <v>7.9033746620218679</v>
      </c>
    </row>
    <row r="1735" spans="5:6" x14ac:dyDescent="0.25">
      <c r="E1735" s="57">
        <f t="shared" ca="1" si="54"/>
        <v>0.77729323447879517</v>
      </c>
      <c r="F1735" s="57">
        <f t="shared" ca="1" si="55"/>
        <v>8.423956915953525</v>
      </c>
    </row>
    <row r="1736" spans="5:6" x14ac:dyDescent="0.25">
      <c r="E1736" s="57">
        <f t="shared" ca="1" si="54"/>
        <v>2.5473546785778844E-2</v>
      </c>
      <c r="F1736" s="57">
        <f t="shared" ca="1" si="55"/>
        <v>6.9650237473021335</v>
      </c>
    </row>
    <row r="1737" spans="5:6" x14ac:dyDescent="0.25">
      <c r="E1737" s="57">
        <f t="shared" ca="1" si="54"/>
        <v>0.86955132885846975</v>
      </c>
      <c r="F1737" s="57">
        <f t="shared" ca="1" si="55"/>
        <v>8.74608042933896</v>
      </c>
    </row>
    <row r="1738" spans="5:6" x14ac:dyDescent="0.25">
      <c r="E1738" s="57">
        <f t="shared" ca="1" si="54"/>
        <v>0.23981814973809934</v>
      </c>
      <c r="F1738" s="57">
        <f t="shared" ca="1" si="55"/>
        <v>7.5014916763130417</v>
      </c>
    </row>
    <row r="1739" spans="5:6" x14ac:dyDescent="0.25">
      <c r="E1739" s="57">
        <f t="shared" ca="1" si="54"/>
        <v>0.16640305894336094</v>
      </c>
      <c r="F1739" s="57">
        <f t="shared" ca="1" si="55"/>
        <v>7.3776260172427328</v>
      </c>
    </row>
    <row r="1740" spans="5:6" x14ac:dyDescent="0.25">
      <c r="E1740" s="57">
        <f t="shared" ca="1" si="54"/>
        <v>0.53556282371267594</v>
      </c>
      <c r="F1740" s="57">
        <f t="shared" ca="1" si="55"/>
        <v>7.9405950808720078</v>
      </c>
    </row>
    <row r="1741" spans="5:6" x14ac:dyDescent="0.25">
      <c r="E1741" s="57">
        <f t="shared" ca="1" si="54"/>
        <v>0.16723516146796513</v>
      </c>
      <c r="F1741" s="57">
        <f t="shared" ca="1" si="55"/>
        <v>7.3791541870847137</v>
      </c>
    </row>
    <row r="1742" spans="5:6" x14ac:dyDescent="0.25">
      <c r="E1742" s="57">
        <f t="shared" ca="1" si="54"/>
        <v>0.74069929603902784</v>
      </c>
      <c r="F1742" s="57">
        <f t="shared" ca="1" si="55"/>
        <v>8.3297170906896625</v>
      </c>
    </row>
    <row r="1743" spans="5:6" x14ac:dyDescent="0.25">
      <c r="E1743" s="57">
        <f t="shared" ca="1" si="54"/>
        <v>4.9079496503068087E-2</v>
      </c>
      <c r="F1743" s="57">
        <f t="shared" ca="1" si="55"/>
        <v>7.0834152666366839</v>
      </c>
    </row>
    <row r="1744" spans="5:6" x14ac:dyDescent="0.25">
      <c r="E1744" s="57">
        <f t="shared" ca="1" si="54"/>
        <v>0.80808768728213187</v>
      </c>
      <c r="F1744" s="57">
        <f t="shared" ca="1" si="55"/>
        <v>8.5146874282299674</v>
      </c>
    </row>
    <row r="1745" spans="5:6" x14ac:dyDescent="0.25">
      <c r="E1745" s="57">
        <f t="shared" ca="1" si="54"/>
        <v>0.43826315705453367</v>
      </c>
      <c r="F1745" s="57">
        <f t="shared" ca="1" si="55"/>
        <v>7.7935885199278632</v>
      </c>
    </row>
    <row r="1746" spans="5:6" x14ac:dyDescent="0.25">
      <c r="E1746" s="57">
        <f t="shared" ca="1" si="54"/>
        <v>0.97593550124465156</v>
      </c>
      <c r="F1746" s="57">
        <f t="shared" ca="1" si="55"/>
        <v>9.7622865245570765</v>
      </c>
    </row>
    <row r="1747" spans="5:6" x14ac:dyDescent="0.25">
      <c r="E1747" s="57">
        <f t="shared" ca="1" si="54"/>
        <v>0.71377643972349114</v>
      </c>
      <c r="F1747" s="57">
        <f t="shared" ca="1" si="55"/>
        <v>8.2674481945218208</v>
      </c>
    </row>
    <row r="1748" spans="5:6" x14ac:dyDescent="0.25">
      <c r="E1748" s="57">
        <f t="shared" ca="1" si="54"/>
        <v>0.26360980957511559</v>
      </c>
      <c r="F1748" s="57">
        <f t="shared" ca="1" si="55"/>
        <v>7.5383554432518372</v>
      </c>
    </row>
    <row r="1749" spans="5:6" x14ac:dyDescent="0.25">
      <c r="E1749" s="57">
        <f t="shared" ca="1" si="54"/>
        <v>3.7267117978821762E-2</v>
      </c>
      <c r="F1749" s="57">
        <f t="shared" ca="1" si="55"/>
        <v>7.0314490542773136</v>
      </c>
    </row>
    <row r="1750" spans="5:6" x14ac:dyDescent="0.25">
      <c r="E1750" s="57">
        <f t="shared" ca="1" si="54"/>
        <v>0.88136149421215337</v>
      </c>
      <c r="F1750" s="57">
        <f t="shared" ca="1" si="55"/>
        <v>8.8024821330506562</v>
      </c>
    </row>
    <row r="1751" spans="5:6" x14ac:dyDescent="0.25">
      <c r="E1751" s="57">
        <f t="shared" ca="1" si="54"/>
        <v>0.92528561633819717</v>
      </c>
      <c r="F1751" s="57">
        <f t="shared" ca="1" si="55"/>
        <v>9.0769050224987335</v>
      </c>
    </row>
    <row r="1752" spans="5:6" x14ac:dyDescent="0.25">
      <c r="E1752" s="57">
        <f t="shared" ca="1" si="54"/>
        <v>0.67669524197257902</v>
      </c>
      <c r="F1752" s="57">
        <f t="shared" ca="1" si="55"/>
        <v>8.189134917899894</v>
      </c>
    </row>
    <row r="1753" spans="5:6" x14ac:dyDescent="0.25">
      <c r="E1753" s="57">
        <f t="shared" ca="1" si="54"/>
        <v>0.69003248911800685</v>
      </c>
      <c r="F1753" s="57">
        <f t="shared" ca="1" si="55"/>
        <v>8.2164324533310484</v>
      </c>
    </row>
    <row r="1754" spans="5:6" x14ac:dyDescent="0.25">
      <c r="E1754" s="57">
        <f t="shared" ca="1" si="54"/>
        <v>0.95003002096539291</v>
      </c>
      <c r="F1754" s="57">
        <f t="shared" ca="1" si="55"/>
        <v>9.3171340765232706</v>
      </c>
    </row>
    <row r="1755" spans="5:6" x14ac:dyDescent="0.25">
      <c r="E1755" s="57">
        <f t="shared" ca="1" si="54"/>
        <v>8.9740327317820445E-2</v>
      </c>
      <c r="F1755" s="57">
        <f t="shared" ca="1" si="55"/>
        <v>7.2126015769294058</v>
      </c>
    </row>
    <row r="1756" spans="5:6" x14ac:dyDescent="0.25">
      <c r="E1756" s="57">
        <f t="shared" ca="1" si="54"/>
        <v>0.46474401539006049</v>
      </c>
      <c r="F1756" s="57">
        <f t="shared" ca="1" si="55"/>
        <v>7.8325537173497004</v>
      </c>
    </row>
    <row r="1757" spans="5:6" x14ac:dyDescent="0.25">
      <c r="E1757" s="57">
        <f t="shared" ca="1" si="54"/>
        <v>0.34996718702853902</v>
      </c>
      <c r="F1757" s="57">
        <f t="shared" ca="1" si="55"/>
        <v>7.6658767029917367</v>
      </c>
    </row>
    <row r="1758" spans="5:6" x14ac:dyDescent="0.25">
      <c r="E1758" s="57">
        <f t="shared" ca="1" si="54"/>
        <v>0.55736501535838889</v>
      </c>
      <c r="F1758" s="57">
        <f t="shared" ca="1" si="55"/>
        <v>7.9754634414852257</v>
      </c>
    </row>
    <row r="1759" spans="5:6" x14ac:dyDescent="0.25">
      <c r="E1759" s="57">
        <f t="shared" ca="1" si="54"/>
        <v>0.70056991840594407</v>
      </c>
      <c r="F1759" s="57">
        <f t="shared" ca="1" si="55"/>
        <v>8.2386674972676168</v>
      </c>
    </row>
    <row r="1760" spans="5:6" x14ac:dyDescent="0.25">
      <c r="E1760" s="57">
        <f t="shared" ca="1" si="54"/>
        <v>0.38973473023932104</v>
      </c>
      <c r="F1760" s="57">
        <f t="shared" ca="1" si="55"/>
        <v>7.7232360713450134</v>
      </c>
    </row>
    <row r="1761" spans="5:6" x14ac:dyDescent="0.25">
      <c r="E1761" s="57">
        <f t="shared" ca="1" si="54"/>
        <v>0.15675284743383799</v>
      </c>
      <c r="F1761" s="57">
        <f t="shared" ca="1" si="55"/>
        <v>7.3596156470244285</v>
      </c>
    </row>
    <row r="1762" spans="5:6" x14ac:dyDescent="0.25">
      <c r="E1762" s="57">
        <f t="shared" ca="1" si="54"/>
        <v>0.53243563526827287</v>
      </c>
      <c r="F1762" s="57">
        <f t="shared" ca="1" si="55"/>
        <v>7.9356672389276417</v>
      </c>
    </row>
    <row r="1763" spans="5:6" x14ac:dyDescent="0.25">
      <c r="E1763" s="57">
        <f t="shared" ca="1" si="54"/>
        <v>0.24520128073522951</v>
      </c>
      <c r="F1763" s="57">
        <f t="shared" ca="1" si="55"/>
        <v>7.509932409375514</v>
      </c>
    </row>
    <row r="1764" spans="5:6" x14ac:dyDescent="0.25">
      <c r="E1764" s="57">
        <f t="shared" ca="1" si="54"/>
        <v>0.35719851331011543</v>
      </c>
      <c r="F1764" s="57">
        <f t="shared" ca="1" si="55"/>
        <v>7.6763229282908636</v>
      </c>
    </row>
    <row r="1765" spans="5:6" x14ac:dyDescent="0.25">
      <c r="E1765" s="57">
        <f t="shared" ca="1" si="54"/>
        <v>2.4090635391062043E-2</v>
      </c>
      <c r="F1765" s="57">
        <f t="shared" ca="1" si="55"/>
        <v>6.9557326420717098</v>
      </c>
    </row>
    <row r="1766" spans="5:6" x14ac:dyDescent="0.25">
      <c r="E1766" s="57">
        <f t="shared" ca="1" si="54"/>
        <v>0.43693987285369662</v>
      </c>
      <c r="F1766" s="57">
        <f t="shared" ca="1" si="55"/>
        <v>7.7916551221260075</v>
      </c>
    </row>
    <row r="1767" spans="5:6" x14ac:dyDescent="0.25">
      <c r="E1767" s="57">
        <f t="shared" ca="1" si="54"/>
        <v>0.21883957241969376</v>
      </c>
      <c r="F1767" s="57">
        <f t="shared" ca="1" si="55"/>
        <v>7.4679309244705498</v>
      </c>
    </row>
    <row r="1768" spans="5:6" x14ac:dyDescent="0.25">
      <c r="E1768" s="57">
        <f t="shared" ca="1" si="54"/>
        <v>0.50683204206404675</v>
      </c>
      <c r="F1768" s="57">
        <f t="shared" ca="1" si="55"/>
        <v>7.8959304646706965</v>
      </c>
    </row>
    <row r="1769" spans="5:6" x14ac:dyDescent="0.25">
      <c r="E1769" s="57">
        <f t="shared" ca="1" si="54"/>
        <v>8.6631075066158414E-2</v>
      </c>
      <c r="F1769" s="57">
        <f t="shared" ca="1" si="55"/>
        <v>7.2043429736882754</v>
      </c>
    </row>
    <row r="1770" spans="5:6" x14ac:dyDescent="0.25">
      <c r="E1770" s="57">
        <f t="shared" ca="1" si="54"/>
        <v>0.15032776942207471</v>
      </c>
      <c r="F1770" s="57">
        <f t="shared" ca="1" si="55"/>
        <v>7.3473077952142223</v>
      </c>
    </row>
    <row r="1771" spans="5:6" x14ac:dyDescent="0.25">
      <c r="E1771" s="57">
        <f t="shared" ca="1" si="54"/>
        <v>0.59749107647016675</v>
      </c>
      <c r="F1771" s="57">
        <f t="shared" ca="1" si="55"/>
        <v>8.0423866211077435</v>
      </c>
    </row>
    <row r="1772" spans="5:6" x14ac:dyDescent="0.25">
      <c r="E1772" s="57">
        <f t="shared" ca="1" si="54"/>
        <v>0.13734736549034821</v>
      </c>
      <c r="F1772" s="57">
        <f t="shared" ca="1" si="55"/>
        <v>7.3215602250148919</v>
      </c>
    </row>
    <row r="1773" spans="5:6" x14ac:dyDescent="0.25">
      <c r="E1773" s="57">
        <f t="shared" ca="1" si="54"/>
        <v>0.89233941913209214</v>
      </c>
      <c r="F1773" s="57">
        <f t="shared" ca="1" si="55"/>
        <v>8.8601093999948883</v>
      </c>
    </row>
    <row r="1774" spans="5:6" x14ac:dyDescent="0.25">
      <c r="E1774" s="57">
        <f t="shared" ca="1" si="54"/>
        <v>0.85953620271177</v>
      </c>
      <c r="F1774" s="57">
        <f t="shared" ca="1" si="55"/>
        <v>8.7020318070788356</v>
      </c>
    </row>
    <row r="1775" spans="5:6" x14ac:dyDescent="0.25">
      <c r="E1775" s="57">
        <f t="shared" ca="1" si="54"/>
        <v>0.66631017330484144</v>
      </c>
      <c r="F1775" s="57">
        <f t="shared" ca="1" si="55"/>
        <v>8.168481126705311</v>
      </c>
    </row>
    <row r="1776" spans="5:6" x14ac:dyDescent="0.25">
      <c r="E1776" s="57">
        <f t="shared" ca="1" si="54"/>
        <v>0.58263911945854774</v>
      </c>
      <c r="F1776" s="57">
        <f t="shared" ca="1" si="55"/>
        <v>8.0171533521274085</v>
      </c>
    </row>
    <row r="1777" spans="5:6" x14ac:dyDescent="0.25">
      <c r="E1777" s="57">
        <f t="shared" ca="1" si="54"/>
        <v>0.66533765085699836</v>
      </c>
      <c r="F1777" s="57">
        <f t="shared" ca="1" si="55"/>
        <v>8.1665723762376015</v>
      </c>
    </row>
    <row r="1778" spans="5:6" x14ac:dyDescent="0.25">
      <c r="E1778" s="57">
        <f t="shared" ca="1" si="54"/>
        <v>0.30642008600260517</v>
      </c>
      <c r="F1778" s="57">
        <f t="shared" ca="1" si="55"/>
        <v>7.6024394451376001</v>
      </c>
    </row>
    <row r="1779" spans="5:6" x14ac:dyDescent="0.25">
      <c r="E1779" s="57">
        <f t="shared" ca="1" si="54"/>
        <v>0.2411777159064562</v>
      </c>
      <c r="F1779" s="57">
        <f t="shared" ca="1" si="55"/>
        <v>7.5036294950132145</v>
      </c>
    </row>
    <row r="1780" spans="5:6" x14ac:dyDescent="0.25">
      <c r="E1780" s="57">
        <f t="shared" ca="1" si="54"/>
        <v>0.58007840756358831</v>
      </c>
      <c r="F1780" s="57">
        <f t="shared" ca="1" si="55"/>
        <v>8.0128606105331297</v>
      </c>
    </row>
    <row r="1781" spans="5:6" x14ac:dyDescent="0.25">
      <c r="E1781" s="57">
        <f t="shared" ca="1" si="54"/>
        <v>1.4427219016677206E-3</v>
      </c>
      <c r="F1781" s="57">
        <f t="shared" ca="1" si="55"/>
        <v>6.5787151251608735</v>
      </c>
    </row>
    <row r="1782" spans="5:6" x14ac:dyDescent="0.25">
      <c r="E1782" s="57">
        <f t="shared" ca="1" si="54"/>
        <v>0.30831881175890796</v>
      </c>
      <c r="F1782" s="57">
        <f t="shared" ca="1" si="55"/>
        <v>7.6052330739924612</v>
      </c>
    </row>
    <row r="1783" spans="5:6" x14ac:dyDescent="0.25">
      <c r="E1783" s="57">
        <f t="shared" ca="1" si="54"/>
        <v>0.51436682232996578</v>
      </c>
      <c r="F1783" s="57">
        <f t="shared" ca="1" si="55"/>
        <v>7.9075178586062895</v>
      </c>
    </row>
    <row r="1784" spans="5:6" x14ac:dyDescent="0.25">
      <c r="E1784" s="57">
        <f t="shared" ca="1" si="54"/>
        <v>0.44294702715200229</v>
      </c>
      <c r="F1784" s="57">
        <f t="shared" ca="1" si="55"/>
        <v>7.8004413529000551</v>
      </c>
    </row>
    <row r="1785" spans="5:6" x14ac:dyDescent="0.25">
      <c r="E1785" s="57">
        <f t="shared" ca="1" si="54"/>
        <v>5.8863849465392581E-3</v>
      </c>
      <c r="F1785" s="57">
        <f t="shared" ca="1" si="55"/>
        <v>6.7492145070517608</v>
      </c>
    </row>
    <row r="1786" spans="5:6" x14ac:dyDescent="0.25">
      <c r="E1786" s="57">
        <f t="shared" ca="1" si="54"/>
        <v>1.305244447380971E-2</v>
      </c>
      <c r="F1786" s="57">
        <f t="shared" ca="1" si="55"/>
        <v>6.8600126986706655</v>
      </c>
    </row>
    <row r="1787" spans="5:6" x14ac:dyDescent="0.25">
      <c r="E1787" s="57">
        <f t="shared" ca="1" si="54"/>
        <v>0.45716293520355611</v>
      </c>
      <c r="F1787" s="57">
        <f t="shared" ca="1" si="55"/>
        <v>7.8213398354758112</v>
      </c>
    </row>
    <row r="1788" spans="5:6" x14ac:dyDescent="0.25">
      <c r="E1788" s="57">
        <f t="shared" ca="1" si="54"/>
        <v>0.5329302561120618</v>
      </c>
      <c r="F1788" s="57">
        <f t="shared" ca="1" si="55"/>
        <v>7.9364455117694304</v>
      </c>
    </row>
    <row r="1789" spans="5:6" x14ac:dyDescent="0.25">
      <c r="E1789" s="57">
        <f t="shared" ca="1" si="54"/>
        <v>0.77494973120173738</v>
      </c>
      <c r="F1789" s="57">
        <f t="shared" ca="1" si="55"/>
        <v>8.4175264217420818</v>
      </c>
    </row>
    <row r="1790" spans="5:6" x14ac:dyDescent="0.25">
      <c r="E1790" s="57">
        <f t="shared" ca="1" si="54"/>
        <v>8.1193702433909665E-2</v>
      </c>
      <c r="F1790" s="57">
        <f t="shared" ca="1" si="55"/>
        <v>7.1894228817529102</v>
      </c>
    </row>
    <row r="1791" spans="5:6" x14ac:dyDescent="0.25">
      <c r="E1791" s="57">
        <f t="shared" ca="1" si="54"/>
        <v>0.69331253543988125</v>
      </c>
      <c r="F1791" s="57">
        <f t="shared" ca="1" si="55"/>
        <v>8.223287860366602</v>
      </c>
    </row>
    <row r="1792" spans="5:6" x14ac:dyDescent="0.25">
      <c r="E1792" s="57">
        <f t="shared" ca="1" si="54"/>
        <v>0.87038152020971926</v>
      </c>
      <c r="F1792" s="57">
        <f t="shared" ca="1" si="55"/>
        <v>8.7498783628930124</v>
      </c>
    </row>
    <row r="1793" spans="5:6" x14ac:dyDescent="0.25">
      <c r="E1793" s="57">
        <f t="shared" ca="1" si="54"/>
        <v>0.38372652842006594</v>
      </c>
      <c r="F1793" s="57">
        <f t="shared" ca="1" si="55"/>
        <v>7.7145735008043719</v>
      </c>
    </row>
    <row r="1794" spans="5:6" x14ac:dyDescent="0.25">
      <c r="E1794" s="57">
        <f t="shared" ca="1" si="54"/>
        <v>0.62021907084904682</v>
      </c>
      <c r="F1794" s="57">
        <f t="shared" ca="1" si="55"/>
        <v>8.0822176364557539</v>
      </c>
    </row>
    <row r="1795" spans="5:6" x14ac:dyDescent="0.25">
      <c r="E1795" s="57">
        <f t="shared" ca="1" si="54"/>
        <v>0.92847895128220326</v>
      </c>
      <c r="F1795" s="57">
        <f t="shared" ca="1" si="55"/>
        <v>9.1028833851061499</v>
      </c>
    </row>
    <row r="1796" spans="5:6" x14ac:dyDescent="0.25">
      <c r="E1796" s="57">
        <f t="shared" ref="E1796:E1859" ca="1" si="56">RAND()</f>
        <v>0.77666695723339374</v>
      </c>
      <c r="F1796" s="57">
        <f t="shared" ref="F1796:F1859" ca="1" si="57">((E1796^(-1/$C$5)-1)^(-1/$C$3))*$C$4</f>
        <v>8.4222325296253917</v>
      </c>
    </row>
    <row r="1797" spans="5:6" x14ac:dyDescent="0.25">
      <c r="E1797" s="57">
        <f t="shared" ca="1" si="56"/>
        <v>0.98129762302577084</v>
      </c>
      <c r="F1797" s="57">
        <f t="shared" ca="1" si="57"/>
        <v>9.9193457847805604</v>
      </c>
    </row>
    <row r="1798" spans="5:6" x14ac:dyDescent="0.25">
      <c r="E1798" s="57">
        <f t="shared" ca="1" si="56"/>
        <v>0.15776796296893159</v>
      </c>
      <c r="F1798" s="57">
        <f t="shared" ca="1" si="57"/>
        <v>7.3615361532244226</v>
      </c>
    </row>
    <row r="1799" spans="5:6" x14ac:dyDescent="0.25">
      <c r="E1799" s="57">
        <f t="shared" ca="1" si="56"/>
        <v>0.11775625298661918</v>
      </c>
      <c r="F1799" s="57">
        <f t="shared" ca="1" si="57"/>
        <v>7.2799884353041833</v>
      </c>
    </row>
    <row r="1800" spans="5:6" x14ac:dyDescent="0.25">
      <c r="E1800" s="57">
        <f t="shared" ca="1" si="56"/>
        <v>0.22093840198056691</v>
      </c>
      <c r="F1800" s="57">
        <f t="shared" ca="1" si="57"/>
        <v>7.4713410314858013</v>
      </c>
    </row>
    <row r="1801" spans="5:6" x14ac:dyDescent="0.25">
      <c r="E1801" s="57">
        <f t="shared" ca="1" si="56"/>
        <v>0.28049232735869867</v>
      </c>
      <c r="F1801" s="57">
        <f t="shared" ca="1" si="57"/>
        <v>7.5639133986595288</v>
      </c>
    </row>
    <row r="1802" spans="5:6" x14ac:dyDescent="0.25">
      <c r="E1802" s="57">
        <f t="shared" ca="1" si="56"/>
        <v>1.8439904244261784E-2</v>
      </c>
      <c r="F1802" s="57">
        <f t="shared" ca="1" si="57"/>
        <v>6.9126448925513087</v>
      </c>
    </row>
    <row r="1803" spans="5:6" x14ac:dyDescent="0.25">
      <c r="E1803" s="57">
        <f t="shared" ca="1" si="56"/>
        <v>0.36064042708151334</v>
      </c>
      <c r="F1803" s="57">
        <f t="shared" ca="1" si="57"/>
        <v>7.6812904583553863</v>
      </c>
    </row>
    <row r="1804" spans="5:6" x14ac:dyDescent="0.25">
      <c r="E1804" s="57">
        <f t="shared" ca="1" si="56"/>
        <v>0.32148079601741419</v>
      </c>
      <c r="F1804" s="57">
        <f t="shared" ca="1" si="57"/>
        <v>7.6245158954080656</v>
      </c>
    </row>
    <row r="1805" spans="5:6" x14ac:dyDescent="0.25">
      <c r="E1805" s="57">
        <f t="shared" ca="1" si="56"/>
        <v>0.52431599647743554</v>
      </c>
      <c r="F1805" s="57">
        <f t="shared" ca="1" si="57"/>
        <v>7.9229514084957673</v>
      </c>
    </row>
    <row r="1806" spans="5:6" x14ac:dyDescent="0.25">
      <c r="E1806" s="57">
        <f t="shared" ca="1" si="56"/>
        <v>0.91645680518851569</v>
      </c>
      <c r="F1806" s="57">
        <f t="shared" ca="1" si="57"/>
        <v>9.0105579831323013</v>
      </c>
    </row>
    <row r="1807" spans="5:6" x14ac:dyDescent="0.25">
      <c r="E1807" s="57">
        <f t="shared" ca="1" si="56"/>
        <v>0.31702953113518095</v>
      </c>
      <c r="F1807" s="57">
        <f t="shared" ca="1" si="57"/>
        <v>7.618009768739876</v>
      </c>
    </row>
    <row r="1808" spans="5:6" x14ac:dyDescent="0.25">
      <c r="E1808" s="57">
        <f t="shared" ca="1" si="56"/>
        <v>0.24579277365122121</v>
      </c>
      <c r="F1808" s="57">
        <f t="shared" ca="1" si="57"/>
        <v>7.5108560480519753</v>
      </c>
    </row>
    <row r="1809" spans="5:6" x14ac:dyDescent="0.25">
      <c r="E1809" s="57">
        <f t="shared" ca="1" si="56"/>
        <v>0.87183734798326828</v>
      </c>
      <c r="F1809" s="57">
        <f t="shared" ca="1" si="57"/>
        <v>8.7565961912755821</v>
      </c>
    </row>
    <row r="1810" spans="5:6" x14ac:dyDescent="0.25">
      <c r="E1810" s="57">
        <f t="shared" ca="1" si="56"/>
        <v>0.68361115165237685</v>
      </c>
      <c r="F1810" s="57">
        <f t="shared" ca="1" si="57"/>
        <v>8.2031767836119371</v>
      </c>
    </row>
    <row r="1811" spans="5:6" x14ac:dyDescent="0.25">
      <c r="E1811" s="57">
        <f t="shared" ca="1" si="56"/>
        <v>0.5037073951626484</v>
      </c>
      <c r="F1811" s="57">
        <f t="shared" ca="1" si="57"/>
        <v>7.8911492866660566</v>
      </c>
    </row>
    <row r="1812" spans="5:6" x14ac:dyDescent="0.25">
      <c r="E1812" s="57">
        <f t="shared" ca="1" si="56"/>
        <v>0.64046353277590917</v>
      </c>
      <c r="F1812" s="57">
        <f t="shared" ca="1" si="57"/>
        <v>8.1191104421403448</v>
      </c>
    </row>
    <row r="1813" spans="5:6" x14ac:dyDescent="0.25">
      <c r="E1813" s="57">
        <f t="shared" ca="1" si="56"/>
        <v>8.883663545578635E-2</v>
      </c>
      <c r="F1813" s="57">
        <f t="shared" ca="1" si="57"/>
        <v>7.2102205965568746</v>
      </c>
    </row>
    <row r="1814" spans="5:6" x14ac:dyDescent="0.25">
      <c r="E1814" s="57">
        <f t="shared" ca="1" si="56"/>
        <v>0.4833471746175384</v>
      </c>
      <c r="F1814" s="57">
        <f t="shared" ca="1" si="57"/>
        <v>7.8603109524888897</v>
      </c>
    </row>
    <row r="1815" spans="5:6" x14ac:dyDescent="0.25">
      <c r="E1815" s="57">
        <f t="shared" ca="1" si="56"/>
        <v>0.43461998323129714</v>
      </c>
      <c r="F1815" s="57">
        <f t="shared" ca="1" si="57"/>
        <v>7.78826832767359</v>
      </c>
    </row>
    <row r="1816" spans="5:6" x14ac:dyDescent="0.25">
      <c r="E1816" s="57">
        <f t="shared" ca="1" si="56"/>
        <v>0.59149969035963701</v>
      </c>
      <c r="F1816" s="57">
        <f t="shared" ca="1" si="57"/>
        <v>8.0321366148454754</v>
      </c>
    </row>
    <row r="1817" spans="5:6" x14ac:dyDescent="0.25">
      <c r="E1817" s="57">
        <f t="shared" ca="1" si="56"/>
        <v>0.45907530506039818</v>
      </c>
      <c r="F1817" s="57">
        <f t="shared" ca="1" si="57"/>
        <v>7.8241637505736641</v>
      </c>
    </row>
    <row r="1818" spans="5:6" x14ac:dyDescent="0.25">
      <c r="E1818" s="57">
        <f t="shared" ca="1" si="56"/>
        <v>0.84604855287694714</v>
      </c>
      <c r="F1818" s="57">
        <f t="shared" ca="1" si="57"/>
        <v>8.6472863394355493</v>
      </c>
    </row>
    <row r="1819" spans="5:6" x14ac:dyDescent="0.25">
      <c r="E1819" s="57">
        <f t="shared" ca="1" si="56"/>
        <v>0.22191337099142872</v>
      </c>
      <c r="F1819" s="57">
        <f t="shared" ca="1" si="57"/>
        <v>7.4729208778736913</v>
      </c>
    </row>
    <row r="1820" spans="5:6" x14ac:dyDescent="0.25">
      <c r="E1820" s="57">
        <f t="shared" ca="1" si="56"/>
        <v>0.71905831393272956</v>
      </c>
      <c r="F1820" s="57">
        <f t="shared" ca="1" si="57"/>
        <v>8.2792653015736732</v>
      </c>
    </row>
    <row r="1821" spans="5:6" x14ac:dyDescent="0.25">
      <c r="E1821" s="57">
        <f t="shared" ca="1" si="56"/>
        <v>0.68161357953119339</v>
      </c>
      <c r="F1821" s="57">
        <f t="shared" ca="1" si="57"/>
        <v>8.1990964779134501</v>
      </c>
    </row>
    <row r="1822" spans="5:6" x14ac:dyDescent="0.25">
      <c r="E1822" s="57">
        <f t="shared" ca="1" si="56"/>
        <v>6.9084236753808037E-3</v>
      </c>
      <c r="F1822" s="57">
        <f t="shared" ca="1" si="57"/>
        <v>6.770481193759081</v>
      </c>
    </row>
    <row r="1823" spans="5:6" x14ac:dyDescent="0.25">
      <c r="E1823" s="57">
        <f t="shared" ca="1" si="56"/>
        <v>0.65054712107652779</v>
      </c>
      <c r="F1823" s="57">
        <f t="shared" ca="1" si="57"/>
        <v>8.1380472544715428</v>
      </c>
    </row>
    <row r="1824" spans="5:6" x14ac:dyDescent="0.25">
      <c r="E1824" s="57">
        <f t="shared" ca="1" si="56"/>
        <v>0.40143257467898663</v>
      </c>
      <c r="F1824" s="57">
        <f t="shared" ca="1" si="57"/>
        <v>7.740118297340552</v>
      </c>
    </row>
    <row r="1825" spans="5:6" x14ac:dyDescent="0.25">
      <c r="E1825" s="57">
        <f t="shared" ca="1" si="56"/>
        <v>0.41163681576956457</v>
      </c>
      <c r="F1825" s="57">
        <f t="shared" ca="1" si="57"/>
        <v>7.754873942591586</v>
      </c>
    </row>
    <row r="1826" spans="5:6" x14ac:dyDescent="0.25">
      <c r="E1826" s="57">
        <f t="shared" ca="1" si="56"/>
        <v>0.31581101574712866</v>
      </c>
      <c r="F1826" s="57">
        <f t="shared" ca="1" si="57"/>
        <v>7.6162261697270628</v>
      </c>
    </row>
    <row r="1827" spans="5:6" x14ac:dyDescent="0.25">
      <c r="E1827" s="57">
        <f t="shared" ca="1" si="56"/>
        <v>0.50854133263376933</v>
      </c>
      <c r="F1827" s="57">
        <f t="shared" ca="1" si="57"/>
        <v>7.8985518088979418</v>
      </c>
    </row>
    <row r="1828" spans="5:6" x14ac:dyDescent="0.25">
      <c r="E1828" s="57">
        <f t="shared" ca="1" si="56"/>
        <v>0.5148600878587416</v>
      </c>
      <c r="F1828" s="57">
        <f t="shared" ca="1" si="57"/>
        <v>7.9082793821736477</v>
      </c>
    </row>
    <row r="1829" spans="5:6" x14ac:dyDescent="0.25">
      <c r="E1829" s="57">
        <f t="shared" ca="1" si="56"/>
        <v>0.55342039802089937</v>
      </c>
      <c r="F1829" s="57">
        <f t="shared" ca="1" si="57"/>
        <v>7.969084880069941</v>
      </c>
    </row>
    <row r="1830" spans="5:6" x14ac:dyDescent="0.25">
      <c r="E1830" s="57">
        <f t="shared" ca="1" si="56"/>
        <v>7.9673663700064901E-2</v>
      </c>
      <c r="F1830" s="57">
        <f t="shared" ca="1" si="57"/>
        <v>7.1851346141526413</v>
      </c>
    </row>
    <row r="1831" spans="5:6" x14ac:dyDescent="0.25">
      <c r="E1831" s="57">
        <f t="shared" ca="1" si="56"/>
        <v>0.87434013713659864</v>
      </c>
      <c r="F1831" s="57">
        <f t="shared" ca="1" si="57"/>
        <v>8.7683215986644143</v>
      </c>
    </row>
    <row r="1832" spans="5:6" x14ac:dyDescent="0.25">
      <c r="E1832" s="57">
        <f t="shared" ca="1" si="56"/>
        <v>0.7011665670870415</v>
      </c>
      <c r="F1832" s="57">
        <f t="shared" ca="1" si="57"/>
        <v>8.2399452222157734</v>
      </c>
    </row>
    <row r="1833" spans="5:6" x14ac:dyDescent="0.25">
      <c r="E1833" s="57">
        <f t="shared" ca="1" si="56"/>
        <v>0.55563838238467256</v>
      </c>
      <c r="F1833" s="57">
        <f t="shared" ca="1" si="57"/>
        <v>7.9726674367003039</v>
      </c>
    </row>
    <row r="1834" spans="5:6" x14ac:dyDescent="0.25">
      <c r="E1834" s="57">
        <f t="shared" ca="1" si="56"/>
        <v>0.22616267943638779</v>
      </c>
      <c r="F1834" s="57">
        <f t="shared" ca="1" si="57"/>
        <v>7.4797758879079046</v>
      </c>
    </row>
    <row r="1835" spans="5:6" x14ac:dyDescent="0.25">
      <c r="E1835" s="57">
        <f t="shared" ca="1" si="56"/>
        <v>0.52886030208490065</v>
      </c>
      <c r="F1835" s="57">
        <f t="shared" ca="1" si="57"/>
        <v>7.9300542189498797</v>
      </c>
    </row>
    <row r="1836" spans="5:6" x14ac:dyDescent="0.25">
      <c r="E1836" s="57">
        <f t="shared" ca="1" si="56"/>
        <v>0.20779304943134413</v>
      </c>
      <c r="F1836" s="57">
        <f t="shared" ca="1" si="57"/>
        <v>7.4497651750902989</v>
      </c>
    </row>
    <row r="1837" spans="5:6" x14ac:dyDescent="0.25">
      <c r="E1837" s="57">
        <f t="shared" ca="1" si="56"/>
        <v>0.8387396275493898</v>
      </c>
      <c r="F1837" s="57">
        <f t="shared" ca="1" si="57"/>
        <v>8.6195138648227285</v>
      </c>
    </row>
    <row r="1838" spans="5:6" x14ac:dyDescent="0.25">
      <c r="E1838" s="57">
        <f t="shared" ca="1" si="56"/>
        <v>0.43939550786136661</v>
      </c>
      <c r="F1838" s="57">
        <f t="shared" ca="1" si="57"/>
        <v>7.7952438656707566</v>
      </c>
    </row>
    <row r="1839" spans="5:6" x14ac:dyDescent="0.25">
      <c r="E1839" s="57">
        <f t="shared" ca="1" si="56"/>
        <v>0.4778051773847054</v>
      </c>
      <c r="F1839" s="57">
        <f t="shared" ca="1" si="57"/>
        <v>7.8520035356860536</v>
      </c>
    </row>
    <row r="1840" spans="5:6" x14ac:dyDescent="0.25">
      <c r="E1840" s="57">
        <f t="shared" ca="1" si="56"/>
        <v>0.97652695263267097</v>
      </c>
      <c r="F1840" s="57">
        <f t="shared" ca="1" si="57"/>
        <v>9.7777030702906007</v>
      </c>
    </row>
    <row r="1841" spans="5:6" x14ac:dyDescent="0.25">
      <c r="E1841" s="57">
        <f t="shared" ca="1" si="56"/>
        <v>0.98226126718095474</v>
      </c>
      <c r="F1841" s="57">
        <f t="shared" ca="1" si="57"/>
        <v>9.9525613710042364</v>
      </c>
    </row>
    <row r="1842" spans="5:6" x14ac:dyDescent="0.25">
      <c r="E1842" s="57">
        <f t="shared" ca="1" si="56"/>
        <v>0.72559904080704252</v>
      </c>
      <c r="F1842" s="57">
        <f t="shared" ca="1" si="57"/>
        <v>8.2941578627149664</v>
      </c>
    </row>
    <row r="1843" spans="5:6" x14ac:dyDescent="0.25">
      <c r="E1843" s="57">
        <f t="shared" ca="1" si="56"/>
        <v>0.66192814471527983</v>
      </c>
      <c r="F1843" s="57">
        <f t="shared" ca="1" si="57"/>
        <v>8.1599137701620794</v>
      </c>
    </row>
    <row r="1844" spans="5:6" x14ac:dyDescent="0.25">
      <c r="E1844" s="57">
        <f t="shared" ca="1" si="56"/>
        <v>0.98851784746736437</v>
      </c>
      <c r="F1844" s="57">
        <f t="shared" ca="1" si="57"/>
        <v>10.229261297048804</v>
      </c>
    </row>
    <row r="1845" spans="5:6" x14ac:dyDescent="0.25">
      <c r="E1845" s="57">
        <f t="shared" ca="1" si="56"/>
        <v>0.14843222365379116</v>
      </c>
      <c r="F1845" s="57">
        <f t="shared" ca="1" si="57"/>
        <v>7.3436243004196591</v>
      </c>
    </row>
    <row r="1846" spans="5:6" x14ac:dyDescent="0.25">
      <c r="E1846" s="57">
        <f t="shared" ca="1" si="56"/>
        <v>0.27857710048885997</v>
      </c>
      <c r="F1846" s="57">
        <f t="shared" ca="1" si="57"/>
        <v>7.5610351611942619</v>
      </c>
    </row>
    <row r="1847" spans="5:6" x14ac:dyDescent="0.25">
      <c r="E1847" s="57">
        <f t="shared" ca="1" si="56"/>
        <v>0.47740408718582783</v>
      </c>
      <c r="F1847" s="57">
        <f t="shared" ca="1" si="57"/>
        <v>7.8514036238747886</v>
      </c>
    </row>
    <row r="1848" spans="5:6" x14ac:dyDescent="0.25">
      <c r="E1848" s="57">
        <f t="shared" ca="1" si="56"/>
        <v>0.38915226401094061</v>
      </c>
      <c r="F1848" s="57">
        <f t="shared" ca="1" si="57"/>
        <v>7.7223960978397201</v>
      </c>
    </row>
    <row r="1849" spans="5:6" x14ac:dyDescent="0.25">
      <c r="E1849" s="57">
        <f t="shared" ca="1" si="56"/>
        <v>0.66755998462255783</v>
      </c>
      <c r="F1849" s="57">
        <f t="shared" ca="1" si="57"/>
        <v>8.1709403546191304</v>
      </c>
    </row>
    <row r="1850" spans="5:6" x14ac:dyDescent="0.25">
      <c r="E1850" s="57">
        <f t="shared" ca="1" si="56"/>
        <v>0.4238368434145684</v>
      </c>
      <c r="F1850" s="57">
        <f t="shared" ca="1" si="57"/>
        <v>7.7725676692786543</v>
      </c>
    </row>
    <row r="1851" spans="5:6" x14ac:dyDescent="0.25">
      <c r="E1851" s="57">
        <f t="shared" ca="1" si="56"/>
        <v>0.94972294550392033</v>
      </c>
      <c r="F1851" s="57">
        <f t="shared" ca="1" si="57"/>
        <v>9.3134550988186859</v>
      </c>
    </row>
    <row r="1852" spans="5:6" x14ac:dyDescent="0.25">
      <c r="E1852" s="57">
        <f t="shared" ca="1" si="56"/>
        <v>0.30221048308510778</v>
      </c>
      <c r="F1852" s="57">
        <f t="shared" ca="1" si="57"/>
        <v>7.5962338127545292</v>
      </c>
    </row>
    <row r="1853" spans="5:6" x14ac:dyDescent="0.25">
      <c r="E1853" s="57">
        <f t="shared" ca="1" si="56"/>
        <v>0.95086963867336727</v>
      </c>
      <c r="F1853" s="57">
        <f t="shared" ca="1" si="57"/>
        <v>9.3273137387678844</v>
      </c>
    </row>
    <row r="1854" spans="5:6" x14ac:dyDescent="0.25">
      <c r="E1854" s="57">
        <f t="shared" ca="1" si="56"/>
        <v>0.48004226834474462</v>
      </c>
      <c r="F1854" s="57">
        <f t="shared" ca="1" si="57"/>
        <v>7.8553527900808184</v>
      </c>
    </row>
    <row r="1855" spans="5:6" x14ac:dyDescent="0.25">
      <c r="E1855" s="57">
        <f t="shared" ca="1" si="56"/>
        <v>0.15459952665250365</v>
      </c>
      <c r="F1855" s="57">
        <f t="shared" ca="1" si="57"/>
        <v>7.3555204594558834</v>
      </c>
    </row>
    <row r="1856" spans="5:6" x14ac:dyDescent="0.25">
      <c r="E1856" s="57">
        <f t="shared" ca="1" si="56"/>
        <v>0.91175231525560063</v>
      </c>
      <c r="F1856" s="57">
        <f t="shared" ca="1" si="57"/>
        <v>8.9780466367318148</v>
      </c>
    </row>
    <row r="1857" spans="5:6" x14ac:dyDescent="0.25">
      <c r="E1857" s="57">
        <f t="shared" ca="1" si="56"/>
        <v>0.77832464797193968</v>
      </c>
      <c r="F1857" s="57">
        <f t="shared" ca="1" si="57"/>
        <v>8.4268062867881639</v>
      </c>
    </row>
    <row r="1858" spans="5:6" x14ac:dyDescent="0.25">
      <c r="E1858" s="57">
        <f t="shared" ca="1" si="56"/>
        <v>4.9865004574661587E-2</v>
      </c>
      <c r="F1858" s="57">
        <f t="shared" ca="1" si="57"/>
        <v>7.0865271011950526</v>
      </c>
    </row>
    <row r="1859" spans="5:6" x14ac:dyDescent="0.25">
      <c r="E1859" s="57">
        <f t="shared" ca="1" si="56"/>
        <v>0.42161929092512995</v>
      </c>
      <c r="F1859" s="57">
        <f t="shared" ca="1" si="57"/>
        <v>7.7693465334454626</v>
      </c>
    </row>
    <row r="1860" spans="5:6" x14ac:dyDescent="0.25">
      <c r="E1860" s="57">
        <f t="shared" ref="E1860:E1923" ca="1" si="58">RAND()</f>
        <v>0.213213886298523</v>
      </c>
      <c r="F1860" s="57">
        <f t="shared" ref="F1860:F1923" ca="1" si="59">((E1860^(-1/$C$5)-1)^(-1/$C$3))*$C$4</f>
        <v>7.4587267325782074</v>
      </c>
    </row>
    <row r="1861" spans="5:6" x14ac:dyDescent="0.25">
      <c r="E1861" s="57">
        <f t="shared" ca="1" si="58"/>
        <v>0.41229404100006883</v>
      </c>
      <c r="F1861" s="57">
        <f t="shared" ca="1" si="59"/>
        <v>7.7558255247670358</v>
      </c>
    </row>
    <row r="1862" spans="5:6" x14ac:dyDescent="0.25">
      <c r="E1862" s="57">
        <f t="shared" ca="1" si="58"/>
        <v>0.28337258211824745</v>
      </c>
      <c r="F1862" s="57">
        <f t="shared" ca="1" si="59"/>
        <v>7.5682325688439676</v>
      </c>
    </row>
    <row r="1863" spans="5:6" x14ac:dyDescent="0.25">
      <c r="E1863" s="57">
        <f t="shared" ca="1" si="58"/>
        <v>0.76482844259246718</v>
      </c>
      <c r="F1863" s="57">
        <f t="shared" ca="1" si="59"/>
        <v>8.3904211506028954</v>
      </c>
    </row>
    <row r="1864" spans="5:6" x14ac:dyDescent="0.25">
      <c r="E1864" s="57">
        <f t="shared" ca="1" si="58"/>
        <v>0.47323834261804121</v>
      </c>
      <c r="F1864" s="57">
        <f t="shared" ca="1" si="59"/>
        <v>7.8451830789405932</v>
      </c>
    </row>
    <row r="1865" spans="5:6" x14ac:dyDescent="0.25">
      <c r="E1865" s="57">
        <f t="shared" ca="1" si="58"/>
        <v>0.62613686143858205</v>
      </c>
      <c r="F1865" s="57">
        <f t="shared" ca="1" si="59"/>
        <v>8.0928550825343919</v>
      </c>
    </row>
    <row r="1866" spans="5:6" x14ac:dyDescent="0.25">
      <c r="E1866" s="57">
        <f t="shared" ca="1" si="58"/>
        <v>0.76731121207956032</v>
      </c>
      <c r="F1866" s="57">
        <f t="shared" ca="1" si="59"/>
        <v>8.3969729229057393</v>
      </c>
    </row>
    <row r="1867" spans="5:6" x14ac:dyDescent="0.25">
      <c r="E1867" s="57">
        <f t="shared" ca="1" si="58"/>
        <v>0.40239260542370825</v>
      </c>
      <c r="F1867" s="57">
        <f t="shared" ca="1" si="59"/>
        <v>7.7415051785531261</v>
      </c>
    </row>
    <row r="1868" spans="5:6" x14ac:dyDescent="0.25">
      <c r="E1868" s="57">
        <f t="shared" ca="1" si="58"/>
        <v>0.12941794526554784</v>
      </c>
      <c r="F1868" s="57">
        <f t="shared" ca="1" si="59"/>
        <v>7.3051695150073961</v>
      </c>
    </row>
    <row r="1869" spans="5:6" x14ac:dyDescent="0.25">
      <c r="E1869" s="57">
        <f t="shared" ca="1" si="58"/>
        <v>0.33129566709527458</v>
      </c>
      <c r="F1869" s="57">
        <f t="shared" ca="1" si="59"/>
        <v>7.6388145988483096</v>
      </c>
    </row>
    <row r="1870" spans="5:6" x14ac:dyDescent="0.25">
      <c r="E1870" s="57">
        <f t="shared" ca="1" si="58"/>
        <v>0.82060196207881064</v>
      </c>
      <c r="F1870" s="57">
        <f t="shared" ca="1" si="59"/>
        <v>8.5554421627545771</v>
      </c>
    </row>
    <row r="1871" spans="5:6" x14ac:dyDescent="0.25">
      <c r="E1871" s="57">
        <f t="shared" ca="1" si="58"/>
        <v>0.59119482656326672</v>
      </c>
      <c r="F1871" s="57">
        <f t="shared" ca="1" si="59"/>
        <v>8.031617664180164</v>
      </c>
    </row>
    <row r="1872" spans="5:6" x14ac:dyDescent="0.25">
      <c r="E1872" s="57">
        <f t="shared" ca="1" si="58"/>
        <v>0.6588912055873144</v>
      </c>
      <c r="F1872" s="57">
        <f t="shared" ca="1" si="59"/>
        <v>8.1540254714358582</v>
      </c>
    </row>
    <row r="1873" spans="5:6" x14ac:dyDescent="0.25">
      <c r="E1873" s="57">
        <f t="shared" ca="1" si="58"/>
        <v>0.92533294426033808</v>
      </c>
      <c r="F1873" s="57">
        <f t="shared" ca="1" si="59"/>
        <v>9.0772817351052577</v>
      </c>
    </row>
    <row r="1874" spans="5:6" x14ac:dyDescent="0.25">
      <c r="E1874" s="57">
        <f t="shared" ca="1" si="58"/>
        <v>0.62353003812534347</v>
      </c>
      <c r="F1874" s="57">
        <f t="shared" ca="1" si="59"/>
        <v>8.0881548375935903</v>
      </c>
    </row>
    <row r="1875" spans="5:6" x14ac:dyDescent="0.25">
      <c r="E1875" s="57">
        <f t="shared" ca="1" si="58"/>
        <v>0.52460324776376099</v>
      </c>
      <c r="F1875" s="57">
        <f t="shared" ca="1" si="59"/>
        <v>7.9233993656373922</v>
      </c>
    </row>
    <row r="1876" spans="5:6" x14ac:dyDescent="0.25">
      <c r="E1876" s="57">
        <f t="shared" ca="1" si="58"/>
        <v>7.0480266551620763E-2</v>
      </c>
      <c r="F1876" s="57">
        <f t="shared" ca="1" si="59"/>
        <v>7.1579537726262368</v>
      </c>
    </row>
    <row r="1877" spans="5:6" x14ac:dyDescent="0.25">
      <c r="E1877" s="57">
        <f t="shared" ca="1" si="58"/>
        <v>0.85602383147588279</v>
      </c>
      <c r="F1877" s="57">
        <f t="shared" ca="1" si="59"/>
        <v>8.687302713698152</v>
      </c>
    </row>
    <row r="1878" spans="5:6" x14ac:dyDescent="0.25">
      <c r="E1878" s="57">
        <f t="shared" ca="1" si="58"/>
        <v>0.52888504788134283</v>
      </c>
      <c r="F1878" s="57">
        <f t="shared" ca="1" si="59"/>
        <v>7.9300929923749672</v>
      </c>
    </row>
    <row r="1879" spans="5:6" x14ac:dyDescent="0.25">
      <c r="E1879" s="57">
        <f t="shared" ca="1" si="58"/>
        <v>0.28742990132375745</v>
      </c>
      <c r="F1879" s="57">
        <f t="shared" ca="1" si="59"/>
        <v>7.5742985881016907</v>
      </c>
    </row>
    <row r="1880" spans="5:6" x14ac:dyDescent="0.25">
      <c r="E1880" s="57">
        <f t="shared" ca="1" si="58"/>
        <v>0.87235307221043867</v>
      </c>
      <c r="F1880" s="57">
        <f t="shared" ca="1" si="59"/>
        <v>8.7589938812900723</v>
      </c>
    </row>
    <row r="1881" spans="5:6" x14ac:dyDescent="0.25">
      <c r="E1881" s="57">
        <f t="shared" ca="1" si="58"/>
        <v>0.58647791913115654</v>
      </c>
      <c r="F1881" s="57">
        <f t="shared" ca="1" si="59"/>
        <v>8.0236197405241629</v>
      </c>
    </row>
    <row r="1882" spans="5:6" x14ac:dyDescent="0.25">
      <c r="E1882" s="57">
        <f t="shared" ca="1" si="58"/>
        <v>0.84893948067633396</v>
      </c>
      <c r="F1882" s="57">
        <f t="shared" ca="1" si="59"/>
        <v>8.6586207787713363</v>
      </c>
    </row>
    <row r="1883" spans="5:6" x14ac:dyDescent="0.25">
      <c r="E1883" s="57">
        <f t="shared" ca="1" si="58"/>
        <v>0.8158376238222298</v>
      </c>
      <c r="F1883" s="57">
        <f t="shared" ca="1" si="59"/>
        <v>8.5396232816169135</v>
      </c>
    </row>
    <row r="1884" spans="5:6" x14ac:dyDescent="0.25">
      <c r="E1884" s="57">
        <f t="shared" ca="1" si="58"/>
        <v>0.3584599028500125</v>
      </c>
      <c r="F1884" s="57">
        <f t="shared" ca="1" si="59"/>
        <v>7.6781437210254824</v>
      </c>
    </row>
    <row r="1885" spans="5:6" x14ac:dyDescent="0.25">
      <c r="E1885" s="57">
        <f t="shared" ca="1" si="58"/>
        <v>0.49885041835015831</v>
      </c>
      <c r="F1885" s="57">
        <f t="shared" ca="1" si="59"/>
        <v>7.8837441826987824</v>
      </c>
    </row>
    <row r="1886" spans="5:6" x14ac:dyDescent="0.25">
      <c r="E1886" s="57">
        <f t="shared" ca="1" si="58"/>
        <v>0.61894811815194262</v>
      </c>
      <c r="F1886" s="57">
        <f t="shared" ca="1" si="59"/>
        <v>8.079948120883591</v>
      </c>
    </row>
    <row r="1887" spans="5:6" x14ac:dyDescent="0.25">
      <c r="E1887" s="57">
        <f t="shared" ca="1" si="58"/>
        <v>0.1681761151221296</v>
      </c>
      <c r="F1887" s="57">
        <f t="shared" ca="1" si="59"/>
        <v>7.3808777523702256</v>
      </c>
    </row>
    <row r="1888" spans="5:6" x14ac:dyDescent="0.25">
      <c r="E1888" s="57">
        <f t="shared" ca="1" si="58"/>
        <v>0.4636770646617745</v>
      </c>
      <c r="F1888" s="57">
        <f t="shared" ca="1" si="59"/>
        <v>7.8309723239947076</v>
      </c>
    </row>
    <row r="1889" spans="5:6" x14ac:dyDescent="0.25">
      <c r="E1889" s="57">
        <f t="shared" ca="1" si="58"/>
        <v>0.35119150950296096</v>
      </c>
      <c r="F1889" s="57">
        <f t="shared" ca="1" si="59"/>
        <v>7.6676463927565592</v>
      </c>
    </row>
    <row r="1890" spans="5:6" x14ac:dyDescent="0.25">
      <c r="E1890" s="57">
        <f t="shared" ca="1" si="58"/>
        <v>0.17590241714543242</v>
      </c>
      <c r="F1890" s="57">
        <f t="shared" ca="1" si="59"/>
        <v>7.3948562557416953</v>
      </c>
    </row>
    <row r="1891" spans="5:6" x14ac:dyDescent="0.25">
      <c r="E1891" s="57">
        <f t="shared" ca="1" si="58"/>
        <v>0.95939882784812169</v>
      </c>
      <c r="F1891" s="57">
        <f t="shared" ca="1" si="59"/>
        <v>9.4422792254293402</v>
      </c>
    </row>
    <row r="1892" spans="5:6" x14ac:dyDescent="0.25">
      <c r="E1892" s="57">
        <f t="shared" ca="1" si="58"/>
        <v>0.71096916793561427</v>
      </c>
      <c r="F1892" s="57">
        <f t="shared" ca="1" si="59"/>
        <v>8.2612406818934776</v>
      </c>
    </row>
    <row r="1893" spans="5:6" x14ac:dyDescent="0.25">
      <c r="E1893" s="57">
        <f t="shared" ca="1" si="58"/>
        <v>0.55124487873733641</v>
      </c>
      <c r="F1893" s="57">
        <f t="shared" ca="1" si="59"/>
        <v>7.9655807241366192</v>
      </c>
    </row>
    <row r="1894" spans="5:6" x14ac:dyDescent="0.25">
      <c r="E1894" s="57">
        <f t="shared" ca="1" si="58"/>
        <v>0.92205105993511061</v>
      </c>
      <c r="F1894" s="57">
        <f t="shared" ca="1" si="59"/>
        <v>9.0517174439424917</v>
      </c>
    </row>
    <row r="1895" spans="5:6" x14ac:dyDescent="0.25">
      <c r="E1895" s="57">
        <f t="shared" ca="1" si="58"/>
        <v>0.94142647899795673</v>
      </c>
      <c r="F1895" s="57">
        <f t="shared" ca="1" si="59"/>
        <v>9.2219609283659914</v>
      </c>
    </row>
    <row r="1896" spans="5:6" x14ac:dyDescent="0.25">
      <c r="E1896" s="57">
        <f t="shared" ca="1" si="58"/>
        <v>0.48913063860111983</v>
      </c>
      <c r="F1896" s="57">
        <f t="shared" ca="1" si="59"/>
        <v>7.8690180446884765</v>
      </c>
    </row>
    <row r="1897" spans="5:6" x14ac:dyDescent="0.25">
      <c r="E1897" s="57">
        <f t="shared" ca="1" si="58"/>
        <v>0.97120196946317683</v>
      </c>
      <c r="F1897" s="57">
        <f t="shared" ca="1" si="59"/>
        <v>9.6515824797794973</v>
      </c>
    </row>
    <row r="1898" spans="5:6" x14ac:dyDescent="0.25">
      <c r="E1898" s="57">
        <f t="shared" ca="1" si="58"/>
        <v>0.96583542722034388</v>
      </c>
      <c r="F1898" s="57">
        <f t="shared" ca="1" si="59"/>
        <v>9.5470752358452433</v>
      </c>
    </row>
    <row r="1899" spans="5:6" x14ac:dyDescent="0.25">
      <c r="E1899" s="57">
        <f t="shared" ca="1" si="58"/>
        <v>0.27890656446402762</v>
      </c>
      <c r="F1899" s="57">
        <f t="shared" ca="1" si="59"/>
        <v>7.5615306456727813</v>
      </c>
    </row>
    <row r="1900" spans="5:6" x14ac:dyDescent="0.25">
      <c r="E1900" s="57">
        <f t="shared" ca="1" si="58"/>
        <v>0.66052545852744005</v>
      </c>
      <c r="F1900" s="57">
        <f t="shared" ca="1" si="59"/>
        <v>8.1571891690262852</v>
      </c>
    </row>
    <row r="1901" spans="5:6" x14ac:dyDescent="0.25">
      <c r="E1901" s="57">
        <f t="shared" ca="1" si="58"/>
        <v>0.53761412571539036</v>
      </c>
      <c r="F1901" s="57">
        <f t="shared" ca="1" si="59"/>
        <v>7.9438370584682616</v>
      </c>
    </row>
    <row r="1902" spans="5:6" x14ac:dyDescent="0.25">
      <c r="E1902" s="57">
        <f t="shared" ca="1" si="58"/>
        <v>1.3153861982847848E-2</v>
      </c>
      <c r="F1902" s="57">
        <f t="shared" ca="1" si="59"/>
        <v>6.861157541071746</v>
      </c>
    </row>
    <row r="1903" spans="5:6" x14ac:dyDescent="0.25">
      <c r="E1903" s="57">
        <f t="shared" ca="1" si="58"/>
        <v>0.8839407242083277</v>
      </c>
      <c r="F1903" s="57">
        <f t="shared" ca="1" si="59"/>
        <v>8.8155327614555219</v>
      </c>
    </row>
    <row r="1904" spans="5:6" x14ac:dyDescent="0.25">
      <c r="E1904" s="57">
        <f t="shared" ca="1" si="58"/>
        <v>0.89115885700750075</v>
      </c>
      <c r="F1904" s="57">
        <f t="shared" ca="1" si="59"/>
        <v>8.8536393986593698</v>
      </c>
    </row>
    <row r="1905" spans="5:6" x14ac:dyDescent="0.25">
      <c r="E1905" s="57">
        <f t="shared" ca="1" si="58"/>
        <v>0.32806197946195559</v>
      </c>
      <c r="F1905" s="57">
        <f t="shared" ca="1" si="59"/>
        <v>7.6341102405416521</v>
      </c>
    </row>
    <row r="1906" spans="5:6" x14ac:dyDescent="0.25">
      <c r="E1906" s="57">
        <f t="shared" ca="1" si="58"/>
        <v>0.37925794840506211</v>
      </c>
      <c r="F1906" s="57">
        <f t="shared" ca="1" si="59"/>
        <v>7.7081325392801263</v>
      </c>
    </row>
    <row r="1907" spans="5:6" x14ac:dyDescent="0.25">
      <c r="E1907" s="57">
        <f t="shared" ca="1" si="58"/>
        <v>0.77186098268841663</v>
      </c>
      <c r="F1907" s="57">
        <f t="shared" ca="1" si="59"/>
        <v>8.4091416964237951</v>
      </c>
    </row>
    <row r="1908" spans="5:6" x14ac:dyDescent="0.25">
      <c r="E1908" s="57">
        <f t="shared" ca="1" si="58"/>
        <v>0.26458270420157026</v>
      </c>
      <c r="F1908" s="57">
        <f t="shared" ca="1" si="59"/>
        <v>7.5398404296015382</v>
      </c>
    </row>
    <row r="1909" spans="5:6" x14ac:dyDescent="0.25">
      <c r="E1909" s="57">
        <f t="shared" ca="1" si="58"/>
        <v>0.77807049815077645</v>
      </c>
      <c r="F1909" s="57">
        <f t="shared" ca="1" si="59"/>
        <v>8.4261030745487773</v>
      </c>
    </row>
    <row r="1910" spans="5:6" x14ac:dyDescent="0.25">
      <c r="E1910" s="57">
        <f t="shared" ca="1" si="58"/>
        <v>0.72806619147755625</v>
      </c>
      <c r="F1910" s="57">
        <f t="shared" ca="1" si="59"/>
        <v>8.2998526420918939</v>
      </c>
    </row>
    <row r="1911" spans="5:6" x14ac:dyDescent="0.25">
      <c r="E1911" s="57">
        <f t="shared" ca="1" si="58"/>
        <v>0.8061478657965705</v>
      </c>
      <c r="F1911" s="57">
        <f t="shared" ca="1" si="59"/>
        <v>8.5085920417742553</v>
      </c>
    </row>
    <row r="1912" spans="5:6" x14ac:dyDescent="0.25">
      <c r="E1912" s="57">
        <f t="shared" ca="1" si="58"/>
        <v>0.45238827123561554</v>
      </c>
      <c r="F1912" s="57">
        <f t="shared" ca="1" si="59"/>
        <v>7.8143028608627318</v>
      </c>
    </row>
    <row r="1913" spans="5:6" x14ac:dyDescent="0.25">
      <c r="E1913" s="57">
        <f t="shared" ca="1" si="58"/>
        <v>0.89341829366924164</v>
      </c>
      <c r="F1913" s="57">
        <f t="shared" ca="1" si="59"/>
        <v>8.8660840453592513</v>
      </c>
    </row>
    <row r="1914" spans="5:6" x14ac:dyDescent="0.25">
      <c r="E1914" s="57">
        <f t="shared" ca="1" si="58"/>
        <v>0.87385557169629002</v>
      </c>
      <c r="F1914" s="57">
        <f t="shared" ca="1" si="59"/>
        <v>8.7660336931039247</v>
      </c>
    </row>
    <row r="1915" spans="5:6" x14ac:dyDescent="0.25">
      <c r="E1915" s="57">
        <f t="shared" ca="1" si="58"/>
        <v>0.44141892543950989</v>
      </c>
      <c r="F1915" s="57">
        <f t="shared" ca="1" si="59"/>
        <v>7.7982039797458311</v>
      </c>
    </row>
    <row r="1916" spans="5:6" x14ac:dyDescent="0.25">
      <c r="E1916" s="57">
        <f t="shared" ca="1" si="58"/>
        <v>0.53122112069045269</v>
      </c>
      <c r="F1916" s="57">
        <f t="shared" ca="1" si="59"/>
        <v>7.9337580509847552</v>
      </c>
    </row>
    <row r="1917" spans="5:6" x14ac:dyDescent="0.25">
      <c r="E1917" s="57">
        <f t="shared" ca="1" si="58"/>
        <v>0.55561130496158839</v>
      </c>
      <c r="F1917" s="57">
        <f t="shared" ca="1" si="59"/>
        <v>7.9726236388831513</v>
      </c>
    </row>
    <row r="1918" spans="5:6" x14ac:dyDescent="0.25">
      <c r="E1918" s="57">
        <f t="shared" ca="1" si="58"/>
        <v>3.4211785220847557E-2</v>
      </c>
      <c r="F1918" s="57">
        <f t="shared" ca="1" si="59"/>
        <v>7.0160108146066591</v>
      </c>
    </row>
    <row r="1919" spans="5:6" x14ac:dyDescent="0.25">
      <c r="E1919" s="57">
        <f t="shared" ca="1" si="58"/>
        <v>2.1883449986739634E-2</v>
      </c>
      <c r="F1919" s="57">
        <f t="shared" ca="1" si="59"/>
        <v>6.9399827186294765</v>
      </c>
    </row>
    <row r="1920" spans="5:6" x14ac:dyDescent="0.25">
      <c r="E1920" s="57">
        <f t="shared" ca="1" si="58"/>
        <v>2.8773136945811517E-2</v>
      </c>
      <c r="F1920" s="57">
        <f t="shared" ca="1" si="59"/>
        <v>6.9856810566188505</v>
      </c>
    </row>
    <row r="1921" spans="5:6" x14ac:dyDescent="0.25">
      <c r="E1921" s="57">
        <f t="shared" ca="1" si="58"/>
        <v>2.5591067858540484E-2</v>
      </c>
      <c r="F1921" s="57">
        <f t="shared" ca="1" si="59"/>
        <v>6.9657947267941775</v>
      </c>
    </row>
    <row r="1922" spans="5:6" x14ac:dyDescent="0.25">
      <c r="E1922" s="57">
        <f t="shared" ca="1" si="58"/>
        <v>0.8150839764721749</v>
      </c>
      <c r="F1922" s="57">
        <f t="shared" ca="1" si="59"/>
        <v>8.5371560103164015</v>
      </c>
    </row>
    <row r="1923" spans="5:6" x14ac:dyDescent="0.25">
      <c r="E1923" s="57">
        <f t="shared" ca="1" si="58"/>
        <v>0.65641465627266737</v>
      </c>
      <c r="F1923" s="57">
        <f t="shared" ca="1" si="59"/>
        <v>8.149252870424581</v>
      </c>
    </row>
    <row r="1924" spans="5:6" x14ac:dyDescent="0.25">
      <c r="E1924" s="57">
        <f t="shared" ref="E1924:E1987" ca="1" si="60">RAND()</f>
        <v>0.44946962516259004</v>
      </c>
      <c r="F1924" s="57">
        <f t="shared" ref="F1924:F1987" ca="1" si="61">((E1924^(-1/$C$5)-1)^(-1/$C$3))*$C$4</f>
        <v>7.8100104681902129</v>
      </c>
    </row>
    <row r="1925" spans="5:6" x14ac:dyDescent="0.25">
      <c r="E1925" s="57">
        <f t="shared" ca="1" si="60"/>
        <v>0.64803418574268512</v>
      </c>
      <c r="F1925" s="57">
        <f t="shared" ca="1" si="61"/>
        <v>8.13329083471438</v>
      </c>
    </row>
    <row r="1926" spans="5:6" x14ac:dyDescent="0.25">
      <c r="E1926" s="57">
        <f t="shared" ca="1" si="60"/>
        <v>0.82094748838132614</v>
      </c>
      <c r="F1926" s="57">
        <f t="shared" ca="1" si="61"/>
        <v>8.556604620023025</v>
      </c>
    </row>
    <row r="1927" spans="5:6" x14ac:dyDescent="0.25">
      <c r="E1927" s="57">
        <f t="shared" ca="1" si="60"/>
        <v>0.90081363245229529</v>
      </c>
      <c r="F1927" s="57">
        <f t="shared" ca="1" si="61"/>
        <v>8.908735653372398</v>
      </c>
    </row>
    <row r="1928" spans="5:6" x14ac:dyDescent="0.25">
      <c r="E1928" s="57">
        <f t="shared" ca="1" si="60"/>
        <v>0.65187133765513061</v>
      </c>
      <c r="F1928" s="57">
        <f t="shared" ca="1" si="61"/>
        <v>8.1405638905220687</v>
      </c>
    </row>
    <row r="1929" spans="5:6" x14ac:dyDescent="0.25">
      <c r="E1929" s="57">
        <f t="shared" ca="1" si="60"/>
        <v>0.68380025958438118</v>
      </c>
      <c r="F1929" s="57">
        <f t="shared" ca="1" si="61"/>
        <v>8.203564110431266</v>
      </c>
    </row>
    <row r="1930" spans="5:6" x14ac:dyDescent="0.25">
      <c r="E1930" s="57">
        <f t="shared" ca="1" si="60"/>
        <v>0.53335640769698767</v>
      </c>
      <c r="F1930" s="57">
        <f t="shared" ca="1" si="61"/>
        <v>7.9371163957144857</v>
      </c>
    </row>
    <row r="1931" spans="5:6" x14ac:dyDescent="0.25">
      <c r="E1931" s="57">
        <f t="shared" ca="1" si="60"/>
        <v>0.58259458284221799</v>
      </c>
      <c r="F1931" s="57">
        <f t="shared" ca="1" si="61"/>
        <v>8.0170785510689342</v>
      </c>
    </row>
    <row r="1932" spans="5:6" x14ac:dyDescent="0.25">
      <c r="E1932" s="57">
        <f t="shared" ca="1" si="60"/>
        <v>0.49389958162713476</v>
      </c>
      <c r="F1932" s="57">
        <f t="shared" ca="1" si="61"/>
        <v>7.8762282892793003</v>
      </c>
    </row>
    <row r="1933" spans="5:6" x14ac:dyDescent="0.25">
      <c r="E1933" s="57">
        <f t="shared" ca="1" si="60"/>
        <v>0.8151261872307225</v>
      </c>
      <c r="F1933" s="57">
        <f t="shared" ca="1" si="61"/>
        <v>8.5372939510583485</v>
      </c>
    </row>
    <row r="1934" spans="5:6" x14ac:dyDescent="0.25">
      <c r="E1934" s="57">
        <f t="shared" ca="1" si="60"/>
        <v>0.47681841830719496</v>
      </c>
      <c r="F1934" s="57">
        <f t="shared" ca="1" si="61"/>
        <v>7.8505279500406395</v>
      </c>
    </row>
    <row r="1935" spans="5:6" x14ac:dyDescent="0.25">
      <c r="E1935" s="57">
        <f t="shared" ca="1" si="60"/>
        <v>0.7394400210310571</v>
      </c>
      <c r="F1935" s="57">
        <f t="shared" ca="1" si="61"/>
        <v>8.3266852612279365</v>
      </c>
    </row>
    <row r="1936" spans="5:6" x14ac:dyDescent="0.25">
      <c r="E1936" s="57">
        <f t="shared" ca="1" si="60"/>
        <v>0.22899747660116143</v>
      </c>
      <c r="F1936" s="57">
        <f t="shared" ca="1" si="61"/>
        <v>7.4843221763784173</v>
      </c>
    </row>
    <row r="1937" spans="5:6" x14ac:dyDescent="0.25">
      <c r="E1937" s="57">
        <f t="shared" ca="1" si="60"/>
        <v>7.299391348698725E-2</v>
      </c>
      <c r="F1937" s="57">
        <f t="shared" ca="1" si="61"/>
        <v>7.1656126545936329</v>
      </c>
    </row>
    <row r="1938" spans="5:6" x14ac:dyDescent="0.25">
      <c r="E1938" s="57">
        <f t="shared" ca="1" si="60"/>
        <v>0.14201189944720405</v>
      </c>
      <c r="F1938" s="57">
        <f t="shared" ca="1" si="61"/>
        <v>7.3309581690599623</v>
      </c>
    </row>
    <row r="1939" spans="5:6" x14ac:dyDescent="0.25">
      <c r="E1939" s="57">
        <f t="shared" ca="1" si="60"/>
        <v>0.77045276789643113</v>
      </c>
      <c r="F1939" s="57">
        <f t="shared" ca="1" si="61"/>
        <v>8.405352450349632</v>
      </c>
    </row>
    <row r="1940" spans="5:6" x14ac:dyDescent="0.25">
      <c r="E1940" s="57">
        <f t="shared" ca="1" si="60"/>
        <v>0.81215435256410085</v>
      </c>
      <c r="F1940" s="57">
        <f t="shared" ca="1" si="61"/>
        <v>8.5276531125356829</v>
      </c>
    </row>
    <row r="1941" spans="5:6" x14ac:dyDescent="0.25">
      <c r="E1941" s="57">
        <f t="shared" ca="1" si="60"/>
        <v>0.1451028263823787</v>
      </c>
      <c r="F1941" s="57">
        <f t="shared" ca="1" si="61"/>
        <v>7.3370935174607901</v>
      </c>
    </row>
    <row r="1942" spans="5:6" x14ac:dyDescent="0.25">
      <c r="E1942" s="57">
        <f t="shared" ca="1" si="60"/>
        <v>0.19045725762473786</v>
      </c>
      <c r="F1942" s="57">
        <f t="shared" ca="1" si="61"/>
        <v>7.4204238148469051</v>
      </c>
    </row>
    <row r="1943" spans="5:6" x14ac:dyDescent="0.25">
      <c r="E1943" s="57">
        <f t="shared" ca="1" si="60"/>
        <v>0.13722740136900369</v>
      </c>
      <c r="F1943" s="57">
        <f t="shared" ca="1" si="61"/>
        <v>7.3213162334169635</v>
      </c>
    </row>
    <row r="1944" spans="5:6" x14ac:dyDescent="0.25">
      <c r="E1944" s="57">
        <f t="shared" ca="1" si="60"/>
        <v>7.033987601830427E-2</v>
      </c>
      <c r="F1944" s="57">
        <f t="shared" ca="1" si="61"/>
        <v>7.1575205557948252</v>
      </c>
    </row>
    <row r="1945" spans="5:6" x14ac:dyDescent="0.25">
      <c r="E1945" s="57">
        <f t="shared" ca="1" si="60"/>
        <v>0.37269190060250834</v>
      </c>
      <c r="F1945" s="57">
        <f t="shared" ca="1" si="61"/>
        <v>7.698668789619882</v>
      </c>
    </row>
    <row r="1946" spans="5:6" x14ac:dyDescent="0.25">
      <c r="E1946" s="57">
        <f t="shared" ca="1" si="60"/>
        <v>0.22603229973566996</v>
      </c>
      <c r="F1946" s="57">
        <f t="shared" ca="1" si="61"/>
        <v>7.479566284189219</v>
      </c>
    </row>
    <row r="1947" spans="5:6" x14ac:dyDescent="0.25">
      <c r="E1947" s="57">
        <f t="shared" ca="1" si="60"/>
        <v>0.92021654860738011</v>
      </c>
      <c r="F1947" s="57">
        <f t="shared" ca="1" si="61"/>
        <v>9.0378992575730734</v>
      </c>
    </row>
    <row r="1948" spans="5:6" x14ac:dyDescent="0.25">
      <c r="E1948" s="57">
        <f t="shared" ca="1" si="60"/>
        <v>0.91639163280766545</v>
      </c>
      <c r="F1948" s="57">
        <f t="shared" ca="1" si="61"/>
        <v>9.0100950928215795</v>
      </c>
    </row>
    <row r="1949" spans="5:6" x14ac:dyDescent="0.25">
      <c r="E1949" s="57">
        <f t="shared" ca="1" si="60"/>
        <v>0.89243775302900596</v>
      </c>
      <c r="F1949" s="57">
        <f t="shared" ca="1" si="61"/>
        <v>8.8606514883558276</v>
      </c>
    </row>
    <row r="1950" spans="5:6" x14ac:dyDescent="0.25">
      <c r="E1950" s="57">
        <f t="shared" ca="1" si="60"/>
        <v>0.76764694800532285</v>
      </c>
      <c r="F1950" s="57">
        <f t="shared" ca="1" si="61"/>
        <v>8.3978636356047502</v>
      </c>
    </row>
    <row r="1951" spans="5:6" x14ac:dyDescent="0.25">
      <c r="E1951" s="57">
        <f t="shared" ca="1" si="60"/>
        <v>0.51575002742960407</v>
      </c>
      <c r="F1951" s="57">
        <f t="shared" ca="1" si="61"/>
        <v>7.9096542482181116</v>
      </c>
    </row>
    <row r="1952" spans="5:6" x14ac:dyDescent="0.25">
      <c r="E1952" s="57">
        <f t="shared" ca="1" si="60"/>
        <v>0.43352430919816576</v>
      </c>
      <c r="F1952" s="57">
        <f t="shared" ca="1" si="61"/>
        <v>7.7866699247882663</v>
      </c>
    </row>
    <row r="1953" spans="5:6" x14ac:dyDescent="0.25">
      <c r="E1953" s="57">
        <f t="shared" ca="1" si="60"/>
        <v>0.84381640079129883</v>
      </c>
      <c r="F1953" s="57">
        <f t="shared" ca="1" si="61"/>
        <v>8.6386733662413722</v>
      </c>
    </row>
    <row r="1954" spans="5:6" x14ac:dyDescent="0.25">
      <c r="E1954" s="57">
        <f t="shared" ca="1" si="60"/>
        <v>0.56522624180118131</v>
      </c>
      <c r="F1954" s="57">
        <f t="shared" ca="1" si="61"/>
        <v>7.9882741973729896</v>
      </c>
    </row>
    <row r="1955" spans="5:6" x14ac:dyDescent="0.25">
      <c r="E1955" s="57">
        <f t="shared" ca="1" si="60"/>
        <v>0.45986823377942343</v>
      </c>
      <c r="F1955" s="57">
        <f t="shared" ca="1" si="61"/>
        <v>7.8253355752098832</v>
      </c>
    </row>
    <row r="1956" spans="5:6" x14ac:dyDescent="0.25">
      <c r="E1956" s="57">
        <f t="shared" ca="1" si="60"/>
        <v>0.52170023903537011</v>
      </c>
      <c r="F1956" s="57">
        <f t="shared" ca="1" si="61"/>
        <v>7.9188784555484535</v>
      </c>
    </row>
    <row r="1957" spans="5:6" x14ac:dyDescent="0.25">
      <c r="E1957" s="57">
        <f t="shared" ca="1" si="60"/>
        <v>0.30878515134370543</v>
      </c>
      <c r="F1957" s="57">
        <f t="shared" ca="1" si="61"/>
        <v>7.6059187129486645</v>
      </c>
    </row>
    <row r="1958" spans="5:6" x14ac:dyDescent="0.25">
      <c r="E1958" s="57">
        <f t="shared" ca="1" si="60"/>
        <v>0.24946068731900661</v>
      </c>
      <c r="F1958" s="57">
        <f t="shared" ca="1" si="61"/>
        <v>7.5165673840526983</v>
      </c>
    </row>
    <row r="1959" spans="5:6" x14ac:dyDescent="0.25">
      <c r="E1959" s="57">
        <f t="shared" ca="1" si="60"/>
        <v>0.15510375758097539</v>
      </c>
      <c r="F1959" s="57">
        <f t="shared" ca="1" si="61"/>
        <v>7.3564820336245305</v>
      </c>
    </row>
    <row r="1960" spans="5:6" x14ac:dyDescent="0.25">
      <c r="E1960" s="57">
        <f t="shared" ca="1" si="60"/>
        <v>0.26357103653925462</v>
      </c>
      <c r="F1960" s="57">
        <f t="shared" ca="1" si="61"/>
        <v>7.5382962286218316</v>
      </c>
    </row>
    <row r="1961" spans="5:6" x14ac:dyDescent="0.25">
      <c r="E1961" s="57">
        <f t="shared" ca="1" si="60"/>
        <v>0.45663585230106651</v>
      </c>
      <c r="F1961" s="57">
        <f t="shared" ca="1" si="61"/>
        <v>7.8205620708762185</v>
      </c>
    </row>
    <row r="1962" spans="5:6" x14ac:dyDescent="0.25">
      <c r="E1962" s="57">
        <f t="shared" ca="1" si="60"/>
        <v>0.55284290180548645</v>
      </c>
      <c r="F1962" s="57">
        <f t="shared" ca="1" si="61"/>
        <v>7.9681537536742759</v>
      </c>
    </row>
    <row r="1963" spans="5:6" x14ac:dyDescent="0.25">
      <c r="E1963" s="57">
        <f t="shared" ca="1" si="60"/>
        <v>0.49106266322879155</v>
      </c>
      <c r="F1963" s="57">
        <f t="shared" ca="1" si="61"/>
        <v>7.8719356982964381</v>
      </c>
    </row>
    <row r="1964" spans="5:6" x14ac:dyDescent="0.25">
      <c r="E1964" s="57">
        <f t="shared" ca="1" si="60"/>
        <v>0.68167640724910639</v>
      </c>
      <c r="F1964" s="57">
        <f t="shared" ca="1" si="61"/>
        <v>8.1992245051420269</v>
      </c>
    </row>
    <row r="1965" spans="5:6" x14ac:dyDescent="0.25">
      <c r="E1965" s="57">
        <f t="shared" ca="1" si="60"/>
        <v>0.82573708662390921</v>
      </c>
      <c r="F1965" s="57">
        <f t="shared" ca="1" si="61"/>
        <v>8.5729386680808375</v>
      </c>
    </row>
    <row r="1966" spans="5:6" x14ac:dyDescent="0.25">
      <c r="E1966" s="57">
        <f t="shared" ca="1" si="60"/>
        <v>0.31528744578410539</v>
      </c>
      <c r="F1966" s="57">
        <f t="shared" ca="1" si="61"/>
        <v>7.6154594420593869</v>
      </c>
    </row>
    <row r="1967" spans="5:6" x14ac:dyDescent="0.25">
      <c r="E1967" s="57">
        <f t="shared" ca="1" si="60"/>
        <v>0.47516395161131397</v>
      </c>
      <c r="F1967" s="57">
        <f t="shared" ca="1" si="61"/>
        <v>7.8480562311500544</v>
      </c>
    </row>
    <row r="1968" spans="5:6" x14ac:dyDescent="0.25">
      <c r="E1968" s="57">
        <f t="shared" ca="1" si="60"/>
        <v>0.66173909443784573</v>
      </c>
      <c r="F1968" s="57">
        <f t="shared" ca="1" si="61"/>
        <v>8.1595460576385683</v>
      </c>
    </row>
    <row r="1969" spans="5:6" x14ac:dyDescent="0.25">
      <c r="E1969" s="57">
        <f t="shared" ca="1" si="60"/>
        <v>0.33449487543553802</v>
      </c>
      <c r="F1969" s="57">
        <f t="shared" ca="1" si="61"/>
        <v>7.6434630109090991</v>
      </c>
    </row>
    <row r="1970" spans="5:6" x14ac:dyDescent="0.25">
      <c r="E1970" s="57">
        <f t="shared" ca="1" si="60"/>
        <v>5.6053737085838273E-3</v>
      </c>
      <c r="F1970" s="57">
        <f t="shared" ca="1" si="61"/>
        <v>6.7428061662818415</v>
      </c>
    </row>
    <row r="1971" spans="5:6" x14ac:dyDescent="0.25">
      <c r="E1971" s="57">
        <f t="shared" ca="1" si="60"/>
        <v>0.15817086857611118</v>
      </c>
      <c r="F1971" s="57">
        <f t="shared" ca="1" si="61"/>
        <v>7.3622966586405774</v>
      </c>
    </row>
    <row r="1972" spans="5:6" x14ac:dyDescent="0.25">
      <c r="E1972" s="57">
        <f t="shared" ca="1" si="60"/>
        <v>0.49659362932127105</v>
      </c>
      <c r="F1972" s="57">
        <f t="shared" ca="1" si="61"/>
        <v>7.8803141781955972</v>
      </c>
    </row>
    <row r="1973" spans="5:6" x14ac:dyDescent="0.25">
      <c r="E1973" s="57">
        <f t="shared" ca="1" si="60"/>
        <v>1.565649789141621E-2</v>
      </c>
      <c r="F1973" s="57">
        <f t="shared" ca="1" si="61"/>
        <v>6.8873214386175023</v>
      </c>
    </row>
    <row r="1974" spans="5:6" x14ac:dyDescent="0.25">
      <c r="E1974" s="57">
        <f t="shared" ca="1" si="60"/>
        <v>0.22892909397743755</v>
      </c>
      <c r="F1974" s="57">
        <f t="shared" ca="1" si="61"/>
        <v>7.4842127539851333</v>
      </c>
    </row>
    <row r="1975" spans="5:6" x14ac:dyDescent="0.25">
      <c r="E1975" s="57">
        <f t="shared" ca="1" si="60"/>
        <v>0.79783946620843205</v>
      </c>
      <c r="F1975" s="57">
        <f t="shared" ca="1" si="61"/>
        <v>8.4831047474887722</v>
      </c>
    </row>
    <row r="1976" spans="5:6" x14ac:dyDescent="0.25">
      <c r="E1976" s="57">
        <f t="shared" ca="1" si="60"/>
        <v>0.98085500200126197</v>
      </c>
      <c r="F1976" s="57">
        <f t="shared" ca="1" si="61"/>
        <v>9.904687860229016</v>
      </c>
    </row>
    <row r="1977" spans="5:6" x14ac:dyDescent="0.25">
      <c r="E1977" s="57">
        <f t="shared" ca="1" si="60"/>
        <v>0.42572759210051458</v>
      </c>
      <c r="F1977" s="57">
        <f t="shared" ca="1" si="61"/>
        <v>7.7753160553821301</v>
      </c>
    </row>
    <row r="1978" spans="5:6" x14ac:dyDescent="0.25">
      <c r="E1978" s="57">
        <f t="shared" ca="1" si="60"/>
        <v>0.83846423363535549</v>
      </c>
      <c r="F1978" s="57">
        <f t="shared" ca="1" si="61"/>
        <v>8.6184910484169244</v>
      </c>
    </row>
    <row r="1979" spans="5:6" x14ac:dyDescent="0.25">
      <c r="E1979" s="57">
        <f t="shared" ca="1" si="60"/>
        <v>0.59546148025233858</v>
      </c>
      <c r="F1979" s="57">
        <f t="shared" ca="1" si="61"/>
        <v>8.0389033777506267</v>
      </c>
    </row>
    <row r="1980" spans="5:6" x14ac:dyDescent="0.25">
      <c r="E1980" s="57">
        <f t="shared" ca="1" si="60"/>
        <v>0.59843904855128616</v>
      </c>
      <c r="F1980" s="57">
        <f t="shared" ca="1" si="61"/>
        <v>8.0440174878636874</v>
      </c>
    </row>
    <row r="1981" spans="5:6" x14ac:dyDescent="0.25">
      <c r="E1981" s="57">
        <f t="shared" ca="1" si="60"/>
        <v>0.10928110585611295</v>
      </c>
      <c r="F1981" s="57">
        <f t="shared" ca="1" si="61"/>
        <v>7.2607532188794242</v>
      </c>
    </row>
    <row r="1982" spans="5:6" x14ac:dyDescent="0.25">
      <c r="E1982" s="57">
        <f t="shared" ca="1" si="60"/>
        <v>0.34115519753427026</v>
      </c>
      <c r="F1982" s="57">
        <f t="shared" ca="1" si="61"/>
        <v>7.653123816233526</v>
      </c>
    </row>
    <row r="1983" spans="5:6" x14ac:dyDescent="0.25">
      <c r="E1983" s="57">
        <f t="shared" ca="1" si="60"/>
        <v>0.32413258660507982</v>
      </c>
      <c r="F1983" s="57">
        <f t="shared" ca="1" si="61"/>
        <v>7.6283852021274887</v>
      </c>
    </row>
    <row r="1984" spans="5:6" x14ac:dyDescent="0.25">
      <c r="E1984" s="57">
        <f t="shared" ca="1" si="60"/>
        <v>0.77904036314751712</v>
      </c>
      <c r="F1984" s="57">
        <f t="shared" ca="1" si="61"/>
        <v>8.4287905038471607</v>
      </c>
    </row>
    <row r="1985" spans="5:6" x14ac:dyDescent="0.25">
      <c r="E1985" s="57">
        <f t="shared" ca="1" si="60"/>
        <v>0.80618071641584099</v>
      </c>
      <c r="F1985" s="57">
        <f t="shared" ca="1" si="61"/>
        <v>8.5086947965853952</v>
      </c>
    </row>
    <row r="1986" spans="5:6" x14ac:dyDescent="0.25">
      <c r="E1986" s="57">
        <f t="shared" ca="1" si="60"/>
        <v>0.62915875458845893</v>
      </c>
      <c r="F1986" s="57">
        <f t="shared" ca="1" si="61"/>
        <v>8.0983326526625561</v>
      </c>
    </row>
    <row r="1987" spans="5:6" x14ac:dyDescent="0.25">
      <c r="E1987" s="57">
        <f t="shared" ca="1" si="60"/>
        <v>0.93533536731695588</v>
      </c>
      <c r="F1987" s="57">
        <f t="shared" ca="1" si="61"/>
        <v>9.1629035915917054</v>
      </c>
    </row>
    <row r="1988" spans="5:6" x14ac:dyDescent="0.25">
      <c r="E1988" s="57">
        <f t="shared" ref="E1988:E2051" ca="1" si="62">RAND()</f>
        <v>0.41337656429372605</v>
      </c>
      <c r="F1988" s="57">
        <f t="shared" ref="F1988:F2051" ca="1" si="63">((E1988^(-1/$C$5)-1)^(-1/$C$3))*$C$4</f>
        <v>7.7573932472836669</v>
      </c>
    </row>
    <row r="1989" spans="5:6" x14ac:dyDescent="0.25">
      <c r="E1989" s="57">
        <f t="shared" ca="1" si="62"/>
        <v>0.29765421357257804</v>
      </c>
      <c r="F1989" s="57">
        <f t="shared" ca="1" si="63"/>
        <v>7.5894974322452553</v>
      </c>
    </row>
    <row r="1990" spans="5:6" x14ac:dyDescent="0.25">
      <c r="E1990" s="57">
        <f t="shared" ca="1" si="62"/>
        <v>6.4059047762249244E-2</v>
      </c>
      <c r="F1990" s="57">
        <f t="shared" ca="1" si="63"/>
        <v>7.1374977980578489</v>
      </c>
    </row>
    <row r="1991" spans="5:6" x14ac:dyDescent="0.25">
      <c r="E1991" s="57">
        <f t="shared" ca="1" si="62"/>
        <v>0.58296897693864125</v>
      </c>
      <c r="F1991" s="57">
        <f t="shared" ca="1" si="63"/>
        <v>8.0177075170502938</v>
      </c>
    </row>
    <row r="1992" spans="5:6" x14ac:dyDescent="0.25">
      <c r="E1992" s="57">
        <f t="shared" ca="1" si="62"/>
        <v>0.94913870283334412</v>
      </c>
      <c r="F1992" s="57">
        <f t="shared" ca="1" si="63"/>
        <v>9.3065190851901232</v>
      </c>
    </row>
    <row r="1993" spans="5:6" x14ac:dyDescent="0.25">
      <c r="E1993" s="57">
        <f t="shared" ca="1" si="62"/>
        <v>0.34568201182444536</v>
      </c>
      <c r="F1993" s="57">
        <f t="shared" ca="1" si="63"/>
        <v>7.6596787665340642</v>
      </c>
    </row>
    <row r="1994" spans="5:6" x14ac:dyDescent="0.25">
      <c r="E1994" s="57">
        <f t="shared" ca="1" si="62"/>
        <v>0.2555753827030961</v>
      </c>
      <c r="F1994" s="57">
        <f t="shared" ca="1" si="63"/>
        <v>7.5260289334053576</v>
      </c>
    </row>
    <row r="1995" spans="5:6" x14ac:dyDescent="0.25">
      <c r="E1995" s="57">
        <f t="shared" ca="1" si="62"/>
        <v>0.77515354752775367</v>
      </c>
      <c r="F1995" s="57">
        <f t="shared" ca="1" si="63"/>
        <v>8.4180833048839006</v>
      </c>
    </row>
    <row r="1996" spans="5:6" x14ac:dyDescent="0.25">
      <c r="E1996" s="57">
        <f t="shared" ca="1" si="62"/>
        <v>0.74111074860744508</v>
      </c>
      <c r="F1996" s="57">
        <f t="shared" ca="1" si="63"/>
        <v>8.3307104366351492</v>
      </c>
    </row>
    <row r="1997" spans="5:6" x14ac:dyDescent="0.25">
      <c r="E1997" s="57">
        <f t="shared" ca="1" si="62"/>
        <v>0.47393216440043162</v>
      </c>
      <c r="F1997" s="57">
        <f t="shared" ca="1" si="63"/>
        <v>7.8462178655754586</v>
      </c>
    </row>
    <row r="1998" spans="5:6" x14ac:dyDescent="0.25">
      <c r="E1998" s="57">
        <f t="shared" ca="1" si="62"/>
        <v>0.25384319947134015</v>
      </c>
      <c r="F1998" s="57">
        <f t="shared" ca="1" si="63"/>
        <v>7.5233559775018577</v>
      </c>
    </row>
    <row r="1999" spans="5:6" x14ac:dyDescent="0.25">
      <c r="E1999" s="57">
        <f t="shared" ca="1" si="62"/>
        <v>0.91874410806454743</v>
      </c>
      <c r="F1999" s="57">
        <f t="shared" ca="1" si="63"/>
        <v>9.0270392361014551</v>
      </c>
    </row>
    <row r="2000" spans="5:6" x14ac:dyDescent="0.25">
      <c r="E2000" s="57">
        <f t="shared" ca="1" si="62"/>
        <v>0.2413386608599255</v>
      </c>
      <c r="F2000" s="57">
        <f t="shared" ca="1" si="63"/>
        <v>7.5038822956334998</v>
      </c>
    </row>
    <row r="2001" spans="5:6" x14ac:dyDescent="0.25">
      <c r="E2001" s="57">
        <f t="shared" ca="1" si="62"/>
        <v>0.40911418132271027</v>
      </c>
      <c r="F2001" s="57">
        <f t="shared" ca="1" si="63"/>
        <v>7.7512229493823597</v>
      </c>
    </row>
    <row r="2002" spans="5:6" x14ac:dyDescent="0.25">
      <c r="E2002" s="57">
        <f t="shared" ca="1" si="62"/>
        <v>0.16678942996270152</v>
      </c>
      <c r="F2002" s="57">
        <f t="shared" ca="1" si="63"/>
        <v>7.3783360623936467</v>
      </c>
    </row>
    <row r="2003" spans="5:6" x14ac:dyDescent="0.25">
      <c r="E2003" s="57">
        <f t="shared" ca="1" si="62"/>
        <v>0.68306042177395465</v>
      </c>
      <c r="F2003" s="57">
        <f t="shared" ca="1" si="63"/>
        <v>8.2020498275396534</v>
      </c>
    </row>
    <row r="2004" spans="5:6" x14ac:dyDescent="0.25">
      <c r="E2004" s="57">
        <f t="shared" ca="1" si="62"/>
        <v>0.16813868722092384</v>
      </c>
      <c r="F2004" s="57">
        <f t="shared" ca="1" si="63"/>
        <v>7.3808092856332861</v>
      </c>
    </row>
    <row r="2005" spans="5:6" x14ac:dyDescent="0.25">
      <c r="E2005" s="57">
        <f t="shared" ca="1" si="62"/>
        <v>0.94077287072279736</v>
      </c>
      <c r="F2005" s="57">
        <f t="shared" ca="1" si="63"/>
        <v>9.215329090802026</v>
      </c>
    </row>
    <row r="2006" spans="5:6" x14ac:dyDescent="0.25">
      <c r="E2006" s="57">
        <f t="shared" ca="1" si="62"/>
        <v>0.86342422647319539</v>
      </c>
      <c r="F2006" s="57">
        <f t="shared" ca="1" si="63"/>
        <v>8.7187581070352458</v>
      </c>
    </row>
    <row r="2007" spans="5:6" x14ac:dyDescent="0.25">
      <c r="E2007" s="57">
        <f t="shared" ca="1" si="62"/>
        <v>3.9015512647798345E-2</v>
      </c>
      <c r="F2007" s="57">
        <f t="shared" ca="1" si="63"/>
        <v>7.0398547252744645</v>
      </c>
    </row>
    <row r="2008" spans="5:6" x14ac:dyDescent="0.25">
      <c r="E2008" s="57">
        <f t="shared" ca="1" si="62"/>
        <v>0.5794530445489503</v>
      </c>
      <c r="F2008" s="57">
        <f t="shared" ca="1" si="63"/>
        <v>8.0118147407124987</v>
      </c>
    </row>
    <row r="2009" spans="5:6" x14ac:dyDescent="0.25">
      <c r="E2009" s="57">
        <f t="shared" ca="1" si="62"/>
        <v>0.14083982175714738</v>
      </c>
      <c r="F2009" s="57">
        <f t="shared" ca="1" si="63"/>
        <v>7.3286127666207967</v>
      </c>
    </row>
    <row r="2010" spans="5:6" x14ac:dyDescent="0.25">
      <c r="E2010" s="57">
        <f t="shared" ca="1" si="62"/>
        <v>0.7064525409589052</v>
      </c>
      <c r="F2010" s="57">
        <f t="shared" ca="1" si="63"/>
        <v>8.2513565536911422</v>
      </c>
    </row>
    <row r="2011" spans="5:6" x14ac:dyDescent="0.25">
      <c r="E2011" s="57">
        <f t="shared" ca="1" si="62"/>
        <v>0.99552422825361941</v>
      </c>
      <c r="F2011" s="57">
        <f t="shared" ca="1" si="63"/>
        <v>10.852539750872991</v>
      </c>
    </row>
    <row r="2012" spans="5:6" x14ac:dyDescent="0.25">
      <c r="E2012" s="57">
        <f t="shared" ca="1" si="62"/>
        <v>0.56269914847307667</v>
      </c>
      <c r="F2012" s="57">
        <f t="shared" ca="1" si="63"/>
        <v>7.9841413254324038</v>
      </c>
    </row>
    <row r="2013" spans="5:6" x14ac:dyDescent="0.25">
      <c r="E2013" s="57">
        <f t="shared" ca="1" si="62"/>
        <v>0.35139048008802121</v>
      </c>
      <c r="F2013" s="57">
        <f t="shared" ca="1" si="63"/>
        <v>7.6679339495124541</v>
      </c>
    </row>
    <row r="2014" spans="5:6" x14ac:dyDescent="0.25">
      <c r="E2014" s="57">
        <f t="shared" ca="1" si="62"/>
        <v>0.43035021711230514</v>
      </c>
      <c r="F2014" s="57">
        <f t="shared" ca="1" si="63"/>
        <v>7.7820435254587759</v>
      </c>
    </row>
    <row r="2015" spans="5:6" x14ac:dyDescent="0.25">
      <c r="E2015" s="57">
        <f t="shared" ca="1" si="62"/>
        <v>0.36099472039143143</v>
      </c>
      <c r="F2015" s="57">
        <f t="shared" ca="1" si="63"/>
        <v>7.6818016526365325</v>
      </c>
    </row>
    <row r="2016" spans="5:6" x14ac:dyDescent="0.25">
      <c r="E2016" s="57">
        <f t="shared" ca="1" si="62"/>
        <v>0.16628065411218462</v>
      </c>
      <c r="F2016" s="57">
        <f t="shared" ca="1" si="63"/>
        <v>7.3774009002506462</v>
      </c>
    </row>
    <row r="2017" spans="5:6" x14ac:dyDescent="0.25">
      <c r="E2017" s="57">
        <f t="shared" ca="1" si="62"/>
        <v>0.91836629618007992</v>
      </c>
      <c r="F2017" s="57">
        <f t="shared" ca="1" si="63"/>
        <v>9.0242847899008005</v>
      </c>
    </row>
    <row r="2018" spans="5:6" x14ac:dyDescent="0.25">
      <c r="E2018" s="57">
        <f t="shared" ca="1" si="62"/>
        <v>0.23782197962528706</v>
      </c>
      <c r="F2018" s="57">
        <f t="shared" ca="1" si="63"/>
        <v>7.4983452503053023</v>
      </c>
    </row>
    <row r="2019" spans="5:6" x14ac:dyDescent="0.25">
      <c r="E2019" s="57">
        <f t="shared" ca="1" si="62"/>
        <v>8.7331741814044017E-2</v>
      </c>
      <c r="F2019" s="57">
        <f t="shared" ca="1" si="63"/>
        <v>7.2062206052395226</v>
      </c>
    </row>
    <row r="2020" spans="5:6" x14ac:dyDescent="0.25">
      <c r="E2020" s="57">
        <f t="shared" ca="1" si="62"/>
        <v>0.54187860014343114</v>
      </c>
      <c r="F2020" s="57">
        <f t="shared" ca="1" si="63"/>
        <v>7.9506015718022205</v>
      </c>
    </row>
    <row r="2021" spans="5:6" x14ac:dyDescent="0.25">
      <c r="E2021" s="57">
        <f t="shared" ca="1" si="62"/>
        <v>0.94759504607980805</v>
      </c>
      <c r="F2021" s="57">
        <f t="shared" ca="1" si="63"/>
        <v>9.288581454715052</v>
      </c>
    </row>
    <row r="2022" spans="5:6" x14ac:dyDescent="0.25">
      <c r="E2022" s="57">
        <f t="shared" ca="1" si="62"/>
        <v>0.60891111902008344</v>
      </c>
      <c r="F2022" s="57">
        <f t="shared" ca="1" si="63"/>
        <v>8.0622052449431258</v>
      </c>
    </row>
    <row r="2023" spans="5:6" x14ac:dyDescent="0.25">
      <c r="E2023" s="57">
        <f t="shared" ca="1" si="62"/>
        <v>0.4594037859610296</v>
      </c>
      <c r="F2023" s="57">
        <f t="shared" ca="1" si="63"/>
        <v>7.8246491264579063</v>
      </c>
    </row>
    <row r="2024" spans="5:6" x14ac:dyDescent="0.25">
      <c r="E2024" s="57">
        <f t="shared" ca="1" si="62"/>
        <v>0.30429935581711165</v>
      </c>
      <c r="F2024" s="57">
        <f t="shared" ca="1" si="63"/>
        <v>7.5993152555583912</v>
      </c>
    </row>
    <row r="2025" spans="5:6" x14ac:dyDescent="0.25">
      <c r="E2025" s="57">
        <f t="shared" ca="1" si="62"/>
        <v>0.21662807028381681</v>
      </c>
      <c r="F2025" s="57">
        <f t="shared" ca="1" si="63"/>
        <v>7.464323949964192</v>
      </c>
    </row>
    <row r="2026" spans="5:6" x14ac:dyDescent="0.25">
      <c r="E2026" s="57">
        <f t="shared" ca="1" si="62"/>
        <v>0.72269669900569566</v>
      </c>
      <c r="F2026" s="57">
        <f t="shared" ca="1" si="63"/>
        <v>8.2875133126075777</v>
      </c>
    </row>
    <row r="2027" spans="5:6" x14ac:dyDescent="0.25">
      <c r="E2027" s="57">
        <f t="shared" ca="1" si="62"/>
        <v>0.48121678129872847</v>
      </c>
      <c r="F2027" s="57">
        <f t="shared" ca="1" si="63"/>
        <v>7.8571134310342021</v>
      </c>
    </row>
    <row r="2028" spans="5:6" x14ac:dyDescent="0.25">
      <c r="E2028" s="57">
        <f t="shared" ca="1" si="62"/>
        <v>0.5578785230837302</v>
      </c>
      <c r="F2028" s="57">
        <f t="shared" ca="1" si="63"/>
        <v>7.9762961958039469</v>
      </c>
    </row>
    <row r="2029" spans="5:6" x14ac:dyDescent="0.25">
      <c r="E2029" s="57">
        <f t="shared" ca="1" si="62"/>
        <v>0.50531966508176185</v>
      </c>
      <c r="F2029" s="57">
        <f t="shared" ca="1" si="63"/>
        <v>7.8936145838859844</v>
      </c>
    </row>
    <row r="2030" spans="5:6" x14ac:dyDescent="0.25">
      <c r="E2030" s="57">
        <f t="shared" ca="1" si="62"/>
        <v>0.27746254640407497</v>
      </c>
      <c r="F2030" s="57">
        <f t="shared" ca="1" si="63"/>
        <v>7.5593578466052573</v>
      </c>
    </row>
    <row r="2031" spans="5:6" x14ac:dyDescent="0.25">
      <c r="E2031" s="57">
        <f t="shared" ca="1" si="62"/>
        <v>0.6787879156101696</v>
      </c>
      <c r="F2031" s="57">
        <f t="shared" ca="1" si="63"/>
        <v>8.1933588328333293</v>
      </c>
    </row>
    <row r="2032" spans="5:6" x14ac:dyDescent="0.25">
      <c r="E2032" s="57">
        <f t="shared" ca="1" si="62"/>
        <v>0.27383096129052686</v>
      </c>
      <c r="F2032" s="57">
        <f t="shared" ca="1" si="63"/>
        <v>7.5538802817657249</v>
      </c>
    </row>
    <row r="2033" spans="5:6" x14ac:dyDescent="0.25">
      <c r="E2033" s="57">
        <f t="shared" ca="1" si="62"/>
        <v>0.12892193500740878</v>
      </c>
      <c r="F2033" s="57">
        <f t="shared" ca="1" si="63"/>
        <v>7.3041256929989533</v>
      </c>
    </row>
    <row r="2034" spans="5:6" x14ac:dyDescent="0.25">
      <c r="E2034" s="57">
        <f t="shared" ca="1" si="62"/>
        <v>0.21164563725843677</v>
      </c>
      <c r="F2034" s="57">
        <f t="shared" ca="1" si="63"/>
        <v>7.4561437513429647</v>
      </c>
    </row>
    <row r="2035" spans="5:6" x14ac:dyDescent="0.25">
      <c r="E2035" s="57">
        <f t="shared" ca="1" si="62"/>
        <v>0.69046745141949384</v>
      </c>
      <c r="F2035" s="57">
        <f t="shared" ca="1" si="63"/>
        <v>8.2173382028481754</v>
      </c>
    </row>
    <row r="2036" spans="5:6" x14ac:dyDescent="0.25">
      <c r="E2036" s="57">
        <f t="shared" ca="1" si="62"/>
        <v>0.65572304261780834</v>
      </c>
      <c r="F2036" s="57">
        <f t="shared" ca="1" si="63"/>
        <v>8.1479246616304888</v>
      </c>
    </row>
    <row r="2037" spans="5:6" x14ac:dyDescent="0.25">
      <c r="E2037" s="57">
        <f t="shared" ca="1" si="62"/>
        <v>0.17094411051407066</v>
      </c>
      <c r="F2037" s="57">
        <f t="shared" ca="1" si="63"/>
        <v>7.3859207229888941</v>
      </c>
    </row>
    <row r="2038" spans="5:6" x14ac:dyDescent="0.25">
      <c r="E2038" s="57">
        <f t="shared" ca="1" si="62"/>
        <v>0.77142604301697792</v>
      </c>
      <c r="F2038" s="57">
        <f t="shared" ca="1" si="63"/>
        <v>8.4079691396094951</v>
      </c>
    </row>
    <row r="2039" spans="5:6" x14ac:dyDescent="0.25">
      <c r="E2039" s="57">
        <f t="shared" ca="1" si="62"/>
        <v>0.49941090680742173</v>
      </c>
      <c r="F2039" s="57">
        <f t="shared" ca="1" si="63"/>
        <v>7.8845970926844515</v>
      </c>
    </row>
    <row r="2040" spans="5:6" x14ac:dyDescent="0.25">
      <c r="E2040" s="57">
        <f t="shared" ca="1" si="62"/>
        <v>0.23013385444671175</v>
      </c>
      <c r="F2040" s="57">
        <f t="shared" ca="1" si="63"/>
        <v>7.4861387988298169</v>
      </c>
    </row>
    <row r="2041" spans="5:6" x14ac:dyDescent="0.25">
      <c r="E2041" s="57">
        <f t="shared" ca="1" si="62"/>
        <v>0.7454656037521461</v>
      </c>
      <c r="F2041" s="57">
        <f t="shared" ca="1" si="63"/>
        <v>8.3413080555395887</v>
      </c>
    </row>
    <row r="2042" spans="5:6" x14ac:dyDescent="0.25">
      <c r="E2042" s="57">
        <f t="shared" ca="1" si="62"/>
        <v>0.89258396996973222</v>
      </c>
      <c r="F2042" s="57">
        <f t="shared" ca="1" si="63"/>
        <v>8.8614584541620367</v>
      </c>
    </row>
    <row r="2043" spans="5:6" x14ac:dyDescent="0.25">
      <c r="E2043" s="57">
        <f t="shared" ca="1" si="62"/>
        <v>0.35995797266422191</v>
      </c>
      <c r="F2043" s="57">
        <f t="shared" ca="1" si="63"/>
        <v>7.6803057059161803</v>
      </c>
    </row>
    <row r="2044" spans="5:6" x14ac:dyDescent="0.25">
      <c r="E2044" s="57">
        <f t="shared" ca="1" si="62"/>
        <v>0.24705577057815475</v>
      </c>
      <c r="F2044" s="57">
        <f t="shared" ca="1" si="63"/>
        <v>7.5128258060212794</v>
      </c>
    </row>
    <row r="2045" spans="5:6" x14ac:dyDescent="0.25">
      <c r="E2045" s="57">
        <f t="shared" ca="1" si="62"/>
        <v>0.61867881031123351</v>
      </c>
      <c r="F2045" s="57">
        <f t="shared" ca="1" si="63"/>
        <v>8.0794678956473671</v>
      </c>
    </row>
    <row r="2046" spans="5:6" x14ac:dyDescent="0.25">
      <c r="E2046" s="57">
        <f t="shared" ca="1" si="62"/>
        <v>0.87968056396796401</v>
      </c>
      <c r="F2046" s="57">
        <f t="shared" ca="1" si="63"/>
        <v>8.7941264646077943</v>
      </c>
    </row>
    <row r="2047" spans="5:6" x14ac:dyDescent="0.25">
      <c r="E2047" s="57">
        <f t="shared" ca="1" si="62"/>
        <v>0.5768968830748743</v>
      </c>
      <c r="F2047" s="57">
        <f t="shared" ca="1" si="63"/>
        <v>8.0075497531368534</v>
      </c>
    </row>
    <row r="2048" spans="5:6" x14ac:dyDescent="0.25">
      <c r="E2048" s="57">
        <f t="shared" ca="1" si="62"/>
        <v>0.70425766976380944</v>
      </c>
      <c r="F2048" s="57">
        <f t="shared" ca="1" si="63"/>
        <v>8.2465981471450647</v>
      </c>
    </row>
    <row r="2049" spans="5:6" x14ac:dyDescent="0.25">
      <c r="E2049" s="57">
        <f t="shared" ca="1" si="62"/>
        <v>0.76414998147792224</v>
      </c>
      <c r="F2049" s="57">
        <f t="shared" ca="1" si="63"/>
        <v>8.3886413910167832</v>
      </c>
    </row>
    <row r="2050" spans="5:6" x14ac:dyDescent="0.25">
      <c r="E2050" s="57">
        <f t="shared" ca="1" si="62"/>
        <v>1.7368483124209466E-2</v>
      </c>
      <c r="F2050" s="57">
        <f t="shared" ca="1" si="63"/>
        <v>6.9032935588824316</v>
      </c>
    </row>
    <row r="2051" spans="5:6" x14ac:dyDescent="0.25">
      <c r="E2051" s="57">
        <f t="shared" ca="1" si="62"/>
        <v>0.3296020720805356</v>
      </c>
      <c r="F2051" s="57">
        <f t="shared" ca="1" si="63"/>
        <v>7.6363515241541364</v>
      </c>
    </row>
    <row r="2052" spans="5:6" x14ac:dyDescent="0.25">
      <c r="E2052" s="57">
        <f t="shared" ref="E2052:E2115" ca="1" si="64">RAND()</f>
        <v>0.29794180485301058</v>
      </c>
      <c r="F2052" s="57">
        <f t="shared" ref="F2052:F2115" ca="1" si="65">((E2052^(-1/$C$5)-1)^(-1/$C$3))*$C$4</f>
        <v>7.5899232653285651</v>
      </c>
    </row>
    <row r="2053" spans="5:6" x14ac:dyDescent="0.25">
      <c r="E2053" s="57">
        <f t="shared" ca="1" si="64"/>
        <v>0.76281161456527524</v>
      </c>
      <c r="F2053" s="57">
        <f t="shared" ca="1" si="65"/>
        <v>8.3851437409032226</v>
      </c>
    </row>
    <row r="2054" spans="5:6" x14ac:dyDescent="0.25">
      <c r="E2054" s="57">
        <f t="shared" ca="1" si="64"/>
        <v>0.82632184900821315</v>
      </c>
      <c r="F2054" s="57">
        <f t="shared" ca="1" si="65"/>
        <v>8.5749616971179048</v>
      </c>
    </row>
    <row r="2055" spans="5:6" x14ac:dyDescent="0.25">
      <c r="E2055" s="57">
        <f t="shared" ca="1" si="64"/>
        <v>0.65034589365271422</v>
      </c>
      <c r="F2055" s="57">
        <f t="shared" ca="1" si="65"/>
        <v>8.1376654465284144</v>
      </c>
    </row>
    <row r="2056" spans="5:6" x14ac:dyDescent="0.25">
      <c r="E2056" s="57">
        <f t="shared" ca="1" si="64"/>
        <v>0.97131778377181111</v>
      </c>
      <c r="F2056" s="57">
        <f t="shared" ca="1" si="65"/>
        <v>9.6540566061256445</v>
      </c>
    </row>
    <row r="2057" spans="5:6" x14ac:dyDescent="0.25">
      <c r="E2057" s="57">
        <f t="shared" ca="1" si="64"/>
        <v>0.51081097830863509</v>
      </c>
      <c r="F2057" s="57">
        <f t="shared" ca="1" si="65"/>
        <v>7.9020390563866485</v>
      </c>
    </row>
    <row r="2058" spans="5:6" x14ac:dyDescent="0.25">
      <c r="E2058" s="57">
        <f t="shared" ca="1" si="64"/>
        <v>0.28298447605823851</v>
      </c>
      <c r="F2058" s="57">
        <f t="shared" ca="1" si="65"/>
        <v>7.5676512132216702</v>
      </c>
    </row>
    <row r="2059" spans="5:6" x14ac:dyDescent="0.25">
      <c r="E2059" s="57">
        <f t="shared" ca="1" si="64"/>
        <v>0.60421819962803081</v>
      </c>
      <c r="F2059" s="57">
        <f t="shared" ca="1" si="65"/>
        <v>8.0540150642838508</v>
      </c>
    </row>
    <row r="2060" spans="5:6" x14ac:dyDescent="0.25">
      <c r="E2060" s="57">
        <f t="shared" ca="1" si="64"/>
        <v>0.36068888000594379</v>
      </c>
      <c r="F2060" s="57">
        <f t="shared" ca="1" si="65"/>
        <v>7.6813603703767601</v>
      </c>
    </row>
    <row r="2061" spans="5:6" x14ac:dyDescent="0.25">
      <c r="E2061" s="57">
        <f t="shared" ca="1" si="64"/>
        <v>0.51915145828713871</v>
      </c>
      <c r="F2061" s="57">
        <f t="shared" ca="1" si="65"/>
        <v>7.9149204156862529</v>
      </c>
    </row>
    <row r="2062" spans="5:6" x14ac:dyDescent="0.25">
      <c r="E2062" s="57">
        <f t="shared" ca="1" si="64"/>
        <v>0.53351773600613084</v>
      </c>
      <c r="F2062" s="57">
        <f t="shared" ca="1" si="65"/>
        <v>7.9373704561377334</v>
      </c>
    </row>
    <row r="2063" spans="5:6" x14ac:dyDescent="0.25">
      <c r="E2063" s="57">
        <f t="shared" ca="1" si="64"/>
        <v>2.2703649150082938E-2</v>
      </c>
      <c r="F2063" s="57">
        <f t="shared" ca="1" si="65"/>
        <v>6.945977687477118</v>
      </c>
    </row>
    <row r="2064" spans="5:6" x14ac:dyDescent="0.25">
      <c r="E2064" s="57">
        <f t="shared" ca="1" si="64"/>
        <v>0.55362286515568515</v>
      </c>
      <c r="F2064" s="57">
        <f t="shared" ca="1" si="65"/>
        <v>7.9694114899942265</v>
      </c>
    </row>
    <row r="2065" spans="5:6" x14ac:dyDescent="0.25">
      <c r="E2065" s="57">
        <f t="shared" ca="1" si="64"/>
        <v>0.83648425512591407</v>
      </c>
      <c r="F2065" s="57">
        <f t="shared" ca="1" si="65"/>
        <v>8.6111858214821222</v>
      </c>
    </row>
    <row r="2066" spans="5:6" x14ac:dyDescent="0.25">
      <c r="E2066" s="57">
        <f t="shared" ca="1" si="64"/>
        <v>0.2426190478926239</v>
      </c>
      <c r="F2066" s="57">
        <f t="shared" ca="1" si="65"/>
        <v>7.5058913940263423</v>
      </c>
    </row>
    <row r="2067" spans="5:6" x14ac:dyDescent="0.25">
      <c r="E2067" s="57">
        <f t="shared" ca="1" si="64"/>
        <v>0.55370357522673619</v>
      </c>
      <c r="F2067" s="57">
        <f t="shared" ca="1" si="65"/>
        <v>7.9695417109533135</v>
      </c>
    </row>
    <row r="2068" spans="5:6" x14ac:dyDescent="0.25">
      <c r="E2068" s="57">
        <f t="shared" ca="1" si="64"/>
        <v>0.56916420506190279</v>
      </c>
      <c r="F2068" s="57">
        <f t="shared" ca="1" si="65"/>
        <v>7.9947429675712947</v>
      </c>
    </row>
    <row r="2069" spans="5:6" x14ac:dyDescent="0.25">
      <c r="E2069" s="57">
        <f t="shared" ca="1" si="64"/>
        <v>0.76020447036975425</v>
      </c>
      <c r="F2069" s="57">
        <f t="shared" ca="1" si="65"/>
        <v>8.3783798850493056</v>
      </c>
    </row>
    <row r="2070" spans="5:6" x14ac:dyDescent="0.25">
      <c r="E2070" s="57">
        <f t="shared" ca="1" si="64"/>
        <v>0.27496653469625543</v>
      </c>
      <c r="F2070" s="57">
        <f t="shared" ca="1" si="65"/>
        <v>7.5555951399609329</v>
      </c>
    </row>
    <row r="2071" spans="5:6" x14ac:dyDescent="0.25">
      <c r="E2071" s="57">
        <f t="shared" ca="1" si="64"/>
        <v>0.73937630766098505</v>
      </c>
      <c r="F2071" s="57">
        <f t="shared" ca="1" si="65"/>
        <v>8.3265321984693834</v>
      </c>
    </row>
    <row r="2072" spans="5:6" x14ac:dyDescent="0.25">
      <c r="E2072" s="57">
        <f t="shared" ca="1" si="64"/>
        <v>2.1362784271755642E-2</v>
      </c>
      <c r="F2072" s="57">
        <f t="shared" ca="1" si="65"/>
        <v>6.936082919022879</v>
      </c>
    </row>
    <row r="2073" spans="5:6" x14ac:dyDescent="0.25">
      <c r="E2073" s="57">
        <f t="shared" ca="1" si="64"/>
        <v>0.76038150854372011</v>
      </c>
      <c r="F2073" s="57">
        <f t="shared" ca="1" si="65"/>
        <v>8.3788371346888404</v>
      </c>
    </row>
    <row r="2074" spans="5:6" x14ac:dyDescent="0.25">
      <c r="E2074" s="57">
        <f t="shared" ca="1" si="64"/>
        <v>0.11694145814084278</v>
      </c>
      <c r="F2074" s="57">
        <f t="shared" ca="1" si="65"/>
        <v>7.2781757622612426</v>
      </c>
    </row>
    <row r="2075" spans="5:6" x14ac:dyDescent="0.25">
      <c r="E2075" s="57">
        <f t="shared" ca="1" si="64"/>
        <v>0.1820752790351895</v>
      </c>
      <c r="F2075" s="57">
        <f t="shared" ca="1" si="65"/>
        <v>7.405814865663058</v>
      </c>
    </row>
    <row r="2076" spans="5:6" x14ac:dyDescent="0.25">
      <c r="E2076" s="57">
        <f t="shared" ca="1" si="64"/>
        <v>0.40663685337836275</v>
      </c>
      <c r="F2076" s="57">
        <f t="shared" ca="1" si="65"/>
        <v>7.7476396800341885</v>
      </c>
    </row>
    <row r="2077" spans="5:6" x14ac:dyDescent="0.25">
      <c r="E2077" s="57">
        <f t="shared" ca="1" si="64"/>
        <v>0.18519353846989739</v>
      </c>
      <c r="F2077" s="57">
        <f t="shared" ca="1" si="65"/>
        <v>7.4112848240626086</v>
      </c>
    </row>
    <row r="2078" spans="5:6" x14ac:dyDescent="0.25">
      <c r="E2078" s="57">
        <f t="shared" ca="1" si="64"/>
        <v>0.59246506935566445</v>
      </c>
      <c r="F2078" s="57">
        <f t="shared" ca="1" si="65"/>
        <v>8.0337815660352057</v>
      </c>
    </row>
    <row r="2079" spans="5:6" x14ac:dyDescent="0.25">
      <c r="E2079" s="57">
        <f t="shared" ca="1" si="64"/>
        <v>0.84586155943702956</v>
      </c>
      <c r="F2079" s="57">
        <f t="shared" ca="1" si="65"/>
        <v>8.6465602363836052</v>
      </c>
    </row>
    <row r="2080" spans="5:6" x14ac:dyDescent="0.25">
      <c r="E2080" s="57">
        <f t="shared" ca="1" si="64"/>
        <v>0.660366091517395</v>
      </c>
      <c r="F2080" s="57">
        <f t="shared" ca="1" si="65"/>
        <v>8.1568801505669146</v>
      </c>
    </row>
    <row r="2081" spans="5:6" x14ac:dyDescent="0.25">
      <c r="E2081" s="57">
        <f t="shared" ca="1" si="64"/>
        <v>0.40635012020160621</v>
      </c>
      <c r="F2081" s="57">
        <f t="shared" ca="1" si="65"/>
        <v>7.7472250721864118</v>
      </c>
    </row>
    <row r="2082" spans="5:6" x14ac:dyDescent="0.25">
      <c r="E2082" s="57">
        <f t="shared" ca="1" si="64"/>
        <v>0.76600728772189686</v>
      </c>
      <c r="F2082" s="57">
        <f t="shared" ca="1" si="65"/>
        <v>8.3935243399032924</v>
      </c>
    </row>
    <row r="2083" spans="5:6" x14ac:dyDescent="0.25">
      <c r="E2083" s="57">
        <f t="shared" ca="1" si="64"/>
        <v>0.229817006937168</v>
      </c>
      <c r="F2083" s="57">
        <f t="shared" ca="1" si="65"/>
        <v>7.4856326149937757</v>
      </c>
    </row>
    <row r="2084" spans="5:6" x14ac:dyDescent="0.25">
      <c r="E2084" s="57">
        <f t="shared" ca="1" si="64"/>
        <v>0.31332336151286477</v>
      </c>
      <c r="F2084" s="57">
        <f t="shared" ca="1" si="65"/>
        <v>7.6125812556954857</v>
      </c>
    </row>
    <row r="2085" spans="5:6" x14ac:dyDescent="0.25">
      <c r="E2085" s="57">
        <f t="shared" ca="1" si="64"/>
        <v>0.92995021472700412</v>
      </c>
      <c r="F2085" s="57">
        <f t="shared" ca="1" si="65"/>
        <v>9.1152525255550803</v>
      </c>
    </row>
    <row r="2086" spans="5:6" x14ac:dyDescent="0.25">
      <c r="E2086" s="57">
        <f t="shared" ca="1" si="64"/>
        <v>0.69231539415037668</v>
      </c>
      <c r="F2086" s="57">
        <f t="shared" ca="1" si="65"/>
        <v>8.2211976362218131</v>
      </c>
    </row>
    <row r="2087" spans="5:6" x14ac:dyDescent="0.25">
      <c r="E2087" s="57">
        <f t="shared" ca="1" si="64"/>
        <v>0.69034613901225905</v>
      </c>
      <c r="F2087" s="57">
        <f t="shared" ca="1" si="65"/>
        <v>8.2170854845202381</v>
      </c>
    </row>
    <row r="2088" spans="5:6" x14ac:dyDescent="0.25">
      <c r="E2088" s="57">
        <f t="shared" ca="1" si="64"/>
        <v>1.4987601379142235E-2</v>
      </c>
      <c r="F2088" s="57">
        <f t="shared" ca="1" si="65"/>
        <v>6.8806885001402298</v>
      </c>
    </row>
    <row r="2089" spans="5:6" x14ac:dyDescent="0.25">
      <c r="E2089" s="57">
        <f t="shared" ca="1" si="64"/>
        <v>0.69318269821499778</v>
      </c>
      <c r="F2089" s="57">
        <f t="shared" ca="1" si="65"/>
        <v>8.2230153860335555</v>
      </c>
    </row>
    <row r="2090" spans="5:6" x14ac:dyDescent="0.25">
      <c r="E2090" s="57">
        <f t="shared" ca="1" si="64"/>
        <v>0.3506410343621954</v>
      </c>
      <c r="F2090" s="57">
        <f t="shared" ca="1" si="65"/>
        <v>7.6668507700321982</v>
      </c>
    </row>
    <row r="2091" spans="5:6" x14ac:dyDescent="0.25">
      <c r="E2091" s="57">
        <f t="shared" ca="1" si="64"/>
        <v>0.38010223406579857</v>
      </c>
      <c r="F2091" s="57">
        <f t="shared" ca="1" si="65"/>
        <v>7.7093494205303017</v>
      </c>
    </row>
    <row r="2092" spans="5:6" x14ac:dyDescent="0.25">
      <c r="E2092" s="57">
        <f t="shared" ca="1" si="64"/>
        <v>0.49971741095758515</v>
      </c>
      <c r="F2092" s="57">
        <f t="shared" ca="1" si="65"/>
        <v>7.8850636857174399</v>
      </c>
    </row>
    <row r="2093" spans="5:6" x14ac:dyDescent="0.25">
      <c r="E2093" s="57">
        <f t="shared" ca="1" si="64"/>
        <v>0.43210306277778854</v>
      </c>
      <c r="F2093" s="57">
        <f t="shared" ca="1" si="65"/>
        <v>7.7845976505833958</v>
      </c>
    </row>
    <row r="2094" spans="5:6" x14ac:dyDescent="0.25">
      <c r="E2094" s="57">
        <f t="shared" ca="1" si="64"/>
        <v>0.4805947158859335</v>
      </c>
      <c r="F2094" s="57">
        <f t="shared" ca="1" si="65"/>
        <v>7.8561807382032827</v>
      </c>
    </row>
    <row r="2095" spans="5:6" x14ac:dyDescent="0.25">
      <c r="E2095" s="57">
        <f t="shared" ca="1" si="64"/>
        <v>0.85395120933417301</v>
      </c>
      <c r="F2095" s="57">
        <f t="shared" ca="1" si="65"/>
        <v>8.6787732129861013</v>
      </c>
    </row>
    <row r="2096" spans="5:6" x14ac:dyDescent="0.25">
      <c r="E2096" s="57">
        <f t="shared" ca="1" si="64"/>
        <v>0.90794541057946532</v>
      </c>
      <c r="F2096" s="57">
        <f t="shared" ca="1" si="65"/>
        <v>8.9529918641087534</v>
      </c>
    </row>
    <row r="2097" spans="5:6" x14ac:dyDescent="0.25">
      <c r="E2097" s="57">
        <f t="shared" ca="1" si="64"/>
        <v>0.95646668365114285</v>
      </c>
      <c r="F2097" s="57">
        <f t="shared" ca="1" si="65"/>
        <v>9.4001455004087937</v>
      </c>
    </row>
    <row r="2098" spans="5:6" x14ac:dyDescent="0.25">
      <c r="E2098" s="57">
        <f t="shared" ca="1" si="64"/>
        <v>0.81191166215201793</v>
      </c>
      <c r="F2098" s="57">
        <f t="shared" ca="1" si="65"/>
        <v>8.5268720795725592</v>
      </c>
    </row>
    <row r="2099" spans="5:6" x14ac:dyDescent="0.25">
      <c r="E2099" s="57">
        <f t="shared" ca="1" si="64"/>
        <v>0.3833566534949655</v>
      </c>
      <c r="F2099" s="57">
        <f t="shared" ca="1" si="65"/>
        <v>7.7140403269451294</v>
      </c>
    </row>
    <row r="2100" spans="5:6" x14ac:dyDescent="0.25">
      <c r="E2100" s="57">
        <f t="shared" ca="1" si="64"/>
        <v>0.41825116944055651</v>
      </c>
      <c r="F2100" s="57">
        <f t="shared" ca="1" si="65"/>
        <v>7.7644586054376443</v>
      </c>
    </row>
    <row r="2101" spans="5:6" x14ac:dyDescent="0.25">
      <c r="E2101" s="57">
        <f t="shared" ca="1" si="64"/>
        <v>0.58634667457471179</v>
      </c>
      <c r="F2101" s="57">
        <f t="shared" ca="1" si="65"/>
        <v>8.023398036929235</v>
      </c>
    </row>
    <row r="2102" spans="5:6" x14ac:dyDescent="0.25">
      <c r="E2102" s="57">
        <f t="shared" ca="1" si="64"/>
        <v>0.6329192933360771</v>
      </c>
      <c r="F2102" s="57">
        <f t="shared" ca="1" si="65"/>
        <v>8.1051934380819883</v>
      </c>
    </row>
    <row r="2103" spans="5:6" x14ac:dyDescent="0.25">
      <c r="E2103" s="57">
        <f t="shared" ca="1" si="64"/>
        <v>7.2111219002654492E-2</v>
      </c>
      <c r="F2103" s="57">
        <f t="shared" ca="1" si="65"/>
        <v>7.1629439140561608</v>
      </c>
    </row>
    <row r="2104" spans="5:6" x14ac:dyDescent="0.25">
      <c r="E2104" s="57">
        <f t="shared" ca="1" si="64"/>
        <v>0.16338415093528225</v>
      </c>
      <c r="F2104" s="57">
        <f t="shared" ca="1" si="65"/>
        <v>7.3720496470399155</v>
      </c>
    </row>
    <row r="2105" spans="5:6" x14ac:dyDescent="0.25">
      <c r="E2105" s="57">
        <f t="shared" ca="1" si="64"/>
        <v>0.15785439829726022</v>
      </c>
      <c r="F2105" s="57">
        <f t="shared" ca="1" si="65"/>
        <v>7.3616993880579429</v>
      </c>
    </row>
    <row r="2106" spans="5:6" x14ac:dyDescent="0.25">
      <c r="E2106" s="57">
        <f t="shared" ca="1" si="64"/>
        <v>0.2621786651237904</v>
      </c>
      <c r="F2106" s="57">
        <f t="shared" ca="1" si="65"/>
        <v>7.5361680861773124</v>
      </c>
    </row>
    <row r="2107" spans="5:6" x14ac:dyDescent="0.25">
      <c r="E2107" s="57">
        <f t="shared" ca="1" si="64"/>
        <v>0.23262385803792474</v>
      </c>
      <c r="F2107" s="57">
        <f t="shared" ca="1" si="65"/>
        <v>7.4901079511959834</v>
      </c>
    </row>
    <row r="2108" spans="5:6" x14ac:dyDescent="0.25">
      <c r="E2108" s="57">
        <f t="shared" ca="1" si="64"/>
        <v>0.64150455504766479</v>
      </c>
      <c r="F2108" s="57">
        <f t="shared" ca="1" si="65"/>
        <v>8.1210473491632982</v>
      </c>
    </row>
    <row r="2109" spans="5:6" x14ac:dyDescent="0.25">
      <c r="E2109" s="57">
        <f t="shared" ca="1" si="64"/>
        <v>0.80010169562769284</v>
      </c>
      <c r="F2109" s="57">
        <f t="shared" ca="1" si="65"/>
        <v>8.4899477572366706</v>
      </c>
    </row>
    <row r="2110" spans="5:6" x14ac:dyDescent="0.25">
      <c r="E2110" s="57">
        <f t="shared" ca="1" si="64"/>
        <v>0.85017315494597934</v>
      </c>
      <c r="F2110" s="57">
        <f t="shared" ca="1" si="65"/>
        <v>8.6635211246801909</v>
      </c>
    </row>
    <row r="2111" spans="5:6" x14ac:dyDescent="0.25">
      <c r="E2111" s="57">
        <f t="shared" ca="1" si="64"/>
        <v>0.65590565087394659</v>
      </c>
      <c r="F2111" s="57">
        <f t="shared" ca="1" si="65"/>
        <v>8.1482751572170891</v>
      </c>
    </row>
    <row r="2112" spans="5:6" x14ac:dyDescent="0.25">
      <c r="E2112" s="57">
        <f t="shared" ca="1" si="64"/>
        <v>2.6042079900396087E-2</v>
      </c>
      <c r="F2112" s="57">
        <f t="shared" ca="1" si="65"/>
        <v>6.9687277831683963</v>
      </c>
    </row>
    <row r="2113" spans="5:6" x14ac:dyDescent="0.25">
      <c r="E2113" s="57">
        <f t="shared" ca="1" si="64"/>
        <v>0.11536225469997774</v>
      </c>
      <c r="F2113" s="57">
        <f t="shared" ca="1" si="65"/>
        <v>7.2746411175719556</v>
      </c>
    </row>
    <row r="2114" spans="5:6" x14ac:dyDescent="0.25">
      <c r="E2114" s="57">
        <f t="shared" ca="1" si="64"/>
        <v>0.33178743483193163</v>
      </c>
      <c r="F2114" s="57">
        <f t="shared" ca="1" si="65"/>
        <v>7.6395294948270429</v>
      </c>
    </row>
    <row r="2115" spans="5:6" x14ac:dyDescent="0.25">
      <c r="E2115" s="57">
        <f t="shared" ca="1" si="64"/>
        <v>0.35481252302990107</v>
      </c>
      <c r="F2115" s="57">
        <f t="shared" ca="1" si="65"/>
        <v>7.6728777550570264</v>
      </c>
    </row>
    <row r="2116" spans="5:6" x14ac:dyDescent="0.25">
      <c r="E2116" s="57">
        <f t="shared" ref="E2116:E2160" ca="1" si="66">RAND()</f>
        <v>6.9036613586904716E-3</v>
      </c>
      <c r="F2116" s="57">
        <f t="shared" ref="F2116:F2160" ca="1" si="67">((E2116^(-1/$C$5)-1)^(-1/$C$3))*$C$4</f>
        <v>6.7703886033081195</v>
      </c>
    </row>
    <row r="2117" spans="5:6" x14ac:dyDescent="0.25">
      <c r="E2117" s="57">
        <f t="shared" ca="1" si="66"/>
        <v>0.50954953039762152</v>
      </c>
      <c r="F2117" s="57">
        <f t="shared" ca="1" si="67"/>
        <v>7.9000999471570319</v>
      </c>
    </row>
    <row r="2118" spans="5:6" x14ac:dyDescent="0.25">
      <c r="E2118" s="57">
        <f t="shared" ca="1" si="66"/>
        <v>0.66760944061050431</v>
      </c>
      <c r="F2118" s="57">
        <f t="shared" ca="1" si="67"/>
        <v>8.1710378134752588</v>
      </c>
    </row>
    <row r="2119" spans="5:6" x14ac:dyDescent="0.25">
      <c r="E2119" s="57">
        <f t="shared" ca="1" si="66"/>
        <v>0.8212812257697929</v>
      </c>
      <c r="F2119" s="57">
        <f t="shared" ca="1" si="67"/>
        <v>8.5577294112421747</v>
      </c>
    </row>
    <row r="2120" spans="5:6" x14ac:dyDescent="0.25">
      <c r="E2120" s="57">
        <f t="shared" ca="1" si="66"/>
        <v>0.48260140500838511</v>
      </c>
      <c r="F2120" s="57">
        <f t="shared" ca="1" si="67"/>
        <v>7.85919103346012</v>
      </c>
    </row>
    <row r="2121" spans="5:6" x14ac:dyDescent="0.25">
      <c r="E2121" s="57">
        <f t="shared" ca="1" si="66"/>
        <v>0.90380983399102199</v>
      </c>
      <c r="F2121" s="57">
        <f t="shared" ca="1" si="67"/>
        <v>8.9269271884063421</v>
      </c>
    </row>
    <row r="2122" spans="5:6" x14ac:dyDescent="0.25">
      <c r="E2122" s="57">
        <f t="shared" ca="1" si="66"/>
        <v>0.31334577954988985</v>
      </c>
      <c r="F2122" s="57">
        <f t="shared" ca="1" si="67"/>
        <v>7.6126141248035379</v>
      </c>
    </row>
    <row r="2123" spans="5:6" x14ac:dyDescent="0.25">
      <c r="E2123" s="57">
        <f t="shared" ca="1" si="66"/>
        <v>0.37362866172254461</v>
      </c>
      <c r="F2123" s="57">
        <f t="shared" ca="1" si="67"/>
        <v>7.7000190237597126</v>
      </c>
    </row>
    <row r="2124" spans="5:6" x14ac:dyDescent="0.25">
      <c r="E2124" s="57">
        <f t="shared" ca="1" si="66"/>
        <v>8.2737942620302762E-2</v>
      </c>
      <c r="F2124" s="57">
        <f t="shared" ca="1" si="67"/>
        <v>7.1937253648702963</v>
      </c>
    </row>
    <row r="2125" spans="5:6" x14ac:dyDescent="0.25">
      <c r="E2125" s="57">
        <f t="shared" ca="1" si="66"/>
        <v>0.37438700035455186</v>
      </c>
      <c r="F2125" s="57">
        <f t="shared" ca="1" si="67"/>
        <v>7.7011120544811087</v>
      </c>
    </row>
    <row r="2126" spans="5:6" x14ac:dyDescent="0.25">
      <c r="E2126" s="57">
        <f t="shared" ca="1" si="66"/>
        <v>0.2531515228458121</v>
      </c>
      <c r="F2126" s="57">
        <f t="shared" ca="1" si="67"/>
        <v>7.5222870470063441</v>
      </c>
    </row>
    <row r="2127" spans="5:6" x14ac:dyDescent="0.25">
      <c r="E2127" s="57">
        <f t="shared" ca="1" si="66"/>
        <v>0.16659236072135364</v>
      </c>
      <c r="F2127" s="57">
        <f t="shared" ca="1" si="67"/>
        <v>7.3779740043354849</v>
      </c>
    </row>
    <row r="2128" spans="5:6" x14ac:dyDescent="0.25">
      <c r="E2128" s="57">
        <f t="shared" ca="1" si="66"/>
        <v>0.9258169844022347</v>
      </c>
      <c r="F2128" s="57">
        <f t="shared" ca="1" si="67"/>
        <v>9.0811485114336072</v>
      </c>
    </row>
    <row r="2129" spans="5:6" x14ac:dyDescent="0.25">
      <c r="E2129" s="57">
        <f t="shared" ca="1" si="66"/>
        <v>0.86449670806855661</v>
      </c>
      <c r="F2129" s="57">
        <f t="shared" ca="1" si="67"/>
        <v>8.723453299511517</v>
      </c>
    </row>
    <row r="2130" spans="5:6" x14ac:dyDescent="0.25">
      <c r="E2130" s="57">
        <f t="shared" ca="1" si="66"/>
        <v>0.38849755364104177</v>
      </c>
      <c r="F2130" s="57">
        <f t="shared" ca="1" si="67"/>
        <v>7.7214519941727087</v>
      </c>
    </row>
    <row r="2131" spans="5:6" x14ac:dyDescent="0.25">
      <c r="E2131" s="57">
        <f t="shared" ca="1" si="66"/>
        <v>0.4167144067422216</v>
      </c>
      <c r="F2131" s="57">
        <f t="shared" ca="1" si="67"/>
        <v>7.7622301059363474</v>
      </c>
    </row>
    <row r="2132" spans="5:6" x14ac:dyDescent="0.25">
      <c r="E2132" s="57">
        <f t="shared" ca="1" si="66"/>
        <v>0.27458357702090264</v>
      </c>
      <c r="F2132" s="57">
        <f t="shared" ca="1" si="67"/>
        <v>7.5550170378867021</v>
      </c>
    </row>
    <row r="2133" spans="5:6" x14ac:dyDescent="0.25">
      <c r="E2133" s="57">
        <f t="shared" ca="1" si="66"/>
        <v>0.29418182680802718</v>
      </c>
      <c r="F2133" s="57">
        <f t="shared" ca="1" si="67"/>
        <v>7.5843488879605623</v>
      </c>
    </row>
    <row r="2134" spans="5:6" x14ac:dyDescent="0.25">
      <c r="E2134" s="57">
        <f t="shared" ca="1" si="66"/>
        <v>0.22802674693172342</v>
      </c>
      <c r="F2134" s="57">
        <f t="shared" ca="1" si="67"/>
        <v>7.4827677342662646</v>
      </c>
    </row>
    <row r="2135" spans="5:6" x14ac:dyDescent="0.25">
      <c r="E2135" s="57">
        <f t="shared" ca="1" si="66"/>
        <v>0.41987787103132823</v>
      </c>
      <c r="F2135" s="57">
        <f t="shared" ca="1" si="67"/>
        <v>7.7668186729064281</v>
      </c>
    </row>
    <row r="2136" spans="5:6" x14ac:dyDescent="0.25">
      <c r="E2136" s="57">
        <f t="shared" ca="1" si="66"/>
        <v>0.2439193158489702</v>
      </c>
      <c r="F2136" s="57">
        <f t="shared" ca="1" si="67"/>
        <v>7.5079280184298023</v>
      </c>
    </row>
    <row r="2137" spans="5:6" x14ac:dyDescent="0.25">
      <c r="E2137" s="57">
        <f t="shared" ca="1" si="66"/>
        <v>0.37458922603729017</v>
      </c>
      <c r="F2137" s="57">
        <f t="shared" ca="1" si="67"/>
        <v>7.7014035287924303</v>
      </c>
    </row>
    <row r="2138" spans="5:6" x14ac:dyDescent="0.25">
      <c r="E2138" s="57">
        <f t="shared" ca="1" si="66"/>
        <v>0.46801811448223374</v>
      </c>
      <c r="F2138" s="57">
        <f t="shared" ca="1" si="67"/>
        <v>7.8374132192965602</v>
      </c>
    </row>
    <row r="2139" spans="5:6" x14ac:dyDescent="0.25">
      <c r="E2139" s="57">
        <f t="shared" ca="1" si="66"/>
        <v>0.16037791468612173</v>
      </c>
      <c r="F2139" s="57">
        <f t="shared" ca="1" si="67"/>
        <v>7.3664451593007589</v>
      </c>
    </row>
    <row r="2140" spans="5:6" x14ac:dyDescent="0.25">
      <c r="E2140" s="57">
        <f t="shared" ca="1" si="66"/>
        <v>0.89712832674097887</v>
      </c>
      <c r="F2140" s="57">
        <f t="shared" ca="1" si="67"/>
        <v>8.8870989859897591</v>
      </c>
    </row>
    <row r="2141" spans="5:6" x14ac:dyDescent="0.25">
      <c r="E2141" s="57">
        <f t="shared" ca="1" si="66"/>
        <v>0.19311728572213271</v>
      </c>
      <c r="F2141" s="57">
        <f t="shared" ca="1" si="67"/>
        <v>7.4249990641541306</v>
      </c>
    </row>
    <row r="2142" spans="5:6" x14ac:dyDescent="0.25">
      <c r="E2142" s="57">
        <f t="shared" ca="1" si="66"/>
        <v>0.73540955668347119</v>
      </c>
      <c r="F2142" s="57">
        <f t="shared" ca="1" si="67"/>
        <v>8.3170649417898321</v>
      </c>
    </row>
    <row r="2143" spans="5:6" x14ac:dyDescent="0.25">
      <c r="E2143" s="57">
        <f t="shared" ca="1" si="66"/>
        <v>0.65349002941290779</v>
      </c>
      <c r="F2143" s="57">
        <f t="shared" ca="1" si="67"/>
        <v>8.1436498462208604</v>
      </c>
    </row>
    <row r="2144" spans="5:6" x14ac:dyDescent="0.25">
      <c r="E2144" s="57">
        <f t="shared" ca="1" si="66"/>
        <v>0.80550216065172231</v>
      </c>
      <c r="F2144" s="57">
        <f t="shared" ca="1" si="67"/>
        <v>8.50657556856601</v>
      </c>
    </row>
    <row r="2145" spans="5:6" x14ac:dyDescent="0.25">
      <c r="E2145" s="57">
        <f t="shared" ca="1" si="66"/>
        <v>0.82530707670817549</v>
      </c>
      <c r="F2145" s="57">
        <f t="shared" ca="1" si="67"/>
        <v>8.5714550859840095</v>
      </c>
    </row>
    <row r="2146" spans="5:6" x14ac:dyDescent="0.25">
      <c r="E2146" s="57">
        <f t="shared" ca="1" si="66"/>
        <v>7.9297270425937594E-2</v>
      </c>
      <c r="F2146" s="57">
        <f t="shared" ca="1" si="67"/>
        <v>7.184064370958902</v>
      </c>
    </row>
    <row r="2147" spans="5:6" x14ac:dyDescent="0.25">
      <c r="E2147" s="57">
        <f t="shared" ca="1" si="66"/>
        <v>0.93124768679314662</v>
      </c>
      <c r="F2147" s="57">
        <f t="shared" ca="1" si="67"/>
        <v>9.1263823972122395</v>
      </c>
    </row>
    <row r="2148" spans="5:6" x14ac:dyDescent="0.25">
      <c r="E2148" s="57">
        <f t="shared" ca="1" si="66"/>
        <v>0.44425511218705371</v>
      </c>
      <c r="F2148" s="57">
        <f t="shared" ca="1" si="67"/>
        <v>7.8023578989436722</v>
      </c>
    </row>
    <row r="2149" spans="5:6" x14ac:dyDescent="0.25">
      <c r="E2149" s="57">
        <f t="shared" ca="1" si="66"/>
        <v>0.54598110433371061</v>
      </c>
      <c r="F2149" s="57">
        <f t="shared" ca="1" si="67"/>
        <v>7.9571415099547185</v>
      </c>
    </row>
    <row r="2150" spans="5:6" x14ac:dyDescent="0.25">
      <c r="E2150" s="57">
        <f t="shared" ca="1" si="66"/>
        <v>0.84392964850031982</v>
      </c>
      <c r="F2150" s="57">
        <f t="shared" ca="1" si="67"/>
        <v>8.6391075001213462</v>
      </c>
    </row>
    <row r="2151" spans="5:6" x14ac:dyDescent="0.25">
      <c r="E2151" s="57">
        <f t="shared" ca="1" si="66"/>
        <v>0.83178476787480582</v>
      </c>
      <c r="F2151" s="57">
        <f t="shared" ca="1" si="67"/>
        <v>8.5941774058343157</v>
      </c>
    </row>
    <row r="2152" spans="5:6" x14ac:dyDescent="0.25">
      <c r="E2152" s="57">
        <f t="shared" ca="1" si="66"/>
        <v>0.42569162816307848</v>
      </c>
      <c r="F2152" s="57">
        <f t="shared" ca="1" si="67"/>
        <v>7.7752637610634778</v>
      </c>
    </row>
    <row r="2153" spans="5:6" x14ac:dyDescent="0.25">
      <c r="E2153" s="57">
        <f t="shared" ca="1" si="66"/>
        <v>3.1398784084871512E-2</v>
      </c>
      <c r="F2153" s="57">
        <f t="shared" ca="1" si="67"/>
        <v>7.0008316582845564</v>
      </c>
    </row>
    <row r="2154" spans="5:6" x14ac:dyDescent="0.25">
      <c r="E2154" s="57">
        <f t="shared" ca="1" si="66"/>
        <v>0.99069884573861466</v>
      </c>
      <c r="F2154" s="57">
        <f t="shared" ca="1" si="67"/>
        <v>10.365685291912492</v>
      </c>
    </row>
    <row r="2155" spans="5:6" x14ac:dyDescent="0.25">
      <c r="E2155" s="57">
        <f t="shared" ca="1" si="66"/>
        <v>0.91767383589785623</v>
      </c>
      <c r="F2155" s="57">
        <f t="shared" ca="1" si="67"/>
        <v>9.0192697123837071</v>
      </c>
    </row>
    <row r="2156" spans="5:6" x14ac:dyDescent="0.25">
      <c r="E2156" s="57">
        <f t="shared" ca="1" si="66"/>
        <v>0.10909953711332809</v>
      </c>
      <c r="F2156" s="57">
        <f t="shared" ca="1" si="67"/>
        <v>7.2603314877366181</v>
      </c>
    </row>
    <row r="2157" spans="5:6" x14ac:dyDescent="0.25">
      <c r="E2157" s="57">
        <f t="shared" ca="1" si="66"/>
        <v>0.97710723295561352</v>
      </c>
      <c r="F2157" s="57">
        <f t="shared" ca="1" si="67"/>
        <v>9.7932296346438381</v>
      </c>
    </row>
    <row r="2158" spans="5:6" x14ac:dyDescent="0.25">
      <c r="E2158" s="57">
        <f t="shared" ca="1" si="66"/>
        <v>0.64351721624805502</v>
      </c>
      <c r="F2158" s="57">
        <f t="shared" ca="1" si="67"/>
        <v>8.1248037052954132</v>
      </c>
    </row>
    <row r="2159" spans="5:6" x14ac:dyDescent="0.25">
      <c r="E2159" s="57">
        <f t="shared" ca="1" si="66"/>
        <v>0.32273924820449063</v>
      </c>
      <c r="F2159" s="57">
        <f t="shared" ca="1" si="67"/>
        <v>7.6263527355057432</v>
      </c>
    </row>
    <row r="2160" spans="5:6" x14ac:dyDescent="0.25">
      <c r="E2160" s="57">
        <f t="shared" ca="1" si="66"/>
        <v>0.91447183944303301</v>
      </c>
      <c r="F2160" s="57">
        <f t="shared" ca="1" si="67"/>
        <v>8.9966206985092505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70" customWidth="1"/>
    <col min="2" max="2" width="10.28515625" style="70" bestFit="1" customWidth="1"/>
    <col min="3" max="3" width="11.85546875" style="70" bestFit="1" customWidth="1"/>
    <col min="4" max="4" width="5.140625" style="70" customWidth="1"/>
    <col min="5" max="5" width="11.42578125" style="70"/>
    <col min="6" max="6" width="18" style="70" customWidth="1"/>
    <col min="7" max="7" width="8.5703125" style="70" customWidth="1"/>
    <col min="8" max="8" width="11.42578125" style="70"/>
    <col min="9" max="9" width="17.7109375" style="70" bestFit="1" customWidth="1"/>
    <col min="10" max="10" width="18.7109375" style="70" bestFit="1" customWidth="1"/>
    <col min="11" max="11" width="11.42578125" style="70"/>
    <col min="12" max="12" width="12" style="70" bestFit="1" customWidth="1"/>
    <col min="13" max="13" width="11.42578125" style="70"/>
    <col min="14" max="14" width="11.7109375" style="70" bestFit="1" customWidth="1"/>
    <col min="15" max="16384" width="11.42578125" style="70"/>
  </cols>
  <sheetData>
    <row r="1" spans="1:12" x14ac:dyDescent="0.2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x14ac:dyDescent="0.25">
      <c r="B2" s="69" t="s">
        <v>11</v>
      </c>
      <c r="C2" s="69" t="s">
        <v>12</v>
      </c>
      <c r="E2" s="69" t="s">
        <v>13</v>
      </c>
      <c r="F2" s="69" t="s">
        <v>14</v>
      </c>
      <c r="H2" s="69" t="s">
        <v>15</v>
      </c>
      <c r="I2" s="69" t="s">
        <v>16</v>
      </c>
      <c r="J2" s="69" t="s">
        <v>17</v>
      </c>
    </row>
    <row r="3" spans="1:12" x14ac:dyDescent="0.25">
      <c r="B3" s="71" t="s">
        <v>44</v>
      </c>
      <c r="C3" s="63">
        <v>10</v>
      </c>
      <c r="E3" s="71">
        <f ca="1">RAND()</f>
        <v>0.27681320288792133</v>
      </c>
      <c r="F3" s="71">
        <f ca="1">$C$3-$C$4*(LN(E3)^(-1/$C$5))</f>
        <v>29.023442084348005</v>
      </c>
      <c r="H3" s="71" t="s">
        <v>19</v>
      </c>
      <c r="I3" s="71">
        <f ca="1">AVERAGE(F3:F2160)</f>
        <v>33.484744851012557</v>
      </c>
      <c r="J3" s="63">
        <f>C3+C4*(1+(C5^2)/2)</f>
        <v>280</v>
      </c>
    </row>
    <row r="4" spans="1:12" x14ac:dyDescent="0.25">
      <c r="B4" s="71" t="s">
        <v>110</v>
      </c>
      <c r="C4" s="63">
        <v>20</v>
      </c>
      <c r="E4" s="71">
        <f t="shared" ref="E4:E67" ca="1" si="0">RAND()</f>
        <v>0.10126427343556477</v>
      </c>
      <c r="F4" s="71">
        <f t="shared" ref="F4:F67" ca="1" si="1">$C$3-$C$4*(LN(E4)^(-1/$C$5))</f>
        <v>26.945800120966268</v>
      </c>
      <c r="H4" s="71" t="s">
        <v>21</v>
      </c>
      <c r="I4" s="71">
        <f ca="1">_xlfn.VAR.S(F3:F2160)</f>
        <v>52.563751649787442</v>
      </c>
      <c r="J4" s="73">
        <f>C4^2*C5^2*(1+5*C5^2/4)</f>
        <v>322500</v>
      </c>
    </row>
    <row r="5" spans="1:12" x14ac:dyDescent="0.25">
      <c r="B5" s="71" t="s">
        <v>18</v>
      </c>
      <c r="C5" s="63">
        <v>5</v>
      </c>
      <c r="E5" s="71">
        <f t="shared" ca="1" si="0"/>
        <v>0.50244149949426642</v>
      </c>
      <c r="F5" s="71">
        <f t="shared" ca="1" si="1"/>
        <v>31.551497991088404</v>
      </c>
      <c r="H5" s="71" t="s">
        <v>22</v>
      </c>
      <c r="I5" s="71">
        <f ca="1">_xlfn.STDEV.S(F3:F2160)</f>
        <v>7.2500863201611221</v>
      </c>
      <c r="J5" s="71">
        <f>SQRT(J4)</f>
        <v>567.89083458002733</v>
      </c>
    </row>
    <row r="6" spans="1:12" x14ac:dyDescent="0.25">
      <c r="E6" s="71">
        <f t="shared" ca="1" si="0"/>
        <v>5.5330328348381475E-2</v>
      </c>
      <c r="F6" s="71">
        <f t="shared" ca="1" si="1"/>
        <v>26.170269676147097</v>
      </c>
      <c r="H6" s="71" t="s">
        <v>23</v>
      </c>
      <c r="I6" s="71">
        <f ca="1">SKEW(F3:F2160)</f>
        <v>2.4532748595315192</v>
      </c>
      <c r="J6" s="71">
        <f>4*C5^2*(11*C5^2+6)/((5*C5^2+4)*SQRT(C5^2*(5*C5^2+4)))</f>
        <v>3.8357628632170586</v>
      </c>
    </row>
    <row r="7" spans="1:12" x14ac:dyDescent="0.25">
      <c r="C7" s="68"/>
      <c r="E7" s="71">
        <f t="shared" ca="1" si="0"/>
        <v>6.7923554564656929E-2</v>
      </c>
      <c r="F7" s="71">
        <f t="shared" ca="1" si="1"/>
        <v>26.409668465606732</v>
      </c>
      <c r="H7" s="71" t="s">
        <v>24</v>
      </c>
      <c r="I7" s="71">
        <f ca="1">I19/(I5^4)</f>
        <v>13.690096284006053</v>
      </c>
      <c r="J7" s="71">
        <f>3*(211*C5^2+120*C5^2+16)/((5*C5^2+4)^2)</f>
        <v>1.4946818099873806</v>
      </c>
    </row>
    <row r="8" spans="1:12" x14ac:dyDescent="0.25">
      <c r="E8" s="71">
        <f t="shared" ca="1" si="0"/>
        <v>0.87711368104650345</v>
      </c>
      <c r="F8" s="71">
        <f t="shared" ca="1" si="1"/>
        <v>40.025972916767472</v>
      </c>
      <c r="I8" s="70">
        <f ca="1">MEDIAN(F3:F2160)</f>
        <v>31.633230373465693</v>
      </c>
    </row>
    <row r="9" spans="1:12" x14ac:dyDescent="0.25">
      <c r="E9" s="71">
        <f t="shared" ca="1" si="0"/>
        <v>0.68900979935051176</v>
      </c>
      <c r="F9" s="71">
        <f t="shared" ca="1" si="1"/>
        <v>34.367153002572557</v>
      </c>
      <c r="H9" s="96" t="s">
        <v>26</v>
      </c>
      <c r="I9" s="96"/>
    </row>
    <row r="10" spans="1:12" x14ac:dyDescent="0.25">
      <c r="E10" s="71">
        <f t="shared" ca="1" si="0"/>
        <v>0.66148096702065606</v>
      </c>
      <c r="F10" s="71">
        <f t="shared" ca="1" si="1"/>
        <v>33.866149929153131</v>
      </c>
      <c r="H10" s="71"/>
      <c r="I10" s="71">
        <f ca="1">SUMPRODUCT(F3:F2160)/COUNT(F3:F2160)</f>
        <v>33.484744851012557</v>
      </c>
    </row>
    <row r="11" spans="1:12" x14ac:dyDescent="0.25">
      <c r="E11" s="71">
        <f t="shared" ca="1" si="0"/>
        <v>0.11920247947953533</v>
      </c>
      <c r="F11" s="71">
        <f t="shared" ca="1" si="1"/>
        <v>27.198053114382571</v>
      </c>
      <c r="H11" s="71"/>
      <c r="I11" s="71">
        <f ca="1">SUMPRODUCT(F3:F2160,F3:F2160)/COUNT(F3:F2160)</f>
        <v>1173.767531763636</v>
      </c>
    </row>
    <row r="12" spans="1:12" x14ac:dyDescent="0.25">
      <c r="E12" s="71">
        <f t="shared" ca="1" si="0"/>
        <v>0.91392843728895401</v>
      </c>
      <c r="F12" s="71">
        <f t="shared" ca="1" si="1"/>
        <v>42.372675352937122</v>
      </c>
      <c r="H12" s="71"/>
      <c r="I12" s="71">
        <f ca="1">SUMPRODUCT(F3:F2160,F3:F2160,F3:F2160)/COUNT(F3:F2160)</f>
        <v>43755.466193923698</v>
      </c>
    </row>
    <row r="13" spans="1:12" x14ac:dyDescent="0.25">
      <c r="E13" s="71">
        <f t="shared" ca="1" si="0"/>
        <v>2.3129008483419478E-2</v>
      </c>
      <c r="F13" s="71">
        <f t="shared" ca="1" si="1"/>
        <v>25.340465374936354</v>
      </c>
      <c r="H13" s="71"/>
      <c r="I13" s="71">
        <f ca="1">SUMPRODUCT(F3:F2160,F3:F2160,F3:F2160,F3:F2160)/COUNT(F3:F2160)</f>
        <v>1773478.0172455786</v>
      </c>
    </row>
    <row r="14" spans="1:12" x14ac:dyDescent="0.25">
      <c r="E14" s="71">
        <f t="shared" ca="1" si="0"/>
        <v>0.63838897235853342</v>
      </c>
      <c r="F14" s="71">
        <f t="shared" ca="1" si="1"/>
        <v>33.475668768490166</v>
      </c>
    </row>
    <row r="15" spans="1:12" x14ac:dyDescent="0.25">
      <c r="E15" s="71">
        <f t="shared" ca="1" si="0"/>
        <v>0.52549667027441538</v>
      </c>
      <c r="F15" s="71">
        <f t="shared" ca="1" si="1"/>
        <v>31.844003728558114</v>
      </c>
      <c r="H15" s="96" t="s">
        <v>27</v>
      </c>
      <c r="I15" s="96"/>
    </row>
    <row r="16" spans="1:12" x14ac:dyDescent="0.25">
      <c r="E16" s="71">
        <f t="shared" ca="1" si="0"/>
        <v>0.77625940250909131</v>
      </c>
      <c r="F16" s="71">
        <f t="shared" ca="1" si="1"/>
        <v>36.321688708886732</v>
      </c>
      <c r="H16" s="71"/>
      <c r="I16" s="71">
        <v>0</v>
      </c>
    </row>
    <row r="17" spans="5:9" x14ac:dyDescent="0.25">
      <c r="E17" s="71">
        <f t="shared" ca="1" si="0"/>
        <v>0.64739392159989306</v>
      </c>
      <c r="F17" s="71">
        <f t="shared" ca="1" si="1"/>
        <v>33.625011215946444</v>
      </c>
      <c r="H17" s="71"/>
      <c r="I17" s="71">
        <f ca="1">I11-I10^2</f>
        <v>52.539394026224045</v>
      </c>
    </row>
    <row r="18" spans="5:9" x14ac:dyDescent="0.25">
      <c r="E18" s="71">
        <f t="shared" ca="1" si="0"/>
        <v>0.11144929996805331</v>
      </c>
      <c r="F18" s="71">
        <f t="shared" ca="1" si="1"/>
        <v>27.091309058503036</v>
      </c>
      <c r="H18" s="71"/>
      <c r="I18" s="71">
        <f ca="1">I12-3*I10*I11+2*I10^3</f>
        <v>933.62347122571373</v>
      </c>
    </row>
    <row r="19" spans="5:9" x14ac:dyDescent="0.25">
      <c r="E19" s="71">
        <f t="shared" ca="1" si="0"/>
        <v>0.67616716347916006</v>
      </c>
      <c r="F19" s="71">
        <f t="shared" ca="1" si="1"/>
        <v>34.128187969940235</v>
      </c>
      <c r="H19" s="71"/>
      <c r="I19" s="71">
        <f ca="1">I13-4*I10*I12+6*(I10^2)*I11-3*(I10^4)</f>
        <v>37825.023976583034</v>
      </c>
    </row>
    <row r="20" spans="5:9" x14ac:dyDescent="0.25">
      <c r="E20" s="71">
        <f t="shared" ca="1" si="0"/>
        <v>0.36254931127302437</v>
      </c>
      <c r="F20" s="71">
        <f t="shared" ca="1" si="1"/>
        <v>29.942126678704732</v>
      </c>
    </row>
    <row r="21" spans="5:9" x14ac:dyDescent="0.25">
      <c r="E21" s="71">
        <f t="shared" ca="1" si="0"/>
        <v>0.79958528736033596</v>
      </c>
      <c r="F21" s="71">
        <f t="shared" ca="1" si="1"/>
        <v>36.984322903843704</v>
      </c>
    </row>
    <row r="22" spans="5:9" x14ac:dyDescent="0.25">
      <c r="E22" s="71">
        <f t="shared" ca="1" si="0"/>
        <v>0.32176124834738717</v>
      </c>
      <c r="F22" s="71">
        <f t="shared" ca="1" si="1"/>
        <v>29.50345539159002</v>
      </c>
    </row>
    <row r="23" spans="5:9" x14ac:dyDescent="0.25">
      <c r="E23" s="71">
        <f t="shared" ca="1" si="0"/>
        <v>0.88932644429401819</v>
      </c>
      <c r="F23" s="71">
        <f t="shared" ca="1" si="1"/>
        <v>40.702739426836757</v>
      </c>
    </row>
    <row r="24" spans="5:9" x14ac:dyDescent="0.25">
      <c r="E24" s="71">
        <f t="shared" ca="1" si="0"/>
        <v>0.64347089245685263</v>
      </c>
      <c r="F24" s="71">
        <f t="shared" ca="1" si="1"/>
        <v>33.559507869714338</v>
      </c>
    </row>
    <row r="25" spans="5:9" x14ac:dyDescent="0.25">
      <c r="E25" s="71">
        <f t="shared" ca="1" si="0"/>
        <v>0.49503799304327178</v>
      </c>
      <c r="F25" s="71">
        <f t="shared" ca="1" si="1"/>
        <v>31.45971800641767</v>
      </c>
    </row>
    <row r="26" spans="5:9" x14ac:dyDescent="0.25">
      <c r="E26" s="71">
        <f t="shared" ca="1" si="0"/>
        <v>0.26686271388473848</v>
      </c>
      <c r="F26" s="71">
        <f t="shared" ca="1" si="1"/>
        <v>28.916816704958347</v>
      </c>
    </row>
    <row r="27" spans="5:9" x14ac:dyDescent="0.25">
      <c r="E27" s="71">
        <f t="shared" ca="1" si="0"/>
        <v>0.41253093319286516</v>
      </c>
      <c r="F27" s="71">
        <f t="shared" ca="1" si="1"/>
        <v>30.492633231454512</v>
      </c>
    </row>
    <row r="28" spans="5:9" x14ac:dyDescent="0.25">
      <c r="E28" s="71">
        <f t="shared" ca="1" si="0"/>
        <v>0.32189092424010934</v>
      </c>
      <c r="F28" s="71">
        <f t="shared" ca="1" si="1"/>
        <v>29.504841764302881</v>
      </c>
    </row>
    <row r="29" spans="5:9" x14ac:dyDescent="0.25">
      <c r="E29" s="71">
        <f t="shared" ca="1" si="0"/>
        <v>0.42491204564698715</v>
      </c>
      <c r="F29" s="71">
        <f t="shared" ca="1" si="1"/>
        <v>30.63232271322747</v>
      </c>
    </row>
    <row r="30" spans="5:9" x14ac:dyDescent="0.25">
      <c r="E30" s="71">
        <f t="shared" ca="1" si="0"/>
        <v>0.62436095627372157</v>
      </c>
      <c r="F30" s="71">
        <f t="shared" ca="1" si="1"/>
        <v>33.249890126638803</v>
      </c>
    </row>
    <row r="31" spans="5:9" x14ac:dyDescent="0.25">
      <c r="E31" s="71">
        <f t="shared" ca="1" si="0"/>
        <v>0.6243107561666601</v>
      </c>
      <c r="F31" s="71">
        <f t="shared" ca="1" si="1"/>
        <v>33.249096443170245</v>
      </c>
    </row>
    <row r="32" spans="5:9" x14ac:dyDescent="0.25">
      <c r="E32" s="71">
        <f t="shared" ca="1" si="0"/>
        <v>3.1277921432161238E-3</v>
      </c>
      <c r="F32" s="71">
        <f t="shared" ca="1" si="1"/>
        <v>24.0874880523847</v>
      </c>
    </row>
    <row r="33" spans="5:6" x14ac:dyDescent="0.25">
      <c r="E33" s="71">
        <f t="shared" ca="1" si="0"/>
        <v>0.96558257486997545</v>
      </c>
      <c r="F33" s="71">
        <f t="shared" ca="1" si="1"/>
        <v>49.098284436893564</v>
      </c>
    </row>
    <row r="34" spans="5:6" x14ac:dyDescent="0.25">
      <c r="E34" s="71">
        <f t="shared" ca="1" si="0"/>
        <v>0.36131056435938425</v>
      </c>
      <c r="F34" s="71">
        <f t="shared" ca="1" si="1"/>
        <v>29.928699350651005</v>
      </c>
    </row>
    <row r="35" spans="5:6" x14ac:dyDescent="0.25">
      <c r="E35" s="71">
        <f t="shared" ca="1" si="0"/>
        <v>0.88427214379845698</v>
      </c>
      <c r="F35" s="71">
        <f t="shared" ca="1" si="1"/>
        <v>40.412753833168082</v>
      </c>
    </row>
    <row r="36" spans="5:6" x14ac:dyDescent="0.25">
      <c r="E36" s="71">
        <f t="shared" ca="1" si="0"/>
        <v>0.4285217202253585</v>
      </c>
      <c r="F36" s="71">
        <f t="shared" ca="1" si="1"/>
        <v>30.67335126009722</v>
      </c>
    </row>
    <row r="37" spans="5:6" x14ac:dyDescent="0.25">
      <c r="E37" s="71">
        <f t="shared" ca="1" si="0"/>
        <v>0.50109890438058813</v>
      </c>
      <c r="F37" s="71">
        <f t="shared" ca="1" si="1"/>
        <v>31.534780390733388</v>
      </c>
    </row>
    <row r="38" spans="5:6" x14ac:dyDescent="0.25">
      <c r="E38" s="71">
        <f t="shared" ca="1" si="0"/>
        <v>0.51888083908236804</v>
      </c>
      <c r="F38" s="71">
        <f t="shared" ca="1" si="1"/>
        <v>31.758978393863032</v>
      </c>
    </row>
    <row r="39" spans="5:6" x14ac:dyDescent="0.25">
      <c r="E39" s="71">
        <f t="shared" ca="1" si="0"/>
        <v>0.87823768427183668</v>
      </c>
      <c r="F39" s="71">
        <f t="shared" ca="1" si="1"/>
        <v>40.084972919965793</v>
      </c>
    </row>
    <row r="40" spans="5:6" x14ac:dyDescent="0.25">
      <c r="E40" s="71">
        <f t="shared" ca="1" si="0"/>
        <v>0.18792953152376168</v>
      </c>
      <c r="F40" s="71">
        <f t="shared" ca="1" si="1"/>
        <v>28.046747389409862</v>
      </c>
    </row>
    <row r="41" spans="5:6" x14ac:dyDescent="0.25">
      <c r="E41" s="71">
        <f t="shared" ca="1" si="0"/>
        <v>0.5121010805609848</v>
      </c>
      <c r="F41" s="71">
        <f t="shared" ca="1" si="1"/>
        <v>31.672773565868777</v>
      </c>
    </row>
    <row r="42" spans="5:6" x14ac:dyDescent="0.25">
      <c r="E42" s="71">
        <f t="shared" ca="1" si="0"/>
        <v>0.67204926703705326</v>
      </c>
      <c r="F42" s="71">
        <f t="shared" ca="1" si="1"/>
        <v>34.053554282304376</v>
      </c>
    </row>
    <row r="43" spans="5:6" x14ac:dyDescent="0.25">
      <c r="E43" s="71">
        <f t="shared" ca="1" si="0"/>
        <v>0.62033360520802705</v>
      </c>
      <c r="F43" s="71">
        <f t="shared" ca="1" si="1"/>
        <v>33.186527258431198</v>
      </c>
    </row>
    <row r="44" spans="5:6" x14ac:dyDescent="0.25">
      <c r="E44" s="71">
        <f t="shared" ca="1" si="0"/>
        <v>0.98985656598837402</v>
      </c>
      <c r="F44" s="71">
        <f t="shared" ca="1" si="1"/>
        <v>60.043836557252774</v>
      </c>
    </row>
    <row r="45" spans="5:6" x14ac:dyDescent="0.25">
      <c r="E45" s="71">
        <f t="shared" ca="1" si="0"/>
        <v>0.64923600923267621</v>
      </c>
      <c r="F45" s="71">
        <f t="shared" ca="1" si="1"/>
        <v>33.656009978471367</v>
      </c>
    </row>
    <row r="46" spans="5:6" x14ac:dyDescent="0.25">
      <c r="E46" s="71">
        <f t="shared" ca="1" si="0"/>
        <v>8.7906770981381888E-2</v>
      </c>
      <c r="F46" s="71">
        <f t="shared" ca="1" si="1"/>
        <v>26.743872596749615</v>
      </c>
    </row>
    <row r="47" spans="5:6" x14ac:dyDescent="0.25">
      <c r="E47" s="71">
        <f t="shared" ca="1" si="0"/>
        <v>0.81294568430220304</v>
      </c>
      <c r="F47" s="71">
        <f t="shared" ca="1" si="1"/>
        <v>37.402977791395607</v>
      </c>
    </row>
    <row r="48" spans="5:6" x14ac:dyDescent="0.25">
      <c r="E48" s="71">
        <f t="shared" ca="1" si="0"/>
        <v>0.12842389453625114</v>
      </c>
      <c r="F48" s="71">
        <f t="shared" ca="1" si="1"/>
        <v>27.321153020111943</v>
      </c>
    </row>
    <row r="49" spans="5:6" x14ac:dyDescent="0.25">
      <c r="E49" s="71">
        <f t="shared" ca="1" si="0"/>
        <v>0.22819089814255966</v>
      </c>
      <c r="F49" s="71">
        <f t="shared" ca="1" si="1"/>
        <v>28.497806084545957</v>
      </c>
    </row>
    <row r="50" spans="5:6" x14ac:dyDescent="0.25">
      <c r="E50" s="71">
        <f t="shared" ca="1" si="0"/>
        <v>0.86908677212414331</v>
      </c>
      <c r="F50" s="71">
        <f t="shared" ca="1" si="1"/>
        <v>39.62175893688979</v>
      </c>
    </row>
    <row r="51" spans="5:6" x14ac:dyDescent="0.25">
      <c r="E51" s="71">
        <f t="shared" ca="1" si="0"/>
        <v>3.3989584858212796E-2</v>
      </c>
      <c r="F51" s="71">
        <f t="shared" ca="1" si="1"/>
        <v>25.674834032999627</v>
      </c>
    </row>
    <row r="52" spans="5:6" x14ac:dyDescent="0.25">
      <c r="E52" s="71">
        <f t="shared" ca="1" si="0"/>
        <v>0.55017532289326343</v>
      </c>
      <c r="F52" s="71">
        <f t="shared" ca="1" si="1"/>
        <v>32.16969692348637</v>
      </c>
    </row>
    <row r="53" spans="5:6" x14ac:dyDescent="0.25">
      <c r="E53" s="71">
        <f t="shared" ca="1" si="0"/>
        <v>0.63239969766653914</v>
      </c>
      <c r="F53" s="71">
        <f t="shared" ca="1" si="1"/>
        <v>33.378282362131671</v>
      </c>
    </row>
    <row r="54" spans="5:6" x14ac:dyDescent="0.25">
      <c r="E54" s="71">
        <f t="shared" ca="1" si="0"/>
        <v>0.35195130885474279</v>
      </c>
      <c r="F54" s="71">
        <f t="shared" ca="1" si="1"/>
        <v>29.827504820647071</v>
      </c>
    </row>
    <row r="55" spans="5:6" x14ac:dyDescent="0.25">
      <c r="E55" s="71">
        <f t="shared" ca="1" si="0"/>
        <v>0.38819129981373734</v>
      </c>
      <c r="F55" s="71">
        <f t="shared" ca="1" si="1"/>
        <v>30.222189358930773</v>
      </c>
    </row>
    <row r="56" spans="5:6" x14ac:dyDescent="0.25">
      <c r="E56" s="71">
        <f t="shared" ca="1" si="0"/>
        <v>0.88209054689489741</v>
      </c>
      <c r="F56" s="71">
        <f t="shared" ca="1" si="1"/>
        <v>40.29204171544179</v>
      </c>
    </row>
    <row r="57" spans="5:6" x14ac:dyDescent="0.25">
      <c r="E57" s="71">
        <f t="shared" ca="1" si="0"/>
        <v>0.68859853460036635</v>
      </c>
      <c r="F57" s="71">
        <f t="shared" ca="1" si="1"/>
        <v>34.359349005256902</v>
      </c>
    </row>
    <row r="58" spans="5:6" x14ac:dyDescent="0.25">
      <c r="E58" s="71">
        <f t="shared" ca="1" si="0"/>
        <v>0.58610455237450454</v>
      </c>
      <c r="F58" s="71">
        <f t="shared" ca="1" si="1"/>
        <v>32.671483402346745</v>
      </c>
    </row>
    <row r="59" spans="5:6" x14ac:dyDescent="0.25">
      <c r="E59" s="71">
        <f t="shared" ca="1" si="0"/>
        <v>0.91216062402108489</v>
      </c>
      <c r="F59" s="71">
        <f t="shared" ca="1" si="1"/>
        <v>42.235162878813234</v>
      </c>
    </row>
    <row r="60" spans="5:6" x14ac:dyDescent="0.25">
      <c r="E60" s="71">
        <f t="shared" ca="1" si="0"/>
        <v>0.30482873375337327</v>
      </c>
      <c r="F60" s="71">
        <f t="shared" ca="1" si="1"/>
        <v>29.322634018211421</v>
      </c>
    </row>
    <row r="61" spans="5:6" x14ac:dyDescent="0.25">
      <c r="E61" s="71">
        <f t="shared" ca="1" si="0"/>
        <v>0.65546116826816303</v>
      </c>
      <c r="F61" s="71">
        <f t="shared" ca="1" si="1"/>
        <v>33.76193912874345</v>
      </c>
    </row>
    <row r="62" spans="5:6" x14ac:dyDescent="0.25">
      <c r="E62" s="71">
        <f t="shared" ca="1" si="0"/>
        <v>0.82018328323766065</v>
      </c>
      <c r="F62" s="71">
        <f t="shared" ca="1" si="1"/>
        <v>37.643767897303157</v>
      </c>
    </row>
    <row r="63" spans="5:6" x14ac:dyDescent="0.25">
      <c r="E63" s="71">
        <f t="shared" ca="1" si="0"/>
        <v>0.88757640570329088</v>
      </c>
      <c r="F63" s="71">
        <f t="shared" ca="1" si="1"/>
        <v>40.600642587828126</v>
      </c>
    </row>
    <row r="64" spans="5:6" x14ac:dyDescent="0.25">
      <c r="E64" s="71">
        <f t="shared" ca="1" si="0"/>
        <v>0.57006434750011648</v>
      </c>
      <c r="F64" s="71">
        <f t="shared" ca="1" si="1"/>
        <v>32.443046017890623</v>
      </c>
    </row>
    <row r="65" spans="5:6" x14ac:dyDescent="0.25">
      <c r="E65" s="71">
        <f t="shared" ca="1" si="0"/>
        <v>0.76507472294248646</v>
      </c>
      <c r="F65" s="71">
        <f t="shared" ca="1" si="1"/>
        <v>36.029977526884309</v>
      </c>
    </row>
    <row r="66" spans="5:6" x14ac:dyDescent="0.25">
      <c r="E66" s="71">
        <f t="shared" ca="1" si="0"/>
        <v>0.46240405149108565</v>
      </c>
      <c r="F66" s="71">
        <f t="shared" ca="1" si="1"/>
        <v>31.066069133401246</v>
      </c>
    </row>
    <row r="67" spans="5:6" x14ac:dyDescent="0.25">
      <c r="E67" s="71">
        <f t="shared" ca="1" si="0"/>
        <v>0.46969087525703523</v>
      </c>
      <c r="F67" s="71">
        <f t="shared" ca="1" si="1"/>
        <v>31.152531529160559</v>
      </c>
    </row>
    <row r="68" spans="5:6" x14ac:dyDescent="0.25">
      <c r="E68" s="71">
        <f t="shared" ref="E68:E131" ca="1" si="2">RAND()</f>
        <v>1.5064627188916768E-2</v>
      </c>
      <c r="F68" s="71">
        <f t="shared" ref="F68:F131" ca="1" si="3">$C$3-$C$4*(LN(E68)^(-1/$C$5))</f>
        <v>25.013266703536662</v>
      </c>
    </row>
    <row r="69" spans="5:6" x14ac:dyDescent="0.25">
      <c r="E69" s="71">
        <f t="shared" ca="1" si="2"/>
        <v>0.61930801001923441</v>
      </c>
      <c r="F69" s="71">
        <f t="shared" ca="1" si="3"/>
        <v>33.170491017746492</v>
      </c>
    </row>
    <row r="70" spans="5:6" x14ac:dyDescent="0.25">
      <c r="E70" s="71">
        <f t="shared" ca="1" si="2"/>
        <v>0.17142977004082838</v>
      </c>
      <c r="F70" s="71">
        <f t="shared" ca="1" si="3"/>
        <v>27.85463119478376</v>
      </c>
    </row>
    <row r="71" spans="5:6" x14ac:dyDescent="0.25">
      <c r="E71" s="71">
        <f t="shared" ca="1" si="2"/>
        <v>0.36542553228807584</v>
      </c>
      <c r="F71" s="71">
        <f t="shared" ca="1" si="3"/>
        <v>29.973335928228547</v>
      </c>
    </row>
    <row r="72" spans="5:6" x14ac:dyDescent="0.25">
      <c r="E72" s="71">
        <f t="shared" ca="1" si="2"/>
        <v>0.10324404770153039</v>
      </c>
      <c r="F72" s="71">
        <f t="shared" ca="1" si="3"/>
        <v>26.974601415838478</v>
      </c>
    </row>
    <row r="73" spans="5:6" x14ac:dyDescent="0.25">
      <c r="E73" s="71">
        <f t="shared" ca="1" si="2"/>
        <v>0.39042668959799398</v>
      </c>
      <c r="F73" s="71">
        <f t="shared" ca="1" si="3"/>
        <v>30.246821062152492</v>
      </c>
    </row>
    <row r="74" spans="5:6" x14ac:dyDescent="0.25">
      <c r="E74" s="71">
        <f t="shared" ca="1" si="2"/>
        <v>0.76674285796876462</v>
      </c>
      <c r="F74" s="71">
        <f t="shared" ca="1" si="3"/>
        <v>36.07252795978826</v>
      </c>
    </row>
    <row r="75" spans="5:6" x14ac:dyDescent="0.25">
      <c r="E75" s="71">
        <f t="shared" ca="1" si="2"/>
        <v>0.38513223532035201</v>
      </c>
      <c r="F75" s="71">
        <f t="shared" ca="1" si="3"/>
        <v>30.188543011105079</v>
      </c>
    </row>
    <row r="76" spans="5:6" x14ac:dyDescent="0.25">
      <c r="E76" s="71">
        <f t="shared" ca="1" si="2"/>
        <v>0.24619732255792315</v>
      </c>
      <c r="F76" s="71">
        <f t="shared" ca="1" si="3"/>
        <v>28.694068005510825</v>
      </c>
    </row>
    <row r="77" spans="5:6" x14ac:dyDescent="0.25">
      <c r="E77" s="71">
        <f t="shared" ca="1" si="2"/>
        <v>0.27514477512608471</v>
      </c>
      <c r="F77" s="71">
        <f t="shared" ca="1" si="3"/>
        <v>29.005584474236016</v>
      </c>
    </row>
    <row r="78" spans="5:6" x14ac:dyDescent="0.25">
      <c r="E78" s="71">
        <f t="shared" ca="1" si="2"/>
        <v>0.23535076510726516</v>
      </c>
      <c r="F78" s="71">
        <f t="shared" ca="1" si="3"/>
        <v>28.576145523514608</v>
      </c>
    </row>
    <row r="79" spans="5:6" x14ac:dyDescent="0.25">
      <c r="E79" s="71">
        <f t="shared" ca="1" si="2"/>
        <v>0.38145223356977864</v>
      </c>
      <c r="F79" s="71">
        <f t="shared" ca="1" si="3"/>
        <v>30.148157964294789</v>
      </c>
    </row>
    <row r="80" spans="5:6" x14ac:dyDescent="0.25">
      <c r="E80" s="71">
        <f t="shared" ca="1" si="2"/>
        <v>0.29563263015303831</v>
      </c>
      <c r="F80" s="71">
        <f t="shared" ca="1" si="3"/>
        <v>29.224500876468881</v>
      </c>
    </row>
    <row r="81" spans="5:6" x14ac:dyDescent="0.25">
      <c r="E81" s="71">
        <f t="shared" ca="1" si="2"/>
        <v>0.25490563071184036</v>
      </c>
      <c r="F81" s="71">
        <f t="shared" ca="1" si="3"/>
        <v>28.788195450979142</v>
      </c>
    </row>
    <row r="82" spans="5:6" x14ac:dyDescent="0.25">
      <c r="E82" s="71">
        <f t="shared" ca="1" si="2"/>
        <v>0.75188756933587997</v>
      </c>
      <c r="F82" s="71">
        <f t="shared" ca="1" si="3"/>
        <v>35.704531520353612</v>
      </c>
    </row>
    <row r="83" spans="5:6" x14ac:dyDescent="0.25">
      <c r="E83" s="71">
        <f t="shared" ca="1" si="2"/>
        <v>0.32902201007847143</v>
      </c>
      <c r="F83" s="71">
        <f t="shared" ca="1" si="3"/>
        <v>29.581136489107287</v>
      </c>
    </row>
    <row r="84" spans="5:6" x14ac:dyDescent="0.25">
      <c r="E84" s="71">
        <f t="shared" ca="1" si="2"/>
        <v>0.87536471954632544</v>
      </c>
      <c r="F84" s="71">
        <f t="shared" ca="1" si="3"/>
        <v>39.935383076598924</v>
      </c>
    </row>
    <row r="85" spans="5:6" x14ac:dyDescent="0.25">
      <c r="E85" s="71">
        <f t="shared" ca="1" si="2"/>
        <v>0.56999662902528903</v>
      </c>
      <c r="F85" s="71">
        <f t="shared" ca="1" si="3"/>
        <v>32.442097326793593</v>
      </c>
    </row>
    <row r="86" spans="5:6" x14ac:dyDescent="0.25">
      <c r="E86" s="71">
        <f t="shared" ca="1" si="2"/>
        <v>0.2323174400371748</v>
      </c>
      <c r="F86" s="71">
        <f t="shared" ca="1" si="3"/>
        <v>28.543009278780222</v>
      </c>
    </row>
    <row r="87" spans="5:6" x14ac:dyDescent="0.25">
      <c r="E87" s="71">
        <f t="shared" ca="1" si="2"/>
        <v>5.5639090984646922E-2</v>
      </c>
      <c r="F87" s="71">
        <f t="shared" ca="1" si="3"/>
        <v>26.176494650121374</v>
      </c>
    </row>
    <row r="88" spans="5:6" x14ac:dyDescent="0.25">
      <c r="E88" s="71">
        <f t="shared" ca="1" si="2"/>
        <v>0.51502120220821668</v>
      </c>
      <c r="F88" s="71">
        <f t="shared" ca="1" si="3"/>
        <v>31.709790383756005</v>
      </c>
    </row>
    <row r="89" spans="5:6" x14ac:dyDescent="0.25">
      <c r="E89" s="71">
        <f t="shared" ca="1" si="2"/>
        <v>0.54520564487687839</v>
      </c>
      <c r="F89" s="71">
        <f t="shared" ca="1" si="3"/>
        <v>32.102969668557307</v>
      </c>
    </row>
    <row r="90" spans="5:6" x14ac:dyDescent="0.25">
      <c r="E90" s="71">
        <f t="shared" ca="1" si="2"/>
        <v>2.3414722696138313E-2</v>
      </c>
      <c r="F90" s="71">
        <f t="shared" ca="1" si="3"/>
        <v>25.350485378439661</v>
      </c>
    </row>
    <row r="91" spans="5:6" x14ac:dyDescent="0.25">
      <c r="E91" s="71">
        <f t="shared" ca="1" si="2"/>
        <v>0.86248646972955256</v>
      </c>
      <c r="F91" s="71">
        <f t="shared" ca="1" si="3"/>
        <v>39.309966933526361</v>
      </c>
    </row>
    <row r="92" spans="5:6" x14ac:dyDescent="0.25">
      <c r="E92" s="71">
        <f t="shared" ca="1" si="2"/>
        <v>0.39439671461212056</v>
      </c>
      <c r="F92" s="71">
        <f t="shared" ca="1" si="3"/>
        <v>30.290663252851893</v>
      </c>
    </row>
    <row r="93" spans="5:6" x14ac:dyDescent="0.25">
      <c r="E93" s="71">
        <f t="shared" ca="1" si="2"/>
        <v>0.43837315066370797</v>
      </c>
      <c r="F93" s="71">
        <f t="shared" ca="1" si="3"/>
        <v>30.786070636581986</v>
      </c>
    </row>
    <row r="94" spans="5:6" x14ac:dyDescent="0.25">
      <c r="E94" s="71">
        <f t="shared" ca="1" si="2"/>
        <v>0.24301210351520519</v>
      </c>
      <c r="F94" s="71">
        <f t="shared" ca="1" si="3"/>
        <v>28.659524032091635</v>
      </c>
    </row>
    <row r="95" spans="5:6" x14ac:dyDescent="0.25">
      <c r="E95" s="71">
        <f t="shared" ca="1" si="2"/>
        <v>0.59951128706965873</v>
      </c>
      <c r="F95" s="71">
        <f t="shared" ca="1" si="3"/>
        <v>32.868465113723673</v>
      </c>
    </row>
    <row r="96" spans="5:6" x14ac:dyDescent="0.25">
      <c r="E96" s="71">
        <f t="shared" ca="1" si="2"/>
        <v>0.14379051291931455</v>
      </c>
      <c r="F96" s="71">
        <f t="shared" ca="1" si="3"/>
        <v>27.51848781788771</v>
      </c>
    </row>
    <row r="97" spans="5:6" x14ac:dyDescent="0.25">
      <c r="E97" s="71">
        <f t="shared" ca="1" si="2"/>
        <v>0.77933214619310265</v>
      </c>
      <c r="F97" s="71">
        <f t="shared" ca="1" si="3"/>
        <v>36.404581382903942</v>
      </c>
    </row>
    <row r="98" spans="5:6" x14ac:dyDescent="0.25">
      <c r="E98" s="71">
        <f t="shared" ca="1" si="2"/>
        <v>0.67154587172577562</v>
      </c>
      <c r="F98" s="71">
        <f t="shared" ca="1" si="3"/>
        <v>34.044494131536837</v>
      </c>
    </row>
    <row r="99" spans="5:6" x14ac:dyDescent="0.25">
      <c r="E99" s="71">
        <f t="shared" ca="1" si="2"/>
        <v>0.37249129150738691</v>
      </c>
      <c r="F99" s="71">
        <f t="shared" ca="1" si="3"/>
        <v>30.05020946475916</v>
      </c>
    </row>
    <row r="100" spans="5:6" x14ac:dyDescent="0.25">
      <c r="E100" s="71">
        <f t="shared" ca="1" si="2"/>
        <v>0.53469750011820361</v>
      </c>
      <c r="F100" s="71">
        <f t="shared" ca="1" si="3"/>
        <v>31.963807116833507</v>
      </c>
    </row>
    <row r="101" spans="5:6" x14ac:dyDescent="0.25">
      <c r="E101" s="71">
        <f t="shared" ca="1" si="2"/>
        <v>0.42700925979378379</v>
      </c>
      <c r="F101" s="71">
        <f t="shared" ca="1" si="3"/>
        <v>30.656142927689412</v>
      </c>
    </row>
    <row r="102" spans="5:6" x14ac:dyDescent="0.25">
      <c r="E102" s="71">
        <f t="shared" ca="1" si="2"/>
        <v>0.32218058295340546</v>
      </c>
      <c r="F102" s="71">
        <f t="shared" ca="1" si="3"/>
        <v>29.507938641458345</v>
      </c>
    </row>
    <row r="103" spans="5:6" x14ac:dyDescent="0.25">
      <c r="E103" s="71">
        <f t="shared" ca="1" si="2"/>
        <v>4.5162441227523775E-2</v>
      </c>
      <c r="F103" s="71">
        <f t="shared" ca="1" si="3"/>
        <v>25.95247334177499</v>
      </c>
    </row>
    <row r="104" spans="5:6" x14ac:dyDescent="0.25">
      <c r="E104" s="71">
        <f t="shared" ca="1" si="2"/>
        <v>1.8132401814608845E-2</v>
      </c>
      <c r="F104" s="71">
        <f t="shared" ca="1" si="3"/>
        <v>25.149557034162811</v>
      </c>
    </row>
    <row r="105" spans="5:6" x14ac:dyDescent="0.25">
      <c r="E105" s="71">
        <f t="shared" ca="1" si="2"/>
        <v>0.42140557288454061</v>
      </c>
      <c r="F105" s="71">
        <f t="shared" ca="1" si="3"/>
        <v>30.59260118354063</v>
      </c>
    </row>
    <row r="106" spans="5:6" x14ac:dyDescent="0.25">
      <c r="E106" s="71">
        <f t="shared" ca="1" si="2"/>
        <v>0.23752261986906742</v>
      </c>
      <c r="F106" s="71">
        <f t="shared" ca="1" si="3"/>
        <v>28.599826070701262</v>
      </c>
    </row>
    <row r="107" spans="5:6" x14ac:dyDescent="0.25">
      <c r="E107" s="71">
        <f t="shared" ca="1" si="2"/>
        <v>0.54299195057347704</v>
      </c>
      <c r="F107" s="71">
        <f t="shared" ca="1" si="3"/>
        <v>32.073438436027615</v>
      </c>
    </row>
    <row r="108" spans="5:6" x14ac:dyDescent="0.25">
      <c r="E108" s="71">
        <f t="shared" ca="1" si="2"/>
        <v>0.68391448285216394</v>
      </c>
      <c r="F108" s="71">
        <f t="shared" ca="1" si="3"/>
        <v>34.27118703524016</v>
      </c>
    </row>
    <row r="109" spans="5:6" x14ac:dyDescent="0.25">
      <c r="E109" s="71">
        <f t="shared" ca="1" si="2"/>
        <v>0.38617901750688322</v>
      </c>
      <c r="F109" s="71">
        <f t="shared" ca="1" si="3"/>
        <v>30.200048603126014</v>
      </c>
    </row>
    <row r="110" spans="5:6" x14ac:dyDescent="0.25">
      <c r="E110" s="71">
        <f t="shared" ca="1" si="2"/>
        <v>0.2006401656147585</v>
      </c>
      <c r="F110" s="71">
        <f t="shared" ca="1" si="3"/>
        <v>28.191469789280298</v>
      </c>
    </row>
    <row r="111" spans="5:6" x14ac:dyDescent="0.25">
      <c r="E111" s="71">
        <f t="shared" ca="1" si="2"/>
        <v>0.32252139186999107</v>
      </c>
      <c r="F111" s="71">
        <f t="shared" ca="1" si="3"/>
        <v>29.511582601615366</v>
      </c>
    </row>
    <row r="112" spans="5:6" x14ac:dyDescent="0.25">
      <c r="E112" s="71">
        <f t="shared" ca="1" si="2"/>
        <v>0.20543772122858095</v>
      </c>
      <c r="F112" s="71">
        <f t="shared" ca="1" si="3"/>
        <v>28.24547127485036</v>
      </c>
    </row>
    <row r="113" spans="5:6" x14ac:dyDescent="0.25">
      <c r="E113" s="71">
        <f t="shared" ca="1" si="2"/>
        <v>0.37645147041260729</v>
      </c>
      <c r="F113" s="71">
        <f t="shared" ca="1" si="3"/>
        <v>30.093430707284881</v>
      </c>
    </row>
    <row r="114" spans="5:6" x14ac:dyDescent="0.25">
      <c r="E114" s="71">
        <f t="shared" ca="1" si="2"/>
        <v>0.22091086809670779</v>
      </c>
      <c r="F114" s="71">
        <f t="shared" ca="1" si="3"/>
        <v>28.417676394642342</v>
      </c>
    </row>
    <row r="115" spans="5:6" x14ac:dyDescent="0.25">
      <c r="E115" s="71">
        <f t="shared" ca="1" si="2"/>
        <v>0.93807397664676417</v>
      </c>
      <c r="F115" s="71">
        <f t="shared" ca="1" si="3"/>
        <v>44.665211591692746</v>
      </c>
    </row>
    <row r="116" spans="5:6" x14ac:dyDescent="0.25">
      <c r="E116" s="71">
        <f t="shared" ca="1" si="2"/>
        <v>0.91718045977860263</v>
      </c>
      <c r="F116" s="71">
        <f t="shared" ca="1" si="3"/>
        <v>42.634424530492666</v>
      </c>
    </row>
    <row r="117" spans="5:6" x14ac:dyDescent="0.25">
      <c r="E117" s="71">
        <f t="shared" ca="1" si="2"/>
        <v>0.90504197056348545</v>
      </c>
      <c r="F117" s="71">
        <f t="shared" ca="1" si="3"/>
        <v>41.712213283847234</v>
      </c>
    </row>
    <row r="118" spans="5:6" x14ac:dyDescent="0.25">
      <c r="E118" s="71">
        <f t="shared" ca="1" si="2"/>
        <v>0.26872759281489123</v>
      </c>
      <c r="F118" s="71">
        <f t="shared" ca="1" si="3"/>
        <v>28.936824297431937</v>
      </c>
    </row>
    <row r="119" spans="5:6" x14ac:dyDescent="0.25">
      <c r="E119" s="71">
        <f t="shared" ca="1" si="2"/>
        <v>0.49949939911794539</v>
      </c>
      <c r="F119" s="71">
        <f t="shared" ca="1" si="3"/>
        <v>31.514906830532134</v>
      </c>
    </row>
    <row r="120" spans="5:6" x14ac:dyDescent="0.25">
      <c r="E120" s="71">
        <f t="shared" ca="1" si="2"/>
        <v>0.64257323214466988</v>
      </c>
      <c r="F120" s="71">
        <f t="shared" ca="1" si="3"/>
        <v>33.544616331472902</v>
      </c>
    </row>
    <row r="121" spans="5:6" x14ac:dyDescent="0.25">
      <c r="E121" s="71">
        <f t="shared" ca="1" si="2"/>
        <v>0.72319502177696737</v>
      </c>
      <c r="F121" s="71">
        <f t="shared" ca="1" si="3"/>
        <v>35.055353065586118</v>
      </c>
    </row>
    <row r="122" spans="5:6" x14ac:dyDescent="0.25">
      <c r="E122" s="71">
        <f t="shared" ca="1" si="2"/>
        <v>0.52905835584634842</v>
      </c>
      <c r="F122" s="71">
        <f t="shared" ca="1" si="3"/>
        <v>31.890160949288028</v>
      </c>
    </row>
    <row r="123" spans="5:6" x14ac:dyDescent="0.25">
      <c r="E123" s="71">
        <f t="shared" ca="1" si="2"/>
        <v>0.89122223008941803</v>
      </c>
      <c r="F123" s="71">
        <f t="shared" ca="1" si="3"/>
        <v>40.815453155327674</v>
      </c>
    </row>
    <row r="124" spans="5:6" x14ac:dyDescent="0.25">
      <c r="E124" s="71">
        <f t="shared" ca="1" si="2"/>
        <v>0.73232509937680368</v>
      </c>
      <c r="F124" s="71">
        <f t="shared" ca="1" si="3"/>
        <v>35.253978980742296</v>
      </c>
    </row>
    <row r="125" spans="5:6" x14ac:dyDescent="0.25">
      <c r="E125" s="71">
        <f t="shared" ca="1" si="2"/>
        <v>0.21318799585689308</v>
      </c>
      <c r="F125" s="71">
        <f t="shared" ca="1" si="3"/>
        <v>28.332075940095297</v>
      </c>
    </row>
    <row r="126" spans="5:6" x14ac:dyDescent="0.25">
      <c r="E126" s="71">
        <f t="shared" ca="1" si="2"/>
        <v>0.64746187625560814</v>
      </c>
      <c r="F126" s="71">
        <f t="shared" ca="1" si="3"/>
        <v>33.626151998509279</v>
      </c>
    </row>
    <row r="127" spans="5:6" x14ac:dyDescent="0.25">
      <c r="E127" s="71">
        <f t="shared" ca="1" si="2"/>
        <v>0.46169200441266056</v>
      </c>
      <c r="F127" s="71">
        <f t="shared" ca="1" si="3"/>
        <v>31.057661330017268</v>
      </c>
    </row>
    <row r="128" spans="5:6" x14ac:dyDescent="0.25">
      <c r="E128" s="71">
        <f t="shared" ca="1" si="2"/>
        <v>0.20179200242928752</v>
      </c>
      <c r="F128" s="71">
        <f t="shared" ca="1" si="3"/>
        <v>28.204463891962025</v>
      </c>
    </row>
    <row r="129" spans="5:6" x14ac:dyDescent="0.25">
      <c r="E129" s="71">
        <f t="shared" ca="1" si="2"/>
        <v>1.8409190558972721E-2</v>
      </c>
      <c r="F129" s="71">
        <f t="shared" ca="1" si="3"/>
        <v>25.16102971540522</v>
      </c>
    </row>
    <row r="130" spans="5:6" x14ac:dyDescent="0.25">
      <c r="E130" s="71">
        <f t="shared" ca="1" si="2"/>
        <v>0.98419936816992482</v>
      </c>
      <c r="F130" s="71">
        <f t="shared" ca="1" si="3"/>
        <v>55.772468149181663</v>
      </c>
    </row>
    <row r="131" spans="5:6" x14ac:dyDescent="0.25">
      <c r="E131" s="71">
        <f t="shared" ca="1" si="2"/>
        <v>0.89054257358316158</v>
      </c>
      <c r="F131" s="71">
        <f t="shared" ca="1" si="3"/>
        <v>40.774786430357182</v>
      </c>
    </row>
    <row r="132" spans="5:6" x14ac:dyDescent="0.25">
      <c r="E132" s="71">
        <f t="shared" ref="E132:E195" ca="1" si="4">RAND()</f>
        <v>1.3611845484671758E-2</v>
      </c>
      <c r="F132" s="71">
        <f t="shared" ref="F132:F195" ca="1" si="5">$C$3-$C$4*(LN(E132)^(-1/$C$5))</f>
        <v>24.941722526039534</v>
      </c>
    </row>
    <row r="133" spans="5:6" x14ac:dyDescent="0.25">
      <c r="E133" s="71">
        <f t="shared" ca="1" si="4"/>
        <v>0.19766957168841703</v>
      </c>
      <c r="F133" s="71">
        <f t="shared" ca="1" si="5"/>
        <v>28.1578699639579</v>
      </c>
    </row>
    <row r="134" spans="5:6" x14ac:dyDescent="0.25">
      <c r="E134" s="71">
        <f t="shared" ca="1" si="4"/>
        <v>0.46696197795109717</v>
      </c>
      <c r="F134" s="71">
        <f t="shared" ca="1" si="5"/>
        <v>31.12006085557163</v>
      </c>
    </row>
    <row r="135" spans="5:6" x14ac:dyDescent="0.25">
      <c r="E135" s="71">
        <f t="shared" ca="1" si="4"/>
        <v>0.44366969496598785</v>
      </c>
      <c r="F135" s="71">
        <f t="shared" ca="1" si="5"/>
        <v>30.847146763645906</v>
      </c>
    </row>
    <row r="136" spans="5:6" x14ac:dyDescent="0.25">
      <c r="E136" s="71">
        <f t="shared" ca="1" si="4"/>
        <v>0.64842845914365821</v>
      </c>
      <c r="F136" s="71">
        <f t="shared" ca="1" si="5"/>
        <v>33.642401291673082</v>
      </c>
    </row>
    <row r="137" spans="5:6" x14ac:dyDescent="0.25">
      <c r="E137" s="71">
        <f t="shared" ca="1" si="4"/>
        <v>0.32063784946614193</v>
      </c>
      <c r="F137" s="71">
        <f t="shared" ca="1" si="5"/>
        <v>29.491446408200517</v>
      </c>
    </row>
    <row r="138" spans="5:6" x14ac:dyDescent="0.25">
      <c r="E138" s="71">
        <f t="shared" ca="1" si="4"/>
        <v>0.95011649194521186</v>
      </c>
      <c r="F138" s="71">
        <f t="shared" ca="1" si="5"/>
        <v>46.243135275900549</v>
      </c>
    </row>
    <row r="139" spans="5:6" x14ac:dyDescent="0.25">
      <c r="E139" s="71">
        <f t="shared" ca="1" si="4"/>
        <v>0.83686961677845384</v>
      </c>
      <c r="F139" s="71">
        <f t="shared" ca="1" si="5"/>
        <v>38.242527120299712</v>
      </c>
    </row>
    <row r="140" spans="5:6" x14ac:dyDescent="0.25">
      <c r="E140" s="71">
        <f t="shared" ca="1" si="4"/>
        <v>0.11432201119145902</v>
      </c>
      <c r="F140" s="71">
        <f t="shared" ca="1" si="5"/>
        <v>27.131234179562878</v>
      </c>
    </row>
    <row r="141" spans="5:6" x14ac:dyDescent="0.25">
      <c r="E141" s="71">
        <f t="shared" ca="1" si="4"/>
        <v>0.50765291292037862</v>
      </c>
      <c r="F141" s="71">
        <f t="shared" ca="1" si="5"/>
        <v>31.616706523729992</v>
      </c>
    </row>
    <row r="142" spans="5:6" x14ac:dyDescent="0.25">
      <c r="E142" s="71">
        <f t="shared" ca="1" si="4"/>
        <v>0.76405542210883948</v>
      </c>
      <c r="F142" s="71">
        <f t="shared" ca="1" si="5"/>
        <v>36.004136114327743</v>
      </c>
    </row>
    <row r="143" spans="5:6" x14ac:dyDescent="0.25">
      <c r="E143" s="71">
        <f t="shared" ca="1" si="4"/>
        <v>0.47414499172529878</v>
      </c>
      <c r="F143" s="71">
        <f t="shared" ca="1" si="5"/>
        <v>31.20576990182866</v>
      </c>
    </row>
    <row r="144" spans="5:6" x14ac:dyDescent="0.25">
      <c r="E144" s="71">
        <f t="shared" ca="1" si="4"/>
        <v>0.1048373435814145</v>
      </c>
      <c r="F144" s="71">
        <f t="shared" ca="1" si="5"/>
        <v>26.997591566620017</v>
      </c>
    </row>
    <row r="145" spans="5:6" x14ac:dyDescent="0.25">
      <c r="E145" s="71">
        <f t="shared" ca="1" si="4"/>
        <v>0.60300589319224407</v>
      </c>
      <c r="F145" s="71">
        <f t="shared" ca="1" si="5"/>
        <v>32.920778769412124</v>
      </c>
    </row>
    <row r="146" spans="5:6" x14ac:dyDescent="0.25">
      <c r="E146" s="71">
        <f t="shared" ca="1" si="4"/>
        <v>0.73826328230808469</v>
      </c>
      <c r="F146" s="71">
        <f t="shared" ca="1" si="5"/>
        <v>35.386989467708858</v>
      </c>
    </row>
    <row r="147" spans="5:6" x14ac:dyDescent="0.25">
      <c r="E147" s="71">
        <f t="shared" ca="1" si="4"/>
        <v>0.29808359914867855</v>
      </c>
      <c r="F147" s="71">
        <f t="shared" ca="1" si="5"/>
        <v>29.250656944465852</v>
      </c>
    </row>
    <row r="148" spans="5:6" x14ac:dyDescent="0.25">
      <c r="E148" s="71">
        <f t="shared" ca="1" si="4"/>
        <v>9.675954435694345E-2</v>
      </c>
      <c r="F148" s="71">
        <f t="shared" ca="1" si="5"/>
        <v>26.879246017952404</v>
      </c>
    </row>
    <row r="149" spans="5:6" x14ac:dyDescent="0.25">
      <c r="E149" s="71">
        <f t="shared" ca="1" si="4"/>
        <v>4.8001116978614866E-2</v>
      </c>
      <c r="F149" s="71">
        <f t="shared" ca="1" si="5"/>
        <v>26.016014446927489</v>
      </c>
    </row>
    <row r="150" spans="5:6" x14ac:dyDescent="0.25">
      <c r="E150" s="71">
        <f t="shared" ca="1" si="4"/>
        <v>0.27487523083665555</v>
      </c>
      <c r="F150" s="71">
        <f t="shared" ca="1" si="5"/>
        <v>29.002698773909831</v>
      </c>
    </row>
    <row r="151" spans="5:6" x14ac:dyDescent="0.25">
      <c r="E151" s="71">
        <f t="shared" ca="1" si="4"/>
        <v>0.4922672136495474</v>
      </c>
      <c r="F151" s="71">
        <f t="shared" ca="1" si="5"/>
        <v>31.42561970187819</v>
      </c>
    </row>
    <row r="152" spans="5:6" x14ac:dyDescent="0.25">
      <c r="E152" s="71">
        <f t="shared" ca="1" si="4"/>
        <v>0.27104115985142219</v>
      </c>
      <c r="F152" s="71">
        <f t="shared" ca="1" si="5"/>
        <v>28.96162903652003</v>
      </c>
    </row>
    <row r="153" spans="5:6" x14ac:dyDescent="0.25">
      <c r="E153" s="71">
        <f t="shared" ca="1" si="4"/>
        <v>0.69507669569066588</v>
      </c>
      <c r="F153" s="71">
        <f t="shared" ca="1" si="5"/>
        <v>34.483496190025271</v>
      </c>
    </row>
    <row r="154" spans="5:6" x14ac:dyDescent="0.25">
      <c r="E154" s="71">
        <f t="shared" ca="1" si="4"/>
        <v>0.76421925822680548</v>
      </c>
      <c r="F154" s="71">
        <f t="shared" ca="1" si="5"/>
        <v>36.008281648554544</v>
      </c>
    </row>
    <row r="155" spans="5:6" x14ac:dyDescent="0.25">
      <c r="E155" s="71">
        <f t="shared" ca="1" si="4"/>
        <v>0.53376766191582026</v>
      </c>
      <c r="F155" s="71">
        <f t="shared" ca="1" si="5"/>
        <v>31.951614994761847</v>
      </c>
    </row>
    <row r="156" spans="5:6" x14ac:dyDescent="0.25">
      <c r="E156" s="71">
        <f t="shared" ca="1" si="4"/>
        <v>0.26374657627862486</v>
      </c>
      <c r="F156" s="71">
        <f t="shared" ca="1" si="5"/>
        <v>28.883355843217572</v>
      </c>
    </row>
    <row r="157" spans="5:6" x14ac:dyDescent="0.25">
      <c r="E157" s="71">
        <f t="shared" ca="1" si="4"/>
        <v>0.28404104064132063</v>
      </c>
      <c r="F157" s="71">
        <f t="shared" ca="1" si="5"/>
        <v>29.100728361833827</v>
      </c>
    </row>
    <row r="158" spans="5:6" x14ac:dyDescent="0.25">
      <c r="E158" s="71">
        <f t="shared" ca="1" si="4"/>
        <v>0.11567271424940195</v>
      </c>
      <c r="F158" s="71">
        <f t="shared" ca="1" si="5"/>
        <v>27.149850913965786</v>
      </c>
    </row>
    <row r="159" spans="5:6" x14ac:dyDescent="0.25">
      <c r="E159" s="71">
        <f t="shared" ca="1" si="4"/>
        <v>0.90927763193359801</v>
      </c>
      <c r="F159" s="71">
        <f t="shared" ca="1" si="5"/>
        <v>42.017653703889451</v>
      </c>
    </row>
    <row r="160" spans="5:6" x14ac:dyDescent="0.25">
      <c r="E160" s="71">
        <f t="shared" ca="1" si="4"/>
        <v>9.0598351584180614E-2</v>
      </c>
      <c r="F160" s="71">
        <f t="shared" ca="1" si="5"/>
        <v>26.785721560334594</v>
      </c>
    </row>
    <row r="161" spans="5:6" x14ac:dyDescent="0.25">
      <c r="E161" s="71">
        <f t="shared" ca="1" si="4"/>
        <v>0.69549713958441517</v>
      </c>
      <c r="F161" s="71">
        <f t="shared" ca="1" si="5"/>
        <v>34.491645074259495</v>
      </c>
    </row>
    <row r="162" spans="5:6" x14ac:dyDescent="0.25">
      <c r="E162" s="71">
        <f t="shared" ca="1" si="4"/>
        <v>6.7189585079905911E-2</v>
      </c>
      <c r="F162" s="71">
        <f t="shared" ca="1" si="5"/>
        <v>26.396442033850146</v>
      </c>
    </row>
    <row r="163" spans="5:6" x14ac:dyDescent="0.25">
      <c r="E163" s="71">
        <f t="shared" ca="1" si="4"/>
        <v>0.37772371829376994</v>
      </c>
      <c r="F163" s="71">
        <f t="shared" ca="1" si="5"/>
        <v>30.107337779640662</v>
      </c>
    </row>
    <row r="164" spans="5:6" x14ac:dyDescent="0.25">
      <c r="E164" s="71">
        <f t="shared" ca="1" si="4"/>
        <v>0.62556610262292223</v>
      </c>
      <c r="F164" s="71">
        <f t="shared" ca="1" si="5"/>
        <v>33.268973685764031</v>
      </c>
    </row>
    <row r="165" spans="5:6" x14ac:dyDescent="0.25">
      <c r="E165" s="71">
        <f t="shared" ca="1" si="4"/>
        <v>6.9524193670543744E-2</v>
      </c>
      <c r="F165" s="71">
        <f t="shared" ca="1" si="5"/>
        <v>26.438241053722649</v>
      </c>
    </row>
    <row r="166" spans="5:6" x14ac:dyDescent="0.25">
      <c r="E166" s="71">
        <f t="shared" ca="1" si="4"/>
        <v>0.23291219216720249</v>
      </c>
      <c r="F166" s="71">
        <f t="shared" ca="1" si="5"/>
        <v>28.549512326927577</v>
      </c>
    </row>
    <row r="167" spans="5:6" x14ac:dyDescent="0.25">
      <c r="E167" s="71">
        <f t="shared" ca="1" si="4"/>
        <v>0.1942129250059228</v>
      </c>
      <c r="F167" s="71">
        <f t="shared" ca="1" si="5"/>
        <v>28.118606604347654</v>
      </c>
    </row>
    <row r="168" spans="5:6" x14ac:dyDescent="0.25">
      <c r="E168" s="71">
        <f t="shared" ca="1" si="4"/>
        <v>0.63618873040413759</v>
      </c>
      <c r="F168" s="71">
        <f t="shared" ca="1" si="5"/>
        <v>33.439716645508867</v>
      </c>
    </row>
    <row r="169" spans="5:6" x14ac:dyDescent="0.25">
      <c r="E169" s="71">
        <f t="shared" ca="1" si="4"/>
        <v>0.28289583116603301</v>
      </c>
      <c r="F169" s="71">
        <f t="shared" ca="1" si="5"/>
        <v>29.088489947260822</v>
      </c>
    </row>
    <row r="170" spans="5:6" x14ac:dyDescent="0.25">
      <c r="E170" s="71">
        <f t="shared" ca="1" si="4"/>
        <v>0.33207097947176778</v>
      </c>
      <c r="F170" s="71">
        <f t="shared" ca="1" si="5"/>
        <v>29.613795347648761</v>
      </c>
    </row>
    <row r="171" spans="5:6" x14ac:dyDescent="0.25">
      <c r="E171" s="71">
        <f t="shared" ca="1" si="4"/>
        <v>7.6818224881851305E-2</v>
      </c>
      <c r="F171" s="71">
        <f t="shared" ca="1" si="5"/>
        <v>26.564108193392787</v>
      </c>
    </row>
    <row r="172" spans="5:6" x14ac:dyDescent="0.25">
      <c r="E172" s="71">
        <f t="shared" ca="1" si="4"/>
        <v>0.60913739400712053</v>
      </c>
      <c r="F172" s="71">
        <f t="shared" ca="1" si="5"/>
        <v>33.013581379520723</v>
      </c>
    </row>
    <row r="173" spans="5:6" x14ac:dyDescent="0.25">
      <c r="E173" s="71">
        <f t="shared" ca="1" si="4"/>
        <v>0.79957216948934784</v>
      </c>
      <c r="F173" s="71">
        <f t="shared" ca="1" si="5"/>
        <v>36.9839270524498</v>
      </c>
    </row>
    <row r="174" spans="5:6" x14ac:dyDescent="0.25">
      <c r="E174" s="71">
        <f t="shared" ca="1" si="4"/>
        <v>0.6011684126352056</v>
      </c>
      <c r="F174" s="71">
        <f t="shared" ca="1" si="5"/>
        <v>32.89322050264478</v>
      </c>
    </row>
    <row r="175" spans="5:6" x14ac:dyDescent="0.25">
      <c r="E175" s="71">
        <f t="shared" ca="1" si="4"/>
        <v>0.49403163677170325</v>
      </c>
      <c r="F175" s="71">
        <f t="shared" ca="1" si="5"/>
        <v>31.4473178858659</v>
      </c>
    </row>
    <row r="176" spans="5:6" x14ac:dyDescent="0.25">
      <c r="E176" s="71">
        <f t="shared" ca="1" si="4"/>
        <v>0.13273625230890762</v>
      </c>
      <c r="F176" s="71">
        <f t="shared" ca="1" si="5"/>
        <v>27.377444271818195</v>
      </c>
    </row>
    <row r="177" spans="5:6" x14ac:dyDescent="0.25">
      <c r="E177" s="71">
        <f t="shared" ca="1" si="4"/>
        <v>0.27444883543201792</v>
      </c>
      <c r="F177" s="71">
        <f t="shared" ca="1" si="5"/>
        <v>28.998133439258279</v>
      </c>
    </row>
    <row r="178" spans="5:6" x14ac:dyDescent="0.25">
      <c r="E178" s="71">
        <f t="shared" ca="1" si="4"/>
        <v>0.72958508881342843</v>
      </c>
      <c r="F178" s="71">
        <f t="shared" ca="1" si="5"/>
        <v>35.193639474036004</v>
      </c>
    </row>
    <row r="179" spans="5:6" x14ac:dyDescent="0.25">
      <c r="E179" s="71">
        <f t="shared" ca="1" si="4"/>
        <v>0.61715107261421087</v>
      </c>
      <c r="F179" s="71">
        <f t="shared" ca="1" si="5"/>
        <v>33.136894963896211</v>
      </c>
    </row>
    <row r="180" spans="5:6" x14ac:dyDescent="0.25">
      <c r="E180" s="71">
        <f t="shared" ca="1" si="4"/>
        <v>0.57720626459028246</v>
      </c>
      <c r="F180" s="71">
        <f t="shared" ca="1" si="5"/>
        <v>32.543828313065283</v>
      </c>
    </row>
    <row r="181" spans="5:6" x14ac:dyDescent="0.25">
      <c r="E181" s="71">
        <f t="shared" ca="1" si="4"/>
        <v>0.83168570032817901</v>
      </c>
      <c r="F181" s="71">
        <f t="shared" ca="1" si="5"/>
        <v>38.049466872988582</v>
      </c>
    </row>
    <row r="182" spans="5:6" x14ac:dyDescent="0.25">
      <c r="E182" s="71">
        <f t="shared" ca="1" si="4"/>
        <v>0.32840333522386789</v>
      </c>
      <c r="F182" s="71">
        <f t="shared" ca="1" si="5"/>
        <v>29.574512605862907</v>
      </c>
    </row>
    <row r="183" spans="5:6" x14ac:dyDescent="0.25">
      <c r="E183" s="71">
        <f t="shared" ca="1" si="4"/>
        <v>0.28893674423089444</v>
      </c>
      <c r="F183" s="71">
        <f t="shared" ca="1" si="5"/>
        <v>29.153022912617043</v>
      </c>
    </row>
    <row r="184" spans="5:6" x14ac:dyDescent="0.25">
      <c r="E184" s="71">
        <f t="shared" ca="1" si="4"/>
        <v>0.19140671001156739</v>
      </c>
      <c r="F184" s="71">
        <f t="shared" ca="1" si="5"/>
        <v>28.08659386272987</v>
      </c>
    </row>
    <row r="185" spans="5:6" x14ac:dyDescent="0.25">
      <c r="E185" s="71">
        <f t="shared" ca="1" si="4"/>
        <v>0.44778075094064218</v>
      </c>
      <c r="F185" s="71">
        <f t="shared" ca="1" si="5"/>
        <v>30.894792171721246</v>
      </c>
    </row>
    <row r="186" spans="5:6" x14ac:dyDescent="0.25">
      <c r="E186" s="71">
        <f t="shared" ca="1" si="4"/>
        <v>0.88022683017207637</v>
      </c>
      <c r="F186" s="71">
        <f t="shared" ca="1" si="5"/>
        <v>40.190926604197458</v>
      </c>
    </row>
    <row r="187" spans="5:6" x14ac:dyDescent="0.25">
      <c r="E187" s="71">
        <f t="shared" ca="1" si="4"/>
        <v>0.98767968792871674</v>
      </c>
      <c r="F187" s="71">
        <f t="shared" ca="1" si="5"/>
        <v>58.124676415382453</v>
      </c>
    </row>
    <row r="188" spans="5:6" x14ac:dyDescent="0.25">
      <c r="E188" s="71">
        <f t="shared" ca="1" si="4"/>
        <v>0.89763540185970447</v>
      </c>
      <c r="F188" s="71">
        <f t="shared" ca="1" si="5"/>
        <v>41.214202123325698</v>
      </c>
    </row>
    <row r="189" spans="5:6" x14ac:dyDescent="0.25">
      <c r="E189" s="71">
        <f t="shared" ca="1" si="4"/>
        <v>9.791938182167248E-2</v>
      </c>
      <c r="F189" s="71">
        <f t="shared" ca="1" si="5"/>
        <v>26.896522048985702</v>
      </c>
    </row>
    <row r="190" spans="5:6" x14ac:dyDescent="0.25">
      <c r="E190" s="71">
        <f t="shared" ca="1" si="4"/>
        <v>0.67909778977149127</v>
      </c>
      <c r="F190" s="71">
        <f t="shared" ca="1" si="5"/>
        <v>34.181877418934974</v>
      </c>
    </row>
    <row r="191" spans="5:6" x14ac:dyDescent="0.25">
      <c r="E191" s="71">
        <f t="shared" ca="1" si="4"/>
        <v>0.707071733741925</v>
      </c>
      <c r="F191" s="71">
        <f t="shared" ca="1" si="5"/>
        <v>34.720570047412657</v>
      </c>
    </row>
    <row r="192" spans="5:6" x14ac:dyDescent="0.25">
      <c r="E192" s="71">
        <f t="shared" ca="1" si="4"/>
        <v>0.38145953547769262</v>
      </c>
      <c r="F192" s="71">
        <f t="shared" ca="1" si="5"/>
        <v>30.148238001019582</v>
      </c>
    </row>
    <row r="193" spans="5:6" x14ac:dyDescent="0.25">
      <c r="E193" s="71">
        <f t="shared" ca="1" si="4"/>
        <v>0.76028511290457945</v>
      </c>
      <c r="F193" s="71">
        <f t="shared" ca="1" si="5"/>
        <v>35.909575929784559</v>
      </c>
    </row>
    <row r="194" spans="5:6" x14ac:dyDescent="0.25">
      <c r="E194" s="71">
        <f t="shared" ca="1" si="4"/>
        <v>0.28348681604134596</v>
      </c>
      <c r="F194" s="71">
        <f t="shared" ca="1" si="5"/>
        <v>29.094805872979901</v>
      </c>
    </row>
    <row r="195" spans="5:6" x14ac:dyDescent="0.25">
      <c r="E195" s="71">
        <f t="shared" ca="1" si="4"/>
        <v>0.47035427246781547</v>
      </c>
      <c r="F195" s="71">
        <f t="shared" ca="1" si="5"/>
        <v>31.16044188836408</v>
      </c>
    </row>
    <row r="196" spans="5:6" x14ac:dyDescent="0.25">
      <c r="E196" s="71">
        <f t="shared" ref="E196:E259" ca="1" si="6">RAND()</f>
        <v>0.44749737925934596</v>
      </c>
      <c r="F196" s="71">
        <f t="shared" ref="F196:F259" ca="1" si="7">$C$3-$C$4*(LN(E196)^(-1/$C$5))</f>
        <v>30.891501143575667</v>
      </c>
    </row>
    <row r="197" spans="5:6" x14ac:dyDescent="0.25">
      <c r="E197" s="71">
        <f t="shared" ca="1" si="6"/>
        <v>0.57375793123356222</v>
      </c>
      <c r="F197" s="71">
        <f t="shared" ca="1" si="7"/>
        <v>32.494985925974447</v>
      </c>
    </row>
    <row r="198" spans="5:6" x14ac:dyDescent="0.25">
      <c r="E198" s="71">
        <f t="shared" ca="1" si="6"/>
        <v>0.16202433892935464</v>
      </c>
      <c r="F198" s="71">
        <f t="shared" ca="1" si="7"/>
        <v>27.742519947174753</v>
      </c>
    </row>
    <row r="199" spans="5:6" x14ac:dyDescent="0.25">
      <c r="E199" s="71">
        <f t="shared" ca="1" si="6"/>
        <v>2.0888216555169703E-2</v>
      </c>
      <c r="F199" s="71">
        <f t="shared" ca="1" si="7"/>
        <v>25.258783179633191</v>
      </c>
    </row>
    <row r="200" spans="5:6" x14ac:dyDescent="0.25">
      <c r="E200" s="71">
        <f t="shared" ca="1" si="6"/>
        <v>0.40107336517398484</v>
      </c>
      <c r="F200" s="71">
        <f t="shared" ca="1" si="7"/>
        <v>30.3646870229691</v>
      </c>
    </row>
    <row r="201" spans="5:6" x14ac:dyDescent="0.25">
      <c r="E201" s="71">
        <f t="shared" ca="1" si="6"/>
        <v>0.38373120440833275</v>
      </c>
      <c r="F201" s="71">
        <f t="shared" ca="1" si="7"/>
        <v>30.173156319745754</v>
      </c>
    </row>
    <row r="202" spans="5:6" x14ac:dyDescent="0.25">
      <c r="E202" s="71">
        <f t="shared" ca="1" si="6"/>
        <v>0.99367992509534464</v>
      </c>
      <c r="F202" s="71">
        <f t="shared" ca="1" si="7"/>
        <v>65.031372912439465</v>
      </c>
    </row>
    <row r="203" spans="5:6" x14ac:dyDescent="0.25">
      <c r="E203" s="71">
        <f t="shared" ca="1" si="6"/>
        <v>0.28455430866226239</v>
      </c>
      <c r="F203" s="71">
        <f t="shared" ca="1" si="7"/>
        <v>29.106212704835592</v>
      </c>
    </row>
    <row r="204" spans="5:6" x14ac:dyDescent="0.25">
      <c r="E204" s="71">
        <f t="shared" ca="1" si="6"/>
        <v>3.396219488514185E-2</v>
      </c>
      <c r="F204" s="71">
        <f t="shared" ca="1" si="7"/>
        <v>25.674086799384735</v>
      </c>
    </row>
    <row r="205" spans="5:6" x14ac:dyDescent="0.25">
      <c r="E205" s="71">
        <f t="shared" ca="1" si="6"/>
        <v>0.92532946433297214</v>
      </c>
      <c r="F205" s="71">
        <f t="shared" ca="1" si="7"/>
        <v>43.346601285845175</v>
      </c>
    </row>
    <row r="206" spans="5:6" x14ac:dyDescent="0.25">
      <c r="E206" s="71">
        <f t="shared" ca="1" si="6"/>
        <v>0.59101783468892088</v>
      </c>
      <c r="F206" s="71">
        <f t="shared" ca="1" si="7"/>
        <v>32.743005743295967</v>
      </c>
    </row>
    <row r="207" spans="5:6" x14ac:dyDescent="0.25">
      <c r="E207" s="71">
        <f t="shared" ca="1" si="6"/>
        <v>0.54573776191386403</v>
      </c>
      <c r="F207" s="71">
        <f t="shared" ca="1" si="7"/>
        <v>32.110085704054072</v>
      </c>
    </row>
    <row r="208" spans="5:6" x14ac:dyDescent="0.25">
      <c r="E208" s="71">
        <f t="shared" ca="1" si="6"/>
        <v>0.33929275630052258</v>
      </c>
      <c r="F208" s="71">
        <f t="shared" ca="1" si="7"/>
        <v>29.691261455465813</v>
      </c>
    </row>
    <row r="209" spans="5:6" x14ac:dyDescent="0.25">
      <c r="E209" s="71">
        <f t="shared" ca="1" si="6"/>
        <v>0.17931857605623602</v>
      </c>
      <c r="F209" s="71">
        <f t="shared" ca="1" si="7"/>
        <v>27.947149224919421</v>
      </c>
    </row>
    <row r="210" spans="5:6" x14ac:dyDescent="0.25">
      <c r="E210" s="71">
        <f t="shared" ca="1" si="6"/>
        <v>0.18081461125198084</v>
      </c>
      <c r="F210" s="71">
        <f t="shared" ca="1" si="7"/>
        <v>27.96455231577746</v>
      </c>
    </row>
    <row r="211" spans="5:6" x14ac:dyDescent="0.25">
      <c r="E211" s="71">
        <f t="shared" ca="1" si="6"/>
        <v>3.7536356561152617E-2</v>
      </c>
      <c r="F211" s="71">
        <f t="shared" ca="1" si="7"/>
        <v>25.768504121558252</v>
      </c>
    </row>
    <row r="212" spans="5:6" x14ac:dyDescent="0.25">
      <c r="E212" s="71">
        <f t="shared" ca="1" si="6"/>
        <v>0.27211855880668734</v>
      </c>
      <c r="F212" s="71">
        <f t="shared" ca="1" si="7"/>
        <v>28.97317436645627</v>
      </c>
    </row>
    <row r="213" spans="5:6" x14ac:dyDescent="0.25">
      <c r="E213" s="71">
        <f t="shared" ca="1" si="6"/>
        <v>2.1843723692909212E-3</v>
      </c>
      <c r="F213" s="71">
        <f t="shared" ca="1" si="7"/>
        <v>23.918375428413302</v>
      </c>
    </row>
    <row r="214" spans="5:6" x14ac:dyDescent="0.25">
      <c r="E214" s="71">
        <f t="shared" ca="1" si="6"/>
        <v>0.58776513804076946</v>
      </c>
      <c r="F214" s="71">
        <f t="shared" ca="1" si="7"/>
        <v>32.695572161396719</v>
      </c>
    </row>
    <row r="215" spans="5:6" x14ac:dyDescent="0.25">
      <c r="E215" s="71">
        <f t="shared" ca="1" si="6"/>
        <v>0.94929149072752939</v>
      </c>
      <c r="F215" s="71">
        <f t="shared" ca="1" si="7"/>
        <v>46.121317830505653</v>
      </c>
    </row>
    <row r="216" spans="5:6" x14ac:dyDescent="0.25">
      <c r="E216" s="71">
        <f t="shared" ca="1" si="6"/>
        <v>0.71022211833511117</v>
      </c>
      <c r="F216" s="71">
        <f t="shared" ca="1" si="7"/>
        <v>34.784473754858219</v>
      </c>
    </row>
    <row r="217" spans="5:6" x14ac:dyDescent="0.25">
      <c r="E217" s="71">
        <f t="shared" ca="1" si="6"/>
        <v>0.33193798671167762</v>
      </c>
      <c r="F217" s="71">
        <f t="shared" ca="1" si="7"/>
        <v>29.612370267658523</v>
      </c>
    </row>
    <row r="218" spans="5:6" x14ac:dyDescent="0.25">
      <c r="E218" s="71">
        <f t="shared" ca="1" si="6"/>
        <v>0.8543639650910656</v>
      </c>
      <c r="F218" s="71">
        <f t="shared" ca="1" si="7"/>
        <v>38.948772995151089</v>
      </c>
    </row>
    <row r="219" spans="5:6" x14ac:dyDescent="0.25">
      <c r="E219" s="71">
        <f t="shared" ca="1" si="6"/>
        <v>0.9696433629991269</v>
      </c>
      <c r="F219" s="71">
        <f t="shared" ca="1" si="7"/>
        <v>50.109191363728655</v>
      </c>
    </row>
    <row r="220" spans="5:6" x14ac:dyDescent="0.25">
      <c r="E220" s="71">
        <f t="shared" ca="1" si="6"/>
        <v>0.53238313630701584</v>
      </c>
      <c r="F220" s="71">
        <f t="shared" ca="1" si="7"/>
        <v>31.93349678118809</v>
      </c>
    </row>
    <row r="221" spans="5:6" x14ac:dyDescent="0.25">
      <c r="E221" s="71">
        <f t="shared" ca="1" si="6"/>
        <v>0.7651435303750409</v>
      </c>
      <c r="F221" s="71">
        <f t="shared" ca="1" si="7"/>
        <v>36.031726254915903</v>
      </c>
    </row>
    <row r="222" spans="5:6" x14ac:dyDescent="0.25">
      <c r="E222" s="71">
        <f t="shared" ca="1" si="6"/>
        <v>0.30203002543575375</v>
      </c>
      <c r="F222" s="71">
        <f t="shared" ca="1" si="7"/>
        <v>29.292768865821586</v>
      </c>
    </row>
    <row r="223" spans="5:6" x14ac:dyDescent="0.25">
      <c r="E223" s="71">
        <f t="shared" ca="1" si="6"/>
        <v>0.37277758360321622</v>
      </c>
      <c r="F223" s="71">
        <f t="shared" ca="1" si="7"/>
        <v>30.053330672573537</v>
      </c>
    </row>
    <row r="224" spans="5:6" x14ac:dyDescent="0.25">
      <c r="E224" s="71">
        <f t="shared" ca="1" si="6"/>
        <v>0.3295216075937335</v>
      </c>
      <c r="F224" s="71">
        <f t="shared" ca="1" si="7"/>
        <v>29.586486184621091</v>
      </c>
    </row>
    <row r="225" spans="5:6" x14ac:dyDescent="0.25">
      <c r="E225" s="71">
        <f t="shared" ca="1" si="6"/>
        <v>0.63974532731895695</v>
      </c>
      <c r="F225" s="71">
        <f t="shared" ca="1" si="7"/>
        <v>33.497935151664237</v>
      </c>
    </row>
    <row r="226" spans="5:6" x14ac:dyDescent="0.25">
      <c r="E226" s="71">
        <f t="shared" ca="1" si="6"/>
        <v>0.19486547153649258</v>
      </c>
      <c r="F226" s="71">
        <f t="shared" ca="1" si="7"/>
        <v>28.126032817105994</v>
      </c>
    </row>
    <row r="227" spans="5:6" x14ac:dyDescent="0.25">
      <c r="E227" s="71">
        <f t="shared" ca="1" si="6"/>
        <v>0.34322275334926777</v>
      </c>
      <c r="F227" s="71">
        <f t="shared" ca="1" si="7"/>
        <v>29.733491832206958</v>
      </c>
    </row>
    <row r="228" spans="5:6" x14ac:dyDescent="0.25">
      <c r="E228" s="71">
        <f t="shared" ca="1" si="6"/>
        <v>0.58491825863801039</v>
      </c>
      <c r="F228" s="71">
        <f t="shared" ca="1" si="7"/>
        <v>32.654326847127663</v>
      </c>
    </row>
    <row r="229" spans="5:6" x14ac:dyDescent="0.25">
      <c r="E229" s="71">
        <f t="shared" ca="1" si="6"/>
        <v>0.3497898933590331</v>
      </c>
      <c r="F229" s="71">
        <f t="shared" ca="1" si="7"/>
        <v>29.80419452335725</v>
      </c>
    </row>
    <row r="230" spans="5:6" x14ac:dyDescent="0.25">
      <c r="E230" s="71">
        <f t="shared" ca="1" si="6"/>
        <v>7.2474780933496796E-2</v>
      </c>
      <c r="F230" s="71">
        <f t="shared" ca="1" si="7"/>
        <v>26.489980040469106</v>
      </c>
    </row>
    <row r="231" spans="5:6" x14ac:dyDescent="0.25">
      <c r="E231" s="71">
        <f t="shared" ca="1" si="6"/>
        <v>0.72046692193593853</v>
      </c>
      <c r="F231" s="71">
        <f t="shared" ca="1" si="7"/>
        <v>34.997318757339507</v>
      </c>
    </row>
    <row r="232" spans="5:6" x14ac:dyDescent="0.25">
      <c r="E232" s="71">
        <f t="shared" ca="1" si="6"/>
        <v>0.81607782113991967</v>
      </c>
      <c r="F232" s="71">
        <f t="shared" ca="1" si="7"/>
        <v>37.505895105924253</v>
      </c>
    </row>
    <row r="233" spans="5:6" x14ac:dyDescent="0.25">
      <c r="E233" s="71">
        <f t="shared" ca="1" si="6"/>
        <v>0.51039354735154374</v>
      </c>
      <c r="F233" s="71">
        <f t="shared" ca="1" si="7"/>
        <v>31.651205666566632</v>
      </c>
    </row>
    <row r="234" spans="5:6" x14ac:dyDescent="0.25">
      <c r="E234" s="71">
        <f t="shared" ca="1" si="6"/>
        <v>0.13531915263762184</v>
      </c>
      <c r="F234" s="71">
        <f t="shared" ca="1" si="7"/>
        <v>27.410803739304509</v>
      </c>
    </row>
    <row r="235" spans="5:6" x14ac:dyDescent="0.25">
      <c r="E235" s="71">
        <f t="shared" ca="1" si="6"/>
        <v>9.289628943996453E-2</v>
      </c>
      <c r="F235" s="71">
        <f t="shared" ca="1" si="7"/>
        <v>26.820960115239448</v>
      </c>
    </row>
    <row r="236" spans="5:6" x14ac:dyDescent="0.25">
      <c r="E236" s="71">
        <f t="shared" ca="1" si="6"/>
        <v>0.5861964467552806</v>
      </c>
      <c r="F236" s="71">
        <f t="shared" ca="1" si="7"/>
        <v>32.672814211968181</v>
      </c>
    </row>
    <row r="237" spans="5:6" x14ac:dyDescent="0.25">
      <c r="E237" s="71">
        <f t="shared" ca="1" si="6"/>
        <v>0.29464586188793951</v>
      </c>
      <c r="F237" s="71">
        <f t="shared" ca="1" si="7"/>
        <v>29.213969503045373</v>
      </c>
    </row>
    <row r="238" spans="5:6" x14ac:dyDescent="0.25">
      <c r="E238" s="71">
        <f t="shared" ca="1" si="6"/>
        <v>0.12863885526081142</v>
      </c>
      <c r="F238" s="71">
        <f t="shared" ca="1" si="7"/>
        <v>27.323977271052758</v>
      </c>
    </row>
    <row r="239" spans="5:6" x14ac:dyDescent="0.25">
      <c r="E239" s="71">
        <f t="shared" ca="1" si="6"/>
        <v>2.3241913517643153E-3</v>
      </c>
      <c r="F239" s="71">
        <f t="shared" ca="1" si="7"/>
        <v>23.946738879485238</v>
      </c>
    </row>
    <row r="240" spans="5:6" x14ac:dyDescent="0.25">
      <c r="E240" s="71">
        <f t="shared" ca="1" si="6"/>
        <v>0.93894203560249112</v>
      </c>
      <c r="F240" s="71">
        <f t="shared" ca="1" si="7"/>
        <v>44.766404129395717</v>
      </c>
    </row>
    <row r="241" spans="5:6" x14ac:dyDescent="0.25">
      <c r="E241" s="71">
        <f t="shared" ca="1" si="6"/>
        <v>0.78759215240173308</v>
      </c>
      <c r="F241" s="71">
        <f t="shared" ca="1" si="7"/>
        <v>36.633746552736561</v>
      </c>
    </row>
    <row r="242" spans="5:6" x14ac:dyDescent="0.25">
      <c r="E242" s="71">
        <f t="shared" ca="1" si="6"/>
        <v>0.80591516061932766</v>
      </c>
      <c r="F242" s="71">
        <f t="shared" ca="1" si="7"/>
        <v>37.178722867532912</v>
      </c>
    </row>
    <row r="243" spans="5:6" x14ac:dyDescent="0.25">
      <c r="E243" s="71">
        <f t="shared" ca="1" si="6"/>
        <v>0.42364930287588531</v>
      </c>
      <c r="F243" s="71">
        <f t="shared" ca="1" si="7"/>
        <v>30.618003276057848</v>
      </c>
    </row>
    <row r="244" spans="5:6" x14ac:dyDescent="0.25">
      <c r="E244" s="71">
        <f t="shared" ca="1" si="6"/>
        <v>0.69281456286604659</v>
      </c>
      <c r="F244" s="71">
        <f t="shared" ca="1" si="7"/>
        <v>34.439845876548532</v>
      </c>
    </row>
    <row r="245" spans="5:6" x14ac:dyDescent="0.25">
      <c r="E245" s="71">
        <f t="shared" ca="1" si="6"/>
        <v>0.64512838860295241</v>
      </c>
      <c r="F245" s="71">
        <f t="shared" ca="1" si="7"/>
        <v>33.58709881133521</v>
      </c>
    </row>
    <row r="246" spans="5:6" x14ac:dyDescent="0.25">
      <c r="E246" s="71">
        <f t="shared" ca="1" si="6"/>
        <v>0.92422966828276576</v>
      </c>
      <c r="F246" s="71">
        <f t="shared" ca="1" si="7"/>
        <v>43.245327612500915</v>
      </c>
    </row>
    <row r="247" spans="5:6" x14ac:dyDescent="0.25">
      <c r="E247" s="71">
        <f t="shared" ca="1" si="6"/>
        <v>0.89390193436232757</v>
      </c>
      <c r="F247" s="71">
        <f t="shared" ca="1" si="7"/>
        <v>40.978687436623389</v>
      </c>
    </row>
    <row r="248" spans="5:6" x14ac:dyDescent="0.25">
      <c r="E248" s="71">
        <f t="shared" ca="1" si="6"/>
        <v>0.25403776280730661</v>
      </c>
      <c r="F248" s="71">
        <f t="shared" ca="1" si="7"/>
        <v>28.778833733494309</v>
      </c>
    </row>
    <row r="249" spans="5:6" x14ac:dyDescent="0.25">
      <c r="E249" s="71">
        <f t="shared" ca="1" si="6"/>
        <v>0.28315106927749922</v>
      </c>
      <c r="F249" s="71">
        <f t="shared" ca="1" si="7"/>
        <v>29.091217786398371</v>
      </c>
    </row>
    <row r="250" spans="5:6" x14ac:dyDescent="0.25">
      <c r="E250" s="71">
        <f t="shared" ca="1" si="6"/>
        <v>0.98709189104562201</v>
      </c>
      <c r="F250" s="71">
        <f t="shared" ca="1" si="7"/>
        <v>57.675344560026446</v>
      </c>
    </row>
    <row r="251" spans="5:6" x14ac:dyDescent="0.25">
      <c r="E251" s="71">
        <f t="shared" ca="1" si="6"/>
        <v>0.62673023841627618</v>
      </c>
      <c r="F251" s="71">
        <f t="shared" ca="1" si="7"/>
        <v>33.287462309129879</v>
      </c>
    </row>
    <row r="252" spans="5:6" x14ac:dyDescent="0.25">
      <c r="E252" s="71">
        <f t="shared" ca="1" si="6"/>
        <v>0.29750047044858341</v>
      </c>
      <c r="F252" s="71">
        <f t="shared" ca="1" si="7"/>
        <v>29.244434177262331</v>
      </c>
    </row>
    <row r="253" spans="5:6" x14ac:dyDescent="0.25">
      <c r="E253" s="71">
        <f t="shared" ca="1" si="6"/>
        <v>0.60953146370227607</v>
      </c>
      <c r="F253" s="71">
        <f t="shared" ca="1" si="7"/>
        <v>33.019590940632725</v>
      </c>
    </row>
    <row r="254" spans="5:6" x14ac:dyDescent="0.25">
      <c r="E254" s="71">
        <f t="shared" ca="1" si="6"/>
        <v>9.0610943252561471E-2</v>
      </c>
      <c r="F254" s="71">
        <f t="shared" ca="1" si="7"/>
        <v>26.785915858182648</v>
      </c>
    </row>
    <row r="255" spans="5:6" x14ac:dyDescent="0.25">
      <c r="E255" s="71">
        <f t="shared" ca="1" si="6"/>
        <v>0.97876625445110499</v>
      </c>
      <c r="F255" s="71">
        <f t="shared" ca="1" si="7"/>
        <v>53.121537749326492</v>
      </c>
    </row>
    <row r="256" spans="5:6" x14ac:dyDescent="0.25">
      <c r="E256" s="71">
        <f t="shared" ca="1" si="6"/>
        <v>8.1840205101471608E-2</v>
      </c>
      <c r="F256" s="71">
        <f t="shared" ca="1" si="7"/>
        <v>26.647088523619889</v>
      </c>
    </row>
    <row r="257" spans="5:6" x14ac:dyDescent="0.25">
      <c r="E257" s="71">
        <f t="shared" ca="1" si="6"/>
        <v>0.81310998233239118</v>
      </c>
      <c r="F257" s="71">
        <f t="shared" ca="1" si="7"/>
        <v>37.408328950889214</v>
      </c>
    </row>
    <row r="258" spans="5:6" x14ac:dyDescent="0.25">
      <c r="E258" s="71">
        <f t="shared" ca="1" si="6"/>
        <v>0.83703524905422988</v>
      </c>
      <c r="F258" s="71">
        <f t="shared" ca="1" si="7"/>
        <v>38.248808213592532</v>
      </c>
    </row>
    <row r="259" spans="5:6" x14ac:dyDescent="0.25">
      <c r="E259" s="71">
        <f t="shared" ca="1" si="6"/>
        <v>0.53706893836594083</v>
      </c>
      <c r="F259" s="71">
        <f t="shared" ca="1" si="7"/>
        <v>31.99498995794945</v>
      </c>
    </row>
    <row r="260" spans="5:6" x14ac:dyDescent="0.25">
      <c r="E260" s="71">
        <f t="shared" ref="E260:E323" ca="1" si="8">RAND()</f>
        <v>0.82549776168625921</v>
      </c>
      <c r="F260" s="71">
        <f t="shared" ref="F260:F323" ca="1" si="9">$C$3-$C$4*(LN(E260)^(-1/$C$5))</f>
        <v>37.827515835266041</v>
      </c>
    </row>
    <row r="261" spans="5:6" x14ac:dyDescent="0.25">
      <c r="E261" s="71">
        <f t="shared" ca="1" si="8"/>
        <v>0.17946462868315771</v>
      </c>
      <c r="F261" s="71">
        <f t="shared" ca="1" si="9"/>
        <v>27.948850143860547</v>
      </c>
    </row>
    <row r="262" spans="5:6" x14ac:dyDescent="0.25">
      <c r="E262" s="71">
        <f t="shared" ca="1" si="8"/>
        <v>0.37615585506107041</v>
      </c>
      <c r="F262" s="71">
        <f t="shared" ca="1" si="9"/>
        <v>30.090200847398584</v>
      </c>
    </row>
    <row r="263" spans="5:6" x14ac:dyDescent="0.25">
      <c r="E263" s="71">
        <f t="shared" ca="1" si="8"/>
        <v>0.49965232519007363</v>
      </c>
      <c r="F263" s="71">
        <f t="shared" ca="1" si="9"/>
        <v>31.516804898936183</v>
      </c>
    </row>
    <row r="264" spans="5:6" x14ac:dyDescent="0.25">
      <c r="E264" s="71">
        <f t="shared" ca="1" si="8"/>
        <v>0.53801820477247742</v>
      </c>
      <c r="F264" s="71">
        <f t="shared" ca="1" si="9"/>
        <v>32.007508055789359</v>
      </c>
    </row>
    <row r="265" spans="5:6" x14ac:dyDescent="0.25">
      <c r="E265" s="71">
        <f t="shared" ca="1" si="8"/>
        <v>0.69452506757933197</v>
      </c>
      <c r="F265" s="71">
        <f t="shared" ca="1" si="9"/>
        <v>34.472821913753307</v>
      </c>
    </row>
    <row r="266" spans="5:6" x14ac:dyDescent="0.25">
      <c r="E266" s="71">
        <f t="shared" ca="1" si="8"/>
        <v>0.1054820880994306</v>
      </c>
      <c r="F266" s="71">
        <f t="shared" ca="1" si="9"/>
        <v>27.006848202437489</v>
      </c>
    </row>
    <row r="267" spans="5:6" x14ac:dyDescent="0.25">
      <c r="E267" s="71">
        <f t="shared" ca="1" si="8"/>
        <v>4.1537183794868704E-2</v>
      </c>
      <c r="F267" s="71">
        <f t="shared" ca="1" si="9"/>
        <v>25.867654009016093</v>
      </c>
    </row>
    <row r="268" spans="5:6" x14ac:dyDescent="0.25">
      <c r="E268" s="71">
        <f t="shared" ca="1" si="8"/>
        <v>0.18390724586878104</v>
      </c>
      <c r="F268" s="71">
        <f t="shared" ca="1" si="9"/>
        <v>28.000393364043045</v>
      </c>
    </row>
    <row r="269" spans="5:6" x14ac:dyDescent="0.25">
      <c r="E269" s="71">
        <f t="shared" ca="1" si="8"/>
        <v>0.61088642386933856</v>
      </c>
      <c r="F269" s="71">
        <f t="shared" ca="1" si="9"/>
        <v>33.040296396409346</v>
      </c>
    </row>
    <row r="270" spans="5:6" x14ac:dyDescent="0.25">
      <c r="E270" s="71">
        <f t="shared" ca="1" si="8"/>
        <v>3.6464120751139806E-2</v>
      </c>
      <c r="F270" s="71">
        <f t="shared" ca="1" si="9"/>
        <v>25.740806195197173</v>
      </c>
    </row>
    <row r="271" spans="5:6" x14ac:dyDescent="0.25">
      <c r="E271" s="71">
        <f t="shared" ca="1" si="8"/>
        <v>0.61438189696022805</v>
      </c>
      <c r="F271" s="71">
        <f t="shared" ca="1" si="9"/>
        <v>33.09401766501837</v>
      </c>
    </row>
    <row r="272" spans="5:6" x14ac:dyDescent="0.25">
      <c r="E272" s="71">
        <f t="shared" ca="1" si="8"/>
        <v>0.67890652130777029</v>
      </c>
      <c r="F272" s="71">
        <f t="shared" ca="1" si="9"/>
        <v>34.178358553051282</v>
      </c>
    </row>
    <row r="273" spans="5:6" x14ac:dyDescent="0.25">
      <c r="E273" s="71">
        <f t="shared" ca="1" si="8"/>
        <v>0.56035123120868147</v>
      </c>
      <c r="F273" s="71">
        <f t="shared" ca="1" si="9"/>
        <v>32.308252974961199</v>
      </c>
    </row>
    <row r="274" spans="5:6" x14ac:dyDescent="0.25">
      <c r="E274" s="71">
        <f t="shared" ca="1" si="8"/>
        <v>0.32649974145199567</v>
      </c>
      <c r="F274" s="71">
        <f t="shared" ca="1" si="9"/>
        <v>29.554137640242605</v>
      </c>
    </row>
    <row r="275" spans="5:6" x14ac:dyDescent="0.25">
      <c r="E275" s="71">
        <f t="shared" ca="1" si="8"/>
        <v>0.53011138092749854</v>
      </c>
      <c r="F275" s="71">
        <f t="shared" ca="1" si="9"/>
        <v>31.903860047215474</v>
      </c>
    </row>
    <row r="276" spans="5:6" x14ac:dyDescent="0.25">
      <c r="E276" s="71">
        <f t="shared" ca="1" si="8"/>
        <v>0.34041641016461721</v>
      </c>
      <c r="F276" s="71">
        <f t="shared" ca="1" si="9"/>
        <v>29.703330119170122</v>
      </c>
    </row>
    <row r="277" spans="5:6" x14ac:dyDescent="0.25">
      <c r="E277" s="71">
        <f t="shared" ca="1" si="8"/>
        <v>0.72972069626867897</v>
      </c>
      <c r="F277" s="71">
        <f t="shared" ca="1" si="9"/>
        <v>35.196610773213401</v>
      </c>
    </row>
    <row r="278" spans="5:6" x14ac:dyDescent="0.25">
      <c r="E278" s="71">
        <f t="shared" ca="1" si="8"/>
        <v>0.34475585161107192</v>
      </c>
      <c r="F278" s="71">
        <f t="shared" ca="1" si="9"/>
        <v>29.749981708650864</v>
      </c>
    </row>
    <row r="279" spans="5:6" x14ac:dyDescent="0.25">
      <c r="E279" s="71">
        <f t="shared" ca="1" si="8"/>
        <v>3.8911121625913481E-2</v>
      </c>
      <c r="F279" s="71">
        <f t="shared" ca="1" si="9"/>
        <v>25.803292507047857</v>
      </c>
    </row>
    <row r="280" spans="5:6" x14ac:dyDescent="0.25">
      <c r="E280" s="71">
        <f t="shared" ca="1" si="8"/>
        <v>0.64319277999048019</v>
      </c>
      <c r="F280" s="71">
        <f t="shared" ca="1" si="9"/>
        <v>33.554890365241612</v>
      </c>
    </row>
    <row r="281" spans="5:6" x14ac:dyDescent="0.25">
      <c r="E281" s="71">
        <f t="shared" ca="1" si="8"/>
        <v>0.79662287176407431</v>
      </c>
      <c r="F281" s="71">
        <f t="shared" ca="1" si="9"/>
        <v>36.895639477550908</v>
      </c>
    </row>
    <row r="282" spans="5:6" x14ac:dyDescent="0.25">
      <c r="E282" s="71">
        <f t="shared" ca="1" si="8"/>
        <v>0.73967952660493907</v>
      </c>
      <c r="F282" s="71">
        <f t="shared" ca="1" si="9"/>
        <v>35.419178515954073</v>
      </c>
    </row>
    <row r="283" spans="5:6" x14ac:dyDescent="0.25">
      <c r="E283" s="71">
        <f t="shared" ca="1" si="8"/>
        <v>0.86241785157094586</v>
      </c>
      <c r="F283" s="71">
        <f t="shared" ca="1" si="9"/>
        <v>39.306815298454936</v>
      </c>
    </row>
    <row r="284" spans="5:6" x14ac:dyDescent="0.25">
      <c r="E284" s="71">
        <f t="shared" ca="1" si="8"/>
        <v>0.11855915742000489</v>
      </c>
      <c r="F284" s="71">
        <f t="shared" ca="1" si="9"/>
        <v>27.189315131278413</v>
      </c>
    </row>
    <row r="285" spans="5:6" x14ac:dyDescent="0.25">
      <c r="E285" s="71">
        <f t="shared" ca="1" si="8"/>
        <v>0.91920860976032603</v>
      </c>
      <c r="F285" s="71">
        <f t="shared" ca="1" si="9"/>
        <v>42.80379356360492</v>
      </c>
    </row>
    <row r="286" spans="5:6" x14ac:dyDescent="0.25">
      <c r="E286" s="71">
        <f t="shared" ca="1" si="8"/>
        <v>0.64036894368849584</v>
      </c>
      <c r="F286" s="71">
        <f t="shared" ca="1" si="9"/>
        <v>33.508199371157119</v>
      </c>
    </row>
    <row r="287" spans="5:6" x14ac:dyDescent="0.25">
      <c r="E287" s="71">
        <f t="shared" ca="1" si="8"/>
        <v>0.90664734082555021</v>
      </c>
      <c r="F287" s="71">
        <f t="shared" ca="1" si="9"/>
        <v>41.826087514977118</v>
      </c>
    </row>
    <row r="288" spans="5:6" x14ac:dyDescent="0.25">
      <c r="E288" s="71">
        <f t="shared" ca="1" si="8"/>
        <v>0.3154879320814542</v>
      </c>
      <c r="F288" s="71">
        <f t="shared" ca="1" si="9"/>
        <v>29.436422115737845</v>
      </c>
    </row>
    <row r="289" spans="5:6" x14ac:dyDescent="0.25">
      <c r="E289" s="71">
        <f t="shared" ca="1" si="8"/>
        <v>0.14419750600265524</v>
      </c>
      <c r="F289" s="71">
        <f t="shared" ca="1" si="9"/>
        <v>27.523598543977727</v>
      </c>
    </row>
    <row r="290" spans="5:6" x14ac:dyDescent="0.25">
      <c r="E290" s="71">
        <f t="shared" ca="1" si="8"/>
        <v>0.83592752434010598</v>
      </c>
      <c r="F290" s="71">
        <f t="shared" ca="1" si="9"/>
        <v>38.206936297740455</v>
      </c>
    </row>
    <row r="291" spans="5:6" x14ac:dyDescent="0.25">
      <c r="E291" s="71">
        <f t="shared" ca="1" si="8"/>
        <v>0.93256378023541286</v>
      </c>
      <c r="F291" s="71">
        <f t="shared" ca="1" si="9"/>
        <v>44.059388573728867</v>
      </c>
    </row>
    <row r="292" spans="5:6" x14ac:dyDescent="0.25">
      <c r="E292" s="71">
        <f t="shared" ca="1" si="8"/>
        <v>0.98555863230595631</v>
      </c>
      <c r="F292" s="71">
        <f t="shared" ca="1" si="9"/>
        <v>56.609811113163168</v>
      </c>
    </row>
    <row r="293" spans="5:6" x14ac:dyDescent="0.25">
      <c r="E293" s="71">
        <f t="shared" ca="1" si="8"/>
        <v>0.16486466112017295</v>
      </c>
      <c r="F293" s="71">
        <f t="shared" ca="1" si="9"/>
        <v>27.776598294598454</v>
      </c>
    </row>
    <row r="294" spans="5:6" x14ac:dyDescent="0.25">
      <c r="E294" s="71">
        <f t="shared" ca="1" si="8"/>
        <v>7.1965980852400691E-2</v>
      </c>
      <c r="F294" s="71">
        <f t="shared" ca="1" si="9"/>
        <v>26.481141280850306</v>
      </c>
    </row>
    <row r="295" spans="5:6" x14ac:dyDescent="0.25">
      <c r="E295" s="71">
        <f t="shared" ca="1" si="8"/>
        <v>9.3135716676787772E-2</v>
      </c>
      <c r="F295" s="71">
        <f t="shared" ca="1" si="9"/>
        <v>26.824606674030605</v>
      </c>
    </row>
    <row r="296" spans="5:6" x14ac:dyDescent="0.25">
      <c r="E296" s="71">
        <f t="shared" ca="1" si="8"/>
        <v>5.6541043602811203E-2</v>
      </c>
      <c r="F296" s="71">
        <f t="shared" ca="1" si="9"/>
        <v>26.194564213144965</v>
      </c>
    </row>
    <row r="297" spans="5:6" x14ac:dyDescent="0.25">
      <c r="E297" s="71">
        <f t="shared" ca="1" si="8"/>
        <v>0.40827324122055331</v>
      </c>
      <c r="F297" s="71">
        <f t="shared" ca="1" si="9"/>
        <v>30.44494650932414</v>
      </c>
    </row>
    <row r="298" spans="5:6" x14ac:dyDescent="0.25">
      <c r="E298" s="71">
        <f t="shared" ca="1" si="8"/>
        <v>0.15889221912714402</v>
      </c>
      <c r="F298" s="71">
        <f t="shared" ca="1" si="9"/>
        <v>27.704703567344829</v>
      </c>
    </row>
    <row r="299" spans="5:6" x14ac:dyDescent="0.25">
      <c r="E299" s="71">
        <f t="shared" ca="1" si="8"/>
        <v>0.96019389024968482</v>
      </c>
      <c r="F299" s="71">
        <f t="shared" ca="1" si="9"/>
        <v>47.956128974554332</v>
      </c>
    </row>
    <row r="300" spans="5:6" x14ac:dyDescent="0.25">
      <c r="E300" s="71">
        <f t="shared" ca="1" si="8"/>
        <v>0.39185317558797483</v>
      </c>
      <c r="F300" s="71">
        <f t="shared" ca="1" si="9"/>
        <v>30.262559769184378</v>
      </c>
    </row>
    <row r="301" spans="5:6" x14ac:dyDescent="0.25">
      <c r="E301" s="71">
        <f t="shared" ca="1" si="8"/>
        <v>0.20097487831957017</v>
      </c>
      <c r="F301" s="71">
        <f t="shared" ca="1" si="9"/>
        <v>28.19524768184711</v>
      </c>
    </row>
    <row r="302" spans="5:6" x14ac:dyDescent="0.25">
      <c r="E302" s="71">
        <f t="shared" ca="1" si="8"/>
        <v>0.80702490379724956</v>
      </c>
      <c r="F302" s="71">
        <f t="shared" ca="1" si="9"/>
        <v>37.21352092217851</v>
      </c>
    </row>
    <row r="303" spans="5:6" x14ac:dyDescent="0.25">
      <c r="E303" s="71">
        <f t="shared" ca="1" si="8"/>
        <v>0.21975429107275335</v>
      </c>
      <c r="F303" s="71">
        <f t="shared" ca="1" si="9"/>
        <v>28.404897849986696</v>
      </c>
    </row>
    <row r="304" spans="5:6" x14ac:dyDescent="0.25">
      <c r="E304" s="71">
        <f t="shared" ca="1" si="8"/>
        <v>8.0068267040726671E-2</v>
      </c>
      <c r="F304" s="71">
        <f t="shared" ca="1" si="9"/>
        <v>26.618124035791265</v>
      </c>
    </row>
    <row r="305" spans="5:6" x14ac:dyDescent="0.25">
      <c r="E305" s="71">
        <f t="shared" ca="1" si="8"/>
        <v>0.31418257624759505</v>
      </c>
      <c r="F305" s="71">
        <f t="shared" ca="1" si="9"/>
        <v>29.422481271513988</v>
      </c>
    </row>
    <row r="306" spans="5:6" x14ac:dyDescent="0.25">
      <c r="E306" s="71">
        <f t="shared" ca="1" si="8"/>
        <v>0.8112485309433668</v>
      </c>
      <c r="F306" s="71">
        <f t="shared" ca="1" si="9"/>
        <v>37.348003240197563</v>
      </c>
    </row>
    <row r="307" spans="5:6" x14ac:dyDescent="0.25">
      <c r="E307" s="71">
        <f t="shared" ca="1" si="8"/>
        <v>7.4535934584057162E-2</v>
      </c>
      <c r="F307" s="71">
        <f t="shared" ca="1" si="9"/>
        <v>26.525446500378994</v>
      </c>
    </row>
    <row r="308" spans="5:6" x14ac:dyDescent="0.25">
      <c r="E308" s="71">
        <f t="shared" ca="1" si="8"/>
        <v>0.72332446401023731</v>
      </c>
      <c r="F308" s="71">
        <f t="shared" ca="1" si="9"/>
        <v>35.058121337982683</v>
      </c>
    </row>
    <row r="309" spans="5:6" x14ac:dyDescent="0.25">
      <c r="E309" s="71">
        <f t="shared" ca="1" si="8"/>
        <v>0.82955792507376502</v>
      </c>
      <c r="F309" s="71">
        <f t="shared" ca="1" si="9"/>
        <v>37.972136497873031</v>
      </c>
    </row>
    <row r="310" spans="5:6" x14ac:dyDescent="0.25">
      <c r="E310" s="71">
        <f t="shared" ca="1" si="8"/>
        <v>0.30865488810084896</v>
      </c>
      <c r="F310" s="71">
        <f t="shared" ca="1" si="9"/>
        <v>29.363467990675971</v>
      </c>
    </row>
    <row r="311" spans="5:6" x14ac:dyDescent="0.25">
      <c r="E311" s="71">
        <f t="shared" ca="1" si="8"/>
        <v>0.75944349725212057</v>
      </c>
      <c r="F311" s="71">
        <f t="shared" ca="1" si="9"/>
        <v>35.888684488543205</v>
      </c>
    </row>
    <row r="312" spans="5:6" x14ac:dyDescent="0.25">
      <c r="E312" s="71">
        <f t="shared" ca="1" si="8"/>
        <v>0.80468445133519273</v>
      </c>
      <c r="F312" s="71">
        <f t="shared" ca="1" si="9"/>
        <v>37.140386378782964</v>
      </c>
    </row>
    <row r="313" spans="5:6" x14ac:dyDescent="0.25">
      <c r="E313" s="71">
        <f t="shared" ca="1" si="8"/>
        <v>0.22522345134216259</v>
      </c>
      <c r="F313" s="71">
        <f t="shared" ca="1" si="9"/>
        <v>28.465205480621115</v>
      </c>
    </row>
    <row r="314" spans="5:6" x14ac:dyDescent="0.25">
      <c r="E314" s="71">
        <f t="shared" ca="1" si="8"/>
        <v>0.8535840013371262</v>
      </c>
      <c r="F314" s="71">
        <f t="shared" ca="1" si="9"/>
        <v>38.915293220110485</v>
      </c>
    </row>
    <row r="315" spans="5:6" x14ac:dyDescent="0.25">
      <c r="E315" s="71">
        <f t="shared" ca="1" si="8"/>
        <v>8.6050142283998654E-2</v>
      </c>
      <c r="F315" s="71">
        <f t="shared" ca="1" si="9"/>
        <v>26.714626607695802</v>
      </c>
    </row>
    <row r="316" spans="5:6" x14ac:dyDescent="0.25">
      <c r="E316" s="71">
        <f t="shared" ca="1" si="8"/>
        <v>0.37527543197482072</v>
      </c>
      <c r="F316" s="71">
        <f t="shared" ca="1" si="9"/>
        <v>30.080584853722648</v>
      </c>
    </row>
    <row r="317" spans="5:6" x14ac:dyDescent="0.25">
      <c r="E317" s="71">
        <f t="shared" ca="1" si="8"/>
        <v>0.80238649546274599</v>
      </c>
      <c r="F317" s="71">
        <f t="shared" ca="1" si="9"/>
        <v>37.069509722215301</v>
      </c>
    </row>
    <row r="318" spans="5:6" x14ac:dyDescent="0.25">
      <c r="E318" s="71">
        <f t="shared" ca="1" si="8"/>
        <v>0.59921907094812421</v>
      </c>
      <c r="F318" s="71">
        <f t="shared" ca="1" si="9"/>
        <v>32.864109327188288</v>
      </c>
    </row>
    <row r="319" spans="5:6" x14ac:dyDescent="0.25">
      <c r="E319" s="71">
        <f t="shared" ca="1" si="8"/>
        <v>0.15586255990955789</v>
      </c>
      <c r="F319" s="71">
        <f t="shared" ca="1" si="9"/>
        <v>27.667876929893474</v>
      </c>
    </row>
    <row r="320" spans="5:6" x14ac:dyDescent="0.25">
      <c r="E320" s="71">
        <f t="shared" ca="1" si="8"/>
        <v>0.92553811899344629</v>
      </c>
      <c r="F320" s="71">
        <f t="shared" ca="1" si="9"/>
        <v>43.366011495392328</v>
      </c>
    </row>
    <row r="321" spans="5:6" x14ac:dyDescent="0.25">
      <c r="E321" s="71">
        <f t="shared" ca="1" si="8"/>
        <v>0.36343765533051986</v>
      </c>
      <c r="F321" s="71">
        <f t="shared" ca="1" si="9"/>
        <v>29.951760988756966</v>
      </c>
    </row>
    <row r="322" spans="5:6" x14ac:dyDescent="0.25">
      <c r="E322" s="71">
        <f t="shared" ca="1" si="8"/>
        <v>0.10637827009693934</v>
      </c>
      <c r="F322" s="71">
        <f t="shared" ca="1" si="9"/>
        <v>27.019671031726222</v>
      </c>
    </row>
    <row r="323" spans="5:6" x14ac:dyDescent="0.25">
      <c r="E323" s="71">
        <f t="shared" ca="1" si="8"/>
        <v>0.12766482144851565</v>
      </c>
      <c r="F323" s="71">
        <f t="shared" ca="1" si="9"/>
        <v>27.311164215557142</v>
      </c>
    </row>
    <row r="324" spans="5:6" x14ac:dyDescent="0.25">
      <c r="E324" s="71">
        <f t="shared" ref="E324:E387" ca="1" si="10">RAND()</f>
        <v>0.44413717481436366</v>
      </c>
      <c r="F324" s="71">
        <f t="shared" ref="F324:F387" ca="1" si="11">$C$3-$C$4*(LN(E324)^(-1/$C$5))</f>
        <v>30.852553958868363</v>
      </c>
    </row>
    <row r="325" spans="5:6" x14ac:dyDescent="0.25">
      <c r="E325" s="71">
        <f t="shared" ca="1" si="10"/>
        <v>0.34539264299958838</v>
      </c>
      <c r="F325" s="71">
        <f t="shared" ca="1" si="11"/>
        <v>29.756833700642943</v>
      </c>
    </row>
    <row r="326" spans="5:6" x14ac:dyDescent="0.25">
      <c r="E326" s="71">
        <f t="shared" ca="1" si="10"/>
        <v>0.84657237737138369</v>
      </c>
      <c r="F326" s="71">
        <f t="shared" ca="1" si="11"/>
        <v>38.623060774850245</v>
      </c>
    </row>
    <row r="327" spans="5:6" x14ac:dyDescent="0.25">
      <c r="E327" s="71">
        <f t="shared" ca="1" si="10"/>
        <v>0.43265729532256858</v>
      </c>
      <c r="F327" s="71">
        <f t="shared" ca="1" si="11"/>
        <v>30.720534644601919</v>
      </c>
    </row>
    <row r="328" spans="5:6" x14ac:dyDescent="0.25">
      <c r="E328" s="71">
        <f t="shared" ca="1" si="10"/>
        <v>0.14309630708029342</v>
      </c>
      <c r="F328" s="71">
        <f t="shared" ca="1" si="11"/>
        <v>27.509757728789047</v>
      </c>
    </row>
    <row r="329" spans="5:6" x14ac:dyDescent="0.25">
      <c r="E329" s="71">
        <f t="shared" ca="1" si="10"/>
        <v>8.8435214129829021E-2</v>
      </c>
      <c r="F329" s="71">
        <f t="shared" ca="1" si="11"/>
        <v>26.752139299325439</v>
      </c>
    </row>
    <row r="330" spans="5:6" x14ac:dyDescent="0.25">
      <c r="E330" s="71">
        <f t="shared" ca="1" si="10"/>
        <v>9.3795350757998053E-2</v>
      </c>
      <c r="F330" s="71">
        <f t="shared" ca="1" si="11"/>
        <v>26.834629234608894</v>
      </c>
    </row>
    <row r="331" spans="5:6" x14ac:dyDescent="0.25">
      <c r="E331" s="71">
        <f t="shared" ca="1" si="10"/>
        <v>0.6439448349263216</v>
      </c>
      <c r="F331" s="71">
        <f t="shared" ca="1" si="11"/>
        <v>33.567384666026342</v>
      </c>
    </row>
    <row r="332" spans="5:6" x14ac:dyDescent="0.25">
      <c r="E332" s="71">
        <f t="shared" ca="1" si="10"/>
        <v>0.50046782902794662</v>
      </c>
      <c r="F332" s="71">
        <f t="shared" ca="1" si="11"/>
        <v>31.526933832364715</v>
      </c>
    </row>
    <row r="333" spans="5:6" x14ac:dyDescent="0.25">
      <c r="E333" s="71">
        <f t="shared" ca="1" si="10"/>
        <v>0.33701032695878563</v>
      </c>
      <c r="F333" s="71">
        <f t="shared" ca="1" si="11"/>
        <v>29.666760328845186</v>
      </c>
    </row>
    <row r="334" spans="5:6" x14ac:dyDescent="0.25">
      <c r="E334" s="71">
        <f t="shared" ca="1" si="10"/>
        <v>1.6384068468118573E-2</v>
      </c>
      <c r="F334" s="71">
        <f t="shared" ca="1" si="11"/>
        <v>25.07408919436498</v>
      </c>
    </row>
    <row r="335" spans="5:6" x14ac:dyDescent="0.25">
      <c r="E335" s="71">
        <f t="shared" ca="1" si="10"/>
        <v>0.78562105326710696</v>
      </c>
      <c r="F335" s="71">
        <f t="shared" ca="1" si="11"/>
        <v>36.578194203393963</v>
      </c>
    </row>
    <row r="336" spans="5:6" x14ac:dyDescent="0.25">
      <c r="E336" s="71">
        <f t="shared" ca="1" si="10"/>
        <v>0.18809495283597666</v>
      </c>
      <c r="F336" s="71">
        <f t="shared" ca="1" si="11"/>
        <v>28.048647663260542</v>
      </c>
    </row>
    <row r="337" spans="5:6" x14ac:dyDescent="0.25">
      <c r="E337" s="71">
        <f t="shared" ca="1" si="10"/>
        <v>0.35348097883281815</v>
      </c>
      <c r="F337" s="71">
        <f t="shared" ca="1" si="11"/>
        <v>29.844014765378802</v>
      </c>
    </row>
    <row r="338" spans="5:6" x14ac:dyDescent="0.25">
      <c r="E338" s="71">
        <f t="shared" ca="1" si="10"/>
        <v>0.12018383694636625</v>
      </c>
      <c r="F338" s="71">
        <f t="shared" ca="1" si="11"/>
        <v>27.211343030345787</v>
      </c>
    </row>
    <row r="339" spans="5:6" x14ac:dyDescent="0.25">
      <c r="E339" s="71">
        <f t="shared" ca="1" si="10"/>
        <v>0.6311337770088945</v>
      </c>
      <c r="F339" s="71">
        <f t="shared" ca="1" si="11"/>
        <v>33.357889969405093</v>
      </c>
    </row>
    <row r="340" spans="5:6" x14ac:dyDescent="0.25">
      <c r="E340" s="71">
        <f t="shared" ca="1" si="10"/>
        <v>0.88174088901905356</v>
      </c>
      <c r="F340" s="71">
        <f t="shared" ca="1" si="11"/>
        <v>40.272932397161512</v>
      </c>
    </row>
    <row r="341" spans="5:6" x14ac:dyDescent="0.25">
      <c r="E341" s="71">
        <f t="shared" ca="1" si="10"/>
        <v>0.86699159827950223</v>
      </c>
      <c r="F341" s="71">
        <f t="shared" ca="1" si="11"/>
        <v>39.520885555010778</v>
      </c>
    </row>
    <row r="342" spans="5:6" x14ac:dyDescent="0.25">
      <c r="E342" s="71">
        <f t="shared" ca="1" si="10"/>
        <v>4.022091411459805E-2</v>
      </c>
      <c r="F342" s="71">
        <f t="shared" ca="1" si="11"/>
        <v>25.835723066544254</v>
      </c>
    </row>
    <row r="343" spans="5:6" x14ac:dyDescent="0.25">
      <c r="E343" s="71">
        <f t="shared" ca="1" si="10"/>
        <v>0.61553852437749723</v>
      </c>
      <c r="F343" s="71">
        <f t="shared" ca="1" si="11"/>
        <v>33.111892059318407</v>
      </c>
    </row>
    <row r="344" spans="5:6" x14ac:dyDescent="0.25">
      <c r="E344" s="71">
        <f t="shared" ca="1" si="10"/>
        <v>0.37758872182066905</v>
      </c>
      <c r="F344" s="71">
        <f t="shared" ca="1" si="11"/>
        <v>30.105861605519632</v>
      </c>
    </row>
    <row r="345" spans="5:6" x14ac:dyDescent="0.25">
      <c r="E345" s="71">
        <f t="shared" ca="1" si="10"/>
        <v>0.44890577456118541</v>
      </c>
      <c r="F345" s="71">
        <f t="shared" ca="1" si="11"/>
        <v>30.907868159142254</v>
      </c>
    </row>
    <row r="346" spans="5:6" x14ac:dyDescent="0.25">
      <c r="E346" s="71">
        <f t="shared" ca="1" si="10"/>
        <v>0.8160254313823907</v>
      </c>
      <c r="F346" s="71">
        <f t="shared" ca="1" si="11"/>
        <v>37.50415778052411</v>
      </c>
    </row>
    <row r="347" spans="5:6" x14ac:dyDescent="0.25">
      <c r="E347" s="71">
        <f t="shared" ca="1" si="10"/>
        <v>0.7391850775964478</v>
      </c>
      <c r="F347" s="71">
        <f t="shared" ca="1" si="11"/>
        <v>35.407919643612601</v>
      </c>
    </row>
    <row r="348" spans="5:6" x14ac:dyDescent="0.25">
      <c r="E348" s="71">
        <f t="shared" ca="1" si="10"/>
        <v>0.77567977907434849</v>
      </c>
      <c r="F348" s="71">
        <f t="shared" ca="1" si="11"/>
        <v>36.306189974938846</v>
      </c>
    </row>
    <row r="349" spans="5:6" x14ac:dyDescent="0.25">
      <c r="E349" s="71">
        <f t="shared" ca="1" si="10"/>
        <v>0.95785142318916405</v>
      </c>
      <c r="F349" s="71">
        <f t="shared" ca="1" si="11"/>
        <v>47.515430868935525</v>
      </c>
    </row>
    <row r="350" spans="5:6" x14ac:dyDescent="0.25">
      <c r="E350" s="71">
        <f t="shared" ca="1" si="10"/>
        <v>0.5513248700976503</v>
      </c>
      <c r="F350" s="71">
        <f t="shared" ca="1" si="11"/>
        <v>32.185218025787158</v>
      </c>
    </row>
    <row r="351" spans="5:6" x14ac:dyDescent="0.25">
      <c r="E351" s="71">
        <f t="shared" ca="1" si="10"/>
        <v>0.53032389099405586</v>
      </c>
      <c r="F351" s="71">
        <f t="shared" ca="1" si="11"/>
        <v>31.906627587161811</v>
      </c>
    </row>
    <row r="352" spans="5:6" x14ac:dyDescent="0.25">
      <c r="E352" s="71">
        <f t="shared" ca="1" si="10"/>
        <v>0.30953831667210441</v>
      </c>
      <c r="F352" s="71">
        <f t="shared" ca="1" si="11"/>
        <v>29.372897532465529</v>
      </c>
    </row>
    <row r="353" spans="5:6" x14ac:dyDescent="0.25">
      <c r="E353" s="71">
        <f t="shared" ca="1" si="10"/>
        <v>7.1100221137357589E-2</v>
      </c>
      <c r="F353" s="71">
        <f t="shared" ca="1" si="11"/>
        <v>26.466022969958757</v>
      </c>
    </row>
    <row r="354" spans="5:6" x14ac:dyDescent="0.25">
      <c r="E354" s="71">
        <f t="shared" ca="1" si="10"/>
        <v>0.46168842062470783</v>
      </c>
      <c r="F354" s="71">
        <f t="shared" ca="1" si="11"/>
        <v>31.057619031040922</v>
      </c>
    </row>
    <row r="355" spans="5:6" x14ac:dyDescent="0.25">
      <c r="E355" s="71">
        <f t="shared" ca="1" si="10"/>
        <v>0.98943178559077005</v>
      </c>
      <c r="F355" s="71">
        <f t="shared" ca="1" si="11"/>
        <v>59.632787489727654</v>
      </c>
    </row>
    <row r="356" spans="5:6" x14ac:dyDescent="0.25">
      <c r="E356" s="71">
        <f t="shared" ca="1" si="10"/>
        <v>0.52481053284489598</v>
      </c>
      <c r="F356" s="71">
        <f t="shared" ca="1" si="11"/>
        <v>31.835142996218821</v>
      </c>
    </row>
    <row r="357" spans="5:6" x14ac:dyDescent="0.25">
      <c r="E357" s="71">
        <f t="shared" ca="1" si="10"/>
        <v>0.33501061384739372</v>
      </c>
      <c r="F357" s="71">
        <f t="shared" ca="1" si="11"/>
        <v>29.645308186022707</v>
      </c>
    </row>
    <row r="358" spans="5:6" x14ac:dyDescent="0.25">
      <c r="E358" s="71">
        <f t="shared" ca="1" si="10"/>
        <v>0.22669237783690888</v>
      </c>
      <c r="F358" s="71">
        <f t="shared" ca="1" si="11"/>
        <v>28.481353433491975</v>
      </c>
    </row>
    <row r="359" spans="5:6" x14ac:dyDescent="0.25">
      <c r="E359" s="71">
        <f t="shared" ca="1" si="10"/>
        <v>0.79214447385779851</v>
      </c>
      <c r="F359" s="71">
        <f t="shared" ca="1" si="11"/>
        <v>36.764216189820928</v>
      </c>
    </row>
    <row r="360" spans="5:6" x14ac:dyDescent="0.25">
      <c r="E360" s="71">
        <f t="shared" ca="1" si="10"/>
        <v>0.45949283513635031</v>
      </c>
      <c r="F360" s="71">
        <f t="shared" ca="1" si="11"/>
        <v>31.0317387631823</v>
      </c>
    </row>
    <row r="361" spans="5:6" x14ac:dyDescent="0.25">
      <c r="E361" s="71">
        <f t="shared" ca="1" si="10"/>
        <v>0.80759963912968191</v>
      </c>
      <c r="F361" s="71">
        <f t="shared" ca="1" si="11"/>
        <v>37.231629372002516</v>
      </c>
    </row>
    <row r="362" spans="5:6" x14ac:dyDescent="0.25">
      <c r="E362" s="71">
        <f t="shared" ca="1" si="10"/>
        <v>0.33452195535111129</v>
      </c>
      <c r="F362" s="71">
        <f t="shared" ca="1" si="11"/>
        <v>29.640067968641088</v>
      </c>
    </row>
    <row r="363" spans="5:6" x14ac:dyDescent="0.25">
      <c r="E363" s="71">
        <f t="shared" ca="1" si="10"/>
        <v>0.19338206403913138</v>
      </c>
      <c r="F363" s="71">
        <f t="shared" ca="1" si="11"/>
        <v>28.109141427544174</v>
      </c>
    </row>
    <row r="364" spans="5:6" x14ac:dyDescent="0.25">
      <c r="E364" s="71">
        <f t="shared" ca="1" si="10"/>
        <v>0.60579949079098427</v>
      </c>
      <c r="F364" s="71">
        <f t="shared" ca="1" si="11"/>
        <v>32.962898444158363</v>
      </c>
    </row>
    <row r="365" spans="5:6" x14ac:dyDescent="0.25">
      <c r="E365" s="71">
        <f t="shared" ca="1" si="10"/>
        <v>0.54034166892408775</v>
      </c>
      <c r="F365" s="71">
        <f t="shared" ca="1" si="11"/>
        <v>32.038235409422441</v>
      </c>
    </row>
    <row r="366" spans="5:6" x14ac:dyDescent="0.25">
      <c r="E366" s="71">
        <f t="shared" ca="1" si="10"/>
        <v>0.25526781138791599</v>
      </c>
      <c r="F366" s="71">
        <f t="shared" ca="1" si="11"/>
        <v>28.792101149595069</v>
      </c>
    </row>
    <row r="367" spans="5:6" x14ac:dyDescent="0.25">
      <c r="E367" s="71">
        <f t="shared" ca="1" si="10"/>
        <v>0.47692715605239122</v>
      </c>
      <c r="F367" s="71">
        <f t="shared" ca="1" si="11"/>
        <v>31.239178230684551</v>
      </c>
    </row>
    <row r="368" spans="5:6" x14ac:dyDescent="0.25">
      <c r="E368" s="71">
        <f t="shared" ca="1" si="10"/>
        <v>0.93815141175033778</v>
      </c>
      <c r="F368" s="71">
        <f t="shared" ca="1" si="11"/>
        <v>44.674170656387133</v>
      </c>
    </row>
    <row r="369" spans="5:6" x14ac:dyDescent="0.25">
      <c r="E369" s="71">
        <f t="shared" ca="1" si="10"/>
        <v>5.6667099010740851E-2</v>
      </c>
      <c r="F369" s="71">
        <f t="shared" ca="1" si="11"/>
        <v>26.197076167075934</v>
      </c>
    </row>
    <row r="370" spans="5:6" x14ac:dyDescent="0.25">
      <c r="E370" s="71">
        <f t="shared" ca="1" si="10"/>
        <v>0.43493229089242769</v>
      </c>
      <c r="F370" s="71">
        <f t="shared" ca="1" si="11"/>
        <v>30.746573299399699</v>
      </c>
    </row>
    <row r="371" spans="5:6" x14ac:dyDescent="0.25">
      <c r="E371" s="71">
        <f t="shared" ca="1" si="10"/>
        <v>0.56342926015216266</v>
      </c>
      <c r="F371" s="71">
        <f t="shared" ca="1" si="11"/>
        <v>32.350692486152994</v>
      </c>
    </row>
    <row r="372" spans="5:6" x14ac:dyDescent="0.25">
      <c r="E372" s="71">
        <f t="shared" ca="1" si="10"/>
        <v>0.14312708490658366</v>
      </c>
      <c r="F372" s="71">
        <f t="shared" ca="1" si="11"/>
        <v>27.510145122425218</v>
      </c>
    </row>
    <row r="373" spans="5:6" x14ac:dyDescent="0.25">
      <c r="E373" s="71">
        <f t="shared" ca="1" si="10"/>
        <v>0.80258694881602088</v>
      </c>
      <c r="F373" s="71">
        <f t="shared" ca="1" si="11"/>
        <v>37.075656303300903</v>
      </c>
    </row>
    <row r="374" spans="5:6" x14ac:dyDescent="0.25">
      <c r="E374" s="71">
        <f t="shared" ca="1" si="10"/>
        <v>0.90564151517893809</v>
      </c>
      <c r="F374" s="71">
        <f t="shared" ca="1" si="11"/>
        <v>41.754478475160262</v>
      </c>
    </row>
    <row r="375" spans="5:6" x14ac:dyDescent="0.25">
      <c r="E375" s="71">
        <f t="shared" ca="1" si="10"/>
        <v>0.34723800549231709</v>
      </c>
      <c r="F375" s="71">
        <f t="shared" ca="1" si="11"/>
        <v>29.776699409074155</v>
      </c>
    </row>
    <row r="376" spans="5:6" x14ac:dyDescent="0.25">
      <c r="E376" s="71">
        <f t="shared" ca="1" si="10"/>
        <v>0.81605109599719783</v>
      </c>
      <c r="F376" s="71">
        <f t="shared" ca="1" si="11"/>
        <v>37.505008790518879</v>
      </c>
    </row>
    <row r="377" spans="5:6" x14ac:dyDescent="0.25">
      <c r="E377" s="71">
        <f t="shared" ca="1" si="10"/>
        <v>0.85270111336698196</v>
      </c>
      <c r="F377" s="71">
        <f t="shared" ca="1" si="11"/>
        <v>38.877637488117273</v>
      </c>
    </row>
    <row r="378" spans="5:6" x14ac:dyDescent="0.25">
      <c r="E378" s="71">
        <f t="shared" ca="1" si="10"/>
        <v>0.60150308244911133</v>
      </c>
      <c r="F378" s="71">
        <f t="shared" ca="1" si="11"/>
        <v>32.898231290489335</v>
      </c>
    </row>
    <row r="379" spans="5:6" x14ac:dyDescent="0.25">
      <c r="E379" s="71">
        <f t="shared" ca="1" si="10"/>
        <v>0.33400592710281019</v>
      </c>
      <c r="F379" s="71">
        <f t="shared" ca="1" si="11"/>
        <v>29.634535042927201</v>
      </c>
    </row>
    <row r="380" spans="5:6" x14ac:dyDescent="0.25">
      <c r="E380" s="71">
        <f t="shared" ca="1" si="10"/>
        <v>0.93151245389289827</v>
      </c>
      <c r="F380" s="71">
        <f t="shared" ca="1" si="11"/>
        <v>43.950389129133178</v>
      </c>
    </row>
    <row r="381" spans="5:6" x14ac:dyDescent="0.25">
      <c r="E381" s="71">
        <f t="shared" ca="1" si="10"/>
        <v>0.57007775542454042</v>
      </c>
      <c r="F381" s="71">
        <f t="shared" ca="1" si="11"/>
        <v>32.443233869226489</v>
      </c>
    </row>
    <row r="382" spans="5:6" x14ac:dyDescent="0.25">
      <c r="E382" s="71">
        <f t="shared" ca="1" si="10"/>
        <v>0.62936794638967442</v>
      </c>
      <c r="F382" s="71">
        <f t="shared" ca="1" si="11"/>
        <v>33.329554174520837</v>
      </c>
    </row>
    <row r="383" spans="5:6" x14ac:dyDescent="0.25">
      <c r="E383" s="71">
        <f t="shared" ca="1" si="10"/>
        <v>0.52594748428271154</v>
      </c>
      <c r="F383" s="71">
        <f t="shared" ca="1" si="11"/>
        <v>31.849830958699961</v>
      </c>
    </row>
    <row r="384" spans="5:6" x14ac:dyDescent="0.25">
      <c r="E384" s="71">
        <f t="shared" ca="1" si="10"/>
        <v>0.19620810629728402</v>
      </c>
      <c r="F384" s="71">
        <f t="shared" ca="1" si="11"/>
        <v>28.141291734856139</v>
      </c>
    </row>
    <row r="385" spans="5:6" x14ac:dyDescent="0.25">
      <c r="E385" s="71">
        <f t="shared" ca="1" si="10"/>
        <v>0.88194723139920916</v>
      </c>
      <c r="F385" s="71">
        <f t="shared" ca="1" si="11"/>
        <v>40.284201476971489</v>
      </c>
    </row>
    <row r="386" spans="5:6" x14ac:dyDescent="0.25">
      <c r="E386" s="71">
        <f t="shared" ca="1" si="10"/>
        <v>0.80609630442924118</v>
      </c>
      <c r="F386" s="71">
        <f t="shared" ca="1" si="11"/>
        <v>37.184388014549491</v>
      </c>
    </row>
    <row r="387" spans="5:6" x14ac:dyDescent="0.25">
      <c r="E387" s="71">
        <f t="shared" ca="1" si="10"/>
        <v>0.74508451262837261</v>
      </c>
      <c r="F387" s="71">
        <f t="shared" ca="1" si="11"/>
        <v>35.543737934427369</v>
      </c>
    </row>
    <row r="388" spans="5:6" x14ac:dyDescent="0.25">
      <c r="E388" s="71">
        <f t="shared" ref="E388:E451" ca="1" si="12">RAND()</f>
        <v>0.37206807766346606</v>
      </c>
      <c r="F388" s="71">
        <f t="shared" ref="F388:F451" ca="1" si="13">$C$3-$C$4*(LN(E388)^(-1/$C$5))</f>
        <v>30.045596456191067</v>
      </c>
    </row>
    <row r="389" spans="5:6" x14ac:dyDescent="0.25">
      <c r="E389" s="71">
        <f t="shared" ca="1" si="12"/>
        <v>0.94948435903349493</v>
      </c>
      <c r="F389" s="71">
        <f t="shared" ca="1" si="13"/>
        <v>46.149585998169421</v>
      </c>
    </row>
    <row r="390" spans="5:6" x14ac:dyDescent="0.25">
      <c r="E390" s="71">
        <f t="shared" ca="1" si="12"/>
        <v>0.2881319790401744</v>
      </c>
      <c r="F390" s="71">
        <f t="shared" ca="1" si="13"/>
        <v>29.144428996880283</v>
      </c>
    </row>
    <row r="391" spans="5:6" x14ac:dyDescent="0.25">
      <c r="E391" s="71">
        <f t="shared" ca="1" si="12"/>
        <v>0.93198878938436713</v>
      </c>
      <c r="F391" s="71">
        <f t="shared" ca="1" si="13"/>
        <v>43.999530287500562</v>
      </c>
    </row>
    <row r="392" spans="5:6" x14ac:dyDescent="0.25">
      <c r="E392" s="71">
        <f t="shared" ca="1" si="12"/>
        <v>0.50575496048524193</v>
      </c>
      <c r="F392" s="71">
        <f t="shared" ca="1" si="13"/>
        <v>31.592899095222691</v>
      </c>
    </row>
    <row r="393" spans="5:6" x14ac:dyDescent="0.25">
      <c r="E393" s="71">
        <f t="shared" ca="1" si="12"/>
        <v>8.2578917251723061E-2</v>
      </c>
      <c r="F393" s="71">
        <f t="shared" ca="1" si="13"/>
        <v>26.659067025921949</v>
      </c>
    </row>
    <row r="394" spans="5:6" x14ac:dyDescent="0.25">
      <c r="E394" s="71">
        <f t="shared" ca="1" si="12"/>
        <v>0.4075628419078795</v>
      </c>
      <c r="F394" s="71">
        <f t="shared" ca="1" si="13"/>
        <v>30.437006528251452</v>
      </c>
    </row>
    <row r="395" spans="5:6" x14ac:dyDescent="0.25">
      <c r="E395" s="71">
        <f t="shared" ca="1" si="12"/>
        <v>0.83763074649541192</v>
      </c>
      <c r="F395" s="71">
        <f t="shared" ca="1" si="13"/>
        <v>38.271449759689204</v>
      </c>
    </row>
    <row r="396" spans="5:6" x14ac:dyDescent="0.25">
      <c r="E396" s="71">
        <f t="shared" ca="1" si="12"/>
        <v>0.67758549371243959</v>
      </c>
      <c r="F396" s="71">
        <f t="shared" ca="1" si="13"/>
        <v>34.154111553444245</v>
      </c>
    </row>
    <row r="397" spans="5:6" x14ac:dyDescent="0.25">
      <c r="E397" s="71">
        <f t="shared" ca="1" si="12"/>
        <v>0.96702961209057625</v>
      </c>
      <c r="F397" s="71">
        <f t="shared" ca="1" si="13"/>
        <v>49.441482403124091</v>
      </c>
    </row>
    <row r="398" spans="5:6" x14ac:dyDescent="0.25">
      <c r="E398" s="71">
        <f t="shared" ca="1" si="12"/>
        <v>8.5819568981417516E-2</v>
      </c>
      <c r="F398" s="71">
        <f t="shared" ca="1" si="13"/>
        <v>26.710972215837433</v>
      </c>
    </row>
    <row r="399" spans="5:6" x14ac:dyDescent="0.25">
      <c r="E399" s="71">
        <f t="shared" ca="1" si="12"/>
        <v>0.12078177855116978</v>
      </c>
      <c r="F399" s="71">
        <f t="shared" ca="1" si="13"/>
        <v>27.219417502766234</v>
      </c>
    </row>
    <row r="400" spans="5:6" x14ac:dyDescent="0.25">
      <c r="E400" s="71">
        <f t="shared" ca="1" si="12"/>
        <v>0.2038584523689958</v>
      </c>
      <c r="F400" s="71">
        <f t="shared" ca="1" si="13"/>
        <v>28.227729660377886</v>
      </c>
    </row>
    <row r="401" spans="5:6" x14ac:dyDescent="0.25">
      <c r="E401" s="71">
        <f t="shared" ca="1" si="12"/>
        <v>0.30148818533911026</v>
      </c>
      <c r="F401" s="71">
        <f t="shared" ca="1" si="13"/>
        <v>29.286987004124356</v>
      </c>
    </row>
    <row r="402" spans="5:6" x14ac:dyDescent="0.25">
      <c r="E402" s="71">
        <f t="shared" ca="1" si="12"/>
        <v>0.26005724329889135</v>
      </c>
      <c r="F402" s="71">
        <f t="shared" ca="1" si="13"/>
        <v>28.843688805475928</v>
      </c>
    </row>
    <row r="403" spans="5:6" x14ac:dyDescent="0.25">
      <c r="E403" s="71">
        <f t="shared" ca="1" si="12"/>
        <v>0.49215162552410774</v>
      </c>
      <c r="F403" s="71">
        <f t="shared" ca="1" si="13"/>
        <v>31.424200130144413</v>
      </c>
    </row>
    <row r="404" spans="5:6" x14ac:dyDescent="0.25">
      <c r="E404" s="71">
        <f t="shared" ca="1" si="12"/>
        <v>3.0311424557005751E-2</v>
      </c>
      <c r="F404" s="71">
        <f t="shared" ca="1" si="13"/>
        <v>25.570766140209496</v>
      </c>
    </row>
    <row r="405" spans="5:6" x14ac:dyDescent="0.25">
      <c r="E405" s="71">
        <f t="shared" ca="1" si="12"/>
        <v>0.49012229070463298</v>
      </c>
      <c r="F405" s="71">
        <f t="shared" ca="1" si="13"/>
        <v>31.399314732316252</v>
      </c>
    </row>
    <row r="406" spans="5:6" x14ac:dyDescent="0.25">
      <c r="E406" s="71">
        <f t="shared" ca="1" si="12"/>
        <v>0.95266402180681009</v>
      </c>
      <c r="F406" s="71">
        <f t="shared" ca="1" si="13"/>
        <v>46.634832588913767</v>
      </c>
    </row>
    <row r="407" spans="5:6" x14ac:dyDescent="0.25">
      <c r="E407" s="71">
        <f t="shared" ca="1" si="12"/>
        <v>0.13581046252836215</v>
      </c>
      <c r="F407" s="71">
        <f t="shared" ca="1" si="13"/>
        <v>27.417120210044153</v>
      </c>
    </row>
    <row r="408" spans="5:6" x14ac:dyDescent="0.25">
      <c r="E408" s="71">
        <f t="shared" ca="1" si="12"/>
        <v>0.12701842200062485</v>
      </c>
      <c r="F408" s="71">
        <f t="shared" ca="1" si="13"/>
        <v>27.302638569843179</v>
      </c>
    </row>
    <row r="409" spans="5:6" x14ac:dyDescent="0.25">
      <c r="E409" s="71">
        <f t="shared" ca="1" si="12"/>
        <v>0.32357717079958903</v>
      </c>
      <c r="F409" s="71">
        <f t="shared" ca="1" si="13"/>
        <v>29.522872580238882</v>
      </c>
    </row>
    <row r="410" spans="5:6" x14ac:dyDescent="0.25">
      <c r="E410" s="71">
        <f t="shared" ca="1" si="12"/>
        <v>2.0621577919511691E-2</v>
      </c>
      <c r="F410" s="71">
        <f t="shared" ca="1" si="13"/>
        <v>25.248668694448806</v>
      </c>
    </row>
    <row r="411" spans="5:6" x14ac:dyDescent="0.25">
      <c r="E411" s="71">
        <f t="shared" ca="1" si="12"/>
        <v>0.10550951719032309</v>
      </c>
      <c r="F411" s="71">
        <f t="shared" ca="1" si="13"/>
        <v>27.00724141681421</v>
      </c>
    </row>
    <row r="412" spans="5:6" x14ac:dyDescent="0.25">
      <c r="E412" s="71">
        <f t="shared" ca="1" si="12"/>
        <v>0.22223945593979766</v>
      </c>
      <c r="F412" s="71">
        <f t="shared" ca="1" si="13"/>
        <v>28.432338490946563</v>
      </c>
    </row>
    <row r="413" spans="5:6" x14ac:dyDescent="0.25">
      <c r="E413" s="71">
        <f t="shared" ca="1" si="12"/>
        <v>0.66306833036451351</v>
      </c>
      <c r="F413" s="71">
        <f t="shared" ca="1" si="13"/>
        <v>33.893929637946826</v>
      </c>
    </row>
    <row r="414" spans="5:6" x14ac:dyDescent="0.25">
      <c r="E414" s="71">
        <f t="shared" ca="1" si="12"/>
        <v>0.61899436663698615</v>
      </c>
      <c r="F414" s="71">
        <f t="shared" ca="1" si="13"/>
        <v>33.165594858813392</v>
      </c>
    </row>
    <row r="415" spans="5:6" x14ac:dyDescent="0.25">
      <c r="E415" s="71">
        <f t="shared" ca="1" si="12"/>
        <v>0.70930763185769141</v>
      </c>
      <c r="F415" s="71">
        <f t="shared" ca="1" si="13"/>
        <v>34.765851104236631</v>
      </c>
    </row>
    <row r="416" spans="5:6" x14ac:dyDescent="0.25">
      <c r="E416" s="71">
        <f t="shared" ca="1" si="12"/>
        <v>0.78727435132034507</v>
      </c>
      <c r="F416" s="71">
        <f t="shared" ca="1" si="13"/>
        <v>36.624752092625506</v>
      </c>
    </row>
    <row r="417" spans="5:6" x14ac:dyDescent="0.25">
      <c r="E417" s="71">
        <f t="shared" ca="1" si="12"/>
        <v>0.99210947582285636</v>
      </c>
      <c r="F417" s="71">
        <f t="shared" ca="1" si="13"/>
        <v>62.633834623515</v>
      </c>
    </row>
    <row r="418" spans="5:6" x14ac:dyDescent="0.25">
      <c r="E418" s="71">
        <f t="shared" ca="1" si="12"/>
        <v>0.66948786999901844</v>
      </c>
      <c r="F418" s="71">
        <f t="shared" ca="1" si="13"/>
        <v>34.007595666762413</v>
      </c>
    </row>
    <row r="419" spans="5:6" x14ac:dyDescent="0.25">
      <c r="E419" s="71">
        <f t="shared" ca="1" si="12"/>
        <v>0.42487932659310579</v>
      </c>
      <c r="F419" s="71">
        <f t="shared" ca="1" si="13"/>
        <v>30.631951465570687</v>
      </c>
    </row>
    <row r="420" spans="5:6" x14ac:dyDescent="0.25">
      <c r="E420" s="71">
        <f t="shared" ca="1" si="12"/>
        <v>0.21687669588647518</v>
      </c>
      <c r="F420" s="71">
        <f t="shared" ca="1" si="13"/>
        <v>28.373043139614907</v>
      </c>
    </row>
    <row r="421" spans="5:6" x14ac:dyDescent="0.25">
      <c r="E421" s="71">
        <f t="shared" ca="1" si="12"/>
        <v>0.89083515898477406</v>
      </c>
      <c r="F421" s="71">
        <f t="shared" ca="1" si="13"/>
        <v>40.792257368998079</v>
      </c>
    </row>
    <row r="422" spans="5:6" x14ac:dyDescent="0.25">
      <c r="E422" s="71">
        <f t="shared" ca="1" si="12"/>
        <v>0.50029854944769636</v>
      </c>
      <c r="F422" s="71">
        <f t="shared" ca="1" si="13"/>
        <v>31.524830307660515</v>
      </c>
    </row>
    <row r="423" spans="5:6" x14ac:dyDescent="0.25">
      <c r="E423" s="71">
        <f t="shared" ca="1" si="12"/>
        <v>0.80459155094190138</v>
      </c>
      <c r="F423" s="71">
        <f t="shared" ca="1" si="13"/>
        <v>37.137503311532889</v>
      </c>
    </row>
    <row r="424" spans="5:6" x14ac:dyDescent="0.25">
      <c r="E424" s="71">
        <f t="shared" ca="1" si="12"/>
        <v>0.64158283249904668</v>
      </c>
      <c r="F424" s="71">
        <f t="shared" ca="1" si="13"/>
        <v>33.528227610929775</v>
      </c>
    </row>
    <row r="425" spans="5:6" x14ac:dyDescent="0.25">
      <c r="E425" s="71">
        <f t="shared" ca="1" si="12"/>
        <v>0.93666708922204167</v>
      </c>
      <c r="F425" s="71">
        <f t="shared" ca="1" si="13"/>
        <v>44.504689528839599</v>
      </c>
    </row>
    <row r="426" spans="5:6" x14ac:dyDescent="0.25">
      <c r="E426" s="71">
        <f t="shared" ca="1" si="12"/>
        <v>0.25040590633872906</v>
      </c>
      <c r="F426" s="71">
        <f t="shared" ca="1" si="13"/>
        <v>28.73961267584011</v>
      </c>
    </row>
    <row r="427" spans="5:6" x14ac:dyDescent="0.25">
      <c r="E427" s="71">
        <f t="shared" ca="1" si="12"/>
        <v>0.28320500943930238</v>
      </c>
      <c r="F427" s="71">
        <f t="shared" ca="1" si="13"/>
        <v>29.091794252567126</v>
      </c>
    </row>
    <row r="428" spans="5:6" x14ac:dyDescent="0.25">
      <c r="E428" s="71">
        <f t="shared" ca="1" si="12"/>
        <v>0.56382855566902557</v>
      </c>
      <c r="F428" s="71">
        <f t="shared" ca="1" si="13"/>
        <v>32.356216427384105</v>
      </c>
    </row>
    <row r="429" spans="5:6" x14ac:dyDescent="0.25">
      <c r="E429" s="71">
        <f t="shared" ca="1" si="12"/>
        <v>0.29738377097756852</v>
      </c>
      <c r="F429" s="71">
        <f t="shared" ca="1" si="13"/>
        <v>29.243188822736542</v>
      </c>
    </row>
    <row r="430" spans="5:6" x14ac:dyDescent="0.25">
      <c r="E430" s="71">
        <f t="shared" ca="1" si="12"/>
        <v>0.68684279335498977</v>
      </c>
      <c r="F430" s="71">
        <f t="shared" ca="1" si="13"/>
        <v>34.326148478365802</v>
      </c>
    </row>
    <row r="431" spans="5:6" x14ac:dyDescent="0.25">
      <c r="E431" s="71">
        <f t="shared" ca="1" si="12"/>
        <v>0.97187967869129754</v>
      </c>
      <c r="F431" s="71">
        <f t="shared" ca="1" si="13"/>
        <v>50.737102377496356</v>
      </c>
    </row>
    <row r="432" spans="5:6" x14ac:dyDescent="0.25">
      <c r="E432" s="71">
        <f t="shared" ca="1" si="12"/>
        <v>9.3257267637422592E-2</v>
      </c>
      <c r="F432" s="71">
        <f t="shared" ca="1" si="13"/>
        <v>26.826456162543945</v>
      </c>
    </row>
    <row r="433" spans="5:6" x14ac:dyDescent="0.25">
      <c r="E433" s="71">
        <f t="shared" ca="1" si="12"/>
        <v>0.91904389788902063</v>
      </c>
      <c r="F433" s="71">
        <f t="shared" ca="1" si="13"/>
        <v>42.789854924743281</v>
      </c>
    </row>
    <row r="434" spans="5:6" x14ac:dyDescent="0.25">
      <c r="E434" s="71">
        <f t="shared" ca="1" si="12"/>
        <v>0.19463010788809287</v>
      </c>
      <c r="F434" s="71">
        <f t="shared" ca="1" si="13"/>
        <v>28.123355061152534</v>
      </c>
    </row>
    <row r="435" spans="5:6" x14ac:dyDescent="0.25">
      <c r="E435" s="71">
        <f t="shared" ca="1" si="12"/>
        <v>0.58989848903632924</v>
      </c>
      <c r="F435" s="71">
        <f t="shared" ca="1" si="13"/>
        <v>32.726644941879414</v>
      </c>
    </row>
    <row r="436" spans="5:6" x14ac:dyDescent="0.25">
      <c r="E436" s="71">
        <f t="shared" ca="1" si="12"/>
        <v>0.96010759123081113</v>
      </c>
      <c r="F436" s="71">
        <f t="shared" ca="1" si="13"/>
        <v>47.939353998603934</v>
      </c>
    </row>
    <row r="437" spans="5:6" x14ac:dyDescent="0.25">
      <c r="E437" s="71">
        <f t="shared" ca="1" si="12"/>
        <v>0.76459466019694533</v>
      </c>
      <c r="F437" s="71">
        <f t="shared" ca="1" si="13"/>
        <v>36.017792035251361</v>
      </c>
    </row>
    <row r="438" spans="5:6" x14ac:dyDescent="0.25">
      <c r="E438" s="71">
        <f t="shared" ca="1" si="12"/>
        <v>0.48883228577997118</v>
      </c>
      <c r="F438" s="71">
        <f t="shared" ca="1" si="13"/>
        <v>31.383532196321923</v>
      </c>
    </row>
    <row r="439" spans="5:6" x14ac:dyDescent="0.25">
      <c r="E439" s="71">
        <f t="shared" ca="1" si="12"/>
        <v>0.17197202046843119</v>
      </c>
      <c r="F439" s="71">
        <f t="shared" ca="1" si="13"/>
        <v>27.861032669169113</v>
      </c>
    </row>
    <row r="440" spans="5:6" x14ac:dyDescent="0.25">
      <c r="E440" s="71">
        <f t="shared" ca="1" si="12"/>
        <v>0.56693425831570199</v>
      </c>
      <c r="F440" s="71">
        <f t="shared" ca="1" si="13"/>
        <v>32.399328385993655</v>
      </c>
    </row>
    <row r="441" spans="5:6" x14ac:dyDescent="0.25">
      <c r="E441" s="71">
        <f t="shared" ca="1" si="12"/>
        <v>0.8172155033252414</v>
      </c>
      <c r="F441" s="71">
        <f t="shared" ca="1" si="13"/>
        <v>37.543757926021847</v>
      </c>
    </row>
    <row r="442" spans="5:6" x14ac:dyDescent="0.25">
      <c r="E442" s="71">
        <f t="shared" ca="1" si="12"/>
        <v>0.18161712014293618</v>
      </c>
      <c r="F442" s="71">
        <f t="shared" ca="1" si="13"/>
        <v>27.973870005203057</v>
      </c>
    </row>
    <row r="443" spans="5:6" x14ac:dyDescent="0.25">
      <c r="E443" s="71">
        <f t="shared" ca="1" si="12"/>
        <v>0.65078201288136728</v>
      </c>
      <c r="F443" s="71">
        <f t="shared" ca="1" si="13"/>
        <v>33.682147147087562</v>
      </c>
    </row>
    <row r="444" spans="5:6" x14ac:dyDescent="0.25">
      <c r="E444" s="71">
        <f t="shared" ca="1" si="12"/>
        <v>3.8767253779923516E-2</v>
      </c>
      <c r="F444" s="71">
        <f t="shared" ca="1" si="13"/>
        <v>25.799688692615717</v>
      </c>
    </row>
    <row r="445" spans="5:6" x14ac:dyDescent="0.25">
      <c r="E445" s="71">
        <f t="shared" ca="1" si="12"/>
        <v>0.16748551892516517</v>
      </c>
      <c r="F445" s="71">
        <f t="shared" ca="1" si="13"/>
        <v>27.807869678166753</v>
      </c>
    </row>
    <row r="446" spans="5:6" x14ac:dyDescent="0.25">
      <c r="E446" s="71">
        <f t="shared" ca="1" si="12"/>
        <v>0.39567631498709188</v>
      </c>
      <c r="F446" s="71">
        <f t="shared" ca="1" si="13"/>
        <v>30.304821306340706</v>
      </c>
    </row>
    <row r="447" spans="5:6" x14ac:dyDescent="0.25">
      <c r="E447" s="71">
        <f t="shared" ca="1" si="12"/>
        <v>1.7507351411279792E-2</v>
      </c>
      <c r="F447" s="71">
        <f t="shared" ca="1" si="13"/>
        <v>25.12318985949144</v>
      </c>
    </row>
    <row r="448" spans="5:6" x14ac:dyDescent="0.25">
      <c r="E448" s="71">
        <f t="shared" ca="1" si="12"/>
        <v>0.48442235458590555</v>
      </c>
      <c r="F448" s="71">
        <f t="shared" ca="1" si="13"/>
        <v>31.329790217626169</v>
      </c>
    </row>
    <row r="449" spans="5:6" x14ac:dyDescent="0.25">
      <c r="E449" s="71">
        <f t="shared" ca="1" si="12"/>
        <v>0.87327337661818949</v>
      </c>
      <c r="F449" s="71">
        <f t="shared" ca="1" si="13"/>
        <v>39.828944721444238</v>
      </c>
    </row>
    <row r="450" spans="5:6" x14ac:dyDescent="0.25">
      <c r="E450" s="71">
        <f t="shared" ca="1" si="12"/>
        <v>0.4886715821962232</v>
      </c>
      <c r="F450" s="71">
        <f t="shared" ca="1" si="13"/>
        <v>31.381568048905322</v>
      </c>
    </row>
    <row r="451" spans="5:6" x14ac:dyDescent="0.25">
      <c r="E451" s="71">
        <f t="shared" ca="1" si="12"/>
        <v>0.81419332702308811</v>
      </c>
      <c r="F451" s="71">
        <f t="shared" ca="1" si="13"/>
        <v>37.443743787871448</v>
      </c>
    </row>
    <row r="452" spans="5:6" x14ac:dyDescent="0.25">
      <c r="E452" s="71">
        <f t="shared" ref="E452:E515" ca="1" si="14">RAND()</f>
        <v>0.80579850305790413</v>
      </c>
      <c r="F452" s="71">
        <f t="shared" ref="F452:F515" ca="1" si="15">$C$3-$C$4*(LN(E452)^(-1/$C$5))</f>
        <v>37.175077557048958</v>
      </c>
    </row>
    <row r="453" spans="5:6" x14ac:dyDescent="0.25">
      <c r="E453" s="71">
        <f t="shared" ca="1" si="14"/>
        <v>0.58151973085028763</v>
      </c>
      <c r="F453" s="71">
        <f t="shared" ca="1" si="15"/>
        <v>32.605413292656507</v>
      </c>
    </row>
    <row r="454" spans="5:6" x14ac:dyDescent="0.25">
      <c r="E454" s="71">
        <f t="shared" ca="1" si="14"/>
        <v>0.23590248739075392</v>
      </c>
      <c r="F454" s="71">
        <f t="shared" ca="1" si="15"/>
        <v>28.582164630385122</v>
      </c>
    </row>
    <row r="455" spans="5:6" x14ac:dyDescent="0.25">
      <c r="E455" s="71">
        <f t="shared" ca="1" si="14"/>
        <v>8.5166216922234472E-2</v>
      </c>
      <c r="F455" s="71">
        <f t="shared" ca="1" si="15"/>
        <v>26.700589767226607</v>
      </c>
    </row>
    <row r="456" spans="5:6" x14ac:dyDescent="0.25">
      <c r="E456" s="71">
        <f t="shared" ca="1" si="14"/>
        <v>3.3287032215983614E-2</v>
      </c>
      <c r="F456" s="71">
        <f t="shared" ca="1" si="15"/>
        <v>25.655543104280476</v>
      </c>
    </row>
    <row r="457" spans="5:6" x14ac:dyDescent="0.25">
      <c r="E457" s="71">
        <f t="shared" ca="1" si="14"/>
        <v>0.21183591133928292</v>
      </c>
      <c r="F457" s="71">
        <f t="shared" ca="1" si="15"/>
        <v>28.317020235541467</v>
      </c>
    </row>
    <row r="458" spans="5:6" x14ac:dyDescent="0.25">
      <c r="E458" s="71">
        <f t="shared" ca="1" si="14"/>
        <v>0.37543939277722849</v>
      </c>
      <c r="F458" s="71">
        <f t="shared" ca="1" si="15"/>
        <v>30.082375250822864</v>
      </c>
    </row>
    <row r="459" spans="5:6" x14ac:dyDescent="0.25">
      <c r="E459" s="71">
        <f t="shared" ca="1" si="14"/>
        <v>0.19863555658484267</v>
      </c>
      <c r="F459" s="71">
        <f t="shared" ca="1" si="15"/>
        <v>28.168810170631399</v>
      </c>
    </row>
    <row r="460" spans="5:6" x14ac:dyDescent="0.25">
      <c r="E460" s="71">
        <f t="shared" ca="1" si="14"/>
        <v>0.18722740184766773</v>
      </c>
      <c r="F460" s="71">
        <f t="shared" ca="1" si="15"/>
        <v>28.038676421734731</v>
      </c>
    </row>
    <row r="461" spans="5:6" x14ac:dyDescent="0.25">
      <c r="E461" s="71">
        <f t="shared" ca="1" si="14"/>
        <v>0.35892981738393459</v>
      </c>
      <c r="F461" s="71">
        <f t="shared" ca="1" si="15"/>
        <v>29.90291633814952</v>
      </c>
    </row>
    <row r="462" spans="5:6" x14ac:dyDescent="0.25">
      <c r="E462" s="71">
        <f t="shared" ca="1" si="14"/>
        <v>0.26710724515731399</v>
      </c>
      <c r="F462" s="71">
        <f t="shared" ca="1" si="15"/>
        <v>28.919440903443796</v>
      </c>
    </row>
    <row r="463" spans="5:6" x14ac:dyDescent="0.25">
      <c r="E463" s="71">
        <f t="shared" ca="1" si="14"/>
        <v>0.55973716386257955</v>
      </c>
      <c r="F463" s="71">
        <f t="shared" ca="1" si="15"/>
        <v>32.299816243307326</v>
      </c>
    </row>
    <row r="464" spans="5:6" x14ac:dyDescent="0.25">
      <c r="E464" s="71">
        <f t="shared" ca="1" si="14"/>
        <v>0.1709554677216204</v>
      </c>
      <c r="F464" s="71">
        <f t="shared" ca="1" si="15"/>
        <v>27.849026567659884</v>
      </c>
    </row>
    <row r="465" spans="5:6" x14ac:dyDescent="0.25">
      <c r="E465" s="71">
        <f t="shared" ca="1" si="14"/>
        <v>0.51745585680220141</v>
      </c>
      <c r="F465" s="71">
        <f t="shared" ca="1" si="15"/>
        <v>31.740783077068173</v>
      </c>
    </row>
    <row r="466" spans="5:6" x14ac:dyDescent="0.25">
      <c r="E466" s="71">
        <f t="shared" ca="1" si="14"/>
        <v>0.76181349699560752</v>
      </c>
      <c r="F466" s="71">
        <f t="shared" ca="1" si="15"/>
        <v>35.94771562707713</v>
      </c>
    </row>
    <row r="467" spans="5:6" x14ac:dyDescent="0.25">
      <c r="E467" s="71">
        <f t="shared" ca="1" si="14"/>
        <v>6.2218646926690102E-2</v>
      </c>
      <c r="F467" s="71">
        <f t="shared" ca="1" si="15"/>
        <v>26.304657309652626</v>
      </c>
    </row>
    <row r="468" spans="5:6" x14ac:dyDescent="0.25">
      <c r="E468" s="71">
        <f t="shared" ca="1" si="14"/>
        <v>0.85582962196621237</v>
      </c>
      <c r="F468" s="71">
        <f t="shared" ca="1" si="15"/>
        <v>39.012237254463194</v>
      </c>
    </row>
    <row r="469" spans="5:6" x14ac:dyDescent="0.25">
      <c r="E469" s="71">
        <f t="shared" ca="1" si="14"/>
        <v>0.69793028671063917</v>
      </c>
      <c r="F469" s="71">
        <f t="shared" ca="1" si="15"/>
        <v>34.539027661409641</v>
      </c>
    </row>
    <row r="470" spans="5:6" x14ac:dyDescent="0.25">
      <c r="E470" s="71">
        <f t="shared" ca="1" si="14"/>
        <v>0.2569631358564286</v>
      </c>
      <c r="F470" s="71">
        <f t="shared" ca="1" si="15"/>
        <v>28.810374431363154</v>
      </c>
    </row>
    <row r="471" spans="5:6" x14ac:dyDescent="0.25">
      <c r="E471" s="71">
        <f t="shared" ca="1" si="14"/>
        <v>0.81279786049273783</v>
      </c>
      <c r="F471" s="71">
        <f t="shared" ca="1" si="15"/>
        <v>37.398167624069984</v>
      </c>
    </row>
    <row r="472" spans="5:6" x14ac:dyDescent="0.25">
      <c r="E472" s="71">
        <f t="shared" ca="1" si="14"/>
        <v>0.61909946788230352</v>
      </c>
      <c r="F472" s="71">
        <f t="shared" ca="1" si="15"/>
        <v>33.167235136219531</v>
      </c>
    </row>
    <row r="473" spans="5:6" x14ac:dyDescent="0.25">
      <c r="E473" s="71">
        <f t="shared" ca="1" si="14"/>
        <v>0.6841546039778954</v>
      </c>
      <c r="F473" s="71">
        <f t="shared" ca="1" si="15"/>
        <v>34.275674688789927</v>
      </c>
    </row>
    <row r="474" spans="5:6" x14ac:dyDescent="0.25">
      <c r="E474" s="71">
        <f t="shared" ca="1" si="14"/>
        <v>0.17187373735923495</v>
      </c>
      <c r="F474" s="71">
        <f t="shared" ca="1" si="15"/>
        <v>27.859872877395727</v>
      </c>
    </row>
    <row r="475" spans="5:6" x14ac:dyDescent="0.25">
      <c r="E475" s="71">
        <f t="shared" ca="1" si="14"/>
        <v>0.94539239496888561</v>
      </c>
      <c r="F475" s="71">
        <f t="shared" ca="1" si="15"/>
        <v>45.575580258546864</v>
      </c>
    </row>
    <row r="476" spans="5:6" x14ac:dyDescent="0.25">
      <c r="E476" s="71">
        <f t="shared" ca="1" si="14"/>
        <v>0.7805873398295492</v>
      </c>
      <c r="F476" s="71">
        <f t="shared" ca="1" si="15"/>
        <v>36.438801467172468</v>
      </c>
    </row>
    <row r="477" spans="5:6" x14ac:dyDescent="0.25">
      <c r="E477" s="71">
        <f t="shared" ca="1" si="14"/>
        <v>0.51199035273792215</v>
      </c>
      <c r="F477" s="71">
        <f t="shared" ca="1" si="15"/>
        <v>31.671373234500116</v>
      </c>
    </row>
    <row r="478" spans="5:6" x14ac:dyDescent="0.25">
      <c r="E478" s="71">
        <f t="shared" ca="1" si="14"/>
        <v>0.45820325614875246</v>
      </c>
      <c r="F478" s="71">
        <f t="shared" ca="1" si="15"/>
        <v>31.016569302249955</v>
      </c>
    </row>
    <row r="479" spans="5:6" x14ac:dyDescent="0.25">
      <c r="E479" s="71">
        <f t="shared" ca="1" si="14"/>
        <v>0.68442796875282463</v>
      </c>
      <c r="F479" s="71">
        <f t="shared" ca="1" si="15"/>
        <v>34.280787782971998</v>
      </c>
    </row>
    <row r="480" spans="5:6" x14ac:dyDescent="0.25">
      <c r="E480" s="71">
        <f t="shared" ca="1" si="14"/>
        <v>0.88020204303925731</v>
      </c>
      <c r="F480" s="71">
        <f t="shared" ca="1" si="15"/>
        <v>40.189593945415723</v>
      </c>
    </row>
    <row r="481" spans="5:6" x14ac:dyDescent="0.25">
      <c r="E481" s="71">
        <f t="shared" ca="1" si="14"/>
        <v>0.27106348226299481</v>
      </c>
      <c r="F481" s="71">
        <f t="shared" ca="1" si="15"/>
        <v>28.961868279008907</v>
      </c>
    </row>
    <row r="482" spans="5:6" x14ac:dyDescent="0.25">
      <c r="E482" s="71">
        <f t="shared" ca="1" si="14"/>
        <v>0.29826879045205523</v>
      </c>
      <c r="F482" s="71">
        <f t="shared" ca="1" si="15"/>
        <v>29.252633161865695</v>
      </c>
    </row>
    <row r="483" spans="5:6" x14ac:dyDescent="0.25">
      <c r="E483" s="71">
        <f t="shared" ca="1" si="14"/>
        <v>6.4430265903719808E-2</v>
      </c>
      <c r="F483" s="71">
        <f t="shared" ca="1" si="15"/>
        <v>26.34598379197659</v>
      </c>
    </row>
    <row r="484" spans="5:6" x14ac:dyDescent="0.25">
      <c r="E484" s="71">
        <f t="shared" ca="1" si="14"/>
        <v>0.43925676468616459</v>
      </c>
      <c r="F484" s="71">
        <f t="shared" ca="1" si="15"/>
        <v>30.796236228210013</v>
      </c>
    </row>
    <row r="485" spans="5:6" x14ac:dyDescent="0.25">
      <c r="E485" s="71">
        <f t="shared" ca="1" si="14"/>
        <v>3.6903739885789655E-2</v>
      </c>
      <c r="F485" s="71">
        <f t="shared" ca="1" si="15"/>
        <v>25.752224254312743</v>
      </c>
    </row>
    <row r="486" spans="5:6" x14ac:dyDescent="0.25">
      <c r="E486" s="71">
        <f t="shared" ca="1" si="14"/>
        <v>0.53198614840199676</v>
      </c>
      <c r="F486" s="71">
        <f t="shared" ca="1" si="15"/>
        <v>31.928309568713171</v>
      </c>
    </row>
    <row r="487" spans="5:6" x14ac:dyDescent="0.25">
      <c r="E487" s="71">
        <f t="shared" ca="1" si="14"/>
        <v>0.18212524321797663</v>
      </c>
      <c r="F487" s="71">
        <f t="shared" ca="1" si="15"/>
        <v>27.979763351824744</v>
      </c>
    </row>
    <row r="488" spans="5:6" x14ac:dyDescent="0.25">
      <c r="E488" s="71">
        <f t="shared" ca="1" si="14"/>
        <v>0.19277400607646766</v>
      </c>
      <c r="F488" s="71">
        <f t="shared" ca="1" si="15"/>
        <v>28.102207478936954</v>
      </c>
    </row>
    <row r="489" spans="5:6" x14ac:dyDescent="0.25">
      <c r="E489" s="71">
        <f t="shared" ca="1" si="14"/>
        <v>0.53477116014110826</v>
      </c>
      <c r="F489" s="71">
        <f t="shared" ca="1" si="15"/>
        <v>31.964773783777414</v>
      </c>
    </row>
    <row r="490" spans="5:6" x14ac:dyDescent="0.25">
      <c r="E490" s="71">
        <f t="shared" ca="1" si="14"/>
        <v>0.16160001043119154</v>
      </c>
      <c r="F490" s="71">
        <f t="shared" ca="1" si="15"/>
        <v>27.737411512220071</v>
      </c>
    </row>
    <row r="491" spans="5:6" x14ac:dyDescent="0.25">
      <c r="E491" s="71">
        <f t="shared" ca="1" si="14"/>
        <v>1.2298904609367889E-2</v>
      </c>
      <c r="F491" s="71">
        <f t="shared" ca="1" si="15"/>
        <v>24.872162107202453</v>
      </c>
    </row>
    <row r="492" spans="5:6" x14ac:dyDescent="0.25">
      <c r="E492" s="71">
        <f t="shared" ca="1" si="14"/>
        <v>0.62274686734426266</v>
      </c>
      <c r="F492" s="71">
        <f t="shared" ca="1" si="15"/>
        <v>33.224420033338617</v>
      </c>
    </row>
    <row r="493" spans="5:6" x14ac:dyDescent="0.25">
      <c r="E493" s="71">
        <f t="shared" ca="1" si="14"/>
        <v>5.8023432977840739E-2</v>
      </c>
      <c r="F493" s="71">
        <f t="shared" ca="1" si="15"/>
        <v>26.223901425355791</v>
      </c>
    </row>
    <row r="494" spans="5:6" x14ac:dyDescent="0.25">
      <c r="E494" s="71">
        <f t="shared" ca="1" si="14"/>
        <v>5.9521361934543271E-2</v>
      </c>
      <c r="F494" s="71">
        <f t="shared" ca="1" si="15"/>
        <v>26.253108978220101</v>
      </c>
    </row>
    <row r="495" spans="5:6" x14ac:dyDescent="0.25">
      <c r="E495" s="71">
        <f t="shared" ca="1" si="14"/>
        <v>0.45374607114870569</v>
      </c>
      <c r="F495" s="71">
        <f t="shared" ca="1" si="15"/>
        <v>30.964314261688703</v>
      </c>
    </row>
    <row r="496" spans="5:6" x14ac:dyDescent="0.25">
      <c r="E496" s="71">
        <f t="shared" ca="1" si="14"/>
        <v>0.95694180301152443</v>
      </c>
      <c r="F496" s="71">
        <f t="shared" ca="1" si="15"/>
        <v>47.35204557489422</v>
      </c>
    </row>
    <row r="497" spans="5:6" x14ac:dyDescent="0.25">
      <c r="E497" s="71">
        <f t="shared" ca="1" si="14"/>
        <v>0.36880762476866746</v>
      </c>
      <c r="F497" s="71">
        <f t="shared" ca="1" si="15"/>
        <v>30.010094815899922</v>
      </c>
    </row>
    <row r="498" spans="5:6" x14ac:dyDescent="0.25">
      <c r="E498" s="71">
        <f t="shared" ca="1" si="14"/>
        <v>0.73837256054006328</v>
      </c>
      <c r="F498" s="71">
        <f t="shared" ca="1" si="15"/>
        <v>35.389466687879803</v>
      </c>
    </row>
    <row r="499" spans="5:6" x14ac:dyDescent="0.25">
      <c r="E499" s="71">
        <f t="shared" ca="1" si="14"/>
        <v>0.89376340876165938</v>
      </c>
      <c r="F499" s="71">
        <f t="shared" ca="1" si="15"/>
        <v>40.970133381043219</v>
      </c>
    </row>
    <row r="500" spans="5:6" x14ac:dyDescent="0.25">
      <c r="E500" s="71">
        <f t="shared" ca="1" si="14"/>
        <v>0.93719023647507815</v>
      </c>
      <c r="F500" s="71">
        <f t="shared" ca="1" si="15"/>
        <v>44.563886331911277</v>
      </c>
    </row>
    <row r="501" spans="5:6" x14ac:dyDescent="0.25">
      <c r="E501" s="71">
        <f t="shared" ca="1" si="14"/>
        <v>0.91033122729499838</v>
      </c>
      <c r="F501" s="71">
        <f t="shared" ca="1" si="15"/>
        <v>42.096201259508135</v>
      </c>
    </row>
    <row r="502" spans="5:6" x14ac:dyDescent="0.25">
      <c r="E502" s="71">
        <f t="shared" ca="1" si="14"/>
        <v>0.55859573136667973</v>
      </c>
      <c r="F502" s="71">
        <f t="shared" ca="1" si="15"/>
        <v>32.284160209450285</v>
      </c>
    </row>
    <row r="503" spans="5:6" x14ac:dyDescent="0.25">
      <c r="E503" s="71">
        <f t="shared" ca="1" si="14"/>
        <v>0.46198891917347806</v>
      </c>
      <c r="F503" s="71">
        <f t="shared" ca="1" si="15"/>
        <v>31.061166406498714</v>
      </c>
    </row>
    <row r="504" spans="5:6" x14ac:dyDescent="0.25">
      <c r="E504" s="71">
        <f t="shared" ca="1" si="14"/>
        <v>6.3830676181562906E-2</v>
      </c>
      <c r="F504" s="71">
        <f t="shared" ca="1" si="15"/>
        <v>26.334860017564335</v>
      </c>
    </row>
    <row r="505" spans="5:6" x14ac:dyDescent="0.25">
      <c r="E505" s="71">
        <f t="shared" ca="1" si="14"/>
        <v>0.9969907403111502</v>
      </c>
      <c r="F505" s="71">
        <f t="shared" ca="1" si="15"/>
        <v>73.85680826126088</v>
      </c>
    </row>
    <row r="506" spans="5:6" x14ac:dyDescent="0.25">
      <c r="E506" s="71">
        <f t="shared" ca="1" si="14"/>
        <v>0.24637740100379169</v>
      </c>
      <c r="F506" s="71">
        <f t="shared" ca="1" si="15"/>
        <v>28.696019011115371</v>
      </c>
    </row>
    <row r="507" spans="5:6" x14ac:dyDescent="0.25">
      <c r="E507" s="71">
        <f t="shared" ca="1" si="14"/>
        <v>0.63675351116283063</v>
      </c>
      <c r="F507" s="71">
        <f t="shared" ca="1" si="15"/>
        <v>33.44892553121376</v>
      </c>
    </row>
    <row r="508" spans="5:6" x14ac:dyDescent="0.25">
      <c r="E508" s="71">
        <f t="shared" ca="1" si="14"/>
        <v>7.487613885725064E-2</v>
      </c>
      <c r="F508" s="71">
        <f t="shared" ca="1" si="15"/>
        <v>26.531249351378058</v>
      </c>
    </row>
    <row r="509" spans="5:6" x14ac:dyDescent="0.25">
      <c r="E509" s="71">
        <f t="shared" ca="1" si="14"/>
        <v>0.28697533975552902</v>
      </c>
      <c r="F509" s="71">
        <f t="shared" ca="1" si="15"/>
        <v>29.132075980833729</v>
      </c>
    </row>
    <row r="510" spans="5:6" x14ac:dyDescent="0.25">
      <c r="E510" s="71">
        <f t="shared" ca="1" si="14"/>
        <v>0.45386466832700445</v>
      </c>
      <c r="F510" s="71">
        <f t="shared" ca="1" si="15"/>
        <v>30.965701192841308</v>
      </c>
    </row>
    <row r="511" spans="5:6" x14ac:dyDescent="0.25">
      <c r="E511" s="71">
        <f t="shared" ca="1" si="14"/>
        <v>0.17328233933734227</v>
      </c>
      <c r="F511" s="71">
        <f t="shared" ca="1" si="15"/>
        <v>27.87647507476143</v>
      </c>
    </row>
    <row r="512" spans="5:6" x14ac:dyDescent="0.25">
      <c r="E512" s="71">
        <f t="shared" ca="1" si="14"/>
        <v>0.93883333250065981</v>
      </c>
      <c r="F512" s="71">
        <f t="shared" ca="1" si="15"/>
        <v>44.753640080073886</v>
      </c>
    </row>
    <row r="513" spans="5:6" x14ac:dyDescent="0.25">
      <c r="E513" s="71">
        <f t="shared" ca="1" si="14"/>
        <v>0.79372581327253711</v>
      </c>
      <c r="F513" s="71">
        <f t="shared" ca="1" si="15"/>
        <v>36.810266577591342</v>
      </c>
    </row>
    <row r="514" spans="5:6" x14ac:dyDescent="0.25">
      <c r="E514" s="71">
        <f t="shared" ca="1" si="14"/>
        <v>0.31594670362439481</v>
      </c>
      <c r="F514" s="71">
        <f t="shared" ca="1" si="15"/>
        <v>29.441322210674524</v>
      </c>
    </row>
    <row r="515" spans="5:6" x14ac:dyDescent="0.25">
      <c r="E515" s="71">
        <f t="shared" ca="1" si="14"/>
        <v>0.83372189762539195</v>
      </c>
      <c r="F515" s="71">
        <f t="shared" ca="1" si="15"/>
        <v>38.124496806500318</v>
      </c>
    </row>
    <row r="516" spans="5:6" x14ac:dyDescent="0.25">
      <c r="E516" s="71">
        <f t="shared" ref="E516:E579" ca="1" si="16">RAND()</f>
        <v>0.15584022385945262</v>
      </c>
      <c r="F516" s="71">
        <f t="shared" ref="F516:F579" ca="1" si="17">$C$3-$C$4*(LN(E516)^(-1/$C$5))</f>
        <v>27.667604495577876</v>
      </c>
    </row>
    <row r="517" spans="5:6" x14ac:dyDescent="0.25">
      <c r="E517" s="71">
        <f t="shared" ca="1" si="16"/>
        <v>0.17536689807294925</v>
      </c>
      <c r="F517" s="71">
        <f t="shared" ca="1" si="17"/>
        <v>27.900966547261987</v>
      </c>
    </row>
    <row r="518" spans="5:6" x14ac:dyDescent="0.25">
      <c r="E518" s="71">
        <f t="shared" ca="1" si="16"/>
        <v>0.44090323576252044</v>
      </c>
      <c r="F518" s="71">
        <f t="shared" ca="1" si="17"/>
        <v>30.815203236307482</v>
      </c>
    </row>
    <row r="519" spans="5:6" x14ac:dyDescent="0.25">
      <c r="E519" s="71">
        <f t="shared" ca="1" si="16"/>
        <v>0.8600980193204314</v>
      </c>
      <c r="F519" s="71">
        <f t="shared" ca="1" si="17"/>
        <v>39.201301205685425</v>
      </c>
    </row>
    <row r="520" spans="5:6" x14ac:dyDescent="0.25">
      <c r="E520" s="71">
        <f t="shared" ca="1" si="16"/>
        <v>0.8784471467244751</v>
      </c>
      <c r="F520" s="71">
        <f t="shared" ca="1" si="17"/>
        <v>40.096036586639627</v>
      </c>
    </row>
    <row r="521" spans="5:6" x14ac:dyDescent="0.25">
      <c r="E521" s="71">
        <f t="shared" ca="1" si="16"/>
        <v>0.85384269488101183</v>
      </c>
      <c r="F521" s="71">
        <f t="shared" ca="1" si="17"/>
        <v>38.926375224652787</v>
      </c>
    </row>
    <row r="522" spans="5:6" x14ac:dyDescent="0.25">
      <c r="E522" s="71">
        <f t="shared" ca="1" si="16"/>
        <v>0.95173971529789858</v>
      </c>
      <c r="F522" s="71">
        <f t="shared" ca="1" si="17"/>
        <v>46.489901710682588</v>
      </c>
    </row>
    <row r="523" spans="5:6" x14ac:dyDescent="0.25">
      <c r="E523" s="71">
        <f t="shared" ca="1" si="16"/>
        <v>0.72453827718817498</v>
      </c>
      <c r="F523" s="71">
        <f t="shared" ca="1" si="17"/>
        <v>35.084145548445747</v>
      </c>
    </row>
    <row r="524" spans="5:6" x14ac:dyDescent="0.25">
      <c r="E524" s="71">
        <f t="shared" ca="1" si="16"/>
        <v>0.41714758109657235</v>
      </c>
      <c r="F524" s="71">
        <f t="shared" ca="1" si="17"/>
        <v>30.544538458545695</v>
      </c>
    </row>
    <row r="525" spans="5:6" x14ac:dyDescent="0.25">
      <c r="E525" s="71">
        <f t="shared" ca="1" si="16"/>
        <v>8.619198238011716E-2</v>
      </c>
      <c r="F525" s="71">
        <f t="shared" ca="1" si="17"/>
        <v>26.716872168650895</v>
      </c>
    </row>
    <row r="526" spans="5:6" x14ac:dyDescent="0.25">
      <c r="E526" s="71">
        <f t="shared" ca="1" si="16"/>
        <v>0.13080491451806786</v>
      </c>
      <c r="F526" s="71">
        <f t="shared" ca="1" si="17"/>
        <v>27.352327859673217</v>
      </c>
    </row>
    <row r="527" spans="5:6" x14ac:dyDescent="0.25">
      <c r="E527" s="71">
        <f t="shared" ca="1" si="16"/>
        <v>0.73558908199558937</v>
      </c>
      <c r="F527" s="71">
        <f t="shared" ca="1" si="17"/>
        <v>35.326703312862989</v>
      </c>
    </row>
    <row r="528" spans="5:6" x14ac:dyDescent="0.25">
      <c r="E528" s="71">
        <f t="shared" ca="1" si="16"/>
        <v>0.55415503558314128</v>
      </c>
      <c r="F528" s="71">
        <f t="shared" ca="1" si="17"/>
        <v>32.223571375796034</v>
      </c>
    </row>
    <row r="529" spans="5:6" x14ac:dyDescent="0.25">
      <c r="E529" s="71">
        <f t="shared" ca="1" si="16"/>
        <v>0.11378951326240183</v>
      </c>
      <c r="F529" s="71">
        <f t="shared" ca="1" si="17"/>
        <v>27.123867818981466</v>
      </c>
    </row>
    <row r="530" spans="5:6" x14ac:dyDescent="0.25">
      <c r="E530" s="71">
        <f t="shared" ca="1" si="16"/>
        <v>0.93063609477281994</v>
      </c>
      <c r="F530" s="71">
        <f t="shared" ca="1" si="17"/>
        <v>43.861015576207947</v>
      </c>
    </row>
    <row r="531" spans="5:6" x14ac:dyDescent="0.25">
      <c r="E531" s="71">
        <f t="shared" ca="1" si="16"/>
        <v>0.77980690310412148</v>
      </c>
      <c r="F531" s="71">
        <f t="shared" ca="1" si="17"/>
        <v>36.417499801934952</v>
      </c>
    </row>
    <row r="532" spans="5:6" x14ac:dyDescent="0.25">
      <c r="E532" s="71">
        <f t="shared" ca="1" si="16"/>
        <v>0.38383411813411272</v>
      </c>
      <c r="F532" s="71">
        <f t="shared" ca="1" si="17"/>
        <v>30.174286074183495</v>
      </c>
    </row>
    <row r="533" spans="5:6" x14ac:dyDescent="0.25">
      <c r="E533" s="71">
        <f t="shared" ca="1" si="16"/>
        <v>0.249559072494273</v>
      </c>
      <c r="F533" s="71">
        <f t="shared" ca="1" si="17"/>
        <v>28.73045688440283</v>
      </c>
    </row>
    <row r="534" spans="5:6" x14ac:dyDescent="0.25">
      <c r="E534" s="71">
        <f t="shared" ca="1" si="16"/>
        <v>0.52397550782320279</v>
      </c>
      <c r="F534" s="71">
        <f t="shared" ca="1" si="17"/>
        <v>31.824372987933103</v>
      </c>
    </row>
    <row r="535" spans="5:6" x14ac:dyDescent="0.25">
      <c r="E535" s="71">
        <f t="shared" ca="1" si="16"/>
        <v>0.67397004414058459</v>
      </c>
      <c r="F535" s="71">
        <f t="shared" ca="1" si="17"/>
        <v>34.088251021934894</v>
      </c>
    </row>
    <row r="536" spans="5:6" x14ac:dyDescent="0.25">
      <c r="E536" s="71">
        <f t="shared" ca="1" si="16"/>
        <v>0.39907411156246431</v>
      </c>
      <c r="F536" s="71">
        <f t="shared" ca="1" si="17"/>
        <v>30.34248189484606</v>
      </c>
    </row>
    <row r="537" spans="5:6" x14ac:dyDescent="0.25">
      <c r="E537" s="71">
        <f t="shared" ca="1" si="16"/>
        <v>0.38186922818496771</v>
      </c>
      <c r="F537" s="71">
        <f t="shared" ca="1" si="17"/>
        <v>30.152729274161519</v>
      </c>
    </row>
    <row r="538" spans="5:6" x14ac:dyDescent="0.25">
      <c r="E538" s="71">
        <f t="shared" ca="1" si="16"/>
        <v>0.83719535836083392</v>
      </c>
      <c r="F538" s="71">
        <f t="shared" ca="1" si="17"/>
        <v>38.254886657209539</v>
      </c>
    </row>
    <row r="539" spans="5:6" x14ac:dyDescent="0.25">
      <c r="E539" s="71">
        <f t="shared" ca="1" si="16"/>
        <v>0.9420729312406898</v>
      </c>
      <c r="F539" s="71">
        <f t="shared" ca="1" si="17"/>
        <v>45.145928751417969</v>
      </c>
    </row>
    <row r="540" spans="5:6" x14ac:dyDescent="0.25">
      <c r="E540" s="71">
        <f t="shared" ca="1" si="16"/>
        <v>0.20801567335440663</v>
      </c>
      <c r="F540" s="71">
        <f t="shared" ca="1" si="17"/>
        <v>28.274361754361703</v>
      </c>
    </row>
    <row r="541" spans="5:6" x14ac:dyDescent="0.25">
      <c r="E541" s="71">
        <f t="shared" ca="1" si="16"/>
        <v>0.33447824027624851</v>
      </c>
      <c r="F541" s="71">
        <f t="shared" ca="1" si="17"/>
        <v>29.63959921806201</v>
      </c>
    </row>
    <row r="542" spans="5:6" x14ac:dyDescent="0.25">
      <c r="E542" s="71">
        <f t="shared" ca="1" si="16"/>
        <v>0.39801486809201536</v>
      </c>
      <c r="F542" s="71">
        <f t="shared" ca="1" si="17"/>
        <v>30.330731027783155</v>
      </c>
    </row>
    <row r="543" spans="5:6" x14ac:dyDescent="0.25">
      <c r="E543" s="71">
        <f t="shared" ca="1" si="16"/>
        <v>0.90115502889461263</v>
      </c>
      <c r="F543" s="71">
        <f t="shared" ca="1" si="17"/>
        <v>41.445480155521608</v>
      </c>
    </row>
    <row r="544" spans="5:6" x14ac:dyDescent="0.25">
      <c r="E544" s="71">
        <f t="shared" ca="1" si="16"/>
        <v>0.80225583432642977</v>
      </c>
      <c r="F544" s="71">
        <f t="shared" ca="1" si="17"/>
        <v>37.065506885674111</v>
      </c>
    </row>
    <row r="545" spans="5:6" x14ac:dyDescent="0.25">
      <c r="E545" s="71">
        <f t="shared" ca="1" si="16"/>
        <v>0.34969123768194732</v>
      </c>
      <c r="F545" s="71">
        <f t="shared" ca="1" si="17"/>
        <v>29.803131043601873</v>
      </c>
    </row>
    <row r="546" spans="5:6" x14ac:dyDescent="0.25">
      <c r="E546" s="71">
        <f t="shared" ca="1" si="16"/>
        <v>0.7696786779745709</v>
      </c>
      <c r="F546" s="71">
        <f t="shared" ca="1" si="17"/>
        <v>36.148211480049568</v>
      </c>
    </row>
    <row r="547" spans="5:6" x14ac:dyDescent="0.25">
      <c r="E547" s="71">
        <f t="shared" ca="1" si="16"/>
        <v>0.33136793147800436</v>
      </c>
      <c r="F547" s="71">
        <f t="shared" ca="1" si="17"/>
        <v>29.60626242517867</v>
      </c>
    </row>
    <row r="548" spans="5:6" x14ac:dyDescent="0.25">
      <c r="E548" s="71">
        <f t="shared" ca="1" si="16"/>
        <v>0.67939179025823748</v>
      </c>
      <c r="F548" s="71">
        <f t="shared" ca="1" si="17"/>
        <v>34.187290361719207</v>
      </c>
    </row>
    <row r="549" spans="5:6" x14ac:dyDescent="0.25">
      <c r="E549" s="71">
        <f t="shared" ca="1" si="16"/>
        <v>0.85885085714964138</v>
      </c>
      <c r="F549" s="71">
        <f t="shared" ca="1" si="17"/>
        <v>39.145391813721488</v>
      </c>
    </row>
    <row r="550" spans="5:6" x14ac:dyDescent="0.25">
      <c r="E550" s="71">
        <f t="shared" ca="1" si="16"/>
        <v>0.27209780123265825</v>
      </c>
      <c r="F550" s="71">
        <f t="shared" ca="1" si="17"/>
        <v>28.972951963922494</v>
      </c>
    </row>
    <row r="551" spans="5:6" x14ac:dyDescent="0.25">
      <c r="E551" s="71">
        <f t="shared" ca="1" si="16"/>
        <v>0.78504030705298788</v>
      </c>
      <c r="F551" s="71">
        <f t="shared" ca="1" si="17"/>
        <v>36.561932384898896</v>
      </c>
    </row>
    <row r="552" spans="5:6" x14ac:dyDescent="0.25">
      <c r="E552" s="71">
        <f t="shared" ca="1" si="16"/>
        <v>0.41813428493565985</v>
      </c>
      <c r="F552" s="71">
        <f t="shared" ca="1" si="17"/>
        <v>30.555659546315688</v>
      </c>
    </row>
    <row r="553" spans="5:6" x14ac:dyDescent="0.25">
      <c r="E553" s="71">
        <f t="shared" ca="1" si="16"/>
        <v>0.55826421357263489</v>
      </c>
      <c r="F553" s="71">
        <f t="shared" ca="1" si="17"/>
        <v>32.279619431584294</v>
      </c>
    </row>
    <row r="554" spans="5:6" x14ac:dyDescent="0.25">
      <c r="E554" s="71">
        <f t="shared" ca="1" si="16"/>
        <v>0.53467413129182861</v>
      </c>
      <c r="F554" s="71">
        <f t="shared" ca="1" si="17"/>
        <v>31.963500464840031</v>
      </c>
    </row>
    <row r="555" spans="5:6" x14ac:dyDescent="0.25">
      <c r="E555" s="71">
        <f t="shared" ca="1" si="16"/>
        <v>0.54207445906077811</v>
      </c>
      <c r="F555" s="71">
        <f t="shared" ca="1" si="17"/>
        <v>32.061232951341353</v>
      </c>
    </row>
    <row r="556" spans="5:6" x14ac:dyDescent="0.25">
      <c r="E556" s="71">
        <f t="shared" ca="1" si="16"/>
        <v>0.79488054809454289</v>
      </c>
      <c r="F556" s="71">
        <f t="shared" ca="1" si="17"/>
        <v>36.844137507768913</v>
      </c>
    </row>
    <row r="557" spans="5:6" x14ac:dyDescent="0.25">
      <c r="E557" s="71">
        <f t="shared" ca="1" si="16"/>
        <v>0.89308729524819763</v>
      </c>
      <c r="F557" s="71">
        <f t="shared" ca="1" si="17"/>
        <v>40.928566332023117</v>
      </c>
    </row>
    <row r="558" spans="5:6" x14ac:dyDescent="0.25">
      <c r="E558" s="71">
        <f t="shared" ca="1" si="16"/>
        <v>0.31364798463120924</v>
      </c>
      <c r="F558" s="71">
        <f t="shared" ca="1" si="17"/>
        <v>29.416772600188416</v>
      </c>
    </row>
    <row r="559" spans="5:6" x14ac:dyDescent="0.25">
      <c r="E559" s="71">
        <f t="shared" ca="1" si="16"/>
        <v>0.11760518563424638</v>
      </c>
      <c r="F559" s="71">
        <f t="shared" ca="1" si="17"/>
        <v>27.176319440290488</v>
      </c>
    </row>
    <row r="560" spans="5:6" x14ac:dyDescent="0.25">
      <c r="E560" s="71">
        <f t="shared" ca="1" si="16"/>
        <v>0.69191532483973606</v>
      </c>
      <c r="F560" s="71">
        <f t="shared" ca="1" si="17"/>
        <v>34.422583933640595</v>
      </c>
    </row>
    <row r="561" spans="5:6" x14ac:dyDescent="0.25">
      <c r="E561" s="71">
        <f t="shared" ca="1" si="16"/>
        <v>0.5172974292806396</v>
      </c>
      <c r="F561" s="71">
        <f t="shared" ca="1" si="17"/>
        <v>31.738762693442872</v>
      </c>
    </row>
    <row r="562" spans="5:6" x14ac:dyDescent="0.25">
      <c r="E562" s="71">
        <f t="shared" ca="1" si="16"/>
        <v>0.35649530883996583</v>
      </c>
      <c r="F562" s="71">
        <f t="shared" ca="1" si="17"/>
        <v>29.876581341615818</v>
      </c>
    </row>
    <row r="563" spans="5:6" x14ac:dyDescent="0.25">
      <c r="E563" s="71">
        <f t="shared" ca="1" si="16"/>
        <v>9.0577772969078429E-2</v>
      </c>
      <c r="F563" s="71">
        <f t="shared" ca="1" si="17"/>
        <v>26.785403989483758</v>
      </c>
    </row>
    <row r="564" spans="5:6" x14ac:dyDescent="0.25">
      <c r="E564" s="71">
        <f t="shared" ca="1" si="16"/>
        <v>0.97001858470611324</v>
      </c>
      <c r="F564" s="71">
        <f t="shared" ca="1" si="17"/>
        <v>50.210634732028822</v>
      </c>
    </row>
    <row r="565" spans="5:6" x14ac:dyDescent="0.25">
      <c r="E565" s="71">
        <f t="shared" ca="1" si="16"/>
        <v>0.595608557338005</v>
      </c>
      <c r="F565" s="71">
        <f t="shared" ca="1" si="17"/>
        <v>32.810524559034135</v>
      </c>
    </row>
    <row r="566" spans="5:6" x14ac:dyDescent="0.25">
      <c r="E566" s="71">
        <f t="shared" ca="1" si="16"/>
        <v>0.99902930950725122</v>
      </c>
      <c r="F566" s="71">
        <f t="shared" ca="1" si="17"/>
        <v>90.088777931185774</v>
      </c>
    </row>
    <row r="567" spans="5:6" x14ac:dyDescent="0.25">
      <c r="E567" s="71">
        <f t="shared" ca="1" si="16"/>
        <v>0.74538529356075067</v>
      </c>
      <c r="F567" s="71">
        <f t="shared" ca="1" si="17"/>
        <v>35.550750895985026</v>
      </c>
    </row>
    <row r="568" spans="5:6" x14ac:dyDescent="0.25">
      <c r="E568" s="71">
        <f t="shared" ca="1" si="16"/>
        <v>0.87537779565013141</v>
      </c>
      <c r="F568" s="71">
        <f t="shared" ca="1" si="17"/>
        <v>39.936054976005479</v>
      </c>
    </row>
    <row r="569" spans="5:6" x14ac:dyDescent="0.25">
      <c r="E569" s="71">
        <f t="shared" ca="1" si="16"/>
        <v>0.4178892944914423</v>
      </c>
      <c r="F569" s="71">
        <f t="shared" ca="1" si="17"/>
        <v>30.55289735316428</v>
      </c>
    </row>
    <row r="570" spans="5:6" x14ac:dyDescent="0.25">
      <c r="E570" s="71">
        <f t="shared" ca="1" si="16"/>
        <v>0.16327042719303231</v>
      </c>
      <c r="F570" s="71">
        <f t="shared" ca="1" si="17"/>
        <v>27.757495214489722</v>
      </c>
    </row>
    <row r="571" spans="5:6" x14ac:dyDescent="0.25">
      <c r="E571" s="71">
        <f t="shared" ca="1" si="16"/>
        <v>8.3704021563732911E-2</v>
      </c>
      <c r="F571" s="71">
        <f t="shared" ca="1" si="17"/>
        <v>26.67720476014215</v>
      </c>
    </row>
    <row r="572" spans="5:6" x14ac:dyDescent="0.25">
      <c r="E572" s="71">
        <f t="shared" ca="1" si="16"/>
        <v>0.90006034964165604</v>
      </c>
      <c r="F572" s="71">
        <f t="shared" ca="1" si="17"/>
        <v>41.372542332122066</v>
      </c>
    </row>
    <row r="573" spans="5:6" x14ac:dyDescent="0.25">
      <c r="E573" s="71">
        <f t="shared" ca="1" si="16"/>
        <v>0.24796143889962019</v>
      </c>
      <c r="F573" s="71">
        <f t="shared" ca="1" si="17"/>
        <v>28.713172071778374</v>
      </c>
    </row>
    <row r="574" spans="5:6" x14ac:dyDescent="0.25">
      <c r="E574" s="71">
        <f t="shared" ca="1" si="16"/>
        <v>0.30185733760673095</v>
      </c>
      <c r="F574" s="71">
        <f t="shared" ca="1" si="17"/>
        <v>29.29092614845765</v>
      </c>
    </row>
    <row r="575" spans="5:6" x14ac:dyDescent="0.25">
      <c r="E575" s="71">
        <f t="shared" ca="1" si="16"/>
        <v>0.81932621499691727</v>
      </c>
      <c r="F575" s="71">
        <f t="shared" ca="1" si="17"/>
        <v>37.614699324635779</v>
      </c>
    </row>
    <row r="576" spans="5:6" x14ac:dyDescent="0.25">
      <c r="E576" s="71">
        <f t="shared" ca="1" si="16"/>
        <v>0.61494049653384597</v>
      </c>
      <c r="F576" s="71">
        <f t="shared" ca="1" si="17"/>
        <v>33.102644039953944</v>
      </c>
    </row>
    <row r="577" spans="5:6" x14ac:dyDescent="0.25">
      <c r="E577" s="71">
        <f t="shared" ca="1" si="16"/>
        <v>0.12694619183967104</v>
      </c>
      <c r="F577" s="71">
        <f t="shared" ca="1" si="17"/>
        <v>27.301684769244218</v>
      </c>
    </row>
    <row r="578" spans="5:6" x14ac:dyDescent="0.25">
      <c r="E578" s="71">
        <f t="shared" ca="1" si="16"/>
        <v>0.90199479005704675</v>
      </c>
      <c r="F578" s="71">
        <f t="shared" ca="1" si="17"/>
        <v>41.502068176536341</v>
      </c>
    </row>
    <row r="579" spans="5:6" x14ac:dyDescent="0.25">
      <c r="E579" s="71">
        <f t="shared" ca="1" si="16"/>
        <v>0.20285178494783829</v>
      </c>
      <c r="F579" s="71">
        <f t="shared" ca="1" si="17"/>
        <v>28.216403120366266</v>
      </c>
    </row>
    <row r="580" spans="5:6" x14ac:dyDescent="0.25">
      <c r="E580" s="71">
        <f t="shared" ref="E580:E643" ca="1" si="18">RAND()</f>
        <v>0.8964904929111458</v>
      </c>
      <c r="F580" s="71">
        <f t="shared" ref="F580:F643" ca="1" si="19">$C$3-$C$4*(LN(E580)^(-1/$C$5))</f>
        <v>41.140940322311664</v>
      </c>
    </row>
    <row r="581" spans="5:6" x14ac:dyDescent="0.25">
      <c r="E581" s="71">
        <f t="shared" ca="1" si="18"/>
        <v>0.91307454656373765</v>
      </c>
      <c r="F581" s="71">
        <f t="shared" ca="1" si="19"/>
        <v>42.305848583704567</v>
      </c>
    </row>
    <row r="582" spans="5:6" x14ac:dyDescent="0.25">
      <c r="E582" s="71">
        <f t="shared" ca="1" si="18"/>
        <v>0.44531945707195364</v>
      </c>
      <c r="F582" s="71">
        <f t="shared" ca="1" si="19"/>
        <v>30.866241231221075</v>
      </c>
    </row>
    <row r="583" spans="5:6" x14ac:dyDescent="0.25">
      <c r="E583" s="71">
        <f t="shared" ca="1" si="18"/>
        <v>0.71346405367143295</v>
      </c>
      <c r="F583" s="71">
        <f t="shared" ca="1" si="19"/>
        <v>34.850980766158543</v>
      </c>
    </row>
    <row r="584" spans="5:6" x14ac:dyDescent="0.25">
      <c r="E584" s="71">
        <f t="shared" ca="1" si="18"/>
        <v>0.83796373008622538</v>
      </c>
      <c r="F584" s="71">
        <f t="shared" ca="1" si="19"/>
        <v>38.284150747878599</v>
      </c>
    </row>
    <row r="585" spans="5:6" x14ac:dyDescent="0.25">
      <c r="E585" s="71">
        <f t="shared" ca="1" si="18"/>
        <v>0.91175896818824553</v>
      </c>
      <c r="F585" s="71">
        <f t="shared" ca="1" si="19"/>
        <v>42.20436704811307</v>
      </c>
    </row>
    <row r="586" spans="5:6" x14ac:dyDescent="0.25">
      <c r="E586" s="71">
        <f t="shared" ca="1" si="18"/>
        <v>3.5135886902227242E-2</v>
      </c>
      <c r="F586" s="71">
        <f t="shared" ca="1" si="19"/>
        <v>25.705765124564223</v>
      </c>
    </row>
    <row r="587" spans="5:6" x14ac:dyDescent="0.25">
      <c r="E587" s="71">
        <f t="shared" ca="1" si="18"/>
        <v>0.18309491177805493</v>
      </c>
      <c r="F587" s="71">
        <f t="shared" ca="1" si="19"/>
        <v>27.990996384051403</v>
      </c>
    </row>
    <row r="588" spans="5:6" x14ac:dyDescent="0.25">
      <c r="E588" s="71">
        <f t="shared" ca="1" si="18"/>
        <v>0.93854063774116459</v>
      </c>
      <c r="F588" s="71">
        <f t="shared" ca="1" si="19"/>
        <v>44.719403418572831</v>
      </c>
    </row>
    <row r="589" spans="5:6" x14ac:dyDescent="0.25">
      <c r="E589" s="71">
        <f t="shared" ca="1" si="18"/>
        <v>0.13834260210003069</v>
      </c>
      <c r="F589" s="71">
        <f t="shared" ca="1" si="19"/>
        <v>27.449531458152045</v>
      </c>
    </row>
    <row r="590" spans="5:6" x14ac:dyDescent="0.25">
      <c r="E590" s="71">
        <f t="shared" ca="1" si="18"/>
        <v>0.92776244356599935</v>
      </c>
      <c r="F590" s="71">
        <f t="shared" ca="1" si="19"/>
        <v>43.5769628848903</v>
      </c>
    </row>
    <row r="591" spans="5:6" x14ac:dyDescent="0.25">
      <c r="E591" s="71">
        <f t="shared" ca="1" si="18"/>
        <v>0.40826789763324656</v>
      </c>
      <c r="F591" s="71">
        <f t="shared" ca="1" si="19"/>
        <v>30.44488676771487</v>
      </c>
    </row>
    <row r="592" spans="5:6" x14ac:dyDescent="0.25">
      <c r="E592" s="71">
        <f t="shared" ca="1" si="18"/>
        <v>0.98570283708747075</v>
      </c>
      <c r="F592" s="71">
        <f t="shared" ca="1" si="19"/>
        <v>56.704139371570371</v>
      </c>
    </row>
    <row r="593" spans="5:6" x14ac:dyDescent="0.25">
      <c r="E593" s="71">
        <f t="shared" ca="1" si="18"/>
        <v>0.59536727977623705</v>
      </c>
      <c r="F593" s="71">
        <f t="shared" ca="1" si="19"/>
        <v>32.806958964506542</v>
      </c>
    </row>
    <row r="594" spans="5:6" x14ac:dyDescent="0.25">
      <c r="E594" s="71">
        <f t="shared" ca="1" si="18"/>
        <v>0.13630790569559459</v>
      </c>
      <c r="F594" s="71">
        <f t="shared" ca="1" si="19"/>
        <v>27.423506251958713</v>
      </c>
    </row>
    <row r="595" spans="5:6" x14ac:dyDescent="0.25">
      <c r="E595" s="71">
        <f t="shared" ca="1" si="18"/>
        <v>0.59620067768058083</v>
      </c>
      <c r="F595" s="71">
        <f t="shared" ca="1" si="19"/>
        <v>32.819282963941831</v>
      </c>
    </row>
    <row r="596" spans="5:6" x14ac:dyDescent="0.25">
      <c r="E596" s="71">
        <f t="shared" ca="1" si="18"/>
        <v>6.4240268470605044E-2</v>
      </c>
      <c r="F596" s="71">
        <f t="shared" ca="1" si="19"/>
        <v>26.342465232970149</v>
      </c>
    </row>
    <row r="597" spans="5:6" x14ac:dyDescent="0.25">
      <c r="E597" s="71">
        <f t="shared" ca="1" si="18"/>
        <v>0.9722013359809103</v>
      </c>
      <c r="F597" s="71">
        <f t="shared" ca="1" si="19"/>
        <v>50.832287312938639</v>
      </c>
    </row>
    <row r="598" spans="5:6" x14ac:dyDescent="0.25">
      <c r="E598" s="71">
        <f t="shared" ca="1" si="18"/>
        <v>0.15102444476540144</v>
      </c>
      <c r="F598" s="71">
        <f t="shared" ca="1" si="19"/>
        <v>27.608535015236736</v>
      </c>
    </row>
    <row r="599" spans="5:6" x14ac:dyDescent="0.25">
      <c r="E599" s="71">
        <f t="shared" ca="1" si="18"/>
        <v>0.40536179868988598</v>
      </c>
      <c r="F599" s="71">
        <f t="shared" ca="1" si="19"/>
        <v>30.412435402799247</v>
      </c>
    </row>
    <row r="600" spans="5:6" x14ac:dyDescent="0.25">
      <c r="E600" s="71">
        <f t="shared" ca="1" si="18"/>
        <v>0.91187903157257078</v>
      </c>
      <c r="F600" s="71">
        <f t="shared" ca="1" si="19"/>
        <v>42.213555497234012</v>
      </c>
    </row>
    <row r="601" spans="5:6" x14ac:dyDescent="0.25">
      <c r="E601" s="71">
        <f t="shared" ca="1" si="18"/>
        <v>0.80956713890486509</v>
      </c>
      <c r="F601" s="71">
        <f t="shared" ca="1" si="19"/>
        <v>37.294073815196981</v>
      </c>
    </row>
    <row r="602" spans="5:6" x14ac:dyDescent="0.25">
      <c r="E602" s="71">
        <f t="shared" ca="1" si="18"/>
        <v>0.66668406812320968</v>
      </c>
      <c r="F602" s="71">
        <f t="shared" ca="1" si="19"/>
        <v>33.957687178042036</v>
      </c>
    </row>
    <row r="603" spans="5:6" x14ac:dyDescent="0.25">
      <c r="E603" s="71">
        <f t="shared" ca="1" si="18"/>
        <v>0.97304485527520646</v>
      </c>
      <c r="F603" s="71">
        <f t="shared" ca="1" si="19"/>
        <v>51.088250556518503</v>
      </c>
    </row>
    <row r="604" spans="5:6" x14ac:dyDescent="0.25">
      <c r="E604" s="71">
        <f t="shared" ca="1" si="18"/>
        <v>0.38420203463881208</v>
      </c>
      <c r="F604" s="71">
        <f t="shared" ca="1" si="19"/>
        <v>30.17832557346965</v>
      </c>
    </row>
    <row r="605" spans="5:6" x14ac:dyDescent="0.25">
      <c r="E605" s="71">
        <f t="shared" ca="1" si="18"/>
        <v>0.94024263764515525</v>
      </c>
      <c r="F605" s="71">
        <f t="shared" ca="1" si="19"/>
        <v>44.92122308710109</v>
      </c>
    </row>
    <row r="606" spans="5:6" x14ac:dyDescent="0.25">
      <c r="E606" s="71">
        <f t="shared" ca="1" si="18"/>
        <v>0.66502618549278114</v>
      </c>
      <c r="F606" s="71">
        <f t="shared" ca="1" si="19"/>
        <v>33.928369631705692</v>
      </c>
    </row>
    <row r="607" spans="5:6" x14ac:dyDescent="0.25">
      <c r="E607" s="71">
        <f t="shared" ca="1" si="18"/>
        <v>0.26037626788926171</v>
      </c>
      <c r="F607" s="71">
        <f t="shared" ca="1" si="19"/>
        <v>28.847121236370615</v>
      </c>
    </row>
    <row r="608" spans="5:6" x14ac:dyDescent="0.25">
      <c r="E608" s="71">
        <f t="shared" ca="1" si="18"/>
        <v>5.0890736766009415E-3</v>
      </c>
      <c r="F608" s="71">
        <f t="shared" ca="1" si="19"/>
        <v>24.338125039755869</v>
      </c>
    </row>
    <row r="609" spans="5:6" x14ac:dyDescent="0.25">
      <c r="E609" s="71">
        <f t="shared" ca="1" si="18"/>
        <v>0.98381814648339461</v>
      </c>
      <c r="F609" s="71">
        <f t="shared" ca="1" si="19"/>
        <v>55.552979541851386</v>
      </c>
    </row>
    <row r="610" spans="5:6" x14ac:dyDescent="0.25">
      <c r="E610" s="71">
        <f t="shared" ca="1" si="18"/>
        <v>6.7538094087244427E-2</v>
      </c>
      <c r="F610" s="71">
        <f t="shared" ca="1" si="19"/>
        <v>26.402732249538445</v>
      </c>
    </row>
    <row r="611" spans="5:6" x14ac:dyDescent="0.25">
      <c r="E611" s="71">
        <f t="shared" ca="1" si="18"/>
        <v>0.84310679015109813</v>
      </c>
      <c r="F611" s="71">
        <f t="shared" ca="1" si="19"/>
        <v>38.484120049008936</v>
      </c>
    </row>
    <row r="612" spans="5:6" x14ac:dyDescent="0.25">
      <c r="E612" s="71">
        <f t="shared" ca="1" si="18"/>
        <v>0.40107721933841611</v>
      </c>
      <c r="F612" s="71">
        <f t="shared" ca="1" si="19"/>
        <v>30.364729863370215</v>
      </c>
    </row>
    <row r="613" spans="5:6" x14ac:dyDescent="0.25">
      <c r="E613" s="71">
        <f t="shared" ca="1" si="18"/>
        <v>0.29197248661106034</v>
      </c>
      <c r="F613" s="71">
        <f t="shared" ca="1" si="19"/>
        <v>29.185434197103302</v>
      </c>
    </row>
    <row r="614" spans="5:6" x14ac:dyDescent="0.25">
      <c r="E614" s="71">
        <f t="shared" ca="1" si="18"/>
        <v>0.84775196101224437</v>
      </c>
      <c r="F614" s="71">
        <f t="shared" ca="1" si="19"/>
        <v>38.67115855087313</v>
      </c>
    </row>
    <row r="615" spans="5:6" x14ac:dyDescent="0.25">
      <c r="E615" s="71">
        <f t="shared" ca="1" si="18"/>
        <v>0.38343368675108813</v>
      </c>
      <c r="F615" s="71">
        <f t="shared" ca="1" si="19"/>
        <v>30.169890695249183</v>
      </c>
    </row>
    <row r="616" spans="5:6" x14ac:dyDescent="0.25">
      <c r="E616" s="71">
        <f t="shared" ca="1" si="18"/>
        <v>0.11375404043508064</v>
      </c>
      <c r="F616" s="71">
        <f t="shared" ca="1" si="19"/>
        <v>27.12337655479309</v>
      </c>
    </row>
    <row r="617" spans="5:6" x14ac:dyDescent="0.25">
      <c r="E617" s="71">
        <f t="shared" ca="1" si="18"/>
        <v>0.76056599011977477</v>
      </c>
      <c r="F617" s="71">
        <f t="shared" ca="1" si="19"/>
        <v>35.916565541641795</v>
      </c>
    </row>
    <row r="618" spans="5:6" x14ac:dyDescent="0.25">
      <c r="E618" s="71">
        <f t="shared" ca="1" si="18"/>
        <v>0.88862835158520881</v>
      </c>
      <c r="F618" s="71">
        <f t="shared" ca="1" si="19"/>
        <v>40.661792092661379</v>
      </c>
    </row>
    <row r="619" spans="5:6" x14ac:dyDescent="0.25">
      <c r="E619" s="71">
        <f t="shared" ca="1" si="18"/>
        <v>0.16103667756600881</v>
      </c>
      <c r="F619" s="71">
        <f t="shared" ca="1" si="19"/>
        <v>27.730622534127846</v>
      </c>
    </row>
    <row r="620" spans="5:6" x14ac:dyDescent="0.25">
      <c r="E620" s="71">
        <f t="shared" ca="1" si="18"/>
        <v>0.23381649374924873</v>
      </c>
      <c r="F620" s="71">
        <f t="shared" ca="1" si="19"/>
        <v>28.559394401381482</v>
      </c>
    </row>
    <row r="621" spans="5:6" x14ac:dyDescent="0.25">
      <c r="E621" s="71">
        <f t="shared" ca="1" si="18"/>
        <v>0.95850150992485794</v>
      </c>
      <c r="F621" s="71">
        <f t="shared" ca="1" si="19"/>
        <v>47.634774494763874</v>
      </c>
    </row>
    <row r="622" spans="5:6" x14ac:dyDescent="0.25">
      <c r="E622" s="71">
        <f t="shared" ca="1" si="18"/>
        <v>1.1591846395264782E-2</v>
      </c>
      <c r="F622" s="71">
        <f t="shared" ca="1" si="19"/>
        <v>24.832441181652243</v>
      </c>
    </row>
    <row r="623" spans="5:6" x14ac:dyDescent="0.25">
      <c r="E623" s="71">
        <f t="shared" ca="1" si="18"/>
        <v>0.99701751081965251</v>
      </c>
      <c r="F623" s="71">
        <f t="shared" ca="1" si="19"/>
        <v>73.971204964115557</v>
      </c>
    </row>
    <row r="624" spans="5:6" x14ac:dyDescent="0.25">
      <c r="E624" s="71">
        <f t="shared" ca="1" si="18"/>
        <v>0.57322531225436213</v>
      </c>
      <c r="F624" s="71">
        <f t="shared" ca="1" si="19"/>
        <v>32.487472315733122</v>
      </c>
    </row>
    <row r="625" spans="5:6" x14ac:dyDescent="0.25">
      <c r="E625" s="71">
        <f t="shared" ca="1" si="18"/>
        <v>0.28466702114832798</v>
      </c>
      <c r="F625" s="71">
        <f t="shared" ca="1" si="19"/>
        <v>29.107416993643348</v>
      </c>
    </row>
    <row r="626" spans="5:6" x14ac:dyDescent="0.25">
      <c r="E626" s="71">
        <f t="shared" ca="1" si="18"/>
        <v>0.93696568696751803</v>
      </c>
      <c r="F626" s="71">
        <f t="shared" ca="1" si="19"/>
        <v>44.538406839416986</v>
      </c>
    </row>
    <row r="627" spans="5:6" x14ac:dyDescent="0.25">
      <c r="E627" s="71">
        <f t="shared" ca="1" si="18"/>
        <v>0.71433723979948749</v>
      </c>
      <c r="F627" s="71">
        <f t="shared" ca="1" si="19"/>
        <v>34.869025721398188</v>
      </c>
    </row>
    <row r="628" spans="5:6" x14ac:dyDescent="0.25">
      <c r="E628" s="71">
        <f t="shared" ca="1" si="18"/>
        <v>0.41542962679979467</v>
      </c>
      <c r="F628" s="71">
        <f t="shared" ca="1" si="19"/>
        <v>30.525198808242756</v>
      </c>
    </row>
    <row r="629" spans="5:6" x14ac:dyDescent="0.25">
      <c r="E629" s="71">
        <f t="shared" ca="1" si="18"/>
        <v>0.75840969726759477</v>
      </c>
      <c r="F629" s="71">
        <f t="shared" ca="1" si="19"/>
        <v>35.86312868510759</v>
      </c>
    </row>
    <row r="630" spans="5:6" x14ac:dyDescent="0.25">
      <c r="E630" s="71">
        <f t="shared" ca="1" si="18"/>
        <v>0.25999115893797675</v>
      </c>
      <c r="F630" s="71">
        <f t="shared" ca="1" si="19"/>
        <v>28.842977737175527</v>
      </c>
    </row>
    <row r="631" spans="5:6" x14ac:dyDescent="0.25">
      <c r="E631" s="71">
        <f t="shared" ca="1" si="18"/>
        <v>0.18120782080607334</v>
      </c>
      <c r="F631" s="71">
        <f t="shared" ca="1" si="19"/>
        <v>27.969119287342469</v>
      </c>
    </row>
    <row r="632" spans="5:6" x14ac:dyDescent="0.25">
      <c r="E632" s="71">
        <f t="shared" ca="1" si="18"/>
        <v>0.75678552553621026</v>
      </c>
      <c r="F632" s="71">
        <f t="shared" ca="1" si="19"/>
        <v>35.823212732408564</v>
      </c>
    </row>
    <row r="633" spans="5:6" x14ac:dyDescent="0.25">
      <c r="E633" s="71">
        <f t="shared" ca="1" si="18"/>
        <v>0.68656166381585815</v>
      </c>
      <c r="F633" s="71">
        <f t="shared" ca="1" si="19"/>
        <v>34.32084971751766</v>
      </c>
    </row>
    <row r="634" spans="5:6" x14ac:dyDescent="0.25">
      <c r="E634" s="71">
        <f t="shared" ca="1" si="18"/>
        <v>0.20778545704257279</v>
      </c>
      <c r="F634" s="71">
        <f t="shared" ca="1" si="19"/>
        <v>28.271785254782532</v>
      </c>
    </row>
    <row r="635" spans="5:6" x14ac:dyDescent="0.25">
      <c r="E635" s="71">
        <f t="shared" ca="1" si="18"/>
        <v>0.9664036155382838</v>
      </c>
      <c r="F635" s="71">
        <f t="shared" ca="1" si="19"/>
        <v>49.290863032992178</v>
      </c>
    </row>
    <row r="636" spans="5:6" x14ac:dyDescent="0.25">
      <c r="E636" s="71">
        <f t="shared" ca="1" si="18"/>
        <v>0.24900761653280457</v>
      </c>
      <c r="F636" s="71">
        <f t="shared" ca="1" si="19"/>
        <v>28.724492398771986</v>
      </c>
    </row>
    <row r="637" spans="5:6" x14ac:dyDescent="0.25">
      <c r="E637" s="71">
        <f t="shared" ca="1" si="18"/>
        <v>0.4928417340083362</v>
      </c>
      <c r="F637" s="71">
        <f t="shared" ca="1" si="19"/>
        <v>31.43267898708292</v>
      </c>
    </row>
    <row r="638" spans="5:6" x14ac:dyDescent="0.25">
      <c r="E638" s="71">
        <f t="shared" ca="1" si="18"/>
        <v>0.84984897622878997</v>
      </c>
      <c r="F638" s="71">
        <f t="shared" ca="1" si="19"/>
        <v>38.757709305531712</v>
      </c>
    </row>
    <row r="639" spans="5:6" x14ac:dyDescent="0.25">
      <c r="E639" s="71">
        <f t="shared" ca="1" si="18"/>
        <v>0.95909075236169938</v>
      </c>
      <c r="F639" s="71">
        <f t="shared" ca="1" si="19"/>
        <v>47.744874152371693</v>
      </c>
    </row>
    <row r="640" spans="5:6" x14ac:dyDescent="0.25">
      <c r="E640" s="71">
        <f t="shared" ca="1" si="18"/>
        <v>0.71505952395865102</v>
      </c>
      <c r="F640" s="71">
        <f t="shared" ca="1" si="19"/>
        <v>34.883995032728386</v>
      </c>
    </row>
    <row r="641" spans="5:6" x14ac:dyDescent="0.25">
      <c r="E641" s="71">
        <f t="shared" ca="1" si="18"/>
        <v>0.77023715385223512</v>
      </c>
      <c r="F641" s="71">
        <f t="shared" ca="1" si="19"/>
        <v>36.162725651914705</v>
      </c>
    </row>
    <row r="642" spans="5:6" x14ac:dyDescent="0.25">
      <c r="E642" s="71">
        <f t="shared" ca="1" si="18"/>
        <v>0.52141993059064973</v>
      </c>
      <c r="F642" s="71">
        <f t="shared" ca="1" si="19"/>
        <v>31.791502575160319</v>
      </c>
    </row>
    <row r="643" spans="5:6" x14ac:dyDescent="0.25">
      <c r="E643" s="71">
        <f t="shared" ca="1" si="18"/>
        <v>0.78432023907889481</v>
      </c>
      <c r="F643" s="71">
        <f t="shared" ca="1" si="19"/>
        <v>36.541835330326833</v>
      </c>
    </row>
    <row r="644" spans="5:6" x14ac:dyDescent="0.25">
      <c r="E644" s="71">
        <f t="shared" ref="E644:E707" ca="1" si="20">RAND()</f>
        <v>6.4488995789576342E-2</v>
      </c>
      <c r="F644" s="71">
        <f t="shared" ref="F644:F707" ca="1" si="21">$C$3-$C$4*(LN(E644)^(-1/$C$5))</f>
        <v>26.347070228520376</v>
      </c>
    </row>
    <row r="645" spans="5:6" x14ac:dyDescent="0.25">
      <c r="E645" s="71">
        <f t="shared" ca="1" si="20"/>
        <v>0.41632207265620835</v>
      </c>
      <c r="F645" s="71">
        <f t="shared" ca="1" si="21"/>
        <v>30.535241724277085</v>
      </c>
    </row>
    <row r="646" spans="5:6" x14ac:dyDescent="0.25">
      <c r="E646" s="71">
        <f t="shared" ca="1" si="20"/>
        <v>0.6347223855360864</v>
      </c>
      <c r="F646" s="71">
        <f t="shared" ca="1" si="21"/>
        <v>33.415870472288987</v>
      </c>
    </row>
    <row r="647" spans="5:6" x14ac:dyDescent="0.25">
      <c r="E647" s="71">
        <f t="shared" ca="1" si="20"/>
        <v>1.7559041402702702E-3</v>
      </c>
      <c r="F647" s="71">
        <f t="shared" ca="1" si="21"/>
        <v>23.82123337353358</v>
      </c>
    </row>
    <row r="648" spans="5:6" x14ac:dyDescent="0.25">
      <c r="E648" s="71">
        <f t="shared" ca="1" si="20"/>
        <v>0.39682530371169045</v>
      </c>
      <c r="F648" s="71">
        <f t="shared" ca="1" si="21"/>
        <v>30.317545697371195</v>
      </c>
    </row>
    <row r="649" spans="5:6" x14ac:dyDescent="0.25">
      <c r="E649" s="71">
        <f t="shared" ca="1" si="20"/>
        <v>0.34336046145217858</v>
      </c>
      <c r="F649" s="71">
        <f t="shared" ca="1" si="21"/>
        <v>29.734972636744232</v>
      </c>
    </row>
    <row r="650" spans="5:6" x14ac:dyDescent="0.25">
      <c r="E650" s="71">
        <f t="shared" ca="1" si="20"/>
        <v>0.86710295873172294</v>
      </c>
      <c r="F650" s="71">
        <f t="shared" ca="1" si="21"/>
        <v>39.52620148301785</v>
      </c>
    </row>
    <row r="651" spans="5:6" x14ac:dyDescent="0.25">
      <c r="E651" s="71">
        <f t="shared" ca="1" si="20"/>
        <v>0.52811920653521571</v>
      </c>
      <c r="F651" s="71">
        <f t="shared" ca="1" si="21"/>
        <v>31.877963633939626</v>
      </c>
    </row>
    <row r="652" spans="5:6" x14ac:dyDescent="0.25">
      <c r="E652" s="71">
        <f t="shared" ca="1" si="20"/>
        <v>5.2008132731147128E-2</v>
      </c>
      <c r="F652" s="71">
        <f t="shared" ca="1" si="21"/>
        <v>26.1019574229631</v>
      </c>
    </row>
    <row r="653" spans="5:6" x14ac:dyDescent="0.25">
      <c r="E653" s="71">
        <f t="shared" ca="1" si="20"/>
        <v>0.99336469346115308</v>
      </c>
      <c r="F653" s="71">
        <f t="shared" ca="1" si="21"/>
        <v>64.496527469845205</v>
      </c>
    </row>
    <row r="654" spans="5:6" x14ac:dyDescent="0.25">
      <c r="E654" s="71">
        <f t="shared" ca="1" si="20"/>
        <v>0.38865817160793237</v>
      </c>
      <c r="F654" s="71">
        <f t="shared" ca="1" si="21"/>
        <v>30.22733063634838</v>
      </c>
    </row>
    <row r="655" spans="5:6" x14ac:dyDescent="0.25">
      <c r="E655" s="71">
        <f t="shared" ca="1" si="20"/>
        <v>0.94618884277994253</v>
      </c>
      <c r="F655" s="71">
        <f t="shared" ca="1" si="21"/>
        <v>45.683248477187263</v>
      </c>
    </row>
    <row r="656" spans="5:6" x14ac:dyDescent="0.25">
      <c r="E656" s="71">
        <f t="shared" ca="1" si="20"/>
        <v>0.39447664062155408</v>
      </c>
      <c r="F656" s="71">
        <f t="shared" ca="1" si="21"/>
        <v>30.291547197505629</v>
      </c>
    </row>
    <row r="657" spans="5:6" x14ac:dyDescent="0.25">
      <c r="E657" s="71">
        <f t="shared" ca="1" si="20"/>
        <v>5.27580295681922E-2</v>
      </c>
      <c r="F657" s="71">
        <f t="shared" ca="1" si="21"/>
        <v>26.117597339608622</v>
      </c>
    </row>
    <row r="658" spans="5:6" x14ac:dyDescent="0.25">
      <c r="E658" s="71">
        <f t="shared" ca="1" si="20"/>
        <v>0.33129906475652326</v>
      </c>
      <c r="F658" s="71">
        <f t="shared" ca="1" si="21"/>
        <v>29.605524616230131</v>
      </c>
    </row>
    <row r="659" spans="5:6" x14ac:dyDescent="0.25">
      <c r="E659" s="71">
        <f t="shared" ca="1" si="20"/>
        <v>0.36603984842317161</v>
      </c>
      <c r="F659" s="71">
        <f t="shared" ca="1" si="21"/>
        <v>29.980007789253623</v>
      </c>
    </row>
    <row r="660" spans="5:6" x14ac:dyDescent="0.25">
      <c r="E660" s="71">
        <f t="shared" ca="1" si="20"/>
        <v>0.36429817648760487</v>
      </c>
      <c r="F660" s="71">
        <f t="shared" ca="1" si="21"/>
        <v>29.961097720408002</v>
      </c>
    </row>
    <row r="661" spans="5:6" x14ac:dyDescent="0.25">
      <c r="E661" s="71">
        <f t="shared" ca="1" si="20"/>
        <v>0.63661309060689253</v>
      </c>
      <c r="F661" s="71">
        <f t="shared" ca="1" si="21"/>
        <v>33.446634676029689</v>
      </c>
    </row>
    <row r="662" spans="5:6" x14ac:dyDescent="0.25">
      <c r="E662" s="71">
        <f t="shared" ca="1" si="20"/>
        <v>0.69473267715894227</v>
      </c>
      <c r="F662" s="71">
        <f t="shared" ca="1" si="21"/>
        <v>34.476836978959987</v>
      </c>
    </row>
    <row r="663" spans="5:6" x14ac:dyDescent="0.25">
      <c r="E663" s="71">
        <f t="shared" ca="1" si="20"/>
        <v>0.66516083454386876</v>
      </c>
      <c r="F663" s="71">
        <f t="shared" ca="1" si="21"/>
        <v>33.930745424760538</v>
      </c>
    </row>
    <row r="664" spans="5:6" x14ac:dyDescent="0.25">
      <c r="E664" s="71">
        <f t="shared" ca="1" si="20"/>
        <v>0.71146625610789271</v>
      </c>
      <c r="F664" s="71">
        <f t="shared" ca="1" si="21"/>
        <v>34.809906205129963</v>
      </c>
    </row>
    <row r="665" spans="5:6" x14ac:dyDescent="0.25">
      <c r="E665" s="71">
        <f t="shared" ca="1" si="20"/>
        <v>0.55469224095669467</v>
      </c>
      <c r="F665" s="71">
        <f t="shared" ca="1" si="21"/>
        <v>32.230874182292233</v>
      </c>
    </row>
    <row r="666" spans="5:6" x14ac:dyDescent="0.25">
      <c r="E666" s="71">
        <f t="shared" ca="1" si="20"/>
        <v>0.48197650897269517</v>
      </c>
      <c r="F666" s="71">
        <f t="shared" ca="1" si="21"/>
        <v>31.300122183853148</v>
      </c>
    </row>
    <row r="667" spans="5:6" x14ac:dyDescent="0.25">
      <c r="E667" s="71">
        <f t="shared" ca="1" si="20"/>
        <v>0.47456887362746292</v>
      </c>
      <c r="F667" s="71">
        <f t="shared" ca="1" si="21"/>
        <v>31.210852153041241</v>
      </c>
    </row>
    <row r="668" spans="5:6" x14ac:dyDescent="0.25">
      <c r="E668" s="71">
        <f t="shared" ca="1" si="20"/>
        <v>0.44579587965165957</v>
      </c>
      <c r="F668" s="71">
        <f t="shared" ca="1" si="21"/>
        <v>30.871761731531528</v>
      </c>
    </row>
    <row r="669" spans="5:6" x14ac:dyDescent="0.25">
      <c r="E669" s="71">
        <f t="shared" ca="1" si="20"/>
        <v>7.6640624557142156E-2</v>
      </c>
      <c r="F669" s="71">
        <f t="shared" ca="1" si="21"/>
        <v>26.561121879558595</v>
      </c>
    </row>
    <row r="670" spans="5:6" x14ac:dyDescent="0.25">
      <c r="E670" s="71">
        <f t="shared" ca="1" si="20"/>
        <v>0.446890188418677</v>
      </c>
      <c r="F670" s="71">
        <f t="shared" ca="1" si="21"/>
        <v>30.884452789211224</v>
      </c>
    </row>
    <row r="671" spans="5:6" x14ac:dyDescent="0.25">
      <c r="E671" s="71">
        <f t="shared" ca="1" si="20"/>
        <v>0.51966528617700125</v>
      </c>
      <c r="F671" s="71">
        <f t="shared" ca="1" si="21"/>
        <v>31.769012520149435</v>
      </c>
    </row>
    <row r="672" spans="5:6" x14ac:dyDescent="0.25">
      <c r="E672" s="71">
        <f t="shared" ca="1" si="20"/>
        <v>0.62692936337814464</v>
      </c>
      <c r="F672" s="71">
        <f t="shared" ca="1" si="21"/>
        <v>33.290630171433477</v>
      </c>
    </row>
    <row r="673" spans="5:6" x14ac:dyDescent="0.25">
      <c r="E673" s="71">
        <f t="shared" ca="1" si="20"/>
        <v>0.91346364069211905</v>
      </c>
      <c r="F673" s="71">
        <f t="shared" ca="1" si="21"/>
        <v>42.336204696158617</v>
      </c>
    </row>
    <row r="674" spans="5:6" x14ac:dyDescent="0.25">
      <c r="E674" s="71">
        <f t="shared" ca="1" si="20"/>
        <v>0.39413316316064362</v>
      </c>
      <c r="F674" s="71">
        <f t="shared" ca="1" si="21"/>
        <v>30.287748863378631</v>
      </c>
    </row>
    <row r="675" spans="5:6" x14ac:dyDescent="0.25">
      <c r="E675" s="71">
        <f t="shared" ca="1" si="20"/>
        <v>0.38596541870107837</v>
      </c>
      <c r="F675" s="71">
        <f t="shared" ca="1" si="21"/>
        <v>30.197700196485556</v>
      </c>
    </row>
    <row r="676" spans="5:6" x14ac:dyDescent="0.25">
      <c r="E676" s="71">
        <f t="shared" ca="1" si="20"/>
        <v>0.31902864408146736</v>
      </c>
      <c r="F676" s="71">
        <f t="shared" ca="1" si="21"/>
        <v>29.474248216979653</v>
      </c>
    </row>
    <row r="677" spans="5:6" x14ac:dyDescent="0.25">
      <c r="E677" s="71">
        <f t="shared" ca="1" si="20"/>
        <v>0.81305801351057438</v>
      </c>
      <c r="F677" s="71">
        <f t="shared" ca="1" si="21"/>
        <v>37.406635774001842</v>
      </c>
    </row>
    <row r="678" spans="5:6" x14ac:dyDescent="0.25">
      <c r="E678" s="71">
        <f t="shared" ca="1" si="20"/>
        <v>0.98871578274840355</v>
      </c>
      <c r="F678" s="71">
        <f t="shared" ca="1" si="21"/>
        <v>58.982767699248768</v>
      </c>
    </row>
    <row r="679" spans="5:6" x14ac:dyDescent="0.25">
      <c r="E679" s="71">
        <f t="shared" ca="1" si="20"/>
        <v>0.16485714851815569</v>
      </c>
      <c r="F679" s="71">
        <f t="shared" ca="1" si="21"/>
        <v>27.776508419767755</v>
      </c>
    </row>
    <row r="680" spans="5:6" x14ac:dyDescent="0.25">
      <c r="E680" s="71">
        <f t="shared" ca="1" si="20"/>
        <v>0.22676624032022752</v>
      </c>
      <c r="F680" s="71">
        <f t="shared" ca="1" si="21"/>
        <v>28.482164872905177</v>
      </c>
    </row>
    <row r="681" spans="5:6" x14ac:dyDescent="0.25">
      <c r="E681" s="71">
        <f t="shared" ca="1" si="20"/>
        <v>0.85542022397056283</v>
      </c>
      <c r="F681" s="71">
        <f t="shared" ca="1" si="21"/>
        <v>38.994436851133898</v>
      </c>
    </row>
    <row r="682" spans="5:6" x14ac:dyDescent="0.25">
      <c r="E682" s="71">
        <f t="shared" ca="1" si="20"/>
        <v>0.87248351316250794</v>
      </c>
      <c r="F682" s="71">
        <f t="shared" ca="1" si="21"/>
        <v>39.789264822893998</v>
      </c>
    </row>
    <row r="683" spans="5:6" x14ac:dyDescent="0.25">
      <c r="E683" s="71">
        <f t="shared" ca="1" si="20"/>
        <v>0.82362302621273686</v>
      </c>
      <c r="F683" s="71">
        <f t="shared" ca="1" si="21"/>
        <v>37.761996314801721</v>
      </c>
    </row>
    <row r="684" spans="5:6" x14ac:dyDescent="0.25">
      <c r="E684" s="71">
        <f t="shared" ca="1" si="20"/>
        <v>0.98627501151858477</v>
      </c>
      <c r="F684" s="71">
        <f t="shared" ca="1" si="21"/>
        <v>57.089935128085862</v>
      </c>
    </row>
    <row r="685" spans="5:6" x14ac:dyDescent="0.25">
      <c r="E685" s="71">
        <f t="shared" ca="1" si="20"/>
        <v>0.48172481402719691</v>
      </c>
      <c r="F685" s="71">
        <f t="shared" ca="1" si="21"/>
        <v>31.297074652399147</v>
      </c>
    </row>
    <row r="686" spans="5:6" x14ac:dyDescent="0.25">
      <c r="E686" s="71">
        <f t="shared" ca="1" si="20"/>
        <v>0.73372638075793006</v>
      </c>
      <c r="F686" s="71">
        <f t="shared" ca="1" si="21"/>
        <v>35.285086716709486</v>
      </c>
    </row>
    <row r="687" spans="5:6" x14ac:dyDescent="0.25">
      <c r="E687" s="71">
        <f t="shared" ca="1" si="20"/>
        <v>0.32192428350042623</v>
      </c>
      <c r="F687" s="71">
        <f t="shared" ca="1" si="21"/>
        <v>29.50519841543441</v>
      </c>
    </row>
    <row r="688" spans="5:6" x14ac:dyDescent="0.25">
      <c r="E688" s="71">
        <f t="shared" ca="1" si="20"/>
        <v>9.3058306365958687E-2</v>
      </c>
      <c r="F688" s="71">
        <f t="shared" ca="1" si="21"/>
        <v>26.823428196332017</v>
      </c>
    </row>
    <row r="689" spans="5:6" x14ac:dyDescent="0.25">
      <c r="E689" s="71">
        <f t="shared" ca="1" si="20"/>
        <v>0.4717363450209564</v>
      </c>
      <c r="F689" s="71">
        <f t="shared" ca="1" si="21"/>
        <v>31.176942962796872</v>
      </c>
    </row>
    <row r="690" spans="5:6" x14ac:dyDescent="0.25">
      <c r="E690" s="71">
        <f t="shared" ca="1" si="20"/>
        <v>0.9366566849046285</v>
      </c>
      <c r="F690" s="71">
        <f t="shared" ca="1" si="21"/>
        <v>44.503518047785015</v>
      </c>
    </row>
    <row r="691" spans="5:6" x14ac:dyDescent="0.25">
      <c r="E691" s="71">
        <f t="shared" ca="1" si="20"/>
        <v>0.20367150371911991</v>
      </c>
      <c r="F691" s="71">
        <f t="shared" ca="1" si="21"/>
        <v>28.225627247437671</v>
      </c>
    </row>
    <row r="692" spans="5:6" x14ac:dyDescent="0.25">
      <c r="E692" s="71">
        <f t="shared" ca="1" si="20"/>
        <v>0.44299396808868197</v>
      </c>
      <c r="F692" s="71">
        <f t="shared" ca="1" si="21"/>
        <v>30.839335634855093</v>
      </c>
    </row>
    <row r="693" spans="5:6" x14ac:dyDescent="0.25">
      <c r="E693" s="71">
        <f t="shared" ca="1" si="20"/>
        <v>0.3632142989056385</v>
      </c>
      <c r="F693" s="71">
        <f t="shared" ca="1" si="21"/>
        <v>29.949338224236769</v>
      </c>
    </row>
    <row r="694" spans="5:6" x14ac:dyDescent="0.25">
      <c r="E694" s="71">
        <f t="shared" ca="1" si="20"/>
        <v>0.76250366336659803</v>
      </c>
      <c r="F694" s="71">
        <f t="shared" ca="1" si="21"/>
        <v>35.965023825689002</v>
      </c>
    </row>
    <row r="695" spans="5:6" x14ac:dyDescent="0.25">
      <c r="E695" s="71">
        <f t="shared" ca="1" si="20"/>
        <v>0.82562629038872748</v>
      </c>
      <c r="F695" s="71">
        <f t="shared" ca="1" si="21"/>
        <v>37.83203635830241</v>
      </c>
    </row>
    <row r="696" spans="5:6" x14ac:dyDescent="0.25">
      <c r="E696" s="71">
        <f t="shared" ca="1" si="20"/>
        <v>9.850564339928003E-2</v>
      </c>
      <c r="F696" s="71">
        <f t="shared" ca="1" si="21"/>
        <v>26.905216857042671</v>
      </c>
    </row>
    <row r="697" spans="5:6" x14ac:dyDescent="0.25">
      <c r="E697" s="71">
        <f t="shared" ca="1" si="20"/>
        <v>0.1389176499107917</v>
      </c>
      <c r="F697" s="71">
        <f t="shared" ca="1" si="21"/>
        <v>27.456859307725374</v>
      </c>
    </row>
    <row r="698" spans="5:6" x14ac:dyDescent="0.25">
      <c r="E698" s="71">
        <f t="shared" ca="1" si="20"/>
        <v>0.92231879467835232</v>
      </c>
      <c r="F698" s="71">
        <f t="shared" ca="1" si="21"/>
        <v>43.07337953819296</v>
      </c>
    </row>
    <row r="699" spans="5:6" x14ac:dyDescent="0.25">
      <c r="E699" s="71">
        <f t="shared" ca="1" si="20"/>
        <v>0.55846092475786524</v>
      </c>
      <c r="F699" s="71">
        <f t="shared" ca="1" si="21"/>
        <v>32.282313427386654</v>
      </c>
    </row>
    <row r="700" spans="5:6" x14ac:dyDescent="0.25">
      <c r="E700" s="71">
        <f t="shared" ca="1" si="20"/>
        <v>0.4889733767182739</v>
      </c>
      <c r="F700" s="71">
        <f t="shared" ca="1" si="21"/>
        <v>31.385256994729961</v>
      </c>
    </row>
    <row r="701" spans="5:6" x14ac:dyDescent="0.25">
      <c r="E701" s="71">
        <f t="shared" ca="1" si="20"/>
        <v>1.2599877634941303E-2</v>
      </c>
      <c r="F701" s="71">
        <f t="shared" ca="1" si="21"/>
        <v>24.888566535372</v>
      </c>
    </row>
    <row r="702" spans="5:6" x14ac:dyDescent="0.25">
      <c r="E702" s="71">
        <f t="shared" ca="1" si="20"/>
        <v>0.31327255612236116</v>
      </c>
      <c r="F702" s="71">
        <f t="shared" ca="1" si="21"/>
        <v>29.412763766517031</v>
      </c>
    </row>
    <row r="703" spans="5:6" x14ac:dyDescent="0.25">
      <c r="E703" s="71">
        <f t="shared" ca="1" si="20"/>
        <v>0.98861529821526772</v>
      </c>
      <c r="F703" s="71">
        <f t="shared" ca="1" si="21"/>
        <v>58.895497687700889</v>
      </c>
    </row>
    <row r="704" spans="5:6" x14ac:dyDescent="0.25">
      <c r="E704" s="71">
        <f t="shared" ca="1" si="20"/>
        <v>6.7177091049423265E-2</v>
      </c>
      <c r="F704" s="71">
        <f t="shared" ca="1" si="21"/>
        <v>26.396216193902891</v>
      </c>
    </row>
    <row r="705" spans="5:6" x14ac:dyDescent="0.25">
      <c r="E705" s="71">
        <f t="shared" ca="1" si="20"/>
        <v>0.21991581821530026</v>
      </c>
      <c r="F705" s="71">
        <f t="shared" ca="1" si="21"/>
        <v>28.406683331895014</v>
      </c>
    </row>
    <row r="706" spans="5:6" x14ac:dyDescent="0.25">
      <c r="E706" s="71">
        <f t="shared" ca="1" si="20"/>
        <v>0.32322816977139956</v>
      </c>
      <c r="F706" s="71">
        <f t="shared" ca="1" si="21"/>
        <v>29.519140281794222</v>
      </c>
    </row>
    <row r="707" spans="5:6" x14ac:dyDescent="0.25">
      <c r="E707" s="71">
        <f t="shared" ca="1" si="20"/>
        <v>0.52421732230458307</v>
      </c>
      <c r="F707" s="71">
        <f t="shared" ca="1" si="21"/>
        <v>31.827490354501919</v>
      </c>
    </row>
    <row r="708" spans="5:6" x14ac:dyDescent="0.25">
      <c r="E708" s="71">
        <f t="shared" ref="E708:E771" ca="1" si="22">RAND()</f>
        <v>0.20085255216838016</v>
      </c>
      <c r="F708" s="71">
        <f t="shared" ref="F708:F771" ca="1" si="23">$C$3-$C$4*(LN(E708)^(-1/$C$5))</f>
        <v>28.193867174475933</v>
      </c>
    </row>
    <row r="709" spans="5:6" x14ac:dyDescent="0.25">
      <c r="E709" s="71">
        <f t="shared" ca="1" si="22"/>
        <v>0.25071887448051922</v>
      </c>
      <c r="F709" s="71">
        <f t="shared" ca="1" si="23"/>
        <v>28.742995373104772</v>
      </c>
    </row>
    <row r="710" spans="5:6" x14ac:dyDescent="0.25">
      <c r="E710" s="71">
        <f t="shared" ca="1" si="22"/>
        <v>2.1547659805743469E-2</v>
      </c>
      <c r="F710" s="71">
        <f t="shared" ca="1" si="23"/>
        <v>25.283421413152823</v>
      </c>
    </row>
    <row r="711" spans="5:6" x14ac:dyDescent="0.25">
      <c r="E711" s="71">
        <f t="shared" ca="1" si="22"/>
        <v>0.17352400486922959</v>
      </c>
      <c r="F711" s="71">
        <f t="shared" ca="1" si="23"/>
        <v>27.87931911896607</v>
      </c>
    </row>
    <row r="712" spans="5:6" x14ac:dyDescent="0.25">
      <c r="E712" s="71">
        <f t="shared" ca="1" si="22"/>
        <v>0.62101673929741541</v>
      </c>
      <c r="F712" s="71">
        <f t="shared" ca="1" si="23"/>
        <v>33.197231037074417</v>
      </c>
    </row>
    <row r="713" spans="5:6" x14ac:dyDescent="0.25">
      <c r="E713" s="71">
        <f t="shared" ca="1" si="22"/>
        <v>0.60384482402369655</v>
      </c>
      <c r="F713" s="71">
        <f t="shared" ca="1" si="23"/>
        <v>32.933399251870895</v>
      </c>
    </row>
    <row r="714" spans="5:6" x14ac:dyDescent="0.25">
      <c r="E714" s="71">
        <f t="shared" ca="1" si="22"/>
        <v>0.54768573097171358</v>
      </c>
      <c r="F714" s="71">
        <f t="shared" ca="1" si="23"/>
        <v>32.136194309430685</v>
      </c>
    </row>
    <row r="715" spans="5:6" x14ac:dyDescent="0.25">
      <c r="E715" s="71">
        <f t="shared" ca="1" si="22"/>
        <v>0.34463805450799812</v>
      </c>
      <c r="F715" s="71">
        <f t="shared" ca="1" si="23"/>
        <v>29.748714366836285</v>
      </c>
    </row>
    <row r="716" spans="5:6" x14ac:dyDescent="0.25">
      <c r="E716" s="71">
        <f t="shared" ca="1" si="22"/>
        <v>0.28820515102802247</v>
      </c>
      <c r="F716" s="71">
        <f t="shared" ca="1" si="23"/>
        <v>29.145210419454276</v>
      </c>
    </row>
    <row r="717" spans="5:6" x14ac:dyDescent="0.25">
      <c r="E717" s="71">
        <f t="shared" ca="1" si="22"/>
        <v>0.69773834718740435</v>
      </c>
      <c r="F717" s="71">
        <f t="shared" ca="1" si="23"/>
        <v>34.535275884668565</v>
      </c>
    </row>
    <row r="718" spans="5:6" x14ac:dyDescent="0.25">
      <c r="E718" s="71">
        <f t="shared" ca="1" si="22"/>
        <v>0.5157020298912296</v>
      </c>
      <c r="F718" s="71">
        <f t="shared" ca="1" si="23"/>
        <v>31.718445207612561</v>
      </c>
    </row>
    <row r="719" spans="5:6" x14ac:dyDescent="0.25">
      <c r="E719" s="71">
        <f t="shared" ca="1" si="22"/>
        <v>0.51766926531850688</v>
      </c>
      <c r="F719" s="71">
        <f t="shared" ca="1" si="23"/>
        <v>31.743505421938774</v>
      </c>
    </row>
    <row r="720" spans="5:6" x14ac:dyDescent="0.25">
      <c r="E720" s="71">
        <f t="shared" ca="1" si="22"/>
        <v>0.70718346823580758</v>
      </c>
      <c r="F720" s="71">
        <f t="shared" ca="1" si="23"/>
        <v>34.722824490065712</v>
      </c>
    </row>
    <row r="721" spans="5:6" x14ac:dyDescent="0.25">
      <c r="E721" s="71">
        <f t="shared" ca="1" si="22"/>
        <v>0.62428350737742444</v>
      </c>
      <c r="F721" s="71">
        <f t="shared" ca="1" si="23"/>
        <v>33.248665670422035</v>
      </c>
    </row>
    <row r="722" spans="5:6" x14ac:dyDescent="0.25">
      <c r="E722" s="71">
        <f t="shared" ca="1" si="22"/>
        <v>0.15610616524162291</v>
      </c>
      <c r="F722" s="71">
        <f t="shared" ca="1" si="23"/>
        <v>27.670847303239842</v>
      </c>
    </row>
    <row r="723" spans="5:6" x14ac:dyDescent="0.25">
      <c r="E723" s="71">
        <f t="shared" ca="1" si="22"/>
        <v>0.69258713414438711</v>
      </c>
      <c r="F723" s="71">
        <f t="shared" ca="1" si="23"/>
        <v>34.435475313796069</v>
      </c>
    </row>
    <row r="724" spans="5:6" x14ac:dyDescent="0.25">
      <c r="E724" s="71">
        <f t="shared" ca="1" si="22"/>
        <v>0.20705565627326206</v>
      </c>
      <c r="F724" s="71">
        <f t="shared" ca="1" si="23"/>
        <v>28.263613112053395</v>
      </c>
    </row>
    <row r="725" spans="5:6" x14ac:dyDescent="0.25">
      <c r="E725" s="71">
        <f t="shared" ca="1" si="22"/>
        <v>0.77034402235969412</v>
      </c>
      <c r="F725" s="71">
        <f t="shared" ca="1" si="23"/>
        <v>36.165507360353686</v>
      </c>
    </row>
    <row r="726" spans="5:6" x14ac:dyDescent="0.25">
      <c r="E726" s="71">
        <f t="shared" ca="1" si="22"/>
        <v>0.29220149870422463</v>
      </c>
      <c r="F726" s="71">
        <f t="shared" ca="1" si="23"/>
        <v>29.1878788771835</v>
      </c>
    </row>
    <row r="727" spans="5:6" x14ac:dyDescent="0.25">
      <c r="E727" s="71">
        <f t="shared" ca="1" si="22"/>
        <v>0.27363660270349632</v>
      </c>
      <c r="F727" s="71">
        <f t="shared" ca="1" si="23"/>
        <v>28.989435598878451</v>
      </c>
    </row>
    <row r="728" spans="5:6" x14ac:dyDescent="0.25">
      <c r="E728" s="71">
        <f t="shared" ca="1" si="22"/>
        <v>0.84795297612622467</v>
      </c>
      <c r="F728" s="71">
        <f t="shared" ca="1" si="23"/>
        <v>38.679396785789862</v>
      </c>
    </row>
    <row r="729" spans="5:6" x14ac:dyDescent="0.25">
      <c r="E729" s="71">
        <f t="shared" ca="1" si="22"/>
        <v>0.71484337033201306</v>
      </c>
      <c r="F729" s="71">
        <f t="shared" ca="1" si="23"/>
        <v>34.87951117492743</v>
      </c>
    </row>
    <row r="730" spans="5:6" x14ac:dyDescent="0.25">
      <c r="E730" s="71">
        <f t="shared" ca="1" si="22"/>
        <v>0.89151956799138377</v>
      </c>
      <c r="F730" s="71">
        <f t="shared" ca="1" si="23"/>
        <v>40.833336095479545</v>
      </c>
    </row>
    <row r="731" spans="5:6" x14ac:dyDescent="0.25">
      <c r="E731" s="71">
        <f t="shared" ca="1" si="22"/>
        <v>0.40300176267825383</v>
      </c>
      <c r="F731" s="71">
        <f t="shared" ca="1" si="23"/>
        <v>30.38613806530206</v>
      </c>
    </row>
    <row r="732" spans="5:6" x14ac:dyDescent="0.25">
      <c r="E732" s="71">
        <f t="shared" ca="1" si="22"/>
        <v>0.10723131219455351</v>
      </c>
      <c r="F732" s="71">
        <f t="shared" ca="1" si="23"/>
        <v>27.031830071085619</v>
      </c>
    </row>
    <row r="733" spans="5:6" x14ac:dyDescent="0.25">
      <c r="E733" s="71">
        <f t="shared" ca="1" si="22"/>
        <v>0.65949205910937259</v>
      </c>
      <c r="F733" s="71">
        <f t="shared" ca="1" si="23"/>
        <v>33.83152151866696</v>
      </c>
    </row>
    <row r="734" spans="5:6" x14ac:dyDescent="0.25">
      <c r="E734" s="71">
        <f t="shared" ca="1" si="22"/>
        <v>0.81200978525480616</v>
      </c>
      <c r="F734" s="71">
        <f t="shared" ca="1" si="23"/>
        <v>37.372594261775532</v>
      </c>
    </row>
    <row r="735" spans="5:6" x14ac:dyDescent="0.25">
      <c r="E735" s="71">
        <f t="shared" ca="1" si="22"/>
        <v>0.71985800689555501</v>
      </c>
      <c r="F735" s="71">
        <f t="shared" ca="1" si="23"/>
        <v>34.984445289068098</v>
      </c>
    </row>
    <row r="736" spans="5:6" x14ac:dyDescent="0.25">
      <c r="E736" s="71">
        <f t="shared" ca="1" si="22"/>
        <v>0.68233463360647717</v>
      </c>
      <c r="F736" s="71">
        <f t="shared" ca="1" si="23"/>
        <v>34.241745528331876</v>
      </c>
    </row>
    <row r="737" spans="5:6" x14ac:dyDescent="0.25">
      <c r="E737" s="71">
        <f t="shared" ca="1" si="22"/>
        <v>0.33620709491579748</v>
      </c>
      <c r="F737" s="71">
        <f t="shared" ca="1" si="23"/>
        <v>29.658142027098993</v>
      </c>
    </row>
    <row r="738" spans="5:6" x14ac:dyDescent="0.25">
      <c r="E738" s="71">
        <f t="shared" ca="1" si="22"/>
        <v>7.1035620488092421E-2</v>
      </c>
      <c r="F738" s="71">
        <f t="shared" ca="1" si="23"/>
        <v>26.464890866705542</v>
      </c>
    </row>
    <row r="739" spans="5:6" x14ac:dyDescent="0.25">
      <c r="E739" s="71">
        <f t="shared" ca="1" si="22"/>
        <v>0.46528025268317275</v>
      </c>
      <c r="F739" s="71">
        <f t="shared" ca="1" si="23"/>
        <v>31.100104754131287</v>
      </c>
    </row>
    <row r="740" spans="5:6" x14ac:dyDescent="0.25">
      <c r="E740" s="71">
        <f t="shared" ca="1" si="22"/>
        <v>0.15144717786512074</v>
      </c>
      <c r="F740" s="71">
        <f t="shared" ca="1" si="23"/>
        <v>27.613747164274493</v>
      </c>
    </row>
    <row r="741" spans="5:6" x14ac:dyDescent="0.25">
      <c r="E741" s="71">
        <f t="shared" ca="1" si="22"/>
        <v>0.30882072703051466</v>
      </c>
      <c r="F741" s="71">
        <f t="shared" ca="1" si="23"/>
        <v>29.365238077796683</v>
      </c>
    </row>
    <row r="742" spans="5:6" x14ac:dyDescent="0.25">
      <c r="E742" s="71">
        <f t="shared" ca="1" si="22"/>
        <v>0.39054885299259279</v>
      </c>
      <c r="F742" s="71">
        <f t="shared" ca="1" si="23"/>
        <v>30.248168291182864</v>
      </c>
    </row>
    <row r="743" spans="5:6" x14ac:dyDescent="0.25">
      <c r="E743" s="71">
        <f t="shared" ca="1" si="22"/>
        <v>0.19510492525293111</v>
      </c>
      <c r="F743" s="71">
        <f t="shared" ca="1" si="23"/>
        <v>28.128756222619199</v>
      </c>
    </row>
    <row r="744" spans="5:6" x14ac:dyDescent="0.25">
      <c r="E744" s="71">
        <f t="shared" ca="1" si="22"/>
        <v>0.45819243706727675</v>
      </c>
      <c r="F744" s="71">
        <f t="shared" ca="1" si="23"/>
        <v>31.01644213349288</v>
      </c>
    </row>
    <row r="745" spans="5:6" x14ac:dyDescent="0.25">
      <c r="E745" s="71">
        <f t="shared" ca="1" si="22"/>
        <v>0.73346446113062513</v>
      </c>
      <c r="F745" s="71">
        <f t="shared" ca="1" si="23"/>
        <v>35.279259276769821</v>
      </c>
    </row>
    <row r="746" spans="5:6" x14ac:dyDescent="0.25">
      <c r="E746" s="71">
        <f t="shared" ca="1" si="22"/>
        <v>0.55507847453379966</v>
      </c>
      <c r="F746" s="71">
        <f t="shared" ca="1" si="23"/>
        <v>32.236129197298723</v>
      </c>
    </row>
    <row r="747" spans="5:6" x14ac:dyDescent="0.25">
      <c r="E747" s="71">
        <f t="shared" ca="1" si="22"/>
        <v>0.80280706658833123</v>
      </c>
      <c r="F747" s="71">
        <f t="shared" ca="1" si="23"/>
        <v>37.082413748644122</v>
      </c>
    </row>
    <row r="748" spans="5:6" x14ac:dyDescent="0.25">
      <c r="E748" s="71">
        <f t="shared" ca="1" si="22"/>
        <v>0.4894737365550641</v>
      </c>
      <c r="F748" s="71">
        <f t="shared" ca="1" si="23"/>
        <v>31.391376477492543</v>
      </c>
    </row>
    <row r="749" spans="5:6" x14ac:dyDescent="0.25">
      <c r="E749" s="71">
        <f t="shared" ca="1" si="22"/>
        <v>0.40510846118545507</v>
      </c>
      <c r="F749" s="71">
        <f t="shared" ca="1" si="23"/>
        <v>30.409610125889802</v>
      </c>
    </row>
    <row r="750" spans="5:6" x14ac:dyDescent="0.25">
      <c r="E750" s="71">
        <f t="shared" ca="1" si="22"/>
        <v>0.70355185302246614</v>
      </c>
      <c r="F750" s="71">
        <f t="shared" ca="1" si="23"/>
        <v>34.649995170576972</v>
      </c>
    </row>
    <row r="751" spans="5:6" x14ac:dyDescent="0.25">
      <c r="E751" s="71">
        <f t="shared" ca="1" si="22"/>
        <v>0.48215332690822688</v>
      </c>
      <c r="F751" s="71">
        <f t="shared" ca="1" si="23"/>
        <v>31.30226371483031</v>
      </c>
    </row>
    <row r="752" spans="5:6" x14ac:dyDescent="0.25">
      <c r="E752" s="71">
        <f t="shared" ca="1" si="22"/>
        <v>0.84254578863975338</v>
      </c>
      <c r="F752" s="71">
        <f t="shared" ca="1" si="23"/>
        <v>38.461952981657731</v>
      </c>
    </row>
    <row r="753" spans="5:6" x14ac:dyDescent="0.25">
      <c r="E753" s="71">
        <f t="shared" ca="1" si="22"/>
        <v>0.45580641334988903</v>
      </c>
      <c r="F753" s="71">
        <f t="shared" ca="1" si="23"/>
        <v>30.988435743037126</v>
      </c>
    </row>
    <row r="754" spans="5:6" x14ac:dyDescent="0.25">
      <c r="E754" s="71">
        <f t="shared" ca="1" si="22"/>
        <v>2.8866398685896244E-2</v>
      </c>
      <c r="F754" s="71">
        <f t="shared" ca="1" si="23"/>
        <v>25.527618785864195</v>
      </c>
    </row>
    <row r="755" spans="5:6" x14ac:dyDescent="0.25">
      <c r="E755" s="71">
        <f t="shared" ca="1" si="22"/>
        <v>0.27386726761666425</v>
      </c>
      <c r="F755" s="71">
        <f t="shared" ca="1" si="23"/>
        <v>28.99190587894936</v>
      </c>
    </row>
    <row r="756" spans="5:6" x14ac:dyDescent="0.25">
      <c r="E756" s="71">
        <f t="shared" ca="1" si="22"/>
        <v>0.72824910532937948</v>
      </c>
      <c r="F756" s="71">
        <f t="shared" ca="1" si="23"/>
        <v>35.164449243330012</v>
      </c>
    </row>
    <row r="757" spans="5:6" x14ac:dyDescent="0.25">
      <c r="E757" s="71">
        <f t="shared" ca="1" si="22"/>
        <v>6.8546649746464849E-3</v>
      </c>
      <c r="F757" s="71">
        <f t="shared" ca="1" si="23"/>
        <v>24.505571833147037</v>
      </c>
    </row>
    <row r="758" spans="5:6" x14ac:dyDescent="0.25">
      <c r="E758" s="71">
        <f t="shared" ca="1" si="22"/>
        <v>6.1674902076280014E-2</v>
      </c>
      <c r="F758" s="71">
        <f t="shared" ca="1" si="23"/>
        <v>26.2943698811697</v>
      </c>
    </row>
    <row r="759" spans="5:6" x14ac:dyDescent="0.25">
      <c r="E759" s="71">
        <f t="shared" ca="1" si="22"/>
        <v>0.34997943591274827</v>
      </c>
      <c r="F759" s="71">
        <f t="shared" ca="1" si="23"/>
        <v>29.806237857370469</v>
      </c>
    </row>
    <row r="760" spans="5:6" x14ac:dyDescent="0.25">
      <c r="E760" s="71">
        <f t="shared" ca="1" si="22"/>
        <v>0.85272117972943218</v>
      </c>
      <c r="F760" s="71">
        <f t="shared" ca="1" si="23"/>
        <v>38.878490500186203</v>
      </c>
    </row>
    <row r="761" spans="5:6" x14ac:dyDescent="0.25">
      <c r="E761" s="71">
        <f t="shared" ca="1" si="22"/>
        <v>0.2482037225367999</v>
      </c>
      <c r="F761" s="71">
        <f t="shared" ca="1" si="23"/>
        <v>28.715794326535548</v>
      </c>
    </row>
    <row r="762" spans="5:6" x14ac:dyDescent="0.25">
      <c r="E762" s="71">
        <f t="shared" ca="1" si="22"/>
        <v>0.11030066814706785</v>
      </c>
      <c r="F762" s="71">
        <f t="shared" ca="1" si="23"/>
        <v>27.075215379200507</v>
      </c>
    </row>
    <row r="763" spans="5:6" x14ac:dyDescent="0.25">
      <c r="E763" s="71">
        <f t="shared" ca="1" si="22"/>
        <v>0.68267313139036223</v>
      </c>
      <c r="F763" s="71">
        <f t="shared" ca="1" si="23"/>
        <v>34.24804134910697</v>
      </c>
    </row>
    <row r="764" spans="5:6" x14ac:dyDescent="0.25">
      <c r="E764" s="71">
        <f t="shared" ca="1" si="22"/>
        <v>0.75841977365305258</v>
      </c>
      <c r="F764" s="71">
        <f t="shared" ca="1" si="23"/>
        <v>35.863377214015472</v>
      </c>
    </row>
    <row r="765" spans="5:6" x14ac:dyDescent="0.25">
      <c r="E765" s="71">
        <f t="shared" ca="1" si="22"/>
        <v>0.21306084878141862</v>
      </c>
      <c r="F765" s="71">
        <f t="shared" ca="1" si="23"/>
        <v>28.330661050647073</v>
      </c>
    </row>
    <row r="766" spans="5:6" x14ac:dyDescent="0.25">
      <c r="E766" s="71">
        <f t="shared" ca="1" si="22"/>
        <v>0.22784632554584228</v>
      </c>
      <c r="F766" s="71">
        <f t="shared" ca="1" si="23"/>
        <v>28.494024746620564</v>
      </c>
    </row>
    <row r="767" spans="5:6" x14ac:dyDescent="0.25">
      <c r="E767" s="71">
        <f t="shared" ca="1" si="22"/>
        <v>0.23105508743046965</v>
      </c>
      <c r="F767" s="71">
        <f t="shared" ca="1" si="23"/>
        <v>28.529196798385929</v>
      </c>
    </row>
    <row r="768" spans="5:6" x14ac:dyDescent="0.25">
      <c r="E768" s="71">
        <f t="shared" ca="1" si="22"/>
        <v>0.93413122433999574</v>
      </c>
      <c r="F768" s="71">
        <f t="shared" ca="1" si="23"/>
        <v>44.225647152028664</v>
      </c>
    </row>
    <row r="769" spans="5:6" x14ac:dyDescent="0.25">
      <c r="E769" s="71">
        <f t="shared" ca="1" si="22"/>
        <v>0.23728933667746599</v>
      </c>
      <c r="F769" s="71">
        <f t="shared" ca="1" si="23"/>
        <v>28.597284237329809</v>
      </c>
    </row>
    <row r="770" spans="5:6" x14ac:dyDescent="0.25">
      <c r="E770" s="71">
        <f t="shared" ca="1" si="22"/>
        <v>0.74571410678481009</v>
      </c>
      <c r="F770" s="71">
        <f t="shared" ca="1" si="23"/>
        <v>35.558427445433338</v>
      </c>
    </row>
    <row r="771" spans="5:6" x14ac:dyDescent="0.25">
      <c r="E771" s="71">
        <f t="shared" ca="1" si="22"/>
        <v>0.42981442502144751</v>
      </c>
      <c r="F771" s="71">
        <f t="shared" ca="1" si="23"/>
        <v>30.688079310050039</v>
      </c>
    </row>
    <row r="772" spans="5:6" x14ac:dyDescent="0.25">
      <c r="E772" s="71">
        <f t="shared" ref="E772:E835" ca="1" si="24">RAND()</f>
        <v>0.85611483243839781</v>
      </c>
      <c r="F772" s="71">
        <f t="shared" ref="F772:F835" ca="1" si="25">$C$3-$C$4*(LN(E772)^(-1/$C$5))</f>
        <v>39.024671841058108</v>
      </c>
    </row>
    <row r="773" spans="5:6" x14ac:dyDescent="0.25">
      <c r="E773" s="71">
        <f t="shared" ca="1" si="24"/>
        <v>0.26212628671821303</v>
      </c>
      <c r="F773" s="71">
        <f t="shared" ca="1" si="25"/>
        <v>28.86594194891212</v>
      </c>
    </row>
    <row r="774" spans="5:6" x14ac:dyDescent="0.25">
      <c r="E774" s="71">
        <f t="shared" ca="1" si="24"/>
        <v>0.30042382622556107</v>
      </c>
      <c r="F774" s="71">
        <f t="shared" ca="1" si="25"/>
        <v>29.275629461922165</v>
      </c>
    </row>
    <row r="775" spans="5:6" x14ac:dyDescent="0.25">
      <c r="E775" s="71">
        <f t="shared" ca="1" si="24"/>
        <v>0.95357713907555686</v>
      </c>
      <c r="F775" s="71">
        <f t="shared" ca="1" si="25"/>
        <v>46.78132549840911</v>
      </c>
    </row>
    <row r="776" spans="5:6" x14ac:dyDescent="0.25">
      <c r="E776" s="71">
        <f t="shared" ca="1" si="24"/>
        <v>0.97744215028263037</v>
      </c>
      <c r="F776" s="71">
        <f t="shared" ca="1" si="25"/>
        <v>52.597238568272132</v>
      </c>
    </row>
    <row r="777" spans="5:6" x14ac:dyDescent="0.25">
      <c r="E777" s="71">
        <f t="shared" ca="1" si="24"/>
        <v>0.90807210565794938</v>
      </c>
      <c r="F777" s="71">
        <f t="shared" ca="1" si="25"/>
        <v>41.929066279455469</v>
      </c>
    </row>
    <row r="778" spans="5:6" x14ac:dyDescent="0.25">
      <c r="E778" s="71">
        <f t="shared" ca="1" si="24"/>
        <v>0.83048830198724932</v>
      </c>
      <c r="F778" s="71">
        <f t="shared" ca="1" si="25"/>
        <v>38.005816320662376</v>
      </c>
    </row>
    <row r="779" spans="5:6" x14ac:dyDescent="0.25">
      <c r="E779" s="71">
        <f t="shared" ca="1" si="24"/>
        <v>0.61634226660371561</v>
      </c>
      <c r="F779" s="71">
        <f t="shared" ca="1" si="25"/>
        <v>33.124342155676402</v>
      </c>
    </row>
    <row r="780" spans="5:6" x14ac:dyDescent="0.25">
      <c r="E780" s="71">
        <f t="shared" ca="1" si="24"/>
        <v>0.88206614956970564</v>
      </c>
      <c r="F780" s="71">
        <f t="shared" ca="1" si="25"/>
        <v>40.290706261523162</v>
      </c>
    </row>
    <row r="781" spans="5:6" x14ac:dyDescent="0.25">
      <c r="E781" s="71">
        <f t="shared" ca="1" si="24"/>
        <v>0.45030663180050912</v>
      </c>
      <c r="F781" s="71">
        <f t="shared" ca="1" si="25"/>
        <v>30.924172973268597</v>
      </c>
    </row>
    <row r="782" spans="5:6" x14ac:dyDescent="0.25">
      <c r="E782" s="71">
        <f t="shared" ca="1" si="24"/>
        <v>0.94459651505362396</v>
      </c>
      <c r="F782" s="71">
        <f t="shared" ca="1" si="25"/>
        <v>45.469818816060787</v>
      </c>
    </row>
    <row r="783" spans="5:6" x14ac:dyDescent="0.25">
      <c r="E783" s="71">
        <f t="shared" ca="1" si="24"/>
        <v>9.7023849203184631E-2</v>
      </c>
      <c r="F783" s="71">
        <f t="shared" ca="1" si="25"/>
        <v>26.883191695695334</v>
      </c>
    </row>
    <row r="784" spans="5:6" x14ac:dyDescent="0.25">
      <c r="E784" s="71">
        <f t="shared" ca="1" si="24"/>
        <v>0.99456411914586251</v>
      </c>
      <c r="F784" s="71">
        <f t="shared" ca="1" si="25"/>
        <v>66.720414521842031</v>
      </c>
    </row>
    <row r="785" spans="5:6" x14ac:dyDescent="0.25">
      <c r="E785" s="71">
        <f t="shared" ca="1" si="24"/>
        <v>0.62389191371005392</v>
      </c>
      <c r="F785" s="71">
        <f t="shared" ca="1" si="25"/>
        <v>33.242478224377194</v>
      </c>
    </row>
    <row r="786" spans="5:6" x14ac:dyDescent="0.25">
      <c r="E786" s="71">
        <f t="shared" ca="1" si="24"/>
        <v>0.27833063691409166</v>
      </c>
      <c r="F786" s="71">
        <f t="shared" ca="1" si="25"/>
        <v>29.039677414752116</v>
      </c>
    </row>
    <row r="787" spans="5:6" x14ac:dyDescent="0.25">
      <c r="E787" s="71">
        <f t="shared" ca="1" si="24"/>
        <v>0.77490832094742901</v>
      </c>
      <c r="F787" s="71">
        <f t="shared" ca="1" si="25"/>
        <v>36.285628481877787</v>
      </c>
    </row>
    <row r="788" spans="5:6" x14ac:dyDescent="0.25">
      <c r="E788" s="71">
        <f t="shared" ca="1" si="24"/>
        <v>0.91055219052812508</v>
      </c>
      <c r="F788" s="71">
        <f t="shared" ca="1" si="25"/>
        <v>42.112810264574215</v>
      </c>
    </row>
    <row r="789" spans="5:6" x14ac:dyDescent="0.25">
      <c r="E789" s="71">
        <f t="shared" ca="1" si="24"/>
        <v>0.83287704147247665</v>
      </c>
      <c r="F789" s="71">
        <f t="shared" ca="1" si="25"/>
        <v>38.093241696395779</v>
      </c>
    </row>
    <row r="790" spans="5:6" x14ac:dyDescent="0.25">
      <c r="E790" s="71">
        <f t="shared" ca="1" si="24"/>
        <v>0.98228523756799035</v>
      </c>
      <c r="F790" s="71">
        <f t="shared" ca="1" si="25"/>
        <v>54.728861809378103</v>
      </c>
    </row>
    <row r="791" spans="5:6" x14ac:dyDescent="0.25">
      <c r="E791" s="71">
        <f t="shared" ca="1" si="24"/>
        <v>0.77431833500785352</v>
      </c>
      <c r="F791" s="71">
        <f t="shared" ca="1" si="25"/>
        <v>36.269954849527416</v>
      </c>
    </row>
    <row r="792" spans="5:6" x14ac:dyDescent="0.25">
      <c r="E792" s="71">
        <f t="shared" ca="1" si="24"/>
        <v>0.45218796126268979</v>
      </c>
      <c r="F792" s="71">
        <f t="shared" ca="1" si="25"/>
        <v>30.946110389827112</v>
      </c>
    </row>
    <row r="793" spans="5:6" x14ac:dyDescent="0.25">
      <c r="E793" s="71">
        <f t="shared" ca="1" si="24"/>
        <v>0.93284811002216628</v>
      </c>
      <c r="F793" s="71">
        <f t="shared" ca="1" si="25"/>
        <v>44.089209328347089</v>
      </c>
    </row>
    <row r="794" spans="5:6" x14ac:dyDescent="0.25">
      <c r="E794" s="71">
        <f t="shared" ca="1" si="24"/>
        <v>0.49050575746866842</v>
      </c>
      <c r="F794" s="71">
        <f t="shared" ca="1" si="25"/>
        <v>31.404011710795462</v>
      </c>
    </row>
    <row r="795" spans="5:6" x14ac:dyDescent="0.25">
      <c r="E795" s="71">
        <f t="shared" ca="1" si="24"/>
        <v>0.16043887336785279</v>
      </c>
      <c r="F795" s="71">
        <f t="shared" ca="1" si="25"/>
        <v>27.723409214098972</v>
      </c>
    </row>
    <row r="796" spans="5:6" x14ac:dyDescent="0.25">
      <c r="E796" s="71">
        <f t="shared" ca="1" si="24"/>
        <v>0.91650447015005754</v>
      </c>
      <c r="F796" s="71">
        <f t="shared" ca="1" si="25"/>
        <v>42.579042747713999</v>
      </c>
    </row>
    <row r="797" spans="5:6" x14ac:dyDescent="0.25">
      <c r="E797" s="71">
        <f t="shared" ca="1" si="24"/>
        <v>0.53192250928767915</v>
      </c>
      <c r="F797" s="71">
        <f t="shared" ca="1" si="25"/>
        <v>31.927478357619741</v>
      </c>
    </row>
    <row r="798" spans="5:6" x14ac:dyDescent="0.25">
      <c r="E798" s="71">
        <f t="shared" ca="1" si="24"/>
        <v>0.11778448392178575</v>
      </c>
      <c r="F798" s="71">
        <f t="shared" ca="1" si="25"/>
        <v>27.178765488481112</v>
      </c>
    </row>
    <row r="799" spans="5:6" x14ac:dyDescent="0.25">
      <c r="E799" s="71">
        <f t="shared" ca="1" si="24"/>
        <v>0.27682056502262864</v>
      </c>
      <c r="F799" s="71">
        <f t="shared" ca="1" si="25"/>
        <v>29.023520867109639</v>
      </c>
    </row>
    <row r="800" spans="5:6" x14ac:dyDescent="0.25">
      <c r="E800" s="71">
        <f t="shared" ca="1" si="24"/>
        <v>0.57712929107407251</v>
      </c>
      <c r="F800" s="71">
        <f t="shared" ca="1" si="25"/>
        <v>32.542734301161786</v>
      </c>
    </row>
    <row r="801" spans="5:6" x14ac:dyDescent="0.25">
      <c r="E801" s="71">
        <f t="shared" ca="1" si="24"/>
        <v>0.84329952804003139</v>
      </c>
      <c r="F801" s="71">
        <f t="shared" ca="1" si="25"/>
        <v>38.491756313230582</v>
      </c>
    </row>
    <row r="802" spans="5:6" x14ac:dyDescent="0.25">
      <c r="E802" s="71">
        <f t="shared" ca="1" si="24"/>
        <v>0.77150712576178404</v>
      </c>
      <c r="F802" s="71">
        <f t="shared" ca="1" si="25"/>
        <v>36.19587223274138</v>
      </c>
    </row>
    <row r="803" spans="5:6" x14ac:dyDescent="0.25">
      <c r="E803" s="71">
        <f t="shared" ca="1" si="24"/>
        <v>0.23844453755913342</v>
      </c>
      <c r="F803" s="71">
        <f t="shared" ca="1" si="25"/>
        <v>28.609867188496192</v>
      </c>
    </row>
    <row r="804" spans="5:6" x14ac:dyDescent="0.25">
      <c r="E804" s="71">
        <f t="shared" ca="1" si="24"/>
        <v>0.36344036089965281</v>
      </c>
      <c r="F804" s="71">
        <f t="shared" ca="1" si="25"/>
        <v>29.951790337968077</v>
      </c>
    </row>
    <row r="805" spans="5:6" x14ac:dyDescent="0.25">
      <c r="E805" s="71">
        <f t="shared" ca="1" si="24"/>
        <v>0.49390022041631199</v>
      </c>
      <c r="F805" s="71">
        <f t="shared" ca="1" si="25"/>
        <v>31.445699909841242</v>
      </c>
    </row>
    <row r="806" spans="5:6" x14ac:dyDescent="0.25">
      <c r="E806" s="71">
        <f t="shared" ca="1" si="24"/>
        <v>0.45822135489260196</v>
      </c>
      <c r="F806" s="71">
        <f t="shared" ca="1" si="25"/>
        <v>31.01678204062431</v>
      </c>
    </row>
    <row r="807" spans="5:6" x14ac:dyDescent="0.25">
      <c r="E807" s="71">
        <f t="shared" ca="1" si="24"/>
        <v>0.3990883581563639</v>
      </c>
      <c r="F807" s="71">
        <f t="shared" ca="1" si="25"/>
        <v>30.342640006364796</v>
      </c>
    </row>
    <row r="808" spans="5:6" x14ac:dyDescent="0.25">
      <c r="E808" s="71">
        <f t="shared" ca="1" si="24"/>
        <v>0.75542725794727739</v>
      </c>
      <c r="F808" s="71">
        <f t="shared" ca="1" si="25"/>
        <v>35.790048561557569</v>
      </c>
    </row>
    <row r="809" spans="5:6" x14ac:dyDescent="0.25">
      <c r="E809" s="71">
        <f t="shared" ca="1" si="24"/>
        <v>0.49434538645786086</v>
      </c>
      <c r="F809" s="71">
        <f t="shared" ca="1" si="25"/>
        <v>31.451181941035298</v>
      </c>
    </row>
    <row r="810" spans="5:6" x14ac:dyDescent="0.25">
      <c r="E810" s="71">
        <f t="shared" ca="1" si="24"/>
        <v>0.58105291810724768</v>
      </c>
      <c r="F810" s="71">
        <f t="shared" ca="1" si="25"/>
        <v>32.598721821914665</v>
      </c>
    </row>
    <row r="811" spans="5:6" x14ac:dyDescent="0.25">
      <c r="E811" s="71">
        <f t="shared" ca="1" si="24"/>
        <v>0.95823515952879268</v>
      </c>
      <c r="F811" s="71">
        <f t="shared" ca="1" si="25"/>
        <v>47.585612102736128</v>
      </c>
    </row>
    <row r="812" spans="5:6" x14ac:dyDescent="0.25">
      <c r="E812" s="71">
        <f t="shared" ca="1" si="24"/>
        <v>0.7505877857371287</v>
      </c>
      <c r="F812" s="71">
        <f t="shared" ca="1" si="25"/>
        <v>35.673453372339836</v>
      </c>
    </row>
    <row r="813" spans="5:6" x14ac:dyDescent="0.25">
      <c r="E813" s="71">
        <f t="shared" ca="1" si="24"/>
        <v>0.7688765103158417</v>
      </c>
      <c r="F813" s="71">
        <f t="shared" ca="1" si="25"/>
        <v>36.127429932337087</v>
      </c>
    </row>
    <row r="814" spans="5:6" x14ac:dyDescent="0.25">
      <c r="E814" s="71">
        <f t="shared" ca="1" si="24"/>
        <v>0.80132177676362393</v>
      </c>
      <c r="F814" s="71">
        <f t="shared" ca="1" si="25"/>
        <v>37.036975946024043</v>
      </c>
    </row>
    <row r="815" spans="5:6" x14ac:dyDescent="0.25">
      <c r="E815" s="71">
        <f t="shared" ca="1" si="24"/>
        <v>0.84702814188396058</v>
      </c>
      <c r="F815" s="71">
        <f t="shared" ca="1" si="25"/>
        <v>38.641595203181801</v>
      </c>
    </row>
    <row r="816" spans="5:6" x14ac:dyDescent="0.25">
      <c r="E816" s="71">
        <f t="shared" ca="1" si="24"/>
        <v>0.51502524097701086</v>
      </c>
      <c r="F816" s="71">
        <f t="shared" ca="1" si="25"/>
        <v>31.709841698132809</v>
      </c>
    </row>
    <row r="817" spans="5:6" x14ac:dyDescent="0.25">
      <c r="E817" s="71">
        <f t="shared" ca="1" si="24"/>
        <v>0.46901794297572064</v>
      </c>
      <c r="F817" s="71">
        <f t="shared" ca="1" si="25"/>
        <v>31.144514182237732</v>
      </c>
    </row>
    <row r="818" spans="5:6" x14ac:dyDescent="0.25">
      <c r="E818" s="71">
        <f t="shared" ca="1" si="24"/>
        <v>0.44058570823934351</v>
      </c>
      <c r="F818" s="71">
        <f t="shared" ca="1" si="25"/>
        <v>30.811542829766232</v>
      </c>
    </row>
    <row r="819" spans="5:6" x14ac:dyDescent="0.25">
      <c r="E819" s="71">
        <f t="shared" ca="1" si="24"/>
        <v>4.2837851250557391E-2</v>
      </c>
      <c r="F819" s="71">
        <f t="shared" ca="1" si="25"/>
        <v>25.89859322734403</v>
      </c>
    </row>
    <row r="820" spans="5:6" x14ac:dyDescent="0.25">
      <c r="E820" s="71">
        <f t="shared" ca="1" si="24"/>
        <v>0.59096513951132701</v>
      </c>
      <c r="F820" s="71">
        <f t="shared" ca="1" si="25"/>
        <v>32.742234639829363</v>
      </c>
    </row>
    <row r="821" spans="5:6" x14ac:dyDescent="0.25">
      <c r="E821" s="71">
        <f t="shared" ca="1" si="24"/>
        <v>0.49973557260235713</v>
      </c>
      <c r="F821" s="71">
        <f t="shared" ca="1" si="25"/>
        <v>31.517838316730213</v>
      </c>
    </row>
    <row r="822" spans="5:6" x14ac:dyDescent="0.25">
      <c r="E822" s="71">
        <f t="shared" ca="1" si="24"/>
        <v>0.94493832018566415</v>
      </c>
      <c r="F822" s="71">
        <f t="shared" ca="1" si="25"/>
        <v>45.515019611362099</v>
      </c>
    </row>
    <row r="823" spans="5:6" x14ac:dyDescent="0.25">
      <c r="E823" s="71">
        <f t="shared" ca="1" si="24"/>
        <v>0.64195173065612476</v>
      </c>
      <c r="F823" s="71">
        <f t="shared" ca="1" si="25"/>
        <v>33.53432693767104</v>
      </c>
    </row>
    <row r="824" spans="5:6" x14ac:dyDescent="0.25">
      <c r="E824" s="71">
        <f t="shared" ca="1" si="24"/>
        <v>0.291904859392625</v>
      </c>
      <c r="F824" s="71">
        <f t="shared" ca="1" si="25"/>
        <v>29.184712274430098</v>
      </c>
    </row>
    <row r="825" spans="5:6" x14ac:dyDescent="0.25">
      <c r="E825" s="71">
        <f t="shared" ca="1" si="24"/>
        <v>0.35751860225308019</v>
      </c>
      <c r="F825" s="71">
        <f t="shared" ca="1" si="25"/>
        <v>29.88764704343372</v>
      </c>
    </row>
    <row r="826" spans="5:6" x14ac:dyDescent="0.25">
      <c r="E826" s="71">
        <f t="shared" ca="1" si="24"/>
        <v>5.392606505602171E-2</v>
      </c>
      <c r="F826" s="71">
        <f t="shared" ca="1" si="25"/>
        <v>26.14169813237287</v>
      </c>
    </row>
    <row r="827" spans="5:6" x14ac:dyDescent="0.25">
      <c r="E827" s="71">
        <f t="shared" ca="1" si="24"/>
        <v>0.72333564604029488</v>
      </c>
      <c r="F827" s="71">
        <f t="shared" ca="1" si="25"/>
        <v>35.058360541546776</v>
      </c>
    </row>
    <row r="828" spans="5:6" x14ac:dyDescent="0.25">
      <c r="E828" s="71">
        <f t="shared" ca="1" si="24"/>
        <v>0.79731454440994387</v>
      </c>
      <c r="F828" s="71">
        <f t="shared" ca="1" si="25"/>
        <v>36.916218601630959</v>
      </c>
    </row>
    <row r="829" spans="5:6" x14ac:dyDescent="0.25">
      <c r="E829" s="71">
        <f t="shared" ca="1" si="24"/>
        <v>0.26258746736933458</v>
      </c>
      <c r="F829" s="71">
        <f t="shared" ca="1" si="25"/>
        <v>28.870899554983151</v>
      </c>
    </row>
    <row r="830" spans="5:6" x14ac:dyDescent="0.25">
      <c r="E830" s="71">
        <f t="shared" ca="1" si="24"/>
        <v>0.79122138832406019</v>
      </c>
      <c r="F830" s="71">
        <f t="shared" ca="1" si="25"/>
        <v>36.737510929841065</v>
      </c>
    </row>
    <row r="831" spans="5:6" x14ac:dyDescent="0.25">
      <c r="E831" s="71">
        <f t="shared" ca="1" si="24"/>
        <v>0.47202297101309132</v>
      </c>
      <c r="F831" s="71">
        <f t="shared" ca="1" si="25"/>
        <v>31.180368705039733</v>
      </c>
    </row>
    <row r="832" spans="5:6" x14ac:dyDescent="0.25">
      <c r="E832" s="71">
        <f t="shared" ca="1" si="24"/>
        <v>0.50446011540492008</v>
      </c>
      <c r="F832" s="71">
        <f t="shared" ca="1" si="25"/>
        <v>31.57669586295555</v>
      </c>
    </row>
    <row r="833" spans="5:6" x14ac:dyDescent="0.25">
      <c r="E833" s="71">
        <f t="shared" ca="1" si="24"/>
        <v>0.7506367747661109</v>
      </c>
      <c r="F833" s="71">
        <f t="shared" ca="1" si="25"/>
        <v>35.674621601944935</v>
      </c>
    </row>
    <row r="834" spans="5:6" x14ac:dyDescent="0.25">
      <c r="E834" s="71">
        <f t="shared" ca="1" si="24"/>
        <v>0.45515469700501288</v>
      </c>
      <c r="F834" s="71">
        <f t="shared" ca="1" si="25"/>
        <v>30.980799581139962</v>
      </c>
    </row>
    <row r="835" spans="5:6" x14ac:dyDescent="0.25">
      <c r="E835" s="71">
        <f t="shared" ca="1" si="24"/>
        <v>0.33693525030065496</v>
      </c>
      <c r="F835" s="71">
        <f t="shared" ca="1" si="25"/>
        <v>29.665954702428522</v>
      </c>
    </row>
    <row r="836" spans="5:6" x14ac:dyDescent="0.25">
      <c r="E836" s="71">
        <f t="shared" ref="E836:E899" ca="1" si="26">RAND()</f>
        <v>0.55261281985916677</v>
      </c>
      <c r="F836" s="71">
        <f t="shared" ref="F836:F899" ca="1" si="27">$C$3-$C$4*(LN(E836)^(-1/$C$5))</f>
        <v>32.202646913217507</v>
      </c>
    </row>
    <row r="837" spans="5:6" x14ac:dyDescent="0.25">
      <c r="E837" s="71">
        <f t="shared" ca="1" si="26"/>
        <v>0.26342872770620751</v>
      </c>
      <c r="F837" s="71">
        <f t="shared" ca="1" si="27"/>
        <v>28.879940654826328</v>
      </c>
    </row>
    <row r="838" spans="5:6" x14ac:dyDescent="0.25">
      <c r="E838" s="71">
        <f t="shared" ca="1" si="26"/>
        <v>0.77367538794738355</v>
      </c>
      <c r="F838" s="71">
        <f t="shared" ca="1" si="27"/>
        <v>36.252924368436879</v>
      </c>
    </row>
    <row r="839" spans="5:6" x14ac:dyDescent="0.25">
      <c r="E839" s="71">
        <f t="shared" ca="1" si="26"/>
        <v>0.65894211942300307</v>
      </c>
      <c r="F839" s="71">
        <f t="shared" ca="1" si="27"/>
        <v>33.821981361469753</v>
      </c>
    </row>
    <row r="840" spans="5:6" x14ac:dyDescent="0.25">
      <c r="E840" s="71">
        <f t="shared" ca="1" si="26"/>
        <v>0.88306094158370507</v>
      </c>
      <c r="F840" s="71">
        <f t="shared" ca="1" si="27"/>
        <v>40.345416988041322</v>
      </c>
    </row>
    <row r="841" spans="5:6" x14ac:dyDescent="0.25">
      <c r="E841" s="71">
        <f t="shared" ca="1" si="26"/>
        <v>4.4825798824801644E-2</v>
      </c>
      <c r="F841" s="71">
        <f t="shared" ca="1" si="27"/>
        <v>25.944777883258855</v>
      </c>
    </row>
    <row r="842" spans="5:6" x14ac:dyDescent="0.25">
      <c r="E842" s="71">
        <f t="shared" ca="1" si="26"/>
        <v>0.6959773914732611</v>
      </c>
      <c r="F842" s="71">
        <f t="shared" ca="1" si="27"/>
        <v>34.500967036443924</v>
      </c>
    </row>
    <row r="843" spans="5:6" x14ac:dyDescent="0.25">
      <c r="E843" s="71">
        <f t="shared" ca="1" si="26"/>
        <v>0.27882658175945141</v>
      </c>
      <c r="F843" s="71">
        <f t="shared" ca="1" si="27"/>
        <v>29.044982424662241</v>
      </c>
    </row>
    <row r="844" spans="5:6" x14ac:dyDescent="0.25">
      <c r="E844" s="71">
        <f t="shared" ca="1" si="26"/>
        <v>0.87976414184991247</v>
      </c>
      <c r="F844" s="71">
        <f t="shared" ca="1" si="27"/>
        <v>40.166102432930785</v>
      </c>
    </row>
    <row r="845" spans="5:6" x14ac:dyDescent="0.25">
      <c r="E845" s="71">
        <f t="shared" ca="1" si="26"/>
        <v>0.82227621491821346</v>
      </c>
      <c r="F845" s="71">
        <f t="shared" ca="1" si="27"/>
        <v>37.715402524861162</v>
      </c>
    </row>
    <row r="846" spans="5:6" x14ac:dyDescent="0.25">
      <c r="E846" s="71">
        <f t="shared" ca="1" si="26"/>
        <v>0.98629884962989056</v>
      </c>
      <c r="F846" s="71">
        <f t="shared" ca="1" si="27"/>
        <v>57.106423326210923</v>
      </c>
    </row>
    <row r="847" spans="5:6" x14ac:dyDescent="0.25">
      <c r="E847" s="71">
        <f t="shared" ca="1" si="26"/>
        <v>0.42720971464268032</v>
      </c>
      <c r="F847" s="71">
        <f t="shared" ca="1" si="27"/>
        <v>30.658422201522093</v>
      </c>
    </row>
    <row r="848" spans="5:6" x14ac:dyDescent="0.25">
      <c r="E848" s="71">
        <f t="shared" ca="1" si="26"/>
        <v>0.30937189941394772</v>
      </c>
      <c r="F848" s="71">
        <f t="shared" ca="1" si="27"/>
        <v>29.371121181612327</v>
      </c>
    </row>
    <row r="849" spans="5:6" x14ac:dyDescent="0.25">
      <c r="E849" s="71">
        <f t="shared" ca="1" si="26"/>
        <v>0.67600741466913283</v>
      </c>
      <c r="F849" s="71">
        <f t="shared" ca="1" si="27"/>
        <v>34.125275202408396</v>
      </c>
    </row>
    <row r="850" spans="5:6" x14ac:dyDescent="0.25">
      <c r="E850" s="71">
        <f t="shared" ca="1" si="26"/>
        <v>0.88108262378194424</v>
      </c>
      <c r="F850" s="71">
        <f t="shared" ca="1" si="27"/>
        <v>40.237132088114009</v>
      </c>
    </row>
    <row r="851" spans="5:6" x14ac:dyDescent="0.25">
      <c r="E851" s="71">
        <f t="shared" ca="1" si="26"/>
        <v>0.5749201048886402</v>
      </c>
      <c r="F851" s="71">
        <f t="shared" ca="1" si="27"/>
        <v>32.511408749940507</v>
      </c>
    </row>
    <row r="852" spans="5:6" x14ac:dyDescent="0.25">
      <c r="E852" s="71">
        <f t="shared" ca="1" si="26"/>
        <v>0.70956175940368993</v>
      </c>
      <c r="F852" s="71">
        <f t="shared" ca="1" si="27"/>
        <v>34.771020154701787</v>
      </c>
    </row>
    <row r="853" spans="5:6" x14ac:dyDescent="0.25">
      <c r="E853" s="71">
        <f t="shared" ca="1" si="26"/>
        <v>0.96258242905507385</v>
      </c>
      <c r="F853" s="71">
        <f t="shared" ca="1" si="27"/>
        <v>48.438278917151791</v>
      </c>
    </row>
    <row r="854" spans="5:6" x14ac:dyDescent="0.25">
      <c r="E854" s="71">
        <f t="shared" ca="1" si="26"/>
        <v>0.90836024323974429</v>
      </c>
      <c r="F854" s="71">
        <f t="shared" ca="1" si="27"/>
        <v>41.950116978400317</v>
      </c>
    </row>
    <row r="855" spans="5:6" x14ac:dyDescent="0.25">
      <c r="E855" s="71">
        <f t="shared" ca="1" si="26"/>
        <v>0.35375663100944432</v>
      </c>
      <c r="F855" s="71">
        <f t="shared" ca="1" si="27"/>
        <v>29.846991079409161</v>
      </c>
    </row>
    <row r="856" spans="5:6" x14ac:dyDescent="0.25">
      <c r="E856" s="71">
        <f t="shared" ca="1" si="26"/>
        <v>0.96486555923479256</v>
      </c>
      <c r="F856" s="71">
        <f t="shared" ca="1" si="27"/>
        <v>48.934508510616865</v>
      </c>
    </row>
    <row r="857" spans="5:6" x14ac:dyDescent="0.25">
      <c r="E857" s="71">
        <f t="shared" ca="1" si="26"/>
        <v>0.1052096133740632</v>
      </c>
      <c r="F857" s="71">
        <f t="shared" ca="1" si="27"/>
        <v>27.002939500446878</v>
      </c>
    </row>
    <row r="858" spans="5:6" x14ac:dyDescent="0.25">
      <c r="E858" s="71">
        <f t="shared" ca="1" si="26"/>
        <v>0.93155880082054043</v>
      </c>
      <c r="F858" s="71">
        <f t="shared" ca="1" si="27"/>
        <v>43.955152921569884</v>
      </c>
    </row>
    <row r="859" spans="5:6" x14ac:dyDescent="0.25">
      <c r="E859" s="71">
        <f t="shared" ca="1" si="26"/>
        <v>0.72813357596574002</v>
      </c>
      <c r="F859" s="71">
        <f t="shared" ca="1" si="27"/>
        <v>35.161932023592769</v>
      </c>
    </row>
    <row r="860" spans="5:6" x14ac:dyDescent="0.25">
      <c r="E860" s="71">
        <f t="shared" ca="1" si="26"/>
        <v>0.87420010086032529</v>
      </c>
      <c r="F860" s="71">
        <f t="shared" ca="1" si="27"/>
        <v>39.875861034113484</v>
      </c>
    </row>
    <row r="861" spans="5:6" x14ac:dyDescent="0.25">
      <c r="E861" s="71">
        <f t="shared" ca="1" si="26"/>
        <v>0.91238984834067205</v>
      </c>
      <c r="F861" s="71">
        <f t="shared" ca="1" si="27"/>
        <v>42.2528113476179</v>
      </c>
    </row>
    <row r="862" spans="5:6" x14ac:dyDescent="0.25">
      <c r="E862" s="71">
        <f t="shared" ca="1" si="26"/>
        <v>0.59661890628324021</v>
      </c>
      <c r="F862" s="71">
        <f t="shared" ca="1" si="27"/>
        <v>32.825476155141942</v>
      </c>
    </row>
    <row r="863" spans="5:6" x14ac:dyDescent="0.25">
      <c r="E863" s="71">
        <f t="shared" ca="1" si="26"/>
        <v>0.81988882044789102</v>
      </c>
      <c r="F863" s="71">
        <f t="shared" ca="1" si="27"/>
        <v>37.633763538339416</v>
      </c>
    </row>
    <row r="864" spans="5:6" x14ac:dyDescent="0.25">
      <c r="E864" s="71">
        <f t="shared" ca="1" si="26"/>
        <v>0.94554293107351861</v>
      </c>
      <c r="F864" s="71">
        <f t="shared" ca="1" si="27"/>
        <v>45.59578836856862</v>
      </c>
    </row>
    <row r="865" spans="5:6" x14ac:dyDescent="0.25">
      <c r="E865" s="71">
        <f t="shared" ca="1" si="26"/>
        <v>0.28123049513169218</v>
      </c>
      <c r="F865" s="71">
        <f t="shared" ca="1" si="27"/>
        <v>29.070688707052511</v>
      </c>
    </row>
    <row r="866" spans="5:6" x14ac:dyDescent="0.25">
      <c r="E866" s="71">
        <f t="shared" ca="1" si="26"/>
        <v>0.2235503308869633</v>
      </c>
      <c r="F866" s="71">
        <f t="shared" ca="1" si="27"/>
        <v>28.446787754457709</v>
      </c>
    </row>
    <row r="867" spans="5:6" x14ac:dyDescent="0.25">
      <c r="E867" s="71">
        <f t="shared" ca="1" si="26"/>
        <v>5.107988445756706E-2</v>
      </c>
      <c r="F867" s="71">
        <f t="shared" ca="1" si="27"/>
        <v>26.082411032573532</v>
      </c>
    </row>
    <row r="868" spans="5:6" x14ac:dyDescent="0.25">
      <c r="E868" s="71">
        <f t="shared" ca="1" si="26"/>
        <v>9.4211372007031446E-3</v>
      </c>
      <c r="F868" s="71">
        <f t="shared" ca="1" si="27"/>
        <v>24.69817452126</v>
      </c>
    </row>
    <row r="869" spans="5:6" x14ac:dyDescent="0.25">
      <c r="E869" s="71">
        <f t="shared" ca="1" si="26"/>
        <v>0.63527204933912562</v>
      </c>
      <c r="F869" s="71">
        <f t="shared" ca="1" si="27"/>
        <v>33.42479867042298</v>
      </c>
    </row>
    <row r="870" spans="5:6" x14ac:dyDescent="0.25">
      <c r="E870" s="71">
        <f t="shared" ca="1" si="26"/>
        <v>0.35357082944692086</v>
      </c>
      <c r="F870" s="71">
        <f t="shared" ca="1" si="27"/>
        <v>29.84498487490216</v>
      </c>
    </row>
    <row r="871" spans="5:6" x14ac:dyDescent="0.25">
      <c r="E871" s="71">
        <f t="shared" ca="1" si="26"/>
        <v>0.75523435274609463</v>
      </c>
      <c r="F871" s="71">
        <f t="shared" ca="1" si="27"/>
        <v>35.785354351310261</v>
      </c>
    </row>
    <row r="872" spans="5:6" x14ac:dyDescent="0.25">
      <c r="E872" s="71">
        <f t="shared" ca="1" si="26"/>
        <v>0.63359971232291956</v>
      </c>
      <c r="F872" s="71">
        <f t="shared" ca="1" si="27"/>
        <v>33.397674190482711</v>
      </c>
    </row>
    <row r="873" spans="5:6" x14ac:dyDescent="0.25">
      <c r="E873" s="71">
        <f t="shared" ca="1" si="26"/>
        <v>0.72142551988360659</v>
      </c>
      <c r="F873" s="71">
        <f t="shared" ca="1" si="27"/>
        <v>35.017643868155304</v>
      </c>
    </row>
    <row r="874" spans="5:6" x14ac:dyDescent="0.25">
      <c r="E874" s="71">
        <f t="shared" ca="1" si="26"/>
        <v>0.21020208058531009</v>
      </c>
      <c r="F874" s="71">
        <f t="shared" ca="1" si="27"/>
        <v>28.298798092887846</v>
      </c>
    </row>
    <row r="875" spans="5:6" x14ac:dyDescent="0.25">
      <c r="E875" s="71">
        <f t="shared" ca="1" si="26"/>
        <v>3.6848893401366212E-2</v>
      </c>
      <c r="F875" s="71">
        <f t="shared" ca="1" si="27"/>
        <v>25.750804493339402</v>
      </c>
    </row>
    <row r="876" spans="5:6" x14ac:dyDescent="0.25">
      <c r="E876" s="71">
        <f t="shared" ca="1" si="26"/>
        <v>0.70605558711287952</v>
      </c>
      <c r="F876" s="71">
        <f t="shared" ca="1" si="27"/>
        <v>34.700107633808564</v>
      </c>
    </row>
    <row r="877" spans="5:6" x14ac:dyDescent="0.25">
      <c r="E877" s="71">
        <f t="shared" ca="1" si="26"/>
        <v>0.34222285819035214</v>
      </c>
      <c r="F877" s="71">
        <f t="shared" ca="1" si="27"/>
        <v>29.722741909215546</v>
      </c>
    </row>
    <row r="878" spans="5:6" x14ac:dyDescent="0.25">
      <c r="E878" s="71">
        <f t="shared" ca="1" si="26"/>
        <v>0.60755708633587302</v>
      </c>
      <c r="F878" s="71">
        <f t="shared" ca="1" si="27"/>
        <v>32.989537020963766</v>
      </c>
    </row>
    <row r="879" spans="5:6" x14ac:dyDescent="0.25">
      <c r="E879" s="71">
        <f t="shared" ca="1" si="26"/>
        <v>0.6437883605807263</v>
      </c>
      <c r="F879" s="71">
        <f t="shared" ca="1" si="27"/>
        <v>33.564782998667141</v>
      </c>
    </row>
    <row r="880" spans="5:6" x14ac:dyDescent="0.25">
      <c r="E880" s="71">
        <f t="shared" ca="1" si="26"/>
        <v>0.64423987581328901</v>
      </c>
      <c r="F880" s="71">
        <f t="shared" ca="1" si="27"/>
        <v>33.572293221934785</v>
      </c>
    </row>
    <row r="881" spans="5:6" x14ac:dyDescent="0.25">
      <c r="E881" s="71">
        <f t="shared" ca="1" si="26"/>
        <v>0.59367564325496269</v>
      </c>
      <c r="F881" s="71">
        <f t="shared" ca="1" si="27"/>
        <v>32.782013146818599</v>
      </c>
    </row>
    <row r="882" spans="5:6" x14ac:dyDescent="0.25">
      <c r="E882" s="71">
        <f t="shared" ca="1" si="26"/>
        <v>1.2637481890904301E-2</v>
      </c>
      <c r="F882" s="71">
        <f t="shared" ca="1" si="27"/>
        <v>24.890596078663592</v>
      </c>
    </row>
    <row r="883" spans="5:6" x14ac:dyDescent="0.25">
      <c r="E883" s="71">
        <f t="shared" ca="1" si="26"/>
        <v>0.1656543606088926</v>
      </c>
      <c r="F883" s="71">
        <f t="shared" ca="1" si="27"/>
        <v>27.786038028250758</v>
      </c>
    </row>
    <row r="884" spans="5:6" x14ac:dyDescent="0.25">
      <c r="E884" s="71">
        <f t="shared" ca="1" si="26"/>
        <v>0.5738507991029923</v>
      </c>
      <c r="F884" s="71">
        <f t="shared" ca="1" si="27"/>
        <v>32.496296833117313</v>
      </c>
    </row>
    <row r="885" spans="5:6" x14ac:dyDescent="0.25">
      <c r="E885" s="71">
        <f t="shared" ca="1" si="26"/>
        <v>0.60226084289359827</v>
      </c>
      <c r="F885" s="71">
        <f t="shared" ca="1" si="27"/>
        <v>32.909590768583143</v>
      </c>
    </row>
    <row r="886" spans="5:6" x14ac:dyDescent="0.25">
      <c r="E886" s="71">
        <f t="shared" ca="1" si="26"/>
        <v>0.39966742073242212</v>
      </c>
      <c r="F886" s="71">
        <f t="shared" ca="1" si="27"/>
        <v>30.34906802374358</v>
      </c>
    </row>
    <row r="887" spans="5:6" x14ac:dyDescent="0.25">
      <c r="E887" s="71">
        <f t="shared" ca="1" si="26"/>
        <v>6.6246709482402077E-2</v>
      </c>
      <c r="F887" s="71">
        <f t="shared" ca="1" si="27"/>
        <v>26.37933263884517</v>
      </c>
    </row>
    <row r="888" spans="5:6" x14ac:dyDescent="0.25">
      <c r="E888" s="71">
        <f t="shared" ca="1" si="26"/>
        <v>0.27829060355382562</v>
      </c>
      <c r="F888" s="71">
        <f t="shared" ca="1" si="27"/>
        <v>29.039249161673581</v>
      </c>
    </row>
    <row r="889" spans="5:6" x14ac:dyDescent="0.25">
      <c r="E889" s="71">
        <f t="shared" ca="1" si="26"/>
        <v>0.77556574615688467</v>
      </c>
      <c r="F889" s="71">
        <f t="shared" ca="1" si="27"/>
        <v>36.303145890888302</v>
      </c>
    </row>
    <row r="890" spans="5:6" x14ac:dyDescent="0.25">
      <c r="E890" s="71">
        <f t="shared" ca="1" si="26"/>
        <v>0.13952415091905579</v>
      </c>
      <c r="F890" s="71">
        <f t="shared" ca="1" si="27"/>
        <v>27.464575092683678</v>
      </c>
    </row>
    <row r="891" spans="5:6" x14ac:dyDescent="0.25">
      <c r="E891" s="71">
        <f t="shared" ca="1" si="26"/>
        <v>0.60833453786358538</v>
      </c>
      <c r="F891" s="71">
        <f t="shared" ca="1" si="27"/>
        <v>33.001354894666228</v>
      </c>
    </row>
    <row r="892" spans="5:6" x14ac:dyDescent="0.25">
      <c r="E892" s="71">
        <f t="shared" ca="1" si="26"/>
        <v>0.39583845231469916</v>
      </c>
      <c r="F892" s="71">
        <f t="shared" ca="1" si="27"/>
        <v>30.306616222647378</v>
      </c>
    </row>
    <row r="893" spans="5:6" x14ac:dyDescent="0.25">
      <c r="E893" s="71">
        <f t="shared" ca="1" si="26"/>
        <v>0.95074321682375629</v>
      </c>
      <c r="F893" s="71">
        <f t="shared" ca="1" si="27"/>
        <v>46.337273995449344</v>
      </c>
    </row>
    <row r="894" spans="5:6" x14ac:dyDescent="0.25">
      <c r="E894" s="71">
        <f t="shared" ca="1" si="26"/>
        <v>0.98689133047535393</v>
      </c>
      <c r="F894" s="71">
        <f t="shared" ca="1" si="27"/>
        <v>57.527594740377992</v>
      </c>
    </row>
    <row r="895" spans="5:6" x14ac:dyDescent="0.25">
      <c r="E895" s="71">
        <f t="shared" ca="1" si="26"/>
        <v>0.59136468801098441</v>
      </c>
      <c r="F895" s="71">
        <f t="shared" ca="1" si="27"/>
        <v>32.748083546760327</v>
      </c>
    </row>
    <row r="896" spans="5:6" x14ac:dyDescent="0.25">
      <c r="E896" s="71">
        <f t="shared" ca="1" si="26"/>
        <v>0.49064139073528135</v>
      </c>
      <c r="F896" s="71">
        <f t="shared" ca="1" si="27"/>
        <v>31.405673646920494</v>
      </c>
    </row>
    <row r="897" spans="5:6" x14ac:dyDescent="0.25">
      <c r="E897" s="71">
        <f t="shared" ca="1" si="26"/>
        <v>0.24189842465101263</v>
      </c>
      <c r="F897" s="71">
        <f t="shared" ca="1" si="27"/>
        <v>28.647430097756107</v>
      </c>
    </row>
    <row r="898" spans="5:6" x14ac:dyDescent="0.25">
      <c r="E898" s="71">
        <f t="shared" ca="1" si="26"/>
        <v>0.79985655040110948</v>
      </c>
      <c r="F898" s="71">
        <f t="shared" ca="1" si="27"/>
        <v>36.992515032836479</v>
      </c>
    </row>
    <row r="899" spans="5:6" x14ac:dyDescent="0.25">
      <c r="E899" s="71">
        <f t="shared" ca="1" si="26"/>
        <v>3.3840267318775319E-2</v>
      </c>
      <c r="F899" s="71">
        <f t="shared" ca="1" si="27"/>
        <v>25.670755731622656</v>
      </c>
    </row>
    <row r="900" spans="5:6" x14ac:dyDescent="0.25">
      <c r="E900" s="71">
        <f t="shared" ref="E900:E963" ca="1" si="28">RAND()</f>
        <v>0.14260696497672976</v>
      </c>
      <c r="F900" s="71">
        <f t="shared" ref="F900:F963" ca="1" si="29">$C$3-$C$4*(LN(E900)^(-1/$C$5))</f>
        <v>27.503594193690301</v>
      </c>
    </row>
    <row r="901" spans="5:6" x14ac:dyDescent="0.25">
      <c r="E901" s="71">
        <f t="shared" ca="1" si="28"/>
        <v>0.13185096881557123</v>
      </c>
      <c r="F901" s="71">
        <f t="shared" ca="1" si="29"/>
        <v>27.365950083626526</v>
      </c>
    </row>
    <row r="902" spans="5:6" x14ac:dyDescent="0.25">
      <c r="E902" s="71">
        <f t="shared" ca="1" si="28"/>
        <v>0.17389932514668305</v>
      </c>
      <c r="F902" s="71">
        <f t="shared" ca="1" si="29"/>
        <v>27.88373361071972</v>
      </c>
    </row>
    <row r="903" spans="5:6" x14ac:dyDescent="0.25">
      <c r="E903" s="71">
        <f t="shared" ca="1" si="28"/>
        <v>0.43686611042008305</v>
      </c>
      <c r="F903" s="71">
        <f t="shared" ca="1" si="29"/>
        <v>30.768754271251851</v>
      </c>
    </row>
    <row r="904" spans="5:6" x14ac:dyDescent="0.25">
      <c r="E904" s="71">
        <f t="shared" ca="1" si="28"/>
        <v>0.72644008444086461</v>
      </c>
      <c r="F904" s="71">
        <f t="shared" ca="1" si="29"/>
        <v>35.125160208961532</v>
      </c>
    </row>
    <row r="905" spans="5:6" x14ac:dyDescent="0.25">
      <c r="E905" s="71">
        <f t="shared" ca="1" si="28"/>
        <v>0.6357767266102311</v>
      </c>
      <c r="F905" s="71">
        <f t="shared" ca="1" si="29"/>
        <v>33.433007348021647</v>
      </c>
    </row>
    <row r="906" spans="5:6" x14ac:dyDescent="0.25">
      <c r="E906" s="71">
        <f t="shared" ca="1" si="28"/>
        <v>0.28496762400675868</v>
      </c>
      <c r="F906" s="71">
        <f t="shared" ca="1" si="29"/>
        <v>29.11062871323956</v>
      </c>
    </row>
    <row r="907" spans="5:6" x14ac:dyDescent="0.25">
      <c r="E907" s="71">
        <f t="shared" ca="1" si="28"/>
        <v>0.13879532931877314</v>
      </c>
      <c r="F907" s="71">
        <f t="shared" ca="1" si="29"/>
        <v>27.455301571788706</v>
      </c>
    </row>
    <row r="908" spans="5:6" x14ac:dyDescent="0.25">
      <c r="E908" s="71">
        <f t="shared" ca="1" si="28"/>
        <v>1.2926092327593341E-2</v>
      </c>
      <c r="F908" s="71">
        <f t="shared" ca="1" si="29"/>
        <v>24.906028730834386</v>
      </c>
    </row>
    <row r="909" spans="5:6" x14ac:dyDescent="0.25">
      <c r="E909" s="71">
        <f t="shared" ca="1" si="28"/>
        <v>0.53079114880596112</v>
      </c>
      <c r="F909" s="71">
        <f t="shared" ca="1" si="29"/>
        <v>31.912716213573177</v>
      </c>
    </row>
    <row r="910" spans="5:6" x14ac:dyDescent="0.25">
      <c r="E910" s="71">
        <f t="shared" ca="1" si="28"/>
        <v>0.36204511999638955</v>
      </c>
      <c r="F910" s="71">
        <f t="shared" ca="1" si="29"/>
        <v>29.936660522484484</v>
      </c>
    </row>
    <row r="911" spans="5:6" x14ac:dyDescent="0.25">
      <c r="E911" s="71">
        <f t="shared" ca="1" si="28"/>
        <v>0.77562472543987149</v>
      </c>
      <c r="F911" s="71">
        <f t="shared" ca="1" si="29"/>
        <v>36.304720122065348</v>
      </c>
    </row>
    <row r="912" spans="5:6" x14ac:dyDescent="0.25">
      <c r="E912" s="71">
        <f t="shared" ca="1" si="28"/>
        <v>0.65201836388490531</v>
      </c>
      <c r="F912" s="71">
        <f t="shared" ca="1" si="29"/>
        <v>33.703129491235792</v>
      </c>
    </row>
    <row r="913" spans="5:6" x14ac:dyDescent="0.25">
      <c r="E913" s="71">
        <f t="shared" ca="1" si="28"/>
        <v>0.59396570946620098</v>
      </c>
      <c r="F913" s="71">
        <f t="shared" ca="1" si="29"/>
        <v>32.786284039438023</v>
      </c>
    </row>
    <row r="914" spans="5:6" x14ac:dyDescent="0.25">
      <c r="E914" s="71">
        <f t="shared" ca="1" si="28"/>
        <v>4.4778763857925674E-2</v>
      </c>
      <c r="F914" s="71">
        <f t="shared" ca="1" si="29"/>
        <v>25.943699871441929</v>
      </c>
    </row>
    <row r="915" spans="5:6" x14ac:dyDescent="0.25">
      <c r="E915" s="71">
        <f t="shared" ca="1" si="28"/>
        <v>0.30831956490235812</v>
      </c>
      <c r="F915" s="71">
        <f t="shared" ca="1" si="29"/>
        <v>29.359888967820019</v>
      </c>
    </row>
    <row r="916" spans="5:6" x14ac:dyDescent="0.25">
      <c r="E916" s="71">
        <f t="shared" ca="1" si="28"/>
        <v>0.86305999873978567</v>
      </c>
      <c r="F916" s="71">
        <f t="shared" ca="1" si="29"/>
        <v>39.336379093580888</v>
      </c>
    </row>
    <row r="917" spans="5:6" x14ac:dyDescent="0.25">
      <c r="E917" s="71">
        <f t="shared" ca="1" si="28"/>
        <v>0.47800127844901774</v>
      </c>
      <c r="F917" s="71">
        <f t="shared" ca="1" si="29"/>
        <v>31.252108637597495</v>
      </c>
    </row>
    <row r="918" spans="5:6" x14ac:dyDescent="0.25">
      <c r="E918" s="71">
        <f t="shared" ca="1" si="28"/>
        <v>0.70812843629607014</v>
      </c>
      <c r="F918" s="71">
        <f t="shared" ca="1" si="29"/>
        <v>34.741926081914514</v>
      </c>
    </row>
    <row r="919" spans="5:6" x14ac:dyDescent="0.25">
      <c r="E919" s="71">
        <f t="shared" ca="1" si="28"/>
        <v>0.75849580305350128</v>
      </c>
      <c r="F919" s="71">
        <f t="shared" ca="1" si="29"/>
        <v>35.865252795988653</v>
      </c>
    </row>
    <row r="920" spans="5:6" x14ac:dyDescent="0.25">
      <c r="E920" s="71">
        <f t="shared" ca="1" si="28"/>
        <v>0.42975756805989329</v>
      </c>
      <c r="F920" s="71">
        <f t="shared" ca="1" si="29"/>
        <v>30.687431136033446</v>
      </c>
    </row>
    <row r="921" spans="5:6" x14ac:dyDescent="0.25">
      <c r="E921" s="71">
        <f t="shared" ca="1" si="28"/>
        <v>0.91507117752952594</v>
      </c>
      <c r="F921" s="71">
        <f t="shared" ca="1" si="29"/>
        <v>42.463322734738959</v>
      </c>
    </row>
    <row r="922" spans="5:6" x14ac:dyDescent="0.25">
      <c r="E922" s="71">
        <f t="shared" ca="1" si="28"/>
        <v>0.61312493759560638</v>
      </c>
      <c r="F922" s="71">
        <f t="shared" ca="1" si="29"/>
        <v>33.074648498126962</v>
      </c>
    </row>
    <row r="923" spans="5:6" x14ac:dyDescent="0.25">
      <c r="E923" s="71">
        <f t="shared" ca="1" si="28"/>
        <v>0.42373077522726821</v>
      </c>
      <c r="F923" s="71">
        <f t="shared" ca="1" si="29"/>
        <v>30.618926655048302</v>
      </c>
    </row>
    <row r="924" spans="5:6" x14ac:dyDescent="0.25">
      <c r="E924" s="71">
        <f t="shared" ca="1" si="28"/>
        <v>0.89060632779237536</v>
      </c>
      <c r="F924" s="71">
        <f t="shared" ca="1" si="29"/>
        <v>40.778588761131672</v>
      </c>
    </row>
    <row r="925" spans="5:6" x14ac:dyDescent="0.25">
      <c r="E925" s="71">
        <f t="shared" ca="1" si="28"/>
        <v>0.82854727721273369</v>
      </c>
      <c r="F925" s="71">
        <f t="shared" ca="1" si="29"/>
        <v>37.935782135381551</v>
      </c>
    </row>
    <row r="926" spans="5:6" x14ac:dyDescent="0.25">
      <c r="E926" s="71">
        <f t="shared" ca="1" si="28"/>
        <v>0.40425908587962933</v>
      </c>
      <c r="F926" s="71">
        <f t="shared" ca="1" si="29"/>
        <v>30.400141921702879</v>
      </c>
    </row>
    <row r="927" spans="5:6" x14ac:dyDescent="0.25">
      <c r="E927" s="71">
        <f t="shared" ca="1" si="28"/>
        <v>0.46192187175241473</v>
      </c>
      <c r="F927" s="71">
        <f t="shared" ca="1" si="29"/>
        <v>31.060374803195842</v>
      </c>
    </row>
    <row r="928" spans="5:6" x14ac:dyDescent="0.25">
      <c r="E928" s="71">
        <f t="shared" ca="1" si="28"/>
        <v>0.41542072162140886</v>
      </c>
      <c r="F928" s="71">
        <f t="shared" ca="1" si="29"/>
        <v>30.525098635928792</v>
      </c>
    </row>
    <row r="929" spans="5:6" x14ac:dyDescent="0.25">
      <c r="E929" s="71">
        <f t="shared" ca="1" si="28"/>
        <v>0.56939575629478689</v>
      </c>
      <c r="F929" s="71">
        <f t="shared" ca="1" si="29"/>
        <v>32.433685092564509</v>
      </c>
    </row>
    <row r="930" spans="5:6" x14ac:dyDescent="0.25">
      <c r="E930" s="71">
        <f t="shared" ca="1" si="28"/>
        <v>0.37470139602233021</v>
      </c>
      <c r="F930" s="71">
        <f t="shared" ca="1" si="29"/>
        <v>30.074317953611288</v>
      </c>
    </row>
    <row r="931" spans="5:6" x14ac:dyDescent="0.25">
      <c r="E931" s="71">
        <f t="shared" ca="1" si="28"/>
        <v>0.97049120938410927</v>
      </c>
      <c r="F931" s="71">
        <f t="shared" ca="1" si="29"/>
        <v>50.340578425017519</v>
      </c>
    </row>
    <row r="932" spans="5:6" x14ac:dyDescent="0.25">
      <c r="E932" s="71">
        <f t="shared" ca="1" si="28"/>
        <v>0.45854439192888219</v>
      </c>
      <c r="F932" s="71">
        <f t="shared" ca="1" si="29"/>
        <v>31.020579880882973</v>
      </c>
    </row>
    <row r="933" spans="5:6" x14ac:dyDescent="0.25">
      <c r="E933" s="71">
        <f t="shared" ca="1" si="28"/>
        <v>0.5009341437092929</v>
      </c>
      <c r="F933" s="71">
        <f t="shared" ca="1" si="29"/>
        <v>31.532731115864749</v>
      </c>
    </row>
    <row r="934" spans="5:6" x14ac:dyDescent="0.25">
      <c r="E934" s="71">
        <f t="shared" ca="1" si="28"/>
        <v>0.15746755655642786</v>
      </c>
      <c r="F934" s="71">
        <f t="shared" ca="1" si="29"/>
        <v>27.687417247991984</v>
      </c>
    </row>
    <row r="935" spans="5:6" x14ac:dyDescent="0.25">
      <c r="E935" s="71">
        <f t="shared" ca="1" si="28"/>
        <v>0.14942697460366039</v>
      </c>
      <c r="F935" s="71">
        <f t="shared" ca="1" si="29"/>
        <v>27.588790355807244</v>
      </c>
    </row>
    <row r="936" spans="5:6" x14ac:dyDescent="0.25">
      <c r="E936" s="71">
        <f t="shared" ca="1" si="28"/>
        <v>0.50526609568436287</v>
      </c>
      <c r="F936" s="71">
        <f t="shared" ca="1" si="29"/>
        <v>31.58677791852331</v>
      </c>
    </row>
    <row r="937" spans="5:6" x14ac:dyDescent="0.25">
      <c r="E937" s="71">
        <f t="shared" ca="1" si="28"/>
        <v>0.70883928633239868</v>
      </c>
      <c r="F937" s="71">
        <f t="shared" ca="1" si="29"/>
        <v>34.756336865651292</v>
      </c>
    </row>
    <row r="938" spans="5:6" x14ac:dyDescent="0.25">
      <c r="E938" s="71">
        <f t="shared" ca="1" si="28"/>
        <v>0.22186315719939165</v>
      </c>
      <c r="F938" s="71">
        <f t="shared" ca="1" si="29"/>
        <v>28.428187529385603</v>
      </c>
    </row>
    <row r="939" spans="5:6" x14ac:dyDescent="0.25">
      <c r="E939" s="71">
        <f t="shared" ca="1" si="28"/>
        <v>0.13037156496041225</v>
      </c>
      <c r="F939" s="71">
        <f t="shared" ca="1" si="29"/>
        <v>27.346671508601151</v>
      </c>
    </row>
    <row r="940" spans="5:6" x14ac:dyDescent="0.25">
      <c r="E940" s="71">
        <f t="shared" ca="1" si="28"/>
        <v>0.79711926927214061</v>
      </c>
      <c r="F940" s="71">
        <f t="shared" ca="1" si="29"/>
        <v>36.910400877892826</v>
      </c>
    </row>
    <row r="941" spans="5:6" x14ac:dyDescent="0.25">
      <c r="E941" s="71">
        <f t="shared" ca="1" si="28"/>
        <v>3.3634692685443723E-2</v>
      </c>
      <c r="F941" s="71">
        <f t="shared" ca="1" si="29"/>
        <v>25.665121828916927</v>
      </c>
    </row>
    <row r="942" spans="5:6" x14ac:dyDescent="0.25">
      <c r="E942" s="71">
        <f t="shared" ca="1" si="28"/>
        <v>0.60276230509481543</v>
      </c>
      <c r="F942" s="71">
        <f t="shared" ca="1" si="29"/>
        <v>32.917118859414174</v>
      </c>
    </row>
    <row r="943" spans="5:6" x14ac:dyDescent="0.25">
      <c r="E943" s="71">
        <f t="shared" ca="1" si="28"/>
        <v>0.33710544336748838</v>
      </c>
      <c r="F943" s="71">
        <f t="shared" ca="1" si="29"/>
        <v>29.667781022794934</v>
      </c>
    </row>
    <row r="944" spans="5:6" x14ac:dyDescent="0.25">
      <c r="E944" s="71">
        <f t="shared" ca="1" si="28"/>
        <v>0.1276658514763519</v>
      </c>
      <c r="F944" s="71">
        <f t="shared" ca="1" si="29"/>
        <v>27.311177786645029</v>
      </c>
    </row>
    <row r="945" spans="5:6" x14ac:dyDescent="0.25">
      <c r="E945" s="71">
        <f t="shared" ca="1" si="28"/>
        <v>0.92188485577663237</v>
      </c>
      <c r="F945" s="71">
        <f t="shared" ca="1" si="29"/>
        <v>43.035018660278901</v>
      </c>
    </row>
    <row r="946" spans="5:6" x14ac:dyDescent="0.25">
      <c r="E946" s="71">
        <f t="shared" ca="1" si="28"/>
        <v>0.49395923280798459</v>
      </c>
      <c r="F946" s="71">
        <f t="shared" ca="1" si="29"/>
        <v>31.446426423115174</v>
      </c>
    </row>
    <row r="947" spans="5:6" x14ac:dyDescent="0.25">
      <c r="E947" s="71">
        <f t="shared" ca="1" si="28"/>
        <v>5.5914442843147616E-2</v>
      </c>
      <c r="F947" s="71">
        <f t="shared" ca="1" si="29"/>
        <v>26.182029013942735</v>
      </c>
    </row>
    <row r="948" spans="5:6" x14ac:dyDescent="0.25">
      <c r="E948" s="71">
        <f t="shared" ca="1" si="28"/>
        <v>0.51577464848709842</v>
      </c>
      <c r="F948" s="71">
        <f t="shared" ca="1" si="29"/>
        <v>31.719368897623262</v>
      </c>
    </row>
    <row r="949" spans="5:6" x14ac:dyDescent="0.25">
      <c r="E949" s="71">
        <f t="shared" ca="1" si="28"/>
        <v>0.47525021218898345</v>
      </c>
      <c r="F949" s="71">
        <f t="shared" ca="1" si="29"/>
        <v>31.219027060602453</v>
      </c>
    </row>
    <row r="950" spans="5:6" x14ac:dyDescent="0.25">
      <c r="E950" s="71">
        <f t="shared" ca="1" si="28"/>
        <v>0.81466247133544956</v>
      </c>
      <c r="F950" s="71">
        <f t="shared" ca="1" si="29"/>
        <v>37.459151036527921</v>
      </c>
    </row>
    <row r="951" spans="5:6" x14ac:dyDescent="0.25">
      <c r="E951" s="71">
        <f t="shared" ca="1" si="28"/>
        <v>0.69000288198804993</v>
      </c>
      <c r="F951" s="71">
        <f t="shared" ca="1" si="29"/>
        <v>34.386040098145969</v>
      </c>
    </row>
    <row r="952" spans="5:6" x14ac:dyDescent="0.25">
      <c r="E952" s="71">
        <f t="shared" ca="1" si="28"/>
        <v>0.73150457494217302</v>
      </c>
      <c r="F952" s="71">
        <f t="shared" ca="1" si="29"/>
        <v>35.23584247267312</v>
      </c>
    </row>
    <row r="953" spans="5:6" x14ac:dyDescent="0.25">
      <c r="E953" s="71">
        <f t="shared" ca="1" si="28"/>
        <v>0.67693953278730579</v>
      </c>
      <c r="F953" s="71">
        <f t="shared" ca="1" si="29"/>
        <v>34.14229100028237</v>
      </c>
    </row>
    <row r="954" spans="5:6" x14ac:dyDescent="0.25">
      <c r="E954" s="71">
        <f t="shared" ca="1" si="28"/>
        <v>0.80858439441459795</v>
      </c>
      <c r="F954" s="71">
        <f t="shared" ca="1" si="29"/>
        <v>37.262795226175022</v>
      </c>
    </row>
    <row r="955" spans="5:6" x14ac:dyDescent="0.25">
      <c r="E955" s="71">
        <f t="shared" ca="1" si="28"/>
        <v>0.61709793262304968</v>
      </c>
      <c r="F955" s="71">
        <f t="shared" ca="1" si="29"/>
        <v>33.13606947227639</v>
      </c>
    </row>
    <row r="956" spans="5:6" x14ac:dyDescent="0.25">
      <c r="E956" s="71">
        <f t="shared" ca="1" si="28"/>
        <v>0.55844671550437808</v>
      </c>
      <c r="F956" s="71">
        <f t="shared" ca="1" si="29"/>
        <v>32.282118795359693</v>
      </c>
    </row>
    <row r="957" spans="5:6" x14ac:dyDescent="0.25">
      <c r="E957" s="71">
        <f t="shared" ca="1" si="28"/>
        <v>0.67519697758347774</v>
      </c>
      <c r="F957" s="71">
        <f t="shared" ca="1" si="29"/>
        <v>34.110520015309625</v>
      </c>
    </row>
    <row r="958" spans="5:6" x14ac:dyDescent="0.25">
      <c r="E958" s="71">
        <f t="shared" ca="1" si="28"/>
        <v>0.84988752285001201</v>
      </c>
      <c r="F958" s="71">
        <f t="shared" ca="1" si="29"/>
        <v>38.759312968559605</v>
      </c>
    </row>
    <row r="959" spans="5:6" x14ac:dyDescent="0.25">
      <c r="E959" s="71">
        <f t="shared" ca="1" si="28"/>
        <v>0.78778526714419828</v>
      </c>
      <c r="F959" s="71">
        <f t="shared" ca="1" si="29"/>
        <v>36.63921925819551</v>
      </c>
    </row>
    <row r="960" spans="5:6" x14ac:dyDescent="0.25">
      <c r="E960" s="71">
        <f t="shared" ca="1" si="28"/>
        <v>6.618530601523942E-2</v>
      </c>
      <c r="F960" s="71">
        <f t="shared" ca="1" si="29"/>
        <v>26.378213721108278</v>
      </c>
    </row>
    <row r="961" spans="5:6" x14ac:dyDescent="0.25">
      <c r="E961" s="71">
        <f t="shared" ca="1" si="28"/>
        <v>0.78592770349477836</v>
      </c>
      <c r="F961" s="71">
        <f t="shared" ca="1" si="29"/>
        <v>36.586800177416379</v>
      </c>
    </row>
    <row r="962" spans="5:6" x14ac:dyDescent="0.25">
      <c r="E962" s="71">
        <f t="shared" ca="1" si="28"/>
        <v>0.63155168869296074</v>
      </c>
      <c r="F962" s="71">
        <f t="shared" ca="1" si="29"/>
        <v>33.364614717513149</v>
      </c>
    </row>
    <row r="963" spans="5:6" x14ac:dyDescent="0.25">
      <c r="E963" s="71">
        <f t="shared" ca="1" si="28"/>
        <v>0.33595020140891829</v>
      </c>
      <c r="F963" s="71">
        <f t="shared" ca="1" si="29"/>
        <v>29.655386121225803</v>
      </c>
    </row>
    <row r="964" spans="5:6" x14ac:dyDescent="0.25">
      <c r="E964" s="71">
        <f t="shared" ref="E964:E1027" ca="1" si="30">RAND()</f>
        <v>0.25820726000518168</v>
      </c>
      <c r="F964" s="71">
        <f t="shared" ref="F964:F1027" ca="1" si="31">$C$3-$C$4*(LN(E964)^(-1/$C$5))</f>
        <v>28.823775393389838</v>
      </c>
    </row>
    <row r="965" spans="5:6" x14ac:dyDescent="0.25">
      <c r="E965" s="71">
        <f t="shared" ca="1" si="30"/>
        <v>9.4817061945251191E-2</v>
      </c>
      <c r="F965" s="71">
        <f t="shared" ca="1" si="31"/>
        <v>26.850084936210692</v>
      </c>
    </row>
    <row r="966" spans="5:6" x14ac:dyDescent="0.25">
      <c r="E966" s="71">
        <f t="shared" ca="1" si="30"/>
        <v>0.62242341539284729</v>
      </c>
      <c r="F966" s="71">
        <f t="shared" ca="1" si="31"/>
        <v>33.219328194925176</v>
      </c>
    </row>
    <row r="967" spans="5:6" x14ac:dyDescent="0.25">
      <c r="E967" s="71">
        <f t="shared" ca="1" si="30"/>
        <v>0.39033924139587506</v>
      </c>
      <c r="F967" s="71">
        <f t="shared" ca="1" si="31"/>
        <v>30.24585674685293</v>
      </c>
    </row>
    <row r="968" spans="5:6" x14ac:dyDescent="0.25">
      <c r="E968" s="71">
        <f t="shared" ca="1" si="30"/>
        <v>0.98646661591340623</v>
      </c>
      <c r="F968" s="71">
        <f t="shared" ca="1" si="31"/>
        <v>57.223440562193517</v>
      </c>
    </row>
    <row r="969" spans="5:6" x14ac:dyDescent="0.25">
      <c r="E969" s="71">
        <f t="shared" ca="1" si="30"/>
        <v>0.69496915636215695</v>
      </c>
      <c r="F969" s="71">
        <f t="shared" ca="1" si="31"/>
        <v>34.481413723698964</v>
      </c>
    </row>
    <row r="970" spans="5:6" x14ac:dyDescent="0.25">
      <c r="E970" s="71">
        <f t="shared" ca="1" si="30"/>
        <v>1.646205422213054E-2</v>
      </c>
      <c r="F970" s="71">
        <f t="shared" ca="1" si="31"/>
        <v>25.077573607038442</v>
      </c>
    </row>
    <row r="971" spans="5:6" x14ac:dyDescent="0.25">
      <c r="E971" s="71">
        <f t="shared" ca="1" si="30"/>
        <v>0.75729405737557054</v>
      </c>
      <c r="F971" s="71">
        <f t="shared" ca="1" si="31"/>
        <v>35.835679959827459</v>
      </c>
    </row>
    <row r="972" spans="5:6" x14ac:dyDescent="0.25">
      <c r="E972" s="71">
        <f t="shared" ca="1" si="30"/>
        <v>0.85746315322941213</v>
      </c>
      <c r="F972" s="71">
        <f t="shared" ca="1" si="31"/>
        <v>39.083835448952215</v>
      </c>
    </row>
    <row r="973" spans="5:6" x14ac:dyDescent="0.25">
      <c r="E973" s="71">
        <f t="shared" ca="1" si="30"/>
        <v>0.3423242457550667</v>
      </c>
      <c r="F973" s="71">
        <f t="shared" ca="1" si="31"/>
        <v>29.723831760178193</v>
      </c>
    </row>
    <row r="974" spans="5:6" x14ac:dyDescent="0.25">
      <c r="E974" s="71">
        <f t="shared" ca="1" si="30"/>
        <v>0.28733136275474747</v>
      </c>
      <c r="F974" s="71">
        <f t="shared" ca="1" si="31"/>
        <v>29.135878537801329</v>
      </c>
    </row>
    <row r="975" spans="5:6" x14ac:dyDescent="0.25">
      <c r="E975" s="71">
        <f t="shared" ca="1" si="30"/>
        <v>0.9854536538137797</v>
      </c>
      <c r="F975" s="71">
        <f t="shared" ca="1" si="31"/>
        <v>56.541846485070415</v>
      </c>
    </row>
    <row r="976" spans="5:6" x14ac:dyDescent="0.25">
      <c r="E976" s="71">
        <f t="shared" ca="1" si="30"/>
        <v>0.1747789102428503</v>
      </c>
      <c r="F976" s="71">
        <f t="shared" ca="1" si="31"/>
        <v>27.894067542858032</v>
      </c>
    </row>
    <row r="977" spans="5:6" x14ac:dyDescent="0.25">
      <c r="E977" s="71">
        <f t="shared" ca="1" si="30"/>
        <v>0.53800889578554212</v>
      </c>
      <c r="F977" s="71">
        <f t="shared" ca="1" si="31"/>
        <v>32.007385196735129</v>
      </c>
    </row>
    <row r="978" spans="5:6" x14ac:dyDescent="0.25">
      <c r="E978" s="71">
        <f t="shared" ca="1" si="30"/>
        <v>0.18322341454667201</v>
      </c>
      <c r="F978" s="71">
        <f t="shared" ca="1" si="31"/>
        <v>27.992483698746042</v>
      </c>
    </row>
    <row r="979" spans="5:6" x14ac:dyDescent="0.25">
      <c r="E979" s="71">
        <f t="shared" ca="1" si="30"/>
        <v>4.2861986135485641E-2</v>
      </c>
      <c r="F979" s="71">
        <f t="shared" ca="1" si="31"/>
        <v>25.899161784379494</v>
      </c>
    </row>
    <row r="980" spans="5:6" x14ac:dyDescent="0.25">
      <c r="E980" s="71">
        <f t="shared" ca="1" si="30"/>
        <v>0.21728225010110191</v>
      </c>
      <c r="F980" s="71">
        <f t="shared" ca="1" si="31"/>
        <v>28.37753799320631</v>
      </c>
    </row>
    <row r="981" spans="5:6" x14ac:dyDescent="0.25">
      <c r="E981" s="71">
        <f t="shared" ca="1" si="30"/>
        <v>0.88843242129874422</v>
      </c>
      <c r="F981" s="71">
        <f t="shared" ca="1" si="31"/>
        <v>40.650352560220441</v>
      </c>
    </row>
    <row r="982" spans="5:6" x14ac:dyDescent="0.25">
      <c r="E982" s="71">
        <f t="shared" ca="1" si="30"/>
        <v>0.71157701598270595</v>
      </c>
      <c r="F982" s="71">
        <f t="shared" ca="1" si="31"/>
        <v>34.81217577875033</v>
      </c>
    </row>
    <row r="983" spans="5:6" x14ac:dyDescent="0.25">
      <c r="E983" s="71">
        <f t="shared" ca="1" si="30"/>
        <v>3.7543731280985759E-2</v>
      </c>
      <c r="F983" s="71">
        <f t="shared" ca="1" si="31"/>
        <v>25.768692872592354</v>
      </c>
    </row>
    <row r="984" spans="5:6" x14ac:dyDescent="0.25">
      <c r="E984" s="71">
        <f t="shared" ca="1" si="30"/>
        <v>0.65657975482465769</v>
      </c>
      <c r="F984" s="71">
        <f t="shared" ca="1" si="31"/>
        <v>33.781169040237558</v>
      </c>
    </row>
    <row r="985" spans="5:6" x14ac:dyDescent="0.25">
      <c r="E985" s="71">
        <f t="shared" ca="1" si="30"/>
        <v>0.29145606290725823</v>
      </c>
      <c r="F985" s="71">
        <f t="shared" ca="1" si="31"/>
        <v>29.179921248573251</v>
      </c>
    </row>
    <row r="986" spans="5:6" x14ac:dyDescent="0.25">
      <c r="E986" s="71">
        <f t="shared" ca="1" si="30"/>
        <v>0.3962690066610457</v>
      </c>
      <c r="F986" s="71">
        <f t="shared" ca="1" si="31"/>
        <v>30.311383661361138</v>
      </c>
    </row>
    <row r="987" spans="5:6" x14ac:dyDescent="0.25">
      <c r="E987" s="71">
        <f t="shared" ca="1" si="30"/>
        <v>0.54299003081308717</v>
      </c>
      <c r="F987" s="71">
        <f t="shared" ca="1" si="31"/>
        <v>32.073412876498466</v>
      </c>
    </row>
    <row r="988" spans="5:6" x14ac:dyDescent="0.25">
      <c r="E988" s="71">
        <f t="shared" ca="1" si="30"/>
        <v>3.6146353032242562E-2</v>
      </c>
      <c r="F988" s="71">
        <f t="shared" ca="1" si="31"/>
        <v>25.7324981824048</v>
      </c>
    </row>
    <row r="989" spans="5:6" x14ac:dyDescent="0.25">
      <c r="E989" s="71">
        <f t="shared" ca="1" si="30"/>
        <v>0.89707219766942592</v>
      </c>
      <c r="F989" s="71">
        <f t="shared" ca="1" si="31"/>
        <v>41.178045738203025</v>
      </c>
    </row>
    <row r="990" spans="5:6" x14ac:dyDescent="0.25">
      <c r="E990" s="71">
        <f t="shared" ca="1" si="30"/>
        <v>0.3554103897402906</v>
      </c>
      <c r="F990" s="71">
        <f t="shared" ca="1" si="31"/>
        <v>29.864854897295594</v>
      </c>
    </row>
    <row r="991" spans="5:6" x14ac:dyDescent="0.25">
      <c r="E991" s="71">
        <f t="shared" ca="1" si="30"/>
        <v>0.87028634101594937</v>
      </c>
      <c r="F991" s="71">
        <f t="shared" ca="1" si="31"/>
        <v>39.680343083629374</v>
      </c>
    </row>
    <row r="992" spans="5:6" x14ac:dyDescent="0.25">
      <c r="E992" s="71">
        <f t="shared" ca="1" si="30"/>
        <v>0.82736794188006157</v>
      </c>
      <c r="F992" s="71">
        <f t="shared" ca="1" si="31"/>
        <v>37.893660295023771</v>
      </c>
    </row>
    <row r="993" spans="5:6" x14ac:dyDescent="0.25">
      <c r="E993" s="71">
        <f t="shared" ca="1" si="30"/>
        <v>0.76056890470462279</v>
      </c>
      <c r="F993" s="71">
        <f t="shared" ca="1" si="31"/>
        <v>35.916638116688752</v>
      </c>
    </row>
    <row r="994" spans="5:6" x14ac:dyDescent="0.25">
      <c r="E994" s="71">
        <f t="shared" ca="1" si="30"/>
        <v>0.27569554554646103</v>
      </c>
      <c r="F994" s="71">
        <f t="shared" ca="1" si="31"/>
        <v>29.011480325168925</v>
      </c>
    </row>
    <row r="995" spans="5:6" x14ac:dyDescent="0.25">
      <c r="E995" s="71">
        <f t="shared" ca="1" si="30"/>
        <v>0.6547401936030528</v>
      </c>
      <c r="F995" s="71">
        <f t="shared" ca="1" si="31"/>
        <v>33.74957666155926</v>
      </c>
    </row>
    <row r="996" spans="5:6" x14ac:dyDescent="0.25">
      <c r="E996" s="71">
        <f t="shared" ca="1" si="30"/>
        <v>0.18399735783397975</v>
      </c>
      <c r="F996" s="71">
        <f t="shared" ca="1" si="31"/>
        <v>28.001435020782484</v>
      </c>
    </row>
    <row r="997" spans="5:6" x14ac:dyDescent="0.25">
      <c r="E997" s="71">
        <f t="shared" ca="1" si="30"/>
        <v>0.15576707790959554</v>
      </c>
      <c r="F997" s="71">
        <f t="shared" ca="1" si="31"/>
        <v>27.666712232568024</v>
      </c>
    </row>
    <row r="998" spans="5:6" x14ac:dyDescent="0.25">
      <c r="E998" s="71">
        <f t="shared" ca="1" si="30"/>
        <v>9.7913900507619944E-2</v>
      </c>
      <c r="F998" s="71">
        <f t="shared" ca="1" si="31"/>
        <v>26.896440637471127</v>
      </c>
    </row>
    <row r="999" spans="5:6" x14ac:dyDescent="0.25">
      <c r="E999" s="71">
        <f t="shared" ca="1" si="30"/>
        <v>3.9463887253924357E-3</v>
      </c>
      <c r="F999" s="71">
        <f t="shared" ca="1" si="31"/>
        <v>24.203886286207982</v>
      </c>
    </row>
    <row r="1000" spans="5:6" x14ac:dyDescent="0.25">
      <c r="E1000" s="71">
        <f t="shared" ca="1" si="30"/>
        <v>7.6500848130158228E-2</v>
      </c>
      <c r="F1000" s="71">
        <f t="shared" ca="1" si="31"/>
        <v>26.558768973212253</v>
      </c>
    </row>
    <row r="1001" spans="5:6" x14ac:dyDescent="0.25">
      <c r="E1001" s="71">
        <f t="shared" ca="1" si="30"/>
        <v>0.18296930983095994</v>
      </c>
      <c r="F1001" s="71">
        <f t="shared" ca="1" si="31"/>
        <v>27.989542348218357</v>
      </c>
    </row>
    <row r="1002" spans="5:6" x14ac:dyDescent="0.25">
      <c r="E1002" s="71">
        <f t="shared" ca="1" si="30"/>
        <v>0.95862503015256262</v>
      </c>
      <c r="F1002" s="71">
        <f t="shared" ca="1" si="31"/>
        <v>47.657700400309906</v>
      </c>
    </row>
    <row r="1003" spans="5:6" x14ac:dyDescent="0.25">
      <c r="E1003" s="71">
        <f t="shared" ca="1" si="30"/>
        <v>0.91765662286258176</v>
      </c>
      <c r="F1003" s="71">
        <f t="shared" ca="1" si="31"/>
        <v>42.673751682357832</v>
      </c>
    </row>
    <row r="1004" spans="5:6" x14ac:dyDescent="0.25">
      <c r="E1004" s="71">
        <f t="shared" ca="1" si="30"/>
        <v>0.19681428829784775</v>
      </c>
      <c r="F1004" s="71">
        <f t="shared" ca="1" si="31"/>
        <v>28.148171907081409</v>
      </c>
    </row>
    <row r="1005" spans="5:6" x14ac:dyDescent="0.25">
      <c r="E1005" s="71">
        <f t="shared" ca="1" si="30"/>
        <v>0.19917125113597411</v>
      </c>
      <c r="F1005" s="71">
        <f t="shared" ca="1" si="31"/>
        <v>28.174871232751592</v>
      </c>
    </row>
    <row r="1006" spans="5:6" x14ac:dyDescent="0.25">
      <c r="E1006" s="71">
        <f t="shared" ca="1" si="30"/>
        <v>8.3595132748735645E-2</v>
      </c>
      <c r="F1006" s="71">
        <f t="shared" ca="1" si="31"/>
        <v>26.675454903585557</v>
      </c>
    </row>
    <row r="1007" spans="5:6" x14ac:dyDescent="0.25">
      <c r="E1007" s="71">
        <f t="shared" ca="1" si="30"/>
        <v>0.27488482104372636</v>
      </c>
      <c r="F1007" s="71">
        <f t="shared" ca="1" si="31"/>
        <v>29.002801448638277</v>
      </c>
    </row>
    <row r="1008" spans="5:6" x14ac:dyDescent="0.25">
      <c r="E1008" s="71">
        <f t="shared" ca="1" si="30"/>
        <v>0.75341069925633075</v>
      </c>
      <c r="F1008" s="71">
        <f t="shared" ca="1" si="31"/>
        <v>35.741170012799067</v>
      </c>
    </row>
    <row r="1009" spans="5:6" x14ac:dyDescent="0.25">
      <c r="E1009" s="71">
        <f t="shared" ca="1" si="30"/>
        <v>0.62796412778989052</v>
      </c>
      <c r="F1009" s="71">
        <f t="shared" ca="1" si="31"/>
        <v>33.307117638217179</v>
      </c>
    </row>
    <row r="1010" spans="5:6" x14ac:dyDescent="0.25">
      <c r="E1010" s="71">
        <f t="shared" ca="1" si="30"/>
        <v>0.39523762146438102</v>
      </c>
      <c r="F1010" s="71">
        <f t="shared" ca="1" si="31"/>
        <v>30.29996590127255</v>
      </c>
    </row>
    <row r="1011" spans="5:6" x14ac:dyDescent="0.25">
      <c r="E1011" s="71">
        <f t="shared" ca="1" si="30"/>
        <v>0.98216729187625218</v>
      </c>
      <c r="F1011" s="71">
        <f t="shared" ca="1" si="31"/>
        <v>54.66900244779373</v>
      </c>
    </row>
    <row r="1012" spans="5:6" x14ac:dyDescent="0.25">
      <c r="E1012" s="71">
        <f t="shared" ca="1" si="30"/>
        <v>0.22624599990249694</v>
      </c>
      <c r="F1012" s="71">
        <f t="shared" ca="1" si="31"/>
        <v>28.476448529308961</v>
      </c>
    </row>
    <row r="1013" spans="5:6" x14ac:dyDescent="0.25">
      <c r="E1013" s="71">
        <f t="shared" ca="1" si="30"/>
        <v>0.89142937404800004</v>
      </c>
      <c r="F1013" s="71">
        <f t="shared" ca="1" si="31"/>
        <v>40.827905567204716</v>
      </c>
    </row>
    <row r="1014" spans="5:6" x14ac:dyDescent="0.25">
      <c r="E1014" s="71">
        <f t="shared" ca="1" si="30"/>
        <v>0.89735796430614456</v>
      </c>
      <c r="F1014" s="71">
        <f t="shared" ca="1" si="31"/>
        <v>41.196362697572383</v>
      </c>
    </row>
    <row r="1015" spans="5:6" x14ac:dyDescent="0.25">
      <c r="E1015" s="71">
        <f t="shared" ca="1" si="30"/>
        <v>0.51516649438076179</v>
      </c>
      <c r="F1015" s="71">
        <f t="shared" ca="1" si="31"/>
        <v>31.711636590979122</v>
      </c>
    </row>
    <row r="1016" spans="5:6" x14ac:dyDescent="0.25">
      <c r="E1016" s="71">
        <f t="shared" ca="1" si="30"/>
        <v>0.51741329195993857</v>
      </c>
      <c r="F1016" s="71">
        <f t="shared" ca="1" si="31"/>
        <v>31.740240209165428</v>
      </c>
    </row>
    <row r="1017" spans="5:6" x14ac:dyDescent="0.25">
      <c r="E1017" s="71">
        <f t="shared" ca="1" si="30"/>
        <v>0.24395560271091909</v>
      </c>
      <c r="F1017" s="71">
        <f t="shared" ca="1" si="31"/>
        <v>28.669763323910665</v>
      </c>
    </row>
    <row r="1018" spans="5:6" x14ac:dyDescent="0.25">
      <c r="E1018" s="71">
        <f t="shared" ca="1" si="30"/>
        <v>0.92168959791047045</v>
      </c>
      <c r="F1018" s="71">
        <f t="shared" ca="1" si="31"/>
        <v>43.017838494884025</v>
      </c>
    </row>
    <row r="1019" spans="5:6" x14ac:dyDescent="0.25">
      <c r="E1019" s="71">
        <f t="shared" ca="1" si="30"/>
        <v>0.6027195790223282</v>
      </c>
      <c r="F1019" s="71">
        <f t="shared" ca="1" si="31"/>
        <v>32.916477109357615</v>
      </c>
    </row>
    <row r="1020" spans="5:6" x14ac:dyDescent="0.25">
      <c r="E1020" s="71">
        <f t="shared" ca="1" si="30"/>
        <v>0.29589290729333495</v>
      </c>
      <c r="F1020" s="71">
        <f t="shared" ca="1" si="31"/>
        <v>29.227278614195875</v>
      </c>
    </row>
    <row r="1021" spans="5:6" x14ac:dyDescent="0.25">
      <c r="E1021" s="71">
        <f t="shared" ca="1" si="30"/>
        <v>0.75533595291162092</v>
      </c>
      <c r="F1021" s="71">
        <f t="shared" ca="1" si="31"/>
        <v>35.787826229121933</v>
      </c>
    </row>
    <row r="1022" spans="5:6" x14ac:dyDescent="0.25">
      <c r="E1022" s="71">
        <f t="shared" ca="1" si="30"/>
        <v>0.35024875792248622</v>
      </c>
      <c r="F1022" s="71">
        <f t="shared" ca="1" si="31"/>
        <v>29.809141513700869</v>
      </c>
    </row>
    <row r="1023" spans="5:6" x14ac:dyDescent="0.25">
      <c r="E1023" s="71">
        <f t="shared" ca="1" si="30"/>
        <v>0.77459127307690656</v>
      </c>
      <c r="F1023" s="71">
        <f t="shared" ca="1" si="31"/>
        <v>36.277200264718751</v>
      </c>
    </row>
    <row r="1024" spans="5:6" x14ac:dyDescent="0.25">
      <c r="E1024" s="71">
        <f t="shared" ca="1" si="30"/>
        <v>0.73674883463516305</v>
      </c>
      <c r="F1024" s="71">
        <f t="shared" ca="1" si="31"/>
        <v>35.35276963366551</v>
      </c>
    </row>
    <row r="1025" spans="5:6" x14ac:dyDescent="0.25">
      <c r="E1025" s="71">
        <f t="shared" ca="1" si="30"/>
        <v>0.49590399770202165</v>
      </c>
      <c r="F1025" s="71">
        <f t="shared" ca="1" si="31"/>
        <v>31.470403009063382</v>
      </c>
    </row>
    <row r="1026" spans="5:6" x14ac:dyDescent="0.25">
      <c r="E1026" s="71">
        <f t="shared" ca="1" si="30"/>
        <v>0.46969069745931014</v>
      </c>
      <c r="F1026" s="71">
        <f t="shared" ca="1" si="31"/>
        <v>31.152529409979067</v>
      </c>
    </row>
    <row r="1027" spans="5:6" x14ac:dyDescent="0.25">
      <c r="E1027" s="71">
        <f t="shared" ca="1" si="30"/>
        <v>0.25291249908237801</v>
      </c>
      <c r="F1027" s="71">
        <f t="shared" ca="1" si="31"/>
        <v>28.766689548598638</v>
      </c>
    </row>
    <row r="1028" spans="5:6" x14ac:dyDescent="0.25">
      <c r="E1028" s="71">
        <f t="shared" ref="E1028:E1091" ca="1" si="32">RAND()</f>
        <v>0.63587040154899999</v>
      </c>
      <c r="F1028" s="71">
        <f t="shared" ref="F1028:F1091" ca="1" si="33">$C$3-$C$4*(LN(E1028)^(-1/$C$5))</f>
        <v>33.434532172184404</v>
      </c>
    </row>
    <row r="1029" spans="5:6" x14ac:dyDescent="0.25">
      <c r="E1029" s="71">
        <f t="shared" ca="1" si="32"/>
        <v>0.1242603428988327</v>
      </c>
      <c r="F1029" s="71">
        <f t="shared" ca="1" si="33"/>
        <v>27.266054437161802</v>
      </c>
    </row>
    <row r="1030" spans="5:6" x14ac:dyDescent="0.25">
      <c r="E1030" s="71">
        <f t="shared" ca="1" si="32"/>
        <v>0.59061684006216175</v>
      </c>
      <c r="F1030" s="71">
        <f t="shared" ca="1" si="33"/>
        <v>32.737140089543693</v>
      </c>
    </row>
    <row r="1031" spans="5:6" x14ac:dyDescent="0.25">
      <c r="E1031" s="71">
        <f t="shared" ca="1" si="32"/>
        <v>0.40230762929157426</v>
      </c>
      <c r="F1031" s="71">
        <f t="shared" ca="1" si="33"/>
        <v>30.378412928381383</v>
      </c>
    </row>
    <row r="1032" spans="5:6" x14ac:dyDescent="0.25">
      <c r="E1032" s="71">
        <f t="shared" ca="1" si="32"/>
        <v>0.5545904600208913</v>
      </c>
      <c r="F1032" s="71">
        <f t="shared" ca="1" si="33"/>
        <v>32.22949000305254</v>
      </c>
    </row>
    <row r="1033" spans="5:6" x14ac:dyDescent="0.25">
      <c r="E1033" s="71">
        <f t="shared" ca="1" si="32"/>
        <v>0.23933626840593791</v>
      </c>
      <c r="F1033" s="71">
        <f t="shared" ca="1" si="33"/>
        <v>28.619573506116037</v>
      </c>
    </row>
    <row r="1034" spans="5:6" x14ac:dyDescent="0.25">
      <c r="E1034" s="71">
        <f t="shared" ca="1" si="32"/>
        <v>0.98830920249094456</v>
      </c>
      <c r="F1034" s="71">
        <f t="shared" ca="1" si="33"/>
        <v>58.635227578091559</v>
      </c>
    </row>
    <row r="1035" spans="5:6" x14ac:dyDescent="0.25">
      <c r="E1035" s="71">
        <f t="shared" ca="1" si="32"/>
        <v>0.62682736742464229</v>
      </c>
      <c r="F1035" s="71">
        <f t="shared" ca="1" si="33"/>
        <v>33.289007329103356</v>
      </c>
    </row>
    <row r="1036" spans="5:6" x14ac:dyDescent="0.25">
      <c r="E1036" s="71">
        <f t="shared" ca="1" si="32"/>
        <v>0.74355704616579377</v>
      </c>
      <c r="F1036" s="71">
        <f t="shared" ca="1" si="33"/>
        <v>35.508257689635883</v>
      </c>
    </row>
    <row r="1037" spans="5:6" x14ac:dyDescent="0.25">
      <c r="E1037" s="71">
        <f t="shared" ca="1" si="32"/>
        <v>0.31531282609288835</v>
      </c>
      <c r="F1037" s="71">
        <f t="shared" ca="1" si="33"/>
        <v>29.434551901432165</v>
      </c>
    </row>
    <row r="1038" spans="5:6" x14ac:dyDescent="0.25">
      <c r="E1038" s="71">
        <f t="shared" ca="1" si="32"/>
        <v>0.13531309203760844</v>
      </c>
      <c r="F1038" s="71">
        <f t="shared" ca="1" si="33"/>
        <v>27.41072576469994</v>
      </c>
    </row>
    <row r="1039" spans="5:6" x14ac:dyDescent="0.25">
      <c r="E1039" s="71">
        <f t="shared" ca="1" si="32"/>
        <v>0.59150729102404309</v>
      </c>
      <c r="F1039" s="71">
        <f t="shared" ca="1" si="33"/>
        <v>32.750172311291905</v>
      </c>
    </row>
    <row r="1040" spans="5:6" x14ac:dyDescent="0.25">
      <c r="E1040" s="71">
        <f t="shared" ca="1" si="32"/>
        <v>0.43604009796071574</v>
      </c>
      <c r="F1040" s="71">
        <f t="shared" ca="1" si="33"/>
        <v>30.759274520300188</v>
      </c>
    </row>
    <row r="1041" spans="5:6" x14ac:dyDescent="0.25">
      <c r="E1041" s="71">
        <f t="shared" ca="1" si="32"/>
        <v>0.69827343122534224</v>
      </c>
      <c r="F1041" s="71">
        <f t="shared" ca="1" si="33"/>
        <v>34.545741003109768</v>
      </c>
    </row>
    <row r="1042" spans="5:6" x14ac:dyDescent="0.25">
      <c r="E1042" s="71">
        <f t="shared" ca="1" si="32"/>
        <v>0.4163229403932911</v>
      </c>
      <c r="F1042" s="71">
        <f t="shared" ca="1" si="33"/>
        <v>30.535251493000676</v>
      </c>
    </row>
    <row r="1043" spans="5:6" x14ac:dyDescent="0.25">
      <c r="E1043" s="71">
        <f t="shared" ca="1" si="32"/>
        <v>0.7045041368447621</v>
      </c>
      <c r="F1043" s="71">
        <f t="shared" ca="1" si="33"/>
        <v>34.66900427601287</v>
      </c>
    </row>
    <row r="1044" spans="5:6" x14ac:dyDescent="0.25">
      <c r="E1044" s="71">
        <f t="shared" ca="1" si="32"/>
        <v>0.45849044593015964</v>
      </c>
      <c r="F1044" s="71">
        <f t="shared" ca="1" si="33"/>
        <v>31.01994555526101</v>
      </c>
    </row>
    <row r="1045" spans="5:6" x14ac:dyDescent="0.25">
      <c r="E1045" s="71">
        <f t="shared" ca="1" si="32"/>
        <v>0.92254629239627206</v>
      </c>
      <c r="F1045" s="71">
        <f t="shared" ca="1" si="33"/>
        <v>43.093590625607597</v>
      </c>
    </row>
    <row r="1046" spans="5:6" x14ac:dyDescent="0.25">
      <c r="E1046" s="71">
        <f t="shared" ca="1" si="32"/>
        <v>0.48113382351350464</v>
      </c>
      <c r="F1046" s="71">
        <f t="shared" ca="1" si="33"/>
        <v>31.289922938609273</v>
      </c>
    </row>
    <row r="1047" spans="5:6" x14ac:dyDescent="0.25">
      <c r="E1047" s="71">
        <f t="shared" ca="1" si="32"/>
        <v>0.21560795730374271</v>
      </c>
      <c r="F1047" s="71">
        <f t="shared" ca="1" si="33"/>
        <v>28.35896968721779</v>
      </c>
    </row>
    <row r="1048" spans="5:6" x14ac:dyDescent="0.25">
      <c r="E1048" s="71">
        <f t="shared" ca="1" si="32"/>
        <v>1.4883969777167771E-2</v>
      </c>
      <c r="F1048" s="71">
        <f t="shared" ca="1" si="33"/>
        <v>25.004646899782159</v>
      </c>
    </row>
    <row r="1049" spans="5:6" x14ac:dyDescent="0.25">
      <c r="E1049" s="71">
        <f t="shared" ca="1" si="32"/>
        <v>0.38760877054055409</v>
      </c>
      <c r="F1049" s="71">
        <f t="shared" ca="1" si="33"/>
        <v>30.215776763983836</v>
      </c>
    </row>
    <row r="1050" spans="5:6" x14ac:dyDescent="0.25">
      <c r="E1050" s="71">
        <f t="shared" ca="1" si="32"/>
        <v>0.58159779144411938</v>
      </c>
      <c r="F1050" s="71">
        <f t="shared" ca="1" si="33"/>
        <v>32.606532878765414</v>
      </c>
    </row>
    <row r="1051" spans="5:6" x14ac:dyDescent="0.25">
      <c r="E1051" s="71">
        <f t="shared" ca="1" si="32"/>
        <v>0.75685697993048306</v>
      </c>
      <c r="F1051" s="71">
        <f t="shared" ca="1" si="33"/>
        <v>35.824962843323597</v>
      </c>
    </row>
    <row r="1052" spans="5:6" x14ac:dyDescent="0.25">
      <c r="E1052" s="71">
        <f t="shared" ca="1" si="32"/>
        <v>0.35176302078362198</v>
      </c>
      <c r="F1052" s="71">
        <f t="shared" ca="1" si="33"/>
        <v>29.825473346411954</v>
      </c>
    </row>
    <row r="1053" spans="5:6" x14ac:dyDescent="0.25">
      <c r="E1053" s="71">
        <f t="shared" ca="1" si="32"/>
        <v>0.39097950172179274</v>
      </c>
      <c r="F1053" s="71">
        <f t="shared" ca="1" si="33"/>
        <v>30.25291845438829</v>
      </c>
    </row>
    <row r="1054" spans="5:6" x14ac:dyDescent="0.25">
      <c r="E1054" s="71">
        <f t="shared" ca="1" si="32"/>
        <v>0.71408066594417619</v>
      </c>
      <c r="F1054" s="71">
        <f t="shared" ca="1" si="33"/>
        <v>34.863717590551957</v>
      </c>
    </row>
    <row r="1055" spans="5:6" x14ac:dyDescent="0.25">
      <c r="E1055" s="71">
        <f t="shared" ca="1" si="32"/>
        <v>0.31593806899993215</v>
      </c>
      <c r="F1055" s="71">
        <f t="shared" ca="1" si="33"/>
        <v>29.441229982378449</v>
      </c>
    </row>
    <row r="1056" spans="5:6" x14ac:dyDescent="0.25">
      <c r="E1056" s="71">
        <f t="shared" ca="1" si="32"/>
        <v>0.32390228939290622</v>
      </c>
      <c r="F1056" s="71">
        <f t="shared" ca="1" si="33"/>
        <v>29.526349704372215</v>
      </c>
    </row>
    <row r="1057" spans="5:6" x14ac:dyDescent="0.25">
      <c r="E1057" s="71">
        <f t="shared" ca="1" si="32"/>
        <v>0.95885971999385955</v>
      </c>
      <c r="F1057" s="71">
        <f t="shared" ca="1" si="33"/>
        <v>47.701483702594565</v>
      </c>
    </row>
    <row r="1058" spans="5:6" x14ac:dyDescent="0.25">
      <c r="E1058" s="71">
        <f t="shared" ca="1" si="32"/>
        <v>0.78607778889919488</v>
      </c>
      <c r="F1058" s="71">
        <f t="shared" ca="1" si="33"/>
        <v>36.591017117859167</v>
      </c>
    </row>
    <row r="1059" spans="5:6" x14ac:dyDescent="0.25">
      <c r="E1059" s="71">
        <f t="shared" ca="1" si="32"/>
        <v>4.2037674775091682E-2</v>
      </c>
      <c r="F1059" s="71">
        <f t="shared" ca="1" si="33"/>
        <v>25.879629541368224</v>
      </c>
    </row>
    <row r="1060" spans="5:6" x14ac:dyDescent="0.25">
      <c r="E1060" s="71">
        <f t="shared" ca="1" si="32"/>
        <v>0.54727124116207515</v>
      </c>
      <c r="F1060" s="71">
        <f t="shared" ca="1" si="33"/>
        <v>32.130631206586287</v>
      </c>
    </row>
    <row r="1061" spans="5:6" x14ac:dyDescent="0.25">
      <c r="E1061" s="71">
        <f t="shared" ca="1" si="32"/>
        <v>0.58263026864564149</v>
      </c>
      <c r="F1061" s="71">
        <f t="shared" ca="1" si="33"/>
        <v>32.62135841027407</v>
      </c>
    </row>
    <row r="1062" spans="5:6" x14ac:dyDescent="0.25">
      <c r="E1062" s="71">
        <f t="shared" ca="1" si="32"/>
        <v>0.14886775826301979</v>
      </c>
      <c r="F1062" s="71">
        <f t="shared" ca="1" si="33"/>
        <v>27.581860134509565</v>
      </c>
    </row>
    <row r="1063" spans="5:6" x14ac:dyDescent="0.25">
      <c r="E1063" s="71">
        <f t="shared" ca="1" si="32"/>
        <v>0.23084757370038445</v>
      </c>
      <c r="F1063" s="71">
        <f t="shared" ca="1" si="33"/>
        <v>28.526924914064189</v>
      </c>
    </row>
    <row r="1064" spans="5:6" x14ac:dyDescent="0.25">
      <c r="E1064" s="71">
        <f t="shared" ca="1" si="32"/>
        <v>0.68904033269423348</v>
      </c>
      <c r="F1064" s="71">
        <f t="shared" ca="1" si="33"/>
        <v>34.367732803766074</v>
      </c>
    </row>
    <row r="1065" spans="5:6" x14ac:dyDescent="0.25">
      <c r="E1065" s="71">
        <f t="shared" ca="1" si="32"/>
        <v>0.80580568771751138</v>
      </c>
      <c r="F1065" s="71">
        <f t="shared" ca="1" si="33"/>
        <v>37.175301993470562</v>
      </c>
    </row>
    <row r="1066" spans="5:6" x14ac:dyDescent="0.25">
      <c r="E1066" s="71">
        <f t="shared" ca="1" si="32"/>
        <v>0.56103335699997969</v>
      </c>
      <c r="F1066" s="71">
        <f t="shared" ca="1" si="33"/>
        <v>32.317636394891672</v>
      </c>
    </row>
    <row r="1067" spans="5:6" x14ac:dyDescent="0.25">
      <c r="E1067" s="71">
        <f t="shared" ca="1" si="32"/>
        <v>0.64668167460294712</v>
      </c>
      <c r="F1067" s="71">
        <f t="shared" ca="1" si="33"/>
        <v>33.613067094825361</v>
      </c>
    </row>
    <row r="1068" spans="5:6" x14ac:dyDescent="0.25">
      <c r="E1068" s="71">
        <f t="shared" ca="1" si="32"/>
        <v>0.35879170516347292</v>
      </c>
      <c r="F1068" s="71">
        <f t="shared" ca="1" si="33"/>
        <v>29.901421519178111</v>
      </c>
    </row>
    <row r="1069" spans="5:6" x14ac:dyDescent="0.25">
      <c r="E1069" s="71">
        <f t="shared" ca="1" si="32"/>
        <v>0.66921563807517426</v>
      </c>
      <c r="F1069" s="71">
        <f t="shared" ca="1" si="33"/>
        <v>34.002731676832369</v>
      </c>
    </row>
    <row r="1070" spans="5:6" x14ac:dyDescent="0.25">
      <c r="E1070" s="71">
        <f t="shared" ca="1" si="32"/>
        <v>0.9982660867502785</v>
      </c>
      <c r="F1070" s="71">
        <f t="shared" ca="1" si="33"/>
        <v>81.309791273336344</v>
      </c>
    </row>
    <row r="1071" spans="5:6" x14ac:dyDescent="0.25">
      <c r="E1071" s="71">
        <f t="shared" ca="1" si="32"/>
        <v>0.14147964429015392</v>
      </c>
      <c r="F1071" s="71">
        <f t="shared" ca="1" si="33"/>
        <v>27.48936394557132</v>
      </c>
    </row>
    <row r="1072" spans="5:6" x14ac:dyDescent="0.25">
      <c r="E1072" s="71">
        <f t="shared" ca="1" si="32"/>
        <v>0.24262554002880488</v>
      </c>
      <c r="F1072" s="71">
        <f t="shared" ca="1" si="33"/>
        <v>28.655327129777806</v>
      </c>
    </row>
    <row r="1073" spans="5:6" x14ac:dyDescent="0.25">
      <c r="E1073" s="71">
        <f t="shared" ca="1" si="32"/>
        <v>0.74036637662763582</v>
      </c>
      <c r="F1073" s="71">
        <f t="shared" ca="1" si="33"/>
        <v>35.434855733332682</v>
      </c>
    </row>
    <row r="1074" spans="5:6" x14ac:dyDescent="0.25">
      <c r="E1074" s="71">
        <f t="shared" ca="1" si="32"/>
        <v>7.0937315134283252E-2</v>
      </c>
      <c r="F1074" s="71">
        <f t="shared" ca="1" si="33"/>
        <v>26.46316702093501</v>
      </c>
    </row>
    <row r="1075" spans="5:6" x14ac:dyDescent="0.25">
      <c r="E1075" s="71">
        <f t="shared" ca="1" si="32"/>
        <v>0.46248202956329232</v>
      </c>
      <c r="F1075" s="71">
        <f t="shared" ca="1" si="33"/>
        <v>31.066990329874908</v>
      </c>
    </row>
    <row r="1076" spans="5:6" x14ac:dyDescent="0.25">
      <c r="E1076" s="71">
        <f t="shared" ca="1" si="32"/>
        <v>0.24515630883869988</v>
      </c>
      <c r="F1076" s="71">
        <f t="shared" ca="1" si="33"/>
        <v>28.682785407404321</v>
      </c>
    </row>
    <row r="1077" spans="5:6" x14ac:dyDescent="0.25">
      <c r="E1077" s="71">
        <f t="shared" ca="1" si="32"/>
        <v>0.37475391882707509</v>
      </c>
      <c r="F1077" s="71">
        <f t="shared" ca="1" si="33"/>
        <v>30.07489126976693</v>
      </c>
    </row>
    <row r="1078" spans="5:6" x14ac:dyDescent="0.25">
      <c r="E1078" s="71">
        <f t="shared" ca="1" si="32"/>
        <v>0.15838268377342557</v>
      </c>
      <c r="F1078" s="71">
        <f t="shared" ca="1" si="33"/>
        <v>27.698527296888443</v>
      </c>
    </row>
    <row r="1079" spans="5:6" x14ac:dyDescent="0.25">
      <c r="E1079" s="71">
        <f t="shared" ca="1" si="32"/>
        <v>0.88861223862645777</v>
      </c>
      <c r="F1079" s="71">
        <f t="shared" ca="1" si="33"/>
        <v>40.66085045400559</v>
      </c>
    </row>
    <row r="1080" spans="5:6" x14ac:dyDescent="0.25">
      <c r="E1080" s="71">
        <f t="shared" ca="1" si="32"/>
        <v>0.77259634547393918</v>
      </c>
      <c r="F1080" s="71">
        <f t="shared" ca="1" si="33"/>
        <v>36.224459120139748</v>
      </c>
    </row>
    <row r="1081" spans="5:6" x14ac:dyDescent="0.25">
      <c r="E1081" s="71">
        <f t="shared" ca="1" si="32"/>
        <v>0.18998818499346792</v>
      </c>
      <c r="F1081" s="71">
        <f t="shared" ca="1" si="33"/>
        <v>28.070362881664764</v>
      </c>
    </row>
    <row r="1082" spans="5:6" x14ac:dyDescent="0.25">
      <c r="E1082" s="71">
        <f t="shared" ca="1" si="32"/>
        <v>0.68004718405007558</v>
      </c>
      <c r="F1082" s="71">
        <f t="shared" ca="1" si="33"/>
        <v>34.199374804721046</v>
      </c>
    </row>
    <row r="1083" spans="5:6" x14ac:dyDescent="0.25">
      <c r="E1083" s="71">
        <f t="shared" ca="1" si="32"/>
        <v>0.8334389961564882</v>
      </c>
      <c r="F1083" s="71">
        <f t="shared" ca="1" si="33"/>
        <v>38.114011276876184</v>
      </c>
    </row>
    <row r="1084" spans="5:6" x14ac:dyDescent="0.25">
      <c r="E1084" s="71">
        <f t="shared" ca="1" si="32"/>
        <v>0.30724324025415384</v>
      </c>
      <c r="F1084" s="71">
        <f t="shared" ca="1" si="33"/>
        <v>29.348401479670745</v>
      </c>
    </row>
    <row r="1085" spans="5:6" x14ac:dyDescent="0.25">
      <c r="E1085" s="71">
        <f t="shared" ca="1" si="32"/>
        <v>0.33783005348817419</v>
      </c>
      <c r="F1085" s="71">
        <f t="shared" ca="1" si="33"/>
        <v>29.675557797023192</v>
      </c>
    </row>
    <row r="1086" spans="5:6" x14ac:dyDescent="0.25">
      <c r="E1086" s="71">
        <f t="shared" ca="1" si="32"/>
        <v>0.65500793618275288</v>
      </c>
      <c r="F1086" s="71">
        <f t="shared" ca="1" si="33"/>
        <v>33.754164694920675</v>
      </c>
    </row>
    <row r="1087" spans="5:6" x14ac:dyDescent="0.25">
      <c r="E1087" s="71">
        <f t="shared" ca="1" si="32"/>
        <v>0.41094573229393638</v>
      </c>
      <c r="F1087" s="71">
        <f t="shared" ca="1" si="33"/>
        <v>30.474858654458213</v>
      </c>
    </row>
    <row r="1088" spans="5:6" x14ac:dyDescent="0.25">
      <c r="E1088" s="71">
        <f t="shared" ca="1" si="32"/>
        <v>0.18913425981035648</v>
      </c>
      <c r="F1088" s="71">
        <f t="shared" ca="1" si="33"/>
        <v>28.060575954531451</v>
      </c>
    </row>
    <row r="1089" spans="5:6" x14ac:dyDescent="0.25">
      <c r="E1089" s="71">
        <f t="shared" ca="1" si="32"/>
        <v>0.50432015556251519</v>
      </c>
      <c r="F1089" s="71">
        <f t="shared" ca="1" si="33"/>
        <v>31.574946335066141</v>
      </c>
    </row>
    <row r="1090" spans="5:6" x14ac:dyDescent="0.25">
      <c r="E1090" s="71">
        <f t="shared" ca="1" si="32"/>
        <v>0.45059451400349626</v>
      </c>
      <c r="F1090" s="71">
        <f t="shared" ca="1" si="33"/>
        <v>30.927526844022371</v>
      </c>
    </row>
    <row r="1091" spans="5:6" x14ac:dyDescent="0.25">
      <c r="E1091" s="71">
        <f t="shared" ca="1" si="32"/>
        <v>0.60235140917248586</v>
      </c>
      <c r="F1091" s="71">
        <f t="shared" ca="1" si="33"/>
        <v>32.910949740658552</v>
      </c>
    </row>
    <row r="1092" spans="5:6" x14ac:dyDescent="0.25">
      <c r="E1092" s="71">
        <f t="shared" ref="E1092:E1155" ca="1" si="34">RAND()</f>
        <v>0.45316314566416505</v>
      </c>
      <c r="F1092" s="71">
        <f t="shared" ref="F1092:F1155" ca="1" si="35">$C$3-$C$4*(LN(E1092)^(-1/$C$5))</f>
        <v>30.957499986609534</v>
      </c>
    </row>
    <row r="1093" spans="5:6" x14ac:dyDescent="0.25">
      <c r="E1093" s="71">
        <f t="shared" ca="1" si="34"/>
        <v>0.84868008524689664</v>
      </c>
      <c r="F1093" s="71">
        <f t="shared" ca="1" si="35"/>
        <v>38.709298702266736</v>
      </c>
    </row>
    <row r="1094" spans="5:6" x14ac:dyDescent="0.25">
      <c r="E1094" s="71">
        <f t="shared" ca="1" si="34"/>
        <v>0.49614895562450856</v>
      </c>
      <c r="F1094" s="71">
        <f t="shared" ca="1" si="35"/>
        <v>31.473427772157855</v>
      </c>
    </row>
    <row r="1095" spans="5:6" x14ac:dyDescent="0.25">
      <c r="E1095" s="71">
        <f t="shared" ca="1" si="34"/>
        <v>0.94804448174209199</v>
      </c>
      <c r="F1095" s="71">
        <f t="shared" ca="1" si="35"/>
        <v>45.941552529724071</v>
      </c>
    </row>
    <row r="1096" spans="5:6" x14ac:dyDescent="0.25">
      <c r="E1096" s="71">
        <f t="shared" ca="1" si="34"/>
        <v>0.94649760917835635</v>
      </c>
      <c r="F1096" s="71">
        <f t="shared" ca="1" si="35"/>
        <v>45.725494776975736</v>
      </c>
    </row>
    <row r="1097" spans="5:6" x14ac:dyDescent="0.25">
      <c r="E1097" s="71">
        <f t="shared" ca="1" si="34"/>
        <v>0.72285052437464348</v>
      </c>
      <c r="F1097" s="71">
        <f t="shared" ca="1" si="35"/>
        <v>35.047992108307056</v>
      </c>
    </row>
    <row r="1098" spans="5:6" x14ac:dyDescent="0.25">
      <c r="E1098" s="71">
        <f t="shared" ca="1" si="34"/>
        <v>0.32608268268965168</v>
      </c>
      <c r="F1098" s="71">
        <f t="shared" ca="1" si="35"/>
        <v>29.549674849268918</v>
      </c>
    </row>
    <row r="1099" spans="5:6" x14ac:dyDescent="0.25">
      <c r="E1099" s="71">
        <f t="shared" ca="1" si="34"/>
        <v>0.68773069930231057</v>
      </c>
      <c r="F1099" s="71">
        <f t="shared" ca="1" si="35"/>
        <v>34.342915143191377</v>
      </c>
    </row>
    <row r="1100" spans="5:6" x14ac:dyDescent="0.25">
      <c r="E1100" s="71">
        <f t="shared" ca="1" si="34"/>
        <v>0.94765245555252742</v>
      </c>
      <c r="F1100" s="71">
        <f t="shared" ca="1" si="35"/>
        <v>45.886086897413634</v>
      </c>
    </row>
    <row r="1101" spans="5:6" x14ac:dyDescent="0.25">
      <c r="E1101" s="71">
        <f t="shared" ca="1" si="34"/>
        <v>0.93169277978999065</v>
      </c>
      <c r="F1101" s="71">
        <f t="shared" ca="1" si="35"/>
        <v>43.968945273681655</v>
      </c>
    </row>
    <row r="1102" spans="5:6" x14ac:dyDescent="0.25">
      <c r="E1102" s="71">
        <f t="shared" ca="1" si="34"/>
        <v>0.72733648938018058</v>
      </c>
      <c r="F1102" s="71">
        <f t="shared" ca="1" si="35"/>
        <v>35.144594863698352</v>
      </c>
    </row>
    <row r="1103" spans="5:6" x14ac:dyDescent="0.25">
      <c r="E1103" s="71">
        <f t="shared" ca="1" si="34"/>
        <v>0.70921871192688291</v>
      </c>
      <c r="F1103" s="71">
        <f t="shared" ca="1" si="35"/>
        <v>34.764043529883701</v>
      </c>
    </row>
    <row r="1104" spans="5:6" x14ac:dyDescent="0.25">
      <c r="E1104" s="71">
        <f t="shared" ca="1" si="34"/>
        <v>0.57097975579678806</v>
      </c>
      <c r="F1104" s="71">
        <f t="shared" ca="1" si="35"/>
        <v>32.455882859417429</v>
      </c>
    </row>
    <row r="1105" spans="5:6" x14ac:dyDescent="0.25">
      <c r="E1105" s="71">
        <f t="shared" ca="1" si="34"/>
        <v>0.95757082027962714</v>
      </c>
      <c r="F1105" s="71">
        <f t="shared" ca="1" si="35"/>
        <v>47.464588056990124</v>
      </c>
    </row>
    <row r="1106" spans="5:6" x14ac:dyDescent="0.25">
      <c r="E1106" s="71">
        <f t="shared" ca="1" si="34"/>
        <v>0.25537489412190151</v>
      </c>
      <c r="F1106" s="71">
        <f t="shared" ca="1" si="35"/>
        <v>28.793255783841477</v>
      </c>
    </row>
    <row r="1107" spans="5:6" x14ac:dyDescent="0.25">
      <c r="E1107" s="71">
        <f t="shared" ca="1" si="34"/>
        <v>0.42161255521518626</v>
      </c>
      <c r="F1107" s="71">
        <f t="shared" ca="1" si="35"/>
        <v>30.594942293105255</v>
      </c>
    </row>
    <row r="1108" spans="5:6" x14ac:dyDescent="0.25">
      <c r="E1108" s="71">
        <f t="shared" ca="1" si="34"/>
        <v>0.93639866249869586</v>
      </c>
      <c r="F1108" s="71">
        <f t="shared" ca="1" si="35"/>
        <v>44.474537805454865</v>
      </c>
    </row>
    <row r="1109" spans="5:6" x14ac:dyDescent="0.25">
      <c r="E1109" s="71">
        <f t="shared" ca="1" si="34"/>
        <v>0.19073626871184723</v>
      </c>
      <c r="F1109" s="71">
        <f t="shared" ca="1" si="35"/>
        <v>28.078926719996854</v>
      </c>
    </row>
    <row r="1110" spans="5:6" x14ac:dyDescent="0.25">
      <c r="E1110" s="71">
        <f t="shared" ca="1" si="34"/>
        <v>0.70829664639284617</v>
      </c>
      <c r="F1110" s="71">
        <f t="shared" ca="1" si="35"/>
        <v>34.745332899467385</v>
      </c>
    </row>
    <row r="1111" spans="5:6" x14ac:dyDescent="0.25">
      <c r="E1111" s="71">
        <f t="shared" ca="1" si="34"/>
        <v>0.42487450433287755</v>
      </c>
      <c r="F1111" s="71">
        <f t="shared" ca="1" si="35"/>
        <v>30.631896750632293</v>
      </c>
    </row>
    <row r="1112" spans="5:6" x14ac:dyDescent="0.25">
      <c r="E1112" s="71">
        <f t="shared" ca="1" si="34"/>
        <v>0.98314449003594506</v>
      </c>
      <c r="F1112" s="71">
        <f t="shared" ca="1" si="35"/>
        <v>55.179809679247569</v>
      </c>
    </row>
    <row r="1113" spans="5:6" x14ac:dyDescent="0.25">
      <c r="E1113" s="71">
        <f t="shared" ca="1" si="34"/>
        <v>0.28094150015762287</v>
      </c>
      <c r="F1113" s="71">
        <f t="shared" ca="1" si="35"/>
        <v>29.067598993033673</v>
      </c>
    </row>
    <row r="1114" spans="5:6" x14ac:dyDescent="0.25">
      <c r="E1114" s="71">
        <f t="shared" ca="1" si="34"/>
        <v>7.0273259159862267E-2</v>
      </c>
      <c r="F1114" s="71">
        <f t="shared" ca="1" si="35"/>
        <v>26.451488007099091</v>
      </c>
    </row>
    <row r="1115" spans="5:6" x14ac:dyDescent="0.25">
      <c r="E1115" s="71">
        <f t="shared" ca="1" si="34"/>
        <v>5.1312752179935806E-2</v>
      </c>
      <c r="F1115" s="71">
        <f t="shared" ca="1" si="35"/>
        <v>26.087334340804805</v>
      </c>
    </row>
    <row r="1116" spans="5:6" x14ac:dyDescent="0.25">
      <c r="E1116" s="71">
        <f t="shared" ca="1" si="34"/>
        <v>0.15096321400538393</v>
      </c>
      <c r="F1116" s="71">
        <f t="shared" ca="1" si="35"/>
        <v>27.607779620541322</v>
      </c>
    </row>
    <row r="1117" spans="5:6" x14ac:dyDescent="0.25">
      <c r="E1117" s="71">
        <f t="shared" ca="1" si="34"/>
        <v>0.64164274450477465</v>
      </c>
      <c r="F1117" s="71">
        <f t="shared" ca="1" si="35"/>
        <v>33.529217783682839</v>
      </c>
    </row>
    <row r="1118" spans="5:6" x14ac:dyDescent="0.25">
      <c r="E1118" s="71">
        <f t="shared" ca="1" si="34"/>
        <v>0.34471335298625205</v>
      </c>
      <c r="F1118" s="71">
        <f t="shared" ca="1" si="35"/>
        <v>29.749524473047153</v>
      </c>
    </row>
    <row r="1119" spans="5:6" x14ac:dyDescent="0.25">
      <c r="E1119" s="71">
        <f t="shared" ca="1" si="34"/>
        <v>0.50166530079097571</v>
      </c>
      <c r="F1119" s="71">
        <f t="shared" ca="1" si="35"/>
        <v>31.541828956292139</v>
      </c>
    </row>
    <row r="1120" spans="5:6" x14ac:dyDescent="0.25">
      <c r="E1120" s="71">
        <f t="shared" ca="1" si="34"/>
        <v>0.28092841060354634</v>
      </c>
      <c r="F1120" s="71">
        <f t="shared" ca="1" si="35"/>
        <v>29.067459045391654</v>
      </c>
    </row>
    <row r="1121" spans="5:6" x14ac:dyDescent="0.25">
      <c r="E1121" s="71">
        <f t="shared" ca="1" si="34"/>
        <v>0.67038338773454453</v>
      </c>
      <c r="F1121" s="71">
        <f t="shared" ca="1" si="35"/>
        <v>34.023623785956531</v>
      </c>
    </row>
    <row r="1122" spans="5:6" x14ac:dyDescent="0.25">
      <c r="E1122" s="71">
        <f t="shared" ca="1" si="34"/>
        <v>0.27845847379239241</v>
      </c>
      <c r="F1122" s="71">
        <f t="shared" ca="1" si="35"/>
        <v>29.041044912224599</v>
      </c>
    </row>
    <row r="1123" spans="5:6" x14ac:dyDescent="0.25">
      <c r="E1123" s="71">
        <f t="shared" ca="1" si="34"/>
        <v>9.1797615865769955E-2</v>
      </c>
      <c r="F1123" s="71">
        <f t="shared" ca="1" si="35"/>
        <v>26.804166889801717</v>
      </c>
    </row>
    <row r="1124" spans="5:6" x14ac:dyDescent="0.25">
      <c r="E1124" s="71">
        <f t="shared" ca="1" si="34"/>
        <v>0.54659821601420422</v>
      </c>
      <c r="F1124" s="71">
        <f t="shared" ca="1" si="35"/>
        <v>32.12160703769878</v>
      </c>
    </row>
    <row r="1125" spans="5:6" x14ac:dyDescent="0.25">
      <c r="E1125" s="71">
        <f t="shared" ca="1" si="34"/>
        <v>0.49900308852192576</v>
      </c>
      <c r="F1125" s="71">
        <f t="shared" ca="1" si="35"/>
        <v>31.508749700642433</v>
      </c>
    </row>
    <row r="1126" spans="5:6" x14ac:dyDescent="0.25">
      <c r="E1126" s="71">
        <f t="shared" ca="1" si="34"/>
        <v>3.5642087746510231E-2</v>
      </c>
      <c r="F1126" s="71">
        <f t="shared" ca="1" si="35"/>
        <v>25.719217901210811</v>
      </c>
    </row>
    <row r="1127" spans="5:6" x14ac:dyDescent="0.25">
      <c r="E1127" s="71">
        <f t="shared" ca="1" si="34"/>
        <v>0.2925654053778064</v>
      </c>
      <c r="F1127" s="71">
        <f t="shared" ca="1" si="35"/>
        <v>29.191763446158543</v>
      </c>
    </row>
    <row r="1128" spans="5:6" x14ac:dyDescent="0.25">
      <c r="E1128" s="71">
        <f t="shared" ca="1" si="34"/>
        <v>0.43723784034534208</v>
      </c>
      <c r="F1128" s="71">
        <f t="shared" ca="1" si="35"/>
        <v>30.773023062481975</v>
      </c>
    </row>
    <row r="1129" spans="5:6" x14ac:dyDescent="0.25">
      <c r="E1129" s="71">
        <f t="shared" ca="1" si="34"/>
        <v>0.76848955967400157</v>
      </c>
      <c r="F1129" s="71">
        <f t="shared" ca="1" si="35"/>
        <v>36.117432930368807</v>
      </c>
    </row>
    <row r="1130" spans="5:6" x14ac:dyDescent="0.25">
      <c r="E1130" s="71">
        <f t="shared" ca="1" si="34"/>
        <v>0.62176006302306019</v>
      </c>
      <c r="F1130" s="71">
        <f t="shared" ca="1" si="35"/>
        <v>33.208898242077765</v>
      </c>
    </row>
    <row r="1131" spans="5:6" x14ac:dyDescent="0.25">
      <c r="E1131" s="71">
        <f t="shared" ca="1" si="34"/>
        <v>0.43947252009739191</v>
      </c>
      <c r="F1131" s="71">
        <f t="shared" ca="1" si="35"/>
        <v>30.798719822497116</v>
      </c>
    </row>
    <row r="1132" spans="5:6" x14ac:dyDescent="0.25">
      <c r="E1132" s="71">
        <f t="shared" ca="1" si="34"/>
        <v>0.43807489935244703</v>
      </c>
      <c r="F1132" s="71">
        <f t="shared" ca="1" si="35"/>
        <v>30.782641493276557</v>
      </c>
    </row>
    <row r="1133" spans="5:6" x14ac:dyDescent="0.25">
      <c r="E1133" s="71">
        <f t="shared" ca="1" si="34"/>
        <v>0.61279213283188727</v>
      </c>
      <c r="F1133" s="71">
        <f t="shared" ca="1" si="35"/>
        <v>33.069529794856543</v>
      </c>
    </row>
    <row r="1134" spans="5:6" x14ac:dyDescent="0.25">
      <c r="E1134" s="71">
        <f t="shared" ca="1" si="34"/>
        <v>0.66293911066992517</v>
      </c>
      <c r="F1134" s="71">
        <f t="shared" ca="1" si="35"/>
        <v>33.891663456568253</v>
      </c>
    </row>
    <row r="1135" spans="5:6" x14ac:dyDescent="0.25">
      <c r="E1135" s="71">
        <f t="shared" ca="1" si="34"/>
        <v>0.9726329672513071</v>
      </c>
      <c r="F1135" s="71">
        <f t="shared" ca="1" si="35"/>
        <v>50.962092928430778</v>
      </c>
    </row>
    <row r="1136" spans="5:6" x14ac:dyDescent="0.25">
      <c r="E1136" s="71">
        <f t="shared" ca="1" si="34"/>
        <v>0.92846654410017671</v>
      </c>
      <c r="F1136" s="71">
        <f t="shared" ca="1" si="35"/>
        <v>43.645324094815216</v>
      </c>
    </row>
    <row r="1137" spans="5:6" x14ac:dyDescent="0.25">
      <c r="E1137" s="71">
        <f t="shared" ca="1" si="34"/>
        <v>0.81549052195036076</v>
      </c>
      <c r="F1137" s="71">
        <f t="shared" ca="1" si="35"/>
        <v>37.486450583629178</v>
      </c>
    </row>
    <row r="1138" spans="5:6" x14ac:dyDescent="0.25">
      <c r="E1138" s="71">
        <f t="shared" ca="1" si="34"/>
        <v>0.93902625523649197</v>
      </c>
      <c r="F1138" s="71">
        <f t="shared" ca="1" si="35"/>
        <v>44.776311649281539</v>
      </c>
    </row>
    <row r="1139" spans="5:6" x14ac:dyDescent="0.25">
      <c r="E1139" s="71">
        <f t="shared" ca="1" si="34"/>
        <v>0.59380622885096912</v>
      </c>
      <c r="F1139" s="71">
        <f t="shared" ca="1" si="35"/>
        <v>32.783935533826003</v>
      </c>
    </row>
    <row r="1140" spans="5:6" x14ac:dyDescent="0.25">
      <c r="E1140" s="71">
        <f t="shared" ca="1" si="34"/>
        <v>0.7478644352490611</v>
      </c>
      <c r="F1140" s="71">
        <f t="shared" ca="1" si="35"/>
        <v>35.608888922451698</v>
      </c>
    </row>
    <row r="1141" spans="5:6" x14ac:dyDescent="0.25">
      <c r="E1141" s="71">
        <f t="shared" ca="1" si="34"/>
        <v>0.51766771418403934</v>
      </c>
      <c r="F1141" s="71">
        <f t="shared" ca="1" si="35"/>
        <v>31.743485631568692</v>
      </c>
    </row>
    <row r="1142" spans="5:6" x14ac:dyDescent="0.25">
      <c r="E1142" s="71">
        <f t="shared" ca="1" si="34"/>
        <v>0.81079689451242321</v>
      </c>
      <c r="F1142" s="71">
        <f t="shared" ca="1" si="35"/>
        <v>37.333465502898292</v>
      </c>
    </row>
    <row r="1143" spans="5:6" x14ac:dyDescent="0.25">
      <c r="E1143" s="71">
        <f t="shared" ca="1" si="34"/>
        <v>0.42617396402043972</v>
      </c>
      <c r="F1143" s="71">
        <f t="shared" ca="1" si="35"/>
        <v>30.646649905245038</v>
      </c>
    </row>
    <row r="1144" spans="5:6" x14ac:dyDescent="0.25">
      <c r="E1144" s="71">
        <f t="shared" ca="1" si="34"/>
        <v>2.8040597120071453E-2</v>
      </c>
      <c r="F1144" s="71">
        <f t="shared" ca="1" si="35"/>
        <v>25.502316847332676</v>
      </c>
    </row>
    <row r="1145" spans="5:6" x14ac:dyDescent="0.25">
      <c r="E1145" s="71">
        <f t="shared" ca="1" si="34"/>
        <v>0.31003036327081346</v>
      </c>
      <c r="F1145" s="71">
        <f t="shared" ca="1" si="35"/>
        <v>29.378149808255753</v>
      </c>
    </row>
    <row r="1146" spans="5:6" x14ac:dyDescent="0.25">
      <c r="E1146" s="71">
        <f t="shared" ca="1" si="34"/>
        <v>0.19167256043629799</v>
      </c>
      <c r="F1146" s="71">
        <f t="shared" ca="1" si="35"/>
        <v>28.089632076575533</v>
      </c>
    </row>
    <row r="1147" spans="5:6" x14ac:dyDescent="0.25">
      <c r="E1147" s="71">
        <f t="shared" ca="1" si="34"/>
        <v>0.88317122109822621</v>
      </c>
      <c r="F1147" s="71">
        <f t="shared" ca="1" si="35"/>
        <v>40.351514848707652</v>
      </c>
    </row>
    <row r="1148" spans="5:6" x14ac:dyDescent="0.25">
      <c r="E1148" s="71">
        <f t="shared" ca="1" si="34"/>
        <v>0.16337898570182507</v>
      </c>
      <c r="F1148" s="71">
        <f t="shared" ca="1" si="35"/>
        <v>27.758798014747136</v>
      </c>
    </row>
    <row r="1149" spans="5:6" x14ac:dyDescent="0.25">
      <c r="E1149" s="71">
        <f t="shared" ca="1" si="34"/>
        <v>0.89432006431661537</v>
      </c>
      <c r="F1149" s="71">
        <f t="shared" ca="1" si="35"/>
        <v>41.004585446397996</v>
      </c>
    </row>
    <row r="1150" spans="5:6" x14ac:dyDescent="0.25">
      <c r="E1150" s="71">
        <f t="shared" ca="1" si="34"/>
        <v>0.41076124439179207</v>
      </c>
      <c r="F1150" s="71">
        <f t="shared" ca="1" si="35"/>
        <v>30.472791585967229</v>
      </c>
    </row>
    <row r="1151" spans="5:6" x14ac:dyDescent="0.25">
      <c r="E1151" s="71">
        <f t="shared" ca="1" si="34"/>
        <v>0.21679459957666691</v>
      </c>
      <c r="F1151" s="71">
        <f t="shared" ca="1" si="35"/>
        <v>28.372133027271843</v>
      </c>
    </row>
    <row r="1152" spans="5:6" x14ac:dyDescent="0.25">
      <c r="E1152" s="71">
        <f t="shared" ca="1" si="34"/>
        <v>0.45921486272195355</v>
      </c>
      <c r="F1152" s="71">
        <f t="shared" ca="1" si="35"/>
        <v>31.028466993413328</v>
      </c>
    </row>
    <row r="1153" spans="5:6" x14ac:dyDescent="0.25">
      <c r="E1153" s="71">
        <f t="shared" ca="1" si="34"/>
        <v>0.74580129160876685</v>
      </c>
      <c r="F1153" s="71">
        <f t="shared" ca="1" si="35"/>
        <v>35.560464636598539</v>
      </c>
    </row>
    <row r="1154" spans="5:6" x14ac:dyDescent="0.25">
      <c r="E1154" s="71">
        <f t="shared" ca="1" si="34"/>
        <v>0.84012555289246682</v>
      </c>
      <c r="F1154" s="71">
        <f t="shared" ca="1" si="35"/>
        <v>38.36732639449707</v>
      </c>
    </row>
    <row r="1155" spans="5:6" x14ac:dyDescent="0.25">
      <c r="E1155" s="71">
        <f t="shared" ca="1" si="34"/>
        <v>0.53041799193100192</v>
      </c>
      <c r="F1155" s="71">
        <f t="shared" ca="1" si="35"/>
        <v>31.907853389080806</v>
      </c>
    </row>
    <row r="1156" spans="5:6" x14ac:dyDescent="0.25">
      <c r="E1156" s="71">
        <f t="shared" ref="E1156:E1219" ca="1" si="36">RAND()</f>
        <v>0.16183746157042911</v>
      </c>
      <c r="F1156" s="71">
        <f t="shared" ref="F1156:F1219" ca="1" si="37">$C$3-$C$4*(LN(E1156)^(-1/$C$5))</f>
        <v>27.74027071829461</v>
      </c>
    </row>
    <row r="1157" spans="5:6" x14ac:dyDescent="0.25">
      <c r="E1157" s="71">
        <f t="shared" ca="1" si="36"/>
        <v>0.37927856889233991</v>
      </c>
      <c r="F1157" s="71">
        <f t="shared" ca="1" si="37"/>
        <v>30.124348825572657</v>
      </c>
    </row>
    <row r="1158" spans="5:6" x14ac:dyDescent="0.25">
      <c r="E1158" s="71">
        <f t="shared" ca="1" si="36"/>
        <v>0.76621977359392779</v>
      </c>
      <c r="F1158" s="71">
        <f t="shared" ca="1" si="37"/>
        <v>36.059150296149774</v>
      </c>
    </row>
    <row r="1159" spans="5:6" x14ac:dyDescent="0.25">
      <c r="E1159" s="71">
        <f t="shared" ca="1" si="36"/>
        <v>0.974243491088019</v>
      </c>
      <c r="F1159" s="71">
        <f t="shared" ca="1" si="37"/>
        <v>51.468832799488808</v>
      </c>
    </row>
    <row r="1160" spans="5:6" x14ac:dyDescent="0.25">
      <c r="E1160" s="71">
        <f t="shared" ca="1" si="36"/>
        <v>0.73964001892524656</v>
      </c>
      <c r="F1160" s="71">
        <f t="shared" ca="1" si="37"/>
        <v>35.418278080773931</v>
      </c>
    </row>
    <row r="1161" spans="5:6" x14ac:dyDescent="0.25">
      <c r="E1161" s="71">
        <f t="shared" ca="1" si="36"/>
        <v>0.66786511717460484</v>
      </c>
      <c r="F1161" s="71">
        <f t="shared" ca="1" si="37"/>
        <v>33.978659790514314</v>
      </c>
    </row>
    <row r="1162" spans="5:6" x14ac:dyDescent="0.25">
      <c r="E1162" s="71">
        <f t="shared" ca="1" si="36"/>
        <v>0.19633219847632</v>
      </c>
      <c r="F1162" s="71">
        <f t="shared" ca="1" si="37"/>
        <v>28.142700636273709</v>
      </c>
    </row>
    <row r="1163" spans="5:6" x14ac:dyDescent="0.25">
      <c r="E1163" s="71">
        <f t="shared" ca="1" si="36"/>
        <v>0.60786060681849241</v>
      </c>
      <c r="F1163" s="71">
        <f t="shared" ca="1" si="37"/>
        <v>32.994148233187644</v>
      </c>
    </row>
    <row r="1164" spans="5:6" x14ac:dyDescent="0.25">
      <c r="E1164" s="71">
        <f t="shared" ca="1" si="36"/>
        <v>0.38416248417724264</v>
      </c>
      <c r="F1164" s="71">
        <f t="shared" ca="1" si="37"/>
        <v>30.177891286323014</v>
      </c>
    </row>
    <row r="1165" spans="5:6" x14ac:dyDescent="0.25">
      <c r="E1165" s="71">
        <f t="shared" ca="1" si="36"/>
        <v>0.59248523170278034</v>
      </c>
      <c r="F1165" s="71">
        <f t="shared" ca="1" si="37"/>
        <v>32.76451408005066</v>
      </c>
    </row>
    <row r="1166" spans="5:6" x14ac:dyDescent="0.25">
      <c r="E1166" s="71">
        <f t="shared" ca="1" si="36"/>
        <v>4.8958823505404259E-2</v>
      </c>
      <c r="F1166" s="71">
        <f t="shared" ca="1" si="37"/>
        <v>26.03693586106591</v>
      </c>
    </row>
    <row r="1167" spans="5:6" x14ac:dyDescent="0.25">
      <c r="E1167" s="71">
        <f t="shared" ca="1" si="36"/>
        <v>0.99299865871145832</v>
      </c>
      <c r="F1167" s="71">
        <f t="shared" ca="1" si="37"/>
        <v>63.912415546493591</v>
      </c>
    </row>
    <row r="1168" spans="5:6" x14ac:dyDescent="0.25">
      <c r="E1168" s="71">
        <f t="shared" ca="1" si="36"/>
        <v>0.49682965929871992</v>
      </c>
      <c r="F1168" s="71">
        <f t="shared" ca="1" si="37"/>
        <v>31.481838754053307</v>
      </c>
    </row>
    <row r="1169" spans="5:6" x14ac:dyDescent="0.25">
      <c r="E1169" s="71">
        <f t="shared" ca="1" si="36"/>
        <v>0.75266586023978355</v>
      </c>
      <c r="F1169" s="71">
        <f t="shared" ca="1" si="37"/>
        <v>35.723223246165887</v>
      </c>
    </row>
    <row r="1170" spans="5:6" x14ac:dyDescent="0.25">
      <c r="E1170" s="71">
        <f t="shared" ca="1" si="36"/>
        <v>0.98832035069698621</v>
      </c>
      <c r="F1170" s="71">
        <f t="shared" ca="1" si="37"/>
        <v>58.644563247882779</v>
      </c>
    </row>
    <row r="1171" spans="5:6" x14ac:dyDescent="0.25">
      <c r="E1171" s="71">
        <f t="shared" ca="1" si="36"/>
        <v>0.26297158935098719</v>
      </c>
      <c r="F1171" s="71">
        <f t="shared" ca="1" si="37"/>
        <v>28.875028112469931</v>
      </c>
    </row>
    <row r="1172" spans="5:6" x14ac:dyDescent="0.25">
      <c r="E1172" s="71">
        <f t="shared" ca="1" si="36"/>
        <v>0.24619115726012952</v>
      </c>
      <c r="F1172" s="71">
        <f t="shared" ca="1" si="37"/>
        <v>28.6940012058216</v>
      </c>
    </row>
    <row r="1173" spans="5:6" x14ac:dyDescent="0.25">
      <c r="E1173" s="71">
        <f t="shared" ca="1" si="36"/>
        <v>0.39925221861330418</v>
      </c>
      <c r="F1173" s="71">
        <f t="shared" ca="1" si="37"/>
        <v>30.344458686534658</v>
      </c>
    </row>
    <row r="1174" spans="5:6" x14ac:dyDescent="0.25">
      <c r="E1174" s="71">
        <f t="shared" ca="1" si="36"/>
        <v>0.58484544716270137</v>
      </c>
      <c r="F1174" s="71">
        <f t="shared" ca="1" si="37"/>
        <v>32.653275228690148</v>
      </c>
    </row>
    <row r="1175" spans="5:6" x14ac:dyDescent="0.25">
      <c r="E1175" s="71">
        <f t="shared" ca="1" si="36"/>
        <v>0.75613214880798985</v>
      </c>
      <c r="F1175" s="71">
        <f t="shared" ca="1" si="37"/>
        <v>35.807235060807869</v>
      </c>
    </row>
    <row r="1176" spans="5:6" x14ac:dyDescent="0.25">
      <c r="E1176" s="71">
        <f t="shared" ca="1" si="36"/>
        <v>0.15572345900522933</v>
      </c>
      <c r="F1176" s="71">
        <f t="shared" ca="1" si="37"/>
        <v>27.666180081332033</v>
      </c>
    </row>
    <row r="1177" spans="5:6" x14ac:dyDescent="0.25">
      <c r="E1177" s="71">
        <f t="shared" ca="1" si="36"/>
        <v>0.57266356785601458</v>
      </c>
      <c r="F1177" s="71">
        <f t="shared" ca="1" si="37"/>
        <v>32.47955657820588</v>
      </c>
    </row>
    <row r="1178" spans="5:6" x14ac:dyDescent="0.25">
      <c r="E1178" s="71">
        <f t="shared" ca="1" si="36"/>
        <v>0.80438944627449815</v>
      </c>
      <c r="F1178" s="71">
        <f t="shared" ca="1" si="37"/>
        <v>37.131236395944256</v>
      </c>
    </row>
    <row r="1179" spans="5:6" x14ac:dyDescent="0.25">
      <c r="E1179" s="71">
        <f t="shared" ca="1" si="36"/>
        <v>0.8303851811575883</v>
      </c>
      <c r="F1179" s="71">
        <f t="shared" ca="1" si="37"/>
        <v>38.002073188853615</v>
      </c>
    </row>
    <row r="1180" spans="5:6" x14ac:dyDescent="0.25">
      <c r="E1180" s="71">
        <f t="shared" ca="1" si="36"/>
        <v>0.1983062067327932</v>
      </c>
      <c r="F1180" s="71">
        <f t="shared" ca="1" si="37"/>
        <v>28.165081686490399</v>
      </c>
    </row>
    <row r="1181" spans="5:6" x14ac:dyDescent="0.25">
      <c r="E1181" s="71">
        <f t="shared" ca="1" si="36"/>
        <v>0.52340795622096747</v>
      </c>
      <c r="F1181" s="71">
        <f t="shared" ca="1" si="37"/>
        <v>31.817061197703751</v>
      </c>
    </row>
    <row r="1182" spans="5:6" x14ac:dyDescent="0.25">
      <c r="E1182" s="71">
        <f t="shared" ca="1" si="36"/>
        <v>6.08597222481575E-2</v>
      </c>
      <c r="F1182" s="71">
        <f t="shared" ca="1" si="37"/>
        <v>26.278849782251374</v>
      </c>
    </row>
    <row r="1183" spans="5:6" x14ac:dyDescent="0.25">
      <c r="E1183" s="71">
        <f t="shared" ca="1" si="36"/>
        <v>0.6097920837012567</v>
      </c>
      <c r="F1183" s="71">
        <f t="shared" ca="1" si="37"/>
        <v>33.023568434313681</v>
      </c>
    </row>
    <row r="1184" spans="5:6" x14ac:dyDescent="0.25">
      <c r="E1184" s="71">
        <f t="shared" ca="1" si="36"/>
        <v>0.18947949188314539</v>
      </c>
      <c r="F1184" s="71">
        <f t="shared" ca="1" si="37"/>
        <v>28.064534174752367</v>
      </c>
    </row>
    <row r="1185" spans="5:6" x14ac:dyDescent="0.25">
      <c r="E1185" s="71">
        <f t="shared" ca="1" si="36"/>
        <v>0.43297380982181854</v>
      </c>
      <c r="F1185" s="71">
        <f t="shared" ca="1" si="37"/>
        <v>30.724153773612407</v>
      </c>
    </row>
    <row r="1186" spans="5:6" x14ac:dyDescent="0.25">
      <c r="E1186" s="71">
        <f t="shared" ca="1" si="36"/>
        <v>0.24664586321728554</v>
      </c>
      <c r="F1186" s="71">
        <f t="shared" ca="1" si="37"/>
        <v>28.698927204585775</v>
      </c>
    </row>
    <row r="1187" spans="5:6" x14ac:dyDescent="0.25">
      <c r="E1187" s="71">
        <f t="shared" ca="1" si="36"/>
        <v>0.26221452473033513</v>
      </c>
      <c r="F1187" s="71">
        <f t="shared" ca="1" si="37"/>
        <v>28.866890560754072</v>
      </c>
    </row>
    <row r="1188" spans="5:6" x14ac:dyDescent="0.25">
      <c r="E1188" s="71">
        <f t="shared" ca="1" si="36"/>
        <v>0.37059351419291731</v>
      </c>
      <c r="F1188" s="71">
        <f t="shared" ca="1" si="37"/>
        <v>30.029532511508958</v>
      </c>
    </row>
    <row r="1189" spans="5:6" x14ac:dyDescent="0.25">
      <c r="E1189" s="71">
        <f t="shared" ca="1" si="36"/>
        <v>4.2023347388765453E-2</v>
      </c>
      <c r="F1189" s="71">
        <f t="shared" ca="1" si="37"/>
        <v>25.879287958174825</v>
      </c>
    </row>
    <row r="1190" spans="5:6" x14ac:dyDescent="0.25">
      <c r="E1190" s="71">
        <f t="shared" ca="1" si="36"/>
        <v>0.50232052844465447</v>
      </c>
      <c r="F1190" s="71">
        <f t="shared" ca="1" si="37"/>
        <v>31.549990336429481</v>
      </c>
    </row>
    <row r="1191" spans="5:6" x14ac:dyDescent="0.25">
      <c r="E1191" s="71">
        <f t="shared" ca="1" si="36"/>
        <v>0.98312501805815622</v>
      </c>
      <c r="F1191" s="71">
        <f t="shared" ca="1" si="37"/>
        <v>55.169289092348102</v>
      </c>
    </row>
    <row r="1192" spans="5:6" x14ac:dyDescent="0.25">
      <c r="E1192" s="71">
        <f t="shared" ca="1" si="36"/>
        <v>7.9382385243122799E-2</v>
      </c>
      <c r="F1192" s="71">
        <f t="shared" ca="1" si="37"/>
        <v>26.6068224059124</v>
      </c>
    </row>
    <row r="1193" spans="5:6" x14ac:dyDescent="0.25">
      <c r="E1193" s="71">
        <f t="shared" ca="1" si="36"/>
        <v>9.2804438246885113E-2</v>
      </c>
      <c r="F1193" s="71">
        <f t="shared" ca="1" si="37"/>
        <v>26.819559955863944</v>
      </c>
    </row>
    <row r="1194" spans="5:6" x14ac:dyDescent="0.25">
      <c r="E1194" s="71">
        <f t="shared" ca="1" si="36"/>
        <v>8.5112708303236029E-2</v>
      </c>
      <c r="F1194" s="71">
        <f t="shared" ca="1" si="37"/>
        <v>26.699737654133234</v>
      </c>
    </row>
    <row r="1195" spans="5:6" x14ac:dyDescent="0.25">
      <c r="E1195" s="71">
        <f t="shared" ca="1" si="36"/>
        <v>0.16715056483770874</v>
      </c>
      <c r="F1195" s="71">
        <f t="shared" ca="1" si="37"/>
        <v>27.803882159871705</v>
      </c>
    </row>
    <row r="1196" spans="5:6" x14ac:dyDescent="0.25">
      <c r="E1196" s="71">
        <f t="shared" ca="1" si="36"/>
        <v>0.630816789372449</v>
      </c>
      <c r="F1196" s="71">
        <f t="shared" ca="1" si="37"/>
        <v>33.352793993665557</v>
      </c>
    </row>
    <row r="1197" spans="5:6" x14ac:dyDescent="0.25">
      <c r="E1197" s="71">
        <f t="shared" ca="1" si="36"/>
        <v>0.87329021466041534</v>
      </c>
      <c r="F1197" s="71">
        <f t="shared" ca="1" si="37"/>
        <v>39.829793670482054</v>
      </c>
    </row>
    <row r="1198" spans="5:6" x14ac:dyDescent="0.25">
      <c r="E1198" s="71">
        <f t="shared" ca="1" si="36"/>
        <v>0.84986804142114436</v>
      </c>
      <c r="F1198" s="71">
        <f t="shared" ca="1" si="37"/>
        <v>38.758502420688828</v>
      </c>
    </row>
    <row r="1199" spans="5:6" x14ac:dyDescent="0.25">
      <c r="E1199" s="71">
        <f t="shared" ca="1" si="36"/>
        <v>0.22054224725953597</v>
      </c>
      <c r="F1199" s="71">
        <f t="shared" ca="1" si="37"/>
        <v>28.413605157679559</v>
      </c>
    </row>
    <row r="1200" spans="5:6" x14ac:dyDescent="0.25">
      <c r="E1200" s="71">
        <f t="shared" ca="1" si="36"/>
        <v>0.86182770194711866</v>
      </c>
      <c r="F1200" s="71">
        <f t="shared" ca="1" si="37"/>
        <v>39.279783052803182</v>
      </c>
    </row>
    <row r="1201" spans="5:6" x14ac:dyDescent="0.25">
      <c r="E1201" s="71">
        <f t="shared" ca="1" si="36"/>
        <v>0.48815393273254537</v>
      </c>
      <c r="F1201" s="71">
        <f t="shared" ca="1" si="37"/>
        <v>31.375244211431792</v>
      </c>
    </row>
    <row r="1202" spans="5:6" x14ac:dyDescent="0.25">
      <c r="E1202" s="71">
        <f t="shared" ca="1" si="36"/>
        <v>0.10370438333100851</v>
      </c>
      <c r="F1202" s="71">
        <f t="shared" ca="1" si="37"/>
        <v>26.981260763115923</v>
      </c>
    </row>
    <row r="1203" spans="5:6" x14ac:dyDescent="0.25">
      <c r="E1203" s="71">
        <f t="shared" ca="1" si="36"/>
        <v>0.35976429874812088</v>
      </c>
      <c r="F1203" s="71">
        <f t="shared" ca="1" si="37"/>
        <v>29.911950216070707</v>
      </c>
    </row>
    <row r="1204" spans="5:6" x14ac:dyDescent="0.25">
      <c r="E1204" s="71">
        <f t="shared" ca="1" si="36"/>
        <v>0.47438606383078608</v>
      </c>
      <c r="F1204" s="71">
        <f t="shared" ca="1" si="37"/>
        <v>31.208659964378128</v>
      </c>
    </row>
    <row r="1205" spans="5:6" x14ac:dyDescent="0.25">
      <c r="E1205" s="71">
        <f t="shared" ca="1" si="36"/>
        <v>0.96387995898769152</v>
      </c>
      <c r="F1205" s="71">
        <f t="shared" ca="1" si="37"/>
        <v>48.715737964369232</v>
      </c>
    </row>
    <row r="1206" spans="5:6" x14ac:dyDescent="0.25">
      <c r="E1206" s="71">
        <f t="shared" ca="1" si="36"/>
        <v>0.28049806625366025</v>
      </c>
      <c r="F1206" s="71">
        <f t="shared" ca="1" si="37"/>
        <v>29.062857795934089</v>
      </c>
    </row>
    <row r="1207" spans="5:6" x14ac:dyDescent="0.25">
      <c r="E1207" s="71">
        <f t="shared" ca="1" si="36"/>
        <v>0.31604347402283595</v>
      </c>
      <c r="F1207" s="71">
        <f t="shared" ca="1" si="37"/>
        <v>29.442355843451978</v>
      </c>
    </row>
    <row r="1208" spans="5:6" x14ac:dyDescent="0.25">
      <c r="E1208" s="71">
        <f t="shared" ca="1" si="36"/>
        <v>0.87588816635496891</v>
      </c>
      <c r="F1208" s="71">
        <f t="shared" ca="1" si="37"/>
        <v>39.962342781323372</v>
      </c>
    </row>
    <row r="1209" spans="5:6" x14ac:dyDescent="0.25">
      <c r="E1209" s="71">
        <f t="shared" ca="1" si="36"/>
        <v>0.24286486780081917</v>
      </c>
      <c r="F1209" s="71">
        <f t="shared" ca="1" si="37"/>
        <v>28.657925620456254</v>
      </c>
    </row>
    <row r="1210" spans="5:6" x14ac:dyDescent="0.25">
      <c r="E1210" s="71">
        <f t="shared" ca="1" si="36"/>
        <v>0.68065037887075774</v>
      </c>
      <c r="F1210" s="71">
        <f t="shared" ca="1" si="37"/>
        <v>34.210518536694231</v>
      </c>
    </row>
    <row r="1211" spans="5:6" x14ac:dyDescent="0.25">
      <c r="E1211" s="71">
        <f t="shared" ca="1" si="36"/>
        <v>0.139689238927727</v>
      </c>
      <c r="F1211" s="71">
        <f t="shared" ca="1" si="37"/>
        <v>27.466673037152937</v>
      </c>
    </row>
    <row r="1212" spans="5:6" x14ac:dyDescent="0.25">
      <c r="E1212" s="71">
        <f t="shared" ca="1" si="36"/>
        <v>0.63843534882466835</v>
      </c>
      <c r="F1212" s="71">
        <f t="shared" ca="1" si="37"/>
        <v>33.47642879114467</v>
      </c>
    </row>
    <row r="1213" spans="5:6" x14ac:dyDescent="0.25">
      <c r="E1213" s="71">
        <f t="shared" ca="1" si="36"/>
        <v>0.45289307402444412</v>
      </c>
      <c r="F1213" s="71">
        <f t="shared" ca="1" si="37"/>
        <v>30.954344440647791</v>
      </c>
    </row>
    <row r="1214" spans="5:6" x14ac:dyDescent="0.25">
      <c r="E1214" s="71">
        <f t="shared" ca="1" si="36"/>
        <v>2.5622996531853626E-2</v>
      </c>
      <c r="F1214" s="71">
        <f t="shared" ca="1" si="37"/>
        <v>25.425264514658082</v>
      </c>
    </row>
    <row r="1215" spans="5:6" x14ac:dyDescent="0.25">
      <c r="E1215" s="71">
        <f t="shared" ca="1" si="36"/>
        <v>8.0362713100554317E-2</v>
      </c>
      <c r="F1215" s="71">
        <f t="shared" ca="1" si="37"/>
        <v>26.622960177923957</v>
      </c>
    </row>
    <row r="1216" spans="5:6" x14ac:dyDescent="0.25">
      <c r="E1216" s="71">
        <f t="shared" ca="1" si="36"/>
        <v>0.55941141162091246</v>
      </c>
      <c r="F1216" s="71">
        <f t="shared" ca="1" si="37"/>
        <v>32.295344713789135</v>
      </c>
    </row>
    <row r="1217" spans="5:6" x14ac:dyDescent="0.25">
      <c r="E1217" s="71">
        <f t="shared" ca="1" si="36"/>
        <v>3.3315798148911391E-2</v>
      </c>
      <c r="F1217" s="71">
        <f t="shared" ca="1" si="37"/>
        <v>25.656338111013582</v>
      </c>
    </row>
    <row r="1218" spans="5:6" x14ac:dyDescent="0.25">
      <c r="E1218" s="71">
        <f t="shared" ca="1" si="36"/>
        <v>0.64599655001704304</v>
      </c>
      <c r="F1218" s="71">
        <f t="shared" ca="1" si="37"/>
        <v>33.601599546313473</v>
      </c>
    </row>
    <row r="1219" spans="5:6" x14ac:dyDescent="0.25">
      <c r="E1219" s="71">
        <f t="shared" ca="1" si="36"/>
        <v>0.33380405610942676</v>
      </c>
      <c r="F1219" s="71">
        <f t="shared" ca="1" si="37"/>
        <v>29.632370774416785</v>
      </c>
    </row>
    <row r="1220" spans="5:6" x14ac:dyDescent="0.25">
      <c r="E1220" s="71">
        <f t="shared" ref="E1220:E1283" ca="1" si="38">RAND()</f>
        <v>0.38460206292489429</v>
      </c>
      <c r="F1220" s="71">
        <f t="shared" ref="F1220:F1283" ca="1" si="39">$C$3-$C$4*(LN(E1220)^(-1/$C$5))</f>
        <v>30.182718757781778</v>
      </c>
    </row>
    <row r="1221" spans="5:6" x14ac:dyDescent="0.25">
      <c r="E1221" s="71">
        <f t="shared" ca="1" si="38"/>
        <v>0.74746936077161497</v>
      </c>
      <c r="F1221" s="71">
        <f t="shared" ca="1" si="39"/>
        <v>35.599583808101194</v>
      </c>
    </row>
    <row r="1222" spans="5:6" x14ac:dyDescent="0.25">
      <c r="E1222" s="71">
        <f t="shared" ca="1" si="38"/>
        <v>0.21297893223262487</v>
      </c>
      <c r="F1222" s="71">
        <f t="shared" ca="1" si="39"/>
        <v>28.329749385244725</v>
      </c>
    </row>
    <row r="1223" spans="5:6" x14ac:dyDescent="0.25">
      <c r="E1223" s="71">
        <f t="shared" ca="1" si="38"/>
        <v>0.72597571577012032</v>
      </c>
      <c r="F1223" s="71">
        <f t="shared" ca="1" si="39"/>
        <v>35.11511835013436</v>
      </c>
    </row>
    <row r="1224" spans="5:6" x14ac:dyDescent="0.25">
      <c r="E1224" s="71">
        <f t="shared" ca="1" si="38"/>
        <v>0.993552477846806</v>
      </c>
      <c r="F1224" s="71">
        <f t="shared" ca="1" si="39"/>
        <v>64.811370283551327</v>
      </c>
    </row>
    <row r="1225" spans="5:6" x14ac:dyDescent="0.25">
      <c r="E1225" s="71">
        <f t="shared" ca="1" si="38"/>
        <v>6.3699400163119702E-3</v>
      </c>
      <c r="F1225" s="71">
        <f t="shared" ca="1" si="39"/>
        <v>24.463245039433161</v>
      </c>
    </row>
    <row r="1226" spans="5:6" x14ac:dyDescent="0.25">
      <c r="E1226" s="71">
        <f t="shared" ca="1" si="38"/>
        <v>0.6119095465559351</v>
      </c>
      <c r="F1226" s="71">
        <f t="shared" ca="1" si="39"/>
        <v>33.055974671249402</v>
      </c>
    </row>
    <row r="1227" spans="5:6" x14ac:dyDescent="0.25">
      <c r="E1227" s="71">
        <f t="shared" ca="1" si="38"/>
        <v>0.47828302326294214</v>
      </c>
      <c r="F1227" s="71">
        <f t="shared" ca="1" si="39"/>
        <v>31.255503320246039</v>
      </c>
    </row>
    <row r="1228" spans="5:6" x14ac:dyDescent="0.25">
      <c r="E1228" s="71">
        <f t="shared" ca="1" si="38"/>
        <v>0.42451738856644561</v>
      </c>
      <c r="F1228" s="71">
        <f t="shared" ca="1" si="39"/>
        <v>30.627845491608731</v>
      </c>
    </row>
    <row r="1229" spans="5:6" x14ac:dyDescent="0.25">
      <c r="E1229" s="71">
        <f t="shared" ca="1" si="38"/>
        <v>0.1551478899441493</v>
      </c>
      <c r="F1229" s="71">
        <f t="shared" ca="1" si="39"/>
        <v>27.659153165309615</v>
      </c>
    </row>
    <row r="1230" spans="5:6" x14ac:dyDescent="0.25">
      <c r="E1230" s="71">
        <f t="shared" ca="1" si="38"/>
        <v>0.86157579206807455</v>
      </c>
      <c r="F1230" s="71">
        <f t="shared" ca="1" si="39"/>
        <v>39.268283961490525</v>
      </c>
    </row>
    <row r="1231" spans="5:6" x14ac:dyDescent="0.25">
      <c r="E1231" s="71">
        <f t="shared" ca="1" si="38"/>
        <v>0.64039567732665392</v>
      </c>
      <c r="F1231" s="71">
        <f t="shared" ca="1" si="39"/>
        <v>33.508639763090144</v>
      </c>
    </row>
    <row r="1232" spans="5:6" x14ac:dyDescent="0.25">
      <c r="E1232" s="71">
        <f t="shared" ca="1" si="38"/>
        <v>0.11011530824874549</v>
      </c>
      <c r="F1232" s="71">
        <f t="shared" ca="1" si="39"/>
        <v>27.072611137826456</v>
      </c>
    </row>
    <row r="1233" spans="5:6" x14ac:dyDescent="0.25">
      <c r="E1233" s="71">
        <f t="shared" ca="1" si="38"/>
        <v>0.38514679653601103</v>
      </c>
      <c r="F1233" s="71">
        <f t="shared" ca="1" si="39"/>
        <v>30.18870300365532</v>
      </c>
    </row>
    <row r="1234" spans="5:6" x14ac:dyDescent="0.25">
      <c r="E1234" s="71">
        <f t="shared" ca="1" si="38"/>
        <v>0.53110974075671069</v>
      </c>
      <c r="F1234" s="71">
        <f t="shared" ca="1" si="39"/>
        <v>31.916870391425874</v>
      </c>
    </row>
    <row r="1235" spans="5:6" x14ac:dyDescent="0.25">
      <c r="E1235" s="71">
        <f t="shared" ca="1" si="38"/>
        <v>0.23587018867152709</v>
      </c>
      <c r="F1235" s="71">
        <f t="shared" ca="1" si="39"/>
        <v>28.581812327946416</v>
      </c>
    </row>
    <row r="1236" spans="5:6" x14ac:dyDescent="0.25">
      <c r="E1236" s="71">
        <f t="shared" ca="1" si="38"/>
        <v>0.37310426728068069</v>
      </c>
      <c r="F1236" s="71">
        <f t="shared" ca="1" si="39"/>
        <v>30.056892869570071</v>
      </c>
    </row>
    <row r="1237" spans="5:6" x14ac:dyDescent="0.25">
      <c r="E1237" s="71">
        <f t="shared" ca="1" si="38"/>
        <v>0.4200791144908278</v>
      </c>
      <c r="F1237" s="71">
        <f t="shared" ca="1" si="39"/>
        <v>30.577608620231334</v>
      </c>
    </row>
    <row r="1238" spans="5:6" x14ac:dyDescent="0.25">
      <c r="E1238" s="71">
        <f t="shared" ca="1" si="38"/>
        <v>0.56091621123084445</v>
      </c>
      <c r="F1238" s="71">
        <f t="shared" ca="1" si="39"/>
        <v>32.316024048537557</v>
      </c>
    </row>
    <row r="1239" spans="5:6" x14ac:dyDescent="0.25">
      <c r="E1239" s="71">
        <f t="shared" ca="1" si="38"/>
        <v>0.59267793451941908</v>
      </c>
      <c r="F1239" s="71">
        <f t="shared" ca="1" si="39"/>
        <v>32.76734372648454</v>
      </c>
    </row>
    <row r="1240" spans="5:6" x14ac:dyDescent="0.25">
      <c r="E1240" s="71">
        <f t="shared" ca="1" si="38"/>
        <v>0.40398775478452964</v>
      </c>
      <c r="F1240" s="71">
        <f t="shared" ca="1" si="39"/>
        <v>30.397118688788666</v>
      </c>
    </row>
    <row r="1241" spans="5:6" x14ac:dyDescent="0.25">
      <c r="E1241" s="71">
        <f t="shared" ca="1" si="38"/>
        <v>9.226325930175705E-2</v>
      </c>
      <c r="F1241" s="71">
        <f t="shared" ca="1" si="39"/>
        <v>26.811296362907193</v>
      </c>
    </row>
    <row r="1242" spans="5:6" x14ac:dyDescent="0.25">
      <c r="E1242" s="71">
        <f t="shared" ca="1" si="38"/>
        <v>7.8286323332517727E-2</v>
      </c>
      <c r="F1242" s="71">
        <f t="shared" ca="1" si="39"/>
        <v>26.588654737589362</v>
      </c>
    </row>
    <row r="1243" spans="5:6" x14ac:dyDescent="0.25">
      <c r="E1243" s="71">
        <f t="shared" ca="1" si="38"/>
        <v>0.46024470199373868</v>
      </c>
      <c r="F1243" s="71">
        <f t="shared" ca="1" si="39"/>
        <v>31.040593722502138</v>
      </c>
    </row>
    <row r="1244" spans="5:6" x14ac:dyDescent="0.25">
      <c r="E1244" s="71">
        <f t="shared" ca="1" si="38"/>
        <v>0.73803507777533384</v>
      </c>
      <c r="F1244" s="71">
        <f t="shared" ca="1" si="39"/>
        <v>35.381819807415042</v>
      </c>
    </row>
    <row r="1245" spans="5:6" x14ac:dyDescent="0.25">
      <c r="E1245" s="71">
        <f t="shared" ca="1" si="38"/>
        <v>0.99105647590452328</v>
      </c>
      <c r="F1245" s="71">
        <f t="shared" ca="1" si="39"/>
        <v>61.326114900755613</v>
      </c>
    </row>
    <row r="1246" spans="5:6" x14ac:dyDescent="0.25">
      <c r="E1246" s="71">
        <f t="shared" ca="1" si="38"/>
        <v>0.88329679384481175</v>
      </c>
      <c r="F1246" s="71">
        <f t="shared" ca="1" si="39"/>
        <v>40.358466375589451</v>
      </c>
    </row>
    <row r="1247" spans="5:6" x14ac:dyDescent="0.25">
      <c r="E1247" s="71">
        <f t="shared" ca="1" si="38"/>
        <v>0.91443024504113357</v>
      </c>
      <c r="F1247" s="71">
        <f t="shared" ca="1" si="39"/>
        <v>42.412307808498902</v>
      </c>
    </row>
    <row r="1248" spans="5:6" x14ac:dyDescent="0.25">
      <c r="E1248" s="71">
        <f t="shared" ca="1" si="38"/>
        <v>0.61405128343238369</v>
      </c>
      <c r="F1248" s="71">
        <f t="shared" ca="1" si="39"/>
        <v>33.088917452440825</v>
      </c>
    </row>
    <row r="1249" spans="5:6" x14ac:dyDescent="0.25">
      <c r="E1249" s="71">
        <f t="shared" ca="1" si="38"/>
        <v>3.273356777005354E-3</v>
      </c>
      <c r="F1249" s="71">
        <f t="shared" ca="1" si="39"/>
        <v>24.109815879737106</v>
      </c>
    </row>
    <row r="1250" spans="5:6" x14ac:dyDescent="0.25">
      <c r="E1250" s="71">
        <f t="shared" ca="1" si="38"/>
        <v>0.70160796259712177</v>
      </c>
      <c r="F1250" s="71">
        <f t="shared" ca="1" si="39"/>
        <v>34.611383916914583</v>
      </c>
    </row>
    <row r="1251" spans="5:6" x14ac:dyDescent="0.25">
      <c r="E1251" s="71">
        <f t="shared" ca="1" si="38"/>
        <v>0.59626604869855371</v>
      </c>
      <c r="F1251" s="71">
        <f t="shared" ca="1" si="39"/>
        <v>32.82025060926199</v>
      </c>
    </row>
    <row r="1252" spans="5:6" x14ac:dyDescent="0.25">
      <c r="E1252" s="71">
        <f t="shared" ca="1" si="38"/>
        <v>0.56436900134801149</v>
      </c>
      <c r="F1252" s="71">
        <f t="shared" ca="1" si="39"/>
        <v>32.363699893118124</v>
      </c>
    </row>
    <row r="1253" spans="5:6" x14ac:dyDescent="0.25">
      <c r="E1253" s="71">
        <f t="shared" ca="1" si="38"/>
        <v>0.29669396156828842</v>
      </c>
      <c r="F1253" s="71">
        <f t="shared" ca="1" si="39"/>
        <v>29.235827434455299</v>
      </c>
    </row>
    <row r="1254" spans="5:6" x14ac:dyDescent="0.25">
      <c r="E1254" s="71">
        <f t="shared" ca="1" si="38"/>
        <v>0.36577031358195478</v>
      </c>
      <c r="F1254" s="71">
        <f t="shared" ca="1" si="39"/>
        <v>29.977080204352429</v>
      </c>
    </row>
    <row r="1255" spans="5:6" x14ac:dyDescent="0.25">
      <c r="E1255" s="71">
        <f t="shared" ca="1" si="38"/>
        <v>0.32461671396633873</v>
      </c>
      <c r="F1255" s="71">
        <f t="shared" ca="1" si="39"/>
        <v>29.533991227885316</v>
      </c>
    </row>
    <row r="1256" spans="5:6" x14ac:dyDescent="0.25">
      <c r="E1256" s="71">
        <f t="shared" ca="1" si="38"/>
        <v>0.33014881325889012</v>
      </c>
      <c r="F1256" s="71">
        <f t="shared" ca="1" si="39"/>
        <v>29.5932032407318</v>
      </c>
    </row>
    <row r="1257" spans="5:6" x14ac:dyDescent="0.25">
      <c r="E1257" s="71">
        <f t="shared" ca="1" si="38"/>
        <v>8.2370638138828944E-2</v>
      </c>
      <c r="F1257" s="71">
        <f t="shared" ca="1" si="39"/>
        <v>26.655695355402568</v>
      </c>
    </row>
    <row r="1258" spans="5:6" x14ac:dyDescent="0.25">
      <c r="E1258" s="71">
        <f t="shared" ca="1" si="38"/>
        <v>0.65156689561467418</v>
      </c>
      <c r="F1258" s="71">
        <f t="shared" ca="1" si="39"/>
        <v>33.695459228614673</v>
      </c>
    </row>
    <row r="1259" spans="5:6" x14ac:dyDescent="0.25">
      <c r="E1259" s="71">
        <f t="shared" ca="1" si="38"/>
        <v>0.38409289719455442</v>
      </c>
      <c r="F1259" s="71">
        <f t="shared" ca="1" si="39"/>
        <v>30.177127208247946</v>
      </c>
    </row>
    <row r="1260" spans="5:6" x14ac:dyDescent="0.25">
      <c r="E1260" s="71">
        <f t="shared" ca="1" si="38"/>
        <v>0.90134787090920987</v>
      </c>
      <c r="F1260" s="71">
        <f t="shared" ca="1" si="39"/>
        <v>41.458425728489075</v>
      </c>
    </row>
    <row r="1261" spans="5:6" x14ac:dyDescent="0.25">
      <c r="E1261" s="71">
        <f t="shared" ca="1" si="38"/>
        <v>0.15531902336805781</v>
      </c>
      <c r="F1261" s="71">
        <f t="shared" ca="1" si="39"/>
        <v>27.661243438339447</v>
      </c>
    </row>
    <row r="1262" spans="5:6" x14ac:dyDescent="0.25">
      <c r="E1262" s="71">
        <f t="shared" ca="1" si="38"/>
        <v>0.59095707665980202</v>
      </c>
      <c r="F1262" s="71">
        <f t="shared" ca="1" si="39"/>
        <v>32.742116661610162</v>
      </c>
    </row>
    <row r="1263" spans="5:6" x14ac:dyDescent="0.25">
      <c r="E1263" s="71">
        <f t="shared" ca="1" si="38"/>
        <v>0.18316170569965307</v>
      </c>
      <c r="F1263" s="71">
        <f t="shared" ca="1" si="39"/>
        <v>27.99176950735535</v>
      </c>
    </row>
    <row r="1264" spans="5:6" x14ac:dyDescent="0.25">
      <c r="E1264" s="71">
        <f t="shared" ca="1" si="38"/>
        <v>0.37136969535374109</v>
      </c>
      <c r="F1264" s="71">
        <f t="shared" ca="1" si="39"/>
        <v>30.037986574964556</v>
      </c>
    </row>
    <row r="1265" spans="5:6" x14ac:dyDescent="0.25">
      <c r="E1265" s="71">
        <f t="shared" ca="1" si="38"/>
        <v>0.74776484275368982</v>
      </c>
      <c r="F1265" s="71">
        <f t="shared" ca="1" si="39"/>
        <v>35.606541789635003</v>
      </c>
    </row>
    <row r="1266" spans="5:6" x14ac:dyDescent="0.25">
      <c r="E1266" s="71">
        <f t="shared" ca="1" si="38"/>
        <v>0.70921023599694499</v>
      </c>
      <c r="F1266" s="71">
        <f t="shared" ca="1" si="39"/>
        <v>34.763871259716929</v>
      </c>
    </row>
    <row r="1267" spans="5:6" x14ac:dyDescent="0.25">
      <c r="E1267" s="71">
        <f t="shared" ca="1" si="38"/>
        <v>0.53053687578961284</v>
      </c>
      <c r="F1267" s="71">
        <f t="shared" ca="1" si="39"/>
        <v>31.909402302217455</v>
      </c>
    </row>
    <row r="1268" spans="5:6" x14ac:dyDescent="0.25">
      <c r="E1268" s="71">
        <f t="shared" ca="1" si="38"/>
        <v>0.3619919309973253</v>
      </c>
      <c r="F1268" s="71">
        <f t="shared" ca="1" si="39"/>
        <v>29.936083958057523</v>
      </c>
    </row>
    <row r="1269" spans="5:6" x14ac:dyDescent="0.25">
      <c r="E1269" s="71">
        <f t="shared" ca="1" si="38"/>
        <v>0.12715318878513815</v>
      </c>
      <c r="F1269" s="71">
        <f t="shared" ca="1" si="39"/>
        <v>27.304417561211899</v>
      </c>
    </row>
    <row r="1270" spans="5:6" x14ac:dyDescent="0.25">
      <c r="E1270" s="71">
        <f t="shared" ca="1" si="38"/>
        <v>0.74642430789270064</v>
      </c>
      <c r="F1270" s="71">
        <f t="shared" ca="1" si="39"/>
        <v>35.575043719171944</v>
      </c>
    </row>
    <row r="1271" spans="5:6" x14ac:dyDescent="0.25">
      <c r="E1271" s="71">
        <f t="shared" ca="1" si="38"/>
        <v>0.54621425371012411</v>
      </c>
      <c r="F1271" s="71">
        <f t="shared" ca="1" si="39"/>
        <v>32.116463640880312</v>
      </c>
    </row>
    <row r="1272" spans="5:6" x14ac:dyDescent="0.25">
      <c r="E1272" s="71">
        <f t="shared" ca="1" si="38"/>
        <v>0.14535499044990274</v>
      </c>
      <c r="F1272" s="71">
        <f t="shared" ca="1" si="39"/>
        <v>27.538103541346167</v>
      </c>
    </row>
    <row r="1273" spans="5:6" x14ac:dyDescent="0.25">
      <c r="E1273" s="71">
        <f t="shared" ca="1" si="38"/>
        <v>0.53836217873987302</v>
      </c>
      <c r="F1273" s="71">
        <f t="shared" ca="1" si="39"/>
        <v>32.012049184826758</v>
      </c>
    </row>
    <row r="1274" spans="5:6" x14ac:dyDescent="0.25">
      <c r="E1274" s="71">
        <f t="shared" ca="1" si="38"/>
        <v>0.2623777005182536</v>
      </c>
      <c r="F1274" s="71">
        <f t="shared" ca="1" si="39"/>
        <v>28.868644711868477</v>
      </c>
    </row>
    <row r="1275" spans="5:6" x14ac:dyDescent="0.25">
      <c r="E1275" s="71">
        <f t="shared" ca="1" si="38"/>
        <v>0.8038366291793887</v>
      </c>
      <c r="F1275" s="71">
        <f t="shared" ca="1" si="39"/>
        <v>37.114130728062634</v>
      </c>
    </row>
    <row r="1276" spans="5:6" x14ac:dyDescent="0.25">
      <c r="E1276" s="71">
        <f t="shared" ca="1" si="38"/>
        <v>5.1916261431059096E-2</v>
      </c>
      <c r="F1276" s="71">
        <f t="shared" ca="1" si="39"/>
        <v>26.100032165863269</v>
      </c>
    </row>
    <row r="1277" spans="5:6" x14ac:dyDescent="0.25">
      <c r="E1277" s="71">
        <f t="shared" ca="1" si="38"/>
        <v>0.85530708087715135</v>
      </c>
      <c r="F1277" s="71">
        <f t="shared" ca="1" si="39"/>
        <v>38.989527493089696</v>
      </c>
    </row>
    <row r="1278" spans="5:6" x14ac:dyDescent="0.25">
      <c r="E1278" s="71">
        <f t="shared" ca="1" si="38"/>
        <v>0.8503715679537438</v>
      </c>
      <c r="F1278" s="71">
        <f t="shared" ca="1" si="39"/>
        <v>38.779490375620576</v>
      </c>
    </row>
    <row r="1279" spans="5:6" x14ac:dyDescent="0.25">
      <c r="E1279" s="71">
        <f t="shared" ca="1" si="38"/>
        <v>7.0145735508531981E-2</v>
      </c>
      <c r="F1279" s="71">
        <f t="shared" ca="1" si="39"/>
        <v>26.449238289862596</v>
      </c>
    </row>
    <row r="1280" spans="5:6" x14ac:dyDescent="0.25">
      <c r="E1280" s="71">
        <f t="shared" ca="1" si="38"/>
        <v>0.11028631310087</v>
      </c>
      <c r="F1280" s="71">
        <f t="shared" ca="1" si="39"/>
        <v>27.075013767148739</v>
      </c>
    </row>
    <row r="1281" spans="5:6" x14ac:dyDescent="0.25">
      <c r="E1281" s="71">
        <f t="shared" ca="1" si="38"/>
        <v>0.82549336785110228</v>
      </c>
      <c r="F1281" s="71">
        <f t="shared" ca="1" si="39"/>
        <v>37.827361363741915</v>
      </c>
    </row>
    <row r="1282" spans="5:6" x14ac:dyDescent="0.25">
      <c r="E1282" s="71">
        <f t="shared" ca="1" si="38"/>
        <v>0.62719765858482357</v>
      </c>
      <c r="F1282" s="71">
        <f t="shared" ca="1" si="39"/>
        <v>33.294900956506893</v>
      </c>
    </row>
    <row r="1283" spans="5:6" x14ac:dyDescent="0.25">
      <c r="E1283" s="71">
        <f t="shared" ca="1" si="38"/>
        <v>0.18204435385069728</v>
      </c>
      <c r="F1283" s="71">
        <f t="shared" ca="1" si="39"/>
        <v>27.978825501274912</v>
      </c>
    </row>
    <row r="1284" spans="5:6" x14ac:dyDescent="0.25">
      <c r="E1284" s="71">
        <f t="shared" ref="E1284:E1347" ca="1" si="40">RAND()</f>
        <v>0.7650561613025495</v>
      </c>
      <c r="F1284" s="71">
        <f t="shared" ref="F1284:F1347" ca="1" si="41">$C$3-$C$4*(LN(E1284)^(-1/$C$5))</f>
        <v>36.029505880046521</v>
      </c>
    </row>
    <row r="1285" spans="5:6" x14ac:dyDescent="0.25">
      <c r="E1285" s="71">
        <f t="shared" ca="1" si="40"/>
        <v>0.13612756128979775</v>
      </c>
      <c r="F1285" s="71">
        <f t="shared" ca="1" si="41"/>
        <v>27.421192113312792</v>
      </c>
    </row>
    <row r="1286" spans="5:6" x14ac:dyDescent="0.25">
      <c r="E1286" s="71">
        <f t="shared" ca="1" si="40"/>
        <v>0.10182580694735843</v>
      </c>
      <c r="F1286" s="71">
        <f t="shared" ca="1" si="41"/>
        <v>26.95399609287297</v>
      </c>
    </row>
    <row r="1287" spans="5:6" x14ac:dyDescent="0.25">
      <c r="E1287" s="71">
        <f t="shared" ca="1" si="40"/>
        <v>0.73514636764254482</v>
      </c>
      <c r="F1287" s="71">
        <f t="shared" ca="1" si="41"/>
        <v>35.316784478831813</v>
      </c>
    </row>
    <row r="1288" spans="5:6" x14ac:dyDescent="0.25">
      <c r="E1288" s="71">
        <f t="shared" ca="1" si="40"/>
        <v>0.8109093279378442</v>
      </c>
      <c r="F1288" s="71">
        <f t="shared" ca="1" si="41"/>
        <v>37.337081047965256</v>
      </c>
    </row>
    <row r="1289" spans="5:6" x14ac:dyDescent="0.25">
      <c r="E1289" s="71">
        <f t="shared" ca="1" si="40"/>
        <v>0.82795047268248512</v>
      </c>
      <c r="F1289" s="71">
        <f t="shared" ca="1" si="41"/>
        <v>37.914426147948454</v>
      </c>
    </row>
    <row r="1290" spans="5:6" x14ac:dyDescent="0.25">
      <c r="E1290" s="71">
        <f t="shared" ca="1" si="40"/>
        <v>0.97577329182254058</v>
      </c>
      <c r="F1290" s="71">
        <f t="shared" ca="1" si="41"/>
        <v>51.986355972699378</v>
      </c>
    </row>
    <row r="1291" spans="5:6" x14ac:dyDescent="0.25">
      <c r="E1291" s="71">
        <f t="shared" ca="1" si="40"/>
        <v>7.5422965954943466E-2</v>
      </c>
      <c r="F1291" s="71">
        <f t="shared" ca="1" si="41"/>
        <v>26.540546977043498</v>
      </c>
    </row>
    <row r="1292" spans="5:6" x14ac:dyDescent="0.25">
      <c r="E1292" s="71">
        <f t="shared" ca="1" si="40"/>
        <v>0.83652824711792517</v>
      </c>
      <c r="F1292" s="71">
        <f t="shared" ca="1" si="41"/>
        <v>38.229604199918455</v>
      </c>
    </row>
    <row r="1293" spans="5:6" x14ac:dyDescent="0.25">
      <c r="E1293" s="71">
        <f t="shared" ca="1" si="40"/>
        <v>0.90373968844740504</v>
      </c>
      <c r="F1293" s="71">
        <f t="shared" ca="1" si="41"/>
        <v>41.621462378745584</v>
      </c>
    </row>
    <row r="1294" spans="5:6" x14ac:dyDescent="0.25">
      <c r="E1294" s="71">
        <f t="shared" ca="1" si="40"/>
        <v>0.18898559576818785</v>
      </c>
      <c r="F1294" s="71">
        <f t="shared" ca="1" si="41"/>
        <v>28.058870841990029</v>
      </c>
    </row>
    <row r="1295" spans="5:6" x14ac:dyDescent="0.25">
      <c r="E1295" s="71">
        <f t="shared" ca="1" si="40"/>
        <v>0.40142290770471922</v>
      </c>
      <c r="F1295" s="71">
        <f t="shared" ca="1" si="41"/>
        <v>30.368572837321178</v>
      </c>
    </row>
    <row r="1296" spans="5:6" x14ac:dyDescent="0.25">
      <c r="E1296" s="71">
        <f t="shared" ca="1" si="40"/>
        <v>0.28481114340130853</v>
      </c>
      <c r="F1296" s="71">
        <f t="shared" ca="1" si="41"/>
        <v>29.108956852338185</v>
      </c>
    </row>
    <row r="1297" spans="5:6" x14ac:dyDescent="0.25">
      <c r="E1297" s="71">
        <f t="shared" ca="1" si="40"/>
        <v>0.20965320683703181</v>
      </c>
      <c r="F1297" s="71">
        <f t="shared" ca="1" si="41"/>
        <v>28.29266920068974</v>
      </c>
    </row>
    <row r="1298" spans="5:6" x14ac:dyDescent="0.25">
      <c r="E1298" s="71">
        <f t="shared" ca="1" si="40"/>
        <v>0.41854254269325752</v>
      </c>
      <c r="F1298" s="71">
        <f t="shared" ca="1" si="41"/>
        <v>30.560263882560307</v>
      </c>
    </row>
    <row r="1299" spans="5:6" x14ac:dyDescent="0.25">
      <c r="E1299" s="71">
        <f t="shared" ca="1" si="40"/>
        <v>2.768792511057816E-2</v>
      </c>
      <c r="F1299" s="71">
        <f t="shared" ca="1" si="41"/>
        <v>25.491360455280631</v>
      </c>
    </row>
    <row r="1300" spans="5:6" x14ac:dyDescent="0.25">
      <c r="E1300" s="71">
        <f t="shared" ca="1" si="40"/>
        <v>0.47963284993038668</v>
      </c>
      <c r="F1300" s="71">
        <f t="shared" ca="1" si="41"/>
        <v>31.271784528649718</v>
      </c>
    </row>
    <row r="1301" spans="5:6" x14ac:dyDescent="0.25">
      <c r="E1301" s="71">
        <f t="shared" ca="1" si="40"/>
        <v>0.90958167811373991</v>
      </c>
      <c r="F1301" s="71">
        <f t="shared" ca="1" si="41"/>
        <v>42.040211927383538</v>
      </c>
    </row>
    <row r="1302" spans="5:6" x14ac:dyDescent="0.25">
      <c r="E1302" s="71">
        <f t="shared" ca="1" si="40"/>
        <v>0.7396515778506374</v>
      </c>
      <c r="F1302" s="71">
        <f t="shared" ca="1" si="41"/>
        <v>35.418541509993908</v>
      </c>
    </row>
    <row r="1303" spans="5:6" x14ac:dyDescent="0.25">
      <c r="E1303" s="71">
        <f t="shared" ca="1" si="40"/>
        <v>0.93981750809661324</v>
      </c>
      <c r="F1303" s="71">
        <f t="shared" ca="1" si="41"/>
        <v>44.870185544795248</v>
      </c>
    </row>
    <row r="1304" spans="5:6" x14ac:dyDescent="0.25">
      <c r="E1304" s="71">
        <f t="shared" ca="1" si="40"/>
        <v>0.81598215565251897</v>
      </c>
      <c r="F1304" s="71">
        <f t="shared" ca="1" si="41"/>
        <v>37.502723102714469</v>
      </c>
    </row>
    <row r="1305" spans="5:6" x14ac:dyDescent="0.25">
      <c r="E1305" s="71">
        <f t="shared" ca="1" si="40"/>
        <v>0.59990061750244972</v>
      </c>
      <c r="F1305" s="71">
        <f t="shared" ca="1" si="41"/>
        <v>32.874272930992063</v>
      </c>
    </row>
    <row r="1306" spans="5:6" x14ac:dyDescent="0.25">
      <c r="E1306" s="71">
        <f t="shared" ca="1" si="40"/>
        <v>0.50097096929166163</v>
      </c>
      <c r="F1306" s="71">
        <f t="shared" ca="1" si="41"/>
        <v>31.533189105298767</v>
      </c>
    </row>
    <row r="1307" spans="5:6" x14ac:dyDescent="0.25">
      <c r="E1307" s="71">
        <f t="shared" ca="1" si="40"/>
        <v>0.85317801304750085</v>
      </c>
      <c r="F1307" s="71">
        <f t="shared" ca="1" si="41"/>
        <v>38.897945830878065</v>
      </c>
    </row>
    <row r="1308" spans="5:6" x14ac:dyDescent="0.25">
      <c r="E1308" s="71">
        <f t="shared" ca="1" si="40"/>
        <v>0.20472973617931944</v>
      </c>
      <c r="F1308" s="71">
        <f t="shared" ca="1" si="41"/>
        <v>28.237521845026158</v>
      </c>
    </row>
    <row r="1309" spans="5:6" x14ac:dyDescent="0.25">
      <c r="E1309" s="71">
        <f t="shared" ca="1" si="40"/>
        <v>0.74106108742891152</v>
      </c>
      <c r="F1309" s="71">
        <f t="shared" ca="1" si="41"/>
        <v>35.450756697849044</v>
      </c>
    </row>
    <row r="1310" spans="5:6" x14ac:dyDescent="0.25">
      <c r="E1310" s="71">
        <f t="shared" ca="1" si="40"/>
        <v>0.88522071997742413</v>
      </c>
      <c r="F1310" s="71">
        <f t="shared" ca="1" si="41"/>
        <v>40.466056395508332</v>
      </c>
    </row>
    <row r="1311" spans="5:6" x14ac:dyDescent="0.25">
      <c r="E1311" s="71">
        <f t="shared" ca="1" si="40"/>
        <v>4.5128526404414337E-3</v>
      </c>
      <c r="F1311" s="71">
        <f t="shared" ca="1" si="41"/>
        <v>24.27374591136217</v>
      </c>
    </row>
    <row r="1312" spans="5:6" x14ac:dyDescent="0.25">
      <c r="E1312" s="71">
        <f t="shared" ca="1" si="40"/>
        <v>0.77151844559996652</v>
      </c>
      <c r="F1312" s="71">
        <f t="shared" ca="1" si="41"/>
        <v>36.196168571889586</v>
      </c>
    </row>
    <row r="1313" spans="5:6" x14ac:dyDescent="0.25">
      <c r="E1313" s="71">
        <f t="shared" ca="1" si="40"/>
        <v>0.7649759865728375</v>
      </c>
      <c r="F1313" s="71">
        <f t="shared" ca="1" si="41"/>
        <v>36.027469116794961</v>
      </c>
    </row>
    <row r="1314" spans="5:6" x14ac:dyDescent="0.25">
      <c r="E1314" s="71">
        <f t="shared" ca="1" si="40"/>
        <v>0.54683074785994312</v>
      </c>
      <c r="F1314" s="71">
        <f t="shared" ca="1" si="41"/>
        <v>32.124723669241632</v>
      </c>
    </row>
    <row r="1315" spans="5:6" x14ac:dyDescent="0.25">
      <c r="E1315" s="71">
        <f t="shared" ca="1" si="40"/>
        <v>0.23881531683735369</v>
      </c>
      <c r="F1315" s="71">
        <f t="shared" ca="1" si="41"/>
        <v>28.613903761803495</v>
      </c>
    </row>
    <row r="1316" spans="5:6" x14ac:dyDescent="0.25">
      <c r="E1316" s="71">
        <f t="shared" ca="1" si="40"/>
        <v>0.25631886350245636</v>
      </c>
      <c r="F1316" s="71">
        <f t="shared" ca="1" si="41"/>
        <v>28.803431748624256</v>
      </c>
    </row>
    <row r="1317" spans="5:6" x14ac:dyDescent="0.25">
      <c r="E1317" s="71">
        <f t="shared" ca="1" si="40"/>
        <v>0.25142944378584331</v>
      </c>
      <c r="F1317" s="71">
        <f t="shared" ca="1" si="41"/>
        <v>28.750673446616386</v>
      </c>
    </row>
    <row r="1318" spans="5:6" x14ac:dyDescent="0.25">
      <c r="E1318" s="71">
        <f t="shared" ca="1" si="40"/>
        <v>8.9236155531255412E-2</v>
      </c>
      <c r="F1318" s="71">
        <f t="shared" ca="1" si="41"/>
        <v>26.764621411613277</v>
      </c>
    </row>
    <row r="1319" spans="5:6" x14ac:dyDescent="0.25">
      <c r="E1319" s="71">
        <f t="shared" ca="1" si="40"/>
        <v>0.54795219909444126</v>
      </c>
      <c r="F1319" s="71">
        <f t="shared" ca="1" si="41"/>
        <v>32.139772937601336</v>
      </c>
    </row>
    <row r="1320" spans="5:6" x14ac:dyDescent="0.25">
      <c r="E1320" s="71">
        <f t="shared" ca="1" si="40"/>
        <v>0.51948858755665372</v>
      </c>
      <c r="F1320" s="71">
        <f t="shared" ca="1" si="41"/>
        <v>31.766751208928881</v>
      </c>
    </row>
    <row r="1321" spans="5:6" x14ac:dyDescent="0.25">
      <c r="E1321" s="71">
        <f t="shared" ca="1" si="40"/>
        <v>0.43584401353110136</v>
      </c>
      <c r="F1321" s="71">
        <f t="shared" ca="1" si="41"/>
        <v>30.75702532989105</v>
      </c>
    </row>
    <row r="1322" spans="5:6" x14ac:dyDescent="0.25">
      <c r="E1322" s="71">
        <f t="shared" ca="1" si="40"/>
        <v>0.47493689337220113</v>
      </c>
      <c r="F1322" s="71">
        <f t="shared" ca="1" si="41"/>
        <v>31.215266875207629</v>
      </c>
    </row>
    <row r="1323" spans="5:6" x14ac:dyDescent="0.25">
      <c r="E1323" s="71">
        <f t="shared" ca="1" si="40"/>
        <v>0.28169105141580197</v>
      </c>
      <c r="F1323" s="71">
        <f t="shared" ca="1" si="41"/>
        <v>29.075612270195911</v>
      </c>
    </row>
    <row r="1324" spans="5:6" x14ac:dyDescent="0.25">
      <c r="E1324" s="71">
        <f t="shared" ca="1" si="40"/>
        <v>0.2461674806562032</v>
      </c>
      <c r="F1324" s="71">
        <f t="shared" ca="1" si="41"/>
        <v>28.693744672620916</v>
      </c>
    </row>
    <row r="1325" spans="5:6" x14ac:dyDescent="0.25">
      <c r="E1325" s="71">
        <f t="shared" ca="1" si="40"/>
        <v>0.34373228185570126</v>
      </c>
      <c r="F1325" s="71">
        <f t="shared" ca="1" si="41"/>
        <v>29.738971264937863</v>
      </c>
    </row>
    <row r="1326" spans="5:6" x14ac:dyDescent="0.25">
      <c r="E1326" s="71">
        <f t="shared" ca="1" si="40"/>
        <v>0.73062013755834665</v>
      </c>
      <c r="F1326" s="71">
        <f t="shared" ca="1" si="41"/>
        <v>35.216357806086393</v>
      </c>
    </row>
    <row r="1327" spans="5:6" x14ac:dyDescent="0.25">
      <c r="E1327" s="71">
        <f t="shared" ca="1" si="40"/>
        <v>0.53486114814184571</v>
      </c>
      <c r="F1327" s="71">
        <f t="shared" ca="1" si="41"/>
        <v>31.965954894386478</v>
      </c>
    </row>
    <row r="1328" spans="5:6" x14ac:dyDescent="0.25">
      <c r="E1328" s="71">
        <f t="shared" ca="1" si="40"/>
        <v>0.59419035139472665</v>
      </c>
      <c r="F1328" s="71">
        <f t="shared" ca="1" si="41"/>
        <v>32.789593502945195</v>
      </c>
    </row>
    <row r="1329" spans="5:6" x14ac:dyDescent="0.25">
      <c r="E1329" s="71">
        <f t="shared" ca="1" si="40"/>
        <v>0.1259214903476954</v>
      </c>
      <c r="F1329" s="71">
        <f t="shared" ca="1" si="41"/>
        <v>27.288128963706537</v>
      </c>
    </row>
    <row r="1330" spans="5:6" x14ac:dyDescent="0.25">
      <c r="E1330" s="71">
        <f t="shared" ca="1" si="40"/>
        <v>0.94161551465538984</v>
      </c>
      <c r="F1330" s="71">
        <f t="shared" ca="1" si="41"/>
        <v>45.088997638561828</v>
      </c>
    </row>
    <row r="1331" spans="5:6" x14ac:dyDescent="0.25">
      <c r="E1331" s="71">
        <f t="shared" ca="1" si="40"/>
        <v>0.37951315058188417</v>
      </c>
      <c r="F1331" s="71">
        <f t="shared" ca="1" si="41"/>
        <v>30.126916729703584</v>
      </c>
    </row>
    <row r="1332" spans="5:6" x14ac:dyDescent="0.25">
      <c r="E1332" s="71">
        <f t="shared" ca="1" si="40"/>
        <v>0.77672456143325819</v>
      </c>
      <c r="F1332" s="71">
        <f t="shared" ca="1" si="41"/>
        <v>36.334158060588592</v>
      </c>
    </row>
    <row r="1333" spans="5:6" x14ac:dyDescent="0.25">
      <c r="E1333" s="71">
        <f t="shared" ca="1" si="40"/>
        <v>0.37341213821333064</v>
      </c>
      <c r="F1333" s="71">
        <f t="shared" ca="1" si="41"/>
        <v>30.060250550158703</v>
      </c>
    </row>
    <row r="1334" spans="5:6" x14ac:dyDescent="0.25">
      <c r="E1334" s="71">
        <f t="shared" ca="1" si="40"/>
        <v>0.19474924138143712</v>
      </c>
      <c r="F1334" s="71">
        <f t="shared" ca="1" si="41"/>
        <v>28.12471056271535</v>
      </c>
    </row>
    <row r="1335" spans="5:6" x14ac:dyDescent="0.25">
      <c r="E1335" s="71">
        <f t="shared" ca="1" si="40"/>
        <v>0.6601343893810937</v>
      </c>
      <c r="F1335" s="71">
        <f t="shared" ca="1" si="41"/>
        <v>33.842683416409542</v>
      </c>
    </row>
    <row r="1336" spans="5:6" x14ac:dyDescent="0.25">
      <c r="E1336" s="71">
        <f t="shared" ca="1" si="40"/>
        <v>0.32036630237800334</v>
      </c>
      <c r="F1336" s="71">
        <f t="shared" ca="1" si="41"/>
        <v>29.488543958377512</v>
      </c>
    </row>
    <row r="1337" spans="5:6" x14ac:dyDescent="0.25">
      <c r="E1337" s="71">
        <f t="shared" ca="1" si="40"/>
        <v>8.0081168800486213E-2</v>
      </c>
      <c r="F1337" s="71">
        <f t="shared" ca="1" si="41"/>
        <v>26.618336136518408</v>
      </c>
    </row>
    <row r="1338" spans="5:6" x14ac:dyDescent="0.25">
      <c r="E1338" s="71">
        <f t="shared" ca="1" si="40"/>
        <v>0.1821812897769326</v>
      </c>
      <c r="F1338" s="71">
        <f t="shared" ca="1" si="41"/>
        <v>27.980413096785817</v>
      </c>
    </row>
    <row r="1339" spans="5:6" x14ac:dyDescent="0.25">
      <c r="E1339" s="71">
        <f t="shared" ca="1" si="40"/>
        <v>0.25710322758857873</v>
      </c>
      <c r="F1339" s="71">
        <f t="shared" ca="1" si="41"/>
        <v>28.811883790268467</v>
      </c>
    </row>
    <row r="1340" spans="5:6" x14ac:dyDescent="0.25">
      <c r="E1340" s="71">
        <f t="shared" ca="1" si="40"/>
        <v>0.95823254322180973</v>
      </c>
      <c r="F1340" s="71">
        <f t="shared" ca="1" si="41"/>
        <v>47.585131030496477</v>
      </c>
    </row>
    <row r="1341" spans="5:6" x14ac:dyDescent="0.25">
      <c r="E1341" s="71">
        <f t="shared" ca="1" si="40"/>
        <v>0.75406501703361206</v>
      </c>
      <c r="F1341" s="71">
        <f t="shared" ca="1" si="41"/>
        <v>35.756983152297671</v>
      </c>
    </row>
    <row r="1342" spans="5:6" x14ac:dyDescent="0.25">
      <c r="E1342" s="71">
        <f t="shared" ca="1" si="40"/>
        <v>0.33012055039096511</v>
      </c>
      <c r="F1342" s="71">
        <f t="shared" ca="1" si="41"/>
        <v>29.592900537102949</v>
      </c>
    </row>
    <row r="1343" spans="5:6" x14ac:dyDescent="0.25">
      <c r="E1343" s="71">
        <f t="shared" ca="1" si="40"/>
        <v>0.91941645641978931</v>
      </c>
      <c r="F1343" s="71">
        <f t="shared" ca="1" si="41"/>
        <v>42.821429741008792</v>
      </c>
    </row>
    <row r="1344" spans="5:6" x14ac:dyDescent="0.25">
      <c r="E1344" s="71">
        <f t="shared" ca="1" si="40"/>
        <v>0.75439647251600006</v>
      </c>
      <c r="F1344" s="71">
        <f t="shared" ca="1" si="41"/>
        <v>35.765010589464687</v>
      </c>
    </row>
    <row r="1345" spans="5:6" x14ac:dyDescent="0.25">
      <c r="E1345" s="71">
        <f t="shared" ca="1" si="40"/>
        <v>0.88675299528389762</v>
      </c>
      <c r="F1345" s="71">
        <f t="shared" ca="1" si="41"/>
        <v>40.553234294645407</v>
      </c>
    </row>
    <row r="1346" spans="5:6" x14ac:dyDescent="0.25">
      <c r="E1346" s="71">
        <f t="shared" ca="1" si="40"/>
        <v>0.64000781136442086</v>
      </c>
      <c r="F1346" s="71">
        <f t="shared" ca="1" si="41"/>
        <v>33.502253367307901</v>
      </c>
    </row>
    <row r="1347" spans="5:6" x14ac:dyDescent="0.25">
      <c r="E1347" s="71">
        <f t="shared" ca="1" si="40"/>
        <v>0.9065469047262078</v>
      </c>
      <c r="F1347" s="71">
        <f t="shared" ca="1" si="41"/>
        <v>41.81889698971046</v>
      </c>
    </row>
    <row r="1348" spans="5:6" x14ac:dyDescent="0.25">
      <c r="E1348" s="71">
        <f t="shared" ref="E1348:E1411" ca="1" si="42">RAND()</f>
        <v>0.27302100156514175</v>
      </c>
      <c r="F1348" s="71">
        <f t="shared" ref="F1348:F1411" ca="1" si="43">$C$3-$C$4*(LN(E1348)^(-1/$C$5))</f>
        <v>28.982842128746281</v>
      </c>
    </row>
    <row r="1349" spans="5:6" x14ac:dyDescent="0.25">
      <c r="E1349" s="71">
        <f t="shared" ca="1" si="42"/>
        <v>0.79662853126779176</v>
      </c>
      <c r="F1349" s="71">
        <f t="shared" ca="1" si="43"/>
        <v>36.895807552675805</v>
      </c>
    </row>
    <row r="1350" spans="5:6" x14ac:dyDescent="0.25">
      <c r="E1350" s="71">
        <f t="shared" ca="1" si="42"/>
        <v>0.10958245620941609</v>
      </c>
      <c r="F1350" s="71">
        <f t="shared" ca="1" si="43"/>
        <v>27.065113591270482</v>
      </c>
    </row>
    <row r="1351" spans="5:6" x14ac:dyDescent="0.25">
      <c r="E1351" s="71">
        <f t="shared" ca="1" si="42"/>
        <v>0.77436140321212255</v>
      </c>
      <c r="F1351" s="71">
        <f t="shared" ca="1" si="43"/>
        <v>36.271097511536837</v>
      </c>
    </row>
    <row r="1352" spans="5:6" x14ac:dyDescent="0.25">
      <c r="E1352" s="71">
        <f t="shared" ca="1" si="42"/>
        <v>0.95220434632273021</v>
      </c>
      <c r="F1352" s="71">
        <f t="shared" ca="1" si="43"/>
        <v>46.56234237905182</v>
      </c>
    </row>
    <row r="1353" spans="5:6" x14ac:dyDescent="0.25">
      <c r="E1353" s="71">
        <f t="shared" ca="1" si="42"/>
        <v>0.82997973534886971</v>
      </c>
      <c r="F1353" s="71">
        <f t="shared" ca="1" si="43"/>
        <v>37.987380662019923</v>
      </c>
    </row>
    <row r="1354" spans="5:6" x14ac:dyDescent="0.25">
      <c r="E1354" s="71">
        <f t="shared" ca="1" si="42"/>
        <v>0.98734886107912911</v>
      </c>
      <c r="F1354" s="71">
        <f t="shared" ca="1" si="43"/>
        <v>57.868709600126486</v>
      </c>
    </row>
    <row r="1355" spans="5:6" x14ac:dyDescent="0.25">
      <c r="E1355" s="71">
        <f t="shared" ca="1" si="42"/>
        <v>0.83228079024481527</v>
      </c>
      <c r="F1355" s="71">
        <f t="shared" ca="1" si="43"/>
        <v>38.071289584479118</v>
      </c>
    </row>
    <row r="1356" spans="5:6" x14ac:dyDescent="0.25">
      <c r="E1356" s="71">
        <f t="shared" ca="1" si="42"/>
        <v>0.41963195926070496</v>
      </c>
      <c r="F1356" s="71">
        <f t="shared" ca="1" si="43"/>
        <v>30.57255865836623</v>
      </c>
    </row>
    <row r="1357" spans="5:6" x14ac:dyDescent="0.25">
      <c r="E1357" s="71">
        <f t="shared" ca="1" si="42"/>
        <v>0.95961801499015542</v>
      </c>
      <c r="F1357" s="71">
        <f t="shared" ca="1" si="43"/>
        <v>47.844994928090514</v>
      </c>
    </row>
    <row r="1358" spans="5:6" x14ac:dyDescent="0.25">
      <c r="E1358" s="71">
        <f t="shared" ca="1" si="42"/>
        <v>0.58629544432468506</v>
      </c>
      <c r="F1358" s="71">
        <f t="shared" ca="1" si="43"/>
        <v>32.674248180668428</v>
      </c>
    </row>
    <row r="1359" spans="5:6" x14ac:dyDescent="0.25">
      <c r="E1359" s="71">
        <f t="shared" ca="1" si="42"/>
        <v>0.884640844791164</v>
      </c>
      <c r="F1359" s="71">
        <f t="shared" ca="1" si="43"/>
        <v>40.433412240756688</v>
      </c>
    </row>
    <row r="1360" spans="5:6" x14ac:dyDescent="0.25">
      <c r="E1360" s="71">
        <f t="shared" ca="1" si="42"/>
        <v>0.70857216203582252</v>
      </c>
      <c r="F1360" s="71">
        <f t="shared" ca="1" si="43"/>
        <v>34.750917349644865</v>
      </c>
    </row>
    <row r="1361" spans="5:6" x14ac:dyDescent="0.25">
      <c r="E1361" s="71">
        <f t="shared" ca="1" si="42"/>
        <v>0.53247916678229656</v>
      </c>
      <c r="F1361" s="71">
        <f t="shared" ca="1" si="43"/>
        <v>31.934752080972572</v>
      </c>
    </row>
    <row r="1362" spans="5:6" x14ac:dyDescent="0.25">
      <c r="E1362" s="71">
        <f t="shared" ca="1" si="42"/>
        <v>0.15768964071425318</v>
      </c>
      <c r="F1362" s="71">
        <f t="shared" ca="1" si="43"/>
        <v>27.690115519792773</v>
      </c>
    </row>
    <row r="1363" spans="5:6" x14ac:dyDescent="0.25">
      <c r="E1363" s="71">
        <f t="shared" ca="1" si="42"/>
        <v>9.8007134626253212E-2</v>
      </c>
      <c r="F1363" s="71">
        <f t="shared" ca="1" si="43"/>
        <v>26.897825102399498</v>
      </c>
    </row>
    <row r="1364" spans="5:6" x14ac:dyDescent="0.25">
      <c r="E1364" s="71">
        <f t="shared" ca="1" si="42"/>
        <v>0.4061486928737098</v>
      </c>
      <c r="F1364" s="71">
        <f t="shared" ca="1" si="43"/>
        <v>30.421214734372182</v>
      </c>
    </row>
    <row r="1365" spans="5:6" x14ac:dyDescent="0.25">
      <c r="E1365" s="71">
        <f t="shared" ca="1" si="42"/>
        <v>1.1129064951359124E-2</v>
      </c>
      <c r="F1365" s="71">
        <f t="shared" ca="1" si="43"/>
        <v>24.805474733412154</v>
      </c>
    </row>
    <row r="1366" spans="5:6" x14ac:dyDescent="0.25">
      <c r="E1366" s="71">
        <f t="shared" ca="1" si="42"/>
        <v>0.29880778925245943</v>
      </c>
      <c r="F1366" s="71">
        <f t="shared" ca="1" si="43"/>
        <v>29.258384883349503</v>
      </c>
    </row>
    <row r="1367" spans="5:6" x14ac:dyDescent="0.25">
      <c r="E1367" s="71">
        <f t="shared" ca="1" si="42"/>
        <v>0.88832922017949467</v>
      </c>
      <c r="F1367" s="71">
        <f t="shared" ca="1" si="43"/>
        <v>40.644336359468802</v>
      </c>
    </row>
    <row r="1368" spans="5:6" x14ac:dyDescent="0.25">
      <c r="E1368" s="71">
        <f t="shared" ca="1" si="42"/>
        <v>0.70257551417957431</v>
      </c>
      <c r="F1368" s="71">
        <f t="shared" ca="1" si="43"/>
        <v>34.630570232869559</v>
      </c>
    </row>
    <row r="1369" spans="5:6" x14ac:dyDescent="0.25">
      <c r="E1369" s="71">
        <f t="shared" ca="1" si="42"/>
        <v>0.2860349603697987</v>
      </c>
      <c r="F1369" s="71">
        <f t="shared" ca="1" si="43"/>
        <v>29.122031226611021</v>
      </c>
    </row>
    <row r="1370" spans="5:6" x14ac:dyDescent="0.25">
      <c r="E1370" s="71">
        <f t="shared" ca="1" si="42"/>
        <v>0.67966997270304863</v>
      </c>
      <c r="F1370" s="71">
        <f t="shared" ca="1" si="43"/>
        <v>34.192416613562038</v>
      </c>
    </row>
    <row r="1371" spans="5:6" x14ac:dyDescent="0.25">
      <c r="E1371" s="71">
        <f t="shared" ca="1" si="42"/>
        <v>0.52299707513077498</v>
      </c>
      <c r="F1371" s="71">
        <f t="shared" ca="1" si="43"/>
        <v>31.811772022614235</v>
      </c>
    </row>
    <row r="1372" spans="5:6" x14ac:dyDescent="0.25">
      <c r="E1372" s="71">
        <f t="shared" ca="1" si="42"/>
        <v>0.1797915430315451</v>
      </c>
      <c r="F1372" s="71">
        <f t="shared" ca="1" si="43"/>
        <v>27.952655855426194</v>
      </c>
    </row>
    <row r="1373" spans="5:6" x14ac:dyDescent="0.25">
      <c r="E1373" s="71">
        <f t="shared" ca="1" si="42"/>
        <v>0.84198900320429526</v>
      </c>
      <c r="F1373" s="71">
        <f t="shared" ca="1" si="43"/>
        <v>38.440039955880735</v>
      </c>
    </row>
    <row r="1374" spans="5:6" x14ac:dyDescent="0.25">
      <c r="E1374" s="71">
        <f t="shared" ca="1" si="42"/>
        <v>1.4875039066200801E-2</v>
      </c>
      <c r="F1374" s="71">
        <f t="shared" ca="1" si="43"/>
        <v>25.004218849185428</v>
      </c>
    </row>
    <row r="1375" spans="5:6" x14ac:dyDescent="0.25">
      <c r="E1375" s="71">
        <f t="shared" ca="1" si="42"/>
        <v>0.42406314797334477</v>
      </c>
      <c r="F1375" s="71">
        <f t="shared" ca="1" si="43"/>
        <v>30.622694382725729</v>
      </c>
    </row>
    <row r="1376" spans="5:6" x14ac:dyDescent="0.25">
      <c r="E1376" s="71">
        <f t="shared" ca="1" si="42"/>
        <v>0.11658238864427017</v>
      </c>
      <c r="F1376" s="71">
        <f t="shared" ca="1" si="43"/>
        <v>27.1623346003908</v>
      </c>
    </row>
    <row r="1377" spans="5:6" x14ac:dyDescent="0.25">
      <c r="E1377" s="71">
        <f t="shared" ca="1" si="42"/>
        <v>0.23823271313001293</v>
      </c>
      <c r="F1377" s="71">
        <f t="shared" ca="1" si="43"/>
        <v>28.607560654792763</v>
      </c>
    </row>
    <row r="1378" spans="5:6" x14ac:dyDescent="0.25">
      <c r="E1378" s="71">
        <f t="shared" ca="1" si="42"/>
        <v>8.8282722543461922E-2</v>
      </c>
      <c r="F1378" s="71">
        <f t="shared" ca="1" si="43"/>
        <v>26.749756367198955</v>
      </c>
    </row>
    <row r="1379" spans="5:6" x14ac:dyDescent="0.25">
      <c r="E1379" s="71">
        <f t="shared" ca="1" si="42"/>
        <v>0.71401390769399353</v>
      </c>
      <c r="F1379" s="71">
        <f t="shared" ca="1" si="43"/>
        <v>34.862337263367728</v>
      </c>
    </row>
    <row r="1380" spans="5:6" x14ac:dyDescent="0.25">
      <c r="E1380" s="71">
        <f t="shared" ca="1" si="42"/>
        <v>0.77514112326389129</v>
      </c>
      <c r="F1380" s="71">
        <f t="shared" ca="1" si="43"/>
        <v>36.29182530425139</v>
      </c>
    </row>
    <row r="1381" spans="5:6" x14ac:dyDescent="0.25">
      <c r="E1381" s="71">
        <f t="shared" ca="1" si="42"/>
        <v>0.83475937085417873</v>
      </c>
      <c r="F1381" s="71">
        <f t="shared" ca="1" si="43"/>
        <v>38.163121180078576</v>
      </c>
    </row>
    <row r="1382" spans="5:6" x14ac:dyDescent="0.25">
      <c r="E1382" s="71">
        <f t="shared" ca="1" si="42"/>
        <v>0.44014020271969823</v>
      </c>
      <c r="F1382" s="71">
        <f t="shared" ca="1" si="43"/>
        <v>30.806409175989575</v>
      </c>
    </row>
    <row r="1383" spans="5:6" x14ac:dyDescent="0.25">
      <c r="E1383" s="71">
        <f t="shared" ca="1" si="42"/>
        <v>0.59866989645733548</v>
      </c>
      <c r="F1383" s="71">
        <f t="shared" ca="1" si="43"/>
        <v>32.85593102049296</v>
      </c>
    </row>
    <row r="1384" spans="5:6" x14ac:dyDescent="0.25">
      <c r="E1384" s="71">
        <f t="shared" ca="1" si="42"/>
        <v>0.85764171768318687</v>
      </c>
      <c r="F1384" s="71">
        <f t="shared" ca="1" si="43"/>
        <v>39.091718193709752</v>
      </c>
    </row>
    <row r="1385" spans="5:6" x14ac:dyDescent="0.25">
      <c r="E1385" s="71">
        <f t="shared" ca="1" si="42"/>
        <v>6.2909677032648603E-2</v>
      </c>
      <c r="F1385" s="71">
        <f t="shared" ca="1" si="43"/>
        <v>26.317657927523172</v>
      </c>
    </row>
    <row r="1386" spans="5:6" x14ac:dyDescent="0.25">
      <c r="E1386" s="71">
        <f t="shared" ca="1" si="42"/>
        <v>0.35008952102731405</v>
      </c>
      <c r="F1386" s="71">
        <f t="shared" ca="1" si="43"/>
        <v>29.807424685426234</v>
      </c>
    </row>
    <row r="1387" spans="5:6" x14ac:dyDescent="0.25">
      <c r="E1387" s="71">
        <f t="shared" ca="1" si="42"/>
        <v>0.93898793303146788</v>
      </c>
      <c r="F1387" s="71">
        <f t="shared" ca="1" si="43"/>
        <v>44.771801470491383</v>
      </c>
    </row>
    <row r="1388" spans="5:6" x14ac:dyDescent="0.25">
      <c r="E1388" s="71">
        <f t="shared" ca="1" si="42"/>
        <v>0.63454167954756147</v>
      </c>
      <c r="F1388" s="71">
        <f t="shared" ca="1" si="43"/>
        <v>33.412938031593782</v>
      </c>
    </row>
    <row r="1389" spans="5:6" x14ac:dyDescent="0.25">
      <c r="E1389" s="71">
        <f t="shared" ca="1" si="42"/>
        <v>0.53340685566810486</v>
      </c>
      <c r="F1389" s="71">
        <f t="shared" ca="1" si="43"/>
        <v>31.94688928590681</v>
      </c>
    </row>
    <row r="1390" spans="5:6" x14ac:dyDescent="0.25">
      <c r="E1390" s="71">
        <f t="shared" ca="1" si="42"/>
        <v>7.6292766253606259E-2</v>
      </c>
      <c r="F1390" s="71">
        <f t="shared" ca="1" si="43"/>
        <v>26.555262006615251</v>
      </c>
    </row>
    <row r="1391" spans="5:6" x14ac:dyDescent="0.25">
      <c r="E1391" s="71">
        <f t="shared" ca="1" si="42"/>
        <v>5.9580479025554745E-2</v>
      </c>
      <c r="F1391" s="71">
        <f t="shared" ca="1" si="43"/>
        <v>26.254252949210656</v>
      </c>
    </row>
    <row r="1392" spans="5:6" x14ac:dyDescent="0.25">
      <c r="E1392" s="71">
        <f t="shared" ca="1" si="42"/>
        <v>0.35830311893156619</v>
      </c>
      <c r="F1392" s="71">
        <f t="shared" ca="1" si="43"/>
        <v>29.896134229706806</v>
      </c>
    </row>
    <row r="1393" spans="5:6" x14ac:dyDescent="0.25">
      <c r="E1393" s="71">
        <f t="shared" ca="1" si="42"/>
        <v>0.39205321516340297</v>
      </c>
      <c r="F1393" s="71">
        <f t="shared" ca="1" si="43"/>
        <v>30.264768127696936</v>
      </c>
    </row>
    <row r="1394" spans="5:6" x14ac:dyDescent="0.25">
      <c r="E1394" s="71">
        <f t="shared" ca="1" si="42"/>
        <v>6.5797690281499399E-4</v>
      </c>
      <c r="F1394" s="71">
        <f t="shared" ca="1" si="43"/>
        <v>23.429275181549457</v>
      </c>
    </row>
    <row r="1395" spans="5:6" x14ac:dyDescent="0.25">
      <c r="E1395" s="71">
        <f t="shared" ca="1" si="42"/>
        <v>0.95654539744732747</v>
      </c>
      <c r="F1395" s="71">
        <f t="shared" ca="1" si="43"/>
        <v>47.282114940179419</v>
      </c>
    </row>
    <row r="1396" spans="5:6" x14ac:dyDescent="0.25">
      <c r="E1396" s="71">
        <f t="shared" ca="1" si="42"/>
        <v>0.97925694658624096</v>
      </c>
      <c r="F1396" s="71">
        <f t="shared" ca="1" si="43"/>
        <v>53.325812387201253</v>
      </c>
    </row>
    <row r="1397" spans="5:6" x14ac:dyDescent="0.25">
      <c r="E1397" s="71">
        <f t="shared" ca="1" si="42"/>
        <v>0.13453661464436661</v>
      </c>
      <c r="F1397" s="71">
        <f t="shared" ca="1" si="43"/>
        <v>27.400724140667126</v>
      </c>
    </row>
    <row r="1398" spans="5:6" x14ac:dyDescent="0.25">
      <c r="E1398" s="71">
        <f t="shared" ca="1" si="42"/>
        <v>0.45551395176412524</v>
      </c>
      <c r="F1398" s="71">
        <f t="shared" ca="1" si="43"/>
        <v>30.985008259157262</v>
      </c>
    </row>
    <row r="1399" spans="5:6" x14ac:dyDescent="0.25">
      <c r="E1399" s="71">
        <f t="shared" ca="1" si="42"/>
        <v>0.34402382826554534</v>
      </c>
      <c r="F1399" s="71">
        <f t="shared" ca="1" si="43"/>
        <v>29.742106985227888</v>
      </c>
    </row>
    <row r="1400" spans="5:6" x14ac:dyDescent="0.25">
      <c r="E1400" s="71">
        <f t="shared" ca="1" si="42"/>
        <v>0.59203800087640412</v>
      </c>
      <c r="F1400" s="71">
        <f t="shared" ca="1" si="43"/>
        <v>32.757951527369215</v>
      </c>
    </row>
    <row r="1401" spans="5:6" x14ac:dyDescent="0.25">
      <c r="E1401" s="71">
        <f t="shared" ca="1" si="42"/>
        <v>0.67061401647647789</v>
      </c>
      <c r="F1401" s="71">
        <f t="shared" ca="1" si="43"/>
        <v>34.027758550934564</v>
      </c>
    </row>
    <row r="1402" spans="5:6" x14ac:dyDescent="0.25">
      <c r="E1402" s="71">
        <f t="shared" ca="1" si="42"/>
        <v>0.1331715242153847</v>
      </c>
      <c r="F1402" s="71">
        <f t="shared" ca="1" si="43"/>
        <v>27.383084259733774</v>
      </c>
    </row>
    <row r="1403" spans="5:6" x14ac:dyDescent="0.25">
      <c r="E1403" s="71">
        <f t="shared" ca="1" si="42"/>
        <v>0.67047133919825708</v>
      </c>
      <c r="F1403" s="71">
        <f t="shared" ca="1" si="43"/>
        <v>34.025200264120407</v>
      </c>
    </row>
    <row r="1404" spans="5:6" x14ac:dyDescent="0.25">
      <c r="E1404" s="71">
        <f t="shared" ca="1" si="42"/>
        <v>0.51452284091054201</v>
      </c>
      <c r="F1404" s="71">
        <f t="shared" ca="1" si="43"/>
        <v>31.703460973262366</v>
      </c>
    </row>
    <row r="1405" spans="5:6" x14ac:dyDescent="0.25">
      <c r="E1405" s="71">
        <f t="shared" ca="1" si="42"/>
        <v>0.61692774095146952</v>
      </c>
      <c r="F1405" s="71">
        <f t="shared" ca="1" si="43"/>
        <v>33.133426377445403</v>
      </c>
    </row>
    <row r="1406" spans="5:6" x14ac:dyDescent="0.25">
      <c r="E1406" s="71">
        <f t="shared" ca="1" si="42"/>
        <v>0.1493332454517885</v>
      </c>
      <c r="F1406" s="71">
        <f t="shared" ca="1" si="43"/>
        <v>27.587629463906001</v>
      </c>
    </row>
    <row r="1407" spans="5:6" x14ac:dyDescent="0.25">
      <c r="E1407" s="71">
        <f t="shared" ca="1" si="42"/>
        <v>0.93952689003576406</v>
      </c>
      <c r="F1407" s="71">
        <f t="shared" ca="1" si="43"/>
        <v>44.835539297256943</v>
      </c>
    </row>
    <row r="1408" spans="5:6" x14ac:dyDescent="0.25">
      <c r="E1408" s="71">
        <f t="shared" ca="1" si="42"/>
        <v>0.15027361377475146</v>
      </c>
      <c r="F1408" s="71">
        <f t="shared" ca="1" si="43"/>
        <v>27.599264371972378</v>
      </c>
    </row>
    <row r="1409" spans="5:6" x14ac:dyDescent="0.25">
      <c r="E1409" s="71">
        <f t="shared" ca="1" si="42"/>
        <v>0.88841657412090891</v>
      </c>
      <c r="F1409" s="71">
        <f t="shared" ca="1" si="43"/>
        <v>40.649428319749852</v>
      </c>
    </row>
    <row r="1410" spans="5:6" x14ac:dyDescent="0.25">
      <c r="E1410" s="71">
        <f t="shared" ca="1" si="42"/>
        <v>0.45113978125870835</v>
      </c>
      <c r="F1410" s="71">
        <f t="shared" ca="1" si="43"/>
        <v>30.933882258969678</v>
      </c>
    </row>
    <row r="1411" spans="5:6" x14ac:dyDescent="0.25">
      <c r="E1411" s="71">
        <f t="shared" ca="1" si="42"/>
        <v>0.54846558193795192</v>
      </c>
      <c r="F1411" s="71">
        <f t="shared" ca="1" si="43"/>
        <v>32.146672478927151</v>
      </c>
    </row>
    <row r="1412" spans="5:6" x14ac:dyDescent="0.25">
      <c r="E1412" s="71">
        <f t="shared" ref="E1412:E1475" ca="1" si="44">RAND()</f>
        <v>9.4114353557301911E-2</v>
      </c>
      <c r="F1412" s="71">
        <f t="shared" ref="F1412:F1475" ca="1" si="45">$C$3-$C$4*(LN(E1412)^(-1/$C$5))</f>
        <v>26.839463729633422</v>
      </c>
    </row>
    <row r="1413" spans="5:6" x14ac:dyDescent="0.25">
      <c r="E1413" s="71">
        <f t="shared" ca="1" si="44"/>
        <v>0.8253023206959117</v>
      </c>
      <c r="F1413" s="71">
        <f t="shared" ca="1" si="45"/>
        <v>37.820649006017668</v>
      </c>
    </row>
    <row r="1414" spans="5:6" x14ac:dyDescent="0.25">
      <c r="E1414" s="71">
        <f t="shared" ca="1" si="44"/>
        <v>0.23121682912727015</v>
      </c>
      <c r="F1414" s="71">
        <f t="shared" ca="1" si="45"/>
        <v>28.530967309114988</v>
      </c>
    </row>
    <row r="1415" spans="5:6" x14ac:dyDescent="0.25">
      <c r="E1415" s="71">
        <f t="shared" ca="1" si="44"/>
        <v>0.26716389583686206</v>
      </c>
      <c r="F1415" s="71">
        <f t="shared" ca="1" si="45"/>
        <v>28.92004882154459</v>
      </c>
    </row>
    <row r="1416" spans="5:6" x14ac:dyDescent="0.25">
      <c r="E1416" s="71">
        <f t="shared" ca="1" si="44"/>
        <v>0.12946253650242678</v>
      </c>
      <c r="F1416" s="71">
        <f t="shared" ca="1" si="45"/>
        <v>27.334781108710455</v>
      </c>
    </row>
    <row r="1417" spans="5:6" x14ac:dyDescent="0.25">
      <c r="E1417" s="71">
        <f t="shared" ca="1" si="44"/>
        <v>0.79610534500074581</v>
      </c>
      <c r="F1417" s="71">
        <f t="shared" ca="1" si="45"/>
        <v>36.880291591117455</v>
      </c>
    </row>
    <row r="1418" spans="5:6" x14ac:dyDescent="0.25">
      <c r="E1418" s="71">
        <f t="shared" ca="1" si="44"/>
        <v>0.94050847327253717</v>
      </c>
      <c r="F1418" s="71">
        <f t="shared" ca="1" si="45"/>
        <v>44.953354248248026</v>
      </c>
    </row>
    <row r="1419" spans="5:6" x14ac:dyDescent="0.25">
      <c r="E1419" s="71">
        <f t="shared" ca="1" si="44"/>
        <v>0.24225788352974253</v>
      </c>
      <c r="F1419" s="71">
        <f t="shared" ca="1" si="45"/>
        <v>28.651334552508594</v>
      </c>
    </row>
    <row r="1420" spans="5:6" x14ac:dyDescent="0.25">
      <c r="E1420" s="71">
        <f t="shared" ca="1" si="44"/>
        <v>0.66778575677629359</v>
      </c>
      <c r="F1420" s="71">
        <f t="shared" ca="1" si="45"/>
        <v>33.977248249065269</v>
      </c>
    </row>
    <row r="1421" spans="5:6" x14ac:dyDescent="0.25">
      <c r="E1421" s="71">
        <f t="shared" ca="1" si="44"/>
        <v>0.95183317607001827</v>
      </c>
      <c r="F1421" s="71">
        <f t="shared" ca="1" si="45"/>
        <v>46.504406912279677</v>
      </c>
    </row>
    <row r="1422" spans="5:6" x14ac:dyDescent="0.25">
      <c r="E1422" s="71">
        <f t="shared" ca="1" si="44"/>
        <v>0.87684051166034627</v>
      </c>
      <c r="F1422" s="71">
        <f t="shared" ca="1" si="45"/>
        <v>40.01172708112518</v>
      </c>
    </row>
    <row r="1423" spans="5:6" x14ac:dyDescent="0.25">
      <c r="E1423" s="71">
        <f t="shared" ca="1" si="44"/>
        <v>0.46625762061288256</v>
      </c>
      <c r="F1423" s="71">
        <f t="shared" ca="1" si="45"/>
        <v>31.111697622758125</v>
      </c>
    </row>
    <row r="1424" spans="5:6" x14ac:dyDescent="0.25">
      <c r="E1424" s="71">
        <f t="shared" ca="1" si="44"/>
        <v>0.18166863718057547</v>
      </c>
      <c r="F1424" s="71">
        <f t="shared" ca="1" si="45"/>
        <v>27.974467735723042</v>
      </c>
    </row>
    <row r="1425" spans="5:6" x14ac:dyDescent="0.25">
      <c r="E1425" s="71">
        <f t="shared" ca="1" si="44"/>
        <v>0.16146934641835187</v>
      </c>
      <c r="F1425" s="71">
        <f t="shared" ca="1" si="45"/>
        <v>27.735837543527126</v>
      </c>
    </row>
    <row r="1426" spans="5:6" x14ac:dyDescent="0.25">
      <c r="E1426" s="71">
        <f t="shared" ca="1" si="44"/>
        <v>1.2142479806501072E-2</v>
      </c>
      <c r="F1426" s="71">
        <f t="shared" ca="1" si="45"/>
        <v>24.863520728825019</v>
      </c>
    </row>
    <row r="1427" spans="5:6" x14ac:dyDescent="0.25">
      <c r="E1427" s="71">
        <f t="shared" ca="1" si="44"/>
        <v>0.59123583651611211</v>
      </c>
      <c r="F1427" s="71">
        <f t="shared" ca="1" si="45"/>
        <v>32.746196762587395</v>
      </c>
    </row>
    <row r="1428" spans="5:6" x14ac:dyDescent="0.25">
      <c r="E1428" s="71">
        <f t="shared" ca="1" si="44"/>
        <v>9.1278279056416722E-2</v>
      </c>
      <c r="F1428" s="71">
        <f t="shared" ca="1" si="45"/>
        <v>26.796194057505577</v>
      </c>
    </row>
    <row r="1429" spans="5:6" x14ac:dyDescent="0.25">
      <c r="E1429" s="71">
        <f t="shared" ca="1" si="44"/>
        <v>0.74864729910446426</v>
      </c>
      <c r="F1429" s="71">
        <f t="shared" ca="1" si="45"/>
        <v>35.627373112585651</v>
      </c>
    </row>
    <row r="1430" spans="5:6" x14ac:dyDescent="0.25">
      <c r="E1430" s="71">
        <f t="shared" ca="1" si="44"/>
        <v>2.2826288043146792E-2</v>
      </c>
      <c r="F1430" s="71">
        <f t="shared" ca="1" si="45"/>
        <v>25.329756505320873</v>
      </c>
    </row>
    <row r="1431" spans="5:6" x14ac:dyDescent="0.25">
      <c r="E1431" s="71">
        <f t="shared" ca="1" si="44"/>
        <v>0.77354680139078924</v>
      </c>
      <c r="F1431" s="71">
        <f t="shared" ca="1" si="45"/>
        <v>36.249524592645237</v>
      </c>
    </row>
    <row r="1432" spans="5:6" x14ac:dyDescent="0.25">
      <c r="E1432" s="71">
        <f t="shared" ca="1" si="44"/>
        <v>0.64232406540681297</v>
      </c>
      <c r="F1432" s="71">
        <f t="shared" ca="1" si="45"/>
        <v>33.540489155769805</v>
      </c>
    </row>
    <row r="1433" spans="5:6" x14ac:dyDescent="0.25">
      <c r="E1433" s="71">
        <f t="shared" ca="1" si="44"/>
        <v>0.4677588820161297</v>
      </c>
      <c r="F1433" s="71">
        <f t="shared" ca="1" si="45"/>
        <v>31.129531711933794</v>
      </c>
    </row>
    <row r="1434" spans="5:6" x14ac:dyDescent="0.25">
      <c r="E1434" s="71">
        <f t="shared" ca="1" si="44"/>
        <v>0.35645055495055811</v>
      </c>
      <c r="F1434" s="71">
        <f t="shared" ca="1" si="45"/>
        <v>29.876097500612268</v>
      </c>
    </row>
    <row r="1435" spans="5:6" x14ac:dyDescent="0.25">
      <c r="E1435" s="71">
        <f t="shared" ca="1" si="44"/>
        <v>0.68474047679407424</v>
      </c>
      <c r="F1435" s="71">
        <f t="shared" ca="1" si="45"/>
        <v>34.286638442862625</v>
      </c>
    </row>
    <row r="1436" spans="5:6" x14ac:dyDescent="0.25">
      <c r="E1436" s="71">
        <f t="shared" ca="1" si="44"/>
        <v>0.90283998163704715</v>
      </c>
      <c r="F1436" s="71">
        <f t="shared" ca="1" si="45"/>
        <v>41.559590655987165</v>
      </c>
    </row>
    <row r="1437" spans="5:6" x14ac:dyDescent="0.25">
      <c r="E1437" s="71">
        <f t="shared" ca="1" si="44"/>
        <v>2.5736759236099527E-2</v>
      </c>
      <c r="F1437" s="71">
        <f t="shared" ca="1" si="45"/>
        <v>25.428997004200205</v>
      </c>
    </row>
    <row r="1438" spans="5:6" x14ac:dyDescent="0.25">
      <c r="E1438" s="71">
        <f t="shared" ca="1" si="44"/>
        <v>0.80738823569449758</v>
      </c>
      <c r="F1438" s="71">
        <f t="shared" ca="1" si="45"/>
        <v>37.224961680808967</v>
      </c>
    </row>
    <row r="1439" spans="5:6" x14ac:dyDescent="0.25">
      <c r="E1439" s="71">
        <f t="shared" ca="1" si="44"/>
        <v>0.18785158872345209</v>
      </c>
      <c r="F1439" s="71">
        <f t="shared" ca="1" si="45"/>
        <v>28.045851859598042</v>
      </c>
    </row>
    <row r="1440" spans="5:6" x14ac:dyDescent="0.25">
      <c r="E1440" s="71">
        <f t="shared" ca="1" si="44"/>
        <v>0.13555486916561965</v>
      </c>
      <c r="F1440" s="71">
        <f t="shared" ca="1" si="45"/>
        <v>27.413835343853808</v>
      </c>
    </row>
    <row r="1441" spans="5:6" x14ac:dyDescent="0.25">
      <c r="E1441" s="71">
        <f t="shared" ca="1" si="44"/>
        <v>0.86237787246788644</v>
      </c>
      <c r="F1441" s="71">
        <f t="shared" ca="1" si="45"/>
        <v>39.304979878051391</v>
      </c>
    </row>
    <row r="1442" spans="5:6" x14ac:dyDescent="0.25">
      <c r="E1442" s="71">
        <f t="shared" ca="1" si="44"/>
        <v>0.2763448860489317</v>
      </c>
      <c r="F1442" s="71">
        <f t="shared" ca="1" si="45"/>
        <v>29.018430305456182</v>
      </c>
    </row>
    <row r="1443" spans="5:6" x14ac:dyDescent="0.25">
      <c r="E1443" s="71">
        <f t="shared" ca="1" si="44"/>
        <v>0.71950074046272905</v>
      </c>
      <c r="F1443" s="71">
        <f t="shared" ca="1" si="45"/>
        <v>34.97690551777653</v>
      </c>
    </row>
    <row r="1444" spans="5:6" x14ac:dyDescent="0.25">
      <c r="E1444" s="71">
        <f t="shared" ca="1" si="44"/>
        <v>0.34480223753721617</v>
      </c>
      <c r="F1444" s="71">
        <f t="shared" ca="1" si="45"/>
        <v>29.750480775240785</v>
      </c>
    </row>
    <row r="1445" spans="5:6" x14ac:dyDescent="0.25">
      <c r="E1445" s="71">
        <f t="shared" ca="1" si="44"/>
        <v>2.9699851263176313E-3</v>
      </c>
      <c r="F1445" s="71">
        <f t="shared" ca="1" si="45"/>
        <v>24.062332541831658</v>
      </c>
    </row>
    <row r="1446" spans="5:6" x14ac:dyDescent="0.25">
      <c r="E1446" s="71">
        <f t="shared" ca="1" si="44"/>
        <v>0.27161240859359748</v>
      </c>
      <c r="F1446" s="71">
        <f t="shared" ca="1" si="45"/>
        <v>28.96775094982603</v>
      </c>
    </row>
    <row r="1447" spans="5:6" x14ac:dyDescent="0.25">
      <c r="E1447" s="71">
        <f t="shared" ca="1" si="44"/>
        <v>8.2630392114073747E-2</v>
      </c>
      <c r="F1447" s="71">
        <f t="shared" ca="1" si="45"/>
        <v>26.659899632567313</v>
      </c>
    </row>
    <row r="1448" spans="5:6" x14ac:dyDescent="0.25">
      <c r="E1448" s="71">
        <f t="shared" ca="1" si="44"/>
        <v>0.27963046735567909</v>
      </c>
      <c r="F1448" s="71">
        <f t="shared" ca="1" si="45"/>
        <v>29.053580202130998</v>
      </c>
    </row>
    <row r="1449" spans="5:6" x14ac:dyDescent="0.25">
      <c r="E1449" s="71">
        <f t="shared" ca="1" si="44"/>
        <v>0.3927918986573139</v>
      </c>
      <c r="F1449" s="71">
        <f t="shared" ca="1" si="45"/>
        <v>30.27292565820559</v>
      </c>
    </row>
    <row r="1450" spans="5:6" x14ac:dyDescent="0.25">
      <c r="E1450" s="71">
        <f t="shared" ca="1" si="44"/>
        <v>0.65293052327818668</v>
      </c>
      <c r="F1450" s="71">
        <f t="shared" ca="1" si="45"/>
        <v>33.718656022018848</v>
      </c>
    </row>
    <row r="1451" spans="5:6" x14ac:dyDescent="0.25">
      <c r="E1451" s="71">
        <f t="shared" ca="1" si="44"/>
        <v>0.57974747387521464</v>
      </c>
      <c r="F1451" s="71">
        <f t="shared" ca="1" si="45"/>
        <v>32.580043552673018</v>
      </c>
    </row>
    <row r="1452" spans="5:6" x14ac:dyDescent="0.25">
      <c r="E1452" s="71">
        <f t="shared" ca="1" si="44"/>
        <v>0.22218243855831388</v>
      </c>
      <c r="F1452" s="71">
        <f t="shared" ca="1" si="45"/>
        <v>28.431709622205389</v>
      </c>
    </row>
    <row r="1453" spans="5:6" x14ac:dyDescent="0.25">
      <c r="E1453" s="71">
        <f t="shared" ca="1" si="44"/>
        <v>0.80642141234727316</v>
      </c>
      <c r="F1453" s="71">
        <f t="shared" ca="1" si="45"/>
        <v>37.194570136312812</v>
      </c>
    </row>
    <row r="1454" spans="5:6" x14ac:dyDescent="0.25">
      <c r="E1454" s="71">
        <f t="shared" ca="1" si="44"/>
        <v>3.4126301945093807E-2</v>
      </c>
      <c r="F1454" s="71">
        <f t="shared" ca="1" si="45"/>
        <v>25.678558054343437</v>
      </c>
    </row>
    <row r="1455" spans="5:6" x14ac:dyDescent="0.25">
      <c r="E1455" s="71">
        <f t="shared" ca="1" si="44"/>
        <v>0.34546916075885525</v>
      </c>
      <c r="F1455" s="71">
        <f t="shared" ca="1" si="45"/>
        <v>29.757657154832721</v>
      </c>
    </row>
    <row r="1456" spans="5:6" x14ac:dyDescent="0.25">
      <c r="E1456" s="71">
        <f t="shared" ca="1" si="44"/>
        <v>0.47860888757611042</v>
      </c>
      <c r="F1456" s="71">
        <f t="shared" ca="1" si="45"/>
        <v>31.259431153408276</v>
      </c>
    </row>
    <row r="1457" spans="5:6" x14ac:dyDescent="0.25">
      <c r="E1457" s="71">
        <f t="shared" ca="1" si="44"/>
        <v>0.42675486160033127</v>
      </c>
      <c r="F1457" s="71">
        <f t="shared" ca="1" si="45"/>
        <v>30.653250922322922</v>
      </c>
    </row>
    <row r="1458" spans="5:6" x14ac:dyDescent="0.25">
      <c r="E1458" s="71">
        <f t="shared" ca="1" si="44"/>
        <v>0.10305592858724932</v>
      </c>
      <c r="F1458" s="71">
        <f t="shared" ca="1" si="45"/>
        <v>26.971876003762876</v>
      </c>
    </row>
    <row r="1459" spans="5:6" x14ac:dyDescent="0.25">
      <c r="E1459" s="71">
        <f t="shared" ca="1" si="44"/>
        <v>0.77630132489350512</v>
      </c>
      <c r="F1459" s="71">
        <f t="shared" ca="1" si="45"/>
        <v>36.322811361657195</v>
      </c>
    </row>
    <row r="1460" spans="5:6" x14ac:dyDescent="0.25">
      <c r="E1460" s="71">
        <f t="shared" ca="1" si="44"/>
        <v>0.58401088241374666</v>
      </c>
      <c r="F1460" s="71">
        <f t="shared" ca="1" si="45"/>
        <v>32.641233132220066</v>
      </c>
    </row>
    <row r="1461" spans="5:6" x14ac:dyDescent="0.25">
      <c r="E1461" s="71">
        <f t="shared" ca="1" si="44"/>
        <v>0.92305416077820801</v>
      </c>
      <c r="F1461" s="71">
        <f t="shared" ca="1" si="45"/>
        <v>43.138960860309865</v>
      </c>
    </row>
    <row r="1462" spans="5:6" x14ac:dyDescent="0.25">
      <c r="E1462" s="71">
        <f t="shared" ca="1" si="44"/>
        <v>1.1102173035186458E-2</v>
      </c>
      <c r="F1462" s="71">
        <f t="shared" ca="1" si="45"/>
        <v>24.80388266313021</v>
      </c>
    </row>
    <row r="1463" spans="5:6" x14ac:dyDescent="0.25">
      <c r="E1463" s="71">
        <f t="shared" ca="1" si="44"/>
        <v>0.60571982470678432</v>
      </c>
      <c r="F1463" s="71">
        <f t="shared" ca="1" si="45"/>
        <v>32.961693560799432</v>
      </c>
    </row>
    <row r="1464" spans="5:6" x14ac:dyDescent="0.25">
      <c r="E1464" s="71">
        <f t="shared" ca="1" si="44"/>
        <v>0.79730983720086612</v>
      </c>
      <c r="F1464" s="71">
        <f t="shared" ca="1" si="45"/>
        <v>36.916078290349716</v>
      </c>
    </row>
    <row r="1465" spans="5:6" x14ac:dyDescent="0.25">
      <c r="E1465" s="71">
        <f t="shared" ca="1" si="44"/>
        <v>0.41109717806718826</v>
      </c>
      <c r="F1465" s="71">
        <f t="shared" ca="1" si="45"/>
        <v>30.476555749423945</v>
      </c>
    </row>
    <row r="1466" spans="5:6" x14ac:dyDescent="0.25">
      <c r="E1466" s="71">
        <f t="shared" ca="1" si="44"/>
        <v>0.32624094555507033</v>
      </c>
      <c r="F1466" s="71">
        <f t="shared" ca="1" si="45"/>
        <v>29.551368313470078</v>
      </c>
    </row>
    <row r="1467" spans="5:6" x14ac:dyDescent="0.25">
      <c r="E1467" s="71">
        <f t="shared" ca="1" si="44"/>
        <v>0.97194229859047199</v>
      </c>
      <c r="F1467" s="71">
        <f t="shared" ca="1" si="45"/>
        <v>50.755531127365863</v>
      </c>
    </row>
    <row r="1468" spans="5:6" x14ac:dyDescent="0.25">
      <c r="E1468" s="71">
        <f t="shared" ca="1" si="44"/>
        <v>0.92814777119562009</v>
      </c>
      <c r="F1468" s="71">
        <f t="shared" ca="1" si="45"/>
        <v>43.614277438008159</v>
      </c>
    </row>
    <row r="1469" spans="5:6" x14ac:dyDescent="0.25">
      <c r="E1469" s="71">
        <f t="shared" ca="1" si="44"/>
        <v>0.90782831057179891</v>
      </c>
      <c r="F1469" s="71">
        <f t="shared" ca="1" si="45"/>
        <v>41.911314759327745</v>
      </c>
    </row>
    <row r="1470" spans="5:6" x14ac:dyDescent="0.25">
      <c r="E1470" s="71">
        <f t="shared" ca="1" si="44"/>
        <v>0.7912355707611336</v>
      </c>
      <c r="F1470" s="71">
        <f t="shared" ca="1" si="45"/>
        <v>36.737920260965367</v>
      </c>
    </row>
    <row r="1471" spans="5:6" x14ac:dyDescent="0.25">
      <c r="E1471" s="71">
        <f t="shared" ca="1" si="44"/>
        <v>0.69472354285455551</v>
      </c>
      <c r="F1471" s="71">
        <f t="shared" ca="1" si="45"/>
        <v>34.476660268201329</v>
      </c>
    </row>
    <row r="1472" spans="5:6" x14ac:dyDescent="0.25">
      <c r="E1472" s="71">
        <f t="shared" ca="1" si="44"/>
        <v>0.98404417726425486</v>
      </c>
      <c r="F1472" s="71">
        <f t="shared" ca="1" si="45"/>
        <v>55.682362005011328</v>
      </c>
    </row>
    <row r="1473" spans="5:6" x14ac:dyDescent="0.25">
      <c r="E1473" s="71">
        <f t="shared" ca="1" si="44"/>
        <v>0.72102552483135696</v>
      </c>
      <c r="F1473" s="71">
        <f t="shared" ca="1" si="45"/>
        <v>35.009154023720313</v>
      </c>
    </row>
    <row r="1474" spans="5:6" x14ac:dyDescent="0.25">
      <c r="E1474" s="71">
        <f t="shared" ca="1" si="44"/>
        <v>0.41662039077184887</v>
      </c>
      <c r="F1474" s="71">
        <f t="shared" ca="1" si="45"/>
        <v>30.538600543633684</v>
      </c>
    </row>
    <row r="1475" spans="5:6" x14ac:dyDescent="0.25">
      <c r="E1475" s="71">
        <f t="shared" ca="1" si="44"/>
        <v>0.93694037717324674</v>
      </c>
      <c r="F1475" s="71">
        <f t="shared" ca="1" si="45"/>
        <v>44.535541628971451</v>
      </c>
    </row>
    <row r="1476" spans="5:6" x14ac:dyDescent="0.25">
      <c r="E1476" s="71">
        <f t="shared" ref="E1476:E1539" ca="1" si="46">RAND()</f>
        <v>0.84977214462908879</v>
      </c>
      <c r="F1476" s="71">
        <f t="shared" ref="F1476:F1539" ca="1" si="47">$C$3-$C$4*(LN(E1476)^(-1/$C$5))</f>
        <v>38.754514247588091</v>
      </c>
    </row>
    <row r="1477" spans="5:6" x14ac:dyDescent="0.25">
      <c r="E1477" s="71">
        <f t="shared" ca="1" si="46"/>
        <v>0.70146814007227187</v>
      </c>
      <c r="F1477" s="71">
        <f t="shared" ca="1" si="47"/>
        <v>34.608616493435704</v>
      </c>
    </row>
    <row r="1478" spans="5:6" x14ac:dyDescent="0.25">
      <c r="E1478" s="71">
        <f t="shared" ca="1" si="46"/>
        <v>0.87237139061454949</v>
      </c>
      <c r="F1478" s="71">
        <f t="shared" ca="1" si="47"/>
        <v>39.783654899026779</v>
      </c>
    </row>
    <row r="1479" spans="5:6" x14ac:dyDescent="0.25">
      <c r="E1479" s="71">
        <f t="shared" ca="1" si="46"/>
        <v>0.48892678193984263</v>
      </c>
      <c r="F1479" s="71">
        <f t="shared" ca="1" si="47"/>
        <v>31.384687348950781</v>
      </c>
    </row>
    <row r="1480" spans="5:6" x14ac:dyDescent="0.25">
      <c r="E1480" s="71">
        <f t="shared" ca="1" si="46"/>
        <v>0.16245472351457668</v>
      </c>
      <c r="F1480" s="71">
        <f t="shared" ca="1" si="47"/>
        <v>27.747696637155194</v>
      </c>
    </row>
    <row r="1481" spans="5:6" x14ac:dyDescent="0.25">
      <c r="E1481" s="71">
        <f t="shared" ca="1" si="46"/>
        <v>0.95262913681194639</v>
      </c>
      <c r="F1481" s="71">
        <f t="shared" ca="1" si="47"/>
        <v>46.629302203119558</v>
      </c>
    </row>
    <row r="1482" spans="5:6" x14ac:dyDescent="0.25">
      <c r="E1482" s="71">
        <f t="shared" ca="1" si="46"/>
        <v>0.39451092380381836</v>
      </c>
      <c r="F1482" s="71">
        <f t="shared" ca="1" si="47"/>
        <v>30.291926369544239</v>
      </c>
    </row>
    <row r="1483" spans="5:6" x14ac:dyDescent="0.25">
      <c r="E1483" s="71">
        <f t="shared" ca="1" si="46"/>
        <v>0.75759241588656367</v>
      </c>
      <c r="F1483" s="71">
        <f t="shared" ca="1" si="47"/>
        <v>35.843007482573711</v>
      </c>
    </row>
    <row r="1484" spans="5:6" x14ac:dyDescent="0.25">
      <c r="E1484" s="71">
        <f t="shared" ca="1" si="46"/>
        <v>0.91903299197510946</v>
      </c>
      <c r="F1484" s="71">
        <f t="shared" ca="1" si="47"/>
        <v>42.788933184076193</v>
      </c>
    </row>
    <row r="1485" spans="5:6" x14ac:dyDescent="0.25">
      <c r="E1485" s="71">
        <f t="shared" ca="1" si="46"/>
        <v>0.4785676083542566</v>
      </c>
      <c r="F1485" s="71">
        <f t="shared" ca="1" si="47"/>
        <v>31.258933497884808</v>
      </c>
    </row>
    <row r="1486" spans="5:6" x14ac:dyDescent="0.25">
      <c r="E1486" s="71">
        <f t="shared" ca="1" si="46"/>
        <v>8.5662961287844785E-2</v>
      </c>
      <c r="F1486" s="71">
        <f t="shared" ca="1" si="47"/>
        <v>26.708487253097825</v>
      </c>
    </row>
    <row r="1487" spans="5:6" x14ac:dyDescent="0.25">
      <c r="E1487" s="71">
        <f t="shared" ca="1" si="46"/>
        <v>0.1989103920984856</v>
      </c>
      <c r="F1487" s="71">
        <f t="shared" ca="1" si="47"/>
        <v>28.171920293308727</v>
      </c>
    </row>
    <row r="1488" spans="5:6" x14ac:dyDescent="0.25">
      <c r="E1488" s="71">
        <f t="shared" ca="1" si="46"/>
        <v>0.14972991508824607</v>
      </c>
      <c r="F1488" s="71">
        <f t="shared" ca="1" si="47"/>
        <v>27.592540621640023</v>
      </c>
    </row>
    <row r="1489" spans="5:6" x14ac:dyDescent="0.25">
      <c r="E1489" s="71">
        <f t="shared" ca="1" si="46"/>
        <v>0.87472224913392616</v>
      </c>
      <c r="F1489" s="71">
        <f t="shared" ca="1" si="47"/>
        <v>39.902469231214774</v>
      </c>
    </row>
    <row r="1490" spans="5:6" x14ac:dyDescent="0.25">
      <c r="E1490" s="71">
        <f t="shared" ca="1" si="46"/>
        <v>0.27051005873557232</v>
      </c>
      <c r="F1490" s="71">
        <f t="shared" ca="1" si="47"/>
        <v>28.955936439272705</v>
      </c>
    </row>
    <row r="1491" spans="5:6" x14ac:dyDescent="0.25">
      <c r="E1491" s="71">
        <f t="shared" ca="1" si="46"/>
        <v>0.27196177643705388</v>
      </c>
      <c r="F1491" s="71">
        <f t="shared" ca="1" si="47"/>
        <v>28.97149452287373</v>
      </c>
    </row>
    <row r="1492" spans="5:6" x14ac:dyDescent="0.25">
      <c r="E1492" s="71">
        <f t="shared" ca="1" si="46"/>
        <v>0.86553142803136185</v>
      </c>
      <c r="F1492" s="71">
        <f t="shared" ca="1" si="47"/>
        <v>39.451646824565444</v>
      </c>
    </row>
    <row r="1493" spans="5:6" x14ac:dyDescent="0.25">
      <c r="E1493" s="71">
        <f t="shared" ca="1" si="46"/>
        <v>0.63445318864199263</v>
      </c>
      <c r="F1493" s="71">
        <f t="shared" ca="1" si="47"/>
        <v>33.411502527635818</v>
      </c>
    </row>
    <row r="1494" spans="5:6" x14ac:dyDescent="0.25">
      <c r="E1494" s="71">
        <f t="shared" ca="1" si="46"/>
        <v>0.2290365003354996</v>
      </c>
      <c r="F1494" s="71">
        <f t="shared" ca="1" si="47"/>
        <v>28.507081186886719</v>
      </c>
    </row>
    <row r="1495" spans="5:6" x14ac:dyDescent="0.25">
      <c r="E1495" s="71">
        <f t="shared" ca="1" si="46"/>
        <v>0.21702757387339444</v>
      </c>
      <c r="F1495" s="71">
        <f t="shared" ca="1" si="47"/>
        <v>28.374715566512197</v>
      </c>
    </row>
    <row r="1496" spans="5:6" x14ac:dyDescent="0.25">
      <c r="E1496" s="71">
        <f t="shared" ca="1" si="46"/>
        <v>0.17515238104969133</v>
      </c>
      <c r="F1496" s="71">
        <f t="shared" ca="1" si="47"/>
        <v>27.898450402340586</v>
      </c>
    </row>
    <row r="1497" spans="5:6" x14ac:dyDescent="0.25">
      <c r="E1497" s="71">
        <f t="shared" ca="1" si="46"/>
        <v>0.45939049679096378</v>
      </c>
      <c r="F1497" s="71">
        <f t="shared" ca="1" si="47"/>
        <v>31.030534103226763</v>
      </c>
    </row>
    <row r="1498" spans="5:6" x14ac:dyDescent="0.25">
      <c r="E1498" s="71">
        <f t="shared" ca="1" si="46"/>
        <v>0.78256292157585505</v>
      </c>
      <c r="F1498" s="71">
        <f t="shared" ca="1" si="47"/>
        <v>36.493092229401412</v>
      </c>
    </row>
    <row r="1499" spans="5:6" x14ac:dyDescent="0.25">
      <c r="E1499" s="71">
        <f t="shared" ca="1" si="46"/>
        <v>6.197651351938227E-2</v>
      </c>
      <c r="F1499" s="71">
        <f t="shared" ca="1" si="47"/>
        <v>26.300082584470804</v>
      </c>
    </row>
    <row r="1500" spans="5:6" x14ac:dyDescent="0.25">
      <c r="E1500" s="71">
        <f t="shared" ca="1" si="46"/>
        <v>0.38166820428880766</v>
      </c>
      <c r="F1500" s="71">
        <f t="shared" ca="1" si="47"/>
        <v>30.150525393341042</v>
      </c>
    </row>
    <row r="1501" spans="5:6" x14ac:dyDescent="0.25">
      <c r="E1501" s="71">
        <f t="shared" ca="1" si="46"/>
        <v>0.68091483330650848</v>
      </c>
      <c r="F1501" s="71">
        <f t="shared" ca="1" si="47"/>
        <v>34.215410804321543</v>
      </c>
    </row>
    <row r="1502" spans="5:6" x14ac:dyDescent="0.25">
      <c r="E1502" s="71">
        <f t="shared" ca="1" si="46"/>
        <v>0.43763825806961842</v>
      </c>
      <c r="F1502" s="71">
        <f t="shared" ca="1" si="47"/>
        <v>30.777623122166634</v>
      </c>
    </row>
    <row r="1503" spans="5:6" x14ac:dyDescent="0.25">
      <c r="E1503" s="71">
        <f t="shared" ca="1" si="46"/>
        <v>0.55488860767455561</v>
      </c>
      <c r="F1503" s="71">
        <f t="shared" ca="1" si="47"/>
        <v>32.233545433485986</v>
      </c>
    </row>
    <row r="1504" spans="5:6" x14ac:dyDescent="0.25">
      <c r="E1504" s="71">
        <f t="shared" ca="1" si="46"/>
        <v>6.855192233444507E-2</v>
      </c>
      <c r="F1504" s="71">
        <f t="shared" ca="1" si="47"/>
        <v>26.420929149322191</v>
      </c>
    </row>
    <row r="1505" spans="5:6" x14ac:dyDescent="0.25">
      <c r="E1505" s="71">
        <f t="shared" ca="1" si="46"/>
        <v>0.49190558511708882</v>
      </c>
      <c r="F1505" s="71">
        <f t="shared" ca="1" si="47"/>
        <v>31.421179204226448</v>
      </c>
    </row>
    <row r="1506" spans="5:6" x14ac:dyDescent="0.25">
      <c r="E1506" s="71">
        <f t="shared" ca="1" si="46"/>
        <v>0.3905475971082667</v>
      </c>
      <c r="F1506" s="71">
        <f t="shared" ca="1" si="47"/>
        <v>30.248154440584095</v>
      </c>
    </row>
    <row r="1507" spans="5:6" x14ac:dyDescent="0.25">
      <c r="E1507" s="71">
        <f t="shared" ca="1" si="46"/>
        <v>9.7831888986730675E-2</v>
      </c>
      <c r="F1507" s="71">
        <f t="shared" ca="1" si="47"/>
        <v>26.895222293596476</v>
      </c>
    </row>
    <row r="1508" spans="5:6" x14ac:dyDescent="0.25">
      <c r="E1508" s="71">
        <f t="shared" ca="1" si="46"/>
        <v>0.5333095003656344</v>
      </c>
      <c r="F1508" s="71">
        <f t="shared" ca="1" si="47"/>
        <v>31.945614659725081</v>
      </c>
    </row>
    <row r="1509" spans="5:6" x14ac:dyDescent="0.25">
      <c r="E1509" s="71">
        <f t="shared" ca="1" si="46"/>
        <v>0.97955409423199469</v>
      </c>
      <c r="F1509" s="71">
        <f t="shared" ca="1" si="47"/>
        <v>53.45233424287499</v>
      </c>
    </row>
    <row r="1510" spans="5:6" x14ac:dyDescent="0.25">
      <c r="E1510" s="71">
        <f t="shared" ca="1" si="46"/>
        <v>5.0839588998555785E-3</v>
      </c>
      <c r="F1510" s="71">
        <f t="shared" ca="1" si="47"/>
        <v>24.337579041995163</v>
      </c>
    </row>
    <row r="1511" spans="5:6" x14ac:dyDescent="0.25">
      <c r="E1511" s="71">
        <f t="shared" ca="1" si="46"/>
        <v>0.30038525110665826</v>
      </c>
      <c r="F1511" s="71">
        <f t="shared" ca="1" si="47"/>
        <v>29.275217834410864</v>
      </c>
    </row>
    <row r="1512" spans="5:6" x14ac:dyDescent="0.25">
      <c r="E1512" s="71">
        <f t="shared" ca="1" si="46"/>
        <v>0.20705696824039321</v>
      </c>
      <c r="F1512" s="71">
        <f t="shared" ca="1" si="47"/>
        <v>28.263627809291762</v>
      </c>
    </row>
    <row r="1513" spans="5:6" x14ac:dyDescent="0.25">
      <c r="E1513" s="71">
        <f t="shared" ca="1" si="46"/>
        <v>2.7203182245997826E-2</v>
      </c>
      <c r="F1513" s="71">
        <f t="shared" ca="1" si="47"/>
        <v>25.476148408519414</v>
      </c>
    </row>
    <row r="1514" spans="5:6" x14ac:dyDescent="0.25">
      <c r="E1514" s="71">
        <f t="shared" ca="1" si="46"/>
        <v>0.28774651766075598</v>
      </c>
      <c r="F1514" s="71">
        <f t="shared" ca="1" si="47"/>
        <v>29.140312437469117</v>
      </c>
    </row>
    <row r="1515" spans="5:6" x14ac:dyDescent="0.25">
      <c r="E1515" s="71">
        <f t="shared" ca="1" si="46"/>
        <v>0.76052642073182308</v>
      </c>
      <c r="F1515" s="71">
        <f t="shared" ca="1" si="47"/>
        <v>35.915580331426114</v>
      </c>
    </row>
    <row r="1516" spans="5:6" x14ac:dyDescent="0.25">
      <c r="E1516" s="71">
        <f t="shared" ca="1" si="46"/>
        <v>6.7313664520024519E-3</v>
      </c>
      <c r="F1516" s="71">
        <f t="shared" ca="1" si="47"/>
        <v>24.495026784348163</v>
      </c>
    </row>
    <row r="1517" spans="5:6" x14ac:dyDescent="0.25">
      <c r="E1517" s="71">
        <f t="shared" ca="1" si="46"/>
        <v>0.4468419239636755</v>
      </c>
      <c r="F1517" s="71">
        <f t="shared" ca="1" si="47"/>
        <v>30.883892730289819</v>
      </c>
    </row>
    <row r="1518" spans="5:6" x14ac:dyDescent="0.25">
      <c r="E1518" s="71">
        <f t="shared" ca="1" si="46"/>
        <v>0.86208997376421714</v>
      </c>
      <c r="F1518" s="71">
        <f t="shared" ca="1" si="47"/>
        <v>39.2917804191135</v>
      </c>
    </row>
    <row r="1519" spans="5:6" x14ac:dyDescent="0.25">
      <c r="E1519" s="71">
        <f t="shared" ca="1" si="46"/>
        <v>0.67808064239549726</v>
      </c>
      <c r="F1519" s="71">
        <f t="shared" ca="1" si="47"/>
        <v>34.1631882698818</v>
      </c>
    </row>
    <row r="1520" spans="5:6" x14ac:dyDescent="0.25">
      <c r="E1520" s="71">
        <f t="shared" ca="1" si="46"/>
        <v>0.65759484946982261</v>
      </c>
      <c r="F1520" s="71">
        <f t="shared" ca="1" si="47"/>
        <v>33.798672388024386</v>
      </c>
    </row>
    <row r="1521" spans="5:6" x14ac:dyDescent="0.25">
      <c r="E1521" s="71">
        <f t="shared" ca="1" si="46"/>
        <v>8.4061290727775573E-2</v>
      </c>
      <c r="F1521" s="71">
        <f t="shared" ca="1" si="47"/>
        <v>26.682937884520481</v>
      </c>
    </row>
    <row r="1522" spans="5:6" x14ac:dyDescent="0.25">
      <c r="E1522" s="71">
        <f t="shared" ca="1" si="46"/>
        <v>0.20463677197221353</v>
      </c>
      <c r="F1522" s="71">
        <f t="shared" ca="1" si="47"/>
        <v>28.236477524479653</v>
      </c>
    </row>
    <row r="1523" spans="5:6" x14ac:dyDescent="0.25">
      <c r="E1523" s="71">
        <f t="shared" ca="1" si="46"/>
        <v>0.92409024294114239</v>
      </c>
      <c r="F1523" s="71">
        <f t="shared" ca="1" si="47"/>
        <v>43.232611341287843</v>
      </c>
    </row>
    <row r="1524" spans="5:6" x14ac:dyDescent="0.25">
      <c r="E1524" s="71">
        <f t="shared" ca="1" si="46"/>
        <v>0.33408505727156323</v>
      </c>
      <c r="F1524" s="71">
        <f t="shared" ca="1" si="47"/>
        <v>29.635383434837223</v>
      </c>
    </row>
    <row r="1525" spans="5:6" x14ac:dyDescent="0.25">
      <c r="E1525" s="71">
        <f t="shared" ca="1" si="46"/>
        <v>0.57737186981585431</v>
      </c>
      <c r="F1525" s="71">
        <f t="shared" ca="1" si="47"/>
        <v>32.546182618392635</v>
      </c>
    </row>
    <row r="1526" spans="5:6" x14ac:dyDescent="0.25">
      <c r="E1526" s="71">
        <f t="shared" ca="1" si="46"/>
        <v>0.57849393343937616</v>
      </c>
      <c r="F1526" s="71">
        <f t="shared" ca="1" si="47"/>
        <v>32.562155409782832</v>
      </c>
    </row>
    <row r="1527" spans="5:6" x14ac:dyDescent="0.25">
      <c r="E1527" s="71">
        <f t="shared" ca="1" si="46"/>
        <v>0.2779738362719143</v>
      </c>
      <c r="F1527" s="71">
        <f t="shared" ca="1" si="47"/>
        <v>29.035860438793122</v>
      </c>
    </row>
    <row r="1528" spans="5:6" x14ac:dyDescent="0.25">
      <c r="E1528" s="71">
        <f t="shared" ca="1" si="46"/>
        <v>0.38635179165382549</v>
      </c>
      <c r="F1528" s="71">
        <f t="shared" ca="1" si="47"/>
        <v>30.201948412305548</v>
      </c>
    </row>
    <row r="1529" spans="5:6" x14ac:dyDescent="0.25">
      <c r="E1529" s="71">
        <f t="shared" ca="1" si="46"/>
        <v>0.56332827449945799</v>
      </c>
      <c r="F1529" s="71">
        <f t="shared" ca="1" si="47"/>
        <v>32.349296105841063</v>
      </c>
    </row>
    <row r="1530" spans="5:6" x14ac:dyDescent="0.25">
      <c r="E1530" s="71">
        <f t="shared" ca="1" si="46"/>
        <v>0.39385861996795735</v>
      </c>
      <c r="F1530" s="71">
        <f t="shared" ca="1" si="47"/>
        <v>30.284713524194071</v>
      </c>
    </row>
    <row r="1531" spans="5:6" x14ac:dyDescent="0.25">
      <c r="E1531" s="71">
        <f t="shared" ca="1" si="46"/>
        <v>0.98077692948519479</v>
      </c>
      <c r="F1531" s="71">
        <f t="shared" ca="1" si="47"/>
        <v>53.997077706867962</v>
      </c>
    </row>
    <row r="1532" spans="5:6" x14ac:dyDescent="0.25">
      <c r="E1532" s="71">
        <f t="shared" ca="1" si="46"/>
        <v>0.41496466064188353</v>
      </c>
      <c r="F1532" s="71">
        <f t="shared" ca="1" si="47"/>
        <v>30.519969559802917</v>
      </c>
    </row>
    <row r="1533" spans="5:6" x14ac:dyDescent="0.25">
      <c r="E1533" s="71">
        <f t="shared" ca="1" si="46"/>
        <v>0.30136743281882794</v>
      </c>
      <c r="F1533" s="71">
        <f t="shared" ca="1" si="47"/>
        <v>29.285698481081631</v>
      </c>
    </row>
    <row r="1534" spans="5:6" x14ac:dyDescent="0.25">
      <c r="E1534" s="71">
        <f t="shared" ca="1" si="46"/>
        <v>0.12574982554202918</v>
      </c>
      <c r="F1534" s="71">
        <f t="shared" ca="1" si="47"/>
        <v>27.285853478155349</v>
      </c>
    </row>
    <row r="1535" spans="5:6" x14ac:dyDescent="0.25">
      <c r="E1535" s="71">
        <f t="shared" ca="1" si="46"/>
        <v>0.43337783614449032</v>
      </c>
      <c r="F1535" s="71">
        <f t="shared" ca="1" si="47"/>
        <v>30.728775208331797</v>
      </c>
    </row>
    <row r="1536" spans="5:6" x14ac:dyDescent="0.25">
      <c r="E1536" s="71">
        <f t="shared" ca="1" si="46"/>
        <v>0.63980494824816658</v>
      </c>
      <c r="F1536" s="71">
        <f t="shared" ca="1" si="47"/>
        <v>33.498915733790326</v>
      </c>
    </row>
    <row r="1537" spans="5:6" x14ac:dyDescent="0.25">
      <c r="E1537" s="71">
        <f t="shared" ca="1" si="46"/>
        <v>0.99593059708374676</v>
      </c>
      <c r="F1537" s="71">
        <f t="shared" ca="1" si="47"/>
        <v>70.1100134227257</v>
      </c>
    </row>
    <row r="1538" spans="5:6" x14ac:dyDescent="0.25">
      <c r="E1538" s="71">
        <f t="shared" ca="1" si="46"/>
        <v>0.98762790427546299</v>
      </c>
      <c r="F1538" s="71">
        <f t="shared" ca="1" si="47"/>
        <v>58.084071852817907</v>
      </c>
    </row>
    <row r="1539" spans="5:6" x14ac:dyDescent="0.25">
      <c r="E1539" s="71">
        <f t="shared" ca="1" si="46"/>
        <v>0.52404410539932011</v>
      </c>
      <c r="F1539" s="71">
        <f t="shared" ca="1" si="47"/>
        <v>31.825257192613435</v>
      </c>
    </row>
    <row r="1540" spans="5:6" x14ac:dyDescent="0.25">
      <c r="E1540" s="71">
        <f t="shared" ref="E1540:E1603" ca="1" si="48">RAND()</f>
        <v>0.35107796087152077</v>
      </c>
      <c r="F1540" s="71">
        <f t="shared" ref="F1540:F1603" ca="1" si="49">$C$3-$C$4*(LN(E1540)^(-1/$C$5))</f>
        <v>29.818083469184543</v>
      </c>
    </row>
    <row r="1541" spans="5:6" x14ac:dyDescent="0.25">
      <c r="E1541" s="71">
        <f t="shared" ca="1" si="48"/>
        <v>0.92745350128024018</v>
      </c>
      <c r="F1541" s="71">
        <f t="shared" ca="1" si="49"/>
        <v>43.547212942365476</v>
      </c>
    </row>
    <row r="1542" spans="5:6" x14ac:dyDescent="0.25">
      <c r="E1542" s="71">
        <f t="shared" ca="1" si="48"/>
        <v>0.35018116336241323</v>
      </c>
      <c r="F1542" s="71">
        <f t="shared" ca="1" si="49"/>
        <v>29.808412722598369</v>
      </c>
    </row>
    <row r="1543" spans="5:6" x14ac:dyDescent="0.25">
      <c r="E1543" s="71">
        <f t="shared" ca="1" si="48"/>
        <v>0.64435032406376724</v>
      </c>
      <c r="F1543" s="71">
        <f t="shared" ca="1" si="49"/>
        <v>33.574131734705141</v>
      </c>
    </row>
    <row r="1544" spans="5:6" x14ac:dyDescent="0.25">
      <c r="E1544" s="71">
        <f t="shared" ca="1" si="48"/>
        <v>0.40825872550771525</v>
      </c>
      <c r="F1544" s="71">
        <f t="shared" ca="1" si="49"/>
        <v>30.444784223449993</v>
      </c>
    </row>
    <row r="1545" spans="5:6" x14ac:dyDescent="0.25">
      <c r="E1545" s="71">
        <f t="shared" ca="1" si="48"/>
        <v>0.7327537989454177</v>
      </c>
      <c r="F1545" s="71">
        <f t="shared" ca="1" si="49"/>
        <v>35.263477826816043</v>
      </c>
    </row>
    <row r="1546" spans="5:6" x14ac:dyDescent="0.25">
      <c r="E1546" s="71">
        <f t="shared" ca="1" si="48"/>
        <v>0.27266624968239328</v>
      </c>
      <c r="F1546" s="71">
        <f t="shared" ca="1" si="49"/>
        <v>28.979042006854783</v>
      </c>
    </row>
    <row r="1547" spans="5:6" x14ac:dyDescent="0.25">
      <c r="E1547" s="71">
        <f t="shared" ca="1" si="48"/>
        <v>0.1350423979011125</v>
      </c>
      <c r="F1547" s="71">
        <f t="shared" ca="1" si="49"/>
        <v>27.40724163514728</v>
      </c>
    </row>
    <row r="1548" spans="5:6" x14ac:dyDescent="0.25">
      <c r="E1548" s="71">
        <f t="shared" ca="1" si="48"/>
        <v>0.61717051286170854</v>
      </c>
      <c r="F1548" s="71">
        <f t="shared" ca="1" si="49"/>
        <v>33.137196980580818</v>
      </c>
    </row>
    <row r="1549" spans="5:6" x14ac:dyDescent="0.25">
      <c r="E1549" s="71">
        <f t="shared" ca="1" si="48"/>
        <v>0.74597470476963701</v>
      </c>
      <c r="F1549" s="71">
        <f t="shared" ca="1" si="49"/>
        <v>35.56451885878819</v>
      </c>
    </row>
    <row r="1550" spans="5:6" x14ac:dyDescent="0.25">
      <c r="E1550" s="71">
        <f t="shared" ca="1" si="48"/>
        <v>0.12088179459925097</v>
      </c>
      <c r="F1550" s="71">
        <f t="shared" ca="1" si="49"/>
        <v>27.220766407654455</v>
      </c>
    </row>
    <row r="1551" spans="5:6" x14ac:dyDescent="0.25">
      <c r="E1551" s="71">
        <f t="shared" ca="1" si="48"/>
        <v>0.63358025444872146</v>
      </c>
      <c r="F1551" s="71">
        <f t="shared" ca="1" si="49"/>
        <v>33.397359281024137</v>
      </c>
    </row>
    <row r="1552" spans="5:6" x14ac:dyDescent="0.25">
      <c r="E1552" s="71">
        <f t="shared" ca="1" si="48"/>
        <v>0.82598809230845416</v>
      </c>
      <c r="F1552" s="71">
        <f t="shared" ca="1" si="49"/>
        <v>37.844781319669394</v>
      </c>
    </row>
    <row r="1553" spans="5:6" x14ac:dyDescent="0.25">
      <c r="E1553" s="71">
        <f t="shared" ca="1" si="48"/>
        <v>8.0514231705313466E-2</v>
      </c>
      <c r="F1553" s="71">
        <f t="shared" ca="1" si="49"/>
        <v>26.625445182699124</v>
      </c>
    </row>
    <row r="1554" spans="5:6" x14ac:dyDescent="0.25">
      <c r="E1554" s="71">
        <f t="shared" ca="1" si="48"/>
        <v>0.59238033456356121</v>
      </c>
      <c r="F1554" s="71">
        <f t="shared" ca="1" si="49"/>
        <v>32.762974271404502</v>
      </c>
    </row>
    <row r="1555" spans="5:6" x14ac:dyDescent="0.25">
      <c r="E1555" s="71">
        <f t="shared" ca="1" si="48"/>
        <v>6.2122653500801595E-2</v>
      </c>
      <c r="F1555" s="71">
        <f t="shared" ca="1" si="49"/>
        <v>26.302844879015737</v>
      </c>
    </row>
    <row r="1556" spans="5:6" x14ac:dyDescent="0.25">
      <c r="E1556" s="71">
        <f t="shared" ca="1" si="48"/>
        <v>0.60462943758989962</v>
      </c>
      <c r="F1556" s="71">
        <f t="shared" ca="1" si="49"/>
        <v>32.945224509092313</v>
      </c>
    </row>
    <row r="1557" spans="5:6" x14ac:dyDescent="0.25">
      <c r="E1557" s="71">
        <f t="shared" ca="1" si="48"/>
        <v>0.4486983921908787</v>
      </c>
      <c r="F1557" s="71">
        <f t="shared" ca="1" si="49"/>
        <v>30.905456559462316</v>
      </c>
    </row>
    <row r="1558" spans="5:6" x14ac:dyDescent="0.25">
      <c r="E1558" s="71">
        <f t="shared" ca="1" si="48"/>
        <v>0.21481151849592439</v>
      </c>
      <c r="F1558" s="71">
        <f t="shared" ca="1" si="49"/>
        <v>28.350126008146713</v>
      </c>
    </row>
    <row r="1559" spans="5:6" x14ac:dyDescent="0.25">
      <c r="E1559" s="71">
        <f t="shared" ca="1" si="48"/>
        <v>0.58424106004211118</v>
      </c>
      <c r="F1559" s="71">
        <f t="shared" ca="1" si="49"/>
        <v>32.644552291195708</v>
      </c>
    </row>
    <row r="1560" spans="5:6" x14ac:dyDescent="0.25">
      <c r="E1560" s="71">
        <f t="shared" ca="1" si="48"/>
        <v>0.21533227810798727</v>
      </c>
      <c r="F1560" s="71">
        <f t="shared" ca="1" si="49"/>
        <v>28.355909347521028</v>
      </c>
    </row>
    <row r="1561" spans="5:6" x14ac:dyDescent="0.25">
      <c r="E1561" s="71">
        <f t="shared" ca="1" si="48"/>
        <v>0.87183306006292216</v>
      </c>
      <c r="F1561" s="71">
        <f t="shared" ca="1" si="49"/>
        <v>39.756798122834098</v>
      </c>
    </row>
    <row r="1562" spans="5:6" x14ac:dyDescent="0.25">
      <c r="E1562" s="71">
        <f t="shared" ca="1" si="48"/>
        <v>7.6652176550171425E-2</v>
      </c>
      <c r="F1562" s="71">
        <f t="shared" ca="1" si="49"/>
        <v>26.561316236019334</v>
      </c>
    </row>
    <row r="1563" spans="5:6" x14ac:dyDescent="0.25">
      <c r="E1563" s="71">
        <f t="shared" ca="1" si="48"/>
        <v>0.44991888205388497</v>
      </c>
      <c r="F1563" s="71">
        <f t="shared" ca="1" si="49"/>
        <v>30.9196573382821</v>
      </c>
    </row>
    <row r="1564" spans="5:6" x14ac:dyDescent="0.25">
      <c r="E1564" s="71">
        <f t="shared" ca="1" si="48"/>
        <v>0.34613749317719567</v>
      </c>
      <c r="F1564" s="71">
        <f t="shared" ca="1" si="49"/>
        <v>29.764850491569504</v>
      </c>
    </row>
    <row r="1565" spans="5:6" x14ac:dyDescent="0.25">
      <c r="E1565" s="71">
        <f t="shared" ca="1" si="48"/>
        <v>0.37076279690051128</v>
      </c>
      <c r="F1565" s="71">
        <f t="shared" ca="1" si="49"/>
        <v>30.031375999923071</v>
      </c>
    </row>
    <row r="1566" spans="5:6" x14ac:dyDescent="0.25">
      <c r="E1566" s="71">
        <f t="shared" ca="1" si="48"/>
        <v>0.1109023059998393</v>
      </c>
      <c r="F1566" s="71">
        <f t="shared" ca="1" si="49"/>
        <v>27.083654478111296</v>
      </c>
    </row>
    <row r="1567" spans="5:6" x14ac:dyDescent="0.25">
      <c r="E1567" s="71">
        <f t="shared" ca="1" si="48"/>
        <v>0.85145431084835854</v>
      </c>
      <c r="F1567" s="71">
        <f t="shared" ca="1" si="49"/>
        <v>38.824892019334122</v>
      </c>
    </row>
    <row r="1568" spans="5:6" x14ac:dyDescent="0.25">
      <c r="E1568" s="71">
        <f t="shared" ca="1" si="48"/>
        <v>0.86036207360938421</v>
      </c>
      <c r="F1568" s="71">
        <f t="shared" ca="1" si="49"/>
        <v>39.213210967166248</v>
      </c>
    </row>
    <row r="1569" spans="5:6" x14ac:dyDescent="0.25">
      <c r="E1569" s="71">
        <f t="shared" ca="1" si="48"/>
        <v>0.97967131160761989</v>
      </c>
      <c r="F1569" s="71">
        <f t="shared" ca="1" si="49"/>
        <v>53.502847970776756</v>
      </c>
    </row>
    <row r="1570" spans="5:6" x14ac:dyDescent="0.25">
      <c r="E1570" s="71">
        <f t="shared" ca="1" si="48"/>
        <v>0.37347711190714805</v>
      </c>
      <c r="F1570" s="71">
        <f t="shared" ca="1" si="49"/>
        <v>30.060959238858423</v>
      </c>
    </row>
    <row r="1571" spans="5:6" x14ac:dyDescent="0.25">
      <c r="E1571" s="71">
        <f t="shared" ca="1" si="48"/>
        <v>0.32815617039902134</v>
      </c>
      <c r="F1571" s="71">
        <f t="shared" ca="1" si="49"/>
        <v>29.571866591431487</v>
      </c>
    </row>
    <row r="1572" spans="5:6" x14ac:dyDescent="0.25">
      <c r="E1572" s="71">
        <f t="shared" ca="1" si="48"/>
        <v>0.87356153234119938</v>
      </c>
      <c r="F1572" s="71">
        <f t="shared" ca="1" si="49"/>
        <v>39.84349086386581</v>
      </c>
    </row>
    <row r="1573" spans="5:6" x14ac:dyDescent="0.25">
      <c r="E1573" s="71">
        <f t="shared" ca="1" si="48"/>
        <v>0.85186411540493467</v>
      </c>
      <c r="F1573" s="71">
        <f t="shared" ca="1" si="49"/>
        <v>38.842173375474502</v>
      </c>
    </row>
    <row r="1574" spans="5:6" x14ac:dyDescent="0.25">
      <c r="E1574" s="71">
        <f t="shared" ca="1" si="48"/>
        <v>0.50798291729807421</v>
      </c>
      <c r="F1574" s="71">
        <f t="shared" ca="1" si="49"/>
        <v>31.620852995861334</v>
      </c>
    </row>
    <row r="1575" spans="5:6" x14ac:dyDescent="0.25">
      <c r="E1575" s="71">
        <f t="shared" ca="1" si="48"/>
        <v>0.78174684435965036</v>
      </c>
      <c r="F1575" s="71">
        <f t="shared" ca="1" si="49"/>
        <v>36.470601289271059</v>
      </c>
    </row>
    <row r="1576" spans="5:6" x14ac:dyDescent="0.25">
      <c r="E1576" s="71">
        <f t="shared" ca="1" si="48"/>
        <v>0.41498184929005644</v>
      </c>
      <c r="F1576" s="71">
        <f t="shared" ca="1" si="49"/>
        <v>30.520162834133195</v>
      </c>
    </row>
    <row r="1577" spans="5:6" x14ac:dyDescent="0.25">
      <c r="E1577" s="71">
        <f t="shared" ca="1" si="48"/>
        <v>0.24834914429668875</v>
      </c>
      <c r="F1577" s="71">
        <f t="shared" ca="1" si="49"/>
        <v>28.717368066807516</v>
      </c>
    </row>
    <row r="1578" spans="5:6" x14ac:dyDescent="0.25">
      <c r="E1578" s="71">
        <f t="shared" ca="1" si="48"/>
        <v>0.73852383123144838</v>
      </c>
      <c r="F1578" s="71">
        <f t="shared" ca="1" si="49"/>
        <v>35.392897621294004</v>
      </c>
    </row>
    <row r="1579" spans="5:6" x14ac:dyDescent="0.25">
      <c r="E1579" s="71">
        <f t="shared" ca="1" si="48"/>
        <v>1.5310553362911761E-2</v>
      </c>
      <c r="F1579" s="71">
        <f t="shared" ca="1" si="49"/>
        <v>25.024882901776195</v>
      </c>
    </row>
    <row r="1580" spans="5:6" x14ac:dyDescent="0.25">
      <c r="E1580" s="71">
        <f t="shared" ca="1" si="48"/>
        <v>0.95098744033322136</v>
      </c>
      <c r="F1580" s="71">
        <f t="shared" ca="1" si="49"/>
        <v>46.374341253854723</v>
      </c>
    </row>
    <row r="1581" spans="5:6" x14ac:dyDescent="0.25">
      <c r="E1581" s="71">
        <f t="shared" ca="1" si="48"/>
        <v>0.47048884293838544</v>
      </c>
      <c r="F1581" s="71">
        <f t="shared" ca="1" si="49"/>
        <v>31.162047312598233</v>
      </c>
    </row>
    <row r="1582" spans="5:6" x14ac:dyDescent="0.25">
      <c r="E1582" s="71">
        <f t="shared" ca="1" si="48"/>
        <v>0.2883921873992078</v>
      </c>
      <c r="F1582" s="71">
        <f t="shared" ca="1" si="49"/>
        <v>29.1472077973593</v>
      </c>
    </row>
    <row r="1583" spans="5:6" x14ac:dyDescent="0.25">
      <c r="E1583" s="71">
        <f t="shared" ca="1" si="48"/>
        <v>0.62727166852910576</v>
      </c>
      <c r="F1583" s="71">
        <f t="shared" ca="1" si="49"/>
        <v>33.296079569353836</v>
      </c>
    </row>
    <row r="1584" spans="5:6" x14ac:dyDescent="0.25">
      <c r="E1584" s="71">
        <f t="shared" ca="1" si="48"/>
        <v>0.21689707976210426</v>
      </c>
      <c r="F1584" s="71">
        <f t="shared" ca="1" si="49"/>
        <v>28.373269101960105</v>
      </c>
    </row>
    <row r="1585" spans="5:6" x14ac:dyDescent="0.25">
      <c r="E1585" s="71">
        <f t="shared" ca="1" si="48"/>
        <v>4.3359578122512454E-2</v>
      </c>
      <c r="F1585" s="71">
        <f t="shared" ca="1" si="49"/>
        <v>25.910839935387116</v>
      </c>
    </row>
    <row r="1586" spans="5:6" x14ac:dyDescent="0.25">
      <c r="E1586" s="71">
        <f t="shared" ca="1" si="48"/>
        <v>0.73459064591086487</v>
      </c>
      <c r="F1586" s="71">
        <f t="shared" ca="1" si="49"/>
        <v>35.304358251515737</v>
      </c>
    </row>
    <row r="1587" spans="5:6" x14ac:dyDescent="0.25">
      <c r="E1587" s="71">
        <f t="shared" ca="1" si="48"/>
        <v>0.54810369891384336</v>
      </c>
      <c r="F1587" s="71">
        <f t="shared" ca="1" si="49"/>
        <v>32.141808330112667</v>
      </c>
    </row>
    <row r="1588" spans="5:6" x14ac:dyDescent="0.25">
      <c r="E1588" s="71">
        <f t="shared" ca="1" si="48"/>
        <v>0.98075914399141184</v>
      </c>
      <c r="F1588" s="71">
        <f t="shared" ca="1" si="49"/>
        <v>53.988861350238523</v>
      </c>
    </row>
    <row r="1589" spans="5:6" x14ac:dyDescent="0.25">
      <c r="E1589" s="71">
        <f t="shared" ca="1" si="48"/>
        <v>0.90297567272732537</v>
      </c>
      <c r="F1589" s="71">
        <f t="shared" ca="1" si="49"/>
        <v>41.568879453154807</v>
      </c>
    </row>
    <row r="1590" spans="5:6" x14ac:dyDescent="0.25">
      <c r="E1590" s="71">
        <f t="shared" ca="1" si="48"/>
        <v>0.29747322389843522</v>
      </c>
      <c r="F1590" s="71">
        <f t="shared" ca="1" si="49"/>
        <v>29.244143417058869</v>
      </c>
    </row>
    <row r="1591" spans="5:6" x14ac:dyDescent="0.25">
      <c r="E1591" s="71">
        <f t="shared" ca="1" si="48"/>
        <v>0.51494401062528827</v>
      </c>
      <c r="F1591" s="71">
        <f t="shared" ca="1" si="49"/>
        <v>31.708809692443289</v>
      </c>
    </row>
    <row r="1592" spans="5:6" x14ac:dyDescent="0.25">
      <c r="E1592" s="71">
        <f t="shared" ca="1" si="48"/>
        <v>0.26424142641480963</v>
      </c>
      <c r="F1592" s="71">
        <f t="shared" ca="1" si="49"/>
        <v>28.888672046213625</v>
      </c>
    </row>
    <row r="1593" spans="5:6" x14ac:dyDescent="0.25">
      <c r="E1593" s="71">
        <f t="shared" ca="1" si="48"/>
        <v>0.6233367625198728</v>
      </c>
      <c r="F1593" s="71">
        <f t="shared" ca="1" si="49"/>
        <v>33.233716722958881</v>
      </c>
    </row>
    <row r="1594" spans="5:6" x14ac:dyDescent="0.25">
      <c r="E1594" s="71">
        <f t="shared" ca="1" si="48"/>
        <v>0.55785368683468439</v>
      </c>
      <c r="F1594" s="71">
        <f t="shared" ca="1" si="49"/>
        <v>32.274000427401631</v>
      </c>
    </row>
    <row r="1595" spans="5:6" x14ac:dyDescent="0.25">
      <c r="E1595" s="71">
        <f t="shared" ca="1" si="48"/>
        <v>0.39047142616881247</v>
      </c>
      <c r="F1595" s="71">
        <f t="shared" ca="1" si="49"/>
        <v>30.247314407621428</v>
      </c>
    </row>
    <row r="1596" spans="5:6" x14ac:dyDescent="0.25">
      <c r="E1596" s="71">
        <f t="shared" ca="1" si="48"/>
        <v>0.56064880206267209</v>
      </c>
      <c r="F1596" s="71">
        <f t="shared" ca="1" si="49"/>
        <v>32.312344894637668</v>
      </c>
    </row>
    <row r="1597" spans="5:6" x14ac:dyDescent="0.25">
      <c r="E1597" s="71">
        <f t="shared" ca="1" si="48"/>
        <v>0.57706761704811715</v>
      </c>
      <c r="F1597" s="71">
        <f t="shared" ca="1" si="49"/>
        <v>32.541857862951602</v>
      </c>
    </row>
    <row r="1598" spans="5:6" x14ac:dyDescent="0.25">
      <c r="E1598" s="71">
        <f t="shared" ca="1" si="48"/>
        <v>0.79785306000392575</v>
      </c>
      <c r="F1598" s="71">
        <f t="shared" ca="1" si="49"/>
        <v>36.932294084312936</v>
      </c>
    </row>
    <row r="1599" spans="5:6" x14ac:dyDescent="0.25">
      <c r="E1599" s="71">
        <f t="shared" ca="1" si="48"/>
        <v>0.98063984267934368</v>
      </c>
      <c r="F1599" s="71">
        <f t="shared" ca="1" si="49"/>
        <v>53.933980802248755</v>
      </c>
    </row>
    <row r="1600" spans="5:6" x14ac:dyDescent="0.25">
      <c r="E1600" s="71">
        <f t="shared" ca="1" si="48"/>
        <v>0.28966271881902839</v>
      </c>
      <c r="F1600" s="71">
        <f t="shared" ca="1" si="49"/>
        <v>29.160774751606478</v>
      </c>
    </row>
    <row r="1601" spans="5:6" x14ac:dyDescent="0.25">
      <c r="E1601" s="71">
        <f t="shared" ca="1" si="48"/>
        <v>0.44161650618533621</v>
      </c>
      <c r="F1601" s="71">
        <f t="shared" ca="1" si="49"/>
        <v>30.823430181538782</v>
      </c>
    </row>
    <row r="1602" spans="5:6" x14ac:dyDescent="0.25">
      <c r="E1602" s="71">
        <f t="shared" ca="1" si="48"/>
        <v>3.2206780798980761E-2</v>
      </c>
      <c r="F1602" s="71">
        <f t="shared" ca="1" si="49"/>
        <v>25.625359795508004</v>
      </c>
    </row>
    <row r="1603" spans="5:6" x14ac:dyDescent="0.25">
      <c r="E1603" s="71">
        <f t="shared" ca="1" si="48"/>
        <v>0.98542128118420014</v>
      </c>
      <c r="F1603" s="71">
        <f t="shared" ca="1" si="49"/>
        <v>56.521006041438454</v>
      </c>
    </row>
    <row r="1604" spans="5:6" x14ac:dyDescent="0.25">
      <c r="E1604" s="71">
        <f t="shared" ref="E1604:E1667" ca="1" si="50">RAND()</f>
        <v>0.55242384644535047</v>
      </c>
      <c r="F1604" s="71">
        <f t="shared" ref="F1604:F1667" ca="1" si="51">$C$3-$C$4*(LN(E1604)^(-1/$C$5))</f>
        <v>32.200087076155768</v>
      </c>
    </row>
    <row r="1605" spans="5:6" x14ac:dyDescent="0.25">
      <c r="E1605" s="71">
        <f t="shared" ca="1" si="50"/>
        <v>0.74821088681579306</v>
      </c>
      <c r="F1605" s="71">
        <f t="shared" ca="1" si="51"/>
        <v>35.617061502611648</v>
      </c>
    </row>
    <row r="1606" spans="5:6" x14ac:dyDescent="0.25">
      <c r="E1606" s="71">
        <f t="shared" ca="1" si="50"/>
        <v>0.56200541386261094</v>
      </c>
      <c r="F1606" s="71">
        <f t="shared" ca="1" si="51"/>
        <v>32.331029389946835</v>
      </c>
    </row>
    <row r="1607" spans="5:6" x14ac:dyDescent="0.25">
      <c r="E1607" s="71">
        <f t="shared" ca="1" si="50"/>
        <v>0.67989261202974349</v>
      </c>
      <c r="F1607" s="71">
        <f t="shared" ca="1" si="51"/>
        <v>34.196522522393352</v>
      </c>
    </row>
    <row r="1608" spans="5:6" x14ac:dyDescent="0.25">
      <c r="E1608" s="71">
        <f t="shared" ca="1" si="50"/>
        <v>1.6478570243743218E-2</v>
      </c>
      <c r="F1608" s="71">
        <f t="shared" ca="1" si="51"/>
        <v>25.078310044788303</v>
      </c>
    </row>
    <row r="1609" spans="5:6" x14ac:dyDescent="0.25">
      <c r="E1609" s="71">
        <f t="shared" ca="1" si="50"/>
        <v>0.81766778857829758</v>
      </c>
      <c r="F1609" s="71">
        <f t="shared" ca="1" si="51"/>
        <v>37.558882737304359</v>
      </c>
    </row>
    <row r="1610" spans="5:6" x14ac:dyDescent="0.25">
      <c r="E1610" s="71">
        <f t="shared" ca="1" si="50"/>
        <v>0.81296496118315464</v>
      </c>
      <c r="F1610" s="71">
        <f t="shared" ca="1" si="51"/>
        <v>37.403605367637141</v>
      </c>
    </row>
    <row r="1611" spans="5:6" x14ac:dyDescent="0.25">
      <c r="E1611" s="71">
        <f t="shared" ca="1" si="50"/>
        <v>0.38071016573932948</v>
      </c>
      <c r="F1611" s="71">
        <f t="shared" ca="1" si="51"/>
        <v>30.140026059400995</v>
      </c>
    </row>
    <row r="1612" spans="5:6" x14ac:dyDescent="0.25">
      <c r="E1612" s="71">
        <f t="shared" ca="1" si="50"/>
        <v>0.98405569772331092</v>
      </c>
      <c r="F1612" s="71">
        <f t="shared" ca="1" si="51"/>
        <v>55.689014946319858</v>
      </c>
    </row>
    <row r="1613" spans="5:6" x14ac:dyDescent="0.25">
      <c r="E1613" s="71">
        <f t="shared" ca="1" si="50"/>
        <v>0.27171350116192794</v>
      </c>
      <c r="F1613" s="71">
        <f t="shared" ca="1" si="51"/>
        <v>28.968834223702551</v>
      </c>
    </row>
    <row r="1614" spans="5:6" x14ac:dyDescent="0.25">
      <c r="E1614" s="71">
        <f t="shared" ca="1" si="50"/>
        <v>0.72565834247074579</v>
      </c>
      <c r="F1614" s="71">
        <f t="shared" ca="1" si="51"/>
        <v>35.108265376784338</v>
      </c>
    </row>
    <row r="1615" spans="5:6" x14ac:dyDescent="0.25">
      <c r="E1615" s="71">
        <f t="shared" ca="1" si="50"/>
        <v>0.62194095726352616</v>
      </c>
      <c r="F1615" s="71">
        <f t="shared" ca="1" si="51"/>
        <v>33.211740774761594</v>
      </c>
    </row>
    <row r="1616" spans="5:6" x14ac:dyDescent="0.25">
      <c r="E1616" s="71">
        <f t="shared" ca="1" si="50"/>
        <v>0.55157517518534649</v>
      </c>
      <c r="F1616" s="71">
        <f t="shared" ca="1" si="51"/>
        <v>32.188601979826259</v>
      </c>
    </row>
    <row r="1617" spans="5:6" x14ac:dyDescent="0.25">
      <c r="E1617" s="71">
        <f t="shared" ca="1" si="50"/>
        <v>0.89379923495724656</v>
      </c>
      <c r="F1617" s="71">
        <f t="shared" ca="1" si="51"/>
        <v>40.972344442946003</v>
      </c>
    </row>
    <row r="1618" spans="5:6" x14ac:dyDescent="0.25">
      <c r="E1618" s="71">
        <f t="shared" ca="1" si="50"/>
        <v>0.13273926670465008</v>
      </c>
      <c r="F1618" s="71">
        <f t="shared" ca="1" si="51"/>
        <v>27.377483356282077</v>
      </c>
    </row>
    <row r="1619" spans="5:6" x14ac:dyDescent="0.25">
      <c r="E1619" s="71">
        <f t="shared" ca="1" si="50"/>
        <v>8.1798268538865959E-2</v>
      </c>
      <c r="F1619" s="71">
        <f t="shared" ca="1" si="51"/>
        <v>26.646406822807855</v>
      </c>
    </row>
    <row r="1620" spans="5:6" x14ac:dyDescent="0.25">
      <c r="E1620" s="71">
        <f t="shared" ca="1" si="50"/>
        <v>0.51421488115100578</v>
      </c>
      <c r="F1620" s="71">
        <f t="shared" ca="1" si="51"/>
        <v>31.699552216738638</v>
      </c>
    </row>
    <row r="1621" spans="5:6" x14ac:dyDescent="0.25">
      <c r="E1621" s="71">
        <f t="shared" ca="1" si="50"/>
        <v>8.7129694550675763E-2</v>
      </c>
      <c r="F1621" s="71">
        <f t="shared" ca="1" si="51"/>
        <v>26.731670527605477</v>
      </c>
    </row>
    <row r="1622" spans="5:6" x14ac:dyDescent="0.25">
      <c r="E1622" s="71">
        <f t="shared" ca="1" si="50"/>
        <v>0.83159435057983577</v>
      </c>
      <c r="F1622" s="71">
        <f t="shared" ca="1" si="51"/>
        <v>38.046124580954256</v>
      </c>
    </row>
    <row r="1623" spans="5:6" x14ac:dyDescent="0.25">
      <c r="E1623" s="71">
        <f t="shared" ca="1" si="50"/>
        <v>0.79383091759602098</v>
      </c>
      <c r="F1623" s="71">
        <f t="shared" ca="1" si="51"/>
        <v>36.813340957436125</v>
      </c>
    </row>
    <row r="1624" spans="5:6" x14ac:dyDescent="0.25">
      <c r="E1624" s="71">
        <f t="shared" ca="1" si="50"/>
        <v>0.33050728100367299</v>
      </c>
      <c r="F1624" s="71">
        <f t="shared" ca="1" si="51"/>
        <v>29.597042722640833</v>
      </c>
    </row>
    <row r="1625" spans="5:6" x14ac:dyDescent="0.25">
      <c r="E1625" s="71">
        <f t="shared" ca="1" si="50"/>
        <v>0.30640773113258224</v>
      </c>
      <c r="F1625" s="71">
        <f t="shared" ca="1" si="51"/>
        <v>29.339484661273254</v>
      </c>
    </row>
    <row r="1626" spans="5:6" x14ac:dyDescent="0.25">
      <c r="E1626" s="71">
        <f t="shared" ca="1" si="50"/>
        <v>0.98830492427302019</v>
      </c>
      <c r="F1626" s="71">
        <f t="shared" ca="1" si="51"/>
        <v>58.631647761057252</v>
      </c>
    </row>
    <row r="1627" spans="5:6" x14ac:dyDescent="0.25">
      <c r="E1627" s="71">
        <f t="shared" ca="1" si="50"/>
        <v>0.79809525899551659</v>
      </c>
      <c r="F1627" s="71">
        <f t="shared" ca="1" si="51"/>
        <v>36.939539345258154</v>
      </c>
    </row>
    <row r="1628" spans="5:6" x14ac:dyDescent="0.25">
      <c r="E1628" s="71">
        <f t="shared" ca="1" si="50"/>
        <v>0.53598332844555063</v>
      </c>
      <c r="F1628" s="71">
        <f t="shared" ca="1" si="51"/>
        <v>31.980699086542899</v>
      </c>
    </row>
    <row r="1629" spans="5:6" x14ac:dyDescent="0.25">
      <c r="E1629" s="71">
        <f t="shared" ca="1" si="50"/>
        <v>0.14371488414897027</v>
      </c>
      <c r="F1629" s="71">
        <f t="shared" ca="1" si="51"/>
        <v>27.517537519319845</v>
      </c>
    </row>
    <row r="1630" spans="5:6" x14ac:dyDescent="0.25">
      <c r="E1630" s="71">
        <f t="shared" ca="1" si="50"/>
        <v>0.43255595941869263</v>
      </c>
      <c r="F1630" s="71">
        <f t="shared" ca="1" si="51"/>
        <v>30.719376179132727</v>
      </c>
    </row>
    <row r="1631" spans="5:6" x14ac:dyDescent="0.25">
      <c r="E1631" s="71">
        <f t="shared" ca="1" si="50"/>
        <v>0.34701231892502082</v>
      </c>
      <c r="F1631" s="71">
        <f t="shared" ca="1" si="51"/>
        <v>29.774269095016919</v>
      </c>
    </row>
    <row r="1632" spans="5:6" x14ac:dyDescent="0.25">
      <c r="E1632" s="71">
        <f t="shared" ca="1" si="50"/>
        <v>0.91004592988139754</v>
      </c>
      <c r="F1632" s="71">
        <f t="shared" ca="1" si="51"/>
        <v>42.074826554254315</v>
      </c>
    </row>
    <row r="1633" spans="5:6" x14ac:dyDescent="0.25">
      <c r="E1633" s="71">
        <f t="shared" ca="1" si="50"/>
        <v>0.75911982174846093</v>
      </c>
      <c r="F1633" s="71">
        <f t="shared" ca="1" si="51"/>
        <v>35.880670597585187</v>
      </c>
    </row>
    <row r="1634" spans="5:6" x14ac:dyDescent="0.25">
      <c r="E1634" s="71">
        <f t="shared" ca="1" si="50"/>
        <v>0.52391768969128949</v>
      </c>
      <c r="F1634" s="71">
        <f t="shared" ca="1" si="51"/>
        <v>31.823627804463719</v>
      </c>
    </row>
    <row r="1635" spans="5:6" x14ac:dyDescent="0.25">
      <c r="E1635" s="71">
        <f t="shared" ca="1" si="50"/>
        <v>5.3524871564311072E-2</v>
      </c>
      <c r="F1635" s="71">
        <f t="shared" ca="1" si="51"/>
        <v>26.133455130243782</v>
      </c>
    </row>
    <row r="1636" spans="5:6" x14ac:dyDescent="0.25">
      <c r="E1636" s="71">
        <f t="shared" ca="1" si="50"/>
        <v>0.90762720726767099</v>
      </c>
      <c r="F1636" s="71">
        <f t="shared" ca="1" si="51"/>
        <v>41.896712656958577</v>
      </c>
    </row>
    <row r="1637" spans="5:6" x14ac:dyDescent="0.25">
      <c r="E1637" s="71">
        <f t="shared" ca="1" si="50"/>
        <v>0.72767852792018384</v>
      </c>
      <c r="F1637" s="71">
        <f t="shared" ca="1" si="51"/>
        <v>35.152027972692068</v>
      </c>
    </row>
    <row r="1638" spans="5:6" x14ac:dyDescent="0.25">
      <c r="E1638" s="71">
        <f t="shared" ca="1" si="50"/>
        <v>0.67993786736628536</v>
      </c>
      <c r="F1638" s="71">
        <f t="shared" ca="1" si="51"/>
        <v>34.19735746711747</v>
      </c>
    </row>
    <row r="1639" spans="5:6" x14ac:dyDescent="0.25">
      <c r="E1639" s="71">
        <f t="shared" ca="1" si="50"/>
        <v>0.10522770330782549</v>
      </c>
      <c r="F1639" s="71">
        <f t="shared" ca="1" si="51"/>
        <v>27.003199150364058</v>
      </c>
    </row>
    <row r="1640" spans="5:6" x14ac:dyDescent="0.25">
      <c r="E1640" s="71">
        <f t="shared" ca="1" si="50"/>
        <v>0.1592085800956603</v>
      </c>
      <c r="F1640" s="71">
        <f t="shared" ca="1" si="51"/>
        <v>27.708534831895079</v>
      </c>
    </row>
    <row r="1641" spans="5:6" x14ac:dyDescent="0.25">
      <c r="E1641" s="71">
        <f t="shared" ca="1" si="50"/>
        <v>0.93178954957942006</v>
      </c>
      <c r="F1641" s="71">
        <f t="shared" ca="1" si="51"/>
        <v>43.978926862053093</v>
      </c>
    </row>
    <row r="1642" spans="5:6" x14ac:dyDescent="0.25">
      <c r="E1642" s="71">
        <f t="shared" ca="1" si="50"/>
        <v>0.53991410698695008</v>
      </c>
      <c r="F1642" s="71">
        <f t="shared" ca="1" si="51"/>
        <v>32.032571602108405</v>
      </c>
    </row>
    <row r="1643" spans="5:6" x14ac:dyDescent="0.25">
      <c r="E1643" s="71">
        <f t="shared" ca="1" si="50"/>
        <v>0.92620606616472068</v>
      </c>
      <c r="F1643" s="71">
        <f t="shared" ca="1" si="51"/>
        <v>43.42857717907598</v>
      </c>
    </row>
    <row r="1644" spans="5:6" x14ac:dyDescent="0.25">
      <c r="E1644" s="71">
        <f t="shared" ca="1" si="50"/>
        <v>0.88813096641834333</v>
      </c>
      <c r="F1644" s="71">
        <f t="shared" ca="1" si="51"/>
        <v>40.632796871867484</v>
      </c>
    </row>
    <row r="1645" spans="5:6" x14ac:dyDescent="0.25">
      <c r="E1645" s="71">
        <f t="shared" ca="1" si="50"/>
        <v>0.25695618969913814</v>
      </c>
      <c r="F1645" s="71">
        <f t="shared" ca="1" si="51"/>
        <v>28.810299590439907</v>
      </c>
    </row>
    <row r="1646" spans="5:6" x14ac:dyDescent="0.25">
      <c r="E1646" s="71">
        <f t="shared" ca="1" si="50"/>
        <v>0.23010208005217991</v>
      </c>
      <c r="F1646" s="71">
        <f t="shared" ca="1" si="51"/>
        <v>28.518760096171665</v>
      </c>
    </row>
    <row r="1647" spans="5:6" x14ac:dyDescent="0.25">
      <c r="E1647" s="71">
        <f t="shared" ca="1" si="50"/>
        <v>0.24640773095671353</v>
      </c>
      <c r="F1647" s="71">
        <f t="shared" ca="1" si="51"/>
        <v>28.696347591699539</v>
      </c>
    </row>
    <row r="1648" spans="5:6" x14ac:dyDescent="0.25">
      <c r="E1648" s="71">
        <f t="shared" ca="1" si="50"/>
        <v>0.60136047232757683</v>
      </c>
      <c r="F1648" s="71">
        <f t="shared" ca="1" si="51"/>
        <v>32.89609562072814</v>
      </c>
    </row>
    <row r="1649" spans="5:6" x14ac:dyDescent="0.25">
      <c r="E1649" s="71">
        <f t="shared" ca="1" si="50"/>
        <v>0.84946420118400323</v>
      </c>
      <c r="F1649" s="71">
        <f t="shared" ca="1" si="51"/>
        <v>38.741726802425333</v>
      </c>
    </row>
    <row r="1650" spans="5:6" x14ac:dyDescent="0.25">
      <c r="E1650" s="71">
        <f t="shared" ca="1" si="50"/>
        <v>0.97029370131087633</v>
      </c>
      <c r="F1650" s="71">
        <f t="shared" ca="1" si="51"/>
        <v>50.285976906037348</v>
      </c>
    </row>
    <row r="1651" spans="5:6" x14ac:dyDescent="0.25">
      <c r="E1651" s="71">
        <f t="shared" ca="1" si="50"/>
        <v>1.2233310056247615E-2</v>
      </c>
      <c r="F1651" s="71">
        <f t="shared" ca="1" si="51"/>
        <v>24.86854825758974</v>
      </c>
    </row>
    <row r="1652" spans="5:6" x14ac:dyDescent="0.25">
      <c r="E1652" s="71">
        <f t="shared" ca="1" si="50"/>
        <v>0.33379492659826082</v>
      </c>
      <c r="F1652" s="71">
        <f t="shared" ca="1" si="51"/>
        <v>29.632272899397538</v>
      </c>
    </row>
    <row r="1653" spans="5:6" x14ac:dyDescent="0.25">
      <c r="E1653" s="71">
        <f t="shared" ca="1" si="50"/>
        <v>0.79385633814792878</v>
      </c>
      <c r="F1653" s="71">
        <f t="shared" ca="1" si="51"/>
        <v>36.814084784123494</v>
      </c>
    </row>
    <row r="1654" spans="5:6" x14ac:dyDescent="0.25">
      <c r="E1654" s="71">
        <f t="shared" ca="1" si="50"/>
        <v>0.94359580145333199</v>
      </c>
      <c r="F1654" s="71">
        <f t="shared" ca="1" si="51"/>
        <v>45.339345961365424</v>
      </c>
    </row>
    <row r="1655" spans="5:6" x14ac:dyDescent="0.25">
      <c r="E1655" s="71">
        <f t="shared" ca="1" si="50"/>
        <v>0.60719652020343506</v>
      </c>
      <c r="F1655" s="71">
        <f t="shared" ca="1" si="51"/>
        <v>32.984063360655526</v>
      </c>
    </row>
    <row r="1656" spans="5:6" x14ac:dyDescent="0.25">
      <c r="E1656" s="71">
        <f t="shared" ca="1" si="50"/>
        <v>0.87870199179175912</v>
      </c>
      <c r="F1656" s="71">
        <f t="shared" ca="1" si="51"/>
        <v>40.10952675108728</v>
      </c>
    </row>
    <row r="1657" spans="5:6" x14ac:dyDescent="0.25">
      <c r="E1657" s="71">
        <f t="shared" ca="1" si="50"/>
        <v>0.87821671011733882</v>
      </c>
      <c r="F1657" s="71">
        <f t="shared" ca="1" si="51"/>
        <v>40.083866277273174</v>
      </c>
    </row>
    <row r="1658" spans="5:6" x14ac:dyDescent="0.25">
      <c r="E1658" s="71">
        <f t="shared" ca="1" si="50"/>
        <v>0.15655919520194006</v>
      </c>
      <c r="F1658" s="71">
        <f t="shared" ca="1" si="51"/>
        <v>27.676366915557963</v>
      </c>
    </row>
    <row r="1659" spans="5:6" x14ac:dyDescent="0.25">
      <c r="E1659" s="71">
        <f t="shared" ca="1" si="50"/>
        <v>0.794434921100172</v>
      </c>
      <c r="F1659" s="71">
        <f t="shared" ca="1" si="51"/>
        <v>36.831041700694797</v>
      </c>
    </row>
    <row r="1660" spans="5:6" x14ac:dyDescent="0.25">
      <c r="E1660" s="71">
        <f t="shared" ca="1" si="50"/>
        <v>0.81390686885997243</v>
      </c>
      <c r="F1660" s="71">
        <f t="shared" ca="1" si="51"/>
        <v>37.434357270690739</v>
      </c>
    </row>
    <row r="1661" spans="5:6" x14ac:dyDescent="0.25">
      <c r="E1661" s="71">
        <f t="shared" ca="1" si="50"/>
        <v>0.87253475296532312</v>
      </c>
      <c r="F1661" s="71">
        <f t="shared" ca="1" si="51"/>
        <v>39.791830419662411</v>
      </c>
    </row>
    <row r="1662" spans="5:6" x14ac:dyDescent="0.25">
      <c r="E1662" s="71">
        <f t="shared" ca="1" si="50"/>
        <v>0.59651717219579992</v>
      </c>
      <c r="F1662" s="71">
        <f t="shared" ca="1" si="51"/>
        <v>32.823969133186125</v>
      </c>
    </row>
    <row r="1663" spans="5:6" x14ac:dyDescent="0.25">
      <c r="E1663" s="71">
        <f t="shared" ca="1" si="50"/>
        <v>0.78793002791136824</v>
      </c>
      <c r="F1663" s="71">
        <f t="shared" ca="1" si="51"/>
        <v>36.643325200888093</v>
      </c>
    </row>
    <row r="1664" spans="5:6" x14ac:dyDescent="0.25">
      <c r="E1664" s="71">
        <f t="shared" ca="1" si="50"/>
        <v>0.619568178552097</v>
      </c>
      <c r="F1664" s="71">
        <f t="shared" ca="1" si="51"/>
        <v>33.174555233955786</v>
      </c>
    </row>
    <row r="1665" spans="5:6" x14ac:dyDescent="0.25">
      <c r="E1665" s="71">
        <f t="shared" ca="1" si="50"/>
        <v>0.53627453353396826</v>
      </c>
      <c r="F1665" s="71">
        <f t="shared" ca="1" si="51"/>
        <v>31.98452985392462</v>
      </c>
    </row>
    <row r="1666" spans="5:6" x14ac:dyDescent="0.25">
      <c r="E1666" s="71">
        <f t="shared" ca="1" si="50"/>
        <v>1.4633215273943789E-2</v>
      </c>
      <c r="F1666" s="71">
        <f t="shared" ca="1" si="51"/>
        <v>24.992557673531874</v>
      </c>
    </row>
    <row r="1667" spans="5:6" x14ac:dyDescent="0.25">
      <c r="E1667" s="71">
        <f t="shared" ca="1" si="50"/>
        <v>0.68187088743981905</v>
      </c>
      <c r="F1667" s="71">
        <f t="shared" ca="1" si="51"/>
        <v>34.23313101475604</v>
      </c>
    </row>
    <row r="1668" spans="5:6" x14ac:dyDescent="0.25">
      <c r="E1668" s="71">
        <f t="shared" ref="E1668:E1731" ca="1" si="52">RAND()</f>
        <v>0.76452849247852939</v>
      </c>
      <c r="F1668" s="71">
        <f t="shared" ref="F1668:F1731" ca="1" si="53">$C$3-$C$4*(LN(E1668)^(-1/$C$5))</f>
        <v>36.016114574642508</v>
      </c>
    </row>
    <row r="1669" spans="5:6" x14ac:dyDescent="0.25">
      <c r="E1669" s="71">
        <f t="shared" ca="1" si="52"/>
        <v>0.70185547651248215</v>
      </c>
      <c r="F1669" s="71">
        <f t="shared" ca="1" si="53"/>
        <v>34.616286039999203</v>
      </c>
    </row>
    <row r="1670" spans="5:6" x14ac:dyDescent="0.25">
      <c r="E1670" s="71">
        <f t="shared" ca="1" si="52"/>
        <v>0.45818834796418195</v>
      </c>
      <c r="F1670" s="71">
        <f t="shared" ca="1" si="53"/>
        <v>31.016394070114135</v>
      </c>
    </row>
    <row r="1671" spans="5:6" x14ac:dyDescent="0.25">
      <c r="E1671" s="71">
        <f t="shared" ca="1" si="52"/>
        <v>0.92114995591209192</v>
      </c>
      <c r="F1671" s="71">
        <f t="shared" ca="1" si="53"/>
        <v>42.970615401845478</v>
      </c>
    </row>
    <row r="1672" spans="5:6" x14ac:dyDescent="0.25">
      <c r="E1672" s="71">
        <f t="shared" ca="1" si="52"/>
        <v>0.22335794407479159</v>
      </c>
      <c r="F1672" s="71">
        <f t="shared" ca="1" si="53"/>
        <v>28.444668213899046</v>
      </c>
    </row>
    <row r="1673" spans="5:6" x14ac:dyDescent="0.25">
      <c r="E1673" s="71">
        <f t="shared" ca="1" si="52"/>
        <v>0.50994962503216257</v>
      </c>
      <c r="F1673" s="71">
        <f t="shared" ca="1" si="53"/>
        <v>31.645607751070052</v>
      </c>
    </row>
    <row r="1674" spans="5:6" x14ac:dyDescent="0.25">
      <c r="E1674" s="71">
        <f t="shared" ca="1" si="52"/>
        <v>0.20585101105297765</v>
      </c>
      <c r="F1674" s="71">
        <f t="shared" ca="1" si="53"/>
        <v>28.250108729304987</v>
      </c>
    </row>
    <row r="1675" spans="5:6" x14ac:dyDescent="0.25">
      <c r="E1675" s="71">
        <f t="shared" ca="1" si="52"/>
        <v>0.54966792467470316</v>
      </c>
      <c r="F1675" s="71">
        <f t="shared" ca="1" si="53"/>
        <v>32.162856474352559</v>
      </c>
    </row>
    <row r="1676" spans="5:6" x14ac:dyDescent="0.25">
      <c r="E1676" s="71">
        <f t="shared" ca="1" si="52"/>
        <v>0.80665130854557854</v>
      </c>
      <c r="F1676" s="71">
        <f t="shared" ca="1" si="53"/>
        <v>37.20178165069197</v>
      </c>
    </row>
    <row r="1677" spans="5:6" x14ac:dyDescent="0.25">
      <c r="E1677" s="71">
        <f t="shared" ca="1" si="52"/>
        <v>0.85249685018231558</v>
      </c>
      <c r="F1677" s="71">
        <f t="shared" ca="1" si="53"/>
        <v>38.868961803665236</v>
      </c>
    </row>
    <row r="1678" spans="5:6" x14ac:dyDescent="0.25">
      <c r="E1678" s="71">
        <f t="shared" ca="1" si="52"/>
        <v>0.27077755925919667</v>
      </c>
      <c r="F1678" s="71">
        <f t="shared" ca="1" si="53"/>
        <v>28.958803752293754</v>
      </c>
    </row>
    <row r="1679" spans="5:6" x14ac:dyDescent="0.25">
      <c r="E1679" s="71">
        <f t="shared" ca="1" si="52"/>
        <v>0.57160259426326443</v>
      </c>
      <c r="F1679" s="71">
        <f t="shared" ca="1" si="53"/>
        <v>32.464630403539346</v>
      </c>
    </row>
    <row r="1680" spans="5:6" x14ac:dyDescent="0.25">
      <c r="E1680" s="71">
        <f t="shared" ca="1" si="52"/>
        <v>4.6253419853191535E-2</v>
      </c>
      <c r="F1680" s="71">
        <f t="shared" ca="1" si="53"/>
        <v>25.977173984653835</v>
      </c>
    </row>
    <row r="1681" spans="5:6" x14ac:dyDescent="0.25">
      <c r="E1681" s="71">
        <f t="shared" ca="1" si="52"/>
        <v>0.81557960085217374</v>
      </c>
      <c r="F1681" s="71">
        <f t="shared" ca="1" si="53"/>
        <v>37.489395437716041</v>
      </c>
    </row>
    <row r="1682" spans="5:6" x14ac:dyDescent="0.25">
      <c r="E1682" s="71">
        <f t="shared" ca="1" si="52"/>
        <v>0.81407645071829304</v>
      </c>
      <c r="F1682" s="71">
        <f t="shared" ca="1" si="53"/>
        <v>37.439912115810728</v>
      </c>
    </row>
    <row r="1683" spans="5:6" x14ac:dyDescent="0.25">
      <c r="E1683" s="71">
        <f t="shared" ca="1" si="52"/>
        <v>0.96478587112723857</v>
      </c>
      <c r="F1683" s="71">
        <f t="shared" ca="1" si="53"/>
        <v>48.916551596325554</v>
      </c>
    </row>
    <row r="1684" spans="5:6" x14ac:dyDescent="0.25">
      <c r="E1684" s="71">
        <f t="shared" ca="1" si="52"/>
        <v>0.70598327653290605</v>
      </c>
      <c r="F1684" s="71">
        <f t="shared" ca="1" si="53"/>
        <v>34.698654245656371</v>
      </c>
    </row>
    <row r="1685" spans="5:6" x14ac:dyDescent="0.25">
      <c r="E1685" s="71">
        <f t="shared" ca="1" si="52"/>
        <v>0.91004588284266219</v>
      </c>
      <c r="F1685" s="71">
        <f t="shared" ca="1" si="53"/>
        <v>42.074823036559884</v>
      </c>
    </row>
    <row r="1686" spans="5:6" x14ac:dyDescent="0.25">
      <c r="E1686" s="71">
        <f t="shared" ca="1" si="52"/>
        <v>0.12190495089201658</v>
      </c>
      <c r="F1686" s="71">
        <f t="shared" ca="1" si="53"/>
        <v>27.234538048285032</v>
      </c>
    </row>
    <row r="1687" spans="5:6" x14ac:dyDescent="0.25">
      <c r="E1687" s="71">
        <f t="shared" ca="1" si="52"/>
        <v>0.42206278727126179</v>
      </c>
      <c r="F1687" s="71">
        <f t="shared" ca="1" si="53"/>
        <v>30.600036267732481</v>
      </c>
    </row>
    <row r="1688" spans="5:6" x14ac:dyDescent="0.25">
      <c r="E1688" s="71">
        <f t="shared" ca="1" si="52"/>
        <v>0.25294626609580717</v>
      </c>
      <c r="F1688" s="71">
        <f t="shared" ca="1" si="53"/>
        <v>28.767054071408509</v>
      </c>
    </row>
    <row r="1689" spans="5:6" x14ac:dyDescent="0.25">
      <c r="E1689" s="71">
        <f t="shared" ca="1" si="52"/>
        <v>0.57606154840982227</v>
      </c>
      <c r="F1689" s="71">
        <f t="shared" ca="1" si="53"/>
        <v>32.527576418365285</v>
      </c>
    </row>
    <row r="1690" spans="5:6" x14ac:dyDescent="0.25">
      <c r="E1690" s="71">
        <f t="shared" ca="1" si="52"/>
        <v>0.40840562469848185</v>
      </c>
      <c r="F1690" s="71">
        <f t="shared" ca="1" si="53"/>
        <v>30.446426648918834</v>
      </c>
    </row>
    <row r="1691" spans="5:6" x14ac:dyDescent="0.25">
      <c r="E1691" s="71">
        <f t="shared" ca="1" si="52"/>
        <v>0.30749354885030744</v>
      </c>
      <c r="F1691" s="71">
        <f t="shared" ca="1" si="53"/>
        <v>29.351072929418805</v>
      </c>
    </row>
    <row r="1692" spans="5:6" x14ac:dyDescent="0.25">
      <c r="E1692" s="71">
        <f t="shared" ca="1" si="52"/>
        <v>0.38563364791235966</v>
      </c>
      <c r="F1692" s="71">
        <f t="shared" ca="1" si="53"/>
        <v>30.194053221947421</v>
      </c>
    </row>
    <row r="1693" spans="5:6" x14ac:dyDescent="0.25">
      <c r="E1693" s="71">
        <f t="shared" ca="1" si="52"/>
        <v>7.9384881492933324E-2</v>
      </c>
      <c r="F1693" s="71">
        <f t="shared" ca="1" si="53"/>
        <v>26.606863630808711</v>
      </c>
    </row>
    <row r="1694" spans="5:6" x14ac:dyDescent="0.25">
      <c r="E1694" s="71">
        <f t="shared" ca="1" si="52"/>
        <v>0.20658136041968989</v>
      </c>
      <c r="F1694" s="71">
        <f t="shared" ca="1" si="53"/>
        <v>28.258298383428201</v>
      </c>
    </row>
    <row r="1695" spans="5:6" x14ac:dyDescent="0.25">
      <c r="E1695" s="71">
        <f t="shared" ca="1" si="52"/>
        <v>0.78129981428291662</v>
      </c>
      <c r="F1695" s="71">
        <f t="shared" ca="1" si="53"/>
        <v>36.4583197462374</v>
      </c>
    </row>
    <row r="1696" spans="5:6" x14ac:dyDescent="0.25">
      <c r="E1696" s="71">
        <f t="shared" ca="1" si="52"/>
        <v>0.62299949996388959</v>
      </c>
      <c r="F1696" s="71">
        <f t="shared" ca="1" si="53"/>
        <v>33.228399843111944</v>
      </c>
    </row>
    <row r="1697" spans="5:6" x14ac:dyDescent="0.25">
      <c r="E1697" s="71">
        <f t="shared" ca="1" si="52"/>
        <v>0.40357831606404893</v>
      </c>
      <c r="F1697" s="71">
        <f t="shared" ca="1" si="53"/>
        <v>30.392557873800218</v>
      </c>
    </row>
    <row r="1698" spans="5:6" x14ac:dyDescent="0.25">
      <c r="E1698" s="71">
        <f t="shared" ca="1" si="52"/>
        <v>0.24363074526769413</v>
      </c>
      <c r="F1698" s="71">
        <f t="shared" ca="1" si="53"/>
        <v>28.666238493595394</v>
      </c>
    </row>
    <row r="1699" spans="5:6" x14ac:dyDescent="0.25">
      <c r="E1699" s="71">
        <f t="shared" ca="1" si="52"/>
        <v>0.55111740140833754</v>
      </c>
      <c r="F1699" s="71">
        <f t="shared" ca="1" si="53"/>
        <v>32.182414372783356</v>
      </c>
    </row>
    <row r="1700" spans="5:6" x14ac:dyDescent="0.25">
      <c r="E1700" s="71">
        <f t="shared" ca="1" si="52"/>
        <v>0.90245662799440041</v>
      </c>
      <c r="F1700" s="71">
        <f t="shared" ca="1" si="53"/>
        <v>41.533428807686356</v>
      </c>
    </row>
    <row r="1701" spans="5:6" x14ac:dyDescent="0.25">
      <c r="E1701" s="71">
        <f t="shared" ca="1" si="52"/>
        <v>0.91536716687305786</v>
      </c>
      <c r="F1701" s="71">
        <f t="shared" ca="1" si="53"/>
        <v>42.48703318602486</v>
      </c>
    </row>
    <row r="1702" spans="5:6" x14ac:dyDescent="0.25">
      <c r="E1702" s="71">
        <f t="shared" ca="1" si="52"/>
        <v>0.94130498663529039</v>
      </c>
      <c r="F1702" s="71">
        <f t="shared" ca="1" si="53"/>
        <v>45.050646409235796</v>
      </c>
    </row>
    <row r="1703" spans="5:6" x14ac:dyDescent="0.25">
      <c r="E1703" s="71">
        <f t="shared" ca="1" si="52"/>
        <v>4.7259261700334898E-2</v>
      </c>
      <c r="F1703" s="71">
        <f t="shared" ca="1" si="53"/>
        <v>25.99963426402185</v>
      </c>
    </row>
    <row r="1704" spans="5:6" x14ac:dyDescent="0.25">
      <c r="E1704" s="71">
        <f t="shared" ca="1" si="52"/>
        <v>0.2276911376933114</v>
      </c>
      <c r="F1704" s="71">
        <f t="shared" ca="1" si="53"/>
        <v>28.492321363849904</v>
      </c>
    </row>
    <row r="1705" spans="5:6" x14ac:dyDescent="0.25">
      <c r="E1705" s="71">
        <f t="shared" ca="1" si="52"/>
        <v>0.5939270460410645</v>
      </c>
      <c r="F1705" s="71">
        <f t="shared" ca="1" si="53"/>
        <v>32.785714607811052</v>
      </c>
    </row>
    <row r="1706" spans="5:6" x14ac:dyDescent="0.25">
      <c r="E1706" s="71">
        <f t="shared" ca="1" si="52"/>
        <v>0.77318534970519737</v>
      </c>
      <c r="F1706" s="71">
        <f t="shared" ca="1" si="53"/>
        <v>36.239979066219625</v>
      </c>
    </row>
    <row r="1707" spans="5:6" x14ac:dyDescent="0.25">
      <c r="E1707" s="71">
        <f t="shared" ca="1" si="52"/>
        <v>0.54810698896969545</v>
      </c>
      <c r="F1707" s="71">
        <f t="shared" ca="1" si="53"/>
        <v>32.141852538062508</v>
      </c>
    </row>
    <row r="1708" spans="5:6" x14ac:dyDescent="0.25">
      <c r="E1708" s="71">
        <f t="shared" ca="1" si="52"/>
        <v>9.3243054216610943E-2</v>
      </c>
      <c r="F1708" s="71">
        <f t="shared" ca="1" si="53"/>
        <v>26.826239956290244</v>
      </c>
    </row>
    <row r="1709" spans="5:6" x14ac:dyDescent="0.25">
      <c r="E1709" s="71">
        <f t="shared" ca="1" si="52"/>
        <v>0.70455310281781891</v>
      </c>
      <c r="F1709" s="71">
        <f t="shared" ca="1" si="53"/>
        <v>34.669983398891475</v>
      </c>
    </row>
    <row r="1710" spans="5:6" x14ac:dyDescent="0.25">
      <c r="E1710" s="71">
        <f t="shared" ca="1" si="52"/>
        <v>0.9995336867924397</v>
      </c>
      <c r="F1710" s="71">
        <f t="shared" ca="1" si="53"/>
        <v>102.7415172650892</v>
      </c>
    </row>
    <row r="1711" spans="5:6" x14ac:dyDescent="0.25">
      <c r="E1711" s="71">
        <f t="shared" ca="1" si="52"/>
        <v>0.41103915257622381</v>
      </c>
      <c r="F1711" s="71">
        <f t="shared" ca="1" si="53"/>
        <v>30.475905492372771</v>
      </c>
    </row>
    <row r="1712" spans="5:6" x14ac:dyDescent="0.25">
      <c r="E1712" s="71">
        <f t="shared" ca="1" si="52"/>
        <v>0.71439459062984845</v>
      </c>
      <c r="F1712" s="71">
        <f t="shared" ca="1" si="53"/>
        <v>34.870212893891427</v>
      </c>
    </row>
    <row r="1713" spans="5:6" x14ac:dyDescent="0.25">
      <c r="E1713" s="71">
        <f t="shared" ca="1" si="52"/>
        <v>0.56948203837784572</v>
      </c>
      <c r="F1713" s="71">
        <f t="shared" ca="1" si="53"/>
        <v>32.434892426313915</v>
      </c>
    </row>
    <row r="1714" spans="5:6" x14ac:dyDescent="0.25">
      <c r="E1714" s="71">
        <f t="shared" ca="1" si="52"/>
        <v>0.97440226666335872</v>
      </c>
      <c r="F1714" s="71">
        <f t="shared" ca="1" si="53"/>
        <v>51.520823232319103</v>
      </c>
    </row>
    <row r="1715" spans="5:6" x14ac:dyDescent="0.25">
      <c r="E1715" s="71">
        <f t="shared" ca="1" si="52"/>
        <v>0.3195709693623725</v>
      </c>
      <c r="F1715" s="71">
        <f t="shared" ca="1" si="53"/>
        <v>29.480043747064787</v>
      </c>
    </row>
    <row r="1716" spans="5:6" x14ac:dyDescent="0.25">
      <c r="E1716" s="71">
        <f t="shared" ca="1" si="52"/>
        <v>0.32118384171679037</v>
      </c>
      <c r="F1716" s="71">
        <f t="shared" ca="1" si="53"/>
        <v>29.49728269516341</v>
      </c>
    </row>
    <row r="1717" spans="5:6" x14ac:dyDescent="0.25">
      <c r="E1717" s="71">
        <f t="shared" ca="1" si="52"/>
        <v>0.83285403142548065</v>
      </c>
      <c r="F1717" s="71">
        <f t="shared" ca="1" si="53"/>
        <v>38.092392917837039</v>
      </c>
    </row>
    <row r="1718" spans="5:6" x14ac:dyDescent="0.25">
      <c r="E1718" s="71">
        <f t="shared" ca="1" si="52"/>
        <v>0.75800945284783594</v>
      </c>
      <c r="F1718" s="71">
        <f t="shared" ca="1" si="53"/>
        <v>35.853265767628955</v>
      </c>
    </row>
    <row r="1719" spans="5:6" x14ac:dyDescent="0.25">
      <c r="E1719" s="71">
        <f t="shared" ca="1" si="52"/>
        <v>0.22307421835482122</v>
      </c>
      <c r="F1719" s="71">
        <f t="shared" ca="1" si="53"/>
        <v>28.441541720548337</v>
      </c>
    </row>
    <row r="1720" spans="5:6" x14ac:dyDescent="0.25">
      <c r="E1720" s="71">
        <f t="shared" ca="1" si="52"/>
        <v>0.46048189017466157</v>
      </c>
      <c r="F1720" s="71">
        <f t="shared" ca="1" si="53"/>
        <v>31.043388796964855</v>
      </c>
    </row>
    <row r="1721" spans="5:6" x14ac:dyDescent="0.25">
      <c r="E1721" s="71">
        <f t="shared" ca="1" si="52"/>
        <v>1.1903086442355826E-2</v>
      </c>
      <c r="F1721" s="71">
        <f t="shared" ca="1" si="53"/>
        <v>24.850137601120736</v>
      </c>
    </row>
    <row r="1722" spans="5:6" x14ac:dyDescent="0.25">
      <c r="E1722" s="71">
        <f t="shared" ca="1" si="52"/>
        <v>4.1312523057944195E-2</v>
      </c>
      <c r="F1722" s="71">
        <f t="shared" ca="1" si="53"/>
        <v>25.862249208084023</v>
      </c>
    </row>
    <row r="1723" spans="5:6" x14ac:dyDescent="0.25">
      <c r="E1723" s="71">
        <f t="shared" ca="1" si="52"/>
        <v>0.41505351876410546</v>
      </c>
      <c r="F1723" s="71">
        <f t="shared" ca="1" si="53"/>
        <v>30.520968738700589</v>
      </c>
    </row>
    <row r="1724" spans="5:6" x14ac:dyDescent="0.25">
      <c r="E1724" s="71">
        <f t="shared" ca="1" si="52"/>
        <v>0.26557457789970418</v>
      </c>
      <c r="F1724" s="71">
        <f t="shared" ca="1" si="53"/>
        <v>28.902989337302387</v>
      </c>
    </row>
    <row r="1725" spans="5:6" x14ac:dyDescent="0.25">
      <c r="E1725" s="71">
        <f t="shared" ca="1" si="52"/>
        <v>0.4080108290713429</v>
      </c>
      <c r="F1725" s="71">
        <f t="shared" ca="1" si="53"/>
        <v>30.442013039975144</v>
      </c>
    </row>
    <row r="1726" spans="5:6" x14ac:dyDescent="0.25">
      <c r="E1726" s="71">
        <f t="shared" ca="1" si="52"/>
        <v>0.41838729209832892</v>
      </c>
      <c r="F1726" s="71">
        <f t="shared" ca="1" si="53"/>
        <v>30.558512764718913</v>
      </c>
    </row>
    <row r="1727" spans="5:6" x14ac:dyDescent="0.25">
      <c r="E1727" s="71">
        <f t="shared" ca="1" si="52"/>
        <v>0.53744489001944773</v>
      </c>
      <c r="F1727" s="71">
        <f t="shared" ca="1" si="53"/>
        <v>31.999945214005827</v>
      </c>
    </row>
    <row r="1728" spans="5:6" x14ac:dyDescent="0.25">
      <c r="E1728" s="71">
        <f t="shared" ca="1" si="52"/>
        <v>0.97361871165244607</v>
      </c>
      <c r="F1728" s="71">
        <f t="shared" ca="1" si="53"/>
        <v>51.267890886289905</v>
      </c>
    </row>
    <row r="1729" spans="5:6" x14ac:dyDescent="0.25">
      <c r="E1729" s="71">
        <f t="shared" ca="1" si="52"/>
        <v>0.15148251573836302</v>
      </c>
      <c r="F1729" s="71">
        <f t="shared" ca="1" si="53"/>
        <v>27.614182627350832</v>
      </c>
    </row>
    <row r="1730" spans="5:6" x14ac:dyDescent="0.25">
      <c r="E1730" s="71">
        <f t="shared" ca="1" si="52"/>
        <v>0.46051629623932711</v>
      </c>
      <c r="F1730" s="71">
        <f t="shared" ca="1" si="53"/>
        <v>31.043794310562681</v>
      </c>
    </row>
    <row r="1731" spans="5:6" x14ac:dyDescent="0.25">
      <c r="E1731" s="71">
        <f t="shared" ca="1" si="52"/>
        <v>6.0977213798377727E-2</v>
      </c>
      <c r="F1731" s="71">
        <f t="shared" ca="1" si="53"/>
        <v>26.281093972652407</v>
      </c>
    </row>
    <row r="1732" spans="5:6" x14ac:dyDescent="0.25">
      <c r="E1732" s="71">
        <f t="shared" ref="E1732:E1795" ca="1" si="54">RAND()</f>
        <v>0.88668681172784802</v>
      </c>
      <c r="F1732" s="71">
        <f t="shared" ref="F1732:F1795" ca="1" si="55">$C$3-$C$4*(LN(E1732)^(-1/$C$5))</f>
        <v>40.549440926230368</v>
      </c>
    </row>
    <row r="1733" spans="5:6" x14ac:dyDescent="0.25">
      <c r="E1733" s="71">
        <f t="shared" ca="1" si="54"/>
        <v>0.67851002844554875</v>
      </c>
      <c r="F1733" s="71">
        <f t="shared" ca="1" si="55"/>
        <v>34.171070687939959</v>
      </c>
    </row>
    <row r="1734" spans="5:6" x14ac:dyDescent="0.25">
      <c r="E1734" s="71">
        <f t="shared" ca="1" si="54"/>
        <v>0.88240826893815605</v>
      </c>
      <c r="F1734" s="71">
        <f t="shared" ca="1" si="55"/>
        <v>40.30946203722187</v>
      </c>
    </row>
    <row r="1735" spans="5:6" x14ac:dyDescent="0.25">
      <c r="E1735" s="71">
        <f t="shared" ca="1" si="54"/>
        <v>0.26216189318793093</v>
      </c>
      <c r="F1735" s="71">
        <f t="shared" ca="1" si="55"/>
        <v>28.866324743916792</v>
      </c>
    </row>
    <row r="1736" spans="5:6" x14ac:dyDescent="0.25">
      <c r="E1736" s="71">
        <f t="shared" ca="1" si="54"/>
        <v>0.47717458443430816</v>
      </c>
      <c r="F1736" s="71">
        <f t="shared" ca="1" si="55"/>
        <v>31.242155195499144</v>
      </c>
    </row>
    <row r="1737" spans="5:6" x14ac:dyDescent="0.25">
      <c r="E1737" s="71">
        <f t="shared" ca="1" si="54"/>
        <v>0.42839104307200393</v>
      </c>
      <c r="F1737" s="71">
        <f t="shared" ca="1" si="55"/>
        <v>30.671863459932105</v>
      </c>
    </row>
    <row r="1738" spans="5:6" x14ac:dyDescent="0.25">
      <c r="E1738" s="71">
        <f t="shared" ca="1" si="54"/>
        <v>0.25011306403560152</v>
      </c>
      <c r="F1738" s="71">
        <f t="shared" ca="1" si="55"/>
        <v>28.736446996885881</v>
      </c>
    </row>
    <row r="1739" spans="5:6" x14ac:dyDescent="0.25">
      <c r="E1739" s="71">
        <f t="shared" ca="1" si="54"/>
        <v>0.74955183098813671</v>
      </c>
      <c r="F1739" s="71">
        <f t="shared" ca="1" si="55"/>
        <v>35.648805859128387</v>
      </c>
    </row>
    <row r="1740" spans="5:6" x14ac:dyDescent="0.25">
      <c r="E1740" s="71">
        <f t="shared" ca="1" si="54"/>
        <v>0.56007328042794491</v>
      </c>
      <c r="F1740" s="71">
        <f t="shared" ca="1" si="55"/>
        <v>32.304432955738577</v>
      </c>
    </row>
    <row r="1741" spans="5:6" x14ac:dyDescent="0.25">
      <c r="E1741" s="71">
        <f t="shared" ca="1" si="54"/>
        <v>0.96990531371295774</v>
      </c>
      <c r="F1741" s="71">
        <f t="shared" ca="1" si="55"/>
        <v>50.179853103444898</v>
      </c>
    </row>
    <row r="1742" spans="5:6" x14ac:dyDescent="0.25">
      <c r="E1742" s="71">
        <f t="shared" ca="1" si="54"/>
        <v>0.24500079843435807</v>
      </c>
      <c r="F1742" s="71">
        <f t="shared" ca="1" si="55"/>
        <v>28.681099373363466</v>
      </c>
    </row>
    <row r="1743" spans="5:6" x14ac:dyDescent="0.25">
      <c r="E1743" s="71">
        <f t="shared" ca="1" si="54"/>
        <v>0.55418663984387639</v>
      </c>
      <c r="F1743" s="71">
        <f t="shared" ca="1" si="55"/>
        <v>32.224000803713082</v>
      </c>
    </row>
    <row r="1744" spans="5:6" x14ac:dyDescent="0.25">
      <c r="E1744" s="71">
        <f t="shared" ca="1" si="54"/>
        <v>0.42032335974679469</v>
      </c>
      <c r="F1744" s="71">
        <f t="shared" ca="1" si="55"/>
        <v>30.580367882242015</v>
      </c>
    </row>
    <row r="1745" spans="5:6" x14ac:dyDescent="0.25">
      <c r="E1745" s="71">
        <f t="shared" ca="1" si="54"/>
        <v>0.98963252659458822</v>
      </c>
      <c r="F1745" s="71">
        <f t="shared" ca="1" si="55"/>
        <v>59.824528644728183</v>
      </c>
    </row>
    <row r="1746" spans="5:6" x14ac:dyDescent="0.25">
      <c r="E1746" s="71">
        <f t="shared" ca="1" si="54"/>
        <v>0.67025215352042966</v>
      </c>
      <c r="F1746" s="71">
        <f t="shared" ca="1" si="55"/>
        <v>34.021272259184563</v>
      </c>
    </row>
    <row r="1747" spans="5:6" x14ac:dyDescent="0.25">
      <c r="E1747" s="71">
        <f t="shared" ca="1" si="54"/>
        <v>8.0950999570483795E-4</v>
      </c>
      <c r="F1747" s="71">
        <f t="shared" ca="1" si="55"/>
        <v>23.506574034954824</v>
      </c>
    </row>
    <row r="1748" spans="5:6" x14ac:dyDescent="0.25">
      <c r="E1748" s="71">
        <f t="shared" ca="1" si="54"/>
        <v>0.63322494683157193</v>
      </c>
      <c r="F1748" s="71">
        <f t="shared" ca="1" si="55"/>
        <v>33.391611692775982</v>
      </c>
    </row>
    <row r="1749" spans="5:6" x14ac:dyDescent="0.25">
      <c r="E1749" s="71">
        <f t="shared" ca="1" si="54"/>
        <v>0.94016773939314391</v>
      </c>
      <c r="F1749" s="71">
        <f t="shared" ca="1" si="55"/>
        <v>44.912200542526129</v>
      </c>
    </row>
    <row r="1750" spans="5:6" x14ac:dyDescent="0.25">
      <c r="E1750" s="71">
        <f t="shared" ca="1" si="54"/>
        <v>0.29494724060491351</v>
      </c>
      <c r="F1750" s="71">
        <f t="shared" ca="1" si="55"/>
        <v>29.217186057439868</v>
      </c>
    </row>
    <row r="1751" spans="5:6" x14ac:dyDescent="0.25">
      <c r="E1751" s="71">
        <f t="shared" ca="1" si="54"/>
        <v>0.47078482440798131</v>
      </c>
      <c r="F1751" s="71">
        <f t="shared" ca="1" si="55"/>
        <v>31.165579324444074</v>
      </c>
    </row>
    <row r="1752" spans="5:6" x14ac:dyDescent="0.25">
      <c r="E1752" s="71">
        <f t="shared" ca="1" si="54"/>
        <v>0.18798431672114013</v>
      </c>
      <c r="F1752" s="71">
        <f t="shared" ca="1" si="55"/>
        <v>28.04737678543453</v>
      </c>
    </row>
    <row r="1753" spans="5:6" x14ac:dyDescent="0.25">
      <c r="E1753" s="71">
        <f t="shared" ca="1" si="54"/>
        <v>6.5372903270296878E-2</v>
      </c>
      <c r="F1753" s="71">
        <f t="shared" ca="1" si="55"/>
        <v>26.363354869237384</v>
      </c>
    </row>
    <row r="1754" spans="5:6" x14ac:dyDescent="0.25">
      <c r="E1754" s="71">
        <f t="shared" ca="1" si="54"/>
        <v>0.25353138374636619</v>
      </c>
      <c r="F1754" s="71">
        <f t="shared" ca="1" si="55"/>
        <v>28.773369576306443</v>
      </c>
    </row>
    <row r="1755" spans="5:6" x14ac:dyDescent="0.25">
      <c r="E1755" s="71">
        <f t="shared" ca="1" si="54"/>
        <v>0.62746051768985944</v>
      </c>
      <c r="F1755" s="71">
        <f t="shared" ca="1" si="55"/>
        <v>33.299087995243468</v>
      </c>
    </row>
    <row r="1756" spans="5:6" x14ac:dyDescent="0.25">
      <c r="E1756" s="71">
        <f t="shared" ca="1" si="54"/>
        <v>0.52041276572675843</v>
      </c>
      <c r="F1756" s="71">
        <f t="shared" ca="1" si="55"/>
        <v>31.778585531735185</v>
      </c>
    </row>
    <row r="1757" spans="5:6" x14ac:dyDescent="0.25">
      <c r="E1757" s="71">
        <f t="shared" ca="1" si="54"/>
        <v>0.3151978537763519</v>
      </c>
      <c r="F1757" s="71">
        <f t="shared" ca="1" si="55"/>
        <v>29.433323965472457</v>
      </c>
    </row>
    <row r="1758" spans="5:6" x14ac:dyDescent="0.25">
      <c r="E1758" s="71">
        <f t="shared" ca="1" si="54"/>
        <v>0.32017255003510758</v>
      </c>
      <c r="F1758" s="71">
        <f t="shared" ca="1" si="55"/>
        <v>29.486473104702416</v>
      </c>
    </row>
    <row r="1759" spans="5:6" x14ac:dyDescent="0.25">
      <c r="E1759" s="71">
        <f t="shared" ca="1" si="54"/>
        <v>0.61129371597837623</v>
      </c>
      <c r="F1759" s="71">
        <f t="shared" ca="1" si="55"/>
        <v>33.046533195757917</v>
      </c>
    </row>
    <row r="1760" spans="5:6" x14ac:dyDescent="0.25">
      <c r="E1760" s="71">
        <f t="shared" ca="1" si="54"/>
        <v>0.65969158558080032</v>
      </c>
      <c r="F1760" s="71">
        <f t="shared" ca="1" si="55"/>
        <v>33.834986535237967</v>
      </c>
    </row>
    <row r="1761" spans="5:6" x14ac:dyDescent="0.25">
      <c r="E1761" s="71">
        <f t="shared" ca="1" si="54"/>
        <v>0.87234699202912802</v>
      </c>
      <c r="F1761" s="71">
        <f t="shared" ca="1" si="55"/>
        <v>39.782434887597532</v>
      </c>
    </row>
    <row r="1762" spans="5:6" x14ac:dyDescent="0.25">
      <c r="E1762" s="71">
        <f t="shared" ca="1" si="54"/>
        <v>0.4172808416346353</v>
      </c>
      <c r="F1762" s="71">
        <f t="shared" ca="1" si="55"/>
        <v>30.546039857241006</v>
      </c>
    </row>
    <row r="1763" spans="5:6" x14ac:dyDescent="0.25">
      <c r="E1763" s="71">
        <f t="shared" ca="1" si="54"/>
        <v>0.49083366530251926</v>
      </c>
      <c r="F1763" s="71">
        <f t="shared" ca="1" si="55"/>
        <v>31.408030157600791</v>
      </c>
    </row>
    <row r="1764" spans="5:6" x14ac:dyDescent="0.25">
      <c r="E1764" s="71">
        <f t="shared" ca="1" si="54"/>
        <v>0.66619065131093624</v>
      </c>
      <c r="F1764" s="71">
        <f t="shared" ca="1" si="55"/>
        <v>33.948946834223641</v>
      </c>
    </row>
    <row r="1765" spans="5:6" x14ac:dyDescent="0.25">
      <c r="E1765" s="71">
        <f t="shared" ca="1" si="54"/>
        <v>0.32464854330633175</v>
      </c>
      <c r="F1765" s="71">
        <f t="shared" ca="1" si="55"/>
        <v>29.534331702017361</v>
      </c>
    </row>
    <row r="1766" spans="5:6" x14ac:dyDescent="0.25">
      <c r="E1766" s="71">
        <f t="shared" ca="1" si="54"/>
        <v>0.6110547246106951</v>
      </c>
      <c r="F1766" s="71">
        <f t="shared" ca="1" si="55"/>
        <v>33.042872835050005</v>
      </c>
    </row>
    <row r="1767" spans="5:6" x14ac:dyDescent="0.25">
      <c r="E1767" s="71">
        <f t="shared" ca="1" si="54"/>
        <v>0.86821025967510701</v>
      </c>
      <c r="F1767" s="71">
        <f t="shared" ca="1" si="55"/>
        <v>39.579336950259112</v>
      </c>
    </row>
    <row r="1768" spans="5:6" x14ac:dyDescent="0.25">
      <c r="E1768" s="71">
        <f t="shared" ca="1" si="54"/>
        <v>0.85464015598870802</v>
      </c>
      <c r="F1768" s="71">
        <f t="shared" ca="1" si="55"/>
        <v>38.960676992090839</v>
      </c>
    </row>
    <row r="1769" spans="5:6" x14ac:dyDescent="0.25">
      <c r="E1769" s="71">
        <f t="shared" ca="1" si="54"/>
        <v>0.98103088125629268</v>
      </c>
      <c r="F1769" s="71">
        <f t="shared" ca="1" si="55"/>
        <v>54.115393751930242</v>
      </c>
    </row>
    <row r="1770" spans="5:6" x14ac:dyDescent="0.25">
      <c r="E1770" s="71">
        <f t="shared" ca="1" si="54"/>
        <v>0.58731255081366784</v>
      </c>
      <c r="F1770" s="71">
        <f t="shared" ca="1" si="55"/>
        <v>32.688998382529562</v>
      </c>
    </row>
    <row r="1771" spans="5:6" x14ac:dyDescent="0.25">
      <c r="E1771" s="71">
        <f t="shared" ca="1" si="54"/>
        <v>0.37682378410438799</v>
      </c>
      <c r="F1771" s="71">
        <f t="shared" ca="1" si="55"/>
        <v>30.097499388748478</v>
      </c>
    </row>
    <row r="1772" spans="5:6" x14ac:dyDescent="0.25">
      <c r="E1772" s="71">
        <f t="shared" ca="1" si="54"/>
        <v>0.25453718384541191</v>
      </c>
      <c r="F1772" s="71">
        <f t="shared" ca="1" si="55"/>
        <v>28.784221483536186</v>
      </c>
    </row>
    <row r="1773" spans="5:6" x14ac:dyDescent="0.25">
      <c r="E1773" s="71">
        <f t="shared" ca="1" si="54"/>
        <v>7.4949838099258703E-2</v>
      </c>
      <c r="F1773" s="71">
        <f t="shared" ca="1" si="55"/>
        <v>26.532504568725493</v>
      </c>
    </row>
    <row r="1774" spans="5:6" x14ac:dyDescent="0.25">
      <c r="E1774" s="71">
        <f t="shared" ca="1" si="54"/>
        <v>0.83099232835770487</v>
      </c>
      <c r="F1774" s="71">
        <f t="shared" ca="1" si="55"/>
        <v>38.024148318347819</v>
      </c>
    </row>
    <row r="1775" spans="5:6" x14ac:dyDescent="0.25">
      <c r="E1775" s="71">
        <f t="shared" ca="1" si="54"/>
        <v>0.21685393874130632</v>
      </c>
      <c r="F1775" s="71">
        <f t="shared" ca="1" si="55"/>
        <v>28.372790863360493</v>
      </c>
    </row>
    <row r="1776" spans="5:6" x14ac:dyDescent="0.25">
      <c r="E1776" s="71">
        <f t="shared" ca="1" si="54"/>
        <v>0.56447057577713933</v>
      </c>
      <c r="F1776" s="71">
        <f t="shared" ca="1" si="55"/>
        <v>32.365107256017325</v>
      </c>
    </row>
    <row r="1777" spans="5:6" x14ac:dyDescent="0.25">
      <c r="E1777" s="71">
        <f t="shared" ca="1" si="54"/>
        <v>7.73226951309407E-2</v>
      </c>
      <c r="F1777" s="71">
        <f t="shared" ca="1" si="55"/>
        <v>26.572570775305145</v>
      </c>
    </row>
    <row r="1778" spans="5:6" x14ac:dyDescent="0.25">
      <c r="E1778" s="71">
        <f t="shared" ca="1" si="54"/>
        <v>0.88540183054777621</v>
      </c>
      <c r="F1778" s="71">
        <f t="shared" ca="1" si="55"/>
        <v>40.476290805824611</v>
      </c>
    </row>
    <row r="1779" spans="5:6" x14ac:dyDescent="0.25">
      <c r="E1779" s="71">
        <f t="shared" ca="1" si="54"/>
        <v>0.37571786939621221</v>
      </c>
      <c r="F1779" s="71">
        <f t="shared" ca="1" si="55"/>
        <v>30.085416525535837</v>
      </c>
    </row>
    <row r="1780" spans="5:6" x14ac:dyDescent="0.25">
      <c r="E1780" s="71">
        <f t="shared" ca="1" si="54"/>
        <v>0.64674664189907605</v>
      </c>
      <c r="F1780" s="71">
        <f t="shared" ca="1" si="55"/>
        <v>33.614155616061637</v>
      </c>
    </row>
    <row r="1781" spans="5:6" x14ac:dyDescent="0.25">
      <c r="E1781" s="71">
        <f t="shared" ca="1" si="54"/>
        <v>0.13395421392847362</v>
      </c>
      <c r="F1781" s="71">
        <f t="shared" ca="1" si="55"/>
        <v>27.393207149631674</v>
      </c>
    </row>
    <row r="1782" spans="5:6" x14ac:dyDescent="0.25">
      <c r="E1782" s="71">
        <f t="shared" ca="1" si="54"/>
        <v>0.27631715166681636</v>
      </c>
      <c r="F1782" s="71">
        <f t="shared" ca="1" si="55"/>
        <v>29.018133483135603</v>
      </c>
    </row>
    <row r="1783" spans="5:6" x14ac:dyDescent="0.25">
      <c r="E1783" s="71">
        <f t="shared" ca="1" si="54"/>
        <v>0.95897070567336606</v>
      </c>
      <c r="F1783" s="71">
        <f t="shared" ca="1" si="55"/>
        <v>47.722291981701623</v>
      </c>
    </row>
    <row r="1784" spans="5:6" x14ac:dyDescent="0.25">
      <c r="E1784" s="71">
        <f t="shared" ca="1" si="54"/>
        <v>0.83779721040487642</v>
      </c>
      <c r="F1784" s="71">
        <f t="shared" ca="1" si="55"/>
        <v>38.277795542643602</v>
      </c>
    </row>
    <row r="1785" spans="5:6" x14ac:dyDescent="0.25">
      <c r="E1785" s="71">
        <f t="shared" ca="1" si="54"/>
        <v>0.22175443656148841</v>
      </c>
      <c r="F1785" s="71">
        <f t="shared" ca="1" si="55"/>
        <v>28.426987963308687</v>
      </c>
    </row>
    <row r="1786" spans="5:6" x14ac:dyDescent="0.25">
      <c r="E1786" s="71">
        <f t="shared" ca="1" si="54"/>
        <v>0.2745605650603421</v>
      </c>
      <c r="F1786" s="71">
        <f t="shared" ca="1" si="55"/>
        <v>28.999329756145684</v>
      </c>
    </row>
    <row r="1787" spans="5:6" x14ac:dyDescent="0.25">
      <c r="E1787" s="71">
        <f t="shared" ca="1" si="54"/>
        <v>0.49050810449361038</v>
      </c>
      <c r="F1787" s="71">
        <f t="shared" ca="1" si="55"/>
        <v>31.404040466592104</v>
      </c>
    </row>
    <row r="1788" spans="5:6" x14ac:dyDescent="0.25">
      <c r="E1788" s="71">
        <f t="shared" ca="1" si="54"/>
        <v>0.56976787028285869</v>
      </c>
      <c r="F1788" s="71">
        <f t="shared" ca="1" si="55"/>
        <v>32.438893513331976</v>
      </c>
    </row>
    <row r="1789" spans="5:6" x14ac:dyDescent="0.25">
      <c r="E1789" s="71">
        <f t="shared" ca="1" si="54"/>
        <v>0.33898448627213729</v>
      </c>
      <c r="F1789" s="71">
        <f t="shared" ca="1" si="55"/>
        <v>29.687951239885852</v>
      </c>
    </row>
    <row r="1790" spans="5:6" x14ac:dyDescent="0.25">
      <c r="E1790" s="71">
        <f t="shared" ca="1" si="54"/>
        <v>0.14755631056185803</v>
      </c>
      <c r="F1790" s="71">
        <f t="shared" ca="1" si="55"/>
        <v>27.565569756150126</v>
      </c>
    </row>
    <row r="1791" spans="5:6" x14ac:dyDescent="0.25">
      <c r="E1791" s="71">
        <f t="shared" ca="1" si="54"/>
        <v>0.83052660536680556</v>
      </c>
      <c r="F1791" s="71">
        <f t="shared" ca="1" si="55"/>
        <v>38.007207322497507</v>
      </c>
    </row>
    <row r="1792" spans="5:6" x14ac:dyDescent="0.25">
      <c r="E1792" s="71">
        <f t="shared" ca="1" si="54"/>
        <v>0.32434198236445277</v>
      </c>
      <c r="F1792" s="71">
        <f t="shared" ca="1" si="55"/>
        <v>29.5310525532675</v>
      </c>
    </row>
    <row r="1793" spans="5:6" x14ac:dyDescent="0.25">
      <c r="E1793" s="71">
        <f t="shared" ca="1" si="54"/>
        <v>3.8506043690420988E-2</v>
      </c>
      <c r="F1793" s="71">
        <f t="shared" ca="1" si="55"/>
        <v>25.7931238879031</v>
      </c>
    </row>
    <row r="1794" spans="5:6" x14ac:dyDescent="0.25">
      <c r="E1794" s="71">
        <f t="shared" ca="1" si="54"/>
        <v>0.6452237874850727</v>
      </c>
      <c r="F1794" s="71">
        <f t="shared" ca="1" si="55"/>
        <v>33.588690580616174</v>
      </c>
    </row>
    <row r="1795" spans="5:6" x14ac:dyDescent="0.25">
      <c r="E1795" s="71">
        <f t="shared" ca="1" si="54"/>
        <v>0.81581585784801558</v>
      </c>
      <c r="F1795" s="71">
        <f t="shared" ca="1" si="55"/>
        <v>37.49721346228138</v>
      </c>
    </row>
    <row r="1796" spans="5:6" x14ac:dyDescent="0.25">
      <c r="E1796" s="71">
        <f t="shared" ref="E1796:E1859" ca="1" si="56">RAND()</f>
        <v>1.785505017096134E-2</v>
      </c>
      <c r="F1796" s="71">
        <f t="shared" ref="F1796:F1859" ca="1" si="57">$C$3-$C$4*(LN(E1796)^(-1/$C$5))</f>
        <v>25.137937254116963</v>
      </c>
    </row>
    <row r="1797" spans="5:6" x14ac:dyDescent="0.25">
      <c r="E1797" s="71">
        <f t="shared" ca="1" si="56"/>
        <v>0.46555031811258463</v>
      </c>
      <c r="F1797" s="71">
        <f t="shared" ca="1" si="57"/>
        <v>31.103306698172929</v>
      </c>
    </row>
    <row r="1798" spans="5:6" x14ac:dyDescent="0.25">
      <c r="E1798" s="71">
        <f t="shared" ca="1" si="56"/>
        <v>0.84578901638861881</v>
      </c>
      <c r="F1798" s="71">
        <f t="shared" ca="1" si="57"/>
        <v>38.591348276125771</v>
      </c>
    </row>
    <row r="1799" spans="5:6" x14ac:dyDescent="0.25">
      <c r="E1799" s="71">
        <f t="shared" ca="1" si="56"/>
        <v>0.43370349445960177</v>
      </c>
      <c r="F1799" s="71">
        <f t="shared" ca="1" si="57"/>
        <v>30.732501599174363</v>
      </c>
    </row>
    <row r="1800" spans="5:6" x14ac:dyDescent="0.25">
      <c r="E1800" s="71">
        <f t="shared" ca="1" si="56"/>
        <v>0.45853033561698786</v>
      </c>
      <c r="F1800" s="71">
        <f t="shared" ca="1" si="57"/>
        <v>31.020414595448873</v>
      </c>
    </row>
    <row r="1801" spans="5:6" x14ac:dyDescent="0.25">
      <c r="E1801" s="71">
        <f t="shared" ca="1" si="56"/>
        <v>0.23952584187158366</v>
      </c>
      <c r="F1801" s="71">
        <f t="shared" ca="1" si="57"/>
        <v>28.62163622387164</v>
      </c>
    </row>
    <row r="1802" spans="5:6" x14ac:dyDescent="0.25">
      <c r="E1802" s="71">
        <f t="shared" ca="1" si="56"/>
        <v>8.629037715563781E-2</v>
      </c>
      <c r="F1802" s="71">
        <f t="shared" ca="1" si="57"/>
        <v>26.718428811052984</v>
      </c>
    </row>
    <row r="1803" spans="5:6" x14ac:dyDescent="0.25">
      <c r="E1803" s="71">
        <f t="shared" ca="1" si="56"/>
        <v>0.70499533604222364</v>
      </c>
      <c r="F1803" s="71">
        <f t="shared" ca="1" si="57"/>
        <v>34.678833776570869</v>
      </c>
    </row>
    <row r="1804" spans="5:6" x14ac:dyDescent="0.25">
      <c r="E1804" s="71">
        <f t="shared" ca="1" si="56"/>
        <v>0.77060130415377481</v>
      </c>
      <c r="F1804" s="71">
        <f t="shared" ca="1" si="57"/>
        <v>36.172209916795097</v>
      </c>
    </row>
    <row r="1805" spans="5:6" x14ac:dyDescent="0.25">
      <c r="E1805" s="71">
        <f t="shared" ca="1" si="56"/>
        <v>0.72534662412169182</v>
      </c>
      <c r="F1805" s="71">
        <f t="shared" ca="1" si="57"/>
        <v>35.101542505173242</v>
      </c>
    </row>
    <row r="1806" spans="5:6" x14ac:dyDescent="0.25">
      <c r="E1806" s="71">
        <f t="shared" ca="1" si="56"/>
        <v>0.52323257159720116</v>
      </c>
      <c r="F1806" s="71">
        <f t="shared" ca="1" si="57"/>
        <v>31.814803079764129</v>
      </c>
    </row>
    <row r="1807" spans="5:6" x14ac:dyDescent="0.25">
      <c r="E1807" s="71">
        <f t="shared" ca="1" si="56"/>
        <v>0.83751737640915991</v>
      </c>
      <c r="F1807" s="71">
        <f t="shared" ca="1" si="57"/>
        <v>38.267132136359379</v>
      </c>
    </row>
    <row r="1808" spans="5:6" x14ac:dyDescent="0.25">
      <c r="E1808" s="71">
        <f t="shared" ca="1" si="56"/>
        <v>0.40721495427972298</v>
      </c>
      <c r="F1808" s="71">
        <f t="shared" ca="1" si="57"/>
        <v>30.433119965107025</v>
      </c>
    </row>
    <row r="1809" spans="5:6" x14ac:dyDescent="0.25">
      <c r="E1809" s="71">
        <f t="shared" ca="1" si="56"/>
        <v>0.70908873106216352</v>
      </c>
      <c r="F1809" s="71">
        <f t="shared" ca="1" si="57"/>
        <v>34.761402280352328</v>
      </c>
    </row>
    <row r="1810" spans="5:6" x14ac:dyDescent="0.25">
      <c r="E1810" s="71">
        <f t="shared" ca="1" si="56"/>
        <v>0.22869635037091529</v>
      </c>
      <c r="F1810" s="71">
        <f t="shared" ca="1" si="57"/>
        <v>28.503350976098545</v>
      </c>
    </row>
    <row r="1811" spans="5:6" x14ac:dyDescent="0.25">
      <c r="E1811" s="71">
        <f t="shared" ca="1" si="56"/>
        <v>0.36096204233008655</v>
      </c>
      <c r="F1811" s="71">
        <f t="shared" ca="1" si="57"/>
        <v>29.924923055367497</v>
      </c>
    </row>
    <row r="1812" spans="5:6" x14ac:dyDescent="0.25">
      <c r="E1812" s="71">
        <f t="shared" ca="1" si="56"/>
        <v>0.25206206139917986</v>
      </c>
      <c r="F1812" s="71">
        <f t="shared" ca="1" si="57"/>
        <v>28.757506821798909</v>
      </c>
    </row>
    <row r="1813" spans="5:6" x14ac:dyDescent="0.25">
      <c r="E1813" s="71">
        <f t="shared" ca="1" si="56"/>
        <v>0.21348770414178964</v>
      </c>
      <c r="F1813" s="71">
        <f t="shared" ca="1" si="57"/>
        <v>28.335410340523261</v>
      </c>
    </row>
    <row r="1814" spans="5:6" x14ac:dyDescent="0.25">
      <c r="E1814" s="71">
        <f t="shared" ca="1" si="56"/>
        <v>0.31254916841326363</v>
      </c>
      <c r="F1814" s="71">
        <f t="shared" ca="1" si="57"/>
        <v>29.405039871621838</v>
      </c>
    </row>
    <row r="1815" spans="5:6" x14ac:dyDescent="0.25">
      <c r="E1815" s="71">
        <f t="shared" ca="1" si="56"/>
        <v>0.12731516865840098</v>
      </c>
      <c r="F1815" s="71">
        <f t="shared" ca="1" si="57"/>
        <v>27.30655473654447</v>
      </c>
    </row>
    <row r="1816" spans="5:6" x14ac:dyDescent="0.25">
      <c r="E1816" s="71">
        <f t="shared" ca="1" si="56"/>
        <v>0.83907623675734566</v>
      </c>
      <c r="F1816" s="71">
        <f t="shared" ca="1" si="57"/>
        <v>38.326797914664589</v>
      </c>
    </row>
    <row r="1817" spans="5:6" x14ac:dyDescent="0.25">
      <c r="E1817" s="71">
        <f t="shared" ca="1" si="56"/>
        <v>0.67536987046155439</v>
      </c>
      <c r="F1817" s="71">
        <f t="shared" ca="1" si="57"/>
        <v>34.113664723946428</v>
      </c>
    </row>
    <row r="1818" spans="5:6" x14ac:dyDescent="0.25">
      <c r="E1818" s="71">
        <f t="shared" ca="1" si="56"/>
        <v>0.7217610010799359</v>
      </c>
      <c r="F1818" s="71">
        <f t="shared" ca="1" si="57"/>
        <v>35.024774129056297</v>
      </c>
    </row>
    <row r="1819" spans="5:6" x14ac:dyDescent="0.25">
      <c r="E1819" s="71">
        <f t="shared" ca="1" si="56"/>
        <v>0.39634964180538423</v>
      </c>
      <c r="F1819" s="71">
        <f t="shared" ca="1" si="57"/>
        <v>30.312276688043905</v>
      </c>
    </row>
    <row r="1820" spans="5:6" x14ac:dyDescent="0.25">
      <c r="E1820" s="71">
        <f t="shared" ca="1" si="56"/>
        <v>0.89424789230936697</v>
      </c>
      <c r="F1820" s="71">
        <f t="shared" ca="1" si="57"/>
        <v>41.000106862628385</v>
      </c>
    </row>
    <row r="1821" spans="5:6" x14ac:dyDescent="0.25">
      <c r="E1821" s="71">
        <f t="shared" ca="1" si="56"/>
        <v>0.79978574867484242</v>
      </c>
      <c r="F1821" s="71">
        <f t="shared" ca="1" si="57"/>
        <v>36.990375653381875</v>
      </c>
    </row>
    <row r="1822" spans="5:6" x14ac:dyDescent="0.25">
      <c r="E1822" s="71">
        <f t="shared" ca="1" si="56"/>
        <v>0.34334121958241437</v>
      </c>
      <c r="F1822" s="71">
        <f t="shared" ca="1" si="57"/>
        <v>29.734765720453566</v>
      </c>
    </row>
    <row r="1823" spans="5:6" x14ac:dyDescent="0.25">
      <c r="E1823" s="71">
        <f t="shared" ca="1" si="56"/>
        <v>0.89239451419487681</v>
      </c>
      <c r="F1823" s="71">
        <f t="shared" ca="1" si="57"/>
        <v>40.88628717916427</v>
      </c>
    </row>
    <row r="1824" spans="5:6" x14ac:dyDescent="0.25">
      <c r="E1824" s="71">
        <f t="shared" ca="1" si="56"/>
        <v>0.9379912822884543</v>
      </c>
      <c r="F1824" s="71">
        <f t="shared" ca="1" si="57"/>
        <v>44.655658543808357</v>
      </c>
    </row>
    <row r="1825" spans="5:6" x14ac:dyDescent="0.25">
      <c r="E1825" s="71">
        <f t="shared" ca="1" si="56"/>
        <v>0.79272200829765826</v>
      </c>
      <c r="F1825" s="71">
        <f t="shared" ca="1" si="57"/>
        <v>36.780990263683293</v>
      </c>
    </row>
    <row r="1826" spans="5:6" x14ac:dyDescent="0.25">
      <c r="E1826" s="71">
        <f t="shared" ca="1" si="56"/>
        <v>0.72563970326352523</v>
      </c>
      <c r="F1826" s="71">
        <f t="shared" ca="1" si="57"/>
        <v>35.107863159963685</v>
      </c>
    </row>
    <row r="1827" spans="5:6" x14ac:dyDescent="0.25">
      <c r="E1827" s="71">
        <f t="shared" ca="1" si="56"/>
        <v>0.12812709784156151</v>
      </c>
      <c r="F1827" s="71">
        <f t="shared" ca="1" si="57"/>
        <v>27.317250341873269</v>
      </c>
    </row>
    <row r="1828" spans="5:6" x14ac:dyDescent="0.25">
      <c r="E1828" s="71">
        <f t="shared" ca="1" si="56"/>
        <v>0.58657340131983993</v>
      </c>
      <c r="F1828" s="71">
        <f t="shared" ca="1" si="57"/>
        <v>32.678275971977726</v>
      </c>
    </row>
    <row r="1829" spans="5:6" x14ac:dyDescent="0.25">
      <c r="E1829" s="71">
        <f t="shared" ca="1" si="56"/>
        <v>0.77165596972133099</v>
      </c>
      <c r="F1829" s="71">
        <f t="shared" ca="1" si="57"/>
        <v>36.19977004053554</v>
      </c>
    </row>
    <row r="1830" spans="5:6" x14ac:dyDescent="0.25">
      <c r="E1830" s="71">
        <f t="shared" ca="1" si="56"/>
        <v>0.47128228957799057</v>
      </c>
      <c r="F1830" s="71">
        <f t="shared" ca="1" si="57"/>
        <v>31.171518653257703</v>
      </c>
    </row>
    <row r="1831" spans="5:6" x14ac:dyDescent="0.25">
      <c r="E1831" s="71">
        <f t="shared" ca="1" si="56"/>
        <v>0.70885674535672494</v>
      </c>
      <c r="F1831" s="71">
        <f t="shared" ca="1" si="57"/>
        <v>34.756691257571561</v>
      </c>
    </row>
    <row r="1832" spans="5:6" x14ac:dyDescent="0.25">
      <c r="E1832" s="71">
        <f t="shared" ca="1" si="56"/>
        <v>0.8299962955459006</v>
      </c>
      <c r="F1832" s="71">
        <f t="shared" ca="1" si="57"/>
        <v>37.987980004588216</v>
      </c>
    </row>
    <row r="1833" spans="5:6" x14ac:dyDescent="0.25">
      <c r="E1833" s="71">
        <f t="shared" ca="1" si="56"/>
        <v>0.3179595655941313</v>
      </c>
      <c r="F1833" s="71">
        <f t="shared" ca="1" si="57"/>
        <v>29.4628250058174</v>
      </c>
    </row>
    <row r="1834" spans="5:6" x14ac:dyDescent="0.25">
      <c r="E1834" s="71">
        <f t="shared" ca="1" si="56"/>
        <v>0.42553630559611311</v>
      </c>
      <c r="F1834" s="71">
        <f t="shared" ca="1" si="57"/>
        <v>30.639408101436612</v>
      </c>
    </row>
    <row r="1835" spans="5:6" x14ac:dyDescent="0.25">
      <c r="E1835" s="71">
        <f t="shared" ca="1" si="56"/>
        <v>0.3666078988067536</v>
      </c>
      <c r="F1835" s="71">
        <f t="shared" ca="1" si="57"/>
        <v>29.986179108058764</v>
      </c>
    </row>
    <row r="1836" spans="5:6" x14ac:dyDescent="0.25">
      <c r="E1836" s="71">
        <f t="shared" ca="1" si="56"/>
        <v>0.14162762945208751</v>
      </c>
      <c r="F1836" s="71">
        <f t="shared" ca="1" si="57"/>
        <v>27.491234458101111</v>
      </c>
    </row>
    <row r="1837" spans="5:6" x14ac:dyDescent="0.25">
      <c r="E1837" s="71">
        <f t="shared" ca="1" si="56"/>
        <v>0.23955455993137631</v>
      </c>
      <c r="F1837" s="71">
        <f t="shared" ca="1" si="57"/>
        <v>28.621948677516379</v>
      </c>
    </row>
    <row r="1838" spans="5:6" x14ac:dyDescent="0.25">
      <c r="E1838" s="71">
        <f t="shared" ca="1" si="56"/>
        <v>0.11676011553445964</v>
      </c>
      <c r="F1838" s="71">
        <f t="shared" ca="1" si="57"/>
        <v>27.164768554164912</v>
      </c>
    </row>
    <row r="1839" spans="5:6" x14ac:dyDescent="0.25">
      <c r="E1839" s="71">
        <f t="shared" ca="1" si="56"/>
        <v>0.79192091952117294</v>
      </c>
      <c r="F1839" s="71">
        <f t="shared" ca="1" si="57"/>
        <v>36.75773683586511</v>
      </c>
    </row>
    <row r="1840" spans="5:6" x14ac:dyDescent="0.25">
      <c r="E1840" s="71">
        <f t="shared" ca="1" si="56"/>
        <v>0.45100327251063477</v>
      </c>
      <c r="F1840" s="71">
        <f t="shared" ca="1" si="57"/>
        <v>30.932290802741171</v>
      </c>
    </row>
    <row r="1841" spans="5:6" x14ac:dyDescent="0.25">
      <c r="E1841" s="71">
        <f t="shared" ca="1" si="56"/>
        <v>0.33545948290203942</v>
      </c>
      <c r="F1841" s="71">
        <f t="shared" ca="1" si="57"/>
        <v>29.650122369312896</v>
      </c>
    </row>
    <row r="1842" spans="5:6" x14ac:dyDescent="0.25">
      <c r="E1842" s="71">
        <f t="shared" ca="1" si="56"/>
        <v>0.54546538714785375</v>
      </c>
      <c r="F1842" s="71">
        <f t="shared" ca="1" si="57"/>
        <v>32.106442368961396</v>
      </c>
    </row>
    <row r="1843" spans="5:6" x14ac:dyDescent="0.25">
      <c r="E1843" s="71">
        <f t="shared" ca="1" si="56"/>
        <v>0.95677695047657818</v>
      </c>
      <c r="F1843" s="71">
        <f t="shared" ca="1" si="57"/>
        <v>47.322871600962429</v>
      </c>
    </row>
    <row r="1844" spans="5:6" x14ac:dyDescent="0.25">
      <c r="E1844" s="71">
        <f t="shared" ca="1" si="56"/>
        <v>0.60615533012199974</v>
      </c>
      <c r="F1844" s="71">
        <f t="shared" ca="1" si="57"/>
        <v>32.968282917394305</v>
      </c>
    </row>
    <row r="1845" spans="5:6" x14ac:dyDescent="0.25">
      <c r="E1845" s="71">
        <f t="shared" ca="1" si="56"/>
        <v>0.46984486112980361</v>
      </c>
      <c r="F1845" s="71">
        <f t="shared" ca="1" si="57"/>
        <v>31.154367072951725</v>
      </c>
    </row>
    <row r="1846" spans="5:6" x14ac:dyDescent="0.25">
      <c r="E1846" s="71">
        <f t="shared" ca="1" si="56"/>
        <v>0.30555172803971165</v>
      </c>
      <c r="F1846" s="71">
        <f t="shared" ca="1" si="57"/>
        <v>29.330349490066858</v>
      </c>
    </row>
    <row r="1847" spans="5:6" x14ac:dyDescent="0.25">
      <c r="E1847" s="71">
        <f t="shared" ca="1" si="56"/>
        <v>0.89869041352633217</v>
      </c>
      <c r="F1847" s="71">
        <f t="shared" ca="1" si="57"/>
        <v>41.282552893647313</v>
      </c>
    </row>
    <row r="1848" spans="5:6" x14ac:dyDescent="0.25">
      <c r="E1848" s="71">
        <f t="shared" ca="1" si="56"/>
        <v>0.71516157239024114</v>
      </c>
      <c r="F1848" s="71">
        <f t="shared" ca="1" si="57"/>
        <v>34.886113124123789</v>
      </c>
    </row>
    <row r="1849" spans="5:6" x14ac:dyDescent="0.25">
      <c r="E1849" s="71">
        <f t="shared" ca="1" si="56"/>
        <v>0.71878933581777449</v>
      </c>
      <c r="F1849" s="71">
        <f t="shared" ca="1" si="57"/>
        <v>34.961921439481287</v>
      </c>
    </row>
    <row r="1850" spans="5:6" x14ac:dyDescent="0.25">
      <c r="E1850" s="71">
        <f t="shared" ca="1" si="56"/>
        <v>0.68458561056789213</v>
      </c>
      <c r="F1850" s="71">
        <f t="shared" ca="1" si="57"/>
        <v>34.283738371397305</v>
      </c>
    </row>
    <row r="1851" spans="5:6" x14ac:dyDescent="0.25">
      <c r="E1851" s="71">
        <f t="shared" ca="1" si="56"/>
        <v>8.232197083505044E-2</v>
      </c>
      <c r="F1851" s="71">
        <f t="shared" ca="1" si="57"/>
        <v>26.65490688002772</v>
      </c>
    </row>
    <row r="1852" spans="5:6" x14ac:dyDescent="0.25">
      <c r="E1852" s="71">
        <f t="shared" ca="1" si="56"/>
        <v>0.69428599093491838</v>
      </c>
      <c r="F1852" s="71">
        <f t="shared" ca="1" si="57"/>
        <v>34.468201697615712</v>
      </c>
    </row>
    <row r="1853" spans="5:6" x14ac:dyDescent="0.25">
      <c r="E1853" s="71">
        <f t="shared" ca="1" si="56"/>
        <v>0.94054717201276605</v>
      </c>
      <c r="F1853" s="71">
        <f t="shared" ca="1" si="57"/>
        <v>44.958045764283426</v>
      </c>
    </row>
    <row r="1854" spans="5:6" x14ac:dyDescent="0.25">
      <c r="E1854" s="71">
        <f t="shared" ca="1" si="56"/>
        <v>0.18193074551145094</v>
      </c>
      <c r="F1854" s="71">
        <f t="shared" ca="1" si="57"/>
        <v>27.977508091161017</v>
      </c>
    </row>
    <row r="1855" spans="5:6" x14ac:dyDescent="0.25">
      <c r="E1855" s="71">
        <f t="shared" ca="1" si="56"/>
        <v>0.94359563993479745</v>
      </c>
      <c r="F1855" s="71">
        <f t="shared" ca="1" si="57"/>
        <v>45.339325122853744</v>
      </c>
    </row>
    <row r="1856" spans="5:6" x14ac:dyDescent="0.25">
      <c r="E1856" s="71">
        <f t="shared" ca="1" si="56"/>
        <v>0.60982734739785305</v>
      </c>
      <c r="F1856" s="71">
        <f t="shared" ca="1" si="57"/>
        <v>33.024106803005139</v>
      </c>
    </row>
    <row r="1857" spans="5:6" x14ac:dyDescent="0.25">
      <c r="E1857" s="71">
        <f t="shared" ca="1" si="56"/>
        <v>0.95957172573526373</v>
      </c>
      <c r="F1857" s="71">
        <f t="shared" ca="1" si="57"/>
        <v>47.836143400884701</v>
      </c>
    </row>
    <row r="1858" spans="5:6" x14ac:dyDescent="0.25">
      <c r="E1858" s="71">
        <f t="shared" ca="1" si="56"/>
        <v>0.31387422931500908</v>
      </c>
      <c r="F1858" s="71">
        <f t="shared" ca="1" si="57"/>
        <v>29.419188526430581</v>
      </c>
    </row>
    <row r="1859" spans="5:6" x14ac:dyDescent="0.25">
      <c r="E1859" s="71">
        <f t="shared" ca="1" si="56"/>
        <v>0.81236147474245068</v>
      </c>
      <c r="F1859" s="71">
        <f t="shared" ca="1" si="57"/>
        <v>37.383992092343874</v>
      </c>
    </row>
    <row r="1860" spans="5:6" x14ac:dyDescent="0.25">
      <c r="E1860" s="71">
        <f t="shared" ref="E1860:E1923" ca="1" si="58">RAND()</f>
        <v>0.85651610705566728</v>
      </c>
      <c r="F1860" s="71">
        <f t="shared" ref="F1860:F1923" ca="1" si="59">$C$3-$C$4*(LN(E1860)^(-1/$C$5))</f>
        <v>39.042213831777616</v>
      </c>
    </row>
    <row r="1861" spans="5:6" x14ac:dyDescent="0.25">
      <c r="E1861" s="71">
        <f t="shared" ca="1" si="58"/>
        <v>0.30598872298485746</v>
      </c>
      <c r="F1861" s="71">
        <f t="shared" ca="1" si="59"/>
        <v>29.335013009705399</v>
      </c>
    </row>
    <row r="1862" spans="5:6" x14ac:dyDescent="0.25">
      <c r="E1862" s="71">
        <f t="shared" ca="1" si="58"/>
        <v>0.23973785409719639</v>
      </c>
      <c r="F1862" s="71">
        <f t="shared" ca="1" si="59"/>
        <v>28.623942784149399</v>
      </c>
    </row>
    <row r="1863" spans="5:6" x14ac:dyDescent="0.25">
      <c r="E1863" s="71">
        <f t="shared" ca="1" si="58"/>
        <v>0.8134768391469549</v>
      </c>
      <c r="F1863" s="71">
        <f t="shared" ca="1" si="59"/>
        <v>37.42029617370612</v>
      </c>
    </row>
    <row r="1864" spans="5:6" x14ac:dyDescent="0.25">
      <c r="E1864" s="71">
        <f t="shared" ca="1" si="58"/>
        <v>0.78097985943020809</v>
      </c>
      <c r="F1864" s="71">
        <f t="shared" ca="1" si="59"/>
        <v>36.449546075309016</v>
      </c>
    </row>
    <row r="1865" spans="5:6" x14ac:dyDescent="0.25">
      <c r="E1865" s="71">
        <f t="shared" ca="1" si="58"/>
        <v>0.5209797646121076</v>
      </c>
      <c r="F1865" s="71">
        <f t="shared" ca="1" si="59"/>
        <v>31.785854798026442</v>
      </c>
    </row>
    <row r="1866" spans="5:6" x14ac:dyDescent="0.25">
      <c r="E1866" s="71">
        <f t="shared" ca="1" si="58"/>
        <v>0.58430058583684596</v>
      </c>
      <c r="F1866" s="71">
        <f t="shared" ca="1" si="59"/>
        <v>32.645410914858417</v>
      </c>
    </row>
    <row r="1867" spans="5:6" x14ac:dyDescent="0.25">
      <c r="E1867" s="71">
        <f t="shared" ca="1" si="58"/>
        <v>0.27066444363246667</v>
      </c>
      <c r="F1867" s="71">
        <f t="shared" ca="1" si="59"/>
        <v>28.957591304793631</v>
      </c>
    </row>
    <row r="1868" spans="5:6" x14ac:dyDescent="0.25">
      <c r="E1868" s="71">
        <f t="shared" ca="1" si="58"/>
        <v>0.44950968248363998</v>
      </c>
      <c r="F1868" s="71">
        <f t="shared" ca="1" si="59"/>
        <v>30.914894024208216</v>
      </c>
    </row>
    <row r="1869" spans="5:6" x14ac:dyDescent="0.25">
      <c r="E1869" s="71">
        <f t="shared" ca="1" si="58"/>
        <v>0.65114681675117159</v>
      </c>
      <c r="F1869" s="71">
        <f t="shared" ca="1" si="59"/>
        <v>33.688330852524274</v>
      </c>
    </row>
    <row r="1870" spans="5:6" x14ac:dyDescent="0.25">
      <c r="E1870" s="71">
        <f t="shared" ca="1" si="58"/>
        <v>0.11820622163366057</v>
      </c>
      <c r="F1870" s="71">
        <f t="shared" ca="1" si="59"/>
        <v>27.184512545038903</v>
      </c>
    </row>
    <row r="1871" spans="5:6" x14ac:dyDescent="0.25">
      <c r="E1871" s="71">
        <f t="shared" ca="1" si="58"/>
        <v>0.65014533589769341</v>
      </c>
      <c r="F1871" s="71">
        <f t="shared" ca="1" si="59"/>
        <v>33.671369859711525</v>
      </c>
    </row>
    <row r="1872" spans="5:6" x14ac:dyDescent="0.25">
      <c r="E1872" s="71">
        <f t="shared" ca="1" si="58"/>
        <v>0.57223356178345031</v>
      </c>
      <c r="F1872" s="71">
        <f t="shared" ca="1" si="59"/>
        <v>32.473503257596064</v>
      </c>
    </row>
    <row r="1873" spans="5:6" x14ac:dyDescent="0.25">
      <c r="E1873" s="71">
        <f t="shared" ca="1" si="58"/>
        <v>0.92648170839116761</v>
      </c>
      <c r="F1873" s="71">
        <f t="shared" ca="1" si="59"/>
        <v>43.454589197164005</v>
      </c>
    </row>
    <row r="1874" spans="5:6" x14ac:dyDescent="0.25">
      <c r="E1874" s="71">
        <f t="shared" ca="1" si="58"/>
        <v>0.21127573364905972</v>
      </c>
      <c r="F1874" s="71">
        <f t="shared" ca="1" si="59"/>
        <v>28.310776193975755</v>
      </c>
    </row>
    <row r="1875" spans="5:6" x14ac:dyDescent="0.25">
      <c r="E1875" s="71">
        <f t="shared" ca="1" si="58"/>
        <v>0.30236462999173352</v>
      </c>
      <c r="F1875" s="71">
        <f t="shared" ca="1" si="59"/>
        <v>29.296339371656281</v>
      </c>
    </row>
    <row r="1876" spans="5:6" x14ac:dyDescent="0.25">
      <c r="E1876" s="71">
        <f t="shared" ca="1" si="58"/>
        <v>0.31696777747056437</v>
      </c>
      <c r="F1876" s="71">
        <f t="shared" ca="1" si="59"/>
        <v>29.452229275809824</v>
      </c>
    </row>
    <row r="1877" spans="5:6" x14ac:dyDescent="0.25">
      <c r="E1877" s="71">
        <f t="shared" ca="1" si="58"/>
        <v>0.58707194895096293</v>
      </c>
      <c r="F1877" s="71">
        <f t="shared" ca="1" si="59"/>
        <v>32.685506255103036</v>
      </c>
    </row>
    <row r="1878" spans="5:6" x14ac:dyDescent="0.25">
      <c r="E1878" s="71">
        <f t="shared" ca="1" si="58"/>
        <v>0.90620089125808967</v>
      </c>
      <c r="F1878" s="71">
        <f t="shared" ca="1" si="59"/>
        <v>41.794193167031217</v>
      </c>
    </row>
    <row r="1879" spans="5:6" x14ac:dyDescent="0.25">
      <c r="E1879" s="71">
        <f t="shared" ca="1" si="58"/>
        <v>6.6207327525746207E-2</v>
      </c>
      <c r="F1879" s="71">
        <f t="shared" ca="1" si="59"/>
        <v>26.378615072183983</v>
      </c>
    </row>
    <row r="1880" spans="5:6" x14ac:dyDescent="0.25">
      <c r="E1880" s="71">
        <f t="shared" ca="1" si="58"/>
        <v>0.17970119736630308</v>
      </c>
      <c r="F1880" s="71">
        <f t="shared" ca="1" si="59"/>
        <v>27.951604321873248</v>
      </c>
    </row>
    <row r="1881" spans="5:6" x14ac:dyDescent="0.25">
      <c r="E1881" s="71">
        <f t="shared" ca="1" si="58"/>
        <v>0.98519963749269146</v>
      </c>
      <c r="F1881" s="71">
        <f t="shared" ca="1" si="59"/>
        <v>56.379787460449428</v>
      </c>
    </row>
    <row r="1882" spans="5:6" x14ac:dyDescent="0.25">
      <c r="E1882" s="71">
        <f t="shared" ca="1" si="58"/>
        <v>0.45323633026525445</v>
      </c>
      <c r="F1882" s="71">
        <f t="shared" ca="1" si="59"/>
        <v>30.958355250415806</v>
      </c>
    </row>
    <row r="1883" spans="5:6" x14ac:dyDescent="0.25">
      <c r="E1883" s="71">
        <f t="shared" ca="1" si="58"/>
        <v>0.65896278919880902</v>
      </c>
      <c r="F1883" s="71">
        <f t="shared" ca="1" si="59"/>
        <v>33.822339662933871</v>
      </c>
    </row>
    <row r="1884" spans="5:6" x14ac:dyDescent="0.25">
      <c r="E1884" s="71">
        <f t="shared" ca="1" si="58"/>
        <v>3.3644251417505044E-2</v>
      </c>
      <c r="F1884" s="71">
        <f t="shared" ca="1" si="59"/>
        <v>25.665384284385489</v>
      </c>
    </row>
    <row r="1885" spans="5:6" x14ac:dyDescent="0.25">
      <c r="E1885" s="71">
        <f t="shared" ca="1" si="58"/>
        <v>0.98071870984548604</v>
      </c>
      <c r="F1885" s="71">
        <f t="shared" ca="1" si="59"/>
        <v>53.970215647846047</v>
      </c>
    </row>
    <row r="1886" spans="5:6" x14ac:dyDescent="0.25">
      <c r="E1886" s="71">
        <f t="shared" ca="1" si="58"/>
        <v>0.9295923525346319</v>
      </c>
      <c r="F1886" s="71">
        <f t="shared" ca="1" si="59"/>
        <v>43.756279445163671</v>
      </c>
    </row>
    <row r="1887" spans="5:6" x14ac:dyDescent="0.25">
      <c r="E1887" s="71">
        <f t="shared" ca="1" si="58"/>
        <v>0.34047490674580216</v>
      </c>
      <c r="F1887" s="71">
        <f t="shared" ca="1" si="59"/>
        <v>29.703958527680527</v>
      </c>
    </row>
    <row r="1888" spans="5:6" x14ac:dyDescent="0.25">
      <c r="E1888" s="71">
        <f t="shared" ca="1" si="58"/>
        <v>0.94411023702427843</v>
      </c>
      <c r="F1888" s="71">
        <f t="shared" ca="1" si="59"/>
        <v>45.406074862996789</v>
      </c>
    </row>
    <row r="1889" spans="5:6" x14ac:dyDescent="0.25">
      <c r="E1889" s="71">
        <f t="shared" ca="1" si="58"/>
        <v>0.29349447385417515</v>
      </c>
      <c r="F1889" s="71">
        <f t="shared" ca="1" si="59"/>
        <v>29.201680401346287</v>
      </c>
    </row>
    <row r="1890" spans="5:6" x14ac:dyDescent="0.25">
      <c r="E1890" s="71">
        <f t="shared" ca="1" si="58"/>
        <v>0.90272741944798929</v>
      </c>
      <c r="F1890" s="71">
        <f t="shared" ca="1" si="59"/>
        <v>41.551896529795002</v>
      </c>
    </row>
    <row r="1891" spans="5:6" x14ac:dyDescent="0.25">
      <c r="E1891" s="71">
        <f t="shared" ca="1" si="58"/>
        <v>0.18193759296341372</v>
      </c>
      <c r="F1891" s="71">
        <f t="shared" ca="1" si="59"/>
        <v>27.977587501573524</v>
      </c>
    </row>
    <row r="1892" spans="5:6" x14ac:dyDescent="0.25">
      <c r="E1892" s="71">
        <f t="shared" ca="1" si="58"/>
        <v>0.14724402148289839</v>
      </c>
      <c r="F1892" s="71">
        <f t="shared" ca="1" si="59"/>
        <v>27.561682670749601</v>
      </c>
    </row>
    <row r="1893" spans="5:6" x14ac:dyDescent="0.25">
      <c r="E1893" s="71">
        <f t="shared" ca="1" si="58"/>
        <v>0.235537371800568</v>
      </c>
      <c r="F1893" s="71">
        <f t="shared" ca="1" si="59"/>
        <v>28.578181608606524</v>
      </c>
    </row>
    <row r="1894" spans="5:6" x14ac:dyDescent="0.25">
      <c r="E1894" s="71">
        <f t="shared" ca="1" si="58"/>
        <v>0.96662923152799751</v>
      </c>
      <c r="F1894" s="71">
        <f t="shared" ca="1" si="59"/>
        <v>49.344761360855905</v>
      </c>
    </row>
    <row r="1895" spans="5:6" x14ac:dyDescent="0.25">
      <c r="E1895" s="71">
        <f t="shared" ca="1" si="58"/>
        <v>0.29624813778277448</v>
      </c>
      <c r="F1895" s="71">
        <f t="shared" ca="1" si="59"/>
        <v>29.231069658833711</v>
      </c>
    </row>
    <row r="1896" spans="5:6" x14ac:dyDescent="0.25">
      <c r="E1896" s="71">
        <f t="shared" ca="1" si="58"/>
        <v>0.92069886532352907</v>
      </c>
      <c r="F1896" s="71">
        <f t="shared" ca="1" si="59"/>
        <v>42.931429297122236</v>
      </c>
    </row>
    <row r="1897" spans="5:6" x14ac:dyDescent="0.25">
      <c r="E1897" s="71">
        <f t="shared" ca="1" si="58"/>
        <v>9.948133941130366E-3</v>
      </c>
      <c r="F1897" s="71">
        <f t="shared" ca="1" si="59"/>
        <v>24.732716576245107</v>
      </c>
    </row>
    <row r="1898" spans="5:6" x14ac:dyDescent="0.25">
      <c r="E1898" s="71">
        <f t="shared" ca="1" si="58"/>
        <v>0.43800500289395183</v>
      </c>
      <c r="F1898" s="71">
        <f t="shared" ca="1" si="59"/>
        <v>30.781838012351031</v>
      </c>
    </row>
    <row r="1899" spans="5:6" x14ac:dyDescent="0.25">
      <c r="E1899" s="71">
        <f t="shared" ca="1" si="58"/>
        <v>0.55088452929915732</v>
      </c>
      <c r="F1899" s="71">
        <f t="shared" ca="1" si="59"/>
        <v>32.179268702203288</v>
      </c>
    </row>
    <row r="1900" spans="5:6" x14ac:dyDescent="0.25">
      <c r="E1900" s="71">
        <f t="shared" ca="1" si="58"/>
        <v>0.51016417218027377</v>
      </c>
      <c r="F1900" s="71">
        <f t="shared" ca="1" si="59"/>
        <v>31.648312740980305</v>
      </c>
    </row>
    <row r="1901" spans="5:6" x14ac:dyDescent="0.25">
      <c r="E1901" s="71">
        <f t="shared" ca="1" si="58"/>
        <v>0.45187501842794109</v>
      </c>
      <c r="F1901" s="71">
        <f t="shared" ca="1" si="59"/>
        <v>30.942458064363958</v>
      </c>
    </row>
    <row r="1902" spans="5:6" x14ac:dyDescent="0.25">
      <c r="E1902" s="71">
        <f t="shared" ca="1" si="58"/>
        <v>0.59842392231606434</v>
      </c>
      <c r="F1902" s="71">
        <f t="shared" ca="1" si="59"/>
        <v>32.852271230774285</v>
      </c>
    </row>
    <row r="1903" spans="5:6" x14ac:dyDescent="0.25">
      <c r="E1903" s="71">
        <f t="shared" ca="1" si="58"/>
        <v>0.54550446822839915</v>
      </c>
      <c r="F1903" s="71">
        <f t="shared" ca="1" si="59"/>
        <v>32.106965015124139</v>
      </c>
    </row>
    <row r="1904" spans="5:6" x14ac:dyDescent="0.25">
      <c r="E1904" s="71">
        <f t="shared" ca="1" si="58"/>
        <v>0.3425762144053569</v>
      </c>
      <c r="F1904" s="71">
        <f t="shared" ca="1" si="59"/>
        <v>29.726540427853397</v>
      </c>
    </row>
    <row r="1905" spans="5:6" x14ac:dyDescent="0.25">
      <c r="E1905" s="71">
        <f t="shared" ca="1" si="58"/>
        <v>0.81770477276221665</v>
      </c>
      <c r="F1905" s="71">
        <f t="shared" ca="1" si="59"/>
        <v>37.560121355749068</v>
      </c>
    </row>
    <row r="1906" spans="5:6" x14ac:dyDescent="0.25">
      <c r="E1906" s="71">
        <f t="shared" ca="1" si="58"/>
        <v>0.16829950453668197</v>
      </c>
      <c r="F1906" s="71">
        <f t="shared" ca="1" si="59"/>
        <v>27.817549022392065</v>
      </c>
    </row>
    <row r="1907" spans="5:6" x14ac:dyDescent="0.25">
      <c r="E1907" s="71">
        <f t="shared" ca="1" si="58"/>
        <v>0.5872998468569075</v>
      </c>
      <c r="F1907" s="71">
        <f t="shared" ca="1" si="59"/>
        <v>32.688813950734314</v>
      </c>
    </row>
    <row r="1908" spans="5:6" x14ac:dyDescent="0.25">
      <c r="E1908" s="71">
        <f t="shared" ca="1" si="58"/>
        <v>0.54432949877185222</v>
      </c>
      <c r="F1908" s="71">
        <f t="shared" ca="1" si="59"/>
        <v>32.091267696024758</v>
      </c>
    </row>
    <row r="1909" spans="5:6" x14ac:dyDescent="0.25">
      <c r="E1909" s="71">
        <f t="shared" ca="1" si="58"/>
        <v>0.4938197155376125</v>
      </c>
      <c r="F1909" s="71">
        <f t="shared" ca="1" si="59"/>
        <v>31.444708896427294</v>
      </c>
    </row>
    <row r="1910" spans="5:6" x14ac:dyDescent="0.25">
      <c r="E1910" s="71">
        <f t="shared" ca="1" si="58"/>
        <v>0.5001992388121439</v>
      </c>
      <c r="F1910" s="71">
        <f t="shared" ca="1" si="59"/>
        <v>31.523596483203189</v>
      </c>
    </row>
    <row r="1911" spans="5:6" x14ac:dyDescent="0.25">
      <c r="E1911" s="71">
        <f t="shared" ca="1" si="58"/>
        <v>0.37202139888178853</v>
      </c>
      <c r="F1911" s="71">
        <f t="shared" ca="1" si="59"/>
        <v>30.04508772871209</v>
      </c>
    </row>
    <row r="1912" spans="5:6" x14ac:dyDescent="0.25">
      <c r="E1912" s="71">
        <f t="shared" ca="1" si="58"/>
        <v>0.30653456404146229</v>
      </c>
      <c r="F1912" s="71">
        <f t="shared" ca="1" si="59"/>
        <v>29.340838238221167</v>
      </c>
    </row>
    <row r="1913" spans="5:6" x14ac:dyDescent="0.25">
      <c r="E1913" s="71">
        <f t="shared" ca="1" si="58"/>
        <v>0.23251963695661459</v>
      </c>
      <c r="F1913" s="71">
        <f t="shared" ca="1" si="59"/>
        <v>28.545220440230242</v>
      </c>
    </row>
    <row r="1914" spans="5:6" x14ac:dyDescent="0.25">
      <c r="E1914" s="71">
        <f t="shared" ca="1" si="58"/>
        <v>0.99702281220668343</v>
      </c>
      <c r="F1914" s="71">
        <f t="shared" ca="1" si="59"/>
        <v>73.994005077183971</v>
      </c>
    </row>
    <row r="1915" spans="5:6" x14ac:dyDescent="0.25">
      <c r="E1915" s="71">
        <f t="shared" ca="1" si="58"/>
        <v>0.34700245231863391</v>
      </c>
      <c r="F1915" s="71">
        <f t="shared" ca="1" si="59"/>
        <v>29.774162850936666</v>
      </c>
    </row>
    <row r="1916" spans="5:6" x14ac:dyDescent="0.25">
      <c r="E1916" s="71">
        <f t="shared" ca="1" si="58"/>
        <v>0.76547197343568618</v>
      </c>
      <c r="F1916" s="71">
        <f t="shared" ca="1" si="59"/>
        <v>36.040081128099104</v>
      </c>
    </row>
    <row r="1917" spans="5:6" x14ac:dyDescent="0.25">
      <c r="E1917" s="71">
        <f t="shared" ca="1" si="58"/>
        <v>0.33016220686581954</v>
      </c>
      <c r="F1917" s="71">
        <f t="shared" ca="1" si="59"/>
        <v>29.593346690951115</v>
      </c>
    </row>
    <row r="1918" spans="5:6" x14ac:dyDescent="0.25">
      <c r="E1918" s="71">
        <f t="shared" ca="1" si="58"/>
        <v>0.79771486004130454</v>
      </c>
      <c r="F1918" s="71">
        <f t="shared" ca="1" si="59"/>
        <v>36.928164152171348</v>
      </c>
    </row>
    <row r="1919" spans="5:6" x14ac:dyDescent="0.25">
      <c r="E1919" s="71">
        <f t="shared" ca="1" si="58"/>
        <v>0.78426559678953089</v>
      </c>
      <c r="F1919" s="71">
        <f t="shared" ca="1" si="59"/>
        <v>36.540313235908329</v>
      </c>
    </row>
    <row r="1920" spans="5:6" x14ac:dyDescent="0.25">
      <c r="E1920" s="71">
        <f t="shared" ca="1" si="58"/>
        <v>0.99833929400879229</v>
      </c>
      <c r="F1920" s="71">
        <f t="shared" ca="1" si="59"/>
        <v>81.928213156572525</v>
      </c>
    </row>
    <row r="1921" spans="5:6" x14ac:dyDescent="0.25">
      <c r="E1921" s="71">
        <f t="shared" ca="1" si="58"/>
        <v>0.3074363235551153</v>
      </c>
      <c r="F1921" s="71">
        <f t="shared" ca="1" si="59"/>
        <v>29.350462181998715</v>
      </c>
    </row>
    <row r="1922" spans="5:6" x14ac:dyDescent="0.25">
      <c r="E1922" s="71">
        <f t="shared" ca="1" si="58"/>
        <v>1.0600537510191077E-2</v>
      </c>
      <c r="F1922" s="71">
        <f t="shared" ca="1" si="59"/>
        <v>24.77365181407523</v>
      </c>
    </row>
    <row r="1923" spans="5:6" x14ac:dyDescent="0.25">
      <c r="E1923" s="71">
        <f t="shared" ca="1" si="58"/>
        <v>0.14014780547133909</v>
      </c>
      <c r="F1923" s="71">
        <f t="shared" ca="1" si="59"/>
        <v>27.472495448630543</v>
      </c>
    </row>
    <row r="1924" spans="5:6" x14ac:dyDescent="0.25">
      <c r="E1924" s="71">
        <f t="shared" ref="E1924:E1987" ca="1" si="60">RAND()</f>
        <v>0.44396510774980713</v>
      </c>
      <c r="F1924" s="71">
        <f t="shared" ref="F1924:F1987" ca="1" si="61">$C$3-$C$4*(LN(E1924)^(-1/$C$5))</f>
        <v>30.850563395891882</v>
      </c>
    </row>
    <row r="1925" spans="5:6" x14ac:dyDescent="0.25">
      <c r="E1925" s="71">
        <f t="shared" ca="1" si="60"/>
        <v>7.1210218025781979E-2</v>
      </c>
      <c r="F1925" s="71">
        <f t="shared" ca="1" si="61"/>
        <v>26.467949334395538</v>
      </c>
    </row>
    <row r="1926" spans="5:6" x14ac:dyDescent="0.25">
      <c r="E1926" s="71">
        <f t="shared" ca="1" si="60"/>
        <v>0.76850567433942085</v>
      </c>
      <c r="F1926" s="71">
        <f t="shared" ca="1" si="61"/>
        <v>36.117848900803871</v>
      </c>
    </row>
    <row r="1927" spans="5:6" x14ac:dyDescent="0.25">
      <c r="E1927" s="71">
        <f t="shared" ca="1" si="60"/>
        <v>0.56523252948599545</v>
      </c>
      <c r="F1927" s="71">
        <f t="shared" ca="1" si="61"/>
        <v>32.375673376152676</v>
      </c>
    </row>
    <row r="1928" spans="5:6" x14ac:dyDescent="0.25">
      <c r="E1928" s="71">
        <f t="shared" ca="1" si="60"/>
        <v>0.57954180626811058</v>
      </c>
      <c r="F1928" s="71">
        <f t="shared" ca="1" si="61"/>
        <v>32.577105475513946</v>
      </c>
    </row>
    <row r="1929" spans="5:6" x14ac:dyDescent="0.25">
      <c r="E1929" s="71">
        <f t="shared" ca="1" si="60"/>
        <v>0.78158114916078358</v>
      </c>
      <c r="F1929" s="71">
        <f t="shared" ca="1" si="61"/>
        <v>36.466045869272222</v>
      </c>
    </row>
    <row r="1930" spans="5:6" x14ac:dyDescent="0.25">
      <c r="E1930" s="71">
        <f t="shared" ca="1" si="60"/>
        <v>0.33893326871148444</v>
      </c>
      <c r="F1930" s="71">
        <f t="shared" ca="1" si="61"/>
        <v>29.687401295652958</v>
      </c>
    </row>
    <row r="1931" spans="5:6" x14ac:dyDescent="0.25">
      <c r="E1931" s="71">
        <f t="shared" ca="1" si="60"/>
        <v>0.97783822486767946</v>
      </c>
      <c r="F1931" s="71">
        <f t="shared" ca="1" si="61"/>
        <v>52.750146330652179</v>
      </c>
    </row>
    <row r="1932" spans="5:6" x14ac:dyDescent="0.25">
      <c r="E1932" s="71">
        <f t="shared" ca="1" si="60"/>
        <v>3.1115285052021324E-3</v>
      </c>
      <c r="F1932" s="71">
        <f t="shared" ca="1" si="61"/>
        <v>24.084942644955369</v>
      </c>
    </row>
    <row r="1933" spans="5:6" x14ac:dyDescent="0.25">
      <c r="E1933" s="71">
        <f t="shared" ca="1" si="60"/>
        <v>0.80288782789675506</v>
      </c>
      <c r="F1933" s="71">
        <f t="shared" ca="1" si="61"/>
        <v>37.084895132263604</v>
      </c>
    </row>
    <row r="1934" spans="5:6" x14ac:dyDescent="0.25">
      <c r="E1934" s="71">
        <f t="shared" ca="1" si="60"/>
        <v>9.1196155734322382E-2</v>
      </c>
      <c r="F1934" s="71">
        <f t="shared" ca="1" si="61"/>
        <v>26.794931236307974</v>
      </c>
    </row>
    <row r="1935" spans="5:6" x14ac:dyDescent="0.25">
      <c r="E1935" s="71">
        <f t="shared" ca="1" si="60"/>
        <v>0.99207117874860862</v>
      </c>
      <c r="F1935" s="71">
        <f t="shared" ca="1" si="61"/>
        <v>62.582687952549215</v>
      </c>
    </row>
    <row r="1936" spans="5:6" x14ac:dyDescent="0.25">
      <c r="E1936" s="71">
        <f t="shared" ca="1" si="60"/>
        <v>0.26143773240019741</v>
      </c>
      <c r="F1936" s="71">
        <f t="shared" ca="1" si="61"/>
        <v>28.858538430097461</v>
      </c>
    </row>
    <row r="1937" spans="5:6" x14ac:dyDescent="0.25">
      <c r="E1937" s="71">
        <f t="shared" ca="1" si="60"/>
        <v>2.4559873834783308E-2</v>
      </c>
      <c r="F1937" s="71">
        <f t="shared" ca="1" si="61"/>
        <v>25.389832152878657</v>
      </c>
    </row>
    <row r="1938" spans="5:6" x14ac:dyDescent="0.25">
      <c r="E1938" s="71">
        <f t="shared" ca="1" si="60"/>
        <v>0.27399157190788681</v>
      </c>
      <c r="F1938" s="71">
        <f t="shared" ca="1" si="61"/>
        <v>28.993237038399428</v>
      </c>
    </row>
    <row r="1939" spans="5:6" x14ac:dyDescent="0.25">
      <c r="E1939" s="71">
        <f t="shared" ca="1" si="60"/>
        <v>8.3066844258842254E-2</v>
      </c>
      <c r="F1939" s="71">
        <f t="shared" ca="1" si="61"/>
        <v>26.666948473774614</v>
      </c>
    </row>
    <row r="1940" spans="5:6" x14ac:dyDescent="0.25">
      <c r="E1940" s="71">
        <f t="shared" ca="1" si="60"/>
        <v>0.79449271630008245</v>
      </c>
      <c r="F1940" s="71">
        <f t="shared" ca="1" si="61"/>
        <v>36.832738401458315</v>
      </c>
    </row>
    <row r="1941" spans="5:6" x14ac:dyDescent="0.25">
      <c r="E1941" s="71">
        <f t="shared" ca="1" si="60"/>
        <v>0.15802481753364972</v>
      </c>
      <c r="F1941" s="71">
        <f t="shared" ca="1" si="61"/>
        <v>27.694185322715352</v>
      </c>
    </row>
    <row r="1942" spans="5:6" x14ac:dyDescent="0.25">
      <c r="E1942" s="71">
        <f t="shared" ca="1" si="60"/>
        <v>0.45282766493930005</v>
      </c>
      <c r="F1942" s="71">
        <f t="shared" ca="1" si="61"/>
        <v>30.953580339704573</v>
      </c>
    </row>
    <row r="1943" spans="5:6" x14ac:dyDescent="0.25">
      <c r="E1943" s="71">
        <f t="shared" ca="1" si="60"/>
        <v>0.71565182584050546</v>
      </c>
      <c r="F1943" s="71">
        <f t="shared" ca="1" si="61"/>
        <v>34.896299582961319</v>
      </c>
    </row>
    <row r="1944" spans="5:6" x14ac:dyDescent="0.25">
      <c r="E1944" s="71">
        <f t="shared" ca="1" si="60"/>
        <v>0.25894754598954295</v>
      </c>
      <c r="F1944" s="71">
        <f t="shared" ca="1" si="61"/>
        <v>28.831745812175285</v>
      </c>
    </row>
    <row r="1945" spans="5:6" x14ac:dyDescent="0.25">
      <c r="E1945" s="71">
        <f t="shared" ca="1" si="60"/>
        <v>0.75790813259669876</v>
      </c>
      <c r="F1945" s="71">
        <f t="shared" ca="1" si="61"/>
        <v>35.850771761892631</v>
      </c>
    </row>
    <row r="1946" spans="5:6" x14ac:dyDescent="0.25">
      <c r="E1946" s="71">
        <f t="shared" ca="1" si="60"/>
        <v>0.8285245345720742</v>
      </c>
      <c r="F1946" s="71">
        <f t="shared" ca="1" si="61"/>
        <v>37.934966799498149</v>
      </c>
    </row>
    <row r="1947" spans="5:6" x14ac:dyDescent="0.25">
      <c r="E1947" s="71">
        <f t="shared" ca="1" si="60"/>
        <v>0.32852949938479081</v>
      </c>
      <c r="F1947" s="71">
        <f t="shared" ca="1" si="61"/>
        <v>29.575863311442884</v>
      </c>
    </row>
    <row r="1948" spans="5:6" x14ac:dyDescent="0.25">
      <c r="E1948" s="71">
        <f t="shared" ca="1" si="60"/>
        <v>0.85551115850774884</v>
      </c>
      <c r="F1948" s="71">
        <f t="shared" ca="1" si="61"/>
        <v>38.99838571147491</v>
      </c>
    </row>
    <row r="1949" spans="5:6" x14ac:dyDescent="0.25">
      <c r="E1949" s="71">
        <f t="shared" ca="1" si="60"/>
        <v>0.20048866336754856</v>
      </c>
      <c r="F1949" s="71">
        <f t="shared" ca="1" si="61"/>
        <v>28.18975926417977</v>
      </c>
    </row>
    <row r="1950" spans="5:6" x14ac:dyDescent="0.25">
      <c r="E1950" s="71">
        <f t="shared" ca="1" si="60"/>
        <v>5.8364581333694932E-2</v>
      </c>
      <c r="F1950" s="71">
        <f t="shared" ca="1" si="61"/>
        <v>26.230591256037002</v>
      </c>
    </row>
    <row r="1951" spans="5:6" x14ac:dyDescent="0.25">
      <c r="E1951" s="71">
        <f t="shared" ca="1" si="60"/>
        <v>0.86220886033136168</v>
      </c>
      <c r="F1951" s="71">
        <f t="shared" ca="1" si="61"/>
        <v>39.297227290514144</v>
      </c>
    </row>
    <row r="1952" spans="5:6" x14ac:dyDescent="0.25">
      <c r="E1952" s="71">
        <f t="shared" ca="1" si="60"/>
        <v>0.67712325574760768</v>
      </c>
      <c r="F1952" s="71">
        <f t="shared" ca="1" si="61"/>
        <v>34.145650594422527</v>
      </c>
    </row>
    <row r="1953" spans="5:6" x14ac:dyDescent="0.25">
      <c r="E1953" s="71">
        <f t="shared" ca="1" si="60"/>
        <v>0.69299422715579928</v>
      </c>
      <c r="F1953" s="71">
        <f t="shared" ca="1" si="61"/>
        <v>34.443300839600127</v>
      </c>
    </row>
    <row r="1954" spans="5:6" x14ac:dyDescent="0.25">
      <c r="E1954" s="71">
        <f t="shared" ca="1" si="60"/>
        <v>0.98244745629282271</v>
      </c>
      <c r="F1954" s="71">
        <f t="shared" ca="1" si="61"/>
        <v>54.811971511040973</v>
      </c>
    </row>
    <row r="1955" spans="5:6" x14ac:dyDescent="0.25">
      <c r="E1955" s="71">
        <f t="shared" ca="1" si="60"/>
        <v>0.49163967032794476</v>
      </c>
      <c r="F1955" s="71">
        <f t="shared" ca="1" si="61"/>
        <v>31.417915431724154</v>
      </c>
    </row>
    <row r="1956" spans="5:6" x14ac:dyDescent="0.25">
      <c r="E1956" s="71">
        <f t="shared" ca="1" si="60"/>
        <v>0.78178920071187663</v>
      </c>
      <c r="F1956" s="71">
        <f t="shared" ca="1" si="61"/>
        <v>36.47176638295997</v>
      </c>
    </row>
    <row r="1957" spans="5:6" x14ac:dyDescent="0.25">
      <c r="E1957" s="71">
        <f t="shared" ca="1" si="60"/>
        <v>7.5046788761876093E-2</v>
      </c>
      <c r="F1957" s="71">
        <f t="shared" ca="1" si="61"/>
        <v>26.534154786685171</v>
      </c>
    </row>
    <row r="1958" spans="5:6" x14ac:dyDescent="0.25">
      <c r="E1958" s="71">
        <f t="shared" ca="1" si="60"/>
        <v>0.50670746628475494</v>
      </c>
      <c r="F1958" s="71">
        <f t="shared" ca="1" si="61"/>
        <v>31.604838554640303</v>
      </c>
    </row>
    <row r="1959" spans="5:6" x14ac:dyDescent="0.25">
      <c r="E1959" s="71">
        <f t="shared" ca="1" si="60"/>
        <v>0.33934021258893066</v>
      </c>
      <c r="F1959" s="71">
        <f t="shared" ca="1" si="61"/>
        <v>29.69177107231495</v>
      </c>
    </row>
    <row r="1960" spans="5:6" x14ac:dyDescent="0.25">
      <c r="E1960" s="71">
        <f t="shared" ca="1" si="60"/>
        <v>0.74480321277326023</v>
      </c>
      <c r="F1960" s="71">
        <f t="shared" ca="1" si="61"/>
        <v>35.53718707199522</v>
      </c>
    </row>
    <row r="1961" spans="5:6" x14ac:dyDescent="0.25">
      <c r="E1961" s="71">
        <f t="shared" ca="1" si="60"/>
        <v>0.67461274207776478</v>
      </c>
      <c r="F1961" s="71">
        <f t="shared" ca="1" si="61"/>
        <v>34.099905721266907</v>
      </c>
    </row>
    <row r="1962" spans="5:6" x14ac:dyDescent="0.25">
      <c r="E1962" s="71">
        <f t="shared" ca="1" si="60"/>
        <v>0.46568222214383459</v>
      </c>
      <c r="F1962" s="71">
        <f t="shared" ca="1" si="61"/>
        <v>31.104870960457731</v>
      </c>
    </row>
    <row r="1963" spans="5:6" x14ac:dyDescent="0.25">
      <c r="E1963" s="71">
        <f t="shared" ca="1" si="60"/>
        <v>0.92112849993763446</v>
      </c>
      <c r="F1963" s="71">
        <f t="shared" ca="1" si="61"/>
        <v>42.968745617959243</v>
      </c>
    </row>
    <row r="1964" spans="5:6" x14ac:dyDescent="0.25">
      <c r="E1964" s="71">
        <f t="shared" ca="1" si="60"/>
        <v>2.9948417553633311E-2</v>
      </c>
      <c r="F1964" s="71">
        <f t="shared" ca="1" si="61"/>
        <v>25.560056730111597</v>
      </c>
    </row>
    <row r="1965" spans="5:6" x14ac:dyDescent="0.25">
      <c r="E1965" s="71">
        <f t="shared" ca="1" si="60"/>
        <v>0.87669999869370407</v>
      </c>
      <c r="F1965" s="71">
        <f t="shared" ca="1" si="61"/>
        <v>40.004413350299004</v>
      </c>
    </row>
    <row r="1966" spans="5:6" x14ac:dyDescent="0.25">
      <c r="E1966" s="71">
        <f t="shared" ca="1" si="60"/>
        <v>0.39993904858908791</v>
      </c>
      <c r="F1966" s="71">
        <f t="shared" ca="1" si="61"/>
        <v>30.35208428027785</v>
      </c>
    </row>
    <row r="1967" spans="5:6" x14ac:dyDescent="0.25">
      <c r="E1967" s="71">
        <f t="shared" ca="1" si="60"/>
        <v>0.28205759698800958</v>
      </c>
      <c r="F1967" s="71">
        <f t="shared" ca="1" si="61"/>
        <v>29.079530510166322</v>
      </c>
    </row>
    <row r="1968" spans="5:6" x14ac:dyDescent="0.25">
      <c r="E1968" s="71">
        <f t="shared" ca="1" si="60"/>
        <v>0.84762174732840379</v>
      </c>
      <c r="F1968" s="71">
        <f t="shared" ca="1" si="61"/>
        <v>38.665828511673737</v>
      </c>
    </row>
    <row r="1969" spans="5:6" x14ac:dyDescent="0.25">
      <c r="E1969" s="71">
        <f t="shared" ca="1" si="60"/>
        <v>0.48951056654270142</v>
      </c>
      <c r="F1969" s="71">
        <f t="shared" ca="1" si="61"/>
        <v>31.391827082163431</v>
      </c>
    </row>
    <row r="1970" spans="5:6" x14ac:dyDescent="0.25">
      <c r="E1970" s="71">
        <f t="shared" ca="1" si="60"/>
        <v>0.49066769571320124</v>
      </c>
      <c r="F1970" s="71">
        <f t="shared" ca="1" si="61"/>
        <v>31.405996002471987</v>
      </c>
    </row>
    <row r="1971" spans="5:6" x14ac:dyDescent="0.25">
      <c r="E1971" s="71">
        <f t="shared" ca="1" si="60"/>
        <v>0.73602247794909315</v>
      </c>
      <c r="F1971" s="71">
        <f t="shared" ca="1" si="61"/>
        <v>35.336430200191657</v>
      </c>
    </row>
    <row r="1972" spans="5:6" x14ac:dyDescent="0.25">
      <c r="E1972" s="71">
        <f t="shared" ca="1" si="60"/>
        <v>0.98717936723049138</v>
      </c>
      <c r="F1972" s="71">
        <f t="shared" ca="1" si="61"/>
        <v>57.740648392742543</v>
      </c>
    </row>
    <row r="1973" spans="5:6" x14ac:dyDescent="0.25">
      <c r="E1973" s="71">
        <f t="shared" ca="1" si="60"/>
        <v>0.62652471409932209</v>
      </c>
      <c r="F1973" s="71">
        <f t="shared" ca="1" si="61"/>
        <v>33.284194294958262</v>
      </c>
    </row>
    <row r="1974" spans="5:6" x14ac:dyDescent="0.25">
      <c r="E1974" s="71">
        <f t="shared" ca="1" si="60"/>
        <v>0.8673341909356368</v>
      </c>
      <c r="F1974" s="71">
        <f t="shared" ca="1" si="61"/>
        <v>39.537255824507476</v>
      </c>
    </row>
    <row r="1975" spans="5:6" x14ac:dyDescent="0.25">
      <c r="E1975" s="71">
        <f t="shared" ca="1" si="60"/>
        <v>0.97446094722231635</v>
      </c>
      <c r="F1975" s="71">
        <f t="shared" ca="1" si="61"/>
        <v>51.540135104766023</v>
      </c>
    </row>
    <row r="1976" spans="5:6" x14ac:dyDescent="0.25">
      <c r="E1976" s="71">
        <f t="shared" ca="1" si="60"/>
        <v>5.8546875786025909E-2</v>
      </c>
      <c r="F1976" s="71">
        <f t="shared" ca="1" si="61"/>
        <v>26.234156743796525</v>
      </c>
    </row>
    <row r="1977" spans="5:6" x14ac:dyDescent="0.25">
      <c r="E1977" s="71">
        <f t="shared" ca="1" si="60"/>
        <v>0.83858768756821356</v>
      </c>
      <c r="F1977" s="71">
        <f t="shared" ca="1" si="61"/>
        <v>38.308029200379991</v>
      </c>
    </row>
    <row r="1978" spans="5:6" x14ac:dyDescent="0.25">
      <c r="E1978" s="71">
        <f t="shared" ca="1" si="60"/>
        <v>0.43499551710137419</v>
      </c>
      <c r="F1978" s="71">
        <f t="shared" ca="1" si="61"/>
        <v>30.74729781491336</v>
      </c>
    </row>
    <row r="1979" spans="5:6" x14ac:dyDescent="0.25">
      <c r="E1979" s="71">
        <f t="shared" ca="1" si="60"/>
        <v>0.6467698600881604</v>
      </c>
      <c r="F1979" s="71">
        <f t="shared" ca="1" si="61"/>
        <v>33.614544681250372</v>
      </c>
    </row>
    <row r="1980" spans="5:6" x14ac:dyDescent="0.25">
      <c r="E1980" s="71">
        <f t="shared" ca="1" si="60"/>
        <v>0.62883556444997069</v>
      </c>
      <c r="F1980" s="71">
        <f t="shared" ca="1" si="61"/>
        <v>33.321036025360421</v>
      </c>
    </row>
    <row r="1981" spans="5:6" x14ac:dyDescent="0.25">
      <c r="E1981" s="71">
        <f t="shared" ca="1" si="60"/>
        <v>0.85893454842058914</v>
      </c>
      <c r="F1981" s="71">
        <f t="shared" ca="1" si="61"/>
        <v>39.149126099683663</v>
      </c>
    </row>
    <row r="1982" spans="5:6" x14ac:dyDescent="0.25">
      <c r="E1982" s="71">
        <f t="shared" ca="1" si="60"/>
        <v>0.90037126868790351</v>
      </c>
      <c r="F1982" s="71">
        <f t="shared" ca="1" si="61"/>
        <v>41.393164530289127</v>
      </c>
    </row>
    <row r="1983" spans="5:6" x14ac:dyDescent="0.25">
      <c r="E1983" s="71">
        <f t="shared" ca="1" si="60"/>
        <v>0.83777485380934658</v>
      </c>
      <c r="F1983" s="71">
        <f t="shared" ca="1" si="61"/>
        <v>38.276942861646511</v>
      </c>
    </row>
    <row r="1984" spans="5:6" x14ac:dyDescent="0.25">
      <c r="E1984" s="71">
        <f t="shared" ca="1" si="60"/>
        <v>0.7979748059000078</v>
      </c>
      <c r="F1984" s="71">
        <f t="shared" ca="1" si="61"/>
        <v>36.935934864808281</v>
      </c>
    </row>
    <row r="1985" spans="5:6" x14ac:dyDescent="0.25">
      <c r="E1985" s="71">
        <f t="shared" ca="1" si="60"/>
        <v>0.80014222113243072</v>
      </c>
      <c r="F1985" s="71">
        <f t="shared" ca="1" si="61"/>
        <v>37.001155419387338</v>
      </c>
    </row>
    <row r="1986" spans="5:6" x14ac:dyDescent="0.25">
      <c r="E1986" s="71">
        <f t="shared" ca="1" si="60"/>
        <v>6.5119816020054566E-2</v>
      </c>
      <c r="F1986" s="71">
        <f t="shared" ca="1" si="61"/>
        <v>26.35870481195774</v>
      </c>
    </row>
    <row r="1987" spans="5:6" x14ac:dyDescent="0.25">
      <c r="E1987" s="71">
        <f t="shared" ca="1" si="60"/>
        <v>2.6550055941643391E-2</v>
      </c>
      <c r="F1987" s="71">
        <f t="shared" ca="1" si="61"/>
        <v>25.455363435337436</v>
      </c>
    </row>
    <row r="1988" spans="5:6" x14ac:dyDescent="0.25">
      <c r="E1988" s="71">
        <f t="shared" ref="E1988:E2051" ca="1" si="62">RAND()</f>
        <v>0.8578604643793375</v>
      </c>
      <c r="F1988" s="71">
        <f t="shared" ref="F1988:F2051" ca="1" si="63">$C$3-$C$4*(LN(E1988)^(-1/$C$5))</f>
        <v>39.101390042813797</v>
      </c>
    </row>
    <row r="1989" spans="5:6" x14ac:dyDescent="0.25">
      <c r="E1989" s="71">
        <f t="shared" ca="1" si="62"/>
        <v>2.0870100742356179E-3</v>
      </c>
      <c r="F1989" s="71">
        <f t="shared" ca="1" si="63"/>
        <v>23.89774986844553</v>
      </c>
    </row>
    <row r="1990" spans="5:6" x14ac:dyDescent="0.25">
      <c r="E1990" s="71">
        <f t="shared" ca="1" si="62"/>
        <v>0.56645226381558289</v>
      </c>
      <c r="F1990" s="71">
        <f t="shared" ca="1" si="63"/>
        <v>32.392620374749086</v>
      </c>
    </row>
    <row r="1991" spans="5:6" x14ac:dyDescent="0.25">
      <c r="E1991" s="71">
        <f t="shared" ca="1" si="62"/>
        <v>0.78882159097159188</v>
      </c>
      <c r="F1991" s="71">
        <f t="shared" ca="1" si="63"/>
        <v>36.668680474888326</v>
      </c>
    </row>
    <row r="1992" spans="5:6" x14ac:dyDescent="0.25">
      <c r="E1992" s="71">
        <f t="shared" ca="1" si="62"/>
        <v>5.2815124018022797E-2</v>
      </c>
      <c r="F1992" s="71">
        <f t="shared" ca="1" si="63"/>
        <v>26.118782693629147</v>
      </c>
    </row>
    <row r="1993" spans="5:6" x14ac:dyDescent="0.25">
      <c r="E1993" s="71">
        <f t="shared" ca="1" si="62"/>
        <v>0.51036633626552119</v>
      </c>
      <c r="F1993" s="71">
        <f t="shared" ca="1" si="63"/>
        <v>31.650862421620193</v>
      </c>
    </row>
    <row r="1994" spans="5:6" x14ac:dyDescent="0.25">
      <c r="E1994" s="71">
        <f t="shared" ca="1" si="62"/>
        <v>0.43358221639584127</v>
      </c>
      <c r="F1994" s="71">
        <f t="shared" ca="1" si="63"/>
        <v>30.731113715389785</v>
      </c>
    </row>
    <row r="1995" spans="5:6" x14ac:dyDescent="0.25">
      <c r="E1995" s="71">
        <f t="shared" ca="1" si="62"/>
        <v>0.21509373128817855</v>
      </c>
      <c r="F1995" s="71">
        <f t="shared" ca="1" si="63"/>
        <v>28.353260526744954</v>
      </c>
    </row>
    <row r="1996" spans="5:6" x14ac:dyDescent="0.25">
      <c r="E1996" s="71">
        <f t="shared" ca="1" si="62"/>
        <v>7.0198400681350415E-2</v>
      </c>
      <c r="F1996" s="71">
        <f t="shared" ca="1" si="63"/>
        <v>26.450167657693108</v>
      </c>
    </row>
    <row r="1997" spans="5:6" x14ac:dyDescent="0.25">
      <c r="E1997" s="71">
        <f t="shared" ca="1" si="62"/>
        <v>0.44934627729227872</v>
      </c>
      <c r="F1997" s="71">
        <f t="shared" ca="1" si="63"/>
        <v>30.912992502393525</v>
      </c>
    </row>
    <row r="1998" spans="5:6" x14ac:dyDescent="0.25">
      <c r="E1998" s="71">
        <f t="shared" ca="1" si="62"/>
        <v>0.5720827283717933</v>
      </c>
      <c r="F1998" s="71">
        <f t="shared" ca="1" si="63"/>
        <v>32.471381170928957</v>
      </c>
    </row>
    <row r="1999" spans="5:6" x14ac:dyDescent="0.25">
      <c r="E1999" s="71">
        <f t="shared" ca="1" si="62"/>
        <v>0.35504883509779916</v>
      </c>
      <c r="F1999" s="71">
        <f t="shared" ca="1" si="63"/>
        <v>29.860948279256803</v>
      </c>
    </row>
    <row r="2000" spans="5:6" x14ac:dyDescent="0.25">
      <c r="E2000" s="71">
        <f t="shared" ca="1" si="62"/>
        <v>0.67899612972573065</v>
      </c>
      <c r="F2000" s="71">
        <f t="shared" ca="1" si="63"/>
        <v>34.18000686681814</v>
      </c>
    </row>
    <row r="2001" spans="5:6" x14ac:dyDescent="0.25">
      <c r="E2001" s="71">
        <f t="shared" ca="1" si="62"/>
        <v>6.1673065144042249E-2</v>
      </c>
      <c r="F2001" s="71">
        <f t="shared" ca="1" si="63"/>
        <v>26.294335039914731</v>
      </c>
    </row>
    <row r="2002" spans="5:6" x14ac:dyDescent="0.25">
      <c r="E2002" s="71">
        <f t="shared" ca="1" si="62"/>
        <v>0.89413339991361207</v>
      </c>
      <c r="F2002" s="71">
        <f t="shared" ca="1" si="63"/>
        <v>40.993009331113896</v>
      </c>
    </row>
    <row r="2003" spans="5:6" x14ac:dyDescent="0.25">
      <c r="E2003" s="71">
        <f t="shared" ca="1" si="62"/>
        <v>0.90731290407037224</v>
      </c>
      <c r="F2003" s="71">
        <f t="shared" ca="1" si="63"/>
        <v>41.873964703208152</v>
      </c>
    </row>
    <row r="2004" spans="5:6" x14ac:dyDescent="0.25">
      <c r="E2004" s="71">
        <f t="shared" ca="1" si="62"/>
        <v>2.1342081428170068E-2</v>
      </c>
      <c r="F2004" s="71">
        <f t="shared" ca="1" si="63"/>
        <v>25.275796926078648</v>
      </c>
    </row>
    <row r="2005" spans="5:6" x14ac:dyDescent="0.25">
      <c r="E2005" s="71">
        <f t="shared" ca="1" si="62"/>
        <v>0.26784391997823065</v>
      </c>
      <c r="F2005" s="71">
        <f t="shared" ca="1" si="63"/>
        <v>28.927345248797884</v>
      </c>
    </row>
    <row r="2006" spans="5:6" x14ac:dyDescent="0.25">
      <c r="E2006" s="71">
        <f t="shared" ca="1" si="62"/>
        <v>0.72552342240215051</v>
      </c>
      <c r="F2006" s="71">
        <f t="shared" ca="1" si="63"/>
        <v>35.105354566116951</v>
      </c>
    </row>
    <row r="2007" spans="5:6" x14ac:dyDescent="0.25">
      <c r="E2007" s="71">
        <f t="shared" ca="1" si="62"/>
        <v>0.71435715850708192</v>
      </c>
      <c r="F2007" s="71">
        <f t="shared" ca="1" si="63"/>
        <v>34.869438014488146</v>
      </c>
    </row>
    <row r="2008" spans="5:6" x14ac:dyDescent="0.25">
      <c r="E2008" s="71">
        <f t="shared" ca="1" si="62"/>
        <v>0.9920349202985036</v>
      </c>
      <c r="F2008" s="71">
        <f t="shared" ca="1" si="63"/>
        <v>62.534535652704932</v>
      </c>
    </row>
    <row r="2009" spans="5:6" x14ac:dyDescent="0.25">
      <c r="E2009" s="71">
        <f t="shared" ca="1" si="62"/>
        <v>0.97279234116888413</v>
      </c>
      <c r="F2009" s="71">
        <f t="shared" ca="1" si="63"/>
        <v>51.010638329600447</v>
      </c>
    </row>
    <row r="2010" spans="5:6" x14ac:dyDescent="0.25">
      <c r="E2010" s="71">
        <f t="shared" ca="1" si="62"/>
        <v>0.48785790513863514</v>
      </c>
      <c r="F2010" s="71">
        <f t="shared" ca="1" si="63"/>
        <v>31.371629835596714</v>
      </c>
    </row>
    <row r="2011" spans="5:6" x14ac:dyDescent="0.25">
      <c r="E2011" s="71">
        <f t="shared" ca="1" si="62"/>
        <v>0.82305082673262497</v>
      </c>
      <c r="F2011" s="71">
        <f t="shared" ca="1" si="63"/>
        <v>37.742152634341792</v>
      </c>
    </row>
    <row r="2012" spans="5:6" x14ac:dyDescent="0.25">
      <c r="E2012" s="71">
        <f t="shared" ca="1" si="62"/>
        <v>0.21877567001064235</v>
      </c>
      <c r="F2012" s="71">
        <f t="shared" ca="1" si="63"/>
        <v>28.394074544103244</v>
      </c>
    </row>
    <row r="2013" spans="5:6" x14ac:dyDescent="0.25">
      <c r="E2013" s="71">
        <f t="shared" ca="1" si="62"/>
        <v>0.37797989330752824</v>
      </c>
      <c r="F2013" s="71">
        <f t="shared" ca="1" si="63"/>
        <v>30.110139367544285</v>
      </c>
    </row>
    <row r="2014" spans="5:6" x14ac:dyDescent="0.25">
      <c r="E2014" s="71">
        <f t="shared" ca="1" si="62"/>
        <v>0.76966076879061485</v>
      </c>
      <c r="F2014" s="71">
        <f t="shared" ca="1" si="63"/>
        <v>36.147746664997044</v>
      </c>
    </row>
    <row r="2015" spans="5:6" x14ac:dyDescent="0.25">
      <c r="E2015" s="71">
        <f t="shared" ca="1" si="62"/>
        <v>0.50557990945536391</v>
      </c>
      <c r="F2015" s="71">
        <f t="shared" ca="1" si="63"/>
        <v>31.590706728798384</v>
      </c>
    </row>
    <row r="2016" spans="5:6" x14ac:dyDescent="0.25">
      <c r="E2016" s="71">
        <f t="shared" ca="1" si="62"/>
        <v>0.65827498733548584</v>
      </c>
      <c r="F2016" s="71">
        <f t="shared" ca="1" si="63"/>
        <v>33.810428231056733</v>
      </c>
    </row>
    <row r="2017" spans="5:6" x14ac:dyDescent="0.25">
      <c r="E2017" s="71">
        <f t="shared" ca="1" si="62"/>
        <v>0.36889201977991914</v>
      </c>
      <c r="F2017" s="71">
        <f t="shared" ca="1" si="63"/>
        <v>30.011012941026873</v>
      </c>
    </row>
    <row r="2018" spans="5:6" x14ac:dyDescent="0.25">
      <c r="E2018" s="71">
        <f t="shared" ca="1" si="62"/>
        <v>0.96313186065838197</v>
      </c>
      <c r="F2018" s="71">
        <f t="shared" ca="1" si="63"/>
        <v>48.554354256433221</v>
      </c>
    </row>
    <row r="2019" spans="5:6" x14ac:dyDescent="0.25">
      <c r="E2019" s="71">
        <f t="shared" ca="1" si="62"/>
        <v>0.22189975301336118</v>
      </c>
      <c r="F2019" s="71">
        <f t="shared" ca="1" si="63"/>
        <v>28.428591281405193</v>
      </c>
    </row>
    <row r="2020" spans="5:6" x14ac:dyDescent="0.25">
      <c r="E2020" s="71">
        <f t="shared" ca="1" si="62"/>
        <v>0.43757165374040086</v>
      </c>
      <c r="F2020" s="71">
        <f t="shared" ca="1" si="63"/>
        <v>30.776857829693014</v>
      </c>
    </row>
    <row r="2021" spans="5:6" x14ac:dyDescent="0.25">
      <c r="E2021" s="71">
        <f t="shared" ca="1" si="62"/>
        <v>0.13873217500986379</v>
      </c>
      <c r="F2021" s="71">
        <f t="shared" ca="1" si="63"/>
        <v>27.454497099540539</v>
      </c>
    </row>
    <row r="2022" spans="5:6" x14ac:dyDescent="0.25">
      <c r="E2022" s="71">
        <f t="shared" ca="1" si="62"/>
        <v>0.95139332350763384</v>
      </c>
      <c r="F2022" s="71">
        <f t="shared" ca="1" si="63"/>
        <v>46.436428898724998</v>
      </c>
    </row>
    <row r="2023" spans="5:6" x14ac:dyDescent="0.25">
      <c r="E2023" s="71">
        <f t="shared" ca="1" si="62"/>
        <v>0.70096201288932214</v>
      </c>
      <c r="F2023" s="71">
        <f t="shared" ca="1" si="63"/>
        <v>34.598610005455569</v>
      </c>
    </row>
    <row r="2024" spans="5:6" x14ac:dyDescent="0.25">
      <c r="E2024" s="71">
        <f t="shared" ca="1" si="62"/>
        <v>0.52947217159251947</v>
      </c>
      <c r="F2024" s="71">
        <f t="shared" ca="1" si="63"/>
        <v>31.895541510409405</v>
      </c>
    </row>
    <row r="2025" spans="5:6" x14ac:dyDescent="0.25">
      <c r="E2025" s="71">
        <f t="shared" ca="1" si="62"/>
        <v>0.94487655786129832</v>
      </c>
      <c r="F2025" s="71">
        <f t="shared" ca="1" si="63"/>
        <v>45.506827682880171</v>
      </c>
    </row>
    <row r="2026" spans="5:6" x14ac:dyDescent="0.25">
      <c r="E2026" s="71">
        <f t="shared" ca="1" si="62"/>
        <v>0.43752840008417027</v>
      </c>
      <c r="F2026" s="71">
        <f t="shared" ca="1" si="63"/>
        <v>30.776360867705492</v>
      </c>
    </row>
    <row r="2027" spans="5:6" x14ac:dyDescent="0.25">
      <c r="E2027" s="71">
        <f t="shared" ca="1" si="62"/>
        <v>0.85329517364794238</v>
      </c>
      <c r="F2027" s="71">
        <f t="shared" ca="1" si="63"/>
        <v>38.902946399496976</v>
      </c>
    </row>
    <row r="2028" spans="5:6" x14ac:dyDescent="0.25">
      <c r="E2028" s="71">
        <f t="shared" ca="1" si="62"/>
        <v>0.87634102572500105</v>
      </c>
      <c r="F2028" s="71">
        <f t="shared" ca="1" si="63"/>
        <v>39.985771859741192</v>
      </c>
    </row>
    <row r="2029" spans="5:6" x14ac:dyDescent="0.25">
      <c r="E2029" s="71">
        <f t="shared" ca="1" si="62"/>
        <v>0.34024615600196939</v>
      </c>
      <c r="F2029" s="71">
        <f t="shared" ca="1" si="63"/>
        <v>29.701501207416811</v>
      </c>
    </row>
    <row r="2030" spans="5:6" x14ac:dyDescent="0.25">
      <c r="E2030" s="71">
        <f t="shared" ca="1" si="62"/>
        <v>0.7107862724846431</v>
      </c>
      <c r="F2030" s="71">
        <f t="shared" ca="1" si="63"/>
        <v>34.795992221448515</v>
      </c>
    </row>
    <row r="2031" spans="5:6" x14ac:dyDescent="0.25">
      <c r="E2031" s="71">
        <f t="shared" ca="1" si="62"/>
        <v>1.2229594204162697E-2</v>
      </c>
      <c r="F2031" s="71">
        <f t="shared" ca="1" si="63"/>
        <v>24.868343115940384</v>
      </c>
    </row>
    <row r="2032" spans="5:6" x14ac:dyDescent="0.25">
      <c r="E2032" s="71">
        <f t="shared" ca="1" si="62"/>
        <v>0.56874391795167067</v>
      </c>
      <c r="F2032" s="71">
        <f t="shared" ca="1" si="63"/>
        <v>32.424570681762276</v>
      </c>
    </row>
    <row r="2033" spans="5:6" x14ac:dyDescent="0.25">
      <c r="E2033" s="71">
        <f t="shared" ca="1" si="62"/>
        <v>0.72078722175979637</v>
      </c>
      <c r="F2033" s="71">
        <f t="shared" ca="1" si="63"/>
        <v>35.004102044327865</v>
      </c>
    </row>
    <row r="2034" spans="5:6" x14ac:dyDescent="0.25">
      <c r="E2034" s="71">
        <f t="shared" ca="1" si="62"/>
        <v>0.2011056790022373</v>
      </c>
      <c r="F2034" s="71">
        <f t="shared" ca="1" si="63"/>
        <v>28.196723593878151</v>
      </c>
    </row>
    <row r="2035" spans="5:6" x14ac:dyDescent="0.25">
      <c r="E2035" s="71">
        <f t="shared" ca="1" si="62"/>
        <v>0.13811003560073853</v>
      </c>
      <c r="F2035" s="71">
        <f t="shared" ca="1" si="63"/>
        <v>27.446564457861303</v>
      </c>
    </row>
    <row r="2036" spans="5:6" x14ac:dyDescent="0.25">
      <c r="E2036" s="71">
        <f t="shared" ca="1" si="62"/>
        <v>0.3662575629442969</v>
      </c>
      <c r="F2036" s="71">
        <f t="shared" ca="1" si="63"/>
        <v>29.982372826855645</v>
      </c>
    </row>
    <row r="2037" spans="5:6" x14ac:dyDescent="0.25">
      <c r="E2037" s="71">
        <f t="shared" ca="1" si="62"/>
        <v>0.2831769002014477</v>
      </c>
      <c r="F2037" s="71">
        <f t="shared" ca="1" si="63"/>
        <v>29.091493845820455</v>
      </c>
    </row>
    <row r="2038" spans="5:6" x14ac:dyDescent="0.25">
      <c r="E2038" s="71">
        <f t="shared" ca="1" si="62"/>
        <v>0.99104163149835567</v>
      </c>
      <c r="F2038" s="71">
        <f t="shared" ca="1" si="63"/>
        <v>61.309016956207159</v>
      </c>
    </row>
    <row r="2039" spans="5:6" x14ac:dyDescent="0.25">
      <c r="E2039" s="71">
        <f t="shared" ca="1" si="62"/>
        <v>0.95005634933019345</v>
      </c>
      <c r="F2039" s="71">
        <f t="shared" ca="1" si="63"/>
        <v>46.234174789345047</v>
      </c>
    </row>
    <row r="2040" spans="5:6" x14ac:dyDescent="0.25">
      <c r="E2040" s="71">
        <f t="shared" ca="1" si="62"/>
        <v>0.92166385162281084</v>
      </c>
      <c r="F2040" s="71">
        <f t="shared" ca="1" si="63"/>
        <v>43.015576880283831</v>
      </c>
    </row>
    <row r="2041" spans="5:6" x14ac:dyDescent="0.25">
      <c r="E2041" s="71">
        <f t="shared" ca="1" si="62"/>
        <v>0.70668511521804456</v>
      </c>
      <c r="F2041" s="71">
        <f t="shared" ca="1" si="63"/>
        <v>34.712776091163228</v>
      </c>
    </row>
    <row r="2042" spans="5:6" x14ac:dyDescent="0.25">
      <c r="E2042" s="71">
        <f t="shared" ca="1" si="62"/>
        <v>1.2212509367906077E-2</v>
      </c>
      <c r="F2042" s="71">
        <f t="shared" ca="1" si="63"/>
        <v>24.867399326603913</v>
      </c>
    </row>
    <row r="2043" spans="5:6" x14ac:dyDescent="0.25">
      <c r="E2043" s="71">
        <f t="shared" ca="1" si="62"/>
        <v>0.54043413699109599</v>
      </c>
      <c r="F2043" s="71">
        <f t="shared" ca="1" si="63"/>
        <v>32.03946087052536</v>
      </c>
    </row>
    <row r="2044" spans="5:6" x14ac:dyDescent="0.25">
      <c r="E2044" s="71">
        <f t="shared" ca="1" si="62"/>
        <v>0.84275112837470356</v>
      </c>
      <c r="F2044" s="71">
        <f t="shared" ca="1" si="63"/>
        <v>38.470056350768978</v>
      </c>
    </row>
    <row r="2045" spans="5:6" x14ac:dyDescent="0.25">
      <c r="E2045" s="71">
        <f t="shared" ca="1" si="62"/>
        <v>0.29552308444671838</v>
      </c>
      <c r="F2045" s="71">
        <f t="shared" ca="1" si="63"/>
        <v>29.223331768320762</v>
      </c>
    </row>
    <row r="2046" spans="5:6" x14ac:dyDescent="0.25">
      <c r="E2046" s="71">
        <f t="shared" ca="1" si="62"/>
        <v>0.99492722376927745</v>
      </c>
      <c r="F2046" s="71">
        <f t="shared" ca="1" si="63"/>
        <v>67.512213082812139</v>
      </c>
    </row>
    <row r="2047" spans="5:6" x14ac:dyDescent="0.25">
      <c r="E2047" s="71">
        <f t="shared" ca="1" si="62"/>
        <v>0.38956596280574463</v>
      </c>
      <c r="F2047" s="71">
        <f t="shared" ca="1" si="63"/>
        <v>30.237332176378292</v>
      </c>
    </row>
    <row r="2048" spans="5:6" x14ac:dyDescent="0.25">
      <c r="E2048" s="71">
        <f t="shared" ca="1" si="62"/>
        <v>0.65077956855284158</v>
      </c>
      <c r="F2048" s="71">
        <f t="shared" ca="1" si="63"/>
        <v>33.682105734817142</v>
      </c>
    </row>
    <row r="2049" spans="5:6" x14ac:dyDescent="0.25">
      <c r="E2049" s="71">
        <f t="shared" ca="1" si="62"/>
        <v>0.44443498141772908</v>
      </c>
      <c r="F2049" s="71">
        <f t="shared" ca="1" si="63"/>
        <v>30.856000015869572</v>
      </c>
    </row>
    <row r="2050" spans="5:6" x14ac:dyDescent="0.25">
      <c r="E2050" s="71">
        <f t="shared" ca="1" si="62"/>
        <v>0.1957315181575412</v>
      </c>
      <c r="F2050" s="71">
        <f t="shared" ca="1" si="63"/>
        <v>28.135878527497049</v>
      </c>
    </row>
    <row r="2051" spans="5:6" x14ac:dyDescent="0.25">
      <c r="E2051" s="71">
        <f t="shared" ca="1" si="62"/>
        <v>0.53999242691518812</v>
      </c>
      <c r="F2051" s="71">
        <f t="shared" ca="1" si="63"/>
        <v>32.033608768885202</v>
      </c>
    </row>
    <row r="2052" spans="5:6" x14ac:dyDescent="0.25">
      <c r="E2052" s="71">
        <f t="shared" ref="E2052:E2115" ca="1" si="64">RAND()</f>
        <v>0.4895763905272339</v>
      </c>
      <c r="F2052" s="71">
        <f t="shared" ref="F2052:F2115" ca="1" si="65">$C$3-$C$4*(LN(E2052)^(-1/$C$5))</f>
        <v>31.392632477747998</v>
      </c>
    </row>
    <row r="2053" spans="5:6" x14ac:dyDescent="0.25">
      <c r="E2053" s="71">
        <f t="shared" ca="1" si="64"/>
        <v>0.51878790100741512</v>
      </c>
      <c r="F2053" s="71">
        <f t="shared" ca="1" si="65"/>
        <v>31.757790425644309</v>
      </c>
    </row>
    <row r="2054" spans="5:6" x14ac:dyDescent="0.25">
      <c r="E2054" s="71">
        <f t="shared" ca="1" si="64"/>
        <v>0.69322623629378533</v>
      </c>
      <c r="F2054" s="71">
        <f t="shared" ca="1" si="65"/>
        <v>34.447765411846973</v>
      </c>
    </row>
    <row r="2055" spans="5:6" x14ac:dyDescent="0.25">
      <c r="E2055" s="71">
        <f t="shared" ca="1" si="64"/>
        <v>0.48801073369091641</v>
      </c>
      <c r="F2055" s="71">
        <f t="shared" ca="1" si="65"/>
        <v>31.373495625554146</v>
      </c>
    </row>
    <row r="2056" spans="5:6" x14ac:dyDescent="0.25">
      <c r="E2056" s="71">
        <f t="shared" ca="1" si="64"/>
        <v>0.44234805766667029</v>
      </c>
      <c r="F2056" s="71">
        <f t="shared" ca="1" si="65"/>
        <v>30.831874448230458</v>
      </c>
    </row>
    <row r="2057" spans="5:6" x14ac:dyDescent="0.25">
      <c r="E2057" s="71">
        <f t="shared" ca="1" si="64"/>
        <v>0.9549918119584766</v>
      </c>
      <c r="F2057" s="71">
        <f t="shared" ca="1" si="65"/>
        <v>47.015134349116451</v>
      </c>
    </row>
    <row r="2058" spans="5:6" x14ac:dyDescent="0.25">
      <c r="E2058" s="71">
        <f t="shared" ca="1" si="64"/>
        <v>0.27955724064551257</v>
      </c>
      <c r="F2058" s="71">
        <f t="shared" ca="1" si="65"/>
        <v>29.05279708283463</v>
      </c>
    </row>
    <row r="2059" spans="5:6" x14ac:dyDescent="0.25">
      <c r="E2059" s="71">
        <f t="shared" ca="1" si="64"/>
        <v>0.20814263336997585</v>
      </c>
      <c r="F2059" s="71">
        <f t="shared" ca="1" si="65"/>
        <v>28.275782358282989</v>
      </c>
    </row>
    <row r="2060" spans="5:6" x14ac:dyDescent="0.25">
      <c r="E2060" s="71">
        <f t="shared" ca="1" si="64"/>
        <v>0.11440888104074076</v>
      </c>
      <c r="F2060" s="71">
        <f t="shared" ca="1" si="65"/>
        <v>27.132434445461648</v>
      </c>
    </row>
    <row r="2061" spans="5:6" x14ac:dyDescent="0.25">
      <c r="E2061" s="71">
        <f t="shared" ca="1" si="64"/>
        <v>0.58388840674718701</v>
      </c>
      <c r="F2061" s="71">
        <f t="shared" ca="1" si="65"/>
        <v>32.639467690874611</v>
      </c>
    </row>
    <row r="2062" spans="5:6" x14ac:dyDescent="0.25">
      <c r="E2062" s="71">
        <f t="shared" ca="1" si="64"/>
        <v>0.40142651610374924</v>
      </c>
      <c r="F2062" s="71">
        <f t="shared" ca="1" si="65"/>
        <v>30.368612956925311</v>
      </c>
    </row>
    <row r="2063" spans="5:6" x14ac:dyDescent="0.25">
      <c r="E2063" s="71">
        <f t="shared" ca="1" si="64"/>
        <v>0.72655182265831797</v>
      </c>
      <c r="F2063" s="71">
        <f t="shared" ca="1" si="65"/>
        <v>35.127579159687343</v>
      </c>
    </row>
    <row r="2064" spans="5:6" x14ac:dyDescent="0.25">
      <c r="E2064" s="71">
        <f t="shared" ca="1" si="64"/>
        <v>0.22734045227851829</v>
      </c>
      <c r="F2064" s="71">
        <f t="shared" ca="1" si="65"/>
        <v>28.488471338888399</v>
      </c>
    </row>
    <row r="2065" spans="5:6" x14ac:dyDescent="0.25">
      <c r="E2065" s="71">
        <f t="shared" ca="1" si="64"/>
        <v>0.54906749602997273</v>
      </c>
      <c r="F2065" s="71">
        <f t="shared" ca="1" si="65"/>
        <v>32.154770037165022</v>
      </c>
    </row>
    <row r="2066" spans="5:6" x14ac:dyDescent="0.25">
      <c r="E2066" s="71">
        <f t="shared" ca="1" si="64"/>
        <v>0.63252362013222974</v>
      </c>
      <c r="F2066" s="71">
        <f t="shared" ca="1" si="65"/>
        <v>33.380282145265525</v>
      </c>
    </row>
    <row r="2067" spans="5:6" x14ac:dyDescent="0.25">
      <c r="E2067" s="71">
        <f t="shared" ca="1" si="64"/>
        <v>0.38053064034532347</v>
      </c>
      <c r="F2067" s="71">
        <f t="shared" ca="1" si="65"/>
        <v>30.138059320187793</v>
      </c>
    </row>
    <row r="2068" spans="5:6" x14ac:dyDescent="0.25">
      <c r="E2068" s="71">
        <f t="shared" ca="1" si="64"/>
        <v>0.29477851076366846</v>
      </c>
      <c r="F2068" s="71">
        <f t="shared" ca="1" si="65"/>
        <v>29.215385244928981</v>
      </c>
    </row>
    <row r="2069" spans="5:6" x14ac:dyDescent="0.25">
      <c r="E2069" s="71">
        <f t="shared" ca="1" si="64"/>
        <v>0.56056631799319889</v>
      </c>
      <c r="F2069" s="71">
        <f t="shared" ca="1" si="65"/>
        <v>32.311210416357248</v>
      </c>
    </row>
    <row r="2070" spans="5:6" x14ac:dyDescent="0.25">
      <c r="E2070" s="71">
        <f t="shared" ca="1" si="64"/>
        <v>0.34348735744823689</v>
      </c>
      <c r="F2070" s="71">
        <f t="shared" ca="1" si="65"/>
        <v>29.736337240837148</v>
      </c>
    </row>
    <row r="2071" spans="5:6" x14ac:dyDescent="0.25">
      <c r="E2071" s="71">
        <f t="shared" ca="1" si="64"/>
        <v>0.92833588655184718</v>
      </c>
      <c r="F2071" s="71">
        <f t="shared" ca="1" si="65"/>
        <v>43.632579282849207</v>
      </c>
    </row>
    <row r="2072" spans="5:6" x14ac:dyDescent="0.25">
      <c r="E2072" s="71">
        <f t="shared" ca="1" si="64"/>
        <v>0.74239927243475967</v>
      </c>
      <c r="F2072" s="71">
        <f t="shared" ca="1" si="65"/>
        <v>35.481512525469725</v>
      </c>
    </row>
    <row r="2073" spans="5:6" x14ac:dyDescent="0.25">
      <c r="E2073" s="71">
        <f t="shared" ca="1" si="64"/>
        <v>0.34575805627432765</v>
      </c>
      <c r="F2073" s="71">
        <f t="shared" ca="1" si="65"/>
        <v>29.760766347839006</v>
      </c>
    </row>
    <row r="2074" spans="5:6" x14ac:dyDescent="0.25">
      <c r="E2074" s="71">
        <f t="shared" ca="1" si="64"/>
        <v>0.55153046920707582</v>
      </c>
      <c r="F2074" s="71">
        <f t="shared" ca="1" si="65"/>
        <v>32.187997470992784</v>
      </c>
    </row>
    <row r="2075" spans="5:6" x14ac:dyDescent="0.25">
      <c r="E2075" s="71">
        <f t="shared" ca="1" si="64"/>
        <v>0.76397345033101949</v>
      </c>
      <c r="F2075" s="71">
        <f t="shared" ca="1" si="65"/>
        <v>36.002063141917105</v>
      </c>
    </row>
    <row r="2076" spans="5:6" x14ac:dyDescent="0.25">
      <c r="E2076" s="71">
        <f t="shared" ca="1" si="64"/>
        <v>0.80732375337390028</v>
      </c>
      <c r="F2076" s="71">
        <f t="shared" ca="1" si="65"/>
        <v>37.222929501588027</v>
      </c>
    </row>
    <row r="2077" spans="5:6" x14ac:dyDescent="0.25">
      <c r="E2077" s="71">
        <f t="shared" ca="1" si="64"/>
        <v>0.7057208791605184</v>
      </c>
      <c r="F2077" s="71">
        <f t="shared" ca="1" si="65"/>
        <v>34.69338331318464</v>
      </c>
    </row>
    <row r="2078" spans="5:6" x14ac:dyDescent="0.25">
      <c r="E2078" s="71">
        <f t="shared" ca="1" si="64"/>
        <v>0.81110281063984624</v>
      </c>
      <c r="F2078" s="71">
        <f t="shared" ca="1" si="65"/>
        <v>37.343308460588233</v>
      </c>
    </row>
    <row r="2079" spans="5:6" x14ac:dyDescent="0.25">
      <c r="E2079" s="71">
        <f t="shared" ca="1" si="64"/>
        <v>0.87598948603632198</v>
      </c>
      <c r="F2079" s="71">
        <f t="shared" ca="1" si="65"/>
        <v>39.967576160484157</v>
      </c>
    </row>
    <row r="2080" spans="5:6" x14ac:dyDescent="0.25">
      <c r="E2080" s="71">
        <f t="shared" ca="1" si="64"/>
        <v>0.57967103843098344</v>
      </c>
      <c r="F2080" s="71">
        <f t="shared" ca="1" si="65"/>
        <v>32.578951483336269</v>
      </c>
    </row>
    <row r="2081" spans="5:6" x14ac:dyDescent="0.25">
      <c r="E2081" s="71">
        <f t="shared" ca="1" si="64"/>
        <v>0.17909283442795321</v>
      </c>
      <c r="F2081" s="71">
        <f t="shared" ca="1" si="65"/>
        <v>27.944519430468887</v>
      </c>
    </row>
    <row r="2082" spans="5:6" x14ac:dyDescent="0.25">
      <c r="E2082" s="71">
        <f t="shared" ca="1" si="64"/>
        <v>0.98991926553960252</v>
      </c>
      <c r="F2082" s="71">
        <f t="shared" ca="1" si="65"/>
        <v>60.106251025263376</v>
      </c>
    </row>
    <row r="2083" spans="5:6" x14ac:dyDescent="0.25">
      <c r="E2083" s="71">
        <f t="shared" ca="1" si="64"/>
        <v>0.60721613965812749</v>
      </c>
      <c r="F2083" s="71">
        <f t="shared" ca="1" si="65"/>
        <v>32.984361080920749</v>
      </c>
    </row>
    <row r="2084" spans="5:6" x14ac:dyDescent="0.25">
      <c r="E2084" s="71">
        <f t="shared" ca="1" si="64"/>
        <v>0.35500718081316807</v>
      </c>
      <c r="F2084" s="71">
        <f t="shared" ca="1" si="65"/>
        <v>29.860498243063876</v>
      </c>
    </row>
    <row r="2085" spans="5:6" x14ac:dyDescent="0.25">
      <c r="E2085" s="71">
        <f t="shared" ca="1" si="64"/>
        <v>0.97133775703021574</v>
      </c>
      <c r="F2085" s="71">
        <f t="shared" ca="1" si="65"/>
        <v>50.579626814021921</v>
      </c>
    </row>
    <row r="2086" spans="5:6" x14ac:dyDescent="0.25">
      <c r="E2086" s="71">
        <f t="shared" ca="1" si="64"/>
        <v>0.91970003636587683</v>
      </c>
      <c r="F2086" s="71">
        <f t="shared" ca="1" si="65"/>
        <v>42.845577634767267</v>
      </c>
    </row>
    <row r="2087" spans="5:6" x14ac:dyDescent="0.25">
      <c r="E2087" s="71">
        <f t="shared" ca="1" si="64"/>
        <v>0.85205913932280797</v>
      </c>
      <c r="F2087" s="71">
        <f t="shared" ca="1" si="65"/>
        <v>38.850416427370135</v>
      </c>
    </row>
    <row r="2088" spans="5:6" x14ac:dyDescent="0.25">
      <c r="E2088" s="71">
        <f t="shared" ca="1" si="64"/>
        <v>0.43401923055612535</v>
      </c>
      <c r="F2088" s="71">
        <f t="shared" ca="1" si="65"/>
        <v>30.736115619766665</v>
      </c>
    </row>
    <row r="2089" spans="5:6" x14ac:dyDescent="0.25">
      <c r="E2089" s="71">
        <f t="shared" ca="1" si="64"/>
        <v>0.19013088343100359</v>
      </c>
      <c r="F2089" s="71">
        <f t="shared" ca="1" si="65"/>
        <v>28.071997169932917</v>
      </c>
    </row>
    <row r="2090" spans="5:6" x14ac:dyDescent="0.25">
      <c r="E2090" s="71">
        <f t="shared" ca="1" si="64"/>
        <v>0.55282922155932401</v>
      </c>
      <c r="F2090" s="71">
        <f t="shared" ca="1" si="65"/>
        <v>32.20557939476231</v>
      </c>
    </row>
    <row r="2091" spans="5:6" x14ac:dyDescent="0.25">
      <c r="E2091" s="71">
        <f t="shared" ca="1" si="64"/>
        <v>7.409123357854408E-2</v>
      </c>
      <c r="F2091" s="71">
        <f t="shared" ca="1" si="65"/>
        <v>26.517839727029926</v>
      </c>
    </row>
    <row r="2092" spans="5:6" x14ac:dyDescent="0.25">
      <c r="E2092" s="71">
        <f t="shared" ca="1" si="64"/>
        <v>0.10491137589032407</v>
      </c>
      <c r="F2092" s="71">
        <f t="shared" ca="1" si="65"/>
        <v>26.99865580254286</v>
      </c>
    </row>
    <row r="2093" spans="5:6" x14ac:dyDescent="0.25">
      <c r="E2093" s="71">
        <f t="shared" ca="1" si="64"/>
        <v>0.93521973212975273</v>
      </c>
      <c r="F2093" s="71">
        <f t="shared" ca="1" si="65"/>
        <v>44.343855389727246</v>
      </c>
    </row>
    <row r="2094" spans="5:6" x14ac:dyDescent="0.25">
      <c r="E2094" s="71">
        <f t="shared" ca="1" si="64"/>
        <v>0.22796290874199587</v>
      </c>
      <c r="F2094" s="71">
        <f t="shared" ca="1" si="65"/>
        <v>28.495304250483738</v>
      </c>
    </row>
    <row r="2095" spans="5:6" x14ac:dyDescent="0.25">
      <c r="E2095" s="71">
        <f t="shared" ca="1" si="64"/>
        <v>8.5673459637869764E-2</v>
      </c>
      <c r="F2095" s="71">
        <f t="shared" ca="1" si="65"/>
        <v>26.708653907640681</v>
      </c>
    </row>
    <row r="2096" spans="5:6" x14ac:dyDescent="0.25">
      <c r="E2096" s="71">
        <f t="shared" ca="1" si="64"/>
        <v>0.81223983359297625</v>
      </c>
      <c r="F2096" s="71">
        <f t="shared" ca="1" si="65"/>
        <v>37.380047187058281</v>
      </c>
    </row>
    <row r="2097" spans="5:6" x14ac:dyDescent="0.25">
      <c r="E2097" s="71">
        <f t="shared" ca="1" si="64"/>
        <v>0.69484009206887198</v>
      </c>
      <c r="F2097" s="71">
        <f t="shared" ca="1" si="65"/>
        <v>34.478915410314002</v>
      </c>
    </row>
    <row r="2098" spans="5:6" x14ac:dyDescent="0.25">
      <c r="E2098" s="71">
        <f t="shared" ca="1" si="64"/>
        <v>0.22376586975100576</v>
      </c>
      <c r="F2098" s="71">
        <f t="shared" ca="1" si="65"/>
        <v>28.449161931944886</v>
      </c>
    </row>
    <row r="2099" spans="5:6" x14ac:dyDescent="0.25">
      <c r="E2099" s="71">
        <f t="shared" ca="1" si="64"/>
        <v>0.26536776037474308</v>
      </c>
      <c r="F2099" s="71">
        <f t="shared" ca="1" si="65"/>
        <v>28.900768688515349</v>
      </c>
    </row>
    <row r="2100" spans="5:6" x14ac:dyDescent="0.25">
      <c r="E2100" s="71">
        <f t="shared" ca="1" si="64"/>
        <v>0.11876147704650319</v>
      </c>
      <c r="F2100" s="71">
        <f t="shared" ca="1" si="65"/>
        <v>27.192065383373134</v>
      </c>
    </row>
    <row r="2101" spans="5:6" x14ac:dyDescent="0.25">
      <c r="E2101" s="71">
        <f t="shared" ca="1" si="64"/>
        <v>0.47697140761339707</v>
      </c>
      <c r="F2101" s="71">
        <f t="shared" ca="1" si="65"/>
        <v>31.239710578315012</v>
      </c>
    </row>
    <row r="2102" spans="5:6" x14ac:dyDescent="0.25">
      <c r="E2102" s="71">
        <f t="shared" ca="1" si="64"/>
        <v>0.3034820140578004</v>
      </c>
      <c r="F2102" s="71">
        <f t="shared" ca="1" si="65"/>
        <v>29.308262892165136</v>
      </c>
    </row>
    <row r="2103" spans="5:6" x14ac:dyDescent="0.25">
      <c r="E2103" s="71">
        <f t="shared" ca="1" si="64"/>
        <v>0.62601447791920228</v>
      </c>
      <c r="F2103" s="71">
        <f t="shared" ca="1" si="65"/>
        <v>33.276088351949468</v>
      </c>
    </row>
    <row r="2104" spans="5:6" x14ac:dyDescent="0.25">
      <c r="E2104" s="71">
        <f t="shared" ca="1" si="64"/>
        <v>0.79093494626157268</v>
      </c>
      <c r="F2104" s="71">
        <f t="shared" ca="1" si="65"/>
        <v>36.729250158023682</v>
      </c>
    </row>
    <row r="2105" spans="5:6" x14ac:dyDescent="0.25">
      <c r="E2105" s="71">
        <f t="shared" ca="1" si="64"/>
        <v>0.61489561293134742</v>
      </c>
      <c r="F2105" s="71">
        <f t="shared" ca="1" si="65"/>
        <v>33.101950484029381</v>
      </c>
    </row>
    <row r="2106" spans="5:6" x14ac:dyDescent="0.25">
      <c r="E2106" s="71">
        <f t="shared" ca="1" si="64"/>
        <v>0.78224134992598893</v>
      </c>
      <c r="F2106" s="71">
        <f t="shared" ca="1" si="65"/>
        <v>36.484218888613739</v>
      </c>
    </row>
    <row r="2107" spans="5:6" x14ac:dyDescent="0.25">
      <c r="E2107" s="71">
        <f t="shared" ca="1" si="64"/>
        <v>0.68167763962501038</v>
      </c>
      <c r="F2107" s="71">
        <f t="shared" ca="1" si="65"/>
        <v>34.229544948049899</v>
      </c>
    </row>
    <row r="2108" spans="5:6" x14ac:dyDescent="0.25">
      <c r="E2108" s="71">
        <f t="shared" ca="1" si="64"/>
        <v>0.1947840386191606</v>
      </c>
      <c r="F2108" s="71">
        <f t="shared" ca="1" si="65"/>
        <v>28.125106444166377</v>
      </c>
    </row>
    <row r="2109" spans="5:6" x14ac:dyDescent="0.25">
      <c r="E2109" s="71">
        <f t="shared" ca="1" si="64"/>
        <v>0.49390956152783216</v>
      </c>
      <c r="F2109" s="71">
        <f t="shared" ca="1" si="65"/>
        <v>31.445814906065571</v>
      </c>
    </row>
    <row r="2110" spans="5:6" x14ac:dyDescent="0.25">
      <c r="E2110" s="71">
        <f t="shared" ca="1" si="64"/>
        <v>0.40730950392513021</v>
      </c>
      <c r="F2110" s="71">
        <f t="shared" ca="1" si="65"/>
        <v>30.434176153138143</v>
      </c>
    </row>
    <row r="2111" spans="5:6" x14ac:dyDescent="0.25">
      <c r="E2111" s="71">
        <f t="shared" ca="1" si="64"/>
        <v>0.50345913223308614</v>
      </c>
      <c r="F2111" s="71">
        <f t="shared" ca="1" si="65"/>
        <v>31.564191389747272</v>
      </c>
    </row>
    <row r="2112" spans="5:6" x14ac:dyDescent="0.25">
      <c r="E2112" s="71">
        <f t="shared" ca="1" si="64"/>
        <v>0.52794407420340783</v>
      </c>
      <c r="F2112" s="71">
        <f t="shared" ca="1" si="65"/>
        <v>31.875691193859808</v>
      </c>
    </row>
    <row r="2113" spans="5:6" x14ac:dyDescent="0.25">
      <c r="E2113" s="71">
        <f t="shared" ca="1" si="64"/>
        <v>0.47667515053073717</v>
      </c>
      <c r="F2113" s="71">
        <f t="shared" ca="1" si="65"/>
        <v>31.236147180785757</v>
      </c>
    </row>
    <row r="2114" spans="5:6" x14ac:dyDescent="0.25">
      <c r="E2114" s="71">
        <f t="shared" ca="1" si="64"/>
        <v>0.95328325064286312</v>
      </c>
      <c r="F2114" s="71">
        <f t="shared" ca="1" si="65"/>
        <v>46.733808076275054</v>
      </c>
    </row>
    <row r="2115" spans="5:6" x14ac:dyDescent="0.25">
      <c r="E2115" s="71">
        <f t="shared" ca="1" si="64"/>
        <v>0.89265709210203137</v>
      </c>
      <c r="F2115" s="71">
        <f t="shared" ca="1" si="65"/>
        <v>40.902274871245375</v>
      </c>
    </row>
    <row r="2116" spans="5:6" x14ac:dyDescent="0.25">
      <c r="E2116" s="71">
        <f t="shared" ref="E2116:E2160" ca="1" si="66">RAND()</f>
        <v>0.92984359729284616</v>
      </c>
      <c r="F2116" s="71">
        <f t="shared" ref="F2116:F2160" ca="1" si="67">$C$3-$C$4*(LN(E2116)^(-1/$C$5))</f>
        <v>43.781324344927313</v>
      </c>
    </row>
    <row r="2117" spans="5:6" x14ac:dyDescent="0.25">
      <c r="E2117" s="71">
        <f t="shared" ca="1" si="66"/>
        <v>0.14808444630145268</v>
      </c>
      <c r="F2117" s="71">
        <f t="shared" ca="1" si="67"/>
        <v>27.572136530555444</v>
      </c>
    </row>
    <row r="2118" spans="5:6" x14ac:dyDescent="0.25">
      <c r="E2118" s="71">
        <f t="shared" ca="1" si="66"/>
        <v>0.19195026155158201</v>
      </c>
      <c r="F2118" s="71">
        <f t="shared" ca="1" si="67"/>
        <v>28.092804492609822</v>
      </c>
    </row>
    <row r="2119" spans="5:6" x14ac:dyDescent="0.25">
      <c r="E2119" s="71">
        <f t="shared" ca="1" si="66"/>
        <v>0.53462420601998739</v>
      </c>
      <c r="F2119" s="71">
        <f t="shared" ca="1" si="67"/>
        <v>31.962845373219221</v>
      </c>
    </row>
    <row r="2120" spans="5:6" x14ac:dyDescent="0.25">
      <c r="E2120" s="71">
        <f t="shared" ca="1" si="66"/>
        <v>0.24028220295214109</v>
      </c>
      <c r="F2120" s="71">
        <f t="shared" ca="1" si="67"/>
        <v>28.629863469581132</v>
      </c>
    </row>
    <row r="2121" spans="5:6" x14ac:dyDescent="0.25">
      <c r="E2121" s="71">
        <f t="shared" ca="1" si="66"/>
        <v>0.92679930868289495</v>
      </c>
      <c r="F2121" s="71">
        <f t="shared" ca="1" si="67"/>
        <v>43.484702314203282</v>
      </c>
    </row>
    <row r="2122" spans="5:6" x14ac:dyDescent="0.25">
      <c r="E2122" s="71">
        <f t="shared" ca="1" si="66"/>
        <v>0.14041106822824101</v>
      </c>
      <c r="F2122" s="71">
        <f t="shared" ca="1" si="67"/>
        <v>27.475834738620197</v>
      </c>
    </row>
    <row r="2123" spans="5:6" x14ac:dyDescent="0.25">
      <c r="E2123" s="71">
        <f t="shared" ca="1" si="66"/>
        <v>0.43837733423149861</v>
      </c>
      <c r="F2123" s="71">
        <f t="shared" ca="1" si="67"/>
        <v>30.786118744683332</v>
      </c>
    </row>
    <row r="2124" spans="5:6" x14ac:dyDescent="0.25">
      <c r="E2124" s="71">
        <f t="shared" ca="1" si="66"/>
        <v>0.50291938358391286</v>
      </c>
      <c r="F2124" s="71">
        <f t="shared" ca="1" si="67"/>
        <v>31.557456471844318</v>
      </c>
    </row>
    <row r="2125" spans="5:6" x14ac:dyDescent="0.25">
      <c r="E2125" s="71">
        <f t="shared" ca="1" si="66"/>
        <v>0.5588848592680562</v>
      </c>
      <c r="F2125" s="71">
        <f t="shared" ca="1" si="67"/>
        <v>32.288122709776445</v>
      </c>
    </row>
    <row r="2126" spans="5:6" x14ac:dyDescent="0.25">
      <c r="E2126" s="71">
        <f t="shared" ca="1" si="66"/>
        <v>0.633800400670534</v>
      </c>
      <c r="F2126" s="71">
        <f t="shared" ca="1" si="67"/>
        <v>33.40092308386042</v>
      </c>
    </row>
    <row r="2127" spans="5:6" x14ac:dyDescent="0.25">
      <c r="E2127" s="71">
        <f t="shared" ca="1" si="66"/>
        <v>0.69750445023056729</v>
      </c>
      <c r="F2127" s="71">
        <f t="shared" ca="1" si="67"/>
        <v>34.530707235289611</v>
      </c>
    </row>
    <row r="2128" spans="5:6" x14ac:dyDescent="0.25">
      <c r="E2128" s="71">
        <f t="shared" ca="1" si="66"/>
        <v>0.35288087460472795</v>
      </c>
      <c r="F2128" s="71">
        <f t="shared" ca="1" si="67"/>
        <v>29.837536460855475</v>
      </c>
    </row>
    <row r="2129" spans="5:6" x14ac:dyDescent="0.25">
      <c r="E2129" s="71">
        <f t="shared" ca="1" si="66"/>
        <v>0.51319356951479289</v>
      </c>
      <c r="F2129" s="71">
        <f t="shared" ca="1" si="67"/>
        <v>31.68660274547435</v>
      </c>
    </row>
    <row r="2130" spans="5:6" x14ac:dyDescent="0.25">
      <c r="E2130" s="71">
        <f t="shared" ca="1" si="66"/>
        <v>0.42216871180969362</v>
      </c>
      <c r="F2130" s="71">
        <f t="shared" ca="1" si="67"/>
        <v>30.601235018136581</v>
      </c>
    </row>
    <row r="2131" spans="5:6" x14ac:dyDescent="0.25">
      <c r="E2131" s="71">
        <f t="shared" ca="1" si="66"/>
        <v>0.27299542274746835</v>
      </c>
      <c r="F2131" s="71">
        <f t="shared" ca="1" si="67"/>
        <v>28.982568139584842</v>
      </c>
    </row>
    <row r="2132" spans="5:6" x14ac:dyDescent="0.25">
      <c r="E2132" s="71">
        <f t="shared" ca="1" si="66"/>
        <v>0.30320061766827344</v>
      </c>
      <c r="F2132" s="71">
        <f t="shared" ca="1" si="67"/>
        <v>29.305260111746897</v>
      </c>
    </row>
    <row r="2133" spans="5:6" x14ac:dyDescent="0.25">
      <c r="E2133" s="71">
        <f t="shared" ca="1" si="66"/>
        <v>0.38773820020161787</v>
      </c>
      <c r="F2133" s="71">
        <f t="shared" ca="1" si="67"/>
        <v>30.217201328562844</v>
      </c>
    </row>
    <row r="2134" spans="5:6" x14ac:dyDescent="0.25">
      <c r="E2134" s="71">
        <f t="shared" ca="1" si="66"/>
        <v>0.21902783276965265</v>
      </c>
      <c r="F2134" s="71">
        <f t="shared" ca="1" si="67"/>
        <v>28.396864369431746</v>
      </c>
    </row>
    <row r="2135" spans="5:6" x14ac:dyDescent="0.25">
      <c r="E2135" s="71">
        <f t="shared" ca="1" si="66"/>
        <v>0.44927678561989348</v>
      </c>
      <c r="F2135" s="71">
        <f t="shared" ca="1" si="67"/>
        <v>30.912183942989735</v>
      </c>
    </row>
    <row r="2136" spans="5:6" x14ac:dyDescent="0.25">
      <c r="E2136" s="71">
        <f t="shared" ca="1" si="66"/>
        <v>0.65058721062885028</v>
      </c>
      <c r="F2136" s="71">
        <f t="shared" ca="1" si="67"/>
        <v>33.678847645317163</v>
      </c>
    </row>
    <row r="2137" spans="5:6" x14ac:dyDescent="0.25">
      <c r="E2137" s="71">
        <f t="shared" ca="1" si="66"/>
        <v>0.94096246666693095</v>
      </c>
      <c r="F2137" s="71">
        <f t="shared" ca="1" si="67"/>
        <v>45.00861954294443</v>
      </c>
    </row>
    <row r="2138" spans="5:6" x14ac:dyDescent="0.25">
      <c r="E2138" s="71">
        <f t="shared" ca="1" si="66"/>
        <v>0.22076514893530486</v>
      </c>
      <c r="F2138" s="71">
        <f t="shared" ca="1" si="67"/>
        <v>28.416067164882371</v>
      </c>
    </row>
    <row r="2139" spans="5:6" x14ac:dyDescent="0.25">
      <c r="E2139" s="71">
        <f t="shared" ca="1" si="66"/>
        <v>0.78030236703220268</v>
      </c>
      <c r="F2139" s="71">
        <f t="shared" ca="1" si="67"/>
        <v>36.431013790292099</v>
      </c>
    </row>
    <row r="2140" spans="5:6" x14ac:dyDescent="0.25">
      <c r="E2140" s="71">
        <f t="shared" ca="1" si="66"/>
        <v>0.36216577214045476</v>
      </c>
      <c r="F2140" s="71">
        <f t="shared" ca="1" si="67"/>
        <v>29.937968438810721</v>
      </c>
    </row>
    <row r="2141" spans="5:6" x14ac:dyDescent="0.25">
      <c r="E2141" s="71">
        <f t="shared" ca="1" si="66"/>
        <v>0.93260623352331307</v>
      </c>
      <c r="F2141" s="71">
        <f t="shared" ca="1" si="67"/>
        <v>44.063831754174537</v>
      </c>
    </row>
    <row r="2142" spans="5:6" x14ac:dyDescent="0.25">
      <c r="E2142" s="71">
        <f t="shared" ca="1" si="66"/>
        <v>0.96292787123025458</v>
      </c>
      <c r="F2142" s="71">
        <f t="shared" ca="1" si="67"/>
        <v>48.511020856174767</v>
      </c>
    </row>
    <row r="2143" spans="5:6" x14ac:dyDescent="0.25">
      <c r="E2143" s="71">
        <f t="shared" ca="1" si="66"/>
        <v>0.119107081805232</v>
      </c>
      <c r="F2143" s="71">
        <f t="shared" ca="1" si="67"/>
        <v>27.196758668193471</v>
      </c>
    </row>
    <row r="2144" spans="5:6" x14ac:dyDescent="0.25">
      <c r="E2144" s="71">
        <f t="shared" ca="1" si="66"/>
        <v>0.73900301816360203</v>
      </c>
      <c r="F2144" s="71">
        <f t="shared" ca="1" si="67"/>
        <v>35.403779686678419</v>
      </c>
    </row>
    <row r="2145" spans="5:6" x14ac:dyDescent="0.25">
      <c r="E2145" s="71">
        <f t="shared" ca="1" si="66"/>
        <v>0.34733264090402205</v>
      </c>
      <c r="F2145" s="71">
        <f t="shared" ca="1" si="67"/>
        <v>29.77771855712977</v>
      </c>
    </row>
    <row r="2146" spans="5:6" x14ac:dyDescent="0.25">
      <c r="E2146" s="71">
        <f t="shared" ca="1" si="66"/>
        <v>1.2857688163554704E-2</v>
      </c>
      <c r="F2146" s="71">
        <f t="shared" ca="1" si="67"/>
        <v>24.902393760123299</v>
      </c>
    </row>
    <row r="2147" spans="5:6" x14ac:dyDescent="0.25">
      <c r="E2147" s="71">
        <f t="shared" ca="1" si="66"/>
        <v>0.73568374331289432</v>
      </c>
      <c r="F2147" s="71">
        <f t="shared" ca="1" si="67"/>
        <v>35.328826413264387</v>
      </c>
    </row>
    <row r="2148" spans="5:6" x14ac:dyDescent="0.25">
      <c r="E2148" s="71">
        <f t="shared" ca="1" si="66"/>
        <v>0.75413316649867346</v>
      </c>
      <c r="F2148" s="71">
        <f t="shared" ca="1" si="67"/>
        <v>35.758632709767426</v>
      </c>
    </row>
    <row r="2149" spans="5:6" x14ac:dyDescent="0.25">
      <c r="E2149" s="71">
        <f t="shared" ca="1" si="66"/>
        <v>0.66704046330080435</v>
      </c>
      <c r="F2149" s="71">
        <f t="shared" ca="1" si="67"/>
        <v>33.964008220714646</v>
      </c>
    </row>
    <row r="2150" spans="5:6" x14ac:dyDescent="0.25">
      <c r="E2150" s="71">
        <f t="shared" ca="1" si="66"/>
        <v>0.20214228343784657</v>
      </c>
      <c r="F2150" s="71">
        <f t="shared" ca="1" si="67"/>
        <v>28.208411789352425</v>
      </c>
    </row>
    <row r="2151" spans="5:6" x14ac:dyDescent="0.25">
      <c r="E2151" s="71">
        <f t="shared" ca="1" si="66"/>
        <v>6.5578453372605372E-2</v>
      </c>
      <c r="F2151" s="71">
        <f t="shared" ca="1" si="67"/>
        <v>26.367124095552516</v>
      </c>
    </row>
    <row r="2152" spans="5:6" x14ac:dyDescent="0.25">
      <c r="E2152" s="71">
        <f t="shared" ca="1" si="66"/>
        <v>0.93055213226368183</v>
      </c>
      <c r="F2152" s="71">
        <f t="shared" ca="1" si="67"/>
        <v>43.852522243581276</v>
      </c>
    </row>
    <row r="2153" spans="5:6" x14ac:dyDescent="0.25">
      <c r="E2153" s="71">
        <f t="shared" ca="1" si="66"/>
        <v>0.70337382509589674</v>
      </c>
      <c r="F2153" s="71">
        <f t="shared" ca="1" si="67"/>
        <v>34.646448339273675</v>
      </c>
    </row>
    <row r="2154" spans="5:6" x14ac:dyDescent="0.25">
      <c r="E2154" s="71">
        <f t="shared" ca="1" si="66"/>
        <v>0.83391648240562344</v>
      </c>
      <c r="F2154" s="71">
        <f t="shared" ca="1" si="67"/>
        <v>38.13172051376074</v>
      </c>
    </row>
    <row r="2155" spans="5:6" x14ac:dyDescent="0.25">
      <c r="E2155" s="71">
        <f t="shared" ca="1" si="66"/>
        <v>0.32954808143737724</v>
      </c>
      <c r="F2155" s="71">
        <f t="shared" ca="1" si="67"/>
        <v>29.586769685046924</v>
      </c>
    </row>
    <row r="2156" spans="5:6" x14ac:dyDescent="0.25">
      <c r="E2156" s="71">
        <f t="shared" ca="1" si="66"/>
        <v>0.15368899606050346</v>
      </c>
      <c r="F2156" s="71">
        <f t="shared" ca="1" si="67"/>
        <v>27.641300266885793</v>
      </c>
    </row>
    <row r="2157" spans="5:6" x14ac:dyDescent="0.25">
      <c r="E2157" s="71">
        <f t="shared" ca="1" si="66"/>
        <v>0.68648631068081301</v>
      </c>
      <c r="F2157" s="71">
        <f t="shared" ca="1" si="67"/>
        <v>34.319430261149705</v>
      </c>
    </row>
    <row r="2158" spans="5:6" x14ac:dyDescent="0.25">
      <c r="E2158" s="71">
        <f t="shared" ca="1" si="66"/>
        <v>0.83848751950049349</v>
      </c>
      <c r="F2158" s="71">
        <f t="shared" ca="1" si="67"/>
        <v>38.304188876889349</v>
      </c>
    </row>
    <row r="2159" spans="5:6" x14ac:dyDescent="0.25">
      <c r="E2159" s="71">
        <f t="shared" ca="1" si="66"/>
        <v>2.1769163974642569E-2</v>
      </c>
      <c r="F2159" s="71">
        <f t="shared" ca="1" si="67"/>
        <v>25.291580806903326</v>
      </c>
    </row>
    <row r="2160" spans="5:6" x14ac:dyDescent="0.25">
      <c r="E2160" s="71">
        <f t="shared" ca="1" si="66"/>
        <v>0.53681019968970034</v>
      </c>
      <c r="F2160" s="71">
        <f t="shared" ca="1" si="67"/>
        <v>31.991581510136466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M9" sqref="M9"/>
    </sheetView>
  </sheetViews>
  <sheetFormatPr baseColWidth="10" defaultRowHeight="15" x14ac:dyDescent="0.25"/>
  <cols>
    <col min="1" max="1" width="4.28515625" style="61" customWidth="1"/>
    <col min="2" max="2" width="10.28515625" style="61" bestFit="1" customWidth="1"/>
    <col min="3" max="3" width="11.42578125" style="61"/>
    <col min="4" max="4" width="5.140625" style="61" customWidth="1"/>
    <col min="5" max="5" width="11.42578125" style="61"/>
    <col min="6" max="6" width="18" style="61" customWidth="1"/>
    <col min="7" max="7" width="4.28515625" style="61" customWidth="1"/>
    <col min="8" max="8" width="11.42578125" style="61"/>
    <col min="9" max="9" width="17.7109375" style="61" bestFit="1" customWidth="1"/>
    <col min="10" max="10" width="18.7109375" style="61" bestFit="1" customWidth="1"/>
    <col min="11" max="11" width="11.42578125" style="61"/>
    <col min="12" max="12" width="12" style="61" bestFit="1" customWidth="1"/>
    <col min="13" max="13" width="11.42578125" style="61"/>
    <col min="14" max="14" width="11.7109375" style="61" bestFit="1" customWidth="1"/>
    <col min="15" max="16384" width="11.42578125" style="61"/>
  </cols>
  <sheetData>
    <row r="2" spans="2:10" x14ac:dyDescent="0.25">
      <c r="B2" s="60" t="s">
        <v>11</v>
      </c>
      <c r="C2" s="60" t="s">
        <v>12</v>
      </c>
      <c r="E2" s="60" t="s">
        <v>13</v>
      </c>
      <c r="F2" s="60" t="s">
        <v>14</v>
      </c>
      <c r="H2" s="60" t="s">
        <v>15</v>
      </c>
      <c r="I2" s="60" t="s">
        <v>16</v>
      </c>
      <c r="J2" s="60" t="s">
        <v>17</v>
      </c>
    </row>
    <row r="3" spans="2:10" x14ac:dyDescent="0.25">
      <c r="B3" s="62" t="s">
        <v>104</v>
      </c>
      <c r="C3" s="26">
        <v>5</v>
      </c>
      <c r="E3" s="62">
        <f ca="1">RAND()</f>
        <v>0.44466240958779379</v>
      </c>
      <c r="F3" s="62">
        <f ca="1">_xlfn.F.INV(E3,$C$3,$C$4)</f>
        <v>0.87734832210266356</v>
      </c>
      <c r="H3" s="62" t="s">
        <v>19</v>
      </c>
      <c r="I3" s="62">
        <f ca="1">AVERAGE(F3:F2160)</f>
        <v>1.6597556525082422</v>
      </c>
      <c r="J3" s="62"/>
    </row>
    <row r="4" spans="2:10" x14ac:dyDescent="0.25">
      <c r="B4" s="62" t="s">
        <v>105</v>
      </c>
      <c r="C4" s="26">
        <v>5</v>
      </c>
      <c r="E4" s="62">
        <f t="shared" ref="E4:E67" ca="1" si="0">RAND()</f>
        <v>0.76827244431022301</v>
      </c>
      <c r="F4" s="62">
        <f t="shared" ref="F4:F67" ca="1" si="1">_xlfn.F.INV(E4,$C$3,$C$4)</f>
        <v>2.0049693077143464</v>
      </c>
      <c r="H4" s="62" t="s">
        <v>21</v>
      </c>
      <c r="I4" s="62">
        <f ca="1">_xlfn.VAR.S(F3:F2160)</f>
        <v>6.8487761260112787</v>
      </c>
      <c r="J4" s="62"/>
    </row>
    <row r="5" spans="2:10" x14ac:dyDescent="0.25">
      <c r="E5" s="62">
        <f t="shared" ca="1" si="0"/>
        <v>0.21778736099337836</v>
      </c>
      <c r="F5" s="62">
        <f t="shared" ca="1" si="1"/>
        <v>0.47679621680064671</v>
      </c>
      <c r="H5" s="62" t="s">
        <v>22</v>
      </c>
      <c r="I5" s="62">
        <f ca="1">_xlfn.STDEV.S(F3:F2160)</f>
        <v>2.6170166461089388</v>
      </c>
      <c r="J5" s="62"/>
    </row>
    <row r="6" spans="2:10" x14ac:dyDescent="0.25">
      <c r="E6" s="62">
        <f t="shared" ca="1" si="0"/>
        <v>0.56223175561359751</v>
      </c>
      <c r="F6" s="62">
        <f t="shared" ca="1" si="1"/>
        <v>1.1586931799166316</v>
      </c>
      <c r="H6" s="62" t="s">
        <v>23</v>
      </c>
      <c r="I6" s="62">
        <f ca="1">SKEW(F3:F2160)</f>
        <v>8.5655892151447741</v>
      </c>
      <c r="J6" s="62"/>
    </row>
    <row r="7" spans="2:10" x14ac:dyDescent="0.25">
      <c r="E7" s="62">
        <f t="shared" ca="1" si="0"/>
        <v>0.64708994694858124</v>
      </c>
      <c r="F7" s="62">
        <f t="shared" ca="1" si="1"/>
        <v>1.4271827262011205</v>
      </c>
      <c r="H7" s="62" t="s">
        <v>24</v>
      </c>
      <c r="I7" s="62">
        <f ca="1">I19/(I5^4)</f>
        <v>124.74835050115007</v>
      </c>
      <c r="J7" s="62"/>
    </row>
    <row r="8" spans="2:10" x14ac:dyDescent="0.25">
      <c r="E8" s="62">
        <f t="shared" ca="1" si="0"/>
        <v>0.59356215241962218</v>
      </c>
      <c r="F8" s="62">
        <f t="shared" ca="1" si="1"/>
        <v>1.2494812761630889</v>
      </c>
    </row>
    <row r="9" spans="2:10" x14ac:dyDescent="0.25">
      <c r="E9" s="62">
        <f t="shared" ca="1" si="0"/>
        <v>0.362678485740354</v>
      </c>
      <c r="F9" s="62">
        <f t="shared" ca="1" si="1"/>
        <v>0.71825205145677706</v>
      </c>
      <c r="H9" s="96" t="s">
        <v>26</v>
      </c>
      <c r="I9" s="96"/>
    </row>
    <row r="10" spans="2:10" x14ac:dyDescent="0.25">
      <c r="E10" s="62">
        <f t="shared" ca="1" si="0"/>
        <v>0.84727993928788081</v>
      </c>
      <c r="F10" s="62">
        <f t="shared" ca="1" si="1"/>
        <v>2.6671216300676353</v>
      </c>
      <c r="H10" s="62"/>
      <c r="I10" s="62">
        <f ca="1">SUMPRODUCT(F3:F2160)/COUNT(F3:F2160)</f>
        <v>1.6597556525082422</v>
      </c>
    </row>
    <row r="11" spans="2:10" x14ac:dyDescent="0.25">
      <c r="E11" s="62">
        <f t="shared" ca="1" si="0"/>
        <v>0.85717837242117778</v>
      </c>
      <c r="F11" s="62">
        <f t="shared" ca="1" si="1"/>
        <v>2.7832900971173169</v>
      </c>
      <c r="H11" s="62"/>
      <c r="I11" s="62">
        <f ca="1">SUMPRODUCT(F3:F2160,F3:F2160)/COUNT(F3:F2160)</f>
        <v>9.6003912837746412</v>
      </c>
    </row>
    <row r="12" spans="2:10" x14ac:dyDescent="0.25">
      <c r="E12" s="62">
        <f t="shared" ca="1" si="0"/>
        <v>0.35071032325561791</v>
      </c>
      <c r="F12" s="62">
        <f t="shared" ca="1" si="1"/>
        <v>0.69675842847076674</v>
      </c>
      <c r="H12" s="62"/>
      <c r="I12" s="62">
        <f ca="1">SUMPRODUCT(F3:F2160,F3:F2160,F3:F2160)/COUNT(F3:F2160)</f>
        <v>191.96914755077879</v>
      </c>
    </row>
    <row r="13" spans="2:10" x14ac:dyDescent="0.25">
      <c r="E13" s="62">
        <f t="shared" ca="1" si="0"/>
        <v>0.40473064273402171</v>
      </c>
      <c r="F13" s="62">
        <f t="shared" ca="1" si="1"/>
        <v>0.79701657633969292</v>
      </c>
      <c r="H13" s="62"/>
      <c r="I13" s="62">
        <f ca="1">SUMPRODUCT(F3:F2160,F3:F2160,F3:F2160,F3:F2160)/COUNT(F3:F2160)</f>
        <v>6989.9847901086741</v>
      </c>
    </row>
    <row r="14" spans="2:10" x14ac:dyDescent="0.25">
      <c r="E14" s="62">
        <f t="shared" ca="1" si="0"/>
        <v>0.67225760560327064</v>
      </c>
      <c r="F14" s="62">
        <f t="shared" ca="1" si="1"/>
        <v>1.5232317853580775</v>
      </c>
    </row>
    <row r="15" spans="2:10" x14ac:dyDescent="0.25">
      <c r="E15" s="62">
        <f t="shared" ca="1" si="0"/>
        <v>0.33589954494128293</v>
      </c>
      <c r="F15" s="62">
        <f t="shared" ca="1" si="1"/>
        <v>0.67065622912254674</v>
      </c>
      <c r="H15" s="96" t="s">
        <v>27</v>
      </c>
      <c r="I15" s="96"/>
    </row>
    <row r="16" spans="2:10" x14ac:dyDescent="0.25">
      <c r="E16" s="62">
        <f t="shared" ca="1" si="0"/>
        <v>0.2633541158513808</v>
      </c>
      <c r="F16" s="62">
        <f t="shared" ca="1" si="1"/>
        <v>0.54924857855024956</v>
      </c>
      <c r="H16" s="62"/>
      <c r="I16" s="62">
        <v>0</v>
      </c>
    </row>
    <row r="17" spans="5:9" x14ac:dyDescent="0.25">
      <c r="E17" s="62">
        <f t="shared" ca="1" si="0"/>
        <v>6.0481726988511397E-2</v>
      </c>
      <c r="F17" s="62">
        <f t="shared" ca="1" si="1"/>
        <v>0.21891394820095436</v>
      </c>
      <c r="H17" s="62"/>
      <c r="I17" s="62">
        <f ca="1">I11-I10^2</f>
        <v>6.845602457741581</v>
      </c>
    </row>
    <row r="18" spans="5:9" x14ac:dyDescent="0.25">
      <c r="E18" s="62">
        <f t="shared" ca="1" si="0"/>
        <v>4.0997468364608824E-2</v>
      </c>
      <c r="F18" s="62">
        <f t="shared" ca="1" si="1"/>
        <v>0.17878533932276561</v>
      </c>
      <c r="H18" s="62"/>
      <c r="I18" s="62">
        <f ca="1">I12-3*I10*I11+2*I10^3</f>
        <v>153.31078910312115</v>
      </c>
    </row>
    <row r="19" spans="5:9" x14ac:dyDescent="0.25">
      <c r="E19" s="62">
        <f t="shared" ca="1" si="0"/>
        <v>0.4009558272617243</v>
      </c>
      <c r="F19" s="62">
        <f t="shared" ca="1" si="1"/>
        <v>0.78972045297307947</v>
      </c>
      <c r="H19" s="62"/>
      <c r="I19" s="62">
        <f ca="1">I13-4*I10*I12+6*(I10^2)*I11-3*(I10^4)</f>
        <v>5851.4129984667143</v>
      </c>
    </row>
    <row r="20" spans="5:9" x14ac:dyDescent="0.25">
      <c r="E20" s="62">
        <f t="shared" ca="1" si="0"/>
        <v>0.22204896424940901</v>
      </c>
      <c r="F20" s="62">
        <f t="shared" ca="1" si="1"/>
        <v>0.48349661178622871</v>
      </c>
    </row>
    <row r="21" spans="5:9" x14ac:dyDescent="0.25">
      <c r="E21" s="62">
        <f t="shared" ca="1" si="0"/>
        <v>0.37024886572001614</v>
      </c>
      <c r="F21" s="62">
        <f t="shared" ca="1" si="1"/>
        <v>0.73204549164806887</v>
      </c>
    </row>
    <row r="22" spans="5:9" x14ac:dyDescent="0.25">
      <c r="E22" s="62">
        <f t="shared" ca="1" si="0"/>
        <v>6.5535960818969619E-2</v>
      </c>
      <c r="F22" s="62">
        <f t="shared" ca="1" si="1"/>
        <v>0.22856513367964224</v>
      </c>
    </row>
    <row r="23" spans="5:9" x14ac:dyDescent="0.25">
      <c r="E23" s="62">
        <f t="shared" ca="1" si="0"/>
        <v>0.9439165995471045</v>
      </c>
      <c r="F23" s="62">
        <f t="shared" ca="1" si="1"/>
        <v>4.7550606933514974</v>
      </c>
    </row>
    <row r="24" spans="5:9" x14ac:dyDescent="0.25">
      <c r="E24" s="62">
        <f t="shared" ca="1" si="0"/>
        <v>0.61122313625839864</v>
      </c>
      <c r="F24" s="62">
        <f t="shared" ca="1" si="1"/>
        <v>1.3046344711725597</v>
      </c>
    </row>
    <row r="25" spans="5:9" x14ac:dyDescent="0.25">
      <c r="E25" s="62">
        <f t="shared" ca="1" si="0"/>
        <v>3.7709243306476292E-2</v>
      </c>
      <c r="F25" s="62">
        <f t="shared" ca="1" si="1"/>
        <v>0.17138031875945262</v>
      </c>
    </row>
    <row r="26" spans="5:9" x14ac:dyDescent="0.25">
      <c r="E26" s="62">
        <f t="shared" ca="1" si="0"/>
        <v>0.27584148547647014</v>
      </c>
      <c r="F26" s="62">
        <f t="shared" ca="1" si="1"/>
        <v>0.56951374089514606</v>
      </c>
    </row>
    <row r="27" spans="5:9" x14ac:dyDescent="0.25">
      <c r="E27" s="62">
        <f t="shared" ca="1" si="0"/>
        <v>0.19992296768149143</v>
      </c>
      <c r="F27" s="62">
        <f t="shared" ca="1" si="1"/>
        <v>0.44880961885177589</v>
      </c>
    </row>
    <row r="28" spans="5:9" x14ac:dyDescent="0.25">
      <c r="E28" s="62">
        <f t="shared" ca="1" si="0"/>
        <v>0.51361904918812129</v>
      </c>
      <c r="F28" s="62">
        <f t="shared" ca="1" si="1"/>
        <v>1.032616647699842</v>
      </c>
    </row>
    <row r="29" spans="5:9" x14ac:dyDescent="0.25">
      <c r="E29" s="62">
        <f t="shared" ca="1" si="0"/>
        <v>0.78022702502456798</v>
      </c>
      <c r="F29" s="62">
        <f t="shared" ca="1" si="1"/>
        <v>2.0836948405947546</v>
      </c>
    </row>
    <row r="30" spans="5:9" x14ac:dyDescent="0.25">
      <c r="E30" s="62">
        <f t="shared" ca="1" si="0"/>
        <v>0.48420499170874065</v>
      </c>
      <c r="F30" s="62">
        <f t="shared" ca="1" si="1"/>
        <v>0.96345754409482975</v>
      </c>
    </row>
    <row r="31" spans="5:9" x14ac:dyDescent="0.25">
      <c r="E31" s="62">
        <f t="shared" ca="1" si="0"/>
        <v>0.42477436847945582</v>
      </c>
      <c r="F31" s="62">
        <f t="shared" ca="1" si="1"/>
        <v>0.83658966128649803</v>
      </c>
    </row>
    <row r="32" spans="5:9" x14ac:dyDescent="0.25">
      <c r="E32" s="62">
        <f t="shared" ca="1" si="0"/>
        <v>0.86983110080776349</v>
      </c>
      <c r="F32" s="62">
        <f t="shared" ca="1" si="1"/>
        <v>2.9489879080446122</v>
      </c>
    </row>
    <row r="33" spans="5:6" x14ac:dyDescent="0.25">
      <c r="E33" s="62">
        <f t="shared" ca="1" si="0"/>
        <v>0.23412508511078023</v>
      </c>
      <c r="F33" s="62">
        <f t="shared" ca="1" si="1"/>
        <v>0.5025532278562671</v>
      </c>
    </row>
    <row r="34" spans="5:6" x14ac:dyDescent="0.25">
      <c r="E34" s="62">
        <f t="shared" ca="1" si="0"/>
        <v>0.25349015805850073</v>
      </c>
      <c r="F34" s="62">
        <f t="shared" ca="1" si="1"/>
        <v>0.53338477402218287</v>
      </c>
    </row>
    <row r="35" spans="5:6" x14ac:dyDescent="0.25">
      <c r="E35" s="62">
        <f t="shared" ca="1" si="0"/>
        <v>0.60082489949828322</v>
      </c>
      <c r="F35" s="62">
        <f t="shared" ca="1" si="1"/>
        <v>1.2717872004016004</v>
      </c>
    </row>
    <row r="36" spans="5:6" x14ac:dyDescent="0.25">
      <c r="E36" s="62">
        <f t="shared" ca="1" si="0"/>
        <v>1.7756361160860323E-2</v>
      </c>
      <c r="F36" s="62">
        <f t="shared" ca="1" si="1"/>
        <v>0.11886204723819492</v>
      </c>
    </row>
    <row r="37" spans="5:6" x14ac:dyDescent="0.25">
      <c r="E37" s="62">
        <f t="shared" ca="1" si="0"/>
        <v>0.87492251535239307</v>
      </c>
      <c r="F37" s="62">
        <f t="shared" ca="1" si="1"/>
        <v>3.0220557700830342</v>
      </c>
    </row>
    <row r="38" spans="5:6" x14ac:dyDescent="0.25">
      <c r="E38" s="62">
        <f t="shared" ca="1" si="0"/>
        <v>0.44432059743085051</v>
      </c>
      <c r="F38" s="62">
        <f t="shared" ca="1" si="1"/>
        <v>0.87663437333307848</v>
      </c>
    </row>
    <row r="39" spans="5:6" x14ac:dyDescent="0.25">
      <c r="E39" s="62">
        <f t="shared" ca="1" si="0"/>
        <v>0.97815976190661558</v>
      </c>
      <c r="F39" s="62">
        <f t="shared" ca="1" si="1"/>
        <v>7.6262279967178745</v>
      </c>
    </row>
    <row r="40" spans="5:6" x14ac:dyDescent="0.25">
      <c r="E40" s="62">
        <f t="shared" ca="1" si="0"/>
        <v>0.72516890409056334</v>
      </c>
      <c r="F40" s="62">
        <f t="shared" ca="1" si="1"/>
        <v>1.7609792155762116</v>
      </c>
    </row>
    <row r="41" spans="5:6" x14ac:dyDescent="0.25">
      <c r="E41" s="62">
        <f t="shared" ca="1" si="0"/>
        <v>0.77171864402693102</v>
      </c>
      <c r="F41" s="62">
        <f t="shared" ca="1" si="1"/>
        <v>2.0270913663922214</v>
      </c>
    </row>
    <row r="42" spans="5:6" x14ac:dyDescent="0.25">
      <c r="E42" s="62">
        <f t="shared" ca="1" si="0"/>
        <v>0.85534441152287144</v>
      </c>
      <c r="F42" s="62">
        <f t="shared" ca="1" si="1"/>
        <v>2.7609464974415778</v>
      </c>
    </row>
    <row r="43" spans="5:6" x14ac:dyDescent="0.25">
      <c r="E43" s="62">
        <f t="shared" ca="1" si="0"/>
        <v>0.20027729034409691</v>
      </c>
      <c r="F43" s="62">
        <f t="shared" ca="1" si="1"/>
        <v>0.4493635256210175</v>
      </c>
    </row>
    <row r="44" spans="5:6" x14ac:dyDescent="0.25">
      <c r="E44" s="62">
        <f t="shared" ca="1" si="0"/>
        <v>0.49597830819286715</v>
      </c>
      <c r="F44" s="62">
        <f t="shared" ca="1" si="1"/>
        <v>0.99056869107710199</v>
      </c>
    </row>
    <row r="45" spans="5:6" x14ac:dyDescent="0.25">
      <c r="E45" s="62">
        <f t="shared" ca="1" si="0"/>
        <v>0.87781239364453112</v>
      </c>
      <c r="F45" s="62">
        <f t="shared" ca="1" si="1"/>
        <v>3.0653783615162471</v>
      </c>
    </row>
    <row r="46" spans="5:6" x14ac:dyDescent="0.25">
      <c r="E46" s="62">
        <f t="shared" ca="1" si="0"/>
        <v>0.66956873628124403</v>
      </c>
      <c r="F46" s="62">
        <f t="shared" ca="1" si="1"/>
        <v>1.5125179428303461</v>
      </c>
    </row>
    <row r="47" spans="5:6" x14ac:dyDescent="0.25">
      <c r="E47" s="62">
        <f t="shared" ca="1" si="0"/>
        <v>0.70110458470196557</v>
      </c>
      <c r="F47" s="62">
        <f t="shared" ca="1" si="1"/>
        <v>1.6459586257417429</v>
      </c>
    </row>
    <row r="48" spans="5:6" x14ac:dyDescent="0.25">
      <c r="E48" s="62">
        <f t="shared" ca="1" si="0"/>
        <v>0.15447082821672642</v>
      </c>
      <c r="F48" s="62">
        <f t="shared" ca="1" si="1"/>
        <v>0.37769376743284216</v>
      </c>
    </row>
    <row r="49" spans="5:6" x14ac:dyDescent="0.25">
      <c r="E49" s="62">
        <f t="shared" ca="1" si="0"/>
        <v>0.9379952204799088</v>
      </c>
      <c r="F49" s="62">
        <f t="shared" ca="1" si="1"/>
        <v>4.5075870360768038</v>
      </c>
    </row>
    <row r="50" spans="5:6" x14ac:dyDescent="0.25">
      <c r="E50" s="62">
        <f t="shared" ca="1" si="0"/>
        <v>0.87786160325116569</v>
      </c>
      <c r="F50" s="62">
        <f t="shared" ca="1" si="1"/>
        <v>3.0661282736127258</v>
      </c>
    </row>
    <row r="51" spans="5:6" x14ac:dyDescent="0.25">
      <c r="E51" s="62">
        <f t="shared" ca="1" si="0"/>
        <v>9.205235869170425E-2</v>
      </c>
      <c r="F51" s="62">
        <f t="shared" ca="1" si="1"/>
        <v>0.27608735727080941</v>
      </c>
    </row>
    <row r="52" spans="5:6" x14ac:dyDescent="0.25">
      <c r="E52" s="62">
        <f t="shared" ca="1" si="0"/>
        <v>0.13347259613763751</v>
      </c>
      <c r="F52" s="62">
        <f t="shared" ca="1" si="1"/>
        <v>0.34439434605003794</v>
      </c>
    </row>
    <row r="53" spans="5:6" x14ac:dyDescent="0.25">
      <c r="E53" s="62">
        <f t="shared" ca="1" si="0"/>
        <v>0.79617682233393217</v>
      </c>
      <c r="F53" s="62">
        <f t="shared" ca="1" si="1"/>
        <v>2.1982428964671445</v>
      </c>
    </row>
    <row r="54" spans="5:6" x14ac:dyDescent="0.25">
      <c r="E54" s="62">
        <f t="shared" ca="1" si="0"/>
        <v>0.73409467166457987</v>
      </c>
      <c r="F54" s="62">
        <f t="shared" ca="1" si="1"/>
        <v>1.8071041854213443</v>
      </c>
    </row>
    <row r="55" spans="5:6" x14ac:dyDescent="0.25">
      <c r="E55" s="62">
        <f t="shared" ca="1" si="0"/>
        <v>0.36855028283952274</v>
      </c>
      <c r="F55" s="62">
        <f t="shared" ca="1" si="1"/>
        <v>0.72893683713981805</v>
      </c>
    </row>
    <row r="56" spans="5:6" x14ac:dyDescent="0.25">
      <c r="E56" s="62">
        <f t="shared" ca="1" si="0"/>
        <v>0.64795480782914727</v>
      </c>
      <c r="F56" s="62">
        <f t="shared" ca="1" si="1"/>
        <v>1.4303340322432647</v>
      </c>
    </row>
    <row r="57" spans="5:6" x14ac:dyDescent="0.25">
      <c r="E57" s="62">
        <f t="shared" ca="1" si="0"/>
        <v>0.50782196119605227</v>
      </c>
      <c r="F57" s="62">
        <f t="shared" ca="1" si="1"/>
        <v>1.0186022722667492</v>
      </c>
    </row>
    <row r="58" spans="5:6" x14ac:dyDescent="0.25">
      <c r="E58" s="62">
        <f t="shared" ca="1" si="0"/>
        <v>0.43095454127653543</v>
      </c>
      <c r="F58" s="62">
        <f t="shared" ca="1" si="1"/>
        <v>0.84908883369276666</v>
      </c>
    </row>
    <row r="59" spans="5:6" x14ac:dyDescent="0.25">
      <c r="E59" s="62">
        <f t="shared" ca="1" si="0"/>
        <v>0.6245372193541221</v>
      </c>
      <c r="F59" s="62">
        <f t="shared" ca="1" si="1"/>
        <v>1.3483653733983472</v>
      </c>
    </row>
    <row r="60" spans="5:6" x14ac:dyDescent="0.25">
      <c r="E60" s="62">
        <f t="shared" ca="1" si="0"/>
        <v>0.95340612970126015</v>
      </c>
      <c r="F60" s="62">
        <f t="shared" ca="1" si="1"/>
        <v>5.2384750213249998</v>
      </c>
    </row>
    <row r="61" spans="5:6" x14ac:dyDescent="0.25">
      <c r="E61" s="62">
        <f t="shared" ca="1" si="0"/>
        <v>0.42824146125295215</v>
      </c>
      <c r="F61" s="62">
        <f t="shared" ca="1" si="1"/>
        <v>0.84358375904409977</v>
      </c>
    </row>
    <row r="62" spans="5:6" x14ac:dyDescent="0.25">
      <c r="E62" s="62">
        <f t="shared" ca="1" si="0"/>
        <v>0.56339967470232166</v>
      </c>
      <c r="F62" s="62">
        <f t="shared" ca="1" si="1"/>
        <v>1.1619305614254514</v>
      </c>
    </row>
    <row r="63" spans="5:6" x14ac:dyDescent="0.25">
      <c r="E63" s="62">
        <f t="shared" ca="1" si="0"/>
        <v>0.41409387738918801</v>
      </c>
      <c r="F63" s="62">
        <f t="shared" ca="1" si="1"/>
        <v>0.81532454526023557</v>
      </c>
    </row>
    <row r="64" spans="5:6" x14ac:dyDescent="0.25">
      <c r="E64" s="62">
        <f t="shared" ca="1" si="0"/>
        <v>0.24880115298654593</v>
      </c>
      <c r="F64" s="62">
        <f t="shared" ca="1" si="1"/>
        <v>0.52588377958066579</v>
      </c>
    </row>
    <row r="65" spans="5:6" x14ac:dyDescent="0.25">
      <c r="E65" s="62">
        <f t="shared" ca="1" si="0"/>
        <v>0.58822333980030328</v>
      </c>
      <c r="F65" s="62">
        <f t="shared" ca="1" si="1"/>
        <v>1.2334026586253386</v>
      </c>
    </row>
    <row r="66" spans="5:6" x14ac:dyDescent="0.25">
      <c r="E66" s="62">
        <f t="shared" ca="1" si="0"/>
        <v>0.30947054565461429</v>
      </c>
      <c r="F66" s="62">
        <f t="shared" ca="1" si="1"/>
        <v>0.62530340202122681</v>
      </c>
    </row>
    <row r="67" spans="5:6" x14ac:dyDescent="0.25">
      <c r="E67" s="62">
        <f t="shared" ca="1" si="0"/>
        <v>0.36826575102172976</v>
      </c>
      <c r="F67" s="62">
        <f t="shared" ca="1" si="1"/>
        <v>0.72841689068006377</v>
      </c>
    </row>
    <row r="68" spans="5:6" x14ac:dyDescent="0.25">
      <c r="E68" s="62">
        <f t="shared" ref="E68:E131" ca="1" si="2">RAND()</f>
        <v>0.62221234068125608</v>
      </c>
      <c r="F68" s="62">
        <f t="shared" ref="F68:F131" ca="1" si="3">_xlfn.F.INV(E68,$C$3,$C$4)</f>
        <v>1.3405875190855776</v>
      </c>
    </row>
    <row r="69" spans="5:6" x14ac:dyDescent="0.25">
      <c r="E69" s="62">
        <f t="shared" ca="1" si="2"/>
        <v>0.62636099660215838</v>
      </c>
      <c r="F69" s="62">
        <f t="shared" ca="1" si="3"/>
        <v>1.3545101422914494</v>
      </c>
    </row>
    <row r="70" spans="5:6" x14ac:dyDescent="0.25">
      <c r="E70" s="62">
        <f t="shared" ca="1" si="2"/>
        <v>0.90765029448952028</v>
      </c>
      <c r="F70" s="62">
        <f t="shared" ca="1" si="3"/>
        <v>3.6153571042801445</v>
      </c>
    </row>
    <row r="71" spans="5:6" x14ac:dyDescent="0.25">
      <c r="E71" s="62">
        <f t="shared" ca="1" si="2"/>
        <v>0.12956374677387028</v>
      </c>
      <c r="F71" s="62">
        <f t="shared" ca="1" si="3"/>
        <v>0.3381274357209122</v>
      </c>
    </row>
    <row r="72" spans="5:6" x14ac:dyDescent="0.25">
      <c r="E72" s="62">
        <f t="shared" ca="1" si="2"/>
        <v>0.30126582271576963</v>
      </c>
      <c r="F72" s="62">
        <f t="shared" ca="1" si="3"/>
        <v>0.61151043762653767</v>
      </c>
    </row>
    <row r="73" spans="5:6" x14ac:dyDescent="0.25">
      <c r="E73" s="62">
        <f t="shared" ca="1" si="2"/>
        <v>0.72616065146472708</v>
      </c>
      <c r="F73" s="62">
        <f t="shared" ca="1" si="3"/>
        <v>1.7660048692052692</v>
      </c>
    </row>
    <row r="74" spans="5:6" x14ac:dyDescent="0.25">
      <c r="E74" s="62">
        <f t="shared" ca="1" si="2"/>
        <v>0.49986867637105603</v>
      </c>
      <c r="F74" s="62">
        <f t="shared" ca="1" si="3"/>
        <v>0.99969062384955254</v>
      </c>
    </row>
    <row r="75" spans="5:6" x14ac:dyDescent="0.25">
      <c r="E75" s="62">
        <f t="shared" ca="1" si="2"/>
        <v>0.86382852028813595</v>
      </c>
      <c r="F75" s="62">
        <f t="shared" ca="1" si="3"/>
        <v>2.867739769811553</v>
      </c>
    </row>
    <row r="76" spans="5:6" x14ac:dyDescent="0.25">
      <c r="E76" s="62">
        <f t="shared" ca="1" si="2"/>
        <v>5.2827101568296508E-2</v>
      </c>
      <c r="F76" s="62">
        <f t="shared" ca="1" si="3"/>
        <v>0.20378106591959988</v>
      </c>
    </row>
    <row r="77" spans="5:6" x14ac:dyDescent="0.25">
      <c r="E77" s="62">
        <f t="shared" ca="1" si="2"/>
        <v>0.44270805899421717</v>
      </c>
      <c r="F77" s="62">
        <f t="shared" ca="1" si="3"/>
        <v>0.87327277178195817</v>
      </c>
    </row>
    <row r="78" spans="5:6" x14ac:dyDescent="0.25">
      <c r="E78" s="62">
        <f t="shared" ca="1" si="2"/>
        <v>0.7081610850296628</v>
      </c>
      <c r="F78" s="62">
        <f t="shared" ca="1" si="3"/>
        <v>1.678377222502631</v>
      </c>
    </row>
    <row r="79" spans="5:6" x14ac:dyDescent="0.25">
      <c r="E79" s="62">
        <f t="shared" ca="1" si="2"/>
        <v>0.49447854121079116</v>
      </c>
      <c r="F79" s="62">
        <f t="shared" ca="1" si="3"/>
        <v>0.98707417585028023</v>
      </c>
    </row>
    <row r="80" spans="5:6" x14ac:dyDescent="0.25">
      <c r="E80" s="62">
        <f t="shared" ca="1" si="2"/>
        <v>0.97181408527169677</v>
      </c>
      <c r="F80" s="62">
        <f t="shared" ca="1" si="3"/>
        <v>6.7414243663969682</v>
      </c>
    </row>
    <row r="81" spans="5:6" x14ac:dyDescent="0.25">
      <c r="E81" s="62">
        <f t="shared" ca="1" si="2"/>
        <v>2.3116208736273514E-2</v>
      </c>
      <c r="F81" s="62">
        <f t="shared" ca="1" si="3"/>
        <v>0.13474447241185483</v>
      </c>
    </row>
    <row r="82" spans="5:6" x14ac:dyDescent="0.25">
      <c r="E82" s="62">
        <f t="shared" ca="1" si="2"/>
        <v>0.75743021590305182</v>
      </c>
      <c r="F82" s="62">
        <f t="shared" ca="1" si="3"/>
        <v>1.9381646354743918</v>
      </c>
    </row>
    <row r="83" spans="5:6" x14ac:dyDescent="0.25">
      <c r="E83" s="62">
        <f t="shared" ca="1" si="2"/>
        <v>0.78408120413623805</v>
      </c>
      <c r="F83" s="62">
        <f t="shared" ca="1" si="3"/>
        <v>2.1103199646712714</v>
      </c>
    </row>
    <row r="84" spans="5:6" x14ac:dyDescent="0.25">
      <c r="E84" s="62">
        <f t="shared" ca="1" si="2"/>
        <v>0.75023987007438064</v>
      </c>
      <c r="F84" s="62">
        <f t="shared" ca="1" si="3"/>
        <v>1.8960370014666628</v>
      </c>
    </row>
    <row r="85" spans="5:6" x14ac:dyDescent="0.25">
      <c r="E85" s="62">
        <f t="shared" ca="1" si="2"/>
        <v>0.76713739586260221</v>
      </c>
      <c r="F85" s="62">
        <f t="shared" ca="1" si="3"/>
        <v>1.9977800661607068</v>
      </c>
    </row>
    <row r="86" spans="5:6" x14ac:dyDescent="0.25">
      <c r="E86" s="62">
        <f t="shared" ca="1" si="2"/>
        <v>0.67602180619693375</v>
      </c>
      <c r="F86" s="62">
        <f t="shared" ca="1" si="3"/>
        <v>1.5384251142683461</v>
      </c>
    </row>
    <row r="87" spans="5:6" x14ac:dyDescent="0.25">
      <c r="E87" s="62">
        <f t="shared" ca="1" si="2"/>
        <v>1.099334804054819E-2</v>
      </c>
      <c r="F87" s="62">
        <f t="shared" ca="1" si="3"/>
        <v>9.519667138585626E-2</v>
      </c>
    </row>
    <row r="88" spans="5:6" x14ac:dyDescent="0.25">
      <c r="E88" s="62">
        <f t="shared" ca="1" si="2"/>
        <v>0.4026089813392657</v>
      </c>
      <c r="F88" s="62">
        <f t="shared" ca="1" si="3"/>
        <v>0.79290986240210481</v>
      </c>
    </row>
    <row r="89" spans="5:6" x14ac:dyDescent="0.25">
      <c r="E89" s="62">
        <f t="shared" ca="1" si="2"/>
        <v>0.62849899970218737</v>
      </c>
      <c r="F89" s="62">
        <f t="shared" ca="1" si="3"/>
        <v>1.3617628134277289</v>
      </c>
    </row>
    <row r="90" spans="5:6" x14ac:dyDescent="0.25">
      <c r="E90" s="62">
        <f t="shared" ca="1" si="2"/>
        <v>0.59215155413280685</v>
      </c>
      <c r="F90" s="62">
        <f t="shared" ca="1" si="3"/>
        <v>1.2452072941234889</v>
      </c>
    </row>
    <row r="91" spans="5:6" x14ac:dyDescent="0.25">
      <c r="E91" s="62">
        <f t="shared" ca="1" si="2"/>
        <v>0.78374794655223445</v>
      </c>
      <c r="F91" s="62">
        <f t="shared" ca="1" si="3"/>
        <v>2.1079924592755259</v>
      </c>
    </row>
    <row r="92" spans="5:6" x14ac:dyDescent="0.25">
      <c r="E92" s="62">
        <f t="shared" ca="1" si="2"/>
        <v>0.20703229837078629</v>
      </c>
      <c r="F92" s="62">
        <f t="shared" ca="1" si="3"/>
        <v>0.45993105537897211</v>
      </c>
    </row>
    <row r="93" spans="5:6" x14ac:dyDescent="0.25">
      <c r="E93" s="62">
        <f t="shared" ca="1" si="2"/>
        <v>0.73302292551379256</v>
      </c>
      <c r="F93" s="62">
        <f t="shared" ca="1" si="3"/>
        <v>1.8014573678419026</v>
      </c>
    </row>
    <row r="94" spans="5:6" x14ac:dyDescent="0.25">
      <c r="E94" s="62">
        <f t="shared" ca="1" si="2"/>
        <v>0.10277054006176256</v>
      </c>
      <c r="F94" s="62">
        <f t="shared" ca="1" si="3"/>
        <v>0.29425958920008954</v>
      </c>
    </row>
    <row r="95" spans="5:6" x14ac:dyDescent="0.25">
      <c r="E95" s="62">
        <f t="shared" ca="1" si="2"/>
        <v>0.18408928778666733</v>
      </c>
      <c r="F95" s="62">
        <f t="shared" ca="1" si="3"/>
        <v>0.42407791394868843</v>
      </c>
    </row>
    <row r="96" spans="5:6" x14ac:dyDescent="0.25">
      <c r="E96" s="62">
        <f t="shared" ca="1" si="2"/>
        <v>0.99678434993516363</v>
      </c>
      <c r="F96" s="62">
        <f t="shared" ca="1" si="3"/>
        <v>18.10610954407213</v>
      </c>
    </row>
    <row r="97" spans="5:6" x14ac:dyDescent="0.25">
      <c r="E97" s="62">
        <f t="shared" ca="1" si="2"/>
        <v>3.2549753352791422E-2</v>
      </c>
      <c r="F97" s="62">
        <f t="shared" ca="1" si="3"/>
        <v>0.15923217116636854</v>
      </c>
    </row>
    <row r="98" spans="5:6" x14ac:dyDescent="0.25">
      <c r="E98" s="62">
        <f t="shared" ca="1" si="2"/>
        <v>0.89498699731652398</v>
      </c>
      <c r="F98" s="62">
        <f t="shared" ca="1" si="3"/>
        <v>3.3556185292588601</v>
      </c>
    </row>
    <row r="99" spans="5:6" x14ac:dyDescent="0.25">
      <c r="E99" s="62">
        <f t="shared" ca="1" si="2"/>
        <v>0.75321359862714965</v>
      </c>
      <c r="F99" s="62">
        <f t="shared" ca="1" si="3"/>
        <v>1.9132597496845729</v>
      </c>
    </row>
    <row r="100" spans="5:6" x14ac:dyDescent="0.25">
      <c r="E100" s="62">
        <f t="shared" ca="1" si="2"/>
        <v>0.3772405656903649</v>
      </c>
      <c r="F100" s="62">
        <f t="shared" ca="1" si="3"/>
        <v>0.7449276277568575</v>
      </c>
    </row>
    <row r="101" spans="5:6" x14ac:dyDescent="0.25">
      <c r="E101" s="62">
        <f t="shared" ca="1" si="2"/>
        <v>0.88991511721650018</v>
      </c>
      <c r="F101" s="62">
        <f t="shared" ca="1" si="3"/>
        <v>3.263439383132237</v>
      </c>
    </row>
    <row r="102" spans="5:6" x14ac:dyDescent="0.25">
      <c r="E102" s="62">
        <f t="shared" ca="1" si="2"/>
        <v>0.75514144736445665</v>
      </c>
      <c r="F102" s="62">
        <f t="shared" ca="1" si="3"/>
        <v>1.9245747935479263</v>
      </c>
    </row>
    <row r="103" spans="5:6" x14ac:dyDescent="0.25">
      <c r="E103" s="62">
        <f t="shared" ca="1" si="2"/>
        <v>0.6169748545373851</v>
      </c>
      <c r="F103" s="62">
        <f t="shared" ca="1" si="3"/>
        <v>1.3232878863052973</v>
      </c>
    </row>
    <row r="104" spans="5:6" x14ac:dyDescent="0.25">
      <c r="E104" s="62">
        <f t="shared" ca="1" si="2"/>
        <v>0.37109445733393798</v>
      </c>
      <c r="F104" s="62">
        <f t="shared" ca="1" si="3"/>
        <v>0.73359606893051765</v>
      </c>
    </row>
    <row r="105" spans="5:6" x14ac:dyDescent="0.25">
      <c r="E105" s="62">
        <f t="shared" ca="1" si="2"/>
        <v>0.90666314854667873</v>
      </c>
      <c r="F105" s="62">
        <f t="shared" ca="1" si="3"/>
        <v>3.5933762980840842</v>
      </c>
    </row>
    <row r="106" spans="5:6" x14ac:dyDescent="0.25">
      <c r="E106" s="62">
        <f t="shared" ca="1" si="2"/>
        <v>0.64795620859588754</v>
      </c>
      <c r="F106" s="62">
        <f t="shared" ca="1" si="3"/>
        <v>1.4303391443714226</v>
      </c>
    </row>
    <row r="107" spans="5:6" x14ac:dyDescent="0.25">
      <c r="E107" s="62">
        <f t="shared" ca="1" si="2"/>
        <v>0.19916546224726173</v>
      </c>
      <c r="F107" s="62">
        <f t="shared" ca="1" si="3"/>
        <v>0.44762553410978939</v>
      </c>
    </row>
    <row r="108" spans="5:6" x14ac:dyDescent="0.25">
      <c r="E108" s="62">
        <f t="shared" ca="1" si="2"/>
        <v>0.24756433003424561</v>
      </c>
      <c r="F108" s="62">
        <f t="shared" ca="1" si="3"/>
        <v>0.52390926547544969</v>
      </c>
    </row>
    <row r="109" spans="5:6" x14ac:dyDescent="0.25">
      <c r="E109" s="62">
        <f t="shared" ca="1" si="2"/>
        <v>0.22597240864329393</v>
      </c>
      <c r="F109" s="62">
        <f t="shared" ca="1" si="3"/>
        <v>0.48967595378910989</v>
      </c>
    </row>
    <row r="110" spans="5:6" x14ac:dyDescent="0.25">
      <c r="E110" s="62">
        <f t="shared" ca="1" si="2"/>
        <v>0.81857279097316249</v>
      </c>
      <c r="F110" s="62">
        <f t="shared" ca="1" si="3"/>
        <v>2.3814026019186296</v>
      </c>
    </row>
    <row r="111" spans="5:6" x14ac:dyDescent="0.25">
      <c r="E111" s="62">
        <f t="shared" ca="1" si="2"/>
        <v>0.12471085147470296</v>
      </c>
      <c r="F111" s="62">
        <f t="shared" ca="1" si="3"/>
        <v>0.3303082325318451</v>
      </c>
    </row>
    <row r="112" spans="5:6" x14ac:dyDescent="0.25">
      <c r="E112" s="62">
        <f t="shared" ca="1" si="2"/>
        <v>0.31146156973714445</v>
      </c>
      <c r="F112" s="62">
        <f t="shared" ca="1" si="3"/>
        <v>0.62866983884420513</v>
      </c>
    </row>
    <row r="113" spans="5:6" x14ac:dyDescent="0.25">
      <c r="E113" s="62">
        <f t="shared" ca="1" si="2"/>
        <v>0.83476083978995619</v>
      </c>
      <c r="F113" s="62">
        <f t="shared" ca="1" si="3"/>
        <v>2.5341823210045296</v>
      </c>
    </row>
    <row r="114" spans="5:6" x14ac:dyDescent="0.25">
      <c r="E114" s="62">
        <f t="shared" ca="1" si="2"/>
        <v>0.77053822278217976</v>
      </c>
      <c r="F114" s="62">
        <f t="shared" ca="1" si="3"/>
        <v>2.0194634844922632</v>
      </c>
    </row>
    <row r="115" spans="5:6" x14ac:dyDescent="0.25">
      <c r="E115" s="62">
        <f t="shared" ca="1" si="2"/>
        <v>0.70469784442651884</v>
      </c>
      <c r="F115" s="62">
        <f t="shared" ca="1" si="3"/>
        <v>1.6623384299905957</v>
      </c>
    </row>
    <row r="116" spans="5:6" x14ac:dyDescent="0.25">
      <c r="E116" s="62">
        <f t="shared" ca="1" si="2"/>
        <v>0.4651939108903187</v>
      </c>
      <c r="F116" s="62">
        <f t="shared" ca="1" si="3"/>
        <v>0.92115667308228433</v>
      </c>
    </row>
    <row r="117" spans="5:6" x14ac:dyDescent="0.25">
      <c r="E117" s="62">
        <f t="shared" ca="1" si="2"/>
        <v>0.92635374259393088</v>
      </c>
      <c r="F117" s="62">
        <f t="shared" ca="1" si="3"/>
        <v>4.1052538908371536</v>
      </c>
    </row>
    <row r="118" spans="5:6" x14ac:dyDescent="0.25">
      <c r="E118" s="62">
        <f t="shared" ca="1" si="2"/>
        <v>0.33218892862348581</v>
      </c>
      <c r="F118" s="62">
        <f t="shared" ca="1" si="3"/>
        <v>0.6641976581196557</v>
      </c>
    </row>
    <row r="119" spans="5:6" x14ac:dyDescent="0.25">
      <c r="E119" s="62">
        <f t="shared" ca="1" si="2"/>
        <v>0.10231503359465932</v>
      </c>
      <c r="F119" s="62">
        <f t="shared" ca="1" si="3"/>
        <v>0.2934961544242457</v>
      </c>
    </row>
    <row r="120" spans="5:6" x14ac:dyDescent="0.25">
      <c r="E120" s="62">
        <f t="shared" ca="1" si="2"/>
        <v>0.40791234559492473</v>
      </c>
      <c r="F120" s="62">
        <f t="shared" ca="1" si="3"/>
        <v>0.80320373855487026</v>
      </c>
    </row>
    <row r="121" spans="5:6" x14ac:dyDescent="0.25">
      <c r="E121" s="62">
        <f t="shared" ca="1" si="2"/>
        <v>0.46157761566874755</v>
      </c>
      <c r="F121" s="62">
        <f t="shared" ca="1" si="3"/>
        <v>0.91330470642393768</v>
      </c>
    </row>
    <row r="122" spans="5:6" x14ac:dyDescent="0.25">
      <c r="E122" s="62">
        <f t="shared" ca="1" si="2"/>
        <v>0.75619195925862648</v>
      </c>
      <c r="F122" s="62">
        <f t="shared" ca="1" si="3"/>
        <v>1.930791039602832</v>
      </c>
    </row>
    <row r="123" spans="5:6" x14ac:dyDescent="0.25">
      <c r="E123" s="62">
        <f t="shared" ca="1" si="2"/>
        <v>0.88935008958172723</v>
      </c>
      <c r="F123" s="62">
        <f t="shared" ca="1" si="3"/>
        <v>3.2535337506850586</v>
      </c>
    </row>
    <row r="124" spans="5:6" x14ac:dyDescent="0.25">
      <c r="E124" s="62">
        <f t="shared" ca="1" si="2"/>
        <v>0.73337733112349057</v>
      </c>
      <c r="F124" s="62">
        <f t="shared" ca="1" si="3"/>
        <v>1.8033213043809586</v>
      </c>
    </row>
    <row r="125" spans="5:6" x14ac:dyDescent="0.25">
      <c r="E125" s="62">
        <f t="shared" ca="1" si="2"/>
        <v>0.28637152699161073</v>
      </c>
      <c r="F125" s="62">
        <f t="shared" ca="1" si="3"/>
        <v>0.58677937731228669</v>
      </c>
    </row>
    <row r="126" spans="5:6" x14ac:dyDescent="0.25">
      <c r="E126" s="62">
        <f t="shared" ca="1" si="2"/>
        <v>0.37876260943751427</v>
      </c>
      <c r="F126" s="62">
        <f t="shared" ca="1" si="3"/>
        <v>0.74775073233975353</v>
      </c>
    </row>
    <row r="127" spans="5:6" x14ac:dyDescent="0.25">
      <c r="E127" s="62">
        <f t="shared" ca="1" si="2"/>
        <v>6.0419627503228046E-2</v>
      </c>
      <c r="F127" s="62">
        <f t="shared" ca="1" si="3"/>
        <v>0.21879381141502938</v>
      </c>
    </row>
    <row r="128" spans="5:6" x14ac:dyDescent="0.25">
      <c r="E128" s="62">
        <f t="shared" ca="1" si="2"/>
        <v>0.16415026350006456</v>
      </c>
      <c r="F128" s="62">
        <f t="shared" ca="1" si="3"/>
        <v>0.39289796065167082</v>
      </c>
    </row>
    <row r="129" spans="5:6" x14ac:dyDescent="0.25">
      <c r="E129" s="62">
        <f t="shared" ca="1" si="2"/>
        <v>0.96567659277912332</v>
      </c>
      <c r="F129" s="62">
        <f t="shared" ca="1" si="3"/>
        <v>6.1166221627177562</v>
      </c>
    </row>
    <row r="130" spans="5:6" x14ac:dyDescent="0.25">
      <c r="E130" s="62">
        <f t="shared" ca="1" si="2"/>
        <v>0.79076276342340845</v>
      </c>
      <c r="F130" s="62">
        <f t="shared" ca="1" si="3"/>
        <v>2.1580367562768488</v>
      </c>
    </row>
    <row r="131" spans="5:6" x14ac:dyDescent="0.25">
      <c r="E131" s="62">
        <f t="shared" ca="1" si="2"/>
        <v>1.473358323759888E-2</v>
      </c>
      <c r="F131" s="62">
        <f t="shared" ca="1" si="3"/>
        <v>0.10893110636071293</v>
      </c>
    </row>
    <row r="132" spans="5:6" x14ac:dyDescent="0.25">
      <c r="E132" s="62">
        <f t="shared" ref="E132:E195" ca="1" si="4">RAND()</f>
        <v>9.7527300447490139E-2</v>
      </c>
      <c r="F132" s="62">
        <f t="shared" ref="F132:F195" ca="1" si="5">_xlfn.F.INV(E132,$C$3,$C$4)</f>
        <v>0.28542636010311917</v>
      </c>
    </row>
    <row r="133" spans="5:6" x14ac:dyDescent="0.25">
      <c r="E133" s="62">
        <f t="shared" ca="1" si="4"/>
        <v>0.65731786788547542</v>
      </c>
      <c r="F133" s="62">
        <f t="shared" ca="1" si="5"/>
        <v>1.4651065506465049</v>
      </c>
    </row>
    <row r="134" spans="5:6" x14ac:dyDescent="0.25">
      <c r="E134" s="62">
        <f t="shared" ca="1" si="4"/>
        <v>0.6853957712499914</v>
      </c>
      <c r="F134" s="62">
        <f t="shared" ca="1" si="5"/>
        <v>1.577288756223564</v>
      </c>
    </row>
    <row r="135" spans="5:6" x14ac:dyDescent="0.25">
      <c r="E135" s="62">
        <f t="shared" ca="1" si="4"/>
        <v>0.16439747479110456</v>
      </c>
      <c r="F135" s="62">
        <f t="shared" ca="1" si="5"/>
        <v>0.39328547446736484</v>
      </c>
    </row>
    <row r="136" spans="5:6" x14ac:dyDescent="0.25">
      <c r="E136" s="62">
        <f t="shared" ca="1" si="4"/>
        <v>0.38354093147497881</v>
      </c>
      <c r="F136" s="62">
        <f t="shared" ca="1" si="5"/>
        <v>0.75665825724623126</v>
      </c>
    </row>
    <row r="137" spans="5:6" x14ac:dyDescent="0.25">
      <c r="E137" s="62">
        <f t="shared" ca="1" si="4"/>
        <v>0.5112524149573473</v>
      </c>
      <c r="F137" s="62">
        <f t="shared" ca="1" si="5"/>
        <v>1.0268714594447372</v>
      </c>
    </row>
    <row r="138" spans="5:6" x14ac:dyDescent="0.25">
      <c r="E138" s="62">
        <f t="shared" ca="1" si="4"/>
        <v>0.62918329814335061</v>
      </c>
      <c r="F138" s="62">
        <f t="shared" ca="1" si="5"/>
        <v>1.3640954666120513</v>
      </c>
    </row>
    <row r="139" spans="5:6" x14ac:dyDescent="0.25">
      <c r="E139" s="62">
        <f t="shared" ca="1" si="4"/>
        <v>0.87275617714708675</v>
      </c>
      <c r="F139" s="62">
        <f t="shared" ca="1" si="5"/>
        <v>2.9904743140025292</v>
      </c>
    </row>
    <row r="140" spans="5:6" x14ac:dyDescent="0.25">
      <c r="E140" s="62">
        <f t="shared" ca="1" si="4"/>
        <v>0.74282473389101955</v>
      </c>
      <c r="F140" s="62">
        <f t="shared" ca="1" si="5"/>
        <v>1.8542640140384046</v>
      </c>
    </row>
    <row r="141" spans="5:6" x14ac:dyDescent="0.25">
      <c r="E141" s="62">
        <f t="shared" ca="1" si="4"/>
        <v>0.31931266019063986</v>
      </c>
      <c r="F141" s="62">
        <f t="shared" ca="1" si="5"/>
        <v>0.64202128203309994</v>
      </c>
    </row>
    <row r="142" spans="5:6" x14ac:dyDescent="0.25">
      <c r="E142" s="62">
        <f t="shared" ca="1" si="4"/>
        <v>5.2038287773465752E-2</v>
      </c>
      <c r="F142" s="62">
        <f t="shared" ca="1" si="5"/>
        <v>0.20218096478074254</v>
      </c>
    </row>
    <row r="143" spans="5:6" x14ac:dyDescent="0.25">
      <c r="E143" s="62">
        <f t="shared" ca="1" si="4"/>
        <v>0.58161690012162603</v>
      </c>
      <c r="F143" s="62">
        <f t="shared" ca="1" si="5"/>
        <v>1.2138655355898136</v>
      </c>
    </row>
    <row r="144" spans="5:6" x14ac:dyDescent="0.25">
      <c r="E144" s="62">
        <f t="shared" ca="1" si="4"/>
        <v>0.38161562180335351</v>
      </c>
      <c r="F144" s="62">
        <f t="shared" ca="1" si="5"/>
        <v>0.75306097574832476</v>
      </c>
    </row>
    <row r="145" spans="5:6" x14ac:dyDescent="0.25">
      <c r="E145" s="62">
        <f t="shared" ca="1" si="4"/>
        <v>0.94023500903572155</v>
      </c>
      <c r="F145" s="62">
        <f t="shared" ca="1" si="5"/>
        <v>4.597174261651416</v>
      </c>
    </row>
    <row r="146" spans="5:6" x14ac:dyDescent="0.25">
      <c r="E146" s="62">
        <f t="shared" ca="1" si="4"/>
        <v>0.20155384854188974</v>
      </c>
      <c r="F146" s="62">
        <f t="shared" ca="1" si="5"/>
        <v>0.45135943843028514</v>
      </c>
    </row>
    <row r="147" spans="5:6" x14ac:dyDescent="0.25">
      <c r="E147" s="62">
        <f t="shared" ca="1" si="4"/>
        <v>9.4613023138822583E-2</v>
      </c>
      <c r="F147" s="62">
        <f t="shared" ca="1" si="5"/>
        <v>0.2804709103994687</v>
      </c>
    </row>
    <row r="148" spans="5:6" x14ac:dyDescent="0.25">
      <c r="E148" s="62">
        <f t="shared" ca="1" si="4"/>
        <v>0.98397780585719485</v>
      </c>
      <c r="F148" s="62">
        <f t="shared" ca="1" si="5"/>
        <v>8.8284561972134359</v>
      </c>
    </row>
    <row r="149" spans="5:6" x14ac:dyDescent="0.25">
      <c r="E149" s="62">
        <f t="shared" ca="1" si="4"/>
        <v>0.34733736070083188</v>
      </c>
      <c r="F149" s="62">
        <f t="shared" ca="1" si="5"/>
        <v>0.69076714872084799</v>
      </c>
    </row>
    <row r="150" spans="5:6" x14ac:dyDescent="0.25">
      <c r="E150" s="62">
        <f t="shared" ca="1" si="4"/>
        <v>0.88035311129207838</v>
      </c>
      <c r="F150" s="62">
        <f t="shared" ca="1" si="5"/>
        <v>3.1046501359873453</v>
      </c>
    </row>
    <row r="151" spans="5:6" x14ac:dyDescent="0.25">
      <c r="E151" s="62">
        <f t="shared" ca="1" si="4"/>
        <v>0.35889946964971176</v>
      </c>
      <c r="F151" s="62">
        <f t="shared" ca="1" si="5"/>
        <v>0.71142482074824198</v>
      </c>
    </row>
    <row r="152" spans="5:6" x14ac:dyDescent="0.25">
      <c r="E152" s="62">
        <f t="shared" ca="1" si="4"/>
        <v>0.15018006765467384</v>
      </c>
      <c r="F152" s="62">
        <f t="shared" ca="1" si="5"/>
        <v>0.37093016503658066</v>
      </c>
    </row>
    <row r="153" spans="5:6" x14ac:dyDescent="0.25">
      <c r="E153" s="62">
        <f t="shared" ca="1" si="4"/>
        <v>0.57656348660626355</v>
      </c>
      <c r="F153" s="62">
        <f t="shared" ca="1" si="5"/>
        <v>1.1991803047699003</v>
      </c>
    </row>
    <row r="154" spans="5:6" x14ac:dyDescent="0.25">
      <c r="E154" s="62">
        <f t="shared" ca="1" si="4"/>
        <v>0.64941088387556567</v>
      </c>
      <c r="F154" s="62">
        <f t="shared" ca="1" si="5"/>
        <v>1.4356622883043892</v>
      </c>
    </row>
    <row r="155" spans="5:6" x14ac:dyDescent="0.25">
      <c r="E155" s="62">
        <f t="shared" ca="1" si="4"/>
        <v>0.71146824550041943</v>
      </c>
      <c r="F155" s="62">
        <f t="shared" ca="1" si="5"/>
        <v>1.6939304376230468</v>
      </c>
    </row>
    <row r="156" spans="5:6" x14ac:dyDescent="0.25">
      <c r="E156" s="62">
        <f t="shared" ca="1" si="4"/>
        <v>0.48225557465473334</v>
      </c>
      <c r="F156" s="62">
        <f t="shared" ca="1" si="5"/>
        <v>0.95903802525252979</v>
      </c>
    </row>
    <row r="157" spans="5:6" x14ac:dyDescent="0.25">
      <c r="E157" s="62">
        <f t="shared" ca="1" si="4"/>
        <v>0.36731134457813563</v>
      </c>
      <c r="F157" s="62">
        <f t="shared" ca="1" si="5"/>
        <v>0.72667447469387891</v>
      </c>
    </row>
    <row r="158" spans="5:6" x14ac:dyDescent="0.25">
      <c r="E158" s="62">
        <f t="shared" ca="1" si="4"/>
        <v>0.24946194041040481</v>
      </c>
      <c r="F158" s="62">
        <f t="shared" ca="1" si="5"/>
        <v>0.52693936430415711</v>
      </c>
    </row>
    <row r="159" spans="5:6" x14ac:dyDescent="0.25">
      <c r="E159" s="62">
        <f t="shared" ca="1" si="4"/>
        <v>0.69275212466375058</v>
      </c>
      <c r="F159" s="62">
        <f t="shared" ca="1" si="5"/>
        <v>1.6088697875986968</v>
      </c>
    </row>
    <row r="160" spans="5:6" x14ac:dyDescent="0.25">
      <c r="E160" s="62">
        <f t="shared" ca="1" si="4"/>
        <v>0.3944296213812456</v>
      </c>
      <c r="F160" s="62">
        <f t="shared" ca="1" si="5"/>
        <v>0.77721736684843779</v>
      </c>
    </row>
    <row r="161" spans="5:6" x14ac:dyDescent="0.25">
      <c r="E161" s="62">
        <f t="shared" ca="1" si="4"/>
        <v>2.4181105849960804E-2</v>
      </c>
      <c r="F161" s="62">
        <f t="shared" ca="1" si="5"/>
        <v>0.13769786738931861</v>
      </c>
    </row>
    <row r="162" spans="5:6" x14ac:dyDescent="0.25">
      <c r="E162" s="62">
        <f t="shared" ca="1" si="4"/>
        <v>0.98312925013755126</v>
      </c>
      <c r="F162" s="62">
        <f t="shared" ca="1" si="5"/>
        <v>8.6177680755420347</v>
      </c>
    </row>
    <row r="163" spans="5:6" x14ac:dyDescent="0.25">
      <c r="E163" s="62">
        <f t="shared" ca="1" si="4"/>
        <v>0.23762356138961183</v>
      </c>
      <c r="F163" s="62">
        <f t="shared" ca="1" si="5"/>
        <v>0.50809612993656361</v>
      </c>
    </row>
    <row r="164" spans="5:6" x14ac:dyDescent="0.25">
      <c r="E164" s="62">
        <f t="shared" ca="1" si="4"/>
        <v>0.35319581711013714</v>
      </c>
      <c r="F164" s="62">
        <f t="shared" ca="1" si="5"/>
        <v>0.70119162094917753</v>
      </c>
    </row>
    <row r="165" spans="5:6" x14ac:dyDescent="0.25">
      <c r="E165" s="62">
        <f t="shared" ca="1" si="4"/>
        <v>0.98977268975100197</v>
      </c>
      <c r="F165" s="62">
        <f t="shared" ca="1" si="5"/>
        <v>10.855682346272834</v>
      </c>
    </row>
    <row r="166" spans="5:6" x14ac:dyDescent="0.25">
      <c r="E166" s="62">
        <f t="shared" ca="1" si="4"/>
        <v>0.71507074254435166</v>
      </c>
      <c r="F166" s="62">
        <f t="shared" ca="1" si="5"/>
        <v>1.7111440638819466</v>
      </c>
    </row>
    <row r="167" spans="5:6" x14ac:dyDescent="0.25">
      <c r="E167" s="62">
        <f t="shared" ca="1" si="4"/>
        <v>0.8617172710162071</v>
      </c>
      <c r="F167" s="62">
        <f t="shared" ca="1" si="5"/>
        <v>2.8403253531681107</v>
      </c>
    </row>
    <row r="168" spans="5:6" x14ac:dyDescent="0.25">
      <c r="E168" s="62">
        <f t="shared" ca="1" si="4"/>
        <v>0.73873429426102355</v>
      </c>
      <c r="F168" s="62">
        <f t="shared" ca="1" si="5"/>
        <v>1.8319050106487669</v>
      </c>
    </row>
    <row r="169" spans="5:6" x14ac:dyDescent="0.25">
      <c r="E169" s="62">
        <f t="shared" ca="1" si="4"/>
        <v>0.66693878399970485</v>
      </c>
      <c r="F169" s="62">
        <f t="shared" ca="1" si="5"/>
        <v>1.5021485530090295</v>
      </c>
    </row>
    <row r="170" spans="5:6" x14ac:dyDescent="0.25">
      <c r="E170" s="62">
        <f t="shared" ca="1" si="4"/>
        <v>0.51397810358091656</v>
      </c>
      <c r="F170" s="62">
        <f t="shared" ca="1" si="5"/>
        <v>1.0334911911482034</v>
      </c>
    </row>
    <row r="171" spans="5:6" x14ac:dyDescent="0.25">
      <c r="E171" s="62">
        <f t="shared" ca="1" si="4"/>
        <v>0.36678414481770005</v>
      </c>
      <c r="F171" s="62">
        <f t="shared" ca="1" si="5"/>
        <v>0.72571307203846835</v>
      </c>
    </row>
    <row r="172" spans="5:6" x14ac:dyDescent="0.25">
      <c r="E172" s="62">
        <f t="shared" ca="1" si="4"/>
        <v>0.30824100970565183</v>
      </c>
      <c r="F172" s="62">
        <f t="shared" ca="1" si="5"/>
        <v>0.62322832744148793</v>
      </c>
    </row>
    <row r="173" spans="5:6" x14ac:dyDescent="0.25">
      <c r="E173" s="62">
        <f t="shared" ca="1" si="4"/>
        <v>0.18174597705587681</v>
      </c>
      <c r="F173" s="62">
        <f t="shared" ca="1" si="5"/>
        <v>0.42041844781426452</v>
      </c>
    </row>
    <row r="174" spans="5:6" x14ac:dyDescent="0.25">
      <c r="E174" s="62">
        <f t="shared" ca="1" si="4"/>
        <v>0.31022402873327948</v>
      </c>
      <c r="F174" s="62">
        <f t="shared" ca="1" si="5"/>
        <v>0.62657648938358057</v>
      </c>
    </row>
    <row r="175" spans="5:6" x14ac:dyDescent="0.25">
      <c r="E175" s="62">
        <f t="shared" ca="1" si="4"/>
        <v>0.57290559498139826</v>
      </c>
      <c r="F175" s="62">
        <f t="shared" ca="1" si="5"/>
        <v>1.1886864038106228</v>
      </c>
    </row>
    <row r="176" spans="5:6" x14ac:dyDescent="0.25">
      <c r="E176" s="62">
        <f t="shared" ca="1" si="4"/>
        <v>3.4853177833219173E-2</v>
      </c>
      <c r="F176" s="62">
        <f t="shared" ca="1" si="5"/>
        <v>0.16474323702151927</v>
      </c>
    </row>
    <row r="177" spans="5:6" x14ac:dyDescent="0.25">
      <c r="E177" s="62">
        <f t="shared" ca="1" si="4"/>
        <v>0.77785857935566671</v>
      </c>
      <c r="F177" s="62">
        <f t="shared" ca="1" si="5"/>
        <v>2.0676446181284263</v>
      </c>
    </row>
    <row r="178" spans="5:6" x14ac:dyDescent="0.25">
      <c r="E178" s="62">
        <f t="shared" ca="1" si="4"/>
        <v>0.30103035263124156</v>
      </c>
      <c r="F178" s="62">
        <f t="shared" ca="1" si="5"/>
        <v>0.61111643317134645</v>
      </c>
    </row>
    <row r="179" spans="5:6" x14ac:dyDescent="0.25">
      <c r="E179" s="62">
        <f t="shared" ca="1" si="4"/>
        <v>0.40483103794728614</v>
      </c>
      <c r="F179" s="62">
        <f t="shared" ca="1" si="5"/>
        <v>0.79721127888012266</v>
      </c>
    </row>
    <row r="180" spans="5:6" x14ac:dyDescent="0.25">
      <c r="E180" s="62">
        <f t="shared" ca="1" si="4"/>
        <v>0.57121411843048731</v>
      </c>
      <c r="F180" s="62">
        <f t="shared" ca="1" si="5"/>
        <v>1.1838716468151724</v>
      </c>
    </row>
    <row r="181" spans="5:6" x14ac:dyDescent="0.25">
      <c r="E181" s="62">
        <f t="shared" ca="1" si="4"/>
        <v>0.98217699422416149</v>
      </c>
      <c r="F181" s="62">
        <f t="shared" ca="1" si="5"/>
        <v>8.3982919103440068</v>
      </c>
    </row>
    <row r="182" spans="5:6" x14ac:dyDescent="0.25">
      <c r="E182" s="62">
        <f t="shared" ca="1" si="4"/>
        <v>0.23105234991327184</v>
      </c>
      <c r="F182" s="62">
        <f t="shared" ca="1" si="5"/>
        <v>0.49769355513065938</v>
      </c>
    </row>
    <row r="183" spans="5:6" x14ac:dyDescent="0.25">
      <c r="E183" s="62">
        <f t="shared" ca="1" si="4"/>
        <v>0.93026909065988139</v>
      </c>
      <c r="F183" s="62">
        <f t="shared" ca="1" si="5"/>
        <v>4.2300879467806611</v>
      </c>
    </row>
    <row r="184" spans="5:6" x14ac:dyDescent="0.25">
      <c r="E184" s="62">
        <f t="shared" ca="1" si="4"/>
        <v>0.66889143620333125</v>
      </c>
      <c r="F184" s="62">
        <f t="shared" ca="1" si="5"/>
        <v>1.5098371947417319</v>
      </c>
    </row>
    <row r="185" spans="5:6" x14ac:dyDescent="0.25">
      <c r="E185" s="62">
        <f t="shared" ca="1" si="4"/>
        <v>0.35868253556510443</v>
      </c>
      <c r="F185" s="62">
        <f t="shared" ca="1" si="5"/>
        <v>0.71103405581761714</v>
      </c>
    </row>
    <row r="186" spans="5:6" x14ac:dyDescent="0.25">
      <c r="E186" s="62">
        <f t="shared" ca="1" si="4"/>
        <v>0.39144624410088213</v>
      </c>
      <c r="F186" s="62">
        <f t="shared" ca="1" si="5"/>
        <v>0.77154750699092711</v>
      </c>
    </row>
    <row r="187" spans="5:6" x14ac:dyDescent="0.25">
      <c r="E187" s="62">
        <f t="shared" ca="1" si="4"/>
        <v>0.45217388743405351</v>
      </c>
      <c r="F187" s="62">
        <f t="shared" ca="1" si="5"/>
        <v>0.89316199250733241</v>
      </c>
    </row>
    <row r="188" spans="5:6" x14ac:dyDescent="0.25">
      <c r="E188" s="62">
        <f t="shared" ca="1" si="4"/>
        <v>0.47169029532698881</v>
      </c>
      <c r="F188" s="62">
        <f t="shared" ca="1" si="5"/>
        <v>0.93541489162931901</v>
      </c>
    </row>
    <row r="189" spans="5:6" x14ac:dyDescent="0.25">
      <c r="E189" s="62">
        <f t="shared" ca="1" si="4"/>
        <v>0.45042471946963947</v>
      </c>
      <c r="F189" s="62">
        <f t="shared" ca="1" si="5"/>
        <v>0.889458060535257</v>
      </c>
    </row>
    <row r="190" spans="5:6" x14ac:dyDescent="0.25">
      <c r="E190" s="62">
        <f t="shared" ca="1" si="4"/>
        <v>0.58632335360377641</v>
      </c>
      <c r="F190" s="62">
        <f t="shared" ca="1" si="5"/>
        <v>1.2277437561011706</v>
      </c>
    </row>
    <row r="191" spans="5:6" x14ac:dyDescent="0.25">
      <c r="E191" s="62">
        <f t="shared" ca="1" si="4"/>
        <v>0.60174592969065466</v>
      </c>
      <c r="F191" s="62">
        <f t="shared" ca="1" si="5"/>
        <v>1.2746526118101262</v>
      </c>
    </row>
    <row r="192" spans="5:6" x14ac:dyDescent="0.25">
      <c r="E192" s="62">
        <f t="shared" ca="1" si="4"/>
        <v>0.70500773891095037</v>
      </c>
      <c r="F192" s="62">
        <f t="shared" ca="1" si="5"/>
        <v>1.6637634271544919</v>
      </c>
    </row>
    <row r="193" spans="5:6" x14ac:dyDescent="0.25">
      <c r="E193" s="62">
        <f t="shared" ca="1" si="4"/>
        <v>0.74396574960024875</v>
      </c>
      <c r="F193" s="62">
        <f t="shared" ca="1" si="5"/>
        <v>1.8605860840587449</v>
      </c>
    </row>
    <row r="194" spans="5:6" x14ac:dyDescent="0.25">
      <c r="E194" s="62">
        <f t="shared" ca="1" si="4"/>
        <v>0.75544712393049784</v>
      </c>
      <c r="F194" s="62">
        <f t="shared" ca="1" si="5"/>
        <v>1.9263798854440395</v>
      </c>
    </row>
    <row r="195" spans="5:6" x14ac:dyDescent="0.25">
      <c r="E195" s="62">
        <f t="shared" ca="1" si="4"/>
        <v>0.93002703137933429</v>
      </c>
      <c r="F195" s="62">
        <f t="shared" ca="1" si="5"/>
        <v>4.2220903693718688</v>
      </c>
    </row>
    <row r="196" spans="5:6" x14ac:dyDescent="0.25">
      <c r="E196" s="62">
        <f t="shared" ref="E196:E259" ca="1" si="6">RAND()</f>
        <v>4.8959360088832726E-2</v>
      </c>
      <c r="F196" s="62">
        <f t="shared" ref="F196:F259" ca="1" si="7">_xlfn.F.INV(E196,$C$3,$C$4)</f>
        <v>0.1958529297945541</v>
      </c>
    </row>
    <row r="197" spans="5:6" x14ac:dyDescent="0.25">
      <c r="E197" s="62">
        <f t="shared" ca="1" si="6"/>
        <v>0.78535007248091537</v>
      </c>
      <c r="F197" s="62">
        <f t="shared" ca="1" si="7"/>
        <v>2.119226581888968</v>
      </c>
    </row>
    <row r="198" spans="5:6" x14ac:dyDescent="0.25">
      <c r="E198" s="62">
        <f t="shared" ca="1" si="6"/>
        <v>0.18798260429401681</v>
      </c>
      <c r="F198" s="62">
        <f t="shared" ca="1" si="7"/>
        <v>0.43015733657390298</v>
      </c>
    </row>
    <row r="199" spans="5:6" x14ac:dyDescent="0.25">
      <c r="E199" s="62">
        <f t="shared" ca="1" si="6"/>
        <v>0.23846918983589427</v>
      </c>
      <c r="F199" s="62">
        <f t="shared" ca="1" si="7"/>
        <v>0.50943757630089392</v>
      </c>
    </row>
    <row r="200" spans="5:6" x14ac:dyDescent="0.25">
      <c r="E200" s="62">
        <f t="shared" ca="1" si="6"/>
        <v>0.18892394950210756</v>
      </c>
      <c r="F200" s="62">
        <f t="shared" ca="1" si="7"/>
        <v>0.43162725057769774</v>
      </c>
    </row>
    <row r="201" spans="5:6" x14ac:dyDescent="0.25">
      <c r="E201" s="62">
        <f t="shared" ca="1" si="6"/>
        <v>0.38928066352050472</v>
      </c>
      <c r="F201" s="62">
        <f t="shared" ca="1" si="7"/>
        <v>0.76744947935938868</v>
      </c>
    </row>
    <row r="202" spans="5:6" x14ac:dyDescent="0.25">
      <c r="E202" s="62">
        <f t="shared" ca="1" si="6"/>
        <v>0.62427204384796209</v>
      </c>
      <c r="F202" s="62">
        <f t="shared" ca="1" si="7"/>
        <v>1.3474751173009258</v>
      </c>
    </row>
    <row r="203" spans="5:6" x14ac:dyDescent="0.25">
      <c r="E203" s="62">
        <f t="shared" ca="1" si="6"/>
        <v>0.84053873445924221</v>
      </c>
      <c r="F203" s="62">
        <f t="shared" ca="1" si="7"/>
        <v>2.5937592695210316</v>
      </c>
    </row>
    <row r="204" spans="5:6" x14ac:dyDescent="0.25">
      <c r="E204" s="62">
        <f t="shared" ca="1" si="6"/>
        <v>0.27629826415580339</v>
      </c>
      <c r="F204" s="62">
        <f t="shared" ca="1" si="7"/>
        <v>0.57025920325362656</v>
      </c>
    </row>
    <row r="205" spans="5:6" x14ac:dyDescent="0.25">
      <c r="E205" s="62">
        <f t="shared" ca="1" si="6"/>
        <v>0.41077963017362729</v>
      </c>
      <c r="F205" s="62">
        <f t="shared" ca="1" si="7"/>
        <v>0.8088093200418025</v>
      </c>
    </row>
    <row r="206" spans="5:6" x14ac:dyDescent="0.25">
      <c r="E206" s="62">
        <f t="shared" ca="1" si="6"/>
        <v>0.37738600290781443</v>
      </c>
      <c r="F206" s="62">
        <f t="shared" ca="1" si="7"/>
        <v>0.74519709286316871</v>
      </c>
    </row>
    <row r="207" spans="5:6" x14ac:dyDescent="0.25">
      <c r="E207" s="62">
        <f t="shared" ca="1" si="6"/>
        <v>0.14069918504810985</v>
      </c>
      <c r="F207" s="62">
        <f t="shared" ca="1" si="7"/>
        <v>0.35591677417993217</v>
      </c>
    </row>
    <row r="208" spans="5:6" x14ac:dyDescent="0.25">
      <c r="E208" s="62">
        <f t="shared" ca="1" si="6"/>
        <v>0.47645998569638648</v>
      </c>
      <c r="F208" s="62">
        <f t="shared" ca="1" si="7"/>
        <v>0.94601160274347407</v>
      </c>
    </row>
    <row r="209" spans="5:6" x14ac:dyDescent="0.25">
      <c r="E209" s="62">
        <f t="shared" ca="1" si="6"/>
        <v>0.45594255008829376</v>
      </c>
      <c r="F209" s="62">
        <f t="shared" ca="1" si="7"/>
        <v>0.90118743511382116</v>
      </c>
    </row>
    <row r="210" spans="5:6" x14ac:dyDescent="0.25">
      <c r="E210" s="62">
        <f t="shared" ca="1" si="6"/>
        <v>9.3510186465031842E-2</v>
      </c>
      <c r="F210" s="62">
        <f t="shared" ca="1" si="7"/>
        <v>0.27858646387754488</v>
      </c>
    </row>
    <row r="211" spans="5:6" x14ac:dyDescent="0.25">
      <c r="E211" s="62">
        <f t="shared" ca="1" si="6"/>
        <v>0.54828676714774172</v>
      </c>
      <c r="F211" s="62">
        <f t="shared" ca="1" si="7"/>
        <v>1.1208434459664451</v>
      </c>
    </row>
    <row r="212" spans="5:6" x14ac:dyDescent="0.25">
      <c r="E212" s="62">
        <f t="shared" ca="1" si="6"/>
        <v>0.45749283423053733</v>
      </c>
      <c r="F212" s="62">
        <f t="shared" ca="1" si="7"/>
        <v>0.90450691890693957</v>
      </c>
    </row>
    <row r="213" spans="5:6" x14ac:dyDescent="0.25">
      <c r="E213" s="62">
        <f t="shared" ca="1" si="6"/>
        <v>7.4138546946437622E-2</v>
      </c>
      <c r="F213" s="62">
        <f t="shared" ca="1" si="7"/>
        <v>0.2444862023312758</v>
      </c>
    </row>
    <row r="214" spans="5:6" x14ac:dyDescent="0.25">
      <c r="E214" s="62">
        <f t="shared" ca="1" si="6"/>
        <v>0.66490924439292853</v>
      </c>
      <c r="F214" s="62">
        <f t="shared" ca="1" si="7"/>
        <v>1.4942193095948084</v>
      </c>
    </row>
    <row r="215" spans="5:6" x14ac:dyDescent="0.25">
      <c r="E215" s="62">
        <f t="shared" ca="1" si="6"/>
        <v>0.74741535479003018</v>
      </c>
      <c r="F215" s="62">
        <f t="shared" ca="1" si="7"/>
        <v>1.8799314105915061</v>
      </c>
    </row>
    <row r="216" spans="5:6" x14ac:dyDescent="0.25">
      <c r="E216" s="62">
        <f t="shared" ca="1" si="6"/>
        <v>0.2030703120166617</v>
      </c>
      <c r="F216" s="62">
        <f t="shared" ca="1" si="7"/>
        <v>0.45373107944115643</v>
      </c>
    </row>
    <row r="217" spans="5:6" x14ac:dyDescent="0.25">
      <c r="E217" s="62">
        <f t="shared" ca="1" si="6"/>
        <v>4.8651822693214442E-2</v>
      </c>
      <c r="F217" s="62">
        <f t="shared" ca="1" si="7"/>
        <v>0.1952132879812527</v>
      </c>
    </row>
    <row r="218" spans="5:6" x14ac:dyDescent="0.25">
      <c r="E218" s="62">
        <f t="shared" ca="1" si="6"/>
        <v>0.55356502361375648</v>
      </c>
      <c r="F218" s="62">
        <f t="shared" ca="1" si="7"/>
        <v>1.1349983713737435</v>
      </c>
    </row>
    <row r="219" spans="5:6" x14ac:dyDescent="0.25">
      <c r="E219" s="62">
        <f t="shared" ca="1" si="6"/>
        <v>0.90250306198567098</v>
      </c>
      <c r="F219" s="62">
        <f t="shared" ca="1" si="7"/>
        <v>3.5041623280030958</v>
      </c>
    </row>
    <row r="220" spans="5:6" x14ac:dyDescent="0.25">
      <c r="E220" s="62">
        <f t="shared" ca="1" si="6"/>
        <v>0.23123735757200903</v>
      </c>
      <c r="F220" s="62">
        <f t="shared" ca="1" si="7"/>
        <v>0.49798593217671649</v>
      </c>
    </row>
    <row r="221" spans="5:6" x14ac:dyDescent="0.25">
      <c r="E221" s="62">
        <f t="shared" ca="1" si="6"/>
        <v>0.29458065795279675</v>
      </c>
      <c r="F221" s="62">
        <f t="shared" ca="1" si="7"/>
        <v>0.60036291383520024</v>
      </c>
    </row>
    <row r="222" spans="5:6" x14ac:dyDescent="0.25">
      <c r="E222" s="62">
        <f t="shared" ca="1" si="6"/>
        <v>0.65533539756474357</v>
      </c>
      <c r="F222" s="62">
        <f t="shared" ca="1" si="7"/>
        <v>1.4576418434877503</v>
      </c>
    </row>
    <row r="223" spans="5:6" x14ac:dyDescent="0.25">
      <c r="E223" s="62">
        <f t="shared" ca="1" si="6"/>
        <v>0.80786961990990813</v>
      </c>
      <c r="F223" s="62">
        <f t="shared" ca="1" si="7"/>
        <v>2.2902450930770697</v>
      </c>
    </row>
    <row r="224" spans="5:6" x14ac:dyDescent="0.25">
      <c r="E224" s="62">
        <f t="shared" ca="1" si="6"/>
        <v>0.88494362115183767</v>
      </c>
      <c r="F224" s="62">
        <f t="shared" ca="1" si="7"/>
        <v>3.178607096630083</v>
      </c>
    </row>
    <row r="225" spans="5:6" x14ac:dyDescent="0.25">
      <c r="E225" s="62">
        <f t="shared" ca="1" si="6"/>
        <v>0.3821435777780311</v>
      </c>
      <c r="F225" s="62">
        <f t="shared" ca="1" si="7"/>
        <v>0.75404630843569742</v>
      </c>
    </row>
    <row r="226" spans="5:6" x14ac:dyDescent="0.25">
      <c r="E226" s="62">
        <f t="shared" ca="1" si="6"/>
        <v>0.8531722900189328</v>
      </c>
      <c r="F226" s="62">
        <f t="shared" ca="1" si="7"/>
        <v>2.734981027427966</v>
      </c>
    </row>
    <row r="227" spans="5:6" x14ac:dyDescent="0.25">
      <c r="E227" s="62">
        <f t="shared" ca="1" si="6"/>
        <v>0.61132152821255303</v>
      </c>
      <c r="F227" s="62">
        <f t="shared" ca="1" si="7"/>
        <v>1.304950602649942</v>
      </c>
    </row>
    <row r="228" spans="5:6" x14ac:dyDescent="0.25">
      <c r="E228" s="62">
        <f t="shared" ca="1" si="6"/>
        <v>0.75135240426460803</v>
      </c>
      <c r="F228" s="62">
        <f t="shared" ca="1" si="7"/>
        <v>1.9024480021577499</v>
      </c>
    </row>
    <row r="229" spans="5:6" x14ac:dyDescent="0.25">
      <c r="E229" s="62">
        <f t="shared" ca="1" si="6"/>
        <v>0.93460870283768904</v>
      </c>
      <c r="F229" s="62">
        <f t="shared" ca="1" si="7"/>
        <v>4.3803509932472986</v>
      </c>
    </row>
    <row r="230" spans="5:6" x14ac:dyDescent="0.25">
      <c r="E230" s="62">
        <f t="shared" ca="1" si="6"/>
        <v>0.31977183420681143</v>
      </c>
      <c r="F230" s="62">
        <f t="shared" ca="1" si="7"/>
        <v>0.64280602795264574</v>
      </c>
    </row>
    <row r="231" spans="5:6" x14ac:dyDescent="0.25">
      <c r="E231" s="62">
        <f t="shared" ca="1" si="6"/>
        <v>0.30138354788215049</v>
      </c>
      <c r="F231" s="62">
        <f t="shared" ca="1" si="7"/>
        <v>0.61170746114768226</v>
      </c>
    </row>
    <row r="232" spans="5:6" x14ac:dyDescent="0.25">
      <c r="E232" s="62">
        <f t="shared" ca="1" si="6"/>
        <v>0.26308147893380907</v>
      </c>
      <c r="F232" s="62">
        <f t="shared" ca="1" si="7"/>
        <v>0.54880847938610267</v>
      </c>
    </row>
    <row r="233" spans="5:6" x14ac:dyDescent="0.25">
      <c r="E233" s="62">
        <f t="shared" ca="1" si="6"/>
        <v>0.573711764894139</v>
      </c>
      <c r="F233" s="62">
        <f t="shared" ca="1" si="7"/>
        <v>1.1909895198198623</v>
      </c>
    </row>
    <row r="234" spans="5:6" x14ac:dyDescent="0.25">
      <c r="E234" s="62">
        <f t="shared" ca="1" si="6"/>
        <v>0.88453239133006378</v>
      </c>
      <c r="F234" s="62">
        <f t="shared" ca="1" si="7"/>
        <v>3.1718169557794225</v>
      </c>
    </row>
    <row r="235" spans="5:6" x14ac:dyDescent="0.25">
      <c r="E235" s="62">
        <f t="shared" ca="1" si="6"/>
        <v>0.1880024313805595</v>
      </c>
      <c r="F235" s="62">
        <f t="shared" ca="1" si="7"/>
        <v>0.43018829637850836</v>
      </c>
    </row>
    <row r="236" spans="5:6" x14ac:dyDescent="0.25">
      <c r="E236" s="62">
        <f t="shared" ca="1" si="6"/>
        <v>3.7547290156633828E-2</v>
      </c>
      <c r="F236" s="62">
        <f t="shared" ca="1" si="7"/>
        <v>0.17100933029903911</v>
      </c>
    </row>
    <row r="237" spans="5:6" x14ac:dyDescent="0.25">
      <c r="E237" s="62">
        <f t="shared" ca="1" si="6"/>
        <v>0.35484367384381565</v>
      </c>
      <c r="F237" s="62">
        <f t="shared" ca="1" si="7"/>
        <v>0.70413946472885425</v>
      </c>
    </row>
    <row r="238" spans="5:6" x14ac:dyDescent="0.25">
      <c r="E238" s="62">
        <f t="shared" ca="1" si="6"/>
        <v>0.23288692107000186</v>
      </c>
      <c r="F238" s="62">
        <f t="shared" ca="1" si="7"/>
        <v>0.50059406418224206</v>
      </c>
    </row>
    <row r="239" spans="5:6" x14ac:dyDescent="0.25">
      <c r="E239" s="62">
        <f t="shared" ca="1" si="6"/>
        <v>0.63648590104849079</v>
      </c>
      <c r="F239" s="62">
        <f t="shared" ca="1" si="7"/>
        <v>1.3893387769154515</v>
      </c>
    </row>
    <row r="240" spans="5:6" x14ac:dyDescent="0.25">
      <c r="E240" s="62">
        <f t="shared" ca="1" si="6"/>
        <v>0.49492536747086524</v>
      </c>
      <c r="F240" s="62">
        <f t="shared" ca="1" si="7"/>
        <v>0.98811402561329875</v>
      </c>
    </row>
    <row r="241" spans="5:6" x14ac:dyDescent="0.25">
      <c r="E241" s="62">
        <f t="shared" ca="1" si="6"/>
        <v>0.80152443017774133</v>
      </c>
      <c r="F241" s="62">
        <f t="shared" ca="1" si="7"/>
        <v>2.2394046088931332</v>
      </c>
    </row>
    <row r="242" spans="5:6" x14ac:dyDescent="0.25">
      <c r="E242" s="62">
        <f t="shared" ca="1" si="6"/>
        <v>0.16479361823040928</v>
      </c>
      <c r="F242" s="62">
        <f t="shared" ca="1" si="7"/>
        <v>0.39390637513014387</v>
      </c>
    </row>
    <row r="243" spans="5:6" x14ac:dyDescent="0.25">
      <c r="E243" s="62">
        <f t="shared" ca="1" si="6"/>
        <v>0.32864022497718592</v>
      </c>
      <c r="F243" s="62">
        <f t="shared" ca="1" si="7"/>
        <v>0.65804989068230457</v>
      </c>
    </row>
    <row r="244" spans="5:6" x14ac:dyDescent="0.25">
      <c r="E244" s="62">
        <f t="shared" ca="1" si="6"/>
        <v>0.30787471772709263</v>
      </c>
      <c r="F244" s="62">
        <f t="shared" ca="1" si="7"/>
        <v>0.62261070142226882</v>
      </c>
    </row>
    <row r="245" spans="5:6" x14ac:dyDescent="0.25">
      <c r="E245" s="62">
        <f t="shared" ca="1" si="6"/>
        <v>0.13666659913621759</v>
      </c>
      <c r="F245" s="62">
        <f t="shared" ca="1" si="7"/>
        <v>0.34949656527899009</v>
      </c>
    </row>
    <row r="246" spans="5:6" x14ac:dyDescent="0.25">
      <c r="E246" s="62">
        <f t="shared" ca="1" si="6"/>
        <v>0.59820124436867828</v>
      </c>
      <c r="F246" s="62">
        <f t="shared" ca="1" si="7"/>
        <v>1.2636704411021771</v>
      </c>
    </row>
    <row r="247" spans="5:6" x14ac:dyDescent="0.25">
      <c r="E247" s="62">
        <f t="shared" ca="1" si="6"/>
        <v>6.9400546811612118E-2</v>
      </c>
      <c r="F247" s="62">
        <f t="shared" ca="1" si="7"/>
        <v>0.23578980442585962</v>
      </c>
    </row>
    <row r="248" spans="5:6" x14ac:dyDescent="0.25">
      <c r="E248" s="62">
        <f t="shared" ca="1" si="6"/>
        <v>0.50493814093384692</v>
      </c>
      <c r="F248" s="62">
        <f t="shared" ca="1" si="7"/>
        <v>1.0117035049460794</v>
      </c>
    </row>
    <row r="249" spans="5:6" x14ac:dyDescent="0.25">
      <c r="E249" s="62">
        <f t="shared" ca="1" si="6"/>
        <v>0.49347094283399529</v>
      </c>
      <c r="F249" s="62">
        <f t="shared" ca="1" si="7"/>
        <v>0.98473324960142483</v>
      </c>
    </row>
    <row r="250" spans="5:6" x14ac:dyDescent="0.25">
      <c r="E250" s="62">
        <f t="shared" ca="1" si="6"/>
        <v>0.41790630100076487</v>
      </c>
      <c r="F250" s="62">
        <f t="shared" ca="1" si="7"/>
        <v>0.82286744043364868</v>
      </c>
    </row>
    <row r="251" spans="5:6" x14ac:dyDescent="0.25">
      <c r="E251" s="62">
        <f t="shared" ca="1" si="6"/>
        <v>0.14602720697143956</v>
      </c>
      <c r="F251" s="62">
        <f t="shared" ca="1" si="7"/>
        <v>0.36436662352464549</v>
      </c>
    </row>
    <row r="252" spans="5:6" x14ac:dyDescent="0.25">
      <c r="E252" s="62">
        <f t="shared" ca="1" si="6"/>
        <v>0.87546718881145713</v>
      </c>
      <c r="F252" s="62">
        <f t="shared" ca="1" si="7"/>
        <v>3.0301149281483029</v>
      </c>
    </row>
    <row r="253" spans="5:6" x14ac:dyDescent="0.25">
      <c r="E253" s="62">
        <f t="shared" ca="1" si="6"/>
        <v>0.75678198549898035</v>
      </c>
      <c r="F253" s="62">
        <f t="shared" ca="1" si="7"/>
        <v>1.9342982442685193</v>
      </c>
    </row>
    <row r="254" spans="5:6" x14ac:dyDescent="0.25">
      <c r="E254" s="62">
        <f t="shared" ca="1" si="6"/>
        <v>0.63077119141303295</v>
      </c>
      <c r="F254" s="62">
        <f t="shared" ca="1" si="7"/>
        <v>1.3695296934246253</v>
      </c>
    </row>
    <row r="255" spans="5:6" x14ac:dyDescent="0.25">
      <c r="E255" s="62">
        <f t="shared" ca="1" si="6"/>
        <v>0.40394207776654267</v>
      </c>
      <c r="F255" s="62">
        <f t="shared" ca="1" si="7"/>
        <v>0.79548844966392418</v>
      </c>
    </row>
    <row r="256" spans="5:6" x14ac:dyDescent="0.25">
      <c r="E256" s="62">
        <f t="shared" ca="1" si="6"/>
        <v>0.92490346807331425</v>
      </c>
      <c r="F256" s="62">
        <f t="shared" ca="1" si="7"/>
        <v>4.0613296692788374</v>
      </c>
    </row>
    <row r="257" spans="5:6" x14ac:dyDescent="0.25">
      <c r="E257" s="62">
        <f t="shared" ca="1" si="6"/>
        <v>0.35952489918673214</v>
      </c>
      <c r="F257" s="62">
        <f t="shared" ca="1" si="7"/>
        <v>0.71255210721457451</v>
      </c>
    </row>
    <row r="258" spans="5:6" x14ac:dyDescent="0.25">
      <c r="E258" s="62">
        <f t="shared" ca="1" si="6"/>
        <v>4.2888412841194157E-2</v>
      </c>
      <c r="F258" s="62">
        <f t="shared" ca="1" si="7"/>
        <v>0.18294176485600475</v>
      </c>
    </row>
    <row r="259" spans="5:6" x14ac:dyDescent="0.25">
      <c r="E259" s="62">
        <f t="shared" ca="1" si="6"/>
        <v>0.65447785200308817</v>
      </c>
      <c r="F259" s="62">
        <f t="shared" ca="1" si="7"/>
        <v>1.4544301534736741</v>
      </c>
    </row>
    <row r="260" spans="5:6" x14ac:dyDescent="0.25">
      <c r="E260" s="62">
        <f t="shared" ref="E260:E323" ca="1" si="8">RAND()</f>
        <v>3.0514450610856003E-2</v>
      </c>
      <c r="F260" s="62">
        <f t="shared" ref="F260:F323" ca="1" si="9">_xlfn.F.INV(E260,$C$3,$C$4)</f>
        <v>0.15423029838853766</v>
      </c>
    </row>
    <row r="261" spans="5:6" x14ac:dyDescent="0.25">
      <c r="E261" s="62">
        <f t="shared" ca="1" si="8"/>
        <v>0.29784468168967959</v>
      </c>
      <c r="F261" s="62">
        <f t="shared" ca="1" si="9"/>
        <v>0.60579577775803262</v>
      </c>
    </row>
    <row r="262" spans="5:6" x14ac:dyDescent="0.25">
      <c r="E262" s="62">
        <f t="shared" ca="1" si="8"/>
        <v>0.35233337317268398</v>
      </c>
      <c r="F262" s="62">
        <f t="shared" ca="1" si="9"/>
        <v>0.69965156737730116</v>
      </c>
    </row>
    <row r="263" spans="5:6" x14ac:dyDescent="0.25">
      <c r="E263" s="62">
        <f t="shared" ca="1" si="8"/>
        <v>0.79710154384561549</v>
      </c>
      <c r="F263" s="62">
        <f t="shared" ca="1" si="9"/>
        <v>2.2052551236038149</v>
      </c>
    </row>
    <row r="264" spans="5:6" x14ac:dyDescent="0.25">
      <c r="E264" s="62">
        <f t="shared" ca="1" si="8"/>
        <v>0.61499696890930544</v>
      </c>
      <c r="F264" s="62">
        <f t="shared" ca="1" si="9"/>
        <v>1.3168333159349066</v>
      </c>
    </row>
    <row r="265" spans="5:6" x14ac:dyDescent="0.25">
      <c r="E265" s="62">
        <f t="shared" ca="1" si="8"/>
        <v>0.11432830928036197</v>
      </c>
      <c r="F265" s="62">
        <f t="shared" ca="1" si="9"/>
        <v>0.31340973456253807</v>
      </c>
    </row>
    <row r="266" spans="5:6" x14ac:dyDescent="0.25">
      <c r="E266" s="62">
        <f t="shared" ca="1" si="8"/>
        <v>0.50750344177898254</v>
      </c>
      <c r="F266" s="62">
        <f t="shared" ca="1" si="9"/>
        <v>1.0178379487838054</v>
      </c>
    </row>
    <row r="267" spans="5:6" x14ac:dyDescent="0.25">
      <c r="E267" s="62">
        <f t="shared" ca="1" si="8"/>
        <v>0.89872096334193008</v>
      </c>
      <c r="F267" s="62">
        <f t="shared" ca="1" si="9"/>
        <v>3.4275087940393401</v>
      </c>
    </row>
    <row r="268" spans="5:6" x14ac:dyDescent="0.25">
      <c r="E268" s="62">
        <f t="shared" ca="1" si="8"/>
        <v>0.90330519568772727</v>
      </c>
      <c r="F268" s="62">
        <f t="shared" ca="1" si="9"/>
        <v>3.5209497136657744</v>
      </c>
    </row>
    <row r="269" spans="5:6" x14ac:dyDescent="0.25">
      <c r="E269" s="62">
        <f t="shared" ca="1" si="8"/>
        <v>2.8445121488526515E-2</v>
      </c>
      <c r="F269" s="62">
        <f t="shared" ca="1" si="9"/>
        <v>0.14900241453187996</v>
      </c>
    </row>
    <row r="270" spans="5:6" x14ac:dyDescent="0.25">
      <c r="E270" s="62">
        <f t="shared" ca="1" si="8"/>
        <v>0.81016215712600159</v>
      </c>
      <c r="F270" s="62">
        <f t="shared" ca="1" si="9"/>
        <v>2.3091790599898885</v>
      </c>
    </row>
    <row r="271" spans="5:6" x14ac:dyDescent="0.25">
      <c r="E271" s="62">
        <f t="shared" ca="1" si="8"/>
        <v>0.32434200030317739</v>
      </c>
      <c r="F271" s="62">
        <f t="shared" ca="1" si="9"/>
        <v>0.65064068363140148</v>
      </c>
    </row>
    <row r="272" spans="5:6" x14ac:dyDescent="0.25">
      <c r="E272" s="62">
        <f t="shared" ca="1" si="8"/>
        <v>0.20241505231480761</v>
      </c>
      <c r="F272" s="62">
        <f t="shared" ca="1" si="9"/>
        <v>0.45270621160070523</v>
      </c>
    </row>
    <row r="273" spans="5:6" x14ac:dyDescent="0.25">
      <c r="E273" s="62">
        <f t="shared" ca="1" si="8"/>
        <v>0.66235779662945349</v>
      </c>
      <c r="F273" s="62">
        <f t="shared" ca="1" si="9"/>
        <v>1.4843394724626859</v>
      </c>
    </row>
    <row r="274" spans="5:6" x14ac:dyDescent="0.25">
      <c r="E274" s="62">
        <f t="shared" ca="1" si="8"/>
        <v>6.7034099573817119E-2</v>
      </c>
      <c r="F274" s="62">
        <f t="shared" ca="1" si="9"/>
        <v>0.23138078312737337</v>
      </c>
    </row>
    <row r="275" spans="5:6" x14ac:dyDescent="0.25">
      <c r="E275" s="62">
        <f t="shared" ca="1" si="8"/>
        <v>0.98931058436170949</v>
      </c>
      <c r="F275" s="62">
        <f t="shared" ca="1" si="9"/>
        <v>10.63965896933068</v>
      </c>
    </row>
    <row r="276" spans="5:6" x14ac:dyDescent="0.25">
      <c r="E276" s="62">
        <f t="shared" ca="1" si="8"/>
        <v>0.67435216727899194</v>
      </c>
      <c r="F276" s="62">
        <f t="shared" ca="1" si="9"/>
        <v>1.5316576198448961</v>
      </c>
    </row>
    <row r="277" spans="5:6" x14ac:dyDescent="0.25">
      <c r="E277" s="62">
        <f t="shared" ca="1" si="8"/>
        <v>0.48782510281892755</v>
      </c>
      <c r="F277" s="62">
        <f t="shared" ca="1" si="9"/>
        <v>0.97171634297996634</v>
      </c>
    </row>
    <row r="278" spans="5:6" x14ac:dyDescent="0.25">
      <c r="E278" s="62">
        <f t="shared" ca="1" si="8"/>
        <v>0.82978303131828612</v>
      </c>
      <c r="F278" s="62">
        <f t="shared" ca="1" si="9"/>
        <v>2.4850963169334657</v>
      </c>
    </row>
    <row r="279" spans="5:6" x14ac:dyDescent="0.25">
      <c r="E279" s="62">
        <f t="shared" ca="1" si="8"/>
        <v>0.23696437059069431</v>
      </c>
      <c r="F279" s="62">
        <f t="shared" ca="1" si="9"/>
        <v>0.50705088895392902</v>
      </c>
    </row>
    <row r="280" spans="5:6" x14ac:dyDescent="0.25">
      <c r="E280" s="62">
        <f t="shared" ca="1" si="8"/>
        <v>0.98984367057444389</v>
      </c>
      <c r="F280" s="62">
        <f t="shared" ca="1" si="9"/>
        <v>10.890074811899041</v>
      </c>
    </row>
    <row r="281" spans="5:6" x14ac:dyDescent="0.25">
      <c r="E281" s="62">
        <f t="shared" ca="1" si="8"/>
        <v>0.39787230254671824</v>
      </c>
      <c r="F281" s="62">
        <f t="shared" ca="1" si="9"/>
        <v>0.78379562737240616</v>
      </c>
    </row>
    <row r="282" spans="5:6" x14ac:dyDescent="0.25">
      <c r="E282" s="62">
        <f t="shared" ca="1" si="8"/>
        <v>0.67295768192665251</v>
      </c>
      <c r="F282" s="62">
        <f t="shared" ca="1" si="9"/>
        <v>1.5260401336432132</v>
      </c>
    </row>
    <row r="283" spans="5:6" x14ac:dyDescent="0.25">
      <c r="E283" s="62">
        <f t="shared" ca="1" si="8"/>
        <v>0.59236158007088813</v>
      </c>
      <c r="F283" s="62">
        <f t="shared" ca="1" si="9"/>
        <v>1.2458424712205802</v>
      </c>
    </row>
    <row r="284" spans="5:6" x14ac:dyDescent="0.25">
      <c r="E284" s="62">
        <f t="shared" ca="1" si="8"/>
        <v>0.10245808398477962</v>
      </c>
      <c r="F284" s="62">
        <f t="shared" ca="1" si="9"/>
        <v>0.29373598662637923</v>
      </c>
    </row>
    <row r="285" spans="5:6" x14ac:dyDescent="0.25">
      <c r="E285" s="62">
        <f t="shared" ca="1" si="8"/>
        <v>0.6857357537469313</v>
      </c>
      <c r="F285" s="62">
        <f t="shared" ca="1" si="9"/>
        <v>1.5787268098584533</v>
      </c>
    </row>
    <row r="286" spans="5:6" x14ac:dyDescent="0.25">
      <c r="E286" s="62">
        <f t="shared" ca="1" si="8"/>
        <v>0.43791656945128432</v>
      </c>
      <c r="F286" s="62">
        <f t="shared" ca="1" si="9"/>
        <v>0.86334701714723461</v>
      </c>
    </row>
    <row r="287" spans="5:6" x14ac:dyDescent="0.25">
      <c r="E287" s="62">
        <f t="shared" ca="1" si="8"/>
        <v>0.99751485704765497</v>
      </c>
      <c r="F287" s="62">
        <f t="shared" ca="1" si="9"/>
        <v>20.229899562031989</v>
      </c>
    </row>
    <row r="288" spans="5:6" x14ac:dyDescent="0.25">
      <c r="E288" s="62">
        <f t="shared" ca="1" si="8"/>
        <v>0.62258568569497441</v>
      </c>
      <c r="F288" s="62">
        <f t="shared" ca="1" si="9"/>
        <v>1.3418324009560461</v>
      </c>
    </row>
    <row r="289" spans="5:6" x14ac:dyDescent="0.25">
      <c r="E289" s="62">
        <f t="shared" ca="1" si="8"/>
        <v>0.94313841575321078</v>
      </c>
      <c r="F289" s="62">
        <f t="shared" ca="1" si="9"/>
        <v>4.7205071236965903</v>
      </c>
    </row>
    <row r="290" spans="5:6" x14ac:dyDescent="0.25">
      <c r="E290" s="62">
        <f t="shared" ca="1" si="8"/>
        <v>0.66668174491270848</v>
      </c>
      <c r="F290" s="62">
        <f t="shared" ca="1" si="9"/>
        <v>1.5011408381428915</v>
      </c>
    </row>
    <row r="291" spans="5:6" x14ac:dyDescent="0.25">
      <c r="E291" s="62">
        <f t="shared" ca="1" si="8"/>
        <v>0.94299917131129862</v>
      </c>
      <c r="F291" s="62">
        <f t="shared" ca="1" si="9"/>
        <v>4.714393625790688</v>
      </c>
    </row>
    <row r="292" spans="5:6" x14ac:dyDescent="0.25">
      <c r="E292" s="62">
        <f t="shared" ca="1" si="8"/>
        <v>0.91014803067921179</v>
      </c>
      <c r="F292" s="62">
        <f t="shared" ca="1" si="9"/>
        <v>3.6724577985731051</v>
      </c>
    </row>
    <row r="293" spans="5:6" x14ac:dyDescent="0.25">
      <c r="E293" s="62">
        <f t="shared" ca="1" si="8"/>
        <v>0.15184312278694301</v>
      </c>
      <c r="F293" s="62">
        <f t="shared" ca="1" si="9"/>
        <v>0.37355368452558796</v>
      </c>
    </row>
    <row r="294" spans="5:6" x14ac:dyDescent="0.25">
      <c r="E294" s="62">
        <f t="shared" ca="1" si="8"/>
        <v>0.9666076627829836</v>
      </c>
      <c r="F294" s="62">
        <f t="shared" ca="1" si="9"/>
        <v>6.200948551713533</v>
      </c>
    </row>
    <row r="295" spans="5:6" x14ac:dyDescent="0.25">
      <c r="E295" s="62">
        <f t="shared" ca="1" si="8"/>
        <v>0.79753830879854681</v>
      </c>
      <c r="F295" s="62">
        <f t="shared" ca="1" si="9"/>
        <v>2.2085822476444674</v>
      </c>
    </row>
    <row r="296" spans="5:6" x14ac:dyDescent="0.25">
      <c r="E296" s="62">
        <f t="shared" ca="1" si="8"/>
        <v>0.54015444910474397</v>
      </c>
      <c r="F296" s="62">
        <f t="shared" ca="1" si="9"/>
        <v>1.0994266147646194</v>
      </c>
    </row>
    <row r="297" spans="5:6" x14ac:dyDescent="0.25">
      <c r="E297" s="62">
        <f t="shared" ca="1" si="8"/>
        <v>0.30612497588060628</v>
      </c>
      <c r="F297" s="62">
        <f t="shared" ca="1" si="9"/>
        <v>0.6196638858716651</v>
      </c>
    </row>
    <row r="298" spans="5:6" x14ac:dyDescent="0.25">
      <c r="E298" s="62">
        <f t="shared" ca="1" si="8"/>
        <v>0.13353853716809516</v>
      </c>
      <c r="F298" s="62">
        <f t="shared" ca="1" si="9"/>
        <v>0.3444998458618283</v>
      </c>
    </row>
    <row r="299" spans="5:6" x14ac:dyDescent="0.25">
      <c r="E299" s="62">
        <f t="shared" ca="1" si="8"/>
        <v>0.10661837971315946</v>
      </c>
      <c r="F299" s="62">
        <f t="shared" ca="1" si="9"/>
        <v>0.30068068712789714</v>
      </c>
    </row>
    <row r="300" spans="5:6" x14ac:dyDescent="0.25">
      <c r="E300" s="62">
        <f t="shared" ca="1" si="8"/>
        <v>0.12987694373143099</v>
      </c>
      <c r="F300" s="62">
        <f t="shared" ca="1" si="9"/>
        <v>0.33863055296571282</v>
      </c>
    </row>
    <row r="301" spans="5:6" x14ac:dyDescent="0.25">
      <c r="E301" s="62">
        <f t="shared" ca="1" si="8"/>
        <v>5.8539929661078571E-2</v>
      </c>
      <c r="F301" s="62">
        <f t="shared" ca="1" si="9"/>
        <v>0.21513820967473818</v>
      </c>
    </row>
    <row r="302" spans="5:6" x14ac:dyDescent="0.25">
      <c r="E302" s="62">
        <f t="shared" ca="1" si="8"/>
        <v>0.73579116138438039</v>
      </c>
      <c r="F302" s="62">
        <f t="shared" ca="1" si="9"/>
        <v>1.81610510603688</v>
      </c>
    </row>
    <row r="303" spans="5:6" x14ac:dyDescent="0.25">
      <c r="E303" s="62">
        <f t="shared" ca="1" si="8"/>
        <v>0.51969886187407333</v>
      </c>
      <c r="F303" s="62">
        <f t="shared" ca="1" si="9"/>
        <v>1.0475301964977288</v>
      </c>
    </row>
    <row r="304" spans="5:6" x14ac:dyDescent="0.25">
      <c r="E304" s="62">
        <f t="shared" ca="1" si="8"/>
        <v>0.47421878877906209</v>
      </c>
      <c r="F304" s="62">
        <f t="shared" ca="1" si="9"/>
        <v>0.94101865263173368</v>
      </c>
    </row>
    <row r="305" spans="5:6" x14ac:dyDescent="0.25">
      <c r="E305" s="62">
        <f t="shared" ca="1" si="8"/>
        <v>0.79699193418625813</v>
      </c>
      <c r="F305" s="62">
        <f t="shared" ca="1" si="9"/>
        <v>2.2044216813645656</v>
      </c>
    </row>
    <row r="306" spans="5:6" x14ac:dyDescent="0.25">
      <c r="E306" s="62">
        <f t="shared" ca="1" si="8"/>
        <v>0.92683076928442698</v>
      </c>
      <c r="F306" s="62">
        <f t="shared" ca="1" si="9"/>
        <v>4.1199647765000726</v>
      </c>
    </row>
    <row r="307" spans="5:6" x14ac:dyDescent="0.25">
      <c r="E307" s="62">
        <f t="shared" ca="1" si="8"/>
        <v>0.7021746799736952</v>
      </c>
      <c r="F307" s="62">
        <f t="shared" ca="1" si="9"/>
        <v>1.650809279759385</v>
      </c>
    </row>
    <row r="308" spans="5:6" x14ac:dyDescent="0.25">
      <c r="E308" s="62">
        <f t="shared" ca="1" si="8"/>
        <v>9.5943743066739362E-2</v>
      </c>
      <c r="F308" s="62">
        <f t="shared" ca="1" si="9"/>
        <v>0.28273795403794411</v>
      </c>
    </row>
    <row r="309" spans="5:6" x14ac:dyDescent="0.25">
      <c r="E309" s="62">
        <f t="shared" ca="1" si="8"/>
        <v>0.89285003829841769</v>
      </c>
      <c r="F309" s="62">
        <f t="shared" ca="1" si="9"/>
        <v>3.31604583315562</v>
      </c>
    </row>
    <row r="310" spans="5:6" x14ac:dyDescent="0.25">
      <c r="E310" s="62">
        <f t="shared" ca="1" si="8"/>
        <v>0.13188018855036043</v>
      </c>
      <c r="F310" s="62">
        <f t="shared" ca="1" si="9"/>
        <v>0.34184445444549083</v>
      </c>
    </row>
    <row r="311" spans="5:6" x14ac:dyDescent="0.25">
      <c r="E311" s="62">
        <f t="shared" ca="1" si="8"/>
        <v>0.51153703557767349</v>
      </c>
      <c r="F311" s="62">
        <f t="shared" ca="1" si="9"/>
        <v>1.0275606431447644</v>
      </c>
    </row>
    <row r="312" spans="5:6" x14ac:dyDescent="0.25">
      <c r="E312" s="62">
        <f t="shared" ca="1" si="8"/>
        <v>0.38288942366545864</v>
      </c>
      <c r="F312" s="62">
        <f t="shared" ca="1" si="9"/>
        <v>0.75543971940177723</v>
      </c>
    </row>
    <row r="313" spans="5:6" x14ac:dyDescent="0.25">
      <c r="E313" s="62">
        <f t="shared" ca="1" si="8"/>
        <v>0.41974454936279404</v>
      </c>
      <c r="F313" s="62">
        <f t="shared" ca="1" si="9"/>
        <v>0.82652319309521027</v>
      </c>
    </row>
    <row r="314" spans="5:6" x14ac:dyDescent="0.25">
      <c r="E314" s="62">
        <f t="shared" ca="1" si="8"/>
        <v>0.22903391563136344</v>
      </c>
      <c r="F314" s="62">
        <f t="shared" ca="1" si="9"/>
        <v>0.49450550110919728</v>
      </c>
    </row>
    <row r="315" spans="5:6" x14ac:dyDescent="0.25">
      <c r="E315" s="62">
        <f t="shared" ca="1" si="8"/>
        <v>0.56070900288273673</v>
      </c>
      <c r="F315" s="62">
        <f t="shared" ca="1" si="9"/>
        <v>1.1544882445229154</v>
      </c>
    </row>
    <row r="316" spans="5:6" x14ac:dyDescent="0.25">
      <c r="E316" s="62">
        <f t="shared" ca="1" si="8"/>
        <v>0.68377514036703224</v>
      </c>
      <c r="F316" s="62">
        <f t="shared" ca="1" si="9"/>
        <v>1.5704618122064913</v>
      </c>
    </row>
    <row r="317" spans="5:6" x14ac:dyDescent="0.25">
      <c r="E317" s="62">
        <f t="shared" ca="1" si="8"/>
        <v>0.78643991754354292</v>
      </c>
      <c r="F317" s="62">
        <f t="shared" ca="1" si="9"/>
        <v>2.1269336806374364</v>
      </c>
    </row>
    <row r="318" spans="5:6" x14ac:dyDescent="0.25">
      <c r="E318" s="62">
        <f t="shared" ca="1" si="8"/>
        <v>0.50069159455322476</v>
      </c>
      <c r="F318" s="62">
        <f t="shared" ca="1" si="9"/>
        <v>1.0016308605862394</v>
      </c>
    </row>
    <row r="319" spans="5:6" x14ac:dyDescent="0.25">
      <c r="E319" s="62">
        <f t="shared" ca="1" si="8"/>
        <v>2.5373010742502533E-2</v>
      </c>
      <c r="F319" s="62">
        <f t="shared" ca="1" si="9"/>
        <v>0.14093770704752612</v>
      </c>
    </row>
    <row r="320" spans="5:6" x14ac:dyDescent="0.25">
      <c r="E320" s="62">
        <f t="shared" ca="1" si="8"/>
        <v>0.75354442113537934</v>
      </c>
      <c r="F320" s="62">
        <f t="shared" ca="1" si="9"/>
        <v>1.9151929756088262</v>
      </c>
    </row>
    <row r="321" spans="5:6" x14ac:dyDescent="0.25">
      <c r="E321" s="62">
        <f t="shared" ca="1" si="8"/>
        <v>0.22725054517586707</v>
      </c>
      <c r="F321" s="62">
        <f t="shared" ca="1" si="9"/>
        <v>0.49169136538557334</v>
      </c>
    </row>
    <row r="322" spans="5:6" x14ac:dyDescent="0.25">
      <c r="E322" s="62">
        <f t="shared" ca="1" si="8"/>
        <v>0.85213964054933322</v>
      </c>
      <c r="F322" s="62">
        <f t="shared" ca="1" si="9"/>
        <v>2.7228209991179879</v>
      </c>
    </row>
    <row r="323" spans="5:6" x14ac:dyDescent="0.25">
      <c r="E323" s="62">
        <f t="shared" ca="1" si="8"/>
        <v>0.69184626338183663</v>
      </c>
      <c r="F323" s="62">
        <f t="shared" ca="1" si="9"/>
        <v>1.6049273891088209</v>
      </c>
    </row>
    <row r="324" spans="5:6" x14ac:dyDescent="0.25">
      <c r="E324" s="62">
        <f t="shared" ref="E324:E387" ca="1" si="10">RAND()</f>
        <v>0.98541248276336446</v>
      </c>
      <c r="F324" s="62">
        <f t="shared" ref="F324:F387" ca="1" si="11">_xlfn.F.INV(E324,$C$3,$C$4)</f>
        <v>9.2226862130680018</v>
      </c>
    </row>
    <row r="325" spans="5:6" x14ac:dyDescent="0.25">
      <c r="E325" s="62">
        <f t="shared" ca="1" si="10"/>
        <v>0.31827674772654957</v>
      </c>
      <c r="F325" s="62">
        <f t="shared" ca="1" si="11"/>
        <v>0.64025246800226199</v>
      </c>
    </row>
    <row r="326" spans="5:6" x14ac:dyDescent="0.25">
      <c r="E326" s="62">
        <f t="shared" ca="1" si="10"/>
        <v>5.1638124304184907E-2</v>
      </c>
      <c r="F326" s="62">
        <f t="shared" ca="1" si="11"/>
        <v>0.20136604325574597</v>
      </c>
    </row>
    <row r="327" spans="5:6" x14ac:dyDescent="0.25">
      <c r="E327" s="62">
        <f t="shared" ca="1" si="10"/>
        <v>0.21022294452525569</v>
      </c>
      <c r="F327" s="62">
        <f t="shared" ca="1" si="11"/>
        <v>0.46492850379359146</v>
      </c>
    </row>
    <row r="328" spans="5:6" x14ac:dyDescent="0.25">
      <c r="E328" s="62">
        <f t="shared" ca="1" si="10"/>
        <v>5.6393338042448837E-2</v>
      </c>
      <c r="F328" s="62">
        <f t="shared" ca="1" si="11"/>
        <v>0.21091621681488434</v>
      </c>
    </row>
    <row r="329" spans="5:6" x14ac:dyDescent="0.25">
      <c r="E329" s="62">
        <f t="shared" ca="1" si="10"/>
        <v>0.98349903553108931</v>
      </c>
      <c r="F329" s="62">
        <f t="shared" ca="1" si="11"/>
        <v>8.7077194391979145</v>
      </c>
    </row>
    <row r="330" spans="5:6" x14ac:dyDescent="0.25">
      <c r="E330" s="62">
        <f t="shared" ca="1" si="10"/>
        <v>0.66714405568280133</v>
      </c>
      <c r="F330" s="62">
        <f t="shared" ca="1" si="11"/>
        <v>1.5029540448928502</v>
      </c>
    </row>
    <row r="331" spans="5:6" x14ac:dyDescent="0.25">
      <c r="E331" s="62">
        <f t="shared" ca="1" si="10"/>
        <v>0.37892452377964292</v>
      </c>
      <c r="F331" s="62">
        <f t="shared" ca="1" si="11"/>
        <v>0.74805145385137184</v>
      </c>
    </row>
    <row r="332" spans="5:6" x14ac:dyDescent="0.25">
      <c r="E332" s="62">
        <f t="shared" ca="1" si="10"/>
        <v>0.39107951259512008</v>
      </c>
      <c r="F332" s="62">
        <f t="shared" ca="1" si="11"/>
        <v>0.77085248768867476</v>
      </c>
    </row>
    <row r="333" spans="5:6" x14ac:dyDescent="0.25">
      <c r="E333" s="62">
        <f t="shared" ca="1" si="10"/>
        <v>6.8262530504210495E-2</v>
      </c>
      <c r="F333" s="62">
        <f t="shared" ca="1" si="11"/>
        <v>0.23367526560340343</v>
      </c>
    </row>
    <row r="334" spans="5:6" x14ac:dyDescent="0.25">
      <c r="E334" s="62">
        <f t="shared" ca="1" si="10"/>
        <v>0.90940949232403367</v>
      </c>
      <c r="F334" s="62">
        <f t="shared" ca="1" si="11"/>
        <v>3.6553472975695889</v>
      </c>
    </row>
    <row r="335" spans="5:6" x14ac:dyDescent="0.25">
      <c r="E335" s="62">
        <f t="shared" ca="1" si="10"/>
        <v>0.2261987412374562</v>
      </c>
      <c r="F335" s="62">
        <f t="shared" ca="1" si="11"/>
        <v>0.49003275546178726</v>
      </c>
    </row>
    <row r="336" spans="5:6" x14ac:dyDescent="0.25">
      <c r="E336" s="62">
        <f t="shared" ca="1" si="10"/>
        <v>1.7372791672266574E-3</v>
      </c>
      <c r="F336" s="62">
        <f t="shared" ca="1" si="11"/>
        <v>4.243053881324689E-2</v>
      </c>
    </row>
    <row r="337" spans="5:6" x14ac:dyDescent="0.25">
      <c r="E337" s="62">
        <f t="shared" ca="1" si="10"/>
        <v>0.23478142025401316</v>
      </c>
      <c r="F337" s="62">
        <f t="shared" ca="1" si="11"/>
        <v>0.50359228804331302</v>
      </c>
    </row>
    <row r="338" spans="5:6" x14ac:dyDescent="0.25">
      <c r="E338" s="62">
        <f t="shared" ca="1" si="10"/>
        <v>0.92617866015673256</v>
      </c>
      <c r="F338" s="62">
        <f t="shared" ca="1" si="11"/>
        <v>4.0998877191623579</v>
      </c>
    </row>
    <row r="339" spans="5:6" x14ac:dyDescent="0.25">
      <c r="E339" s="62">
        <f t="shared" ca="1" si="10"/>
        <v>0.18465872433952513</v>
      </c>
      <c r="F339" s="62">
        <f t="shared" ca="1" si="11"/>
        <v>0.42496711932409648</v>
      </c>
    </row>
    <row r="340" spans="5:6" x14ac:dyDescent="0.25">
      <c r="E340" s="62">
        <f t="shared" ca="1" si="10"/>
        <v>0.78946461932951095</v>
      </c>
      <c r="F340" s="62">
        <f t="shared" ca="1" si="11"/>
        <v>2.1486056999550707</v>
      </c>
    </row>
    <row r="341" spans="5:6" x14ac:dyDescent="0.25">
      <c r="E341" s="62">
        <f t="shared" ca="1" si="10"/>
        <v>0.81817972689192964</v>
      </c>
      <c r="F341" s="62">
        <f t="shared" ca="1" si="11"/>
        <v>2.3779262906715819</v>
      </c>
    </row>
    <row r="342" spans="5:6" x14ac:dyDescent="0.25">
      <c r="E342" s="62">
        <f t="shared" ca="1" si="10"/>
        <v>0.41410799140837984</v>
      </c>
      <c r="F342" s="62">
        <f t="shared" ca="1" si="11"/>
        <v>0.81535237396619353</v>
      </c>
    </row>
    <row r="343" spans="5:6" x14ac:dyDescent="0.25">
      <c r="E343" s="62">
        <f t="shared" ca="1" si="10"/>
        <v>0.18247529143626506</v>
      </c>
      <c r="F343" s="62">
        <f t="shared" ca="1" si="11"/>
        <v>0.42155744736594708</v>
      </c>
    </row>
    <row r="344" spans="5:6" x14ac:dyDescent="0.25">
      <c r="E344" s="62">
        <f t="shared" ca="1" si="10"/>
        <v>0.38131465928879105</v>
      </c>
      <c r="F344" s="62">
        <f t="shared" ca="1" si="11"/>
        <v>0.75249965819732756</v>
      </c>
    </row>
    <row r="345" spans="5:6" x14ac:dyDescent="0.25">
      <c r="E345" s="62">
        <f t="shared" ca="1" si="10"/>
        <v>5.4409385783845465E-2</v>
      </c>
      <c r="F345" s="62">
        <f t="shared" ca="1" si="11"/>
        <v>0.20696629786843604</v>
      </c>
    </row>
    <row r="346" spans="5:6" x14ac:dyDescent="0.25">
      <c r="E346" s="62">
        <f t="shared" ca="1" si="10"/>
        <v>0.36095721875813891</v>
      </c>
      <c r="F346" s="62">
        <f t="shared" ca="1" si="11"/>
        <v>0.71513765719845723</v>
      </c>
    </row>
    <row r="347" spans="5:6" x14ac:dyDescent="0.25">
      <c r="E347" s="62">
        <f t="shared" ca="1" si="10"/>
        <v>0.60116203638850818</v>
      </c>
      <c r="F347" s="62">
        <f t="shared" ca="1" si="11"/>
        <v>1.272835092121996</v>
      </c>
    </row>
    <row r="348" spans="5:6" x14ac:dyDescent="0.25">
      <c r="E348" s="62">
        <f t="shared" ca="1" si="10"/>
        <v>0.32069856175182943</v>
      </c>
      <c r="F348" s="62">
        <f t="shared" ca="1" si="11"/>
        <v>0.64439117466605711</v>
      </c>
    </row>
    <row r="349" spans="5:6" x14ac:dyDescent="0.25">
      <c r="E349" s="62">
        <f t="shared" ca="1" si="10"/>
        <v>8.3908024947819904E-2</v>
      </c>
      <c r="F349" s="62">
        <f t="shared" ca="1" si="11"/>
        <v>0.26194113700765925</v>
      </c>
    </row>
    <row r="350" spans="5:6" x14ac:dyDescent="0.25">
      <c r="E350" s="62">
        <f t="shared" ca="1" si="10"/>
        <v>0.5412192440906014</v>
      </c>
      <c r="F350" s="62">
        <f t="shared" ca="1" si="11"/>
        <v>1.1022043751764543</v>
      </c>
    </row>
    <row r="351" spans="5:6" x14ac:dyDescent="0.25">
      <c r="E351" s="62">
        <f t="shared" ca="1" si="10"/>
        <v>0.69702046343545143</v>
      </c>
      <c r="F351" s="62">
        <f t="shared" ca="1" si="11"/>
        <v>1.6276545280612063</v>
      </c>
    </row>
    <row r="352" spans="5:6" x14ac:dyDescent="0.25">
      <c r="E352" s="62">
        <f t="shared" ca="1" si="10"/>
        <v>0.15499389662973095</v>
      </c>
      <c r="F352" s="62">
        <f t="shared" ca="1" si="11"/>
        <v>0.37851717070748558</v>
      </c>
    </row>
    <row r="353" spans="5:6" x14ac:dyDescent="0.25">
      <c r="E353" s="62">
        <f t="shared" ca="1" si="10"/>
        <v>0.67538616809366103</v>
      </c>
      <c r="F353" s="62">
        <f t="shared" ca="1" si="11"/>
        <v>1.5358433268927294</v>
      </c>
    </row>
    <row r="354" spans="5:6" x14ac:dyDescent="0.25">
      <c r="E354" s="62">
        <f t="shared" ca="1" si="10"/>
        <v>0.44581960882230465</v>
      </c>
      <c r="F354" s="62">
        <f t="shared" ca="1" si="11"/>
        <v>0.87976899949246323</v>
      </c>
    </row>
    <row r="355" spans="5:6" x14ac:dyDescent="0.25">
      <c r="E355" s="62">
        <f t="shared" ca="1" si="10"/>
        <v>0.67679097205053362</v>
      </c>
      <c r="F355" s="62">
        <f t="shared" ca="1" si="11"/>
        <v>1.5415581463332821</v>
      </c>
    </row>
    <row r="356" spans="5:6" x14ac:dyDescent="0.25">
      <c r="E356" s="62">
        <f t="shared" ca="1" si="10"/>
        <v>0.87266495469807881</v>
      </c>
      <c r="F356" s="62">
        <f t="shared" ca="1" si="11"/>
        <v>2.9891607204636745</v>
      </c>
    </row>
    <row r="357" spans="5:6" x14ac:dyDescent="0.25">
      <c r="E357" s="62">
        <f t="shared" ca="1" si="10"/>
        <v>0.64176350253992864</v>
      </c>
      <c r="F357" s="62">
        <f t="shared" ca="1" si="11"/>
        <v>1.4079926233141777</v>
      </c>
    </row>
    <row r="358" spans="5:6" x14ac:dyDescent="0.25">
      <c r="E358" s="62">
        <f t="shared" ca="1" si="10"/>
        <v>0.53791043462453847</v>
      </c>
      <c r="F358" s="62">
        <f t="shared" ca="1" si="11"/>
        <v>1.0935981644818862</v>
      </c>
    </row>
    <row r="359" spans="5:6" x14ac:dyDescent="0.25">
      <c r="E359" s="62">
        <f t="shared" ca="1" si="10"/>
        <v>0.57571492029819671</v>
      </c>
      <c r="F359" s="62">
        <f t="shared" ca="1" si="11"/>
        <v>1.1967358532751988</v>
      </c>
    </row>
    <row r="360" spans="5:6" x14ac:dyDescent="0.25">
      <c r="E360" s="62">
        <f t="shared" ca="1" si="10"/>
        <v>0.57648080056456352</v>
      </c>
      <c r="F360" s="62">
        <f t="shared" ca="1" si="11"/>
        <v>1.1989418434970818</v>
      </c>
    </row>
    <row r="361" spans="5:6" x14ac:dyDescent="0.25">
      <c r="E361" s="62">
        <f t="shared" ca="1" si="10"/>
        <v>0.95053370418220562</v>
      </c>
      <c r="F361" s="62">
        <f t="shared" ca="1" si="11"/>
        <v>5.0786116975918825</v>
      </c>
    </row>
    <row r="362" spans="5:6" x14ac:dyDescent="0.25">
      <c r="E362" s="62">
        <f t="shared" ca="1" si="10"/>
        <v>0.26174565811059347</v>
      </c>
      <c r="F362" s="62">
        <f t="shared" ca="1" si="11"/>
        <v>0.54665353524488514</v>
      </c>
    </row>
    <row r="363" spans="5:6" x14ac:dyDescent="0.25">
      <c r="E363" s="62">
        <f t="shared" ca="1" si="10"/>
        <v>0.67458022191242328</v>
      </c>
      <c r="F363" s="62">
        <f t="shared" ca="1" si="11"/>
        <v>1.5325793029364938</v>
      </c>
    </row>
    <row r="364" spans="5:6" x14ac:dyDescent="0.25">
      <c r="E364" s="62">
        <f t="shared" ca="1" si="10"/>
        <v>0.81677234822768674</v>
      </c>
      <c r="F364" s="62">
        <f t="shared" ca="1" si="11"/>
        <v>2.365562800343159</v>
      </c>
    </row>
    <row r="365" spans="5:6" x14ac:dyDescent="0.25">
      <c r="E365" s="62">
        <f t="shared" ca="1" si="10"/>
        <v>0.84638475030630489</v>
      </c>
      <c r="F365" s="62">
        <f t="shared" ca="1" si="11"/>
        <v>2.6571262980276016</v>
      </c>
    </row>
    <row r="366" spans="5:6" x14ac:dyDescent="0.25">
      <c r="E366" s="62">
        <f t="shared" ca="1" si="10"/>
        <v>0.49467655330709215</v>
      </c>
      <c r="F366" s="62">
        <f t="shared" ca="1" si="11"/>
        <v>0.98753485471530089</v>
      </c>
    </row>
    <row r="367" spans="5:6" x14ac:dyDescent="0.25">
      <c r="E367" s="62">
        <f t="shared" ca="1" si="10"/>
        <v>0.12715620594911703</v>
      </c>
      <c r="F367" s="62">
        <f t="shared" ca="1" si="11"/>
        <v>0.33425395675669667</v>
      </c>
    </row>
    <row r="368" spans="5:6" x14ac:dyDescent="0.25">
      <c r="E368" s="62">
        <f t="shared" ca="1" si="10"/>
        <v>0.21678215279790014</v>
      </c>
      <c r="F368" s="62">
        <f t="shared" ca="1" si="11"/>
        <v>0.47521737205301962</v>
      </c>
    </row>
    <row r="369" spans="5:6" x14ac:dyDescent="0.25">
      <c r="E369" s="62">
        <f t="shared" ca="1" si="10"/>
        <v>0.41547391728042737</v>
      </c>
      <c r="F369" s="62">
        <f t="shared" ca="1" si="11"/>
        <v>0.8180489382849413</v>
      </c>
    </row>
    <row r="370" spans="5:6" x14ac:dyDescent="0.25">
      <c r="E370" s="62">
        <f t="shared" ca="1" si="10"/>
        <v>0.40322966777320379</v>
      </c>
      <c r="F370" s="62">
        <f t="shared" ca="1" si="11"/>
        <v>0.79410970349884424</v>
      </c>
    </row>
    <row r="371" spans="5:6" x14ac:dyDescent="0.25">
      <c r="E371" s="62">
        <f t="shared" ca="1" si="10"/>
        <v>0.70717652914182727</v>
      </c>
      <c r="F371" s="62">
        <f t="shared" ca="1" si="11"/>
        <v>1.6737920422578734</v>
      </c>
    </row>
    <row r="372" spans="5:6" x14ac:dyDescent="0.25">
      <c r="E372" s="62">
        <f t="shared" ca="1" si="10"/>
        <v>0.42974244770750414</v>
      </c>
      <c r="F372" s="62">
        <f t="shared" ca="1" si="11"/>
        <v>0.84662588533843064</v>
      </c>
    </row>
    <row r="373" spans="5:6" x14ac:dyDescent="0.25">
      <c r="E373" s="62">
        <f t="shared" ca="1" si="10"/>
        <v>0.81522768000531765</v>
      </c>
      <c r="F373" s="62">
        <f t="shared" ca="1" si="11"/>
        <v>2.3521414325451779</v>
      </c>
    </row>
    <row r="374" spans="5:6" x14ac:dyDescent="0.25">
      <c r="E374" s="62">
        <f t="shared" ca="1" si="10"/>
        <v>0.42137906439465367</v>
      </c>
      <c r="F374" s="62">
        <f t="shared" ca="1" si="11"/>
        <v>0.82978416566907309</v>
      </c>
    </row>
    <row r="375" spans="5:6" x14ac:dyDescent="0.25">
      <c r="E375" s="62">
        <f t="shared" ca="1" si="10"/>
        <v>0.64844367131478997</v>
      </c>
      <c r="F375" s="62">
        <f t="shared" ca="1" si="11"/>
        <v>1.4321197524594145</v>
      </c>
    </row>
    <row r="376" spans="5:6" x14ac:dyDescent="0.25">
      <c r="E376" s="62">
        <f t="shared" ca="1" si="10"/>
        <v>0.23075357871959612</v>
      </c>
      <c r="F376" s="62">
        <f t="shared" ca="1" si="11"/>
        <v>0.49722145029631049</v>
      </c>
    </row>
    <row r="377" spans="5:6" x14ac:dyDescent="0.25">
      <c r="E377" s="62">
        <f t="shared" ca="1" si="10"/>
        <v>0.2085387986510564</v>
      </c>
      <c r="F377" s="62">
        <f t="shared" ca="1" si="11"/>
        <v>0.46229011351489691</v>
      </c>
    </row>
    <row r="378" spans="5:6" x14ac:dyDescent="0.25">
      <c r="E378" s="62">
        <f t="shared" ca="1" si="10"/>
        <v>0.8635079964845308</v>
      </c>
      <c r="F378" s="62">
        <f t="shared" ca="1" si="11"/>
        <v>2.8635402870387634</v>
      </c>
    </row>
    <row r="379" spans="5:6" x14ac:dyDescent="0.25">
      <c r="E379" s="62">
        <f t="shared" ca="1" si="10"/>
        <v>0.90879523136639029</v>
      </c>
      <c r="F379" s="62">
        <f t="shared" ca="1" si="11"/>
        <v>3.6412625711460667</v>
      </c>
    </row>
    <row r="380" spans="5:6" x14ac:dyDescent="0.25">
      <c r="E380" s="62">
        <f t="shared" ca="1" si="10"/>
        <v>4.9622755396436791E-2</v>
      </c>
      <c r="F380" s="62">
        <f t="shared" ca="1" si="11"/>
        <v>0.19722790039322841</v>
      </c>
    </row>
    <row r="381" spans="5:6" x14ac:dyDescent="0.25">
      <c r="E381" s="62">
        <f t="shared" ca="1" si="10"/>
        <v>0.94799941070538207</v>
      </c>
      <c r="F381" s="62">
        <f t="shared" ca="1" si="11"/>
        <v>4.9479406020591856</v>
      </c>
    </row>
    <row r="382" spans="5:6" x14ac:dyDescent="0.25">
      <c r="E382" s="62">
        <f t="shared" ca="1" si="10"/>
        <v>0.29254866879279373</v>
      </c>
      <c r="F382" s="62">
        <f t="shared" ca="1" si="11"/>
        <v>0.59699005970802221</v>
      </c>
    </row>
    <row r="383" spans="5:6" x14ac:dyDescent="0.25">
      <c r="E383" s="62">
        <f t="shared" ca="1" si="10"/>
        <v>0.78756930408713088</v>
      </c>
      <c r="F383" s="62">
        <f t="shared" ca="1" si="11"/>
        <v>2.1349768169617782</v>
      </c>
    </row>
    <row r="384" spans="5:6" x14ac:dyDescent="0.25">
      <c r="E384" s="62">
        <f t="shared" ca="1" si="10"/>
        <v>0.72547841188061668</v>
      </c>
      <c r="F384" s="62">
        <f t="shared" ca="1" si="11"/>
        <v>1.7625450402707983</v>
      </c>
    </row>
    <row r="385" spans="5:6" x14ac:dyDescent="0.25">
      <c r="E385" s="62">
        <f t="shared" ca="1" si="10"/>
        <v>0.20510550221119905</v>
      </c>
      <c r="F385" s="62">
        <f t="shared" ca="1" si="11"/>
        <v>0.45691516434364038</v>
      </c>
    </row>
    <row r="386" spans="5:6" x14ac:dyDescent="0.25">
      <c r="E386" s="62">
        <f t="shared" ca="1" si="10"/>
        <v>0.21129836273811087</v>
      </c>
      <c r="F386" s="62">
        <f t="shared" ca="1" si="11"/>
        <v>0.46661393392906386</v>
      </c>
    </row>
    <row r="387" spans="5:6" x14ac:dyDescent="0.25">
      <c r="E387" s="62">
        <f t="shared" ca="1" si="10"/>
        <v>0.6832582234994472</v>
      </c>
      <c r="F387" s="62">
        <f t="shared" ca="1" si="11"/>
        <v>1.5682939564519787</v>
      </c>
    </row>
    <row r="388" spans="5:6" x14ac:dyDescent="0.25">
      <c r="E388" s="62">
        <f t="shared" ref="E388:E451" ca="1" si="12">RAND()</f>
        <v>0.23647242274144098</v>
      </c>
      <c r="F388" s="62">
        <f t="shared" ref="F388:F451" ca="1" si="13">_xlfn.F.INV(E388,$C$3,$C$4)</f>
        <v>0.50627109155796013</v>
      </c>
    </row>
    <row r="389" spans="5:6" x14ac:dyDescent="0.25">
      <c r="E389" s="62">
        <f t="shared" ca="1" si="12"/>
        <v>0.80569757729415414</v>
      </c>
      <c r="F389" s="62">
        <f t="shared" ca="1" si="13"/>
        <v>2.2725877981031499</v>
      </c>
    </row>
    <row r="390" spans="5:6" x14ac:dyDescent="0.25">
      <c r="E390" s="62">
        <f t="shared" ca="1" si="12"/>
        <v>0.68828388644933225</v>
      </c>
      <c r="F390" s="62">
        <f t="shared" ca="1" si="13"/>
        <v>1.5895704314231944</v>
      </c>
    </row>
    <row r="391" spans="5:6" x14ac:dyDescent="0.25">
      <c r="E391" s="62">
        <f t="shared" ca="1" si="12"/>
        <v>0.13841174539079515</v>
      </c>
      <c r="F391" s="62">
        <f t="shared" ca="1" si="13"/>
        <v>0.35227780492261335</v>
      </c>
    </row>
    <row r="392" spans="5:6" x14ac:dyDescent="0.25">
      <c r="E392" s="62">
        <f t="shared" ca="1" si="12"/>
        <v>0.38230993283797543</v>
      </c>
      <c r="F392" s="62">
        <f t="shared" ca="1" si="13"/>
        <v>0.75435695283262938</v>
      </c>
    </row>
    <row r="393" spans="5:6" x14ac:dyDescent="0.25">
      <c r="E393" s="62">
        <f t="shared" ca="1" si="12"/>
        <v>0.69466114062930606</v>
      </c>
      <c r="F393" s="62">
        <f t="shared" ca="1" si="13"/>
        <v>1.6172284305264208</v>
      </c>
    </row>
    <row r="394" spans="5:6" x14ac:dyDescent="0.25">
      <c r="E394" s="62">
        <f t="shared" ca="1" si="12"/>
        <v>0.91447785739293996</v>
      </c>
      <c r="F394" s="62">
        <f t="shared" ca="1" si="13"/>
        <v>3.7768443113527859</v>
      </c>
    </row>
    <row r="395" spans="5:6" x14ac:dyDescent="0.25">
      <c r="E395" s="62">
        <f t="shared" ca="1" si="12"/>
        <v>0.11005322342448931</v>
      </c>
      <c r="F395" s="62">
        <f t="shared" ca="1" si="13"/>
        <v>0.30637287870411511</v>
      </c>
    </row>
    <row r="396" spans="5:6" x14ac:dyDescent="0.25">
      <c r="E396" s="62">
        <f t="shared" ca="1" si="12"/>
        <v>0.59366941224159198</v>
      </c>
      <c r="F396" s="62">
        <f t="shared" ca="1" si="13"/>
        <v>1.2498070287106862</v>
      </c>
    </row>
    <row r="397" spans="5:6" x14ac:dyDescent="0.25">
      <c r="E397" s="62">
        <f t="shared" ca="1" si="12"/>
        <v>0.94715279324859181</v>
      </c>
      <c r="F397" s="62">
        <f t="shared" ca="1" si="13"/>
        <v>4.9062479456045125</v>
      </c>
    </row>
    <row r="398" spans="5:6" x14ac:dyDescent="0.25">
      <c r="E398" s="62">
        <f t="shared" ca="1" si="12"/>
        <v>0.61166698544382359</v>
      </c>
      <c r="F398" s="62">
        <f t="shared" ca="1" si="13"/>
        <v>1.3060613579346463</v>
      </c>
    </row>
    <row r="399" spans="5:6" x14ac:dyDescent="0.25">
      <c r="E399" s="62">
        <f t="shared" ca="1" si="12"/>
        <v>0.55574432785738026</v>
      </c>
      <c r="F399" s="62">
        <f t="shared" ca="1" si="13"/>
        <v>1.1409028509886769</v>
      </c>
    </row>
    <row r="400" spans="5:6" x14ac:dyDescent="0.25">
      <c r="E400" s="62">
        <f t="shared" ca="1" si="12"/>
        <v>9.6128358763249655E-2</v>
      </c>
      <c r="F400" s="62">
        <f t="shared" ca="1" si="13"/>
        <v>0.28305189465431518</v>
      </c>
    </row>
    <row r="401" spans="5:6" x14ac:dyDescent="0.25">
      <c r="E401" s="62">
        <f t="shared" ca="1" si="12"/>
        <v>0.91267197404294598</v>
      </c>
      <c r="F401" s="62">
        <f t="shared" ca="1" si="13"/>
        <v>3.7324356865350214</v>
      </c>
    </row>
    <row r="402" spans="5:6" x14ac:dyDescent="0.25">
      <c r="E402" s="62">
        <f t="shared" ca="1" si="12"/>
        <v>0.44454138343239069</v>
      </c>
      <c r="F402" s="62">
        <f t="shared" ca="1" si="13"/>
        <v>0.87709547716830039</v>
      </c>
    </row>
    <row r="403" spans="5:6" x14ac:dyDescent="0.25">
      <c r="E403" s="62">
        <f t="shared" ca="1" si="12"/>
        <v>0.99191714991042668</v>
      </c>
      <c r="F403" s="62">
        <f t="shared" ca="1" si="13"/>
        <v>12.072269885451279</v>
      </c>
    </row>
    <row r="404" spans="5:6" x14ac:dyDescent="0.25">
      <c r="E404" s="62">
        <f t="shared" ca="1" si="12"/>
        <v>0.34728102379380754</v>
      </c>
      <c r="F404" s="62">
        <f t="shared" ca="1" si="13"/>
        <v>0.69066731928485903</v>
      </c>
    </row>
    <row r="405" spans="5:6" x14ac:dyDescent="0.25">
      <c r="E405" s="62">
        <f t="shared" ca="1" si="12"/>
        <v>0.58133553363996993</v>
      </c>
      <c r="F405" s="62">
        <f t="shared" ca="1" si="13"/>
        <v>1.2130420595958973</v>
      </c>
    </row>
    <row r="406" spans="5:6" x14ac:dyDescent="0.25">
      <c r="E406" s="62">
        <f t="shared" ca="1" si="12"/>
        <v>0.82079282073258863</v>
      </c>
      <c r="F406" s="62">
        <f t="shared" ca="1" si="13"/>
        <v>2.4012315583678641</v>
      </c>
    </row>
    <row r="407" spans="5:6" x14ac:dyDescent="0.25">
      <c r="E407" s="62">
        <f t="shared" ca="1" si="12"/>
        <v>0.14880473979250686</v>
      </c>
      <c r="F407" s="62">
        <f t="shared" ca="1" si="13"/>
        <v>0.36875848555025148</v>
      </c>
    </row>
    <row r="408" spans="5:6" x14ac:dyDescent="0.25">
      <c r="E408" s="62">
        <f t="shared" ca="1" si="12"/>
        <v>2.4573542847308394E-2</v>
      </c>
      <c r="F408" s="62">
        <f t="shared" ca="1" si="13"/>
        <v>0.13877201658011129</v>
      </c>
    </row>
    <row r="409" spans="5:6" x14ac:dyDescent="0.25">
      <c r="E409" s="62">
        <f t="shared" ca="1" si="12"/>
        <v>0.6488093829712599</v>
      </c>
      <c r="F409" s="62">
        <f t="shared" ca="1" si="13"/>
        <v>1.4334577295275077</v>
      </c>
    </row>
    <row r="410" spans="5:6" x14ac:dyDescent="0.25">
      <c r="E410" s="62">
        <f t="shared" ca="1" si="12"/>
        <v>0.15167451330630866</v>
      </c>
      <c r="F410" s="62">
        <f t="shared" ca="1" si="13"/>
        <v>0.37328781809142964</v>
      </c>
    </row>
    <row r="411" spans="5:6" x14ac:dyDescent="0.25">
      <c r="E411" s="62">
        <f t="shared" ca="1" si="12"/>
        <v>0.41445761097289102</v>
      </c>
      <c r="F411" s="62">
        <f t="shared" ca="1" si="13"/>
        <v>0.81604194741435521</v>
      </c>
    </row>
    <row r="412" spans="5:6" x14ac:dyDescent="0.25">
      <c r="E412" s="62">
        <f t="shared" ca="1" si="12"/>
        <v>0.50438814939989396</v>
      </c>
      <c r="F412" s="62">
        <f t="shared" ca="1" si="13"/>
        <v>1.0103932017118376</v>
      </c>
    </row>
    <row r="413" spans="5:6" x14ac:dyDescent="0.25">
      <c r="E413" s="62">
        <f t="shared" ca="1" si="12"/>
        <v>0.36960705804127314</v>
      </c>
      <c r="F413" s="62">
        <f t="shared" ca="1" si="13"/>
        <v>0.73086994006812789</v>
      </c>
    </row>
    <row r="414" spans="5:6" x14ac:dyDescent="0.25">
      <c r="E414" s="62">
        <f t="shared" ca="1" si="12"/>
        <v>0.6344824138707309</v>
      </c>
      <c r="F414" s="62">
        <f t="shared" ca="1" si="13"/>
        <v>1.3823486460986143</v>
      </c>
    </row>
    <row r="415" spans="5:6" x14ac:dyDescent="0.25">
      <c r="E415" s="62">
        <f t="shared" ca="1" si="12"/>
        <v>0.46875818293610172</v>
      </c>
      <c r="F415" s="62">
        <f t="shared" ca="1" si="13"/>
        <v>0.92895490435562666</v>
      </c>
    </row>
    <row r="416" spans="5:6" x14ac:dyDescent="0.25">
      <c r="E416" s="62">
        <f t="shared" ca="1" si="12"/>
        <v>6.0885770477203005E-2</v>
      </c>
      <c r="F416" s="62">
        <f t="shared" ca="1" si="13"/>
        <v>0.21969463944369813</v>
      </c>
    </row>
    <row r="417" spans="5:6" x14ac:dyDescent="0.25">
      <c r="E417" s="62">
        <f t="shared" ca="1" si="12"/>
        <v>0.54969103809343611</v>
      </c>
      <c r="F417" s="62">
        <f t="shared" ca="1" si="13"/>
        <v>1.1245894360140358</v>
      </c>
    </row>
    <row r="418" spans="5:6" x14ac:dyDescent="0.25">
      <c r="E418" s="62">
        <f t="shared" ca="1" si="12"/>
        <v>7.598044093589662E-4</v>
      </c>
      <c r="F418" s="62">
        <f t="shared" ca="1" si="13"/>
        <v>2.9962037198992812E-2</v>
      </c>
    </row>
    <row r="419" spans="5:6" x14ac:dyDescent="0.25">
      <c r="E419" s="62">
        <f t="shared" ca="1" si="12"/>
        <v>0.2317442597846292</v>
      </c>
      <c r="F419" s="62">
        <f t="shared" ca="1" si="13"/>
        <v>0.4987871585699114</v>
      </c>
    </row>
    <row r="420" spans="5:6" x14ac:dyDescent="0.25">
      <c r="E420" s="62">
        <f t="shared" ca="1" si="12"/>
        <v>0.69992107213179411</v>
      </c>
      <c r="F420" s="62">
        <f t="shared" ca="1" si="13"/>
        <v>1.6406205341185665</v>
      </c>
    </row>
    <row r="421" spans="5:6" x14ac:dyDescent="0.25">
      <c r="E421" s="62">
        <f t="shared" ca="1" si="12"/>
        <v>0.70043924903660593</v>
      </c>
      <c r="F421" s="62">
        <f t="shared" ca="1" si="13"/>
        <v>1.6429542772212515</v>
      </c>
    </row>
    <row r="422" spans="5:6" x14ac:dyDescent="0.25">
      <c r="E422" s="62">
        <f t="shared" ca="1" si="12"/>
        <v>0.72250871418598073</v>
      </c>
      <c r="F422" s="62">
        <f t="shared" ca="1" si="13"/>
        <v>1.7476172623953392</v>
      </c>
    </row>
    <row r="423" spans="5:6" x14ac:dyDescent="0.25">
      <c r="E423" s="62">
        <f t="shared" ca="1" si="12"/>
        <v>0.60220845119672251</v>
      </c>
      <c r="F423" s="62">
        <f t="shared" ca="1" si="13"/>
        <v>1.276094728885774</v>
      </c>
    </row>
    <row r="424" spans="5:6" x14ac:dyDescent="0.25">
      <c r="E424" s="62">
        <f t="shared" ca="1" si="12"/>
        <v>0.66231513332325864</v>
      </c>
      <c r="F424" s="62">
        <f t="shared" ca="1" si="13"/>
        <v>1.4841750978502664</v>
      </c>
    </row>
    <row r="425" spans="5:6" x14ac:dyDescent="0.25">
      <c r="E425" s="62">
        <f t="shared" ca="1" si="12"/>
        <v>0.38843911529804687</v>
      </c>
      <c r="F425" s="62">
        <f t="shared" ca="1" si="13"/>
        <v>0.7658609361663451</v>
      </c>
    </row>
    <row r="426" spans="5:6" x14ac:dyDescent="0.25">
      <c r="E426" s="62">
        <f t="shared" ca="1" si="12"/>
        <v>0.96641804870956916</v>
      </c>
      <c r="F426" s="62">
        <f t="shared" ca="1" si="13"/>
        <v>6.1835113221345201</v>
      </c>
    </row>
    <row r="427" spans="5:6" x14ac:dyDescent="0.25">
      <c r="E427" s="62">
        <f t="shared" ca="1" si="12"/>
        <v>0.32236292197544358</v>
      </c>
      <c r="F427" s="62">
        <f t="shared" ca="1" si="13"/>
        <v>0.64724253519480457</v>
      </c>
    </row>
    <row r="428" spans="5:6" x14ac:dyDescent="0.25">
      <c r="E428" s="62">
        <f t="shared" ca="1" si="12"/>
        <v>0.98488155417213918</v>
      </c>
      <c r="F428" s="62">
        <f t="shared" ca="1" si="13"/>
        <v>9.0707131242302701</v>
      </c>
    </row>
    <row r="429" spans="5:6" x14ac:dyDescent="0.25">
      <c r="E429" s="62">
        <f t="shared" ca="1" si="12"/>
        <v>0.57100117702511388</v>
      </c>
      <c r="F429" s="62">
        <f t="shared" ca="1" si="13"/>
        <v>1.1832671894407378</v>
      </c>
    </row>
    <row r="430" spans="5:6" x14ac:dyDescent="0.25">
      <c r="E430" s="62">
        <f t="shared" ca="1" si="12"/>
        <v>0.96608205203443731</v>
      </c>
      <c r="F430" s="62">
        <f t="shared" ca="1" si="13"/>
        <v>6.1529473106481891</v>
      </c>
    </row>
    <row r="431" spans="5:6" x14ac:dyDescent="0.25">
      <c r="E431" s="62">
        <f t="shared" ca="1" si="12"/>
        <v>0.83302735365222746</v>
      </c>
      <c r="F431" s="62">
        <f t="shared" ca="1" si="13"/>
        <v>2.5168615459055328</v>
      </c>
    </row>
    <row r="432" spans="5:6" x14ac:dyDescent="0.25">
      <c r="E432" s="62">
        <f t="shared" ca="1" si="12"/>
        <v>0.14969653691522189</v>
      </c>
      <c r="F432" s="62">
        <f t="shared" ca="1" si="13"/>
        <v>0.37016687466806264</v>
      </c>
    </row>
    <row r="433" spans="5:6" x14ac:dyDescent="0.25">
      <c r="E433" s="62">
        <f t="shared" ca="1" si="12"/>
        <v>0.74406588819188046</v>
      </c>
      <c r="F433" s="62">
        <f t="shared" ca="1" si="13"/>
        <v>1.8611427272604402</v>
      </c>
    </row>
    <row r="434" spans="5:6" x14ac:dyDescent="0.25">
      <c r="E434" s="62">
        <f t="shared" ca="1" si="12"/>
        <v>0.59979381616953709</v>
      </c>
      <c r="F434" s="62">
        <f t="shared" ca="1" si="13"/>
        <v>1.2685893219813773</v>
      </c>
    </row>
    <row r="435" spans="5:6" x14ac:dyDescent="0.25">
      <c r="E435" s="62">
        <f t="shared" ca="1" si="12"/>
        <v>0.82218475821516024</v>
      </c>
      <c r="F435" s="62">
        <f t="shared" ca="1" si="13"/>
        <v>2.4138359123959332</v>
      </c>
    </row>
    <row r="436" spans="5:6" x14ac:dyDescent="0.25">
      <c r="E436" s="62">
        <f t="shared" ca="1" si="12"/>
        <v>0.84446685128229926</v>
      </c>
      <c r="F436" s="62">
        <f t="shared" ca="1" si="13"/>
        <v>2.6359781744406803</v>
      </c>
    </row>
    <row r="437" spans="5:6" x14ac:dyDescent="0.25">
      <c r="E437" s="62">
        <f t="shared" ca="1" si="12"/>
        <v>6.177126005999356E-2</v>
      </c>
      <c r="F437" s="62">
        <f t="shared" ca="1" si="13"/>
        <v>0.22139980370203144</v>
      </c>
    </row>
    <row r="438" spans="5:6" x14ac:dyDescent="0.25">
      <c r="E438" s="62">
        <f t="shared" ca="1" si="12"/>
        <v>0.1917445916821291</v>
      </c>
      <c r="F438" s="62">
        <f t="shared" ca="1" si="13"/>
        <v>0.43603198812130839</v>
      </c>
    </row>
    <row r="439" spans="5:6" x14ac:dyDescent="0.25">
      <c r="E439" s="62">
        <f t="shared" ca="1" si="12"/>
        <v>0.44632210108948667</v>
      </c>
      <c r="F439" s="62">
        <f t="shared" ca="1" si="13"/>
        <v>0.88082187813955048</v>
      </c>
    </row>
    <row r="440" spans="5:6" x14ac:dyDescent="0.25">
      <c r="E440" s="62">
        <f t="shared" ca="1" si="12"/>
        <v>0.1671296777586383</v>
      </c>
      <c r="F440" s="62">
        <f t="shared" ca="1" si="13"/>
        <v>0.39756615353579133</v>
      </c>
    </row>
    <row r="441" spans="5:6" x14ac:dyDescent="0.25">
      <c r="E441" s="62">
        <f t="shared" ca="1" si="12"/>
        <v>0.86546219128723312</v>
      </c>
      <c r="F441" s="62">
        <f t="shared" ca="1" si="13"/>
        <v>2.8893572614730463</v>
      </c>
    </row>
    <row r="442" spans="5:6" x14ac:dyDescent="0.25">
      <c r="E442" s="62">
        <f t="shared" ca="1" si="12"/>
        <v>0.95396779779664809</v>
      </c>
      <c r="F442" s="62">
        <f t="shared" ca="1" si="13"/>
        <v>5.2713444118811257</v>
      </c>
    </row>
    <row r="443" spans="5:6" x14ac:dyDescent="0.25">
      <c r="E443" s="62">
        <f t="shared" ca="1" si="12"/>
        <v>0.27684134640769531</v>
      </c>
      <c r="F443" s="62">
        <f t="shared" ca="1" si="13"/>
        <v>0.57114591370358947</v>
      </c>
    </row>
    <row r="444" spans="5:6" x14ac:dyDescent="0.25">
      <c r="E444" s="62">
        <f t="shared" ca="1" si="12"/>
        <v>0.12546815233476649</v>
      </c>
      <c r="F444" s="62">
        <f t="shared" ca="1" si="13"/>
        <v>0.3315314542180226</v>
      </c>
    </row>
    <row r="445" spans="5:6" x14ac:dyDescent="0.25">
      <c r="E445" s="62">
        <f t="shared" ca="1" si="12"/>
        <v>0.25734112122115838</v>
      </c>
      <c r="F445" s="62">
        <f t="shared" ca="1" si="13"/>
        <v>0.5395640224190269</v>
      </c>
    </row>
    <row r="446" spans="5:6" x14ac:dyDescent="0.25">
      <c r="E446" s="62">
        <f t="shared" ca="1" si="12"/>
        <v>5.7709209527728733E-2</v>
      </c>
      <c r="F446" s="62">
        <f t="shared" ca="1" si="13"/>
        <v>0.2135104767316203</v>
      </c>
    </row>
    <row r="447" spans="5:6" x14ac:dyDescent="0.25">
      <c r="E447" s="62">
        <f t="shared" ca="1" si="12"/>
        <v>0.11479942981080982</v>
      </c>
      <c r="F447" s="62">
        <f t="shared" ca="1" si="13"/>
        <v>0.31418216948924227</v>
      </c>
    </row>
    <row r="448" spans="5:6" x14ac:dyDescent="0.25">
      <c r="E448" s="62">
        <f t="shared" ca="1" si="12"/>
        <v>0.8830768287159213</v>
      </c>
      <c r="F448" s="62">
        <f t="shared" ca="1" si="13"/>
        <v>3.1480485520615633</v>
      </c>
    </row>
    <row r="449" spans="5:6" x14ac:dyDescent="0.25">
      <c r="E449" s="62">
        <f t="shared" ca="1" si="12"/>
        <v>0.14378224643719384</v>
      </c>
      <c r="F449" s="62">
        <f t="shared" ca="1" si="13"/>
        <v>0.36081052032332073</v>
      </c>
    </row>
    <row r="450" spans="5:6" x14ac:dyDescent="0.25">
      <c r="E450" s="62">
        <f t="shared" ca="1" si="12"/>
        <v>0.40754753842658109</v>
      </c>
      <c r="F450" s="62">
        <f t="shared" ca="1" si="13"/>
        <v>0.80249257392299456</v>
      </c>
    </row>
    <row r="451" spans="5:6" x14ac:dyDescent="0.25">
      <c r="E451" s="62">
        <f t="shared" ca="1" si="12"/>
        <v>0.44304526241528219</v>
      </c>
      <c r="F451" s="62">
        <f t="shared" ca="1" si="13"/>
        <v>0.87397483854865787</v>
      </c>
    </row>
    <row r="452" spans="5:6" x14ac:dyDescent="0.25">
      <c r="E452" s="62">
        <f t="shared" ref="E452:E515" ca="1" si="14">RAND()</f>
        <v>0.6951848586686592</v>
      </c>
      <c r="F452" s="62">
        <f t="shared" ref="F452:F515" ca="1" si="15">_xlfn.F.INV(E452,$C$3,$C$4)</f>
        <v>1.6195335935051698</v>
      </c>
    </row>
    <row r="453" spans="5:6" x14ac:dyDescent="0.25">
      <c r="E453" s="62">
        <f t="shared" ca="1" si="14"/>
        <v>0.56228283539948209</v>
      </c>
      <c r="F453" s="62">
        <f t="shared" ca="1" si="15"/>
        <v>1.1588345454410314</v>
      </c>
    </row>
    <row r="454" spans="5:6" x14ac:dyDescent="0.25">
      <c r="E454" s="62">
        <f t="shared" ca="1" si="14"/>
        <v>4.7689316308871965E-2</v>
      </c>
      <c r="F454" s="62">
        <f t="shared" ca="1" si="15"/>
        <v>0.19320203712922931</v>
      </c>
    </row>
    <row r="455" spans="5:6" x14ac:dyDescent="0.25">
      <c r="E455" s="62">
        <f t="shared" ca="1" si="14"/>
        <v>0.55893975382642769</v>
      </c>
      <c r="F455" s="62">
        <f t="shared" ca="1" si="15"/>
        <v>1.1496252085328378</v>
      </c>
    </row>
    <row r="456" spans="5:6" x14ac:dyDescent="0.25">
      <c r="E456" s="62">
        <f t="shared" ca="1" si="14"/>
        <v>0.82368190209242309</v>
      </c>
      <c r="F456" s="62">
        <f t="shared" ca="1" si="15"/>
        <v>2.4275441473570591</v>
      </c>
    </row>
    <row r="457" spans="5:6" x14ac:dyDescent="0.25">
      <c r="E457" s="62">
        <f t="shared" ca="1" si="14"/>
        <v>0.59075593294673012</v>
      </c>
      <c r="F457" s="62">
        <f t="shared" ca="1" si="15"/>
        <v>1.240996990681984</v>
      </c>
    </row>
    <row r="458" spans="5:6" x14ac:dyDescent="0.25">
      <c r="E458" s="62">
        <f t="shared" ca="1" si="14"/>
        <v>0.91904993927343159</v>
      </c>
      <c r="F458" s="62">
        <f t="shared" ca="1" si="15"/>
        <v>3.8953338959483976</v>
      </c>
    </row>
    <row r="459" spans="5:6" x14ac:dyDescent="0.25">
      <c r="E459" s="62">
        <f t="shared" ca="1" si="14"/>
        <v>0.21836385307247252</v>
      </c>
      <c r="F459" s="62">
        <f t="shared" ca="1" si="15"/>
        <v>0.47770196099136319</v>
      </c>
    </row>
    <row r="460" spans="5:6" x14ac:dyDescent="0.25">
      <c r="E460" s="62">
        <f t="shared" ca="1" si="14"/>
        <v>0.59746569321889531</v>
      </c>
      <c r="F460" s="62">
        <f t="shared" ca="1" si="15"/>
        <v>1.2614069074366536</v>
      </c>
    </row>
    <row r="461" spans="5:6" x14ac:dyDescent="0.25">
      <c r="E461" s="62">
        <f t="shared" ca="1" si="14"/>
        <v>0.24098296182875412</v>
      </c>
      <c r="F461" s="62">
        <f t="shared" ca="1" si="15"/>
        <v>0.5134291988378471</v>
      </c>
    </row>
    <row r="462" spans="5:6" x14ac:dyDescent="0.25">
      <c r="E462" s="62">
        <f t="shared" ca="1" si="14"/>
        <v>0.81512969598128227</v>
      </c>
      <c r="F462" s="62">
        <f t="shared" ca="1" si="15"/>
        <v>2.351295226676041</v>
      </c>
    </row>
    <row r="463" spans="5:6" x14ac:dyDescent="0.25">
      <c r="E463" s="62">
        <f t="shared" ca="1" si="14"/>
        <v>0.18146002427560293</v>
      </c>
      <c r="F463" s="62">
        <f t="shared" ca="1" si="15"/>
        <v>0.41997184744697119</v>
      </c>
    </row>
    <row r="464" spans="5:6" x14ac:dyDescent="0.25">
      <c r="E464" s="62">
        <f t="shared" ca="1" si="14"/>
        <v>0.19520963601946639</v>
      </c>
      <c r="F464" s="62">
        <f t="shared" ca="1" si="15"/>
        <v>0.44144418391530305</v>
      </c>
    </row>
    <row r="465" spans="5:6" x14ac:dyDescent="0.25">
      <c r="E465" s="62">
        <f t="shared" ca="1" si="14"/>
        <v>0.8524212948915344</v>
      </c>
      <c r="F465" s="62">
        <f t="shared" ca="1" si="15"/>
        <v>2.7261260490312953</v>
      </c>
    </row>
    <row r="466" spans="5:6" x14ac:dyDescent="0.25">
      <c r="E466" s="62">
        <f t="shared" ca="1" si="14"/>
        <v>0.90742639649079515</v>
      </c>
      <c r="F466" s="62">
        <f t="shared" ca="1" si="15"/>
        <v>3.6103431206629866</v>
      </c>
    </row>
    <row r="467" spans="5:6" x14ac:dyDescent="0.25">
      <c r="E467" s="62">
        <f t="shared" ca="1" si="14"/>
        <v>0.21548843725684397</v>
      </c>
      <c r="F467" s="62">
        <f t="shared" ca="1" si="15"/>
        <v>0.47318623062679938</v>
      </c>
    </row>
    <row r="468" spans="5:6" x14ac:dyDescent="0.25">
      <c r="E468" s="62">
        <f t="shared" ca="1" si="14"/>
        <v>0.41045431831045942</v>
      </c>
      <c r="F468" s="62">
        <f t="shared" ca="1" si="15"/>
        <v>0.80817189388972044</v>
      </c>
    </row>
    <row r="469" spans="5:6" x14ac:dyDescent="0.25">
      <c r="E469" s="62">
        <f t="shared" ca="1" si="14"/>
        <v>0.1979022912150874</v>
      </c>
      <c r="F469" s="62">
        <f t="shared" ca="1" si="15"/>
        <v>0.44565134144336138</v>
      </c>
    </row>
    <row r="470" spans="5:6" x14ac:dyDescent="0.25">
      <c r="E470" s="62">
        <f t="shared" ca="1" si="14"/>
        <v>0.90006052303474338</v>
      </c>
      <c r="F470" s="62">
        <f t="shared" ca="1" si="15"/>
        <v>3.4541987897142472</v>
      </c>
    </row>
    <row r="471" spans="5:6" x14ac:dyDescent="0.25">
      <c r="E471" s="62">
        <f t="shared" ca="1" si="14"/>
        <v>0.33368864375821317</v>
      </c>
      <c r="F471" s="62">
        <f t="shared" ca="1" si="15"/>
        <v>0.66680424053990284</v>
      </c>
    </row>
    <row r="472" spans="5:6" x14ac:dyDescent="0.25">
      <c r="E472" s="62">
        <f t="shared" ca="1" si="14"/>
        <v>0.11601472695808668</v>
      </c>
      <c r="F472" s="62">
        <f t="shared" ca="1" si="15"/>
        <v>0.31617208044752154</v>
      </c>
    </row>
    <row r="473" spans="5:6" x14ac:dyDescent="0.25">
      <c r="E473" s="62">
        <f t="shared" ca="1" si="14"/>
        <v>0.41907455687564277</v>
      </c>
      <c r="F473" s="62">
        <f t="shared" ca="1" si="15"/>
        <v>0.82518934210556816</v>
      </c>
    </row>
    <row r="474" spans="5:6" x14ac:dyDescent="0.25">
      <c r="E474" s="62">
        <f t="shared" ca="1" si="14"/>
        <v>2.3942701744160688E-3</v>
      </c>
      <c r="F474" s="62">
        <f t="shared" ca="1" si="15"/>
        <v>4.8649030308970963E-2</v>
      </c>
    </row>
    <row r="475" spans="5:6" x14ac:dyDescent="0.25">
      <c r="E475" s="62">
        <f t="shared" ca="1" si="14"/>
        <v>0.81142954148061319</v>
      </c>
      <c r="F475" s="62">
        <f t="shared" ca="1" si="15"/>
        <v>2.3197804892242124</v>
      </c>
    </row>
    <row r="476" spans="5:6" x14ac:dyDescent="0.25">
      <c r="E476" s="62">
        <f t="shared" ca="1" si="14"/>
        <v>0.92366326483731442</v>
      </c>
      <c r="F476" s="62">
        <f t="shared" ca="1" si="15"/>
        <v>4.0246914636180984</v>
      </c>
    </row>
    <row r="477" spans="5:6" x14ac:dyDescent="0.25">
      <c r="E477" s="62">
        <f t="shared" ca="1" si="14"/>
        <v>0.56853371133983466</v>
      </c>
      <c r="F477" s="62">
        <f t="shared" ca="1" si="15"/>
        <v>1.1762901278204099</v>
      </c>
    </row>
    <row r="478" spans="5:6" x14ac:dyDescent="0.25">
      <c r="E478" s="62">
        <f t="shared" ca="1" si="14"/>
        <v>0.40739802552075666</v>
      </c>
      <c r="F478" s="62">
        <f t="shared" ca="1" si="15"/>
        <v>0.80220124171925045</v>
      </c>
    </row>
    <row r="479" spans="5:6" x14ac:dyDescent="0.25">
      <c r="E479" s="62">
        <f t="shared" ca="1" si="14"/>
        <v>0.74611351631612832</v>
      </c>
      <c r="F479" s="62">
        <f t="shared" ca="1" si="15"/>
        <v>1.8725893399724112</v>
      </c>
    </row>
    <row r="480" spans="5:6" x14ac:dyDescent="0.25">
      <c r="E480" s="62">
        <f t="shared" ca="1" si="14"/>
        <v>0.24929827886228462</v>
      </c>
      <c r="F480" s="62">
        <f t="shared" ca="1" si="15"/>
        <v>0.52667787644839648</v>
      </c>
    </row>
    <row r="481" spans="5:6" x14ac:dyDescent="0.25">
      <c r="E481" s="62">
        <f t="shared" ca="1" si="14"/>
        <v>0.87557587736291054</v>
      </c>
      <c r="F481" s="62">
        <f t="shared" ca="1" si="15"/>
        <v>3.0317289326256898</v>
      </c>
    </row>
    <row r="482" spans="5:6" x14ac:dyDescent="0.25">
      <c r="E482" s="62">
        <f t="shared" ca="1" si="14"/>
        <v>0.8342250033510975</v>
      </c>
      <c r="F482" s="62">
        <f t="shared" ca="1" si="15"/>
        <v>2.5288018624929469</v>
      </c>
    </row>
    <row r="483" spans="5:6" x14ac:dyDescent="0.25">
      <c r="E483" s="62">
        <f t="shared" ca="1" si="14"/>
        <v>4.7480972305752434E-2</v>
      </c>
      <c r="F483" s="62">
        <f t="shared" ca="1" si="15"/>
        <v>0.19276478261435812</v>
      </c>
    </row>
    <row r="484" spans="5:6" x14ac:dyDescent="0.25">
      <c r="E484" s="62">
        <f t="shared" ca="1" si="14"/>
        <v>8.8139305296041637E-2</v>
      </c>
      <c r="F484" s="62">
        <f t="shared" ca="1" si="15"/>
        <v>0.26933142786810366</v>
      </c>
    </row>
    <row r="485" spans="5:6" x14ac:dyDescent="0.25">
      <c r="E485" s="62">
        <f t="shared" ca="1" si="14"/>
        <v>0.63583146914789423</v>
      </c>
      <c r="F485" s="62">
        <f t="shared" ca="1" si="15"/>
        <v>1.3870500263795313</v>
      </c>
    </row>
    <row r="486" spans="5:6" x14ac:dyDescent="0.25">
      <c r="E486" s="62">
        <f t="shared" ca="1" si="14"/>
        <v>0.30403971873035407</v>
      </c>
      <c r="F486" s="62">
        <f t="shared" ca="1" si="15"/>
        <v>0.61615955113652876</v>
      </c>
    </row>
    <row r="487" spans="5:6" x14ac:dyDescent="0.25">
      <c r="E487" s="62">
        <f t="shared" ca="1" si="14"/>
        <v>7.0063182771559651E-2</v>
      </c>
      <c r="F487" s="62">
        <f t="shared" ca="1" si="15"/>
        <v>0.23701627572920339</v>
      </c>
    </row>
    <row r="488" spans="5:6" x14ac:dyDescent="0.25">
      <c r="E488" s="62">
        <f t="shared" ca="1" si="14"/>
        <v>0.17921344473890599</v>
      </c>
      <c r="F488" s="62">
        <f t="shared" ca="1" si="15"/>
        <v>0.41646275172041963</v>
      </c>
    </row>
    <row r="489" spans="5:6" x14ac:dyDescent="0.25">
      <c r="E489" s="62">
        <f t="shared" ca="1" si="14"/>
        <v>0.44138103242407967</v>
      </c>
      <c r="F489" s="62">
        <f t="shared" ca="1" si="15"/>
        <v>0.87051440962630777</v>
      </c>
    </row>
    <row r="490" spans="5:6" x14ac:dyDescent="0.25">
      <c r="E490" s="62">
        <f t="shared" ca="1" si="14"/>
        <v>0.73030735368647337</v>
      </c>
      <c r="F490" s="62">
        <f t="shared" ca="1" si="15"/>
        <v>1.7872840878526357</v>
      </c>
    </row>
    <row r="491" spans="5:6" x14ac:dyDescent="0.25">
      <c r="E491" s="62">
        <f t="shared" ca="1" si="14"/>
        <v>0.86011715220471674</v>
      </c>
      <c r="F491" s="62">
        <f t="shared" ca="1" si="15"/>
        <v>2.8199284302069803</v>
      </c>
    </row>
    <row r="492" spans="5:6" x14ac:dyDescent="0.25">
      <c r="E492" s="62">
        <f t="shared" ca="1" si="14"/>
        <v>0.24928664870456563</v>
      </c>
      <c r="F492" s="62">
        <f t="shared" ca="1" si="15"/>
        <v>0.52665929564508362</v>
      </c>
    </row>
    <row r="493" spans="5:6" x14ac:dyDescent="0.25">
      <c r="E493" s="62">
        <f t="shared" ca="1" si="14"/>
        <v>0.9690056814841016</v>
      </c>
      <c r="F493" s="62">
        <f t="shared" ca="1" si="15"/>
        <v>6.4341145010966008</v>
      </c>
    </row>
    <row r="494" spans="5:6" x14ac:dyDescent="0.25">
      <c r="E494" s="62">
        <f t="shared" ca="1" si="14"/>
        <v>0.20625963340278819</v>
      </c>
      <c r="F494" s="62">
        <f t="shared" ca="1" si="15"/>
        <v>0.45872148099529142</v>
      </c>
    </row>
    <row r="495" spans="5:6" x14ac:dyDescent="0.25">
      <c r="E495" s="62">
        <f t="shared" ca="1" si="14"/>
        <v>0.64106016972278479</v>
      </c>
      <c r="F495" s="62">
        <f t="shared" ca="1" si="15"/>
        <v>1.4054862440561851</v>
      </c>
    </row>
    <row r="496" spans="5:6" x14ac:dyDescent="0.25">
      <c r="E496" s="62">
        <f t="shared" ca="1" si="14"/>
        <v>0.55419865738238638</v>
      </c>
      <c r="F496" s="62">
        <f t="shared" ca="1" si="15"/>
        <v>1.1367114364657713</v>
      </c>
    </row>
    <row r="497" spans="5:6" x14ac:dyDescent="0.25">
      <c r="E497" s="62">
        <f t="shared" ca="1" si="14"/>
        <v>0.3537435246138676</v>
      </c>
      <c r="F497" s="62">
        <f t="shared" ca="1" si="15"/>
        <v>0.70217063985691908</v>
      </c>
    </row>
    <row r="498" spans="5:6" x14ac:dyDescent="0.25">
      <c r="E498" s="62">
        <f t="shared" ca="1" si="14"/>
        <v>0.78082955307075708</v>
      </c>
      <c r="F498" s="62">
        <f t="shared" ca="1" si="15"/>
        <v>2.0878153453828214</v>
      </c>
    </row>
    <row r="499" spans="5:6" x14ac:dyDescent="0.25">
      <c r="E499" s="62">
        <f t="shared" ca="1" si="14"/>
        <v>0.60804430926268804</v>
      </c>
      <c r="F499" s="62">
        <f t="shared" ca="1" si="15"/>
        <v>1.2944754237762739</v>
      </c>
    </row>
    <row r="500" spans="5:6" x14ac:dyDescent="0.25">
      <c r="E500" s="62">
        <f t="shared" ca="1" si="14"/>
        <v>0.57398396186197331</v>
      </c>
      <c r="F500" s="62">
        <f t="shared" ca="1" si="15"/>
        <v>1.1917683754661261</v>
      </c>
    </row>
    <row r="501" spans="5:6" x14ac:dyDescent="0.25">
      <c r="E501" s="62">
        <f t="shared" ca="1" si="14"/>
        <v>0.54024223394153614</v>
      </c>
      <c r="F501" s="62">
        <f t="shared" ca="1" si="15"/>
        <v>1.0996553248454648</v>
      </c>
    </row>
    <row r="502" spans="5:6" x14ac:dyDescent="0.25">
      <c r="E502" s="62">
        <f t="shared" ca="1" si="14"/>
        <v>0.33593721985802771</v>
      </c>
      <c r="F502" s="62">
        <f t="shared" ca="1" si="15"/>
        <v>0.67072196610759494</v>
      </c>
    </row>
    <row r="503" spans="5:6" x14ac:dyDescent="0.25">
      <c r="E503" s="62">
        <f t="shared" ca="1" si="14"/>
        <v>0.94003056207131674</v>
      </c>
      <c r="F503" s="62">
        <f t="shared" ca="1" si="15"/>
        <v>4.5888044033875088</v>
      </c>
    </row>
    <row r="504" spans="5:6" x14ac:dyDescent="0.25">
      <c r="E504" s="62">
        <f t="shared" ca="1" si="14"/>
        <v>0.30287317230199351</v>
      </c>
      <c r="F504" s="62">
        <f t="shared" ca="1" si="15"/>
        <v>0.61420266775714516</v>
      </c>
    </row>
    <row r="505" spans="5:6" x14ac:dyDescent="0.25">
      <c r="E505" s="62">
        <f t="shared" ca="1" si="14"/>
        <v>0.58016424302654812</v>
      </c>
      <c r="F505" s="62">
        <f t="shared" ca="1" si="15"/>
        <v>1.209621473994585</v>
      </c>
    </row>
    <row r="506" spans="5:6" x14ac:dyDescent="0.25">
      <c r="E506" s="62">
        <f t="shared" ca="1" si="14"/>
        <v>0.89617839131388455</v>
      </c>
      <c r="F506" s="62">
        <f t="shared" ca="1" si="15"/>
        <v>3.3781676534341862</v>
      </c>
    </row>
    <row r="507" spans="5:6" x14ac:dyDescent="0.25">
      <c r="E507" s="62">
        <f t="shared" ca="1" si="14"/>
        <v>0.5227981155607061</v>
      </c>
      <c r="F507" s="62">
        <f t="shared" ca="1" si="15"/>
        <v>1.0552198399524215</v>
      </c>
    </row>
    <row r="508" spans="5:6" x14ac:dyDescent="0.25">
      <c r="E508" s="62">
        <f t="shared" ca="1" si="14"/>
        <v>0.15145938633340117</v>
      </c>
      <c r="F508" s="62">
        <f t="shared" ca="1" si="15"/>
        <v>0.37294856328489595</v>
      </c>
    </row>
    <row r="509" spans="5:6" x14ac:dyDescent="0.25">
      <c r="E509" s="62">
        <f t="shared" ca="1" si="14"/>
        <v>0.37188232910230401</v>
      </c>
      <c r="F509" s="62">
        <f t="shared" ca="1" si="15"/>
        <v>0.73504262276225873</v>
      </c>
    </row>
    <row r="510" spans="5:6" x14ac:dyDescent="0.25">
      <c r="E510" s="62">
        <f t="shared" ca="1" si="14"/>
        <v>0.63710196162457888</v>
      </c>
      <c r="F510" s="62">
        <f t="shared" ca="1" si="15"/>
        <v>1.3914981907193436</v>
      </c>
    </row>
    <row r="511" spans="5:6" x14ac:dyDescent="0.25">
      <c r="E511" s="62">
        <f t="shared" ca="1" si="14"/>
        <v>0.18430796212441614</v>
      </c>
      <c r="F511" s="62">
        <f t="shared" ca="1" si="15"/>
        <v>0.4244193877340709</v>
      </c>
    </row>
    <row r="512" spans="5:6" x14ac:dyDescent="0.25">
      <c r="E512" s="62">
        <f t="shared" ca="1" si="14"/>
        <v>0.61210083977664653</v>
      </c>
      <c r="F512" s="62">
        <f t="shared" ca="1" si="15"/>
        <v>1.3074581226469315</v>
      </c>
    </row>
    <row r="513" spans="5:6" x14ac:dyDescent="0.25">
      <c r="E513" s="62">
        <f t="shared" ca="1" si="14"/>
        <v>0.2471024109664598</v>
      </c>
      <c r="F513" s="62">
        <f t="shared" ca="1" si="15"/>
        <v>0.52317225829613068</v>
      </c>
    </row>
    <row r="514" spans="5:6" x14ac:dyDescent="0.25">
      <c r="E514" s="62">
        <f t="shared" ca="1" si="14"/>
        <v>0.13710302981606048</v>
      </c>
      <c r="F514" s="62">
        <f t="shared" ca="1" si="15"/>
        <v>0.3501925226362832</v>
      </c>
    </row>
    <row r="515" spans="5:6" x14ac:dyDescent="0.25">
      <c r="E515" s="62">
        <f t="shared" ca="1" si="14"/>
        <v>0.61221726297737278</v>
      </c>
      <c r="F515" s="62">
        <f t="shared" ca="1" si="15"/>
        <v>1.3078332780537707</v>
      </c>
    </row>
    <row r="516" spans="5:6" x14ac:dyDescent="0.25">
      <c r="E516" s="62">
        <f t="shared" ref="E516:E579" ca="1" si="16">RAND()</f>
        <v>0.65356810772399432</v>
      </c>
      <c r="F516" s="62">
        <f t="shared" ref="F516:F579" ca="1" si="17">_xlfn.F.INV(E516,$C$3,$C$4)</f>
        <v>1.4510342715670794</v>
      </c>
    </row>
    <row r="517" spans="5:6" x14ac:dyDescent="0.25">
      <c r="E517" s="62">
        <f t="shared" ca="1" si="16"/>
        <v>0.93311633308439057</v>
      </c>
      <c r="F517" s="62">
        <f t="shared" ca="1" si="17"/>
        <v>4.3271511438479715</v>
      </c>
    </row>
    <row r="518" spans="5:6" x14ac:dyDescent="0.25">
      <c r="E518" s="62">
        <f t="shared" ca="1" si="16"/>
        <v>0.71289004484283558</v>
      </c>
      <c r="F518" s="62">
        <f t="shared" ca="1" si="17"/>
        <v>1.7006898847713079</v>
      </c>
    </row>
    <row r="519" spans="5:6" x14ac:dyDescent="0.25">
      <c r="E519" s="62">
        <f t="shared" ca="1" si="16"/>
        <v>0.55794283131917788</v>
      </c>
      <c r="F519" s="62">
        <f t="shared" ca="1" si="17"/>
        <v>1.1468956245176047</v>
      </c>
    </row>
    <row r="520" spans="5:6" x14ac:dyDescent="0.25">
      <c r="E520" s="62">
        <f t="shared" ca="1" si="16"/>
        <v>0.30567660384478823</v>
      </c>
      <c r="F520" s="62">
        <f t="shared" ca="1" si="17"/>
        <v>0.61890969576142829</v>
      </c>
    </row>
    <row r="521" spans="5:6" x14ac:dyDescent="0.25">
      <c r="E521" s="62">
        <f t="shared" ca="1" si="16"/>
        <v>0.22149792085145192</v>
      </c>
      <c r="F521" s="62">
        <f t="shared" ca="1" si="17"/>
        <v>0.48262957132112244</v>
      </c>
    </row>
    <row r="522" spans="5:6" x14ac:dyDescent="0.25">
      <c r="E522" s="62">
        <f t="shared" ca="1" si="16"/>
        <v>5.439227069935082E-2</v>
      </c>
      <c r="F522" s="62">
        <f t="shared" ca="1" si="17"/>
        <v>0.20693201401787836</v>
      </c>
    </row>
    <row r="523" spans="5:6" x14ac:dyDescent="0.25">
      <c r="E523" s="62">
        <f t="shared" ca="1" si="16"/>
        <v>0.98165105220505045</v>
      </c>
      <c r="F523" s="62">
        <f t="shared" ca="1" si="17"/>
        <v>8.2839722916795075</v>
      </c>
    </row>
    <row r="524" spans="5:6" x14ac:dyDescent="0.25">
      <c r="E524" s="62">
        <f t="shared" ca="1" si="16"/>
        <v>0.98536550700238701</v>
      </c>
      <c r="F524" s="62">
        <f t="shared" ca="1" si="17"/>
        <v>9.2089300279082362</v>
      </c>
    </row>
    <row r="525" spans="5:6" x14ac:dyDescent="0.25">
      <c r="E525" s="62">
        <f t="shared" ca="1" si="16"/>
        <v>0.71226418632956545</v>
      </c>
      <c r="F525" s="62">
        <f t="shared" ca="1" si="17"/>
        <v>1.6977089979583819</v>
      </c>
    </row>
    <row r="526" spans="5:6" x14ac:dyDescent="0.25">
      <c r="E526" s="62">
        <f t="shared" ca="1" si="16"/>
        <v>0.98734355528629114</v>
      </c>
      <c r="F526" s="62">
        <f t="shared" ca="1" si="17"/>
        <v>9.8481368841190893</v>
      </c>
    </row>
    <row r="527" spans="5:6" x14ac:dyDescent="0.25">
      <c r="E527" s="62">
        <f t="shared" ca="1" si="16"/>
        <v>0.18197801625838717</v>
      </c>
      <c r="F527" s="62">
        <f t="shared" ca="1" si="17"/>
        <v>0.42078083905556646</v>
      </c>
    </row>
    <row r="528" spans="5:6" x14ac:dyDescent="0.25">
      <c r="E528" s="62">
        <f t="shared" ca="1" si="16"/>
        <v>0.99650594578394969</v>
      </c>
      <c r="F528" s="62">
        <f t="shared" ca="1" si="17"/>
        <v>17.467075709623092</v>
      </c>
    </row>
    <row r="529" spans="5:6" x14ac:dyDescent="0.25">
      <c r="E529" s="62">
        <f t="shared" ca="1" si="16"/>
        <v>0.85691135145024999</v>
      </c>
      <c r="F529" s="62">
        <f t="shared" ca="1" si="17"/>
        <v>2.7800124684738554</v>
      </c>
    </row>
    <row r="530" spans="5:6" x14ac:dyDescent="0.25">
      <c r="E530" s="62">
        <f t="shared" ca="1" si="16"/>
        <v>0.76208999860276283</v>
      </c>
      <c r="F530" s="62">
        <f t="shared" ca="1" si="17"/>
        <v>1.9663732675346834</v>
      </c>
    </row>
    <row r="531" spans="5:6" x14ac:dyDescent="0.25">
      <c r="E531" s="62">
        <f t="shared" ca="1" si="16"/>
        <v>0.51226347299642039</v>
      </c>
      <c r="F531" s="62">
        <f t="shared" ca="1" si="17"/>
        <v>1.0293218170715883</v>
      </c>
    </row>
    <row r="532" spans="5:6" x14ac:dyDescent="0.25">
      <c r="E532" s="62">
        <f t="shared" ca="1" si="16"/>
        <v>0.21116836593158395</v>
      </c>
      <c r="F532" s="62">
        <f t="shared" ca="1" si="17"/>
        <v>0.46641016980351674</v>
      </c>
    </row>
    <row r="533" spans="5:6" x14ac:dyDescent="0.25">
      <c r="E533" s="62">
        <f t="shared" ca="1" si="16"/>
        <v>0.49308293872092723</v>
      </c>
      <c r="F533" s="62">
        <f t="shared" ca="1" si="17"/>
        <v>0.98383326377572033</v>
      </c>
    </row>
    <row r="534" spans="5:6" x14ac:dyDescent="0.25">
      <c r="E534" s="62">
        <f t="shared" ca="1" si="16"/>
        <v>0.66779464847352288</v>
      </c>
      <c r="F534" s="62">
        <f t="shared" ca="1" si="17"/>
        <v>1.5055112827639132</v>
      </c>
    </row>
    <row r="535" spans="5:6" x14ac:dyDescent="0.25">
      <c r="E535" s="62">
        <f t="shared" ca="1" si="16"/>
        <v>7.5586437577352394E-2</v>
      </c>
      <c r="F535" s="62">
        <f t="shared" ca="1" si="17"/>
        <v>0.24711144194761694</v>
      </c>
    </row>
    <row r="536" spans="5:6" x14ac:dyDescent="0.25">
      <c r="E536" s="62">
        <f t="shared" ca="1" si="16"/>
        <v>0.91016616677438578</v>
      </c>
      <c r="F536" s="62">
        <f t="shared" ca="1" si="17"/>
        <v>3.6728804257098577</v>
      </c>
    </row>
    <row r="537" spans="5:6" x14ac:dyDescent="0.25">
      <c r="E537" s="62">
        <f t="shared" ca="1" si="16"/>
        <v>0.12403238968837571</v>
      </c>
      <c r="F537" s="62">
        <f t="shared" ca="1" si="17"/>
        <v>0.32921135988245198</v>
      </c>
    </row>
    <row r="538" spans="5:6" x14ac:dyDescent="0.25">
      <c r="E538" s="62">
        <f t="shared" ca="1" si="16"/>
        <v>0.15083693699656942</v>
      </c>
      <c r="F538" s="62">
        <f t="shared" ca="1" si="17"/>
        <v>0.37196671424183331</v>
      </c>
    </row>
    <row r="539" spans="5:6" x14ac:dyDescent="0.25">
      <c r="E539" s="62">
        <f t="shared" ca="1" si="16"/>
        <v>0.10767404293058369</v>
      </c>
      <c r="F539" s="62">
        <f t="shared" ca="1" si="17"/>
        <v>0.3024339575681983</v>
      </c>
    </row>
    <row r="540" spans="5:6" x14ac:dyDescent="0.25">
      <c r="E540" s="62">
        <f t="shared" ca="1" si="16"/>
        <v>0.14283043981936772</v>
      </c>
      <c r="F540" s="62">
        <f t="shared" ca="1" si="17"/>
        <v>0.35930099932181359</v>
      </c>
    </row>
    <row r="541" spans="5:6" x14ac:dyDescent="0.25">
      <c r="E541" s="62">
        <f t="shared" ca="1" si="16"/>
        <v>0.29417103929437827</v>
      </c>
      <c r="F541" s="62">
        <f t="shared" ca="1" si="17"/>
        <v>0.59968242642405023</v>
      </c>
    </row>
    <row r="542" spans="5:6" x14ac:dyDescent="0.25">
      <c r="E542" s="62">
        <f t="shared" ca="1" si="16"/>
        <v>0.23143888406342772</v>
      </c>
      <c r="F542" s="62">
        <f t="shared" ca="1" si="17"/>
        <v>0.49830444646401056</v>
      </c>
    </row>
    <row r="543" spans="5:6" x14ac:dyDescent="0.25">
      <c r="E543" s="62">
        <f t="shared" ca="1" si="16"/>
        <v>2.3266164969181768E-2</v>
      </c>
      <c r="F543" s="62">
        <f t="shared" ca="1" si="17"/>
        <v>0.13516388158722936</v>
      </c>
    </row>
    <row r="544" spans="5:6" x14ac:dyDescent="0.25">
      <c r="E544" s="62">
        <f t="shared" ca="1" si="16"/>
        <v>0.21988688861205308</v>
      </c>
      <c r="F544" s="62">
        <f t="shared" ca="1" si="17"/>
        <v>0.48009581851829314</v>
      </c>
    </row>
    <row r="545" spans="5:6" x14ac:dyDescent="0.25">
      <c r="E545" s="62">
        <f t="shared" ca="1" si="16"/>
        <v>9.4832123010454406E-2</v>
      </c>
      <c r="F545" s="62">
        <f t="shared" ca="1" si="17"/>
        <v>0.2808446792795472</v>
      </c>
    </row>
    <row r="546" spans="5:6" x14ac:dyDescent="0.25">
      <c r="E546" s="62">
        <f t="shared" ca="1" si="16"/>
        <v>0.84240484162998264</v>
      </c>
      <c r="F546" s="62">
        <f t="shared" ca="1" si="17"/>
        <v>2.6136361298454149</v>
      </c>
    </row>
    <row r="547" spans="5:6" x14ac:dyDescent="0.25">
      <c r="E547" s="62">
        <f t="shared" ca="1" si="16"/>
        <v>0.50573489682513739</v>
      </c>
      <c r="F547" s="62">
        <f t="shared" ca="1" si="17"/>
        <v>1.0136047602032519</v>
      </c>
    </row>
    <row r="548" spans="5:6" x14ac:dyDescent="0.25">
      <c r="E548" s="62">
        <f t="shared" ca="1" si="16"/>
        <v>0.1329702264038235</v>
      </c>
      <c r="F548" s="62">
        <f t="shared" ca="1" si="17"/>
        <v>0.34359036550289312</v>
      </c>
    </row>
    <row r="549" spans="5:6" x14ac:dyDescent="0.25">
      <c r="E549" s="62">
        <f t="shared" ca="1" si="16"/>
        <v>0.98413677627414231</v>
      </c>
      <c r="F549" s="62">
        <f t="shared" ca="1" si="17"/>
        <v>8.8696660757739973</v>
      </c>
    </row>
    <row r="550" spans="5:6" x14ac:dyDescent="0.25">
      <c r="E550" s="62">
        <f t="shared" ca="1" si="16"/>
        <v>0.9218146591206694</v>
      </c>
      <c r="F550" s="62">
        <f t="shared" ca="1" si="17"/>
        <v>3.9715865273786952</v>
      </c>
    </row>
    <row r="551" spans="5:6" x14ac:dyDescent="0.25">
      <c r="E551" s="62">
        <f t="shared" ca="1" si="16"/>
        <v>0.77687099369332568</v>
      </c>
      <c r="F551" s="62">
        <f t="shared" ca="1" si="17"/>
        <v>2.0610202406190088</v>
      </c>
    </row>
    <row r="552" spans="5:6" x14ac:dyDescent="0.25">
      <c r="E552" s="62">
        <f t="shared" ca="1" si="16"/>
        <v>0.41763432424775759</v>
      </c>
      <c r="F552" s="62">
        <f t="shared" ca="1" si="17"/>
        <v>0.82232759961074564</v>
      </c>
    </row>
    <row r="553" spans="5:6" x14ac:dyDescent="0.25">
      <c r="E553" s="62">
        <f t="shared" ca="1" si="16"/>
        <v>7.077603884361594E-2</v>
      </c>
      <c r="F553" s="62">
        <f t="shared" ca="1" si="17"/>
        <v>0.23833187108657677</v>
      </c>
    </row>
    <row r="554" spans="5:6" x14ac:dyDescent="0.25">
      <c r="E554" s="62">
        <f t="shared" ca="1" si="16"/>
        <v>0.15607222759066897</v>
      </c>
      <c r="F554" s="62">
        <f t="shared" ca="1" si="17"/>
        <v>0.38021394342480763</v>
      </c>
    </row>
    <row r="555" spans="5:6" x14ac:dyDescent="0.25">
      <c r="E555" s="62">
        <f t="shared" ca="1" si="16"/>
        <v>0.17330056016075368</v>
      </c>
      <c r="F555" s="62">
        <f t="shared" ca="1" si="17"/>
        <v>0.40722205215548912</v>
      </c>
    </row>
    <row r="556" spans="5:6" x14ac:dyDescent="0.25">
      <c r="E556" s="62">
        <f t="shared" ca="1" si="16"/>
        <v>0.71883262499688205</v>
      </c>
      <c r="F556" s="62">
        <f t="shared" ca="1" si="17"/>
        <v>1.7294306284579957</v>
      </c>
    </row>
    <row r="557" spans="5:6" x14ac:dyDescent="0.25">
      <c r="E557" s="62">
        <f t="shared" ca="1" si="16"/>
        <v>0.9660992427217453</v>
      </c>
      <c r="F557" s="62">
        <f t="shared" ca="1" si="17"/>
        <v>6.1545007999954766</v>
      </c>
    </row>
    <row r="558" spans="5:6" x14ac:dyDescent="0.25">
      <c r="E558" s="62">
        <f t="shared" ca="1" si="16"/>
        <v>0.11976291784359094</v>
      </c>
      <c r="F558" s="62">
        <f t="shared" ca="1" si="17"/>
        <v>0.32228625297573676</v>
      </c>
    </row>
    <row r="559" spans="5:6" x14ac:dyDescent="0.25">
      <c r="E559" s="62">
        <f t="shared" ca="1" si="16"/>
        <v>0.3586231172184684</v>
      </c>
      <c r="F559" s="62">
        <f t="shared" ca="1" si="17"/>
        <v>0.71092704676864227</v>
      </c>
    </row>
    <row r="560" spans="5:6" x14ac:dyDescent="0.25">
      <c r="E560" s="62">
        <f t="shared" ca="1" si="16"/>
        <v>0.96238374349653955</v>
      </c>
      <c r="F560" s="62">
        <f t="shared" ca="1" si="17"/>
        <v>5.8422343819095692</v>
      </c>
    </row>
    <row r="561" spans="5:6" x14ac:dyDescent="0.25">
      <c r="E561" s="62">
        <f t="shared" ca="1" si="16"/>
        <v>0.24591659182234449</v>
      </c>
      <c r="F561" s="62">
        <f t="shared" ca="1" si="17"/>
        <v>0.52128127409672953</v>
      </c>
    </row>
    <row r="562" spans="5:6" x14ac:dyDescent="0.25">
      <c r="E562" s="62">
        <f t="shared" ca="1" si="16"/>
        <v>0.5889275520652405</v>
      </c>
      <c r="F562" s="62">
        <f t="shared" ca="1" si="17"/>
        <v>1.23550842442015</v>
      </c>
    </row>
    <row r="563" spans="5:6" x14ac:dyDescent="0.25">
      <c r="E563" s="62">
        <f t="shared" ca="1" si="16"/>
        <v>0.34357959771785473</v>
      </c>
      <c r="F563" s="62">
        <f t="shared" ca="1" si="17"/>
        <v>0.68412539428950714</v>
      </c>
    </row>
    <row r="564" spans="5:6" x14ac:dyDescent="0.25">
      <c r="E564" s="62">
        <f t="shared" ca="1" si="16"/>
        <v>0.71877716615063425</v>
      </c>
      <c r="F564" s="62">
        <f t="shared" ca="1" si="17"/>
        <v>1.7291586837500326</v>
      </c>
    </row>
    <row r="565" spans="5:6" x14ac:dyDescent="0.25">
      <c r="E565" s="62">
        <f t="shared" ca="1" si="16"/>
        <v>0.70023046197211991</v>
      </c>
      <c r="F565" s="62">
        <f t="shared" ca="1" si="17"/>
        <v>1.6420133094461118</v>
      </c>
    </row>
    <row r="566" spans="5:6" x14ac:dyDescent="0.25">
      <c r="E566" s="62">
        <f t="shared" ca="1" si="16"/>
        <v>0.58593461131185776</v>
      </c>
      <c r="F566" s="62">
        <f t="shared" ca="1" si="17"/>
        <v>1.2265899541427332</v>
      </c>
    </row>
    <row r="567" spans="5:6" x14ac:dyDescent="0.25">
      <c r="E567" s="62">
        <f t="shared" ca="1" si="16"/>
        <v>0.98169402559146191</v>
      </c>
      <c r="F567" s="62">
        <f t="shared" ca="1" si="17"/>
        <v>8.2931404742149777</v>
      </c>
    </row>
    <row r="568" spans="5:6" x14ac:dyDescent="0.25">
      <c r="E568" s="62">
        <f t="shared" ca="1" si="16"/>
        <v>0.19117601629127445</v>
      </c>
      <c r="F568" s="62">
        <f t="shared" ca="1" si="17"/>
        <v>0.43514404625857628</v>
      </c>
    </row>
    <row r="569" spans="5:6" x14ac:dyDescent="0.25">
      <c r="E569" s="62">
        <f t="shared" ca="1" si="16"/>
        <v>8.2874741909966354E-2</v>
      </c>
      <c r="F569" s="62">
        <f t="shared" ca="1" si="17"/>
        <v>0.26012197384791469</v>
      </c>
    </row>
    <row r="570" spans="5:6" x14ac:dyDescent="0.25">
      <c r="E570" s="62">
        <f t="shared" ca="1" si="16"/>
        <v>0.51663729645370904</v>
      </c>
      <c r="F570" s="62">
        <f t="shared" ca="1" si="17"/>
        <v>1.0399922530157615</v>
      </c>
    </row>
    <row r="571" spans="5:6" x14ac:dyDescent="0.25">
      <c r="E571" s="62">
        <f t="shared" ca="1" si="16"/>
        <v>6.8268294553995301E-2</v>
      </c>
      <c r="F571" s="62">
        <f t="shared" ca="1" si="17"/>
        <v>0.23368600224693858</v>
      </c>
    </row>
    <row r="572" spans="5:6" x14ac:dyDescent="0.25">
      <c r="E572" s="62">
        <f t="shared" ca="1" si="16"/>
        <v>0.99124367105433564</v>
      </c>
      <c r="F572" s="62">
        <f t="shared" ca="1" si="17"/>
        <v>11.645638694124749</v>
      </c>
    </row>
    <row r="573" spans="5:6" x14ac:dyDescent="0.25">
      <c r="E573" s="62">
        <f t="shared" ca="1" si="16"/>
        <v>0.9156438542676959</v>
      </c>
      <c r="F573" s="62">
        <f t="shared" ca="1" si="17"/>
        <v>3.8062139968988671</v>
      </c>
    </row>
    <row r="574" spans="5:6" x14ac:dyDescent="0.25">
      <c r="E574" s="62">
        <f t="shared" ca="1" si="16"/>
        <v>0.18738504121228894</v>
      </c>
      <c r="F574" s="62">
        <f t="shared" ca="1" si="17"/>
        <v>0.42922425087047322</v>
      </c>
    </row>
    <row r="575" spans="5:6" x14ac:dyDescent="0.25">
      <c r="E575" s="62">
        <f t="shared" ca="1" si="16"/>
        <v>0.14632200427205588</v>
      </c>
      <c r="F575" s="62">
        <f t="shared" ca="1" si="17"/>
        <v>0.36483316101906099</v>
      </c>
    </row>
    <row r="576" spans="5:6" x14ac:dyDescent="0.25">
      <c r="E576" s="62">
        <f t="shared" ca="1" si="16"/>
        <v>0.13330487663160251</v>
      </c>
      <c r="F576" s="62">
        <f t="shared" ca="1" si="17"/>
        <v>0.34412597773911663</v>
      </c>
    </row>
    <row r="577" spans="5:6" x14ac:dyDescent="0.25">
      <c r="E577" s="62">
        <f t="shared" ca="1" si="16"/>
        <v>0.37436250567908291</v>
      </c>
      <c r="F577" s="62">
        <f t="shared" ca="1" si="17"/>
        <v>0.73960783420476184</v>
      </c>
    </row>
    <row r="578" spans="5:6" x14ac:dyDescent="0.25">
      <c r="E578" s="62">
        <f t="shared" ca="1" si="16"/>
        <v>0.90847958789942418</v>
      </c>
      <c r="F578" s="62">
        <f t="shared" ca="1" si="17"/>
        <v>3.6340760038579836</v>
      </c>
    </row>
    <row r="579" spans="5:6" x14ac:dyDescent="0.25">
      <c r="E579" s="62">
        <f t="shared" ca="1" si="16"/>
        <v>0.70100409324387924</v>
      </c>
      <c r="F579" s="62">
        <f t="shared" ca="1" si="17"/>
        <v>1.645504286080272</v>
      </c>
    </row>
    <row r="580" spans="5:6" x14ac:dyDescent="0.25">
      <c r="E580" s="62">
        <f t="shared" ref="E580:E643" ca="1" si="18">RAND()</f>
        <v>0.43344535885340252</v>
      </c>
      <c r="F580" s="62">
        <f t="shared" ref="F580:F643" ca="1" si="19">_xlfn.F.INV(E580,$C$3,$C$4)</f>
        <v>0.85416805262671058</v>
      </c>
    </row>
    <row r="581" spans="5:6" x14ac:dyDescent="0.25">
      <c r="E581" s="62">
        <f t="shared" ca="1" si="18"/>
        <v>4.3917457319221143E-2</v>
      </c>
      <c r="F581" s="62">
        <f t="shared" ca="1" si="19"/>
        <v>0.18517497601454028</v>
      </c>
    </row>
    <row r="582" spans="5:6" x14ac:dyDescent="0.25">
      <c r="E582" s="62">
        <f t="shared" ca="1" si="18"/>
        <v>0.31732870326183549</v>
      </c>
      <c r="F582" s="62">
        <f t="shared" ca="1" si="19"/>
        <v>0.63863562035675991</v>
      </c>
    </row>
    <row r="583" spans="5:6" x14ac:dyDescent="0.25">
      <c r="E583" s="62">
        <f t="shared" ca="1" si="18"/>
        <v>0.47782098148980845</v>
      </c>
      <c r="F583" s="62">
        <f t="shared" ca="1" si="19"/>
        <v>0.94905564526234398</v>
      </c>
    </row>
    <row r="584" spans="5:6" x14ac:dyDescent="0.25">
      <c r="E584" s="62">
        <f t="shared" ca="1" si="18"/>
        <v>0.41348516654550027</v>
      </c>
      <c r="F584" s="62">
        <f t="shared" ca="1" si="19"/>
        <v>0.81412501929328174</v>
      </c>
    </row>
    <row r="585" spans="5:6" x14ac:dyDescent="0.25">
      <c r="E585" s="62">
        <f t="shared" ca="1" si="18"/>
        <v>0.3813741854791628</v>
      </c>
      <c r="F585" s="62">
        <f t="shared" ca="1" si="19"/>
        <v>0.75261065749181499</v>
      </c>
    </row>
    <row r="586" spans="5:6" x14ac:dyDescent="0.25">
      <c r="E586" s="62">
        <f t="shared" ca="1" si="18"/>
        <v>0.99742789299195578</v>
      </c>
      <c r="F586" s="62">
        <f t="shared" ca="1" si="19"/>
        <v>19.933635315918583</v>
      </c>
    </row>
    <row r="587" spans="5:6" x14ac:dyDescent="0.25">
      <c r="E587" s="62">
        <f t="shared" ca="1" si="18"/>
        <v>0.668666468764748</v>
      </c>
      <c r="F587" s="62">
        <f t="shared" ca="1" si="19"/>
        <v>1.508948360816817</v>
      </c>
    </row>
    <row r="588" spans="5:6" x14ac:dyDescent="0.25">
      <c r="E588" s="62">
        <f t="shared" ca="1" si="18"/>
        <v>0.72124711875229597</v>
      </c>
      <c r="F588" s="62">
        <f t="shared" ca="1" si="19"/>
        <v>1.7413398416441384</v>
      </c>
    </row>
    <row r="589" spans="5:6" x14ac:dyDescent="0.25">
      <c r="E589" s="62">
        <f t="shared" ca="1" si="18"/>
        <v>0.20281960230004992</v>
      </c>
      <c r="F589" s="62">
        <f t="shared" ca="1" si="19"/>
        <v>0.45333893722884616</v>
      </c>
    </row>
    <row r="590" spans="5:6" x14ac:dyDescent="0.25">
      <c r="E590" s="62">
        <f t="shared" ca="1" si="18"/>
        <v>0.11772162069397174</v>
      </c>
      <c r="F590" s="62">
        <f t="shared" ca="1" si="19"/>
        <v>0.31896064024280979</v>
      </c>
    </row>
    <row r="591" spans="5:6" x14ac:dyDescent="0.25">
      <c r="E591" s="62">
        <f t="shared" ca="1" si="18"/>
        <v>0.37484979320453415</v>
      </c>
      <c r="F591" s="62">
        <f t="shared" ca="1" si="19"/>
        <v>0.7405068476782567</v>
      </c>
    </row>
    <row r="592" spans="5:6" x14ac:dyDescent="0.25">
      <c r="E592" s="62">
        <f t="shared" ca="1" si="18"/>
        <v>0.66478143004373058</v>
      </c>
      <c r="F592" s="62">
        <f t="shared" ca="1" si="19"/>
        <v>1.4937220486266833</v>
      </c>
    </row>
    <row r="593" spans="5:6" x14ac:dyDescent="0.25">
      <c r="E593" s="62">
        <f t="shared" ca="1" si="18"/>
        <v>0.91707847256037633</v>
      </c>
      <c r="F593" s="62">
        <f t="shared" ca="1" si="19"/>
        <v>3.8431315071492436</v>
      </c>
    </row>
    <row r="594" spans="5:6" x14ac:dyDescent="0.25">
      <c r="E594" s="62">
        <f t="shared" ca="1" si="18"/>
        <v>0.14102294605639043</v>
      </c>
      <c r="F594" s="62">
        <f t="shared" ca="1" si="19"/>
        <v>0.35643125535698461</v>
      </c>
    </row>
    <row r="595" spans="5:6" x14ac:dyDescent="0.25">
      <c r="E595" s="62">
        <f t="shared" ca="1" si="18"/>
        <v>0.41764467158652918</v>
      </c>
      <c r="F595" s="62">
        <f t="shared" ca="1" si="19"/>
        <v>0.82234813291725251</v>
      </c>
    </row>
    <row r="596" spans="5:6" x14ac:dyDescent="0.25">
      <c r="E596" s="62">
        <f t="shared" ca="1" si="18"/>
        <v>0.56730386268507238</v>
      </c>
      <c r="F596" s="62">
        <f t="shared" ca="1" si="19"/>
        <v>1.1728310762153646</v>
      </c>
    </row>
    <row r="597" spans="5:6" x14ac:dyDescent="0.25">
      <c r="E597" s="62">
        <f t="shared" ca="1" si="18"/>
        <v>0.88981257201681074</v>
      </c>
      <c r="F597" s="62">
        <f t="shared" ca="1" si="19"/>
        <v>3.261636430252651</v>
      </c>
    </row>
    <row r="598" spans="5:6" x14ac:dyDescent="0.25">
      <c r="E598" s="62">
        <f t="shared" ca="1" si="18"/>
        <v>6.1931969819924548E-2</v>
      </c>
      <c r="F598" s="62">
        <f t="shared" ca="1" si="19"/>
        <v>0.22170844018447974</v>
      </c>
    </row>
    <row r="599" spans="5:6" x14ac:dyDescent="0.25">
      <c r="E599" s="62">
        <f t="shared" ca="1" si="18"/>
        <v>7.8980737917284993E-2</v>
      </c>
      <c r="F599" s="62">
        <f t="shared" ca="1" si="19"/>
        <v>0.25321134190510713</v>
      </c>
    </row>
    <row r="600" spans="5:6" x14ac:dyDescent="0.25">
      <c r="E600" s="62">
        <f t="shared" ca="1" si="18"/>
        <v>0.8555037660132897</v>
      </c>
      <c r="F600" s="62">
        <f t="shared" ca="1" si="19"/>
        <v>2.7628724827067122</v>
      </c>
    </row>
    <row r="601" spans="5:6" x14ac:dyDescent="0.25">
      <c r="E601" s="62">
        <f t="shared" ca="1" si="18"/>
        <v>0.1240777351385064</v>
      </c>
      <c r="F601" s="62">
        <f t="shared" ca="1" si="19"/>
        <v>0.32928469976755687</v>
      </c>
    </row>
    <row r="602" spans="5:6" x14ac:dyDescent="0.25">
      <c r="E602" s="62">
        <f t="shared" ca="1" si="18"/>
        <v>0.57335552198204198</v>
      </c>
      <c r="F602" s="62">
        <f t="shared" ca="1" si="19"/>
        <v>1.1899711141297484</v>
      </c>
    </row>
    <row r="603" spans="5:6" x14ac:dyDescent="0.25">
      <c r="E603" s="62">
        <f t="shared" ca="1" si="18"/>
        <v>0.44273660992564812</v>
      </c>
      <c r="F603" s="62">
        <f t="shared" ca="1" si="19"/>
        <v>0.87333219743196444</v>
      </c>
    </row>
    <row r="604" spans="5:6" x14ac:dyDescent="0.25">
      <c r="E604" s="62">
        <f t="shared" ca="1" si="18"/>
        <v>0.62364024075157032</v>
      </c>
      <c r="F604" s="62">
        <f t="shared" ca="1" si="19"/>
        <v>1.3453572484680716</v>
      </c>
    </row>
    <row r="605" spans="5:6" x14ac:dyDescent="0.25">
      <c r="E605" s="62">
        <f t="shared" ca="1" si="18"/>
        <v>0.54518891407967129</v>
      </c>
      <c r="F605" s="62">
        <f t="shared" ca="1" si="19"/>
        <v>1.112629935355361</v>
      </c>
    </row>
    <row r="606" spans="5:6" x14ac:dyDescent="0.25">
      <c r="E606" s="62">
        <f t="shared" ca="1" si="18"/>
        <v>0.96285884739980665</v>
      </c>
      <c r="F606" s="62">
        <f t="shared" ca="1" si="19"/>
        <v>5.8797158756025683</v>
      </c>
    </row>
    <row r="607" spans="5:6" x14ac:dyDescent="0.25">
      <c r="E607" s="62">
        <f t="shared" ca="1" si="18"/>
        <v>0.18949639089287418</v>
      </c>
      <c r="F607" s="62">
        <f t="shared" ca="1" si="19"/>
        <v>0.43252113705686257</v>
      </c>
    </row>
    <row r="608" spans="5:6" x14ac:dyDescent="0.25">
      <c r="E608" s="62">
        <f t="shared" ca="1" si="18"/>
        <v>0.5873480845040977</v>
      </c>
      <c r="F608" s="62">
        <f t="shared" ca="1" si="19"/>
        <v>1.2307917370278254</v>
      </c>
    </row>
    <row r="609" spans="5:6" x14ac:dyDescent="0.25">
      <c r="E609" s="62">
        <f t="shared" ca="1" si="18"/>
        <v>0.13868718359986076</v>
      </c>
      <c r="F609" s="62">
        <f t="shared" ca="1" si="19"/>
        <v>0.35271636971950104</v>
      </c>
    </row>
    <row r="610" spans="5:6" x14ac:dyDescent="0.25">
      <c r="E610" s="62">
        <f t="shared" ca="1" si="18"/>
        <v>0.48158173705263396</v>
      </c>
      <c r="F610" s="62">
        <f t="shared" ca="1" si="19"/>
        <v>0.95751484903479478</v>
      </c>
    </row>
    <row r="611" spans="5:6" x14ac:dyDescent="0.25">
      <c r="E611" s="62">
        <f t="shared" ca="1" si="18"/>
        <v>9.9593760294968248E-2</v>
      </c>
      <c r="F611" s="62">
        <f t="shared" ca="1" si="19"/>
        <v>0.28891985585667335</v>
      </c>
    </row>
    <row r="612" spans="5:6" x14ac:dyDescent="0.25">
      <c r="E612" s="62">
        <f t="shared" ca="1" si="18"/>
        <v>0.27026838925760388</v>
      </c>
      <c r="F612" s="62">
        <f t="shared" ca="1" si="19"/>
        <v>0.56044274110120562</v>
      </c>
    </row>
    <row r="613" spans="5:6" x14ac:dyDescent="0.25">
      <c r="E613" s="62">
        <f t="shared" ca="1" si="18"/>
        <v>0.13260559364345659</v>
      </c>
      <c r="F613" s="62">
        <f t="shared" ca="1" si="19"/>
        <v>0.34300655526974344</v>
      </c>
    </row>
    <row r="614" spans="5:6" x14ac:dyDescent="0.25">
      <c r="E614" s="62">
        <f t="shared" ca="1" si="18"/>
        <v>0.50212067177836528</v>
      </c>
      <c r="F614" s="62">
        <f t="shared" ca="1" si="19"/>
        <v>1.0050092456800188</v>
      </c>
    </row>
    <row r="615" spans="5:6" x14ac:dyDescent="0.25">
      <c r="E615" s="62">
        <f t="shared" ca="1" si="18"/>
        <v>0.93129322647543256</v>
      </c>
      <c r="F615" s="62">
        <f t="shared" ca="1" si="19"/>
        <v>4.264356740524482</v>
      </c>
    </row>
    <row r="616" spans="5:6" x14ac:dyDescent="0.25">
      <c r="E616" s="62">
        <f t="shared" ca="1" si="18"/>
        <v>0.91982971449828765</v>
      </c>
      <c r="F616" s="62">
        <f t="shared" ca="1" si="19"/>
        <v>3.9164706771684674</v>
      </c>
    </row>
    <row r="617" spans="5:6" x14ac:dyDescent="0.25">
      <c r="E617" s="62">
        <f t="shared" ca="1" si="18"/>
        <v>0.62034034945212968</v>
      </c>
      <c r="F617" s="62">
        <f t="shared" ca="1" si="19"/>
        <v>1.334369213784854</v>
      </c>
    </row>
    <row r="618" spans="5:6" x14ac:dyDescent="0.25">
      <c r="E618" s="62">
        <f t="shared" ca="1" si="18"/>
        <v>0.66505173970304232</v>
      </c>
      <c r="F618" s="62">
        <f t="shared" ca="1" si="19"/>
        <v>1.4947739786355581</v>
      </c>
    </row>
    <row r="619" spans="5:6" x14ac:dyDescent="0.25">
      <c r="E619" s="62">
        <f t="shared" ca="1" si="18"/>
        <v>0.63242169230352663</v>
      </c>
      <c r="F619" s="62">
        <f t="shared" ca="1" si="19"/>
        <v>1.3752101274512523</v>
      </c>
    </row>
    <row r="620" spans="5:6" x14ac:dyDescent="0.25">
      <c r="E620" s="62">
        <f t="shared" ca="1" si="18"/>
        <v>0.11784112872287789</v>
      </c>
      <c r="F620" s="62">
        <f t="shared" ca="1" si="19"/>
        <v>0.31915561267178616</v>
      </c>
    </row>
    <row r="621" spans="5:6" x14ac:dyDescent="0.25">
      <c r="E621" s="62">
        <f t="shared" ca="1" si="18"/>
        <v>0.81054526375959102</v>
      </c>
      <c r="F621" s="62">
        <f t="shared" ca="1" si="19"/>
        <v>2.3123734870927226</v>
      </c>
    </row>
    <row r="622" spans="5:6" x14ac:dyDescent="0.25">
      <c r="E622" s="62">
        <f t="shared" ca="1" si="18"/>
        <v>0.28131824575381037</v>
      </c>
      <c r="F622" s="62">
        <f t="shared" ca="1" si="19"/>
        <v>0.57847238355565711</v>
      </c>
    </row>
    <row r="623" spans="5:6" x14ac:dyDescent="0.25">
      <c r="E623" s="62">
        <f t="shared" ca="1" si="18"/>
        <v>0.33815672468899516</v>
      </c>
      <c r="F623" s="62">
        <f t="shared" ca="1" si="19"/>
        <v>0.67460045777888789</v>
      </c>
    </row>
    <row r="624" spans="5:6" x14ac:dyDescent="0.25">
      <c r="E624" s="62">
        <f t="shared" ca="1" si="18"/>
        <v>0.25422762979278779</v>
      </c>
      <c r="F624" s="62">
        <f t="shared" ca="1" si="19"/>
        <v>0.53456677213901571</v>
      </c>
    </row>
    <row r="625" spans="5:6" x14ac:dyDescent="0.25">
      <c r="E625" s="62">
        <f t="shared" ca="1" si="18"/>
        <v>0.40941425575263968</v>
      </c>
      <c r="F625" s="62">
        <f t="shared" ca="1" si="19"/>
        <v>0.80613643707377181</v>
      </c>
    </row>
    <row r="626" spans="5:6" x14ac:dyDescent="0.25">
      <c r="E626" s="62">
        <f t="shared" ca="1" si="18"/>
        <v>6.9890333210393396E-2</v>
      </c>
      <c r="F626" s="62">
        <f t="shared" ca="1" si="19"/>
        <v>0.23669668210168823</v>
      </c>
    </row>
    <row r="627" spans="5:6" x14ac:dyDescent="0.25">
      <c r="E627" s="62">
        <f t="shared" ca="1" si="18"/>
        <v>0.2633450371842353</v>
      </c>
      <c r="F627" s="62">
        <f t="shared" ca="1" si="19"/>
        <v>0.54923392193150056</v>
      </c>
    </row>
    <row r="628" spans="5:6" x14ac:dyDescent="0.25">
      <c r="E628" s="62">
        <f t="shared" ca="1" si="18"/>
        <v>0.226766598772984</v>
      </c>
      <c r="F628" s="62">
        <f t="shared" ca="1" si="19"/>
        <v>0.49092811914154932</v>
      </c>
    </row>
    <row r="629" spans="5:6" x14ac:dyDescent="0.25">
      <c r="E629" s="62">
        <f t="shared" ca="1" si="18"/>
        <v>0.61184347454188015</v>
      </c>
      <c r="F629" s="62">
        <f t="shared" ca="1" si="19"/>
        <v>1.3066293126588273</v>
      </c>
    </row>
    <row r="630" spans="5:6" x14ac:dyDescent="0.25">
      <c r="E630" s="62">
        <f t="shared" ca="1" si="18"/>
        <v>0.27381705057381978</v>
      </c>
      <c r="F630" s="62">
        <f t="shared" ca="1" si="19"/>
        <v>0.566213536938585</v>
      </c>
    </row>
    <row r="631" spans="5:6" x14ac:dyDescent="0.25">
      <c r="E631" s="62">
        <f t="shared" ca="1" si="18"/>
        <v>9.474105378706521E-3</v>
      </c>
      <c r="F631" s="62">
        <f t="shared" ca="1" si="19"/>
        <v>8.8977961866879188E-2</v>
      </c>
    </row>
    <row r="632" spans="5:6" x14ac:dyDescent="0.25">
      <c r="E632" s="62">
        <f t="shared" ca="1" si="18"/>
        <v>0.5515117978243842</v>
      </c>
      <c r="F632" s="62">
        <f t="shared" ca="1" si="19"/>
        <v>1.1294678386368244</v>
      </c>
    </row>
    <row r="633" spans="5:6" x14ac:dyDescent="0.25">
      <c r="E633" s="62">
        <f t="shared" ca="1" si="18"/>
        <v>0.70390224888130837</v>
      </c>
      <c r="F633" s="62">
        <f t="shared" ca="1" si="19"/>
        <v>1.6586890670639485</v>
      </c>
    </row>
    <row r="634" spans="5:6" x14ac:dyDescent="0.25">
      <c r="E634" s="62">
        <f t="shared" ca="1" si="18"/>
        <v>0.72292665188222471</v>
      </c>
      <c r="F634" s="62">
        <f t="shared" ca="1" si="19"/>
        <v>1.749705212810396</v>
      </c>
    </row>
    <row r="635" spans="5:6" x14ac:dyDescent="0.25">
      <c r="E635" s="62">
        <f t="shared" ca="1" si="18"/>
        <v>0.76753560482197758</v>
      </c>
      <c r="F635" s="62">
        <f t="shared" ca="1" si="19"/>
        <v>2.0002968767003164</v>
      </c>
    </row>
    <row r="636" spans="5:6" x14ac:dyDescent="0.25">
      <c r="E636" s="62">
        <f t="shared" ca="1" si="18"/>
        <v>0.62818550410816443</v>
      </c>
      <c r="F636" s="62">
        <f t="shared" ca="1" si="19"/>
        <v>1.3606960048235865</v>
      </c>
    </row>
    <row r="637" spans="5:6" x14ac:dyDescent="0.25">
      <c r="E637" s="62">
        <f t="shared" ca="1" si="18"/>
        <v>0.19570992305925239</v>
      </c>
      <c r="F637" s="62">
        <f t="shared" ca="1" si="19"/>
        <v>0.44222575433174455</v>
      </c>
    </row>
    <row r="638" spans="5:6" x14ac:dyDescent="0.25">
      <c r="E638" s="62">
        <f t="shared" ca="1" si="18"/>
        <v>0.36622367823127178</v>
      </c>
      <c r="F638" s="62">
        <f t="shared" ca="1" si="19"/>
        <v>0.72469184493308225</v>
      </c>
    </row>
    <row r="639" spans="5:6" x14ac:dyDescent="0.25">
      <c r="E639" s="62">
        <f t="shared" ca="1" si="18"/>
        <v>0.69772974887259376</v>
      </c>
      <c r="F639" s="62">
        <f t="shared" ca="1" si="19"/>
        <v>1.6308099122306685</v>
      </c>
    </row>
    <row r="640" spans="5:6" x14ac:dyDescent="0.25">
      <c r="E640" s="62">
        <f t="shared" ca="1" si="18"/>
        <v>0.89251722430181235</v>
      </c>
      <c r="F640" s="62">
        <f t="shared" ca="1" si="19"/>
        <v>3.3099808228045529</v>
      </c>
    </row>
    <row r="641" spans="5:6" x14ac:dyDescent="0.25">
      <c r="E641" s="62">
        <f t="shared" ca="1" si="18"/>
        <v>7.0654931644747232E-2</v>
      </c>
      <c r="F641" s="62">
        <f t="shared" ca="1" si="19"/>
        <v>0.23810864105305465</v>
      </c>
    </row>
    <row r="642" spans="5:6" x14ac:dyDescent="0.25">
      <c r="E642" s="62">
        <f t="shared" ca="1" si="18"/>
        <v>0.89515220985385702</v>
      </c>
      <c r="F642" s="62">
        <f t="shared" ca="1" si="19"/>
        <v>3.3587242828913921</v>
      </c>
    </row>
    <row r="643" spans="5:6" x14ac:dyDescent="0.25">
      <c r="E643" s="62">
        <f t="shared" ca="1" si="18"/>
        <v>3.2452908786792634E-2</v>
      </c>
      <c r="F643" s="62">
        <f t="shared" ca="1" si="19"/>
        <v>0.1589970979219307</v>
      </c>
    </row>
    <row r="644" spans="5:6" x14ac:dyDescent="0.25">
      <c r="E644" s="62">
        <f t="shared" ref="E644:E707" ca="1" si="20">RAND()</f>
        <v>0.16149990980879636</v>
      </c>
      <c r="F644" s="62">
        <f t="shared" ref="F644:F707" ca="1" si="21">_xlfn.F.INV(E644,$C$3,$C$4)</f>
        <v>0.38874118345405745</v>
      </c>
    </row>
    <row r="645" spans="5:6" x14ac:dyDescent="0.25">
      <c r="E645" s="62">
        <f t="shared" ca="1" si="20"/>
        <v>0.5210007190561422</v>
      </c>
      <c r="F645" s="62">
        <f t="shared" ca="1" si="21"/>
        <v>1.0507529940740008</v>
      </c>
    </row>
    <row r="646" spans="5:6" x14ac:dyDescent="0.25">
      <c r="E646" s="62">
        <f t="shared" ca="1" si="20"/>
        <v>0.10804159877925723</v>
      </c>
      <c r="F646" s="62">
        <f t="shared" ca="1" si="21"/>
        <v>0.30304359159972921</v>
      </c>
    </row>
    <row r="647" spans="5:6" x14ac:dyDescent="0.25">
      <c r="E647" s="62">
        <f t="shared" ca="1" si="20"/>
        <v>0.43732064301975138</v>
      </c>
      <c r="F647" s="62">
        <f t="shared" ca="1" si="21"/>
        <v>0.86211903448442506</v>
      </c>
    </row>
    <row r="648" spans="5:6" x14ac:dyDescent="0.25">
      <c r="E648" s="62">
        <f t="shared" ca="1" si="20"/>
        <v>0.35263386975101374</v>
      </c>
      <c r="F648" s="62">
        <f t="shared" ca="1" si="21"/>
        <v>0.70018794471490253</v>
      </c>
    </row>
    <row r="649" spans="5:6" x14ac:dyDescent="0.25">
      <c r="E649" s="62">
        <f t="shared" ca="1" si="20"/>
        <v>0.82156420587509793</v>
      </c>
      <c r="F649" s="62">
        <f t="shared" ca="1" si="21"/>
        <v>2.4082000751586015</v>
      </c>
    </row>
    <row r="650" spans="5:6" x14ac:dyDescent="0.25">
      <c r="E650" s="62">
        <f t="shared" ca="1" si="20"/>
        <v>0.52328584917390675</v>
      </c>
      <c r="F650" s="62">
        <f t="shared" ca="1" si="21"/>
        <v>1.0564354318118254</v>
      </c>
    </row>
    <row r="651" spans="5:6" x14ac:dyDescent="0.25">
      <c r="E651" s="62">
        <f t="shared" ca="1" si="20"/>
        <v>0.99469959262756225</v>
      </c>
      <c r="F651" s="62">
        <f t="shared" ca="1" si="21"/>
        <v>14.561273731833962</v>
      </c>
    </row>
    <row r="652" spans="5:6" x14ac:dyDescent="0.25">
      <c r="E652" s="62">
        <f t="shared" ca="1" si="20"/>
        <v>0.32883377710367268</v>
      </c>
      <c r="F652" s="62">
        <f t="shared" ca="1" si="21"/>
        <v>0.65838448020724349</v>
      </c>
    </row>
    <row r="653" spans="5:6" x14ac:dyDescent="0.25">
      <c r="E653" s="62">
        <f t="shared" ca="1" si="20"/>
        <v>0.83049769688262809</v>
      </c>
      <c r="F653" s="62">
        <f t="shared" ca="1" si="21"/>
        <v>2.4920221465305095</v>
      </c>
    </row>
    <row r="654" spans="5:6" x14ac:dyDescent="0.25">
      <c r="E654" s="62">
        <f t="shared" ca="1" si="20"/>
        <v>0.40854601590177797</v>
      </c>
      <c r="F654" s="62">
        <f t="shared" ca="1" si="21"/>
        <v>0.80444012162861889</v>
      </c>
    </row>
    <row r="655" spans="5:6" x14ac:dyDescent="0.25">
      <c r="E655" s="62">
        <f t="shared" ca="1" si="20"/>
        <v>0.98771645016965814</v>
      </c>
      <c r="F655" s="62">
        <f t="shared" ca="1" si="21"/>
        <v>9.984424767697428</v>
      </c>
    </row>
    <row r="656" spans="5:6" x14ac:dyDescent="0.25">
      <c r="E656" s="62">
        <f t="shared" ca="1" si="20"/>
        <v>0.22976727234861372</v>
      </c>
      <c r="F656" s="62">
        <f t="shared" ca="1" si="21"/>
        <v>0.49566344154664621</v>
      </c>
    </row>
    <row r="657" spans="5:6" x14ac:dyDescent="0.25">
      <c r="E657" s="62">
        <f t="shared" ca="1" si="20"/>
        <v>0.66691035944747168</v>
      </c>
      <c r="F657" s="62">
        <f t="shared" ca="1" si="21"/>
        <v>1.5020370653714552</v>
      </c>
    </row>
    <row r="658" spans="5:6" x14ac:dyDescent="0.25">
      <c r="E658" s="62">
        <f t="shared" ca="1" si="20"/>
        <v>1.8924198672937265E-2</v>
      </c>
      <c r="F658" s="62">
        <f t="shared" ca="1" si="21"/>
        <v>0.1224880186426747</v>
      </c>
    </row>
    <row r="659" spans="5:6" x14ac:dyDescent="0.25">
      <c r="E659" s="62">
        <f t="shared" ca="1" si="20"/>
        <v>0.96501472136193378</v>
      </c>
      <c r="F659" s="62">
        <f t="shared" ca="1" si="21"/>
        <v>6.0585929490251011</v>
      </c>
    </row>
    <row r="660" spans="5:6" x14ac:dyDescent="0.25">
      <c r="E660" s="62">
        <f t="shared" ca="1" si="20"/>
        <v>0.77335424951944221</v>
      </c>
      <c r="F660" s="62">
        <f t="shared" ca="1" si="21"/>
        <v>2.0377490863106593</v>
      </c>
    </row>
    <row r="661" spans="5:6" x14ac:dyDescent="0.25">
      <c r="E661" s="62">
        <f t="shared" ca="1" si="20"/>
        <v>0.3859317611347497</v>
      </c>
      <c r="F661" s="62">
        <f t="shared" ca="1" si="21"/>
        <v>0.76114094661127429</v>
      </c>
    </row>
    <row r="662" spans="5:6" x14ac:dyDescent="0.25">
      <c r="E662" s="62">
        <f t="shared" ca="1" si="20"/>
        <v>0.80540735320650125</v>
      </c>
      <c r="F662" s="62">
        <f t="shared" ca="1" si="21"/>
        <v>2.2702488034245474</v>
      </c>
    </row>
    <row r="663" spans="5:6" x14ac:dyDescent="0.25">
      <c r="E663" s="62">
        <f t="shared" ca="1" si="20"/>
        <v>0.41092715818147718</v>
      </c>
      <c r="F663" s="62">
        <f t="shared" ca="1" si="21"/>
        <v>0.80909851284362622</v>
      </c>
    </row>
    <row r="664" spans="5:6" x14ac:dyDescent="0.25">
      <c r="E664" s="62">
        <f t="shared" ca="1" si="20"/>
        <v>0.88258430981766733</v>
      </c>
      <c r="F664" s="62">
        <f t="shared" ca="1" si="21"/>
        <v>3.140098289414694</v>
      </c>
    </row>
    <row r="665" spans="5:6" x14ac:dyDescent="0.25">
      <c r="E665" s="62">
        <f t="shared" ca="1" si="20"/>
        <v>0.83813435892268284</v>
      </c>
      <c r="F665" s="62">
        <f t="shared" ca="1" si="21"/>
        <v>2.5686138085144643</v>
      </c>
    </row>
    <row r="666" spans="5:6" x14ac:dyDescent="0.25">
      <c r="E666" s="62">
        <f t="shared" ca="1" si="20"/>
        <v>0.6120633945546784</v>
      </c>
      <c r="F666" s="62">
        <f t="shared" ca="1" si="21"/>
        <v>1.3073374918168323</v>
      </c>
    </row>
    <row r="667" spans="5:6" x14ac:dyDescent="0.25">
      <c r="E667" s="62">
        <f t="shared" ca="1" si="20"/>
        <v>0.23258599629888133</v>
      </c>
      <c r="F667" s="62">
        <f t="shared" ca="1" si="21"/>
        <v>0.50011810243219001</v>
      </c>
    </row>
    <row r="668" spans="5:6" x14ac:dyDescent="0.25">
      <c r="E668" s="62">
        <f t="shared" ca="1" si="20"/>
        <v>0.83201203989800532</v>
      </c>
      <c r="F668" s="62">
        <f t="shared" ca="1" si="21"/>
        <v>2.5068304661926466</v>
      </c>
    </row>
    <row r="669" spans="5:6" x14ac:dyDescent="0.25">
      <c r="E669" s="62">
        <f t="shared" ca="1" si="20"/>
        <v>0.77325146870003914</v>
      </c>
      <c r="F669" s="62">
        <f t="shared" ca="1" si="21"/>
        <v>2.0370763052882577</v>
      </c>
    </row>
    <row r="670" spans="5:6" x14ac:dyDescent="0.25">
      <c r="E670" s="62">
        <f t="shared" ca="1" si="20"/>
        <v>0.26687571318496939</v>
      </c>
      <c r="F670" s="62">
        <f t="shared" ca="1" si="21"/>
        <v>0.5549419984563787</v>
      </c>
    </row>
    <row r="671" spans="5:6" x14ac:dyDescent="0.25">
      <c r="E671" s="62">
        <f t="shared" ca="1" si="20"/>
        <v>0.16955439259272109</v>
      </c>
      <c r="F671" s="62">
        <f t="shared" ca="1" si="21"/>
        <v>0.40136206243657097</v>
      </c>
    </row>
    <row r="672" spans="5:6" x14ac:dyDescent="0.25">
      <c r="E672" s="62">
        <f t="shared" ca="1" si="20"/>
        <v>5.6965878336802667E-2</v>
      </c>
      <c r="F672" s="62">
        <f t="shared" ca="1" si="21"/>
        <v>0.21204742530273166</v>
      </c>
    </row>
    <row r="673" spans="5:6" x14ac:dyDescent="0.25">
      <c r="E673" s="62">
        <f t="shared" ca="1" si="20"/>
        <v>0.55663265499283965</v>
      </c>
      <c r="F673" s="62">
        <f t="shared" ca="1" si="21"/>
        <v>1.1433198781425027</v>
      </c>
    </row>
    <row r="674" spans="5:6" x14ac:dyDescent="0.25">
      <c r="E674" s="62">
        <f t="shared" ca="1" si="20"/>
        <v>0.40710961309969396</v>
      </c>
      <c r="F674" s="62">
        <f t="shared" ca="1" si="21"/>
        <v>0.80163947472493668</v>
      </c>
    </row>
    <row r="675" spans="5:6" x14ac:dyDescent="0.25">
      <c r="E675" s="62">
        <f t="shared" ca="1" si="20"/>
        <v>0.57152653831524003</v>
      </c>
      <c r="F675" s="62">
        <f t="shared" ca="1" si="21"/>
        <v>1.1847591613747626</v>
      </c>
    </row>
    <row r="676" spans="5:6" x14ac:dyDescent="0.25">
      <c r="E676" s="62">
        <f t="shared" ca="1" si="20"/>
        <v>0.80189665163547463</v>
      </c>
      <c r="F676" s="62">
        <f t="shared" ca="1" si="21"/>
        <v>2.242325690149233</v>
      </c>
    </row>
    <row r="677" spans="5:6" x14ac:dyDescent="0.25">
      <c r="E677" s="62">
        <f t="shared" ca="1" si="20"/>
        <v>0.58276264309432801</v>
      </c>
      <c r="F677" s="62">
        <f t="shared" ca="1" si="21"/>
        <v>1.2172259651325485</v>
      </c>
    </row>
    <row r="678" spans="5:6" x14ac:dyDescent="0.25">
      <c r="E678" s="62">
        <f t="shared" ca="1" si="20"/>
        <v>0.58374402554464611</v>
      </c>
      <c r="F678" s="62">
        <f t="shared" ca="1" si="21"/>
        <v>1.2201135419859974</v>
      </c>
    </row>
    <row r="679" spans="5:6" x14ac:dyDescent="0.25">
      <c r="E679" s="62">
        <f t="shared" ca="1" si="20"/>
        <v>0.27897888499498225</v>
      </c>
      <c r="F679" s="62">
        <f t="shared" ca="1" si="21"/>
        <v>0.57464022229664968</v>
      </c>
    </row>
    <row r="680" spans="5:6" x14ac:dyDescent="0.25">
      <c r="E680" s="62">
        <f t="shared" ca="1" si="20"/>
        <v>3.6745795211384547E-2</v>
      </c>
      <c r="F680" s="62">
        <f t="shared" ca="1" si="21"/>
        <v>0.16916410974248647</v>
      </c>
    </row>
    <row r="681" spans="5:6" x14ac:dyDescent="0.25">
      <c r="E681" s="62">
        <f t="shared" ca="1" si="20"/>
        <v>0.71018953137905838</v>
      </c>
      <c r="F681" s="62">
        <f t="shared" ca="1" si="21"/>
        <v>1.6878888807616181</v>
      </c>
    </row>
    <row r="682" spans="5:6" x14ac:dyDescent="0.25">
      <c r="E682" s="62">
        <f t="shared" ca="1" si="20"/>
        <v>3.0757815758136076E-2</v>
      </c>
      <c r="F682" s="62">
        <f t="shared" ca="1" si="21"/>
        <v>0.15483538843106415</v>
      </c>
    </row>
    <row r="683" spans="5:6" x14ac:dyDescent="0.25">
      <c r="E683" s="62">
        <f t="shared" ca="1" si="20"/>
        <v>0.14101954096723723</v>
      </c>
      <c r="F683" s="62">
        <f t="shared" ca="1" si="21"/>
        <v>0.35642584512945186</v>
      </c>
    </row>
    <row r="684" spans="5:6" x14ac:dyDescent="0.25">
      <c r="E684" s="62">
        <f t="shared" ca="1" si="20"/>
        <v>0.83447260061764306</v>
      </c>
      <c r="F684" s="62">
        <f t="shared" ca="1" si="21"/>
        <v>2.5312850825236448</v>
      </c>
    </row>
    <row r="685" spans="5:6" x14ac:dyDescent="0.25">
      <c r="E685" s="62">
        <f t="shared" ca="1" si="20"/>
        <v>0.54152730781758085</v>
      </c>
      <c r="F685" s="62">
        <f t="shared" ca="1" si="21"/>
        <v>1.1030094960667289</v>
      </c>
    </row>
    <row r="686" spans="5:6" x14ac:dyDescent="0.25">
      <c r="E686" s="62">
        <f t="shared" ca="1" si="20"/>
        <v>0.12649858073358089</v>
      </c>
      <c r="F686" s="62">
        <f t="shared" ca="1" si="21"/>
        <v>0.33319399914453579</v>
      </c>
    </row>
    <row r="687" spans="5:6" x14ac:dyDescent="0.25">
      <c r="E687" s="62">
        <f t="shared" ca="1" si="20"/>
        <v>0.38387320780875289</v>
      </c>
      <c r="F687" s="62">
        <f t="shared" ca="1" si="21"/>
        <v>0.75728021947594415</v>
      </c>
    </row>
    <row r="688" spans="5:6" x14ac:dyDescent="0.25">
      <c r="E688" s="62">
        <f t="shared" ca="1" si="20"/>
        <v>0.68104129726914331</v>
      </c>
      <c r="F688" s="62">
        <f t="shared" ca="1" si="21"/>
        <v>1.5590490133529487</v>
      </c>
    </row>
    <row r="689" spans="5:6" x14ac:dyDescent="0.25">
      <c r="E689" s="62">
        <f t="shared" ca="1" si="20"/>
        <v>0.77022152048421078</v>
      </c>
      <c r="F689" s="62">
        <f t="shared" ca="1" si="21"/>
        <v>2.0174259585827863</v>
      </c>
    </row>
    <row r="690" spans="5:6" x14ac:dyDescent="0.25">
      <c r="E690" s="62">
        <f t="shared" ca="1" si="20"/>
        <v>0.12664099660686978</v>
      </c>
      <c r="F690" s="62">
        <f t="shared" ca="1" si="21"/>
        <v>0.33342361565883755</v>
      </c>
    </row>
    <row r="691" spans="5:6" x14ac:dyDescent="0.25">
      <c r="E691" s="62">
        <f t="shared" ca="1" si="20"/>
        <v>0.63087570409948512</v>
      </c>
      <c r="F691" s="62">
        <f t="shared" ca="1" si="21"/>
        <v>1.3698884193932939</v>
      </c>
    </row>
    <row r="692" spans="5:6" x14ac:dyDescent="0.25">
      <c r="E692" s="62">
        <f t="shared" ca="1" si="20"/>
        <v>0.25894309243088764</v>
      </c>
      <c r="F692" s="62">
        <f t="shared" ca="1" si="21"/>
        <v>0.54213976911444928</v>
      </c>
    </row>
    <row r="693" spans="5:6" x14ac:dyDescent="0.25">
      <c r="E693" s="62">
        <f t="shared" ca="1" si="20"/>
        <v>0.55753994401505302</v>
      </c>
      <c r="F693" s="62">
        <f t="shared" ca="1" si="21"/>
        <v>1.1457946698754944</v>
      </c>
    </row>
    <row r="694" spans="5:6" x14ac:dyDescent="0.25">
      <c r="E694" s="62">
        <f t="shared" ca="1" si="20"/>
        <v>0.31480167017427474</v>
      </c>
      <c r="F694" s="62">
        <f t="shared" ca="1" si="21"/>
        <v>0.63433480807618925</v>
      </c>
    </row>
    <row r="695" spans="5:6" x14ac:dyDescent="0.25">
      <c r="E695" s="62">
        <f t="shared" ca="1" si="20"/>
        <v>0.54890421318012572</v>
      </c>
      <c r="F695" s="62">
        <f t="shared" ca="1" si="21"/>
        <v>1.1224887642056038</v>
      </c>
    </row>
    <row r="696" spans="5:6" x14ac:dyDescent="0.25">
      <c r="E696" s="62">
        <f t="shared" ca="1" si="20"/>
        <v>0.81972800027402826</v>
      </c>
      <c r="F696" s="62">
        <f t="shared" ca="1" si="21"/>
        <v>2.3916791777170108</v>
      </c>
    </row>
    <row r="697" spans="5:6" x14ac:dyDescent="0.25">
      <c r="E697" s="62">
        <f t="shared" ca="1" si="20"/>
        <v>0.81183771823336204</v>
      </c>
      <c r="F697" s="62">
        <f t="shared" ca="1" si="21"/>
        <v>2.3232154891394146</v>
      </c>
    </row>
    <row r="698" spans="5:6" x14ac:dyDescent="0.25">
      <c r="E698" s="62">
        <f t="shared" ca="1" si="20"/>
        <v>0.18204417307959375</v>
      </c>
      <c r="F698" s="62">
        <f t="shared" ca="1" si="21"/>
        <v>0.42088415950653607</v>
      </c>
    </row>
    <row r="699" spans="5:6" x14ac:dyDescent="0.25">
      <c r="E699" s="62">
        <f t="shared" ca="1" si="20"/>
        <v>0.21560528015345448</v>
      </c>
      <c r="F699" s="62">
        <f t="shared" ca="1" si="21"/>
        <v>0.47336963619291045</v>
      </c>
    </row>
    <row r="700" spans="5:6" x14ac:dyDescent="0.25">
      <c r="E700" s="62">
        <f t="shared" ca="1" si="20"/>
        <v>0.52141840223005065</v>
      </c>
      <c r="F700" s="62">
        <f t="shared" ca="1" si="21"/>
        <v>1.0517892125735884</v>
      </c>
    </row>
    <row r="701" spans="5:6" x14ac:dyDescent="0.25">
      <c r="E701" s="62">
        <f t="shared" ca="1" si="20"/>
        <v>8.890994171244293E-2</v>
      </c>
      <c r="F701" s="62">
        <f t="shared" ca="1" si="21"/>
        <v>0.27066766778748946</v>
      </c>
    </row>
    <row r="702" spans="5:6" x14ac:dyDescent="0.25">
      <c r="E702" s="62">
        <f t="shared" ca="1" si="20"/>
        <v>0.76610360295765945</v>
      </c>
      <c r="F702" s="62">
        <f t="shared" ca="1" si="21"/>
        <v>1.9912731523782283</v>
      </c>
    </row>
    <row r="703" spans="5:6" x14ac:dyDescent="0.25">
      <c r="E703" s="62">
        <f t="shared" ca="1" si="20"/>
        <v>0.31524109211332552</v>
      </c>
      <c r="F703" s="62">
        <f t="shared" ca="1" si="21"/>
        <v>0.63508174335552636</v>
      </c>
    </row>
    <row r="704" spans="5:6" x14ac:dyDescent="0.25">
      <c r="E704" s="62">
        <f t="shared" ca="1" si="20"/>
        <v>0.10754769629882666</v>
      </c>
      <c r="F704" s="62">
        <f t="shared" ca="1" si="21"/>
        <v>0.30222430092935271</v>
      </c>
    </row>
    <row r="705" spans="5:6" x14ac:dyDescent="0.25">
      <c r="E705" s="62">
        <f t="shared" ca="1" si="20"/>
        <v>8.2981091284088815E-2</v>
      </c>
      <c r="F705" s="62">
        <f t="shared" ca="1" si="21"/>
        <v>0.26030948204997367</v>
      </c>
    </row>
    <row r="706" spans="5:6" x14ac:dyDescent="0.25">
      <c r="E706" s="62">
        <f t="shared" ca="1" si="20"/>
        <v>0.24181884852831992</v>
      </c>
      <c r="F706" s="62">
        <f t="shared" ca="1" si="21"/>
        <v>0.51475784393423796</v>
      </c>
    </row>
    <row r="707" spans="5:6" x14ac:dyDescent="0.25">
      <c r="E707" s="62">
        <f t="shared" ca="1" si="20"/>
        <v>0.1265712359315615</v>
      </c>
      <c r="F707" s="62">
        <f t="shared" ca="1" si="21"/>
        <v>0.33331114575753573</v>
      </c>
    </row>
    <row r="708" spans="5:6" x14ac:dyDescent="0.25">
      <c r="E708" s="62">
        <f t="shared" ref="E708:E771" ca="1" si="22">RAND()</f>
        <v>0.34488044859443656</v>
      </c>
      <c r="F708" s="62">
        <f t="shared" ref="F708:F771" ca="1" si="23">_xlfn.F.INV(E708,$C$3,$C$4)</f>
        <v>0.68642072175725122</v>
      </c>
    </row>
    <row r="709" spans="5:6" x14ac:dyDescent="0.25">
      <c r="E709" s="62">
        <f t="shared" ca="1" si="22"/>
        <v>0.27782410998383389</v>
      </c>
      <c r="F709" s="62">
        <f t="shared" ca="1" si="23"/>
        <v>0.57275162166156379</v>
      </c>
    </row>
    <row r="710" spans="5:6" x14ac:dyDescent="0.25">
      <c r="E710" s="62">
        <f t="shared" ca="1" si="22"/>
        <v>0.80054673669331755</v>
      </c>
      <c r="F710" s="62">
        <f t="shared" ca="1" si="23"/>
        <v>2.2317672968936706</v>
      </c>
    </row>
    <row r="711" spans="5:6" x14ac:dyDescent="0.25">
      <c r="E711" s="62">
        <f t="shared" ca="1" si="22"/>
        <v>0.70594269984070146</v>
      </c>
      <c r="F711" s="62">
        <f t="shared" ca="1" si="23"/>
        <v>1.6680747267755121</v>
      </c>
    </row>
    <row r="712" spans="5:6" x14ac:dyDescent="0.25">
      <c r="E712" s="62">
        <f t="shared" ca="1" si="22"/>
        <v>0.16939681292717346</v>
      </c>
      <c r="F712" s="62">
        <f t="shared" ca="1" si="23"/>
        <v>0.40111544843496161</v>
      </c>
    </row>
    <row r="713" spans="5:6" x14ac:dyDescent="0.25">
      <c r="E713" s="62">
        <f t="shared" ca="1" si="22"/>
        <v>0.10811024970057748</v>
      </c>
      <c r="F713" s="62">
        <f t="shared" ca="1" si="23"/>
        <v>0.30315741121358142</v>
      </c>
    </row>
    <row r="714" spans="5:6" x14ac:dyDescent="0.25">
      <c r="E714" s="62">
        <f t="shared" ca="1" si="22"/>
        <v>0.73966681567175807</v>
      </c>
      <c r="F714" s="62">
        <f t="shared" ca="1" si="23"/>
        <v>1.8369609010656163</v>
      </c>
    </row>
    <row r="715" spans="5:6" x14ac:dyDescent="0.25">
      <c r="E715" s="62">
        <f t="shared" ca="1" si="22"/>
        <v>0.96252062372130998</v>
      </c>
      <c r="F715" s="62">
        <f t="shared" ca="1" si="23"/>
        <v>5.8529650470016632</v>
      </c>
    </row>
    <row r="716" spans="5:6" x14ac:dyDescent="0.25">
      <c r="E716" s="62">
        <f t="shared" ca="1" si="22"/>
        <v>0.75272614674661542</v>
      </c>
      <c r="F716" s="62">
        <f t="shared" ca="1" si="23"/>
        <v>1.9104175640944641</v>
      </c>
    </row>
    <row r="717" spans="5:6" x14ac:dyDescent="0.25">
      <c r="E717" s="62">
        <f t="shared" ca="1" si="22"/>
        <v>0.38469075178306766</v>
      </c>
      <c r="F717" s="62">
        <f t="shared" ca="1" si="23"/>
        <v>0.7588119421867624</v>
      </c>
    </row>
    <row r="718" spans="5:6" x14ac:dyDescent="0.25">
      <c r="E718" s="62">
        <f t="shared" ca="1" si="22"/>
        <v>0.55850361076179689</v>
      </c>
      <c r="F718" s="62">
        <f t="shared" ca="1" si="23"/>
        <v>1.1484301080997099</v>
      </c>
    </row>
    <row r="719" spans="5:6" x14ac:dyDescent="0.25">
      <c r="E719" s="62">
        <f t="shared" ca="1" si="22"/>
        <v>0.79802525209684327</v>
      </c>
      <c r="F719" s="62">
        <f t="shared" ca="1" si="23"/>
        <v>2.2123031222121807</v>
      </c>
    </row>
    <row r="720" spans="5:6" x14ac:dyDescent="0.25">
      <c r="E720" s="62">
        <f t="shared" ca="1" si="22"/>
        <v>0.31982745130338497</v>
      </c>
      <c r="F720" s="62">
        <f t="shared" ca="1" si="23"/>
        <v>0.64290110937283873</v>
      </c>
    </row>
    <row r="721" spans="5:6" x14ac:dyDescent="0.25">
      <c r="E721" s="62">
        <f t="shared" ca="1" si="22"/>
        <v>0.46647458115518348</v>
      </c>
      <c r="F721" s="62">
        <f t="shared" ca="1" si="23"/>
        <v>0.92395181298862383</v>
      </c>
    </row>
    <row r="722" spans="5:6" x14ac:dyDescent="0.25">
      <c r="E722" s="62">
        <f t="shared" ca="1" si="22"/>
        <v>0.52769440384126742</v>
      </c>
      <c r="F722" s="62">
        <f t="shared" ca="1" si="23"/>
        <v>1.0674913776248591</v>
      </c>
    </row>
    <row r="723" spans="5:6" x14ac:dyDescent="0.25">
      <c r="E723" s="62">
        <f t="shared" ca="1" si="22"/>
        <v>7.0641164452557303E-2</v>
      </c>
      <c r="F723" s="62">
        <f t="shared" ca="1" si="23"/>
        <v>0.23808325763886282</v>
      </c>
    </row>
    <row r="724" spans="5:6" x14ac:dyDescent="0.25">
      <c r="E724" s="62">
        <f t="shared" ca="1" si="22"/>
        <v>0.75350289302467643</v>
      </c>
      <c r="F724" s="62">
        <f t="shared" ca="1" si="23"/>
        <v>1.9149501067039805</v>
      </c>
    </row>
    <row r="725" spans="5:6" x14ac:dyDescent="0.25">
      <c r="E725" s="62">
        <f t="shared" ca="1" si="22"/>
        <v>0.50491871937577759</v>
      </c>
      <c r="F725" s="62">
        <f t="shared" ca="1" si="23"/>
        <v>1.0116572055715047</v>
      </c>
    </row>
    <row r="726" spans="5:6" x14ac:dyDescent="0.25">
      <c r="E726" s="62">
        <f t="shared" ca="1" si="22"/>
        <v>0.74420929881416031</v>
      </c>
      <c r="F726" s="62">
        <f t="shared" ca="1" si="23"/>
        <v>1.8619404163553981</v>
      </c>
    </row>
    <row r="727" spans="5:6" x14ac:dyDescent="0.25">
      <c r="E727" s="62">
        <f t="shared" ca="1" si="22"/>
        <v>0.45996088946558056</v>
      </c>
      <c r="F727" s="62">
        <f t="shared" ca="1" si="23"/>
        <v>0.90981363322173314</v>
      </c>
    </row>
    <row r="728" spans="5:6" x14ac:dyDescent="0.25">
      <c r="E728" s="62">
        <f t="shared" ca="1" si="22"/>
        <v>0.21276093277036678</v>
      </c>
      <c r="F728" s="62">
        <f t="shared" ca="1" si="23"/>
        <v>0.4689070123932228</v>
      </c>
    </row>
    <row r="729" spans="5:6" x14ac:dyDescent="0.25">
      <c r="E729" s="62">
        <f t="shared" ca="1" si="22"/>
        <v>5.1043042998721422E-2</v>
      </c>
      <c r="F729" s="62">
        <f t="shared" ca="1" si="23"/>
        <v>0.20015012015099909</v>
      </c>
    </row>
    <row r="730" spans="5:6" x14ac:dyDescent="0.25">
      <c r="E730" s="62">
        <f t="shared" ca="1" si="22"/>
        <v>0.64041391726602026</v>
      </c>
      <c r="F730" s="62">
        <f t="shared" ca="1" si="23"/>
        <v>1.403188862175154</v>
      </c>
    </row>
    <row r="731" spans="5:6" x14ac:dyDescent="0.25">
      <c r="E731" s="62">
        <f t="shared" ca="1" si="22"/>
        <v>0.33798047527975061</v>
      </c>
      <c r="F731" s="62">
        <f t="shared" ca="1" si="23"/>
        <v>0.67429205103206591</v>
      </c>
    </row>
    <row r="732" spans="5:6" x14ac:dyDescent="0.25">
      <c r="E732" s="62">
        <f t="shared" ca="1" si="22"/>
        <v>0.3078915273513152</v>
      </c>
      <c r="F732" s="62">
        <f t="shared" ca="1" si="23"/>
        <v>0.62263903948174248</v>
      </c>
    </row>
    <row r="733" spans="5:6" x14ac:dyDescent="0.25">
      <c r="E733" s="62">
        <f t="shared" ca="1" si="22"/>
        <v>0.73924599235025723</v>
      </c>
      <c r="F733" s="62">
        <f t="shared" ca="1" si="23"/>
        <v>1.8346763101597841</v>
      </c>
    </row>
    <row r="734" spans="5:6" x14ac:dyDescent="0.25">
      <c r="E734" s="62">
        <f t="shared" ca="1" si="22"/>
        <v>0.35576122695354839</v>
      </c>
      <c r="F734" s="62">
        <f t="shared" ca="1" si="23"/>
        <v>0.70578390176186823</v>
      </c>
    </row>
    <row r="735" spans="5:6" x14ac:dyDescent="0.25">
      <c r="E735" s="62">
        <f t="shared" ca="1" si="22"/>
        <v>0.911649545468731</v>
      </c>
      <c r="F735" s="62">
        <f t="shared" ca="1" si="23"/>
        <v>3.7078532510530571</v>
      </c>
    </row>
    <row r="736" spans="5:6" x14ac:dyDescent="0.25">
      <c r="E736" s="62">
        <f t="shared" ca="1" si="22"/>
        <v>0.68336203354662317</v>
      </c>
      <c r="F736" s="62">
        <f t="shared" ca="1" si="23"/>
        <v>1.5687289437072318</v>
      </c>
    </row>
    <row r="737" spans="5:6" x14ac:dyDescent="0.25">
      <c r="E737" s="62">
        <f t="shared" ca="1" si="22"/>
        <v>5.5540808065132174E-2</v>
      </c>
      <c r="F737" s="62">
        <f t="shared" ca="1" si="23"/>
        <v>0.2092246944158711</v>
      </c>
    </row>
    <row r="738" spans="5:6" x14ac:dyDescent="0.25">
      <c r="E738" s="62">
        <f t="shared" ca="1" si="22"/>
        <v>0.44767381659315431</v>
      </c>
      <c r="F738" s="62">
        <f t="shared" ca="1" si="23"/>
        <v>0.88365941517791324</v>
      </c>
    </row>
    <row r="739" spans="5:6" x14ac:dyDescent="0.25">
      <c r="E739" s="62">
        <f t="shared" ca="1" si="22"/>
        <v>0.84203301033811095</v>
      </c>
      <c r="F739" s="62">
        <f t="shared" ca="1" si="23"/>
        <v>2.6096499193728406</v>
      </c>
    </row>
    <row r="740" spans="5:6" x14ac:dyDescent="0.25">
      <c r="E740" s="62">
        <f t="shared" ca="1" si="22"/>
        <v>4.3625370909026295E-2</v>
      </c>
      <c r="F740" s="62">
        <f t="shared" ca="1" si="23"/>
        <v>0.18454308074768849</v>
      </c>
    </row>
    <row r="741" spans="5:6" x14ac:dyDescent="0.25">
      <c r="E741" s="62">
        <f t="shared" ca="1" si="22"/>
        <v>0.19775378905604013</v>
      </c>
      <c r="F741" s="62">
        <f t="shared" ca="1" si="23"/>
        <v>0.44541927397724707</v>
      </c>
    </row>
    <row r="742" spans="5:6" x14ac:dyDescent="0.25">
      <c r="E742" s="62">
        <f t="shared" ca="1" si="22"/>
        <v>0.66621164514627662</v>
      </c>
      <c r="F742" s="62">
        <f t="shared" ca="1" si="23"/>
        <v>1.4993004471421294</v>
      </c>
    </row>
    <row r="743" spans="5:6" x14ac:dyDescent="0.25">
      <c r="E743" s="62">
        <f t="shared" ca="1" si="22"/>
        <v>7.5162190505270066E-2</v>
      </c>
      <c r="F743" s="62">
        <f t="shared" ca="1" si="23"/>
        <v>0.24634370668953065</v>
      </c>
    </row>
    <row r="744" spans="5:6" x14ac:dyDescent="0.25">
      <c r="E744" s="62">
        <f t="shared" ca="1" si="22"/>
        <v>0.2269181923539354</v>
      </c>
      <c r="F744" s="62">
        <f t="shared" ca="1" si="23"/>
        <v>0.4911671831138173</v>
      </c>
    </row>
    <row r="745" spans="5:6" x14ac:dyDescent="0.25">
      <c r="E745" s="62">
        <f t="shared" ca="1" si="22"/>
        <v>0.42986769024761684</v>
      </c>
      <c r="F745" s="62">
        <f t="shared" ca="1" si="23"/>
        <v>0.84688011251497652</v>
      </c>
    </row>
    <row r="746" spans="5:6" x14ac:dyDescent="0.25">
      <c r="E746" s="62">
        <f t="shared" ca="1" si="22"/>
        <v>0.60321664966474486</v>
      </c>
      <c r="F746" s="62">
        <f t="shared" ca="1" si="23"/>
        <v>1.2792456173766367</v>
      </c>
    </row>
    <row r="747" spans="5:6" x14ac:dyDescent="0.25">
      <c r="E747" s="62">
        <f t="shared" ca="1" si="22"/>
        <v>0.64075226837364696</v>
      </c>
      <c r="F747" s="62">
        <f t="shared" ca="1" si="23"/>
        <v>1.4043910106423496</v>
      </c>
    </row>
    <row r="748" spans="5:6" x14ac:dyDescent="0.25">
      <c r="E748" s="62">
        <f t="shared" ca="1" si="22"/>
        <v>0.89191121611577429</v>
      </c>
      <c r="F748" s="62">
        <f t="shared" ca="1" si="23"/>
        <v>3.2990036422662463</v>
      </c>
    </row>
    <row r="749" spans="5:6" x14ac:dyDescent="0.25">
      <c r="E749" s="62">
        <f t="shared" ca="1" si="22"/>
        <v>0.41047128305502989</v>
      </c>
      <c r="F749" s="62">
        <f t="shared" ca="1" si="23"/>
        <v>0.80820512600618755</v>
      </c>
    </row>
    <row r="750" spans="5:6" x14ac:dyDescent="0.25">
      <c r="E750" s="62">
        <f t="shared" ca="1" si="22"/>
        <v>0.49813785263710675</v>
      </c>
      <c r="F750" s="62">
        <f t="shared" ca="1" si="23"/>
        <v>0.99562201249674676</v>
      </c>
    </row>
    <row r="751" spans="5:6" x14ac:dyDescent="0.25">
      <c r="E751" s="62">
        <f t="shared" ca="1" si="22"/>
        <v>0.46887854893214953</v>
      </c>
      <c r="F751" s="62">
        <f t="shared" ca="1" si="23"/>
        <v>0.92921929099788581</v>
      </c>
    </row>
    <row r="752" spans="5:6" x14ac:dyDescent="0.25">
      <c r="E752" s="62">
        <f t="shared" ca="1" si="22"/>
        <v>8.2505434876819717E-2</v>
      </c>
      <c r="F752" s="62">
        <f t="shared" ca="1" si="23"/>
        <v>0.25947034370042316</v>
      </c>
    </row>
    <row r="753" spans="5:6" x14ac:dyDescent="0.25">
      <c r="E753" s="62">
        <f t="shared" ca="1" si="22"/>
        <v>0.28961278602246221</v>
      </c>
      <c r="F753" s="62">
        <f t="shared" ca="1" si="23"/>
        <v>0.59212921909889615</v>
      </c>
    </row>
    <row r="754" spans="5:6" x14ac:dyDescent="0.25">
      <c r="E754" s="62">
        <f t="shared" ca="1" si="22"/>
        <v>0.36713387462231706</v>
      </c>
      <c r="F754" s="62">
        <f t="shared" ca="1" si="23"/>
        <v>0.72635075431517593</v>
      </c>
    </row>
    <row r="755" spans="5:6" x14ac:dyDescent="0.25">
      <c r="E755" s="62">
        <f t="shared" ca="1" si="22"/>
        <v>1.9674812693138088E-2</v>
      </c>
      <c r="F755" s="62">
        <f t="shared" ca="1" si="23"/>
        <v>0.12476533332479672</v>
      </c>
    </row>
    <row r="756" spans="5:6" x14ac:dyDescent="0.25">
      <c r="E756" s="62">
        <f t="shared" ca="1" si="22"/>
        <v>0.87626587151948687</v>
      </c>
      <c r="F756" s="62">
        <f t="shared" ca="1" si="23"/>
        <v>3.0420207320094401</v>
      </c>
    </row>
    <row r="757" spans="5:6" x14ac:dyDescent="0.25">
      <c r="E757" s="62">
        <f t="shared" ca="1" si="22"/>
        <v>8.9085907958826649E-2</v>
      </c>
      <c r="F757" s="62">
        <f t="shared" ca="1" si="23"/>
        <v>0.27097237984577272</v>
      </c>
    </row>
    <row r="758" spans="5:6" x14ac:dyDescent="0.25">
      <c r="E758" s="62">
        <f t="shared" ca="1" si="22"/>
        <v>0.16549037969357194</v>
      </c>
      <c r="F758" s="62">
        <f t="shared" ca="1" si="23"/>
        <v>0.39499824782725595</v>
      </c>
    </row>
    <row r="759" spans="5:6" x14ac:dyDescent="0.25">
      <c r="E759" s="62">
        <f t="shared" ca="1" si="22"/>
        <v>0.35417578120174087</v>
      </c>
      <c r="F759" s="62">
        <f t="shared" ca="1" si="23"/>
        <v>0.70294383447713427</v>
      </c>
    </row>
    <row r="760" spans="5:6" x14ac:dyDescent="0.25">
      <c r="E760" s="62">
        <f t="shared" ca="1" si="22"/>
        <v>0.50097766069468375</v>
      </c>
      <c r="F760" s="62">
        <f t="shared" ca="1" si="23"/>
        <v>1.0023062165244194</v>
      </c>
    </row>
    <row r="761" spans="5:6" x14ac:dyDescent="0.25">
      <c r="E761" s="62">
        <f t="shared" ca="1" si="22"/>
        <v>0.24894793779047764</v>
      </c>
      <c r="F761" s="62">
        <f t="shared" ca="1" si="23"/>
        <v>0.52611822216194049</v>
      </c>
    </row>
    <row r="762" spans="5:6" x14ac:dyDescent="0.25">
      <c r="E762" s="62">
        <f t="shared" ca="1" si="22"/>
        <v>0.81422914604410046</v>
      </c>
      <c r="F762" s="62">
        <f t="shared" ca="1" si="23"/>
        <v>2.3435464504565862</v>
      </c>
    </row>
    <row r="763" spans="5:6" x14ac:dyDescent="0.25">
      <c r="E763" s="62">
        <f t="shared" ca="1" si="22"/>
        <v>0.18845937311747618</v>
      </c>
      <c r="F763" s="62">
        <f t="shared" ca="1" si="23"/>
        <v>0.43090180928276783</v>
      </c>
    </row>
    <row r="764" spans="5:6" x14ac:dyDescent="0.25">
      <c r="E764" s="62">
        <f t="shared" ca="1" si="22"/>
        <v>0.76409097797180625</v>
      </c>
      <c r="F764" s="62">
        <f t="shared" ca="1" si="23"/>
        <v>1.9787157507067126</v>
      </c>
    </row>
    <row r="765" spans="5:6" x14ac:dyDescent="0.25">
      <c r="E765" s="62">
        <f t="shared" ca="1" si="22"/>
        <v>0.53746980905348718</v>
      </c>
      <c r="F765" s="62">
        <f t="shared" ca="1" si="23"/>
        <v>1.0924577595763603</v>
      </c>
    </row>
    <row r="766" spans="5:6" x14ac:dyDescent="0.25">
      <c r="E766" s="62">
        <f t="shared" ca="1" si="22"/>
        <v>0.55534327048943288</v>
      </c>
      <c r="F766" s="62">
        <f t="shared" ca="1" si="23"/>
        <v>1.1398135747970599</v>
      </c>
    </row>
    <row r="767" spans="5:6" x14ac:dyDescent="0.25">
      <c r="E767" s="62">
        <f t="shared" ca="1" si="22"/>
        <v>0.91647226633089784</v>
      </c>
      <c r="F767" s="62">
        <f t="shared" ca="1" si="23"/>
        <v>3.8274245814717256</v>
      </c>
    </row>
    <row r="768" spans="5:6" x14ac:dyDescent="0.25">
      <c r="E768" s="62">
        <f t="shared" ca="1" si="22"/>
        <v>0.1814682828961578</v>
      </c>
      <c r="F768" s="62">
        <f t="shared" ca="1" si="23"/>
        <v>0.41998474587936269</v>
      </c>
    </row>
    <row r="769" spans="5:6" x14ac:dyDescent="0.25">
      <c r="E769" s="62">
        <f t="shared" ca="1" si="22"/>
        <v>0.70462399430176303</v>
      </c>
      <c r="F769" s="62">
        <f t="shared" ca="1" si="23"/>
        <v>1.6619991348507714</v>
      </c>
    </row>
    <row r="770" spans="5:6" x14ac:dyDescent="0.25">
      <c r="E770" s="62">
        <f t="shared" ca="1" si="22"/>
        <v>0.26081280588261668</v>
      </c>
      <c r="F770" s="62">
        <f t="shared" ca="1" si="23"/>
        <v>0.54515000613759856</v>
      </c>
    </row>
    <row r="771" spans="5:6" x14ac:dyDescent="0.25">
      <c r="E771" s="62">
        <f t="shared" ca="1" si="22"/>
        <v>0.27091370088418554</v>
      </c>
      <c r="F771" s="62">
        <f t="shared" ca="1" si="23"/>
        <v>0.56149081832680803</v>
      </c>
    </row>
    <row r="772" spans="5:6" x14ac:dyDescent="0.25">
      <c r="E772" s="62">
        <f t="shared" ref="E772:E835" ca="1" si="24">RAND()</f>
        <v>0.43550242814046913</v>
      </c>
      <c r="F772" s="62">
        <f t="shared" ref="F772:F835" ca="1" si="25">_xlfn.F.INV(E772,$C$3,$C$4)</f>
        <v>0.85838115005880322</v>
      </c>
    </row>
    <row r="773" spans="5:6" x14ac:dyDescent="0.25">
      <c r="E773" s="62">
        <f t="shared" ca="1" si="24"/>
        <v>0.7514002003258603</v>
      </c>
      <c r="F773" s="62">
        <f t="shared" ca="1" si="25"/>
        <v>1.9027242903727764</v>
      </c>
    </row>
    <row r="774" spans="5:6" x14ac:dyDescent="0.25">
      <c r="E774" s="62">
        <f t="shared" ca="1" si="24"/>
        <v>1.4814222885821682E-3</v>
      </c>
      <c r="F774" s="62">
        <f t="shared" ca="1" si="25"/>
        <v>3.9660463674166535E-2</v>
      </c>
    </row>
    <row r="775" spans="5:6" x14ac:dyDescent="0.25">
      <c r="E775" s="62">
        <f t="shared" ca="1" si="24"/>
        <v>0.29419286899842856</v>
      </c>
      <c r="F775" s="62">
        <f t="shared" ca="1" si="25"/>
        <v>0.59971868417045437</v>
      </c>
    </row>
    <row r="776" spans="5:6" x14ac:dyDescent="0.25">
      <c r="E776" s="62">
        <f t="shared" ca="1" si="24"/>
        <v>0.8020642643207353</v>
      </c>
      <c r="F776" s="62">
        <f t="shared" ca="1" si="25"/>
        <v>2.243643500772893</v>
      </c>
    </row>
    <row r="777" spans="5:6" x14ac:dyDescent="0.25">
      <c r="E777" s="62">
        <f t="shared" ca="1" si="24"/>
        <v>2.6381437026205767E-2</v>
      </c>
      <c r="F777" s="62">
        <f t="shared" ca="1" si="25"/>
        <v>0.14362830354353981</v>
      </c>
    </row>
    <row r="778" spans="5:6" x14ac:dyDescent="0.25">
      <c r="E778" s="62">
        <f t="shared" ca="1" si="24"/>
        <v>0.24212557863800499</v>
      </c>
      <c r="F778" s="62">
        <f t="shared" ca="1" si="25"/>
        <v>0.51524556351240991</v>
      </c>
    </row>
    <row r="779" spans="5:6" x14ac:dyDescent="0.25">
      <c r="E779" s="62">
        <f t="shared" ca="1" si="24"/>
        <v>0.65033309271722139</v>
      </c>
      <c r="F779" s="62">
        <f t="shared" ca="1" si="25"/>
        <v>1.4390518143798952</v>
      </c>
    </row>
    <row r="780" spans="5:6" x14ac:dyDescent="0.25">
      <c r="E780" s="62">
        <f t="shared" ca="1" si="24"/>
        <v>0.8125008663659633</v>
      </c>
      <c r="F780" s="62">
        <f t="shared" ca="1" si="25"/>
        <v>2.3288178886006592</v>
      </c>
    </row>
    <row r="781" spans="5:6" x14ac:dyDescent="0.25">
      <c r="E781" s="62">
        <f t="shared" ca="1" si="24"/>
        <v>0.70357888669151036</v>
      </c>
      <c r="F781" s="62">
        <f t="shared" ca="1" si="25"/>
        <v>1.6572095262711408</v>
      </c>
    </row>
    <row r="782" spans="5:6" x14ac:dyDescent="0.25">
      <c r="E782" s="62">
        <f t="shared" ca="1" si="24"/>
        <v>0.89307123269512301</v>
      </c>
      <c r="F782" s="62">
        <f t="shared" ca="1" si="25"/>
        <v>3.3200911701778861</v>
      </c>
    </row>
    <row r="783" spans="5:6" x14ac:dyDescent="0.25">
      <c r="E783" s="62">
        <f t="shared" ca="1" si="24"/>
        <v>0.42424308902037655</v>
      </c>
      <c r="F783" s="62">
        <f t="shared" ca="1" si="25"/>
        <v>0.83552193321580448</v>
      </c>
    </row>
    <row r="784" spans="5:6" x14ac:dyDescent="0.25">
      <c r="E784" s="62">
        <f t="shared" ca="1" si="24"/>
        <v>3.8007390544539388E-2</v>
      </c>
      <c r="F784" s="62">
        <f t="shared" ca="1" si="25"/>
        <v>0.17206168110929945</v>
      </c>
    </row>
    <row r="785" spans="5:6" x14ac:dyDescent="0.25">
      <c r="E785" s="62">
        <f t="shared" ca="1" si="24"/>
        <v>0.63515403479175281</v>
      </c>
      <c r="F785" s="62">
        <f t="shared" ca="1" si="25"/>
        <v>1.3846864065831166</v>
      </c>
    </row>
    <row r="786" spans="5:6" x14ac:dyDescent="0.25">
      <c r="E786" s="62">
        <f t="shared" ca="1" si="24"/>
        <v>0.69379792785881522</v>
      </c>
      <c r="F786" s="62">
        <f t="shared" ca="1" si="25"/>
        <v>1.6134403327233975</v>
      </c>
    </row>
    <row r="787" spans="5:6" x14ac:dyDescent="0.25">
      <c r="E787" s="62">
        <f t="shared" ca="1" si="24"/>
        <v>0.18643524674895351</v>
      </c>
      <c r="F787" s="62">
        <f t="shared" ca="1" si="25"/>
        <v>0.42774116599263085</v>
      </c>
    </row>
    <row r="788" spans="5:6" x14ac:dyDescent="0.25">
      <c r="E788" s="62">
        <f t="shared" ca="1" si="24"/>
        <v>0.26610150609293615</v>
      </c>
      <c r="F788" s="62">
        <f t="shared" ca="1" si="25"/>
        <v>0.55368891867707715</v>
      </c>
    </row>
    <row r="789" spans="5:6" x14ac:dyDescent="0.25">
      <c r="E789" s="62">
        <f t="shared" ca="1" si="24"/>
        <v>0.48929882002218705</v>
      </c>
      <c r="F789" s="62">
        <f t="shared" ca="1" si="25"/>
        <v>0.97509790102020966</v>
      </c>
    </row>
    <row r="790" spans="5:6" x14ac:dyDescent="0.25">
      <c r="E790" s="62">
        <f t="shared" ca="1" si="24"/>
        <v>0.26565149107557584</v>
      </c>
      <c r="F790" s="62">
        <f t="shared" ca="1" si="25"/>
        <v>0.55296092200693936</v>
      </c>
    </row>
    <row r="791" spans="5:6" x14ac:dyDescent="0.25">
      <c r="E791" s="62">
        <f t="shared" ca="1" si="24"/>
        <v>0.46310646908393793</v>
      </c>
      <c r="F791" s="62">
        <f t="shared" ca="1" si="25"/>
        <v>0.91661695273386323</v>
      </c>
    </row>
    <row r="792" spans="5:6" x14ac:dyDescent="0.25">
      <c r="E792" s="62">
        <f t="shared" ca="1" si="24"/>
        <v>0.13081609685118756</v>
      </c>
      <c r="F792" s="62">
        <f t="shared" ca="1" si="25"/>
        <v>0.34013815372228601</v>
      </c>
    </row>
    <row r="793" spans="5:6" x14ac:dyDescent="0.25">
      <c r="E793" s="62">
        <f t="shared" ca="1" si="24"/>
        <v>0.34063702437549215</v>
      </c>
      <c r="F793" s="62">
        <f t="shared" ca="1" si="25"/>
        <v>0.67894829132862089</v>
      </c>
    </row>
    <row r="794" spans="5:6" x14ac:dyDescent="0.25">
      <c r="E794" s="62">
        <f t="shared" ca="1" si="24"/>
        <v>0.88957527398056047</v>
      </c>
      <c r="F794" s="62">
        <f t="shared" ca="1" si="25"/>
        <v>3.2574731206161531</v>
      </c>
    </row>
    <row r="795" spans="5:6" x14ac:dyDescent="0.25">
      <c r="E795" s="62">
        <f t="shared" ca="1" si="24"/>
        <v>0.97040110847238314</v>
      </c>
      <c r="F795" s="62">
        <f t="shared" ca="1" si="25"/>
        <v>6.5817215145230072</v>
      </c>
    </row>
    <row r="796" spans="5:6" x14ac:dyDescent="0.25">
      <c r="E796" s="62">
        <f t="shared" ca="1" si="24"/>
        <v>0.93675394213636221</v>
      </c>
      <c r="F796" s="62">
        <f t="shared" ca="1" si="25"/>
        <v>4.4598526425606746</v>
      </c>
    </row>
    <row r="797" spans="5:6" x14ac:dyDescent="0.25">
      <c r="E797" s="62">
        <f t="shared" ca="1" si="24"/>
        <v>0.59687783041296871</v>
      </c>
      <c r="F797" s="62">
        <f t="shared" ca="1" si="25"/>
        <v>1.259601616296915</v>
      </c>
    </row>
    <row r="798" spans="5:6" x14ac:dyDescent="0.25">
      <c r="E798" s="62">
        <f t="shared" ca="1" si="24"/>
        <v>0.7509554010579168</v>
      </c>
      <c r="F798" s="62">
        <f t="shared" ca="1" si="25"/>
        <v>1.9001558519602937</v>
      </c>
    </row>
    <row r="799" spans="5:6" x14ac:dyDescent="0.25">
      <c r="E799" s="62">
        <f t="shared" ca="1" si="24"/>
        <v>0.21028551243453719</v>
      </c>
      <c r="F799" s="62">
        <f t="shared" ca="1" si="25"/>
        <v>0.46502654748843442</v>
      </c>
    </row>
    <row r="800" spans="5:6" x14ac:dyDescent="0.25">
      <c r="E800" s="62">
        <f t="shared" ca="1" si="24"/>
        <v>0.62292698697787696</v>
      </c>
      <c r="F800" s="62">
        <f t="shared" ca="1" si="25"/>
        <v>1.3429718170925016</v>
      </c>
    </row>
    <row r="801" spans="5:6" x14ac:dyDescent="0.25">
      <c r="E801" s="62">
        <f t="shared" ca="1" si="24"/>
        <v>0.16476726609274683</v>
      </c>
      <c r="F801" s="62">
        <f t="shared" ca="1" si="25"/>
        <v>0.39386507442198426</v>
      </c>
    </row>
    <row r="802" spans="5:6" x14ac:dyDescent="0.25">
      <c r="E802" s="62">
        <f t="shared" ca="1" si="24"/>
        <v>0.23740303895221471</v>
      </c>
      <c r="F802" s="62">
        <f t="shared" ca="1" si="25"/>
        <v>0.50774641620441308</v>
      </c>
    </row>
    <row r="803" spans="5:6" x14ac:dyDescent="0.25">
      <c r="E803" s="62">
        <f t="shared" ca="1" si="24"/>
        <v>0.12592341767448689</v>
      </c>
      <c r="F803" s="62">
        <f t="shared" ca="1" si="25"/>
        <v>0.33226626148223704</v>
      </c>
    </row>
    <row r="804" spans="5:6" x14ac:dyDescent="0.25">
      <c r="E804" s="62">
        <f t="shared" ca="1" si="24"/>
        <v>0.91518335225814218</v>
      </c>
      <c r="F804" s="62">
        <f t="shared" ca="1" si="25"/>
        <v>3.7945478031815627</v>
      </c>
    </row>
    <row r="805" spans="5:6" x14ac:dyDescent="0.25">
      <c r="E805" s="62">
        <f t="shared" ca="1" si="24"/>
        <v>0.71322714433431189</v>
      </c>
      <c r="F805" s="62">
        <f t="shared" ca="1" si="25"/>
        <v>1.7022990246513845</v>
      </c>
    </row>
    <row r="806" spans="5:6" x14ac:dyDescent="0.25">
      <c r="E806" s="62">
        <f t="shared" ca="1" si="24"/>
        <v>7.8305320984999316E-3</v>
      </c>
      <c r="F806" s="62">
        <f t="shared" ca="1" si="25"/>
        <v>8.1665110821965176E-2</v>
      </c>
    </row>
    <row r="807" spans="5:6" x14ac:dyDescent="0.25">
      <c r="E807" s="62">
        <f t="shared" ca="1" si="24"/>
        <v>0.16587499421076557</v>
      </c>
      <c r="F807" s="62">
        <f t="shared" ca="1" si="25"/>
        <v>0.3956008555137826</v>
      </c>
    </row>
    <row r="808" spans="5:6" x14ac:dyDescent="0.25">
      <c r="E808" s="62">
        <f t="shared" ca="1" si="24"/>
        <v>0.16559972014576996</v>
      </c>
      <c r="F808" s="62">
        <f t="shared" ca="1" si="25"/>
        <v>0.39516956845692097</v>
      </c>
    </row>
    <row r="809" spans="5:6" x14ac:dyDescent="0.25">
      <c r="E809" s="62">
        <f t="shared" ca="1" si="24"/>
        <v>0.63950815637726455</v>
      </c>
      <c r="F809" s="62">
        <f t="shared" ca="1" si="25"/>
        <v>1.3999779054581589</v>
      </c>
    </row>
    <row r="810" spans="5:6" x14ac:dyDescent="0.25">
      <c r="E810" s="62">
        <f t="shared" ca="1" si="24"/>
        <v>0.22257766950696467</v>
      </c>
      <c r="F810" s="62">
        <f t="shared" ca="1" si="25"/>
        <v>0.48432869365903231</v>
      </c>
    </row>
    <row r="811" spans="5:6" x14ac:dyDescent="0.25">
      <c r="E811" s="62">
        <f t="shared" ca="1" si="24"/>
        <v>0.77002118968483968</v>
      </c>
      <c r="F811" s="62">
        <f t="shared" ca="1" si="25"/>
        <v>2.0161390720334573</v>
      </c>
    </row>
    <row r="812" spans="5:6" x14ac:dyDescent="0.25">
      <c r="E812" s="62">
        <f t="shared" ca="1" si="24"/>
        <v>0.68019779900398447</v>
      </c>
      <c r="F812" s="62">
        <f t="shared" ca="1" si="25"/>
        <v>1.555553623369555</v>
      </c>
    </row>
    <row r="813" spans="5:6" x14ac:dyDescent="0.25">
      <c r="E813" s="62">
        <f t="shared" ca="1" si="24"/>
        <v>0.27637358533801348</v>
      </c>
      <c r="F813" s="62">
        <f t="shared" ca="1" si="25"/>
        <v>0.57038215688428295</v>
      </c>
    </row>
    <row r="814" spans="5:6" x14ac:dyDescent="0.25">
      <c r="E814" s="62">
        <f t="shared" ca="1" si="24"/>
        <v>6.8323385165834805E-2</v>
      </c>
      <c r="F814" s="62">
        <f t="shared" ca="1" si="25"/>
        <v>0.23378860527880746</v>
      </c>
    </row>
    <row r="815" spans="5:6" x14ac:dyDescent="0.25">
      <c r="E815" s="62">
        <f t="shared" ca="1" si="24"/>
        <v>0.89767648135688638</v>
      </c>
      <c r="F815" s="62">
        <f t="shared" ca="1" si="25"/>
        <v>3.4070345071662476</v>
      </c>
    </row>
    <row r="816" spans="5:6" x14ac:dyDescent="0.25">
      <c r="E816" s="62">
        <f t="shared" ca="1" si="24"/>
        <v>0.50852532480135226</v>
      </c>
      <c r="F816" s="62">
        <f t="shared" ca="1" si="25"/>
        <v>1.0202921544322838</v>
      </c>
    </row>
    <row r="817" spans="5:6" x14ac:dyDescent="0.25">
      <c r="E817" s="62">
        <f t="shared" ca="1" si="24"/>
        <v>0.36246431165580084</v>
      </c>
      <c r="F817" s="62">
        <f t="shared" ca="1" si="25"/>
        <v>0.71786409952091534</v>
      </c>
    </row>
    <row r="818" spans="5:6" x14ac:dyDescent="0.25">
      <c r="E818" s="62">
        <f t="shared" ca="1" si="24"/>
        <v>8.7133665507229341E-2</v>
      </c>
      <c r="F818" s="62">
        <f t="shared" ca="1" si="25"/>
        <v>0.2675833095645539</v>
      </c>
    </row>
    <row r="819" spans="5:6" x14ac:dyDescent="0.25">
      <c r="E819" s="62">
        <f t="shared" ca="1" si="24"/>
        <v>0.7106783455238922</v>
      </c>
      <c r="F819" s="62">
        <f t="shared" ca="1" si="25"/>
        <v>1.6901942042583875</v>
      </c>
    </row>
    <row r="820" spans="5:6" x14ac:dyDescent="0.25">
      <c r="E820" s="62">
        <f t="shared" ca="1" si="24"/>
        <v>0.95151884331808045</v>
      </c>
      <c r="F820" s="62">
        <f t="shared" ca="1" si="25"/>
        <v>5.1319500219393586</v>
      </c>
    </row>
    <row r="821" spans="5:6" x14ac:dyDescent="0.25">
      <c r="E821" s="62">
        <f t="shared" ca="1" si="24"/>
        <v>0.56970979063584304</v>
      </c>
      <c r="F821" s="62">
        <f t="shared" ca="1" si="25"/>
        <v>1.1796094293240904</v>
      </c>
    </row>
    <row r="822" spans="5:6" x14ac:dyDescent="0.25">
      <c r="E822" s="62">
        <f t="shared" ca="1" si="24"/>
        <v>0.45341943714463873</v>
      </c>
      <c r="F822" s="62">
        <f t="shared" ca="1" si="25"/>
        <v>0.89580755688592051</v>
      </c>
    </row>
    <row r="823" spans="5:6" x14ac:dyDescent="0.25">
      <c r="E823" s="62">
        <f t="shared" ca="1" si="24"/>
        <v>0.97601637030139221</v>
      </c>
      <c r="F823" s="62">
        <f t="shared" ca="1" si="25"/>
        <v>7.2910473071097712</v>
      </c>
    </row>
    <row r="824" spans="5:6" x14ac:dyDescent="0.25">
      <c r="E824" s="62">
        <f t="shared" ca="1" si="24"/>
        <v>0.89294129651246024</v>
      </c>
      <c r="F824" s="62">
        <f t="shared" ca="1" si="25"/>
        <v>3.3177134190733977</v>
      </c>
    </row>
    <row r="825" spans="5:6" x14ac:dyDescent="0.25">
      <c r="E825" s="62">
        <f t="shared" ca="1" si="24"/>
        <v>0.71818303068643985</v>
      </c>
      <c r="F825" s="62">
        <f t="shared" ca="1" si="25"/>
        <v>1.7262497839729847</v>
      </c>
    </row>
    <row r="826" spans="5:6" x14ac:dyDescent="0.25">
      <c r="E826" s="62">
        <f t="shared" ca="1" si="24"/>
        <v>0.37639456193987408</v>
      </c>
      <c r="F826" s="62">
        <f t="shared" ca="1" si="25"/>
        <v>0.74336138216126946</v>
      </c>
    </row>
    <row r="827" spans="5:6" x14ac:dyDescent="0.25">
      <c r="E827" s="62">
        <f t="shared" ca="1" si="24"/>
        <v>0.46308074327186743</v>
      </c>
      <c r="F827" s="62">
        <f t="shared" ca="1" si="25"/>
        <v>0.91656112972224923</v>
      </c>
    </row>
    <row r="828" spans="5:6" x14ac:dyDescent="0.25">
      <c r="E828" s="62">
        <f t="shared" ca="1" si="24"/>
        <v>0.85297843471951862</v>
      </c>
      <c r="F828" s="62">
        <f t="shared" ca="1" si="25"/>
        <v>2.7326893368112857</v>
      </c>
    </row>
    <row r="829" spans="5:6" x14ac:dyDescent="0.25">
      <c r="E829" s="62">
        <f t="shared" ca="1" si="24"/>
        <v>0.43328429766034671</v>
      </c>
      <c r="F829" s="62">
        <f t="shared" ca="1" si="25"/>
        <v>0.85383888635457972</v>
      </c>
    </row>
    <row r="830" spans="5:6" x14ac:dyDescent="0.25">
      <c r="E830" s="62">
        <f t="shared" ca="1" si="24"/>
        <v>0.15444263729191277</v>
      </c>
      <c r="F830" s="62">
        <f t="shared" ca="1" si="25"/>
        <v>0.377649383322256</v>
      </c>
    </row>
    <row r="831" spans="5:6" x14ac:dyDescent="0.25">
      <c r="E831" s="62">
        <f t="shared" ca="1" si="24"/>
        <v>0.54848876406975511</v>
      </c>
      <c r="F831" s="62">
        <f t="shared" ca="1" si="25"/>
        <v>1.1213814067238437</v>
      </c>
    </row>
    <row r="832" spans="5:6" x14ac:dyDescent="0.25">
      <c r="E832" s="62">
        <f t="shared" ca="1" si="24"/>
        <v>0.29341983255392901</v>
      </c>
      <c r="F832" s="62">
        <f t="shared" ca="1" si="25"/>
        <v>0.59843521901478713</v>
      </c>
    </row>
    <row r="833" spans="5:6" x14ac:dyDescent="0.25">
      <c r="E833" s="62">
        <f t="shared" ca="1" si="24"/>
        <v>0.96949625946277895</v>
      </c>
      <c r="F833" s="62">
        <f t="shared" ca="1" si="25"/>
        <v>6.4849318929045978</v>
      </c>
    </row>
    <row r="834" spans="5:6" x14ac:dyDescent="0.25">
      <c r="E834" s="62">
        <f t="shared" ca="1" si="24"/>
        <v>7.4133853434460106E-2</v>
      </c>
      <c r="F834" s="62">
        <f t="shared" ca="1" si="25"/>
        <v>0.24447766873858415</v>
      </c>
    </row>
    <row r="835" spans="5:6" x14ac:dyDescent="0.25">
      <c r="E835" s="62">
        <f t="shared" ca="1" si="24"/>
        <v>0.5423661850508229</v>
      </c>
      <c r="F835" s="62">
        <f t="shared" ca="1" si="25"/>
        <v>1.105205241601406</v>
      </c>
    </row>
    <row r="836" spans="5:6" x14ac:dyDescent="0.25">
      <c r="E836" s="62">
        <f t="shared" ref="E836:E899" ca="1" si="26">RAND()</f>
        <v>0.88271006715885869</v>
      </c>
      <c r="F836" s="62">
        <f t="shared" ref="F836:F899" ca="1" si="27">_xlfn.F.INV(E836,$C$3,$C$4)</f>
        <v>3.1421238904761579</v>
      </c>
    </row>
    <row r="837" spans="5:6" x14ac:dyDescent="0.25">
      <c r="E837" s="62">
        <f t="shared" ca="1" si="26"/>
        <v>3.7220859102732984E-2</v>
      </c>
      <c r="F837" s="62">
        <f t="shared" ca="1" si="27"/>
        <v>0.1702596791272728</v>
      </c>
    </row>
    <row r="838" spans="5:6" x14ac:dyDescent="0.25">
      <c r="E838" s="62">
        <f t="shared" ca="1" si="26"/>
        <v>0.4421014881102503</v>
      </c>
      <c r="F838" s="62">
        <f t="shared" ca="1" si="27"/>
        <v>0.87201105377333332</v>
      </c>
    </row>
    <row r="839" spans="5:6" x14ac:dyDescent="0.25">
      <c r="E839" s="62">
        <f t="shared" ca="1" si="26"/>
        <v>0.38912658468386319</v>
      </c>
      <c r="F839" s="62">
        <f t="shared" ca="1" si="27"/>
        <v>0.76715846846508351</v>
      </c>
    </row>
    <row r="840" spans="5:6" x14ac:dyDescent="0.25">
      <c r="E840" s="62">
        <f t="shared" ca="1" si="26"/>
        <v>0.96322674402898645</v>
      </c>
      <c r="F840" s="62">
        <f t="shared" ca="1" si="27"/>
        <v>5.9092019889051333</v>
      </c>
    </row>
    <row r="841" spans="5:6" x14ac:dyDescent="0.25">
      <c r="E841" s="62">
        <f t="shared" ca="1" si="26"/>
        <v>0.37164590652435048</v>
      </c>
      <c r="F841" s="62">
        <f t="shared" ca="1" si="27"/>
        <v>0.73460835982836048</v>
      </c>
    </row>
    <row r="842" spans="5:6" x14ac:dyDescent="0.25">
      <c r="E842" s="62">
        <f t="shared" ca="1" si="26"/>
        <v>0.98996764801686055</v>
      </c>
      <c r="F842" s="62">
        <f t="shared" ca="1" si="27"/>
        <v>10.950959438913218</v>
      </c>
    </row>
    <row r="843" spans="5:6" x14ac:dyDescent="0.25">
      <c r="E843" s="62">
        <f t="shared" ca="1" si="26"/>
        <v>0.2851694824283908</v>
      </c>
      <c r="F843" s="62">
        <f t="shared" ca="1" si="27"/>
        <v>0.58479968729106824</v>
      </c>
    </row>
    <row r="844" spans="5:6" x14ac:dyDescent="0.25">
      <c r="E844" s="62">
        <f t="shared" ca="1" si="26"/>
        <v>0.45955853345208564</v>
      </c>
      <c r="F844" s="62">
        <f t="shared" ca="1" si="27"/>
        <v>0.90894664049669927</v>
      </c>
    </row>
    <row r="845" spans="5:6" x14ac:dyDescent="0.25">
      <c r="E845" s="62">
        <f t="shared" ca="1" si="26"/>
        <v>1.8153741116528122E-2</v>
      </c>
      <c r="F845" s="62">
        <f t="shared" ca="1" si="27"/>
        <v>0.12010767967269328</v>
      </c>
    </row>
    <row r="846" spans="5:6" x14ac:dyDescent="0.25">
      <c r="E846" s="62">
        <f t="shared" ca="1" si="26"/>
        <v>0.39708827143626568</v>
      </c>
      <c r="F846" s="62">
        <f t="shared" ca="1" si="27"/>
        <v>0.78229412560472922</v>
      </c>
    </row>
    <row r="847" spans="5:6" x14ac:dyDescent="0.25">
      <c r="E847" s="62">
        <f t="shared" ca="1" si="26"/>
        <v>0.26353713380936361</v>
      </c>
      <c r="F847" s="62">
        <f t="shared" ca="1" si="27"/>
        <v>0.54954406587043159</v>
      </c>
    </row>
    <row r="848" spans="5:6" x14ac:dyDescent="0.25">
      <c r="E848" s="62">
        <f t="shared" ca="1" si="26"/>
        <v>0.34218055530640423</v>
      </c>
      <c r="F848" s="62">
        <f t="shared" ca="1" si="27"/>
        <v>0.68166136544414135</v>
      </c>
    </row>
    <row r="849" spans="5:6" x14ac:dyDescent="0.25">
      <c r="E849" s="62">
        <f t="shared" ca="1" si="26"/>
        <v>0.38096901920024195</v>
      </c>
      <c r="F849" s="62">
        <f t="shared" ca="1" si="27"/>
        <v>0.75185534762534312</v>
      </c>
    </row>
    <row r="850" spans="5:6" x14ac:dyDescent="0.25">
      <c r="E850" s="62">
        <f t="shared" ca="1" si="26"/>
        <v>0.33645519508552046</v>
      </c>
      <c r="F850" s="62">
        <f t="shared" ca="1" si="27"/>
        <v>0.67162608560573833</v>
      </c>
    </row>
    <row r="851" spans="5:6" x14ac:dyDescent="0.25">
      <c r="E851" s="62">
        <f t="shared" ca="1" si="26"/>
        <v>0.27155728120003253</v>
      </c>
      <c r="F851" s="62">
        <f t="shared" ca="1" si="27"/>
        <v>0.56253666448983708</v>
      </c>
    </row>
    <row r="852" spans="5:6" x14ac:dyDescent="0.25">
      <c r="E852" s="62">
        <f t="shared" ca="1" si="26"/>
        <v>0.79453799577285789</v>
      </c>
      <c r="F852" s="62">
        <f t="shared" ca="1" si="27"/>
        <v>2.1859210296127918</v>
      </c>
    </row>
    <row r="853" spans="5:6" x14ac:dyDescent="0.25">
      <c r="E853" s="62">
        <f t="shared" ca="1" si="26"/>
        <v>0.30230543492133077</v>
      </c>
      <c r="F853" s="62">
        <f t="shared" ca="1" si="27"/>
        <v>0.61325119548340556</v>
      </c>
    </row>
    <row r="854" spans="5:6" x14ac:dyDescent="0.25">
      <c r="E854" s="62">
        <f t="shared" ca="1" si="26"/>
        <v>0.40874797134327401</v>
      </c>
      <c r="F854" s="62">
        <f t="shared" ca="1" si="27"/>
        <v>0.80483445734921166</v>
      </c>
    </row>
    <row r="855" spans="5:6" x14ac:dyDescent="0.25">
      <c r="E855" s="62">
        <f t="shared" ca="1" si="26"/>
        <v>0.65251133280979035</v>
      </c>
      <c r="F855" s="62">
        <f t="shared" ca="1" si="27"/>
        <v>1.4471040691521699</v>
      </c>
    </row>
    <row r="856" spans="5:6" x14ac:dyDescent="0.25">
      <c r="E856" s="62">
        <f t="shared" ca="1" si="26"/>
        <v>4.1622111160170006E-2</v>
      </c>
      <c r="F856" s="62">
        <f t="shared" ca="1" si="27"/>
        <v>0.18016613756976854</v>
      </c>
    </row>
    <row r="857" spans="5:6" x14ac:dyDescent="0.25">
      <c r="E857" s="62">
        <f t="shared" ca="1" si="26"/>
        <v>0.87170019613600758</v>
      </c>
      <c r="F857" s="62">
        <f t="shared" ca="1" si="27"/>
        <v>2.9753471749999103</v>
      </c>
    </row>
    <row r="858" spans="5:6" x14ac:dyDescent="0.25">
      <c r="E858" s="62">
        <f t="shared" ca="1" si="26"/>
        <v>0.45304317975876107</v>
      </c>
      <c r="F858" s="62">
        <f t="shared" ca="1" si="27"/>
        <v>0.89500767084796318</v>
      </c>
    </row>
    <row r="859" spans="5:6" x14ac:dyDescent="0.25">
      <c r="E859" s="62">
        <f t="shared" ca="1" si="26"/>
        <v>0.43188961178957341</v>
      </c>
      <c r="F859" s="62">
        <f t="shared" ca="1" si="27"/>
        <v>0.85099276983147076</v>
      </c>
    </row>
    <row r="860" spans="5:6" x14ac:dyDescent="0.25">
      <c r="E860" s="62">
        <f t="shared" ca="1" si="26"/>
        <v>0.9878367057958205</v>
      </c>
      <c r="F860" s="62">
        <f t="shared" ca="1" si="27"/>
        <v>10.029615964349171</v>
      </c>
    </row>
    <row r="861" spans="5:6" x14ac:dyDescent="0.25">
      <c r="E861" s="62">
        <f t="shared" ca="1" si="26"/>
        <v>0.4028354786719931</v>
      </c>
      <c r="F861" s="62">
        <f t="shared" ca="1" si="27"/>
        <v>0.79334755183654382</v>
      </c>
    </row>
    <row r="862" spans="5:6" x14ac:dyDescent="0.25">
      <c r="E862" s="62">
        <f t="shared" ca="1" si="26"/>
        <v>0.35902118150848716</v>
      </c>
      <c r="F862" s="62">
        <f t="shared" ca="1" si="27"/>
        <v>0.71164411557532237</v>
      </c>
    </row>
    <row r="863" spans="5:6" x14ac:dyDescent="0.25">
      <c r="E863" s="62">
        <f t="shared" ca="1" si="26"/>
        <v>0.89551829516112091</v>
      </c>
      <c r="F863" s="62">
        <f t="shared" ca="1" si="27"/>
        <v>3.3656303146431208</v>
      </c>
    </row>
    <row r="864" spans="5:6" x14ac:dyDescent="0.25">
      <c r="E864" s="62">
        <f t="shared" ca="1" si="26"/>
        <v>0.71176856187749127</v>
      </c>
      <c r="F864" s="62">
        <f t="shared" ca="1" si="27"/>
        <v>1.6953544991551917</v>
      </c>
    </row>
    <row r="865" spans="5:6" x14ac:dyDescent="0.25">
      <c r="E865" s="62">
        <f t="shared" ca="1" si="26"/>
        <v>0.62196108836336039</v>
      </c>
      <c r="F865" s="62">
        <f t="shared" ca="1" si="27"/>
        <v>1.3397506297924735</v>
      </c>
    </row>
    <row r="866" spans="5:6" x14ac:dyDescent="0.25">
      <c r="E866" s="62">
        <f t="shared" ca="1" si="26"/>
        <v>0.8807396979872063</v>
      </c>
      <c r="F866" s="62">
        <f t="shared" ca="1" si="27"/>
        <v>3.11072643065688</v>
      </c>
    </row>
    <row r="867" spans="5:6" x14ac:dyDescent="0.25">
      <c r="E867" s="62">
        <f t="shared" ca="1" si="26"/>
        <v>0.18190976145961502</v>
      </c>
      <c r="F867" s="62">
        <f t="shared" ca="1" si="27"/>
        <v>0.42067424157664163</v>
      </c>
    </row>
    <row r="868" spans="5:6" x14ac:dyDescent="0.25">
      <c r="E868" s="62">
        <f t="shared" ca="1" si="26"/>
        <v>0.86508726157358085</v>
      </c>
      <c r="F868" s="62">
        <f t="shared" ca="1" si="27"/>
        <v>2.8843642009047743</v>
      </c>
    </row>
    <row r="869" spans="5:6" x14ac:dyDescent="0.25">
      <c r="E869" s="62">
        <f t="shared" ca="1" si="26"/>
        <v>0.79228535192884209</v>
      </c>
      <c r="F869" s="62">
        <f t="shared" ca="1" si="27"/>
        <v>2.1692000148617105</v>
      </c>
    </row>
    <row r="870" spans="5:6" x14ac:dyDescent="0.25">
      <c r="E870" s="62">
        <f t="shared" ca="1" si="26"/>
        <v>0.42211834098473844</v>
      </c>
      <c r="F870" s="62">
        <f t="shared" ca="1" si="27"/>
        <v>0.83126230936164558</v>
      </c>
    </row>
    <row r="871" spans="5:6" x14ac:dyDescent="0.25">
      <c r="E871" s="62">
        <f t="shared" ca="1" si="26"/>
        <v>0.85986885742599195</v>
      </c>
      <c r="F871" s="62">
        <f t="shared" ca="1" si="27"/>
        <v>2.816792124682054</v>
      </c>
    </row>
    <row r="872" spans="5:6" x14ac:dyDescent="0.25">
      <c r="E872" s="62">
        <f t="shared" ca="1" si="26"/>
        <v>0.18964783103930838</v>
      </c>
      <c r="F872" s="62">
        <f t="shared" ca="1" si="27"/>
        <v>0.4327576187557628</v>
      </c>
    </row>
    <row r="873" spans="5:6" x14ac:dyDescent="0.25">
      <c r="E873" s="62">
        <f t="shared" ca="1" si="26"/>
        <v>0.51866691673909571</v>
      </c>
      <c r="F873" s="62">
        <f t="shared" ca="1" si="27"/>
        <v>1.0449830095653418</v>
      </c>
    </row>
    <row r="874" spans="5:6" x14ac:dyDescent="0.25">
      <c r="E874" s="62">
        <f t="shared" ca="1" si="26"/>
        <v>0.4629854736259752</v>
      </c>
      <c r="F874" s="62">
        <f t="shared" ca="1" si="27"/>
        <v>0.91635442838094006</v>
      </c>
    </row>
    <row r="875" spans="5:6" x14ac:dyDescent="0.25">
      <c r="E875" s="62">
        <f t="shared" ca="1" si="26"/>
        <v>0.46955995019082253</v>
      </c>
      <c r="F875" s="62">
        <f t="shared" ca="1" si="27"/>
        <v>0.93071729414016913</v>
      </c>
    </row>
    <row r="876" spans="5:6" x14ac:dyDescent="0.25">
      <c r="E876" s="62">
        <f t="shared" ca="1" si="26"/>
        <v>4.5793559344254886E-2</v>
      </c>
      <c r="F876" s="62">
        <f t="shared" ca="1" si="27"/>
        <v>0.18919758847907631</v>
      </c>
    </row>
    <row r="877" spans="5:6" x14ac:dyDescent="0.25">
      <c r="E877" s="62">
        <f t="shared" ca="1" si="26"/>
        <v>0.57062336212165821</v>
      </c>
      <c r="F877" s="62">
        <f t="shared" ca="1" si="27"/>
        <v>1.1821956392491462</v>
      </c>
    </row>
    <row r="878" spans="5:6" x14ac:dyDescent="0.25">
      <c r="E878" s="62">
        <f t="shared" ca="1" si="26"/>
        <v>0.88877146806024354</v>
      </c>
      <c r="F878" s="62">
        <f t="shared" ca="1" si="27"/>
        <v>3.2434619368226749</v>
      </c>
    </row>
    <row r="879" spans="5:6" x14ac:dyDescent="0.25">
      <c r="E879" s="62">
        <f t="shared" ca="1" si="26"/>
        <v>0.11951585394387643</v>
      </c>
      <c r="F879" s="62">
        <f t="shared" ca="1" si="27"/>
        <v>0.32188426642515622</v>
      </c>
    </row>
    <row r="880" spans="5:6" x14ac:dyDescent="0.25">
      <c r="E880" s="62">
        <f t="shared" ca="1" si="26"/>
        <v>0.9974502093607075</v>
      </c>
      <c r="F880" s="62">
        <f t="shared" ca="1" si="27"/>
        <v>20.008310324910482</v>
      </c>
    </row>
    <row r="881" spans="5:6" x14ac:dyDescent="0.25">
      <c r="E881" s="62">
        <f t="shared" ca="1" si="26"/>
        <v>0.20660511454388064</v>
      </c>
      <c r="F881" s="62">
        <f t="shared" ca="1" si="27"/>
        <v>0.45926228811316688</v>
      </c>
    </row>
    <row r="882" spans="5:6" x14ac:dyDescent="0.25">
      <c r="E882" s="62">
        <f t="shared" ca="1" si="26"/>
        <v>0.82151721998494576</v>
      </c>
      <c r="F882" s="62">
        <f t="shared" ca="1" si="27"/>
        <v>2.4077744403390597</v>
      </c>
    </row>
    <row r="883" spans="5:6" x14ac:dyDescent="0.25">
      <c r="E883" s="62">
        <f t="shared" ca="1" si="26"/>
        <v>0.32460572757222306</v>
      </c>
      <c r="F883" s="62">
        <f t="shared" ca="1" si="27"/>
        <v>0.65109414300332635</v>
      </c>
    </row>
    <row r="884" spans="5:6" x14ac:dyDescent="0.25">
      <c r="E884" s="62">
        <f t="shared" ca="1" si="26"/>
        <v>0.68137626409942376</v>
      </c>
      <c r="F884" s="62">
        <f t="shared" ca="1" si="27"/>
        <v>1.5604404579590274</v>
      </c>
    </row>
    <row r="885" spans="5:6" x14ac:dyDescent="0.25">
      <c r="E885" s="62">
        <f t="shared" ca="1" si="26"/>
        <v>0.72200310835732284</v>
      </c>
      <c r="F885" s="62">
        <f t="shared" ca="1" si="27"/>
        <v>1.7450969257598898</v>
      </c>
    </row>
    <row r="886" spans="5:6" x14ac:dyDescent="0.25">
      <c r="E886" s="62">
        <f t="shared" ca="1" si="26"/>
        <v>0.39224295844356061</v>
      </c>
      <c r="F886" s="62">
        <f t="shared" ca="1" si="27"/>
        <v>0.77305888171196102</v>
      </c>
    </row>
    <row r="887" spans="5:6" x14ac:dyDescent="0.25">
      <c r="E887" s="62">
        <f t="shared" ca="1" si="26"/>
        <v>5.0088865451829556E-2</v>
      </c>
      <c r="F887" s="62">
        <f t="shared" ca="1" si="27"/>
        <v>0.19819010387023275</v>
      </c>
    </row>
    <row r="888" spans="5:6" x14ac:dyDescent="0.25">
      <c r="E888" s="62">
        <f t="shared" ca="1" si="26"/>
        <v>0.34322292389124753</v>
      </c>
      <c r="F888" s="62">
        <f t="shared" ca="1" si="27"/>
        <v>0.68349676441045504</v>
      </c>
    </row>
    <row r="889" spans="5:6" x14ac:dyDescent="0.25">
      <c r="E889" s="62">
        <f t="shared" ca="1" si="26"/>
        <v>0.99186848666024385</v>
      </c>
      <c r="F889" s="62">
        <f t="shared" ca="1" si="27"/>
        <v>12.03979779268386</v>
      </c>
    </row>
    <row r="890" spans="5:6" x14ac:dyDescent="0.25">
      <c r="E890" s="62">
        <f t="shared" ca="1" si="26"/>
        <v>0.12790639519023606</v>
      </c>
      <c r="F890" s="62">
        <f t="shared" ca="1" si="27"/>
        <v>0.33546209482899175</v>
      </c>
    </row>
    <row r="891" spans="5:6" x14ac:dyDescent="0.25">
      <c r="E891" s="62">
        <f t="shared" ca="1" si="26"/>
        <v>8.019506278520605E-2</v>
      </c>
      <c r="F891" s="62">
        <f t="shared" ca="1" si="27"/>
        <v>0.25537600473324473</v>
      </c>
    </row>
    <row r="892" spans="5:6" x14ac:dyDescent="0.25">
      <c r="E892" s="62">
        <f t="shared" ca="1" si="26"/>
        <v>0.44466693210122077</v>
      </c>
      <c r="F892" s="62">
        <f t="shared" ca="1" si="27"/>
        <v>0.8773577716107045</v>
      </c>
    </row>
    <row r="893" spans="5:6" x14ac:dyDescent="0.25">
      <c r="E893" s="62">
        <f t="shared" ca="1" si="26"/>
        <v>0.37828691723035412</v>
      </c>
      <c r="F893" s="62">
        <f t="shared" ca="1" si="27"/>
        <v>0.74686768186898667</v>
      </c>
    </row>
    <row r="894" spans="5:6" x14ac:dyDescent="0.25">
      <c r="E894" s="62">
        <f t="shared" ca="1" si="26"/>
        <v>0.69244165817104109</v>
      </c>
      <c r="F894" s="62">
        <f t="shared" ca="1" si="27"/>
        <v>1.6075168823766244</v>
      </c>
    </row>
    <row r="895" spans="5:6" x14ac:dyDescent="0.25">
      <c r="E895" s="62">
        <f t="shared" ca="1" si="26"/>
        <v>0.9915865542183202</v>
      </c>
      <c r="F895" s="62">
        <f t="shared" ca="1" si="27"/>
        <v>11.856877354763604</v>
      </c>
    </row>
    <row r="896" spans="5:6" x14ac:dyDescent="0.25">
      <c r="E896" s="62">
        <f t="shared" ca="1" si="26"/>
        <v>0.8697416772701555</v>
      </c>
      <c r="F896" s="62">
        <f t="shared" ca="1" si="27"/>
        <v>2.9477398717494157</v>
      </c>
    </row>
    <row r="897" spans="5:6" x14ac:dyDescent="0.25">
      <c r="E897" s="62">
        <f t="shared" ca="1" si="26"/>
        <v>0.20389850975635349</v>
      </c>
      <c r="F897" s="62">
        <f t="shared" ca="1" si="27"/>
        <v>0.45502663468579974</v>
      </c>
    </row>
    <row r="898" spans="5:6" x14ac:dyDescent="0.25">
      <c r="E898" s="62">
        <f t="shared" ca="1" si="26"/>
        <v>0.49604587640197984</v>
      </c>
      <c r="F898" s="62">
        <f t="shared" ca="1" si="27"/>
        <v>0.99072641467693867</v>
      </c>
    </row>
    <row r="899" spans="5:6" x14ac:dyDescent="0.25">
      <c r="E899" s="62">
        <f t="shared" ca="1" si="26"/>
        <v>0.78756260449470827</v>
      </c>
      <c r="F899" s="62">
        <f t="shared" ca="1" si="27"/>
        <v>2.1349289338699764</v>
      </c>
    </row>
    <row r="900" spans="5:6" x14ac:dyDescent="0.25">
      <c r="E900" s="62">
        <f t="shared" ref="E900:E963" ca="1" si="28">RAND()</f>
        <v>0.82043908391252629</v>
      </c>
      <c r="F900" s="62">
        <f t="shared" ref="F900:F963" ca="1" si="29">_xlfn.F.INV(E900,$C$3,$C$4)</f>
        <v>2.3980496549080699</v>
      </c>
    </row>
    <row r="901" spans="5:6" x14ac:dyDescent="0.25">
      <c r="E901" s="62">
        <f t="shared" ca="1" si="28"/>
        <v>0.79615440627725809</v>
      </c>
      <c r="F901" s="62">
        <f t="shared" ca="1" si="29"/>
        <v>2.1980734503353032</v>
      </c>
    </row>
    <row r="902" spans="5:6" x14ac:dyDescent="0.25">
      <c r="E902" s="62">
        <f t="shared" ca="1" si="28"/>
        <v>0.93818590640071542</v>
      </c>
      <c r="F902" s="62">
        <f t="shared" ca="1" si="29"/>
        <v>4.5150377889307878</v>
      </c>
    </row>
    <row r="903" spans="5:6" x14ac:dyDescent="0.25">
      <c r="E903" s="62">
        <f t="shared" ca="1" si="28"/>
        <v>0.29118796451680529</v>
      </c>
      <c r="F903" s="62">
        <f t="shared" ca="1" si="29"/>
        <v>0.59473538752340727</v>
      </c>
    </row>
    <row r="904" spans="5:6" x14ac:dyDescent="0.25">
      <c r="E904" s="62">
        <f t="shared" ca="1" si="28"/>
        <v>0.36397884662655589</v>
      </c>
      <c r="F904" s="62">
        <f t="shared" ca="1" si="29"/>
        <v>0.72061016758764451</v>
      </c>
    </row>
    <row r="905" spans="5:6" x14ac:dyDescent="0.25">
      <c r="E905" s="62">
        <f t="shared" ca="1" si="28"/>
        <v>0.33615762676091576</v>
      </c>
      <c r="F905" s="62">
        <f t="shared" ca="1" si="29"/>
        <v>0.67110660806337907</v>
      </c>
    </row>
    <row r="906" spans="5:6" x14ac:dyDescent="0.25">
      <c r="E906" s="62">
        <f t="shared" ca="1" si="28"/>
        <v>0.5967240343830742</v>
      </c>
      <c r="F906" s="62">
        <f t="shared" ca="1" si="29"/>
        <v>1.2591298671079072</v>
      </c>
    </row>
    <row r="907" spans="5:6" x14ac:dyDescent="0.25">
      <c r="E907" s="62">
        <f t="shared" ca="1" si="28"/>
        <v>7.9066410769019657E-2</v>
      </c>
      <c r="F907" s="62">
        <f t="shared" ca="1" si="29"/>
        <v>0.2533643579593377</v>
      </c>
    </row>
    <row r="908" spans="5:6" x14ac:dyDescent="0.25">
      <c r="E908" s="62">
        <f t="shared" ca="1" si="28"/>
        <v>0.37912429420266203</v>
      </c>
      <c r="F908" s="62">
        <f t="shared" ca="1" si="29"/>
        <v>0.74842259159539259</v>
      </c>
    </row>
    <row r="909" spans="5:6" x14ac:dyDescent="0.25">
      <c r="E909" s="62">
        <f t="shared" ca="1" si="28"/>
        <v>0.51732934098422656</v>
      </c>
      <c r="F909" s="62">
        <f t="shared" ca="1" si="29"/>
        <v>1.041691140927095</v>
      </c>
    </row>
    <row r="910" spans="5:6" x14ac:dyDescent="0.25">
      <c r="E910" s="62">
        <f t="shared" ca="1" si="28"/>
        <v>0.14754302489202398</v>
      </c>
      <c r="F910" s="62">
        <f t="shared" ca="1" si="29"/>
        <v>0.36676448411309465</v>
      </c>
    </row>
    <row r="911" spans="5:6" x14ac:dyDescent="0.25">
      <c r="E911" s="62">
        <f t="shared" ca="1" si="28"/>
        <v>0.31763440861271397</v>
      </c>
      <c r="F911" s="62">
        <f t="shared" ca="1" si="29"/>
        <v>0.63915678625366856</v>
      </c>
    </row>
    <row r="912" spans="5:6" x14ac:dyDescent="0.25">
      <c r="E912" s="62">
        <f t="shared" ca="1" si="28"/>
        <v>0.97354863960193727</v>
      </c>
      <c r="F912" s="62">
        <f t="shared" ca="1" si="29"/>
        <v>6.9534630749893722</v>
      </c>
    </row>
    <row r="913" spans="5:6" x14ac:dyDescent="0.25">
      <c r="E913" s="62">
        <f t="shared" ca="1" si="28"/>
        <v>0.10564667044128162</v>
      </c>
      <c r="F913" s="62">
        <f t="shared" ca="1" si="29"/>
        <v>0.29906373540041992</v>
      </c>
    </row>
    <row r="914" spans="5:6" x14ac:dyDescent="0.25">
      <c r="E914" s="62">
        <f t="shared" ca="1" si="28"/>
        <v>0.28291804100291007</v>
      </c>
      <c r="F914" s="62">
        <f t="shared" ca="1" si="29"/>
        <v>0.58109790353950697</v>
      </c>
    </row>
    <row r="915" spans="5:6" x14ac:dyDescent="0.25">
      <c r="E915" s="62">
        <f t="shared" ca="1" si="28"/>
        <v>0.77956431239360957</v>
      </c>
      <c r="F915" s="62">
        <f t="shared" ca="1" si="29"/>
        <v>2.0791803595505387</v>
      </c>
    </row>
    <row r="916" spans="5:6" x14ac:dyDescent="0.25">
      <c r="E916" s="62">
        <f t="shared" ca="1" si="28"/>
        <v>0.55625446535632794</v>
      </c>
      <c r="F916" s="62">
        <f t="shared" ca="1" si="29"/>
        <v>1.1422901423115204</v>
      </c>
    </row>
    <row r="917" spans="5:6" x14ac:dyDescent="0.25">
      <c r="E917" s="62">
        <f t="shared" ca="1" si="28"/>
        <v>0.59778478990070372</v>
      </c>
      <c r="F917" s="62">
        <f t="shared" ca="1" si="29"/>
        <v>1.2623882303524669</v>
      </c>
    </row>
    <row r="918" spans="5:6" x14ac:dyDescent="0.25">
      <c r="E918" s="62">
        <f t="shared" ca="1" si="28"/>
        <v>0.6613488366869491</v>
      </c>
      <c r="F918" s="62">
        <f t="shared" ca="1" si="29"/>
        <v>1.4804593518938682</v>
      </c>
    </row>
    <row r="919" spans="5:6" x14ac:dyDescent="0.25">
      <c r="E919" s="62">
        <f t="shared" ca="1" si="28"/>
        <v>0.94016271799153339</v>
      </c>
      <c r="F919" s="62">
        <f t="shared" ca="1" si="29"/>
        <v>4.594210192827572</v>
      </c>
    </row>
    <row r="920" spans="5:6" x14ac:dyDescent="0.25">
      <c r="E920" s="62">
        <f t="shared" ca="1" si="28"/>
        <v>0.54603920929341021</v>
      </c>
      <c r="F920" s="62">
        <f t="shared" ca="1" si="29"/>
        <v>1.1148775351593805</v>
      </c>
    </row>
    <row r="921" spans="5:6" x14ac:dyDescent="0.25">
      <c r="E921" s="62">
        <f t="shared" ca="1" si="28"/>
        <v>0.63445361343433071</v>
      </c>
      <c r="F921" s="62">
        <f t="shared" ca="1" si="29"/>
        <v>1.3822485220518523</v>
      </c>
    </row>
    <row r="922" spans="5:6" x14ac:dyDescent="0.25">
      <c r="E922" s="62">
        <f t="shared" ca="1" si="28"/>
        <v>0.85806319641688578</v>
      </c>
      <c r="F922" s="62">
        <f t="shared" ca="1" si="29"/>
        <v>2.7942115911625414</v>
      </c>
    </row>
    <row r="923" spans="5:6" x14ac:dyDescent="0.25">
      <c r="E923" s="62">
        <f t="shared" ca="1" si="28"/>
        <v>0.36688824499917394</v>
      </c>
      <c r="F923" s="62">
        <f t="shared" ca="1" si="29"/>
        <v>0.72590284852124098</v>
      </c>
    </row>
    <row r="924" spans="5:6" x14ac:dyDescent="0.25">
      <c r="E924" s="62">
        <f t="shared" ca="1" si="28"/>
        <v>0.65226811749331659</v>
      </c>
      <c r="F924" s="62">
        <f t="shared" ca="1" si="29"/>
        <v>1.4462017350773895</v>
      </c>
    </row>
    <row r="925" spans="5:6" x14ac:dyDescent="0.25">
      <c r="E925" s="62">
        <f t="shared" ca="1" si="28"/>
        <v>0.37712037086843231</v>
      </c>
      <c r="F925" s="62">
        <f t="shared" ca="1" si="29"/>
        <v>0.74470497826531945</v>
      </c>
    </row>
    <row r="926" spans="5:6" x14ac:dyDescent="0.25">
      <c r="E926" s="62">
        <f t="shared" ca="1" si="28"/>
        <v>0.79383144429468888</v>
      </c>
      <c r="F926" s="62">
        <f t="shared" ca="1" si="29"/>
        <v>2.1806497433649032</v>
      </c>
    </row>
    <row r="927" spans="5:6" x14ac:dyDescent="0.25">
      <c r="E927" s="62">
        <f t="shared" ca="1" si="28"/>
        <v>0.57408279162754328</v>
      </c>
      <c r="F927" s="62">
        <f t="shared" ca="1" si="29"/>
        <v>1.1920513173547524</v>
      </c>
    </row>
    <row r="928" spans="5:6" x14ac:dyDescent="0.25">
      <c r="E928" s="62">
        <f t="shared" ca="1" si="28"/>
        <v>0.20080207604042488</v>
      </c>
      <c r="F928" s="62">
        <f t="shared" ca="1" si="29"/>
        <v>0.45018397768261098</v>
      </c>
    </row>
    <row r="929" spans="5:6" x14ac:dyDescent="0.25">
      <c r="E929" s="62">
        <f t="shared" ca="1" si="28"/>
        <v>3.7927568270828438E-2</v>
      </c>
      <c r="F929" s="62">
        <f t="shared" ca="1" si="29"/>
        <v>0.17187946465278622</v>
      </c>
    </row>
    <row r="930" spans="5:6" x14ac:dyDescent="0.25">
      <c r="E930" s="62">
        <f t="shared" ca="1" si="28"/>
        <v>0.12563177815265258</v>
      </c>
      <c r="F930" s="62">
        <f t="shared" ca="1" si="29"/>
        <v>0.33179559712570345</v>
      </c>
    </row>
    <row r="931" spans="5:6" x14ac:dyDescent="0.25">
      <c r="E931" s="62">
        <f t="shared" ca="1" si="28"/>
        <v>0.15805820615055122</v>
      </c>
      <c r="F931" s="62">
        <f t="shared" ca="1" si="29"/>
        <v>0.38333651530828505</v>
      </c>
    </row>
    <row r="932" spans="5:6" x14ac:dyDescent="0.25">
      <c r="E932" s="62">
        <f t="shared" ca="1" si="28"/>
        <v>0.58586024966616135</v>
      </c>
      <c r="F932" s="62">
        <f t="shared" ca="1" si="29"/>
        <v>1.2263694009790624</v>
      </c>
    </row>
    <row r="933" spans="5:6" x14ac:dyDescent="0.25">
      <c r="E933" s="62">
        <f t="shared" ca="1" si="28"/>
        <v>0.97220668893635942</v>
      </c>
      <c r="F933" s="62">
        <f t="shared" ca="1" si="29"/>
        <v>6.7877947434766153</v>
      </c>
    </row>
    <row r="934" spans="5:6" x14ac:dyDescent="0.25">
      <c r="E934" s="62">
        <f t="shared" ca="1" si="28"/>
        <v>0.27857573119549239</v>
      </c>
      <c r="F934" s="62">
        <f t="shared" ca="1" si="29"/>
        <v>0.57398064797142845</v>
      </c>
    </row>
    <row r="935" spans="5:6" x14ac:dyDescent="0.25">
      <c r="E935" s="62">
        <f t="shared" ca="1" si="28"/>
        <v>0.31503831181019948</v>
      </c>
      <c r="F935" s="62">
        <f t="shared" ca="1" si="29"/>
        <v>0.63473700648107578</v>
      </c>
    </row>
    <row r="936" spans="5:6" x14ac:dyDescent="0.25">
      <c r="E936" s="62">
        <f t="shared" ca="1" si="28"/>
        <v>0.4069933693408434</v>
      </c>
      <c r="F936" s="62">
        <f t="shared" ca="1" si="29"/>
        <v>0.80141313688212856</v>
      </c>
    </row>
    <row r="937" spans="5:6" x14ac:dyDescent="0.25">
      <c r="E937" s="62">
        <f t="shared" ca="1" si="28"/>
        <v>0.92800987886173614</v>
      </c>
      <c r="F937" s="62">
        <f t="shared" ca="1" si="29"/>
        <v>4.1569053599935888</v>
      </c>
    </row>
    <row r="938" spans="5:6" x14ac:dyDescent="0.25">
      <c r="E938" s="62">
        <f t="shared" ca="1" si="28"/>
        <v>0.27971955242847157</v>
      </c>
      <c r="F938" s="62">
        <f t="shared" ca="1" si="29"/>
        <v>0.57585262273839777</v>
      </c>
    </row>
    <row r="939" spans="5:6" x14ac:dyDescent="0.25">
      <c r="E939" s="62">
        <f t="shared" ca="1" si="28"/>
        <v>0.32168787828221912</v>
      </c>
      <c r="F939" s="62">
        <f t="shared" ca="1" si="29"/>
        <v>0.64608535768868081</v>
      </c>
    </row>
    <row r="940" spans="5:6" x14ac:dyDescent="0.25">
      <c r="E940" s="62">
        <f t="shared" ca="1" si="28"/>
        <v>0.2602299853120521</v>
      </c>
      <c r="F940" s="62">
        <f t="shared" ca="1" si="29"/>
        <v>0.54421119837150334</v>
      </c>
    </row>
    <row r="941" spans="5:6" x14ac:dyDescent="0.25">
      <c r="E941" s="62">
        <f t="shared" ca="1" si="28"/>
        <v>0.41267900358973186</v>
      </c>
      <c r="F941" s="62">
        <f t="shared" ca="1" si="29"/>
        <v>0.81253841466003018</v>
      </c>
    </row>
    <row r="942" spans="5:6" x14ac:dyDescent="0.25">
      <c r="E942" s="62">
        <f t="shared" ca="1" si="28"/>
        <v>0.3670855619721054</v>
      </c>
      <c r="F942" s="62">
        <f t="shared" ca="1" si="29"/>
        <v>0.72626264299188936</v>
      </c>
    </row>
    <row r="943" spans="5:6" x14ac:dyDescent="0.25">
      <c r="E943" s="62">
        <f t="shared" ca="1" si="28"/>
        <v>0.23672308323583524</v>
      </c>
      <c r="F943" s="62">
        <f t="shared" ca="1" si="29"/>
        <v>0.50666839183573487</v>
      </c>
    </row>
    <row r="944" spans="5:6" x14ac:dyDescent="0.25">
      <c r="E944" s="62">
        <f t="shared" ca="1" si="28"/>
        <v>0.18158575056433002</v>
      </c>
      <c r="F944" s="62">
        <f t="shared" ca="1" si="29"/>
        <v>0.42016820767186736</v>
      </c>
    </row>
    <row r="945" spans="5:6" x14ac:dyDescent="0.25">
      <c r="E945" s="62">
        <f t="shared" ca="1" si="28"/>
        <v>0.33583361064152084</v>
      </c>
      <c r="F945" s="62">
        <f t="shared" ca="1" si="29"/>
        <v>0.67054119168627013</v>
      </c>
    </row>
    <row r="946" spans="5:6" x14ac:dyDescent="0.25">
      <c r="E946" s="62">
        <f t="shared" ca="1" si="28"/>
        <v>0.10858148879581164</v>
      </c>
      <c r="F946" s="62">
        <f t="shared" ca="1" si="29"/>
        <v>0.30393831359200085</v>
      </c>
    </row>
    <row r="947" spans="5:6" x14ac:dyDescent="0.25">
      <c r="E947" s="62">
        <f t="shared" ca="1" si="28"/>
        <v>0.4841541342500929</v>
      </c>
      <c r="F947" s="62">
        <f t="shared" ca="1" si="29"/>
        <v>0.96334199948657029</v>
      </c>
    </row>
    <row r="948" spans="5:6" x14ac:dyDescent="0.25">
      <c r="E948" s="62">
        <f t="shared" ca="1" si="28"/>
        <v>0.51116867819806222</v>
      </c>
      <c r="F948" s="62">
        <f t="shared" ca="1" si="29"/>
        <v>1.0266687892239785</v>
      </c>
    </row>
    <row r="949" spans="5:6" x14ac:dyDescent="0.25">
      <c r="E949" s="62">
        <f t="shared" ca="1" si="28"/>
        <v>0.68902729273674923</v>
      </c>
      <c r="F949" s="62">
        <f t="shared" ca="1" si="29"/>
        <v>1.5927560145136885</v>
      </c>
    </row>
    <row r="950" spans="5:6" x14ac:dyDescent="0.25">
      <c r="E950" s="62">
        <f t="shared" ca="1" si="28"/>
        <v>0.38034940760241842</v>
      </c>
      <c r="F950" s="62">
        <f t="shared" ca="1" si="29"/>
        <v>0.75070121621442409</v>
      </c>
    </row>
    <row r="951" spans="5:6" x14ac:dyDescent="0.25">
      <c r="E951" s="62">
        <f t="shared" ca="1" si="28"/>
        <v>0.70324909731923801</v>
      </c>
      <c r="F951" s="62">
        <f t="shared" ca="1" si="29"/>
        <v>1.655702776583063</v>
      </c>
    </row>
    <row r="952" spans="5:6" x14ac:dyDescent="0.25">
      <c r="E952" s="62">
        <f t="shared" ca="1" si="28"/>
        <v>0.422970697799953</v>
      </c>
      <c r="F952" s="62">
        <f t="shared" ca="1" si="29"/>
        <v>0.83296906555953998</v>
      </c>
    </row>
    <row r="953" spans="5:6" x14ac:dyDescent="0.25">
      <c r="E953" s="62">
        <f t="shared" ca="1" si="28"/>
        <v>0.14632482251977341</v>
      </c>
      <c r="F953" s="62">
        <f t="shared" ca="1" si="29"/>
        <v>0.36483762062267017</v>
      </c>
    </row>
    <row r="954" spans="5:6" x14ac:dyDescent="0.25">
      <c r="E954" s="62">
        <f t="shared" ca="1" si="28"/>
        <v>0.90313359250606051</v>
      </c>
      <c r="F954" s="62">
        <f t="shared" ca="1" si="29"/>
        <v>3.517342164392439</v>
      </c>
    </row>
    <row r="955" spans="5:6" x14ac:dyDescent="0.25">
      <c r="E955" s="62">
        <f t="shared" ca="1" si="28"/>
        <v>0.54254732527381089</v>
      </c>
      <c r="F955" s="62">
        <f t="shared" ca="1" si="29"/>
        <v>1.1056800176474608</v>
      </c>
    </row>
    <row r="956" spans="5:6" x14ac:dyDescent="0.25">
      <c r="E956" s="62">
        <f t="shared" ca="1" si="28"/>
        <v>0.78352627529339847</v>
      </c>
      <c r="F956" s="62">
        <f t="shared" ca="1" si="29"/>
        <v>2.1064469714419207</v>
      </c>
    </row>
    <row r="957" spans="5:6" x14ac:dyDescent="0.25">
      <c r="E957" s="62">
        <f t="shared" ca="1" si="28"/>
        <v>7.366043903071462E-2</v>
      </c>
      <c r="F957" s="62">
        <f t="shared" ca="1" si="29"/>
        <v>0.24361612628008303</v>
      </c>
    </row>
    <row r="958" spans="5:6" x14ac:dyDescent="0.25">
      <c r="E958" s="62">
        <f t="shared" ca="1" si="28"/>
        <v>0.12765335452796378</v>
      </c>
      <c r="F958" s="62">
        <f t="shared" ca="1" si="29"/>
        <v>0.33505470648882629</v>
      </c>
    </row>
    <row r="959" spans="5:6" x14ac:dyDescent="0.25">
      <c r="E959" s="62">
        <f t="shared" ca="1" si="28"/>
        <v>5.8834002897372506E-2</v>
      </c>
      <c r="F959" s="62">
        <f t="shared" ca="1" si="29"/>
        <v>0.21571260771609732</v>
      </c>
    </row>
    <row r="960" spans="5:6" x14ac:dyDescent="0.25">
      <c r="E960" s="62">
        <f t="shared" ca="1" si="28"/>
        <v>6.3029050296400047E-2</v>
      </c>
      <c r="F960" s="62">
        <f t="shared" ca="1" si="29"/>
        <v>0.22380860428996693</v>
      </c>
    </row>
    <row r="961" spans="5:6" x14ac:dyDescent="0.25">
      <c r="E961" s="62">
        <f t="shared" ca="1" si="28"/>
        <v>0.59132890299527896</v>
      </c>
      <c r="F961" s="62">
        <f t="shared" ca="1" si="29"/>
        <v>1.242723331641868</v>
      </c>
    </row>
    <row r="962" spans="5:6" x14ac:dyDescent="0.25">
      <c r="E962" s="62">
        <f t="shared" ca="1" si="28"/>
        <v>0.26067839926864778</v>
      </c>
      <c r="F962" s="62">
        <f t="shared" ca="1" si="29"/>
        <v>0.54493346608452964</v>
      </c>
    </row>
    <row r="963" spans="5:6" x14ac:dyDescent="0.25">
      <c r="E963" s="62">
        <f t="shared" ca="1" si="28"/>
        <v>0.83411189799504182</v>
      </c>
      <c r="F963" s="62">
        <f t="shared" ca="1" si="29"/>
        <v>2.5276691860786791</v>
      </c>
    </row>
    <row r="964" spans="5:6" x14ac:dyDescent="0.25">
      <c r="E964" s="62">
        <f t="shared" ref="E964:E1027" ca="1" si="30">RAND()</f>
        <v>5.2886713541224872E-2</v>
      </c>
      <c r="F964" s="62">
        <f t="shared" ref="F964:F1027" ca="1" si="31">_xlfn.F.INV(E964,$C$3,$C$4)</f>
        <v>0.20390165347696382</v>
      </c>
    </row>
    <row r="965" spans="5:6" x14ac:dyDescent="0.25">
      <c r="E965" s="62">
        <f t="shared" ca="1" si="30"/>
        <v>0.20359611670818578</v>
      </c>
      <c r="F965" s="62">
        <f t="shared" ca="1" si="31"/>
        <v>0.45455357257863266</v>
      </c>
    </row>
    <row r="966" spans="5:6" x14ac:dyDescent="0.25">
      <c r="E966" s="62">
        <f t="shared" ca="1" si="30"/>
        <v>0.4423040073439265</v>
      </c>
      <c r="F966" s="62">
        <f t="shared" ca="1" si="31"/>
        <v>0.87243214232295518</v>
      </c>
    </row>
    <row r="967" spans="5:6" x14ac:dyDescent="0.25">
      <c r="E967" s="62">
        <f t="shared" ca="1" si="30"/>
        <v>0.69184151163499263</v>
      </c>
      <c r="F967" s="62">
        <f t="shared" ca="1" si="31"/>
        <v>1.6049067493286997</v>
      </c>
    </row>
    <row r="968" spans="5:6" x14ac:dyDescent="0.25">
      <c r="E968" s="62">
        <f t="shared" ca="1" si="30"/>
        <v>0.32241764837230757</v>
      </c>
      <c r="F968" s="62">
        <f t="shared" ca="1" si="31"/>
        <v>0.6473363907125258</v>
      </c>
    </row>
    <row r="969" spans="5:6" x14ac:dyDescent="0.25">
      <c r="E969" s="62">
        <f t="shared" ca="1" si="30"/>
        <v>0.64808052479610023</v>
      </c>
      <c r="F969" s="62">
        <f t="shared" ca="1" si="31"/>
        <v>1.4307929440082334</v>
      </c>
    </row>
    <row r="970" spans="5:6" x14ac:dyDescent="0.25">
      <c r="E970" s="62">
        <f t="shared" ca="1" si="30"/>
        <v>0.89334282011620925</v>
      </c>
      <c r="F970" s="62">
        <f t="shared" ca="1" si="31"/>
        <v>3.3250739688731148</v>
      </c>
    </row>
    <row r="971" spans="5:6" x14ac:dyDescent="0.25">
      <c r="E971" s="62">
        <f t="shared" ca="1" si="30"/>
        <v>0.77380771874016396</v>
      </c>
      <c r="F971" s="62">
        <f t="shared" ca="1" si="31"/>
        <v>2.040722323693704</v>
      </c>
    </row>
    <row r="972" spans="5:6" x14ac:dyDescent="0.25">
      <c r="E972" s="62">
        <f t="shared" ca="1" si="30"/>
        <v>0.27065638234932365</v>
      </c>
      <c r="F972" s="62">
        <f t="shared" ca="1" si="31"/>
        <v>0.56107282698491445</v>
      </c>
    </row>
    <row r="973" spans="5:6" x14ac:dyDescent="0.25">
      <c r="E973" s="62">
        <f t="shared" ca="1" si="30"/>
        <v>0.56408108184190642</v>
      </c>
      <c r="F973" s="62">
        <f t="shared" ca="1" si="31"/>
        <v>1.1638243278398974</v>
      </c>
    </row>
    <row r="974" spans="5:6" x14ac:dyDescent="0.25">
      <c r="E974" s="62">
        <f t="shared" ca="1" si="30"/>
        <v>6.2134684071948998E-2</v>
      </c>
      <c r="F974" s="62">
        <f t="shared" ca="1" si="31"/>
        <v>0.22209738187161818</v>
      </c>
    </row>
    <row r="975" spans="5:6" x14ac:dyDescent="0.25">
      <c r="E975" s="62">
        <f t="shared" ca="1" si="30"/>
        <v>0.95733119110492682</v>
      </c>
      <c r="F975" s="62">
        <f t="shared" ca="1" si="31"/>
        <v>5.4805744620734123</v>
      </c>
    </row>
    <row r="976" spans="5:6" x14ac:dyDescent="0.25">
      <c r="E976" s="62">
        <f t="shared" ca="1" si="30"/>
        <v>0.44365519084067262</v>
      </c>
      <c r="F976" s="62">
        <f t="shared" ca="1" si="31"/>
        <v>0.87524591937238416</v>
      </c>
    </row>
    <row r="977" spans="5:6" x14ac:dyDescent="0.25">
      <c r="E977" s="62">
        <f t="shared" ca="1" si="30"/>
        <v>2.771305179044059E-2</v>
      </c>
      <c r="F977" s="62">
        <f t="shared" ca="1" si="31"/>
        <v>0.14711535888271837</v>
      </c>
    </row>
    <row r="978" spans="5:6" x14ac:dyDescent="0.25">
      <c r="E978" s="62">
        <f t="shared" ca="1" si="30"/>
        <v>0.95750092478381887</v>
      </c>
      <c r="F978" s="62">
        <f t="shared" ca="1" si="31"/>
        <v>5.491739582429803</v>
      </c>
    </row>
    <row r="979" spans="5:6" x14ac:dyDescent="0.25">
      <c r="E979" s="62">
        <f t="shared" ca="1" si="30"/>
        <v>0.22180112621718295</v>
      </c>
      <c r="F979" s="62">
        <f t="shared" ca="1" si="31"/>
        <v>0.4831066257114266</v>
      </c>
    </row>
    <row r="980" spans="5:6" x14ac:dyDescent="0.25">
      <c r="E980" s="62">
        <f t="shared" ca="1" si="30"/>
        <v>0.40914391278605544</v>
      </c>
      <c r="F980" s="62">
        <f t="shared" ca="1" si="31"/>
        <v>0.80560797717622934</v>
      </c>
    </row>
    <row r="981" spans="5:6" x14ac:dyDescent="0.25">
      <c r="E981" s="62">
        <f t="shared" ca="1" si="30"/>
        <v>0.53593242567421129</v>
      </c>
      <c r="F981" s="62">
        <f t="shared" ca="1" si="31"/>
        <v>1.088489101290278</v>
      </c>
    </row>
    <row r="982" spans="5:6" x14ac:dyDescent="0.25">
      <c r="E982" s="62">
        <f t="shared" ca="1" si="30"/>
        <v>0.86075941386311516</v>
      </c>
      <c r="F982" s="62">
        <f t="shared" ca="1" si="31"/>
        <v>2.8280767016790369</v>
      </c>
    </row>
    <row r="983" spans="5:6" x14ac:dyDescent="0.25">
      <c r="E983" s="62">
        <f t="shared" ca="1" si="30"/>
        <v>0.80513341110959469</v>
      </c>
      <c r="F983" s="62">
        <f t="shared" ca="1" si="31"/>
        <v>2.2680453788617809</v>
      </c>
    </row>
    <row r="984" spans="5:6" x14ac:dyDescent="0.25">
      <c r="E984" s="62">
        <f t="shared" ca="1" si="30"/>
        <v>0.80378520573517265</v>
      </c>
      <c r="F984" s="62">
        <f t="shared" ca="1" si="31"/>
        <v>2.257262292958544</v>
      </c>
    </row>
    <row r="985" spans="5:6" x14ac:dyDescent="0.25">
      <c r="E985" s="62">
        <f t="shared" ca="1" si="30"/>
        <v>0.26804668630739015</v>
      </c>
      <c r="F985" s="62">
        <f t="shared" ca="1" si="31"/>
        <v>0.55683878950853527</v>
      </c>
    </row>
    <row r="986" spans="5:6" x14ac:dyDescent="0.25">
      <c r="E986" s="62">
        <f t="shared" ca="1" si="30"/>
        <v>0.6824275582543271</v>
      </c>
      <c r="F986" s="62">
        <f t="shared" ca="1" si="31"/>
        <v>1.564820017258516</v>
      </c>
    </row>
    <row r="987" spans="5:6" x14ac:dyDescent="0.25">
      <c r="E987" s="62">
        <f t="shared" ca="1" si="30"/>
        <v>0.5667242987897001</v>
      </c>
      <c r="F987" s="62">
        <f t="shared" ca="1" si="31"/>
        <v>1.1712052348131052</v>
      </c>
    </row>
    <row r="988" spans="5:6" x14ac:dyDescent="0.25">
      <c r="E988" s="62">
        <f t="shared" ca="1" si="30"/>
        <v>0.76598791831105129</v>
      </c>
      <c r="F988" s="62">
        <f t="shared" ca="1" si="31"/>
        <v>1.9905474203858615</v>
      </c>
    </row>
    <row r="989" spans="5:6" x14ac:dyDescent="0.25">
      <c r="E989" s="62">
        <f t="shared" ca="1" si="30"/>
        <v>1.014412565771472E-2</v>
      </c>
      <c r="F989" s="62">
        <f t="shared" ca="1" si="31"/>
        <v>9.1776615235838382E-2</v>
      </c>
    </row>
    <row r="990" spans="5:6" x14ac:dyDescent="0.25">
      <c r="E990" s="62">
        <f t="shared" ca="1" si="30"/>
        <v>0.84342044014848139</v>
      </c>
      <c r="F990" s="62">
        <f t="shared" ca="1" si="31"/>
        <v>2.6245898287060752</v>
      </c>
    </row>
    <row r="991" spans="5:6" x14ac:dyDescent="0.25">
      <c r="E991" s="62">
        <f t="shared" ca="1" si="30"/>
        <v>0.692946424465821</v>
      </c>
      <c r="F991" s="62">
        <f t="shared" ca="1" si="31"/>
        <v>1.6097173961252891</v>
      </c>
    </row>
    <row r="992" spans="5:6" x14ac:dyDescent="0.25">
      <c r="E992" s="62">
        <f t="shared" ca="1" si="30"/>
        <v>0.77302844181877861</v>
      </c>
      <c r="F992" s="62">
        <f t="shared" ca="1" si="31"/>
        <v>2.0356178346481917</v>
      </c>
    </row>
    <row r="993" spans="5:6" x14ac:dyDescent="0.25">
      <c r="E993" s="62">
        <f t="shared" ca="1" si="30"/>
        <v>0.97138636933829348</v>
      </c>
      <c r="F993" s="62">
        <f t="shared" ca="1" si="31"/>
        <v>6.6919220458538948</v>
      </c>
    </row>
    <row r="994" spans="5:6" x14ac:dyDescent="0.25">
      <c r="E994" s="62">
        <f t="shared" ca="1" si="30"/>
        <v>0.57625630049378063</v>
      </c>
      <c r="F994" s="62">
        <f t="shared" ca="1" si="31"/>
        <v>1.198294692753876</v>
      </c>
    </row>
    <row r="995" spans="5:6" x14ac:dyDescent="0.25">
      <c r="E995" s="62">
        <f t="shared" ca="1" si="30"/>
        <v>0.68487154941028483</v>
      </c>
      <c r="F995" s="62">
        <f t="shared" ca="1" si="31"/>
        <v>1.5750754099405144</v>
      </c>
    </row>
    <row r="996" spans="5:6" x14ac:dyDescent="0.25">
      <c r="E996" s="62">
        <f t="shared" ca="1" si="30"/>
        <v>4.4755817119993324E-2</v>
      </c>
      <c r="F996" s="62">
        <f t="shared" ca="1" si="31"/>
        <v>0.18698014357155104</v>
      </c>
    </row>
    <row r="997" spans="5:6" x14ac:dyDescent="0.25">
      <c r="E997" s="62">
        <f t="shared" ca="1" si="30"/>
        <v>9.6371205478274824E-2</v>
      </c>
      <c r="F997" s="62">
        <f t="shared" ca="1" si="31"/>
        <v>0.28346464732674792</v>
      </c>
    </row>
    <row r="998" spans="5:6" x14ac:dyDescent="0.25">
      <c r="E998" s="62">
        <f t="shared" ca="1" si="30"/>
        <v>0.33099749104724763</v>
      </c>
      <c r="F998" s="62">
        <f t="shared" ca="1" si="31"/>
        <v>0.66213048656045892</v>
      </c>
    </row>
    <row r="999" spans="5:6" x14ac:dyDescent="0.25">
      <c r="E999" s="62">
        <f t="shared" ca="1" si="30"/>
        <v>0.43738428964153309</v>
      </c>
      <c r="F999" s="62">
        <f t="shared" ca="1" si="31"/>
        <v>0.86225011850909172</v>
      </c>
    </row>
    <row r="1000" spans="5:6" x14ac:dyDescent="0.25">
      <c r="E1000" s="62">
        <f t="shared" ca="1" si="30"/>
        <v>0.67914472030657635</v>
      </c>
      <c r="F1000" s="62">
        <f t="shared" ca="1" si="31"/>
        <v>1.5512066961838022</v>
      </c>
    </row>
    <row r="1001" spans="5:6" x14ac:dyDescent="0.25">
      <c r="E1001" s="62">
        <f t="shared" ca="1" si="30"/>
        <v>0.70922151101007025</v>
      </c>
      <c r="F1001" s="62">
        <f t="shared" ca="1" si="31"/>
        <v>1.683338728582624</v>
      </c>
    </row>
    <row r="1002" spans="5:6" x14ac:dyDescent="0.25">
      <c r="E1002" s="62">
        <f t="shared" ca="1" si="30"/>
        <v>0.54978375223184339</v>
      </c>
      <c r="F1002" s="62">
        <f t="shared" ca="1" si="31"/>
        <v>1.1248372615654025</v>
      </c>
    </row>
    <row r="1003" spans="5:6" x14ac:dyDescent="0.25">
      <c r="E1003" s="62">
        <f t="shared" ca="1" si="30"/>
        <v>0.12222753410511189</v>
      </c>
      <c r="F1003" s="62">
        <f t="shared" ca="1" si="31"/>
        <v>0.32628873743127668</v>
      </c>
    </row>
    <row r="1004" spans="5:6" x14ac:dyDescent="0.25">
      <c r="E1004" s="62">
        <f t="shared" ca="1" si="30"/>
        <v>0.15014087993061365</v>
      </c>
      <c r="F1004" s="62">
        <f t="shared" ca="1" si="31"/>
        <v>0.37086831286342936</v>
      </c>
    </row>
    <row r="1005" spans="5:6" x14ac:dyDescent="0.25">
      <c r="E1005" s="62">
        <f t="shared" ca="1" si="30"/>
        <v>4.2806958743375922E-2</v>
      </c>
      <c r="F1005" s="62">
        <f t="shared" ca="1" si="31"/>
        <v>0.1827641517841756</v>
      </c>
    </row>
    <row r="1006" spans="5:6" x14ac:dyDescent="0.25">
      <c r="E1006" s="62">
        <f t="shared" ca="1" si="30"/>
        <v>0.47080703888690922</v>
      </c>
      <c r="F1006" s="62">
        <f t="shared" ca="1" si="31"/>
        <v>0.93346461142221482</v>
      </c>
    </row>
    <row r="1007" spans="5:6" x14ac:dyDescent="0.25">
      <c r="E1007" s="62">
        <f t="shared" ca="1" si="30"/>
        <v>0.20377856309997755</v>
      </c>
      <c r="F1007" s="62">
        <f t="shared" ca="1" si="31"/>
        <v>0.45483898704600162</v>
      </c>
    </row>
    <row r="1008" spans="5:6" x14ac:dyDescent="0.25">
      <c r="E1008" s="62">
        <f t="shared" ca="1" si="30"/>
        <v>0.13288728874303313</v>
      </c>
      <c r="F1008" s="62">
        <f t="shared" ca="1" si="31"/>
        <v>0.34345759412365146</v>
      </c>
    </row>
    <row r="1009" spans="5:6" x14ac:dyDescent="0.25">
      <c r="E1009" s="62">
        <f t="shared" ca="1" si="30"/>
        <v>0.84983241812000665</v>
      </c>
      <c r="F1009" s="62">
        <f t="shared" ca="1" si="31"/>
        <v>2.696068492747965</v>
      </c>
    </row>
    <row r="1010" spans="5:6" x14ac:dyDescent="0.25">
      <c r="E1010" s="62">
        <f t="shared" ca="1" si="30"/>
        <v>0.71978574878485868</v>
      </c>
      <c r="F1010" s="62">
        <f t="shared" ca="1" si="31"/>
        <v>1.7341154888054879</v>
      </c>
    </row>
    <row r="1011" spans="5:6" x14ac:dyDescent="0.25">
      <c r="E1011" s="62">
        <f t="shared" ca="1" si="30"/>
        <v>0.38924047447810417</v>
      </c>
      <c r="F1011" s="62">
        <f t="shared" ca="1" si="31"/>
        <v>0.76737356660444622</v>
      </c>
    </row>
    <row r="1012" spans="5:6" x14ac:dyDescent="0.25">
      <c r="E1012" s="62">
        <f t="shared" ca="1" si="30"/>
        <v>0.31674495823270432</v>
      </c>
      <c r="F1012" s="62">
        <f t="shared" ca="1" si="31"/>
        <v>0.63764098250548296</v>
      </c>
    </row>
    <row r="1013" spans="5:6" x14ac:dyDescent="0.25">
      <c r="E1013" s="62">
        <f t="shared" ca="1" si="30"/>
        <v>0.89877372904826369</v>
      </c>
      <c r="F1013" s="62">
        <f t="shared" ca="1" si="31"/>
        <v>3.4285508683822359</v>
      </c>
    </row>
    <row r="1014" spans="5:6" x14ac:dyDescent="0.25">
      <c r="E1014" s="62">
        <f t="shared" ca="1" si="30"/>
        <v>0.76080435927404122</v>
      </c>
      <c r="F1014" s="62">
        <f t="shared" ca="1" si="31"/>
        <v>1.9585166722714387</v>
      </c>
    </row>
    <row r="1015" spans="5:6" x14ac:dyDescent="0.25">
      <c r="E1015" s="62">
        <f t="shared" ca="1" si="30"/>
        <v>0.84299195011952088</v>
      </c>
      <c r="F1015" s="62">
        <f t="shared" ca="1" si="31"/>
        <v>2.6199565261386599</v>
      </c>
    </row>
    <row r="1016" spans="5:6" x14ac:dyDescent="0.25">
      <c r="E1016" s="62">
        <f t="shared" ca="1" si="30"/>
        <v>0.3192628261976842</v>
      </c>
      <c r="F1016" s="62">
        <f t="shared" ca="1" si="31"/>
        <v>0.64193614009835731</v>
      </c>
    </row>
    <row r="1017" spans="5:6" x14ac:dyDescent="0.25">
      <c r="E1017" s="62">
        <f t="shared" ca="1" si="30"/>
        <v>2.3833502559952646E-2</v>
      </c>
      <c r="F1017" s="62">
        <f t="shared" ca="1" si="31"/>
        <v>0.13674013374544119</v>
      </c>
    </row>
    <row r="1018" spans="5:6" x14ac:dyDescent="0.25">
      <c r="E1018" s="62">
        <f t="shared" ca="1" si="30"/>
        <v>9.1904137505694261E-2</v>
      </c>
      <c r="F1018" s="62">
        <f t="shared" ca="1" si="31"/>
        <v>0.27583274019759613</v>
      </c>
    </row>
    <row r="1019" spans="5:6" x14ac:dyDescent="0.25">
      <c r="E1019" s="62">
        <f t="shared" ca="1" si="30"/>
        <v>0.85658503094623206</v>
      </c>
      <c r="F1019" s="62">
        <f t="shared" ca="1" si="31"/>
        <v>2.7760183407724059</v>
      </c>
    </row>
    <row r="1020" spans="5:6" x14ac:dyDescent="0.25">
      <c r="E1020" s="62">
        <f t="shared" ca="1" si="30"/>
        <v>4.4276464350621492E-2</v>
      </c>
      <c r="F1020" s="62">
        <f t="shared" ca="1" si="31"/>
        <v>0.18594953009467405</v>
      </c>
    </row>
    <row r="1021" spans="5:6" x14ac:dyDescent="0.25">
      <c r="E1021" s="62">
        <f t="shared" ca="1" si="30"/>
        <v>1.2202893168112405E-2</v>
      </c>
      <c r="F1021" s="62">
        <f t="shared" ca="1" si="31"/>
        <v>9.9853552513401597E-2</v>
      </c>
    </row>
    <row r="1022" spans="5:6" x14ac:dyDescent="0.25">
      <c r="E1022" s="62">
        <f t="shared" ca="1" si="30"/>
        <v>0.78005946758090838</v>
      </c>
      <c r="F1022" s="62">
        <f t="shared" ca="1" si="31"/>
        <v>2.0825516810503393</v>
      </c>
    </row>
    <row r="1023" spans="5:6" x14ac:dyDescent="0.25">
      <c r="E1023" s="62">
        <f t="shared" ca="1" si="30"/>
        <v>0.43840485489395375</v>
      </c>
      <c r="F1023" s="62">
        <f t="shared" ca="1" si="31"/>
        <v>0.86435425600978266</v>
      </c>
    </row>
    <row r="1024" spans="5:6" x14ac:dyDescent="0.25">
      <c r="E1024" s="62">
        <f t="shared" ca="1" si="30"/>
        <v>0.23833726672974698</v>
      </c>
      <c r="F1024" s="62">
        <f t="shared" ca="1" si="31"/>
        <v>0.50922825923882442</v>
      </c>
    </row>
    <row r="1025" spans="5:6" x14ac:dyDescent="0.25">
      <c r="E1025" s="62">
        <f t="shared" ca="1" si="30"/>
        <v>0.92163273922869038</v>
      </c>
      <c r="F1025" s="62">
        <f t="shared" ca="1" si="31"/>
        <v>3.9664547232549885</v>
      </c>
    </row>
    <row r="1026" spans="5:6" x14ac:dyDescent="0.25">
      <c r="E1026" s="62">
        <f t="shared" ca="1" si="30"/>
        <v>0.69291789346415378</v>
      </c>
      <c r="F1026" s="62">
        <f t="shared" ca="1" si="31"/>
        <v>1.6095928889107958</v>
      </c>
    </row>
    <row r="1027" spans="5:6" x14ac:dyDescent="0.25">
      <c r="E1027" s="62">
        <f t="shared" ca="1" si="30"/>
        <v>0.8935908853271326</v>
      </c>
      <c r="F1027" s="62">
        <f t="shared" ca="1" si="31"/>
        <v>3.3296405522293777</v>
      </c>
    </row>
    <row r="1028" spans="5:6" x14ac:dyDescent="0.25">
      <c r="E1028" s="62">
        <f t="shared" ref="E1028:E1091" ca="1" si="32">RAND()</f>
        <v>0.92227180050324886</v>
      </c>
      <c r="F1028" s="62">
        <f t="shared" ref="F1028:F1091" ca="1" si="33">_xlfn.F.INV(E1028,$C$3,$C$4)</f>
        <v>3.9845555371595158</v>
      </c>
    </row>
    <row r="1029" spans="5:6" x14ac:dyDescent="0.25">
      <c r="E1029" s="62">
        <f t="shared" ca="1" si="32"/>
        <v>0.24327941856496793</v>
      </c>
      <c r="F1029" s="62">
        <f t="shared" ca="1" si="33"/>
        <v>0.51708107091937405</v>
      </c>
    </row>
    <row r="1030" spans="5:6" x14ac:dyDescent="0.25">
      <c r="E1030" s="62">
        <f t="shared" ca="1" si="32"/>
        <v>0.90121432694414294</v>
      </c>
      <c r="F1030" s="62">
        <f t="shared" ca="1" si="33"/>
        <v>3.4775874923253167</v>
      </c>
    </row>
    <row r="1031" spans="5:6" x14ac:dyDescent="0.25">
      <c r="E1031" s="62">
        <f t="shared" ca="1" si="32"/>
        <v>0.40233653225561516</v>
      </c>
      <c r="F1031" s="62">
        <f t="shared" ca="1" si="33"/>
        <v>0.79238360215161208</v>
      </c>
    </row>
    <row r="1032" spans="5:6" x14ac:dyDescent="0.25">
      <c r="E1032" s="62">
        <f t="shared" ca="1" si="32"/>
        <v>0.95583902502118356</v>
      </c>
      <c r="F1032" s="62">
        <f t="shared" ca="1" si="33"/>
        <v>5.385011761130035</v>
      </c>
    </row>
    <row r="1033" spans="5:6" x14ac:dyDescent="0.25">
      <c r="E1033" s="62">
        <f t="shared" ca="1" si="32"/>
        <v>1.0558261181099038E-2</v>
      </c>
      <c r="F1033" s="62">
        <f t="shared" ca="1" si="33"/>
        <v>9.3461225667902104E-2</v>
      </c>
    </row>
    <row r="1034" spans="5:6" x14ac:dyDescent="0.25">
      <c r="E1034" s="62">
        <f t="shared" ca="1" si="32"/>
        <v>0.14819435039503337</v>
      </c>
      <c r="F1034" s="62">
        <f t="shared" ca="1" si="33"/>
        <v>0.36779404236233143</v>
      </c>
    </row>
    <row r="1035" spans="5:6" x14ac:dyDescent="0.25">
      <c r="E1035" s="62">
        <f t="shared" ca="1" si="32"/>
        <v>0.87924257779175385</v>
      </c>
      <c r="F1035" s="62">
        <f t="shared" ca="1" si="33"/>
        <v>3.0873445393029399</v>
      </c>
    </row>
    <row r="1036" spans="5:6" x14ac:dyDescent="0.25">
      <c r="E1036" s="62">
        <f t="shared" ca="1" si="32"/>
        <v>0.16608599555975434</v>
      </c>
      <c r="F1036" s="62">
        <f t="shared" ca="1" si="33"/>
        <v>0.39593141661278125</v>
      </c>
    </row>
    <row r="1037" spans="5:6" x14ac:dyDescent="0.25">
      <c r="E1037" s="62">
        <f t="shared" ca="1" si="32"/>
        <v>0.53454572559662772</v>
      </c>
      <c r="F1037" s="62">
        <f t="shared" ca="1" si="33"/>
        <v>1.0849230978424589</v>
      </c>
    </row>
    <row r="1038" spans="5:6" x14ac:dyDescent="0.25">
      <c r="E1038" s="62">
        <f t="shared" ca="1" si="32"/>
        <v>0.61708973569280912</v>
      </c>
      <c r="F1038" s="62">
        <f t="shared" ca="1" si="33"/>
        <v>1.3236640932378763</v>
      </c>
    </row>
    <row r="1039" spans="5:6" x14ac:dyDescent="0.25">
      <c r="E1039" s="62">
        <f t="shared" ca="1" si="32"/>
        <v>0.30305909864117553</v>
      </c>
      <c r="F1039" s="62">
        <f t="shared" ca="1" si="33"/>
        <v>0.61451439101309546</v>
      </c>
    </row>
    <row r="1040" spans="5:6" x14ac:dyDescent="0.25">
      <c r="E1040" s="62">
        <f t="shared" ca="1" si="32"/>
        <v>2.9758473760350901E-2</v>
      </c>
      <c r="F1040" s="62">
        <f t="shared" ca="1" si="33"/>
        <v>0.15233792226897727</v>
      </c>
    </row>
    <row r="1041" spans="5:6" x14ac:dyDescent="0.25">
      <c r="E1041" s="62">
        <f t="shared" ca="1" si="32"/>
        <v>0.11286179125993412</v>
      </c>
      <c r="F1041" s="62">
        <f t="shared" ca="1" si="33"/>
        <v>0.31100150345943345</v>
      </c>
    </row>
    <row r="1042" spans="5:6" x14ac:dyDescent="0.25">
      <c r="E1042" s="62">
        <f t="shared" ca="1" si="32"/>
        <v>0.14403507404952121</v>
      </c>
      <c r="F1042" s="62">
        <f t="shared" ca="1" si="33"/>
        <v>0.36121130695567522</v>
      </c>
    </row>
    <row r="1043" spans="5:6" x14ac:dyDescent="0.25">
      <c r="E1043" s="62">
        <f t="shared" ca="1" si="32"/>
        <v>0.34437671540001902</v>
      </c>
      <c r="F1043" s="62">
        <f t="shared" ca="1" si="33"/>
        <v>0.68553140736624629</v>
      </c>
    </row>
    <row r="1044" spans="5:6" x14ac:dyDescent="0.25">
      <c r="E1044" s="62">
        <f t="shared" ca="1" si="32"/>
        <v>7.1515072711599847E-2</v>
      </c>
      <c r="F1044" s="62">
        <f t="shared" ca="1" si="33"/>
        <v>0.23969166886924007</v>
      </c>
    </row>
    <row r="1045" spans="5:6" x14ac:dyDescent="0.25">
      <c r="E1045" s="62">
        <f t="shared" ca="1" si="32"/>
        <v>0.95228646477211676</v>
      </c>
      <c r="F1045" s="62">
        <f t="shared" ca="1" si="33"/>
        <v>5.1745686968778095</v>
      </c>
    </row>
    <row r="1046" spans="5:6" x14ac:dyDescent="0.25">
      <c r="E1046" s="62">
        <f t="shared" ca="1" si="32"/>
        <v>0.66953594695721952</v>
      </c>
      <c r="F1046" s="62">
        <f t="shared" ca="1" si="33"/>
        <v>1.5123879975508332</v>
      </c>
    </row>
    <row r="1047" spans="5:6" x14ac:dyDescent="0.25">
      <c r="E1047" s="62">
        <f t="shared" ca="1" si="32"/>
        <v>0.19840972972918525</v>
      </c>
      <c r="F1047" s="62">
        <f t="shared" ca="1" si="33"/>
        <v>0.4464443644517605</v>
      </c>
    </row>
    <row r="1048" spans="5:6" x14ac:dyDescent="0.25">
      <c r="E1048" s="62">
        <f t="shared" ca="1" si="32"/>
        <v>0.29285966347392212</v>
      </c>
      <c r="F1048" s="62">
        <f t="shared" ca="1" si="33"/>
        <v>0.59750581515130141</v>
      </c>
    </row>
    <row r="1049" spans="5:6" x14ac:dyDescent="0.25">
      <c r="E1049" s="62">
        <f t="shared" ca="1" si="32"/>
        <v>0.98120427574727531</v>
      </c>
      <c r="F1049" s="62">
        <f t="shared" ca="1" si="33"/>
        <v>8.1903982826008139</v>
      </c>
    </row>
    <row r="1050" spans="5:6" x14ac:dyDescent="0.25">
      <c r="E1050" s="62">
        <f t="shared" ca="1" si="32"/>
        <v>0.61523807145107379</v>
      </c>
      <c r="F1050" s="62">
        <f t="shared" ca="1" si="33"/>
        <v>1.3176178544569574</v>
      </c>
    </row>
    <row r="1051" spans="5:6" x14ac:dyDescent="0.25">
      <c r="E1051" s="62">
        <f t="shared" ca="1" si="32"/>
        <v>0.46758816921933977</v>
      </c>
      <c r="F1051" s="62">
        <f t="shared" ca="1" si="33"/>
        <v>0.92638849493750741</v>
      </c>
    </row>
    <row r="1052" spans="5:6" x14ac:dyDescent="0.25">
      <c r="E1052" s="62">
        <f t="shared" ca="1" si="32"/>
        <v>0.79997397466404241</v>
      </c>
      <c r="F1052" s="62">
        <f t="shared" ca="1" si="33"/>
        <v>2.227316720712297</v>
      </c>
    </row>
    <row r="1053" spans="5:6" x14ac:dyDescent="0.25">
      <c r="E1053" s="62">
        <f t="shared" ca="1" si="32"/>
        <v>0.7241682847253611</v>
      </c>
      <c r="F1053" s="62">
        <f t="shared" ca="1" si="33"/>
        <v>1.7559330365262324</v>
      </c>
    </row>
    <row r="1054" spans="5:6" x14ac:dyDescent="0.25">
      <c r="E1054" s="62">
        <f t="shared" ca="1" si="32"/>
        <v>0.54121965367842362</v>
      </c>
      <c r="F1054" s="62">
        <f t="shared" ca="1" si="33"/>
        <v>1.1022054451915686</v>
      </c>
    </row>
    <row r="1055" spans="5:6" x14ac:dyDescent="0.25">
      <c r="E1055" s="62">
        <f t="shared" ca="1" si="32"/>
        <v>0.12380855997049012</v>
      </c>
      <c r="F1055" s="62">
        <f t="shared" ca="1" si="33"/>
        <v>0.32884928408677833</v>
      </c>
    </row>
    <row r="1056" spans="5:6" x14ac:dyDescent="0.25">
      <c r="E1056" s="62">
        <f t="shared" ca="1" si="32"/>
        <v>0.6138652763089365</v>
      </c>
      <c r="F1056" s="62">
        <f t="shared" ca="1" si="33"/>
        <v>1.3131591898718566</v>
      </c>
    </row>
    <row r="1057" spans="5:6" x14ac:dyDescent="0.25">
      <c r="E1057" s="62">
        <f t="shared" ca="1" si="32"/>
        <v>0.95549709642851444</v>
      </c>
      <c r="F1057" s="62">
        <f t="shared" ca="1" si="33"/>
        <v>5.3637455167720454</v>
      </c>
    </row>
    <row r="1058" spans="5:6" x14ac:dyDescent="0.25">
      <c r="E1058" s="62">
        <f t="shared" ca="1" si="32"/>
        <v>0.93071462333177624</v>
      </c>
      <c r="F1058" s="62">
        <f t="shared" ca="1" si="33"/>
        <v>4.2449095154452889</v>
      </c>
    </row>
    <row r="1059" spans="5:6" x14ac:dyDescent="0.25">
      <c r="E1059" s="62">
        <f t="shared" ca="1" si="32"/>
        <v>0.63745698498728431</v>
      </c>
      <c r="F1059" s="62">
        <f t="shared" ca="1" si="33"/>
        <v>1.3927447660006029</v>
      </c>
    </row>
    <row r="1060" spans="5:6" x14ac:dyDescent="0.25">
      <c r="E1060" s="62">
        <f t="shared" ca="1" si="32"/>
        <v>0.8842299495020729</v>
      </c>
      <c r="F1060" s="62">
        <f t="shared" ca="1" si="33"/>
        <v>3.1668443608499439</v>
      </c>
    </row>
    <row r="1061" spans="5:6" x14ac:dyDescent="0.25">
      <c r="E1061" s="62">
        <f t="shared" ca="1" si="32"/>
        <v>0.98221753137506806</v>
      </c>
      <c r="F1061" s="62">
        <f t="shared" ca="1" si="33"/>
        <v>8.4072985620116878</v>
      </c>
    </row>
    <row r="1062" spans="5:6" x14ac:dyDescent="0.25">
      <c r="E1062" s="62">
        <f t="shared" ca="1" si="32"/>
        <v>2.068482387608872E-2</v>
      </c>
      <c r="F1062" s="62">
        <f t="shared" ca="1" si="33"/>
        <v>0.12776908719582819</v>
      </c>
    </row>
    <row r="1063" spans="5:6" x14ac:dyDescent="0.25">
      <c r="E1063" s="62">
        <f t="shared" ca="1" si="32"/>
        <v>0.58422635681379798</v>
      </c>
      <c r="F1063" s="62">
        <f t="shared" ca="1" si="33"/>
        <v>1.2215358641323892</v>
      </c>
    </row>
    <row r="1064" spans="5:6" x14ac:dyDescent="0.25">
      <c r="E1064" s="62">
        <f t="shared" ca="1" si="32"/>
        <v>0.81051960341030005</v>
      </c>
      <c r="F1064" s="62">
        <f t="shared" ca="1" si="33"/>
        <v>2.312159250722297</v>
      </c>
    </row>
    <row r="1065" spans="5:6" x14ac:dyDescent="0.25">
      <c r="E1065" s="62">
        <f t="shared" ca="1" si="32"/>
        <v>0.10838577640164071</v>
      </c>
      <c r="F1065" s="62">
        <f t="shared" ca="1" si="33"/>
        <v>0.30361407542180463</v>
      </c>
    </row>
    <row r="1066" spans="5:6" x14ac:dyDescent="0.25">
      <c r="E1066" s="62">
        <f t="shared" ca="1" si="32"/>
        <v>0.87215176599746058</v>
      </c>
      <c r="F1066" s="62">
        <f t="shared" ca="1" si="33"/>
        <v>2.9817949402375605</v>
      </c>
    </row>
    <row r="1067" spans="5:6" x14ac:dyDescent="0.25">
      <c r="E1067" s="62">
        <f t="shared" ca="1" si="32"/>
        <v>0.35595316715854852</v>
      </c>
      <c r="F1067" s="62">
        <f t="shared" ca="1" si="33"/>
        <v>0.70612817225700675</v>
      </c>
    </row>
    <row r="1068" spans="5:6" x14ac:dyDescent="0.25">
      <c r="E1068" s="62">
        <f t="shared" ca="1" si="32"/>
        <v>0.72485494572318643</v>
      </c>
      <c r="F1068" s="62">
        <f t="shared" ca="1" si="33"/>
        <v>1.7593932740449296</v>
      </c>
    </row>
    <row r="1069" spans="5:6" x14ac:dyDescent="0.25">
      <c r="E1069" s="62">
        <f t="shared" ca="1" si="32"/>
        <v>0.69434337674907254</v>
      </c>
      <c r="F1069" s="62">
        <f t="shared" ca="1" si="33"/>
        <v>1.6158323233848626</v>
      </c>
    </row>
    <row r="1070" spans="5:6" x14ac:dyDescent="0.25">
      <c r="E1070" s="62">
        <f t="shared" ca="1" si="32"/>
        <v>0.10578503936429595</v>
      </c>
      <c r="F1070" s="62">
        <f t="shared" ca="1" si="33"/>
        <v>0.29929417019433235</v>
      </c>
    </row>
    <row r="1071" spans="5:6" x14ac:dyDescent="0.25">
      <c r="E1071" s="62">
        <f t="shared" ca="1" si="32"/>
        <v>0.89260415012109151</v>
      </c>
      <c r="F1071" s="62">
        <f t="shared" ca="1" si="33"/>
        <v>3.3115624027847512</v>
      </c>
    </row>
    <row r="1072" spans="5:6" x14ac:dyDescent="0.25">
      <c r="E1072" s="62">
        <f t="shared" ca="1" si="32"/>
        <v>8.972479771905828E-2</v>
      </c>
      <c r="F1072" s="62">
        <f t="shared" ca="1" si="33"/>
        <v>0.27207746882183698</v>
      </c>
    </row>
    <row r="1073" spans="5:6" x14ac:dyDescent="0.25">
      <c r="E1073" s="62">
        <f t="shared" ca="1" si="32"/>
        <v>0.62632632171007718</v>
      </c>
      <c r="F1073" s="62">
        <f t="shared" ca="1" si="33"/>
        <v>1.3543929551790581</v>
      </c>
    </row>
    <row r="1074" spans="5:6" x14ac:dyDescent="0.25">
      <c r="E1074" s="62">
        <f t="shared" ca="1" si="32"/>
        <v>0.47117961958431176</v>
      </c>
      <c r="F1074" s="62">
        <f t="shared" ca="1" si="33"/>
        <v>0.93428683642966337</v>
      </c>
    </row>
    <row r="1075" spans="5:6" x14ac:dyDescent="0.25">
      <c r="E1075" s="62">
        <f t="shared" ca="1" si="32"/>
        <v>0.95300042763499471</v>
      </c>
      <c r="F1075" s="62">
        <f t="shared" ca="1" si="33"/>
        <v>5.2150742548941418</v>
      </c>
    </row>
    <row r="1076" spans="5:6" x14ac:dyDescent="0.25">
      <c r="E1076" s="62">
        <f t="shared" ca="1" si="32"/>
        <v>0.76572148952827945</v>
      </c>
      <c r="F1076" s="62">
        <f t="shared" ca="1" si="33"/>
        <v>1.988877853028761</v>
      </c>
    </row>
    <row r="1077" spans="5:6" x14ac:dyDescent="0.25">
      <c r="E1077" s="62">
        <f t="shared" ca="1" si="32"/>
        <v>0.62373961556790136</v>
      </c>
      <c r="F1077" s="62">
        <f t="shared" ca="1" si="33"/>
        <v>1.3456900609260658</v>
      </c>
    </row>
    <row r="1078" spans="5:6" x14ac:dyDescent="0.25">
      <c r="E1078" s="62">
        <f t="shared" ca="1" si="32"/>
        <v>0.62835191862378781</v>
      </c>
      <c r="F1078" s="62">
        <f t="shared" ca="1" si="33"/>
        <v>1.3612621605155817</v>
      </c>
    </row>
    <row r="1079" spans="5:6" x14ac:dyDescent="0.25">
      <c r="E1079" s="62">
        <f t="shared" ca="1" si="32"/>
        <v>0.57516991664640527</v>
      </c>
      <c r="F1079" s="62">
        <f t="shared" ca="1" si="33"/>
        <v>1.1951690866087776</v>
      </c>
    </row>
    <row r="1080" spans="5:6" x14ac:dyDescent="0.25">
      <c r="E1080" s="62">
        <f t="shared" ca="1" si="32"/>
        <v>0.13518580103095312</v>
      </c>
      <c r="F1080" s="62">
        <f t="shared" ca="1" si="33"/>
        <v>0.34713306011160405</v>
      </c>
    </row>
    <row r="1081" spans="5:6" x14ac:dyDescent="0.25">
      <c r="E1081" s="62">
        <f t="shared" ca="1" si="32"/>
        <v>0.73790545235271521</v>
      </c>
      <c r="F1081" s="62">
        <f t="shared" ca="1" si="33"/>
        <v>1.8274314683491477</v>
      </c>
    </row>
    <row r="1082" spans="5:6" x14ac:dyDescent="0.25">
      <c r="E1082" s="62">
        <f t="shared" ca="1" si="32"/>
        <v>0.6331959593775266</v>
      </c>
      <c r="F1082" s="62">
        <f t="shared" ca="1" si="33"/>
        <v>1.3778861994105764</v>
      </c>
    </row>
    <row r="1083" spans="5:6" x14ac:dyDescent="0.25">
      <c r="E1083" s="62">
        <f t="shared" ca="1" si="32"/>
        <v>0.17330975780630997</v>
      </c>
      <c r="F1083" s="62">
        <f t="shared" ca="1" si="33"/>
        <v>0.40723643363771445</v>
      </c>
    </row>
    <row r="1084" spans="5:6" x14ac:dyDescent="0.25">
      <c r="E1084" s="62">
        <f t="shared" ca="1" si="32"/>
        <v>0.83260140347757361</v>
      </c>
      <c r="F1084" s="62">
        <f t="shared" ca="1" si="33"/>
        <v>2.5126431193296273</v>
      </c>
    </row>
    <row r="1085" spans="5:6" x14ac:dyDescent="0.25">
      <c r="E1085" s="62">
        <f t="shared" ca="1" si="32"/>
        <v>0.65179089355568798</v>
      </c>
      <c r="F1085" s="62">
        <f t="shared" ca="1" si="33"/>
        <v>1.4444336027067577</v>
      </c>
    </row>
    <row r="1086" spans="5:6" x14ac:dyDescent="0.25">
      <c r="E1086" s="62">
        <f t="shared" ca="1" si="32"/>
        <v>2.1680059449190048E-2</v>
      </c>
      <c r="F1086" s="62">
        <f t="shared" ca="1" si="33"/>
        <v>0.13066575379127579</v>
      </c>
    </row>
    <row r="1087" spans="5:6" x14ac:dyDescent="0.25">
      <c r="E1087" s="62">
        <f t="shared" ca="1" si="32"/>
        <v>0.49622939352627393</v>
      </c>
      <c r="F1087" s="62">
        <f t="shared" ca="1" si="33"/>
        <v>0.99115492161838814</v>
      </c>
    </row>
    <row r="1088" spans="5:6" x14ac:dyDescent="0.25">
      <c r="E1088" s="62">
        <f t="shared" ca="1" si="32"/>
        <v>0.76952841136099492</v>
      </c>
      <c r="F1088" s="62">
        <f t="shared" ca="1" si="33"/>
        <v>2.0129799839585618</v>
      </c>
    </row>
    <row r="1089" spans="5:6" x14ac:dyDescent="0.25">
      <c r="E1089" s="62">
        <f t="shared" ca="1" si="32"/>
        <v>0.79729815523093506</v>
      </c>
      <c r="F1089" s="62">
        <f t="shared" ca="1" si="33"/>
        <v>2.2067516362856994</v>
      </c>
    </row>
    <row r="1090" spans="5:6" x14ac:dyDescent="0.25">
      <c r="E1090" s="62">
        <f t="shared" ca="1" si="32"/>
        <v>0.87866994699099521</v>
      </c>
      <c r="F1090" s="62">
        <f t="shared" ca="1" si="33"/>
        <v>3.0785066683225248</v>
      </c>
    </row>
    <row r="1091" spans="5:6" x14ac:dyDescent="0.25">
      <c r="E1091" s="62">
        <f t="shared" ca="1" si="32"/>
        <v>3.8872146664462037E-2</v>
      </c>
      <c r="F1091" s="62">
        <f t="shared" ca="1" si="33"/>
        <v>0.17402636795980575</v>
      </c>
    </row>
    <row r="1092" spans="5:6" x14ac:dyDescent="0.25">
      <c r="E1092" s="62">
        <f t="shared" ref="E1092:E1155" ca="1" si="34">RAND()</f>
        <v>0.38274343200434513</v>
      </c>
      <c r="F1092" s="62">
        <f t="shared" ref="F1092:F1155" ca="1" si="35">_xlfn.F.INV(E1092,$C$3,$C$4)</f>
        <v>0.75516684174682203</v>
      </c>
    </row>
    <row r="1093" spans="5:6" x14ac:dyDescent="0.25">
      <c r="E1093" s="62">
        <f t="shared" ca="1" si="34"/>
        <v>0.93414004190416333</v>
      </c>
      <c r="F1093" s="62">
        <f t="shared" ca="1" si="35"/>
        <v>4.3634639422934338</v>
      </c>
    </row>
    <row r="1094" spans="5:6" x14ac:dyDescent="0.25">
      <c r="E1094" s="62">
        <f t="shared" ca="1" si="34"/>
        <v>0.91136103818630021</v>
      </c>
      <c r="F1094" s="62">
        <f t="shared" ca="1" si="35"/>
        <v>3.7009878212647269</v>
      </c>
    </row>
    <row r="1095" spans="5:6" x14ac:dyDescent="0.25">
      <c r="E1095" s="62">
        <f t="shared" ca="1" si="34"/>
        <v>0.92449641294418528</v>
      </c>
      <c r="F1095" s="62">
        <f t="shared" ca="1" si="35"/>
        <v>4.0492123797058248</v>
      </c>
    </row>
    <row r="1096" spans="5:6" x14ac:dyDescent="0.25">
      <c r="E1096" s="62">
        <f t="shared" ca="1" si="34"/>
        <v>0.11050345198333822</v>
      </c>
      <c r="F1096" s="62">
        <f t="shared" ca="1" si="35"/>
        <v>0.30711638129082836</v>
      </c>
    </row>
    <row r="1097" spans="5:6" x14ac:dyDescent="0.25">
      <c r="E1097" s="62">
        <f t="shared" ca="1" si="34"/>
        <v>2.8364566194820084E-2</v>
      </c>
      <c r="F1097" s="62">
        <f t="shared" ca="1" si="35"/>
        <v>0.14879576871175057</v>
      </c>
    </row>
    <row r="1098" spans="5:6" x14ac:dyDescent="0.25">
      <c r="E1098" s="62">
        <f t="shared" ca="1" si="34"/>
        <v>0.17830762153013446</v>
      </c>
      <c r="F1098" s="62">
        <f t="shared" ca="1" si="35"/>
        <v>0.41504764524568022</v>
      </c>
    </row>
    <row r="1099" spans="5:6" x14ac:dyDescent="0.25">
      <c r="E1099" s="62">
        <f t="shared" ca="1" si="34"/>
        <v>0.54762380770587005</v>
      </c>
      <c r="F1099" s="62">
        <f t="shared" ca="1" si="35"/>
        <v>1.1190799138505678</v>
      </c>
    </row>
    <row r="1100" spans="5:6" x14ac:dyDescent="0.25">
      <c r="E1100" s="62">
        <f t="shared" ca="1" si="34"/>
        <v>0.68029637995097347</v>
      </c>
      <c r="F1100" s="62">
        <f t="shared" ca="1" si="35"/>
        <v>1.5559615100592987</v>
      </c>
    </row>
    <row r="1101" spans="5:6" x14ac:dyDescent="0.25">
      <c r="E1101" s="62">
        <f t="shared" ca="1" si="34"/>
        <v>0.94808236569176763</v>
      </c>
      <c r="F1101" s="62">
        <f t="shared" ca="1" si="35"/>
        <v>4.9520766215797947</v>
      </c>
    </row>
    <row r="1102" spans="5:6" x14ac:dyDescent="0.25">
      <c r="E1102" s="62">
        <f t="shared" ca="1" si="34"/>
        <v>0.79674660376077111</v>
      </c>
      <c r="F1102" s="62">
        <f t="shared" ca="1" si="35"/>
        <v>2.2025584672062615</v>
      </c>
    </row>
    <row r="1103" spans="5:6" x14ac:dyDescent="0.25">
      <c r="E1103" s="62">
        <f t="shared" ca="1" si="34"/>
        <v>0.55500474033328373</v>
      </c>
      <c r="F1103" s="62">
        <f t="shared" ca="1" si="35"/>
        <v>1.1388950647920275</v>
      </c>
    </row>
    <row r="1104" spans="5:6" x14ac:dyDescent="0.25">
      <c r="E1104" s="62">
        <f t="shared" ca="1" si="34"/>
        <v>0.26742209978304721</v>
      </c>
      <c r="F1104" s="62">
        <f t="shared" ca="1" si="35"/>
        <v>0.55582682758998614</v>
      </c>
    </row>
    <row r="1105" spans="5:6" x14ac:dyDescent="0.25">
      <c r="E1105" s="62">
        <f t="shared" ca="1" si="34"/>
        <v>0.8580670779003583</v>
      </c>
      <c r="F1105" s="62">
        <f t="shared" ca="1" si="35"/>
        <v>2.7942597067570389</v>
      </c>
    </row>
    <row r="1106" spans="5:6" x14ac:dyDescent="0.25">
      <c r="E1106" s="62">
        <f t="shared" ca="1" si="34"/>
        <v>0.10880314597852248</v>
      </c>
      <c r="F1106" s="62">
        <f t="shared" ca="1" si="35"/>
        <v>0.30430539502259885</v>
      </c>
    </row>
    <row r="1107" spans="5:6" x14ac:dyDescent="0.25">
      <c r="E1107" s="62">
        <f t="shared" ca="1" si="34"/>
        <v>0.2158413611862694</v>
      </c>
      <c r="F1107" s="62">
        <f t="shared" ca="1" si="35"/>
        <v>0.47374023018188338</v>
      </c>
    </row>
    <row r="1108" spans="5:6" x14ac:dyDescent="0.25">
      <c r="E1108" s="62">
        <f t="shared" ca="1" si="34"/>
        <v>0.12860626675533682</v>
      </c>
      <c r="F1108" s="62">
        <f t="shared" ca="1" si="35"/>
        <v>0.3365882421866157</v>
      </c>
    </row>
    <row r="1109" spans="5:6" x14ac:dyDescent="0.25">
      <c r="E1109" s="62">
        <f t="shared" ca="1" si="34"/>
        <v>0.28657636432413258</v>
      </c>
      <c r="F1109" s="62">
        <f t="shared" ca="1" si="35"/>
        <v>0.58711696325849716</v>
      </c>
    </row>
    <row r="1110" spans="5:6" x14ac:dyDescent="0.25">
      <c r="E1110" s="62">
        <f t="shared" ca="1" si="34"/>
        <v>0.40885254948348237</v>
      </c>
      <c r="F1110" s="62">
        <f t="shared" ca="1" si="35"/>
        <v>0.80503871075688738</v>
      </c>
    </row>
    <row r="1111" spans="5:6" x14ac:dyDescent="0.25">
      <c r="E1111" s="62">
        <f t="shared" ca="1" si="34"/>
        <v>2.0349520330881776E-2</v>
      </c>
      <c r="F1111" s="62">
        <f t="shared" ca="1" si="35"/>
        <v>0.12677931056917419</v>
      </c>
    </row>
    <row r="1112" spans="5:6" x14ac:dyDescent="0.25">
      <c r="E1112" s="62">
        <f t="shared" ca="1" si="34"/>
        <v>0.21637089924956032</v>
      </c>
      <c r="F1112" s="62">
        <f t="shared" ca="1" si="35"/>
        <v>0.47457159900155077</v>
      </c>
    </row>
    <row r="1113" spans="5:6" x14ac:dyDescent="0.25">
      <c r="E1113" s="62">
        <f t="shared" ca="1" si="34"/>
        <v>0.98477309309660588</v>
      </c>
      <c r="F1113" s="62">
        <f t="shared" ca="1" si="35"/>
        <v>9.0405828035571165</v>
      </c>
    </row>
    <row r="1114" spans="5:6" x14ac:dyDescent="0.25">
      <c r="E1114" s="62">
        <f t="shared" ca="1" si="34"/>
        <v>0.71914535530960366</v>
      </c>
      <c r="F1114" s="62">
        <f t="shared" ca="1" si="35"/>
        <v>1.7309654508231023</v>
      </c>
    </row>
    <row r="1115" spans="5:6" x14ac:dyDescent="0.25">
      <c r="E1115" s="62">
        <f t="shared" ca="1" si="34"/>
        <v>2.3209088692777935E-2</v>
      </c>
      <c r="F1115" s="62">
        <f t="shared" ca="1" si="35"/>
        <v>0.13500438530698519</v>
      </c>
    </row>
    <row r="1116" spans="5:6" x14ac:dyDescent="0.25">
      <c r="E1116" s="62">
        <f t="shared" ca="1" si="34"/>
        <v>0.76066008595071599</v>
      </c>
      <c r="F1116" s="62">
        <f t="shared" ca="1" si="35"/>
        <v>1.9576385597891643</v>
      </c>
    </row>
    <row r="1117" spans="5:6" x14ac:dyDescent="0.25">
      <c r="E1117" s="62">
        <f t="shared" ca="1" si="34"/>
        <v>0.81401402069794826</v>
      </c>
      <c r="F1117" s="62">
        <f t="shared" ca="1" si="35"/>
        <v>2.3417029777905745</v>
      </c>
    </row>
    <row r="1118" spans="5:6" x14ac:dyDescent="0.25">
      <c r="E1118" s="62">
        <f t="shared" ca="1" si="34"/>
        <v>0.70254180195888694</v>
      </c>
      <c r="F1118" s="62">
        <f t="shared" ca="1" si="35"/>
        <v>1.6524787278296369</v>
      </c>
    </row>
    <row r="1119" spans="5:6" x14ac:dyDescent="0.25">
      <c r="E1119" s="62">
        <f t="shared" ca="1" si="34"/>
        <v>0.35855542745433422</v>
      </c>
      <c r="F1119" s="62">
        <f t="shared" ca="1" si="35"/>
        <v>0.71080515270433264</v>
      </c>
    </row>
    <row r="1120" spans="5:6" x14ac:dyDescent="0.25">
      <c r="E1120" s="62">
        <f t="shared" ca="1" si="34"/>
        <v>0.58238122566680373</v>
      </c>
      <c r="F1120" s="62">
        <f t="shared" ca="1" si="35"/>
        <v>1.216105996394456</v>
      </c>
    </row>
    <row r="1121" spans="5:6" x14ac:dyDescent="0.25">
      <c r="E1121" s="62">
        <f t="shared" ca="1" si="34"/>
        <v>0.16250941204256708</v>
      </c>
      <c r="F1121" s="62">
        <f t="shared" ca="1" si="35"/>
        <v>0.39032497020252321</v>
      </c>
    </row>
    <row r="1122" spans="5:6" x14ac:dyDescent="0.25">
      <c r="E1122" s="62">
        <f t="shared" ca="1" si="34"/>
        <v>0.39300748247575368</v>
      </c>
      <c r="F1122" s="62">
        <f t="shared" ca="1" si="35"/>
        <v>0.77451108270032121</v>
      </c>
    </row>
    <row r="1123" spans="5:6" x14ac:dyDescent="0.25">
      <c r="E1123" s="62">
        <f t="shared" ca="1" si="34"/>
        <v>0.18903963345507335</v>
      </c>
      <c r="F1123" s="62">
        <f t="shared" ca="1" si="35"/>
        <v>0.43180789371561201</v>
      </c>
    </row>
    <row r="1124" spans="5:6" x14ac:dyDescent="0.25">
      <c r="E1124" s="62">
        <f t="shared" ca="1" si="34"/>
        <v>0.93839419843921967</v>
      </c>
      <c r="F1124" s="62">
        <f t="shared" ca="1" si="35"/>
        <v>4.5232130766873748</v>
      </c>
    </row>
    <row r="1125" spans="5:6" x14ac:dyDescent="0.25">
      <c r="E1125" s="62">
        <f t="shared" ca="1" si="34"/>
        <v>0.50611840115009232</v>
      </c>
      <c r="F1125" s="62">
        <f t="shared" ca="1" si="35"/>
        <v>1.0145211901060365</v>
      </c>
    </row>
    <row r="1126" spans="5:6" x14ac:dyDescent="0.25">
      <c r="E1126" s="62">
        <f t="shared" ca="1" si="34"/>
        <v>0.14170286638190444</v>
      </c>
      <c r="F1126" s="62">
        <f t="shared" ca="1" si="35"/>
        <v>0.35751125282799601</v>
      </c>
    </row>
    <row r="1127" spans="5:6" x14ac:dyDescent="0.25">
      <c r="E1127" s="62">
        <f t="shared" ca="1" si="34"/>
        <v>0.48160987939005129</v>
      </c>
      <c r="F1127" s="62">
        <f t="shared" ca="1" si="35"/>
        <v>0.95757841754110451</v>
      </c>
    </row>
    <row r="1128" spans="5:6" x14ac:dyDescent="0.25">
      <c r="E1128" s="62">
        <f t="shared" ca="1" si="34"/>
        <v>0.1135853146504292</v>
      </c>
      <c r="F1128" s="62">
        <f t="shared" ca="1" si="35"/>
        <v>0.31219035237718679</v>
      </c>
    </row>
    <row r="1129" spans="5:6" x14ac:dyDescent="0.25">
      <c r="E1129" s="62">
        <f t="shared" ca="1" si="34"/>
        <v>0.65628793839688393</v>
      </c>
      <c r="F1129" s="62">
        <f t="shared" ca="1" si="35"/>
        <v>1.4612215107163469</v>
      </c>
    </row>
    <row r="1130" spans="5:6" x14ac:dyDescent="0.25">
      <c r="E1130" s="62">
        <f t="shared" ca="1" si="34"/>
        <v>0.82131733591349287</v>
      </c>
      <c r="F1130" s="62">
        <f t="shared" ca="1" si="35"/>
        <v>2.4059654421580783</v>
      </c>
    </row>
    <row r="1131" spans="5:6" x14ac:dyDescent="0.25">
      <c r="E1131" s="62">
        <f t="shared" ca="1" si="34"/>
        <v>0.44053067822788439</v>
      </c>
      <c r="F1131" s="62">
        <f t="shared" ca="1" si="35"/>
        <v>0.86875065319005174</v>
      </c>
    </row>
    <row r="1132" spans="5:6" x14ac:dyDescent="0.25">
      <c r="E1132" s="62">
        <f t="shared" ca="1" si="34"/>
        <v>0.8581456055571518</v>
      </c>
      <c r="F1132" s="62">
        <f t="shared" ca="1" si="35"/>
        <v>2.795233538751587</v>
      </c>
    </row>
    <row r="1133" spans="5:6" x14ac:dyDescent="0.25">
      <c r="E1133" s="62">
        <f t="shared" ca="1" si="34"/>
        <v>0.84504110067743066</v>
      </c>
      <c r="F1133" s="62">
        <f t="shared" ca="1" si="35"/>
        <v>2.6422726011946791</v>
      </c>
    </row>
    <row r="1134" spans="5:6" x14ac:dyDescent="0.25">
      <c r="E1134" s="62">
        <f t="shared" ca="1" si="34"/>
        <v>0.71126017448891665</v>
      </c>
      <c r="F1134" s="62">
        <f t="shared" ca="1" si="35"/>
        <v>1.6929449446085632</v>
      </c>
    </row>
    <row r="1135" spans="5:6" x14ac:dyDescent="0.25">
      <c r="E1135" s="62">
        <f t="shared" ca="1" si="34"/>
        <v>0.53778179802935921</v>
      </c>
      <c r="F1135" s="62">
        <f t="shared" ca="1" si="35"/>
        <v>1.0932650970624671</v>
      </c>
    </row>
    <row r="1136" spans="5:6" x14ac:dyDescent="0.25">
      <c r="E1136" s="62">
        <f t="shared" ca="1" si="34"/>
        <v>0.28612103873853378</v>
      </c>
      <c r="F1136" s="62">
        <f t="shared" ca="1" si="35"/>
        <v>0.58636664760945312</v>
      </c>
    </row>
    <row r="1137" spans="5:6" x14ac:dyDescent="0.25">
      <c r="E1137" s="62">
        <f t="shared" ca="1" si="34"/>
        <v>0.45814187451924304</v>
      </c>
      <c r="F1137" s="62">
        <f t="shared" ca="1" si="35"/>
        <v>0.90589981993436375</v>
      </c>
    </row>
    <row r="1138" spans="5:6" x14ac:dyDescent="0.25">
      <c r="E1138" s="62">
        <f t="shared" ca="1" si="34"/>
        <v>0.47087858708279695</v>
      </c>
      <c r="F1138" s="62">
        <f t="shared" ca="1" si="35"/>
        <v>0.93362245530492016</v>
      </c>
    </row>
    <row r="1139" spans="5:6" x14ac:dyDescent="0.25">
      <c r="E1139" s="62">
        <f t="shared" ca="1" si="34"/>
        <v>0.66391053697008384</v>
      </c>
      <c r="F1139" s="62">
        <f t="shared" ca="1" si="35"/>
        <v>1.4903404170233157</v>
      </c>
    </row>
    <row r="1140" spans="5:6" x14ac:dyDescent="0.25">
      <c r="E1140" s="62">
        <f t="shared" ca="1" si="34"/>
        <v>0.54965572980928501</v>
      </c>
      <c r="F1140" s="62">
        <f t="shared" ca="1" si="35"/>
        <v>1.1244950731816472</v>
      </c>
    </row>
    <row r="1141" spans="5:6" x14ac:dyDescent="0.25">
      <c r="E1141" s="62">
        <f t="shared" ca="1" si="34"/>
        <v>0.71030347344772327</v>
      </c>
      <c r="F1141" s="62">
        <f t="shared" ca="1" si="35"/>
        <v>1.6884257880397804</v>
      </c>
    </row>
    <row r="1142" spans="5:6" x14ac:dyDescent="0.25">
      <c r="E1142" s="62">
        <f t="shared" ca="1" si="34"/>
        <v>0.14039601956283188</v>
      </c>
      <c r="F1142" s="62">
        <f t="shared" ca="1" si="35"/>
        <v>0.35543489441945819</v>
      </c>
    </row>
    <row r="1143" spans="5:6" x14ac:dyDescent="0.25">
      <c r="E1143" s="62">
        <f t="shared" ca="1" si="34"/>
        <v>0.30725372918081506</v>
      </c>
      <c r="F1143" s="62">
        <f t="shared" ca="1" si="35"/>
        <v>0.62156420212868579</v>
      </c>
    </row>
    <row r="1144" spans="5:6" x14ac:dyDescent="0.25">
      <c r="E1144" s="62">
        <f t="shared" ca="1" si="34"/>
        <v>0.1987506701690881</v>
      </c>
      <c r="F1144" s="62">
        <f t="shared" ca="1" si="35"/>
        <v>0.44697721895464798</v>
      </c>
    </row>
    <row r="1145" spans="5:6" x14ac:dyDescent="0.25">
      <c r="E1145" s="62">
        <f t="shared" ca="1" si="34"/>
        <v>0.80823866066431604</v>
      </c>
      <c r="F1145" s="62">
        <f t="shared" ca="1" si="35"/>
        <v>2.2932721593807912</v>
      </c>
    </row>
    <row r="1146" spans="5:6" x14ac:dyDescent="0.25">
      <c r="E1146" s="62">
        <f t="shared" ca="1" si="34"/>
        <v>0.22356078447174166</v>
      </c>
      <c r="F1146" s="62">
        <f t="shared" ca="1" si="35"/>
        <v>0.48587643193735808</v>
      </c>
    </row>
    <row r="1147" spans="5:6" x14ac:dyDescent="0.25">
      <c r="E1147" s="62">
        <f t="shared" ca="1" si="34"/>
        <v>0.32951044358480908</v>
      </c>
      <c r="F1147" s="62">
        <f t="shared" ca="1" si="35"/>
        <v>0.65955486842736233</v>
      </c>
    </row>
    <row r="1148" spans="5:6" x14ac:dyDescent="0.25">
      <c r="E1148" s="62">
        <f t="shared" ca="1" si="34"/>
        <v>0.96675327853170401</v>
      </c>
      <c r="F1148" s="62">
        <f t="shared" ca="1" si="35"/>
        <v>6.2144336565536271</v>
      </c>
    </row>
    <row r="1149" spans="5:6" x14ac:dyDescent="0.25">
      <c r="E1149" s="62">
        <f t="shared" ca="1" si="34"/>
        <v>0.54283842873580412</v>
      </c>
      <c r="F1149" s="62">
        <f t="shared" ca="1" si="35"/>
        <v>1.1064434928977231</v>
      </c>
    </row>
    <row r="1150" spans="5:6" x14ac:dyDescent="0.25">
      <c r="E1150" s="62">
        <f t="shared" ca="1" si="34"/>
        <v>0.54954683892330913</v>
      </c>
      <c r="F1150" s="62">
        <f t="shared" ca="1" si="35"/>
        <v>1.1242041149980333</v>
      </c>
    </row>
    <row r="1151" spans="5:6" x14ac:dyDescent="0.25">
      <c r="E1151" s="62">
        <f t="shared" ca="1" si="34"/>
        <v>0.35443117371370658</v>
      </c>
      <c r="F1151" s="62">
        <f t="shared" ca="1" si="35"/>
        <v>0.70340089071077261</v>
      </c>
    </row>
    <row r="1152" spans="5:6" x14ac:dyDescent="0.25">
      <c r="E1152" s="62">
        <f t="shared" ca="1" si="34"/>
        <v>0.73730602142913515</v>
      </c>
      <c r="F1152" s="62">
        <f t="shared" ca="1" si="35"/>
        <v>1.8242079102335818</v>
      </c>
    </row>
    <row r="1153" spans="5:6" x14ac:dyDescent="0.25">
      <c r="E1153" s="62">
        <f t="shared" ca="1" si="34"/>
        <v>0.12615789105253317</v>
      </c>
      <c r="F1153" s="62">
        <f t="shared" ca="1" si="35"/>
        <v>0.33264454554278566</v>
      </c>
    </row>
    <row r="1154" spans="5:6" x14ac:dyDescent="0.25">
      <c r="E1154" s="62">
        <f t="shared" ca="1" si="34"/>
        <v>0.69872052243220428</v>
      </c>
      <c r="F1154" s="62">
        <f t="shared" ca="1" si="35"/>
        <v>1.6352339571441548</v>
      </c>
    </row>
    <row r="1155" spans="5:6" x14ac:dyDescent="0.25">
      <c r="E1155" s="62">
        <f t="shared" ca="1" si="34"/>
        <v>0.38855694877435898</v>
      </c>
      <c r="F1155" s="62">
        <f t="shared" ca="1" si="35"/>
        <v>0.76608323112093535</v>
      </c>
    </row>
    <row r="1156" spans="5:6" x14ac:dyDescent="0.25">
      <c r="E1156" s="62">
        <f t="shared" ref="E1156:E1219" ca="1" si="36">RAND()</f>
        <v>5.73749316525477E-2</v>
      </c>
      <c r="F1156" s="62">
        <f t="shared" ref="F1156:F1219" ca="1" si="37">_xlfn.F.INV(E1156,$C$3,$C$4)</f>
        <v>0.21285331376705366</v>
      </c>
    </row>
    <row r="1157" spans="5:6" x14ac:dyDescent="0.25">
      <c r="E1157" s="62">
        <f t="shared" ca="1" si="36"/>
        <v>0.47052499651675539</v>
      </c>
      <c r="F1157" s="62">
        <f t="shared" ca="1" si="37"/>
        <v>0.93284262969345932</v>
      </c>
    </row>
    <row r="1158" spans="5:6" x14ac:dyDescent="0.25">
      <c r="E1158" s="62">
        <f t="shared" ca="1" si="36"/>
        <v>0.51246946756568856</v>
      </c>
      <c r="F1158" s="62">
        <f t="shared" ca="1" si="37"/>
        <v>1.0298217987269638</v>
      </c>
    </row>
    <row r="1159" spans="5:6" x14ac:dyDescent="0.25">
      <c r="E1159" s="62">
        <f t="shared" ca="1" si="36"/>
        <v>0.58941530055229252</v>
      </c>
      <c r="F1159" s="62">
        <f t="shared" ca="1" si="37"/>
        <v>1.2369695733123869</v>
      </c>
    </row>
    <row r="1160" spans="5:6" x14ac:dyDescent="0.25">
      <c r="E1160" s="62">
        <f t="shared" ca="1" si="36"/>
        <v>0.35459885128760582</v>
      </c>
      <c r="F1160" s="62">
        <f t="shared" ca="1" si="37"/>
        <v>0.70370106151859557</v>
      </c>
    </row>
    <row r="1161" spans="5:6" x14ac:dyDescent="0.25">
      <c r="E1161" s="62">
        <f t="shared" ca="1" si="36"/>
        <v>8.7945345776159423E-2</v>
      </c>
      <c r="F1161" s="62">
        <f t="shared" ca="1" si="37"/>
        <v>0.26899465566970354</v>
      </c>
    </row>
    <row r="1162" spans="5:6" x14ac:dyDescent="0.25">
      <c r="E1162" s="62">
        <f t="shared" ca="1" si="36"/>
        <v>0.1291366262107061</v>
      </c>
      <c r="F1162" s="62">
        <f t="shared" ca="1" si="37"/>
        <v>0.33744102662870101</v>
      </c>
    </row>
    <row r="1163" spans="5:6" x14ac:dyDescent="0.25">
      <c r="E1163" s="62">
        <f t="shared" ca="1" si="36"/>
        <v>0.45980446679290188</v>
      </c>
      <c r="F1163" s="62">
        <f t="shared" ca="1" si="37"/>
        <v>0.90947648864358044</v>
      </c>
    </row>
    <row r="1164" spans="5:6" x14ac:dyDescent="0.25">
      <c r="E1164" s="62">
        <f t="shared" ca="1" si="36"/>
        <v>9.9850389836745546E-2</v>
      </c>
      <c r="F1164" s="62">
        <f t="shared" ca="1" si="37"/>
        <v>0.28935257704178469</v>
      </c>
    </row>
    <row r="1165" spans="5:6" x14ac:dyDescent="0.25">
      <c r="E1165" s="62">
        <f t="shared" ca="1" si="36"/>
        <v>0.34520354795638397</v>
      </c>
      <c r="F1165" s="62">
        <f t="shared" ca="1" si="37"/>
        <v>0.68699146132244693</v>
      </c>
    </row>
    <row r="1166" spans="5:6" x14ac:dyDescent="0.25">
      <c r="E1166" s="62">
        <f t="shared" ca="1" si="36"/>
        <v>0.65441082776842241</v>
      </c>
      <c r="F1166" s="62">
        <f t="shared" ca="1" si="37"/>
        <v>1.4541795700293054</v>
      </c>
    </row>
    <row r="1167" spans="5:6" x14ac:dyDescent="0.25">
      <c r="E1167" s="62">
        <f t="shared" ca="1" si="36"/>
        <v>0.37224112822831834</v>
      </c>
      <c r="F1167" s="62">
        <f t="shared" ca="1" si="37"/>
        <v>0.73570197113835256</v>
      </c>
    </row>
    <row r="1168" spans="5:6" x14ac:dyDescent="0.25">
      <c r="E1168" s="62">
        <f t="shared" ca="1" si="36"/>
        <v>0.25981245208124648</v>
      </c>
      <c r="F1168" s="62">
        <f t="shared" ca="1" si="37"/>
        <v>0.54353889658503418</v>
      </c>
    </row>
    <row r="1169" spans="5:6" x14ac:dyDescent="0.25">
      <c r="E1169" s="62">
        <f t="shared" ca="1" si="36"/>
        <v>1.2756904375938016E-2</v>
      </c>
      <c r="F1169" s="62">
        <f t="shared" ca="1" si="37"/>
        <v>0.10191210586036602</v>
      </c>
    </row>
    <row r="1170" spans="5:6" x14ac:dyDescent="0.25">
      <c r="E1170" s="62">
        <f t="shared" ca="1" si="36"/>
        <v>0.25965863235087072</v>
      </c>
      <c r="F1170" s="62">
        <f t="shared" ca="1" si="37"/>
        <v>0.54329127450081305</v>
      </c>
    </row>
    <row r="1171" spans="5:6" x14ac:dyDescent="0.25">
      <c r="E1171" s="62">
        <f t="shared" ca="1" si="36"/>
        <v>0.96137940373121145</v>
      </c>
      <c r="F1171" s="62">
        <f t="shared" ca="1" si="37"/>
        <v>5.7651306681080152</v>
      </c>
    </row>
    <row r="1172" spans="5:6" x14ac:dyDescent="0.25">
      <c r="E1172" s="62">
        <f t="shared" ca="1" si="36"/>
        <v>0.24924294837246852</v>
      </c>
      <c r="F1172" s="62">
        <f t="shared" ca="1" si="37"/>
        <v>0.52658947957093427</v>
      </c>
    </row>
    <row r="1173" spans="5:6" x14ac:dyDescent="0.25">
      <c r="E1173" s="62">
        <f t="shared" ca="1" si="36"/>
        <v>0.76102330669454088</v>
      </c>
      <c r="F1173" s="62">
        <f t="shared" ca="1" si="37"/>
        <v>1.959850647710673</v>
      </c>
    </row>
    <row r="1174" spans="5:6" x14ac:dyDescent="0.25">
      <c r="E1174" s="62">
        <f t="shared" ca="1" si="36"/>
        <v>0.39656613174020861</v>
      </c>
      <c r="F1174" s="62">
        <f t="shared" ca="1" si="37"/>
        <v>0.78129528289509864</v>
      </c>
    </row>
    <row r="1175" spans="5:6" x14ac:dyDescent="0.25">
      <c r="E1175" s="62">
        <f t="shared" ca="1" si="36"/>
        <v>0.38890668293413799</v>
      </c>
      <c r="F1175" s="62">
        <f t="shared" ca="1" si="37"/>
        <v>0.76674326506991919</v>
      </c>
    </row>
    <row r="1176" spans="5:6" x14ac:dyDescent="0.25">
      <c r="E1176" s="62">
        <f t="shared" ca="1" si="36"/>
        <v>0.62543109279825382</v>
      </c>
      <c r="F1176" s="62">
        <f t="shared" ca="1" si="37"/>
        <v>1.351372264880019</v>
      </c>
    </row>
    <row r="1177" spans="5:6" x14ac:dyDescent="0.25">
      <c r="E1177" s="62">
        <f t="shared" ca="1" si="36"/>
        <v>8.279633876849779E-2</v>
      </c>
      <c r="F1177" s="62">
        <f t="shared" ca="1" si="37"/>
        <v>0.25998369809976468</v>
      </c>
    </row>
    <row r="1178" spans="5:6" x14ac:dyDescent="0.25">
      <c r="E1178" s="62">
        <f t="shared" ca="1" si="36"/>
        <v>0.50471662104708381</v>
      </c>
      <c r="F1178" s="62">
        <f t="shared" ca="1" si="37"/>
        <v>1.011175547532388</v>
      </c>
    </row>
    <row r="1179" spans="5:6" x14ac:dyDescent="0.25">
      <c r="E1179" s="62">
        <f t="shared" ca="1" si="36"/>
        <v>0.12649448598816226</v>
      </c>
      <c r="F1179" s="62">
        <f t="shared" ca="1" si="37"/>
        <v>0.3331873966183071</v>
      </c>
    </row>
    <row r="1180" spans="5:6" x14ac:dyDescent="0.25">
      <c r="E1180" s="62">
        <f t="shared" ca="1" si="36"/>
        <v>0.79552907524333216</v>
      </c>
      <c r="F1180" s="62">
        <f t="shared" ca="1" si="37"/>
        <v>2.1933566550440373</v>
      </c>
    </row>
    <row r="1181" spans="5:6" x14ac:dyDescent="0.25">
      <c r="E1181" s="62">
        <f t="shared" ca="1" si="36"/>
        <v>0.16916356943828159</v>
      </c>
      <c r="F1181" s="62">
        <f t="shared" ca="1" si="37"/>
        <v>0.40075040055470806</v>
      </c>
    </row>
    <row r="1182" spans="5:6" x14ac:dyDescent="0.25">
      <c r="E1182" s="62">
        <f t="shared" ca="1" si="36"/>
        <v>0.22011748776698248</v>
      </c>
      <c r="F1182" s="62">
        <f t="shared" ca="1" si="37"/>
        <v>0.48045839210545477</v>
      </c>
    </row>
    <row r="1183" spans="5:6" x14ac:dyDescent="0.25">
      <c r="E1183" s="62">
        <f t="shared" ca="1" si="36"/>
        <v>0.36502931124081317</v>
      </c>
      <c r="F1183" s="62">
        <f t="shared" ca="1" si="37"/>
        <v>0.72251846608669168</v>
      </c>
    </row>
    <row r="1184" spans="5:6" x14ac:dyDescent="0.25">
      <c r="E1184" s="62">
        <f t="shared" ca="1" si="36"/>
        <v>0.85908173775537011</v>
      </c>
      <c r="F1184" s="62">
        <f t="shared" ca="1" si="37"/>
        <v>2.8068999897141107</v>
      </c>
    </row>
    <row r="1185" spans="5:6" x14ac:dyDescent="0.25">
      <c r="E1185" s="62">
        <f t="shared" ca="1" si="36"/>
        <v>0.78150311402611783</v>
      </c>
      <c r="F1185" s="62">
        <f t="shared" ca="1" si="37"/>
        <v>2.092439800117591</v>
      </c>
    </row>
    <row r="1186" spans="5:6" x14ac:dyDescent="0.25">
      <c r="E1186" s="62">
        <f t="shared" ca="1" si="36"/>
        <v>0.32589773113545895</v>
      </c>
      <c r="F1186" s="62">
        <f t="shared" ca="1" si="37"/>
        <v>0.65331780490625802</v>
      </c>
    </row>
    <row r="1187" spans="5:6" x14ac:dyDescent="0.25">
      <c r="E1187" s="62">
        <f t="shared" ca="1" si="36"/>
        <v>0.48083751073470316</v>
      </c>
      <c r="F1187" s="62">
        <f t="shared" ca="1" si="37"/>
        <v>0.95583522141660782</v>
      </c>
    </row>
    <row r="1188" spans="5:6" x14ac:dyDescent="0.25">
      <c r="E1188" s="62">
        <f t="shared" ca="1" si="36"/>
        <v>0.57247106954979454</v>
      </c>
      <c r="F1188" s="62">
        <f t="shared" ca="1" si="37"/>
        <v>1.1874472707671948</v>
      </c>
    </row>
    <row r="1189" spans="5:6" x14ac:dyDescent="0.25">
      <c r="E1189" s="62">
        <f t="shared" ca="1" si="36"/>
        <v>0.61958275866156898</v>
      </c>
      <c r="F1189" s="62">
        <f t="shared" ca="1" si="37"/>
        <v>1.3318638217302776</v>
      </c>
    </row>
    <row r="1190" spans="5:6" x14ac:dyDescent="0.25">
      <c r="E1190" s="62">
        <f t="shared" ca="1" si="36"/>
        <v>9.960966557079487E-2</v>
      </c>
      <c r="F1190" s="62">
        <f t="shared" ca="1" si="37"/>
        <v>0.28894668199772211</v>
      </c>
    </row>
    <row r="1191" spans="5:6" x14ac:dyDescent="0.25">
      <c r="E1191" s="62">
        <f t="shared" ca="1" si="36"/>
        <v>0.86023926703282672</v>
      </c>
      <c r="F1191" s="62">
        <f t="shared" ca="1" si="37"/>
        <v>2.8214737175018869</v>
      </c>
    </row>
    <row r="1192" spans="5:6" x14ac:dyDescent="0.25">
      <c r="E1192" s="62">
        <f t="shared" ca="1" si="36"/>
        <v>0.35368313197056001</v>
      </c>
      <c r="F1192" s="62">
        <f t="shared" ca="1" si="37"/>
        <v>0.70206265126291834</v>
      </c>
    </row>
    <row r="1193" spans="5:6" x14ac:dyDescent="0.25">
      <c r="E1193" s="62">
        <f t="shared" ca="1" si="36"/>
        <v>0.60769839363910694</v>
      </c>
      <c r="F1193" s="62">
        <f t="shared" ca="1" si="37"/>
        <v>1.2933762557155217</v>
      </c>
    </row>
    <row r="1194" spans="5:6" x14ac:dyDescent="0.25">
      <c r="E1194" s="62">
        <f t="shared" ca="1" si="36"/>
        <v>3.4558140864888287E-2</v>
      </c>
      <c r="F1194" s="62">
        <f t="shared" ca="1" si="37"/>
        <v>0.16404563491849836</v>
      </c>
    </row>
    <row r="1195" spans="5:6" x14ac:dyDescent="0.25">
      <c r="E1195" s="62">
        <f t="shared" ca="1" si="36"/>
        <v>0.12098355045247022</v>
      </c>
      <c r="F1195" s="62">
        <f t="shared" ca="1" si="37"/>
        <v>0.32427023638189884</v>
      </c>
    </row>
    <row r="1196" spans="5:6" x14ac:dyDescent="0.25">
      <c r="E1196" s="62">
        <f t="shared" ca="1" si="36"/>
        <v>0.83756632989989621</v>
      </c>
      <c r="F1196" s="62">
        <f t="shared" ca="1" si="37"/>
        <v>2.5627478424005679</v>
      </c>
    </row>
    <row r="1197" spans="5:6" x14ac:dyDescent="0.25">
      <c r="E1197" s="62">
        <f t="shared" ca="1" si="36"/>
        <v>0.79113170721392845</v>
      </c>
      <c r="F1197" s="62">
        <f t="shared" ca="1" si="37"/>
        <v>2.1607316308955227</v>
      </c>
    </row>
    <row r="1198" spans="5:6" x14ac:dyDescent="0.25">
      <c r="E1198" s="62">
        <f t="shared" ca="1" si="36"/>
        <v>0.44377279917184143</v>
      </c>
      <c r="F1198" s="62">
        <f t="shared" ca="1" si="37"/>
        <v>0.87549119024760857</v>
      </c>
    </row>
    <row r="1199" spans="5:6" x14ac:dyDescent="0.25">
      <c r="E1199" s="62">
        <f t="shared" ca="1" si="36"/>
        <v>0.36894976970756066</v>
      </c>
      <c r="F1199" s="62">
        <f t="shared" ca="1" si="37"/>
        <v>0.72966723046226212</v>
      </c>
    </row>
    <row r="1200" spans="5:6" x14ac:dyDescent="0.25">
      <c r="E1200" s="62">
        <f t="shared" ca="1" si="36"/>
        <v>0.74965003878788083</v>
      </c>
      <c r="F1200" s="62">
        <f t="shared" ca="1" si="37"/>
        <v>1.8926536139705865</v>
      </c>
    </row>
    <row r="1201" spans="5:6" x14ac:dyDescent="0.25">
      <c r="E1201" s="62">
        <f t="shared" ca="1" si="36"/>
        <v>0.76337601719913672</v>
      </c>
      <c r="F1201" s="62">
        <f t="shared" ca="1" si="37"/>
        <v>1.974289578776921</v>
      </c>
    </row>
    <row r="1202" spans="5:6" x14ac:dyDescent="0.25">
      <c r="E1202" s="62">
        <f t="shared" ca="1" si="36"/>
        <v>0.49370525128527132</v>
      </c>
      <c r="F1202" s="62">
        <f t="shared" ca="1" si="37"/>
        <v>0.98527712518350141</v>
      </c>
    </row>
    <row r="1203" spans="5:6" x14ac:dyDescent="0.25">
      <c r="E1203" s="62">
        <f t="shared" ca="1" si="36"/>
        <v>0.12774574856329213</v>
      </c>
      <c r="F1203" s="62">
        <f t="shared" ca="1" si="37"/>
        <v>0.33520347232200393</v>
      </c>
    </row>
    <row r="1204" spans="5:6" x14ac:dyDescent="0.25">
      <c r="E1204" s="62">
        <f t="shared" ca="1" si="36"/>
        <v>0.53241644469617622</v>
      </c>
      <c r="F1204" s="62">
        <f t="shared" ca="1" si="37"/>
        <v>1.0794725070516327</v>
      </c>
    </row>
    <row r="1205" spans="5:6" x14ac:dyDescent="0.25">
      <c r="E1205" s="62">
        <f t="shared" ca="1" si="36"/>
        <v>0.4595475877912284</v>
      </c>
      <c r="F1205" s="62">
        <f t="shared" ca="1" si="37"/>
        <v>0.90892306507081833</v>
      </c>
    </row>
    <row r="1206" spans="5:6" x14ac:dyDescent="0.25">
      <c r="E1206" s="62">
        <f t="shared" ca="1" si="36"/>
        <v>0.85750271072213302</v>
      </c>
      <c r="F1206" s="62">
        <f t="shared" ca="1" si="37"/>
        <v>2.7872826262588974</v>
      </c>
    </row>
    <row r="1207" spans="5:6" x14ac:dyDescent="0.25">
      <c r="E1207" s="62">
        <f t="shared" ca="1" si="36"/>
        <v>0.65917328737858771</v>
      </c>
      <c r="F1207" s="62">
        <f t="shared" ca="1" si="37"/>
        <v>1.4721439403818661</v>
      </c>
    </row>
    <row r="1208" spans="5:6" x14ac:dyDescent="0.25">
      <c r="E1208" s="62">
        <f t="shared" ca="1" si="36"/>
        <v>0.75429200321416678</v>
      </c>
      <c r="F1208" s="62">
        <f t="shared" ca="1" si="37"/>
        <v>1.9195744865698474</v>
      </c>
    </row>
    <row r="1209" spans="5:6" x14ac:dyDescent="0.25">
      <c r="E1209" s="62">
        <f t="shared" ca="1" si="36"/>
        <v>9.242595043811519E-2</v>
      </c>
      <c r="F1209" s="62">
        <f t="shared" ca="1" si="37"/>
        <v>0.27672868526563538</v>
      </c>
    </row>
    <row r="1210" spans="5:6" x14ac:dyDescent="0.25">
      <c r="E1210" s="62">
        <f t="shared" ca="1" si="36"/>
        <v>0.33557066427729032</v>
      </c>
      <c r="F1210" s="62">
        <f t="shared" ca="1" si="37"/>
        <v>0.67008252119633582</v>
      </c>
    </row>
    <row r="1211" spans="5:6" x14ac:dyDescent="0.25">
      <c r="E1211" s="62">
        <f t="shared" ca="1" si="36"/>
        <v>0.73785512132448827</v>
      </c>
      <c r="F1211" s="62">
        <f t="shared" ca="1" si="37"/>
        <v>1.8271604242383062</v>
      </c>
    </row>
    <row r="1212" spans="5:6" x14ac:dyDescent="0.25">
      <c r="E1212" s="62">
        <f t="shared" ca="1" si="36"/>
        <v>0.86984620969695803</v>
      </c>
      <c r="F1212" s="62">
        <f t="shared" ca="1" si="37"/>
        <v>2.949198891270949</v>
      </c>
    </row>
    <row r="1213" spans="5:6" x14ac:dyDescent="0.25">
      <c r="E1213" s="62">
        <f t="shared" ca="1" si="36"/>
        <v>0.4863334114206197</v>
      </c>
      <c r="F1213" s="62">
        <f t="shared" ca="1" si="37"/>
        <v>0.96830505693063174</v>
      </c>
    </row>
    <row r="1214" spans="5:6" x14ac:dyDescent="0.25">
      <c r="E1214" s="62">
        <f t="shared" ca="1" si="36"/>
        <v>0.73768618919840179</v>
      </c>
      <c r="F1214" s="62">
        <f t="shared" ca="1" si="37"/>
        <v>1.826251194708993</v>
      </c>
    </row>
    <row r="1215" spans="5:6" x14ac:dyDescent="0.25">
      <c r="E1215" s="62">
        <f t="shared" ca="1" si="36"/>
        <v>0.22730614148644712</v>
      </c>
      <c r="F1215" s="62">
        <f t="shared" ca="1" si="37"/>
        <v>0.49177905918255849</v>
      </c>
    </row>
    <row r="1216" spans="5:6" x14ac:dyDescent="0.25">
      <c r="E1216" s="62">
        <f t="shared" ca="1" si="36"/>
        <v>0.55650057473335524</v>
      </c>
      <c r="F1216" s="62">
        <f t="shared" ca="1" si="37"/>
        <v>1.1429601266136178</v>
      </c>
    </row>
    <row r="1217" spans="5:6" x14ac:dyDescent="0.25">
      <c r="E1217" s="62">
        <f t="shared" ca="1" si="36"/>
        <v>0.68647785090422953</v>
      </c>
      <c r="F1217" s="62">
        <f t="shared" ca="1" si="37"/>
        <v>1.5818728434185576</v>
      </c>
    </row>
    <row r="1218" spans="5:6" x14ac:dyDescent="0.25">
      <c r="E1218" s="62">
        <f t="shared" ca="1" si="36"/>
        <v>0.13704830853806294</v>
      </c>
      <c r="F1218" s="62">
        <f t="shared" ca="1" si="37"/>
        <v>0.35010527642513106</v>
      </c>
    </row>
    <row r="1219" spans="5:6" x14ac:dyDescent="0.25">
      <c r="E1219" s="62">
        <f t="shared" ca="1" si="36"/>
        <v>8.3301209713735336E-3</v>
      </c>
      <c r="F1219" s="62">
        <f t="shared" ca="1" si="37"/>
        <v>8.3962798197337277E-2</v>
      </c>
    </row>
    <row r="1220" spans="5:6" x14ac:dyDescent="0.25">
      <c r="E1220" s="62">
        <f t="shared" ref="E1220:E1283" ca="1" si="38">RAND()</f>
        <v>0.97833641862852772</v>
      </c>
      <c r="F1220" s="62">
        <f t="shared" ref="F1220:F1283" ca="1" si="39">_xlfn.F.INV(E1220,$C$3,$C$4)</f>
        <v>7.6558963463710139</v>
      </c>
    </row>
    <row r="1221" spans="5:6" x14ac:dyDescent="0.25">
      <c r="E1221" s="62">
        <f t="shared" ca="1" si="38"/>
        <v>0.56209868821486964</v>
      </c>
      <c r="F1221" s="62">
        <f t="shared" ca="1" si="39"/>
        <v>1.1583250059600192</v>
      </c>
    </row>
    <row r="1222" spans="5:6" x14ac:dyDescent="0.25">
      <c r="E1222" s="62">
        <f t="shared" ca="1" si="38"/>
        <v>0.16426239450991187</v>
      </c>
      <c r="F1222" s="62">
        <f t="shared" ca="1" si="39"/>
        <v>0.393073734819196</v>
      </c>
    </row>
    <row r="1223" spans="5:6" x14ac:dyDescent="0.25">
      <c r="E1223" s="62">
        <f t="shared" ca="1" si="38"/>
        <v>0.37741037852937465</v>
      </c>
      <c r="F1223" s="62">
        <f t="shared" ca="1" si="39"/>
        <v>0.74524226190633414</v>
      </c>
    </row>
    <row r="1224" spans="5:6" x14ac:dyDescent="0.25">
      <c r="E1224" s="62">
        <f t="shared" ca="1" si="38"/>
        <v>0.75252638396142402</v>
      </c>
      <c r="F1224" s="62">
        <f t="shared" ca="1" si="39"/>
        <v>1.9092549802684533</v>
      </c>
    </row>
    <row r="1225" spans="5:6" x14ac:dyDescent="0.25">
      <c r="E1225" s="62">
        <f t="shared" ca="1" si="38"/>
        <v>0.44981229293263725</v>
      </c>
      <c r="F1225" s="62">
        <f t="shared" ca="1" si="39"/>
        <v>0.88816433064387312</v>
      </c>
    </row>
    <row r="1226" spans="5:6" x14ac:dyDescent="0.25">
      <c r="E1226" s="62">
        <f t="shared" ca="1" si="38"/>
        <v>0.98130631214242559</v>
      </c>
      <c r="F1226" s="62">
        <f t="shared" ca="1" si="39"/>
        <v>8.2114933722811987</v>
      </c>
    </row>
    <row r="1227" spans="5:6" x14ac:dyDescent="0.25">
      <c r="E1227" s="62">
        <f t="shared" ca="1" si="38"/>
        <v>0.73319642459050238</v>
      </c>
      <c r="F1227" s="62">
        <f t="shared" ca="1" si="39"/>
        <v>1.8023694437422537</v>
      </c>
    </row>
    <row r="1228" spans="5:6" x14ac:dyDescent="0.25">
      <c r="E1228" s="62">
        <f t="shared" ca="1" si="38"/>
        <v>0.66675946615359338</v>
      </c>
      <c r="F1228" s="62">
        <f t="shared" ca="1" si="39"/>
        <v>1.5014454351208182</v>
      </c>
    </row>
    <row r="1229" spans="5:6" x14ac:dyDescent="0.25">
      <c r="E1229" s="62">
        <f t="shared" ca="1" si="38"/>
        <v>0.32737253572536718</v>
      </c>
      <c r="F1229" s="62">
        <f t="shared" ca="1" si="39"/>
        <v>0.65586049498562604</v>
      </c>
    </row>
    <row r="1230" spans="5:6" x14ac:dyDescent="0.25">
      <c r="E1230" s="62">
        <f t="shared" ca="1" si="38"/>
        <v>7.825665261388004E-2</v>
      </c>
      <c r="F1230" s="62">
        <f t="shared" ca="1" si="39"/>
        <v>0.25191626960828883</v>
      </c>
    </row>
    <row r="1231" spans="5:6" x14ac:dyDescent="0.25">
      <c r="E1231" s="62">
        <f t="shared" ca="1" si="38"/>
        <v>0.9498955986991926</v>
      </c>
      <c r="F1231" s="62">
        <f t="shared" ca="1" si="39"/>
        <v>5.0448456332812439</v>
      </c>
    </row>
    <row r="1232" spans="5:6" x14ac:dyDescent="0.25">
      <c r="E1232" s="62">
        <f t="shared" ca="1" si="38"/>
        <v>0.12264189997818742</v>
      </c>
      <c r="F1232" s="62">
        <f t="shared" ca="1" si="39"/>
        <v>0.32696033967887944</v>
      </c>
    </row>
    <row r="1233" spans="5:6" x14ac:dyDescent="0.25">
      <c r="E1233" s="62">
        <f t="shared" ca="1" si="38"/>
        <v>0.68678444570933916</v>
      </c>
      <c r="F1233" s="62">
        <f t="shared" ca="1" si="39"/>
        <v>1.5831754772621494</v>
      </c>
    </row>
    <row r="1234" spans="5:6" x14ac:dyDescent="0.25">
      <c r="E1234" s="62">
        <f t="shared" ca="1" si="38"/>
        <v>0.77904944278891386</v>
      </c>
      <c r="F1234" s="62">
        <f t="shared" ca="1" si="39"/>
        <v>2.0756856532115084</v>
      </c>
    </row>
    <row r="1235" spans="5:6" x14ac:dyDescent="0.25">
      <c r="E1235" s="62">
        <f t="shared" ca="1" si="38"/>
        <v>7.923341069787404E-2</v>
      </c>
      <c r="F1235" s="62">
        <f t="shared" ca="1" si="39"/>
        <v>0.25366249845659605</v>
      </c>
    </row>
    <row r="1236" spans="5:6" x14ac:dyDescent="0.25">
      <c r="E1236" s="62">
        <f t="shared" ca="1" si="38"/>
        <v>0.97442811837167187</v>
      </c>
      <c r="F1236" s="62">
        <f t="shared" ca="1" si="39"/>
        <v>7.0685428685411997</v>
      </c>
    </row>
    <row r="1237" spans="5:6" x14ac:dyDescent="0.25">
      <c r="E1237" s="62">
        <f t="shared" ca="1" si="38"/>
        <v>0.40943711050511922</v>
      </c>
      <c r="F1237" s="62">
        <f t="shared" ca="1" si="39"/>
        <v>0.80618112461202596</v>
      </c>
    </row>
    <row r="1238" spans="5:6" x14ac:dyDescent="0.25">
      <c r="E1238" s="62">
        <f t="shared" ca="1" si="38"/>
        <v>0.35686590899606518</v>
      </c>
      <c r="F1238" s="62">
        <f t="shared" ca="1" si="39"/>
        <v>0.70776660712799622</v>
      </c>
    </row>
    <row r="1239" spans="5:6" x14ac:dyDescent="0.25">
      <c r="E1239" s="62">
        <f t="shared" ca="1" si="38"/>
        <v>0.96365136378392202</v>
      </c>
      <c r="F1239" s="62">
        <f t="shared" ca="1" si="39"/>
        <v>5.9437499278771169</v>
      </c>
    </row>
    <row r="1240" spans="5:6" x14ac:dyDescent="0.25">
      <c r="E1240" s="62">
        <f t="shared" ca="1" si="38"/>
        <v>6.046286608361473E-2</v>
      </c>
      <c r="F1240" s="62">
        <f t="shared" ca="1" si="39"/>
        <v>0.21887746435988356</v>
      </c>
    </row>
    <row r="1241" spans="5:6" x14ac:dyDescent="0.25">
      <c r="E1241" s="62">
        <f t="shared" ca="1" si="38"/>
        <v>0.97335936168285653</v>
      </c>
      <c r="F1241" s="62">
        <f t="shared" ca="1" si="39"/>
        <v>6.9293929362886697</v>
      </c>
    </row>
    <row r="1242" spans="5:6" x14ac:dyDescent="0.25">
      <c r="E1242" s="62">
        <f t="shared" ca="1" si="38"/>
        <v>0.66203790638454751</v>
      </c>
      <c r="F1242" s="62">
        <f t="shared" ca="1" si="39"/>
        <v>1.4831076477332674</v>
      </c>
    </row>
    <row r="1243" spans="5:6" x14ac:dyDescent="0.25">
      <c r="E1243" s="62">
        <f t="shared" ca="1" si="38"/>
        <v>0.76206857197852207</v>
      </c>
      <c r="F1243" s="62">
        <f t="shared" ca="1" si="39"/>
        <v>1.9662418604948744</v>
      </c>
    </row>
    <row r="1244" spans="5:6" x14ac:dyDescent="0.25">
      <c r="E1244" s="62">
        <f t="shared" ca="1" si="38"/>
        <v>0.66668896305253522</v>
      </c>
      <c r="F1244" s="62">
        <f t="shared" ca="1" si="39"/>
        <v>1.501169122816157</v>
      </c>
    </row>
    <row r="1245" spans="5:6" x14ac:dyDescent="0.25">
      <c r="E1245" s="62">
        <f t="shared" ca="1" si="38"/>
        <v>0.30340549216965185</v>
      </c>
      <c r="F1245" s="62">
        <f t="shared" ca="1" si="39"/>
        <v>0.61509532293004032</v>
      </c>
    </row>
    <row r="1246" spans="5:6" x14ac:dyDescent="0.25">
      <c r="E1246" s="62">
        <f t="shared" ca="1" si="38"/>
        <v>0.56245016001456927</v>
      </c>
      <c r="F1246" s="62">
        <f t="shared" ca="1" si="39"/>
        <v>1.1592977666119324</v>
      </c>
    </row>
    <row r="1247" spans="5:6" x14ac:dyDescent="0.25">
      <c r="E1247" s="62">
        <f t="shared" ca="1" si="38"/>
        <v>5.9345716011698357E-2</v>
      </c>
      <c r="F1247" s="62">
        <f t="shared" ca="1" si="39"/>
        <v>0.21670988455503981</v>
      </c>
    </row>
    <row r="1248" spans="5:6" x14ac:dyDescent="0.25">
      <c r="E1248" s="62">
        <f t="shared" ca="1" si="38"/>
        <v>0.50006116656504018</v>
      </c>
      <c r="F1248" s="62">
        <f t="shared" ca="1" si="39"/>
        <v>1.0001441307099883</v>
      </c>
    </row>
    <row r="1249" spans="5:6" x14ac:dyDescent="0.25">
      <c r="E1249" s="62">
        <f t="shared" ca="1" si="38"/>
        <v>0.39640668327211293</v>
      </c>
      <c r="F1249" s="62">
        <f t="shared" ca="1" si="39"/>
        <v>0.78099043754193309</v>
      </c>
    </row>
    <row r="1250" spans="5:6" x14ac:dyDescent="0.25">
      <c r="E1250" s="62">
        <f t="shared" ca="1" si="38"/>
        <v>0.5788148844861527</v>
      </c>
      <c r="F1250" s="62">
        <f t="shared" ca="1" si="39"/>
        <v>1.2056956438066981</v>
      </c>
    </row>
    <row r="1251" spans="5:6" x14ac:dyDescent="0.25">
      <c r="E1251" s="62">
        <f t="shared" ca="1" si="38"/>
        <v>0.11612384347731075</v>
      </c>
      <c r="F1251" s="62">
        <f t="shared" ca="1" si="39"/>
        <v>0.31635056192177113</v>
      </c>
    </row>
    <row r="1252" spans="5:6" x14ac:dyDescent="0.25">
      <c r="E1252" s="62">
        <f t="shared" ca="1" si="38"/>
        <v>0.73325757053688168</v>
      </c>
      <c r="F1252" s="62">
        <f t="shared" ca="1" si="39"/>
        <v>1.8026910737289505</v>
      </c>
    </row>
    <row r="1253" spans="5:6" x14ac:dyDescent="0.25">
      <c r="E1253" s="62">
        <f t="shared" ca="1" si="38"/>
        <v>0.70977524106235157</v>
      </c>
      <c r="F1253" s="62">
        <f t="shared" ca="1" si="39"/>
        <v>1.6859390574062305</v>
      </c>
    </row>
    <row r="1254" spans="5:6" x14ac:dyDescent="0.25">
      <c r="E1254" s="62">
        <f t="shared" ca="1" si="38"/>
        <v>0.66754217001366367</v>
      </c>
      <c r="F1254" s="62">
        <f t="shared" ca="1" si="39"/>
        <v>1.5045181078331549</v>
      </c>
    </row>
    <row r="1255" spans="5:6" x14ac:dyDescent="0.25">
      <c r="E1255" s="62">
        <f t="shared" ca="1" si="38"/>
        <v>0.28689791235468065</v>
      </c>
      <c r="F1255" s="62">
        <f t="shared" ca="1" si="39"/>
        <v>0.58764703338325841</v>
      </c>
    </row>
    <row r="1256" spans="5:6" x14ac:dyDescent="0.25">
      <c r="E1256" s="62">
        <f t="shared" ca="1" si="38"/>
        <v>0.74881428787175508</v>
      </c>
      <c r="F1256" s="62">
        <f t="shared" ca="1" si="39"/>
        <v>1.8878778576185706</v>
      </c>
    </row>
    <row r="1257" spans="5:6" x14ac:dyDescent="0.25">
      <c r="E1257" s="62">
        <f t="shared" ca="1" si="38"/>
        <v>0.54774155316929418</v>
      </c>
      <c r="F1257" s="62">
        <f t="shared" ca="1" si="39"/>
        <v>1.1193928960417416</v>
      </c>
    </row>
    <row r="1258" spans="5:6" x14ac:dyDescent="0.25">
      <c r="E1258" s="62">
        <f t="shared" ca="1" si="38"/>
        <v>0.5910069952997633</v>
      </c>
      <c r="F1258" s="62">
        <f t="shared" ca="1" si="39"/>
        <v>1.2417530587180754</v>
      </c>
    </row>
    <row r="1259" spans="5:6" x14ac:dyDescent="0.25">
      <c r="E1259" s="62">
        <f t="shared" ca="1" si="38"/>
        <v>0.6661373721423145</v>
      </c>
      <c r="F1259" s="62">
        <f t="shared" ca="1" si="39"/>
        <v>1.499009985763337</v>
      </c>
    </row>
    <row r="1260" spans="5:6" x14ac:dyDescent="0.25">
      <c r="E1260" s="62">
        <f t="shared" ca="1" si="38"/>
        <v>0.60037419469964404</v>
      </c>
      <c r="F1260" s="62">
        <f t="shared" ca="1" si="39"/>
        <v>1.2703880657154396</v>
      </c>
    </row>
    <row r="1261" spans="5:6" x14ac:dyDescent="0.25">
      <c r="E1261" s="62">
        <f t="shared" ca="1" si="38"/>
        <v>0.2158592677433121</v>
      </c>
      <c r="F1261" s="62">
        <f t="shared" ca="1" si="39"/>
        <v>0.47376834070489326</v>
      </c>
    </row>
    <row r="1262" spans="5:6" x14ac:dyDescent="0.25">
      <c r="E1262" s="62">
        <f t="shared" ca="1" si="38"/>
        <v>0.12563272061771702</v>
      </c>
      <c r="F1262" s="62">
        <f t="shared" ca="1" si="39"/>
        <v>0.33179711840204412</v>
      </c>
    </row>
    <row r="1263" spans="5:6" x14ac:dyDescent="0.25">
      <c r="E1263" s="62">
        <f t="shared" ca="1" si="38"/>
        <v>0.14844212860851347</v>
      </c>
      <c r="F1263" s="62">
        <f t="shared" ca="1" si="39"/>
        <v>0.36818559028073361</v>
      </c>
    </row>
    <row r="1264" spans="5:6" x14ac:dyDescent="0.25">
      <c r="E1264" s="62">
        <f t="shared" ca="1" si="38"/>
        <v>0.95418033778272859</v>
      </c>
      <c r="F1264" s="62">
        <f t="shared" ca="1" si="39"/>
        <v>5.2839285202163886</v>
      </c>
    </row>
    <row r="1265" spans="5:6" x14ac:dyDescent="0.25">
      <c r="E1265" s="62">
        <f t="shared" ca="1" si="38"/>
        <v>0.40889653325064279</v>
      </c>
      <c r="F1265" s="62">
        <f t="shared" ca="1" si="39"/>
        <v>0.80512462752920488</v>
      </c>
    </row>
    <row r="1266" spans="5:6" x14ac:dyDescent="0.25">
      <c r="E1266" s="62">
        <f t="shared" ca="1" si="38"/>
        <v>0.41082884793930696</v>
      </c>
      <c r="F1266" s="62">
        <f t="shared" ca="1" si="39"/>
        <v>0.8089057910513735</v>
      </c>
    </row>
    <row r="1267" spans="5:6" x14ac:dyDescent="0.25">
      <c r="E1267" s="62">
        <f t="shared" ca="1" si="38"/>
        <v>0.5256716401050342</v>
      </c>
      <c r="F1267" s="62">
        <f t="shared" ca="1" si="39"/>
        <v>1.0624032429502035</v>
      </c>
    </row>
    <row r="1268" spans="5:6" x14ac:dyDescent="0.25">
      <c r="E1268" s="62">
        <f t="shared" ca="1" si="38"/>
        <v>0.85892594633141084</v>
      </c>
      <c r="F1268" s="62">
        <f t="shared" ca="1" si="39"/>
        <v>2.804951079309201</v>
      </c>
    </row>
    <row r="1269" spans="5:6" x14ac:dyDescent="0.25">
      <c r="E1269" s="62">
        <f t="shared" ca="1" si="38"/>
        <v>0.10725714174343293</v>
      </c>
      <c r="F1269" s="62">
        <f t="shared" ca="1" si="39"/>
        <v>0.30174197383762319</v>
      </c>
    </row>
    <row r="1270" spans="5:6" x14ac:dyDescent="0.25">
      <c r="E1270" s="62">
        <f t="shared" ca="1" si="38"/>
        <v>1.3023940706168302E-2</v>
      </c>
      <c r="F1270" s="62">
        <f t="shared" ca="1" si="39"/>
        <v>0.10288906334042609</v>
      </c>
    </row>
    <row r="1271" spans="5:6" x14ac:dyDescent="0.25">
      <c r="E1271" s="62">
        <f t="shared" ca="1" si="38"/>
        <v>0.64664386779151539</v>
      </c>
      <c r="F1271" s="62">
        <f t="shared" ca="1" si="39"/>
        <v>1.4255612493578247</v>
      </c>
    </row>
    <row r="1272" spans="5:6" x14ac:dyDescent="0.25">
      <c r="E1272" s="62">
        <f t="shared" ca="1" si="38"/>
        <v>3.1061593100096929E-2</v>
      </c>
      <c r="F1272" s="62">
        <f t="shared" ca="1" si="39"/>
        <v>0.15558794323604463</v>
      </c>
    </row>
    <row r="1273" spans="5:6" x14ac:dyDescent="0.25">
      <c r="E1273" s="62">
        <f t="shared" ca="1" si="38"/>
        <v>0.95294344982717127</v>
      </c>
      <c r="F1273" s="62">
        <f t="shared" ca="1" si="39"/>
        <v>5.211810321281221</v>
      </c>
    </row>
    <row r="1274" spans="5:6" x14ac:dyDescent="0.25">
      <c r="E1274" s="62">
        <f t="shared" ca="1" si="38"/>
        <v>0.66681940168558107</v>
      </c>
      <c r="F1274" s="62">
        <f t="shared" ca="1" si="39"/>
        <v>1.5016803915697412</v>
      </c>
    </row>
    <row r="1275" spans="5:6" x14ac:dyDescent="0.25">
      <c r="E1275" s="62">
        <f t="shared" ca="1" si="38"/>
        <v>0.27303758489399355</v>
      </c>
      <c r="F1275" s="62">
        <f t="shared" ca="1" si="39"/>
        <v>0.56494444453441883</v>
      </c>
    </row>
    <row r="1276" spans="5:6" x14ac:dyDescent="0.25">
      <c r="E1276" s="62">
        <f t="shared" ca="1" si="38"/>
        <v>0.29452003579405683</v>
      </c>
      <c r="F1276" s="62">
        <f t="shared" ca="1" si="39"/>
        <v>0.60026218577352997</v>
      </c>
    </row>
    <row r="1277" spans="5:6" x14ac:dyDescent="0.25">
      <c r="E1277" s="62">
        <f t="shared" ca="1" si="38"/>
        <v>0.66802366662553114</v>
      </c>
      <c r="F1277" s="62">
        <f t="shared" ca="1" si="39"/>
        <v>1.506413025181913</v>
      </c>
    </row>
    <row r="1278" spans="5:6" x14ac:dyDescent="0.25">
      <c r="E1278" s="62">
        <f t="shared" ca="1" si="38"/>
        <v>0.3969449473195279</v>
      </c>
      <c r="F1278" s="62">
        <f t="shared" ca="1" si="39"/>
        <v>0.78201986127448542</v>
      </c>
    </row>
    <row r="1279" spans="5:6" x14ac:dyDescent="0.25">
      <c r="E1279" s="62">
        <f t="shared" ca="1" si="38"/>
        <v>0.36003548203371305</v>
      </c>
      <c r="F1279" s="62">
        <f t="shared" ca="1" si="39"/>
        <v>0.71347315970120595</v>
      </c>
    </row>
    <row r="1280" spans="5:6" x14ac:dyDescent="0.25">
      <c r="E1280" s="62">
        <f t="shared" ca="1" si="38"/>
        <v>0.65728989185759124</v>
      </c>
      <c r="F1280" s="62">
        <f t="shared" ca="1" si="39"/>
        <v>1.4650008205055749</v>
      </c>
    </row>
    <row r="1281" spans="5:6" x14ac:dyDescent="0.25">
      <c r="E1281" s="62">
        <f t="shared" ca="1" si="38"/>
        <v>0.7673661847441805</v>
      </c>
      <c r="F1281" s="62">
        <f t="shared" ca="1" si="39"/>
        <v>1.9992253766519035</v>
      </c>
    </row>
    <row r="1282" spans="5:6" x14ac:dyDescent="0.25">
      <c r="E1282" s="62">
        <f t="shared" ca="1" si="38"/>
        <v>0.91819309502982316</v>
      </c>
      <c r="F1282" s="62">
        <f t="shared" ca="1" si="39"/>
        <v>3.8724312809869939</v>
      </c>
    </row>
    <row r="1283" spans="5:6" x14ac:dyDescent="0.25">
      <c r="E1283" s="62">
        <f t="shared" ca="1" si="38"/>
        <v>0.77481480625113341</v>
      </c>
      <c r="F1283" s="62">
        <f t="shared" ca="1" si="39"/>
        <v>2.0473543248776638</v>
      </c>
    </row>
    <row r="1284" spans="5:6" x14ac:dyDescent="0.25">
      <c r="E1284" s="62">
        <f t="shared" ref="E1284:E1347" ca="1" si="40">RAND()</f>
        <v>0.45895461243984914</v>
      </c>
      <c r="F1284" s="62">
        <f t="shared" ref="F1284:F1347" ca="1" si="41">_xlfn.F.INV(E1284,$C$3,$C$4)</f>
        <v>0.90764668298238893</v>
      </c>
    </row>
    <row r="1285" spans="5:6" x14ac:dyDescent="0.25">
      <c r="E1285" s="62">
        <f t="shared" ca="1" si="40"/>
        <v>0.61974974063428456</v>
      </c>
      <c r="F1285" s="62">
        <f t="shared" ca="1" si="41"/>
        <v>1.3324154911022212</v>
      </c>
    </row>
    <row r="1286" spans="5:6" x14ac:dyDescent="0.25">
      <c r="E1286" s="62">
        <f t="shared" ca="1" si="40"/>
        <v>4.7476772668187506E-2</v>
      </c>
      <c r="F1286" s="62">
        <f t="shared" ca="1" si="41"/>
        <v>0.19275596172561185</v>
      </c>
    </row>
    <row r="1287" spans="5:6" x14ac:dyDescent="0.25">
      <c r="E1287" s="62">
        <f t="shared" ca="1" si="40"/>
        <v>0.42330205977054969</v>
      </c>
      <c r="F1287" s="62">
        <f t="shared" ca="1" si="41"/>
        <v>0.83363331304485855</v>
      </c>
    </row>
    <row r="1288" spans="5:6" x14ac:dyDescent="0.25">
      <c r="E1288" s="62">
        <f t="shared" ca="1" si="40"/>
        <v>0.1881900931208137</v>
      </c>
      <c r="F1288" s="62">
        <f t="shared" ca="1" si="41"/>
        <v>0.43048132883791324</v>
      </c>
    </row>
    <row r="1289" spans="5:6" x14ac:dyDescent="0.25">
      <c r="E1289" s="62">
        <f t="shared" ca="1" si="40"/>
        <v>0.34937872488902755</v>
      </c>
      <c r="F1289" s="62">
        <f t="shared" ca="1" si="41"/>
        <v>0.69438976560479293</v>
      </c>
    </row>
    <row r="1290" spans="5:6" x14ac:dyDescent="0.25">
      <c r="E1290" s="62">
        <f t="shared" ca="1" si="40"/>
        <v>0.74469792809051161</v>
      </c>
      <c r="F1290" s="62">
        <f t="shared" ca="1" si="41"/>
        <v>1.8646628120521722</v>
      </c>
    </row>
    <row r="1291" spans="5:6" x14ac:dyDescent="0.25">
      <c r="E1291" s="62">
        <f t="shared" ca="1" si="40"/>
        <v>0.29845675521125936</v>
      </c>
      <c r="F1291" s="62">
        <f t="shared" ca="1" si="41"/>
        <v>0.60681664307647731</v>
      </c>
    </row>
    <row r="1292" spans="5:6" x14ac:dyDescent="0.25">
      <c r="E1292" s="62">
        <f t="shared" ca="1" si="40"/>
        <v>0.85103337835052839</v>
      </c>
      <c r="F1292" s="62">
        <f t="shared" ca="1" si="41"/>
        <v>2.7099228066240366</v>
      </c>
    </row>
    <row r="1293" spans="5:6" x14ac:dyDescent="0.25">
      <c r="E1293" s="62">
        <f t="shared" ca="1" si="40"/>
        <v>0.76455628223148187</v>
      </c>
      <c r="F1293" s="62">
        <f t="shared" ca="1" si="41"/>
        <v>1.9816060703606957</v>
      </c>
    </row>
    <row r="1294" spans="5:6" x14ac:dyDescent="0.25">
      <c r="E1294" s="62">
        <f t="shared" ca="1" si="40"/>
        <v>0.17034720238152745</v>
      </c>
      <c r="F1294" s="62">
        <f t="shared" ca="1" si="41"/>
        <v>0.40260266479169027</v>
      </c>
    </row>
    <row r="1295" spans="5:6" x14ac:dyDescent="0.25">
      <c r="E1295" s="62">
        <f t="shared" ca="1" si="40"/>
        <v>0.43512113086715543</v>
      </c>
      <c r="F1295" s="62">
        <f t="shared" ca="1" si="41"/>
        <v>0.85759894900577438</v>
      </c>
    </row>
    <row r="1296" spans="5:6" x14ac:dyDescent="0.25">
      <c r="E1296" s="62">
        <f t="shared" ca="1" si="40"/>
        <v>0.22291567430940351</v>
      </c>
      <c r="F1296" s="62">
        <f t="shared" ca="1" si="41"/>
        <v>0.48486074750982699</v>
      </c>
    </row>
    <row r="1297" spans="5:6" x14ac:dyDescent="0.25">
      <c r="E1297" s="62">
        <f t="shared" ca="1" si="40"/>
        <v>0.40636138157459289</v>
      </c>
      <c r="F1297" s="62">
        <f t="shared" ca="1" si="41"/>
        <v>0.80018340491269502</v>
      </c>
    </row>
    <row r="1298" spans="5:6" x14ac:dyDescent="0.25">
      <c r="E1298" s="62">
        <f t="shared" ca="1" si="40"/>
        <v>0.26113492823881512</v>
      </c>
      <c r="F1298" s="62">
        <f t="shared" ca="1" si="41"/>
        <v>0.5456690641343368</v>
      </c>
    </row>
    <row r="1299" spans="5:6" x14ac:dyDescent="0.25">
      <c r="E1299" s="62">
        <f t="shared" ca="1" si="40"/>
        <v>0.22741533679441706</v>
      </c>
      <c r="F1299" s="62">
        <f t="shared" ca="1" si="41"/>
        <v>0.49195130310506419</v>
      </c>
    </row>
    <row r="1300" spans="5:6" x14ac:dyDescent="0.25">
      <c r="E1300" s="62">
        <f t="shared" ca="1" si="40"/>
        <v>0.18072540975316942</v>
      </c>
      <c r="F1300" s="62">
        <f t="shared" ca="1" si="41"/>
        <v>0.41882448080416723</v>
      </c>
    </row>
    <row r="1301" spans="5:6" x14ac:dyDescent="0.25">
      <c r="E1301" s="62">
        <f t="shared" ca="1" si="40"/>
        <v>0.51787494875054296</v>
      </c>
      <c r="F1301" s="62">
        <f t="shared" ca="1" si="41"/>
        <v>1.0430325998193317</v>
      </c>
    </row>
    <row r="1302" spans="5:6" x14ac:dyDescent="0.25">
      <c r="E1302" s="62">
        <f t="shared" ca="1" si="40"/>
        <v>0.47467913756787361</v>
      </c>
      <c r="F1302" s="62">
        <f t="shared" ca="1" si="41"/>
        <v>0.94204222280446404</v>
      </c>
    </row>
    <row r="1303" spans="5:6" x14ac:dyDescent="0.25">
      <c r="E1303" s="62">
        <f t="shared" ca="1" si="40"/>
        <v>0.48075360290458524</v>
      </c>
      <c r="F1303" s="62">
        <f t="shared" ca="1" si="41"/>
        <v>0.95564602632606588</v>
      </c>
    </row>
    <row r="1304" spans="5:6" x14ac:dyDescent="0.25">
      <c r="E1304" s="62">
        <f t="shared" ca="1" si="40"/>
        <v>6.0929358423722935E-2</v>
      </c>
      <c r="F1304" s="62">
        <f t="shared" ca="1" si="41"/>
        <v>0.2197787603860491</v>
      </c>
    </row>
    <row r="1305" spans="5:6" x14ac:dyDescent="0.25">
      <c r="E1305" s="62">
        <f t="shared" ca="1" si="40"/>
        <v>0.81798027205353219</v>
      </c>
      <c r="F1305" s="62">
        <f t="shared" ca="1" si="41"/>
        <v>2.3761662030963033</v>
      </c>
    </row>
    <row r="1306" spans="5:6" x14ac:dyDescent="0.25">
      <c r="E1306" s="62">
        <f t="shared" ca="1" si="40"/>
        <v>0.79353474526644319</v>
      </c>
      <c r="F1306" s="62">
        <f t="shared" ca="1" si="41"/>
        <v>2.1784434973474052</v>
      </c>
    </row>
    <row r="1307" spans="5:6" x14ac:dyDescent="0.25">
      <c r="E1307" s="62">
        <f t="shared" ca="1" si="40"/>
        <v>0.71223146491077194</v>
      </c>
      <c r="F1307" s="62">
        <f t="shared" ca="1" si="41"/>
        <v>1.6975533866560737</v>
      </c>
    </row>
    <row r="1308" spans="5:6" x14ac:dyDescent="0.25">
      <c r="E1308" s="62">
        <f t="shared" ca="1" si="40"/>
        <v>0.43143134264384941</v>
      </c>
      <c r="F1308" s="62">
        <f t="shared" ca="1" si="41"/>
        <v>0.85005924399986632</v>
      </c>
    </row>
    <row r="1309" spans="5:6" x14ac:dyDescent="0.25">
      <c r="E1309" s="62">
        <f t="shared" ca="1" si="40"/>
        <v>0.81231067463791529</v>
      </c>
      <c r="F1309" s="62">
        <f t="shared" ca="1" si="41"/>
        <v>2.3272083560887471</v>
      </c>
    </row>
    <row r="1310" spans="5:6" x14ac:dyDescent="0.25">
      <c r="E1310" s="62">
        <f t="shared" ca="1" si="40"/>
        <v>0.17571718122840962</v>
      </c>
      <c r="F1310" s="62">
        <f t="shared" ca="1" si="41"/>
        <v>0.41099982351239739</v>
      </c>
    </row>
    <row r="1311" spans="5:6" x14ac:dyDescent="0.25">
      <c r="E1311" s="62">
        <f t="shared" ca="1" si="40"/>
        <v>0.77312459693532176</v>
      </c>
      <c r="F1311" s="62">
        <f t="shared" ca="1" si="41"/>
        <v>2.0362463977618797</v>
      </c>
    </row>
    <row r="1312" spans="5:6" x14ac:dyDescent="0.25">
      <c r="E1312" s="62">
        <f t="shared" ca="1" si="40"/>
        <v>0.77011121366443658</v>
      </c>
      <c r="F1312" s="62">
        <f t="shared" ca="1" si="41"/>
        <v>2.0167171815887244</v>
      </c>
    </row>
    <row r="1313" spans="5:6" x14ac:dyDescent="0.25">
      <c r="E1313" s="62">
        <f t="shared" ca="1" si="40"/>
        <v>0.24198076750407382</v>
      </c>
      <c r="F1313" s="62">
        <f t="shared" ca="1" si="41"/>
        <v>0.51501529348630415</v>
      </c>
    </row>
    <row r="1314" spans="5:6" x14ac:dyDescent="0.25">
      <c r="E1314" s="62">
        <f t="shared" ca="1" si="40"/>
        <v>9.3799240998988287E-2</v>
      </c>
      <c r="F1314" s="62">
        <f t="shared" ca="1" si="41"/>
        <v>0.27908088098864176</v>
      </c>
    </row>
    <row r="1315" spans="5:6" x14ac:dyDescent="0.25">
      <c r="E1315" s="62">
        <f t="shared" ca="1" si="40"/>
        <v>0.88103846384741591</v>
      </c>
      <c r="F1315" s="62">
        <f t="shared" ca="1" si="41"/>
        <v>3.1154410149151341</v>
      </c>
    </row>
    <row r="1316" spans="5:6" x14ac:dyDescent="0.25">
      <c r="E1316" s="62">
        <f t="shared" ca="1" si="40"/>
        <v>0.10387665656948408</v>
      </c>
      <c r="F1316" s="62">
        <f t="shared" ca="1" si="41"/>
        <v>0.29611047833795306</v>
      </c>
    </row>
    <row r="1317" spans="5:6" x14ac:dyDescent="0.25">
      <c r="E1317" s="62">
        <f t="shared" ca="1" si="40"/>
        <v>0.95984072632153994</v>
      </c>
      <c r="F1317" s="62">
        <f t="shared" ca="1" si="41"/>
        <v>5.6522741613538097</v>
      </c>
    </row>
    <row r="1318" spans="5:6" x14ac:dyDescent="0.25">
      <c r="E1318" s="62">
        <f t="shared" ca="1" si="40"/>
        <v>0.63385081290216339</v>
      </c>
      <c r="F1318" s="62">
        <f t="shared" ca="1" si="41"/>
        <v>1.3801552289785359</v>
      </c>
    </row>
    <row r="1319" spans="5:6" x14ac:dyDescent="0.25">
      <c r="E1319" s="62">
        <f t="shared" ca="1" si="40"/>
        <v>0.88530812782594459</v>
      </c>
      <c r="F1319" s="62">
        <f t="shared" ca="1" si="41"/>
        <v>3.1846538165448472</v>
      </c>
    </row>
    <row r="1320" spans="5:6" x14ac:dyDescent="0.25">
      <c r="E1320" s="62">
        <f t="shared" ca="1" si="40"/>
        <v>0.4613512861306841</v>
      </c>
      <c r="F1320" s="62">
        <f t="shared" ca="1" si="41"/>
        <v>0.91281526990866479</v>
      </c>
    </row>
    <row r="1321" spans="5:6" x14ac:dyDescent="0.25">
      <c r="E1321" s="62">
        <f t="shared" ca="1" si="40"/>
        <v>5.348312733212679E-2</v>
      </c>
      <c r="F1321" s="62">
        <f t="shared" ca="1" si="41"/>
        <v>0.20510557582026656</v>
      </c>
    </row>
    <row r="1322" spans="5:6" x14ac:dyDescent="0.25">
      <c r="E1322" s="62">
        <f t="shared" ca="1" si="40"/>
        <v>2.5836294475243271E-3</v>
      </c>
      <c r="F1322" s="62">
        <f t="shared" ca="1" si="41"/>
        <v>5.0262791630265806E-2</v>
      </c>
    </row>
    <row r="1323" spans="5:6" x14ac:dyDescent="0.25">
      <c r="E1323" s="62">
        <f t="shared" ca="1" si="40"/>
        <v>0.78558279780067941</v>
      </c>
      <c r="F1323" s="62">
        <f t="shared" ca="1" si="41"/>
        <v>2.1208678982040241</v>
      </c>
    </row>
    <row r="1324" spans="5:6" x14ac:dyDescent="0.25">
      <c r="E1324" s="62">
        <f t="shared" ca="1" si="40"/>
        <v>0.28439532735073103</v>
      </c>
      <c r="F1324" s="62">
        <f t="shared" ca="1" si="41"/>
        <v>0.58352592791227398</v>
      </c>
    </row>
    <row r="1325" spans="5:6" x14ac:dyDescent="0.25">
      <c r="E1325" s="62">
        <f t="shared" ca="1" si="40"/>
        <v>0.18622954230094169</v>
      </c>
      <c r="F1325" s="62">
        <f t="shared" ca="1" si="41"/>
        <v>0.42741996191474252</v>
      </c>
    </row>
    <row r="1326" spans="5:6" x14ac:dyDescent="0.25">
      <c r="E1326" s="62">
        <f t="shared" ca="1" si="40"/>
        <v>0.20534146893186844</v>
      </c>
      <c r="F1326" s="62">
        <f t="shared" ca="1" si="41"/>
        <v>0.45728443251224804</v>
      </c>
    </row>
    <row r="1327" spans="5:6" x14ac:dyDescent="0.25">
      <c r="E1327" s="62">
        <f t="shared" ca="1" si="40"/>
        <v>0.88110542960595306</v>
      </c>
      <c r="F1327" s="62">
        <f t="shared" ca="1" si="41"/>
        <v>3.1164999886730911</v>
      </c>
    </row>
    <row r="1328" spans="5:6" x14ac:dyDescent="0.25">
      <c r="E1328" s="62">
        <f t="shared" ca="1" si="40"/>
        <v>9.6756200436001638E-2</v>
      </c>
      <c r="F1328" s="62">
        <f t="shared" ca="1" si="41"/>
        <v>0.28411851468920024</v>
      </c>
    </row>
    <row r="1329" spans="5:6" x14ac:dyDescent="0.25">
      <c r="E1329" s="62">
        <f t="shared" ca="1" si="40"/>
        <v>0.99961488312459568</v>
      </c>
      <c r="F1329" s="62">
        <f t="shared" ca="1" si="41"/>
        <v>44.249928668106143</v>
      </c>
    </row>
    <row r="1330" spans="5:6" x14ac:dyDescent="0.25">
      <c r="E1330" s="62">
        <f t="shared" ca="1" si="40"/>
        <v>0.30288489436041111</v>
      </c>
      <c r="F1330" s="62">
        <f t="shared" ca="1" si="41"/>
        <v>0.61422231902573377</v>
      </c>
    </row>
    <row r="1331" spans="5:6" x14ac:dyDescent="0.25">
      <c r="E1331" s="62">
        <f t="shared" ca="1" si="40"/>
        <v>0.11014244624396419</v>
      </c>
      <c r="F1331" s="62">
        <f t="shared" ca="1" si="41"/>
        <v>0.30652026707617513</v>
      </c>
    </row>
    <row r="1332" spans="5:6" x14ac:dyDescent="0.25">
      <c r="E1332" s="62">
        <f t="shared" ca="1" si="40"/>
        <v>0.95868679622072384</v>
      </c>
      <c r="F1332" s="62">
        <f t="shared" ca="1" si="41"/>
        <v>5.571518989780385</v>
      </c>
    </row>
    <row r="1333" spans="5:6" x14ac:dyDescent="0.25">
      <c r="E1333" s="62">
        <f t="shared" ca="1" si="40"/>
        <v>2.553257187097091E-2</v>
      </c>
      <c r="F1333" s="62">
        <f t="shared" ca="1" si="41"/>
        <v>0.14136642839171268</v>
      </c>
    </row>
    <row r="1334" spans="5:6" x14ac:dyDescent="0.25">
      <c r="E1334" s="62">
        <f t="shared" ca="1" si="40"/>
        <v>0.58418160808329433</v>
      </c>
      <c r="F1334" s="62">
        <f t="shared" ca="1" si="41"/>
        <v>1.22140381977047</v>
      </c>
    </row>
    <row r="1335" spans="5:6" x14ac:dyDescent="0.25">
      <c r="E1335" s="62">
        <f t="shared" ca="1" si="40"/>
        <v>0.68762818968768336</v>
      </c>
      <c r="F1335" s="62">
        <f t="shared" ca="1" si="41"/>
        <v>1.5867689843385611</v>
      </c>
    </row>
    <row r="1336" spans="5:6" x14ac:dyDescent="0.25">
      <c r="E1336" s="62">
        <f t="shared" ca="1" si="40"/>
        <v>0.22678597231367625</v>
      </c>
      <c r="F1336" s="62">
        <f t="shared" ca="1" si="41"/>
        <v>0.49095867037872254</v>
      </c>
    </row>
    <row r="1337" spans="5:6" x14ac:dyDescent="0.25">
      <c r="E1337" s="62">
        <f t="shared" ca="1" si="40"/>
        <v>0.32643074448024256</v>
      </c>
      <c r="F1337" s="62">
        <f t="shared" ca="1" si="41"/>
        <v>0.65423622112214663</v>
      </c>
    </row>
    <row r="1338" spans="5:6" x14ac:dyDescent="0.25">
      <c r="E1338" s="62">
        <f t="shared" ca="1" si="40"/>
        <v>0.38491992792686158</v>
      </c>
      <c r="F1338" s="62">
        <f t="shared" ca="1" si="41"/>
        <v>0.75924168357930322</v>
      </c>
    </row>
    <row r="1339" spans="5:6" x14ac:dyDescent="0.25">
      <c r="E1339" s="62">
        <f t="shared" ca="1" si="40"/>
        <v>0.58108973644815576</v>
      </c>
      <c r="F1339" s="62">
        <f t="shared" ca="1" si="41"/>
        <v>1.2123232514773454</v>
      </c>
    </row>
    <row r="1340" spans="5:6" x14ac:dyDescent="0.25">
      <c r="E1340" s="62">
        <f t="shared" ca="1" si="40"/>
        <v>0.72171906569139188</v>
      </c>
      <c r="F1340" s="62">
        <f t="shared" ca="1" si="41"/>
        <v>1.7436837096178943</v>
      </c>
    </row>
    <row r="1341" spans="5:6" x14ac:dyDescent="0.25">
      <c r="E1341" s="62">
        <f t="shared" ca="1" si="40"/>
        <v>0.65346909575935852</v>
      </c>
      <c r="F1341" s="62">
        <f t="shared" ca="1" si="41"/>
        <v>1.4506653800699432</v>
      </c>
    </row>
    <row r="1342" spans="5:6" x14ac:dyDescent="0.25">
      <c r="E1342" s="62">
        <f t="shared" ca="1" si="40"/>
        <v>0.49005003523317281</v>
      </c>
      <c r="F1342" s="62">
        <f t="shared" ca="1" si="41"/>
        <v>0.97682600174277556</v>
      </c>
    </row>
    <row r="1343" spans="5:6" x14ac:dyDescent="0.25">
      <c r="E1343" s="62">
        <f t="shared" ca="1" si="40"/>
        <v>2.2711101955395274E-2</v>
      </c>
      <c r="F1343" s="62">
        <f t="shared" ca="1" si="41"/>
        <v>0.13360547040898005</v>
      </c>
    </row>
    <row r="1344" spans="5:6" x14ac:dyDescent="0.25">
      <c r="E1344" s="62">
        <f t="shared" ca="1" si="40"/>
        <v>0.85723955594690093</v>
      </c>
      <c r="F1344" s="62">
        <f t="shared" ca="1" si="41"/>
        <v>2.7840422982647599</v>
      </c>
    </row>
    <row r="1345" spans="5:6" x14ac:dyDescent="0.25">
      <c r="E1345" s="62">
        <f t="shared" ca="1" si="40"/>
        <v>0.14097828609759955</v>
      </c>
      <c r="F1345" s="62">
        <f t="shared" ca="1" si="41"/>
        <v>0.35636029548917697</v>
      </c>
    </row>
    <row r="1346" spans="5:6" x14ac:dyDescent="0.25">
      <c r="E1346" s="62">
        <f t="shared" ca="1" si="40"/>
        <v>0.69240458110634662</v>
      </c>
      <c r="F1346" s="62">
        <f t="shared" ca="1" si="41"/>
        <v>1.6073554337627434</v>
      </c>
    </row>
    <row r="1347" spans="5:6" x14ac:dyDescent="0.25">
      <c r="E1347" s="62">
        <f t="shared" ca="1" si="40"/>
        <v>0.88773220172030098</v>
      </c>
      <c r="F1347" s="62">
        <f t="shared" ca="1" si="41"/>
        <v>3.2255523147879019</v>
      </c>
    </row>
    <row r="1348" spans="5:6" x14ac:dyDescent="0.25">
      <c r="E1348" s="62">
        <f t="shared" ref="E1348:E1411" ca="1" si="42">RAND()</f>
        <v>0.73274724899340327</v>
      </c>
      <c r="F1348" s="62">
        <f t="shared" ref="F1348:F1411" ca="1" si="43">_xlfn.F.INV(E1348,$C$3,$C$4)</f>
        <v>1.8000097774577184</v>
      </c>
    </row>
    <row r="1349" spans="5:6" x14ac:dyDescent="0.25">
      <c r="E1349" s="62">
        <f t="shared" ca="1" si="42"/>
        <v>0.38519433599843966</v>
      </c>
      <c r="F1349" s="62">
        <f t="shared" ca="1" si="43"/>
        <v>0.75975645257117619</v>
      </c>
    </row>
    <row r="1350" spans="5:6" x14ac:dyDescent="0.25">
      <c r="E1350" s="62">
        <f t="shared" ca="1" si="42"/>
        <v>0.34585467444864548</v>
      </c>
      <c r="F1350" s="62">
        <f t="shared" ca="1" si="43"/>
        <v>0.6881424183450936</v>
      </c>
    </row>
    <row r="1351" spans="5:6" x14ac:dyDescent="0.25">
      <c r="E1351" s="62">
        <f t="shared" ca="1" si="42"/>
        <v>0.42428143674336372</v>
      </c>
      <c r="F1351" s="62">
        <f t="shared" ca="1" si="43"/>
        <v>0.83559896631741082</v>
      </c>
    </row>
    <row r="1352" spans="5:6" x14ac:dyDescent="0.25">
      <c r="E1352" s="62">
        <f t="shared" ca="1" si="42"/>
        <v>0.91924674920615213</v>
      </c>
      <c r="F1352" s="62">
        <f t="shared" ca="1" si="43"/>
        <v>3.9006419547472904</v>
      </c>
    </row>
    <row r="1353" spans="5:6" x14ac:dyDescent="0.25">
      <c r="E1353" s="62">
        <f t="shared" ca="1" si="42"/>
        <v>0.38189856121569765</v>
      </c>
      <c r="F1353" s="62">
        <f t="shared" ca="1" si="43"/>
        <v>0.75358892617364071</v>
      </c>
    </row>
    <row r="1354" spans="5:6" x14ac:dyDescent="0.25">
      <c r="E1354" s="62">
        <f t="shared" ca="1" si="42"/>
        <v>0.17980842695280985</v>
      </c>
      <c r="F1354" s="62">
        <f t="shared" ca="1" si="43"/>
        <v>0.4173921729151448</v>
      </c>
    </row>
    <row r="1355" spans="5:6" x14ac:dyDescent="0.25">
      <c r="E1355" s="62">
        <f t="shared" ca="1" si="42"/>
        <v>9.2529035250794922E-2</v>
      </c>
      <c r="F1355" s="62">
        <f t="shared" ca="1" si="43"/>
        <v>0.27690553724495504</v>
      </c>
    </row>
    <row r="1356" spans="5:6" x14ac:dyDescent="0.25">
      <c r="E1356" s="62">
        <f t="shared" ca="1" si="42"/>
        <v>0.78923149829192141</v>
      </c>
      <c r="F1356" s="62">
        <f t="shared" ca="1" si="43"/>
        <v>2.1469204155811825</v>
      </c>
    </row>
    <row r="1357" spans="5:6" x14ac:dyDescent="0.25">
      <c r="E1357" s="62">
        <f t="shared" ca="1" si="42"/>
        <v>8.0253099361534685E-3</v>
      </c>
      <c r="F1357" s="62">
        <f t="shared" ca="1" si="43"/>
        <v>8.2569428580783769E-2</v>
      </c>
    </row>
    <row r="1358" spans="5:6" x14ac:dyDescent="0.25">
      <c r="E1358" s="62">
        <f t="shared" ca="1" si="42"/>
        <v>0.38516936244670019</v>
      </c>
      <c r="F1358" s="62">
        <f t="shared" ca="1" si="43"/>
        <v>0.75970959455648834</v>
      </c>
    </row>
    <row r="1359" spans="5:6" x14ac:dyDescent="0.25">
      <c r="E1359" s="62">
        <f t="shared" ca="1" si="42"/>
        <v>0.79226815772800208</v>
      </c>
      <c r="F1359" s="62">
        <f t="shared" ca="1" si="43"/>
        <v>2.1690733320706777</v>
      </c>
    </row>
    <row r="1360" spans="5:6" x14ac:dyDescent="0.25">
      <c r="E1360" s="62">
        <f t="shared" ca="1" si="42"/>
        <v>0.407844755266212</v>
      </c>
      <c r="F1360" s="62">
        <f t="shared" ca="1" si="43"/>
        <v>0.80307194164705364</v>
      </c>
    </row>
    <row r="1361" spans="5:6" x14ac:dyDescent="0.25">
      <c r="E1361" s="62">
        <f t="shared" ca="1" si="42"/>
        <v>0.79658327551299568</v>
      </c>
      <c r="F1361" s="62">
        <f t="shared" ca="1" si="43"/>
        <v>2.201319728192499</v>
      </c>
    </row>
    <row r="1362" spans="5:6" x14ac:dyDescent="0.25">
      <c r="E1362" s="62">
        <f t="shared" ca="1" si="42"/>
        <v>0.99175539426570614</v>
      </c>
      <c r="F1362" s="62">
        <f t="shared" ca="1" si="43"/>
        <v>11.965372216399915</v>
      </c>
    </row>
    <row r="1363" spans="5:6" x14ac:dyDescent="0.25">
      <c r="E1363" s="62">
        <f t="shared" ca="1" si="42"/>
        <v>0.18569457269348633</v>
      </c>
      <c r="F1363" s="62">
        <f t="shared" ca="1" si="43"/>
        <v>0.42658461209270471</v>
      </c>
    </row>
    <row r="1364" spans="5:6" x14ac:dyDescent="0.25">
      <c r="E1364" s="62">
        <f t="shared" ca="1" si="42"/>
        <v>0.48592003036360754</v>
      </c>
      <c r="F1364" s="62">
        <f t="shared" ca="1" si="43"/>
        <v>0.96736175125037172</v>
      </c>
    </row>
    <row r="1365" spans="5:6" x14ac:dyDescent="0.25">
      <c r="E1365" s="62">
        <f t="shared" ca="1" si="42"/>
        <v>0.43745700582016545</v>
      </c>
      <c r="F1365" s="62">
        <f t="shared" ca="1" si="43"/>
        <v>0.86239990171110992</v>
      </c>
    </row>
    <row r="1366" spans="5:6" x14ac:dyDescent="0.25">
      <c r="E1366" s="62">
        <f t="shared" ca="1" si="42"/>
        <v>0.91493170399269808</v>
      </c>
      <c r="F1366" s="62">
        <f t="shared" ca="1" si="43"/>
        <v>3.7882096685194879</v>
      </c>
    </row>
    <row r="1367" spans="5:6" x14ac:dyDescent="0.25">
      <c r="E1367" s="62">
        <f t="shared" ca="1" si="42"/>
        <v>4.9614828740886407E-2</v>
      </c>
      <c r="F1367" s="62">
        <f t="shared" ca="1" si="43"/>
        <v>0.19721150978883115</v>
      </c>
    </row>
    <row r="1368" spans="5:6" x14ac:dyDescent="0.25">
      <c r="E1368" s="62">
        <f t="shared" ca="1" si="42"/>
        <v>0.52011657008668855</v>
      </c>
      <c r="F1368" s="62">
        <f t="shared" ca="1" si="43"/>
        <v>1.0485631064415506</v>
      </c>
    </row>
    <row r="1369" spans="5:6" x14ac:dyDescent="0.25">
      <c r="E1369" s="62">
        <f t="shared" ca="1" si="42"/>
        <v>0.38796728557094473</v>
      </c>
      <c r="F1369" s="62">
        <f t="shared" ca="1" si="43"/>
        <v>0.76497125277553979</v>
      </c>
    </row>
    <row r="1370" spans="5:6" x14ac:dyDescent="0.25">
      <c r="E1370" s="62">
        <f t="shared" ca="1" si="42"/>
        <v>0.34934151580284645</v>
      </c>
      <c r="F1370" s="62">
        <f t="shared" ca="1" si="43"/>
        <v>0.694323641403501</v>
      </c>
    </row>
    <row r="1371" spans="5:6" x14ac:dyDescent="0.25">
      <c r="E1371" s="62">
        <f t="shared" ca="1" si="42"/>
        <v>0.25790918944885788</v>
      </c>
      <c r="F1371" s="62">
        <f t="shared" ca="1" si="43"/>
        <v>0.54047703938170233</v>
      </c>
    </row>
    <row r="1372" spans="5:6" x14ac:dyDescent="0.25">
      <c r="E1372" s="62">
        <f t="shared" ca="1" si="42"/>
        <v>0.43691941333144302</v>
      </c>
      <c r="F1372" s="62">
        <f t="shared" ca="1" si="43"/>
        <v>0.86129305159910496</v>
      </c>
    </row>
    <row r="1373" spans="5:6" x14ac:dyDescent="0.25">
      <c r="E1373" s="62">
        <f t="shared" ca="1" si="42"/>
        <v>0.11973806137235687</v>
      </c>
      <c r="F1373" s="62">
        <f t="shared" ca="1" si="43"/>
        <v>0.32224581652395023</v>
      </c>
    </row>
    <row r="1374" spans="5:6" x14ac:dyDescent="0.25">
      <c r="E1374" s="62">
        <f t="shared" ca="1" si="42"/>
        <v>0.51548510257351954</v>
      </c>
      <c r="F1374" s="62">
        <f t="shared" ca="1" si="43"/>
        <v>1.0371701945860761</v>
      </c>
    </row>
    <row r="1375" spans="5:6" x14ac:dyDescent="0.25">
      <c r="E1375" s="62">
        <f t="shared" ca="1" si="42"/>
        <v>0.60827777831479868</v>
      </c>
      <c r="F1375" s="62">
        <f t="shared" ca="1" si="43"/>
        <v>1.2952179834032151</v>
      </c>
    </row>
    <row r="1376" spans="5:6" x14ac:dyDescent="0.25">
      <c r="E1376" s="62">
        <f t="shared" ca="1" si="42"/>
        <v>0.89524950583715768</v>
      </c>
      <c r="F1376" s="62">
        <f t="shared" ca="1" si="43"/>
        <v>3.3605564714819098</v>
      </c>
    </row>
    <row r="1377" spans="5:6" x14ac:dyDescent="0.25">
      <c r="E1377" s="62">
        <f t="shared" ca="1" si="42"/>
        <v>0.91975088090385448</v>
      </c>
      <c r="F1377" s="62">
        <f t="shared" ca="1" si="43"/>
        <v>3.9143208606301139</v>
      </c>
    </row>
    <row r="1378" spans="5:6" x14ac:dyDescent="0.25">
      <c r="E1378" s="62">
        <f t="shared" ca="1" si="42"/>
        <v>0.13778313262928388</v>
      </c>
      <c r="F1378" s="62">
        <f t="shared" ca="1" si="43"/>
        <v>0.351276494857717</v>
      </c>
    </row>
    <row r="1379" spans="5:6" x14ac:dyDescent="0.25">
      <c r="E1379" s="62">
        <f t="shared" ca="1" si="42"/>
        <v>0.49828484416451513</v>
      </c>
      <c r="F1379" s="62">
        <f t="shared" ca="1" si="43"/>
        <v>0.99596690040037994</v>
      </c>
    </row>
    <row r="1380" spans="5:6" x14ac:dyDescent="0.25">
      <c r="E1380" s="62">
        <f t="shared" ca="1" si="42"/>
        <v>0.70822016014813349</v>
      </c>
      <c r="F1380" s="62">
        <f t="shared" ca="1" si="43"/>
        <v>1.6786529933649852</v>
      </c>
    </row>
    <row r="1381" spans="5:6" x14ac:dyDescent="0.25">
      <c r="E1381" s="62">
        <f t="shared" ca="1" si="42"/>
        <v>0.59729155331835859</v>
      </c>
      <c r="F1381" s="62">
        <f t="shared" ca="1" si="43"/>
        <v>1.2608717870857116</v>
      </c>
    </row>
    <row r="1382" spans="5:6" x14ac:dyDescent="0.25">
      <c r="E1382" s="62">
        <f t="shared" ca="1" si="42"/>
        <v>0.96719701034568806</v>
      </c>
      <c r="F1382" s="62">
        <f t="shared" ca="1" si="43"/>
        <v>6.2560398414620728</v>
      </c>
    </row>
    <row r="1383" spans="5:6" x14ac:dyDescent="0.25">
      <c r="E1383" s="62">
        <f t="shared" ca="1" si="42"/>
        <v>0.36447955785121289</v>
      </c>
      <c r="F1383" s="62">
        <f t="shared" ca="1" si="43"/>
        <v>0.72151939632756878</v>
      </c>
    </row>
    <row r="1384" spans="5:6" x14ac:dyDescent="0.25">
      <c r="E1384" s="62">
        <f t="shared" ca="1" si="42"/>
        <v>0.61432386647760473</v>
      </c>
      <c r="F1384" s="62">
        <f t="shared" ca="1" si="43"/>
        <v>1.3146463801844659</v>
      </c>
    </row>
    <row r="1385" spans="5:6" x14ac:dyDescent="0.25">
      <c r="E1385" s="62">
        <f t="shared" ca="1" si="42"/>
        <v>0.67159566943774351</v>
      </c>
      <c r="F1385" s="62">
        <f t="shared" ca="1" si="43"/>
        <v>1.5205836474528458</v>
      </c>
    </row>
    <row r="1386" spans="5:6" x14ac:dyDescent="0.25">
      <c r="E1386" s="62">
        <f t="shared" ca="1" si="42"/>
        <v>1.6042253790942596E-2</v>
      </c>
      <c r="F1386" s="62">
        <f t="shared" ca="1" si="43"/>
        <v>0.11333632196920902</v>
      </c>
    </row>
    <row r="1387" spans="5:6" x14ac:dyDescent="0.25">
      <c r="E1387" s="62">
        <f t="shared" ca="1" si="42"/>
        <v>0.92474898630190372</v>
      </c>
      <c r="F1387" s="62">
        <f t="shared" ca="1" si="43"/>
        <v>4.0567203186254535</v>
      </c>
    </row>
    <row r="1388" spans="5:6" x14ac:dyDescent="0.25">
      <c r="E1388" s="62">
        <f t="shared" ca="1" si="42"/>
        <v>3.5611756672712325E-2</v>
      </c>
      <c r="F1388" s="62">
        <f t="shared" ca="1" si="43"/>
        <v>0.16652622654780358</v>
      </c>
    </row>
    <row r="1389" spans="5:6" x14ac:dyDescent="0.25">
      <c r="E1389" s="62">
        <f t="shared" ca="1" si="42"/>
        <v>0.21365377953467835</v>
      </c>
      <c r="F1389" s="62">
        <f t="shared" ca="1" si="43"/>
        <v>0.47030738136371203</v>
      </c>
    </row>
    <row r="1390" spans="5:6" x14ac:dyDescent="0.25">
      <c r="E1390" s="62">
        <f t="shared" ca="1" si="42"/>
        <v>0.92171149446432754</v>
      </c>
      <c r="F1390" s="62">
        <f t="shared" ca="1" si="43"/>
        <v>3.9686743100539772</v>
      </c>
    </row>
    <row r="1391" spans="5:6" x14ac:dyDescent="0.25">
      <c r="E1391" s="62">
        <f t="shared" ca="1" si="42"/>
        <v>0.5397511566781138</v>
      </c>
      <c r="F1391" s="62">
        <f t="shared" ca="1" si="43"/>
        <v>1.0983765806979839</v>
      </c>
    </row>
    <row r="1392" spans="5:6" x14ac:dyDescent="0.25">
      <c r="E1392" s="62">
        <f t="shared" ca="1" si="42"/>
        <v>0.79517885629100327</v>
      </c>
      <c r="F1392" s="62">
        <f t="shared" ca="1" si="43"/>
        <v>2.1907235412253572</v>
      </c>
    </row>
    <row r="1393" spans="5:6" x14ac:dyDescent="0.25">
      <c r="E1393" s="62">
        <f t="shared" ca="1" si="42"/>
        <v>0.94402487020709402</v>
      </c>
      <c r="F1393" s="62">
        <f t="shared" ca="1" si="43"/>
        <v>4.759921083409612</v>
      </c>
    </row>
    <row r="1394" spans="5:6" x14ac:dyDescent="0.25">
      <c r="E1394" s="62">
        <f t="shared" ca="1" si="42"/>
        <v>9.2363634526924976E-2</v>
      </c>
      <c r="F1394" s="62">
        <f t="shared" ca="1" si="43"/>
        <v>0.27662175347007406</v>
      </c>
    </row>
    <row r="1395" spans="5:6" x14ac:dyDescent="0.25">
      <c r="E1395" s="62">
        <f t="shared" ca="1" si="42"/>
        <v>0.46364701125197882</v>
      </c>
      <c r="F1395" s="62">
        <f t="shared" ca="1" si="43"/>
        <v>0.91779058853529505</v>
      </c>
    </row>
    <row r="1396" spans="5:6" x14ac:dyDescent="0.25">
      <c r="E1396" s="62">
        <f t="shared" ca="1" si="42"/>
        <v>0.89496231927489411</v>
      </c>
      <c r="F1396" s="62">
        <f t="shared" ca="1" si="43"/>
        <v>3.3551551979664866</v>
      </c>
    </row>
    <row r="1397" spans="5:6" x14ac:dyDescent="0.25">
      <c r="E1397" s="62">
        <f t="shared" ca="1" si="42"/>
        <v>0.12629245755846896</v>
      </c>
      <c r="F1397" s="62">
        <f t="shared" ca="1" si="43"/>
        <v>0.33286159739357418</v>
      </c>
    </row>
    <row r="1398" spans="5:6" x14ac:dyDescent="0.25">
      <c r="E1398" s="62">
        <f t="shared" ca="1" si="42"/>
        <v>0.40522261731022524</v>
      </c>
      <c r="F1398" s="62">
        <f t="shared" ca="1" si="43"/>
        <v>0.7979710190150332</v>
      </c>
    </row>
    <row r="1399" spans="5:6" x14ac:dyDescent="0.25">
      <c r="E1399" s="62">
        <f t="shared" ca="1" si="42"/>
        <v>0.56409170988220814</v>
      </c>
      <c r="F1399" s="62">
        <f t="shared" ca="1" si="43"/>
        <v>1.1638538943292456</v>
      </c>
    </row>
    <row r="1400" spans="5:6" x14ac:dyDescent="0.25">
      <c r="E1400" s="62">
        <f t="shared" ca="1" si="42"/>
        <v>0.97554996928537774</v>
      </c>
      <c r="F1400" s="62">
        <f t="shared" ca="1" si="43"/>
        <v>7.2236197571022318</v>
      </c>
    </row>
    <row r="1401" spans="5:6" x14ac:dyDescent="0.25">
      <c r="E1401" s="62">
        <f t="shared" ca="1" si="42"/>
        <v>0.80543416753894903</v>
      </c>
      <c r="F1401" s="62">
        <f t="shared" ca="1" si="43"/>
        <v>2.2704647083970584</v>
      </c>
    </row>
    <row r="1402" spans="5:6" x14ac:dyDescent="0.25">
      <c r="E1402" s="62">
        <f t="shared" ca="1" si="42"/>
        <v>0.29224623210036627</v>
      </c>
      <c r="F1402" s="62">
        <f t="shared" ca="1" si="43"/>
        <v>0.59648865457752454</v>
      </c>
    </row>
    <row r="1403" spans="5:6" x14ac:dyDescent="0.25">
      <c r="E1403" s="62">
        <f t="shared" ca="1" si="42"/>
        <v>0.71234753611787971</v>
      </c>
      <c r="F1403" s="62">
        <f t="shared" ca="1" si="43"/>
        <v>1.6981054857179227</v>
      </c>
    </row>
    <row r="1404" spans="5:6" x14ac:dyDescent="0.25">
      <c r="E1404" s="62">
        <f t="shared" ca="1" si="42"/>
        <v>0.42341568198416757</v>
      </c>
      <c r="F1404" s="62">
        <f t="shared" ca="1" si="43"/>
        <v>0.8338611741278309</v>
      </c>
    </row>
    <row r="1405" spans="5:6" x14ac:dyDescent="0.25">
      <c r="E1405" s="62">
        <f t="shared" ca="1" si="42"/>
        <v>0.8750276436579596</v>
      </c>
      <c r="F1405" s="62">
        <f t="shared" ca="1" si="43"/>
        <v>3.0236075107398004</v>
      </c>
    </row>
    <row r="1406" spans="5:6" x14ac:dyDescent="0.25">
      <c r="E1406" s="62">
        <f t="shared" ca="1" si="42"/>
        <v>0.87059085922510582</v>
      </c>
      <c r="F1406" s="62">
        <f t="shared" ca="1" si="43"/>
        <v>2.9596392873260635</v>
      </c>
    </row>
    <row r="1407" spans="5:6" x14ac:dyDescent="0.25">
      <c r="E1407" s="62">
        <f t="shared" ca="1" si="42"/>
        <v>0.90794715371515744</v>
      </c>
      <c r="F1407" s="62">
        <f t="shared" ca="1" si="43"/>
        <v>3.6220310001602614</v>
      </c>
    </row>
    <row r="1408" spans="5:6" x14ac:dyDescent="0.25">
      <c r="E1408" s="62">
        <f t="shared" ca="1" si="42"/>
        <v>0.35482499078302032</v>
      </c>
      <c r="F1408" s="62">
        <f t="shared" ca="1" si="43"/>
        <v>0.70410600356935549</v>
      </c>
    </row>
    <row r="1409" spans="5:6" x14ac:dyDescent="0.25">
      <c r="E1409" s="62">
        <f t="shared" ca="1" si="42"/>
        <v>0.17274798079873399</v>
      </c>
      <c r="F1409" s="62">
        <f t="shared" ca="1" si="43"/>
        <v>0.40635798625660552</v>
      </c>
    </row>
    <row r="1410" spans="5:6" x14ac:dyDescent="0.25">
      <c r="E1410" s="62">
        <f t="shared" ca="1" si="42"/>
        <v>0.62580685245459655</v>
      </c>
      <c r="F1410" s="62">
        <f t="shared" ca="1" si="43"/>
        <v>1.3526390277265936</v>
      </c>
    </row>
    <row r="1411" spans="5:6" x14ac:dyDescent="0.25">
      <c r="E1411" s="62">
        <f t="shared" ca="1" si="42"/>
        <v>6.2885247682368473E-2</v>
      </c>
      <c r="F1411" s="62">
        <f t="shared" ca="1" si="43"/>
        <v>0.22353398157796645</v>
      </c>
    </row>
    <row r="1412" spans="5:6" x14ac:dyDescent="0.25">
      <c r="E1412" s="62">
        <f t="shared" ref="E1412:E1475" ca="1" si="44">RAND()</f>
        <v>0.63261228504030931</v>
      </c>
      <c r="F1412" s="62">
        <f t="shared" ref="F1412:F1475" ca="1" si="45">_xlfn.F.INV(E1412,$C$3,$C$4)</f>
        <v>1.3758681928063274</v>
      </c>
    </row>
    <row r="1413" spans="5:6" x14ac:dyDescent="0.25">
      <c r="E1413" s="62">
        <f t="shared" ca="1" si="44"/>
        <v>0.42841885786843292</v>
      </c>
      <c r="F1413" s="62">
        <f t="shared" ca="1" si="45"/>
        <v>0.84394284744050485</v>
      </c>
    </row>
    <row r="1414" spans="5:6" x14ac:dyDescent="0.25">
      <c r="E1414" s="62">
        <f t="shared" ca="1" si="44"/>
        <v>0.66156694966471974</v>
      </c>
      <c r="F1414" s="62">
        <f t="shared" ca="1" si="45"/>
        <v>1.4812968634624557</v>
      </c>
    </row>
    <row r="1415" spans="5:6" x14ac:dyDescent="0.25">
      <c r="E1415" s="62">
        <f t="shared" ca="1" si="44"/>
        <v>0.89419464790809289</v>
      </c>
      <c r="F1415" s="62">
        <f t="shared" ca="1" si="45"/>
        <v>3.3408168398879421</v>
      </c>
    </row>
    <row r="1416" spans="5:6" x14ac:dyDescent="0.25">
      <c r="E1416" s="62">
        <f t="shared" ca="1" si="44"/>
        <v>0.33081830712421412</v>
      </c>
      <c r="F1416" s="62">
        <f t="shared" ca="1" si="45"/>
        <v>0.66181987307324819</v>
      </c>
    </row>
    <row r="1417" spans="5:6" x14ac:dyDescent="0.25">
      <c r="E1417" s="62">
        <f t="shared" ca="1" si="44"/>
        <v>2.2245372742661695E-2</v>
      </c>
      <c r="F1417" s="62">
        <f t="shared" ca="1" si="45"/>
        <v>0.13228499251275211</v>
      </c>
    </row>
    <row r="1418" spans="5:6" x14ac:dyDescent="0.25">
      <c r="E1418" s="62">
        <f t="shared" ca="1" si="44"/>
        <v>0.81859742788275403</v>
      </c>
      <c r="F1418" s="62">
        <f t="shared" ca="1" si="45"/>
        <v>2.3816208361064648</v>
      </c>
    </row>
    <row r="1419" spans="5:6" x14ac:dyDescent="0.25">
      <c r="E1419" s="62">
        <f t="shared" ca="1" si="44"/>
        <v>0.99893471878601714</v>
      </c>
      <c r="F1419" s="62">
        <f t="shared" ca="1" si="45"/>
        <v>28.973145333885881</v>
      </c>
    </row>
    <row r="1420" spans="5:6" x14ac:dyDescent="0.25">
      <c r="E1420" s="62">
        <f t="shared" ca="1" si="44"/>
        <v>0.51502465873039083</v>
      </c>
      <c r="F1420" s="62">
        <f t="shared" ca="1" si="45"/>
        <v>1.0360446752660231</v>
      </c>
    </row>
    <row r="1421" spans="5:6" x14ac:dyDescent="0.25">
      <c r="E1421" s="62">
        <f t="shared" ca="1" si="44"/>
        <v>8.4213044618341892E-2</v>
      </c>
      <c r="F1421" s="62">
        <f t="shared" ca="1" si="45"/>
        <v>0.26247702496281206</v>
      </c>
    </row>
    <row r="1422" spans="5:6" x14ac:dyDescent="0.25">
      <c r="E1422" s="62">
        <f t="shared" ca="1" si="44"/>
        <v>0.73187172733260553</v>
      </c>
      <c r="F1422" s="62">
        <f t="shared" ca="1" si="45"/>
        <v>1.7954255639147998</v>
      </c>
    </row>
    <row r="1423" spans="5:6" x14ac:dyDescent="0.25">
      <c r="E1423" s="62">
        <f t="shared" ca="1" si="44"/>
        <v>0.31946944323048498</v>
      </c>
      <c r="F1423" s="62">
        <f t="shared" ca="1" si="45"/>
        <v>0.64228918112632205</v>
      </c>
    </row>
    <row r="1424" spans="5:6" x14ac:dyDescent="0.25">
      <c r="E1424" s="62">
        <f t="shared" ca="1" si="44"/>
        <v>0.93718593011972218</v>
      </c>
      <c r="F1424" s="62">
        <f t="shared" ca="1" si="45"/>
        <v>4.476316239849031</v>
      </c>
    </row>
    <row r="1425" spans="5:6" x14ac:dyDescent="0.25">
      <c r="E1425" s="62">
        <f t="shared" ca="1" si="44"/>
        <v>0.50411272013917807</v>
      </c>
      <c r="F1425" s="62">
        <f t="shared" ca="1" si="45"/>
        <v>1.0097376636081887</v>
      </c>
    </row>
    <row r="1426" spans="5:6" x14ac:dyDescent="0.25">
      <c r="E1426" s="62">
        <f t="shared" ca="1" si="44"/>
        <v>0.83601022035162442</v>
      </c>
      <c r="F1426" s="62">
        <f t="shared" ca="1" si="45"/>
        <v>2.5468208997519017</v>
      </c>
    </row>
    <row r="1427" spans="5:6" x14ac:dyDescent="0.25">
      <c r="E1427" s="62">
        <f t="shared" ca="1" si="44"/>
        <v>5.6721943830652211E-2</v>
      </c>
      <c r="F1427" s="62">
        <f t="shared" ca="1" si="45"/>
        <v>0.21156593037104421</v>
      </c>
    </row>
    <row r="1428" spans="5:6" x14ac:dyDescent="0.25">
      <c r="E1428" s="62">
        <f t="shared" ca="1" si="44"/>
        <v>0.69400538315297533</v>
      </c>
      <c r="F1428" s="62">
        <f t="shared" ca="1" si="45"/>
        <v>1.6143494363491455</v>
      </c>
    </row>
    <row r="1429" spans="5:6" x14ac:dyDescent="0.25">
      <c r="E1429" s="62">
        <f t="shared" ca="1" si="44"/>
        <v>0.28176114869042312</v>
      </c>
      <c r="F1429" s="62">
        <f t="shared" ca="1" si="45"/>
        <v>0.57919885984628372</v>
      </c>
    </row>
    <row r="1430" spans="5:6" x14ac:dyDescent="0.25">
      <c r="E1430" s="62">
        <f t="shared" ca="1" si="44"/>
        <v>0.7011208207437194</v>
      </c>
      <c r="F1430" s="62">
        <f t="shared" ca="1" si="45"/>
        <v>1.6460320507137072</v>
      </c>
    </row>
    <row r="1431" spans="5:6" x14ac:dyDescent="0.25">
      <c r="E1431" s="62">
        <f t="shared" ca="1" si="44"/>
        <v>6.52959437232008E-2</v>
      </c>
      <c r="F1431" s="62">
        <f t="shared" ca="1" si="45"/>
        <v>0.2281122102112571</v>
      </c>
    </row>
    <row r="1432" spans="5:6" x14ac:dyDescent="0.25">
      <c r="E1432" s="62">
        <f t="shared" ca="1" si="44"/>
        <v>0.62995692739316433</v>
      </c>
      <c r="F1432" s="62">
        <f t="shared" ca="1" si="45"/>
        <v>1.3667393036196205</v>
      </c>
    </row>
    <row r="1433" spans="5:6" x14ac:dyDescent="0.25">
      <c r="E1433" s="62">
        <f t="shared" ca="1" si="44"/>
        <v>0.23948665173912176</v>
      </c>
      <c r="F1433" s="62">
        <f t="shared" ca="1" si="45"/>
        <v>0.51105248650269619</v>
      </c>
    </row>
    <row r="1434" spans="5:6" x14ac:dyDescent="0.25">
      <c r="E1434" s="62">
        <f t="shared" ca="1" si="44"/>
        <v>0.14812383486087266</v>
      </c>
      <c r="F1434" s="62">
        <f t="shared" ca="1" si="45"/>
        <v>0.36768259938616327</v>
      </c>
    </row>
    <row r="1435" spans="5:6" x14ac:dyDescent="0.25">
      <c r="E1435" s="62">
        <f t="shared" ca="1" si="44"/>
        <v>0.89883466119027566</v>
      </c>
      <c r="F1435" s="62">
        <f t="shared" ca="1" si="45"/>
        <v>3.4297551573589176</v>
      </c>
    </row>
    <row r="1436" spans="5:6" x14ac:dyDescent="0.25">
      <c r="E1436" s="62">
        <f t="shared" ca="1" si="44"/>
        <v>0.94477462782758381</v>
      </c>
      <c r="F1436" s="62">
        <f t="shared" ca="1" si="45"/>
        <v>4.7939412475178251</v>
      </c>
    </row>
    <row r="1437" spans="5:6" x14ac:dyDescent="0.25">
      <c r="E1437" s="62">
        <f t="shared" ca="1" si="44"/>
        <v>0.52392743712375145</v>
      </c>
      <c r="F1437" s="62">
        <f t="shared" ca="1" si="45"/>
        <v>1.0580367587936006</v>
      </c>
    </row>
    <row r="1438" spans="5:6" x14ac:dyDescent="0.25">
      <c r="E1438" s="62">
        <f t="shared" ca="1" si="44"/>
        <v>0.51492223425933348</v>
      </c>
      <c r="F1438" s="62">
        <f t="shared" ca="1" si="45"/>
        <v>1.0357944800976533</v>
      </c>
    </row>
    <row r="1439" spans="5:6" x14ac:dyDescent="0.25">
      <c r="E1439" s="62">
        <f t="shared" ca="1" si="44"/>
        <v>0.25541250531358528</v>
      </c>
      <c r="F1439" s="62">
        <f t="shared" ca="1" si="45"/>
        <v>0.53646718220376388</v>
      </c>
    </row>
    <row r="1440" spans="5:6" x14ac:dyDescent="0.25">
      <c r="E1440" s="62">
        <f t="shared" ca="1" si="44"/>
        <v>0.31237954374778809</v>
      </c>
      <c r="F1440" s="62">
        <f t="shared" ca="1" si="45"/>
        <v>0.63022456573223484</v>
      </c>
    </row>
    <row r="1441" spans="5:6" x14ac:dyDescent="0.25">
      <c r="E1441" s="62">
        <f t="shared" ca="1" si="44"/>
        <v>0.25170262285246858</v>
      </c>
      <c r="F1441" s="62">
        <f t="shared" ca="1" si="45"/>
        <v>0.53052235226192923</v>
      </c>
    </row>
    <row r="1442" spans="5:6" x14ac:dyDescent="0.25">
      <c r="E1442" s="62">
        <f t="shared" ca="1" si="44"/>
        <v>0.26633297169871206</v>
      </c>
      <c r="F1442" s="62">
        <f t="shared" ca="1" si="45"/>
        <v>0.55406346940736828</v>
      </c>
    </row>
    <row r="1443" spans="5:6" x14ac:dyDescent="0.25">
      <c r="E1443" s="62">
        <f t="shared" ca="1" si="44"/>
        <v>0.74517172612584892</v>
      </c>
      <c r="F1443" s="62">
        <f t="shared" ca="1" si="45"/>
        <v>1.8673092519970662</v>
      </c>
    </row>
    <row r="1444" spans="5:6" x14ac:dyDescent="0.25">
      <c r="E1444" s="62">
        <f t="shared" ca="1" si="44"/>
        <v>0.48399055856388018</v>
      </c>
      <c r="F1444" s="62">
        <f t="shared" ca="1" si="45"/>
        <v>0.96297045646231494</v>
      </c>
    </row>
    <row r="1445" spans="5:6" x14ac:dyDescent="0.25">
      <c r="E1445" s="62">
        <f t="shared" ca="1" si="44"/>
        <v>0.88086966786407639</v>
      </c>
      <c r="F1445" s="62">
        <f t="shared" ca="1" si="45"/>
        <v>3.1127753768793385</v>
      </c>
    </row>
    <row r="1446" spans="5:6" x14ac:dyDescent="0.25">
      <c r="E1446" s="62">
        <f t="shared" ca="1" si="44"/>
        <v>0.79452945295966282</v>
      </c>
      <c r="F1446" s="62">
        <f t="shared" ca="1" si="45"/>
        <v>2.1858571484008613</v>
      </c>
    </row>
    <row r="1447" spans="5:6" x14ac:dyDescent="0.25">
      <c r="E1447" s="62">
        <f t="shared" ca="1" si="44"/>
        <v>0.35104159066998997</v>
      </c>
      <c r="F1447" s="62">
        <f t="shared" ca="1" si="45"/>
        <v>0.69734838273993149</v>
      </c>
    </row>
    <row r="1448" spans="5:6" x14ac:dyDescent="0.25">
      <c r="E1448" s="62">
        <f t="shared" ca="1" si="44"/>
        <v>0.47683431722941083</v>
      </c>
      <c r="F1448" s="62">
        <f t="shared" ca="1" si="45"/>
        <v>0.94684793464914763</v>
      </c>
    </row>
    <row r="1449" spans="5:6" x14ac:dyDescent="0.25">
      <c r="E1449" s="62">
        <f t="shared" ca="1" si="44"/>
        <v>8.2686379637270657E-2</v>
      </c>
      <c r="F1449" s="62">
        <f t="shared" ca="1" si="45"/>
        <v>0.25978971055791711</v>
      </c>
    </row>
    <row r="1450" spans="5:6" x14ac:dyDescent="0.25">
      <c r="E1450" s="62">
        <f t="shared" ca="1" si="44"/>
        <v>0.60550444740372378</v>
      </c>
      <c r="F1450" s="62">
        <f t="shared" ca="1" si="45"/>
        <v>1.2864334206175241</v>
      </c>
    </row>
    <row r="1451" spans="5:6" x14ac:dyDescent="0.25">
      <c r="E1451" s="62">
        <f t="shared" ca="1" si="44"/>
        <v>0.42516948329000537</v>
      </c>
      <c r="F1451" s="62">
        <f t="shared" ca="1" si="45"/>
        <v>0.83738442279810765</v>
      </c>
    </row>
    <row r="1452" spans="5:6" x14ac:dyDescent="0.25">
      <c r="E1452" s="62">
        <f t="shared" ca="1" si="44"/>
        <v>1.5676710967206908E-2</v>
      </c>
      <c r="F1452" s="62">
        <f t="shared" ca="1" si="45"/>
        <v>0.11212323774421558</v>
      </c>
    </row>
    <row r="1453" spans="5:6" x14ac:dyDescent="0.25">
      <c r="E1453" s="62">
        <f t="shared" ca="1" si="44"/>
        <v>0.70408916408880318</v>
      </c>
      <c r="F1453" s="62">
        <f t="shared" ca="1" si="45"/>
        <v>1.659545271679407</v>
      </c>
    </row>
    <row r="1454" spans="5:6" x14ac:dyDescent="0.25">
      <c r="E1454" s="62">
        <f t="shared" ca="1" si="44"/>
        <v>0.6732859858711302</v>
      </c>
      <c r="F1454" s="62">
        <f t="shared" ca="1" si="45"/>
        <v>1.5273598331638927</v>
      </c>
    </row>
    <row r="1455" spans="5:6" x14ac:dyDescent="0.25">
      <c r="E1455" s="62">
        <f t="shared" ca="1" si="44"/>
        <v>0.77884145919215841</v>
      </c>
      <c r="F1455" s="62">
        <f t="shared" ca="1" si="45"/>
        <v>2.0742770737692742</v>
      </c>
    </row>
    <row r="1456" spans="5:6" x14ac:dyDescent="0.25">
      <c r="E1456" s="62">
        <f t="shared" ca="1" si="44"/>
        <v>0.93242232388920077</v>
      </c>
      <c r="F1456" s="62">
        <f t="shared" ca="1" si="45"/>
        <v>4.3029696934141697</v>
      </c>
    </row>
    <row r="1457" spans="5:6" x14ac:dyDescent="0.25">
      <c r="E1457" s="62">
        <f t="shared" ca="1" si="44"/>
        <v>0.35289087860003676</v>
      </c>
      <c r="F1457" s="62">
        <f t="shared" ca="1" si="45"/>
        <v>0.70064688010987031</v>
      </c>
    </row>
    <row r="1458" spans="5:6" x14ac:dyDescent="0.25">
      <c r="E1458" s="62">
        <f t="shared" ca="1" si="44"/>
        <v>0.3635695163364745</v>
      </c>
      <c r="F1458" s="62">
        <f t="shared" ca="1" si="45"/>
        <v>0.71986738115675608</v>
      </c>
    </row>
    <row r="1459" spans="5:6" x14ac:dyDescent="0.25">
      <c r="E1459" s="62">
        <f t="shared" ca="1" si="44"/>
        <v>0.66512331846259487</v>
      </c>
      <c r="F1459" s="62">
        <f t="shared" ca="1" si="45"/>
        <v>1.4950527182066</v>
      </c>
    </row>
    <row r="1460" spans="5:6" x14ac:dyDescent="0.25">
      <c r="E1460" s="62">
        <f t="shared" ca="1" si="44"/>
        <v>0.53618941606682102</v>
      </c>
      <c r="F1460" s="62">
        <f t="shared" ca="1" si="45"/>
        <v>1.0891513926640957</v>
      </c>
    </row>
    <row r="1461" spans="5:6" x14ac:dyDescent="0.25">
      <c r="E1461" s="62">
        <f t="shared" ca="1" si="44"/>
        <v>0.51313530352268366</v>
      </c>
      <c r="F1461" s="62">
        <f t="shared" ca="1" si="45"/>
        <v>1.0314396123667775</v>
      </c>
    </row>
    <row r="1462" spans="5:6" x14ac:dyDescent="0.25">
      <c r="E1462" s="62">
        <f t="shared" ca="1" si="44"/>
        <v>0.28057620770890213</v>
      </c>
      <c r="F1462" s="62">
        <f t="shared" ca="1" si="45"/>
        <v>0.57725592643421986</v>
      </c>
    </row>
    <row r="1463" spans="5:6" x14ac:dyDescent="0.25">
      <c r="E1463" s="62">
        <f t="shared" ca="1" si="44"/>
        <v>0.4940533498774814</v>
      </c>
      <c r="F1463" s="62">
        <f t="shared" ca="1" si="45"/>
        <v>0.98608567431095895</v>
      </c>
    </row>
    <row r="1464" spans="5:6" x14ac:dyDescent="0.25">
      <c r="E1464" s="62">
        <f t="shared" ca="1" si="44"/>
        <v>0.67839302690109859</v>
      </c>
      <c r="F1464" s="62">
        <f t="shared" ca="1" si="45"/>
        <v>1.5481152702559291</v>
      </c>
    </row>
    <row r="1465" spans="5:6" x14ac:dyDescent="0.25">
      <c r="E1465" s="62">
        <f t="shared" ca="1" si="44"/>
        <v>0.93689964492605426</v>
      </c>
      <c r="F1465" s="62">
        <f t="shared" ca="1" si="45"/>
        <v>4.4653880419915826</v>
      </c>
    </row>
    <row r="1466" spans="5:6" x14ac:dyDescent="0.25">
      <c r="E1466" s="62">
        <f t="shared" ca="1" si="44"/>
        <v>0.6347364448071221</v>
      </c>
      <c r="F1466" s="62">
        <f t="shared" ca="1" si="45"/>
        <v>1.3832322191063826</v>
      </c>
    </row>
    <row r="1467" spans="5:6" x14ac:dyDescent="0.25">
      <c r="E1467" s="62">
        <f t="shared" ca="1" si="44"/>
        <v>0.76051476698968656</v>
      </c>
      <c r="F1467" s="62">
        <f t="shared" ca="1" si="45"/>
        <v>1.9567548029818997</v>
      </c>
    </row>
    <row r="1468" spans="5:6" x14ac:dyDescent="0.25">
      <c r="E1468" s="62">
        <f t="shared" ca="1" si="44"/>
        <v>0.20432244652123022</v>
      </c>
      <c r="F1468" s="62">
        <f t="shared" ca="1" si="45"/>
        <v>0.4556898919650974</v>
      </c>
    </row>
    <row r="1469" spans="5:6" x14ac:dyDescent="0.25">
      <c r="E1469" s="62">
        <f t="shared" ca="1" si="44"/>
        <v>8.7770422485043187E-2</v>
      </c>
      <c r="F1469" s="62">
        <f t="shared" ca="1" si="45"/>
        <v>0.2686907768957783</v>
      </c>
    </row>
    <row r="1470" spans="5:6" x14ac:dyDescent="0.25">
      <c r="E1470" s="62">
        <f t="shared" ca="1" si="44"/>
        <v>0.73217092191320521</v>
      </c>
      <c r="F1470" s="62">
        <f t="shared" ca="1" si="45"/>
        <v>1.7969898895037599</v>
      </c>
    </row>
    <row r="1471" spans="5:6" x14ac:dyDescent="0.25">
      <c r="E1471" s="62">
        <f t="shared" ca="1" si="44"/>
        <v>3.2777395073025906E-2</v>
      </c>
      <c r="F1471" s="62">
        <f t="shared" ca="1" si="45"/>
        <v>0.1597836240940228</v>
      </c>
    </row>
    <row r="1472" spans="5:6" x14ac:dyDescent="0.25">
      <c r="E1472" s="62">
        <f t="shared" ca="1" si="44"/>
        <v>0.58097477104708217</v>
      </c>
      <c r="F1472" s="62">
        <f t="shared" ca="1" si="45"/>
        <v>1.2119872285173992</v>
      </c>
    </row>
    <row r="1473" spans="5:6" x14ac:dyDescent="0.25">
      <c r="E1473" s="62">
        <f t="shared" ca="1" si="44"/>
        <v>0.36257464370920345</v>
      </c>
      <c r="F1473" s="62">
        <f t="shared" ca="1" si="45"/>
        <v>0.71806393801932666</v>
      </c>
    </row>
    <row r="1474" spans="5:6" x14ac:dyDescent="0.25">
      <c r="E1474" s="62">
        <f t="shared" ca="1" si="44"/>
        <v>0.71534712985792814</v>
      </c>
      <c r="F1474" s="62">
        <f t="shared" ca="1" si="45"/>
        <v>1.7124766409208414</v>
      </c>
    </row>
    <row r="1475" spans="5:6" x14ac:dyDescent="0.25">
      <c r="E1475" s="62">
        <f t="shared" ca="1" si="44"/>
        <v>0.76815841160711773</v>
      </c>
      <c r="F1475" s="62">
        <f t="shared" ca="1" si="45"/>
        <v>2.0042448965787005</v>
      </c>
    </row>
    <row r="1476" spans="5:6" x14ac:dyDescent="0.25">
      <c r="E1476" s="62">
        <f t="shared" ref="E1476:E1539" ca="1" si="46">RAND()</f>
        <v>3.1477039197541967E-2</v>
      </c>
      <c r="F1476" s="62">
        <f t="shared" ref="F1476:F1539" ca="1" si="47">_xlfn.F.INV(E1476,$C$3,$C$4)</f>
        <v>0.15661229421763903</v>
      </c>
    </row>
    <row r="1477" spans="5:6" x14ac:dyDescent="0.25">
      <c r="E1477" s="62">
        <f t="shared" ca="1" si="46"/>
        <v>0.7327966356744281</v>
      </c>
      <c r="F1477" s="62">
        <f t="shared" ca="1" si="47"/>
        <v>1.8002689625635415</v>
      </c>
    </row>
    <row r="1478" spans="5:6" x14ac:dyDescent="0.25">
      <c r="E1478" s="62">
        <f t="shared" ca="1" si="46"/>
        <v>0.8577323862015146</v>
      </c>
      <c r="F1478" s="62">
        <f t="shared" ca="1" si="47"/>
        <v>2.7901174370896396</v>
      </c>
    </row>
    <row r="1479" spans="5:6" x14ac:dyDescent="0.25">
      <c r="E1479" s="62">
        <f t="shared" ca="1" si="46"/>
        <v>0.92556746513350707</v>
      </c>
      <c r="F1479" s="62">
        <f t="shared" ca="1" si="47"/>
        <v>4.0812925702531651</v>
      </c>
    </row>
    <row r="1480" spans="5:6" x14ac:dyDescent="0.25">
      <c r="E1480" s="62">
        <f t="shared" ca="1" si="46"/>
        <v>0.5394850213770499</v>
      </c>
      <c r="F1480" s="62">
        <f t="shared" ca="1" si="47"/>
        <v>1.0976842700949736</v>
      </c>
    </row>
    <row r="1481" spans="5:6" x14ac:dyDescent="0.25">
      <c r="E1481" s="62">
        <f t="shared" ca="1" si="46"/>
        <v>0.28629082134530415</v>
      </c>
      <c r="F1481" s="62">
        <f t="shared" ca="1" si="47"/>
        <v>0.58664638749760256</v>
      </c>
    </row>
    <row r="1482" spans="5:6" x14ac:dyDescent="0.25">
      <c r="E1482" s="62">
        <f t="shared" ca="1" si="46"/>
        <v>0.8216604844816161</v>
      </c>
      <c r="F1482" s="62">
        <f t="shared" ca="1" si="47"/>
        <v>2.4090727198674844</v>
      </c>
    </row>
    <row r="1483" spans="5:6" x14ac:dyDescent="0.25">
      <c r="E1483" s="62">
        <f t="shared" ca="1" si="46"/>
        <v>0.72439215652154132</v>
      </c>
      <c r="F1483" s="62">
        <f t="shared" ca="1" si="47"/>
        <v>1.7570599142658028</v>
      </c>
    </row>
    <row r="1484" spans="5:6" x14ac:dyDescent="0.25">
      <c r="E1484" s="62">
        <f t="shared" ca="1" si="46"/>
        <v>0.99417544064510122</v>
      </c>
      <c r="F1484" s="62">
        <f t="shared" ca="1" si="47"/>
        <v>13.968128218246136</v>
      </c>
    </row>
    <row r="1485" spans="5:6" x14ac:dyDescent="0.25">
      <c r="E1485" s="62">
        <f t="shared" ca="1" si="46"/>
        <v>0.67148426764584868</v>
      </c>
      <c r="F1485" s="62">
        <f t="shared" ca="1" si="47"/>
        <v>1.5201386607129779</v>
      </c>
    </row>
    <row r="1486" spans="5:6" x14ac:dyDescent="0.25">
      <c r="E1486" s="62">
        <f t="shared" ca="1" si="46"/>
        <v>0.53297039519897171</v>
      </c>
      <c r="F1486" s="62">
        <f t="shared" ca="1" si="47"/>
        <v>1.0808876245455186</v>
      </c>
    </row>
    <row r="1487" spans="5:6" x14ac:dyDescent="0.25">
      <c r="E1487" s="62">
        <f t="shared" ca="1" si="46"/>
        <v>0.93960692216614172</v>
      </c>
      <c r="F1487" s="62">
        <f t="shared" ca="1" si="47"/>
        <v>4.5715866349749943</v>
      </c>
    </row>
    <row r="1488" spans="5:6" x14ac:dyDescent="0.25">
      <c r="E1488" s="62">
        <f t="shared" ca="1" si="46"/>
        <v>0.49158241562029636</v>
      </c>
      <c r="F1488" s="62">
        <f t="shared" ca="1" si="47"/>
        <v>0.98036032965127606</v>
      </c>
    </row>
    <row r="1489" spans="5:6" x14ac:dyDescent="0.25">
      <c r="E1489" s="62">
        <f t="shared" ca="1" si="46"/>
        <v>0.32900073708718081</v>
      </c>
      <c r="F1489" s="62">
        <f t="shared" ca="1" si="47"/>
        <v>0.65867316671522991</v>
      </c>
    </row>
    <row r="1490" spans="5:6" x14ac:dyDescent="0.25">
      <c r="E1490" s="62">
        <f t="shared" ca="1" si="46"/>
        <v>0.43082412173700924</v>
      </c>
      <c r="F1490" s="62">
        <f t="shared" ca="1" si="47"/>
        <v>0.84882355094542516</v>
      </c>
    </row>
    <row r="1491" spans="5:6" x14ac:dyDescent="0.25">
      <c r="E1491" s="62">
        <f t="shared" ca="1" si="46"/>
        <v>9.08094244126878E-3</v>
      </c>
      <c r="F1491" s="62">
        <f t="shared" ca="1" si="47"/>
        <v>8.72901191633908E-2</v>
      </c>
    </row>
    <row r="1492" spans="5:6" x14ac:dyDescent="0.25">
      <c r="E1492" s="62">
        <f t="shared" ca="1" si="46"/>
        <v>0.25044381439814767</v>
      </c>
      <c r="F1492" s="62">
        <f t="shared" ca="1" si="47"/>
        <v>0.5285087558110847</v>
      </c>
    </row>
    <row r="1493" spans="5:6" x14ac:dyDescent="0.25">
      <c r="E1493" s="62">
        <f t="shared" ca="1" si="46"/>
        <v>0.46558441523578864</v>
      </c>
      <c r="F1493" s="62">
        <f t="shared" ca="1" si="47"/>
        <v>0.92200816559447341</v>
      </c>
    </row>
    <row r="1494" spans="5:6" x14ac:dyDescent="0.25">
      <c r="E1494" s="62">
        <f t="shared" ca="1" si="46"/>
        <v>0.51931106917480263</v>
      </c>
      <c r="F1494" s="62">
        <f t="shared" ca="1" si="47"/>
        <v>1.0465722253595433</v>
      </c>
    </row>
    <row r="1495" spans="5:6" x14ac:dyDescent="0.25">
      <c r="E1495" s="62">
        <f t="shared" ca="1" si="46"/>
        <v>0.68651241508636784</v>
      </c>
      <c r="F1495" s="62">
        <f t="shared" ca="1" si="47"/>
        <v>1.5820196129247983</v>
      </c>
    </row>
    <row r="1496" spans="5:6" x14ac:dyDescent="0.25">
      <c r="E1496" s="62">
        <f t="shared" ca="1" si="46"/>
        <v>0.80767346665232775</v>
      </c>
      <c r="F1496" s="62">
        <f t="shared" ca="1" si="47"/>
        <v>2.2886393597460297</v>
      </c>
    </row>
    <row r="1497" spans="5:6" x14ac:dyDescent="0.25">
      <c r="E1497" s="62">
        <f t="shared" ca="1" si="46"/>
        <v>0.7082480075781733</v>
      </c>
      <c r="F1497" s="62">
        <f t="shared" ca="1" si="47"/>
        <v>1.6787830147056877</v>
      </c>
    </row>
    <row r="1498" spans="5:6" x14ac:dyDescent="0.25">
      <c r="E1498" s="62">
        <f t="shared" ca="1" si="46"/>
        <v>0.95344765056598979</v>
      </c>
      <c r="F1498" s="62">
        <f t="shared" ca="1" si="47"/>
        <v>5.2408859372212317</v>
      </c>
    </row>
    <row r="1499" spans="5:6" x14ac:dyDescent="0.25">
      <c r="E1499" s="62">
        <f t="shared" ca="1" si="46"/>
        <v>0.13914691905858401</v>
      </c>
      <c r="F1499" s="62">
        <f t="shared" ca="1" si="47"/>
        <v>0.35344814275317216</v>
      </c>
    </row>
    <row r="1500" spans="5:6" x14ac:dyDescent="0.25">
      <c r="E1500" s="62">
        <f t="shared" ca="1" si="46"/>
        <v>0.99830621405268849</v>
      </c>
      <c r="F1500" s="62">
        <f t="shared" ca="1" si="47"/>
        <v>23.822930358798278</v>
      </c>
    </row>
    <row r="1501" spans="5:6" x14ac:dyDescent="0.25">
      <c r="E1501" s="62">
        <f t="shared" ca="1" si="46"/>
        <v>0.8128705558538829</v>
      </c>
      <c r="F1501" s="62">
        <f t="shared" ca="1" si="47"/>
        <v>2.3319528263794895</v>
      </c>
    </row>
    <row r="1502" spans="5:6" x14ac:dyDescent="0.25">
      <c r="E1502" s="62">
        <f t="shared" ca="1" si="46"/>
        <v>0.21181314350905112</v>
      </c>
      <c r="F1502" s="62">
        <f t="shared" ca="1" si="47"/>
        <v>0.46742090926441265</v>
      </c>
    </row>
    <row r="1503" spans="5:6" x14ac:dyDescent="0.25">
      <c r="E1503" s="62">
        <f t="shared" ca="1" si="46"/>
        <v>0.44795020949427855</v>
      </c>
      <c r="F1503" s="62">
        <f t="shared" ca="1" si="47"/>
        <v>0.88424057201173389</v>
      </c>
    </row>
    <row r="1504" spans="5:6" x14ac:dyDescent="0.25">
      <c r="E1504" s="62">
        <f t="shared" ca="1" si="46"/>
        <v>0.20215156908610454</v>
      </c>
      <c r="F1504" s="62">
        <f t="shared" ca="1" si="47"/>
        <v>0.45229414540379992</v>
      </c>
    </row>
    <row r="1505" spans="5:6" x14ac:dyDescent="0.25">
      <c r="E1505" s="62">
        <f t="shared" ca="1" si="46"/>
        <v>0.8064669576418998</v>
      </c>
      <c r="F1505" s="62">
        <f t="shared" ca="1" si="47"/>
        <v>2.278811511070296</v>
      </c>
    </row>
    <row r="1506" spans="5:6" x14ac:dyDescent="0.25">
      <c r="E1506" s="62">
        <f t="shared" ca="1" si="46"/>
        <v>0.81144210950250395</v>
      </c>
      <c r="F1506" s="62">
        <f t="shared" ca="1" si="47"/>
        <v>2.3198861039076806</v>
      </c>
    </row>
    <row r="1507" spans="5:6" x14ac:dyDescent="0.25">
      <c r="E1507" s="62">
        <f t="shared" ca="1" si="46"/>
        <v>5.4178026704283511E-2</v>
      </c>
      <c r="F1507" s="62">
        <f t="shared" ca="1" si="47"/>
        <v>0.20650254446852154</v>
      </c>
    </row>
    <row r="1508" spans="5:6" x14ac:dyDescent="0.25">
      <c r="E1508" s="62">
        <f t="shared" ca="1" si="46"/>
        <v>0.12745753877473742</v>
      </c>
      <c r="F1508" s="62">
        <f t="shared" ca="1" si="47"/>
        <v>0.33473936530666137</v>
      </c>
    </row>
    <row r="1509" spans="5:6" x14ac:dyDescent="0.25">
      <c r="E1509" s="62">
        <f t="shared" ca="1" si="46"/>
        <v>0.77037482342059849</v>
      </c>
      <c r="F1509" s="62">
        <f t="shared" ca="1" si="47"/>
        <v>2.018411770040839</v>
      </c>
    </row>
    <row r="1510" spans="5:6" x14ac:dyDescent="0.25">
      <c r="E1510" s="62">
        <f t="shared" ca="1" si="46"/>
        <v>0.89072785590840842</v>
      </c>
      <c r="F1510" s="62">
        <f t="shared" ca="1" si="47"/>
        <v>3.277811505184022</v>
      </c>
    </row>
    <row r="1511" spans="5:6" x14ac:dyDescent="0.25">
      <c r="E1511" s="62">
        <f t="shared" ca="1" si="46"/>
        <v>0.23591185079535959</v>
      </c>
      <c r="F1511" s="62">
        <f t="shared" ca="1" si="47"/>
        <v>0.50538278074917586</v>
      </c>
    </row>
    <row r="1512" spans="5:6" x14ac:dyDescent="0.25">
      <c r="E1512" s="62">
        <f t="shared" ca="1" si="46"/>
        <v>0.42082342486038882</v>
      </c>
      <c r="F1512" s="62">
        <f t="shared" ca="1" si="47"/>
        <v>0.8286745231294349</v>
      </c>
    </row>
    <row r="1513" spans="5:6" x14ac:dyDescent="0.25">
      <c r="E1513" s="62">
        <f t="shared" ca="1" si="46"/>
        <v>0.73944563195934843</v>
      </c>
      <c r="F1513" s="62">
        <f t="shared" ca="1" si="47"/>
        <v>1.8357595100460811</v>
      </c>
    </row>
    <row r="1514" spans="5:6" x14ac:dyDescent="0.25">
      <c r="E1514" s="62">
        <f t="shared" ca="1" si="46"/>
        <v>0.27969176800955486</v>
      </c>
      <c r="F1514" s="62">
        <f t="shared" ca="1" si="47"/>
        <v>0.57580712730200612</v>
      </c>
    </row>
    <row r="1515" spans="5:6" x14ac:dyDescent="0.25">
      <c r="E1515" s="62">
        <f t="shared" ca="1" si="46"/>
        <v>0.8332212166963513</v>
      </c>
      <c r="F1515" s="62">
        <f t="shared" ca="1" si="47"/>
        <v>2.5187863591391388</v>
      </c>
    </row>
    <row r="1516" spans="5:6" x14ac:dyDescent="0.25">
      <c r="E1516" s="62">
        <f t="shared" ca="1" si="46"/>
        <v>0.68681210823798433</v>
      </c>
      <c r="F1516" s="62">
        <f t="shared" ca="1" si="47"/>
        <v>1.5832930899661644</v>
      </c>
    </row>
    <row r="1517" spans="5:6" x14ac:dyDescent="0.25">
      <c r="E1517" s="62">
        <f t="shared" ca="1" si="46"/>
        <v>0.23442712090196172</v>
      </c>
      <c r="F1517" s="62">
        <f t="shared" ca="1" si="47"/>
        <v>0.50303134185422316</v>
      </c>
    </row>
    <row r="1518" spans="5:6" x14ac:dyDescent="0.25">
      <c r="E1518" s="62">
        <f t="shared" ca="1" si="46"/>
        <v>0.69875805539572877</v>
      </c>
      <c r="F1518" s="62">
        <f t="shared" ca="1" si="47"/>
        <v>1.6354019287236421</v>
      </c>
    </row>
    <row r="1519" spans="5:6" x14ac:dyDescent="0.25">
      <c r="E1519" s="62">
        <f t="shared" ca="1" si="46"/>
        <v>0.57777819361058902</v>
      </c>
      <c r="F1519" s="62">
        <f t="shared" ca="1" si="47"/>
        <v>1.2026901615578556</v>
      </c>
    </row>
    <row r="1520" spans="5:6" x14ac:dyDescent="0.25">
      <c r="E1520" s="62">
        <f t="shared" ca="1" si="46"/>
        <v>0.50936466851964413</v>
      </c>
      <c r="F1520" s="62">
        <f t="shared" ca="1" si="47"/>
        <v>1.0223125008479532</v>
      </c>
    </row>
    <row r="1521" spans="5:6" x14ac:dyDescent="0.25">
      <c r="E1521" s="62">
        <f t="shared" ca="1" si="46"/>
        <v>0.17205907976255941</v>
      </c>
      <c r="F1521" s="62">
        <f t="shared" ca="1" si="47"/>
        <v>0.40528061200033011</v>
      </c>
    </row>
    <row r="1522" spans="5:6" x14ac:dyDescent="0.25">
      <c r="E1522" s="62">
        <f t="shared" ca="1" si="46"/>
        <v>0.36917204485753241</v>
      </c>
      <c r="F1522" s="62">
        <f t="shared" ca="1" si="47"/>
        <v>0.73007381543794225</v>
      </c>
    </row>
    <row r="1523" spans="5:6" x14ac:dyDescent="0.25">
      <c r="E1523" s="62">
        <f t="shared" ca="1" si="46"/>
        <v>0.1083116158081554</v>
      </c>
      <c r="F1523" s="62">
        <f t="shared" ca="1" si="47"/>
        <v>0.30349118268693648</v>
      </c>
    </row>
    <row r="1524" spans="5:6" x14ac:dyDescent="0.25">
      <c r="E1524" s="62">
        <f t="shared" ca="1" si="46"/>
        <v>0.43857117530680279</v>
      </c>
      <c r="F1524" s="62">
        <f t="shared" ca="1" si="47"/>
        <v>0.86469756233463591</v>
      </c>
    </row>
    <row r="1525" spans="5:6" x14ac:dyDescent="0.25">
      <c r="E1525" s="62">
        <f t="shared" ca="1" si="46"/>
        <v>7.9685991074587847E-2</v>
      </c>
      <c r="F1525" s="62">
        <f t="shared" ca="1" si="47"/>
        <v>0.25446962041593379</v>
      </c>
    </row>
    <row r="1526" spans="5:6" x14ac:dyDescent="0.25">
      <c r="E1526" s="62">
        <f t="shared" ca="1" si="46"/>
        <v>0.86801896576952653</v>
      </c>
      <c r="F1526" s="62">
        <f t="shared" ca="1" si="47"/>
        <v>2.9239247758966962</v>
      </c>
    </row>
    <row r="1527" spans="5:6" x14ac:dyDescent="0.25">
      <c r="E1527" s="62">
        <f t="shared" ca="1" si="46"/>
        <v>0.97270241999745555</v>
      </c>
      <c r="F1527" s="62">
        <f t="shared" ca="1" si="47"/>
        <v>6.847668511704132</v>
      </c>
    </row>
    <row r="1528" spans="5:6" x14ac:dyDescent="0.25">
      <c r="E1528" s="62">
        <f t="shared" ca="1" si="46"/>
        <v>0.26212237976174146</v>
      </c>
      <c r="F1528" s="62">
        <f t="shared" ca="1" si="47"/>
        <v>0.54726103100268753</v>
      </c>
    </row>
    <row r="1529" spans="5:6" x14ac:dyDescent="0.25">
      <c r="E1529" s="62">
        <f t="shared" ca="1" si="46"/>
        <v>0.48765292365559731</v>
      </c>
      <c r="F1529" s="62">
        <f t="shared" ca="1" si="47"/>
        <v>0.97132200399875179</v>
      </c>
    </row>
    <row r="1530" spans="5:6" x14ac:dyDescent="0.25">
      <c r="E1530" s="62">
        <f t="shared" ca="1" si="46"/>
        <v>0.50917983454862192</v>
      </c>
      <c r="F1530" s="62">
        <f t="shared" ca="1" si="47"/>
        <v>1.0218672429912352</v>
      </c>
    </row>
    <row r="1531" spans="5:6" x14ac:dyDescent="0.25">
      <c r="E1531" s="62">
        <f t="shared" ca="1" si="46"/>
        <v>0.36162120627719363</v>
      </c>
      <c r="F1531" s="62">
        <f t="shared" ca="1" si="47"/>
        <v>0.71633810915609053</v>
      </c>
    </row>
    <row r="1532" spans="5:6" x14ac:dyDescent="0.25">
      <c r="E1532" s="62">
        <f t="shared" ca="1" si="46"/>
        <v>0.34866231202945319</v>
      </c>
      <c r="F1532" s="62">
        <f t="shared" ca="1" si="47"/>
        <v>0.69311723627656185</v>
      </c>
    </row>
    <row r="1533" spans="5:6" x14ac:dyDescent="0.25">
      <c r="E1533" s="62">
        <f t="shared" ca="1" si="46"/>
        <v>0.99550722452602747</v>
      </c>
      <c r="F1533" s="62">
        <f t="shared" ca="1" si="47"/>
        <v>15.656517320116526</v>
      </c>
    </row>
    <row r="1534" spans="5:6" x14ac:dyDescent="0.25">
      <c r="E1534" s="62">
        <f t="shared" ca="1" si="46"/>
        <v>0.92637055734803642</v>
      </c>
      <c r="F1534" s="62">
        <f t="shared" ca="1" si="47"/>
        <v>4.1057701849868407</v>
      </c>
    </row>
    <row r="1535" spans="5:6" x14ac:dyDescent="0.25">
      <c r="E1535" s="62">
        <f t="shared" ca="1" si="46"/>
        <v>5.4279964341977127E-2</v>
      </c>
      <c r="F1535" s="62">
        <f t="shared" ca="1" si="47"/>
        <v>0.2067069583748741</v>
      </c>
    </row>
    <row r="1536" spans="5:6" x14ac:dyDescent="0.25">
      <c r="E1536" s="62">
        <f t="shared" ca="1" si="46"/>
        <v>0.33160365465692232</v>
      </c>
      <c r="F1536" s="62">
        <f t="shared" ca="1" si="47"/>
        <v>0.66318179682004041</v>
      </c>
    </row>
    <row r="1537" spans="5:6" x14ac:dyDescent="0.25">
      <c r="E1537" s="62">
        <f t="shared" ca="1" si="46"/>
        <v>0.72987947373921136</v>
      </c>
      <c r="F1537" s="62">
        <f t="shared" ca="1" si="47"/>
        <v>1.7850682426199942</v>
      </c>
    </row>
    <row r="1538" spans="5:6" x14ac:dyDescent="0.25">
      <c r="E1538" s="62">
        <f t="shared" ca="1" si="46"/>
        <v>0.82692603586495228</v>
      </c>
      <c r="F1538" s="62">
        <f t="shared" ca="1" si="47"/>
        <v>2.4578011701007845</v>
      </c>
    </row>
    <row r="1539" spans="5:6" x14ac:dyDescent="0.25">
      <c r="E1539" s="62">
        <f t="shared" ca="1" si="46"/>
        <v>0.39775823147082312</v>
      </c>
      <c r="F1539" s="62">
        <f t="shared" ca="1" si="47"/>
        <v>0.78357704471046596</v>
      </c>
    </row>
    <row r="1540" spans="5:6" x14ac:dyDescent="0.25">
      <c r="E1540" s="62">
        <f t="shared" ref="E1540:E1603" ca="1" si="48">RAND()</f>
        <v>0.53779994872875692</v>
      </c>
      <c r="F1540" s="62">
        <f t="shared" ref="F1540:F1603" ca="1" si="49">_xlfn.F.INV(E1540,$C$3,$C$4)</f>
        <v>1.0933120862385792</v>
      </c>
    </row>
    <row r="1541" spans="5:6" x14ac:dyDescent="0.25">
      <c r="E1541" s="62">
        <f t="shared" ca="1" si="48"/>
        <v>0.99699941078705157</v>
      </c>
      <c r="F1541" s="62">
        <f t="shared" ca="1" si="49"/>
        <v>18.655281273925393</v>
      </c>
    </row>
    <row r="1542" spans="5:6" x14ac:dyDescent="0.25">
      <c r="E1542" s="62">
        <f t="shared" ca="1" si="48"/>
        <v>0.63855008702943039</v>
      </c>
      <c r="F1542" s="62">
        <f t="shared" ca="1" si="49"/>
        <v>1.3965928293383116</v>
      </c>
    </row>
    <row r="1543" spans="5:6" x14ac:dyDescent="0.25">
      <c r="E1543" s="62">
        <f t="shared" ca="1" si="48"/>
        <v>0.50484744868750675</v>
      </c>
      <c r="F1543" s="62">
        <f t="shared" ca="1" si="49"/>
        <v>1.0114873206106423</v>
      </c>
    </row>
    <row r="1544" spans="5:6" x14ac:dyDescent="0.25">
      <c r="E1544" s="62">
        <f t="shared" ca="1" si="48"/>
        <v>0.352759790166149</v>
      </c>
      <c r="F1544" s="62">
        <f t="shared" ca="1" si="49"/>
        <v>0.70041277717627459</v>
      </c>
    </row>
    <row r="1545" spans="5:6" x14ac:dyDescent="0.25">
      <c r="E1545" s="62">
        <f t="shared" ca="1" si="48"/>
        <v>0.42699369246031604</v>
      </c>
      <c r="F1545" s="62">
        <f t="shared" ca="1" si="49"/>
        <v>0.84106140548220221</v>
      </c>
    </row>
    <row r="1546" spans="5:6" x14ac:dyDescent="0.25">
      <c r="E1546" s="62">
        <f t="shared" ca="1" si="48"/>
        <v>0.39246999210113276</v>
      </c>
      <c r="F1546" s="62">
        <f t="shared" ca="1" si="49"/>
        <v>0.77348993472003624</v>
      </c>
    </row>
    <row r="1547" spans="5:6" x14ac:dyDescent="0.25">
      <c r="E1547" s="62">
        <f t="shared" ca="1" si="48"/>
        <v>9.27692922276524E-2</v>
      </c>
      <c r="F1547" s="62">
        <f t="shared" ca="1" si="49"/>
        <v>0.27731753935367937</v>
      </c>
    </row>
    <row r="1548" spans="5:6" x14ac:dyDescent="0.25">
      <c r="E1548" s="62">
        <f t="shared" ca="1" si="48"/>
        <v>0.5893472449692565</v>
      </c>
      <c r="F1548" s="62">
        <f t="shared" ca="1" si="49"/>
        <v>1.2367655679994021</v>
      </c>
    </row>
    <row r="1549" spans="5:6" x14ac:dyDescent="0.25">
      <c r="E1549" s="62">
        <f t="shared" ca="1" si="48"/>
        <v>0.22153249633571126</v>
      </c>
      <c r="F1549" s="62">
        <f t="shared" ca="1" si="49"/>
        <v>0.48268396832137278</v>
      </c>
    </row>
    <row r="1550" spans="5:6" x14ac:dyDescent="0.25">
      <c r="E1550" s="62">
        <f t="shared" ca="1" si="48"/>
        <v>0.98869141199790067</v>
      </c>
      <c r="F1550" s="62">
        <f t="shared" ca="1" si="49"/>
        <v>10.369861817023969</v>
      </c>
    </row>
    <row r="1551" spans="5:6" x14ac:dyDescent="0.25">
      <c r="E1551" s="62">
        <f t="shared" ca="1" si="48"/>
        <v>0.60980193793430815</v>
      </c>
      <c r="F1551" s="62">
        <f t="shared" ca="1" si="49"/>
        <v>1.3000795204309761</v>
      </c>
    </row>
    <row r="1552" spans="5:6" x14ac:dyDescent="0.25">
      <c r="E1552" s="62">
        <f t="shared" ca="1" si="48"/>
        <v>0.80129471776833583</v>
      </c>
      <c r="F1552" s="62">
        <f t="shared" ca="1" si="49"/>
        <v>2.2376056080898459</v>
      </c>
    </row>
    <row r="1553" spans="5:6" x14ac:dyDescent="0.25">
      <c r="E1553" s="62">
        <f t="shared" ca="1" si="48"/>
        <v>0.20313991771633511</v>
      </c>
      <c r="F1553" s="62">
        <f t="shared" ca="1" si="49"/>
        <v>0.45383995532806964</v>
      </c>
    </row>
    <row r="1554" spans="5:6" x14ac:dyDescent="0.25">
      <c r="E1554" s="62">
        <f t="shared" ca="1" si="48"/>
        <v>0.81554075760390354</v>
      </c>
      <c r="F1554" s="62">
        <f t="shared" ca="1" si="49"/>
        <v>2.3548493259740439</v>
      </c>
    </row>
    <row r="1555" spans="5:6" x14ac:dyDescent="0.25">
      <c r="E1555" s="62">
        <f t="shared" ca="1" si="48"/>
        <v>0.99866684233714331</v>
      </c>
      <c r="F1555" s="62">
        <f t="shared" ca="1" si="49"/>
        <v>26.362673675476167</v>
      </c>
    </row>
    <row r="1556" spans="5:6" x14ac:dyDescent="0.25">
      <c r="E1556" s="62">
        <f t="shared" ca="1" si="48"/>
        <v>5.8094454127423534E-2</v>
      </c>
      <c r="F1556" s="62">
        <f t="shared" ca="1" si="49"/>
        <v>0.21426628374629447</v>
      </c>
    </row>
    <row r="1557" spans="5:6" x14ac:dyDescent="0.25">
      <c r="E1557" s="62">
        <f t="shared" ca="1" si="48"/>
        <v>7.9008935161476446E-3</v>
      </c>
      <c r="F1557" s="62">
        <f t="shared" ca="1" si="49"/>
        <v>8.1993075804085228E-2</v>
      </c>
    </row>
    <row r="1558" spans="5:6" x14ac:dyDescent="0.25">
      <c r="E1558" s="62">
        <f t="shared" ca="1" si="48"/>
        <v>0.51124396642058922</v>
      </c>
      <c r="F1558" s="62">
        <f t="shared" ca="1" si="49"/>
        <v>1.0268510093605698</v>
      </c>
    </row>
    <row r="1559" spans="5:6" x14ac:dyDescent="0.25">
      <c r="E1559" s="62">
        <f t="shared" ca="1" si="48"/>
        <v>0.42737710176595445</v>
      </c>
      <c r="F1559" s="62">
        <f t="shared" ca="1" si="49"/>
        <v>0.84183583238042992</v>
      </c>
    </row>
    <row r="1560" spans="5:6" x14ac:dyDescent="0.25">
      <c r="E1560" s="62">
        <f t="shared" ca="1" si="48"/>
        <v>0.26064812085345157</v>
      </c>
      <c r="F1560" s="62">
        <f t="shared" ca="1" si="49"/>
        <v>0.54488468821153058</v>
      </c>
    </row>
    <row r="1561" spans="5:6" x14ac:dyDescent="0.25">
      <c r="E1561" s="62">
        <f t="shared" ca="1" si="48"/>
        <v>2.7339792803377505E-2</v>
      </c>
      <c r="F1561" s="62">
        <f t="shared" ca="1" si="49"/>
        <v>0.14614517616188938</v>
      </c>
    </row>
    <row r="1562" spans="5:6" x14ac:dyDescent="0.25">
      <c r="E1562" s="62">
        <f t="shared" ca="1" si="48"/>
        <v>0.97863303835054005</v>
      </c>
      <c r="F1562" s="62">
        <f t="shared" ca="1" si="49"/>
        <v>7.7064794855458354</v>
      </c>
    </row>
    <row r="1563" spans="5:6" x14ac:dyDescent="0.25">
      <c r="E1563" s="62">
        <f t="shared" ca="1" si="48"/>
        <v>0.37133170414426708</v>
      </c>
      <c r="F1563" s="62">
        <f t="shared" ca="1" si="49"/>
        <v>0.73403147551836156</v>
      </c>
    </row>
    <row r="1564" spans="5:6" x14ac:dyDescent="0.25">
      <c r="E1564" s="62">
        <f t="shared" ca="1" si="48"/>
        <v>0.68976343720060096</v>
      </c>
      <c r="F1564" s="62">
        <f t="shared" ca="1" si="49"/>
        <v>1.5959203773600443</v>
      </c>
    </row>
    <row r="1565" spans="5:6" x14ac:dyDescent="0.25">
      <c r="E1565" s="62">
        <f t="shared" ca="1" si="48"/>
        <v>0.61812888678299494</v>
      </c>
      <c r="F1565" s="62">
        <f t="shared" ca="1" si="49"/>
        <v>1.3270736171304991</v>
      </c>
    </row>
    <row r="1566" spans="5:6" x14ac:dyDescent="0.25">
      <c r="E1566" s="62">
        <f t="shared" ca="1" si="48"/>
        <v>0.35028227139896306</v>
      </c>
      <c r="F1566" s="62">
        <f t="shared" ca="1" si="49"/>
        <v>0.6959965197168938</v>
      </c>
    </row>
    <row r="1567" spans="5:6" x14ac:dyDescent="0.25">
      <c r="E1567" s="62">
        <f t="shared" ca="1" si="48"/>
        <v>0.78807087180468172</v>
      </c>
      <c r="F1567" s="62">
        <f t="shared" ca="1" si="49"/>
        <v>2.1385674253436346</v>
      </c>
    </row>
    <row r="1568" spans="5:6" x14ac:dyDescent="0.25">
      <c r="E1568" s="62">
        <f t="shared" ca="1" si="48"/>
        <v>0.84223627593508865</v>
      </c>
      <c r="F1568" s="62">
        <f t="shared" ca="1" si="49"/>
        <v>2.6118274293405568</v>
      </c>
    </row>
    <row r="1569" spans="5:6" x14ac:dyDescent="0.25">
      <c r="E1569" s="62">
        <f t="shared" ca="1" si="48"/>
        <v>0.46278278984385579</v>
      </c>
      <c r="F1569" s="62">
        <f t="shared" ca="1" si="49"/>
        <v>0.91591481459637303</v>
      </c>
    </row>
    <row r="1570" spans="5:6" x14ac:dyDescent="0.25">
      <c r="E1570" s="62">
        <f t="shared" ca="1" si="48"/>
        <v>0.3838642880246621</v>
      </c>
      <c r="F1570" s="62">
        <f t="shared" ca="1" si="49"/>
        <v>0.75726351885773924</v>
      </c>
    </row>
    <row r="1571" spans="5:6" x14ac:dyDescent="0.25">
      <c r="E1571" s="62">
        <f t="shared" ca="1" si="48"/>
        <v>3.0335823253111571E-2</v>
      </c>
      <c r="F1571" s="62">
        <f t="shared" ca="1" si="49"/>
        <v>0.15378490953233134</v>
      </c>
    </row>
    <row r="1572" spans="5:6" x14ac:dyDescent="0.25">
      <c r="E1572" s="62">
        <f t="shared" ca="1" si="48"/>
        <v>3.6012312995154838E-2</v>
      </c>
      <c r="F1572" s="62">
        <f t="shared" ca="1" si="49"/>
        <v>0.16746166908380969</v>
      </c>
    </row>
    <row r="1573" spans="5:6" x14ac:dyDescent="0.25">
      <c r="E1573" s="62">
        <f t="shared" ca="1" si="48"/>
        <v>0.76171192206876881</v>
      </c>
      <c r="F1573" s="62">
        <f t="shared" ca="1" si="49"/>
        <v>1.9640569043627392</v>
      </c>
    </row>
    <row r="1574" spans="5:6" x14ac:dyDescent="0.25">
      <c r="E1574" s="62">
        <f t="shared" ca="1" si="48"/>
        <v>0.31047444744292874</v>
      </c>
      <c r="F1574" s="62">
        <f t="shared" ca="1" si="49"/>
        <v>0.62699984153959365</v>
      </c>
    </row>
    <row r="1575" spans="5:6" x14ac:dyDescent="0.25">
      <c r="E1575" s="62">
        <f t="shared" ca="1" si="48"/>
        <v>0.80818047664977644</v>
      </c>
      <c r="F1575" s="62">
        <f t="shared" ca="1" si="49"/>
        <v>2.2927943772590336</v>
      </c>
    </row>
    <row r="1576" spans="5:6" x14ac:dyDescent="0.25">
      <c r="E1576" s="62">
        <f t="shared" ca="1" si="48"/>
        <v>0.88892561889885591</v>
      </c>
      <c r="F1576" s="62">
        <f t="shared" ca="1" si="49"/>
        <v>3.246138091635125</v>
      </c>
    </row>
    <row r="1577" spans="5:6" x14ac:dyDescent="0.25">
      <c r="E1577" s="62">
        <f t="shared" ca="1" si="48"/>
        <v>0.88781216401116225</v>
      </c>
      <c r="F1577" s="62">
        <f t="shared" ca="1" si="49"/>
        <v>3.2269221593039124</v>
      </c>
    </row>
    <row r="1578" spans="5:6" x14ac:dyDescent="0.25">
      <c r="E1578" s="62">
        <f t="shared" ca="1" si="48"/>
        <v>0.96278933008373646</v>
      </c>
      <c r="F1578" s="62">
        <f t="shared" ca="1" si="49"/>
        <v>5.874189938562143</v>
      </c>
    </row>
    <row r="1579" spans="5:6" x14ac:dyDescent="0.25">
      <c r="E1579" s="62">
        <f t="shared" ca="1" si="48"/>
        <v>0.54363922957025235</v>
      </c>
      <c r="F1579" s="62">
        <f t="shared" ca="1" si="49"/>
        <v>1.108546814929847</v>
      </c>
    </row>
    <row r="1580" spans="5:6" x14ac:dyDescent="0.25">
      <c r="E1580" s="62">
        <f t="shared" ca="1" si="48"/>
        <v>0.46936196090678373</v>
      </c>
      <c r="F1580" s="62">
        <f t="shared" ca="1" si="49"/>
        <v>0.93028180521670467</v>
      </c>
    </row>
    <row r="1581" spans="5:6" x14ac:dyDescent="0.25">
      <c r="E1581" s="62">
        <f t="shared" ca="1" si="48"/>
        <v>0.7220444428467766</v>
      </c>
      <c r="F1581" s="62">
        <f t="shared" ca="1" si="49"/>
        <v>1.7453027401846428</v>
      </c>
    </row>
    <row r="1582" spans="5:6" x14ac:dyDescent="0.25">
      <c r="E1582" s="62">
        <f t="shared" ca="1" si="48"/>
        <v>0.74114142069969347</v>
      </c>
      <c r="F1582" s="62">
        <f t="shared" ca="1" si="49"/>
        <v>1.8450054964237079</v>
      </c>
    </row>
    <row r="1583" spans="5:6" x14ac:dyDescent="0.25">
      <c r="E1583" s="62">
        <f t="shared" ca="1" si="48"/>
        <v>0.66132661777924273</v>
      </c>
      <c r="F1583" s="62">
        <f t="shared" ca="1" si="49"/>
        <v>1.4803740750460836</v>
      </c>
    </row>
    <row r="1584" spans="5:6" x14ac:dyDescent="0.25">
      <c r="E1584" s="62">
        <f t="shared" ca="1" si="48"/>
        <v>0.71694887930455187</v>
      </c>
      <c r="F1584" s="62">
        <f t="shared" ca="1" si="49"/>
        <v>1.7202333319105658</v>
      </c>
    </row>
    <row r="1585" spans="5:6" x14ac:dyDescent="0.25">
      <c r="E1585" s="62">
        <f t="shared" ca="1" si="48"/>
        <v>0.27501208798589394</v>
      </c>
      <c r="F1585" s="62">
        <f t="shared" ca="1" si="49"/>
        <v>0.56816094774995451</v>
      </c>
    </row>
    <row r="1586" spans="5:6" x14ac:dyDescent="0.25">
      <c r="E1586" s="62">
        <f t="shared" ca="1" si="48"/>
        <v>0.12064482413757005</v>
      </c>
      <c r="F1586" s="62">
        <f t="shared" ca="1" si="49"/>
        <v>0.32372001891971253</v>
      </c>
    </row>
    <row r="1587" spans="5:6" x14ac:dyDescent="0.25">
      <c r="E1587" s="62">
        <f t="shared" ca="1" si="48"/>
        <v>0.45975854524786663</v>
      </c>
      <c r="F1587" s="62">
        <f t="shared" ca="1" si="49"/>
        <v>0.90937753285939926</v>
      </c>
    </row>
    <row r="1588" spans="5:6" x14ac:dyDescent="0.25">
      <c r="E1588" s="62">
        <f t="shared" ca="1" si="48"/>
        <v>0.80845675834821651</v>
      </c>
      <c r="F1588" s="62">
        <f t="shared" ca="1" si="49"/>
        <v>2.295064841304026</v>
      </c>
    </row>
    <row r="1589" spans="5:6" x14ac:dyDescent="0.25">
      <c r="E1589" s="62">
        <f t="shared" ca="1" si="48"/>
        <v>0.30962801491967318</v>
      </c>
      <c r="F1589" s="62">
        <f t="shared" ca="1" si="49"/>
        <v>0.6255693717019456</v>
      </c>
    </row>
    <row r="1590" spans="5:6" x14ac:dyDescent="0.25">
      <c r="E1590" s="62">
        <f t="shared" ca="1" si="48"/>
        <v>0.11850152904590905</v>
      </c>
      <c r="F1590" s="62">
        <f t="shared" ca="1" si="49"/>
        <v>0.32023240795354152</v>
      </c>
    </row>
    <row r="1591" spans="5:6" x14ac:dyDescent="0.25">
      <c r="E1591" s="62">
        <f t="shared" ca="1" si="48"/>
        <v>0.64625825123858527</v>
      </c>
      <c r="F1591" s="62">
        <f t="shared" ca="1" si="49"/>
        <v>1.4241616862540436</v>
      </c>
    </row>
    <row r="1592" spans="5:6" x14ac:dyDescent="0.25">
      <c r="E1592" s="62">
        <f t="shared" ca="1" si="48"/>
        <v>0.29635489533935588</v>
      </c>
      <c r="F1592" s="62">
        <f t="shared" ca="1" si="49"/>
        <v>0.60331376164799666</v>
      </c>
    </row>
    <row r="1593" spans="5:6" x14ac:dyDescent="0.25">
      <c r="E1593" s="62">
        <f t="shared" ca="1" si="48"/>
        <v>0.57790535468169213</v>
      </c>
      <c r="F1593" s="62">
        <f t="shared" ca="1" si="49"/>
        <v>1.2030583189441701</v>
      </c>
    </row>
    <row r="1594" spans="5:6" x14ac:dyDescent="0.25">
      <c r="E1594" s="62">
        <f t="shared" ca="1" si="48"/>
        <v>0.16908643829420733</v>
      </c>
      <c r="F1594" s="62">
        <f t="shared" ca="1" si="49"/>
        <v>0.40062967802861188</v>
      </c>
    </row>
    <row r="1595" spans="5:6" x14ac:dyDescent="0.25">
      <c r="E1595" s="62">
        <f t="shared" ca="1" si="48"/>
        <v>0.8247118345013289</v>
      </c>
      <c r="F1595" s="62">
        <f t="shared" ca="1" si="49"/>
        <v>2.4370670859671026</v>
      </c>
    </row>
    <row r="1596" spans="5:6" x14ac:dyDescent="0.25">
      <c r="E1596" s="62">
        <f t="shared" ca="1" si="48"/>
        <v>3.9767048138865224E-2</v>
      </c>
      <c r="F1596" s="62">
        <f t="shared" ca="1" si="49"/>
        <v>0.17604197822434164</v>
      </c>
    </row>
    <row r="1597" spans="5:6" x14ac:dyDescent="0.25">
      <c r="E1597" s="62">
        <f t="shared" ca="1" si="48"/>
        <v>0.62654757316869136</v>
      </c>
      <c r="F1597" s="62">
        <f t="shared" ca="1" si="49"/>
        <v>1.3551409352992745</v>
      </c>
    </row>
    <row r="1598" spans="5:6" x14ac:dyDescent="0.25">
      <c r="E1598" s="62">
        <f t="shared" ca="1" si="48"/>
        <v>0.48102083455069455</v>
      </c>
      <c r="F1598" s="62">
        <f t="shared" ca="1" si="49"/>
        <v>0.95624870231293446</v>
      </c>
    </row>
    <row r="1599" spans="5:6" x14ac:dyDescent="0.25">
      <c r="E1599" s="62">
        <f t="shared" ca="1" si="48"/>
        <v>0.46225936850813654</v>
      </c>
      <c r="F1599" s="62">
        <f t="shared" ca="1" si="49"/>
        <v>0.91478040077607425</v>
      </c>
    </row>
    <row r="1600" spans="5:6" x14ac:dyDescent="0.25">
      <c r="E1600" s="62">
        <f t="shared" ca="1" si="48"/>
        <v>9.5757304392314779E-2</v>
      </c>
      <c r="F1600" s="62">
        <f t="shared" ca="1" si="49"/>
        <v>0.28242077259897141</v>
      </c>
    </row>
    <row r="1601" spans="5:6" x14ac:dyDescent="0.25">
      <c r="E1601" s="62">
        <f t="shared" ca="1" si="48"/>
        <v>0.82272811897310949</v>
      </c>
      <c r="F1601" s="62">
        <f t="shared" ca="1" si="49"/>
        <v>2.4187927879081825</v>
      </c>
    </row>
    <row r="1602" spans="5:6" x14ac:dyDescent="0.25">
      <c r="E1602" s="62">
        <f t="shared" ca="1" si="48"/>
        <v>0.88911236975655961</v>
      </c>
      <c r="F1602" s="62">
        <f t="shared" ca="1" si="49"/>
        <v>3.2493870818603474</v>
      </c>
    </row>
    <row r="1603" spans="5:6" x14ac:dyDescent="0.25">
      <c r="E1603" s="62">
        <f t="shared" ca="1" si="48"/>
        <v>0.36159765178219883</v>
      </c>
      <c r="F1603" s="62">
        <f t="shared" ca="1" si="49"/>
        <v>0.71629550376855822</v>
      </c>
    </row>
    <row r="1604" spans="5:6" x14ac:dyDescent="0.25">
      <c r="E1604" s="62">
        <f t="shared" ref="E1604:E1667" ca="1" si="50">RAND()</f>
        <v>0.44472535757462939</v>
      </c>
      <c r="F1604" s="62">
        <f t="shared" ref="F1604:F1667" ca="1" si="51">_xlfn.F.INV(E1604,$C$3,$C$4)</f>
        <v>0.87747985562817343</v>
      </c>
    </row>
    <row r="1605" spans="5:6" x14ac:dyDescent="0.25">
      <c r="E1605" s="62">
        <f t="shared" ca="1" si="50"/>
        <v>0.7903694092171627</v>
      </c>
      <c r="F1605" s="62">
        <f t="shared" ca="1" si="51"/>
        <v>2.1551706677263698</v>
      </c>
    </row>
    <row r="1606" spans="5:6" x14ac:dyDescent="0.25">
      <c r="E1606" s="62">
        <f t="shared" ca="1" si="50"/>
        <v>0.10734231864847299</v>
      </c>
      <c r="F1606" s="62">
        <f t="shared" ca="1" si="51"/>
        <v>0.3018833965881263</v>
      </c>
    </row>
    <row r="1607" spans="5:6" x14ac:dyDescent="0.25">
      <c r="E1607" s="62">
        <f t="shared" ca="1" si="50"/>
        <v>0.20205480861975822</v>
      </c>
      <c r="F1607" s="62">
        <f t="shared" ca="1" si="51"/>
        <v>0.45214282536320888</v>
      </c>
    </row>
    <row r="1608" spans="5:6" x14ac:dyDescent="0.25">
      <c r="E1608" s="62">
        <f t="shared" ca="1" si="50"/>
        <v>0.48860618129445754</v>
      </c>
      <c r="F1608" s="62">
        <f t="shared" ca="1" si="51"/>
        <v>0.97350717397460407</v>
      </c>
    </row>
    <row r="1609" spans="5:6" x14ac:dyDescent="0.25">
      <c r="E1609" s="62">
        <f t="shared" ca="1" si="50"/>
        <v>0.96743748070817326</v>
      </c>
      <c r="F1609" s="62">
        <f t="shared" ca="1" si="51"/>
        <v>6.2789168769548027</v>
      </c>
    </row>
    <row r="1610" spans="5:6" x14ac:dyDescent="0.25">
      <c r="E1610" s="62">
        <f t="shared" ca="1" si="50"/>
        <v>0.557980181441177</v>
      </c>
      <c r="F1610" s="62">
        <f t="shared" ca="1" si="51"/>
        <v>1.1469977524728812</v>
      </c>
    </row>
    <row r="1611" spans="5:6" x14ac:dyDescent="0.25">
      <c r="E1611" s="62">
        <f t="shared" ca="1" si="50"/>
        <v>0.36570434145091646</v>
      </c>
      <c r="F1611" s="62">
        <f t="shared" ca="1" si="51"/>
        <v>0.72374633185663662</v>
      </c>
    </row>
    <row r="1612" spans="5:6" x14ac:dyDescent="0.25">
      <c r="E1612" s="62">
        <f t="shared" ca="1" si="50"/>
        <v>0.40949056973294362</v>
      </c>
      <c r="F1612" s="62">
        <f t="shared" ca="1" si="51"/>
        <v>0.80628565967887367</v>
      </c>
    </row>
    <row r="1613" spans="5:6" x14ac:dyDescent="0.25">
      <c r="E1613" s="62">
        <f t="shared" ca="1" si="50"/>
        <v>0.82841044667718189</v>
      </c>
      <c r="F1613" s="62">
        <f t="shared" ca="1" si="51"/>
        <v>2.4719054133444294</v>
      </c>
    </row>
    <row r="1614" spans="5:6" x14ac:dyDescent="0.25">
      <c r="E1614" s="62">
        <f t="shared" ca="1" si="50"/>
        <v>5.3619876837128211E-2</v>
      </c>
      <c r="F1614" s="62">
        <f t="shared" ca="1" si="51"/>
        <v>0.20538097150671286</v>
      </c>
    </row>
    <row r="1615" spans="5:6" x14ac:dyDescent="0.25">
      <c r="E1615" s="62">
        <f t="shared" ca="1" si="50"/>
        <v>0.41030363976987116</v>
      </c>
      <c r="F1615" s="62">
        <f t="shared" ca="1" si="51"/>
        <v>0.80787677482928777</v>
      </c>
    </row>
    <row r="1616" spans="5:6" x14ac:dyDescent="0.25">
      <c r="E1616" s="62">
        <f t="shared" ca="1" si="50"/>
        <v>0.79695702637358923</v>
      </c>
      <c r="F1616" s="62">
        <f t="shared" ca="1" si="51"/>
        <v>2.2041563800515642</v>
      </c>
    </row>
    <row r="1617" spans="5:6" x14ac:dyDescent="0.25">
      <c r="E1617" s="62">
        <f t="shared" ca="1" si="50"/>
        <v>0.4300775613899146</v>
      </c>
      <c r="F1617" s="62">
        <f t="shared" ca="1" si="51"/>
        <v>0.84730626117980157</v>
      </c>
    </row>
    <row r="1618" spans="5:6" x14ac:dyDescent="0.25">
      <c r="E1618" s="62">
        <f t="shared" ca="1" si="50"/>
        <v>0.41074278863818658</v>
      </c>
      <c r="F1618" s="62">
        <f t="shared" ca="1" si="51"/>
        <v>0.80873711303683737</v>
      </c>
    </row>
    <row r="1619" spans="5:6" x14ac:dyDescent="0.25">
      <c r="E1619" s="62">
        <f t="shared" ca="1" si="50"/>
        <v>0.75029225804722099</v>
      </c>
      <c r="F1619" s="62">
        <f t="shared" ca="1" si="51"/>
        <v>1.8963380276072375</v>
      </c>
    </row>
    <row r="1620" spans="5:6" x14ac:dyDescent="0.25">
      <c r="E1620" s="62">
        <f t="shared" ca="1" si="50"/>
        <v>0.93393413101423695</v>
      </c>
      <c r="F1620" s="62">
        <f t="shared" ca="1" si="51"/>
        <v>4.3560971548937504</v>
      </c>
    </row>
    <row r="1621" spans="5:6" x14ac:dyDescent="0.25">
      <c r="E1621" s="62">
        <f t="shared" ca="1" si="50"/>
        <v>0.13394158280857782</v>
      </c>
      <c r="F1621" s="62">
        <f t="shared" ca="1" si="51"/>
        <v>0.3451445299944354</v>
      </c>
    </row>
    <row r="1622" spans="5:6" x14ac:dyDescent="0.25">
      <c r="E1622" s="62">
        <f t="shared" ca="1" si="50"/>
        <v>0.19502920224762943</v>
      </c>
      <c r="F1622" s="62">
        <f t="shared" ca="1" si="51"/>
        <v>0.44116231308549386</v>
      </c>
    </row>
    <row r="1623" spans="5:6" x14ac:dyDescent="0.25">
      <c r="E1623" s="62">
        <f t="shared" ca="1" si="50"/>
        <v>0.1778539227768966</v>
      </c>
      <c r="F1623" s="62">
        <f t="shared" ca="1" si="51"/>
        <v>0.41433880272984108</v>
      </c>
    </row>
    <row r="1624" spans="5:6" x14ac:dyDescent="0.25">
      <c r="E1624" s="62">
        <f t="shared" ca="1" si="50"/>
        <v>0.76834837125783406</v>
      </c>
      <c r="F1624" s="62">
        <f t="shared" ca="1" si="51"/>
        <v>2.0054519125518722</v>
      </c>
    </row>
    <row r="1625" spans="5:6" x14ac:dyDescent="0.25">
      <c r="E1625" s="62">
        <f t="shared" ca="1" si="50"/>
        <v>0.18746787367638651</v>
      </c>
      <c r="F1625" s="62">
        <f t="shared" ca="1" si="51"/>
        <v>0.42935359221059366</v>
      </c>
    </row>
    <row r="1626" spans="5:6" x14ac:dyDescent="0.25">
      <c r="E1626" s="62">
        <f t="shared" ca="1" si="50"/>
        <v>0.25517831333510599</v>
      </c>
      <c r="F1626" s="62">
        <f t="shared" ca="1" si="51"/>
        <v>0.53609143346990473</v>
      </c>
    </row>
    <row r="1627" spans="5:6" x14ac:dyDescent="0.25">
      <c r="E1627" s="62">
        <f t="shared" ca="1" si="50"/>
        <v>3.0015044011247993E-2</v>
      </c>
      <c r="F1627" s="62">
        <f t="shared" ca="1" si="51"/>
        <v>0.15298236683502298</v>
      </c>
    </row>
    <row r="1628" spans="5:6" x14ac:dyDescent="0.25">
      <c r="E1628" s="62">
        <f t="shared" ca="1" si="50"/>
        <v>0.68893143837738247</v>
      </c>
      <c r="F1628" s="62">
        <f t="shared" ca="1" si="51"/>
        <v>1.5923447045145644</v>
      </c>
    </row>
    <row r="1629" spans="5:6" x14ac:dyDescent="0.25">
      <c r="E1629" s="62">
        <f t="shared" ca="1" si="50"/>
        <v>0.50507192193614314</v>
      </c>
      <c r="F1629" s="62">
        <f t="shared" ca="1" si="51"/>
        <v>1.0120224861144234</v>
      </c>
    </row>
    <row r="1630" spans="5:6" x14ac:dyDescent="0.25">
      <c r="E1630" s="62">
        <f t="shared" ca="1" si="50"/>
        <v>0.88976449686162251</v>
      </c>
      <c r="F1630" s="62">
        <f t="shared" ca="1" si="51"/>
        <v>3.2607919690817031</v>
      </c>
    </row>
    <row r="1631" spans="5:6" x14ac:dyDescent="0.25">
      <c r="E1631" s="62">
        <f t="shared" ca="1" si="50"/>
        <v>0.79610097296758675</v>
      </c>
      <c r="F1631" s="62">
        <f t="shared" ca="1" si="51"/>
        <v>2.1976696424044495</v>
      </c>
    </row>
    <row r="1632" spans="5:6" x14ac:dyDescent="0.25">
      <c r="E1632" s="62">
        <f t="shared" ca="1" si="50"/>
        <v>0.37638586154091569</v>
      </c>
      <c r="F1632" s="62">
        <f t="shared" ca="1" si="51"/>
        <v>0.74334528554955015</v>
      </c>
    </row>
    <row r="1633" spans="5:6" x14ac:dyDescent="0.25">
      <c r="E1633" s="62">
        <f t="shared" ca="1" si="50"/>
        <v>2.6292928734568899E-2</v>
      </c>
      <c r="F1633" s="62">
        <f t="shared" ca="1" si="51"/>
        <v>0.14339392449113939</v>
      </c>
    </row>
    <row r="1634" spans="5:6" x14ac:dyDescent="0.25">
      <c r="E1634" s="62">
        <f t="shared" ca="1" si="50"/>
        <v>0.50020748949767069</v>
      </c>
      <c r="F1634" s="62">
        <f t="shared" ca="1" si="51"/>
        <v>1.0004890051595863</v>
      </c>
    </row>
    <row r="1635" spans="5:6" x14ac:dyDescent="0.25">
      <c r="E1635" s="62">
        <f t="shared" ca="1" si="50"/>
        <v>0.16281438929470948</v>
      </c>
      <c r="F1635" s="62">
        <f t="shared" ca="1" si="51"/>
        <v>0.39080331958039921</v>
      </c>
    </row>
    <row r="1636" spans="5:6" x14ac:dyDescent="0.25">
      <c r="E1636" s="62">
        <f t="shared" ca="1" si="50"/>
        <v>0.21446521609597236</v>
      </c>
      <c r="F1636" s="62">
        <f t="shared" ca="1" si="51"/>
        <v>0.47158042310315484</v>
      </c>
    </row>
    <row r="1637" spans="5:6" x14ac:dyDescent="0.25">
      <c r="E1637" s="62">
        <f t="shared" ca="1" si="50"/>
        <v>0.92138665755564053</v>
      </c>
      <c r="F1637" s="62">
        <f t="shared" ca="1" si="51"/>
        <v>3.959539209776878</v>
      </c>
    </row>
    <row r="1638" spans="5:6" x14ac:dyDescent="0.25">
      <c r="E1638" s="62">
        <f t="shared" ca="1" si="50"/>
        <v>0.53407388294319547</v>
      </c>
      <c r="F1638" s="62">
        <f t="shared" ca="1" si="51"/>
        <v>1.083712658107135</v>
      </c>
    </row>
    <row r="1639" spans="5:6" x14ac:dyDescent="0.25">
      <c r="E1639" s="62">
        <f t="shared" ca="1" si="50"/>
        <v>0.51315699462665387</v>
      </c>
      <c r="F1639" s="62">
        <f t="shared" ca="1" si="51"/>
        <v>1.0314923606370472</v>
      </c>
    </row>
    <row r="1640" spans="5:6" x14ac:dyDescent="0.25">
      <c r="E1640" s="62">
        <f t="shared" ca="1" si="50"/>
        <v>0.19098650920015758</v>
      </c>
      <c r="F1640" s="62">
        <f t="shared" ca="1" si="51"/>
        <v>0.4348481004521893</v>
      </c>
    </row>
    <row r="1641" spans="5:6" x14ac:dyDescent="0.25">
      <c r="E1641" s="62">
        <f t="shared" ca="1" si="50"/>
        <v>0.62192075390694845</v>
      </c>
      <c r="F1641" s="62">
        <f t="shared" ca="1" si="51"/>
        <v>1.3396163472332829</v>
      </c>
    </row>
    <row r="1642" spans="5:6" x14ac:dyDescent="0.25">
      <c r="E1642" s="62">
        <f t="shared" ca="1" si="50"/>
        <v>9.5901955355294111E-2</v>
      </c>
      <c r="F1642" s="62">
        <f t="shared" ca="1" si="51"/>
        <v>0.28266687442881783</v>
      </c>
    </row>
    <row r="1643" spans="5:6" x14ac:dyDescent="0.25">
      <c r="E1643" s="62">
        <f t="shared" ca="1" si="50"/>
        <v>0.41965985043605036</v>
      </c>
      <c r="F1643" s="62">
        <f t="shared" ca="1" si="51"/>
        <v>0.82635448005380552</v>
      </c>
    </row>
    <row r="1644" spans="5:6" x14ac:dyDescent="0.25">
      <c r="E1644" s="62">
        <f t="shared" ca="1" si="50"/>
        <v>0.9655888836871549</v>
      </c>
      <c r="F1644" s="62">
        <f t="shared" ca="1" si="51"/>
        <v>6.108842965455783</v>
      </c>
    </row>
    <row r="1645" spans="5:6" x14ac:dyDescent="0.25">
      <c r="E1645" s="62">
        <f t="shared" ca="1" si="50"/>
        <v>0.52229965468634532</v>
      </c>
      <c r="F1645" s="62">
        <f t="shared" ca="1" si="51"/>
        <v>1.0539790543815382</v>
      </c>
    </row>
    <row r="1646" spans="5:6" x14ac:dyDescent="0.25">
      <c r="E1646" s="62">
        <f t="shared" ca="1" si="50"/>
        <v>0.77104027766596117</v>
      </c>
      <c r="F1646" s="62">
        <f t="shared" ca="1" si="51"/>
        <v>2.0227012767305537</v>
      </c>
    </row>
    <row r="1647" spans="5:6" x14ac:dyDescent="0.25">
      <c r="E1647" s="62">
        <f t="shared" ca="1" si="50"/>
        <v>0.70746017337768818</v>
      </c>
      <c r="F1647" s="62">
        <f t="shared" ca="1" si="51"/>
        <v>1.6751109057533795</v>
      </c>
    </row>
    <row r="1648" spans="5:6" x14ac:dyDescent="0.25">
      <c r="E1648" s="62">
        <f t="shared" ca="1" si="50"/>
        <v>0.30191624083220114</v>
      </c>
      <c r="F1648" s="62">
        <f t="shared" ca="1" si="51"/>
        <v>0.61259928594109936</v>
      </c>
    </row>
    <row r="1649" spans="5:6" x14ac:dyDescent="0.25">
      <c r="E1649" s="62">
        <f t="shared" ca="1" si="50"/>
        <v>7.7289351702991671E-2</v>
      </c>
      <c r="F1649" s="62">
        <f t="shared" ca="1" si="51"/>
        <v>0.25018103652638146</v>
      </c>
    </row>
    <row r="1650" spans="5:6" x14ac:dyDescent="0.25">
      <c r="E1650" s="62">
        <f t="shared" ca="1" si="50"/>
        <v>0.27526521917060254</v>
      </c>
      <c r="F1650" s="62">
        <f t="shared" ca="1" si="51"/>
        <v>0.56857371201599072</v>
      </c>
    </row>
    <row r="1651" spans="5:6" x14ac:dyDescent="0.25">
      <c r="E1651" s="62">
        <f t="shared" ca="1" si="50"/>
        <v>0.43280425025593705</v>
      </c>
      <c r="F1651" s="62">
        <f t="shared" ca="1" si="51"/>
        <v>0.8528584009174266</v>
      </c>
    </row>
    <row r="1652" spans="5:6" x14ac:dyDescent="0.25">
      <c r="E1652" s="62">
        <f t="shared" ca="1" si="50"/>
        <v>0.84184481196505123</v>
      </c>
      <c r="F1652" s="62">
        <f t="shared" ca="1" si="51"/>
        <v>2.607637239089958</v>
      </c>
    </row>
    <row r="1653" spans="5:6" x14ac:dyDescent="0.25">
      <c r="E1653" s="62">
        <f t="shared" ca="1" si="50"/>
        <v>0.34035897556483596</v>
      </c>
      <c r="F1653" s="62">
        <f t="shared" ca="1" si="51"/>
        <v>0.6784601649332983</v>
      </c>
    </row>
    <row r="1654" spans="5:6" x14ac:dyDescent="0.25">
      <c r="E1654" s="62">
        <f t="shared" ca="1" si="50"/>
        <v>0.24898937757786743</v>
      </c>
      <c r="F1654" s="62">
        <f t="shared" ca="1" si="51"/>
        <v>0.52618441342417888</v>
      </c>
    </row>
    <row r="1655" spans="5:6" x14ac:dyDescent="0.25">
      <c r="E1655" s="62">
        <f t="shared" ca="1" si="50"/>
        <v>0.33145082264353287</v>
      </c>
      <c r="F1655" s="62">
        <f t="shared" ca="1" si="51"/>
        <v>0.66291665248243181</v>
      </c>
    </row>
    <row r="1656" spans="5:6" x14ac:dyDescent="0.25">
      <c r="E1656" s="62">
        <f t="shared" ca="1" si="50"/>
        <v>0.35063093864477268</v>
      </c>
      <c r="F1656" s="62">
        <f t="shared" ca="1" si="51"/>
        <v>0.69661709343217548</v>
      </c>
    </row>
    <row r="1657" spans="5:6" x14ac:dyDescent="0.25">
      <c r="E1657" s="62">
        <f t="shared" ca="1" si="50"/>
        <v>0.6493255101023977</v>
      </c>
      <c r="F1657" s="62">
        <f t="shared" ca="1" si="51"/>
        <v>1.4353490866872181</v>
      </c>
    </row>
    <row r="1658" spans="5:6" x14ac:dyDescent="0.25">
      <c r="E1658" s="62">
        <f t="shared" ca="1" si="50"/>
        <v>0.50210607868080293</v>
      </c>
      <c r="F1658" s="62">
        <f t="shared" ca="1" si="51"/>
        <v>1.004974689323729</v>
      </c>
    </row>
    <row r="1659" spans="5:6" x14ac:dyDescent="0.25">
      <c r="E1659" s="62">
        <f t="shared" ca="1" si="50"/>
        <v>0.68001485793519523</v>
      </c>
      <c r="F1659" s="62">
        <f t="shared" ca="1" si="51"/>
        <v>1.5547971269642347</v>
      </c>
    </row>
    <row r="1660" spans="5:6" x14ac:dyDescent="0.25">
      <c r="E1660" s="62">
        <f t="shared" ca="1" si="50"/>
        <v>0.91049007615812094</v>
      </c>
      <c r="F1660" s="62">
        <f t="shared" ca="1" si="51"/>
        <v>3.6804484788299132</v>
      </c>
    </row>
    <row r="1661" spans="5:6" x14ac:dyDescent="0.25">
      <c r="E1661" s="62">
        <f t="shared" ca="1" si="50"/>
        <v>0.55985724118250302</v>
      </c>
      <c r="F1661" s="62">
        <f t="shared" ca="1" si="51"/>
        <v>1.1521440395048062</v>
      </c>
    </row>
    <row r="1662" spans="5:6" x14ac:dyDescent="0.25">
      <c r="E1662" s="62">
        <f t="shared" ca="1" si="50"/>
        <v>4.2707373361539069E-4</v>
      </c>
      <c r="F1662" s="62">
        <f t="shared" ca="1" si="51"/>
        <v>2.3585693248765419E-2</v>
      </c>
    </row>
    <row r="1663" spans="5:6" x14ac:dyDescent="0.25">
      <c r="E1663" s="62">
        <f t="shared" ca="1" si="50"/>
        <v>0.57326140850924678</v>
      </c>
      <c r="F1663" s="62">
        <f t="shared" ca="1" si="51"/>
        <v>1.1897022452388581</v>
      </c>
    </row>
    <row r="1664" spans="5:6" x14ac:dyDescent="0.25">
      <c r="E1664" s="62">
        <f t="shared" ca="1" si="50"/>
        <v>0.62592657008870578</v>
      </c>
      <c r="F1664" s="62">
        <f t="shared" ca="1" si="51"/>
        <v>1.3530429632426972</v>
      </c>
    </row>
    <row r="1665" spans="5:6" x14ac:dyDescent="0.25">
      <c r="E1665" s="62">
        <f t="shared" ca="1" si="50"/>
        <v>0.38587541353733246</v>
      </c>
      <c r="F1665" s="62">
        <f t="shared" ca="1" si="51"/>
        <v>0.76103509693200933</v>
      </c>
    </row>
    <row r="1666" spans="5:6" x14ac:dyDescent="0.25">
      <c r="E1666" s="62">
        <f t="shared" ca="1" si="50"/>
        <v>0.20086113244458959</v>
      </c>
      <c r="F1666" s="62">
        <f t="shared" ca="1" si="51"/>
        <v>0.45027631153281894</v>
      </c>
    </row>
    <row r="1667" spans="5:6" x14ac:dyDescent="0.25">
      <c r="E1667" s="62">
        <f t="shared" ca="1" si="50"/>
        <v>0.18783688187729797</v>
      </c>
      <c r="F1667" s="62">
        <f t="shared" ca="1" si="51"/>
        <v>0.42992979267865633</v>
      </c>
    </row>
    <row r="1668" spans="5:6" x14ac:dyDescent="0.25">
      <c r="E1668" s="62">
        <f t="shared" ref="E1668:E1731" ca="1" si="52">RAND()</f>
        <v>0.89559423315723419</v>
      </c>
      <c r="F1668" s="62">
        <f t="shared" ref="F1668:F1731" ca="1" si="53">_xlfn.F.INV(E1668,$C$3,$C$4)</f>
        <v>3.3670670397780906</v>
      </c>
    </row>
    <row r="1669" spans="5:6" x14ac:dyDescent="0.25">
      <c r="E1669" s="62">
        <f t="shared" ca="1" si="52"/>
        <v>0.62697163535682821</v>
      </c>
      <c r="F1669" s="62">
        <f t="shared" ca="1" si="53"/>
        <v>1.3565761442717243</v>
      </c>
    </row>
    <row r="1670" spans="5:6" x14ac:dyDescent="0.25">
      <c r="E1670" s="62">
        <f t="shared" ca="1" si="52"/>
        <v>0.62446075051968353</v>
      </c>
      <c r="F1670" s="62">
        <f t="shared" ca="1" si="53"/>
        <v>1.3481085669731609</v>
      </c>
    </row>
    <row r="1671" spans="5:6" x14ac:dyDescent="0.25">
      <c r="E1671" s="62">
        <f t="shared" ca="1" si="52"/>
        <v>0.82860623605978467</v>
      </c>
      <c r="F1671" s="62">
        <f t="shared" ca="1" si="53"/>
        <v>2.4737781673608952</v>
      </c>
    </row>
    <row r="1672" spans="5:6" x14ac:dyDescent="0.25">
      <c r="E1672" s="62">
        <f t="shared" ca="1" si="52"/>
        <v>0.16756064276382554</v>
      </c>
      <c r="F1672" s="62">
        <f t="shared" ca="1" si="53"/>
        <v>0.39824102728513849</v>
      </c>
    </row>
    <row r="1673" spans="5:6" x14ac:dyDescent="0.25">
      <c r="E1673" s="62">
        <f t="shared" ca="1" si="52"/>
        <v>0.45316709178814152</v>
      </c>
      <c r="F1673" s="62">
        <f t="shared" ca="1" si="53"/>
        <v>0.89527102756478394</v>
      </c>
    </row>
    <row r="1674" spans="5:6" x14ac:dyDescent="0.25">
      <c r="E1674" s="62">
        <f t="shared" ca="1" si="52"/>
        <v>7.1174793700537031E-2</v>
      </c>
      <c r="F1674" s="62">
        <f t="shared" ca="1" si="53"/>
        <v>0.23906608122674317</v>
      </c>
    </row>
    <row r="1675" spans="5:6" x14ac:dyDescent="0.25">
      <c r="E1675" s="62">
        <f t="shared" ca="1" si="52"/>
        <v>0.40915210538498881</v>
      </c>
      <c r="F1675" s="62">
        <f t="shared" ca="1" si="53"/>
        <v>0.80562398814806069</v>
      </c>
    </row>
    <row r="1676" spans="5:6" x14ac:dyDescent="0.25">
      <c r="E1676" s="62">
        <f t="shared" ca="1" si="52"/>
        <v>0.77119465312485491</v>
      </c>
      <c r="F1676" s="62">
        <f t="shared" ca="1" si="53"/>
        <v>2.0236987828828514</v>
      </c>
    </row>
    <row r="1677" spans="5:6" x14ac:dyDescent="0.25">
      <c r="E1677" s="62">
        <f t="shared" ca="1" si="52"/>
        <v>0.24545948245202676</v>
      </c>
      <c r="F1677" s="62">
        <f t="shared" ca="1" si="53"/>
        <v>0.52055272959010812</v>
      </c>
    </row>
    <row r="1678" spans="5:6" x14ac:dyDescent="0.25">
      <c r="E1678" s="62">
        <f t="shared" ca="1" si="52"/>
        <v>0.52534622854309276</v>
      </c>
      <c r="F1678" s="62">
        <f t="shared" ca="1" si="53"/>
        <v>1.06158713324855</v>
      </c>
    </row>
    <row r="1679" spans="5:6" x14ac:dyDescent="0.25">
      <c r="E1679" s="62">
        <f t="shared" ca="1" si="52"/>
        <v>0.66607341816784471</v>
      </c>
      <c r="F1679" s="62">
        <f t="shared" ca="1" si="53"/>
        <v>1.4987599468737576</v>
      </c>
    </row>
    <row r="1680" spans="5:6" x14ac:dyDescent="0.25">
      <c r="E1680" s="62">
        <f t="shared" ca="1" si="52"/>
        <v>0.95559639770985416</v>
      </c>
      <c r="F1680" s="62">
        <f t="shared" ca="1" si="53"/>
        <v>5.3698980432601697</v>
      </c>
    </row>
    <row r="1681" spans="5:6" x14ac:dyDescent="0.25">
      <c r="E1681" s="62">
        <f t="shared" ca="1" si="52"/>
        <v>0.23350861483557106</v>
      </c>
      <c r="F1681" s="62">
        <f t="shared" ca="1" si="53"/>
        <v>0.50157761585018368</v>
      </c>
    </row>
    <row r="1682" spans="5:6" x14ac:dyDescent="0.25">
      <c r="E1682" s="62">
        <f t="shared" ca="1" si="52"/>
        <v>0.63573539385641753</v>
      </c>
      <c r="F1682" s="62">
        <f t="shared" ca="1" si="53"/>
        <v>1.3867144677172634</v>
      </c>
    </row>
    <row r="1683" spans="5:6" x14ac:dyDescent="0.25">
      <c r="E1683" s="62">
        <f t="shared" ca="1" si="52"/>
        <v>0.78223355416928386</v>
      </c>
      <c r="F1683" s="62">
        <f t="shared" ca="1" si="53"/>
        <v>2.0974766178621298</v>
      </c>
    </row>
    <row r="1684" spans="5:6" x14ac:dyDescent="0.25">
      <c r="E1684" s="62">
        <f t="shared" ca="1" si="52"/>
        <v>0.64366057885688266</v>
      </c>
      <c r="F1684" s="62">
        <f t="shared" ca="1" si="53"/>
        <v>1.4147848345509264</v>
      </c>
    </row>
    <row r="1685" spans="5:6" x14ac:dyDescent="0.25">
      <c r="E1685" s="62">
        <f t="shared" ca="1" si="52"/>
        <v>0.38872510097615898</v>
      </c>
      <c r="F1685" s="62">
        <f t="shared" ca="1" si="53"/>
        <v>0.76640052798492542</v>
      </c>
    </row>
    <row r="1686" spans="5:6" x14ac:dyDescent="0.25">
      <c r="E1686" s="62">
        <f t="shared" ca="1" si="52"/>
        <v>0.95186462240463476</v>
      </c>
      <c r="F1686" s="62">
        <f t="shared" ca="1" si="53"/>
        <v>5.1510306608369358</v>
      </c>
    </row>
    <row r="1687" spans="5:6" x14ac:dyDescent="0.25">
      <c r="E1687" s="62">
        <f t="shared" ca="1" si="52"/>
        <v>0.36588898593052421</v>
      </c>
      <c r="F1687" s="62">
        <f t="shared" ca="1" si="53"/>
        <v>0.72408241376944282</v>
      </c>
    </row>
    <row r="1688" spans="5:6" x14ac:dyDescent="0.25">
      <c r="E1688" s="62">
        <f t="shared" ca="1" si="52"/>
        <v>0.40218611705198448</v>
      </c>
      <c r="F1688" s="62">
        <f t="shared" ca="1" si="53"/>
        <v>0.79209316782450545</v>
      </c>
    </row>
    <row r="1689" spans="5:6" x14ac:dyDescent="0.25">
      <c r="E1689" s="62">
        <f t="shared" ca="1" si="52"/>
        <v>0.27700396824917639</v>
      </c>
      <c r="F1689" s="62">
        <f t="shared" ca="1" si="53"/>
        <v>0.57141151739576868</v>
      </c>
    </row>
    <row r="1690" spans="5:6" x14ac:dyDescent="0.25">
      <c r="E1690" s="62">
        <f t="shared" ca="1" si="52"/>
        <v>0.81261444015168716</v>
      </c>
      <c r="F1690" s="62">
        <f t="shared" ca="1" si="53"/>
        <v>2.3297800886654501</v>
      </c>
    </row>
    <row r="1691" spans="5:6" x14ac:dyDescent="0.25">
      <c r="E1691" s="62">
        <f t="shared" ca="1" si="52"/>
        <v>0.86314793737741291</v>
      </c>
      <c r="F1691" s="62">
        <f t="shared" ca="1" si="53"/>
        <v>2.8588389612270184</v>
      </c>
    </row>
    <row r="1692" spans="5:6" x14ac:dyDescent="0.25">
      <c r="E1692" s="62">
        <f t="shared" ca="1" si="52"/>
        <v>0.60229959835372582</v>
      </c>
      <c r="F1692" s="62">
        <f t="shared" ca="1" si="53"/>
        <v>1.276379171496753</v>
      </c>
    </row>
    <row r="1693" spans="5:6" x14ac:dyDescent="0.25">
      <c r="E1693" s="62">
        <f t="shared" ca="1" si="52"/>
        <v>6.4188122279577042E-3</v>
      </c>
      <c r="F1693" s="62">
        <f t="shared" ca="1" si="53"/>
        <v>7.4738675422783743E-2</v>
      </c>
    </row>
    <row r="1694" spans="5:6" x14ac:dyDescent="0.25">
      <c r="E1694" s="62">
        <f t="shared" ca="1" si="52"/>
        <v>0.84488797599518017</v>
      </c>
      <c r="F1694" s="62">
        <f t="shared" ca="1" si="53"/>
        <v>2.6405910576169576</v>
      </c>
    </row>
    <row r="1695" spans="5:6" x14ac:dyDescent="0.25">
      <c r="E1695" s="62">
        <f t="shared" ca="1" si="52"/>
        <v>0.50969079548617191</v>
      </c>
      <c r="F1695" s="62">
        <f t="shared" ca="1" si="53"/>
        <v>1.0230986143839467</v>
      </c>
    </row>
    <row r="1696" spans="5:6" x14ac:dyDescent="0.25">
      <c r="E1696" s="62">
        <f t="shared" ca="1" si="52"/>
        <v>1.7294453906491203E-4</v>
      </c>
      <c r="F1696" s="62">
        <f t="shared" ca="1" si="53"/>
        <v>1.6261604030214198E-2</v>
      </c>
    </row>
    <row r="1697" spans="5:6" x14ac:dyDescent="0.25">
      <c r="E1697" s="62">
        <f t="shared" ca="1" si="52"/>
        <v>0.41451783801437414</v>
      </c>
      <c r="F1697" s="62">
        <f t="shared" ca="1" si="53"/>
        <v>0.81616078038530881</v>
      </c>
    </row>
    <row r="1698" spans="5:6" x14ac:dyDescent="0.25">
      <c r="E1698" s="62">
        <f t="shared" ca="1" si="52"/>
        <v>0.20131928408887612</v>
      </c>
      <c r="F1698" s="62">
        <f t="shared" ca="1" si="53"/>
        <v>0.45099265912615</v>
      </c>
    </row>
    <row r="1699" spans="5:6" x14ac:dyDescent="0.25">
      <c r="E1699" s="62">
        <f t="shared" ca="1" si="52"/>
        <v>0.18065115589376601</v>
      </c>
      <c r="F1699" s="62">
        <f t="shared" ca="1" si="53"/>
        <v>0.4187085024559436</v>
      </c>
    </row>
    <row r="1700" spans="5:6" x14ac:dyDescent="0.25">
      <c r="E1700" s="62">
        <f t="shared" ca="1" si="52"/>
        <v>0.62357457491512502</v>
      </c>
      <c r="F1700" s="62">
        <f t="shared" ca="1" si="53"/>
        <v>1.3451373912766</v>
      </c>
    </row>
    <row r="1701" spans="5:6" x14ac:dyDescent="0.25">
      <c r="E1701" s="62">
        <f t="shared" ca="1" si="52"/>
        <v>0.27969489372124201</v>
      </c>
      <c r="F1701" s="62">
        <f t="shared" ca="1" si="53"/>
        <v>0.57581224542187903</v>
      </c>
    </row>
    <row r="1702" spans="5:6" x14ac:dyDescent="0.25">
      <c r="E1702" s="62">
        <f t="shared" ca="1" si="52"/>
        <v>0.59394388059116865</v>
      </c>
      <c r="F1702" s="62">
        <f t="shared" ca="1" si="53"/>
        <v>1.2506410947858462</v>
      </c>
    </row>
    <row r="1703" spans="5:6" x14ac:dyDescent="0.25">
      <c r="E1703" s="62">
        <f t="shared" ca="1" si="52"/>
        <v>0.11446033339730055</v>
      </c>
      <c r="F1703" s="62">
        <f t="shared" ca="1" si="53"/>
        <v>0.31362625598106419</v>
      </c>
    </row>
    <row r="1704" spans="5:6" x14ac:dyDescent="0.25">
      <c r="E1704" s="62">
        <f t="shared" ca="1" si="52"/>
        <v>0.9649904339458758</v>
      </c>
      <c r="F1704" s="62">
        <f t="shared" ca="1" si="53"/>
        <v>6.056492726451407</v>
      </c>
    </row>
    <row r="1705" spans="5:6" x14ac:dyDescent="0.25">
      <c r="E1705" s="62">
        <f t="shared" ca="1" si="52"/>
        <v>0.30046504160849818</v>
      </c>
      <c r="F1705" s="62">
        <f t="shared" ca="1" si="53"/>
        <v>0.61017092735956169</v>
      </c>
    </row>
    <row r="1706" spans="5:6" x14ac:dyDescent="0.25">
      <c r="E1706" s="62">
        <f t="shared" ca="1" si="52"/>
        <v>0.27427539494204556</v>
      </c>
      <c r="F1706" s="62">
        <f t="shared" ca="1" si="53"/>
        <v>0.5669602018334019</v>
      </c>
    </row>
    <row r="1707" spans="5:6" x14ac:dyDescent="0.25">
      <c r="E1707" s="62">
        <f t="shared" ca="1" si="52"/>
        <v>0.46221947592916812</v>
      </c>
      <c r="F1707" s="62">
        <f t="shared" ca="1" si="53"/>
        <v>0.91469399264082274</v>
      </c>
    </row>
    <row r="1708" spans="5:6" x14ac:dyDescent="0.25">
      <c r="E1708" s="62">
        <f t="shared" ca="1" si="52"/>
        <v>0.69589205121998221</v>
      </c>
      <c r="F1708" s="62">
        <f t="shared" ca="1" si="53"/>
        <v>1.62265463375897</v>
      </c>
    </row>
    <row r="1709" spans="5:6" x14ac:dyDescent="0.25">
      <c r="E1709" s="62">
        <f t="shared" ca="1" si="52"/>
        <v>0.79780558322449102</v>
      </c>
      <c r="F1709" s="62">
        <f t="shared" ca="1" si="53"/>
        <v>2.2106230623259178</v>
      </c>
    </row>
    <row r="1710" spans="5:6" x14ac:dyDescent="0.25">
      <c r="E1710" s="62">
        <f t="shared" ca="1" si="52"/>
        <v>7.9194429891207285E-2</v>
      </c>
      <c r="F1710" s="62">
        <f t="shared" ca="1" si="53"/>
        <v>0.2535929223942866</v>
      </c>
    </row>
    <row r="1711" spans="5:6" x14ac:dyDescent="0.25">
      <c r="E1711" s="62">
        <f t="shared" ca="1" si="52"/>
        <v>0.69378540847182513</v>
      </c>
      <c r="F1711" s="62">
        <f t="shared" ca="1" si="53"/>
        <v>1.6133854966823187</v>
      </c>
    </row>
    <row r="1712" spans="5:6" x14ac:dyDescent="0.25">
      <c r="E1712" s="62">
        <f t="shared" ca="1" si="52"/>
        <v>0.16304035630669445</v>
      </c>
      <c r="F1712" s="62">
        <f t="shared" ca="1" si="53"/>
        <v>0.39115770739257155</v>
      </c>
    </row>
    <row r="1713" spans="5:6" x14ac:dyDescent="0.25">
      <c r="E1713" s="62">
        <f t="shared" ca="1" si="52"/>
        <v>0.88166857387990338</v>
      </c>
      <c r="F1713" s="62">
        <f t="shared" ca="1" si="53"/>
        <v>3.1254380310583345</v>
      </c>
    </row>
    <row r="1714" spans="5:6" x14ac:dyDescent="0.25">
      <c r="E1714" s="62">
        <f t="shared" ca="1" si="52"/>
        <v>6.7118525530677209E-2</v>
      </c>
      <c r="F1714" s="62">
        <f t="shared" ca="1" si="53"/>
        <v>0.23153888061194763</v>
      </c>
    </row>
    <row r="1715" spans="5:6" x14ac:dyDescent="0.25">
      <c r="E1715" s="62">
        <f t="shared" ca="1" si="52"/>
        <v>0.60131286972127695</v>
      </c>
      <c r="F1715" s="62">
        <f t="shared" ca="1" si="53"/>
        <v>1.2733042769560343</v>
      </c>
    </row>
    <row r="1716" spans="5:6" x14ac:dyDescent="0.25">
      <c r="E1716" s="62">
        <f t="shared" ca="1" si="52"/>
        <v>0.62839496180310539</v>
      </c>
      <c r="F1716" s="62">
        <f t="shared" ca="1" si="53"/>
        <v>1.3614086499102671</v>
      </c>
    </row>
    <row r="1717" spans="5:6" x14ac:dyDescent="0.25">
      <c r="E1717" s="62">
        <f t="shared" ca="1" si="52"/>
        <v>0.69809108140983112</v>
      </c>
      <c r="F1717" s="62">
        <f t="shared" ca="1" si="53"/>
        <v>1.6324211277233227</v>
      </c>
    </row>
    <row r="1718" spans="5:6" x14ac:dyDescent="0.25">
      <c r="E1718" s="62">
        <f t="shared" ca="1" si="52"/>
        <v>0.86864782778472804</v>
      </c>
      <c r="F1718" s="62">
        <f t="shared" ca="1" si="53"/>
        <v>2.932568438063651</v>
      </c>
    </row>
    <row r="1719" spans="5:6" x14ac:dyDescent="0.25">
      <c r="E1719" s="62">
        <f t="shared" ca="1" si="52"/>
        <v>0.58381352523543084</v>
      </c>
      <c r="F1719" s="62">
        <f t="shared" ca="1" si="53"/>
        <v>1.2203183585492545</v>
      </c>
    </row>
    <row r="1720" spans="5:6" x14ac:dyDescent="0.25">
      <c r="E1720" s="62">
        <f t="shared" ca="1" si="52"/>
        <v>0.94935387534036964</v>
      </c>
      <c r="F1720" s="62">
        <f t="shared" ca="1" si="53"/>
        <v>5.0166462167211074</v>
      </c>
    </row>
    <row r="1721" spans="5:6" x14ac:dyDescent="0.25">
      <c r="E1721" s="62">
        <f t="shared" ca="1" si="52"/>
        <v>8.6895996186975966E-2</v>
      </c>
      <c r="F1721" s="62">
        <f t="shared" ca="1" si="53"/>
        <v>0.2671694263405206</v>
      </c>
    </row>
    <row r="1722" spans="5:6" x14ac:dyDescent="0.25">
      <c r="E1722" s="62">
        <f t="shared" ca="1" si="52"/>
        <v>8.9737712898837918E-2</v>
      </c>
      <c r="F1722" s="62">
        <f t="shared" ca="1" si="53"/>
        <v>0.27209978824048586</v>
      </c>
    </row>
    <row r="1723" spans="5:6" x14ac:dyDescent="0.25">
      <c r="E1723" s="62">
        <f t="shared" ca="1" si="52"/>
        <v>0.10308603306719166</v>
      </c>
      <c r="F1723" s="62">
        <f t="shared" ca="1" si="53"/>
        <v>0.29478793782494123</v>
      </c>
    </row>
    <row r="1724" spans="5:6" x14ac:dyDescent="0.25">
      <c r="E1724" s="62">
        <f t="shared" ca="1" si="52"/>
        <v>0.8176341792035462</v>
      </c>
      <c r="F1724" s="62">
        <f t="shared" ca="1" si="53"/>
        <v>2.3731183428134117</v>
      </c>
    </row>
    <row r="1725" spans="5:6" x14ac:dyDescent="0.25">
      <c r="E1725" s="62">
        <f t="shared" ca="1" si="52"/>
        <v>0.40782998047213137</v>
      </c>
      <c r="F1725" s="62">
        <f t="shared" ca="1" si="53"/>
        <v>0.80304313381813497</v>
      </c>
    </row>
    <row r="1726" spans="5:6" x14ac:dyDescent="0.25">
      <c r="E1726" s="62">
        <f t="shared" ca="1" si="52"/>
        <v>0.52859610103896892</v>
      </c>
      <c r="F1726" s="62">
        <f t="shared" ca="1" si="53"/>
        <v>1.0697680194626979</v>
      </c>
    </row>
    <row r="1727" spans="5:6" x14ac:dyDescent="0.25">
      <c r="E1727" s="62">
        <f t="shared" ca="1" si="52"/>
        <v>0.65229375639759257</v>
      </c>
      <c r="F1727" s="62">
        <f t="shared" ca="1" si="53"/>
        <v>1.4462968173245858</v>
      </c>
    </row>
    <row r="1728" spans="5:6" x14ac:dyDescent="0.25">
      <c r="E1728" s="62">
        <f t="shared" ca="1" si="52"/>
        <v>0.81340948247274225</v>
      </c>
      <c r="F1728" s="62">
        <f t="shared" ca="1" si="53"/>
        <v>2.336538028590279</v>
      </c>
    </row>
    <row r="1729" spans="5:6" x14ac:dyDescent="0.25">
      <c r="E1729" s="62">
        <f t="shared" ca="1" si="52"/>
        <v>0.20950957642463164</v>
      </c>
      <c r="F1729" s="62">
        <f t="shared" ca="1" si="53"/>
        <v>0.46381078436191425</v>
      </c>
    </row>
    <row r="1730" spans="5:6" x14ac:dyDescent="0.25">
      <c r="E1730" s="62">
        <f t="shared" ca="1" si="52"/>
        <v>0.27065044929669468</v>
      </c>
      <c r="F1730" s="62">
        <f t="shared" ca="1" si="53"/>
        <v>0.56106319035418628</v>
      </c>
    </row>
    <row r="1731" spans="5:6" x14ac:dyDescent="0.25">
      <c r="E1731" s="62">
        <f t="shared" ca="1" si="52"/>
        <v>0.77342048397174878</v>
      </c>
      <c r="F1731" s="62">
        <f t="shared" ca="1" si="53"/>
        <v>2.0381828610298487</v>
      </c>
    </row>
    <row r="1732" spans="5:6" x14ac:dyDescent="0.25">
      <c r="E1732" s="62">
        <f t="shared" ref="E1732:E1795" ca="1" si="54">RAND()</f>
        <v>0.64446113956150686</v>
      </c>
      <c r="F1732" s="62">
        <f t="shared" ref="F1732:F1795" ca="1" si="55">_xlfn.F.INV(E1732,$C$3,$C$4)</f>
        <v>1.4176651744617328</v>
      </c>
    </row>
    <row r="1733" spans="5:6" x14ac:dyDescent="0.25">
      <c r="E1733" s="62">
        <f t="shared" ca="1" si="54"/>
        <v>0.6850924883426881</v>
      </c>
      <c r="F1733" s="62">
        <f t="shared" ca="1" si="55"/>
        <v>1.5760076578017863</v>
      </c>
    </row>
    <row r="1734" spans="5:6" x14ac:dyDescent="0.25">
      <c r="E1734" s="62">
        <f t="shared" ca="1" si="54"/>
        <v>7.5491001508153466E-2</v>
      </c>
      <c r="F1734" s="62">
        <f t="shared" ca="1" si="55"/>
        <v>0.24693884304836761</v>
      </c>
    </row>
    <row r="1735" spans="5:6" x14ac:dyDescent="0.25">
      <c r="E1735" s="62">
        <f t="shared" ca="1" si="54"/>
        <v>0.27414932180845131</v>
      </c>
      <c r="F1735" s="62">
        <f t="shared" ca="1" si="55"/>
        <v>0.56675479240950544</v>
      </c>
    </row>
    <row r="1736" spans="5:6" x14ac:dyDescent="0.25">
      <c r="E1736" s="62">
        <f t="shared" ca="1" si="54"/>
        <v>0.5514626344443645</v>
      </c>
      <c r="F1736" s="62">
        <f t="shared" ca="1" si="55"/>
        <v>1.1293357947593117</v>
      </c>
    </row>
    <row r="1737" spans="5:6" x14ac:dyDescent="0.25">
      <c r="E1737" s="62">
        <f t="shared" ca="1" si="54"/>
        <v>8.4078599232327189E-2</v>
      </c>
      <c r="F1737" s="62">
        <f t="shared" ca="1" si="55"/>
        <v>0.26224088060956363</v>
      </c>
    </row>
    <row r="1738" spans="5:6" x14ac:dyDescent="0.25">
      <c r="E1738" s="62">
        <f t="shared" ca="1" si="54"/>
        <v>0.62171257184990469</v>
      </c>
      <c r="F1738" s="62">
        <f t="shared" ca="1" si="55"/>
        <v>1.3389235534739665</v>
      </c>
    </row>
    <row r="1739" spans="5:6" x14ac:dyDescent="0.25">
      <c r="E1739" s="62">
        <f t="shared" ca="1" si="54"/>
        <v>0.54036207102806189</v>
      </c>
      <c r="F1739" s="62">
        <f t="shared" ca="1" si="55"/>
        <v>1.0999676281304016</v>
      </c>
    </row>
    <row r="1740" spans="5:6" x14ac:dyDescent="0.25">
      <c r="E1740" s="62">
        <f t="shared" ca="1" si="54"/>
        <v>0.59743747638939204</v>
      </c>
      <c r="F1740" s="62">
        <f t="shared" ca="1" si="55"/>
        <v>1.261320179125075</v>
      </c>
    </row>
    <row r="1741" spans="5:6" x14ac:dyDescent="0.25">
      <c r="E1741" s="62">
        <f t="shared" ca="1" si="54"/>
        <v>0.25797335842399449</v>
      </c>
      <c r="F1741" s="62">
        <f t="shared" ca="1" si="55"/>
        <v>0.54058019837029525</v>
      </c>
    </row>
    <row r="1742" spans="5:6" x14ac:dyDescent="0.25">
      <c r="E1742" s="62">
        <f t="shared" ca="1" si="54"/>
        <v>0.43551856116285459</v>
      </c>
      <c r="F1742" s="62">
        <f t="shared" ca="1" si="55"/>
        <v>0.85841425839636232</v>
      </c>
    </row>
    <row r="1743" spans="5:6" x14ac:dyDescent="0.25">
      <c r="E1743" s="62">
        <f t="shared" ca="1" si="54"/>
        <v>0.64969534808380625</v>
      </c>
      <c r="F1743" s="62">
        <f t="shared" ca="1" si="55"/>
        <v>1.4367065858661534</v>
      </c>
    </row>
    <row r="1744" spans="5:6" x14ac:dyDescent="0.25">
      <c r="E1744" s="62">
        <f t="shared" ca="1" si="54"/>
        <v>0.97005801134070591</v>
      </c>
      <c r="F1744" s="62">
        <f t="shared" ca="1" si="55"/>
        <v>6.5445411352973428</v>
      </c>
    </row>
    <row r="1745" spans="5:6" x14ac:dyDescent="0.25">
      <c r="E1745" s="62">
        <f t="shared" ca="1" si="54"/>
        <v>0.47436339090965662</v>
      </c>
      <c r="F1745" s="62">
        <f t="shared" ca="1" si="55"/>
        <v>0.94134005981582136</v>
      </c>
    </row>
    <row r="1746" spans="5:6" x14ac:dyDescent="0.25">
      <c r="E1746" s="62">
        <f t="shared" ca="1" si="54"/>
        <v>0.74228414312533053</v>
      </c>
      <c r="F1746" s="62">
        <f t="shared" ca="1" si="55"/>
        <v>1.8512818444467036</v>
      </c>
    </row>
    <row r="1747" spans="5:6" x14ac:dyDescent="0.25">
      <c r="E1747" s="62">
        <f t="shared" ca="1" si="54"/>
        <v>9.9849275037564911E-2</v>
      </c>
      <c r="F1747" s="62">
        <f t="shared" ca="1" si="55"/>
        <v>0.28935069782984646</v>
      </c>
    </row>
    <row r="1748" spans="5:6" x14ac:dyDescent="0.25">
      <c r="E1748" s="62">
        <f t="shared" ca="1" si="54"/>
        <v>0.35861062623754891</v>
      </c>
      <c r="F1748" s="62">
        <f t="shared" ca="1" si="55"/>
        <v>0.71090455240883177</v>
      </c>
    </row>
    <row r="1749" spans="5:6" x14ac:dyDescent="0.25">
      <c r="E1749" s="62">
        <f t="shared" ca="1" si="54"/>
        <v>0.89774143956261809</v>
      </c>
      <c r="F1749" s="62">
        <f t="shared" ca="1" si="55"/>
        <v>3.4082993987524595</v>
      </c>
    </row>
    <row r="1750" spans="5:6" x14ac:dyDescent="0.25">
      <c r="E1750" s="62">
        <f t="shared" ca="1" si="54"/>
        <v>0.53557389646678089</v>
      </c>
      <c r="F1750" s="62">
        <f t="shared" ca="1" si="55"/>
        <v>1.0875658775950745</v>
      </c>
    </row>
    <row r="1751" spans="5:6" x14ac:dyDescent="0.25">
      <c r="E1751" s="62">
        <f t="shared" ca="1" si="54"/>
        <v>0.71516771394213074</v>
      </c>
      <c r="F1751" s="62">
        <f t="shared" ca="1" si="55"/>
        <v>1.7116114072889108</v>
      </c>
    </row>
    <row r="1752" spans="5:6" x14ac:dyDescent="0.25">
      <c r="E1752" s="62">
        <f t="shared" ca="1" si="54"/>
        <v>0.80036170825216801</v>
      </c>
      <c r="F1752" s="62">
        <f t="shared" ca="1" si="55"/>
        <v>2.2303276595870796</v>
      </c>
    </row>
    <row r="1753" spans="5:6" x14ac:dyDescent="0.25">
      <c r="E1753" s="62">
        <f t="shared" ca="1" si="54"/>
        <v>0.44241169281273351</v>
      </c>
      <c r="F1753" s="62">
        <f t="shared" ca="1" si="55"/>
        <v>0.87265611625050488</v>
      </c>
    </row>
    <row r="1754" spans="5:6" x14ac:dyDescent="0.25">
      <c r="E1754" s="62">
        <f t="shared" ca="1" si="54"/>
        <v>0.69629360057014678</v>
      </c>
      <c r="F1754" s="62">
        <f t="shared" ca="1" si="55"/>
        <v>1.6244310518784144</v>
      </c>
    </row>
    <row r="1755" spans="5:6" x14ac:dyDescent="0.25">
      <c r="E1755" s="62">
        <f t="shared" ca="1" si="54"/>
        <v>0.35940464294943975</v>
      </c>
      <c r="F1755" s="62">
        <f t="shared" ca="1" si="55"/>
        <v>0.71233527467769664</v>
      </c>
    </row>
    <row r="1756" spans="5:6" x14ac:dyDescent="0.25">
      <c r="E1756" s="62">
        <f t="shared" ca="1" si="54"/>
        <v>0.88118512619943845</v>
      </c>
      <c r="F1756" s="62">
        <f t="shared" ca="1" si="55"/>
        <v>3.1177613561810946</v>
      </c>
    </row>
    <row r="1757" spans="5:6" x14ac:dyDescent="0.25">
      <c r="E1757" s="62">
        <f t="shared" ca="1" si="54"/>
        <v>0.44155346725091149</v>
      </c>
      <c r="F1757" s="62">
        <f t="shared" ca="1" si="55"/>
        <v>0.87087242472332416</v>
      </c>
    </row>
    <row r="1758" spans="5:6" x14ac:dyDescent="0.25">
      <c r="E1758" s="62">
        <f t="shared" ca="1" si="54"/>
        <v>0.80223297817740447</v>
      </c>
      <c r="F1758" s="62">
        <f t="shared" ca="1" si="55"/>
        <v>2.2449715017449199</v>
      </c>
    </row>
    <row r="1759" spans="5:6" x14ac:dyDescent="0.25">
      <c r="E1759" s="62">
        <f t="shared" ca="1" si="54"/>
        <v>9.230605009657411E-2</v>
      </c>
      <c r="F1759" s="62">
        <f t="shared" ca="1" si="55"/>
        <v>0.27652292541007528</v>
      </c>
    </row>
    <row r="1760" spans="5:6" x14ac:dyDescent="0.25">
      <c r="E1760" s="62">
        <f t="shared" ca="1" si="54"/>
        <v>0.21547285706383534</v>
      </c>
      <c r="F1760" s="62">
        <f t="shared" ca="1" si="55"/>
        <v>0.47316177533162501</v>
      </c>
    </row>
    <row r="1761" spans="5:6" x14ac:dyDescent="0.25">
      <c r="E1761" s="62">
        <f t="shared" ca="1" si="54"/>
        <v>0.65610275044974009</v>
      </c>
      <c r="F1761" s="62">
        <f t="shared" ca="1" si="55"/>
        <v>1.460524561403912</v>
      </c>
    </row>
    <row r="1762" spans="5:6" x14ac:dyDescent="0.25">
      <c r="E1762" s="62">
        <f t="shared" ca="1" si="54"/>
        <v>0.1944444740436595</v>
      </c>
      <c r="F1762" s="62">
        <f t="shared" ca="1" si="55"/>
        <v>0.44024889701539122</v>
      </c>
    </row>
    <row r="1763" spans="5:6" x14ac:dyDescent="0.25">
      <c r="E1763" s="62">
        <f t="shared" ca="1" si="54"/>
        <v>0.34731030370411509</v>
      </c>
      <c r="F1763" s="62">
        <f t="shared" ca="1" si="55"/>
        <v>0.69071920253569408</v>
      </c>
    </row>
    <row r="1764" spans="5:6" x14ac:dyDescent="0.25">
      <c r="E1764" s="62">
        <f t="shared" ca="1" si="54"/>
        <v>0.84185617972178661</v>
      </c>
      <c r="F1764" s="62">
        <f t="shared" ca="1" si="55"/>
        <v>2.6077587179921924</v>
      </c>
    </row>
    <row r="1765" spans="5:6" x14ac:dyDescent="0.25">
      <c r="E1765" s="62">
        <f t="shared" ca="1" si="54"/>
        <v>0.28081391552308876</v>
      </c>
      <c r="F1765" s="62">
        <f t="shared" ca="1" si="55"/>
        <v>0.57764551951527277</v>
      </c>
    </row>
    <row r="1766" spans="5:6" x14ac:dyDescent="0.25">
      <c r="E1766" s="62">
        <f t="shared" ca="1" si="54"/>
        <v>0.226978640573966</v>
      </c>
      <c r="F1766" s="62">
        <f t="shared" ca="1" si="55"/>
        <v>0.49126251507849317</v>
      </c>
    </row>
    <row r="1767" spans="5:6" x14ac:dyDescent="0.25">
      <c r="E1767" s="62">
        <f t="shared" ca="1" si="54"/>
        <v>0.4628763205328088</v>
      </c>
      <c r="F1767" s="62">
        <f t="shared" ca="1" si="55"/>
        <v>0.91611765593026273</v>
      </c>
    </row>
    <row r="1768" spans="5:6" x14ac:dyDescent="0.25">
      <c r="E1768" s="62">
        <f t="shared" ca="1" si="54"/>
        <v>0.2027630518630652</v>
      </c>
      <c r="F1768" s="62">
        <f t="shared" ca="1" si="55"/>
        <v>0.45325048788587274</v>
      </c>
    </row>
    <row r="1769" spans="5:6" x14ac:dyDescent="0.25">
      <c r="E1769" s="62">
        <f t="shared" ca="1" si="54"/>
        <v>9.9318006796114133E-2</v>
      </c>
      <c r="F1769" s="62">
        <f t="shared" ca="1" si="55"/>
        <v>0.288454614296767</v>
      </c>
    </row>
    <row r="1770" spans="5:6" x14ac:dyDescent="0.25">
      <c r="E1770" s="62">
        <f t="shared" ca="1" si="54"/>
        <v>0.72727342306070941</v>
      </c>
      <c r="F1770" s="62">
        <f t="shared" ca="1" si="55"/>
        <v>1.7716727739281768</v>
      </c>
    </row>
    <row r="1771" spans="5:6" x14ac:dyDescent="0.25">
      <c r="E1771" s="62">
        <f t="shared" ca="1" si="54"/>
        <v>0.92322520360271798</v>
      </c>
      <c r="F1771" s="62">
        <f t="shared" ca="1" si="55"/>
        <v>4.0119470661401975</v>
      </c>
    </row>
    <row r="1772" spans="5:6" x14ac:dyDescent="0.25">
      <c r="E1772" s="62">
        <f t="shared" ca="1" si="54"/>
        <v>0.38612996221154894</v>
      </c>
      <c r="F1772" s="62">
        <f t="shared" ca="1" si="55"/>
        <v>0.76151334718232433</v>
      </c>
    </row>
    <row r="1773" spans="5:6" x14ac:dyDescent="0.25">
      <c r="E1773" s="62">
        <f t="shared" ca="1" si="54"/>
        <v>0.73332936567265194</v>
      </c>
      <c r="F1773" s="62">
        <f t="shared" ca="1" si="55"/>
        <v>1.803068844585682</v>
      </c>
    </row>
    <row r="1774" spans="5:6" x14ac:dyDescent="0.25">
      <c r="E1774" s="62">
        <f t="shared" ca="1" si="54"/>
        <v>0.88188899236240292</v>
      </c>
      <c r="F1774" s="62">
        <f t="shared" ca="1" si="55"/>
        <v>3.1289524342759649</v>
      </c>
    </row>
    <row r="1775" spans="5:6" x14ac:dyDescent="0.25">
      <c r="E1775" s="62">
        <f t="shared" ca="1" si="54"/>
        <v>0.48028822016187966</v>
      </c>
      <c r="F1775" s="62">
        <f t="shared" ca="1" si="55"/>
        <v>0.95459732378367257</v>
      </c>
    </row>
    <row r="1776" spans="5:6" x14ac:dyDescent="0.25">
      <c r="E1776" s="62">
        <f t="shared" ca="1" si="54"/>
        <v>0.91715059279709721</v>
      </c>
      <c r="F1776" s="62">
        <f t="shared" ca="1" si="55"/>
        <v>3.8450107534477098</v>
      </c>
    </row>
    <row r="1777" spans="5:6" x14ac:dyDescent="0.25">
      <c r="E1777" s="62">
        <f t="shared" ca="1" si="54"/>
        <v>0.20758462510329034</v>
      </c>
      <c r="F1777" s="62">
        <f t="shared" ca="1" si="55"/>
        <v>0.46079584567036658</v>
      </c>
    </row>
    <row r="1778" spans="5:6" x14ac:dyDescent="0.25">
      <c r="E1778" s="62">
        <f t="shared" ca="1" si="54"/>
        <v>0.50257970244027195</v>
      </c>
      <c r="F1778" s="62">
        <f t="shared" ca="1" si="55"/>
        <v>1.0060968379788997</v>
      </c>
    </row>
    <row r="1779" spans="5:6" x14ac:dyDescent="0.25">
      <c r="E1779" s="62">
        <f t="shared" ca="1" si="54"/>
        <v>0.87825199295790823</v>
      </c>
      <c r="F1779" s="62">
        <f t="shared" ca="1" si="55"/>
        <v>3.0720922735408429</v>
      </c>
    </row>
    <row r="1780" spans="5:6" x14ac:dyDescent="0.25">
      <c r="E1780" s="62">
        <f t="shared" ca="1" si="54"/>
        <v>0.48533617759837555</v>
      </c>
      <c r="F1780" s="62">
        <f t="shared" ca="1" si="55"/>
        <v>0.96603094167533377</v>
      </c>
    </row>
    <row r="1781" spans="5:6" x14ac:dyDescent="0.25">
      <c r="E1781" s="62">
        <f t="shared" ca="1" si="54"/>
        <v>0.47557351972785511</v>
      </c>
      <c r="F1781" s="62">
        <f t="shared" ca="1" si="55"/>
        <v>0.9440337990069444</v>
      </c>
    </row>
    <row r="1782" spans="5:6" x14ac:dyDescent="0.25">
      <c r="E1782" s="62">
        <f t="shared" ca="1" si="54"/>
        <v>0.17594629548008389</v>
      </c>
      <c r="F1782" s="62">
        <f t="shared" ca="1" si="55"/>
        <v>0.41135790133130035</v>
      </c>
    </row>
    <row r="1783" spans="5:6" x14ac:dyDescent="0.25">
      <c r="E1783" s="62">
        <f t="shared" ca="1" si="54"/>
        <v>0.32682190178106363</v>
      </c>
      <c r="F1783" s="62">
        <f t="shared" ca="1" si="55"/>
        <v>0.65491060203897822</v>
      </c>
    </row>
    <row r="1784" spans="5:6" x14ac:dyDescent="0.25">
      <c r="E1784" s="62">
        <f t="shared" ca="1" si="54"/>
        <v>0.49747993238984878</v>
      </c>
      <c r="F1784" s="62">
        <f t="shared" ca="1" si="55"/>
        <v>0.99407978093847582</v>
      </c>
    </row>
    <row r="1785" spans="5:6" x14ac:dyDescent="0.25">
      <c r="E1785" s="62">
        <f t="shared" ca="1" si="54"/>
        <v>0.2875705212879397</v>
      </c>
      <c r="F1785" s="62">
        <f t="shared" ca="1" si="55"/>
        <v>0.58875636835227196</v>
      </c>
    </row>
    <row r="1786" spans="5:6" x14ac:dyDescent="0.25">
      <c r="E1786" s="62">
        <f t="shared" ca="1" si="54"/>
        <v>0.85311880511780724</v>
      </c>
      <c r="F1786" s="62">
        <f t="shared" ca="1" si="55"/>
        <v>2.7343483325782509</v>
      </c>
    </row>
    <row r="1787" spans="5:6" x14ac:dyDescent="0.25">
      <c r="E1787" s="62">
        <f t="shared" ca="1" si="54"/>
        <v>0.61060656441394645</v>
      </c>
      <c r="F1787" s="62">
        <f t="shared" ca="1" si="55"/>
        <v>1.3026557546888495</v>
      </c>
    </row>
    <row r="1788" spans="5:6" x14ac:dyDescent="0.25">
      <c r="E1788" s="62">
        <f t="shared" ca="1" si="54"/>
        <v>0.75102195663447602</v>
      </c>
      <c r="F1788" s="62">
        <f t="shared" ca="1" si="55"/>
        <v>1.9005397769426673</v>
      </c>
    </row>
    <row r="1789" spans="5:6" x14ac:dyDescent="0.25">
      <c r="E1789" s="62">
        <f t="shared" ca="1" si="54"/>
        <v>0.10562372137740017</v>
      </c>
      <c r="F1789" s="62">
        <f t="shared" ca="1" si="55"/>
        <v>0.29902551084138035</v>
      </c>
    </row>
    <row r="1790" spans="5:6" x14ac:dyDescent="0.25">
      <c r="E1790" s="62">
        <f t="shared" ca="1" si="54"/>
        <v>0.26863829137510109</v>
      </c>
      <c r="F1790" s="62">
        <f t="shared" ca="1" si="55"/>
        <v>0.55779780376559396</v>
      </c>
    </row>
    <row r="1791" spans="5:6" x14ac:dyDescent="0.25">
      <c r="E1791" s="62">
        <f t="shared" ca="1" si="54"/>
        <v>0.80649059757154573</v>
      </c>
      <c r="F1791" s="62">
        <f t="shared" ca="1" si="55"/>
        <v>2.2790032733020347</v>
      </c>
    </row>
    <row r="1792" spans="5:6" x14ac:dyDescent="0.25">
      <c r="E1792" s="62">
        <f t="shared" ca="1" si="54"/>
        <v>0.85790325275975132</v>
      </c>
      <c r="F1792" s="62">
        <f t="shared" ca="1" si="55"/>
        <v>2.792230470537802</v>
      </c>
    </row>
    <row r="1793" spans="5:6" x14ac:dyDescent="0.25">
      <c r="E1793" s="62">
        <f t="shared" ca="1" si="54"/>
        <v>0.45290804106613458</v>
      </c>
      <c r="F1793" s="62">
        <f t="shared" ca="1" si="55"/>
        <v>0.89472052960183646</v>
      </c>
    </row>
    <row r="1794" spans="5:6" x14ac:dyDescent="0.25">
      <c r="E1794" s="62">
        <f t="shared" ca="1" si="54"/>
        <v>0.7923417471990355</v>
      </c>
      <c r="F1794" s="62">
        <f t="shared" ca="1" si="55"/>
        <v>2.1696156216759239</v>
      </c>
    </row>
    <row r="1795" spans="5:6" x14ac:dyDescent="0.25">
      <c r="E1795" s="62">
        <f t="shared" ca="1" si="54"/>
        <v>0.49644605650310158</v>
      </c>
      <c r="F1795" s="62">
        <f t="shared" ca="1" si="55"/>
        <v>0.99166105905914315</v>
      </c>
    </row>
    <row r="1796" spans="5:6" x14ac:dyDescent="0.25">
      <c r="E1796" s="62">
        <f t="shared" ref="E1796:E1859" ca="1" si="56">RAND()</f>
        <v>0.91164270625579247</v>
      </c>
      <c r="F1796" s="62">
        <f t="shared" ref="F1796:F1859" ca="1" si="57">_xlfn.F.INV(E1796,$C$3,$C$4)</f>
        <v>3.7076901432366025</v>
      </c>
    </row>
    <row r="1797" spans="5:6" x14ac:dyDescent="0.25">
      <c r="E1797" s="62">
        <f t="shared" ca="1" si="56"/>
        <v>0.97410586054681347</v>
      </c>
      <c r="F1797" s="62">
        <f t="shared" ca="1" si="57"/>
        <v>7.0257426032334678</v>
      </c>
    </row>
    <row r="1798" spans="5:6" x14ac:dyDescent="0.25">
      <c r="E1798" s="62">
        <f t="shared" ca="1" si="56"/>
        <v>0.418925792834974</v>
      </c>
      <c r="F1798" s="62">
        <f t="shared" ca="1" si="57"/>
        <v>0.8248933984035508</v>
      </c>
    </row>
    <row r="1799" spans="5:6" x14ac:dyDescent="0.25">
      <c r="E1799" s="62">
        <f t="shared" ca="1" si="56"/>
        <v>0.59665797409965249</v>
      </c>
      <c r="F1799" s="62">
        <f t="shared" ca="1" si="57"/>
        <v>1.2589273056396046</v>
      </c>
    </row>
    <row r="1800" spans="5:6" x14ac:dyDescent="0.25">
      <c r="E1800" s="62">
        <f t="shared" ca="1" si="56"/>
        <v>0.39245565490362033</v>
      </c>
      <c r="F1800" s="62">
        <f t="shared" ca="1" si="57"/>
        <v>0.77346270884396806</v>
      </c>
    </row>
    <row r="1801" spans="5:6" x14ac:dyDescent="0.25">
      <c r="E1801" s="62">
        <f t="shared" ca="1" si="56"/>
        <v>0.67295374233082017</v>
      </c>
      <c r="F1801" s="62">
        <f t="shared" ca="1" si="57"/>
        <v>1.5260243079879376</v>
      </c>
    </row>
    <row r="1802" spans="5:6" x14ac:dyDescent="0.25">
      <c r="E1802" s="62">
        <f t="shared" ca="1" si="56"/>
        <v>0.5296871155187346</v>
      </c>
      <c r="F1802" s="62">
        <f t="shared" ca="1" si="57"/>
        <v>1.0725296995947025</v>
      </c>
    </row>
    <row r="1803" spans="5:6" x14ac:dyDescent="0.25">
      <c r="E1803" s="62">
        <f t="shared" ca="1" si="56"/>
        <v>0.59004134488627713</v>
      </c>
      <c r="F1803" s="62">
        <f t="shared" ca="1" si="57"/>
        <v>1.2388482202412627</v>
      </c>
    </row>
    <row r="1804" spans="5:6" x14ac:dyDescent="0.25">
      <c r="E1804" s="62">
        <f t="shared" ca="1" si="56"/>
        <v>0.73674174780003476</v>
      </c>
      <c r="F1804" s="62">
        <f t="shared" ca="1" si="57"/>
        <v>1.8211823934743732</v>
      </c>
    </row>
    <row r="1805" spans="5:6" x14ac:dyDescent="0.25">
      <c r="E1805" s="62">
        <f t="shared" ca="1" si="56"/>
        <v>0.49223158472553341</v>
      </c>
      <c r="F1805" s="62">
        <f t="shared" ca="1" si="57"/>
        <v>0.98186134706846817</v>
      </c>
    </row>
    <row r="1806" spans="5:6" x14ac:dyDescent="0.25">
      <c r="E1806" s="62">
        <f t="shared" ca="1" si="56"/>
        <v>0.44231960120086866</v>
      </c>
      <c r="F1806" s="62">
        <f t="shared" ca="1" si="57"/>
        <v>0.87246457287582357</v>
      </c>
    </row>
    <row r="1807" spans="5:6" x14ac:dyDescent="0.25">
      <c r="E1807" s="62">
        <f t="shared" ca="1" si="56"/>
        <v>0.49792635092748527</v>
      </c>
      <c r="F1807" s="62">
        <f t="shared" ca="1" si="57"/>
        <v>0.99512597199316599</v>
      </c>
    </row>
    <row r="1808" spans="5:6" x14ac:dyDescent="0.25">
      <c r="E1808" s="62">
        <f t="shared" ca="1" si="56"/>
        <v>0.96396183060980212</v>
      </c>
      <c r="F1808" s="62">
        <f t="shared" ca="1" si="57"/>
        <v>5.9693683433721718</v>
      </c>
    </row>
    <row r="1809" spans="5:6" x14ac:dyDescent="0.25">
      <c r="E1809" s="62">
        <f t="shared" ca="1" si="56"/>
        <v>0.65945991499075585</v>
      </c>
      <c r="F1809" s="62">
        <f t="shared" ca="1" si="57"/>
        <v>1.4732355325215876</v>
      </c>
    </row>
    <row r="1810" spans="5:6" x14ac:dyDescent="0.25">
      <c r="E1810" s="62">
        <f t="shared" ca="1" si="56"/>
        <v>0.26461089268795057</v>
      </c>
      <c r="F1810" s="62">
        <f t="shared" ca="1" si="57"/>
        <v>0.55127855540460668</v>
      </c>
    </row>
    <row r="1811" spans="5:6" x14ac:dyDescent="0.25">
      <c r="E1811" s="62">
        <f t="shared" ca="1" si="56"/>
        <v>0.40957166833285596</v>
      </c>
      <c r="F1811" s="62">
        <f t="shared" ca="1" si="57"/>
        <v>0.80644426017587256</v>
      </c>
    </row>
    <row r="1812" spans="5:6" x14ac:dyDescent="0.25">
      <c r="E1812" s="62">
        <f t="shared" ca="1" si="56"/>
        <v>0.99975781982669154</v>
      </c>
      <c r="F1812" s="62">
        <f t="shared" ca="1" si="57"/>
        <v>53.564663515355434</v>
      </c>
    </row>
    <row r="1813" spans="5:6" x14ac:dyDescent="0.25">
      <c r="E1813" s="62">
        <f t="shared" ca="1" si="56"/>
        <v>0.89044651443907052</v>
      </c>
      <c r="F1813" s="62">
        <f t="shared" ca="1" si="57"/>
        <v>3.2728197211072101</v>
      </c>
    </row>
    <row r="1814" spans="5:6" x14ac:dyDescent="0.25">
      <c r="E1814" s="62">
        <f t="shared" ca="1" si="56"/>
        <v>0.12841668216004609</v>
      </c>
      <c r="F1814" s="62">
        <f t="shared" ca="1" si="57"/>
        <v>0.33628327617974668</v>
      </c>
    </row>
    <row r="1815" spans="5:6" x14ac:dyDescent="0.25">
      <c r="E1815" s="62">
        <f t="shared" ca="1" si="56"/>
        <v>2.8742160884416501E-2</v>
      </c>
      <c r="F1815" s="62">
        <f t="shared" ca="1" si="57"/>
        <v>0.14976230186118786</v>
      </c>
    </row>
    <row r="1816" spans="5:6" x14ac:dyDescent="0.25">
      <c r="E1816" s="62">
        <f t="shared" ca="1" si="56"/>
        <v>0.47773025477300513</v>
      </c>
      <c r="F1816" s="62">
        <f t="shared" ca="1" si="57"/>
        <v>0.94885243924063745</v>
      </c>
    </row>
    <row r="1817" spans="5:6" x14ac:dyDescent="0.25">
      <c r="E1817" s="62">
        <f t="shared" ca="1" si="56"/>
        <v>0.39493343398886782</v>
      </c>
      <c r="F1817" s="62">
        <f t="shared" ca="1" si="57"/>
        <v>0.77817765915608195</v>
      </c>
    </row>
    <row r="1818" spans="5:6" x14ac:dyDescent="0.25">
      <c r="E1818" s="62">
        <f t="shared" ca="1" si="56"/>
        <v>0.36978910297398748</v>
      </c>
      <c r="F1818" s="62">
        <f t="shared" ca="1" si="57"/>
        <v>0.73120326079821507</v>
      </c>
    </row>
    <row r="1819" spans="5:6" x14ac:dyDescent="0.25">
      <c r="E1819" s="62">
        <f t="shared" ca="1" si="56"/>
        <v>0.31084265361344532</v>
      </c>
      <c r="F1819" s="62">
        <f t="shared" ca="1" si="57"/>
        <v>0.6276225442174912</v>
      </c>
    </row>
    <row r="1820" spans="5:6" x14ac:dyDescent="0.25">
      <c r="E1820" s="62">
        <f t="shared" ca="1" si="56"/>
        <v>0.77354856842709829</v>
      </c>
      <c r="F1820" s="62">
        <f t="shared" ca="1" si="57"/>
        <v>2.039022182252753</v>
      </c>
    </row>
    <row r="1821" spans="5:6" x14ac:dyDescent="0.25">
      <c r="E1821" s="62">
        <f t="shared" ca="1" si="56"/>
        <v>0.15867584505244214</v>
      </c>
      <c r="F1821" s="62">
        <f t="shared" ca="1" si="57"/>
        <v>0.38430703044679593</v>
      </c>
    </row>
    <row r="1822" spans="5:6" x14ac:dyDescent="0.25">
      <c r="E1822" s="62">
        <f t="shared" ca="1" si="56"/>
        <v>0.49333755933131818</v>
      </c>
      <c r="F1822" s="62">
        <f t="shared" ca="1" si="57"/>
        <v>0.98442377203889098</v>
      </c>
    </row>
    <row r="1823" spans="5:6" x14ac:dyDescent="0.25">
      <c r="E1823" s="62">
        <f t="shared" ca="1" si="56"/>
        <v>0.51006151419300316</v>
      </c>
      <c r="F1823" s="62">
        <f t="shared" ca="1" si="57"/>
        <v>1.0239929693351393</v>
      </c>
    </row>
    <row r="1824" spans="5:6" x14ac:dyDescent="0.25">
      <c r="E1824" s="62">
        <f t="shared" ca="1" si="56"/>
        <v>0.68039462407124862</v>
      </c>
      <c r="F1824" s="62">
        <f t="shared" ca="1" si="57"/>
        <v>1.5563681673924168</v>
      </c>
    </row>
    <row r="1825" spans="5:6" x14ac:dyDescent="0.25">
      <c r="E1825" s="62">
        <f t="shared" ca="1" si="56"/>
        <v>0.24825788493915901</v>
      </c>
      <c r="F1825" s="62">
        <f t="shared" ca="1" si="57"/>
        <v>0.52501628222441543</v>
      </c>
    </row>
    <row r="1826" spans="5:6" x14ac:dyDescent="0.25">
      <c r="E1826" s="62">
        <f t="shared" ca="1" si="56"/>
        <v>0.76918953038165239</v>
      </c>
      <c r="F1826" s="62">
        <f t="shared" ca="1" si="57"/>
        <v>2.0108127790077654</v>
      </c>
    </row>
    <row r="1827" spans="5:6" x14ac:dyDescent="0.25">
      <c r="E1827" s="62">
        <f t="shared" ca="1" si="56"/>
        <v>0.62931499597396978</v>
      </c>
      <c r="F1827" s="62">
        <f t="shared" ca="1" si="57"/>
        <v>1.3645450360677613</v>
      </c>
    </row>
    <row r="1828" spans="5:6" x14ac:dyDescent="0.25">
      <c r="E1828" s="62">
        <f t="shared" ca="1" si="56"/>
        <v>0.17701470286638621</v>
      </c>
      <c r="F1828" s="62">
        <f t="shared" ca="1" si="57"/>
        <v>0.41302752166128959</v>
      </c>
    </row>
    <row r="1829" spans="5:6" x14ac:dyDescent="0.25">
      <c r="E1829" s="62">
        <f t="shared" ca="1" si="56"/>
        <v>0.72510858678781531</v>
      </c>
      <c r="F1829" s="62">
        <f t="shared" ca="1" si="57"/>
        <v>1.7606743391041781</v>
      </c>
    </row>
    <row r="1830" spans="5:6" x14ac:dyDescent="0.25">
      <c r="E1830" s="62">
        <f t="shared" ca="1" si="56"/>
        <v>0.9257687539716164</v>
      </c>
      <c r="F1830" s="62">
        <f t="shared" ca="1" si="57"/>
        <v>4.0873931538788613</v>
      </c>
    </row>
    <row r="1831" spans="5:6" x14ac:dyDescent="0.25">
      <c r="E1831" s="62">
        <f t="shared" ca="1" si="56"/>
        <v>0.15729238279769575</v>
      </c>
      <c r="F1831" s="62">
        <f t="shared" ca="1" si="57"/>
        <v>0.38213276192876156</v>
      </c>
    </row>
    <row r="1832" spans="5:6" x14ac:dyDescent="0.25">
      <c r="E1832" s="62">
        <f t="shared" ca="1" si="56"/>
        <v>0.30139296707776553</v>
      </c>
      <c r="F1832" s="62">
        <f t="shared" ca="1" si="57"/>
        <v>0.61172322609831942</v>
      </c>
    </row>
    <row r="1833" spans="5:6" x14ac:dyDescent="0.25">
      <c r="E1833" s="62">
        <f t="shared" ca="1" si="56"/>
        <v>0.21093768740233609</v>
      </c>
      <c r="F1833" s="62">
        <f t="shared" ca="1" si="57"/>
        <v>0.46604861138796411</v>
      </c>
    </row>
    <row r="1834" spans="5:6" x14ac:dyDescent="0.25">
      <c r="E1834" s="62">
        <f t="shared" ca="1" si="56"/>
        <v>0.2286621426789649</v>
      </c>
      <c r="F1834" s="62">
        <f t="shared" ca="1" si="57"/>
        <v>0.49391864699735799</v>
      </c>
    </row>
    <row r="1835" spans="5:6" x14ac:dyDescent="0.25">
      <c r="E1835" s="62">
        <f t="shared" ca="1" si="56"/>
        <v>0.67455776317195715</v>
      </c>
      <c r="F1835" s="62">
        <f t="shared" ca="1" si="57"/>
        <v>1.5324884983559524</v>
      </c>
    </row>
    <row r="1836" spans="5:6" x14ac:dyDescent="0.25">
      <c r="E1836" s="62">
        <f t="shared" ca="1" si="56"/>
        <v>3.6727234509422169E-2</v>
      </c>
      <c r="F1836" s="62">
        <f t="shared" ca="1" si="57"/>
        <v>0.16912119432174177</v>
      </c>
    </row>
    <row r="1837" spans="5:6" x14ac:dyDescent="0.25">
      <c r="E1837" s="62">
        <f t="shared" ca="1" si="56"/>
        <v>8.9812350982759415E-2</v>
      </c>
      <c r="F1837" s="62">
        <f t="shared" ca="1" si="57"/>
        <v>0.27222875890742387</v>
      </c>
    </row>
    <row r="1838" spans="5:6" x14ac:dyDescent="0.25">
      <c r="E1838" s="62">
        <f t="shared" ca="1" si="56"/>
        <v>0.10046562002166992</v>
      </c>
      <c r="F1838" s="62">
        <f t="shared" ca="1" si="57"/>
        <v>0.29038896752713489</v>
      </c>
    </row>
    <row r="1839" spans="5:6" x14ac:dyDescent="0.25">
      <c r="E1839" s="62">
        <f t="shared" ca="1" si="56"/>
        <v>7.1827028772899815E-2</v>
      </c>
      <c r="F1839" s="62">
        <f t="shared" ca="1" si="57"/>
        <v>0.2402644219099771</v>
      </c>
    </row>
    <row r="1840" spans="5:6" x14ac:dyDescent="0.25">
      <c r="E1840" s="62">
        <f t="shared" ca="1" si="56"/>
        <v>0.34741335062638357</v>
      </c>
      <c r="F1840" s="62">
        <f t="shared" ca="1" si="57"/>
        <v>0.69090181586409516</v>
      </c>
    </row>
    <row r="1841" spans="5:6" x14ac:dyDescent="0.25">
      <c r="E1841" s="62">
        <f t="shared" ca="1" si="56"/>
        <v>0.28357727060420845</v>
      </c>
      <c r="F1841" s="62">
        <f t="shared" ca="1" si="57"/>
        <v>0.5821809686363828</v>
      </c>
    </row>
    <row r="1842" spans="5:6" x14ac:dyDescent="0.25">
      <c r="E1842" s="62">
        <f t="shared" ca="1" si="56"/>
        <v>0.20348214497881345</v>
      </c>
      <c r="F1842" s="62">
        <f t="shared" ca="1" si="57"/>
        <v>0.45437528381392822</v>
      </c>
    </row>
    <row r="1843" spans="5:6" x14ac:dyDescent="0.25">
      <c r="E1843" s="62">
        <f t="shared" ca="1" si="56"/>
        <v>0.27612175648296433</v>
      </c>
      <c r="F1843" s="62">
        <f t="shared" ca="1" si="57"/>
        <v>0.56997110647707072</v>
      </c>
    </row>
    <row r="1844" spans="5:6" x14ac:dyDescent="0.25">
      <c r="E1844" s="62">
        <f t="shared" ca="1" si="56"/>
        <v>0.684403107882257</v>
      </c>
      <c r="F1844" s="62">
        <f t="shared" ca="1" si="57"/>
        <v>1.5731016690581685</v>
      </c>
    </row>
    <row r="1845" spans="5:6" x14ac:dyDescent="0.25">
      <c r="E1845" s="62">
        <f t="shared" ca="1" si="56"/>
        <v>0.50815382910000628</v>
      </c>
      <c r="F1845" s="62">
        <f t="shared" ca="1" si="57"/>
        <v>1.0193992515861137</v>
      </c>
    </row>
    <row r="1846" spans="5:6" x14ac:dyDescent="0.25">
      <c r="E1846" s="62">
        <f t="shared" ca="1" si="56"/>
        <v>0.92556898454362635</v>
      </c>
      <c r="F1846" s="62">
        <f t="shared" ca="1" si="57"/>
        <v>4.0813385341392152</v>
      </c>
    </row>
    <row r="1847" spans="5:6" x14ac:dyDescent="0.25">
      <c r="E1847" s="62">
        <f t="shared" ca="1" si="56"/>
        <v>0.97501991580619873</v>
      </c>
      <c r="F1847" s="62">
        <f t="shared" ca="1" si="57"/>
        <v>7.1491372952674013</v>
      </c>
    </row>
    <row r="1848" spans="5:6" x14ac:dyDescent="0.25">
      <c r="E1848" s="62">
        <f t="shared" ca="1" si="56"/>
        <v>0.18583142607900072</v>
      </c>
      <c r="F1848" s="62">
        <f t="shared" ca="1" si="57"/>
        <v>0.42679830794360923</v>
      </c>
    </row>
    <row r="1849" spans="5:6" x14ac:dyDescent="0.25">
      <c r="E1849" s="62">
        <f t="shared" ca="1" si="56"/>
        <v>0.90323570757391003</v>
      </c>
      <c r="F1849" s="62">
        <f t="shared" ca="1" si="57"/>
        <v>3.5194878244966552</v>
      </c>
    </row>
    <row r="1850" spans="5:6" x14ac:dyDescent="0.25">
      <c r="E1850" s="62">
        <f t="shared" ca="1" si="56"/>
        <v>9.5644170720239896E-2</v>
      </c>
      <c r="F1850" s="62">
        <f t="shared" ca="1" si="57"/>
        <v>0.28222823307351008</v>
      </c>
    </row>
    <row r="1851" spans="5:6" x14ac:dyDescent="0.25">
      <c r="E1851" s="62">
        <f t="shared" ca="1" si="56"/>
        <v>0.64799445503534547</v>
      </c>
      <c r="F1851" s="62">
        <f t="shared" ca="1" si="57"/>
        <v>1.4304787357559197</v>
      </c>
    </row>
    <row r="1852" spans="5:6" x14ac:dyDescent="0.25">
      <c r="E1852" s="62">
        <f t="shared" ca="1" si="56"/>
        <v>0.63524852175948598</v>
      </c>
      <c r="F1852" s="62">
        <f t="shared" ca="1" si="57"/>
        <v>1.3850157392254292</v>
      </c>
    </row>
    <row r="1853" spans="5:6" x14ac:dyDescent="0.25">
      <c r="E1853" s="62">
        <f t="shared" ca="1" si="56"/>
        <v>0.48323411354674561</v>
      </c>
      <c r="F1853" s="62">
        <f t="shared" ca="1" si="57"/>
        <v>0.96125405403117115</v>
      </c>
    </row>
    <row r="1854" spans="5:6" x14ac:dyDescent="0.25">
      <c r="E1854" s="62">
        <f t="shared" ca="1" si="56"/>
        <v>0.11865488350284858</v>
      </c>
      <c r="F1854" s="62">
        <f t="shared" ca="1" si="57"/>
        <v>0.32048230606142675</v>
      </c>
    </row>
    <row r="1855" spans="5:6" x14ac:dyDescent="0.25">
      <c r="E1855" s="62">
        <f t="shared" ca="1" si="56"/>
        <v>0.81208103622821026</v>
      </c>
      <c r="F1855" s="62">
        <f t="shared" ca="1" si="57"/>
        <v>2.3252679569653987</v>
      </c>
    </row>
    <row r="1856" spans="5:6" x14ac:dyDescent="0.25">
      <c r="E1856" s="62">
        <f t="shared" ca="1" si="56"/>
        <v>0.5093606532404541</v>
      </c>
      <c r="F1856" s="62">
        <f t="shared" ca="1" si="57"/>
        <v>1.0223028260786224</v>
      </c>
    </row>
    <row r="1857" spans="5:6" x14ac:dyDescent="0.25">
      <c r="E1857" s="62">
        <f t="shared" ca="1" si="56"/>
        <v>0.87401279122101039</v>
      </c>
      <c r="F1857" s="62">
        <f t="shared" ca="1" si="57"/>
        <v>3.0087024734194765</v>
      </c>
    </row>
    <row r="1858" spans="5:6" x14ac:dyDescent="0.25">
      <c r="E1858" s="62">
        <f t="shared" ca="1" si="56"/>
        <v>0.69925001197758108</v>
      </c>
      <c r="F1858" s="62">
        <f t="shared" ca="1" si="57"/>
        <v>1.6376061460744478</v>
      </c>
    </row>
    <row r="1859" spans="5:6" x14ac:dyDescent="0.25">
      <c r="E1859" s="62">
        <f t="shared" ca="1" si="56"/>
        <v>2.6409569012709411E-2</v>
      </c>
      <c r="F1859" s="62">
        <f t="shared" ca="1" si="57"/>
        <v>0.14370273009312454</v>
      </c>
    </row>
    <row r="1860" spans="5:6" x14ac:dyDescent="0.25">
      <c r="E1860" s="62">
        <f t="shared" ref="E1860:E1923" ca="1" si="58">RAND()</f>
        <v>0.28899182962464443</v>
      </c>
      <c r="F1860" s="62">
        <f t="shared" ref="F1860:F1923" ca="1" si="59">_xlfn.F.INV(E1860,$C$3,$C$4)</f>
        <v>0.59110296727775669</v>
      </c>
    </row>
    <row r="1861" spans="5:6" x14ac:dyDescent="0.25">
      <c r="E1861" s="62">
        <f t="shared" ca="1" si="58"/>
        <v>0.20283278292045648</v>
      </c>
      <c r="F1861" s="62">
        <f t="shared" ca="1" si="59"/>
        <v>0.45335955290636631</v>
      </c>
    </row>
    <row r="1862" spans="5:6" x14ac:dyDescent="0.25">
      <c r="E1862" s="62">
        <f t="shared" ca="1" si="58"/>
        <v>0.7388880334928204</v>
      </c>
      <c r="F1862" s="62">
        <f t="shared" ca="1" si="59"/>
        <v>1.8327368813954179</v>
      </c>
    </row>
    <row r="1863" spans="5:6" x14ac:dyDescent="0.25">
      <c r="E1863" s="62">
        <f t="shared" ca="1" si="58"/>
        <v>0.23012022372299334</v>
      </c>
      <c r="F1863" s="62">
        <f t="shared" ca="1" si="59"/>
        <v>0.49622088847062962</v>
      </c>
    </row>
    <row r="1864" spans="5:6" x14ac:dyDescent="0.25">
      <c r="E1864" s="62">
        <f t="shared" ca="1" si="58"/>
        <v>0.79907674471372547</v>
      </c>
      <c r="F1864" s="62">
        <f t="shared" ca="1" si="59"/>
        <v>2.220379599331836</v>
      </c>
    </row>
    <row r="1865" spans="5:6" x14ac:dyDescent="0.25">
      <c r="E1865" s="62">
        <f t="shared" ca="1" si="58"/>
        <v>0.99470696515692469</v>
      </c>
      <c r="F1865" s="62">
        <f t="shared" ca="1" si="59"/>
        <v>14.570197066353197</v>
      </c>
    </row>
    <row r="1866" spans="5:6" x14ac:dyDescent="0.25">
      <c r="E1866" s="62">
        <f t="shared" ca="1" si="58"/>
        <v>2.5691207520833648E-2</v>
      </c>
      <c r="F1866" s="62">
        <f t="shared" ca="1" si="59"/>
        <v>0.1417915309369428</v>
      </c>
    </row>
    <row r="1867" spans="5:6" x14ac:dyDescent="0.25">
      <c r="E1867" s="62">
        <f t="shared" ca="1" si="58"/>
        <v>0.86961412374673397</v>
      </c>
      <c r="F1867" s="62">
        <f t="shared" ca="1" si="59"/>
        <v>2.9459617155878606</v>
      </c>
    </row>
    <row r="1868" spans="5:6" x14ac:dyDescent="0.25">
      <c r="E1868" s="62">
        <f t="shared" ca="1" si="58"/>
        <v>0.46374642276323552</v>
      </c>
      <c r="F1868" s="62">
        <f t="shared" ca="1" si="59"/>
        <v>0.9180065787001227</v>
      </c>
    </row>
    <row r="1869" spans="5:6" x14ac:dyDescent="0.25">
      <c r="E1869" s="62">
        <f t="shared" ca="1" si="58"/>
        <v>0.351569265954919</v>
      </c>
      <c r="F1869" s="62">
        <f t="shared" ca="1" si="59"/>
        <v>0.69828869159160023</v>
      </c>
    </row>
    <row r="1870" spans="5:6" x14ac:dyDescent="0.25">
      <c r="E1870" s="62">
        <f t="shared" ca="1" si="58"/>
        <v>0.38086942962646364</v>
      </c>
      <c r="F1870" s="62">
        <f t="shared" ca="1" si="59"/>
        <v>0.75166976804348606</v>
      </c>
    </row>
    <row r="1871" spans="5:6" x14ac:dyDescent="0.25">
      <c r="E1871" s="62">
        <f t="shared" ca="1" si="58"/>
        <v>0.44387597832074754</v>
      </c>
      <c r="F1871" s="62">
        <f t="shared" ca="1" si="59"/>
        <v>0.87570641642609515</v>
      </c>
    </row>
    <row r="1872" spans="5:6" x14ac:dyDescent="0.25">
      <c r="E1872" s="62">
        <f t="shared" ca="1" si="58"/>
        <v>0.78290591740571847</v>
      </c>
      <c r="F1872" s="62">
        <f t="shared" ca="1" si="59"/>
        <v>2.1021332091299927</v>
      </c>
    </row>
    <row r="1873" spans="5:6" x14ac:dyDescent="0.25">
      <c r="E1873" s="62">
        <f t="shared" ca="1" si="58"/>
        <v>0.76925015075317005</v>
      </c>
      <c r="F1873" s="62">
        <f t="shared" ca="1" si="59"/>
        <v>2.0112001418749519</v>
      </c>
    </row>
    <row r="1874" spans="5:6" x14ac:dyDescent="0.25">
      <c r="E1874" s="62">
        <f t="shared" ca="1" si="58"/>
        <v>0.3990749254639846</v>
      </c>
      <c r="F1874" s="62">
        <f t="shared" ca="1" si="59"/>
        <v>0.7861026805138398</v>
      </c>
    </row>
    <row r="1875" spans="5:6" x14ac:dyDescent="0.25">
      <c r="E1875" s="62">
        <f t="shared" ca="1" si="58"/>
        <v>0.55812811688255715</v>
      </c>
      <c r="F1875" s="62">
        <f t="shared" ca="1" si="59"/>
        <v>1.1474023630178984</v>
      </c>
    </row>
    <row r="1876" spans="5:6" x14ac:dyDescent="0.25">
      <c r="E1876" s="62">
        <f t="shared" ca="1" si="58"/>
        <v>0.73748528400682556</v>
      </c>
      <c r="F1876" s="62">
        <f t="shared" ca="1" si="59"/>
        <v>1.8251708981901902</v>
      </c>
    </row>
    <row r="1877" spans="5:6" x14ac:dyDescent="0.25">
      <c r="E1877" s="62">
        <f t="shared" ca="1" si="58"/>
        <v>0.41152601380048714</v>
      </c>
      <c r="F1877" s="62">
        <f t="shared" ca="1" si="59"/>
        <v>0.81027320594258634</v>
      </c>
    </row>
    <row r="1878" spans="5:6" x14ac:dyDescent="0.25">
      <c r="E1878" s="62">
        <f t="shared" ca="1" si="58"/>
        <v>0.98956692237106259</v>
      </c>
      <c r="F1878" s="62">
        <f t="shared" ca="1" si="59"/>
        <v>10.757839253442413</v>
      </c>
    </row>
    <row r="1879" spans="5:6" x14ac:dyDescent="0.25">
      <c r="E1879" s="62">
        <f t="shared" ca="1" si="58"/>
        <v>0.15848398958560317</v>
      </c>
      <c r="F1879" s="62">
        <f t="shared" ca="1" si="59"/>
        <v>0.3840055916994024</v>
      </c>
    </row>
    <row r="1880" spans="5:6" x14ac:dyDescent="0.25">
      <c r="E1880" s="62">
        <f t="shared" ca="1" si="58"/>
        <v>0.24256716182623295</v>
      </c>
      <c r="F1880" s="62">
        <f t="shared" ca="1" si="59"/>
        <v>0.5159478701650464</v>
      </c>
    </row>
    <row r="1881" spans="5:6" x14ac:dyDescent="0.25">
      <c r="E1881" s="62">
        <f t="shared" ca="1" si="58"/>
        <v>0.66530139653602482</v>
      </c>
      <c r="F1881" s="62">
        <f t="shared" ca="1" si="59"/>
        <v>1.4957465212817673</v>
      </c>
    </row>
    <row r="1882" spans="5:6" x14ac:dyDescent="0.25">
      <c r="E1882" s="62">
        <f t="shared" ca="1" si="58"/>
        <v>0.10683585637033521</v>
      </c>
      <c r="F1882" s="62">
        <f t="shared" ca="1" si="59"/>
        <v>0.30104216294763386</v>
      </c>
    </row>
    <row r="1883" spans="5:6" x14ac:dyDescent="0.25">
      <c r="E1883" s="62">
        <f t="shared" ca="1" si="58"/>
        <v>0.72638274291120297</v>
      </c>
      <c r="F1883" s="62">
        <f t="shared" ca="1" si="59"/>
        <v>1.7671336372193864</v>
      </c>
    </row>
    <row r="1884" spans="5:6" x14ac:dyDescent="0.25">
      <c r="E1884" s="62">
        <f t="shared" ca="1" si="58"/>
        <v>0.28015016711472518</v>
      </c>
      <c r="F1884" s="62">
        <f t="shared" ca="1" si="59"/>
        <v>0.57655788078099846</v>
      </c>
    </row>
    <row r="1885" spans="5:6" x14ac:dyDescent="0.25">
      <c r="E1885" s="62">
        <f t="shared" ca="1" si="58"/>
        <v>0.69905731421618711</v>
      </c>
      <c r="F1885" s="62">
        <f t="shared" ca="1" si="59"/>
        <v>1.6367421941968656</v>
      </c>
    </row>
    <row r="1886" spans="5:6" x14ac:dyDescent="0.25">
      <c r="E1886" s="62">
        <f t="shared" ca="1" si="58"/>
        <v>0.34653185364618588</v>
      </c>
      <c r="F1886" s="62">
        <f t="shared" ca="1" si="59"/>
        <v>0.68934052720535088</v>
      </c>
    </row>
    <row r="1887" spans="5:6" x14ac:dyDescent="0.25">
      <c r="E1887" s="62">
        <f t="shared" ca="1" si="58"/>
        <v>0.85955611921895125</v>
      </c>
      <c r="F1887" s="62">
        <f t="shared" ca="1" si="59"/>
        <v>2.8128526618533609</v>
      </c>
    </row>
    <row r="1888" spans="5:6" x14ac:dyDescent="0.25">
      <c r="E1888" s="62">
        <f t="shared" ca="1" si="58"/>
        <v>0.68205760996947395</v>
      </c>
      <c r="F1888" s="62">
        <f t="shared" ca="1" si="59"/>
        <v>1.56327669038277</v>
      </c>
    </row>
    <row r="1889" spans="5:6" x14ac:dyDescent="0.25">
      <c r="E1889" s="62">
        <f t="shared" ca="1" si="58"/>
        <v>0.95140598286437594</v>
      </c>
      <c r="F1889" s="62">
        <f t="shared" ca="1" si="59"/>
        <v>5.1257631778391142</v>
      </c>
    </row>
    <row r="1890" spans="5:6" x14ac:dyDescent="0.25">
      <c r="E1890" s="62">
        <f t="shared" ca="1" si="58"/>
        <v>0.14656578889106497</v>
      </c>
      <c r="F1890" s="62">
        <f t="shared" ca="1" si="59"/>
        <v>0.36521889366399218</v>
      </c>
    </row>
    <row r="1891" spans="5:6" x14ac:dyDescent="0.25">
      <c r="E1891" s="62">
        <f t="shared" ca="1" si="58"/>
        <v>0.7847893546472362</v>
      </c>
      <c r="F1891" s="62">
        <f t="shared" ca="1" si="59"/>
        <v>2.1152819465189623</v>
      </c>
    </row>
    <row r="1892" spans="5:6" x14ac:dyDescent="0.25">
      <c r="E1892" s="62">
        <f t="shared" ca="1" si="58"/>
        <v>0.70625339256167308</v>
      </c>
      <c r="F1892" s="62">
        <f t="shared" ca="1" si="59"/>
        <v>1.6695114164490767</v>
      </c>
    </row>
    <row r="1893" spans="5:6" x14ac:dyDescent="0.25">
      <c r="E1893" s="62">
        <f t="shared" ca="1" si="58"/>
        <v>0.74913559352937498</v>
      </c>
      <c r="F1893" s="62">
        <f t="shared" ca="1" si="59"/>
        <v>1.8897113777926</v>
      </c>
    </row>
    <row r="1894" spans="5:6" x14ac:dyDescent="0.25">
      <c r="E1894" s="62">
        <f t="shared" ca="1" si="58"/>
        <v>0.84280334303180582</v>
      </c>
      <c r="F1894" s="62">
        <f t="shared" ca="1" si="59"/>
        <v>2.6179225889310684</v>
      </c>
    </row>
    <row r="1895" spans="5:6" x14ac:dyDescent="0.25">
      <c r="E1895" s="62">
        <f t="shared" ca="1" si="58"/>
        <v>0.64278404584076798</v>
      </c>
      <c r="F1895" s="62">
        <f t="shared" ca="1" si="59"/>
        <v>1.4116407371877773</v>
      </c>
    </row>
    <row r="1896" spans="5:6" x14ac:dyDescent="0.25">
      <c r="E1896" s="62">
        <f t="shared" ca="1" si="58"/>
        <v>0.15507544649586258</v>
      </c>
      <c r="F1896" s="62">
        <f t="shared" ca="1" si="59"/>
        <v>0.37864552416855929</v>
      </c>
    </row>
    <row r="1897" spans="5:6" x14ac:dyDescent="0.25">
      <c r="E1897" s="62">
        <f t="shared" ca="1" si="58"/>
        <v>0.41979699888534394</v>
      </c>
      <c r="F1897" s="62">
        <f t="shared" ca="1" si="59"/>
        <v>0.82662768124032382</v>
      </c>
    </row>
    <row r="1898" spans="5:6" x14ac:dyDescent="0.25">
      <c r="E1898" s="62">
        <f t="shared" ca="1" si="58"/>
        <v>0.74138851513077908</v>
      </c>
      <c r="F1898" s="62">
        <f t="shared" ca="1" si="59"/>
        <v>1.8463595030935491</v>
      </c>
    </row>
    <row r="1899" spans="5:6" x14ac:dyDescent="0.25">
      <c r="E1899" s="62">
        <f t="shared" ca="1" si="58"/>
        <v>5.0652154704076136E-3</v>
      </c>
      <c r="F1899" s="62">
        <f t="shared" ca="1" si="59"/>
        <v>6.7318243700880659E-2</v>
      </c>
    </row>
    <row r="1900" spans="5:6" x14ac:dyDescent="0.25">
      <c r="E1900" s="62">
        <f t="shared" ca="1" si="58"/>
        <v>0.22912215237732525</v>
      </c>
      <c r="F1900" s="62">
        <f t="shared" ca="1" si="59"/>
        <v>0.49464480106897979</v>
      </c>
    </row>
    <row r="1901" spans="5:6" x14ac:dyDescent="0.25">
      <c r="E1901" s="62">
        <f t="shared" ca="1" si="58"/>
        <v>0.51385511631722536</v>
      </c>
      <c r="F1901" s="62">
        <f t="shared" ca="1" si="59"/>
        <v>1.0331915461353753</v>
      </c>
    </row>
    <row r="1902" spans="5:6" x14ac:dyDescent="0.25">
      <c r="E1902" s="62">
        <f t="shared" ca="1" si="58"/>
        <v>0.28730645830876822</v>
      </c>
      <c r="F1902" s="62">
        <f t="shared" ca="1" si="59"/>
        <v>0.58832076109395381</v>
      </c>
    </row>
    <row r="1903" spans="5:6" x14ac:dyDescent="0.25">
      <c r="E1903" s="62">
        <f t="shared" ca="1" si="58"/>
        <v>0.38838020550253582</v>
      </c>
      <c r="F1903" s="62">
        <f t="shared" ca="1" si="59"/>
        <v>0.76574981795789143</v>
      </c>
    </row>
    <row r="1904" spans="5:6" x14ac:dyDescent="0.25">
      <c r="E1904" s="62">
        <f t="shared" ca="1" si="58"/>
        <v>0.94177944346496256</v>
      </c>
      <c r="F1904" s="62">
        <f t="shared" ca="1" si="59"/>
        <v>4.6617150774530645</v>
      </c>
    </row>
    <row r="1905" spans="5:6" x14ac:dyDescent="0.25">
      <c r="E1905" s="62">
        <f t="shared" ca="1" si="58"/>
        <v>0.96376488390486115</v>
      </c>
      <c r="F1905" s="62">
        <f t="shared" ca="1" si="59"/>
        <v>5.9530816237280249</v>
      </c>
    </row>
    <row r="1906" spans="5:6" x14ac:dyDescent="0.25">
      <c r="E1906" s="62">
        <f t="shared" ca="1" si="58"/>
        <v>0.48304081034044144</v>
      </c>
      <c r="F1906" s="62">
        <f t="shared" ca="1" si="59"/>
        <v>0.96081590876596212</v>
      </c>
    </row>
    <row r="1907" spans="5:6" x14ac:dyDescent="0.25">
      <c r="E1907" s="62">
        <f t="shared" ca="1" si="58"/>
        <v>0.2981403818509929</v>
      </c>
      <c r="F1907" s="62">
        <f t="shared" ca="1" si="59"/>
        <v>0.60628888709627748</v>
      </c>
    </row>
    <row r="1908" spans="5:6" x14ac:dyDescent="0.25">
      <c r="E1908" s="62">
        <f t="shared" ca="1" si="58"/>
        <v>0.95809000603000471</v>
      </c>
      <c r="F1908" s="62">
        <f t="shared" ca="1" si="59"/>
        <v>5.5309767428161347</v>
      </c>
    </row>
    <row r="1909" spans="5:6" x14ac:dyDescent="0.25">
      <c r="E1909" s="62">
        <f t="shared" ca="1" si="58"/>
        <v>0.76215669979241252</v>
      </c>
      <c r="F1909" s="62">
        <f t="shared" ca="1" si="59"/>
        <v>1.9667824403476581</v>
      </c>
    </row>
    <row r="1910" spans="5:6" x14ac:dyDescent="0.25">
      <c r="E1910" s="62">
        <f t="shared" ca="1" si="58"/>
        <v>0.22103362642246627</v>
      </c>
      <c r="F1910" s="62">
        <f t="shared" ca="1" si="59"/>
        <v>0.48189918059242703</v>
      </c>
    </row>
    <row r="1911" spans="5:6" x14ac:dyDescent="0.25">
      <c r="E1911" s="62">
        <f t="shared" ca="1" si="58"/>
        <v>9.4700615185149273E-3</v>
      </c>
      <c r="F1911" s="62">
        <f t="shared" ca="1" si="59"/>
        <v>8.8960779822583103E-2</v>
      </c>
    </row>
    <row r="1912" spans="5:6" x14ac:dyDescent="0.25">
      <c r="E1912" s="62">
        <f t="shared" ca="1" si="58"/>
        <v>0.25913112935917459</v>
      </c>
      <c r="F1912" s="62">
        <f t="shared" ca="1" si="59"/>
        <v>0.54244231227883144</v>
      </c>
    </row>
    <row r="1913" spans="5:6" x14ac:dyDescent="0.25">
      <c r="E1913" s="62">
        <f t="shared" ca="1" si="58"/>
        <v>7.84898830337315E-2</v>
      </c>
      <c r="F1913" s="62">
        <f t="shared" ca="1" si="59"/>
        <v>0.25233377390826139</v>
      </c>
    </row>
    <row r="1914" spans="5:6" x14ac:dyDescent="0.25">
      <c r="E1914" s="62">
        <f t="shared" ca="1" si="58"/>
        <v>0.40132127480101609</v>
      </c>
      <c r="F1914" s="62">
        <f t="shared" ca="1" si="59"/>
        <v>0.79042472253619112</v>
      </c>
    </row>
    <row r="1915" spans="5:6" x14ac:dyDescent="0.25">
      <c r="E1915" s="62">
        <f t="shared" ca="1" si="58"/>
        <v>0.16030377024561437</v>
      </c>
      <c r="F1915" s="62">
        <f t="shared" ca="1" si="59"/>
        <v>0.38686374415648445</v>
      </c>
    </row>
    <row r="1916" spans="5:6" x14ac:dyDescent="0.25">
      <c r="E1916" s="62">
        <f t="shared" ca="1" si="58"/>
        <v>0.30140548376843213</v>
      </c>
      <c r="F1916" s="62">
        <f t="shared" ca="1" si="59"/>
        <v>0.61174417559058669</v>
      </c>
    </row>
    <row r="1917" spans="5:6" x14ac:dyDescent="0.25">
      <c r="E1917" s="62">
        <f t="shared" ca="1" si="58"/>
        <v>0.68787313279084983</v>
      </c>
      <c r="F1917" s="62">
        <f t="shared" ca="1" si="59"/>
        <v>1.587814590773031</v>
      </c>
    </row>
    <row r="1918" spans="5:6" x14ac:dyDescent="0.25">
      <c r="E1918" s="62">
        <f t="shared" ca="1" si="58"/>
        <v>0.19068728265510981</v>
      </c>
      <c r="F1918" s="62">
        <f t="shared" ca="1" si="59"/>
        <v>0.4343808162917806</v>
      </c>
    </row>
    <row r="1919" spans="5:6" x14ac:dyDescent="0.25">
      <c r="E1919" s="62">
        <f t="shared" ca="1" si="58"/>
        <v>0.35023588033228192</v>
      </c>
      <c r="F1919" s="62">
        <f t="shared" ca="1" si="59"/>
        <v>0.69591397382099374</v>
      </c>
    </row>
    <row r="1920" spans="5:6" x14ac:dyDescent="0.25">
      <c r="E1920" s="62">
        <f t="shared" ca="1" si="58"/>
        <v>0.88858757997028204</v>
      </c>
      <c r="F1920" s="62">
        <f t="shared" ca="1" si="59"/>
        <v>3.240276215860411</v>
      </c>
    </row>
    <row r="1921" spans="5:6" x14ac:dyDescent="0.25">
      <c r="E1921" s="62">
        <f t="shared" ca="1" si="58"/>
        <v>0.17922527473817695</v>
      </c>
      <c r="F1921" s="62">
        <f t="shared" ca="1" si="59"/>
        <v>0.41648123194026865</v>
      </c>
    </row>
    <row r="1922" spans="5:6" x14ac:dyDescent="0.25">
      <c r="E1922" s="62">
        <f t="shared" ca="1" si="58"/>
        <v>0.53881826560040702</v>
      </c>
      <c r="F1922" s="62">
        <f t="shared" ca="1" si="59"/>
        <v>1.0959519435161575</v>
      </c>
    </row>
    <row r="1923" spans="5:6" x14ac:dyDescent="0.25">
      <c r="E1923" s="62">
        <f t="shared" ca="1" si="58"/>
        <v>0.46084189603133685</v>
      </c>
      <c r="F1923" s="62">
        <f t="shared" ca="1" si="59"/>
        <v>0.91171456608919943</v>
      </c>
    </row>
    <row r="1924" spans="5:6" x14ac:dyDescent="0.25">
      <c r="E1924" s="62">
        <f t="shared" ref="E1924:E1987" ca="1" si="60">RAND()</f>
        <v>0.55438250663656996</v>
      </c>
      <c r="F1924" s="62">
        <f t="shared" ref="F1924:F1987" ca="1" si="61">_xlfn.F.INV(E1924,$C$3,$C$4)</f>
        <v>1.1372090444256648</v>
      </c>
    </row>
    <row r="1925" spans="5:6" x14ac:dyDescent="0.25">
      <c r="E1925" s="62">
        <f t="shared" ca="1" si="60"/>
        <v>0.62917221506489862</v>
      </c>
      <c r="F1925" s="62">
        <f t="shared" ca="1" si="61"/>
        <v>1.3640576422921271</v>
      </c>
    </row>
    <row r="1926" spans="5:6" x14ac:dyDescent="0.25">
      <c r="E1926" s="62">
        <f t="shared" ca="1" si="60"/>
        <v>0.4668254839806194</v>
      </c>
      <c r="F1926" s="62">
        <f t="shared" ca="1" si="61"/>
        <v>0.92471901103690002</v>
      </c>
    </row>
    <row r="1927" spans="5:6" x14ac:dyDescent="0.25">
      <c r="E1927" s="62">
        <f t="shared" ca="1" si="60"/>
        <v>0.56826717076874556</v>
      </c>
      <c r="F1927" s="62">
        <f t="shared" ca="1" si="61"/>
        <v>1.1755394214415056</v>
      </c>
    </row>
    <row r="1928" spans="5:6" x14ac:dyDescent="0.25">
      <c r="E1928" s="62">
        <f t="shared" ca="1" si="60"/>
        <v>0.30468392802188959</v>
      </c>
      <c r="F1928" s="62">
        <f t="shared" ca="1" si="61"/>
        <v>0.61724129531405825</v>
      </c>
    </row>
    <row r="1929" spans="5:6" x14ac:dyDescent="0.25">
      <c r="E1929" s="62">
        <f t="shared" ca="1" si="60"/>
        <v>0.73536432914283922</v>
      </c>
      <c r="F1929" s="62">
        <f t="shared" ca="1" si="61"/>
        <v>1.8138332405656605</v>
      </c>
    </row>
    <row r="1930" spans="5:6" x14ac:dyDescent="0.25">
      <c r="E1930" s="62">
        <f t="shared" ca="1" si="60"/>
        <v>0.68974449673806948</v>
      </c>
      <c r="F1930" s="62">
        <f t="shared" ca="1" si="61"/>
        <v>1.5958388366885274</v>
      </c>
    </row>
    <row r="1931" spans="5:6" x14ac:dyDescent="0.25">
      <c r="E1931" s="62">
        <f t="shared" ca="1" si="60"/>
        <v>0.45019569839517326</v>
      </c>
      <c r="F1931" s="62">
        <f t="shared" ca="1" si="61"/>
        <v>0.88897407341549617</v>
      </c>
    </row>
    <row r="1932" spans="5:6" x14ac:dyDescent="0.25">
      <c r="E1932" s="62">
        <f t="shared" ca="1" si="60"/>
        <v>0.29433039040244502</v>
      </c>
      <c r="F1932" s="62">
        <f t="shared" ca="1" si="61"/>
        <v>0.59994711733268402</v>
      </c>
    </row>
    <row r="1933" spans="5:6" x14ac:dyDescent="0.25">
      <c r="E1933" s="62">
        <f t="shared" ca="1" si="60"/>
        <v>0.83888731995234422</v>
      </c>
      <c r="F1933" s="62">
        <f t="shared" ca="1" si="61"/>
        <v>2.5764331318421489</v>
      </c>
    </row>
    <row r="1934" spans="5:6" x14ac:dyDescent="0.25">
      <c r="E1934" s="62">
        <f t="shared" ca="1" si="60"/>
        <v>0.9849349863973621</v>
      </c>
      <c r="F1934" s="62">
        <f t="shared" ca="1" si="61"/>
        <v>9.0856678249024778</v>
      </c>
    </row>
    <row r="1935" spans="5:6" x14ac:dyDescent="0.25">
      <c r="E1935" s="62">
        <f t="shared" ca="1" si="60"/>
        <v>0.33908142378593942</v>
      </c>
      <c r="F1935" s="62">
        <f t="shared" ca="1" si="61"/>
        <v>0.67621971540306791</v>
      </c>
    </row>
    <row r="1936" spans="5:6" x14ac:dyDescent="0.25">
      <c r="E1936" s="62">
        <f t="shared" ca="1" si="60"/>
        <v>0.93555230655767119</v>
      </c>
      <c r="F1936" s="62">
        <f t="shared" ca="1" si="61"/>
        <v>4.4148672433941956</v>
      </c>
    </row>
    <row r="1937" spans="5:6" x14ac:dyDescent="0.25">
      <c r="E1937" s="62">
        <f t="shared" ca="1" si="60"/>
        <v>0.71247857679840376</v>
      </c>
      <c r="F1937" s="62">
        <f t="shared" ca="1" si="61"/>
        <v>1.6987291433640244</v>
      </c>
    </row>
    <row r="1938" spans="5:6" x14ac:dyDescent="0.25">
      <c r="E1938" s="62">
        <f t="shared" ca="1" si="60"/>
        <v>0.83826650139528591</v>
      </c>
      <c r="F1938" s="62">
        <f t="shared" ca="1" si="61"/>
        <v>2.5699824696421154</v>
      </c>
    </row>
    <row r="1939" spans="5:6" x14ac:dyDescent="0.25">
      <c r="E1939" s="62">
        <f t="shared" ca="1" si="60"/>
        <v>0.65872564423735414</v>
      </c>
      <c r="F1939" s="62">
        <f t="shared" ca="1" si="61"/>
        <v>1.4704415256898593</v>
      </c>
    </row>
    <row r="1940" spans="5:6" x14ac:dyDescent="0.25">
      <c r="E1940" s="62">
        <f t="shared" ca="1" si="60"/>
        <v>0.76863071551700679</v>
      </c>
      <c r="F1940" s="62">
        <f t="shared" ca="1" si="61"/>
        <v>2.0072484148620839</v>
      </c>
    </row>
    <row r="1941" spans="5:6" x14ac:dyDescent="0.25">
      <c r="E1941" s="62">
        <f t="shared" ca="1" si="60"/>
        <v>0.69610081534986135</v>
      </c>
      <c r="F1941" s="62">
        <f t="shared" ca="1" si="61"/>
        <v>1.6235778007278137</v>
      </c>
    </row>
    <row r="1942" spans="5:6" x14ac:dyDescent="0.25">
      <c r="E1942" s="62">
        <f t="shared" ca="1" si="60"/>
        <v>0.61170117187254547</v>
      </c>
      <c r="F1942" s="62">
        <f t="shared" ca="1" si="61"/>
        <v>1.3061713466598819</v>
      </c>
    </row>
    <row r="1943" spans="5:6" x14ac:dyDescent="0.25">
      <c r="E1943" s="62">
        <f t="shared" ca="1" si="60"/>
        <v>0.28132809805039127</v>
      </c>
      <c r="F1943" s="62">
        <f t="shared" ca="1" si="61"/>
        <v>0.57848854058988308</v>
      </c>
    </row>
    <row r="1944" spans="5:6" x14ac:dyDescent="0.25">
      <c r="E1944" s="62">
        <f t="shared" ca="1" si="60"/>
        <v>0.38284570119368966</v>
      </c>
      <c r="F1944" s="62">
        <f t="shared" ca="1" si="61"/>
        <v>0.75535798960218159</v>
      </c>
    </row>
    <row r="1945" spans="5:6" x14ac:dyDescent="0.25">
      <c r="E1945" s="62">
        <f t="shared" ca="1" si="60"/>
        <v>0.20071829449926315</v>
      </c>
      <c r="F1945" s="62">
        <f t="shared" ca="1" si="61"/>
        <v>0.45005298812522937</v>
      </c>
    </row>
    <row r="1946" spans="5:6" x14ac:dyDescent="0.25">
      <c r="E1946" s="62">
        <f t="shared" ca="1" si="60"/>
        <v>0.97430290530281816</v>
      </c>
      <c r="F1946" s="62">
        <f t="shared" ca="1" si="61"/>
        <v>7.0518238654531258</v>
      </c>
    </row>
    <row r="1947" spans="5:6" x14ac:dyDescent="0.25">
      <c r="E1947" s="62">
        <f t="shared" ca="1" si="60"/>
        <v>0.7556306235901471</v>
      </c>
      <c r="F1947" s="62">
        <f t="shared" ca="1" si="61"/>
        <v>1.9274649513304003</v>
      </c>
    </row>
    <row r="1948" spans="5:6" x14ac:dyDescent="0.25">
      <c r="E1948" s="62">
        <f t="shared" ca="1" si="60"/>
        <v>0.72877421514183216</v>
      </c>
      <c r="F1948" s="62">
        <f t="shared" ca="1" si="61"/>
        <v>1.7793660928964257</v>
      </c>
    </row>
    <row r="1949" spans="5:6" x14ac:dyDescent="0.25">
      <c r="E1949" s="62">
        <f t="shared" ca="1" si="60"/>
        <v>0.77701262830386209</v>
      </c>
      <c r="F1949" s="62">
        <f t="shared" ca="1" si="61"/>
        <v>2.0619678394153351</v>
      </c>
    </row>
    <row r="1950" spans="5:6" x14ac:dyDescent="0.25">
      <c r="E1950" s="62">
        <f t="shared" ca="1" si="60"/>
        <v>0.87164953478440732</v>
      </c>
      <c r="F1950" s="62">
        <f t="shared" ca="1" si="61"/>
        <v>2.9746257541283665</v>
      </c>
    </row>
    <row r="1951" spans="5:6" x14ac:dyDescent="0.25">
      <c r="E1951" s="62">
        <f t="shared" ca="1" si="60"/>
        <v>0.63971244089306734</v>
      </c>
      <c r="F1951" s="62">
        <f t="shared" ca="1" si="61"/>
        <v>1.4007011913078025</v>
      </c>
    </row>
    <row r="1952" spans="5:6" x14ac:dyDescent="0.25">
      <c r="E1952" s="62">
        <f t="shared" ca="1" si="60"/>
        <v>0.67305751432984728</v>
      </c>
      <c r="F1952" s="62">
        <f t="shared" ca="1" si="61"/>
        <v>1.526441251290791</v>
      </c>
    </row>
    <row r="1953" spans="5:6" x14ac:dyDescent="0.25">
      <c r="E1953" s="62">
        <f t="shared" ca="1" si="60"/>
        <v>9.5275800661317245E-2</v>
      </c>
      <c r="F1953" s="62">
        <f t="shared" ca="1" si="61"/>
        <v>0.28160094836237543</v>
      </c>
    </row>
    <row r="1954" spans="5:6" x14ac:dyDescent="0.25">
      <c r="E1954" s="62">
        <f t="shared" ca="1" si="60"/>
        <v>0.50777690563655109</v>
      </c>
      <c r="F1954" s="62">
        <f t="shared" ca="1" si="61"/>
        <v>1.0184941207073546</v>
      </c>
    </row>
    <row r="1955" spans="5:6" x14ac:dyDescent="0.25">
      <c r="E1955" s="62">
        <f t="shared" ca="1" si="60"/>
        <v>6.8128015208823056E-2</v>
      </c>
      <c r="F1955" s="62">
        <f t="shared" ca="1" si="61"/>
        <v>0.2334246276219866</v>
      </c>
    </row>
    <row r="1956" spans="5:6" x14ac:dyDescent="0.25">
      <c r="E1956" s="62">
        <f t="shared" ca="1" si="60"/>
        <v>0.33729586145079271</v>
      </c>
      <c r="F1956" s="62">
        <f t="shared" ca="1" si="61"/>
        <v>0.67309477873633994</v>
      </c>
    </row>
    <row r="1957" spans="5:6" x14ac:dyDescent="0.25">
      <c r="E1957" s="62">
        <f t="shared" ca="1" si="60"/>
        <v>0.7358845994534432</v>
      </c>
      <c r="F1957" s="62">
        <f t="shared" ca="1" si="61"/>
        <v>1.8166030959189419</v>
      </c>
    </row>
    <row r="1958" spans="5:6" x14ac:dyDescent="0.25">
      <c r="E1958" s="62">
        <f t="shared" ca="1" si="60"/>
        <v>0.99330359699011261</v>
      </c>
      <c r="F1958" s="62">
        <f t="shared" ca="1" si="61"/>
        <v>13.130675663052761</v>
      </c>
    </row>
    <row r="1959" spans="5:6" x14ac:dyDescent="0.25">
      <c r="E1959" s="62">
        <f t="shared" ca="1" si="60"/>
        <v>0.24718841580755868</v>
      </c>
      <c r="F1959" s="62">
        <f t="shared" ca="1" si="61"/>
        <v>0.52330946473264406</v>
      </c>
    </row>
    <row r="1960" spans="5:6" x14ac:dyDescent="0.25">
      <c r="E1960" s="62">
        <f t="shared" ca="1" si="60"/>
        <v>0.5061862392844052</v>
      </c>
      <c r="F1960" s="62">
        <f t="shared" ca="1" si="61"/>
        <v>1.0146833852736694</v>
      </c>
    </row>
    <row r="1961" spans="5:6" x14ac:dyDescent="0.25">
      <c r="E1961" s="62">
        <f t="shared" ca="1" si="60"/>
        <v>0.16583837146189528</v>
      </c>
      <c r="F1961" s="62">
        <f t="shared" ca="1" si="61"/>
        <v>0.39554347888802899</v>
      </c>
    </row>
    <row r="1962" spans="5:6" x14ac:dyDescent="0.25">
      <c r="E1962" s="62">
        <f t="shared" ca="1" si="60"/>
        <v>0.95254904956258213</v>
      </c>
      <c r="F1962" s="62">
        <f t="shared" ca="1" si="61"/>
        <v>5.1893673105564506</v>
      </c>
    </row>
    <row r="1963" spans="5:6" x14ac:dyDescent="0.25">
      <c r="E1963" s="62">
        <f t="shared" ca="1" si="60"/>
        <v>0.45194184209621557</v>
      </c>
      <c r="F1963" s="62">
        <f t="shared" ca="1" si="61"/>
        <v>0.89266986824471439</v>
      </c>
    </row>
    <row r="1964" spans="5:6" x14ac:dyDescent="0.25">
      <c r="E1964" s="62">
        <f t="shared" ca="1" si="60"/>
        <v>0.75729658545232514</v>
      </c>
      <c r="F1964" s="62">
        <f t="shared" ca="1" si="61"/>
        <v>1.937366456285742</v>
      </c>
    </row>
    <row r="1965" spans="5:6" x14ac:dyDescent="0.25">
      <c r="E1965" s="62">
        <f t="shared" ca="1" si="60"/>
        <v>1.6207923198432894E-2</v>
      </c>
      <c r="F1965" s="62">
        <f t="shared" ca="1" si="61"/>
        <v>0.1138818886372257</v>
      </c>
    </row>
    <row r="1966" spans="5:6" x14ac:dyDescent="0.25">
      <c r="E1966" s="62">
        <f t="shared" ca="1" si="60"/>
        <v>0.76593773354085115</v>
      </c>
      <c r="F1966" s="62">
        <f t="shared" ca="1" si="61"/>
        <v>1.9902327433754481</v>
      </c>
    </row>
    <row r="1967" spans="5:6" x14ac:dyDescent="0.25">
      <c r="E1967" s="62">
        <f t="shared" ca="1" si="60"/>
        <v>0.85245472752929108</v>
      </c>
      <c r="F1967" s="62">
        <f t="shared" ca="1" si="61"/>
        <v>2.7265189364740636</v>
      </c>
    </row>
    <row r="1968" spans="5:6" x14ac:dyDescent="0.25">
      <c r="E1968" s="62">
        <f t="shared" ca="1" si="60"/>
        <v>0.54017888565048489</v>
      </c>
      <c r="F1968" s="62">
        <f t="shared" ca="1" si="61"/>
        <v>1.0994902751347064</v>
      </c>
    </row>
    <row r="1969" spans="5:6" x14ac:dyDescent="0.25">
      <c r="E1969" s="62">
        <f t="shared" ca="1" si="60"/>
        <v>0.90698387692934967</v>
      </c>
      <c r="F1969" s="62">
        <f t="shared" ca="1" si="61"/>
        <v>3.6004825292933966</v>
      </c>
    </row>
    <row r="1970" spans="5:6" x14ac:dyDescent="0.25">
      <c r="E1970" s="62">
        <f t="shared" ca="1" si="60"/>
        <v>0.78533017151494222</v>
      </c>
      <c r="F1970" s="62">
        <f t="shared" ca="1" si="61"/>
        <v>2.1190863403783502</v>
      </c>
    </row>
    <row r="1971" spans="5:6" x14ac:dyDescent="0.25">
      <c r="E1971" s="62">
        <f t="shared" ca="1" si="60"/>
        <v>0.6540670610878333</v>
      </c>
      <c r="F1971" s="62">
        <f t="shared" ca="1" si="61"/>
        <v>1.4528953216667411</v>
      </c>
    </row>
    <row r="1972" spans="5:6" x14ac:dyDescent="0.25">
      <c r="E1972" s="62">
        <f t="shared" ca="1" si="60"/>
        <v>0.16535462233780529</v>
      </c>
      <c r="F1972" s="62">
        <f t="shared" ca="1" si="61"/>
        <v>0.39478552702682745</v>
      </c>
    </row>
    <row r="1973" spans="5:6" x14ac:dyDescent="0.25">
      <c r="E1973" s="62">
        <f t="shared" ca="1" si="60"/>
        <v>3.2134361533549205E-2</v>
      </c>
      <c r="F1973" s="62">
        <f t="shared" ca="1" si="61"/>
        <v>0.15822187428589138</v>
      </c>
    </row>
    <row r="1974" spans="5:6" x14ac:dyDescent="0.25">
      <c r="E1974" s="62">
        <f t="shared" ca="1" si="60"/>
        <v>0.86159129027183412</v>
      </c>
      <c r="F1974" s="62">
        <f t="shared" ca="1" si="61"/>
        <v>2.8387077149457411</v>
      </c>
    </row>
    <row r="1975" spans="5:6" x14ac:dyDescent="0.25">
      <c r="E1975" s="62">
        <f t="shared" ca="1" si="60"/>
        <v>0.582764173619295</v>
      </c>
      <c r="F1975" s="62">
        <f t="shared" ca="1" si="61"/>
        <v>1.2172304618494034</v>
      </c>
    </row>
    <row r="1976" spans="5:6" x14ac:dyDescent="0.25">
      <c r="E1976" s="62">
        <f t="shared" ca="1" si="60"/>
        <v>0.46809042480408036</v>
      </c>
      <c r="F1976" s="62">
        <f t="shared" ca="1" si="61"/>
        <v>0.92748939779284401</v>
      </c>
    </row>
    <row r="1977" spans="5:6" x14ac:dyDescent="0.25">
      <c r="E1977" s="62">
        <f t="shared" ca="1" si="60"/>
        <v>0.10412104050252202</v>
      </c>
      <c r="F1977" s="62">
        <f t="shared" ca="1" si="61"/>
        <v>0.29651885065876493</v>
      </c>
    </row>
    <row r="1978" spans="5:6" x14ac:dyDescent="0.25">
      <c r="E1978" s="62">
        <f t="shared" ca="1" si="60"/>
        <v>0.31713699873521306</v>
      </c>
      <c r="F1978" s="62">
        <f t="shared" ca="1" si="61"/>
        <v>0.63830890018881159</v>
      </c>
    </row>
    <row r="1979" spans="5:6" x14ac:dyDescent="0.25">
      <c r="E1979" s="62">
        <f t="shared" ca="1" si="60"/>
        <v>0.60470376669365233</v>
      </c>
      <c r="F1979" s="62">
        <f t="shared" ca="1" si="61"/>
        <v>1.283911837637348</v>
      </c>
    </row>
    <row r="1980" spans="5:6" x14ac:dyDescent="0.25">
      <c r="E1980" s="62">
        <f t="shared" ca="1" si="60"/>
        <v>3.5887355661735731E-2</v>
      </c>
      <c r="F1980" s="62">
        <f t="shared" ca="1" si="61"/>
        <v>0.16717028959776872</v>
      </c>
    </row>
    <row r="1981" spans="5:6" x14ac:dyDescent="0.25">
      <c r="E1981" s="62">
        <f t="shared" ca="1" si="60"/>
        <v>0.61720725605475879</v>
      </c>
      <c r="F1981" s="62">
        <f t="shared" ca="1" si="61"/>
        <v>1.324049092130686</v>
      </c>
    </row>
    <row r="1982" spans="5:6" x14ac:dyDescent="0.25">
      <c r="E1982" s="62">
        <f t="shared" ca="1" si="60"/>
        <v>9.3496299501719782E-2</v>
      </c>
      <c r="F1982" s="62">
        <f t="shared" ca="1" si="61"/>
        <v>0.27856270168304326</v>
      </c>
    </row>
    <row r="1983" spans="5:6" x14ac:dyDescent="0.25">
      <c r="E1983" s="62">
        <f t="shared" ca="1" si="60"/>
        <v>0.10432243345678771</v>
      </c>
      <c r="F1983" s="62">
        <f t="shared" ca="1" si="61"/>
        <v>0.29685523319666118</v>
      </c>
    </row>
    <row r="1984" spans="5:6" x14ac:dyDescent="0.25">
      <c r="E1984" s="62">
        <f t="shared" ca="1" si="60"/>
        <v>0.55186912782191666</v>
      </c>
      <c r="F1984" s="62">
        <f t="shared" ca="1" si="61"/>
        <v>1.1304280966081464</v>
      </c>
    </row>
    <row r="1985" spans="5:6" x14ac:dyDescent="0.25">
      <c r="E1985" s="62">
        <f t="shared" ca="1" si="60"/>
        <v>2.6761106075392838E-2</v>
      </c>
      <c r="F1985" s="62">
        <f t="shared" ca="1" si="61"/>
        <v>0.14462995011372079</v>
      </c>
    </row>
    <row r="1986" spans="5:6" x14ac:dyDescent="0.25">
      <c r="E1986" s="62">
        <f t="shared" ca="1" si="60"/>
        <v>0.56937872261946032</v>
      </c>
      <c r="F1986" s="62">
        <f t="shared" ca="1" si="61"/>
        <v>1.1786739014914591</v>
      </c>
    </row>
    <row r="1987" spans="5:6" x14ac:dyDescent="0.25">
      <c r="E1987" s="62">
        <f t="shared" ca="1" si="60"/>
        <v>0.83374085235843298</v>
      </c>
      <c r="F1987" s="62">
        <f t="shared" ca="1" si="61"/>
        <v>2.5239608116837267</v>
      </c>
    </row>
    <row r="1988" spans="5:6" x14ac:dyDescent="0.25">
      <c r="E1988" s="62">
        <f t="shared" ref="E1988:E2051" ca="1" si="62">RAND()</f>
        <v>0.58807769889706762</v>
      </c>
      <c r="F1988" s="62">
        <f t="shared" ref="F1988:F2051" ca="1" si="63">_xlfn.F.INV(E1988,$C$3,$C$4)</f>
        <v>1.2329677222181974</v>
      </c>
    </row>
    <row r="1989" spans="5:6" x14ac:dyDescent="0.25">
      <c r="E1989" s="62">
        <f t="shared" ca="1" si="62"/>
        <v>0.11627272275454092</v>
      </c>
      <c r="F1989" s="62">
        <f t="shared" ca="1" si="63"/>
        <v>0.31659403474670689</v>
      </c>
    </row>
    <row r="1990" spans="5:6" x14ac:dyDescent="0.25">
      <c r="E1990" s="62">
        <f t="shared" ca="1" si="62"/>
        <v>0.46889540204773561</v>
      </c>
      <c r="F1990" s="62">
        <f t="shared" ca="1" si="63"/>
        <v>0.92925631470223591</v>
      </c>
    </row>
    <row r="1991" spans="5:6" x14ac:dyDescent="0.25">
      <c r="E1991" s="62">
        <f t="shared" ca="1" si="62"/>
        <v>0.61912496680737017</v>
      </c>
      <c r="F1991" s="62">
        <f t="shared" ca="1" si="63"/>
        <v>1.330352971616259</v>
      </c>
    </row>
    <row r="1992" spans="5:6" x14ac:dyDescent="0.25">
      <c r="E1992" s="62">
        <f t="shared" ca="1" si="62"/>
        <v>0.99479429424739374</v>
      </c>
      <c r="F1992" s="62">
        <f t="shared" ca="1" si="63"/>
        <v>14.677236209070927</v>
      </c>
    </row>
    <row r="1993" spans="5:6" x14ac:dyDescent="0.25">
      <c r="E1993" s="62">
        <f t="shared" ca="1" si="62"/>
        <v>0.47104877887066177</v>
      </c>
      <c r="F1993" s="62">
        <f t="shared" ca="1" si="63"/>
        <v>0.93399801682237538</v>
      </c>
    </row>
    <row r="1994" spans="5:6" x14ac:dyDescent="0.25">
      <c r="E1994" s="62">
        <f t="shared" ca="1" si="62"/>
        <v>0.32257953479567891</v>
      </c>
      <c r="F1994" s="62">
        <f t="shared" ca="1" si="63"/>
        <v>0.64761406221921014</v>
      </c>
    </row>
    <row r="1995" spans="5:6" x14ac:dyDescent="0.25">
      <c r="E1995" s="62">
        <f t="shared" ca="1" si="62"/>
        <v>0.54705918541451348</v>
      </c>
      <c r="F1995" s="62">
        <f t="shared" ca="1" si="63"/>
        <v>1.1175804626255199</v>
      </c>
    </row>
    <row r="1996" spans="5:6" x14ac:dyDescent="0.25">
      <c r="E1996" s="62">
        <f t="shared" ca="1" si="62"/>
        <v>0.35618973441244473</v>
      </c>
      <c r="F1996" s="62">
        <f t="shared" ca="1" si="63"/>
        <v>0.706552618880956</v>
      </c>
    </row>
    <row r="1997" spans="5:6" x14ac:dyDescent="0.25">
      <c r="E1997" s="62">
        <f t="shared" ca="1" si="62"/>
        <v>0.45077848973436929</v>
      </c>
      <c r="F1997" s="62">
        <f t="shared" ca="1" si="63"/>
        <v>0.89020612061757409</v>
      </c>
    </row>
    <row r="1998" spans="5:6" x14ac:dyDescent="0.25">
      <c r="E1998" s="62">
        <f t="shared" ca="1" si="62"/>
        <v>0.66837475996663298</v>
      </c>
      <c r="F1998" s="62">
        <f t="shared" ca="1" si="63"/>
        <v>1.5077970091765434</v>
      </c>
    </row>
    <row r="1999" spans="5:6" x14ac:dyDescent="0.25">
      <c r="E1999" s="62">
        <f t="shared" ca="1" si="62"/>
        <v>6.1820607475408851E-2</v>
      </c>
      <c r="F1999" s="62">
        <f t="shared" ca="1" si="63"/>
        <v>0.22149460052252087</v>
      </c>
    </row>
    <row r="2000" spans="5:6" x14ac:dyDescent="0.25">
      <c r="E2000" s="62">
        <f t="shared" ca="1" si="62"/>
        <v>0.10171442012344656</v>
      </c>
      <c r="F2000" s="62">
        <f t="shared" ca="1" si="63"/>
        <v>0.29248840662846382</v>
      </c>
    </row>
    <row r="2001" spans="5:6" x14ac:dyDescent="0.25">
      <c r="E2001" s="62">
        <f t="shared" ca="1" si="62"/>
        <v>1.2521056574758327E-2</v>
      </c>
      <c r="F2001" s="62">
        <f t="shared" ca="1" si="63"/>
        <v>0.10104110016610648</v>
      </c>
    </row>
    <row r="2002" spans="5:6" x14ac:dyDescent="0.25">
      <c r="E2002" s="62">
        <f t="shared" ca="1" si="62"/>
        <v>0.69720661681573515</v>
      </c>
      <c r="F2002" s="62">
        <f t="shared" ca="1" si="63"/>
        <v>1.6284817200203991</v>
      </c>
    </row>
    <row r="2003" spans="5:6" x14ac:dyDescent="0.25">
      <c r="E2003" s="62">
        <f t="shared" ca="1" si="62"/>
        <v>0.23786649392030634</v>
      </c>
      <c r="F2003" s="62">
        <f t="shared" ca="1" si="63"/>
        <v>0.5084814339732413</v>
      </c>
    </row>
    <row r="2004" spans="5:6" x14ac:dyDescent="0.25">
      <c r="E2004" s="62">
        <f t="shared" ca="1" si="62"/>
        <v>0.36487893098177882</v>
      </c>
      <c r="F2004" s="62">
        <f t="shared" ca="1" si="63"/>
        <v>0.7222450972996628</v>
      </c>
    </row>
    <row r="2005" spans="5:6" x14ac:dyDescent="0.25">
      <c r="E2005" s="62">
        <f t="shared" ca="1" si="62"/>
        <v>0.4385307735184476</v>
      </c>
      <c r="F2005" s="62">
        <f t="shared" ca="1" si="63"/>
        <v>0.86461415768447814</v>
      </c>
    </row>
    <row r="2006" spans="5:6" x14ac:dyDescent="0.25">
      <c r="E2006" s="62">
        <f t="shared" ca="1" si="62"/>
        <v>0.7027534446717516</v>
      </c>
      <c r="F2006" s="62">
        <f t="shared" ca="1" si="63"/>
        <v>1.6534423897310178</v>
      </c>
    </row>
    <row r="2007" spans="5:6" x14ac:dyDescent="0.25">
      <c r="E2007" s="62">
        <f t="shared" ca="1" si="62"/>
        <v>0.73580018927901492</v>
      </c>
      <c r="F2007" s="62">
        <f t="shared" ca="1" si="63"/>
        <v>1.816153211055753</v>
      </c>
    </row>
    <row r="2008" spans="5:6" x14ac:dyDescent="0.25">
      <c r="E2008" s="62">
        <f t="shared" ca="1" si="62"/>
        <v>0.7759379575363573</v>
      </c>
      <c r="F2008" s="62">
        <f t="shared" ca="1" si="63"/>
        <v>2.0547980612693424</v>
      </c>
    </row>
    <row r="2009" spans="5:6" x14ac:dyDescent="0.25">
      <c r="E2009" s="62">
        <f t="shared" ca="1" si="62"/>
        <v>0.91818154424662546</v>
      </c>
      <c r="F2009" s="62">
        <f t="shared" ca="1" si="63"/>
        <v>3.8721248144154936</v>
      </c>
    </row>
    <row r="2010" spans="5:6" x14ac:dyDescent="0.25">
      <c r="E2010" s="62">
        <f t="shared" ca="1" si="62"/>
        <v>0.22158784408402332</v>
      </c>
      <c r="F2010" s="62">
        <f t="shared" ca="1" si="63"/>
        <v>0.48277104758909689</v>
      </c>
    </row>
    <row r="2011" spans="5:6" x14ac:dyDescent="0.25">
      <c r="E2011" s="62">
        <f t="shared" ca="1" si="62"/>
        <v>0.74003318068247603</v>
      </c>
      <c r="F2011" s="62">
        <f t="shared" ca="1" si="63"/>
        <v>1.8389538733737274</v>
      </c>
    </row>
    <row r="2012" spans="5:6" x14ac:dyDescent="0.25">
      <c r="E2012" s="62">
        <f t="shared" ca="1" si="62"/>
        <v>0.77335045015972803</v>
      </c>
      <c r="F2012" s="62">
        <f t="shared" ca="1" si="63"/>
        <v>2.0377242091912864</v>
      </c>
    </row>
    <row r="2013" spans="5:6" x14ac:dyDescent="0.25">
      <c r="E2013" s="62">
        <f t="shared" ca="1" si="62"/>
        <v>0.8219709094677965</v>
      </c>
      <c r="F2013" s="62">
        <f t="shared" ca="1" si="63"/>
        <v>2.4118907171344417</v>
      </c>
    </row>
    <row r="2014" spans="5:6" x14ac:dyDescent="0.25">
      <c r="E2014" s="62">
        <f t="shared" ca="1" si="62"/>
        <v>0.67893158611697746</v>
      </c>
      <c r="F2014" s="62">
        <f t="shared" ca="1" si="63"/>
        <v>1.5503291928118448</v>
      </c>
    </row>
    <row r="2015" spans="5:6" x14ac:dyDescent="0.25">
      <c r="E2015" s="62">
        <f t="shared" ca="1" si="62"/>
        <v>0.22001547831417489</v>
      </c>
      <c r="F2015" s="62">
        <f t="shared" ca="1" si="63"/>
        <v>0.4802979973932428</v>
      </c>
    </row>
    <row r="2016" spans="5:6" x14ac:dyDescent="0.25">
      <c r="E2016" s="62">
        <f t="shared" ca="1" si="62"/>
        <v>7.4336790986653467E-2</v>
      </c>
      <c r="F2016" s="62">
        <f t="shared" ca="1" si="63"/>
        <v>0.24484650270586925</v>
      </c>
    </row>
    <row r="2017" spans="5:6" x14ac:dyDescent="0.25">
      <c r="E2017" s="62">
        <f t="shared" ca="1" si="62"/>
        <v>0.7175141621135428</v>
      </c>
      <c r="F2017" s="62">
        <f t="shared" ca="1" si="63"/>
        <v>1.7229847315367193</v>
      </c>
    </row>
    <row r="2018" spans="5:6" x14ac:dyDescent="0.25">
      <c r="E2018" s="62">
        <f t="shared" ca="1" si="62"/>
        <v>0.43836038271859479</v>
      </c>
      <c r="F2018" s="62">
        <f t="shared" ca="1" si="63"/>
        <v>0.86426247872627904</v>
      </c>
    </row>
    <row r="2019" spans="5:6" x14ac:dyDescent="0.25">
      <c r="E2019" s="62">
        <f t="shared" ca="1" si="62"/>
        <v>0.33055099794744069</v>
      </c>
      <c r="F2019" s="62">
        <f t="shared" ca="1" si="63"/>
        <v>0.66135662841781218</v>
      </c>
    </row>
    <row r="2020" spans="5:6" x14ac:dyDescent="0.25">
      <c r="E2020" s="62">
        <f t="shared" ca="1" si="62"/>
        <v>0.70886158999656679</v>
      </c>
      <c r="F2020" s="62">
        <f t="shared" ca="1" si="63"/>
        <v>1.6816520497280638</v>
      </c>
    </row>
    <row r="2021" spans="5:6" x14ac:dyDescent="0.25">
      <c r="E2021" s="62">
        <f t="shared" ca="1" si="62"/>
        <v>0.61894355424157921</v>
      </c>
      <c r="F2021" s="62">
        <f t="shared" ca="1" si="63"/>
        <v>1.3297548981879395</v>
      </c>
    </row>
    <row r="2022" spans="5:6" x14ac:dyDescent="0.25">
      <c r="E2022" s="62">
        <f t="shared" ca="1" si="62"/>
        <v>0.62511295187870008</v>
      </c>
      <c r="F2022" s="62">
        <f t="shared" ca="1" si="63"/>
        <v>1.3503010202082604</v>
      </c>
    </row>
    <row r="2023" spans="5:6" x14ac:dyDescent="0.25">
      <c r="E2023" s="62">
        <f t="shared" ca="1" si="62"/>
        <v>0.50322616652220031</v>
      </c>
      <c r="F2023" s="62">
        <f t="shared" ca="1" si="63"/>
        <v>1.0076305325527808</v>
      </c>
    </row>
    <row r="2024" spans="5:6" x14ac:dyDescent="0.25">
      <c r="E2024" s="62">
        <f t="shared" ca="1" si="62"/>
        <v>0.80939662065959661</v>
      </c>
      <c r="F2024" s="62">
        <f t="shared" ca="1" si="63"/>
        <v>2.3028220649624691</v>
      </c>
    </row>
    <row r="2025" spans="5:6" x14ac:dyDescent="0.25">
      <c r="E2025" s="62">
        <f t="shared" ca="1" si="62"/>
        <v>0.95901229141532329</v>
      </c>
      <c r="F2025" s="62">
        <f t="shared" ca="1" si="63"/>
        <v>5.5939767796282256</v>
      </c>
    </row>
    <row r="2026" spans="5:6" x14ac:dyDescent="0.25">
      <c r="E2026" s="62">
        <f t="shared" ca="1" si="62"/>
        <v>0.70736040559345525</v>
      </c>
      <c r="F2026" s="62">
        <f t="shared" ca="1" si="63"/>
        <v>1.6746468213505656</v>
      </c>
    </row>
    <row r="2027" spans="5:6" x14ac:dyDescent="0.25">
      <c r="E2027" s="62">
        <f t="shared" ca="1" si="62"/>
        <v>0.75451168993207618</v>
      </c>
      <c r="F2027" s="62">
        <f t="shared" ca="1" si="63"/>
        <v>1.9208654569780412</v>
      </c>
    </row>
    <row r="2028" spans="5:6" x14ac:dyDescent="0.25">
      <c r="E2028" s="62">
        <f t="shared" ca="1" si="62"/>
        <v>0.97282140477440238</v>
      </c>
      <c r="F2028" s="62">
        <f t="shared" ca="1" si="63"/>
        <v>6.8622655744809142</v>
      </c>
    </row>
    <row r="2029" spans="5:6" x14ac:dyDescent="0.25">
      <c r="E2029" s="62">
        <f t="shared" ca="1" si="62"/>
        <v>0.88413297153208747</v>
      </c>
      <c r="F2029" s="62">
        <f t="shared" ca="1" si="63"/>
        <v>3.1652536924809684</v>
      </c>
    </row>
    <row r="2030" spans="5:6" x14ac:dyDescent="0.25">
      <c r="E2030" s="62">
        <f t="shared" ca="1" si="62"/>
        <v>0.45183632963056486</v>
      </c>
      <c r="F2030" s="62">
        <f t="shared" ca="1" si="63"/>
        <v>0.89244617325490561</v>
      </c>
    </row>
    <row r="2031" spans="5:6" x14ac:dyDescent="0.25">
      <c r="E2031" s="62">
        <f t="shared" ca="1" si="62"/>
        <v>0.92705336845330455</v>
      </c>
      <c r="F2031" s="62">
        <f t="shared" ca="1" si="63"/>
        <v>4.1268750892450816</v>
      </c>
    </row>
    <row r="2032" spans="5:6" x14ac:dyDescent="0.25">
      <c r="E2032" s="62">
        <f t="shared" ca="1" si="62"/>
        <v>0.17121525343398336</v>
      </c>
      <c r="F2032" s="62">
        <f t="shared" ca="1" si="63"/>
        <v>0.40396072237216757</v>
      </c>
    </row>
    <row r="2033" spans="5:6" x14ac:dyDescent="0.25">
      <c r="E2033" s="62">
        <f t="shared" ca="1" si="62"/>
        <v>0.77634267103659305</v>
      </c>
      <c r="F2033" s="62">
        <f t="shared" ca="1" si="63"/>
        <v>2.0574926844146844</v>
      </c>
    </row>
    <row r="2034" spans="5:6" x14ac:dyDescent="0.25">
      <c r="E2034" s="62">
        <f t="shared" ca="1" si="62"/>
        <v>0.22539054870241593</v>
      </c>
      <c r="F2034" s="62">
        <f t="shared" ca="1" si="63"/>
        <v>0.48875885241748418</v>
      </c>
    </row>
    <row r="2035" spans="5:6" x14ac:dyDescent="0.25">
      <c r="E2035" s="62">
        <f t="shared" ca="1" si="62"/>
        <v>0.82272302962123933</v>
      </c>
      <c r="F2035" s="62">
        <f t="shared" ca="1" si="63"/>
        <v>2.4187462634821335</v>
      </c>
    </row>
    <row r="2036" spans="5:6" x14ac:dyDescent="0.25">
      <c r="E2036" s="62">
        <f t="shared" ca="1" si="62"/>
        <v>4.038540384465783E-2</v>
      </c>
      <c r="F2036" s="62">
        <f t="shared" ca="1" si="63"/>
        <v>0.17742463082468393</v>
      </c>
    </row>
    <row r="2037" spans="5:6" x14ac:dyDescent="0.25">
      <c r="E2037" s="62">
        <f t="shared" ca="1" si="62"/>
        <v>0.16725729651223842</v>
      </c>
      <c r="F2037" s="62">
        <f t="shared" ca="1" si="63"/>
        <v>0.39776600851186023</v>
      </c>
    </row>
    <row r="2038" spans="5:6" x14ac:dyDescent="0.25">
      <c r="E2038" s="62">
        <f t="shared" ca="1" si="62"/>
        <v>0.74848012946037301</v>
      </c>
      <c r="F2038" s="62">
        <f t="shared" ca="1" si="63"/>
        <v>1.8859743286950501</v>
      </c>
    </row>
    <row r="2039" spans="5:6" x14ac:dyDescent="0.25">
      <c r="E2039" s="62">
        <f t="shared" ca="1" si="62"/>
        <v>8.1006458378453217E-2</v>
      </c>
      <c r="F2039" s="62">
        <f t="shared" ca="1" si="63"/>
        <v>0.25681746866736915</v>
      </c>
    </row>
    <row r="2040" spans="5:6" x14ac:dyDescent="0.25">
      <c r="E2040" s="62">
        <f t="shared" ca="1" si="62"/>
        <v>0.7128363432716428</v>
      </c>
      <c r="F2040" s="62">
        <f t="shared" ca="1" si="63"/>
        <v>1.7004337726501637</v>
      </c>
    </row>
    <row r="2041" spans="5:6" x14ac:dyDescent="0.25">
      <c r="E2041" s="62">
        <f t="shared" ca="1" si="62"/>
        <v>9.4557739613582381E-2</v>
      </c>
      <c r="F2041" s="62">
        <f t="shared" ca="1" si="63"/>
        <v>0.2803765687833516</v>
      </c>
    </row>
    <row r="2042" spans="5:6" x14ac:dyDescent="0.25">
      <c r="E2042" s="62">
        <f t="shared" ca="1" si="62"/>
        <v>0.30013415818668077</v>
      </c>
      <c r="F2042" s="62">
        <f t="shared" ca="1" si="63"/>
        <v>0.60961777961962538</v>
      </c>
    </row>
    <row r="2043" spans="5:6" x14ac:dyDescent="0.25">
      <c r="E2043" s="62">
        <f t="shared" ca="1" si="62"/>
        <v>0.57060853377068099</v>
      </c>
      <c r="F2043" s="62">
        <f t="shared" ca="1" si="63"/>
        <v>1.1821536073444208</v>
      </c>
    </row>
    <row r="2044" spans="5:6" x14ac:dyDescent="0.25">
      <c r="E2044" s="62">
        <f t="shared" ca="1" si="62"/>
        <v>0.38239618131044506</v>
      </c>
      <c r="F2044" s="62">
        <f t="shared" ca="1" si="63"/>
        <v>0.75451804231125197</v>
      </c>
    </row>
    <row r="2045" spans="5:6" x14ac:dyDescent="0.25">
      <c r="E2045" s="62">
        <f t="shared" ca="1" si="62"/>
        <v>0.85268332676741854</v>
      </c>
      <c r="F2045" s="62">
        <f t="shared" ca="1" si="63"/>
        <v>2.7292086249790528</v>
      </c>
    </row>
    <row r="2046" spans="5:6" x14ac:dyDescent="0.25">
      <c r="E2046" s="62">
        <f t="shared" ca="1" si="62"/>
        <v>0.33490890348082458</v>
      </c>
      <c r="F2046" s="62">
        <f t="shared" ca="1" si="63"/>
        <v>0.66892888113279858</v>
      </c>
    </row>
    <row r="2047" spans="5:6" x14ac:dyDescent="0.25">
      <c r="E2047" s="62">
        <f t="shared" ca="1" si="62"/>
        <v>0.5246532346857079</v>
      </c>
      <c r="F2047" s="62">
        <f t="shared" ca="1" si="63"/>
        <v>1.0598513960684173</v>
      </c>
    </row>
    <row r="2048" spans="5:6" x14ac:dyDescent="0.25">
      <c r="E2048" s="62">
        <f t="shared" ca="1" si="62"/>
        <v>6.3930013600815627E-2</v>
      </c>
      <c r="F2048" s="62">
        <f t="shared" ca="1" si="63"/>
        <v>0.22552473683443464</v>
      </c>
    </row>
    <row r="2049" spans="5:6" x14ac:dyDescent="0.25">
      <c r="E2049" s="62">
        <f t="shared" ca="1" si="62"/>
        <v>6.0435370170025537E-2</v>
      </c>
      <c r="F2049" s="62">
        <f t="shared" ca="1" si="63"/>
        <v>0.2188242707139508</v>
      </c>
    </row>
    <row r="2050" spans="5:6" x14ac:dyDescent="0.25">
      <c r="E2050" s="62">
        <f t="shared" ca="1" si="62"/>
        <v>3.9558030269522648E-2</v>
      </c>
      <c r="F2050" s="62">
        <f t="shared" ca="1" si="63"/>
        <v>0.17557276531602642</v>
      </c>
    </row>
    <row r="2051" spans="5:6" x14ac:dyDescent="0.25">
      <c r="E2051" s="62">
        <f t="shared" ca="1" si="62"/>
        <v>0.31522986230102212</v>
      </c>
      <c r="F2051" s="62">
        <f t="shared" ca="1" si="63"/>
        <v>0.63506264993780648</v>
      </c>
    </row>
    <row r="2052" spans="5:6" x14ac:dyDescent="0.25">
      <c r="E2052" s="62">
        <f t="shared" ref="E2052:E2115" ca="1" si="64">RAND()</f>
        <v>0.73016737640900498</v>
      </c>
      <c r="F2052" s="62">
        <f t="shared" ref="F2052:F2115" ca="1" si="65">_xlfn.F.INV(E2052,$C$3,$C$4)</f>
        <v>1.7865586768982031</v>
      </c>
    </row>
    <row r="2053" spans="5:6" x14ac:dyDescent="0.25">
      <c r="E2053" s="62">
        <f t="shared" ca="1" si="64"/>
        <v>0.77041836380902073</v>
      </c>
      <c r="F2053" s="62">
        <f t="shared" ca="1" si="65"/>
        <v>2.0186919175655635</v>
      </c>
    </row>
    <row r="2054" spans="5:6" x14ac:dyDescent="0.25">
      <c r="E2054" s="62">
        <f t="shared" ca="1" si="64"/>
        <v>0.75339631655926675</v>
      </c>
      <c r="F2054" s="62">
        <f t="shared" ca="1" si="65"/>
        <v>1.9143270668853181</v>
      </c>
    </row>
    <row r="2055" spans="5:6" x14ac:dyDescent="0.25">
      <c r="E2055" s="62">
        <f t="shared" ca="1" si="64"/>
        <v>0.45283301937292364</v>
      </c>
      <c r="F2055" s="62">
        <f t="shared" ca="1" si="65"/>
        <v>0.89456115855909779</v>
      </c>
    </row>
    <row r="2056" spans="5:6" x14ac:dyDescent="0.25">
      <c r="E2056" s="62">
        <f t="shared" ca="1" si="64"/>
        <v>0.57904748514276494</v>
      </c>
      <c r="F2056" s="62">
        <f t="shared" ca="1" si="65"/>
        <v>1.2063712498423875</v>
      </c>
    </row>
    <row r="2057" spans="5:6" x14ac:dyDescent="0.25">
      <c r="E2057" s="62">
        <f t="shared" ca="1" si="64"/>
        <v>0.19567097442309922</v>
      </c>
      <c r="F2057" s="62">
        <f t="shared" ca="1" si="65"/>
        <v>0.442164905448791</v>
      </c>
    </row>
    <row r="2058" spans="5:6" x14ac:dyDescent="0.25">
      <c r="E2058" s="62">
        <f t="shared" ca="1" si="64"/>
        <v>0.61950996002400427</v>
      </c>
      <c r="F2058" s="62">
        <f t="shared" ca="1" si="65"/>
        <v>1.3316234090033994</v>
      </c>
    </row>
    <row r="2059" spans="5:6" x14ac:dyDescent="0.25">
      <c r="E2059" s="62">
        <f t="shared" ca="1" si="64"/>
        <v>0.85257755166468807</v>
      </c>
      <c r="F2059" s="62">
        <f t="shared" ca="1" si="65"/>
        <v>2.7279633681174871</v>
      </c>
    </row>
    <row r="2060" spans="5:6" x14ac:dyDescent="0.25">
      <c r="E2060" s="62">
        <f t="shared" ca="1" si="64"/>
        <v>0.88955621740481772</v>
      </c>
      <c r="F2060" s="62">
        <f t="shared" ca="1" si="65"/>
        <v>3.25713931581046</v>
      </c>
    </row>
    <row r="2061" spans="5:6" x14ac:dyDescent="0.25">
      <c r="E2061" s="62">
        <f t="shared" ca="1" si="64"/>
        <v>8.5858896102942395E-2</v>
      </c>
      <c r="F2061" s="62">
        <f t="shared" ca="1" si="65"/>
        <v>0.2653600253708473</v>
      </c>
    </row>
    <row r="2062" spans="5:6" x14ac:dyDescent="0.25">
      <c r="E2062" s="62">
        <f t="shared" ca="1" si="64"/>
        <v>0.73163316497332798</v>
      </c>
      <c r="F2062" s="62">
        <f t="shared" ca="1" si="65"/>
        <v>1.794179920417001</v>
      </c>
    </row>
    <row r="2063" spans="5:6" x14ac:dyDescent="0.25">
      <c r="E2063" s="62">
        <f t="shared" ca="1" si="64"/>
        <v>0.36310940364683719</v>
      </c>
      <c r="F2063" s="62">
        <f t="shared" ca="1" si="65"/>
        <v>0.71903298504271007</v>
      </c>
    </row>
    <row r="2064" spans="5:6" x14ac:dyDescent="0.25">
      <c r="E2064" s="62">
        <f t="shared" ca="1" si="64"/>
        <v>0.48774394150665901</v>
      </c>
      <c r="F2064" s="62">
        <f t="shared" ca="1" si="65"/>
        <v>0.97153044139801137</v>
      </c>
    </row>
    <row r="2065" spans="5:6" x14ac:dyDescent="0.25">
      <c r="E2065" s="62">
        <f t="shared" ca="1" si="64"/>
        <v>0.80501102134461966</v>
      </c>
      <c r="F2065" s="62">
        <f t="shared" ca="1" si="65"/>
        <v>2.2670623107838401</v>
      </c>
    </row>
    <row r="2066" spans="5:6" x14ac:dyDescent="0.25">
      <c r="E2066" s="62">
        <f t="shared" ca="1" si="64"/>
        <v>0.45986495315263887</v>
      </c>
      <c r="F2066" s="62">
        <f t="shared" ca="1" si="65"/>
        <v>0.90960684445671314</v>
      </c>
    </row>
    <row r="2067" spans="5:6" x14ac:dyDescent="0.25">
      <c r="E2067" s="62">
        <f t="shared" ca="1" si="64"/>
        <v>0.93154483206779104</v>
      </c>
      <c r="F2067" s="62">
        <f t="shared" ca="1" si="65"/>
        <v>4.2728844843628364</v>
      </c>
    </row>
    <row r="2068" spans="5:6" x14ac:dyDescent="0.25">
      <c r="E2068" s="62">
        <f t="shared" ca="1" si="64"/>
        <v>0.58276509130237364</v>
      </c>
      <c r="F2068" s="62">
        <f t="shared" ca="1" si="65"/>
        <v>1.2172331580328926</v>
      </c>
    </row>
    <row r="2069" spans="5:6" x14ac:dyDescent="0.25">
      <c r="E2069" s="62">
        <f t="shared" ca="1" si="64"/>
        <v>0.9668956768930087</v>
      </c>
      <c r="F2069" s="62">
        <f t="shared" ca="1" si="65"/>
        <v>6.2277007231977484</v>
      </c>
    </row>
    <row r="2070" spans="5:6" x14ac:dyDescent="0.25">
      <c r="E2070" s="62">
        <f t="shared" ca="1" si="64"/>
        <v>0.6886489417556495</v>
      </c>
      <c r="F2070" s="62">
        <f t="shared" ca="1" si="65"/>
        <v>1.591133484716754</v>
      </c>
    </row>
    <row r="2071" spans="5:6" x14ac:dyDescent="0.25">
      <c r="E2071" s="62">
        <f t="shared" ca="1" si="64"/>
        <v>0.48340334088139347</v>
      </c>
      <c r="F2071" s="62">
        <f t="shared" ca="1" si="65"/>
        <v>0.96163778431172731</v>
      </c>
    </row>
    <row r="2072" spans="5:6" x14ac:dyDescent="0.25">
      <c r="E2072" s="62">
        <f t="shared" ca="1" si="64"/>
        <v>0.21932661964686495</v>
      </c>
      <c r="F2072" s="62">
        <f t="shared" ca="1" si="65"/>
        <v>0.47921504003655901</v>
      </c>
    </row>
    <row r="2073" spans="5:6" x14ac:dyDescent="0.25">
      <c r="E2073" s="62">
        <f t="shared" ca="1" si="64"/>
        <v>0.43993213445451462</v>
      </c>
      <c r="F2073" s="62">
        <f t="shared" ca="1" si="65"/>
        <v>0.86751095569384173</v>
      </c>
    </row>
    <row r="2074" spans="5:6" x14ac:dyDescent="0.25">
      <c r="E2074" s="62">
        <f t="shared" ca="1" si="64"/>
        <v>0.23950843447742654</v>
      </c>
      <c r="F2074" s="62">
        <f t="shared" ca="1" si="65"/>
        <v>0.51108707055904767</v>
      </c>
    </row>
    <row r="2075" spans="5:6" x14ac:dyDescent="0.25">
      <c r="E2075" s="62">
        <f t="shared" ca="1" si="64"/>
        <v>0.94202369076255499</v>
      </c>
      <c r="F2075" s="62">
        <f t="shared" ca="1" si="65"/>
        <v>4.6721402168954844</v>
      </c>
    </row>
    <row r="2076" spans="5:6" x14ac:dyDescent="0.25">
      <c r="E2076" s="62">
        <f t="shared" ca="1" si="64"/>
        <v>0.13555083136510793</v>
      </c>
      <c r="F2076" s="62">
        <f t="shared" ca="1" si="65"/>
        <v>0.34771599721769103</v>
      </c>
    </row>
    <row r="2077" spans="5:6" x14ac:dyDescent="0.25">
      <c r="E2077" s="62">
        <f t="shared" ca="1" si="64"/>
        <v>0.29079736020720992</v>
      </c>
      <c r="F2077" s="62">
        <f t="shared" ca="1" si="65"/>
        <v>0.59408873699259157</v>
      </c>
    </row>
    <row r="2078" spans="5:6" x14ac:dyDescent="0.25">
      <c r="E2078" s="62">
        <f t="shared" ca="1" si="64"/>
        <v>0.85708313496374577</v>
      </c>
      <c r="F2078" s="62">
        <f t="shared" ca="1" si="65"/>
        <v>2.7821201113421563</v>
      </c>
    </row>
    <row r="2079" spans="5:6" x14ac:dyDescent="0.25">
      <c r="E2079" s="62">
        <f t="shared" ca="1" si="64"/>
        <v>0.47020181191261157</v>
      </c>
      <c r="F2079" s="62">
        <f t="shared" ca="1" si="65"/>
        <v>0.93213038317859642</v>
      </c>
    </row>
    <row r="2080" spans="5:6" x14ac:dyDescent="0.25">
      <c r="E2080" s="62">
        <f t="shared" ca="1" si="64"/>
        <v>0.59376443696854031</v>
      </c>
      <c r="F2080" s="62">
        <f t="shared" ca="1" si="65"/>
        <v>1.2500957134117527</v>
      </c>
    </row>
    <row r="2081" spans="5:6" x14ac:dyDescent="0.25">
      <c r="E2081" s="62">
        <f t="shared" ca="1" si="64"/>
        <v>1.2957824041638366E-3</v>
      </c>
      <c r="F2081" s="62">
        <f t="shared" ca="1" si="65"/>
        <v>3.7480151114844616E-2</v>
      </c>
    </row>
    <row r="2082" spans="5:6" x14ac:dyDescent="0.25">
      <c r="E2082" s="62">
        <f t="shared" ca="1" si="64"/>
        <v>2.1334003595058437E-2</v>
      </c>
      <c r="F2082" s="62">
        <f t="shared" ca="1" si="65"/>
        <v>0.12966535258722076</v>
      </c>
    </row>
    <row r="2083" spans="5:6" x14ac:dyDescent="0.25">
      <c r="E2083" s="62">
        <f t="shared" ca="1" si="64"/>
        <v>0.62476593721361795</v>
      </c>
      <c r="F2083" s="62">
        <f t="shared" ca="1" si="65"/>
        <v>1.349133880416749</v>
      </c>
    </row>
    <row r="2084" spans="5:6" x14ac:dyDescent="0.25">
      <c r="E2084" s="62">
        <f t="shared" ca="1" si="64"/>
        <v>8.0448274723266655E-2</v>
      </c>
      <c r="F2084" s="62">
        <f t="shared" ca="1" si="65"/>
        <v>0.25582626095988897</v>
      </c>
    </row>
    <row r="2085" spans="5:6" x14ac:dyDescent="0.25">
      <c r="E2085" s="62">
        <f t="shared" ca="1" si="64"/>
        <v>0.3608823159255079</v>
      </c>
      <c r="F2085" s="62">
        <f t="shared" ca="1" si="65"/>
        <v>0.71500231107892986</v>
      </c>
    </row>
    <row r="2086" spans="5:6" x14ac:dyDescent="0.25">
      <c r="E2086" s="62">
        <f t="shared" ca="1" si="64"/>
        <v>0.50330076620032904</v>
      </c>
      <c r="F2086" s="62">
        <f t="shared" ca="1" si="65"/>
        <v>1.0078076672456475</v>
      </c>
    </row>
    <row r="2087" spans="5:6" x14ac:dyDescent="0.25">
      <c r="E2087" s="62">
        <f t="shared" ca="1" si="64"/>
        <v>0.16238577853165259</v>
      </c>
      <c r="F2087" s="62">
        <f t="shared" ca="1" si="65"/>
        <v>0.39013103802290805</v>
      </c>
    </row>
    <row r="2088" spans="5:6" x14ac:dyDescent="0.25">
      <c r="E2088" s="62">
        <f t="shared" ca="1" si="64"/>
        <v>0.76855276881645995</v>
      </c>
      <c r="F2088" s="62">
        <f t="shared" ca="1" si="65"/>
        <v>2.0067521596448801</v>
      </c>
    </row>
    <row r="2089" spans="5:6" x14ac:dyDescent="0.25">
      <c r="E2089" s="62">
        <f t="shared" ca="1" si="64"/>
        <v>0.74154248700941094</v>
      </c>
      <c r="F2089" s="62">
        <f t="shared" ca="1" si="65"/>
        <v>1.8472041011502232</v>
      </c>
    </row>
    <row r="2090" spans="5:6" x14ac:dyDescent="0.25">
      <c r="E2090" s="62">
        <f t="shared" ca="1" si="64"/>
        <v>0.34294604867545497</v>
      </c>
      <c r="F2090" s="62">
        <f t="shared" ca="1" si="65"/>
        <v>0.68300898904055918</v>
      </c>
    </row>
    <row r="2091" spans="5:6" x14ac:dyDescent="0.25">
      <c r="E2091" s="62">
        <f t="shared" ca="1" si="64"/>
        <v>0.83439268879623352</v>
      </c>
      <c r="F2091" s="62">
        <f t="shared" ca="1" si="65"/>
        <v>2.5304830701032235</v>
      </c>
    </row>
    <row r="2092" spans="5:6" x14ac:dyDescent="0.25">
      <c r="E2092" s="62">
        <f t="shared" ca="1" si="64"/>
        <v>0.60600471256250166</v>
      </c>
      <c r="F2092" s="62">
        <f t="shared" ca="1" si="65"/>
        <v>1.2880122061728525</v>
      </c>
    </row>
    <row r="2093" spans="5:6" x14ac:dyDescent="0.25">
      <c r="E2093" s="62">
        <f t="shared" ca="1" si="64"/>
        <v>0.24175051969106209</v>
      </c>
      <c r="F2093" s="62">
        <f t="shared" ca="1" si="65"/>
        <v>0.51464920946274162</v>
      </c>
    </row>
    <row r="2094" spans="5:6" x14ac:dyDescent="0.25">
      <c r="E2094" s="62">
        <f t="shared" ca="1" si="64"/>
        <v>0.50871767864551265</v>
      </c>
      <c r="F2094" s="62">
        <f t="shared" ca="1" si="65"/>
        <v>1.0207547985336729</v>
      </c>
    </row>
    <row r="2095" spans="5:6" x14ac:dyDescent="0.25">
      <c r="E2095" s="62">
        <f t="shared" ca="1" si="64"/>
        <v>0.95067836359652969</v>
      </c>
      <c r="F2095" s="62">
        <f t="shared" ca="1" si="65"/>
        <v>5.0863509267536386</v>
      </c>
    </row>
    <row r="2096" spans="5:6" x14ac:dyDescent="0.25">
      <c r="E2096" s="62">
        <f t="shared" ca="1" si="64"/>
        <v>8.5803787593256686E-2</v>
      </c>
      <c r="F2096" s="62">
        <f t="shared" ca="1" si="65"/>
        <v>0.26526372394588205</v>
      </c>
    </row>
    <row r="2097" spans="5:6" x14ac:dyDescent="0.25">
      <c r="E2097" s="62">
        <f t="shared" ca="1" si="64"/>
        <v>0.16788081517912379</v>
      </c>
      <c r="F2097" s="62">
        <f t="shared" ca="1" si="65"/>
        <v>0.39874234799733138</v>
      </c>
    </row>
    <row r="2098" spans="5:6" x14ac:dyDescent="0.25">
      <c r="E2098" s="62">
        <f t="shared" ca="1" si="64"/>
        <v>0.62348459330043315</v>
      </c>
      <c r="F2098" s="62">
        <f t="shared" ca="1" si="65"/>
        <v>1.344836201715631</v>
      </c>
    </row>
    <row r="2099" spans="5:6" x14ac:dyDescent="0.25">
      <c r="E2099" s="62">
        <f t="shared" ca="1" si="64"/>
        <v>0.85443525215195526</v>
      </c>
      <c r="F2099" s="62">
        <f t="shared" ca="1" si="65"/>
        <v>2.7500137099599749</v>
      </c>
    </row>
    <row r="2100" spans="5:6" x14ac:dyDescent="0.25">
      <c r="E2100" s="62">
        <f t="shared" ca="1" si="64"/>
        <v>0.90334011918745649</v>
      </c>
      <c r="F2100" s="62">
        <f t="shared" ca="1" si="65"/>
        <v>3.5216849824283267</v>
      </c>
    </row>
    <row r="2101" spans="5:6" x14ac:dyDescent="0.25">
      <c r="E2101" s="62">
        <f t="shared" ca="1" si="64"/>
        <v>0.90272832901169586</v>
      </c>
      <c r="F2101" s="62">
        <f t="shared" ca="1" si="65"/>
        <v>3.5088574576558185</v>
      </c>
    </row>
    <row r="2102" spans="5:6" x14ac:dyDescent="0.25">
      <c r="E2102" s="62">
        <f t="shared" ca="1" si="64"/>
        <v>0.47435228053205281</v>
      </c>
      <c r="F2102" s="62">
        <f t="shared" ca="1" si="65"/>
        <v>0.94131536117921255</v>
      </c>
    </row>
    <row r="2103" spans="5:6" x14ac:dyDescent="0.25">
      <c r="E2103" s="62">
        <f t="shared" ca="1" si="64"/>
        <v>2.5977144306315703E-2</v>
      </c>
      <c r="F2103" s="62">
        <f t="shared" ca="1" si="65"/>
        <v>0.14255495287644226</v>
      </c>
    </row>
    <row r="2104" spans="5:6" x14ac:dyDescent="0.25">
      <c r="E2104" s="62">
        <f t="shared" ca="1" si="64"/>
        <v>0.11104730626180148</v>
      </c>
      <c r="F2104" s="62">
        <f t="shared" ca="1" si="65"/>
        <v>0.30801371694508684</v>
      </c>
    </row>
    <row r="2105" spans="5:6" x14ac:dyDescent="0.25">
      <c r="E2105" s="62">
        <f t="shared" ca="1" si="64"/>
        <v>0.13642505846849573</v>
      </c>
      <c r="F2105" s="62">
        <f t="shared" ca="1" si="65"/>
        <v>0.3491112686875632</v>
      </c>
    </row>
    <row r="2106" spans="5:6" x14ac:dyDescent="0.25">
      <c r="E2106" s="62">
        <f t="shared" ca="1" si="64"/>
        <v>0.70817148601942703</v>
      </c>
      <c r="F2106" s="62">
        <f t="shared" ca="1" si="65"/>
        <v>1.6784257704010319</v>
      </c>
    </row>
    <row r="2107" spans="5:6" x14ac:dyDescent="0.25">
      <c r="E2107" s="62">
        <f t="shared" ca="1" si="64"/>
        <v>0.78832371494570408</v>
      </c>
      <c r="F2107" s="62">
        <f t="shared" ca="1" si="65"/>
        <v>2.140381839624736</v>
      </c>
    </row>
    <row r="2108" spans="5:6" x14ac:dyDescent="0.25">
      <c r="E2108" s="62">
        <f t="shared" ca="1" si="64"/>
        <v>0.12279886070387336</v>
      </c>
      <c r="F2108" s="62">
        <f t="shared" ca="1" si="65"/>
        <v>0.3272146441771997</v>
      </c>
    </row>
    <row r="2109" spans="5:6" x14ac:dyDescent="0.25">
      <c r="E2109" s="62">
        <f t="shared" ca="1" si="64"/>
        <v>0.52619196291056847</v>
      </c>
      <c r="F2109" s="62">
        <f t="shared" ca="1" si="65"/>
        <v>1.0637095793911435</v>
      </c>
    </row>
    <row r="2110" spans="5:6" x14ac:dyDescent="0.25">
      <c r="E2110" s="62">
        <f t="shared" ca="1" si="64"/>
        <v>0.56463069879209904</v>
      </c>
      <c r="F2110" s="62">
        <f t="shared" ca="1" si="65"/>
        <v>1.1653544976397894</v>
      </c>
    </row>
    <row r="2111" spans="5:6" x14ac:dyDescent="0.25">
      <c r="E2111" s="62">
        <f t="shared" ca="1" si="64"/>
        <v>0.4302853951043123</v>
      </c>
      <c r="F2111" s="62">
        <f t="shared" ca="1" si="65"/>
        <v>0.84772844043352258</v>
      </c>
    </row>
    <row r="2112" spans="5:6" x14ac:dyDescent="0.25">
      <c r="E2112" s="62">
        <f t="shared" ca="1" si="64"/>
        <v>3.6436251622513072E-2</v>
      </c>
      <c r="F2112" s="62">
        <f t="shared" ca="1" si="65"/>
        <v>0.16844728303124593</v>
      </c>
    </row>
    <row r="2113" spans="5:6" x14ac:dyDescent="0.25">
      <c r="E2113" s="62">
        <f t="shared" ca="1" si="64"/>
        <v>0.56256069717762724</v>
      </c>
      <c r="F2113" s="62">
        <f t="shared" ca="1" si="65"/>
        <v>1.159603897792489</v>
      </c>
    </row>
    <row r="2114" spans="5:6" x14ac:dyDescent="0.25">
      <c r="E2114" s="62">
        <f t="shared" ca="1" si="64"/>
        <v>0.68378708839977131</v>
      </c>
      <c r="F2114" s="62">
        <f t="shared" ca="1" si="65"/>
        <v>1.5705119751550554</v>
      </c>
    </row>
    <row r="2115" spans="5:6" x14ac:dyDescent="0.25">
      <c r="E2115" s="62">
        <f t="shared" ca="1" si="64"/>
        <v>0.80712950533255434</v>
      </c>
      <c r="F2115" s="62">
        <f t="shared" ca="1" si="65"/>
        <v>2.2841980642304898</v>
      </c>
    </row>
    <row r="2116" spans="5:6" x14ac:dyDescent="0.25">
      <c r="E2116" s="62">
        <f t="shared" ref="E2116:E2160" ca="1" si="66">RAND()</f>
        <v>0.87304617050341182</v>
      </c>
      <c r="F2116" s="62">
        <f t="shared" ref="F2116:F2160" ca="1" si="67">_xlfn.F.INV(E2116,$C$3,$C$4)</f>
        <v>2.9946588188969754</v>
      </c>
    </row>
    <row r="2117" spans="5:6" x14ac:dyDescent="0.25">
      <c r="E2117" s="62">
        <f t="shared" ca="1" si="66"/>
        <v>0.61844876600801069</v>
      </c>
      <c r="F2117" s="62">
        <f t="shared" ca="1" si="67"/>
        <v>1.3281255496072764</v>
      </c>
    </row>
    <row r="2118" spans="5:6" x14ac:dyDescent="0.25">
      <c r="E2118" s="62">
        <f t="shared" ca="1" si="66"/>
        <v>0.80383113896932179</v>
      </c>
      <c r="F2118" s="62">
        <f t="shared" ca="1" si="67"/>
        <v>2.2576280123003176</v>
      </c>
    </row>
    <row r="2119" spans="5:6" x14ac:dyDescent="0.25">
      <c r="E2119" s="62">
        <f t="shared" ca="1" si="66"/>
        <v>0.55119851482926119</v>
      </c>
      <c r="F2119" s="62">
        <f t="shared" ca="1" si="67"/>
        <v>1.1286267218428419</v>
      </c>
    </row>
    <row r="2120" spans="5:6" x14ac:dyDescent="0.25">
      <c r="E2120" s="62">
        <f t="shared" ca="1" si="66"/>
        <v>0.44841506140990439</v>
      </c>
      <c r="F2120" s="62">
        <f t="shared" ca="1" si="67"/>
        <v>0.88521872146218017</v>
      </c>
    </row>
    <row r="2121" spans="5:6" x14ac:dyDescent="0.25">
      <c r="E2121" s="62">
        <f t="shared" ca="1" si="66"/>
        <v>0.49431458231621717</v>
      </c>
      <c r="F2121" s="62">
        <f t="shared" ca="1" si="67"/>
        <v>0.98669288240966713</v>
      </c>
    </row>
    <row r="2122" spans="5:6" x14ac:dyDescent="0.25">
      <c r="E2122" s="62">
        <f t="shared" ca="1" si="66"/>
        <v>0.2702755362118654</v>
      </c>
      <c r="F2122" s="62">
        <f t="shared" ca="1" si="67"/>
        <v>0.56045434558440466</v>
      </c>
    </row>
    <row r="2123" spans="5:6" x14ac:dyDescent="0.25">
      <c r="E2123" s="62">
        <f t="shared" ca="1" si="66"/>
        <v>0.49471235590262097</v>
      </c>
      <c r="F2123" s="62">
        <f t="shared" ca="1" si="67"/>
        <v>0.98761817271242736</v>
      </c>
    </row>
    <row r="2124" spans="5:6" x14ac:dyDescent="0.25">
      <c r="E2124" s="62">
        <f t="shared" ca="1" si="66"/>
        <v>0.78357636143107567</v>
      </c>
      <c r="F2124" s="62">
        <f t="shared" ca="1" si="67"/>
        <v>2.1067959836666939</v>
      </c>
    </row>
    <row r="2125" spans="5:6" x14ac:dyDescent="0.25">
      <c r="E2125" s="62">
        <f t="shared" ca="1" si="66"/>
        <v>0.30955880729208729</v>
      </c>
      <c r="F2125" s="62">
        <f t="shared" ca="1" si="67"/>
        <v>0.62545247231493772</v>
      </c>
    </row>
    <row r="2126" spans="5:6" x14ac:dyDescent="0.25">
      <c r="E2126" s="62">
        <f t="shared" ca="1" si="66"/>
        <v>6.0821749146650173E-2</v>
      </c>
      <c r="F2126" s="62">
        <f t="shared" ca="1" si="67"/>
        <v>0.21957104883052533</v>
      </c>
    </row>
    <row r="2127" spans="5:6" x14ac:dyDescent="0.25">
      <c r="E2127" s="62">
        <f t="shared" ca="1" si="66"/>
        <v>0.81518507135415008</v>
      </c>
      <c r="F2127" s="62">
        <f t="shared" ca="1" si="67"/>
        <v>2.3517733822076372</v>
      </c>
    </row>
    <row r="2128" spans="5:6" x14ac:dyDescent="0.25">
      <c r="E2128" s="62">
        <f t="shared" ca="1" si="66"/>
        <v>7.5328578130986479E-2</v>
      </c>
      <c r="F2128" s="62">
        <f t="shared" ca="1" si="67"/>
        <v>0.24664495411646642</v>
      </c>
    </row>
    <row r="2129" spans="5:6" x14ac:dyDescent="0.25">
      <c r="E2129" s="62">
        <f t="shared" ca="1" si="66"/>
        <v>0.51404339533147492</v>
      </c>
      <c r="F2129" s="62">
        <f t="shared" ca="1" si="67"/>
        <v>1.0336503041196929</v>
      </c>
    </row>
    <row r="2130" spans="5:6" x14ac:dyDescent="0.25">
      <c r="E2130" s="62">
        <f t="shared" ca="1" si="66"/>
        <v>9.6073681769552999E-2</v>
      </c>
      <c r="F2130" s="62">
        <f t="shared" ca="1" si="67"/>
        <v>0.28295893037264613</v>
      </c>
    </row>
    <row r="2131" spans="5:6" x14ac:dyDescent="0.25">
      <c r="E2131" s="62">
        <f t="shared" ca="1" si="66"/>
        <v>0.47472451621707645</v>
      </c>
      <c r="F2131" s="62">
        <f t="shared" ca="1" si="67"/>
        <v>0.94214317645844692</v>
      </c>
    </row>
    <row r="2132" spans="5:6" x14ac:dyDescent="0.25">
      <c r="E2132" s="62">
        <f t="shared" ca="1" si="66"/>
        <v>0.33479465932171248</v>
      </c>
      <c r="F2132" s="62">
        <f t="shared" ca="1" si="67"/>
        <v>0.66872982212913878</v>
      </c>
    </row>
    <row r="2133" spans="5:6" x14ac:dyDescent="0.25">
      <c r="E2133" s="62">
        <f t="shared" ca="1" si="66"/>
        <v>0.11867503857975015</v>
      </c>
      <c r="F2133" s="62">
        <f t="shared" ca="1" si="67"/>
        <v>0.32051514552762023</v>
      </c>
    </row>
    <row r="2134" spans="5:6" x14ac:dyDescent="0.25">
      <c r="E2134" s="62">
        <f t="shared" ca="1" si="66"/>
        <v>0.65242094929579086</v>
      </c>
      <c r="F2134" s="62">
        <f t="shared" ca="1" si="67"/>
        <v>1.4467686486508602</v>
      </c>
    </row>
    <row r="2135" spans="5:6" x14ac:dyDescent="0.25">
      <c r="E2135" s="62">
        <f t="shared" ca="1" si="66"/>
        <v>0.92218220884369839</v>
      </c>
      <c r="F2135" s="62">
        <f t="shared" ca="1" si="67"/>
        <v>3.9820055146172622</v>
      </c>
    </row>
    <row r="2136" spans="5:6" x14ac:dyDescent="0.25">
      <c r="E2136" s="62">
        <f t="shared" ca="1" si="66"/>
        <v>0.48677849458263978</v>
      </c>
      <c r="F2136" s="62">
        <f t="shared" ca="1" si="67"/>
        <v>0.96932169150661163</v>
      </c>
    </row>
    <row r="2137" spans="5:6" x14ac:dyDescent="0.25">
      <c r="E2137" s="62">
        <f t="shared" ca="1" si="66"/>
        <v>6.3420857519214779E-2</v>
      </c>
      <c r="F2137" s="62">
        <f t="shared" ca="1" si="67"/>
        <v>0.2245558481875517</v>
      </c>
    </row>
    <row r="2138" spans="5:6" x14ac:dyDescent="0.25">
      <c r="E2138" s="62">
        <f t="shared" ca="1" si="66"/>
        <v>0.74013177443920874</v>
      </c>
      <c r="F2138" s="62">
        <f t="shared" ca="1" si="67"/>
        <v>1.8394908510655412</v>
      </c>
    </row>
    <row r="2139" spans="5:6" x14ac:dyDescent="0.25">
      <c r="E2139" s="62">
        <f t="shared" ca="1" si="66"/>
        <v>0.36450554291015003</v>
      </c>
      <c r="F2139" s="62">
        <f t="shared" ca="1" si="67"/>
        <v>0.72156660055681132</v>
      </c>
    </row>
    <row r="2140" spans="5:6" x14ac:dyDescent="0.25">
      <c r="E2140" s="62">
        <f t="shared" ca="1" si="66"/>
        <v>0.10020001481367025</v>
      </c>
      <c r="F2140" s="62">
        <f t="shared" ca="1" si="67"/>
        <v>0.28994171135567093</v>
      </c>
    </row>
    <row r="2141" spans="5:6" x14ac:dyDescent="0.25">
      <c r="E2141" s="62">
        <f t="shared" ca="1" si="66"/>
        <v>0.52481457150266031</v>
      </c>
      <c r="F2141" s="62">
        <f t="shared" ca="1" si="67"/>
        <v>1.0602552230897844</v>
      </c>
    </row>
    <row r="2142" spans="5:6" x14ac:dyDescent="0.25">
      <c r="E2142" s="62">
        <f t="shared" ca="1" si="66"/>
        <v>6.5925464610151474E-3</v>
      </c>
      <c r="F2142" s="62">
        <f t="shared" ca="1" si="67"/>
        <v>7.5630274506761963E-2</v>
      </c>
    </row>
    <row r="2143" spans="5:6" x14ac:dyDescent="0.25">
      <c r="E2143" s="62">
        <f t="shared" ca="1" si="66"/>
        <v>0.25080387181177655</v>
      </c>
      <c r="F2143" s="62">
        <f t="shared" ca="1" si="67"/>
        <v>0.52908452510622217</v>
      </c>
    </row>
    <row r="2144" spans="5:6" x14ac:dyDescent="0.25">
      <c r="E2144" s="62">
        <f t="shared" ca="1" si="66"/>
        <v>0.10098650732661263</v>
      </c>
      <c r="F2144" s="62">
        <f t="shared" ca="1" si="67"/>
        <v>0.29126534891097033</v>
      </c>
    </row>
    <row r="2145" spans="5:6" x14ac:dyDescent="0.25">
      <c r="E2145" s="62">
        <f t="shared" ca="1" si="66"/>
        <v>2.1090366944845229E-2</v>
      </c>
      <c r="F2145" s="62">
        <f t="shared" ca="1" si="67"/>
        <v>0.12895672418271267</v>
      </c>
    </row>
    <row r="2146" spans="5:6" x14ac:dyDescent="0.25">
      <c r="E2146" s="62">
        <f t="shared" ca="1" si="66"/>
        <v>0.8347349187500448</v>
      </c>
      <c r="F2146" s="62">
        <f t="shared" ca="1" si="67"/>
        <v>2.5339214925684161</v>
      </c>
    </row>
    <row r="2147" spans="5:6" x14ac:dyDescent="0.25">
      <c r="E2147" s="62">
        <f t="shared" ca="1" si="66"/>
        <v>0.67401155114724431</v>
      </c>
      <c r="F2147" s="62">
        <f t="shared" ca="1" si="67"/>
        <v>1.5302825924724421</v>
      </c>
    </row>
    <row r="2148" spans="5:6" x14ac:dyDescent="0.25">
      <c r="E2148" s="62">
        <f t="shared" ca="1" si="66"/>
        <v>0.64244575124355086</v>
      </c>
      <c r="F2148" s="62">
        <f t="shared" ca="1" si="67"/>
        <v>1.410429951619385</v>
      </c>
    </row>
    <row r="2149" spans="5:6" x14ac:dyDescent="0.25">
      <c r="E2149" s="62">
        <f t="shared" ca="1" si="66"/>
        <v>0.14903257038672801</v>
      </c>
      <c r="F2149" s="62">
        <f t="shared" ca="1" si="67"/>
        <v>0.36911836906645823</v>
      </c>
    </row>
    <row r="2150" spans="5:6" x14ac:dyDescent="0.25">
      <c r="E2150" s="62">
        <f t="shared" ca="1" si="66"/>
        <v>0.55541389957787624</v>
      </c>
      <c r="F2150" s="62">
        <f t="shared" ca="1" si="67"/>
        <v>1.140005316335839</v>
      </c>
    </row>
    <row r="2151" spans="5:6" x14ac:dyDescent="0.25">
      <c r="E2151" s="62">
        <f t="shared" ca="1" si="66"/>
        <v>0.67802527738862428</v>
      </c>
      <c r="F2151" s="62">
        <f t="shared" ca="1" si="67"/>
        <v>1.5466063088450588</v>
      </c>
    </row>
    <row r="2152" spans="5:6" x14ac:dyDescent="0.25">
      <c r="E2152" s="62">
        <f t="shared" ca="1" si="66"/>
        <v>0.38006172813045935</v>
      </c>
      <c r="F2152" s="62">
        <f t="shared" ca="1" si="67"/>
        <v>0.75016575281802145</v>
      </c>
    </row>
    <row r="2153" spans="5:6" x14ac:dyDescent="0.25">
      <c r="E2153" s="62">
        <f t="shared" ca="1" si="66"/>
        <v>0.87468137232951004</v>
      </c>
      <c r="F2153" s="62">
        <f t="shared" ca="1" si="67"/>
        <v>3.0185031708070578</v>
      </c>
    </row>
    <row r="2154" spans="5:6" x14ac:dyDescent="0.25">
      <c r="E2154" s="62">
        <f t="shared" ca="1" si="66"/>
        <v>0.93266932150994131</v>
      </c>
      <c r="F2154" s="62">
        <f t="shared" ca="1" si="67"/>
        <v>4.3115361593987993</v>
      </c>
    </row>
    <row r="2155" spans="5:6" x14ac:dyDescent="0.25">
      <c r="E2155" s="62">
        <f t="shared" ca="1" si="66"/>
        <v>0.82691560702303235</v>
      </c>
      <c r="F2155" s="62">
        <f t="shared" ca="1" si="67"/>
        <v>2.4577026648613747</v>
      </c>
    </row>
    <row r="2156" spans="5:6" x14ac:dyDescent="0.25">
      <c r="E2156" s="62">
        <f t="shared" ca="1" si="66"/>
        <v>7.8050329655599104E-2</v>
      </c>
      <c r="F2156" s="62">
        <f t="shared" ca="1" si="67"/>
        <v>0.25154664714902353</v>
      </c>
    </row>
    <row r="2157" spans="5:6" x14ac:dyDescent="0.25">
      <c r="E2157" s="62">
        <f t="shared" ca="1" si="66"/>
        <v>0.39382424826463247</v>
      </c>
      <c r="F2157" s="62">
        <f t="shared" ca="1" si="67"/>
        <v>0.77606457151405073</v>
      </c>
    </row>
    <row r="2158" spans="5:6" x14ac:dyDescent="0.25">
      <c r="E2158" s="62">
        <f t="shared" ca="1" si="66"/>
        <v>0.9120295878892859</v>
      </c>
      <c r="F2158" s="62">
        <f t="shared" ca="1" si="67"/>
        <v>3.716944439810117</v>
      </c>
    </row>
    <row r="2159" spans="5:6" x14ac:dyDescent="0.25">
      <c r="E2159" s="62">
        <f t="shared" ca="1" si="66"/>
        <v>0.64315346159076048</v>
      </c>
      <c r="F2159" s="62">
        <f t="shared" ca="1" si="67"/>
        <v>1.4129646026339018</v>
      </c>
    </row>
    <row r="2160" spans="5:6" x14ac:dyDescent="0.25">
      <c r="E2160" s="62">
        <f t="shared" ca="1" si="66"/>
        <v>4.546267774483348E-2</v>
      </c>
      <c r="F2160" s="62">
        <f t="shared" ca="1" si="67"/>
        <v>0.18849256787371452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N2160"/>
  <sheetViews>
    <sheetView zoomScale="90" zoomScaleNormal="90" workbookViewId="0">
      <selection activeCell="K16" sqref="K16"/>
    </sheetView>
  </sheetViews>
  <sheetFormatPr baseColWidth="10" defaultRowHeight="15" x14ac:dyDescent="0.25"/>
  <cols>
    <col min="1" max="1" width="4.28515625" style="53" customWidth="1"/>
    <col min="2" max="2" width="10.28515625" style="53" bestFit="1" customWidth="1"/>
    <col min="3" max="3" width="11.42578125" style="53"/>
    <col min="4" max="4" width="5.140625" style="53" customWidth="1"/>
    <col min="5" max="5" width="11.42578125" style="53"/>
    <col min="6" max="6" width="18" style="53" customWidth="1"/>
    <col min="7" max="7" width="8.42578125" style="53" customWidth="1"/>
    <col min="8" max="8" width="11.42578125" style="53"/>
    <col min="9" max="9" width="17.7109375" style="53" bestFit="1" customWidth="1"/>
    <col min="10" max="10" width="18.7109375" style="53" bestFit="1" customWidth="1"/>
    <col min="11" max="11" width="11.42578125" style="53"/>
    <col min="12" max="12" width="12" style="53" bestFit="1" customWidth="1"/>
    <col min="13" max="13" width="11.42578125" style="53"/>
    <col min="14" max="14" width="11.7109375" style="53" bestFit="1" customWidth="1"/>
    <col min="15" max="16384" width="11.42578125" style="53"/>
  </cols>
  <sheetData>
    <row r="2" spans="2:14" x14ac:dyDescent="0.25">
      <c r="B2" s="52" t="s">
        <v>11</v>
      </c>
      <c r="C2" s="52" t="s">
        <v>12</v>
      </c>
      <c r="E2" s="52" t="s">
        <v>13</v>
      </c>
      <c r="F2" s="52" t="s">
        <v>14</v>
      </c>
      <c r="H2" s="52" t="s">
        <v>15</v>
      </c>
      <c r="I2" s="52" t="s">
        <v>16</v>
      </c>
      <c r="J2" s="52" t="s">
        <v>17</v>
      </c>
    </row>
    <row r="3" spans="2:14" x14ac:dyDescent="0.25">
      <c r="B3" s="54" t="s">
        <v>103</v>
      </c>
      <c r="C3" s="63">
        <v>10</v>
      </c>
      <c r="E3" s="54">
        <f ca="1">RAND()</f>
        <v>0.84811195501662162</v>
      </c>
      <c r="F3" s="54">
        <f ca="1">$C$3+$C$4*TAN(PI()*(E3-0.5))</f>
        <v>48.683256026524091</v>
      </c>
      <c r="H3" s="54" t="s">
        <v>19</v>
      </c>
      <c r="I3" s="54">
        <f ca="1">AVERAGE(F3:F2160)</f>
        <v>-841.68955250553654</v>
      </c>
      <c r="J3" s="54">
        <f>C3*C4</f>
        <v>200</v>
      </c>
    </row>
    <row r="4" spans="2:14" x14ac:dyDescent="0.25">
      <c r="B4" s="54" t="s">
        <v>53</v>
      </c>
      <c r="C4" s="63">
        <v>20</v>
      </c>
      <c r="E4" s="54">
        <f t="shared" ref="E4:E67" ca="1" si="0">RAND()</f>
        <v>7.0442529394298958E-2</v>
      </c>
      <c r="F4" s="71">
        <f t="shared" ref="F4:F67" ca="1" si="1">$C$3+$C$4*TAN(PI()*(E4-0.5))</f>
        <v>-78.89416441491035</v>
      </c>
      <c r="H4" s="54" t="s">
        <v>21</v>
      </c>
      <c r="I4" s="54">
        <f ca="1">_xlfn.VAR.S(F3:F2160)</f>
        <v>1510837719.669498</v>
      </c>
      <c r="J4" s="54">
        <f>C3*C4^2</f>
        <v>4000</v>
      </c>
    </row>
    <row r="5" spans="2:14" x14ac:dyDescent="0.25">
      <c r="E5" s="54">
        <f t="shared" ca="1" si="0"/>
        <v>9.8896111663343111E-2</v>
      </c>
      <c r="F5" s="71">
        <f t="shared" ca="1" si="1"/>
        <v>-52.28785035133609</v>
      </c>
      <c r="H5" s="54" t="s">
        <v>22</v>
      </c>
      <c r="I5" s="54">
        <f ca="1">_xlfn.STDEV.S(F3:F2160)</f>
        <v>38869.496004830035</v>
      </c>
      <c r="J5" s="54">
        <f>SQRT(J4)</f>
        <v>63.245553203367585</v>
      </c>
    </row>
    <row r="6" spans="2:14" x14ac:dyDescent="0.25">
      <c r="E6" s="54">
        <f t="shared" ca="1" si="0"/>
        <v>7.744909076206008E-2</v>
      </c>
      <c r="F6" s="71">
        <f t="shared" ca="1" si="1"/>
        <v>-70.569954116424725</v>
      </c>
      <c r="H6" s="54" t="s">
        <v>23</v>
      </c>
      <c r="I6" s="54">
        <f ca="1">SKEW(F3:F2160)</f>
        <v>-46.436987793400611</v>
      </c>
      <c r="J6" s="54"/>
      <c r="N6" s="53" t="e">
        <f>SUM(#REF!)</f>
        <v>#REF!</v>
      </c>
    </row>
    <row r="7" spans="2:14" x14ac:dyDescent="0.25">
      <c r="E7" s="54">
        <f t="shared" ca="1" si="0"/>
        <v>0.51168183190452665</v>
      </c>
      <c r="F7" s="71">
        <f t="shared" ca="1" si="1"/>
        <v>10.734320850623146</v>
      </c>
      <c r="H7" s="54" t="s">
        <v>24</v>
      </c>
      <c r="I7" s="54">
        <f ca="1">I19/(I5^4)</f>
        <v>2152.9350646380913</v>
      </c>
      <c r="J7" s="54"/>
    </row>
    <row r="8" spans="2:14" x14ac:dyDescent="0.25">
      <c r="E8" s="54">
        <f t="shared" ca="1" si="0"/>
        <v>0.18712353738371246</v>
      </c>
      <c r="F8" s="71">
        <f t="shared" ca="1" si="1"/>
        <v>-20.008885578981442</v>
      </c>
      <c r="I8" s="53">
        <f ca="1">MEDIAN(F3:F2160)</f>
        <v>8.1839789242128234</v>
      </c>
    </row>
    <row r="9" spans="2:14" x14ac:dyDescent="0.25">
      <c r="E9" s="54">
        <f t="shared" ca="1" si="0"/>
        <v>0.77509423169431546</v>
      </c>
      <c r="F9" s="71">
        <f t="shared" ca="1" si="1"/>
        <v>33.431033633927839</v>
      </c>
      <c r="H9" s="96" t="s">
        <v>26</v>
      </c>
      <c r="I9" s="96"/>
      <c r="K9" s="53">
        <f ca="1">_xlfn.PERCENTILE.EXC(F3:F2160,0.25)</f>
        <v>-11.978043690257337</v>
      </c>
      <c r="M9" s="53" t="s">
        <v>103</v>
      </c>
      <c r="N9" s="53">
        <f ca="1">MEDIAN(F3:F2160)</f>
        <v>8.1839789242128234</v>
      </c>
    </row>
    <row r="10" spans="2:14" x14ac:dyDescent="0.25">
      <c r="E10" s="54">
        <f t="shared" ca="1" si="0"/>
        <v>0.22261986743802797</v>
      </c>
      <c r="F10" s="71">
        <f t="shared" ca="1" si="1"/>
        <v>-13.77469162068024</v>
      </c>
      <c r="H10" s="54"/>
      <c r="I10" s="54">
        <f ca="1">SUMPRODUCT(F3:F2160)/COUNT(F3:F2160)</f>
        <v>-841.68955250553654</v>
      </c>
      <c r="K10" s="56">
        <f ca="1">_xlfn.PERCENTILE.EXC(F3:F2160,0.75)</f>
        <v>26.583623534526701</v>
      </c>
      <c r="M10" s="53" t="s">
        <v>53</v>
      </c>
      <c r="N10" s="53">
        <f ca="1">(K10-K9)/2</f>
        <v>19.280833612392019</v>
      </c>
    </row>
    <row r="11" spans="2:14" x14ac:dyDescent="0.25">
      <c r="E11" s="54">
        <f t="shared" ca="1" si="0"/>
        <v>0.12211576704558258</v>
      </c>
      <c r="F11" s="71">
        <f t="shared" ca="1" si="1"/>
        <v>-39.549441143198976</v>
      </c>
      <c r="H11" s="54"/>
      <c r="I11" s="54">
        <f ca="1">SUMPRODUCT(F3:F2160,F3:F2160)/COUNT(F3:F2160)</f>
        <v>1510846050.8148949</v>
      </c>
    </row>
    <row r="12" spans="2:14" x14ac:dyDescent="0.25">
      <c r="E12" s="54">
        <f t="shared" ca="1" si="0"/>
        <v>0.55800477495933509</v>
      </c>
      <c r="F12" s="71">
        <f t="shared" ca="1" si="1"/>
        <v>13.685431913124683</v>
      </c>
      <c r="H12" s="54"/>
      <c r="I12" s="54">
        <f ca="1">SUMPRODUCT(F3:F2160,F3:F2160,F3:F2160)/COUNT(F3:F2160)</f>
        <v>-2727059268816232</v>
      </c>
    </row>
    <row r="13" spans="2:14" x14ac:dyDescent="0.25">
      <c r="E13" s="54">
        <f t="shared" ca="1" si="0"/>
        <v>0.82735360200388253</v>
      </c>
      <c r="F13" s="71">
        <f t="shared" ca="1" si="1"/>
        <v>43.18533945740883</v>
      </c>
      <c r="H13" s="54"/>
      <c r="I13" s="54">
        <f ca="1">SUMPRODUCT(F3:F2160,F3:F2160,F3:F2160,F3:F2160)/COUNT(F3:F2160)</f>
        <v>4.9235304196428079E+21</v>
      </c>
      <c r="K13" s="53" t="e">
        <f>SUM(#REF!)</f>
        <v>#REF!</v>
      </c>
      <c r="N13" s="53">
        <v>45.225284073487828</v>
      </c>
    </row>
    <row r="14" spans="2:14" x14ac:dyDescent="0.25">
      <c r="E14" s="54">
        <f t="shared" ca="1" si="0"/>
        <v>0.29163050682446467</v>
      </c>
      <c r="F14" s="71">
        <f t="shared" ca="1" si="1"/>
        <v>-5.3501497906999376</v>
      </c>
      <c r="N14" s="53">
        <v>107.88792809008039</v>
      </c>
    </row>
    <row r="15" spans="2:14" x14ac:dyDescent="0.25">
      <c r="E15" s="54">
        <f t="shared" ca="1" si="0"/>
        <v>0.30488898618832805</v>
      </c>
      <c r="F15" s="71">
        <f t="shared" ca="1" si="1"/>
        <v>-4.0666585461841969</v>
      </c>
      <c r="H15" s="96" t="s">
        <v>27</v>
      </c>
      <c r="I15" s="96"/>
      <c r="J15" s="53" t="e">
        <f t="array" aca="1" ref="J15" ca="1">_xlfn.MODE.MULT(F3:F2160)</f>
        <v>#N/A</v>
      </c>
    </row>
    <row r="16" spans="2:14" x14ac:dyDescent="0.25">
      <c r="E16" s="54">
        <f t="shared" ca="1" si="0"/>
        <v>4.9090213870183419E-2</v>
      </c>
      <c r="F16" s="71">
        <f t="shared" ca="1" si="1"/>
        <v>-118.65386507167688</v>
      </c>
      <c r="H16" s="54"/>
      <c r="I16" s="54">
        <v>0</v>
      </c>
    </row>
    <row r="17" spans="5:9" x14ac:dyDescent="0.25">
      <c r="E17" s="54">
        <f t="shared" ca="1" si="0"/>
        <v>0.88517948129874724</v>
      </c>
      <c r="F17" s="71">
        <f t="shared" ca="1" si="1"/>
        <v>63.018856338958159</v>
      </c>
      <c r="H17" s="54"/>
      <c r="I17" s="54">
        <f ca="1">I11-I10^2</f>
        <v>1510137609.5120978</v>
      </c>
    </row>
    <row r="18" spans="5:9" x14ac:dyDescent="0.25">
      <c r="E18" s="54">
        <f t="shared" ca="1" si="0"/>
        <v>0.83048009406594048</v>
      </c>
      <c r="F18" s="71">
        <f t="shared" ca="1" si="1"/>
        <v>43.934863448827556</v>
      </c>
      <c r="H18" s="54"/>
      <c r="I18" s="54">
        <f ca="1">I12-3*I10*I11+2*I10^3</f>
        <v>-2723245471382273</v>
      </c>
    </row>
    <row r="19" spans="5:9" x14ac:dyDescent="0.25">
      <c r="E19" s="54">
        <f t="shared" ca="1" si="0"/>
        <v>0.14803835657812348</v>
      </c>
      <c r="F19" s="71">
        <f t="shared" ca="1" si="1"/>
        <v>-29.857546475121161</v>
      </c>
      <c r="H19" s="54"/>
      <c r="I19" s="54">
        <f ca="1">I13-4*I10*I12+6*(I10^2)*I11-3*(I10^4)</f>
        <v>4.9143554910291042E+21</v>
      </c>
    </row>
    <row r="20" spans="5:9" x14ac:dyDescent="0.25">
      <c r="E20" s="54">
        <f t="shared" ca="1" si="0"/>
        <v>0.83186894401623424</v>
      </c>
      <c r="F20" s="71">
        <f t="shared" ca="1" si="1"/>
        <v>44.275881906157558</v>
      </c>
    </row>
    <row r="21" spans="5:9" x14ac:dyDescent="0.25">
      <c r="E21" s="54">
        <f t="shared" ca="1" si="0"/>
        <v>0.30455565883942337</v>
      </c>
      <c r="F21" s="71">
        <f t="shared" ca="1" si="1"/>
        <v>-4.0979855146212323</v>
      </c>
    </row>
    <row r="22" spans="5:9" x14ac:dyDescent="0.25">
      <c r="E22" s="54">
        <f t="shared" ca="1" si="0"/>
        <v>0.60330564727288849</v>
      </c>
      <c r="F22" s="71">
        <f t="shared" ca="1" si="1"/>
        <v>16.728807099080075</v>
      </c>
    </row>
    <row r="23" spans="5:9" x14ac:dyDescent="0.25">
      <c r="E23" s="54">
        <f t="shared" ca="1" si="0"/>
        <v>0.35140756374149829</v>
      </c>
      <c r="F23" s="71">
        <f t="shared" ca="1" si="1"/>
        <v>-7.9358449154318222E-2</v>
      </c>
    </row>
    <row r="24" spans="5:9" x14ac:dyDescent="0.25">
      <c r="E24" s="54">
        <f t="shared" ca="1" si="0"/>
        <v>0.32859160273865851</v>
      </c>
      <c r="F24" s="71">
        <f t="shared" ca="1" si="1"/>
        <v>-1.9477237157332468</v>
      </c>
    </row>
    <row r="25" spans="5:9" x14ac:dyDescent="0.25">
      <c r="E25" s="54">
        <f t="shared" ca="1" si="0"/>
        <v>0.17099771561471977</v>
      </c>
      <c r="F25" s="71">
        <f t="shared" ca="1" si="1"/>
        <v>-23.577502969385428</v>
      </c>
    </row>
    <row r="26" spans="5:9" x14ac:dyDescent="0.25">
      <c r="E26" s="54">
        <f t="shared" ca="1" si="0"/>
        <v>0.38826776666653606</v>
      </c>
      <c r="F26" s="71">
        <f t="shared" ca="1" si="1"/>
        <v>2.6763676092025968</v>
      </c>
    </row>
    <row r="27" spans="5:9" x14ac:dyDescent="0.25">
      <c r="E27" s="54">
        <f t="shared" ca="1" si="0"/>
        <v>5.6388125175115711E-2</v>
      </c>
      <c r="F27" s="71">
        <f t="shared" ca="1" si="1"/>
        <v>-101.7161484913707</v>
      </c>
    </row>
    <row r="28" spans="5:9" x14ac:dyDescent="0.25">
      <c r="E28" s="54">
        <f t="shared" ca="1" si="0"/>
        <v>0.22860371609530816</v>
      </c>
      <c r="F28" s="71">
        <f t="shared" ca="1" si="1"/>
        <v>-12.88715603649873</v>
      </c>
    </row>
    <row r="29" spans="5:9" x14ac:dyDescent="0.25">
      <c r="E29" s="54">
        <f t="shared" ca="1" si="0"/>
        <v>0.61037087668424406</v>
      </c>
      <c r="F29" s="71">
        <f t="shared" ca="1" si="1"/>
        <v>17.226777413393968</v>
      </c>
    </row>
    <row r="30" spans="5:9" x14ac:dyDescent="0.25">
      <c r="E30" s="54">
        <f t="shared" ca="1" si="0"/>
        <v>0.29122413011668435</v>
      </c>
      <c r="F30" s="71">
        <f t="shared" ca="1" si="1"/>
        <v>-5.3907639136029495</v>
      </c>
    </row>
    <row r="31" spans="5:9" x14ac:dyDescent="0.25">
      <c r="E31" s="54">
        <f t="shared" ca="1" si="0"/>
        <v>0.97172130945656843</v>
      </c>
      <c r="F31" s="71">
        <f t="shared" ca="1" si="1"/>
        <v>234.53091825672061</v>
      </c>
    </row>
    <row r="32" spans="5:9" x14ac:dyDescent="0.25">
      <c r="E32" s="54">
        <f t="shared" ca="1" si="0"/>
        <v>0.2457059672183306</v>
      </c>
      <c r="F32" s="71">
        <f t="shared" ca="1" si="1"/>
        <v>-10.547016565774459</v>
      </c>
    </row>
    <row r="33" spans="5:6" x14ac:dyDescent="0.25">
      <c r="E33" s="54">
        <f t="shared" ca="1" si="0"/>
        <v>0.60343846915384491</v>
      </c>
      <c r="F33" s="71">
        <f t="shared" ca="1" si="1"/>
        <v>16.738098487459027</v>
      </c>
    </row>
    <row r="34" spans="5:6" x14ac:dyDescent="0.25">
      <c r="E34" s="54">
        <f t="shared" ca="1" si="0"/>
        <v>3.6170802821130832E-2</v>
      </c>
      <c r="F34" s="71">
        <f t="shared" ca="1" si="1"/>
        <v>-165.24555928123226</v>
      </c>
    </row>
    <row r="35" spans="5:6" x14ac:dyDescent="0.25">
      <c r="E35" s="54">
        <f t="shared" ca="1" si="0"/>
        <v>1.1104157582821461E-2</v>
      </c>
      <c r="F35" s="71">
        <f t="shared" ca="1" si="1"/>
        <v>-563.08400290755696</v>
      </c>
    </row>
    <row r="36" spans="5:6" x14ac:dyDescent="0.25">
      <c r="E36" s="54">
        <f t="shared" ca="1" si="0"/>
        <v>0.26860681132326636</v>
      </c>
      <c r="F36" s="71">
        <f t="shared" ca="1" si="1"/>
        <v>-7.7885500753214885</v>
      </c>
    </row>
    <row r="37" spans="5:6" x14ac:dyDescent="0.25">
      <c r="E37" s="54">
        <f t="shared" ca="1" si="0"/>
        <v>4.7871046925744398E-2</v>
      </c>
      <c r="F37" s="71">
        <f t="shared" ca="1" si="1"/>
        <v>-121.98226626005356</v>
      </c>
    </row>
    <row r="38" spans="5:6" x14ac:dyDescent="0.25">
      <c r="E38" s="54">
        <f t="shared" ca="1" si="0"/>
        <v>0.76793067079100286</v>
      </c>
      <c r="F38" s="71">
        <f t="shared" ca="1" si="1"/>
        <v>32.390417775636294</v>
      </c>
    </row>
    <row r="39" spans="5:6" x14ac:dyDescent="0.25">
      <c r="E39" s="54">
        <f t="shared" ca="1" si="0"/>
        <v>0.82788892989327689</v>
      </c>
      <c r="F39" s="71">
        <f t="shared" ca="1" si="1"/>
        <v>43.311933021977694</v>
      </c>
    </row>
    <row r="40" spans="5:6" x14ac:dyDescent="0.25">
      <c r="E40" s="54">
        <f t="shared" ca="1" si="0"/>
        <v>0.62948683688604268</v>
      </c>
      <c r="F40" s="71">
        <f t="shared" ca="1" si="1"/>
        <v>18.616518599802085</v>
      </c>
    </row>
    <row r="41" spans="5:6" x14ac:dyDescent="0.25">
      <c r="E41" s="54">
        <f t="shared" ca="1" si="0"/>
        <v>7.9367696026790835E-3</v>
      </c>
      <c r="F41" s="71">
        <f t="shared" ca="1" si="1"/>
        <v>-791.94823331531416</v>
      </c>
    </row>
    <row r="42" spans="5:6" x14ac:dyDescent="0.25">
      <c r="E42" s="54">
        <f t="shared" ca="1" si="0"/>
        <v>0.27358086866452624</v>
      </c>
      <c r="F42" s="71">
        <f t="shared" ca="1" si="1"/>
        <v>-7.2364137847980246</v>
      </c>
    </row>
    <row r="43" spans="5:6" x14ac:dyDescent="0.25">
      <c r="E43" s="54">
        <f t="shared" ca="1" si="0"/>
        <v>0.50643702441278293</v>
      </c>
      <c r="F43" s="71">
        <f t="shared" ca="1" si="1"/>
        <v>10.404505314423389</v>
      </c>
    </row>
    <row r="44" spans="5:6" x14ac:dyDescent="0.25">
      <c r="E44" s="54">
        <f t="shared" ca="1" si="0"/>
        <v>0.54477704391705217</v>
      </c>
      <c r="F44" s="71">
        <f t="shared" ca="1" si="1"/>
        <v>12.832130441360937</v>
      </c>
    </row>
    <row r="45" spans="5:6" x14ac:dyDescent="0.25">
      <c r="E45" s="54">
        <f t="shared" ca="1" si="0"/>
        <v>0.20740855333942454</v>
      </c>
      <c r="F45" s="71">
        <f t="shared" ca="1" si="1"/>
        <v>-16.221895859565084</v>
      </c>
    </row>
    <row r="46" spans="5:6" x14ac:dyDescent="0.25">
      <c r="E46" s="54">
        <f t="shared" ca="1" si="0"/>
        <v>2.3544056424012139E-2</v>
      </c>
      <c r="F46" s="71">
        <f t="shared" ca="1" si="1"/>
        <v>-259.90182436644972</v>
      </c>
    </row>
    <row r="47" spans="5:6" x14ac:dyDescent="0.25">
      <c r="E47" s="54">
        <f t="shared" ca="1" si="0"/>
        <v>0.5503678743298539</v>
      </c>
      <c r="F47" s="71">
        <f t="shared" ca="1" si="1"/>
        <v>13.191387215738217</v>
      </c>
    </row>
    <row r="48" spans="5:6" x14ac:dyDescent="0.25">
      <c r="E48" s="54">
        <f t="shared" ca="1" si="0"/>
        <v>9.0620187160233678E-2</v>
      </c>
      <c r="F48" s="71">
        <f t="shared" ca="1" si="1"/>
        <v>-58.343150159761635</v>
      </c>
    </row>
    <row r="49" spans="5:6" x14ac:dyDescent="0.25">
      <c r="E49" s="54">
        <f t="shared" ca="1" si="0"/>
        <v>0.82117609657377555</v>
      </c>
      <c r="F49" s="71">
        <f t="shared" ca="1" si="1"/>
        <v>41.773845175725967</v>
      </c>
    </row>
    <row r="50" spans="5:6" x14ac:dyDescent="0.25">
      <c r="E50" s="54">
        <f t="shared" ca="1" si="0"/>
        <v>2.6635061510114633E-2</v>
      </c>
      <c r="F50" s="71">
        <f t="shared" ca="1" si="1"/>
        <v>-228.45759046451175</v>
      </c>
    </row>
    <row r="51" spans="5:6" x14ac:dyDescent="0.25">
      <c r="E51" s="54">
        <f t="shared" ca="1" si="0"/>
        <v>0.29087928818122555</v>
      </c>
      <c r="F51" s="71">
        <f t="shared" ca="1" si="1"/>
        <v>-5.4252907633799836</v>
      </c>
    </row>
    <row r="52" spans="5:6" x14ac:dyDescent="0.25">
      <c r="E52" s="54">
        <f t="shared" ca="1" si="0"/>
        <v>0.18948381942824155</v>
      </c>
      <c r="F52" s="71">
        <f t="shared" ca="1" si="1"/>
        <v>-19.532006926986561</v>
      </c>
    </row>
    <row r="53" spans="5:6" x14ac:dyDescent="0.25">
      <c r="E53" s="54">
        <f t="shared" ca="1" si="0"/>
        <v>0.52963958470289141</v>
      </c>
      <c r="F53" s="71">
        <f t="shared" ca="1" si="1"/>
        <v>11.867711148365562</v>
      </c>
    </row>
    <row r="54" spans="5:6" x14ac:dyDescent="0.25">
      <c r="E54" s="54">
        <f t="shared" ca="1" si="0"/>
        <v>0.19382745585273575</v>
      </c>
      <c r="F54" s="71">
        <f t="shared" ca="1" si="1"/>
        <v>-18.681122407043116</v>
      </c>
    </row>
    <row r="55" spans="5:6" x14ac:dyDescent="0.25">
      <c r="E55" s="54">
        <f t="shared" ca="1" si="0"/>
        <v>0.30099610407671529</v>
      </c>
      <c r="F55" s="71">
        <f t="shared" ca="1" si="1"/>
        <v>-4.4354426426100719</v>
      </c>
    </row>
    <row r="56" spans="5:6" x14ac:dyDescent="0.25">
      <c r="E56" s="54">
        <f t="shared" ca="1" si="0"/>
        <v>0.97143014463790056</v>
      </c>
      <c r="F56" s="71">
        <f t="shared" ca="1" si="1"/>
        <v>232.23050256448002</v>
      </c>
    </row>
    <row r="57" spans="5:6" x14ac:dyDescent="0.25">
      <c r="E57" s="54">
        <f t="shared" ca="1" si="0"/>
        <v>0.63158342962177283</v>
      </c>
      <c r="F57" s="71">
        <f t="shared" ca="1" si="1"/>
        <v>18.77314919715414</v>
      </c>
    </row>
    <row r="58" spans="5:6" x14ac:dyDescent="0.25">
      <c r="E58" s="54">
        <f t="shared" ca="1" si="0"/>
        <v>0.75003543364655612</v>
      </c>
      <c r="F58" s="71">
        <f t="shared" ca="1" si="1"/>
        <v>30.004453219090628</v>
      </c>
    </row>
    <row r="59" spans="5:6" x14ac:dyDescent="0.25">
      <c r="E59" s="54">
        <f t="shared" ca="1" si="0"/>
        <v>0.85700784537554175</v>
      </c>
      <c r="F59" s="71">
        <f t="shared" ca="1" si="1"/>
        <v>51.485406175733466</v>
      </c>
    </row>
    <row r="60" spans="5:6" x14ac:dyDescent="0.25">
      <c r="E60" s="54">
        <f t="shared" ca="1" si="0"/>
        <v>0.80175206740502525</v>
      </c>
      <c r="F60" s="71">
        <f t="shared" ca="1" si="1"/>
        <v>37.848708955439101</v>
      </c>
    </row>
    <row r="61" spans="5:6" x14ac:dyDescent="0.25">
      <c r="E61" s="54">
        <f t="shared" ca="1" si="0"/>
        <v>5.1480214397436663E-2</v>
      </c>
      <c r="F61" s="71">
        <f t="shared" ca="1" si="1"/>
        <v>-112.58291551374148</v>
      </c>
    </row>
    <row r="62" spans="5:6" x14ac:dyDescent="0.25">
      <c r="E62" s="54">
        <f t="shared" ca="1" si="0"/>
        <v>7.3452976752843457E-2</v>
      </c>
      <c r="F62" s="71">
        <f t="shared" ca="1" si="1"/>
        <v>-75.126499623956832</v>
      </c>
    </row>
    <row r="63" spans="5:6" x14ac:dyDescent="0.25">
      <c r="E63" s="54">
        <f t="shared" ca="1" si="0"/>
        <v>0.86217076004677329</v>
      </c>
      <c r="F63" s="71">
        <f t="shared" ca="1" si="1"/>
        <v>53.265593964883465</v>
      </c>
    </row>
    <row r="64" spans="5:6" x14ac:dyDescent="0.25">
      <c r="E64" s="54">
        <f t="shared" ca="1" si="0"/>
        <v>0.33253822544151923</v>
      </c>
      <c r="F64" s="71">
        <f t="shared" ca="1" si="1"/>
        <v>-1.6137125283009208</v>
      </c>
    </row>
    <row r="65" spans="5:6" x14ac:dyDescent="0.25">
      <c r="E65" s="54">
        <f t="shared" ca="1" si="0"/>
        <v>7.1863604363505251E-2</v>
      </c>
      <c r="F65" s="71">
        <f t="shared" ca="1" si="1"/>
        <v>-77.076983890599706</v>
      </c>
    </row>
    <row r="66" spans="5:6" x14ac:dyDescent="0.25">
      <c r="E66" s="54">
        <f t="shared" ca="1" si="0"/>
        <v>0.56143650913335097</v>
      </c>
      <c r="F66" s="71">
        <f t="shared" ca="1" si="1"/>
        <v>13.908828269354663</v>
      </c>
    </row>
    <row r="67" spans="5:6" x14ac:dyDescent="0.25">
      <c r="E67" s="54">
        <f t="shared" ca="1" si="0"/>
        <v>0.12734639796629466</v>
      </c>
      <c r="F67" s="71">
        <f t="shared" ca="1" si="1"/>
        <v>-37.2951509243441</v>
      </c>
    </row>
    <row r="68" spans="5:6" x14ac:dyDescent="0.25">
      <c r="E68" s="54">
        <f t="shared" ref="E68:E131" ca="1" si="2">RAND()</f>
        <v>0.52437920420214124</v>
      </c>
      <c r="F68" s="71">
        <f t="shared" ref="F68:F131" ca="1" si="3">$C$3+$C$4*TAN(PI()*(E68-0.5))</f>
        <v>11.534792759571957</v>
      </c>
    </row>
    <row r="69" spans="5:6" x14ac:dyDescent="0.25">
      <c r="E69" s="54">
        <f t="shared" ca="1" si="2"/>
        <v>0.91315826828402769</v>
      </c>
      <c r="F69" s="71">
        <f t="shared" ca="1" si="3"/>
        <v>81.480148152063521</v>
      </c>
    </row>
    <row r="70" spans="5:6" x14ac:dyDescent="0.25">
      <c r="E70" s="54">
        <f t="shared" ca="1" si="2"/>
        <v>0.79776315731639291</v>
      </c>
      <c r="F70" s="71">
        <f t="shared" ca="1" si="3"/>
        <v>37.124731578618025</v>
      </c>
    </row>
    <row r="71" spans="5:6" x14ac:dyDescent="0.25">
      <c r="E71" s="54">
        <f t="shared" ca="1" si="2"/>
        <v>0.57347246401796637</v>
      </c>
      <c r="F71" s="71">
        <f t="shared" ca="1" si="3"/>
        <v>14.700181347057155</v>
      </c>
    </row>
    <row r="72" spans="5:6" x14ac:dyDescent="0.25">
      <c r="E72" s="54">
        <f t="shared" ca="1" si="2"/>
        <v>0.35241330602590581</v>
      </c>
      <c r="F72" s="71">
        <f t="shared" ca="1" si="3"/>
        <v>-2.4161506288855605E-4</v>
      </c>
    </row>
    <row r="73" spans="5:6" x14ac:dyDescent="0.25">
      <c r="E73" s="54">
        <f t="shared" ca="1" si="2"/>
        <v>0.25811376292910826</v>
      </c>
      <c r="F73" s="71">
        <f t="shared" ca="1" si="3"/>
        <v>-9.005528305912879</v>
      </c>
    </row>
    <row r="74" spans="5:6" x14ac:dyDescent="0.25">
      <c r="E74" s="54">
        <f t="shared" ca="1" si="2"/>
        <v>0.11015472620533839</v>
      </c>
      <c r="F74" s="71">
        <f t="shared" ca="1" si="3"/>
        <v>-45.46752542659199</v>
      </c>
    </row>
    <row r="75" spans="5:6" x14ac:dyDescent="0.25">
      <c r="E75" s="54">
        <f t="shared" ca="1" si="2"/>
        <v>0.60259436334393113</v>
      </c>
      <c r="F75" s="71">
        <f t="shared" ca="1" si="3"/>
        <v>16.679094401689269</v>
      </c>
    </row>
    <row r="76" spans="5:6" x14ac:dyDescent="0.25">
      <c r="E76" s="54">
        <f t="shared" ca="1" si="2"/>
        <v>0.75589604714034775</v>
      </c>
      <c r="F76" s="71">
        <f t="shared" ca="1" si="3"/>
        <v>30.754990149332706</v>
      </c>
    </row>
    <row r="77" spans="5:6" x14ac:dyDescent="0.25">
      <c r="E77" s="54">
        <f t="shared" ca="1" si="2"/>
        <v>0.83739704819181093</v>
      </c>
      <c r="F77" s="71">
        <f t="shared" ca="1" si="3"/>
        <v>45.685491579936517</v>
      </c>
    </row>
    <row r="78" spans="5:6" x14ac:dyDescent="0.25">
      <c r="E78" s="54">
        <f t="shared" ca="1" si="2"/>
        <v>0.39770148544303696</v>
      </c>
      <c r="F78" s="71">
        <f t="shared" ca="1" si="3"/>
        <v>3.3415610424081157</v>
      </c>
    </row>
    <row r="79" spans="5:6" x14ac:dyDescent="0.25">
      <c r="E79" s="54">
        <f t="shared" ca="1" si="2"/>
        <v>0.91612586466332968</v>
      </c>
      <c r="F79" s="71">
        <f t="shared" ca="1" si="3"/>
        <v>84.136957484901288</v>
      </c>
    </row>
    <row r="80" spans="5:6" x14ac:dyDescent="0.25">
      <c r="E80" s="54">
        <f t="shared" ca="1" si="2"/>
        <v>0.94956711634211544</v>
      </c>
      <c r="F80" s="71">
        <f t="shared" ca="1" si="3"/>
        <v>135.17305119821387</v>
      </c>
    </row>
    <row r="81" spans="5:6" x14ac:dyDescent="0.25">
      <c r="E81" s="54">
        <f t="shared" ca="1" si="2"/>
        <v>0.50508136800383596</v>
      </c>
      <c r="F81" s="71">
        <f t="shared" ca="1" si="3"/>
        <v>10.319298891248726</v>
      </c>
    </row>
    <row r="82" spans="5:6" x14ac:dyDescent="0.25">
      <c r="E82" s="54">
        <f t="shared" ca="1" si="2"/>
        <v>0.10047825128110488</v>
      </c>
      <c r="F82" s="71">
        <f t="shared" ca="1" si="3"/>
        <v>-51.240437388223832</v>
      </c>
    </row>
    <row r="83" spans="5:6" x14ac:dyDescent="0.25">
      <c r="E83" s="54">
        <f t="shared" ca="1" si="2"/>
        <v>6.1613204318044734E-2</v>
      </c>
      <c r="F83" s="71">
        <f t="shared" ca="1" si="3"/>
        <v>-92.031558595835406</v>
      </c>
    </row>
    <row r="84" spans="5:6" x14ac:dyDescent="0.25">
      <c r="E84" s="54">
        <f t="shared" ca="1" si="2"/>
        <v>0.71978621127868025</v>
      </c>
      <c r="F84" s="71">
        <f t="shared" ca="1" si="3"/>
        <v>26.522825654550715</v>
      </c>
    </row>
    <row r="85" spans="5:6" x14ac:dyDescent="0.25">
      <c r="E85" s="54">
        <f t="shared" ca="1" si="2"/>
        <v>0.54260861843502162</v>
      </c>
      <c r="F85" s="71">
        <f t="shared" ca="1" si="3"/>
        <v>12.693283978800908</v>
      </c>
    </row>
    <row r="86" spans="5:6" x14ac:dyDescent="0.25">
      <c r="E86" s="54">
        <f t="shared" ca="1" si="2"/>
        <v>0.52605024631742059</v>
      </c>
      <c r="F86" s="71">
        <f t="shared" ca="1" si="3"/>
        <v>11.640449278616037</v>
      </c>
    </row>
    <row r="87" spans="5:6" x14ac:dyDescent="0.25">
      <c r="E87" s="54">
        <f t="shared" ca="1" si="2"/>
        <v>0.2389409278898742</v>
      </c>
      <c r="F87" s="71">
        <f t="shared" ca="1" si="3"/>
        <v>-11.440345645781985</v>
      </c>
    </row>
    <row r="88" spans="5:6" x14ac:dyDescent="0.25">
      <c r="E88" s="54">
        <f t="shared" ca="1" si="2"/>
        <v>0.12857760637238347</v>
      </c>
      <c r="F88" s="71">
        <f t="shared" ca="1" si="3"/>
        <v>-36.789813336033895</v>
      </c>
    </row>
    <row r="89" spans="5:6" x14ac:dyDescent="0.25">
      <c r="E89" s="54">
        <f t="shared" ca="1" si="2"/>
        <v>0.61123610471234235</v>
      </c>
      <c r="F89" s="71">
        <f t="shared" ca="1" si="3"/>
        <v>17.288299934413704</v>
      </c>
    </row>
    <row r="90" spans="5:6" x14ac:dyDescent="0.25">
      <c r="E90" s="54">
        <f t="shared" ca="1" si="2"/>
        <v>5.8398600995879235E-4</v>
      </c>
      <c r="F90" s="71">
        <f t="shared" ca="1" si="3"/>
        <v>-10891.272414736779</v>
      </c>
    </row>
    <row r="91" spans="5:6" x14ac:dyDescent="0.25">
      <c r="E91" s="54">
        <f t="shared" ca="1" si="2"/>
        <v>0.52212362719713179</v>
      </c>
      <c r="F91" s="71">
        <f t="shared" ca="1" si="3"/>
        <v>11.392311173764925</v>
      </c>
    </row>
    <row r="92" spans="5:6" x14ac:dyDescent="0.25">
      <c r="E92" s="54">
        <f t="shared" ca="1" si="2"/>
        <v>0.97438589127499931</v>
      </c>
      <c r="F92" s="71">
        <f t="shared" ca="1" si="3"/>
        <v>258.00592889350139</v>
      </c>
    </row>
    <row r="93" spans="5:6" x14ac:dyDescent="0.25">
      <c r="E93" s="54">
        <f t="shared" ca="1" si="2"/>
        <v>0.63743179556366358</v>
      </c>
      <c r="F93" s="71">
        <f t="shared" ca="1" si="3"/>
        <v>19.214930625765469</v>
      </c>
    </row>
    <row r="94" spans="5:6" x14ac:dyDescent="0.25">
      <c r="E94" s="54">
        <f t="shared" ca="1" si="2"/>
        <v>0.25668519970795367</v>
      </c>
      <c r="F94" s="71">
        <f t="shared" ca="1" si="3"/>
        <v>-9.1770752390956218</v>
      </c>
    </row>
    <row r="95" spans="5:6" x14ac:dyDescent="0.25">
      <c r="E95" s="54">
        <f t="shared" ca="1" si="2"/>
        <v>0.74229750450924548</v>
      </c>
      <c r="F95" s="71">
        <f t="shared" ca="1" si="3"/>
        <v>29.054764280712572</v>
      </c>
    </row>
    <row r="96" spans="5:6" x14ac:dyDescent="0.25">
      <c r="E96" s="54">
        <f t="shared" ca="1" si="2"/>
        <v>0.96301284780957952</v>
      </c>
      <c r="F96" s="71">
        <f t="shared" ca="1" si="3"/>
        <v>181.34380896613686</v>
      </c>
    </row>
    <row r="97" spans="5:6" x14ac:dyDescent="0.25">
      <c r="E97" s="54">
        <f t="shared" ca="1" si="2"/>
        <v>0.37172800878988743</v>
      </c>
      <c r="F97" s="71">
        <f t="shared" ca="1" si="3"/>
        <v>1.4738321557627643</v>
      </c>
    </row>
    <row r="98" spans="5:6" x14ac:dyDescent="0.25">
      <c r="E98" s="54">
        <f t="shared" ca="1" si="2"/>
        <v>0.14226877448455177</v>
      </c>
      <c r="F98" s="71">
        <f t="shared" ca="1" si="3"/>
        <v>-31.727558095380282</v>
      </c>
    </row>
    <row r="99" spans="5:6" x14ac:dyDescent="0.25">
      <c r="E99" s="54">
        <f t="shared" ca="1" si="2"/>
        <v>0.5275060199568592</v>
      </c>
      <c r="F99" s="71">
        <f t="shared" ca="1" si="3"/>
        <v>11.732568806968061</v>
      </c>
    </row>
    <row r="100" spans="5:6" x14ac:dyDescent="0.25">
      <c r="E100" s="54">
        <f t="shared" ca="1" si="2"/>
        <v>0.92425002126413169</v>
      </c>
      <c r="F100" s="71">
        <f t="shared" ca="1" si="3"/>
        <v>92.449711598529973</v>
      </c>
    </row>
    <row r="101" spans="5:6" x14ac:dyDescent="0.25">
      <c r="E101" s="54">
        <f t="shared" ca="1" si="2"/>
        <v>7.3723877536774229E-2</v>
      </c>
      <c r="F101" s="71">
        <f t="shared" ca="1" si="3"/>
        <v>-74.802291580778842</v>
      </c>
    </row>
    <row r="102" spans="5:6" x14ac:dyDescent="0.25">
      <c r="E102" s="54">
        <f t="shared" ca="1" si="2"/>
        <v>0.59493988085745875</v>
      </c>
      <c r="F102" s="71">
        <f t="shared" ca="1" si="3"/>
        <v>16.148668734048186</v>
      </c>
    </row>
    <row r="103" spans="5:6" x14ac:dyDescent="0.25">
      <c r="E103" s="54">
        <f t="shared" ca="1" si="2"/>
        <v>0.85506281229278991</v>
      </c>
      <c r="F103" s="71">
        <f t="shared" ca="1" si="3"/>
        <v>50.845478593746165</v>
      </c>
    </row>
    <row r="104" spans="5:6" x14ac:dyDescent="0.25">
      <c r="E104" s="54">
        <f t="shared" ca="1" si="2"/>
        <v>0.19302760458622914</v>
      </c>
      <c r="F104" s="71">
        <f t="shared" ca="1" si="3"/>
        <v>-18.83528700024792</v>
      </c>
    </row>
    <row r="105" spans="5:6" x14ac:dyDescent="0.25">
      <c r="E105" s="54">
        <f t="shared" ca="1" si="2"/>
        <v>0.53992305267758001</v>
      </c>
      <c r="F105" s="71">
        <f t="shared" ca="1" si="3"/>
        <v>12.521675817765399</v>
      </c>
    </row>
    <row r="106" spans="5:6" x14ac:dyDescent="0.25">
      <c r="E106" s="54">
        <f t="shared" ca="1" si="2"/>
        <v>0.28835228106408795</v>
      </c>
      <c r="F106" s="71">
        <f t="shared" ca="1" si="3"/>
        <v>-5.6800807829744127</v>
      </c>
    </row>
    <row r="107" spans="5:6" x14ac:dyDescent="0.25">
      <c r="E107" s="54">
        <f t="shared" ca="1" si="2"/>
        <v>0.59005301986511804</v>
      </c>
      <c r="F107" s="71">
        <f t="shared" ca="1" si="3"/>
        <v>15.81414983016607</v>
      </c>
    </row>
    <row r="108" spans="5:6" x14ac:dyDescent="0.25">
      <c r="E108" s="54">
        <f t="shared" ca="1" si="2"/>
        <v>0.21949599502291606</v>
      </c>
      <c r="F108" s="71">
        <f t="shared" ca="1" si="3"/>
        <v>-14.253936082401175</v>
      </c>
    </row>
    <row r="109" spans="5:6" x14ac:dyDescent="0.25">
      <c r="E109" s="54">
        <f t="shared" ca="1" si="2"/>
        <v>5.0512730066119671E-2</v>
      </c>
      <c r="F109" s="71">
        <f t="shared" ca="1" si="3"/>
        <v>-114.97183463819374</v>
      </c>
    </row>
    <row r="110" spans="5:6" x14ac:dyDescent="0.25">
      <c r="E110" s="54">
        <f t="shared" ca="1" si="2"/>
        <v>0.78208314034151949</v>
      </c>
      <c r="F110" s="71">
        <f t="shared" ca="1" si="3"/>
        <v>34.500558092932437</v>
      </c>
    </row>
    <row r="111" spans="5:6" x14ac:dyDescent="0.25">
      <c r="E111" s="54">
        <f t="shared" ca="1" si="2"/>
        <v>0.3926551530838972</v>
      </c>
      <c r="F111" s="71">
        <f t="shared" ca="1" si="3"/>
        <v>2.9874488219447919</v>
      </c>
    </row>
    <row r="112" spans="5:6" x14ac:dyDescent="0.25">
      <c r="E112" s="54">
        <f t="shared" ca="1" si="2"/>
        <v>0.74129353952138355</v>
      </c>
      <c r="F112" s="71">
        <f t="shared" ca="1" si="3"/>
        <v>28.934784196870542</v>
      </c>
    </row>
    <row r="113" spans="5:6" x14ac:dyDescent="0.25">
      <c r="E113" s="54">
        <f t="shared" ca="1" si="2"/>
        <v>0.41711099573244736</v>
      </c>
      <c r="F113" s="71">
        <f t="shared" ca="1" si="3"/>
        <v>4.670927425203387</v>
      </c>
    </row>
    <row r="114" spans="5:6" x14ac:dyDescent="0.25">
      <c r="E114" s="54">
        <f t="shared" ca="1" si="2"/>
        <v>0.18530666578867894</v>
      </c>
      <c r="F114" s="71">
        <f t="shared" ca="1" si="3"/>
        <v>-20.38325966757553</v>
      </c>
    </row>
    <row r="115" spans="5:6" x14ac:dyDescent="0.25">
      <c r="E115" s="54">
        <f t="shared" ca="1" si="2"/>
        <v>0.39462382026566034</v>
      </c>
      <c r="F115" s="71">
        <f t="shared" ca="1" si="3"/>
        <v>3.1260520543261103</v>
      </c>
    </row>
    <row r="116" spans="5:6" x14ac:dyDescent="0.25">
      <c r="E116" s="54">
        <f t="shared" ca="1" si="2"/>
        <v>0.18255351701243605</v>
      </c>
      <c r="F116" s="71">
        <f t="shared" ca="1" si="3"/>
        <v>-20.963104034287472</v>
      </c>
    </row>
    <row r="117" spans="5:6" x14ac:dyDescent="0.25">
      <c r="E117" s="54">
        <f t="shared" ca="1" si="2"/>
        <v>0.17934404823960159</v>
      </c>
      <c r="F117" s="71">
        <f t="shared" ca="1" si="3"/>
        <v>-21.658974964089982</v>
      </c>
    </row>
    <row r="118" spans="5:6" x14ac:dyDescent="0.25">
      <c r="E118" s="54">
        <f t="shared" ca="1" si="2"/>
        <v>0.12429992226126052</v>
      </c>
      <c r="F118" s="71">
        <f t="shared" ca="1" si="3"/>
        <v>-38.586238360040809</v>
      </c>
    </row>
    <row r="119" spans="5:6" x14ac:dyDescent="0.25">
      <c r="E119" s="54">
        <f t="shared" ca="1" si="2"/>
        <v>0.87757241914966855</v>
      </c>
      <c r="F119" s="71">
        <f t="shared" ca="1" si="3"/>
        <v>59.40993570814242</v>
      </c>
    </row>
    <row r="120" spans="5:6" x14ac:dyDescent="0.25">
      <c r="E120" s="54">
        <f t="shared" ca="1" si="2"/>
        <v>0.44035560939903051</v>
      </c>
      <c r="F120" s="71">
        <f t="shared" ca="1" si="3"/>
        <v>6.2079477001535537</v>
      </c>
    </row>
    <row r="121" spans="5:6" x14ac:dyDescent="0.25">
      <c r="E121" s="54">
        <f t="shared" ca="1" si="2"/>
        <v>0.893568344281506</v>
      </c>
      <c r="F121" s="71">
        <f t="shared" ca="1" si="3"/>
        <v>67.568996985900242</v>
      </c>
    </row>
    <row r="122" spans="5:6" x14ac:dyDescent="0.25">
      <c r="E122" s="54">
        <f t="shared" ca="1" si="2"/>
        <v>0.25690890126923038</v>
      </c>
      <c r="F122" s="71">
        <f t="shared" ca="1" si="3"/>
        <v>-9.1501151073130735</v>
      </c>
    </row>
    <row r="123" spans="5:6" x14ac:dyDescent="0.25">
      <c r="E123" s="54">
        <f t="shared" ca="1" si="2"/>
        <v>0.62413050985706531</v>
      </c>
      <c r="F123" s="71">
        <f t="shared" ca="1" si="3"/>
        <v>18.220338435014725</v>
      </c>
    </row>
    <row r="124" spans="5:6" x14ac:dyDescent="0.25">
      <c r="E124" s="54">
        <f t="shared" ca="1" si="2"/>
        <v>0.47318840418662367</v>
      </c>
      <c r="F124" s="71">
        <f t="shared" ca="1" si="3"/>
        <v>8.3113823476830149</v>
      </c>
    </row>
    <row r="125" spans="5:6" x14ac:dyDescent="0.25">
      <c r="E125" s="54">
        <f t="shared" ca="1" si="2"/>
        <v>0.79333918269781123</v>
      </c>
      <c r="F125" s="71">
        <f t="shared" ca="1" si="3"/>
        <v>36.350032390127694</v>
      </c>
    </row>
    <row r="126" spans="5:6" x14ac:dyDescent="0.25">
      <c r="E126" s="54">
        <f t="shared" ca="1" si="2"/>
        <v>0.43202816222175511</v>
      </c>
      <c r="F126" s="71">
        <f t="shared" ca="1" si="3"/>
        <v>5.6630821296001264</v>
      </c>
    </row>
    <row r="127" spans="5:6" x14ac:dyDescent="0.25">
      <c r="E127" s="54">
        <f t="shared" ca="1" si="2"/>
        <v>0.14205015022971645</v>
      </c>
      <c r="F127" s="71">
        <f t="shared" ca="1" si="3"/>
        <v>-31.80119509686412</v>
      </c>
    </row>
    <row r="128" spans="5:6" x14ac:dyDescent="0.25">
      <c r="E128" s="54">
        <f t="shared" ca="1" si="2"/>
        <v>0.7076944922949242</v>
      </c>
      <c r="F128" s="71">
        <f t="shared" ca="1" si="3"/>
        <v>25.28286436490356</v>
      </c>
    </row>
    <row r="129" spans="5:6" x14ac:dyDescent="0.25">
      <c r="E129" s="54">
        <f t="shared" ca="1" si="2"/>
        <v>4.508805947700445E-2</v>
      </c>
      <c r="F129" s="71">
        <f t="shared" ca="1" si="3"/>
        <v>-130.24917204193889</v>
      </c>
    </row>
    <row r="130" spans="5:6" x14ac:dyDescent="0.25">
      <c r="E130" s="54">
        <f t="shared" ca="1" si="2"/>
        <v>0.49759523913263504</v>
      </c>
      <c r="F130" s="71">
        <f t="shared" ca="1" si="3"/>
        <v>9.848901543865626</v>
      </c>
    </row>
    <row r="131" spans="5:6" x14ac:dyDescent="0.25">
      <c r="E131" s="54">
        <f t="shared" ca="1" si="2"/>
        <v>0.97721996193228189</v>
      </c>
      <c r="F131" s="71">
        <f t="shared" ca="1" si="3"/>
        <v>288.98660856953774</v>
      </c>
    </row>
    <row r="132" spans="5:6" x14ac:dyDescent="0.25">
      <c r="E132" s="54">
        <f t="shared" ref="E132:E195" ca="1" si="4">RAND()</f>
        <v>0.75048132550777669</v>
      </c>
      <c r="F132" s="71">
        <f t="shared" ref="F132:F195" ca="1" si="5">$C$3+$C$4*TAN(PI()*(E132-0.5))</f>
        <v>30.060576793245311</v>
      </c>
    </row>
    <row r="133" spans="5:6" x14ac:dyDescent="0.25">
      <c r="E133" s="54">
        <f t="shared" ca="1" si="4"/>
        <v>2.1139892377219915E-3</v>
      </c>
      <c r="F133" s="71">
        <f t="shared" ca="1" si="5"/>
        <v>-3001.4174719169</v>
      </c>
    </row>
    <row r="134" spans="5:6" x14ac:dyDescent="0.25">
      <c r="E134" s="54">
        <f t="shared" ca="1" si="4"/>
        <v>0.57141400707330148</v>
      </c>
      <c r="F134" s="71">
        <f t="shared" ca="1" si="5"/>
        <v>14.563906719932532</v>
      </c>
    </row>
    <row r="135" spans="5:6" x14ac:dyDescent="0.25">
      <c r="E135" s="54">
        <f t="shared" ca="1" si="4"/>
        <v>0.66626901794552573</v>
      </c>
      <c r="F135" s="71">
        <f t="shared" ca="1" si="5"/>
        <v>21.513716035222906</v>
      </c>
    </row>
    <row r="136" spans="5:6" x14ac:dyDescent="0.25">
      <c r="E136" s="54">
        <f t="shared" ca="1" si="4"/>
        <v>0.53891437390497698</v>
      </c>
      <c r="F136" s="71">
        <f t="shared" ca="1" si="5"/>
        <v>12.45731664566269</v>
      </c>
    </row>
    <row r="137" spans="5:6" x14ac:dyDescent="0.25">
      <c r="E137" s="54">
        <f t="shared" ca="1" si="4"/>
        <v>0.37456343912880175</v>
      </c>
      <c r="F137" s="71">
        <f t="shared" ca="1" si="5"/>
        <v>1.6835743054600432</v>
      </c>
    </row>
    <row r="138" spans="5:6" x14ac:dyDescent="0.25">
      <c r="E138" s="54">
        <f t="shared" ca="1" si="4"/>
        <v>0.39388058768172496</v>
      </c>
      <c r="F138" s="71">
        <f t="shared" ca="1" si="5"/>
        <v>3.0737949248351928</v>
      </c>
    </row>
    <row r="139" spans="5:6" x14ac:dyDescent="0.25">
      <c r="E139" s="54">
        <f t="shared" ca="1" si="4"/>
        <v>0.13431391362397704</v>
      </c>
      <c r="F139" s="71">
        <f t="shared" ca="1" si="5"/>
        <v>-34.550870499050305</v>
      </c>
    </row>
    <row r="140" spans="5:6" x14ac:dyDescent="0.25">
      <c r="E140" s="54">
        <f t="shared" ca="1" si="4"/>
        <v>0.50687871966812814</v>
      </c>
      <c r="F140" s="71">
        <f t="shared" ca="1" si="5"/>
        <v>10.432269995337718</v>
      </c>
    </row>
    <row r="141" spans="5:6" x14ac:dyDescent="0.25">
      <c r="E141" s="54">
        <f t="shared" ca="1" si="4"/>
        <v>0.50685446614663332</v>
      </c>
      <c r="F141" s="71">
        <f t="shared" ca="1" si="5"/>
        <v>10.430745392269658</v>
      </c>
    </row>
    <row r="142" spans="5:6" x14ac:dyDescent="0.25">
      <c r="E142" s="54">
        <f t="shared" ca="1" si="4"/>
        <v>0.40992688968944291</v>
      </c>
      <c r="F142" s="71">
        <f t="shared" ca="1" si="5"/>
        <v>4.184481145073331</v>
      </c>
    </row>
    <row r="143" spans="5:6" x14ac:dyDescent="0.25">
      <c r="E143" s="54">
        <f t="shared" ca="1" si="4"/>
        <v>0.14134986043816089</v>
      </c>
      <c r="F143" s="71">
        <f t="shared" ca="1" si="5"/>
        <v>-32.038496739242817</v>
      </c>
    </row>
    <row r="144" spans="5:6" x14ac:dyDescent="0.25">
      <c r="E144" s="54">
        <f t="shared" ca="1" si="4"/>
        <v>0.34165222338055534</v>
      </c>
      <c r="F144" s="71">
        <f t="shared" ca="1" si="5"/>
        <v>-0.86028905149646917</v>
      </c>
    </row>
    <row r="145" spans="5:6" x14ac:dyDescent="0.25">
      <c r="E145" s="54">
        <f t="shared" ca="1" si="4"/>
        <v>0.38502782678726755</v>
      </c>
      <c r="F145" s="71">
        <f t="shared" ca="1" si="5"/>
        <v>2.4446277529425142</v>
      </c>
    </row>
    <row r="146" spans="5:6" x14ac:dyDescent="0.25">
      <c r="E146" s="54">
        <f t="shared" ca="1" si="4"/>
        <v>0.56594852449825017</v>
      </c>
      <c r="F146" s="71">
        <f t="shared" ca="1" si="5"/>
        <v>14.203992921124316</v>
      </c>
    </row>
    <row r="147" spans="5:6" x14ac:dyDescent="0.25">
      <c r="E147" s="54">
        <f t="shared" ca="1" si="4"/>
        <v>0.66708472351072412</v>
      </c>
      <c r="F147" s="71">
        <f t="shared" ca="1" si="5"/>
        <v>21.582055029351963</v>
      </c>
    </row>
    <row r="148" spans="5:6" x14ac:dyDescent="0.25">
      <c r="E148" s="54">
        <f t="shared" ca="1" si="4"/>
        <v>0.62352806444043973</v>
      </c>
      <c r="F148" s="71">
        <f t="shared" ca="1" si="5"/>
        <v>18.176125361026301</v>
      </c>
    </row>
    <row r="149" spans="5:6" x14ac:dyDescent="0.25">
      <c r="E149" s="54">
        <f t="shared" ca="1" si="4"/>
        <v>0.90855934753590062</v>
      </c>
      <c r="F149" s="71">
        <f t="shared" ca="1" si="5"/>
        <v>77.695339858337903</v>
      </c>
    </row>
    <row r="150" spans="5:6" x14ac:dyDescent="0.25">
      <c r="E150" s="54">
        <f t="shared" ca="1" si="4"/>
        <v>0.5743262439704715</v>
      </c>
      <c r="F150" s="71">
        <f t="shared" ca="1" si="5"/>
        <v>14.756824514696516</v>
      </c>
    </row>
    <row r="151" spans="5:6" x14ac:dyDescent="0.25">
      <c r="E151" s="54">
        <f t="shared" ca="1" si="4"/>
        <v>0.61469783730126959</v>
      </c>
      <c r="F151" s="71">
        <f t="shared" ca="1" si="5"/>
        <v>17.535681737361841</v>
      </c>
    </row>
    <row r="152" spans="5:6" x14ac:dyDescent="0.25">
      <c r="E152" s="54">
        <f t="shared" ca="1" si="4"/>
        <v>0.29279933794898294</v>
      </c>
      <c r="F152" s="71">
        <f t="shared" ca="1" si="5"/>
        <v>-5.233776382619908</v>
      </c>
    </row>
    <row r="153" spans="5:6" x14ac:dyDescent="0.25">
      <c r="E153" s="54">
        <f t="shared" ca="1" si="4"/>
        <v>0.54422827485057723</v>
      </c>
      <c r="F153" s="71">
        <f t="shared" ca="1" si="5"/>
        <v>12.796967402999815</v>
      </c>
    </row>
    <row r="154" spans="5:6" x14ac:dyDescent="0.25">
      <c r="E154" s="54">
        <f t="shared" ca="1" si="4"/>
        <v>0.76561055628029062</v>
      </c>
      <c r="F154" s="71">
        <f t="shared" ca="1" si="5"/>
        <v>32.064587325119625</v>
      </c>
    </row>
    <row r="155" spans="5:6" x14ac:dyDescent="0.25">
      <c r="E155" s="54">
        <f t="shared" ca="1" si="4"/>
        <v>0.14464315102219771</v>
      </c>
      <c r="F155" s="71">
        <f t="shared" ca="1" si="5"/>
        <v>-30.941190571684416</v>
      </c>
    </row>
    <row r="156" spans="5:6" x14ac:dyDescent="0.25">
      <c r="E156" s="54">
        <f t="shared" ca="1" si="4"/>
        <v>0.43692260362225832</v>
      </c>
      <c r="F156" s="71">
        <f t="shared" ca="1" si="5"/>
        <v>5.9840246987579198</v>
      </c>
    </row>
    <row r="157" spans="5:6" x14ac:dyDescent="0.25">
      <c r="E157" s="54">
        <f t="shared" ca="1" si="4"/>
        <v>0.64441986647296434</v>
      </c>
      <c r="F157" s="71">
        <f t="shared" ca="1" si="5"/>
        <v>19.752740205850735</v>
      </c>
    </row>
    <row r="158" spans="5:6" x14ac:dyDescent="0.25">
      <c r="E158" s="54">
        <f t="shared" ca="1" si="4"/>
        <v>0.57905896903722154</v>
      </c>
      <c r="F158" s="71">
        <f t="shared" ca="1" si="5"/>
        <v>15.072150248161527</v>
      </c>
    </row>
    <row r="159" spans="5:6" x14ac:dyDescent="0.25">
      <c r="E159" s="54">
        <f t="shared" ca="1" si="4"/>
        <v>0.22678092385051751</v>
      </c>
      <c r="F159" s="71">
        <f t="shared" ca="1" si="5"/>
        <v>-13.153415738329109</v>
      </c>
    </row>
    <row r="160" spans="5:6" x14ac:dyDescent="0.25">
      <c r="E160" s="54">
        <f t="shared" ca="1" si="4"/>
        <v>0.49634186453873574</v>
      </c>
      <c r="F160" s="71">
        <f t="shared" ca="1" si="5"/>
        <v>9.7701424506438617</v>
      </c>
    </row>
    <row r="161" spans="5:6" x14ac:dyDescent="0.25">
      <c r="E161" s="54">
        <f t="shared" ca="1" si="4"/>
        <v>3.2596144790487558E-2</v>
      </c>
      <c r="F161" s="71">
        <f t="shared" ca="1" si="5"/>
        <v>-184.6220653527823</v>
      </c>
    </row>
    <row r="162" spans="5:6" x14ac:dyDescent="0.25">
      <c r="E162" s="54">
        <f t="shared" ca="1" si="4"/>
        <v>0.76536653157545809</v>
      </c>
      <c r="F162" s="71">
        <f t="shared" ca="1" si="5"/>
        <v>32.030622074705711</v>
      </c>
    </row>
    <row r="163" spans="5:6" x14ac:dyDescent="0.25">
      <c r="E163" s="54">
        <f t="shared" ca="1" si="4"/>
        <v>0.33267036785607373</v>
      </c>
      <c r="F163" s="71">
        <f t="shared" ca="1" si="5"/>
        <v>-1.6026127973008357</v>
      </c>
    </row>
    <row r="164" spans="5:6" x14ac:dyDescent="0.25">
      <c r="E164" s="54">
        <f t="shared" ca="1" si="4"/>
        <v>0.76463402645222023</v>
      </c>
      <c r="F164" s="71">
        <f t="shared" ca="1" si="5"/>
        <v>31.92900984549274</v>
      </c>
    </row>
    <row r="165" spans="5:6" x14ac:dyDescent="0.25">
      <c r="E165" s="54">
        <f t="shared" ca="1" si="4"/>
        <v>0.38866291432149902</v>
      </c>
      <c r="F165" s="71">
        <f t="shared" ca="1" si="5"/>
        <v>2.7045118316949059</v>
      </c>
    </row>
    <row r="166" spans="5:6" x14ac:dyDescent="0.25">
      <c r="E166" s="54">
        <f t="shared" ca="1" si="4"/>
        <v>0.51059847540726488</v>
      </c>
      <c r="F166" s="71">
        <f t="shared" ca="1" si="5"/>
        <v>10.666168045680962</v>
      </c>
    </row>
    <row r="167" spans="5:6" x14ac:dyDescent="0.25">
      <c r="E167" s="54">
        <f t="shared" ca="1" si="4"/>
        <v>0.8970754267943073</v>
      </c>
      <c r="F167" s="71">
        <f t="shared" ca="1" si="5"/>
        <v>69.682216051498969</v>
      </c>
    </row>
    <row r="168" spans="5:6" x14ac:dyDescent="0.25">
      <c r="E168" s="54">
        <f t="shared" ca="1" si="4"/>
        <v>0.46010573764821627</v>
      </c>
      <c r="F168" s="71">
        <f t="shared" ca="1" si="5"/>
        <v>7.4801618678948429</v>
      </c>
    </row>
    <row r="169" spans="5:6" x14ac:dyDescent="0.25">
      <c r="E169" s="54">
        <f t="shared" ca="1" si="4"/>
        <v>0.24596900837726077</v>
      </c>
      <c r="F169" s="71">
        <f t="shared" ca="1" si="5"/>
        <v>-10.513074209443801</v>
      </c>
    </row>
    <row r="170" spans="5:6" x14ac:dyDescent="0.25">
      <c r="E170" s="54">
        <f t="shared" ca="1" si="4"/>
        <v>0.46067676396181512</v>
      </c>
      <c r="F170" s="71">
        <f t="shared" ca="1" si="5"/>
        <v>7.5166018483613541</v>
      </c>
    </row>
    <row r="171" spans="5:6" x14ac:dyDescent="0.25">
      <c r="E171" s="54">
        <f t="shared" ca="1" si="4"/>
        <v>4.9912461147563425E-2</v>
      </c>
      <c r="F171" s="71">
        <f t="shared" ca="1" si="5"/>
        <v>-116.50017958775109</v>
      </c>
    </row>
    <row r="172" spans="5:6" x14ac:dyDescent="0.25">
      <c r="E172" s="54">
        <f t="shared" ca="1" si="4"/>
        <v>0.78548817007631933</v>
      </c>
      <c r="F172" s="71">
        <f t="shared" ca="1" si="5"/>
        <v>35.042692270887983</v>
      </c>
    </row>
    <row r="173" spans="5:6" x14ac:dyDescent="0.25">
      <c r="E173" s="54">
        <f t="shared" ca="1" si="4"/>
        <v>0.36466768309595576</v>
      </c>
      <c r="F173" s="71">
        <f t="shared" ca="1" si="5"/>
        <v>0.94450500834313189</v>
      </c>
    </row>
    <row r="174" spans="5:6" x14ac:dyDescent="0.25">
      <c r="E174" s="54">
        <f t="shared" ca="1" si="4"/>
        <v>0.45602966817575474</v>
      </c>
      <c r="F174" s="71">
        <f t="shared" ca="1" si="5"/>
        <v>7.2195547367856658</v>
      </c>
    </row>
    <row r="175" spans="5:6" x14ac:dyDescent="0.25">
      <c r="E175" s="54">
        <f t="shared" ca="1" si="4"/>
        <v>0.71108449870281198</v>
      </c>
      <c r="F175" s="71">
        <f t="shared" ca="1" si="5"/>
        <v>25.623019932920879</v>
      </c>
    </row>
    <row r="176" spans="5:6" x14ac:dyDescent="0.25">
      <c r="E176" s="54">
        <f t="shared" ca="1" si="4"/>
        <v>0.1696073582564066</v>
      </c>
      <c r="F176" s="71">
        <f t="shared" ca="1" si="5"/>
        <v>-23.913559427332217</v>
      </c>
    </row>
    <row r="177" spans="5:6" x14ac:dyDescent="0.25">
      <c r="E177" s="54">
        <f t="shared" ca="1" si="4"/>
        <v>0.9357491817128567</v>
      </c>
      <c r="F177" s="71">
        <f t="shared" ca="1" si="5"/>
        <v>107.73419218229785</v>
      </c>
    </row>
    <row r="178" spans="5:6" x14ac:dyDescent="0.25">
      <c r="E178" s="54">
        <f t="shared" ca="1" si="4"/>
        <v>7.0520589830513791E-2</v>
      </c>
      <c r="F178" s="71">
        <f t="shared" ca="1" si="5"/>
        <v>-78.792476465402956</v>
      </c>
    </row>
    <row r="179" spans="5:6" x14ac:dyDescent="0.25">
      <c r="E179" s="54">
        <f t="shared" ca="1" si="4"/>
        <v>0.45470900389012359</v>
      </c>
      <c r="F179" s="71">
        <f t="shared" ca="1" si="5"/>
        <v>7.134921884389466</v>
      </c>
    </row>
    <row r="180" spans="5:6" x14ac:dyDescent="0.25">
      <c r="E180" s="54">
        <f t="shared" ca="1" si="4"/>
        <v>0.64246595093927261</v>
      </c>
      <c r="F180" s="71">
        <f t="shared" ca="1" si="5"/>
        <v>19.601230668248583</v>
      </c>
    </row>
    <row r="181" spans="5:6" x14ac:dyDescent="0.25">
      <c r="E181" s="54">
        <f t="shared" ca="1" si="4"/>
        <v>0.68265595400930335</v>
      </c>
      <c r="F181" s="71">
        <f t="shared" ca="1" si="5"/>
        <v>22.92772502355264</v>
      </c>
    </row>
    <row r="182" spans="5:6" x14ac:dyDescent="0.25">
      <c r="E182" s="54">
        <f t="shared" ca="1" si="4"/>
        <v>0.60922822965395051</v>
      </c>
      <c r="F182" s="71">
        <f t="shared" ca="1" si="5"/>
        <v>17.145713661569452</v>
      </c>
    </row>
    <row r="183" spans="5:6" x14ac:dyDescent="0.25">
      <c r="E183" s="54">
        <f t="shared" ca="1" si="4"/>
        <v>0.50182961466219744</v>
      </c>
      <c r="F183" s="71">
        <f t="shared" ca="1" si="5"/>
        <v>10.114959345660271</v>
      </c>
    </row>
    <row r="184" spans="5:6" x14ac:dyDescent="0.25">
      <c r="E184" s="54">
        <f t="shared" ca="1" si="4"/>
        <v>0.54488405907759851</v>
      </c>
      <c r="F184" s="71">
        <f t="shared" ca="1" si="5"/>
        <v>12.8389895606112</v>
      </c>
    </row>
    <row r="185" spans="5:6" x14ac:dyDescent="0.25">
      <c r="E185" s="54">
        <f t="shared" ca="1" si="4"/>
        <v>0.36679779906852672</v>
      </c>
      <c r="F185" s="71">
        <f t="shared" ca="1" si="5"/>
        <v>1.1052970388508587</v>
      </c>
    </row>
    <row r="186" spans="5:6" x14ac:dyDescent="0.25">
      <c r="E186" s="54">
        <f t="shared" ca="1" si="4"/>
        <v>0.23268881957721088</v>
      </c>
      <c r="F186" s="71">
        <f t="shared" ca="1" si="5"/>
        <v>-12.302900459970662</v>
      </c>
    </row>
    <row r="187" spans="5:6" x14ac:dyDescent="0.25">
      <c r="E187" s="54">
        <f t="shared" ca="1" si="4"/>
        <v>0.20523782884330155</v>
      </c>
      <c r="F187" s="71">
        <f t="shared" ca="1" si="5"/>
        <v>-16.596089349156117</v>
      </c>
    </row>
    <row r="188" spans="5:6" x14ac:dyDescent="0.25">
      <c r="E188" s="54">
        <f t="shared" ca="1" si="4"/>
        <v>0.45848632315594418</v>
      </c>
      <c r="F188" s="71">
        <f t="shared" ca="1" si="5"/>
        <v>7.3767286741323517</v>
      </c>
    </row>
    <row r="189" spans="5:6" x14ac:dyDescent="0.25">
      <c r="E189" s="54">
        <f t="shared" ca="1" si="4"/>
        <v>0.50934667269289169</v>
      </c>
      <c r="F189" s="71">
        <f t="shared" ca="1" si="5"/>
        <v>10.587437606876726</v>
      </c>
    </row>
    <row r="190" spans="5:6" x14ac:dyDescent="0.25">
      <c r="E190" s="54">
        <f t="shared" ca="1" si="4"/>
        <v>0.29460805526514111</v>
      </c>
      <c r="F190" s="71">
        <f t="shared" ca="1" si="5"/>
        <v>-5.0549698529907658</v>
      </c>
    </row>
    <row r="191" spans="5:6" x14ac:dyDescent="0.25">
      <c r="E191" s="54">
        <f t="shared" ca="1" si="4"/>
        <v>0.24555567173050286</v>
      </c>
      <c r="F191" s="71">
        <f t="shared" ca="1" si="5"/>
        <v>-10.566436306211454</v>
      </c>
    </row>
    <row r="192" spans="5:6" x14ac:dyDescent="0.25">
      <c r="E192" s="54">
        <f t="shared" ca="1" si="4"/>
        <v>0.73046599570670701</v>
      </c>
      <c r="F192" s="71">
        <f t="shared" ca="1" si="5"/>
        <v>27.68447593960769</v>
      </c>
    </row>
    <row r="193" spans="5:6" x14ac:dyDescent="0.25">
      <c r="E193" s="54">
        <f t="shared" ca="1" si="4"/>
        <v>0.46846013024800459</v>
      </c>
      <c r="F193" s="71">
        <f t="shared" ca="1" si="5"/>
        <v>8.0117805477984909</v>
      </c>
    </row>
    <row r="194" spans="5:6" x14ac:dyDescent="0.25">
      <c r="E194" s="54">
        <f t="shared" ca="1" si="4"/>
        <v>0.33790475064554504</v>
      </c>
      <c r="F194" s="71">
        <f t="shared" ca="1" si="5"/>
        <v>-1.1671546899158507</v>
      </c>
    </row>
    <row r="195" spans="5:6" x14ac:dyDescent="0.25">
      <c r="E195" s="54">
        <f t="shared" ca="1" si="4"/>
        <v>0.27765449881325166</v>
      </c>
      <c r="F195" s="71">
        <f t="shared" ca="1" si="5"/>
        <v>-6.7951965194993207</v>
      </c>
    </row>
    <row r="196" spans="5:6" x14ac:dyDescent="0.25">
      <c r="E196" s="54">
        <f t="shared" ref="E196:E259" ca="1" si="6">RAND()</f>
        <v>0.33373464937558128</v>
      </c>
      <c r="F196" s="71">
        <f t="shared" ref="F196:F259" ca="1" si="7">$C$3+$C$4*TAN(PI()*(E196-0.5))</f>
        <v>-1.5134092467118609</v>
      </c>
    </row>
    <row r="197" spans="5:6" x14ac:dyDescent="0.25">
      <c r="E197" s="54">
        <f t="shared" ca="1" si="6"/>
        <v>0.49997383218464442</v>
      </c>
      <c r="F197" s="71">
        <f t="shared" ca="1" si="7"/>
        <v>9.9983558276666642</v>
      </c>
    </row>
    <row r="198" spans="5:6" x14ac:dyDescent="0.25">
      <c r="E198" s="54">
        <f t="shared" ca="1" si="6"/>
        <v>2.9559924064941678E-2</v>
      </c>
      <c r="F198" s="71">
        <f t="shared" ca="1" si="7"/>
        <v>-204.74637699254862</v>
      </c>
    </row>
    <row r="199" spans="5:6" x14ac:dyDescent="0.25">
      <c r="E199" s="54">
        <f t="shared" ca="1" si="6"/>
        <v>0.9298770325328104</v>
      </c>
      <c r="F199" s="71">
        <f t="shared" ca="1" si="7"/>
        <v>99.312773883649257</v>
      </c>
    </row>
    <row r="200" spans="5:6" x14ac:dyDescent="0.25">
      <c r="E200" s="54">
        <f t="shared" ca="1" si="6"/>
        <v>0.25593017522931794</v>
      </c>
      <c r="F200" s="71">
        <f t="shared" ca="1" si="7"/>
        <v>-9.268338546776377</v>
      </c>
    </row>
    <row r="201" spans="5:6" x14ac:dyDescent="0.25">
      <c r="E201" s="54">
        <f t="shared" ca="1" si="6"/>
        <v>0.40088931392825899</v>
      </c>
      <c r="F201" s="71">
        <f t="shared" ca="1" si="7"/>
        <v>3.5633265667332461</v>
      </c>
    </row>
    <row r="202" spans="5:6" x14ac:dyDescent="0.25">
      <c r="E202" s="54">
        <f t="shared" ca="1" si="6"/>
        <v>0.20276630116273553</v>
      </c>
      <c r="F202" s="71">
        <f t="shared" ca="1" si="7"/>
        <v>-17.030486925373399</v>
      </c>
    </row>
    <row r="203" spans="5:6" x14ac:dyDescent="0.25">
      <c r="E203" s="54">
        <f t="shared" ca="1" si="6"/>
        <v>0.66677404252610373</v>
      </c>
      <c r="F203" s="71">
        <f t="shared" ca="1" si="7"/>
        <v>21.556002635387713</v>
      </c>
    </row>
    <row r="204" spans="5:6" x14ac:dyDescent="0.25">
      <c r="E204" s="54">
        <f t="shared" ca="1" si="6"/>
        <v>6.4649278971230628E-2</v>
      </c>
      <c r="F204" s="71">
        <f t="shared" ca="1" si="7"/>
        <v>-87.115084533497964</v>
      </c>
    </row>
    <row r="205" spans="5:6" x14ac:dyDescent="0.25">
      <c r="E205" s="54">
        <f t="shared" ca="1" si="6"/>
        <v>9.0846931612988402E-2</v>
      </c>
      <c r="F205" s="71">
        <f t="shared" ca="1" si="7"/>
        <v>-58.16298282452307</v>
      </c>
    </row>
    <row r="206" spans="5:6" x14ac:dyDescent="0.25">
      <c r="E206" s="54">
        <f t="shared" ca="1" si="6"/>
        <v>0.9471951740290192</v>
      </c>
      <c r="F206" s="71">
        <f t="shared" ca="1" si="7"/>
        <v>129.45293115227366</v>
      </c>
    </row>
    <row r="207" spans="5:6" x14ac:dyDescent="0.25">
      <c r="E207" s="54">
        <f t="shared" ca="1" si="6"/>
        <v>0.24562931009783739</v>
      </c>
      <c r="F207" s="71">
        <f t="shared" ca="1" si="7"/>
        <v>-10.556919107932096</v>
      </c>
    </row>
    <row r="208" spans="5:6" x14ac:dyDescent="0.25">
      <c r="E208" s="54">
        <f t="shared" ca="1" si="6"/>
        <v>0.34231646436003371</v>
      </c>
      <c r="F208" s="71">
        <f t="shared" ca="1" si="7"/>
        <v>-0.80630832666685137</v>
      </c>
    </row>
    <row r="209" spans="5:6" x14ac:dyDescent="0.25">
      <c r="E209" s="54">
        <f t="shared" ca="1" si="6"/>
        <v>0.22257097720089192</v>
      </c>
      <c r="F209" s="71">
        <f t="shared" ca="1" si="7"/>
        <v>-13.782105658884383</v>
      </c>
    </row>
    <row r="210" spans="5:6" x14ac:dyDescent="0.25">
      <c r="E210" s="54">
        <f t="shared" ca="1" si="6"/>
        <v>0.84799665439909355</v>
      </c>
      <c r="F210" s="71">
        <f t="shared" ca="1" si="7"/>
        <v>48.648933756271639</v>
      </c>
    </row>
    <row r="211" spans="5:6" x14ac:dyDescent="0.25">
      <c r="E211" s="54">
        <f t="shared" ca="1" si="6"/>
        <v>5.9528177456868225E-2</v>
      </c>
      <c r="F211" s="71">
        <f t="shared" ca="1" si="7"/>
        <v>-95.694602168872819</v>
      </c>
    </row>
    <row r="212" spans="5:6" x14ac:dyDescent="0.25">
      <c r="E212" s="54">
        <f t="shared" ca="1" si="6"/>
        <v>0.41058242710160009</v>
      </c>
      <c r="F212" s="71">
        <f t="shared" ca="1" si="7"/>
        <v>4.2291256293802926</v>
      </c>
    </row>
    <row r="213" spans="5:6" x14ac:dyDescent="0.25">
      <c r="E213" s="54">
        <f t="shared" ca="1" si="6"/>
        <v>0.99490879828272449</v>
      </c>
      <c r="F213" s="71">
        <f t="shared" ca="1" si="7"/>
        <v>1260.3246175832473</v>
      </c>
    </row>
    <row r="214" spans="5:6" x14ac:dyDescent="0.25">
      <c r="E214" s="54">
        <f t="shared" ca="1" si="6"/>
        <v>0.23702852935097851</v>
      </c>
      <c r="F214" s="71">
        <f t="shared" ca="1" si="7"/>
        <v>-11.700272292939658</v>
      </c>
    </row>
    <row r="215" spans="5:6" x14ac:dyDescent="0.25">
      <c r="E215" s="54">
        <f t="shared" ca="1" si="6"/>
        <v>0.21793138089218311</v>
      </c>
      <c r="F215" s="71">
        <f t="shared" ca="1" si="7"/>
        <v>-14.498276597751918</v>
      </c>
    </row>
    <row r="216" spans="5:6" x14ac:dyDescent="0.25">
      <c r="E216" s="54">
        <f t="shared" ca="1" si="6"/>
        <v>0.42863034100006958</v>
      </c>
      <c r="F216" s="71">
        <f t="shared" ca="1" si="7"/>
        <v>5.4390247587635496</v>
      </c>
    </row>
    <row r="217" spans="5:6" x14ac:dyDescent="0.25">
      <c r="E217" s="54">
        <f t="shared" ca="1" si="6"/>
        <v>0.89141491528550709</v>
      </c>
      <c r="F217" s="71">
        <f t="shared" ca="1" si="7"/>
        <v>66.336615591084097</v>
      </c>
    </row>
    <row r="218" spans="5:6" x14ac:dyDescent="0.25">
      <c r="E218" s="54">
        <f t="shared" ca="1" si="6"/>
        <v>0.21720715240370769</v>
      </c>
      <c r="F218" s="71">
        <f t="shared" ca="1" si="7"/>
        <v>-14.612375161856328</v>
      </c>
    </row>
    <row r="219" spans="5:6" x14ac:dyDescent="0.25">
      <c r="E219" s="54">
        <f t="shared" ca="1" si="6"/>
        <v>0.54016681838459712</v>
      </c>
      <c r="F219" s="71">
        <f t="shared" ca="1" si="7"/>
        <v>12.537237058751536</v>
      </c>
    </row>
    <row r="220" spans="5:6" x14ac:dyDescent="0.25">
      <c r="E220" s="54">
        <f t="shared" ca="1" si="6"/>
        <v>0.34221506861625317</v>
      </c>
      <c r="F220" s="71">
        <f t="shared" ca="1" si="7"/>
        <v>-0.81454054650582819</v>
      </c>
    </row>
    <row r="221" spans="5:6" x14ac:dyDescent="0.25">
      <c r="E221" s="54">
        <f t="shared" ca="1" si="6"/>
        <v>0.40837846316361048</v>
      </c>
      <c r="F221" s="71">
        <f t="shared" ca="1" si="7"/>
        <v>4.0788143637603822</v>
      </c>
    </row>
    <row r="222" spans="5:6" x14ac:dyDescent="0.25">
      <c r="E222" s="54">
        <f t="shared" ca="1" si="6"/>
        <v>0.50582843840430836</v>
      </c>
      <c r="F222" s="71">
        <f t="shared" ca="1" si="7"/>
        <v>10.366252518425906</v>
      </c>
    </row>
    <row r="223" spans="5:6" x14ac:dyDescent="0.25">
      <c r="E223" s="54">
        <f t="shared" ca="1" si="6"/>
        <v>0.19633096708321818</v>
      </c>
      <c r="F223" s="71">
        <f t="shared" ca="1" si="7"/>
        <v>-18.205684129172187</v>
      </c>
    </row>
    <row r="224" spans="5:6" x14ac:dyDescent="0.25">
      <c r="E224" s="54">
        <f t="shared" ca="1" si="6"/>
        <v>0.89415577659460777</v>
      </c>
      <c r="F224" s="71">
        <f t="shared" ca="1" si="7"/>
        <v>67.913549496315142</v>
      </c>
    </row>
    <row r="225" spans="5:6" x14ac:dyDescent="0.25">
      <c r="E225" s="54">
        <f t="shared" ca="1" si="6"/>
        <v>5.3708385243949053E-2</v>
      </c>
      <c r="F225" s="71">
        <f t="shared" ca="1" si="7"/>
        <v>-107.40565261496</v>
      </c>
    </row>
    <row r="226" spans="5:6" x14ac:dyDescent="0.25">
      <c r="E226" s="54">
        <f t="shared" ca="1" si="6"/>
        <v>8.050392537936979E-2</v>
      </c>
      <c r="F226" s="71">
        <f t="shared" ca="1" si="7"/>
        <v>-67.386041256195014</v>
      </c>
    </row>
    <row r="227" spans="5:6" x14ac:dyDescent="0.25">
      <c r="E227" s="54">
        <f t="shared" ca="1" si="6"/>
        <v>0.99465669020106351</v>
      </c>
      <c r="F227" s="71">
        <f t="shared" ca="1" si="7"/>
        <v>1201.3214808936286</v>
      </c>
    </row>
    <row r="228" spans="5:6" x14ac:dyDescent="0.25">
      <c r="E228" s="54">
        <f t="shared" ca="1" si="6"/>
        <v>0.77406640733109189</v>
      </c>
      <c r="F228" s="71">
        <f t="shared" ca="1" si="7"/>
        <v>33.278392075539571</v>
      </c>
    </row>
    <row r="229" spans="5:6" x14ac:dyDescent="0.25">
      <c r="E229" s="54">
        <f t="shared" ca="1" si="6"/>
        <v>0.41912180056700976</v>
      </c>
      <c r="F229" s="71">
        <f t="shared" ca="1" si="7"/>
        <v>4.8060144474914726</v>
      </c>
    </row>
    <row r="230" spans="5:6" x14ac:dyDescent="0.25">
      <c r="E230" s="54">
        <f t="shared" ca="1" si="6"/>
        <v>0.51496408940366267</v>
      </c>
      <c r="F230" s="71">
        <f t="shared" ca="1" si="7"/>
        <v>10.940914722288545</v>
      </c>
    </row>
    <row r="231" spans="5:6" x14ac:dyDescent="0.25">
      <c r="E231" s="54">
        <f t="shared" ca="1" si="6"/>
        <v>3.8232453646416698E-2</v>
      </c>
      <c r="F231" s="71">
        <f t="shared" ca="1" si="7"/>
        <v>-155.71141614437164</v>
      </c>
    </row>
    <row r="232" spans="5:6" x14ac:dyDescent="0.25">
      <c r="E232" s="54">
        <f t="shared" ca="1" si="6"/>
        <v>0.82008601046221796</v>
      </c>
      <c r="F232" s="71">
        <f t="shared" ca="1" si="7"/>
        <v>41.533787933861902</v>
      </c>
    </row>
    <row r="233" spans="5:6" x14ac:dyDescent="0.25">
      <c r="E233" s="54">
        <f t="shared" ca="1" si="6"/>
        <v>0.20943001548693263</v>
      </c>
      <c r="F233" s="71">
        <f t="shared" ca="1" si="7"/>
        <v>-15.879400617683615</v>
      </c>
    </row>
    <row r="234" spans="5:6" x14ac:dyDescent="0.25">
      <c r="E234" s="54">
        <f t="shared" ca="1" si="6"/>
        <v>0.1578621949481005</v>
      </c>
      <c r="F234" s="71">
        <f t="shared" ca="1" si="7"/>
        <v>-26.965790942444123</v>
      </c>
    </row>
    <row r="235" spans="5:6" x14ac:dyDescent="0.25">
      <c r="E235" s="54">
        <f t="shared" ca="1" si="6"/>
        <v>0.62241936473653836</v>
      </c>
      <c r="F235" s="71">
        <f t="shared" ca="1" si="7"/>
        <v>18.094936945718583</v>
      </c>
    </row>
    <row r="236" spans="5:6" x14ac:dyDescent="0.25">
      <c r="E236" s="54">
        <f t="shared" ca="1" si="6"/>
        <v>7.6544007514671164E-2</v>
      </c>
      <c r="F236" s="71">
        <f t="shared" ca="1" si="7"/>
        <v>-71.56107779089298</v>
      </c>
    </row>
    <row r="237" spans="5:6" x14ac:dyDescent="0.25">
      <c r="E237" s="54">
        <f t="shared" ca="1" si="6"/>
        <v>0.27431774421186583</v>
      </c>
      <c r="F237" s="71">
        <f t="shared" ca="1" si="7"/>
        <v>-7.1558869691094813</v>
      </c>
    </row>
    <row r="238" spans="5:6" x14ac:dyDescent="0.25">
      <c r="E238" s="54">
        <f t="shared" ca="1" si="6"/>
        <v>0.18262694133972923</v>
      </c>
      <c r="F238" s="71">
        <f t="shared" ca="1" si="7"/>
        <v>-20.947438948160215</v>
      </c>
    </row>
    <row r="239" spans="5:6" x14ac:dyDescent="0.25">
      <c r="E239" s="54">
        <f t="shared" ca="1" si="6"/>
        <v>0.17595430597120054</v>
      </c>
      <c r="F239" s="71">
        <f t="shared" ca="1" si="7"/>
        <v>-22.418469527532338</v>
      </c>
    </row>
    <row r="240" spans="5:6" x14ac:dyDescent="0.25">
      <c r="E240" s="54">
        <f t="shared" ca="1" si="6"/>
        <v>0.47959607152475636</v>
      </c>
      <c r="F240" s="71">
        <f t="shared" ca="1" si="7"/>
        <v>8.7162245733813837</v>
      </c>
    </row>
    <row r="241" spans="5:6" x14ac:dyDescent="0.25">
      <c r="E241" s="54">
        <f t="shared" ca="1" si="6"/>
        <v>0.32712036786713006</v>
      </c>
      <c r="F241" s="71">
        <f t="shared" ca="1" si="7"/>
        <v>-2.0735015476488812</v>
      </c>
    </row>
    <row r="242" spans="5:6" x14ac:dyDescent="0.25">
      <c r="E242" s="54">
        <f t="shared" ca="1" si="6"/>
        <v>0.83808016960179166</v>
      </c>
      <c r="F242" s="71">
        <f t="shared" ca="1" si="7"/>
        <v>45.865751220383373</v>
      </c>
    </row>
    <row r="243" spans="5:6" x14ac:dyDescent="0.25">
      <c r="E243" s="54">
        <f t="shared" ca="1" si="6"/>
        <v>0.79358963447260278</v>
      </c>
      <c r="F243" s="71">
        <f t="shared" ca="1" si="7"/>
        <v>36.393128743550022</v>
      </c>
    </row>
    <row r="244" spans="5:6" x14ac:dyDescent="0.25">
      <c r="E244" s="54">
        <f t="shared" ca="1" si="6"/>
        <v>0.6680062663754246</v>
      </c>
      <c r="F244" s="71">
        <f t="shared" ca="1" si="7"/>
        <v>21.659505439443027</v>
      </c>
    </row>
    <row r="245" spans="5:6" x14ac:dyDescent="0.25">
      <c r="E245" s="54">
        <f t="shared" ca="1" si="6"/>
        <v>0.61456279319524276</v>
      </c>
      <c r="F245" s="71">
        <f t="shared" ca="1" si="7"/>
        <v>17.525993620261684</v>
      </c>
    </row>
    <row r="246" spans="5:6" x14ac:dyDescent="0.25">
      <c r="E246" s="54">
        <f t="shared" ca="1" si="6"/>
        <v>0.43073229156827031</v>
      </c>
      <c r="F246" s="71">
        <f t="shared" ca="1" si="7"/>
        <v>5.5777557428313989</v>
      </c>
    </row>
    <row r="247" spans="5:6" x14ac:dyDescent="0.25">
      <c r="E247" s="54">
        <f t="shared" ca="1" si="6"/>
        <v>0.13841007042468845</v>
      </c>
      <c r="F247" s="71">
        <f t="shared" ca="1" si="7"/>
        <v>-33.059127168154212</v>
      </c>
    </row>
    <row r="248" spans="5:6" x14ac:dyDescent="0.25">
      <c r="E248" s="54">
        <f t="shared" ca="1" si="6"/>
        <v>0.76296886946806963</v>
      </c>
      <c r="F248" s="71">
        <f t="shared" ca="1" si="7"/>
        <v>31.69991645210164</v>
      </c>
    </row>
    <row r="249" spans="5:6" x14ac:dyDescent="0.25">
      <c r="E249" s="54">
        <f t="shared" ca="1" si="6"/>
        <v>0.28556277440716249</v>
      </c>
      <c r="F249" s="71">
        <f t="shared" ca="1" si="7"/>
        <v>-5.9650476365795129</v>
      </c>
    </row>
    <row r="250" spans="5:6" x14ac:dyDescent="0.25">
      <c r="E250" s="54">
        <f t="shared" ca="1" si="6"/>
        <v>0.7722804004169046</v>
      </c>
      <c r="F250" s="71">
        <f t="shared" ca="1" si="7"/>
        <v>33.015862796627999</v>
      </c>
    </row>
    <row r="251" spans="5:6" x14ac:dyDescent="0.25">
      <c r="E251" s="54">
        <f t="shared" ca="1" si="6"/>
        <v>0.42137102486886302</v>
      </c>
      <c r="F251" s="71">
        <f t="shared" ca="1" si="7"/>
        <v>4.9565949018358681</v>
      </c>
    </row>
    <row r="252" spans="5:6" x14ac:dyDescent="0.25">
      <c r="E252" s="54">
        <f t="shared" ca="1" si="6"/>
        <v>0.34583875363138139</v>
      </c>
      <c r="F252" s="71">
        <f t="shared" ca="1" si="7"/>
        <v>-0.52207419459624482</v>
      </c>
    </row>
    <row r="253" spans="5:6" x14ac:dyDescent="0.25">
      <c r="E253" s="54">
        <f t="shared" ca="1" si="6"/>
        <v>0.53434721174656774</v>
      </c>
      <c r="F253" s="71">
        <f t="shared" ca="1" si="7"/>
        <v>12.166514082368876</v>
      </c>
    </row>
    <row r="254" spans="5:6" x14ac:dyDescent="0.25">
      <c r="E254" s="54">
        <f t="shared" ca="1" si="6"/>
        <v>0.88798191243878855</v>
      </c>
      <c r="F254" s="71">
        <f t="shared" ca="1" si="7"/>
        <v>64.466170223647197</v>
      </c>
    </row>
    <row r="255" spans="5:6" x14ac:dyDescent="0.25">
      <c r="E255" s="54">
        <f t="shared" ca="1" si="6"/>
        <v>0.75944058324900854</v>
      </c>
      <c r="F255" s="71">
        <f t="shared" ca="1" si="7"/>
        <v>31.222968660354304</v>
      </c>
    </row>
    <row r="256" spans="5:6" x14ac:dyDescent="0.25">
      <c r="E256" s="54">
        <f t="shared" ca="1" si="6"/>
        <v>0.1769401514142438</v>
      </c>
      <c r="F256" s="71">
        <f t="shared" ca="1" si="7"/>
        <v>-22.194901398620573</v>
      </c>
    </row>
    <row r="257" spans="5:6" x14ac:dyDescent="0.25">
      <c r="E257" s="54">
        <f t="shared" ca="1" si="6"/>
        <v>0.44708935454941601</v>
      </c>
      <c r="F257" s="71">
        <f t="shared" ca="1" si="7"/>
        <v>6.6445651136172579</v>
      </c>
    </row>
    <row r="258" spans="5:6" x14ac:dyDescent="0.25">
      <c r="E258" s="54">
        <f t="shared" ca="1" si="6"/>
        <v>9.6445246215123848E-2</v>
      </c>
      <c r="F258" s="71">
        <f t="shared" ca="1" si="7"/>
        <v>-53.975997628514889</v>
      </c>
    </row>
    <row r="259" spans="5:6" x14ac:dyDescent="0.25">
      <c r="E259" s="54">
        <f t="shared" ca="1" si="6"/>
        <v>0.34123352446616884</v>
      </c>
      <c r="F259" s="71">
        <f t="shared" ca="1" si="7"/>
        <v>-0.89437823967266361</v>
      </c>
    </row>
    <row r="260" spans="5:6" x14ac:dyDescent="0.25">
      <c r="E260" s="54">
        <f t="shared" ref="E260:E323" ca="1" si="8">RAND()</f>
        <v>0.20831779509350001</v>
      </c>
      <c r="F260" s="71">
        <f t="shared" ref="F260:F323" ca="1" si="9">$C$3+$C$4*TAN(PI()*(E260-0.5))</f>
        <v>-16.067142059101045</v>
      </c>
    </row>
    <row r="261" spans="5:6" x14ac:dyDescent="0.25">
      <c r="E261" s="54">
        <f t="shared" ca="1" si="8"/>
        <v>0.64344772672516692</v>
      </c>
      <c r="F261" s="71">
        <f t="shared" ca="1" si="9"/>
        <v>19.677246536917266</v>
      </c>
    </row>
    <row r="262" spans="5:6" x14ac:dyDescent="0.25">
      <c r="E262" s="54">
        <f t="shared" ca="1" si="8"/>
        <v>0.50660481925097967</v>
      </c>
      <c r="F262" s="71">
        <f t="shared" ca="1" si="9"/>
        <v>10.415052601148213</v>
      </c>
    </row>
    <row r="263" spans="5:6" x14ac:dyDescent="0.25">
      <c r="E263" s="54">
        <f t="shared" ca="1" si="8"/>
        <v>0.83987266179749598</v>
      </c>
      <c r="F263" s="71">
        <f t="shared" ca="1" si="9"/>
        <v>46.345416262577174</v>
      </c>
    </row>
    <row r="264" spans="5:6" x14ac:dyDescent="0.25">
      <c r="E264" s="54">
        <f t="shared" ca="1" si="8"/>
        <v>0.36339200440148745</v>
      </c>
      <c r="F264" s="71">
        <f t="shared" ca="1" si="9"/>
        <v>0.84774383801979702</v>
      </c>
    </row>
    <row r="265" spans="5:6" x14ac:dyDescent="0.25">
      <c r="E265" s="54">
        <f t="shared" ca="1" si="8"/>
        <v>0.26871879008782362</v>
      </c>
      <c r="F265" s="71">
        <f t="shared" ca="1" si="9"/>
        <v>-7.7759522672584183</v>
      </c>
    </row>
    <row r="266" spans="5:6" x14ac:dyDescent="0.25">
      <c r="E266" s="54">
        <f t="shared" ca="1" si="8"/>
        <v>0.9397200918372588</v>
      </c>
      <c r="F266" s="71">
        <f t="shared" ca="1" si="9"/>
        <v>114.34507929560547</v>
      </c>
    </row>
    <row r="267" spans="5:6" x14ac:dyDescent="0.25">
      <c r="E267" s="54">
        <f t="shared" ca="1" si="8"/>
        <v>0.68828099718238245</v>
      </c>
      <c r="F267" s="71">
        <f t="shared" ca="1" si="9"/>
        <v>23.434669553324426</v>
      </c>
    </row>
    <row r="268" spans="5:6" x14ac:dyDescent="0.25">
      <c r="E268" s="54">
        <f t="shared" ca="1" si="8"/>
        <v>0.21046972790566687</v>
      </c>
      <c r="F268" s="71">
        <f t="shared" ca="1" si="9"/>
        <v>-15.705427339160948</v>
      </c>
    </row>
    <row r="269" spans="5:6" x14ac:dyDescent="0.25">
      <c r="E269" s="54">
        <f t="shared" ca="1" si="8"/>
        <v>0.18884411596954853</v>
      </c>
      <c r="F269" s="71">
        <f t="shared" ca="1" si="9"/>
        <v>-19.660217713514754</v>
      </c>
    </row>
    <row r="270" spans="5:6" x14ac:dyDescent="0.25">
      <c r="E270" s="54">
        <f t="shared" ca="1" si="8"/>
        <v>0.38871976993022694</v>
      </c>
      <c r="F270" s="71">
        <f t="shared" ca="1" si="9"/>
        <v>2.7085592485942058</v>
      </c>
    </row>
    <row r="271" spans="5:6" x14ac:dyDescent="0.25">
      <c r="E271" s="54">
        <f t="shared" ca="1" si="8"/>
        <v>0.49355594821257354</v>
      </c>
      <c r="F271" s="71">
        <f t="shared" ca="1" si="9"/>
        <v>9.5950529617900457</v>
      </c>
    </row>
    <row r="272" spans="5:6" x14ac:dyDescent="0.25">
      <c r="E272" s="54">
        <f t="shared" ca="1" si="8"/>
        <v>0.62512229118822515</v>
      </c>
      <c r="F272" s="71">
        <f t="shared" ca="1" si="9"/>
        <v>18.293274791231884</v>
      </c>
    </row>
    <row r="273" spans="5:6" x14ac:dyDescent="0.25">
      <c r="E273" s="54">
        <f t="shared" ca="1" si="8"/>
        <v>0.35477118655472084</v>
      </c>
      <c r="F273" s="71">
        <f t="shared" ca="1" si="9"/>
        <v>0.18426766040462184</v>
      </c>
    </row>
    <row r="274" spans="5:6" x14ac:dyDescent="0.25">
      <c r="E274" s="54">
        <f t="shared" ca="1" si="8"/>
        <v>0.57677774985623143</v>
      </c>
      <c r="F274" s="71">
        <f t="shared" ca="1" si="9"/>
        <v>14.919872450182552</v>
      </c>
    </row>
    <row r="275" spans="5:6" x14ac:dyDescent="0.25">
      <c r="E275" s="54">
        <f t="shared" ca="1" si="8"/>
        <v>0.80506501101822336</v>
      </c>
      <c r="F275" s="71">
        <f t="shared" ca="1" si="9"/>
        <v>38.469479584309241</v>
      </c>
    </row>
    <row r="276" spans="5:6" x14ac:dyDescent="0.25">
      <c r="E276" s="54">
        <f t="shared" ca="1" si="8"/>
        <v>0.85193485781685363</v>
      </c>
      <c r="F276" s="71">
        <f t="shared" ca="1" si="9"/>
        <v>49.849180796192314</v>
      </c>
    </row>
    <row r="277" spans="5:6" x14ac:dyDescent="0.25">
      <c r="E277" s="54">
        <f t="shared" ca="1" si="8"/>
        <v>0.27570368021512448</v>
      </c>
      <c r="F277" s="71">
        <f t="shared" ca="1" si="9"/>
        <v>-7.0052924253681184</v>
      </c>
    </row>
    <row r="278" spans="5:6" x14ac:dyDescent="0.25">
      <c r="E278" s="54">
        <f t="shared" ca="1" si="8"/>
        <v>0.68882613617663546</v>
      </c>
      <c r="F278" s="71">
        <f t="shared" ca="1" si="9"/>
        <v>23.484434375689872</v>
      </c>
    </row>
    <row r="279" spans="5:6" x14ac:dyDescent="0.25">
      <c r="E279" s="54">
        <f t="shared" ca="1" si="8"/>
        <v>0.26302908247046364</v>
      </c>
      <c r="F279" s="71">
        <f t="shared" ca="1" si="9"/>
        <v>-8.4262548547956619</v>
      </c>
    </row>
    <row r="280" spans="5:6" x14ac:dyDescent="0.25">
      <c r="E280" s="54">
        <f t="shared" ca="1" si="8"/>
        <v>0.58372169671963858</v>
      </c>
      <c r="F280" s="71">
        <f t="shared" ca="1" si="9"/>
        <v>15.385145961157445</v>
      </c>
    </row>
    <row r="281" spans="5:6" x14ac:dyDescent="0.25">
      <c r="E281" s="54">
        <f t="shared" ca="1" si="8"/>
        <v>0.1116213362160855</v>
      </c>
      <c r="F281" s="71">
        <f t="shared" ca="1" si="9"/>
        <v>-44.676694426081127</v>
      </c>
    </row>
    <row r="282" spans="5:6" x14ac:dyDescent="0.25">
      <c r="E282" s="54">
        <f t="shared" ca="1" si="8"/>
        <v>0.60994660069020357</v>
      </c>
      <c r="F282" s="71">
        <f t="shared" ca="1" si="9"/>
        <v>17.196653228653737</v>
      </c>
    </row>
    <row r="283" spans="5:6" x14ac:dyDescent="0.25">
      <c r="E283" s="54">
        <f t="shared" ca="1" si="8"/>
        <v>0.36805525532035743</v>
      </c>
      <c r="F283" s="71">
        <f t="shared" ca="1" si="9"/>
        <v>1.1997668655102753</v>
      </c>
    </row>
    <row r="284" spans="5:6" x14ac:dyDescent="0.25">
      <c r="E284" s="54">
        <f t="shared" ca="1" si="8"/>
        <v>0.82039463518867017</v>
      </c>
      <c r="F284" s="71">
        <f t="shared" ca="1" si="9"/>
        <v>41.601489112411301</v>
      </c>
    </row>
    <row r="285" spans="5:6" x14ac:dyDescent="0.25">
      <c r="E285" s="54">
        <f t="shared" ca="1" si="8"/>
        <v>0.45347610086085599</v>
      </c>
      <c r="F285" s="71">
        <f t="shared" ca="1" si="9"/>
        <v>7.0558222934559636</v>
      </c>
    </row>
    <row r="286" spans="5:6" x14ac:dyDescent="0.25">
      <c r="E286" s="54">
        <f t="shared" ca="1" si="8"/>
        <v>0.37877365119538531</v>
      </c>
      <c r="F286" s="71">
        <f t="shared" ca="1" si="9"/>
        <v>1.9921705735919524</v>
      </c>
    </row>
    <row r="287" spans="5:6" x14ac:dyDescent="0.25">
      <c r="E287" s="54">
        <f t="shared" ca="1" si="8"/>
        <v>4.2632611736510007E-2</v>
      </c>
      <c r="F287" s="71">
        <f t="shared" ca="1" si="9"/>
        <v>-138.43298133916571</v>
      </c>
    </row>
    <row r="288" spans="5:6" x14ac:dyDescent="0.25">
      <c r="E288" s="54">
        <f t="shared" ca="1" si="8"/>
        <v>0.22845103186829474</v>
      </c>
      <c r="F288" s="71">
        <f t="shared" ca="1" si="9"/>
        <v>-12.909324765808083</v>
      </c>
    </row>
    <row r="289" spans="5:6" x14ac:dyDescent="0.25">
      <c r="E289" s="54">
        <f t="shared" ca="1" si="8"/>
        <v>0.79233494005579452</v>
      </c>
      <c r="F289" s="71">
        <f t="shared" ca="1" si="9"/>
        <v>36.178121050977282</v>
      </c>
    </row>
    <row r="290" spans="5:6" x14ac:dyDescent="0.25">
      <c r="E290" s="54">
        <f t="shared" ca="1" si="8"/>
        <v>0.904104183678337</v>
      </c>
      <c r="F290" s="71">
        <f t="shared" ca="1" si="9"/>
        <v>74.365909662350575</v>
      </c>
    </row>
    <row r="291" spans="5:6" x14ac:dyDescent="0.25">
      <c r="E291" s="54">
        <f t="shared" ca="1" si="8"/>
        <v>0.49359634971963284</v>
      </c>
      <c r="F291" s="71">
        <f t="shared" ca="1" si="9"/>
        <v>9.5975924975048308</v>
      </c>
    </row>
    <row r="292" spans="5:6" x14ac:dyDescent="0.25">
      <c r="E292" s="54">
        <f t="shared" ca="1" si="8"/>
        <v>0.77106646728393324</v>
      </c>
      <c r="F292" s="71">
        <f t="shared" ca="1" si="9"/>
        <v>32.839351822752228</v>
      </c>
    </row>
    <row r="293" spans="5:6" x14ac:dyDescent="0.25">
      <c r="E293" s="54">
        <f t="shared" ca="1" si="8"/>
        <v>0.93278704820440506</v>
      </c>
      <c r="F293" s="71">
        <f t="shared" ca="1" si="9"/>
        <v>103.30492297139395</v>
      </c>
    </row>
    <row r="294" spans="5:6" x14ac:dyDescent="0.25">
      <c r="E294" s="54">
        <f t="shared" ca="1" si="8"/>
        <v>0.82391791080600285</v>
      </c>
      <c r="F294" s="71">
        <f t="shared" ca="1" si="9"/>
        <v>42.389364646904816</v>
      </c>
    </row>
    <row r="295" spans="5:6" x14ac:dyDescent="0.25">
      <c r="E295" s="54">
        <f t="shared" ca="1" si="8"/>
        <v>0.92665653247689905</v>
      </c>
      <c r="F295" s="71">
        <f t="shared" ca="1" si="9"/>
        <v>95.258225444271559</v>
      </c>
    </row>
    <row r="296" spans="5:6" x14ac:dyDescent="0.25">
      <c r="E296" s="54">
        <f t="shared" ca="1" si="8"/>
        <v>0.49898526226347295</v>
      </c>
      <c r="F296" s="71">
        <f t="shared" ca="1" si="9"/>
        <v>9.9362419316481372</v>
      </c>
    </row>
    <row r="297" spans="5:6" x14ac:dyDescent="0.25">
      <c r="E297" s="54">
        <f t="shared" ca="1" si="8"/>
        <v>0.79865827425378388</v>
      </c>
      <c r="F297" s="71">
        <f t="shared" ca="1" si="9"/>
        <v>37.285035246483588</v>
      </c>
    </row>
    <row r="298" spans="5:6" x14ac:dyDescent="0.25">
      <c r="E298" s="54">
        <f t="shared" ca="1" si="8"/>
        <v>2.8753783514676834E-2</v>
      </c>
      <c r="F298" s="71">
        <f t="shared" ca="1" si="9"/>
        <v>-210.80128175037274</v>
      </c>
    </row>
    <row r="299" spans="5:6" x14ac:dyDescent="0.25">
      <c r="E299" s="54">
        <f t="shared" ca="1" si="8"/>
        <v>5.1138962407018762E-2</v>
      </c>
      <c r="F299" s="71">
        <f t="shared" ca="1" si="9"/>
        <v>-113.41530726645216</v>
      </c>
    </row>
    <row r="300" spans="5:6" x14ac:dyDescent="0.25">
      <c r="E300" s="54">
        <f t="shared" ca="1" si="8"/>
        <v>0.58433635791385619</v>
      </c>
      <c r="F300" s="71">
        <f t="shared" ca="1" si="9"/>
        <v>15.426587814070423</v>
      </c>
    </row>
    <row r="301" spans="5:6" x14ac:dyDescent="0.25">
      <c r="E301" s="54">
        <f t="shared" ca="1" si="8"/>
        <v>3.0761243526380433E-3</v>
      </c>
      <c r="F301" s="71">
        <f t="shared" ca="1" si="9"/>
        <v>-2059.4870589306738</v>
      </c>
    </row>
    <row r="302" spans="5:6" x14ac:dyDescent="0.25">
      <c r="E302" s="54">
        <f t="shared" ca="1" si="8"/>
        <v>0.76166351202711524</v>
      </c>
      <c r="F302" s="71">
        <f t="shared" ca="1" si="9"/>
        <v>31.522135529539423</v>
      </c>
    </row>
    <row r="303" spans="5:6" x14ac:dyDescent="0.25">
      <c r="E303" s="54">
        <f t="shared" ca="1" si="8"/>
        <v>0.22626511861549237</v>
      </c>
      <c r="F303" s="71">
        <f t="shared" ca="1" si="9"/>
        <v>-13.229401943330672</v>
      </c>
    </row>
    <row r="304" spans="5:6" x14ac:dyDescent="0.25">
      <c r="E304" s="54">
        <f t="shared" ca="1" si="8"/>
        <v>0.77002897730537478</v>
      </c>
      <c r="F304" s="71">
        <f t="shared" ca="1" si="9"/>
        <v>32.689710595504977</v>
      </c>
    </row>
    <row r="305" spans="5:6" x14ac:dyDescent="0.25">
      <c r="E305" s="54">
        <f t="shared" ca="1" si="8"/>
        <v>0.76033733037759799</v>
      </c>
      <c r="F305" s="71">
        <f t="shared" ca="1" si="9"/>
        <v>31.343118138604893</v>
      </c>
    </row>
    <row r="306" spans="5:6" x14ac:dyDescent="0.25">
      <c r="E306" s="54">
        <f t="shared" ca="1" si="8"/>
        <v>0.11855008936900158</v>
      </c>
      <c r="F306" s="71">
        <f t="shared" ca="1" si="9"/>
        <v>-41.194313719391758</v>
      </c>
    </row>
    <row r="307" spans="5:6" x14ac:dyDescent="0.25">
      <c r="E307" s="54">
        <f t="shared" ca="1" si="8"/>
        <v>0.29648135409136667</v>
      </c>
      <c r="F307" s="71">
        <f t="shared" ca="1" si="9"/>
        <v>-4.8713841943471401</v>
      </c>
    </row>
    <row r="308" spans="5:6" x14ac:dyDescent="0.25">
      <c r="E308" s="54">
        <f t="shared" ca="1" si="8"/>
        <v>0.63521569413149737</v>
      </c>
      <c r="F308" s="71">
        <f t="shared" ca="1" si="9"/>
        <v>19.046666631319923</v>
      </c>
    </row>
    <row r="309" spans="5:6" x14ac:dyDescent="0.25">
      <c r="E309" s="54">
        <f t="shared" ca="1" si="8"/>
        <v>7.6683134937710729E-2</v>
      </c>
      <c r="F309" s="71">
        <f t="shared" ca="1" si="9"/>
        <v>-71.407232421235989</v>
      </c>
    </row>
    <row r="310" spans="5:6" x14ac:dyDescent="0.25">
      <c r="E310" s="54">
        <f t="shared" ca="1" si="8"/>
        <v>0.70333669357910389</v>
      </c>
      <c r="F310" s="71">
        <f t="shared" ca="1" si="9"/>
        <v>24.853638413167687</v>
      </c>
    </row>
    <row r="311" spans="5:6" x14ac:dyDescent="0.25">
      <c r="E311" s="54">
        <f t="shared" ca="1" si="8"/>
        <v>0.53391981588072346</v>
      </c>
      <c r="F311" s="71">
        <f t="shared" ca="1" si="9"/>
        <v>12.139348824955007</v>
      </c>
    </row>
    <row r="312" spans="5:6" x14ac:dyDescent="0.25">
      <c r="E312" s="54">
        <f t="shared" ca="1" si="8"/>
        <v>0.5309692555473926</v>
      </c>
      <c r="F312" s="71">
        <f t="shared" ca="1" si="9"/>
        <v>11.952018800531389</v>
      </c>
    </row>
    <row r="313" spans="5:6" x14ac:dyDescent="0.25">
      <c r="E313" s="54">
        <f t="shared" ca="1" si="8"/>
        <v>0.7055435743975268</v>
      </c>
      <c r="F313" s="71">
        <f t="shared" ca="1" si="9"/>
        <v>25.069900765358884</v>
      </c>
    </row>
    <row r="314" spans="5:6" x14ac:dyDescent="0.25">
      <c r="E314" s="54">
        <f t="shared" ca="1" si="8"/>
        <v>0.88866749847070148</v>
      </c>
      <c r="F314" s="71">
        <f t="shared" ca="1" si="9"/>
        <v>64.830860534690288</v>
      </c>
    </row>
    <row r="315" spans="5:6" x14ac:dyDescent="0.25">
      <c r="E315" s="54">
        <f t="shared" ca="1" si="8"/>
        <v>0.73195971720115283</v>
      </c>
      <c r="F315" s="71">
        <f t="shared" ca="1" si="9"/>
        <v>27.852406623649269</v>
      </c>
    </row>
    <row r="316" spans="5:6" x14ac:dyDescent="0.25">
      <c r="E316" s="54">
        <f t="shared" ca="1" si="8"/>
        <v>0.90411406106618308</v>
      </c>
      <c r="F316" s="71">
        <f t="shared" ca="1" si="9"/>
        <v>74.372958950411828</v>
      </c>
    </row>
    <row r="317" spans="5:6" x14ac:dyDescent="0.25">
      <c r="E317" s="54">
        <f t="shared" ca="1" si="8"/>
        <v>0.868180943604553</v>
      </c>
      <c r="F317" s="71">
        <f t="shared" ca="1" si="9"/>
        <v>55.502071544371027</v>
      </c>
    </row>
    <row r="318" spans="5:6" x14ac:dyDescent="0.25">
      <c r="E318" s="54">
        <f t="shared" ca="1" si="8"/>
        <v>0.50170776650989624</v>
      </c>
      <c r="F318" s="71">
        <f t="shared" ca="1" si="9"/>
        <v>10.107303163984039</v>
      </c>
    </row>
    <row r="319" spans="5:6" x14ac:dyDescent="0.25">
      <c r="E319" s="54">
        <f t="shared" ca="1" si="8"/>
        <v>0.26920085621762568</v>
      </c>
      <c r="F319" s="71">
        <f t="shared" ca="1" si="9"/>
        <v>-7.7218087769492989</v>
      </c>
    </row>
    <row r="320" spans="5:6" x14ac:dyDescent="0.25">
      <c r="E320" s="54">
        <f t="shared" ca="1" si="8"/>
        <v>0.27931204126649145</v>
      </c>
      <c r="F320" s="71">
        <f t="shared" ca="1" si="9"/>
        <v>-6.6183779388932038</v>
      </c>
    </row>
    <row r="321" spans="5:6" x14ac:dyDescent="0.25">
      <c r="E321" s="54">
        <f t="shared" ca="1" si="8"/>
        <v>0.40184129321393447</v>
      </c>
      <c r="F321" s="71">
        <f t="shared" ca="1" si="9"/>
        <v>3.6292733249322531</v>
      </c>
    </row>
    <row r="322" spans="5:6" x14ac:dyDescent="0.25">
      <c r="E322" s="54">
        <f t="shared" ca="1" si="8"/>
        <v>0.52970378982930122</v>
      </c>
      <c r="F322" s="71">
        <f t="shared" ca="1" si="9"/>
        <v>11.871780533209401</v>
      </c>
    </row>
    <row r="323" spans="5:6" x14ac:dyDescent="0.25">
      <c r="E323" s="54">
        <f t="shared" ca="1" si="8"/>
        <v>3.0764673317323021E-2</v>
      </c>
      <c r="F323" s="71">
        <f t="shared" ca="1" si="9"/>
        <v>-196.28734078966349</v>
      </c>
    </row>
    <row r="324" spans="5:6" x14ac:dyDescent="0.25">
      <c r="E324" s="54">
        <f t="shared" ref="E324:E387" ca="1" si="10">RAND()</f>
        <v>0.18525519233552989</v>
      </c>
      <c r="F324" s="71">
        <f t="shared" ref="F324:F387" ca="1" si="11">$C$3+$C$4*TAN(PI()*(E324-0.5))</f>
        <v>-20.39396047372605</v>
      </c>
    </row>
    <row r="325" spans="5:6" x14ac:dyDescent="0.25">
      <c r="E325" s="54">
        <f t="shared" ca="1" si="10"/>
        <v>0.23278925028160802</v>
      </c>
      <c r="F325" s="71">
        <f t="shared" ca="1" si="11"/>
        <v>-12.288748093608127</v>
      </c>
    </row>
    <row r="326" spans="5:6" x14ac:dyDescent="0.25">
      <c r="E326" s="54">
        <f t="shared" ca="1" si="10"/>
        <v>0.61744966511009558</v>
      </c>
      <c r="F326" s="71">
        <f t="shared" ca="1" si="11"/>
        <v>17.733780700458738</v>
      </c>
    </row>
    <row r="327" spans="5:6" x14ac:dyDescent="0.25">
      <c r="E327" s="54">
        <f t="shared" ca="1" si="10"/>
        <v>5.9346572011430676E-2</v>
      </c>
      <c r="F327" s="71">
        <f t="shared" ca="1" si="11"/>
        <v>-96.025690747567779</v>
      </c>
    </row>
    <row r="328" spans="5:6" x14ac:dyDescent="0.25">
      <c r="E328" s="54">
        <f t="shared" ca="1" si="10"/>
        <v>0.17678479833941863</v>
      </c>
      <c r="F328" s="71">
        <f t="shared" ca="1" si="11"/>
        <v>-22.229983876582928</v>
      </c>
    </row>
    <row r="329" spans="5:6" x14ac:dyDescent="0.25">
      <c r="E329" s="54">
        <f t="shared" ca="1" si="10"/>
        <v>0.86704435846975592</v>
      </c>
      <c r="F329" s="71">
        <f t="shared" ca="1" si="11"/>
        <v>55.064565647207758</v>
      </c>
    </row>
    <row r="330" spans="5:6" x14ac:dyDescent="0.25">
      <c r="E330" s="54">
        <f t="shared" ca="1" si="10"/>
        <v>0.40853718424691787</v>
      </c>
      <c r="F330" s="71">
        <f t="shared" ca="1" si="11"/>
        <v>4.0896596249970347</v>
      </c>
    </row>
    <row r="331" spans="5:6" x14ac:dyDescent="0.25">
      <c r="E331" s="54">
        <f t="shared" ca="1" si="10"/>
        <v>0.32070907133180937</v>
      </c>
      <c r="F331" s="71">
        <f t="shared" ca="1" si="11"/>
        <v>-2.629978752984103</v>
      </c>
    </row>
    <row r="332" spans="5:6" x14ac:dyDescent="0.25">
      <c r="E332" s="54">
        <f t="shared" ca="1" si="10"/>
        <v>0.58523434305219646</v>
      </c>
      <c r="F332" s="71">
        <f t="shared" ca="1" si="11"/>
        <v>15.487210220888459</v>
      </c>
    </row>
    <row r="333" spans="5:6" x14ac:dyDescent="0.25">
      <c r="E333" s="54">
        <f t="shared" ca="1" si="10"/>
        <v>0.78004519264788597</v>
      </c>
      <c r="F333" s="71">
        <f t="shared" ca="1" si="11"/>
        <v>34.182836818514616</v>
      </c>
    </row>
    <row r="334" spans="5:6" x14ac:dyDescent="0.25">
      <c r="E334" s="54">
        <f t="shared" ca="1" si="10"/>
        <v>0.52936216192155383</v>
      </c>
      <c r="F334" s="71">
        <f t="shared" ca="1" si="11"/>
        <v>11.850129574202866</v>
      </c>
    </row>
    <row r="335" spans="5:6" x14ac:dyDescent="0.25">
      <c r="E335" s="54">
        <f t="shared" ca="1" si="10"/>
        <v>0.14766867122833716</v>
      </c>
      <c r="F335" s="71">
        <f t="shared" ca="1" si="11"/>
        <v>-29.973293901750267</v>
      </c>
    </row>
    <row r="336" spans="5:6" x14ac:dyDescent="0.25">
      <c r="E336" s="54">
        <f t="shared" ca="1" si="10"/>
        <v>0.26907632247702384</v>
      </c>
      <c r="F336" s="71">
        <f t="shared" ca="1" si="11"/>
        <v>-7.7357819084042418</v>
      </c>
    </row>
    <row r="337" spans="5:6" x14ac:dyDescent="0.25">
      <c r="E337" s="54">
        <f t="shared" ca="1" si="10"/>
        <v>0.27105837732520088</v>
      </c>
      <c r="F337" s="71">
        <f t="shared" ca="1" si="11"/>
        <v>-7.5145299774259726</v>
      </c>
    </row>
    <row r="338" spans="5:6" x14ac:dyDescent="0.25">
      <c r="E338" s="54">
        <f t="shared" ca="1" si="10"/>
        <v>0.49775529737662239</v>
      </c>
      <c r="F338" s="71">
        <f t="shared" ca="1" si="11"/>
        <v>9.8589588365838043</v>
      </c>
    </row>
    <row r="339" spans="5:6" x14ac:dyDescent="0.25">
      <c r="E339" s="54">
        <f t="shared" ca="1" si="10"/>
        <v>0.21597230917105492</v>
      </c>
      <c r="F339" s="71">
        <f t="shared" ca="1" si="11"/>
        <v>-14.80839970154527</v>
      </c>
    </row>
    <row r="340" spans="5:6" x14ac:dyDescent="0.25">
      <c r="E340" s="54">
        <f t="shared" ca="1" si="10"/>
        <v>0.88709003469879899</v>
      </c>
      <c r="F340" s="71">
        <f t="shared" ca="1" si="11"/>
        <v>63.99809907954473</v>
      </c>
    </row>
    <row r="341" spans="5:6" x14ac:dyDescent="0.25">
      <c r="E341" s="54">
        <f t="shared" ca="1" si="10"/>
        <v>0.23469206198377546</v>
      </c>
      <c r="F341" s="71">
        <f t="shared" ca="1" si="11"/>
        <v>-12.02247510929692</v>
      </c>
    </row>
    <row r="342" spans="5:6" x14ac:dyDescent="0.25">
      <c r="E342" s="54">
        <f t="shared" ca="1" si="10"/>
        <v>0.79843514356399692</v>
      </c>
      <c r="F342" s="71">
        <f t="shared" ca="1" si="11"/>
        <v>37.244960596546697</v>
      </c>
    </row>
    <row r="343" spans="5:6" x14ac:dyDescent="0.25">
      <c r="E343" s="54">
        <f t="shared" ca="1" si="10"/>
        <v>0.74574878129208544</v>
      </c>
      <c r="F343" s="71">
        <f t="shared" ca="1" si="11"/>
        <v>29.472786012225633</v>
      </c>
    </row>
    <row r="344" spans="5:6" x14ac:dyDescent="0.25">
      <c r="E344" s="54">
        <f t="shared" ca="1" si="10"/>
        <v>1.5116960361035492E-2</v>
      </c>
      <c r="F344" s="71">
        <f t="shared" ca="1" si="11"/>
        <v>-410.812827981726</v>
      </c>
    </row>
    <row r="345" spans="5:6" x14ac:dyDescent="0.25">
      <c r="E345" s="54">
        <f t="shared" ca="1" si="10"/>
        <v>0.61281856433872817</v>
      </c>
      <c r="F345" s="71">
        <f t="shared" ca="1" si="11"/>
        <v>17.40113814419399</v>
      </c>
    </row>
    <row r="346" spans="5:6" x14ac:dyDescent="0.25">
      <c r="E346" s="54">
        <f t="shared" ca="1" si="10"/>
        <v>0.73282743784297544</v>
      </c>
      <c r="F346" s="71">
        <f t="shared" ca="1" si="11"/>
        <v>27.950606666494416</v>
      </c>
    </row>
    <row r="347" spans="5:6" x14ac:dyDescent="0.25">
      <c r="E347" s="54">
        <f t="shared" ca="1" si="10"/>
        <v>8.4381970839752407E-2</v>
      </c>
      <c r="F347" s="71">
        <f t="shared" ca="1" si="11"/>
        <v>-63.669371813889569</v>
      </c>
    </row>
    <row r="348" spans="5:6" x14ac:dyDescent="0.25">
      <c r="E348" s="54">
        <f t="shared" ca="1" si="10"/>
        <v>0.62020201207586145</v>
      </c>
      <c r="F348" s="71">
        <f t="shared" ca="1" si="11"/>
        <v>17.933246370617567</v>
      </c>
    </row>
    <row r="349" spans="5:6" x14ac:dyDescent="0.25">
      <c r="E349" s="54">
        <f t="shared" ca="1" si="10"/>
        <v>0.33883287432477593</v>
      </c>
      <c r="F349" s="71">
        <f t="shared" ca="1" si="11"/>
        <v>-1.0907823728283628</v>
      </c>
    </row>
    <row r="350" spans="5:6" x14ac:dyDescent="0.25">
      <c r="E350" s="54">
        <f t="shared" ca="1" si="10"/>
        <v>0.45872093303678985</v>
      </c>
      <c r="F350" s="71">
        <f t="shared" ca="1" si="11"/>
        <v>7.3917218029218699</v>
      </c>
    </row>
    <row r="351" spans="5:6" x14ac:dyDescent="0.25">
      <c r="E351" s="54">
        <f t="shared" ca="1" si="10"/>
        <v>0.42714220354086296</v>
      </c>
      <c r="F351" s="71">
        <f t="shared" ca="1" si="11"/>
        <v>5.3405539120661967</v>
      </c>
    </row>
    <row r="352" spans="5:6" x14ac:dyDescent="0.25">
      <c r="E352" s="54">
        <f t="shared" ca="1" si="10"/>
        <v>3.6745541638225743E-2</v>
      </c>
      <c r="F352" s="71">
        <f t="shared" ca="1" si="11"/>
        <v>-162.48060671325109</v>
      </c>
    </row>
    <row r="353" spans="5:6" x14ac:dyDescent="0.25">
      <c r="E353" s="54">
        <f t="shared" ca="1" si="10"/>
        <v>0.19392019656457016</v>
      </c>
      <c r="F353" s="71">
        <f t="shared" ca="1" si="11"/>
        <v>-18.663319304340142</v>
      </c>
    </row>
    <row r="354" spans="5:6" x14ac:dyDescent="0.25">
      <c r="E354" s="54">
        <f t="shared" ca="1" si="10"/>
        <v>1.4652089260277723E-2</v>
      </c>
      <c r="F354" s="71">
        <f t="shared" ca="1" si="11"/>
        <v>-424.18386621146254</v>
      </c>
    </row>
    <row r="355" spans="5:6" x14ac:dyDescent="0.25">
      <c r="E355" s="54">
        <f t="shared" ca="1" si="10"/>
        <v>0.43814301144915158</v>
      </c>
      <c r="F355" s="71">
        <f t="shared" ca="1" si="11"/>
        <v>6.0637359757070213</v>
      </c>
    </row>
    <row r="356" spans="5:6" x14ac:dyDescent="0.25">
      <c r="E356" s="54">
        <f t="shared" ca="1" si="10"/>
        <v>0.92571329854063145</v>
      </c>
      <c r="F356" s="71">
        <f t="shared" ca="1" si="11"/>
        <v>94.136140809250165</v>
      </c>
    </row>
    <row r="357" spans="5:6" x14ac:dyDescent="0.25">
      <c r="E357" s="54">
        <f t="shared" ca="1" si="10"/>
        <v>0.52752407782004496</v>
      </c>
      <c r="F357" s="71">
        <f t="shared" ca="1" si="11"/>
        <v>11.733711936251813</v>
      </c>
    </row>
    <row r="358" spans="5:6" x14ac:dyDescent="0.25">
      <c r="E358" s="54">
        <f t="shared" ca="1" si="10"/>
        <v>0.66857402684776435</v>
      </c>
      <c r="F358" s="71">
        <f t="shared" ca="1" si="11"/>
        <v>21.707352668247566</v>
      </c>
    </row>
    <row r="359" spans="5:6" x14ac:dyDescent="0.25">
      <c r="E359" s="54">
        <f t="shared" ca="1" si="10"/>
        <v>0.70443202134489968</v>
      </c>
      <c r="F359" s="71">
        <f t="shared" ca="1" si="11"/>
        <v>24.960694206113757</v>
      </c>
    </row>
    <row r="360" spans="5:6" x14ac:dyDescent="0.25">
      <c r="E360" s="54">
        <f t="shared" ca="1" si="10"/>
        <v>0.54611435940970621</v>
      </c>
      <c r="F360" s="71">
        <f t="shared" ca="1" si="11"/>
        <v>12.917892903066788</v>
      </c>
    </row>
    <row r="361" spans="5:6" x14ac:dyDescent="0.25">
      <c r="E361" s="54">
        <f t="shared" ca="1" si="10"/>
        <v>0.63488723735704022</v>
      </c>
      <c r="F361" s="71">
        <f t="shared" ca="1" si="11"/>
        <v>19.021818118208557</v>
      </c>
    </row>
    <row r="362" spans="5:6" x14ac:dyDescent="0.25">
      <c r="E362" s="54">
        <f t="shared" ca="1" si="10"/>
        <v>0.81348293241104452</v>
      </c>
      <c r="F362" s="71">
        <f t="shared" ca="1" si="11"/>
        <v>40.133134994052135</v>
      </c>
    </row>
    <row r="363" spans="5:6" x14ac:dyDescent="0.25">
      <c r="E363" s="54">
        <f t="shared" ca="1" si="10"/>
        <v>0.10084579700716212</v>
      </c>
      <c r="F363" s="71">
        <f t="shared" ca="1" si="11"/>
        <v>-51.001663038572651</v>
      </c>
    </row>
    <row r="364" spans="5:6" x14ac:dyDescent="0.25">
      <c r="E364" s="54">
        <f t="shared" ca="1" si="10"/>
        <v>0.78212679953676889</v>
      </c>
      <c r="F364" s="71">
        <f t="shared" ca="1" si="11"/>
        <v>34.50741911818249</v>
      </c>
    </row>
    <row r="365" spans="5:6" x14ac:dyDescent="0.25">
      <c r="E365" s="54">
        <f t="shared" ca="1" si="10"/>
        <v>4.2058888916543746E-2</v>
      </c>
      <c r="F365" s="71">
        <f t="shared" ca="1" si="11"/>
        <v>-140.48200006990623</v>
      </c>
    </row>
    <row r="366" spans="5:6" x14ac:dyDescent="0.25">
      <c r="E366" s="54">
        <f t="shared" ca="1" si="10"/>
        <v>0.9753368743984111</v>
      </c>
      <c r="F366" s="71">
        <f t="shared" ca="1" si="11"/>
        <v>267.60940249570888</v>
      </c>
    </row>
    <row r="367" spans="5:6" x14ac:dyDescent="0.25">
      <c r="E367" s="54">
        <f t="shared" ca="1" si="10"/>
        <v>0.40307801258147935</v>
      </c>
      <c r="F367" s="71">
        <f t="shared" ca="1" si="11"/>
        <v>3.7147577353181891</v>
      </c>
    </row>
    <row r="368" spans="5:6" x14ac:dyDescent="0.25">
      <c r="E368" s="54">
        <f t="shared" ca="1" si="10"/>
        <v>0.21482713639267825</v>
      </c>
      <c r="F368" s="71">
        <f t="shared" ca="1" si="11"/>
        <v>-14.991883030161208</v>
      </c>
    </row>
    <row r="369" spans="5:6" x14ac:dyDescent="0.25">
      <c r="E369" s="54">
        <f t="shared" ca="1" si="10"/>
        <v>4.1810075390130597E-2</v>
      </c>
      <c r="F369" s="71">
        <f t="shared" ca="1" si="11"/>
        <v>-141.38800235338439</v>
      </c>
    </row>
    <row r="370" spans="5:6" x14ac:dyDescent="0.25">
      <c r="E370" s="54">
        <f t="shared" ca="1" si="10"/>
        <v>0.41368574898397359</v>
      </c>
      <c r="F370" s="71">
        <f t="shared" ca="1" si="11"/>
        <v>4.4397613883245777</v>
      </c>
    </row>
    <row r="371" spans="5:6" x14ac:dyDescent="0.25">
      <c r="E371" s="54">
        <f t="shared" ca="1" si="10"/>
        <v>0.31043282843736553</v>
      </c>
      <c r="F371" s="71">
        <f t="shared" ca="1" si="11"/>
        <v>-3.5522668886173179</v>
      </c>
    </row>
    <row r="372" spans="5:6" x14ac:dyDescent="0.25">
      <c r="E372" s="54">
        <f t="shared" ca="1" si="10"/>
        <v>0.58828493998976972</v>
      </c>
      <c r="F372" s="71">
        <f t="shared" ca="1" si="11"/>
        <v>15.693862636610003</v>
      </c>
    </row>
    <row r="373" spans="5:6" x14ac:dyDescent="0.25">
      <c r="E373" s="54">
        <f t="shared" ca="1" si="10"/>
        <v>0.36621161639143796</v>
      </c>
      <c r="F373" s="71">
        <f t="shared" ca="1" si="11"/>
        <v>1.0611451161289818</v>
      </c>
    </row>
    <row r="374" spans="5:6" x14ac:dyDescent="0.25">
      <c r="E374" s="54">
        <f t="shared" ca="1" si="10"/>
        <v>0.91354365974988994</v>
      </c>
      <c r="F374" s="71">
        <f t="shared" ca="1" si="11"/>
        <v>81.815121890235488</v>
      </c>
    </row>
    <row r="375" spans="5:6" x14ac:dyDescent="0.25">
      <c r="E375" s="54">
        <f t="shared" ca="1" si="10"/>
        <v>0.51504099626182376</v>
      </c>
      <c r="F375" s="71">
        <f t="shared" ca="1" si="11"/>
        <v>10.94575767295883</v>
      </c>
    </row>
    <row r="376" spans="5:6" x14ac:dyDescent="0.25">
      <c r="E376" s="54">
        <f t="shared" ca="1" si="10"/>
        <v>0.5132052793117956</v>
      </c>
      <c r="F376" s="71">
        <f t="shared" ca="1" si="11"/>
        <v>10.830188491026272</v>
      </c>
    </row>
    <row r="377" spans="5:6" x14ac:dyDescent="0.25">
      <c r="E377" s="54">
        <f t="shared" ca="1" si="10"/>
        <v>0.6100533350619014</v>
      </c>
      <c r="F377" s="71">
        <f t="shared" ca="1" si="11"/>
        <v>17.204228792392144</v>
      </c>
    </row>
    <row r="378" spans="5:6" x14ac:dyDescent="0.25">
      <c r="E378" s="54">
        <f t="shared" ca="1" si="10"/>
        <v>0.49406669738482756</v>
      </c>
      <c r="F378" s="71">
        <f t="shared" ca="1" si="11"/>
        <v>9.627156419309495</v>
      </c>
    </row>
    <row r="379" spans="5:6" x14ac:dyDescent="0.25">
      <c r="E379" s="54">
        <f t="shared" ca="1" si="10"/>
        <v>0.27331753360033306</v>
      </c>
      <c r="F379" s="71">
        <f t="shared" ca="1" si="11"/>
        <v>-7.265269360245977</v>
      </c>
    </row>
    <row r="380" spans="5:6" x14ac:dyDescent="0.25">
      <c r="E380" s="54">
        <f t="shared" ca="1" si="10"/>
        <v>0.90847945017912779</v>
      </c>
      <c r="F380" s="71">
        <f t="shared" ca="1" si="11"/>
        <v>77.632859336144435</v>
      </c>
    </row>
    <row r="381" spans="5:6" x14ac:dyDescent="0.25">
      <c r="E381" s="54">
        <f t="shared" ca="1" si="10"/>
        <v>0.59893624377900867</v>
      </c>
      <c r="F381" s="71">
        <f t="shared" ca="1" si="11"/>
        <v>16.424579774436292</v>
      </c>
    </row>
    <row r="382" spans="5:6" x14ac:dyDescent="0.25">
      <c r="E382" s="54">
        <f t="shared" ca="1" si="10"/>
        <v>0.64010982586676257</v>
      </c>
      <c r="F382" s="71">
        <f t="shared" ca="1" si="11"/>
        <v>19.419715552698442</v>
      </c>
    </row>
    <row r="383" spans="5:6" x14ac:dyDescent="0.25">
      <c r="E383" s="54">
        <f t="shared" ca="1" si="10"/>
        <v>0.32113573698556475</v>
      </c>
      <c r="F383" s="71">
        <f t="shared" ca="1" si="11"/>
        <v>-2.5925113878751525</v>
      </c>
    </row>
    <row r="384" spans="5:6" x14ac:dyDescent="0.25">
      <c r="E384" s="54">
        <f t="shared" ca="1" si="10"/>
        <v>0.66079495986393522</v>
      </c>
      <c r="F384" s="71">
        <f t="shared" ca="1" si="11"/>
        <v>21.060227443934863</v>
      </c>
    </row>
    <row r="385" spans="5:6" x14ac:dyDescent="0.25">
      <c r="E385" s="54">
        <f t="shared" ca="1" si="10"/>
        <v>0.28284848149038544</v>
      </c>
      <c r="F385" s="71">
        <f t="shared" ca="1" si="11"/>
        <v>-6.2461840021456858</v>
      </c>
    </row>
    <row r="386" spans="5:6" x14ac:dyDescent="0.25">
      <c r="E386" s="54">
        <f t="shared" ca="1" si="10"/>
        <v>0.96642718535677707</v>
      </c>
      <c r="F386" s="71">
        <f t="shared" ca="1" si="11"/>
        <v>198.91992311063589</v>
      </c>
    </row>
    <row r="387" spans="5:6" x14ac:dyDescent="0.25">
      <c r="E387" s="54">
        <f t="shared" ca="1" si="10"/>
        <v>0.32395676473149893</v>
      </c>
      <c r="F387" s="71">
        <f t="shared" ca="1" si="11"/>
        <v>-2.3463609933755656</v>
      </c>
    </row>
    <row r="388" spans="5:6" x14ac:dyDescent="0.25">
      <c r="E388" s="54">
        <f t="shared" ref="E388:E451" ca="1" si="12">RAND()</f>
        <v>0.43727758553057838</v>
      </c>
      <c r="F388" s="71">
        <f t="shared" ref="F388:F451" ca="1" si="13">$C$3+$C$4*TAN(PI()*(E388-0.5))</f>
        <v>6.007222992021922</v>
      </c>
    </row>
    <row r="389" spans="5:6" x14ac:dyDescent="0.25">
      <c r="E389" s="54">
        <f t="shared" ca="1" si="12"/>
        <v>0.89287473005322049</v>
      </c>
      <c r="F389" s="71">
        <f t="shared" ca="1" si="13"/>
        <v>67.166847900572506</v>
      </c>
    </row>
    <row r="390" spans="5:6" x14ac:dyDescent="0.25">
      <c r="E390" s="54">
        <f t="shared" ca="1" si="12"/>
        <v>0.64540616303788456</v>
      </c>
      <c r="F390" s="71">
        <f t="shared" ca="1" si="13"/>
        <v>19.829563406822615</v>
      </c>
    </row>
    <row r="391" spans="5:6" x14ac:dyDescent="0.25">
      <c r="E391" s="54">
        <f t="shared" ca="1" si="12"/>
        <v>0.48857105956606484</v>
      </c>
      <c r="F391" s="71">
        <f t="shared" ca="1" si="13"/>
        <v>9.2815897486431904</v>
      </c>
    </row>
    <row r="392" spans="5:6" x14ac:dyDescent="0.25">
      <c r="E392" s="54">
        <f t="shared" ca="1" si="12"/>
        <v>0.22032783927473931</v>
      </c>
      <c r="F392" s="71">
        <f t="shared" ca="1" si="13"/>
        <v>-14.125212821155277</v>
      </c>
    </row>
    <row r="393" spans="5:6" x14ac:dyDescent="0.25">
      <c r="E393" s="54">
        <f t="shared" ca="1" si="12"/>
        <v>0.11390384878329995</v>
      </c>
      <c r="F393" s="71">
        <f t="shared" ca="1" si="13"/>
        <v>-43.484766801031782</v>
      </c>
    </row>
    <row r="394" spans="5:6" x14ac:dyDescent="0.25">
      <c r="E394" s="54">
        <f t="shared" ca="1" si="12"/>
        <v>0.82168791462892832</v>
      </c>
      <c r="F394" s="71">
        <f t="shared" ca="1" si="13"/>
        <v>41.887460144991671</v>
      </c>
    </row>
    <row r="395" spans="5:6" x14ac:dyDescent="0.25">
      <c r="E395" s="54">
        <f t="shared" ca="1" si="12"/>
        <v>2.0522995534092425E-2</v>
      </c>
      <c r="F395" s="71">
        <f t="shared" ca="1" si="13"/>
        <v>-299.76831888977864</v>
      </c>
    </row>
    <row r="396" spans="5:6" x14ac:dyDescent="0.25">
      <c r="E396" s="54">
        <f t="shared" ca="1" si="12"/>
        <v>0.65161420647920498</v>
      </c>
      <c r="F396" s="71">
        <f t="shared" ca="1" si="13"/>
        <v>20.318595839067893</v>
      </c>
    </row>
    <row r="397" spans="5:6" x14ac:dyDescent="0.25">
      <c r="E397" s="54">
        <f t="shared" ca="1" si="12"/>
        <v>2.0844217708921198E-2</v>
      </c>
      <c r="F397" s="71">
        <f t="shared" ca="1" si="13"/>
        <v>-294.98124000433938</v>
      </c>
    </row>
    <row r="398" spans="5:6" x14ac:dyDescent="0.25">
      <c r="E398" s="54">
        <f t="shared" ca="1" si="12"/>
        <v>0.62969510292387931</v>
      </c>
      <c r="F398" s="71">
        <f t="shared" ca="1" si="13"/>
        <v>18.632037574907049</v>
      </c>
    </row>
    <row r="399" spans="5:6" x14ac:dyDescent="0.25">
      <c r="E399" s="54">
        <f t="shared" ca="1" si="12"/>
        <v>5.6125213390252338E-2</v>
      </c>
      <c r="F399" s="71">
        <f t="shared" ca="1" si="13"/>
        <v>-102.25055409525645</v>
      </c>
    </row>
    <row r="400" spans="5:6" x14ac:dyDescent="0.25">
      <c r="E400" s="54">
        <f t="shared" ca="1" si="12"/>
        <v>0.61262255874974625</v>
      </c>
      <c r="F400" s="71">
        <f t="shared" ca="1" si="13"/>
        <v>17.38713944179198</v>
      </c>
    </row>
    <row r="401" spans="5:6" x14ac:dyDescent="0.25">
      <c r="E401" s="54">
        <f t="shared" ca="1" si="12"/>
        <v>2.6290744935538735E-2</v>
      </c>
      <c r="F401" s="71">
        <f t="shared" ca="1" si="13"/>
        <v>-231.59507932235852</v>
      </c>
    </row>
    <row r="402" spans="5:6" x14ac:dyDescent="0.25">
      <c r="E402" s="54">
        <f t="shared" ca="1" si="12"/>
        <v>0.41286427628575784</v>
      </c>
      <c r="F402" s="71">
        <f t="shared" ca="1" si="13"/>
        <v>4.3841173606025583</v>
      </c>
    </row>
    <row r="403" spans="5:6" x14ac:dyDescent="0.25">
      <c r="E403" s="54">
        <f t="shared" ca="1" si="12"/>
        <v>3.6776215079315611E-2</v>
      </c>
      <c r="F403" s="71">
        <f t="shared" ca="1" si="13"/>
        <v>-162.33546154421111</v>
      </c>
    </row>
    <row r="404" spans="5:6" x14ac:dyDescent="0.25">
      <c r="E404" s="54">
        <f t="shared" ca="1" si="12"/>
        <v>0.81847740653887513</v>
      </c>
      <c r="F404" s="71">
        <f t="shared" ca="1" si="13"/>
        <v>41.184239763144028</v>
      </c>
    </row>
    <row r="405" spans="5:6" x14ac:dyDescent="0.25">
      <c r="E405" s="54">
        <f t="shared" ca="1" si="12"/>
        <v>0.50790404084879481</v>
      </c>
      <c r="F405" s="71">
        <f t="shared" ca="1" si="13"/>
        <v>10.496727630292645</v>
      </c>
    </row>
    <row r="406" spans="5:6" x14ac:dyDescent="0.25">
      <c r="E406" s="54">
        <f t="shared" ca="1" si="12"/>
        <v>0.49804642272166888</v>
      </c>
      <c r="F406" s="71">
        <f t="shared" ca="1" si="13"/>
        <v>9.8772515782917036</v>
      </c>
    </row>
    <row r="407" spans="5:6" x14ac:dyDescent="0.25">
      <c r="E407" s="54">
        <f t="shared" ca="1" si="12"/>
        <v>4.2360536918848446E-2</v>
      </c>
      <c r="F407" s="71">
        <f t="shared" ca="1" si="13"/>
        <v>-139.39780264597255</v>
      </c>
    </row>
    <row r="408" spans="5:6" x14ac:dyDescent="0.25">
      <c r="E408" s="54">
        <f t="shared" ca="1" si="12"/>
        <v>0.42321776364292207</v>
      </c>
      <c r="F408" s="71">
        <f t="shared" ca="1" si="13"/>
        <v>5.0798285953357665</v>
      </c>
    </row>
    <row r="409" spans="5:6" x14ac:dyDescent="0.25">
      <c r="E409" s="54">
        <f t="shared" ca="1" si="12"/>
        <v>0.31999000498061625</v>
      </c>
      <c r="F409" s="71">
        <f t="shared" ca="1" si="13"/>
        <v>-2.6932668980364909</v>
      </c>
    </row>
    <row r="410" spans="5:6" x14ac:dyDescent="0.25">
      <c r="E410" s="54">
        <f t="shared" ca="1" si="12"/>
        <v>0.20319570189123337</v>
      </c>
      <c r="F410" s="71">
        <f t="shared" ca="1" si="13"/>
        <v>-16.954363390205952</v>
      </c>
    </row>
    <row r="411" spans="5:6" x14ac:dyDescent="0.25">
      <c r="E411" s="54">
        <f t="shared" ca="1" si="12"/>
        <v>0.54005463353842675</v>
      </c>
      <c r="F411" s="71">
        <f t="shared" ca="1" si="13"/>
        <v>12.530075154301478</v>
      </c>
    </row>
    <row r="412" spans="5:6" x14ac:dyDescent="0.25">
      <c r="E412" s="54">
        <f t="shared" ca="1" si="12"/>
        <v>0.55628242488078272</v>
      </c>
      <c r="F412" s="71">
        <f t="shared" ca="1" si="13"/>
        <v>13.573649163528202</v>
      </c>
    </row>
    <row r="413" spans="5:6" x14ac:dyDescent="0.25">
      <c r="E413" s="54">
        <f t="shared" ca="1" si="12"/>
        <v>0.35714922097412349</v>
      </c>
      <c r="F413" s="71">
        <f t="shared" ca="1" si="13"/>
        <v>0.36900020158043745</v>
      </c>
    </row>
    <row r="414" spans="5:6" x14ac:dyDescent="0.25">
      <c r="E414" s="54">
        <f t="shared" ca="1" si="12"/>
        <v>0.87597415263137046</v>
      </c>
      <c r="F414" s="71">
        <f t="shared" ca="1" si="13"/>
        <v>58.705336681618235</v>
      </c>
    </row>
    <row r="415" spans="5:6" x14ac:dyDescent="0.25">
      <c r="E415" s="54">
        <f t="shared" ca="1" si="12"/>
        <v>0.25459274605653082</v>
      </c>
      <c r="F415" s="71">
        <f t="shared" ca="1" si="13"/>
        <v>-9.4310284524499295</v>
      </c>
    </row>
    <row r="416" spans="5:6" x14ac:dyDescent="0.25">
      <c r="E416" s="54">
        <f t="shared" ca="1" si="12"/>
        <v>0.74419349472669705</v>
      </c>
      <c r="F416" s="71">
        <f t="shared" ca="1" si="13"/>
        <v>29.283326850951578</v>
      </c>
    </row>
    <row r="417" spans="5:6" x14ac:dyDescent="0.25">
      <c r="E417" s="54">
        <f t="shared" ca="1" si="12"/>
        <v>0.81032175598008782</v>
      </c>
      <c r="F417" s="71">
        <f t="shared" ca="1" si="13"/>
        <v>39.493190610282547</v>
      </c>
    </row>
    <row r="418" spans="5:6" x14ac:dyDescent="0.25">
      <c r="E418" s="54">
        <f t="shared" ca="1" si="12"/>
        <v>0.66717802340347254</v>
      </c>
      <c r="F418" s="71">
        <f t="shared" ca="1" si="13"/>
        <v>21.589884512814002</v>
      </c>
    </row>
    <row r="419" spans="5:6" x14ac:dyDescent="0.25">
      <c r="E419" s="54">
        <f t="shared" ca="1" si="12"/>
        <v>0.21295503329529764</v>
      </c>
      <c r="F419" s="71">
        <f t="shared" ca="1" si="13"/>
        <v>-15.295418990771537</v>
      </c>
    </row>
    <row r="420" spans="5:6" x14ac:dyDescent="0.25">
      <c r="E420" s="54">
        <f t="shared" ca="1" si="12"/>
        <v>0.1932525108020906</v>
      </c>
      <c r="F420" s="71">
        <f t="shared" ca="1" si="13"/>
        <v>-18.791825532792732</v>
      </c>
    </row>
    <row r="421" spans="5:6" x14ac:dyDescent="0.25">
      <c r="E421" s="54">
        <f t="shared" ca="1" si="12"/>
        <v>0.19760661669138613</v>
      </c>
      <c r="F421" s="71">
        <f t="shared" ca="1" si="13"/>
        <v>-17.967464497998261</v>
      </c>
    </row>
    <row r="422" spans="5:6" x14ac:dyDescent="0.25">
      <c r="E422" s="54">
        <f t="shared" ca="1" si="12"/>
        <v>0.47122928203533121</v>
      </c>
      <c r="F422" s="71">
        <f t="shared" ca="1" si="13"/>
        <v>8.1873435554827729</v>
      </c>
    </row>
    <row r="423" spans="5:6" x14ac:dyDescent="0.25">
      <c r="E423" s="54">
        <f t="shared" ca="1" si="12"/>
        <v>1.8447687505499744E-2</v>
      </c>
      <c r="F423" s="71">
        <f t="shared" ca="1" si="13"/>
        <v>-334.70816675699814</v>
      </c>
    </row>
    <row r="424" spans="5:6" x14ac:dyDescent="0.25">
      <c r="E424" s="54">
        <f t="shared" ca="1" si="12"/>
        <v>0.7781003244705047</v>
      </c>
      <c r="F424" s="71">
        <f t="shared" ca="1" si="13"/>
        <v>33.88418099934708</v>
      </c>
    </row>
    <row r="425" spans="5:6" x14ac:dyDescent="0.25">
      <c r="E425" s="54">
        <f t="shared" ca="1" si="12"/>
        <v>0.19602935356311013</v>
      </c>
      <c r="F425" s="71">
        <f t="shared" ca="1" si="13"/>
        <v>-18.262402422374024</v>
      </c>
    </row>
    <row r="426" spans="5:6" x14ac:dyDescent="0.25">
      <c r="E426" s="54">
        <f t="shared" ca="1" si="12"/>
        <v>0.29935369617608787</v>
      </c>
      <c r="F426" s="71">
        <f t="shared" ca="1" si="13"/>
        <v>-4.5929865242850365</v>
      </c>
    </row>
    <row r="427" spans="5:6" x14ac:dyDescent="0.25">
      <c r="E427" s="54">
        <f t="shared" ca="1" si="12"/>
        <v>0.89631457051777541</v>
      </c>
      <c r="F427" s="71">
        <f t="shared" ca="1" si="13"/>
        <v>69.212054211159852</v>
      </c>
    </row>
    <row r="428" spans="5:6" x14ac:dyDescent="0.25">
      <c r="E428" s="54">
        <f t="shared" ca="1" si="12"/>
        <v>8.8792188717595089E-2</v>
      </c>
      <c r="F428" s="71">
        <f t="shared" ca="1" si="13"/>
        <v>-59.828344405951242</v>
      </c>
    </row>
    <row r="429" spans="5:6" x14ac:dyDescent="0.25">
      <c r="E429" s="54">
        <f t="shared" ca="1" si="12"/>
        <v>0.24637987414706863</v>
      </c>
      <c r="F429" s="71">
        <f t="shared" ca="1" si="13"/>
        <v>-10.460171787438988</v>
      </c>
    </row>
    <row r="430" spans="5:6" x14ac:dyDescent="0.25">
      <c r="E430" s="54">
        <f t="shared" ca="1" si="12"/>
        <v>1.7601600839080134E-2</v>
      </c>
      <c r="F430" s="71">
        <f t="shared" ca="1" si="13"/>
        <v>-351.31416001217417</v>
      </c>
    </row>
    <row r="431" spans="5:6" x14ac:dyDescent="0.25">
      <c r="E431" s="54">
        <f t="shared" ca="1" si="12"/>
        <v>0.32848834157399787</v>
      </c>
      <c r="F431" s="71">
        <f t="shared" ca="1" si="13"/>
        <v>-1.9565289192194442</v>
      </c>
    </row>
    <row r="432" spans="5:6" x14ac:dyDescent="0.25">
      <c r="E432" s="54">
        <f t="shared" ca="1" si="12"/>
        <v>0.44600277987894899</v>
      </c>
      <c r="F432" s="71">
        <f t="shared" ca="1" si="13"/>
        <v>6.5743314554889061</v>
      </c>
    </row>
    <row r="433" spans="5:6" x14ac:dyDescent="0.25">
      <c r="E433" s="54">
        <f t="shared" ca="1" si="12"/>
        <v>7.4579723343328852E-2</v>
      </c>
      <c r="F433" s="71">
        <f t="shared" ca="1" si="13"/>
        <v>-73.793232023800897</v>
      </c>
    </row>
    <row r="434" spans="5:6" x14ac:dyDescent="0.25">
      <c r="E434" s="54">
        <f t="shared" ca="1" si="12"/>
        <v>6.0188525471338572E-4</v>
      </c>
      <c r="F434" s="71">
        <f t="shared" ca="1" si="13"/>
        <v>-10567.082735524391</v>
      </c>
    </row>
    <row r="435" spans="5:6" x14ac:dyDescent="0.25">
      <c r="E435" s="54">
        <f t="shared" ca="1" si="12"/>
        <v>0.53041652554292595</v>
      </c>
      <c r="F435" s="71">
        <f t="shared" ca="1" si="13"/>
        <v>11.916964828824042</v>
      </c>
    </row>
    <row r="436" spans="5:6" x14ac:dyDescent="0.25">
      <c r="E436" s="54">
        <f t="shared" ca="1" si="12"/>
        <v>0.36101911848618673</v>
      </c>
      <c r="F436" s="71">
        <f t="shared" ca="1" si="13"/>
        <v>0.66680898700083446</v>
      </c>
    </row>
    <row r="437" spans="5:6" x14ac:dyDescent="0.25">
      <c r="E437" s="54">
        <f t="shared" ca="1" si="12"/>
        <v>0.28042170653501608</v>
      </c>
      <c r="F437" s="71">
        <f t="shared" ca="1" si="13"/>
        <v>-6.5008574360727387</v>
      </c>
    </row>
    <row r="438" spans="5:6" x14ac:dyDescent="0.25">
      <c r="E438" s="54">
        <f t="shared" ca="1" si="12"/>
        <v>0.52270837969213324</v>
      </c>
      <c r="F438" s="71">
        <f t="shared" ca="1" si="13"/>
        <v>11.429235079524133</v>
      </c>
    </row>
    <row r="439" spans="5:6" x14ac:dyDescent="0.25">
      <c r="E439" s="54">
        <f t="shared" ca="1" si="12"/>
        <v>0.66464119953761691</v>
      </c>
      <c r="F439" s="71">
        <f t="shared" ca="1" si="13"/>
        <v>21.377939078804882</v>
      </c>
    </row>
    <row r="440" spans="5:6" x14ac:dyDescent="0.25">
      <c r="E440" s="54">
        <f t="shared" ca="1" si="12"/>
        <v>0.9334543269986697</v>
      </c>
      <c r="F440" s="71">
        <f t="shared" ca="1" si="13"/>
        <v>104.26878439488299</v>
      </c>
    </row>
    <row r="441" spans="5:6" x14ac:dyDescent="0.25">
      <c r="E441" s="54">
        <f t="shared" ca="1" si="12"/>
        <v>0.5121694725643694</v>
      </c>
      <c r="F441" s="71">
        <f t="shared" ca="1" si="13"/>
        <v>10.765003270678877</v>
      </c>
    </row>
    <row r="442" spans="5:6" x14ac:dyDescent="0.25">
      <c r="E442" s="54">
        <f t="shared" ca="1" si="12"/>
        <v>0.9689106813875894</v>
      </c>
      <c r="F442" s="71">
        <f t="shared" ca="1" si="13"/>
        <v>214.11967308326462</v>
      </c>
    </row>
    <row r="443" spans="5:6" x14ac:dyDescent="0.25">
      <c r="E443" s="54">
        <f t="shared" ca="1" si="12"/>
        <v>0.88400204391333292</v>
      </c>
      <c r="F443" s="71">
        <f t="shared" ca="1" si="13"/>
        <v>62.430741770339829</v>
      </c>
    </row>
    <row r="444" spans="5:6" x14ac:dyDescent="0.25">
      <c r="E444" s="54">
        <f t="shared" ca="1" si="12"/>
        <v>0.75850102839995703</v>
      </c>
      <c r="F444" s="71">
        <f t="shared" ca="1" si="13"/>
        <v>31.097851836703857</v>
      </c>
    </row>
    <row r="445" spans="5:6" x14ac:dyDescent="0.25">
      <c r="E445" s="54">
        <f t="shared" ca="1" si="12"/>
        <v>0.32803257841008504</v>
      </c>
      <c r="F445" s="71">
        <f t="shared" ca="1" si="13"/>
        <v>-1.9954332550872422</v>
      </c>
    </row>
    <row r="446" spans="5:6" x14ac:dyDescent="0.25">
      <c r="E446" s="54">
        <f t="shared" ca="1" si="12"/>
        <v>0.8058616505384858</v>
      </c>
      <c r="F446" s="71">
        <f t="shared" ca="1" si="13"/>
        <v>38.621499830012674</v>
      </c>
    </row>
    <row r="447" spans="5:6" x14ac:dyDescent="0.25">
      <c r="E447" s="54">
        <f t="shared" ca="1" si="12"/>
        <v>2.7338567059768781E-2</v>
      </c>
      <c r="F447" s="71">
        <f t="shared" ca="1" si="13"/>
        <v>-222.29222494151256</v>
      </c>
    </row>
    <row r="448" spans="5:6" x14ac:dyDescent="0.25">
      <c r="E448" s="54">
        <f t="shared" ca="1" si="12"/>
        <v>0.38917049572928863</v>
      </c>
      <c r="F448" s="71">
        <f t="shared" ca="1" si="13"/>
        <v>2.7406267342324666</v>
      </c>
    </row>
    <row r="449" spans="5:6" x14ac:dyDescent="0.25">
      <c r="E449" s="54">
        <f t="shared" ca="1" si="12"/>
        <v>4.2624154348471444E-2</v>
      </c>
      <c r="F449" s="71">
        <f t="shared" ca="1" si="13"/>
        <v>-138.46278822149122</v>
      </c>
    </row>
    <row r="450" spans="5:6" x14ac:dyDescent="0.25">
      <c r="E450" s="54">
        <f t="shared" ca="1" si="12"/>
        <v>0.37878370442305265</v>
      </c>
      <c r="F450" s="71">
        <f t="shared" ca="1" si="13"/>
        <v>1.9929034912346157</v>
      </c>
    </row>
    <row r="451" spans="5:6" x14ac:dyDescent="0.25">
      <c r="E451" s="54">
        <f t="shared" ca="1" si="12"/>
        <v>0.65146273081944106</v>
      </c>
      <c r="F451" s="71">
        <f t="shared" ca="1" si="13"/>
        <v>20.306547898765839</v>
      </c>
    </row>
    <row r="452" spans="5:6" x14ac:dyDescent="0.25">
      <c r="E452" s="54">
        <f t="shared" ref="E452:E515" ca="1" si="14">RAND()</f>
        <v>0.37577507560414614</v>
      </c>
      <c r="F452" s="71">
        <f t="shared" ref="F452:F515" ca="1" si="15">$C$3+$C$4*TAN(PI()*(E452-0.5))</f>
        <v>1.7727263163562057</v>
      </c>
    </row>
    <row r="453" spans="5:6" x14ac:dyDescent="0.25">
      <c r="E453" s="54">
        <f t="shared" ca="1" si="14"/>
        <v>0.78063662681847878</v>
      </c>
      <c r="F453" s="71">
        <f t="shared" ca="1" si="15"/>
        <v>34.274533973987118</v>
      </c>
    </row>
    <row r="454" spans="5:6" x14ac:dyDescent="0.25">
      <c r="E454" s="54">
        <f t="shared" ca="1" si="14"/>
        <v>0.1971651955367909</v>
      </c>
      <c r="F454" s="71">
        <f t="shared" ca="1" si="15"/>
        <v>-18.049594072515195</v>
      </c>
    </row>
    <row r="455" spans="5:6" x14ac:dyDescent="0.25">
      <c r="E455" s="54">
        <f t="shared" ca="1" si="14"/>
        <v>0.98547026284086725</v>
      </c>
      <c r="F455" s="71">
        <f t="shared" ca="1" si="15"/>
        <v>447.84519250946408</v>
      </c>
    </row>
    <row r="456" spans="5:6" x14ac:dyDescent="0.25">
      <c r="E456" s="54">
        <f t="shared" ca="1" si="14"/>
        <v>8.9427129193154209E-2</v>
      </c>
      <c r="F456" s="71">
        <f t="shared" ca="1" si="15"/>
        <v>-59.305775054601511</v>
      </c>
    </row>
    <row r="457" spans="5:6" x14ac:dyDescent="0.25">
      <c r="E457" s="54">
        <f t="shared" ca="1" si="14"/>
        <v>0.27861880751731749</v>
      </c>
      <c r="F457" s="71">
        <f t="shared" ca="1" si="15"/>
        <v>-6.6921417070109719</v>
      </c>
    </row>
    <row r="458" spans="5:6" x14ac:dyDescent="0.25">
      <c r="E458" s="54">
        <f t="shared" ca="1" si="14"/>
        <v>0.76660109079684391</v>
      </c>
      <c r="F458" s="71">
        <f t="shared" ca="1" si="15"/>
        <v>32.203049979638699</v>
      </c>
    </row>
    <row r="459" spans="5:6" x14ac:dyDescent="0.25">
      <c r="E459" s="54">
        <f t="shared" ca="1" si="14"/>
        <v>0.25461025659899017</v>
      </c>
      <c r="F459" s="71">
        <f t="shared" ca="1" si="15"/>
        <v>-9.4288898360326172</v>
      </c>
    </row>
    <row r="460" spans="5:6" x14ac:dyDescent="0.25">
      <c r="E460" s="54">
        <f t="shared" ca="1" si="14"/>
        <v>0.6473704272393459</v>
      </c>
      <c r="F460" s="71">
        <f t="shared" ca="1" si="15"/>
        <v>19.98326166707642</v>
      </c>
    </row>
    <row r="461" spans="5:6" x14ac:dyDescent="0.25">
      <c r="E461" s="54">
        <f t="shared" ca="1" si="14"/>
        <v>0.47360490694324653</v>
      </c>
      <c r="F461" s="71">
        <f t="shared" ca="1" si="15"/>
        <v>8.3377356435305927</v>
      </c>
    </row>
    <row r="462" spans="5:6" x14ac:dyDescent="0.25">
      <c r="E462" s="54">
        <f t="shared" ca="1" si="14"/>
        <v>0.28641365091388027</v>
      </c>
      <c r="F462" s="71">
        <f t="shared" ca="1" si="15"/>
        <v>-5.877705205915662</v>
      </c>
    </row>
    <row r="463" spans="5:6" x14ac:dyDescent="0.25">
      <c r="E463" s="54">
        <f t="shared" ca="1" si="14"/>
        <v>0.4249399822533807</v>
      </c>
      <c r="F463" s="71">
        <f t="shared" ca="1" si="15"/>
        <v>5.1944362578664141</v>
      </c>
    </row>
    <row r="464" spans="5:6" x14ac:dyDescent="0.25">
      <c r="E464" s="54">
        <f t="shared" ca="1" si="14"/>
        <v>0.90959890091632334</v>
      </c>
      <c r="F464" s="71">
        <f t="shared" ca="1" si="15"/>
        <v>78.518069020806195</v>
      </c>
    </row>
    <row r="465" spans="5:6" x14ac:dyDescent="0.25">
      <c r="E465" s="54">
        <f t="shared" ca="1" si="14"/>
        <v>0.180460008571526</v>
      </c>
      <c r="F465" s="71">
        <f t="shared" ca="1" si="15"/>
        <v>-21.414516579327568</v>
      </c>
    </row>
    <row r="466" spans="5:6" x14ac:dyDescent="0.25">
      <c r="E466" s="54">
        <f t="shared" ca="1" si="14"/>
        <v>0.27948981264510853</v>
      </c>
      <c r="F466" s="71">
        <f t="shared" ca="1" si="15"/>
        <v>-6.5995051326028857</v>
      </c>
    </row>
    <row r="467" spans="5:6" x14ac:dyDescent="0.25">
      <c r="E467" s="54">
        <f t="shared" ca="1" si="14"/>
        <v>0.24051369576844805</v>
      </c>
      <c r="F467" s="71">
        <f t="shared" ca="1" si="15"/>
        <v>-11.229077127463711</v>
      </c>
    </row>
    <row r="468" spans="5:6" x14ac:dyDescent="0.25">
      <c r="E468" s="54">
        <f t="shared" ca="1" si="14"/>
        <v>0.44354045602145908</v>
      </c>
      <c r="F468" s="71">
        <f t="shared" ca="1" si="15"/>
        <v>6.4148656608791086</v>
      </c>
    </row>
    <row r="469" spans="5:6" x14ac:dyDescent="0.25">
      <c r="E469" s="54">
        <f t="shared" ca="1" si="14"/>
        <v>0.17983015941933245</v>
      </c>
      <c r="F469" s="71">
        <f t="shared" ca="1" si="15"/>
        <v>-21.552156760541536</v>
      </c>
    </row>
    <row r="470" spans="5:6" x14ac:dyDescent="0.25">
      <c r="E470" s="54">
        <f t="shared" ca="1" si="14"/>
        <v>0.42133421425959106</v>
      </c>
      <c r="F470" s="71">
        <f t="shared" ca="1" si="15"/>
        <v>4.9541348757059245</v>
      </c>
    </row>
    <row r="471" spans="5:6" x14ac:dyDescent="0.25">
      <c r="E471" s="54">
        <f t="shared" ca="1" si="14"/>
        <v>0.56069510765715169</v>
      </c>
      <c r="F471" s="71">
        <f t="shared" ca="1" si="15"/>
        <v>13.860487188086825</v>
      </c>
    </row>
    <row r="472" spans="5:6" x14ac:dyDescent="0.25">
      <c r="E472" s="54">
        <f t="shared" ca="1" si="14"/>
        <v>0.28401986781944943</v>
      </c>
      <c r="F472" s="71">
        <f t="shared" ca="1" si="15"/>
        <v>-6.1243822525413343</v>
      </c>
    </row>
    <row r="473" spans="5:6" x14ac:dyDescent="0.25">
      <c r="E473" s="54">
        <f t="shared" ca="1" si="14"/>
        <v>0.4524391669136465</v>
      </c>
      <c r="F473" s="71">
        <f t="shared" ca="1" si="15"/>
        <v>6.989225756036328</v>
      </c>
    </row>
    <row r="474" spans="5:6" x14ac:dyDescent="0.25">
      <c r="E474" s="54">
        <f t="shared" ca="1" si="14"/>
        <v>0.26520610944055856</v>
      </c>
      <c r="F474" s="71">
        <f t="shared" ca="1" si="15"/>
        <v>-8.1749410195861323</v>
      </c>
    </row>
    <row r="475" spans="5:6" x14ac:dyDescent="0.25">
      <c r="E475" s="54">
        <f t="shared" ca="1" si="14"/>
        <v>0.88176317649753944</v>
      </c>
      <c r="F475" s="71">
        <f t="shared" ca="1" si="15"/>
        <v>61.343338607850519</v>
      </c>
    </row>
    <row r="476" spans="5:6" x14ac:dyDescent="0.25">
      <c r="E476" s="54">
        <f t="shared" ca="1" si="14"/>
        <v>0.50669268149279278</v>
      </c>
      <c r="F476" s="71">
        <f t="shared" ca="1" si="15"/>
        <v>10.42057555793707</v>
      </c>
    </row>
    <row r="477" spans="5:6" x14ac:dyDescent="0.25">
      <c r="E477" s="54">
        <f t="shared" ca="1" si="14"/>
        <v>0.49863892546859134</v>
      </c>
      <c r="F477" s="71">
        <f t="shared" ca="1" si="15"/>
        <v>9.9144806438193473</v>
      </c>
    </row>
    <row r="478" spans="5:6" x14ac:dyDescent="0.25">
      <c r="E478" s="54">
        <f t="shared" ca="1" si="14"/>
        <v>0.41206144274941336</v>
      </c>
      <c r="F478" s="71">
        <f t="shared" ca="1" si="15"/>
        <v>4.3296579208672927</v>
      </c>
    </row>
    <row r="479" spans="5:6" x14ac:dyDescent="0.25">
      <c r="E479" s="54">
        <f t="shared" ca="1" si="14"/>
        <v>0.28775067674050114</v>
      </c>
      <c r="F479" s="71">
        <f t="shared" ca="1" si="15"/>
        <v>-5.7412055263123047</v>
      </c>
    </row>
    <row r="480" spans="5:6" x14ac:dyDescent="0.25">
      <c r="E480" s="54">
        <f t="shared" ca="1" si="14"/>
        <v>0.62391456147528057</v>
      </c>
      <c r="F480" s="71">
        <f t="shared" ca="1" si="15"/>
        <v>18.204482234292868</v>
      </c>
    </row>
    <row r="481" spans="5:6" x14ac:dyDescent="0.25">
      <c r="E481" s="54">
        <f t="shared" ca="1" si="14"/>
        <v>0.78315682387016017</v>
      </c>
      <c r="F481" s="71">
        <f t="shared" ca="1" si="15"/>
        <v>34.669959310194756</v>
      </c>
    </row>
    <row r="482" spans="5:6" x14ac:dyDescent="0.25">
      <c r="E482" s="54">
        <f t="shared" ca="1" si="14"/>
        <v>0.26287893365772363</v>
      </c>
      <c r="F482" s="71">
        <f t="shared" ca="1" si="15"/>
        <v>-8.443704417570487</v>
      </c>
    </row>
    <row r="483" spans="5:6" x14ac:dyDescent="0.25">
      <c r="E483" s="54">
        <f t="shared" ca="1" si="14"/>
        <v>0.175163890461696</v>
      </c>
      <c r="F483" s="71">
        <f t="shared" ca="1" si="15"/>
        <v>-22.599346128896272</v>
      </c>
    </row>
    <row r="484" spans="5:6" x14ac:dyDescent="0.25">
      <c r="E484" s="54">
        <f t="shared" ca="1" si="14"/>
        <v>0.42809975794184985</v>
      </c>
      <c r="F484" s="71">
        <f t="shared" ca="1" si="15"/>
        <v>5.4039401139965388</v>
      </c>
    </row>
    <row r="485" spans="5:6" x14ac:dyDescent="0.25">
      <c r="E485" s="54">
        <f t="shared" ca="1" si="14"/>
        <v>0.20432762108400715</v>
      </c>
      <c r="F485" s="71">
        <f t="shared" ca="1" si="15"/>
        <v>-16.755017879549992</v>
      </c>
    </row>
    <row r="486" spans="5:6" x14ac:dyDescent="0.25">
      <c r="E486" s="54">
        <f t="shared" ca="1" si="14"/>
        <v>4.4272092121903084E-3</v>
      </c>
      <c r="F486" s="71">
        <f t="shared" ca="1" si="15"/>
        <v>-1427.8781096709736</v>
      </c>
    </row>
    <row r="487" spans="5:6" x14ac:dyDescent="0.25">
      <c r="E487" s="54">
        <f t="shared" ca="1" si="14"/>
        <v>0.67892396242079245</v>
      </c>
      <c r="F487" s="71">
        <f t="shared" ca="1" si="15"/>
        <v>22.597750043296681</v>
      </c>
    </row>
    <row r="488" spans="5:6" x14ac:dyDescent="0.25">
      <c r="E488" s="54">
        <f t="shared" ca="1" si="14"/>
        <v>0.50969744877039802</v>
      </c>
      <c r="F488" s="71">
        <f t="shared" ca="1" si="15"/>
        <v>10.609497254782353</v>
      </c>
    </row>
    <row r="489" spans="5:6" x14ac:dyDescent="0.25">
      <c r="E489" s="54">
        <f t="shared" ca="1" si="14"/>
        <v>0.15860185826735784</v>
      </c>
      <c r="F489" s="71">
        <f t="shared" ca="1" si="15"/>
        <v>-26.761429166206824</v>
      </c>
    </row>
    <row r="490" spans="5:6" x14ac:dyDescent="0.25">
      <c r="E490" s="54">
        <f t="shared" ca="1" si="14"/>
        <v>0.94442022845305051</v>
      </c>
      <c r="F490" s="71">
        <f t="shared" ca="1" si="15"/>
        <v>123.37519880251955</v>
      </c>
    </row>
    <row r="491" spans="5:6" x14ac:dyDescent="0.25">
      <c r="E491" s="54">
        <f t="shared" ca="1" si="14"/>
        <v>0.70258389889260953</v>
      </c>
      <c r="F491" s="71">
        <f t="shared" ca="1" si="15"/>
        <v>24.780378186041141</v>
      </c>
    </row>
    <row r="492" spans="5:6" x14ac:dyDescent="0.25">
      <c r="E492" s="54">
        <f t="shared" ca="1" si="14"/>
        <v>0.55803837068205431</v>
      </c>
      <c r="F492" s="71">
        <f t="shared" ca="1" si="15"/>
        <v>13.687614514232376</v>
      </c>
    </row>
    <row r="493" spans="5:6" x14ac:dyDescent="0.25">
      <c r="E493" s="54">
        <f t="shared" ca="1" si="14"/>
        <v>0.36505514457720367</v>
      </c>
      <c r="F493" s="71">
        <f t="shared" ca="1" si="15"/>
        <v>0.97382461679973176</v>
      </c>
    </row>
    <row r="494" spans="5:6" x14ac:dyDescent="0.25">
      <c r="E494" s="54">
        <f t="shared" ca="1" si="14"/>
        <v>4.2936830447704799E-2</v>
      </c>
      <c r="F494" s="71">
        <f t="shared" ca="1" si="15"/>
        <v>-137.36856610771019</v>
      </c>
    </row>
    <row r="495" spans="5:6" x14ac:dyDescent="0.25">
      <c r="E495" s="54">
        <f t="shared" ca="1" si="14"/>
        <v>0.92220070762107909</v>
      </c>
      <c r="F495" s="71">
        <f t="shared" ca="1" si="15"/>
        <v>90.192527545409845</v>
      </c>
    </row>
    <row r="496" spans="5:6" x14ac:dyDescent="0.25">
      <c r="E496" s="54">
        <f t="shared" ca="1" si="14"/>
        <v>0.67623071295517312</v>
      </c>
      <c r="F496" s="71">
        <f t="shared" ca="1" si="15"/>
        <v>22.36263546016481</v>
      </c>
    </row>
    <row r="497" spans="5:6" x14ac:dyDescent="0.25">
      <c r="E497" s="54">
        <f t="shared" ca="1" si="14"/>
        <v>0.68964080089553026</v>
      </c>
      <c r="F497" s="71">
        <f t="shared" ca="1" si="15"/>
        <v>23.559018410636813</v>
      </c>
    </row>
    <row r="498" spans="5:6" x14ac:dyDescent="0.25">
      <c r="E498" s="54">
        <f t="shared" ca="1" si="14"/>
        <v>0.29572112715718957</v>
      </c>
      <c r="F498" s="71">
        <f t="shared" ca="1" si="15"/>
        <v>-4.9456926146681681</v>
      </c>
    </row>
    <row r="499" spans="5:6" x14ac:dyDescent="0.25">
      <c r="E499" s="54">
        <f t="shared" ca="1" si="14"/>
        <v>0.29443340638381832</v>
      </c>
      <c r="F499" s="71">
        <f t="shared" ca="1" si="15"/>
        <v>-5.0721683956227626</v>
      </c>
    </row>
    <row r="500" spans="5:6" x14ac:dyDescent="0.25">
      <c r="E500" s="54">
        <f t="shared" ca="1" si="14"/>
        <v>0.78905763873201062</v>
      </c>
      <c r="F500" s="71">
        <f t="shared" ca="1" si="15"/>
        <v>35.626824656207965</v>
      </c>
    </row>
    <row r="501" spans="5:6" x14ac:dyDescent="0.25">
      <c r="E501" s="54">
        <f t="shared" ca="1" si="14"/>
        <v>0.3853856906295825</v>
      </c>
      <c r="F501" s="71">
        <f t="shared" ca="1" si="15"/>
        <v>2.4703109542911053</v>
      </c>
    </row>
    <row r="502" spans="5:6" x14ac:dyDescent="0.25">
      <c r="E502" s="54">
        <f t="shared" ca="1" si="14"/>
        <v>1.4947255322791952E-2</v>
      </c>
      <c r="F502" s="71">
        <f t="shared" ca="1" si="15"/>
        <v>-415.59771620160586</v>
      </c>
    </row>
    <row r="503" spans="5:6" x14ac:dyDescent="0.25">
      <c r="E503" s="54">
        <f t="shared" ca="1" si="14"/>
        <v>0.74737311891764668</v>
      </c>
      <c r="F503" s="71">
        <f t="shared" ca="1" si="15"/>
        <v>29.672590927737897</v>
      </c>
    </row>
    <row r="504" spans="5:6" x14ac:dyDescent="0.25">
      <c r="E504" s="54">
        <f t="shared" ca="1" si="14"/>
        <v>0.23224980169261422</v>
      </c>
      <c r="F504" s="71">
        <f t="shared" ca="1" si="15"/>
        <v>-12.364882558244013</v>
      </c>
    </row>
    <row r="505" spans="5:6" x14ac:dyDescent="0.25">
      <c r="E505" s="54">
        <f t="shared" ca="1" si="14"/>
        <v>0.8159885941616748</v>
      </c>
      <c r="F505" s="71">
        <f t="shared" ca="1" si="15"/>
        <v>40.654140868355427</v>
      </c>
    </row>
    <row r="506" spans="5:6" x14ac:dyDescent="0.25">
      <c r="E506" s="54">
        <f t="shared" ca="1" si="14"/>
        <v>0.68929612353966063</v>
      </c>
      <c r="F506" s="71">
        <f t="shared" ca="1" si="15"/>
        <v>23.527431064834111</v>
      </c>
    </row>
    <row r="507" spans="5:6" x14ac:dyDescent="0.25">
      <c r="E507" s="54">
        <f t="shared" ca="1" si="14"/>
        <v>0.92857280639949136</v>
      </c>
      <c r="F507" s="71">
        <f t="shared" ca="1" si="15"/>
        <v>97.627473753050339</v>
      </c>
    </row>
    <row r="508" spans="5:6" x14ac:dyDescent="0.25">
      <c r="E508" s="54">
        <f t="shared" ca="1" si="14"/>
        <v>0.73585333926427854</v>
      </c>
      <c r="F508" s="71">
        <f t="shared" ca="1" si="15"/>
        <v>28.296849868276723</v>
      </c>
    </row>
    <row r="509" spans="5:6" x14ac:dyDescent="0.25">
      <c r="E509" s="54">
        <f t="shared" ca="1" si="14"/>
        <v>0.23502930660132271</v>
      </c>
      <c r="F509" s="71">
        <f t="shared" ca="1" si="15"/>
        <v>-11.97564806167664</v>
      </c>
    </row>
    <row r="510" spans="5:6" x14ac:dyDescent="0.25">
      <c r="E510" s="54">
        <f t="shared" ca="1" si="14"/>
        <v>0.40653732635326278</v>
      </c>
      <c r="F510" s="71">
        <f t="shared" ca="1" si="15"/>
        <v>3.9527754292336805</v>
      </c>
    </row>
    <row r="511" spans="5:6" x14ac:dyDescent="0.25">
      <c r="E511" s="54">
        <f t="shared" ca="1" si="14"/>
        <v>0.86879722833120399</v>
      </c>
      <c r="F511" s="71">
        <f t="shared" ca="1" si="15"/>
        <v>55.742282665343062</v>
      </c>
    </row>
    <row r="512" spans="5:6" x14ac:dyDescent="0.25">
      <c r="E512" s="54">
        <f t="shared" ca="1" si="14"/>
        <v>0.97756463918619951</v>
      </c>
      <c r="F512" s="71">
        <f t="shared" ca="1" si="15"/>
        <v>293.28727323160189</v>
      </c>
    </row>
    <row r="513" spans="5:6" x14ac:dyDescent="0.25">
      <c r="E513" s="54">
        <f t="shared" ca="1" si="14"/>
        <v>5.3606820628922414E-2</v>
      </c>
      <c r="F513" s="71">
        <f t="shared" ca="1" si="15"/>
        <v>-107.63236640369833</v>
      </c>
    </row>
    <row r="514" spans="5:6" x14ac:dyDescent="0.25">
      <c r="E514" s="54">
        <f t="shared" ca="1" si="14"/>
        <v>0.30563514035435613</v>
      </c>
      <c r="F514" s="71">
        <f t="shared" ca="1" si="15"/>
        <v>-3.9966999293514718</v>
      </c>
    </row>
    <row r="515" spans="5:6" x14ac:dyDescent="0.25">
      <c r="E515" s="54">
        <f t="shared" ca="1" si="14"/>
        <v>0.961933755663271</v>
      </c>
      <c r="F515" s="71">
        <f t="shared" ca="1" si="15"/>
        <v>176.44195555378246</v>
      </c>
    </row>
    <row r="516" spans="5:6" x14ac:dyDescent="0.25">
      <c r="E516" s="54">
        <f t="shared" ref="E516:E579" ca="1" si="16">RAND()</f>
        <v>0.26486818426584979</v>
      </c>
      <c r="F516" s="71">
        <f t="shared" ref="F516:F579" ca="1" si="17">$C$3+$C$4*TAN(PI()*(E516-0.5))</f>
        <v>-8.2137451549848493</v>
      </c>
    </row>
    <row r="517" spans="5:6" x14ac:dyDescent="0.25">
      <c r="E517" s="54">
        <f t="shared" ca="1" si="16"/>
        <v>0.98177031731228193</v>
      </c>
      <c r="F517" s="71">
        <f t="shared" ca="1" si="17"/>
        <v>358.83964732503279</v>
      </c>
    </row>
    <row r="518" spans="5:6" x14ac:dyDescent="0.25">
      <c r="E518" s="54">
        <f t="shared" ca="1" si="16"/>
        <v>0.46177302201948245</v>
      </c>
      <c r="F518" s="71">
        <f t="shared" ca="1" si="17"/>
        <v>7.5865141547521713</v>
      </c>
    </row>
    <row r="519" spans="5:6" x14ac:dyDescent="0.25">
      <c r="E519" s="54">
        <f t="shared" ca="1" si="16"/>
        <v>0.33391347106441238</v>
      </c>
      <c r="F519" s="71">
        <f t="shared" ca="1" si="17"/>
        <v>-1.4984549125289703</v>
      </c>
    </row>
    <row r="520" spans="5:6" x14ac:dyDescent="0.25">
      <c r="E520" s="54">
        <f t="shared" ca="1" si="16"/>
        <v>4.8524582059210841E-2</v>
      </c>
      <c r="F520" s="71">
        <f t="shared" ca="1" si="17"/>
        <v>-120.17743834095313</v>
      </c>
    </row>
    <row r="521" spans="5:6" x14ac:dyDescent="0.25">
      <c r="E521" s="54">
        <f t="shared" ca="1" si="16"/>
        <v>0.63627595272745885</v>
      </c>
      <c r="F521" s="71">
        <f t="shared" ca="1" si="17"/>
        <v>19.127036440155905</v>
      </c>
    </row>
    <row r="522" spans="5:6" x14ac:dyDescent="0.25">
      <c r="E522" s="54">
        <f t="shared" ca="1" si="16"/>
        <v>0.50524378185460128</v>
      </c>
      <c r="F522" s="71">
        <f t="shared" ca="1" si="17"/>
        <v>10.329506339476231</v>
      </c>
    </row>
    <row r="523" spans="5:6" x14ac:dyDescent="0.25">
      <c r="E523" s="54">
        <f t="shared" ca="1" si="16"/>
        <v>0.44162697210044566</v>
      </c>
      <c r="F523" s="71">
        <f t="shared" ca="1" si="17"/>
        <v>6.2906392854203617</v>
      </c>
    </row>
    <row r="524" spans="5:6" x14ac:dyDescent="0.25">
      <c r="E524" s="54">
        <f t="shared" ca="1" si="16"/>
        <v>0.86739277988939345</v>
      </c>
      <c r="F524" s="71">
        <f t="shared" ca="1" si="17"/>
        <v>55.197932921813198</v>
      </c>
    </row>
    <row r="525" spans="5:6" x14ac:dyDescent="0.25">
      <c r="E525" s="54">
        <f t="shared" ca="1" si="16"/>
        <v>0.5208293382943413</v>
      </c>
      <c r="F525" s="71">
        <f t="shared" ca="1" si="17"/>
        <v>11.310617162459382</v>
      </c>
    </row>
    <row r="526" spans="5:6" x14ac:dyDescent="0.25">
      <c r="E526" s="54">
        <f t="shared" ca="1" si="16"/>
        <v>0.64456689142037693</v>
      </c>
      <c r="F526" s="71">
        <f t="shared" ca="1" si="17"/>
        <v>19.764177299577334</v>
      </c>
    </row>
    <row r="527" spans="5:6" x14ac:dyDescent="0.25">
      <c r="E527" s="54">
        <f t="shared" ca="1" si="16"/>
        <v>0.8863092558662764</v>
      </c>
      <c r="F527" s="71">
        <f t="shared" ca="1" si="17"/>
        <v>63.5941098897529</v>
      </c>
    </row>
    <row r="528" spans="5:6" x14ac:dyDescent="0.25">
      <c r="E528" s="54">
        <f t="shared" ca="1" si="16"/>
        <v>0.99717586336429631</v>
      </c>
      <c r="F528" s="71">
        <f t="shared" ca="1" si="17"/>
        <v>2264.1510912211866</v>
      </c>
    </row>
    <row r="529" spans="5:6" x14ac:dyDescent="0.25">
      <c r="E529" s="54">
        <f t="shared" ca="1" si="16"/>
        <v>0.57630191041095191</v>
      </c>
      <c r="F529" s="71">
        <f t="shared" ca="1" si="17"/>
        <v>14.888177002025348</v>
      </c>
    </row>
    <row r="530" spans="5:6" x14ac:dyDescent="0.25">
      <c r="E530" s="54">
        <f t="shared" ca="1" si="16"/>
        <v>0.84586573606943771</v>
      </c>
      <c r="F530" s="71">
        <f t="shared" ca="1" si="17"/>
        <v>48.023140119497391</v>
      </c>
    </row>
    <row r="531" spans="5:6" x14ac:dyDescent="0.25">
      <c r="E531" s="54">
        <f t="shared" ca="1" si="16"/>
        <v>0.55050035113915796</v>
      </c>
      <c r="F531" s="71">
        <f t="shared" ca="1" si="17"/>
        <v>13.199923489384819</v>
      </c>
    </row>
    <row r="532" spans="5:6" x14ac:dyDescent="0.25">
      <c r="E532" s="54">
        <f t="shared" ca="1" si="16"/>
        <v>0.59751482223470698</v>
      </c>
      <c r="F532" s="71">
        <f t="shared" ca="1" si="17"/>
        <v>16.326193918471109</v>
      </c>
    </row>
    <row r="533" spans="5:6" x14ac:dyDescent="0.25">
      <c r="E533" s="54">
        <f t="shared" ca="1" si="16"/>
        <v>0.48717923696896204</v>
      </c>
      <c r="F533" s="71">
        <f t="shared" ca="1" si="17"/>
        <v>9.1940118059609244</v>
      </c>
    </row>
    <row r="534" spans="5:6" x14ac:dyDescent="0.25">
      <c r="E534" s="54">
        <f t="shared" ca="1" si="16"/>
        <v>0.14719393428202154</v>
      </c>
      <c r="F534" s="71">
        <f t="shared" ca="1" si="17"/>
        <v>-30.122723183977755</v>
      </c>
    </row>
    <row r="535" spans="5:6" x14ac:dyDescent="0.25">
      <c r="E535" s="54">
        <f t="shared" ca="1" si="16"/>
        <v>0.49728754295347277</v>
      </c>
      <c r="F535" s="71">
        <f t="shared" ca="1" si="17"/>
        <v>9.8295671720506146</v>
      </c>
    </row>
    <row r="536" spans="5:6" x14ac:dyDescent="0.25">
      <c r="E536" s="54">
        <f t="shared" ca="1" si="16"/>
        <v>0.32671671721881745</v>
      </c>
      <c r="F536" s="71">
        <f t="shared" ca="1" si="17"/>
        <v>-2.1081327498574716</v>
      </c>
    </row>
    <row r="537" spans="5:6" x14ac:dyDescent="0.25">
      <c r="E537" s="54">
        <f t="shared" ca="1" si="16"/>
        <v>0.73845995847362056</v>
      </c>
      <c r="F537" s="71">
        <f t="shared" ca="1" si="17"/>
        <v>28.599978706957437</v>
      </c>
    </row>
    <row r="538" spans="5:6" x14ac:dyDescent="0.25">
      <c r="E538" s="54">
        <f t="shared" ca="1" si="16"/>
        <v>0.5704516353279997</v>
      </c>
      <c r="F538" s="71">
        <f t="shared" ca="1" si="17"/>
        <v>14.500334050188149</v>
      </c>
    </row>
    <row r="539" spans="5:6" x14ac:dyDescent="0.25">
      <c r="E539" s="54">
        <f t="shared" ca="1" si="16"/>
        <v>0.34324065949029936</v>
      </c>
      <c r="F539" s="71">
        <f t="shared" ca="1" si="17"/>
        <v>-0.73140405554967813</v>
      </c>
    </row>
    <row r="540" spans="5:6" x14ac:dyDescent="0.25">
      <c r="E540" s="54">
        <f t="shared" ca="1" si="16"/>
        <v>0.96712414756635923</v>
      </c>
      <c r="F540" s="71">
        <f t="shared" ca="1" si="17"/>
        <v>202.95453846549162</v>
      </c>
    </row>
    <row r="541" spans="5:6" x14ac:dyDescent="0.25">
      <c r="E541" s="54">
        <f t="shared" ca="1" si="16"/>
        <v>0.41443216265778571</v>
      </c>
      <c r="F541" s="71">
        <f t="shared" ca="1" si="17"/>
        <v>4.4902519384328397</v>
      </c>
    </row>
    <row r="542" spans="5:6" x14ac:dyDescent="0.25">
      <c r="E542" s="54">
        <f t="shared" ca="1" si="16"/>
        <v>0.53802994987421404</v>
      </c>
      <c r="F542" s="71">
        <f t="shared" ca="1" si="17"/>
        <v>12.400926864854917</v>
      </c>
    </row>
    <row r="543" spans="5:6" x14ac:dyDescent="0.25">
      <c r="E543" s="54">
        <f t="shared" ca="1" si="16"/>
        <v>0.91791974203283044</v>
      </c>
      <c r="F543" s="71">
        <f t="shared" ca="1" si="17"/>
        <v>85.833890702816774</v>
      </c>
    </row>
    <row r="544" spans="5:6" x14ac:dyDescent="0.25">
      <c r="E544" s="54">
        <f t="shared" ca="1" si="16"/>
        <v>5.9776000651691419E-2</v>
      </c>
      <c r="F544" s="71">
        <f t="shared" ca="1" si="17"/>
        <v>-95.245998648974236</v>
      </c>
    </row>
    <row r="545" spans="5:6" x14ac:dyDescent="0.25">
      <c r="E545" s="54">
        <f t="shared" ca="1" si="16"/>
        <v>8.7984482270939912E-2</v>
      </c>
      <c r="F545" s="71">
        <f t="shared" ca="1" si="17"/>
        <v>-60.503717420791858</v>
      </c>
    </row>
    <row r="546" spans="5:6" x14ac:dyDescent="0.25">
      <c r="E546" s="54">
        <f t="shared" ca="1" si="16"/>
        <v>0.79279389720935456</v>
      </c>
      <c r="F546" s="71">
        <f t="shared" ca="1" si="17"/>
        <v>36.256510954754674</v>
      </c>
    </row>
    <row r="547" spans="5:6" x14ac:dyDescent="0.25">
      <c r="E547" s="54">
        <f t="shared" ca="1" si="16"/>
        <v>0.42456062246129067</v>
      </c>
      <c r="F547" s="71">
        <f t="shared" ca="1" si="17"/>
        <v>5.1692170141138147</v>
      </c>
    </row>
    <row r="548" spans="5:6" x14ac:dyDescent="0.25">
      <c r="E548" s="54">
        <f t="shared" ca="1" si="16"/>
        <v>7.3980928346344843E-2</v>
      </c>
      <c r="F548" s="71">
        <f t="shared" ca="1" si="17"/>
        <v>-74.496814990423346</v>
      </c>
    </row>
    <row r="549" spans="5:6" x14ac:dyDescent="0.25">
      <c r="E549" s="54">
        <f t="shared" ca="1" si="16"/>
        <v>4.4032981892232481E-3</v>
      </c>
      <c r="F549" s="71">
        <f t="shared" ca="1" si="17"/>
        <v>-1435.6871558407452</v>
      </c>
    </row>
    <row r="550" spans="5:6" x14ac:dyDescent="0.25">
      <c r="E550" s="54">
        <f t="shared" ca="1" si="16"/>
        <v>0.46199693477913284</v>
      </c>
      <c r="F550" s="71">
        <f t="shared" ca="1" si="17"/>
        <v>7.600786673817213</v>
      </c>
    </row>
    <row r="551" spans="5:6" x14ac:dyDescent="0.25">
      <c r="E551" s="54">
        <f t="shared" ca="1" si="16"/>
        <v>4.7473413564014022E-2</v>
      </c>
      <c r="F551" s="71">
        <f t="shared" ca="1" si="17"/>
        <v>-123.10451470505183</v>
      </c>
    </row>
    <row r="552" spans="5:6" x14ac:dyDescent="0.25">
      <c r="E552" s="54">
        <f t="shared" ca="1" si="16"/>
        <v>0.49231689657301203</v>
      </c>
      <c r="F552" s="71">
        <f t="shared" ca="1" si="17"/>
        <v>9.5171626031088721</v>
      </c>
    </row>
    <row r="553" spans="5:6" x14ac:dyDescent="0.25">
      <c r="E553" s="54">
        <f t="shared" ca="1" si="16"/>
        <v>0.43589745896651033</v>
      </c>
      <c r="F553" s="71">
        <f t="shared" ca="1" si="17"/>
        <v>5.9169722758504779</v>
      </c>
    </row>
    <row r="554" spans="5:6" x14ac:dyDescent="0.25">
      <c r="E554" s="54">
        <f t="shared" ca="1" si="16"/>
        <v>0.24339485220145296</v>
      </c>
      <c r="F554" s="71">
        <f t="shared" ca="1" si="17"/>
        <v>-10.847740221160358</v>
      </c>
    </row>
    <row r="555" spans="5:6" x14ac:dyDescent="0.25">
      <c r="E555" s="54">
        <f t="shared" ca="1" si="16"/>
        <v>0.25870674782139913</v>
      </c>
      <c r="F555" s="71">
        <f t="shared" ca="1" si="17"/>
        <v>-8.9347499602963936</v>
      </c>
    </row>
    <row r="556" spans="5:6" x14ac:dyDescent="0.25">
      <c r="E556" s="54">
        <f t="shared" ca="1" si="16"/>
        <v>0.81927572014403671</v>
      </c>
      <c r="F556" s="71">
        <f t="shared" ca="1" si="17"/>
        <v>41.357020225378108</v>
      </c>
    </row>
    <row r="557" spans="5:6" x14ac:dyDescent="0.25">
      <c r="E557" s="54">
        <f t="shared" ca="1" si="16"/>
        <v>0.88295789975755334</v>
      </c>
      <c r="F557" s="71">
        <f t="shared" ca="1" si="17"/>
        <v>61.918666897617499</v>
      </c>
    </row>
    <row r="558" spans="5:6" x14ac:dyDescent="0.25">
      <c r="E558" s="54">
        <f t="shared" ca="1" si="16"/>
        <v>0.14868208174508679</v>
      </c>
      <c r="F558" s="71">
        <f t="shared" ca="1" si="17"/>
        <v>-29.657271428867638</v>
      </c>
    </row>
    <row r="559" spans="5:6" x14ac:dyDescent="0.25">
      <c r="E559" s="54">
        <f t="shared" ca="1" si="16"/>
        <v>0.56543321362309718</v>
      </c>
      <c r="F559" s="71">
        <f t="shared" ca="1" si="17"/>
        <v>14.170195872000793</v>
      </c>
    </row>
    <row r="560" spans="5:6" x14ac:dyDescent="0.25">
      <c r="E560" s="54">
        <f t="shared" ca="1" si="16"/>
        <v>0.70987291967752564</v>
      </c>
      <c r="F560" s="71">
        <f t="shared" ca="1" si="17"/>
        <v>25.500805268159379</v>
      </c>
    </row>
    <row r="561" spans="5:6" x14ac:dyDescent="0.25">
      <c r="E561" s="54">
        <f t="shared" ca="1" si="16"/>
        <v>9.0705676938165447E-2</v>
      </c>
      <c r="F561" s="71">
        <f t="shared" ca="1" si="17"/>
        <v>-58.275118513764966</v>
      </c>
    </row>
    <row r="562" spans="5:6" x14ac:dyDescent="0.25">
      <c r="E562" s="54">
        <f t="shared" ca="1" si="16"/>
        <v>0.55746241668995278</v>
      </c>
      <c r="F562" s="71">
        <f t="shared" ca="1" si="17"/>
        <v>13.650208431160014</v>
      </c>
    </row>
    <row r="563" spans="5:6" x14ac:dyDescent="0.25">
      <c r="E563" s="54">
        <f t="shared" ca="1" si="16"/>
        <v>0.35550309937027957</v>
      </c>
      <c r="F563" s="71">
        <f t="shared" ca="1" si="17"/>
        <v>0.24126793792700241</v>
      </c>
    </row>
    <row r="564" spans="5:6" x14ac:dyDescent="0.25">
      <c r="E564" s="54">
        <f t="shared" ca="1" si="16"/>
        <v>6.1460311516901123E-2</v>
      </c>
      <c r="F564" s="71">
        <f t="shared" ca="1" si="17"/>
        <v>-92.291823607650144</v>
      </c>
    </row>
    <row r="565" spans="5:6" x14ac:dyDescent="0.25">
      <c r="E565" s="54">
        <f t="shared" ca="1" si="16"/>
        <v>0.5407792361797239</v>
      </c>
      <c r="F565" s="71">
        <f t="shared" ca="1" si="17"/>
        <v>12.57634528126043</v>
      </c>
    </row>
    <row r="566" spans="5:6" x14ac:dyDescent="0.25">
      <c r="E566" s="54">
        <f t="shared" ca="1" si="16"/>
        <v>0.25358626131580742</v>
      </c>
      <c r="F566" s="71">
        <f t="shared" ca="1" si="17"/>
        <v>-9.5543393231482732</v>
      </c>
    </row>
    <row r="567" spans="5:6" x14ac:dyDescent="0.25">
      <c r="E567" s="54">
        <f t="shared" ca="1" si="16"/>
        <v>0.3766387921705332</v>
      </c>
      <c r="F567" s="71">
        <f t="shared" ca="1" si="17"/>
        <v>1.8361080265514911</v>
      </c>
    </row>
    <row r="568" spans="5:6" x14ac:dyDescent="0.25">
      <c r="E568" s="54">
        <f t="shared" ca="1" si="16"/>
        <v>0.94676017140554569</v>
      </c>
      <c r="F568" s="71">
        <f t="shared" ca="1" si="17"/>
        <v>128.45871184904234</v>
      </c>
    </row>
    <row r="569" spans="5:6" x14ac:dyDescent="0.25">
      <c r="E569" s="54">
        <f t="shared" ca="1" si="16"/>
        <v>0.83304070991617019</v>
      </c>
      <c r="F569" s="71">
        <f t="shared" ca="1" si="17"/>
        <v>44.567588761483719</v>
      </c>
    </row>
    <row r="570" spans="5:6" x14ac:dyDescent="0.25">
      <c r="E570" s="54">
        <f t="shared" ca="1" si="16"/>
        <v>0.99783732560091787</v>
      </c>
      <c r="F570" s="71">
        <f t="shared" ca="1" si="17"/>
        <v>2953.6237687257158</v>
      </c>
    </row>
    <row r="571" spans="5:6" x14ac:dyDescent="0.25">
      <c r="E571" s="54">
        <f t="shared" ca="1" si="16"/>
        <v>0.23632301826838453</v>
      </c>
      <c r="F571" s="71">
        <f t="shared" ca="1" si="17"/>
        <v>-11.797019692426034</v>
      </c>
    </row>
    <row r="572" spans="5:6" x14ac:dyDescent="0.25">
      <c r="E572" s="54">
        <f t="shared" ca="1" si="16"/>
        <v>0.15849344867187221</v>
      </c>
      <c r="F572" s="71">
        <f t="shared" ca="1" si="17"/>
        <v>-26.79127237952811</v>
      </c>
    </row>
    <row r="573" spans="5:6" x14ac:dyDescent="0.25">
      <c r="E573" s="54">
        <f t="shared" ca="1" si="16"/>
        <v>0.1903322843559635</v>
      </c>
      <c r="F573" s="71">
        <f t="shared" ca="1" si="17"/>
        <v>-19.363124867554845</v>
      </c>
    </row>
    <row r="574" spans="5:6" x14ac:dyDescent="0.25">
      <c r="E574" s="54">
        <f t="shared" ca="1" si="16"/>
        <v>7.4515535061907112E-2</v>
      </c>
      <c r="F574" s="71">
        <f t="shared" ca="1" si="17"/>
        <v>-73.868121885291941</v>
      </c>
    </row>
    <row r="575" spans="5:6" x14ac:dyDescent="0.25">
      <c r="E575" s="54">
        <f t="shared" ca="1" si="16"/>
        <v>0.44709812875458532</v>
      </c>
      <c r="F575" s="71">
        <f t="shared" ca="1" si="17"/>
        <v>6.645131928192586</v>
      </c>
    </row>
    <row r="576" spans="5:6" x14ac:dyDescent="0.25">
      <c r="E576" s="54">
        <f t="shared" ca="1" si="16"/>
        <v>0.26211536522711243</v>
      </c>
      <c r="F576" s="71">
        <f t="shared" ca="1" si="17"/>
        <v>-8.5326782060937525</v>
      </c>
    </row>
    <row r="577" spans="5:6" x14ac:dyDescent="0.25">
      <c r="E577" s="54">
        <f t="shared" ca="1" si="16"/>
        <v>0.76839351341877848</v>
      </c>
      <c r="F577" s="71">
        <f t="shared" ca="1" si="17"/>
        <v>32.456054257406841</v>
      </c>
    </row>
    <row r="578" spans="5:6" x14ac:dyDescent="0.25">
      <c r="E578" s="54">
        <f t="shared" ca="1" si="16"/>
        <v>0.83404529118230175</v>
      </c>
      <c r="F578" s="71">
        <f t="shared" ca="1" si="17"/>
        <v>44.820646872456386</v>
      </c>
    </row>
    <row r="579" spans="5:6" x14ac:dyDescent="0.25">
      <c r="E579" s="54">
        <f t="shared" ca="1" si="16"/>
        <v>0.31750982086396384</v>
      </c>
      <c r="F579" s="71">
        <f t="shared" ca="1" si="17"/>
        <v>-2.9129621105255872</v>
      </c>
    </row>
    <row r="580" spans="5:6" x14ac:dyDescent="0.25">
      <c r="E580" s="54">
        <f t="shared" ref="E580:E643" ca="1" si="18">RAND()</f>
        <v>0.16223096020084771</v>
      </c>
      <c r="F580" s="71">
        <f t="shared" ref="F580:F643" ca="1" si="19">$C$3+$C$4*TAN(PI()*(E580-0.5))</f>
        <v>-25.783479740713368</v>
      </c>
    </row>
    <row r="581" spans="5:6" x14ac:dyDescent="0.25">
      <c r="E581" s="54">
        <f t="shared" ca="1" si="18"/>
        <v>0.85114265351678653</v>
      </c>
      <c r="F581" s="71">
        <f t="shared" ca="1" si="19"/>
        <v>49.603021217464416</v>
      </c>
    </row>
    <row r="582" spans="5:6" x14ac:dyDescent="0.25">
      <c r="E582" s="54">
        <f t="shared" ca="1" si="18"/>
        <v>0.17405376659538752</v>
      </c>
      <c r="F582" s="71">
        <f t="shared" ca="1" si="19"/>
        <v>-22.855870919302305</v>
      </c>
    </row>
    <row r="583" spans="5:6" x14ac:dyDescent="0.25">
      <c r="E583" s="54">
        <f t="shared" ca="1" si="18"/>
        <v>0.93963937736189196</v>
      </c>
      <c r="F583" s="71">
        <f t="shared" ca="1" si="19"/>
        <v>114.20215366152013</v>
      </c>
    </row>
    <row r="584" spans="5:6" x14ac:dyDescent="0.25">
      <c r="E584" s="54">
        <f t="shared" ca="1" si="18"/>
        <v>0.63366209728898781</v>
      </c>
      <c r="F584" s="71">
        <f t="shared" ca="1" si="19"/>
        <v>18.929336728638287</v>
      </c>
    </row>
    <row r="585" spans="5:6" x14ac:dyDescent="0.25">
      <c r="E585" s="54">
        <f t="shared" ca="1" si="18"/>
        <v>0.30746431571284949</v>
      </c>
      <c r="F585" s="71">
        <f t="shared" ca="1" si="19"/>
        <v>-3.8261640176526122</v>
      </c>
    </row>
    <row r="586" spans="5:6" x14ac:dyDescent="0.25">
      <c r="E586" s="54">
        <f t="shared" ca="1" si="18"/>
        <v>0.27038592819900298</v>
      </c>
      <c r="F586" s="71">
        <f t="shared" ca="1" si="19"/>
        <v>-7.5893220138611674</v>
      </c>
    </row>
    <row r="587" spans="5:6" x14ac:dyDescent="0.25">
      <c r="E587" s="54">
        <f t="shared" ca="1" si="18"/>
        <v>0.12750719383302211</v>
      </c>
      <c r="F587" s="71">
        <f t="shared" ca="1" si="19"/>
        <v>-37.228629941839728</v>
      </c>
    </row>
    <row r="588" spans="5:6" x14ac:dyDescent="0.25">
      <c r="E588" s="54">
        <f t="shared" ca="1" si="18"/>
        <v>0.54885379953919866</v>
      </c>
      <c r="F588" s="71">
        <f t="shared" ca="1" si="19"/>
        <v>13.093906054414816</v>
      </c>
    </row>
    <row r="589" spans="5:6" x14ac:dyDescent="0.25">
      <c r="E589" s="54">
        <f t="shared" ca="1" si="18"/>
        <v>0.11088433313479362</v>
      </c>
      <c r="F589" s="71">
        <f t="shared" ca="1" si="19"/>
        <v>-45.071595746283322</v>
      </c>
    </row>
    <row r="590" spans="5:6" x14ac:dyDescent="0.25">
      <c r="E590" s="54">
        <f t="shared" ca="1" si="18"/>
        <v>1.0664772606892581E-2</v>
      </c>
      <c r="F590" s="71">
        <f t="shared" ca="1" si="19"/>
        <v>-586.71365437921145</v>
      </c>
    </row>
    <row r="591" spans="5:6" x14ac:dyDescent="0.25">
      <c r="E591" s="54">
        <f t="shared" ca="1" si="18"/>
        <v>0.75906833515852634</v>
      </c>
      <c r="F591" s="71">
        <f t="shared" ca="1" si="19"/>
        <v>31.173304333965405</v>
      </c>
    </row>
    <row r="592" spans="5:6" x14ac:dyDescent="0.25">
      <c r="E592" s="54">
        <f t="shared" ca="1" si="18"/>
        <v>0.22026460879673682</v>
      </c>
      <c r="F592" s="71">
        <f t="shared" ca="1" si="19"/>
        <v>-14.134968856470525</v>
      </c>
    </row>
    <row r="593" spans="5:6" x14ac:dyDescent="0.25">
      <c r="E593" s="54">
        <f t="shared" ca="1" si="18"/>
        <v>7.1741762861303182E-2</v>
      </c>
      <c r="F593" s="71">
        <f t="shared" ca="1" si="19"/>
        <v>-77.230012653834237</v>
      </c>
    </row>
    <row r="594" spans="5:6" x14ac:dyDescent="0.25">
      <c r="E594" s="54">
        <f t="shared" ca="1" si="18"/>
        <v>7.7953350451273717E-2</v>
      </c>
      <c r="F594" s="71">
        <f t="shared" ca="1" si="19"/>
        <v>-70.027545532700771</v>
      </c>
    </row>
    <row r="595" spans="5:6" x14ac:dyDescent="0.25">
      <c r="E595" s="54">
        <f t="shared" ca="1" si="18"/>
        <v>0.78362455421700494</v>
      </c>
      <c r="F595" s="71">
        <f t="shared" ca="1" si="19"/>
        <v>34.744197188890674</v>
      </c>
    </row>
    <row r="596" spans="5:6" x14ac:dyDescent="0.25">
      <c r="E596" s="54">
        <f t="shared" ca="1" si="18"/>
        <v>0.96298607053008523</v>
      </c>
      <c r="F596" s="71">
        <f t="shared" ca="1" si="19"/>
        <v>181.21872909814124</v>
      </c>
    </row>
    <row r="597" spans="5:6" x14ac:dyDescent="0.25">
      <c r="E597" s="54">
        <f t="shared" ca="1" si="18"/>
        <v>0.39830332676351443</v>
      </c>
      <c r="F597" s="71">
        <f t="shared" ca="1" si="19"/>
        <v>3.3835407534019124</v>
      </c>
    </row>
    <row r="598" spans="5:6" x14ac:dyDescent="0.25">
      <c r="E598" s="54">
        <f t="shared" ca="1" si="18"/>
        <v>0.47085652018827717</v>
      </c>
      <c r="F598" s="71">
        <f t="shared" ca="1" si="19"/>
        <v>8.1637273305993254</v>
      </c>
    </row>
    <row r="599" spans="5:6" x14ac:dyDescent="0.25">
      <c r="E599" s="54">
        <f t="shared" ca="1" si="18"/>
        <v>0.48245909495387618</v>
      </c>
      <c r="F599" s="71">
        <f t="shared" ca="1" si="19"/>
        <v>8.896755459589178</v>
      </c>
    </row>
    <row r="600" spans="5:6" x14ac:dyDescent="0.25">
      <c r="E600" s="54">
        <f t="shared" ca="1" si="18"/>
        <v>0.35338802414092496</v>
      </c>
      <c r="F600" s="71">
        <f t="shared" ca="1" si="19"/>
        <v>7.6196509476059049E-2</v>
      </c>
    </row>
    <row r="601" spans="5:6" x14ac:dyDescent="0.25">
      <c r="E601" s="54">
        <f t="shared" ca="1" si="18"/>
        <v>0.33533318143758428</v>
      </c>
      <c r="F601" s="71">
        <f t="shared" ca="1" si="19"/>
        <v>-1.3800698335313903</v>
      </c>
    </row>
    <row r="602" spans="5:6" x14ac:dyDescent="0.25">
      <c r="E602" s="54">
        <f t="shared" ca="1" si="18"/>
        <v>0.37031429879967159</v>
      </c>
      <c r="F602" s="71">
        <f t="shared" ca="1" si="19"/>
        <v>1.368663184738363</v>
      </c>
    </row>
    <row r="603" spans="5:6" x14ac:dyDescent="0.25">
      <c r="E603" s="54">
        <f t="shared" ca="1" si="18"/>
        <v>0.94604210953589873</v>
      </c>
      <c r="F603" s="71">
        <f t="shared" ca="1" si="19"/>
        <v>126.85229330111083</v>
      </c>
    </row>
    <row r="604" spans="5:6" x14ac:dyDescent="0.25">
      <c r="E604" s="54">
        <f t="shared" ca="1" si="18"/>
        <v>0.53375499858434339</v>
      </c>
      <c r="F604" s="71">
        <f t="shared" ca="1" si="19"/>
        <v>12.128875136833042</v>
      </c>
    </row>
    <row r="605" spans="5:6" x14ac:dyDescent="0.25">
      <c r="E605" s="54">
        <f t="shared" ca="1" si="18"/>
        <v>0.75646659135431404</v>
      </c>
      <c r="F605" s="71">
        <f t="shared" ca="1" si="19"/>
        <v>30.829583278814475</v>
      </c>
    </row>
    <row r="606" spans="5:6" x14ac:dyDescent="0.25">
      <c r="E606" s="54">
        <f t="shared" ca="1" si="18"/>
        <v>0.33913457174459638</v>
      </c>
      <c r="F606" s="71">
        <f t="shared" ca="1" si="19"/>
        <v>-1.0660098854275475</v>
      </c>
    </row>
    <row r="607" spans="5:6" x14ac:dyDescent="0.25">
      <c r="E607" s="54">
        <f t="shared" ca="1" si="18"/>
        <v>0.38108434930512136</v>
      </c>
      <c r="F607" s="71">
        <f t="shared" ca="1" si="19"/>
        <v>2.1601459015828333</v>
      </c>
    </row>
    <row r="608" spans="5:6" x14ac:dyDescent="0.25">
      <c r="E608" s="54">
        <f t="shared" ca="1" si="18"/>
        <v>0.2120370166628377</v>
      </c>
      <c r="F608" s="71">
        <f t="shared" ca="1" si="19"/>
        <v>-15.445917713014165</v>
      </c>
    </row>
    <row r="609" spans="5:6" x14ac:dyDescent="0.25">
      <c r="E609" s="54">
        <f t="shared" ca="1" si="18"/>
        <v>0.62214671649138986</v>
      </c>
      <c r="F609" s="71">
        <f t="shared" ca="1" si="19"/>
        <v>18.075006456289046</v>
      </c>
    </row>
    <row r="610" spans="5:6" x14ac:dyDescent="0.25">
      <c r="E610" s="54">
        <f t="shared" ca="1" si="18"/>
        <v>0.98931896055913171</v>
      </c>
      <c r="F610" s="71">
        <f t="shared" ca="1" si="19"/>
        <v>605.80420025412866</v>
      </c>
    </row>
    <row r="611" spans="5:6" x14ac:dyDescent="0.25">
      <c r="E611" s="54">
        <f t="shared" ca="1" si="18"/>
        <v>0.85976902607847117</v>
      </c>
      <c r="F611" s="71">
        <f t="shared" ca="1" si="19"/>
        <v>52.422234414932248</v>
      </c>
    </row>
    <row r="612" spans="5:6" x14ac:dyDescent="0.25">
      <c r="E612" s="54">
        <f t="shared" ca="1" si="18"/>
        <v>0.94940428846214375</v>
      </c>
      <c r="F612" s="71">
        <f t="shared" ca="1" si="19"/>
        <v>134.76338491022227</v>
      </c>
    </row>
    <row r="613" spans="5:6" x14ac:dyDescent="0.25">
      <c r="E613" s="54">
        <f t="shared" ca="1" si="18"/>
        <v>0.66401192220959127</v>
      </c>
      <c r="F613" s="71">
        <f t="shared" ca="1" si="19"/>
        <v>21.325662703655652</v>
      </c>
    </row>
    <row r="614" spans="5:6" x14ac:dyDescent="0.25">
      <c r="E614" s="54">
        <f t="shared" ca="1" si="18"/>
        <v>0.9696425324480471</v>
      </c>
      <c r="F614" s="71">
        <f t="shared" ca="1" si="19"/>
        <v>219.07160848068006</v>
      </c>
    </row>
    <row r="615" spans="5:6" x14ac:dyDescent="0.25">
      <c r="E615" s="54">
        <f t="shared" ca="1" si="18"/>
        <v>0.55193189910623675</v>
      </c>
      <c r="F615" s="71">
        <f t="shared" ca="1" si="19"/>
        <v>13.292239878514639</v>
      </c>
    </row>
    <row r="616" spans="5:6" x14ac:dyDescent="0.25">
      <c r="E616" s="54">
        <f t="shared" ca="1" si="18"/>
        <v>0.96595957814992073</v>
      </c>
      <c r="F616" s="71">
        <f t="shared" ca="1" si="19"/>
        <v>196.3052819464279</v>
      </c>
    </row>
    <row r="617" spans="5:6" x14ac:dyDescent="0.25">
      <c r="E617" s="54">
        <f t="shared" ca="1" si="18"/>
        <v>0.51181876874535814</v>
      </c>
      <c r="F617" s="71">
        <f t="shared" ca="1" si="19"/>
        <v>10.74293658147443</v>
      </c>
    </row>
    <row r="618" spans="5:6" x14ac:dyDescent="0.25">
      <c r="E618" s="54">
        <f t="shared" ca="1" si="18"/>
        <v>0.57296734114567927</v>
      </c>
      <c r="F618" s="71">
        <f t="shared" ca="1" si="19"/>
        <v>14.666703142408501</v>
      </c>
    </row>
    <row r="619" spans="5:6" x14ac:dyDescent="0.25">
      <c r="E619" s="54">
        <f t="shared" ca="1" si="18"/>
        <v>0.49929823282801389</v>
      </c>
      <c r="F619" s="71">
        <f t="shared" ca="1" si="19"/>
        <v>9.955906596719668</v>
      </c>
    </row>
    <row r="620" spans="5:6" x14ac:dyDescent="0.25">
      <c r="E620" s="54">
        <f t="shared" ca="1" si="18"/>
        <v>0.19203212225597299</v>
      </c>
      <c r="F620" s="71">
        <f t="shared" ca="1" si="19"/>
        <v>-19.028725392444827</v>
      </c>
    </row>
    <row r="621" spans="5:6" x14ac:dyDescent="0.25">
      <c r="E621" s="54">
        <f t="shared" ca="1" si="18"/>
        <v>0.99010515524728793</v>
      </c>
      <c r="F621" s="71">
        <f t="shared" ca="1" si="19"/>
        <v>653.17805597237066</v>
      </c>
    </row>
    <row r="622" spans="5:6" x14ac:dyDescent="0.25">
      <c r="E622" s="54">
        <f t="shared" ca="1" si="18"/>
        <v>0.15178776573053154</v>
      </c>
      <c r="F622" s="71">
        <f t="shared" ca="1" si="19"/>
        <v>-28.713145917547806</v>
      </c>
    </row>
    <row r="623" spans="5:6" x14ac:dyDescent="0.25">
      <c r="E623" s="54">
        <f t="shared" ca="1" si="18"/>
        <v>0.59265870223116535</v>
      </c>
      <c r="F623" s="71">
        <f t="shared" ca="1" si="19"/>
        <v>15.992133312967267</v>
      </c>
    </row>
    <row r="624" spans="5:6" x14ac:dyDescent="0.25">
      <c r="E624" s="54">
        <f t="shared" ca="1" si="18"/>
        <v>0.11285840705742356</v>
      </c>
      <c r="F624" s="71">
        <f t="shared" ca="1" si="19"/>
        <v>-44.024964620881761</v>
      </c>
    </row>
    <row r="625" spans="5:6" x14ac:dyDescent="0.25">
      <c r="E625" s="54">
        <f t="shared" ca="1" si="18"/>
        <v>3.5842020888991577E-2</v>
      </c>
      <c r="F625" s="71">
        <f t="shared" ca="1" si="19"/>
        <v>-166.86696062775709</v>
      </c>
    </row>
    <row r="626" spans="5:6" x14ac:dyDescent="0.25">
      <c r="E626" s="54">
        <f t="shared" ca="1" si="18"/>
        <v>0.12605536444202114</v>
      </c>
      <c r="F626" s="71">
        <f t="shared" ca="1" si="19"/>
        <v>-37.835068750435362</v>
      </c>
    </row>
    <row r="627" spans="5:6" x14ac:dyDescent="0.25">
      <c r="E627" s="54">
        <f t="shared" ca="1" si="18"/>
        <v>0.41708592735276884</v>
      </c>
      <c r="F627" s="71">
        <f t="shared" ca="1" si="19"/>
        <v>4.6692404693467813</v>
      </c>
    </row>
    <row r="628" spans="5:6" x14ac:dyDescent="0.25">
      <c r="E628" s="54">
        <f t="shared" ca="1" si="18"/>
        <v>0.73522949553805117</v>
      </c>
      <c r="F628" s="71">
        <f t="shared" ca="1" si="19"/>
        <v>28.224975760074479</v>
      </c>
    </row>
    <row r="629" spans="5:6" x14ac:dyDescent="0.25">
      <c r="E629" s="54">
        <f t="shared" ca="1" si="18"/>
        <v>0.21376933648072094</v>
      </c>
      <c r="F629" s="71">
        <f t="shared" ca="1" si="19"/>
        <v>-15.162838942532737</v>
      </c>
    </row>
    <row r="630" spans="5:6" x14ac:dyDescent="0.25">
      <c r="E630" s="54">
        <f t="shared" ca="1" si="18"/>
        <v>1.7069297719650711E-2</v>
      </c>
      <c r="F630" s="71">
        <f t="shared" ca="1" si="19"/>
        <v>-362.60433375935872</v>
      </c>
    </row>
    <row r="631" spans="5:6" x14ac:dyDescent="0.25">
      <c r="E631" s="54">
        <f t="shared" ca="1" si="18"/>
        <v>0.38850481546137827</v>
      </c>
      <c r="F631" s="71">
        <f t="shared" ca="1" si="19"/>
        <v>2.6932543724439384</v>
      </c>
    </row>
    <row r="632" spans="5:6" x14ac:dyDescent="0.25">
      <c r="E632" s="54">
        <f t="shared" ca="1" si="18"/>
        <v>0.32686346786192855</v>
      </c>
      <c r="F632" s="71">
        <f t="shared" ca="1" si="19"/>
        <v>-2.0955361360677784</v>
      </c>
    </row>
    <row r="633" spans="5:6" x14ac:dyDescent="0.25">
      <c r="E633" s="54">
        <f t="shared" ca="1" si="18"/>
        <v>0.44809532179550715</v>
      </c>
      <c r="F633" s="71">
        <f t="shared" ca="1" si="19"/>
        <v>6.7095167817202466</v>
      </c>
    </row>
    <row r="634" spans="5:6" x14ac:dyDescent="0.25">
      <c r="E634" s="54">
        <f t="shared" ca="1" si="18"/>
        <v>0.73997810042069501</v>
      </c>
      <c r="F634" s="71">
        <f t="shared" ca="1" si="19"/>
        <v>28.778660890659403</v>
      </c>
    </row>
    <row r="635" spans="5:6" x14ac:dyDescent="0.25">
      <c r="E635" s="54">
        <f t="shared" ca="1" si="18"/>
        <v>0.19487849508365152</v>
      </c>
      <c r="F635" s="71">
        <f t="shared" ca="1" si="19"/>
        <v>-18.480224425329745</v>
      </c>
    </row>
    <row r="636" spans="5:6" x14ac:dyDescent="0.25">
      <c r="E636" s="54">
        <f t="shared" ca="1" si="18"/>
        <v>0.90025609373401771</v>
      </c>
      <c r="F636" s="71">
        <f t="shared" ca="1" si="19"/>
        <v>71.722594561274903</v>
      </c>
    </row>
    <row r="637" spans="5:6" x14ac:dyDescent="0.25">
      <c r="E637" s="54">
        <f t="shared" ca="1" si="18"/>
        <v>0.16246572184563934</v>
      </c>
      <c r="F637" s="71">
        <f t="shared" ca="1" si="19"/>
        <v>-25.721592387097289</v>
      </c>
    </row>
    <row r="638" spans="5:6" x14ac:dyDescent="0.25">
      <c r="E638" s="54">
        <f t="shared" ca="1" si="18"/>
        <v>3.9195698230274356E-2</v>
      </c>
      <c r="F638" s="71">
        <f t="shared" ca="1" si="19"/>
        <v>-151.59908325677893</v>
      </c>
    </row>
    <row r="639" spans="5:6" x14ac:dyDescent="0.25">
      <c r="E639" s="54">
        <f t="shared" ca="1" si="18"/>
        <v>0.87059408391534587</v>
      </c>
      <c r="F639" s="71">
        <f t="shared" ca="1" si="19"/>
        <v>56.454957532783034</v>
      </c>
    </row>
    <row r="640" spans="5:6" x14ac:dyDescent="0.25">
      <c r="E640" s="54">
        <f t="shared" ca="1" si="18"/>
        <v>0.51750608587825908</v>
      </c>
      <c r="F640" s="71">
        <f t="shared" ca="1" si="19"/>
        <v>11.10105014375354</v>
      </c>
    </row>
    <row r="641" spans="5:6" x14ac:dyDescent="0.25">
      <c r="E641" s="54">
        <f t="shared" ca="1" si="18"/>
        <v>0.61682276846370776</v>
      </c>
      <c r="F641" s="71">
        <f t="shared" ca="1" si="19"/>
        <v>17.688536234448012</v>
      </c>
    </row>
    <row r="642" spans="5:6" x14ac:dyDescent="0.25">
      <c r="E642" s="54">
        <f t="shared" ca="1" si="18"/>
        <v>0.66035367310328386</v>
      </c>
      <c r="F642" s="71">
        <f t="shared" ca="1" si="19"/>
        <v>21.024048819110362</v>
      </c>
    </row>
    <row r="643" spans="5:6" x14ac:dyDescent="0.25">
      <c r="E643" s="54">
        <f t="shared" ca="1" si="18"/>
        <v>0.29482834062651619</v>
      </c>
      <c r="F643" s="71">
        <f t="shared" ca="1" si="19"/>
        <v>-5.0332975075521595</v>
      </c>
    </row>
    <row r="644" spans="5:6" x14ac:dyDescent="0.25">
      <c r="E644" s="54">
        <f t="shared" ref="E644:E707" ca="1" si="20">RAND()</f>
        <v>0.35819551440594055</v>
      </c>
      <c r="F644" s="71">
        <f t="shared" ref="F644:F707" ca="1" si="21">$C$3+$C$4*TAN(PI()*(E644-0.5))</f>
        <v>0.44985766442534114</v>
      </c>
    </row>
    <row r="645" spans="5:6" x14ac:dyDescent="0.25">
      <c r="E645" s="54">
        <f t="shared" ca="1" si="20"/>
        <v>0.14420861312080913</v>
      </c>
      <c r="F645" s="71">
        <f t="shared" ca="1" si="21"/>
        <v>-31.083301797673471</v>
      </c>
    </row>
    <row r="646" spans="5:6" x14ac:dyDescent="0.25">
      <c r="E646" s="54">
        <f t="shared" ca="1" si="20"/>
        <v>0.57065675361043799</v>
      </c>
      <c r="F646" s="71">
        <f t="shared" ca="1" si="21"/>
        <v>14.513876527447387</v>
      </c>
    </row>
    <row r="647" spans="5:6" x14ac:dyDescent="0.25">
      <c r="E647" s="54">
        <f t="shared" ca="1" si="20"/>
        <v>0.56225768754891237</v>
      </c>
      <c r="F647" s="71">
        <f t="shared" ca="1" si="21"/>
        <v>13.96242240848075</v>
      </c>
    </row>
    <row r="648" spans="5:6" x14ac:dyDescent="0.25">
      <c r="E648" s="54">
        <f t="shared" ca="1" si="20"/>
        <v>0.88372797010304927</v>
      </c>
      <c r="F648" s="71">
        <f t="shared" ca="1" si="21"/>
        <v>62.295478899234837</v>
      </c>
    </row>
    <row r="649" spans="5:6" x14ac:dyDescent="0.25">
      <c r="E649" s="54">
        <f t="shared" ca="1" si="20"/>
        <v>0.8231241299627019</v>
      </c>
      <c r="F649" s="71">
        <f t="shared" ca="1" si="21"/>
        <v>42.209410997896292</v>
      </c>
    </row>
    <row r="650" spans="5:6" x14ac:dyDescent="0.25">
      <c r="E650" s="54">
        <f t="shared" ca="1" si="20"/>
        <v>0.7755860382808798</v>
      </c>
      <c r="F650" s="71">
        <f t="shared" ca="1" si="21"/>
        <v>33.504480575231504</v>
      </c>
    </row>
    <row r="651" spans="5:6" x14ac:dyDescent="0.25">
      <c r="E651" s="54">
        <f t="shared" ca="1" si="20"/>
        <v>0.71852440653938843</v>
      </c>
      <c r="F651" s="71">
        <f t="shared" ca="1" si="21"/>
        <v>26.389868457001015</v>
      </c>
    </row>
    <row r="652" spans="5:6" x14ac:dyDescent="0.25">
      <c r="E652" s="54">
        <f t="shared" ca="1" si="20"/>
        <v>0.76657719851659678</v>
      </c>
      <c r="F652" s="71">
        <f t="shared" ca="1" si="21"/>
        <v>32.199698930474725</v>
      </c>
    </row>
    <row r="653" spans="5:6" x14ac:dyDescent="0.25">
      <c r="E653" s="54">
        <f t="shared" ca="1" si="20"/>
        <v>0.83584701242284898</v>
      </c>
      <c r="F653" s="71">
        <f t="shared" ca="1" si="21"/>
        <v>45.281547063313383</v>
      </c>
    </row>
    <row r="654" spans="5:6" x14ac:dyDescent="0.25">
      <c r="E654" s="54">
        <f t="shared" ca="1" si="20"/>
        <v>7.4005978869258082E-2</v>
      </c>
      <c r="F654" s="71">
        <f t="shared" ca="1" si="21"/>
        <v>-74.467156636590744</v>
      </c>
    </row>
    <row r="655" spans="5:6" x14ac:dyDescent="0.25">
      <c r="E655" s="54">
        <f t="shared" ca="1" si="20"/>
        <v>0.59684125351366391</v>
      </c>
      <c r="F655" s="71">
        <f t="shared" ca="1" si="21"/>
        <v>16.279669068525092</v>
      </c>
    </row>
    <row r="656" spans="5:6" x14ac:dyDescent="0.25">
      <c r="E656" s="54">
        <f t="shared" ca="1" si="20"/>
        <v>0.49374927036385707</v>
      </c>
      <c r="F656" s="71">
        <f t="shared" ca="1" si="21"/>
        <v>9.6072045825004704</v>
      </c>
    </row>
    <row r="657" spans="5:6" x14ac:dyDescent="0.25">
      <c r="E657" s="54">
        <f t="shared" ca="1" si="20"/>
        <v>0.98584554456092122</v>
      </c>
      <c r="F657" s="71">
        <f t="shared" ca="1" si="21"/>
        <v>459.46985819115002</v>
      </c>
    </row>
    <row r="658" spans="5:6" x14ac:dyDescent="0.25">
      <c r="E658" s="54">
        <f t="shared" ca="1" si="20"/>
        <v>0.54309318391345685</v>
      </c>
      <c r="F658" s="71">
        <f t="shared" ca="1" si="21"/>
        <v>12.724288629680771</v>
      </c>
    </row>
    <row r="659" spans="5:6" x14ac:dyDescent="0.25">
      <c r="E659" s="54">
        <f t="shared" ca="1" si="20"/>
        <v>0.31450625742660743</v>
      </c>
      <c r="F659" s="71">
        <f t="shared" ca="1" si="21"/>
        <v>-3.1819984782995281</v>
      </c>
    </row>
    <row r="660" spans="5:6" x14ac:dyDescent="0.25">
      <c r="E660" s="54">
        <f t="shared" ca="1" si="20"/>
        <v>0.90454980826345721</v>
      </c>
      <c r="F660" s="71">
        <f t="shared" ca="1" si="21"/>
        <v>74.685350435908489</v>
      </c>
    </row>
    <row r="661" spans="5:6" x14ac:dyDescent="0.25">
      <c r="E661" s="54">
        <f t="shared" ca="1" si="20"/>
        <v>3.4365561424216651E-2</v>
      </c>
      <c r="F661" s="71">
        <f t="shared" ca="1" si="21"/>
        <v>-174.52903384969258</v>
      </c>
    </row>
    <row r="662" spans="5:6" x14ac:dyDescent="0.25">
      <c r="E662" s="54">
        <f t="shared" ca="1" si="20"/>
        <v>0.60846968282342984</v>
      </c>
      <c r="F662" s="71">
        <f t="shared" ca="1" si="21"/>
        <v>17.092014317956107</v>
      </c>
    </row>
    <row r="663" spans="5:6" x14ac:dyDescent="0.25">
      <c r="E663" s="54">
        <f t="shared" ca="1" si="20"/>
        <v>0.5656547489416649</v>
      </c>
      <c r="F663" s="71">
        <f t="shared" ca="1" si="21"/>
        <v>14.184722624743042</v>
      </c>
    </row>
    <row r="664" spans="5:6" x14ac:dyDescent="0.25">
      <c r="E664" s="54">
        <f t="shared" ca="1" si="20"/>
        <v>0.91459414161582242</v>
      </c>
      <c r="F664" s="71">
        <f t="shared" ca="1" si="21"/>
        <v>82.743147161506172</v>
      </c>
    </row>
    <row r="665" spans="5:6" x14ac:dyDescent="0.25">
      <c r="E665" s="54">
        <f t="shared" ca="1" si="20"/>
        <v>0.41330391078882844</v>
      </c>
      <c r="F665" s="71">
        <f t="shared" ca="1" si="21"/>
        <v>4.4139068260447525</v>
      </c>
    </row>
    <row r="666" spans="5:6" x14ac:dyDescent="0.25">
      <c r="E666" s="54">
        <f t="shared" ca="1" si="20"/>
        <v>0.55423652713521998</v>
      </c>
      <c r="F666" s="71">
        <f t="shared" ca="1" si="21"/>
        <v>13.441147773249735</v>
      </c>
    </row>
    <row r="667" spans="5:6" x14ac:dyDescent="0.25">
      <c r="E667" s="54">
        <f t="shared" ca="1" si="20"/>
        <v>0.88412710015758444</v>
      </c>
      <c r="F667" s="71">
        <f t="shared" ca="1" si="21"/>
        <v>62.492663500196684</v>
      </c>
    </row>
    <row r="668" spans="5:6" x14ac:dyDescent="0.25">
      <c r="E668" s="54">
        <f t="shared" ca="1" si="20"/>
        <v>0.30951915100292615</v>
      </c>
      <c r="F668" s="71">
        <f t="shared" ca="1" si="21"/>
        <v>-3.6361978827705315</v>
      </c>
    </row>
    <row r="669" spans="5:6" x14ac:dyDescent="0.25">
      <c r="E669" s="54">
        <f t="shared" ca="1" si="20"/>
        <v>0.13149368955620155</v>
      </c>
      <c r="F669" s="71">
        <f t="shared" ca="1" si="21"/>
        <v>-35.628626312691566</v>
      </c>
    </row>
    <row r="670" spans="5:6" x14ac:dyDescent="0.25">
      <c r="E670" s="54">
        <f t="shared" ca="1" si="20"/>
        <v>0.23622630157985214</v>
      </c>
      <c r="F670" s="71">
        <f t="shared" ca="1" si="21"/>
        <v>-11.810318963163962</v>
      </c>
    </row>
    <row r="671" spans="5:6" x14ac:dyDescent="0.25">
      <c r="E671" s="54">
        <f t="shared" ca="1" si="20"/>
        <v>8.9254185722911772E-2</v>
      </c>
      <c r="F671" s="71">
        <f t="shared" ca="1" si="21"/>
        <v>-59.447393753083006</v>
      </c>
    </row>
    <row r="672" spans="5:6" x14ac:dyDescent="0.25">
      <c r="E672" s="54">
        <f t="shared" ca="1" si="20"/>
        <v>0.6925757808128018</v>
      </c>
      <c r="F672" s="71">
        <f t="shared" ca="1" si="21"/>
        <v>23.82988769076513</v>
      </c>
    </row>
    <row r="673" spans="5:6" x14ac:dyDescent="0.25">
      <c r="E673" s="54">
        <f t="shared" ca="1" si="20"/>
        <v>0.55973279765194306</v>
      </c>
      <c r="F673" s="71">
        <f t="shared" ca="1" si="21"/>
        <v>13.797807071464737</v>
      </c>
    </row>
    <row r="674" spans="5:6" x14ac:dyDescent="0.25">
      <c r="E674" s="54">
        <f t="shared" ca="1" si="20"/>
        <v>0.27454667432384516</v>
      </c>
      <c r="F674" s="71">
        <f t="shared" ca="1" si="21"/>
        <v>-7.1309342723130378</v>
      </c>
    </row>
    <row r="675" spans="5:6" x14ac:dyDescent="0.25">
      <c r="E675" s="54">
        <f t="shared" ca="1" si="20"/>
        <v>0.91536062115692651</v>
      </c>
      <c r="F675" s="71">
        <f t="shared" ca="1" si="21"/>
        <v>83.434458050823096</v>
      </c>
    </row>
    <row r="676" spans="5:6" x14ac:dyDescent="0.25">
      <c r="E676" s="54">
        <f t="shared" ca="1" si="20"/>
        <v>0.23973627307071432</v>
      </c>
      <c r="F676" s="71">
        <f t="shared" ca="1" si="21"/>
        <v>-11.333229295836276</v>
      </c>
    </row>
    <row r="677" spans="5:6" x14ac:dyDescent="0.25">
      <c r="E677" s="54">
        <f t="shared" ca="1" si="20"/>
        <v>0.77501457362900861</v>
      </c>
      <c r="F677" s="71">
        <f t="shared" ca="1" si="21"/>
        <v>33.419162433252566</v>
      </c>
    </row>
    <row r="678" spans="5:6" x14ac:dyDescent="0.25">
      <c r="E678" s="54">
        <f t="shared" ca="1" si="20"/>
        <v>0.48972509451811952</v>
      </c>
      <c r="F678" s="71">
        <f t="shared" ca="1" si="21"/>
        <v>9.354184325896302</v>
      </c>
    </row>
    <row r="679" spans="5:6" x14ac:dyDescent="0.25">
      <c r="E679" s="54">
        <f t="shared" ca="1" si="20"/>
        <v>0.95996924514469428</v>
      </c>
      <c r="F679" s="71">
        <f t="shared" ca="1" si="21"/>
        <v>168.19337993002893</v>
      </c>
    </row>
    <row r="680" spans="5:6" x14ac:dyDescent="0.25">
      <c r="E680" s="54">
        <f t="shared" ca="1" si="20"/>
        <v>0.71284337660342412</v>
      </c>
      <c r="F680" s="71">
        <f t="shared" ca="1" si="21"/>
        <v>25.801741770795616</v>
      </c>
    </row>
    <row r="681" spans="5:6" x14ac:dyDescent="0.25">
      <c r="E681" s="54">
        <f t="shared" ca="1" si="20"/>
        <v>0.62894458560742628</v>
      </c>
      <c r="F681" s="71">
        <f t="shared" ca="1" si="21"/>
        <v>18.576153645682865</v>
      </c>
    </row>
    <row r="682" spans="5:6" x14ac:dyDescent="0.25">
      <c r="E682" s="54">
        <f t="shared" ca="1" si="20"/>
        <v>0.22661440637040464</v>
      </c>
      <c r="F682" s="71">
        <f t="shared" ca="1" si="21"/>
        <v>-13.177915175836375</v>
      </c>
    </row>
    <row r="683" spans="5:6" x14ac:dyDescent="0.25">
      <c r="E683" s="54">
        <f t="shared" ca="1" si="20"/>
        <v>8.7716195692912891E-2</v>
      </c>
      <c r="F683" s="71">
        <f t="shared" ca="1" si="21"/>
        <v>-60.730729053022898</v>
      </c>
    </row>
    <row r="684" spans="5:6" x14ac:dyDescent="0.25">
      <c r="E684" s="54">
        <f t="shared" ca="1" si="20"/>
        <v>0.14688182324175314</v>
      </c>
      <c r="F684" s="71">
        <f t="shared" ca="1" si="21"/>
        <v>-30.221452068537538</v>
      </c>
    </row>
    <row r="685" spans="5:6" x14ac:dyDescent="0.25">
      <c r="E685" s="54">
        <f t="shared" ca="1" si="20"/>
        <v>0.47266888468073109</v>
      </c>
      <c r="F685" s="71">
        <f t="shared" ca="1" si="21"/>
        <v>8.2785027208017681</v>
      </c>
    </row>
    <row r="686" spans="5:6" x14ac:dyDescent="0.25">
      <c r="E686" s="54">
        <f t="shared" ca="1" si="20"/>
        <v>0.6300303191435187</v>
      </c>
      <c r="F686" s="71">
        <f t="shared" ca="1" si="21"/>
        <v>18.657034683153871</v>
      </c>
    </row>
    <row r="687" spans="5:6" x14ac:dyDescent="0.25">
      <c r="E687" s="54">
        <f t="shared" ca="1" si="20"/>
        <v>0.77129750676126663</v>
      </c>
      <c r="F687" s="71">
        <f t="shared" ca="1" si="21"/>
        <v>32.872827216884438</v>
      </c>
    </row>
    <row r="688" spans="5:6" x14ac:dyDescent="0.25">
      <c r="E688" s="54">
        <f t="shared" ca="1" si="20"/>
        <v>8.9039419608379022E-2</v>
      </c>
      <c r="F688" s="71">
        <f t="shared" ca="1" si="21"/>
        <v>-59.62400544673082</v>
      </c>
    </row>
    <row r="689" spans="5:6" x14ac:dyDescent="0.25">
      <c r="E689" s="54">
        <f t="shared" ca="1" si="20"/>
        <v>0.47258515309722082</v>
      </c>
      <c r="F689" s="71">
        <f t="shared" ca="1" si="21"/>
        <v>8.273202611914197</v>
      </c>
    </row>
    <row r="690" spans="5:6" x14ac:dyDescent="0.25">
      <c r="E690" s="54">
        <f t="shared" ca="1" si="20"/>
        <v>5.1416978532499047E-2</v>
      </c>
      <c r="F690" s="71">
        <f t="shared" ca="1" si="21"/>
        <v>-112.73633548000844</v>
      </c>
    </row>
    <row r="691" spans="5:6" x14ac:dyDescent="0.25">
      <c r="E691" s="54">
        <f t="shared" ca="1" si="20"/>
        <v>0.83539708909842858</v>
      </c>
      <c r="F691" s="71">
        <f t="shared" ca="1" si="21"/>
        <v>45.165592744231027</v>
      </c>
    </row>
    <row r="692" spans="5:6" x14ac:dyDescent="0.25">
      <c r="E692" s="54">
        <f t="shared" ca="1" si="20"/>
        <v>0.20812927100444645</v>
      </c>
      <c r="F692" s="71">
        <f t="shared" ca="1" si="21"/>
        <v>-16.099134188679475</v>
      </c>
    </row>
    <row r="693" spans="5:6" x14ac:dyDescent="0.25">
      <c r="E693" s="54">
        <f t="shared" ca="1" si="20"/>
        <v>0.74941062985829821</v>
      </c>
      <c r="F693" s="71">
        <f t="shared" ca="1" si="21"/>
        <v>29.926074357054677</v>
      </c>
    </row>
    <row r="694" spans="5:6" x14ac:dyDescent="0.25">
      <c r="E694" s="54">
        <f t="shared" ca="1" si="20"/>
        <v>0.30420740870357588</v>
      </c>
      <c r="F694" s="71">
        <f t="shared" ca="1" si="21"/>
        <v>-4.1307644049550838</v>
      </c>
    </row>
    <row r="695" spans="5:6" x14ac:dyDescent="0.25">
      <c r="E695" s="54">
        <f t="shared" ca="1" si="20"/>
        <v>0.46592195563938588</v>
      </c>
      <c r="F695" s="71">
        <f t="shared" ca="1" si="21"/>
        <v>7.8505950966326976</v>
      </c>
    </row>
    <row r="696" spans="5:6" x14ac:dyDescent="0.25">
      <c r="E696" s="54">
        <f t="shared" ca="1" si="20"/>
        <v>0.15866650817038486</v>
      </c>
      <c r="F696" s="71">
        <f t="shared" ca="1" si="21"/>
        <v>-26.743649988567817</v>
      </c>
    </row>
    <row r="697" spans="5:6" x14ac:dyDescent="0.25">
      <c r="E697" s="54">
        <f t="shared" ca="1" si="20"/>
        <v>0.26485761109905792</v>
      </c>
      <c r="F697" s="71">
        <f t="shared" ca="1" si="21"/>
        <v>-8.2149604877268629</v>
      </c>
    </row>
    <row r="698" spans="5:6" x14ac:dyDescent="0.25">
      <c r="E698" s="54">
        <f t="shared" ca="1" si="20"/>
        <v>0.31963724764977552</v>
      </c>
      <c r="F698" s="71">
        <f t="shared" ca="1" si="21"/>
        <v>-2.7243809564924923</v>
      </c>
    </row>
    <row r="699" spans="5:6" x14ac:dyDescent="0.25">
      <c r="E699" s="54">
        <f t="shared" ca="1" si="20"/>
        <v>0.12535221857879342</v>
      </c>
      <c r="F699" s="71">
        <f t="shared" ca="1" si="21"/>
        <v>-38.133556982478389</v>
      </c>
    </row>
    <row r="700" spans="5:6" x14ac:dyDescent="0.25">
      <c r="E700" s="54">
        <f t="shared" ca="1" si="20"/>
        <v>0.42134937998467115</v>
      </c>
      <c r="F700" s="71">
        <f t="shared" ca="1" si="21"/>
        <v>4.9551484074191539</v>
      </c>
    </row>
    <row r="701" spans="5:6" x14ac:dyDescent="0.25">
      <c r="E701" s="54">
        <f t="shared" ca="1" si="20"/>
        <v>0.72988611303965389</v>
      </c>
      <c r="F701" s="71">
        <f t="shared" ca="1" si="21"/>
        <v>27.61965832841824</v>
      </c>
    </row>
    <row r="702" spans="5:6" x14ac:dyDescent="0.25">
      <c r="E702" s="54">
        <f t="shared" ca="1" si="20"/>
        <v>0.9652659727968218</v>
      </c>
      <c r="F702" s="71">
        <f t="shared" ca="1" si="21"/>
        <v>192.55613495907767</v>
      </c>
    </row>
    <row r="703" spans="5:6" x14ac:dyDescent="0.25">
      <c r="E703" s="54">
        <f t="shared" ca="1" si="20"/>
        <v>0.76270252884437173</v>
      </c>
      <c r="F703" s="71">
        <f t="shared" ca="1" si="21"/>
        <v>31.663514490285532</v>
      </c>
    </row>
    <row r="704" spans="5:6" x14ac:dyDescent="0.25">
      <c r="E704" s="54">
        <f t="shared" ca="1" si="20"/>
        <v>0.49305514015002827</v>
      </c>
      <c r="F704" s="71">
        <f t="shared" ca="1" si="21"/>
        <v>9.5635723344302566</v>
      </c>
    </row>
    <row r="705" spans="5:6" x14ac:dyDescent="0.25">
      <c r="E705" s="54">
        <f t="shared" ca="1" si="20"/>
        <v>0.67637735271025845</v>
      </c>
      <c r="F705" s="71">
        <f t="shared" ca="1" si="21"/>
        <v>22.375373149752534</v>
      </c>
    </row>
    <row r="706" spans="5:6" x14ac:dyDescent="0.25">
      <c r="E706" s="54">
        <f t="shared" ca="1" si="20"/>
        <v>0.9080478804778116</v>
      </c>
      <c r="F706" s="71">
        <f t="shared" ca="1" si="21"/>
        <v>77.29719282711568</v>
      </c>
    </row>
    <row r="707" spans="5:6" x14ac:dyDescent="0.25">
      <c r="E707" s="54">
        <f t="shared" ca="1" si="20"/>
        <v>2.2855188072955279E-2</v>
      </c>
      <c r="F707" s="71">
        <f t="shared" ca="1" si="21"/>
        <v>-268.06612953897184</v>
      </c>
    </row>
    <row r="708" spans="5:6" x14ac:dyDescent="0.25">
      <c r="E708" s="54">
        <f t="shared" ref="E708:E771" ca="1" si="22">RAND()</f>
        <v>0.97940682622775677</v>
      </c>
      <c r="F708" s="71">
        <f t="shared" ref="F708:F771" ca="1" si="23">$C$3+$C$4*TAN(PI()*(E708-0.5))</f>
        <v>318.70974182602851</v>
      </c>
    </row>
    <row r="709" spans="5:6" x14ac:dyDescent="0.25">
      <c r="E709" s="54">
        <f t="shared" ca="1" si="22"/>
        <v>0.35614707986598682</v>
      </c>
      <c r="F709" s="71">
        <f t="shared" ca="1" si="23"/>
        <v>0.29131448556971051</v>
      </c>
    </row>
    <row r="710" spans="5:6" x14ac:dyDescent="0.25">
      <c r="E710" s="54">
        <f t="shared" ca="1" si="22"/>
        <v>0.60121234735197393</v>
      </c>
      <c r="F710" s="71">
        <f t="shared" ca="1" si="23"/>
        <v>16.582714618192732</v>
      </c>
    </row>
    <row r="711" spans="5:6" x14ac:dyDescent="0.25">
      <c r="E711" s="54">
        <f t="shared" ca="1" si="22"/>
        <v>0.45011791538015233</v>
      </c>
      <c r="F711" s="71">
        <f t="shared" ca="1" si="23"/>
        <v>6.8399054455974158</v>
      </c>
    </row>
    <row r="712" spans="5:6" x14ac:dyDescent="0.25">
      <c r="E712" s="54">
        <f t="shared" ca="1" si="22"/>
        <v>0.55375846998755029</v>
      </c>
      <c r="F712" s="71">
        <f t="shared" ca="1" si="23"/>
        <v>13.410229308969003</v>
      </c>
    </row>
    <row r="713" spans="5:6" x14ac:dyDescent="0.25">
      <c r="E713" s="54">
        <f t="shared" ca="1" si="22"/>
        <v>0.71214212467888793</v>
      </c>
      <c r="F713" s="71">
        <f t="shared" ca="1" si="23"/>
        <v>25.730300540976032</v>
      </c>
    </row>
    <row r="714" spans="5:6" x14ac:dyDescent="0.25">
      <c r="E714" s="54">
        <f t="shared" ca="1" si="22"/>
        <v>0.12068182175285269</v>
      </c>
      <c r="F714" s="71">
        <f t="shared" ca="1" si="23"/>
        <v>-40.199807700052197</v>
      </c>
    </row>
    <row r="715" spans="5:6" x14ac:dyDescent="0.25">
      <c r="E715" s="54">
        <f t="shared" ca="1" si="22"/>
        <v>0.79487627920871573</v>
      </c>
      <c r="F715" s="71">
        <f t="shared" ca="1" si="23"/>
        <v>36.615947049411176</v>
      </c>
    </row>
    <row r="716" spans="5:6" x14ac:dyDescent="0.25">
      <c r="E716" s="54">
        <f t="shared" ca="1" si="22"/>
        <v>0.3797510489854562</v>
      </c>
      <c r="F716" s="71">
        <f t="shared" ca="1" si="23"/>
        <v>2.0633401296119249</v>
      </c>
    </row>
    <row r="717" spans="5:6" x14ac:dyDescent="0.25">
      <c r="E717" s="54">
        <f t="shared" ca="1" si="22"/>
        <v>0.75632113611461871</v>
      </c>
      <c r="F717" s="71">
        <f t="shared" ca="1" si="23"/>
        <v>30.810539997163229</v>
      </c>
    </row>
    <row r="718" spans="5:6" x14ac:dyDescent="0.25">
      <c r="E718" s="54">
        <f t="shared" ca="1" si="22"/>
        <v>0.19012143160855766</v>
      </c>
      <c r="F718" s="71">
        <f t="shared" ca="1" si="23"/>
        <v>-19.404970253291872</v>
      </c>
    </row>
    <row r="719" spans="5:6" x14ac:dyDescent="0.25">
      <c r="E719" s="54">
        <f t="shared" ca="1" si="22"/>
        <v>0.70310525027134685</v>
      </c>
      <c r="F719" s="71">
        <f t="shared" ca="1" si="23"/>
        <v>24.831087543766827</v>
      </c>
    </row>
    <row r="720" spans="5:6" x14ac:dyDescent="0.25">
      <c r="E720" s="54">
        <f t="shared" ca="1" si="22"/>
        <v>0.4473685385406736</v>
      </c>
      <c r="F720" s="71">
        <f t="shared" ca="1" si="23"/>
        <v>6.6625978632833522</v>
      </c>
    </row>
    <row r="721" spans="5:6" x14ac:dyDescent="0.25">
      <c r="E721" s="54">
        <f t="shared" ca="1" si="22"/>
        <v>0.48447771236512249</v>
      </c>
      <c r="F721" s="71">
        <f t="shared" ca="1" si="23"/>
        <v>9.0239320859633843</v>
      </c>
    </row>
    <row r="722" spans="5:6" x14ac:dyDescent="0.25">
      <c r="E722" s="54">
        <f t="shared" ca="1" si="22"/>
        <v>0.62613874974356776</v>
      </c>
      <c r="F722" s="71">
        <f t="shared" ca="1" si="23"/>
        <v>18.368221761202456</v>
      </c>
    </row>
    <row r="723" spans="5:6" x14ac:dyDescent="0.25">
      <c r="E723" s="54">
        <f t="shared" ca="1" si="22"/>
        <v>0.11662674185486432</v>
      </c>
      <c r="F723" s="71">
        <f t="shared" ca="1" si="23"/>
        <v>-42.121320474762676</v>
      </c>
    </row>
    <row r="724" spans="5:6" x14ac:dyDescent="0.25">
      <c r="E724" s="54">
        <f t="shared" ca="1" si="22"/>
        <v>0.21038312470861875</v>
      </c>
      <c r="F724" s="71">
        <f t="shared" ca="1" si="23"/>
        <v>-15.719862662731124</v>
      </c>
    </row>
    <row r="725" spans="5:6" x14ac:dyDescent="0.25">
      <c r="E725" s="54">
        <f t="shared" ca="1" si="22"/>
        <v>0.1573228280414708</v>
      </c>
      <c r="F725" s="71">
        <f t="shared" ca="1" si="23"/>
        <v>-27.115922874107554</v>
      </c>
    </row>
    <row r="726" spans="5:6" x14ac:dyDescent="0.25">
      <c r="E726" s="54">
        <f t="shared" ca="1" si="22"/>
        <v>0.82185240160042949</v>
      </c>
      <c r="F726" s="71">
        <f t="shared" ca="1" si="23"/>
        <v>41.924097239848237</v>
      </c>
    </row>
    <row r="727" spans="5:6" x14ac:dyDescent="0.25">
      <c r="E727" s="54">
        <f t="shared" ca="1" si="22"/>
        <v>0.86515655173088335</v>
      </c>
      <c r="F727" s="71">
        <f t="shared" ca="1" si="23"/>
        <v>54.353238803556692</v>
      </c>
    </row>
    <row r="728" spans="5:6" x14ac:dyDescent="0.25">
      <c r="E728" s="54">
        <f t="shared" ca="1" si="22"/>
        <v>0.84502798193869666</v>
      </c>
      <c r="F728" s="71">
        <f t="shared" ca="1" si="23"/>
        <v>47.781457808976448</v>
      </c>
    </row>
    <row r="729" spans="5:6" x14ac:dyDescent="0.25">
      <c r="E729" s="54">
        <f t="shared" ca="1" si="22"/>
        <v>0.10751598250276362</v>
      </c>
      <c r="F729" s="71">
        <f t="shared" ca="1" si="23"/>
        <v>-46.942515772514795</v>
      </c>
    </row>
    <row r="730" spans="5:6" x14ac:dyDescent="0.25">
      <c r="E730" s="54">
        <f t="shared" ca="1" si="22"/>
        <v>0.31491129633849158</v>
      </c>
      <c r="F730" s="71">
        <f t="shared" ca="1" si="23"/>
        <v>-3.145524184491336</v>
      </c>
    </row>
    <row r="731" spans="5:6" x14ac:dyDescent="0.25">
      <c r="E731" s="54">
        <f t="shared" ca="1" si="22"/>
        <v>0.59592807040064355</v>
      </c>
      <c r="F731" s="71">
        <f t="shared" ca="1" si="23"/>
        <v>16.216692091190598</v>
      </c>
    </row>
    <row r="732" spans="5:6" x14ac:dyDescent="0.25">
      <c r="E732" s="54">
        <f t="shared" ca="1" si="22"/>
        <v>0.81058441987472973</v>
      </c>
      <c r="F732" s="71">
        <f t="shared" ca="1" si="23"/>
        <v>39.545647313603553</v>
      </c>
    </row>
    <row r="733" spans="5:6" x14ac:dyDescent="0.25">
      <c r="E733" s="54">
        <f t="shared" ca="1" si="22"/>
        <v>0.36993425929171986</v>
      </c>
      <c r="F733" s="71">
        <f t="shared" ca="1" si="23"/>
        <v>1.3403225967060362</v>
      </c>
    </row>
    <row r="734" spans="5:6" x14ac:dyDescent="0.25">
      <c r="E734" s="54">
        <f t="shared" ca="1" si="22"/>
        <v>0.62716032565531721</v>
      </c>
      <c r="F734" s="71">
        <f t="shared" ca="1" si="23"/>
        <v>18.443748115997899</v>
      </c>
    </row>
    <row r="735" spans="5:6" x14ac:dyDescent="0.25">
      <c r="E735" s="54">
        <f t="shared" ca="1" si="22"/>
        <v>0.20844520784412568</v>
      </c>
      <c r="F735" s="71">
        <f t="shared" ca="1" si="23"/>
        <v>-16.045548348741644</v>
      </c>
    </row>
    <row r="736" spans="5:6" x14ac:dyDescent="0.25">
      <c r="E736" s="54">
        <f t="shared" ca="1" si="22"/>
        <v>0.77503722863224922</v>
      </c>
      <c r="F736" s="71">
        <f t="shared" ca="1" si="23"/>
        <v>33.422537931802339</v>
      </c>
    </row>
    <row r="737" spans="5:6" x14ac:dyDescent="0.25">
      <c r="E737" s="54">
        <f t="shared" ca="1" si="22"/>
        <v>3.5261087455440432E-6</v>
      </c>
      <c r="F737" s="71">
        <f t="shared" ca="1" si="23"/>
        <v>-1805435.6577442328</v>
      </c>
    </row>
    <row r="738" spans="5:6" x14ac:dyDescent="0.25">
      <c r="E738" s="54">
        <f t="shared" ca="1" si="22"/>
        <v>0.42125136119443163</v>
      </c>
      <c r="F738" s="71">
        <f t="shared" ca="1" si="23"/>
        <v>4.9485973405832864</v>
      </c>
    </row>
    <row r="739" spans="5:6" x14ac:dyDescent="0.25">
      <c r="E739" s="54">
        <f t="shared" ca="1" si="22"/>
        <v>0.76963629251889076</v>
      </c>
      <c r="F739" s="71">
        <f t="shared" ca="1" si="23"/>
        <v>32.633360606706461</v>
      </c>
    </row>
    <row r="740" spans="5:6" x14ac:dyDescent="0.25">
      <c r="E740" s="54">
        <f t="shared" ca="1" si="22"/>
        <v>0.63123369606894542</v>
      </c>
      <c r="F740" s="71">
        <f t="shared" ca="1" si="23"/>
        <v>18.74695907854764</v>
      </c>
    </row>
    <row r="741" spans="5:6" x14ac:dyDescent="0.25">
      <c r="E741" s="54">
        <f t="shared" ca="1" si="22"/>
        <v>0.11509835380459443</v>
      </c>
      <c r="F741" s="71">
        <f t="shared" ca="1" si="23"/>
        <v>-42.879044626734029</v>
      </c>
    </row>
    <row r="742" spans="5:6" x14ac:dyDescent="0.25">
      <c r="E742" s="54">
        <f t="shared" ca="1" si="22"/>
        <v>0.41788972273467284</v>
      </c>
      <c r="F742" s="71">
        <f t="shared" ca="1" si="23"/>
        <v>4.723296081599254</v>
      </c>
    </row>
    <row r="743" spans="5:6" x14ac:dyDescent="0.25">
      <c r="E743" s="54">
        <f t="shared" ca="1" si="22"/>
        <v>0.11449544668022971</v>
      </c>
      <c r="F743" s="71">
        <f t="shared" ca="1" si="23"/>
        <v>-43.18326214450741</v>
      </c>
    </row>
    <row r="744" spans="5:6" x14ac:dyDescent="0.25">
      <c r="E744" s="54">
        <f t="shared" ca="1" si="22"/>
        <v>5.8560498607871603E-2</v>
      </c>
      <c r="F744" s="71">
        <f t="shared" ca="1" si="23"/>
        <v>-97.482202574748825</v>
      </c>
    </row>
    <row r="745" spans="5:6" x14ac:dyDescent="0.25">
      <c r="E745" s="54">
        <f t="shared" ca="1" si="22"/>
        <v>0.4041219443230748</v>
      </c>
      <c r="F745" s="71">
        <f t="shared" ca="1" si="23"/>
        <v>3.7867538825657929</v>
      </c>
    </row>
    <row r="746" spans="5:6" x14ac:dyDescent="0.25">
      <c r="E746" s="54">
        <f t="shared" ca="1" si="22"/>
        <v>0.38547561840943612</v>
      </c>
      <c r="F746" s="71">
        <f t="shared" ca="1" si="23"/>
        <v>2.476761478122893</v>
      </c>
    </row>
    <row r="747" spans="5:6" x14ac:dyDescent="0.25">
      <c r="E747" s="54">
        <f t="shared" ca="1" si="22"/>
        <v>0.18594497795001952</v>
      </c>
      <c r="F747" s="71">
        <f t="shared" ca="1" si="23"/>
        <v>-20.250996426643496</v>
      </c>
    </row>
    <row r="748" spans="5:6" x14ac:dyDescent="0.25">
      <c r="E748" s="54">
        <f t="shared" ca="1" si="22"/>
        <v>0.16573001403224463</v>
      </c>
      <c r="F748" s="71">
        <f t="shared" ca="1" si="23"/>
        <v>-24.877629263139639</v>
      </c>
    </row>
    <row r="749" spans="5:6" x14ac:dyDescent="0.25">
      <c r="E749" s="54">
        <f t="shared" ca="1" si="22"/>
        <v>0.11528448553064263</v>
      </c>
      <c r="F749" s="71">
        <f t="shared" ca="1" si="23"/>
        <v>-42.785740156117306</v>
      </c>
    </row>
    <row r="750" spans="5:6" x14ac:dyDescent="0.25">
      <c r="E750" s="54">
        <f t="shared" ca="1" si="22"/>
        <v>0.83410894435242122</v>
      </c>
      <c r="F750" s="71">
        <f t="shared" ca="1" si="23"/>
        <v>44.836775031578419</v>
      </c>
    </row>
    <row r="751" spans="5:6" x14ac:dyDescent="0.25">
      <c r="E751" s="54">
        <f t="shared" ca="1" si="22"/>
        <v>0.84871111141131428</v>
      </c>
      <c r="F751" s="71">
        <f t="shared" ca="1" si="23"/>
        <v>48.862388055802043</v>
      </c>
    </row>
    <row r="752" spans="5:6" x14ac:dyDescent="0.25">
      <c r="E752" s="54">
        <f t="shared" ca="1" si="22"/>
        <v>0.56346485740971664</v>
      </c>
      <c r="F752" s="71">
        <f t="shared" ca="1" si="23"/>
        <v>14.041307989891468</v>
      </c>
    </row>
    <row r="753" spans="5:6" x14ac:dyDescent="0.25">
      <c r="E753" s="54">
        <f t="shared" ca="1" si="22"/>
        <v>0.67118545936138696</v>
      </c>
      <c r="F753" s="71">
        <f t="shared" ca="1" si="23"/>
        <v>21.928725163923097</v>
      </c>
    </row>
    <row r="754" spans="5:6" x14ac:dyDescent="0.25">
      <c r="E754" s="54">
        <f t="shared" ca="1" si="22"/>
        <v>0.53584056151292736</v>
      </c>
      <c r="F754" s="71">
        <f t="shared" ca="1" si="23"/>
        <v>12.26149402546697</v>
      </c>
    </row>
    <row r="755" spans="5:6" x14ac:dyDescent="0.25">
      <c r="E755" s="54">
        <f t="shared" ca="1" si="22"/>
        <v>0.72457296409180583</v>
      </c>
      <c r="F755" s="71">
        <f t="shared" ca="1" si="23"/>
        <v>27.035263024115896</v>
      </c>
    </row>
    <row r="756" spans="5:6" x14ac:dyDescent="0.25">
      <c r="E756" s="54">
        <f t="shared" ca="1" si="22"/>
        <v>0.47577132434961977</v>
      </c>
      <c r="F756" s="71">
        <f t="shared" ca="1" si="23"/>
        <v>8.4747205815701587</v>
      </c>
    </row>
    <row r="757" spans="5:6" x14ac:dyDescent="0.25">
      <c r="E757" s="54">
        <f t="shared" ca="1" si="22"/>
        <v>0.84846143404409358</v>
      </c>
      <c r="F757" s="71">
        <f t="shared" ca="1" si="23"/>
        <v>48.787582142932614</v>
      </c>
    </row>
    <row r="758" spans="5:6" x14ac:dyDescent="0.25">
      <c r="E758" s="54">
        <f t="shared" ca="1" si="22"/>
        <v>0.94605665817057405</v>
      </c>
      <c r="F758" s="71">
        <f t="shared" ca="1" si="23"/>
        <v>126.88442045267755</v>
      </c>
    </row>
    <row r="759" spans="5:6" x14ac:dyDescent="0.25">
      <c r="E759" s="54">
        <f t="shared" ca="1" si="22"/>
        <v>0.30667000233728359</v>
      </c>
      <c r="F759" s="71">
        <f t="shared" ca="1" si="23"/>
        <v>-3.9000512856435581</v>
      </c>
    </row>
    <row r="760" spans="5:6" x14ac:dyDescent="0.25">
      <c r="E760" s="54">
        <f t="shared" ca="1" si="22"/>
        <v>7.3592872481117455E-2</v>
      </c>
      <c r="F760" s="71">
        <f t="shared" ca="1" si="23"/>
        <v>-74.958782814188126</v>
      </c>
    </row>
    <row r="761" spans="5:6" x14ac:dyDescent="0.25">
      <c r="E761" s="54">
        <f t="shared" ca="1" si="22"/>
        <v>0.81137207703523573</v>
      </c>
      <c r="F761" s="71">
        <f t="shared" ca="1" si="23"/>
        <v>39.703720501494843</v>
      </c>
    </row>
    <row r="762" spans="5:6" x14ac:dyDescent="0.25">
      <c r="E762" s="54">
        <f t="shared" ca="1" si="22"/>
        <v>0.1045773155131321</v>
      </c>
      <c r="F762" s="71">
        <f t="shared" ca="1" si="23"/>
        <v>-48.669326130706587</v>
      </c>
    </row>
    <row r="763" spans="5:6" x14ac:dyDescent="0.25">
      <c r="E763" s="54">
        <f t="shared" ca="1" si="22"/>
        <v>0.70466905744900821</v>
      </c>
      <c r="F763" s="71">
        <f t="shared" ca="1" si="23"/>
        <v>24.98393427385583</v>
      </c>
    </row>
    <row r="764" spans="5:6" x14ac:dyDescent="0.25">
      <c r="E764" s="54">
        <f t="shared" ca="1" si="22"/>
        <v>0.18594036662931857</v>
      </c>
      <c r="F764" s="71">
        <f t="shared" ca="1" si="23"/>
        <v>-20.251949049554945</v>
      </c>
    </row>
    <row r="765" spans="5:6" x14ac:dyDescent="0.25">
      <c r="E765" s="54">
        <f t="shared" ca="1" si="22"/>
        <v>0.74641866568297288</v>
      </c>
      <c r="F765" s="71">
        <f t="shared" ca="1" si="23"/>
        <v>29.554944834524623</v>
      </c>
    </row>
    <row r="766" spans="5:6" x14ac:dyDescent="0.25">
      <c r="E766" s="54">
        <f t="shared" ca="1" si="22"/>
        <v>7.6913920079134002E-2</v>
      </c>
      <c r="F766" s="71">
        <f t="shared" ca="1" si="23"/>
        <v>-71.153236659956249</v>
      </c>
    </row>
    <row r="767" spans="5:6" x14ac:dyDescent="0.25">
      <c r="E767" s="54">
        <f t="shared" ca="1" si="22"/>
        <v>0.43817080273134346</v>
      </c>
      <c r="F767" s="71">
        <f t="shared" ca="1" si="23"/>
        <v>6.0655497612608702</v>
      </c>
    </row>
    <row r="768" spans="5:6" x14ac:dyDescent="0.25">
      <c r="E768" s="54">
        <f t="shared" ca="1" si="22"/>
        <v>4.1384438994155781E-2</v>
      </c>
      <c r="F768" s="71">
        <f t="shared" ca="1" si="23"/>
        <v>-142.96298020381582</v>
      </c>
    </row>
    <row r="769" spans="5:6" x14ac:dyDescent="0.25">
      <c r="E769" s="54">
        <f t="shared" ca="1" si="22"/>
        <v>0.87390599823847681</v>
      </c>
      <c r="F769" s="71">
        <f t="shared" ca="1" si="23"/>
        <v>57.818758471854963</v>
      </c>
    </row>
    <row r="770" spans="5:6" x14ac:dyDescent="0.25">
      <c r="E770" s="54">
        <f t="shared" ca="1" si="22"/>
        <v>0.47801489974134048</v>
      </c>
      <c r="F770" s="71">
        <f t="shared" ca="1" si="23"/>
        <v>8.616434648022782</v>
      </c>
    </row>
    <row r="771" spans="5:6" x14ac:dyDescent="0.25">
      <c r="E771" s="54">
        <f t="shared" ca="1" si="22"/>
        <v>0.41908302534143982</v>
      </c>
      <c r="F771" s="71">
        <f t="shared" ca="1" si="23"/>
        <v>4.8034137315053762</v>
      </c>
    </row>
    <row r="772" spans="5:6" x14ac:dyDescent="0.25">
      <c r="E772" s="54">
        <f t="shared" ref="E772:E835" ca="1" si="24">RAND()</f>
        <v>0.99880911344255496</v>
      </c>
      <c r="F772" s="71">
        <f t="shared" ref="F772:F835" ca="1" si="25">$C$3+$C$4*TAN(PI()*(E772-0.5))</f>
        <v>5355.7384172415814</v>
      </c>
    </row>
    <row r="773" spans="5:6" x14ac:dyDescent="0.25">
      <c r="E773" s="54">
        <f t="shared" ca="1" si="24"/>
        <v>0.2288634594703759</v>
      </c>
      <c r="F773" s="71">
        <f t="shared" ca="1" si="25"/>
        <v>-12.849498894643997</v>
      </c>
    </row>
    <row r="774" spans="5:6" x14ac:dyDescent="0.25">
      <c r="E774" s="54">
        <f t="shared" ca="1" si="24"/>
        <v>0.7070897835243275</v>
      </c>
      <c r="F774" s="71">
        <f t="shared" ca="1" si="25"/>
        <v>25.222770727673037</v>
      </c>
    </row>
    <row r="775" spans="5:6" x14ac:dyDescent="0.25">
      <c r="E775" s="54">
        <f t="shared" ca="1" si="24"/>
        <v>0.12337242075559152</v>
      </c>
      <c r="F775" s="71">
        <f t="shared" ca="1" si="25"/>
        <v>-38.991306329169461</v>
      </c>
    </row>
    <row r="776" spans="5:6" x14ac:dyDescent="0.25">
      <c r="E776" s="54">
        <f t="shared" ca="1" si="24"/>
        <v>0.5698138075858129</v>
      </c>
      <c r="F776" s="71">
        <f t="shared" ca="1" si="25"/>
        <v>14.458247927364795</v>
      </c>
    </row>
    <row r="777" spans="5:6" x14ac:dyDescent="0.25">
      <c r="E777" s="54">
        <f t="shared" ca="1" si="24"/>
        <v>0.74209567384018393</v>
      </c>
      <c r="F777" s="71">
        <f t="shared" ca="1" si="25"/>
        <v>29.030586458081615</v>
      </c>
    </row>
    <row r="778" spans="5:6" x14ac:dyDescent="0.25">
      <c r="E778" s="54">
        <f t="shared" ca="1" si="24"/>
        <v>0.59763969953684259</v>
      </c>
      <c r="F778" s="71">
        <f t="shared" ca="1" si="25"/>
        <v>16.334826296281094</v>
      </c>
    </row>
    <row r="779" spans="5:6" x14ac:dyDescent="0.25">
      <c r="E779" s="54">
        <f t="shared" ca="1" si="24"/>
        <v>0.11311321336114788</v>
      </c>
      <c r="F779" s="71">
        <f t="shared" ca="1" si="25"/>
        <v>-43.892420754602533</v>
      </c>
    </row>
    <row r="780" spans="5:6" x14ac:dyDescent="0.25">
      <c r="E780" s="54">
        <f t="shared" ca="1" si="24"/>
        <v>2.5516799146489966E-3</v>
      </c>
      <c r="F780" s="71">
        <f t="shared" ca="1" si="25"/>
        <v>-2484.8510661565492</v>
      </c>
    </row>
    <row r="781" spans="5:6" x14ac:dyDescent="0.25">
      <c r="E781" s="54">
        <f t="shared" ca="1" si="24"/>
        <v>0.67915129945521291</v>
      </c>
      <c r="F781" s="71">
        <f t="shared" ca="1" si="25"/>
        <v>22.617710331184789</v>
      </c>
    </row>
    <row r="782" spans="5:6" x14ac:dyDescent="0.25">
      <c r="E782" s="54">
        <f t="shared" ca="1" si="24"/>
        <v>0.73138105964514644</v>
      </c>
      <c r="F782" s="71">
        <f t="shared" ca="1" si="25"/>
        <v>27.787185157284174</v>
      </c>
    </row>
    <row r="783" spans="5:6" x14ac:dyDescent="0.25">
      <c r="E783" s="54">
        <f t="shared" ca="1" si="24"/>
        <v>0.32139031133750529</v>
      </c>
      <c r="F783" s="71">
        <f t="shared" ca="1" si="25"/>
        <v>-2.5701862252444698</v>
      </c>
    </row>
    <row r="784" spans="5:6" x14ac:dyDescent="0.25">
      <c r="E784" s="54">
        <f t="shared" ca="1" si="24"/>
        <v>0.17602211385527777</v>
      </c>
      <c r="F784" s="71">
        <f t="shared" ca="1" si="25"/>
        <v>-22.403020372425679</v>
      </c>
    </row>
    <row r="785" spans="5:6" x14ac:dyDescent="0.25">
      <c r="E785" s="54">
        <f t="shared" ca="1" si="24"/>
        <v>0.35296943123993674</v>
      </c>
      <c r="F785" s="71">
        <f t="shared" ca="1" si="25"/>
        <v>4.33987003165619E-2</v>
      </c>
    </row>
    <row r="786" spans="5:6" x14ac:dyDescent="0.25">
      <c r="E786" s="54">
        <f t="shared" ca="1" si="24"/>
        <v>0.76699356208770786</v>
      </c>
      <c r="F786" s="71">
        <f t="shared" ca="1" si="25"/>
        <v>32.258176727178999</v>
      </c>
    </row>
    <row r="787" spans="5:6" x14ac:dyDescent="0.25">
      <c r="E787" s="54">
        <f t="shared" ca="1" si="24"/>
        <v>0.60784998708301374</v>
      </c>
      <c r="F787" s="71">
        <f t="shared" ca="1" si="25"/>
        <v>17.048211912796489</v>
      </c>
    </row>
    <row r="788" spans="5:6" x14ac:dyDescent="0.25">
      <c r="E788" s="54">
        <f t="shared" ca="1" si="24"/>
        <v>0.95122416781211139</v>
      </c>
      <c r="F788" s="71">
        <f t="shared" ca="1" si="25"/>
        <v>139.49634879141601</v>
      </c>
    </row>
    <row r="789" spans="5:6" x14ac:dyDescent="0.25">
      <c r="E789" s="54">
        <f t="shared" ca="1" si="24"/>
        <v>0.66037830860829771</v>
      </c>
      <c r="F789" s="71">
        <f t="shared" ca="1" si="25"/>
        <v>21.026067087325782</v>
      </c>
    </row>
    <row r="790" spans="5:6" x14ac:dyDescent="0.25">
      <c r="E790" s="54">
        <f t="shared" ca="1" si="24"/>
        <v>0.61917234295552659</v>
      </c>
      <c r="F790" s="71">
        <f t="shared" ca="1" si="25"/>
        <v>17.858466706481458</v>
      </c>
    </row>
    <row r="791" spans="5:6" x14ac:dyDescent="0.25">
      <c r="E791" s="54">
        <f t="shared" ca="1" si="24"/>
        <v>0.3852326018146367</v>
      </c>
      <c r="F791" s="71">
        <f t="shared" ca="1" si="25"/>
        <v>2.4593267290540268</v>
      </c>
    </row>
    <row r="792" spans="5:6" x14ac:dyDescent="0.25">
      <c r="E792" s="54">
        <f t="shared" ca="1" si="24"/>
        <v>0.661863044825584</v>
      </c>
      <c r="F792" s="71">
        <f t="shared" ca="1" si="25"/>
        <v>21.148024060124929</v>
      </c>
    </row>
    <row r="793" spans="5:6" x14ac:dyDescent="0.25">
      <c r="E793" s="54">
        <f t="shared" ca="1" si="24"/>
        <v>0.4052758336849227</v>
      </c>
      <c r="F793" s="71">
        <f t="shared" ca="1" si="25"/>
        <v>3.8661629590298761</v>
      </c>
    </row>
    <row r="794" spans="5:6" x14ac:dyDescent="0.25">
      <c r="E794" s="54">
        <f t="shared" ca="1" si="24"/>
        <v>0.30724139943846607</v>
      </c>
      <c r="F794" s="71">
        <f t="shared" ca="1" si="25"/>
        <v>-3.8468739717617808</v>
      </c>
    </row>
    <row r="795" spans="5:6" x14ac:dyDescent="0.25">
      <c r="E795" s="54">
        <f t="shared" ca="1" si="24"/>
        <v>0.18163940442903748</v>
      </c>
      <c r="F795" s="71">
        <f t="shared" ca="1" si="25"/>
        <v>-21.159071469143985</v>
      </c>
    </row>
    <row r="796" spans="5:6" x14ac:dyDescent="0.25">
      <c r="E796" s="54">
        <f t="shared" ca="1" si="24"/>
        <v>4.3193343911437032E-2</v>
      </c>
      <c r="F796" s="71">
        <f t="shared" ca="1" si="25"/>
        <v>-136.48264535306319</v>
      </c>
    </row>
    <row r="797" spans="5:6" x14ac:dyDescent="0.25">
      <c r="E797" s="54">
        <f t="shared" ca="1" si="24"/>
        <v>0.47911438959706409</v>
      </c>
      <c r="F797" s="71">
        <f t="shared" ca="1" si="25"/>
        <v>8.6858319322569475</v>
      </c>
    </row>
    <row r="798" spans="5:6" x14ac:dyDescent="0.25">
      <c r="E798" s="54">
        <f t="shared" ca="1" si="24"/>
        <v>0.81562233583151234</v>
      </c>
      <c r="F798" s="71">
        <f t="shared" ca="1" si="25"/>
        <v>40.577202631454469</v>
      </c>
    </row>
    <row r="799" spans="5:6" x14ac:dyDescent="0.25">
      <c r="E799" s="54">
        <f t="shared" ca="1" si="24"/>
        <v>0.68902747217628779</v>
      </c>
      <c r="F799" s="71">
        <f t="shared" ca="1" si="25"/>
        <v>23.502843058110727</v>
      </c>
    </row>
    <row r="800" spans="5:6" x14ac:dyDescent="0.25">
      <c r="E800" s="54">
        <f t="shared" ca="1" si="24"/>
        <v>0.79783993649801732</v>
      </c>
      <c r="F800" s="71">
        <f t="shared" ca="1" si="25"/>
        <v>37.138433725320425</v>
      </c>
    </row>
    <row r="801" spans="5:6" x14ac:dyDescent="0.25">
      <c r="E801" s="54">
        <f t="shared" ca="1" si="24"/>
        <v>0.53143473965609345</v>
      </c>
      <c r="F801" s="71">
        <f t="shared" ca="1" si="25"/>
        <v>11.981548872922399</v>
      </c>
    </row>
    <row r="802" spans="5:6" x14ac:dyDescent="0.25">
      <c r="E802" s="54">
        <f t="shared" ca="1" si="24"/>
        <v>0.5771451874347352</v>
      </c>
      <c r="F802" s="71">
        <f t="shared" ca="1" si="25"/>
        <v>14.94436324679293</v>
      </c>
    </row>
    <row r="803" spans="5:6" x14ac:dyDescent="0.25">
      <c r="E803" s="54">
        <f t="shared" ca="1" si="24"/>
        <v>0.65233735599879594</v>
      </c>
      <c r="F803" s="71">
        <f t="shared" ca="1" si="25"/>
        <v>20.376194810109016</v>
      </c>
    </row>
    <row r="804" spans="5:6" x14ac:dyDescent="0.25">
      <c r="E804" s="54">
        <f t="shared" ca="1" si="24"/>
        <v>0.21362437058076877</v>
      </c>
      <c r="F804" s="71">
        <f t="shared" ca="1" si="25"/>
        <v>-15.186378907986843</v>
      </c>
    </row>
    <row r="805" spans="5:6" x14ac:dyDescent="0.25">
      <c r="E805" s="54">
        <f t="shared" ca="1" si="24"/>
        <v>0.35362411372256408</v>
      </c>
      <c r="F805" s="71">
        <f t="shared" ca="1" si="25"/>
        <v>9.4675844993796332E-2</v>
      </c>
    </row>
    <row r="806" spans="5:6" x14ac:dyDescent="0.25">
      <c r="E806" s="54">
        <f t="shared" ca="1" si="24"/>
        <v>0.66848366548013061</v>
      </c>
      <c r="F806" s="71">
        <f t="shared" ca="1" si="25"/>
        <v>21.6997309123959</v>
      </c>
    </row>
    <row r="807" spans="5:6" x14ac:dyDescent="0.25">
      <c r="E807" s="54">
        <f t="shared" ca="1" si="24"/>
        <v>0.21639845147539549</v>
      </c>
      <c r="F807" s="71">
        <f t="shared" ca="1" si="25"/>
        <v>-14.740539430697204</v>
      </c>
    </row>
    <row r="808" spans="5:6" x14ac:dyDescent="0.25">
      <c r="E808" s="54">
        <f t="shared" ca="1" si="24"/>
        <v>0.81255506811161493</v>
      </c>
      <c r="F808" s="71">
        <f t="shared" ca="1" si="25"/>
        <v>39.943328066315345</v>
      </c>
    </row>
    <row r="809" spans="5:6" x14ac:dyDescent="0.25">
      <c r="E809" s="54">
        <f t="shared" ca="1" si="24"/>
        <v>0.9090285110253199</v>
      </c>
      <c r="F809" s="71">
        <f t="shared" ca="1" si="25"/>
        <v>78.064383421715235</v>
      </c>
    </row>
    <row r="810" spans="5:6" x14ac:dyDescent="0.25">
      <c r="E810" s="54">
        <f t="shared" ca="1" si="24"/>
        <v>0.69131771036578238</v>
      </c>
      <c r="F810" s="71">
        <f t="shared" ca="1" si="25"/>
        <v>23.713361237222685</v>
      </c>
    </row>
    <row r="811" spans="5:6" x14ac:dyDescent="0.25">
      <c r="E811" s="54">
        <f t="shared" ca="1" si="24"/>
        <v>0.83279556895657403</v>
      </c>
      <c r="F811" s="71">
        <f t="shared" ca="1" si="25"/>
        <v>44.506255429419468</v>
      </c>
    </row>
    <row r="812" spans="5:6" x14ac:dyDescent="0.25">
      <c r="E812" s="54">
        <f t="shared" ca="1" si="24"/>
        <v>0.41607127903936536</v>
      </c>
      <c r="F812" s="71">
        <f t="shared" ca="1" si="25"/>
        <v>4.6009008238202185</v>
      </c>
    </row>
    <row r="813" spans="5:6" x14ac:dyDescent="0.25">
      <c r="E813" s="54">
        <f t="shared" ca="1" si="24"/>
        <v>0.55358434241553023</v>
      </c>
      <c r="F813" s="71">
        <f t="shared" ca="1" si="25"/>
        <v>13.398971506562962</v>
      </c>
    </row>
    <row r="814" spans="5:6" x14ac:dyDescent="0.25">
      <c r="E814" s="54">
        <f t="shared" ca="1" si="24"/>
        <v>0.86561892108948113</v>
      </c>
      <c r="F814" s="71">
        <f t="shared" ca="1" si="25"/>
        <v>54.525722177410707</v>
      </c>
    </row>
    <row r="815" spans="5:6" x14ac:dyDescent="0.25">
      <c r="E815" s="54">
        <f t="shared" ca="1" si="24"/>
        <v>0.2105893872982606</v>
      </c>
      <c r="F815" s="71">
        <f t="shared" ca="1" si="25"/>
        <v>-15.685498696250328</v>
      </c>
    </row>
    <row r="816" spans="5:6" x14ac:dyDescent="0.25">
      <c r="E816" s="54">
        <f t="shared" ca="1" si="24"/>
        <v>0.94024863054073338</v>
      </c>
      <c r="F816" s="71">
        <f t="shared" ca="1" si="25"/>
        <v>115.29042084169434</v>
      </c>
    </row>
    <row r="817" spans="5:6" x14ac:dyDescent="0.25">
      <c r="E817" s="54">
        <f t="shared" ca="1" si="24"/>
        <v>0.95200600725549323</v>
      </c>
      <c r="F817" s="71">
        <f t="shared" ca="1" si="25"/>
        <v>141.63900942060835</v>
      </c>
    </row>
    <row r="818" spans="5:6" x14ac:dyDescent="0.25">
      <c r="E818" s="54">
        <f t="shared" ca="1" si="24"/>
        <v>0.6193321434239536</v>
      </c>
      <c r="F818" s="71">
        <f t="shared" ca="1" si="25"/>
        <v>17.870059703238645</v>
      </c>
    </row>
    <row r="819" spans="5:6" x14ac:dyDescent="0.25">
      <c r="E819" s="54">
        <f t="shared" ca="1" si="24"/>
        <v>0.37919920410515506</v>
      </c>
      <c r="F819" s="71">
        <f t="shared" ca="1" si="25"/>
        <v>2.0231787739977323</v>
      </c>
    </row>
    <row r="820" spans="5:6" x14ac:dyDescent="0.25">
      <c r="E820" s="54">
        <f t="shared" ca="1" si="24"/>
        <v>7.6659726250285498E-2</v>
      </c>
      <c r="F820" s="71">
        <f t="shared" ca="1" si="25"/>
        <v>-71.433079139622151</v>
      </c>
    </row>
    <row r="821" spans="5:6" x14ac:dyDescent="0.25">
      <c r="E821" s="54">
        <f t="shared" ca="1" si="24"/>
        <v>0.85066588079219851</v>
      </c>
      <c r="F821" s="71">
        <f t="shared" ca="1" si="25"/>
        <v>49.45604108791543</v>
      </c>
    </row>
    <row r="822" spans="5:6" x14ac:dyDescent="0.25">
      <c r="E822" s="54">
        <f t="shared" ca="1" si="24"/>
        <v>0.71819269099813021</v>
      </c>
      <c r="F822" s="71">
        <f t="shared" ca="1" si="25"/>
        <v>26.355058816098282</v>
      </c>
    </row>
    <row r="823" spans="5:6" x14ac:dyDescent="0.25">
      <c r="E823" s="54">
        <f t="shared" ca="1" si="24"/>
        <v>0.24820146151432121</v>
      </c>
      <c r="F823" s="71">
        <f t="shared" ca="1" si="25"/>
        <v>-10.227297725352237</v>
      </c>
    </row>
    <row r="824" spans="5:6" x14ac:dyDescent="0.25">
      <c r="E824" s="54">
        <f t="shared" ca="1" si="24"/>
        <v>0.44048160270043946</v>
      </c>
      <c r="F824" s="71">
        <f t="shared" ca="1" si="25"/>
        <v>6.2161480653572543</v>
      </c>
    </row>
    <row r="825" spans="5:6" x14ac:dyDescent="0.25">
      <c r="E825" s="54">
        <f t="shared" ca="1" si="24"/>
        <v>0.94371015667695757</v>
      </c>
      <c r="F825" s="71">
        <f t="shared" ca="1" si="25"/>
        <v>121.91534216377158</v>
      </c>
    </row>
    <row r="826" spans="5:6" x14ac:dyDescent="0.25">
      <c r="E826" s="54">
        <f t="shared" ca="1" si="24"/>
        <v>0.63440153829322998</v>
      </c>
      <c r="F826" s="71">
        <f t="shared" ca="1" si="25"/>
        <v>18.985116213016639</v>
      </c>
    </row>
    <row r="827" spans="5:6" x14ac:dyDescent="0.25">
      <c r="E827" s="54">
        <f t="shared" ca="1" si="24"/>
        <v>0.47512104522984333</v>
      </c>
      <c r="F827" s="71">
        <f t="shared" ca="1" si="25"/>
        <v>8.4336182390790349</v>
      </c>
    </row>
    <row r="828" spans="5:6" x14ac:dyDescent="0.25">
      <c r="E828" s="54">
        <f t="shared" ca="1" si="24"/>
        <v>6.8506866577614289E-2</v>
      </c>
      <c r="F828" s="71">
        <f t="shared" ca="1" si="25"/>
        <v>-81.488623004212002</v>
      </c>
    </row>
    <row r="829" spans="5:6" x14ac:dyDescent="0.25">
      <c r="E829" s="54">
        <f t="shared" ca="1" si="24"/>
        <v>0.59853171785597303</v>
      </c>
      <c r="F829" s="71">
        <f t="shared" ca="1" si="25"/>
        <v>16.39655134549221</v>
      </c>
    </row>
    <row r="830" spans="5:6" x14ac:dyDescent="0.25">
      <c r="E830" s="54">
        <f t="shared" ca="1" si="24"/>
        <v>0.36282336348958644</v>
      </c>
      <c r="F830" s="71">
        <f t="shared" ca="1" si="25"/>
        <v>0.80449773463452701</v>
      </c>
    </row>
    <row r="831" spans="5:6" x14ac:dyDescent="0.25">
      <c r="E831" s="54">
        <f t="shared" ca="1" si="24"/>
        <v>0.17563716454673972</v>
      </c>
      <c r="F831" s="71">
        <f t="shared" ca="1" si="25"/>
        <v>-22.490868020539544</v>
      </c>
    </row>
    <row r="832" spans="5:6" x14ac:dyDescent="0.25">
      <c r="E832" s="54">
        <f t="shared" ca="1" si="24"/>
        <v>0.16744651770358387</v>
      </c>
      <c r="F832" s="71">
        <f t="shared" ca="1" si="25"/>
        <v>-24.445846018350139</v>
      </c>
    </row>
    <row r="833" spans="5:6" x14ac:dyDescent="0.25">
      <c r="E833" s="54">
        <f t="shared" ca="1" si="24"/>
        <v>0.38752399210330524</v>
      </c>
      <c r="F833" s="71">
        <f t="shared" ca="1" si="25"/>
        <v>2.623323047314611</v>
      </c>
    </row>
    <row r="834" spans="5:6" x14ac:dyDescent="0.25">
      <c r="E834" s="54">
        <f t="shared" ca="1" si="24"/>
        <v>0.30165439826669449</v>
      </c>
      <c r="F834" s="71">
        <f t="shared" ca="1" si="25"/>
        <v>-4.3726268140819951</v>
      </c>
    </row>
    <row r="835" spans="5:6" x14ac:dyDescent="0.25">
      <c r="E835" s="54">
        <f t="shared" ca="1" si="24"/>
        <v>0.11464690399866651</v>
      </c>
      <c r="F835" s="71">
        <f t="shared" ca="1" si="25"/>
        <v>-43.106551374209005</v>
      </c>
    </row>
    <row r="836" spans="5:6" x14ac:dyDescent="0.25">
      <c r="E836" s="54">
        <f t="shared" ref="E836:E899" ca="1" si="26">RAND()</f>
        <v>0.42123258990879198</v>
      </c>
      <c r="F836" s="71">
        <f t="shared" ref="F836:F899" ca="1" si="27">$C$3+$C$4*TAN(PI()*(E836-0.5))</f>
        <v>4.9473426491234136</v>
      </c>
    </row>
    <row r="837" spans="5:6" x14ac:dyDescent="0.25">
      <c r="E837" s="54">
        <f t="shared" ca="1" si="26"/>
        <v>0.19196090876931415</v>
      </c>
      <c r="F837" s="71">
        <f t="shared" ca="1" si="27"/>
        <v>-19.042630613938066</v>
      </c>
    </row>
    <row r="838" spans="5:6" x14ac:dyDescent="0.25">
      <c r="E838" s="54">
        <f t="shared" ca="1" si="26"/>
        <v>0.68023939020514279</v>
      </c>
      <c r="F838" s="71">
        <f t="shared" ca="1" si="27"/>
        <v>22.713495130145915</v>
      </c>
    </row>
    <row r="839" spans="5:6" x14ac:dyDescent="0.25">
      <c r="E839" s="54">
        <f t="shared" ca="1" si="26"/>
        <v>0.15276554717869006</v>
      </c>
      <c r="F839" s="71">
        <f t="shared" ca="1" si="27"/>
        <v>-28.423247067861915</v>
      </c>
    </row>
    <row r="840" spans="5:6" x14ac:dyDescent="0.25">
      <c r="E840" s="54">
        <f t="shared" ca="1" si="26"/>
        <v>0.97108097684685379</v>
      </c>
      <c r="F840" s="71">
        <f t="shared" ca="1" si="27"/>
        <v>229.53274184116967</v>
      </c>
    </row>
    <row r="841" spans="5:6" x14ac:dyDescent="0.25">
      <c r="E841" s="54">
        <f t="shared" ca="1" si="26"/>
        <v>0.85937659717120263</v>
      </c>
      <c r="F841" s="71">
        <f t="shared" ca="1" si="27"/>
        <v>52.28699612497487</v>
      </c>
    </row>
    <row r="842" spans="5:6" x14ac:dyDescent="0.25">
      <c r="E842" s="54">
        <f t="shared" ca="1" si="26"/>
        <v>0.72853286869914258</v>
      </c>
      <c r="F842" s="71">
        <f t="shared" ca="1" si="27"/>
        <v>27.469202119878769</v>
      </c>
    </row>
    <row r="843" spans="5:6" x14ac:dyDescent="0.25">
      <c r="E843" s="54">
        <f t="shared" ca="1" si="26"/>
        <v>1.7978718412205774E-2</v>
      </c>
      <c r="F843" s="71">
        <f t="shared" ca="1" si="27"/>
        <v>-343.71967756294862</v>
      </c>
    </row>
    <row r="844" spans="5:6" x14ac:dyDescent="0.25">
      <c r="E844" s="54">
        <f t="shared" ca="1" si="26"/>
        <v>0.60369720039164565</v>
      </c>
      <c r="F844" s="71">
        <f t="shared" ca="1" si="27"/>
        <v>16.756205213043543</v>
      </c>
    </row>
    <row r="845" spans="5:6" x14ac:dyDescent="0.25">
      <c r="E845" s="54">
        <f t="shared" ca="1" si="26"/>
        <v>4.5687134196754631E-3</v>
      </c>
      <c r="F845" s="71">
        <f t="shared" ca="1" si="27"/>
        <v>-1383.337678871872</v>
      </c>
    </row>
    <row r="846" spans="5:6" x14ac:dyDescent="0.25">
      <c r="E846" s="54">
        <f t="shared" ca="1" si="26"/>
        <v>4.1626138104753907E-2</v>
      </c>
      <c r="F846" s="71">
        <f t="shared" ca="1" si="27"/>
        <v>-142.06469408850558</v>
      </c>
    </row>
    <row r="847" spans="5:6" x14ac:dyDescent="0.25">
      <c r="E847" s="54">
        <f t="shared" ca="1" si="26"/>
        <v>0.99135386099076617</v>
      </c>
      <c r="F847" s="71">
        <f t="shared" ca="1" si="27"/>
        <v>746.12417747713619</v>
      </c>
    </row>
    <row r="848" spans="5:6" x14ac:dyDescent="0.25">
      <c r="E848" s="54">
        <f t="shared" ca="1" si="26"/>
        <v>0.85335389302520048</v>
      </c>
      <c r="F848" s="71">
        <f t="shared" ca="1" si="27"/>
        <v>50.296273738060727</v>
      </c>
    </row>
    <row r="849" spans="5:6" x14ac:dyDescent="0.25">
      <c r="E849" s="54">
        <f t="shared" ca="1" si="26"/>
        <v>2.5508955715444204E-3</v>
      </c>
      <c r="F849" s="71">
        <f t="shared" ca="1" si="27"/>
        <v>-2485.6182096940993</v>
      </c>
    </row>
    <row r="850" spans="5:6" x14ac:dyDescent="0.25">
      <c r="E850" s="54">
        <f t="shared" ca="1" si="26"/>
        <v>0.31317080012003595</v>
      </c>
      <c r="F850" s="71">
        <f t="shared" ca="1" si="27"/>
        <v>-3.3026934407855499</v>
      </c>
    </row>
    <row r="851" spans="5:6" x14ac:dyDescent="0.25">
      <c r="E851" s="54">
        <f t="shared" ca="1" si="26"/>
        <v>0.3338651606561186</v>
      </c>
      <c r="F851" s="71">
        <f t="shared" ca="1" si="27"/>
        <v>-1.5024940176806805</v>
      </c>
    </row>
    <row r="852" spans="5:6" x14ac:dyDescent="0.25">
      <c r="E852" s="54">
        <f t="shared" ca="1" si="26"/>
        <v>0.32570606398388191</v>
      </c>
      <c r="F852" s="71">
        <f t="shared" ca="1" si="27"/>
        <v>-2.1950756670208946</v>
      </c>
    </row>
    <row r="853" spans="5:6" x14ac:dyDescent="0.25">
      <c r="E853" s="54">
        <f t="shared" ca="1" si="26"/>
        <v>0.58290059606070976</v>
      </c>
      <c r="F853" s="71">
        <f t="shared" ca="1" si="27"/>
        <v>15.329852626119102</v>
      </c>
    </row>
    <row r="854" spans="5:6" x14ac:dyDescent="0.25">
      <c r="E854" s="54">
        <f t="shared" ca="1" si="26"/>
        <v>0.39875865200303084</v>
      </c>
      <c r="F854" s="71">
        <f t="shared" ca="1" si="27"/>
        <v>3.415265761319044</v>
      </c>
    </row>
    <row r="855" spans="5:6" x14ac:dyDescent="0.25">
      <c r="E855" s="54">
        <f t="shared" ca="1" si="26"/>
        <v>0.36801583795186621</v>
      </c>
      <c r="F855" s="71">
        <f t="shared" ca="1" si="27"/>
        <v>1.1968105301020167</v>
      </c>
    </row>
    <row r="856" spans="5:6" x14ac:dyDescent="0.25">
      <c r="E856" s="54">
        <f t="shared" ca="1" si="26"/>
        <v>0.88571195537936653</v>
      </c>
      <c r="F856" s="71">
        <f t="shared" ca="1" si="27"/>
        <v>63.288623526094199</v>
      </c>
    </row>
    <row r="857" spans="5:6" x14ac:dyDescent="0.25">
      <c r="E857" s="54">
        <f t="shared" ca="1" si="26"/>
        <v>0.68506792936943917</v>
      </c>
      <c r="F857" s="71">
        <f t="shared" ca="1" si="27"/>
        <v>23.143655077617623</v>
      </c>
    </row>
    <row r="858" spans="5:6" x14ac:dyDescent="0.25">
      <c r="E858" s="54">
        <f t="shared" ca="1" si="26"/>
        <v>0.23328401870075621</v>
      </c>
      <c r="F858" s="71">
        <f t="shared" ca="1" si="27"/>
        <v>-12.219171930340021</v>
      </c>
    </row>
    <row r="859" spans="5:6" x14ac:dyDescent="0.25">
      <c r="E859" s="54">
        <f t="shared" ca="1" si="26"/>
        <v>0.31464767735683574</v>
      </c>
      <c r="F859" s="71">
        <f t="shared" ca="1" si="27"/>
        <v>-3.1692564816804456</v>
      </c>
    </row>
    <row r="860" spans="5:6" x14ac:dyDescent="0.25">
      <c r="E860" s="54">
        <f t="shared" ca="1" si="26"/>
        <v>0.60907637545881177</v>
      </c>
      <c r="F860" s="71">
        <f t="shared" ca="1" si="27"/>
        <v>17.134956240215704</v>
      </c>
    </row>
    <row r="861" spans="5:6" x14ac:dyDescent="0.25">
      <c r="E861" s="54">
        <f t="shared" ca="1" si="26"/>
        <v>6.5327715946641107E-2</v>
      </c>
      <c r="F861" s="71">
        <f t="shared" ca="1" si="27"/>
        <v>-86.078102719523969</v>
      </c>
    </row>
    <row r="862" spans="5:6" x14ac:dyDescent="0.25">
      <c r="E862" s="54">
        <f t="shared" ca="1" si="26"/>
        <v>0.38237426915551931</v>
      </c>
      <c r="F862" s="71">
        <f t="shared" ca="1" si="27"/>
        <v>2.2534998778881903</v>
      </c>
    </row>
    <row r="863" spans="5:6" x14ac:dyDescent="0.25">
      <c r="E863" s="54">
        <f t="shared" ca="1" si="26"/>
        <v>0.50912056714604126</v>
      </c>
      <c r="F863" s="71">
        <f t="shared" ca="1" si="27"/>
        <v>10.573219014475731</v>
      </c>
    </row>
    <row r="864" spans="5:6" x14ac:dyDescent="0.25">
      <c r="E864" s="54">
        <f t="shared" ca="1" si="26"/>
        <v>0.81342879373878174</v>
      </c>
      <c r="F864" s="71">
        <f t="shared" ca="1" si="27"/>
        <v>40.122014453862029</v>
      </c>
    </row>
    <row r="865" spans="5:6" x14ac:dyDescent="0.25">
      <c r="E865" s="54">
        <f t="shared" ca="1" si="26"/>
        <v>0.32962271770933715</v>
      </c>
      <c r="F865" s="71">
        <f t="shared" ca="1" si="27"/>
        <v>-1.8599858247173184</v>
      </c>
    </row>
    <row r="866" spans="5:6" x14ac:dyDescent="0.25">
      <c r="E866" s="54">
        <f t="shared" ca="1" si="26"/>
        <v>0.31131046890432723</v>
      </c>
      <c r="F866" s="71">
        <f t="shared" ca="1" si="27"/>
        <v>-3.4719531510089574</v>
      </c>
    </row>
    <row r="867" spans="5:6" x14ac:dyDescent="0.25">
      <c r="E867" s="54">
        <f t="shared" ca="1" si="26"/>
        <v>0.78763343578992751</v>
      </c>
      <c r="F867" s="71">
        <f t="shared" ca="1" si="27"/>
        <v>35.391765241875348</v>
      </c>
    </row>
    <row r="868" spans="5:6" x14ac:dyDescent="0.25">
      <c r="E868" s="54">
        <f t="shared" ca="1" si="26"/>
        <v>0.20906013093844134</v>
      </c>
      <c r="F868" s="71">
        <f t="shared" ca="1" si="27"/>
        <v>-15.941647754076946</v>
      </c>
    </row>
    <row r="869" spans="5:6" x14ac:dyDescent="0.25">
      <c r="E869" s="54">
        <f t="shared" ca="1" si="26"/>
        <v>0.14733794026111546</v>
      </c>
      <c r="F869" s="71">
        <f t="shared" ca="1" si="27"/>
        <v>-30.077301168402819</v>
      </c>
    </row>
    <row r="870" spans="5:6" x14ac:dyDescent="0.25">
      <c r="E870" s="54">
        <f t="shared" ca="1" si="26"/>
        <v>1.6238440837410772E-2</v>
      </c>
      <c r="F870" s="71">
        <f t="shared" ca="1" si="27"/>
        <v>-381.70473213271492</v>
      </c>
    </row>
    <row r="871" spans="5:6" x14ac:dyDescent="0.25">
      <c r="E871" s="54">
        <f t="shared" ca="1" si="26"/>
        <v>0.19312313614993237</v>
      </c>
      <c r="F871" s="71">
        <f t="shared" ca="1" si="27"/>
        <v>-18.816815419430412</v>
      </c>
    </row>
    <row r="872" spans="5:6" x14ac:dyDescent="0.25">
      <c r="E872" s="54">
        <f t="shared" ca="1" si="26"/>
        <v>0.12086039129967296</v>
      </c>
      <c r="F872" s="71">
        <f t="shared" ca="1" si="27"/>
        <v>-40.118017333585207</v>
      </c>
    </row>
    <row r="873" spans="5:6" x14ac:dyDescent="0.25">
      <c r="E873" s="54">
        <f t="shared" ca="1" si="26"/>
        <v>0.96708129751542371</v>
      </c>
      <c r="F873" s="71">
        <f t="shared" ca="1" si="27"/>
        <v>202.70157456728305</v>
      </c>
    </row>
    <row r="874" spans="5:6" x14ac:dyDescent="0.25">
      <c r="E874" s="54">
        <f t="shared" ca="1" si="26"/>
        <v>5.976244703852851E-2</v>
      </c>
      <c r="F874" s="71">
        <f t="shared" ca="1" si="27"/>
        <v>-95.270438023169362</v>
      </c>
    </row>
    <row r="875" spans="5:6" x14ac:dyDescent="0.25">
      <c r="E875" s="54">
        <f t="shared" ca="1" si="26"/>
        <v>0.39265905077345664</v>
      </c>
      <c r="F875" s="71">
        <f t="shared" ca="1" si="27"/>
        <v>2.987723827634837</v>
      </c>
    </row>
    <row r="876" spans="5:6" x14ac:dyDescent="0.25">
      <c r="E876" s="54">
        <f t="shared" ca="1" si="26"/>
        <v>0.55308166531337999</v>
      </c>
      <c r="F876" s="71">
        <f t="shared" ca="1" si="27"/>
        <v>13.366483835578094</v>
      </c>
    </row>
    <row r="877" spans="5:6" x14ac:dyDescent="0.25">
      <c r="E877" s="54">
        <f t="shared" ca="1" si="26"/>
        <v>0.97467705220362499</v>
      </c>
      <c r="F877" s="71">
        <f t="shared" ca="1" si="27"/>
        <v>260.86975500775378</v>
      </c>
    </row>
    <row r="878" spans="5:6" x14ac:dyDescent="0.25">
      <c r="E878" s="54">
        <f t="shared" ca="1" si="26"/>
        <v>0.15958404120671954</v>
      </c>
      <c r="F878" s="71">
        <f t="shared" ca="1" si="27"/>
        <v>-26.492744141408458</v>
      </c>
    </row>
    <row r="879" spans="5:6" x14ac:dyDescent="0.25">
      <c r="E879" s="54">
        <f t="shared" ca="1" si="26"/>
        <v>0.33618538365810602</v>
      </c>
      <c r="F879" s="71">
        <f t="shared" ca="1" si="27"/>
        <v>-1.3092958956445635</v>
      </c>
    </row>
    <row r="880" spans="5:6" x14ac:dyDescent="0.25">
      <c r="E880" s="54">
        <f t="shared" ca="1" si="26"/>
        <v>0.56243803583992658</v>
      </c>
      <c r="F880" s="71">
        <f t="shared" ca="1" si="27"/>
        <v>13.974200137531046</v>
      </c>
    </row>
    <row r="881" spans="5:6" x14ac:dyDescent="0.25">
      <c r="E881" s="54">
        <f t="shared" ca="1" si="26"/>
        <v>0.73977185778538623</v>
      </c>
      <c r="F881" s="71">
        <f t="shared" ca="1" si="27"/>
        <v>28.754292858406401</v>
      </c>
    </row>
    <row r="882" spans="5:6" x14ac:dyDescent="0.25">
      <c r="E882" s="54">
        <f t="shared" ca="1" si="26"/>
        <v>0.74955623739583921</v>
      </c>
      <c r="F882" s="71">
        <f t="shared" ca="1" si="27"/>
        <v>29.944312745225869</v>
      </c>
    </row>
    <row r="883" spans="5:6" x14ac:dyDescent="0.25">
      <c r="E883" s="54">
        <f t="shared" ca="1" si="26"/>
        <v>1.2280398630685641E-2</v>
      </c>
      <c r="F883" s="71">
        <f t="shared" ca="1" si="27"/>
        <v>-508.14595618763883</v>
      </c>
    </row>
    <row r="884" spans="5:6" x14ac:dyDescent="0.25">
      <c r="E884" s="54">
        <f t="shared" ca="1" si="26"/>
        <v>0.73574825635617624</v>
      </c>
      <c r="F884" s="71">
        <f t="shared" ca="1" si="27"/>
        <v>28.28472505566366</v>
      </c>
    </row>
    <row r="885" spans="5:6" x14ac:dyDescent="0.25">
      <c r="E885" s="54">
        <f t="shared" ca="1" si="26"/>
        <v>0.23974770742278528</v>
      </c>
      <c r="F885" s="71">
        <f t="shared" ca="1" si="27"/>
        <v>-11.331693494319261</v>
      </c>
    </row>
    <row r="886" spans="5:6" x14ac:dyDescent="0.25">
      <c r="E886" s="54">
        <f t="shared" ca="1" si="26"/>
        <v>0.79801775768244787</v>
      </c>
      <c r="F886" s="71">
        <f t="shared" ca="1" si="27"/>
        <v>37.170202475255351</v>
      </c>
    </row>
    <row r="887" spans="5:6" x14ac:dyDescent="0.25">
      <c r="E887" s="54">
        <f t="shared" ca="1" si="26"/>
        <v>0.99663471353844801</v>
      </c>
      <c r="F887" s="71">
        <f t="shared" ca="1" si="27"/>
        <v>1901.654871342894</v>
      </c>
    </row>
    <row r="888" spans="5:6" x14ac:dyDescent="0.25">
      <c r="E888" s="54">
        <f t="shared" ca="1" si="26"/>
        <v>0.84745653240406582</v>
      </c>
      <c r="F888" s="71">
        <f t="shared" ca="1" si="27"/>
        <v>48.488789716774477</v>
      </c>
    </row>
    <row r="889" spans="5:6" x14ac:dyDescent="0.25">
      <c r="E889" s="54">
        <f t="shared" ca="1" si="26"/>
        <v>0.16054435396046374</v>
      </c>
      <c r="F889" s="71">
        <f t="shared" ca="1" si="27"/>
        <v>-26.232951098857711</v>
      </c>
    </row>
    <row r="890" spans="5:6" x14ac:dyDescent="0.25">
      <c r="E890" s="54">
        <f t="shared" ca="1" si="26"/>
        <v>0.61112752780610835</v>
      </c>
      <c r="F890" s="71">
        <f t="shared" ca="1" si="27"/>
        <v>17.280572844750658</v>
      </c>
    </row>
    <row r="891" spans="5:6" x14ac:dyDescent="0.25">
      <c r="E891" s="54">
        <f t="shared" ca="1" si="26"/>
        <v>0.72525782421820073</v>
      </c>
      <c r="F891" s="71">
        <f t="shared" ca="1" si="27"/>
        <v>27.109649524265279</v>
      </c>
    </row>
    <row r="892" spans="5:6" x14ac:dyDescent="0.25">
      <c r="E892" s="54">
        <f t="shared" ca="1" si="26"/>
        <v>0.47918604998899861</v>
      </c>
      <c r="F892" s="71">
        <f t="shared" ca="1" si="27"/>
        <v>8.6903538608651481</v>
      </c>
    </row>
    <row r="893" spans="5:6" x14ac:dyDescent="0.25">
      <c r="E893" s="54">
        <f t="shared" ca="1" si="26"/>
        <v>0.7711705913959489</v>
      </c>
      <c r="F893" s="71">
        <f t="shared" ca="1" si="27"/>
        <v>32.854431529397822</v>
      </c>
    </row>
    <row r="894" spans="5:6" x14ac:dyDescent="0.25">
      <c r="E894" s="54">
        <f t="shared" ca="1" si="26"/>
        <v>0.98778162182973828</v>
      </c>
      <c r="F894" s="71">
        <f t="shared" ca="1" si="27"/>
        <v>530.77866892395593</v>
      </c>
    </row>
    <row r="895" spans="5:6" x14ac:dyDescent="0.25">
      <c r="E895" s="54">
        <f t="shared" ca="1" si="26"/>
        <v>0.20299151374389302</v>
      </c>
      <c r="F895" s="71">
        <f t="shared" ca="1" si="27"/>
        <v>-16.990527003798693</v>
      </c>
    </row>
    <row r="896" spans="5:6" x14ac:dyDescent="0.25">
      <c r="E896" s="54">
        <f t="shared" ca="1" si="26"/>
        <v>0.67164681688890748</v>
      </c>
      <c r="F896" s="71">
        <f t="shared" ca="1" si="27"/>
        <v>21.968059205969674</v>
      </c>
    </row>
    <row r="897" spans="5:6" x14ac:dyDescent="0.25">
      <c r="E897" s="54">
        <f t="shared" ca="1" si="26"/>
        <v>0.72338209999179226</v>
      </c>
      <c r="F897" s="71">
        <f t="shared" ca="1" si="27"/>
        <v>26.906563352442859</v>
      </c>
    </row>
    <row r="898" spans="5:6" x14ac:dyDescent="0.25">
      <c r="E898" s="54">
        <f t="shared" ca="1" si="26"/>
        <v>0.88152544371548136</v>
      </c>
      <c r="F898" s="71">
        <f t="shared" ca="1" si="27"/>
        <v>61.230177102406344</v>
      </c>
    </row>
    <row r="899" spans="5:6" x14ac:dyDescent="0.25">
      <c r="E899" s="54">
        <f t="shared" ca="1" si="26"/>
        <v>0.86907170851727544</v>
      </c>
      <c r="F899" s="71">
        <f t="shared" ca="1" si="27"/>
        <v>55.849953601878248</v>
      </c>
    </row>
    <row r="900" spans="5:6" x14ac:dyDescent="0.25">
      <c r="E900" s="54">
        <f t="shared" ref="E900:E963" ca="1" si="28">RAND()</f>
        <v>0.68939461939053859</v>
      </c>
      <c r="F900" s="71">
        <f t="shared" ref="F900:F963" ca="1" si="29">$C$3+$C$4*TAN(PI()*(E900-0.5))</f>
        <v>23.536452816592792</v>
      </c>
    </row>
    <row r="901" spans="5:6" x14ac:dyDescent="0.25">
      <c r="E901" s="54">
        <f t="shared" ca="1" si="28"/>
        <v>0.42788959337023169</v>
      </c>
      <c r="F901" s="71">
        <f t="shared" ca="1" si="29"/>
        <v>5.3900356228960353</v>
      </c>
    </row>
    <row r="902" spans="5:6" x14ac:dyDescent="0.25">
      <c r="E902" s="54">
        <f t="shared" ca="1" si="28"/>
        <v>0.27825312193368168</v>
      </c>
      <c r="F902" s="71">
        <f t="shared" ca="1" si="29"/>
        <v>-6.731160698094623</v>
      </c>
    </row>
    <row r="903" spans="5:6" x14ac:dyDescent="0.25">
      <c r="E903" s="54">
        <f t="shared" ca="1" si="28"/>
        <v>0.94484798037530171</v>
      </c>
      <c r="F903" s="71">
        <f t="shared" ca="1" si="29"/>
        <v>124.27258215069692</v>
      </c>
    </row>
    <row r="904" spans="5:6" x14ac:dyDescent="0.25">
      <c r="E904" s="54">
        <f t="shared" ca="1" si="28"/>
        <v>0.44196098504296211</v>
      </c>
      <c r="F904" s="71">
        <f t="shared" ca="1" si="29"/>
        <v>6.3123436285589207</v>
      </c>
    </row>
    <row r="905" spans="5:6" x14ac:dyDescent="0.25">
      <c r="E905" s="54">
        <f t="shared" ca="1" si="28"/>
        <v>9.4372322615103088E-2</v>
      </c>
      <c r="F905" s="71">
        <f t="shared" ca="1" si="29"/>
        <v>-55.470103898687171</v>
      </c>
    </row>
    <row r="906" spans="5:6" x14ac:dyDescent="0.25">
      <c r="E906" s="54">
        <f t="shared" ca="1" si="28"/>
        <v>0.20967303878401278</v>
      </c>
      <c r="F906" s="71">
        <f t="shared" ca="1" si="29"/>
        <v>-15.838604518459842</v>
      </c>
    </row>
    <row r="907" spans="5:6" x14ac:dyDescent="0.25">
      <c r="E907" s="54">
        <f t="shared" ca="1" si="28"/>
        <v>0.74354333395667938</v>
      </c>
      <c r="F907" s="71">
        <f t="shared" ca="1" si="29"/>
        <v>29.204655274414019</v>
      </c>
    </row>
    <row r="908" spans="5:6" x14ac:dyDescent="0.25">
      <c r="E908" s="54">
        <f t="shared" ca="1" si="28"/>
        <v>0.10044898166696292</v>
      </c>
      <c r="F908" s="71">
        <f t="shared" ca="1" si="29"/>
        <v>-51.25952485105735</v>
      </c>
    </row>
    <row r="909" spans="5:6" x14ac:dyDescent="0.25">
      <c r="E909" s="54">
        <f t="shared" ca="1" si="28"/>
        <v>1.3926008225712883E-2</v>
      </c>
      <c r="F909" s="71">
        <f t="shared" ca="1" si="29"/>
        <v>-446.85277246366491</v>
      </c>
    </row>
    <row r="910" spans="5:6" x14ac:dyDescent="0.25">
      <c r="E910" s="54">
        <f t="shared" ca="1" si="28"/>
        <v>0.62532999069190109</v>
      </c>
      <c r="F910" s="71">
        <f t="shared" ca="1" si="29"/>
        <v>18.308572997754396</v>
      </c>
    </row>
    <row r="911" spans="5:6" x14ac:dyDescent="0.25">
      <c r="E911" s="54">
        <f t="shared" ca="1" si="28"/>
        <v>0.42152294883778074</v>
      </c>
      <c r="F911" s="71">
        <f t="shared" ca="1" si="29"/>
        <v>4.9667463525589683</v>
      </c>
    </row>
    <row r="912" spans="5:6" x14ac:dyDescent="0.25">
      <c r="E912" s="54">
        <f t="shared" ca="1" si="28"/>
        <v>0.95519248720898176</v>
      </c>
      <c r="F912" s="71">
        <f t="shared" ca="1" si="29"/>
        <v>151.13911327530136</v>
      </c>
    </row>
    <row r="913" spans="5:6" x14ac:dyDescent="0.25">
      <c r="E913" s="54">
        <f t="shared" ca="1" si="28"/>
        <v>0.41405550641674116</v>
      </c>
      <c r="F913" s="71">
        <f t="shared" ca="1" si="29"/>
        <v>4.4647815222062253</v>
      </c>
    </row>
    <row r="914" spans="5:6" x14ac:dyDescent="0.25">
      <c r="E914" s="54">
        <f t="shared" ca="1" si="28"/>
        <v>0.16095901706139437</v>
      </c>
      <c r="F914" s="71">
        <f t="shared" ca="1" si="29"/>
        <v>-26.121648525607156</v>
      </c>
    </row>
    <row r="915" spans="5:6" x14ac:dyDescent="0.25">
      <c r="E915" s="54">
        <f t="shared" ca="1" si="28"/>
        <v>0.3613171640179017</v>
      </c>
      <c r="F915" s="71">
        <f t="shared" ca="1" si="29"/>
        <v>0.68960393273856013</v>
      </c>
    </row>
    <row r="916" spans="5:6" x14ac:dyDescent="0.25">
      <c r="E916" s="54">
        <f t="shared" ca="1" si="28"/>
        <v>0.22688750816684022</v>
      </c>
      <c r="F916" s="71">
        <f t="shared" ca="1" si="29"/>
        <v>-13.13774973723293</v>
      </c>
    </row>
    <row r="917" spans="5:6" x14ac:dyDescent="0.25">
      <c r="E917" s="54">
        <f t="shared" ca="1" si="28"/>
        <v>0.22060478141263262</v>
      </c>
      <c r="F917" s="71">
        <f t="shared" ca="1" si="29"/>
        <v>-14.082537537580869</v>
      </c>
    </row>
    <row r="918" spans="5:6" x14ac:dyDescent="0.25">
      <c r="E918" s="54">
        <f t="shared" ca="1" si="28"/>
        <v>0.94321454781284686</v>
      </c>
      <c r="F918" s="71">
        <f t="shared" ca="1" si="29"/>
        <v>120.91781699671603</v>
      </c>
    </row>
    <row r="919" spans="5:6" x14ac:dyDescent="0.25">
      <c r="E919" s="54">
        <f t="shared" ca="1" si="28"/>
        <v>0.18257946422154259</v>
      </c>
      <c r="F919" s="71">
        <f t="shared" ca="1" si="29"/>
        <v>-20.957566917088869</v>
      </c>
    </row>
    <row r="920" spans="5:6" x14ac:dyDescent="0.25">
      <c r="E920" s="54">
        <f t="shared" ca="1" si="28"/>
        <v>0.25619546658951975</v>
      </c>
      <c r="F920" s="71">
        <f t="shared" ca="1" si="29"/>
        <v>-9.2362241099053612</v>
      </c>
    </row>
    <row r="921" spans="5:6" x14ac:dyDescent="0.25">
      <c r="E921" s="54">
        <f t="shared" ca="1" si="28"/>
        <v>0.36030030078352715</v>
      </c>
      <c r="F921" s="71">
        <f t="shared" ca="1" si="29"/>
        <v>0.61175066648302945</v>
      </c>
    </row>
    <row r="922" spans="5:6" x14ac:dyDescent="0.25">
      <c r="E922" s="54">
        <f t="shared" ca="1" si="28"/>
        <v>0.365050984555359</v>
      </c>
      <c r="F922" s="71">
        <f t="shared" ca="1" si="29"/>
        <v>0.97350999490431889</v>
      </c>
    </row>
    <row r="923" spans="5:6" x14ac:dyDescent="0.25">
      <c r="E923" s="54">
        <f t="shared" ca="1" si="28"/>
        <v>0.65172117538239871</v>
      </c>
      <c r="F923" s="71">
        <f t="shared" ca="1" si="29"/>
        <v>20.327107403652541</v>
      </c>
    </row>
    <row r="924" spans="5:6" x14ac:dyDescent="0.25">
      <c r="E924" s="54">
        <f t="shared" ca="1" si="28"/>
        <v>0.2190751623221121</v>
      </c>
      <c r="F924" s="71">
        <f t="shared" ca="1" si="29"/>
        <v>-14.319368774934674</v>
      </c>
    </row>
    <row r="925" spans="5:6" x14ac:dyDescent="0.25">
      <c r="E925" s="54">
        <f t="shared" ca="1" si="28"/>
        <v>0.22623592016697847</v>
      </c>
      <c r="F925" s="71">
        <f t="shared" ca="1" si="29"/>
        <v>-13.233711884068047</v>
      </c>
    </row>
    <row r="926" spans="5:6" x14ac:dyDescent="0.25">
      <c r="E926" s="54">
        <f t="shared" ca="1" si="28"/>
        <v>0.3707843451717403</v>
      </c>
      <c r="F926" s="71">
        <f t="shared" ca="1" si="29"/>
        <v>1.4036754658933273</v>
      </c>
    </row>
    <row r="927" spans="5:6" x14ac:dyDescent="0.25">
      <c r="E927" s="54">
        <f t="shared" ca="1" si="28"/>
        <v>9.6068221523392117E-2</v>
      </c>
      <c r="F927" s="71">
        <f t="shared" ca="1" si="29"/>
        <v>-54.243093982059136</v>
      </c>
    </row>
    <row r="928" spans="5:6" x14ac:dyDescent="0.25">
      <c r="E928" s="54">
        <f t="shared" ca="1" si="28"/>
        <v>0.47849217954901979</v>
      </c>
      <c r="F928" s="71">
        <f t="shared" ca="1" si="29"/>
        <v>8.6465634335248929</v>
      </c>
    </row>
    <row r="929" spans="5:6" x14ac:dyDescent="0.25">
      <c r="E929" s="54">
        <f t="shared" ca="1" si="28"/>
        <v>0.48520035406285811</v>
      </c>
      <c r="F929" s="71">
        <f t="shared" ca="1" si="29"/>
        <v>9.0694401831545921</v>
      </c>
    </row>
    <row r="930" spans="5:6" x14ac:dyDescent="0.25">
      <c r="E930" s="54">
        <f t="shared" ca="1" si="28"/>
        <v>0.34215234831920893</v>
      </c>
      <c r="F930" s="71">
        <f t="shared" ca="1" si="29"/>
        <v>-0.81963416490053476</v>
      </c>
    </row>
    <row r="931" spans="5:6" x14ac:dyDescent="0.25">
      <c r="E931" s="54">
        <f t="shared" ca="1" si="28"/>
        <v>0.24213235546750356</v>
      </c>
      <c r="F931" s="71">
        <f t="shared" ca="1" si="29"/>
        <v>-11.013945485055995</v>
      </c>
    </row>
    <row r="932" spans="5:6" x14ac:dyDescent="0.25">
      <c r="E932" s="54">
        <f t="shared" ca="1" si="28"/>
        <v>0.43763352618661644</v>
      </c>
      <c r="F932" s="71">
        <f t="shared" ca="1" si="29"/>
        <v>6.0304735708477999</v>
      </c>
    </row>
    <row r="933" spans="5:6" x14ac:dyDescent="0.25">
      <c r="E933" s="54">
        <f t="shared" ca="1" si="28"/>
        <v>0.69312732757678042</v>
      </c>
      <c r="F933" s="71">
        <f t="shared" ca="1" si="29"/>
        <v>23.881174547288076</v>
      </c>
    </row>
    <row r="934" spans="5:6" x14ac:dyDescent="0.25">
      <c r="E934" s="54">
        <f t="shared" ca="1" si="28"/>
        <v>0.65564641483699504</v>
      </c>
      <c r="F934" s="71">
        <f t="shared" ca="1" si="29"/>
        <v>20.641512581079667</v>
      </c>
    </row>
    <row r="935" spans="5:6" x14ac:dyDescent="0.25">
      <c r="E935" s="54">
        <f t="shared" ca="1" si="28"/>
        <v>8.4015250156153853E-2</v>
      </c>
      <c r="F935" s="71">
        <f t="shared" ca="1" si="29"/>
        <v>-64.006473219486267</v>
      </c>
    </row>
    <row r="936" spans="5:6" x14ac:dyDescent="0.25">
      <c r="E936" s="54">
        <f t="shared" ca="1" si="28"/>
        <v>0.26482872280476444</v>
      </c>
      <c r="F936" s="71">
        <f t="shared" ca="1" si="29"/>
        <v>-8.2182814279012888</v>
      </c>
    </row>
    <row r="937" spans="5:6" x14ac:dyDescent="0.25">
      <c r="E937" s="54">
        <f t="shared" ca="1" si="28"/>
        <v>0.22896466358230183</v>
      </c>
      <c r="F937" s="71">
        <f t="shared" ca="1" si="29"/>
        <v>-12.834845502955371</v>
      </c>
    </row>
    <row r="938" spans="5:6" x14ac:dyDescent="0.25">
      <c r="E938" s="54">
        <f t="shared" ca="1" si="28"/>
        <v>0.76907999185575704</v>
      </c>
      <c r="F938" s="71">
        <f t="shared" ca="1" si="29"/>
        <v>32.553800615322189</v>
      </c>
    </row>
    <row r="939" spans="5:6" x14ac:dyDescent="0.25">
      <c r="E939" s="54">
        <f t="shared" ca="1" si="28"/>
        <v>0.20037361097127193</v>
      </c>
      <c r="F939" s="71">
        <f t="shared" ca="1" si="29"/>
        <v>-17.459802245827106</v>
      </c>
    </row>
    <row r="940" spans="5:6" x14ac:dyDescent="0.25">
      <c r="E940" s="54">
        <f t="shared" ca="1" si="28"/>
        <v>0.17903191640855876</v>
      </c>
      <c r="F940" s="71">
        <f t="shared" ca="1" si="29"/>
        <v>-21.727835559832847</v>
      </c>
    </row>
    <row r="941" spans="5:6" x14ac:dyDescent="0.25">
      <c r="E941" s="54">
        <f t="shared" ca="1" si="28"/>
        <v>0.60448758807411185</v>
      </c>
      <c r="F941" s="71">
        <f t="shared" ca="1" si="29"/>
        <v>16.811580461836826</v>
      </c>
    </row>
    <row r="942" spans="5:6" x14ac:dyDescent="0.25">
      <c r="E942" s="54">
        <f t="shared" ca="1" si="28"/>
        <v>0.36469935715023782</v>
      </c>
      <c r="F942" s="71">
        <f t="shared" ca="1" si="29"/>
        <v>0.94690302833616968</v>
      </c>
    </row>
    <row r="943" spans="5:6" x14ac:dyDescent="0.25">
      <c r="E943" s="54">
        <f t="shared" ca="1" si="28"/>
        <v>0.29154596748349759</v>
      </c>
      <c r="F943" s="71">
        <f t="shared" ca="1" si="29"/>
        <v>-5.3585922637959253</v>
      </c>
    </row>
    <row r="944" spans="5:6" x14ac:dyDescent="0.25">
      <c r="E944" s="54">
        <f t="shared" ca="1" si="28"/>
        <v>0.26340631527831071</v>
      </c>
      <c r="F944" s="71">
        <f t="shared" ca="1" si="29"/>
        <v>-8.382481527046032</v>
      </c>
    </row>
    <row r="945" spans="5:6" x14ac:dyDescent="0.25">
      <c r="E945" s="54">
        <f t="shared" ca="1" si="28"/>
        <v>9.4223723511791979E-2</v>
      </c>
      <c r="F945" s="71">
        <f t="shared" ca="1" si="29"/>
        <v>-55.57965924522864</v>
      </c>
    </row>
    <row r="946" spans="5:6" x14ac:dyDescent="0.25">
      <c r="E946" s="54">
        <f t="shared" ca="1" si="28"/>
        <v>0.14373101393209164</v>
      </c>
      <c r="F946" s="71">
        <f t="shared" ca="1" si="29"/>
        <v>-31.240418056492814</v>
      </c>
    </row>
    <row r="947" spans="5:6" x14ac:dyDescent="0.25">
      <c r="E947" s="54">
        <f t="shared" ca="1" si="28"/>
        <v>0.47617462682938916</v>
      </c>
      <c r="F947" s="71">
        <f t="shared" ca="1" si="29"/>
        <v>8.500205758539698</v>
      </c>
    </row>
    <row r="948" spans="5:6" x14ac:dyDescent="0.25">
      <c r="E948" s="54">
        <f t="shared" ca="1" si="28"/>
        <v>0.66974062568829662</v>
      </c>
      <c r="F948" s="71">
        <f t="shared" ca="1" si="29"/>
        <v>21.805980752125897</v>
      </c>
    </row>
    <row r="949" spans="5:6" x14ac:dyDescent="0.25">
      <c r="E949" s="54">
        <f t="shared" ca="1" si="28"/>
        <v>0.73773053749777628</v>
      </c>
      <c r="F949" s="71">
        <f t="shared" ca="1" si="29"/>
        <v>28.514690416710888</v>
      </c>
    </row>
    <row r="950" spans="5:6" x14ac:dyDescent="0.25">
      <c r="E950" s="54">
        <f t="shared" ca="1" si="28"/>
        <v>0.92860171922335955</v>
      </c>
      <c r="F950" s="71">
        <f t="shared" ca="1" si="29"/>
        <v>97.664178140057487</v>
      </c>
    </row>
    <row r="951" spans="5:6" x14ac:dyDescent="0.25">
      <c r="E951" s="54">
        <f t="shared" ca="1" si="28"/>
        <v>0.57503037500680998</v>
      </c>
      <c r="F951" s="71">
        <f t="shared" ca="1" si="29"/>
        <v>14.803593748615132</v>
      </c>
    </row>
    <row r="952" spans="5:6" x14ac:dyDescent="0.25">
      <c r="E952" s="54">
        <f t="shared" ca="1" si="28"/>
        <v>0.41878418409181817</v>
      </c>
      <c r="F952" s="71">
        <f t="shared" ca="1" si="29"/>
        <v>4.7833644431094378</v>
      </c>
    </row>
    <row r="953" spans="5:6" x14ac:dyDescent="0.25">
      <c r="E953" s="54">
        <f t="shared" ca="1" si="28"/>
        <v>0.39430306907290846</v>
      </c>
      <c r="F953" s="71">
        <f t="shared" ca="1" si="29"/>
        <v>3.1035101700018828</v>
      </c>
    </row>
    <row r="954" spans="5:6" x14ac:dyDescent="0.25">
      <c r="E954" s="54">
        <f t="shared" ca="1" si="28"/>
        <v>0.84653546025956217</v>
      </c>
      <c r="F954" s="71">
        <f t="shared" ca="1" si="29"/>
        <v>48.218094151399526</v>
      </c>
    </row>
    <row r="955" spans="5:6" x14ac:dyDescent="0.25">
      <c r="E955" s="54">
        <f t="shared" ca="1" si="28"/>
        <v>0.51024077503155474</v>
      </c>
      <c r="F955" s="71">
        <f t="shared" ca="1" si="29"/>
        <v>10.643668966050603</v>
      </c>
    </row>
    <row r="956" spans="5:6" x14ac:dyDescent="0.25">
      <c r="E956" s="54">
        <f t="shared" ca="1" si="28"/>
        <v>0.32075070304882325</v>
      </c>
      <c r="F956" s="71">
        <f t="shared" ca="1" si="29"/>
        <v>-2.6263201007873231</v>
      </c>
    </row>
    <row r="957" spans="5:6" x14ac:dyDescent="0.25">
      <c r="E957" s="54">
        <f t="shared" ca="1" si="28"/>
        <v>0.70101189466517033</v>
      </c>
      <c r="F957" s="71">
        <f t="shared" ca="1" si="29"/>
        <v>24.628216168144583</v>
      </c>
    </row>
    <row r="958" spans="5:6" x14ac:dyDescent="0.25">
      <c r="E958" s="54">
        <f t="shared" ca="1" si="28"/>
        <v>0.51133880567489809</v>
      </c>
      <c r="F958" s="71">
        <f t="shared" ca="1" si="29"/>
        <v>10.712739667642305</v>
      </c>
    </row>
    <row r="959" spans="5:6" x14ac:dyDescent="0.25">
      <c r="E959" s="54">
        <f t="shared" ca="1" si="28"/>
        <v>0.7234226167647434</v>
      </c>
      <c r="F959" s="71">
        <f t="shared" ca="1" si="29"/>
        <v>26.910928703058929</v>
      </c>
    </row>
    <row r="960" spans="5:6" x14ac:dyDescent="0.25">
      <c r="E960" s="54">
        <f t="shared" ca="1" si="28"/>
        <v>0.64767680208188128</v>
      </c>
      <c r="F960" s="71">
        <f t="shared" ca="1" si="29"/>
        <v>20.007319759761529</v>
      </c>
    </row>
    <row r="961" spans="5:6" x14ac:dyDescent="0.25">
      <c r="E961" s="54">
        <f t="shared" ca="1" si="28"/>
        <v>0.15089434095081955</v>
      </c>
      <c r="F961" s="71">
        <f t="shared" ca="1" si="29"/>
        <v>-28.981064636501024</v>
      </c>
    </row>
    <row r="962" spans="5:6" x14ac:dyDescent="0.25">
      <c r="E962" s="54">
        <f t="shared" ca="1" si="28"/>
        <v>0.91646806405228221</v>
      </c>
      <c r="F962" s="71">
        <f t="shared" ca="1" si="29"/>
        <v>84.45516625160738</v>
      </c>
    </row>
    <row r="963" spans="5:6" x14ac:dyDescent="0.25">
      <c r="E963" s="54">
        <f t="shared" ca="1" si="28"/>
        <v>5.8952061091218533E-2</v>
      </c>
      <c r="F963" s="71">
        <f t="shared" ca="1" si="29"/>
        <v>-96.751878618911107</v>
      </c>
    </row>
    <row r="964" spans="5:6" x14ac:dyDescent="0.25">
      <c r="E964" s="54">
        <f t="shared" ref="E964:E1027" ca="1" si="30">RAND()</f>
        <v>0.82969480735870027</v>
      </c>
      <c r="F964" s="71">
        <f t="shared" ref="F964:F1027" ca="1" si="31">$C$3+$C$4*TAN(PI()*(E964-0.5))</f>
        <v>43.744270152864367</v>
      </c>
    </row>
    <row r="965" spans="5:6" x14ac:dyDescent="0.25">
      <c r="E965" s="54">
        <f t="shared" ca="1" si="30"/>
        <v>0.65144192927683864</v>
      </c>
      <c r="F965" s="71">
        <f t="shared" ca="1" si="31"/>
        <v>20.304893865181022</v>
      </c>
    </row>
    <row r="966" spans="5:6" x14ac:dyDescent="0.25">
      <c r="E966" s="54">
        <f t="shared" ca="1" si="30"/>
        <v>0.39902910830368299</v>
      </c>
      <c r="F966" s="71">
        <f t="shared" ca="1" si="31"/>
        <v>3.4340957852371234</v>
      </c>
    </row>
    <row r="967" spans="5:6" x14ac:dyDescent="0.25">
      <c r="E967" s="54">
        <f t="shared" ca="1" si="30"/>
        <v>0.36979967288434923</v>
      </c>
      <c r="F967" s="71">
        <f t="shared" ca="1" si="31"/>
        <v>1.330279096428038</v>
      </c>
    </row>
    <row r="968" spans="5:6" x14ac:dyDescent="0.25">
      <c r="E968" s="54">
        <f t="shared" ca="1" si="30"/>
        <v>0.48300240954666485</v>
      </c>
      <c r="F968" s="71">
        <f t="shared" ca="1" si="31"/>
        <v>8.930993607719877</v>
      </c>
    </row>
    <row r="969" spans="5:6" x14ac:dyDescent="0.25">
      <c r="E969" s="54">
        <f t="shared" ca="1" si="30"/>
        <v>0.98915796810842616</v>
      </c>
      <c r="F969" s="71">
        <f t="shared" ca="1" si="31"/>
        <v>596.95045750171903</v>
      </c>
    </row>
    <row r="970" spans="5:6" x14ac:dyDescent="0.25">
      <c r="E970" s="54">
        <f t="shared" ca="1" si="30"/>
        <v>0.80132951357355653</v>
      </c>
      <c r="F970" s="71">
        <f t="shared" ca="1" si="31"/>
        <v>37.770826170915207</v>
      </c>
    </row>
    <row r="971" spans="5:6" x14ac:dyDescent="0.25">
      <c r="E971" s="54">
        <f t="shared" ca="1" si="30"/>
        <v>0.97726937732392039</v>
      </c>
      <c r="F971" s="71">
        <f t="shared" ca="1" si="31"/>
        <v>289.59518697320209</v>
      </c>
    </row>
    <row r="972" spans="5:6" x14ac:dyDescent="0.25">
      <c r="E972" s="54">
        <f t="shared" ca="1" si="30"/>
        <v>4.6928533402786243E-2</v>
      </c>
      <c r="F972" s="71">
        <f t="shared" ca="1" si="31"/>
        <v>-124.67299516522763</v>
      </c>
    </row>
    <row r="973" spans="5:6" x14ac:dyDescent="0.25">
      <c r="E973" s="54">
        <f t="shared" ca="1" si="30"/>
        <v>0.32036535591068904</v>
      </c>
      <c r="F973" s="71">
        <f t="shared" ca="1" si="31"/>
        <v>-2.6602080538261355</v>
      </c>
    </row>
    <row r="974" spans="5:6" x14ac:dyDescent="0.25">
      <c r="E974" s="54">
        <f t="shared" ca="1" si="30"/>
        <v>0.7186565133131757</v>
      </c>
      <c r="F974" s="71">
        <f t="shared" ca="1" si="31"/>
        <v>26.403748063188182</v>
      </c>
    </row>
    <row r="975" spans="5:6" x14ac:dyDescent="0.25">
      <c r="E975" s="54">
        <f t="shared" ca="1" si="30"/>
        <v>0.3303411704687671</v>
      </c>
      <c r="F975" s="71">
        <f t="shared" ca="1" si="31"/>
        <v>-1.7990515583879834</v>
      </c>
    </row>
    <row r="976" spans="5:6" x14ac:dyDescent="0.25">
      <c r="E976" s="54">
        <f t="shared" ca="1" si="30"/>
        <v>9.2563844403164341E-2</v>
      </c>
      <c r="F976" s="71">
        <f t="shared" ca="1" si="31"/>
        <v>-56.826618441051437</v>
      </c>
    </row>
    <row r="977" spans="5:6" x14ac:dyDescent="0.25">
      <c r="E977" s="54">
        <f t="shared" ca="1" si="30"/>
        <v>0.47841273228707104</v>
      </c>
      <c r="F977" s="71">
        <f t="shared" ca="1" si="31"/>
        <v>8.6415486701146804</v>
      </c>
    </row>
    <row r="978" spans="5:6" x14ac:dyDescent="0.25">
      <c r="E978" s="54">
        <f t="shared" ca="1" si="30"/>
        <v>0.23496023012268274</v>
      </c>
      <c r="F978" s="71">
        <f t="shared" ca="1" si="31"/>
        <v>-11.985230575999427</v>
      </c>
    </row>
    <row r="979" spans="5:6" x14ac:dyDescent="0.25">
      <c r="E979" s="54">
        <f t="shared" ca="1" si="30"/>
        <v>0.15081985748100235</v>
      </c>
      <c r="F979" s="71">
        <f t="shared" ca="1" si="31"/>
        <v>-29.003532993234174</v>
      </c>
    </row>
    <row r="980" spans="5:6" x14ac:dyDescent="0.25">
      <c r="E980" s="54">
        <f t="shared" ca="1" si="30"/>
        <v>0.67833738290318957</v>
      </c>
      <c r="F980" s="71">
        <f t="shared" ca="1" si="31"/>
        <v>22.54633091767348</v>
      </c>
    </row>
    <row r="981" spans="5:6" x14ac:dyDescent="0.25">
      <c r="E981" s="54">
        <f t="shared" ca="1" si="30"/>
        <v>0.85209165509199525</v>
      </c>
      <c r="F981" s="71">
        <f t="shared" ca="1" si="31"/>
        <v>49.89819160985175</v>
      </c>
    </row>
    <row r="982" spans="5:6" x14ac:dyDescent="0.25">
      <c r="E982" s="54">
        <f t="shared" ca="1" si="30"/>
        <v>0.93482829260924705</v>
      </c>
      <c r="F982" s="71">
        <f t="shared" ca="1" si="31"/>
        <v>106.31467482310785</v>
      </c>
    </row>
    <row r="983" spans="5:6" x14ac:dyDescent="0.25">
      <c r="E983" s="54">
        <f t="shared" ca="1" si="30"/>
        <v>0.94419407207705253</v>
      </c>
      <c r="F983" s="71">
        <f t="shared" ca="1" si="31"/>
        <v>122.90624723450824</v>
      </c>
    </row>
    <row r="984" spans="5:6" x14ac:dyDescent="0.25">
      <c r="E984" s="54">
        <f t="shared" ca="1" si="30"/>
        <v>0.63590857497852638</v>
      </c>
      <c r="F984" s="71">
        <f t="shared" ca="1" si="31"/>
        <v>19.099160883915935</v>
      </c>
    </row>
    <row r="985" spans="5:6" x14ac:dyDescent="0.25">
      <c r="E985" s="54">
        <f t="shared" ca="1" si="30"/>
        <v>0.12174959387755746</v>
      </c>
      <c r="F985" s="71">
        <f t="shared" ca="1" si="31"/>
        <v>-39.714133932492558</v>
      </c>
    </row>
    <row r="986" spans="5:6" x14ac:dyDescent="0.25">
      <c r="E986" s="54">
        <f t="shared" ca="1" si="30"/>
        <v>0.17697317984104299</v>
      </c>
      <c r="F986" s="71">
        <f t="shared" ca="1" si="31"/>
        <v>-22.187449886835026</v>
      </c>
    </row>
    <row r="987" spans="5:6" x14ac:dyDescent="0.25">
      <c r="E987" s="54">
        <f t="shared" ca="1" si="30"/>
        <v>0.23419453447775129</v>
      </c>
      <c r="F987" s="71">
        <f t="shared" ca="1" si="31"/>
        <v>-12.091757601898536</v>
      </c>
    </row>
    <row r="988" spans="5:6" x14ac:dyDescent="0.25">
      <c r="E988" s="54">
        <f t="shared" ca="1" si="30"/>
        <v>0.10408599010262609</v>
      </c>
      <c r="F988" s="71">
        <f t="shared" ca="1" si="31"/>
        <v>-48.967196899592984</v>
      </c>
    </row>
    <row r="989" spans="5:6" x14ac:dyDescent="0.25">
      <c r="E989" s="54">
        <f t="shared" ca="1" si="30"/>
        <v>0.29304163680042217</v>
      </c>
      <c r="F989" s="71">
        <f t="shared" ca="1" si="31"/>
        <v>-5.2097336764197273</v>
      </c>
    </row>
    <row r="990" spans="5:6" x14ac:dyDescent="0.25">
      <c r="E990" s="54">
        <f t="shared" ca="1" si="30"/>
        <v>0.97008755714551032</v>
      </c>
      <c r="F990" s="71">
        <f t="shared" ca="1" si="31"/>
        <v>222.20088990456497</v>
      </c>
    </row>
    <row r="991" spans="5:6" x14ac:dyDescent="0.25">
      <c r="E991" s="54">
        <f t="shared" ca="1" si="30"/>
        <v>0.31880473741614712</v>
      </c>
      <c r="F991" s="71">
        <f t="shared" ca="1" si="31"/>
        <v>-2.7979847785613963</v>
      </c>
    </row>
    <row r="992" spans="5:6" x14ac:dyDescent="0.25">
      <c r="E992" s="54">
        <f t="shared" ca="1" si="30"/>
        <v>0.53541851747746672</v>
      </c>
      <c r="F992" s="71">
        <f t="shared" ca="1" si="31"/>
        <v>12.234641173074891</v>
      </c>
    </row>
    <row r="993" spans="5:6" x14ac:dyDescent="0.25">
      <c r="E993" s="54">
        <f t="shared" ca="1" si="30"/>
        <v>0.2951734862031653</v>
      </c>
      <c r="F993" s="71">
        <f t="shared" ca="1" si="31"/>
        <v>-4.9993863281401634</v>
      </c>
    </row>
    <row r="994" spans="5:6" x14ac:dyDescent="0.25">
      <c r="E994" s="54">
        <f t="shared" ca="1" si="30"/>
        <v>9.2975824395269413E-4</v>
      </c>
      <c r="F994" s="71">
        <f t="shared" ca="1" si="31"/>
        <v>-6837.1343599965303</v>
      </c>
    </row>
    <row r="995" spans="5:6" x14ac:dyDescent="0.25">
      <c r="E995" s="54">
        <f t="shared" ca="1" si="30"/>
        <v>0.62913258305925857</v>
      </c>
      <c r="F995" s="71">
        <f t="shared" ca="1" si="31"/>
        <v>18.590141403723184</v>
      </c>
    </row>
    <row r="996" spans="5:6" x14ac:dyDescent="0.25">
      <c r="E996" s="54">
        <f t="shared" ca="1" si="30"/>
        <v>0.28717658648825339</v>
      </c>
      <c r="F996" s="71">
        <f t="shared" ca="1" si="31"/>
        <v>-5.7997045612013629</v>
      </c>
    </row>
    <row r="997" spans="5:6" x14ac:dyDescent="0.25">
      <c r="E997" s="54">
        <f t="shared" ca="1" si="30"/>
        <v>0.28049227429970847</v>
      </c>
      <c r="F997" s="71">
        <f t="shared" ca="1" si="31"/>
        <v>-6.4934067561442035</v>
      </c>
    </row>
    <row r="998" spans="5:6" x14ac:dyDescent="0.25">
      <c r="E998" s="54">
        <f t="shared" ca="1" si="30"/>
        <v>0.34869423163620772</v>
      </c>
      <c r="F998" s="71">
        <f t="shared" ca="1" si="31"/>
        <v>-0.29406978677631024</v>
      </c>
    </row>
    <row r="999" spans="5:6" x14ac:dyDescent="0.25">
      <c r="E999" s="54">
        <f t="shared" ca="1" si="30"/>
        <v>0.66650106222391781</v>
      </c>
      <c r="F999" s="71">
        <f t="shared" ca="1" si="31"/>
        <v>21.533135903208766</v>
      </c>
    </row>
    <row r="1000" spans="5:6" x14ac:dyDescent="0.25">
      <c r="E1000" s="54">
        <f t="shared" ca="1" si="30"/>
        <v>0.16879281665918111</v>
      </c>
      <c r="F1000" s="71">
        <f t="shared" ca="1" si="31"/>
        <v>-24.112760035154537</v>
      </c>
    </row>
    <row r="1001" spans="5:6" x14ac:dyDescent="0.25">
      <c r="E1001" s="54">
        <f t="shared" ca="1" si="30"/>
        <v>0.18622857167740303</v>
      </c>
      <c r="F1001" s="71">
        <f t="shared" ca="1" si="31"/>
        <v>-20.192490742814236</v>
      </c>
    </row>
    <row r="1002" spans="5:6" x14ac:dyDescent="0.25">
      <c r="E1002" s="54">
        <f t="shared" ca="1" si="30"/>
        <v>0.22165689567769309</v>
      </c>
      <c r="F1002" s="71">
        <f t="shared" ca="1" si="31"/>
        <v>-13.921223760994113</v>
      </c>
    </row>
    <row r="1003" spans="5:6" x14ac:dyDescent="0.25">
      <c r="E1003" s="54">
        <f t="shared" ca="1" si="30"/>
        <v>0.48142516601361895</v>
      </c>
      <c r="F1003" s="71">
        <f t="shared" ca="1" si="31"/>
        <v>8.8315822054794921</v>
      </c>
    </row>
    <row r="1004" spans="5:6" x14ac:dyDescent="0.25">
      <c r="E1004" s="54">
        <f t="shared" ca="1" si="30"/>
        <v>0.11345783485935168</v>
      </c>
      <c r="F1004" s="71">
        <f t="shared" ca="1" si="31"/>
        <v>-43.714064247239442</v>
      </c>
    </row>
    <row r="1005" spans="5:6" x14ac:dyDescent="0.25">
      <c r="E1005" s="54">
        <f t="shared" ca="1" si="30"/>
        <v>0.90648095464912759</v>
      </c>
      <c r="F1005" s="71">
        <f t="shared" ca="1" si="31"/>
        <v>76.103787095034463</v>
      </c>
    </row>
    <row r="1006" spans="5:6" x14ac:dyDescent="0.25">
      <c r="E1006" s="54">
        <f t="shared" ca="1" si="30"/>
        <v>0.8058412629033066</v>
      </c>
      <c r="F1006" s="71">
        <f t="shared" ca="1" si="31"/>
        <v>38.6175957527173</v>
      </c>
    </row>
    <row r="1007" spans="5:6" x14ac:dyDescent="0.25">
      <c r="E1007" s="54">
        <f t="shared" ca="1" si="30"/>
        <v>3.0688868184087004E-2</v>
      </c>
      <c r="F1007" s="71">
        <f t="shared" ca="1" si="31"/>
        <v>-196.80007810892678</v>
      </c>
    </row>
    <row r="1008" spans="5:6" x14ac:dyDescent="0.25">
      <c r="E1008" s="54">
        <f t="shared" ca="1" si="30"/>
        <v>0.57002432232975619</v>
      </c>
      <c r="F1008" s="71">
        <f t="shared" ca="1" si="31"/>
        <v>14.472134258374043</v>
      </c>
    </row>
    <row r="1009" spans="5:6" x14ac:dyDescent="0.25">
      <c r="E1009" s="54">
        <f t="shared" ca="1" si="30"/>
        <v>0.15814453588366295</v>
      </c>
      <c r="F1009" s="71">
        <f t="shared" ca="1" si="31"/>
        <v>-26.887576200126176</v>
      </c>
    </row>
    <row r="1010" spans="5:6" x14ac:dyDescent="0.25">
      <c r="E1010" s="54">
        <f t="shared" ca="1" si="30"/>
        <v>0.70812176987612807</v>
      </c>
      <c r="F1010" s="71">
        <f t="shared" ca="1" si="31"/>
        <v>25.325430847830258</v>
      </c>
    </row>
    <row r="1011" spans="5:6" x14ac:dyDescent="0.25">
      <c r="E1011" s="54">
        <f t="shared" ca="1" si="30"/>
        <v>0.9881910157797904</v>
      </c>
      <c r="F1011" s="71">
        <f t="shared" ca="1" si="31"/>
        <v>548.85047679501747</v>
      </c>
    </row>
    <row r="1012" spans="5:6" x14ac:dyDescent="0.25">
      <c r="E1012" s="54">
        <f t="shared" ca="1" si="30"/>
        <v>0.73916174240565158</v>
      </c>
      <c r="F1012" s="71">
        <f t="shared" ca="1" si="31"/>
        <v>28.682379324678774</v>
      </c>
    </row>
    <row r="1013" spans="5:6" x14ac:dyDescent="0.25">
      <c r="E1013" s="54">
        <f t="shared" ca="1" si="30"/>
        <v>0.84859381364799891</v>
      </c>
      <c r="F1013" s="71">
        <f t="shared" ca="1" si="31"/>
        <v>48.827216062844045</v>
      </c>
    </row>
    <row r="1014" spans="5:6" x14ac:dyDescent="0.25">
      <c r="E1014" s="54">
        <f t="shared" ca="1" si="30"/>
        <v>0.15886381347269685</v>
      </c>
      <c r="F1014" s="71">
        <f t="shared" ca="1" si="31"/>
        <v>-26.689471581804327</v>
      </c>
    </row>
    <row r="1015" spans="5:6" x14ac:dyDescent="0.25">
      <c r="E1015" s="54">
        <f t="shared" ca="1" si="30"/>
        <v>2.5554729368584272E-2</v>
      </c>
      <c r="F1015" s="71">
        <f t="shared" ca="1" si="31"/>
        <v>-238.5846915414925</v>
      </c>
    </row>
    <row r="1016" spans="5:6" x14ac:dyDescent="0.25">
      <c r="E1016" s="54">
        <f t="shared" ca="1" si="30"/>
        <v>0.33139258428112672</v>
      </c>
      <c r="F1016" s="71">
        <f t="shared" ca="1" si="31"/>
        <v>-1.7101695770857699</v>
      </c>
    </row>
    <row r="1017" spans="5:6" x14ac:dyDescent="0.25">
      <c r="E1017" s="54">
        <f t="shared" ca="1" si="30"/>
        <v>0.91740391239190566</v>
      </c>
      <c r="F1017" s="71">
        <f t="shared" ca="1" si="31"/>
        <v>85.338558806279309</v>
      </c>
    </row>
    <row r="1018" spans="5:6" x14ac:dyDescent="0.25">
      <c r="E1018" s="54">
        <f t="shared" ca="1" si="30"/>
        <v>0.73862922023597632</v>
      </c>
      <c r="F1018" s="71">
        <f t="shared" ca="1" si="31"/>
        <v>28.61982176851221</v>
      </c>
    </row>
    <row r="1019" spans="5:6" x14ac:dyDescent="0.25">
      <c r="E1019" s="54">
        <f t="shared" ca="1" si="30"/>
        <v>0.34546948166212021</v>
      </c>
      <c r="F1019" s="71">
        <f t="shared" ca="1" si="31"/>
        <v>-0.55171632146675265</v>
      </c>
    </row>
    <row r="1020" spans="5:6" x14ac:dyDescent="0.25">
      <c r="E1020" s="54">
        <f t="shared" ca="1" si="30"/>
        <v>3.7100000655913012E-2</v>
      </c>
      <c r="F1020" s="71">
        <f t="shared" ca="1" si="31"/>
        <v>-160.81789773084535</v>
      </c>
    </row>
    <row r="1021" spans="5:6" x14ac:dyDescent="0.25">
      <c r="E1021" s="54">
        <f t="shared" ca="1" si="30"/>
        <v>1.441552675293456E-2</v>
      </c>
      <c r="F1021" s="71">
        <f t="shared" ca="1" si="31"/>
        <v>-431.31892848905625</v>
      </c>
    </row>
    <row r="1022" spans="5:6" x14ac:dyDescent="0.25">
      <c r="E1022" s="54">
        <f t="shared" ca="1" si="30"/>
        <v>0.2374568888903994</v>
      </c>
      <c r="F1022" s="71">
        <f t="shared" ca="1" si="31"/>
        <v>-11.64175771027795</v>
      </c>
    </row>
    <row r="1023" spans="5:6" x14ac:dyDescent="0.25">
      <c r="E1023" s="54">
        <f t="shared" ca="1" si="30"/>
        <v>0.69893874947923151</v>
      </c>
      <c r="F1023" s="71">
        <f t="shared" ca="1" si="31"/>
        <v>24.429217879792269</v>
      </c>
    </row>
    <row r="1024" spans="5:6" x14ac:dyDescent="0.25">
      <c r="E1024" s="54">
        <f t="shared" ca="1" si="30"/>
        <v>0.11949749597922144</v>
      </c>
      <c r="F1024" s="71">
        <f t="shared" ca="1" si="31"/>
        <v>-40.748152684017768</v>
      </c>
    </row>
    <row r="1025" spans="5:6" x14ac:dyDescent="0.25">
      <c r="E1025" s="54">
        <f t="shared" ca="1" si="30"/>
        <v>0.15042700694864553</v>
      </c>
      <c r="F1025" s="71">
        <f t="shared" ca="1" si="31"/>
        <v>-29.122378743038155</v>
      </c>
    </row>
    <row r="1026" spans="5:6" x14ac:dyDescent="0.25">
      <c r="E1026" s="54">
        <f t="shared" ca="1" si="30"/>
        <v>0.46287446794933351</v>
      </c>
      <c r="F1026" s="71">
        <f t="shared" ca="1" si="31"/>
        <v>7.6566988126609727</v>
      </c>
    </row>
    <row r="1027" spans="5:6" x14ac:dyDescent="0.25">
      <c r="E1027" s="54">
        <f t="shared" ca="1" si="30"/>
        <v>6.7009888734467782E-2</v>
      </c>
      <c r="F1027" s="71">
        <f t="shared" ca="1" si="31"/>
        <v>-83.59623863664757</v>
      </c>
    </row>
    <row r="1028" spans="5:6" x14ac:dyDescent="0.25">
      <c r="E1028" s="54">
        <f t="shared" ref="E1028:E1091" ca="1" si="32">RAND()</f>
        <v>0.54845224187549446</v>
      </c>
      <c r="F1028" s="71">
        <f t="shared" ref="F1028:F1091" ca="1" si="33">$C$3+$C$4*TAN(PI()*(E1028-0.5))</f>
        <v>13.068076684650231</v>
      </c>
    </row>
    <row r="1029" spans="5:6" x14ac:dyDescent="0.25">
      <c r="E1029" s="54">
        <f t="shared" ca="1" si="32"/>
        <v>0.6230779400219798</v>
      </c>
      <c r="F1029" s="71">
        <f t="shared" ca="1" si="33"/>
        <v>18.143135673252136</v>
      </c>
    </row>
    <row r="1030" spans="5:6" x14ac:dyDescent="0.25">
      <c r="E1030" s="54">
        <f t="shared" ca="1" si="32"/>
        <v>0.69163333851901188</v>
      </c>
      <c r="F1030" s="71">
        <f t="shared" ca="1" si="33"/>
        <v>23.742536180262455</v>
      </c>
    </row>
    <row r="1031" spans="5:6" x14ac:dyDescent="0.25">
      <c r="E1031" s="54">
        <f t="shared" ca="1" si="32"/>
        <v>0.40642169570087583</v>
      </c>
      <c r="F1031" s="71">
        <f t="shared" ca="1" si="33"/>
        <v>3.9448450602300964</v>
      </c>
    </row>
    <row r="1032" spans="5:6" x14ac:dyDescent="0.25">
      <c r="E1032" s="54">
        <f t="shared" ca="1" si="32"/>
        <v>0.52335566769222441</v>
      </c>
      <c r="F1032" s="71">
        <f t="shared" ca="1" si="33"/>
        <v>11.470119075989473</v>
      </c>
    </row>
    <row r="1033" spans="5:6" x14ac:dyDescent="0.25">
      <c r="E1033" s="54">
        <f t="shared" ca="1" si="32"/>
        <v>0.44276018412817364</v>
      </c>
      <c r="F1033" s="71">
        <f t="shared" ca="1" si="33"/>
        <v>6.3642420371999791</v>
      </c>
    </row>
    <row r="1034" spans="5:6" x14ac:dyDescent="0.25">
      <c r="E1034" s="54">
        <f t="shared" ca="1" si="32"/>
        <v>0.83310213423581303</v>
      </c>
      <c r="F1034" s="71">
        <f t="shared" ca="1" si="33"/>
        <v>44.582982479317266</v>
      </c>
    </row>
    <row r="1035" spans="5:6" x14ac:dyDescent="0.25">
      <c r="E1035" s="54">
        <f t="shared" ca="1" si="32"/>
        <v>0.37269104222351324</v>
      </c>
      <c r="F1035" s="71">
        <f t="shared" ca="1" si="33"/>
        <v>1.5452463080564431</v>
      </c>
    </row>
    <row r="1036" spans="5:6" x14ac:dyDescent="0.25">
      <c r="E1036" s="54">
        <f t="shared" ca="1" si="32"/>
        <v>0.36227306934319925</v>
      </c>
      <c r="F1036" s="71">
        <f t="shared" ca="1" si="33"/>
        <v>0.76257924269964938</v>
      </c>
    </row>
    <row r="1037" spans="5:6" x14ac:dyDescent="0.25">
      <c r="E1037" s="54">
        <f t="shared" ca="1" si="32"/>
        <v>0.34816527474383074</v>
      </c>
      <c r="F1037" s="71">
        <f t="shared" ca="1" si="33"/>
        <v>-0.33614585180083267</v>
      </c>
    </row>
    <row r="1038" spans="5:6" x14ac:dyDescent="0.25">
      <c r="E1038" s="54">
        <f t="shared" ca="1" si="32"/>
        <v>0.5047995173907025</v>
      </c>
      <c r="F1038" s="71">
        <f t="shared" ca="1" si="33"/>
        <v>10.301585426999619</v>
      </c>
    </row>
    <row r="1039" spans="5:6" x14ac:dyDescent="0.25">
      <c r="E1039" s="54">
        <f t="shared" ca="1" si="32"/>
        <v>0.56390679263495891</v>
      </c>
      <c r="F1039" s="71">
        <f t="shared" ca="1" si="33"/>
        <v>14.070217491284644</v>
      </c>
    </row>
    <row r="1040" spans="5:6" x14ac:dyDescent="0.25">
      <c r="E1040" s="54">
        <f t="shared" ca="1" si="32"/>
        <v>0.6570116637820953</v>
      </c>
      <c r="F1040" s="71">
        <f t="shared" ca="1" si="33"/>
        <v>20.751831156205778</v>
      </c>
    </row>
    <row r="1041" spans="5:6" x14ac:dyDescent="0.25">
      <c r="E1041" s="54">
        <f t="shared" ca="1" si="32"/>
        <v>0.25344311219735449</v>
      </c>
      <c r="F1041" s="71">
        <f t="shared" ca="1" si="33"/>
        <v>-9.5719393360467748</v>
      </c>
    </row>
    <row r="1042" spans="5:6" x14ac:dyDescent="0.25">
      <c r="E1042" s="54">
        <f t="shared" ca="1" si="32"/>
        <v>0.79975184559794532</v>
      </c>
      <c r="F1042" s="71">
        <f t="shared" ca="1" si="33"/>
        <v>37.482556862574668</v>
      </c>
    </row>
    <row r="1043" spans="5:6" x14ac:dyDescent="0.25">
      <c r="E1043" s="54">
        <f t="shared" ca="1" si="32"/>
        <v>0.30283778072805168</v>
      </c>
      <c r="F1043" s="71">
        <f t="shared" ca="1" si="33"/>
        <v>-4.2601738499361055</v>
      </c>
    </row>
    <row r="1044" spans="5:6" x14ac:dyDescent="0.25">
      <c r="E1044" s="54">
        <f t="shared" ca="1" si="32"/>
        <v>0.79408873400767643</v>
      </c>
      <c r="F1044" s="71">
        <f t="shared" ca="1" si="33"/>
        <v>36.479278511725497</v>
      </c>
    </row>
    <row r="1045" spans="5:6" x14ac:dyDescent="0.25">
      <c r="E1045" s="54">
        <f t="shared" ca="1" si="32"/>
        <v>4.3127642007987133E-2</v>
      </c>
      <c r="F1045" s="71">
        <f t="shared" ca="1" si="33"/>
        <v>-136.70856225351659</v>
      </c>
    </row>
    <row r="1046" spans="5:6" x14ac:dyDescent="0.25">
      <c r="E1046" s="54">
        <f t="shared" ca="1" si="32"/>
        <v>0.81542620100349072</v>
      </c>
      <c r="F1046" s="71">
        <f t="shared" ca="1" si="33"/>
        <v>40.536112673031887</v>
      </c>
    </row>
    <row r="1047" spans="5:6" x14ac:dyDescent="0.25">
      <c r="E1047" s="54">
        <f t="shared" ca="1" si="32"/>
        <v>5.4465073317238488E-2</v>
      </c>
      <c r="F1047" s="71">
        <f t="shared" ca="1" si="33"/>
        <v>-105.74292793909164</v>
      </c>
    </row>
    <row r="1048" spans="5:6" x14ac:dyDescent="0.25">
      <c r="E1048" s="54">
        <f t="shared" ca="1" si="32"/>
        <v>0.97985653093441383</v>
      </c>
      <c r="F1048" s="71">
        <f t="shared" ca="1" si="33"/>
        <v>325.62077164554927</v>
      </c>
    </row>
    <row r="1049" spans="5:6" x14ac:dyDescent="0.25">
      <c r="E1049" s="54">
        <f t="shared" ca="1" si="32"/>
        <v>0.38975625965153171</v>
      </c>
      <c r="F1049" s="71">
        <f t="shared" ca="1" si="33"/>
        <v>2.7822524825080421</v>
      </c>
    </row>
    <row r="1050" spans="5:6" x14ac:dyDescent="0.25">
      <c r="E1050" s="54">
        <f t="shared" ca="1" si="32"/>
        <v>0.34647496014801771</v>
      </c>
      <c r="F1050" s="71">
        <f t="shared" ca="1" si="33"/>
        <v>-0.47108948635476544</v>
      </c>
    </row>
    <row r="1051" spans="5:6" x14ac:dyDescent="0.25">
      <c r="E1051" s="54">
        <f t="shared" ca="1" si="32"/>
        <v>0.1343535252524739</v>
      </c>
      <c r="F1051" s="71">
        <f t="shared" ca="1" si="33"/>
        <v>-34.536036080190499</v>
      </c>
    </row>
    <row r="1052" spans="5:6" x14ac:dyDescent="0.25">
      <c r="E1052" s="54">
        <f t="shared" ca="1" si="32"/>
        <v>4.764977926288283E-2</v>
      </c>
      <c r="F1052" s="71">
        <f t="shared" ca="1" si="33"/>
        <v>-122.60446022509808</v>
      </c>
    </row>
    <row r="1053" spans="5:6" x14ac:dyDescent="0.25">
      <c r="E1053" s="54">
        <f t="shared" ca="1" si="32"/>
        <v>0.67171448675302048</v>
      </c>
      <c r="F1053" s="71">
        <f t="shared" ca="1" si="33"/>
        <v>21.973834282407058</v>
      </c>
    </row>
    <row r="1054" spans="5:6" x14ac:dyDescent="0.25">
      <c r="E1054" s="54">
        <f t="shared" ca="1" si="32"/>
        <v>0.7000981494094618</v>
      </c>
      <c r="F1054" s="71">
        <f t="shared" ca="1" si="33"/>
        <v>24.540274870646478</v>
      </c>
    </row>
    <row r="1055" spans="5:6" x14ac:dyDescent="0.25">
      <c r="E1055" s="54">
        <f t="shared" ca="1" si="32"/>
        <v>3.425482469292418E-2</v>
      </c>
      <c r="F1055" s="71">
        <f t="shared" ca="1" si="33"/>
        <v>-175.13022033977956</v>
      </c>
    </row>
    <row r="1056" spans="5:6" x14ac:dyDescent="0.25">
      <c r="E1056" s="54">
        <f t="shared" ca="1" si="32"/>
        <v>0.69346557046756474</v>
      </c>
      <c r="F1056" s="71">
        <f t="shared" ca="1" si="33"/>
        <v>23.912687895204023</v>
      </c>
    </row>
    <row r="1057" spans="5:6" x14ac:dyDescent="0.25">
      <c r="E1057" s="54">
        <f t="shared" ca="1" si="32"/>
        <v>0.47344304845443641</v>
      </c>
      <c r="F1057" s="71">
        <f t="shared" ca="1" si="33"/>
        <v>8.3274950895783917</v>
      </c>
    </row>
    <row r="1058" spans="5:6" x14ac:dyDescent="0.25">
      <c r="E1058" s="54">
        <f t="shared" ca="1" si="32"/>
        <v>0.33394013138491796</v>
      </c>
      <c r="F1058" s="71">
        <f t="shared" ca="1" si="33"/>
        <v>-1.4962262156425314</v>
      </c>
    </row>
    <row r="1059" spans="5:6" x14ac:dyDescent="0.25">
      <c r="E1059" s="54">
        <f t="shared" ca="1" si="32"/>
        <v>0.43612162647426711</v>
      </c>
      <c r="F1059" s="71">
        <f t="shared" ca="1" si="33"/>
        <v>5.9316420548926354</v>
      </c>
    </row>
    <row r="1060" spans="5:6" x14ac:dyDescent="0.25">
      <c r="E1060" s="54">
        <f t="shared" ca="1" si="32"/>
        <v>0.69856835264411454</v>
      </c>
      <c r="F1060" s="71">
        <f t="shared" ca="1" si="33"/>
        <v>24.393861240846483</v>
      </c>
    </row>
    <row r="1061" spans="5:6" x14ac:dyDescent="0.25">
      <c r="E1061" s="54">
        <f t="shared" ca="1" si="32"/>
        <v>0.66621683484554783</v>
      </c>
      <c r="F1061" s="71">
        <f t="shared" ca="1" si="33"/>
        <v>21.509351058543796</v>
      </c>
    </row>
    <row r="1062" spans="5:6" x14ac:dyDescent="0.25">
      <c r="E1062" s="54">
        <f t="shared" ca="1" si="32"/>
        <v>8.2973427952323764E-2</v>
      </c>
      <c r="F1062" s="71">
        <f t="shared" ca="1" si="33"/>
        <v>-64.980026082289413</v>
      </c>
    </row>
    <row r="1063" spans="5:6" x14ac:dyDescent="0.25">
      <c r="E1063" s="54">
        <f t="shared" ca="1" si="32"/>
        <v>0.80687156914239522</v>
      </c>
      <c r="F1063" s="71">
        <f t="shared" ca="1" si="33"/>
        <v>38.815792124312104</v>
      </c>
    </row>
    <row r="1064" spans="5:6" x14ac:dyDescent="0.25">
      <c r="E1064" s="54">
        <f t="shared" ca="1" si="32"/>
        <v>0.8139408451486565</v>
      </c>
      <c r="F1064" s="71">
        <f t="shared" ca="1" si="33"/>
        <v>40.227422664967932</v>
      </c>
    </row>
    <row r="1065" spans="5:6" x14ac:dyDescent="0.25">
      <c r="E1065" s="54">
        <f t="shared" ca="1" si="32"/>
        <v>0.2649675482911833</v>
      </c>
      <c r="F1065" s="71">
        <f t="shared" ca="1" si="33"/>
        <v>-8.202327347291984</v>
      </c>
    </row>
    <row r="1066" spans="5:6" x14ac:dyDescent="0.25">
      <c r="E1066" s="54">
        <f t="shared" ca="1" si="32"/>
        <v>8.9494728292893511E-2</v>
      </c>
      <c r="F1066" s="71">
        <f t="shared" ca="1" si="33"/>
        <v>-59.250564847382122</v>
      </c>
    </row>
    <row r="1067" spans="5:6" x14ac:dyDescent="0.25">
      <c r="E1067" s="54">
        <f t="shared" ca="1" si="32"/>
        <v>0.19750684707604393</v>
      </c>
      <c r="F1067" s="71">
        <f t="shared" ca="1" si="33"/>
        <v>-17.985999466324849</v>
      </c>
    </row>
    <row r="1068" spans="5:6" x14ac:dyDescent="0.25">
      <c r="E1068" s="54">
        <f t="shared" ca="1" si="32"/>
        <v>0.36600621003130618</v>
      </c>
      <c r="F1068" s="71">
        <f t="shared" ca="1" si="33"/>
        <v>1.0456564977982019</v>
      </c>
    </row>
    <row r="1069" spans="5:6" x14ac:dyDescent="0.25">
      <c r="E1069" s="54">
        <f t="shared" ca="1" si="32"/>
        <v>0.53333975392308386</v>
      </c>
      <c r="F1069" s="71">
        <f t="shared" ca="1" si="33"/>
        <v>12.102492580243599</v>
      </c>
    </row>
    <row r="1070" spans="5:6" x14ac:dyDescent="0.25">
      <c r="E1070" s="54">
        <f t="shared" ca="1" si="32"/>
        <v>0.31518300945374278</v>
      </c>
      <c r="F1070" s="71">
        <f t="shared" ca="1" si="33"/>
        <v>-3.121090236729497</v>
      </c>
    </row>
    <row r="1071" spans="5:6" x14ac:dyDescent="0.25">
      <c r="E1071" s="54">
        <f t="shared" ca="1" si="32"/>
        <v>0.6970444090733231</v>
      </c>
      <c r="F1071" s="71">
        <f t="shared" ca="1" si="33"/>
        <v>24.249011404436473</v>
      </c>
    </row>
    <row r="1072" spans="5:6" x14ac:dyDescent="0.25">
      <c r="E1072" s="54">
        <f t="shared" ca="1" si="32"/>
        <v>0.64662077106743499</v>
      </c>
      <c r="F1072" s="71">
        <f t="shared" ca="1" si="33"/>
        <v>19.924492176653693</v>
      </c>
    </row>
    <row r="1073" spans="5:6" x14ac:dyDescent="0.25">
      <c r="E1073" s="54">
        <f t="shared" ca="1" si="32"/>
        <v>0.36542471992952963</v>
      </c>
      <c r="F1073" s="71">
        <f t="shared" ca="1" si="33"/>
        <v>1.0017607605476098</v>
      </c>
    </row>
    <row r="1074" spans="5:6" x14ac:dyDescent="0.25">
      <c r="E1074" s="54">
        <f t="shared" ca="1" si="32"/>
        <v>0.70628526600092312</v>
      </c>
      <c r="F1074" s="71">
        <f t="shared" ca="1" si="33"/>
        <v>25.143089681637548</v>
      </c>
    </row>
    <row r="1075" spans="5:6" x14ac:dyDescent="0.25">
      <c r="E1075" s="54">
        <f t="shared" ca="1" si="32"/>
        <v>0.62863528829812476</v>
      </c>
      <c r="F1075" s="71">
        <f t="shared" ca="1" si="33"/>
        <v>18.55315610183807</v>
      </c>
    </row>
    <row r="1076" spans="5:6" x14ac:dyDescent="0.25">
      <c r="E1076" s="54">
        <f t="shared" ca="1" si="32"/>
        <v>6.0997519321516092E-2</v>
      </c>
      <c r="F1076" s="71">
        <f t="shared" ca="1" si="33"/>
        <v>-93.087473853118354</v>
      </c>
    </row>
    <row r="1077" spans="5:6" x14ac:dyDescent="0.25">
      <c r="E1077" s="54">
        <f t="shared" ca="1" si="32"/>
        <v>0.47165837962553081</v>
      </c>
      <c r="F1077" s="71">
        <f t="shared" ca="1" si="33"/>
        <v>8.2145227139477743</v>
      </c>
    </row>
    <row r="1078" spans="5:6" x14ac:dyDescent="0.25">
      <c r="E1078" s="54">
        <f t="shared" ca="1" si="32"/>
        <v>0.45940839467611017</v>
      </c>
      <c r="F1078" s="71">
        <f t="shared" ca="1" si="33"/>
        <v>7.4356386330886863</v>
      </c>
    </row>
    <row r="1079" spans="5:6" x14ac:dyDescent="0.25">
      <c r="E1079" s="54">
        <f t="shared" ca="1" si="32"/>
        <v>0.65199536378270972</v>
      </c>
      <c r="F1079" s="71">
        <f t="shared" ca="1" si="33"/>
        <v>20.348938200483971</v>
      </c>
    </row>
    <row r="1080" spans="5:6" x14ac:dyDescent="0.25">
      <c r="E1080" s="54">
        <f t="shared" ca="1" si="32"/>
        <v>0.19212195195258397</v>
      </c>
      <c r="F1080" s="71">
        <f t="shared" ca="1" si="33"/>
        <v>-19.01119802475376</v>
      </c>
    </row>
    <row r="1081" spans="5:6" x14ac:dyDescent="0.25">
      <c r="E1081" s="54">
        <f t="shared" ca="1" si="32"/>
        <v>0.92849871202336332</v>
      </c>
      <c r="F1081" s="71">
        <f t="shared" ca="1" si="33"/>
        <v>97.53354530480614</v>
      </c>
    </row>
    <row r="1082" spans="5:6" x14ac:dyDescent="0.25">
      <c r="E1082" s="54">
        <f t="shared" ca="1" si="32"/>
        <v>0.49778725845466809</v>
      </c>
      <c r="F1082" s="71">
        <f t="shared" ca="1" si="33"/>
        <v>9.8609671087978459</v>
      </c>
    </row>
    <row r="1083" spans="5:6" x14ac:dyDescent="0.25">
      <c r="E1083" s="54">
        <f t="shared" ca="1" si="32"/>
        <v>0.93036143926254466</v>
      </c>
      <c r="F1083" s="71">
        <f t="shared" ca="1" si="33"/>
        <v>99.954527802085451</v>
      </c>
    </row>
    <row r="1084" spans="5:6" x14ac:dyDescent="0.25">
      <c r="E1084" s="54">
        <f t="shared" ca="1" si="32"/>
        <v>0.25823304651804468</v>
      </c>
      <c r="F1084" s="71">
        <f t="shared" ca="1" si="33"/>
        <v>-8.9912705717634083</v>
      </c>
    </row>
    <row r="1085" spans="5:6" x14ac:dyDescent="0.25">
      <c r="E1085" s="54">
        <f t="shared" ca="1" si="32"/>
        <v>0.31082976212239444</v>
      </c>
      <c r="F1085" s="71">
        <f t="shared" ca="1" si="33"/>
        <v>-3.5159060324400944</v>
      </c>
    </row>
    <row r="1086" spans="5:6" x14ac:dyDescent="0.25">
      <c r="E1086" s="54">
        <f t="shared" ca="1" si="32"/>
        <v>0.91371793420439607</v>
      </c>
      <c r="F1086" s="71">
        <f t="shared" ca="1" si="33"/>
        <v>81.967555544803986</v>
      </c>
    </row>
    <row r="1087" spans="5:6" x14ac:dyDescent="0.25">
      <c r="E1087" s="54">
        <f t="shared" ca="1" si="32"/>
        <v>0.48536964491759249</v>
      </c>
      <c r="F1087" s="71">
        <f t="shared" ca="1" si="33"/>
        <v>9.0800998057362516</v>
      </c>
    </row>
    <row r="1088" spans="5:6" x14ac:dyDescent="0.25">
      <c r="E1088" s="54">
        <f t="shared" ca="1" si="32"/>
        <v>0.58866141456609111</v>
      </c>
      <c r="F1088" s="71">
        <f t="shared" ca="1" si="33"/>
        <v>15.719443066305585</v>
      </c>
    </row>
    <row r="1089" spans="5:6" x14ac:dyDescent="0.25">
      <c r="E1089" s="54">
        <f t="shared" ca="1" si="32"/>
        <v>0.65326184363386031</v>
      </c>
      <c r="F1089" s="71">
        <f t="shared" ca="1" si="33"/>
        <v>20.45002851844853</v>
      </c>
    </row>
    <row r="1090" spans="5:6" x14ac:dyDescent="0.25">
      <c r="E1090" s="54">
        <f t="shared" ca="1" si="32"/>
        <v>0.4599384450565418</v>
      </c>
      <c r="F1090" s="71">
        <f t="shared" ca="1" si="33"/>
        <v>7.4694830002318646</v>
      </c>
    </row>
    <row r="1091" spans="5:6" x14ac:dyDescent="0.25">
      <c r="E1091" s="54">
        <f t="shared" ca="1" si="32"/>
        <v>9.0297728433156421E-2</v>
      </c>
      <c r="F1091" s="71">
        <f t="shared" ca="1" si="33"/>
        <v>-58.600886384490778</v>
      </c>
    </row>
    <row r="1092" spans="5:6" x14ac:dyDescent="0.25">
      <c r="E1092" s="54">
        <f t="shared" ref="E1092:E1155" ca="1" si="34">RAND()</f>
        <v>0.64221118448401004</v>
      </c>
      <c r="F1092" s="71">
        <f t="shared" ref="F1092:F1155" ca="1" si="35">$C$3+$C$4*TAN(PI()*(E1092-0.5))</f>
        <v>19.581541718820915</v>
      </c>
    </row>
    <row r="1093" spans="5:6" x14ac:dyDescent="0.25">
      <c r="E1093" s="54">
        <f t="shared" ca="1" si="34"/>
        <v>0.11947300844618625</v>
      </c>
      <c r="F1093" s="71">
        <f t="shared" ca="1" si="35"/>
        <v>-40.759599676724591</v>
      </c>
    </row>
    <row r="1094" spans="5:6" x14ac:dyDescent="0.25">
      <c r="E1094" s="54">
        <f t="shared" ca="1" si="34"/>
        <v>0.36563596677651278</v>
      </c>
      <c r="F1094" s="71">
        <f t="shared" ca="1" si="35"/>
        <v>1.0177157669916177</v>
      </c>
    </row>
    <row r="1095" spans="5:6" x14ac:dyDescent="0.25">
      <c r="E1095" s="54">
        <f t="shared" ca="1" si="34"/>
        <v>0.39857670651983046</v>
      </c>
      <c r="F1095" s="71">
        <f t="shared" ca="1" si="35"/>
        <v>3.4025922137097488</v>
      </c>
    </row>
    <row r="1096" spans="5:6" x14ac:dyDescent="0.25">
      <c r="E1096" s="54">
        <f t="shared" ca="1" si="34"/>
        <v>0.3204860303314101</v>
      </c>
      <c r="F1096" s="71">
        <f t="shared" ca="1" si="35"/>
        <v>-2.6495902009428995</v>
      </c>
    </row>
    <row r="1097" spans="5:6" x14ac:dyDescent="0.25">
      <c r="E1097" s="54">
        <f t="shared" ca="1" si="34"/>
        <v>0.97127642260018454</v>
      </c>
      <c r="F1097" s="71">
        <f t="shared" ca="1" si="35"/>
        <v>231.03474677333929</v>
      </c>
    </row>
    <row r="1098" spans="5:6" x14ac:dyDescent="0.25">
      <c r="E1098" s="54">
        <f t="shared" ca="1" si="34"/>
        <v>0.4264082053416508</v>
      </c>
      <c r="F1098" s="71">
        <f t="shared" ca="1" si="35"/>
        <v>5.2919060941551086</v>
      </c>
    </row>
    <row r="1099" spans="5:6" x14ac:dyDescent="0.25">
      <c r="E1099" s="54">
        <f t="shared" ca="1" si="34"/>
        <v>2.0118164003947059E-2</v>
      </c>
      <c r="F1099" s="71">
        <f t="shared" ca="1" si="35"/>
        <v>-306.01882748437356</v>
      </c>
    </row>
    <row r="1100" spans="5:6" x14ac:dyDescent="0.25">
      <c r="E1100" s="54">
        <f t="shared" ca="1" si="34"/>
        <v>0.35419009664574985</v>
      </c>
      <c r="F1100" s="71">
        <f t="shared" ca="1" si="35"/>
        <v>0.13892157741516442</v>
      </c>
    </row>
    <row r="1101" spans="5:6" x14ac:dyDescent="0.25">
      <c r="E1101" s="54">
        <f t="shared" ca="1" si="34"/>
        <v>0.675003501814049</v>
      </c>
      <c r="F1101" s="71">
        <f t="shared" ca="1" si="35"/>
        <v>22.256318415325175</v>
      </c>
    </row>
    <row r="1102" spans="5:6" x14ac:dyDescent="0.25">
      <c r="E1102" s="54">
        <f t="shared" ca="1" si="34"/>
        <v>0.91284534255892513</v>
      </c>
      <c r="F1102" s="71">
        <f t="shared" ca="1" si="35"/>
        <v>81.210285205090358</v>
      </c>
    </row>
    <row r="1103" spans="5:6" x14ac:dyDescent="0.25">
      <c r="E1103" s="54">
        <f t="shared" ca="1" si="34"/>
        <v>0.82064430790787157</v>
      </c>
      <c r="F1103" s="71">
        <f t="shared" ca="1" si="35"/>
        <v>41.656410305975186</v>
      </c>
    </row>
    <row r="1104" spans="5:6" x14ac:dyDescent="0.25">
      <c r="E1104" s="54">
        <f t="shared" ca="1" si="34"/>
        <v>0.7103112280566265</v>
      </c>
      <c r="F1104" s="71">
        <f t="shared" ca="1" si="35"/>
        <v>25.544934887420872</v>
      </c>
    </row>
    <row r="1105" spans="5:6" x14ac:dyDescent="0.25">
      <c r="E1105" s="54">
        <f t="shared" ca="1" si="34"/>
        <v>0.60418849480967241</v>
      </c>
      <c r="F1105" s="71">
        <f t="shared" ca="1" si="35"/>
        <v>16.790614752697245</v>
      </c>
    </row>
    <row r="1106" spans="5:6" x14ac:dyDescent="0.25">
      <c r="E1106" s="54">
        <f t="shared" ca="1" si="34"/>
        <v>0.32503659216531577</v>
      </c>
      <c r="F1106" s="71">
        <f t="shared" ca="1" si="35"/>
        <v>-2.2528534428108298</v>
      </c>
    </row>
    <row r="1107" spans="5:6" x14ac:dyDescent="0.25">
      <c r="E1107" s="54">
        <f t="shared" ca="1" si="34"/>
        <v>0.44526867068349119</v>
      </c>
      <c r="F1107" s="71">
        <f t="shared" ca="1" si="35"/>
        <v>6.5268339386420111</v>
      </c>
    </row>
    <row r="1108" spans="5:6" x14ac:dyDescent="0.25">
      <c r="E1108" s="54">
        <f t="shared" ca="1" si="34"/>
        <v>0.18299520768045907</v>
      </c>
      <c r="F1108" s="71">
        <f t="shared" ca="1" si="35"/>
        <v>-20.86903766077635</v>
      </c>
    </row>
    <row r="1109" spans="5:6" x14ac:dyDescent="0.25">
      <c r="E1109" s="54">
        <f t="shared" ca="1" si="34"/>
        <v>0.85862186274551522</v>
      </c>
      <c r="F1109" s="71">
        <f t="shared" ca="1" si="35"/>
        <v>52.028872301859792</v>
      </c>
    </row>
    <row r="1110" spans="5:6" x14ac:dyDescent="0.25">
      <c r="E1110" s="54">
        <f t="shared" ca="1" si="34"/>
        <v>0.40410144061180076</v>
      </c>
      <c r="F1110" s="71">
        <f t="shared" ca="1" si="35"/>
        <v>3.7853412342460651</v>
      </c>
    </row>
    <row r="1111" spans="5:6" x14ac:dyDescent="0.25">
      <c r="E1111" s="54">
        <f t="shared" ca="1" si="34"/>
        <v>0.99067394612367743</v>
      </c>
      <c r="F1111" s="71">
        <f t="shared" ca="1" si="35"/>
        <v>692.42968545957467</v>
      </c>
    </row>
    <row r="1112" spans="5:6" x14ac:dyDescent="0.25">
      <c r="E1112" s="54">
        <f t="shared" ca="1" si="34"/>
        <v>0.78626847558709212</v>
      </c>
      <c r="F1112" s="71">
        <f t="shared" ca="1" si="35"/>
        <v>35.168976369832315</v>
      </c>
    </row>
    <row r="1113" spans="5:6" x14ac:dyDescent="0.25">
      <c r="E1113" s="54">
        <f t="shared" ca="1" si="34"/>
        <v>0.22823497052755459</v>
      </c>
      <c r="F1113" s="71">
        <f t="shared" ca="1" si="35"/>
        <v>-12.940737090990293</v>
      </c>
    </row>
    <row r="1114" spans="5:6" x14ac:dyDescent="0.25">
      <c r="E1114" s="54">
        <f t="shared" ca="1" si="34"/>
        <v>0.74689235764013562</v>
      </c>
      <c r="F1114" s="71">
        <f t="shared" ca="1" si="35"/>
        <v>29.613245717105446</v>
      </c>
    </row>
    <row r="1115" spans="5:6" x14ac:dyDescent="0.25">
      <c r="E1115" s="54">
        <f t="shared" ca="1" si="34"/>
        <v>6.3484814687063684E-2</v>
      </c>
      <c r="F1115" s="71">
        <f t="shared" ca="1" si="35"/>
        <v>-88.945900661326192</v>
      </c>
    </row>
    <row r="1116" spans="5:6" x14ac:dyDescent="0.25">
      <c r="E1116" s="54">
        <f t="shared" ca="1" si="34"/>
        <v>0.77277755945984272</v>
      </c>
      <c r="F1116" s="71">
        <f t="shared" ca="1" si="35"/>
        <v>33.088599512801082</v>
      </c>
    </row>
    <row r="1117" spans="5:6" x14ac:dyDescent="0.25">
      <c r="E1117" s="54">
        <f t="shared" ca="1" si="34"/>
        <v>0.29307394565543821</v>
      </c>
      <c r="F1117" s="71">
        <f t="shared" ca="1" si="35"/>
        <v>-5.2065298536969742</v>
      </c>
    </row>
    <row r="1118" spans="5:6" x14ac:dyDescent="0.25">
      <c r="E1118" s="54">
        <f t="shared" ca="1" si="34"/>
        <v>0.73878507436856711</v>
      </c>
      <c r="F1118" s="71">
        <f t="shared" ca="1" si="35"/>
        <v>28.638110395354907</v>
      </c>
    </row>
    <row r="1119" spans="5:6" x14ac:dyDescent="0.25">
      <c r="E1119" s="54">
        <f t="shared" ca="1" si="34"/>
        <v>0.14713002287676225</v>
      </c>
      <c r="F1119" s="71">
        <f t="shared" ca="1" si="35"/>
        <v>-30.14290838937</v>
      </c>
    </row>
    <row r="1120" spans="5:6" x14ac:dyDescent="0.25">
      <c r="E1120" s="54">
        <f t="shared" ca="1" si="34"/>
        <v>8.4124070254924743E-2</v>
      </c>
      <c r="F1120" s="71">
        <f t="shared" ca="1" si="35"/>
        <v>-63.906142816452629</v>
      </c>
    </row>
    <row r="1121" spans="5:6" x14ac:dyDescent="0.25">
      <c r="E1121" s="54">
        <f t="shared" ca="1" si="34"/>
        <v>0.97632828606183408</v>
      </c>
      <c r="F1121" s="71">
        <f t="shared" ca="1" si="35"/>
        <v>278.44095307986146</v>
      </c>
    </row>
    <row r="1122" spans="5:6" x14ac:dyDescent="0.25">
      <c r="E1122" s="54">
        <f t="shared" ca="1" si="34"/>
        <v>0.82253486137563336</v>
      </c>
      <c r="F1122" s="71">
        <f t="shared" ca="1" si="35"/>
        <v>42.076753322884322</v>
      </c>
    </row>
    <row r="1123" spans="5:6" x14ac:dyDescent="0.25">
      <c r="E1123" s="54">
        <f t="shared" ca="1" si="34"/>
        <v>0.3917509088258978</v>
      </c>
      <c r="F1123" s="71">
        <f t="shared" ca="1" si="35"/>
        <v>2.9235848356927541</v>
      </c>
    </row>
    <row r="1124" spans="5:6" x14ac:dyDescent="0.25">
      <c r="E1124" s="54">
        <f t="shared" ca="1" si="34"/>
        <v>0.38021683241312587</v>
      </c>
      <c r="F1124" s="71">
        <f t="shared" ca="1" si="35"/>
        <v>2.0971952411612715</v>
      </c>
    </row>
    <row r="1125" spans="5:6" x14ac:dyDescent="0.25">
      <c r="E1125" s="54">
        <f t="shared" ca="1" si="34"/>
        <v>9.6479880753651548E-2</v>
      </c>
      <c r="F1125" s="71">
        <f t="shared" ca="1" si="35"/>
        <v>-53.951562893254192</v>
      </c>
    </row>
    <row r="1126" spans="5:6" x14ac:dyDescent="0.25">
      <c r="E1126" s="54">
        <f t="shared" ca="1" si="34"/>
        <v>0.7311978615198591</v>
      </c>
      <c r="F1126" s="71">
        <f t="shared" ca="1" si="35"/>
        <v>27.766580539568114</v>
      </c>
    </row>
    <row r="1127" spans="5:6" x14ac:dyDescent="0.25">
      <c r="E1127" s="54">
        <f t="shared" ca="1" si="34"/>
        <v>2.182495729713263E-2</v>
      </c>
      <c r="F1127" s="71">
        <f t="shared" ca="1" si="35"/>
        <v>-281.23623486804388</v>
      </c>
    </row>
    <row r="1128" spans="5:6" x14ac:dyDescent="0.25">
      <c r="E1128" s="54">
        <f t="shared" ca="1" si="34"/>
        <v>0.75483675869079481</v>
      </c>
      <c r="F1128" s="71">
        <f t="shared" ca="1" si="35"/>
        <v>30.61723143730206</v>
      </c>
    </row>
    <row r="1129" spans="5:6" x14ac:dyDescent="0.25">
      <c r="E1129" s="54">
        <f t="shared" ca="1" si="34"/>
        <v>0.73970496999072766</v>
      </c>
      <c r="F1129" s="71">
        <f t="shared" ca="1" si="35"/>
        <v>28.746396273296714</v>
      </c>
    </row>
    <row r="1130" spans="5:6" x14ac:dyDescent="0.25">
      <c r="E1130" s="54">
        <f t="shared" ca="1" si="34"/>
        <v>0.61663218812028875</v>
      </c>
      <c r="F1130" s="71">
        <f t="shared" ca="1" si="35"/>
        <v>17.674795237807544</v>
      </c>
    </row>
    <row r="1131" spans="5:6" x14ac:dyDescent="0.25">
      <c r="E1131" s="54">
        <f t="shared" ca="1" si="34"/>
        <v>0.23867234649411173</v>
      </c>
      <c r="F1131" s="71">
        <f t="shared" ca="1" si="35"/>
        <v>-11.476647599478689</v>
      </c>
    </row>
    <row r="1132" spans="5:6" x14ac:dyDescent="0.25">
      <c r="E1132" s="54">
        <f t="shared" ca="1" si="34"/>
        <v>0.34027949319207285</v>
      </c>
      <c r="F1132" s="71">
        <f t="shared" ca="1" si="35"/>
        <v>-0.97223550958696592</v>
      </c>
    </row>
    <row r="1133" spans="5:6" x14ac:dyDescent="0.25">
      <c r="E1133" s="54">
        <f t="shared" ca="1" si="34"/>
        <v>0.75400456288807349</v>
      </c>
      <c r="F1133" s="71">
        <f t="shared" ca="1" si="35"/>
        <v>30.509667074616999</v>
      </c>
    </row>
    <row r="1134" spans="5:6" x14ac:dyDescent="0.25">
      <c r="E1134" s="54">
        <f t="shared" ca="1" si="34"/>
        <v>0.8291970110120882</v>
      </c>
      <c r="F1134" s="71">
        <f t="shared" ca="1" si="35"/>
        <v>43.624271979746581</v>
      </c>
    </row>
    <row r="1135" spans="5:6" x14ac:dyDescent="0.25">
      <c r="E1135" s="54">
        <f t="shared" ca="1" si="34"/>
        <v>0.64795953133878004</v>
      </c>
      <c r="F1135" s="71">
        <f t="shared" ca="1" si="35"/>
        <v>20.029541649642859</v>
      </c>
    </row>
    <row r="1136" spans="5:6" x14ac:dyDescent="0.25">
      <c r="E1136" s="54">
        <f t="shared" ca="1" si="34"/>
        <v>0.11300281188108108</v>
      </c>
      <c r="F1136" s="71">
        <f t="shared" ca="1" si="35"/>
        <v>-43.949778564981656</v>
      </c>
    </row>
    <row r="1137" spans="5:6" x14ac:dyDescent="0.25">
      <c r="E1137" s="54">
        <f t="shared" ca="1" si="34"/>
        <v>0.47112305829348067</v>
      </c>
      <c r="F1137" s="71">
        <f t="shared" ca="1" si="35"/>
        <v>8.180614292942872</v>
      </c>
    </row>
    <row r="1138" spans="5:6" x14ac:dyDescent="0.25">
      <c r="E1138" s="54">
        <f t="shared" ca="1" si="34"/>
        <v>0.69458518151386262</v>
      </c>
      <c r="F1138" s="71">
        <f t="shared" ca="1" si="35"/>
        <v>24.017333144441018</v>
      </c>
    </row>
    <row r="1139" spans="5:6" x14ac:dyDescent="0.25">
      <c r="E1139" s="54">
        <f t="shared" ca="1" si="34"/>
        <v>0.64458248519047578</v>
      </c>
      <c r="F1139" s="71">
        <f t="shared" ca="1" si="35"/>
        <v>19.765390643875101</v>
      </c>
    </row>
    <row r="1140" spans="5:6" x14ac:dyDescent="0.25">
      <c r="E1140" s="54">
        <f t="shared" ca="1" si="34"/>
        <v>4.9572742260712732E-2</v>
      </c>
      <c r="F1140" s="71">
        <f t="shared" ca="1" si="35"/>
        <v>-117.38140289433225</v>
      </c>
    </row>
    <row r="1141" spans="5:6" x14ac:dyDescent="0.25">
      <c r="E1141" s="54">
        <f t="shared" ca="1" si="34"/>
        <v>0.64582575732610525</v>
      </c>
      <c r="F1141" s="71">
        <f t="shared" ca="1" si="35"/>
        <v>19.862316749866899</v>
      </c>
    </row>
    <row r="1142" spans="5:6" x14ac:dyDescent="0.25">
      <c r="E1142" s="54">
        <f t="shared" ca="1" si="34"/>
        <v>0.65396799848718601</v>
      </c>
      <c r="F1142" s="71">
        <f t="shared" ca="1" si="35"/>
        <v>20.506576261500626</v>
      </c>
    </row>
    <row r="1143" spans="5:6" x14ac:dyDescent="0.25">
      <c r="E1143" s="54">
        <f t="shared" ca="1" si="34"/>
        <v>0.45202665574893242</v>
      </c>
      <c r="F1143" s="71">
        <f t="shared" ca="1" si="35"/>
        <v>6.9627143579281734</v>
      </c>
    </row>
    <row r="1144" spans="5:6" x14ac:dyDescent="0.25">
      <c r="E1144" s="54">
        <f t="shared" ca="1" si="34"/>
        <v>0.8169601891641538</v>
      </c>
      <c r="F1144" s="71">
        <f t="shared" ca="1" si="35"/>
        <v>40.859560975983626</v>
      </c>
    </row>
    <row r="1145" spans="5:6" x14ac:dyDescent="0.25">
      <c r="E1145" s="54">
        <f t="shared" ca="1" si="34"/>
        <v>0.39562013454648493</v>
      </c>
      <c r="F1145" s="71">
        <f t="shared" ca="1" si="35"/>
        <v>3.1959721754590547</v>
      </c>
    </row>
    <row r="1146" spans="5:6" x14ac:dyDescent="0.25">
      <c r="E1146" s="54">
        <f t="shared" ca="1" si="34"/>
        <v>0.68733157895422758</v>
      </c>
      <c r="F1146" s="71">
        <f t="shared" ca="1" si="35"/>
        <v>23.348271399842027</v>
      </c>
    </row>
    <row r="1147" spans="5:6" x14ac:dyDescent="0.25">
      <c r="E1147" s="54">
        <f t="shared" ca="1" si="34"/>
        <v>0.55704038963979063</v>
      </c>
      <c r="F1147" s="71">
        <f t="shared" ca="1" si="35"/>
        <v>13.622815028037131</v>
      </c>
    </row>
    <row r="1148" spans="5:6" x14ac:dyDescent="0.25">
      <c r="E1148" s="54">
        <f t="shared" ca="1" si="34"/>
        <v>0.49819889099056569</v>
      </c>
      <c r="F1148" s="71">
        <f t="shared" ca="1" si="35"/>
        <v>9.8868317755838291</v>
      </c>
    </row>
    <row r="1149" spans="5:6" x14ac:dyDescent="0.25">
      <c r="E1149" s="54">
        <f t="shared" ca="1" si="34"/>
        <v>0.31140879698524004</v>
      </c>
      <c r="F1149" s="71">
        <f t="shared" ca="1" si="35"/>
        <v>-3.4629736546956522</v>
      </c>
    </row>
    <row r="1150" spans="5:6" x14ac:dyDescent="0.25">
      <c r="E1150" s="54">
        <f t="shared" ca="1" si="34"/>
        <v>0.60186340898391799</v>
      </c>
      <c r="F1150" s="71">
        <f t="shared" ca="1" si="35"/>
        <v>16.628084146298917</v>
      </c>
    </row>
    <row r="1151" spans="5:6" x14ac:dyDescent="0.25">
      <c r="E1151" s="54">
        <f t="shared" ca="1" si="34"/>
        <v>9.968474879059841E-2</v>
      </c>
      <c r="F1151" s="71">
        <f t="shared" ca="1" si="35"/>
        <v>-51.76173517435722</v>
      </c>
    </row>
    <row r="1152" spans="5:6" x14ac:dyDescent="0.25">
      <c r="E1152" s="54">
        <f t="shared" ca="1" si="34"/>
        <v>0.90932558061157331</v>
      </c>
      <c r="F1152" s="71">
        <f t="shared" ca="1" si="35"/>
        <v>78.299978389801453</v>
      </c>
    </row>
    <row r="1153" spans="5:6" x14ac:dyDescent="0.25">
      <c r="E1153" s="54">
        <f t="shared" ca="1" si="34"/>
        <v>0.7240497004058184</v>
      </c>
      <c r="F1153" s="71">
        <f t="shared" ca="1" si="35"/>
        <v>26.978611935039286</v>
      </c>
    </row>
    <row r="1154" spans="5:6" x14ac:dyDescent="0.25">
      <c r="E1154" s="54">
        <f t="shared" ca="1" si="34"/>
        <v>0.16039862101700986</v>
      </c>
      <c r="F1154" s="71">
        <f t="shared" ca="1" si="35"/>
        <v>-26.272193127233713</v>
      </c>
    </row>
    <row r="1155" spans="5:6" x14ac:dyDescent="0.25">
      <c r="E1155" s="54">
        <f t="shared" ca="1" si="34"/>
        <v>0.60168833895694362</v>
      </c>
      <c r="F1155" s="71">
        <f t="shared" ca="1" si="35"/>
        <v>16.615878282239272</v>
      </c>
    </row>
    <row r="1156" spans="5:6" x14ac:dyDescent="0.25">
      <c r="E1156" s="54">
        <f t="shared" ref="E1156:E1219" ca="1" si="36">RAND()</f>
        <v>0.26882594690418871</v>
      </c>
      <c r="F1156" s="71">
        <f t="shared" ref="F1156:F1219" ca="1" si="37">$C$3+$C$4*TAN(PI()*(E1156-0.5))</f>
        <v>-7.7639043110932455</v>
      </c>
    </row>
    <row r="1157" spans="5:6" x14ac:dyDescent="0.25">
      <c r="E1157" s="54">
        <f t="shared" ca="1" si="36"/>
        <v>0.20091463728160019</v>
      </c>
      <c r="F1157" s="71">
        <f t="shared" ca="1" si="37"/>
        <v>-17.361955246952352</v>
      </c>
    </row>
    <row r="1158" spans="5:6" x14ac:dyDescent="0.25">
      <c r="E1158" s="54">
        <f t="shared" ca="1" si="36"/>
        <v>0.64620380343317185</v>
      </c>
      <c r="F1158" s="71">
        <f t="shared" ca="1" si="37"/>
        <v>19.891863343631638</v>
      </c>
    </row>
    <row r="1159" spans="5:6" x14ac:dyDescent="0.25">
      <c r="E1159" s="54">
        <f t="shared" ca="1" si="36"/>
        <v>0.69098868282425174</v>
      </c>
      <c r="F1159" s="71">
        <f t="shared" ca="1" si="37"/>
        <v>23.682989930737996</v>
      </c>
    </row>
    <row r="1160" spans="5:6" x14ac:dyDescent="0.25">
      <c r="E1160" s="54">
        <f t="shared" ca="1" si="36"/>
        <v>0.93723261276469416</v>
      </c>
      <c r="F1160" s="71">
        <f t="shared" ca="1" si="37"/>
        <v>110.1072290036409</v>
      </c>
    </row>
    <row r="1161" spans="5:6" x14ac:dyDescent="0.25">
      <c r="E1161" s="54">
        <f t="shared" ca="1" si="36"/>
        <v>0.71339914525739201</v>
      </c>
      <c r="F1161" s="71">
        <f t="shared" ca="1" si="37"/>
        <v>25.858538514796223</v>
      </c>
    </row>
    <row r="1162" spans="5:6" x14ac:dyDescent="0.25">
      <c r="E1162" s="54">
        <f t="shared" ca="1" si="36"/>
        <v>6.5005730689109087E-2</v>
      </c>
      <c r="F1162" s="71">
        <f t="shared" ca="1" si="37"/>
        <v>-86.567591815516067</v>
      </c>
    </row>
    <row r="1163" spans="5:6" x14ac:dyDescent="0.25">
      <c r="E1163" s="54">
        <f t="shared" ca="1" si="36"/>
        <v>0.36009123623314432</v>
      </c>
      <c r="F1163" s="71">
        <f t="shared" ca="1" si="37"/>
        <v>0.59571533422131218</v>
      </c>
    </row>
    <row r="1164" spans="5:6" x14ac:dyDescent="0.25">
      <c r="E1164" s="54">
        <f t="shared" ca="1" si="36"/>
        <v>0.80488655749522098</v>
      </c>
      <c r="F1164" s="71">
        <f t="shared" ca="1" si="37"/>
        <v>38.435574296215123</v>
      </c>
    </row>
    <row r="1165" spans="5:6" x14ac:dyDescent="0.25">
      <c r="E1165" s="54">
        <f t="shared" ca="1" si="36"/>
        <v>1.2512467332022048E-3</v>
      </c>
      <c r="F1165" s="71">
        <f t="shared" ca="1" si="37"/>
        <v>-5077.857386140462</v>
      </c>
    </row>
    <row r="1166" spans="5:6" x14ac:dyDescent="0.25">
      <c r="E1166" s="54">
        <f t="shared" ca="1" si="36"/>
        <v>0.18115872878822714</v>
      </c>
      <c r="F1166" s="71">
        <f t="shared" ca="1" si="37"/>
        <v>-21.262823631655397</v>
      </c>
    </row>
    <row r="1167" spans="5:6" x14ac:dyDescent="0.25">
      <c r="E1167" s="54">
        <f t="shared" ca="1" si="36"/>
        <v>0.79338822287566857</v>
      </c>
      <c r="F1167" s="71">
        <f t="shared" ca="1" si="37"/>
        <v>36.358463914217822</v>
      </c>
    </row>
    <row r="1168" spans="5:6" x14ac:dyDescent="0.25">
      <c r="E1168" s="54">
        <f t="shared" ca="1" si="36"/>
        <v>0.63598477231633999</v>
      </c>
      <c r="F1168" s="71">
        <f t="shared" ca="1" si="37"/>
        <v>19.104940107600751</v>
      </c>
    </row>
    <row r="1169" spans="5:6" x14ac:dyDescent="0.25">
      <c r="E1169" s="54">
        <f t="shared" ca="1" si="36"/>
        <v>0.21107492727242716</v>
      </c>
      <c r="F1169" s="71">
        <f t="shared" ca="1" si="37"/>
        <v>-15.60483157317524</v>
      </c>
    </row>
    <row r="1170" spans="5:6" x14ac:dyDescent="0.25">
      <c r="E1170" s="54">
        <f t="shared" ca="1" si="36"/>
        <v>0.2243861506969459</v>
      </c>
      <c r="F1170" s="71">
        <f t="shared" ca="1" si="37"/>
        <v>-13.508641869688862</v>
      </c>
    </row>
    <row r="1171" spans="5:6" x14ac:dyDescent="0.25">
      <c r="E1171" s="54">
        <f t="shared" ca="1" si="36"/>
        <v>1.8532912362361653E-2</v>
      </c>
      <c r="F1171" s="71">
        <f t="shared" ca="1" si="37"/>
        <v>-333.11943954278979</v>
      </c>
    </row>
    <row r="1172" spans="5:6" x14ac:dyDescent="0.25">
      <c r="E1172" s="54">
        <f t="shared" ca="1" si="36"/>
        <v>0.93554517021476102</v>
      </c>
      <c r="F1172" s="71">
        <f t="shared" ca="1" si="37"/>
        <v>107.41626646610506</v>
      </c>
    </row>
    <row r="1173" spans="5:6" x14ac:dyDescent="0.25">
      <c r="E1173" s="54">
        <f t="shared" ca="1" si="36"/>
        <v>0.48003033792325778</v>
      </c>
      <c r="F1173" s="71">
        <f t="shared" ca="1" si="37"/>
        <v>8.7436203765726823</v>
      </c>
    </row>
    <row r="1174" spans="5:6" x14ac:dyDescent="0.25">
      <c r="E1174" s="54">
        <f t="shared" ca="1" si="36"/>
        <v>0.77343107796191279</v>
      </c>
      <c r="F1174" s="71">
        <f t="shared" ca="1" si="37"/>
        <v>33.184612374895345</v>
      </c>
    </row>
    <row r="1175" spans="5:6" x14ac:dyDescent="0.25">
      <c r="E1175" s="54">
        <f t="shared" ca="1" si="36"/>
        <v>0.12002958510215023</v>
      </c>
      <c r="F1175" s="71">
        <f t="shared" ca="1" si="37"/>
        <v>-40.500519874525764</v>
      </c>
    </row>
    <row r="1176" spans="5:6" x14ac:dyDescent="0.25">
      <c r="E1176" s="54">
        <f t="shared" ca="1" si="36"/>
        <v>0.53048175803051389</v>
      </c>
      <c r="F1176" s="71">
        <f t="shared" ca="1" si="37"/>
        <v>11.921101242293028</v>
      </c>
    </row>
    <row r="1177" spans="5:6" x14ac:dyDescent="0.25">
      <c r="E1177" s="54">
        <f t="shared" ca="1" si="36"/>
        <v>0.23035801243400267</v>
      </c>
      <c r="F1177" s="71">
        <f t="shared" ca="1" si="37"/>
        <v>-12.634176717110233</v>
      </c>
    </row>
    <row r="1178" spans="5:6" x14ac:dyDescent="0.25">
      <c r="E1178" s="54">
        <f t="shared" ca="1" si="36"/>
        <v>0.77739417895658469</v>
      </c>
      <c r="F1178" s="71">
        <f t="shared" ca="1" si="37"/>
        <v>33.776821431449022</v>
      </c>
    </row>
    <row r="1179" spans="5:6" x14ac:dyDescent="0.25">
      <c r="E1179" s="54">
        <f t="shared" ca="1" si="36"/>
        <v>0.26493008301550891</v>
      </c>
      <c r="F1179" s="71">
        <f t="shared" ca="1" si="37"/>
        <v>-8.2066316775925614</v>
      </c>
    </row>
    <row r="1180" spans="5:6" x14ac:dyDescent="0.25">
      <c r="E1180" s="54">
        <f t="shared" ca="1" si="36"/>
        <v>0.37616394684258692</v>
      </c>
      <c r="F1180" s="71">
        <f t="shared" ca="1" si="37"/>
        <v>1.801280120215317</v>
      </c>
    </row>
    <row r="1181" spans="5:6" x14ac:dyDescent="0.25">
      <c r="E1181" s="54">
        <f t="shared" ca="1" si="36"/>
        <v>0.51544571722864063</v>
      </c>
      <c r="F1181" s="71">
        <f t="shared" ca="1" si="37"/>
        <v>10.971245451197554</v>
      </c>
    </row>
    <row r="1182" spans="5:6" x14ac:dyDescent="0.25">
      <c r="E1182" s="54">
        <f t="shared" ca="1" si="36"/>
        <v>2.6412543579508729E-2</v>
      </c>
      <c r="F1182" s="71">
        <f t="shared" ca="1" si="37"/>
        <v>-230.47589445022015</v>
      </c>
    </row>
    <row r="1183" spans="5:6" x14ac:dyDescent="0.25">
      <c r="E1183" s="54">
        <f t="shared" ca="1" si="36"/>
        <v>0.26308358033586521</v>
      </c>
      <c r="F1183" s="71">
        <f t="shared" ca="1" si="37"/>
        <v>-8.4199251299586066</v>
      </c>
    </row>
    <row r="1184" spans="5:6" x14ac:dyDescent="0.25">
      <c r="E1184" s="54">
        <f t="shared" ca="1" si="36"/>
        <v>0.36015167770174739</v>
      </c>
      <c r="F1184" s="71">
        <f t="shared" ca="1" si="37"/>
        <v>0.60035223545519756</v>
      </c>
    </row>
    <row r="1185" spans="5:6" x14ac:dyDescent="0.25">
      <c r="E1185" s="54">
        <f t="shared" ca="1" si="36"/>
        <v>0.88930273942839921</v>
      </c>
      <c r="F1185" s="71">
        <f t="shared" ca="1" si="37"/>
        <v>65.172635461953618</v>
      </c>
    </row>
    <row r="1186" spans="5:6" x14ac:dyDescent="0.25">
      <c r="E1186" s="54">
        <f t="shared" ca="1" si="36"/>
        <v>0.54603981848781091</v>
      </c>
      <c r="F1186" s="71">
        <f t="shared" ca="1" si="37"/>
        <v>12.913109831743073</v>
      </c>
    </row>
    <row r="1187" spans="5:6" x14ac:dyDescent="0.25">
      <c r="E1187" s="54">
        <f t="shared" ca="1" si="36"/>
        <v>0.35675233047413091</v>
      </c>
      <c r="F1187" s="71">
        <f t="shared" ca="1" si="37"/>
        <v>0.33826162822655093</v>
      </c>
    </row>
    <row r="1188" spans="5:6" x14ac:dyDescent="0.25">
      <c r="E1188" s="54">
        <f t="shared" ca="1" si="36"/>
        <v>0.70015571099125717</v>
      </c>
      <c r="F1188" s="71">
        <f t="shared" ca="1" si="37"/>
        <v>24.545803902013105</v>
      </c>
    </row>
    <row r="1189" spans="5:6" x14ac:dyDescent="0.25">
      <c r="E1189" s="54">
        <f t="shared" ca="1" si="36"/>
        <v>0.91802578256935852</v>
      </c>
      <c r="F1189" s="71">
        <f t="shared" ca="1" si="37"/>
        <v>85.936472630782148</v>
      </c>
    </row>
    <row r="1190" spans="5:6" x14ac:dyDescent="0.25">
      <c r="E1190" s="54">
        <f t="shared" ca="1" si="36"/>
        <v>0.48273228283309033</v>
      </c>
      <c r="F1190" s="71">
        <f t="shared" ca="1" si="37"/>
        <v>8.913971780020324</v>
      </c>
    </row>
    <row r="1191" spans="5:6" x14ac:dyDescent="0.25">
      <c r="E1191" s="54">
        <f t="shared" ca="1" si="36"/>
        <v>0.61602882511041879</v>
      </c>
      <c r="F1191" s="71">
        <f t="shared" ca="1" si="37"/>
        <v>17.631333839031143</v>
      </c>
    </row>
    <row r="1192" spans="5:6" x14ac:dyDescent="0.25">
      <c r="E1192" s="54">
        <f t="shared" ca="1" si="36"/>
        <v>0.64707883662645205</v>
      </c>
      <c r="F1192" s="71">
        <f t="shared" ca="1" si="37"/>
        <v>19.960385968167238</v>
      </c>
    </row>
    <row r="1193" spans="5:6" x14ac:dyDescent="0.25">
      <c r="E1193" s="54">
        <f t="shared" ca="1" si="36"/>
        <v>0.77034431774999601</v>
      </c>
      <c r="F1193" s="71">
        <f t="shared" ca="1" si="37"/>
        <v>32.735076036090746</v>
      </c>
    </row>
    <row r="1194" spans="5:6" x14ac:dyDescent="0.25">
      <c r="E1194" s="54">
        <f t="shared" ca="1" si="36"/>
        <v>7.1536682481762037E-2</v>
      </c>
      <c r="F1194" s="71">
        <f t="shared" ca="1" si="37"/>
        <v>-77.488743680426637</v>
      </c>
    </row>
    <row r="1195" spans="5:6" x14ac:dyDescent="0.25">
      <c r="E1195" s="54">
        <f t="shared" ca="1" si="36"/>
        <v>0.10005066624017911</v>
      </c>
      <c r="F1195" s="71">
        <f t="shared" ca="1" si="37"/>
        <v>-51.52034950616985</v>
      </c>
    </row>
    <row r="1196" spans="5:6" x14ac:dyDescent="0.25">
      <c r="E1196" s="54">
        <f t="shared" ca="1" si="36"/>
        <v>0.85426525034164802</v>
      </c>
      <c r="F1196" s="71">
        <f t="shared" ca="1" si="37"/>
        <v>50.587672481042645</v>
      </c>
    </row>
    <row r="1197" spans="5:6" x14ac:dyDescent="0.25">
      <c r="E1197" s="54">
        <f t="shared" ca="1" si="36"/>
        <v>0.68491509691479091</v>
      </c>
      <c r="F1197" s="71">
        <f t="shared" ca="1" si="37"/>
        <v>23.129909345363092</v>
      </c>
    </row>
    <row r="1198" spans="5:6" x14ac:dyDescent="0.25">
      <c r="E1198" s="54">
        <f t="shared" ca="1" si="36"/>
        <v>0.28319121844763373</v>
      </c>
      <c r="F1198" s="71">
        <f t="shared" ca="1" si="37"/>
        <v>-6.210470771120864</v>
      </c>
    </row>
    <row r="1199" spans="5:6" x14ac:dyDescent="0.25">
      <c r="E1199" s="54">
        <f t="shared" ca="1" si="36"/>
        <v>0.93369588866368258</v>
      </c>
      <c r="F1199" s="71">
        <f t="shared" ca="1" si="37"/>
        <v>104.62242419257313</v>
      </c>
    </row>
    <row r="1200" spans="5:6" x14ac:dyDescent="0.25">
      <c r="E1200" s="54">
        <f t="shared" ca="1" si="36"/>
        <v>1.4476777207674818E-3</v>
      </c>
      <c r="F1200" s="71">
        <f t="shared" ca="1" si="37"/>
        <v>-4387.4938196323437</v>
      </c>
    </row>
    <row r="1201" spans="5:6" x14ac:dyDescent="0.25">
      <c r="E1201" s="54">
        <f t="shared" ca="1" si="36"/>
        <v>0.94961690547380417</v>
      </c>
      <c r="F1201" s="71">
        <f t="shared" ca="1" si="37"/>
        <v>135.29884218785782</v>
      </c>
    </row>
    <row r="1202" spans="5:6" x14ac:dyDescent="0.25">
      <c r="E1202" s="54">
        <f t="shared" ca="1" si="36"/>
        <v>0.34995331554077469</v>
      </c>
      <c r="F1202" s="71">
        <f t="shared" ca="1" si="37"/>
        <v>-0.19420406177040661</v>
      </c>
    </row>
    <row r="1203" spans="5:6" x14ac:dyDescent="0.25">
      <c r="E1203" s="54">
        <f t="shared" ca="1" si="36"/>
        <v>0.51291388593376674</v>
      </c>
      <c r="F1203" s="71">
        <f t="shared" ca="1" si="37"/>
        <v>10.811848850253408</v>
      </c>
    </row>
    <row r="1204" spans="5:6" x14ac:dyDescent="0.25">
      <c r="E1204" s="54">
        <f t="shared" ca="1" si="36"/>
        <v>0.88433070554111148</v>
      </c>
      <c r="F1204" s="71">
        <f t="shared" ca="1" si="37"/>
        <v>62.593752595050972</v>
      </c>
    </row>
    <row r="1205" spans="5:6" x14ac:dyDescent="0.25">
      <c r="E1205" s="54">
        <f t="shared" ca="1" si="36"/>
        <v>4.2177441939086679E-2</v>
      </c>
      <c r="F1205" s="71">
        <f t="shared" ca="1" si="37"/>
        <v>-140.05405231463553</v>
      </c>
    </row>
    <row r="1206" spans="5:6" x14ac:dyDescent="0.25">
      <c r="E1206" s="54">
        <f t="shared" ca="1" si="36"/>
        <v>0.45790801126320624</v>
      </c>
      <c r="F1206" s="71">
        <f t="shared" ca="1" si="37"/>
        <v>7.3397582882722405</v>
      </c>
    </row>
    <row r="1207" spans="5:6" x14ac:dyDescent="0.25">
      <c r="E1207" s="54">
        <f t="shared" ca="1" si="36"/>
        <v>0.20434370647235833</v>
      </c>
      <c r="F1207" s="71">
        <f t="shared" ca="1" si="37"/>
        <v>-16.752198714610373</v>
      </c>
    </row>
    <row r="1208" spans="5:6" x14ac:dyDescent="0.25">
      <c r="E1208" s="54">
        <f t="shared" ca="1" si="36"/>
        <v>0.16821565777491787</v>
      </c>
      <c r="F1208" s="71">
        <f t="shared" ca="1" si="37"/>
        <v>-24.25496309375184</v>
      </c>
    </row>
    <row r="1209" spans="5:6" x14ac:dyDescent="0.25">
      <c r="E1209" s="54">
        <f t="shared" ca="1" si="36"/>
        <v>0.51241508424649318</v>
      </c>
      <c r="F1209" s="71">
        <f t="shared" ca="1" si="37"/>
        <v>10.780458545541869</v>
      </c>
    </row>
    <row r="1210" spans="5:6" x14ac:dyDescent="0.25">
      <c r="E1210" s="54">
        <f t="shared" ca="1" si="36"/>
        <v>0.36221123608424288</v>
      </c>
      <c r="F1210" s="71">
        <f t="shared" ca="1" si="37"/>
        <v>0.75786493340596728</v>
      </c>
    </row>
    <row r="1211" spans="5:6" x14ac:dyDescent="0.25">
      <c r="E1211" s="54">
        <f t="shared" ca="1" si="36"/>
        <v>0.14460747461589507</v>
      </c>
      <c r="F1211" s="71">
        <f t="shared" ca="1" si="37"/>
        <v>-30.952828237032506</v>
      </c>
    </row>
    <row r="1212" spans="5:6" x14ac:dyDescent="0.25">
      <c r="E1212" s="54">
        <f t="shared" ca="1" si="36"/>
        <v>0.88060093918867866</v>
      </c>
      <c r="F1212" s="71">
        <f t="shared" ca="1" si="37"/>
        <v>60.794194537797786</v>
      </c>
    </row>
    <row r="1213" spans="5:6" x14ac:dyDescent="0.25">
      <c r="E1213" s="54">
        <f t="shared" ca="1" si="36"/>
        <v>5.0292494483217154E-2</v>
      </c>
      <c r="F1213" s="71">
        <f t="shared" ca="1" si="37"/>
        <v>-115.52837452901062</v>
      </c>
    </row>
    <row r="1214" spans="5:6" x14ac:dyDescent="0.25">
      <c r="E1214" s="54">
        <f t="shared" ca="1" si="36"/>
        <v>0.17478621558521401</v>
      </c>
      <c r="F1214" s="71">
        <f t="shared" ca="1" si="37"/>
        <v>-22.686290068567814</v>
      </c>
    </row>
    <row r="1215" spans="5:6" x14ac:dyDescent="0.25">
      <c r="E1215" s="54">
        <f t="shared" ca="1" si="36"/>
        <v>0.91844772123797191</v>
      </c>
      <c r="F1215" s="71">
        <f t="shared" ca="1" si="37"/>
        <v>86.347233220801854</v>
      </c>
    </row>
    <row r="1216" spans="5:6" x14ac:dyDescent="0.25">
      <c r="E1216" s="54">
        <f t="shared" ca="1" si="36"/>
        <v>0.68177061600427136</v>
      </c>
      <c r="F1216" s="71">
        <f t="shared" ca="1" si="37"/>
        <v>22.848996949653493</v>
      </c>
    </row>
    <row r="1217" spans="5:6" x14ac:dyDescent="0.25">
      <c r="E1217" s="54">
        <f t="shared" ca="1" si="36"/>
        <v>0.43104280770761183</v>
      </c>
      <c r="F1217" s="71">
        <f t="shared" ca="1" si="37"/>
        <v>5.5982155113257877</v>
      </c>
    </row>
    <row r="1218" spans="5:6" x14ac:dyDescent="0.25">
      <c r="E1218" s="54">
        <f t="shared" ca="1" si="36"/>
        <v>0.12054826644826167</v>
      </c>
      <c r="F1218" s="71">
        <f t="shared" ca="1" si="37"/>
        <v>-40.261130868305642</v>
      </c>
    </row>
    <row r="1219" spans="5:6" x14ac:dyDescent="0.25">
      <c r="E1219" s="54">
        <f t="shared" ca="1" si="36"/>
        <v>0.6191808430091239</v>
      </c>
      <c r="F1219" s="71">
        <f t="shared" ca="1" si="37"/>
        <v>17.859083242103569</v>
      </c>
    </row>
    <row r="1220" spans="5:6" x14ac:dyDescent="0.25">
      <c r="E1220" s="54">
        <f t="shared" ref="E1220:E1283" ca="1" si="38">RAND()</f>
        <v>0.3667846683085515</v>
      </c>
      <c r="F1220" s="71">
        <f t="shared" ref="F1220:F1283" ca="1" si="39">$C$3+$C$4*TAN(PI()*(E1220-0.5))</f>
        <v>1.1043088085933999</v>
      </c>
    </row>
    <row r="1221" spans="5:6" x14ac:dyDescent="0.25">
      <c r="E1221" s="54">
        <f t="shared" ca="1" si="38"/>
        <v>0.68935530458339467</v>
      </c>
      <c r="F1221" s="71">
        <f t="shared" ca="1" si="39"/>
        <v>23.532851314124301</v>
      </c>
    </row>
    <row r="1222" spans="5:6" x14ac:dyDescent="0.25">
      <c r="E1222" s="54">
        <f t="shared" ca="1" si="38"/>
        <v>0.19979306768614946</v>
      </c>
      <c r="F1222" s="71">
        <f t="shared" ca="1" si="39"/>
        <v>-17.565305289181236</v>
      </c>
    </row>
    <row r="1223" spans="5:6" x14ac:dyDescent="0.25">
      <c r="E1223" s="54">
        <f t="shared" ca="1" si="38"/>
        <v>0.28906269130971007</v>
      </c>
      <c r="F1223" s="71">
        <f t="shared" ca="1" si="39"/>
        <v>-5.6081338519209822</v>
      </c>
    </row>
    <row r="1224" spans="5:6" x14ac:dyDescent="0.25">
      <c r="E1224" s="54">
        <f t="shared" ca="1" si="38"/>
        <v>0.48983655424297157</v>
      </c>
      <c r="F1224" s="71">
        <f t="shared" ca="1" si="39"/>
        <v>9.3611947701927978</v>
      </c>
    </row>
    <row r="1225" spans="5:6" x14ac:dyDescent="0.25">
      <c r="E1225" s="54">
        <f t="shared" ca="1" si="38"/>
        <v>0.2022194699889458</v>
      </c>
      <c r="F1225" s="71">
        <f t="shared" ca="1" si="39"/>
        <v>-17.127831155150353</v>
      </c>
    </row>
    <row r="1226" spans="5:6" x14ac:dyDescent="0.25">
      <c r="E1226" s="54">
        <f t="shared" ca="1" si="38"/>
        <v>0.89651390904990891</v>
      </c>
      <c r="F1226" s="71">
        <f t="shared" ca="1" si="39"/>
        <v>69.33458828410707</v>
      </c>
    </row>
    <row r="1227" spans="5:6" x14ac:dyDescent="0.25">
      <c r="E1227" s="54">
        <f t="shared" ca="1" si="38"/>
        <v>0.42744886328532428</v>
      </c>
      <c r="F1227" s="71">
        <f t="shared" ca="1" si="39"/>
        <v>5.3608631518300935</v>
      </c>
    </row>
    <row r="1228" spans="5:6" x14ac:dyDescent="0.25">
      <c r="E1228" s="54">
        <f t="shared" ca="1" si="38"/>
        <v>0.49453595241962289</v>
      </c>
      <c r="F1228" s="71">
        <f t="shared" ca="1" si="39"/>
        <v>9.6566500401740285</v>
      </c>
    </row>
    <row r="1229" spans="5:6" x14ac:dyDescent="0.25">
      <c r="E1229" s="54">
        <f t="shared" ca="1" si="38"/>
        <v>2.96379443355681E-2</v>
      </c>
      <c r="F1229" s="71">
        <f t="shared" ca="1" si="39"/>
        <v>-204.17780130601739</v>
      </c>
    </row>
    <row r="1230" spans="5:6" x14ac:dyDescent="0.25">
      <c r="E1230" s="54">
        <f t="shared" ca="1" si="38"/>
        <v>0.53782110465419708</v>
      </c>
      <c r="F1230" s="71">
        <f t="shared" ca="1" si="39"/>
        <v>12.387616674438462</v>
      </c>
    </row>
    <row r="1231" spans="5:6" x14ac:dyDescent="0.25">
      <c r="E1231" s="54">
        <f t="shared" ca="1" si="38"/>
        <v>0.73981038998821869</v>
      </c>
      <c r="F1231" s="71">
        <f t="shared" ca="1" si="39"/>
        <v>28.758843274860745</v>
      </c>
    </row>
    <row r="1232" spans="5:6" x14ac:dyDescent="0.25">
      <c r="E1232" s="54">
        <f t="shared" ca="1" si="38"/>
        <v>0.58227979314688805</v>
      </c>
      <c r="F1232" s="71">
        <f t="shared" ca="1" si="39"/>
        <v>15.28809792272113</v>
      </c>
    </row>
    <row r="1233" spans="5:6" x14ac:dyDescent="0.25">
      <c r="E1233" s="54">
        <f t="shared" ca="1" si="38"/>
        <v>0.76739367034339012</v>
      </c>
      <c r="F1233" s="71">
        <f t="shared" ca="1" si="39"/>
        <v>32.31453212095218</v>
      </c>
    </row>
    <row r="1234" spans="5:6" x14ac:dyDescent="0.25">
      <c r="E1234" s="54">
        <f t="shared" ca="1" si="38"/>
        <v>0.63914435728246954</v>
      </c>
      <c r="F1234" s="71">
        <f t="shared" ca="1" si="39"/>
        <v>19.345702331155891</v>
      </c>
    </row>
    <row r="1235" spans="5:6" x14ac:dyDescent="0.25">
      <c r="E1235" s="54">
        <f t="shared" ca="1" si="38"/>
        <v>0.75496978230332035</v>
      </c>
      <c r="F1235" s="71">
        <f t="shared" ca="1" si="39"/>
        <v>30.634478958775301</v>
      </c>
    </row>
    <row r="1236" spans="5:6" x14ac:dyDescent="0.25">
      <c r="E1236" s="54">
        <f t="shared" ca="1" si="38"/>
        <v>0.92125897438994853</v>
      </c>
      <c r="F1236" s="71">
        <f t="shared" ca="1" si="39"/>
        <v>89.193904310209462</v>
      </c>
    </row>
    <row r="1237" spans="5:6" x14ac:dyDescent="0.25">
      <c r="E1237" s="54">
        <f t="shared" ca="1" si="38"/>
        <v>7.4909182137935959E-2</v>
      </c>
      <c r="F1237" s="71">
        <f t="shared" ca="1" si="39"/>
        <v>-73.410828175223187</v>
      </c>
    </row>
    <row r="1238" spans="5:6" x14ac:dyDescent="0.25">
      <c r="E1238" s="54">
        <f t="shared" ca="1" si="38"/>
        <v>0.36995106671616618</v>
      </c>
      <c r="F1238" s="71">
        <f t="shared" ca="1" si="39"/>
        <v>1.3415765910980841</v>
      </c>
    </row>
    <row r="1239" spans="5:6" x14ac:dyDescent="0.25">
      <c r="E1239" s="54">
        <f t="shared" ca="1" si="38"/>
        <v>0.96699681863744746</v>
      </c>
      <c r="F1239" s="71">
        <f t="shared" ca="1" si="39"/>
        <v>202.20477346686496</v>
      </c>
    </row>
    <row r="1240" spans="5:6" x14ac:dyDescent="0.25">
      <c r="E1240" s="54">
        <f t="shared" ca="1" si="38"/>
        <v>0.36407461991438195</v>
      </c>
      <c r="F1240" s="71">
        <f t="shared" ca="1" si="39"/>
        <v>0.89956463288944732</v>
      </c>
    </row>
    <row r="1241" spans="5:6" x14ac:dyDescent="0.25">
      <c r="E1241" s="54">
        <f t="shared" ca="1" si="38"/>
        <v>0.53348834912440035</v>
      </c>
      <c r="F1241" s="71">
        <f t="shared" ca="1" si="39"/>
        <v>12.111932735604302</v>
      </c>
    </row>
    <row r="1242" spans="5:6" x14ac:dyDescent="0.25">
      <c r="E1242" s="54">
        <f t="shared" ca="1" si="38"/>
        <v>0.83476370191910798</v>
      </c>
      <c r="F1242" s="71">
        <f t="shared" ca="1" si="39"/>
        <v>45.003329383483219</v>
      </c>
    </row>
    <row r="1243" spans="5:6" x14ac:dyDescent="0.25">
      <c r="E1243" s="54">
        <f t="shared" ca="1" si="38"/>
        <v>0.98873026999351599</v>
      </c>
      <c r="F1243" s="71">
        <f t="shared" ca="1" si="39"/>
        <v>574.65749163435919</v>
      </c>
    </row>
    <row r="1244" spans="5:6" x14ac:dyDescent="0.25">
      <c r="E1244" s="54">
        <f t="shared" ca="1" si="38"/>
        <v>0.4818950514213115</v>
      </c>
      <c r="F1244" s="71">
        <f t="shared" ca="1" si="39"/>
        <v>8.8612042079247217</v>
      </c>
    </row>
    <row r="1245" spans="5:6" x14ac:dyDescent="0.25">
      <c r="E1245" s="54">
        <f t="shared" ca="1" si="38"/>
        <v>0.96582211672493057</v>
      </c>
      <c r="F1245" s="71">
        <f t="shared" ca="1" si="39"/>
        <v>195.55021791804654</v>
      </c>
    </row>
    <row r="1246" spans="5:6" x14ac:dyDescent="0.25">
      <c r="E1246" s="54">
        <f t="shared" ca="1" si="38"/>
        <v>0.1473304433859518</v>
      </c>
      <c r="F1246" s="71">
        <f t="shared" ca="1" si="39"/>
        <v>-30.079663782166179</v>
      </c>
    </row>
    <row r="1247" spans="5:6" x14ac:dyDescent="0.25">
      <c r="E1247" s="54">
        <f t="shared" ca="1" si="38"/>
        <v>0.41268474717775827</v>
      </c>
      <c r="F1247" s="71">
        <f t="shared" ca="1" si="39"/>
        <v>4.371945898141961</v>
      </c>
    </row>
    <row r="1248" spans="5:6" x14ac:dyDescent="0.25">
      <c r="E1248" s="54">
        <f t="shared" ca="1" si="38"/>
        <v>8.6380641931130819E-3</v>
      </c>
      <c r="F1248" s="71">
        <f t="shared" ca="1" si="39"/>
        <v>-726.81264084219322</v>
      </c>
    </row>
    <row r="1249" spans="5:6" x14ac:dyDescent="0.25">
      <c r="E1249" s="54">
        <f t="shared" ca="1" si="38"/>
        <v>0.53701207065088352</v>
      </c>
      <c r="F1249" s="71">
        <f t="shared" ca="1" si="39"/>
        <v>12.33607463455041</v>
      </c>
    </row>
    <row r="1250" spans="5:6" x14ac:dyDescent="0.25">
      <c r="E1250" s="54">
        <f t="shared" ca="1" si="38"/>
        <v>0.39584228636313845</v>
      </c>
      <c r="F1250" s="71">
        <f t="shared" ca="1" si="39"/>
        <v>3.2115421727029281</v>
      </c>
    </row>
    <row r="1251" spans="5:6" x14ac:dyDescent="0.25">
      <c r="E1251" s="54">
        <f t="shared" ca="1" si="38"/>
        <v>9.7964174598907938E-3</v>
      </c>
      <c r="F1251" s="71">
        <f t="shared" ca="1" si="39"/>
        <v>-639.64438644147185</v>
      </c>
    </row>
    <row r="1252" spans="5:6" x14ac:dyDescent="0.25">
      <c r="E1252" s="54">
        <f t="shared" ca="1" si="38"/>
        <v>0.64276121607061976</v>
      </c>
      <c r="F1252" s="71">
        <f t="shared" ca="1" si="39"/>
        <v>19.624068389463719</v>
      </c>
    </row>
    <row r="1253" spans="5:6" x14ac:dyDescent="0.25">
      <c r="E1253" s="54">
        <f t="shared" ca="1" si="38"/>
        <v>0.1773139066788807</v>
      </c>
      <c r="F1253" s="71">
        <f t="shared" ca="1" si="39"/>
        <v>-22.110723815523698</v>
      </c>
    </row>
    <row r="1254" spans="5:6" x14ac:dyDescent="0.25">
      <c r="E1254" s="54">
        <f t="shared" ca="1" si="38"/>
        <v>0.88311034142800715</v>
      </c>
      <c r="F1254" s="71">
        <f t="shared" ca="1" si="39"/>
        <v>61.992883557756301</v>
      </c>
    </row>
    <row r="1255" spans="5:6" x14ac:dyDescent="0.25">
      <c r="E1255" s="54">
        <f t="shared" ca="1" si="38"/>
        <v>0.64759379930796301</v>
      </c>
      <c r="F1255" s="71">
        <f t="shared" ca="1" si="39"/>
        <v>20.000799678302194</v>
      </c>
    </row>
    <row r="1256" spans="5:6" x14ac:dyDescent="0.25">
      <c r="E1256" s="54">
        <f t="shared" ca="1" si="38"/>
        <v>0.38728264672482859</v>
      </c>
      <c r="F1256" s="71">
        <f t="shared" ca="1" si="39"/>
        <v>2.6060911371615623</v>
      </c>
    </row>
    <row r="1257" spans="5:6" x14ac:dyDescent="0.25">
      <c r="E1257" s="54">
        <f t="shared" ca="1" si="38"/>
        <v>0.32254267516828239</v>
      </c>
      <c r="F1257" s="71">
        <f t="shared" ca="1" si="39"/>
        <v>-2.469408166403662</v>
      </c>
    </row>
    <row r="1258" spans="5:6" x14ac:dyDescent="0.25">
      <c r="E1258" s="54">
        <f t="shared" ca="1" si="38"/>
        <v>0.71282648924628766</v>
      </c>
      <c r="F1258" s="71">
        <f t="shared" ca="1" si="39"/>
        <v>25.800018423071823</v>
      </c>
    </row>
    <row r="1259" spans="5:6" x14ac:dyDescent="0.25">
      <c r="E1259" s="54">
        <f t="shared" ca="1" si="38"/>
        <v>0.72674602560139145</v>
      </c>
      <c r="F1259" s="71">
        <f t="shared" ca="1" si="39"/>
        <v>27.272240187273308</v>
      </c>
    </row>
    <row r="1260" spans="5:6" x14ac:dyDescent="0.25">
      <c r="E1260" s="54">
        <f t="shared" ca="1" si="38"/>
        <v>0.79756420956815111</v>
      </c>
      <c r="F1260" s="71">
        <f t="shared" ca="1" si="39"/>
        <v>37.089268687942713</v>
      </c>
    </row>
    <row r="1261" spans="5:6" x14ac:dyDescent="0.25">
      <c r="E1261" s="54">
        <f t="shared" ca="1" si="38"/>
        <v>9.6980953428925765E-2</v>
      </c>
      <c r="F1261" s="71">
        <f t="shared" ca="1" si="39"/>
        <v>-53.599947697936457</v>
      </c>
    </row>
    <row r="1262" spans="5:6" x14ac:dyDescent="0.25">
      <c r="E1262" s="54">
        <f t="shared" ca="1" si="38"/>
        <v>0.16248463294187931</v>
      </c>
      <c r="F1262" s="71">
        <f t="shared" ca="1" si="39"/>
        <v>-25.716614181268199</v>
      </c>
    </row>
    <row r="1263" spans="5:6" x14ac:dyDescent="0.25">
      <c r="E1263" s="54">
        <f t="shared" ca="1" si="38"/>
        <v>0.47530678624148592</v>
      </c>
      <c r="F1263" s="71">
        <f t="shared" ca="1" si="39"/>
        <v>8.4453597409133465</v>
      </c>
    </row>
    <row r="1264" spans="5:6" x14ac:dyDescent="0.25">
      <c r="E1264" s="54">
        <f t="shared" ca="1" si="38"/>
        <v>0.75690860677669303</v>
      </c>
      <c r="F1264" s="71">
        <f t="shared" ca="1" si="39"/>
        <v>30.887564221980796</v>
      </c>
    </row>
    <row r="1265" spans="5:6" x14ac:dyDescent="0.25">
      <c r="E1265" s="54">
        <f t="shared" ca="1" si="38"/>
        <v>0.49504054291990129</v>
      </c>
      <c r="F1265" s="71">
        <f t="shared" ca="1" si="39"/>
        <v>9.6883629038744647</v>
      </c>
    </row>
    <row r="1266" spans="5:6" x14ac:dyDescent="0.25">
      <c r="E1266" s="54">
        <f t="shared" ca="1" si="38"/>
        <v>0.98119716110077448</v>
      </c>
      <c r="F1266" s="71">
        <f t="shared" ca="1" si="39"/>
        <v>348.18251429193316</v>
      </c>
    </row>
    <row r="1267" spans="5:6" x14ac:dyDescent="0.25">
      <c r="E1267" s="54">
        <f t="shared" ca="1" si="38"/>
        <v>0.9593635301754494</v>
      </c>
      <c r="F1267" s="71">
        <f t="shared" ca="1" si="39"/>
        <v>165.8101600235085</v>
      </c>
    </row>
    <row r="1268" spans="5:6" x14ac:dyDescent="0.25">
      <c r="E1268" s="54">
        <f t="shared" ca="1" si="38"/>
        <v>0.27194579140826025</v>
      </c>
      <c r="F1268" s="71">
        <f t="shared" ca="1" si="39"/>
        <v>-7.4162512536921668</v>
      </c>
    </row>
    <row r="1269" spans="5:6" x14ac:dyDescent="0.25">
      <c r="E1269" s="54">
        <f t="shared" ca="1" si="38"/>
        <v>0.18390751107823811</v>
      </c>
      <c r="F1269" s="71">
        <f t="shared" ca="1" si="39"/>
        <v>-20.676014996215937</v>
      </c>
    </row>
    <row r="1270" spans="5:6" x14ac:dyDescent="0.25">
      <c r="E1270" s="54">
        <f t="shared" ca="1" si="38"/>
        <v>0.77063290445743027</v>
      </c>
      <c r="F1270" s="71">
        <f t="shared" ca="1" si="39"/>
        <v>32.776682267509024</v>
      </c>
    </row>
    <row r="1271" spans="5:6" x14ac:dyDescent="0.25">
      <c r="E1271" s="54">
        <f t="shared" ca="1" si="38"/>
        <v>0.45173951776493659</v>
      </c>
      <c r="F1271" s="71">
        <f t="shared" ca="1" si="39"/>
        <v>6.9442543276677009</v>
      </c>
    </row>
    <row r="1272" spans="5:6" x14ac:dyDescent="0.25">
      <c r="E1272" s="54">
        <f t="shared" ca="1" si="38"/>
        <v>0.44406777123207497</v>
      </c>
      <c r="F1272" s="71">
        <f t="shared" ca="1" si="39"/>
        <v>6.4490523677042102</v>
      </c>
    </row>
    <row r="1273" spans="5:6" x14ac:dyDescent="0.25">
      <c r="E1273" s="54">
        <f t="shared" ca="1" si="38"/>
        <v>0.63397268151736297</v>
      </c>
      <c r="F1273" s="71">
        <f t="shared" ca="1" si="39"/>
        <v>18.952751412018952</v>
      </c>
    </row>
    <row r="1274" spans="5:6" x14ac:dyDescent="0.25">
      <c r="E1274" s="54">
        <f t="shared" ca="1" si="38"/>
        <v>0.25026835175290496</v>
      </c>
      <c r="F1274" s="71">
        <f t="shared" ca="1" si="39"/>
        <v>-9.9663063217167327</v>
      </c>
    </row>
    <row r="1275" spans="5:6" x14ac:dyDescent="0.25">
      <c r="E1275" s="54">
        <f t="shared" ca="1" si="38"/>
        <v>0.25882781735302385</v>
      </c>
      <c r="F1275" s="71">
        <f t="shared" ca="1" si="39"/>
        <v>-8.9203298639661845</v>
      </c>
    </row>
    <row r="1276" spans="5:6" x14ac:dyDescent="0.25">
      <c r="E1276" s="54">
        <f t="shared" ca="1" si="38"/>
        <v>0.66150027514236776</v>
      </c>
      <c r="F1276" s="71">
        <f t="shared" ca="1" si="39"/>
        <v>21.118167673292451</v>
      </c>
    </row>
    <row r="1277" spans="5:6" x14ac:dyDescent="0.25">
      <c r="E1277" s="54">
        <f t="shared" ca="1" si="38"/>
        <v>0.14219052430035917</v>
      </c>
      <c r="F1277" s="71">
        <f t="shared" ca="1" si="39"/>
        <v>-31.753890049128501</v>
      </c>
    </row>
    <row r="1278" spans="5:6" x14ac:dyDescent="0.25">
      <c r="E1278" s="54">
        <f t="shared" ca="1" si="38"/>
        <v>0.95715251889636843</v>
      </c>
      <c r="F1278" s="71">
        <f t="shared" ca="1" si="39"/>
        <v>157.67962768330943</v>
      </c>
    </row>
    <row r="1279" spans="5:6" x14ac:dyDescent="0.25">
      <c r="E1279" s="54">
        <f t="shared" ca="1" si="38"/>
        <v>0.60831335119620022</v>
      </c>
      <c r="F1279" s="71">
        <f t="shared" ca="1" si="39"/>
        <v>17.080958525819096</v>
      </c>
    </row>
    <row r="1280" spans="5:6" x14ac:dyDescent="0.25">
      <c r="E1280" s="54">
        <f t="shared" ca="1" si="38"/>
        <v>0.4610625958836494</v>
      </c>
      <c r="F1280" s="71">
        <f t="shared" ca="1" si="39"/>
        <v>7.5412144660235176</v>
      </c>
    </row>
    <row r="1281" spans="5:6" x14ac:dyDescent="0.25">
      <c r="E1281" s="54">
        <f t="shared" ca="1" si="38"/>
        <v>0.50564548826276601</v>
      </c>
      <c r="F1281" s="71">
        <f t="shared" ca="1" si="39"/>
        <v>10.35475368686852</v>
      </c>
    </row>
    <row r="1282" spans="5:6" x14ac:dyDescent="0.25">
      <c r="E1282" s="54">
        <f t="shared" ca="1" si="38"/>
        <v>0.71216217744091603</v>
      </c>
      <c r="F1282" s="71">
        <f t="shared" ca="1" si="39"/>
        <v>25.732340008076477</v>
      </c>
    </row>
    <row r="1283" spans="5:6" x14ac:dyDescent="0.25">
      <c r="E1283" s="54">
        <f t="shared" ca="1" si="38"/>
        <v>0.95341358653645059</v>
      </c>
      <c r="F1283" s="71">
        <f t="shared" ca="1" si="39"/>
        <v>145.67642758063272</v>
      </c>
    </row>
    <row r="1284" spans="5:6" x14ac:dyDescent="0.25">
      <c r="E1284" s="54">
        <f t="shared" ref="E1284:E1347" ca="1" si="40">RAND()</f>
        <v>0.85476550851716937</v>
      </c>
      <c r="F1284" s="71">
        <f t="shared" ref="F1284:F1347" ca="1" si="41">$C$3+$C$4*TAN(PI()*(E1284-0.5))</f>
        <v>50.749069614072923</v>
      </c>
    </row>
    <row r="1285" spans="5:6" x14ac:dyDescent="0.25">
      <c r="E1285" s="54">
        <f t="shared" ca="1" si="40"/>
        <v>0.21016741659113436</v>
      </c>
      <c r="F1285" s="71">
        <f t="shared" ca="1" si="41"/>
        <v>-15.755861602504272</v>
      </c>
    </row>
    <row r="1286" spans="5:6" x14ac:dyDescent="0.25">
      <c r="E1286" s="54">
        <f t="shared" ca="1" si="40"/>
        <v>0.16994829829587932</v>
      </c>
      <c r="F1286" s="71">
        <f t="shared" ca="1" si="41"/>
        <v>-23.830693122960398</v>
      </c>
    </row>
    <row r="1287" spans="5:6" x14ac:dyDescent="0.25">
      <c r="E1287" s="54">
        <f t="shared" ca="1" si="40"/>
        <v>0.50261290351953569</v>
      </c>
      <c r="F1287" s="71">
        <f t="shared" ca="1" si="41"/>
        <v>10.164177257599508</v>
      </c>
    </row>
    <row r="1288" spans="5:6" x14ac:dyDescent="0.25">
      <c r="E1288" s="54">
        <f t="shared" ca="1" si="40"/>
        <v>6.2013888200029954E-2</v>
      </c>
      <c r="F1288" s="71">
        <f t="shared" ca="1" si="41"/>
        <v>-91.355498544575966</v>
      </c>
    </row>
    <row r="1289" spans="5:6" x14ac:dyDescent="0.25">
      <c r="E1289" s="54">
        <f t="shared" ca="1" si="40"/>
        <v>0.27604382296142616</v>
      </c>
      <c r="F1289" s="71">
        <f t="shared" ca="1" si="41"/>
        <v>-6.9685032977752002</v>
      </c>
    </row>
    <row r="1290" spans="5:6" x14ac:dyDescent="0.25">
      <c r="E1290" s="54">
        <f t="shared" ca="1" si="40"/>
        <v>0.2790609255241685</v>
      </c>
      <c r="F1290" s="71">
        <f t="shared" ca="1" si="41"/>
        <v>-6.6450670983384157</v>
      </c>
    </row>
    <row r="1291" spans="5:6" x14ac:dyDescent="0.25">
      <c r="E1291" s="54">
        <f t="shared" ca="1" si="40"/>
        <v>0.57231543894694648</v>
      </c>
      <c r="F1291" s="71">
        <f t="shared" ca="1" si="41"/>
        <v>14.623533397084021</v>
      </c>
    </row>
    <row r="1292" spans="5:6" x14ac:dyDescent="0.25">
      <c r="E1292" s="54">
        <f t="shared" ca="1" si="40"/>
        <v>0.14376671709107958</v>
      </c>
      <c r="F1292" s="71">
        <f t="shared" ca="1" si="41"/>
        <v>-31.228639148615294</v>
      </c>
    </row>
    <row r="1293" spans="5:6" x14ac:dyDescent="0.25">
      <c r="E1293" s="54">
        <f t="shared" ca="1" si="40"/>
        <v>0.19580745895343576</v>
      </c>
      <c r="F1293" s="71">
        <f t="shared" ca="1" si="41"/>
        <v>-18.304226676150257</v>
      </c>
    </row>
    <row r="1294" spans="5:6" x14ac:dyDescent="0.25">
      <c r="E1294" s="54">
        <f t="shared" ca="1" si="40"/>
        <v>0.75843939738783628</v>
      </c>
      <c r="F1294" s="71">
        <f t="shared" ca="1" si="41"/>
        <v>31.089671926535239</v>
      </c>
    </row>
    <row r="1295" spans="5:6" x14ac:dyDescent="0.25">
      <c r="E1295" s="54">
        <f t="shared" ca="1" si="40"/>
        <v>0.84520044269364303</v>
      </c>
      <c r="F1295" s="71">
        <f t="shared" ca="1" si="41"/>
        <v>47.831013976761476</v>
      </c>
    </row>
    <row r="1296" spans="5:6" x14ac:dyDescent="0.25">
      <c r="E1296" s="54">
        <f t="shared" ca="1" si="40"/>
        <v>0.61106106297482143</v>
      </c>
      <c r="F1296" s="71">
        <f t="shared" ca="1" si="41"/>
        <v>17.275843690881107</v>
      </c>
    </row>
    <row r="1297" spans="5:6" x14ac:dyDescent="0.25">
      <c r="E1297" s="54">
        <f t="shared" ca="1" si="40"/>
        <v>0.48903860359761475</v>
      </c>
      <c r="F1297" s="71">
        <f t="shared" ca="1" si="41"/>
        <v>9.3110027800318171</v>
      </c>
    </row>
    <row r="1298" spans="5:6" x14ac:dyDescent="0.25">
      <c r="E1298" s="54">
        <f t="shared" ca="1" si="40"/>
        <v>0.83634222302411965</v>
      </c>
      <c r="F1298" s="71">
        <f t="shared" ca="1" si="41"/>
        <v>45.4098431823097</v>
      </c>
    </row>
    <row r="1299" spans="5:6" x14ac:dyDescent="0.25">
      <c r="E1299" s="54">
        <f t="shared" ca="1" si="40"/>
        <v>0.16657909710047059</v>
      </c>
      <c r="F1299" s="71">
        <f t="shared" ca="1" si="41"/>
        <v>-24.663035276532511</v>
      </c>
    </row>
    <row r="1300" spans="5:6" x14ac:dyDescent="0.25">
      <c r="E1300" s="54">
        <f t="shared" ca="1" si="40"/>
        <v>0.44008558094681816</v>
      </c>
      <c r="F1300" s="71">
        <f t="shared" ca="1" si="41"/>
        <v>6.1903685531533768</v>
      </c>
    </row>
    <row r="1301" spans="5:6" x14ac:dyDescent="0.25">
      <c r="E1301" s="54">
        <f t="shared" ca="1" si="40"/>
        <v>1.846580737144432E-2</v>
      </c>
      <c r="F1301" s="71">
        <f t="shared" ca="1" si="41"/>
        <v>-334.36915743786159</v>
      </c>
    </row>
    <row r="1302" spans="5:6" x14ac:dyDescent="0.25">
      <c r="E1302" s="54">
        <f t="shared" ca="1" si="40"/>
        <v>3.8828333113765767E-2</v>
      </c>
      <c r="F1302" s="71">
        <f t="shared" ca="1" si="41"/>
        <v>-153.14350685360301</v>
      </c>
    </row>
    <row r="1303" spans="5:6" x14ac:dyDescent="0.25">
      <c r="E1303" s="54">
        <f t="shared" ca="1" si="40"/>
        <v>0.92116131292928949</v>
      </c>
      <c r="F1303" s="71">
        <f t="shared" ca="1" si="41"/>
        <v>89.091680831240708</v>
      </c>
    </row>
    <row r="1304" spans="5:6" x14ac:dyDescent="0.25">
      <c r="E1304" s="54">
        <f t="shared" ca="1" si="40"/>
        <v>0.48099772253694817</v>
      </c>
      <c r="F1304" s="71">
        <f t="shared" ca="1" si="41"/>
        <v>8.8046313460688257</v>
      </c>
    </row>
    <row r="1305" spans="5:6" x14ac:dyDescent="0.25">
      <c r="E1305" s="54">
        <f t="shared" ca="1" si="40"/>
        <v>0.48379124033029064</v>
      </c>
      <c r="F1305" s="71">
        <f t="shared" ca="1" si="41"/>
        <v>8.9806924266122845</v>
      </c>
    </row>
    <row r="1306" spans="5:6" x14ac:dyDescent="0.25">
      <c r="E1306" s="54">
        <f t="shared" ca="1" si="40"/>
        <v>0.38753335827371971</v>
      </c>
      <c r="F1306" s="71">
        <f t="shared" ca="1" si="41"/>
        <v>2.6239915916676084</v>
      </c>
    </row>
    <row r="1307" spans="5:6" x14ac:dyDescent="0.25">
      <c r="E1307" s="54">
        <f t="shared" ca="1" si="40"/>
        <v>0.24748070779472553</v>
      </c>
      <c r="F1307" s="71">
        <f t="shared" ca="1" si="41"/>
        <v>-10.319115930334032</v>
      </c>
    </row>
    <row r="1308" spans="5:6" x14ac:dyDescent="0.25">
      <c r="E1308" s="54">
        <f t="shared" ca="1" si="40"/>
        <v>0.93799652939279643</v>
      </c>
      <c r="F1308" s="71">
        <f t="shared" ca="1" si="41"/>
        <v>111.37296654695389</v>
      </c>
    </row>
    <row r="1309" spans="5:6" x14ac:dyDescent="0.25">
      <c r="E1309" s="54">
        <f t="shared" ca="1" si="40"/>
        <v>0.88145654922990591</v>
      </c>
      <c r="F1309" s="71">
        <f t="shared" ca="1" si="41"/>
        <v>61.197464003836416</v>
      </c>
    </row>
    <row r="1310" spans="5:6" x14ac:dyDescent="0.25">
      <c r="E1310" s="54">
        <f t="shared" ca="1" si="40"/>
        <v>0.12268051791466539</v>
      </c>
      <c r="F1310" s="71">
        <f t="shared" ca="1" si="41"/>
        <v>-39.2972667759838</v>
      </c>
    </row>
    <row r="1311" spans="5:6" x14ac:dyDescent="0.25">
      <c r="E1311" s="54">
        <f t="shared" ca="1" si="40"/>
        <v>1.8361798115625216E-2</v>
      </c>
      <c r="F1311" s="71">
        <f t="shared" ca="1" si="41"/>
        <v>-336.32418598882919</v>
      </c>
    </row>
    <row r="1312" spans="5:6" x14ac:dyDescent="0.25">
      <c r="E1312" s="54">
        <f t="shared" ca="1" si="40"/>
        <v>0.12991820162460299</v>
      </c>
      <c r="F1312" s="71">
        <f t="shared" ca="1" si="41"/>
        <v>-36.249877612844195</v>
      </c>
    </row>
    <row r="1313" spans="5:6" x14ac:dyDescent="0.25">
      <c r="E1313" s="54">
        <f t="shared" ca="1" si="40"/>
        <v>0.36783300840691235</v>
      </c>
      <c r="F1313" s="71">
        <f t="shared" ca="1" si="41"/>
        <v>1.1830939455906382</v>
      </c>
    </row>
    <row r="1314" spans="5:6" x14ac:dyDescent="0.25">
      <c r="E1314" s="54">
        <f t="shared" ca="1" si="40"/>
        <v>0.6774191671602724</v>
      </c>
      <c r="F1314" s="71">
        <f t="shared" ca="1" si="41"/>
        <v>22.466078946264751</v>
      </c>
    </row>
    <row r="1315" spans="5:6" x14ac:dyDescent="0.25">
      <c r="E1315" s="54">
        <f t="shared" ca="1" si="40"/>
        <v>0.39560203460302878</v>
      </c>
      <c r="F1315" s="71">
        <f t="shared" ca="1" si="41"/>
        <v>3.1947032756894833</v>
      </c>
    </row>
    <row r="1316" spans="5:6" x14ac:dyDescent="0.25">
      <c r="E1316" s="54">
        <f t="shared" ca="1" si="40"/>
        <v>0.45151508095110027</v>
      </c>
      <c r="F1316" s="71">
        <f t="shared" ca="1" si="41"/>
        <v>6.929821798242962</v>
      </c>
    </row>
    <row r="1317" spans="5:6" x14ac:dyDescent="0.25">
      <c r="E1317" s="54">
        <f t="shared" ca="1" si="40"/>
        <v>0.38079595031450453</v>
      </c>
      <c r="F1317" s="71">
        <f t="shared" ca="1" si="41"/>
        <v>2.139233438778259</v>
      </c>
    </row>
    <row r="1318" spans="5:6" x14ac:dyDescent="0.25">
      <c r="E1318" s="54">
        <f t="shared" ca="1" si="40"/>
        <v>0.19778523200051346</v>
      </c>
      <c r="F1318" s="71">
        <f t="shared" ca="1" si="41"/>
        <v>-17.934322306640382</v>
      </c>
    </row>
    <row r="1319" spans="5:6" x14ac:dyDescent="0.25">
      <c r="E1319" s="54">
        <f t="shared" ca="1" si="40"/>
        <v>0.38981790135254901</v>
      </c>
      <c r="F1319" s="71">
        <f t="shared" ca="1" si="41"/>
        <v>2.7866296654208718</v>
      </c>
    </row>
    <row r="1320" spans="5:6" x14ac:dyDescent="0.25">
      <c r="E1320" s="54">
        <f t="shared" ca="1" si="40"/>
        <v>0.41827981945040271</v>
      </c>
      <c r="F1320" s="71">
        <f t="shared" ca="1" si="41"/>
        <v>4.7495042718003875</v>
      </c>
    </row>
    <row r="1321" spans="5:6" x14ac:dyDescent="0.25">
      <c r="E1321" s="54">
        <f t="shared" ca="1" si="40"/>
        <v>0.15638168763693849</v>
      </c>
      <c r="F1321" s="71">
        <f t="shared" ca="1" si="41"/>
        <v>-27.380161999293406</v>
      </c>
    </row>
    <row r="1322" spans="5:6" x14ac:dyDescent="0.25">
      <c r="E1322" s="54">
        <f t="shared" ca="1" si="40"/>
        <v>0.67462915533310475</v>
      </c>
      <c r="F1322" s="71">
        <f t="shared" ca="1" si="41"/>
        <v>22.223987706732423</v>
      </c>
    </row>
    <row r="1323" spans="5:6" x14ac:dyDescent="0.25">
      <c r="E1323" s="54">
        <f t="shared" ca="1" si="40"/>
        <v>0.30514017929859905</v>
      </c>
      <c r="F1323" s="71">
        <f t="shared" ca="1" si="41"/>
        <v>-4.0430812438347559</v>
      </c>
    </row>
    <row r="1324" spans="5:6" x14ac:dyDescent="0.25">
      <c r="E1324" s="54">
        <f t="shared" ca="1" si="40"/>
        <v>0.60168345425539227</v>
      </c>
      <c r="F1324" s="71">
        <f t="shared" ca="1" si="41"/>
        <v>16.615537785078637</v>
      </c>
    </row>
    <row r="1325" spans="5:6" x14ac:dyDescent="0.25">
      <c r="E1325" s="54">
        <f t="shared" ca="1" si="40"/>
        <v>0.80587828473549905</v>
      </c>
      <c r="F1325" s="71">
        <f t="shared" ca="1" si="41"/>
        <v>38.62468568262463</v>
      </c>
    </row>
    <row r="1326" spans="5:6" x14ac:dyDescent="0.25">
      <c r="E1326" s="54">
        <f t="shared" ca="1" si="40"/>
        <v>0.31345402366111452</v>
      </c>
      <c r="F1326" s="71">
        <f t="shared" ca="1" si="41"/>
        <v>-3.2770403710686153</v>
      </c>
    </row>
    <row r="1327" spans="5:6" x14ac:dyDescent="0.25">
      <c r="E1327" s="54">
        <f t="shared" ca="1" si="40"/>
        <v>0.83635407454924404</v>
      </c>
      <c r="F1327" s="71">
        <f t="shared" ca="1" si="41"/>
        <v>45.412922260394708</v>
      </c>
    </row>
    <row r="1328" spans="5:6" x14ac:dyDescent="0.25">
      <c r="E1328" s="54">
        <f t="shared" ca="1" si="40"/>
        <v>0.22681709468371369</v>
      </c>
      <c r="F1328" s="71">
        <f t="shared" ca="1" si="41"/>
        <v>-13.148097907267207</v>
      </c>
    </row>
    <row r="1329" spans="5:6" x14ac:dyDescent="0.25">
      <c r="E1329" s="54">
        <f t="shared" ca="1" si="40"/>
        <v>0.6568106330482204</v>
      </c>
      <c r="F1329" s="71">
        <f t="shared" ca="1" si="41"/>
        <v>20.735555089807381</v>
      </c>
    </row>
    <row r="1330" spans="5:6" x14ac:dyDescent="0.25">
      <c r="E1330" s="54">
        <f t="shared" ca="1" si="40"/>
        <v>0.41532280666444954</v>
      </c>
      <c r="F1330" s="71">
        <f t="shared" ca="1" si="41"/>
        <v>4.5504135860168793</v>
      </c>
    </row>
    <row r="1331" spans="5:6" x14ac:dyDescent="0.25">
      <c r="E1331" s="54">
        <f t="shared" ca="1" si="40"/>
        <v>0.44138093459377636</v>
      </c>
      <c r="F1331" s="71">
        <f t="shared" ca="1" si="41"/>
        <v>6.2746462325557273</v>
      </c>
    </row>
    <row r="1332" spans="5:6" x14ac:dyDescent="0.25">
      <c r="E1332" s="54">
        <f t="shared" ca="1" si="40"/>
        <v>0.59766139697459597</v>
      </c>
      <c r="F1332" s="71">
        <f t="shared" ca="1" si="41"/>
        <v>16.336326391066102</v>
      </c>
    </row>
    <row r="1333" spans="5:6" x14ac:dyDescent="0.25">
      <c r="E1333" s="54">
        <f t="shared" ca="1" si="40"/>
        <v>6.2393108000835529E-2</v>
      </c>
      <c r="F1333" s="71">
        <f t="shared" ca="1" si="41"/>
        <v>-90.723551247370736</v>
      </c>
    </row>
    <row r="1334" spans="5:6" x14ac:dyDescent="0.25">
      <c r="E1334" s="54">
        <f t="shared" ca="1" si="40"/>
        <v>0.88567160321124117</v>
      </c>
      <c r="F1334" s="71">
        <f t="shared" ca="1" si="41"/>
        <v>63.26809575233149</v>
      </c>
    </row>
    <row r="1335" spans="5:6" x14ac:dyDescent="0.25">
      <c r="E1335" s="54">
        <f t="shared" ca="1" si="40"/>
        <v>6.0850067704737443E-3</v>
      </c>
      <c r="F1335" s="71">
        <f t="shared" ca="1" si="41"/>
        <v>-1036.0830113708228</v>
      </c>
    </row>
    <row r="1336" spans="5:6" x14ac:dyDescent="0.25">
      <c r="E1336" s="54">
        <f t="shared" ca="1" si="40"/>
        <v>0.88023754034944468</v>
      </c>
      <c r="F1336" s="71">
        <f t="shared" ca="1" si="41"/>
        <v>60.624577379791432</v>
      </c>
    </row>
    <row r="1337" spans="5:6" x14ac:dyDescent="0.25">
      <c r="E1337" s="54">
        <f t="shared" ca="1" si="40"/>
        <v>0.50348023916146145</v>
      </c>
      <c r="F1337" s="71">
        <f t="shared" ca="1" si="41"/>
        <v>10.218678589423721</v>
      </c>
    </row>
    <row r="1338" spans="5:6" x14ac:dyDescent="0.25">
      <c r="E1338" s="54">
        <f t="shared" ca="1" si="40"/>
        <v>0.44390122968486856</v>
      </c>
      <c r="F1338" s="71">
        <f t="shared" ca="1" si="41"/>
        <v>6.438257388880813</v>
      </c>
    </row>
    <row r="1339" spans="5:6" x14ac:dyDescent="0.25">
      <c r="E1339" s="54">
        <f t="shared" ca="1" si="40"/>
        <v>0.78864547523291739</v>
      </c>
      <c r="F1339" s="71">
        <f t="shared" ca="1" si="41"/>
        <v>35.558522340724934</v>
      </c>
    </row>
    <row r="1340" spans="5:6" x14ac:dyDescent="0.25">
      <c r="E1340" s="54">
        <f t="shared" ca="1" si="40"/>
        <v>0.51127258231757811</v>
      </c>
      <c r="F1340" s="71">
        <f t="shared" ca="1" si="41"/>
        <v>10.708573477847434</v>
      </c>
    </row>
    <row r="1341" spans="5:6" x14ac:dyDescent="0.25">
      <c r="E1341" s="54">
        <f t="shared" ca="1" si="40"/>
        <v>0.8093490868613773</v>
      </c>
      <c r="F1341" s="71">
        <f t="shared" ca="1" si="41"/>
        <v>39.300044669799874</v>
      </c>
    </row>
    <row r="1342" spans="5:6" x14ac:dyDescent="0.25">
      <c r="E1342" s="54">
        <f t="shared" ca="1" si="40"/>
        <v>0.5931616671564196</v>
      </c>
      <c r="F1342" s="71">
        <f t="shared" ca="1" si="41"/>
        <v>16.026588617865123</v>
      </c>
    </row>
    <row r="1343" spans="5:6" x14ac:dyDescent="0.25">
      <c r="E1343" s="54">
        <f t="shared" ca="1" si="40"/>
        <v>0.89394907630053122</v>
      </c>
      <c r="F1343" s="71">
        <f t="shared" ca="1" si="41"/>
        <v>67.7918925159304</v>
      </c>
    </row>
    <row r="1344" spans="5:6" x14ac:dyDescent="0.25">
      <c r="E1344" s="54">
        <f t="shared" ca="1" si="40"/>
        <v>0.50378528348794149</v>
      </c>
      <c r="F1344" s="71">
        <f t="shared" ca="1" si="41"/>
        <v>10.237847587822106</v>
      </c>
    </row>
    <row r="1345" spans="5:6" x14ac:dyDescent="0.25">
      <c r="E1345" s="54">
        <f t="shared" ca="1" si="40"/>
        <v>0.47007425425646687</v>
      </c>
      <c r="F1345" s="71">
        <f t="shared" ca="1" si="41"/>
        <v>8.1141504941513887</v>
      </c>
    </row>
    <row r="1346" spans="5:6" x14ac:dyDescent="0.25">
      <c r="E1346" s="54">
        <f t="shared" ca="1" si="40"/>
        <v>0.46002233515823776</v>
      </c>
      <c r="F1346" s="71">
        <f t="shared" ca="1" si="41"/>
        <v>7.4748381741920609</v>
      </c>
    </row>
    <row r="1347" spans="5:6" x14ac:dyDescent="0.25">
      <c r="E1347" s="54">
        <f t="shared" ca="1" si="40"/>
        <v>4.8405368821111017E-2</v>
      </c>
      <c r="F1347" s="71">
        <f t="shared" ca="1" si="41"/>
        <v>-120.50305591635293</v>
      </c>
    </row>
    <row r="1348" spans="5:6" x14ac:dyDescent="0.25">
      <c r="E1348" s="54">
        <f t="shared" ref="E1348:E1411" ca="1" si="42">RAND()</f>
        <v>0.51368122145307382</v>
      </c>
      <c r="F1348" s="71">
        <f t="shared" ref="F1348:F1411" ca="1" si="43">$C$3+$C$4*TAN(PI()*(E1348-0.5))</f>
        <v>10.860146225508416</v>
      </c>
    </row>
    <row r="1349" spans="5:6" x14ac:dyDescent="0.25">
      <c r="E1349" s="54">
        <f t="shared" ca="1" si="42"/>
        <v>0.46458193233092904</v>
      </c>
      <c r="F1349" s="71">
        <f t="shared" ca="1" si="43"/>
        <v>7.7653874420436102</v>
      </c>
    </row>
    <row r="1350" spans="5:6" x14ac:dyDescent="0.25">
      <c r="E1350" s="54">
        <f t="shared" ca="1" si="42"/>
        <v>0.48959924568331681</v>
      </c>
      <c r="F1350" s="71">
        <f t="shared" ca="1" si="43"/>
        <v>9.3462686640135715</v>
      </c>
    </row>
    <row r="1351" spans="5:6" x14ac:dyDescent="0.25">
      <c r="E1351" s="54">
        <f t="shared" ca="1" si="42"/>
        <v>0.83577002676972711</v>
      </c>
      <c r="F1351" s="71">
        <f t="shared" ca="1" si="43"/>
        <v>45.261665330050633</v>
      </c>
    </row>
    <row r="1352" spans="5:6" x14ac:dyDescent="0.25">
      <c r="E1352" s="54">
        <f t="shared" ca="1" si="42"/>
        <v>0.73391431036158916</v>
      </c>
      <c r="F1352" s="71">
        <f t="shared" ca="1" si="43"/>
        <v>28.074288312521364</v>
      </c>
    </row>
    <row r="1353" spans="5:6" x14ac:dyDescent="0.25">
      <c r="E1353" s="54">
        <f t="shared" ca="1" si="42"/>
        <v>0.55207950794001737</v>
      </c>
      <c r="F1353" s="71">
        <f t="shared" ca="1" si="43"/>
        <v>13.301766456088753</v>
      </c>
    </row>
    <row r="1354" spans="5:6" x14ac:dyDescent="0.25">
      <c r="E1354" s="54">
        <f t="shared" ca="1" si="42"/>
        <v>0.65371752013470674</v>
      </c>
      <c r="F1354" s="71">
        <f t="shared" ca="1" si="43"/>
        <v>20.486503309299415</v>
      </c>
    </row>
    <row r="1355" spans="5:6" x14ac:dyDescent="0.25">
      <c r="E1355" s="54">
        <f t="shared" ca="1" si="42"/>
        <v>0.22256240851638365</v>
      </c>
      <c r="F1355" s="71">
        <f t="shared" ca="1" si="43"/>
        <v>-13.78340534966685</v>
      </c>
    </row>
    <row r="1356" spans="5:6" x14ac:dyDescent="0.25">
      <c r="E1356" s="54">
        <f t="shared" ca="1" si="42"/>
        <v>0.70034786605218369</v>
      </c>
      <c r="F1356" s="71">
        <f t="shared" ca="1" si="43"/>
        <v>24.564271739343575</v>
      </c>
    </row>
    <row r="1357" spans="5:6" x14ac:dyDescent="0.25">
      <c r="E1357" s="54">
        <f t="shared" ca="1" si="42"/>
        <v>4.1056382234188504E-2</v>
      </c>
      <c r="F1357" s="71">
        <f t="shared" ca="1" si="43"/>
        <v>-144.19904245007632</v>
      </c>
    </row>
    <row r="1358" spans="5:6" x14ac:dyDescent="0.25">
      <c r="E1358" s="54">
        <f t="shared" ca="1" si="42"/>
        <v>0.64335640771825542</v>
      </c>
      <c r="F1358" s="71">
        <f t="shared" ca="1" si="43"/>
        <v>19.670166441070599</v>
      </c>
    </row>
    <row r="1359" spans="5:6" x14ac:dyDescent="0.25">
      <c r="E1359" s="54">
        <f t="shared" ca="1" si="42"/>
        <v>0.87878921144710198</v>
      </c>
      <c r="F1359" s="71">
        <f t="shared" ca="1" si="43"/>
        <v>59.958191025862675</v>
      </c>
    </row>
    <row r="1360" spans="5:6" x14ac:dyDescent="0.25">
      <c r="E1360" s="54">
        <f t="shared" ca="1" si="42"/>
        <v>0.30977438871484775</v>
      </c>
      <c r="F1360" s="71">
        <f t="shared" ca="1" si="43"/>
        <v>-3.6127185928590677</v>
      </c>
    </row>
    <row r="1361" spans="5:6" x14ac:dyDescent="0.25">
      <c r="E1361" s="54">
        <f t="shared" ca="1" si="42"/>
        <v>0.3732393066899039</v>
      </c>
      <c r="F1361" s="71">
        <f t="shared" ca="1" si="43"/>
        <v>1.5858214647759699</v>
      </c>
    </row>
    <row r="1362" spans="5:6" x14ac:dyDescent="0.25">
      <c r="E1362" s="54">
        <f t="shared" ca="1" si="42"/>
        <v>0.35000553894492981</v>
      </c>
      <c r="F1362" s="71">
        <f t="shared" ca="1" si="43"/>
        <v>-0.19007061941260517</v>
      </c>
    </row>
    <row r="1363" spans="5:6" x14ac:dyDescent="0.25">
      <c r="E1363" s="54">
        <f t="shared" ca="1" si="42"/>
        <v>0.90491056468523645</v>
      </c>
      <c r="F1363" s="71">
        <f t="shared" ca="1" si="43"/>
        <v>74.946081052387512</v>
      </c>
    </row>
    <row r="1364" spans="5:6" x14ac:dyDescent="0.25">
      <c r="E1364" s="54">
        <f t="shared" ca="1" si="42"/>
        <v>0.5686051926824619</v>
      </c>
      <c r="F1364" s="71">
        <f t="shared" ca="1" si="43"/>
        <v>14.378602012698765</v>
      </c>
    </row>
    <row r="1365" spans="5:6" x14ac:dyDescent="0.25">
      <c r="E1365" s="54">
        <f t="shared" ca="1" si="42"/>
        <v>7.4365389650684621E-2</v>
      </c>
      <c r="F1365" s="71">
        <f t="shared" ca="1" si="43"/>
        <v>-74.043795424284127</v>
      </c>
    </row>
    <row r="1366" spans="5:6" x14ac:dyDescent="0.25">
      <c r="E1366" s="54">
        <f t="shared" ca="1" si="42"/>
        <v>0.67470987663494386</v>
      </c>
      <c r="F1366" s="71">
        <f t="shared" ca="1" si="43"/>
        <v>22.230955326968246</v>
      </c>
    </row>
    <row r="1367" spans="5:6" x14ac:dyDescent="0.25">
      <c r="E1367" s="54">
        <f t="shared" ca="1" si="42"/>
        <v>3.2985303222714091E-2</v>
      </c>
      <c r="F1367" s="71">
        <f t="shared" ca="1" si="43"/>
        <v>-182.30969922425729</v>
      </c>
    </row>
    <row r="1368" spans="5:6" x14ac:dyDescent="0.25">
      <c r="E1368" s="54">
        <f t="shared" ca="1" si="42"/>
        <v>0.59077797876516969</v>
      </c>
      <c r="F1368" s="71">
        <f t="shared" ca="1" si="43"/>
        <v>15.863582668111919</v>
      </c>
    </row>
    <row r="1369" spans="5:6" x14ac:dyDescent="0.25">
      <c r="E1369" s="54">
        <f t="shared" ca="1" si="42"/>
        <v>0.37632985020418752</v>
      </c>
      <c r="F1369" s="71">
        <f t="shared" ca="1" si="43"/>
        <v>1.8134532660242257</v>
      </c>
    </row>
    <row r="1370" spans="5:6" x14ac:dyDescent="0.25">
      <c r="E1370" s="54">
        <f t="shared" ca="1" si="42"/>
        <v>0.12734216687246691</v>
      </c>
      <c r="F1370" s="71">
        <f t="shared" ca="1" si="43"/>
        <v>-37.296903466729496</v>
      </c>
    </row>
    <row r="1371" spans="5:6" x14ac:dyDescent="0.25">
      <c r="E1371" s="54">
        <f t="shared" ca="1" si="42"/>
        <v>0.40915394759611645</v>
      </c>
      <c r="F1371" s="71">
        <f t="shared" ca="1" si="43"/>
        <v>4.131772205852096</v>
      </c>
    </row>
    <row r="1372" spans="5:6" x14ac:dyDescent="0.25">
      <c r="E1372" s="54">
        <f t="shared" ca="1" si="42"/>
        <v>0.41518560545858996</v>
      </c>
      <c r="F1372" s="71">
        <f t="shared" ca="1" si="43"/>
        <v>4.5411518549519494</v>
      </c>
    </row>
    <row r="1373" spans="5:6" x14ac:dyDescent="0.25">
      <c r="E1373" s="54">
        <f t="shared" ca="1" si="42"/>
        <v>0.50308624557135073</v>
      </c>
      <c r="F1373" s="71">
        <f t="shared" ca="1" si="43"/>
        <v>10.193920604959265</v>
      </c>
    </row>
    <row r="1374" spans="5:6" x14ac:dyDescent="0.25">
      <c r="E1374" s="54">
        <f t="shared" ca="1" si="42"/>
        <v>0.76682899247088621</v>
      </c>
      <c r="F1374" s="71">
        <f t="shared" ca="1" si="43"/>
        <v>32.23504278379491</v>
      </c>
    </row>
    <row r="1375" spans="5:6" x14ac:dyDescent="0.25">
      <c r="E1375" s="54">
        <f t="shared" ca="1" si="42"/>
        <v>0.97284923006451451</v>
      </c>
      <c r="F1375" s="71">
        <f t="shared" ca="1" si="43"/>
        <v>243.90685096199672</v>
      </c>
    </row>
    <row r="1376" spans="5:6" x14ac:dyDescent="0.25">
      <c r="E1376" s="54">
        <f t="shared" ca="1" si="42"/>
        <v>0.33418790110557883</v>
      </c>
      <c r="F1376" s="71">
        <f t="shared" ca="1" si="43"/>
        <v>-1.4755239071048756</v>
      </c>
    </row>
    <row r="1377" spans="5:6" x14ac:dyDescent="0.25">
      <c r="E1377" s="54">
        <f t="shared" ca="1" si="42"/>
        <v>0.52420874090365099</v>
      </c>
      <c r="F1377" s="71">
        <f t="shared" ca="1" si="43"/>
        <v>11.524019602370068</v>
      </c>
    </row>
    <row r="1378" spans="5:6" x14ac:dyDescent="0.25">
      <c r="E1378" s="54">
        <f t="shared" ca="1" si="42"/>
        <v>0.57695477941221718</v>
      </c>
      <c r="F1378" s="71">
        <f t="shared" ca="1" si="43"/>
        <v>14.931670250832614</v>
      </c>
    </row>
    <row r="1379" spans="5:6" x14ac:dyDescent="0.25">
      <c r="E1379" s="54">
        <f t="shared" ca="1" si="42"/>
        <v>0.11520174939229366</v>
      </c>
      <c r="F1379" s="71">
        <f t="shared" ca="1" si="43"/>
        <v>-42.827178702675681</v>
      </c>
    </row>
    <row r="1380" spans="5:6" x14ac:dyDescent="0.25">
      <c r="E1380" s="54">
        <f t="shared" ca="1" si="42"/>
        <v>0.25791296619138449</v>
      </c>
      <c r="F1380" s="71">
        <f t="shared" ca="1" si="43"/>
        <v>-9.0295520974629184</v>
      </c>
    </row>
    <row r="1381" spans="5:6" x14ac:dyDescent="0.25">
      <c r="E1381" s="54">
        <f t="shared" ca="1" si="42"/>
        <v>2.293186165950778E-2</v>
      </c>
      <c r="F1381" s="71">
        <f t="shared" ca="1" si="43"/>
        <v>-267.13319589612945</v>
      </c>
    </row>
    <row r="1382" spans="5:6" x14ac:dyDescent="0.25">
      <c r="E1382" s="54">
        <f t="shared" ca="1" si="42"/>
        <v>0.7575852407207504</v>
      </c>
      <c r="F1382" s="71">
        <f t="shared" ca="1" si="43"/>
        <v>30.976647587830239</v>
      </c>
    </row>
    <row r="1383" spans="5:6" x14ac:dyDescent="0.25">
      <c r="E1383" s="54">
        <f t="shared" ca="1" si="42"/>
        <v>0.78587224912104803</v>
      </c>
      <c r="F1383" s="71">
        <f t="shared" ca="1" si="43"/>
        <v>35.104754230821769</v>
      </c>
    </row>
    <row r="1384" spans="5:6" x14ac:dyDescent="0.25">
      <c r="E1384" s="54">
        <f t="shared" ca="1" si="42"/>
        <v>8.3949436498559571E-2</v>
      </c>
      <c r="F1384" s="71">
        <f t="shared" ca="1" si="43"/>
        <v>-64.067275644340953</v>
      </c>
    </row>
    <row r="1385" spans="5:6" x14ac:dyDescent="0.25">
      <c r="E1385" s="54">
        <f t="shared" ca="1" si="42"/>
        <v>0.68802497376559335</v>
      </c>
      <c r="F1385" s="71">
        <f t="shared" ca="1" si="43"/>
        <v>23.411337117502654</v>
      </c>
    </row>
    <row r="1386" spans="5:6" x14ac:dyDescent="0.25">
      <c r="E1386" s="54">
        <f t="shared" ca="1" si="42"/>
        <v>0.40144897842856564</v>
      </c>
      <c r="F1386" s="71">
        <f t="shared" ca="1" si="43"/>
        <v>3.602111674422309</v>
      </c>
    </row>
    <row r="1387" spans="5:6" x14ac:dyDescent="0.25">
      <c r="E1387" s="54">
        <f t="shared" ca="1" si="42"/>
        <v>0.81067707916421383</v>
      </c>
      <c r="F1387" s="71">
        <f t="shared" ca="1" si="43"/>
        <v>39.564182859870755</v>
      </c>
    </row>
    <row r="1388" spans="5:6" x14ac:dyDescent="0.25">
      <c r="E1388" s="54">
        <f t="shared" ca="1" si="42"/>
        <v>0.99396207571756323</v>
      </c>
      <c r="F1388" s="71">
        <f t="shared" ca="1" si="43"/>
        <v>1064.2421308767159</v>
      </c>
    </row>
    <row r="1389" spans="5:6" x14ac:dyDescent="0.25">
      <c r="E1389" s="54">
        <f t="shared" ca="1" si="42"/>
        <v>0.3188295124776489</v>
      </c>
      <c r="F1389" s="71">
        <f t="shared" ca="1" si="43"/>
        <v>-2.7957908163827856</v>
      </c>
    </row>
    <row r="1390" spans="5:6" x14ac:dyDescent="0.25">
      <c r="E1390" s="54">
        <f t="shared" ca="1" si="42"/>
        <v>0.32859237405495911</v>
      </c>
      <c r="F1390" s="71">
        <f t="shared" ca="1" si="43"/>
        <v>-1.9476579575098363</v>
      </c>
    </row>
    <row r="1391" spans="5:6" x14ac:dyDescent="0.25">
      <c r="E1391" s="54">
        <f t="shared" ca="1" si="42"/>
        <v>0.53644168909508139</v>
      </c>
      <c r="F1391" s="71">
        <f t="shared" ca="1" si="43"/>
        <v>12.299755123677697</v>
      </c>
    </row>
    <row r="1392" spans="5:6" x14ac:dyDescent="0.25">
      <c r="E1392" s="54">
        <f t="shared" ca="1" si="42"/>
        <v>0.42922478542707354</v>
      </c>
      <c r="F1392" s="71">
        <f t="shared" ca="1" si="43"/>
        <v>5.4783005577998845</v>
      </c>
    </row>
    <row r="1393" spans="5:6" x14ac:dyDescent="0.25">
      <c r="E1393" s="54">
        <f t="shared" ca="1" si="42"/>
        <v>7.4897657478419144E-2</v>
      </c>
      <c r="F1393" s="71">
        <f t="shared" ca="1" si="43"/>
        <v>-73.424149147956385</v>
      </c>
    </row>
    <row r="1394" spans="5:6" x14ac:dyDescent="0.25">
      <c r="E1394" s="54">
        <f t="shared" ca="1" si="42"/>
        <v>8.2090868562280872E-2</v>
      </c>
      <c r="F1394" s="71">
        <f t="shared" ca="1" si="43"/>
        <v>-65.823640443489793</v>
      </c>
    </row>
    <row r="1395" spans="5:6" x14ac:dyDescent="0.25">
      <c r="E1395" s="54">
        <f t="shared" ca="1" si="42"/>
        <v>0.41057126403592437</v>
      </c>
      <c r="F1395" s="71">
        <f t="shared" ca="1" si="43"/>
        <v>4.2283658291188502</v>
      </c>
    </row>
    <row r="1396" spans="5:6" x14ac:dyDescent="0.25">
      <c r="E1396" s="54">
        <f t="shared" ca="1" si="42"/>
        <v>0.22441278792283437</v>
      </c>
      <c r="F1396" s="71">
        <f t="shared" ca="1" si="43"/>
        <v>-13.504656190193003</v>
      </c>
    </row>
    <row r="1397" spans="5:6" x14ac:dyDescent="0.25">
      <c r="E1397" s="54">
        <f t="shared" ca="1" si="42"/>
        <v>0.46067481613362016</v>
      </c>
      <c r="F1397" s="71">
        <f t="shared" ca="1" si="43"/>
        <v>7.5164775756496347</v>
      </c>
    </row>
    <row r="1398" spans="5:6" x14ac:dyDescent="0.25">
      <c r="E1398" s="54">
        <f t="shared" ca="1" si="42"/>
        <v>0.90867315341279997</v>
      </c>
      <c r="F1398" s="71">
        <f t="shared" ca="1" si="43"/>
        <v>77.784520714901902</v>
      </c>
    </row>
    <row r="1399" spans="5:6" x14ac:dyDescent="0.25">
      <c r="E1399" s="54">
        <f t="shared" ca="1" si="42"/>
        <v>3.2108118494852844E-2</v>
      </c>
      <c r="F1399" s="71">
        <f t="shared" ca="1" si="43"/>
        <v>-187.60084323023165</v>
      </c>
    </row>
    <row r="1400" spans="5:6" x14ac:dyDescent="0.25">
      <c r="E1400" s="54">
        <f t="shared" ca="1" si="42"/>
        <v>0.23512373421504651</v>
      </c>
      <c r="F1400" s="71">
        <f t="shared" ca="1" si="43"/>
        <v>-11.962556145959656</v>
      </c>
    </row>
    <row r="1401" spans="5:6" x14ac:dyDescent="0.25">
      <c r="E1401" s="54">
        <f t="shared" ca="1" si="42"/>
        <v>0.1294162215833945</v>
      </c>
      <c r="F1401" s="71">
        <f t="shared" ca="1" si="43"/>
        <v>-36.450816892686802</v>
      </c>
    </row>
    <row r="1402" spans="5:6" x14ac:dyDescent="0.25">
      <c r="E1402" s="54">
        <f t="shared" ca="1" si="42"/>
        <v>0.48059229459713126</v>
      </c>
      <c r="F1402" s="71">
        <f t="shared" ca="1" si="43"/>
        <v>8.7790645980546103</v>
      </c>
    </row>
    <row r="1403" spans="5:6" x14ac:dyDescent="0.25">
      <c r="E1403" s="54">
        <f t="shared" ca="1" si="42"/>
        <v>0.18659385303773135</v>
      </c>
      <c r="F1403" s="71">
        <f t="shared" ca="1" si="43"/>
        <v>-20.117364304773915</v>
      </c>
    </row>
    <row r="1404" spans="5:6" x14ac:dyDescent="0.25">
      <c r="E1404" s="54">
        <f t="shared" ca="1" si="42"/>
        <v>0.41228708890190402</v>
      </c>
      <c r="F1404" s="71">
        <f t="shared" ca="1" si="43"/>
        <v>4.3449722478732991</v>
      </c>
    </row>
    <row r="1405" spans="5:6" x14ac:dyDescent="0.25">
      <c r="E1405" s="54">
        <f t="shared" ca="1" si="42"/>
        <v>0.86946317072243451</v>
      </c>
      <c r="F1405" s="71">
        <f t="shared" ca="1" si="43"/>
        <v>56.004251950367006</v>
      </c>
    </row>
    <row r="1406" spans="5:6" x14ac:dyDescent="0.25">
      <c r="E1406" s="54">
        <f t="shared" ca="1" si="42"/>
        <v>0.58994341297635267</v>
      </c>
      <c r="F1406" s="71">
        <f t="shared" ca="1" si="43"/>
        <v>15.806681763886981</v>
      </c>
    </row>
    <row r="1407" spans="5:6" x14ac:dyDescent="0.25">
      <c r="E1407" s="54">
        <f t="shared" ca="1" si="42"/>
        <v>0.78449596411602918</v>
      </c>
      <c r="F1407" s="71">
        <f t="shared" ca="1" si="43"/>
        <v>34.883229437360633</v>
      </c>
    </row>
    <row r="1408" spans="5:6" x14ac:dyDescent="0.25">
      <c r="E1408" s="54">
        <f t="shared" ca="1" si="42"/>
        <v>0.83514575755419362</v>
      </c>
      <c r="F1408" s="71">
        <f t="shared" ca="1" si="43"/>
        <v>45.101070120741227</v>
      </c>
    </row>
    <row r="1409" spans="5:6" x14ac:dyDescent="0.25">
      <c r="E1409" s="54">
        <f t="shared" ca="1" si="42"/>
        <v>0.64927293665121899</v>
      </c>
      <c r="F1409" s="71">
        <f t="shared" ca="1" si="43"/>
        <v>20.133033066423458</v>
      </c>
    </row>
    <row r="1410" spans="5:6" x14ac:dyDescent="0.25">
      <c r="E1410" s="54">
        <f t="shared" ca="1" si="42"/>
        <v>0.96757954676134195</v>
      </c>
      <c r="F1410" s="71">
        <f t="shared" ca="1" si="43"/>
        <v>205.68414260384941</v>
      </c>
    </row>
    <row r="1411" spans="5:6" x14ac:dyDescent="0.25">
      <c r="E1411" s="54">
        <f t="shared" ca="1" si="42"/>
        <v>0.76594179178331323</v>
      </c>
      <c r="F1411" s="71">
        <f t="shared" ca="1" si="43"/>
        <v>32.110783285571983</v>
      </c>
    </row>
    <row r="1412" spans="5:6" x14ac:dyDescent="0.25">
      <c r="E1412" s="54">
        <f t="shared" ref="E1412:E1475" ca="1" si="44">RAND()</f>
        <v>0.27105328113494798</v>
      </c>
      <c r="F1412" s="71">
        <f t="shared" ref="F1412:F1475" ca="1" si="45">$C$3+$C$4*TAN(PI()*(E1412-0.5))</f>
        <v>-7.5150957511831926</v>
      </c>
    </row>
    <row r="1413" spans="5:6" x14ac:dyDescent="0.25">
      <c r="E1413" s="54">
        <f t="shared" ca="1" si="44"/>
        <v>0.92990672909300121</v>
      </c>
      <c r="F1413" s="71">
        <f t="shared" ca="1" si="45"/>
        <v>99.351865503942236</v>
      </c>
    </row>
    <row r="1414" spans="5:6" x14ac:dyDescent="0.25">
      <c r="E1414" s="54">
        <f t="shared" ca="1" si="44"/>
        <v>0.24483734566708815</v>
      </c>
      <c r="F1414" s="71">
        <f t="shared" ca="1" si="45"/>
        <v>-10.659512715629194</v>
      </c>
    </row>
    <row r="1415" spans="5:6" x14ac:dyDescent="0.25">
      <c r="E1415" s="54">
        <f t="shared" ca="1" si="44"/>
        <v>0.42379882056431661</v>
      </c>
      <c r="F1415" s="71">
        <f t="shared" ca="1" si="45"/>
        <v>5.1185296672688434</v>
      </c>
    </row>
    <row r="1416" spans="5:6" x14ac:dyDescent="0.25">
      <c r="E1416" s="54">
        <f t="shared" ca="1" si="44"/>
        <v>0.39754391498053687</v>
      </c>
      <c r="F1416" s="71">
        <f t="shared" ca="1" si="45"/>
        <v>3.3305614488274973</v>
      </c>
    </row>
    <row r="1417" spans="5:6" x14ac:dyDescent="0.25">
      <c r="E1417" s="54">
        <f t="shared" ca="1" si="44"/>
        <v>0.84365744214731664</v>
      </c>
      <c r="F1417" s="71">
        <f t="shared" ca="1" si="45"/>
        <v>47.391211483988684</v>
      </c>
    </row>
    <row r="1418" spans="5:6" x14ac:dyDescent="0.25">
      <c r="E1418" s="54">
        <f t="shared" ca="1" si="44"/>
        <v>0.85273740207539561</v>
      </c>
      <c r="F1418" s="71">
        <f t="shared" ca="1" si="45"/>
        <v>50.101055186474639</v>
      </c>
    </row>
    <row r="1419" spans="5:6" x14ac:dyDescent="0.25">
      <c r="E1419" s="54">
        <f t="shared" ca="1" si="44"/>
        <v>0.9414754356754419</v>
      </c>
      <c r="F1419" s="71">
        <f t="shared" ca="1" si="45"/>
        <v>117.54970951341009</v>
      </c>
    </row>
    <row r="1420" spans="5:6" x14ac:dyDescent="0.25">
      <c r="E1420" s="54">
        <f t="shared" ca="1" si="44"/>
        <v>0.69618654205674113</v>
      </c>
      <c r="F1420" s="71">
        <f t="shared" ca="1" si="45"/>
        <v>24.167905991470018</v>
      </c>
    </row>
    <row r="1421" spans="5:6" x14ac:dyDescent="0.25">
      <c r="E1421" s="54">
        <f t="shared" ca="1" si="44"/>
        <v>0.21154496815240853</v>
      </c>
      <c r="F1421" s="71">
        <f t="shared" ca="1" si="45"/>
        <v>-15.527039026568264</v>
      </c>
    </row>
    <row r="1422" spans="5:6" x14ac:dyDescent="0.25">
      <c r="E1422" s="54">
        <f t="shared" ca="1" si="44"/>
        <v>0.13457048357386503</v>
      </c>
      <c r="F1422" s="71">
        <f t="shared" ca="1" si="45"/>
        <v>-34.454931535526171</v>
      </c>
    </row>
    <row r="1423" spans="5:6" x14ac:dyDescent="0.25">
      <c r="E1423" s="54">
        <f t="shared" ca="1" si="44"/>
        <v>0.56157734754276689</v>
      </c>
      <c r="F1423" s="71">
        <f t="shared" ca="1" si="45"/>
        <v>13.918016216320062</v>
      </c>
    </row>
    <row r="1424" spans="5:6" x14ac:dyDescent="0.25">
      <c r="E1424" s="54">
        <f t="shared" ca="1" si="44"/>
        <v>0.27603569729503574</v>
      </c>
      <c r="F1424" s="71">
        <f t="shared" ca="1" si="45"/>
        <v>-6.9693813747435627</v>
      </c>
    </row>
    <row r="1425" spans="5:6" x14ac:dyDescent="0.25">
      <c r="E1425" s="54">
        <f t="shared" ca="1" si="44"/>
        <v>0.77716855228560344</v>
      </c>
      <c r="F1425" s="71">
        <f t="shared" ca="1" si="45"/>
        <v>33.742637372701793</v>
      </c>
    </row>
    <row r="1426" spans="5:6" x14ac:dyDescent="0.25">
      <c r="E1426" s="54">
        <f t="shared" ca="1" si="44"/>
        <v>0.56426447487936848</v>
      </c>
      <c r="F1426" s="71">
        <f t="shared" ca="1" si="45"/>
        <v>14.093627484522468</v>
      </c>
    </row>
    <row r="1427" spans="5:6" x14ac:dyDescent="0.25">
      <c r="E1427" s="54">
        <f t="shared" ca="1" si="44"/>
        <v>0.38234244651428251</v>
      </c>
      <c r="F1427" s="71">
        <f t="shared" ca="1" si="45"/>
        <v>2.2512003506812439</v>
      </c>
    </row>
    <row r="1428" spans="5:6" x14ac:dyDescent="0.25">
      <c r="E1428" s="54">
        <f t="shared" ca="1" si="44"/>
        <v>0.28762110300722499</v>
      </c>
      <c r="F1428" s="71">
        <f t="shared" ca="1" si="45"/>
        <v>-5.7543943874127645</v>
      </c>
    </row>
    <row r="1429" spans="5:6" x14ac:dyDescent="0.25">
      <c r="E1429" s="54">
        <f t="shared" ca="1" si="44"/>
        <v>0.76173494211747061</v>
      </c>
      <c r="F1429" s="71">
        <f t="shared" ca="1" si="45"/>
        <v>31.5318231824156</v>
      </c>
    </row>
    <row r="1430" spans="5:6" x14ac:dyDescent="0.25">
      <c r="E1430" s="54">
        <f t="shared" ca="1" si="44"/>
        <v>0.91462479262683949</v>
      </c>
      <c r="F1430" s="71">
        <f t="shared" ca="1" si="45"/>
        <v>82.770559655430404</v>
      </c>
    </row>
    <row r="1431" spans="5:6" x14ac:dyDescent="0.25">
      <c r="E1431" s="54">
        <f t="shared" ca="1" si="44"/>
        <v>4.4383902050025847E-2</v>
      </c>
      <c r="F1431" s="71">
        <f t="shared" ca="1" si="45"/>
        <v>-132.50405488694292</v>
      </c>
    </row>
    <row r="1432" spans="5:6" x14ac:dyDescent="0.25">
      <c r="E1432" s="54">
        <f t="shared" ca="1" si="44"/>
        <v>0.53704144604072135</v>
      </c>
      <c r="F1432" s="71">
        <f t="shared" ca="1" si="45"/>
        <v>12.337945546131252</v>
      </c>
    </row>
    <row r="1433" spans="5:6" x14ac:dyDescent="0.25">
      <c r="E1433" s="54">
        <f t="shared" ca="1" si="44"/>
        <v>0.62377132542515523</v>
      </c>
      <c r="F1433" s="71">
        <f t="shared" ca="1" si="45"/>
        <v>18.193969869212246</v>
      </c>
    </row>
    <row r="1434" spans="5:6" x14ac:dyDescent="0.25">
      <c r="E1434" s="54">
        <f t="shared" ca="1" si="44"/>
        <v>0.72050737617160776</v>
      </c>
      <c r="F1434" s="71">
        <f t="shared" ca="1" si="45"/>
        <v>26.599206828504339</v>
      </c>
    </row>
    <row r="1435" spans="5:6" x14ac:dyDescent="0.25">
      <c r="E1435" s="54">
        <f t="shared" ca="1" si="44"/>
        <v>3.3011911025401131E-2</v>
      </c>
      <c r="F1435" s="71">
        <f t="shared" ca="1" si="45"/>
        <v>-182.15358073284432</v>
      </c>
    </row>
    <row r="1436" spans="5:6" x14ac:dyDescent="0.25">
      <c r="E1436" s="54">
        <f t="shared" ca="1" si="44"/>
        <v>0.25837990170595171</v>
      </c>
      <c r="F1436" s="71">
        <f t="shared" ca="1" si="45"/>
        <v>-8.9737311878718664</v>
      </c>
    </row>
    <row r="1437" spans="5:6" x14ac:dyDescent="0.25">
      <c r="E1437" s="54">
        <f t="shared" ca="1" si="44"/>
        <v>0.77779268631852894</v>
      </c>
      <c r="F1437" s="71">
        <f t="shared" ca="1" si="45"/>
        <v>33.837339127169145</v>
      </c>
    </row>
    <row r="1438" spans="5:6" x14ac:dyDescent="0.25">
      <c r="E1438" s="54">
        <f t="shared" ca="1" si="44"/>
        <v>1.7495768576213933E-2</v>
      </c>
      <c r="F1438" s="71">
        <f t="shared" ca="1" si="45"/>
        <v>-353.50420507694486</v>
      </c>
    </row>
    <row r="1439" spans="5:6" x14ac:dyDescent="0.25">
      <c r="E1439" s="54">
        <f t="shared" ca="1" si="44"/>
        <v>0.61184182283276001</v>
      </c>
      <c r="F1439" s="71">
        <f t="shared" ca="1" si="45"/>
        <v>17.331442385034904</v>
      </c>
    </row>
    <row r="1440" spans="5:6" x14ac:dyDescent="0.25">
      <c r="E1440" s="54">
        <f t="shared" ca="1" si="44"/>
        <v>0.2501555766779705</v>
      </c>
      <c r="F1440" s="71">
        <f t="shared" ca="1" si="45"/>
        <v>-9.9804592072302292</v>
      </c>
    </row>
    <row r="1441" spans="5:6" x14ac:dyDescent="0.25">
      <c r="E1441" s="54">
        <f t="shared" ca="1" si="44"/>
        <v>0.15143545782645962</v>
      </c>
      <c r="F1441" s="71">
        <f t="shared" ca="1" si="45"/>
        <v>-28.818446791704687</v>
      </c>
    </row>
    <row r="1442" spans="5:6" x14ac:dyDescent="0.25">
      <c r="E1442" s="54">
        <f t="shared" ca="1" si="44"/>
        <v>0.17210498961858312</v>
      </c>
      <c r="F1442" s="71">
        <f t="shared" ca="1" si="45"/>
        <v>-23.313374999354799</v>
      </c>
    </row>
    <row r="1443" spans="5:6" x14ac:dyDescent="0.25">
      <c r="E1443" s="54">
        <f t="shared" ca="1" si="44"/>
        <v>0.57125376032307262</v>
      </c>
      <c r="F1443" s="71">
        <f t="shared" ca="1" si="45"/>
        <v>14.553315032206273</v>
      </c>
    </row>
    <row r="1444" spans="5:6" x14ac:dyDescent="0.25">
      <c r="E1444" s="54">
        <f t="shared" ca="1" si="44"/>
        <v>0.5553432274654756</v>
      </c>
      <c r="F1444" s="71">
        <f t="shared" ca="1" si="45"/>
        <v>13.512785475773846</v>
      </c>
    </row>
    <row r="1445" spans="5:6" x14ac:dyDescent="0.25">
      <c r="E1445" s="54">
        <f t="shared" ca="1" si="44"/>
        <v>0.31846870016175488</v>
      </c>
      <c r="F1445" s="71">
        <f t="shared" ca="1" si="45"/>
        <v>-2.827764257475696</v>
      </c>
    </row>
    <row r="1446" spans="5:6" x14ac:dyDescent="0.25">
      <c r="E1446" s="54">
        <f t="shared" ca="1" si="44"/>
        <v>0.91550989934271543</v>
      </c>
      <c r="F1446" s="71">
        <f t="shared" ca="1" si="45"/>
        <v>83.57052095587467</v>
      </c>
    </row>
    <row r="1447" spans="5:6" x14ac:dyDescent="0.25">
      <c r="E1447" s="54">
        <f t="shared" ca="1" si="44"/>
        <v>0.34911360638784361</v>
      </c>
      <c r="F1447" s="71">
        <f t="shared" ca="1" si="45"/>
        <v>-0.26076160361594347</v>
      </c>
    </row>
    <row r="1448" spans="5:6" x14ac:dyDescent="0.25">
      <c r="E1448" s="54">
        <f t="shared" ca="1" si="44"/>
        <v>0.28206254427922983</v>
      </c>
      <c r="F1448" s="71">
        <f t="shared" ca="1" si="45"/>
        <v>-6.3283152436241323</v>
      </c>
    </row>
    <row r="1449" spans="5:6" x14ac:dyDescent="0.25">
      <c r="E1449" s="54">
        <f t="shared" ca="1" si="44"/>
        <v>0.19090500503502827</v>
      </c>
      <c r="F1449" s="71">
        <f t="shared" ca="1" si="45"/>
        <v>-19.249873541238529</v>
      </c>
    </row>
    <row r="1450" spans="5:6" x14ac:dyDescent="0.25">
      <c r="E1450" s="54">
        <f t="shared" ca="1" si="44"/>
        <v>0.19108866519028422</v>
      </c>
      <c r="F1450" s="71">
        <f t="shared" ca="1" si="45"/>
        <v>-19.213682229010544</v>
      </c>
    </row>
    <row r="1451" spans="5:6" x14ac:dyDescent="0.25">
      <c r="E1451" s="54">
        <f t="shared" ca="1" si="44"/>
        <v>0.22261720358178172</v>
      </c>
      <c r="F1451" s="71">
        <f t="shared" ca="1" si="45"/>
        <v>-13.775095515679556</v>
      </c>
    </row>
    <row r="1452" spans="5:6" x14ac:dyDescent="0.25">
      <c r="E1452" s="54">
        <f t="shared" ca="1" si="44"/>
        <v>0.38420530996205216</v>
      </c>
      <c r="F1452" s="71">
        <f t="shared" ca="1" si="45"/>
        <v>2.3855144169202838</v>
      </c>
    </row>
    <row r="1453" spans="5:6" x14ac:dyDescent="0.25">
      <c r="E1453" s="54">
        <f t="shared" ca="1" si="44"/>
        <v>0.31749564027981447</v>
      </c>
      <c r="F1453" s="71">
        <f t="shared" ca="1" si="45"/>
        <v>-2.9142245596171445</v>
      </c>
    </row>
    <row r="1454" spans="5:6" x14ac:dyDescent="0.25">
      <c r="E1454" s="54">
        <f t="shared" ca="1" si="44"/>
        <v>0.80361053783697634</v>
      </c>
      <c r="F1454" s="71">
        <f t="shared" ca="1" si="45"/>
        <v>38.194701703287677</v>
      </c>
    </row>
    <row r="1455" spans="5:6" x14ac:dyDescent="0.25">
      <c r="E1455" s="54">
        <f t="shared" ca="1" si="44"/>
        <v>0.14954917734059381</v>
      </c>
      <c r="F1455" s="71">
        <f t="shared" ca="1" si="45"/>
        <v>-29.390026615359822</v>
      </c>
    </row>
    <row r="1456" spans="5:6" x14ac:dyDescent="0.25">
      <c r="E1456" s="54">
        <f t="shared" ca="1" si="44"/>
        <v>0.9109611377678507</v>
      </c>
      <c r="F1456" s="71">
        <f t="shared" ca="1" si="45"/>
        <v>79.624464881217619</v>
      </c>
    </row>
    <row r="1457" spans="5:6" x14ac:dyDescent="0.25">
      <c r="E1457" s="54">
        <f t="shared" ca="1" si="44"/>
        <v>0.77779833229338047</v>
      </c>
      <c r="F1457" s="71">
        <f t="shared" ca="1" si="45"/>
        <v>33.838197827203928</v>
      </c>
    </row>
    <row r="1458" spans="5:6" x14ac:dyDescent="0.25">
      <c r="E1458" s="54">
        <f t="shared" ca="1" si="44"/>
        <v>0.55087685890054017</v>
      </c>
      <c r="F1458" s="71">
        <f t="shared" ca="1" si="45"/>
        <v>13.224190355581118</v>
      </c>
    </row>
    <row r="1459" spans="5:6" x14ac:dyDescent="0.25">
      <c r="E1459" s="54">
        <f t="shared" ca="1" si="44"/>
        <v>0.24818848653359138</v>
      </c>
      <c r="F1459" s="71">
        <f t="shared" ca="1" si="45"/>
        <v>-10.228946913071454</v>
      </c>
    </row>
    <row r="1460" spans="5:6" x14ac:dyDescent="0.25">
      <c r="E1460" s="54">
        <f t="shared" ca="1" si="44"/>
        <v>0.34726329407900025</v>
      </c>
      <c r="F1460" s="71">
        <f t="shared" ca="1" si="45"/>
        <v>-0.40806128785365203</v>
      </c>
    </row>
    <row r="1461" spans="5:6" x14ac:dyDescent="0.25">
      <c r="E1461" s="54">
        <f t="shared" ca="1" si="44"/>
        <v>8.4723442890570655E-2</v>
      </c>
      <c r="F1461" s="71">
        <f t="shared" ca="1" si="45"/>
        <v>-63.358042056061223</v>
      </c>
    </row>
    <row r="1462" spans="5:6" x14ac:dyDescent="0.25">
      <c r="E1462" s="54">
        <f t="shared" ca="1" si="44"/>
        <v>0.23174186270013786</v>
      </c>
      <c r="F1462" s="71">
        <f t="shared" ca="1" si="45"/>
        <v>-12.436834192548829</v>
      </c>
    </row>
    <row r="1463" spans="5:6" x14ac:dyDescent="0.25">
      <c r="E1463" s="54">
        <f t="shared" ca="1" si="44"/>
        <v>0.49497793237484977</v>
      </c>
      <c r="F1463" s="71">
        <f t="shared" ca="1" si="45"/>
        <v>9.684428000059226</v>
      </c>
    </row>
    <row r="1464" spans="5:6" x14ac:dyDescent="0.25">
      <c r="E1464" s="54">
        <f t="shared" ca="1" si="44"/>
        <v>0.54035947333479661</v>
      </c>
      <c r="F1464" s="71">
        <f t="shared" ca="1" si="45"/>
        <v>12.549537687135842</v>
      </c>
    </row>
    <row r="1465" spans="5:6" x14ac:dyDescent="0.25">
      <c r="E1465" s="54">
        <f t="shared" ca="1" si="44"/>
        <v>0.3264145005539083</v>
      </c>
      <c r="F1465" s="71">
        <f t="shared" ca="1" si="45"/>
        <v>-2.1340962483901453</v>
      </c>
    </row>
    <row r="1466" spans="5:6" x14ac:dyDescent="0.25">
      <c r="E1466" s="54">
        <f t="shared" ca="1" si="44"/>
        <v>0.86789623618406231</v>
      </c>
      <c r="F1466" s="71">
        <f t="shared" ca="1" si="45"/>
        <v>55.391813580777843</v>
      </c>
    </row>
    <row r="1467" spans="5:6" x14ac:dyDescent="0.25">
      <c r="E1467" s="54">
        <f t="shared" ca="1" si="44"/>
        <v>4.2234882401942841E-2</v>
      </c>
      <c r="F1467" s="71">
        <f t="shared" ca="1" si="45"/>
        <v>-139.84756509475599</v>
      </c>
    </row>
    <row r="1468" spans="5:6" x14ac:dyDescent="0.25">
      <c r="E1468" s="54">
        <f t="shared" ca="1" si="44"/>
        <v>0.55406515594683126</v>
      </c>
      <c r="F1468" s="71">
        <f t="shared" ca="1" si="45"/>
        <v>13.430062469326291</v>
      </c>
    </row>
    <row r="1469" spans="5:6" x14ac:dyDescent="0.25">
      <c r="E1469" s="54">
        <f t="shared" ca="1" si="44"/>
        <v>0.6639438360665314</v>
      </c>
      <c r="F1469" s="71">
        <f t="shared" ca="1" si="45"/>
        <v>21.320013561732281</v>
      </c>
    </row>
    <row r="1470" spans="5:6" x14ac:dyDescent="0.25">
      <c r="E1470" s="54">
        <f t="shared" ca="1" si="44"/>
        <v>0.91183691318291471</v>
      </c>
      <c r="F1470" s="71">
        <f t="shared" ca="1" si="45"/>
        <v>80.353337053613046</v>
      </c>
    </row>
    <row r="1471" spans="5:6" x14ac:dyDescent="0.25">
      <c r="E1471" s="54">
        <f t="shared" ca="1" si="44"/>
        <v>6.4571540987535703E-2</v>
      </c>
      <c r="F1471" s="71">
        <f t="shared" ca="1" si="45"/>
        <v>-87.235278089262891</v>
      </c>
    </row>
    <row r="1472" spans="5:6" x14ac:dyDescent="0.25">
      <c r="E1472" s="54">
        <f t="shared" ca="1" si="44"/>
        <v>4.1379064809215493E-2</v>
      </c>
      <c r="F1472" s="71">
        <f t="shared" ca="1" si="45"/>
        <v>-142.98307219902986</v>
      </c>
    </row>
    <row r="1473" spans="5:6" x14ac:dyDescent="0.25">
      <c r="E1473" s="54">
        <f t="shared" ca="1" si="44"/>
        <v>0.19950992251510713</v>
      </c>
      <c r="F1473" s="71">
        <f t="shared" ca="1" si="45"/>
        <v>-17.616954331626701</v>
      </c>
    </row>
    <row r="1474" spans="5:6" x14ac:dyDescent="0.25">
      <c r="E1474" s="54">
        <f t="shared" ca="1" si="44"/>
        <v>0.52711434922351952</v>
      </c>
      <c r="F1474" s="71">
        <f t="shared" ca="1" si="45"/>
        <v>11.70777735819922</v>
      </c>
    </row>
    <row r="1475" spans="5:6" x14ac:dyDescent="0.25">
      <c r="E1475" s="54">
        <f t="shared" ca="1" si="44"/>
        <v>0.95846197969953939</v>
      </c>
      <c r="F1475" s="71">
        <f t="shared" ca="1" si="45"/>
        <v>162.39098405853167</v>
      </c>
    </row>
    <row r="1476" spans="5:6" x14ac:dyDescent="0.25">
      <c r="E1476" s="54">
        <f t="shared" ref="E1476:E1539" ca="1" si="46">RAND()</f>
        <v>0.15938523709423724</v>
      </c>
      <c r="F1476" s="71">
        <f t="shared" ref="F1476:F1539" ca="1" si="47">$C$3+$C$4*TAN(PI()*(E1476-0.5))</f>
        <v>-26.546884143447649</v>
      </c>
    </row>
    <row r="1477" spans="5:6" x14ac:dyDescent="0.25">
      <c r="E1477" s="54">
        <f t="shared" ca="1" si="46"/>
        <v>0.44000489307378654</v>
      </c>
      <c r="F1477" s="71">
        <f t="shared" ca="1" si="47"/>
        <v>6.1851145831940535</v>
      </c>
    </row>
    <row r="1478" spans="5:6" x14ac:dyDescent="0.25">
      <c r="E1478" s="54">
        <f t="shared" ca="1" si="46"/>
        <v>0.83223669494801078</v>
      </c>
      <c r="F1478" s="71">
        <f t="shared" ca="1" si="47"/>
        <v>44.36703469454298</v>
      </c>
    </row>
    <row r="1479" spans="5:6" x14ac:dyDescent="0.25">
      <c r="E1479" s="54">
        <f t="shared" ca="1" si="46"/>
        <v>8.453078391436053E-4</v>
      </c>
      <c r="F1479" s="71">
        <f t="shared" ca="1" si="47"/>
        <v>-7521.2004260074136</v>
      </c>
    </row>
    <row r="1480" spans="5:6" x14ac:dyDescent="0.25">
      <c r="E1480" s="54">
        <f t="shared" ca="1" si="46"/>
        <v>1.5160322549907068E-2</v>
      </c>
      <c r="F1480" s="71">
        <f t="shared" ca="1" si="47"/>
        <v>-409.60738722344661</v>
      </c>
    </row>
    <row r="1481" spans="5:6" x14ac:dyDescent="0.25">
      <c r="E1481" s="54">
        <f t="shared" ca="1" si="46"/>
        <v>0.3093541842990204</v>
      </c>
      <c r="F1481" s="71">
        <f t="shared" ca="1" si="47"/>
        <v>-3.6513868139384353</v>
      </c>
    </row>
    <row r="1482" spans="5:6" x14ac:dyDescent="0.25">
      <c r="E1482" s="54">
        <f t="shared" ca="1" si="46"/>
        <v>0.76573162752340052</v>
      </c>
      <c r="F1482" s="71">
        <f t="shared" ca="1" si="47"/>
        <v>32.081460289705731</v>
      </c>
    </row>
    <row r="1483" spans="5:6" x14ac:dyDescent="0.25">
      <c r="E1483" s="54">
        <f t="shared" ca="1" si="46"/>
        <v>0.55988646544068199</v>
      </c>
      <c r="F1483" s="71">
        <f t="shared" ca="1" si="47"/>
        <v>13.807811372974967</v>
      </c>
    </row>
    <row r="1484" spans="5:6" x14ac:dyDescent="0.25">
      <c r="E1484" s="54">
        <f t="shared" ca="1" si="46"/>
        <v>0.58135272307288766</v>
      </c>
      <c r="F1484" s="71">
        <f t="shared" ca="1" si="47"/>
        <v>15.225823949747994</v>
      </c>
    </row>
    <row r="1485" spans="5:6" x14ac:dyDescent="0.25">
      <c r="E1485" s="54">
        <f t="shared" ca="1" si="46"/>
        <v>0.45983234453097455</v>
      </c>
      <c r="F1485" s="71">
        <f t="shared" ca="1" si="47"/>
        <v>7.4627094991954852</v>
      </c>
    </row>
    <row r="1486" spans="5:6" x14ac:dyDescent="0.25">
      <c r="E1486" s="54">
        <f t="shared" ca="1" si="46"/>
        <v>0.65106413395612006</v>
      </c>
      <c r="F1486" s="71">
        <f t="shared" ca="1" si="47"/>
        <v>20.27487284607157</v>
      </c>
    </row>
    <row r="1487" spans="5:6" x14ac:dyDescent="0.25">
      <c r="E1487" s="54">
        <f t="shared" ca="1" si="46"/>
        <v>0.32044220433751547</v>
      </c>
      <c r="F1487" s="71">
        <f t="shared" ca="1" si="47"/>
        <v>-2.653445756009738</v>
      </c>
    </row>
    <row r="1488" spans="5:6" x14ac:dyDescent="0.25">
      <c r="E1488" s="54">
        <f t="shared" ca="1" si="46"/>
        <v>0.33680430883251555</v>
      </c>
      <c r="F1488" s="71">
        <f t="shared" ca="1" si="47"/>
        <v>-1.2580294588219072</v>
      </c>
    </row>
    <row r="1489" spans="5:6" x14ac:dyDescent="0.25">
      <c r="E1489" s="54">
        <f t="shared" ca="1" si="46"/>
        <v>0.24567260167966332</v>
      </c>
      <c r="F1489" s="71">
        <f t="shared" ca="1" si="47"/>
        <v>-10.551326112957465</v>
      </c>
    </row>
    <row r="1490" spans="5:6" x14ac:dyDescent="0.25">
      <c r="E1490" s="54">
        <f t="shared" ca="1" si="46"/>
        <v>0.77161762095386377</v>
      </c>
      <c r="F1490" s="71">
        <f t="shared" ca="1" si="47"/>
        <v>32.919300637567943</v>
      </c>
    </row>
    <row r="1491" spans="5:6" x14ac:dyDescent="0.25">
      <c r="E1491" s="54">
        <f t="shared" ca="1" si="46"/>
        <v>0.45474452965572121</v>
      </c>
      <c r="F1491" s="71">
        <f t="shared" ca="1" si="47"/>
        <v>7.137199805128275</v>
      </c>
    </row>
    <row r="1492" spans="5:6" x14ac:dyDescent="0.25">
      <c r="E1492" s="54">
        <f t="shared" ca="1" si="46"/>
        <v>0.41291373884048488</v>
      </c>
      <c r="F1492" s="71">
        <f t="shared" ca="1" si="47"/>
        <v>4.3874700757637042</v>
      </c>
    </row>
    <row r="1493" spans="5:6" x14ac:dyDescent="0.25">
      <c r="E1493" s="54">
        <f t="shared" ca="1" si="46"/>
        <v>0.25503051169939062</v>
      </c>
      <c r="F1493" s="71">
        <f t="shared" ca="1" si="47"/>
        <v>-9.3776312437039806</v>
      </c>
    </row>
    <row r="1494" spans="5:6" x14ac:dyDescent="0.25">
      <c r="E1494" s="54">
        <f t="shared" ca="1" si="46"/>
        <v>0.84542904579912648</v>
      </c>
      <c r="F1494" s="71">
        <f t="shared" ca="1" si="47"/>
        <v>47.896859283253363</v>
      </c>
    </row>
    <row r="1495" spans="5:6" x14ac:dyDescent="0.25">
      <c r="E1495" s="54">
        <f t="shared" ca="1" si="46"/>
        <v>0.55398104665882408</v>
      </c>
      <c r="F1495" s="71">
        <f t="shared" ca="1" si="47"/>
        <v>13.424622531470707</v>
      </c>
    </row>
    <row r="1496" spans="5:6" x14ac:dyDescent="0.25">
      <c r="E1496" s="54">
        <f t="shared" ca="1" si="46"/>
        <v>2.8246603104899459E-2</v>
      </c>
      <c r="F1496" s="71">
        <f t="shared" ca="1" si="47"/>
        <v>-214.78732604908572</v>
      </c>
    </row>
    <row r="1497" spans="5:6" x14ac:dyDescent="0.25">
      <c r="E1497" s="54">
        <f t="shared" ca="1" si="46"/>
        <v>0.99727671152102082</v>
      </c>
      <c r="F1497" s="71">
        <f t="shared" ca="1" si="47"/>
        <v>2347.6305688618222</v>
      </c>
    </row>
    <row r="1498" spans="5:6" x14ac:dyDescent="0.25">
      <c r="E1498" s="54">
        <f t="shared" ca="1" si="46"/>
        <v>1.4883394581849174E-2</v>
      </c>
      <c r="F1498" s="71">
        <f t="shared" ca="1" si="47"/>
        <v>-417.42652584691035</v>
      </c>
    </row>
    <row r="1499" spans="5:6" x14ac:dyDescent="0.25">
      <c r="E1499" s="54">
        <f t="shared" ca="1" si="46"/>
        <v>0.92001408569751408</v>
      </c>
      <c r="F1499" s="71">
        <f t="shared" ca="1" si="47"/>
        <v>87.909169642513149</v>
      </c>
    </row>
    <row r="1500" spans="5:6" x14ac:dyDescent="0.25">
      <c r="E1500" s="54">
        <f t="shared" ca="1" si="46"/>
        <v>0.30206968617427266</v>
      </c>
      <c r="F1500" s="71">
        <f t="shared" ca="1" si="47"/>
        <v>-4.3330951530449564</v>
      </c>
    </row>
    <row r="1501" spans="5:6" x14ac:dyDescent="0.25">
      <c r="E1501" s="54">
        <f t="shared" ca="1" si="46"/>
        <v>0.38103901488992253</v>
      </c>
      <c r="F1501" s="71">
        <f t="shared" ca="1" si="47"/>
        <v>2.1568595855659041</v>
      </c>
    </row>
    <row r="1502" spans="5:6" x14ac:dyDescent="0.25">
      <c r="E1502" s="54">
        <f t="shared" ca="1" si="46"/>
        <v>0.27134203542596624</v>
      </c>
      <c r="F1502" s="71">
        <f t="shared" ca="1" si="47"/>
        <v>-7.483063538625867</v>
      </c>
    </row>
    <row r="1503" spans="5:6" x14ac:dyDescent="0.25">
      <c r="E1503" s="54">
        <f t="shared" ca="1" si="46"/>
        <v>0.2820234611364012</v>
      </c>
      <c r="F1503" s="71">
        <f t="shared" ca="1" si="47"/>
        <v>-6.3324081069946843</v>
      </c>
    </row>
    <row r="1504" spans="5:6" x14ac:dyDescent="0.25">
      <c r="E1504" s="54">
        <f t="shared" ca="1" si="46"/>
        <v>0.78087132894157529</v>
      </c>
      <c r="F1504" s="71">
        <f t="shared" ca="1" si="47"/>
        <v>34.31103736293246</v>
      </c>
    </row>
    <row r="1505" spans="5:6" x14ac:dyDescent="0.25">
      <c r="E1505" s="54">
        <f t="shared" ca="1" si="46"/>
        <v>0.83173566386681241</v>
      </c>
      <c r="F1505" s="71">
        <f t="shared" ca="1" si="47"/>
        <v>44.242935412789279</v>
      </c>
    </row>
    <row r="1506" spans="5:6" x14ac:dyDescent="0.25">
      <c r="E1506" s="54">
        <f t="shared" ca="1" si="46"/>
        <v>0.17622516696880586</v>
      </c>
      <c r="F1506" s="71">
        <f t="shared" ca="1" si="47"/>
        <v>-22.356821038401399</v>
      </c>
    </row>
    <row r="1507" spans="5:6" x14ac:dyDescent="0.25">
      <c r="E1507" s="54">
        <f t="shared" ca="1" si="46"/>
        <v>0.86568559784575572</v>
      </c>
      <c r="F1507" s="71">
        <f t="shared" ca="1" si="47"/>
        <v>54.550687496054053</v>
      </c>
    </row>
    <row r="1508" spans="5:6" x14ac:dyDescent="0.25">
      <c r="E1508" s="54">
        <f t="shared" ca="1" si="46"/>
        <v>0.32868734191273075</v>
      </c>
      <c r="F1508" s="71">
        <f t="shared" ca="1" si="47"/>
        <v>-1.9395629698623225</v>
      </c>
    </row>
    <row r="1509" spans="5:6" x14ac:dyDescent="0.25">
      <c r="E1509" s="54">
        <f t="shared" ca="1" si="46"/>
        <v>0.29135962165701268</v>
      </c>
      <c r="F1509" s="71">
        <f t="shared" ca="1" si="47"/>
        <v>-5.3772137521923629</v>
      </c>
    </row>
    <row r="1510" spans="5:6" x14ac:dyDescent="0.25">
      <c r="E1510" s="54">
        <f t="shared" ca="1" si="46"/>
        <v>0.16583856422032228</v>
      </c>
      <c r="F1510" s="71">
        <f t="shared" ca="1" si="47"/>
        <v>-24.850083532944126</v>
      </c>
    </row>
    <row r="1511" spans="5:6" x14ac:dyDescent="0.25">
      <c r="E1511" s="54">
        <f t="shared" ca="1" si="46"/>
        <v>0.80784198646835192</v>
      </c>
      <c r="F1511" s="71">
        <f t="shared" ca="1" si="47"/>
        <v>39.004165806982265</v>
      </c>
    </row>
    <row r="1512" spans="5:6" x14ac:dyDescent="0.25">
      <c r="E1512" s="54">
        <f t="shared" ca="1" si="46"/>
        <v>0.16927415774223065</v>
      </c>
      <c r="F1512" s="71">
        <f t="shared" ca="1" si="47"/>
        <v>-23.994835973939757</v>
      </c>
    </row>
    <row r="1513" spans="5:6" x14ac:dyDescent="0.25">
      <c r="E1513" s="54">
        <f t="shared" ca="1" si="46"/>
        <v>0.78943387149787769</v>
      </c>
      <c r="F1513" s="71">
        <f t="shared" ca="1" si="47"/>
        <v>35.689370819555634</v>
      </c>
    </row>
    <row r="1514" spans="5:6" x14ac:dyDescent="0.25">
      <c r="E1514" s="54">
        <f t="shared" ca="1" si="46"/>
        <v>0.30107572391234949</v>
      </c>
      <c r="F1514" s="71">
        <f t="shared" ca="1" si="47"/>
        <v>-4.427835192340396</v>
      </c>
    </row>
    <row r="1515" spans="5:6" x14ac:dyDescent="0.25">
      <c r="E1515" s="54">
        <f t="shared" ca="1" si="46"/>
        <v>0.32616463658218608</v>
      </c>
      <c r="F1515" s="71">
        <f t="shared" ca="1" si="47"/>
        <v>-2.1555847125678547</v>
      </c>
    </row>
    <row r="1516" spans="5:6" x14ac:dyDescent="0.25">
      <c r="E1516" s="54">
        <f t="shared" ca="1" si="46"/>
        <v>0.95317902039279723</v>
      </c>
      <c r="F1516" s="71">
        <f t="shared" ca="1" si="47"/>
        <v>144.98687976822228</v>
      </c>
    </row>
    <row r="1517" spans="5:6" x14ac:dyDescent="0.25">
      <c r="E1517" s="54">
        <f t="shared" ca="1" si="46"/>
        <v>0.14530030152248152</v>
      </c>
      <c r="F1517" s="71">
        <f t="shared" ca="1" si="47"/>
        <v>-30.727778472774922</v>
      </c>
    </row>
    <row r="1518" spans="5:6" x14ac:dyDescent="0.25">
      <c r="E1518" s="54">
        <f t="shared" ca="1" si="46"/>
        <v>0.93405786063184226</v>
      </c>
      <c r="F1518" s="71">
        <f t="shared" ca="1" si="47"/>
        <v>105.15712089594471</v>
      </c>
    </row>
    <row r="1519" spans="5:6" x14ac:dyDescent="0.25">
      <c r="E1519" s="54">
        <f t="shared" ca="1" si="46"/>
        <v>2.4800999176935568E-2</v>
      </c>
      <c r="F1519" s="71">
        <f t="shared" ca="1" si="47"/>
        <v>-246.17153793026142</v>
      </c>
    </row>
    <row r="1520" spans="5:6" x14ac:dyDescent="0.25">
      <c r="E1520" s="54">
        <f t="shared" ca="1" si="46"/>
        <v>0.47775782568701897</v>
      </c>
      <c r="F1520" s="71">
        <f t="shared" ca="1" si="47"/>
        <v>8.6002039988383014</v>
      </c>
    </row>
    <row r="1521" spans="5:6" x14ac:dyDescent="0.25">
      <c r="E1521" s="54">
        <f t="shared" ca="1" si="46"/>
        <v>0.54468107336419069</v>
      </c>
      <c r="F1521" s="71">
        <f t="shared" ca="1" si="47"/>
        <v>12.825979779928183</v>
      </c>
    </row>
    <row r="1522" spans="5:6" x14ac:dyDescent="0.25">
      <c r="E1522" s="54">
        <f t="shared" ca="1" si="46"/>
        <v>0.97434225943757535</v>
      </c>
      <c r="F1522" s="71">
        <f t="shared" ca="1" si="47"/>
        <v>257.58235892637572</v>
      </c>
    </row>
    <row r="1523" spans="5:6" x14ac:dyDescent="0.25">
      <c r="E1523" s="54">
        <f t="shared" ca="1" si="46"/>
        <v>0.57212839200860266</v>
      </c>
      <c r="F1523" s="71">
        <f t="shared" ca="1" si="47"/>
        <v>14.611154486445102</v>
      </c>
    </row>
    <row r="1524" spans="5:6" x14ac:dyDescent="0.25">
      <c r="E1524" s="54">
        <f t="shared" ca="1" si="46"/>
        <v>8.1226680609737367E-2</v>
      </c>
      <c r="F1524" s="71">
        <f t="shared" ca="1" si="47"/>
        <v>-66.66705825804344</v>
      </c>
    </row>
    <row r="1525" spans="5:6" x14ac:dyDescent="0.25">
      <c r="E1525" s="54">
        <f t="shared" ca="1" si="46"/>
        <v>2.6342753262617813E-2</v>
      </c>
      <c r="F1525" s="71">
        <f t="shared" ca="1" si="47"/>
        <v>-231.11592136801465</v>
      </c>
    </row>
    <row r="1526" spans="5:6" x14ac:dyDescent="0.25">
      <c r="E1526" s="54">
        <f t="shared" ca="1" si="46"/>
        <v>0.45776270276750308</v>
      </c>
      <c r="F1526" s="71">
        <f t="shared" ca="1" si="47"/>
        <v>7.3304661913998084</v>
      </c>
    </row>
    <row r="1527" spans="5:6" x14ac:dyDescent="0.25">
      <c r="E1527" s="54">
        <f t="shared" ca="1" si="46"/>
        <v>0.45630554418940772</v>
      </c>
      <c r="F1527" s="71">
        <f t="shared" ca="1" si="47"/>
        <v>7.2372214273817148</v>
      </c>
    </row>
    <row r="1528" spans="5:6" x14ac:dyDescent="0.25">
      <c r="E1528" s="54">
        <f t="shared" ca="1" si="46"/>
        <v>0.10876045942275181</v>
      </c>
      <c r="F1528" s="71">
        <f t="shared" ca="1" si="47"/>
        <v>-46.238317433294647</v>
      </c>
    </row>
    <row r="1529" spans="5:6" x14ac:dyDescent="0.25">
      <c r="E1529" s="54">
        <f t="shared" ca="1" si="46"/>
        <v>0.30928542120097768</v>
      </c>
      <c r="F1529" s="71">
        <f t="shared" ca="1" si="47"/>
        <v>-3.6577211917866634</v>
      </c>
    </row>
    <row r="1530" spans="5:6" x14ac:dyDescent="0.25">
      <c r="E1530" s="54">
        <f t="shared" ca="1" si="46"/>
        <v>0.54137465730414436</v>
      </c>
      <c r="F1530" s="71">
        <f t="shared" ca="1" si="47"/>
        <v>12.614386705537774</v>
      </c>
    </row>
    <row r="1531" spans="5:6" x14ac:dyDescent="0.25">
      <c r="E1531" s="54">
        <f t="shared" ca="1" si="46"/>
        <v>0.66383828572710213</v>
      </c>
      <c r="F1531" s="71">
        <f t="shared" ca="1" si="47"/>
        <v>21.311258699587903</v>
      </c>
    </row>
    <row r="1532" spans="5:6" x14ac:dyDescent="0.25">
      <c r="E1532" s="54">
        <f t="shared" ca="1" si="46"/>
        <v>0.4879394811338299</v>
      </c>
      <c r="F1532" s="71">
        <f t="shared" ca="1" si="47"/>
        <v>9.2418524184515274</v>
      </c>
    </row>
    <row r="1533" spans="5:6" x14ac:dyDescent="0.25">
      <c r="E1533" s="54">
        <f t="shared" ca="1" si="46"/>
        <v>0.86253070039846258</v>
      </c>
      <c r="F1533" s="71">
        <f t="shared" ca="1" si="47"/>
        <v>53.394361299935504</v>
      </c>
    </row>
    <row r="1534" spans="5:6" x14ac:dyDescent="0.25">
      <c r="E1534" s="54">
        <f t="shared" ca="1" si="46"/>
        <v>0.3830917876226686</v>
      </c>
      <c r="F1534" s="71">
        <f t="shared" ca="1" si="47"/>
        <v>2.3053011370895335</v>
      </c>
    </row>
    <row r="1535" spans="5:6" x14ac:dyDescent="0.25">
      <c r="E1535" s="54">
        <f t="shared" ca="1" si="46"/>
        <v>0.67617385558559262</v>
      </c>
      <c r="F1535" s="71">
        <f t="shared" ca="1" si="47"/>
        <v>22.357698563522391</v>
      </c>
    </row>
    <row r="1536" spans="5:6" x14ac:dyDescent="0.25">
      <c r="E1536" s="54">
        <f t="shared" ca="1" si="46"/>
        <v>0.13436245316011253</v>
      </c>
      <c r="F1536" s="71">
        <f t="shared" ca="1" si="47"/>
        <v>-34.532693744717022</v>
      </c>
    </row>
    <row r="1537" spans="5:6" x14ac:dyDescent="0.25">
      <c r="E1537" s="54">
        <f t="shared" ca="1" si="46"/>
        <v>0.7933405656496737</v>
      </c>
      <c r="F1537" s="71">
        <f t="shared" ca="1" si="47"/>
        <v>36.350270115443308</v>
      </c>
    </row>
    <row r="1538" spans="5:6" x14ac:dyDescent="0.25">
      <c r="E1538" s="54">
        <f t="shared" ca="1" si="46"/>
        <v>0.88729368357951754</v>
      </c>
      <c r="F1538" s="71">
        <f t="shared" ca="1" si="47"/>
        <v>64.10435188963308</v>
      </c>
    </row>
    <row r="1539" spans="5:6" x14ac:dyDescent="0.25">
      <c r="E1539" s="54">
        <f t="shared" ca="1" si="46"/>
        <v>0.59929009236247255</v>
      </c>
      <c r="F1539" s="71">
        <f t="shared" ca="1" si="47"/>
        <v>16.449115684674595</v>
      </c>
    </row>
    <row r="1540" spans="5:6" x14ac:dyDescent="0.25">
      <c r="E1540" s="54">
        <f t="shared" ref="E1540:E1603" ca="1" si="48">RAND()</f>
        <v>0.49372170799340886</v>
      </c>
      <c r="F1540" s="71">
        <f t="shared" ref="F1540:F1603" ca="1" si="49">$C$3+$C$4*TAN(PI()*(E1540-0.5))</f>
        <v>9.6054721167506596</v>
      </c>
    </row>
    <row r="1541" spans="5:6" x14ac:dyDescent="0.25">
      <c r="E1541" s="54">
        <f t="shared" ca="1" si="48"/>
        <v>8.0091226500639268E-3</v>
      </c>
      <c r="F1541" s="71">
        <f t="shared" ca="1" si="49"/>
        <v>-784.70055253561645</v>
      </c>
    </row>
    <row r="1542" spans="5:6" x14ac:dyDescent="0.25">
      <c r="E1542" s="54">
        <f t="shared" ca="1" si="48"/>
        <v>0.59983970944846743</v>
      </c>
      <c r="F1542" s="71">
        <f t="shared" ca="1" si="49"/>
        <v>16.487261131909783</v>
      </c>
    </row>
    <row r="1543" spans="5:6" x14ac:dyDescent="0.25">
      <c r="E1543" s="54">
        <f t="shared" ca="1" si="48"/>
        <v>0.74250936420700975</v>
      </c>
      <c r="F1543" s="71">
        <f t="shared" ca="1" si="49"/>
        <v>29.080174952300609</v>
      </c>
    </row>
    <row r="1544" spans="5:6" x14ac:dyDescent="0.25">
      <c r="E1544" s="54">
        <f t="shared" ca="1" si="48"/>
        <v>0.3870952739953859</v>
      </c>
      <c r="F1544" s="71">
        <f t="shared" ca="1" si="49"/>
        <v>2.5927061787846846</v>
      </c>
    </row>
    <row r="1545" spans="5:6" x14ac:dyDescent="0.25">
      <c r="E1545" s="54">
        <f t="shared" ca="1" si="48"/>
        <v>0.75344282651287064</v>
      </c>
      <c r="F1545" s="71">
        <f t="shared" ca="1" si="49"/>
        <v>30.437386145607164</v>
      </c>
    </row>
    <row r="1546" spans="5:6" x14ac:dyDescent="0.25">
      <c r="E1546" s="54">
        <f t="shared" ca="1" si="48"/>
        <v>0.11307945111564099</v>
      </c>
      <c r="F1546" s="71">
        <f t="shared" ca="1" si="49"/>
        <v>-43.909950154211579</v>
      </c>
    </row>
    <row r="1547" spans="5:6" x14ac:dyDescent="0.25">
      <c r="E1547" s="54">
        <f t="shared" ca="1" si="48"/>
        <v>0.9747486535785459</v>
      </c>
      <c r="F1547" s="71">
        <f t="shared" ca="1" si="49"/>
        <v>261.58411395579026</v>
      </c>
    </row>
    <row r="1548" spans="5:6" x14ac:dyDescent="0.25">
      <c r="E1548" s="54">
        <f t="shared" ca="1" si="48"/>
        <v>6.2912258427528789E-3</v>
      </c>
      <c r="F1548" s="71">
        <f t="shared" ca="1" si="49"/>
        <v>-1001.7851289406067</v>
      </c>
    </row>
    <row r="1549" spans="5:6" x14ac:dyDescent="0.25">
      <c r="E1549" s="54">
        <f t="shared" ca="1" si="48"/>
        <v>8.4381332559054334E-2</v>
      </c>
      <c r="F1549" s="71">
        <f t="shared" ca="1" si="49"/>
        <v>-63.669956056135575</v>
      </c>
    </row>
    <row r="1550" spans="5:6" x14ac:dyDescent="0.25">
      <c r="E1550" s="54">
        <f t="shared" ca="1" si="48"/>
        <v>0.91957295257632843</v>
      </c>
      <c r="F1550" s="71">
        <f t="shared" ca="1" si="49"/>
        <v>87.463261898465191</v>
      </c>
    </row>
    <row r="1551" spans="5:6" x14ac:dyDescent="0.25">
      <c r="E1551" s="54">
        <f t="shared" ca="1" si="48"/>
        <v>0.44536461433490127</v>
      </c>
      <c r="F1551" s="71">
        <f t="shared" ca="1" si="49"/>
        <v>6.5330437284085985</v>
      </c>
    </row>
    <row r="1552" spans="5:6" x14ac:dyDescent="0.25">
      <c r="E1552" s="54">
        <f t="shared" ca="1" si="48"/>
        <v>0.61246361599543231</v>
      </c>
      <c r="F1552" s="71">
        <f t="shared" ca="1" si="49"/>
        <v>17.375792438929821</v>
      </c>
    </row>
    <row r="1553" spans="5:6" x14ac:dyDescent="0.25">
      <c r="E1553" s="54">
        <f t="shared" ca="1" si="48"/>
        <v>0.51746164852828624</v>
      </c>
      <c r="F1553" s="71">
        <f t="shared" ca="1" si="49"/>
        <v>11.098249622035178</v>
      </c>
    </row>
    <row r="1554" spans="5:6" x14ac:dyDescent="0.25">
      <c r="E1554" s="54">
        <f t="shared" ca="1" si="48"/>
        <v>0.27426281060102098</v>
      </c>
      <c r="F1554" s="71">
        <f t="shared" ca="1" si="49"/>
        <v>-7.161879148245589</v>
      </c>
    </row>
    <row r="1555" spans="5:6" x14ac:dyDescent="0.25">
      <c r="E1555" s="54">
        <f t="shared" ca="1" si="48"/>
        <v>0.33272172731813521</v>
      </c>
      <c r="F1555" s="71">
        <f t="shared" ca="1" si="49"/>
        <v>-1.5983001354673263</v>
      </c>
    </row>
    <row r="1556" spans="5:6" x14ac:dyDescent="0.25">
      <c r="E1556" s="54">
        <f t="shared" ca="1" si="48"/>
        <v>0.11421240225537477</v>
      </c>
      <c r="F1556" s="71">
        <f t="shared" ca="1" si="49"/>
        <v>-43.327141356819013</v>
      </c>
    </row>
    <row r="1557" spans="5:6" x14ac:dyDescent="0.25">
      <c r="E1557" s="54">
        <f t="shared" ca="1" si="48"/>
        <v>0.99900867020077655</v>
      </c>
      <c r="F1557" s="71">
        <f t="shared" ca="1" si="49"/>
        <v>6431.855921510868</v>
      </c>
    </row>
    <row r="1558" spans="5:6" x14ac:dyDescent="0.25">
      <c r="E1558" s="54">
        <f t="shared" ca="1" si="48"/>
        <v>0.25261784062517845</v>
      </c>
      <c r="F1558" s="71">
        <f t="shared" ca="1" si="49"/>
        <v>-9.6737085707678361</v>
      </c>
    </row>
    <row r="1559" spans="5:6" x14ac:dyDescent="0.25">
      <c r="E1559" s="54">
        <f t="shared" ca="1" si="48"/>
        <v>0.48788024369894134</v>
      </c>
      <c r="F1559" s="71">
        <f t="shared" ca="1" si="49"/>
        <v>9.2381250459113495</v>
      </c>
    </row>
    <row r="1560" spans="5:6" x14ac:dyDescent="0.25">
      <c r="E1560" s="54">
        <f t="shared" ca="1" si="48"/>
        <v>0.1818815935655097</v>
      </c>
      <c r="F1560" s="71">
        <f t="shared" ca="1" si="49"/>
        <v>-21.106980551334967</v>
      </c>
    </row>
    <row r="1561" spans="5:6" x14ac:dyDescent="0.25">
      <c r="E1561" s="54">
        <f t="shared" ca="1" si="48"/>
        <v>0.16529446135716708</v>
      </c>
      <c r="F1561" s="71">
        <f t="shared" ca="1" si="49"/>
        <v>-24.988485568627233</v>
      </c>
    </row>
    <row r="1562" spans="5:6" x14ac:dyDescent="0.25">
      <c r="E1562" s="54">
        <f t="shared" ca="1" si="48"/>
        <v>3.1417977284452947E-2</v>
      </c>
      <c r="F1562" s="71">
        <f t="shared" ca="1" si="49"/>
        <v>-191.97069584838403</v>
      </c>
    </row>
    <row r="1563" spans="5:6" x14ac:dyDescent="0.25">
      <c r="E1563" s="54">
        <f t="shared" ca="1" si="48"/>
        <v>0.34762104981845199</v>
      </c>
      <c r="F1563" s="71">
        <f t="shared" ca="1" si="49"/>
        <v>-0.37951191725346156</v>
      </c>
    </row>
    <row r="1564" spans="5:6" x14ac:dyDescent="0.25">
      <c r="E1564" s="54">
        <f t="shared" ca="1" si="48"/>
        <v>1.9681668159107879E-2</v>
      </c>
      <c r="F1564" s="71">
        <f t="shared" ca="1" si="49"/>
        <v>-313.04592202170863</v>
      </c>
    </row>
    <row r="1565" spans="5:6" x14ac:dyDescent="0.25">
      <c r="E1565" s="54">
        <f t="shared" ca="1" si="48"/>
        <v>0.80038580053976927</v>
      </c>
      <c r="F1565" s="71">
        <f t="shared" ca="1" si="49"/>
        <v>37.597918229770755</v>
      </c>
    </row>
    <row r="1566" spans="5:6" x14ac:dyDescent="0.25">
      <c r="E1566" s="54">
        <f t="shared" ca="1" si="48"/>
        <v>3.3509412943561134E-2</v>
      </c>
      <c r="F1566" s="71">
        <f t="shared" ca="1" si="49"/>
        <v>-179.28003248104619</v>
      </c>
    </row>
    <row r="1567" spans="5:6" x14ac:dyDescent="0.25">
      <c r="E1567" s="54">
        <f t="shared" ca="1" si="48"/>
        <v>0.37886934520045934</v>
      </c>
      <c r="F1567" s="71">
        <f t="shared" ca="1" si="49"/>
        <v>1.9991462708082359</v>
      </c>
    </row>
    <row r="1568" spans="5:6" x14ac:dyDescent="0.25">
      <c r="E1568" s="54">
        <f t="shared" ca="1" si="48"/>
        <v>0.86962358616972724</v>
      </c>
      <c r="F1568" s="71">
        <f t="shared" ca="1" si="49"/>
        <v>56.067733568822646</v>
      </c>
    </row>
    <row r="1569" spans="5:6" x14ac:dyDescent="0.25">
      <c r="E1569" s="54">
        <f t="shared" ca="1" si="48"/>
        <v>0.16507868963619676</v>
      </c>
      <c r="F1569" s="71">
        <f t="shared" ca="1" si="49"/>
        <v>-25.043600304308534</v>
      </c>
    </row>
    <row r="1570" spans="5:6" x14ac:dyDescent="0.25">
      <c r="E1570" s="54">
        <f t="shared" ca="1" si="48"/>
        <v>0.60272263019096639</v>
      </c>
      <c r="F1570" s="71">
        <f t="shared" ca="1" si="49"/>
        <v>16.688053664756648</v>
      </c>
    </row>
    <row r="1571" spans="5:6" x14ac:dyDescent="0.25">
      <c r="E1571" s="54">
        <f t="shared" ca="1" si="48"/>
        <v>0.88850028038873041</v>
      </c>
      <c r="F1571" s="71">
        <f t="shared" ca="1" si="49"/>
        <v>64.741514200920136</v>
      </c>
    </row>
    <row r="1572" spans="5:6" x14ac:dyDescent="0.25">
      <c r="E1572" s="54">
        <f t="shared" ca="1" si="48"/>
        <v>0.13878032221563052</v>
      </c>
      <c r="F1572" s="71">
        <f t="shared" ca="1" si="49"/>
        <v>-32.928359025079985</v>
      </c>
    </row>
    <row r="1573" spans="5:6" x14ac:dyDescent="0.25">
      <c r="E1573" s="54">
        <f t="shared" ca="1" si="48"/>
        <v>0.42890524376758665</v>
      </c>
      <c r="F1573" s="71">
        <f t="shared" ca="1" si="49"/>
        <v>5.4571921210702232</v>
      </c>
    </row>
    <row r="1574" spans="5:6" x14ac:dyDescent="0.25">
      <c r="E1574" s="54">
        <f t="shared" ca="1" si="48"/>
        <v>0.70349397902165423</v>
      </c>
      <c r="F1574" s="71">
        <f t="shared" ca="1" si="49"/>
        <v>24.868977553252773</v>
      </c>
    </row>
    <row r="1575" spans="5:6" x14ac:dyDescent="0.25">
      <c r="E1575" s="54">
        <f t="shared" ca="1" si="48"/>
        <v>0.1177634391721798</v>
      </c>
      <c r="F1575" s="71">
        <f t="shared" ca="1" si="49"/>
        <v>-41.569968339461951</v>
      </c>
    </row>
    <row r="1576" spans="5:6" x14ac:dyDescent="0.25">
      <c r="E1576" s="54">
        <f t="shared" ca="1" si="48"/>
        <v>0.56979436161782537</v>
      </c>
      <c r="F1576" s="71">
        <f t="shared" ca="1" si="49"/>
        <v>14.456965406158748</v>
      </c>
    </row>
    <row r="1577" spans="5:6" x14ac:dyDescent="0.25">
      <c r="E1577" s="54">
        <f t="shared" ca="1" si="48"/>
        <v>0.33234937907775908</v>
      </c>
      <c r="F1577" s="71">
        <f t="shared" ca="1" si="49"/>
        <v>-1.6295845845094465</v>
      </c>
    </row>
    <row r="1578" spans="5:6" x14ac:dyDescent="0.25">
      <c r="E1578" s="54">
        <f t="shared" ca="1" si="48"/>
        <v>0.91076453491406639</v>
      </c>
      <c r="F1578" s="71">
        <f t="shared" ca="1" si="49"/>
        <v>79.462755629884086</v>
      </c>
    </row>
    <row r="1579" spans="5:6" x14ac:dyDescent="0.25">
      <c r="E1579" s="54">
        <f t="shared" ca="1" si="48"/>
        <v>6.3760878128584109E-2</v>
      </c>
      <c r="F1579" s="71">
        <f t="shared" ca="1" si="49"/>
        <v>-88.505897247489358</v>
      </c>
    </row>
    <row r="1580" spans="5:6" x14ac:dyDescent="0.25">
      <c r="E1580" s="54">
        <f t="shared" ca="1" si="48"/>
        <v>0.36669381458865125</v>
      </c>
      <c r="F1580" s="71">
        <f t="shared" ca="1" si="49"/>
        <v>1.0974700997167517</v>
      </c>
    </row>
    <row r="1581" spans="5:6" x14ac:dyDescent="0.25">
      <c r="E1581" s="54">
        <f t="shared" ca="1" si="48"/>
        <v>0.26837508087396766</v>
      </c>
      <c r="F1581" s="71">
        <f t="shared" ca="1" si="49"/>
        <v>-7.8146452160822157</v>
      </c>
    </row>
    <row r="1582" spans="5:6" x14ac:dyDescent="0.25">
      <c r="E1582" s="54">
        <f t="shared" ca="1" si="48"/>
        <v>0.78781587627976379</v>
      </c>
      <c r="F1582" s="71">
        <f t="shared" ca="1" si="49"/>
        <v>35.421726927238765</v>
      </c>
    </row>
    <row r="1583" spans="5:6" x14ac:dyDescent="0.25">
      <c r="E1583" s="54">
        <f t="shared" ca="1" si="48"/>
        <v>0.82796179102921685</v>
      </c>
      <c r="F1583" s="71">
        <f t="shared" ca="1" si="49"/>
        <v>43.329217956429048</v>
      </c>
    </row>
    <row r="1584" spans="5:6" x14ac:dyDescent="0.25">
      <c r="E1584" s="54">
        <f t="shared" ca="1" si="48"/>
        <v>0.70042139856550067</v>
      </c>
      <c r="F1584" s="71">
        <f t="shared" ca="1" si="49"/>
        <v>24.57134317377071</v>
      </c>
    </row>
    <row r="1585" spans="5:6" x14ac:dyDescent="0.25">
      <c r="E1585" s="54">
        <f t="shared" ca="1" si="48"/>
        <v>0.34505519961341602</v>
      </c>
      <c r="F1585" s="71">
        <f t="shared" ca="1" si="49"/>
        <v>-0.58501471093369872</v>
      </c>
    </row>
    <row r="1586" spans="5:6" x14ac:dyDescent="0.25">
      <c r="E1586" s="54">
        <f t="shared" ca="1" si="48"/>
        <v>0.90469922159258742</v>
      </c>
      <c r="F1586" s="71">
        <f t="shared" ca="1" si="49"/>
        <v>74.793104117847719</v>
      </c>
    </row>
    <row r="1587" spans="5:6" x14ac:dyDescent="0.25">
      <c r="E1587" s="54">
        <f t="shared" ca="1" si="48"/>
        <v>0.8155614584976576</v>
      </c>
      <c r="F1587" s="71">
        <f t="shared" ca="1" si="49"/>
        <v>40.564440637857757</v>
      </c>
    </row>
    <row r="1588" spans="5:6" x14ac:dyDescent="0.25">
      <c r="E1588" s="54">
        <f t="shared" ca="1" si="48"/>
        <v>0.83722496332192686</v>
      </c>
      <c r="F1588" s="71">
        <f t="shared" ca="1" si="49"/>
        <v>45.640299977510907</v>
      </c>
    </row>
    <row r="1589" spans="5:6" x14ac:dyDescent="0.25">
      <c r="E1589" s="54">
        <f t="shared" ca="1" si="48"/>
        <v>0.45671322914040335</v>
      </c>
      <c r="F1589" s="71">
        <f t="shared" ca="1" si="49"/>
        <v>7.2633212310816733</v>
      </c>
    </row>
    <row r="1590" spans="5:6" x14ac:dyDescent="0.25">
      <c r="E1590" s="54">
        <f t="shared" ca="1" si="48"/>
        <v>0.28489781487728016</v>
      </c>
      <c r="F1590" s="71">
        <f t="shared" ca="1" si="49"/>
        <v>-6.0335655447702194</v>
      </c>
    </row>
    <row r="1591" spans="5:6" x14ac:dyDescent="0.25">
      <c r="E1591" s="54">
        <f t="shared" ca="1" si="48"/>
        <v>0.50617161311052283</v>
      </c>
      <c r="F1591" s="71">
        <f t="shared" ca="1" si="49"/>
        <v>10.387822486327458</v>
      </c>
    </row>
    <row r="1592" spans="5:6" x14ac:dyDescent="0.25">
      <c r="E1592" s="54">
        <f t="shared" ca="1" si="48"/>
        <v>0.91993511160729757</v>
      </c>
      <c r="F1592" s="71">
        <f t="shared" ca="1" si="49"/>
        <v>87.828987355862878</v>
      </c>
    </row>
    <row r="1593" spans="5:6" x14ac:dyDescent="0.25">
      <c r="E1593" s="54">
        <f t="shared" ca="1" si="48"/>
        <v>7.8108017490651216E-2</v>
      </c>
      <c r="F1593" s="71">
        <f t="shared" ca="1" si="49"/>
        <v>-69.862552932902702</v>
      </c>
    </row>
    <row r="1594" spans="5:6" x14ac:dyDescent="0.25">
      <c r="E1594" s="54">
        <f t="shared" ca="1" si="48"/>
        <v>0.49942257795252765</v>
      </c>
      <c r="F1594" s="71">
        <f t="shared" ca="1" si="49"/>
        <v>9.9637194629568384</v>
      </c>
    </row>
    <row r="1595" spans="5:6" x14ac:dyDescent="0.25">
      <c r="E1595" s="54">
        <f t="shared" ca="1" si="48"/>
        <v>0.46245232817460979</v>
      </c>
      <c r="F1595" s="71">
        <f t="shared" ca="1" si="49"/>
        <v>7.6298066842002275</v>
      </c>
    </row>
    <row r="1596" spans="5:6" x14ac:dyDescent="0.25">
      <c r="E1596" s="54">
        <f t="shared" ca="1" si="48"/>
        <v>0.95825335255133159</v>
      </c>
      <c r="F1596" s="71">
        <f t="shared" ca="1" si="49"/>
        <v>161.62067934488863</v>
      </c>
    </row>
    <row r="1597" spans="5:6" x14ac:dyDescent="0.25">
      <c r="E1597" s="54">
        <f t="shared" ca="1" si="48"/>
        <v>0.54420875133477931</v>
      </c>
      <c r="F1597" s="71">
        <f t="shared" ca="1" si="49"/>
        <v>12.795716723808905</v>
      </c>
    </row>
    <row r="1598" spans="5:6" x14ac:dyDescent="0.25">
      <c r="E1598" s="54">
        <f t="shared" ca="1" si="48"/>
        <v>8.1672086848368908E-3</v>
      </c>
      <c r="F1598" s="71">
        <f t="shared" ca="1" si="49"/>
        <v>-769.31162008560796</v>
      </c>
    </row>
    <row r="1599" spans="5:6" x14ac:dyDescent="0.25">
      <c r="E1599" s="54">
        <f t="shared" ca="1" si="48"/>
        <v>0.2161725369661901</v>
      </c>
      <c r="F1599" s="71">
        <f t="shared" ca="1" si="49"/>
        <v>-14.776486749943562</v>
      </c>
    </row>
    <row r="1600" spans="5:6" x14ac:dyDescent="0.25">
      <c r="E1600" s="54">
        <f t="shared" ca="1" si="48"/>
        <v>0.62478153089803212</v>
      </c>
      <c r="F1600" s="71">
        <f t="shared" ca="1" si="49"/>
        <v>18.26819384737275</v>
      </c>
    </row>
    <row r="1601" spans="5:6" x14ac:dyDescent="0.25">
      <c r="E1601" s="54">
        <f t="shared" ca="1" si="48"/>
        <v>0.75897027579017484</v>
      </c>
      <c r="F1601" s="71">
        <f t="shared" ca="1" si="49"/>
        <v>31.160241983036556</v>
      </c>
    </row>
    <row r="1602" spans="5:6" x14ac:dyDescent="0.25">
      <c r="E1602" s="54">
        <f t="shared" ca="1" si="48"/>
        <v>0.58802114444912912</v>
      </c>
      <c r="F1602" s="71">
        <f t="shared" ca="1" si="49"/>
        <v>15.675948708914891</v>
      </c>
    </row>
    <row r="1603" spans="5:6" x14ac:dyDescent="0.25">
      <c r="E1603" s="54">
        <f t="shared" ca="1" si="48"/>
        <v>0.64838017094538158</v>
      </c>
      <c r="F1603" s="71">
        <f t="shared" ca="1" si="49"/>
        <v>20.062639656423073</v>
      </c>
    </row>
    <row r="1604" spans="5:6" x14ac:dyDescent="0.25">
      <c r="E1604" s="54">
        <f t="shared" ref="E1604:E1667" ca="1" si="50">RAND()</f>
        <v>0.53703433322392258</v>
      </c>
      <c r="F1604" s="71">
        <f t="shared" ref="F1604:F1667" ca="1" si="51">$C$3+$C$4*TAN(PI()*(E1604-0.5))</f>
        <v>12.337492528821262</v>
      </c>
    </row>
    <row r="1605" spans="5:6" x14ac:dyDescent="0.25">
      <c r="E1605" s="54">
        <f t="shared" ca="1" si="50"/>
        <v>0.421540211061467</v>
      </c>
      <c r="F1605" s="71">
        <f t="shared" ca="1" si="51"/>
        <v>4.967899647601941</v>
      </c>
    </row>
    <row r="1606" spans="5:6" x14ac:dyDescent="0.25">
      <c r="E1606" s="54">
        <f t="shared" ca="1" si="50"/>
        <v>0.19901389817222559</v>
      </c>
      <c r="F1606" s="71">
        <f t="shared" ca="1" si="51"/>
        <v>-17.707741605422477</v>
      </c>
    </row>
    <row r="1607" spans="5:6" x14ac:dyDescent="0.25">
      <c r="E1607" s="54">
        <f t="shared" ca="1" si="50"/>
        <v>0.93241704595453689</v>
      </c>
      <c r="F1607" s="71">
        <f t="shared" ca="1" si="51"/>
        <v>102.77854925102898</v>
      </c>
    </row>
    <row r="1608" spans="5:6" x14ac:dyDescent="0.25">
      <c r="E1608" s="54">
        <f t="shared" ca="1" si="50"/>
        <v>0.49450284878685702</v>
      </c>
      <c r="F1608" s="71">
        <f t="shared" ca="1" si="51"/>
        <v>9.6545694608490109</v>
      </c>
    </row>
    <row r="1609" spans="5:6" x14ac:dyDescent="0.25">
      <c r="E1609" s="54">
        <f t="shared" ca="1" si="50"/>
        <v>0.39396241790565778</v>
      </c>
      <c r="F1609" s="71">
        <f t="shared" ca="1" si="51"/>
        <v>3.0795525864892292</v>
      </c>
    </row>
    <row r="1610" spans="5:6" x14ac:dyDescent="0.25">
      <c r="E1610" s="54">
        <f t="shared" ca="1" si="50"/>
        <v>0.13952645733929658</v>
      </c>
      <c r="F1610" s="71">
        <f t="shared" ca="1" si="51"/>
        <v>-32.666807276625953</v>
      </c>
    </row>
    <row r="1611" spans="5:6" x14ac:dyDescent="0.25">
      <c r="E1611" s="54">
        <f t="shared" ca="1" si="50"/>
        <v>0.2112355753348466</v>
      </c>
      <c r="F1611" s="71">
        <f t="shared" ca="1" si="51"/>
        <v>-15.578211005442473</v>
      </c>
    </row>
    <row r="1612" spans="5:6" x14ac:dyDescent="0.25">
      <c r="E1612" s="54">
        <f t="shared" ca="1" si="50"/>
        <v>0.51114276296557337</v>
      </c>
      <c r="F1612" s="71">
        <f t="shared" ca="1" si="51"/>
        <v>10.700406566619607</v>
      </c>
    </row>
    <row r="1613" spans="5:6" x14ac:dyDescent="0.25">
      <c r="E1613" s="54">
        <f t="shared" ca="1" si="50"/>
        <v>0.74501372576168567</v>
      </c>
      <c r="F1613" s="71">
        <f t="shared" ca="1" si="51"/>
        <v>29.383020715573846</v>
      </c>
    </row>
    <row r="1614" spans="5:6" x14ac:dyDescent="0.25">
      <c r="E1614" s="54">
        <f t="shared" ca="1" si="50"/>
        <v>0.15104626993337955</v>
      </c>
      <c r="F1614" s="71">
        <f t="shared" ca="1" si="51"/>
        <v>-28.935297881357435</v>
      </c>
    </row>
    <row r="1615" spans="5:6" x14ac:dyDescent="0.25">
      <c r="E1615" s="54">
        <f t="shared" ca="1" si="50"/>
        <v>0.36187220328455538</v>
      </c>
      <c r="F1615" s="71">
        <f t="shared" ca="1" si="51"/>
        <v>0.73200123651066207</v>
      </c>
    </row>
    <row r="1616" spans="5:6" x14ac:dyDescent="0.25">
      <c r="E1616" s="54">
        <f t="shared" ca="1" si="50"/>
        <v>0.86755005396122931</v>
      </c>
      <c r="F1616" s="71">
        <f t="shared" ca="1" si="51"/>
        <v>55.258349984042596</v>
      </c>
    </row>
    <row r="1617" spans="5:6" x14ac:dyDescent="0.25">
      <c r="E1617" s="54">
        <f t="shared" ca="1" si="50"/>
        <v>0.93563479645678138</v>
      </c>
      <c r="F1617" s="71">
        <f t="shared" ca="1" si="51"/>
        <v>107.55569263019227</v>
      </c>
    </row>
    <row r="1618" spans="5:6" x14ac:dyDescent="0.25">
      <c r="E1618" s="54">
        <f t="shared" ca="1" si="50"/>
        <v>0.55384706943388284</v>
      </c>
      <c r="F1618" s="71">
        <f t="shared" ca="1" si="51"/>
        <v>13.415958300405793</v>
      </c>
    </row>
    <row r="1619" spans="5:6" x14ac:dyDescent="0.25">
      <c r="E1619" s="54">
        <f t="shared" ca="1" si="50"/>
        <v>0.59473848129968787</v>
      </c>
      <c r="F1619" s="71">
        <f t="shared" ca="1" si="51"/>
        <v>16.134821092501198</v>
      </c>
    </row>
    <row r="1620" spans="5:6" x14ac:dyDescent="0.25">
      <c r="E1620" s="54">
        <f t="shared" ca="1" si="50"/>
        <v>0.53084799926122161</v>
      </c>
      <c r="F1620" s="71">
        <f t="shared" ca="1" si="51"/>
        <v>11.944327753104787</v>
      </c>
    </row>
    <row r="1621" spans="5:6" x14ac:dyDescent="0.25">
      <c r="E1621" s="54">
        <f t="shared" ca="1" si="50"/>
        <v>0.2691068303748656</v>
      </c>
      <c r="F1621" s="71">
        <f t="shared" ca="1" si="51"/>
        <v>-7.7323579166281036</v>
      </c>
    </row>
    <row r="1622" spans="5:6" x14ac:dyDescent="0.25">
      <c r="E1622" s="54">
        <f t="shared" ca="1" si="50"/>
        <v>0.64104185157945481</v>
      </c>
      <c r="F1622" s="71">
        <f t="shared" ca="1" si="51"/>
        <v>19.491365895414578</v>
      </c>
    </row>
    <row r="1623" spans="5:6" x14ac:dyDescent="0.25">
      <c r="E1623" s="54">
        <f t="shared" ca="1" si="50"/>
        <v>0.44913654962337302</v>
      </c>
      <c r="F1623" s="71">
        <f t="shared" ca="1" si="51"/>
        <v>6.7766740158152663</v>
      </c>
    </row>
    <row r="1624" spans="5:6" x14ac:dyDescent="0.25">
      <c r="E1624" s="54">
        <f t="shared" ca="1" si="50"/>
        <v>0.83040410660287589</v>
      </c>
      <c r="F1624" s="71">
        <f t="shared" ca="1" si="51"/>
        <v>43.916351219702513</v>
      </c>
    </row>
    <row r="1625" spans="5:6" x14ac:dyDescent="0.25">
      <c r="E1625" s="54">
        <f t="shared" ca="1" si="50"/>
        <v>0.65261194598200611</v>
      </c>
      <c r="F1625" s="71">
        <f t="shared" ca="1" si="51"/>
        <v>20.398101495380878</v>
      </c>
    </row>
    <row r="1626" spans="5:6" x14ac:dyDescent="0.25">
      <c r="E1626" s="54">
        <f t="shared" ca="1" si="50"/>
        <v>1.070885997750104E-2</v>
      </c>
      <c r="F1626" s="71">
        <f t="shared" ca="1" si="51"/>
        <v>-584.25519711235279</v>
      </c>
    </row>
    <row r="1627" spans="5:6" x14ac:dyDescent="0.25">
      <c r="E1627" s="54">
        <f t="shared" ca="1" si="50"/>
        <v>0.86298969315710627</v>
      </c>
      <c r="F1627" s="71">
        <f t="shared" ca="1" si="51"/>
        <v>53.559483795911532</v>
      </c>
    </row>
    <row r="1628" spans="5:6" x14ac:dyDescent="0.25">
      <c r="E1628" s="54">
        <f t="shared" ca="1" si="50"/>
        <v>0.1294116684734814</v>
      </c>
      <c r="F1628" s="71">
        <f t="shared" ca="1" si="51"/>
        <v>-36.452646207174084</v>
      </c>
    </row>
    <row r="1629" spans="5:6" x14ac:dyDescent="0.25">
      <c r="E1629" s="54">
        <f t="shared" ca="1" si="50"/>
        <v>0.28610337119536489</v>
      </c>
      <c r="F1629" s="71">
        <f t="shared" ca="1" si="51"/>
        <v>-5.9095123612543521</v>
      </c>
    </row>
    <row r="1630" spans="5:6" x14ac:dyDescent="0.25">
      <c r="E1630" s="54">
        <f t="shared" ca="1" si="50"/>
        <v>0.72328937459328124</v>
      </c>
      <c r="F1630" s="71">
        <f t="shared" ca="1" si="51"/>
        <v>26.896576483787975</v>
      </c>
    </row>
    <row r="1631" spans="5:6" x14ac:dyDescent="0.25">
      <c r="E1631" s="54">
        <f t="shared" ca="1" si="50"/>
        <v>0.9471393022852288</v>
      </c>
      <c r="F1631" s="71">
        <f t="shared" ca="1" si="51"/>
        <v>129.3243262152439</v>
      </c>
    </row>
    <row r="1632" spans="5:6" x14ac:dyDescent="0.25">
      <c r="E1632" s="54">
        <f t="shared" ca="1" si="50"/>
        <v>0.22939750077610965</v>
      </c>
      <c r="F1632" s="71">
        <f t="shared" ca="1" si="51"/>
        <v>-12.772294625193336</v>
      </c>
    </row>
    <row r="1633" spans="5:6" x14ac:dyDescent="0.25">
      <c r="E1633" s="54">
        <f t="shared" ca="1" si="50"/>
        <v>0.33529053885838256</v>
      </c>
      <c r="F1633" s="71">
        <f t="shared" ca="1" si="51"/>
        <v>-1.3836168836707863</v>
      </c>
    </row>
    <row r="1634" spans="5:6" x14ac:dyDescent="0.25">
      <c r="E1634" s="54">
        <f t="shared" ca="1" si="50"/>
        <v>0.67416677636655253</v>
      </c>
      <c r="F1634" s="71">
        <f t="shared" ca="1" si="51"/>
        <v>22.184118100032094</v>
      </c>
    </row>
    <row r="1635" spans="5:6" x14ac:dyDescent="0.25">
      <c r="E1635" s="54">
        <f t="shared" ca="1" si="50"/>
        <v>0.46158912600694413</v>
      </c>
      <c r="F1635" s="71">
        <f t="shared" ca="1" si="51"/>
        <v>7.5747905485596325</v>
      </c>
    </row>
    <row r="1636" spans="5:6" x14ac:dyDescent="0.25">
      <c r="E1636" s="54">
        <f t="shared" ca="1" si="50"/>
        <v>0.14991737993933707</v>
      </c>
      <c r="F1636" s="71">
        <f t="shared" ca="1" si="51"/>
        <v>-29.277409681213989</v>
      </c>
    </row>
    <row r="1637" spans="5:6" x14ac:dyDescent="0.25">
      <c r="E1637" s="54">
        <f t="shared" ca="1" si="50"/>
        <v>0.97402101985180245</v>
      </c>
      <c r="F1637" s="71">
        <f t="shared" ca="1" si="51"/>
        <v>254.50752795821614</v>
      </c>
    </row>
    <row r="1638" spans="5:6" x14ac:dyDescent="0.25">
      <c r="E1638" s="54">
        <f t="shared" ca="1" si="50"/>
        <v>0.62307126816687119</v>
      </c>
      <c r="F1638" s="71">
        <f t="shared" ca="1" si="51"/>
        <v>18.142646978000357</v>
      </c>
    </row>
    <row r="1639" spans="5:6" x14ac:dyDescent="0.25">
      <c r="E1639" s="54">
        <f t="shared" ca="1" si="50"/>
        <v>0.29826865973747774</v>
      </c>
      <c r="F1639" s="71">
        <f t="shared" ca="1" si="51"/>
        <v>-4.6977177477008052</v>
      </c>
    </row>
    <row r="1640" spans="5:6" x14ac:dyDescent="0.25">
      <c r="E1640" s="54">
        <f t="shared" ca="1" si="50"/>
        <v>0.91337652202717901</v>
      </c>
      <c r="F1640" s="71">
        <f t="shared" ca="1" si="51"/>
        <v>81.6694925404868</v>
      </c>
    </row>
    <row r="1641" spans="5:6" x14ac:dyDescent="0.25">
      <c r="E1641" s="54">
        <f t="shared" ca="1" si="50"/>
        <v>0.5640660973817434</v>
      </c>
      <c r="F1641" s="71">
        <f t="shared" ca="1" si="51"/>
        <v>14.080642522993561</v>
      </c>
    </row>
    <row r="1642" spans="5:6" x14ac:dyDescent="0.25">
      <c r="E1642" s="54">
        <f t="shared" ca="1" si="50"/>
        <v>0.66625469188204944</v>
      </c>
      <c r="F1642" s="71">
        <f t="shared" ca="1" si="51"/>
        <v>21.51251761631287</v>
      </c>
    </row>
    <row r="1643" spans="5:6" x14ac:dyDescent="0.25">
      <c r="E1643" s="54">
        <f t="shared" ca="1" si="50"/>
        <v>0.91485570768920543</v>
      </c>
      <c r="F1643" s="71">
        <f t="shared" ca="1" si="51"/>
        <v>82.977695885983906</v>
      </c>
    </row>
    <row r="1644" spans="5:6" x14ac:dyDescent="0.25">
      <c r="E1644" s="54">
        <f t="shared" ca="1" si="50"/>
        <v>0.73036806751410377</v>
      </c>
      <c r="F1644" s="71">
        <f t="shared" ca="1" si="51"/>
        <v>27.67351516980963</v>
      </c>
    </row>
    <row r="1645" spans="5:6" x14ac:dyDescent="0.25">
      <c r="E1645" s="54">
        <f t="shared" ca="1" si="50"/>
        <v>0.1215427277797656</v>
      </c>
      <c r="F1645" s="71">
        <f t="shared" ca="1" si="51"/>
        <v>-39.807592578118829</v>
      </c>
    </row>
    <row r="1646" spans="5:6" x14ac:dyDescent="0.25">
      <c r="E1646" s="54">
        <f t="shared" ca="1" si="50"/>
        <v>0.42658005927954779</v>
      </c>
      <c r="F1646" s="71">
        <f t="shared" ca="1" si="51"/>
        <v>5.3033009181322068</v>
      </c>
    </row>
    <row r="1647" spans="5:6" x14ac:dyDescent="0.25">
      <c r="E1647" s="54">
        <f t="shared" ca="1" si="50"/>
        <v>0.72605480891740204</v>
      </c>
      <c r="F1647" s="71">
        <f t="shared" ca="1" si="51"/>
        <v>27.196560042744061</v>
      </c>
    </row>
    <row r="1648" spans="5:6" x14ac:dyDescent="0.25">
      <c r="E1648" s="54">
        <f t="shared" ca="1" si="50"/>
        <v>0.35360360978781979</v>
      </c>
      <c r="F1648" s="71">
        <f t="shared" ca="1" si="51"/>
        <v>9.3071488215729303E-2</v>
      </c>
    </row>
    <row r="1649" spans="5:6" x14ac:dyDescent="0.25">
      <c r="E1649" s="54">
        <f t="shared" ca="1" si="50"/>
        <v>0.39071276452744175</v>
      </c>
      <c r="F1649" s="71">
        <f t="shared" ca="1" si="51"/>
        <v>2.8501053498600895</v>
      </c>
    </row>
    <row r="1650" spans="5:6" x14ac:dyDescent="0.25">
      <c r="E1650" s="54">
        <f t="shared" ca="1" si="50"/>
        <v>0.30350108840361101</v>
      </c>
      <c r="F1650" s="71">
        <f t="shared" ca="1" si="51"/>
        <v>-4.1974024389150326</v>
      </c>
    </row>
    <row r="1651" spans="5:6" x14ac:dyDescent="0.25">
      <c r="E1651" s="54">
        <f t="shared" ca="1" si="50"/>
        <v>0.82158186702631786</v>
      </c>
      <c r="F1651" s="71">
        <f t="shared" ca="1" si="51"/>
        <v>41.863871566502539</v>
      </c>
    </row>
    <row r="1652" spans="5:6" x14ac:dyDescent="0.25">
      <c r="E1652" s="54">
        <f t="shared" ca="1" si="50"/>
        <v>0.62153455189767193</v>
      </c>
      <c r="F1652" s="71">
        <f t="shared" ca="1" si="51"/>
        <v>18.030307582254753</v>
      </c>
    </row>
    <row r="1653" spans="5:6" x14ac:dyDescent="0.25">
      <c r="E1653" s="54">
        <f t="shared" ca="1" si="50"/>
        <v>0.55048176354606959</v>
      </c>
      <c r="F1653" s="71">
        <f t="shared" ca="1" si="51"/>
        <v>13.198725711027304</v>
      </c>
    </row>
    <row r="1654" spans="5:6" x14ac:dyDescent="0.25">
      <c r="E1654" s="54">
        <f t="shared" ca="1" si="50"/>
        <v>0.57982925227610804</v>
      </c>
      <c r="F1654" s="71">
        <f t="shared" ca="1" si="51"/>
        <v>15.123693128232068</v>
      </c>
    </row>
    <row r="1655" spans="5:6" x14ac:dyDescent="0.25">
      <c r="E1655" s="54">
        <f t="shared" ca="1" si="50"/>
        <v>0.38115526846893832</v>
      </c>
      <c r="F1655" s="71">
        <f t="shared" ca="1" si="51"/>
        <v>2.1652861338302776</v>
      </c>
    </row>
    <row r="1656" spans="5:6" x14ac:dyDescent="0.25">
      <c r="E1656" s="54">
        <f t="shared" ca="1" si="50"/>
        <v>0.69439337894500652</v>
      </c>
      <c r="F1656" s="71">
        <f t="shared" ca="1" si="51"/>
        <v>23.999369644299161</v>
      </c>
    </row>
    <row r="1657" spans="5:6" x14ac:dyDescent="0.25">
      <c r="E1657" s="54">
        <f t="shared" ca="1" si="50"/>
        <v>0.33390474736055753</v>
      </c>
      <c r="F1657" s="71">
        <f t="shared" ca="1" si="51"/>
        <v>-1.4991842261228427</v>
      </c>
    </row>
    <row r="1658" spans="5:6" x14ac:dyDescent="0.25">
      <c r="E1658" s="54">
        <f t="shared" ca="1" si="50"/>
        <v>0.82964418892171865</v>
      </c>
      <c r="F1658" s="71">
        <f t="shared" ca="1" si="51"/>
        <v>43.732039230260341</v>
      </c>
    </row>
    <row r="1659" spans="5:6" x14ac:dyDescent="0.25">
      <c r="E1659" s="54">
        <f t="shared" ca="1" si="50"/>
        <v>0.10083502945963085</v>
      </c>
      <c r="F1659" s="71">
        <f t="shared" ca="1" si="51"/>
        <v>-51.008634205494296</v>
      </c>
    </row>
    <row r="1660" spans="5:6" x14ac:dyDescent="0.25">
      <c r="E1660" s="54">
        <f t="shared" ca="1" si="50"/>
        <v>0.31298460069139178</v>
      </c>
      <c r="F1660" s="71">
        <f t="shared" ca="1" si="51"/>
        <v>-3.3195750649551652</v>
      </c>
    </row>
    <row r="1661" spans="5:6" x14ac:dyDescent="0.25">
      <c r="E1661" s="54">
        <f t="shared" ca="1" si="50"/>
        <v>0.50814454238951856</v>
      </c>
      <c r="F1661" s="71">
        <f t="shared" ca="1" si="51"/>
        <v>10.511848395641039</v>
      </c>
    </row>
    <row r="1662" spans="5:6" x14ac:dyDescent="0.25">
      <c r="E1662" s="54">
        <f t="shared" ca="1" si="50"/>
        <v>1.4612626018012942E-2</v>
      </c>
      <c r="F1662" s="71">
        <f t="shared" ca="1" si="51"/>
        <v>-425.35809031446007</v>
      </c>
    </row>
    <row r="1663" spans="5:6" x14ac:dyDescent="0.25">
      <c r="E1663" s="54">
        <f t="shared" ca="1" si="50"/>
        <v>7.6594788603597475E-2</v>
      </c>
      <c r="F1663" s="71">
        <f t="shared" ca="1" si="51"/>
        <v>-71.50486118310755</v>
      </c>
    </row>
    <row r="1664" spans="5:6" x14ac:dyDescent="0.25">
      <c r="E1664" s="54">
        <f t="shared" ca="1" si="50"/>
        <v>0.30978681807906128</v>
      </c>
      <c r="F1664" s="71">
        <f t="shared" ca="1" si="51"/>
        <v>-3.6115758716052948</v>
      </c>
    </row>
    <row r="1665" spans="5:6" x14ac:dyDescent="0.25">
      <c r="E1665" s="54">
        <f t="shared" ca="1" si="50"/>
        <v>0.75063270750722499</v>
      </c>
      <c r="F1665" s="71">
        <f t="shared" ca="1" si="51"/>
        <v>30.07966682967848</v>
      </c>
    </row>
    <row r="1666" spans="5:6" x14ac:dyDescent="0.25">
      <c r="E1666" s="54">
        <f t="shared" ca="1" si="50"/>
        <v>0.34426199640178268</v>
      </c>
      <c r="F1666" s="71">
        <f t="shared" ca="1" si="51"/>
        <v>-0.64889758243094064</v>
      </c>
    </row>
    <row r="1667" spans="5:6" x14ac:dyDescent="0.25">
      <c r="E1667" s="54">
        <f t="shared" ca="1" si="50"/>
        <v>0.57570704422593244</v>
      </c>
      <c r="F1667" s="71">
        <f t="shared" ca="1" si="51"/>
        <v>14.848585781262999</v>
      </c>
    </row>
    <row r="1668" spans="5:6" x14ac:dyDescent="0.25">
      <c r="E1668" s="54">
        <f t="shared" ref="E1668:E1731" ca="1" si="52">RAND()</f>
        <v>9.1743384151992347E-2</v>
      </c>
      <c r="F1668" s="71">
        <f t="shared" ref="F1668:F1731" ca="1" si="53">$C$3+$C$4*TAN(PI()*(E1668-0.5))</f>
        <v>-57.459159780790557</v>
      </c>
    </row>
    <row r="1669" spans="5:6" x14ac:dyDescent="0.25">
      <c r="E1669" s="54">
        <f t="shared" ca="1" si="52"/>
        <v>0.26823480312991055</v>
      </c>
      <c r="F1669" s="71">
        <f t="shared" ca="1" si="53"/>
        <v>-7.8304583265954761</v>
      </c>
    </row>
    <row r="1670" spans="5:6" x14ac:dyDescent="0.25">
      <c r="E1670" s="54">
        <f t="shared" ca="1" si="52"/>
        <v>0.55120817704031866</v>
      </c>
      <c r="F1670" s="71">
        <f t="shared" ca="1" si="53"/>
        <v>13.245552291885865</v>
      </c>
    </row>
    <row r="1671" spans="5:6" x14ac:dyDescent="0.25">
      <c r="E1671" s="54">
        <f t="shared" ca="1" si="52"/>
        <v>0.65139694175050022</v>
      </c>
      <c r="F1671" s="71">
        <f t="shared" ca="1" si="53"/>
        <v>20.301317065244419</v>
      </c>
    </row>
    <row r="1672" spans="5:6" x14ac:dyDescent="0.25">
      <c r="E1672" s="54">
        <f t="shared" ca="1" si="52"/>
        <v>0.94531534567096709</v>
      </c>
      <c r="F1672" s="71">
        <f t="shared" ca="1" si="53"/>
        <v>125.2689578043077</v>
      </c>
    </row>
    <row r="1673" spans="5:6" x14ac:dyDescent="0.25">
      <c r="E1673" s="54">
        <f t="shared" ca="1" si="52"/>
        <v>0.80840410264275886</v>
      </c>
      <c r="F1673" s="71">
        <f t="shared" ca="1" si="53"/>
        <v>39.114045235621617</v>
      </c>
    </row>
    <row r="1674" spans="5:6" x14ac:dyDescent="0.25">
      <c r="E1674" s="54">
        <f t="shared" ca="1" si="52"/>
        <v>0.35859778120963404</v>
      </c>
      <c r="F1674" s="71">
        <f t="shared" ca="1" si="53"/>
        <v>0.4808771990122036</v>
      </c>
    </row>
    <row r="1675" spans="5:6" x14ac:dyDescent="0.25">
      <c r="E1675" s="54">
        <f t="shared" ca="1" si="52"/>
        <v>0.99956062652782951</v>
      </c>
      <c r="F1675" s="71">
        <f t="shared" ca="1" si="53"/>
        <v>14499.253638859933</v>
      </c>
    </row>
    <row r="1676" spans="5:6" x14ac:dyDescent="0.25">
      <c r="E1676" s="54">
        <f t="shared" ca="1" si="52"/>
        <v>0.18638802868734938</v>
      </c>
      <c r="F1676" s="71">
        <f t="shared" ca="1" si="53"/>
        <v>-20.159663670063654</v>
      </c>
    </row>
    <row r="1677" spans="5:6" x14ac:dyDescent="0.25">
      <c r="E1677" s="54">
        <f t="shared" ca="1" si="52"/>
        <v>0.43403806527175937</v>
      </c>
      <c r="F1677" s="71">
        <f t="shared" ca="1" si="53"/>
        <v>5.7951272525961199</v>
      </c>
    </row>
    <row r="1678" spans="5:6" x14ac:dyDescent="0.25">
      <c r="E1678" s="54">
        <f t="shared" ca="1" si="52"/>
        <v>0.22650443141700605</v>
      </c>
      <c r="F1678" s="71">
        <f t="shared" ca="1" si="53"/>
        <v>-13.194111899926288</v>
      </c>
    </row>
    <row r="1679" spans="5:6" x14ac:dyDescent="0.25">
      <c r="E1679" s="54">
        <f t="shared" ca="1" si="52"/>
        <v>0.20554235876519678</v>
      </c>
      <c r="F1679" s="71">
        <f t="shared" ca="1" si="53"/>
        <v>-16.54318596078777</v>
      </c>
    </row>
    <row r="1680" spans="5:6" x14ac:dyDescent="0.25">
      <c r="E1680" s="54">
        <f t="shared" ca="1" si="52"/>
        <v>0.61229026385449781</v>
      </c>
      <c r="F1680" s="71">
        <f t="shared" ca="1" si="53"/>
        <v>17.363421506136245</v>
      </c>
    </row>
    <row r="1681" spans="5:6" x14ac:dyDescent="0.25">
      <c r="E1681" s="54">
        <f t="shared" ca="1" si="52"/>
        <v>0.34524328717349695</v>
      </c>
      <c r="F1681" s="71">
        <f t="shared" ca="1" si="53"/>
        <v>-0.56989128289369972</v>
      </c>
    </row>
    <row r="1682" spans="5:6" x14ac:dyDescent="0.25">
      <c r="E1682" s="54">
        <f t="shared" ca="1" si="52"/>
        <v>0.17039844184827357</v>
      </c>
      <c r="F1682" s="71">
        <f t="shared" ca="1" si="53"/>
        <v>-23.721743454449978</v>
      </c>
    </row>
    <row r="1683" spans="5:6" x14ac:dyDescent="0.25">
      <c r="E1683" s="54">
        <f t="shared" ca="1" si="52"/>
        <v>0.10367271435638803</v>
      </c>
      <c r="F1683" s="71">
        <f t="shared" ca="1" si="53"/>
        <v>-49.219856672633071</v>
      </c>
    </row>
    <row r="1684" spans="5:6" x14ac:dyDescent="0.25">
      <c r="E1684" s="54">
        <f t="shared" ca="1" si="52"/>
        <v>0.94525853166313301</v>
      </c>
      <c r="F1684" s="71">
        <f t="shared" ca="1" si="53"/>
        <v>125.14693671151024</v>
      </c>
    </row>
    <row r="1685" spans="5:6" x14ac:dyDescent="0.25">
      <c r="E1685" s="54">
        <f t="shared" ca="1" si="52"/>
        <v>0.59968392029492168</v>
      </c>
      <c r="F1685" s="71">
        <f t="shared" ca="1" si="53"/>
        <v>16.476444463058854</v>
      </c>
    </row>
    <row r="1686" spans="5:6" x14ac:dyDescent="0.25">
      <c r="E1686" s="54">
        <f t="shared" ca="1" si="52"/>
        <v>0.37641537647989776</v>
      </c>
      <c r="F1686" s="71">
        <f t="shared" ca="1" si="53"/>
        <v>1.8197267204184637</v>
      </c>
    </row>
    <row r="1687" spans="5:6" x14ac:dyDescent="0.25">
      <c r="E1687" s="54">
        <f t="shared" ca="1" si="52"/>
        <v>0.89334235323653388</v>
      </c>
      <c r="F1687" s="71">
        <f t="shared" ca="1" si="53"/>
        <v>67.437417373861706</v>
      </c>
    </row>
    <row r="1688" spans="5:6" x14ac:dyDescent="0.25">
      <c r="E1688" s="54">
        <f t="shared" ca="1" si="52"/>
        <v>0.69141531123238409</v>
      </c>
      <c r="F1688" s="71">
        <f t="shared" ca="1" si="53"/>
        <v>23.722378687788964</v>
      </c>
    </row>
    <row r="1689" spans="5:6" x14ac:dyDescent="0.25">
      <c r="E1689" s="54">
        <f t="shared" ca="1" si="52"/>
        <v>0.20609739844434549</v>
      </c>
      <c r="F1689" s="71">
        <f t="shared" ca="1" si="53"/>
        <v>-16.447108347693046</v>
      </c>
    </row>
    <row r="1690" spans="5:6" x14ac:dyDescent="0.25">
      <c r="E1690" s="54">
        <f t="shared" ca="1" si="52"/>
        <v>0.1723891581171223</v>
      </c>
      <c r="F1690" s="71">
        <f t="shared" ca="1" si="53"/>
        <v>-23.246082827431273</v>
      </c>
    </row>
    <row r="1691" spans="5:6" x14ac:dyDescent="0.25">
      <c r="E1691" s="54">
        <f t="shared" ca="1" si="52"/>
        <v>0.64345991782142309</v>
      </c>
      <c r="F1691" s="71">
        <f t="shared" ca="1" si="53"/>
        <v>19.678191879096929</v>
      </c>
    </row>
    <row r="1692" spans="5:6" x14ac:dyDescent="0.25">
      <c r="E1692" s="54">
        <f t="shared" ca="1" si="52"/>
        <v>0.34533670670337202</v>
      </c>
      <c r="F1692" s="71">
        <f t="shared" ca="1" si="53"/>
        <v>-0.56238327345676353</v>
      </c>
    </row>
    <row r="1693" spans="5:6" x14ac:dyDescent="0.25">
      <c r="E1693" s="54">
        <f t="shared" ca="1" si="52"/>
        <v>0.46025514821462443</v>
      </c>
      <c r="F1693" s="71">
        <f t="shared" ca="1" si="53"/>
        <v>7.4896980680479448</v>
      </c>
    </row>
    <row r="1694" spans="5:6" x14ac:dyDescent="0.25">
      <c r="E1694" s="54">
        <f t="shared" ca="1" si="52"/>
        <v>4.4997949347928556E-2</v>
      </c>
      <c r="F1694" s="71">
        <f t="shared" ca="1" si="53"/>
        <v>-130.53381483833348</v>
      </c>
    </row>
    <row r="1695" spans="5:6" x14ac:dyDescent="0.25">
      <c r="E1695" s="54">
        <f t="shared" ca="1" si="52"/>
        <v>0.1141593969741681</v>
      </c>
      <c r="F1695" s="71">
        <f t="shared" ca="1" si="53"/>
        <v>-43.354161262175161</v>
      </c>
    </row>
    <row r="1696" spans="5:6" x14ac:dyDescent="0.25">
      <c r="E1696" s="54">
        <f t="shared" ca="1" si="52"/>
        <v>0.63774513501797225</v>
      </c>
      <c r="F1696" s="71">
        <f t="shared" ca="1" si="53"/>
        <v>19.238808611610345</v>
      </c>
    </row>
    <row r="1697" spans="5:6" x14ac:dyDescent="0.25">
      <c r="E1697" s="54">
        <f t="shared" ca="1" si="52"/>
        <v>0.12352945538547866</v>
      </c>
      <c r="F1697" s="71">
        <f t="shared" ca="1" si="53"/>
        <v>-38.922318602257846</v>
      </c>
    </row>
    <row r="1698" spans="5:6" x14ac:dyDescent="0.25">
      <c r="E1698" s="54">
        <f t="shared" ca="1" si="52"/>
        <v>3.0168592984793463E-2</v>
      </c>
      <c r="F1698" s="71">
        <f t="shared" ca="1" si="53"/>
        <v>-200.38847553758183</v>
      </c>
    </row>
    <row r="1699" spans="5:6" x14ac:dyDescent="0.25">
      <c r="E1699" s="54">
        <f t="shared" ca="1" si="52"/>
        <v>0.65510069974060847</v>
      </c>
      <c r="F1699" s="71">
        <f t="shared" ca="1" si="53"/>
        <v>20.59755717474782</v>
      </c>
    </row>
    <row r="1700" spans="5:6" x14ac:dyDescent="0.25">
      <c r="E1700" s="54">
        <f t="shared" ca="1" si="52"/>
        <v>0.49166719746705057</v>
      </c>
      <c r="F1700" s="71">
        <f t="shared" ca="1" si="53"/>
        <v>9.4763149426555167</v>
      </c>
    </row>
    <row r="1701" spans="5:6" x14ac:dyDescent="0.25">
      <c r="E1701" s="54">
        <f t="shared" ca="1" si="52"/>
        <v>0.75670551020832721</v>
      </c>
      <c r="F1701" s="71">
        <f t="shared" ca="1" si="53"/>
        <v>30.860902370790097</v>
      </c>
    </row>
    <row r="1702" spans="5:6" x14ac:dyDescent="0.25">
      <c r="E1702" s="54">
        <f t="shared" ca="1" si="52"/>
        <v>0.13808109738448937</v>
      </c>
      <c r="F1702" s="71">
        <f t="shared" ca="1" si="53"/>
        <v>-33.175866904150453</v>
      </c>
    </row>
    <row r="1703" spans="5:6" x14ac:dyDescent="0.25">
      <c r="E1703" s="54">
        <f t="shared" ca="1" si="52"/>
        <v>0.19786355160547608</v>
      </c>
      <c r="F1703" s="71">
        <f t="shared" ca="1" si="53"/>
        <v>-17.919806430378902</v>
      </c>
    </row>
    <row r="1704" spans="5:6" x14ac:dyDescent="0.25">
      <c r="E1704" s="54">
        <f t="shared" ca="1" si="52"/>
        <v>0.34506891127046424</v>
      </c>
      <c r="F1704" s="71">
        <f t="shared" ca="1" si="53"/>
        <v>-0.58391188756863066</v>
      </c>
    </row>
    <row r="1705" spans="5:6" x14ac:dyDescent="0.25">
      <c r="E1705" s="54">
        <f t="shared" ca="1" si="52"/>
        <v>0.91394966786956577</v>
      </c>
      <c r="F1705" s="71">
        <f t="shared" ca="1" si="53"/>
        <v>82.171180151710871</v>
      </c>
    </row>
    <row r="1706" spans="5:6" x14ac:dyDescent="0.25">
      <c r="E1706" s="54">
        <f t="shared" ca="1" si="52"/>
        <v>0.14478591889232939</v>
      </c>
      <c r="F1706" s="71">
        <f t="shared" ca="1" si="53"/>
        <v>-30.894672997923735</v>
      </c>
    </row>
    <row r="1707" spans="5:6" x14ac:dyDescent="0.25">
      <c r="E1707" s="54">
        <f t="shared" ca="1" si="52"/>
        <v>0.738604112545725</v>
      </c>
      <c r="F1707" s="71">
        <f t="shared" ca="1" si="53"/>
        <v>28.616877078393422</v>
      </c>
    </row>
    <row r="1708" spans="5:6" x14ac:dyDescent="0.25">
      <c r="E1708" s="54">
        <f t="shared" ca="1" si="52"/>
        <v>0.65699671186005915</v>
      </c>
      <c r="F1708" s="71">
        <f t="shared" ca="1" si="53"/>
        <v>20.750620222351717</v>
      </c>
    </row>
    <row r="1709" spans="5:6" x14ac:dyDescent="0.25">
      <c r="E1709" s="54">
        <f t="shared" ca="1" si="52"/>
        <v>0.42695172899638234</v>
      </c>
      <c r="F1709" s="71">
        <f t="shared" ca="1" si="53"/>
        <v>5.327934713568121</v>
      </c>
    </row>
    <row r="1710" spans="5:6" x14ac:dyDescent="0.25">
      <c r="E1710" s="54">
        <f t="shared" ca="1" si="52"/>
        <v>0.27207615991775813</v>
      </c>
      <c r="F1710" s="71">
        <f t="shared" ca="1" si="53"/>
        <v>-7.401853514909817</v>
      </c>
    </row>
    <row r="1711" spans="5:6" x14ac:dyDescent="0.25">
      <c r="E1711" s="54">
        <f t="shared" ca="1" si="52"/>
        <v>0.29477096446888307</v>
      </c>
      <c r="F1711" s="71">
        <f t="shared" ca="1" si="53"/>
        <v>-5.0389401761707635</v>
      </c>
    </row>
    <row r="1712" spans="5:6" x14ac:dyDescent="0.25">
      <c r="E1712" s="54">
        <f t="shared" ca="1" si="52"/>
        <v>0.57321779432520203</v>
      </c>
      <c r="F1712" s="71">
        <f t="shared" ca="1" si="53"/>
        <v>14.683299405155427</v>
      </c>
    </row>
    <row r="1713" spans="5:6" x14ac:dyDescent="0.25">
      <c r="E1713" s="54">
        <f t="shared" ca="1" si="52"/>
        <v>0.49716622804364685</v>
      </c>
      <c r="F1713" s="71">
        <f t="shared" ca="1" si="53"/>
        <v>9.8219441528047664</v>
      </c>
    </row>
    <row r="1714" spans="5:6" x14ac:dyDescent="0.25">
      <c r="E1714" s="54">
        <f t="shared" ca="1" si="52"/>
        <v>0.33192423038758445</v>
      </c>
      <c r="F1714" s="71">
        <f t="shared" ca="1" si="53"/>
        <v>-1.6653573768116576</v>
      </c>
    </row>
    <row r="1715" spans="5:6" x14ac:dyDescent="0.25">
      <c r="E1715" s="54">
        <f t="shared" ca="1" si="52"/>
        <v>0.66304632316960221</v>
      </c>
      <c r="F1715" s="71">
        <f t="shared" ca="1" si="53"/>
        <v>21.245673918905805</v>
      </c>
    </row>
    <row r="1716" spans="5:6" x14ac:dyDescent="0.25">
      <c r="E1716" s="54">
        <f t="shared" ca="1" si="52"/>
        <v>0.47546621226342733</v>
      </c>
      <c r="F1716" s="71">
        <f t="shared" ca="1" si="53"/>
        <v>8.4554369073886964</v>
      </c>
    </row>
    <row r="1717" spans="5:6" x14ac:dyDescent="0.25">
      <c r="E1717" s="54">
        <f t="shared" ca="1" si="52"/>
        <v>0.3428707550764889</v>
      </c>
      <c r="F1717" s="71">
        <f t="shared" ca="1" si="53"/>
        <v>-0.76135600975226581</v>
      </c>
    </row>
    <row r="1718" spans="5:6" x14ac:dyDescent="0.25">
      <c r="E1718" s="54">
        <f t="shared" ca="1" si="52"/>
        <v>0.5026079115549813</v>
      </c>
      <c r="F1718" s="71">
        <f t="shared" ca="1" si="53"/>
        <v>10.163863582120706</v>
      </c>
    </row>
    <row r="1719" spans="5:6" x14ac:dyDescent="0.25">
      <c r="E1719" s="54">
        <f t="shared" ca="1" si="52"/>
        <v>0.16678502528849204</v>
      </c>
      <c r="F1719" s="71">
        <f t="shared" ca="1" si="53"/>
        <v>-24.611288529532168</v>
      </c>
    </row>
    <row r="1720" spans="5:6" x14ac:dyDescent="0.25">
      <c r="E1720" s="54">
        <f t="shared" ca="1" si="52"/>
        <v>0.91908879632471485</v>
      </c>
      <c r="F1720" s="71">
        <f t="shared" ca="1" si="53"/>
        <v>86.979343063449676</v>
      </c>
    </row>
    <row r="1721" spans="5:6" x14ac:dyDescent="0.25">
      <c r="E1721" s="54">
        <f t="shared" ca="1" si="52"/>
        <v>0.8020594621465259</v>
      </c>
      <c r="F1721" s="71">
        <f t="shared" ca="1" si="53"/>
        <v>37.90554739593329</v>
      </c>
    </row>
    <row r="1722" spans="5:6" x14ac:dyDescent="0.25">
      <c r="E1722" s="54">
        <f t="shared" ca="1" si="52"/>
        <v>0.74663963564245661</v>
      </c>
      <c r="F1722" s="71">
        <f t="shared" ca="1" si="53"/>
        <v>29.582120150856916</v>
      </c>
    </row>
    <row r="1723" spans="5:6" x14ac:dyDescent="0.25">
      <c r="E1723" s="54">
        <f t="shared" ca="1" si="52"/>
        <v>0.99024446064087834</v>
      </c>
      <c r="F1723" s="71">
        <f t="shared" ca="1" si="53"/>
        <v>662.36827173447932</v>
      </c>
    </row>
    <row r="1724" spans="5:6" x14ac:dyDescent="0.25">
      <c r="E1724" s="54">
        <f t="shared" ca="1" si="52"/>
        <v>0.36644780350526163</v>
      </c>
      <c r="F1724" s="71">
        <f t="shared" ca="1" si="53"/>
        <v>1.078943711610874</v>
      </c>
    </row>
    <row r="1725" spans="5:6" x14ac:dyDescent="0.25">
      <c r="E1725" s="54">
        <f t="shared" ca="1" si="52"/>
        <v>0.60893299502174125</v>
      </c>
      <c r="F1725" s="71">
        <f t="shared" ca="1" si="53"/>
        <v>17.124802464197977</v>
      </c>
    </row>
    <row r="1726" spans="5:6" x14ac:dyDescent="0.25">
      <c r="E1726" s="54">
        <f t="shared" ca="1" si="52"/>
        <v>0.4445077766539266</v>
      </c>
      <c r="F1726" s="71">
        <f t="shared" ca="1" si="53"/>
        <v>6.4775632426356191</v>
      </c>
    </row>
    <row r="1727" spans="5:6" x14ac:dyDescent="0.25">
      <c r="E1727" s="54">
        <f t="shared" ca="1" si="52"/>
        <v>0.96885035418508536</v>
      </c>
      <c r="F1727" s="71">
        <f t="shared" ca="1" si="53"/>
        <v>213.72182883207938</v>
      </c>
    </row>
    <row r="1728" spans="5:6" x14ac:dyDescent="0.25">
      <c r="E1728" s="54">
        <f t="shared" ca="1" si="52"/>
        <v>8.5236387797215984E-2</v>
      </c>
      <c r="F1728" s="71">
        <f t="shared" ca="1" si="53"/>
        <v>-62.894952761176967</v>
      </c>
    </row>
    <row r="1729" spans="5:6" x14ac:dyDescent="0.25">
      <c r="E1729" s="54">
        <f t="shared" ca="1" si="52"/>
        <v>0.64476272294912174</v>
      </c>
      <c r="F1729" s="71">
        <f t="shared" ca="1" si="53"/>
        <v>19.77941907895638</v>
      </c>
    </row>
    <row r="1730" spans="5:6" x14ac:dyDescent="0.25">
      <c r="E1730" s="54">
        <f t="shared" ca="1" si="52"/>
        <v>0.8608750453345656</v>
      </c>
      <c r="F1730" s="71">
        <f t="shared" ca="1" si="53"/>
        <v>52.807224709480039</v>
      </c>
    </row>
    <row r="1731" spans="5:6" x14ac:dyDescent="0.25">
      <c r="E1731" s="54">
        <f t="shared" ca="1" si="52"/>
        <v>0.75166036078759568</v>
      </c>
      <c r="F1731" s="71">
        <f t="shared" ca="1" si="53"/>
        <v>30.209743049295792</v>
      </c>
    </row>
    <row r="1732" spans="5:6" x14ac:dyDescent="0.25">
      <c r="E1732" s="54">
        <f t="shared" ref="E1732:E1795" ca="1" si="54">RAND()</f>
        <v>0.64812112301606473</v>
      </c>
      <c r="F1732" s="71">
        <f t="shared" ref="F1732:F1795" ca="1" si="55">$C$3+$C$4*TAN(PI()*(E1732-0.5))</f>
        <v>20.042251286102235</v>
      </c>
    </row>
    <row r="1733" spans="5:6" x14ac:dyDescent="0.25">
      <c r="E1733" s="54">
        <f t="shared" ca="1" si="54"/>
        <v>0.33369402452434305</v>
      </c>
      <c r="F1733" s="71">
        <f t="shared" ca="1" si="55"/>
        <v>-1.5168079321314476</v>
      </c>
    </row>
    <row r="1734" spans="5:6" x14ac:dyDescent="0.25">
      <c r="E1734" s="54">
        <f t="shared" ca="1" si="54"/>
        <v>0.88258843687059063</v>
      </c>
      <c r="F1734" s="71">
        <f t="shared" ca="1" si="55"/>
        <v>61.739556077510358</v>
      </c>
    </row>
    <row r="1735" spans="5:6" x14ac:dyDescent="0.25">
      <c r="E1735" s="54">
        <f t="shared" ca="1" si="54"/>
        <v>0.71538831398976788</v>
      </c>
      <c r="F1735" s="71">
        <f t="shared" ca="1" si="55"/>
        <v>26.063119107217382</v>
      </c>
    </row>
    <row r="1736" spans="5:6" x14ac:dyDescent="0.25">
      <c r="E1736" s="54">
        <f t="shared" ca="1" si="54"/>
        <v>0.51613547973014962</v>
      </c>
      <c r="F1736" s="71">
        <f t="shared" ca="1" si="55"/>
        <v>11.01469135350519</v>
      </c>
    </row>
    <row r="1737" spans="5:6" x14ac:dyDescent="0.25">
      <c r="E1737" s="54">
        <f t="shared" ca="1" si="54"/>
        <v>0.27769233773797308</v>
      </c>
      <c r="F1737" s="71">
        <f t="shared" ca="1" si="55"/>
        <v>-6.7911428367729698</v>
      </c>
    </row>
    <row r="1738" spans="5:6" x14ac:dyDescent="0.25">
      <c r="E1738" s="54">
        <f t="shared" ca="1" si="54"/>
        <v>3.6058025649936543E-2</v>
      </c>
      <c r="F1738" s="71">
        <f t="shared" ca="1" si="55"/>
        <v>-165.7984069730847</v>
      </c>
    </row>
    <row r="1739" spans="5:6" x14ac:dyDescent="0.25">
      <c r="E1739" s="54">
        <f t="shared" ca="1" si="54"/>
        <v>0.49835130436020991</v>
      </c>
      <c r="F1739" s="71">
        <f t="shared" ca="1" si="55"/>
        <v>9.896408471430588</v>
      </c>
    </row>
    <row r="1740" spans="5:6" x14ac:dyDescent="0.25">
      <c r="E1740" s="54">
        <f t="shared" ca="1" si="54"/>
        <v>0.80364595106027359</v>
      </c>
      <c r="F1740" s="71">
        <f t="shared" ca="1" si="55"/>
        <v>38.201349840784388</v>
      </c>
    </row>
    <row r="1741" spans="5:6" x14ac:dyDescent="0.25">
      <c r="E1741" s="54">
        <f t="shared" ca="1" si="54"/>
        <v>0.80276176578625824</v>
      </c>
      <c r="F1741" s="71">
        <f t="shared" ca="1" si="55"/>
        <v>38.035982661018053</v>
      </c>
    </row>
    <row r="1742" spans="5:6" x14ac:dyDescent="0.25">
      <c r="E1742" s="54">
        <f t="shared" ca="1" si="54"/>
        <v>0.45590463755484112</v>
      </c>
      <c r="F1742" s="71">
        <f t="shared" ca="1" si="55"/>
        <v>7.2115465608888254</v>
      </c>
    </row>
    <row r="1743" spans="5:6" x14ac:dyDescent="0.25">
      <c r="E1743" s="54">
        <f t="shared" ca="1" si="54"/>
        <v>0.68855864298160363</v>
      </c>
      <c r="F1743" s="71">
        <f t="shared" ca="1" si="55"/>
        <v>23.46000103726595</v>
      </c>
    </row>
    <row r="1744" spans="5:6" x14ac:dyDescent="0.25">
      <c r="E1744" s="54">
        <f t="shared" ca="1" si="54"/>
        <v>0.5700487921648888</v>
      </c>
      <c r="F1744" s="71">
        <f t="shared" ca="1" si="55"/>
        <v>14.473748645409589</v>
      </c>
    </row>
    <row r="1745" spans="5:6" x14ac:dyDescent="0.25">
      <c r="E1745" s="54">
        <f t="shared" ca="1" si="54"/>
        <v>0.7480036482065926</v>
      </c>
      <c r="F1745" s="71">
        <f t="shared" ca="1" si="55"/>
        <v>29.75069136105947</v>
      </c>
    </row>
    <row r="1746" spans="5:6" x14ac:dyDescent="0.25">
      <c r="E1746" s="54">
        <f t="shared" ca="1" si="54"/>
        <v>0.94908081229961294</v>
      </c>
      <c r="F1746" s="71">
        <f t="shared" ca="1" si="55"/>
        <v>133.95724339138286</v>
      </c>
    </row>
    <row r="1747" spans="5:6" x14ac:dyDescent="0.25">
      <c r="E1747" s="54">
        <f t="shared" ca="1" si="54"/>
        <v>0.87360913143043573</v>
      </c>
      <c r="F1747" s="71">
        <f t="shared" ca="1" si="55"/>
        <v>57.69375480444041</v>
      </c>
    </row>
    <row r="1748" spans="5:6" x14ac:dyDescent="0.25">
      <c r="E1748" s="54">
        <f t="shared" ca="1" si="54"/>
        <v>0.3799940569414878</v>
      </c>
      <c r="F1748" s="71">
        <f t="shared" ca="1" si="55"/>
        <v>2.0810078715697022</v>
      </c>
    </row>
    <row r="1749" spans="5:6" x14ac:dyDescent="0.25">
      <c r="E1749" s="54">
        <f t="shared" ca="1" si="54"/>
        <v>0.37624250234668666</v>
      </c>
      <c r="F1749" s="71">
        <f t="shared" ca="1" si="55"/>
        <v>1.8070447719367895</v>
      </c>
    </row>
    <row r="1750" spans="5:6" x14ac:dyDescent="0.25">
      <c r="E1750" s="54">
        <f t="shared" ca="1" si="54"/>
        <v>0.3760362608544513</v>
      </c>
      <c r="F1750" s="71">
        <f t="shared" ca="1" si="55"/>
        <v>1.7919076284765882</v>
      </c>
    </row>
    <row r="1751" spans="5:6" x14ac:dyDescent="0.25">
      <c r="E1751" s="54">
        <f t="shared" ca="1" si="54"/>
        <v>6.9018136335706748E-3</v>
      </c>
      <c r="F1751" s="71">
        <f t="shared" ca="1" si="55"/>
        <v>-912.25034818081451</v>
      </c>
    </row>
    <row r="1752" spans="5:6" x14ac:dyDescent="0.25">
      <c r="E1752" s="54">
        <f t="shared" ca="1" si="54"/>
        <v>0.87321458396448437</v>
      </c>
      <c r="F1752" s="71">
        <f t="shared" ca="1" si="55"/>
        <v>57.52847808267623</v>
      </c>
    </row>
    <row r="1753" spans="5:6" x14ac:dyDescent="0.25">
      <c r="E1753" s="54">
        <f t="shared" ca="1" si="54"/>
        <v>8.8276870010901565E-3</v>
      </c>
      <c r="F1753" s="71">
        <f t="shared" ca="1" si="55"/>
        <v>-710.97770545915364</v>
      </c>
    </row>
    <row r="1754" spans="5:6" x14ac:dyDescent="0.25">
      <c r="E1754" s="54">
        <f t="shared" ca="1" si="54"/>
        <v>0.76695788546377996</v>
      </c>
      <c r="F1754" s="71">
        <f t="shared" ca="1" si="55"/>
        <v>32.253159319731779</v>
      </c>
    </row>
    <row r="1755" spans="5:6" x14ac:dyDescent="0.25">
      <c r="E1755" s="54">
        <f t="shared" ca="1" si="54"/>
        <v>5.8974134001467893E-2</v>
      </c>
      <c r="F1755" s="71">
        <f t="shared" ca="1" si="55"/>
        <v>-96.710994731604956</v>
      </c>
    </row>
    <row r="1756" spans="5:6" x14ac:dyDescent="0.25">
      <c r="E1756" s="54">
        <f t="shared" ca="1" si="54"/>
        <v>0.72255946637334423</v>
      </c>
      <c r="F1756" s="71">
        <f t="shared" ca="1" si="55"/>
        <v>26.818133841919362</v>
      </c>
    </row>
    <row r="1757" spans="5:6" x14ac:dyDescent="0.25">
      <c r="E1757" s="54">
        <f t="shared" ca="1" si="54"/>
        <v>0.24593454383727797</v>
      </c>
      <c r="F1757" s="71">
        <f t="shared" ca="1" si="55"/>
        <v>-10.517518174645346</v>
      </c>
    </row>
    <row r="1758" spans="5:6" x14ac:dyDescent="0.25">
      <c r="E1758" s="54">
        <f t="shared" ca="1" si="54"/>
        <v>2.7699398163304467E-3</v>
      </c>
      <c r="F1758" s="71">
        <f t="shared" ca="1" si="55"/>
        <v>-2288.2582478775012</v>
      </c>
    </row>
    <row r="1759" spans="5:6" x14ac:dyDescent="0.25">
      <c r="E1759" s="54">
        <f t="shared" ca="1" si="54"/>
        <v>0.30264433881200081</v>
      </c>
      <c r="F1759" s="71">
        <f t="shared" ca="1" si="55"/>
        <v>-4.278515140780847</v>
      </c>
    </row>
    <row r="1760" spans="5:6" x14ac:dyDescent="0.25">
      <c r="E1760" s="54">
        <f t="shared" ca="1" si="54"/>
        <v>0.85211034111077166</v>
      </c>
      <c r="F1760" s="71">
        <f t="shared" ca="1" si="55"/>
        <v>49.904038804789735</v>
      </c>
    </row>
    <row r="1761" spans="5:6" x14ac:dyDescent="0.25">
      <c r="E1761" s="54">
        <f t="shared" ca="1" si="54"/>
        <v>0.15774729303891144</v>
      </c>
      <c r="F1761" s="71">
        <f t="shared" ca="1" si="55"/>
        <v>-26.997694799095726</v>
      </c>
    </row>
    <row r="1762" spans="5:6" x14ac:dyDescent="0.25">
      <c r="E1762" s="54">
        <f t="shared" ca="1" si="54"/>
        <v>0.23362332757257342</v>
      </c>
      <c r="F1762" s="71">
        <f t="shared" ca="1" si="55"/>
        <v>-12.171595820887966</v>
      </c>
    </row>
    <row r="1763" spans="5:6" x14ac:dyDescent="0.25">
      <c r="E1763" s="54">
        <f t="shared" ca="1" si="54"/>
        <v>0.96831779440790067</v>
      </c>
      <c r="F1763" s="71">
        <f t="shared" ca="1" si="55"/>
        <v>210.27523217510975</v>
      </c>
    </row>
    <row r="1764" spans="5:6" x14ac:dyDescent="0.25">
      <c r="E1764" s="54">
        <f t="shared" ca="1" si="54"/>
        <v>7.3413362845007768E-2</v>
      </c>
      <c r="F1764" s="71">
        <f t="shared" ca="1" si="55"/>
        <v>-75.174105609038392</v>
      </c>
    </row>
    <row r="1765" spans="5:6" x14ac:dyDescent="0.25">
      <c r="E1765" s="54">
        <f t="shared" ca="1" si="54"/>
        <v>0.71634585863913225</v>
      </c>
      <c r="F1765" s="71">
        <f t="shared" ca="1" si="55"/>
        <v>26.162332974094372</v>
      </c>
    </row>
    <row r="1766" spans="5:6" x14ac:dyDescent="0.25">
      <c r="E1766" s="54">
        <f t="shared" ca="1" si="54"/>
        <v>0.20914570702105939</v>
      </c>
      <c r="F1766" s="71">
        <f t="shared" ca="1" si="55"/>
        <v>-15.927229652476861</v>
      </c>
    </row>
    <row r="1767" spans="5:6" x14ac:dyDescent="0.25">
      <c r="E1767" s="54">
        <f t="shared" ca="1" si="54"/>
        <v>5.8547187087879426E-2</v>
      </c>
      <c r="F1767" s="71">
        <f t="shared" ca="1" si="55"/>
        <v>-97.507200336661043</v>
      </c>
    </row>
    <row r="1768" spans="5:6" x14ac:dyDescent="0.25">
      <c r="E1768" s="54">
        <f t="shared" ca="1" si="54"/>
        <v>0.18108803120296191</v>
      </c>
      <c r="F1768" s="71">
        <f t="shared" ca="1" si="55"/>
        <v>-21.278124780528344</v>
      </c>
    </row>
    <row r="1769" spans="5:6" x14ac:dyDescent="0.25">
      <c r="E1769" s="54">
        <f t="shared" ca="1" si="54"/>
        <v>0.78367495360362993</v>
      </c>
      <c r="F1769" s="71">
        <f t="shared" ca="1" si="55"/>
        <v>34.752212656302945</v>
      </c>
    </row>
    <row r="1770" spans="5:6" x14ac:dyDescent="0.25">
      <c r="E1770" s="54">
        <f t="shared" ca="1" si="54"/>
        <v>0.58385943033376131</v>
      </c>
      <c r="F1770" s="71">
        <f t="shared" ca="1" si="55"/>
        <v>15.394428516266649</v>
      </c>
    </row>
    <row r="1771" spans="5:6" x14ac:dyDescent="0.25">
      <c r="E1771" s="54">
        <f t="shared" ca="1" si="54"/>
        <v>0.14066949681499252</v>
      </c>
      <c r="F1771" s="71">
        <f t="shared" ca="1" si="55"/>
        <v>-32.271157545267911</v>
      </c>
    </row>
    <row r="1772" spans="5:6" x14ac:dyDescent="0.25">
      <c r="E1772" s="54">
        <f t="shared" ca="1" si="54"/>
        <v>0.46359254407883255</v>
      </c>
      <c r="F1772" s="71">
        <f t="shared" ca="1" si="55"/>
        <v>7.7024242231752567</v>
      </c>
    </row>
    <row r="1773" spans="5:6" x14ac:dyDescent="0.25">
      <c r="E1773" s="54">
        <f t="shared" ca="1" si="54"/>
        <v>0.93654805538458419</v>
      </c>
      <c r="F1773" s="71">
        <f t="shared" ca="1" si="55"/>
        <v>108.99854225821866</v>
      </c>
    </row>
    <row r="1774" spans="5:6" x14ac:dyDescent="0.25">
      <c r="E1774" s="54">
        <f t="shared" ca="1" si="54"/>
        <v>8.597422185099346E-2</v>
      </c>
      <c r="F1774" s="71">
        <f t="shared" ca="1" si="55"/>
        <v>-62.238291921424619</v>
      </c>
    </row>
    <row r="1775" spans="5:6" x14ac:dyDescent="0.25">
      <c r="E1775" s="54">
        <f t="shared" ca="1" si="54"/>
        <v>0.71251138397387437</v>
      </c>
      <c r="F1775" s="71">
        <f t="shared" ca="1" si="55"/>
        <v>25.767888526360306</v>
      </c>
    </row>
    <row r="1776" spans="5:6" x14ac:dyDescent="0.25">
      <c r="E1776" s="54">
        <f t="shared" ca="1" si="54"/>
        <v>0.17494935026900993</v>
      </c>
      <c r="F1776" s="71">
        <f t="shared" ca="1" si="55"/>
        <v>-22.648693770641131</v>
      </c>
    </row>
    <row r="1777" spans="5:6" x14ac:dyDescent="0.25">
      <c r="E1777" s="54">
        <f t="shared" ca="1" si="54"/>
        <v>0.19776273352535922</v>
      </c>
      <c r="F1777" s="71">
        <f t="shared" ca="1" si="55"/>
        <v>-17.938494053482181</v>
      </c>
    </row>
    <row r="1778" spans="5:6" x14ac:dyDescent="0.25">
      <c r="E1778" s="54">
        <f t="shared" ca="1" si="54"/>
        <v>0.4902176768485732</v>
      </c>
      <c r="F1778" s="71">
        <f t="shared" ca="1" si="55"/>
        <v>9.3851649344015975</v>
      </c>
    </row>
    <row r="1779" spans="5:6" x14ac:dyDescent="0.25">
      <c r="E1779" s="54">
        <f t="shared" ca="1" si="54"/>
        <v>6.6309962809055656E-2</v>
      </c>
      <c r="F1779" s="71">
        <f t="shared" ca="1" si="55"/>
        <v>-84.613827786002091</v>
      </c>
    </row>
    <row r="1780" spans="5:6" x14ac:dyDescent="0.25">
      <c r="E1780" s="54">
        <f t="shared" ca="1" si="54"/>
        <v>0.25243728138979016</v>
      </c>
      <c r="F1780" s="71">
        <f t="shared" ca="1" si="55"/>
        <v>-9.6960436247620905</v>
      </c>
    </row>
    <row r="1781" spans="5:6" x14ac:dyDescent="0.25">
      <c r="E1781" s="54">
        <f t="shared" ca="1" si="54"/>
        <v>0.2607223125153636</v>
      </c>
      <c r="F1781" s="71">
        <f t="shared" ca="1" si="55"/>
        <v>-8.6960257837641386</v>
      </c>
    </row>
    <row r="1782" spans="5:6" x14ac:dyDescent="0.25">
      <c r="E1782" s="54">
        <f t="shared" ca="1" si="54"/>
        <v>0.92205445747332382</v>
      </c>
      <c r="F1782" s="71">
        <f t="shared" ca="1" si="55"/>
        <v>90.035891726514805</v>
      </c>
    </row>
    <row r="1783" spans="5:6" x14ac:dyDescent="0.25">
      <c r="E1783" s="54">
        <f t="shared" ca="1" si="54"/>
        <v>0.75895925500377348</v>
      </c>
      <c r="F1783" s="71">
        <f t="shared" ca="1" si="55"/>
        <v>31.158774451832056</v>
      </c>
    </row>
    <row r="1784" spans="5:6" x14ac:dyDescent="0.25">
      <c r="E1784" s="54">
        <f t="shared" ca="1" si="54"/>
        <v>0.77007413959588977</v>
      </c>
      <c r="F1784" s="71">
        <f t="shared" ca="1" si="55"/>
        <v>32.696201463993575</v>
      </c>
    </row>
    <row r="1785" spans="5:6" x14ac:dyDescent="0.25">
      <c r="E1785" s="54">
        <f t="shared" ca="1" si="54"/>
        <v>0.97732701121704657</v>
      </c>
      <c r="F1785" s="71">
        <f t="shared" ca="1" si="55"/>
        <v>290.3083263979338</v>
      </c>
    </row>
    <row r="1786" spans="5:6" x14ac:dyDescent="0.25">
      <c r="E1786" s="54">
        <f t="shared" ca="1" si="54"/>
        <v>0.82906122305872199</v>
      </c>
      <c r="F1786" s="71">
        <f t="shared" ca="1" si="55"/>
        <v>43.591648586560218</v>
      </c>
    </row>
    <row r="1787" spans="5:6" x14ac:dyDescent="0.25">
      <c r="E1787" s="54">
        <f t="shared" ca="1" si="54"/>
        <v>0.92889014976533013</v>
      </c>
      <c r="F1787" s="71">
        <f t="shared" ca="1" si="55"/>
        <v>98.031942849744439</v>
      </c>
    </row>
    <row r="1788" spans="5:6" x14ac:dyDescent="0.25">
      <c r="E1788" s="54">
        <f t="shared" ca="1" si="54"/>
        <v>0.25393321144771963</v>
      </c>
      <c r="F1788" s="71">
        <f t="shared" ca="1" si="55"/>
        <v>-9.5117463523531569</v>
      </c>
    </row>
    <row r="1789" spans="5:6" x14ac:dyDescent="0.25">
      <c r="E1789" s="54">
        <f t="shared" ca="1" si="54"/>
        <v>0.36496509982434622</v>
      </c>
      <c r="F1789" s="71">
        <f t="shared" ca="1" si="55"/>
        <v>0.96701371464263985</v>
      </c>
    </row>
    <row r="1790" spans="5:6" x14ac:dyDescent="0.25">
      <c r="E1790" s="54">
        <f t="shared" ca="1" si="54"/>
        <v>4.7445809322702481E-2</v>
      </c>
      <c r="F1790" s="71">
        <f t="shared" ca="1" si="55"/>
        <v>-123.18311572694844</v>
      </c>
    </row>
    <row r="1791" spans="5:6" x14ac:dyDescent="0.25">
      <c r="E1791" s="54">
        <f t="shared" ca="1" si="54"/>
        <v>0.89470035589818098</v>
      </c>
      <c r="F1791" s="71">
        <f t="shared" ca="1" si="55"/>
        <v>68.23627268088029</v>
      </c>
    </row>
    <row r="1792" spans="5:6" x14ac:dyDescent="0.25">
      <c r="E1792" s="54">
        <f t="shared" ca="1" si="54"/>
        <v>0.7455920743773955</v>
      </c>
      <c r="F1792" s="71">
        <f t="shared" ca="1" si="55"/>
        <v>29.453615090937085</v>
      </c>
    </row>
    <row r="1793" spans="5:6" x14ac:dyDescent="0.25">
      <c r="E1793" s="54">
        <f t="shared" ca="1" si="54"/>
        <v>0.44711782797322264</v>
      </c>
      <c r="F1793" s="71">
        <f t="shared" ca="1" si="55"/>
        <v>6.6464044806918023</v>
      </c>
    </row>
    <row r="1794" spans="5:6" x14ac:dyDescent="0.25">
      <c r="E1794" s="54">
        <f t="shared" ca="1" si="54"/>
        <v>0.41487807521635833</v>
      </c>
      <c r="F1794" s="71">
        <f t="shared" ca="1" si="55"/>
        <v>4.5203841834932348</v>
      </c>
    </row>
    <row r="1795" spans="5:6" x14ac:dyDescent="0.25">
      <c r="E1795" s="54">
        <f t="shared" ca="1" si="54"/>
        <v>0.83774574215477948</v>
      </c>
      <c r="F1795" s="71">
        <f t="shared" ca="1" si="55"/>
        <v>45.7773307684445</v>
      </c>
    </row>
    <row r="1796" spans="5:6" x14ac:dyDescent="0.25">
      <c r="E1796" s="54">
        <f t="shared" ref="E1796:E1859" ca="1" si="56">RAND()</f>
        <v>0.82906710500756442</v>
      </c>
      <c r="F1796" s="71">
        <f t="shared" ref="F1796:F1859" ca="1" si="57">$C$3+$C$4*TAN(PI()*(E1796-0.5))</f>
        <v>43.593060770612809</v>
      </c>
    </row>
    <row r="1797" spans="5:6" x14ac:dyDescent="0.25">
      <c r="E1797" s="54">
        <f t="shared" ca="1" si="56"/>
        <v>0.87133022734313936</v>
      </c>
      <c r="F1797" s="71">
        <f t="shared" ca="1" si="57"/>
        <v>56.752352453195414</v>
      </c>
    </row>
    <row r="1798" spans="5:6" x14ac:dyDescent="0.25">
      <c r="E1798" s="54">
        <f t="shared" ca="1" si="56"/>
        <v>0.40744505948201759</v>
      </c>
      <c r="F1798" s="71">
        <f t="shared" ca="1" si="57"/>
        <v>4.0149707552410954</v>
      </c>
    </row>
    <row r="1799" spans="5:6" x14ac:dyDescent="0.25">
      <c r="E1799" s="54">
        <f t="shared" ca="1" si="56"/>
        <v>0.81721432594628451</v>
      </c>
      <c r="F1799" s="71">
        <f t="shared" ca="1" si="57"/>
        <v>40.913611498769406</v>
      </c>
    </row>
    <row r="1800" spans="5:6" x14ac:dyDescent="0.25">
      <c r="E1800" s="54">
        <f t="shared" ca="1" si="56"/>
        <v>0.44885564818983781</v>
      </c>
      <c r="F1800" s="71">
        <f t="shared" ca="1" si="57"/>
        <v>6.7585634379496611</v>
      </c>
    </row>
    <row r="1801" spans="5:6" x14ac:dyDescent="0.25">
      <c r="E1801" s="54">
        <f t="shared" ca="1" si="56"/>
        <v>0.64051752094749781</v>
      </c>
      <c r="F1801" s="71">
        <f t="shared" ca="1" si="57"/>
        <v>19.451033087891147</v>
      </c>
    </row>
    <row r="1802" spans="5:6" x14ac:dyDescent="0.25">
      <c r="E1802" s="54">
        <f t="shared" ca="1" si="56"/>
        <v>0.28851556768573217</v>
      </c>
      <c r="F1802" s="71">
        <f t="shared" ca="1" si="57"/>
        <v>-5.663521649925773</v>
      </c>
    </row>
    <row r="1803" spans="5:6" x14ac:dyDescent="0.25">
      <c r="E1803" s="54">
        <f t="shared" ca="1" si="56"/>
        <v>0.95382637639897505</v>
      </c>
      <c r="F1803" s="71">
        <f t="shared" ca="1" si="57"/>
        <v>146.90678549609754</v>
      </c>
    </row>
    <row r="1804" spans="5:6" x14ac:dyDescent="0.25">
      <c r="E1804" s="54">
        <f t="shared" ca="1" si="56"/>
        <v>0.85428932969212479</v>
      </c>
      <c r="F1804" s="71">
        <f t="shared" ca="1" si="57"/>
        <v>50.595417551237894</v>
      </c>
    </row>
    <row r="1805" spans="5:6" x14ac:dyDescent="0.25">
      <c r="E1805" s="54">
        <f t="shared" ca="1" si="56"/>
        <v>9.3028048216257209E-2</v>
      </c>
      <c r="F1805" s="71">
        <f t="shared" ca="1" si="57"/>
        <v>-56.473539529678916</v>
      </c>
    </row>
    <row r="1806" spans="5:6" x14ac:dyDescent="0.25">
      <c r="E1806" s="54">
        <f t="shared" ca="1" si="56"/>
        <v>0.8647802573540988</v>
      </c>
      <c r="F1806" s="71">
        <f t="shared" ca="1" si="57"/>
        <v>54.21368313479023</v>
      </c>
    </row>
    <row r="1807" spans="5:6" x14ac:dyDescent="0.25">
      <c r="E1807" s="54">
        <f t="shared" ca="1" si="56"/>
        <v>0.13766200058130118</v>
      </c>
      <c r="F1807" s="71">
        <f t="shared" ca="1" si="57"/>
        <v>-33.325344771197138</v>
      </c>
    </row>
    <row r="1808" spans="5:6" x14ac:dyDescent="0.25">
      <c r="E1808" s="54">
        <f t="shared" ca="1" si="56"/>
        <v>0.37466196664320628</v>
      </c>
      <c r="F1808" s="71">
        <f t="shared" ca="1" si="57"/>
        <v>1.6908344491928755</v>
      </c>
    </row>
    <row r="1809" spans="5:6" x14ac:dyDescent="0.25">
      <c r="E1809" s="54">
        <f t="shared" ca="1" si="56"/>
        <v>0.93802849309371861</v>
      </c>
      <c r="F1809" s="71">
        <f t="shared" ca="1" si="57"/>
        <v>111.42659880264753</v>
      </c>
    </row>
    <row r="1810" spans="5:6" x14ac:dyDescent="0.25">
      <c r="E1810" s="54">
        <f t="shared" ca="1" si="56"/>
        <v>0.13057759195317287</v>
      </c>
      <c r="F1810" s="71">
        <f t="shared" ca="1" si="57"/>
        <v>-35.988144277140428</v>
      </c>
    </row>
    <row r="1811" spans="5:6" x14ac:dyDescent="0.25">
      <c r="E1811" s="54">
        <f t="shared" ca="1" si="56"/>
        <v>4.2717477484701782E-2</v>
      </c>
      <c r="F1811" s="71">
        <f t="shared" ca="1" si="57"/>
        <v>-138.13453338361461</v>
      </c>
    </row>
    <row r="1812" spans="5:6" x14ac:dyDescent="0.25">
      <c r="E1812" s="54">
        <f t="shared" ca="1" si="56"/>
        <v>0.21504587931082031</v>
      </c>
      <c r="F1812" s="71">
        <f t="shared" ca="1" si="57"/>
        <v>-14.956708114166815</v>
      </c>
    </row>
    <row r="1813" spans="5:6" x14ac:dyDescent="0.25">
      <c r="E1813" s="54">
        <f t="shared" ca="1" si="56"/>
        <v>0.70392395659078455</v>
      </c>
      <c r="F1813" s="71">
        <f t="shared" ca="1" si="57"/>
        <v>24.910968376651692</v>
      </c>
    </row>
    <row r="1814" spans="5:6" x14ac:dyDescent="0.25">
      <c r="E1814" s="54">
        <f t="shared" ca="1" si="56"/>
        <v>0.78069241010391155</v>
      </c>
      <c r="F1814" s="71">
        <f t="shared" ca="1" si="57"/>
        <v>34.283204066512198</v>
      </c>
    </row>
    <row r="1815" spans="5:6" x14ac:dyDescent="0.25">
      <c r="E1815" s="54">
        <f t="shared" ca="1" si="56"/>
        <v>0.96465681421591731</v>
      </c>
      <c r="F1815" s="71">
        <f t="shared" ca="1" si="57"/>
        <v>189.38434557759717</v>
      </c>
    </row>
    <row r="1816" spans="5:6" x14ac:dyDescent="0.25">
      <c r="E1816" s="54">
        <f t="shared" ca="1" si="56"/>
        <v>0.51975731880436149</v>
      </c>
      <c r="F1816" s="71">
        <f t="shared" ca="1" si="57"/>
        <v>11.242985611227599</v>
      </c>
    </row>
    <row r="1817" spans="5:6" x14ac:dyDescent="0.25">
      <c r="E1817" s="54">
        <f t="shared" ca="1" si="56"/>
        <v>0.33693360240885939</v>
      </c>
      <c r="F1817" s="71">
        <f t="shared" ca="1" si="57"/>
        <v>-1.2473340713609122</v>
      </c>
    </row>
    <row r="1818" spans="5:6" x14ac:dyDescent="0.25">
      <c r="E1818" s="54">
        <f t="shared" ca="1" si="56"/>
        <v>0.28475624106115227</v>
      </c>
      <c r="F1818" s="71">
        <f t="shared" ca="1" si="57"/>
        <v>-6.0481830351240866</v>
      </c>
    </row>
    <row r="1819" spans="5:6" x14ac:dyDescent="0.25">
      <c r="E1819" s="54">
        <f t="shared" ca="1" si="56"/>
        <v>0.64736428571799254</v>
      </c>
      <c r="F1819" s="71">
        <f t="shared" ca="1" si="57"/>
        <v>19.982779640441347</v>
      </c>
    </row>
    <row r="1820" spans="5:6" x14ac:dyDescent="0.25">
      <c r="E1820" s="54">
        <f t="shared" ca="1" si="56"/>
        <v>0.54085982853062464</v>
      </c>
      <c r="F1820" s="71">
        <f t="shared" ca="1" si="57"/>
        <v>12.58149324359777</v>
      </c>
    </row>
    <row r="1821" spans="5:6" x14ac:dyDescent="0.25">
      <c r="E1821" s="54">
        <f t="shared" ca="1" si="56"/>
        <v>0.98794539277767368</v>
      </c>
      <c r="F1821" s="71">
        <f t="shared" ca="1" si="57"/>
        <v>537.86074861692771</v>
      </c>
    </row>
    <row r="1822" spans="5:6" x14ac:dyDescent="0.25">
      <c r="E1822" s="54">
        <f t="shared" ca="1" si="56"/>
        <v>0.11151633804374406</v>
      </c>
      <c r="F1822" s="71">
        <f t="shared" ca="1" si="57"/>
        <v>-44.732648837333393</v>
      </c>
    </row>
    <row r="1823" spans="5:6" x14ac:dyDescent="0.25">
      <c r="E1823" s="54">
        <f t="shared" ca="1" si="56"/>
        <v>0.6851211330988749</v>
      </c>
      <c r="F1823" s="71">
        <f t="shared" ca="1" si="57"/>
        <v>23.148442249941038</v>
      </c>
    </row>
    <row r="1824" spans="5:6" x14ac:dyDescent="0.25">
      <c r="E1824" s="54">
        <f t="shared" ca="1" si="56"/>
        <v>0.71019693109794435</v>
      </c>
      <c r="F1824" s="71">
        <f t="shared" ca="1" si="57"/>
        <v>25.53341818368536</v>
      </c>
    </row>
    <row r="1825" spans="5:6" x14ac:dyDescent="0.25">
      <c r="E1825" s="54">
        <f t="shared" ca="1" si="56"/>
        <v>0.51741203504887334</v>
      </c>
      <c r="F1825" s="71">
        <f t="shared" ca="1" si="57"/>
        <v>11.095122942055577</v>
      </c>
    </row>
    <row r="1826" spans="5:6" x14ac:dyDescent="0.25">
      <c r="E1826" s="54">
        <f t="shared" ca="1" si="56"/>
        <v>0.81996452717890866</v>
      </c>
      <c r="F1826" s="71">
        <f t="shared" ca="1" si="57"/>
        <v>41.507195613140823</v>
      </c>
    </row>
    <row r="1827" spans="5:6" x14ac:dyDescent="0.25">
      <c r="E1827" s="54">
        <f t="shared" ca="1" si="56"/>
        <v>5.3514374553697341E-2</v>
      </c>
      <c r="F1827" s="71">
        <f t="shared" ca="1" si="57"/>
        <v>-107.83946670924472</v>
      </c>
    </row>
    <row r="1828" spans="5:6" x14ac:dyDescent="0.25">
      <c r="E1828" s="54">
        <f t="shared" ca="1" si="56"/>
        <v>2.5317546596305252E-2</v>
      </c>
      <c r="F1828" s="71">
        <f t="shared" ca="1" si="57"/>
        <v>-240.92350157234671</v>
      </c>
    </row>
    <row r="1829" spans="5:6" x14ac:dyDescent="0.25">
      <c r="E1829" s="54">
        <f t="shared" ca="1" si="56"/>
        <v>0.58868497968686062</v>
      </c>
      <c r="F1829" s="71">
        <f t="shared" ca="1" si="57"/>
        <v>15.721044827288686</v>
      </c>
    </row>
    <row r="1830" spans="5:6" x14ac:dyDescent="0.25">
      <c r="E1830" s="54">
        <f t="shared" ca="1" si="56"/>
        <v>2.9540891890833199E-2</v>
      </c>
      <c r="F1830" s="71">
        <f t="shared" ca="1" si="57"/>
        <v>-204.88552904213182</v>
      </c>
    </row>
    <row r="1831" spans="5:6" x14ac:dyDescent="0.25">
      <c r="E1831" s="54">
        <f t="shared" ca="1" si="56"/>
        <v>0.93076337007398469</v>
      </c>
      <c r="F1831" s="71">
        <f t="shared" ca="1" si="57"/>
        <v>100.49372242799166</v>
      </c>
    </row>
    <row r="1832" spans="5:6" x14ac:dyDescent="0.25">
      <c r="E1832" s="54">
        <f t="shared" ca="1" si="56"/>
        <v>3.9291575859117578E-2</v>
      </c>
      <c r="F1832" s="71">
        <f t="shared" ca="1" si="57"/>
        <v>-151.20073670126584</v>
      </c>
    </row>
    <row r="1833" spans="5:6" x14ac:dyDescent="0.25">
      <c r="E1833" s="54">
        <f t="shared" ca="1" si="56"/>
        <v>0.7747219149579877</v>
      </c>
      <c r="F1833" s="71">
        <f t="shared" ca="1" si="57"/>
        <v>33.375608055760537</v>
      </c>
    </row>
    <row r="1834" spans="5:6" x14ac:dyDescent="0.25">
      <c r="E1834" s="54">
        <f t="shared" ca="1" si="56"/>
        <v>0.88734969961933163</v>
      </c>
      <c r="F1834" s="71">
        <f t="shared" ca="1" si="57"/>
        <v>64.133642508685881</v>
      </c>
    </row>
    <row r="1835" spans="5:6" x14ac:dyDescent="0.25">
      <c r="E1835" s="54">
        <f t="shared" ca="1" si="56"/>
        <v>0.40246199765333557</v>
      </c>
      <c r="F1835" s="71">
        <f t="shared" ca="1" si="57"/>
        <v>3.6722038748138868</v>
      </c>
    </row>
    <row r="1836" spans="5:6" x14ac:dyDescent="0.25">
      <c r="E1836" s="54">
        <f t="shared" ca="1" si="56"/>
        <v>0.82320226532224339</v>
      </c>
      <c r="F1836" s="71">
        <f t="shared" ca="1" si="57"/>
        <v>42.227060432872193</v>
      </c>
    </row>
    <row r="1837" spans="5:6" x14ac:dyDescent="0.25">
      <c r="E1837" s="54">
        <f t="shared" ca="1" si="56"/>
        <v>0.87896742169894115</v>
      </c>
      <c r="F1837" s="71">
        <f t="shared" ca="1" si="57"/>
        <v>60.039367854137282</v>
      </c>
    </row>
    <row r="1838" spans="5:6" x14ac:dyDescent="0.25">
      <c r="E1838" s="54">
        <f t="shared" ca="1" si="56"/>
        <v>0.42587659364725894</v>
      </c>
      <c r="F1838" s="71">
        <f t="shared" ca="1" si="57"/>
        <v>5.2566390558144098</v>
      </c>
    </row>
    <row r="1839" spans="5:6" x14ac:dyDescent="0.25">
      <c r="E1839" s="54">
        <f t="shared" ca="1" si="56"/>
        <v>0.96163668997949192</v>
      </c>
      <c r="F1839" s="71">
        <f t="shared" ca="1" si="57"/>
        <v>175.14069575527571</v>
      </c>
    </row>
    <row r="1840" spans="5:6" x14ac:dyDescent="0.25">
      <c r="E1840" s="54">
        <f t="shared" ca="1" si="56"/>
        <v>0.86271770299724526</v>
      </c>
      <c r="F1840" s="71">
        <f t="shared" ca="1" si="57"/>
        <v>53.461510500763637</v>
      </c>
    </row>
    <row r="1841" spans="5:6" x14ac:dyDescent="0.25">
      <c r="E1841" s="54">
        <f t="shared" ca="1" si="56"/>
        <v>0.56895528212001123</v>
      </c>
      <c r="F1841" s="71">
        <f t="shared" ca="1" si="57"/>
        <v>14.401658655505464</v>
      </c>
    </row>
    <row r="1842" spans="5:6" x14ac:dyDescent="0.25">
      <c r="E1842" s="54">
        <f t="shared" ca="1" si="56"/>
        <v>0.52925682034080812</v>
      </c>
      <c r="F1842" s="71">
        <f t="shared" ca="1" si="57"/>
        <v>11.843454331493769</v>
      </c>
    </row>
    <row r="1843" spans="5:6" x14ac:dyDescent="0.25">
      <c r="E1843" s="54">
        <f t="shared" ca="1" si="56"/>
        <v>0.22235306644424468</v>
      </c>
      <c r="F1843" s="71">
        <f t="shared" ca="1" si="57"/>
        <v>-13.815184051698214</v>
      </c>
    </row>
    <row r="1844" spans="5:6" x14ac:dyDescent="0.25">
      <c r="E1844" s="54">
        <f t="shared" ca="1" si="56"/>
        <v>0.30084960660884186</v>
      </c>
      <c r="F1844" s="71">
        <f t="shared" ca="1" si="57"/>
        <v>-4.4494472415244317</v>
      </c>
    </row>
    <row r="1845" spans="5:6" x14ac:dyDescent="0.25">
      <c r="E1845" s="54">
        <f t="shared" ca="1" si="56"/>
        <v>0.72143510892983065</v>
      </c>
      <c r="F1845" s="71">
        <f t="shared" ca="1" si="57"/>
        <v>26.697889936029554</v>
      </c>
    </row>
    <row r="1846" spans="5:6" x14ac:dyDescent="0.25">
      <c r="E1846" s="54">
        <f t="shared" ca="1" si="56"/>
        <v>0.38214269538818146</v>
      </c>
      <c r="F1846" s="71">
        <f t="shared" ca="1" si="57"/>
        <v>2.2367621176433259</v>
      </c>
    </row>
    <row r="1847" spans="5:6" x14ac:dyDescent="0.25">
      <c r="E1847" s="54">
        <f t="shared" ca="1" si="56"/>
        <v>0.92176295437472866</v>
      </c>
      <c r="F1847" s="71">
        <f t="shared" ca="1" si="57"/>
        <v>89.725399954403272</v>
      </c>
    </row>
    <row r="1848" spans="5:6" x14ac:dyDescent="0.25">
      <c r="E1848" s="54">
        <f t="shared" ca="1" si="56"/>
        <v>0.59958340489698247</v>
      </c>
      <c r="F1848" s="71">
        <f t="shared" ca="1" si="57"/>
        <v>16.469467351772899</v>
      </c>
    </row>
    <row r="1849" spans="5:6" x14ac:dyDescent="0.25">
      <c r="E1849" s="54">
        <f t="shared" ca="1" si="56"/>
        <v>0.310007436456612</v>
      </c>
      <c r="F1849" s="71">
        <f t="shared" ca="1" si="57"/>
        <v>-3.5913029288268135</v>
      </c>
    </row>
    <row r="1850" spans="5:6" x14ac:dyDescent="0.25">
      <c r="E1850" s="54">
        <f t="shared" ca="1" si="56"/>
        <v>0.21820672029017818</v>
      </c>
      <c r="F1850" s="71">
        <f t="shared" ca="1" si="57"/>
        <v>-14.455065000224018</v>
      </c>
    </row>
    <row r="1851" spans="5:6" x14ac:dyDescent="0.25">
      <c r="E1851" s="54">
        <f t="shared" ca="1" si="56"/>
        <v>0.66210134862627612</v>
      </c>
      <c r="F1851" s="71">
        <f t="shared" ca="1" si="57"/>
        <v>21.167657400465842</v>
      </c>
    </row>
    <row r="1852" spans="5:6" x14ac:dyDescent="0.25">
      <c r="E1852" s="54">
        <f t="shared" ca="1" si="56"/>
        <v>0.69925726412227007</v>
      </c>
      <c r="F1852" s="71">
        <f t="shared" ca="1" si="57"/>
        <v>24.459669551901371</v>
      </c>
    </row>
    <row r="1853" spans="5:6" x14ac:dyDescent="0.25">
      <c r="E1853" s="54">
        <f t="shared" ca="1" si="56"/>
        <v>6.7592049169588053E-3</v>
      </c>
      <c r="F1853" s="71">
        <f t="shared" ca="1" si="57"/>
        <v>-931.71443386309363</v>
      </c>
    </row>
    <row r="1854" spans="5:6" x14ac:dyDescent="0.25">
      <c r="E1854" s="54">
        <f t="shared" ca="1" si="56"/>
        <v>0.35312808333813039</v>
      </c>
      <c r="F1854" s="71">
        <f t="shared" ca="1" si="57"/>
        <v>5.583453845901154E-2</v>
      </c>
    </row>
    <row r="1855" spans="5:6" x14ac:dyDescent="0.25">
      <c r="E1855" s="54">
        <f t="shared" ca="1" si="56"/>
        <v>0.31713672656291958</v>
      </c>
      <c r="F1855" s="71">
        <f t="shared" ca="1" si="57"/>
        <v>-2.9462016394827923</v>
      </c>
    </row>
    <row r="1856" spans="5:6" x14ac:dyDescent="0.25">
      <c r="E1856" s="54">
        <f t="shared" ca="1" si="56"/>
        <v>0.80575448432816321</v>
      </c>
      <c r="F1856" s="71">
        <f t="shared" ca="1" si="57"/>
        <v>38.600986316390376</v>
      </c>
    </row>
    <row r="1857" spans="5:6" x14ac:dyDescent="0.25">
      <c r="E1857" s="54">
        <f t="shared" ca="1" si="56"/>
        <v>0.70768334818504552</v>
      </c>
      <c r="F1857" s="71">
        <f t="shared" ca="1" si="57"/>
        <v>25.281755329351803</v>
      </c>
    </row>
    <row r="1858" spans="5:6" x14ac:dyDescent="0.25">
      <c r="E1858" s="54">
        <f t="shared" ca="1" si="56"/>
        <v>0.95041061821991646</v>
      </c>
      <c r="F1858" s="71">
        <f t="shared" ca="1" si="57"/>
        <v>137.3379614325529</v>
      </c>
    </row>
    <row r="1859" spans="5:6" x14ac:dyDescent="0.25">
      <c r="E1859" s="54">
        <f t="shared" ca="1" si="56"/>
        <v>0.69592783964578742</v>
      </c>
      <c r="F1859" s="71">
        <f t="shared" ca="1" si="57"/>
        <v>24.143508257975839</v>
      </c>
    </row>
    <row r="1860" spans="5:6" x14ac:dyDescent="0.25">
      <c r="E1860" s="54">
        <f t="shared" ref="E1860:E1923" ca="1" si="58">RAND()</f>
        <v>0.93433570307381308</v>
      </c>
      <c r="F1860" s="71">
        <f t="shared" ref="F1860:F1923" ca="1" si="59">$C$3+$C$4*TAN(PI()*(E1860-0.5))</f>
        <v>105.57148474660421</v>
      </c>
    </row>
    <row r="1861" spans="5:6" x14ac:dyDescent="0.25">
      <c r="E1861" s="54">
        <f t="shared" ca="1" si="58"/>
        <v>0.66265286235785981</v>
      </c>
      <c r="F1861" s="71">
        <f t="shared" ca="1" si="59"/>
        <v>21.213158489732425</v>
      </c>
    </row>
    <row r="1862" spans="5:6" x14ac:dyDescent="0.25">
      <c r="E1862" s="54">
        <f t="shared" ca="1" si="58"/>
        <v>0.82007710277593859</v>
      </c>
      <c r="F1862" s="71">
        <f t="shared" ca="1" si="59"/>
        <v>41.531836981318378</v>
      </c>
    </row>
    <row r="1863" spans="5:6" x14ac:dyDescent="0.25">
      <c r="E1863" s="54">
        <f t="shared" ca="1" si="58"/>
        <v>0.47906759713134028</v>
      </c>
      <c r="F1863" s="71">
        <f t="shared" ca="1" si="59"/>
        <v>8.6828791524078923</v>
      </c>
    </row>
    <row r="1864" spans="5:6" x14ac:dyDescent="0.25">
      <c r="E1864" s="54">
        <f t="shared" ca="1" si="58"/>
        <v>0.35696800274382967</v>
      </c>
      <c r="F1864" s="71">
        <f t="shared" ca="1" si="59"/>
        <v>0.35496970804482686</v>
      </c>
    </row>
    <row r="1865" spans="5:6" x14ac:dyDescent="0.25">
      <c r="E1865" s="54">
        <f t="shared" ca="1" si="58"/>
        <v>0.69223833211867014</v>
      </c>
      <c r="F1865" s="71">
        <f t="shared" ca="1" si="59"/>
        <v>23.798569815234224</v>
      </c>
    </row>
    <row r="1866" spans="5:6" x14ac:dyDescent="0.25">
      <c r="E1866" s="54">
        <f t="shared" ca="1" si="58"/>
        <v>0.93994537850140147</v>
      </c>
      <c r="F1866" s="71">
        <f t="shared" ca="1" si="59"/>
        <v>114.74601528607243</v>
      </c>
    </row>
    <row r="1867" spans="5:6" x14ac:dyDescent="0.25">
      <c r="E1867" s="54">
        <f t="shared" ca="1" si="58"/>
        <v>0.40168874601488069</v>
      </c>
      <c r="F1867" s="71">
        <f t="shared" ca="1" si="59"/>
        <v>3.6187143611596237</v>
      </c>
    </row>
    <row r="1868" spans="5:6" x14ac:dyDescent="0.25">
      <c r="E1868" s="54">
        <f t="shared" ca="1" si="58"/>
        <v>0.12701444516765581</v>
      </c>
      <c r="F1868" s="71">
        <f t="shared" ca="1" si="59"/>
        <v>-37.432983241224022</v>
      </c>
    </row>
    <row r="1869" spans="5:6" x14ac:dyDescent="0.25">
      <c r="E1869" s="54">
        <f t="shared" ca="1" si="58"/>
        <v>0.19341801373923162</v>
      </c>
      <c r="F1869" s="71">
        <f t="shared" ca="1" si="59"/>
        <v>-18.759899741026771</v>
      </c>
    </row>
    <row r="1870" spans="5:6" x14ac:dyDescent="0.25">
      <c r="E1870" s="54">
        <f t="shared" ca="1" si="58"/>
        <v>0.49750071170542165</v>
      </c>
      <c r="F1870" s="71">
        <f t="shared" ca="1" si="59"/>
        <v>9.8429618579485574</v>
      </c>
    </row>
    <row r="1871" spans="5:6" x14ac:dyDescent="0.25">
      <c r="E1871" s="54">
        <f t="shared" ca="1" si="58"/>
        <v>0.91407469865022273</v>
      </c>
      <c r="F1871" s="71">
        <f t="shared" ca="1" si="59"/>
        <v>82.281489790704924</v>
      </c>
    </row>
    <row r="1872" spans="5:6" x14ac:dyDescent="0.25">
      <c r="E1872" s="54">
        <f t="shared" ca="1" si="58"/>
        <v>0.93260673262640903</v>
      </c>
      <c r="F1872" s="71">
        <f t="shared" ca="1" si="59"/>
        <v>103.04769069003187</v>
      </c>
    </row>
    <row r="1873" spans="5:6" x14ac:dyDescent="0.25">
      <c r="E1873" s="54">
        <f t="shared" ca="1" si="58"/>
        <v>0.20843184597720388</v>
      </c>
      <c r="F1873" s="71">
        <f t="shared" ca="1" si="59"/>
        <v>-16.047811839865766</v>
      </c>
    </row>
    <row r="1874" spans="5:6" x14ac:dyDescent="0.25">
      <c r="E1874" s="54">
        <f t="shared" ca="1" si="58"/>
        <v>0.42558149988027527</v>
      </c>
      <c r="F1874" s="71">
        <f t="shared" ca="1" si="59"/>
        <v>5.2370505320274852</v>
      </c>
    </row>
    <row r="1875" spans="5:6" x14ac:dyDescent="0.25">
      <c r="E1875" s="54">
        <f t="shared" ca="1" si="58"/>
        <v>0.67353372191361194</v>
      </c>
      <c r="F1875" s="71">
        <f t="shared" ca="1" si="59"/>
        <v>22.129645907650008</v>
      </c>
    </row>
    <row r="1876" spans="5:6" x14ac:dyDescent="0.25">
      <c r="E1876" s="54">
        <f t="shared" ca="1" si="58"/>
        <v>0.28492617355337946</v>
      </c>
      <c r="F1876" s="71">
        <f t="shared" ca="1" si="59"/>
        <v>-6.0306387659406155</v>
      </c>
    </row>
    <row r="1877" spans="5:6" x14ac:dyDescent="0.25">
      <c r="E1877" s="54">
        <f t="shared" ca="1" si="58"/>
        <v>8.8768678664394862E-3</v>
      </c>
      <c r="F1877" s="71">
        <f t="shared" ca="1" si="59"/>
        <v>-706.98118931232125</v>
      </c>
    </row>
    <row r="1878" spans="5:6" x14ac:dyDescent="0.25">
      <c r="E1878" s="54">
        <f t="shared" ca="1" si="58"/>
        <v>0.91209911423520595</v>
      </c>
      <c r="F1878" s="71">
        <f t="shared" ca="1" si="59"/>
        <v>80.574308068061541</v>
      </c>
    </row>
    <row r="1879" spans="5:6" x14ac:dyDescent="0.25">
      <c r="E1879" s="54">
        <f t="shared" ca="1" si="58"/>
        <v>0.19413222432524246</v>
      </c>
      <c r="F1879" s="71">
        <f t="shared" ca="1" si="59"/>
        <v>-18.622672886900354</v>
      </c>
    </row>
    <row r="1880" spans="5:6" x14ac:dyDescent="0.25">
      <c r="E1880" s="54">
        <f t="shared" ca="1" si="58"/>
        <v>0.44923623806968693</v>
      </c>
      <c r="F1880" s="71">
        <f t="shared" ca="1" si="59"/>
        <v>6.7830999961003711</v>
      </c>
    </row>
    <row r="1881" spans="5:6" x14ac:dyDescent="0.25">
      <c r="E1881" s="54">
        <f t="shared" ca="1" si="58"/>
        <v>0.61577913147298147</v>
      </c>
      <c r="F1881" s="71">
        <f t="shared" ca="1" si="59"/>
        <v>17.613366330210344</v>
      </c>
    </row>
    <row r="1882" spans="5:6" x14ac:dyDescent="0.25">
      <c r="E1882" s="54">
        <f t="shared" ca="1" si="58"/>
        <v>0.69948916406906791</v>
      </c>
      <c r="F1882" s="71">
        <f t="shared" ca="1" si="59"/>
        <v>24.481868132724205</v>
      </c>
    </row>
    <row r="1883" spans="5:6" x14ac:dyDescent="0.25">
      <c r="E1883" s="54">
        <f t="shared" ca="1" si="58"/>
        <v>4.6543720978177716E-2</v>
      </c>
      <c r="F1883" s="71">
        <f t="shared" ca="1" si="59"/>
        <v>-125.80267177337146</v>
      </c>
    </row>
    <row r="1884" spans="5:6" x14ac:dyDescent="0.25">
      <c r="E1884" s="54">
        <f t="shared" ca="1" si="58"/>
        <v>0.2643239029937583</v>
      </c>
      <c r="F1884" s="71">
        <f t="shared" ca="1" si="59"/>
        <v>-8.276403309580715</v>
      </c>
    </row>
    <row r="1885" spans="5:6" x14ac:dyDescent="0.25">
      <c r="E1885" s="54">
        <f t="shared" ca="1" si="58"/>
        <v>0.60134006478053115</v>
      </c>
      <c r="F1885" s="71">
        <f t="shared" ca="1" si="59"/>
        <v>16.591609836942453</v>
      </c>
    </row>
    <row r="1886" spans="5:6" x14ac:dyDescent="0.25">
      <c r="E1886" s="54">
        <f t="shared" ca="1" si="58"/>
        <v>4.3827872819725111E-2</v>
      </c>
      <c r="F1886" s="71">
        <f t="shared" ca="1" si="59"/>
        <v>-134.33545389398006</v>
      </c>
    </row>
    <row r="1887" spans="5:6" x14ac:dyDescent="0.25">
      <c r="E1887" s="54">
        <f t="shared" ca="1" si="58"/>
        <v>0.92974010112819494</v>
      </c>
      <c r="F1887" s="71">
        <f t="shared" ca="1" si="59"/>
        <v>99.132942227879425</v>
      </c>
    </row>
    <row r="1888" spans="5:6" x14ac:dyDescent="0.25">
      <c r="E1888" s="54">
        <f t="shared" ca="1" si="58"/>
        <v>0.49561765802139268</v>
      </c>
      <c r="F1888" s="71">
        <f t="shared" ca="1" si="59"/>
        <v>9.7246319342588858</v>
      </c>
    </row>
    <row r="1889" spans="5:6" x14ac:dyDescent="0.25">
      <c r="E1889" s="54">
        <f t="shared" ca="1" si="58"/>
        <v>0.21582274676879232</v>
      </c>
      <c r="F1889" s="71">
        <f t="shared" ca="1" si="59"/>
        <v>-14.832269950138169</v>
      </c>
    </row>
    <row r="1890" spans="5:6" x14ac:dyDescent="0.25">
      <c r="E1890" s="54">
        <f t="shared" ca="1" si="58"/>
        <v>0.66736141950141215</v>
      </c>
      <c r="F1890" s="71">
        <f t="shared" ca="1" si="59"/>
        <v>21.605282391031622</v>
      </c>
    </row>
    <row r="1891" spans="5:6" x14ac:dyDescent="0.25">
      <c r="E1891" s="54">
        <f t="shared" ca="1" si="58"/>
        <v>0.71001788673767174</v>
      </c>
      <c r="F1891" s="71">
        <f t="shared" ca="1" si="59"/>
        <v>25.515390357078029</v>
      </c>
    </row>
    <row r="1892" spans="5:6" x14ac:dyDescent="0.25">
      <c r="E1892" s="54">
        <f t="shared" ca="1" si="58"/>
        <v>0.16298369887968966</v>
      </c>
      <c r="F1892" s="71">
        <f t="shared" ca="1" si="59"/>
        <v>-25.585619383026419</v>
      </c>
    </row>
    <row r="1893" spans="5:6" x14ac:dyDescent="0.25">
      <c r="E1893" s="54">
        <f t="shared" ca="1" si="58"/>
        <v>0.54478058868565604</v>
      </c>
      <c r="F1893" s="71">
        <f t="shared" ca="1" si="59"/>
        <v>12.832357632259248</v>
      </c>
    </row>
    <row r="1894" spans="5:6" x14ac:dyDescent="0.25">
      <c r="E1894" s="54">
        <f t="shared" ca="1" si="58"/>
        <v>4.9099323389845129E-2</v>
      </c>
      <c r="F1894" s="71">
        <f t="shared" ca="1" si="59"/>
        <v>-118.62961284232685</v>
      </c>
    </row>
    <row r="1895" spans="5:6" x14ac:dyDescent="0.25">
      <c r="E1895" s="54">
        <f t="shared" ca="1" si="58"/>
        <v>0.29901072638228021</v>
      </c>
      <c r="F1895" s="71">
        <f t="shared" ca="1" si="59"/>
        <v>-4.6260346060953506</v>
      </c>
    </row>
    <row r="1896" spans="5:6" x14ac:dyDescent="0.25">
      <c r="E1896" s="54">
        <f t="shared" ca="1" si="58"/>
        <v>0.52616498586169191</v>
      </c>
      <c r="F1896" s="71">
        <f t="shared" ca="1" si="59"/>
        <v>11.647707293593955</v>
      </c>
    </row>
    <row r="1897" spans="5:6" x14ac:dyDescent="0.25">
      <c r="E1897" s="54">
        <f t="shared" ca="1" si="58"/>
        <v>0.51853292283161545</v>
      </c>
      <c r="F1897" s="71">
        <f t="shared" ca="1" si="59"/>
        <v>11.165775471668754</v>
      </c>
    </row>
    <row r="1898" spans="5:6" x14ac:dyDescent="0.25">
      <c r="E1898" s="54">
        <f t="shared" ca="1" si="58"/>
        <v>0.77575786373263145</v>
      </c>
      <c r="F1898" s="71">
        <f t="shared" ca="1" si="59"/>
        <v>33.530204073900165</v>
      </c>
    </row>
    <row r="1899" spans="5:6" x14ac:dyDescent="0.25">
      <c r="E1899" s="54">
        <f t="shared" ca="1" si="58"/>
        <v>0.58883891536436028</v>
      </c>
      <c r="F1899" s="71">
        <f t="shared" ca="1" si="59"/>
        <v>15.731509764834943</v>
      </c>
    </row>
    <row r="1900" spans="5:6" x14ac:dyDescent="0.25">
      <c r="E1900" s="54">
        <f t="shared" ca="1" si="58"/>
        <v>0.30823373263768739</v>
      </c>
      <c r="F1900" s="71">
        <f t="shared" ca="1" si="59"/>
        <v>-3.7548352943593866</v>
      </c>
    </row>
    <row r="1901" spans="5:6" x14ac:dyDescent="0.25">
      <c r="E1901" s="54">
        <f t="shared" ca="1" si="58"/>
        <v>0.76850684491541188</v>
      </c>
      <c r="F1901" s="71">
        <f t="shared" ca="1" si="59"/>
        <v>32.472158651607728</v>
      </c>
    </row>
    <row r="1902" spans="5:6" x14ac:dyDescent="0.25">
      <c r="E1902" s="54">
        <f t="shared" ca="1" si="58"/>
        <v>0.9152969793828043</v>
      </c>
      <c r="F1902" s="71">
        <f t="shared" ca="1" si="59"/>
        <v>83.376592716235251</v>
      </c>
    </row>
    <row r="1903" spans="5:6" x14ac:dyDescent="0.25">
      <c r="E1903" s="54">
        <f t="shared" ca="1" si="58"/>
        <v>0.65668585662930901</v>
      </c>
      <c r="F1903" s="71">
        <f t="shared" ca="1" si="59"/>
        <v>20.725458357296958</v>
      </c>
    </row>
    <row r="1904" spans="5:6" x14ac:dyDescent="0.25">
      <c r="E1904" s="54">
        <f t="shared" ca="1" si="58"/>
        <v>0.55773427826902322</v>
      </c>
      <c r="F1904" s="71">
        <f t="shared" ca="1" si="59"/>
        <v>13.667861741922561</v>
      </c>
    </row>
    <row r="1905" spans="5:6" x14ac:dyDescent="0.25">
      <c r="E1905" s="54">
        <f t="shared" ca="1" si="58"/>
        <v>0.23543199176114071</v>
      </c>
      <c r="F1905" s="71">
        <f t="shared" ca="1" si="59"/>
        <v>-11.919877078535212</v>
      </c>
    </row>
    <row r="1906" spans="5:6" x14ac:dyDescent="0.25">
      <c r="E1906" s="54">
        <f t="shared" ca="1" si="58"/>
        <v>0.52551316180726593</v>
      </c>
      <c r="F1906" s="71">
        <f t="shared" ca="1" si="59"/>
        <v>11.606480899912718</v>
      </c>
    </row>
    <row r="1907" spans="5:6" x14ac:dyDescent="0.25">
      <c r="E1907" s="54">
        <f t="shared" ca="1" si="58"/>
        <v>0.83216000954753588</v>
      </c>
      <c r="F1907" s="71">
        <f t="shared" ca="1" si="59"/>
        <v>44.347997179414811</v>
      </c>
    </row>
    <row r="1908" spans="5:6" x14ac:dyDescent="0.25">
      <c r="E1908" s="54">
        <f t="shared" ca="1" si="58"/>
        <v>0.85180510243125684</v>
      </c>
      <c r="F1908" s="71">
        <f t="shared" ca="1" si="59"/>
        <v>49.808695275081789</v>
      </c>
    </row>
    <row r="1909" spans="5:6" x14ac:dyDescent="0.25">
      <c r="E1909" s="54">
        <f t="shared" ca="1" si="58"/>
        <v>0.66932625029485526</v>
      </c>
      <c r="F1909" s="71">
        <f t="shared" ca="1" si="59"/>
        <v>21.770899404762222</v>
      </c>
    </row>
    <row r="1910" spans="5:6" x14ac:dyDescent="0.25">
      <c r="E1910" s="54">
        <f t="shared" ca="1" si="58"/>
        <v>0.10872994025155547</v>
      </c>
      <c r="F1910" s="71">
        <f t="shared" ca="1" si="59"/>
        <v>-46.255401641834027</v>
      </c>
    </row>
    <row r="1911" spans="5:6" x14ac:dyDescent="0.25">
      <c r="E1911" s="54">
        <f t="shared" ca="1" si="58"/>
        <v>9.7721368045119439E-2</v>
      </c>
      <c r="F1911" s="71">
        <f t="shared" ca="1" si="59"/>
        <v>-53.086776561590455</v>
      </c>
    </row>
    <row r="1912" spans="5:6" x14ac:dyDescent="0.25">
      <c r="E1912" s="54">
        <f t="shared" ca="1" si="58"/>
        <v>0.21043291040808476</v>
      </c>
      <c r="F1912" s="71">
        <f t="shared" ca="1" si="59"/>
        <v>-15.711562974369002</v>
      </c>
    </row>
    <row r="1913" spans="5:6" x14ac:dyDescent="0.25">
      <c r="E1913" s="54">
        <f t="shared" ca="1" si="58"/>
        <v>0.33350718877736085</v>
      </c>
      <c r="F1913" s="71">
        <f t="shared" ca="1" si="59"/>
        <v>-1.5324450941504644</v>
      </c>
    </row>
    <row r="1914" spans="5:6" x14ac:dyDescent="0.25">
      <c r="E1914" s="54">
        <f t="shared" ca="1" si="58"/>
        <v>0.57461454997707873</v>
      </c>
      <c r="F1914" s="71">
        <f t="shared" ca="1" si="59"/>
        <v>14.775968170719452</v>
      </c>
    </row>
    <row r="1915" spans="5:6" x14ac:dyDescent="0.25">
      <c r="E1915" s="54">
        <f t="shared" ca="1" si="58"/>
        <v>2.8323092167495401E-2</v>
      </c>
      <c r="F1915" s="71">
        <f t="shared" ca="1" si="59"/>
        <v>-214.17706460701905</v>
      </c>
    </row>
    <row r="1916" spans="5:6" x14ac:dyDescent="0.25">
      <c r="E1916" s="54">
        <f t="shared" ca="1" si="58"/>
        <v>3.0806445966873208E-2</v>
      </c>
      <c r="F1916" s="71">
        <f t="shared" ca="1" si="59"/>
        <v>-196.00587035704575</v>
      </c>
    </row>
    <row r="1917" spans="5:6" x14ac:dyDescent="0.25">
      <c r="E1917" s="54">
        <f t="shared" ca="1" si="58"/>
        <v>0.6188877123749833</v>
      </c>
      <c r="F1917" s="71">
        <f t="shared" ca="1" si="59"/>
        <v>17.837829017407593</v>
      </c>
    </row>
    <row r="1918" spans="5:6" x14ac:dyDescent="0.25">
      <c r="E1918" s="54">
        <f t="shared" ca="1" si="58"/>
        <v>0.31445771793010335</v>
      </c>
      <c r="F1918" s="71">
        <f t="shared" ca="1" si="59"/>
        <v>-3.1863736279786625</v>
      </c>
    </row>
    <row r="1919" spans="5:6" x14ac:dyDescent="0.25">
      <c r="E1919" s="54">
        <f t="shared" ca="1" si="58"/>
        <v>0.54256986836443755</v>
      </c>
      <c r="F1919" s="71">
        <f t="shared" ca="1" si="59"/>
        <v>12.690805128045117</v>
      </c>
    </row>
    <row r="1920" spans="5:6" x14ac:dyDescent="0.25">
      <c r="E1920" s="54">
        <f t="shared" ca="1" si="58"/>
        <v>0.17569392586021937</v>
      </c>
      <c r="F1920" s="71">
        <f t="shared" ca="1" si="59"/>
        <v>-22.477893078362101</v>
      </c>
    </row>
    <row r="1921" spans="5:6" x14ac:dyDescent="0.25">
      <c r="E1921" s="54">
        <f t="shared" ca="1" si="58"/>
        <v>0.23028120303369071</v>
      </c>
      <c r="F1921" s="71">
        <f t="shared" ca="1" si="59"/>
        <v>-12.645186870910617</v>
      </c>
    </row>
    <row r="1922" spans="5:6" x14ac:dyDescent="0.25">
      <c r="E1922" s="54">
        <f t="shared" ca="1" si="58"/>
        <v>0.86824348915553773</v>
      </c>
      <c r="F1922" s="71">
        <f t="shared" ca="1" si="59"/>
        <v>55.526353549455891</v>
      </c>
    </row>
    <row r="1923" spans="5:6" x14ac:dyDescent="0.25">
      <c r="E1923" s="54">
        <f t="shared" ca="1" si="58"/>
        <v>0.22080514666788253</v>
      </c>
      <c r="F1923" s="71">
        <f t="shared" ca="1" si="59"/>
        <v>-14.051718046488407</v>
      </c>
    </row>
    <row r="1924" spans="5:6" x14ac:dyDescent="0.25">
      <c r="E1924" s="54">
        <f t="shared" ref="E1924:E1987" ca="1" si="60">RAND()</f>
        <v>0.12138225519447043</v>
      </c>
      <c r="F1924" s="71">
        <f t="shared" ref="F1924:F1987" ca="1" si="61">$C$3+$C$4*TAN(PI()*(E1924-0.5))</f>
        <v>-39.880300027448421</v>
      </c>
    </row>
    <row r="1925" spans="5:6" x14ac:dyDescent="0.25">
      <c r="E1925" s="54">
        <f t="shared" ca="1" si="60"/>
        <v>0.89626331971632056</v>
      </c>
      <c r="F1925" s="71">
        <f t="shared" ca="1" si="61"/>
        <v>69.180623565763014</v>
      </c>
    </row>
    <row r="1926" spans="5:6" x14ac:dyDescent="0.25">
      <c r="E1926" s="54">
        <f t="shared" ca="1" si="60"/>
        <v>0.18373555145474296</v>
      </c>
      <c r="F1926" s="71">
        <f t="shared" ca="1" si="61"/>
        <v>-20.7122677485726</v>
      </c>
    </row>
    <row r="1927" spans="5:6" x14ac:dyDescent="0.25">
      <c r="E1927" s="54">
        <f t="shared" ca="1" si="60"/>
        <v>0.76400446777642761</v>
      </c>
      <c r="F1927" s="71">
        <f t="shared" ca="1" si="61"/>
        <v>31.842087117227614</v>
      </c>
    </row>
    <row r="1928" spans="5:6" x14ac:dyDescent="0.25">
      <c r="E1928" s="54">
        <f t="shared" ca="1" si="60"/>
        <v>0.58630487659637198</v>
      </c>
      <c r="F1928" s="71">
        <f t="shared" ca="1" si="61"/>
        <v>15.559604079589299</v>
      </c>
    </row>
    <row r="1929" spans="5:6" x14ac:dyDescent="0.25">
      <c r="E1929" s="54">
        <f t="shared" ca="1" si="60"/>
        <v>1.8058156747265075E-2</v>
      </c>
      <c r="F1929" s="71">
        <f t="shared" ca="1" si="61"/>
        <v>-342.16033323286007</v>
      </c>
    </row>
    <row r="1930" spans="5:6" x14ac:dyDescent="0.25">
      <c r="E1930" s="54">
        <f t="shared" ca="1" si="60"/>
        <v>2.3574271685657289E-2</v>
      </c>
      <c r="F1930" s="71">
        <f t="shared" ca="1" si="61"/>
        <v>-259.55462408408101</v>
      </c>
    </row>
    <row r="1931" spans="5:6" x14ac:dyDescent="0.25">
      <c r="E1931" s="54">
        <f t="shared" ca="1" si="60"/>
        <v>0.76364451744529904</v>
      </c>
      <c r="F1931" s="71">
        <f t="shared" ca="1" si="61"/>
        <v>31.792557583704003</v>
      </c>
    </row>
    <row r="1932" spans="5:6" x14ac:dyDescent="0.25">
      <c r="E1932" s="54">
        <f t="shared" ca="1" si="60"/>
        <v>0.77809904568664312</v>
      </c>
      <c r="F1932" s="71">
        <f t="shared" ca="1" si="61"/>
        <v>33.883986064294149</v>
      </c>
    </row>
    <row r="1933" spans="5:6" x14ac:dyDescent="0.25">
      <c r="E1933" s="54">
        <f t="shared" ca="1" si="60"/>
        <v>0.29450189034899388</v>
      </c>
      <c r="F1933" s="71">
        <f t="shared" ca="1" si="61"/>
        <v>-5.0654227452504763</v>
      </c>
    </row>
    <row r="1934" spans="5:6" x14ac:dyDescent="0.25">
      <c r="E1934" s="54">
        <f t="shared" ca="1" si="60"/>
        <v>9.5745533178272613E-2</v>
      </c>
      <c r="F1934" s="71">
        <f t="shared" ca="1" si="61"/>
        <v>-54.473316138916232</v>
      </c>
    </row>
    <row r="1935" spans="5:6" x14ac:dyDescent="0.25">
      <c r="E1935" s="54">
        <f t="shared" ca="1" si="60"/>
        <v>0.71400706154019955</v>
      </c>
      <c r="F1935" s="71">
        <f t="shared" ca="1" si="61"/>
        <v>25.920844859187675</v>
      </c>
    </row>
    <row r="1936" spans="5:6" x14ac:dyDescent="0.25">
      <c r="E1936" s="54">
        <f t="shared" ca="1" si="60"/>
        <v>0.12082201749177535</v>
      </c>
      <c r="F1936" s="71">
        <f t="shared" ca="1" si="61"/>
        <v>-40.135574315969947</v>
      </c>
    </row>
    <row r="1937" spans="5:6" x14ac:dyDescent="0.25">
      <c r="E1937" s="54">
        <f t="shared" ca="1" si="60"/>
        <v>0.8417841164394404</v>
      </c>
      <c r="F1937" s="71">
        <f t="shared" ca="1" si="61"/>
        <v>46.867851794582364</v>
      </c>
    </row>
    <row r="1938" spans="5:6" x14ac:dyDescent="0.25">
      <c r="E1938" s="54">
        <f t="shared" ca="1" si="60"/>
        <v>0.20230828925193267</v>
      </c>
      <c r="F1938" s="71">
        <f t="shared" ca="1" si="61"/>
        <v>-17.111989149559172</v>
      </c>
    </row>
    <row r="1939" spans="5:6" x14ac:dyDescent="0.25">
      <c r="E1939" s="54">
        <f t="shared" ca="1" si="60"/>
        <v>0.54340611963999585</v>
      </c>
      <c r="F1939" s="71">
        <f t="shared" ca="1" si="61"/>
        <v>12.744318472216163</v>
      </c>
    </row>
    <row r="1940" spans="5:6" x14ac:dyDescent="0.25">
      <c r="E1940" s="54">
        <f t="shared" ca="1" si="60"/>
        <v>0.2873189739883113</v>
      </c>
      <c r="F1940" s="71">
        <f t="shared" ca="1" si="61"/>
        <v>-5.785179939023088</v>
      </c>
    </row>
    <row r="1941" spans="5:6" x14ac:dyDescent="0.25">
      <c r="E1941" s="54">
        <f t="shared" ca="1" si="60"/>
        <v>0.33477553092455103</v>
      </c>
      <c r="F1941" s="71">
        <f t="shared" ca="1" si="61"/>
        <v>-1.4264985250478457</v>
      </c>
    </row>
    <row r="1942" spans="5:6" x14ac:dyDescent="0.25">
      <c r="E1942" s="54">
        <f t="shared" ca="1" si="60"/>
        <v>0.6689380901995603</v>
      </c>
      <c r="F1942" s="71">
        <f t="shared" ca="1" si="61"/>
        <v>21.738086195136773</v>
      </c>
    </row>
    <row r="1943" spans="5:6" x14ac:dyDescent="0.25">
      <c r="E1943" s="54">
        <f t="shared" ca="1" si="60"/>
        <v>0.7025688190324284</v>
      </c>
      <c r="F1943" s="71">
        <f t="shared" ca="1" si="61"/>
        <v>24.778913268065629</v>
      </c>
    </row>
    <row r="1944" spans="5:6" x14ac:dyDescent="0.25">
      <c r="E1944" s="54">
        <f t="shared" ca="1" si="60"/>
        <v>0.41484566505008058</v>
      </c>
      <c r="F1944" s="71">
        <f t="shared" ca="1" si="61"/>
        <v>4.518194868965101</v>
      </c>
    </row>
    <row r="1945" spans="5:6" x14ac:dyDescent="0.25">
      <c r="E1945" s="54">
        <f t="shared" ca="1" si="60"/>
        <v>0.43471744049191596</v>
      </c>
      <c r="F1945" s="71">
        <f t="shared" ca="1" si="61"/>
        <v>5.8396805729248316</v>
      </c>
    </row>
    <row r="1946" spans="5:6" x14ac:dyDescent="0.25">
      <c r="E1946" s="54">
        <f t="shared" ca="1" si="60"/>
        <v>0.19390283666971653</v>
      </c>
      <c r="F1946" s="71">
        <f t="shared" ca="1" si="61"/>
        <v>-18.66665069003259</v>
      </c>
    </row>
    <row r="1947" spans="5:6" x14ac:dyDescent="0.25">
      <c r="E1947" s="54">
        <f t="shared" ca="1" si="60"/>
        <v>0.2852808219822236</v>
      </c>
      <c r="F1947" s="71">
        <f t="shared" ca="1" si="61"/>
        <v>-5.9940722578062555</v>
      </c>
    </row>
    <row r="1948" spans="5:6" x14ac:dyDescent="0.25">
      <c r="E1948" s="54">
        <f t="shared" ca="1" si="60"/>
        <v>0.55088056209891789</v>
      </c>
      <c r="F1948" s="71">
        <f t="shared" ca="1" si="61"/>
        <v>13.22442908182065</v>
      </c>
    </row>
    <row r="1949" spans="5:6" x14ac:dyDescent="0.25">
      <c r="E1949" s="54">
        <f t="shared" ca="1" si="60"/>
        <v>0.36289645905739654</v>
      </c>
      <c r="F1949" s="71">
        <f t="shared" ca="1" si="61"/>
        <v>0.81006074903857517</v>
      </c>
    </row>
    <row r="1950" spans="5:6" x14ac:dyDescent="0.25">
      <c r="E1950" s="54">
        <f t="shared" ca="1" si="60"/>
        <v>0.46689075911408995</v>
      </c>
      <c r="F1950" s="71">
        <f t="shared" ca="1" si="61"/>
        <v>7.9121499294332374</v>
      </c>
    </row>
    <row r="1951" spans="5:6" x14ac:dyDescent="0.25">
      <c r="E1951" s="54">
        <f t="shared" ca="1" si="60"/>
        <v>0.80449565118345245</v>
      </c>
      <c r="F1951" s="71">
        <f t="shared" ca="1" si="61"/>
        <v>38.361492547820959</v>
      </c>
    </row>
    <row r="1952" spans="5:6" x14ac:dyDescent="0.25">
      <c r="E1952" s="54">
        <f t="shared" ca="1" si="60"/>
        <v>0.83424764922983863</v>
      </c>
      <c r="F1952" s="71">
        <f t="shared" ca="1" si="61"/>
        <v>44.871958408743325</v>
      </c>
    </row>
    <row r="1953" spans="5:6" x14ac:dyDescent="0.25">
      <c r="E1953" s="54">
        <f t="shared" ca="1" si="60"/>
        <v>0.42063512372543921</v>
      </c>
      <c r="F1953" s="71">
        <f t="shared" ca="1" si="61"/>
        <v>4.9073878253032754</v>
      </c>
    </row>
    <row r="1954" spans="5:6" x14ac:dyDescent="0.25">
      <c r="E1954" s="54">
        <f t="shared" ca="1" si="60"/>
        <v>0.11151881085930115</v>
      </c>
      <c r="F1954" s="71">
        <f t="shared" ca="1" si="61"/>
        <v>-44.731329891587023</v>
      </c>
    </row>
    <row r="1955" spans="5:6" x14ac:dyDescent="0.25">
      <c r="E1955" s="54">
        <f t="shared" ca="1" si="60"/>
        <v>0.9599230059984829</v>
      </c>
      <c r="F1955" s="71">
        <f t="shared" ca="1" si="61"/>
        <v>168.00892323751145</v>
      </c>
    </row>
    <row r="1956" spans="5:6" x14ac:dyDescent="0.25">
      <c r="E1956" s="54">
        <f t="shared" ca="1" si="60"/>
        <v>0.49400359779719494</v>
      </c>
      <c r="F1956" s="71">
        <f t="shared" ca="1" si="61"/>
        <v>9.6231903627389492</v>
      </c>
    </row>
    <row r="1957" spans="5:6" x14ac:dyDescent="0.25">
      <c r="E1957" s="54">
        <f t="shared" ca="1" si="60"/>
        <v>0.18469791793353796</v>
      </c>
      <c r="F1957" s="71">
        <f t="shared" ca="1" si="61"/>
        <v>-20.510149859787937</v>
      </c>
    </row>
    <row r="1958" spans="5:6" x14ac:dyDescent="0.25">
      <c r="E1958" s="54">
        <f t="shared" ca="1" si="60"/>
        <v>0.26673199231618383</v>
      </c>
      <c r="F1958" s="71">
        <f t="shared" ca="1" si="61"/>
        <v>-8.0006500709383523</v>
      </c>
    </row>
    <row r="1959" spans="5:6" x14ac:dyDescent="0.25">
      <c r="E1959" s="54">
        <f t="shared" ca="1" si="60"/>
        <v>0.3047090691276102</v>
      </c>
      <c r="F1959" s="71">
        <f t="shared" ca="1" si="61"/>
        <v>-4.0835618796214277</v>
      </c>
    </row>
    <row r="1960" spans="5:6" x14ac:dyDescent="0.25">
      <c r="E1960" s="54">
        <f t="shared" ca="1" si="60"/>
        <v>0.19453152266577245</v>
      </c>
      <c r="F1960" s="71">
        <f t="shared" ca="1" si="61"/>
        <v>-18.546336071520251</v>
      </c>
    </row>
    <row r="1961" spans="5:6" x14ac:dyDescent="0.25">
      <c r="E1961" s="54">
        <f t="shared" ca="1" si="60"/>
        <v>0.90633406887277967</v>
      </c>
      <c r="F1961" s="71">
        <f t="shared" ca="1" si="61"/>
        <v>75.993904272575037</v>
      </c>
    </row>
    <row r="1962" spans="5:6" x14ac:dyDescent="0.25">
      <c r="E1962" s="54">
        <f t="shared" ca="1" si="60"/>
        <v>0.58296977349523849</v>
      </c>
      <c r="F1962" s="71">
        <f t="shared" ca="1" si="61"/>
        <v>15.334508126657489</v>
      </c>
    </row>
    <row r="1963" spans="5:6" x14ac:dyDescent="0.25">
      <c r="E1963" s="54">
        <f t="shared" ca="1" si="60"/>
        <v>0.11424175628971345</v>
      </c>
      <c r="F1963" s="71">
        <f t="shared" ca="1" si="61"/>
        <v>-43.312188201998964</v>
      </c>
    </row>
    <row r="1964" spans="5:6" x14ac:dyDescent="0.25">
      <c r="E1964" s="54">
        <f t="shared" ca="1" si="60"/>
        <v>0.50849906656424915</v>
      </c>
      <c r="F1964" s="71">
        <f t="shared" ca="1" si="61"/>
        <v>10.53413904085888</v>
      </c>
    </row>
    <row r="1965" spans="5:6" x14ac:dyDescent="0.25">
      <c r="E1965" s="54">
        <f t="shared" ca="1" si="60"/>
        <v>0.63427739105157255</v>
      </c>
      <c r="F1965" s="71">
        <f t="shared" ca="1" si="61"/>
        <v>18.975743092546448</v>
      </c>
    </row>
    <row r="1966" spans="5:6" x14ac:dyDescent="0.25">
      <c r="E1966" s="54">
        <f t="shared" ca="1" si="60"/>
        <v>0.20237697889424233</v>
      </c>
      <c r="F1966" s="71">
        <f t="shared" ca="1" si="61"/>
        <v>-17.099745724855854</v>
      </c>
    </row>
    <row r="1967" spans="5:6" x14ac:dyDescent="0.25">
      <c r="E1967" s="54">
        <f t="shared" ca="1" si="60"/>
        <v>7.8066653644985551E-2</v>
      </c>
      <c r="F1967" s="71">
        <f t="shared" ca="1" si="61"/>
        <v>-69.906615472051797</v>
      </c>
    </row>
    <row r="1968" spans="5:6" x14ac:dyDescent="0.25">
      <c r="E1968" s="54">
        <f t="shared" ca="1" si="60"/>
        <v>3.0286265326779249E-2</v>
      </c>
      <c r="F1968" s="71">
        <f t="shared" ca="1" si="61"/>
        <v>-199.56612005113695</v>
      </c>
    </row>
    <row r="1969" spans="5:6" x14ac:dyDescent="0.25">
      <c r="E1969" s="54">
        <f t="shared" ca="1" si="60"/>
        <v>0.76579066329692291</v>
      </c>
      <c r="F1969" s="71">
        <f t="shared" ca="1" si="61"/>
        <v>32.08969288780181</v>
      </c>
    </row>
    <row r="1970" spans="5:6" x14ac:dyDescent="0.25">
      <c r="E1970" s="54">
        <f t="shared" ca="1" si="60"/>
        <v>0.22834021611023714</v>
      </c>
      <c r="F1970" s="71">
        <f t="shared" ca="1" si="61"/>
        <v>-12.92542973546318</v>
      </c>
    </row>
    <row r="1971" spans="5:6" x14ac:dyDescent="0.25">
      <c r="E1971" s="54">
        <f t="shared" ca="1" si="60"/>
        <v>0.21242573599403936</v>
      </c>
      <c r="F1971" s="71">
        <f t="shared" ca="1" si="61"/>
        <v>-15.382056990632741</v>
      </c>
    </row>
    <row r="1972" spans="5:6" x14ac:dyDescent="0.25">
      <c r="E1972" s="54">
        <f t="shared" ca="1" si="60"/>
        <v>0.6406016348532434</v>
      </c>
      <c r="F1972" s="71">
        <f t="shared" ca="1" si="61"/>
        <v>19.457499102583043</v>
      </c>
    </row>
    <row r="1973" spans="5:6" x14ac:dyDescent="0.25">
      <c r="E1973" s="54">
        <f t="shared" ca="1" si="60"/>
        <v>0.90591434133782178</v>
      </c>
      <c r="F1973" s="71">
        <f t="shared" ca="1" si="61"/>
        <v>75.681749175491206</v>
      </c>
    </row>
    <row r="1974" spans="5:6" x14ac:dyDescent="0.25">
      <c r="E1974" s="54">
        <f t="shared" ca="1" si="60"/>
        <v>0.20293206948877596</v>
      </c>
      <c r="F1974" s="71">
        <f t="shared" ca="1" si="61"/>
        <v>-17.001066901454998</v>
      </c>
    </row>
    <row r="1975" spans="5:6" x14ac:dyDescent="0.25">
      <c r="E1975" s="54">
        <f t="shared" ca="1" si="60"/>
        <v>0.27638133680234522</v>
      </c>
      <c r="F1975" s="71">
        <f t="shared" ca="1" si="61"/>
        <v>-6.9320643841138505</v>
      </c>
    </row>
    <row r="1976" spans="5:6" x14ac:dyDescent="0.25">
      <c r="E1976" s="54">
        <f t="shared" ca="1" si="60"/>
        <v>0.57028677602519262</v>
      </c>
      <c r="F1976" s="71">
        <f t="shared" ca="1" si="61"/>
        <v>14.489452429234433</v>
      </c>
    </row>
    <row r="1977" spans="5:6" x14ac:dyDescent="0.25">
      <c r="E1977" s="54">
        <f t="shared" ca="1" si="60"/>
        <v>0.27920119836938595</v>
      </c>
      <c r="F1977" s="71">
        <f t="shared" ca="1" si="61"/>
        <v>-6.6301542603557024</v>
      </c>
    </row>
    <row r="1978" spans="5:6" x14ac:dyDescent="0.25">
      <c r="E1978" s="54">
        <f t="shared" ca="1" si="60"/>
        <v>0.94772833296947923</v>
      </c>
      <c r="F1978" s="71">
        <f t="shared" ca="1" si="61"/>
        <v>130.69385214304219</v>
      </c>
    </row>
    <row r="1979" spans="5:6" x14ac:dyDescent="0.25">
      <c r="E1979" s="54">
        <f t="shared" ca="1" si="60"/>
        <v>0.40409049177003431</v>
      </c>
      <c r="F1979" s="71">
        <f t="shared" ca="1" si="61"/>
        <v>3.7845868665318552</v>
      </c>
    </row>
    <row r="1980" spans="5:6" x14ac:dyDescent="0.25">
      <c r="E1980" s="54">
        <f t="shared" ca="1" si="60"/>
        <v>0.27939015955155344</v>
      </c>
      <c r="F1980" s="71">
        <f t="shared" ca="1" si="61"/>
        <v>-6.6100824832819427</v>
      </c>
    </row>
    <row r="1981" spans="5:6" x14ac:dyDescent="0.25">
      <c r="E1981" s="54">
        <f t="shared" ca="1" si="60"/>
        <v>3.8166422572289971E-3</v>
      </c>
      <c r="F1981" s="71">
        <f t="shared" ca="1" si="61"/>
        <v>-1657.9301349833136</v>
      </c>
    </row>
    <row r="1982" spans="5:6" x14ac:dyDescent="0.25">
      <c r="E1982" s="54">
        <f t="shared" ca="1" si="60"/>
        <v>0.46340113216080059</v>
      </c>
      <c r="F1982" s="71">
        <f t="shared" ca="1" si="61"/>
        <v>7.6902378954909469</v>
      </c>
    </row>
    <row r="1983" spans="5:6" x14ac:dyDescent="0.25">
      <c r="E1983" s="54">
        <f t="shared" ca="1" si="60"/>
        <v>0.45291833559762351</v>
      </c>
      <c r="F1983" s="71">
        <f t="shared" ca="1" si="61"/>
        <v>7.0200081431372121</v>
      </c>
    </row>
    <row r="1984" spans="5:6" x14ac:dyDescent="0.25">
      <c r="E1984" s="54">
        <f t="shared" ca="1" si="60"/>
        <v>0.15046329870462538</v>
      </c>
      <c r="F1984" s="71">
        <f t="shared" ca="1" si="61"/>
        <v>-29.111375658907065</v>
      </c>
    </row>
    <row r="1985" spans="5:6" x14ac:dyDescent="0.25">
      <c r="E1985" s="54">
        <f t="shared" ca="1" si="60"/>
        <v>0.9608474367941644</v>
      </c>
      <c r="F1985" s="71">
        <f t="shared" ca="1" si="61"/>
        <v>171.77893112104331</v>
      </c>
    </row>
    <row r="1986" spans="5:6" x14ac:dyDescent="0.25">
      <c r="E1986" s="54">
        <f t="shared" ca="1" si="60"/>
        <v>0.35402291283776977</v>
      </c>
      <c r="F1986" s="71">
        <f t="shared" ca="1" si="61"/>
        <v>0.12586006623284085</v>
      </c>
    </row>
    <row r="1987" spans="5:6" x14ac:dyDescent="0.25">
      <c r="E1987" s="54">
        <f t="shared" ca="1" si="60"/>
        <v>0.18678061029213799</v>
      </c>
      <c r="F1987" s="71">
        <f t="shared" ca="1" si="61"/>
        <v>-20.079054675988143</v>
      </c>
    </row>
    <row r="1988" spans="5:6" x14ac:dyDescent="0.25">
      <c r="E1988" s="54">
        <f t="shared" ref="E1988:E2051" ca="1" si="62">RAND()</f>
        <v>4.1642167885796888E-2</v>
      </c>
      <c r="F1988" s="71">
        <f t="shared" ref="F1988:F2051" ca="1" si="63">$C$3+$C$4*TAN(PI()*(E1988-0.5))</f>
        <v>-142.00548528131614</v>
      </c>
    </row>
    <row r="1989" spans="5:6" x14ac:dyDescent="0.25">
      <c r="E1989" s="54">
        <f t="shared" ca="1" si="62"/>
        <v>0.61914989091847727</v>
      </c>
      <c r="F1989" s="71">
        <f t="shared" ca="1" si="63"/>
        <v>17.856838251834635</v>
      </c>
    </row>
    <row r="1990" spans="5:6" x14ac:dyDescent="0.25">
      <c r="E1990" s="54">
        <f t="shared" ca="1" si="62"/>
        <v>0.95520803996727921</v>
      </c>
      <c r="F1990" s="71">
        <f t="shared" ca="1" si="63"/>
        <v>151.18877320552318</v>
      </c>
    </row>
    <row r="1991" spans="5:6" x14ac:dyDescent="0.25">
      <c r="E1991" s="54">
        <f t="shared" ca="1" si="62"/>
        <v>0.34548053865679473</v>
      </c>
      <c r="F1991" s="71">
        <f t="shared" ca="1" si="63"/>
        <v>-0.5508282300017715</v>
      </c>
    </row>
    <row r="1992" spans="5:6" x14ac:dyDescent="0.25">
      <c r="E1992" s="54">
        <f t="shared" ca="1" si="62"/>
        <v>0.28986791158184766</v>
      </c>
      <c r="F1992" s="71">
        <f t="shared" ca="1" si="63"/>
        <v>-5.5268874101824945</v>
      </c>
    </row>
    <row r="1993" spans="5:6" x14ac:dyDescent="0.25">
      <c r="E1993" s="54">
        <f t="shared" ca="1" si="62"/>
        <v>0.77268220519183706</v>
      </c>
      <c r="F1993" s="71">
        <f t="shared" ca="1" si="63"/>
        <v>33.074628421259675</v>
      </c>
    </row>
    <row r="1994" spans="5:6" x14ac:dyDescent="0.25">
      <c r="E1994" s="54">
        <f t="shared" ca="1" si="62"/>
        <v>0.72526865703895238</v>
      </c>
      <c r="F1994" s="71">
        <f t="shared" ca="1" si="63"/>
        <v>27.110828335892137</v>
      </c>
    </row>
    <row r="1995" spans="5:6" x14ac:dyDescent="0.25">
      <c r="E1995" s="54">
        <f t="shared" ca="1" si="62"/>
        <v>0.28814007320345258</v>
      </c>
      <c r="F1995" s="71">
        <f t="shared" ca="1" si="63"/>
        <v>-5.7016210045875422</v>
      </c>
    </row>
    <row r="1996" spans="5:6" x14ac:dyDescent="0.25">
      <c r="E1996" s="54">
        <f t="shared" ca="1" si="62"/>
        <v>0.5513593765361785</v>
      </c>
      <c r="F1996" s="71">
        <f t="shared" ca="1" si="63"/>
        <v>13.255303365805434</v>
      </c>
    </row>
    <row r="1997" spans="5:6" x14ac:dyDescent="0.25">
      <c r="E1997" s="54">
        <f t="shared" ca="1" si="62"/>
        <v>0.70196246226410874</v>
      </c>
      <c r="F1997" s="71">
        <f t="shared" ca="1" si="63"/>
        <v>24.720094131583004</v>
      </c>
    </row>
    <row r="1998" spans="5:6" x14ac:dyDescent="0.25">
      <c r="E1998" s="54">
        <f t="shared" ca="1" si="62"/>
        <v>0.4334818419496046</v>
      </c>
      <c r="F1998" s="71">
        <f t="shared" ca="1" si="63"/>
        <v>5.7586204523361948</v>
      </c>
    </row>
    <row r="1999" spans="5:6" x14ac:dyDescent="0.25">
      <c r="E1999" s="54">
        <f t="shared" ca="1" si="62"/>
        <v>0.4410144968148676</v>
      </c>
      <c r="F1999" s="71">
        <f t="shared" ca="1" si="63"/>
        <v>6.250818316440478</v>
      </c>
    </row>
    <row r="2000" spans="5:6" x14ac:dyDescent="0.25">
      <c r="E2000" s="54">
        <f t="shared" ca="1" si="62"/>
        <v>0.70413627624235486</v>
      </c>
      <c r="F2000" s="71">
        <f t="shared" ca="1" si="63"/>
        <v>24.931734324930233</v>
      </c>
    </row>
    <row r="2001" spans="5:6" x14ac:dyDescent="0.25">
      <c r="E2001" s="54">
        <f t="shared" ca="1" si="62"/>
        <v>0.66331573050299852</v>
      </c>
      <c r="F2001" s="71">
        <f t="shared" ca="1" si="63"/>
        <v>21.267963698682074</v>
      </c>
    </row>
    <row r="2002" spans="5:6" x14ac:dyDescent="0.25">
      <c r="E2002" s="54">
        <f t="shared" ca="1" si="62"/>
        <v>0.37251848115061892</v>
      </c>
      <c r="F2002" s="71">
        <f t="shared" ca="1" si="63"/>
        <v>1.5324634430902755</v>
      </c>
    </row>
    <row r="2003" spans="5:6" x14ac:dyDescent="0.25">
      <c r="E2003" s="54">
        <f t="shared" ca="1" si="62"/>
        <v>0.15424065436481549</v>
      </c>
      <c r="F2003" s="71">
        <f t="shared" ca="1" si="63"/>
        <v>-27.992313802856337</v>
      </c>
    </row>
    <row r="2004" spans="5:6" x14ac:dyDescent="0.25">
      <c r="E2004" s="54">
        <f t="shared" ca="1" si="62"/>
        <v>0.69722318934437721</v>
      </c>
      <c r="F2004" s="71">
        <f t="shared" ca="1" si="63"/>
        <v>24.265953041206085</v>
      </c>
    </row>
    <row r="2005" spans="5:6" x14ac:dyDescent="0.25">
      <c r="E2005" s="54">
        <f t="shared" ca="1" si="62"/>
        <v>0.17329012320118065</v>
      </c>
      <c r="F2005" s="71">
        <f t="shared" ca="1" si="63"/>
        <v>-23.0340446643593</v>
      </c>
    </row>
    <row r="2006" spans="5:6" x14ac:dyDescent="0.25">
      <c r="E2006" s="54">
        <f t="shared" ca="1" si="62"/>
        <v>0.63337689788821316</v>
      </c>
      <c r="F2006" s="71">
        <f t="shared" ca="1" si="63"/>
        <v>18.907853747315254</v>
      </c>
    </row>
    <row r="2007" spans="5:6" x14ac:dyDescent="0.25">
      <c r="E2007" s="54">
        <f t="shared" ca="1" si="62"/>
        <v>0.55083330246355988</v>
      </c>
      <c r="F2007" s="71">
        <f t="shared" ca="1" si="63"/>
        <v>13.22138256227899</v>
      </c>
    </row>
    <row r="2008" spans="5:6" x14ac:dyDescent="0.25">
      <c r="E2008" s="54">
        <f t="shared" ca="1" si="62"/>
        <v>0.88650225408112626</v>
      </c>
      <c r="F2008" s="71">
        <f t="shared" ca="1" si="63"/>
        <v>63.693475552191934</v>
      </c>
    </row>
    <row r="2009" spans="5:6" x14ac:dyDescent="0.25">
      <c r="E2009" s="54">
        <f t="shared" ca="1" si="62"/>
        <v>0.51154931514129476</v>
      </c>
      <c r="F2009" s="71">
        <f t="shared" ca="1" si="63"/>
        <v>10.725983479403094</v>
      </c>
    </row>
    <row r="2010" spans="5:6" x14ac:dyDescent="0.25">
      <c r="E2010" s="54">
        <f t="shared" ca="1" si="62"/>
        <v>0.92344164086880809</v>
      </c>
      <c r="F2010" s="71">
        <f t="shared" ca="1" si="63"/>
        <v>91.545182588814868</v>
      </c>
    </row>
    <row r="2011" spans="5:6" x14ac:dyDescent="0.25">
      <c r="E2011" s="54">
        <f t="shared" ca="1" si="62"/>
        <v>0.8667982626865004</v>
      </c>
      <c r="F2011" s="71">
        <f t="shared" ca="1" si="63"/>
        <v>54.970761907044377</v>
      </c>
    </row>
    <row r="2012" spans="5:6" x14ac:dyDescent="0.25">
      <c r="E2012" s="54">
        <f t="shared" ca="1" si="62"/>
        <v>0.14224738350533572</v>
      </c>
      <c r="F2012" s="71">
        <f t="shared" ca="1" si="63"/>
        <v>-31.734753686285231</v>
      </c>
    </row>
    <row r="2013" spans="5:6" x14ac:dyDescent="0.25">
      <c r="E2013" s="54">
        <f t="shared" ca="1" si="62"/>
        <v>0.44694608887109744</v>
      </c>
      <c r="F2013" s="71">
        <f t="shared" ca="1" si="63"/>
        <v>6.635309393420231</v>
      </c>
    </row>
    <row r="2014" spans="5:6" x14ac:dyDescent="0.25">
      <c r="E2014" s="54">
        <f t="shared" ca="1" si="62"/>
        <v>0.60053726033699595</v>
      </c>
      <c r="F2014" s="71">
        <f t="shared" ca="1" si="63"/>
        <v>16.535735329241962</v>
      </c>
    </row>
    <row r="2015" spans="5:6" x14ac:dyDescent="0.25">
      <c r="E2015" s="54">
        <f t="shared" ca="1" si="62"/>
        <v>0.42924477741659628</v>
      </c>
      <c r="F2015" s="71">
        <f t="shared" ca="1" si="63"/>
        <v>5.4796208793430452</v>
      </c>
    </row>
    <row r="2016" spans="5:6" x14ac:dyDescent="0.25">
      <c r="E2016" s="54">
        <f t="shared" ca="1" si="62"/>
        <v>0.67883526047987519</v>
      </c>
      <c r="F2016" s="71">
        <f t="shared" ca="1" si="63"/>
        <v>22.589966846199729</v>
      </c>
    </row>
    <row r="2017" spans="5:6" x14ac:dyDescent="0.25">
      <c r="E2017" s="54">
        <f t="shared" ca="1" si="62"/>
        <v>0.24306395224139821</v>
      </c>
      <c r="F2017" s="71">
        <f t="shared" ca="1" si="63"/>
        <v>-10.891169308637863</v>
      </c>
    </row>
    <row r="2018" spans="5:6" x14ac:dyDescent="0.25">
      <c r="E2018" s="54">
        <f t="shared" ca="1" si="62"/>
        <v>0.31963151335419449</v>
      </c>
      <c r="F2018" s="71">
        <f t="shared" ca="1" si="63"/>
        <v>-2.7248870975769535</v>
      </c>
    </row>
    <row r="2019" spans="5:6" x14ac:dyDescent="0.25">
      <c r="E2019" s="54">
        <f t="shared" ca="1" si="62"/>
        <v>0.74178074667407046</v>
      </c>
      <c r="F2019" s="71">
        <f t="shared" ca="1" si="63"/>
        <v>28.992918726123872</v>
      </c>
    </row>
    <row r="2020" spans="5:6" x14ac:dyDescent="0.25">
      <c r="E2020" s="54">
        <f t="shared" ca="1" si="62"/>
        <v>0.69867432321681733</v>
      </c>
      <c r="F2020" s="71">
        <f t="shared" ca="1" si="63"/>
        <v>24.403970725543175</v>
      </c>
    </row>
    <row r="2021" spans="5:6" x14ac:dyDescent="0.25">
      <c r="E2021" s="54">
        <f t="shared" ca="1" si="62"/>
        <v>0.57940635256496165</v>
      </c>
      <c r="F2021" s="71">
        <f t="shared" ca="1" si="63"/>
        <v>15.095387265620152</v>
      </c>
    </row>
    <row r="2022" spans="5:6" x14ac:dyDescent="0.25">
      <c r="E2022" s="54">
        <f t="shared" ca="1" si="62"/>
        <v>5.2850476431435811E-2</v>
      </c>
      <c r="F2022" s="71">
        <f t="shared" ca="1" si="63"/>
        <v>-109.34783331255636</v>
      </c>
    </row>
    <row r="2023" spans="5:6" x14ac:dyDescent="0.25">
      <c r="E2023" s="54">
        <f t="shared" ca="1" si="62"/>
        <v>0.49441643155949866</v>
      </c>
      <c r="F2023" s="71">
        <f t="shared" ca="1" si="63"/>
        <v>9.6491380609890225</v>
      </c>
    </row>
    <row r="2024" spans="5:6" x14ac:dyDescent="0.25">
      <c r="E2024" s="54">
        <f t="shared" ca="1" si="62"/>
        <v>0.5048142453213218</v>
      </c>
      <c r="F2024" s="71">
        <f t="shared" ca="1" si="63"/>
        <v>10.302511021236516</v>
      </c>
    </row>
    <row r="2025" spans="5:6" x14ac:dyDescent="0.25">
      <c r="E2025" s="54">
        <f t="shared" ca="1" si="62"/>
        <v>0.89480850950446933</v>
      </c>
      <c r="F2025" s="71">
        <f t="shared" ca="1" si="63"/>
        <v>68.300748617500261</v>
      </c>
    </row>
    <row r="2026" spans="5:6" x14ac:dyDescent="0.25">
      <c r="E2026" s="54">
        <f t="shared" ca="1" si="62"/>
        <v>0.46101198600074755</v>
      </c>
      <c r="F2026" s="71">
        <f t="shared" ca="1" si="63"/>
        <v>7.5379864287619771</v>
      </c>
    </row>
    <row r="2027" spans="5:6" x14ac:dyDescent="0.25">
      <c r="E2027" s="54">
        <f t="shared" ca="1" si="62"/>
        <v>0.43384550868066463</v>
      </c>
      <c r="F2027" s="71">
        <f t="shared" ca="1" si="63"/>
        <v>5.7824921657742738</v>
      </c>
    </row>
    <row r="2028" spans="5:6" x14ac:dyDescent="0.25">
      <c r="E2028" s="54">
        <f t="shared" ca="1" si="62"/>
        <v>0.60263268050644647</v>
      </c>
      <c r="F2028" s="71">
        <f t="shared" ca="1" si="63"/>
        <v>16.681770550139412</v>
      </c>
    </row>
    <row r="2029" spans="5:6" x14ac:dyDescent="0.25">
      <c r="E2029" s="54">
        <f t="shared" ca="1" si="62"/>
        <v>2.6814150143031013E-2</v>
      </c>
      <c r="F2029" s="71">
        <f t="shared" ca="1" si="63"/>
        <v>-226.85747594173</v>
      </c>
    </row>
    <row r="2030" spans="5:6" x14ac:dyDescent="0.25">
      <c r="E2030" s="54">
        <f t="shared" ca="1" si="62"/>
        <v>0.31671581505762647</v>
      </c>
      <c r="F2030" s="71">
        <f t="shared" ca="1" si="63"/>
        <v>-2.983761881071592</v>
      </c>
    </row>
    <row r="2031" spans="5:6" x14ac:dyDescent="0.25">
      <c r="E2031" s="54">
        <f t="shared" ca="1" si="62"/>
        <v>0.6112213233038235</v>
      </c>
      <c r="F2031" s="71">
        <f t="shared" ca="1" si="63"/>
        <v>17.287247873407718</v>
      </c>
    </row>
    <row r="2032" spans="5:6" x14ac:dyDescent="0.25">
      <c r="E2032" s="54">
        <f t="shared" ca="1" si="62"/>
        <v>7.1471656910514825E-2</v>
      </c>
      <c r="F2032" s="71">
        <f t="shared" ca="1" si="63"/>
        <v>-77.571085236124929</v>
      </c>
    </row>
    <row r="2033" spans="5:6" x14ac:dyDescent="0.25">
      <c r="E2033" s="54">
        <f t="shared" ca="1" si="62"/>
        <v>1.7480093219261028E-2</v>
      </c>
      <c r="F2033" s="71">
        <f t="shared" ca="1" si="63"/>
        <v>-353.83083637302718</v>
      </c>
    </row>
    <row r="2034" spans="5:6" x14ac:dyDescent="0.25">
      <c r="E2034" s="54">
        <f t="shared" ca="1" si="62"/>
        <v>6.0045949954328104E-2</v>
      </c>
      <c r="F2034" s="71">
        <f t="shared" ca="1" si="63"/>
        <v>-94.761507188160692</v>
      </c>
    </row>
    <row r="2035" spans="5:6" x14ac:dyDescent="0.25">
      <c r="E2035" s="54">
        <f t="shared" ca="1" si="62"/>
        <v>0.88424035331177375</v>
      </c>
      <c r="F2035" s="71">
        <f t="shared" ca="1" si="63"/>
        <v>62.548851211562742</v>
      </c>
    </row>
    <row r="2036" spans="5:6" x14ac:dyDescent="0.25">
      <c r="E2036" s="54">
        <f t="shared" ca="1" si="62"/>
        <v>0.8540152310989465</v>
      </c>
      <c r="F2036" s="71">
        <f t="shared" ca="1" si="63"/>
        <v>50.507394632645898</v>
      </c>
    </row>
    <row r="2037" spans="5:6" x14ac:dyDescent="0.25">
      <c r="E2037" s="54">
        <f t="shared" ca="1" si="62"/>
        <v>0.69709899830053501</v>
      </c>
      <c r="F2037" s="71">
        <f t="shared" ca="1" si="63"/>
        <v>24.254182968728564</v>
      </c>
    </row>
    <row r="2038" spans="5:6" x14ac:dyDescent="0.25">
      <c r="E2038" s="54">
        <f t="shared" ca="1" si="62"/>
        <v>0.32493497882738642</v>
      </c>
      <c r="F2038" s="71">
        <f t="shared" ca="1" si="63"/>
        <v>-2.2616360364983166</v>
      </c>
    </row>
    <row r="2039" spans="5:6" x14ac:dyDescent="0.25">
      <c r="E2039" s="54">
        <f t="shared" ca="1" si="62"/>
        <v>0.36914919326795959</v>
      </c>
      <c r="F2039" s="71">
        <f t="shared" ca="1" si="63"/>
        <v>1.2816850965839617</v>
      </c>
    </row>
    <row r="2040" spans="5:6" x14ac:dyDescent="0.25">
      <c r="E2040" s="54">
        <f t="shared" ca="1" si="62"/>
        <v>0.31834501285761574</v>
      </c>
      <c r="F2040" s="71">
        <f t="shared" ca="1" si="63"/>
        <v>-2.8387355265793737</v>
      </c>
    </row>
    <row r="2041" spans="5:6" x14ac:dyDescent="0.25">
      <c r="E2041" s="54">
        <f t="shared" ca="1" si="62"/>
        <v>0.1199532602918596</v>
      </c>
      <c r="F2041" s="71">
        <f t="shared" ca="1" si="63"/>
        <v>-40.535912696566719</v>
      </c>
    </row>
    <row r="2042" spans="5:6" x14ac:dyDescent="0.25">
      <c r="E2042" s="54">
        <f t="shared" ca="1" si="62"/>
        <v>3.829379316742143E-2</v>
      </c>
      <c r="F2042" s="71">
        <f t="shared" ca="1" si="63"/>
        <v>-155.4434050517622</v>
      </c>
    </row>
    <row r="2043" spans="5:6" x14ac:dyDescent="0.25">
      <c r="E2043" s="54">
        <f t="shared" ca="1" si="62"/>
        <v>0.39741185016602654</v>
      </c>
      <c r="F2043" s="71">
        <f t="shared" ca="1" si="63"/>
        <v>3.3213395421890457</v>
      </c>
    </row>
    <row r="2044" spans="5:6" x14ac:dyDescent="0.25">
      <c r="E2044" s="54">
        <f t="shared" ca="1" si="62"/>
        <v>0.33760193757882073</v>
      </c>
      <c r="F2044" s="71">
        <f t="shared" ca="1" si="63"/>
        <v>-1.1921259727852345</v>
      </c>
    </row>
    <row r="2045" spans="5:6" x14ac:dyDescent="0.25">
      <c r="E2045" s="54">
        <f t="shared" ca="1" si="62"/>
        <v>0.15214971885370032</v>
      </c>
      <c r="F2045" s="71">
        <f t="shared" ca="1" si="63"/>
        <v>-28.605431052636973</v>
      </c>
    </row>
    <row r="2046" spans="5:6" x14ac:dyDescent="0.25">
      <c r="E2046" s="54">
        <f t="shared" ca="1" si="62"/>
        <v>0.18893435693495719</v>
      </c>
      <c r="F2046" s="71">
        <f t="shared" ca="1" si="63"/>
        <v>-19.642085162224614</v>
      </c>
    </row>
    <row r="2047" spans="5:6" x14ac:dyDescent="0.25">
      <c r="E2047" s="54">
        <f t="shared" ca="1" si="62"/>
        <v>0.33699240326482449</v>
      </c>
      <c r="F2047" s="71">
        <f t="shared" ca="1" si="63"/>
        <v>-1.2424715796610002</v>
      </c>
    </row>
    <row r="2048" spans="5:6" x14ac:dyDescent="0.25">
      <c r="E2048" s="54">
        <f t="shared" ca="1" si="62"/>
        <v>0.53807581298229068</v>
      </c>
      <c r="F2048" s="71">
        <f t="shared" ca="1" si="63"/>
        <v>12.403850107525299</v>
      </c>
    </row>
    <row r="2049" spans="5:6" x14ac:dyDescent="0.25">
      <c r="E2049" s="54">
        <f t="shared" ca="1" si="62"/>
        <v>0.21881040272883334</v>
      </c>
      <c r="F2049" s="71">
        <f t="shared" ca="1" si="63"/>
        <v>-14.360642527005815</v>
      </c>
    </row>
    <row r="2050" spans="5:6" x14ac:dyDescent="0.25">
      <c r="E2050" s="54">
        <f t="shared" ca="1" si="62"/>
        <v>0.70961199286291132</v>
      </c>
      <c r="F2050" s="71">
        <f t="shared" ca="1" si="63"/>
        <v>25.474579429899663</v>
      </c>
    </row>
    <row r="2051" spans="5:6" x14ac:dyDescent="0.25">
      <c r="E2051" s="54">
        <f t="shared" ca="1" si="62"/>
        <v>0.68536184891029595</v>
      </c>
      <c r="F2051" s="71">
        <f t="shared" ca="1" si="63"/>
        <v>23.170114568208231</v>
      </c>
    </row>
    <row r="2052" spans="5:6" x14ac:dyDescent="0.25">
      <c r="E2052" s="54">
        <f t="shared" ref="E2052:E2115" ca="1" si="64">RAND()</f>
        <v>0.88768408792609854</v>
      </c>
      <c r="F2052" s="71">
        <f t="shared" ref="F2052:F2115" ca="1" si="65">$C$3+$C$4*TAN(PI()*(E2052-0.5))</f>
        <v>64.309075324104867</v>
      </c>
    </row>
    <row r="2053" spans="5:6" x14ac:dyDescent="0.25">
      <c r="E2053" s="54">
        <f t="shared" ca="1" si="64"/>
        <v>0.91098231348698333</v>
      </c>
      <c r="F2053" s="71">
        <f t="shared" ca="1" si="65"/>
        <v>79.641923768223748</v>
      </c>
    </row>
    <row r="2054" spans="5:6" x14ac:dyDescent="0.25">
      <c r="E2054" s="54">
        <f t="shared" ca="1" si="64"/>
        <v>0.76551398696823414</v>
      </c>
      <c r="F2054" s="71">
        <f t="shared" ca="1" si="65"/>
        <v>32.051139194691935</v>
      </c>
    </row>
    <row r="2055" spans="5:6" x14ac:dyDescent="0.25">
      <c r="E2055" s="54">
        <f t="shared" ca="1" si="64"/>
        <v>0.55974520753644785</v>
      </c>
      <c r="F2055" s="71">
        <f t="shared" ca="1" si="65"/>
        <v>13.798614929477948</v>
      </c>
    </row>
    <row r="2056" spans="5:6" x14ac:dyDescent="0.25">
      <c r="E2056" s="54">
        <f t="shared" ca="1" si="64"/>
        <v>0.37689001300505953</v>
      </c>
      <c r="F2056" s="71">
        <f t="shared" ca="1" si="65"/>
        <v>1.8545168568185915</v>
      </c>
    </row>
    <row r="2057" spans="5:6" x14ac:dyDescent="0.25">
      <c r="E2057" s="54">
        <f t="shared" ca="1" si="64"/>
        <v>0.24304326896461304</v>
      </c>
      <c r="F2057" s="71">
        <f t="shared" ca="1" si="65"/>
        <v>-10.893887024122474</v>
      </c>
    </row>
    <row r="2058" spans="5:6" x14ac:dyDescent="0.25">
      <c r="E2058" s="54">
        <f t="shared" ca="1" si="64"/>
        <v>0.1078309130063736</v>
      </c>
      <c r="F2058" s="71">
        <f t="shared" ca="1" si="65"/>
        <v>-46.762832886981762</v>
      </c>
    </row>
    <row r="2059" spans="5:6" x14ac:dyDescent="0.25">
      <c r="E2059" s="54">
        <f t="shared" ca="1" si="64"/>
        <v>5.8918625743300312E-2</v>
      </c>
      <c r="F2059" s="71">
        <f t="shared" ca="1" si="65"/>
        <v>-96.813865917390729</v>
      </c>
    </row>
    <row r="2060" spans="5:6" x14ac:dyDescent="0.25">
      <c r="E2060" s="54">
        <f t="shared" ca="1" si="64"/>
        <v>0.2661185244594283</v>
      </c>
      <c r="F2060" s="71">
        <f t="shared" ca="1" si="65"/>
        <v>-8.0705406783110298</v>
      </c>
    </row>
    <row r="2061" spans="5:6" x14ac:dyDescent="0.25">
      <c r="E2061" s="54">
        <f t="shared" ca="1" si="64"/>
        <v>0.83495479675591466</v>
      </c>
      <c r="F2061" s="71">
        <f t="shared" ca="1" si="65"/>
        <v>45.052165495919184</v>
      </c>
    </row>
    <row r="2062" spans="5:6" x14ac:dyDescent="0.25">
      <c r="E2062" s="54">
        <f t="shared" ca="1" si="64"/>
        <v>0.88395846491602914</v>
      </c>
      <c r="F2062" s="71">
        <f t="shared" ca="1" si="65"/>
        <v>62.409193543352401</v>
      </c>
    </row>
    <row r="2063" spans="5:6" x14ac:dyDescent="0.25">
      <c r="E2063" s="54">
        <f t="shared" ca="1" si="64"/>
        <v>0.32509642452619791</v>
      </c>
      <c r="F2063" s="71">
        <f t="shared" ca="1" si="65"/>
        <v>-2.247683648675034</v>
      </c>
    </row>
    <row r="2064" spans="5:6" x14ac:dyDescent="0.25">
      <c r="E2064" s="54">
        <f t="shared" ca="1" si="64"/>
        <v>0.4347893525447607</v>
      </c>
      <c r="F2064" s="71">
        <f t="shared" ca="1" si="65"/>
        <v>5.8443942317015489</v>
      </c>
    </row>
    <row r="2065" spans="5:6" x14ac:dyDescent="0.25">
      <c r="E2065" s="54">
        <f t="shared" ca="1" si="64"/>
        <v>0.63160990343048995</v>
      </c>
      <c r="F2065" s="71">
        <f t="shared" ca="1" si="65"/>
        <v>18.775132739726281</v>
      </c>
    </row>
    <row r="2066" spans="5:6" x14ac:dyDescent="0.25">
      <c r="E2066" s="54">
        <f t="shared" ca="1" si="64"/>
        <v>0.80041266464764382</v>
      </c>
      <c r="F2066" s="71">
        <f t="shared" ca="1" si="65"/>
        <v>37.602820715544198</v>
      </c>
    </row>
    <row r="2067" spans="5:6" x14ac:dyDescent="0.25">
      <c r="E2067" s="54">
        <f t="shared" ca="1" si="64"/>
        <v>0.55858344747732769</v>
      </c>
      <c r="F2067" s="71">
        <f t="shared" ca="1" si="65"/>
        <v>13.723038228418494</v>
      </c>
    </row>
    <row r="2068" spans="5:6" x14ac:dyDescent="0.25">
      <c r="E2068" s="54">
        <f t="shared" ca="1" si="64"/>
        <v>0.79265214563800068</v>
      </c>
      <c r="F2068" s="71">
        <f t="shared" ca="1" si="65"/>
        <v>36.232268138483839</v>
      </c>
    </row>
    <row r="2069" spans="5:6" x14ac:dyDescent="0.25">
      <c r="E2069" s="54">
        <f t="shared" ca="1" si="64"/>
        <v>0.54471853953966709</v>
      </c>
      <c r="F2069" s="71">
        <f t="shared" ca="1" si="65"/>
        <v>12.828380889049685</v>
      </c>
    </row>
    <row r="2070" spans="5:6" x14ac:dyDescent="0.25">
      <c r="E2070" s="54">
        <f t="shared" ca="1" si="64"/>
        <v>0.86962905923815437</v>
      </c>
      <c r="F2070" s="71">
        <f t="shared" ca="1" si="65"/>
        <v>56.069902040173289</v>
      </c>
    </row>
    <row r="2071" spans="5:6" x14ac:dyDescent="0.25">
      <c r="E2071" s="54">
        <f t="shared" ca="1" si="64"/>
        <v>4.4199717664362148E-2</v>
      </c>
      <c r="F2071" s="71">
        <f t="shared" ca="1" si="65"/>
        <v>-133.10563388917856</v>
      </c>
    </row>
    <row r="2072" spans="5:6" x14ac:dyDescent="0.25">
      <c r="E2072" s="54">
        <f t="shared" ca="1" si="64"/>
        <v>0.85164974891709722</v>
      </c>
      <c r="F2072" s="71">
        <f t="shared" ca="1" si="65"/>
        <v>49.760309107642684</v>
      </c>
    </row>
    <row r="2073" spans="5:6" x14ac:dyDescent="0.25">
      <c r="E2073" s="54">
        <f t="shared" ca="1" si="64"/>
        <v>0.78948203039814302</v>
      </c>
      <c r="F2073" s="71">
        <f t="shared" ca="1" si="65"/>
        <v>35.697390622102674</v>
      </c>
    </row>
    <row r="2074" spans="5:6" x14ac:dyDescent="0.25">
      <c r="E2074" s="54">
        <f t="shared" ca="1" si="64"/>
        <v>6.8889949877450674E-2</v>
      </c>
      <c r="F2074" s="71">
        <f t="shared" ca="1" si="65"/>
        <v>-80.963770993655118</v>
      </c>
    </row>
    <row r="2075" spans="5:6" x14ac:dyDescent="0.25">
      <c r="E2075" s="54">
        <f t="shared" ca="1" si="64"/>
        <v>0.92294814290180138</v>
      </c>
      <c r="F2075" s="71">
        <f t="shared" ca="1" si="65"/>
        <v>91.002139295928089</v>
      </c>
    </row>
    <row r="2076" spans="5:6" x14ac:dyDescent="0.25">
      <c r="E2076" s="54">
        <f t="shared" ca="1" si="64"/>
        <v>0.87206757334496288</v>
      </c>
      <c r="F2076" s="71">
        <f t="shared" ca="1" si="65"/>
        <v>57.053474148796838</v>
      </c>
    </row>
    <row r="2077" spans="5:6" x14ac:dyDescent="0.25">
      <c r="E2077" s="54">
        <f t="shared" ca="1" si="64"/>
        <v>0.80855844560231882</v>
      </c>
      <c r="F2077" s="71">
        <f t="shared" ca="1" si="65"/>
        <v>39.144314256409395</v>
      </c>
    </row>
    <row r="2078" spans="5:6" x14ac:dyDescent="0.25">
      <c r="E2078" s="54">
        <f t="shared" ca="1" si="64"/>
        <v>0.33843915193550522</v>
      </c>
      <c r="F2078" s="71">
        <f t="shared" ca="1" si="65"/>
        <v>-1.1231502651514713</v>
      </c>
    </row>
    <row r="2079" spans="5:6" x14ac:dyDescent="0.25">
      <c r="E2079" s="54">
        <f t="shared" ca="1" si="64"/>
        <v>0.14875960248355324</v>
      </c>
      <c r="F2079" s="71">
        <f t="shared" ca="1" si="65"/>
        <v>-29.6332616047656</v>
      </c>
    </row>
    <row r="2080" spans="5:6" x14ac:dyDescent="0.25">
      <c r="E2080" s="54">
        <f t="shared" ca="1" si="64"/>
        <v>0.49361965290996868</v>
      </c>
      <c r="F2080" s="71">
        <f t="shared" ca="1" si="65"/>
        <v>9.599057270725444</v>
      </c>
    </row>
    <row r="2081" spans="5:6" x14ac:dyDescent="0.25">
      <c r="E2081" s="54">
        <f t="shared" ca="1" si="64"/>
        <v>0.79472696813545973</v>
      </c>
      <c r="F2081" s="71">
        <f t="shared" ca="1" si="65"/>
        <v>36.589966950112192</v>
      </c>
    </row>
    <row r="2082" spans="5:6" x14ac:dyDescent="0.25">
      <c r="E2082" s="54">
        <f t="shared" ca="1" si="64"/>
        <v>0.17572818513670263</v>
      </c>
      <c r="F2082" s="71">
        <f t="shared" ca="1" si="65"/>
        <v>-22.470065462559603</v>
      </c>
    </row>
    <row r="2083" spans="5:6" x14ac:dyDescent="0.25">
      <c r="E2083" s="54">
        <f t="shared" ca="1" si="64"/>
        <v>0.27558978404598311</v>
      </c>
      <c r="F2083" s="71">
        <f t="shared" ca="1" si="65"/>
        <v>-7.0176261375214395</v>
      </c>
    </row>
    <row r="2084" spans="5:6" x14ac:dyDescent="0.25">
      <c r="E2084" s="54">
        <f t="shared" ca="1" si="64"/>
        <v>0.25579931353683782</v>
      </c>
      <c r="F2084" s="71">
        <f t="shared" ca="1" si="65"/>
        <v>-9.2841988061095968</v>
      </c>
    </row>
    <row r="2085" spans="5:6" x14ac:dyDescent="0.25">
      <c r="E2085" s="54">
        <f t="shared" ca="1" si="64"/>
        <v>0.40229783835602928</v>
      </c>
      <c r="F2085" s="71">
        <f t="shared" ca="1" si="65"/>
        <v>3.6608550885758495</v>
      </c>
    </row>
    <row r="2086" spans="5:6" x14ac:dyDescent="0.25">
      <c r="E2086" s="54">
        <f t="shared" ca="1" si="64"/>
        <v>0.81315029389646576</v>
      </c>
      <c r="F2086" s="71">
        <f t="shared" ca="1" si="65"/>
        <v>40.064898140056115</v>
      </c>
    </row>
    <row r="2087" spans="5:6" x14ac:dyDescent="0.25">
      <c r="E2087" s="54">
        <f t="shared" ca="1" si="64"/>
        <v>0.5836078568342502</v>
      </c>
      <c r="F2087" s="71">
        <f t="shared" ca="1" si="65"/>
        <v>15.377475356268167</v>
      </c>
    </row>
    <row r="2088" spans="5:6" x14ac:dyDescent="0.25">
      <c r="E2088" s="54">
        <f t="shared" ca="1" si="64"/>
        <v>0.77692334658944262</v>
      </c>
      <c r="F2088" s="71">
        <f t="shared" ca="1" si="65"/>
        <v>33.705552125246484</v>
      </c>
    </row>
    <row r="2089" spans="5:6" x14ac:dyDescent="0.25">
      <c r="E2089" s="54">
        <f t="shared" ca="1" si="64"/>
        <v>0.90703739883408319</v>
      </c>
      <c r="F2089" s="71">
        <f t="shared" ca="1" si="65"/>
        <v>76.52311188712433</v>
      </c>
    </row>
    <row r="2090" spans="5:6" x14ac:dyDescent="0.25">
      <c r="E2090" s="54">
        <f t="shared" ca="1" si="64"/>
        <v>0.55449258491503073</v>
      </c>
      <c r="F2090" s="71">
        <f t="shared" ca="1" si="65"/>
        <v>13.457714937011868</v>
      </c>
    </row>
    <row r="2091" spans="5:6" x14ac:dyDescent="0.25">
      <c r="E2091" s="54">
        <f t="shared" ca="1" si="64"/>
        <v>0.58034138595051354</v>
      </c>
      <c r="F2091" s="71">
        <f t="shared" ca="1" si="65"/>
        <v>15.157997486111213</v>
      </c>
    </row>
    <row r="2092" spans="5:6" x14ac:dyDescent="0.25">
      <c r="E2092" s="54">
        <f t="shared" ca="1" si="64"/>
        <v>0.99048450774350005</v>
      </c>
      <c r="F2092" s="71">
        <f t="shared" ca="1" si="65"/>
        <v>678.83573414947887</v>
      </c>
    </row>
    <row r="2093" spans="5:6" x14ac:dyDescent="0.25">
      <c r="E2093" s="54">
        <f t="shared" ca="1" si="64"/>
        <v>0.33661912465213395</v>
      </c>
      <c r="F2093" s="71">
        <f t="shared" ca="1" si="65"/>
        <v>-1.2733567361870399</v>
      </c>
    </row>
    <row r="2094" spans="5:6" x14ac:dyDescent="0.25">
      <c r="E2094" s="54">
        <f t="shared" ca="1" si="64"/>
        <v>0.64954105311060928</v>
      </c>
      <c r="F2094" s="71">
        <f t="shared" ca="1" si="65"/>
        <v>20.154212728319663</v>
      </c>
    </row>
    <row r="2095" spans="5:6" x14ac:dyDescent="0.25">
      <c r="E2095" s="54">
        <f t="shared" ca="1" si="64"/>
        <v>0.30722265233845258</v>
      </c>
      <c r="F2095" s="71">
        <f t="shared" ca="1" si="65"/>
        <v>-3.8486165794071585</v>
      </c>
    </row>
    <row r="2096" spans="5:6" x14ac:dyDescent="0.25">
      <c r="E2096" s="54">
        <f t="shared" ca="1" si="64"/>
        <v>0.71433655092955595</v>
      </c>
      <c r="F2096" s="71">
        <f t="shared" ca="1" si="65"/>
        <v>25.954693974344313</v>
      </c>
    </row>
    <row r="2097" spans="5:6" x14ac:dyDescent="0.25">
      <c r="E2097" s="54">
        <f t="shared" ca="1" si="64"/>
        <v>0.44935331333726658</v>
      </c>
      <c r="F2097" s="71">
        <f t="shared" ca="1" si="65"/>
        <v>6.7906459154049763</v>
      </c>
    </row>
    <row r="2098" spans="5:6" x14ac:dyDescent="0.25">
      <c r="E2098" s="54">
        <f t="shared" ca="1" si="64"/>
        <v>8.0569268359524493E-2</v>
      </c>
      <c r="F2098" s="71">
        <f t="shared" ca="1" si="65"/>
        <v>-67.320520386209864</v>
      </c>
    </row>
    <row r="2099" spans="5:6" x14ac:dyDescent="0.25">
      <c r="E2099" s="54">
        <f t="shared" ca="1" si="64"/>
        <v>0.2733558082881683</v>
      </c>
      <c r="F2099" s="71">
        <f t="shared" ca="1" si="65"/>
        <v>-7.2610727602075826</v>
      </c>
    </row>
    <row r="2100" spans="5:6" x14ac:dyDescent="0.25">
      <c r="E2100" s="54">
        <f t="shared" ca="1" si="64"/>
        <v>0.9805566251563268</v>
      </c>
      <c r="F2100" s="71">
        <f t="shared" ca="1" si="65"/>
        <v>337.01514280834118</v>
      </c>
    </row>
    <row r="2101" spans="5:6" x14ac:dyDescent="0.25">
      <c r="E2101" s="54">
        <f t="shared" ca="1" si="64"/>
        <v>0.18628830832475562</v>
      </c>
      <c r="F2101" s="71">
        <f t="shared" ca="1" si="65"/>
        <v>-20.180187073732117</v>
      </c>
    </row>
    <row r="2102" spans="5:6" x14ac:dyDescent="0.25">
      <c r="E2102" s="54">
        <f t="shared" ca="1" si="64"/>
        <v>0.87199497115866054</v>
      </c>
      <c r="F2102" s="71">
        <f t="shared" ca="1" si="65"/>
        <v>57.023678896267285</v>
      </c>
    </row>
    <row r="2103" spans="5:6" x14ac:dyDescent="0.25">
      <c r="E2103" s="54">
        <f t="shared" ca="1" si="64"/>
        <v>0.2139040246425713</v>
      </c>
      <c r="F2103" s="71">
        <f t="shared" ca="1" si="65"/>
        <v>-15.140992067279242</v>
      </c>
    </row>
    <row r="2104" spans="5:6" x14ac:dyDescent="0.25">
      <c r="E2104" s="54">
        <f t="shared" ca="1" si="64"/>
        <v>0.49303046416469709</v>
      </c>
      <c r="F2104" s="71">
        <f t="shared" ca="1" si="65"/>
        <v>9.5620211556420909</v>
      </c>
    </row>
    <row r="2105" spans="5:6" x14ac:dyDescent="0.25">
      <c r="E2105" s="54">
        <f t="shared" ca="1" si="64"/>
        <v>0.99665821455350301</v>
      </c>
      <c r="F2105" s="71">
        <f t="shared" ca="1" si="65"/>
        <v>1914.9588705431474</v>
      </c>
    </row>
    <row r="2106" spans="5:6" x14ac:dyDescent="0.25">
      <c r="E2106" s="54">
        <f t="shared" ca="1" si="64"/>
        <v>0.20023667712032578</v>
      </c>
      <c r="F2106" s="71">
        <f t="shared" ca="1" si="65"/>
        <v>-17.484639778796765</v>
      </c>
    </row>
    <row r="2107" spans="5:6" x14ac:dyDescent="0.25">
      <c r="E2107" s="54">
        <f t="shared" ca="1" si="64"/>
        <v>0.41618789064213424</v>
      </c>
      <c r="F2107" s="71">
        <f t="shared" ca="1" si="65"/>
        <v>4.6087609244244696</v>
      </c>
    </row>
    <row r="2108" spans="5:6" x14ac:dyDescent="0.25">
      <c r="E2108" s="54">
        <f t="shared" ca="1" si="64"/>
        <v>0.5122145721073067</v>
      </c>
      <c r="F2108" s="71">
        <f t="shared" ca="1" si="65"/>
        <v>10.767841119830781</v>
      </c>
    </row>
    <row r="2109" spans="5:6" x14ac:dyDescent="0.25">
      <c r="E2109" s="54">
        <f t="shared" ca="1" si="64"/>
        <v>0.59419185124390361</v>
      </c>
      <c r="F2109" s="71">
        <f t="shared" ca="1" si="65"/>
        <v>16.097263463260951</v>
      </c>
    </row>
    <row r="2110" spans="5:6" x14ac:dyDescent="0.25">
      <c r="E2110" s="54">
        <f t="shared" ca="1" si="64"/>
        <v>0.24737439345964829</v>
      </c>
      <c r="F2110" s="71">
        <f t="shared" ca="1" si="65"/>
        <v>-10.332695259741051</v>
      </c>
    </row>
    <row r="2111" spans="5:6" x14ac:dyDescent="0.25">
      <c r="E2111" s="54">
        <f t="shared" ca="1" si="64"/>
        <v>0.46601767534956418</v>
      </c>
      <c r="F2111" s="71">
        <f t="shared" ca="1" si="65"/>
        <v>7.8566786106469619</v>
      </c>
    </row>
    <row r="2112" spans="5:6" x14ac:dyDescent="0.25">
      <c r="E2112" s="54">
        <f t="shared" ca="1" si="64"/>
        <v>0.37835775697307172</v>
      </c>
      <c r="F2112" s="71">
        <f t="shared" ca="1" si="65"/>
        <v>1.9618340689249418</v>
      </c>
    </row>
    <row r="2113" spans="5:6" x14ac:dyDescent="0.25">
      <c r="E2113" s="54">
        <f t="shared" ca="1" si="64"/>
        <v>0.4468528795335982</v>
      </c>
      <c r="F2113" s="71">
        <f t="shared" ca="1" si="65"/>
        <v>6.6292868250382018</v>
      </c>
    </row>
    <row r="2114" spans="5:6" x14ac:dyDescent="0.25">
      <c r="E2114" s="54">
        <f t="shared" ca="1" si="64"/>
        <v>0.34321701602568422</v>
      </c>
      <c r="F2114" s="71">
        <f t="shared" ca="1" si="65"/>
        <v>-0.73331739926927497</v>
      </c>
    </row>
    <row r="2115" spans="5:6" x14ac:dyDescent="0.25">
      <c r="E2115" s="54">
        <f t="shared" ca="1" si="64"/>
        <v>9.9086423239079457E-2</v>
      </c>
      <c r="F2115" s="71">
        <f t="shared" ca="1" si="65"/>
        <v>-52.160148179695383</v>
      </c>
    </row>
    <row r="2116" spans="5:6" x14ac:dyDescent="0.25">
      <c r="E2116" s="54">
        <f t="shared" ref="E2116:E2160" ca="1" si="66">RAND()</f>
        <v>0.36891716453647383</v>
      </c>
      <c r="F2116" s="71">
        <f t="shared" ref="F2116:F2160" ca="1" si="67">$C$3+$C$4*TAN(PI()*(E2116-0.5))</f>
        <v>1.2643304841652139</v>
      </c>
    </row>
    <row r="2117" spans="5:6" x14ac:dyDescent="0.25">
      <c r="E2117" s="54">
        <f t="shared" ca="1" si="66"/>
        <v>0.1056067590700408</v>
      </c>
      <c r="F2117" s="71">
        <f t="shared" ca="1" si="67"/>
        <v>-48.05387913316234</v>
      </c>
    </row>
    <row r="2118" spans="5:6" x14ac:dyDescent="0.25">
      <c r="E2118" s="54">
        <f t="shared" ca="1" si="66"/>
        <v>0.24622965519612749</v>
      </c>
      <c r="F2118" s="71">
        <f t="shared" ca="1" si="67"/>
        <v>-10.47949752062809</v>
      </c>
    </row>
    <row r="2119" spans="5:6" x14ac:dyDescent="0.25">
      <c r="E2119" s="54">
        <f t="shared" ca="1" si="66"/>
        <v>0.36005400751280825</v>
      </c>
      <c r="F2119" s="71">
        <f t="shared" ca="1" si="67"/>
        <v>0.59285883834376563</v>
      </c>
    </row>
    <row r="2120" spans="5:6" x14ac:dyDescent="0.25">
      <c r="E2120" s="54">
        <f t="shared" ca="1" si="66"/>
        <v>0.76513736370995322</v>
      </c>
      <c r="F2120" s="71">
        <f t="shared" ca="1" si="67"/>
        <v>31.998776906052932</v>
      </c>
    </row>
    <row r="2121" spans="5:6" x14ac:dyDescent="0.25">
      <c r="E2121" s="54">
        <f t="shared" ca="1" si="66"/>
        <v>0.1249933723548341</v>
      </c>
      <c r="F2121" s="71">
        <f t="shared" ca="1" si="67"/>
        <v>-38.287114933380678</v>
      </c>
    </row>
    <row r="2122" spans="5:6" x14ac:dyDescent="0.25">
      <c r="E2122" s="54">
        <f t="shared" ca="1" si="66"/>
        <v>0.56927465444843384</v>
      </c>
      <c r="F2122" s="71">
        <f t="shared" ca="1" si="67"/>
        <v>14.422702027861458</v>
      </c>
    </row>
    <row r="2123" spans="5:6" x14ac:dyDescent="0.25">
      <c r="E2123" s="54">
        <f t="shared" ca="1" si="66"/>
        <v>0.771186568517093</v>
      </c>
      <c r="F2123" s="71">
        <f t="shared" ca="1" si="67"/>
        <v>32.856746403178121</v>
      </c>
    </row>
    <row r="2124" spans="5:6" x14ac:dyDescent="0.25">
      <c r="E2124" s="54">
        <f t="shared" ca="1" si="66"/>
        <v>0.14034826747768592</v>
      </c>
      <c r="F2124" s="71">
        <f t="shared" ca="1" si="67"/>
        <v>-32.381738844230206</v>
      </c>
    </row>
    <row r="2125" spans="5:6" x14ac:dyDescent="0.25">
      <c r="E2125" s="54">
        <f t="shared" ca="1" si="66"/>
        <v>0.91903466177881754</v>
      </c>
      <c r="F2125" s="71">
        <f t="shared" ca="1" si="67"/>
        <v>86.92558706074928</v>
      </c>
    </row>
    <row r="2126" spans="5:6" x14ac:dyDescent="0.25">
      <c r="E2126" s="54">
        <f t="shared" ca="1" si="66"/>
        <v>0.67320269357128226</v>
      </c>
      <c r="F2126" s="71">
        <f t="shared" ca="1" si="67"/>
        <v>22.101214355477047</v>
      </c>
    </row>
    <row r="2127" spans="5:6" x14ac:dyDescent="0.25">
      <c r="E2127" s="54">
        <f t="shared" ca="1" si="66"/>
        <v>0.3845748306242015</v>
      </c>
      <c r="F2127" s="71">
        <f t="shared" ca="1" si="67"/>
        <v>2.4120857765384436</v>
      </c>
    </row>
    <row r="2128" spans="5:6" x14ac:dyDescent="0.25">
      <c r="E2128" s="54">
        <f t="shared" ca="1" si="66"/>
        <v>0.93365322569047327</v>
      </c>
      <c r="F2128" s="71">
        <f t="shared" ca="1" si="67"/>
        <v>104.55978223100848</v>
      </c>
    </row>
    <row r="2129" spans="5:6" x14ac:dyDescent="0.25">
      <c r="E2129" s="54">
        <f t="shared" ca="1" si="66"/>
        <v>0.73560565485414131</v>
      </c>
      <c r="F2129" s="71">
        <f t="shared" ca="1" si="67"/>
        <v>28.268282923682428</v>
      </c>
    </row>
    <row r="2130" spans="5:6" x14ac:dyDescent="0.25">
      <c r="E2130" s="54">
        <f t="shared" ca="1" si="66"/>
        <v>0.79316111312551041</v>
      </c>
      <c r="F2130" s="71">
        <f t="shared" ca="1" si="67"/>
        <v>36.319445475582739</v>
      </c>
    </row>
    <row r="2131" spans="5:6" x14ac:dyDescent="0.25">
      <c r="E2131" s="54">
        <f t="shared" ca="1" si="66"/>
        <v>0.65632524409156834</v>
      </c>
      <c r="F2131" s="71">
        <f t="shared" ca="1" si="67"/>
        <v>20.696301934370428</v>
      </c>
    </row>
    <row r="2132" spans="5:6" x14ac:dyDescent="0.25">
      <c r="E2132" s="54">
        <f t="shared" ca="1" si="66"/>
        <v>0.55062976813839837</v>
      </c>
      <c r="F2132" s="71">
        <f t="shared" ca="1" si="67"/>
        <v>13.208263698959371</v>
      </c>
    </row>
    <row r="2133" spans="5:6" x14ac:dyDescent="0.25">
      <c r="E2133" s="54">
        <f t="shared" ca="1" si="66"/>
        <v>0.25499566380490402</v>
      </c>
      <c r="F2133" s="71">
        <f t="shared" ca="1" si="67"/>
        <v>-9.3818766586476556</v>
      </c>
    </row>
    <row r="2134" spans="5:6" x14ac:dyDescent="0.25">
      <c r="E2134" s="54">
        <f t="shared" ca="1" si="66"/>
        <v>0.72031146786269418</v>
      </c>
      <c r="F2134" s="71">
        <f t="shared" ca="1" si="67"/>
        <v>26.578429103200822</v>
      </c>
    </row>
    <row r="2135" spans="5:6" x14ac:dyDescent="0.25">
      <c r="E2135" s="54">
        <f t="shared" ca="1" si="66"/>
        <v>0.70170275886068867</v>
      </c>
      <c r="F2135" s="71">
        <f t="shared" ca="1" si="67"/>
        <v>24.694952260776688</v>
      </c>
    </row>
    <row r="2136" spans="5:6" x14ac:dyDescent="0.25">
      <c r="E2136" s="54">
        <f t="shared" ca="1" si="66"/>
        <v>0.34640483946388323</v>
      </c>
      <c r="F2136" s="71">
        <f t="shared" ca="1" si="67"/>
        <v>-0.47670362060160798</v>
      </c>
    </row>
    <row r="2137" spans="5:6" x14ac:dyDescent="0.25">
      <c r="E2137" s="54">
        <f t="shared" ca="1" si="66"/>
        <v>0.87250702235704924</v>
      </c>
      <c r="F2137" s="71">
        <f t="shared" ca="1" si="67"/>
        <v>57.234504759471392</v>
      </c>
    </row>
    <row r="2138" spans="5:6" x14ac:dyDescent="0.25">
      <c r="E2138" s="54">
        <f t="shared" ca="1" si="66"/>
        <v>0.74801655435150938</v>
      </c>
      <c r="F2138" s="71">
        <f t="shared" ca="1" si="67"/>
        <v>29.752293168344234</v>
      </c>
    </row>
    <row r="2139" spans="5:6" x14ac:dyDescent="0.25">
      <c r="E2139" s="54">
        <f t="shared" ca="1" si="66"/>
        <v>0.91242404141723765</v>
      </c>
      <c r="F2139" s="71">
        <f t="shared" ca="1" si="67"/>
        <v>80.849930586269068</v>
      </c>
    </row>
    <row r="2140" spans="5:6" x14ac:dyDescent="0.25">
      <c r="E2140" s="54">
        <f t="shared" ca="1" si="66"/>
        <v>0.17078841073249573</v>
      </c>
      <c r="F2140" s="71">
        <f t="shared" ca="1" si="67"/>
        <v>-23.627777223448227</v>
      </c>
    </row>
    <row r="2141" spans="5:6" x14ac:dyDescent="0.25">
      <c r="E2141" s="54">
        <f t="shared" ca="1" si="66"/>
        <v>0.96401813217776144</v>
      </c>
      <c r="F2141" s="71">
        <f t="shared" ca="1" si="67"/>
        <v>186.17369400187445</v>
      </c>
    </row>
    <row r="2142" spans="5:6" x14ac:dyDescent="0.25">
      <c r="E2142" s="54">
        <f t="shared" ca="1" si="66"/>
        <v>0.25696831627902483</v>
      </c>
      <c r="F2142" s="71">
        <f t="shared" ca="1" si="67"/>
        <v>-9.1429606096249145</v>
      </c>
    </row>
    <row r="2143" spans="5:6" x14ac:dyDescent="0.25">
      <c r="E2143" s="54">
        <f t="shared" ca="1" si="66"/>
        <v>4.2045034974270257E-2</v>
      </c>
      <c r="F2143" s="71">
        <f t="shared" ca="1" si="67"/>
        <v>-140.53216602068096</v>
      </c>
    </row>
    <row r="2144" spans="5:6" x14ac:dyDescent="0.25">
      <c r="E2144" s="54">
        <f t="shared" ca="1" si="66"/>
        <v>0.22518747790325366</v>
      </c>
      <c r="F2144" s="71">
        <f t="shared" ca="1" si="67"/>
        <v>-13.389082482286518</v>
      </c>
    </row>
    <row r="2145" spans="5:6" x14ac:dyDescent="0.25">
      <c r="E2145" s="54">
        <f t="shared" ca="1" si="66"/>
        <v>0.91449310845390264</v>
      </c>
      <c r="F2145" s="71">
        <f t="shared" ca="1" si="67"/>
        <v>82.652924738043666</v>
      </c>
    </row>
    <row r="2146" spans="5:6" x14ac:dyDescent="0.25">
      <c r="E2146" s="54">
        <f t="shared" ca="1" si="66"/>
        <v>0.64906254419880816</v>
      </c>
      <c r="F2146" s="71">
        <f t="shared" ca="1" si="67"/>
        <v>20.116425925435326</v>
      </c>
    </row>
    <row r="2147" spans="5:6" x14ac:dyDescent="0.25">
      <c r="E2147" s="54">
        <f t="shared" ca="1" si="66"/>
        <v>0.84552220793553401</v>
      </c>
      <c r="F2147" s="71">
        <f t="shared" ca="1" si="67"/>
        <v>47.923744503138821</v>
      </c>
    </row>
    <row r="2148" spans="5:6" x14ac:dyDescent="0.25">
      <c r="E2148" s="54">
        <f t="shared" ca="1" si="66"/>
        <v>0.51673424157708781</v>
      </c>
      <c r="F2148" s="71">
        <f t="shared" ca="1" si="67"/>
        <v>11.052413151502172</v>
      </c>
    </row>
    <row r="2149" spans="5:6" x14ac:dyDescent="0.25">
      <c r="E2149" s="54">
        <f t="shared" ca="1" si="66"/>
        <v>0.73040961620307021</v>
      </c>
      <c r="F2149" s="71">
        <f t="shared" ca="1" si="67"/>
        <v>27.678164845290446</v>
      </c>
    </row>
    <row r="2150" spans="5:6" x14ac:dyDescent="0.25">
      <c r="E2150" s="54">
        <f t="shared" ca="1" si="66"/>
        <v>0.37735168441488576</v>
      </c>
      <c r="F2150" s="71">
        <f t="shared" ca="1" si="67"/>
        <v>1.8883161525438155</v>
      </c>
    </row>
    <row r="2151" spans="5:6" x14ac:dyDescent="0.25">
      <c r="E2151" s="54">
        <f t="shared" ca="1" si="66"/>
        <v>0.99913065469228868</v>
      </c>
      <c r="F2151" s="71">
        <f t="shared" ca="1" si="67"/>
        <v>7332.9611278411594</v>
      </c>
    </row>
    <row r="2152" spans="5:6" x14ac:dyDescent="0.25">
      <c r="E2152" s="54">
        <f t="shared" ca="1" si="66"/>
        <v>0.52744910679008272</v>
      </c>
      <c r="F2152" s="71">
        <f t="shared" ca="1" si="67"/>
        <v>11.728966067257549</v>
      </c>
    </row>
    <row r="2153" spans="5:6" x14ac:dyDescent="0.25">
      <c r="E2153" s="54">
        <f t="shared" ca="1" si="66"/>
        <v>0.23714359003111329</v>
      </c>
      <c r="F2153" s="71">
        <f t="shared" ca="1" si="67"/>
        <v>-11.684538054361269</v>
      </c>
    </row>
    <row r="2154" spans="5:6" x14ac:dyDescent="0.25">
      <c r="E2154" s="54">
        <f t="shared" ca="1" si="66"/>
        <v>0.20816946619312027</v>
      </c>
      <c r="F2154" s="71">
        <f t="shared" ca="1" si="67"/>
        <v>-16.092309005825651</v>
      </c>
    </row>
    <row r="2155" spans="5:6" x14ac:dyDescent="0.25">
      <c r="E2155" s="54">
        <f t="shared" ca="1" si="66"/>
        <v>0.84919040376348276</v>
      </c>
      <c r="F2155" s="71">
        <f t="shared" ca="1" si="67"/>
        <v>49.006629962391777</v>
      </c>
    </row>
    <row r="2156" spans="5:6" x14ac:dyDescent="0.25">
      <c r="E2156" s="54">
        <f t="shared" ca="1" si="66"/>
        <v>0.2096327664428741</v>
      </c>
      <c r="F2156" s="71">
        <f t="shared" ca="1" si="67"/>
        <v>-15.845359434186722</v>
      </c>
    </row>
    <row r="2157" spans="5:6" x14ac:dyDescent="0.25">
      <c r="E2157" s="54">
        <f t="shared" ca="1" si="66"/>
        <v>0.76844881267150456</v>
      </c>
      <c r="F2157" s="71">
        <f t="shared" ca="1" si="67"/>
        <v>32.463910666501008</v>
      </c>
    </row>
    <row r="2158" spans="5:6" x14ac:dyDescent="0.25">
      <c r="E2158" s="54">
        <f t="shared" ca="1" si="66"/>
        <v>0.89537473376024057</v>
      </c>
      <c r="F2158" s="71">
        <f t="shared" ca="1" si="67"/>
        <v>68.640399975360623</v>
      </c>
    </row>
    <row r="2159" spans="5:6" x14ac:dyDescent="0.25">
      <c r="E2159" s="54">
        <f t="shared" ca="1" si="66"/>
        <v>1.4332427494824662E-2</v>
      </c>
      <c r="F2159" s="71">
        <f t="shared" ca="1" si="67"/>
        <v>-433.88118271138205</v>
      </c>
    </row>
    <row r="2160" spans="5:6" x14ac:dyDescent="0.25">
      <c r="E2160" s="54">
        <f t="shared" ca="1" si="66"/>
        <v>0.52251078393210149</v>
      </c>
      <c r="F2160" s="71">
        <f t="shared" ca="1" si="67"/>
        <v>11.416756921429059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J3" sqref="J3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65</v>
      </c>
      <c r="C3" s="16">
        <v>7</v>
      </c>
      <c r="E3" s="16">
        <f ca="1">RAND()</f>
        <v>0.86502019299519872</v>
      </c>
      <c r="F3" s="16">
        <f ca="1">_xlfn.CHISQ.INV(E3,$C$3)</f>
        <v>11.084396768184888</v>
      </c>
      <c r="H3" s="16" t="s">
        <v>19</v>
      </c>
      <c r="I3" s="16">
        <f ca="1">AVERAGE(F3:F2160)</f>
        <v>7.0203585279035732</v>
      </c>
      <c r="J3" s="16">
        <f>C3</f>
        <v>7</v>
      </c>
    </row>
    <row r="4" spans="2:10" x14ac:dyDescent="0.25">
      <c r="B4"/>
      <c r="C4"/>
      <c r="E4" s="16">
        <f t="shared" ref="E4:E67" ca="1" si="0">RAND()</f>
        <v>0.2607278465439602</v>
      </c>
      <c r="F4" s="16">
        <f t="shared" ref="F4:F67" ca="1" si="1">_xlfn.CHISQ.INV(E4,$C$3)</f>
        <v>4.3451701868466008</v>
      </c>
      <c r="H4" s="16" t="s">
        <v>21</v>
      </c>
      <c r="I4" s="16">
        <f ca="1">_xlfn.VAR.S(F3:F2160)</f>
        <v>14.034009574248511</v>
      </c>
      <c r="J4" s="16">
        <f>C3*2</f>
        <v>14</v>
      </c>
    </row>
    <row r="5" spans="2:10" x14ac:dyDescent="0.25">
      <c r="E5" s="16">
        <f t="shared" ca="1" si="0"/>
        <v>0.92911822230184926</v>
      </c>
      <c r="F5" s="16">
        <f t="shared" ca="1" si="1"/>
        <v>13.05073795863469</v>
      </c>
      <c r="H5" s="16" t="s">
        <v>22</v>
      </c>
      <c r="I5" s="16">
        <f ca="1">_xlfn.STDEV.S(F3:F2160)</f>
        <v>3.7461993505749946</v>
      </c>
      <c r="J5" s="16">
        <f>SQRT(J4)</f>
        <v>3.7416573867739413</v>
      </c>
    </row>
    <row r="6" spans="2:10" x14ac:dyDescent="0.25">
      <c r="E6" s="16">
        <f t="shared" ca="1" si="0"/>
        <v>0.60516961831187566</v>
      </c>
      <c r="F6" s="16">
        <f t="shared" ca="1" si="1"/>
        <v>7.335223977004655</v>
      </c>
      <c r="H6" s="16" t="s">
        <v>23</v>
      </c>
      <c r="I6" s="16">
        <f ca="1">SKEW(F3:F2160)</f>
        <v>0.99765276850111306</v>
      </c>
      <c r="J6" s="16">
        <f>SQRT(8/C3)</f>
        <v>1.0690449676496976</v>
      </c>
    </row>
    <row r="7" spans="2:10" x14ac:dyDescent="0.25">
      <c r="E7" s="16">
        <f t="shared" ca="1" si="0"/>
        <v>0.25601204854573567</v>
      </c>
      <c r="F7" s="16">
        <f t="shared" ca="1" si="1"/>
        <v>4.3055492846907066</v>
      </c>
      <c r="H7" s="16" t="s">
        <v>24</v>
      </c>
      <c r="I7" s="16">
        <f ca="1">I19/(I5^4)</f>
        <v>4.4299017452168767</v>
      </c>
      <c r="J7" s="16">
        <f>12/C3</f>
        <v>1.7142857142857142</v>
      </c>
    </row>
    <row r="8" spans="2:10" x14ac:dyDescent="0.25">
      <c r="E8" s="16">
        <f t="shared" ca="1" si="0"/>
        <v>0.49165390384367291</v>
      </c>
      <c r="F8" s="16">
        <f t="shared" ca="1" si="1"/>
        <v>6.272232634845321</v>
      </c>
    </row>
    <row r="9" spans="2:10" x14ac:dyDescent="0.25">
      <c r="E9" s="16">
        <f t="shared" ca="1" si="0"/>
        <v>0.33036205072533831</v>
      </c>
      <c r="F9" s="16">
        <f t="shared" ca="1" si="1"/>
        <v>4.9207176284291991</v>
      </c>
      <c r="H9" s="96" t="s">
        <v>26</v>
      </c>
      <c r="I9" s="96"/>
    </row>
    <row r="10" spans="2:10" x14ac:dyDescent="0.25">
      <c r="E10" s="16">
        <f t="shared" ca="1" si="0"/>
        <v>0.64754931283840977</v>
      </c>
      <c r="F10" s="16">
        <f t="shared" ca="1" si="1"/>
        <v>7.7793672286958531</v>
      </c>
      <c r="H10" s="16"/>
      <c r="I10" s="16">
        <f ca="1">SUMPRODUCT(F3:F2160)/COUNT(F3:F2160)</f>
        <v>7.0203585279035732</v>
      </c>
    </row>
    <row r="11" spans="2:10" x14ac:dyDescent="0.25">
      <c r="E11" s="16">
        <f t="shared" ca="1" si="0"/>
        <v>0.96583491359650098</v>
      </c>
      <c r="F11" s="16">
        <f t="shared" ca="1" si="1"/>
        <v>15.146630256417833</v>
      </c>
      <c r="H11" s="16"/>
      <c r="I11" s="16">
        <f ca="1">SUMPRODUCT(F3:F2160,F3:F2160)/COUNT(F3:F2160)</f>
        <v>63.312940186376096</v>
      </c>
    </row>
    <row r="12" spans="2:10" x14ac:dyDescent="0.25">
      <c r="E12" s="16">
        <f t="shared" ca="1" si="0"/>
        <v>0.85217832006608807</v>
      </c>
      <c r="F12" s="16">
        <f t="shared" ca="1" si="1"/>
        <v>10.794841116340796</v>
      </c>
      <c r="H12" s="16"/>
      <c r="I12" s="16">
        <f ca="1">SUMPRODUCT(F3:F2160,F3:F2160,F3:F2160)/COUNT(F3:F2160)</f>
        <v>693.81368731386499</v>
      </c>
    </row>
    <row r="13" spans="2:10" x14ac:dyDescent="0.25">
      <c r="E13" s="16">
        <f t="shared" ca="1" si="0"/>
        <v>0.51207770551677012</v>
      </c>
      <c r="F13" s="16">
        <f t="shared" ca="1" si="1"/>
        <v>6.4533209062243184</v>
      </c>
      <c r="H13" s="16"/>
      <c r="I13" s="16">
        <f ca="1">SUMPRODUCT(F3:F2160,F3:F2160,F3:F2160,F3:F2160)/COUNT(F3:F2160)</f>
        <v>8920.4952820314593</v>
      </c>
    </row>
    <row r="14" spans="2:10" x14ac:dyDescent="0.25">
      <c r="E14" s="16">
        <f t="shared" ca="1" si="0"/>
        <v>0.87467000731458833</v>
      </c>
      <c r="F14" s="16">
        <f t="shared" ca="1" si="1"/>
        <v>11.318174241426224</v>
      </c>
    </row>
    <row r="15" spans="2:10" x14ac:dyDescent="0.25">
      <c r="E15" s="16">
        <f t="shared" ca="1" si="0"/>
        <v>0.65371606661708503</v>
      </c>
      <c r="F15" s="16">
        <f t="shared" ca="1" si="1"/>
        <v>7.8469408797919806</v>
      </c>
      <c r="H15" s="96" t="s">
        <v>27</v>
      </c>
      <c r="I15" s="96"/>
    </row>
    <row r="16" spans="2:10" x14ac:dyDescent="0.25">
      <c r="E16" s="16">
        <f t="shared" ca="1" si="0"/>
        <v>0.57956856166565918</v>
      </c>
      <c r="F16" s="16">
        <f t="shared" ca="1" si="1"/>
        <v>7.0816199073061448</v>
      </c>
      <c r="H16" s="16"/>
      <c r="I16" s="16">
        <v>0</v>
      </c>
    </row>
    <row r="17" spans="5:9" x14ac:dyDescent="0.25">
      <c r="E17" s="16">
        <f t="shared" ca="1" si="0"/>
        <v>0.91457716050604909</v>
      </c>
      <c r="F17" s="16">
        <f t="shared" ca="1" si="1"/>
        <v>12.494590157710691</v>
      </c>
      <c r="H17" s="16"/>
      <c r="I17" s="16">
        <f ca="1">I11-I10^2</f>
        <v>14.027506326067673</v>
      </c>
    </row>
    <row r="18" spans="5:9" x14ac:dyDescent="0.25">
      <c r="E18" s="16">
        <f t="shared" ca="1" si="0"/>
        <v>7.9332353085277973E-2</v>
      </c>
      <c r="F18" s="16">
        <f t="shared" ca="1" si="1"/>
        <v>2.58364857874572</v>
      </c>
      <c r="H18" s="16"/>
      <c r="I18" s="16">
        <f ca="1">I12-3*I10*I11+2*I10^3</f>
        <v>52.377900426929841</v>
      </c>
    </row>
    <row r="19" spans="5:9" x14ac:dyDescent="0.25">
      <c r="E19" s="16">
        <f t="shared" ca="1" si="0"/>
        <v>0.5514476144920426</v>
      </c>
      <c r="F19" s="16">
        <f t="shared" ca="1" si="1"/>
        <v>6.8135081025254056</v>
      </c>
      <c r="H19" s="16"/>
      <c r="I19" s="16">
        <f ca="1">I13-4*I10*I12+6*(I10^2)*I11-3*(I10^4)</f>
        <v>872.48431993830582</v>
      </c>
    </row>
    <row r="20" spans="5:9" x14ac:dyDescent="0.25">
      <c r="E20" s="16">
        <f t="shared" ca="1" si="0"/>
        <v>0.33975683107436616</v>
      </c>
      <c r="F20" s="16">
        <f t="shared" ca="1" si="1"/>
        <v>4.9977061966057956</v>
      </c>
    </row>
    <row r="21" spans="5:9" x14ac:dyDescent="0.25">
      <c r="E21" s="16">
        <f t="shared" ca="1" si="0"/>
        <v>0.62459136146131322</v>
      </c>
      <c r="F21" s="16">
        <f t="shared" ca="1" si="1"/>
        <v>7.5346423670897336</v>
      </c>
    </row>
    <row r="22" spans="5:9" x14ac:dyDescent="0.25">
      <c r="E22" s="16">
        <f t="shared" ca="1" si="0"/>
        <v>0.16794762558726251</v>
      </c>
      <c r="F22" s="16">
        <f t="shared" ca="1" si="1"/>
        <v>3.5298630478608239</v>
      </c>
    </row>
    <row r="23" spans="5:9" x14ac:dyDescent="0.25">
      <c r="E23" s="16">
        <f t="shared" ca="1" si="0"/>
        <v>0.22122634622219561</v>
      </c>
      <c r="F23" s="16">
        <f t="shared" ca="1" si="1"/>
        <v>4.0087098803630443</v>
      </c>
    </row>
    <row r="24" spans="5:9" x14ac:dyDescent="0.25">
      <c r="E24" s="16">
        <f t="shared" ca="1" si="0"/>
        <v>0.8048391429880859</v>
      </c>
      <c r="F24" s="16">
        <f t="shared" ca="1" si="1"/>
        <v>9.8854077317176632</v>
      </c>
    </row>
    <row r="25" spans="5:9" x14ac:dyDescent="0.25">
      <c r="E25" s="16">
        <f t="shared" ca="1" si="0"/>
        <v>0.90894453064129865</v>
      </c>
      <c r="F25" s="16">
        <f t="shared" ca="1" si="1"/>
        <v>12.301974080157635</v>
      </c>
    </row>
    <row r="26" spans="5:9" x14ac:dyDescent="0.25">
      <c r="E26" s="16">
        <f t="shared" ca="1" si="0"/>
        <v>0.41911275399113601</v>
      </c>
      <c r="F26" s="16">
        <f t="shared" ca="1" si="1"/>
        <v>5.6522628085488185</v>
      </c>
    </row>
    <row r="27" spans="5:9" x14ac:dyDescent="0.25">
      <c r="E27" s="16">
        <f t="shared" ca="1" si="0"/>
        <v>0.22024943843264921</v>
      </c>
      <c r="F27" s="16">
        <f t="shared" ca="1" si="1"/>
        <v>4.0002330816764671</v>
      </c>
    </row>
    <row r="28" spans="5:9" x14ac:dyDescent="0.25">
      <c r="E28" s="16">
        <f t="shared" ca="1" si="0"/>
        <v>0.32649746997908746</v>
      </c>
      <c r="F28" s="16">
        <f t="shared" ca="1" si="1"/>
        <v>4.8890368627817384</v>
      </c>
    </row>
    <row r="29" spans="5:9" x14ac:dyDescent="0.25">
      <c r="E29" s="16">
        <f t="shared" ca="1" si="0"/>
        <v>9.8658537332462992E-2</v>
      </c>
      <c r="F29" s="16">
        <f t="shared" ca="1" si="1"/>
        <v>2.8176689377350432</v>
      </c>
    </row>
    <row r="30" spans="5:9" x14ac:dyDescent="0.25">
      <c r="E30" s="16">
        <f t="shared" ca="1" si="0"/>
        <v>0.49205932983177059</v>
      </c>
      <c r="F30" s="16">
        <f t="shared" ca="1" si="1"/>
        <v>6.2757939784718628</v>
      </c>
    </row>
    <row r="31" spans="5:9" x14ac:dyDescent="0.25">
      <c r="E31" s="16">
        <f t="shared" ca="1" si="0"/>
        <v>0.93966491420772402</v>
      </c>
      <c r="F31" s="16">
        <f t="shared" ca="1" si="1"/>
        <v>13.523503658835716</v>
      </c>
    </row>
    <row r="32" spans="5:9" x14ac:dyDescent="0.25">
      <c r="E32" s="16">
        <f t="shared" ca="1" si="0"/>
        <v>1.9242087381402539E-3</v>
      </c>
      <c r="F32" s="16">
        <f t="shared" ca="1" si="1"/>
        <v>0.73221388635646234</v>
      </c>
    </row>
    <row r="33" spans="5:6" x14ac:dyDescent="0.25">
      <c r="E33" s="16">
        <f t="shared" ca="1" si="0"/>
        <v>0.65066079321472081</v>
      </c>
      <c r="F33" s="16">
        <f t="shared" ca="1" si="1"/>
        <v>7.8133592547857136</v>
      </c>
    </row>
    <row r="34" spans="5:6" x14ac:dyDescent="0.25">
      <c r="E34" s="16">
        <f t="shared" ca="1" si="0"/>
        <v>0.17936473570286571</v>
      </c>
      <c r="F34" s="16">
        <f t="shared" ca="1" si="1"/>
        <v>3.6358380397856744</v>
      </c>
    </row>
    <row r="35" spans="5:6" x14ac:dyDescent="0.25">
      <c r="E35" s="16">
        <f t="shared" ca="1" si="0"/>
        <v>0.50786447701578952</v>
      </c>
      <c r="F35" s="16">
        <f t="shared" ca="1" si="1"/>
        <v>6.4156727084792315</v>
      </c>
    </row>
    <row r="36" spans="5:6" x14ac:dyDescent="0.25">
      <c r="E36" s="16">
        <f t="shared" ca="1" si="0"/>
        <v>0.98961373685138387</v>
      </c>
      <c r="F36" s="16">
        <f t="shared" ca="1" si="1"/>
        <v>18.375417752323219</v>
      </c>
    </row>
    <row r="37" spans="5:6" x14ac:dyDescent="0.25">
      <c r="E37" s="16">
        <f t="shared" ca="1" si="0"/>
        <v>0.98988462653992526</v>
      </c>
      <c r="F37" s="16">
        <f t="shared" ca="1" si="1"/>
        <v>18.445088250583499</v>
      </c>
    </row>
    <row r="38" spans="5:6" x14ac:dyDescent="0.25">
      <c r="E38" s="16">
        <f t="shared" ca="1" si="0"/>
        <v>0.96595547890028555</v>
      </c>
      <c r="F38" s="16">
        <f t="shared" ca="1" si="1"/>
        <v>15.156524485489623</v>
      </c>
    </row>
    <row r="39" spans="5:6" x14ac:dyDescent="0.25">
      <c r="E39" s="16">
        <f t="shared" ca="1" si="0"/>
        <v>0.87891264087685284</v>
      </c>
      <c r="F39" s="16">
        <f t="shared" ca="1" si="1"/>
        <v>11.425974454414623</v>
      </c>
    </row>
    <row r="40" spans="5:6" x14ac:dyDescent="0.25">
      <c r="E40" s="16">
        <f t="shared" ca="1" si="0"/>
        <v>0.35086230640289295</v>
      </c>
      <c r="F40" s="16">
        <f t="shared" ca="1" si="1"/>
        <v>5.0887152466769701</v>
      </c>
    </row>
    <row r="41" spans="5:6" x14ac:dyDescent="0.25">
      <c r="E41" s="16">
        <f t="shared" ca="1" si="0"/>
        <v>0.39452628287531644</v>
      </c>
      <c r="F41" s="16">
        <f t="shared" ca="1" si="1"/>
        <v>5.447913348243655</v>
      </c>
    </row>
    <row r="42" spans="5:6" x14ac:dyDescent="0.25">
      <c r="E42" s="16">
        <f t="shared" ca="1" si="0"/>
        <v>6.442887627632754E-2</v>
      </c>
      <c r="F42" s="16">
        <f t="shared" ca="1" si="1"/>
        <v>2.384066278850979</v>
      </c>
    </row>
    <row r="43" spans="5:6" x14ac:dyDescent="0.25">
      <c r="E43" s="16">
        <f t="shared" ca="1" si="0"/>
        <v>9.9941808206684302E-2</v>
      </c>
      <c r="F43" s="16">
        <f t="shared" ca="1" si="1"/>
        <v>2.8324391240846771</v>
      </c>
    </row>
    <row r="44" spans="5:6" x14ac:dyDescent="0.25">
      <c r="E44" s="16">
        <f t="shared" ca="1" si="0"/>
        <v>0.91036159047457288</v>
      </c>
      <c r="F44" s="16">
        <f t="shared" ca="1" si="1"/>
        <v>12.34940129623091</v>
      </c>
    </row>
    <row r="45" spans="5:6" x14ac:dyDescent="0.25">
      <c r="E45" s="16">
        <f t="shared" ca="1" si="0"/>
        <v>0.98026584874878409</v>
      </c>
      <c r="F45" s="16">
        <f t="shared" ca="1" si="1"/>
        <v>16.658758913175532</v>
      </c>
    </row>
    <row r="46" spans="5:6" x14ac:dyDescent="0.25">
      <c r="E46" s="16">
        <f t="shared" ca="1" si="0"/>
        <v>0.76041958580383973</v>
      </c>
      <c r="F46" s="16">
        <f t="shared" ca="1" si="1"/>
        <v>9.1859431692949371</v>
      </c>
    </row>
    <row r="47" spans="5:6" x14ac:dyDescent="0.25">
      <c r="E47" s="16">
        <f t="shared" ca="1" si="0"/>
        <v>0.28699922616432516</v>
      </c>
      <c r="F47" s="16">
        <f t="shared" ca="1" si="1"/>
        <v>4.5639730730142922</v>
      </c>
    </row>
    <row r="48" spans="5:6" x14ac:dyDescent="0.25">
      <c r="E48" s="16">
        <f t="shared" ca="1" si="0"/>
        <v>0.27917449431470631</v>
      </c>
      <c r="F48" s="16">
        <f t="shared" ca="1" si="1"/>
        <v>4.4991011678409025</v>
      </c>
    </row>
    <row r="49" spans="5:6" x14ac:dyDescent="0.25">
      <c r="E49" s="16">
        <f t="shared" ca="1" si="0"/>
        <v>0.81749240323921435</v>
      </c>
      <c r="F49" s="16">
        <f t="shared" ca="1" si="1"/>
        <v>10.108503765202258</v>
      </c>
    </row>
    <row r="50" spans="5:6" x14ac:dyDescent="0.25">
      <c r="E50" s="16">
        <f t="shared" ca="1" si="0"/>
        <v>0.95365402856988024</v>
      </c>
      <c r="F50" s="16">
        <f t="shared" ca="1" si="1"/>
        <v>14.284533839881933</v>
      </c>
    </row>
    <row r="51" spans="5:6" x14ac:dyDescent="0.25">
      <c r="E51" s="16">
        <f t="shared" ca="1" si="0"/>
        <v>0.14411373803761041</v>
      </c>
      <c r="F51" s="16">
        <f t="shared" ca="1" si="1"/>
        <v>3.3004629836601289</v>
      </c>
    </row>
    <row r="52" spans="5:6" x14ac:dyDescent="0.25">
      <c r="E52" s="16">
        <f t="shared" ca="1" si="0"/>
        <v>6.0119100023905414E-3</v>
      </c>
      <c r="F52" s="16">
        <f t="shared" ca="1" si="1"/>
        <v>1.0496090227011992</v>
      </c>
    </row>
    <row r="53" spans="5:6" x14ac:dyDescent="0.25">
      <c r="E53" s="16">
        <f t="shared" ca="1" si="0"/>
        <v>0.97784543607783292</v>
      </c>
      <c r="F53" s="16">
        <f t="shared" ca="1" si="1"/>
        <v>16.343780444954277</v>
      </c>
    </row>
    <row r="54" spans="5:6" x14ac:dyDescent="0.25">
      <c r="E54" s="16">
        <f t="shared" ca="1" si="0"/>
        <v>0.62621966215142233</v>
      </c>
      <c r="F54" s="16">
        <f t="shared" ca="1" si="1"/>
        <v>7.5516642843666411</v>
      </c>
    </row>
    <row r="55" spans="5:6" x14ac:dyDescent="0.25">
      <c r="E55" s="16">
        <f t="shared" ca="1" si="0"/>
        <v>0.30914629668039018</v>
      </c>
      <c r="F55" s="16">
        <f t="shared" ca="1" si="1"/>
        <v>4.7466075677587058</v>
      </c>
    </row>
    <row r="56" spans="5:6" x14ac:dyDescent="0.25">
      <c r="E56" s="16">
        <f t="shared" ca="1" si="0"/>
        <v>2.1178898369980881E-2</v>
      </c>
      <c r="F56" s="16">
        <f t="shared" ca="1" si="1"/>
        <v>1.5954224493911338</v>
      </c>
    </row>
    <row r="57" spans="5:6" x14ac:dyDescent="0.25">
      <c r="E57" s="16">
        <f t="shared" ca="1" si="0"/>
        <v>0.14254325919572697</v>
      </c>
      <c r="F57" s="16">
        <f t="shared" ca="1" si="1"/>
        <v>3.2848912528529013</v>
      </c>
    </row>
    <row r="58" spans="5:6" x14ac:dyDescent="0.25">
      <c r="E58" s="16">
        <f t="shared" ca="1" si="0"/>
        <v>0.59377186595291842</v>
      </c>
      <c r="F58" s="16">
        <f t="shared" ca="1" si="1"/>
        <v>7.221098081770986</v>
      </c>
    </row>
    <row r="59" spans="5:6" x14ac:dyDescent="0.25">
      <c r="E59" s="16">
        <f t="shared" ca="1" si="0"/>
        <v>0.52001965283522067</v>
      </c>
      <c r="F59" s="16">
        <f t="shared" ca="1" si="1"/>
        <v>6.5247273941626993</v>
      </c>
    </row>
    <row r="60" spans="5:6" x14ac:dyDescent="0.25">
      <c r="E60" s="16">
        <f t="shared" ca="1" si="0"/>
        <v>0.88741993369083205</v>
      </c>
      <c r="F60" s="16">
        <f t="shared" ca="1" si="1"/>
        <v>11.652537204591965</v>
      </c>
    </row>
    <row r="61" spans="5:6" x14ac:dyDescent="0.25">
      <c r="E61" s="16">
        <f t="shared" ca="1" si="0"/>
        <v>0.8960128683866041</v>
      </c>
      <c r="F61" s="16">
        <f t="shared" ca="1" si="1"/>
        <v>11.897302008113371</v>
      </c>
    </row>
    <row r="62" spans="5:6" x14ac:dyDescent="0.25">
      <c r="E62" s="16">
        <f t="shared" ca="1" si="0"/>
        <v>0.86660442352072309</v>
      </c>
      <c r="F62" s="16">
        <f t="shared" ca="1" si="1"/>
        <v>11.121755508976353</v>
      </c>
    </row>
    <row r="63" spans="5:6" x14ac:dyDescent="0.25">
      <c r="E63" s="16">
        <f t="shared" ca="1" si="0"/>
        <v>0.30308281857050134</v>
      </c>
      <c r="F63" s="16">
        <f t="shared" ca="1" si="1"/>
        <v>4.6967229539073116</v>
      </c>
    </row>
    <row r="64" spans="5:6" x14ac:dyDescent="0.25">
      <c r="E64" s="16">
        <f t="shared" ca="1" si="0"/>
        <v>0.10557435076792976</v>
      </c>
      <c r="F64" s="16">
        <f t="shared" ca="1" si="1"/>
        <v>2.8963116787903758</v>
      </c>
    </row>
    <row r="65" spans="5:6" x14ac:dyDescent="0.25">
      <c r="E65" s="16">
        <f t="shared" ca="1" si="0"/>
        <v>0.20908100731072499</v>
      </c>
      <c r="F65" s="16">
        <f t="shared" ca="1" si="1"/>
        <v>3.9026547234763065</v>
      </c>
    </row>
    <row r="66" spans="5:6" x14ac:dyDescent="0.25">
      <c r="E66" s="16">
        <f t="shared" ca="1" si="0"/>
        <v>5.1174815021882702E-2</v>
      </c>
      <c r="F66" s="16">
        <f t="shared" ca="1" si="1"/>
        <v>2.1861132613250081</v>
      </c>
    </row>
    <row r="67" spans="5:6" x14ac:dyDescent="0.25">
      <c r="E67" s="16">
        <f t="shared" ca="1" si="0"/>
        <v>0.59151841780482073</v>
      </c>
      <c r="F67" s="16">
        <f t="shared" ca="1" si="1"/>
        <v>7.198771712844227</v>
      </c>
    </row>
    <row r="68" spans="5:6" x14ac:dyDescent="0.25">
      <c r="E68" s="16">
        <f t="shared" ref="E68:E131" ca="1" si="2">RAND()</f>
        <v>0.83663873570222158</v>
      </c>
      <c r="F68" s="16">
        <f t="shared" ref="F68:F131" ca="1" si="3">_xlfn.CHISQ.INV(E68,$C$3)</f>
        <v>10.472087922905986</v>
      </c>
    </row>
    <row r="69" spans="5:6" x14ac:dyDescent="0.25">
      <c r="E69" s="16">
        <f t="shared" ca="1" si="2"/>
        <v>2.8900155622605728E-2</v>
      </c>
      <c r="F69" s="16">
        <f t="shared" ca="1" si="3"/>
        <v>1.7780126371660476</v>
      </c>
    </row>
    <row r="70" spans="5:6" x14ac:dyDescent="0.25">
      <c r="E70" s="16">
        <f t="shared" ca="1" si="2"/>
        <v>0.95291365944971085</v>
      </c>
      <c r="F70" s="16">
        <f t="shared" ca="1" si="3"/>
        <v>14.239232357271376</v>
      </c>
    </row>
    <row r="71" spans="5:6" x14ac:dyDescent="0.25">
      <c r="E71" s="16">
        <f t="shared" ca="1" si="2"/>
        <v>1.3505736419737957E-2</v>
      </c>
      <c r="F71" s="16">
        <f t="shared" ca="1" si="3"/>
        <v>1.3692595654146773</v>
      </c>
    </row>
    <row r="72" spans="5:6" x14ac:dyDescent="0.25">
      <c r="E72" s="16">
        <f t="shared" ca="1" si="2"/>
        <v>0.62300066154506628</v>
      </c>
      <c r="F72" s="16">
        <f t="shared" ca="1" si="3"/>
        <v>7.518060449819802</v>
      </c>
    </row>
    <row r="73" spans="5:6" x14ac:dyDescent="0.25">
      <c r="E73" s="16">
        <f t="shared" ca="1" si="2"/>
        <v>0.83613444376410129</v>
      </c>
      <c r="F73" s="16">
        <f t="shared" ca="1" si="3"/>
        <v>10.462060342463735</v>
      </c>
    </row>
    <row r="74" spans="5:6" x14ac:dyDescent="0.25">
      <c r="E74" s="16">
        <f t="shared" ca="1" si="2"/>
        <v>0.98892479661413801</v>
      </c>
      <c r="F74" s="16">
        <f t="shared" ca="1" si="3"/>
        <v>18.205795660154131</v>
      </c>
    </row>
    <row r="75" spans="5:6" x14ac:dyDescent="0.25">
      <c r="E75" s="16">
        <f t="shared" ca="1" si="2"/>
        <v>8.0834140043988256E-3</v>
      </c>
      <c r="F75" s="16">
        <f t="shared" ca="1" si="3"/>
        <v>1.1554572318882304</v>
      </c>
    </row>
    <row r="76" spans="5:6" x14ac:dyDescent="0.25">
      <c r="E76" s="16">
        <f t="shared" ca="1" si="2"/>
        <v>0.57282440103279819</v>
      </c>
      <c r="F76" s="16">
        <f t="shared" ca="1" si="3"/>
        <v>7.0163874551878012</v>
      </c>
    </row>
    <row r="77" spans="5:6" x14ac:dyDescent="0.25">
      <c r="E77" s="16">
        <f t="shared" ca="1" si="2"/>
        <v>0.80839334474880553</v>
      </c>
      <c r="F77" s="16">
        <f t="shared" ca="1" si="3"/>
        <v>9.946829786747271</v>
      </c>
    </row>
    <row r="78" spans="5:6" x14ac:dyDescent="0.25">
      <c r="E78" s="16">
        <f t="shared" ca="1" si="2"/>
        <v>0.28030656523139019</v>
      </c>
      <c r="F78" s="16">
        <f t="shared" ca="1" si="3"/>
        <v>4.5085004568111318</v>
      </c>
    </row>
    <row r="79" spans="5:6" x14ac:dyDescent="0.25">
      <c r="E79" s="16">
        <f t="shared" ca="1" si="2"/>
        <v>1.3923809268882037E-2</v>
      </c>
      <c r="F79" s="16">
        <f t="shared" ca="1" si="3"/>
        <v>1.3833365539797147</v>
      </c>
    </row>
    <row r="80" spans="5:6" x14ac:dyDescent="0.25">
      <c r="E80" s="16">
        <f t="shared" ca="1" si="2"/>
        <v>0.57858356677153733</v>
      </c>
      <c r="F80" s="16">
        <f t="shared" ca="1" si="3"/>
        <v>7.0720538526167678</v>
      </c>
    </row>
    <row r="81" spans="5:6" x14ac:dyDescent="0.25">
      <c r="E81" s="16">
        <f t="shared" ca="1" si="2"/>
        <v>0.34570601959435421</v>
      </c>
      <c r="F81" s="16">
        <f t="shared" ca="1" si="3"/>
        <v>5.0464551096705081</v>
      </c>
    </row>
    <row r="82" spans="5:6" x14ac:dyDescent="0.25">
      <c r="E82" s="16">
        <f t="shared" ca="1" si="2"/>
        <v>0.83070285661037935</v>
      </c>
      <c r="F82" s="16">
        <f t="shared" ca="1" si="3"/>
        <v>10.355683400962322</v>
      </c>
    </row>
    <row r="83" spans="5:6" x14ac:dyDescent="0.25">
      <c r="E83" s="16">
        <f t="shared" ca="1" si="2"/>
        <v>0.93720220161110002</v>
      </c>
      <c r="F83" s="16">
        <f t="shared" ca="1" si="3"/>
        <v>13.406699182575538</v>
      </c>
    </row>
    <row r="84" spans="5:6" x14ac:dyDescent="0.25">
      <c r="E84" s="16">
        <f t="shared" ca="1" si="2"/>
        <v>0.8563388169458106</v>
      </c>
      <c r="F84" s="16">
        <f t="shared" ca="1" si="3"/>
        <v>10.886185444140665</v>
      </c>
    </row>
    <row r="85" spans="5:6" x14ac:dyDescent="0.25">
      <c r="E85" s="16">
        <f t="shared" ca="1" si="2"/>
        <v>0.82465497694725287</v>
      </c>
      <c r="F85" s="16">
        <f t="shared" ca="1" si="3"/>
        <v>10.240579804615997</v>
      </c>
    </row>
    <row r="86" spans="5:6" x14ac:dyDescent="0.25">
      <c r="E86" s="16">
        <f t="shared" ca="1" si="2"/>
        <v>3.5953797521843356E-2</v>
      </c>
      <c r="F86" s="16">
        <f t="shared" ca="1" si="3"/>
        <v>1.9217075721105863</v>
      </c>
    </row>
    <row r="87" spans="5:6" x14ac:dyDescent="0.25">
      <c r="E87" s="16">
        <f t="shared" ca="1" si="2"/>
        <v>5.2976748487508218E-2</v>
      </c>
      <c r="F87" s="16">
        <f t="shared" ca="1" si="3"/>
        <v>2.2144604197444511</v>
      </c>
    </row>
    <row r="88" spans="5:6" x14ac:dyDescent="0.25">
      <c r="E88" s="16">
        <f t="shared" ca="1" si="2"/>
        <v>0.29951943200954401</v>
      </c>
      <c r="F88" s="16">
        <f t="shared" ca="1" si="3"/>
        <v>4.6673701182174661</v>
      </c>
    </row>
    <row r="89" spans="5:6" x14ac:dyDescent="0.25">
      <c r="E89" s="16">
        <f t="shared" ca="1" si="2"/>
        <v>0.44646377048382402</v>
      </c>
      <c r="F89" s="16">
        <f t="shared" ca="1" si="3"/>
        <v>5.8824846749843909</v>
      </c>
    </row>
    <row r="90" spans="5:6" x14ac:dyDescent="0.25">
      <c r="E90" s="16">
        <f t="shared" ca="1" si="2"/>
        <v>0.60603940522112942</v>
      </c>
      <c r="F90" s="16">
        <f t="shared" ca="1" si="3"/>
        <v>7.3440180173297671</v>
      </c>
    </row>
    <row r="91" spans="5:6" x14ac:dyDescent="0.25">
      <c r="E91" s="16">
        <f t="shared" ca="1" si="2"/>
        <v>0.91237070133461096</v>
      </c>
      <c r="F91" s="16">
        <f t="shared" ca="1" si="3"/>
        <v>12.417812483022228</v>
      </c>
    </row>
    <row r="92" spans="5:6" x14ac:dyDescent="0.25">
      <c r="E92" s="16">
        <f t="shared" ca="1" si="2"/>
        <v>0.54727791471641407</v>
      </c>
      <c r="F92" s="16">
        <f t="shared" ca="1" si="3"/>
        <v>6.7745790365619234</v>
      </c>
    </row>
    <row r="93" spans="5:6" x14ac:dyDescent="0.25">
      <c r="E93" s="16">
        <f t="shared" ca="1" si="2"/>
        <v>3.1667979536046387E-3</v>
      </c>
      <c r="F93" s="16">
        <f t="shared" ca="1" si="3"/>
        <v>0.85569101794556857</v>
      </c>
    </row>
    <row r="94" spans="5:6" x14ac:dyDescent="0.25">
      <c r="E94" s="16">
        <f t="shared" ca="1" si="2"/>
        <v>5.6485609881509191E-3</v>
      </c>
      <c r="F94" s="16">
        <f t="shared" ca="1" si="3"/>
        <v>1.0287436592343682</v>
      </c>
    </row>
    <row r="95" spans="5:6" x14ac:dyDescent="0.25">
      <c r="E95" s="16">
        <f t="shared" ca="1" si="2"/>
        <v>0.65183767508765744</v>
      </c>
      <c r="F95" s="16">
        <f t="shared" ca="1" si="3"/>
        <v>7.8262706788317091</v>
      </c>
    </row>
    <row r="96" spans="5:6" x14ac:dyDescent="0.25">
      <c r="E96" s="16">
        <f t="shared" ca="1" si="2"/>
        <v>0.76977406563176065</v>
      </c>
      <c r="F96" s="16">
        <f t="shared" ca="1" si="3"/>
        <v>9.3239640223761242</v>
      </c>
    </row>
    <row r="97" spans="5:6" x14ac:dyDescent="0.25">
      <c r="E97" s="16">
        <f t="shared" ca="1" si="2"/>
        <v>0.84677658904352671</v>
      </c>
      <c r="F97" s="16">
        <f t="shared" ca="1" si="3"/>
        <v>10.67948944166398</v>
      </c>
    </row>
    <row r="98" spans="5:6" x14ac:dyDescent="0.25">
      <c r="E98" s="16">
        <f t="shared" ca="1" si="2"/>
        <v>3.0409098566225534E-2</v>
      </c>
      <c r="F98" s="16">
        <f t="shared" ca="1" si="3"/>
        <v>1.8102828866264267</v>
      </c>
    </row>
    <row r="99" spans="5:6" x14ac:dyDescent="0.25">
      <c r="E99" s="16">
        <f t="shared" ca="1" si="2"/>
        <v>0.77190606386912386</v>
      </c>
      <c r="F99" s="16">
        <f t="shared" ca="1" si="3"/>
        <v>9.356045627551282</v>
      </c>
    </row>
    <row r="100" spans="5:6" x14ac:dyDescent="0.25">
      <c r="E100" s="16">
        <f t="shared" ca="1" si="2"/>
        <v>0.49527609706271392</v>
      </c>
      <c r="F100" s="16">
        <f t="shared" ca="1" si="3"/>
        <v>6.3040967321205326</v>
      </c>
    </row>
    <row r="101" spans="5:6" x14ac:dyDescent="0.25">
      <c r="E101" s="16">
        <f t="shared" ca="1" si="2"/>
        <v>0.41559565809639265</v>
      </c>
      <c r="F101" s="16">
        <f t="shared" ca="1" si="3"/>
        <v>5.6228985023113189</v>
      </c>
    </row>
    <row r="102" spans="5:6" x14ac:dyDescent="0.25">
      <c r="E102" s="16">
        <f t="shared" ca="1" si="2"/>
        <v>0.87979136101375077</v>
      </c>
      <c r="F102" s="16">
        <f t="shared" ca="1" si="3"/>
        <v>11.448715270706085</v>
      </c>
    </row>
    <row r="103" spans="5:6" x14ac:dyDescent="0.25">
      <c r="E103" s="16">
        <f t="shared" ca="1" si="2"/>
        <v>0.1652026757273114</v>
      </c>
      <c r="F103" s="16">
        <f t="shared" ca="1" si="3"/>
        <v>3.5040405738109386</v>
      </c>
    </row>
    <row r="104" spans="5:6" x14ac:dyDescent="0.25">
      <c r="E104" s="16">
        <f t="shared" ca="1" si="2"/>
        <v>0.15818295347926303</v>
      </c>
      <c r="F104" s="16">
        <f t="shared" ca="1" si="3"/>
        <v>3.43734069295631</v>
      </c>
    </row>
    <row r="105" spans="5:6" x14ac:dyDescent="0.25">
      <c r="E105" s="16">
        <f t="shared" ca="1" si="2"/>
        <v>1.1282502675498129E-3</v>
      </c>
      <c r="F105" s="16">
        <f t="shared" ca="1" si="3"/>
        <v>0.62102042958143289</v>
      </c>
    </row>
    <row r="106" spans="5:6" x14ac:dyDescent="0.25">
      <c r="E106" s="16">
        <f t="shared" ca="1" si="2"/>
        <v>0.92045803169208251</v>
      </c>
      <c r="F106" s="16">
        <f t="shared" ca="1" si="3"/>
        <v>12.708327616329063</v>
      </c>
    </row>
    <row r="107" spans="5:6" x14ac:dyDescent="0.25">
      <c r="E107" s="16">
        <f t="shared" ca="1" si="2"/>
        <v>0.90982442382473594</v>
      </c>
      <c r="F107" s="16">
        <f t="shared" ca="1" si="3"/>
        <v>12.331344237455166</v>
      </c>
    </row>
    <row r="108" spans="5:6" x14ac:dyDescent="0.25">
      <c r="E108" s="16">
        <f t="shared" ca="1" si="2"/>
        <v>0.66397935216756776</v>
      </c>
      <c r="F108" s="16">
        <f t="shared" ca="1" si="3"/>
        <v>7.9612793393917425</v>
      </c>
    </row>
    <row r="109" spans="5:6" x14ac:dyDescent="0.25">
      <c r="E109" s="16">
        <f t="shared" ca="1" si="2"/>
        <v>0.52160840749240711</v>
      </c>
      <c r="F109" s="16">
        <f t="shared" ca="1" si="3"/>
        <v>6.5390830721649822</v>
      </c>
    </row>
    <row r="110" spans="5:6" x14ac:dyDescent="0.25">
      <c r="E110" s="16">
        <f t="shared" ca="1" si="2"/>
        <v>0.94607649744777256</v>
      </c>
      <c r="F110" s="16">
        <f t="shared" ca="1" si="3"/>
        <v>13.849516412886409</v>
      </c>
    </row>
    <row r="111" spans="5:6" x14ac:dyDescent="0.25">
      <c r="E111" s="16">
        <f t="shared" ca="1" si="2"/>
        <v>0.66457526567484859</v>
      </c>
      <c r="F111" s="16">
        <f t="shared" ca="1" si="3"/>
        <v>7.9679928292141948</v>
      </c>
    </row>
    <row r="112" spans="5:6" x14ac:dyDescent="0.25">
      <c r="E112" s="16">
        <f t="shared" ca="1" si="2"/>
        <v>0.3331792205139692</v>
      </c>
      <c r="F112" s="16">
        <f t="shared" ca="1" si="3"/>
        <v>4.9438067252914104</v>
      </c>
    </row>
    <row r="113" spans="5:6" x14ac:dyDescent="0.25">
      <c r="E113" s="16">
        <f t="shared" ca="1" si="2"/>
        <v>0.98840562854645286</v>
      </c>
      <c r="F113" s="16">
        <f t="shared" ca="1" si="3"/>
        <v>18.084533193886639</v>
      </c>
    </row>
    <row r="114" spans="5:6" x14ac:dyDescent="0.25">
      <c r="E114" s="16">
        <f t="shared" ca="1" si="2"/>
        <v>0.4182853230215029</v>
      </c>
      <c r="F114" s="16">
        <f t="shared" ca="1" si="3"/>
        <v>5.6453501671119071</v>
      </c>
    </row>
    <row r="115" spans="5:6" x14ac:dyDescent="0.25">
      <c r="E115" s="16">
        <f t="shared" ca="1" si="2"/>
        <v>4.9653832061456349E-2</v>
      </c>
      <c r="F115" s="16">
        <f t="shared" ca="1" si="3"/>
        <v>2.1617771375952377</v>
      </c>
    </row>
    <row r="116" spans="5:6" x14ac:dyDescent="0.25">
      <c r="E116" s="16">
        <f t="shared" ca="1" si="2"/>
        <v>0.90626754824337341</v>
      </c>
      <c r="F116" s="16">
        <f t="shared" ca="1" si="3"/>
        <v>12.214159381172308</v>
      </c>
    </row>
    <row r="117" spans="5:6" x14ac:dyDescent="0.25">
      <c r="E117" s="16">
        <f t="shared" ca="1" si="2"/>
        <v>0.3862176710478129</v>
      </c>
      <c r="F117" s="16">
        <f t="shared" ca="1" si="3"/>
        <v>5.3792777171961355</v>
      </c>
    </row>
    <row r="118" spans="5:6" x14ac:dyDescent="0.25">
      <c r="E118" s="16">
        <f t="shared" ca="1" si="2"/>
        <v>0.40250234817023889</v>
      </c>
      <c r="F118" s="16">
        <f t="shared" ca="1" si="3"/>
        <v>5.5139841933692626</v>
      </c>
    </row>
    <row r="119" spans="5:6" x14ac:dyDescent="0.25">
      <c r="E119" s="16">
        <f t="shared" ca="1" si="2"/>
        <v>0.59989112944320211</v>
      </c>
      <c r="F119" s="16">
        <f t="shared" ca="1" si="3"/>
        <v>7.2821167547337611</v>
      </c>
    </row>
    <row r="120" spans="5:6" x14ac:dyDescent="0.25">
      <c r="E120" s="16">
        <f t="shared" ca="1" si="2"/>
        <v>0.34459003080964767</v>
      </c>
      <c r="F120" s="16">
        <f t="shared" ca="1" si="3"/>
        <v>5.0373099720461916</v>
      </c>
    </row>
    <row r="121" spans="5:6" x14ac:dyDescent="0.25">
      <c r="E121" s="16">
        <f t="shared" ca="1" si="2"/>
        <v>0.12955554169249262</v>
      </c>
      <c r="F121" s="16">
        <f t="shared" ca="1" si="3"/>
        <v>3.1535400435837895</v>
      </c>
    </row>
    <row r="122" spans="5:6" x14ac:dyDescent="0.25">
      <c r="E122" s="16">
        <f t="shared" ca="1" si="2"/>
        <v>0.33892137131889921</v>
      </c>
      <c r="F122" s="16">
        <f t="shared" ca="1" si="3"/>
        <v>4.9908604831475234</v>
      </c>
    </row>
    <row r="123" spans="5:6" x14ac:dyDescent="0.25">
      <c r="E123" s="16">
        <f t="shared" ca="1" si="2"/>
        <v>0.7666466181061995</v>
      </c>
      <c r="F123" s="16">
        <f t="shared" ca="1" si="3"/>
        <v>9.2773306071982411</v>
      </c>
    </row>
    <row r="124" spans="5:6" x14ac:dyDescent="0.25">
      <c r="E124" s="16">
        <f t="shared" ca="1" si="2"/>
        <v>0.21175766821950937</v>
      </c>
      <c r="F124" s="16">
        <f t="shared" ca="1" si="3"/>
        <v>3.9261572083596392</v>
      </c>
    </row>
    <row r="125" spans="5:6" x14ac:dyDescent="0.25">
      <c r="E125" s="16">
        <f t="shared" ca="1" si="2"/>
        <v>0.55237169064118163</v>
      </c>
      <c r="F125" s="16">
        <f t="shared" ca="1" si="3"/>
        <v>6.8221626999159497</v>
      </c>
    </row>
    <row r="126" spans="5:6" x14ac:dyDescent="0.25">
      <c r="E126" s="16">
        <f t="shared" ca="1" si="2"/>
        <v>0.40870549336756323</v>
      </c>
      <c r="F126" s="16">
        <f t="shared" ca="1" si="3"/>
        <v>5.5655085853805231</v>
      </c>
    </row>
    <row r="127" spans="5:6" x14ac:dyDescent="0.25">
      <c r="E127" s="16">
        <f t="shared" ca="1" si="2"/>
        <v>9.2658404651200788E-2</v>
      </c>
      <c r="F127" s="16">
        <f t="shared" ca="1" si="3"/>
        <v>2.7474473089532907</v>
      </c>
    </row>
    <row r="128" spans="5:6" x14ac:dyDescent="0.25">
      <c r="E128" s="16">
        <f t="shared" ca="1" si="2"/>
        <v>0.90720743711845608</v>
      </c>
      <c r="F128" s="16">
        <f t="shared" ca="1" si="3"/>
        <v>12.244731810767986</v>
      </c>
    </row>
    <row r="129" spans="5:6" x14ac:dyDescent="0.25">
      <c r="E129" s="16">
        <f t="shared" ca="1" si="2"/>
        <v>0.9014450990739109</v>
      </c>
      <c r="F129" s="16">
        <f t="shared" ca="1" si="3"/>
        <v>12.061486358605787</v>
      </c>
    </row>
    <row r="130" spans="5:6" x14ac:dyDescent="0.25">
      <c r="E130" s="16">
        <f t="shared" ca="1" si="2"/>
        <v>0.11773308088535717</v>
      </c>
      <c r="F130" s="16">
        <f t="shared" ca="1" si="3"/>
        <v>3.0294247326472834</v>
      </c>
    </row>
    <row r="131" spans="5:6" x14ac:dyDescent="0.25">
      <c r="E131" s="16">
        <f t="shared" ca="1" si="2"/>
        <v>0.60042160478751194</v>
      </c>
      <c r="F131" s="16">
        <f t="shared" ca="1" si="3"/>
        <v>7.2874338551798923</v>
      </c>
    </row>
    <row r="132" spans="5:6" x14ac:dyDescent="0.25">
      <c r="E132" s="16">
        <f t="shared" ref="E132:E195" ca="1" si="4">RAND()</f>
        <v>0.31441239833258772</v>
      </c>
      <c r="F132" s="16">
        <f t="shared" ref="F132:F195" ca="1" si="5">_xlfn.CHISQ.INV(E132,$C$3)</f>
        <v>4.7898777776772441</v>
      </c>
    </row>
    <row r="133" spans="5:6" x14ac:dyDescent="0.25">
      <c r="E133" s="16">
        <f t="shared" ca="1" si="4"/>
        <v>0.21150988843062712</v>
      </c>
      <c r="F133" s="16">
        <f t="shared" ca="1" si="5"/>
        <v>3.9239847741644707</v>
      </c>
    </row>
    <row r="134" spans="5:6" x14ac:dyDescent="0.25">
      <c r="E134" s="16">
        <f t="shared" ca="1" si="4"/>
        <v>0.19837601577010877</v>
      </c>
      <c r="F134" s="16">
        <f t="shared" ca="1" si="5"/>
        <v>3.8078529238852918</v>
      </c>
    </row>
    <row r="135" spans="5:6" x14ac:dyDescent="0.25">
      <c r="E135" s="16">
        <f t="shared" ca="1" si="4"/>
        <v>0.20179146330256037</v>
      </c>
      <c r="F135" s="16">
        <f t="shared" ca="1" si="5"/>
        <v>3.8382457533476964</v>
      </c>
    </row>
    <row r="136" spans="5:6" x14ac:dyDescent="0.25">
      <c r="E136" s="16">
        <f t="shared" ca="1" si="4"/>
        <v>0.97691038798150331</v>
      </c>
      <c r="F136" s="16">
        <f t="shared" ca="1" si="5"/>
        <v>16.23077337392558</v>
      </c>
    </row>
    <row r="137" spans="5:6" x14ac:dyDescent="0.25">
      <c r="E137" s="16">
        <f t="shared" ca="1" si="4"/>
        <v>0.5917223772035205</v>
      </c>
      <c r="F137" s="16">
        <f t="shared" ca="1" si="5"/>
        <v>7.2007893322661483</v>
      </c>
    </row>
    <row r="138" spans="5:6" x14ac:dyDescent="0.25">
      <c r="E138" s="16">
        <f t="shared" ca="1" si="4"/>
        <v>0.40722246317084321</v>
      </c>
      <c r="F138" s="16">
        <f t="shared" ca="1" si="5"/>
        <v>5.5531784247904517</v>
      </c>
    </row>
    <row r="139" spans="5:6" x14ac:dyDescent="0.25">
      <c r="E139" s="16">
        <f t="shared" ca="1" si="4"/>
        <v>5.3011508712561994E-2</v>
      </c>
      <c r="F139" s="16">
        <f t="shared" ca="1" si="5"/>
        <v>2.2150022758148107</v>
      </c>
    </row>
    <row r="140" spans="5:6" x14ac:dyDescent="0.25">
      <c r="E140" s="16">
        <f t="shared" ca="1" si="4"/>
        <v>0.75940415428573216</v>
      </c>
      <c r="F140" s="16">
        <f t="shared" ca="1" si="5"/>
        <v>9.1712201632810793</v>
      </c>
    </row>
    <row r="141" spans="5:6" x14ac:dyDescent="0.25">
      <c r="E141" s="16">
        <f t="shared" ca="1" si="4"/>
        <v>0.14788479274607214</v>
      </c>
      <c r="F141" s="16">
        <f t="shared" ca="1" si="5"/>
        <v>3.3376026538242991</v>
      </c>
    </row>
    <row r="142" spans="5:6" x14ac:dyDescent="0.25">
      <c r="E142" s="16">
        <f t="shared" ca="1" si="4"/>
        <v>0.34716824593110895</v>
      </c>
      <c r="F142" s="16">
        <f t="shared" ca="1" si="5"/>
        <v>5.0584381372425238</v>
      </c>
    </row>
    <row r="143" spans="5:6" x14ac:dyDescent="0.25">
      <c r="E143" s="16">
        <f t="shared" ca="1" si="4"/>
        <v>0.19432025399182384</v>
      </c>
      <c r="F143" s="16">
        <f t="shared" ca="1" si="5"/>
        <v>3.77157293937577</v>
      </c>
    </row>
    <row r="144" spans="5:6" x14ac:dyDescent="0.25">
      <c r="E144" s="16">
        <f t="shared" ca="1" si="4"/>
        <v>0.88716245838192498</v>
      </c>
      <c r="F144" s="16">
        <f t="shared" ca="1" si="5"/>
        <v>11.645461930528409</v>
      </c>
    </row>
    <row r="145" spans="5:6" x14ac:dyDescent="0.25">
      <c r="E145" s="16">
        <f t="shared" ca="1" si="4"/>
        <v>0.623400548336841</v>
      </c>
      <c r="F145" s="16">
        <f t="shared" ca="1" si="5"/>
        <v>7.5222246469594545</v>
      </c>
    </row>
    <row r="146" spans="5:6" x14ac:dyDescent="0.25">
      <c r="E146" s="16">
        <f t="shared" ca="1" si="4"/>
        <v>0.95043555057255402</v>
      </c>
      <c r="F146" s="16">
        <f t="shared" ca="1" si="5"/>
        <v>14.092265309144258</v>
      </c>
    </row>
    <row r="147" spans="5:6" x14ac:dyDescent="0.25">
      <c r="E147" s="16">
        <f t="shared" ca="1" si="4"/>
        <v>0.28608516710136001</v>
      </c>
      <c r="F147" s="16">
        <f t="shared" ca="1" si="5"/>
        <v>4.5564059478636407</v>
      </c>
    </row>
    <row r="148" spans="5:6" x14ac:dyDescent="0.25">
      <c r="E148" s="16">
        <f t="shared" ca="1" si="4"/>
        <v>0.63392933700461829</v>
      </c>
      <c r="F148" s="16">
        <f t="shared" ca="1" si="5"/>
        <v>7.6329347064577879</v>
      </c>
    </row>
    <row r="149" spans="5:6" x14ac:dyDescent="0.25">
      <c r="E149" s="16">
        <f t="shared" ca="1" si="4"/>
        <v>0.7149898733636425</v>
      </c>
      <c r="F149" s="16">
        <f t="shared" ca="1" si="5"/>
        <v>8.5701143694543749</v>
      </c>
    </row>
    <row r="150" spans="5:6" x14ac:dyDescent="0.25">
      <c r="E150" s="16">
        <f t="shared" ca="1" si="4"/>
        <v>0.52614359532759247</v>
      </c>
      <c r="F150" s="16">
        <f t="shared" ca="1" si="5"/>
        <v>6.5801966738956486</v>
      </c>
    </row>
    <row r="151" spans="5:6" x14ac:dyDescent="0.25">
      <c r="E151" s="16">
        <f t="shared" ca="1" si="4"/>
        <v>0.95874931346618419</v>
      </c>
      <c r="F151" s="16">
        <f t="shared" ca="1" si="5"/>
        <v>14.615893311421699</v>
      </c>
    </row>
    <row r="152" spans="5:6" x14ac:dyDescent="0.25">
      <c r="E152" s="16">
        <f t="shared" ca="1" si="4"/>
        <v>0.65797873784464533</v>
      </c>
      <c r="F152" s="16">
        <f t="shared" ca="1" si="5"/>
        <v>7.8941382719935902</v>
      </c>
    </row>
    <row r="153" spans="5:6" x14ac:dyDescent="0.25">
      <c r="E153" s="16">
        <f t="shared" ca="1" si="4"/>
        <v>0.59159220257432499</v>
      </c>
      <c r="F153" s="16">
        <f t="shared" ca="1" si="5"/>
        <v>7.1995015391864321</v>
      </c>
    </row>
    <row r="154" spans="5:6" x14ac:dyDescent="0.25">
      <c r="E154" s="16">
        <f t="shared" ca="1" si="4"/>
        <v>0.84167228036806818</v>
      </c>
      <c r="F154" s="16">
        <f t="shared" ca="1" si="5"/>
        <v>10.57364797656337</v>
      </c>
    </row>
    <row r="155" spans="5:6" x14ac:dyDescent="0.25">
      <c r="E155" s="16">
        <f t="shared" ca="1" si="4"/>
        <v>0.47988814378812916</v>
      </c>
      <c r="F155" s="16">
        <f t="shared" ca="1" si="5"/>
        <v>6.1694246432916371</v>
      </c>
    </row>
    <row r="156" spans="5:6" x14ac:dyDescent="0.25">
      <c r="E156" s="16">
        <f t="shared" ca="1" si="4"/>
        <v>0.5903256590913083</v>
      </c>
      <c r="F156" s="16">
        <f t="shared" ca="1" si="5"/>
        <v>7.1869850528366177</v>
      </c>
    </row>
    <row r="157" spans="5:6" x14ac:dyDescent="0.25">
      <c r="E157" s="16">
        <f t="shared" ca="1" si="4"/>
        <v>0.84558677257200754</v>
      </c>
      <c r="F157" s="16">
        <f t="shared" ca="1" si="5"/>
        <v>10.654551141626909</v>
      </c>
    </row>
    <row r="158" spans="5:6" x14ac:dyDescent="0.25">
      <c r="E158" s="16">
        <f t="shared" ca="1" si="4"/>
        <v>0.93424888953418406</v>
      </c>
      <c r="F158" s="16">
        <f t="shared" ca="1" si="5"/>
        <v>13.272041169211144</v>
      </c>
    </row>
    <row r="159" spans="5:6" x14ac:dyDescent="0.25">
      <c r="E159" s="16">
        <f t="shared" ca="1" si="4"/>
        <v>0.79943891986918436</v>
      </c>
      <c r="F159" s="16">
        <f t="shared" ca="1" si="5"/>
        <v>9.7938303851716277</v>
      </c>
    </row>
    <row r="160" spans="5:6" x14ac:dyDescent="0.25">
      <c r="E160" s="16">
        <f t="shared" ca="1" si="4"/>
        <v>0.34137552774977087</v>
      </c>
      <c r="F160" s="16">
        <f t="shared" ca="1" si="5"/>
        <v>5.0109697102370552</v>
      </c>
    </row>
    <row r="161" spans="5:6" x14ac:dyDescent="0.25">
      <c r="E161" s="16">
        <f t="shared" ca="1" si="4"/>
        <v>0.85328172592703777</v>
      </c>
      <c r="F161" s="16">
        <f t="shared" ca="1" si="5"/>
        <v>10.818848520167215</v>
      </c>
    </row>
    <row r="162" spans="5:6" x14ac:dyDescent="0.25">
      <c r="E162" s="16">
        <f t="shared" ca="1" si="4"/>
        <v>3.8844899446751069E-2</v>
      </c>
      <c r="F162" s="16">
        <f t="shared" ca="1" si="5"/>
        <v>1.9760303467467495</v>
      </c>
    </row>
    <row r="163" spans="5:6" x14ac:dyDescent="0.25">
      <c r="E163" s="16">
        <f t="shared" ca="1" si="4"/>
        <v>0.31632175107726568</v>
      </c>
      <c r="F163" s="16">
        <f t="shared" ca="1" si="5"/>
        <v>4.8055558364461337</v>
      </c>
    </row>
    <row r="164" spans="5:6" x14ac:dyDescent="0.25">
      <c r="E164" s="16">
        <f t="shared" ca="1" si="4"/>
        <v>0.68882214594323532</v>
      </c>
      <c r="F164" s="16">
        <f t="shared" ca="1" si="5"/>
        <v>8.2486732478266678</v>
      </c>
    </row>
    <row r="165" spans="5:6" x14ac:dyDescent="0.25">
      <c r="E165" s="16">
        <f t="shared" ca="1" si="4"/>
        <v>0.30941974586658449</v>
      </c>
      <c r="F165" s="16">
        <f t="shared" ca="1" si="5"/>
        <v>4.7488555830354038</v>
      </c>
    </row>
    <row r="166" spans="5:6" x14ac:dyDescent="0.25">
      <c r="E166" s="16">
        <f t="shared" ca="1" si="4"/>
        <v>0.15956299801382889</v>
      </c>
      <c r="F166" s="16">
        <f t="shared" ca="1" si="5"/>
        <v>3.4505317104967026</v>
      </c>
    </row>
    <row r="167" spans="5:6" x14ac:dyDescent="0.25">
      <c r="E167" s="16">
        <f t="shared" ca="1" si="4"/>
        <v>0.32313498996384582</v>
      </c>
      <c r="F167" s="16">
        <f t="shared" ca="1" si="5"/>
        <v>4.861463025445822</v>
      </c>
    </row>
    <row r="168" spans="5:6" x14ac:dyDescent="0.25">
      <c r="E168" s="16">
        <f t="shared" ca="1" si="4"/>
        <v>0.63966891930238623</v>
      </c>
      <c r="F168" s="16">
        <f t="shared" ca="1" si="5"/>
        <v>7.6941848071461925</v>
      </c>
    </row>
    <row r="169" spans="5:6" x14ac:dyDescent="0.25">
      <c r="E169" s="16">
        <f t="shared" ca="1" si="4"/>
        <v>0.45574281927848526</v>
      </c>
      <c r="F169" s="16">
        <f t="shared" ca="1" si="5"/>
        <v>5.961455368610606</v>
      </c>
    </row>
    <row r="170" spans="5:6" x14ac:dyDescent="0.25">
      <c r="E170" s="16">
        <f t="shared" ca="1" si="4"/>
        <v>0.50774715110242119</v>
      </c>
      <c r="F170" s="16">
        <f t="shared" ca="1" si="5"/>
        <v>6.4146265675240262</v>
      </c>
    </row>
    <row r="171" spans="5:6" x14ac:dyDescent="0.25">
      <c r="E171" s="16">
        <f t="shared" ca="1" si="4"/>
        <v>0.40966929547741304</v>
      </c>
      <c r="F171" s="16">
        <f t="shared" ca="1" si="5"/>
        <v>5.5735259304757658</v>
      </c>
    </row>
    <row r="172" spans="5:6" x14ac:dyDescent="0.25">
      <c r="E172" s="16">
        <f t="shared" ca="1" si="4"/>
        <v>0.28246373231631028</v>
      </c>
      <c r="F172" s="16">
        <f t="shared" ca="1" si="5"/>
        <v>4.5263976164416855</v>
      </c>
    </row>
    <row r="173" spans="5:6" x14ac:dyDescent="0.25">
      <c r="E173" s="16">
        <f t="shared" ca="1" si="4"/>
        <v>0.62584462545973207</v>
      </c>
      <c r="F173" s="16">
        <f t="shared" ca="1" si="5"/>
        <v>7.5477393953566798</v>
      </c>
    </row>
    <row r="174" spans="5:6" x14ac:dyDescent="0.25">
      <c r="E174" s="16">
        <f t="shared" ca="1" si="4"/>
        <v>0.34055219717145691</v>
      </c>
      <c r="F174" s="16">
        <f t="shared" ca="1" si="5"/>
        <v>5.0042233742516711</v>
      </c>
    </row>
    <row r="175" spans="5:6" x14ac:dyDescent="0.25">
      <c r="E175" s="16">
        <f t="shared" ca="1" si="4"/>
        <v>0.10469384533540593</v>
      </c>
      <c r="F175" s="16">
        <f t="shared" ca="1" si="5"/>
        <v>2.8864259758954529</v>
      </c>
    </row>
    <row r="176" spans="5:6" x14ac:dyDescent="0.25">
      <c r="E176" s="16">
        <f t="shared" ca="1" si="4"/>
        <v>0.29412798429211462</v>
      </c>
      <c r="F176" s="16">
        <f t="shared" ca="1" si="5"/>
        <v>4.6228995081895672</v>
      </c>
    </row>
    <row r="177" spans="5:6" x14ac:dyDescent="0.25">
      <c r="E177" s="16">
        <f t="shared" ca="1" si="4"/>
        <v>0.36769579052020895</v>
      </c>
      <c r="F177" s="16">
        <f t="shared" ca="1" si="5"/>
        <v>5.2268262132613046</v>
      </c>
    </row>
    <row r="178" spans="5:6" x14ac:dyDescent="0.25">
      <c r="E178" s="16">
        <f t="shared" ca="1" si="4"/>
        <v>0.71198120035183943</v>
      </c>
      <c r="F178" s="16">
        <f t="shared" ca="1" si="5"/>
        <v>8.5320649682013361</v>
      </c>
    </row>
    <row r="179" spans="5:6" x14ac:dyDescent="0.25">
      <c r="E179" s="16">
        <f t="shared" ca="1" si="4"/>
        <v>0.36599066903467581</v>
      </c>
      <c r="F179" s="16">
        <f t="shared" ca="1" si="5"/>
        <v>5.2128217143567994</v>
      </c>
    </row>
    <row r="180" spans="5:6" x14ac:dyDescent="0.25">
      <c r="E180" s="16">
        <f t="shared" ca="1" si="4"/>
        <v>0.77537710363479151</v>
      </c>
      <c r="F180" s="16">
        <f t="shared" ca="1" si="5"/>
        <v>9.4087952006658675</v>
      </c>
    </row>
    <row r="181" spans="5:6" x14ac:dyDescent="0.25">
      <c r="E181" s="16">
        <f t="shared" ca="1" si="4"/>
        <v>0.48796126864282785</v>
      </c>
      <c r="F181" s="16">
        <f t="shared" ca="1" si="5"/>
        <v>6.2398545014570193</v>
      </c>
    </row>
    <row r="182" spans="5:6" x14ac:dyDescent="0.25">
      <c r="E182" s="16">
        <f t="shared" ca="1" si="4"/>
        <v>0.88718355765334844</v>
      </c>
      <c r="F182" s="16">
        <f t="shared" ca="1" si="5"/>
        <v>11.646041189367217</v>
      </c>
    </row>
    <row r="183" spans="5:6" x14ac:dyDescent="0.25">
      <c r="E183" s="16">
        <f t="shared" ca="1" si="4"/>
        <v>0.8173923086580217</v>
      </c>
      <c r="F183" s="16">
        <f t="shared" ca="1" si="5"/>
        <v>10.106689049073234</v>
      </c>
    </row>
    <row r="184" spans="5:6" x14ac:dyDescent="0.25">
      <c r="E184" s="16">
        <f t="shared" ca="1" si="4"/>
        <v>0.88603471900923969</v>
      </c>
      <c r="F184" s="16">
        <f t="shared" ca="1" si="5"/>
        <v>11.614639402588542</v>
      </c>
    </row>
    <row r="185" spans="5:6" x14ac:dyDescent="0.25">
      <c r="E185" s="16">
        <f t="shared" ca="1" si="4"/>
        <v>0.83827063276477598</v>
      </c>
      <c r="F185" s="16">
        <f t="shared" ca="1" si="5"/>
        <v>10.504718703767914</v>
      </c>
    </row>
    <row r="186" spans="5:6" x14ac:dyDescent="0.25">
      <c r="E186" s="16">
        <f t="shared" ca="1" si="4"/>
        <v>0.65303487145829808</v>
      </c>
      <c r="F186" s="16">
        <f t="shared" ca="1" si="5"/>
        <v>7.8394359288537503</v>
      </c>
    </row>
    <row r="187" spans="5:6" x14ac:dyDescent="0.25">
      <c r="E187" s="16">
        <f t="shared" ca="1" si="4"/>
        <v>0.26663114192024051</v>
      </c>
      <c r="F187" s="16">
        <f t="shared" ca="1" si="5"/>
        <v>4.394602925151716</v>
      </c>
    </row>
    <row r="188" spans="5:6" x14ac:dyDescent="0.25">
      <c r="E188" s="16">
        <f t="shared" ca="1" si="4"/>
        <v>0.35852582572125935</v>
      </c>
      <c r="F188" s="16">
        <f t="shared" ca="1" si="5"/>
        <v>5.1515552087295751</v>
      </c>
    </row>
    <row r="189" spans="5:6" x14ac:dyDescent="0.25">
      <c r="E189" s="16">
        <f t="shared" ca="1" si="4"/>
        <v>6.814259377644849E-2</v>
      </c>
      <c r="F189" s="16">
        <f t="shared" ca="1" si="5"/>
        <v>2.4357437573194112</v>
      </c>
    </row>
    <row r="190" spans="5:6" x14ac:dyDescent="0.25">
      <c r="E190" s="16">
        <f t="shared" ca="1" si="4"/>
        <v>0.31906705409631486</v>
      </c>
      <c r="F190" s="16">
        <f t="shared" ca="1" si="5"/>
        <v>4.8280894361676401</v>
      </c>
    </row>
    <row r="191" spans="5:6" x14ac:dyDescent="0.25">
      <c r="E191" s="16">
        <f t="shared" ca="1" si="4"/>
        <v>0.60002368870496225</v>
      </c>
      <c r="F191" s="16">
        <f t="shared" ca="1" si="5"/>
        <v>7.2834450173121894</v>
      </c>
    </row>
    <row r="192" spans="5:6" x14ac:dyDescent="0.25">
      <c r="E192" s="16">
        <f t="shared" ca="1" si="4"/>
        <v>0.54142037075052962</v>
      </c>
      <c r="F192" s="16">
        <f t="shared" ca="1" si="5"/>
        <v>6.7202243449225145</v>
      </c>
    </row>
    <row r="193" spans="5:6" x14ac:dyDescent="0.25">
      <c r="E193" s="16">
        <f t="shared" ca="1" si="4"/>
        <v>0.44016873695203518</v>
      </c>
      <c r="F193" s="16">
        <f t="shared" ca="1" si="5"/>
        <v>5.8291771006805924</v>
      </c>
    </row>
    <row r="194" spans="5:6" x14ac:dyDescent="0.25">
      <c r="E194" s="16">
        <f t="shared" ca="1" si="4"/>
        <v>0.17513938925693129</v>
      </c>
      <c r="F194" s="16">
        <f t="shared" ca="1" si="5"/>
        <v>3.5968751194135526</v>
      </c>
    </row>
    <row r="195" spans="5:6" x14ac:dyDescent="0.25">
      <c r="E195" s="16">
        <f t="shared" ca="1" si="4"/>
        <v>0.18051702850943063</v>
      </c>
      <c r="F195" s="16">
        <f t="shared" ca="1" si="5"/>
        <v>3.6464138963743933</v>
      </c>
    </row>
    <row r="196" spans="5:6" x14ac:dyDescent="0.25">
      <c r="E196" s="16">
        <f t="shared" ref="E196:E259" ca="1" si="6">RAND()</f>
        <v>0.2992320452335544</v>
      </c>
      <c r="F196" s="16">
        <f t="shared" ref="F196:F259" ca="1" si="7">_xlfn.CHISQ.INV(E196,$C$3)</f>
        <v>4.6650015151476723</v>
      </c>
    </row>
    <row r="197" spans="5:6" x14ac:dyDescent="0.25">
      <c r="E197" s="16">
        <f t="shared" ca="1" si="6"/>
        <v>0.33566627913755109</v>
      </c>
      <c r="F197" s="16">
        <f t="shared" ca="1" si="7"/>
        <v>4.9641877217138948</v>
      </c>
    </row>
    <row r="198" spans="5:6" x14ac:dyDescent="0.25">
      <c r="E198" s="16">
        <f t="shared" ca="1" si="6"/>
        <v>0.48031411361224119</v>
      </c>
      <c r="F198" s="16">
        <f t="shared" ca="1" si="7"/>
        <v>6.1731288755106872</v>
      </c>
    </row>
    <row r="199" spans="5:6" x14ac:dyDescent="0.25">
      <c r="E199" s="16">
        <f t="shared" ca="1" si="6"/>
        <v>0.49808725577203639</v>
      </c>
      <c r="F199" s="16">
        <f t="shared" ca="1" si="7"/>
        <v>6.3288987107075485</v>
      </c>
    </row>
    <row r="200" spans="5:6" x14ac:dyDescent="0.25">
      <c r="E200" s="16">
        <f t="shared" ca="1" si="6"/>
        <v>0.18354637555978504</v>
      </c>
      <c r="F200" s="16">
        <f t="shared" ca="1" si="7"/>
        <v>3.674119482291152</v>
      </c>
    </row>
    <row r="201" spans="5:6" x14ac:dyDescent="0.25">
      <c r="E201" s="16">
        <f t="shared" ca="1" si="6"/>
        <v>0.29154664818227005</v>
      </c>
      <c r="F201" s="16">
        <f t="shared" ca="1" si="7"/>
        <v>4.6015797558922591</v>
      </c>
    </row>
    <row r="202" spans="5:6" x14ac:dyDescent="0.25">
      <c r="E202" s="16">
        <f t="shared" ca="1" si="6"/>
        <v>0.7572772913914021</v>
      </c>
      <c r="F202" s="16">
        <f t="shared" ca="1" si="7"/>
        <v>9.1405409496433041</v>
      </c>
    </row>
    <row r="203" spans="5:6" x14ac:dyDescent="0.25">
      <c r="E203" s="16">
        <f t="shared" ca="1" si="6"/>
        <v>0.69551369809527386</v>
      </c>
      <c r="F203" s="16">
        <f t="shared" ca="1" si="7"/>
        <v>8.3289089851940332</v>
      </c>
    </row>
    <row r="204" spans="5:6" x14ac:dyDescent="0.25">
      <c r="E204" s="16">
        <f t="shared" ca="1" si="6"/>
        <v>0.30439836941722254</v>
      </c>
      <c r="F204" s="16">
        <f t="shared" ca="1" si="7"/>
        <v>4.7075524173632619</v>
      </c>
    </row>
    <row r="205" spans="5:6" x14ac:dyDescent="0.25">
      <c r="E205" s="16">
        <f t="shared" ca="1" si="6"/>
        <v>0.29566687469056741</v>
      </c>
      <c r="F205" s="16">
        <f t="shared" ca="1" si="7"/>
        <v>4.6356006128604426</v>
      </c>
    </row>
    <row r="206" spans="5:6" x14ac:dyDescent="0.25">
      <c r="E206" s="16">
        <f t="shared" ca="1" si="6"/>
        <v>0.20392038128307999</v>
      </c>
      <c r="F206" s="16">
        <f t="shared" ca="1" si="7"/>
        <v>3.8571194351898788</v>
      </c>
    </row>
    <row r="207" spans="5:6" x14ac:dyDescent="0.25">
      <c r="E207" s="16">
        <f t="shared" ca="1" si="6"/>
        <v>0.78371997480705513</v>
      </c>
      <c r="F207" s="16">
        <f t="shared" ca="1" si="7"/>
        <v>9.5383228714174013</v>
      </c>
    </row>
    <row r="208" spans="5:6" x14ac:dyDescent="0.25">
      <c r="E208" s="16">
        <f t="shared" ca="1" si="6"/>
        <v>0.9062190217366991</v>
      </c>
      <c r="F208" s="16">
        <f t="shared" ca="1" si="7"/>
        <v>12.212588398009952</v>
      </c>
    </row>
    <row r="209" spans="5:6" x14ac:dyDescent="0.25">
      <c r="E209" s="16">
        <f t="shared" ca="1" si="6"/>
        <v>0.38541816504928739</v>
      </c>
      <c r="F209" s="16">
        <f t="shared" ca="1" si="7"/>
        <v>5.3726823633465628</v>
      </c>
    </row>
    <row r="210" spans="5:6" x14ac:dyDescent="0.25">
      <c r="E210" s="16">
        <f t="shared" ca="1" si="6"/>
        <v>0.21481737266789991</v>
      </c>
      <c r="F210" s="16">
        <f t="shared" ca="1" si="7"/>
        <v>3.9529309299695194</v>
      </c>
    </row>
    <row r="211" spans="5:6" x14ac:dyDescent="0.25">
      <c r="E211" s="16">
        <f t="shared" ca="1" si="6"/>
        <v>0.54911133799778977</v>
      </c>
      <c r="F211" s="16">
        <f t="shared" ca="1" si="7"/>
        <v>6.7916715714986342</v>
      </c>
    </row>
    <row r="212" spans="5:6" x14ac:dyDescent="0.25">
      <c r="E212" s="16">
        <f t="shared" ca="1" si="6"/>
        <v>0.96101051226160916</v>
      </c>
      <c r="F212" s="16">
        <f t="shared" ca="1" si="7"/>
        <v>14.775341045416891</v>
      </c>
    </row>
    <row r="213" spans="5:6" x14ac:dyDescent="0.25">
      <c r="E213" s="16">
        <f t="shared" ca="1" si="6"/>
        <v>0.41768285112348369</v>
      </c>
      <c r="F213" s="16">
        <f t="shared" ca="1" si="7"/>
        <v>5.6403186300040833</v>
      </c>
    </row>
    <row r="214" spans="5:6" x14ac:dyDescent="0.25">
      <c r="E214" s="16">
        <f t="shared" ca="1" si="6"/>
        <v>0.47392972380697929</v>
      </c>
      <c r="F214" s="16">
        <f t="shared" ca="1" si="7"/>
        <v>6.1177445932357166</v>
      </c>
    </row>
    <row r="215" spans="5:6" x14ac:dyDescent="0.25">
      <c r="E215" s="16">
        <f t="shared" ca="1" si="6"/>
        <v>0.42976673290761436</v>
      </c>
      <c r="F215" s="16">
        <f t="shared" ca="1" si="7"/>
        <v>5.7415261363020029</v>
      </c>
    </row>
    <row r="216" spans="5:6" x14ac:dyDescent="0.25">
      <c r="E216" s="16">
        <f t="shared" ca="1" si="6"/>
        <v>0.50960559143839357</v>
      </c>
      <c r="F216" s="16">
        <f t="shared" ca="1" si="7"/>
        <v>6.4312116673259663</v>
      </c>
    </row>
    <row r="217" spans="5:6" x14ac:dyDescent="0.25">
      <c r="E217" s="16">
        <f t="shared" ca="1" si="6"/>
        <v>0.29482659906067488</v>
      </c>
      <c r="F217" s="16">
        <f t="shared" ca="1" si="7"/>
        <v>4.6286662685317106</v>
      </c>
    </row>
    <row r="218" spans="5:6" x14ac:dyDescent="0.25">
      <c r="E218" s="16">
        <f t="shared" ca="1" si="6"/>
        <v>0.1191665179994702</v>
      </c>
      <c r="F218" s="16">
        <f t="shared" ca="1" si="7"/>
        <v>3.0447325649938097</v>
      </c>
    </row>
    <row r="219" spans="5:6" x14ac:dyDescent="0.25">
      <c r="E219" s="16">
        <f t="shared" ca="1" si="6"/>
        <v>0.65255278790139404</v>
      </c>
      <c r="F219" s="16">
        <f t="shared" ca="1" si="7"/>
        <v>7.834130813908569</v>
      </c>
    </row>
    <row r="220" spans="5:6" x14ac:dyDescent="0.25">
      <c r="E220" s="16">
        <f t="shared" ca="1" si="6"/>
        <v>0.95537913991509615</v>
      </c>
      <c r="F220" s="16">
        <f t="shared" ca="1" si="7"/>
        <v>14.39275324481561</v>
      </c>
    </row>
    <row r="221" spans="5:6" x14ac:dyDescent="0.25">
      <c r="E221" s="16">
        <f t="shared" ca="1" si="6"/>
        <v>8.1107289536403893E-2</v>
      </c>
      <c r="F221" s="16">
        <f t="shared" ca="1" si="7"/>
        <v>2.6061669866530859</v>
      </c>
    </row>
    <row r="222" spans="5:6" x14ac:dyDescent="0.25">
      <c r="E222" s="16">
        <f t="shared" ca="1" si="6"/>
        <v>0.26463630336407995</v>
      </c>
      <c r="F222" s="16">
        <f t="shared" ca="1" si="7"/>
        <v>4.3779182449159615</v>
      </c>
    </row>
    <row r="223" spans="5:6" x14ac:dyDescent="0.25">
      <c r="E223" s="16">
        <f t="shared" ca="1" si="6"/>
        <v>0.11743429437647523</v>
      </c>
      <c r="F223" s="16">
        <f t="shared" ca="1" si="7"/>
        <v>3.0262243700218172</v>
      </c>
    </row>
    <row r="224" spans="5:6" x14ac:dyDescent="0.25">
      <c r="E224" s="16">
        <f t="shared" ca="1" si="6"/>
        <v>0.100127664074108</v>
      </c>
      <c r="F224" s="16">
        <f t="shared" ca="1" si="7"/>
        <v>2.8345713601137454</v>
      </c>
    </row>
    <row r="225" spans="5:6" x14ac:dyDescent="0.25">
      <c r="E225" s="16">
        <f t="shared" ca="1" si="6"/>
        <v>0.12765424510781864</v>
      </c>
      <c r="F225" s="16">
        <f t="shared" ca="1" si="7"/>
        <v>3.1338940917693736</v>
      </c>
    </row>
    <row r="226" spans="5:6" x14ac:dyDescent="0.25">
      <c r="E226" s="16">
        <f t="shared" ca="1" si="6"/>
        <v>0.49538236216725928</v>
      </c>
      <c r="F226" s="16">
        <f t="shared" ca="1" si="7"/>
        <v>6.3050331138752593</v>
      </c>
    </row>
    <row r="227" spans="5:6" x14ac:dyDescent="0.25">
      <c r="E227" s="16">
        <f t="shared" ca="1" si="6"/>
        <v>0.31935931281287266</v>
      </c>
      <c r="F227" s="16">
        <f t="shared" ca="1" si="7"/>
        <v>4.8304877580665577</v>
      </c>
    </row>
    <row r="228" spans="5:6" x14ac:dyDescent="0.25">
      <c r="E228" s="16">
        <f t="shared" ca="1" si="6"/>
        <v>0.20311337103846938</v>
      </c>
      <c r="F228" s="16">
        <f t="shared" ca="1" si="7"/>
        <v>3.8499712477542505</v>
      </c>
    </row>
    <row r="229" spans="5:6" x14ac:dyDescent="0.25">
      <c r="E229" s="16">
        <f t="shared" ca="1" si="6"/>
        <v>0.7347121180351347</v>
      </c>
      <c r="F229" s="16">
        <f t="shared" ca="1" si="7"/>
        <v>8.8273851106104413</v>
      </c>
    </row>
    <row r="230" spans="5:6" x14ac:dyDescent="0.25">
      <c r="E230" s="16">
        <f t="shared" ca="1" si="6"/>
        <v>0.23688075368310335</v>
      </c>
      <c r="F230" s="16">
        <f t="shared" ca="1" si="7"/>
        <v>4.1434096298177936</v>
      </c>
    </row>
    <row r="231" spans="5:6" x14ac:dyDescent="0.25">
      <c r="E231" s="16">
        <f t="shared" ca="1" si="6"/>
        <v>0.64075494936212507</v>
      </c>
      <c r="F231" s="16">
        <f t="shared" ca="1" si="7"/>
        <v>7.7058483710442651</v>
      </c>
    </row>
    <row r="232" spans="5:6" x14ac:dyDescent="0.25">
      <c r="E232" s="16">
        <f t="shared" ca="1" si="6"/>
        <v>0.81694943886929328</v>
      </c>
      <c r="F232" s="16">
        <f t="shared" ca="1" si="7"/>
        <v>10.098669780955468</v>
      </c>
    </row>
    <row r="233" spans="5:6" x14ac:dyDescent="0.25">
      <c r="E233" s="16">
        <f t="shared" ca="1" si="6"/>
        <v>0.58188711675266735</v>
      </c>
      <c r="F233" s="16">
        <f t="shared" ca="1" si="7"/>
        <v>7.1041905162577255</v>
      </c>
    </row>
    <row r="234" spans="5:6" x14ac:dyDescent="0.25">
      <c r="E234" s="16">
        <f t="shared" ca="1" si="6"/>
        <v>0.60132405202285266</v>
      </c>
      <c r="F234" s="16">
        <f t="shared" ca="1" si="7"/>
        <v>7.2964895434083328</v>
      </c>
    </row>
    <row r="235" spans="5:6" x14ac:dyDescent="0.25">
      <c r="E235" s="16">
        <f t="shared" ca="1" si="6"/>
        <v>0.52494374830082091</v>
      </c>
      <c r="F235" s="16">
        <f t="shared" ca="1" si="7"/>
        <v>6.5692999037412383</v>
      </c>
    </row>
    <row r="236" spans="5:6" x14ac:dyDescent="0.25">
      <c r="E236" s="16">
        <f t="shared" ca="1" si="6"/>
        <v>0.8471457404994821</v>
      </c>
      <c r="F236" s="16">
        <f t="shared" ca="1" si="7"/>
        <v>10.687260495986177</v>
      </c>
    </row>
    <row r="237" spans="5:6" x14ac:dyDescent="0.25">
      <c r="E237" s="16">
        <f t="shared" ca="1" si="6"/>
        <v>0.75510927213385548</v>
      </c>
      <c r="F237" s="16">
        <f t="shared" ca="1" si="7"/>
        <v>9.1094859397606651</v>
      </c>
    </row>
    <row r="238" spans="5:6" x14ac:dyDescent="0.25">
      <c r="E238" s="16">
        <f t="shared" ca="1" si="6"/>
        <v>0.44500151610221239</v>
      </c>
      <c r="F238" s="16">
        <f t="shared" ca="1" si="7"/>
        <v>5.8700834031580005</v>
      </c>
    </row>
    <row r="239" spans="5:6" x14ac:dyDescent="0.25">
      <c r="E239" s="16">
        <f t="shared" ca="1" si="6"/>
        <v>0.27172521481490242</v>
      </c>
      <c r="F239" s="16">
        <f t="shared" ca="1" si="7"/>
        <v>4.4371239649590892</v>
      </c>
    </row>
    <row r="240" spans="5:6" x14ac:dyDescent="0.25">
      <c r="E240" s="16">
        <f t="shared" ca="1" si="6"/>
        <v>9.5408218070829776E-2</v>
      </c>
      <c r="F240" s="16">
        <f t="shared" ca="1" si="7"/>
        <v>2.7798735843542937</v>
      </c>
    </row>
    <row r="241" spans="5:6" x14ac:dyDescent="0.25">
      <c r="E241" s="16">
        <f t="shared" ca="1" si="6"/>
        <v>0.36253982805035878</v>
      </c>
      <c r="F241" s="16">
        <f t="shared" ca="1" si="7"/>
        <v>5.1844912568415502</v>
      </c>
    </row>
    <row r="242" spans="5:6" x14ac:dyDescent="0.25">
      <c r="E242" s="16">
        <f t="shared" ca="1" si="6"/>
        <v>0.73772310432711441</v>
      </c>
      <c r="F242" s="16">
        <f t="shared" ca="1" si="7"/>
        <v>8.8679419162733737</v>
      </c>
    </row>
    <row r="243" spans="5:6" x14ac:dyDescent="0.25">
      <c r="E243" s="16">
        <f t="shared" ca="1" si="6"/>
        <v>0.40112968886663103</v>
      </c>
      <c r="F243" s="16">
        <f t="shared" ca="1" si="7"/>
        <v>5.5025997405254907</v>
      </c>
    </row>
    <row r="244" spans="5:6" x14ac:dyDescent="0.25">
      <c r="E244" s="16">
        <f t="shared" ca="1" si="6"/>
        <v>0.83175775790465933</v>
      </c>
      <c r="F244" s="16">
        <f t="shared" ca="1" si="7"/>
        <v>10.376114966456999</v>
      </c>
    </row>
    <row r="245" spans="5:6" x14ac:dyDescent="0.25">
      <c r="E245" s="16">
        <f t="shared" ca="1" si="6"/>
        <v>0.5114155471700137</v>
      </c>
      <c r="F245" s="16">
        <f t="shared" ca="1" si="7"/>
        <v>6.4473935512205411</v>
      </c>
    </row>
    <row r="246" spans="5:6" x14ac:dyDescent="0.25">
      <c r="E246" s="16">
        <f t="shared" ca="1" si="6"/>
        <v>0.89871559557856429</v>
      </c>
      <c r="F246" s="16">
        <f t="shared" ca="1" si="7"/>
        <v>11.978008193475087</v>
      </c>
    </row>
    <row r="247" spans="5:6" x14ac:dyDescent="0.25">
      <c r="E247" s="16">
        <f t="shared" ca="1" si="6"/>
        <v>0.12374395948464101</v>
      </c>
      <c r="F247" s="16">
        <f t="shared" ca="1" si="7"/>
        <v>3.0931223420426863</v>
      </c>
    </row>
    <row r="248" spans="5:6" x14ac:dyDescent="0.25">
      <c r="E248" s="16">
        <f t="shared" ca="1" si="6"/>
        <v>0.65754595142078087</v>
      </c>
      <c r="F248" s="16">
        <f t="shared" ca="1" si="7"/>
        <v>7.8893277532114663</v>
      </c>
    </row>
    <row r="249" spans="5:6" x14ac:dyDescent="0.25">
      <c r="E249" s="16">
        <f t="shared" ca="1" si="6"/>
        <v>0.67750042850247494</v>
      </c>
      <c r="F249" s="16">
        <f t="shared" ca="1" si="7"/>
        <v>8.1157317722883402</v>
      </c>
    </row>
    <row r="250" spans="5:6" x14ac:dyDescent="0.25">
      <c r="E250" s="16">
        <f t="shared" ca="1" si="6"/>
        <v>0.8791544706031571</v>
      </c>
      <c r="F250" s="16">
        <f t="shared" ca="1" si="7"/>
        <v>11.432218381857528</v>
      </c>
    </row>
    <row r="251" spans="5:6" x14ac:dyDescent="0.25">
      <c r="E251" s="16">
        <f t="shared" ca="1" si="6"/>
        <v>0.25380798768305868</v>
      </c>
      <c r="F251" s="16">
        <f t="shared" ca="1" si="7"/>
        <v>4.2869883483822644</v>
      </c>
    </row>
    <row r="252" spans="5:6" x14ac:dyDescent="0.25">
      <c r="E252" s="16">
        <f t="shared" ca="1" si="6"/>
        <v>9.6921449372276092E-2</v>
      </c>
      <c r="F252" s="16">
        <f t="shared" ca="1" si="7"/>
        <v>2.7975396693349919</v>
      </c>
    </row>
    <row r="253" spans="5:6" x14ac:dyDescent="0.25">
      <c r="E253" s="16">
        <f t="shared" ca="1" si="6"/>
        <v>0.38908528283555188</v>
      </c>
      <c r="F253" s="16">
        <f t="shared" ca="1" si="7"/>
        <v>5.4029462653733278</v>
      </c>
    </row>
    <row r="254" spans="5:6" x14ac:dyDescent="0.25">
      <c r="E254" s="16">
        <f t="shared" ca="1" si="6"/>
        <v>0.4897503393469298</v>
      </c>
      <c r="F254" s="16">
        <f t="shared" ca="1" si="7"/>
        <v>6.2555284698633482</v>
      </c>
    </row>
    <row r="255" spans="5:6" x14ac:dyDescent="0.25">
      <c r="E255" s="16">
        <f t="shared" ca="1" si="6"/>
        <v>0.26101575954604039</v>
      </c>
      <c r="F255" s="16">
        <f t="shared" ca="1" si="7"/>
        <v>4.3475852458754058</v>
      </c>
    </row>
    <row r="256" spans="5:6" x14ac:dyDescent="0.25">
      <c r="E256" s="16">
        <f t="shared" ca="1" si="6"/>
        <v>0.35693876090123355</v>
      </c>
      <c r="F256" s="16">
        <f t="shared" ca="1" si="7"/>
        <v>5.1385374703945565</v>
      </c>
    </row>
    <row r="257" spans="5:6" x14ac:dyDescent="0.25">
      <c r="E257" s="16">
        <f t="shared" ca="1" si="6"/>
        <v>0.67477367978328695</v>
      </c>
      <c r="F257" s="16">
        <f t="shared" ca="1" si="7"/>
        <v>8.0842177133240831</v>
      </c>
    </row>
    <row r="258" spans="5:6" x14ac:dyDescent="0.25">
      <c r="E258" s="16">
        <f t="shared" ca="1" si="6"/>
        <v>0.99347331320862686</v>
      </c>
      <c r="F258" s="16">
        <f t="shared" ca="1" si="7"/>
        <v>19.590046804964299</v>
      </c>
    </row>
    <row r="259" spans="5:6" x14ac:dyDescent="0.25">
      <c r="E259" s="16">
        <f t="shared" ca="1" si="6"/>
        <v>0.78760933604849581</v>
      </c>
      <c r="F259" s="16">
        <f t="shared" ca="1" si="7"/>
        <v>9.6000952985506913</v>
      </c>
    </row>
    <row r="260" spans="5:6" x14ac:dyDescent="0.25">
      <c r="E260" s="16">
        <f t="shared" ref="E260:E323" ca="1" si="8">RAND()</f>
        <v>0.52994364576767083</v>
      </c>
      <c r="F260" s="16">
        <f t="shared" ref="F260:F323" ca="1" si="9">_xlfn.CHISQ.INV(E260,$C$3)</f>
        <v>6.6148027126957514</v>
      </c>
    </row>
    <row r="261" spans="5:6" x14ac:dyDescent="0.25">
      <c r="E261" s="16">
        <f t="shared" ca="1" si="8"/>
        <v>0.34693964612970674</v>
      </c>
      <c r="F261" s="16">
        <f t="shared" ca="1" si="9"/>
        <v>5.0565646985126982</v>
      </c>
    </row>
    <row r="262" spans="5:6" x14ac:dyDescent="0.25">
      <c r="E262" s="16">
        <f t="shared" ca="1" si="8"/>
        <v>0.95582928413072132</v>
      </c>
      <c r="F262" s="16">
        <f t="shared" ca="1" si="9"/>
        <v>14.421631110923437</v>
      </c>
    </row>
    <row r="263" spans="5:6" x14ac:dyDescent="0.25">
      <c r="E263" s="16">
        <f t="shared" ca="1" si="8"/>
        <v>0.62180686440417809</v>
      </c>
      <c r="F263" s="16">
        <f t="shared" ca="1" si="9"/>
        <v>7.5056461495136197</v>
      </c>
    </row>
    <row r="264" spans="5:6" x14ac:dyDescent="0.25">
      <c r="E264" s="16">
        <f t="shared" ca="1" si="8"/>
        <v>0.34087004824733858</v>
      </c>
      <c r="F264" s="16">
        <f t="shared" ca="1" si="9"/>
        <v>5.0068278285899144</v>
      </c>
    </row>
    <row r="265" spans="5:6" x14ac:dyDescent="0.25">
      <c r="E265" s="16">
        <f t="shared" ca="1" si="8"/>
        <v>1.4854149062072275E-2</v>
      </c>
      <c r="F265" s="16">
        <f t="shared" ca="1" si="9"/>
        <v>1.4137672334363636</v>
      </c>
    </row>
    <row r="266" spans="5:6" x14ac:dyDescent="0.25">
      <c r="E266" s="16">
        <f t="shared" ca="1" si="8"/>
        <v>0.48729594979320912</v>
      </c>
      <c r="F266" s="16">
        <f t="shared" ca="1" si="9"/>
        <v>6.2340319063615004</v>
      </c>
    </row>
    <row r="267" spans="5:6" x14ac:dyDescent="0.25">
      <c r="E267" s="16">
        <f t="shared" ca="1" si="8"/>
        <v>0.53457851856368011</v>
      </c>
      <c r="F267" s="16">
        <f t="shared" ca="1" si="9"/>
        <v>6.657210329053421</v>
      </c>
    </row>
    <row r="268" spans="5:6" x14ac:dyDescent="0.25">
      <c r="E268" s="16">
        <f t="shared" ca="1" si="8"/>
        <v>0.80621368647227198</v>
      </c>
      <c r="F268" s="16">
        <f t="shared" ca="1" si="9"/>
        <v>9.9090512057188125</v>
      </c>
    </row>
    <row r="269" spans="5:6" x14ac:dyDescent="0.25">
      <c r="E269" s="16">
        <f t="shared" ca="1" si="8"/>
        <v>0.34489228511231695</v>
      </c>
      <c r="F269" s="16">
        <f t="shared" ca="1" si="9"/>
        <v>5.0397868065707518</v>
      </c>
    </row>
    <row r="270" spans="5:6" x14ac:dyDescent="0.25">
      <c r="E270" s="16">
        <f t="shared" ca="1" si="8"/>
        <v>0.86823968571665389</v>
      </c>
      <c r="F270" s="16">
        <f t="shared" ca="1" si="9"/>
        <v>11.160724824578734</v>
      </c>
    </row>
    <row r="271" spans="5:6" x14ac:dyDescent="0.25">
      <c r="E271" s="16">
        <f t="shared" ca="1" si="8"/>
        <v>5.5303320429371805E-3</v>
      </c>
      <c r="F271" s="16">
        <f t="shared" ca="1" si="9"/>
        <v>1.0217701117570468</v>
      </c>
    </row>
    <row r="272" spans="5:6" x14ac:dyDescent="0.25">
      <c r="E272" s="16">
        <f t="shared" ca="1" si="8"/>
        <v>0.27199754510031982</v>
      </c>
      <c r="F272" s="16">
        <f t="shared" ca="1" si="9"/>
        <v>4.4393938362871186</v>
      </c>
    </row>
    <row r="273" spans="5:6" x14ac:dyDescent="0.25">
      <c r="E273" s="16">
        <f t="shared" ca="1" si="8"/>
        <v>8.6441798735198416E-2</v>
      </c>
      <c r="F273" s="16">
        <f t="shared" ca="1" si="9"/>
        <v>2.6724920079866767</v>
      </c>
    </row>
    <row r="274" spans="5:6" x14ac:dyDescent="0.25">
      <c r="E274" s="16">
        <f t="shared" ca="1" si="8"/>
        <v>0.37566760794152443</v>
      </c>
      <c r="F274" s="16">
        <f t="shared" ca="1" si="9"/>
        <v>5.2923609079734444</v>
      </c>
    </row>
    <row r="275" spans="5:6" x14ac:dyDescent="0.25">
      <c r="E275" s="16">
        <f t="shared" ca="1" si="8"/>
        <v>0.16166597168849928</v>
      </c>
      <c r="F275" s="16">
        <f t="shared" ca="1" si="9"/>
        <v>3.470558103777754</v>
      </c>
    </row>
    <row r="276" spans="5:6" x14ac:dyDescent="0.25">
      <c r="E276" s="16">
        <f t="shared" ca="1" si="8"/>
        <v>0.74042889211394791</v>
      </c>
      <c r="F276" s="16">
        <f t="shared" ca="1" si="9"/>
        <v>8.9046963254922744</v>
      </c>
    </row>
    <row r="277" spans="5:6" x14ac:dyDescent="0.25">
      <c r="E277" s="16">
        <f t="shared" ca="1" si="8"/>
        <v>0.87237666863723839</v>
      </c>
      <c r="F277" s="16">
        <f t="shared" ca="1" si="9"/>
        <v>11.261227706115681</v>
      </c>
    </row>
    <row r="278" spans="5:6" x14ac:dyDescent="0.25">
      <c r="E278" s="16">
        <f t="shared" ca="1" si="8"/>
        <v>0.64811152903514269</v>
      </c>
      <c r="F278" s="16">
        <f t="shared" ca="1" si="9"/>
        <v>7.7854939728332848</v>
      </c>
    </row>
    <row r="279" spans="5:6" x14ac:dyDescent="0.25">
      <c r="E279" s="16">
        <f t="shared" ca="1" si="8"/>
        <v>3.8865482205678759E-2</v>
      </c>
      <c r="F279" s="16">
        <f t="shared" ca="1" si="9"/>
        <v>1.9764089875270865</v>
      </c>
    </row>
    <row r="280" spans="5:6" x14ac:dyDescent="0.25">
      <c r="E280" s="16">
        <f t="shared" ca="1" si="8"/>
        <v>0.43668586190492575</v>
      </c>
      <c r="F280" s="16">
        <f t="shared" ca="1" si="9"/>
        <v>5.7997707542189705</v>
      </c>
    </row>
    <row r="281" spans="5:6" x14ac:dyDescent="0.25">
      <c r="E281" s="16">
        <f t="shared" ca="1" si="8"/>
        <v>0.57883182562613111</v>
      </c>
      <c r="F281" s="16">
        <f t="shared" ca="1" si="9"/>
        <v>7.0744636232146627</v>
      </c>
    </row>
    <row r="282" spans="5:6" x14ac:dyDescent="0.25">
      <c r="E282" s="16">
        <f t="shared" ca="1" si="8"/>
        <v>5.311701403490432E-2</v>
      </c>
      <c r="F282" s="16">
        <f t="shared" ca="1" si="9"/>
        <v>2.2166458051855003</v>
      </c>
    </row>
    <row r="283" spans="5:6" x14ac:dyDescent="0.25">
      <c r="E283" s="16">
        <f t="shared" ca="1" si="8"/>
        <v>0.48153138168231491</v>
      </c>
      <c r="F283" s="16">
        <f t="shared" ca="1" si="9"/>
        <v>6.183721438100064</v>
      </c>
    </row>
    <row r="284" spans="5:6" x14ac:dyDescent="0.25">
      <c r="E284" s="16">
        <f t="shared" ca="1" si="8"/>
        <v>0.90420620875197655</v>
      </c>
      <c r="F284" s="16">
        <f t="shared" ca="1" si="9"/>
        <v>12.148059244552318</v>
      </c>
    </row>
    <row r="285" spans="5:6" x14ac:dyDescent="0.25">
      <c r="E285" s="16">
        <f t="shared" ca="1" si="8"/>
        <v>0.91800140877631498</v>
      </c>
      <c r="F285" s="16">
        <f t="shared" ca="1" si="9"/>
        <v>12.617361038505335</v>
      </c>
    </row>
    <row r="286" spans="5:6" x14ac:dyDescent="0.25">
      <c r="E286" s="16">
        <f t="shared" ca="1" si="8"/>
        <v>0.76743382593541742</v>
      </c>
      <c r="F286" s="16">
        <f t="shared" ca="1" si="9"/>
        <v>9.2890214315325732</v>
      </c>
    </row>
    <row r="287" spans="5:6" x14ac:dyDescent="0.25">
      <c r="E287" s="16">
        <f t="shared" ca="1" si="8"/>
        <v>3.5751260463455559E-2</v>
      </c>
      <c r="F287" s="16">
        <f t="shared" ca="1" si="9"/>
        <v>1.9178131877766385</v>
      </c>
    </row>
    <row r="288" spans="5:6" x14ac:dyDescent="0.25">
      <c r="E288" s="16">
        <f t="shared" ca="1" si="8"/>
        <v>0.11138667220936138</v>
      </c>
      <c r="F288" s="16">
        <f t="shared" ca="1" si="9"/>
        <v>2.9607055603693375</v>
      </c>
    </row>
    <row r="289" spans="5:6" x14ac:dyDescent="0.25">
      <c r="E289" s="16">
        <f t="shared" ca="1" si="8"/>
        <v>0.30472319936283099</v>
      </c>
      <c r="F289" s="16">
        <f t="shared" ca="1" si="9"/>
        <v>4.7102258139355468</v>
      </c>
    </row>
    <row r="290" spans="5:6" x14ac:dyDescent="0.25">
      <c r="E290" s="16">
        <f t="shared" ca="1" si="8"/>
        <v>0.73067896234174001</v>
      </c>
      <c r="F290" s="16">
        <f t="shared" ca="1" si="9"/>
        <v>8.7736124849228947</v>
      </c>
    </row>
    <row r="291" spans="5:6" x14ac:dyDescent="0.25">
      <c r="E291" s="16">
        <f t="shared" ca="1" si="8"/>
        <v>0.72246682101609372</v>
      </c>
      <c r="F291" s="16">
        <f t="shared" ca="1" si="9"/>
        <v>8.6660031638454491</v>
      </c>
    </row>
    <row r="292" spans="5:6" x14ac:dyDescent="0.25">
      <c r="E292" s="16">
        <f t="shared" ca="1" si="8"/>
        <v>0.9013230039112059</v>
      </c>
      <c r="F292" s="16">
        <f t="shared" ca="1" si="9"/>
        <v>12.057708411177048</v>
      </c>
    </row>
    <row r="293" spans="5:6" x14ac:dyDescent="0.25">
      <c r="E293" s="16">
        <f t="shared" ca="1" si="8"/>
        <v>0.9213146293266562</v>
      </c>
      <c r="F293" s="16">
        <f t="shared" ca="1" si="9"/>
        <v>12.740645513586827</v>
      </c>
    </row>
    <row r="294" spans="5:6" x14ac:dyDescent="0.25">
      <c r="E294" s="16">
        <f t="shared" ca="1" si="8"/>
        <v>0.480013432929698</v>
      </c>
      <c r="F294" s="16">
        <f t="shared" ca="1" si="9"/>
        <v>6.1705140221230605</v>
      </c>
    </row>
    <row r="295" spans="5:6" x14ac:dyDescent="0.25">
      <c r="E295" s="16">
        <f t="shared" ca="1" si="8"/>
        <v>0.38988196462913516</v>
      </c>
      <c r="F295" s="16">
        <f t="shared" ca="1" si="9"/>
        <v>5.4095255379722458</v>
      </c>
    </row>
    <row r="296" spans="5:6" x14ac:dyDescent="0.25">
      <c r="E296" s="16">
        <f t="shared" ca="1" si="8"/>
        <v>6.3271261637047105E-2</v>
      </c>
      <c r="F296" s="16">
        <f t="shared" ca="1" si="9"/>
        <v>2.3676564186435698</v>
      </c>
    </row>
    <row r="297" spans="5:6" x14ac:dyDescent="0.25">
      <c r="E297" s="16">
        <f t="shared" ca="1" si="8"/>
        <v>0.81163612350802639</v>
      </c>
      <c r="F297" s="16">
        <f t="shared" ca="1" si="9"/>
        <v>10.003700216703169</v>
      </c>
    </row>
    <row r="298" spans="5:6" x14ac:dyDescent="0.25">
      <c r="E298" s="16">
        <f t="shared" ca="1" si="8"/>
        <v>2.1853321709666917E-2</v>
      </c>
      <c r="F298" s="16">
        <f t="shared" ca="1" si="9"/>
        <v>1.6127749022990308</v>
      </c>
    </row>
    <row r="299" spans="5:6" x14ac:dyDescent="0.25">
      <c r="E299" s="16">
        <f t="shared" ca="1" si="8"/>
        <v>0.89520916206261825</v>
      </c>
      <c r="F299" s="16">
        <f t="shared" ca="1" si="9"/>
        <v>11.873662655536215</v>
      </c>
    </row>
    <row r="300" spans="5:6" x14ac:dyDescent="0.25">
      <c r="E300" s="16">
        <f t="shared" ca="1" si="8"/>
        <v>0.55284262258095851</v>
      </c>
      <c r="F300" s="16">
        <f t="shared" ca="1" si="9"/>
        <v>6.826577144319554</v>
      </c>
    </row>
    <row r="301" spans="5:6" x14ac:dyDescent="0.25">
      <c r="E301" s="16">
        <f t="shared" ca="1" si="8"/>
        <v>0.40365813889022206</v>
      </c>
      <c r="F301" s="16">
        <f t="shared" ca="1" si="9"/>
        <v>5.5235746804329464</v>
      </c>
    </row>
    <row r="302" spans="5:6" x14ac:dyDescent="0.25">
      <c r="E302" s="16">
        <f t="shared" ca="1" si="8"/>
        <v>0.39701972114970085</v>
      </c>
      <c r="F302" s="16">
        <f t="shared" ca="1" si="9"/>
        <v>5.4685476825243677</v>
      </c>
    </row>
    <row r="303" spans="5:6" x14ac:dyDescent="0.25">
      <c r="E303" s="16">
        <f t="shared" ca="1" si="8"/>
        <v>1.7514734036510493E-2</v>
      </c>
      <c r="F303" s="16">
        <f t="shared" ca="1" si="9"/>
        <v>1.4949125055618844</v>
      </c>
    </row>
    <row r="304" spans="5:6" x14ac:dyDescent="0.25">
      <c r="E304" s="16">
        <f t="shared" ca="1" si="8"/>
        <v>0.37514934663819655</v>
      </c>
      <c r="F304" s="16">
        <f t="shared" ca="1" si="9"/>
        <v>5.2880970526857238</v>
      </c>
    </row>
    <row r="305" spans="5:6" x14ac:dyDescent="0.25">
      <c r="E305" s="16">
        <f t="shared" ca="1" si="8"/>
        <v>0.45747035565088157</v>
      </c>
      <c r="F305" s="16">
        <f t="shared" ca="1" si="9"/>
        <v>5.9762124585256489</v>
      </c>
    </row>
    <row r="306" spans="5:6" x14ac:dyDescent="0.25">
      <c r="E306" s="16">
        <f t="shared" ca="1" si="8"/>
        <v>0.68125644470544477</v>
      </c>
      <c r="F306" s="16">
        <f t="shared" ca="1" si="9"/>
        <v>8.1594562581305645</v>
      </c>
    </row>
    <row r="307" spans="5:6" x14ac:dyDescent="0.25">
      <c r="E307" s="16">
        <f t="shared" ca="1" si="8"/>
        <v>0.39650510361629443</v>
      </c>
      <c r="F307" s="16">
        <f t="shared" ca="1" si="9"/>
        <v>5.4642875188615143</v>
      </c>
    </row>
    <row r="308" spans="5:6" x14ac:dyDescent="0.25">
      <c r="E308" s="16">
        <f t="shared" ca="1" si="8"/>
        <v>0.22560000154541626</v>
      </c>
      <c r="F308" s="16">
        <f t="shared" ca="1" si="9"/>
        <v>4.0465536244090572</v>
      </c>
    </row>
    <row r="309" spans="5:6" x14ac:dyDescent="0.25">
      <c r="E309" s="16">
        <f t="shared" ca="1" si="8"/>
        <v>0.70103406301057103</v>
      </c>
      <c r="F309" s="16">
        <f t="shared" ca="1" si="9"/>
        <v>8.3960830652434595</v>
      </c>
    </row>
    <row r="310" spans="5:6" x14ac:dyDescent="0.25">
      <c r="E310" s="16">
        <f t="shared" ca="1" si="8"/>
        <v>0.40441917726908949</v>
      </c>
      <c r="F310" s="16">
        <f t="shared" ca="1" si="9"/>
        <v>5.5298919793714783</v>
      </c>
    </row>
    <row r="311" spans="5:6" x14ac:dyDescent="0.25">
      <c r="E311" s="16">
        <f t="shared" ca="1" si="8"/>
        <v>0.37648829694722119</v>
      </c>
      <c r="F311" s="16">
        <f t="shared" ca="1" si="9"/>
        <v>5.2991139358600723</v>
      </c>
    </row>
    <row r="312" spans="5:6" x14ac:dyDescent="0.25">
      <c r="E312" s="16">
        <f t="shared" ca="1" si="8"/>
        <v>0.5178312910234123</v>
      </c>
      <c r="F312" s="16">
        <f t="shared" ca="1" si="9"/>
        <v>6.5049930904227722</v>
      </c>
    </row>
    <row r="313" spans="5:6" x14ac:dyDescent="0.25">
      <c r="E313" s="16">
        <f t="shared" ca="1" si="8"/>
        <v>0.48091537308886079</v>
      </c>
      <c r="F313" s="16">
        <f t="shared" ca="1" si="9"/>
        <v>6.1783596467133126</v>
      </c>
    </row>
    <row r="314" spans="5:6" x14ac:dyDescent="0.25">
      <c r="E314" s="16">
        <f t="shared" ca="1" si="8"/>
        <v>0.3101870840914861</v>
      </c>
      <c r="F314" s="16">
        <f t="shared" ca="1" si="9"/>
        <v>4.7551631316804528</v>
      </c>
    </row>
    <row r="315" spans="5:6" x14ac:dyDescent="0.25">
      <c r="E315" s="16">
        <f t="shared" ca="1" si="8"/>
        <v>0.59543959844404293</v>
      </c>
      <c r="F315" s="16">
        <f t="shared" ca="1" si="9"/>
        <v>7.2376708588840089</v>
      </c>
    </row>
    <row r="316" spans="5:6" x14ac:dyDescent="0.25">
      <c r="E316" s="16">
        <f t="shared" ca="1" si="8"/>
        <v>0.22836607643240503</v>
      </c>
      <c r="F316" s="16">
        <f t="shared" ca="1" si="9"/>
        <v>4.0704001941137635</v>
      </c>
    </row>
    <row r="317" spans="5:6" x14ac:dyDescent="0.25">
      <c r="E317" s="16">
        <f t="shared" ca="1" si="8"/>
        <v>0.16946659990363311</v>
      </c>
      <c r="F317" s="16">
        <f t="shared" ca="1" si="9"/>
        <v>3.5440927669077968</v>
      </c>
    </row>
    <row r="318" spans="5:6" x14ac:dyDescent="0.25">
      <c r="E318" s="16">
        <f t="shared" ca="1" si="8"/>
        <v>0.98575825559626518</v>
      </c>
      <c r="F318" s="16">
        <f t="shared" ca="1" si="9"/>
        <v>17.537252244962435</v>
      </c>
    </row>
    <row r="319" spans="5:6" x14ac:dyDescent="0.25">
      <c r="E319" s="16">
        <f t="shared" ca="1" si="8"/>
        <v>0.76512143020886469</v>
      </c>
      <c r="F319" s="16">
        <f t="shared" ca="1" si="9"/>
        <v>9.2547692661250061</v>
      </c>
    </row>
    <row r="320" spans="5:6" x14ac:dyDescent="0.25">
      <c r="E320" s="16">
        <f t="shared" ca="1" si="8"/>
        <v>0.97507574646500872</v>
      </c>
      <c r="F320" s="16">
        <f t="shared" ca="1" si="9"/>
        <v>16.021103543460583</v>
      </c>
    </row>
    <row r="321" spans="5:6" x14ac:dyDescent="0.25">
      <c r="E321" s="16">
        <f t="shared" ca="1" si="8"/>
        <v>0.34532154567280626</v>
      </c>
      <c r="F321" s="16">
        <f t="shared" ca="1" si="9"/>
        <v>5.0433044407428538</v>
      </c>
    </row>
    <row r="322" spans="5:6" x14ac:dyDescent="0.25">
      <c r="E322" s="16">
        <f t="shared" ca="1" si="8"/>
        <v>0.82214398784554654</v>
      </c>
      <c r="F322" s="16">
        <f t="shared" ca="1" si="9"/>
        <v>10.193770875539181</v>
      </c>
    </row>
    <row r="323" spans="5:6" x14ac:dyDescent="0.25">
      <c r="E323" s="16">
        <f t="shared" ca="1" si="8"/>
        <v>0.46089532503073904</v>
      </c>
      <c r="F323" s="16">
        <f t="shared" ca="1" si="9"/>
        <v>6.0055223980826771</v>
      </c>
    </row>
    <row r="324" spans="5:6" x14ac:dyDescent="0.25">
      <c r="E324" s="16">
        <f t="shared" ref="E324:E387" ca="1" si="10">RAND()</f>
        <v>0.34880329557549505</v>
      </c>
      <c r="F324" s="16">
        <f t="shared" ref="F324:F387" ca="1" si="11">_xlfn.CHISQ.INV(E324,$C$3)</f>
        <v>5.0718384517121606</v>
      </c>
    </row>
    <row r="325" spans="5:6" x14ac:dyDescent="0.25">
      <c r="E325" s="16">
        <f t="shared" ca="1" si="10"/>
        <v>0.85087561340576001</v>
      </c>
      <c r="F325" s="16">
        <f t="shared" ca="1" si="11"/>
        <v>10.766695102720623</v>
      </c>
    </row>
    <row r="326" spans="5:6" x14ac:dyDescent="0.25">
      <c r="E326" s="16">
        <f t="shared" ca="1" si="10"/>
        <v>9.2354716197587838E-2</v>
      </c>
      <c r="F326" s="16">
        <f t="shared" ca="1" si="11"/>
        <v>2.7438397947801785</v>
      </c>
    </row>
    <row r="327" spans="5:6" x14ac:dyDescent="0.25">
      <c r="E327" s="16">
        <f t="shared" ca="1" si="10"/>
        <v>0.46548871210314968</v>
      </c>
      <c r="F327" s="16">
        <f t="shared" ca="1" si="11"/>
        <v>6.0449448925507561</v>
      </c>
    </row>
    <row r="328" spans="5:6" x14ac:dyDescent="0.25">
      <c r="E328" s="16">
        <f t="shared" ca="1" si="10"/>
        <v>0.22018880329836554</v>
      </c>
      <c r="F328" s="16">
        <f t="shared" ca="1" si="11"/>
        <v>3.9997066449751042</v>
      </c>
    </row>
    <row r="329" spans="5:6" x14ac:dyDescent="0.25">
      <c r="E329" s="16">
        <f t="shared" ca="1" si="10"/>
        <v>0.81271578216648266</v>
      </c>
      <c r="F329" s="16">
        <f t="shared" ca="1" si="11"/>
        <v>10.022815477651445</v>
      </c>
    </row>
    <row r="330" spans="5:6" x14ac:dyDescent="0.25">
      <c r="E330" s="16">
        <f t="shared" ca="1" si="10"/>
        <v>0.6634691301668556</v>
      </c>
      <c r="F330" s="16">
        <f t="shared" ca="1" si="11"/>
        <v>7.9555378936295433</v>
      </c>
    </row>
    <row r="331" spans="5:6" x14ac:dyDescent="0.25">
      <c r="E331" s="16">
        <f t="shared" ca="1" si="10"/>
        <v>0.22310858448571558</v>
      </c>
      <c r="F331" s="16">
        <f t="shared" ca="1" si="11"/>
        <v>4.0250174633413467</v>
      </c>
    </row>
    <row r="332" spans="5:6" x14ac:dyDescent="0.25">
      <c r="E332" s="16">
        <f t="shared" ca="1" si="10"/>
        <v>3.3783251931046476E-2</v>
      </c>
      <c r="F332" s="16">
        <f t="shared" ca="1" si="11"/>
        <v>1.8793173965150329</v>
      </c>
    </row>
    <row r="333" spans="5:6" x14ac:dyDescent="0.25">
      <c r="E333" s="16">
        <f t="shared" ca="1" si="10"/>
        <v>0.18670601994564462</v>
      </c>
      <c r="F333" s="16">
        <f t="shared" ca="1" si="11"/>
        <v>3.7028699696563461</v>
      </c>
    </row>
    <row r="334" spans="5:6" x14ac:dyDescent="0.25">
      <c r="E334" s="16">
        <f t="shared" ca="1" si="10"/>
        <v>0.9771654856290195</v>
      </c>
      <c r="F334" s="16">
        <f t="shared" ca="1" si="11"/>
        <v>16.261167475548639</v>
      </c>
    </row>
    <row r="335" spans="5:6" x14ac:dyDescent="0.25">
      <c r="E335" s="16">
        <f t="shared" ca="1" si="10"/>
        <v>0.5067032142888398</v>
      </c>
      <c r="F335" s="16">
        <f t="shared" ca="1" si="11"/>
        <v>6.4053235672817426</v>
      </c>
    </row>
    <row r="336" spans="5:6" x14ac:dyDescent="0.25">
      <c r="E336" s="16">
        <f t="shared" ca="1" si="10"/>
        <v>0.20959341424249234</v>
      </c>
      <c r="F336" s="16">
        <f t="shared" ca="1" si="11"/>
        <v>3.9071598736031139</v>
      </c>
    </row>
    <row r="337" spans="5:6" x14ac:dyDescent="0.25">
      <c r="E337" s="16">
        <f t="shared" ca="1" si="10"/>
        <v>0.18307421436098503</v>
      </c>
      <c r="F337" s="16">
        <f t="shared" ca="1" si="11"/>
        <v>3.6698104248923586</v>
      </c>
    </row>
    <row r="338" spans="5:6" x14ac:dyDescent="0.25">
      <c r="E338" s="16">
        <f t="shared" ca="1" si="10"/>
        <v>0.3324547402562158</v>
      </c>
      <c r="F338" s="16">
        <f t="shared" ca="1" si="11"/>
        <v>4.9378693347365425</v>
      </c>
    </row>
    <row r="339" spans="5:6" x14ac:dyDescent="0.25">
      <c r="E339" s="16">
        <f t="shared" ca="1" si="10"/>
        <v>0.24552323574267831</v>
      </c>
      <c r="F339" s="16">
        <f t="shared" ca="1" si="11"/>
        <v>4.216955742711769</v>
      </c>
    </row>
    <row r="340" spans="5:6" x14ac:dyDescent="0.25">
      <c r="E340" s="16">
        <f t="shared" ca="1" si="10"/>
        <v>0.65399820144613863</v>
      </c>
      <c r="F340" s="16">
        <f t="shared" ca="1" si="11"/>
        <v>7.850052245710037</v>
      </c>
    </row>
    <row r="341" spans="5:6" x14ac:dyDescent="0.25">
      <c r="E341" s="16">
        <f t="shared" ca="1" si="10"/>
        <v>0.43147909044025323</v>
      </c>
      <c r="F341" s="16">
        <f t="shared" ca="1" si="11"/>
        <v>5.7559196487528084</v>
      </c>
    </row>
    <row r="342" spans="5:6" x14ac:dyDescent="0.25">
      <c r="E342" s="16">
        <f t="shared" ca="1" si="10"/>
        <v>0.72858186700377603</v>
      </c>
      <c r="F342" s="16">
        <f t="shared" ca="1" si="11"/>
        <v>8.7458967833029746</v>
      </c>
    </row>
    <row r="343" spans="5:6" x14ac:dyDescent="0.25">
      <c r="E343" s="16">
        <f t="shared" ca="1" si="10"/>
        <v>0.17228075843212964</v>
      </c>
      <c r="F343" s="16">
        <f t="shared" ca="1" si="11"/>
        <v>3.5703467631530366</v>
      </c>
    </row>
    <row r="344" spans="5:6" x14ac:dyDescent="0.25">
      <c r="E344" s="16">
        <f t="shared" ca="1" si="10"/>
        <v>0.75376985528938101</v>
      </c>
      <c r="F344" s="16">
        <f t="shared" ca="1" si="11"/>
        <v>9.0904081505862671</v>
      </c>
    </row>
    <row r="345" spans="5:6" x14ac:dyDescent="0.25">
      <c r="E345" s="16">
        <f t="shared" ca="1" si="10"/>
        <v>0.11386670264187448</v>
      </c>
      <c r="F345" s="16">
        <f t="shared" ca="1" si="11"/>
        <v>2.9877482776551201</v>
      </c>
    </row>
    <row r="346" spans="5:6" x14ac:dyDescent="0.25">
      <c r="E346" s="16">
        <f t="shared" ca="1" si="10"/>
        <v>0.46218824896672683</v>
      </c>
      <c r="F346" s="16">
        <f t="shared" ca="1" si="11"/>
        <v>6.0166055143262103</v>
      </c>
    </row>
    <row r="347" spans="5:6" x14ac:dyDescent="0.25">
      <c r="E347" s="16">
        <f t="shared" ca="1" si="10"/>
        <v>0.96014304339906831</v>
      </c>
      <c r="F347" s="16">
        <f t="shared" ca="1" si="11"/>
        <v>14.713176040155163</v>
      </c>
    </row>
    <row r="348" spans="5:6" x14ac:dyDescent="0.25">
      <c r="E348" s="16">
        <f t="shared" ca="1" si="10"/>
        <v>0.99882697688123012</v>
      </c>
      <c r="F348" s="16">
        <f t="shared" ca="1" si="11"/>
        <v>23.928012950372516</v>
      </c>
    </row>
    <row r="349" spans="5:6" x14ac:dyDescent="0.25">
      <c r="E349" s="16">
        <f t="shared" ca="1" si="10"/>
        <v>0.6387034129611352</v>
      </c>
      <c r="F349" s="16">
        <f t="shared" ca="1" si="11"/>
        <v>7.6838355875011439</v>
      </c>
    </row>
    <row r="350" spans="5:6" x14ac:dyDescent="0.25">
      <c r="E350" s="16">
        <f t="shared" ca="1" si="10"/>
        <v>0.17374566948958592</v>
      </c>
      <c r="F350" s="16">
        <f t="shared" ca="1" si="11"/>
        <v>3.5839586431917598</v>
      </c>
    </row>
    <row r="351" spans="5:6" x14ac:dyDescent="0.25">
      <c r="E351" s="16">
        <f t="shared" ca="1" si="10"/>
        <v>0.91206318386644591</v>
      </c>
      <c r="F351" s="16">
        <f t="shared" ca="1" si="11"/>
        <v>12.407250465286776</v>
      </c>
    </row>
    <row r="352" spans="5:6" x14ac:dyDescent="0.25">
      <c r="E352" s="16">
        <f t="shared" ca="1" si="10"/>
        <v>7.4391161966720909E-2</v>
      </c>
      <c r="F352" s="16">
        <f t="shared" ca="1" si="11"/>
        <v>2.5196672003067131</v>
      </c>
    </row>
    <row r="353" spans="5:6" x14ac:dyDescent="0.25">
      <c r="E353" s="16">
        <f t="shared" ca="1" si="10"/>
        <v>9.2800666046289115E-2</v>
      </c>
      <c r="F353" s="16">
        <f t="shared" ca="1" si="11"/>
        <v>2.749135397490905</v>
      </c>
    </row>
    <row r="354" spans="5:6" x14ac:dyDescent="0.25">
      <c r="E354" s="16">
        <f t="shared" ca="1" si="10"/>
        <v>0.82489010487712078</v>
      </c>
      <c r="F354" s="16">
        <f t="shared" ca="1" si="11"/>
        <v>10.24499177762708</v>
      </c>
    </row>
    <row r="355" spans="5:6" x14ac:dyDescent="0.25">
      <c r="E355" s="16">
        <f t="shared" ca="1" si="10"/>
        <v>0.57346985583972943</v>
      </c>
      <c r="F355" s="16">
        <f t="shared" ca="1" si="11"/>
        <v>7.0226039617662384</v>
      </c>
    </row>
    <row r="356" spans="5:6" x14ac:dyDescent="0.25">
      <c r="E356" s="16">
        <f t="shared" ca="1" si="10"/>
        <v>0.20637038661235052</v>
      </c>
      <c r="F356" s="16">
        <f t="shared" ca="1" si="11"/>
        <v>3.8787746346899405</v>
      </c>
    </row>
    <row r="357" spans="5:6" x14ac:dyDescent="0.25">
      <c r="E357" s="16">
        <f t="shared" ca="1" si="10"/>
        <v>0.49114033336250373</v>
      </c>
      <c r="F357" s="16">
        <f t="shared" ca="1" si="11"/>
        <v>6.2677231737625929</v>
      </c>
    </row>
    <row r="358" spans="5:6" x14ac:dyDescent="0.25">
      <c r="E358" s="16">
        <f t="shared" ca="1" si="10"/>
        <v>0.12913903006909733</v>
      </c>
      <c r="F358" s="16">
        <f t="shared" ca="1" si="11"/>
        <v>3.149245982159135</v>
      </c>
    </row>
    <row r="359" spans="5:6" x14ac:dyDescent="0.25">
      <c r="E359" s="16">
        <f t="shared" ca="1" si="10"/>
        <v>3.7258850292747336E-2</v>
      </c>
      <c r="F359" s="16">
        <f t="shared" ca="1" si="11"/>
        <v>1.9465156367643945</v>
      </c>
    </row>
    <row r="360" spans="5:6" x14ac:dyDescent="0.25">
      <c r="E360" s="16">
        <f t="shared" ca="1" si="10"/>
        <v>0.73869905084171894</v>
      </c>
      <c r="F360" s="16">
        <f t="shared" ca="1" si="11"/>
        <v>8.8811647846113537</v>
      </c>
    </row>
    <row r="361" spans="5:6" x14ac:dyDescent="0.25">
      <c r="E361" s="16">
        <f t="shared" ca="1" si="10"/>
        <v>0.83909890467204329</v>
      </c>
      <c r="F361" s="16">
        <f t="shared" ca="1" si="11"/>
        <v>10.521387807154099</v>
      </c>
    </row>
    <row r="362" spans="5:6" x14ac:dyDescent="0.25">
      <c r="E362" s="16">
        <f t="shared" ca="1" si="10"/>
        <v>0.89516678569151986</v>
      </c>
      <c r="F362" s="16">
        <f t="shared" ca="1" si="11"/>
        <v>11.872420722392842</v>
      </c>
    </row>
    <row r="363" spans="5:6" x14ac:dyDescent="0.25">
      <c r="E363" s="16">
        <f t="shared" ca="1" si="10"/>
        <v>0.18257790795901208</v>
      </c>
      <c r="F363" s="16">
        <f t="shared" ca="1" si="11"/>
        <v>3.6652773816331039</v>
      </c>
    </row>
    <row r="364" spans="5:6" x14ac:dyDescent="0.25">
      <c r="E364" s="16">
        <f t="shared" ca="1" si="10"/>
        <v>0.59156828580832499</v>
      </c>
      <c r="F364" s="16">
        <f t="shared" ca="1" si="11"/>
        <v>7.1992649626747554</v>
      </c>
    </row>
    <row r="365" spans="5:6" x14ac:dyDescent="0.25">
      <c r="E365" s="16">
        <f t="shared" ca="1" si="10"/>
        <v>5.4438111525813015E-2</v>
      </c>
      <c r="F365" s="16">
        <f t="shared" ca="1" si="11"/>
        <v>2.2370838737437047</v>
      </c>
    </row>
    <row r="366" spans="5:6" x14ac:dyDescent="0.25">
      <c r="E366" s="16">
        <f t="shared" ca="1" si="10"/>
        <v>0.41627966260509608</v>
      </c>
      <c r="F366" s="16">
        <f t="shared" ca="1" si="11"/>
        <v>5.6286054680985789</v>
      </c>
    </row>
    <row r="367" spans="5:6" x14ac:dyDescent="0.25">
      <c r="E367" s="16">
        <f t="shared" ca="1" si="10"/>
        <v>0.220399542836755</v>
      </c>
      <c r="F367" s="16">
        <f t="shared" ca="1" si="11"/>
        <v>4.001536145301066</v>
      </c>
    </row>
    <row r="368" spans="5:6" x14ac:dyDescent="0.25">
      <c r="E368" s="16">
        <f t="shared" ca="1" si="10"/>
        <v>0.45038343234864853</v>
      </c>
      <c r="F368" s="16">
        <f t="shared" ca="1" si="11"/>
        <v>5.9157844392402197</v>
      </c>
    </row>
    <row r="369" spans="5:6" x14ac:dyDescent="0.25">
      <c r="E369" s="16">
        <f t="shared" ca="1" si="10"/>
        <v>0.79703729037337678</v>
      </c>
      <c r="F369" s="16">
        <f t="shared" ca="1" si="11"/>
        <v>9.7537547398465545</v>
      </c>
    </row>
    <row r="370" spans="5:6" x14ac:dyDescent="0.25">
      <c r="E370" s="16">
        <f t="shared" ca="1" si="10"/>
        <v>0.29784745259991785</v>
      </c>
      <c r="F370" s="16">
        <f t="shared" ca="1" si="11"/>
        <v>4.6535870380011231</v>
      </c>
    </row>
    <row r="371" spans="5:6" x14ac:dyDescent="0.25">
      <c r="E371" s="16">
        <f t="shared" ca="1" si="10"/>
        <v>0.42894801198690746</v>
      </c>
      <c r="F371" s="16">
        <f t="shared" ca="1" si="11"/>
        <v>5.73464897680135</v>
      </c>
    </row>
    <row r="372" spans="5:6" x14ac:dyDescent="0.25">
      <c r="E372" s="16">
        <f t="shared" ca="1" si="10"/>
        <v>0.24407287436329284</v>
      </c>
      <c r="F372" s="16">
        <f t="shared" ca="1" si="11"/>
        <v>4.2046499460946762</v>
      </c>
    </row>
    <row r="373" spans="5:6" x14ac:dyDescent="0.25">
      <c r="E373" s="16">
        <f t="shared" ca="1" si="10"/>
        <v>0.83292440664409673</v>
      </c>
      <c r="F373" s="16">
        <f t="shared" ca="1" si="11"/>
        <v>10.398837544132633</v>
      </c>
    </row>
    <row r="374" spans="5:6" x14ac:dyDescent="0.25">
      <c r="E374" s="16">
        <f t="shared" ca="1" si="10"/>
        <v>0.47900535215202611</v>
      </c>
      <c r="F374" s="16">
        <f t="shared" ca="1" si="11"/>
        <v>6.1617520240154873</v>
      </c>
    </row>
    <row r="375" spans="5:6" x14ac:dyDescent="0.25">
      <c r="E375" s="16">
        <f t="shared" ca="1" si="10"/>
        <v>0.21753314158104942</v>
      </c>
      <c r="F375" s="16">
        <f t="shared" ca="1" si="11"/>
        <v>3.9766156976728402</v>
      </c>
    </row>
    <row r="376" spans="5:6" x14ac:dyDescent="0.25">
      <c r="E376" s="16">
        <f t="shared" ca="1" si="10"/>
        <v>0.791918699093207</v>
      </c>
      <c r="F376" s="16">
        <f t="shared" ca="1" si="11"/>
        <v>9.6696235416699388</v>
      </c>
    </row>
    <row r="377" spans="5:6" x14ac:dyDescent="0.25">
      <c r="E377" s="16">
        <f t="shared" ca="1" si="10"/>
        <v>0.94736854504220758</v>
      </c>
      <c r="F377" s="16">
        <f t="shared" ca="1" si="11"/>
        <v>13.919518250581977</v>
      </c>
    </row>
    <row r="378" spans="5:6" x14ac:dyDescent="0.25">
      <c r="E378" s="16">
        <f t="shared" ca="1" si="10"/>
        <v>0.48109965856923931</v>
      </c>
      <c r="F378" s="16">
        <f t="shared" ca="1" si="11"/>
        <v>6.1799633954284428</v>
      </c>
    </row>
    <row r="379" spans="5:6" x14ac:dyDescent="0.25">
      <c r="E379" s="16">
        <f t="shared" ca="1" si="10"/>
        <v>0.31716652181853633</v>
      </c>
      <c r="F379" s="16">
        <f t="shared" ca="1" si="11"/>
        <v>4.8124907984914547</v>
      </c>
    </row>
    <row r="380" spans="5:6" x14ac:dyDescent="0.25">
      <c r="E380" s="16">
        <f t="shared" ca="1" si="10"/>
        <v>0.94630752415313002</v>
      </c>
      <c r="F380" s="16">
        <f t="shared" ca="1" si="11"/>
        <v>13.86191868950141</v>
      </c>
    </row>
    <row r="381" spans="5:6" x14ac:dyDescent="0.25">
      <c r="E381" s="16">
        <f t="shared" ca="1" si="10"/>
        <v>0.59784592503811917</v>
      </c>
      <c r="F381" s="16">
        <f t="shared" ca="1" si="11"/>
        <v>7.2616584087062517</v>
      </c>
    </row>
    <row r="382" spans="5:6" x14ac:dyDescent="0.25">
      <c r="E382" s="16">
        <f t="shared" ca="1" si="10"/>
        <v>3.5980140491612023E-2</v>
      </c>
      <c r="F382" s="16">
        <f t="shared" ca="1" si="11"/>
        <v>1.9222132025852461</v>
      </c>
    </row>
    <row r="383" spans="5:6" x14ac:dyDescent="0.25">
      <c r="E383" s="16">
        <f t="shared" ca="1" si="10"/>
        <v>0.38365994559472572</v>
      </c>
      <c r="F383" s="16">
        <f t="shared" ca="1" si="11"/>
        <v>5.3581835775984992</v>
      </c>
    </row>
    <row r="384" spans="5:6" x14ac:dyDescent="0.25">
      <c r="E384" s="16">
        <f t="shared" ca="1" si="10"/>
        <v>0.94197204657295786</v>
      </c>
      <c r="F384" s="16">
        <f t="shared" ca="1" si="11"/>
        <v>13.63697243713851</v>
      </c>
    </row>
    <row r="385" spans="5:6" x14ac:dyDescent="0.25">
      <c r="E385" s="16">
        <f t="shared" ca="1" si="10"/>
        <v>0.47076006885999788</v>
      </c>
      <c r="F385" s="16">
        <f t="shared" ca="1" si="11"/>
        <v>6.0903524299529535</v>
      </c>
    </row>
    <row r="386" spans="5:6" x14ac:dyDescent="0.25">
      <c r="E386" s="16">
        <f t="shared" ca="1" si="10"/>
        <v>0.53437427168882479</v>
      </c>
      <c r="F386" s="16">
        <f t="shared" ca="1" si="11"/>
        <v>6.6553368443554755</v>
      </c>
    </row>
    <row r="387" spans="5:6" x14ac:dyDescent="0.25">
      <c r="E387" s="16">
        <f t="shared" ca="1" si="10"/>
        <v>0.51811675467977714</v>
      </c>
      <c r="F387" s="16">
        <f t="shared" ca="1" si="11"/>
        <v>6.5075647936338132</v>
      </c>
    </row>
    <row r="388" spans="5:6" x14ac:dyDescent="0.25">
      <c r="E388" s="16">
        <f t="shared" ref="E388:E451" ca="1" si="12">RAND()</f>
        <v>0.70324567158735285</v>
      </c>
      <c r="F388" s="16">
        <f t="shared" ref="F388:F451" ca="1" si="13">_xlfn.CHISQ.INV(E388,$C$3)</f>
        <v>8.4232523642354682</v>
      </c>
    </row>
    <row r="389" spans="5:6" x14ac:dyDescent="0.25">
      <c r="E389" s="16">
        <f t="shared" ca="1" si="12"/>
        <v>0.40969252453590232</v>
      </c>
      <c r="F389" s="16">
        <f t="shared" ca="1" si="13"/>
        <v>5.5737192010217154</v>
      </c>
    </row>
    <row r="390" spans="5:6" x14ac:dyDescent="0.25">
      <c r="E390" s="16">
        <f t="shared" ca="1" si="12"/>
        <v>0.97744075681225728</v>
      </c>
      <c r="F390" s="16">
        <f t="shared" ca="1" si="13"/>
        <v>16.294328044384248</v>
      </c>
    </row>
    <row r="391" spans="5:6" x14ac:dyDescent="0.25">
      <c r="E391" s="16">
        <f t="shared" ca="1" si="12"/>
        <v>0.48348574652606879</v>
      </c>
      <c r="F391" s="16">
        <f t="shared" ca="1" si="13"/>
        <v>6.2007506811437674</v>
      </c>
    </row>
    <row r="392" spans="5:6" x14ac:dyDescent="0.25">
      <c r="E392" s="16">
        <f t="shared" ca="1" si="12"/>
        <v>0.7893608668529668</v>
      </c>
      <c r="F392" s="16">
        <f t="shared" ca="1" si="13"/>
        <v>9.6282148232627449</v>
      </c>
    </row>
    <row r="393" spans="5:6" x14ac:dyDescent="0.25">
      <c r="E393" s="16">
        <f t="shared" ca="1" si="12"/>
        <v>0.70215017512460598</v>
      </c>
      <c r="F393" s="16">
        <f t="shared" ca="1" si="13"/>
        <v>8.4097756406215076</v>
      </c>
    </row>
    <row r="394" spans="5:6" x14ac:dyDescent="0.25">
      <c r="E394" s="16">
        <f t="shared" ca="1" si="12"/>
        <v>0.72305780265952169</v>
      </c>
      <c r="F394" s="16">
        <f t="shared" ca="1" si="13"/>
        <v>8.6736654572518379</v>
      </c>
    </row>
    <row r="395" spans="5:6" x14ac:dyDescent="0.25">
      <c r="E395" s="16">
        <f t="shared" ca="1" si="12"/>
        <v>0.10349579108990881</v>
      </c>
      <c r="F395" s="16">
        <f t="shared" ca="1" si="13"/>
        <v>2.8729172759872976</v>
      </c>
    </row>
    <row r="396" spans="5:6" x14ac:dyDescent="0.25">
      <c r="E396" s="16">
        <f t="shared" ca="1" si="12"/>
        <v>0.70641643470896531</v>
      </c>
      <c r="F396" s="16">
        <f t="shared" ca="1" si="13"/>
        <v>8.4624684851973804</v>
      </c>
    </row>
    <row r="397" spans="5:6" x14ac:dyDescent="0.25">
      <c r="E397" s="16">
        <f t="shared" ca="1" si="12"/>
        <v>0.34969223426195217</v>
      </c>
      <c r="F397" s="16">
        <f t="shared" ca="1" si="13"/>
        <v>5.0791244115780723</v>
      </c>
    </row>
    <row r="398" spans="5:6" x14ac:dyDescent="0.25">
      <c r="E398" s="16">
        <f t="shared" ca="1" si="12"/>
        <v>0.67088634197547781</v>
      </c>
      <c r="F398" s="16">
        <f t="shared" ca="1" si="13"/>
        <v>8.0396150555674417</v>
      </c>
    </row>
    <row r="399" spans="5:6" x14ac:dyDescent="0.25">
      <c r="E399" s="16">
        <f t="shared" ca="1" si="12"/>
        <v>0.86320772171957272</v>
      </c>
      <c r="F399" s="16">
        <f t="shared" ca="1" si="13"/>
        <v>11.042120273668843</v>
      </c>
    </row>
    <row r="400" spans="5:6" x14ac:dyDescent="0.25">
      <c r="E400" s="16">
        <f t="shared" ca="1" si="12"/>
        <v>7.2453914005981002E-2</v>
      </c>
      <c r="F400" s="16">
        <f t="shared" ca="1" si="13"/>
        <v>2.49402806359458</v>
      </c>
    </row>
    <row r="401" spans="5:6" x14ac:dyDescent="0.25">
      <c r="E401" s="16">
        <f t="shared" ca="1" si="12"/>
        <v>0.66611110585131961</v>
      </c>
      <c r="F401" s="16">
        <f t="shared" ca="1" si="13"/>
        <v>7.9853342444380502</v>
      </c>
    </row>
    <row r="402" spans="5:6" x14ac:dyDescent="0.25">
      <c r="E402" s="16">
        <f t="shared" ca="1" si="12"/>
        <v>0.94990452319380281</v>
      </c>
      <c r="F402" s="16">
        <f t="shared" ca="1" si="13"/>
        <v>14.06165993037343</v>
      </c>
    </row>
    <row r="403" spans="5:6" x14ac:dyDescent="0.25">
      <c r="E403" s="16">
        <f t="shared" ca="1" si="12"/>
        <v>0.24326009625871081</v>
      </c>
      <c r="F403" s="16">
        <f t="shared" ca="1" si="13"/>
        <v>4.1977475647245495</v>
      </c>
    </row>
    <row r="404" spans="5:6" x14ac:dyDescent="0.25">
      <c r="E404" s="16">
        <f t="shared" ca="1" si="12"/>
        <v>0.12151345102391031</v>
      </c>
      <c r="F404" s="16">
        <f t="shared" ca="1" si="13"/>
        <v>3.0696348342749191</v>
      </c>
    </row>
    <row r="405" spans="5:6" x14ac:dyDescent="0.25">
      <c r="E405" s="16">
        <f t="shared" ca="1" si="12"/>
        <v>0.23116700169389193</v>
      </c>
      <c r="F405" s="16">
        <f t="shared" ca="1" si="13"/>
        <v>4.0944812306361253</v>
      </c>
    </row>
    <row r="406" spans="5:6" x14ac:dyDescent="0.25">
      <c r="E406" s="16">
        <f t="shared" ca="1" si="12"/>
        <v>0.67066646182624667</v>
      </c>
      <c r="F406" s="16">
        <f t="shared" ca="1" si="13"/>
        <v>8.0371034223437956</v>
      </c>
    </row>
    <row r="407" spans="5:6" x14ac:dyDescent="0.25">
      <c r="E407" s="16">
        <f t="shared" ca="1" si="12"/>
        <v>0.89859295862757216</v>
      </c>
      <c r="F407" s="16">
        <f t="shared" ca="1" si="13"/>
        <v>11.974304814077005</v>
      </c>
    </row>
    <row r="408" spans="5:6" x14ac:dyDescent="0.25">
      <c r="E408" s="16">
        <f t="shared" ca="1" si="12"/>
        <v>0.79218992822443046</v>
      </c>
      <c r="F408" s="16">
        <f t="shared" ca="1" si="13"/>
        <v>9.6740388110125615</v>
      </c>
    </row>
    <row r="409" spans="5:6" x14ac:dyDescent="0.25">
      <c r="E409" s="16">
        <f t="shared" ca="1" si="12"/>
        <v>7.9245381682355731E-3</v>
      </c>
      <c r="F409" s="16">
        <f t="shared" ca="1" si="13"/>
        <v>1.1479934350777807</v>
      </c>
    </row>
    <row r="410" spans="5:6" x14ac:dyDescent="0.25">
      <c r="E410" s="16">
        <f t="shared" ca="1" si="12"/>
        <v>0.29626024458987243</v>
      </c>
      <c r="F410" s="16">
        <f t="shared" ca="1" si="13"/>
        <v>4.6404962359744166</v>
      </c>
    </row>
    <row r="411" spans="5:6" x14ac:dyDescent="0.25">
      <c r="E411" s="16">
        <f t="shared" ca="1" si="12"/>
        <v>0.70414448442671329</v>
      </c>
      <c r="F411" s="16">
        <f t="shared" ca="1" si="13"/>
        <v>8.4343371237372864</v>
      </c>
    </row>
    <row r="412" spans="5:6" x14ac:dyDescent="0.25">
      <c r="E412" s="16">
        <f t="shared" ca="1" si="12"/>
        <v>0.9747125101394345</v>
      </c>
      <c r="F412" s="16">
        <f t="shared" ca="1" si="13"/>
        <v>15.981329032970962</v>
      </c>
    </row>
    <row r="413" spans="5:6" x14ac:dyDescent="0.25">
      <c r="E413" s="16">
        <f t="shared" ca="1" si="12"/>
        <v>0.35332075073954616</v>
      </c>
      <c r="F413" s="16">
        <f t="shared" ca="1" si="13"/>
        <v>5.1088693117174486</v>
      </c>
    </row>
    <row r="414" spans="5:6" x14ac:dyDescent="0.25">
      <c r="E414" s="16">
        <f t="shared" ca="1" si="12"/>
        <v>0.25112406491244199</v>
      </c>
      <c r="F414" s="16">
        <f t="shared" ca="1" si="13"/>
        <v>4.2643475371907131</v>
      </c>
    </row>
    <row r="415" spans="5:6" x14ac:dyDescent="0.25">
      <c r="E415" s="16">
        <f t="shared" ca="1" si="12"/>
        <v>0.98983153377085631</v>
      </c>
      <c r="F415" s="16">
        <f t="shared" ca="1" si="13"/>
        <v>18.431293221315947</v>
      </c>
    </row>
    <row r="416" spans="5:6" x14ac:dyDescent="0.25">
      <c r="E416" s="16">
        <f t="shared" ca="1" si="12"/>
        <v>0.82859901798013536</v>
      </c>
      <c r="F416" s="16">
        <f t="shared" ca="1" si="13"/>
        <v>10.315255101503258</v>
      </c>
    </row>
    <row r="417" spans="5:6" x14ac:dyDescent="0.25">
      <c r="E417" s="16">
        <f t="shared" ca="1" si="12"/>
        <v>0.71573164819114687</v>
      </c>
      <c r="F417" s="16">
        <f t="shared" ca="1" si="13"/>
        <v>8.57954172685508</v>
      </c>
    </row>
    <row r="418" spans="5:6" x14ac:dyDescent="0.25">
      <c r="E418" s="16">
        <f t="shared" ca="1" si="12"/>
        <v>0.31305933883009007</v>
      </c>
      <c r="F418" s="16">
        <f t="shared" ca="1" si="13"/>
        <v>4.7787643082280429</v>
      </c>
    </row>
    <row r="419" spans="5:6" x14ac:dyDescent="0.25">
      <c r="E419" s="16">
        <f t="shared" ca="1" si="12"/>
        <v>0.67470833384593842</v>
      </c>
      <c r="F419" s="16">
        <f t="shared" ca="1" si="13"/>
        <v>8.0834648100784765</v>
      </c>
    </row>
    <row r="420" spans="5:6" x14ac:dyDescent="0.25">
      <c r="E420" s="16">
        <f t="shared" ca="1" si="12"/>
        <v>0.8030996646090991</v>
      </c>
      <c r="F420" s="16">
        <f t="shared" ca="1" si="13"/>
        <v>9.8556836449441168</v>
      </c>
    </row>
    <row r="421" spans="5:6" x14ac:dyDescent="0.25">
      <c r="E421" s="16">
        <f t="shared" ca="1" si="12"/>
        <v>4.5095419359684197E-2</v>
      </c>
      <c r="F421" s="16">
        <f t="shared" ca="1" si="13"/>
        <v>2.0863869143925693</v>
      </c>
    </row>
    <row r="422" spans="5:6" x14ac:dyDescent="0.25">
      <c r="E422" s="16">
        <f t="shared" ca="1" si="12"/>
        <v>0.98699572770738098</v>
      </c>
      <c r="F422" s="16">
        <f t="shared" ca="1" si="13"/>
        <v>17.779744710916898</v>
      </c>
    </row>
    <row r="423" spans="5:6" x14ac:dyDescent="0.25">
      <c r="E423" s="16">
        <f t="shared" ca="1" si="12"/>
        <v>0.8860783246195989</v>
      </c>
      <c r="F423" s="16">
        <f t="shared" ca="1" si="13"/>
        <v>11.615826180677098</v>
      </c>
    </row>
    <row r="424" spans="5:6" x14ac:dyDescent="0.25">
      <c r="E424" s="16">
        <f t="shared" ca="1" si="12"/>
        <v>0.53052686181370501</v>
      </c>
      <c r="F424" s="16">
        <f t="shared" ca="1" si="13"/>
        <v>6.6201268077519373</v>
      </c>
    </row>
    <row r="425" spans="5:6" x14ac:dyDescent="0.25">
      <c r="E425" s="16">
        <f t="shared" ca="1" si="12"/>
        <v>0.54034910943839942</v>
      </c>
      <c r="F425" s="16">
        <f t="shared" ca="1" si="13"/>
        <v>6.7103246778579191</v>
      </c>
    </row>
    <row r="426" spans="5:6" x14ac:dyDescent="0.25">
      <c r="E426" s="16">
        <f t="shared" ca="1" si="12"/>
        <v>0.94548221394566589</v>
      </c>
      <c r="F426" s="16">
        <f t="shared" ca="1" si="13"/>
        <v>13.817837232026916</v>
      </c>
    </row>
    <row r="427" spans="5:6" x14ac:dyDescent="0.25">
      <c r="E427" s="16">
        <f t="shared" ca="1" si="12"/>
        <v>0.21167035682455326</v>
      </c>
      <c r="F427" s="16">
        <f t="shared" ca="1" si="13"/>
        <v>3.9253917706585701</v>
      </c>
    </row>
    <row r="428" spans="5:6" x14ac:dyDescent="0.25">
      <c r="E428" s="16">
        <f t="shared" ca="1" si="12"/>
        <v>0.31953357428609552</v>
      </c>
      <c r="F428" s="16">
        <f t="shared" ca="1" si="13"/>
        <v>4.8319177275408753</v>
      </c>
    </row>
    <row r="429" spans="5:6" x14ac:dyDescent="0.25">
      <c r="E429" s="16">
        <f t="shared" ca="1" si="12"/>
        <v>0.34135110661986412</v>
      </c>
      <c r="F429" s="16">
        <f t="shared" ca="1" si="13"/>
        <v>5.0107696039642082</v>
      </c>
    </row>
    <row r="430" spans="5:6" x14ac:dyDescent="0.25">
      <c r="E430" s="16">
        <f t="shared" ca="1" si="12"/>
        <v>0.58381388288700475</v>
      </c>
      <c r="F430" s="16">
        <f t="shared" ca="1" si="13"/>
        <v>7.1230046934037654</v>
      </c>
    </row>
    <row r="431" spans="5:6" x14ac:dyDescent="0.25">
      <c r="E431" s="16">
        <f t="shared" ca="1" si="12"/>
        <v>0.57072713901000427</v>
      </c>
      <c r="F431" s="16">
        <f t="shared" ca="1" si="13"/>
        <v>6.9962264846818707</v>
      </c>
    </row>
    <row r="432" spans="5:6" x14ac:dyDescent="0.25">
      <c r="E432" s="16">
        <f t="shared" ca="1" si="12"/>
        <v>0.10819757157974652</v>
      </c>
      <c r="F432" s="16">
        <f t="shared" ca="1" si="13"/>
        <v>2.9255558315433765</v>
      </c>
    </row>
    <row r="433" spans="5:6" x14ac:dyDescent="0.25">
      <c r="E433" s="16">
        <f t="shared" ca="1" si="12"/>
        <v>0.38420773183809698</v>
      </c>
      <c r="F433" s="16">
        <f t="shared" ca="1" si="13"/>
        <v>5.3627000153703612</v>
      </c>
    </row>
    <row r="434" spans="5:6" x14ac:dyDescent="0.25">
      <c r="E434" s="16">
        <f t="shared" ca="1" si="12"/>
        <v>0.44450592180094473</v>
      </c>
      <c r="F434" s="16">
        <f t="shared" ca="1" si="13"/>
        <v>5.8658828960468039</v>
      </c>
    </row>
    <row r="435" spans="5:6" x14ac:dyDescent="0.25">
      <c r="E435" s="16">
        <f t="shared" ca="1" si="12"/>
        <v>0.25749577639691679</v>
      </c>
      <c r="F435" s="16">
        <f t="shared" ca="1" si="13"/>
        <v>4.3180284386359489</v>
      </c>
    </row>
    <row r="436" spans="5:6" x14ac:dyDescent="0.25">
      <c r="E436" s="16">
        <f t="shared" ca="1" si="12"/>
        <v>0.12521388029600011</v>
      </c>
      <c r="F436" s="16">
        <f t="shared" ca="1" si="13"/>
        <v>3.1085081247394579</v>
      </c>
    </row>
    <row r="437" spans="5:6" x14ac:dyDescent="0.25">
      <c r="E437" s="16">
        <f t="shared" ca="1" si="12"/>
        <v>0.47929073566697289</v>
      </c>
      <c r="F437" s="16">
        <f t="shared" ca="1" si="13"/>
        <v>6.1642317733188703</v>
      </c>
    </row>
    <row r="438" spans="5:6" x14ac:dyDescent="0.25">
      <c r="E438" s="16">
        <f t="shared" ca="1" si="12"/>
        <v>0.81206955346454801</v>
      </c>
      <c r="F438" s="16">
        <f t="shared" ca="1" si="13"/>
        <v>10.011363070378774</v>
      </c>
    </row>
    <row r="439" spans="5:6" x14ac:dyDescent="0.25">
      <c r="E439" s="16">
        <f t="shared" ca="1" si="12"/>
        <v>0.18656905371731825</v>
      </c>
      <c r="F439" s="16">
        <f t="shared" ca="1" si="13"/>
        <v>3.7016267042803732</v>
      </c>
    </row>
    <row r="440" spans="5:6" x14ac:dyDescent="0.25">
      <c r="E440" s="16">
        <f t="shared" ca="1" si="12"/>
        <v>0.11114168549464765</v>
      </c>
      <c r="F440" s="16">
        <f t="shared" ca="1" si="13"/>
        <v>2.9580205519511145</v>
      </c>
    </row>
    <row r="441" spans="5:6" x14ac:dyDescent="0.25">
      <c r="E441" s="16">
        <f t="shared" ca="1" si="12"/>
        <v>5.9440936178065451E-2</v>
      </c>
      <c r="F441" s="16">
        <f t="shared" ca="1" si="13"/>
        <v>2.3122550994036843</v>
      </c>
    </row>
    <row r="442" spans="5:6" x14ac:dyDescent="0.25">
      <c r="E442" s="16">
        <f t="shared" ca="1" si="12"/>
        <v>0.66615730642060567</v>
      </c>
      <c r="F442" s="16">
        <f t="shared" ca="1" si="13"/>
        <v>7.9858567732974874</v>
      </c>
    </row>
    <row r="443" spans="5:6" x14ac:dyDescent="0.25">
      <c r="E443" s="16">
        <f t="shared" ca="1" si="12"/>
        <v>0.53175053842239572</v>
      </c>
      <c r="F443" s="16">
        <f t="shared" ca="1" si="13"/>
        <v>6.6313088711818429</v>
      </c>
    </row>
    <row r="444" spans="5:6" x14ac:dyDescent="0.25">
      <c r="E444" s="16">
        <f t="shared" ca="1" si="12"/>
        <v>0.82052573237209037</v>
      </c>
      <c r="F444" s="16">
        <f t="shared" ca="1" si="13"/>
        <v>10.163897226962561</v>
      </c>
    </row>
    <row r="445" spans="5:6" x14ac:dyDescent="0.25">
      <c r="E445" s="16">
        <f t="shared" ca="1" si="12"/>
        <v>0.77661572742855656</v>
      </c>
      <c r="F445" s="16">
        <f t="shared" ca="1" si="13"/>
        <v>9.427777359319812</v>
      </c>
    </row>
    <row r="446" spans="5:6" x14ac:dyDescent="0.25">
      <c r="E446" s="16">
        <f t="shared" ca="1" si="12"/>
        <v>0.46554824452047139</v>
      </c>
      <c r="F446" s="16">
        <f t="shared" ca="1" si="13"/>
        <v>6.0454566999470449</v>
      </c>
    </row>
    <row r="447" spans="5:6" x14ac:dyDescent="0.25">
      <c r="E447" s="16">
        <f t="shared" ca="1" si="12"/>
        <v>0.70345363947544404</v>
      </c>
      <c r="F447" s="16">
        <f t="shared" ca="1" si="13"/>
        <v>8.4258149419174213</v>
      </c>
    </row>
    <row r="448" spans="5:6" x14ac:dyDescent="0.25">
      <c r="E448" s="16">
        <f t="shared" ca="1" si="12"/>
        <v>0.69024030581649143</v>
      </c>
      <c r="F448" s="16">
        <f t="shared" ca="1" si="13"/>
        <v>8.2655716608408589</v>
      </c>
    </row>
    <row r="449" spans="5:6" x14ac:dyDescent="0.25">
      <c r="E449" s="16">
        <f t="shared" ca="1" si="12"/>
        <v>0.4384530602425103</v>
      </c>
      <c r="F449" s="16">
        <f t="shared" ca="1" si="13"/>
        <v>5.8146838597067925</v>
      </c>
    </row>
    <row r="450" spans="5:6" x14ac:dyDescent="0.25">
      <c r="E450" s="16">
        <f t="shared" ca="1" si="12"/>
        <v>0.7839388117969267</v>
      </c>
      <c r="F450" s="16">
        <f t="shared" ca="1" si="13"/>
        <v>9.5417744732506193</v>
      </c>
    </row>
    <row r="451" spans="5:6" x14ac:dyDescent="0.25">
      <c r="E451" s="16">
        <f t="shared" ca="1" si="12"/>
        <v>2.4874307299073806E-2</v>
      </c>
      <c r="F451" s="16">
        <f t="shared" ca="1" si="13"/>
        <v>1.6869013401639996</v>
      </c>
    </row>
    <row r="452" spans="5:6" x14ac:dyDescent="0.25">
      <c r="E452" s="16">
        <f t="shared" ref="E452:E515" ca="1" si="14">RAND()</f>
        <v>7.9436925717849549E-3</v>
      </c>
      <c r="F452" s="16">
        <f t="shared" ref="F452:F515" ca="1" si="15">_xlfn.CHISQ.INV(E452,$C$3)</f>
        <v>1.1488982408495443</v>
      </c>
    </row>
    <row r="453" spans="5:6" x14ac:dyDescent="0.25">
      <c r="E453" s="16">
        <f t="shared" ca="1" si="14"/>
        <v>0.41661483573562841</v>
      </c>
      <c r="F453" s="16">
        <f t="shared" ca="1" si="15"/>
        <v>5.6314026356243341</v>
      </c>
    </row>
    <row r="454" spans="5:6" x14ac:dyDescent="0.25">
      <c r="E454" s="16">
        <f t="shared" ca="1" si="14"/>
        <v>0.27720149951803053</v>
      </c>
      <c r="F454" s="16">
        <f t="shared" ca="1" si="15"/>
        <v>4.4827080828968544</v>
      </c>
    </row>
    <row r="455" spans="5:6" x14ac:dyDescent="0.25">
      <c r="E455" s="16">
        <f t="shared" ca="1" si="14"/>
        <v>0.21361197518653774</v>
      </c>
      <c r="F455" s="16">
        <f t="shared" ca="1" si="15"/>
        <v>3.9423946883538425</v>
      </c>
    </row>
    <row r="456" spans="5:6" x14ac:dyDescent="0.25">
      <c r="E456" s="16">
        <f t="shared" ca="1" si="14"/>
        <v>0.76514190048127373</v>
      </c>
      <c r="F456" s="16">
        <f t="shared" ca="1" si="15"/>
        <v>9.2550712985114156</v>
      </c>
    </row>
    <row r="457" spans="5:6" x14ac:dyDescent="0.25">
      <c r="E457" s="16">
        <f t="shared" ca="1" si="14"/>
        <v>0.79566258679522783</v>
      </c>
      <c r="F457" s="16">
        <f t="shared" ca="1" si="15"/>
        <v>9.7309902757847162</v>
      </c>
    </row>
    <row r="458" spans="5:6" x14ac:dyDescent="0.25">
      <c r="E458" s="16">
        <f t="shared" ca="1" si="14"/>
        <v>0.4568609869089657</v>
      </c>
      <c r="F458" s="16">
        <f t="shared" ca="1" si="15"/>
        <v>5.971005044364456</v>
      </c>
    </row>
    <row r="459" spans="5:6" x14ac:dyDescent="0.25">
      <c r="E459" s="16">
        <f t="shared" ca="1" si="14"/>
        <v>0.33194427289413042</v>
      </c>
      <c r="F459" s="16">
        <f t="shared" ca="1" si="15"/>
        <v>4.933685729126954</v>
      </c>
    </row>
    <row r="460" spans="5:6" x14ac:dyDescent="0.25">
      <c r="E460" s="16">
        <f t="shared" ca="1" si="14"/>
        <v>0.26253859960050085</v>
      </c>
      <c r="F460" s="16">
        <f t="shared" ca="1" si="15"/>
        <v>4.3603518354339226</v>
      </c>
    </row>
    <row r="461" spans="5:6" x14ac:dyDescent="0.25">
      <c r="E461" s="16">
        <f t="shared" ca="1" si="14"/>
        <v>0.82169358955675131</v>
      </c>
      <c r="F461" s="16">
        <f t="shared" ca="1" si="15"/>
        <v>10.18543351076169</v>
      </c>
    </row>
    <row r="462" spans="5:6" x14ac:dyDescent="0.25">
      <c r="E462" s="16">
        <f t="shared" ca="1" si="14"/>
        <v>0.89462315569336148</v>
      </c>
      <c r="F462" s="16">
        <f t="shared" ca="1" si="15"/>
        <v>11.856527904139091</v>
      </c>
    </row>
    <row r="463" spans="5:6" x14ac:dyDescent="0.25">
      <c r="E463" s="16">
        <f t="shared" ca="1" si="14"/>
        <v>0.48239456038124973</v>
      </c>
      <c r="F463" s="16">
        <f t="shared" ca="1" si="15"/>
        <v>6.1912392537108172</v>
      </c>
    </row>
    <row r="464" spans="5:6" x14ac:dyDescent="0.25">
      <c r="E464" s="16">
        <f t="shared" ca="1" si="14"/>
        <v>0.73441540993754584</v>
      </c>
      <c r="F464" s="16">
        <f t="shared" ca="1" si="15"/>
        <v>8.8234078365252575</v>
      </c>
    </row>
    <row r="465" spans="5:6" x14ac:dyDescent="0.25">
      <c r="E465" s="16">
        <f t="shared" ca="1" si="14"/>
        <v>0.94773118626849362</v>
      </c>
      <c r="F465" s="16">
        <f t="shared" ca="1" si="15"/>
        <v>13.939451094306621</v>
      </c>
    </row>
    <row r="466" spans="5:6" x14ac:dyDescent="0.25">
      <c r="E466" s="16">
        <f t="shared" ca="1" si="14"/>
        <v>1.2933483563143056E-2</v>
      </c>
      <c r="F466" s="16">
        <f t="shared" ca="1" si="15"/>
        <v>1.3495542289913067</v>
      </c>
    </row>
    <row r="467" spans="5:6" x14ac:dyDescent="0.25">
      <c r="E467" s="16">
        <f t="shared" ca="1" si="14"/>
        <v>3.7621947046111437E-3</v>
      </c>
      <c r="F467" s="16">
        <f t="shared" ca="1" si="15"/>
        <v>0.90357082085366058</v>
      </c>
    </row>
    <row r="468" spans="5:6" x14ac:dyDescent="0.25">
      <c r="E468" s="16">
        <f t="shared" ca="1" si="14"/>
        <v>0.73974734397024677</v>
      </c>
      <c r="F468" s="16">
        <f t="shared" ca="1" si="15"/>
        <v>8.8954105491392568</v>
      </c>
    </row>
    <row r="469" spans="5:6" x14ac:dyDescent="0.25">
      <c r="E469" s="16">
        <f t="shared" ca="1" si="14"/>
        <v>0.6524791139841577</v>
      </c>
      <c r="F469" s="16">
        <f t="shared" ca="1" si="15"/>
        <v>7.8333205136581325</v>
      </c>
    </row>
    <row r="470" spans="5:6" x14ac:dyDescent="0.25">
      <c r="E470" s="16">
        <f t="shared" ca="1" si="14"/>
        <v>0.77726507489533092</v>
      </c>
      <c r="F470" s="16">
        <f t="shared" ca="1" si="15"/>
        <v>9.4377626373520087</v>
      </c>
    </row>
    <row r="471" spans="5:6" x14ac:dyDescent="0.25">
      <c r="E471" s="16">
        <f t="shared" ca="1" si="14"/>
        <v>0.83436559702205593</v>
      </c>
      <c r="F471" s="16">
        <f t="shared" ca="1" si="15"/>
        <v>10.427093667032205</v>
      </c>
    </row>
    <row r="472" spans="5:6" x14ac:dyDescent="0.25">
      <c r="E472" s="16">
        <f t="shared" ca="1" si="14"/>
        <v>0.94855549363629854</v>
      </c>
      <c r="F472" s="16">
        <f t="shared" ca="1" si="15"/>
        <v>13.985239527026131</v>
      </c>
    </row>
    <row r="473" spans="5:6" x14ac:dyDescent="0.25">
      <c r="E473" s="16">
        <f t="shared" ca="1" si="14"/>
        <v>0.98211678611179631</v>
      </c>
      <c r="F473" s="16">
        <f t="shared" ca="1" si="15"/>
        <v>16.925458693578786</v>
      </c>
    </row>
    <row r="474" spans="5:6" x14ac:dyDescent="0.25">
      <c r="E474" s="16">
        <f t="shared" ca="1" si="14"/>
        <v>8.9245292998414993E-2</v>
      </c>
      <c r="F474" s="16">
        <f t="shared" ca="1" si="15"/>
        <v>2.7065889426214911</v>
      </c>
    </row>
    <row r="475" spans="5:6" x14ac:dyDescent="0.25">
      <c r="E475" s="16">
        <f t="shared" ca="1" si="14"/>
        <v>0.99883176458873135</v>
      </c>
      <c r="F475" s="16">
        <f t="shared" ca="1" si="15"/>
        <v>23.938124375781644</v>
      </c>
    </row>
    <row r="476" spans="5:6" x14ac:dyDescent="0.25">
      <c r="E476" s="16">
        <f t="shared" ca="1" si="14"/>
        <v>0.90903363703487694</v>
      </c>
      <c r="F476" s="16">
        <f t="shared" ca="1" si="15"/>
        <v>12.304936753002194</v>
      </c>
    </row>
    <row r="477" spans="5:6" x14ac:dyDescent="0.25">
      <c r="E477" s="16">
        <f t="shared" ca="1" si="14"/>
        <v>0.62575723667615268</v>
      </c>
      <c r="F477" s="16">
        <f t="shared" ca="1" si="15"/>
        <v>7.5468252149071677</v>
      </c>
    </row>
    <row r="478" spans="5:6" x14ac:dyDescent="0.25">
      <c r="E478" s="16">
        <f t="shared" ca="1" si="14"/>
        <v>0.81486473333559428</v>
      </c>
      <c r="F478" s="16">
        <f t="shared" ca="1" si="15"/>
        <v>10.06113730424102</v>
      </c>
    </row>
    <row r="479" spans="5:6" x14ac:dyDescent="0.25">
      <c r="E479" s="16">
        <f t="shared" ca="1" si="14"/>
        <v>0.19378556160986282</v>
      </c>
      <c r="F479" s="16">
        <f t="shared" ca="1" si="15"/>
        <v>3.7667741072907543</v>
      </c>
    </row>
    <row r="480" spans="5:6" x14ac:dyDescent="0.25">
      <c r="E480" s="16">
        <f t="shared" ca="1" si="14"/>
        <v>0.62173418639583655</v>
      </c>
      <c r="F480" s="16">
        <f t="shared" ca="1" si="15"/>
        <v>7.5048912016043312</v>
      </c>
    </row>
    <row r="481" spans="5:6" x14ac:dyDescent="0.25">
      <c r="E481" s="16">
        <f t="shared" ca="1" si="14"/>
        <v>0.19436396227888808</v>
      </c>
      <c r="F481" s="16">
        <f t="shared" ca="1" si="15"/>
        <v>3.7719650526056983</v>
      </c>
    </row>
    <row r="482" spans="5:6" x14ac:dyDescent="0.25">
      <c r="E482" s="16">
        <f t="shared" ca="1" si="14"/>
        <v>0.6498753443382117</v>
      </c>
      <c r="F482" s="16">
        <f t="shared" ca="1" si="15"/>
        <v>7.8047588678955044</v>
      </c>
    </row>
    <row r="483" spans="5:6" x14ac:dyDescent="0.25">
      <c r="E483" s="16">
        <f t="shared" ca="1" si="14"/>
        <v>0.53533175211619222</v>
      </c>
      <c r="F483" s="16">
        <f t="shared" ca="1" si="15"/>
        <v>6.6641232570342481</v>
      </c>
    </row>
    <row r="484" spans="5:6" x14ac:dyDescent="0.25">
      <c r="E484" s="16">
        <f t="shared" ca="1" si="14"/>
        <v>0.89527314366381083</v>
      </c>
      <c r="F484" s="16">
        <f t="shared" ca="1" si="15"/>
        <v>11.875538623978496</v>
      </c>
    </row>
    <row r="485" spans="5:6" x14ac:dyDescent="0.25">
      <c r="E485" s="16">
        <f t="shared" ca="1" si="14"/>
        <v>8.9368458202027989E-2</v>
      </c>
      <c r="F485" s="16">
        <f t="shared" ca="1" si="15"/>
        <v>2.7080755800530554</v>
      </c>
    </row>
    <row r="486" spans="5:6" x14ac:dyDescent="0.25">
      <c r="E486" s="16">
        <f t="shared" ca="1" si="14"/>
        <v>6.669273048238944E-3</v>
      </c>
      <c r="F486" s="16">
        <f t="shared" ca="1" si="15"/>
        <v>1.0854053049095354</v>
      </c>
    </row>
    <row r="487" spans="5:6" x14ac:dyDescent="0.25">
      <c r="E487" s="16">
        <f t="shared" ca="1" si="14"/>
        <v>3.0301564544300108E-2</v>
      </c>
      <c r="F487" s="16">
        <f t="shared" ca="1" si="15"/>
        <v>1.8080135796532539</v>
      </c>
    </row>
    <row r="488" spans="5:6" x14ac:dyDescent="0.25">
      <c r="E488" s="16">
        <f t="shared" ca="1" si="14"/>
        <v>0.66787578180000617</v>
      </c>
      <c r="F488" s="16">
        <f t="shared" ca="1" si="15"/>
        <v>8.0053291424270494</v>
      </c>
    </row>
    <row r="489" spans="5:6" x14ac:dyDescent="0.25">
      <c r="E489" s="16">
        <f t="shared" ca="1" si="14"/>
        <v>3.7275718934528412E-2</v>
      </c>
      <c r="F489" s="16">
        <f t="shared" ca="1" si="15"/>
        <v>1.9468331362269464</v>
      </c>
    </row>
    <row r="490" spans="5:6" x14ac:dyDescent="0.25">
      <c r="E490" s="16">
        <f t="shared" ca="1" si="14"/>
        <v>0.91513838143801507</v>
      </c>
      <c r="F490" s="16">
        <f t="shared" ca="1" si="15"/>
        <v>12.514403876107833</v>
      </c>
    </row>
    <row r="491" spans="5:6" x14ac:dyDescent="0.25">
      <c r="E491" s="16">
        <f t="shared" ca="1" si="14"/>
        <v>9.9110688655078993E-2</v>
      </c>
      <c r="F491" s="16">
        <f t="shared" ca="1" si="15"/>
        <v>2.8228827001058692</v>
      </c>
    </row>
    <row r="492" spans="5:6" x14ac:dyDescent="0.25">
      <c r="E492" s="16">
        <f t="shared" ca="1" si="14"/>
        <v>0.37320912040010945</v>
      </c>
      <c r="F492" s="16">
        <f t="shared" ca="1" si="15"/>
        <v>5.2721387036292935</v>
      </c>
    </row>
    <row r="493" spans="5:6" x14ac:dyDescent="0.25">
      <c r="E493" s="16">
        <f t="shared" ca="1" si="14"/>
        <v>0.54248704172005202</v>
      </c>
      <c r="F493" s="16">
        <f t="shared" ca="1" si="15"/>
        <v>6.7300940705335828</v>
      </c>
    </row>
    <row r="494" spans="5:6" x14ac:dyDescent="0.25">
      <c r="E494" s="16">
        <f t="shared" ca="1" si="14"/>
        <v>0.5323365400584974</v>
      </c>
      <c r="F494" s="16">
        <f t="shared" ca="1" si="15"/>
        <v>6.6366692512900416</v>
      </c>
    </row>
    <row r="495" spans="5:6" x14ac:dyDescent="0.25">
      <c r="E495" s="16">
        <f t="shared" ca="1" si="14"/>
        <v>0.18111214116350238</v>
      </c>
      <c r="F495" s="16">
        <f t="shared" ca="1" si="15"/>
        <v>3.6518677661397407</v>
      </c>
    </row>
    <row r="496" spans="5:6" x14ac:dyDescent="0.25">
      <c r="E496" s="16">
        <f t="shared" ca="1" si="14"/>
        <v>0.91936700352447775</v>
      </c>
      <c r="F496" s="16">
        <f t="shared" ca="1" si="15"/>
        <v>12.66761841451271</v>
      </c>
    </row>
    <row r="497" spans="5:6" x14ac:dyDescent="0.25">
      <c r="E497" s="16">
        <f t="shared" ca="1" si="14"/>
        <v>0.40898024912261977</v>
      </c>
      <c r="F497" s="16">
        <f t="shared" ca="1" si="15"/>
        <v>5.5677937943676561</v>
      </c>
    </row>
    <row r="498" spans="5:6" x14ac:dyDescent="0.25">
      <c r="E498" s="16">
        <f t="shared" ca="1" si="14"/>
        <v>0.73237538713205674</v>
      </c>
      <c r="F498" s="16">
        <f t="shared" ca="1" si="15"/>
        <v>8.796154298947048</v>
      </c>
    </row>
    <row r="499" spans="5:6" x14ac:dyDescent="0.25">
      <c r="E499" s="16">
        <f t="shared" ca="1" si="14"/>
        <v>0.87034922553972072</v>
      </c>
      <c r="F499" s="16">
        <f t="shared" ca="1" si="15"/>
        <v>11.211623819567428</v>
      </c>
    </row>
    <row r="500" spans="5:6" x14ac:dyDescent="0.25">
      <c r="E500" s="16">
        <f t="shared" ca="1" si="14"/>
        <v>0.3005549078754628</v>
      </c>
      <c r="F500" s="16">
        <f t="shared" ca="1" si="15"/>
        <v>4.6759027242559004</v>
      </c>
    </row>
    <row r="501" spans="5:6" x14ac:dyDescent="0.25">
      <c r="E501" s="16">
        <f t="shared" ca="1" si="14"/>
        <v>0.89251593549632202</v>
      </c>
      <c r="F501" s="16">
        <f t="shared" ca="1" si="15"/>
        <v>11.795604577805568</v>
      </c>
    </row>
    <row r="502" spans="5:6" x14ac:dyDescent="0.25">
      <c r="E502" s="16">
        <f t="shared" ca="1" si="14"/>
        <v>0.17874934645043894</v>
      </c>
      <c r="F502" s="16">
        <f t="shared" ca="1" si="15"/>
        <v>3.6301813439193507</v>
      </c>
    </row>
    <row r="503" spans="5:6" x14ac:dyDescent="0.25">
      <c r="E503" s="16">
        <f t="shared" ca="1" si="14"/>
        <v>0.91399927317326601</v>
      </c>
      <c r="F503" s="16">
        <f t="shared" ca="1" si="15"/>
        <v>12.474310333449935</v>
      </c>
    </row>
    <row r="504" spans="5:6" x14ac:dyDescent="0.25">
      <c r="E504" s="16">
        <f t="shared" ca="1" si="14"/>
        <v>0.18522677530680776</v>
      </c>
      <c r="F504" s="16">
        <f t="shared" ca="1" si="15"/>
        <v>3.6894281962750419</v>
      </c>
    </row>
    <row r="505" spans="5:6" x14ac:dyDescent="0.25">
      <c r="E505" s="16">
        <f t="shared" ca="1" si="14"/>
        <v>0.91356799964714985</v>
      </c>
      <c r="F505" s="16">
        <f t="shared" ca="1" si="15"/>
        <v>12.45925552571132</v>
      </c>
    </row>
    <row r="506" spans="5:6" x14ac:dyDescent="0.25">
      <c r="E506" s="16">
        <f t="shared" ca="1" si="14"/>
        <v>0.20741656110662599</v>
      </c>
      <c r="F506" s="16">
        <f t="shared" ca="1" si="15"/>
        <v>3.8880008925495044</v>
      </c>
    </row>
    <row r="507" spans="5:6" x14ac:dyDescent="0.25">
      <c r="E507" s="16">
        <f t="shared" ca="1" si="14"/>
        <v>0.57694404597476345</v>
      </c>
      <c r="F507" s="16">
        <f t="shared" ca="1" si="15"/>
        <v>7.0561608319203124</v>
      </c>
    </row>
    <row r="508" spans="5:6" x14ac:dyDescent="0.25">
      <c r="E508" s="16">
        <f t="shared" ca="1" si="14"/>
        <v>0.33236167563890073</v>
      </c>
      <c r="F508" s="16">
        <f t="shared" ca="1" si="15"/>
        <v>4.9371066192689206</v>
      </c>
    </row>
    <row r="509" spans="5:6" x14ac:dyDescent="0.25">
      <c r="E509" s="16">
        <f t="shared" ca="1" si="14"/>
        <v>3.821014342230844E-2</v>
      </c>
      <c r="F509" s="16">
        <f t="shared" ca="1" si="15"/>
        <v>1.9642990057303522</v>
      </c>
    </row>
    <row r="510" spans="5:6" x14ac:dyDescent="0.25">
      <c r="E510" s="16">
        <f t="shared" ca="1" si="14"/>
        <v>0.4941953996566345</v>
      </c>
      <c r="F510" s="16">
        <f t="shared" ca="1" si="15"/>
        <v>6.2945790330276346</v>
      </c>
    </row>
    <row r="511" spans="5:6" x14ac:dyDescent="0.25">
      <c r="E511" s="16">
        <f t="shared" ca="1" si="14"/>
        <v>0.55184045144400551</v>
      </c>
      <c r="F511" s="16">
        <f t="shared" ca="1" si="15"/>
        <v>6.8171860659427805</v>
      </c>
    </row>
    <row r="512" spans="5:6" x14ac:dyDescent="0.25">
      <c r="E512" s="16">
        <f t="shared" ca="1" si="14"/>
        <v>0.39577012398506717</v>
      </c>
      <c r="F512" s="16">
        <f t="shared" ca="1" si="15"/>
        <v>5.458204464417153</v>
      </c>
    </row>
    <row r="513" spans="5:6" x14ac:dyDescent="0.25">
      <c r="E513" s="16">
        <f t="shared" ca="1" si="14"/>
        <v>0.4868293293437469</v>
      </c>
      <c r="F513" s="16">
        <f t="shared" ca="1" si="15"/>
        <v>6.2299502391934931</v>
      </c>
    </row>
    <row r="514" spans="5:6" x14ac:dyDescent="0.25">
      <c r="E514" s="16">
        <f t="shared" ca="1" si="14"/>
        <v>0.33665853675536028</v>
      </c>
      <c r="F514" s="16">
        <f t="shared" ca="1" si="15"/>
        <v>4.9723186274948592</v>
      </c>
    </row>
    <row r="515" spans="5:6" x14ac:dyDescent="0.25">
      <c r="E515" s="16">
        <f t="shared" ca="1" si="14"/>
        <v>0.72180216404312292</v>
      </c>
      <c r="F515" s="16">
        <f t="shared" ca="1" si="15"/>
        <v>8.6574004530736204</v>
      </c>
    </row>
    <row r="516" spans="5:6" x14ac:dyDescent="0.25">
      <c r="E516" s="16">
        <f t="shared" ref="E516:E579" ca="1" si="16">RAND()</f>
        <v>0.77035659940016799</v>
      </c>
      <c r="F516" s="16">
        <f t="shared" ref="F516:F579" ca="1" si="17">_xlfn.CHISQ.INV(E516,$C$3)</f>
        <v>9.3327060896144758</v>
      </c>
    </row>
    <row r="517" spans="5:6" x14ac:dyDescent="0.25">
      <c r="E517" s="16">
        <f t="shared" ca="1" si="16"/>
        <v>8.8225177409457567E-2</v>
      </c>
      <c r="F517" s="16">
        <f t="shared" ca="1" si="17"/>
        <v>2.6942396369036246</v>
      </c>
    </row>
    <row r="518" spans="5:6" x14ac:dyDescent="0.25">
      <c r="E518" s="16">
        <f t="shared" ca="1" si="16"/>
        <v>0.67322289752839337</v>
      </c>
      <c r="F518" s="16">
        <f t="shared" ca="1" si="17"/>
        <v>8.0663789664950087</v>
      </c>
    </row>
    <row r="519" spans="5:6" x14ac:dyDescent="0.25">
      <c r="E519" s="16">
        <f t="shared" ca="1" si="16"/>
        <v>0.49287323495350499</v>
      </c>
      <c r="F519" s="16">
        <f t="shared" ca="1" si="17"/>
        <v>6.282947382250553</v>
      </c>
    </row>
    <row r="520" spans="5:6" x14ac:dyDescent="0.25">
      <c r="E520" s="16">
        <f t="shared" ca="1" si="16"/>
        <v>0.52666690392852245</v>
      </c>
      <c r="F520" s="16">
        <f t="shared" ca="1" si="17"/>
        <v>6.5849537221138652</v>
      </c>
    </row>
    <row r="521" spans="5:6" x14ac:dyDescent="0.25">
      <c r="E521" s="16">
        <f t="shared" ca="1" si="16"/>
        <v>0.94669002230454335</v>
      </c>
      <c r="F521" s="16">
        <f t="shared" ca="1" si="17"/>
        <v>13.88256117524676</v>
      </c>
    </row>
    <row r="522" spans="5:6" x14ac:dyDescent="0.25">
      <c r="E522" s="16">
        <f t="shared" ca="1" si="16"/>
        <v>0.23410841331852983</v>
      </c>
      <c r="F522" s="16">
        <f t="shared" ca="1" si="17"/>
        <v>4.1197012967195281</v>
      </c>
    </row>
    <row r="523" spans="5:6" x14ac:dyDescent="0.25">
      <c r="E523" s="16">
        <f t="shared" ca="1" si="16"/>
        <v>0.47546940150287853</v>
      </c>
      <c r="F523" s="16">
        <f t="shared" ca="1" si="17"/>
        <v>6.1310751806197592</v>
      </c>
    </row>
    <row r="524" spans="5:6" x14ac:dyDescent="0.25">
      <c r="E524" s="16">
        <f t="shared" ca="1" si="16"/>
        <v>0.9516096793275074</v>
      </c>
      <c r="F524" s="16">
        <f t="shared" ca="1" si="17"/>
        <v>14.161028133965663</v>
      </c>
    </row>
    <row r="525" spans="5:6" x14ac:dyDescent="0.25">
      <c r="E525" s="16">
        <f t="shared" ca="1" si="16"/>
        <v>0.95990433151965671</v>
      </c>
      <c r="F525" s="16">
        <f t="shared" ca="1" si="17"/>
        <v>14.696290920842438</v>
      </c>
    </row>
    <row r="526" spans="5:6" x14ac:dyDescent="0.25">
      <c r="E526" s="16">
        <f t="shared" ca="1" si="16"/>
        <v>0.68470737011622551</v>
      </c>
      <c r="F526" s="16">
        <f t="shared" ca="1" si="17"/>
        <v>8.1999579533080968</v>
      </c>
    </row>
    <row r="527" spans="5:6" x14ac:dyDescent="0.25">
      <c r="E527" s="16">
        <f t="shared" ca="1" si="16"/>
        <v>0.44262768079168546</v>
      </c>
      <c r="F527" s="16">
        <f t="shared" ca="1" si="17"/>
        <v>5.8499752585963458</v>
      </c>
    </row>
    <row r="528" spans="5:6" x14ac:dyDescent="0.25">
      <c r="E528" s="16">
        <f t="shared" ca="1" si="16"/>
        <v>0.58924089890165909</v>
      </c>
      <c r="F528" s="16">
        <f t="shared" ca="1" si="17"/>
        <v>7.176283942179106</v>
      </c>
    </row>
    <row r="529" spans="5:6" x14ac:dyDescent="0.25">
      <c r="E529" s="16">
        <f t="shared" ca="1" si="16"/>
        <v>0.9682487476149696</v>
      </c>
      <c r="F529" s="16">
        <f t="shared" ca="1" si="17"/>
        <v>15.351264524173926</v>
      </c>
    </row>
    <row r="530" spans="5:6" x14ac:dyDescent="0.25">
      <c r="E530" s="16">
        <f t="shared" ca="1" si="16"/>
        <v>0.76620665852870951</v>
      </c>
      <c r="F530" s="16">
        <f t="shared" ca="1" si="17"/>
        <v>9.2708104691073174</v>
      </c>
    </row>
    <row r="531" spans="5:6" x14ac:dyDescent="0.25">
      <c r="E531" s="16">
        <f t="shared" ca="1" si="16"/>
        <v>0.42058738612303237</v>
      </c>
      <c r="F531" s="16">
        <f t="shared" ca="1" si="17"/>
        <v>5.664589246236436</v>
      </c>
    </row>
    <row r="532" spans="5:6" x14ac:dyDescent="0.25">
      <c r="E532" s="16">
        <f t="shared" ca="1" si="16"/>
        <v>0.31463014915553722</v>
      </c>
      <c r="F532" s="16">
        <f t="shared" ca="1" si="17"/>
        <v>4.7916660356528871</v>
      </c>
    </row>
    <row r="533" spans="5:6" x14ac:dyDescent="0.25">
      <c r="E533" s="16">
        <f t="shared" ca="1" si="16"/>
        <v>0.2392672855513327</v>
      </c>
      <c r="F533" s="16">
        <f t="shared" ca="1" si="17"/>
        <v>4.1637721227886084</v>
      </c>
    </row>
    <row r="534" spans="5:6" x14ac:dyDescent="0.25">
      <c r="E534" s="16">
        <f t="shared" ca="1" si="16"/>
        <v>0.88506596009016736</v>
      </c>
      <c r="F534" s="16">
        <f t="shared" ca="1" si="17"/>
        <v>11.588376334721664</v>
      </c>
    </row>
    <row r="535" spans="5:6" x14ac:dyDescent="0.25">
      <c r="E535" s="16">
        <f t="shared" ca="1" si="16"/>
        <v>0.8710868500546447</v>
      </c>
      <c r="F535" s="16">
        <f t="shared" ca="1" si="17"/>
        <v>11.22959180028702</v>
      </c>
    </row>
    <row r="536" spans="5:6" x14ac:dyDescent="0.25">
      <c r="E536" s="16">
        <f t="shared" ca="1" si="16"/>
        <v>0.67284637973128014</v>
      </c>
      <c r="F536" s="16">
        <f t="shared" ca="1" si="17"/>
        <v>8.0620569766605819</v>
      </c>
    </row>
    <row r="537" spans="5:6" x14ac:dyDescent="0.25">
      <c r="E537" s="16">
        <f t="shared" ca="1" si="16"/>
        <v>0.52901344902355341</v>
      </c>
      <c r="F537" s="16">
        <f t="shared" ca="1" si="17"/>
        <v>6.6063182308436899</v>
      </c>
    </row>
    <row r="538" spans="5:6" x14ac:dyDescent="0.25">
      <c r="E538" s="16">
        <f t="shared" ca="1" si="16"/>
        <v>0.98108103784946543</v>
      </c>
      <c r="F538" s="16">
        <f t="shared" ca="1" si="17"/>
        <v>16.773154260508456</v>
      </c>
    </row>
    <row r="539" spans="5:6" x14ac:dyDescent="0.25">
      <c r="E539" s="16">
        <f t="shared" ca="1" si="16"/>
        <v>0.60018689421762639</v>
      </c>
      <c r="F539" s="16">
        <f t="shared" ca="1" si="17"/>
        <v>7.2850807396276531</v>
      </c>
    </row>
    <row r="540" spans="5:6" x14ac:dyDescent="0.25">
      <c r="E540" s="16">
        <f t="shared" ca="1" si="16"/>
        <v>0.27629668258754136</v>
      </c>
      <c r="F540" s="16">
        <f t="shared" ca="1" si="17"/>
        <v>4.4751850454842312</v>
      </c>
    </row>
    <row r="541" spans="5:6" x14ac:dyDescent="0.25">
      <c r="E541" s="16">
        <f t="shared" ca="1" si="16"/>
        <v>0.14925188904856268</v>
      </c>
      <c r="F541" s="16">
        <f t="shared" ca="1" si="17"/>
        <v>3.3509816680653679</v>
      </c>
    </row>
    <row r="542" spans="5:6" x14ac:dyDescent="0.25">
      <c r="E542" s="16">
        <f t="shared" ca="1" si="16"/>
        <v>0.44773211084651821</v>
      </c>
      <c r="F542" s="16">
        <f t="shared" ca="1" si="17"/>
        <v>5.8932507218202677</v>
      </c>
    </row>
    <row r="543" spans="5:6" x14ac:dyDescent="0.25">
      <c r="E543" s="16">
        <f t="shared" ca="1" si="16"/>
        <v>0.31542016982237864</v>
      </c>
      <c r="F543" s="16">
        <f t="shared" ca="1" si="17"/>
        <v>4.7981534264148333</v>
      </c>
    </row>
    <row r="544" spans="5:6" x14ac:dyDescent="0.25">
      <c r="E544" s="16">
        <f t="shared" ca="1" si="16"/>
        <v>0.617129097073428</v>
      </c>
      <c r="F544" s="16">
        <f t="shared" ca="1" si="17"/>
        <v>7.4572476280599211</v>
      </c>
    </row>
    <row r="545" spans="5:6" x14ac:dyDescent="0.25">
      <c r="E545" s="16">
        <f t="shared" ca="1" si="16"/>
        <v>0.49080475871443818</v>
      </c>
      <c r="F545" s="16">
        <f t="shared" ca="1" si="17"/>
        <v>6.2647777351926397</v>
      </c>
    </row>
    <row r="546" spans="5:6" x14ac:dyDescent="0.25">
      <c r="E546" s="16">
        <f t="shared" ca="1" si="16"/>
        <v>0.19773233054596995</v>
      </c>
      <c r="F546" s="16">
        <f t="shared" ca="1" si="17"/>
        <v>3.8021089200433749</v>
      </c>
    </row>
    <row r="547" spans="5:6" x14ac:dyDescent="0.25">
      <c r="E547" s="16">
        <f t="shared" ca="1" si="16"/>
        <v>0.93220280777864095</v>
      </c>
      <c r="F547" s="16">
        <f t="shared" ca="1" si="17"/>
        <v>13.181957686689325</v>
      </c>
    </row>
    <row r="548" spans="5:6" x14ac:dyDescent="0.25">
      <c r="E548" s="16">
        <f t="shared" ca="1" si="16"/>
        <v>0.48229424499589579</v>
      </c>
      <c r="F548" s="16">
        <f t="shared" ca="1" si="17"/>
        <v>6.1903652826768836</v>
      </c>
    </row>
    <row r="549" spans="5:6" x14ac:dyDescent="0.25">
      <c r="E549" s="16">
        <f t="shared" ca="1" si="16"/>
        <v>0.10232631775951395</v>
      </c>
      <c r="F549" s="16">
        <f t="shared" ca="1" si="17"/>
        <v>2.8596653661398448</v>
      </c>
    </row>
    <row r="550" spans="5:6" x14ac:dyDescent="0.25">
      <c r="E550" s="16">
        <f t="shared" ca="1" si="16"/>
        <v>0.74011061532021472</v>
      </c>
      <c r="F550" s="16">
        <f t="shared" ca="1" si="17"/>
        <v>8.9003576008812697</v>
      </c>
    </row>
    <row r="551" spans="5:6" x14ac:dyDescent="0.25">
      <c r="E551" s="16">
        <f t="shared" ca="1" si="16"/>
        <v>0.53144659042011599</v>
      </c>
      <c r="F551" s="16">
        <f t="shared" ca="1" si="17"/>
        <v>6.6285299349817457</v>
      </c>
    </row>
    <row r="552" spans="5:6" x14ac:dyDescent="0.25">
      <c r="E552" s="16">
        <f t="shared" ca="1" si="16"/>
        <v>0.87983928353756091</v>
      </c>
      <c r="F552" s="16">
        <f t="shared" ca="1" si="17"/>
        <v>11.44995967650174</v>
      </c>
    </row>
    <row r="553" spans="5:6" x14ac:dyDescent="0.25">
      <c r="E553" s="16">
        <f t="shared" ca="1" si="16"/>
        <v>0.28903325158518378</v>
      </c>
      <c r="F553" s="16">
        <f t="shared" ca="1" si="17"/>
        <v>4.5808022131380861</v>
      </c>
    </row>
    <row r="554" spans="5:6" x14ac:dyDescent="0.25">
      <c r="E554" s="16">
        <f t="shared" ca="1" si="16"/>
        <v>0.8737399638454727</v>
      </c>
      <c r="F554" s="16">
        <f t="shared" ca="1" si="17"/>
        <v>11.294971062704477</v>
      </c>
    </row>
    <row r="555" spans="5:6" x14ac:dyDescent="0.25">
      <c r="E555" s="16">
        <f t="shared" ca="1" si="16"/>
        <v>0.30934939706003306</v>
      </c>
      <c r="F555" s="16">
        <f t="shared" ca="1" si="17"/>
        <v>4.7482772610109194</v>
      </c>
    </row>
    <row r="556" spans="5:6" x14ac:dyDescent="0.25">
      <c r="E556" s="16">
        <f t="shared" ca="1" si="16"/>
        <v>1.7846995709656088E-2</v>
      </c>
      <c r="F556" s="16">
        <f t="shared" ca="1" si="17"/>
        <v>1.5045131252651105</v>
      </c>
    </row>
    <row r="557" spans="5:6" x14ac:dyDescent="0.25">
      <c r="E557" s="16">
        <f t="shared" ca="1" si="16"/>
        <v>0.19285084209821179</v>
      </c>
      <c r="F557" s="16">
        <f t="shared" ca="1" si="17"/>
        <v>3.7583759780134582</v>
      </c>
    </row>
    <row r="558" spans="5:6" x14ac:dyDescent="0.25">
      <c r="E558" s="16">
        <f t="shared" ca="1" si="16"/>
        <v>0.39397148729811127</v>
      </c>
      <c r="F558" s="16">
        <f t="shared" ca="1" si="17"/>
        <v>5.4433245683876779</v>
      </c>
    </row>
    <row r="559" spans="5:6" x14ac:dyDescent="0.25">
      <c r="E559" s="16">
        <f t="shared" ca="1" si="16"/>
        <v>0.50797816838173493</v>
      </c>
      <c r="F559" s="16">
        <f t="shared" ca="1" si="17"/>
        <v>6.4166865570596183</v>
      </c>
    </row>
    <row r="560" spans="5:6" x14ac:dyDescent="0.25">
      <c r="E560" s="16">
        <f t="shared" ca="1" si="16"/>
        <v>0.92533576028393649</v>
      </c>
      <c r="F560" s="16">
        <f t="shared" ca="1" si="17"/>
        <v>12.896755450205266</v>
      </c>
    </row>
    <row r="561" spans="5:6" x14ac:dyDescent="0.25">
      <c r="E561" s="16">
        <f t="shared" ca="1" si="16"/>
        <v>0.1028520853474395</v>
      </c>
      <c r="F561" s="16">
        <f t="shared" ca="1" si="17"/>
        <v>2.8656312020738253</v>
      </c>
    </row>
    <row r="562" spans="5:6" x14ac:dyDescent="0.25">
      <c r="E562" s="16">
        <f t="shared" ca="1" si="16"/>
        <v>0.66394795951528784</v>
      </c>
      <c r="F562" s="16">
        <f t="shared" ca="1" si="17"/>
        <v>7.9609259059688586</v>
      </c>
    </row>
    <row r="563" spans="5:6" x14ac:dyDescent="0.25">
      <c r="E563" s="16">
        <f t="shared" ca="1" si="16"/>
        <v>0.57385044306406552</v>
      </c>
      <c r="F563" s="16">
        <f t="shared" ca="1" si="17"/>
        <v>7.0262720838321995</v>
      </c>
    </row>
    <row r="564" spans="5:6" x14ac:dyDescent="0.25">
      <c r="E564" s="16">
        <f t="shared" ca="1" si="16"/>
        <v>0.7840326281436808</v>
      </c>
      <c r="F564" s="16">
        <f t="shared" ca="1" si="17"/>
        <v>9.5432550583044282</v>
      </c>
    </row>
    <row r="565" spans="5:6" x14ac:dyDescent="0.25">
      <c r="E565" s="16">
        <f t="shared" ca="1" si="16"/>
        <v>0.4869685655140461</v>
      </c>
      <c r="F565" s="16">
        <f t="shared" ca="1" si="17"/>
        <v>6.2311680068456923</v>
      </c>
    </row>
    <row r="566" spans="5:6" x14ac:dyDescent="0.25">
      <c r="E566" s="16">
        <f t="shared" ca="1" si="16"/>
        <v>0.9418341956232279</v>
      </c>
      <c r="F566" s="16">
        <f t="shared" ca="1" si="17"/>
        <v>13.630077143058497</v>
      </c>
    </row>
    <row r="567" spans="5:6" x14ac:dyDescent="0.25">
      <c r="E567" s="16">
        <f t="shared" ca="1" si="16"/>
        <v>6.884270579116214E-2</v>
      </c>
      <c r="F567" s="16">
        <f t="shared" ca="1" si="17"/>
        <v>2.4453287441545406</v>
      </c>
    </row>
    <row r="568" spans="5:6" x14ac:dyDescent="0.25">
      <c r="E568" s="16">
        <f t="shared" ca="1" si="16"/>
        <v>0.46108199975317044</v>
      </c>
      <c r="F568" s="16">
        <f t="shared" ca="1" si="17"/>
        <v>6.0071219614140281</v>
      </c>
    </row>
    <row r="569" spans="5:6" x14ac:dyDescent="0.25">
      <c r="E569" s="16">
        <f t="shared" ca="1" si="16"/>
        <v>0.17403730299827047</v>
      </c>
      <c r="F569" s="16">
        <f t="shared" ca="1" si="17"/>
        <v>3.5866641081440607</v>
      </c>
    </row>
    <row r="570" spans="5:6" x14ac:dyDescent="0.25">
      <c r="E570" s="16">
        <f t="shared" ca="1" si="16"/>
        <v>6.5640896085887745E-2</v>
      </c>
      <c r="F570" s="16">
        <f t="shared" ca="1" si="17"/>
        <v>2.4010905292272029</v>
      </c>
    </row>
    <row r="571" spans="5:6" x14ac:dyDescent="0.25">
      <c r="E571" s="16">
        <f t="shared" ca="1" si="16"/>
        <v>0.11454523750617651</v>
      </c>
      <c r="F571" s="16">
        <f t="shared" ca="1" si="17"/>
        <v>2.9951042100746212</v>
      </c>
    </row>
    <row r="572" spans="5:6" x14ac:dyDescent="0.25">
      <c r="E572" s="16">
        <f t="shared" ca="1" si="16"/>
        <v>0.48052778189276246</v>
      </c>
      <c r="F572" s="16">
        <f t="shared" ca="1" si="17"/>
        <v>6.1749874251104186</v>
      </c>
    </row>
    <row r="573" spans="5:6" x14ac:dyDescent="0.25">
      <c r="E573" s="16">
        <f t="shared" ca="1" si="16"/>
        <v>0.72138407579738117</v>
      </c>
      <c r="F573" s="16">
        <f t="shared" ca="1" si="17"/>
        <v>8.6519971016608554</v>
      </c>
    </row>
    <row r="574" spans="5:6" x14ac:dyDescent="0.25">
      <c r="E574" s="16">
        <f t="shared" ca="1" si="16"/>
        <v>0.41300652858332554</v>
      </c>
      <c r="F574" s="16">
        <f t="shared" ca="1" si="17"/>
        <v>5.6013123980562174</v>
      </c>
    </row>
    <row r="575" spans="5:6" x14ac:dyDescent="0.25">
      <c r="E575" s="16">
        <f t="shared" ca="1" si="16"/>
        <v>2.3484366469474272E-2</v>
      </c>
      <c r="F575" s="16">
        <f t="shared" ca="1" si="17"/>
        <v>1.6534867422562565</v>
      </c>
    </row>
    <row r="576" spans="5:6" x14ac:dyDescent="0.25">
      <c r="E576" s="16">
        <f t="shared" ca="1" si="16"/>
        <v>0.23888513751227214</v>
      </c>
      <c r="F576" s="16">
        <f t="shared" ca="1" si="17"/>
        <v>4.1605143692945461</v>
      </c>
    </row>
    <row r="577" spans="5:6" x14ac:dyDescent="0.25">
      <c r="E577" s="16">
        <f t="shared" ca="1" si="16"/>
        <v>0.73019300980364799</v>
      </c>
      <c r="F577" s="16">
        <f t="shared" ca="1" si="17"/>
        <v>8.7671753275287365</v>
      </c>
    </row>
    <row r="578" spans="5:6" x14ac:dyDescent="0.25">
      <c r="E578" s="16">
        <f t="shared" ca="1" si="16"/>
        <v>0.75185294889940946</v>
      </c>
      <c r="F578" s="16">
        <f t="shared" ca="1" si="17"/>
        <v>9.0632465936355633</v>
      </c>
    </row>
    <row r="579" spans="5:6" x14ac:dyDescent="0.25">
      <c r="E579" s="16">
        <f t="shared" ca="1" si="16"/>
        <v>0.6828972448566103</v>
      </c>
      <c r="F579" s="16">
        <f t="shared" ca="1" si="17"/>
        <v>8.1786737154453917</v>
      </c>
    </row>
    <row r="580" spans="5:6" x14ac:dyDescent="0.25">
      <c r="E580" s="16">
        <f t="shared" ref="E580:E643" ca="1" si="18">RAND()</f>
        <v>0.29840067593946229</v>
      </c>
      <c r="F580" s="16">
        <f t="shared" ref="F580:F643" ca="1" si="19">_xlfn.CHISQ.INV(E580,$C$3)</f>
        <v>4.6581483415824518</v>
      </c>
    </row>
    <row r="581" spans="5:6" x14ac:dyDescent="0.25">
      <c r="E581" s="16">
        <f t="shared" ca="1" si="18"/>
        <v>0.74899131657276274</v>
      </c>
      <c r="F581" s="16">
        <f t="shared" ca="1" si="19"/>
        <v>9.0230038310218195</v>
      </c>
    </row>
    <row r="582" spans="5:6" x14ac:dyDescent="0.25">
      <c r="E582" s="16">
        <f t="shared" ca="1" si="18"/>
        <v>0.53335791903186414</v>
      </c>
      <c r="F582" s="16">
        <f t="shared" ca="1" si="19"/>
        <v>6.6460206766035022</v>
      </c>
    </row>
    <row r="583" spans="5:6" x14ac:dyDescent="0.25">
      <c r="E583" s="16">
        <f t="shared" ca="1" si="18"/>
        <v>8.7430521688270368E-2</v>
      </c>
      <c r="F583" s="16">
        <f t="shared" ca="1" si="19"/>
        <v>2.6845743117820131</v>
      </c>
    </row>
    <row r="584" spans="5:6" x14ac:dyDescent="0.25">
      <c r="E584" s="16">
        <f t="shared" ca="1" si="18"/>
        <v>0.48625294787865236</v>
      </c>
      <c r="F584" s="16">
        <f t="shared" ca="1" si="19"/>
        <v>6.2249107287195597</v>
      </c>
    </row>
    <row r="585" spans="5:6" x14ac:dyDescent="0.25">
      <c r="E585" s="16">
        <f t="shared" ca="1" si="18"/>
        <v>0.34018581352164134</v>
      </c>
      <c r="F585" s="16">
        <f t="shared" ca="1" si="19"/>
        <v>5.0012212500957105</v>
      </c>
    </row>
    <row r="586" spans="5:6" x14ac:dyDescent="0.25">
      <c r="E586" s="16">
        <f t="shared" ca="1" si="18"/>
        <v>0.68420235073614311</v>
      </c>
      <c r="F586" s="16">
        <f t="shared" ca="1" si="19"/>
        <v>8.1940108359075428</v>
      </c>
    </row>
    <row r="587" spans="5:6" x14ac:dyDescent="0.25">
      <c r="E587" s="16">
        <f t="shared" ca="1" si="18"/>
        <v>0.8181644694812823</v>
      </c>
      <c r="F587" s="16">
        <f t="shared" ca="1" si="19"/>
        <v>10.120709941060385</v>
      </c>
    </row>
    <row r="588" spans="5:6" x14ac:dyDescent="0.25">
      <c r="E588" s="16">
        <f t="shared" ca="1" si="18"/>
        <v>0.3131868148135335</v>
      </c>
      <c r="F588" s="16">
        <f t="shared" ca="1" si="19"/>
        <v>4.7798114627339015</v>
      </c>
    </row>
    <row r="589" spans="5:6" x14ac:dyDescent="0.25">
      <c r="E589" s="16">
        <f t="shared" ca="1" si="18"/>
        <v>5.9325819447762385E-2</v>
      </c>
      <c r="F589" s="16">
        <f t="shared" ca="1" si="19"/>
        <v>2.310562540552529</v>
      </c>
    </row>
    <row r="590" spans="5:6" x14ac:dyDescent="0.25">
      <c r="E590" s="16">
        <f t="shared" ca="1" si="18"/>
        <v>0.73054570828856169</v>
      </c>
      <c r="F590" s="16">
        <f t="shared" ca="1" si="19"/>
        <v>8.7718464520724595</v>
      </c>
    </row>
    <row r="591" spans="5:6" x14ac:dyDescent="0.25">
      <c r="E591" s="16">
        <f t="shared" ca="1" si="18"/>
        <v>0.4306046699711692</v>
      </c>
      <c r="F591" s="16">
        <f t="shared" ca="1" si="19"/>
        <v>5.7485678732634273</v>
      </c>
    </row>
    <row r="592" spans="5:6" x14ac:dyDescent="0.25">
      <c r="E592" s="16">
        <f t="shared" ca="1" si="18"/>
        <v>0.78314751000447658</v>
      </c>
      <c r="F592" s="16">
        <f t="shared" ca="1" si="19"/>
        <v>9.5293070612501047</v>
      </c>
    </row>
    <row r="593" spans="5:6" x14ac:dyDescent="0.25">
      <c r="E593" s="16">
        <f t="shared" ca="1" si="18"/>
        <v>0.26629422359972232</v>
      </c>
      <c r="F593" s="16">
        <f t="shared" ca="1" si="19"/>
        <v>4.3917863274466926</v>
      </c>
    </row>
    <row r="594" spans="5:6" x14ac:dyDescent="0.25">
      <c r="E594" s="16">
        <f t="shared" ca="1" si="18"/>
        <v>0.24243438014573082</v>
      </c>
      <c r="F594" s="16">
        <f t="shared" ca="1" si="19"/>
        <v>4.1907306441941738</v>
      </c>
    </row>
    <row r="595" spans="5:6" x14ac:dyDescent="0.25">
      <c r="E595" s="16">
        <f t="shared" ca="1" si="18"/>
        <v>0.97259079671292492</v>
      </c>
      <c r="F595" s="16">
        <f t="shared" ca="1" si="19"/>
        <v>15.759253934449964</v>
      </c>
    </row>
    <row r="596" spans="5:6" x14ac:dyDescent="0.25">
      <c r="E596" s="16">
        <f t="shared" ca="1" si="18"/>
        <v>0.14141105227144513</v>
      </c>
      <c r="F596" s="16">
        <f t="shared" ca="1" si="19"/>
        <v>3.2736257604716616</v>
      </c>
    </row>
    <row r="597" spans="5:6" x14ac:dyDescent="0.25">
      <c r="E597" s="16">
        <f t="shared" ca="1" si="18"/>
        <v>0.74440364874445764</v>
      </c>
      <c r="F597" s="16">
        <f t="shared" ca="1" si="19"/>
        <v>8.9592312509126764</v>
      </c>
    </row>
    <row r="598" spans="5:6" x14ac:dyDescent="0.25">
      <c r="E598" s="16">
        <f t="shared" ca="1" si="18"/>
        <v>9.4897518314817075E-2</v>
      </c>
      <c r="F598" s="16">
        <f t="shared" ca="1" si="19"/>
        <v>2.7738833161377032</v>
      </c>
    </row>
    <row r="599" spans="5:6" x14ac:dyDescent="0.25">
      <c r="E599" s="16">
        <f t="shared" ca="1" si="18"/>
        <v>0.666945236644513</v>
      </c>
      <c r="F599" s="16">
        <f t="shared" ca="1" si="19"/>
        <v>7.9947761433424223</v>
      </c>
    </row>
    <row r="600" spans="5:6" x14ac:dyDescent="0.25">
      <c r="E600" s="16">
        <f t="shared" ca="1" si="18"/>
        <v>0.4753644803225533</v>
      </c>
      <c r="F600" s="16">
        <f t="shared" ca="1" si="19"/>
        <v>6.1301662502502188</v>
      </c>
    </row>
    <row r="601" spans="5:6" x14ac:dyDescent="0.25">
      <c r="E601" s="16">
        <f t="shared" ca="1" si="18"/>
        <v>0.41077880578110804</v>
      </c>
      <c r="F601" s="16">
        <f t="shared" ca="1" si="19"/>
        <v>5.5827594420721205</v>
      </c>
    </row>
    <row r="602" spans="5:6" x14ac:dyDescent="0.25">
      <c r="E602" s="16">
        <f t="shared" ca="1" si="18"/>
        <v>0.15589833312187118</v>
      </c>
      <c r="F602" s="16">
        <f t="shared" ca="1" si="19"/>
        <v>3.4154158268323123</v>
      </c>
    </row>
    <row r="603" spans="5:6" x14ac:dyDescent="0.25">
      <c r="E603" s="16">
        <f t="shared" ca="1" si="18"/>
        <v>0.83524266458093599</v>
      </c>
      <c r="F603" s="16">
        <f t="shared" ca="1" si="19"/>
        <v>10.444391763999475</v>
      </c>
    </row>
    <row r="604" spans="5:6" x14ac:dyDescent="0.25">
      <c r="E604" s="16">
        <f t="shared" ca="1" si="18"/>
        <v>0.21758583631382644</v>
      </c>
      <c r="F604" s="16">
        <f t="shared" ca="1" si="19"/>
        <v>3.9770745391318338</v>
      </c>
    </row>
    <row r="605" spans="5:6" x14ac:dyDescent="0.25">
      <c r="E605" s="16">
        <f t="shared" ca="1" si="18"/>
        <v>0.76674731906552618</v>
      </c>
      <c r="F605" s="16">
        <f t="shared" ca="1" si="19"/>
        <v>9.2788243600220266</v>
      </c>
    </row>
    <row r="606" spans="5:6" x14ac:dyDescent="0.25">
      <c r="E606" s="16">
        <f t="shared" ca="1" si="18"/>
        <v>0.87109288879723967</v>
      </c>
      <c r="F606" s="16">
        <f t="shared" ca="1" si="19"/>
        <v>11.229739269562096</v>
      </c>
    </row>
    <row r="607" spans="5:6" x14ac:dyDescent="0.25">
      <c r="E607" s="16">
        <f t="shared" ca="1" si="18"/>
        <v>0.49640137347790958</v>
      </c>
      <c r="F607" s="16">
        <f t="shared" ca="1" si="19"/>
        <v>6.3140170066165702</v>
      </c>
    </row>
    <row r="608" spans="5:6" x14ac:dyDescent="0.25">
      <c r="E608" s="16">
        <f t="shared" ca="1" si="18"/>
        <v>0.70708637972757671</v>
      </c>
      <c r="F608" s="16">
        <f t="shared" ca="1" si="19"/>
        <v>8.4707947339519372</v>
      </c>
    </row>
    <row r="609" spans="5:6" x14ac:dyDescent="0.25">
      <c r="E609" s="16">
        <f t="shared" ca="1" si="18"/>
        <v>6.4530101871555834E-2</v>
      </c>
      <c r="F609" s="16">
        <f t="shared" ca="1" si="19"/>
        <v>2.3854941830731957</v>
      </c>
    </row>
    <row r="610" spans="5:6" x14ac:dyDescent="0.25">
      <c r="E610" s="16">
        <f t="shared" ca="1" si="18"/>
        <v>0.94891624729644719</v>
      </c>
      <c r="F610" s="16">
        <f t="shared" ca="1" si="19"/>
        <v>14.005492357216042</v>
      </c>
    </row>
    <row r="611" spans="5:6" x14ac:dyDescent="0.25">
      <c r="E611" s="16">
        <f t="shared" ca="1" si="18"/>
        <v>0.75336952282587688</v>
      </c>
      <c r="F611" s="16">
        <f t="shared" ca="1" si="19"/>
        <v>9.0847219413550544</v>
      </c>
    </row>
    <row r="612" spans="5:6" x14ac:dyDescent="0.25">
      <c r="E612" s="16">
        <f t="shared" ca="1" si="18"/>
        <v>0.42792449420095169</v>
      </c>
      <c r="F612" s="16">
        <f t="shared" ca="1" si="19"/>
        <v>5.7260558035098956</v>
      </c>
    </row>
    <row r="613" spans="5:6" x14ac:dyDescent="0.25">
      <c r="E613" s="16">
        <f t="shared" ca="1" si="18"/>
        <v>0.25372374785467988</v>
      </c>
      <c r="F613" s="16">
        <f t="shared" ca="1" si="19"/>
        <v>4.2862783809517548</v>
      </c>
    </row>
    <row r="614" spans="5:6" x14ac:dyDescent="0.25">
      <c r="E614" s="16">
        <f t="shared" ca="1" si="18"/>
        <v>5.6351460695097222E-2</v>
      </c>
      <c r="F614" s="16">
        <f t="shared" ca="1" si="19"/>
        <v>2.2662354534801943</v>
      </c>
    </row>
    <row r="615" spans="5:6" x14ac:dyDescent="0.25">
      <c r="E615" s="16">
        <f t="shared" ca="1" si="18"/>
        <v>8.877809604493081E-2</v>
      </c>
      <c r="F615" s="16">
        <f t="shared" ca="1" si="19"/>
        <v>2.7009412112751314</v>
      </c>
    </row>
    <row r="616" spans="5:6" x14ac:dyDescent="0.25">
      <c r="E616" s="16">
        <f t="shared" ca="1" si="18"/>
        <v>0.82528876074203039</v>
      </c>
      <c r="F616" s="16">
        <f t="shared" ca="1" si="19"/>
        <v>10.252483617346664</v>
      </c>
    </row>
    <row r="617" spans="5:6" x14ac:dyDescent="0.25">
      <c r="E617" s="16">
        <f t="shared" ca="1" si="18"/>
        <v>3.0599813298265666E-2</v>
      </c>
      <c r="F617" s="16">
        <f t="shared" ca="1" si="19"/>
        <v>1.8142964497390353</v>
      </c>
    </row>
    <row r="618" spans="5:6" x14ac:dyDescent="0.25">
      <c r="E618" s="16">
        <f t="shared" ca="1" si="18"/>
        <v>0.84198401897034814</v>
      </c>
      <c r="F618" s="16">
        <f t="shared" ca="1" si="19"/>
        <v>10.580027868046953</v>
      </c>
    </row>
    <row r="619" spans="5:6" x14ac:dyDescent="0.25">
      <c r="E619" s="16">
        <f t="shared" ca="1" si="18"/>
        <v>0.24510894331154565</v>
      </c>
      <c r="F619" s="16">
        <f t="shared" ca="1" si="19"/>
        <v>4.2134420655787848</v>
      </c>
    </row>
    <row r="620" spans="5:6" x14ac:dyDescent="0.25">
      <c r="E620" s="16">
        <f t="shared" ca="1" si="18"/>
        <v>0.81164172462108763</v>
      </c>
      <c r="F620" s="16">
        <f t="shared" ca="1" si="19"/>
        <v>10.003799148326399</v>
      </c>
    </row>
    <row r="621" spans="5:6" x14ac:dyDescent="0.25">
      <c r="E621" s="16">
        <f t="shared" ca="1" si="18"/>
        <v>0.67602232020491348</v>
      </c>
      <c r="F621" s="16">
        <f t="shared" ca="1" si="19"/>
        <v>8.0986251385662733</v>
      </c>
    </row>
    <row r="622" spans="5:6" x14ac:dyDescent="0.25">
      <c r="E622" s="16">
        <f t="shared" ca="1" si="18"/>
        <v>0.73164132449526986</v>
      </c>
      <c r="F622" s="16">
        <f t="shared" ca="1" si="19"/>
        <v>8.7863867562919431</v>
      </c>
    </row>
    <row r="623" spans="5:6" x14ac:dyDescent="0.25">
      <c r="E623" s="16">
        <f t="shared" ca="1" si="18"/>
        <v>0.44692920844034789</v>
      </c>
      <c r="F623" s="16">
        <f t="shared" ca="1" si="19"/>
        <v>5.8864344350136326</v>
      </c>
    </row>
    <row r="624" spans="5:6" x14ac:dyDescent="0.25">
      <c r="E624" s="16">
        <f t="shared" ca="1" si="18"/>
        <v>0.88051331845367697</v>
      </c>
      <c r="F624" s="16">
        <f t="shared" ca="1" si="19"/>
        <v>11.467508748471204</v>
      </c>
    </row>
    <row r="625" spans="5:6" x14ac:dyDescent="0.25">
      <c r="E625" s="16">
        <f t="shared" ca="1" si="18"/>
        <v>0.96496803598262426</v>
      </c>
      <c r="F625" s="16">
        <f t="shared" ca="1" si="19"/>
        <v>15.07643842715345</v>
      </c>
    </row>
    <row r="626" spans="5:6" x14ac:dyDescent="0.25">
      <c r="E626" s="16">
        <f t="shared" ca="1" si="18"/>
        <v>0.3053566010811487</v>
      </c>
      <c r="F626" s="16">
        <f t="shared" ca="1" si="19"/>
        <v>4.7154381697530789</v>
      </c>
    </row>
    <row r="627" spans="5:6" x14ac:dyDescent="0.25">
      <c r="E627" s="16">
        <f t="shared" ca="1" si="18"/>
        <v>0.35408284458314288</v>
      </c>
      <c r="F627" s="16">
        <f t="shared" ca="1" si="19"/>
        <v>5.1151177180813523</v>
      </c>
    </row>
    <row r="628" spans="5:6" x14ac:dyDescent="0.25">
      <c r="E628" s="16">
        <f t="shared" ca="1" si="18"/>
        <v>0.45938046673984967</v>
      </c>
      <c r="F628" s="16">
        <f t="shared" ca="1" si="19"/>
        <v>5.9925498932083796</v>
      </c>
    </row>
    <row r="629" spans="5:6" x14ac:dyDescent="0.25">
      <c r="E629" s="16">
        <f t="shared" ca="1" si="18"/>
        <v>0.22780476947422656</v>
      </c>
      <c r="F629" s="16">
        <f t="shared" ca="1" si="19"/>
        <v>4.0655664336724184</v>
      </c>
    </row>
    <row r="630" spans="5:6" x14ac:dyDescent="0.25">
      <c r="E630" s="16">
        <f t="shared" ca="1" si="18"/>
        <v>0.81496122867928678</v>
      </c>
      <c r="F630" s="16">
        <f t="shared" ca="1" si="19"/>
        <v>10.062866772226434</v>
      </c>
    </row>
    <row r="631" spans="5:6" x14ac:dyDescent="0.25">
      <c r="E631" s="16">
        <f t="shared" ca="1" si="18"/>
        <v>0.37606026206147403</v>
      </c>
      <c r="F631" s="16">
        <f t="shared" ca="1" si="19"/>
        <v>5.2955916980037028</v>
      </c>
    </row>
    <row r="632" spans="5:6" x14ac:dyDescent="0.25">
      <c r="E632" s="16">
        <f t="shared" ca="1" si="18"/>
        <v>4.5637877031871499E-2</v>
      </c>
      <c r="F632" s="16">
        <f t="shared" ca="1" si="19"/>
        <v>2.0955644131405089</v>
      </c>
    </row>
    <row r="633" spans="5:6" x14ac:dyDescent="0.25">
      <c r="E633" s="16">
        <f t="shared" ca="1" si="18"/>
        <v>0.36295769622322305</v>
      </c>
      <c r="F633" s="16">
        <f t="shared" ca="1" si="19"/>
        <v>5.1879210381085494</v>
      </c>
    </row>
    <row r="634" spans="5:6" x14ac:dyDescent="0.25">
      <c r="E634" s="16">
        <f t="shared" ca="1" si="18"/>
        <v>0.99835795475586486</v>
      </c>
      <c r="F634" s="16">
        <f t="shared" ca="1" si="19"/>
        <v>23.093210160374468</v>
      </c>
    </row>
    <row r="635" spans="5:6" x14ac:dyDescent="0.25">
      <c r="E635" s="16">
        <f t="shared" ca="1" si="18"/>
        <v>7.5329558990616996E-2</v>
      </c>
      <c r="F635" s="16">
        <f t="shared" ca="1" si="19"/>
        <v>2.5319709440820195</v>
      </c>
    </row>
    <row r="636" spans="5:6" x14ac:dyDescent="0.25">
      <c r="E636" s="16">
        <f t="shared" ca="1" si="18"/>
        <v>0.9364142078576484</v>
      </c>
      <c r="F636" s="16">
        <f t="shared" ca="1" si="19"/>
        <v>13.370211866659742</v>
      </c>
    </row>
    <row r="637" spans="5:6" x14ac:dyDescent="0.25">
      <c r="E637" s="16">
        <f t="shared" ca="1" si="18"/>
        <v>0.18565616216128833</v>
      </c>
      <c r="F637" s="16">
        <f t="shared" ca="1" si="19"/>
        <v>3.6933332860085444</v>
      </c>
    </row>
    <row r="638" spans="5:6" x14ac:dyDescent="0.25">
      <c r="E638" s="16">
        <f t="shared" ca="1" si="18"/>
        <v>0.80534250097512072</v>
      </c>
      <c r="F638" s="16">
        <f t="shared" ca="1" si="19"/>
        <v>9.8940499350419362</v>
      </c>
    </row>
    <row r="639" spans="5:6" x14ac:dyDescent="0.25">
      <c r="E639" s="16">
        <f t="shared" ca="1" si="18"/>
        <v>0.22068033075446958</v>
      </c>
      <c r="F639" s="16">
        <f t="shared" ca="1" si="19"/>
        <v>4.0039731105005822</v>
      </c>
    </row>
    <row r="640" spans="5:6" x14ac:dyDescent="0.25">
      <c r="E640" s="16">
        <f t="shared" ca="1" si="18"/>
        <v>0.62367255720548109</v>
      </c>
      <c r="F640" s="16">
        <f t="shared" ca="1" si="19"/>
        <v>7.5250588570397818</v>
      </c>
    </row>
    <row r="641" spans="5:6" x14ac:dyDescent="0.25">
      <c r="E641" s="16">
        <f t="shared" ca="1" si="18"/>
        <v>0.44001771856269312</v>
      </c>
      <c r="F641" s="16">
        <f t="shared" ca="1" si="19"/>
        <v>5.827900770840361</v>
      </c>
    </row>
    <row r="642" spans="5:6" x14ac:dyDescent="0.25">
      <c r="E642" s="16">
        <f t="shared" ca="1" si="18"/>
        <v>0.33223618063375815</v>
      </c>
      <c r="F642" s="16">
        <f t="shared" ca="1" si="19"/>
        <v>4.936078113150308</v>
      </c>
    </row>
    <row r="643" spans="5:6" x14ac:dyDescent="0.25">
      <c r="E643" s="16">
        <f t="shared" ca="1" si="18"/>
        <v>0.52497790344297579</v>
      </c>
      <c r="F643" s="16">
        <f t="shared" ca="1" si="19"/>
        <v>6.5696098975055754</v>
      </c>
    </row>
    <row r="644" spans="5:6" x14ac:dyDescent="0.25">
      <c r="E644" s="16">
        <f t="shared" ref="E644:E707" ca="1" si="20">RAND()</f>
        <v>0.63018285413854536</v>
      </c>
      <c r="F644" s="16">
        <f t="shared" ref="F644:F707" ca="1" si="21">_xlfn.CHISQ.INV(E644,$C$3)</f>
        <v>7.5933008363687673</v>
      </c>
    </row>
    <row r="645" spans="5:6" x14ac:dyDescent="0.25">
      <c r="E645" s="16">
        <f t="shared" ca="1" si="20"/>
        <v>0.70356345606507253</v>
      </c>
      <c r="F645" s="16">
        <f t="shared" ca="1" si="21"/>
        <v>8.4271686392829608</v>
      </c>
    </row>
    <row r="646" spans="5:6" x14ac:dyDescent="0.25">
      <c r="E646" s="16">
        <f t="shared" ca="1" si="20"/>
        <v>0.70822589995205343</v>
      </c>
      <c r="F646" s="16">
        <f t="shared" ca="1" si="21"/>
        <v>8.4849897007480717</v>
      </c>
    </row>
    <row r="647" spans="5:6" x14ac:dyDescent="0.25">
      <c r="E647" s="16">
        <f t="shared" ca="1" si="20"/>
        <v>4.2408012097725378E-2</v>
      </c>
      <c r="F647" s="16">
        <f t="shared" ca="1" si="21"/>
        <v>2.040022885128526</v>
      </c>
    </row>
    <row r="648" spans="5:6" x14ac:dyDescent="0.25">
      <c r="E648" s="16">
        <f t="shared" ca="1" si="20"/>
        <v>0.90020613860569965</v>
      </c>
      <c r="F648" s="16">
        <f t="shared" ca="1" si="21"/>
        <v>12.023342031240057</v>
      </c>
    </row>
    <row r="649" spans="5:6" x14ac:dyDescent="0.25">
      <c r="E649" s="16">
        <f t="shared" ca="1" si="20"/>
        <v>0.46056373635703585</v>
      </c>
      <c r="F649" s="16">
        <f t="shared" ca="1" si="21"/>
        <v>6.0026816356222508</v>
      </c>
    </row>
    <row r="650" spans="5:6" x14ac:dyDescent="0.25">
      <c r="E650" s="16">
        <f t="shared" ca="1" si="20"/>
        <v>0.3323268963397531</v>
      </c>
      <c r="F650" s="16">
        <f t="shared" ca="1" si="21"/>
        <v>4.9368215829310955</v>
      </c>
    </row>
    <row r="651" spans="5:6" x14ac:dyDescent="0.25">
      <c r="E651" s="16">
        <f t="shared" ca="1" si="20"/>
        <v>7.6591698913037631E-2</v>
      </c>
      <c r="F651" s="16">
        <f t="shared" ca="1" si="21"/>
        <v>2.5484040523297034</v>
      </c>
    </row>
    <row r="652" spans="5:6" x14ac:dyDescent="0.25">
      <c r="E652" s="16">
        <f t="shared" ca="1" si="20"/>
        <v>0.27195508039706007</v>
      </c>
      <c r="F652" s="16">
        <f t="shared" ca="1" si="21"/>
        <v>4.4390399146805324</v>
      </c>
    </row>
    <row r="653" spans="5:6" x14ac:dyDescent="0.25">
      <c r="E653" s="16">
        <f t="shared" ca="1" si="20"/>
        <v>0.13439626944144711</v>
      </c>
      <c r="F653" s="16">
        <f t="shared" ca="1" si="21"/>
        <v>3.2030589570163941</v>
      </c>
    </row>
    <row r="654" spans="5:6" x14ac:dyDescent="0.25">
      <c r="E654" s="16">
        <f t="shared" ca="1" si="20"/>
        <v>0.9317746310060292</v>
      </c>
      <c r="F654" s="16">
        <f t="shared" ca="1" si="21"/>
        <v>13.163421055258093</v>
      </c>
    </row>
    <row r="655" spans="5:6" x14ac:dyDescent="0.25">
      <c r="E655" s="16">
        <f t="shared" ca="1" si="20"/>
        <v>0.75906069426367195</v>
      </c>
      <c r="F655" s="16">
        <f t="shared" ca="1" si="21"/>
        <v>9.1662513873784857</v>
      </c>
    </row>
    <row r="656" spans="5:6" x14ac:dyDescent="0.25">
      <c r="E656" s="16">
        <f t="shared" ca="1" si="20"/>
        <v>0.28538388431252815</v>
      </c>
      <c r="F656" s="16">
        <f t="shared" ca="1" si="21"/>
        <v>4.5505984239254973</v>
      </c>
    </row>
    <row r="657" spans="5:6" x14ac:dyDescent="0.25">
      <c r="E657" s="16">
        <f t="shared" ca="1" si="20"/>
        <v>0.51261328384766247</v>
      </c>
      <c r="F657" s="16">
        <f t="shared" ca="1" si="21"/>
        <v>6.4581180668152678</v>
      </c>
    </row>
    <row r="658" spans="5:6" x14ac:dyDescent="0.25">
      <c r="E658" s="16">
        <f t="shared" ca="1" si="20"/>
        <v>0.45022579489918635</v>
      </c>
      <c r="F658" s="16">
        <f t="shared" ca="1" si="21"/>
        <v>5.9144435790943604</v>
      </c>
    </row>
    <row r="659" spans="5:6" x14ac:dyDescent="0.25">
      <c r="E659" s="16">
        <f t="shared" ca="1" si="20"/>
        <v>0.75942074812316507</v>
      </c>
      <c r="F659" s="16">
        <f t="shared" ca="1" si="21"/>
        <v>9.1714603656258067</v>
      </c>
    </row>
    <row r="660" spans="5:6" x14ac:dyDescent="0.25">
      <c r="E660" s="16">
        <f t="shared" ca="1" si="20"/>
        <v>0.32941911976269234</v>
      </c>
      <c r="F660" s="16">
        <f t="shared" ca="1" si="21"/>
        <v>4.912988612478471</v>
      </c>
    </row>
    <row r="661" spans="5:6" x14ac:dyDescent="0.25">
      <c r="E661" s="16">
        <f t="shared" ca="1" si="20"/>
        <v>0.13467134544507264</v>
      </c>
      <c r="F661" s="16">
        <f t="shared" ca="1" si="21"/>
        <v>3.2058520602001468</v>
      </c>
    </row>
    <row r="662" spans="5:6" x14ac:dyDescent="0.25">
      <c r="E662" s="16">
        <f t="shared" ca="1" si="20"/>
        <v>0.7680877846443035</v>
      </c>
      <c r="F662" s="16">
        <f t="shared" ca="1" si="21"/>
        <v>9.2987574227366636</v>
      </c>
    </row>
    <row r="663" spans="5:6" x14ac:dyDescent="0.25">
      <c r="E663" s="16">
        <f t="shared" ca="1" si="20"/>
        <v>0.99504555833906227</v>
      </c>
      <c r="F663" s="16">
        <f t="shared" ca="1" si="21"/>
        <v>20.301256663608203</v>
      </c>
    </row>
    <row r="664" spans="5:6" x14ac:dyDescent="0.25">
      <c r="E664" s="16">
        <f t="shared" ca="1" si="20"/>
        <v>0.76802595926840744</v>
      </c>
      <c r="F664" s="16">
        <f t="shared" ca="1" si="21"/>
        <v>9.2978360424085835</v>
      </c>
    </row>
    <row r="665" spans="5:6" x14ac:dyDescent="0.25">
      <c r="E665" s="16">
        <f t="shared" ca="1" si="20"/>
        <v>0.28182137855623179</v>
      </c>
      <c r="F665" s="16">
        <f t="shared" ca="1" si="21"/>
        <v>4.5210700455694015</v>
      </c>
    </row>
    <row r="666" spans="5:6" x14ac:dyDescent="0.25">
      <c r="E666" s="16">
        <f t="shared" ca="1" si="20"/>
        <v>0.7854325869831984</v>
      </c>
      <c r="F666" s="16">
        <f t="shared" ca="1" si="21"/>
        <v>9.5654111076205179</v>
      </c>
    </row>
    <row r="667" spans="5:6" x14ac:dyDescent="0.25">
      <c r="E667" s="16">
        <f t="shared" ca="1" si="20"/>
        <v>0.9476804549762996</v>
      </c>
      <c r="F667" s="16">
        <f t="shared" ca="1" si="21"/>
        <v>13.936654937122189</v>
      </c>
    </row>
    <row r="668" spans="5:6" x14ac:dyDescent="0.25">
      <c r="E668" s="16">
        <f t="shared" ca="1" si="20"/>
        <v>5.3307580423778811E-2</v>
      </c>
      <c r="F668" s="16">
        <f t="shared" ca="1" si="21"/>
        <v>2.2196100999975013</v>
      </c>
    </row>
    <row r="669" spans="5:6" x14ac:dyDescent="0.25">
      <c r="E669" s="16">
        <f t="shared" ca="1" si="20"/>
        <v>0.71916249325005255</v>
      </c>
      <c r="F669" s="16">
        <f t="shared" ca="1" si="21"/>
        <v>8.6233882615243864</v>
      </c>
    </row>
    <row r="670" spans="5:6" x14ac:dyDescent="0.25">
      <c r="E670" s="16">
        <f t="shared" ca="1" si="20"/>
        <v>0.58250413793513911</v>
      </c>
      <c r="F670" s="16">
        <f t="shared" ca="1" si="21"/>
        <v>7.110209786243856</v>
      </c>
    </row>
    <row r="671" spans="5:6" x14ac:dyDescent="0.25">
      <c r="E671" s="16">
        <f t="shared" ca="1" si="20"/>
        <v>0.10353141941694388</v>
      </c>
      <c r="F671" s="16">
        <f t="shared" ca="1" si="21"/>
        <v>2.8733199768057438</v>
      </c>
    </row>
    <row r="672" spans="5:6" x14ac:dyDescent="0.25">
      <c r="E672" s="16">
        <f t="shared" ca="1" si="20"/>
        <v>0.60383211131810843</v>
      </c>
      <c r="F672" s="16">
        <f t="shared" ca="1" si="21"/>
        <v>7.3217249834730298</v>
      </c>
    </row>
    <row r="673" spans="5:6" x14ac:dyDescent="0.25">
      <c r="E673" s="16">
        <f t="shared" ca="1" si="20"/>
        <v>4.7203615271051103E-2</v>
      </c>
      <c r="F673" s="16">
        <f t="shared" ca="1" si="21"/>
        <v>2.1217328738455277</v>
      </c>
    </row>
    <row r="674" spans="5:6" x14ac:dyDescent="0.25">
      <c r="E674" s="16">
        <f t="shared" ca="1" si="20"/>
        <v>1.958241953283979E-3</v>
      </c>
      <c r="F674" s="16">
        <f t="shared" ca="1" si="21"/>
        <v>0.7362129626470223</v>
      </c>
    </row>
    <row r="675" spans="5:6" x14ac:dyDescent="0.25">
      <c r="E675" s="16">
        <f t="shared" ca="1" si="20"/>
        <v>0.82456805099268837</v>
      </c>
      <c r="F675" s="16">
        <f t="shared" ca="1" si="21"/>
        <v>10.238949974303855</v>
      </c>
    </row>
    <row r="676" spans="5:6" x14ac:dyDescent="0.25">
      <c r="E676" s="16">
        <f t="shared" ca="1" si="20"/>
        <v>0.82176103190161554</v>
      </c>
      <c r="F676" s="16">
        <f t="shared" ca="1" si="21"/>
        <v>10.186680816126289</v>
      </c>
    </row>
    <row r="677" spans="5:6" x14ac:dyDescent="0.25">
      <c r="E677" s="16">
        <f t="shared" ca="1" si="20"/>
        <v>0.30459997181848431</v>
      </c>
      <c r="F677" s="16">
        <f t="shared" ca="1" si="21"/>
        <v>4.7092116597466172</v>
      </c>
    </row>
    <row r="678" spans="5:6" x14ac:dyDescent="0.25">
      <c r="E678" s="16">
        <f t="shared" ca="1" si="20"/>
        <v>0.21307598713869713</v>
      </c>
      <c r="F678" s="16">
        <f t="shared" ca="1" si="21"/>
        <v>3.9377049024031536</v>
      </c>
    </row>
    <row r="679" spans="5:6" x14ac:dyDescent="0.25">
      <c r="E679" s="16">
        <f t="shared" ca="1" si="20"/>
        <v>0.84787856382694271</v>
      </c>
      <c r="F679" s="16">
        <f t="shared" ca="1" si="21"/>
        <v>10.702735037046832</v>
      </c>
    </row>
    <row r="680" spans="5:6" x14ac:dyDescent="0.25">
      <c r="E680" s="16">
        <f t="shared" ca="1" si="20"/>
        <v>0.31180482569909007</v>
      </c>
      <c r="F680" s="16">
        <f t="shared" ca="1" si="21"/>
        <v>4.7684577061617022</v>
      </c>
    </row>
    <row r="681" spans="5:6" x14ac:dyDescent="0.25">
      <c r="E681" s="16">
        <f t="shared" ca="1" si="20"/>
        <v>0.71608259433101296</v>
      </c>
      <c r="F681" s="16">
        <f t="shared" ca="1" si="21"/>
        <v>8.584008435457708</v>
      </c>
    </row>
    <row r="682" spans="5:6" x14ac:dyDescent="0.25">
      <c r="E682" s="16">
        <f t="shared" ca="1" si="20"/>
        <v>0.7766975593945209</v>
      </c>
      <c r="F682" s="16">
        <f t="shared" ca="1" si="21"/>
        <v>9.4290344332718128</v>
      </c>
    </row>
    <row r="683" spans="5:6" x14ac:dyDescent="0.25">
      <c r="E683" s="16">
        <f t="shared" ca="1" si="20"/>
        <v>0.46591599088520208</v>
      </c>
      <c r="F683" s="16">
        <f t="shared" ca="1" si="21"/>
        <v>6.0486187624902801</v>
      </c>
    </row>
    <row r="684" spans="5:6" x14ac:dyDescent="0.25">
      <c r="E684" s="16">
        <f t="shared" ca="1" si="20"/>
        <v>0.1237307600058678</v>
      </c>
      <c r="F684" s="16">
        <f t="shared" ca="1" si="21"/>
        <v>3.0929838523400242</v>
      </c>
    </row>
    <row r="685" spans="5:6" x14ac:dyDescent="0.25">
      <c r="E685" s="16">
        <f t="shared" ca="1" si="20"/>
        <v>0.70968054151718141</v>
      </c>
      <c r="F685" s="16">
        <f t="shared" ca="1" si="21"/>
        <v>8.5031704726076551</v>
      </c>
    </row>
    <row r="686" spans="5:6" x14ac:dyDescent="0.25">
      <c r="E686" s="16">
        <f t="shared" ca="1" si="20"/>
        <v>0.89045173207565165</v>
      </c>
      <c r="F686" s="16">
        <f t="shared" ca="1" si="21"/>
        <v>11.736944012808054</v>
      </c>
    </row>
    <row r="687" spans="5:6" x14ac:dyDescent="0.25">
      <c r="E687" s="16">
        <f t="shared" ca="1" si="20"/>
        <v>0.75284661524153784</v>
      </c>
      <c r="F687" s="16">
        <f t="shared" ca="1" si="21"/>
        <v>9.0773056400494845</v>
      </c>
    </row>
    <row r="688" spans="5:6" x14ac:dyDescent="0.25">
      <c r="E688" s="16">
        <f t="shared" ca="1" si="20"/>
        <v>0.84691009337251166</v>
      </c>
      <c r="F688" s="16">
        <f t="shared" ca="1" si="21"/>
        <v>10.682298004552869</v>
      </c>
    </row>
    <row r="689" spans="5:6" x14ac:dyDescent="0.25">
      <c r="E689" s="16">
        <f t="shared" ca="1" si="20"/>
        <v>0.80043749802430642</v>
      </c>
      <c r="F689" s="16">
        <f t="shared" ca="1" si="21"/>
        <v>9.8106098075292003</v>
      </c>
    </row>
    <row r="690" spans="5:6" x14ac:dyDescent="0.25">
      <c r="E690" s="16">
        <f t="shared" ca="1" si="20"/>
        <v>0.87997923902280639</v>
      </c>
      <c r="F690" s="16">
        <f t="shared" ca="1" si="21"/>
        <v>11.453596404364424</v>
      </c>
    </row>
    <row r="691" spans="5:6" x14ac:dyDescent="0.25">
      <c r="E691" s="16">
        <f t="shared" ca="1" si="20"/>
        <v>0.25401325626526783</v>
      </c>
      <c r="F691" s="16">
        <f t="shared" ca="1" si="21"/>
        <v>4.2887181623598138</v>
      </c>
    </row>
    <row r="692" spans="5:6" x14ac:dyDescent="0.25">
      <c r="E692" s="16">
        <f t="shared" ca="1" si="20"/>
        <v>0.80300042875809607</v>
      </c>
      <c r="F692" s="16">
        <f t="shared" ca="1" si="21"/>
        <v>9.8539944605499503</v>
      </c>
    </row>
    <row r="693" spans="5:6" x14ac:dyDescent="0.25">
      <c r="E693" s="16">
        <f t="shared" ca="1" si="20"/>
        <v>0.31752494818078869</v>
      </c>
      <c r="F693" s="16">
        <f t="shared" ca="1" si="21"/>
        <v>4.815432936751197</v>
      </c>
    </row>
    <row r="694" spans="5:6" x14ac:dyDescent="0.25">
      <c r="E694" s="16">
        <f t="shared" ca="1" si="20"/>
        <v>0.80734925567999949</v>
      </c>
      <c r="F694" s="16">
        <f t="shared" ca="1" si="21"/>
        <v>9.9286890730752937</v>
      </c>
    </row>
    <row r="695" spans="5:6" x14ac:dyDescent="0.25">
      <c r="E695" s="16">
        <f t="shared" ca="1" si="20"/>
        <v>0.90615611259737339</v>
      </c>
      <c r="F695" s="16">
        <f t="shared" ca="1" si="21"/>
        <v>12.210552879816888</v>
      </c>
    </row>
    <row r="696" spans="5:6" x14ac:dyDescent="0.25">
      <c r="E696" s="16">
        <f t="shared" ca="1" si="20"/>
        <v>3.2115458189228008E-3</v>
      </c>
      <c r="F696" s="16">
        <f t="shared" ca="1" si="21"/>
        <v>0.85948398903292911</v>
      </c>
    </row>
    <row r="697" spans="5:6" x14ac:dyDescent="0.25">
      <c r="E697" s="16">
        <f t="shared" ca="1" si="20"/>
        <v>0.25790893750235799</v>
      </c>
      <c r="F697" s="16">
        <f t="shared" ca="1" si="21"/>
        <v>4.3215012037162497</v>
      </c>
    </row>
    <row r="698" spans="5:6" x14ac:dyDescent="0.25">
      <c r="E698" s="16">
        <f t="shared" ca="1" si="20"/>
        <v>0.97367953764437432</v>
      </c>
      <c r="F698" s="16">
        <f t="shared" ca="1" si="21"/>
        <v>15.871099405197295</v>
      </c>
    </row>
    <row r="699" spans="5:6" x14ac:dyDescent="0.25">
      <c r="E699" s="16">
        <f t="shared" ca="1" si="20"/>
        <v>0.6000029830537863</v>
      </c>
      <c r="F699" s="16">
        <f t="shared" ca="1" si="21"/>
        <v>7.2832375255310735</v>
      </c>
    </row>
    <row r="700" spans="5:6" x14ac:dyDescent="0.25">
      <c r="E700" s="16">
        <f t="shared" ca="1" si="20"/>
        <v>0.80433152667819774</v>
      </c>
      <c r="F700" s="16">
        <f t="shared" ca="1" si="21"/>
        <v>9.8767110670685039</v>
      </c>
    </row>
    <row r="701" spans="5:6" x14ac:dyDescent="0.25">
      <c r="E701" s="16">
        <f t="shared" ca="1" si="20"/>
        <v>0.1476285605436467</v>
      </c>
      <c r="F701" s="16">
        <f t="shared" ca="1" si="21"/>
        <v>3.3350900992659929</v>
      </c>
    </row>
    <row r="702" spans="5:6" x14ac:dyDescent="0.25">
      <c r="E702" s="16">
        <f t="shared" ca="1" si="20"/>
        <v>0.68797865356099142</v>
      </c>
      <c r="F702" s="16">
        <f t="shared" ca="1" si="21"/>
        <v>8.2386490345650181</v>
      </c>
    </row>
    <row r="703" spans="5:6" x14ac:dyDescent="0.25">
      <c r="E703" s="16">
        <f t="shared" ca="1" si="20"/>
        <v>5.7435175818224327E-2</v>
      </c>
      <c r="F703" s="16">
        <f t="shared" ca="1" si="21"/>
        <v>2.2825214784160965</v>
      </c>
    </row>
    <row r="704" spans="5:6" x14ac:dyDescent="0.25">
      <c r="E704" s="16">
        <f t="shared" ca="1" si="20"/>
        <v>0.43927987031363458</v>
      </c>
      <c r="F704" s="16">
        <f t="shared" ca="1" si="21"/>
        <v>5.8216665168258706</v>
      </c>
    </row>
    <row r="705" spans="5:6" x14ac:dyDescent="0.25">
      <c r="E705" s="16">
        <f t="shared" ca="1" si="20"/>
        <v>0.91695022343548749</v>
      </c>
      <c r="F705" s="16">
        <f t="shared" ca="1" si="21"/>
        <v>12.579187592745955</v>
      </c>
    </row>
    <row r="706" spans="5:6" x14ac:dyDescent="0.25">
      <c r="E706" s="16">
        <f t="shared" ca="1" si="20"/>
        <v>0.37822414827475404</v>
      </c>
      <c r="F706" s="16">
        <f t="shared" ca="1" si="21"/>
        <v>5.3134016390599541</v>
      </c>
    </row>
    <row r="707" spans="5:6" x14ac:dyDescent="0.25">
      <c r="E707" s="16">
        <f t="shared" ca="1" si="20"/>
        <v>0.14442119967385803</v>
      </c>
      <c r="F707" s="16">
        <f t="shared" ca="1" si="21"/>
        <v>3.3035042293224688</v>
      </c>
    </row>
    <row r="708" spans="5:6" x14ac:dyDescent="0.25">
      <c r="E708" s="16">
        <f t="shared" ref="E708:E771" ca="1" si="22">RAND()</f>
        <v>0.29413888732654458</v>
      </c>
      <c r="F708" s="16">
        <f t="shared" ref="F708:F771" ca="1" si="23">_xlfn.CHISQ.INV(E708,$C$3)</f>
        <v>4.6229895183468823</v>
      </c>
    </row>
    <row r="709" spans="5:6" x14ac:dyDescent="0.25">
      <c r="E709" s="16">
        <f t="shared" ca="1" si="22"/>
        <v>0.53503531878211108</v>
      </c>
      <c r="F709" s="16">
        <f t="shared" ca="1" si="23"/>
        <v>6.6614019790638199</v>
      </c>
    </row>
    <row r="710" spans="5:6" x14ac:dyDescent="0.25">
      <c r="E710" s="16">
        <f t="shared" ca="1" si="22"/>
        <v>0.75310644275019867</v>
      </c>
      <c r="F710" s="16">
        <f t="shared" ca="1" si="23"/>
        <v>9.0809891806342531</v>
      </c>
    </row>
    <row r="711" spans="5:6" x14ac:dyDescent="0.25">
      <c r="E711" s="16">
        <f t="shared" ca="1" si="22"/>
        <v>0.40126506326408151</v>
      </c>
      <c r="F711" s="16">
        <f t="shared" ca="1" si="23"/>
        <v>5.5037222329336064</v>
      </c>
    </row>
    <row r="712" spans="5:6" x14ac:dyDescent="0.25">
      <c r="E712" s="16">
        <f t="shared" ca="1" si="22"/>
        <v>0.81263707119805695</v>
      </c>
      <c r="F712" s="16">
        <f t="shared" ca="1" si="23"/>
        <v>10.021418810730665</v>
      </c>
    </row>
    <row r="713" spans="5:6" x14ac:dyDescent="0.25">
      <c r="E713" s="16">
        <f t="shared" ca="1" si="22"/>
        <v>0.13353185515580113</v>
      </c>
      <c r="F713" s="16">
        <f t="shared" ca="1" si="23"/>
        <v>3.1942674573759042</v>
      </c>
    </row>
    <row r="714" spans="5:6" x14ac:dyDescent="0.25">
      <c r="E714" s="16">
        <f t="shared" ca="1" si="22"/>
        <v>0.77691569816003758</v>
      </c>
      <c r="F714" s="16">
        <f t="shared" ca="1" si="23"/>
        <v>9.4323872190387181</v>
      </c>
    </row>
    <row r="715" spans="5:6" x14ac:dyDescent="0.25">
      <c r="E715" s="16">
        <f t="shared" ca="1" si="22"/>
        <v>0.4273431607223297</v>
      </c>
      <c r="F715" s="16">
        <f t="shared" ca="1" si="23"/>
        <v>5.7211771747431399</v>
      </c>
    </row>
    <row r="716" spans="5:6" x14ac:dyDescent="0.25">
      <c r="E716" s="16">
        <f t="shared" ca="1" si="22"/>
        <v>0.59677094589063884</v>
      </c>
      <c r="F716" s="16">
        <f t="shared" ca="1" si="23"/>
        <v>7.2509314060485757</v>
      </c>
    </row>
    <row r="717" spans="5:6" x14ac:dyDescent="0.25">
      <c r="E717" s="16">
        <f t="shared" ca="1" si="22"/>
        <v>2.8785821398712219E-2</v>
      </c>
      <c r="F717" s="16">
        <f t="shared" ca="1" si="23"/>
        <v>1.7755289333759321</v>
      </c>
    </row>
    <row r="718" spans="5:6" x14ac:dyDescent="0.25">
      <c r="E718" s="16">
        <f t="shared" ca="1" si="22"/>
        <v>9.5663713551232377E-2</v>
      </c>
      <c r="F718" s="16">
        <f t="shared" ca="1" si="23"/>
        <v>2.7828650530767449</v>
      </c>
    </row>
    <row r="719" spans="5:6" x14ac:dyDescent="0.25">
      <c r="E719" s="16">
        <f t="shared" ca="1" si="22"/>
        <v>0.7107728081662793</v>
      </c>
      <c r="F719" s="16">
        <f t="shared" ca="1" si="23"/>
        <v>8.5168670052829665</v>
      </c>
    </row>
    <row r="720" spans="5:6" x14ac:dyDescent="0.25">
      <c r="E720" s="16">
        <f t="shared" ca="1" si="22"/>
        <v>0.7512243643295089</v>
      </c>
      <c r="F720" s="16">
        <f t="shared" ca="1" si="23"/>
        <v>9.0543757950595154</v>
      </c>
    </row>
    <row r="721" spans="5:6" x14ac:dyDescent="0.25">
      <c r="E721" s="16">
        <f t="shared" ca="1" si="22"/>
        <v>0.11315102472149929</v>
      </c>
      <c r="F721" s="16">
        <f t="shared" ca="1" si="23"/>
        <v>2.9799698827290251</v>
      </c>
    </row>
    <row r="722" spans="5:6" x14ac:dyDescent="0.25">
      <c r="E722" s="16">
        <f t="shared" ca="1" si="22"/>
        <v>0.7855719971028613</v>
      </c>
      <c r="F722" s="16">
        <f t="shared" ca="1" si="23"/>
        <v>9.5676238644714058</v>
      </c>
    </row>
    <row r="723" spans="5:6" x14ac:dyDescent="0.25">
      <c r="E723" s="16">
        <f t="shared" ca="1" si="22"/>
        <v>0.31547993552939646</v>
      </c>
      <c r="F723" s="16">
        <f t="shared" ca="1" si="23"/>
        <v>4.7986441664233697</v>
      </c>
    </row>
    <row r="724" spans="5:6" x14ac:dyDescent="0.25">
      <c r="E724" s="16">
        <f t="shared" ca="1" si="22"/>
        <v>0.13583625537489841</v>
      </c>
      <c r="F724" s="16">
        <f t="shared" ca="1" si="23"/>
        <v>3.2176564016624853</v>
      </c>
    </row>
    <row r="725" spans="5:6" x14ac:dyDescent="0.25">
      <c r="E725" s="16">
        <f t="shared" ca="1" si="22"/>
        <v>0.43752593936618456</v>
      </c>
      <c r="F725" s="16">
        <f t="shared" ca="1" si="23"/>
        <v>5.8068581070171055</v>
      </c>
    </row>
    <row r="726" spans="5:6" x14ac:dyDescent="0.25">
      <c r="E726" s="16">
        <f t="shared" ca="1" si="22"/>
        <v>8.7873055724403737E-2</v>
      </c>
      <c r="F726" s="16">
        <f t="shared" ca="1" si="23"/>
        <v>2.6899617627427106</v>
      </c>
    </row>
    <row r="727" spans="5:6" x14ac:dyDescent="0.25">
      <c r="E727" s="16">
        <f t="shared" ca="1" si="22"/>
        <v>0.5903458881297633</v>
      </c>
      <c r="F727" s="16">
        <f t="shared" ca="1" si="23"/>
        <v>7.1871847767894828</v>
      </c>
    </row>
    <row r="728" spans="5:6" x14ac:dyDescent="0.25">
      <c r="E728" s="16">
        <f t="shared" ca="1" si="22"/>
        <v>0.56854519751419008</v>
      </c>
      <c r="F728" s="16">
        <f t="shared" ca="1" si="23"/>
        <v>6.9753128511104299</v>
      </c>
    </row>
    <row r="729" spans="5:6" x14ac:dyDescent="0.25">
      <c r="E729" s="16">
        <f t="shared" ca="1" si="22"/>
        <v>0.87050767262110762</v>
      </c>
      <c r="F729" s="16">
        <f t="shared" ca="1" si="23"/>
        <v>11.215475932767406</v>
      </c>
    </row>
    <row r="730" spans="5:6" x14ac:dyDescent="0.25">
      <c r="E730" s="16">
        <f t="shared" ca="1" si="22"/>
        <v>0.87241259273950866</v>
      </c>
      <c r="F730" s="16">
        <f t="shared" ca="1" si="23"/>
        <v>11.262112823202589</v>
      </c>
    </row>
    <row r="731" spans="5:6" x14ac:dyDescent="0.25">
      <c r="E731" s="16">
        <f t="shared" ca="1" si="22"/>
        <v>0.89599776202210357</v>
      </c>
      <c r="F731" s="16">
        <f t="shared" ca="1" si="23"/>
        <v>11.896856189515518</v>
      </c>
    </row>
    <row r="732" spans="5:6" x14ac:dyDescent="0.25">
      <c r="E732" s="16">
        <f t="shared" ca="1" si="22"/>
        <v>0.60878601480655647</v>
      </c>
      <c r="F732" s="16">
        <f t="shared" ca="1" si="23"/>
        <v>7.3718692505624004</v>
      </c>
    </row>
    <row r="733" spans="5:6" x14ac:dyDescent="0.25">
      <c r="E733" s="16">
        <f t="shared" ca="1" si="22"/>
        <v>0.46702484511150322</v>
      </c>
      <c r="F733" s="16">
        <f t="shared" ca="1" si="23"/>
        <v>6.0581584905922998</v>
      </c>
    </row>
    <row r="734" spans="5:6" x14ac:dyDescent="0.25">
      <c r="E734" s="16">
        <f t="shared" ca="1" si="22"/>
        <v>0.80169966290984263</v>
      </c>
      <c r="F734" s="16">
        <f t="shared" ca="1" si="23"/>
        <v>9.8319176212558972</v>
      </c>
    </row>
    <row r="735" spans="5:6" x14ac:dyDescent="0.25">
      <c r="E735" s="16">
        <f t="shared" ca="1" si="22"/>
        <v>0.48552327869242851</v>
      </c>
      <c r="F735" s="16">
        <f t="shared" ca="1" si="23"/>
        <v>6.2185345493075666</v>
      </c>
    </row>
    <row r="736" spans="5:6" x14ac:dyDescent="0.25">
      <c r="E736" s="16">
        <f t="shared" ca="1" si="22"/>
        <v>0.13431075611888266</v>
      </c>
      <c r="F736" s="16">
        <f t="shared" ca="1" si="23"/>
        <v>3.2021902146813237</v>
      </c>
    </row>
    <row r="737" spans="5:6" x14ac:dyDescent="0.25">
      <c r="E737" s="16">
        <f t="shared" ca="1" si="22"/>
        <v>0.77604222728512828</v>
      </c>
      <c r="F737" s="16">
        <f t="shared" ca="1" si="23"/>
        <v>9.418977846097853</v>
      </c>
    </row>
    <row r="738" spans="5:6" x14ac:dyDescent="0.25">
      <c r="E738" s="16">
        <f t="shared" ca="1" si="22"/>
        <v>0.31111302458958856</v>
      </c>
      <c r="F738" s="16">
        <f t="shared" ca="1" si="23"/>
        <v>4.7627730359987908</v>
      </c>
    </row>
    <row r="739" spans="5:6" x14ac:dyDescent="0.25">
      <c r="E739" s="16">
        <f t="shared" ca="1" si="22"/>
        <v>0.93640339630693592</v>
      </c>
      <c r="F739" s="16">
        <f t="shared" ca="1" si="23"/>
        <v>13.369714136168842</v>
      </c>
    </row>
    <row r="740" spans="5:6" x14ac:dyDescent="0.25">
      <c r="E740" s="16">
        <f t="shared" ca="1" si="22"/>
        <v>0.11802460626828404</v>
      </c>
      <c r="F740" s="16">
        <f t="shared" ca="1" si="23"/>
        <v>3.0325441123424213</v>
      </c>
    </row>
    <row r="741" spans="5:6" x14ac:dyDescent="0.25">
      <c r="E741" s="16">
        <f t="shared" ca="1" si="22"/>
        <v>0.60267722215947561</v>
      </c>
      <c r="F741" s="16">
        <f t="shared" ca="1" si="23"/>
        <v>7.3100922911026176</v>
      </c>
    </row>
    <row r="742" spans="5:6" x14ac:dyDescent="0.25">
      <c r="E742" s="16">
        <f t="shared" ca="1" si="22"/>
        <v>0.83715937631965265</v>
      </c>
      <c r="F742" s="16">
        <f t="shared" ca="1" si="23"/>
        <v>10.482468225192079</v>
      </c>
    </row>
    <row r="743" spans="5:6" x14ac:dyDescent="0.25">
      <c r="E743" s="16">
        <f t="shared" ca="1" si="22"/>
        <v>0.22121704699648659</v>
      </c>
      <c r="F743" s="16">
        <f t="shared" ca="1" si="23"/>
        <v>4.0086292313844236</v>
      </c>
    </row>
    <row r="744" spans="5:6" x14ac:dyDescent="0.25">
      <c r="E744" s="16">
        <f t="shared" ca="1" si="22"/>
        <v>0.5311356853678536</v>
      </c>
      <c r="F744" s="16">
        <f t="shared" ca="1" si="23"/>
        <v>6.625688372974313</v>
      </c>
    </row>
    <row r="745" spans="5:6" x14ac:dyDescent="0.25">
      <c r="E745" s="16">
        <f t="shared" ca="1" si="22"/>
        <v>0.86249353642952331</v>
      </c>
      <c r="F745" s="16">
        <f t="shared" ca="1" si="23"/>
        <v>11.025595134089462</v>
      </c>
    </row>
    <row r="746" spans="5:6" x14ac:dyDescent="0.25">
      <c r="E746" s="16">
        <f t="shared" ca="1" si="22"/>
        <v>5.3181417344017712E-2</v>
      </c>
      <c r="F746" s="16">
        <f t="shared" ca="1" si="23"/>
        <v>2.2176482269932829</v>
      </c>
    </row>
    <row r="747" spans="5:6" x14ac:dyDescent="0.25">
      <c r="E747" s="16">
        <f t="shared" ca="1" si="22"/>
        <v>0.25072940404874189</v>
      </c>
      <c r="F747" s="16">
        <f t="shared" ca="1" si="23"/>
        <v>4.2610145962808641</v>
      </c>
    </row>
    <row r="748" spans="5:6" x14ac:dyDescent="0.25">
      <c r="E748" s="16">
        <f t="shared" ca="1" si="22"/>
        <v>0.91823235473494169</v>
      </c>
      <c r="F748" s="16">
        <f t="shared" ca="1" si="23"/>
        <v>12.625806997178962</v>
      </c>
    </row>
    <row r="749" spans="5:6" x14ac:dyDescent="0.25">
      <c r="E749" s="16">
        <f t="shared" ca="1" si="22"/>
        <v>0.79642971493958425</v>
      </c>
      <c r="F749" s="16">
        <f t="shared" ca="1" si="23"/>
        <v>9.7436780100480878</v>
      </c>
    </row>
    <row r="750" spans="5:6" x14ac:dyDescent="0.25">
      <c r="E750" s="16">
        <f t="shared" ca="1" si="22"/>
        <v>0.91339528531900527</v>
      </c>
      <c r="F750" s="16">
        <f t="shared" ca="1" si="23"/>
        <v>12.453245427004919</v>
      </c>
    </row>
    <row r="751" spans="5:6" x14ac:dyDescent="0.25">
      <c r="E751" s="16">
        <f t="shared" ca="1" si="22"/>
        <v>5.133776947951485E-2</v>
      </c>
      <c r="F751" s="16">
        <f t="shared" ca="1" si="23"/>
        <v>2.1886979797439023</v>
      </c>
    </row>
    <row r="752" spans="5:6" x14ac:dyDescent="0.25">
      <c r="E752" s="16">
        <f t="shared" ca="1" si="22"/>
        <v>0.28422265280886505</v>
      </c>
      <c r="F752" s="16">
        <f t="shared" ca="1" si="23"/>
        <v>4.5409782578086197</v>
      </c>
    </row>
    <row r="753" spans="5:6" x14ac:dyDescent="0.25">
      <c r="E753" s="16">
        <f t="shared" ca="1" si="22"/>
        <v>0.17374834826882912</v>
      </c>
      <c r="F753" s="16">
        <f t="shared" ca="1" si="23"/>
        <v>3.5839835006265783</v>
      </c>
    </row>
    <row r="754" spans="5:6" x14ac:dyDescent="0.25">
      <c r="E754" s="16">
        <f t="shared" ca="1" si="22"/>
        <v>6.8560019293007701E-2</v>
      </c>
      <c r="F754" s="16">
        <f t="shared" ca="1" si="23"/>
        <v>2.4414643784038281</v>
      </c>
    </row>
    <row r="755" spans="5:6" x14ac:dyDescent="0.25">
      <c r="E755" s="16">
        <f t="shared" ca="1" si="22"/>
        <v>0.4878914160510287</v>
      </c>
      <c r="F755" s="16">
        <f t="shared" ca="1" si="23"/>
        <v>6.2392430224394948</v>
      </c>
    </row>
    <row r="756" spans="5:6" x14ac:dyDescent="0.25">
      <c r="E756" s="16">
        <f t="shared" ca="1" si="22"/>
        <v>0.46076781999437288</v>
      </c>
      <c r="F756" s="16">
        <f t="shared" ca="1" si="23"/>
        <v>6.0044299663145164</v>
      </c>
    </row>
    <row r="757" spans="5:6" x14ac:dyDescent="0.25">
      <c r="E757" s="16">
        <f t="shared" ca="1" si="22"/>
        <v>7.6105403725982734E-2</v>
      </c>
      <c r="F757" s="16">
        <f t="shared" ca="1" si="23"/>
        <v>2.5420879375481968</v>
      </c>
    </row>
    <row r="758" spans="5:6" x14ac:dyDescent="0.25">
      <c r="E758" s="16">
        <f t="shared" ca="1" si="22"/>
        <v>0.38609016161005483</v>
      </c>
      <c r="F758" s="16">
        <f t="shared" ca="1" si="23"/>
        <v>5.378225753198544</v>
      </c>
    </row>
    <row r="759" spans="5:6" x14ac:dyDescent="0.25">
      <c r="E759" s="16">
        <f t="shared" ca="1" si="22"/>
        <v>0.19751571113443245</v>
      </c>
      <c r="F759" s="16">
        <f t="shared" ca="1" si="23"/>
        <v>3.8001747223984519</v>
      </c>
    </row>
    <row r="760" spans="5:6" x14ac:dyDescent="0.25">
      <c r="E760" s="16">
        <f t="shared" ca="1" si="22"/>
        <v>0.13303329331792857</v>
      </c>
      <c r="F760" s="16">
        <f t="shared" ca="1" si="23"/>
        <v>3.1891869083245652</v>
      </c>
    </row>
    <row r="761" spans="5:6" x14ac:dyDescent="0.25">
      <c r="E761" s="16">
        <f t="shared" ca="1" si="22"/>
        <v>0.52530239793653677</v>
      </c>
      <c r="F761" s="16">
        <f t="shared" ca="1" si="23"/>
        <v>6.5725555986260611</v>
      </c>
    </row>
    <row r="762" spans="5:6" x14ac:dyDescent="0.25">
      <c r="E762" s="16">
        <f t="shared" ca="1" si="22"/>
        <v>0.57829905032774687</v>
      </c>
      <c r="F762" s="16">
        <f t="shared" ca="1" si="23"/>
        <v>7.0692931866981716</v>
      </c>
    </row>
    <row r="763" spans="5:6" x14ac:dyDescent="0.25">
      <c r="E763" s="16">
        <f t="shared" ca="1" si="22"/>
        <v>0.22361885829927242</v>
      </c>
      <c r="F763" s="16">
        <f t="shared" ca="1" si="23"/>
        <v>4.0294328686686125</v>
      </c>
    </row>
    <row r="764" spans="5:6" x14ac:dyDescent="0.25">
      <c r="E764" s="16">
        <f t="shared" ca="1" si="22"/>
        <v>0.32633223420790336</v>
      </c>
      <c r="F764" s="16">
        <f t="shared" ca="1" si="23"/>
        <v>4.8876820752114609</v>
      </c>
    </row>
    <row r="765" spans="5:6" x14ac:dyDescent="0.25">
      <c r="E765" s="16">
        <f t="shared" ca="1" si="22"/>
        <v>0.9540778432426158</v>
      </c>
      <c r="F765" s="16">
        <f t="shared" ca="1" si="23"/>
        <v>14.310769369718225</v>
      </c>
    </row>
    <row r="766" spans="5:6" x14ac:dyDescent="0.25">
      <c r="E766" s="16">
        <f t="shared" ca="1" si="22"/>
        <v>0.77871933543587912</v>
      </c>
      <c r="F766" s="16">
        <f t="shared" ca="1" si="23"/>
        <v>9.4602108343313294</v>
      </c>
    </row>
    <row r="767" spans="5:6" x14ac:dyDescent="0.25">
      <c r="E767" s="16">
        <f t="shared" ca="1" si="22"/>
        <v>5.4270439518172453E-2</v>
      </c>
      <c r="F767" s="16">
        <f t="shared" ca="1" si="23"/>
        <v>2.2345042356011744</v>
      </c>
    </row>
    <row r="768" spans="5:6" x14ac:dyDescent="0.25">
      <c r="E768" s="16">
        <f t="shared" ca="1" si="22"/>
        <v>2.4973850244780049E-2</v>
      </c>
      <c r="F768" s="16">
        <f t="shared" ca="1" si="23"/>
        <v>1.6892524469222476</v>
      </c>
    </row>
    <row r="769" spans="5:6" x14ac:dyDescent="0.25">
      <c r="E769" s="16">
        <f t="shared" ca="1" si="22"/>
        <v>0.28362320409447739</v>
      </c>
      <c r="F769" s="16">
        <f t="shared" ca="1" si="23"/>
        <v>4.5360103296254648</v>
      </c>
    </row>
    <row r="770" spans="5:6" x14ac:dyDescent="0.25">
      <c r="E770" s="16">
        <f t="shared" ca="1" si="22"/>
        <v>0.95313961025960969</v>
      </c>
      <c r="F770" s="16">
        <f t="shared" ca="1" si="23"/>
        <v>14.25298725917704</v>
      </c>
    </row>
    <row r="771" spans="5:6" x14ac:dyDescent="0.25">
      <c r="E771" s="16">
        <f t="shared" ca="1" si="22"/>
        <v>0.33652849304182841</v>
      </c>
      <c r="F771" s="16">
        <f t="shared" ca="1" si="23"/>
        <v>4.9712530154935211</v>
      </c>
    </row>
    <row r="772" spans="5:6" x14ac:dyDescent="0.25">
      <c r="E772" s="16">
        <f t="shared" ref="E772:E835" ca="1" si="24">RAND()</f>
        <v>0.34037200178703275</v>
      </c>
      <c r="F772" s="16">
        <f t="shared" ref="F772:F835" ca="1" si="25">_xlfn.CHISQ.INV(E772,$C$3)</f>
        <v>5.0027468645077029</v>
      </c>
    </row>
    <row r="773" spans="5:6" x14ac:dyDescent="0.25">
      <c r="E773" s="16">
        <f t="shared" ca="1" si="24"/>
        <v>0.58405857419642193</v>
      </c>
      <c r="F773" s="16">
        <f t="shared" ca="1" si="25"/>
        <v>7.125397788394678</v>
      </c>
    </row>
    <row r="774" spans="5:6" x14ac:dyDescent="0.25">
      <c r="E774" s="16">
        <f t="shared" ca="1" si="24"/>
        <v>0.49392785945442386</v>
      </c>
      <c r="F774" s="16">
        <f t="shared" ca="1" si="25"/>
        <v>6.2922242471128849</v>
      </c>
    </row>
    <row r="775" spans="5:6" x14ac:dyDescent="0.25">
      <c r="E775" s="16">
        <f t="shared" ca="1" si="24"/>
        <v>0.7310336936631503</v>
      </c>
      <c r="F775" s="16">
        <f t="shared" ca="1" si="25"/>
        <v>8.7783170565286603</v>
      </c>
    </row>
    <row r="776" spans="5:6" x14ac:dyDescent="0.25">
      <c r="E776" s="16">
        <f t="shared" ca="1" si="24"/>
        <v>0.24745657902119789</v>
      </c>
      <c r="F776" s="16">
        <f t="shared" ca="1" si="25"/>
        <v>4.2333376804890612</v>
      </c>
    </row>
    <row r="777" spans="5:6" x14ac:dyDescent="0.25">
      <c r="E777" s="16">
        <f t="shared" ca="1" si="24"/>
        <v>0.44660268070181308</v>
      </c>
      <c r="F777" s="16">
        <f t="shared" ca="1" si="25"/>
        <v>5.8836633603673016</v>
      </c>
    </row>
    <row r="778" spans="5:6" x14ac:dyDescent="0.25">
      <c r="E778" s="16">
        <f t="shared" ca="1" si="24"/>
        <v>0.22721369797040591</v>
      </c>
      <c r="F778" s="16">
        <f t="shared" ca="1" si="25"/>
        <v>4.0604734478674374</v>
      </c>
    </row>
    <row r="779" spans="5:6" x14ac:dyDescent="0.25">
      <c r="E779" s="16">
        <f t="shared" ca="1" si="24"/>
        <v>0.82782566673640545</v>
      </c>
      <c r="F779" s="16">
        <f t="shared" ca="1" si="25"/>
        <v>10.300499333483771</v>
      </c>
    </row>
    <row r="780" spans="5:6" x14ac:dyDescent="0.25">
      <c r="E780" s="16">
        <f t="shared" ca="1" si="24"/>
        <v>0.26549321966101103</v>
      </c>
      <c r="F780" s="16">
        <f t="shared" ca="1" si="25"/>
        <v>4.3850878166662737</v>
      </c>
    </row>
    <row r="781" spans="5:6" x14ac:dyDescent="0.25">
      <c r="E781" s="16">
        <f t="shared" ca="1" si="24"/>
        <v>0.91488054024292775</v>
      </c>
      <c r="F781" s="16">
        <f t="shared" ca="1" si="25"/>
        <v>12.505286247457724</v>
      </c>
    </row>
    <row r="782" spans="5:6" x14ac:dyDescent="0.25">
      <c r="E782" s="16">
        <f t="shared" ca="1" si="24"/>
        <v>0.24910843124094328</v>
      </c>
      <c r="F782" s="16">
        <f t="shared" ca="1" si="25"/>
        <v>4.2473151902866757</v>
      </c>
    </row>
    <row r="783" spans="5:6" x14ac:dyDescent="0.25">
      <c r="E783" s="16">
        <f t="shared" ca="1" si="24"/>
        <v>0.24936040942941162</v>
      </c>
      <c r="F783" s="16">
        <f t="shared" ca="1" si="25"/>
        <v>4.2494458286385726</v>
      </c>
    </row>
    <row r="784" spans="5:6" x14ac:dyDescent="0.25">
      <c r="E784" s="16">
        <f t="shared" ca="1" si="24"/>
        <v>0.24114379233036587</v>
      </c>
      <c r="F784" s="16">
        <f t="shared" ca="1" si="25"/>
        <v>4.1797537026187506</v>
      </c>
    </row>
    <row r="785" spans="5:6" x14ac:dyDescent="0.25">
      <c r="E785" s="16">
        <f t="shared" ca="1" si="24"/>
        <v>0.51541085717458779</v>
      </c>
      <c r="F785" s="16">
        <f t="shared" ca="1" si="25"/>
        <v>6.4832183212993328</v>
      </c>
    </row>
    <row r="786" spans="5:6" x14ac:dyDescent="0.25">
      <c r="E786" s="16">
        <f t="shared" ca="1" si="24"/>
        <v>8.8760942723464131E-2</v>
      </c>
      <c r="F786" s="16">
        <f t="shared" ca="1" si="25"/>
        <v>2.7007335943704462</v>
      </c>
    </row>
    <row r="787" spans="5:6" x14ac:dyDescent="0.25">
      <c r="E787" s="16">
        <f t="shared" ca="1" si="24"/>
        <v>0.48660841067702998</v>
      </c>
      <c r="F787" s="16">
        <f t="shared" ca="1" si="25"/>
        <v>6.2280183719676279</v>
      </c>
    </row>
    <row r="788" spans="5:6" x14ac:dyDescent="0.25">
      <c r="E788" s="16">
        <f t="shared" ca="1" si="24"/>
        <v>0.70276494285173352</v>
      </c>
      <c r="F788" s="16">
        <f t="shared" ca="1" si="25"/>
        <v>8.4173339321456737</v>
      </c>
    </row>
    <row r="789" spans="5:6" x14ac:dyDescent="0.25">
      <c r="E789" s="16">
        <f t="shared" ca="1" si="24"/>
        <v>0.86376041339912635</v>
      </c>
      <c r="F789" s="16">
        <f t="shared" ca="1" si="25"/>
        <v>11.054960176314347</v>
      </c>
    </row>
    <row r="790" spans="5:6" x14ac:dyDescent="0.25">
      <c r="E790" s="16">
        <f t="shared" ca="1" si="24"/>
        <v>0.86461622465565324</v>
      </c>
      <c r="F790" s="16">
        <f t="shared" ca="1" si="25"/>
        <v>11.074931554013689</v>
      </c>
    </row>
    <row r="791" spans="5:6" x14ac:dyDescent="0.25">
      <c r="E791" s="16">
        <f t="shared" ca="1" si="24"/>
        <v>0.69543931847987084</v>
      </c>
      <c r="F791" s="16">
        <f t="shared" ca="1" si="25"/>
        <v>8.3280100561143744</v>
      </c>
    </row>
    <row r="792" spans="5:6" x14ac:dyDescent="0.25">
      <c r="E792" s="16">
        <f t="shared" ca="1" si="24"/>
        <v>0.97686599272311958</v>
      </c>
      <c r="F792" s="16">
        <f t="shared" ca="1" si="25"/>
        <v>16.225516320182603</v>
      </c>
    </row>
    <row r="793" spans="5:6" x14ac:dyDescent="0.25">
      <c r="E793" s="16">
        <f t="shared" ca="1" si="24"/>
        <v>0.99642341687480918</v>
      </c>
      <c r="F793" s="16">
        <f t="shared" ca="1" si="25"/>
        <v>21.134157213035994</v>
      </c>
    </row>
    <row r="794" spans="5:6" x14ac:dyDescent="0.25">
      <c r="E794" s="16">
        <f t="shared" ca="1" si="24"/>
        <v>0.74940414525493515</v>
      </c>
      <c r="F794" s="16">
        <f t="shared" ca="1" si="25"/>
        <v>9.0287871026949595</v>
      </c>
    </row>
    <row r="795" spans="5:6" x14ac:dyDescent="0.25">
      <c r="E795" s="16">
        <f t="shared" ca="1" si="24"/>
        <v>0.14743927213437336</v>
      </c>
      <c r="F795" s="16">
        <f t="shared" ca="1" si="25"/>
        <v>3.3332329679599884</v>
      </c>
    </row>
    <row r="796" spans="5:6" x14ac:dyDescent="0.25">
      <c r="E796" s="16">
        <f t="shared" ca="1" si="24"/>
        <v>0.13628118943153333</v>
      </c>
      <c r="F796" s="16">
        <f t="shared" ca="1" si="25"/>
        <v>3.2221548492878989</v>
      </c>
    </row>
    <row r="797" spans="5:6" x14ac:dyDescent="0.25">
      <c r="E797" s="16">
        <f t="shared" ca="1" si="24"/>
        <v>0.10787220428622435</v>
      </c>
      <c r="F797" s="16">
        <f t="shared" ca="1" si="25"/>
        <v>2.9219451539577586</v>
      </c>
    </row>
    <row r="798" spans="5:6" x14ac:dyDescent="0.25">
      <c r="E798" s="16">
        <f t="shared" ca="1" si="24"/>
        <v>0.89228900820253054</v>
      </c>
      <c r="F798" s="16">
        <f t="shared" ca="1" si="25"/>
        <v>11.789107112430379</v>
      </c>
    </row>
    <row r="799" spans="5:6" x14ac:dyDescent="0.25">
      <c r="E799" s="16">
        <f t="shared" ca="1" si="24"/>
        <v>0.20722049841563384</v>
      </c>
      <c r="F799" s="16">
        <f t="shared" ca="1" si="25"/>
        <v>3.8862727378050517</v>
      </c>
    </row>
    <row r="800" spans="5:6" x14ac:dyDescent="0.25">
      <c r="E800" s="16">
        <f t="shared" ca="1" si="24"/>
        <v>4.0350764457211308E-2</v>
      </c>
      <c r="F800" s="16">
        <f t="shared" ca="1" si="25"/>
        <v>2.0034488596574729</v>
      </c>
    </row>
    <row r="801" spans="5:6" x14ac:dyDescent="0.25">
      <c r="E801" s="16">
        <f t="shared" ca="1" si="24"/>
        <v>0.26656724348473748</v>
      </c>
      <c r="F801" s="16">
        <f t="shared" ca="1" si="25"/>
        <v>4.3940687837901269</v>
      </c>
    </row>
    <row r="802" spans="5:6" x14ac:dyDescent="0.25">
      <c r="E802" s="16">
        <f t="shared" ca="1" si="24"/>
        <v>0.14236472562423796</v>
      </c>
      <c r="F802" s="16">
        <f t="shared" ca="1" si="25"/>
        <v>3.2831170458346555</v>
      </c>
    </row>
    <row r="803" spans="5:6" x14ac:dyDescent="0.25">
      <c r="E803" s="16">
        <f t="shared" ca="1" si="24"/>
        <v>0.31203971579597223</v>
      </c>
      <c r="F803" s="16">
        <f t="shared" ca="1" si="25"/>
        <v>4.7703876663574247</v>
      </c>
    </row>
    <row r="804" spans="5:6" x14ac:dyDescent="0.25">
      <c r="E804" s="16">
        <f t="shared" ca="1" si="24"/>
        <v>6.1202579496917986E-2</v>
      </c>
      <c r="F804" s="16">
        <f t="shared" ca="1" si="25"/>
        <v>2.3379522393227807</v>
      </c>
    </row>
    <row r="805" spans="5:6" x14ac:dyDescent="0.25">
      <c r="E805" s="16">
        <f t="shared" ca="1" si="24"/>
        <v>0.76835952292241627</v>
      </c>
      <c r="F805" s="16">
        <f t="shared" ca="1" si="25"/>
        <v>9.3028094525926068</v>
      </c>
    </row>
    <row r="806" spans="5:6" x14ac:dyDescent="0.25">
      <c r="E806" s="16">
        <f t="shared" ca="1" si="24"/>
        <v>0.94285355231892121</v>
      </c>
      <c r="F806" s="16">
        <f t="shared" ca="1" si="25"/>
        <v>13.68142507004511</v>
      </c>
    </row>
    <row r="807" spans="5:6" x14ac:dyDescent="0.25">
      <c r="E807" s="16">
        <f t="shared" ca="1" si="24"/>
        <v>0.31078946683666031</v>
      </c>
      <c r="F807" s="16">
        <f t="shared" ca="1" si="25"/>
        <v>4.7601140212373023</v>
      </c>
    </row>
    <row r="808" spans="5:6" x14ac:dyDescent="0.25">
      <c r="E808" s="16">
        <f t="shared" ca="1" si="24"/>
        <v>0.55955424292799272</v>
      </c>
      <c r="F808" s="16">
        <f t="shared" ca="1" si="25"/>
        <v>6.889778095857098</v>
      </c>
    </row>
    <row r="809" spans="5:6" x14ac:dyDescent="0.25">
      <c r="E809" s="16">
        <f t="shared" ca="1" si="24"/>
        <v>0.97660320634208264</v>
      </c>
      <c r="F809" s="16">
        <f t="shared" ca="1" si="25"/>
        <v>16.194592754041661</v>
      </c>
    </row>
    <row r="810" spans="5:6" x14ac:dyDescent="0.25">
      <c r="E810" s="16">
        <f t="shared" ca="1" si="24"/>
        <v>0.8883066627630094</v>
      </c>
      <c r="F810" s="16">
        <f t="shared" ca="1" si="25"/>
        <v>11.677013986661052</v>
      </c>
    </row>
    <row r="811" spans="5:6" x14ac:dyDescent="0.25">
      <c r="E811" s="16">
        <f t="shared" ca="1" si="24"/>
        <v>0.13871747646402444</v>
      </c>
      <c r="F811" s="16">
        <f t="shared" ca="1" si="25"/>
        <v>3.2466886917968565</v>
      </c>
    </row>
    <row r="812" spans="5:6" x14ac:dyDescent="0.25">
      <c r="E812" s="16">
        <f t="shared" ca="1" si="24"/>
        <v>0.88991033098732819</v>
      </c>
      <c r="F812" s="16">
        <f t="shared" ca="1" si="25"/>
        <v>11.721720706790723</v>
      </c>
    </row>
    <row r="813" spans="5:6" x14ac:dyDescent="0.25">
      <c r="E813" s="16">
        <f t="shared" ca="1" si="24"/>
        <v>7.8433598234904367E-2</v>
      </c>
      <c r="F813" s="16">
        <f t="shared" ca="1" si="25"/>
        <v>2.5721553747553569</v>
      </c>
    </row>
    <row r="814" spans="5:6" x14ac:dyDescent="0.25">
      <c r="E814" s="16">
        <f t="shared" ca="1" si="24"/>
        <v>0.92902071092027882</v>
      </c>
      <c r="F814" s="16">
        <f t="shared" ca="1" si="25"/>
        <v>13.046675317561988</v>
      </c>
    </row>
    <row r="815" spans="5:6" x14ac:dyDescent="0.25">
      <c r="E815" s="16">
        <f t="shared" ca="1" si="24"/>
        <v>0.92512017400074753</v>
      </c>
      <c r="F815" s="16">
        <f t="shared" ca="1" si="25"/>
        <v>12.88819440412167</v>
      </c>
    </row>
    <row r="816" spans="5:6" x14ac:dyDescent="0.25">
      <c r="E816" s="16">
        <f t="shared" ca="1" si="24"/>
        <v>0.29767780765597662</v>
      </c>
      <c r="F816" s="16">
        <f t="shared" ca="1" si="25"/>
        <v>4.6521881677992765</v>
      </c>
    </row>
    <row r="817" spans="5:6" x14ac:dyDescent="0.25">
      <c r="E817" s="16">
        <f t="shared" ca="1" si="24"/>
        <v>0.81878293870215646</v>
      </c>
      <c r="F817" s="16">
        <f t="shared" ca="1" si="25"/>
        <v>10.131976078714532</v>
      </c>
    </row>
    <row r="818" spans="5:6" x14ac:dyDescent="0.25">
      <c r="E818" s="16">
        <f t="shared" ca="1" si="24"/>
        <v>0.96513587395656586</v>
      </c>
      <c r="F818" s="16">
        <f t="shared" ca="1" si="25"/>
        <v>15.089900383884697</v>
      </c>
    </row>
    <row r="819" spans="5:6" x14ac:dyDescent="0.25">
      <c r="E819" s="16">
        <f t="shared" ca="1" si="24"/>
        <v>0.4126374875009241</v>
      </c>
      <c r="F819" s="16">
        <f t="shared" ca="1" si="25"/>
        <v>5.5982376809038055</v>
      </c>
    </row>
    <row r="820" spans="5:6" x14ac:dyDescent="0.25">
      <c r="E820" s="16">
        <f t="shared" ca="1" si="24"/>
        <v>0.41645721742879316</v>
      </c>
      <c r="F820" s="16">
        <f t="shared" ca="1" si="25"/>
        <v>5.6300871868428954</v>
      </c>
    </row>
    <row r="821" spans="5:6" x14ac:dyDescent="0.25">
      <c r="E821" s="16">
        <f t="shared" ca="1" si="24"/>
        <v>0.64999313286222538</v>
      </c>
      <c r="F821" s="16">
        <f t="shared" ca="1" si="25"/>
        <v>7.806047763065906</v>
      </c>
    </row>
    <row r="822" spans="5:6" x14ac:dyDescent="0.25">
      <c r="E822" s="16">
        <f t="shared" ca="1" si="24"/>
        <v>0.28499038057875892</v>
      </c>
      <c r="F822" s="16">
        <f t="shared" ca="1" si="25"/>
        <v>4.5473389785709788</v>
      </c>
    </row>
    <row r="823" spans="5:6" x14ac:dyDescent="0.25">
      <c r="E823" s="16">
        <f t="shared" ca="1" si="24"/>
        <v>0.50675170083493182</v>
      </c>
      <c r="F823" s="16">
        <f t="shared" ca="1" si="25"/>
        <v>6.4057554426025476</v>
      </c>
    </row>
    <row r="824" spans="5:6" x14ac:dyDescent="0.25">
      <c r="E824" s="16">
        <f t="shared" ca="1" si="24"/>
        <v>0.10790798344109476</v>
      </c>
      <c r="F824" s="16">
        <f t="shared" ca="1" si="25"/>
        <v>2.9223424303669971</v>
      </c>
    </row>
    <row r="825" spans="5:6" x14ac:dyDescent="0.25">
      <c r="E825" s="16">
        <f t="shared" ca="1" si="24"/>
        <v>0.75924584759190816</v>
      </c>
      <c r="F825" s="16">
        <f t="shared" ca="1" si="25"/>
        <v>9.1689292707913079</v>
      </c>
    </row>
    <row r="826" spans="5:6" x14ac:dyDescent="0.25">
      <c r="E826" s="16">
        <f t="shared" ca="1" si="24"/>
        <v>0.3270523523117469</v>
      </c>
      <c r="F826" s="16">
        <f t="shared" ca="1" si="25"/>
        <v>4.8935862575350448</v>
      </c>
    </row>
    <row r="827" spans="5:6" x14ac:dyDescent="0.25">
      <c r="E827" s="16">
        <f t="shared" ca="1" si="24"/>
        <v>0.37059957077779426</v>
      </c>
      <c r="F827" s="16">
        <f t="shared" ca="1" si="25"/>
        <v>5.2506854670190863</v>
      </c>
    </row>
    <row r="828" spans="5:6" x14ac:dyDescent="0.25">
      <c r="E828" s="16">
        <f t="shared" ca="1" si="24"/>
        <v>0.80287897078013337</v>
      </c>
      <c r="F828" s="16">
        <f t="shared" ca="1" si="25"/>
        <v>9.8519279689363444</v>
      </c>
    </row>
    <row r="829" spans="5:6" x14ac:dyDescent="0.25">
      <c r="E829" s="16">
        <f t="shared" ca="1" si="24"/>
        <v>0.48930342393670145</v>
      </c>
      <c r="F829" s="16">
        <f t="shared" ca="1" si="25"/>
        <v>6.2516107628484185</v>
      </c>
    </row>
    <row r="830" spans="5:6" x14ac:dyDescent="0.25">
      <c r="E830" s="16">
        <f t="shared" ca="1" si="24"/>
        <v>0.40779464223015072</v>
      </c>
      <c r="F830" s="16">
        <f t="shared" ca="1" si="25"/>
        <v>5.5579347115469355</v>
      </c>
    </row>
    <row r="831" spans="5:6" x14ac:dyDescent="0.25">
      <c r="E831" s="16">
        <f t="shared" ca="1" si="24"/>
        <v>0.52767300692841868</v>
      </c>
      <c r="F831" s="16">
        <f t="shared" ca="1" si="25"/>
        <v>6.5941071947225032</v>
      </c>
    </row>
    <row r="832" spans="5:6" x14ac:dyDescent="0.25">
      <c r="E832" s="16">
        <f t="shared" ca="1" si="24"/>
        <v>0.27544800089670329</v>
      </c>
      <c r="F832" s="16">
        <f t="shared" ca="1" si="25"/>
        <v>4.4681257241891492</v>
      </c>
    </row>
    <row r="833" spans="5:6" x14ac:dyDescent="0.25">
      <c r="E833" s="16">
        <f t="shared" ca="1" si="24"/>
        <v>0.3550550185260436</v>
      </c>
      <c r="F833" s="16">
        <f t="shared" ca="1" si="25"/>
        <v>5.1230892117294848</v>
      </c>
    </row>
    <row r="834" spans="5:6" x14ac:dyDescent="0.25">
      <c r="E834" s="16">
        <f t="shared" ca="1" si="24"/>
        <v>0.91412273999156846</v>
      </c>
      <c r="F834" s="16">
        <f t="shared" ca="1" si="25"/>
        <v>12.478632817014429</v>
      </c>
    </row>
    <row r="835" spans="5:6" x14ac:dyDescent="0.25">
      <c r="E835" s="16">
        <f t="shared" ca="1" si="24"/>
        <v>0.25937175124992928</v>
      </c>
      <c r="F835" s="16">
        <f t="shared" ca="1" si="25"/>
        <v>4.3337891037881411</v>
      </c>
    </row>
    <row r="836" spans="5:6" x14ac:dyDescent="0.25">
      <c r="E836" s="16">
        <f t="shared" ref="E836:E899" ca="1" si="26">RAND()</f>
        <v>6.8401588953966863E-3</v>
      </c>
      <c r="F836" s="16">
        <f t="shared" ref="F836:F899" ca="1" si="27">_xlfn.CHISQ.INV(E836,$C$3)</f>
        <v>1.0943405999723967</v>
      </c>
    </row>
    <row r="837" spans="5:6" x14ac:dyDescent="0.25">
      <c r="E837" s="16">
        <f t="shared" ca="1" si="26"/>
        <v>0.78703765834253092</v>
      </c>
      <c r="F837" s="16">
        <f t="shared" ca="1" si="27"/>
        <v>9.5909583218378227</v>
      </c>
    </row>
    <row r="838" spans="5:6" x14ac:dyDescent="0.25">
      <c r="E838" s="16">
        <f t="shared" ca="1" si="26"/>
        <v>0.35466020269445009</v>
      </c>
      <c r="F838" s="16">
        <f t="shared" ca="1" si="27"/>
        <v>5.1198517676902711</v>
      </c>
    </row>
    <row r="839" spans="5:6" x14ac:dyDescent="0.25">
      <c r="E839" s="16">
        <f t="shared" ca="1" si="26"/>
        <v>0.45223106011421199</v>
      </c>
      <c r="F839" s="16">
        <f t="shared" ca="1" si="27"/>
        <v>5.9315107430609411</v>
      </c>
    </row>
    <row r="840" spans="5:6" x14ac:dyDescent="0.25">
      <c r="E840" s="16">
        <f t="shared" ca="1" si="26"/>
        <v>0.93088263395144077</v>
      </c>
      <c r="F840" s="16">
        <f t="shared" ca="1" si="27"/>
        <v>13.125143438805296</v>
      </c>
    </row>
    <row r="841" spans="5:6" x14ac:dyDescent="0.25">
      <c r="E841" s="16">
        <f t="shared" ca="1" si="26"/>
        <v>0.19597990972084589</v>
      </c>
      <c r="F841" s="16">
        <f t="shared" ca="1" si="27"/>
        <v>3.7864444943550444</v>
      </c>
    </row>
    <row r="842" spans="5:6" x14ac:dyDescent="0.25">
      <c r="E842" s="16">
        <f t="shared" ca="1" si="26"/>
        <v>0.41230593557740525</v>
      </c>
      <c r="F842" s="16">
        <f t="shared" ca="1" si="27"/>
        <v>5.5954757406636713</v>
      </c>
    </row>
    <row r="843" spans="5:6" x14ac:dyDescent="0.25">
      <c r="E843" s="16">
        <f t="shared" ca="1" si="26"/>
        <v>0.58896865404074883</v>
      </c>
      <c r="F843" s="16">
        <f t="shared" ca="1" si="27"/>
        <v>7.1736009846986919</v>
      </c>
    </row>
    <row r="844" spans="5:6" x14ac:dyDescent="0.25">
      <c r="E844" s="16">
        <f t="shared" ca="1" si="26"/>
        <v>0.27796454599295228</v>
      </c>
      <c r="F844" s="16">
        <f t="shared" ca="1" si="27"/>
        <v>4.4890498404276098</v>
      </c>
    </row>
    <row r="845" spans="5:6" x14ac:dyDescent="0.25">
      <c r="E845" s="16">
        <f t="shared" ca="1" si="26"/>
        <v>0.7822924912743956</v>
      </c>
      <c r="F845" s="16">
        <f t="shared" ca="1" si="27"/>
        <v>9.5158771428233813</v>
      </c>
    </row>
    <row r="846" spans="5:6" x14ac:dyDescent="0.25">
      <c r="E846" s="16">
        <f t="shared" ca="1" si="26"/>
        <v>0.22688628189895177</v>
      </c>
      <c r="F846" s="16">
        <f t="shared" ca="1" si="27"/>
        <v>4.0576509664085219</v>
      </c>
    </row>
    <row r="847" spans="5:6" x14ac:dyDescent="0.25">
      <c r="E847" s="16">
        <f t="shared" ca="1" si="26"/>
        <v>0.46402668849191275</v>
      </c>
      <c r="F847" s="16">
        <f t="shared" ca="1" si="27"/>
        <v>6.0323827762163731</v>
      </c>
    </row>
    <row r="848" spans="5:6" x14ac:dyDescent="0.25">
      <c r="E848" s="16">
        <f t="shared" ca="1" si="26"/>
        <v>0.86589009729930067</v>
      </c>
      <c r="F848" s="16">
        <f t="shared" ca="1" si="27"/>
        <v>11.104863027778869</v>
      </c>
    </row>
    <row r="849" spans="5:6" x14ac:dyDescent="0.25">
      <c r="E849" s="16">
        <f t="shared" ca="1" si="26"/>
        <v>0.75585752538734174</v>
      </c>
      <c r="F849" s="16">
        <f t="shared" ca="1" si="27"/>
        <v>9.1201794128258395</v>
      </c>
    </row>
    <row r="850" spans="5:6" x14ac:dyDescent="0.25">
      <c r="E850" s="16">
        <f t="shared" ca="1" si="26"/>
        <v>0.56011372721626962</v>
      </c>
      <c r="F850" s="16">
        <f t="shared" ca="1" si="27"/>
        <v>6.8950711950630632</v>
      </c>
    </row>
    <row r="851" spans="5:6" x14ac:dyDescent="0.25">
      <c r="E851" s="16">
        <f t="shared" ca="1" si="26"/>
        <v>4.1397631847988059E-2</v>
      </c>
      <c r="F851" s="16">
        <f t="shared" ca="1" si="27"/>
        <v>2.0221832909420057</v>
      </c>
    </row>
    <row r="852" spans="5:6" x14ac:dyDescent="0.25">
      <c r="E852" s="16">
        <f t="shared" ca="1" si="26"/>
        <v>0.63858652194364518</v>
      </c>
      <c r="F852" s="16">
        <f t="shared" ca="1" si="27"/>
        <v>7.6825839072284889</v>
      </c>
    </row>
    <row r="853" spans="5:6" x14ac:dyDescent="0.25">
      <c r="E853" s="16">
        <f t="shared" ca="1" si="26"/>
        <v>0.41738360974142452</v>
      </c>
      <c r="F853" s="16">
        <f t="shared" ca="1" si="27"/>
        <v>5.6378200537095724</v>
      </c>
    </row>
    <row r="854" spans="5:6" x14ac:dyDescent="0.25">
      <c r="E854" s="16">
        <f t="shared" ca="1" si="26"/>
        <v>4.1832602544950137E-2</v>
      </c>
      <c r="F854" s="16">
        <f t="shared" ca="1" si="27"/>
        <v>2.0298918110147217</v>
      </c>
    </row>
    <row r="855" spans="5:6" x14ac:dyDescent="0.25">
      <c r="E855" s="16">
        <f t="shared" ca="1" si="26"/>
        <v>0.44005387009520247</v>
      </c>
      <c r="F855" s="16">
        <f t="shared" ca="1" si="27"/>
        <v>5.8282062944804904</v>
      </c>
    </row>
    <row r="856" spans="5:6" x14ac:dyDescent="0.25">
      <c r="E856" s="16">
        <f t="shared" ca="1" si="26"/>
        <v>0.70450482309777696</v>
      </c>
      <c r="F856" s="16">
        <f t="shared" ca="1" si="27"/>
        <v>8.4387880922551517</v>
      </c>
    </row>
    <row r="857" spans="5:6" x14ac:dyDescent="0.25">
      <c r="E857" s="16">
        <f t="shared" ca="1" si="26"/>
        <v>0.120318961394695</v>
      </c>
      <c r="F857" s="16">
        <f t="shared" ca="1" si="27"/>
        <v>3.0569852574922067</v>
      </c>
    </row>
    <row r="858" spans="5:6" x14ac:dyDescent="0.25">
      <c r="E858" s="16">
        <f t="shared" ca="1" si="26"/>
        <v>0.99577687619637112</v>
      </c>
      <c r="F858" s="16">
        <f t="shared" ca="1" si="27"/>
        <v>20.71048941921811</v>
      </c>
    </row>
    <row r="859" spans="5:6" x14ac:dyDescent="0.25">
      <c r="E859" s="16">
        <f t="shared" ca="1" si="26"/>
        <v>0.34955980355839977</v>
      </c>
      <c r="F859" s="16">
        <f t="shared" ca="1" si="27"/>
        <v>5.0780389516953219</v>
      </c>
    </row>
    <row r="860" spans="5:6" x14ac:dyDescent="0.25">
      <c r="E860" s="16">
        <f t="shared" ca="1" si="26"/>
        <v>0.31858483758670286</v>
      </c>
      <c r="F860" s="16">
        <f t="shared" ca="1" si="27"/>
        <v>4.8241320655688584</v>
      </c>
    </row>
    <row r="861" spans="5:6" x14ac:dyDescent="0.25">
      <c r="E861" s="16">
        <f t="shared" ca="1" si="26"/>
        <v>0.1258092357722489</v>
      </c>
      <c r="F861" s="16">
        <f t="shared" ca="1" si="27"/>
        <v>3.1147192716934859</v>
      </c>
    </row>
    <row r="862" spans="5:6" x14ac:dyDescent="0.25">
      <c r="E862" s="16">
        <f t="shared" ca="1" si="26"/>
        <v>0.34096830074864493</v>
      </c>
      <c r="F862" s="16">
        <f t="shared" ca="1" si="27"/>
        <v>5.0076329050676645</v>
      </c>
    </row>
    <row r="863" spans="5:6" x14ac:dyDescent="0.25">
      <c r="E863" s="16">
        <f t="shared" ca="1" si="26"/>
        <v>0.25660414156380973</v>
      </c>
      <c r="F863" s="16">
        <f t="shared" ca="1" si="27"/>
        <v>4.3105306784654269</v>
      </c>
    </row>
    <row r="864" spans="5:6" x14ac:dyDescent="0.25">
      <c r="E864" s="16">
        <f t="shared" ca="1" si="26"/>
        <v>0.45130184485617342</v>
      </c>
      <c r="F864" s="16">
        <f t="shared" ca="1" si="27"/>
        <v>5.9235992066449192</v>
      </c>
    </row>
    <row r="865" spans="5:6" x14ac:dyDescent="0.25">
      <c r="E865" s="16">
        <f t="shared" ca="1" si="26"/>
        <v>0.19496473682317761</v>
      </c>
      <c r="F865" s="16">
        <f t="shared" ca="1" si="27"/>
        <v>3.7773521558609375</v>
      </c>
    </row>
    <row r="866" spans="5:6" x14ac:dyDescent="0.25">
      <c r="E866" s="16">
        <f t="shared" ca="1" si="26"/>
        <v>0.44352090547347578</v>
      </c>
      <c r="F866" s="16">
        <f t="shared" ca="1" si="27"/>
        <v>5.8575380552593819</v>
      </c>
    </row>
    <row r="867" spans="5:6" x14ac:dyDescent="0.25">
      <c r="E867" s="16">
        <f t="shared" ca="1" si="26"/>
        <v>0.39750360478195557</v>
      </c>
      <c r="F867" s="16">
        <f t="shared" ca="1" si="27"/>
        <v>5.4725541306634993</v>
      </c>
    </row>
    <row r="868" spans="5:6" x14ac:dyDescent="0.25">
      <c r="E868" s="16">
        <f t="shared" ca="1" si="26"/>
        <v>0.49783022570406099</v>
      </c>
      <c r="F868" s="16">
        <f t="shared" ca="1" si="27"/>
        <v>6.3266283444785127</v>
      </c>
    </row>
    <row r="869" spans="5:6" x14ac:dyDescent="0.25">
      <c r="E869" s="16">
        <f t="shared" ca="1" si="26"/>
        <v>0.16316704618166866</v>
      </c>
      <c r="F869" s="16">
        <f t="shared" ca="1" si="27"/>
        <v>3.4847987187649836</v>
      </c>
    </row>
    <row r="870" spans="5:6" x14ac:dyDescent="0.25">
      <c r="E870" s="16">
        <f t="shared" ca="1" si="26"/>
        <v>0.10491882707682176</v>
      </c>
      <c r="F870" s="16">
        <f t="shared" ca="1" si="27"/>
        <v>2.8889553081276262</v>
      </c>
    </row>
    <row r="871" spans="5:6" x14ac:dyDescent="0.25">
      <c r="E871" s="16">
        <f t="shared" ca="1" si="26"/>
        <v>0.18820864423442674</v>
      </c>
      <c r="F871" s="16">
        <f t="shared" ca="1" si="27"/>
        <v>3.7164918697900537</v>
      </c>
    </row>
    <row r="872" spans="5:6" x14ac:dyDescent="0.25">
      <c r="E872" s="16">
        <f t="shared" ca="1" si="26"/>
        <v>0.86901411285367913</v>
      </c>
      <c r="F872" s="16">
        <f t="shared" ca="1" si="27"/>
        <v>11.179327108437475</v>
      </c>
    </row>
    <row r="873" spans="5:6" x14ac:dyDescent="0.25">
      <c r="E873" s="16">
        <f t="shared" ca="1" si="26"/>
        <v>0.49061490111875139</v>
      </c>
      <c r="F873" s="16">
        <f t="shared" ca="1" si="27"/>
        <v>6.2631116864821434</v>
      </c>
    </row>
    <row r="874" spans="5:6" x14ac:dyDescent="0.25">
      <c r="E874" s="16">
        <f t="shared" ca="1" si="26"/>
        <v>9.9737778262432797E-2</v>
      </c>
      <c r="F874" s="16">
        <f t="shared" ca="1" si="27"/>
        <v>2.830096380564846</v>
      </c>
    </row>
    <row r="875" spans="5:6" x14ac:dyDescent="0.25">
      <c r="E875" s="16">
        <f t="shared" ca="1" si="26"/>
        <v>0.46303091074483649</v>
      </c>
      <c r="F875" s="16">
        <f t="shared" ca="1" si="27"/>
        <v>6.0238345073380604</v>
      </c>
    </row>
    <row r="876" spans="5:6" x14ac:dyDescent="0.25">
      <c r="E876" s="16">
        <f t="shared" ca="1" si="26"/>
        <v>0.37707667065235029</v>
      </c>
      <c r="F876" s="16">
        <f t="shared" ca="1" si="27"/>
        <v>5.3039561512367781</v>
      </c>
    </row>
    <row r="877" spans="5:6" x14ac:dyDescent="0.25">
      <c r="E877" s="16">
        <f t="shared" ca="1" si="26"/>
        <v>0.62911378600105705</v>
      </c>
      <c r="F877" s="16">
        <f t="shared" ca="1" si="27"/>
        <v>7.5820403493131838</v>
      </c>
    </row>
    <row r="878" spans="5:6" x14ac:dyDescent="0.25">
      <c r="E878" s="16">
        <f t="shared" ca="1" si="26"/>
        <v>0.31195103296029181</v>
      </c>
      <c r="F878" s="16">
        <f t="shared" ca="1" si="27"/>
        <v>4.7696590198071869</v>
      </c>
    </row>
    <row r="879" spans="5:6" x14ac:dyDescent="0.25">
      <c r="E879" s="16">
        <f t="shared" ca="1" si="26"/>
        <v>0.1451344494179776</v>
      </c>
      <c r="F879" s="16">
        <f t="shared" ca="1" si="27"/>
        <v>3.3105501926404513</v>
      </c>
    </row>
    <row r="880" spans="5:6" x14ac:dyDescent="0.25">
      <c r="E880" s="16">
        <f t="shared" ca="1" si="26"/>
        <v>0.20747245794602753</v>
      </c>
      <c r="F880" s="16">
        <f t="shared" ca="1" si="27"/>
        <v>3.8884935056166299</v>
      </c>
    </row>
    <row r="881" spans="5:6" x14ac:dyDescent="0.25">
      <c r="E881" s="16">
        <f t="shared" ca="1" si="26"/>
        <v>0.2602787281980351</v>
      </c>
      <c r="F881" s="16">
        <f t="shared" ca="1" si="27"/>
        <v>4.3414020339238562</v>
      </c>
    </row>
    <row r="882" spans="5:6" x14ac:dyDescent="0.25">
      <c r="E882" s="16">
        <f t="shared" ca="1" si="26"/>
        <v>0.3352367366816974</v>
      </c>
      <c r="F882" s="16">
        <f t="shared" ca="1" si="27"/>
        <v>4.9606678299090836</v>
      </c>
    </row>
    <row r="883" spans="5:6" x14ac:dyDescent="0.25">
      <c r="E883" s="16">
        <f t="shared" ca="1" si="26"/>
        <v>0.2212009719966298</v>
      </c>
      <c r="F883" s="16">
        <f t="shared" ca="1" si="27"/>
        <v>4.0084898165556959</v>
      </c>
    </row>
    <row r="884" spans="5:6" x14ac:dyDescent="0.25">
      <c r="E884" s="16">
        <f t="shared" ca="1" si="26"/>
        <v>0.91327289997295025</v>
      </c>
      <c r="F884" s="16">
        <f t="shared" ca="1" si="27"/>
        <v>12.448993206195214</v>
      </c>
    </row>
    <row r="885" spans="5:6" x14ac:dyDescent="0.25">
      <c r="E885" s="16">
        <f t="shared" ca="1" si="26"/>
        <v>0.10587631977454615</v>
      </c>
      <c r="F885" s="16">
        <f t="shared" ca="1" si="27"/>
        <v>2.8996938058367978</v>
      </c>
    </row>
    <row r="886" spans="5:6" x14ac:dyDescent="0.25">
      <c r="E886" s="16">
        <f t="shared" ca="1" si="26"/>
        <v>0.19642823230002582</v>
      </c>
      <c r="F886" s="16">
        <f t="shared" ca="1" si="27"/>
        <v>3.7904556490288468</v>
      </c>
    </row>
    <row r="887" spans="5:6" x14ac:dyDescent="0.25">
      <c r="E887" s="16">
        <f t="shared" ca="1" si="26"/>
        <v>0.35777637501474824</v>
      </c>
      <c r="F887" s="16">
        <f t="shared" ca="1" si="27"/>
        <v>5.1454076173649685</v>
      </c>
    </row>
    <row r="888" spans="5:6" x14ac:dyDescent="0.25">
      <c r="E888" s="16">
        <f t="shared" ca="1" si="26"/>
        <v>0.82579071258902648</v>
      </c>
      <c r="F888" s="16">
        <f t="shared" ca="1" si="27"/>
        <v>10.2619371680839</v>
      </c>
    </row>
    <row r="889" spans="5:6" x14ac:dyDescent="0.25">
      <c r="E889" s="16">
        <f t="shared" ca="1" si="26"/>
        <v>0.48820887509130628</v>
      </c>
      <c r="F889" s="16">
        <f t="shared" ca="1" si="27"/>
        <v>6.2420223102004675</v>
      </c>
    </row>
    <row r="890" spans="5:6" x14ac:dyDescent="0.25">
      <c r="E890" s="16">
        <f t="shared" ca="1" si="26"/>
        <v>0.44677560615461065</v>
      </c>
      <c r="F890" s="16">
        <f t="shared" ca="1" si="27"/>
        <v>5.8851308187045719</v>
      </c>
    </row>
    <row r="891" spans="5:6" x14ac:dyDescent="0.25">
      <c r="E891" s="16">
        <f t="shared" ca="1" si="26"/>
        <v>0.27152846574870759</v>
      </c>
      <c r="F891" s="16">
        <f t="shared" ca="1" si="27"/>
        <v>4.4354838593714732</v>
      </c>
    </row>
    <row r="892" spans="5:6" x14ac:dyDescent="0.25">
      <c r="E892" s="16">
        <f t="shared" ca="1" si="26"/>
        <v>0.50343544640309601</v>
      </c>
      <c r="F892" s="16">
        <f t="shared" ca="1" si="27"/>
        <v>6.3762639844722493</v>
      </c>
    </row>
    <row r="893" spans="5:6" x14ac:dyDescent="0.25">
      <c r="E893" s="16">
        <f t="shared" ca="1" si="26"/>
        <v>0.60693118114271416</v>
      </c>
      <c r="F893" s="16">
        <f t="shared" ca="1" si="27"/>
        <v>7.3530472113042071</v>
      </c>
    </row>
    <row r="894" spans="5:6" x14ac:dyDescent="0.25">
      <c r="E894" s="16">
        <f t="shared" ca="1" si="26"/>
        <v>0.4895372605465218</v>
      </c>
      <c r="F894" s="16">
        <f t="shared" ca="1" si="27"/>
        <v>6.253660407031675</v>
      </c>
    </row>
    <row r="895" spans="5:6" x14ac:dyDescent="0.25">
      <c r="E895" s="16">
        <f t="shared" ca="1" si="26"/>
        <v>0.97567852560071144</v>
      </c>
      <c r="F895" s="16">
        <f t="shared" ca="1" si="27"/>
        <v>16.088333306570387</v>
      </c>
    </row>
    <row r="896" spans="5:6" x14ac:dyDescent="0.25">
      <c r="E896" s="16">
        <f t="shared" ca="1" si="26"/>
        <v>0.23969164989871217</v>
      </c>
      <c r="F896" s="16">
        <f t="shared" ca="1" si="27"/>
        <v>4.1673885156735064</v>
      </c>
    </row>
    <row r="897" spans="5:6" x14ac:dyDescent="0.25">
      <c r="E897" s="16">
        <f t="shared" ca="1" si="26"/>
        <v>0.1792610977486685</v>
      </c>
      <c r="F897" s="16">
        <f t="shared" ca="1" si="27"/>
        <v>3.6348858145143366</v>
      </c>
    </row>
    <row r="898" spans="5:6" x14ac:dyDescent="0.25">
      <c r="E898" s="16">
        <f t="shared" ca="1" si="26"/>
        <v>0.62627964411484638</v>
      </c>
      <c r="F898" s="16">
        <f t="shared" ca="1" si="27"/>
        <v>7.5522922578229377</v>
      </c>
    </row>
    <row r="899" spans="5:6" x14ac:dyDescent="0.25">
      <c r="E899" s="16">
        <f t="shared" ca="1" si="26"/>
        <v>0.94269293945389387</v>
      </c>
      <c r="F899" s="16">
        <f t="shared" ca="1" si="27"/>
        <v>13.67327886001787</v>
      </c>
    </row>
    <row r="900" spans="5:6" x14ac:dyDescent="0.25">
      <c r="E900" s="16">
        <f t="shared" ref="E900:E963" ca="1" si="28">RAND()</f>
        <v>0.87816716037177833</v>
      </c>
      <c r="F900" s="16">
        <f t="shared" ref="F900:F963" ca="1" si="29">_xlfn.CHISQ.INV(E900,$C$3)</f>
        <v>11.406795185310289</v>
      </c>
    </row>
    <row r="901" spans="5:6" x14ac:dyDescent="0.25">
      <c r="E901" s="16">
        <f t="shared" ca="1" si="28"/>
        <v>0.41467550921578544</v>
      </c>
      <c r="F901" s="16">
        <f t="shared" ca="1" si="29"/>
        <v>5.6152241168299222</v>
      </c>
    </row>
    <row r="902" spans="5:6" x14ac:dyDescent="0.25">
      <c r="E902" s="16">
        <f t="shared" ca="1" si="28"/>
        <v>0.59658419046387834</v>
      </c>
      <c r="F902" s="16">
        <f t="shared" ca="1" si="29"/>
        <v>7.2490696321360328</v>
      </c>
    </row>
    <row r="903" spans="5:6" x14ac:dyDescent="0.25">
      <c r="E903" s="16">
        <f t="shared" ca="1" si="28"/>
        <v>0.80625705347184562</v>
      </c>
      <c r="F903" s="16">
        <f t="shared" ca="1" si="29"/>
        <v>9.9097994161568881</v>
      </c>
    </row>
    <row r="904" spans="5:6" x14ac:dyDescent="0.25">
      <c r="E904" s="16">
        <f t="shared" ca="1" si="28"/>
        <v>0.20461780670693175</v>
      </c>
      <c r="F904" s="16">
        <f t="shared" ca="1" si="29"/>
        <v>3.8632908679578271</v>
      </c>
    </row>
    <row r="905" spans="5:6" x14ac:dyDescent="0.25">
      <c r="E905" s="16">
        <f t="shared" ca="1" si="28"/>
        <v>0.82167781688545705</v>
      </c>
      <c r="F905" s="16">
        <f t="shared" ca="1" si="29"/>
        <v>10.185141861880677</v>
      </c>
    </row>
    <row r="906" spans="5:6" x14ac:dyDescent="0.25">
      <c r="E906" s="16">
        <f t="shared" ca="1" si="28"/>
        <v>0.84448302225670291</v>
      </c>
      <c r="F906" s="16">
        <f t="shared" ca="1" si="29"/>
        <v>10.631563411105997</v>
      </c>
    </row>
    <row r="907" spans="5:6" x14ac:dyDescent="0.25">
      <c r="E907" s="16">
        <f t="shared" ca="1" si="28"/>
        <v>0.57551651035618989</v>
      </c>
      <c r="F907" s="16">
        <f t="shared" ca="1" si="29"/>
        <v>7.0423526475142797</v>
      </c>
    </row>
    <row r="908" spans="5:6" x14ac:dyDescent="0.25">
      <c r="E908" s="16">
        <f t="shared" ca="1" si="28"/>
        <v>1.0992543984508107E-2</v>
      </c>
      <c r="F908" s="16">
        <f t="shared" ca="1" si="29"/>
        <v>1.2784341419300072</v>
      </c>
    </row>
    <row r="909" spans="5:6" x14ac:dyDescent="0.25">
      <c r="E909" s="16">
        <f t="shared" ca="1" si="28"/>
        <v>0.14476726319772226</v>
      </c>
      <c r="F909" s="16">
        <f t="shared" ca="1" si="29"/>
        <v>3.3069244659736232</v>
      </c>
    </row>
    <row r="910" spans="5:6" x14ac:dyDescent="0.25">
      <c r="E910" s="16">
        <f t="shared" ca="1" si="28"/>
        <v>0.7376273836456636</v>
      </c>
      <c r="F910" s="16">
        <f t="shared" ca="1" si="29"/>
        <v>8.866647071589254</v>
      </c>
    </row>
    <row r="911" spans="5:6" x14ac:dyDescent="0.25">
      <c r="E911" s="16">
        <f t="shared" ca="1" si="28"/>
        <v>0.77222805860612231</v>
      </c>
      <c r="F911" s="16">
        <f t="shared" ca="1" si="29"/>
        <v>9.360911768048009</v>
      </c>
    </row>
    <row r="912" spans="5:6" x14ac:dyDescent="0.25">
      <c r="E912" s="16">
        <f t="shared" ca="1" si="28"/>
        <v>0.35328569056696224</v>
      </c>
      <c r="F912" s="16">
        <f t="shared" ca="1" si="29"/>
        <v>5.1085818635987934</v>
      </c>
    </row>
    <row r="913" spans="5:6" x14ac:dyDescent="0.25">
      <c r="E913" s="16">
        <f t="shared" ca="1" si="28"/>
        <v>0.94845366729220582</v>
      </c>
      <c r="F913" s="16">
        <f t="shared" ca="1" si="29"/>
        <v>13.97954673117292</v>
      </c>
    </row>
    <row r="914" spans="5:6" x14ac:dyDescent="0.25">
      <c r="E914" s="16">
        <f t="shared" ca="1" si="28"/>
        <v>0.99932586272822777</v>
      </c>
      <c r="F914" s="16">
        <f t="shared" ca="1" si="29"/>
        <v>25.289488444544521</v>
      </c>
    </row>
    <row r="915" spans="5:6" x14ac:dyDescent="0.25">
      <c r="E915" s="16">
        <f t="shared" ca="1" si="28"/>
        <v>0.68809525183569542</v>
      </c>
      <c r="F915" s="16">
        <f t="shared" ca="1" si="29"/>
        <v>8.2400335325047447</v>
      </c>
    </row>
    <row r="916" spans="5:6" x14ac:dyDescent="0.25">
      <c r="E916" s="16">
        <f t="shared" ca="1" si="28"/>
        <v>0.47341082524287836</v>
      </c>
      <c r="F916" s="16">
        <f t="shared" ca="1" si="29"/>
        <v>6.1132556127925817</v>
      </c>
    </row>
    <row r="917" spans="5:6" x14ac:dyDescent="0.25">
      <c r="E917" s="16">
        <f t="shared" ca="1" si="28"/>
        <v>8.0031344781380187E-2</v>
      </c>
      <c r="F917" s="16">
        <f t="shared" ca="1" si="29"/>
        <v>2.5925446910465717</v>
      </c>
    </row>
    <row r="918" spans="5:6" x14ac:dyDescent="0.25">
      <c r="E918" s="16">
        <f t="shared" ca="1" si="28"/>
        <v>0.36332275463233521</v>
      </c>
      <c r="F918" s="16">
        <f t="shared" ca="1" si="29"/>
        <v>5.1909175412785302</v>
      </c>
    </row>
    <row r="919" spans="5:6" x14ac:dyDescent="0.25">
      <c r="E919" s="16">
        <f t="shared" ca="1" si="28"/>
        <v>0.68511658348416438</v>
      </c>
      <c r="F919" s="16">
        <f t="shared" ca="1" si="29"/>
        <v>8.2047819236055197</v>
      </c>
    </row>
    <row r="920" spans="5:6" x14ac:dyDescent="0.25">
      <c r="E920" s="16">
        <f t="shared" ca="1" si="28"/>
        <v>0.5738563479455584</v>
      </c>
      <c r="F920" s="16">
        <f t="shared" ca="1" si="29"/>
        <v>7.0263290107080811</v>
      </c>
    </row>
    <row r="921" spans="5:6" x14ac:dyDescent="0.25">
      <c r="E921" s="16">
        <f t="shared" ca="1" si="28"/>
        <v>0.3396544650022405</v>
      </c>
      <c r="F921" s="16">
        <f t="shared" ca="1" si="29"/>
        <v>4.9968674155992501</v>
      </c>
    </row>
    <row r="922" spans="5:6" x14ac:dyDescent="0.25">
      <c r="E922" s="16">
        <f t="shared" ca="1" si="28"/>
        <v>0.21813155221430458</v>
      </c>
      <c r="F922" s="16">
        <f t="shared" ca="1" si="29"/>
        <v>3.9818247931572652</v>
      </c>
    </row>
    <row r="923" spans="5:6" x14ac:dyDescent="0.25">
      <c r="E923" s="16">
        <f t="shared" ca="1" si="28"/>
        <v>0.3274622543791218</v>
      </c>
      <c r="F923" s="16">
        <f t="shared" ca="1" si="29"/>
        <v>4.8969468363666202</v>
      </c>
    </row>
    <row r="924" spans="5:6" x14ac:dyDescent="0.25">
      <c r="E924" s="16">
        <f t="shared" ca="1" si="28"/>
        <v>0.48410663062681669</v>
      </c>
      <c r="F924" s="16">
        <f t="shared" ca="1" si="29"/>
        <v>6.2061665851948833</v>
      </c>
    </row>
    <row r="925" spans="5:6" x14ac:dyDescent="0.25">
      <c r="E925" s="16">
        <f t="shared" ca="1" si="28"/>
        <v>0.83473949769018763</v>
      </c>
      <c r="F925" s="16">
        <f t="shared" ca="1" si="29"/>
        <v>10.434458452132521</v>
      </c>
    </row>
    <row r="926" spans="5:6" x14ac:dyDescent="0.25">
      <c r="E926" s="16">
        <f t="shared" ca="1" si="28"/>
        <v>0.60669709321745613</v>
      </c>
      <c r="F926" s="16">
        <f t="shared" ca="1" si="29"/>
        <v>7.3506758192669839</v>
      </c>
    </row>
    <row r="927" spans="5:6" x14ac:dyDescent="0.25">
      <c r="E927" s="16">
        <f t="shared" ca="1" si="28"/>
        <v>0.10272987655445509</v>
      </c>
      <c r="F927" s="16">
        <f t="shared" ca="1" si="29"/>
        <v>2.8642456945333108</v>
      </c>
    </row>
    <row r="928" spans="5:6" x14ac:dyDescent="0.25">
      <c r="E928" s="16">
        <f t="shared" ca="1" si="28"/>
        <v>8.8268488962619629E-2</v>
      </c>
      <c r="F928" s="16">
        <f t="shared" ca="1" si="29"/>
        <v>2.6947652815746945</v>
      </c>
    </row>
    <row r="929" spans="5:6" x14ac:dyDescent="0.25">
      <c r="E929" s="16">
        <f t="shared" ca="1" si="28"/>
        <v>0.75597087482892189</v>
      </c>
      <c r="F929" s="16">
        <f t="shared" ca="1" si="29"/>
        <v>9.1218015720847756</v>
      </c>
    </row>
    <row r="930" spans="5:6" x14ac:dyDescent="0.25">
      <c r="E930" s="16">
        <f t="shared" ca="1" si="28"/>
        <v>5.9258726388035199E-2</v>
      </c>
      <c r="F930" s="16">
        <f t="shared" ca="1" si="29"/>
        <v>2.3095753032818918</v>
      </c>
    </row>
    <row r="931" spans="5:6" x14ac:dyDescent="0.25">
      <c r="E931" s="16">
        <f t="shared" ca="1" si="28"/>
        <v>0.79874666089657664</v>
      </c>
      <c r="F931" s="16">
        <f t="shared" ca="1" si="29"/>
        <v>9.7822384577374102</v>
      </c>
    </row>
    <row r="932" spans="5:6" x14ac:dyDescent="0.25">
      <c r="E932" s="16">
        <f t="shared" ca="1" si="28"/>
        <v>0.67199652960965617</v>
      </c>
      <c r="F932" s="16">
        <f t="shared" ca="1" si="29"/>
        <v>8.0523146932139014</v>
      </c>
    </row>
    <row r="933" spans="5:6" x14ac:dyDescent="0.25">
      <c r="E933" s="16">
        <f t="shared" ca="1" si="28"/>
        <v>0.98141841425309229</v>
      </c>
      <c r="F933" s="16">
        <f t="shared" ca="1" si="29"/>
        <v>16.8218748298817</v>
      </c>
    </row>
    <row r="934" spans="5:6" x14ac:dyDescent="0.25">
      <c r="E934" s="16">
        <f t="shared" ca="1" si="28"/>
        <v>0.21118836289636467</v>
      </c>
      <c r="F934" s="16">
        <f t="shared" ca="1" si="29"/>
        <v>3.921164801532024</v>
      </c>
    </row>
    <row r="935" spans="5:6" x14ac:dyDescent="0.25">
      <c r="E935" s="16">
        <f t="shared" ca="1" si="28"/>
        <v>0.94021929524375991</v>
      </c>
      <c r="F935" s="16">
        <f t="shared" ca="1" si="29"/>
        <v>13.550400296235431</v>
      </c>
    </row>
    <row r="936" spans="5:6" x14ac:dyDescent="0.25">
      <c r="E936" s="16">
        <f t="shared" ca="1" si="28"/>
        <v>0.61825935081551997</v>
      </c>
      <c r="F936" s="16">
        <f t="shared" ca="1" si="29"/>
        <v>7.4689062967510864</v>
      </c>
    </row>
    <row r="937" spans="5:6" x14ac:dyDescent="0.25">
      <c r="E937" s="16">
        <f t="shared" ca="1" si="28"/>
        <v>0.56208158633937055</v>
      </c>
      <c r="F937" s="16">
        <f t="shared" ca="1" si="29"/>
        <v>6.9137191697187372</v>
      </c>
    </row>
    <row r="938" spans="5:6" x14ac:dyDescent="0.25">
      <c r="E938" s="16">
        <f t="shared" ca="1" si="28"/>
        <v>0.68977483783038995</v>
      </c>
      <c r="F938" s="16">
        <f t="shared" ca="1" si="29"/>
        <v>8.2600190564669251</v>
      </c>
    </row>
    <row r="939" spans="5:6" x14ac:dyDescent="0.25">
      <c r="E939" s="16">
        <f t="shared" ca="1" si="28"/>
        <v>0.53764708945491591</v>
      </c>
      <c r="F939" s="16">
        <f t="shared" ca="1" si="29"/>
        <v>6.6854101730661721</v>
      </c>
    </row>
    <row r="940" spans="5:6" x14ac:dyDescent="0.25">
      <c r="E940" s="16">
        <f t="shared" ca="1" si="28"/>
        <v>0.80441805721515913</v>
      </c>
      <c r="F940" s="16">
        <f t="shared" ca="1" si="29"/>
        <v>9.8781922192481719</v>
      </c>
    </row>
    <row r="941" spans="5:6" x14ac:dyDescent="0.25">
      <c r="E941" s="16">
        <f t="shared" ca="1" si="28"/>
        <v>0.72498407552119581</v>
      </c>
      <c r="F941" s="16">
        <f t="shared" ca="1" si="29"/>
        <v>8.6987270299214998</v>
      </c>
    </row>
    <row r="942" spans="5:6" x14ac:dyDescent="0.25">
      <c r="E942" s="16">
        <f t="shared" ca="1" si="28"/>
        <v>0.44080207703680319</v>
      </c>
      <c r="F942" s="16">
        <f t="shared" ca="1" si="29"/>
        <v>5.8345310296491881</v>
      </c>
    </row>
    <row r="943" spans="5:6" x14ac:dyDescent="0.25">
      <c r="E943" s="16">
        <f t="shared" ca="1" si="28"/>
        <v>8.0645300688918398E-2</v>
      </c>
      <c r="F943" s="16">
        <f t="shared" ca="1" si="29"/>
        <v>2.6003283411017604</v>
      </c>
    </row>
    <row r="944" spans="5:6" x14ac:dyDescent="0.25">
      <c r="E944" s="16">
        <f t="shared" ca="1" si="28"/>
        <v>0.48281935265681419</v>
      </c>
      <c r="F944" s="16">
        <f t="shared" ca="1" si="29"/>
        <v>6.1949409582415358</v>
      </c>
    </row>
    <row r="945" spans="5:6" x14ac:dyDescent="0.25">
      <c r="E945" s="16">
        <f t="shared" ca="1" si="28"/>
        <v>0.29810249896679375</v>
      </c>
      <c r="F945" s="16">
        <f t="shared" ca="1" si="29"/>
        <v>4.6556899803073408</v>
      </c>
    </row>
    <row r="946" spans="5:6" x14ac:dyDescent="0.25">
      <c r="E946" s="16">
        <f t="shared" ca="1" si="28"/>
        <v>0.51800385893425971</v>
      </c>
      <c r="F946" s="16">
        <f t="shared" ca="1" si="29"/>
        <v>6.5065476397138173</v>
      </c>
    </row>
    <row r="947" spans="5:6" x14ac:dyDescent="0.25">
      <c r="E947" s="16">
        <f t="shared" ca="1" si="28"/>
        <v>0.95358875241321472</v>
      </c>
      <c r="F947" s="16">
        <f t="shared" ca="1" si="29"/>
        <v>14.280512841270912</v>
      </c>
    </row>
    <row r="948" spans="5:6" x14ac:dyDescent="0.25">
      <c r="E948" s="16">
        <f t="shared" ca="1" si="28"/>
        <v>0.17703253301450261</v>
      </c>
      <c r="F948" s="16">
        <f t="shared" ca="1" si="29"/>
        <v>3.6143681902835434</v>
      </c>
    </row>
    <row r="949" spans="5:6" x14ac:dyDescent="0.25">
      <c r="E949" s="16">
        <f t="shared" ca="1" si="28"/>
        <v>0.89486569773197711</v>
      </c>
      <c r="F949" s="16">
        <f t="shared" ca="1" si="29"/>
        <v>11.863609503310752</v>
      </c>
    </row>
    <row r="950" spans="5:6" x14ac:dyDescent="0.25">
      <c r="E950" s="16">
        <f t="shared" ca="1" si="28"/>
        <v>0.83095401300972593</v>
      </c>
      <c r="F950" s="16">
        <f t="shared" ca="1" si="29"/>
        <v>10.36053806540148</v>
      </c>
    </row>
    <row r="951" spans="5:6" x14ac:dyDescent="0.25">
      <c r="E951" s="16">
        <f t="shared" ca="1" si="28"/>
        <v>0.5286498263379561</v>
      </c>
      <c r="F951" s="16">
        <f t="shared" ca="1" si="29"/>
        <v>6.603003946527406</v>
      </c>
    </row>
    <row r="952" spans="5:6" x14ac:dyDescent="0.25">
      <c r="E952" s="16">
        <f t="shared" ca="1" si="28"/>
        <v>0.77997255615761985</v>
      </c>
      <c r="F952" s="16">
        <f t="shared" ca="1" si="29"/>
        <v>9.4796514913773748</v>
      </c>
    </row>
    <row r="953" spans="5:6" x14ac:dyDescent="0.25">
      <c r="E953" s="16">
        <f t="shared" ca="1" si="28"/>
        <v>0.61454317947894377</v>
      </c>
      <c r="F953" s="16">
        <f t="shared" ca="1" si="29"/>
        <v>7.4306574727220607</v>
      </c>
    </row>
    <row r="954" spans="5:6" x14ac:dyDescent="0.25">
      <c r="E954" s="16">
        <f t="shared" ca="1" si="28"/>
        <v>0.60602231793567007</v>
      </c>
      <c r="F954" s="16">
        <f t="shared" ca="1" si="29"/>
        <v>7.3438451363588477</v>
      </c>
    </row>
    <row r="955" spans="5:6" x14ac:dyDescent="0.25">
      <c r="E955" s="16">
        <f t="shared" ca="1" si="28"/>
        <v>0.61774368838860838</v>
      </c>
      <c r="F955" s="16">
        <f t="shared" ca="1" si="29"/>
        <v>7.4635844100372211</v>
      </c>
    </row>
    <row r="956" spans="5:6" x14ac:dyDescent="0.25">
      <c r="E956" s="16">
        <f t="shared" ca="1" si="28"/>
        <v>0.11155753847656924</v>
      </c>
      <c r="F956" s="16">
        <f t="shared" ca="1" si="29"/>
        <v>2.9625767536521272</v>
      </c>
    </row>
    <row r="957" spans="5:6" x14ac:dyDescent="0.25">
      <c r="E957" s="16">
        <f t="shared" ca="1" si="28"/>
        <v>0.78070686445370019</v>
      </c>
      <c r="F957" s="16">
        <f t="shared" ca="1" si="29"/>
        <v>9.4910841061439264</v>
      </c>
    </row>
    <row r="958" spans="5:6" x14ac:dyDescent="0.25">
      <c r="E958" s="16">
        <f t="shared" ca="1" si="28"/>
        <v>0.81205024693100325</v>
      </c>
      <c r="F958" s="16">
        <f t="shared" ca="1" si="29"/>
        <v>10.01102142640152</v>
      </c>
    </row>
    <row r="959" spans="5:6" x14ac:dyDescent="0.25">
      <c r="E959" s="16">
        <f t="shared" ca="1" si="28"/>
        <v>0.62755347262462502</v>
      </c>
      <c r="F959" s="16">
        <f t="shared" ca="1" si="29"/>
        <v>7.565644217211184</v>
      </c>
    </row>
    <row r="960" spans="5:6" x14ac:dyDescent="0.25">
      <c r="E960" s="16">
        <f t="shared" ca="1" si="28"/>
        <v>0.96324561551673515</v>
      </c>
      <c r="F960" s="16">
        <f t="shared" ca="1" si="29"/>
        <v>14.941672817543395</v>
      </c>
    </row>
    <row r="961" spans="5:6" x14ac:dyDescent="0.25">
      <c r="E961" s="16">
        <f t="shared" ca="1" si="28"/>
        <v>1.0462271253734112E-2</v>
      </c>
      <c r="F961" s="16">
        <f t="shared" ca="1" si="29"/>
        <v>1.2576761639933842</v>
      </c>
    </row>
    <row r="962" spans="5:6" x14ac:dyDescent="0.25">
      <c r="E962" s="16">
        <f t="shared" ca="1" si="28"/>
        <v>0.23640042840224884</v>
      </c>
      <c r="F962" s="16">
        <f t="shared" ca="1" si="29"/>
        <v>4.1393062264589533</v>
      </c>
    </row>
    <row r="963" spans="5:6" x14ac:dyDescent="0.25">
      <c r="E963" s="16">
        <f t="shared" ca="1" si="28"/>
        <v>0.3402930051836438</v>
      </c>
      <c r="F963" s="16">
        <f t="shared" ca="1" si="29"/>
        <v>5.0020995714730123</v>
      </c>
    </row>
    <row r="964" spans="5:6" x14ac:dyDescent="0.25">
      <c r="E964" s="16">
        <f t="shared" ref="E964:E1027" ca="1" si="30">RAND()</f>
        <v>5.2812204055973311E-2</v>
      </c>
      <c r="F964" s="16">
        <f t="shared" ref="F964:F1027" ca="1" si="31">_xlfn.CHISQ.INV(E964,$C$3)</f>
        <v>2.2118929259974878</v>
      </c>
    </row>
    <row r="965" spans="5:6" x14ac:dyDescent="0.25">
      <c r="E965" s="16">
        <f t="shared" ca="1" si="30"/>
        <v>0.66020234947511702</v>
      </c>
      <c r="F965" s="16">
        <f t="shared" ca="1" si="31"/>
        <v>7.9189214247761601</v>
      </c>
    </row>
    <row r="966" spans="5:6" x14ac:dyDescent="0.25">
      <c r="E966" s="16">
        <f t="shared" ca="1" si="30"/>
        <v>0.14911891157241908</v>
      </c>
      <c r="F966" s="16">
        <f t="shared" ca="1" si="31"/>
        <v>3.3496822316716859</v>
      </c>
    </row>
    <row r="967" spans="5:6" x14ac:dyDescent="0.25">
      <c r="E967" s="16">
        <f t="shared" ca="1" si="30"/>
        <v>0.14300700405558109</v>
      </c>
      <c r="F967" s="16">
        <f t="shared" ca="1" si="31"/>
        <v>3.2894959617295951</v>
      </c>
    </row>
    <row r="968" spans="5:6" x14ac:dyDescent="0.25">
      <c r="E968" s="16">
        <f t="shared" ca="1" si="30"/>
        <v>0.55317708854262715</v>
      </c>
      <c r="F968" s="16">
        <f t="shared" ca="1" si="31"/>
        <v>6.8297139612129385</v>
      </c>
    </row>
    <row r="969" spans="5:6" x14ac:dyDescent="0.25">
      <c r="E969" s="16">
        <f t="shared" ca="1" si="30"/>
        <v>0.14330066651340612</v>
      </c>
      <c r="F969" s="16">
        <f t="shared" ca="1" si="31"/>
        <v>3.2924090045604615</v>
      </c>
    </row>
    <row r="970" spans="5:6" x14ac:dyDescent="0.25">
      <c r="E970" s="16">
        <f t="shared" ca="1" si="30"/>
        <v>0.22366437944922979</v>
      </c>
      <c r="F970" s="16">
        <f t="shared" ca="1" si="31"/>
        <v>4.029826649471083</v>
      </c>
    </row>
    <row r="971" spans="5:6" x14ac:dyDescent="0.25">
      <c r="E971" s="16">
        <f t="shared" ca="1" si="30"/>
        <v>0.23469900481970096</v>
      </c>
      <c r="F971" s="16">
        <f t="shared" ca="1" si="31"/>
        <v>4.1247568514220401</v>
      </c>
    </row>
    <row r="972" spans="5:6" x14ac:dyDescent="0.25">
      <c r="E972" s="16">
        <f t="shared" ca="1" si="30"/>
        <v>0.18839259125553132</v>
      </c>
      <c r="F972" s="16">
        <f t="shared" ca="1" si="31"/>
        <v>3.7181572159905296</v>
      </c>
    </row>
    <row r="973" spans="5:6" x14ac:dyDescent="0.25">
      <c r="E973" s="16">
        <f t="shared" ca="1" si="30"/>
        <v>0.87399505844853431</v>
      </c>
      <c r="F973" s="16">
        <f t="shared" ca="1" si="31"/>
        <v>11.301320359985516</v>
      </c>
    </row>
    <row r="974" spans="5:6" x14ac:dyDescent="0.25">
      <c r="E974" s="16">
        <f t="shared" ca="1" si="30"/>
        <v>0.48091502663636809</v>
      </c>
      <c r="F974" s="16">
        <f t="shared" ca="1" si="31"/>
        <v>6.1783566319334291</v>
      </c>
    </row>
    <row r="975" spans="5:6" x14ac:dyDescent="0.25">
      <c r="E975" s="16">
        <f t="shared" ca="1" si="30"/>
        <v>0.18301939848741811</v>
      </c>
      <c r="F975" s="16">
        <f t="shared" ca="1" si="31"/>
        <v>3.6693099441564043</v>
      </c>
    </row>
    <row r="976" spans="5:6" x14ac:dyDescent="0.25">
      <c r="E976" s="16">
        <f t="shared" ca="1" si="30"/>
        <v>0.29972855507443019</v>
      </c>
      <c r="F976" s="16">
        <f t="shared" ca="1" si="31"/>
        <v>4.6690935565876943</v>
      </c>
    </row>
    <row r="977" spans="5:6" x14ac:dyDescent="0.25">
      <c r="E977" s="16">
        <f t="shared" ca="1" si="30"/>
        <v>0.10883232826646405</v>
      </c>
      <c r="F977" s="16">
        <f t="shared" ca="1" si="31"/>
        <v>2.9325866119101196</v>
      </c>
    </row>
    <row r="978" spans="5:6" x14ac:dyDescent="0.25">
      <c r="E978" s="16">
        <f t="shared" ca="1" si="30"/>
        <v>0.72699424992821937</v>
      </c>
      <c r="F978" s="16">
        <f t="shared" ca="1" si="31"/>
        <v>8.7250233711491774</v>
      </c>
    </row>
    <row r="979" spans="5:6" x14ac:dyDescent="0.25">
      <c r="E979" s="16">
        <f t="shared" ca="1" si="30"/>
        <v>5.6379796466158094E-2</v>
      </c>
      <c r="F979" s="16">
        <f t="shared" ca="1" si="31"/>
        <v>2.2666633161507974</v>
      </c>
    </row>
    <row r="980" spans="5:6" x14ac:dyDescent="0.25">
      <c r="E980" s="16">
        <f t="shared" ca="1" si="30"/>
        <v>0.42694812834479812</v>
      </c>
      <c r="F980" s="16">
        <f t="shared" ca="1" si="31"/>
        <v>5.7178628662408304</v>
      </c>
    </row>
    <row r="981" spans="5:6" x14ac:dyDescent="0.25">
      <c r="E981" s="16">
        <f t="shared" ca="1" si="30"/>
        <v>1.6689658111579408E-2</v>
      </c>
      <c r="F981" s="16">
        <f t="shared" ca="1" si="31"/>
        <v>1.4705917895898717</v>
      </c>
    </row>
    <row r="982" spans="5:6" x14ac:dyDescent="0.25">
      <c r="E982" s="16">
        <f t="shared" ca="1" si="30"/>
        <v>0.47382367112496759</v>
      </c>
      <c r="F982" s="16">
        <f t="shared" ca="1" si="31"/>
        <v>6.1168269842553693</v>
      </c>
    </row>
    <row r="983" spans="5:6" x14ac:dyDescent="0.25">
      <c r="E983" s="16">
        <f t="shared" ca="1" si="30"/>
        <v>0.81140780469686691</v>
      </c>
      <c r="F983" s="16">
        <f t="shared" ca="1" si="31"/>
        <v>9.9996695374980771</v>
      </c>
    </row>
    <row r="984" spans="5:6" x14ac:dyDescent="0.25">
      <c r="E984" s="16">
        <f t="shared" ca="1" si="30"/>
        <v>0.35541854284207042</v>
      </c>
      <c r="F984" s="16">
        <f t="shared" ca="1" si="31"/>
        <v>5.1260701802351019</v>
      </c>
    </row>
    <row r="985" spans="5:6" x14ac:dyDescent="0.25">
      <c r="E985" s="16">
        <f t="shared" ca="1" si="30"/>
        <v>0.33153191371643398</v>
      </c>
      <c r="F985" s="16">
        <f t="shared" ca="1" si="31"/>
        <v>4.9303060971222479</v>
      </c>
    </row>
    <row r="986" spans="5:6" x14ac:dyDescent="0.25">
      <c r="E986" s="16">
        <f t="shared" ca="1" si="30"/>
        <v>0.92806362060685954</v>
      </c>
      <c r="F986" s="16">
        <f t="shared" ca="1" si="31"/>
        <v>13.007067518666286</v>
      </c>
    </row>
    <row r="987" spans="5:6" x14ac:dyDescent="0.25">
      <c r="E987" s="16">
        <f t="shared" ca="1" si="30"/>
        <v>0.8250963519915302</v>
      </c>
      <c r="F987" s="16">
        <f t="shared" ca="1" si="31"/>
        <v>10.248865933497861</v>
      </c>
    </row>
    <row r="988" spans="5:6" x14ac:dyDescent="0.25">
      <c r="E988" s="16">
        <f t="shared" ca="1" si="30"/>
        <v>7.4463115396671831E-2</v>
      </c>
      <c r="F988" s="16">
        <f t="shared" ca="1" si="31"/>
        <v>2.5206132466860809</v>
      </c>
    </row>
    <row r="989" spans="5:6" x14ac:dyDescent="0.25">
      <c r="E989" s="16">
        <f t="shared" ca="1" si="30"/>
        <v>0.50261781708892983</v>
      </c>
      <c r="F989" s="16">
        <f t="shared" ca="1" si="31"/>
        <v>6.3690072669076594</v>
      </c>
    </row>
    <row r="990" spans="5:6" x14ac:dyDescent="0.25">
      <c r="E990" s="16">
        <f t="shared" ca="1" si="30"/>
        <v>0.41668802833507246</v>
      </c>
      <c r="F990" s="16">
        <f t="shared" ca="1" si="31"/>
        <v>5.6320135184266507</v>
      </c>
    </row>
    <row r="991" spans="5:6" x14ac:dyDescent="0.25">
      <c r="E991" s="16">
        <f t="shared" ca="1" si="30"/>
        <v>0.37131328625966187</v>
      </c>
      <c r="F991" s="16">
        <f t="shared" ca="1" si="31"/>
        <v>5.2565518282134081</v>
      </c>
    </row>
    <row r="992" spans="5:6" x14ac:dyDescent="0.25">
      <c r="E992" s="16">
        <f t="shared" ca="1" si="30"/>
        <v>0.8357548175074212</v>
      </c>
      <c r="F992" s="16">
        <f t="shared" ca="1" si="31"/>
        <v>10.454528954256247</v>
      </c>
    </row>
    <row r="993" spans="5:6" x14ac:dyDescent="0.25">
      <c r="E993" s="16">
        <f t="shared" ca="1" si="30"/>
        <v>0.98553139320224981</v>
      </c>
      <c r="F993" s="16">
        <f t="shared" ca="1" si="31"/>
        <v>17.494992916309119</v>
      </c>
    </row>
    <row r="994" spans="5:6" x14ac:dyDescent="0.25">
      <c r="E994" s="16">
        <f t="shared" ca="1" si="30"/>
        <v>9.7748618870624249E-2</v>
      </c>
      <c r="F994" s="16">
        <f t="shared" ca="1" si="31"/>
        <v>2.8071445937397748</v>
      </c>
    </row>
    <row r="995" spans="5:6" x14ac:dyDescent="0.25">
      <c r="E995" s="16">
        <f t="shared" ca="1" si="30"/>
        <v>0.80189691956645948</v>
      </c>
      <c r="F995" s="16">
        <f t="shared" ca="1" si="31"/>
        <v>9.8352577968958173</v>
      </c>
    </row>
    <row r="996" spans="5:6" x14ac:dyDescent="0.25">
      <c r="E996" s="16">
        <f t="shared" ca="1" si="30"/>
        <v>0.73489533266050422</v>
      </c>
      <c r="F996" s="16">
        <f t="shared" ca="1" si="31"/>
        <v>8.829842755735962</v>
      </c>
    </row>
    <row r="997" spans="5:6" x14ac:dyDescent="0.25">
      <c r="E997" s="16">
        <f t="shared" ca="1" si="30"/>
        <v>0.88992296374793711</v>
      </c>
      <c r="F997" s="16">
        <f t="shared" ca="1" si="31"/>
        <v>11.722075162858928</v>
      </c>
    </row>
    <row r="998" spans="5:6" x14ac:dyDescent="0.25">
      <c r="E998" s="16">
        <f t="shared" ca="1" si="30"/>
        <v>0.3468684953576201</v>
      </c>
      <c r="F998" s="16">
        <f t="shared" ca="1" si="31"/>
        <v>5.0559816022516904</v>
      </c>
    </row>
    <row r="999" spans="5:6" x14ac:dyDescent="0.25">
      <c r="E999" s="16">
        <f t="shared" ca="1" si="30"/>
        <v>0.60760484713828089</v>
      </c>
      <c r="F999" s="16">
        <f t="shared" ca="1" si="31"/>
        <v>7.359876709121191</v>
      </c>
    </row>
    <row r="1000" spans="5:6" x14ac:dyDescent="0.25">
      <c r="E1000" s="16">
        <f t="shared" ca="1" si="30"/>
        <v>6.4022743900442269E-2</v>
      </c>
      <c r="F1000" s="16">
        <f t="shared" ca="1" si="31"/>
        <v>2.3783260245574671</v>
      </c>
    </row>
    <row r="1001" spans="5:6" x14ac:dyDescent="0.25">
      <c r="E1001" s="16">
        <f t="shared" ca="1" si="30"/>
        <v>0.46505605094258917</v>
      </c>
      <c r="F1001" s="16">
        <f t="shared" ca="1" si="31"/>
        <v>6.0412259316528996</v>
      </c>
    </row>
    <row r="1002" spans="5:6" x14ac:dyDescent="0.25">
      <c r="E1002" s="16">
        <f t="shared" ca="1" si="30"/>
        <v>0.48209587438602131</v>
      </c>
      <c r="F1002" s="16">
        <f t="shared" ca="1" si="31"/>
        <v>6.1886372477853095</v>
      </c>
    </row>
    <row r="1003" spans="5:6" x14ac:dyDescent="0.25">
      <c r="E1003" s="16">
        <f t="shared" ca="1" si="30"/>
        <v>0.62417850909465067</v>
      </c>
      <c r="F1003" s="16">
        <f t="shared" ca="1" si="31"/>
        <v>7.5303342364475849</v>
      </c>
    </row>
    <row r="1004" spans="5:6" x14ac:dyDescent="0.25">
      <c r="E1004" s="16">
        <f t="shared" ca="1" si="30"/>
        <v>0.63525272414860379</v>
      </c>
      <c r="F1004" s="16">
        <f t="shared" ca="1" si="31"/>
        <v>7.6469996246930485</v>
      </c>
    </row>
    <row r="1005" spans="5:6" x14ac:dyDescent="0.25">
      <c r="E1005" s="16">
        <f t="shared" ca="1" si="30"/>
        <v>0.5498498737866987</v>
      </c>
      <c r="F1005" s="16">
        <f t="shared" ca="1" si="31"/>
        <v>6.7985676386398124</v>
      </c>
    </row>
    <row r="1006" spans="5:6" x14ac:dyDescent="0.25">
      <c r="E1006" s="16">
        <f t="shared" ca="1" si="30"/>
        <v>0.42491555191060992</v>
      </c>
      <c r="F1006" s="16">
        <f t="shared" ca="1" si="31"/>
        <v>5.7008204499790667</v>
      </c>
    </row>
    <row r="1007" spans="5:6" x14ac:dyDescent="0.25">
      <c r="E1007" s="16">
        <f t="shared" ca="1" si="30"/>
        <v>9.2635378435194871E-2</v>
      </c>
      <c r="F1007" s="16">
        <f t="shared" ca="1" si="31"/>
        <v>2.7471739676420945</v>
      </c>
    </row>
    <row r="1008" spans="5:6" x14ac:dyDescent="0.25">
      <c r="E1008" s="16">
        <f t="shared" ca="1" si="30"/>
        <v>0.56399322902794247</v>
      </c>
      <c r="F1008" s="16">
        <f t="shared" ca="1" si="31"/>
        <v>6.9318806214349147</v>
      </c>
    </row>
    <row r="1009" spans="5:6" x14ac:dyDescent="0.25">
      <c r="E1009" s="16">
        <f t="shared" ca="1" si="30"/>
        <v>0.46629162289940695</v>
      </c>
      <c r="F1009" s="16">
        <f t="shared" ca="1" si="31"/>
        <v>6.0518495247409207</v>
      </c>
    </row>
    <row r="1010" spans="5:6" x14ac:dyDescent="0.25">
      <c r="E1010" s="16">
        <f t="shared" ca="1" si="30"/>
        <v>0.65079230691106971</v>
      </c>
      <c r="F1010" s="16">
        <f t="shared" ca="1" si="31"/>
        <v>7.814800584868725</v>
      </c>
    </row>
    <row r="1011" spans="5:6" x14ac:dyDescent="0.25">
      <c r="E1011" s="16">
        <f t="shared" ca="1" si="30"/>
        <v>0.74396072218561915</v>
      </c>
      <c r="F1011" s="16">
        <f t="shared" ca="1" si="31"/>
        <v>8.9531216153640649</v>
      </c>
    </row>
    <row r="1012" spans="5:6" x14ac:dyDescent="0.25">
      <c r="E1012" s="16">
        <f t="shared" ca="1" si="30"/>
        <v>0.68012020443830934</v>
      </c>
      <c r="F1012" s="16">
        <f t="shared" ca="1" si="31"/>
        <v>8.1461901243633399</v>
      </c>
    </row>
    <row r="1013" spans="5:6" x14ac:dyDescent="0.25">
      <c r="E1013" s="16">
        <f t="shared" ca="1" si="30"/>
        <v>0.77199345534416131</v>
      </c>
      <c r="F1013" s="16">
        <f t="shared" ca="1" si="31"/>
        <v>9.357365784803088</v>
      </c>
    </row>
    <row r="1014" spans="5:6" x14ac:dyDescent="0.25">
      <c r="E1014" s="16">
        <f t="shared" ca="1" si="30"/>
        <v>0.79200012551963761</v>
      </c>
      <c r="F1014" s="16">
        <f t="shared" ca="1" si="31"/>
        <v>9.6709485670617674</v>
      </c>
    </row>
    <row r="1015" spans="5:6" x14ac:dyDescent="0.25">
      <c r="E1015" s="16">
        <f t="shared" ca="1" si="30"/>
        <v>0.97187666627786384</v>
      </c>
      <c r="F1015" s="16">
        <f t="shared" ca="1" si="31"/>
        <v>15.688145651765588</v>
      </c>
    </row>
    <row r="1016" spans="5:6" x14ac:dyDescent="0.25">
      <c r="E1016" s="16">
        <f t="shared" ca="1" si="30"/>
        <v>9.0652555688888747E-2</v>
      </c>
      <c r="F1016" s="16">
        <f t="shared" ca="1" si="31"/>
        <v>2.7235197415088077</v>
      </c>
    </row>
    <row r="1017" spans="5:6" x14ac:dyDescent="0.25">
      <c r="E1017" s="16">
        <f t="shared" ca="1" si="30"/>
        <v>0.49867861555089998</v>
      </c>
      <c r="F1017" s="16">
        <f t="shared" ca="1" si="31"/>
        <v>6.3341242937617563</v>
      </c>
    </row>
    <row r="1018" spans="5:6" x14ac:dyDescent="0.25">
      <c r="E1018" s="16">
        <f t="shared" ca="1" si="30"/>
        <v>0.45684453578196982</v>
      </c>
      <c r="F1018" s="16">
        <f t="shared" ca="1" si="31"/>
        <v>5.9708644904185348</v>
      </c>
    </row>
    <row r="1019" spans="5:6" x14ac:dyDescent="0.25">
      <c r="E1019" s="16">
        <f t="shared" ca="1" si="30"/>
        <v>0.86413603991443722</v>
      </c>
      <c r="F1019" s="16">
        <f t="shared" ca="1" si="31"/>
        <v>11.063712413148144</v>
      </c>
    </row>
    <row r="1020" spans="5:6" x14ac:dyDescent="0.25">
      <c r="E1020" s="16">
        <f t="shared" ca="1" si="30"/>
        <v>0.8469895664203938</v>
      </c>
      <c r="F1020" s="16">
        <f t="shared" ca="1" si="31"/>
        <v>10.683970894976031</v>
      </c>
    </row>
    <row r="1021" spans="5:6" x14ac:dyDescent="0.25">
      <c r="E1021" s="16">
        <f t="shared" ca="1" si="30"/>
        <v>0.43834755654912294</v>
      </c>
      <c r="F1021" s="16">
        <f t="shared" ca="1" si="31"/>
        <v>5.8137930958253738</v>
      </c>
    </row>
    <row r="1022" spans="5:6" x14ac:dyDescent="0.25">
      <c r="E1022" s="16">
        <f t="shared" ca="1" si="30"/>
        <v>0.61668779953647834</v>
      </c>
      <c r="F1022" s="16">
        <f t="shared" ca="1" si="31"/>
        <v>7.4527016801733801</v>
      </c>
    </row>
    <row r="1023" spans="5:6" x14ac:dyDescent="0.25">
      <c r="E1023" s="16">
        <f t="shared" ca="1" si="30"/>
        <v>0.90302941981493789</v>
      </c>
      <c r="F1023" s="16">
        <f t="shared" ca="1" si="31"/>
        <v>12.110892445043222</v>
      </c>
    </row>
    <row r="1024" spans="5:6" x14ac:dyDescent="0.25">
      <c r="E1024" s="16">
        <f t="shared" ca="1" si="30"/>
        <v>0.19291037303474745</v>
      </c>
      <c r="F1024" s="16">
        <f t="shared" ca="1" si="31"/>
        <v>3.7589111891350857</v>
      </c>
    </row>
    <row r="1025" spans="5:6" x14ac:dyDescent="0.25">
      <c r="E1025" s="16">
        <f t="shared" ca="1" si="30"/>
        <v>0.82924410964633044</v>
      </c>
      <c r="F1025" s="16">
        <f t="shared" ca="1" si="31"/>
        <v>10.327606694564134</v>
      </c>
    </row>
    <row r="1026" spans="5:6" x14ac:dyDescent="0.25">
      <c r="E1026" s="16">
        <f t="shared" ca="1" si="30"/>
        <v>0.35370472215133386</v>
      </c>
      <c r="F1026" s="16">
        <f t="shared" ca="1" si="31"/>
        <v>5.1120174393292892</v>
      </c>
    </row>
    <row r="1027" spans="5:6" x14ac:dyDescent="0.25">
      <c r="E1027" s="16">
        <f t="shared" ca="1" si="30"/>
        <v>0.82712442165314082</v>
      </c>
      <c r="F1027" s="16">
        <f t="shared" ca="1" si="31"/>
        <v>10.28716763205894</v>
      </c>
    </row>
    <row r="1028" spans="5:6" x14ac:dyDescent="0.25">
      <c r="E1028" s="16">
        <f t="shared" ref="E1028:E1091" ca="1" si="32">RAND()</f>
        <v>0.14319680303550952</v>
      </c>
      <c r="F1028" s="16">
        <f t="shared" ref="F1028:F1091" ca="1" si="33">_xlfn.CHISQ.INV(E1028,$C$3)</f>
        <v>3.2913789620398224</v>
      </c>
    </row>
    <row r="1029" spans="5:6" x14ac:dyDescent="0.25">
      <c r="E1029" s="16">
        <f t="shared" ca="1" si="32"/>
        <v>0.68958406056181976</v>
      </c>
      <c r="F1029" s="16">
        <f t="shared" ca="1" si="33"/>
        <v>8.2577450164147592</v>
      </c>
    </row>
    <row r="1030" spans="5:6" x14ac:dyDescent="0.25">
      <c r="E1030" s="16">
        <f t="shared" ca="1" si="32"/>
        <v>9.5248183603637626E-2</v>
      </c>
      <c r="F1030" s="16">
        <f t="shared" ca="1" si="33"/>
        <v>2.7779979996128432</v>
      </c>
    </row>
    <row r="1031" spans="5:6" x14ac:dyDescent="0.25">
      <c r="E1031" s="16">
        <f t="shared" ca="1" si="32"/>
        <v>0.62444205421311527</v>
      </c>
      <c r="F1031" s="16">
        <f t="shared" ca="1" si="33"/>
        <v>7.5330839799133624</v>
      </c>
    </row>
    <row r="1032" spans="5:6" x14ac:dyDescent="0.25">
      <c r="E1032" s="16">
        <f t="shared" ca="1" si="32"/>
        <v>0.78811886825187571</v>
      </c>
      <c r="F1032" s="16">
        <f t="shared" ca="1" si="33"/>
        <v>9.6082559118327229</v>
      </c>
    </row>
    <row r="1033" spans="5:6" x14ac:dyDescent="0.25">
      <c r="E1033" s="16">
        <f t="shared" ca="1" si="32"/>
        <v>0.56657104022122606</v>
      </c>
      <c r="F1033" s="16">
        <f t="shared" ca="1" si="33"/>
        <v>6.9564440326936596</v>
      </c>
    </row>
    <row r="1034" spans="5:6" x14ac:dyDescent="0.25">
      <c r="E1034" s="16">
        <f t="shared" ca="1" si="32"/>
        <v>7.9674269440511591E-2</v>
      </c>
      <c r="F1034" s="16">
        <f t="shared" ca="1" si="33"/>
        <v>2.5880047778499566</v>
      </c>
    </row>
    <row r="1035" spans="5:6" x14ac:dyDescent="0.25">
      <c r="E1035" s="16">
        <f t="shared" ca="1" si="32"/>
        <v>0.46379231583900127</v>
      </c>
      <c r="F1035" s="16">
        <f t="shared" ca="1" si="33"/>
        <v>6.0303702395512335</v>
      </c>
    </row>
    <row r="1036" spans="5:6" x14ac:dyDescent="0.25">
      <c r="E1036" s="16">
        <f t="shared" ca="1" si="32"/>
        <v>0.30806226633194322</v>
      </c>
      <c r="F1036" s="16">
        <f t="shared" ca="1" si="33"/>
        <v>4.7376944560056877</v>
      </c>
    </row>
    <row r="1037" spans="5:6" x14ac:dyDescent="0.25">
      <c r="E1037" s="16">
        <f t="shared" ca="1" si="32"/>
        <v>0.62640863480226727</v>
      </c>
      <c r="F1037" s="16">
        <f t="shared" ca="1" si="33"/>
        <v>7.553642935031994</v>
      </c>
    </row>
    <row r="1038" spans="5:6" x14ac:dyDescent="0.25">
      <c r="E1038" s="16">
        <f t="shared" ca="1" si="32"/>
        <v>0.78149248934958515</v>
      </c>
      <c r="F1038" s="16">
        <f t="shared" ca="1" si="33"/>
        <v>9.503350020422781</v>
      </c>
    </row>
    <row r="1039" spans="5:6" x14ac:dyDescent="0.25">
      <c r="E1039" s="16">
        <f t="shared" ca="1" si="32"/>
        <v>0.4164458318138643</v>
      </c>
      <c r="F1039" s="16">
        <f t="shared" ca="1" si="33"/>
        <v>5.6299921686802339</v>
      </c>
    </row>
    <row r="1040" spans="5:6" x14ac:dyDescent="0.25">
      <c r="E1040" s="16">
        <f t="shared" ca="1" si="32"/>
        <v>0.41646950441046537</v>
      </c>
      <c r="F1040" s="16">
        <f t="shared" ca="1" si="33"/>
        <v>5.6301897278899729</v>
      </c>
    </row>
    <row r="1041" spans="5:6" x14ac:dyDescent="0.25">
      <c r="E1041" s="16">
        <f t="shared" ca="1" si="32"/>
        <v>0.30850890109854734</v>
      </c>
      <c r="F1041" s="16">
        <f t="shared" ca="1" si="33"/>
        <v>4.7413670372234078</v>
      </c>
    </row>
    <row r="1042" spans="5:6" x14ac:dyDescent="0.25">
      <c r="E1042" s="16">
        <f t="shared" ca="1" si="32"/>
        <v>0.82034117594008227</v>
      </c>
      <c r="F1042" s="16">
        <f t="shared" ca="1" si="33"/>
        <v>10.160504610080565</v>
      </c>
    </row>
    <row r="1043" spans="5:6" x14ac:dyDescent="0.25">
      <c r="E1043" s="16">
        <f t="shared" ca="1" si="32"/>
        <v>0.15094719784730193</v>
      </c>
      <c r="F1043" s="16">
        <f t="shared" ca="1" si="33"/>
        <v>3.3675118338402545</v>
      </c>
    </row>
    <row r="1044" spans="5:6" x14ac:dyDescent="0.25">
      <c r="E1044" s="16">
        <f t="shared" ca="1" si="32"/>
        <v>0.72959547205248909</v>
      </c>
      <c r="F1044" s="16">
        <f t="shared" ca="1" si="33"/>
        <v>8.7592722428163583</v>
      </c>
    </row>
    <row r="1045" spans="5:6" x14ac:dyDescent="0.25">
      <c r="E1045" s="16">
        <f t="shared" ca="1" si="32"/>
        <v>0.30782077885866077</v>
      </c>
      <c r="F1045" s="16">
        <f t="shared" ca="1" si="33"/>
        <v>4.7357086014949346</v>
      </c>
    </row>
    <row r="1046" spans="5:6" x14ac:dyDescent="0.25">
      <c r="E1046" s="16">
        <f t="shared" ca="1" si="32"/>
        <v>0.50632438040563632</v>
      </c>
      <c r="F1046" s="16">
        <f t="shared" ca="1" si="33"/>
        <v>6.4019499535868265</v>
      </c>
    </row>
    <row r="1047" spans="5:6" x14ac:dyDescent="0.25">
      <c r="E1047" s="16">
        <f t="shared" ca="1" si="32"/>
        <v>0.8695689506987816</v>
      </c>
      <c r="F1047" s="16">
        <f t="shared" ca="1" si="33"/>
        <v>11.192713747050957</v>
      </c>
    </row>
    <row r="1048" spans="5:6" x14ac:dyDescent="0.25">
      <c r="E1048" s="16">
        <f t="shared" ca="1" si="32"/>
        <v>0.45347688296729616</v>
      </c>
      <c r="F1048" s="16">
        <f t="shared" ca="1" si="33"/>
        <v>5.942125668203353</v>
      </c>
    </row>
    <row r="1049" spans="5:6" x14ac:dyDescent="0.25">
      <c r="E1049" s="16">
        <f t="shared" ca="1" si="32"/>
        <v>0.46788855471846058</v>
      </c>
      <c r="F1049" s="16">
        <f t="shared" ca="1" si="33"/>
        <v>6.0655946904574716</v>
      </c>
    </row>
    <row r="1050" spans="5:6" x14ac:dyDescent="0.25">
      <c r="E1050" s="16">
        <f t="shared" ca="1" si="32"/>
        <v>6.4583125841523814E-2</v>
      </c>
      <c r="F1050" s="16">
        <f t="shared" ca="1" si="33"/>
        <v>2.3862417017909068</v>
      </c>
    </row>
    <row r="1051" spans="5:6" x14ac:dyDescent="0.25">
      <c r="E1051" s="16">
        <f t="shared" ca="1" si="32"/>
        <v>0.11285407613971632</v>
      </c>
      <c r="F1051" s="16">
        <f t="shared" ca="1" si="33"/>
        <v>2.9767364549345299</v>
      </c>
    </row>
    <row r="1052" spans="5:6" x14ac:dyDescent="0.25">
      <c r="E1052" s="16">
        <f t="shared" ca="1" si="32"/>
        <v>0.40048127009348344</v>
      </c>
      <c r="F1052" s="16">
        <f t="shared" ca="1" si="33"/>
        <v>5.4972240014945379</v>
      </c>
    </row>
    <row r="1053" spans="5:6" x14ac:dyDescent="0.25">
      <c r="E1053" s="16">
        <f t="shared" ca="1" si="32"/>
        <v>0.83026036814891746</v>
      </c>
      <c r="F1053" s="16">
        <f t="shared" ca="1" si="33"/>
        <v>10.347145228640271</v>
      </c>
    </row>
    <row r="1054" spans="5:6" x14ac:dyDescent="0.25">
      <c r="E1054" s="16">
        <f t="shared" ca="1" si="32"/>
        <v>0.24514565844954084</v>
      </c>
      <c r="F1054" s="16">
        <f t="shared" ca="1" si="33"/>
        <v>4.2137534987007026</v>
      </c>
    </row>
    <row r="1055" spans="5:6" x14ac:dyDescent="0.25">
      <c r="E1055" s="16">
        <f t="shared" ca="1" si="32"/>
        <v>0.85366212377589235</v>
      </c>
      <c r="F1055" s="16">
        <f t="shared" ca="1" si="33"/>
        <v>10.827161087682949</v>
      </c>
    </row>
    <row r="1056" spans="5:6" x14ac:dyDescent="0.25">
      <c r="E1056" s="16">
        <f t="shared" ca="1" si="32"/>
        <v>0.64234495522048074</v>
      </c>
      <c r="F1056" s="16">
        <f t="shared" ca="1" si="33"/>
        <v>7.7229676662202245</v>
      </c>
    </row>
    <row r="1057" spans="5:6" x14ac:dyDescent="0.25">
      <c r="E1057" s="16">
        <f t="shared" ca="1" si="32"/>
        <v>0.60899678372860977</v>
      </c>
      <c r="F1057" s="16">
        <f t="shared" ca="1" si="33"/>
        <v>7.3740116459768608</v>
      </c>
    </row>
    <row r="1058" spans="5:6" x14ac:dyDescent="0.25">
      <c r="E1058" s="16">
        <f t="shared" ca="1" si="32"/>
        <v>0.17367963444523482</v>
      </c>
      <c r="F1058" s="16">
        <f t="shared" ca="1" si="33"/>
        <v>3.583345839719462</v>
      </c>
    </row>
    <row r="1059" spans="5:6" x14ac:dyDescent="0.25">
      <c r="E1059" s="16">
        <f t="shared" ca="1" si="32"/>
        <v>5.7688019455175765E-2</v>
      </c>
      <c r="F1059" s="16">
        <f t="shared" ca="1" si="33"/>
        <v>2.2862985172674737</v>
      </c>
    </row>
    <row r="1060" spans="5:6" x14ac:dyDescent="0.25">
      <c r="E1060" s="16">
        <f t="shared" ca="1" si="32"/>
        <v>0.77444719647843174</v>
      </c>
      <c r="F1060" s="16">
        <f t="shared" ca="1" si="33"/>
        <v>9.3945994730304676</v>
      </c>
    </row>
    <row r="1061" spans="5:6" x14ac:dyDescent="0.25">
      <c r="E1061" s="16">
        <f t="shared" ca="1" si="32"/>
        <v>0.79188835758236298</v>
      </c>
      <c r="F1061" s="16">
        <f t="shared" ca="1" si="33"/>
        <v>9.6691299126641752</v>
      </c>
    </row>
    <row r="1062" spans="5:6" x14ac:dyDescent="0.25">
      <c r="E1062" s="16">
        <f t="shared" ca="1" si="32"/>
        <v>0.76958831378391668</v>
      </c>
      <c r="F1062" s="16">
        <f t="shared" ca="1" si="33"/>
        <v>9.3211801727964598</v>
      </c>
    </row>
    <row r="1063" spans="5:6" x14ac:dyDescent="0.25">
      <c r="E1063" s="16">
        <f t="shared" ca="1" si="32"/>
        <v>0.98777107209654591</v>
      </c>
      <c r="F1063" s="16">
        <f t="shared" ca="1" si="33"/>
        <v>17.943197785194528</v>
      </c>
    </row>
    <row r="1064" spans="5:6" x14ac:dyDescent="0.25">
      <c r="E1064" s="16">
        <f t="shared" ca="1" si="32"/>
        <v>0.82077837328575831</v>
      </c>
      <c r="F1064" s="16">
        <f t="shared" ca="1" si="33"/>
        <v>10.168546155945611</v>
      </c>
    </row>
    <row r="1065" spans="5:6" x14ac:dyDescent="0.25">
      <c r="E1065" s="16">
        <f t="shared" ca="1" si="32"/>
        <v>0.97374149900271878</v>
      </c>
      <c r="F1065" s="16">
        <f t="shared" ca="1" si="33"/>
        <v>15.877595211504472</v>
      </c>
    </row>
    <row r="1066" spans="5:6" x14ac:dyDescent="0.25">
      <c r="E1066" s="16">
        <f t="shared" ca="1" si="32"/>
        <v>0.42521623541207609</v>
      </c>
      <c r="F1066" s="16">
        <f t="shared" ca="1" si="33"/>
        <v>5.7033404380607218</v>
      </c>
    </row>
    <row r="1067" spans="5:6" x14ac:dyDescent="0.25">
      <c r="E1067" s="16">
        <f t="shared" ca="1" si="32"/>
        <v>7.5278777446097012E-2</v>
      </c>
      <c r="F1067" s="16">
        <f t="shared" ca="1" si="33"/>
        <v>2.5313070159286366</v>
      </c>
    </row>
    <row r="1068" spans="5:6" x14ac:dyDescent="0.25">
      <c r="E1068" s="16">
        <f t="shared" ca="1" si="32"/>
        <v>0.86577324643800257</v>
      </c>
      <c r="F1068" s="16">
        <f t="shared" ca="1" si="33"/>
        <v>11.102107175256743</v>
      </c>
    </row>
    <row r="1069" spans="5:6" x14ac:dyDescent="0.25">
      <c r="E1069" s="16">
        <f t="shared" ca="1" si="32"/>
        <v>0.4861898322058037</v>
      </c>
      <c r="F1069" s="16">
        <f t="shared" ca="1" si="33"/>
        <v>6.2243590375975435</v>
      </c>
    </row>
    <row r="1070" spans="5:6" x14ac:dyDescent="0.25">
      <c r="E1070" s="16">
        <f t="shared" ca="1" si="32"/>
        <v>0.2340461475314316</v>
      </c>
      <c r="F1070" s="16">
        <f t="shared" ca="1" si="33"/>
        <v>4.1191681331122849</v>
      </c>
    </row>
    <row r="1071" spans="5:6" x14ac:dyDescent="0.25">
      <c r="E1071" s="16">
        <f t="shared" ca="1" si="32"/>
        <v>0.79516185623212965</v>
      </c>
      <c r="F1071" s="16">
        <f t="shared" ca="1" si="33"/>
        <v>9.7227296224443887</v>
      </c>
    </row>
    <row r="1072" spans="5:6" x14ac:dyDescent="0.25">
      <c r="E1072" s="16">
        <f t="shared" ca="1" si="32"/>
        <v>5.6965625997339453E-2</v>
      </c>
      <c r="F1072" s="16">
        <f t="shared" ca="1" si="33"/>
        <v>2.2754846016505748</v>
      </c>
    </row>
    <row r="1073" spans="5:6" x14ac:dyDescent="0.25">
      <c r="E1073" s="16">
        <f t="shared" ca="1" si="32"/>
        <v>0.30965194030645415</v>
      </c>
      <c r="F1073" s="16">
        <f t="shared" ca="1" si="33"/>
        <v>4.7507643396701038</v>
      </c>
    </row>
    <row r="1074" spans="5:6" x14ac:dyDescent="0.25">
      <c r="E1074" s="16">
        <f t="shared" ca="1" si="32"/>
        <v>0.71675912427087485</v>
      </c>
      <c r="F1074" s="16">
        <f t="shared" ca="1" si="33"/>
        <v>8.5926308245221303</v>
      </c>
    </row>
    <row r="1075" spans="5:6" x14ac:dyDescent="0.25">
      <c r="E1075" s="16">
        <f t="shared" ca="1" si="32"/>
        <v>0.60266952270066876</v>
      </c>
      <c r="F1075" s="16">
        <f t="shared" ca="1" si="33"/>
        <v>7.3100148096138957</v>
      </c>
    </row>
    <row r="1076" spans="5:6" x14ac:dyDescent="0.25">
      <c r="E1076" s="16">
        <f t="shared" ca="1" si="32"/>
        <v>0.22483628251366028</v>
      </c>
      <c r="F1076" s="16">
        <f t="shared" ca="1" si="33"/>
        <v>4.0399578056099399</v>
      </c>
    </row>
    <row r="1077" spans="5:6" x14ac:dyDescent="0.25">
      <c r="E1077" s="16">
        <f t="shared" ca="1" si="32"/>
        <v>0.93662365836391348</v>
      </c>
      <c r="F1077" s="16">
        <f t="shared" ca="1" si="33"/>
        <v>13.379869659363136</v>
      </c>
    </row>
    <row r="1078" spans="5:6" x14ac:dyDescent="0.25">
      <c r="E1078" s="16">
        <f t="shared" ca="1" si="32"/>
        <v>0.42380786182681518</v>
      </c>
      <c r="F1078" s="16">
        <f t="shared" ca="1" si="33"/>
        <v>5.6915404046804969</v>
      </c>
    </row>
    <row r="1079" spans="5:6" x14ac:dyDescent="0.25">
      <c r="E1079" s="16">
        <f t="shared" ca="1" si="32"/>
        <v>3.0751900082351735E-2</v>
      </c>
      <c r="F1079" s="16">
        <f t="shared" ca="1" si="33"/>
        <v>1.8174869859264295</v>
      </c>
    </row>
    <row r="1080" spans="5:6" x14ac:dyDescent="0.25">
      <c r="E1080" s="16">
        <f t="shared" ca="1" si="32"/>
        <v>0.39558372957153121</v>
      </c>
      <c r="F1080" s="16">
        <f t="shared" ca="1" si="33"/>
        <v>5.4566620197971298</v>
      </c>
    </row>
    <row r="1081" spans="5:6" x14ac:dyDescent="0.25">
      <c r="E1081" s="16">
        <f t="shared" ca="1" si="32"/>
        <v>0.71130843462910465</v>
      </c>
      <c r="F1081" s="16">
        <f t="shared" ca="1" si="33"/>
        <v>8.5235976948913059</v>
      </c>
    </row>
    <row r="1082" spans="5:6" x14ac:dyDescent="0.25">
      <c r="E1082" s="16">
        <f t="shared" ca="1" si="32"/>
        <v>0.96688956041517937</v>
      </c>
      <c r="F1082" s="16">
        <f t="shared" ca="1" si="33"/>
        <v>15.23431316858097</v>
      </c>
    </row>
    <row r="1083" spans="5:6" x14ac:dyDescent="0.25">
      <c r="E1083" s="16">
        <f t="shared" ca="1" si="32"/>
        <v>0.66729254272371807</v>
      </c>
      <c r="F1083" s="16">
        <f t="shared" ca="1" si="33"/>
        <v>7.9987123828344799</v>
      </c>
    </row>
    <row r="1084" spans="5:6" x14ac:dyDescent="0.25">
      <c r="E1084" s="16">
        <f t="shared" ca="1" si="32"/>
        <v>0.2740261502491016</v>
      </c>
      <c r="F1084" s="16">
        <f t="shared" ca="1" si="33"/>
        <v>4.4562921186689248</v>
      </c>
    </row>
    <row r="1085" spans="5:6" x14ac:dyDescent="0.25">
      <c r="E1085" s="16">
        <f t="shared" ca="1" si="32"/>
        <v>0.6599028871369762</v>
      </c>
      <c r="F1085" s="16">
        <f t="shared" ca="1" si="33"/>
        <v>7.9155771924010363</v>
      </c>
    </row>
    <row r="1086" spans="5:6" x14ac:dyDescent="0.25">
      <c r="E1086" s="16">
        <f t="shared" ca="1" si="32"/>
        <v>0.83798252288233488</v>
      </c>
      <c r="F1086" s="16">
        <f t="shared" ca="1" si="33"/>
        <v>10.498937476354342</v>
      </c>
    </row>
    <row r="1087" spans="5:6" x14ac:dyDescent="0.25">
      <c r="E1087" s="16">
        <f t="shared" ca="1" si="32"/>
        <v>0.70006701124930615</v>
      </c>
      <c r="F1087" s="16">
        <f t="shared" ca="1" si="33"/>
        <v>8.384249763178504</v>
      </c>
    </row>
    <row r="1088" spans="5:6" x14ac:dyDescent="0.25">
      <c r="E1088" s="16">
        <f t="shared" ca="1" si="32"/>
        <v>0.55633620646900217</v>
      </c>
      <c r="F1088" s="16">
        <f t="shared" ca="1" si="33"/>
        <v>6.8594074424064129</v>
      </c>
    </row>
    <row r="1089" spans="5:6" x14ac:dyDescent="0.25">
      <c r="E1089" s="16">
        <f t="shared" ca="1" si="32"/>
        <v>0.61271356619851436</v>
      </c>
      <c r="F1089" s="16">
        <f t="shared" ca="1" si="33"/>
        <v>7.4119138105215878</v>
      </c>
    </row>
    <row r="1090" spans="5:6" x14ac:dyDescent="0.25">
      <c r="E1090" s="16">
        <f t="shared" ca="1" si="32"/>
        <v>0.32555932499929419</v>
      </c>
      <c r="F1090" s="16">
        <f t="shared" ca="1" si="33"/>
        <v>4.881344617185416</v>
      </c>
    </row>
    <row r="1091" spans="5:6" x14ac:dyDescent="0.25">
      <c r="E1091" s="16">
        <f t="shared" ca="1" si="32"/>
        <v>0.36246458764481038</v>
      </c>
      <c r="F1091" s="16">
        <f t="shared" ca="1" si="33"/>
        <v>5.1838737204670764</v>
      </c>
    </row>
    <row r="1092" spans="5:6" x14ac:dyDescent="0.25">
      <c r="E1092" s="16">
        <f t="shared" ref="E1092:E1155" ca="1" si="34">RAND()</f>
        <v>0.41180549585179971</v>
      </c>
      <c r="F1092" s="16">
        <f t="shared" ref="F1092:F1155" ca="1" si="35">_xlfn.CHISQ.INV(E1092,$C$3)</f>
        <v>5.5913076756346154</v>
      </c>
    </row>
    <row r="1093" spans="5:6" x14ac:dyDescent="0.25">
      <c r="E1093" s="16">
        <f t="shared" ca="1" si="34"/>
        <v>0.6434578409551952</v>
      </c>
      <c r="F1093" s="16">
        <f t="shared" ca="1" si="35"/>
        <v>7.7349806965676402</v>
      </c>
    </row>
    <row r="1094" spans="5:6" x14ac:dyDescent="0.25">
      <c r="E1094" s="16">
        <f t="shared" ca="1" si="34"/>
        <v>2.194515325822155E-3</v>
      </c>
      <c r="F1094" s="16">
        <f t="shared" ca="1" si="35"/>
        <v>0.76278200966295662</v>
      </c>
    </row>
    <row r="1095" spans="5:6" x14ac:dyDescent="0.25">
      <c r="E1095" s="16">
        <f t="shared" ca="1" si="34"/>
        <v>0.71413421479796246</v>
      </c>
      <c r="F1095" s="16">
        <f t="shared" ca="1" si="35"/>
        <v>8.559262583457679</v>
      </c>
    </row>
    <row r="1096" spans="5:6" x14ac:dyDescent="0.25">
      <c r="E1096" s="16">
        <f t="shared" ca="1" si="34"/>
        <v>0.77697199211619095</v>
      </c>
      <c r="F1096" s="16">
        <f t="shared" ca="1" si="35"/>
        <v>9.4332528841968646</v>
      </c>
    </row>
    <row r="1097" spans="5:6" x14ac:dyDescent="0.25">
      <c r="E1097" s="16">
        <f t="shared" ca="1" si="34"/>
        <v>0.38030658950904372</v>
      </c>
      <c r="F1097" s="16">
        <f t="shared" ca="1" si="35"/>
        <v>5.3305500758248581</v>
      </c>
    </row>
    <row r="1098" spans="5:6" x14ac:dyDescent="0.25">
      <c r="E1098" s="16">
        <f t="shared" ca="1" si="34"/>
        <v>0.50920533613151275</v>
      </c>
      <c r="F1098" s="16">
        <f t="shared" ca="1" si="35"/>
        <v>6.4276371299923358</v>
      </c>
    </row>
    <row r="1099" spans="5:6" x14ac:dyDescent="0.25">
      <c r="E1099" s="16">
        <f t="shared" ca="1" si="34"/>
        <v>0.36608460970696144</v>
      </c>
      <c r="F1099" s="16">
        <f t="shared" ca="1" si="35"/>
        <v>5.2135931611076201</v>
      </c>
    </row>
    <row r="1100" spans="5:6" x14ac:dyDescent="0.25">
      <c r="E1100" s="16">
        <f t="shared" ca="1" si="34"/>
        <v>0.37301773022163898</v>
      </c>
      <c r="F1100" s="16">
        <f t="shared" ca="1" si="35"/>
        <v>5.2705648826105937</v>
      </c>
    </row>
    <row r="1101" spans="5:6" x14ac:dyDescent="0.25">
      <c r="E1101" s="16">
        <f t="shared" ca="1" si="34"/>
        <v>0.67232619394923832</v>
      </c>
      <c r="F1101" s="16">
        <f t="shared" ca="1" si="35"/>
        <v>8.0560916734393739</v>
      </c>
    </row>
    <row r="1102" spans="5:6" x14ac:dyDescent="0.25">
      <c r="E1102" s="16">
        <f t="shared" ca="1" si="34"/>
        <v>0.58378477518647864</v>
      </c>
      <c r="F1102" s="16">
        <f t="shared" ca="1" si="35"/>
        <v>7.1227200752341204</v>
      </c>
    </row>
    <row r="1103" spans="5:6" x14ac:dyDescent="0.25">
      <c r="E1103" s="16">
        <f t="shared" ca="1" si="34"/>
        <v>0.97292295954847152</v>
      </c>
      <c r="F1103" s="16">
        <f t="shared" ca="1" si="35"/>
        <v>15.792925708424136</v>
      </c>
    </row>
    <row r="1104" spans="5:6" x14ac:dyDescent="0.25">
      <c r="E1104" s="16">
        <f t="shared" ca="1" si="34"/>
        <v>6.405265901458157E-2</v>
      </c>
      <c r="F1104" s="16">
        <f t="shared" ca="1" si="35"/>
        <v>2.3787494623803123</v>
      </c>
    </row>
    <row r="1105" spans="5:6" x14ac:dyDescent="0.25">
      <c r="E1105" s="16">
        <f t="shared" ca="1" si="34"/>
        <v>0.25324156266629949</v>
      </c>
      <c r="F1105" s="16">
        <f t="shared" ca="1" si="35"/>
        <v>4.2822137483719809</v>
      </c>
    </row>
    <row r="1106" spans="5:6" x14ac:dyDescent="0.25">
      <c r="E1106" s="16">
        <f t="shared" ca="1" si="34"/>
        <v>0.57097023763144428</v>
      </c>
      <c r="F1106" s="16">
        <f t="shared" ca="1" si="35"/>
        <v>6.998560413671699</v>
      </c>
    </row>
    <row r="1107" spans="5:6" x14ac:dyDescent="0.25">
      <c r="E1107" s="16">
        <f t="shared" ca="1" si="34"/>
        <v>0.53506284921520231</v>
      </c>
      <c r="F1107" s="16">
        <f t="shared" ca="1" si="35"/>
        <v>6.661654671379849</v>
      </c>
    </row>
    <row r="1108" spans="5:6" x14ac:dyDescent="0.25">
      <c r="E1108" s="16">
        <f t="shared" ca="1" si="34"/>
        <v>0.507922073708999</v>
      </c>
      <c r="F1108" s="16">
        <f t="shared" ca="1" si="35"/>
        <v>6.4161863157644046</v>
      </c>
    </row>
    <row r="1109" spans="5:6" x14ac:dyDescent="0.25">
      <c r="E1109" s="16">
        <f t="shared" ca="1" si="34"/>
        <v>0.97637764241150138</v>
      </c>
      <c r="F1109" s="16">
        <f t="shared" ca="1" si="35"/>
        <v>16.168310455260723</v>
      </c>
    </row>
    <row r="1110" spans="5:6" x14ac:dyDescent="0.25">
      <c r="E1110" s="16">
        <f t="shared" ca="1" si="34"/>
        <v>0.30786429216608679</v>
      </c>
      <c r="F1110" s="16">
        <f t="shared" ca="1" si="35"/>
        <v>4.7360664380871267</v>
      </c>
    </row>
    <row r="1111" spans="5:6" x14ac:dyDescent="0.25">
      <c r="E1111" s="16">
        <f t="shared" ca="1" si="34"/>
        <v>0.92628612966579349</v>
      </c>
      <c r="F1111" s="16">
        <f t="shared" ca="1" si="35"/>
        <v>12.934765053119492</v>
      </c>
    </row>
    <row r="1112" spans="5:6" x14ac:dyDescent="0.25">
      <c r="E1112" s="16">
        <f t="shared" ca="1" si="34"/>
        <v>0.95754064565676544</v>
      </c>
      <c r="F1112" s="16">
        <f t="shared" ca="1" si="35"/>
        <v>14.533977657617104</v>
      </c>
    </row>
    <row r="1113" spans="5:6" x14ac:dyDescent="0.25">
      <c r="E1113" s="16">
        <f t="shared" ca="1" si="34"/>
        <v>0.74724896248444539</v>
      </c>
      <c r="F1113" s="16">
        <f t="shared" ca="1" si="35"/>
        <v>8.9986771250224376</v>
      </c>
    </row>
    <row r="1114" spans="5:6" x14ac:dyDescent="0.25">
      <c r="E1114" s="16">
        <f t="shared" ca="1" si="34"/>
        <v>0.64167663558079457</v>
      </c>
      <c r="F1114" s="16">
        <f t="shared" ca="1" si="35"/>
        <v>7.7157657108304996</v>
      </c>
    </row>
    <row r="1115" spans="5:6" x14ac:dyDescent="0.25">
      <c r="E1115" s="16">
        <f t="shared" ca="1" si="34"/>
        <v>0.3563015864308654</v>
      </c>
      <c r="F1115" s="16">
        <f t="shared" ca="1" si="35"/>
        <v>5.1333117656864777</v>
      </c>
    </row>
    <row r="1116" spans="5:6" x14ac:dyDescent="0.25">
      <c r="E1116" s="16">
        <f t="shared" ca="1" si="34"/>
        <v>0.40941659760985449</v>
      </c>
      <c r="F1116" s="16">
        <f t="shared" ca="1" si="35"/>
        <v>5.5714235562656897</v>
      </c>
    </row>
    <row r="1117" spans="5:6" x14ac:dyDescent="0.25">
      <c r="E1117" s="16">
        <f t="shared" ca="1" si="34"/>
        <v>0.63271387858119577</v>
      </c>
      <c r="F1117" s="16">
        <f t="shared" ca="1" si="35"/>
        <v>7.6200468438440092</v>
      </c>
    </row>
    <row r="1118" spans="5:6" x14ac:dyDescent="0.25">
      <c r="E1118" s="16">
        <f t="shared" ca="1" si="34"/>
        <v>6.4320223776807572E-2</v>
      </c>
      <c r="F1118" s="16">
        <f t="shared" ca="1" si="35"/>
        <v>2.3825323637625355</v>
      </c>
    </row>
    <row r="1119" spans="5:6" x14ac:dyDescent="0.25">
      <c r="E1119" s="16">
        <f t="shared" ca="1" si="34"/>
        <v>0.37098454501507072</v>
      </c>
      <c r="F1119" s="16">
        <f t="shared" ca="1" si="35"/>
        <v>5.2538496470239604</v>
      </c>
    </row>
    <row r="1120" spans="5:6" x14ac:dyDescent="0.25">
      <c r="E1120" s="16">
        <f t="shared" ca="1" si="34"/>
        <v>0.73503890522321513</v>
      </c>
      <c r="F1120" s="16">
        <f t="shared" ca="1" si="35"/>
        <v>8.831769557155253</v>
      </c>
    </row>
    <row r="1121" spans="5:6" x14ac:dyDescent="0.25">
      <c r="E1121" s="16">
        <f t="shared" ca="1" si="34"/>
        <v>0.59247728900825614</v>
      </c>
      <c r="F1121" s="16">
        <f t="shared" ca="1" si="35"/>
        <v>7.208262536329217</v>
      </c>
    </row>
    <row r="1122" spans="5:6" x14ac:dyDescent="0.25">
      <c r="E1122" s="16">
        <f t="shared" ca="1" si="34"/>
        <v>0.43001838559528749</v>
      </c>
      <c r="F1122" s="16">
        <f t="shared" ca="1" si="35"/>
        <v>5.7436406019526371</v>
      </c>
    </row>
    <row r="1123" spans="5:6" x14ac:dyDescent="0.25">
      <c r="E1123" s="16">
        <f t="shared" ca="1" si="34"/>
        <v>0.89131380423965523</v>
      </c>
      <c r="F1123" s="16">
        <f t="shared" ca="1" si="35"/>
        <v>11.761322199612961</v>
      </c>
    </row>
    <row r="1124" spans="5:6" x14ac:dyDescent="0.25">
      <c r="E1124" s="16">
        <f t="shared" ca="1" si="34"/>
        <v>0.52412517031181649</v>
      </c>
      <c r="F1124" s="16">
        <f t="shared" ca="1" si="35"/>
        <v>6.561873877238277</v>
      </c>
    </row>
    <row r="1125" spans="5:6" x14ac:dyDescent="0.25">
      <c r="E1125" s="16">
        <f t="shared" ca="1" si="34"/>
        <v>7.4753390777273054E-2</v>
      </c>
      <c r="F1125" s="16">
        <f t="shared" ca="1" si="35"/>
        <v>2.524425338041592</v>
      </c>
    </row>
    <row r="1126" spans="5:6" x14ac:dyDescent="0.25">
      <c r="E1126" s="16">
        <f t="shared" ca="1" si="34"/>
        <v>0.35892766182660163</v>
      </c>
      <c r="F1126" s="16">
        <f t="shared" ca="1" si="35"/>
        <v>5.1548516159475817</v>
      </c>
    </row>
    <row r="1127" spans="5:6" x14ac:dyDescent="0.25">
      <c r="E1127" s="16">
        <f t="shared" ca="1" si="34"/>
        <v>0.14979078646856525</v>
      </c>
      <c r="F1127" s="16">
        <f t="shared" ca="1" si="35"/>
        <v>3.3562434503541443</v>
      </c>
    </row>
    <row r="1128" spans="5:6" x14ac:dyDescent="0.25">
      <c r="E1128" s="16">
        <f t="shared" ca="1" si="34"/>
        <v>0.22201743473964886</v>
      </c>
      <c r="F1128" s="16">
        <f t="shared" ca="1" si="35"/>
        <v>4.0155677841798116</v>
      </c>
    </row>
    <row r="1129" spans="5:6" x14ac:dyDescent="0.25">
      <c r="E1129" s="16">
        <f t="shared" ca="1" si="34"/>
        <v>0.81347117208310704</v>
      </c>
      <c r="F1129" s="16">
        <f t="shared" ca="1" si="35"/>
        <v>10.03624422643948</v>
      </c>
    </row>
    <row r="1130" spans="5:6" x14ac:dyDescent="0.25">
      <c r="E1130" s="16">
        <f t="shared" ca="1" si="34"/>
        <v>0.8178025938153356</v>
      </c>
      <c r="F1130" s="16">
        <f t="shared" ca="1" si="35"/>
        <v>10.114132816225208</v>
      </c>
    </row>
    <row r="1131" spans="5:6" x14ac:dyDescent="0.25">
      <c r="E1131" s="16">
        <f t="shared" ca="1" si="34"/>
        <v>0.61972962387723074</v>
      </c>
      <c r="F1131" s="16">
        <f t="shared" ca="1" si="35"/>
        <v>7.4841060035644871</v>
      </c>
    </row>
    <row r="1132" spans="5:6" x14ac:dyDescent="0.25">
      <c r="E1132" s="16">
        <f t="shared" ca="1" si="34"/>
        <v>0.71354055490630919</v>
      </c>
      <c r="F1132" s="16">
        <f t="shared" ca="1" si="35"/>
        <v>8.5517479275776704</v>
      </c>
    </row>
    <row r="1133" spans="5:6" x14ac:dyDescent="0.25">
      <c r="E1133" s="16">
        <f t="shared" ca="1" si="34"/>
        <v>0.16474730765587908</v>
      </c>
      <c r="F1133" s="16">
        <f t="shared" ca="1" si="35"/>
        <v>3.4997431008465409</v>
      </c>
    </row>
    <row r="1134" spans="5:6" x14ac:dyDescent="0.25">
      <c r="E1134" s="16">
        <f t="shared" ca="1" si="34"/>
        <v>0.2322969421603579</v>
      </c>
      <c r="F1134" s="16">
        <f t="shared" ca="1" si="35"/>
        <v>4.1041776861891268</v>
      </c>
    </row>
    <row r="1135" spans="5:6" x14ac:dyDescent="0.25">
      <c r="E1135" s="16">
        <f t="shared" ca="1" si="34"/>
        <v>0.15985528789209436</v>
      </c>
      <c r="F1135" s="16">
        <f t="shared" ca="1" si="35"/>
        <v>3.4533205113044265</v>
      </c>
    </row>
    <row r="1136" spans="5:6" x14ac:dyDescent="0.25">
      <c r="E1136" s="16">
        <f t="shared" ca="1" si="34"/>
        <v>0.98006239524547933</v>
      </c>
      <c r="F1136" s="16">
        <f t="shared" ca="1" si="35"/>
        <v>16.630908870369829</v>
      </c>
    </row>
    <row r="1137" spans="5:6" x14ac:dyDescent="0.25">
      <c r="E1137" s="16">
        <f t="shared" ca="1" si="34"/>
        <v>0.39955048353502087</v>
      </c>
      <c r="F1137" s="16">
        <f t="shared" ca="1" si="35"/>
        <v>5.4895095628210129</v>
      </c>
    </row>
    <row r="1138" spans="5:6" x14ac:dyDescent="0.25">
      <c r="E1138" s="16">
        <f t="shared" ca="1" si="34"/>
        <v>0.96961584928793942</v>
      </c>
      <c r="F1138" s="16">
        <f t="shared" ca="1" si="35"/>
        <v>15.473741214084193</v>
      </c>
    </row>
    <row r="1139" spans="5:6" x14ac:dyDescent="0.25">
      <c r="E1139" s="16">
        <f t="shared" ca="1" si="34"/>
        <v>0.46600905323814201</v>
      </c>
      <c r="F1139" s="16">
        <f t="shared" ca="1" si="35"/>
        <v>6.0494190953250762</v>
      </c>
    </row>
    <row r="1140" spans="5:6" x14ac:dyDescent="0.25">
      <c r="E1140" s="16">
        <f t="shared" ca="1" si="34"/>
        <v>0.99229158737673806</v>
      </c>
      <c r="F1140" s="16">
        <f t="shared" ca="1" si="35"/>
        <v>19.157364245805383</v>
      </c>
    </row>
    <row r="1141" spans="5:6" x14ac:dyDescent="0.25">
      <c r="E1141" s="16">
        <f t="shared" ca="1" si="34"/>
        <v>0.18583291482956488</v>
      </c>
      <c r="F1141" s="16">
        <f t="shared" ca="1" si="35"/>
        <v>3.6949399918405081</v>
      </c>
    </row>
    <row r="1142" spans="5:6" x14ac:dyDescent="0.25">
      <c r="E1142" s="16">
        <f t="shared" ca="1" si="34"/>
        <v>0.23756348004634387</v>
      </c>
      <c r="F1142" s="16">
        <f t="shared" ca="1" si="35"/>
        <v>4.1492391479836437</v>
      </c>
    </row>
    <row r="1143" spans="5:6" x14ac:dyDescent="0.25">
      <c r="E1143" s="16">
        <f t="shared" ca="1" si="34"/>
        <v>0.31834039639254186</v>
      </c>
      <c r="F1143" s="16">
        <f t="shared" ca="1" si="35"/>
        <v>4.8221259194660009</v>
      </c>
    </row>
    <row r="1144" spans="5:6" x14ac:dyDescent="0.25">
      <c r="E1144" s="16">
        <f t="shared" ca="1" si="34"/>
        <v>0.20432153479329929</v>
      </c>
      <c r="F1144" s="16">
        <f t="shared" ca="1" si="35"/>
        <v>3.8606698806327984</v>
      </c>
    </row>
    <row r="1145" spans="5:6" x14ac:dyDescent="0.25">
      <c r="E1145" s="16">
        <f t="shared" ca="1" si="34"/>
        <v>0.30296636391225051</v>
      </c>
      <c r="F1145" s="16">
        <f t="shared" ca="1" si="35"/>
        <v>4.6957641321923687</v>
      </c>
    </row>
    <row r="1146" spans="5:6" x14ac:dyDescent="0.25">
      <c r="E1146" s="16">
        <f t="shared" ca="1" si="34"/>
        <v>0.90572786243229142</v>
      </c>
      <c r="F1146" s="16">
        <f t="shared" ca="1" si="35"/>
        <v>12.196728620508818</v>
      </c>
    </row>
    <row r="1147" spans="5:6" x14ac:dyDescent="0.25">
      <c r="E1147" s="16">
        <f t="shared" ca="1" si="34"/>
        <v>5.3153557086322634E-2</v>
      </c>
      <c r="F1147" s="16">
        <f t="shared" ca="1" si="35"/>
        <v>2.2172146662642538</v>
      </c>
    </row>
    <row r="1148" spans="5:6" x14ac:dyDescent="0.25">
      <c r="E1148" s="16">
        <f t="shared" ca="1" si="34"/>
        <v>0.39805287879734585</v>
      </c>
      <c r="F1148" s="16">
        <f t="shared" ca="1" si="35"/>
        <v>5.4771028368215422</v>
      </c>
    </row>
    <row r="1149" spans="5:6" x14ac:dyDescent="0.25">
      <c r="E1149" s="16">
        <f t="shared" ca="1" si="34"/>
        <v>0.74166516423608586</v>
      </c>
      <c r="F1149" s="16">
        <f t="shared" ca="1" si="35"/>
        <v>8.9215883750143252</v>
      </c>
    </row>
    <row r="1150" spans="5:6" x14ac:dyDescent="0.25">
      <c r="E1150" s="16">
        <f t="shared" ca="1" si="34"/>
        <v>8.6003584270143207E-2</v>
      </c>
      <c r="F1150" s="16">
        <f t="shared" ca="1" si="35"/>
        <v>2.6671166170971317</v>
      </c>
    </row>
    <row r="1151" spans="5:6" x14ac:dyDescent="0.25">
      <c r="E1151" s="16">
        <f t="shared" ca="1" si="34"/>
        <v>0.84707804059865111</v>
      </c>
      <c r="F1151" s="16">
        <f t="shared" ca="1" si="35"/>
        <v>10.685834133342137</v>
      </c>
    </row>
    <row r="1152" spans="5:6" x14ac:dyDescent="0.25">
      <c r="E1152" s="16">
        <f t="shared" ca="1" si="34"/>
        <v>0.95094645136824019</v>
      </c>
      <c r="F1152" s="16">
        <f t="shared" ca="1" si="35"/>
        <v>14.121998688558151</v>
      </c>
    </row>
    <row r="1153" spans="5:6" x14ac:dyDescent="0.25">
      <c r="E1153" s="16">
        <f t="shared" ca="1" si="34"/>
        <v>0.70261260075155507</v>
      </c>
      <c r="F1153" s="16">
        <f t="shared" ca="1" si="35"/>
        <v>8.4154598743606588</v>
      </c>
    </row>
    <row r="1154" spans="5:6" x14ac:dyDescent="0.25">
      <c r="E1154" s="16">
        <f t="shared" ca="1" si="34"/>
        <v>3.9333875277128838E-3</v>
      </c>
      <c r="F1154" s="16">
        <f t="shared" ca="1" si="35"/>
        <v>0.91641388513009592</v>
      </c>
    </row>
    <row r="1155" spans="5:6" x14ac:dyDescent="0.25">
      <c r="E1155" s="16">
        <f t="shared" ca="1" si="34"/>
        <v>0.28503138296580777</v>
      </c>
      <c r="F1155" s="16">
        <f t="shared" ca="1" si="35"/>
        <v>4.5476786315695454</v>
      </c>
    </row>
    <row r="1156" spans="5:6" x14ac:dyDescent="0.25">
      <c r="E1156" s="16">
        <f t="shared" ref="E1156:E1219" ca="1" si="36">RAND()</f>
        <v>0.30484435867872006</v>
      </c>
      <c r="F1156" s="16">
        <f t="shared" ref="F1156:F1219" ca="1" si="37">_xlfn.CHISQ.INV(E1156,$C$3)</f>
        <v>4.7112229159022396</v>
      </c>
    </row>
    <row r="1157" spans="5:6" x14ac:dyDescent="0.25">
      <c r="E1157" s="16">
        <f t="shared" ca="1" si="36"/>
        <v>0.5191391830030917</v>
      </c>
      <c r="F1157" s="16">
        <f t="shared" ca="1" si="37"/>
        <v>6.5167820089192627</v>
      </c>
    </row>
    <row r="1158" spans="5:6" x14ac:dyDescent="0.25">
      <c r="E1158" s="16">
        <f t="shared" ca="1" si="36"/>
        <v>0.52650524216988637</v>
      </c>
      <c r="F1158" s="16">
        <f t="shared" ca="1" si="37"/>
        <v>6.5834838728344653</v>
      </c>
    </row>
    <row r="1159" spans="5:6" x14ac:dyDescent="0.25">
      <c r="E1159" s="16">
        <f t="shared" ca="1" si="36"/>
        <v>0.91135042502222818</v>
      </c>
      <c r="F1159" s="16">
        <f t="shared" ca="1" si="37"/>
        <v>12.382897249326302</v>
      </c>
    </row>
    <row r="1160" spans="5:6" x14ac:dyDescent="0.25">
      <c r="E1160" s="16">
        <f t="shared" ca="1" si="36"/>
        <v>0.280804614847319</v>
      </c>
      <c r="F1160" s="16">
        <f t="shared" ca="1" si="37"/>
        <v>4.5126341017205824</v>
      </c>
    </row>
    <row r="1161" spans="5:6" x14ac:dyDescent="0.25">
      <c r="E1161" s="16">
        <f t="shared" ca="1" si="36"/>
        <v>0.28039482165043761</v>
      </c>
      <c r="F1161" s="16">
        <f t="shared" ca="1" si="37"/>
        <v>4.509233023167214</v>
      </c>
    </row>
    <row r="1162" spans="5:6" x14ac:dyDescent="0.25">
      <c r="E1162" s="16">
        <f t="shared" ca="1" si="36"/>
        <v>0.66061908891482091</v>
      </c>
      <c r="F1162" s="16">
        <f t="shared" ca="1" si="37"/>
        <v>7.9235787770577302</v>
      </c>
    </row>
    <row r="1163" spans="5:6" x14ac:dyDescent="0.25">
      <c r="E1163" s="16">
        <f t="shared" ca="1" si="36"/>
        <v>0.93606840380473155</v>
      </c>
      <c r="F1163" s="16">
        <f t="shared" ca="1" si="37"/>
        <v>13.354330403935036</v>
      </c>
    </row>
    <row r="1164" spans="5:6" x14ac:dyDescent="0.25">
      <c r="E1164" s="16">
        <f t="shared" ca="1" si="36"/>
        <v>0.7571152249680031</v>
      </c>
      <c r="F1164" s="16">
        <f t="shared" ca="1" si="37"/>
        <v>9.1382119297259745</v>
      </c>
    </row>
    <row r="1165" spans="5:6" x14ac:dyDescent="0.25">
      <c r="E1165" s="16">
        <f t="shared" ca="1" si="36"/>
        <v>0.30495011458486487</v>
      </c>
      <c r="F1165" s="16">
        <f t="shared" ca="1" si="37"/>
        <v>4.7120932278816499</v>
      </c>
    </row>
    <row r="1166" spans="5:6" x14ac:dyDescent="0.25">
      <c r="E1166" s="16">
        <f t="shared" ca="1" si="36"/>
        <v>0.72454082673572084</v>
      </c>
      <c r="F1166" s="16">
        <f t="shared" ca="1" si="37"/>
        <v>8.6929483672836785</v>
      </c>
    </row>
    <row r="1167" spans="5:6" x14ac:dyDescent="0.25">
      <c r="E1167" s="16">
        <f t="shared" ca="1" si="36"/>
        <v>0.10744361163496474</v>
      </c>
      <c r="F1167" s="16">
        <f t="shared" ca="1" si="37"/>
        <v>2.9171818716169651</v>
      </c>
    </row>
    <row r="1168" spans="5:6" x14ac:dyDescent="0.25">
      <c r="E1168" s="16">
        <f t="shared" ca="1" si="36"/>
        <v>0.19410459400960622</v>
      </c>
      <c r="F1168" s="16">
        <f t="shared" ca="1" si="37"/>
        <v>3.7696378562982886</v>
      </c>
    </row>
    <row r="1169" spans="5:6" x14ac:dyDescent="0.25">
      <c r="E1169" s="16">
        <f t="shared" ca="1" si="36"/>
        <v>0.10503575480359084</v>
      </c>
      <c r="F1169" s="16">
        <f t="shared" ca="1" si="37"/>
        <v>2.890268932291546</v>
      </c>
    </row>
    <row r="1170" spans="5:6" x14ac:dyDescent="0.25">
      <c r="E1170" s="16">
        <f t="shared" ca="1" si="36"/>
        <v>0.42787480497174846</v>
      </c>
      <c r="F1170" s="16">
        <f t="shared" ca="1" si="37"/>
        <v>5.7256387459563411</v>
      </c>
    </row>
    <row r="1171" spans="5:6" x14ac:dyDescent="0.25">
      <c r="E1171" s="16">
        <f t="shared" ca="1" si="36"/>
        <v>0.63032444504758822</v>
      </c>
      <c r="F1171" s="16">
        <f t="shared" ca="1" si="37"/>
        <v>7.5947938361385789</v>
      </c>
    </row>
    <row r="1172" spans="5:6" x14ac:dyDescent="0.25">
      <c r="E1172" s="16">
        <f t="shared" ca="1" si="36"/>
        <v>0.32265397096470594</v>
      </c>
      <c r="F1172" s="16">
        <f t="shared" ca="1" si="37"/>
        <v>4.8575176206754502</v>
      </c>
    </row>
    <row r="1173" spans="5:6" x14ac:dyDescent="0.25">
      <c r="E1173" s="16">
        <f t="shared" ca="1" si="36"/>
        <v>8.7409952485103415E-2</v>
      </c>
      <c r="F1173" s="16">
        <f t="shared" ca="1" si="37"/>
        <v>2.6843235961170757</v>
      </c>
    </row>
    <row r="1174" spans="5:6" x14ac:dyDescent="0.25">
      <c r="E1174" s="16">
        <f t="shared" ca="1" si="36"/>
        <v>2.7147143187879141E-2</v>
      </c>
      <c r="F1174" s="16">
        <f t="shared" ca="1" si="37"/>
        <v>1.7392957116248504</v>
      </c>
    </row>
    <row r="1175" spans="5:6" x14ac:dyDescent="0.25">
      <c r="E1175" s="16">
        <f t="shared" ca="1" si="36"/>
        <v>0.92077556002829297</v>
      </c>
      <c r="F1175" s="16">
        <f t="shared" ca="1" si="37"/>
        <v>12.720270450034288</v>
      </c>
    </row>
    <row r="1176" spans="5:6" x14ac:dyDescent="0.25">
      <c r="E1176" s="16">
        <f t="shared" ca="1" si="36"/>
        <v>0.86987447359638548</v>
      </c>
      <c r="F1176" s="16">
        <f t="shared" ca="1" si="37"/>
        <v>11.200106351406344</v>
      </c>
    </row>
    <row r="1177" spans="5:6" x14ac:dyDescent="0.25">
      <c r="E1177" s="16">
        <f t="shared" ca="1" si="36"/>
        <v>0.20105109256141052</v>
      </c>
      <c r="F1177" s="16">
        <f t="shared" ca="1" si="37"/>
        <v>3.8316694838903529</v>
      </c>
    </row>
    <row r="1178" spans="5:6" x14ac:dyDescent="0.25">
      <c r="E1178" s="16">
        <f t="shared" ca="1" si="36"/>
        <v>0.80995702618014831</v>
      </c>
      <c r="F1178" s="16">
        <f t="shared" ca="1" si="37"/>
        <v>9.974152275070379</v>
      </c>
    </row>
    <row r="1179" spans="5:6" x14ac:dyDescent="0.25">
      <c r="E1179" s="16">
        <f t="shared" ca="1" si="36"/>
        <v>0.20605211506411913</v>
      </c>
      <c r="F1179" s="16">
        <f t="shared" ca="1" si="37"/>
        <v>3.8759653476571438</v>
      </c>
    </row>
    <row r="1180" spans="5:6" x14ac:dyDescent="0.25">
      <c r="E1180" s="16">
        <f t="shared" ca="1" si="36"/>
        <v>0.85655278003733215</v>
      </c>
      <c r="F1180" s="16">
        <f t="shared" ca="1" si="37"/>
        <v>10.890944439233925</v>
      </c>
    </row>
    <row r="1181" spans="5:6" x14ac:dyDescent="0.25">
      <c r="E1181" s="16">
        <f t="shared" ca="1" si="36"/>
        <v>0.19785519608497559</v>
      </c>
      <c r="F1181" s="16">
        <f t="shared" ca="1" si="37"/>
        <v>3.8032057261403986</v>
      </c>
    </row>
    <row r="1182" spans="5:6" x14ac:dyDescent="0.25">
      <c r="E1182" s="16">
        <f t="shared" ca="1" si="36"/>
        <v>0.78408759884728407</v>
      </c>
      <c r="F1182" s="16">
        <f t="shared" ca="1" si="37"/>
        <v>9.5441228340783173</v>
      </c>
    </row>
    <row r="1183" spans="5:6" x14ac:dyDescent="0.25">
      <c r="E1183" s="16">
        <f t="shared" ca="1" si="36"/>
        <v>0.86227545646588866</v>
      </c>
      <c r="F1183" s="16">
        <f t="shared" ca="1" si="37"/>
        <v>11.020563942100193</v>
      </c>
    </row>
    <row r="1184" spans="5:6" x14ac:dyDescent="0.25">
      <c r="E1184" s="16">
        <f t="shared" ca="1" si="36"/>
        <v>0.14122957561795924</v>
      </c>
      <c r="F1184" s="16">
        <f t="shared" ca="1" si="37"/>
        <v>3.2718169552564147</v>
      </c>
    </row>
    <row r="1185" spans="5:6" x14ac:dyDescent="0.25">
      <c r="E1185" s="16">
        <f t="shared" ca="1" si="36"/>
        <v>0.20958029931116473</v>
      </c>
      <c r="F1185" s="16">
        <f t="shared" ca="1" si="37"/>
        <v>3.9070446008286552</v>
      </c>
    </row>
    <row r="1186" spans="5:6" x14ac:dyDescent="0.25">
      <c r="E1186" s="16">
        <f t="shared" ca="1" si="36"/>
        <v>0.15184551294800641</v>
      </c>
      <c r="F1186" s="16">
        <f t="shared" ca="1" si="37"/>
        <v>3.3762440503485593</v>
      </c>
    </row>
    <row r="1187" spans="5:6" x14ac:dyDescent="0.25">
      <c r="E1187" s="16">
        <f t="shared" ca="1" si="36"/>
        <v>0.95533783842825348</v>
      </c>
      <c r="F1187" s="16">
        <f t="shared" ca="1" si="37"/>
        <v>14.390117234811806</v>
      </c>
    </row>
    <row r="1188" spans="5:6" x14ac:dyDescent="0.25">
      <c r="E1188" s="16">
        <f t="shared" ca="1" si="36"/>
        <v>0.13764239680840884</v>
      </c>
      <c r="F1188" s="16">
        <f t="shared" ca="1" si="37"/>
        <v>3.2358826871687723</v>
      </c>
    </row>
    <row r="1189" spans="5:6" x14ac:dyDescent="0.25">
      <c r="E1189" s="16">
        <f t="shared" ca="1" si="36"/>
        <v>0.65614611550276425</v>
      </c>
      <c r="F1189" s="16">
        <f t="shared" ca="1" si="37"/>
        <v>7.8737971939391658</v>
      </c>
    </row>
    <row r="1190" spans="5:6" x14ac:dyDescent="0.25">
      <c r="E1190" s="16">
        <f t="shared" ca="1" si="36"/>
        <v>0.22867827349086967</v>
      </c>
      <c r="F1190" s="16">
        <f t="shared" ca="1" si="37"/>
        <v>4.0730875602289656</v>
      </c>
    </row>
    <row r="1191" spans="5:6" x14ac:dyDescent="0.25">
      <c r="E1191" s="16">
        <f t="shared" ca="1" si="36"/>
        <v>0.2859987743773128</v>
      </c>
      <c r="F1191" s="16">
        <f t="shared" ca="1" si="37"/>
        <v>4.5556905940741794</v>
      </c>
    </row>
    <row r="1192" spans="5:6" x14ac:dyDescent="0.25">
      <c r="E1192" s="16">
        <f t="shared" ca="1" si="36"/>
        <v>0.63651576770750895</v>
      </c>
      <c r="F1192" s="16">
        <f t="shared" ca="1" si="37"/>
        <v>7.6604552187824488</v>
      </c>
    </row>
    <row r="1193" spans="5:6" x14ac:dyDescent="0.25">
      <c r="E1193" s="16">
        <f t="shared" ca="1" si="36"/>
        <v>0.60954587520721093</v>
      </c>
      <c r="F1193" s="16">
        <f t="shared" ca="1" si="37"/>
        <v>7.3795964499781812</v>
      </c>
    </row>
    <row r="1194" spans="5:6" x14ac:dyDescent="0.25">
      <c r="E1194" s="16">
        <f t="shared" ca="1" si="36"/>
        <v>9.9122505025016627E-3</v>
      </c>
      <c r="F1194" s="16">
        <f t="shared" ca="1" si="37"/>
        <v>1.2354452134383642</v>
      </c>
    </row>
    <row r="1195" spans="5:6" x14ac:dyDescent="0.25">
      <c r="E1195" s="16">
        <f t="shared" ca="1" si="36"/>
        <v>2.1909369856248917E-3</v>
      </c>
      <c r="F1195" s="16">
        <f t="shared" ca="1" si="37"/>
        <v>0.7623940990085093</v>
      </c>
    </row>
    <row r="1196" spans="5:6" x14ac:dyDescent="0.25">
      <c r="E1196" s="16">
        <f t="shared" ca="1" si="36"/>
        <v>0.12789465146336099</v>
      </c>
      <c r="F1196" s="16">
        <f t="shared" ca="1" si="37"/>
        <v>3.1363845077839874</v>
      </c>
    </row>
    <row r="1197" spans="5:6" x14ac:dyDescent="0.25">
      <c r="E1197" s="16">
        <f t="shared" ca="1" si="36"/>
        <v>0.46973670179280758</v>
      </c>
      <c r="F1197" s="16">
        <f t="shared" ca="1" si="37"/>
        <v>6.0815228806322761</v>
      </c>
    </row>
    <row r="1198" spans="5:6" x14ac:dyDescent="0.25">
      <c r="E1198" s="16">
        <f t="shared" ca="1" si="36"/>
        <v>0.9365416493922748</v>
      </c>
      <c r="F1198" s="16">
        <f t="shared" ca="1" si="37"/>
        <v>13.376084734635418</v>
      </c>
    </row>
    <row r="1199" spans="5:6" x14ac:dyDescent="0.25">
      <c r="E1199" s="16">
        <f t="shared" ca="1" si="36"/>
        <v>0.65664215125832726</v>
      </c>
      <c r="F1199" s="16">
        <f t="shared" ca="1" si="37"/>
        <v>7.879295449259895</v>
      </c>
    </row>
    <row r="1200" spans="5:6" x14ac:dyDescent="0.25">
      <c r="E1200" s="16">
        <f t="shared" ca="1" si="36"/>
        <v>0.74288472612266432</v>
      </c>
      <c r="F1200" s="16">
        <f t="shared" ca="1" si="37"/>
        <v>8.9383137740986474</v>
      </c>
    </row>
    <row r="1201" spans="5:6" x14ac:dyDescent="0.25">
      <c r="E1201" s="16">
        <f t="shared" ca="1" si="36"/>
        <v>0.50858322568826675</v>
      </c>
      <c r="F1201" s="16">
        <f t="shared" ca="1" si="37"/>
        <v>6.42208409778502</v>
      </c>
    </row>
    <row r="1202" spans="5:6" x14ac:dyDescent="0.25">
      <c r="E1202" s="16">
        <f t="shared" ca="1" si="36"/>
        <v>0.69321194504839656</v>
      </c>
      <c r="F1202" s="16">
        <f t="shared" ca="1" si="37"/>
        <v>8.3011651335782357</v>
      </c>
    </row>
    <row r="1203" spans="5:6" x14ac:dyDescent="0.25">
      <c r="E1203" s="16">
        <f t="shared" ca="1" si="36"/>
        <v>0.60296236437546635</v>
      </c>
      <c r="F1203" s="16">
        <f t="shared" ca="1" si="37"/>
        <v>7.3129624136207179</v>
      </c>
    </row>
    <row r="1204" spans="5:6" x14ac:dyDescent="0.25">
      <c r="E1204" s="16">
        <f t="shared" ca="1" si="36"/>
        <v>0.80807849196170856</v>
      </c>
      <c r="F1204" s="16">
        <f t="shared" ca="1" si="37"/>
        <v>9.9413507043258367</v>
      </c>
    </row>
    <row r="1205" spans="5:6" x14ac:dyDescent="0.25">
      <c r="E1205" s="16">
        <f t="shared" ca="1" si="36"/>
        <v>0.25580599185696951</v>
      </c>
      <c r="F1205" s="16">
        <f t="shared" ca="1" si="37"/>
        <v>4.3038152210120968</v>
      </c>
    </row>
    <row r="1206" spans="5:6" x14ac:dyDescent="0.25">
      <c r="E1206" s="16">
        <f t="shared" ca="1" si="36"/>
        <v>0.9782812772039795</v>
      </c>
      <c r="F1206" s="16">
        <f t="shared" ca="1" si="37"/>
        <v>16.398007617092411</v>
      </c>
    </row>
    <row r="1207" spans="5:6" x14ac:dyDescent="0.25">
      <c r="E1207" s="16">
        <f t="shared" ca="1" si="36"/>
        <v>0.55396863285057341</v>
      </c>
      <c r="F1207" s="16">
        <f t="shared" ca="1" si="37"/>
        <v>6.8371427833402718</v>
      </c>
    </row>
    <row r="1208" spans="5:6" x14ac:dyDescent="0.25">
      <c r="E1208" s="16">
        <f t="shared" ca="1" si="36"/>
        <v>0.97616933278643725</v>
      </c>
      <c r="F1208" s="16">
        <f t="shared" ca="1" si="37"/>
        <v>16.144248688331047</v>
      </c>
    </row>
    <row r="1209" spans="5:6" x14ac:dyDescent="0.25">
      <c r="E1209" s="16">
        <f t="shared" ca="1" si="36"/>
        <v>0.95495972027404519</v>
      </c>
      <c r="F1209" s="16">
        <f t="shared" ca="1" si="37"/>
        <v>14.366089148392765</v>
      </c>
    </row>
    <row r="1210" spans="5:6" x14ac:dyDescent="0.25">
      <c r="E1210" s="16">
        <f t="shared" ca="1" si="36"/>
        <v>0.78082324851151086</v>
      </c>
      <c r="F1210" s="16">
        <f t="shared" ca="1" si="37"/>
        <v>9.4928989576813745</v>
      </c>
    </row>
    <row r="1211" spans="5:6" x14ac:dyDescent="0.25">
      <c r="E1211" s="16">
        <f t="shared" ca="1" si="36"/>
        <v>0.9863645666892743</v>
      </c>
      <c r="F1211" s="16">
        <f t="shared" ca="1" si="37"/>
        <v>17.653432721341865</v>
      </c>
    </row>
    <row r="1212" spans="5:6" x14ac:dyDescent="0.25">
      <c r="E1212" s="16">
        <f t="shared" ca="1" si="36"/>
        <v>0.103657688847556</v>
      </c>
      <c r="F1212" s="16">
        <f t="shared" ca="1" si="37"/>
        <v>2.8747466954207019</v>
      </c>
    </row>
    <row r="1213" spans="5:6" x14ac:dyDescent="0.25">
      <c r="E1213" s="16">
        <f t="shared" ca="1" si="36"/>
        <v>0.14123101977583896</v>
      </c>
      <c r="F1213" s="16">
        <f t="shared" ca="1" si="37"/>
        <v>3.2718313528055658</v>
      </c>
    </row>
    <row r="1214" spans="5:6" x14ac:dyDescent="0.25">
      <c r="E1214" s="16">
        <f t="shared" ca="1" si="36"/>
        <v>0.59835572828292338</v>
      </c>
      <c r="F1214" s="16">
        <f t="shared" ca="1" si="37"/>
        <v>7.2667519010073391</v>
      </c>
    </row>
    <row r="1215" spans="5:6" x14ac:dyDescent="0.25">
      <c r="E1215" s="16">
        <f t="shared" ca="1" si="36"/>
        <v>0.41806722820530495</v>
      </c>
      <c r="F1215" s="16">
        <f t="shared" ca="1" si="37"/>
        <v>5.643528584190026</v>
      </c>
    </row>
    <row r="1216" spans="5:6" x14ac:dyDescent="0.25">
      <c r="E1216" s="16">
        <f t="shared" ca="1" si="36"/>
        <v>3.8415281719577088E-3</v>
      </c>
      <c r="F1216" s="16">
        <f t="shared" ca="1" si="37"/>
        <v>0.90956862635395908</v>
      </c>
    </row>
    <row r="1217" spans="5:6" x14ac:dyDescent="0.25">
      <c r="E1217" s="16">
        <f t="shared" ca="1" si="36"/>
        <v>7.06023283065631E-2</v>
      </c>
      <c r="F1217" s="16">
        <f t="shared" ca="1" si="37"/>
        <v>2.4692101310594183</v>
      </c>
    </row>
    <row r="1218" spans="5:6" x14ac:dyDescent="0.25">
      <c r="E1218" s="16">
        <f t="shared" ca="1" si="36"/>
        <v>0.44106873921531831</v>
      </c>
      <c r="F1218" s="16">
        <f t="shared" ca="1" si="37"/>
        <v>5.8367858663238676</v>
      </c>
    </row>
    <row r="1219" spans="5:6" x14ac:dyDescent="0.25">
      <c r="E1219" s="16">
        <f t="shared" ca="1" si="36"/>
        <v>0.63945478028440095</v>
      </c>
      <c r="F1219" s="16">
        <f t="shared" ca="1" si="37"/>
        <v>7.6918878433194111</v>
      </c>
    </row>
    <row r="1220" spans="5:6" x14ac:dyDescent="0.25">
      <c r="E1220" s="16">
        <f t="shared" ref="E1220:E1283" ca="1" si="38">RAND()</f>
        <v>5.3665425833558711E-2</v>
      </c>
      <c r="F1220" s="16">
        <f t="shared" ref="F1220:F1283" ca="1" si="39">_xlfn.CHISQ.INV(E1220,$C$3)</f>
        <v>2.2251616339649232</v>
      </c>
    </row>
    <row r="1221" spans="5:6" x14ac:dyDescent="0.25">
      <c r="E1221" s="16">
        <f t="shared" ca="1" si="38"/>
        <v>0.15963854107385322</v>
      </c>
      <c r="F1221" s="16">
        <f t="shared" ca="1" si="39"/>
        <v>3.4512526503059817</v>
      </c>
    </row>
    <row r="1222" spans="5:6" x14ac:dyDescent="0.25">
      <c r="E1222" s="16">
        <f t="shared" ca="1" si="38"/>
        <v>0.37090044123954957</v>
      </c>
      <c r="F1222" s="16">
        <f t="shared" ca="1" si="39"/>
        <v>5.2531583607764833</v>
      </c>
    </row>
    <row r="1223" spans="5:6" x14ac:dyDescent="0.25">
      <c r="E1223" s="16">
        <f t="shared" ca="1" si="38"/>
        <v>1.6194143765122293E-2</v>
      </c>
      <c r="F1223" s="16">
        <f t="shared" ca="1" si="39"/>
        <v>1.4556379910173509</v>
      </c>
    </row>
    <row r="1224" spans="5:6" x14ac:dyDescent="0.25">
      <c r="E1224" s="16">
        <f t="shared" ca="1" si="38"/>
        <v>1.4830154647689664E-2</v>
      </c>
      <c r="F1224" s="16">
        <f t="shared" ca="1" si="39"/>
        <v>1.412997120607439</v>
      </c>
    </row>
    <row r="1225" spans="5:6" x14ac:dyDescent="0.25">
      <c r="E1225" s="16">
        <f t="shared" ca="1" si="38"/>
        <v>0.89987398318932788</v>
      </c>
      <c r="F1225" s="16">
        <f t="shared" ca="1" si="39"/>
        <v>12.013187706816485</v>
      </c>
    </row>
    <row r="1226" spans="5:6" x14ac:dyDescent="0.25">
      <c r="E1226" s="16">
        <f t="shared" ca="1" si="38"/>
        <v>0.36444867513510992</v>
      </c>
      <c r="F1226" s="16">
        <f t="shared" ca="1" si="39"/>
        <v>5.2001604677818163</v>
      </c>
    </row>
    <row r="1227" spans="5:6" x14ac:dyDescent="0.25">
      <c r="E1227" s="16">
        <f t="shared" ca="1" si="38"/>
        <v>0.16283127189021929</v>
      </c>
      <c r="F1227" s="16">
        <f t="shared" ca="1" si="39"/>
        <v>3.4816170925488663</v>
      </c>
    </row>
    <row r="1228" spans="5:6" x14ac:dyDescent="0.25">
      <c r="E1228" s="16">
        <f t="shared" ca="1" si="38"/>
        <v>0.72768509721401731</v>
      </c>
      <c r="F1228" s="16">
        <f t="shared" ca="1" si="39"/>
        <v>8.7340949344238847</v>
      </c>
    </row>
    <row r="1229" spans="5:6" x14ac:dyDescent="0.25">
      <c r="E1229" s="16">
        <f t="shared" ca="1" si="38"/>
        <v>0.74123661148167252</v>
      </c>
      <c r="F1229" s="16">
        <f t="shared" ca="1" si="39"/>
        <v>8.9157256627328483</v>
      </c>
    </row>
    <row r="1230" spans="5:6" x14ac:dyDescent="0.25">
      <c r="E1230" s="16">
        <f t="shared" ca="1" si="38"/>
        <v>0.44087667405761899</v>
      </c>
      <c r="F1230" s="16">
        <f t="shared" ca="1" si="39"/>
        <v>5.8351617689676054</v>
      </c>
    </row>
    <row r="1231" spans="5:6" x14ac:dyDescent="0.25">
      <c r="E1231" s="16">
        <f t="shared" ca="1" si="38"/>
        <v>0.73210268870875761</v>
      </c>
      <c r="F1231" s="16">
        <f t="shared" ca="1" si="39"/>
        <v>8.7925233324400374</v>
      </c>
    </row>
    <row r="1232" spans="5:6" x14ac:dyDescent="0.25">
      <c r="E1232" s="16">
        <f t="shared" ca="1" si="38"/>
        <v>9.7920003698682812E-2</v>
      </c>
      <c r="F1232" s="16">
        <f t="shared" ca="1" si="39"/>
        <v>2.8091301718916379</v>
      </c>
    </row>
    <row r="1233" spans="5:6" x14ac:dyDescent="0.25">
      <c r="E1233" s="16">
        <f t="shared" ca="1" si="38"/>
        <v>0.45097649023819786</v>
      </c>
      <c r="F1233" s="16">
        <f t="shared" ca="1" si="39"/>
        <v>5.9208302229994976</v>
      </c>
    </row>
    <row r="1234" spans="5:6" x14ac:dyDescent="0.25">
      <c r="E1234" s="16">
        <f t="shared" ca="1" si="38"/>
        <v>0.16216782862478718</v>
      </c>
      <c r="F1234" s="16">
        <f t="shared" ca="1" si="39"/>
        <v>3.4753241387053548</v>
      </c>
    </row>
    <row r="1235" spans="5:6" x14ac:dyDescent="0.25">
      <c r="E1235" s="16">
        <f t="shared" ca="1" si="38"/>
        <v>0.97961890361022985</v>
      </c>
      <c r="F1235" s="16">
        <f t="shared" ca="1" si="39"/>
        <v>16.571124511970364</v>
      </c>
    </row>
    <row r="1236" spans="5:6" x14ac:dyDescent="0.25">
      <c r="E1236" s="16">
        <f t="shared" ca="1" si="38"/>
        <v>0.26131261595359911</v>
      </c>
      <c r="F1236" s="16">
        <f t="shared" ca="1" si="39"/>
        <v>4.3500748654586499</v>
      </c>
    </row>
    <row r="1237" spans="5:6" x14ac:dyDescent="0.25">
      <c r="E1237" s="16">
        <f t="shared" ca="1" si="38"/>
        <v>0.17232804311862138</v>
      </c>
      <c r="F1237" s="16">
        <f t="shared" ca="1" si="39"/>
        <v>3.5707867072920441</v>
      </c>
    </row>
    <row r="1238" spans="5:6" x14ac:dyDescent="0.25">
      <c r="E1238" s="16">
        <f t="shared" ca="1" si="38"/>
        <v>0.6776231954728561</v>
      </c>
      <c r="F1238" s="16">
        <f t="shared" ca="1" si="39"/>
        <v>8.1171551219920257</v>
      </c>
    </row>
    <row r="1239" spans="5:6" x14ac:dyDescent="0.25">
      <c r="E1239" s="16">
        <f t="shared" ca="1" si="38"/>
        <v>0.11465376598736332</v>
      </c>
      <c r="F1239" s="16">
        <f t="shared" ca="1" si="39"/>
        <v>2.9962790760536469</v>
      </c>
    </row>
    <row r="1240" spans="5:6" x14ac:dyDescent="0.25">
      <c r="E1240" s="16">
        <f t="shared" ca="1" si="38"/>
        <v>0.74083662724230748</v>
      </c>
      <c r="F1240" s="16">
        <f t="shared" ca="1" si="39"/>
        <v>8.910260576743255</v>
      </c>
    </row>
    <row r="1241" spans="5:6" x14ac:dyDescent="0.25">
      <c r="E1241" s="16">
        <f t="shared" ca="1" si="38"/>
        <v>0.41478794233174499</v>
      </c>
      <c r="F1241" s="16">
        <f t="shared" ca="1" si="39"/>
        <v>5.6161616772947003</v>
      </c>
    </row>
    <row r="1242" spans="5:6" x14ac:dyDescent="0.25">
      <c r="E1242" s="16">
        <f t="shared" ca="1" si="38"/>
        <v>0.7846845428067577</v>
      </c>
      <c r="F1242" s="16">
        <f t="shared" ca="1" si="39"/>
        <v>9.5535578461992632</v>
      </c>
    </row>
    <row r="1243" spans="5:6" x14ac:dyDescent="0.25">
      <c r="E1243" s="16">
        <f t="shared" ca="1" si="38"/>
        <v>0.80943362403274566</v>
      </c>
      <c r="F1243" s="16">
        <f t="shared" ca="1" si="39"/>
        <v>9.9649860588332402</v>
      </c>
    </row>
    <row r="1244" spans="5:6" x14ac:dyDescent="0.25">
      <c r="E1244" s="16">
        <f t="shared" ca="1" si="38"/>
        <v>0.486171893287631</v>
      </c>
      <c r="F1244" s="16">
        <f t="shared" ca="1" si="39"/>
        <v>6.2242022398226711</v>
      </c>
    </row>
    <row r="1245" spans="5:6" x14ac:dyDescent="0.25">
      <c r="E1245" s="16">
        <f t="shared" ca="1" si="38"/>
        <v>0.93241885416455783</v>
      </c>
      <c r="F1245" s="16">
        <f t="shared" ca="1" si="39"/>
        <v>13.191351396653001</v>
      </c>
    </row>
    <row r="1246" spans="5:6" x14ac:dyDescent="0.25">
      <c r="E1246" s="16">
        <f t="shared" ca="1" si="38"/>
        <v>0.88381127729400033</v>
      </c>
      <c r="F1246" s="16">
        <f t="shared" ca="1" si="39"/>
        <v>11.554650657832372</v>
      </c>
    </row>
    <row r="1247" spans="5:6" x14ac:dyDescent="0.25">
      <c r="E1247" s="16">
        <f t="shared" ca="1" si="38"/>
        <v>0.15035632065811755</v>
      </c>
      <c r="F1247" s="16">
        <f t="shared" ca="1" si="39"/>
        <v>3.3617580328996022</v>
      </c>
    </row>
    <row r="1248" spans="5:6" x14ac:dyDescent="0.25">
      <c r="E1248" s="16">
        <f t="shared" ca="1" si="38"/>
        <v>0.39463235220289739</v>
      </c>
      <c r="F1248" s="16">
        <f t="shared" ca="1" si="39"/>
        <v>5.4487907585272479</v>
      </c>
    </row>
    <row r="1249" spans="5:6" x14ac:dyDescent="0.25">
      <c r="E1249" s="16">
        <f t="shared" ca="1" si="38"/>
        <v>0.72066893784056796</v>
      </c>
      <c r="F1249" s="16">
        <f t="shared" ca="1" si="39"/>
        <v>8.6427689519573576</v>
      </c>
    </row>
    <row r="1250" spans="5:6" x14ac:dyDescent="0.25">
      <c r="E1250" s="16">
        <f t="shared" ca="1" si="38"/>
        <v>0.17791598937741038</v>
      </c>
      <c r="F1250" s="16">
        <f t="shared" ca="1" si="39"/>
        <v>3.6225114318966836</v>
      </c>
    </row>
    <row r="1251" spans="5:6" x14ac:dyDescent="0.25">
      <c r="E1251" s="16">
        <f t="shared" ca="1" si="38"/>
        <v>0.5827850917002555</v>
      </c>
      <c r="F1251" s="16">
        <f t="shared" ca="1" si="39"/>
        <v>7.1129523759983408</v>
      </c>
    </row>
    <row r="1252" spans="5:6" x14ac:dyDescent="0.25">
      <c r="E1252" s="16">
        <f t="shared" ca="1" si="38"/>
        <v>0.72858552727535997</v>
      </c>
      <c r="F1252" s="16">
        <f t="shared" ca="1" si="39"/>
        <v>8.7459450150767122</v>
      </c>
    </row>
    <row r="1253" spans="5:6" x14ac:dyDescent="0.25">
      <c r="E1253" s="16">
        <f t="shared" ca="1" si="38"/>
        <v>0.92057690974324391</v>
      </c>
      <c r="F1253" s="16">
        <f t="shared" ca="1" si="39"/>
        <v>12.71279377611166</v>
      </c>
    </row>
    <row r="1254" spans="5:6" x14ac:dyDescent="0.25">
      <c r="E1254" s="16">
        <f t="shared" ca="1" si="38"/>
        <v>0.19524199007802945</v>
      </c>
      <c r="F1254" s="16">
        <f t="shared" ca="1" si="39"/>
        <v>3.7798366817071138</v>
      </c>
    </row>
    <row r="1255" spans="5:6" x14ac:dyDescent="0.25">
      <c r="E1255" s="16">
        <f t="shared" ca="1" si="38"/>
        <v>0.37581120947175095</v>
      </c>
      <c r="F1255" s="16">
        <f t="shared" ca="1" si="39"/>
        <v>5.293542439444173</v>
      </c>
    </row>
    <row r="1256" spans="5:6" x14ac:dyDescent="0.25">
      <c r="E1256" s="16">
        <f t="shared" ca="1" si="38"/>
        <v>0.30130072943441943</v>
      </c>
      <c r="F1256" s="16">
        <f t="shared" ca="1" si="39"/>
        <v>4.6820469322062062</v>
      </c>
    </row>
    <row r="1257" spans="5:6" x14ac:dyDescent="0.25">
      <c r="E1257" s="16">
        <f t="shared" ca="1" si="38"/>
        <v>0.77084064639445604</v>
      </c>
      <c r="F1257" s="16">
        <f t="shared" ca="1" si="39"/>
        <v>9.3399836868030182</v>
      </c>
    </row>
    <row r="1258" spans="5:6" x14ac:dyDescent="0.25">
      <c r="E1258" s="16">
        <f t="shared" ca="1" si="38"/>
        <v>1.6845308480067267E-2</v>
      </c>
      <c r="F1258" s="16">
        <f t="shared" ca="1" si="39"/>
        <v>1.475234029059777</v>
      </c>
    </row>
    <row r="1259" spans="5:6" x14ac:dyDescent="0.25">
      <c r="E1259" s="16">
        <f t="shared" ca="1" si="38"/>
        <v>0.86357891480636051</v>
      </c>
      <c r="F1259" s="16">
        <f t="shared" ca="1" si="39"/>
        <v>11.050738698001087</v>
      </c>
    </row>
    <row r="1260" spans="5:6" x14ac:dyDescent="0.25">
      <c r="E1260" s="16">
        <f t="shared" ca="1" si="38"/>
        <v>0.76610431008654278</v>
      </c>
      <c r="F1260" s="16">
        <f t="shared" ca="1" si="39"/>
        <v>9.2692950830186813</v>
      </c>
    </row>
    <row r="1261" spans="5:6" x14ac:dyDescent="0.25">
      <c r="E1261" s="16">
        <f t="shared" ca="1" si="38"/>
        <v>0.4130312710421975</v>
      </c>
      <c r="F1261" s="16">
        <f t="shared" ca="1" si="39"/>
        <v>5.6015185614235401</v>
      </c>
    </row>
    <row r="1262" spans="5:6" x14ac:dyDescent="0.25">
      <c r="E1262" s="16">
        <f t="shared" ca="1" si="38"/>
        <v>0.66392605492072354</v>
      </c>
      <c r="F1262" s="16">
        <f t="shared" ca="1" si="39"/>
        <v>7.9606793073751403</v>
      </c>
    </row>
    <row r="1263" spans="5:6" x14ac:dyDescent="0.25">
      <c r="E1263" s="16">
        <f t="shared" ca="1" si="38"/>
        <v>0.12289686181536319</v>
      </c>
      <c r="F1263" s="16">
        <f t="shared" ca="1" si="39"/>
        <v>3.084222506392162</v>
      </c>
    </row>
    <row r="1264" spans="5:6" x14ac:dyDescent="0.25">
      <c r="E1264" s="16">
        <f t="shared" ca="1" si="38"/>
        <v>0.24102010061473611</v>
      </c>
      <c r="F1264" s="16">
        <f t="shared" ca="1" si="39"/>
        <v>4.1787010392673745</v>
      </c>
    </row>
    <row r="1265" spans="5:6" x14ac:dyDescent="0.25">
      <c r="E1265" s="16">
        <f t="shared" ca="1" si="38"/>
        <v>0.37336487413839292</v>
      </c>
      <c r="F1265" s="16">
        <f t="shared" ca="1" si="39"/>
        <v>5.2734195297205178</v>
      </c>
    </row>
    <row r="1266" spans="5:6" x14ac:dyDescent="0.25">
      <c r="E1266" s="16">
        <f t="shared" ca="1" si="38"/>
        <v>0.76131063589602399</v>
      </c>
      <c r="F1266" s="16">
        <f t="shared" ca="1" si="39"/>
        <v>9.1989035443699638</v>
      </c>
    </row>
    <row r="1267" spans="5:6" x14ac:dyDescent="0.25">
      <c r="E1267" s="16">
        <f t="shared" ca="1" si="38"/>
        <v>0.46950265259198143</v>
      </c>
      <c r="F1267" s="16">
        <f t="shared" ca="1" si="39"/>
        <v>6.0795044935644915</v>
      </c>
    </row>
    <row r="1268" spans="5:6" x14ac:dyDescent="0.25">
      <c r="E1268" s="16">
        <f t="shared" ca="1" si="38"/>
        <v>0.58857050031401259</v>
      </c>
      <c r="F1268" s="16">
        <f t="shared" ca="1" si="39"/>
        <v>7.1696791649656237</v>
      </c>
    </row>
    <row r="1269" spans="5:6" x14ac:dyDescent="0.25">
      <c r="E1269" s="16">
        <f t="shared" ca="1" si="38"/>
        <v>0.28574808643012406</v>
      </c>
      <c r="F1269" s="16">
        <f t="shared" ca="1" si="39"/>
        <v>4.5536146925021095</v>
      </c>
    </row>
    <row r="1270" spans="5:6" x14ac:dyDescent="0.25">
      <c r="E1270" s="16">
        <f t="shared" ca="1" si="38"/>
        <v>0.42373266448217062</v>
      </c>
      <c r="F1270" s="16">
        <f t="shared" ca="1" si="39"/>
        <v>5.6909106039941024</v>
      </c>
    </row>
    <row r="1271" spans="5:6" x14ac:dyDescent="0.25">
      <c r="E1271" s="16">
        <f t="shared" ca="1" si="38"/>
        <v>0.29549508925037593</v>
      </c>
      <c r="F1271" s="16">
        <f t="shared" ca="1" si="39"/>
        <v>4.6341831146654728</v>
      </c>
    </row>
    <row r="1272" spans="5:6" x14ac:dyDescent="0.25">
      <c r="E1272" s="16">
        <f t="shared" ca="1" si="38"/>
        <v>5.2975770281462053E-2</v>
      </c>
      <c r="F1272" s="16">
        <f t="shared" ca="1" si="39"/>
        <v>2.2144451684121562</v>
      </c>
    </row>
    <row r="1273" spans="5:6" x14ac:dyDescent="0.25">
      <c r="E1273" s="16">
        <f t="shared" ca="1" si="38"/>
        <v>0.26605598582589585</v>
      </c>
      <c r="F1273" s="16">
        <f t="shared" ca="1" si="39"/>
        <v>4.3897943561225397</v>
      </c>
    </row>
    <row r="1274" spans="5:6" x14ac:dyDescent="0.25">
      <c r="E1274" s="16">
        <f t="shared" ca="1" si="38"/>
        <v>0.56338337674658678</v>
      </c>
      <c r="F1274" s="16">
        <f t="shared" ca="1" si="39"/>
        <v>6.9260817756593029</v>
      </c>
    </row>
    <row r="1275" spans="5:6" x14ac:dyDescent="0.25">
      <c r="E1275" s="16">
        <f t="shared" ca="1" si="38"/>
        <v>0.38358389104372159</v>
      </c>
      <c r="F1275" s="16">
        <f t="shared" ca="1" si="39"/>
        <v>5.3575565702082457</v>
      </c>
    </row>
    <row r="1276" spans="5:6" x14ac:dyDescent="0.25">
      <c r="E1276" s="16">
        <f t="shared" ca="1" si="38"/>
        <v>0.99981224574715633</v>
      </c>
      <c r="F1276" s="16">
        <f t="shared" ca="1" si="39"/>
        <v>28.378231934095911</v>
      </c>
    </row>
    <row r="1277" spans="5:6" x14ac:dyDescent="0.25">
      <c r="E1277" s="16">
        <f t="shared" ca="1" si="38"/>
        <v>0.7986137893834232</v>
      </c>
      <c r="F1277" s="16">
        <f t="shared" ca="1" si="39"/>
        <v>9.7800172679943778</v>
      </c>
    </row>
    <row r="1278" spans="5:6" x14ac:dyDescent="0.25">
      <c r="E1278" s="16">
        <f t="shared" ca="1" si="38"/>
        <v>0.57074418162643892</v>
      </c>
      <c r="F1278" s="16">
        <f t="shared" ca="1" si="39"/>
        <v>6.9963900812386868</v>
      </c>
    </row>
    <row r="1279" spans="5:6" x14ac:dyDescent="0.25">
      <c r="E1279" s="16">
        <f t="shared" ca="1" si="38"/>
        <v>0.72380418476832975</v>
      </c>
      <c r="F1279" s="16">
        <f t="shared" ca="1" si="39"/>
        <v>8.6833603775680519</v>
      </c>
    </row>
    <row r="1280" spans="5:6" x14ac:dyDescent="0.25">
      <c r="E1280" s="16">
        <f t="shared" ca="1" si="38"/>
        <v>0.89077835700301367</v>
      </c>
      <c r="F1280" s="16">
        <f t="shared" ca="1" si="39"/>
        <v>11.746160433815859</v>
      </c>
    </row>
    <row r="1281" spans="5:6" x14ac:dyDescent="0.25">
      <c r="E1281" s="16">
        <f t="shared" ca="1" si="38"/>
        <v>8.8502833035297712E-4</v>
      </c>
      <c r="F1281" s="16">
        <f t="shared" ca="1" si="39"/>
        <v>0.57658053253316888</v>
      </c>
    </row>
    <row r="1282" spans="5:6" x14ac:dyDescent="0.25">
      <c r="E1282" s="16">
        <f t="shared" ca="1" si="38"/>
        <v>0.23494052634113871</v>
      </c>
      <c r="F1282" s="16">
        <f t="shared" ca="1" si="39"/>
        <v>4.1268235310036081</v>
      </c>
    </row>
    <row r="1283" spans="5:6" x14ac:dyDescent="0.25">
      <c r="E1283" s="16">
        <f t="shared" ca="1" si="38"/>
        <v>0.40120415756799088</v>
      </c>
      <c r="F1283" s="16">
        <f t="shared" ca="1" si="39"/>
        <v>5.503217210213454</v>
      </c>
    </row>
    <row r="1284" spans="5:6" x14ac:dyDescent="0.25">
      <c r="E1284" s="16">
        <f t="shared" ref="E1284:E1347" ca="1" si="40">RAND()</f>
        <v>7.0033894374919581E-2</v>
      </c>
      <c r="F1284" s="16">
        <f t="shared" ref="F1284:F1347" ca="1" si="41">_xlfn.CHISQ.INV(E1284,$C$3)</f>
        <v>2.4615275946934183</v>
      </c>
    </row>
    <row r="1285" spans="5:6" x14ac:dyDescent="0.25">
      <c r="E1285" s="16">
        <f t="shared" ca="1" si="40"/>
        <v>0.72724660982164391</v>
      </c>
      <c r="F1285" s="16">
        <f t="shared" ca="1" si="41"/>
        <v>8.7283350888678726</v>
      </c>
    </row>
    <row r="1286" spans="5:6" x14ac:dyDescent="0.25">
      <c r="E1286" s="16">
        <f t="shared" ca="1" si="40"/>
        <v>0.63156525986691303</v>
      </c>
      <c r="F1286" s="16">
        <f t="shared" ca="1" si="41"/>
        <v>7.6078938907987848</v>
      </c>
    </row>
    <row r="1287" spans="5:6" x14ac:dyDescent="0.25">
      <c r="E1287" s="16">
        <f t="shared" ca="1" si="40"/>
        <v>0.44179982060896317</v>
      </c>
      <c r="F1287" s="16">
        <f t="shared" ca="1" si="41"/>
        <v>5.8429696020693944</v>
      </c>
    </row>
    <row r="1288" spans="5:6" x14ac:dyDescent="0.25">
      <c r="E1288" s="16">
        <f t="shared" ca="1" si="40"/>
        <v>0.24350325882200885</v>
      </c>
      <c r="F1288" s="16">
        <f t="shared" ca="1" si="41"/>
        <v>4.1998130570999219</v>
      </c>
    </row>
    <row r="1289" spans="5:6" x14ac:dyDescent="0.25">
      <c r="E1289" s="16">
        <f t="shared" ca="1" si="40"/>
        <v>6.4057767949258659E-2</v>
      </c>
      <c r="F1289" s="16">
        <f t="shared" ca="1" si="41"/>
        <v>2.3788217676611465</v>
      </c>
    </row>
    <row r="1290" spans="5:6" x14ac:dyDescent="0.25">
      <c r="E1290" s="16">
        <f t="shared" ca="1" si="40"/>
        <v>8.6581174362411972E-2</v>
      </c>
      <c r="F1290" s="16">
        <f t="shared" ca="1" si="41"/>
        <v>2.6741990330859786</v>
      </c>
    </row>
    <row r="1291" spans="5:6" x14ac:dyDescent="0.25">
      <c r="E1291" s="16">
        <f t="shared" ca="1" si="40"/>
        <v>0.39471072199983426</v>
      </c>
      <c r="F1291" s="16">
        <f t="shared" ca="1" si="41"/>
        <v>5.4494390574020164</v>
      </c>
    </row>
    <row r="1292" spans="5:6" x14ac:dyDescent="0.25">
      <c r="E1292" s="16">
        <f t="shared" ca="1" si="40"/>
        <v>0.11759302256745086</v>
      </c>
      <c r="F1292" s="16">
        <f t="shared" ca="1" si="41"/>
        <v>3.0279249550348606</v>
      </c>
    </row>
    <row r="1293" spans="5:6" x14ac:dyDescent="0.25">
      <c r="E1293" s="16">
        <f t="shared" ca="1" si="40"/>
        <v>0.74669659414182887</v>
      </c>
      <c r="F1293" s="16">
        <f t="shared" ca="1" si="41"/>
        <v>8.9909923611190141</v>
      </c>
    </row>
    <row r="1294" spans="5:6" x14ac:dyDescent="0.25">
      <c r="E1294" s="16">
        <f t="shared" ca="1" si="40"/>
        <v>7.0091300576391902E-2</v>
      </c>
      <c r="F1294" s="16">
        <f t="shared" ca="1" si="41"/>
        <v>2.4623048347011771</v>
      </c>
    </row>
    <row r="1295" spans="5:6" x14ac:dyDescent="0.25">
      <c r="E1295" s="16">
        <f t="shared" ca="1" si="40"/>
        <v>0.85529240794227279</v>
      </c>
      <c r="F1295" s="16">
        <f t="shared" ca="1" si="41"/>
        <v>10.862998826913396</v>
      </c>
    </row>
    <row r="1296" spans="5:6" x14ac:dyDescent="0.25">
      <c r="E1296" s="16">
        <f t="shared" ca="1" si="40"/>
        <v>0.59880650980300087</v>
      </c>
      <c r="F1296" s="16">
        <f t="shared" ca="1" si="41"/>
        <v>7.2712590747510895</v>
      </c>
    </row>
    <row r="1297" spans="5:6" x14ac:dyDescent="0.25">
      <c r="E1297" s="16">
        <f t="shared" ca="1" si="40"/>
        <v>3.5753337622875137E-2</v>
      </c>
      <c r="F1297" s="16">
        <f t="shared" ca="1" si="41"/>
        <v>1.917853189263401</v>
      </c>
    </row>
    <row r="1298" spans="5:6" x14ac:dyDescent="0.25">
      <c r="E1298" s="16">
        <f t="shared" ca="1" si="40"/>
        <v>0.34587739859430056</v>
      </c>
      <c r="F1298" s="16">
        <f t="shared" ca="1" si="41"/>
        <v>5.0478595328311417</v>
      </c>
    </row>
    <row r="1299" spans="5:6" x14ac:dyDescent="0.25">
      <c r="E1299" s="16">
        <f t="shared" ca="1" si="40"/>
        <v>1.8096523248462226E-2</v>
      </c>
      <c r="F1299" s="16">
        <f t="shared" ca="1" si="41"/>
        <v>1.5116533566280907</v>
      </c>
    </row>
    <row r="1300" spans="5:6" x14ac:dyDescent="0.25">
      <c r="E1300" s="16">
        <f t="shared" ca="1" si="40"/>
        <v>0.23679664094535624</v>
      </c>
      <c r="F1300" s="16">
        <f t="shared" ca="1" si="41"/>
        <v>4.142691183397389</v>
      </c>
    </row>
    <row r="1301" spans="5:6" x14ac:dyDescent="0.25">
      <c r="E1301" s="16">
        <f t="shared" ca="1" si="40"/>
        <v>0.5110644640584272</v>
      </c>
      <c r="F1301" s="16">
        <f t="shared" ca="1" si="41"/>
        <v>6.4442524069754246</v>
      </c>
    </row>
    <row r="1302" spans="5:6" x14ac:dyDescent="0.25">
      <c r="E1302" s="16">
        <f t="shared" ca="1" si="40"/>
        <v>0.5690355692894612</v>
      </c>
      <c r="F1302" s="16">
        <f t="shared" ca="1" si="41"/>
        <v>6.9800075937790176</v>
      </c>
    </row>
    <row r="1303" spans="5:6" x14ac:dyDescent="0.25">
      <c r="E1303" s="16">
        <f t="shared" ca="1" si="40"/>
        <v>0.84698606485972938</v>
      </c>
      <c r="F1303" s="16">
        <f t="shared" ca="1" si="41"/>
        <v>10.683897172204897</v>
      </c>
    </row>
    <row r="1304" spans="5:6" x14ac:dyDescent="0.25">
      <c r="E1304" s="16">
        <f t="shared" ca="1" si="40"/>
        <v>0.31741852067998189</v>
      </c>
      <c r="F1304" s="16">
        <f t="shared" ca="1" si="41"/>
        <v>4.8145593453967521</v>
      </c>
    </row>
    <row r="1305" spans="5:6" x14ac:dyDescent="0.25">
      <c r="E1305" s="16">
        <f t="shared" ca="1" si="40"/>
        <v>0.27586021313141229</v>
      </c>
      <c r="F1305" s="16">
        <f t="shared" ca="1" si="41"/>
        <v>4.4715548669719061</v>
      </c>
    </row>
    <row r="1306" spans="5:6" x14ac:dyDescent="0.25">
      <c r="E1306" s="16">
        <f t="shared" ca="1" si="40"/>
        <v>0.73021831997150299</v>
      </c>
      <c r="F1306" s="16">
        <f t="shared" ca="1" si="41"/>
        <v>8.7675103782474686</v>
      </c>
    </row>
    <row r="1307" spans="5:6" x14ac:dyDescent="0.25">
      <c r="E1307" s="16">
        <f t="shared" ca="1" si="40"/>
        <v>1.1963019901840788E-2</v>
      </c>
      <c r="F1307" s="16">
        <f t="shared" ca="1" si="41"/>
        <v>1.3148805866954716</v>
      </c>
    </row>
    <row r="1308" spans="5:6" x14ac:dyDescent="0.25">
      <c r="E1308" s="16">
        <f t="shared" ca="1" si="40"/>
        <v>0.32754826524189962</v>
      </c>
      <c r="F1308" s="16">
        <f t="shared" ca="1" si="41"/>
        <v>4.8976519805238254</v>
      </c>
    </row>
    <row r="1309" spans="5:6" x14ac:dyDescent="0.25">
      <c r="E1309" s="16">
        <f t="shared" ca="1" si="40"/>
        <v>0.75913274296307465</v>
      </c>
      <c r="F1309" s="16">
        <f t="shared" ca="1" si="41"/>
        <v>9.1672932382122152</v>
      </c>
    </row>
    <row r="1310" spans="5:6" x14ac:dyDescent="0.25">
      <c r="E1310" s="16">
        <f t="shared" ca="1" si="40"/>
        <v>0.45436170443354107</v>
      </c>
      <c r="F1310" s="16">
        <f t="shared" ca="1" si="41"/>
        <v>5.9496701361074189</v>
      </c>
    </row>
    <row r="1311" spans="5:6" x14ac:dyDescent="0.25">
      <c r="E1311" s="16">
        <f t="shared" ca="1" si="40"/>
        <v>0.19839007863010005</v>
      </c>
      <c r="F1311" s="16">
        <f t="shared" ca="1" si="41"/>
        <v>3.8079783577850908</v>
      </c>
    </row>
    <row r="1312" spans="5:6" x14ac:dyDescent="0.25">
      <c r="E1312" s="16">
        <f t="shared" ca="1" si="40"/>
        <v>0.12230555940852272</v>
      </c>
      <c r="F1312" s="16">
        <f t="shared" ca="1" si="41"/>
        <v>3.0779955243014827</v>
      </c>
    </row>
    <row r="1313" spans="5:6" x14ac:dyDescent="0.25">
      <c r="E1313" s="16">
        <f t="shared" ca="1" si="40"/>
        <v>0.73947436032025127</v>
      </c>
      <c r="F1313" s="16">
        <f t="shared" ca="1" si="41"/>
        <v>8.8916965642641692</v>
      </c>
    </row>
    <row r="1314" spans="5:6" x14ac:dyDescent="0.25">
      <c r="E1314" s="16">
        <f t="shared" ca="1" si="40"/>
        <v>0.67159591099521698</v>
      </c>
      <c r="F1314" s="16">
        <f t="shared" ca="1" si="41"/>
        <v>8.0477284225531438</v>
      </c>
    </row>
    <row r="1315" spans="5:6" x14ac:dyDescent="0.25">
      <c r="E1315" s="16">
        <f t="shared" ca="1" si="40"/>
        <v>4.4029133884398663E-2</v>
      </c>
      <c r="F1315" s="16">
        <f t="shared" ca="1" si="41"/>
        <v>2.0681734247515413</v>
      </c>
    </row>
    <row r="1316" spans="5:6" x14ac:dyDescent="0.25">
      <c r="E1316" s="16">
        <f t="shared" ca="1" si="40"/>
        <v>0.29068162489753802</v>
      </c>
      <c r="F1316" s="16">
        <f t="shared" ca="1" si="41"/>
        <v>4.5944310143929838</v>
      </c>
    </row>
    <row r="1317" spans="5:6" x14ac:dyDescent="0.25">
      <c r="E1317" s="16">
        <f t="shared" ca="1" si="40"/>
        <v>0.97112705998674331</v>
      </c>
      <c r="F1317" s="16">
        <f t="shared" ca="1" si="41"/>
        <v>15.615312639535839</v>
      </c>
    </row>
    <row r="1318" spans="5:6" x14ac:dyDescent="0.25">
      <c r="E1318" s="16">
        <f t="shared" ca="1" si="40"/>
        <v>0.27608124192145622</v>
      </c>
      <c r="F1318" s="16">
        <f t="shared" ca="1" si="41"/>
        <v>4.4733932917843449</v>
      </c>
    </row>
    <row r="1319" spans="5:6" x14ac:dyDescent="0.25">
      <c r="E1319" s="16">
        <f t="shared" ca="1" si="40"/>
        <v>0.63502607017850965</v>
      </c>
      <c r="F1319" s="16">
        <f t="shared" ca="1" si="41"/>
        <v>7.6445883254289599</v>
      </c>
    </row>
    <row r="1320" spans="5:6" x14ac:dyDescent="0.25">
      <c r="E1320" s="16">
        <f t="shared" ca="1" si="40"/>
        <v>0.36039949139514282</v>
      </c>
      <c r="F1320" s="16">
        <f t="shared" ca="1" si="41"/>
        <v>5.1669269867877974</v>
      </c>
    </row>
    <row r="1321" spans="5:6" x14ac:dyDescent="0.25">
      <c r="E1321" s="16">
        <f t="shared" ca="1" si="40"/>
        <v>0.25099729888695654</v>
      </c>
      <c r="F1321" s="16">
        <f t="shared" ca="1" si="41"/>
        <v>4.2632770931935511</v>
      </c>
    </row>
    <row r="1322" spans="5:6" x14ac:dyDescent="0.25">
      <c r="E1322" s="16">
        <f t="shared" ca="1" si="40"/>
        <v>0.93721692342925178</v>
      </c>
      <c r="F1322" s="16">
        <f t="shared" ca="1" si="41"/>
        <v>13.40738484823404</v>
      </c>
    </row>
    <row r="1323" spans="5:6" x14ac:dyDescent="0.25">
      <c r="E1323" s="16">
        <f t="shared" ca="1" si="40"/>
        <v>6.5985049750105995E-2</v>
      </c>
      <c r="F1323" s="16">
        <f t="shared" ca="1" si="41"/>
        <v>2.4058960261605287</v>
      </c>
    </row>
    <row r="1324" spans="5:6" x14ac:dyDescent="0.25">
      <c r="E1324" s="16">
        <f t="shared" ca="1" si="40"/>
        <v>0.87219589991681346</v>
      </c>
      <c r="F1324" s="16">
        <f t="shared" ca="1" si="41"/>
        <v>11.256777132524618</v>
      </c>
    </row>
    <row r="1325" spans="5:6" x14ac:dyDescent="0.25">
      <c r="E1325" s="16">
        <f t="shared" ca="1" si="40"/>
        <v>0.59565719558046959</v>
      </c>
      <c r="F1325" s="16">
        <f t="shared" ca="1" si="41"/>
        <v>7.2398363193412729</v>
      </c>
    </row>
    <row r="1326" spans="5:6" x14ac:dyDescent="0.25">
      <c r="E1326" s="16">
        <f t="shared" ca="1" si="40"/>
        <v>0.70821831313343453</v>
      </c>
      <c r="F1326" s="16">
        <f t="shared" ca="1" si="41"/>
        <v>8.4848950551372866</v>
      </c>
    </row>
    <row r="1327" spans="5:6" x14ac:dyDescent="0.25">
      <c r="E1327" s="16">
        <f t="shared" ca="1" si="40"/>
        <v>0.68826821450364328</v>
      </c>
      <c r="F1327" s="16">
        <f t="shared" ca="1" si="41"/>
        <v>8.2420880005253156</v>
      </c>
    </row>
    <row r="1328" spans="5:6" x14ac:dyDescent="0.25">
      <c r="E1328" s="16">
        <f t="shared" ca="1" si="40"/>
        <v>0.28315223136381706</v>
      </c>
      <c r="F1328" s="16">
        <f t="shared" ca="1" si="41"/>
        <v>4.5321062605934754</v>
      </c>
    </row>
    <row r="1329" spans="5:6" x14ac:dyDescent="0.25">
      <c r="E1329" s="16">
        <f t="shared" ca="1" si="40"/>
        <v>0.97491621342833612</v>
      </c>
      <c r="F1329" s="16">
        <f t="shared" ca="1" si="41"/>
        <v>16.003567605320864</v>
      </c>
    </row>
    <row r="1330" spans="5:6" x14ac:dyDescent="0.25">
      <c r="E1330" s="16">
        <f t="shared" ca="1" si="40"/>
        <v>0.45527681790184005</v>
      </c>
      <c r="F1330" s="16">
        <f t="shared" ca="1" si="41"/>
        <v>5.9574776719301559</v>
      </c>
    </row>
    <row r="1331" spans="5:6" x14ac:dyDescent="0.25">
      <c r="E1331" s="16">
        <f t="shared" ca="1" si="40"/>
        <v>0.29532594664347445</v>
      </c>
      <c r="F1331" s="16">
        <f t="shared" ca="1" si="41"/>
        <v>4.6327873464851841</v>
      </c>
    </row>
    <row r="1332" spans="5:6" x14ac:dyDescent="0.25">
      <c r="E1332" s="16">
        <f t="shared" ca="1" si="40"/>
        <v>0.43868678173833409</v>
      </c>
      <c r="F1332" s="16">
        <f t="shared" ca="1" si="41"/>
        <v>5.816657359932587</v>
      </c>
    </row>
    <row r="1333" spans="5:6" x14ac:dyDescent="0.25">
      <c r="E1333" s="16">
        <f t="shared" ca="1" si="40"/>
        <v>0.41226847864046134</v>
      </c>
      <c r="F1333" s="16">
        <f t="shared" ca="1" si="41"/>
        <v>5.5951637371933529</v>
      </c>
    </row>
    <row r="1334" spans="5:6" x14ac:dyDescent="0.25">
      <c r="E1334" s="16">
        <f t="shared" ca="1" si="40"/>
        <v>0.2156714426796088</v>
      </c>
      <c r="F1334" s="16">
        <f t="shared" ca="1" si="41"/>
        <v>3.9603873579878757</v>
      </c>
    </row>
    <row r="1335" spans="5:6" x14ac:dyDescent="0.25">
      <c r="E1335" s="16">
        <f t="shared" ca="1" si="40"/>
        <v>0.65928400161978762</v>
      </c>
      <c r="F1335" s="16">
        <f t="shared" ca="1" si="41"/>
        <v>7.9086723342138843</v>
      </c>
    </row>
    <row r="1336" spans="5:6" x14ac:dyDescent="0.25">
      <c r="E1336" s="16">
        <f t="shared" ca="1" si="40"/>
        <v>0.67702186716831703</v>
      </c>
      <c r="F1336" s="16">
        <f t="shared" ca="1" si="41"/>
        <v>8.1101870819609942</v>
      </c>
    </row>
    <row r="1337" spans="5:6" x14ac:dyDescent="0.25">
      <c r="E1337" s="16">
        <f t="shared" ca="1" si="40"/>
        <v>0.41812891606582336</v>
      </c>
      <c r="F1337" s="16">
        <f t="shared" ca="1" si="41"/>
        <v>5.6440437975547093</v>
      </c>
    </row>
    <row r="1338" spans="5:6" x14ac:dyDescent="0.25">
      <c r="E1338" s="16">
        <f t="shared" ca="1" si="40"/>
        <v>0.59526569973035859</v>
      </c>
      <c r="F1338" s="16">
        <f t="shared" ca="1" si="41"/>
        <v>7.2359407928395711</v>
      </c>
    </row>
    <row r="1339" spans="5:6" x14ac:dyDescent="0.25">
      <c r="E1339" s="16">
        <f t="shared" ca="1" si="40"/>
        <v>0.35059881344115196</v>
      </c>
      <c r="F1339" s="16">
        <f t="shared" ca="1" si="41"/>
        <v>5.0865553834072141</v>
      </c>
    </row>
    <row r="1340" spans="5:6" x14ac:dyDescent="0.25">
      <c r="E1340" s="16">
        <f t="shared" ca="1" si="40"/>
        <v>0.2321192079392369</v>
      </c>
      <c r="F1340" s="16">
        <f t="shared" ca="1" si="41"/>
        <v>4.1026531635581502</v>
      </c>
    </row>
    <row r="1341" spans="5:6" x14ac:dyDescent="0.25">
      <c r="E1341" s="16">
        <f t="shared" ca="1" si="40"/>
        <v>0.5668374842187075</v>
      </c>
      <c r="F1341" s="16">
        <f t="shared" ca="1" si="41"/>
        <v>6.9589877521952612</v>
      </c>
    </row>
    <row r="1342" spans="5:6" x14ac:dyDescent="0.25">
      <c r="E1342" s="16">
        <f t="shared" ca="1" si="40"/>
        <v>0.15802124032092613</v>
      </c>
      <c r="F1342" s="16">
        <f t="shared" ca="1" si="41"/>
        <v>3.4357923911928454</v>
      </c>
    </row>
    <row r="1343" spans="5:6" x14ac:dyDescent="0.25">
      <c r="E1343" s="16">
        <f t="shared" ca="1" si="40"/>
        <v>0.65305373512705167</v>
      </c>
      <c r="F1343" s="16">
        <f t="shared" ca="1" si="41"/>
        <v>7.8396436187490757</v>
      </c>
    </row>
    <row r="1344" spans="5:6" x14ac:dyDescent="0.25">
      <c r="E1344" s="16">
        <f t="shared" ca="1" si="40"/>
        <v>0.17896706021030684</v>
      </c>
      <c r="F1344" s="16">
        <f t="shared" ca="1" si="41"/>
        <v>3.6321832706001658</v>
      </c>
    </row>
    <row r="1345" spans="5:6" x14ac:dyDescent="0.25">
      <c r="E1345" s="16">
        <f t="shared" ca="1" si="40"/>
        <v>8.4467975612307011E-2</v>
      </c>
      <c r="F1345" s="16">
        <f t="shared" ca="1" si="41"/>
        <v>2.6481792289894455</v>
      </c>
    </row>
    <row r="1346" spans="5:6" x14ac:dyDescent="0.25">
      <c r="E1346" s="16">
        <f t="shared" ca="1" si="40"/>
        <v>0.33411171299193865</v>
      </c>
      <c r="F1346" s="16">
        <f t="shared" ca="1" si="41"/>
        <v>4.9514485630309419</v>
      </c>
    </row>
    <row r="1347" spans="5:6" x14ac:dyDescent="0.25">
      <c r="E1347" s="16">
        <f t="shared" ca="1" si="40"/>
        <v>0.440953956542676</v>
      </c>
      <c r="F1347" s="16">
        <f t="shared" ca="1" si="41"/>
        <v>5.8358152446878782</v>
      </c>
    </row>
    <row r="1348" spans="5:6" x14ac:dyDescent="0.25">
      <c r="E1348" s="16">
        <f t="shared" ref="E1348:E1411" ca="1" si="42">RAND()</f>
        <v>0.23860847988314959</v>
      </c>
      <c r="F1348" s="16">
        <f t="shared" ref="F1348:F1411" ca="1" si="43">_xlfn.CHISQ.INV(E1348,$C$3)</f>
        <v>4.1581552373345954</v>
      </c>
    </row>
    <row r="1349" spans="5:6" x14ac:dyDescent="0.25">
      <c r="E1349" s="16">
        <f t="shared" ca="1" si="42"/>
        <v>0.79108222552220608</v>
      </c>
      <c r="F1349" s="16">
        <f t="shared" ca="1" si="43"/>
        <v>9.6560363615214104</v>
      </c>
    </row>
    <row r="1350" spans="5:6" x14ac:dyDescent="0.25">
      <c r="E1350" s="16">
        <f t="shared" ca="1" si="42"/>
        <v>0.91719541955046202</v>
      </c>
      <c r="F1350" s="16">
        <f t="shared" ca="1" si="43"/>
        <v>12.588052599289833</v>
      </c>
    </row>
    <row r="1351" spans="5:6" x14ac:dyDescent="0.25">
      <c r="E1351" s="16">
        <f t="shared" ca="1" si="42"/>
        <v>0.18051252456306222</v>
      </c>
      <c r="F1351" s="16">
        <f t="shared" ca="1" si="43"/>
        <v>3.6463725992437332</v>
      </c>
    </row>
    <row r="1352" spans="5:6" x14ac:dyDescent="0.25">
      <c r="E1352" s="16">
        <f t="shared" ca="1" si="42"/>
        <v>0.20858774845216421</v>
      </c>
      <c r="F1352" s="16">
        <f t="shared" ca="1" si="43"/>
        <v>3.8983152287648171</v>
      </c>
    </row>
    <row r="1353" spans="5:6" x14ac:dyDescent="0.25">
      <c r="E1353" s="16">
        <f t="shared" ca="1" si="42"/>
        <v>0.16812234383958724</v>
      </c>
      <c r="F1353" s="16">
        <f t="shared" ca="1" si="43"/>
        <v>3.5315019415365554</v>
      </c>
    </row>
    <row r="1354" spans="5:6" x14ac:dyDescent="0.25">
      <c r="E1354" s="16">
        <f t="shared" ca="1" si="42"/>
        <v>0.3082142242130439</v>
      </c>
      <c r="F1354" s="16">
        <f t="shared" ca="1" si="43"/>
        <v>4.7389440144718042</v>
      </c>
    </row>
    <row r="1355" spans="5:6" x14ac:dyDescent="0.25">
      <c r="E1355" s="16">
        <f t="shared" ca="1" si="42"/>
        <v>0.19918806496382135</v>
      </c>
      <c r="F1355" s="16">
        <f t="shared" ca="1" si="43"/>
        <v>3.8150919882238403</v>
      </c>
    </row>
    <row r="1356" spans="5:6" x14ac:dyDescent="0.25">
      <c r="E1356" s="16">
        <f t="shared" ca="1" si="42"/>
        <v>0.73945136319300608</v>
      </c>
      <c r="F1356" s="16">
        <f t="shared" ca="1" si="43"/>
        <v>8.8913838226220552</v>
      </c>
    </row>
    <row r="1357" spans="5:6" x14ac:dyDescent="0.25">
      <c r="E1357" s="16">
        <f t="shared" ca="1" si="42"/>
        <v>0.82200372300289548</v>
      </c>
      <c r="F1357" s="16">
        <f t="shared" ca="1" si="43"/>
        <v>10.191172521417851</v>
      </c>
    </row>
    <row r="1358" spans="5:6" x14ac:dyDescent="0.25">
      <c r="E1358" s="16">
        <f t="shared" ca="1" si="42"/>
        <v>0.32082501216276704</v>
      </c>
      <c r="F1358" s="16">
        <f t="shared" ca="1" si="43"/>
        <v>4.8425140297709373</v>
      </c>
    </row>
    <row r="1359" spans="5:6" x14ac:dyDescent="0.25">
      <c r="E1359" s="16">
        <f t="shared" ca="1" si="42"/>
        <v>0.30450040334280137</v>
      </c>
      <c r="F1359" s="16">
        <f t="shared" ca="1" si="43"/>
        <v>4.7083921948707008</v>
      </c>
    </row>
    <row r="1360" spans="5:6" x14ac:dyDescent="0.25">
      <c r="E1360" s="16">
        <f t="shared" ca="1" si="42"/>
        <v>0.31361129077636141</v>
      </c>
      <c r="F1360" s="16">
        <f t="shared" ca="1" si="43"/>
        <v>4.7832981492950921</v>
      </c>
    </row>
    <row r="1361" spans="5:6" x14ac:dyDescent="0.25">
      <c r="E1361" s="16">
        <f t="shared" ca="1" si="42"/>
        <v>0.80014288063166294</v>
      </c>
      <c r="F1361" s="16">
        <f t="shared" ca="1" si="43"/>
        <v>9.8056520818238671</v>
      </c>
    </row>
    <row r="1362" spans="5:6" x14ac:dyDescent="0.25">
      <c r="E1362" s="16">
        <f t="shared" ca="1" si="42"/>
        <v>0.83878565357249757</v>
      </c>
      <c r="F1362" s="16">
        <f t="shared" ca="1" si="43"/>
        <v>10.515075009185965</v>
      </c>
    </row>
    <row r="1363" spans="5:6" x14ac:dyDescent="0.25">
      <c r="E1363" s="16">
        <f t="shared" ca="1" si="42"/>
        <v>0.86159845157796844</v>
      </c>
      <c r="F1363" s="16">
        <f t="shared" ca="1" si="43"/>
        <v>11.004989061370933</v>
      </c>
    </row>
    <row r="1364" spans="5:6" x14ac:dyDescent="0.25">
      <c r="E1364" s="16">
        <f t="shared" ca="1" si="42"/>
        <v>0.98532389307345536</v>
      </c>
      <c r="F1364" s="16">
        <f t="shared" ca="1" si="43"/>
        <v>17.456890938292599</v>
      </c>
    </row>
    <row r="1365" spans="5:6" x14ac:dyDescent="0.25">
      <c r="E1365" s="16">
        <f t="shared" ca="1" si="42"/>
        <v>0.50552353348266854</v>
      </c>
      <c r="F1365" s="16">
        <f t="shared" ca="1" si="43"/>
        <v>6.394822300877383</v>
      </c>
    </row>
    <row r="1366" spans="5:6" x14ac:dyDescent="0.25">
      <c r="E1366" s="16">
        <f t="shared" ca="1" si="42"/>
        <v>0.74932402396637543</v>
      </c>
      <c r="F1366" s="16">
        <f t="shared" ca="1" si="43"/>
        <v>9.0276641088102672</v>
      </c>
    </row>
    <row r="1367" spans="5:6" x14ac:dyDescent="0.25">
      <c r="E1367" s="16">
        <f t="shared" ca="1" si="42"/>
        <v>0.82563737088600453</v>
      </c>
      <c r="F1367" s="16">
        <f t="shared" ca="1" si="43"/>
        <v>10.259046764222564</v>
      </c>
    </row>
    <row r="1368" spans="5:6" x14ac:dyDescent="0.25">
      <c r="E1368" s="16">
        <f t="shared" ca="1" si="42"/>
        <v>0.9380779307898599</v>
      </c>
      <c r="F1368" s="16">
        <f t="shared" ca="1" si="43"/>
        <v>13.447744840661823</v>
      </c>
    </row>
    <row r="1369" spans="5:6" x14ac:dyDescent="0.25">
      <c r="E1369" s="16">
        <f t="shared" ca="1" si="42"/>
        <v>0.36507496455530242</v>
      </c>
      <c r="F1369" s="16">
        <f t="shared" ca="1" si="43"/>
        <v>5.2053025210234143</v>
      </c>
    </row>
    <row r="1370" spans="5:6" x14ac:dyDescent="0.25">
      <c r="E1370" s="16">
        <f t="shared" ca="1" si="42"/>
        <v>0.81079898872961265</v>
      </c>
      <c r="F1370" s="16">
        <f t="shared" ca="1" si="43"/>
        <v>9.9889414708483297</v>
      </c>
    </row>
    <row r="1371" spans="5:6" x14ac:dyDescent="0.25">
      <c r="E1371" s="16">
        <f t="shared" ca="1" si="42"/>
        <v>0.86067362543330894</v>
      </c>
      <c r="F1371" s="16">
        <f t="shared" ca="1" si="43"/>
        <v>10.983819291178055</v>
      </c>
    </row>
    <row r="1372" spans="5:6" x14ac:dyDescent="0.25">
      <c r="E1372" s="16">
        <f t="shared" ca="1" si="42"/>
        <v>0.26085896866190106</v>
      </c>
      <c r="F1372" s="16">
        <f t="shared" ca="1" si="43"/>
        <v>4.3462701139474342</v>
      </c>
    </row>
    <row r="1373" spans="5:6" x14ac:dyDescent="0.25">
      <c r="E1373" s="16">
        <f t="shared" ca="1" si="42"/>
        <v>0.46163956179316434</v>
      </c>
      <c r="F1373" s="16">
        <f t="shared" ca="1" si="43"/>
        <v>6.0119008326492764</v>
      </c>
    </row>
    <row r="1374" spans="5:6" x14ac:dyDescent="0.25">
      <c r="E1374" s="16">
        <f t="shared" ca="1" si="42"/>
        <v>0.66637444851796757</v>
      </c>
      <c r="F1374" s="16">
        <f t="shared" ca="1" si="43"/>
        <v>7.9883133364411014</v>
      </c>
    </row>
    <row r="1375" spans="5:6" x14ac:dyDescent="0.25">
      <c r="E1375" s="16">
        <f t="shared" ca="1" si="42"/>
        <v>0.63831835684553262</v>
      </c>
      <c r="F1375" s="16">
        <f t="shared" ca="1" si="43"/>
        <v>7.6797134025387592</v>
      </c>
    </row>
    <row r="1376" spans="5:6" x14ac:dyDescent="0.25">
      <c r="E1376" s="16">
        <f t="shared" ca="1" si="42"/>
        <v>0.39219461718918636</v>
      </c>
      <c r="F1376" s="16">
        <f t="shared" ca="1" si="43"/>
        <v>5.4286335935028696</v>
      </c>
    </row>
    <row r="1377" spans="5:6" x14ac:dyDescent="0.25">
      <c r="E1377" s="16">
        <f t="shared" ca="1" si="42"/>
        <v>0.8780463673517287</v>
      </c>
      <c r="F1377" s="16">
        <f t="shared" ca="1" si="43"/>
        <v>11.40369720177878</v>
      </c>
    </row>
    <row r="1378" spans="5:6" x14ac:dyDescent="0.25">
      <c r="E1378" s="16">
        <f t="shared" ca="1" si="42"/>
        <v>0.34759536678255709</v>
      </c>
      <c r="F1378" s="16">
        <f t="shared" ca="1" si="43"/>
        <v>5.0619385658245255</v>
      </c>
    </row>
    <row r="1379" spans="5:6" x14ac:dyDescent="0.25">
      <c r="E1379" s="16">
        <f t="shared" ca="1" si="42"/>
        <v>0.3031674922328178</v>
      </c>
      <c r="F1379" s="16">
        <f t="shared" ca="1" si="43"/>
        <v>4.6974200902554495</v>
      </c>
    </row>
    <row r="1380" spans="5:6" x14ac:dyDescent="0.25">
      <c r="E1380" s="16">
        <f t="shared" ca="1" si="42"/>
        <v>0.35480695168359033</v>
      </c>
      <c r="F1380" s="16">
        <f t="shared" ca="1" si="43"/>
        <v>5.121055077887922</v>
      </c>
    </row>
    <row r="1381" spans="5:6" x14ac:dyDescent="0.25">
      <c r="E1381" s="16">
        <f t="shared" ca="1" si="42"/>
        <v>0.19667842810133773</v>
      </c>
      <c r="F1381" s="16">
        <f t="shared" ca="1" si="43"/>
        <v>3.7926930415998661</v>
      </c>
    </row>
    <row r="1382" spans="5:6" x14ac:dyDescent="0.25">
      <c r="E1382" s="16">
        <f t="shared" ca="1" si="42"/>
        <v>0.73142811689356046</v>
      </c>
      <c r="F1382" s="16">
        <f t="shared" ca="1" si="43"/>
        <v>8.7835536348894152</v>
      </c>
    </row>
    <row r="1383" spans="5:6" x14ac:dyDescent="0.25">
      <c r="E1383" s="16">
        <f t="shared" ca="1" si="42"/>
        <v>0.96187624882256872</v>
      </c>
      <c r="F1383" s="16">
        <f t="shared" ca="1" si="43"/>
        <v>14.838683234636024</v>
      </c>
    </row>
    <row r="1384" spans="5:6" x14ac:dyDescent="0.25">
      <c r="E1384" s="16">
        <f t="shared" ca="1" si="42"/>
        <v>0.85636553156924788</v>
      </c>
      <c r="F1384" s="16">
        <f t="shared" ca="1" si="43"/>
        <v>10.886779299836565</v>
      </c>
    </row>
    <row r="1385" spans="5:6" x14ac:dyDescent="0.25">
      <c r="E1385" s="16">
        <f t="shared" ca="1" si="42"/>
        <v>0.63877739911708953</v>
      </c>
      <c r="F1385" s="16">
        <f t="shared" ca="1" si="43"/>
        <v>7.6846279798017187</v>
      </c>
    </row>
    <row r="1386" spans="5:6" x14ac:dyDescent="0.25">
      <c r="E1386" s="16">
        <f t="shared" ca="1" si="42"/>
        <v>0.48785796026909445</v>
      </c>
      <c r="F1386" s="16">
        <f t="shared" ca="1" si="43"/>
        <v>6.2389501687391489</v>
      </c>
    </row>
    <row r="1387" spans="5:6" x14ac:dyDescent="0.25">
      <c r="E1387" s="16">
        <f t="shared" ca="1" si="42"/>
        <v>1.1005462540297994E-2</v>
      </c>
      <c r="F1387" s="16">
        <f t="shared" ca="1" si="43"/>
        <v>1.2789320513603728</v>
      </c>
    </row>
    <row r="1388" spans="5:6" x14ac:dyDescent="0.25">
      <c r="E1388" s="16">
        <f t="shared" ca="1" si="42"/>
        <v>0.95690886593604252</v>
      </c>
      <c r="F1388" s="16">
        <f t="shared" ca="1" si="43"/>
        <v>14.492020254320868</v>
      </c>
    </row>
    <row r="1389" spans="5:6" x14ac:dyDescent="0.25">
      <c r="E1389" s="16">
        <f t="shared" ca="1" si="42"/>
        <v>0.60987931190613709</v>
      </c>
      <c r="F1389" s="16">
        <f t="shared" ca="1" si="43"/>
        <v>7.3829902864937242</v>
      </c>
    </row>
    <row r="1390" spans="5:6" x14ac:dyDescent="0.25">
      <c r="E1390" s="16">
        <f t="shared" ca="1" si="42"/>
        <v>0.8977043801710165</v>
      </c>
      <c r="F1390" s="16">
        <f t="shared" ca="1" si="43"/>
        <v>11.947590200632273</v>
      </c>
    </row>
    <row r="1391" spans="5:6" x14ac:dyDescent="0.25">
      <c r="E1391" s="16">
        <f t="shared" ca="1" si="42"/>
        <v>0.79755041521314007</v>
      </c>
      <c r="F1391" s="16">
        <f t="shared" ca="1" si="43"/>
        <v>9.7622843071093381</v>
      </c>
    </row>
    <row r="1392" spans="5:6" x14ac:dyDescent="0.25">
      <c r="E1392" s="16">
        <f t="shared" ca="1" si="42"/>
        <v>0.28353925318219131</v>
      </c>
      <c r="F1392" s="16">
        <f t="shared" ca="1" si="43"/>
        <v>4.5353144864275086</v>
      </c>
    </row>
    <row r="1393" spans="5:6" x14ac:dyDescent="0.25">
      <c r="E1393" s="16">
        <f t="shared" ca="1" si="42"/>
        <v>0.88820484062904859</v>
      </c>
      <c r="F1393" s="16">
        <f t="shared" ca="1" si="43"/>
        <v>11.67419462869622</v>
      </c>
    </row>
    <row r="1394" spans="5:6" x14ac:dyDescent="0.25">
      <c r="E1394" s="16">
        <f t="shared" ca="1" si="42"/>
        <v>2.6824653103025842E-2</v>
      </c>
      <c r="F1394" s="16">
        <f t="shared" ca="1" si="43"/>
        <v>1.7320190745404331</v>
      </c>
    </row>
    <row r="1395" spans="5:6" x14ac:dyDescent="0.25">
      <c r="E1395" s="16">
        <f t="shared" ca="1" si="42"/>
        <v>0.22186853144810836</v>
      </c>
      <c r="F1395" s="16">
        <f t="shared" ca="1" si="43"/>
        <v>4.0142773914188004</v>
      </c>
    </row>
    <row r="1396" spans="5:6" x14ac:dyDescent="0.25">
      <c r="E1396" s="16">
        <f t="shared" ca="1" si="42"/>
        <v>0.88539177327661189</v>
      </c>
      <c r="F1396" s="16">
        <f t="shared" ca="1" si="43"/>
        <v>11.597187253363522</v>
      </c>
    </row>
    <row r="1397" spans="5:6" x14ac:dyDescent="0.25">
      <c r="E1397" s="16">
        <f t="shared" ca="1" si="42"/>
        <v>0.50042893857484438</v>
      </c>
      <c r="F1397" s="16">
        <f t="shared" ca="1" si="43"/>
        <v>6.3496080269192703</v>
      </c>
    </row>
    <row r="1398" spans="5:6" x14ac:dyDescent="0.25">
      <c r="E1398" s="16">
        <f t="shared" ca="1" si="42"/>
        <v>0.47315323534979326</v>
      </c>
      <c r="F1398" s="16">
        <f t="shared" ca="1" si="43"/>
        <v>6.1110278897829273</v>
      </c>
    </row>
    <row r="1399" spans="5:6" x14ac:dyDescent="0.25">
      <c r="E1399" s="16">
        <f t="shared" ca="1" si="42"/>
        <v>0.16872455390692298</v>
      </c>
      <c r="F1399" s="16">
        <f t="shared" ca="1" si="43"/>
        <v>3.5371465273496288</v>
      </c>
    </row>
    <row r="1400" spans="5:6" x14ac:dyDescent="0.25">
      <c r="E1400" s="16">
        <f t="shared" ca="1" si="42"/>
        <v>0.91513144709536831</v>
      </c>
      <c r="F1400" s="16">
        <f t="shared" ca="1" si="43"/>
        <v>12.514158341146008</v>
      </c>
    </row>
    <row r="1401" spans="5:6" x14ac:dyDescent="0.25">
      <c r="E1401" s="16">
        <f t="shared" ca="1" si="42"/>
        <v>0.45402870797358186</v>
      </c>
      <c r="F1401" s="16">
        <f t="shared" ca="1" si="43"/>
        <v>5.9468302961240322</v>
      </c>
    </row>
    <row r="1402" spans="5:6" x14ac:dyDescent="0.25">
      <c r="E1402" s="16">
        <f t="shared" ca="1" si="42"/>
        <v>0.2816135203396305</v>
      </c>
      <c r="F1402" s="16">
        <f t="shared" ca="1" si="43"/>
        <v>4.5193457844110165</v>
      </c>
    </row>
    <row r="1403" spans="5:6" x14ac:dyDescent="0.25">
      <c r="E1403" s="16">
        <f t="shared" ca="1" si="42"/>
        <v>0.10274674819249574</v>
      </c>
      <c r="F1403" s="16">
        <f t="shared" ca="1" si="43"/>
        <v>2.8644370145156377</v>
      </c>
    </row>
    <row r="1404" spans="5:6" x14ac:dyDescent="0.25">
      <c r="E1404" s="16">
        <f t="shared" ca="1" si="42"/>
        <v>0.31057259547092175</v>
      </c>
      <c r="F1404" s="16">
        <f t="shared" ca="1" si="43"/>
        <v>4.7583316612567028</v>
      </c>
    </row>
    <row r="1405" spans="5:6" x14ac:dyDescent="0.25">
      <c r="E1405" s="16">
        <f t="shared" ca="1" si="42"/>
        <v>0.76568864266414138</v>
      </c>
      <c r="F1405" s="16">
        <f t="shared" ca="1" si="43"/>
        <v>9.2631460784930422</v>
      </c>
    </row>
    <row r="1406" spans="5:6" x14ac:dyDescent="0.25">
      <c r="E1406" s="16">
        <f t="shared" ca="1" si="42"/>
        <v>0.67215326344900084</v>
      </c>
      <c r="F1406" s="16">
        <f t="shared" ca="1" si="43"/>
        <v>8.0541100630869629</v>
      </c>
    </row>
    <row r="1407" spans="5:6" x14ac:dyDescent="0.25">
      <c r="E1407" s="16">
        <f t="shared" ca="1" si="42"/>
        <v>0.61666126862896509</v>
      </c>
      <c r="F1407" s="16">
        <f t="shared" ca="1" si="43"/>
        <v>7.4524284851390732</v>
      </c>
    </row>
    <row r="1408" spans="5:6" x14ac:dyDescent="0.25">
      <c r="E1408" s="16">
        <f t="shared" ca="1" si="42"/>
        <v>0.67442729078247765</v>
      </c>
      <c r="F1408" s="16">
        <f t="shared" ca="1" si="43"/>
        <v>8.0802279179351313</v>
      </c>
    </row>
    <row r="1409" spans="5:6" x14ac:dyDescent="0.25">
      <c r="E1409" s="16">
        <f t="shared" ca="1" si="42"/>
        <v>0.37832942412931991</v>
      </c>
      <c r="F1409" s="16">
        <f t="shared" ca="1" si="43"/>
        <v>5.3142683502753263</v>
      </c>
    </row>
    <row r="1410" spans="5:6" x14ac:dyDescent="0.25">
      <c r="E1410" s="16">
        <f t="shared" ca="1" si="42"/>
        <v>0.15159169436672482</v>
      </c>
      <c r="F1410" s="16">
        <f t="shared" ca="1" si="43"/>
        <v>3.373778630245289</v>
      </c>
    </row>
    <row r="1411" spans="5:6" x14ac:dyDescent="0.25">
      <c r="E1411" s="16">
        <f t="shared" ca="1" si="42"/>
        <v>0.52903178076324731</v>
      </c>
      <c r="F1411" s="16">
        <f t="shared" ca="1" si="43"/>
        <v>6.6064853531184742</v>
      </c>
    </row>
    <row r="1412" spans="5:6" x14ac:dyDescent="0.25">
      <c r="E1412" s="16">
        <f t="shared" ref="E1412:E1475" ca="1" si="44">RAND()</f>
        <v>0.11844089658358514</v>
      </c>
      <c r="F1412" s="16">
        <f t="shared" ref="F1412:F1475" ca="1" si="45">_xlfn.CHISQ.INV(E1412,$C$3)</f>
        <v>3.0369930389101598</v>
      </c>
    </row>
    <row r="1413" spans="5:6" x14ac:dyDescent="0.25">
      <c r="E1413" s="16">
        <f t="shared" ca="1" si="44"/>
        <v>0.35673431631447017</v>
      </c>
      <c r="F1413" s="16">
        <f t="shared" ca="1" si="45"/>
        <v>5.1368607048739756</v>
      </c>
    </row>
    <row r="1414" spans="5:6" x14ac:dyDescent="0.25">
      <c r="E1414" s="16">
        <f t="shared" ca="1" si="44"/>
        <v>0.65861919470917696</v>
      </c>
      <c r="F1414" s="16">
        <f t="shared" ca="1" si="45"/>
        <v>7.9012648885585888</v>
      </c>
    </row>
    <row r="1415" spans="5:6" x14ac:dyDescent="0.25">
      <c r="E1415" s="16">
        <f t="shared" ca="1" si="44"/>
        <v>2.8421949692384318E-2</v>
      </c>
      <c r="F1415" s="16">
        <f t="shared" ca="1" si="45"/>
        <v>1.7675869319279525</v>
      </c>
    </row>
    <row r="1416" spans="5:6" x14ac:dyDescent="0.25">
      <c r="E1416" s="16">
        <f t="shared" ca="1" si="44"/>
        <v>8.9674391555929933E-2</v>
      </c>
      <c r="F1416" s="16">
        <f t="shared" ca="1" si="45"/>
        <v>2.7117642394329819</v>
      </c>
    </row>
    <row r="1417" spans="5:6" x14ac:dyDescent="0.25">
      <c r="E1417" s="16">
        <f t="shared" ca="1" si="44"/>
        <v>0.78822540916194983</v>
      </c>
      <c r="F1417" s="16">
        <f t="shared" ca="1" si="45"/>
        <v>9.6099642797852827</v>
      </c>
    </row>
    <row r="1418" spans="5:6" x14ac:dyDescent="0.25">
      <c r="E1418" s="16">
        <f t="shared" ca="1" si="44"/>
        <v>0.50109690681121599</v>
      </c>
      <c r="F1418" s="16">
        <f t="shared" ca="1" si="45"/>
        <v>6.3555237283397688</v>
      </c>
    </row>
    <row r="1419" spans="5:6" x14ac:dyDescent="0.25">
      <c r="E1419" s="16">
        <f t="shared" ca="1" si="44"/>
        <v>0.99098746799632897</v>
      </c>
      <c r="F1419" s="16">
        <f t="shared" ca="1" si="45"/>
        <v>18.748572904635452</v>
      </c>
    </row>
    <row r="1420" spans="5:6" x14ac:dyDescent="0.25">
      <c r="E1420" s="16">
        <f t="shared" ca="1" si="44"/>
        <v>0.40285835965955386</v>
      </c>
      <c r="F1420" s="16">
        <f t="shared" ca="1" si="45"/>
        <v>5.5169378350888003</v>
      </c>
    </row>
    <row r="1421" spans="5:6" x14ac:dyDescent="0.25">
      <c r="E1421" s="16">
        <f t="shared" ca="1" si="44"/>
        <v>0.96757528352151589</v>
      </c>
      <c r="F1421" s="16">
        <f t="shared" ca="1" si="45"/>
        <v>15.292740922415831</v>
      </c>
    </row>
    <row r="1422" spans="5:6" x14ac:dyDescent="0.25">
      <c r="E1422" s="16">
        <f t="shared" ca="1" si="44"/>
        <v>0.86104032442512568</v>
      </c>
      <c r="F1422" s="16">
        <f t="shared" ca="1" si="45"/>
        <v>10.992198618537115</v>
      </c>
    </row>
    <row r="1423" spans="5:6" x14ac:dyDescent="0.25">
      <c r="E1423" s="16">
        <f t="shared" ca="1" si="44"/>
        <v>0.67889164114912781</v>
      </c>
      <c r="F1423" s="16">
        <f t="shared" ca="1" si="45"/>
        <v>8.1318842102016475</v>
      </c>
    </row>
    <row r="1424" spans="5:6" x14ac:dyDescent="0.25">
      <c r="E1424" s="16">
        <f t="shared" ca="1" si="44"/>
        <v>3.9774742416474607E-2</v>
      </c>
      <c r="F1424" s="16">
        <f t="shared" ca="1" si="45"/>
        <v>1.9930277455275895</v>
      </c>
    </row>
    <row r="1425" spans="5:6" x14ac:dyDescent="0.25">
      <c r="E1425" s="16">
        <f t="shared" ca="1" si="44"/>
        <v>0.58087473624714558</v>
      </c>
      <c r="F1425" s="16">
        <f t="shared" ca="1" si="45"/>
        <v>7.0943259743921958</v>
      </c>
    </row>
    <row r="1426" spans="5:6" x14ac:dyDescent="0.25">
      <c r="E1426" s="16">
        <f t="shared" ca="1" si="44"/>
        <v>0.63086102074186656</v>
      </c>
      <c r="F1426" s="16">
        <f t="shared" ca="1" si="45"/>
        <v>7.600455196933944</v>
      </c>
    </row>
    <row r="1427" spans="5:6" x14ac:dyDescent="0.25">
      <c r="E1427" s="16">
        <f t="shared" ca="1" si="44"/>
        <v>0.83161480971640978</v>
      </c>
      <c r="F1427" s="16">
        <f t="shared" ca="1" si="45"/>
        <v>10.373339975671511</v>
      </c>
    </row>
    <row r="1428" spans="5:6" x14ac:dyDescent="0.25">
      <c r="E1428" s="16">
        <f t="shared" ca="1" si="44"/>
        <v>0.53173177682435757</v>
      </c>
      <c r="F1428" s="16">
        <f t="shared" ca="1" si="45"/>
        <v>6.6311373101216455</v>
      </c>
    </row>
    <row r="1429" spans="5:6" x14ac:dyDescent="0.25">
      <c r="E1429" s="16">
        <f t="shared" ca="1" si="44"/>
        <v>0.19274669484251095</v>
      </c>
      <c r="F1429" s="16">
        <f t="shared" ca="1" si="45"/>
        <v>3.7574395313668298</v>
      </c>
    </row>
    <row r="1430" spans="5:6" x14ac:dyDescent="0.25">
      <c r="E1430" s="16">
        <f t="shared" ca="1" si="44"/>
        <v>0.46511586710923991</v>
      </c>
      <c r="F1430" s="16">
        <f t="shared" ca="1" si="45"/>
        <v>6.0417400134665611</v>
      </c>
    </row>
    <row r="1431" spans="5:6" x14ac:dyDescent="0.25">
      <c r="E1431" s="16">
        <f t="shared" ca="1" si="44"/>
        <v>0.28250552541900875</v>
      </c>
      <c r="F1431" s="16">
        <f t="shared" ca="1" si="45"/>
        <v>4.5267441895581273</v>
      </c>
    </row>
    <row r="1432" spans="5:6" x14ac:dyDescent="0.25">
      <c r="E1432" s="16">
        <f t="shared" ca="1" si="44"/>
        <v>0.82087151741995901</v>
      </c>
      <c r="F1432" s="16">
        <f t="shared" ca="1" si="45"/>
        <v>10.170261518604232</v>
      </c>
    </row>
    <row r="1433" spans="5:6" x14ac:dyDescent="0.25">
      <c r="E1433" s="16">
        <f t="shared" ca="1" si="44"/>
        <v>0.33990338914444385</v>
      </c>
      <c r="F1433" s="16">
        <f t="shared" ca="1" si="45"/>
        <v>4.9989070837330258</v>
      </c>
    </row>
    <row r="1434" spans="5:6" x14ac:dyDescent="0.25">
      <c r="E1434" s="16">
        <f t="shared" ca="1" si="44"/>
        <v>0.31528620662780527</v>
      </c>
      <c r="F1434" s="16">
        <f t="shared" ca="1" si="45"/>
        <v>4.7970534277113313</v>
      </c>
    </row>
    <row r="1435" spans="5:6" x14ac:dyDescent="0.25">
      <c r="E1435" s="16">
        <f t="shared" ca="1" si="44"/>
        <v>0.72588222148988957</v>
      </c>
      <c r="F1435" s="16">
        <f t="shared" ca="1" si="45"/>
        <v>8.7104580350260914</v>
      </c>
    </row>
    <row r="1436" spans="5:6" x14ac:dyDescent="0.25">
      <c r="E1436" s="16">
        <f t="shared" ca="1" si="44"/>
        <v>0.53757190195156102</v>
      </c>
      <c r="F1436" s="16">
        <f t="shared" ca="1" si="45"/>
        <v>6.6847180136323496</v>
      </c>
    </row>
    <row r="1437" spans="5:6" x14ac:dyDescent="0.25">
      <c r="E1437" s="16">
        <f t="shared" ca="1" si="44"/>
        <v>0.27561514964820055</v>
      </c>
      <c r="F1437" s="16">
        <f t="shared" ca="1" si="45"/>
        <v>4.4695162981304506</v>
      </c>
    </row>
    <row r="1438" spans="5:6" x14ac:dyDescent="0.25">
      <c r="E1438" s="16">
        <f t="shared" ca="1" si="44"/>
        <v>0.20835112311833615</v>
      </c>
      <c r="F1438" s="16">
        <f t="shared" ca="1" si="45"/>
        <v>3.89623254948207</v>
      </c>
    </row>
    <row r="1439" spans="5:6" x14ac:dyDescent="0.25">
      <c r="E1439" s="16">
        <f t="shared" ca="1" si="44"/>
        <v>1.290082872934506E-2</v>
      </c>
      <c r="F1439" s="16">
        <f t="shared" ca="1" si="45"/>
        <v>1.3484138747378676</v>
      </c>
    </row>
    <row r="1440" spans="5:6" x14ac:dyDescent="0.25">
      <c r="E1440" s="16">
        <f t="shared" ca="1" si="44"/>
        <v>0.1309371800540241</v>
      </c>
      <c r="F1440" s="16">
        <f t="shared" ca="1" si="45"/>
        <v>3.1677457387469374</v>
      </c>
    </row>
    <row r="1441" spans="5:6" x14ac:dyDescent="0.25">
      <c r="E1441" s="16">
        <f t="shared" ca="1" si="44"/>
        <v>0.1267043082368432</v>
      </c>
      <c r="F1441" s="16">
        <f t="shared" ca="1" si="45"/>
        <v>3.124035369811502</v>
      </c>
    </row>
    <row r="1442" spans="5:6" x14ac:dyDescent="0.25">
      <c r="E1442" s="16">
        <f t="shared" ca="1" si="44"/>
        <v>0.28628052302838558</v>
      </c>
      <c r="F1442" s="16">
        <f t="shared" ca="1" si="45"/>
        <v>4.5580234529888743</v>
      </c>
    </row>
    <row r="1443" spans="5:6" x14ac:dyDescent="0.25">
      <c r="E1443" s="16">
        <f t="shared" ca="1" si="44"/>
        <v>0.84868837421968679</v>
      </c>
      <c r="F1443" s="16">
        <f t="shared" ca="1" si="45"/>
        <v>10.719909796213035</v>
      </c>
    </row>
    <row r="1444" spans="5:6" x14ac:dyDescent="0.25">
      <c r="E1444" s="16">
        <f t="shared" ca="1" si="44"/>
        <v>0.58449834348358831</v>
      </c>
      <c r="F1444" s="16">
        <f t="shared" ca="1" si="45"/>
        <v>7.1297009057592744</v>
      </c>
    </row>
    <row r="1445" spans="5:6" x14ac:dyDescent="0.25">
      <c r="E1445" s="16">
        <f t="shared" ca="1" si="44"/>
        <v>0.88985850472259631</v>
      </c>
      <c r="F1445" s="16">
        <f t="shared" ca="1" si="45"/>
        <v>11.720266917465098</v>
      </c>
    </row>
    <row r="1446" spans="5:6" x14ac:dyDescent="0.25">
      <c r="E1446" s="16">
        <f t="shared" ca="1" si="44"/>
        <v>0.96389940321190881</v>
      </c>
      <c r="F1446" s="16">
        <f t="shared" ca="1" si="45"/>
        <v>14.992116170566726</v>
      </c>
    </row>
    <row r="1447" spans="5:6" x14ac:dyDescent="0.25">
      <c r="E1447" s="16">
        <f t="shared" ca="1" si="44"/>
        <v>0.60184902918993821</v>
      </c>
      <c r="F1447" s="16">
        <f t="shared" ca="1" si="45"/>
        <v>7.3017634152596136</v>
      </c>
    </row>
    <row r="1448" spans="5:6" x14ac:dyDescent="0.25">
      <c r="E1448" s="16">
        <f t="shared" ca="1" si="44"/>
        <v>0.98055495497916967</v>
      </c>
      <c r="F1448" s="16">
        <f t="shared" ca="1" si="45"/>
        <v>16.698806478322901</v>
      </c>
    </row>
    <row r="1449" spans="5:6" x14ac:dyDescent="0.25">
      <c r="E1449" s="16">
        <f t="shared" ca="1" si="44"/>
        <v>0.81326702193468015</v>
      </c>
      <c r="F1449" s="16">
        <f t="shared" ca="1" si="45"/>
        <v>10.03261053857219</v>
      </c>
    </row>
    <row r="1450" spans="5:6" x14ac:dyDescent="0.25">
      <c r="E1450" s="16">
        <f t="shared" ca="1" si="44"/>
        <v>0.82201856557208752</v>
      </c>
      <c r="F1450" s="16">
        <f t="shared" ca="1" si="45"/>
        <v>10.191447393155757</v>
      </c>
    </row>
    <row r="1451" spans="5:6" x14ac:dyDescent="0.25">
      <c r="E1451" s="16">
        <f t="shared" ca="1" si="44"/>
        <v>0.61669912685560435</v>
      </c>
      <c r="F1451" s="16">
        <f t="shared" ca="1" si="45"/>
        <v>7.4528183240006545</v>
      </c>
    </row>
    <row r="1452" spans="5:6" x14ac:dyDescent="0.25">
      <c r="E1452" s="16">
        <f t="shared" ca="1" si="44"/>
        <v>5.680726410783099E-3</v>
      </c>
      <c r="F1452" s="16">
        <f t="shared" ca="1" si="45"/>
        <v>1.0306247222180542</v>
      </c>
    </row>
    <row r="1453" spans="5:6" x14ac:dyDescent="0.25">
      <c r="E1453" s="16">
        <f t="shared" ca="1" si="44"/>
        <v>0.61624377196318636</v>
      </c>
      <c r="F1453" s="16">
        <f t="shared" ca="1" si="45"/>
        <v>7.448131038896503</v>
      </c>
    </row>
    <row r="1454" spans="5:6" x14ac:dyDescent="0.25">
      <c r="E1454" s="16">
        <f t="shared" ca="1" si="44"/>
        <v>0.19815005036785738</v>
      </c>
      <c r="F1454" s="16">
        <f t="shared" ca="1" si="45"/>
        <v>3.8058370838999878</v>
      </c>
    </row>
    <row r="1455" spans="5:6" x14ac:dyDescent="0.25">
      <c r="E1455" s="16">
        <f t="shared" ca="1" si="44"/>
        <v>0.86219065515195725</v>
      </c>
      <c r="F1455" s="16">
        <f t="shared" ca="1" si="45"/>
        <v>11.018609407554994</v>
      </c>
    </row>
    <row r="1456" spans="5:6" x14ac:dyDescent="0.25">
      <c r="E1456" s="16">
        <f t="shared" ca="1" si="44"/>
        <v>0.84982623923747935</v>
      </c>
      <c r="F1456" s="16">
        <f t="shared" ca="1" si="45"/>
        <v>10.744175836041535</v>
      </c>
    </row>
    <row r="1457" spans="5:6" x14ac:dyDescent="0.25">
      <c r="E1457" s="16">
        <f t="shared" ca="1" si="44"/>
        <v>0.95322506409652008</v>
      </c>
      <c r="F1457" s="16">
        <f t="shared" ca="1" si="45"/>
        <v>14.258205362214611</v>
      </c>
    </row>
    <row r="1458" spans="5:6" x14ac:dyDescent="0.25">
      <c r="E1458" s="16">
        <f t="shared" ca="1" si="44"/>
        <v>6.9312439071711029E-2</v>
      </c>
      <c r="F1458" s="16">
        <f t="shared" ca="1" si="45"/>
        <v>2.4517328781306826</v>
      </c>
    </row>
    <row r="1459" spans="5:6" x14ac:dyDescent="0.25">
      <c r="E1459" s="16">
        <f t="shared" ca="1" si="44"/>
        <v>0.90695318167557171</v>
      </c>
      <c r="F1459" s="16">
        <f t="shared" ca="1" si="45"/>
        <v>12.236434164236391</v>
      </c>
    </row>
    <row r="1460" spans="5:6" x14ac:dyDescent="0.25">
      <c r="E1460" s="16">
        <f t="shared" ca="1" si="44"/>
        <v>0.49234733553858157</v>
      </c>
      <c r="F1460" s="16">
        <f t="shared" ca="1" si="45"/>
        <v>6.2783246619117614</v>
      </c>
    </row>
    <row r="1461" spans="5:6" x14ac:dyDescent="0.25">
      <c r="E1461" s="16">
        <f t="shared" ca="1" si="44"/>
        <v>0.72994629447541004</v>
      </c>
      <c r="F1461" s="16">
        <f t="shared" ca="1" si="45"/>
        <v>8.7639106240830991</v>
      </c>
    </row>
    <row r="1462" spans="5:6" x14ac:dyDescent="0.25">
      <c r="E1462" s="16">
        <f t="shared" ca="1" si="44"/>
        <v>0.93438135660023414</v>
      </c>
      <c r="F1462" s="16">
        <f t="shared" ca="1" si="45"/>
        <v>13.27796131668776</v>
      </c>
    </row>
    <row r="1463" spans="5:6" x14ac:dyDescent="0.25">
      <c r="E1463" s="16">
        <f t="shared" ca="1" si="44"/>
        <v>0.35045523500501774</v>
      </c>
      <c r="F1463" s="16">
        <f t="shared" ca="1" si="45"/>
        <v>5.0853784814887257</v>
      </c>
    </row>
    <row r="1464" spans="5:6" x14ac:dyDescent="0.25">
      <c r="E1464" s="16">
        <f t="shared" ca="1" si="44"/>
        <v>0.21661229552302452</v>
      </c>
      <c r="F1464" s="16">
        <f t="shared" ca="1" si="45"/>
        <v>3.9685930045371713</v>
      </c>
    </row>
    <row r="1465" spans="5:6" x14ac:dyDescent="0.25">
      <c r="E1465" s="16">
        <f t="shared" ca="1" si="44"/>
        <v>0.3485852352498624</v>
      </c>
      <c r="F1465" s="16">
        <f t="shared" ca="1" si="45"/>
        <v>5.0700512345755042</v>
      </c>
    </row>
    <row r="1466" spans="5:6" x14ac:dyDescent="0.25">
      <c r="E1466" s="16">
        <f t="shared" ca="1" si="44"/>
        <v>0.54991883536332287</v>
      </c>
      <c r="F1466" s="16">
        <f t="shared" ca="1" si="45"/>
        <v>6.7992118873088669</v>
      </c>
    </row>
    <row r="1467" spans="5:6" x14ac:dyDescent="0.25">
      <c r="E1467" s="16">
        <f t="shared" ca="1" si="44"/>
        <v>9.4925905214825912E-2</v>
      </c>
      <c r="F1467" s="16">
        <f t="shared" ca="1" si="45"/>
        <v>2.774216658689713</v>
      </c>
    </row>
    <row r="1468" spans="5:6" x14ac:dyDescent="0.25">
      <c r="E1468" s="16">
        <f t="shared" ca="1" si="44"/>
        <v>0.61250540308093149</v>
      </c>
      <c r="F1468" s="16">
        <f t="shared" ca="1" si="45"/>
        <v>7.4097848848182073</v>
      </c>
    </row>
    <row r="1469" spans="5:6" x14ac:dyDescent="0.25">
      <c r="E1469" s="16">
        <f t="shared" ca="1" si="44"/>
        <v>0.68410305956732032</v>
      </c>
      <c r="F1469" s="16">
        <f t="shared" ca="1" si="45"/>
        <v>8.1928423919717872</v>
      </c>
    </row>
    <row r="1470" spans="5:6" x14ac:dyDescent="0.25">
      <c r="E1470" s="16">
        <f t="shared" ca="1" si="44"/>
        <v>0.6902033601508929</v>
      </c>
      <c r="F1470" s="16">
        <f t="shared" ca="1" si="45"/>
        <v>8.2651307105674174</v>
      </c>
    </row>
    <row r="1471" spans="5:6" x14ac:dyDescent="0.25">
      <c r="E1471" s="16">
        <f t="shared" ca="1" si="44"/>
        <v>0.275254044603364</v>
      </c>
      <c r="F1471" s="16">
        <f t="shared" ca="1" si="45"/>
        <v>4.4665119838318104</v>
      </c>
    </row>
    <row r="1472" spans="5:6" x14ac:dyDescent="0.25">
      <c r="E1472" s="16">
        <f t="shared" ca="1" si="44"/>
        <v>0.92368753927763581</v>
      </c>
      <c r="F1472" s="16">
        <f t="shared" ca="1" si="45"/>
        <v>12.831866021778394</v>
      </c>
    </row>
    <row r="1473" spans="5:6" x14ac:dyDescent="0.25">
      <c r="E1473" s="16">
        <f t="shared" ca="1" si="44"/>
        <v>8.3179624086255233E-2</v>
      </c>
      <c r="F1473" s="16">
        <f t="shared" ca="1" si="45"/>
        <v>2.6321673769938969</v>
      </c>
    </row>
    <row r="1474" spans="5:6" x14ac:dyDescent="0.25">
      <c r="E1474" s="16">
        <f t="shared" ca="1" si="44"/>
        <v>4.3054340479727005E-2</v>
      </c>
      <c r="F1474" s="16">
        <f t="shared" ca="1" si="45"/>
        <v>2.051314541553205</v>
      </c>
    </row>
    <row r="1475" spans="5:6" x14ac:dyDescent="0.25">
      <c r="E1475" s="16">
        <f t="shared" ca="1" si="44"/>
        <v>0.60568172038449841</v>
      </c>
      <c r="F1475" s="16">
        <f t="shared" ca="1" si="45"/>
        <v>7.3404001277934423</v>
      </c>
    </row>
    <row r="1476" spans="5:6" x14ac:dyDescent="0.25">
      <c r="E1476" s="16">
        <f t="shared" ref="E1476:E1539" ca="1" si="46">RAND()</f>
        <v>0.27570743765782812</v>
      </c>
      <c r="F1476" s="16">
        <f t="shared" ref="F1476:F1539" ca="1" si="47">_xlfn.CHISQ.INV(E1476,$C$3)</f>
        <v>4.470284027940675</v>
      </c>
    </row>
    <row r="1477" spans="5:6" x14ac:dyDescent="0.25">
      <c r="E1477" s="16">
        <f t="shared" ca="1" si="46"/>
        <v>0.93543851057707217</v>
      </c>
      <c r="F1477" s="16">
        <f t="shared" ca="1" si="47"/>
        <v>13.325602960379033</v>
      </c>
    </row>
    <row r="1478" spans="5:6" x14ac:dyDescent="0.25">
      <c r="E1478" s="16">
        <f t="shared" ca="1" si="46"/>
        <v>0.56400254913885528</v>
      </c>
      <c r="F1478" s="16">
        <f t="shared" ca="1" si="47"/>
        <v>6.9319692790452212</v>
      </c>
    </row>
    <row r="1479" spans="5:6" x14ac:dyDescent="0.25">
      <c r="E1479" s="16">
        <f t="shared" ca="1" si="46"/>
        <v>0.69824982120045098</v>
      </c>
      <c r="F1479" s="16">
        <f t="shared" ca="1" si="47"/>
        <v>8.3620898795456995</v>
      </c>
    </row>
    <row r="1480" spans="5:6" x14ac:dyDescent="0.25">
      <c r="E1480" s="16">
        <f t="shared" ca="1" si="46"/>
        <v>0.22336570298910363</v>
      </c>
      <c r="F1480" s="16">
        <f t="shared" ca="1" si="47"/>
        <v>4.0272426070888185</v>
      </c>
    </row>
    <row r="1481" spans="5:6" x14ac:dyDescent="0.25">
      <c r="E1481" s="16">
        <f t="shared" ca="1" si="46"/>
        <v>0.21143839648625418</v>
      </c>
      <c r="F1481" s="16">
        <f t="shared" ca="1" si="47"/>
        <v>3.9233578411287957</v>
      </c>
    </row>
    <row r="1482" spans="5:6" x14ac:dyDescent="0.25">
      <c r="E1482" s="16">
        <f t="shared" ca="1" si="46"/>
        <v>0.20846463033543361</v>
      </c>
      <c r="F1482" s="16">
        <f t="shared" ca="1" si="47"/>
        <v>3.8972316701035514</v>
      </c>
    </row>
    <row r="1483" spans="5:6" x14ac:dyDescent="0.25">
      <c r="E1483" s="16">
        <f t="shared" ca="1" si="46"/>
        <v>0.1875059262072809</v>
      </c>
      <c r="F1483" s="16">
        <f t="shared" ca="1" si="47"/>
        <v>3.7101254612721375</v>
      </c>
    </row>
    <row r="1484" spans="5:6" x14ac:dyDescent="0.25">
      <c r="E1484" s="16">
        <f t="shared" ca="1" si="46"/>
        <v>0.86251505476827173</v>
      </c>
      <c r="F1484" s="16">
        <f t="shared" ca="1" si="47"/>
        <v>11.026091945856217</v>
      </c>
    </row>
    <row r="1485" spans="5:6" x14ac:dyDescent="0.25">
      <c r="E1485" s="16">
        <f t="shared" ca="1" si="46"/>
        <v>7.641016354426533E-2</v>
      </c>
      <c r="F1485" s="16">
        <f t="shared" ca="1" si="47"/>
        <v>2.5460484780402695</v>
      </c>
    </row>
    <row r="1486" spans="5:6" x14ac:dyDescent="0.25">
      <c r="E1486" s="16">
        <f t="shared" ca="1" si="46"/>
        <v>0.86468203062884808</v>
      </c>
      <c r="F1486" s="16">
        <f t="shared" ca="1" si="47"/>
        <v>11.076471751609416</v>
      </c>
    </row>
    <row r="1487" spans="5:6" x14ac:dyDescent="0.25">
      <c r="E1487" s="16">
        <f t="shared" ca="1" si="46"/>
        <v>0.82531196481725211</v>
      </c>
      <c r="F1487" s="16">
        <f t="shared" ca="1" si="47"/>
        <v>10.252920128715028</v>
      </c>
    </row>
    <row r="1488" spans="5:6" x14ac:dyDescent="0.25">
      <c r="E1488" s="16">
        <f t="shared" ca="1" si="46"/>
        <v>6.7569556721017499E-2</v>
      </c>
      <c r="F1488" s="16">
        <f t="shared" ca="1" si="47"/>
        <v>2.42786237521244</v>
      </c>
    </row>
    <row r="1489" spans="5:6" x14ac:dyDescent="0.25">
      <c r="E1489" s="16">
        <f t="shared" ca="1" si="46"/>
        <v>0.58559284332317085</v>
      </c>
      <c r="F1489" s="16">
        <f t="shared" ca="1" si="47"/>
        <v>7.1404225546926297</v>
      </c>
    </row>
    <row r="1490" spans="5:6" x14ac:dyDescent="0.25">
      <c r="E1490" s="16">
        <f t="shared" ca="1" si="46"/>
        <v>0.98688001056509156</v>
      </c>
      <c r="F1490" s="16">
        <f t="shared" ca="1" si="47"/>
        <v>17.756153753625998</v>
      </c>
    </row>
    <row r="1491" spans="5:6" x14ac:dyDescent="0.25">
      <c r="E1491" s="16">
        <f t="shared" ca="1" si="46"/>
        <v>0.68027316469496801</v>
      </c>
      <c r="F1491" s="16">
        <f t="shared" ca="1" si="47"/>
        <v>8.1479740262410001</v>
      </c>
    </row>
    <row r="1492" spans="5:6" x14ac:dyDescent="0.25">
      <c r="E1492" s="16">
        <f t="shared" ca="1" si="46"/>
        <v>0.32469706207745763</v>
      </c>
      <c r="F1492" s="16">
        <f t="shared" ca="1" si="47"/>
        <v>4.8742739273364117</v>
      </c>
    </row>
    <row r="1493" spans="5:6" x14ac:dyDescent="0.25">
      <c r="E1493" s="16">
        <f t="shared" ca="1" si="46"/>
        <v>4.5341699595277563E-2</v>
      </c>
      <c r="F1493" s="16">
        <f t="shared" ca="1" si="47"/>
        <v>2.0905608380657608</v>
      </c>
    </row>
    <row r="1494" spans="5:6" x14ac:dyDescent="0.25">
      <c r="E1494" s="16">
        <f t="shared" ca="1" si="46"/>
        <v>0.77403607425828103</v>
      </c>
      <c r="F1494" s="16">
        <f t="shared" ca="1" si="47"/>
        <v>9.3883383840499839</v>
      </c>
    </row>
    <row r="1495" spans="5:6" x14ac:dyDescent="0.25">
      <c r="E1495" s="16">
        <f t="shared" ca="1" si="46"/>
        <v>0.39069839996255096</v>
      </c>
      <c r="F1495" s="16">
        <f t="shared" ca="1" si="47"/>
        <v>5.41626964268852</v>
      </c>
    </row>
    <row r="1496" spans="5:6" x14ac:dyDescent="0.25">
      <c r="E1496" s="16">
        <f t="shared" ca="1" si="46"/>
        <v>0.24354047928962796</v>
      </c>
      <c r="F1496" s="16">
        <f t="shared" ca="1" si="47"/>
        <v>4.200129182505191</v>
      </c>
    </row>
    <row r="1497" spans="5:6" x14ac:dyDescent="0.25">
      <c r="E1497" s="16">
        <f t="shared" ca="1" si="46"/>
        <v>0.43112998123196133</v>
      </c>
      <c r="F1497" s="16">
        <f t="shared" ca="1" si="47"/>
        <v>5.7529840550342364</v>
      </c>
    </row>
    <row r="1498" spans="5:6" x14ac:dyDescent="0.25">
      <c r="E1498" s="16">
        <f t="shared" ca="1" si="46"/>
        <v>0.58539065308644511</v>
      </c>
      <c r="F1498" s="16">
        <f t="shared" ca="1" si="47"/>
        <v>7.1384406162755205</v>
      </c>
    </row>
    <row r="1499" spans="5:6" x14ac:dyDescent="0.25">
      <c r="E1499" s="16">
        <f t="shared" ca="1" si="46"/>
        <v>0.31732980532609734</v>
      </c>
      <c r="F1499" s="16">
        <f t="shared" ca="1" si="47"/>
        <v>4.8138311298449725</v>
      </c>
    </row>
    <row r="1500" spans="5:6" x14ac:dyDescent="0.25">
      <c r="E1500" s="16">
        <f t="shared" ca="1" si="46"/>
        <v>0.55348620875448939</v>
      </c>
      <c r="F1500" s="16">
        <f t="shared" ca="1" si="47"/>
        <v>6.8326142433147794</v>
      </c>
    </row>
    <row r="1501" spans="5:6" x14ac:dyDescent="0.25">
      <c r="E1501" s="16">
        <f t="shared" ca="1" si="46"/>
        <v>0.2857709210139513</v>
      </c>
      <c r="F1501" s="16">
        <f t="shared" ca="1" si="47"/>
        <v>4.5538037902903952</v>
      </c>
    </row>
    <row r="1502" spans="5:6" x14ac:dyDescent="0.25">
      <c r="E1502" s="16">
        <f t="shared" ca="1" si="46"/>
        <v>4.0986350290821871E-2</v>
      </c>
      <c r="F1502" s="16">
        <f t="shared" ca="1" si="47"/>
        <v>2.0148541290462934</v>
      </c>
    </row>
    <row r="1503" spans="5:6" x14ac:dyDescent="0.25">
      <c r="E1503" s="16">
        <f t="shared" ca="1" si="46"/>
        <v>0.45238618654039497</v>
      </c>
      <c r="F1503" s="16">
        <f t="shared" ca="1" si="47"/>
        <v>5.93283200038318</v>
      </c>
    </row>
    <row r="1504" spans="5:6" x14ac:dyDescent="0.25">
      <c r="E1504" s="16">
        <f t="shared" ca="1" si="46"/>
        <v>0.21457189490577355</v>
      </c>
      <c r="F1504" s="16">
        <f t="shared" ca="1" si="47"/>
        <v>3.9507864348843822</v>
      </c>
    </row>
    <row r="1505" spans="5:6" x14ac:dyDescent="0.25">
      <c r="E1505" s="16">
        <f t="shared" ca="1" si="46"/>
        <v>0.38850426469853505</v>
      </c>
      <c r="F1505" s="16">
        <f t="shared" ca="1" si="47"/>
        <v>5.3981490365546181</v>
      </c>
    </row>
    <row r="1506" spans="5:6" x14ac:dyDescent="0.25">
      <c r="E1506" s="16">
        <f t="shared" ca="1" si="46"/>
        <v>0.59508809961127496</v>
      </c>
      <c r="F1506" s="16">
        <f t="shared" ca="1" si="47"/>
        <v>7.2341743798089375</v>
      </c>
    </row>
    <row r="1507" spans="5:6" x14ac:dyDescent="0.25">
      <c r="E1507" s="16">
        <f t="shared" ca="1" si="46"/>
        <v>0.41952933709809204</v>
      </c>
      <c r="F1507" s="16">
        <f t="shared" ca="1" si="47"/>
        <v>5.6557441285194079</v>
      </c>
    </row>
    <row r="1508" spans="5:6" x14ac:dyDescent="0.25">
      <c r="E1508" s="16">
        <f t="shared" ca="1" si="46"/>
        <v>0.99585623736591677</v>
      </c>
      <c r="F1508" s="16">
        <f t="shared" ca="1" si="47"/>
        <v>20.758965377086138</v>
      </c>
    </row>
    <row r="1509" spans="5:6" x14ac:dyDescent="0.25">
      <c r="E1509" s="16">
        <f t="shared" ca="1" si="46"/>
        <v>0.70478402992098044</v>
      </c>
      <c r="F1509" s="16">
        <f t="shared" ca="1" si="47"/>
        <v>8.4422396830342219</v>
      </c>
    </row>
    <row r="1510" spans="5:6" x14ac:dyDescent="0.25">
      <c r="E1510" s="16">
        <f t="shared" ca="1" si="46"/>
        <v>0.8941140653898374</v>
      </c>
      <c r="F1510" s="16">
        <f t="shared" ca="1" si="47"/>
        <v>11.841710772282338</v>
      </c>
    </row>
    <row r="1511" spans="5:6" x14ac:dyDescent="0.25">
      <c r="E1511" s="16">
        <f t="shared" ca="1" si="46"/>
        <v>0.88618454026748683</v>
      </c>
      <c r="F1511" s="16">
        <f t="shared" ca="1" si="47"/>
        <v>11.618718644295116</v>
      </c>
    </row>
    <row r="1512" spans="5:6" x14ac:dyDescent="0.25">
      <c r="E1512" s="16">
        <f t="shared" ca="1" si="46"/>
        <v>0.32032961520335235</v>
      </c>
      <c r="F1512" s="16">
        <f t="shared" ca="1" si="47"/>
        <v>4.8384494996069947</v>
      </c>
    </row>
    <row r="1513" spans="5:6" x14ac:dyDescent="0.25">
      <c r="E1513" s="16">
        <f t="shared" ca="1" si="46"/>
        <v>0.38666724079790338</v>
      </c>
      <c r="F1513" s="16">
        <f t="shared" ca="1" si="47"/>
        <v>5.3829870188640037</v>
      </c>
    </row>
    <row r="1514" spans="5:6" x14ac:dyDescent="0.25">
      <c r="E1514" s="16">
        <f t="shared" ca="1" si="46"/>
        <v>0.47497087192986298</v>
      </c>
      <c r="F1514" s="16">
        <f t="shared" ca="1" si="47"/>
        <v>6.1267571057212669</v>
      </c>
    </row>
    <row r="1515" spans="5:6" x14ac:dyDescent="0.25">
      <c r="E1515" s="16">
        <f t="shared" ca="1" si="46"/>
        <v>0.5736135617638275</v>
      </c>
      <c r="F1515" s="16">
        <f t="shared" ca="1" si="47"/>
        <v>7.0239887801082572</v>
      </c>
    </row>
    <row r="1516" spans="5:6" x14ac:dyDescent="0.25">
      <c r="E1516" s="16">
        <f t="shared" ca="1" si="46"/>
        <v>0.83950172098536557</v>
      </c>
      <c r="F1516" s="16">
        <f t="shared" ca="1" si="47"/>
        <v>10.529520969369329</v>
      </c>
    </row>
    <row r="1517" spans="5:6" x14ac:dyDescent="0.25">
      <c r="E1517" s="16">
        <f t="shared" ca="1" si="46"/>
        <v>0.79152776461918806</v>
      </c>
      <c r="F1517" s="16">
        <f t="shared" ca="1" si="47"/>
        <v>9.6632678895775932</v>
      </c>
    </row>
    <row r="1518" spans="5:6" x14ac:dyDescent="0.25">
      <c r="E1518" s="16">
        <f t="shared" ca="1" si="46"/>
        <v>0.56532068596217966</v>
      </c>
      <c r="F1518" s="16">
        <f t="shared" ca="1" si="47"/>
        <v>6.9445191254385783</v>
      </c>
    </row>
    <row r="1519" spans="5:6" x14ac:dyDescent="0.25">
      <c r="E1519" s="16">
        <f t="shared" ca="1" si="46"/>
        <v>0.16258386178724427</v>
      </c>
      <c r="F1519" s="16">
        <f t="shared" ca="1" si="47"/>
        <v>3.4792713475228294</v>
      </c>
    </row>
    <row r="1520" spans="5:6" x14ac:dyDescent="0.25">
      <c r="E1520" s="16">
        <f t="shared" ca="1" si="46"/>
        <v>0.8287371155433122</v>
      </c>
      <c r="F1520" s="16">
        <f t="shared" ca="1" si="47"/>
        <v>10.317895954397519</v>
      </c>
    </row>
    <row r="1521" spans="5:6" x14ac:dyDescent="0.25">
      <c r="E1521" s="16">
        <f t="shared" ca="1" si="46"/>
        <v>0.54328950128662246</v>
      </c>
      <c r="F1521" s="16">
        <f t="shared" ca="1" si="47"/>
        <v>6.7375273514766176</v>
      </c>
    </row>
    <row r="1522" spans="5:6" x14ac:dyDescent="0.25">
      <c r="E1522" s="16">
        <f t="shared" ca="1" si="46"/>
        <v>0.25265359587227387</v>
      </c>
      <c r="F1522" s="16">
        <f t="shared" ca="1" si="47"/>
        <v>4.277255542966846</v>
      </c>
    </row>
    <row r="1523" spans="5:6" x14ac:dyDescent="0.25">
      <c r="E1523" s="16">
        <f t="shared" ca="1" si="46"/>
        <v>0.31367003879764843</v>
      </c>
      <c r="F1523" s="16">
        <f t="shared" ca="1" si="47"/>
        <v>4.7837806894188111</v>
      </c>
    </row>
    <row r="1524" spans="5:6" x14ac:dyDescent="0.25">
      <c r="E1524" s="16">
        <f t="shared" ca="1" si="46"/>
        <v>0.19059596292465653</v>
      </c>
      <c r="F1524" s="16">
        <f t="shared" ca="1" si="47"/>
        <v>3.7380683884418024</v>
      </c>
    </row>
    <row r="1525" spans="5:6" x14ac:dyDescent="0.25">
      <c r="E1525" s="16">
        <f t="shared" ca="1" si="46"/>
        <v>0.57494418592132379</v>
      </c>
      <c r="F1525" s="16">
        <f t="shared" ca="1" si="47"/>
        <v>7.0368244628932022</v>
      </c>
    </row>
    <row r="1526" spans="5:6" x14ac:dyDescent="0.25">
      <c r="E1526" s="16">
        <f t="shared" ca="1" si="46"/>
        <v>0.69290110670625227</v>
      </c>
      <c r="F1526" s="16">
        <f t="shared" ca="1" si="47"/>
        <v>8.297430207478369</v>
      </c>
    </row>
    <row r="1527" spans="5:6" x14ac:dyDescent="0.25">
      <c r="E1527" s="16">
        <f t="shared" ca="1" si="46"/>
        <v>0.18479720714283154</v>
      </c>
      <c r="F1527" s="16">
        <f t="shared" ca="1" si="47"/>
        <v>3.6855187454754388</v>
      </c>
    </row>
    <row r="1528" spans="5:6" x14ac:dyDescent="0.25">
      <c r="E1528" s="16">
        <f t="shared" ca="1" si="46"/>
        <v>0.10299852098087747</v>
      </c>
      <c r="F1528" s="16">
        <f t="shared" ca="1" si="47"/>
        <v>2.8672904336549436</v>
      </c>
    </row>
    <row r="1529" spans="5:6" x14ac:dyDescent="0.25">
      <c r="E1529" s="16">
        <f t="shared" ca="1" si="46"/>
        <v>0.2346376267224779</v>
      </c>
      <c r="F1529" s="16">
        <f t="shared" ca="1" si="47"/>
        <v>4.1242315719765168</v>
      </c>
    </row>
    <row r="1530" spans="5:6" x14ac:dyDescent="0.25">
      <c r="E1530" s="16">
        <f t="shared" ca="1" si="46"/>
        <v>0.89009314029106379</v>
      </c>
      <c r="F1530" s="16">
        <f t="shared" ca="1" si="47"/>
        <v>11.726853573023249</v>
      </c>
    </row>
    <row r="1531" spans="5:6" x14ac:dyDescent="0.25">
      <c r="E1531" s="16">
        <f t="shared" ca="1" si="46"/>
        <v>0.80436830418830496</v>
      </c>
      <c r="F1531" s="16">
        <f t="shared" ca="1" si="47"/>
        <v>9.8773405253429338</v>
      </c>
    </row>
    <row r="1532" spans="5:6" x14ac:dyDescent="0.25">
      <c r="E1532" s="16">
        <f t="shared" ca="1" si="46"/>
        <v>0.12242147601381737</v>
      </c>
      <c r="F1532" s="16">
        <f t="shared" ca="1" si="47"/>
        <v>3.0792171898410858</v>
      </c>
    </row>
    <row r="1533" spans="5:6" x14ac:dyDescent="0.25">
      <c r="E1533" s="16">
        <f t="shared" ca="1" si="46"/>
        <v>0.38981515138623957</v>
      </c>
      <c r="F1533" s="16">
        <f t="shared" ca="1" si="47"/>
        <v>5.4089737085939289</v>
      </c>
    </row>
    <row r="1534" spans="5:6" x14ac:dyDescent="0.25">
      <c r="E1534" s="16">
        <f t="shared" ca="1" si="46"/>
        <v>0.63461570651507115</v>
      </c>
      <c r="F1534" s="16">
        <f t="shared" ca="1" si="47"/>
        <v>7.6402251541245771</v>
      </c>
    </row>
    <row r="1535" spans="5:6" x14ac:dyDescent="0.25">
      <c r="E1535" s="16">
        <f t="shared" ca="1" si="46"/>
        <v>0.40878997223089819</v>
      </c>
      <c r="F1535" s="16">
        <f t="shared" ca="1" si="47"/>
        <v>5.566211187895945</v>
      </c>
    </row>
    <row r="1536" spans="5:6" x14ac:dyDescent="0.25">
      <c r="E1536" s="16">
        <f t="shared" ca="1" si="46"/>
        <v>0.10157133156861031</v>
      </c>
      <c r="F1536" s="16">
        <f t="shared" ca="1" si="47"/>
        <v>2.8510752287340453</v>
      </c>
    </row>
    <row r="1537" spans="5:6" x14ac:dyDescent="0.25">
      <c r="E1537" s="16">
        <f t="shared" ca="1" si="46"/>
        <v>0.95726235918698876</v>
      </c>
      <c r="F1537" s="16">
        <f t="shared" ca="1" si="47"/>
        <v>14.515425112802438</v>
      </c>
    </row>
    <row r="1538" spans="5:6" x14ac:dyDescent="0.25">
      <c r="E1538" s="16">
        <f t="shared" ca="1" si="46"/>
        <v>0.57819438376824706</v>
      </c>
      <c r="F1538" s="16">
        <f t="shared" ca="1" si="47"/>
        <v>7.0682778866550056</v>
      </c>
    </row>
    <row r="1539" spans="5:6" x14ac:dyDescent="0.25">
      <c r="E1539" s="16">
        <f t="shared" ca="1" si="46"/>
        <v>0.60659591059659246</v>
      </c>
      <c r="F1539" s="16">
        <f t="shared" ca="1" si="47"/>
        <v>7.3496510824505181</v>
      </c>
    </row>
    <row r="1540" spans="5:6" x14ac:dyDescent="0.25">
      <c r="E1540" s="16">
        <f t="shared" ref="E1540:E1603" ca="1" si="48">RAND()</f>
        <v>0.75292618452258053</v>
      </c>
      <c r="F1540" s="16">
        <f t="shared" ref="F1540:F1603" ca="1" si="49">_xlfn.CHISQ.INV(E1540,$C$3)</f>
        <v>9.078433359586473</v>
      </c>
    </row>
    <row r="1541" spans="5:6" x14ac:dyDescent="0.25">
      <c r="E1541" s="16">
        <f t="shared" ca="1" si="48"/>
        <v>0.39358968617187851</v>
      </c>
      <c r="F1541" s="16">
        <f t="shared" ca="1" si="49"/>
        <v>5.4401671446195738</v>
      </c>
    </row>
    <row r="1542" spans="5:6" x14ac:dyDescent="0.25">
      <c r="E1542" s="16">
        <f t="shared" ca="1" si="48"/>
        <v>0.69723469983097652</v>
      </c>
      <c r="F1542" s="16">
        <f t="shared" ca="1" si="49"/>
        <v>8.3497537591318096</v>
      </c>
    </row>
    <row r="1543" spans="5:6" x14ac:dyDescent="0.25">
      <c r="E1543" s="16">
        <f t="shared" ca="1" si="48"/>
        <v>0.72735027757682336</v>
      </c>
      <c r="F1543" s="16">
        <f t="shared" ca="1" si="49"/>
        <v>8.7296961993262396</v>
      </c>
    </row>
    <row r="1544" spans="5:6" x14ac:dyDescent="0.25">
      <c r="E1544" s="16">
        <f t="shared" ca="1" si="48"/>
        <v>0.20076530388355862</v>
      </c>
      <c r="F1544" s="16">
        <f t="shared" ca="1" si="49"/>
        <v>3.8291292322401613</v>
      </c>
    </row>
    <row r="1545" spans="5:6" x14ac:dyDescent="0.25">
      <c r="E1545" s="16">
        <f t="shared" ca="1" si="48"/>
        <v>0.50015709327663938</v>
      </c>
      <c r="F1545" s="16">
        <f t="shared" ca="1" si="49"/>
        <v>6.3472015589662121</v>
      </c>
    </row>
    <row r="1546" spans="5:6" x14ac:dyDescent="0.25">
      <c r="E1546" s="16">
        <f t="shared" ca="1" si="48"/>
        <v>0.7107846873892304</v>
      </c>
      <c r="F1546" s="16">
        <f t="shared" ca="1" si="49"/>
        <v>8.5170161783511169</v>
      </c>
    </row>
    <row r="1547" spans="5:6" x14ac:dyDescent="0.25">
      <c r="E1547" s="16">
        <f t="shared" ca="1" si="48"/>
        <v>0.20175415505984418</v>
      </c>
      <c r="F1547" s="16">
        <f t="shared" ca="1" si="49"/>
        <v>3.8379145235468997</v>
      </c>
    </row>
    <row r="1548" spans="5:6" x14ac:dyDescent="0.25">
      <c r="E1548" s="16">
        <f t="shared" ca="1" si="48"/>
        <v>0.43560198148893581</v>
      </c>
      <c r="F1548" s="16">
        <f t="shared" ca="1" si="49"/>
        <v>5.7906316564567089</v>
      </c>
    </row>
    <row r="1549" spans="5:6" x14ac:dyDescent="0.25">
      <c r="E1549" s="16">
        <f t="shared" ca="1" si="48"/>
        <v>0.7949190829372661</v>
      </c>
      <c r="F1549" s="16">
        <f t="shared" ca="1" si="49"/>
        <v>9.7187305009234244</v>
      </c>
    </row>
    <row r="1550" spans="5:6" x14ac:dyDescent="0.25">
      <c r="E1550" s="16">
        <f t="shared" ca="1" si="48"/>
        <v>0.6311384574702541</v>
      </c>
      <c r="F1550" s="16">
        <f t="shared" ca="1" si="49"/>
        <v>7.6033845576784476</v>
      </c>
    </row>
    <row r="1551" spans="5:6" x14ac:dyDescent="0.25">
      <c r="E1551" s="16">
        <f t="shared" ca="1" si="48"/>
        <v>0.59347610008029084</v>
      </c>
      <c r="F1551" s="16">
        <f t="shared" ca="1" si="49"/>
        <v>7.2181633751664762</v>
      </c>
    </row>
    <row r="1552" spans="5:6" x14ac:dyDescent="0.25">
      <c r="E1552" s="16">
        <f t="shared" ca="1" si="48"/>
        <v>0.41389676748934234</v>
      </c>
      <c r="F1552" s="16">
        <f t="shared" ca="1" si="49"/>
        <v>5.608731641117612</v>
      </c>
    </row>
    <row r="1553" spans="5:6" x14ac:dyDescent="0.25">
      <c r="E1553" s="16">
        <f t="shared" ca="1" si="48"/>
        <v>0.21997094508272264</v>
      </c>
      <c r="F1553" s="16">
        <f t="shared" ca="1" si="49"/>
        <v>3.9978149049365128</v>
      </c>
    </row>
    <row r="1554" spans="5:6" x14ac:dyDescent="0.25">
      <c r="E1554" s="16">
        <f t="shared" ca="1" si="48"/>
        <v>0.77981250428698567</v>
      </c>
      <c r="F1554" s="16">
        <f t="shared" ca="1" si="49"/>
        <v>9.4771637023310245</v>
      </c>
    </row>
    <row r="1555" spans="5:6" x14ac:dyDescent="0.25">
      <c r="E1555" s="16">
        <f t="shared" ca="1" si="48"/>
        <v>0.38668904311988406</v>
      </c>
      <c r="F1555" s="16">
        <f t="shared" ca="1" si="49"/>
        <v>5.38316691746257</v>
      </c>
    </row>
    <row r="1556" spans="5:6" x14ac:dyDescent="0.25">
      <c r="E1556" s="16">
        <f t="shared" ca="1" si="48"/>
        <v>0.68781031992248076</v>
      </c>
      <c r="F1556" s="16">
        <f t="shared" ca="1" si="49"/>
        <v>8.2366508908070788</v>
      </c>
    </row>
    <row r="1557" spans="5:6" x14ac:dyDescent="0.25">
      <c r="E1557" s="16">
        <f t="shared" ca="1" si="48"/>
        <v>6.7007044515892344E-2</v>
      </c>
      <c r="F1557" s="16">
        <f t="shared" ca="1" si="49"/>
        <v>2.4200936143908756</v>
      </c>
    </row>
    <row r="1558" spans="5:6" x14ac:dyDescent="0.25">
      <c r="E1558" s="16">
        <f t="shared" ca="1" si="48"/>
        <v>9.8137541370378445E-2</v>
      </c>
      <c r="F1558" s="16">
        <f t="shared" ca="1" si="49"/>
        <v>2.8116482417710604</v>
      </c>
    </row>
    <row r="1559" spans="5:6" x14ac:dyDescent="0.25">
      <c r="E1559" s="16">
        <f t="shared" ca="1" si="48"/>
        <v>0.68605397776609667</v>
      </c>
      <c r="F1559" s="16">
        <f t="shared" ca="1" si="49"/>
        <v>8.2158494674218243</v>
      </c>
    </row>
    <row r="1560" spans="5:6" x14ac:dyDescent="0.25">
      <c r="E1560" s="16">
        <f t="shared" ca="1" si="48"/>
        <v>0.15799575351968265</v>
      </c>
      <c r="F1560" s="16">
        <f t="shared" ca="1" si="49"/>
        <v>3.4355483213368307</v>
      </c>
    </row>
    <row r="1561" spans="5:6" x14ac:dyDescent="0.25">
      <c r="E1561" s="16">
        <f t="shared" ca="1" si="48"/>
        <v>1.108777084497603E-2</v>
      </c>
      <c r="F1561" s="16">
        <f t="shared" ca="1" si="49"/>
        <v>1.2820959604391162</v>
      </c>
    </row>
    <row r="1562" spans="5:6" x14ac:dyDescent="0.25">
      <c r="E1562" s="16">
        <f t="shared" ca="1" si="48"/>
        <v>0.86120490470413158</v>
      </c>
      <c r="F1562" s="16">
        <f t="shared" ca="1" si="49"/>
        <v>10.995965622971626</v>
      </c>
    </row>
    <row r="1563" spans="5:6" x14ac:dyDescent="0.25">
      <c r="E1563" s="16">
        <f t="shared" ca="1" si="48"/>
        <v>0.53075473602920742</v>
      </c>
      <c r="F1563" s="16">
        <f t="shared" ca="1" si="49"/>
        <v>6.6222079808111269</v>
      </c>
    </row>
    <row r="1564" spans="5:6" x14ac:dyDescent="0.25">
      <c r="E1564" s="16">
        <f t="shared" ca="1" si="48"/>
        <v>0.14373891131438599</v>
      </c>
      <c r="F1564" s="16">
        <f t="shared" ca="1" si="49"/>
        <v>3.2967521739550829</v>
      </c>
    </row>
    <row r="1565" spans="5:6" x14ac:dyDescent="0.25">
      <c r="E1565" s="16">
        <f t="shared" ca="1" si="48"/>
        <v>5.7406679115060033E-2</v>
      </c>
      <c r="F1565" s="16">
        <f t="shared" ca="1" si="49"/>
        <v>2.2820952553281497</v>
      </c>
    </row>
    <row r="1566" spans="5:6" x14ac:dyDescent="0.25">
      <c r="E1566" s="16">
        <f t="shared" ca="1" si="48"/>
        <v>0.84744712625519258</v>
      </c>
      <c r="F1566" s="16">
        <f t="shared" ca="1" si="49"/>
        <v>10.693616941541563</v>
      </c>
    </row>
    <row r="1567" spans="5:6" x14ac:dyDescent="0.25">
      <c r="E1567" s="16">
        <f t="shared" ca="1" si="48"/>
        <v>0.14193150354105832</v>
      </c>
      <c r="F1567" s="16">
        <f t="shared" ca="1" si="49"/>
        <v>3.2788084019841786</v>
      </c>
    </row>
    <row r="1568" spans="5:6" x14ac:dyDescent="0.25">
      <c r="E1568" s="16">
        <f t="shared" ca="1" si="48"/>
        <v>0.85404832687395837</v>
      </c>
      <c r="F1568" s="16">
        <f t="shared" ca="1" si="49"/>
        <v>10.835619578645591</v>
      </c>
    </row>
    <row r="1569" spans="5:6" x14ac:dyDescent="0.25">
      <c r="E1569" s="16">
        <f t="shared" ca="1" si="48"/>
        <v>0.79767218227438352</v>
      </c>
      <c r="F1569" s="16">
        <f t="shared" ca="1" si="49"/>
        <v>9.7643110228486822</v>
      </c>
    </row>
    <row r="1570" spans="5:6" x14ac:dyDescent="0.25">
      <c r="E1570" s="16">
        <f t="shared" ca="1" si="48"/>
        <v>0.64128457829987484</v>
      </c>
      <c r="F1570" s="16">
        <f t="shared" ca="1" si="49"/>
        <v>7.71154506292556</v>
      </c>
    </row>
    <row r="1571" spans="5:6" x14ac:dyDescent="0.25">
      <c r="E1571" s="16">
        <f t="shared" ca="1" si="48"/>
        <v>0.25724429926291148</v>
      </c>
      <c r="F1571" s="16">
        <f t="shared" ca="1" si="49"/>
        <v>4.315914218482388</v>
      </c>
    </row>
    <row r="1572" spans="5:6" x14ac:dyDescent="0.25">
      <c r="E1572" s="16">
        <f t="shared" ca="1" si="48"/>
        <v>0.21124403717725726</v>
      </c>
      <c r="F1572" s="16">
        <f t="shared" ca="1" si="49"/>
        <v>3.9216531767326304</v>
      </c>
    </row>
    <row r="1573" spans="5:6" x14ac:dyDescent="0.25">
      <c r="E1573" s="16">
        <f t="shared" ca="1" si="48"/>
        <v>6.9505744779692957E-2</v>
      </c>
      <c r="F1573" s="16">
        <f t="shared" ca="1" si="49"/>
        <v>2.4543621378612337</v>
      </c>
    </row>
    <row r="1574" spans="5:6" x14ac:dyDescent="0.25">
      <c r="E1574" s="16">
        <f t="shared" ca="1" si="48"/>
        <v>9.8133087906635552E-2</v>
      </c>
      <c r="F1574" s="16">
        <f t="shared" ca="1" si="49"/>
        <v>2.8115967162181335</v>
      </c>
    </row>
    <row r="1575" spans="5:6" x14ac:dyDescent="0.25">
      <c r="E1575" s="16">
        <f t="shared" ca="1" si="48"/>
        <v>0.74677164373834048</v>
      </c>
      <c r="F1575" s="16">
        <f t="shared" ca="1" si="49"/>
        <v>8.9920357109572713</v>
      </c>
    </row>
    <row r="1576" spans="5:6" x14ac:dyDescent="0.25">
      <c r="E1576" s="16">
        <f t="shared" ca="1" si="48"/>
        <v>0.80787453068382009</v>
      </c>
      <c r="F1576" s="16">
        <f t="shared" ca="1" si="49"/>
        <v>9.9378053390635248</v>
      </c>
    </row>
    <row r="1577" spans="5:6" x14ac:dyDescent="0.25">
      <c r="E1577" s="16">
        <f t="shared" ca="1" si="48"/>
        <v>0.78380886928450044</v>
      </c>
      <c r="F1577" s="16">
        <f t="shared" ca="1" si="49"/>
        <v>9.5397246158386881</v>
      </c>
    </row>
    <row r="1578" spans="5:6" x14ac:dyDescent="0.25">
      <c r="E1578" s="16">
        <f t="shared" ca="1" si="48"/>
        <v>0.23117602537136861</v>
      </c>
      <c r="F1578" s="16">
        <f t="shared" ca="1" si="49"/>
        <v>4.0945587073136176</v>
      </c>
    </row>
    <row r="1579" spans="5:6" x14ac:dyDescent="0.25">
      <c r="E1579" s="16">
        <f t="shared" ca="1" si="48"/>
        <v>0.62821023445562185</v>
      </c>
      <c r="F1579" s="16">
        <f t="shared" ca="1" si="49"/>
        <v>7.5725400560857743</v>
      </c>
    </row>
    <row r="1580" spans="5:6" x14ac:dyDescent="0.25">
      <c r="E1580" s="16">
        <f t="shared" ca="1" si="48"/>
        <v>0.76468514582244662</v>
      </c>
      <c r="F1580" s="16">
        <f t="shared" ca="1" si="49"/>
        <v>9.2483370079772271</v>
      </c>
    </row>
    <row r="1581" spans="5:6" x14ac:dyDescent="0.25">
      <c r="E1581" s="16">
        <f t="shared" ca="1" si="48"/>
        <v>0.50278812326750533</v>
      </c>
      <c r="F1581" s="16">
        <f t="shared" ca="1" si="49"/>
        <v>6.370518320494809</v>
      </c>
    </row>
    <row r="1582" spans="5:6" x14ac:dyDescent="0.25">
      <c r="E1582" s="16">
        <f t="shared" ca="1" si="48"/>
        <v>0.37706242043085658</v>
      </c>
      <c r="F1582" s="16">
        <f t="shared" ca="1" si="49"/>
        <v>5.303838866442586</v>
      </c>
    </row>
    <row r="1583" spans="5:6" x14ac:dyDescent="0.25">
      <c r="E1583" s="16">
        <f t="shared" ca="1" si="48"/>
        <v>0.62270424101371791</v>
      </c>
      <c r="F1583" s="16">
        <f t="shared" ca="1" si="49"/>
        <v>7.5149755656015804</v>
      </c>
    </row>
    <row r="1584" spans="5:6" x14ac:dyDescent="0.25">
      <c r="E1584" s="16">
        <f t="shared" ca="1" si="48"/>
        <v>0.86669717384852907</v>
      </c>
      <c r="F1584" s="16">
        <f t="shared" ca="1" si="49"/>
        <v>11.123954650792545</v>
      </c>
    </row>
    <row r="1585" spans="5:6" x14ac:dyDescent="0.25">
      <c r="E1585" s="16">
        <f t="shared" ca="1" si="48"/>
        <v>0.85642767140375264</v>
      </c>
      <c r="F1585" s="16">
        <f t="shared" ca="1" si="49"/>
        <v>10.888161013159417</v>
      </c>
    </row>
    <row r="1586" spans="5:6" x14ac:dyDescent="0.25">
      <c r="E1586" s="16">
        <f t="shared" ca="1" si="48"/>
        <v>0.35809658184148851</v>
      </c>
      <c r="F1586" s="16">
        <f t="shared" ca="1" si="49"/>
        <v>5.148034142074339</v>
      </c>
    </row>
    <row r="1587" spans="5:6" x14ac:dyDescent="0.25">
      <c r="E1587" s="16">
        <f t="shared" ca="1" si="48"/>
        <v>0.93969926284511374</v>
      </c>
      <c r="F1587" s="16">
        <f t="shared" ca="1" si="49"/>
        <v>13.525163523734376</v>
      </c>
    </row>
    <row r="1588" spans="5:6" x14ac:dyDescent="0.25">
      <c r="E1588" s="16">
        <f t="shared" ca="1" si="48"/>
        <v>0.41015679954862561</v>
      </c>
      <c r="F1588" s="16">
        <f t="shared" ca="1" si="49"/>
        <v>5.5775824686726727</v>
      </c>
    </row>
    <row r="1589" spans="5:6" x14ac:dyDescent="0.25">
      <c r="E1589" s="16">
        <f t="shared" ca="1" si="48"/>
        <v>0.75160908418400851</v>
      </c>
      <c r="F1589" s="16">
        <f t="shared" ca="1" si="49"/>
        <v>9.0598029987318718</v>
      </c>
    </row>
    <row r="1590" spans="5:6" x14ac:dyDescent="0.25">
      <c r="E1590" s="16">
        <f t="shared" ca="1" si="48"/>
        <v>0.29838180085420829</v>
      </c>
      <c r="F1590" s="16">
        <f t="shared" ca="1" si="49"/>
        <v>4.6579927299249677</v>
      </c>
    </row>
    <row r="1591" spans="5:6" x14ac:dyDescent="0.25">
      <c r="E1591" s="16">
        <f t="shared" ca="1" si="48"/>
        <v>0.23096383176475255</v>
      </c>
      <c r="F1591" s="16">
        <f t="shared" ca="1" si="49"/>
        <v>4.0927366516553381</v>
      </c>
    </row>
    <row r="1592" spans="5:6" x14ac:dyDescent="0.25">
      <c r="E1592" s="16">
        <f t="shared" ca="1" si="48"/>
        <v>0.59844974762915681</v>
      </c>
      <c r="F1592" s="16">
        <f t="shared" ca="1" si="49"/>
        <v>7.2676916990702436</v>
      </c>
    </row>
    <row r="1593" spans="5:6" x14ac:dyDescent="0.25">
      <c r="E1593" s="16">
        <f t="shared" ca="1" si="48"/>
        <v>0.35787825947183405</v>
      </c>
      <c r="F1593" s="16">
        <f t="shared" ca="1" si="49"/>
        <v>5.1462433229462361</v>
      </c>
    </row>
    <row r="1594" spans="5:6" x14ac:dyDescent="0.25">
      <c r="E1594" s="16">
        <f t="shared" ca="1" si="48"/>
        <v>0.58732388867194218</v>
      </c>
      <c r="F1594" s="16">
        <f t="shared" ca="1" si="49"/>
        <v>7.1574150382598569</v>
      </c>
    </row>
    <row r="1595" spans="5:6" x14ac:dyDescent="0.25">
      <c r="E1595" s="16">
        <f t="shared" ca="1" si="48"/>
        <v>0.28174870786210471</v>
      </c>
      <c r="F1595" s="16">
        <f t="shared" ca="1" si="49"/>
        <v>4.5204672330885733</v>
      </c>
    </row>
    <row r="1596" spans="5:6" x14ac:dyDescent="0.25">
      <c r="E1596" s="16">
        <f t="shared" ca="1" si="48"/>
        <v>0.77510761538877349</v>
      </c>
      <c r="F1596" s="16">
        <f t="shared" ca="1" si="49"/>
        <v>9.4046764038135162</v>
      </c>
    </row>
    <row r="1597" spans="5:6" x14ac:dyDescent="0.25">
      <c r="E1597" s="16">
        <f t="shared" ca="1" si="48"/>
        <v>4.6189615246409077E-2</v>
      </c>
      <c r="F1597" s="16">
        <f t="shared" ca="1" si="49"/>
        <v>2.1048394324483093</v>
      </c>
    </row>
    <row r="1598" spans="5:6" x14ac:dyDescent="0.25">
      <c r="E1598" s="16">
        <f t="shared" ca="1" si="48"/>
        <v>0.55918010519468031</v>
      </c>
      <c r="F1598" s="16">
        <f t="shared" ca="1" si="49"/>
        <v>6.8862406433412211</v>
      </c>
    </row>
    <row r="1599" spans="5:6" x14ac:dyDescent="0.25">
      <c r="E1599" s="16">
        <f t="shared" ca="1" si="48"/>
        <v>0.88540838805028454</v>
      </c>
      <c r="F1599" s="16">
        <f t="shared" ca="1" si="49"/>
        <v>11.597637156428085</v>
      </c>
    </row>
    <row r="1600" spans="5:6" x14ac:dyDescent="0.25">
      <c r="E1600" s="16">
        <f t="shared" ca="1" si="48"/>
        <v>0.26619450053180027</v>
      </c>
      <c r="F1600" s="16">
        <f t="shared" ca="1" si="49"/>
        <v>4.3909525490362364</v>
      </c>
    </row>
    <row r="1601" spans="5:6" x14ac:dyDescent="0.25">
      <c r="E1601" s="16">
        <f t="shared" ca="1" si="48"/>
        <v>0.86917783888660249</v>
      </c>
      <c r="F1601" s="16">
        <f t="shared" ca="1" si="49"/>
        <v>11.183272195299853</v>
      </c>
    </row>
    <row r="1602" spans="5:6" x14ac:dyDescent="0.25">
      <c r="E1602" s="16">
        <f t="shared" ca="1" si="48"/>
        <v>0.56498766494619634</v>
      </c>
      <c r="F1602" s="16">
        <f t="shared" ca="1" si="49"/>
        <v>6.9413463879871804</v>
      </c>
    </row>
    <row r="1603" spans="5:6" x14ac:dyDescent="0.25">
      <c r="E1603" s="16">
        <f t="shared" ca="1" si="48"/>
        <v>0.26443905763771935</v>
      </c>
      <c r="F1603" s="16">
        <f t="shared" ca="1" si="49"/>
        <v>4.376267431309941</v>
      </c>
    </row>
    <row r="1604" spans="5:6" x14ac:dyDescent="0.25">
      <c r="E1604" s="16">
        <f t="shared" ref="E1604:E1667" ca="1" si="50">RAND()</f>
        <v>0.32848251366125469</v>
      </c>
      <c r="F1604" s="16">
        <f t="shared" ref="F1604:F1667" ca="1" si="51">_xlfn.CHISQ.INV(E1604,$C$3)</f>
        <v>4.905310916522339</v>
      </c>
    </row>
    <row r="1605" spans="5:6" x14ac:dyDescent="0.25">
      <c r="E1605" s="16">
        <f t="shared" ca="1" si="50"/>
        <v>0.34634810062351062</v>
      </c>
      <c r="F1605" s="16">
        <f t="shared" ca="1" si="51"/>
        <v>5.0517169086827787</v>
      </c>
    </row>
    <row r="1606" spans="5:6" x14ac:dyDescent="0.25">
      <c r="E1606" s="16">
        <f t="shared" ca="1" si="50"/>
        <v>0.44159500783315397</v>
      </c>
      <c r="F1606" s="16">
        <f t="shared" ca="1" si="51"/>
        <v>5.8412369483589952</v>
      </c>
    </row>
    <row r="1607" spans="5:6" x14ac:dyDescent="0.25">
      <c r="E1607" s="16">
        <f t="shared" ca="1" si="50"/>
        <v>0.11188196310653731</v>
      </c>
      <c r="F1607" s="16">
        <f t="shared" ca="1" si="51"/>
        <v>2.9661262893446168</v>
      </c>
    </row>
    <row r="1608" spans="5:6" x14ac:dyDescent="0.25">
      <c r="E1608" s="16">
        <f t="shared" ca="1" si="50"/>
        <v>0.30569268063523802</v>
      </c>
      <c r="F1608" s="16">
        <f t="shared" ca="1" si="51"/>
        <v>4.7182034839351772</v>
      </c>
    </row>
    <row r="1609" spans="5:6" x14ac:dyDescent="0.25">
      <c r="E1609" s="16">
        <f t="shared" ca="1" si="50"/>
        <v>0.72957076934801079</v>
      </c>
      <c r="F1609" s="16">
        <f t="shared" ca="1" si="51"/>
        <v>8.758945811193513</v>
      </c>
    </row>
    <row r="1610" spans="5:6" x14ac:dyDescent="0.25">
      <c r="E1610" s="16">
        <f t="shared" ca="1" si="50"/>
        <v>0.78751555623756075</v>
      </c>
      <c r="F1610" s="16">
        <f t="shared" ca="1" si="51"/>
        <v>9.598595068555289</v>
      </c>
    </row>
    <row r="1611" spans="5:6" x14ac:dyDescent="0.25">
      <c r="E1611" s="16">
        <f t="shared" ca="1" si="50"/>
        <v>0.92577472075144263</v>
      </c>
      <c r="F1611" s="16">
        <f t="shared" ca="1" si="51"/>
        <v>12.914256479423454</v>
      </c>
    </row>
    <row r="1612" spans="5:6" x14ac:dyDescent="0.25">
      <c r="E1612" s="16">
        <f t="shared" ca="1" si="50"/>
        <v>0.86485902148561389</v>
      </c>
      <c r="F1612" s="16">
        <f t="shared" ca="1" si="51"/>
        <v>11.080617477913409</v>
      </c>
    </row>
    <row r="1613" spans="5:6" x14ac:dyDescent="0.25">
      <c r="E1613" s="16">
        <f t="shared" ca="1" si="50"/>
        <v>0.22938945239856379</v>
      </c>
      <c r="F1613" s="16">
        <f t="shared" ca="1" si="51"/>
        <v>4.0792062669708899</v>
      </c>
    </row>
    <row r="1614" spans="5:6" x14ac:dyDescent="0.25">
      <c r="E1614" s="16">
        <f t="shared" ca="1" si="50"/>
        <v>0.93839360487445389</v>
      </c>
      <c r="F1614" s="16">
        <f t="shared" ca="1" si="51"/>
        <v>13.462671239444173</v>
      </c>
    </row>
    <row r="1615" spans="5:6" x14ac:dyDescent="0.25">
      <c r="E1615" s="16">
        <f t="shared" ca="1" si="50"/>
        <v>0.41062247829763721</v>
      </c>
      <c r="F1615" s="16">
        <f t="shared" ca="1" si="51"/>
        <v>5.5814581933534342</v>
      </c>
    </row>
    <row r="1616" spans="5:6" x14ac:dyDescent="0.25">
      <c r="E1616" s="16">
        <f t="shared" ca="1" si="50"/>
        <v>0.53153023997506943</v>
      </c>
      <c r="F1616" s="16">
        <f t="shared" ca="1" si="51"/>
        <v>6.629294631583992</v>
      </c>
    </row>
    <row r="1617" spans="5:6" x14ac:dyDescent="0.25">
      <c r="E1617" s="16">
        <f t="shared" ca="1" si="50"/>
        <v>0.40335779178317277</v>
      </c>
      <c r="F1617" s="16">
        <f t="shared" ca="1" si="51"/>
        <v>5.521082052505883</v>
      </c>
    </row>
    <row r="1618" spans="5:6" x14ac:dyDescent="0.25">
      <c r="E1618" s="16">
        <f t="shared" ca="1" si="50"/>
        <v>0.20964752360396188</v>
      </c>
      <c r="F1618" s="16">
        <f t="shared" ca="1" si="51"/>
        <v>3.9076354444170054</v>
      </c>
    </row>
    <row r="1619" spans="5:6" x14ac:dyDescent="0.25">
      <c r="E1619" s="16">
        <f t="shared" ca="1" si="50"/>
        <v>0.65124908329264963</v>
      </c>
      <c r="F1619" s="16">
        <f t="shared" ca="1" si="51"/>
        <v>7.8198095546658939</v>
      </c>
    </row>
    <row r="1620" spans="5:6" x14ac:dyDescent="0.25">
      <c r="E1620" s="16">
        <f t="shared" ca="1" si="50"/>
        <v>0.52046214551301273</v>
      </c>
      <c r="F1620" s="16">
        <f t="shared" ca="1" si="51"/>
        <v>6.528723245768556</v>
      </c>
    </row>
    <row r="1621" spans="5:6" x14ac:dyDescent="0.25">
      <c r="E1621" s="16">
        <f t="shared" ca="1" si="50"/>
        <v>0.94186198926534315</v>
      </c>
      <c r="F1621" s="16">
        <f t="shared" ca="1" si="51"/>
        <v>13.631466167865529</v>
      </c>
    </row>
    <row r="1622" spans="5:6" x14ac:dyDescent="0.25">
      <c r="E1622" s="16">
        <f t="shared" ca="1" si="50"/>
        <v>0.39049900642029134</v>
      </c>
      <c r="F1622" s="16">
        <f t="shared" ca="1" si="51"/>
        <v>5.4146224065189257</v>
      </c>
    </row>
    <row r="1623" spans="5:6" x14ac:dyDescent="0.25">
      <c r="E1623" s="16">
        <f t="shared" ca="1" si="50"/>
        <v>0.71957836077088078</v>
      </c>
      <c r="F1623" s="16">
        <f t="shared" ca="1" si="51"/>
        <v>8.628730583773768</v>
      </c>
    </row>
    <row r="1624" spans="5:6" x14ac:dyDescent="0.25">
      <c r="E1624" s="16">
        <f t="shared" ca="1" si="50"/>
        <v>0.29498741018813557</v>
      </c>
      <c r="F1624" s="16">
        <f t="shared" ca="1" si="51"/>
        <v>4.6299935046192777</v>
      </c>
    </row>
    <row r="1625" spans="5:6" x14ac:dyDescent="0.25">
      <c r="E1625" s="16">
        <f t="shared" ca="1" si="50"/>
        <v>0.61981495552837551</v>
      </c>
      <c r="F1625" s="16">
        <f t="shared" ca="1" si="51"/>
        <v>7.4849893403614249</v>
      </c>
    </row>
    <row r="1626" spans="5:6" x14ac:dyDescent="0.25">
      <c r="E1626" s="16">
        <f t="shared" ca="1" si="50"/>
        <v>0.95206387824720451</v>
      </c>
      <c r="F1626" s="16">
        <f t="shared" ca="1" si="51"/>
        <v>14.188043777736668</v>
      </c>
    </row>
    <row r="1627" spans="5:6" x14ac:dyDescent="0.25">
      <c r="E1627" s="16">
        <f t="shared" ca="1" si="50"/>
        <v>0.62276225124686091</v>
      </c>
      <c r="F1627" s="16">
        <f t="shared" ca="1" si="51"/>
        <v>7.5155791597415487</v>
      </c>
    </row>
    <row r="1628" spans="5:6" x14ac:dyDescent="0.25">
      <c r="E1628" s="16">
        <f t="shared" ca="1" si="50"/>
        <v>0.54705490315067795</v>
      </c>
      <c r="F1628" s="16">
        <f t="shared" ca="1" si="51"/>
        <v>6.7725025701925317</v>
      </c>
    </row>
    <row r="1629" spans="5:6" x14ac:dyDescent="0.25">
      <c r="E1629" s="16">
        <f t="shared" ca="1" si="50"/>
        <v>0.51878247211546114</v>
      </c>
      <c r="F1629" s="16">
        <f t="shared" ca="1" si="51"/>
        <v>6.5135651311719274</v>
      </c>
    </row>
    <row r="1630" spans="5:6" x14ac:dyDescent="0.25">
      <c r="E1630" s="16">
        <f t="shared" ca="1" si="50"/>
        <v>2.5714341419118547E-2</v>
      </c>
      <c r="F1630" s="16">
        <f t="shared" ca="1" si="51"/>
        <v>1.7065748808524941</v>
      </c>
    </row>
    <row r="1631" spans="5:6" x14ac:dyDescent="0.25">
      <c r="E1631" s="16">
        <f t="shared" ca="1" si="50"/>
        <v>0.90156903855274573</v>
      </c>
      <c r="F1631" s="16">
        <f t="shared" ca="1" si="51"/>
        <v>12.065325652068983</v>
      </c>
    </row>
    <row r="1632" spans="5:6" x14ac:dyDescent="0.25">
      <c r="E1632" s="16">
        <f t="shared" ca="1" si="50"/>
        <v>0.34591501556306192</v>
      </c>
      <c r="F1632" s="16">
        <f t="shared" ca="1" si="51"/>
        <v>5.0481677990424281</v>
      </c>
    </row>
    <row r="1633" spans="5:6" x14ac:dyDescent="0.25">
      <c r="E1633" s="16">
        <f t="shared" ca="1" si="50"/>
        <v>0.30052608770514155</v>
      </c>
      <c r="F1633" s="16">
        <f t="shared" ca="1" si="51"/>
        <v>4.6756652725849648</v>
      </c>
    </row>
    <row r="1634" spans="5:6" x14ac:dyDescent="0.25">
      <c r="E1634" s="16">
        <f t="shared" ca="1" si="50"/>
        <v>0.94453416928336331</v>
      </c>
      <c r="F1634" s="16">
        <f t="shared" ca="1" si="51"/>
        <v>13.7679537690102</v>
      </c>
    </row>
    <row r="1635" spans="5:6" x14ac:dyDescent="0.25">
      <c r="E1635" s="16">
        <f t="shared" ca="1" si="50"/>
        <v>0.27476576363046668</v>
      </c>
      <c r="F1635" s="16">
        <f t="shared" ca="1" si="51"/>
        <v>4.4624487358211731</v>
      </c>
    </row>
    <row r="1636" spans="5:6" x14ac:dyDescent="0.25">
      <c r="E1636" s="16">
        <f t="shared" ca="1" si="50"/>
        <v>5.7341658248098226E-2</v>
      </c>
      <c r="F1636" s="16">
        <f t="shared" ca="1" si="51"/>
        <v>2.2811223377501619</v>
      </c>
    </row>
    <row r="1637" spans="5:6" x14ac:dyDescent="0.25">
      <c r="E1637" s="16">
        <f t="shared" ca="1" si="50"/>
        <v>0.17408533898858403</v>
      </c>
      <c r="F1637" s="16">
        <f t="shared" ca="1" si="51"/>
        <v>3.5871095964754138</v>
      </c>
    </row>
    <row r="1638" spans="5:6" x14ac:dyDescent="0.25">
      <c r="E1638" s="16">
        <f t="shared" ca="1" si="50"/>
        <v>0.54397413080048129</v>
      </c>
      <c r="F1638" s="16">
        <f t="shared" ca="1" si="51"/>
        <v>6.7438747944583497</v>
      </c>
    </row>
    <row r="1639" spans="5:6" x14ac:dyDescent="0.25">
      <c r="E1639" s="16">
        <f t="shared" ca="1" si="50"/>
        <v>0.88532185243218442</v>
      </c>
      <c r="F1639" s="16">
        <f t="shared" ca="1" si="51"/>
        <v>11.595294532812092</v>
      </c>
    </row>
    <row r="1640" spans="5:6" x14ac:dyDescent="0.25">
      <c r="E1640" s="16">
        <f t="shared" ca="1" si="50"/>
        <v>0.36204712510070747</v>
      </c>
      <c r="F1640" s="16">
        <f t="shared" ca="1" si="51"/>
        <v>5.1804475147543672</v>
      </c>
    </row>
    <row r="1641" spans="5:6" x14ac:dyDescent="0.25">
      <c r="E1641" s="16">
        <f t="shared" ca="1" si="50"/>
        <v>0.12338188304385367</v>
      </c>
      <c r="F1641" s="16">
        <f t="shared" ca="1" si="51"/>
        <v>3.0893212676463295</v>
      </c>
    </row>
    <row r="1642" spans="5:6" x14ac:dyDescent="0.25">
      <c r="E1642" s="16">
        <f t="shared" ca="1" si="50"/>
        <v>0.18963868929242067</v>
      </c>
      <c r="F1642" s="16">
        <f t="shared" ca="1" si="51"/>
        <v>3.7294261127235564</v>
      </c>
    </row>
    <row r="1643" spans="5:6" x14ac:dyDescent="0.25">
      <c r="E1643" s="16">
        <f t="shared" ca="1" si="50"/>
        <v>0.55386607385623499</v>
      </c>
      <c r="F1643" s="16">
        <f t="shared" ca="1" si="51"/>
        <v>6.8361798262737326</v>
      </c>
    </row>
    <row r="1644" spans="5:6" x14ac:dyDescent="0.25">
      <c r="E1644" s="16">
        <f t="shared" ca="1" si="50"/>
        <v>0.67311906456035708</v>
      </c>
      <c r="F1644" s="16">
        <f t="shared" ca="1" si="51"/>
        <v>8.0651867293745667</v>
      </c>
    </row>
    <row r="1645" spans="5:6" x14ac:dyDescent="0.25">
      <c r="E1645" s="16">
        <f t="shared" ca="1" si="50"/>
        <v>0.80629720797211957</v>
      </c>
      <c r="F1645" s="16">
        <f t="shared" ca="1" si="51"/>
        <v>9.9104923250478674</v>
      </c>
    </row>
    <row r="1646" spans="5:6" x14ac:dyDescent="0.25">
      <c r="E1646" s="16">
        <f t="shared" ca="1" si="50"/>
        <v>0.38781255504510803</v>
      </c>
      <c r="F1646" s="16">
        <f t="shared" ca="1" si="51"/>
        <v>5.3924389788372498</v>
      </c>
    </row>
    <row r="1647" spans="5:6" x14ac:dyDescent="0.25">
      <c r="E1647" s="16">
        <f t="shared" ca="1" si="50"/>
        <v>0.19602087816652092</v>
      </c>
      <c r="F1647" s="16">
        <f t="shared" ca="1" si="51"/>
        <v>3.7868111470751482</v>
      </c>
    </row>
    <row r="1648" spans="5:6" x14ac:dyDescent="0.25">
      <c r="E1648" s="16">
        <f t="shared" ca="1" si="50"/>
        <v>0.32867615218707347</v>
      </c>
      <c r="F1648" s="16">
        <f t="shared" ca="1" si="51"/>
        <v>4.9068982860357799</v>
      </c>
    </row>
    <row r="1649" spans="5:6" x14ac:dyDescent="0.25">
      <c r="E1649" s="16">
        <f t="shared" ca="1" si="50"/>
        <v>0.44104647746660541</v>
      </c>
      <c r="F1649" s="16">
        <f t="shared" ca="1" si="51"/>
        <v>5.8365976119460017</v>
      </c>
    </row>
    <row r="1650" spans="5:6" x14ac:dyDescent="0.25">
      <c r="E1650" s="16">
        <f t="shared" ca="1" si="50"/>
        <v>0.9967586092242352</v>
      </c>
      <c r="F1650" s="16">
        <f t="shared" ca="1" si="51"/>
        <v>21.384083764155417</v>
      </c>
    </row>
    <row r="1651" spans="5:6" x14ac:dyDescent="0.25">
      <c r="E1651" s="16">
        <f t="shared" ca="1" si="50"/>
        <v>0.30657851591597829</v>
      </c>
      <c r="F1651" s="16">
        <f t="shared" ca="1" si="51"/>
        <v>4.7254911848427676</v>
      </c>
    </row>
    <row r="1652" spans="5:6" x14ac:dyDescent="0.25">
      <c r="E1652" s="16">
        <f t="shared" ca="1" si="50"/>
        <v>0.31491592387937595</v>
      </c>
      <c r="F1652" s="16">
        <f t="shared" ca="1" si="51"/>
        <v>4.7940128280772898</v>
      </c>
    </row>
    <row r="1653" spans="5:6" x14ac:dyDescent="0.25">
      <c r="E1653" s="16">
        <f t="shared" ca="1" si="50"/>
        <v>0.85362528738667454</v>
      </c>
      <c r="F1653" s="16">
        <f t="shared" ca="1" si="51"/>
        <v>10.826355314473794</v>
      </c>
    </row>
    <row r="1654" spans="5:6" x14ac:dyDescent="0.25">
      <c r="E1654" s="16">
        <f t="shared" ca="1" si="50"/>
        <v>0.327268832435474</v>
      </c>
      <c r="F1654" s="16">
        <f t="shared" ca="1" si="51"/>
        <v>4.8953610831526042</v>
      </c>
    </row>
    <row r="1655" spans="5:6" x14ac:dyDescent="0.25">
      <c r="E1655" s="16">
        <f t="shared" ca="1" si="50"/>
        <v>0.67843104814602562</v>
      </c>
      <c r="F1655" s="16">
        <f t="shared" ca="1" si="51"/>
        <v>8.126531016032887</v>
      </c>
    </row>
    <row r="1656" spans="5:6" x14ac:dyDescent="0.25">
      <c r="E1656" s="16">
        <f t="shared" ca="1" si="50"/>
        <v>0.5484784736489412</v>
      </c>
      <c r="F1656" s="16">
        <f t="shared" ca="1" si="51"/>
        <v>6.7857671970984459</v>
      </c>
    </row>
    <row r="1657" spans="5:6" x14ac:dyDescent="0.25">
      <c r="E1657" s="16">
        <f t="shared" ca="1" si="50"/>
        <v>0.40132494362369309</v>
      </c>
      <c r="F1657" s="16">
        <f t="shared" ca="1" si="51"/>
        <v>5.5042187650653824</v>
      </c>
    </row>
    <row r="1658" spans="5:6" x14ac:dyDescent="0.25">
      <c r="E1658" s="16">
        <f t="shared" ca="1" si="50"/>
        <v>0.2643736597113393</v>
      </c>
      <c r="F1658" s="16">
        <f t="shared" ca="1" si="51"/>
        <v>4.3757200519608119</v>
      </c>
    </row>
    <row r="1659" spans="5:6" x14ac:dyDescent="0.25">
      <c r="E1659" s="16">
        <f t="shared" ca="1" si="50"/>
        <v>0.12800611758517511</v>
      </c>
      <c r="F1659" s="16">
        <f t="shared" ca="1" si="51"/>
        <v>3.137538581754292</v>
      </c>
    </row>
    <row r="1660" spans="5:6" x14ac:dyDescent="0.25">
      <c r="E1660" s="16">
        <f t="shared" ca="1" si="50"/>
        <v>0.55420872866048099</v>
      </c>
      <c r="F1660" s="16">
        <f t="shared" ca="1" si="51"/>
        <v>6.8393976021092229</v>
      </c>
    </row>
    <row r="1661" spans="5:6" x14ac:dyDescent="0.25">
      <c r="E1661" s="16">
        <f t="shared" ca="1" si="50"/>
        <v>0.30274298332089467</v>
      </c>
      <c r="F1661" s="16">
        <f t="shared" ca="1" si="51"/>
        <v>4.6939248594472165</v>
      </c>
    </row>
    <row r="1662" spans="5:6" x14ac:dyDescent="0.25">
      <c r="E1662" s="16">
        <f t="shared" ca="1" si="50"/>
        <v>0.64326903912738764</v>
      </c>
      <c r="F1662" s="16">
        <f t="shared" ca="1" si="51"/>
        <v>7.7329408818511389</v>
      </c>
    </row>
    <row r="1663" spans="5:6" x14ac:dyDescent="0.25">
      <c r="E1663" s="16">
        <f t="shared" ca="1" si="50"/>
        <v>0.58268339404399105</v>
      </c>
      <c r="F1663" s="16">
        <f t="shared" ca="1" si="51"/>
        <v>7.1119595038023089</v>
      </c>
    </row>
    <row r="1664" spans="5:6" x14ac:dyDescent="0.25">
      <c r="E1664" s="16">
        <f t="shared" ca="1" si="50"/>
        <v>0.56605485766811403</v>
      </c>
      <c r="F1664" s="16">
        <f t="shared" ca="1" si="51"/>
        <v>6.9515186657835883</v>
      </c>
    </row>
    <row r="1665" spans="5:6" x14ac:dyDescent="0.25">
      <c r="E1665" s="16">
        <f t="shared" ca="1" si="50"/>
        <v>9.8061313429188224E-2</v>
      </c>
      <c r="F1665" s="16">
        <f t="shared" ca="1" si="51"/>
        <v>2.8107661594218452</v>
      </c>
    </row>
    <row r="1666" spans="5:6" x14ac:dyDescent="0.25">
      <c r="E1666" s="16">
        <f t="shared" ca="1" si="50"/>
        <v>0.7072518227150737</v>
      </c>
      <c r="F1666" s="16">
        <f t="shared" ca="1" si="51"/>
        <v>8.4728530897351799</v>
      </c>
    </row>
    <row r="1667" spans="5:6" x14ac:dyDescent="0.25">
      <c r="E1667" s="16">
        <f t="shared" ca="1" si="50"/>
        <v>0.75314231127218123</v>
      </c>
      <c r="F1667" s="16">
        <f t="shared" ca="1" si="51"/>
        <v>9.0814979235186506</v>
      </c>
    </row>
    <row r="1668" spans="5:6" x14ac:dyDescent="0.25">
      <c r="E1668" s="16">
        <f t="shared" ref="E1668:E1731" ca="1" si="52">RAND()</f>
        <v>0.36926319873269875</v>
      </c>
      <c r="F1668" s="16">
        <f t="shared" ref="F1668:F1731" ca="1" si="53">_xlfn.CHISQ.INV(E1668,$C$3)</f>
        <v>5.2397033948593803</v>
      </c>
    </row>
    <row r="1669" spans="5:6" x14ac:dyDescent="0.25">
      <c r="E1669" s="16">
        <f t="shared" ca="1" si="52"/>
        <v>0.81698519246927204</v>
      </c>
      <c r="F1669" s="16">
        <f t="shared" ca="1" si="53"/>
        <v>10.099316587310579</v>
      </c>
    </row>
    <row r="1670" spans="5:6" x14ac:dyDescent="0.25">
      <c r="E1670" s="16">
        <f t="shared" ca="1" si="52"/>
        <v>0.48361187486209267</v>
      </c>
      <c r="F1670" s="16">
        <f t="shared" ca="1" si="53"/>
        <v>6.2018506546371119</v>
      </c>
    </row>
    <row r="1671" spans="5:6" x14ac:dyDescent="0.25">
      <c r="E1671" s="16">
        <f t="shared" ca="1" si="52"/>
        <v>0.4342775499279613</v>
      </c>
      <c r="F1671" s="16">
        <f t="shared" ca="1" si="53"/>
        <v>5.7794720011519258</v>
      </c>
    </row>
    <row r="1672" spans="5:6" x14ac:dyDescent="0.25">
      <c r="E1672" s="16">
        <f t="shared" ca="1" si="52"/>
        <v>0.20917682125879666</v>
      </c>
      <c r="F1672" s="16">
        <f t="shared" ca="1" si="53"/>
        <v>3.9034973489683202</v>
      </c>
    </row>
    <row r="1673" spans="5:6" x14ac:dyDescent="0.25">
      <c r="E1673" s="16">
        <f t="shared" ca="1" si="52"/>
        <v>0.26019242163069412</v>
      </c>
      <c r="F1673" s="16">
        <f t="shared" ca="1" si="53"/>
        <v>4.3406777890483008</v>
      </c>
    </row>
    <row r="1674" spans="5:6" x14ac:dyDescent="0.25">
      <c r="E1674" s="16">
        <f t="shared" ca="1" si="52"/>
        <v>0.84686100843256518</v>
      </c>
      <c r="F1674" s="16">
        <f t="shared" ca="1" si="53"/>
        <v>10.681265148922853</v>
      </c>
    </row>
    <row r="1675" spans="5:6" x14ac:dyDescent="0.25">
      <c r="E1675" s="16">
        <f t="shared" ca="1" si="52"/>
        <v>0.27268618474469464</v>
      </c>
      <c r="F1675" s="16">
        <f t="shared" ca="1" si="53"/>
        <v>4.4451321960631294</v>
      </c>
    </row>
    <row r="1676" spans="5:6" x14ac:dyDescent="0.25">
      <c r="E1676" s="16">
        <f t="shared" ca="1" si="52"/>
        <v>0.20404655238993219</v>
      </c>
      <c r="F1676" s="16">
        <f t="shared" ca="1" si="53"/>
        <v>3.8582363249664362</v>
      </c>
    </row>
    <row r="1677" spans="5:6" x14ac:dyDescent="0.25">
      <c r="E1677" s="16">
        <f t="shared" ca="1" si="52"/>
        <v>0.93078122708354838</v>
      </c>
      <c r="F1677" s="16">
        <f t="shared" ca="1" si="53"/>
        <v>13.1208204259474</v>
      </c>
    </row>
    <row r="1678" spans="5:6" x14ac:dyDescent="0.25">
      <c r="E1678" s="16">
        <f t="shared" ca="1" si="52"/>
        <v>0.27133266147070023</v>
      </c>
      <c r="F1678" s="16">
        <f t="shared" ca="1" si="53"/>
        <v>4.433851459599758</v>
      </c>
    </row>
    <row r="1679" spans="5:6" x14ac:dyDescent="0.25">
      <c r="E1679" s="16">
        <f t="shared" ca="1" si="52"/>
        <v>0.11587507366030236</v>
      </c>
      <c r="F1679" s="16">
        <f t="shared" ca="1" si="53"/>
        <v>3.0094686223042006</v>
      </c>
    </row>
    <row r="1680" spans="5:6" x14ac:dyDescent="0.25">
      <c r="E1680" s="16">
        <f t="shared" ca="1" si="52"/>
        <v>7.4775232819989879E-2</v>
      </c>
      <c r="F1680" s="16">
        <f t="shared" ca="1" si="53"/>
        <v>2.5247118941084414</v>
      </c>
    </row>
    <row r="1681" spans="5:6" x14ac:dyDescent="0.25">
      <c r="E1681" s="16">
        <f t="shared" ca="1" si="52"/>
        <v>0.85948172468028949</v>
      </c>
      <c r="F1681" s="16">
        <f t="shared" ca="1" si="53"/>
        <v>10.956714828427584</v>
      </c>
    </row>
    <row r="1682" spans="5:6" x14ac:dyDescent="0.25">
      <c r="E1682" s="16">
        <f t="shared" ca="1" si="52"/>
        <v>0.21612572573896482</v>
      </c>
      <c r="F1682" s="16">
        <f t="shared" ca="1" si="53"/>
        <v>3.9643504849252111</v>
      </c>
    </row>
    <row r="1683" spans="5:6" x14ac:dyDescent="0.25">
      <c r="E1683" s="16">
        <f t="shared" ca="1" si="52"/>
        <v>0.70552901810815816</v>
      </c>
      <c r="F1683" s="16">
        <f t="shared" ca="1" si="53"/>
        <v>8.451461230950942</v>
      </c>
    </row>
    <row r="1684" spans="5:6" x14ac:dyDescent="0.25">
      <c r="E1684" s="16">
        <f t="shared" ca="1" si="52"/>
        <v>0.4422436949224039</v>
      </c>
      <c r="F1684" s="16">
        <f t="shared" ca="1" si="53"/>
        <v>5.8467253874888403</v>
      </c>
    </row>
    <row r="1685" spans="5:6" x14ac:dyDescent="0.25">
      <c r="E1685" s="16">
        <f t="shared" ca="1" si="52"/>
        <v>0.64821469176738145</v>
      </c>
      <c r="F1685" s="16">
        <f t="shared" ca="1" si="53"/>
        <v>7.7866189166543665</v>
      </c>
    </row>
    <row r="1686" spans="5:6" x14ac:dyDescent="0.25">
      <c r="E1686" s="16">
        <f t="shared" ca="1" si="52"/>
        <v>0.95476753134631498</v>
      </c>
      <c r="F1686" s="16">
        <f t="shared" ca="1" si="53"/>
        <v>14.353947987498984</v>
      </c>
    </row>
    <row r="1687" spans="5:6" x14ac:dyDescent="0.25">
      <c r="E1687" s="16">
        <f t="shared" ca="1" si="52"/>
        <v>0.97111104061296682</v>
      </c>
      <c r="F1687" s="16">
        <f t="shared" ca="1" si="53"/>
        <v>15.613775693454823</v>
      </c>
    </row>
    <row r="1688" spans="5:6" x14ac:dyDescent="0.25">
      <c r="E1688" s="16">
        <f t="shared" ca="1" si="52"/>
        <v>0.89325068786616835</v>
      </c>
      <c r="F1688" s="16">
        <f t="shared" ca="1" si="53"/>
        <v>11.816726125659482</v>
      </c>
    </row>
    <row r="1689" spans="5:6" x14ac:dyDescent="0.25">
      <c r="E1689" s="16">
        <f t="shared" ca="1" si="52"/>
        <v>0.39381071195682382</v>
      </c>
      <c r="F1689" s="16">
        <f t="shared" ca="1" si="53"/>
        <v>5.4419949371135798</v>
      </c>
    </row>
    <row r="1690" spans="5:6" x14ac:dyDescent="0.25">
      <c r="E1690" s="16">
        <f t="shared" ca="1" si="52"/>
        <v>0.23751332251016999</v>
      </c>
      <c r="F1690" s="16">
        <f t="shared" ca="1" si="53"/>
        <v>4.1488109924239769</v>
      </c>
    </row>
    <row r="1691" spans="5:6" x14ac:dyDescent="0.25">
      <c r="E1691" s="16">
        <f t="shared" ca="1" si="52"/>
        <v>0.54977293142711625</v>
      </c>
      <c r="F1691" s="16">
        <f t="shared" ca="1" si="53"/>
        <v>6.7978488971763609</v>
      </c>
    </row>
    <row r="1692" spans="5:6" x14ac:dyDescent="0.25">
      <c r="E1692" s="16">
        <f t="shared" ca="1" si="52"/>
        <v>0.95655933105937196</v>
      </c>
      <c r="F1692" s="16">
        <f t="shared" ca="1" si="53"/>
        <v>14.46905254395447</v>
      </c>
    </row>
    <row r="1693" spans="5:6" x14ac:dyDescent="0.25">
      <c r="E1693" s="16">
        <f t="shared" ca="1" si="52"/>
        <v>0.33479718513448509</v>
      </c>
      <c r="F1693" s="16">
        <f t="shared" ca="1" si="53"/>
        <v>4.9570658675772643</v>
      </c>
    </row>
    <row r="1694" spans="5:6" x14ac:dyDescent="0.25">
      <c r="E1694" s="16">
        <f t="shared" ca="1" si="52"/>
        <v>0.73974324049227069</v>
      </c>
      <c r="F1694" s="16">
        <f t="shared" ca="1" si="53"/>
        <v>8.8953546983248373</v>
      </c>
    </row>
    <row r="1695" spans="5:6" x14ac:dyDescent="0.25">
      <c r="E1695" s="16">
        <f t="shared" ca="1" si="52"/>
        <v>0.22534575745727925</v>
      </c>
      <c r="F1695" s="16">
        <f t="shared" ca="1" si="53"/>
        <v>4.0443584300855742</v>
      </c>
    </row>
    <row r="1696" spans="5:6" x14ac:dyDescent="0.25">
      <c r="E1696" s="16">
        <f t="shared" ca="1" si="52"/>
        <v>0.56601651071230452</v>
      </c>
      <c r="F1696" s="16">
        <f t="shared" ca="1" si="53"/>
        <v>6.9511528985449349</v>
      </c>
    </row>
    <row r="1697" spans="5:6" x14ac:dyDescent="0.25">
      <c r="E1697" s="16">
        <f t="shared" ca="1" si="52"/>
        <v>0.5920006993938508</v>
      </c>
      <c r="F1697" s="16">
        <f t="shared" ca="1" si="53"/>
        <v>7.2035435718672218</v>
      </c>
    </row>
    <row r="1698" spans="5:6" x14ac:dyDescent="0.25">
      <c r="E1698" s="16">
        <f t="shared" ca="1" si="52"/>
        <v>0.5291396691508724</v>
      </c>
      <c r="F1698" s="16">
        <f t="shared" ca="1" si="53"/>
        <v>6.6074689921305882</v>
      </c>
    </row>
    <row r="1699" spans="5:6" x14ac:dyDescent="0.25">
      <c r="E1699" s="16">
        <f t="shared" ca="1" si="52"/>
        <v>0.29105999320850995</v>
      </c>
      <c r="F1699" s="16">
        <f t="shared" ca="1" si="53"/>
        <v>4.5975582078040844</v>
      </c>
    </row>
    <row r="1700" spans="5:6" x14ac:dyDescent="0.25">
      <c r="E1700" s="16">
        <f t="shared" ca="1" si="52"/>
        <v>0.42015424333044638</v>
      </c>
      <c r="F1700" s="16">
        <f t="shared" ca="1" si="53"/>
        <v>5.6609676911668343</v>
      </c>
    </row>
    <row r="1701" spans="5:6" x14ac:dyDescent="0.25">
      <c r="E1701" s="16">
        <f t="shared" ca="1" si="52"/>
        <v>7.5413486880022695E-3</v>
      </c>
      <c r="F1701" s="16">
        <f t="shared" ca="1" si="53"/>
        <v>1.1295958185261996</v>
      </c>
    </row>
    <row r="1702" spans="5:6" x14ac:dyDescent="0.25">
      <c r="E1702" s="16">
        <f t="shared" ca="1" si="52"/>
        <v>0.3629548004858506</v>
      </c>
      <c r="F1702" s="16">
        <f t="shared" ca="1" si="53"/>
        <v>5.1878972697266308</v>
      </c>
    </row>
    <row r="1703" spans="5:6" x14ac:dyDescent="0.25">
      <c r="E1703" s="16">
        <f t="shared" ca="1" si="52"/>
        <v>0.90122559561659032</v>
      </c>
      <c r="F1703" s="16">
        <f t="shared" ca="1" si="53"/>
        <v>12.054697333607278</v>
      </c>
    </row>
    <row r="1704" spans="5:6" x14ac:dyDescent="0.25">
      <c r="E1704" s="16">
        <f t="shared" ca="1" si="52"/>
        <v>0.9815683714507154</v>
      </c>
      <c r="F1704" s="16">
        <f t="shared" ca="1" si="53"/>
        <v>16.843800781479985</v>
      </c>
    </row>
    <row r="1705" spans="5:6" x14ac:dyDescent="0.25">
      <c r="E1705" s="16">
        <f t="shared" ca="1" si="52"/>
        <v>0.14275803893185124</v>
      </c>
      <c r="F1705" s="16">
        <f t="shared" ca="1" si="53"/>
        <v>3.2870245738811636</v>
      </c>
    </row>
    <row r="1706" spans="5:6" x14ac:dyDescent="0.25">
      <c r="E1706" s="16">
        <f t="shared" ca="1" si="52"/>
        <v>0.11012772544560734</v>
      </c>
      <c r="F1706" s="16">
        <f t="shared" ca="1" si="53"/>
        <v>2.9468811397117922</v>
      </c>
    </row>
    <row r="1707" spans="5:6" x14ac:dyDescent="0.25">
      <c r="E1707" s="16">
        <f t="shared" ca="1" si="52"/>
        <v>0.74485237219559797</v>
      </c>
      <c r="F1707" s="16">
        <f t="shared" ca="1" si="53"/>
        <v>8.9654292695486983</v>
      </c>
    </row>
    <row r="1708" spans="5:6" x14ac:dyDescent="0.25">
      <c r="E1708" s="16">
        <f t="shared" ca="1" si="52"/>
        <v>4.9532043873318665E-2</v>
      </c>
      <c r="F1708" s="16">
        <f t="shared" ca="1" si="53"/>
        <v>2.1598116817335717</v>
      </c>
    </row>
    <row r="1709" spans="5:6" x14ac:dyDescent="0.25">
      <c r="E1709" s="16">
        <f t="shared" ca="1" si="52"/>
        <v>0.81961190452034116</v>
      </c>
      <c r="F1709" s="16">
        <f t="shared" ca="1" si="53"/>
        <v>10.147127258035079</v>
      </c>
    </row>
    <row r="1710" spans="5:6" x14ac:dyDescent="0.25">
      <c r="E1710" s="16">
        <f t="shared" ca="1" si="52"/>
        <v>0.34896610411205986</v>
      </c>
      <c r="F1710" s="16">
        <f t="shared" ca="1" si="53"/>
        <v>5.0731728412459178</v>
      </c>
    </row>
    <row r="1711" spans="5:6" x14ac:dyDescent="0.25">
      <c r="E1711" s="16">
        <f t="shared" ca="1" si="52"/>
        <v>0.65937745853425067</v>
      </c>
      <c r="F1711" s="16">
        <f t="shared" ca="1" si="53"/>
        <v>7.9097144636626071</v>
      </c>
    </row>
    <row r="1712" spans="5:6" x14ac:dyDescent="0.25">
      <c r="E1712" s="16">
        <f t="shared" ca="1" si="52"/>
        <v>0.96787675542807239</v>
      </c>
      <c r="F1712" s="16">
        <f t="shared" ca="1" si="53"/>
        <v>15.318796117665885</v>
      </c>
    </row>
    <row r="1713" spans="5:6" x14ac:dyDescent="0.25">
      <c r="E1713" s="16">
        <f t="shared" ca="1" si="52"/>
        <v>0.65055132250577907</v>
      </c>
      <c r="F1713" s="16">
        <f t="shared" ca="1" si="53"/>
        <v>7.8121597909553664</v>
      </c>
    </row>
    <row r="1714" spans="5:6" x14ac:dyDescent="0.25">
      <c r="E1714" s="16">
        <f t="shared" ca="1" si="52"/>
        <v>0.65412943339360374</v>
      </c>
      <c r="F1714" s="16">
        <f t="shared" ca="1" si="53"/>
        <v>7.8515000626768554</v>
      </c>
    </row>
    <row r="1715" spans="5:6" x14ac:dyDescent="0.25">
      <c r="E1715" s="16">
        <f t="shared" ca="1" si="52"/>
        <v>0.42570146273805409</v>
      </c>
      <c r="F1715" s="16">
        <f t="shared" ca="1" si="53"/>
        <v>5.7074078896817486</v>
      </c>
    </row>
    <row r="1716" spans="5:6" x14ac:dyDescent="0.25">
      <c r="E1716" s="16">
        <f t="shared" ca="1" si="52"/>
        <v>0.73193234962196962</v>
      </c>
      <c r="F1716" s="16">
        <f t="shared" ca="1" si="53"/>
        <v>8.7902567176133335</v>
      </c>
    </row>
    <row r="1717" spans="5:6" x14ac:dyDescent="0.25">
      <c r="E1717" s="16">
        <f t="shared" ca="1" si="52"/>
        <v>1.1249012269055281E-2</v>
      </c>
      <c r="F1717" s="16">
        <f t="shared" ca="1" si="53"/>
        <v>1.2882523273414572</v>
      </c>
    </row>
    <row r="1718" spans="5:6" x14ac:dyDescent="0.25">
      <c r="E1718" s="16">
        <f t="shared" ca="1" si="52"/>
        <v>0.11707858049235831</v>
      </c>
      <c r="F1718" s="16">
        <f t="shared" ca="1" si="53"/>
        <v>3.0224098855494121</v>
      </c>
    </row>
    <row r="1719" spans="5:6" x14ac:dyDescent="0.25">
      <c r="E1719" s="16">
        <f t="shared" ca="1" si="52"/>
        <v>0.67449512078490748</v>
      </c>
      <c r="F1719" s="16">
        <f t="shared" ca="1" si="53"/>
        <v>8.0810089619787338</v>
      </c>
    </row>
    <row r="1720" spans="5:6" x14ac:dyDescent="0.25">
      <c r="E1720" s="16">
        <f t="shared" ca="1" si="52"/>
        <v>0.1765468060753711</v>
      </c>
      <c r="F1720" s="16">
        <f t="shared" ca="1" si="53"/>
        <v>3.6098855970359982</v>
      </c>
    </row>
    <row r="1721" spans="5:6" x14ac:dyDescent="0.25">
      <c r="E1721" s="16">
        <f t="shared" ca="1" si="52"/>
        <v>0.99792377656747011</v>
      </c>
      <c r="F1721" s="16">
        <f t="shared" ca="1" si="53"/>
        <v>22.506980081695872</v>
      </c>
    </row>
    <row r="1722" spans="5:6" x14ac:dyDescent="0.25">
      <c r="E1722" s="16">
        <f t="shared" ca="1" si="52"/>
        <v>0.81311436377773105</v>
      </c>
      <c r="F1722" s="16">
        <f t="shared" ca="1" si="53"/>
        <v>10.029895524038755</v>
      </c>
    </row>
    <row r="1723" spans="5:6" x14ac:dyDescent="0.25">
      <c r="E1723" s="16">
        <f t="shared" ca="1" si="52"/>
        <v>0.11098998517154302</v>
      </c>
      <c r="F1723" s="16">
        <f t="shared" ca="1" si="53"/>
        <v>2.9563566968946589</v>
      </c>
    </row>
    <row r="1724" spans="5:6" x14ac:dyDescent="0.25">
      <c r="E1724" s="16">
        <f t="shared" ca="1" si="52"/>
        <v>0.1078490182021089</v>
      </c>
      <c r="F1724" s="16">
        <f t="shared" ca="1" si="53"/>
        <v>2.9216876756405847</v>
      </c>
    </row>
    <row r="1725" spans="5:6" x14ac:dyDescent="0.25">
      <c r="E1725" s="16">
        <f t="shared" ca="1" si="52"/>
        <v>0.14936054157957779</v>
      </c>
      <c r="F1725" s="16">
        <f t="shared" ca="1" si="53"/>
        <v>3.3520430963104944</v>
      </c>
    </row>
    <row r="1726" spans="5:6" x14ac:dyDescent="0.25">
      <c r="E1726" s="16">
        <f t="shared" ca="1" si="52"/>
        <v>0.15445136627737843</v>
      </c>
      <c r="F1726" s="16">
        <f t="shared" ca="1" si="53"/>
        <v>3.4014719302283036</v>
      </c>
    </row>
    <row r="1727" spans="5:6" x14ac:dyDescent="0.25">
      <c r="E1727" s="16">
        <f t="shared" ca="1" si="52"/>
        <v>0.86080882695165173</v>
      </c>
      <c r="F1727" s="16">
        <f t="shared" ca="1" si="53"/>
        <v>10.986906514005867</v>
      </c>
    </row>
    <row r="1728" spans="5:6" x14ac:dyDescent="0.25">
      <c r="E1728" s="16">
        <f t="shared" ca="1" si="52"/>
        <v>0.63450234494747437</v>
      </c>
      <c r="F1728" s="16">
        <f t="shared" ca="1" si="53"/>
        <v>7.6390204226465581</v>
      </c>
    </row>
    <row r="1729" spans="5:6" x14ac:dyDescent="0.25">
      <c r="E1729" s="16">
        <f t="shared" ca="1" si="52"/>
        <v>0.89298972589152104</v>
      </c>
      <c r="F1729" s="16">
        <f t="shared" ca="1" si="53"/>
        <v>11.809209651264474</v>
      </c>
    </row>
    <row r="1730" spans="5:6" x14ac:dyDescent="0.25">
      <c r="E1730" s="16">
        <f t="shared" ca="1" si="52"/>
        <v>0.57374229341484551</v>
      </c>
      <c r="F1730" s="16">
        <f t="shared" ca="1" si="53"/>
        <v>7.0252295339162947</v>
      </c>
    </row>
    <row r="1731" spans="5:6" x14ac:dyDescent="0.25">
      <c r="E1731" s="16">
        <f t="shared" ca="1" si="52"/>
        <v>0.53076526848211303</v>
      </c>
      <c r="F1731" s="16">
        <f t="shared" ca="1" si="53"/>
        <v>6.6223041864281127</v>
      </c>
    </row>
    <row r="1732" spans="5:6" x14ac:dyDescent="0.25">
      <c r="E1732" s="16">
        <f t="shared" ref="E1732:E1795" ca="1" si="54">RAND()</f>
        <v>0.37538877330293563</v>
      </c>
      <c r="F1732" s="16">
        <f t="shared" ref="F1732:F1795" ca="1" si="55">_xlfn.CHISQ.INV(E1732,$C$3)</f>
        <v>5.2900668091179028</v>
      </c>
    </row>
    <row r="1733" spans="5:6" x14ac:dyDescent="0.25">
      <c r="E1733" s="16">
        <f t="shared" ca="1" si="54"/>
        <v>0.50861277917432224</v>
      </c>
      <c r="F1733" s="16">
        <f t="shared" ca="1" si="55"/>
        <v>6.422347818425906</v>
      </c>
    </row>
    <row r="1734" spans="5:6" x14ac:dyDescent="0.25">
      <c r="E1734" s="16">
        <f t="shared" ca="1" si="54"/>
        <v>0.84994439859386306</v>
      </c>
      <c r="F1734" s="16">
        <f t="shared" ca="1" si="55"/>
        <v>10.746704734998813</v>
      </c>
    </row>
    <row r="1735" spans="5:6" x14ac:dyDescent="0.25">
      <c r="E1735" s="16">
        <f t="shared" ca="1" si="54"/>
        <v>0.77069609159401431</v>
      </c>
      <c r="F1735" s="16">
        <f t="shared" ca="1" si="55"/>
        <v>9.3378090316506501</v>
      </c>
    </row>
    <row r="1736" spans="5:6" x14ac:dyDescent="0.25">
      <c r="E1736" s="16">
        <f t="shared" ca="1" si="54"/>
        <v>0.23878064099527041</v>
      </c>
      <c r="F1736" s="16">
        <f t="shared" ca="1" si="55"/>
        <v>4.1596233662529665</v>
      </c>
    </row>
    <row r="1737" spans="5:6" x14ac:dyDescent="0.25">
      <c r="E1737" s="16">
        <f t="shared" ca="1" si="54"/>
        <v>0.27381268031336592</v>
      </c>
      <c r="F1737" s="16">
        <f t="shared" ca="1" si="55"/>
        <v>4.4545147443756834</v>
      </c>
    </row>
    <row r="1738" spans="5:6" x14ac:dyDescent="0.25">
      <c r="E1738" s="16">
        <f t="shared" ca="1" si="54"/>
        <v>0.45446841451657727</v>
      </c>
      <c r="F1738" s="16">
        <f t="shared" ca="1" si="55"/>
        <v>5.9505803106059743</v>
      </c>
    </row>
    <row r="1739" spans="5:6" x14ac:dyDescent="0.25">
      <c r="E1739" s="16">
        <f t="shared" ca="1" si="54"/>
        <v>0.15682161637320258</v>
      </c>
      <c r="F1739" s="16">
        <f t="shared" ca="1" si="55"/>
        <v>3.4242896231009938</v>
      </c>
    </row>
    <row r="1740" spans="5:6" x14ac:dyDescent="0.25">
      <c r="E1740" s="16">
        <f t="shared" ca="1" si="54"/>
        <v>0.83224109185971296</v>
      </c>
      <c r="F1740" s="16">
        <f t="shared" ca="1" si="55"/>
        <v>10.385512524038987</v>
      </c>
    </row>
    <row r="1741" spans="5:6" x14ac:dyDescent="0.25">
      <c r="E1741" s="16">
        <f t="shared" ca="1" si="54"/>
        <v>0.40634164190064481</v>
      </c>
      <c r="F1741" s="16">
        <f t="shared" ca="1" si="55"/>
        <v>5.5458587221778153</v>
      </c>
    </row>
    <row r="1742" spans="5:6" x14ac:dyDescent="0.25">
      <c r="E1742" s="16">
        <f t="shared" ca="1" si="54"/>
        <v>7.7181312069192543E-2</v>
      </c>
      <c r="F1742" s="16">
        <f t="shared" ca="1" si="55"/>
        <v>2.5560364454480915</v>
      </c>
    </row>
    <row r="1743" spans="5:6" x14ac:dyDescent="0.25">
      <c r="E1743" s="16">
        <f t="shared" ca="1" si="54"/>
        <v>4.5104762725497904E-2</v>
      </c>
      <c r="F1743" s="16">
        <f t="shared" ca="1" si="55"/>
        <v>2.0865454864059267</v>
      </c>
    </row>
    <row r="1744" spans="5:6" x14ac:dyDescent="0.25">
      <c r="E1744" s="16">
        <f t="shared" ca="1" si="54"/>
        <v>0.15548328853193372</v>
      </c>
      <c r="F1744" s="16">
        <f t="shared" ca="1" si="55"/>
        <v>3.4114208287160221</v>
      </c>
    </row>
    <row r="1745" spans="5:6" x14ac:dyDescent="0.25">
      <c r="E1745" s="16">
        <f t="shared" ca="1" si="54"/>
        <v>0.24227261306174808</v>
      </c>
      <c r="F1745" s="16">
        <f t="shared" ca="1" si="55"/>
        <v>4.1893553948988513</v>
      </c>
    </row>
    <row r="1746" spans="5:6" x14ac:dyDescent="0.25">
      <c r="E1746" s="16">
        <f t="shared" ca="1" si="54"/>
        <v>0.41511414092855603</v>
      </c>
      <c r="F1746" s="16">
        <f t="shared" ca="1" si="55"/>
        <v>5.6188820645862716</v>
      </c>
    </row>
    <row r="1747" spans="5:6" x14ac:dyDescent="0.25">
      <c r="E1747" s="16">
        <f t="shared" ca="1" si="54"/>
        <v>0.33809357552875885</v>
      </c>
      <c r="F1747" s="16">
        <f t="shared" ca="1" si="55"/>
        <v>4.9840775255881056</v>
      </c>
    </row>
    <row r="1748" spans="5:6" x14ac:dyDescent="0.25">
      <c r="E1748" s="16">
        <f t="shared" ca="1" si="54"/>
        <v>0.25372217415456522</v>
      </c>
      <c r="F1748" s="16">
        <f t="shared" ca="1" si="55"/>
        <v>4.2862651175171802</v>
      </c>
    </row>
    <row r="1749" spans="5:6" x14ac:dyDescent="0.25">
      <c r="E1749" s="16">
        <f t="shared" ca="1" si="54"/>
        <v>0.58464002931603598</v>
      </c>
      <c r="F1749" s="16">
        <f t="shared" ca="1" si="55"/>
        <v>7.1310878826008466</v>
      </c>
    </row>
    <row r="1750" spans="5:6" x14ac:dyDescent="0.25">
      <c r="E1750" s="16">
        <f t="shared" ca="1" si="54"/>
        <v>0.92996216505052354</v>
      </c>
      <c r="F1750" s="16">
        <f t="shared" ca="1" si="55"/>
        <v>13.086113800058273</v>
      </c>
    </row>
    <row r="1751" spans="5:6" x14ac:dyDescent="0.25">
      <c r="E1751" s="16">
        <f t="shared" ca="1" si="54"/>
        <v>0.500454598854149</v>
      </c>
      <c r="F1751" s="16">
        <f t="shared" ca="1" si="55"/>
        <v>6.3498352123039714</v>
      </c>
    </row>
    <row r="1752" spans="5:6" x14ac:dyDescent="0.25">
      <c r="E1752" s="16">
        <f t="shared" ca="1" si="54"/>
        <v>0.10215560837226756</v>
      </c>
      <c r="F1752" s="16">
        <f t="shared" ca="1" si="55"/>
        <v>2.857725477873573</v>
      </c>
    </row>
    <row r="1753" spans="5:6" x14ac:dyDescent="0.25">
      <c r="E1753" s="16">
        <f t="shared" ca="1" si="54"/>
        <v>9.4455412712405873E-2</v>
      </c>
      <c r="F1753" s="16">
        <f t="shared" ca="1" si="55"/>
        <v>2.7686859744732604</v>
      </c>
    </row>
    <row r="1754" spans="5:6" x14ac:dyDescent="0.25">
      <c r="E1754" s="16">
        <f t="shared" ca="1" si="54"/>
        <v>4.0684240592377074E-2</v>
      </c>
      <c r="F1754" s="16">
        <f t="shared" ca="1" si="55"/>
        <v>2.0094449921136484</v>
      </c>
    </row>
    <row r="1755" spans="5:6" x14ac:dyDescent="0.25">
      <c r="E1755" s="16">
        <f t="shared" ca="1" si="54"/>
        <v>0.9508143734030684</v>
      </c>
      <c r="F1755" s="16">
        <f t="shared" ca="1" si="55"/>
        <v>14.114284626395191</v>
      </c>
    </row>
    <row r="1756" spans="5:6" x14ac:dyDescent="0.25">
      <c r="E1756" s="16">
        <f t="shared" ca="1" si="54"/>
        <v>0.94131597910803366</v>
      </c>
      <c r="F1756" s="16">
        <f t="shared" ca="1" si="55"/>
        <v>13.604289776325725</v>
      </c>
    </row>
    <row r="1757" spans="5:6" x14ac:dyDescent="0.25">
      <c r="E1757" s="16">
        <f t="shared" ca="1" si="54"/>
        <v>0.82229482438732304</v>
      </c>
      <c r="F1757" s="16">
        <f t="shared" ca="1" si="55"/>
        <v>10.196566987085664</v>
      </c>
    </row>
    <row r="1758" spans="5:6" x14ac:dyDescent="0.25">
      <c r="E1758" s="16">
        <f t="shared" ca="1" si="54"/>
        <v>6.8579244461305366E-2</v>
      </c>
      <c r="F1758" s="16">
        <f t="shared" ca="1" si="55"/>
        <v>2.441727437114805</v>
      </c>
    </row>
    <row r="1759" spans="5:6" x14ac:dyDescent="0.25">
      <c r="E1759" s="16">
        <f t="shared" ca="1" si="54"/>
        <v>8.0525953520980575E-2</v>
      </c>
      <c r="F1759" s="16">
        <f t="shared" ca="1" si="55"/>
        <v>2.5988174665807668</v>
      </c>
    </row>
    <row r="1760" spans="5:6" x14ac:dyDescent="0.25">
      <c r="E1760" s="16">
        <f t="shared" ca="1" si="54"/>
        <v>0.30470862443157321</v>
      </c>
      <c r="F1760" s="16">
        <f t="shared" ca="1" si="55"/>
        <v>4.7101058649087113</v>
      </c>
    </row>
    <row r="1761" spans="5:6" x14ac:dyDescent="0.25">
      <c r="E1761" s="16">
        <f t="shared" ca="1" si="54"/>
        <v>2.587417622980237E-2</v>
      </c>
      <c r="F1761" s="16">
        <f t="shared" ca="1" si="55"/>
        <v>1.7102760789126767</v>
      </c>
    </row>
    <row r="1762" spans="5:6" x14ac:dyDescent="0.25">
      <c r="E1762" s="16">
        <f t="shared" ca="1" si="54"/>
        <v>0.72966182003477953</v>
      </c>
      <c r="F1762" s="16">
        <f t="shared" ca="1" si="55"/>
        <v>8.7601491053468123</v>
      </c>
    </row>
    <row r="1763" spans="5:6" x14ac:dyDescent="0.25">
      <c r="E1763" s="16">
        <f t="shared" ca="1" si="54"/>
        <v>0.92233417140176033</v>
      </c>
      <c r="F1763" s="16">
        <f t="shared" ca="1" si="55"/>
        <v>12.779529240493877</v>
      </c>
    </row>
    <row r="1764" spans="5:6" x14ac:dyDescent="0.25">
      <c r="E1764" s="16">
        <f t="shared" ca="1" si="54"/>
        <v>0.8834068370131779</v>
      </c>
      <c r="F1764" s="16">
        <f t="shared" ca="1" si="55"/>
        <v>11.54384779932295</v>
      </c>
    </row>
    <row r="1765" spans="5:6" x14ac:dyDescent="0.25">
      <c r="E1765" s="16">
        <f t="shared" ca="1" si="54"/>
        <v>0.78247344218632719</v>
      </c>
      <c r="F1765" s="16">
        <f t="shared" ca="1" si="55"/>
        <v>9.5187157979978156</v>
      </c>
    </row>
    <row r="1766" spans="5:6" x14ac:dyDescent="0.25">
      <c r="E1766" s="16">
        <f t="shared" ca="1" si="54"/>
        <v>0.95373230241824702</v>
      </c>
      <c r="F1766" s="16">
        <f t="shared" ca="1" si="55"/>
        <v>14.289362432202919</v>
      </c>
    </row>
    <row r="1767" spans="5:6" x14ac:dyDescent="0.25">
      <c r="E1767" s="16">
        <f t="shared" ca="1" si="54"/>
        <v>0.30734850878971676</v>
      </c>
      <c r="F1767" s="16">
        <f t="shared" ca="1" si="55"/>
        <v>4.731824604373144</v>
      </c>
    </row>
    <row r="1768" spans="5:6" x14ac:dyDescent="0.25">
      <c r="E1768" s="16">
        <f t="shared" ca="1" si="54"/>
        <v>0.47969105228413711</v>
      </c>
      <c r="F1768" s="16">
        <f t="shared" ca="1" si="55"/>
        <v>6.1677111763635608</v>
      </c>
    </row>
    <row r="1769" spans="5:6" x14ac:dyDescent="0.25">
      <c r="E1769" s="16">
        <f t="shared" ca="1" si="54"/>
        <v>0.69272963786861697</v>
      </c>
      <c r="F1769" s="16">
        <f t="shared" ca="1" si="55"/>
        <v>8.2953710829343024</v>
      </c>
    </row>
    <row r="1770" spans="5:6" x14ac:dyDescent="0.25">
      <c r="E1770" s="16">
        <f t="shared" ca="1" si="54"/>
        <v>0.75303384368270243</v>
      </c>
      <c r="F1770" s="16">
        <f t="shared" ca="1" si="55"/>
        <v>9.0799596462561496</v>
      </c>
    </row>
    <row r="1771" spans="5:6" x14ac:dyDescent="0.25">
      <c r="E1771" s="16">
        <f t="shared" ca="1" si="54"/>
        <v>0.15696744471057922</v>
      </c>
      <c r="F1771" s="16">
        <f t="shared" ca="1" si="55"/>
        <v>3.4256895392527982</v>
      </c>
    </row>
    <row r="1772" spans="5:6" x14ac:dyDescent="0.25">
      <c r="E1772" s="16">
        <f t="shared" ca="1" si="54"/>
        <v>0.15751709432396344</v>
      </c>
      <c r="F1772" s="16">
        <f t="shared" ca="1" si="55"/>
        <v>3.43096200145045</v>
      </c>
    </row>
    <row r="1773" spans="5:6" x14ac:dyDescent="0.25">
      <c r="E1773" s="16">
        <f t="shared" ca="1" si="54"/>
        <v>0.81935652542799742</v>
      </c>
      <c r="F1773" s="16">
        <f t="shared" ca="1" si="55"/>
        <v>10.142453437205868</v>
      </c>
    </row>
    <row r="1774" spans="5:6" x14ac:dyDescent="0.25">
      <c r="E1774" s="16">
        <f t="shared" ca="1" si="54"/>
        <v>0.4480686482636802</v>
      </c>
      <c r="F1774" s="16">
        <f t="shared" ca="1" si="55"/>
        <v>5.8961088221264344</v>
      </c>
    </row>
    <row r="1775" spans="5:6" x14ac:dyDescent="0.25">
      <c r="E1775" s="16">
        <f t="shared" ca="1" si="54"/>
        <v>0.17793619518228854</v>
      </c>
      <c r="F1775" s="16">
        <f t="shared" ca="1" si="55"/>
        <v>3.622697530715338</v>
      </c>
    </row>
    <row r="1776" spans="5:6" x14ac:dyDescent="0.25">
      <c r="E1776" s="16">
        <f t="shared" ca="1" si="54"/>
        <v>0.80990471986135726</v>
      </c>
      <c r="F1776" s="16">
        <f t="shared" ca="1" si="55"/>
        <v>9.9732353045761304</v>
      </c>
    </row>
    <row r="1777" spans="5:6" x14ac:dyDescent="0.25">
      <c r="E1777" s="16">
        <f t="shared" ca="1" si="54"/>
        <v>0.49453393912451882</v>
      </c>
      <c r="F1777" s="16">
        <f t="shared" ca="1" si="55"/>
        <v>6.2975595447672026</v>
      </c>
    </row>
    <row r="1778" spans="5:6" x14ac:dyDescent="0.25">
      <c r="E1778" s="16">
        <f t="shared" ca="1" si="54"/>
        <v>0.28455531564430292</v>
      </c>
      <c r="F1778" s="16">
        <f t="shared" ca="1" si="55"/>
        <v>4.5437346603160051</v>
      </c>
    </row>
    <row r="1779" spans="5:6" x14ac:dyDescent="0.25">
      <c r="E1779" s="16">
        <f t="shared" ca="1" si="54"/>
        <v>0.8508826391754738</v>
      </c>
      <c r="F1779" s="16">
        <f t="shared" ca="1" si="55"/>
        <v>10.766846332039945</v>
      </c>
    </row>
    <row r="1780" spans="5:6" x14ac:dyDescent="0.25">
      <c r="E1780" s="16">
        <f t="shared" ca="1" si="54"/>
        <v>0.91130677139545524</v>
      </c>
      <c r="F1780" s="16">
        <f t="shared" ca="1" si="55"/>
        <v>12.381411444921293</v>
      </c>
    </row>
    <row r="1781" spans="5:6" x14ac:dyDescent="0.25">
      <c r="E1781" s="16">
        <f t="shared" ca="1" si="54"/>
        <v>0.83836508426711243</v>
      </c>
      <c r="F1781" s="16">
        <f t="shared" ca="1" si="55"/>
        <v>10.506615879759364</v>
      </c>
    </row>
    <row r="1782" spans="5:6" x14ac:dyDescent="0.25">
      <c r="E1782" s="16">
        <f t="shared" ca="1" si="54"/>
        <v>0.51051400072357389</v>
      </c>
      <c r="F1782" s="16">
        <f t="shared" ca="1" si="55"/>
        <v>6.4393296297963012</v>
      </c>
    </row>
    <row r="1783" spans="5:6" x14ac:dyDescent="0.25">
      <c r="E1783" s="16">
        <f t="shared" ca="1" si="54"/>
        <v>0.52939734527318605</v>
      </c>
      <c r="F1783" s="16">
        <f t="shared" ca="1" si="55"/>
        <v>6.6098187509272233</v>
      </c>
    </row>
    <row r="1784" spans="5:6" x14ac:dyDescent="0.25">
      <c r="E1784" s="16">
        <f t="shared" ca="1" si="54"/>
        <v>0.89610090989080404</v>
      </c>
      <c r="F1784" s="16">
        <f t="shared" ca="1" si="55"/>
        <v>11.899901433491179</v>
      </c>
    </row>
    <row r="1785" spans="5:6" x14ac:dyDescent="0.25">
      <c r="E1785" s="16">
        <f t="shared" ca="1" si="54"/>
        <v>0.92443559026869426</v>
      </c>
      <c r="F1785" s="16">
        <f t="shared" ca="1" si="55"/>
        <v>12.861156919494611</v>
      </c>
    </row>
    <row r="1786" spans="5:6" x14ac:dyDescent="0.25">
      <c r="E1786" s="16">
        <f t="shared" ca="1" si="54"/>
        <v>0.44614830398228589</v>
      </c>
      <c r="F1786" s="16">
        <f t="shared" ca="1" si="55"/>
        <v>5.8798082554452549</v>
      </c>
    </row>
    <row r="1787" spans="5:6" x14ac:dyDescent="0.25">
      <c r="E1787" s="16">
        <f t="shared" ca="1" si="54"/>
        <v>0.74646830213890936</v>
      </c>
      <c r="F1787" s="16">
        <f t="shared" ca="1" si="55"/>
        <v>8.9878200985085499</v>
      </c>
    </row>
    <row r="1788" spans="5:6" x14ac:dyDescent="0.25">
      <c r="E1788" s="16">
        <f t="shared" ca="1" si="54"/>
        <v>0.81314085193672447</v>
      </c>
      <c r="F1788" s="16">
        <f t="shared" ca="1" si="55"/>
        <v>10.030366481550146</v>
      </c>
    </row>
    <row r="1789" spans="5:6" x14ac:dyDescent="0.25">
      <c r="E1789" s="16">
        <f t="shared" ca="1" si="54"/>
        <v>0.91957301679827508</v>
      </c>
      <c r="F1789" s="16">
        <f t="shared" ca="1" si="55"/>
        <v>12.675266979780444</v>
      </c>
    </row>
    <row r="1790" spans="5:6" x14ac:dyDescent="0.25">
      <c r="E1790" s="16">
        <f t="shared" ca="1" si="54"/>
        <v>0.90406333272498007</v>
      </c>
      <c r="F1790" s="16">
        <f t="shared" ca="1" si="55"/>
        <v>12.143525039317639</v>
      </c>
    </row>
    <row r="1791" spans="5:6" x14ac:dyDescent="0.25">
      <c r="E1791" s="16">
        <f t="shared" ca="1" si="54"/>
        <v>0.59406830345482886</v>
      </c>
      <c r="F1791" s="16">
        <f t="shared" ca="1" si="55"/>
        <v>7.2240407822017652</v>
      </c>
    </row>
    <row r="1792" spans="5:6" x14ac:dyDescent="0.25">
      <c r="E1792" s="16">
        <f t="shared" ca="1" si="54"/>
        <v>0.84169339255677134</v>
      </c>
      <c r="F1792" s="16">
        <f t="shared" ca="1" si="55"/>
        <v>10.574079709843291</v>
      </c>
    </row>
    <row r="1793" spans="5:6" x14ac:dyDescent="0.25">
      <c r="E1793" s="16">
        <f t="shared" ca="1" si="54"/>
        <v>0.3496109444397536</v>
      </c>
      <c r="F1793" s="16">
        <f t="shared" ca="1" si="55"/>
        <v>5.0784581236138306</v>
      </c>
    </row>
    <row r="1794" spans="5:6" x14ac:dyDescent="0.25">
      <c r="E1794" s="16">
        <f t="shared" ca="1" si="54"/>
        <v>0.2820780795638691</v>
      </c>
      <c r="F1794" s="16">
        <f t="shared" ca="1" si="55"/>
        <v>4.5231992585970211</v>
      </c>
    </row>
    <row r="1795" spans="5:6" x14ac:dyDescent="0.25">
      <c r="E1795" s="16">
        <f t="shared" ca="1" si="54"/>
        <v>0.10385367247497812</v>
      </c>
      <c r="F1795" s="16">
        <f t="shared" ca="1" si="55"/>
        <v>2.8769596261021628</v>
      </c>
    </row>
    <row r="1796" spans="5:6" x14ac:dyDescent="0.25">
      <c r="E1796" s="16">
        <f t="shared" ref="E1796:E1859" ca="1" si="56">RAND()</f>
        <v>0.77695684525938613</v>
      </c>
      <c r="F1796" s="16">
        <f t="shared" ref="F1796:F1859" ca="1" si="57">_xlfn.CHISQ.INV(E1796,$C$3)</f>
        <v>9.4330199447866274</v>
      </c>
    </row>
    <row r="1797" spans="5:6" x14ac:dyDescent="0.25">
      <c r="E1797" s="16">
        <f t="shared" ca="1" si="56"/>
        <v>0.98864947560138328</v>
      </c>
      <c r="F1797" s="16">
        <f t="shared" ca="1" si="57"/>
        <v>18.14082604874816</v>
      </c>
    </row>
    <row r="1798" spans="5:6" x14ac:dyDescent="0.25">
      <c r="E1798" s="16">
        <f t="shared" ca="1" si="56"/>
        <v>0.28869656612939443</v>
      </c>
      <c r="F1798" s="16">
        <f t="shared" ca="1" si="57"/>
        <v>4.5780174517071286</v>
      </c>
    </row>
    <row r="1799" spans="5:6" x14ac:dyDescent="0.25">
      <c r="E1799" s="16">
        <f t="shared" ca="1" si="56"/>
        <v>0.63853613235661733</v>
      </c>
      <c r="F1799" s="16">
        <f t="shared" ca="1" si="57"/>
        <v>7.682044415042891</v>
      </c>
    </row>
    <row r="1800" spans="5:6" x14ac:dyDescent="0.25">
      <c r="E1800" s="16">
        <f t="shared" ca="1" si="56"/>
        <v>0.94647872343257911</v>
      </c>
      <c r="F1800" s="16">
        <f t="shared" ca="1" si="57"/>
        <v>13.871141052505511</v>
      </c>
    </row>
    <row r="1801" spans="5:6" x14ac:dyDescent="0.25">
      <c r="E1801" s="16">
        <f t="shared" ca="1" si="56"/>
        <v>0.9710443348485881</v>
      </c>
      <c r="F1801" s="16">
        <f t="shared" ca="1" si="57"/>
        <v>15.607384363139975</v>
      </c>
    </row>
    <row r="1802" spans="5:6" x14ac:dyDescent="0.25">
      <c r="E1802" s="16">
        <f t="shared" ca="1" si="56"/>
        <v>0.58389785761320789</v>
      </c>
      <c r="F1802" s="16">
        <f t="shared" ca="1" si="57"/>
        <v>7.1238258748071903</v>
      </c>
    </row>
    <row r="1803" spans="5:6" x14ac:dyDescent="0.25">
      <c r="E1803" s="16">
        <f t="shared" ca="1" si="56"/>
        <v>7.0987713553045229E-2</v>
      </c>
      <c r="F1803" s="16">
        <f t="shared" ca="1" si="57"/>
        <v>2.4744015524586165</v>
      </c>
    </row>
    <row r="1804" spans="5:6" x14ac:dyDescent="0.25">
      <c r="E1804" s="16">
        <f t="shared" ca="1" si="56"/>
        <v>0.91210461768463513</v>
      </c>
      <c r="F1804" s="16">
        <f t="shared" ca="1" si="57"/>
        <v>12.408671614239484</v>
      </c>
    </row>
    <row r="1805" spans="5:6" x14ac:dyDescent="0.25">
      <c r="E1805" s="16">
        <f t="shared" ca="1" si="56"/>
        <v>0.58135088459959527</v>
      </c>
      <c r="F1805" s="16">
        <f t="shared" ca="1" si="57"/>
        <v>7.0989637278752538</v>
      </c>
    </row>
    <row r="1806" spans="5:6" x14ac:dyDescent="0.25">
      <c r="E1806" s="16">
        <f t="shared" ca="1" si="56"/>
        <v>0.53498009943398284</v>
      </c>
      <c r="F1806" s="16">
        <f t="shared" ca="1" si="57"/>
        <v>6.6608951637816389</v>
      </c>
    </row>
    <row r="1807" spans="5:6" x14ac:dyDescent="0.25">
      <c r="E1807" s="16">
        <f t="shared" ca="1" si="56"/>
        <v>0.53114627593153885</v>
      </c>
      <c r="F1807" s="16">
        <f t="shared" ca="1" si="57"/>
        <v>6.6257851506712271</v>
      </c>
    </row>
    <row r="1808" spans="5:6" x14ac:dyDescent="0.25">
      <c r="E1808" s="16">
        <f t="shared" ca="1" si="56"/>
        <v>0.77770679238473628</v>
      </c>
      <c r="F1808" s="16">
        <f t="shared" ca="1" si="57"/>
        <v>9.4445685251758178</v>
      </c>
    </row>
    <row r="1809" spans="5:6" x14ac:dyDescent="0.25">
      <c r="E1809" s="16">
        <f t="shared" ca="1" si="56"/>
        <v>0.3632649893373896</v>
      </c>
      <c r="F1809" s="16">
        <f t="shared" ca="1" si="57"/>
        <v>5.1904433763882434</v>
      </c>
    </row>
    <row r="1810" spans="5:6" x14ac:dyDescent="0.25">
      <c r="E1810" s="16">
        <f t="shared" ca="1" si="56"/>
        <v>0.24200249111615912</v>
      </c>
      <c r="F1810" s="16">
        <f t="shared" ca="1" si="57"/>
        <v>4.187058567688184</v>
      </c>
    </row>
    <row r="1811" spans="5:6" x14ac:dyDescent="0.25">
      <c r="E1811" s="16">
        <f t="shared" ca="1" si="56"/>
        <v>0.78746484927584914</v>
      </c>
      <c r="F1811" s="16">
        <f t="shared" ca="1" si="57"/>
        <v>9.5977841152293735</v>
      </c>
    </row>
    <row r="1812" spans="5:6" x14ac:dyDescent="0.25">
      <c r="E1812" s="16">
        <f t="shared" ca="1" si="56"/>
        <v>0.37389691959556304</v>
      </c>
      <c r="F1812" s="16">
        <f t="shared" ca="1" si="57"/>
        <v>5.2777950770080544</v>
      </c>
    </row>
    <row r="1813" spans="5:6" x14ac:dyDescent="0.25">
      <c r="E1813" s="16">
        <f t="shared" ca="1" si="56"/>
        <v>2.4971357883250223E-2</v>
      </c>
      <c r="F1813" s="16">
        <f t="shared" ca="1" si="57"/>
        <v>1.6891936459020154</v>
      </c>
    </row>
    <row r="1814" spans="5:6" x14ac:dyDescent="0.25">
      <c r="E1814" s="16">
        <f t="shared" ca="1" si="56"/>
        <v>6.9419933637354658E-2</v>
      </c>
      <c r="F1814" s="16">
        <f t="shared" ca="1" si="57"/>
        <v>2.4531954151361401</v>
      </c>
    </row>
    <row r="1815" spans="5:6" x14ac:dyDescent="0.25">
      <c r="E1815" s="16">
        <f t="shared" ca="1" si="56"/>
        <v>0.68945284011192476</v>
      </c>
      <c r="F1815" s="16">
        <f t="shared" ca="1" si="57"/>
        <v>8.2561814777529428</v>
      </c>
    </row>
    <row r="1816" spans="5:6" x14ac:dyDescent="0.25">
      <c r="E1816" s="16">
        <f t="shared" ca="1" si="56"/>
        <v>0.58297576678005636</v>
      </c>
      <c r="F1816" s="16">
        <f t="shared" ca="1" si="57"/>
        <v>7.1148143277580767</v>
      </c>
    </row>
    <row r="1817" spans="5:6" x14ac:dyDescent="0.25">
      <c r="E1817" s="16">
        <f t="shared" ca="1" si="56"/>
        <v>0.80781232313971241</v>
      </c>
      <c r="F1817" s="16">
        <f t="shared" ca="1" si="57"/>
        <v>9.9367246350956648</v>
      </c>
    </row>
    <row r="1818" spans="5:6" x14ac:dyDescent="0.25">
      <c r="E1818" s="16">
        <f t="shared" ca="1" si="56"/>
        <v>0.77051050427179524</v>
      </c>
      <c r="F1818" s="16">
        <f t="shared" ca="1" si="57"/>
        <v>9.3350187003603153</v>
      </c>
    </row>
    <row r="1819" spans="5:6" x14ac:dyDescent="0.25">
      <c r="E1819" s="16">
        <f t="shared" ca="1" si="56"/>
        <v>0.23380760937889744</v>
      </c>
      <c r="F1819" s="16">
        <f t="shared" ca="1" si="57"/>
        <v>4.117125319637057</v>
      </c>
    </row>
    <row r="1820" spans="5:6" x14ac:dyDescent="0.25">
      <c r="E1820" s="16">
        <f t="shared" ca="1" si="56"/>
        <v>0.18862980943476337</v>
      </c>
      <c r="F1820" s="16">
        <f t="shared" ca="1" si="57"/>
        <v>3.7203041419410012</v>
      </c>
    </row>
    <row r="1821" spans="5:6" x14ac:dyDescent="0.25">
      <c r="E1821" s="16">
        <f t="shared" ca="1" si="56"/>
        <v>0.49880064404327873</v>
      </c>
      <c r="F1821" s="16">
        <f t="shared" ca="1" si="57"/>
        <v>6.3352029629475997</v>
      </c>
    </row>
    <row r="1822" spans="5:6" x14ac:dyDescent="0.25">
      <c r="E1822" s="16">
        <f t="shared" ca="1" si="56"/>
        <v>0.63867557829747368</v>
      </c>
      <c r="F1822" s="16">
        <f t="shared" ca="1" si="57"/>
        <v>7.6835375064246438</v>
      </c>
    </row>
    <row r="1823" spans="5:6" x14ac:dyDescent="0.25">
      <c r="E1823" s="16">
        <f t="shared" ca="1" si="56"/>
        <v>0.47793112147317385</v>
      </c>
      <c r="F1823" s="16">
        <f t="shared" ca="1" si="57"/>
        <v>6.1524230241994573</v>
      </c>
    </row>
    <row r="1824" spans="5:6" x14ac:dyDescent="0.25">
      <c r="E1824" s="16">
        <f t="shared" ca="1" si="56"/>
        <v>0.64541733418819425</v>
      </c>
      <c r="F1824" s="16">
        <f t="shared" ca="1" si="57"/>
        <v>7.7561946740317351</v>
      </c>
    </row>
    <row r="1825" spans="5:6" x14ac:dyDescent="0.25">
      <c r="E1825" s="16">
        <f t="shared" ca="1" si="56"/>
        <v>0.3096873262816201</v>
      </c>
      <c r="F1825" s="16">
        <f t="shared" ca="1" si="57"/>
        <v>4.7510552220095796</v>
      </c>
    </row>
    <row r="1826" spans="5:6" x14ac:dyDescent="0.25">
      <c r="E1826" s="16">
        <f t="shared" ca="1" si="56"/>
        <v>0.74400018892485664</v>
      </c>
      <c r="F1826" s="16">
        <f t="shared" ca="1" si="57"/>
        <v>8.9536656768319052</v>
      </c>
    </row>
    <row r="1827" spans="5:6" x14ac:dyDescent="0.25">
      <c r="E1827" s="16">
        <f t="shared" ca="1" si="56"/>
        <v>0.31184043807387274</v>
      </c>
      <c r="F1827" s="16">
        <f t="shared" ca="1" si="57"/>
        <v>4.7687503188697526</v>
      </c>
    </row>
    <row r="1828" spans="5:6" x14ac:dyDescent="0.25">
      <c r="E1828" s="16">
        <f t="shared" ca="1" si="56"/>
        <v>0.351262930067756</v>
      </c>
      <c r="F1828" s="16">
        <f t="shared" ca="1" si="57"/>
        <v>5.0919992545265416</v>
      </c>
    </row>
    <row r="1829" spans="5:6" x14ac:dyDescent="0.25">
      <c r="E1829" s="16">
        <f t="shared" ca="1" si="56"/>
        <v>0.53475043460185867</v>
      </c>
      <c r="F1829" s="16">
        <f t="shared" ca="1" si="57"/>
        <v>6.6587875930366796</v>
      </c>
    </row>
    <row r="1830" spans="5:6" x14ac:dyDescent="0.25">
      <c r="E1830" s="16">
        <f t="shared" ca="1" si="56"/>
        <v>0.93607508564537811</v>
      </c>
      <c r="F1830" s="16">
        <f t="shared" ca="1" si="57"/>
        <v>13.35463652894293</v>
      </c>
    </row>
    <row r="1831" spans="5:6" x14ac:dyDescent="0.25">
      <c r="E1831" s="16">
        <f t="shared" ca="1" si="56"/>
        <v>0.99660162376166184</v>
      </c>
      <c r="F1831" s="16">
        <f t="shared" ca="1" si="57"/>
        <v>21.264053338640302</v>
      </c>
    </row>
    <row r="1832" spans="5:6" x14ac:dyDescent="0.25">
      <c r="E1832" s="16">
        <f t="shared" ca="1" si="56"/>
        <v>0.4876724744509352</v>
      </c>
      <c r="F1832" s="16">
        <f t="shared" ca="1" si="57"/>
        <v>6.2373266812935793</v>
      </c>
    </row>
    <row r="1833" spans="5:6" x14ac:dyDescent="0.25">
      <c r="E1833" s="16">
        <f t="shared" ca="1" si="56"/>
        <v>0.65939843168231105</v>
      </c>
      <c r="F1833" s="16">
        <f t="shared" ca="1" si="57"/>
        <v>7.9099483607509944</v>
      </c>
    </row>
    <row r="1834" spans="5:6" x14ac:dyDescent="0.25">
      <c r="E1834" s="16">
        <f t="shared" ca="1" si="56"/>
        <v>1.9243774636652278E-2</v>
      </c>
      <c r="F1834" s="16">
        <f t="shared" ca="1" si="57"/>
        <v>1.5437511523041749</v>
      </c>
    </row>
    <row r="1835" spans="5:6" x14ac:dyDescent="0.25">
      <c r="E1835" s="16">
        <f t="shared" ca="1" si="56"/>
        <v>0.81758909668594382</v>
      </c>
      <c r="F1835" s="16">
        <f t="shared" ca="1" si="57"/>
        <v>10.110257609272876</v>
      </c>
    </row>
    <row r="1836" spans="5:6" x14ac:dyDescent="0.25">
      <c r="E1836" s="16">
        <f t="shared" ca="1" si="56"/>
        <v>0.10772104809289262</v>
      </c>
      <c r="F1836" s="16">
        <f t="shared" ca="1" si="57"/>
        <v>2.9202661604476643</v>
      </c>
    </row>
    <row r="1837" spans="5:6" x14ac:dyDescent="0.25">
      <c r="E1837" s="16">
        <f t="shared" ca="1" si="56"/>
        <v>0.4936050739545087</v>
      </c>
      <c r="F1837" s="16">
        <f t="shared" ca="1" si="57"/>
        <v>6.2893839709478154</v>
      </c>
    </row>
    <row r="1838" spans="5:6" x14ac:dyDescent="0.25">
      <c r="E1838" s="16">
        <f t="shared" ca="1" si="56"/>
        <v>0.7384726194172101</v>
      </c>
      <c r="F1838" s="16">
        <f t="shared" ca="1" si="57"/>
        <v>8.8780935160842205</v>
      </c>
    </row>
    <row r="1839" spans="5:6" x14ac:dyDescent="0.25">
      <c r="E1839" s="16">
        <f t="shared" ca="1" si="56"/>
        <v>0.7375613334333615</v>
      </c>
      <c r="F1839" s="16">
        <f t="shared" ca="1" si="57"/>
        <v>8.8657538020787108</v>
      </c>
    </row>
    <row r="1840" spans="5:6" x14ac:dyDescent="0.25">
      <c r="E1840" s="16">
        <f t="shared" ca="1" si="56"/>
        <v>0.48999519520469503</v>
      </c>
      <c r="F1840" s="16">
        <f t="shared" ca="1" si="57"/>
        <v>6.2576755548522387</v>
      </c>
    </row>
    <row r="1841" spans="5:6" x14ac:dyDescent="0.25">
      <c r="E1841" s="16">
        <f t="shared" ca="1" si="56"/>
        <v>5.1242401670660631E-2</v>
      </c>
      <c r="F1841" s="16">
        <f t="shared" ca="1" si="57"/>
        <v>2.1871858150750092</v>
      </c>
    </row>
    <row r="1842" spans="5:6" x14ac:dyDescent="0.25">
      <c r="E1842" s="16">
        <f t="shared" ca="1" si="56"/>
        <v>0.3225538772702008</v>
      </c>
      <c r="F1842" s="16">
        <f t="shared" ca="1" si="57"/>
        <v>4.8566966056217939</v>
      </c>
    </row>
    <row r="1843" spans="5:6" x14ac:dyDescent="0.25">
      <c r="E1843" s="16">
        <f t="shared" ca="1" si="56"/>
        <v>0.86391199658626749</v>
      </c>
      <c r="F1843" s="16">
        <f t="shared" ca="1" si="57"/>
        <v>11.058489595637578</v>
      </c>
    </row>
    <row r="1844" spans="5:6" x14ac:dyDescent="0.25">
      <c r="E1844" s="16">
        <f t="shared" ca="1" si="56"/>
        <v>0.39505672054454977</v>
      </c>
      <c r="F1844" s="16">
        <f t="shared" ca="1" si="57"/>
        <v>5.4523014704466517</v>
      </c>
    </row>
    <row r="1845" spans="5:6" x14ac:dyDescent="0.25">
      <c r="E1845" s="16">
        <f t="shared" ca="1" si="56"/>
        <v>7.6855545111434664E-2</v>
      </c>
      <c r="F1845" s="16">
        <f t="shared" ca="1" si="57"/>
        <v>2.5518229287544294</v>
      </c>
    </row>
    <row r="1846" spans="5:6" x14ac:dyDescent="0.25">
      <c r="E1846" s="16">
        <f t="shared" ca="1" si="56"/>
        <v>0.28623311791492867</v>
      </c>
      <c r="F1846" s="16">
        <f t="shared" ca="1" si="57"/>
        <v>4.5576309605042411</v>
      </c>
    </row>
    <row r="1847" spans="5:6" x14ac:dyDescent="0.25">
      <c r="E1847" s="16">
        <f t="shared" ca="1" si="56"/>
        <v>0.44930385964852737</v>
      </c>
      <c r="F1847" s="16">
        <f t="shared" ca="1" si="57"/>
        <v>5.9066043978985325</v>
      </c>
    </row>
    <row r="1848" spans="5:6" x14ac:dyDescent="0.25">
      <c r="E1848" s="16">
        <f t="shared" ca="1" si="56"/>
        <v>0.44763013766729742</v>
      </c>
      <c r="F1848" s="16">
        <f t="shared" ca="1" si="57"/>
        <v>5.8923848198137536</v>
      </c>
    </row>
    <row r="1849" spans="5:6" x14ac:dyDescent="0.25">
      <c r="E1849" s="16">
        <f t="shared" ca="1" si="56"/>
        <v>0.74389239623669567</v>
      </c>
      <c r="F1849" s="16">
        <f t="shared" ca="1" si="57"/>
        <v>8.952179875038544</v>
      </c>
    </row>
    <row r="1850" spans="5:6" x14ac:dyDescent="0.25">
      <c r="E1850" s="16">
        <f t="shared" ca="1" si="56"/>
        <v>0.28770123374672474</v>
      </c>
      <c r="F1850" s="16">
        <f t="shared" ca="1" si="57"/>
        <v>4.5697828505282638</v>
      </c>
    </row>
    <row r="1851" spans="5:6" x14ac:dyDescent="0.25">
      <c r="E1851" s="16">
        <f t="shared" ca="1" si="56"/>
        <v>0.26643731684472238</v>
      </c>
      <c r="F1851" s="16">
        <f t="shared" ca="1" si="57"/>
        <v>4.392982637160344</v>
      </c>
    </row>
    <row r="1852" spans="5:6" x14ac:dyDescent="0.25">
      <c r="E1852" s="16">
        <f t="shared" ca="1" si="56"/>
        <v>0.20728607830512524</v>
      </c>
      <c r="F1852" s="16">
        <f t="shared" ca="1" si="57"/>
        <v>3.8868508260028283</v>
      </c>
    </row>
    <row r="1853" spans="5:6" x14ac:dyDescent="0.25">
      <c r="E1853" s="16">
        <f t="shared" ca="1" si="56"/>
        <v>0.46780418516794564</v>
      </c>
      <c r="F1853" s="16">
        <f t="shared" ca="1" si="57"/>
        <v>6.0648680881773949</v>
      </c>
    </row>
    <row r="1854" spans="5:6" x14ac:dyDescent="0.25">
      <c r="E1854" s="16">
        <f t="shared" ca="1" si="56"/>
        <v>0.33357666388766904</v>
      </c>
      <c r="F1854" s="16">
        <f t="shared" ca="1" si="57"/>
        <v>4.9470638380453877</v>
      </c>
    </row>
    <row r="1855" spans="5:6" x14ac:dyDescent="0.25">
      <c r="E1855" s="16">
        <f t="shared" ca="1" si="56"/>
        <v>0.62269991243686518</v>
      </c>
      <c r="F1855" s="16">
        <f t="shared" ca="1" si="57"/>
        <v>7.5149305293779189</v>
      </c>
    </row>
    <row r="1856" spans="5:6" x14ac:dyDescent="0.25">
      <c r="E1856" s="16">
        <f t="shared" ca="1" si="56"/>
        <v>0.29499050354500045</v>
      </c>
      <c r="F1856" s="16">
        <f t="shared" ca="1" si="57"/>
        <v>4.6300190345924106</v>
      </c>
    </row>
    <row r="1857" spans="5:6" x14ac:dyDescent="0.25">
      <c r="E1857" s="16">
        <f t="shared" ca="1" si="56"/>
        <v>0.46140617605536338</v>
      </c>
      <c r="F1857" s="16">
        <f t="shared" ca="1" si="57"/>
        <v>6.0099002471178258</v>
      </c>
    </row>
    <row r="1858" spans="5:6" x14ac:dyDescent="0.25">
      <c r="E1858" s="16">
        <f t="shared" ca="1" si="56"/>
        <v>0.88146273680807785</v>
      </c>
      <c r="F1858" s="16">
        <f t="shared" ca="1" si="57"/>
        <v>11.492375936396074</v>
      </c>
    </row>
    <row r="1859" spans="5:6" x14ac:dyDescent="0.25">
      <c r="E1859" s="16">
        <f t="shared" ca="1" si="56"/>
        <v>0.63621285634455005</v>
      </c>
      <c r="F1859" s="16">
        <f t="shared" ca="1" si="57"/>
        <v>7.6572253471296818</v>
      </c>
    </row>
    <row r="1860" spans="5:6" x14ac:dyDescent="0.25">
      <c r="E1860" s="16">
        <f t="shared" ref="E1860:E1923" ca="1" si="58">RAND()</f>
        <v>0.21861636817151209</v>
      </c>
      <c r="F1860" s="16">
        <f t="shared" ref="F1860:F1923" ca="1" si="59">_xlfn.CHISQ.INV(E1860,$C$3)</f>
        <v>3.9860425166254747</v>
      </c>
    </row>
    <row r="1861" spans="5:6" x14ac:dyDescent="0.25">
      <c r="E1861" s="16">
        <f t="shared" ca="1" si="58"/>
        <v>5.6585450044256413E-3</v>
      </c>
      <c r="F1861" s="16">
        <f t="shared" ca="1" si="59"/>
        <v>1.0293282640712371</v>
      </c>
    </row>
    <row r="1862" spans="5:6" x14ac:dyDescent="0.25">
      <c r="E1862" s="16">
        <f t="shared" ca="1" si="58"/>
        <v>0.91971261986645625</v>
      </c>
      <c r="F1862" s="16">
        <f t="shared" ca="1" si="59"/>
        <v>12.680460047937792</v>
      </c>
    </row>
    <row r="1863" spans="5:6" x14ac:dyDescent="0.25">
      <c r="E1863" s="16">
        <f t="shared" ca="1" si="58"/>
        <v>7.6852260553803675E-2</v>
      </c>
      <c r="F1863" s="16">
        <f t="shared" ca="1" si="59"/>
        <v>2.5517804024661004</v>
      </c>
    </row>
    <row r="1864" spans="5:6" x14ac:dyDescent="0.25">
      <c r="E1864" s="16">
        <f t="shared" ca="1" si="58"/>
        <v>0.46538196054137571</v>
      </c>
      <c r="F1864" s="16">
        <f t="shared" ca="1" si="59"/>
        <v>6.0440271931437994</v>
      </c>
    </row>
    <row r="1865" spans="5:6" x14ac:dyDescent="0.25">
      <c r="E1865" s="16">
        <f t="shared" ca="1" si="58"/>
        <v>0.53810937587088192</v>
      </c>
      <c r="F1865" s="16">
        <f t="shared" ca="1" si="59"/>
        <v>6.6896672073206824</v>
      </c>
    </row>
    <row r="1866" spans="5:6" x14ac:dyDescent="0.25">
      <c r="E1866" s="16">
        <f t="shared" ca="1" si="58"/>
        <v>0.11869177998500713</v>
      </c>
      <c r="F1866" s="16">
        <f t="shared" ca="1" si="59"/>
        <v>3.0396711616161114</v>
      </c>
    </row>
    <row r="1867" spans="5:6" x14ac:dyDescent="0.25">
      <c r="E1867" s="16">
        <f t="shared" ca="1" si="58"/>
        <v>0.88782091435632271</v>
      </c>
      <c r="F1867" s="16">
        <f t="shared" ca="1" si="59"/>
        <v>11.663584461093363</v>
      </c>
    </row>
    <row r="1868" spans="5:6" x14ac:dyDescent="0.25">
      <c r="E1868" s="16">
        <f t="shared" ca="1" si="58"/>
        <v>0.11399382915252665</v>
      </c>
      <c r="F1868" s="16">
        <f t="shared" ca="1" si="59"/>
        <v>2.9891278286510663</v>
      </c>
    </row>
    <row r="1869" spans="5:6" x14ac:dyDescent="0.25">
      <c r="E1869" s="16">
        <f t="shared" ca="1" si="58"/>
        <v>0.91297512484875709</v>
      </c>
      <c r="F1869" s="16">
        <f t="shared" ca="1" si="59"/>
        <v>12.438669685518672</v>
      </c>
    </row>
    <row r="1870" spans="5:6" x14ac:dyDescent="0.25">
      <c r="E1870" s="16">
        <f t="shared" ca="1" si="58"/>
        <v>0.18596450618650551</v>
      </c>
      <c r="F1870" s="16">
        <f t="shared" ca="1" si="59"/>
        <v>3.6961358791770023</v>
      </c>
    </row>
    <row r="1871" spans="5:6" x14ac:dyDescent="0.25">
      <c r="E1871" s="16">
        <f t="shared" ca="1" si="58"/>
        <v>0.85810104026063194</v>
      </c>
      <c r="F1871" s="16">
        <f t="shared" ca="1" si="59"/>
        <v>10.9255649323944</v>
      </c>
    </row>
    <row r="1872" spans="5:6" x14ac:dyDescent="0.25">
      <c r="E1872" s="16">
        <f t="shared" ca="1" si="58"/>
        <v>0.49618439963764605</v>
      </c>
      <c r="F1872" s="16">
        <f t="shared" ca="1" si="59"/>
        <v>6.3121034013822284</v>
      </c>
    </row>
    <row r="1873" spans="5:6" x14ac:dyDescent="0.25">
      <c r="E1873" s="16">
        <f t="shared" ca="1" si="58"/>
        <v>0.60813900097451123</v>
      </c>
      <c r="F1873" s="16">
        <f t="shared" ca="1" si="59"/>
        <v>7.3652971786341155</v>
      </c>
    </row>
    <row r="1874" spans="5:6" x14ac:dyDescent="0.25">
      <c r="E1874" s="16">
        <f t="shared" ca="1" si="58"/>
        <v>0.14157038341762151</v>
      </c>
      <c r="F1874" s="16">
        <f t="shared" ca="1" si="59"/>
        <v>3.2752131271251543</v>
      </c>
    </row>
    <row r="1875" spans="5:6" x14ac:dyDescent="0.25">
      <c r="E1875" s="16">
        <f t="shared" ca="1" si="58"/>
        <v>0.356654096629061</v>
      </c>
      <c r="F1875" s="16">
        <f t="shared" ca="1" si="59"/>
        <v>5.1362027881839332</v>
      </c>
    </row>
    <row r="1876" spans="5:6" x14ac:dyDescent="0.25">
      <c r="E1876" s="16">
        <f t="shared" ca="1" si="58"/>
        <v>2.7731499721401764E-2</v>
      </c>
      <c r="F1876" s="16">
        <f t="shared" ca="1" si="59"/>
        <v>1.7523561538353192</v>
      </c>
    </row>
    <row r="1877" spans="5:6" x14ac:dyDescent="0.25">
      <c r="E1877" s="16">
        <f t="shared" ca="1" si="58"/>
        <v>1.9136591016870375E-2</v>
      </c>
      <c r="F1877" s="16">
        <f t="shared" ca="1" si="59"/>
        <v>1.5408012664861328</v>
      </c>
    </row>
    <row r="1878" spans="5:6" x14ac:dyDescent="0.25">
      <c r="E1878" s="16">
        <f t="shared" ca="1" si="58"/>
        <v>0.78991913390647728</v>
      </c>
      <c r="F1878" s="16">
        <f t="shared" ca="1" si="59"/>
        <v>9.6372174443625642</v>
      </c>
    </row>
    <row r="1879" spans="5:6" x14ac:dyDescent="0.25">
      <c r="E1879" s="16">
        <f t="shared" ca="1" si="58"/>
        <v>0.92108273667811602</v>
      </c>
      <c r="F1879" s="16">
        <f t="shared" ca="1" si="59"/>
        <v>12.731865273573662</v>
      </c>
    </row>
    <row r="1880" spans="5:6" x14ac:dyDescent="0.25">
      <c r="E1880" s="16">
        <f t="shared" ca="1" si="58"/>
        <v>9.7580627505017947E-2</v>
      </c>
      <c r="F1880" s="16">
        <f t="shared" ca="1" si="59"/>
        <v>2.8051968349475942</v>
      </c>
    </row>
    <row r="1881" spans="5:6" x14ac:dyDescent="0.25">
      <c r="E1881" s="16">
        <f t="shared" ca="1" si="58"/>
        <v>0.41389757477739864</v>
      </c>
      <c r="F1881" s="16">
        <f t="shared" ca="1" si="59"/>
        <v>5.6087383703999221</v>
      </c>
    </row>
    <row r="1882" spans="5:6" x14ac:dyDescent="0.25">
      <c r="E1882" s="16">
        <f t="shared" ca="1" si="58"/>
        <v>0.84871231634053579</v>
      </c>
      <c r="F1882" s="16">
        <f t="shared" ca="1" si="59"/>
        <v>10.72041876869922</v>
      </c>
    </row>
    <row r="1883" spans="5:6" x14ac:dyDescent="0.25">
      <c r="E1883" s="16">
        <f t="shared" ca="1" si="58"/>
        <v>0.8476114555841725</v>
      </c>
      <c r="F1883" s="16">
        <f t="shared" ca="1" si="59"/>
        <v>10.697087303310518</v>
      </c>
    </row>
    <row r="1884" spans="5:6" x14ac:dyDescent="0.25">
      <c r="E1884" s="16">
        <f t="shared" ca="1" si="58"/>
        <v>0.55723171023425067</v>
      </c>
      <c r="F1884" s="16">
        <f t="shared" ca="1" si="59"/>
        <v>6.8678462702399177</v>
      </c>
    </row>
    <row r="1885" spans="5:6" x14ac:dyDescent="0.25">
      <c r="E1885" s="16">
        <f t="shared" ca="1" si="58"/>
        <v>0.94589326991394296</v>
      </c>
      <c r="F1885" s="16">
        <f t="shared" ca="1" si="59"/>
        <v>13.839714979045285</v>
      </c>
    </row>
    <row r="1886" spans="5:6" x14ac:dyDescent="0.25">
      <c r="E1886" s="16">
        <f t="shared" ca="1" si="58"/>
        <v>0.59714966964526783</v>
      </c>
      <c r="F1886" s="16">
        <f t="shared" ca="1" si="59"/>
        <v>7.254708574456739</v>
      </c>
    </row>
    <row r="1887" spans="5:6" x14ac:dyDescent="0.25">
      <c r="E1887" s="16">
        <f t="shared" ca="1" si="58"/>
        <v>0.83162402170710747</v>
      </c>
      <c r="F1887" s="16">
        <f t="shared" ca="1" si="59"/>
        <v>10.373518743911308</v>
      </c>
    </row>
    <row r="1888" spans="5:6" x14ac:dyDescent="0.25">
      <c r="E1888" s="16">
        <f t="shared" ca="1" si="58"/>
        <v>0.54566532316990735</v>
      </c>
      <c r="F1888" s="16">
        <f t="shared" ca="1" si="59"/>
        <v>6.759576832021633</v>
      </c>
    </row>
    <row r="1889" spans="5:6" x14ac:dyDescent="0.25">
      <c r="E1889" s="16">
        <f t="shared" ca="1" si="58"/>
        <v>0.62778428306653566</v>
      </c>
      <c r="F1889" s="16">
        <f t="shared" ca="1" si="59"/>
        <v>7.5680667509779349</v>
      </c>
    </row>
    <row r="1890" spans="5:6" x14ac:dyDescent="0.25">
      <c r="E1890" s="16">
        <f t="shared" ca="1" si="58"/>
        <v>0.82536336252551445</v>
      </c>
      <c r="F1890" s="16">
        <f t="shared" ca="1" si="59"/>
        <v>10.253887188056618</v>
      </c>
    </row>
    <row r="1891" spans="5:6" x14ac:dyDescent="0.25">
      <c r="E1891" s="16">
        <f t="shared" ca="1" si="58"/>
        <v>0.13656555580984342</v>
      </c>
      <c r="F1891" s="16">
        <f t="shared" ca="1" si="59"/>
        <v>3.2250269755644538</v>
      </c>
    </row>
    <row r="1892" spans="5:6" x14ac:dyDescent="0.25">
      <c r="E1892" s="16">
        <f t="shared" ca="1" si="58"/>
        <v>0.45118424428670911</v>
      </c>
      <c r="F1892" s="16">
        <f t="shared" ca="1" si="59"/>
        <v>5.9225982788781177</v>
      </c>
    </row>
    <row r="1893" spans="5:6" x14ac:dyDescent="0.25">
      <c r="E1893" s="16">
        <f t="shared" ca="1" si="58"/>
        <v>0.88376773017835974</v>
      </c>
      <c r="F1893" s="16">
        <f t="shared" ca="1" si="59"/>
        <v>11.55348589551876</v>
      </c>
    </row>
    <row r="1894" spans="5:6" x14ac:dyDescent="0.25">
      <c r="E1894" s="16">
        <f t="shared" ca="1" si="58"/>
        <v>0.67612888209716016</v>
      </c>
      <c r="F1894" s="16">
        <f t="shared" ca="1" si="59"/>
        <v>8.0998565413634633</v>
      </c>
    </row>
    <row r="1895" spans="5:6" x14ac:dyDescent="0.25">
      <c r="E1895" s="16">
        <f t="shared" ca="1" si="58"/>
        <v>0.28100906342213128</v>
      </c>
      <c r="F1895" s="16">
        <f t="shared" ca="1" si="59"/>
        <v>4.5143306887953702</v>
      </c>
    </row>
    <row r="1896" spans="5:6" x14ac:dyDescent="0.25">
      <c r="E1896" s="16">
        <f t="shared" ca="1" si="58"/>
        <v>0.97507969453199883</v>
      </c>
      <c r="F1896" s="16">
        <f t="shared" ca="1" si="59"/>
        <v>16.021538860415731</v>
      </c>
    </row>
    <row r="1897" spans="5:6" x14ac:dyDescent="0.25">
      <c r="E1897" s="16">
        <f t="shared" ca="1" si="58"/>
        <v>0.43678282216364439</v>
      </c>
      <c r="F1897" s="16">
        <f t="shared" ca="1" si="59"/>
        <v>5.8005885867004396</v>
      </c>
    </row>
    <row r="1898" spans="5:6" x14ac:dyDescent="0.25">
      <c r="E1898" s="16">
        <f t="shared" ca="1" si="58"/>
        <v>0.58664860018462839</v>
      </c>
      <c r="F1898" s="16">
        <f t="shared" ca="1" si="59"/>
        <v>7.1507810302478774</v>
      </c>
    </row>
    <row r="1899" spans="5:6" x14ac:dyDescent="0.25">
      <c r="E1899" s="16">
        <f t="shared" ca="1" si="58"/>
        <v>0.25718494912614331</v>
      </c>
      <c r="F1899" s="16">
        <f t="shared" ca="1" si="59"/>
        <v>4.3154151980115136</v>
      </c>
    </row>
    <row r="1900" spans="5:6" x14ac:dyDescent="0.25">
      <c r="E1900" s="16">
        <f t="shared" ca="1" si="58"/>
        <v>0.4375541708451568</v>
      </c>
      <c r="F1900" s="16">
        <f t="shared" ca="1" si="59"/>
        <v>5.8070963436813061</v>
      </c>
    </row>
    <row r="1901" spans="5:6" x14ac:dyDescent="0.25">
      <c r="E1901" s="16">
        <f t="shared" ca="1" si="58"/>
        <v>0.60768713773448968</v>
      </c>
      <c r="F1901" s="16">
        <f t="shared" ca="1" si="59"/>
        <v>7.3607114679821901</v>
      </c>
    </row>
    <row r="1902" spans="5:6" x14ac:dyDescent="0.25">
      <c r="E1902" s="16">
        <f t="shared" ca="1" si="58"/>
        <v>0.51371933759036881</v>
      </c>
      <c r="F1902" s="16">
        <f t="shared" ca="1" si="59"/>
        <v>6.4680331977301249</v>
      </c>
    </row>
    <row r="1903" spans="5:6" x14ac:dyDescent="0.25">
      <c r="E1903" s="16">
        <f t="shared" ca="1" si="58"/>
        <v>0.2732955759030633</v>
      </c>
      <c r="F1903" s="16">
        <f t="shared" ca="1" si="59"/>
        <v>4.4502084725354765</v>
      </c>
    </row>
    <row r="1904" spans="5:6" x14ac:dyDescent="0.25">
      <c r="E1904" s="16">
        <f t="shared" ca="1" si="58"/>
        <v>0.90690150468555886</v>
      </c>
      <c r="F1904" s="16">
        <f t="shared" ca="1" si="59"/>
        <v>12.234750168460584</v>
      </c>
    </row>
    <row r="1905" spans="5:6" x14ac:dyDescent="0.25">
      <c r="E1905" s="16">
        <f t="shared" ca="1" si="58"/>
        <v>0.61688835917506935</v>
      </c>
      <c r="F1905" s="16">
        <f t="shared" ca="1" si="59"/>
        <v>7.4547672877369981</v>
      </c>
    </row>
    <row r="1906" spans="5:6" x14ac:dyDescent="0.25">
      <c r="E1906" s="16">
        <f t="shared" ca="1" si="58"/>
        <v>0.10548162878692369</v>
      </c>
      <c r="F1906" s="16">
        <f t="shared" ca="1" si="59"/>
        <v>2.8952723361855917</v>
      </c>
    </row>
    <row r="1907" spans="5:6" x14ac:dyDescent="0.25">
      <c r="E1907" s="16">
        <f t="shared" ca="1" si="58"/>
        <v>0.59333063493371818</v>
      </c>
      <c r="F1907" s="16">
        <f t="shared" ca="1" si="59"/>
        <v>7.2167204975391099</v>
      </c>
    </row>
    <row r="1908" spans="5:6" x14ac:dyDescent="0.25">
      <c r="E1908" s="16">
        <f t="shared" ca="1" si="58"/>
        <v>0.52454413965320223</v>
      </c>
      <c r="F1908" s="16">
        <f t="shared" ca="1" si="59"/>
        <v>6.5656738878451542</v>
      </c>
    </row>
    <row r="1909" spans="5:6" x14ac:dyDescent="0.25">
      <c r="E1909" s="16">
        <f t="shared" ca="1" si="58"/>
        <v>0.89430267220663107</v>
      </c>
      <c r="F1909" s="16">
        <f t="shared" ca="1" si="59"/>
        <v>11.847192799123947</v>
      </c>
    </row>
    <row r="1910" spans="5:6" x14ac:dyDescent="0.25">
      <c r="E1910" s="16">
        <f t="shared" ca="1" si="58"/>
        <v>0.54365950556071863</v>
      </c>
      <c r="F1910" s="16">
        <f t="shared" ca="1" si="59"/>
        <v>6.7409571462419553</v>
      </c>
    </row>
    <row r="1911" spans="5:6" x14ac:dyDescent="0.25">
      <c r="E1911" s="16">
        <f t="shared" ca="1" si="58"/>
        <v>0.56424250449304436</v>
      </c>
      <c r="F1911" s="16">
        <f t="shared" ca="1" si="59"/>
        <v>6.9342522330823311</v>
      </c>
    </row>
    <row r="1912" spans="5:6" x14ac:dyDescent="0.25">
      <c r="E1912" s="16">
        <f t="shared" ca="1" si="58"/>
        <v>0.60707106162887059</v>
      </c>
      <c r="F1912" s="16">
        <f t="shared" ca="1" si="59"/>
        <v>7.354464678803553</v>
      </c>
    </row>
    <row r="1913" spans="5:6" x14ac:dyDescent="0.25">
      <c r="E1913" s="16">
        <f t="shared" ca="1" si="58"/>
        <v>0.87836709846498917</v>
      </c>
      <c r="F1913" s="16">
        <f t="shared" ca="1" si="59"/>
        <v>11.411928936281255</v>
      </c>
    </row>
    <row r="1914" spans="5:6" x14ac:dyDescent="0.25">
      <c r="E1914" s="16">
        <f t="shared" ca="1" si="58"/>
        <v>0.42932404668365465</v>
      </c>
      <c r="F1914" s="16">
        <f t="shared" ca="1" si="59"/>
        <v>5.7378072463973595</v>
      </c>
    </row>
    <row r="1915" spans="5:6" x14ac:dyDescent="0.25">
      <c r="E1915" s="16">
        <f t="shared" ca="1" si="58"/>
        <v>0.93448115663248665</v>
      </c>
      <c r="F1915" s="16">
        <f t="shared" ca="1" si="59"/>
        <v>13.282428753546748</v>
      </c>
    </row>
    <row r="1916" spans="5:6" x14ac:dyDescent="0.25">
      <c r="E1916" s="16">
        <f t="shared" ca="1" si="58"/>
        <v>0.32320947661204491</v>
      </c>
      <c r="F1916" s="16">
        <f t="shared" ca="1" si="59"/>
        <v>4.8620739584019557</v>
      </c>
    </row>
    <row r="1917" spans="5:6" x14ac:dyDescent="0.25">
      <c r="E1917" s="16">
        <f t="shared" ca="1" si="58"/>
        <v>0.71952860162983068</v>
      </c>
      <c r="F1917" s="16">
        <f t="shared" ca="1" si="59"/>
        <v>8.628091051252019</v>
      </c>
    </row>
    <row r="1918" spans="5:6" x14ac:dyDescent="0.25">
      <c r="E1918" s="16">
        <f t="shared" ca="1" si="58"/>
        <v>0.5344253774299863</v>
      </c>
      <c r="F1918" s="16">
        <f t="shared" ca="1" si="59"/>
        <v>6.6558055783738537</v>
      </c>
    </row>
    <row r="1919" spans="5:6" x14ac:dyDescent="0.25">
      <c r="E1919" s="16">
        <f t="shared" ca="1" si="58"/>
        <v>0.92618389446731453</v>
      </c>
      <c r="F1919" s="16">
        <f t="shared" ca="1" si="59"/>
        <v>12.93065488055775</v>
      </c>
    </row>
    <row r="1920" spans="5:6" x14ac:dyDescent="0.25">
      <c r="E1920" s="16">
        <f t="shared" ca="1" si="58"/>
        <v>0.19604157806040079</v>
      </c>
      <c r="F1920" s="16">
        <f t="shared" ca="1" si="59"/>
        <v>3.7869963954234436</v>
      </c>
    </row>
    <row r="1921" spans="5:6" x14ac:dyDescent="0.25">
      <c r="E1921" s="16">
        <f t="shared" ca="1" si="58"/>
        <v>0.33718574480656482</v>
      </c>
      <c r="F1921" s="16">
        <f t="shared" ca="1" si="59"/>
        <v>4.9766386762396415</v>
      </c>
    </row>
    <row r="1922" spans="5:6" x14ac:dyDescent="0.25">
      <c r="E1922" s="16">
        <f t="shared" ca="1" si="58"/>
        <v>0.96252427003071028</v>
      </c>
      <c r="F1922" s="16">
        <f t="shared" ca="1" si="59"/>
        <v>14.886981926287934</v>
      </c>
    </row>
    <row r="1923" spans="5:6" x14ac:dyDescent="0.25">
      <c r="E1923" s="16">
        <f t="shared" ca="1" si="58"/>
        <v>0.90500045356151781</v>
      </c>
      <c r="F1923" s="16">
        <f t="shared" ca="1" si="59"/>
        <v>12.173375706994005</v>
      </c>
    </row>
    <row r="1924" spans="5:6" x14ac:dyDescent="0.25">
      <c r="E1924" s="16">
        <f t="shared" ref="E1924:E1987" ca="1" si="60">RAND()</f>
        <v>0.93819903152654605</v>
      </c>
      <c r="F1924" s="16">
        <f t="shared" ref="F1924:F1987" ca="1" si="61">_xlfn.CHISQ.INV(E1924,$C$3)</f>
        <v>13.453462719901056</v>
      </c>
    </row>
    <row r="1925" spans="5:6" x14ac:dyDescent="0.25">
      <c r="E1925" s="16">
        <f t="shared" ca="1" si="60"/>
        <v>0.29965257193283001</v>
      </c>
      <c r="F1925" s="16">
        <f t="shared" ca="1" si="61"/>
        <v>4.668467371668612</v>
      </c>
    </row>
    <row r="1926" spans="5:6" x14ac:dyDescent="0.25">
      <c r="E1926" s="16">
        <f t="shared" ca="1" si="60"/>
        <v>0.29824517298118192</v>
      </c>
      <c r="F1926" s="16">
        <f t="shared" ca="1" si="61"/>
        <v>4.6568663037213538</v>
      </c>
    </row>
    <row r="1927" spans="5:6" x14ac:dyDescent="0.25">
      <c r="E1927" s="16">
        <f t="shared" ca="1" si="60"/>
        <v>0.32360112355185933</v>
      </c>
      <c r="F1927" s="16">
        <f t="shared" ca="1" si="61"/>
        <v>4.865286125724686</v>
      </c>
    </row>
    <row r="1928" spans="5:6" x14ac:dyDescent="0.25">
      <c r="E1928" s="16">
        <f t="shared" ca="1" si="60"/>
        <v>0.31617885929050582</v>
      </c>
      <c r="F1928" s="16">
        <f t="shared" ca="1" si="61"/>
        <v>4.8043827021097085</v>
      </c>
    </row>
    <row r="1929" spans="5:6" x14ac:dyDescent="0.25">
      <c r="E1929" s="16">
        <f t="shared" ca="1" si="60"/>
        <v>2.7011340071395384E-2</v>
      </c>
      <c r="F1929" s="16">
        <f t="shared" ca="1" si="61"/>
        <v>1.736237528266342</v>
      </c>
    </row>
    <row r="1930" spans="5:6" x14ac:dyDescent="0.25">
      <c r="E1930" s="16">
        <f t="shared" ca="1" si="60"/>
        <v>0.34103602046576253</v>
      </c>
      <c r="F1930" s="16">
        <f t="shared" ca="1" si="61"/>
        <v>5.0081877976001898</v>
      </c>
    </row>
    <row r="1931" spans="5:6" x14ac:dyDescent="0.25">
      <c r="E1931" s="16">
        <f t="shared" ca="1" si="60"/>
        <v>0.32826157639191778</v>
      </c>
      <c r="F1931" s="16">
        <f t="shared" ca="1" si="61"/>
        <v>4.9034997333352237</v>
      </c>
    </row>
    <row r="1932" spans="5:6" x14ac:dyDescent="0.25">
      <c r="E1932" s="16">
        <f t="shared" ca="1" si="60"/>
        <v>0.74523426043696905</v>
      </c>
      <c r="F1932" s="16">
        <f t="shared" ca="1" si="61"/>
        <v>8.9707108227456374</v>
      </c>
    </row>
    <row r="1933" spans="5:6" x14ac:dyDescent="0.25">
      <c r="E1933" s="16">
        <f t="shared" ca="1" si="60"/>
        <v>1.4108242145343119E-2</v>
      </c>
      <c r="F1933" s="16">
        <f t="shared" ca="1" si="61"/>
        <v>1.3894650002564763</v>
      </c>
    </row>
    <row r="1934" spans="5:6" x14ac:dyDescent="0.25">
      <c r="E1934" s="16">
        <f t="shared" ca="1" si="60"/>
        <v>0.79982935373667863</v>
      </c>
      <c r="F1934" s="16">
        <f t="shared" ca="1" si="61"/>
        <v>9.8003827599567117</v>
      </c>
    </row>
    <row r="1935" spans="5:6" x14ac:dyDescent="0.25">
      <c r="E1935" s="16">
        <f t="shared" ca="1" si="60"/>
        <v>0.55855597587133354</v>
      </c>
      <c r="F1935" s="16">
        <f t="shared" ca="1" si="61"/>
        <v>6.8803433438372199</v>
      </c>
    </row>
    <row r="1936" spans="5:6" x14ac:dyDescent="0.25">
      <c r="E1936" s="16">
        <f t="shared" ca="1" si="60"/>
        <v>0.64810266537843331</v>
      </c>
      <c r="F1936" s="16">
        <f t="shared" ca="1" si="61"/>
        <v>7.7853973291507446</v>
      </c>
    </row>
    <row r="1937" spans="5:6" x14ac:dyDescent="0.25">
      <c r="E1937" s="16">
        <f t="shared" ca="1" si="60"/>
        <v>0.39547876008642258</v>
      </c>
      <c r="F1937" s="16">
        <f t="shared" ca="1" si="61"/>
        <v>5.4557934237720467</v>
      </c>
    </row>
    <row r="1938" spans="5:6" x14ac:dyDescent="0.25">
      <c r="E1938" s="16">
        <f t="shared" ca="1" si="60"/>
        <v>0.23705541255170071</v>
      </c>
      <c r="F1938" s="16">
        <f t="shared" ca="1" si="61"/>
        <v>4.1449013029530928</v>
      </c>
    </row>
    <row r="1939" spans="5:6" x14ac:dyDescent="0.25">
      <c r="E1939" s="16">
        <f t="shared" ca="1" si="60"/>
        <v>0.42546470743385378</v>
      </c>
      <c r="F1939" s="16">
        <f t="shared" ca="1" si="61"/>
        <v>5.7054231442026113</v>
      </c>
    </row>
    <row r="1940" spans="5:6" x14ac:dyDescent="0.25">
      <c r="E1940" s="16">
        <f t="shared" ca="1" si="60"/>
        <v>0.63538819610694131</v>
      </c>
      <c r="F1940" s="16">
        <f t="shared" ca="1" si="61"/>
        <v>7.6484413482313958</v>
      </c>
    </row>
    <row r="1941" spans="5:6" x14ac:dyDescent="0.25">
      <c r="E1941" s="16">
        <f t="shared" ca="1" si="60"/>
        <v>0.18123344270605546</v>
      </c>
      <c r="F1941" s="16">
        <f t="shared" ca="1" si="61"/>
        <v>3.6529787516747052</v>
      </c>
    </row>
    <row r="1942" spans="5:6" x14ac:dyDescent="0.25">
      <c r="E1942" s="16">
        <f t="shared" ca="1" si="60"/>
        <v>0.1311277012618256</v>
      </c>
      <c r="F1942" s="16">
        <f t="shared" ca="1" si="61"/>
        <v>3.1697000480998234</v>
      </c>
    </row>
    <row r="1943" spans="5:6" x14ac:dyDescent="0.25">
      <c r="E1943" s="16">
        <f t="shared" ca="1" si="60"/>
        <v>0.46706081567285307</v>
      </c>
      <c r="F1943" s="16">
        <f t="shared" ca="1" si="61"/>
        <v>6.0584680864237042</v>
      </c>
    </row>
    <row r="1944" spans="5:6" x14ac:dyDescent="0.25">
      <c r="E1944" s="16">
        <f t="shared" ca="1" si="60"/>
        <v>3.1745060894968424E-2</v>
      </c>
      <c r="F1944" s="16">
        <f t="shared" ca="1" si="61"/>
        <v>1.8381066683639851</v>
      </c>
    </row>
    <row r="1945" spans="5:6" x14ac:dyDescent="0.25">
      <c r="E1945" s="16">
        <f t="shared" ca="1" si="60"/>
        <v>0.63331757152100721</v>
      </c>
      <c r="F1945" s="16">
        <f t="shared" ca="1" si="61"/>
        <v>7.6264444024266265</v>
      </c>
    </row>
    <row r="1946" spans="5:6" x14ac:dyDescent="0.25">
      <c r="E1946" s="16">
        <f t="shared" ca="1" si="60"/>
        <v>0.54564622894749992</v>
      </c>
      <c r="F1946" s="16">
        <f t="shared" ca="1" si="61"/>
        <v>6.7593993710553892</v>
      </c>
    </row>
    <row r="1947" spans="5:6" x14ac:dyDescent="0.25">
      <c r="E1947" s="16">
        <f t="shared" ca="1" si="60"/>
        <v>0.59944882888375328</v>
      </c>
      <c r="F1947" s="16">
        <f t="shared" ca="1" si="61"/>
        <v>7.2776868388752307</v>
      </c>
    </row>
    <row r="1948" spans="5:6" x14ac:dyDescent="0.25">
      <c r="E1948" s="16">
        <f t="shared" ca="1" si="60"/>
        <v>5.2868002557494909E-2</v>
      </c>
      <c r="F1948" s="16">
        <f t="shared" ca="1" si="61"/>
        <v>2.2127640515008977</v>
      </c>
    </row>
    <row r="1949" spans="5:6" x14ac:dyDescent="0.25">
      <c r="E1949" s="16">
        <f t="shared" ca="1" si="60"/>
        <v>0.62557683445663659</v>
      </c>
      <c r="F1949" s="16">
        <f t="shared" ca="1" si="61"/>
        <v>7.5449384599848592</v>
      </c>
    </row>
    <row r="1950" spans="5:6" x14ac:dyDescent="0.25">
      <c r="E1950" s="16">
        <f t="shared" ca="1" si="60"/>
        <v>0.90107910133791835</v>
      </c>
      <c r="F1950" s="16">
        <f t="shared" ca="1" si="61"/>
        <v>12.050173903104971</v>
      </c>
    </row>
    <row r="1951" spans="5:6" x14ac:dyDescent="0.25">
      <c r="E1951" s="16">
        <f t="shared" ca="1" si="60"/>
        <v>0.50983639910607259</v>
      </c>
      <c r="F1951" s="16">
        <f t="shared" ca="1" si="61"/>
        <v>6.4332735745684992</v>
      </c>
    </row>
    <row r="1952" spans="5:6" x14ac:dyDescent="0.25">
      <c r="E1952" s="16">
        <f t="shared" ca="1" si="60"/>
        <v>0.25894253501299924</v>
      </c>
      <c r="F1952" s="16">
        <f t="shared" ca="1" si="61"/>
        <v>4.330184823719561</v>
      </c>
    </row>
    <row r="1953" spans="5:6" x14ac:dyDescent="0.25">
      <c r="E1953" s="16">
        <f t="shared" ca="1" si="60"/>
        <v>0.51401399953008753</v>
      </c>
      <c r="F1953" s="16">
        <f t="shared" ca="1" si="61"/>
        <v>6.4706765519677516</v>
      </c>
    </row>
    <row r="1954" spans="5:6" x14ac:dyDescent="0.25">
      <c r="E1954" s="16">
        <f t="shared" ca="1" si="60"/>
        <v>0.93988146356231128</v>
      </c>
      <c r="F1954" s="16">
        <f t="shared" ca="1" si="61"/>
        <v>13.533982748191304</v>
      </c>
    </row>
    <row r="1955" spans="5:6" x14ac:dyDescent="0.25">
      <c r="E1955" s="16">
        <f t="shared" ca="1" si="60"/>
        <v>0.6720133584593827</v>
      </c>
      <c r="F1955" s="16">
        <f t="shared" ca="1" si="61"/>
        <v>8.0525074366642144</v>
      </c>
    </row>
    <row r="1956" spans="5:6" x14ac:dyDescent="0.25">
      <c r="E1956" s="16">
        <f t="shared" ca="1" si="60"/>
        <v>0.30131481009640038</v>
      </c>
      <c r="F1956" s="16">
        <f t="shared" ca="1" si="61"/>
        <v>4.6821629187420895</v>
      </c>
    </row>
    <row r="1957" spans="5:6" x14ac:dyDescent="0.25">
      <c r="E1957" s="16">
        <f t="shared" ca="1" si="60"/>
        <v>8.5790945661839091E-2</v>
      </c>
      <c r="F1957" s="16">
        <f t="shared" ca="1" si="61"/>
        <v>2.6645037121723942</v>
      </c>
    </row>
    <row r="1958" spans="5:6" x14ac:dyDescent="0.25">
      <c r="E1958" s="16">
        <f t="shared" ca="1" si="60"/>
        <v>0.51077579956449515</v>
      </c>
      <c r="F1958" s="16">
        <f t="shared" ca="1" si="61"/>
        <v>6.4416705508399374</v>
      </c>
    </row>
    <row r="1959" spans="5:6" x14ac:dyDescent="0.25">
      <c r="E1959" s="16">
        <f t="shared" ca="1" si="60"/>
        <v>0.46083117248656547</v>
      </c>
      <c r="F1959" s="16">
        <f t="shared" ca="1" si="61"/>
        <v>6.0049727423920434</v>
      </c>
    </row>
    <row r="1960" spans="5:6" x14ac:dyDescent="0.25">
      <c r="E1960" s="16">
        <f t="shared" ca="1" si="60"/>
        <v>0.64948475681471318</v>
      </c>
      <c r="F1960" s="16">
        <f t="shared" ca="1" si="61"/>
        <v>7.8004870172930296</v>
      </c>
    </row>
    <row r="1961" spans="5:6" x14ac:dyDescent="0.25">
      <c r="E1961" s="16">
        <f t="shared" ca="1" si="60"/>
        <v>0.22844292158021384</v>
      </c>
      <c r="F1961" s="16">
        <f t="shared" ca="1" si="61"/>
        <v>4.0710617471090655</v>
      </c>
    </row>
    <row r="1962" spans="5:6" x14ac:dyDescent="0.25">
      <c r="E1962" s="16">
        <f t="shared" ca="1" si="60"/>
        <v>0.13463055193008311</v>
      </c>
      <c r="F1962" s="16">
        <f t="shared" ca="1" si="61"/>
        <v>3.2054379835688831</v>
      </c>
    </row>
    <row r="1963" spans="5:6" x14ac:dyDescent="0.25">
      <c r="E1963" s="16">
        <f t="shared" ca="1" si="60"/>
        <v>4.793264203134584E-2</v>
      </c>
      <c r="F1963" s="16">
        <f t="shared" ca="1" si="61"/>
        <v>2.1337599348644845</v>
      </c>
    </row>
    <row r="1964" spans="5:6" x14ac:dyDescent="0.25">
      <c r="E1964" s="16">
        <f t="shared" ca="1" si="60"/>
        <v>0.52019373640096689</v>
      </c>
      <c r="F1964" s="16">
        <f t="shared" ca="1" si="61"/>
        <v>6.5262992021084427</v>
      </c>
    </row>
    <row r="1965" spans="5:6" x14ac:dyDescent="0.25">
      <c r="E1965" s="16">
        <f t="shared" ca="1" si="60"/>
        <v>0.82485168126627284</v>
      </c>
      <c r="F1965" s="16">
        <f t="shared" ca="1" si="61"/>
        <v>10.244270451045997</v>
      </c>
    </row>
    <row r="1966" spans="5:6" x14ac:dyDescent="0.25">
      <c r="E1966" s="16">
        <f t="shared" ca="1" si="60"/>
        <v>0.75384165646192225</v>
      </c>
      <c r="F1966" s="16">
        <f t="shared" ca="1" si="61"/>
        <v>9.0914287637942088</v>
      </c>
    </row>
    <row r="1967" spans="5:6" x14ac:dyDescent="0.25">
      <c r="E1967" s="16">
        <f t="shared" ca="1" si="60"/>
        <v>0.40638618821998651</v>
      </c>
      <c r="F1967" s="16">
        <f t="shared" ca="1" si="61"/>
        <v>5.5462288424652311</v>
      </c>
    </row>
    <row r="1968" spans="5:6" x14ac:dyDescent="0.25">
      <c r="E1968" s="16">
        <f t="shared" ca="1" si="60"/>
        <v>0.53899789582412183</v>
      </c>
      <c r="F1968" s="16">
        <f t="shared" ca="1" si="61"/>
        <v>6.6978557134788392</v>
      </c>
    </row>
    <row r="1969" spans="5:6" x14ac:dyDescent="0.25">
      <c r="E1969" s="16">
        <f t="shared" ca="1" si="60"/>
        <v>0.92783423135071319</v>
      </c>
      <c r="F1969" s="16">
        <f t="shared" ca="1" si="61"/>
        <v>12.997645914951359</v>
      </c>
    </row>
    <row r="1970" spans="5:6" x14ac:dyDescent="0.25">
      <c r="E1970" s="16">
        <f t="shared" ca="1" si="60"/>
        <v>3.6187192398862922E-2</v>
      </c>
      <c r="F1970" s="16">
        <f t="shared" ca="1" si="61"/>
        <v>1.9261802808191462</v>
      </c>
    </row>
    <row r="1971" spans="5:6" x14ac:dyDescent="0.25">
      <c r="E1971" s="16">
        <f t="shared" ca="1" si="60"/>
        <v>0.31856896315306593</v>
      </c>
      <c r="F1971" s="16">
        <f t="shared" ca="1" si="61"/>
        <v>4.8240017852102586</v>
      </c>
    </row>
    <row r="1972" spans="5:6" x14ac:dyDescent="0.25">
      <c r="E1972" s="16">
        <f t="shared" ca="1" si="60"/>
        <v>0.92305982707494849</v>
      </c>
      <c r="F1972" s="16">
        <f t="shared" ca="1" si="61"/>
        <v>12.807487594454459</v>
      </c>
    </row>
    <row r="1973" spans="5:6" x14ac:dyDescent="0.25">
      <c r="E1973" s="16">
        <f t="shared" ca="1" si="60"/>
        <v>0.12701988832936106</v>
      </c>
      <c r="F1973" s="16">
        <f t="shared" ca="1" si="61"/>
        <v>3.1273137780665885</v>
      </c>
    </row>
    <row r="1974" spans="5:6" x14ac:dyDescent="0.25">
      <c r="E1974" s="16">
        <f t="shared" ca="1" si="60"/>
        <v>0.80048521837637554</v>
      </c>
      <c r="F1974" s="16">
        <f t="shared" ca="1" si="61"/>
        <v>9.8114133974097317</v>
      </c>
    </row>
    <row r="1975" spans="5:6" x14ac:dyDescent="0.25">
      <c r="E1975" s="16">
        <f t="shared" ca="1" si="60"/>
        <v>0.14274864765807482</v>
      </c>
      <c r="F1975" s="16">
        <f t="shared" ca="1" si="61"/>
        <v>3.2869313189273877</v>
      </c>
    </row>
    <row r="1976" spans="5:6" x14ac:dyDescent="0.25">
      <c r="E1976" s="16">
        <f t="shared" ca="1" si="60"/>
        <v>0.81187035022989618</v>
      </c>
      <c r="F1976" s="16">
        <f t="shared" ca="1" si="61"/>
        <v>10.007839419092138</v>
      </c>
    </row>
    <row r="1977" spans="5:6" x14ac:dyDescent="0.25">
      <c r="E1977" s="16">
        <f t="shared" ca="1" si="60"/>
        <v>0.60490873616393515</v>
      </c>
      <c r="F1977" s="16">
        <f t="shared" ca="1" si="61"/>
        <v>7.3325887096239741</v>
      </c>
    </row>
    <row r="1978" spans="5:6" x14ac:dyDescent="0.25">
      <c r="E1978" s="16">
        <f t="shared" ca="1" si="60"/>
        <v>0.12686413884248593</v>
      </c>
      <c r="F1978" s="16">
        <f t="shared" ca="1" si="61"/>
        <v>3.1256961750640961</v>
      </c>
    </row>
    <row r="1979" spans="5:6" x14ac:dyDescent="0.25">
      <c r="E1979" s="16">
        <f t="shared" ca="1" si="60"/>
        <v>0.97559395522897729</v>
      </c>
      <c r="F1979" s="16">
        <f t="shared" ca="1" si="61"/>
        <v>16.078806530486688</v>
      </c>
    </row>
    <row r="1980" spans="5:6" x14ac:dyDescent="0.25">
      <c r="E1980" s="16">
        <f t="shared" ca="1" si="60"/>
        <v>0.20103099454397833</v>
      </c>
      <c r="F1980" s="16">
        <f t="shared" ca="1" si="61"/>
        <v>3.8314908735157323</v>
      </c>
    </row>
    <row r="1981" spans="5:6" x14ac:dyDescent="0.25">
      <c r="E1981" s="16">
        <f t="shared" ca="1" si="60"/>
        <v>0.19899467794661585</v>
      </c>
      <c r="F1981" s="16">
        <f t="shared" ca="1" si="61"/>
        <v>3.8133687678637922</v>
      </c>
    </row>
    <row r="1982" spans="5:6" x14ac:dyDescent="0.25">
      <c r="E1982" s="16">
        <f t="shared" ca="1" si="60"/>
        <v>0.97787303454863161</v>
      </c>
      <c r="F1982" s="16">
        <f t="shared" ca="1" si="61"/>
        <v>16.34718412101898</v>
      </c>
    </row>
    <row r="1983" spans="5:6" x14ac:dyDescent="0.25">
      <c r="E1983" s="16">
        <f t="shared" ca="1" si="60"/>
        <v>0.39874514421917728</v>
      </c>
      <c r="F1983" s="16">
        <f t="shared" ca="1" si="61"/>
        <v>5.4828369834346944</v>
      </c>
    </row>
    <row r="1984" spans="5:6" x14ac:dyDescent="0.25">
      <c r="E1984" s="16">
        <f t="shared" ca="1" si="60"/>
        <v>0.45406883930720132</v>
      </c>
      <c r="F1984" s="16">
        <f t="shared" ca="1" si="61"/>
        <v>5.9471725076475312</v>
      </c>
    </row>
    <row r="1985" spans="5:6" x14ac:dyDescent="0.25">
      <c r="E1985" s="16">
        <f t="shared" ca="1" si="60"/>
        <v>0.11211879975637418</v>
      </c>
      <c r="F1985" s="16">
        <f t="shared" ca="1" si="61"/>
        <v>2.9687147976268049</v>
      </c>
    </row>
    <row r="1986" spans="5:6" x14ac:dyDescent="0.25">
      <c r="E1986" s="16">
        <f t="shared" ca="1" si="60"/>
        <v>0.84915216451011521</v>
      </c>
      <c r="F1986" s="16">
        <f t="shared" ca="1" si="61"/>
        <v>10.729781583274335</v>
      </c>
    </row>
    <row r="1987" spans="5:6" x14ac:dyDescent="0.25">
      <c r="E1987" s="16">
        <f t="shared" ca="1" si="60"/>
        <v>0.60986943794790416</v>
      </c>
      <c r="F1987" s="16">
        <f t="shared" ca="1" si="61"/>
        <v>7.3828897591552956</v>
      </c>
    </row>
    <row r="1988" spans="5:6" x14ac:dyDescent="0.25">
      <c r="E1988" s="16">
        <f t="shared" ref="E1988:E2051" ca="1" si="62">RAND()</f>
        <v>7.5966661244276534E-2</v>
      </c>
      <c r="F1988" s="16">
        <f t="shared" ref="F1988:F2051" ca="1" si="63">_xlfn.CHISQ.INV(E1988,$C$3)</f>
        <v>2.5402823804329233</v>
      </c>
    </row>
    <row r="1989" spans="5:6" x14ac:dyDescent="0.25">
      <c r="E1989" s="16">
        <f t="shared" ca="1" si="62"/>
        <v>3.6036091330549191E-2</v>
      </c>
      <c r="F1989" s="16">
        <f t="shared" ca="1" si="63"/>
        <v>1.9232864520097597</v>
      </c>
    </row>
    <row r="1990" spans="5:6" x14ac:dyDescent="0.25">
      <c r="E1990" s="16">
        <f t="shared" ca="1" si="62"/>
        <v>0.35468166562888426</v>
      </c>
      <c r="F1990" s="16">
        <f t="shared" ca="1" si="63"/>
        <v>5.1200277580815658</v>
      </c>
    </row>
    <row r="1991" spans="5:6" x14ac:dyDescent="0.25">
      <c r="E1991" s="16">
        <f t="shared" ca="1" si="62"/>
        <v>0.94062471492118904</v>
      </c>
      <c r="F1991" s="16">
        <f t="shared" ca="1" si="63"/>
        <v>13.570215336740137</v>
      </c>
    </row>
    <row r="1992" spans="5:6" x14ac:dyDescent="0.25">
      <c r="E1992" s="16">
        <f t="shared" ca="1" si="62"/>
        <v>0.67292674947517439</v>
      </c>
      <c r="F1992" s="16">
        <f t="shared" ca="1" si="63"/>
        <v>8.062979230733756</v>
      </c>
    </row>
    <row r="1993" spans="5:6" x14ac:dyDescent="0.25">
      <c r="E1993" s="16">
        <f t="shared" ca="1" si="62"/>
        <v>0.12628073221990843</v>
      </c>
      <c r="F1993" s="16">
        <f t="shared" ca="1" si="63"/>
        <v>3.1196299640835692</v>
      </c>
    </row>
    <row r="1994" spans="5:6" x14ac:dyDescent="0.25">
      <c r="E1994" s="16">
        <f t="shared" ca="1" si="62"/>
        <v>0.78114578658456735</v>
      </c>
      <c r="F1994" s="16">
        <f t="shared" ca="1" si="63"/>
        <v>9.4979325789855462</v>
      </c>
    </row>
    <row r="1995" spans="5:6" x14ac:dyDescent="0.25">
      <c r="E1995" s="16">
        <f t="shared" ca="1" si="62"/>
        <v>0.17267601420104017</v>
      </c>
      <c r="F1995" s="16">
        <f t="shared" ca="1" si="63"/>
        <v>3.5740230950775547</v>
      </c>
    </row>
    <row r="1996" spans="5:6" x14ac:dyDescent="0.25">
      <c r="E1996" s="16">
        <f t="shared" ca="1" si="62"/>
        <v>6.5892241631145265E-2</v>
      </c>
      <c r="F1996" s="16">
        <f t="shared" ca="1" si="63"/>
        <v>2.4046013524838519</v>
      </c>
    </row>
    <row r="1997" spans="5:6" x14ac:dyDescent="0.25">
      <c r="E1997" s="16">
        <f t="shared" ca="1" si="62"/>
        <v>0.3785306976450743</v>
      </c>
      <c r="F1997" s="16">
        <f t="shared" ca="1" si="63"/>
        <v>5.3159254494119956</v>
      </c>
    </row>
    <row r="1998" spans="5:6" x14ac:dyDescent="0.25">
      <c r="E1998" s="16">
        <f t="shared" ca="1" si="62"/>
        <v>0.85948025936073236</v>
      </c>
      <c r="F1998" s="16">
        <f t="shared" ca="1" si="63"/>
        <v>10.956681628963093</v>
      </c>
    </row>
    <row r="1999" spans="5:6" x14ac:dyDescent="0.25">
      <c r="E1999" s="16">
        <f t="shared" ca="1" si="62"/>
        <v>0.15924961009901439</v>
      </c>
      <c r="F1999" s="16">
        <f t="shared" ca="1" si="63"/>
        <v>3.4475396675221743</v>
      </c>
    </row>
    <row r="2000" spans="5:6" x14ac:dyDescent="0.25">
      <c r="E2000" s="16">
        <f t="shared" ca="1" si="62"/>
        <v>0.8702466955648962</v>
      </c>
      <c r="F2000" s="16">
        <f t="shared" ca="1" si="63"/>
        <v>11.209133333491977</v>
      </c>
    </row>
    <row r="2001" spans="5:6" x14ac:dyDescent="0.25">
      <c r="E2001" s="16">
        <f t="shared" ca="1" si="62"/>
        <v>0.28705665121915702</v>
      </c>
      <c r="F2001" s="16">
        <f t="shared" ca="1" si="63"/>
        <v>4.564448379959666</v>
      </c>
    </row>
    <row r="2002" spans="5:6" x14ac:dyDescent="0.25">
      <c r="E2002" s="16">
        <f t="shared" ca="1" si="62"/>
        <v>0.91583988262394567</v>
      </c>
      <c r="F2002" s="16">
        <f t="shared" ca="1" si="63"/>
        <v>12.539337055372052</v>
      </c>
    </row>
    <row r="2003" spans="5:6" x14ac:dyDescent="0.25">
      <c r="E2003" s="16">
        <f t="shared" ca="1" si="62"/>
        <v>0.89365715980899174</v>
      </c>
      <c r="F2003" s="16">
        <f t="shared" ca="1" si="63"/>
        <v>11.828466274635034</v>
      </c>
    </row>
    <row r="2004" spans="5:6" x14ac:dyDescent="0.25">
      <c r="E2004" s="16">
        <f t="shared" ca="1" si="62"/>
        <v>0.20180915156544077</v>
      </c>
      <c r="F2004" s="16">
        <f t="shared" ca="1" si="63"/>
        <v>3.8384027873671953</v>
      </c>
    </row>
    <row r="2005" spans="5:6" x14ac:dyDescent="0.25">
      <c r="E2005" s="16">
        <f t="shared" ca="1" si="62"/>
        <v>0.55220249797951915</v>
      </c>
      <c r="F2005" s="16">
        <f t="shared" ca="1" si="63"/>
        <v>6.8205773491136972</v>
      </c>
    </row>
    <row r="2006" spans="5:6" x14ac:dyDescent="0.25">
      <c r="E2006" s="16">
        <f t="shared" ca="1" si="62"/>
        <v>0.90477420048883972</v>
      </c>
      <c r="F2006" s="16">
        <f t="shared" ca="1" si="63"/>
        <v>12.166144672879923</v>
      </c>
    </row>
    <row r="2007" spans="5:6" x14ac:dyDescent="0.25">
      <c r="E2007" s="16">
        <f t="shared" ca="1" si="62"/>
        <v>6.2174402819558328E-2</v>
      </c>
      <c r="F2007" s="16">
        <f t="shared" ca="1" si="63"/>
        <v>2.3519684912363115</v>
      </c>
    </row>
    <row r="2008" spans="5:6" x14ac:dyDescent="0.25">
      <c r="E2008" s="16">
        <f t="shared" ca="1" si="62"/>
        <v>0.12835652215585525</v>
      </c>
      <c r="F2008" s="16">
        <f t="shared" ca="1" si="63"/>
        <v>3.1411639546223848</v>
      </c>
    </row>
    <row r="2009" spans="5:6" x14ac:dyDescent="0.25">
      <c r="E2009" s="16">
        <f t="shared" ca="1" si="62"/>
        <v>0.54445878617968491</v>
      </c>
      <c r="F2009" s="16">
        <f t="shared" ca="1" si="63"/>
        <v>6.7483713566776524</v>
      </c>
    </row>
    <row r="2010" spans="5:6" x14ac:dyDescent="0.25">
      <c r="E2010" s="16">
        <f t="shared" ca="1" si="62"/>
        <v>0.18470099645311033</v>
      </c>
      <c r="F2010" s="16">
        <f t="shared" ca="1" si="63"/>
        <v>3.6846427696555581</v>
      </c>
    </row>
    <row r="2011" spans="5:6" x14ac:dyDescent="0.25">
      <c r="E2011" s="16">
        <f t="shared" ca="1" si="62"/>
        <v>0.22449004457204202</v>
      </c>
      <c r="F2011" s="16">
        <f t="shared" ca="1" si="63"/>
        <v>4.036965838870465</v>
      </c>
    </row>
    <row r="2012" spans="5:6" x14ac:dyDescent="0.25">
      <c r="E2012" s="16">
        <f t="shared" ca="1" si="62"/>
        <v>0.66922927287057488</v>
      </c>
      <c r="F2012" s="16">
        <f t="shared" ca="1" si="63"/>
        <v>8.0207160531358692</v>
      </c>
    </row>
    <row r="2013" spans="5:6" x14ac:dyDescent="0.25">
      <c r="E2013" s="16">
        <f t="shared" ca="1" si="62"/>
        <v>0.15695197937957894</v>
      </c>
      <c r="F2013" s="16">
        <f t="shared" ca="1" si="63"/>
        <v>3.425541097235465</v>
      </c>
    </row>
    <row r="2014" spans="5:6" x14ac:dyDescent="0.25">
      <c r="E2014" s="16">
        <f t="shared" ca="1" si="62"/>
        <v>0.28391726842850185</v>
      </c>
      <c r="F2014" s="16">
        <f t="shared" ca="1" si="63"/>
        <v>4.53844754310804</v>
      </c>
    </row>
    <row r="2015" spans="5:6" x14ac:dyDescent="0.25">
      <c r="E2015" s="16">
        <f t="shared" ca="1" si="62"/>
        <v>0.97512884226079677</v>
      </c>
      <c r="F2015" s="16">
        <f t="shared" ca="1" si="63"/>
        <v>16.02696339088217</v>
      </c>
    </row>
    <row r="2016" spans="5:6" x14ac:dyDescent="0.25">
      <c r="E2016" s="16">
        <f t="shared" ca="1" si="62"/>
        <v>0.39552057627646331</v>
      </c>
      <c r="F2016" s="16">
        <f t="shared" ca="1" si="63"/>
        <v>5.4561394384225625</v>
      </c>
    </row>
    <row r="2017" spans="5:6" x14ac:dyDescent="0.25">
      <c r="E2017" s="16">
        <f t="shared" ca="1" si="62"/>
        <v>0.12498219654990039</v>
      </c>
      <c r="F2017" s="16">
        <f t="shared" ca="1" si="63"/>
        <v>3.1060878721051934</v>
      </c>
    </row>
    <row r="2018" spans="5:6" x14ac:dyDescent="0.25">
      <c r="E2018" s="16">
        <f t="shared" ca="1" si="62"/>
        <v>0.24222888781680607</v>
      </c>
      <c r="F2018" s="16">
        <f t="shared" ca="1" si="63"/>
        <v>4.1889836369952542</v>
      </c>
    </row>
    <row r="2019" spans="5:6" x14ac:dyDescent="0.25">
      <c r="E2019" s="16">
        <f t="shared" ca="1" si="62"/>
        <v>0.12712146081532905</v>
      </c>
      <c r="F2019" s="16">
        <f t="shared" ca="1" si="63"/>
        <v>3.1283682806489437</v>
      </c>
    </row>
    <row r="2020" spans="5:6" x14ac:dyDescent="0.25">
      <c r="E2020" s="16">
        <f t="shared" ca="1" si="62"/>
        <v>0.68368715562025861</v>
      </c>
      <c r="F2020" s="16">
        <f t="shared" ca="1" si="63"/>
        <v>8.1879509834422759</v>
      </c>
    </row>
    <row r="2021" spans="5:6" x14ac:dyDescent="0.25">
      <c r="E2021" s="16">
        <f t="shared" ca="1" si="62"/>
        <v>0.16183031057036312</v>
      </c>
      <c r="F2021" s="16">
        <f t="shared" ca="1" si="63"/>
        <v>3.4721193473796026</v>
      </c>
    </row>
    <row r="2022" spans="5:6" x14ac:dyDescent="0.25">
      <c r="E2022" s="16">
        <f t="shared" ca="1" si="62"/>
        <v>0.62254154705872311</v>
      </c>
      <c r="F2022" s="16">
        <f t="shared" ca="1" si="63"/>
        <v>7.513283066691228</v>
      </c>
    </row>
    <row r="2023" spans="5:6" x14ac:dyDescent="0.25">
      <c r="E2023" s="16">
        <f t="shared" ca="1" si="62"/>
        <v>0.79875758186278423</v>
      </c>
      <c r="F2023" s="16">
        <f t="shared" ca="1" si="63"/>
        <v>9.7824210752520599</v>
      </c>
    </row>
    <row r="2024" spans="5:6" x14ac:dyDescent="0.25">
      <c r="E2024" s="16">
        <f t="shared" ca="1" si="62"/>
        <v>0.90889258632234016</v>
      </c>
      <c r="F2024" s="16">
        <f t="shared" ca="1" si="63"/>
        <v>12.300248199606239</v>
      </c>
    </row>
    <row r="2025" spans="5:6" x14ac:dyDescent="0.25">
      <c r="E2025" s="16">
        <f t="shared" ca="1" si="62"/>
        <v>0.24782554358592812</v>
      </c>
      <c r="F2025" s="16">
        <f t="shared" ca="1" si="63"/>
        <v>4.2364612764102239</v>
      </c>
    </row>
    <row r="2026" spans="5:6" x14ac:dyDescent="0.25">
      <c r="E2026" s="16">
        <f t="shared" ca="1" si="62"/>
        <v>0.70128482535763692</v>
      </c>
      <c r="F2026" s="16">
        <f t="shared" ca="1" si="63"/>
        <v>8.3991561387651199</v>
      </c>
    </row>
    <row r="2027" spans="5:6" x14ac:dyDescent="0.25">
      <c r="E2027" s="16">
        <f t="shared" ca="1" si="62"/>
        <v>0.57791345030754815</v>
      </c>
      <c r="F2027" s="16">
        <f t="shared" ca="1" si="63"/>
        <v>7.0655534850040862</v>
      </c>
    </row>
    <row r="2028" spans="5:6" x14ac:dyDescent="0.25">
      <c r="E2028" s="16">
        <f t="shared" ca="1" si="62"/>
        <v>0.84836499278511979</v>
      </c>
      <c r="F2028" s="16">
        <f t="shared" ca="1" si="63"/>
        <v>10.713041967933943</v>
      </c>
    </row>
    <row r="2029" spans="5:6" x14ac:dyDescent="0.25">
      <c r="E2029" s="16">
        <f t="shared" ca="1" si="62"/>
        <v>4.621277612677499E-2</v>
      </c>
      <c r="F2029" s="16">
        <f t="shared" ca="1" si="63"/>
        <v>2.1052274853689479</v>
      </c>
    </row>
    <row r="2030" spans="5:6" x14ac:dyDescent="0.25">
      <c r="E2030" s="16">
        <f t="shared" ca="1" si="62"/>
        <v>0.12918039422594318</v>
      </c>
      <c r="F2030" s="16">
        <f t="shared" ca="1" si="63"/>
        <v>3.1496726714697414</v>
      </c>
    </row>
    <row r="2031" spans="5:6" x14ac:dyDescent="0.25">
      <c r="E2031" s="16">
        <f t="shared" ca="1" si="62"/>
        <v>0.18934387229581984</v>
      </c>
      <c r="F2031" s="16">
        <f t="shared" ca="1" si="63"/>
        <v>3.7267619428132988</v>
      </c>
    </row>
    <row r="2032" spans="5:6" x14ac:dyDescent="0.25">
      <c r="E2032" s="16">
        <f t="shared" ca="1" si="62"/>
        <v>0.21003567725306937</v>
      </c>
      <c r="F2032" s="16">
        <f t="shared" ca="1" si="63"/>
        <v>3.9110460275455443</v>
      </c>
    </row>
    <row r="2033" spans="5:6" x14ac:dyDescent="0.25">
      <c r="E2033" s="16">
        <f t="shared" ca="1" si="62"/>
        <v>0.67714520906465103</v>
      </c>
      <c r="F2033" s="16">
        <f t="shared" ca="1" si="63"/>
        <v>8.1116155774210057</v>
      </c>
    </row>
    <row r="2034" spans="5:6" x14ac:dyDescent="0.25">
      <c r="E2034" s="16">
        <f t="shared" ca="1" si="62"/>
        <v>0.94830766152559287</v>
      </c>
      <c r="F2034" s="16">
        <f t="shared" ca="1" si="63"/>
        <v>13.971402119044948</v>
      </c>
    </row>
    <row r="2035" spans="5:6" x14ac:dyDescent="0.25">
      <c r="E2035" s="16">
        <f t="shared" ca="1" si="62"/>
        <v>0.9565963748132863</v>
      </c>
      <c r="F2035" s="16">
        <f t="shared" ca="1" si="63"/>
        <v>14.471478501279419</v>
      </c>
    </row>
    <row r="2036" spans="5:6" x14ac:dyDescent="0.25">
      <c r="E2036" s="16">
        <f t="shared" ca="1" si="62"/>
        <v>0.56429696637111793</v>
      </c>
      <c r="F2036" s="16">
        <f t="shared" ca="1" si="63"/>
        <v>6.9347704888646211</v>
      </c>
    </row>
    <row r="2037" spans="5:6" x14ac:dyDescent="0.25">
      <c r="E2037" s="16">
        <f t="shared" ca="1" si="62"/>
        <v>0.73174111845330148</v>
      </c>
      <c r="F2037" s="16">
        <f t="shared" ca="1" si="63"/>
        <v>8.7877134215878296</v>
      </c>
    </row>
    <row r="2038" spans="5:6" x14ac:dyDescent="0.25">
      <c r="E2038" s="16">
        <f t="shared" ca="1" si="62"/>
        <v>0.2647556521915585</v>
      </c>
      <c r="F2038" s="16">
        <f t="shared" ca="1" si="63"/>
        <v>4.378917020002091</v>
      </c>
    </row>
    <row r="2039" spans="5:6" x14ac:dyDescent="0.25">
      <c r="E2039" s="16">
        <f t="shared" ca="1" si="62"/>
        <v>4.2850368299630626E-3</v>
      </c>
      <c r="F2039" s="16">
        <f t="shared" ca="1" si="63"/>
        <v>0.9417013109347494</v>
      </c>
    </row>
    <row r="2040" spans="5:6" x14ac:dyDescent="0.25">
      <c r="E2040" s="16">
        <f t="shared" ca="1" si="62"/>
        <v>0.76746147185001812</v>
      </c>
      <c r="F2040" s="16">
        <f t="shared" ca="1" si="63"/>
        <v>9.2894325748442164</v>
      </c>
    </row>
    <row r="2041" spans="5:6" x14ac:dyDescent="0.25">
      <c r="E2041" s="16">
        <f t="shared" ca="1" si="62"/>
        <v>0.426918775717819</v>
      </c>
      <c r="F2041" s="16">
        <f t="shared" ca="1" si="63"/>
        <v>5.7176166262309973</v>
      </c>
    </row>
    <row r="2042" spans="5:6" x14ac:dyDescent="0.25">
      <c r="E2042" s="16">
        <f t="shared" ca="1" si="62"/>
        <v>0.31793755151779435</v>
      </c>
      <c r="F2042" s="16">
        <f t="shared" ca="1" si="63"/>
        <v>4.8188195808117218</v>
      </c>
    </row>
    <row r="2043" spans="5:6" x14ac:dyDescent="0.25">
      <c r="E2043" s="16">
        <f t="shared" ca="1" si="62"/>
        <v>0.24450342873061537</v>
      </c>
      <c r="F2043" s="16">
        <f t="shared" ca="1" si="63"/>
        <v>4.2083045287811718</v>
      </c>
    </row>
    <row r="2044" spans="5:6" x14ac:dyDescent="0.25">
      <c r="E2044" s="16">
        <f t="shared" ca="1" si="62"/>
        <v>0.35857539352129864</v>
      </c>
      <c r="F2044" s="16">
        <f t="shared" ca="1" si="63"/>
        <v>5.1519618226487021</v>
      </c>
    </row>
    <row r="2045" spans="5:6" x14ac:dyDescent="0.25">
      <c r="E2045" s="16">
        <f t="shared" ca="1" si="62"/>
        <v>0.87340286640415987</v>
      </c>
      <c r="F2045" s="16">
        <f t="shared" ca="1" si="63"/>
        <v>11.286597910600548</v>
      </c>
    </row>
    <row r="2046" spans="5:6" x14ac:dyDescent="0.25">
      <c r="E2046" s="16">
        <f t="shared" ca="1" si="62"/>
        <v>0.69344009732690137</v>
      </c>
      <c r="F2046" s="16">
        <f t="shared" ca="1" si="63"/>
        <v>8.3039082985834174</v>
      </c>
    </row>
    <row r="2047" spans="5:6" x14ac:dyDescent="0.25">
      <c r="E2047" s="16">
        <f t="shared" ca="1" si="62"/>
        <v>6.8159866348944442E-2</v>
      </c>
      <c r="F2047" s="16">
        <f t="shared" ca="1" si="63"/>
        <v>2.4359808112519223</v>
      </c>
    </row>
    <row r="2048" spans="5:6" x14ac:dyDescent="0.25">
      <c r="E2048" s="16">
        <f t="shared" ca="1" si="62"/>
        <v>6.1337049013459377E-2</v>
      </c>
      <c r="F2048" s="16">
        <f t="shared" ca="1" si="63"/>
        <v>2.3398982953991303</v>
      </c>
    </row>
    <row r="2049" spans="5:6" x14ac:dyDescent="0.25">
      <c r="E2049" s="16">
        <f t="shared" ca="1" si="62"/>
        <v>0.25460007385981942</v>
      </c>
      <c r="F2049" s="16">
        <f t="shared" ca="1" si="63"/>
        <v>4.2936619531442943</v>
      </c>
    </row>
    <row r="2050" spans="5:6" x14ac:dyDescent="0.25">
      <c r="E2050" s="16">
        <f t="shared" ca="1" si="62"/>
        <v>0.24114240854041658</v>
      </c>
      <c r="F2050" s="16">
        <f t="shared" ca="1" si="63"/>
        <v>4.1797419266438185</v>
      </c>
    </row>
    <row r="2051" spans="5:6" x14ac:dyDescent="0.25">
      <c r="E2051" s="16">
        <f t="shared" ca="1" si="62"/>
        <v>0.8216387306390488</v>
      </c>
      <c r="F2051" s="16">
        <f t="shared" ca="1" si="63"/>
        <v>10.184419220271707</v>
      </c>
    </row>
    <row r="2052" spans="5:6" x14ac:dyDescent="0.25">
      <c r="E2052" s="16">
        <f t="shared" ref="E2052:E2115" ca="1" si="64">RAND()</f>
        <v>0.77351389410055493</v>
      </c>
      <c r="F2052" s="16">
        <f t="shared" ref="F2052:F2115" ca="1" si="65">_xlfn.CHISQ.INV(E2052,$C$3)</f>
        <v>9.3803991491687064</v>
      </c>
    </row>
    <row r="2053" spans="5:6" x14ac:dyDescent="0.25">
      <c r="E2053" s="16">
        <f t="shared" ca="1" si="64"/>
        <v>0.33158748225649659</v>
      </c>
      <c r="F2053" s="16">
        <f t="shared" ca="1" si="65"/>
        <v>4.9307615328958807</v>
      </c>
    </row>
    <row r="2054" spans="5:6" x14ac:dyDescent="0.25">
      <c r="E2054" s="16">
        <f t="shared" ca="1" si="64"/>
        <v>5.5294862944279766E-2</v>
      </c>
      <c r="F2054" s="16">
        <f t="shared" ca="1" si="65"/>
        <v>2.2502014316401797</v>
      </c>
    </row>
    <row r="2055" spans="5:6" x14ac:dyDescent="0.25">
      <c r="E2055" s="16">
        <f t="shared" ca="1" si="64"/>
        <v>0.64678860228814872</v>
      </c>
      <c r="F2055" s="16">
        <f t="shared" ca="1" si="65"/>
        <v>7.7710880531353492</v>
      </c>
    </row>
    <row r="2056" spans="5:6" x14ac:dyDescent="0.25">
      <c r="E2056" s="16">
        <f t="shared" ca="1" si="64"/>
        <v>0.88940467332210926</v>
      </c>
      <c r="F2056" s="16">
        <f t="shared" ca="1" si="65"/>
        <v>11.707562210694288</v>
      </c>
    </row>
    <row r="2057" spans="5:6" x14ac:dyDescent="0.25">
      <c r="E2057" s="16">
        <f t="shared" ca="1" si="64"/>
        <v>0.56809113826615421</v>
      </c>
      <c r="F2057" s="16">
        <f t="shared" ca="1" si="65"/>
        <v>6.970968539965062</v>
      </c>
    </row>
    <row r="2058" spans="5:6" x14ac:dyDescent="0.25">
      <c r="E2058" s="16">
        <f t="shared" ca="1" si="64"/>
        <v>0.628947538821508</v>
      </c>
      <c r="F2058" s="16">
        <f t="shared" ca="1" si="65"/>
        <v>7.5802912086816612</v>
      </c>
    </row>
    <row r="2059" spans="5:6" x14ac:dyDescent="0.25">
      <c r="E2059" s="16">
        <f t="shared" ca="1" si="64"/>
        <v>0.90966982452109724</v>
      </c>
      <c r="F2059" s="16">
        <f t="shared" ca="1" si="65"/>
        <v>12.326165239554863</v>
      </c>
    </row>
    <row r="2060" spans="5:6" x14ac:dyDescent="0.25">
      <c r="E2060" s="16">
        <f t="shared" ca="1" si="64"/>
        <v>0.71111733854995973</v>
      </c>
      <c r="F2060" s="16">
        <f t="shared" ca="1" si="65"/>
        <v>8.5211953048665769</v>
      </c>
    </row>
    <row r="2061" spans="5:6" x14ac:dyDescent="0.25">
      <c r="E2061" s="16">
        <f t="shared" ca="1" si="64"/>
        <v>8.6766002085151839E-2</v>
      </c>
      <c r="F2061" s="16">
        <f t="shared" ca="1" si="65"/>
        <v>2.6764607876056123</v>
      </c>
    </row>
    <row r="2062" spans="5:6" x14ac:dyDescent="0.25">
      <c r="E2062" s="16">
        <f t="shared" ca="1" si="64"/>
        <v>0.60300495520694553</v>
      </c>
      <c r="F2062" s="16">
        <f t="shared" ca="1" si="65"/>
        <v>7.3133912269691415</v>
      </c>
    </row>
    <row r="2063" spans="5:6" x14ac:dyDescent="0.25">
      <c r="E2063" s="16">
        <f t="shared" ca="1" si="64"/>
        <v>0.49510549939268511</v>
      </c>
      <c r="F2063" s="16">
        <f t="shared" ca="1" si="65"/>
        <v>6.302593657367157</v>
      </c>
    </row>
    <row r="2064" spans="5:6" x14ac:dyDescent="0.25">
      <c r="E2064" s="16">
        <f t="shared" ca="1" si="64"/>
        <v>0.82191140249015116</v>
      </c>
      <c r="F2064" s="16">
        <f t="shared" ca="1" si="65"/>
        <v>10.189463256091928</v>
      </c>
    </row>
    <row r="2065" spans="5:6" x14ac:dyDescent="0.25">
      <c r="E2065" s="16">
        <f t="shared" ca="1" si="64"/>
        <v>0.13871750833921404</v>
      </c>
      <c r="F2065" s="16">
        <f t="shared" ca="1" si="65"/>
        <v>3.2466890117171734</v>
      </c>
    </row>
    <row r="2066" spans="5:6" x14ac:dyDescent="0.25">
      <c r="E2066" s="16">
        <f t="shared" ca="1" si="64"/>
        <v>0.27084597866468774</v>
      </c>
      <c r="F2066" s="16">
        <f t="shared" ca="1" si="65"/>
        <v>4.4297932976935428</v>
      </c>
    </row>
    <row r="2067" spans="5:6" x14ac:dyDescent="0.25">
      <c r="E2067" s="16">
        <f t="shared" ca="1" si="64"/>
        <v>0.73188117776415462</v>
      </c>
      <c r="F2067" s="16">
        <f t="shared" ca="1" si="65"/>
        <v>8.7895760162701588</v>
      </c>
    </row>
    <row r="2068" spans="5:6" x14ac:dyDescent="0.25">
      <c r="E2068" s="16">
        <f t="shared" ca="1" si="64"/>
        <v>0.92132156467064752</v>
      </c>
      <c r="F2068" s="16">
        <f t="shared" ca="1" si="65"/>
        <v>12.740908470132545</v>
      </c>
    </row>
    <row r="2069" spans="5:6" x14ac:dyDescent="0.25">
      <c r="E2069" s="16">
        <f t="shared" ca="1" si="64"/>
        <v>0.78636869136771426</v>
      </c>
      <c r="F2069" s="16">
        <f t="shared" ca="1" si="65"/>
        <v>9.5802917037591548</v>
      </c>
    </row>
    <row r="2070" spans="5:6" x14ac:dyDescent="0.25">
      <c r="E2070" s="16">
        <f t="shared" ca="1" si="64"/>
        <v>0.28841294093536829</v>
      </c>
      <c r="F2070" s="16">
        <f t="shared" ca="1" si="65"/>
        <v>4.5756712800952233</v>
      </c>
    </row>
    <row r="2071" spans="5:6" x14ac:dyDescent="0.25">
      <c r="E2071" s="16">
        <f t="shared" ca="1" si="64"/>
        <v>0.72454719064111772</v>
      </c>
      <c r="F2071" s="16">
        <f t="shared" ca="1" si="65"/>
        <v>8.6930312837406074</v>
      </c>
    </row>
    <row r="2072" spans="5:6" x14ac:dyDescent="0.25">
      <c r="E2072" s="16">
        <f t="shared" ca="1" si="64"/>
        <v>0.3671048725899434</v>
      </c>
      <c r="F2072" s="16">
        <f t="shared" ca="1" si="65"/>
        <v>5.2219724187371073</v>
      </c>
    </row>
    <row r="2073" spans="5:6" x14ac:dyDescent="0.25">
      <c r="E2073" s="16">
        <f t="shared" ca="1" si="64"/>
        <v>0.79214072942844416</v>
      </c>
      <c r="F2073" s="16">
        <f t="shared" ca="1" si="65"/>
        <v>9.6732375667913928</v>
      </c>
    </row>
    <row r="2074" spans="5:6" x14ac:dyDescent="0.25">
      <c r="E2074" s="16">
        <f t="shared" ca="1" si="64"/>
        <v>0.63660634843149366</v>
      </c>
      <c r="F2074" s="16">
        <f t="shared" ca="1" si="65"/>
        <v>7.661421411334854</v>
      </c>
    </row>
    <row r="2075" spans="5:6" x14ac:dyDescent="0.25">
      <c r="E2075" s="16">
        <f t="shared" ca="1" si="64"/>
        <v>3.6197003807991068E-2</v>
      </c>
      <c r="F2075" s="16">
        <f t="shared" ca="1" si="65"/>
        <v>1.9263679541084808</v>
      </c>
    </row>
    <row r="2076" spans="5:6" x14ac:dyDescent="0.25">
      <c r="E2076" s="16">
        <f t="shared" ca="1" si="64"/>
        <v>0.3881214553718032</v>
      </c>
      <c r="F2076" s="16">
        <f t="shared" ca="1" si="65"/>
        <v>5.3949888010293963</v>
      </c>
    </row>
    <row r="2077" spans="5:6" x14ac:dyDescent="0.25">
      <c r="E2077" s="16">
        <f t="shared" ca="1" si="64"/>
        <v>0.12651044716772331</v>
      </c>
      <c r="F2077" s="16">
        <f t="shared" ca="1" si="65"/>
        <v>3.122019840682408</v>
      </c>
    </row>
    <row r="2078" spans="5:6" x14ac:dyDescent="0.25">
      <c r="E2078" s="16">
        <f t="shared" ca="1" si="64"/>
        <v>0.13635741858914729</v>
      </c>
      <c r="F2078" s="16">
        <f t="shared" ca="1" si="65"/>
        <v>3.2229249937606386</v>
      </c>
    </row>
    <row r="2079" spans="5:6" x14ac:dyDescent="0.25">
      <c r="E2079" s="16">
        <f t="shared" ca="1" si="64"/>
        <v>0.88202529338276603</v>
      </c>
      <c r="F2079" s="16">
        <f t="shared" ca="1" si="65"/>
        <v>11.507193247103528</v>
      </c>
    </row>
    <row r="2080" spans="5:6" x14ac:dyDescent="0.25">
      <c r="E2080" s="16">
        <f t="shared" ca="1" si="64"/>
        <v>0.91120900493181101</v>
      </c>
      <c r="F2080" s="16">
        <f t="shared" ca="1" si="65"/>
        <v>12.378086229358088</v>
      </c>
    </row>
    <row r="2081" spans="5:6" x14ac:dyDescent="0.25">
      <c r="E2081" s="16">
        <f t="shared" ca="1" si="64"/>
        <v>0.68569044184770644</v>
      </c>
      <c r="F2081" s="16">
        <f t="shared" ca="1" si="65"/>
        <v>8.2115544602997605</v>
      </c>
    </row>
    <row r="2082" spans="5:6" x14ac:dyDescent="0.25">
      <c r="E2082" s="16">
        <f t="shared" ca="1" si="64"/>
        <v>0.29894550115573881</v>
      </c>
      <c r="F2082" s="16">
        <f t="shared" ca="1" si="65"/>
        <v>4.6626396569121269</v>
      </c>
    </row>
    <row r="2083" spans="5:6" x14ac:dyDescent="0.25">
      <c r="E2083" s="16">
        <f t="shared" ca="1" si="64"/>
        <v>2.9127741770501592E-2</v>
      </c>
      <c r="F2083" s="16">
        <f t="shared" ca="1" si="65"/>
        <v>1.7829399714524399</v>
      </c>
    </row>
    <row r="2084" spans="5:6" x14ac:dyDescent="0.25">
      <c r="E2084" s="16">
        <f t="shared" ca="1" si="64"/>
        <v>0.19141242404903469</v>
      </c>
      <c r="F2084" s="16">
        <f t="shared" ca="1" si="65"/>
        <v>3.745429454253987</v>
      </c>
    </row>
    <row r="2085" spans="5:6" x14ac:dyDescent="0.25">
      <c r="E2085" s="16">
        <f t="shared" ca="1" si="64"/>
        <v>0.70866176261026359</v>
      </c>
      <c r="F2085" s="16">
        <f t="shared" ca="1" si="65"/>
        <v>8.4904301820769579</v>
      </c>
    </row>
    <row r="2086" spans="5:6" x14ac:dyDescent="0.25">
      <c r="E2086" s="16">
        <f t="shared" ca="1" si="64"/>
        <v>0.57428744926122011</v>
      </c>
      <c r="F2086" s="16">
        <f t="shared" ca="1" si="65"/>
        <v>7.0304863696808182</v>
      </c>
    </row>
    <row r="2087" spans="5:6" x14ac:dyDescent="0.25">
      <c r="E2087" s="16">
        <f t="shared" ca="1" si="64"/>
        <v>9.1721697462775698E-2</v>
      </c>
      <c r="F2087" s="16">
        <f t="shared" ca="1" si="65"/>
        <v>2.7363029047501515</v>
      </c>
    </row>
    <row r="2088" spans="5:6" x14ac:dyDescent="0.25">
      <c r="E2088" s="16">
        <f t="shared" ca="1" si="64"/>
        <v>8.6987523891340568E-2</v>
      </c>
      <c r="F2088" s="16">
        <f t="shared" ca="1" si="65"/>
        <v>2.6791686492173383</v>
      </c>
    </row>
    <row r="2089" spans="5:6" x14ac:dyDescent="0.25">
      <c r="E2089" s="16">
        <f t="shared" ca="1" si="64"/>
        <v>0.91498792104493976</v>
      </c>
      <c r="F2089" s="16">
        <f t="shared" ca="1" si="65"/>
        <v>12.509080352724288</v>
      </c>
    </row>
    <row r="2090" spans="5:6" x14ac:dyDescent="0.25">
      <c r="E2090" s="16">
        <f t="shared" ca="1" si="64"/>
        <v>0.82250422060568984</v>
      </c>
      <c r="F2090" s="16">
        <f t="shared" ca="1" si="65"/>
        <v>10.200451946179784</v>
      </c>
    </row>
    <row r="2091" spans="5:6" x14ac:dyDescent="0.25">
      <c r="E2091" s="16">
        <f t="shared" ca="1" si="64"/>
        <v>0.45865115118141953</v>
      </c>
      <c r="F2091" s="16">
        <f t="shared" ca="1" si="65"/>
        <v>5.9863093676218542</v>
      </c>
    </row>
    <row r="2092" spans="5:6" x14ac:dyDescent="0.25">
      <c r="E2092" s="16">
        <f t="shared" ca="1" si="64"/>
        <v>0.82928259510772906</v>
      </c>
      <c r="F2092" s="16">
        <f t="shared" ca="1" si="65"/>
        <v>10.328344821928775</v>
      </c>
    </row>
    <row r="2093" spans="5:6" x14ac:dyDescent="0.25">
      <c r="E2093" s="16">
        <f t="shared" ca="1" si="64"/>
        <v>0.91084804333005576</v>
      </c>
      <c r="F2093" s="16">
        <f t="shared" ca="1" si="65"/>
        <v>12.365837727599601</v>
      </c>
    </row>
    <row r="2094" spans="5:6" x14ac:dyDescent="0.25">
      <c r="E2094" s="16">
        <f t="shared" ca="1" si="64"/>
        <v>0.88221924539844399</v>
      </c>
      <c r="F2094" s="16">
        <f t="shared" ca="1" si="65"/>
        <v>11.512316216635387</v>
      </c>
    </row>
    <row r="2095" spans="5:6" x14ac:dyDescent="0.25">
      <c r="E2095" s="16">
        <f t="shared" ca="1" si="64"/>
        <v>6.3308116380522472E-2</v>
      </c>
      <c r="F2095" s="16">
        <f t="shared" ca="1" si="65"/>
        <v>2.3681811591734139</v>
      </c>
    </row>
    <row r="2096" spans="5:6" x14ac:dyDescent="0.25">
      <c r="E2096" s="16">
        <f t="shared" ca="1" si="64"/>
        <v>0.67591361110522818</v>
      </c>
      <c r="F2096" s="16">
        <f t="shared" ca="1" si="65"/>
        <v>8.0973692220141782</v>
      </c>
    </row>
    <row r="2097" spans="5:6" x14ac:dyDescent="0.25">
      <c r="E2097" s="16">
        <f t="shared" ca="1" si="64"/>
        <v>0.46417874963991379</v>
      </c>
      <c r="F2097" s="16">
        <f t="shared" ca="1" si="65"/>
        <v>6.0336886968389951</v>
      </c>
    </row>
    <row r="2098" spans="5:6" x14ac:dyDescent="0.25">
      <c r="E2098" s="16">
        <f t="shared" ca="1" si="64"/>
        <v>0.13337973807271342</v>
      </c>
      <c r="F2098" s="16">
        <f t="shared" ca="1" si="65"/>
        <v>3.1927180968412396</v>
      </c>
    </row>
    <row r="2099" spans="5:6" x14ac:dyDescent="0.25">
      <c r="E2099" s="16">
        <f t="shared" ca="1" si="64"/>
        <v>0.13685170147526049</v>
      </c>
      <c r="F2099" s="16">
        <f t="shared" ca="1" si="65"/>
        <v>3.2279147832292692</v>
      </c>
    </row>
    <row r="2100" spans="5:6" x14ac:dyDescent="0.25">
      <c r="E2100" s="16">
        <f t="shared" ca="1" si="64"/>
        <v>0.55510258017255898</v>
      </c>
      <c r="F2100" s="16">
        <f t="shared" ca="1" si="65"/>
        <v>6.8477980763624391</v>
      </c>
    </row>
    <row r="2101" spans="5:6" x14ac:dyDescent="0.25">
      <c r="E2101" s="16">
        <f t="shared" ca="1" si="64"/>
        <v>0.89194882114621099</v>
      </c>
      <c r="F2101" s="16">
        <f t="shared" ca="1" si="65"/>
        <v>11.779389464525607</v>
      </c>
    </row>
    <row r="2102" spans="5:6" x14ac:dyDescent="0.25">
      <c r="E2102" s="16">
        <f t="shared" ca="1" si="64"/>
        <v>0.95762289927228172</v>
      </c>
      <c r="F2102" s="16">
        <f t="shared" ca="1" si="65"/>
        <v>14.539482947379422</v>
      </c>
    </row>
    <row r="2103" spans="5:6" x14ac:dyDescent="0.25">
      <c r="E2103" s="16">
        <f t="shared" ca="1" si="64"/>
        <v>0.39387809444571142</v>
      </c>
      <c r="F2103" s="16">
        <f t="shared" ca="1" si="65"/>
        <v>5.4425521895934397</v>
      </c>
    </row>
    <row r="2104" spans="5:6" x14ac:dyDescent="0.25">
      <c r="E2104" s="16">
        <f t="shared" ca="1" si="64"/>
        <v>0.89143920637436225</v>
      </c>
      <c r="F2104" s="16">
        <f t="shared" ca="1" si="65"/>
        <v>11.764882664022927</v>
      </c>
    </row>
    <row r="2105" spans="5:6" x14ac:dyDescent="0.25">
      <c r="E2105" s="16">
        <f t="shared" ca="1" si="64"/>
        <v>0.96944498174297744</v>
      </c>
      <c r="F2105" s="16">
        <f t="shared" ca="1" si="65"/>
        <v>15.458153343834988</v>
      </c>
    </row>
    <row r="2106" spans="5:6" x14ac:dyDescent="0.25">
      <c r="E2106" s="16">
        <f t="shared" ca="1" si="64"/>
        <v>0.46987465526622374</v>
      </c>
      <c r="F2106" s="16">
        <f t="shared" ca="1" si="65"/>
        <v>6.0827127296749888</v>
      </c>
    </row>
    <row r="2107" spans="5:6" x14ac:dyDescent="0.25">
      <c r="E2107" s="16">
        <f t="shared" ca="1" si="64"/>
        <v>0.57725227942531165</v>
      </c>
      <c r="F2107" s="16">
        <f t="shared" ca="1" si="65"/>
        <v>7.0591459403606782</v>
      </c>
    </row>
    <row r="2108" spans="5:6" x14ac:dyDescent="0.25">
      <c r="E2108" s="16">
        <f t="shared" ca="1" si="64"/>
        <v>0.67613091274406856</v>
      </c>
      <c r="F2108" s="16">
        <f t="shared" ca="1" si="65"/>
        <v>8.0998800098328072</v>
      </c>
    </row>
    <row r="2109" spans="5:6" x14ac:dyDescent="0.25">
      <c r="E2109" s="16">
        <f t="shared" ca="1" si="64"/>
        <v>0.69557395686612322</v>
      </c>
      <c r="F2109" s="16">
        <f t="shared" ca="1" si="65"/>
        <v>8.3296373725305468</v>
      </c>
    </row>
    <row r="2110" spans="5:6" x14ac:dyDescent="0.25">
      <c r="E2110" s="16">
        <f t="shared" ca="1" si="64"/>
        <v>0.85482590364335087</v>
      </c>
      <c r="F2110" s="16">
        <f t="shared" ca="1" si="65"/>
        <v>10.852708486327723</v>
      </c>
    </row>
    <row r="2111" spans="5:6" x14ac:dyDescent="0.25">
      <c r="E2111" s="16">
        <f t="shared" ca="1" si="64"/>
        <v>0.91911927021864437</v>
      </c>
      <c r="F2111" s="16">
        <f t="shared" ca="1" si="65"/>
        <v>12.658444311931783</v>
      </c>
    </row>
    <row r="2112" spans="5:6" x14ac:dyDescent="0.25">
      <c r="E2112" s="16">
        <f t="shared" ca="1" si="64"/>
        <v>0.79274318986281722</v>
      </c>
      <c r="F2112" s="16">
        <f t="shared" ca="1" si="65"/>
        <v>9.6830598449861647</v>
      </c>
    </row>
    <row r="2113" spans="5:6" x14ac:dyDescent="0.25">
      <c r="E2113" s="16">
        <f t="shared" ca="1" si="64"/>
        <v>0.34744937151681143</v>
      </c>
      <c r="F2113" s="16">
        <f t="shared" ca="1" si="65"/>
        <v>5.0607420671962622</v>
      </c>
    </row>
    <row r="2114" spans="5:6" x14ac:dyDescent="0.25">
      <c r="E2114" s="16">
        <f t="shared" ca="1" si="64"/>
        <v>0.80373335301028714</v>
      </c>
      <c r="F2114" s="16">
        <f t="shared" ca="1" si="65"/>
        <v>9.8664868482302488</v>
      </c>
    </row>
    <row r="2115" spans="5:6" x14ac:dyDescent="0.25">
      <c r="E2115" s="16">
        <f t="shared" ca="1" si="64"/>
        <v>0.66970266015184643</v>
      </c>
      <c r="F2115" s="16">
        <f t="shared" ca="1" si="65"/>
        <v>8.0261082015266094</v>
      </c>
    </row>
    <row r="2116" spans="5:6" x14ac:dyDescent="0.25">
      <c r="E2116" s="16">
        <f t="shared" ref="E2116:E2160" ca="1" si="66">RAND()</f>
        <v>5.3708684589192646E-2</v>
      </c>
      <c r="F2116" s="16">
        <f t="shared" ref="F2116:F2160" ca="1" si="67">_xlfn.CHISQ.INV(E2116,$C$3)</f>
        <v>2.2258314388991716</v>
      </c>
    </row>
    <row r="2117" spans="5:6" x14ac:dyDescent="0.25">
      <c r="E2117" s="16">
        <f t="shared" ca="1" si="66"/>
        <v>0.19417733085169553</v>
      </c>
      <c r="F2117" s="16">
        <f t="shared" ca="1" si="67"/>
        <v>3.7702905807683074</v>
      </c>
    </row>
    <row r="2118" spans="5:6" x14ac:dyDescent="0.25">
      <c r="E2118" s="16">
        <f t="shared" ca="1" si="66"/>
        <v>0.72176661627489236</v>
      </c>
      <c r="F2118" s="16">
        <f t="shared" ca="1" si="67"/>
        <v>8.6569407956210718</v>
      </c>
    </row>
    <row r="2119" spans="5:6" x14ac:dyDescent="0.25">
      <c r="E2119" s="16">
        <f t="shared" ca="1" si="66"/>
        <v>0.77240310772411291</v>
      </c>
      <c r="F2119" s="16">
        <f t="shared" ca="1" si="67"/>
        <v>9.3635595110916956</v>
      </c>
    </row>
    <row r="2120" spans="5:6" x14ac:dyDescent="0.25">
      <c r="E2120" s="16">
        <f t="shared" ca="1" si="66"/>
        <v>6.823645901304376E-2</v>
      </c>
      <c r="F2120" s="16">
        <f t="shared" ca="1" si="67"/>
        <v>2.4370316356877031</v>
      </c>
    </row>
    <row r="2121" spans="5:6" x14ac:dyDescent="0.25">
      <c r="E2121" s="16">
        <f t="shared" ca="1" si="66"/>
        <v>0.89082389650188787</v>
      </c>
      <c r="F2121" s="16">
        <f t="shared" ca="1" si="67"/>
        <v>11.747447367590176</v>
      </c>
    </row>
    <row r="2122" spans="5:6" x14ac:dyDescent="0.25">
      <c r="E2122" s="16">
        <f t="shared" ca="1" si="66"/>
        <v>0.85091926563623999</v>
      </c>
      <c r="F2122" s="16">
        <f t="shared" ca="1" si="67"/>
        <v>10.767634813868145</v>
      </c>
    </row>
    <row r="2123" spans="5:6" x14ac:dyDescent="0.25">
      <c r="E2123" s="16">
        <f t="shared" ca="1" si="66"/>
        <v>0.10870206152521866</v>
      </c>
      <c r="F2123" s="16">
        <f t="shared" ca="1" si="67"/>
        <v>2.9311451569196141</v>
      </c>
    </row>
    <row r="2124" spans="5:6" x14ac:dyDescent="0.25">
      <c r="E2124" s="16">
        <f t="shared" ca="1" si="66"/>
        <v>9.8570624292279474E-2</v>
      </c>
      <c r="F2124" s="16">
        <f t="shared" ca="1" si="67"/>
        <v>2.8166539892796365</v>
      </c>
    </row>
    <row r="2125" spans="5:6" x14ac:dyDescent="0.25">
      <c r="E2125" s="16">
        <f t="shared" ca="1" si="66"/>
        <v>0.7780605585862479</v>
      </c>
      <c r="F2125" s="16">
        <f t="shared" ca="1" si="67"/>
        <v>9.4500271489035175</v>
      </c>
    </row>
    <row r="2126" spans="5:6" x14ac:dyDescent="0.25">
      <c r="E2126" s="16">
        <f t="shared" ca="1" si="66"/>
        <v>0.37344492545213182</v>
      </c>
      <c r="F2126" s="16">
        <f t="shared" ca="1" si="67"/>
        <v>5.2740778406398086</v>
      </c>
    </row>
    <row r="2127" spans="5:6" x14ac:dyDescent="0.25">
      <c r="E2127" s="16">
        <f t="shared" ca="1" si="66"/>
        <v>0.241399639709303</v>
      </c>
      <c r="F2127" s="16">
        <f t="shared" ca="1" si="67"/>
        <v>4.1819307159321122</v>
      </c>
    </row>
    <row r="2128" spans="5:6" x14ac:dyDescent="0.25">
      <c r="E2128" s="16">
        <f t="shared" ca="1" si="66"/>
        <v>0.88282273792096899</v>
      </c>
      <c r="F2128" s="16">
        <f t="shared" ca="1" si="67"/>
        <v>11.528304283331002</v>
      </c>
    </row>
    <row r="2129" spans="5:6" x14ac:dyDescent="0.25">
      <c r="E2129" s="16">
        <f t="shared" ca="1" si="66"/>
        <v>0.63698128070628424</v>
      </c>
      <c r="F2129" s="16">
        <f t="shared" ca="1" si="67"/>
        <v>7.6654224072391077</v>
      </c>
    </row>
    <row r="2130" spans="5:6" x14ac:dyDescent="0.25">
      <c r="E2130" s="16">
        <f t="shared" ca="1" si="66"/>
        <v>0.4568729472375348</v>
      </c>
      <c r="F2130" s="16">
        <f t="shared" ca="1" si="67"/>
        <v>5.9711072311608415</v>
      </c>
    </row>
    <row r="2131" spans="5:6" x14ac:dyDescent="0.25">
      <c r="E2131" s="16">
        <f t="shared" ca="1" si="66"/>
        <v>0.14999651497616728</v>
      </c>
      <c r="F2131" s="16">
        <f t="shared" ca="1" si="67"/>
        <v>3.3582503902960865</v>
      </c>
    </row>
    <row r="2132" spans="5:6" x14ac:dyDescent="0.25">
      <c r="E2132" s="16">
        <f t="shared" ca="1" si="66"/>
        <v>0.54137200483275771</v>
      </c>
      <c r="F2132" s="16">
        <f t="shared" ca="1" si="67"/>
        <v>6.7197771190255162</v>
      </c>
    </row>
    <row r="2133" spans="5:6" x14ac:dyDescent="0.25">
      <c r="E2133" s="16">
        <f t="shared" ca="1" si="66"/>
        <v>0.94299198415842789</v>
      </c>
      <c r="F2133" s="16">
        <f t="shared" ca="1" si="67"/>
        <v>13.688463201827426</v>
      </c>
    </row>
    <row r="2134" spans="5:6" x14ac:dyDescent="0.25">
      <c r="E2134" s="16">
        <f t="shared" ca="1" si="66"/>
        <v>0.92644391167794127</v>
      </c>
      <c r="F2134" s="16">
        <f t="shared" ca="1" si="67"/>
        <v>12.941118567386356</v>
      </c>
    </row>
    <row r="2135" spans="5:6" x14ac:dyDescent="0.25">
      <c r="E2135" s="16">
        <f t="shared" ca="1" si="66"/>
        <v>0.11390713070273772</v>
      </c>
      <c r="F2135" s="16">
        <f t="shared" ca="1" si="67"/>
        <v>2.9881870642032329</v>
      </c>
    </row>
    <row r="2136" spans="5:6" x14ac:dyDescent="0.25">
      <c r="E2136" s="16">
        <f t="shared" ca="1" si="66"/>
        <v>0.35257233131561239</v>
      </c>
      <c r="F2136" s="16">
        <f t="shared" ca="1" si="67"/>
        <v>5.1027334268730975</v>
      </c>
    </row>
    <row r="2137" spans="5:6" x14ac:dyDescent="0.25">
      <c r="E2137" s="16">
        <f t="shared" ca="1" si="66"/>
        <v>0.89299906227568182</v>
      </c>
      <c r="F2137" s="16">
        <f t="shared" ca="1" si="67"/>
        <v>11.809478285856237</v>
      </c>
    </row>
    <row r="2138" spans="5:6" x14ac:dyDescent="0.25">
      <c r="E2138" s="16">
        <f t="shared" ca="1" si="66"/>
        <v>0.86286090053337461</v>
      </c>
      <c r="F2138" s="16">
        <f t="shared" ca="1" si="67"/>
        <v>11.034086043416107</v>
      </c>
    </row>
    <row r="2139" spans="5:6" x14ac:dyDescent="0.25">
      <c r="E2139" s="16">
        <f t="shared" ca="1" si="66"/>
        <v>0.21804678602817296</v>
      </c>
      <c r="F2139" s="16">
        <f t="shared" ca="1" si="67"/>
        <v>3.9810871246815762</v>
      </c>
    </row>
    <row r="2140" spans="5:6" x14ac:dyDescent="0.25">
      <c r="E2140" s="16">
        <f t="shared" ca="1" si="66"/>
        <v>0.60567468325661444</v>
      </c>
      <c r="F2140" s="16">
        <f t="shared" ca="1" si="67"/>
        <v>7.3403289699998533</v>
      </c>
    </row>
    <row r="2141" spans="5:6" x14ac:dyDescent="0.25">
      <c r="E2141" s="16">
        <f t="shared" ca="1" si="66"/>
        <v>0.22411314666275461</v>
      </c>
      <c r="F2141" s="16">
        <f t="shared" ca="1" si="67"/>
        <v>4.0337077139466304</v>
      </c>
    </row>
    <row r="2142" spans="5:6" x14ac:dyDescent="0.25">
      <c r="E2142" s="16">
        <f t="shared" ca="1" si="66"/>
        <v>0.81594615122163849</v>
      </c>
      <c r="F2142" s="16">
        <f t="shared" ca="1" si="67"/>
        <v>10.080562546415072</v>
      </c>
    </row>
    <row r="2143" spans="5:6" x14ac:dyDescent="0.25">
      <c r="E2143" s="16">
        <f t="shared" ca="1" si="66"/>
        <v>0.8081107298328325</v>
      </c>
      <c r="F2143" s="16">
        <f t="shared" ca="1" si="67"/>
        <v>9.9419113664201682</v>
      </c>
    </row>
    <row r="2144" spans="5:6" x14ac:dyDescent="0.25">
      <c r="E2144" s="16">
        <f t="shared" ca="1" si="66"/>
        <v>5.5543476803636693E-2</v>
      </c>
      <c r="F2144" s="16">
        <f t="shared" ca="1" si="67"/>
        <v>2.2539882637408954</v>
      </c>
    </row>
    <row r="2145" spans="5:6" x14ac:dyDescent="0.25">
      <c r="E2145" s="16">
        <f t="shared" ca="1" si="66"/>
        <v>0.55906303163574333</v>
      </c>
      <c r="F2145" s="16">
        <f t="shared" ca="1" si="67"/>
        <v>6.8851340710863775</v>
      </c>
    </row>
    <row r="2146" spans="5:6" x14ac:dyDescent="0.25">
      <c r="E2146" s="16">
        <f t="shared" ca="1" si="66"/>
        <v>0.6516443536671257</v>
      </c>
      <c r="F2146" s="16">
        <f t="shared" ca="1" si="67"/>
        <v>7.8241477087852553</v>
      </c>
    </row>
    <row r="2147" spans="5:6" x14ac:dyDescent="0.25">
      <c r="E2147" s="16">
        <f t="shared" ca="1" si="66"/>
        <v>0.82928097536505396</v>
      </c>
      <c r="F2147" s="16">
        <f t="shared" ca="1" si="67"/>
        <v>10.328313753432258</v>
      </c>
    </row>
    <row r="2148" spans="5:6" x14ac:dyDescent="0.25">
      <c r="E2148" s="16">
        <f t="shared" ca="1" si="66"/>
        <v>0.60776245313528066</v>
      </c>
      <c r="F2148" s="16">
        <f t="shared" ca="1" si="67"/>
        <v>7.3614755681495501</v>
      </c>
    </row>
    <row r="2149" spans="5:6" x14ac:dyDescent="0.25">
      <c r="E2149" s="16">
        <f t="shared" ca="1" si="66"/>
        <v>0.66289814545663528</v>
      </c>
      <c r="F2149" s="16">
        <f t="shared" ca="1" si="67"/>
        <v>7.9491199466787084</v>
      </c>
    </row>
    <row r="2150" spans="5:6" x14ac:dyDescent="0.25">
      <c r="E2150" s="16">
        <f t="shared" ca="1" si="66"/>
        <v>0.95379101330501403</v>
      </c>
      <c r="F2150" s="16">
        <f t="shared" ca="1" si="67"/>
        <v>14.292989196266689</v>
      </c>
    </row>
    <row r="2151" spans="5:6" x14ac:dyDescent="0.25">
      <c r="E2151" s="16">
        <f t="shared" ca="1" si="66"/>
        <v>0.27535442743034133</v>
      </c>
      <c r="F2151" s="16">
        <f t="shared" ca="1" si="67"/>
        <v>4.4673472007549639</v>
      </c>
    </row>
    <row r="2152" spans="5:6" x14ac:dyDescent="0.25">
      <c r="E2152" s="16">
        <f t="shared" ca="1" si="66"/>
        <v>0.58355380879424856</v>
      </c>
      <c r="F2152" s="16">
        <f t="shared" ca="1" si="67"/>
        <v>7.1204620891646693</v>
      </c>
    </row>
    <row r="2153" spans="5:6" x14ac:dyDescent="0.25">
      <c r="E2153" s="16">
        <f t="shared" ca="1" si="66"/>
        <v>0.6655167775895271</v>
      </c>
      <c r="F2153" s="16">
        <f t="shared" ca="1" si="67"/>
        <v>7.9786169317099187</v>
      </c>
    </row>
    <row r="2154" spans="5:6" x14ac:dyDescent="0.25">
      <c r="E2154" s="16">
        <f t="shared" ca="1" si="66"/>
        <v>0.67306455474079507</v>
      </c>
      <c r="F2154" s="16">
        <f t="shared" ca="1" si="67"/>
        <v>8.0645609415701927</v>
      </c>
    </row>
    <row r="2155" spans="5:6" x14ac:dyDescent="0.25">
      <c r="E2155" s="16">
        <f t="shared" ca="1" si="66"/>
        <v>0.82342347122258419</v>
      </c>
      <c r="F2155" s="16">
        <f t="shared" ca="1" si="67"/>
        <v>10.217552624291129</v>
      </c>
    </row>
    <row r="2156" spans="5:6" x14ac:dyDescent="0.25">
      <c r="E2156" s="16">
        <f t="shared" ca="1" si="66"/>
        <v>0.70900705646666984</v>
      </c>
      <c r="F2156" s="16">
        <f t="shared" ca="1" si="67"/>
        <v>8.4947444975289415</v>
      </c>
    </row>
    <row r="2157" spans="5:6" x14ac:dyDescent="0.25">
      <c r="E2157" s="16">
        <f t="shared" ca="1" si="66"/>
        <v>0.92990307671699834</v>
      </c>
      <c r="F2157" s="16">
        <f t="shared" ca="1" si="67"/>
        <v>13.083624354172821</v>
      </c>
    </row>
    <row r="2158" spans="5:6" x14ac:dyDescent="0.25">
      <c r="E2158" s="16">
        <f t="shared" ca="1" si="66"/>
        <v>0.43827514341751528</v>
      </c>
      <c r="F2158" s="16">
        <f t="shared" ca="1" si="67"/>
        <v>5.8131817465042017</v>
      </c>
    </row>
    <row r="2159" spans="5:6" x14ac:dyDescent="0.25">
      <c r="E2159" s="16">
        <f t="shared" ca="1" si="66"/>
        <v>0.1554205557506384</v>
      </c>
      <c r="F2159" s="16">
        <f t="shared" ca="1" si="67"/>
        <v>3.4108166733106327</v>
      </c>
    </row>
    <row r="2160" spans="5:6" x14ac:dyDescent="0.25">
      <c r="E2160" s="16">
        <f t="shared" ca="1" si="66"/>
        <v>0.22071460096369211</v>
      </c>
      <c r="F2160" s="16">
        <f t="shared" ca="1" si="67"/>
        <v>4.004270491866146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P2160"/>
  <sheetViews>
    <sheetView zoomScale="80" zoomScaleNormal="80" workbookViewId="0">
      <selection activeCell="P5" sqref="P5"/>
    </sheetView>
  </sheetViews>
  <sheetFormatPr baseColWidth="10" defaultRowHeight="15" x14ac:dyDescent="0.25"/>
  <cols>
    <col min="1" max="1" width="2.7109375" style="18" customWidth="1"/>
    <col min="2" max="2" width="8.42578125" style="18" bestFit="1" customWidth="1"/>
    <col min="3" max="3" width="6" style="18" customWidth="1"/>
    <col min="4" max="4" width="14.140625" style="18" bestFit="1" customWidth="1"/>
    <col min="5" max="16384" width="11.42578125" style="18"/>
  </cols>
  <sheetData>
    <row r="2" spans="2:16" x14ac:dyDescent="0.25">
      <c r="B2" s="17" t="s">
        <v>39</v>
      </c>
      <c r="D2" s="94" t="s">
        <v>75</v>
      </c>
      <c r="E2" s="95"/>
    </row>
    <row r="3" spans="2:16" x14ac:dyDescent="0.25">
      <c r="B3" s="19">
        <v>8.7038667932140168</v>
      </c>
      <c r="D3" s="19" t="s">
        <v>70</v>
      </c>
      <c r="E3" s="19">
        <f>COUNT(B3:B2160)</f>
        <v>2158</v>
      </c>
      <c r="G3" s="17" t="s">
        <v>79</v>
      </c>
      <c r="H3" s="17" t="s">
        <v>67</v>
      </c>
      <c r="I3" s="17" t="s">
        <v>68</v>
      </c>
      <c r="J3" s="17" t="s">
        <v>71</v>
      </c>
      <c r="K3" s="17" t="s">
        <v>80</v>
      </c>
      <c r="L3" s="17" t="s">
        <v>81</v>
      </c>
      <c r="M3" s="17" t="s">
        <v>58</v>
      </c>
      <c r="N3" s="17" t="s">
        <v>82</v>
      </c>
    </row>
    <row r="4" spans="2:16" x14ac:dyDescent="0.25">
      <c r="B4" s="19">
        <v>8.6887052421681084</v>
      </c>
      <c r="D4" s="19" t="s">
        <v>72</v>
      </c>
      <c r="E4" s="19">
        <f>SKEW(B3:B2160)</f>
        <v>-0.38444523669907826</v>
      </c>
      <c r="G4" s="19">
        <v>1</v>
      </c>
      <c r="H4" s="19">
        <f>E10</f>
        <v>3.5597948359821006</v>
      </c>
      <c r="I4" s="19">
        <f t="shared" ref="I4:I18" si="0">H4+$E$12</f>
        <v>4.2742529987234699</v>
      </c>
      <c r="J4" s="19">
        <f>COUNTIFS($B$3:$B$2160,"&gt;="&amp;H4,$B$3:$B$2160,"&lt;="&amp;I4)</f>
        <v>4</v>
      </c>
      <c r="K4" s="19">
        <f t="shared" ref="K4:K18" si="1">_xlfn.WEIBULL.DIST(H4,$E$15,$E$16,TRUE)</f>
        <v>5.7674958186011282E-4</v>
      </c>
      <c r="L4" s="19">
        <f t="shared" ref="L4:L18" si="2">_xlfn.WEIBULL.DIST(I4,$E$15,$E$16,TRUE)</f>
        <v>2.163899944043732E-3</v>
      </c>
      <c r="M4" s="19">
        <f>(L4-K4)*$E$3</f>
        <v>3.4250704815922504</v>
      </c>
      <c r="N4" s="19">
        <f>((J4-M4)^2)/M4</f>
        <v>9.6507196833772402E-2</v>
      </c>
      <c r="P4" s="18">
        <f>_xlfn.CHISQ.INV(0.95,E7-3)</f>
        <v>21.026069817483062</v>
      </c>
    </row>
    <row r="5" spans="2:16" x14ac:dyDescent="0.25">
      <c r="B5" s="19">
        <v>9.5932330887268265</v>
      </c>
      <c r="D5" s="19" t="s">
        <v>74</v>
      </c>
      <c r="E5" s="19">
        <f>SQRT((6*(E3-2))/((E3+1)*(E3+3)))</f>
        <v>5.2655810117476408E-2</v>
      </c>
      <c r="G5" s="19">
        <v>2</v>
      </c>
      <c r="H5" s="19">
        <f>I4</f>
        <v>4.2742529987234699</v>
      </c>
      <c r="I5" s="19">
        <f t="shared" si="0"/>
        <v>4.9887111614648392</v>
      </c>
      <c r="J5" s="19">
        <f>COUNTIFS($B$3:$B$2160,"&gt;"&amp;H5,$B$3:$B$2160,"&lt;="&amp;I5)</f>
        <v>7</v>
      </c>
      <c r="K5" s="19">
        <f>_xlfn.WEIBULL.DIST(H5,$E$15,$E$16,TRUE)</f>
        <v>2.163899944043732E-3</v>
      </c>
      <c r="L5" s="19">
        <f t="shared" si="2"/>
        <v>6.6045119884662815E-3</v>
      </c>
      <c r="M5" s="19">
        <f t="shared" ref="M5:M15" si="3">(L5-K5)*$E$3</f>
        <v>9.5828407918638607</v>
      </c>
      <c r="N5" s="19">
        <f t="shared" ref="N5:N15" si="4">((J5-M5)^2)/M5</f>
        <v>0.6961470717305337</v>
      </c>
      <c r="P5" s="22">
        <f>_xlfn.CHISQ.DIST.RT(P4,12)</f>
        <v>5.0000000000000044E-2</v>
      </c>
    </row>
    <row r="6" spans="2:16" x14ac:dyDescent="0.25">
      <c r="B6" s="19">
        <v>5.8531528873949679</v>
      </c>
      <c r="D6" s="19" t="s">
        <v>76</v>
      </c>
      <c r="E6" s="19">
        <f>1+LOG(E3,2)+LOG(1+ABS(E4)/E5,2)</f>
        <v>15.128781348553655</v>
      </c>
      <c r="G6" s="19">
        <v>3</v>
      </c>
      <c r="H6" s="19">
        <f t="shared" ref="H6:H18" si="5">I5</f>
        <v>4.9887111614648392</v>
      </c>
      <c r="I6" s="19">
        <f t="shared" si="0"/>
        <v>5.7031693242062085</v>
      </c>
      <c r="J6" s="19">
        <f t="shared" ref="J6:J15" si="6">COUNTIFS($B$3:$B$2160,"&gt;"&amp;H6,$B$3:$B$2160,"&lt;="&amp;I6)</f>
        <v>22</v>
      </c>
      <c r="K6" s="19">
        <f t="shared" si="1"/>
        <v>6.6045119884662815E-3</v>
      </c>
      <c r="L6" s="19">
        <f t="shared" si="2"/>
        <v>1.7296720467342708E-2</v>
      </c>
      <c r="M6" s="19">
        <f t="shared" si="3"/>
        <v>23.073785897415327</v>
      </c>
      <c r="N6" s="19">
        <f t="shared" si="4"/>
        <v>4.9970826574116611E-2</v>
      </c>
    </row>
    <row r="7" spans="2:16" x14ac:dyDescent="0.25">
      <c r="B7" s="19">
        <v>9.7507665148746643</v>
      </c>
      <c r="D7" s="19" t="s">
        <v>66</v>
      </c>
      <c r="E7" s="19">
        <f>ROUND(E6,0)</f>
        <v>15</v>
      </c>
      <c r="G7" s="19">
        <v>4</v>
      </c>
      <c r="H7" s="19">
        <f t="shared" si="5"/>
        <v>5.7031693242062085</v>
      </c>
      <c r="I7" s="19">
        <f t="shared" si="0"/>
        <v>6.4176274869475778</v>
      </c>
      <c r="J7" s="19">
        <f t="shared" si="6"/>
        <v>52</v>
      </c>
      <c r="K7" s="19">
        <f t="shared" si="1"/>
        <v>1.7296720467342708E-2</v>
      </c>
      <c r="L7" s="19">
        <f t="shared" si="2"/>
        <v>4.014728740343293E-2</v>
      </c>
      <c r="M7" s="19">
        <f t="shared" si="3"/>
        <v>49.311523448082696</v>
      </c>
      <c r="N7" s="19">
        <f t="shared" si="4"/>
        <v>0.14657641185673387</v>
      </c>
    </row>
    <row r="8" spans="2:16" x14ac:dyDescent="0.25">
      <c r="B8" s="19">
        <v>10.236881400946874</v>
      </c>
      <c r="G8" s="19">
        <v>5</v>
      </c>
      <c r="H8" s="19">
        <f t="shared" si="5"/>
        <v>6.4176274869475778</v>
      </c>
      <c r="I8" s="19">
        <f t="shared" si="0"/>
        <v>7.1320856496889471</v>
      </c>
      <c r="J8" s="19">
        <f t="shared" si="6"/>
        <v>95</v>
      </c>
      <c r="K8" s="19">
        <f t="shared" si="1"/>
        <v>4.014728740343293E-2</v>
      </c>
      <c r="L8" s="19">
        <f t="shared" si="2"/>
        <v>8.4172215720953791E-2</v>
      </c>
      <c r="M8" s="19">
        <f t="shared" si="3"/>
        <v>95.005795309210015</v>
      </c>
      <c r="N8" s="19">
        <f t="shared" si="4"/>
        <v>3.5351115929691E-7</v>
      </c>
      <c r="P8" s="18">
        <f>SUM(N4:N29)</f>
        <v>5.8353265538922106</v>
      </c>
    </row>
    <row r="9" spans="2:16" x14ac:dyDescent="0.25">
      <c r="B9" s="19">
        <v>7.5391138393332504</v>
      </c>
      <c r="D9" s="94" t="s">
        <v>78</v>
      </c>
      <c r="E9" s="95"/>
      <c r="G9" s="19">
        <v>6</v>
      </c>
      <c r="H9" s="19">
        <f t="shared" si="5"/>
        <v>7.1320856496889471</v>
      </c>
      <c r="I9" s="19">
        <f t="shared" si="0"/>
        <v>7.8465438124303164</v>
      </c>
      <c r="J9" s="19">
        <f t="shared" si="6"/>
        <v>165</v>
      </c>
      <c r="K9" s="19">
        <f t="shared" si="1"/>
        <v>8.4172215720953791E-2</v>
      </c>
      <c r="L9" s="19">
        <f t="shared" si="2"/>
        <v>0.1608809633088247</v>
      </c>
      <c r="M9" s="19">
        <f t="shared" si="3"/>
        <v>165.53747729462543</v>
      </c>
      <c r="N9" s="19">
        <f t="shared" si="4"/>
        <v>1.7451144415093318E-3</v>
      </c>
      <c r="P9" s="18">
        <f>_xlfn.CHISQ.DIST.RT(P8,12)</f>
        <v>0.9241543649537578</v>
      </c>
    </row>
    <row r="10" spans="2:16" x14ac:dyDescent="0.25">
      <c r="B10" s="19">
        <v>9.6330724471419558</v>
      </c>
      <c r="D10" s="19" t="s">
        <v>67</v>
      </c>
      <c r="E10" s="19">
        <f>MIN(B3:B2160)</f>
        <v>3.5597948359821006</v>
      </c>
      <c r="G10" s="19">
        <v>7</v>
      </c>
      <c r="H10" s="19">
        <f t="shared" si="5"/>
        <v>7.8465438124303164</v>
      </c>
      <c r="I10" s="19">
        <f t="shared" si="0"/>
        <v>8.5610019751716848</v>
      </c>
      <c r="J10" s="19">
        <f t="shared" si="6"/>
        <v>268</v>
      </c>
      <c r="K10" s="19">
        <f t="shared" si="1"/>
        <v>0.1608809633088247</v>
      </c>
      <c r="L10" s="19">
        <f t="shared" si="2"/>
        <v>0.28068468357507892</v>
      </c>
      <c r="M10" s="19">
        <f t="shared" si="3"/>
        <v>258.53642833457661</v>
      </c>
      <c r="N10" s="19">
        <f t="shared" si="4"/>
        <v>0.34640839298168163</v>
      </c>
    </row>
    <row r="11" spans="2:16" x14ac:dyDescent="0.25">
      <c r="B11" s="19">
        <v>10.40611357481966</v>
      </c>
      <c r="D11" s="19" t="s">
        <v>68</v>
      </c>
      <c r="E11" s="19">
        <f>MAX(B3:B2160)</f>
        <v>14.276667277102637</v>
      </c>
      <c r="G11" s="19">
        <v>8</v>
      </c>
      <c r="H11" s="19">
        <f t="shared" si="5"/>
        <v>8.5610019751716848</v>
      </c>
      <c r="I11" s="19">
        <f t="shared" si="0"/>
        <v>9.2754601379130541</v>
      </c>
      <c r="J11" s="19">
        <f t="shared" si="6"/>
        <v>358</v>
      </c>
      <c r="K11" s="19">
        <f t="shared" si="1"/>
        <v>0.28068468357507892</v>
      </c>
      <c r="L11" s="19">
        <f t="shared" si="2"/>
        <v>0.4447312667823255</v>
      </c>
      <c r="M11" s="19">
        <f t="shared" si="3"/>
        <v>354.01252656123813</v>
      </c>
      <c r="N11" s="19">
        <f t="shared" si="4"/>
        <v>4.4913507946394579E-2</v>
      </c>
    </row>
    <row r="12" spans="2:16" x14ac:dyDescent="0.25">
      <c r="B12" s="19">
        <v>9.5280178867128029</v>
      </c>
      <c r="D12" s="19" t="s">
        <v>69</v>
      </c>
      <c r="E12" s="19">
        <f>(E11-E10)/E7</f>
        <v>0.71445816274136908</v>
      </c>
      <c r="G12" s="19">
        <v>9</v>
      </c>
      <c r="H12" s="19">
        <f t="shared" si="5"/>
        <v>9.2754601379130541</v>
      </c>
      <c r="I12" s="19">
        <f t="shared" si="0"/>
        <v>9.9899183006544234</v>
      </c>
      <c r="J12" s="19">
        <f t="shared" si="6"/>
        <v>397</v>
      </c>
      <c r="K12" s="19">
        <f t="shared" si="1"/>
        <v>0.4447312667823255</v>
      </c>
      <c r="L12" s="19">
        <f t="shared" si="2"/>
        <v>0.63441722716397098</v>
      </c>
      <c r="M12" s="19">
        <f t="shared" si="3"/>
        <v>409.34230250359093</v>
      </c>
      <c r="N12" s="19">
        <f t="shared" si="4"/>
        <v>0.37213947876498932</v>
      </c>
    </row>
    <row r="13" spans="2:16" x14ac:dyDescent="0.25">
      <c r="B13" s="19">
        <v>9.8124280338667074</v>
      </c>
      <c r="G13" s="19">
        <v>10</v>
      </c>
      <c r="H13" s="19">
        <f t="shared" si="5"/>
        <v>9.9899183006544234</v>
      </c>
      <c r="I13" s="19">
        <f t="shared" si="0"/>
        <v>10.704376463395793</v>
      </c>
      <c r="J13" s="19">
        <f t="shared" si="6"/>
        <v>374</v>
      </c>
      <c r="K13" s="19">
        <f t="shared" si="1"/>
        <v>0.63441722716397098</v>
      </c>
      <c r="L13" s="19">
        <f t="shared" si="2"/>
        <v>0.80957325074839148</v>
      </c>
      <c r="M13" s="19">
        <f t="shared" si="3"/>
        <v>377.98669889517947</v>
      </c>
      <c r="N13" s="19">
        <f t="shared" si="4"/>
        <v>4.2048485111463592E-2</v>
      </c>
    </row>
    <row r="14" spans="2:16" x14ac:dyDescent="0.25">
      <c r="B14" s="19">
        <v>9.7322835740900295</v>
      </c>
      <c r="D14" s="94" t="s">
        <v>77</v>
      </c>
      <c r="E14" s="95"/>
      <c r="G14" s="19">
        <v>11</v>
      </c>
      <c r="H14" s="19">
        <f t="shared" si="5"/>
        <v>10.704376463395793</v>
      </c>
      <c r="I14" s="19">
        <f t="shared" si="0"/>
        <v>11.418834626137162</v>
      </c>
      <c r="J14" s="19">
        <f t="shared" si="6"/>
        <v>262</v>
      </c>
      <c r="K14" s="19">
        <f t="shared" si="1"/>
        <v>0.80957325074839148</v>
      </c>
      <c r="L14" s="19">
        <f t="shared" si="2"/>
        <v>0.92910769233022883</v>
      </c>
      <c r="M14" s="19">
        <f t="shared" si="3"/>
        <v>257.95532493360497</v>
      </c>
      <c r="N14" s="19">
        <f t="shared" si="4"/>
        <v>6.3419494817284261E-2</v>
      </c>
    </row>
    <row r="15" spans="2:16" x14ac:dyDescent="0.25">
      <c r="B15" s="19">
        <v>10.508409003661354</v>
      </c>
      <c r="D15" s="19" t="s">
        <v>18</v>
      </c>
      <c r="E15" s="19">
        <v>7.2335000000000003</v>
      </c>
      <c r="G15" s="19">
        <v>12</v>
      </c>
      <c r="H15" s="19">
        <f t="shared" si="5"/>
        <v>11.418834626137162</v>
      </c>
      <c r="I15" s="19">
        <f t="shared" si="0"/>
        <v>12.133292788878531</v>
      </c>
      <c r="J15" s="19">
        <f t="shared" si="6"/>
        <v>112</v>
      </c>
      <c r="K15" s="19">
        <f t="shared" si="1"/>
        <v>0.92910769233022883</v>
      </c>
      <c r="L15" s="19">
        <f t="shared" si="2"/>
        <v>0.98351413466276238</v>
      </c>
      <c r="M15" s="19">
        <f t="shared" si="3"/>
        <v>117.40910255360741</v>
      </c>
      <c r="N15" s="19">
        <f t="shared" si="4"/>
        <v>0.2492003583971118</v>
      </c>
    </row>
    <row r="16" spans="2:16" x14ac:dyDescent="0.25">
      <c r="B16" s="19">
        <v>12.674454421189335</v>
      </c>
      <c r="D16" s="19" t="s">
        <v>20</v>
      </c>
      <c r="E16" s="19">
        <v>9.9812999999999992</v>
      </c>
      <c r="G16" s="19">
        <v>13</v>
      </c>
      <c r="H16" s="19">
        <f t="shared" si="5"/>
        <v>12.133292788878531</v>
      </c>
      <c r="I16" s="19">
        <f t="shared" si="0"/>
        <v>12.847750951619901</v>
      </c>
      <c r="J16" s="19">
        <f>COUNTIFS($B$3:$B$2160,"&gt;"&amp;H16,$B$3:$B$2160,"&lt;="&amp;I16)</f>
        <v>36</v>
      </c>
      <c r="K16" s="19">
        <f t="shared" si="1"/>
        <v>0.98351413466276238</v>
      </c>
      <c r="L16" s="19">
        <f t="shared" si="2"/>
        <v>0.99799045632372829</v>
      </c>
      <c r="M16" s="19">
        <f>(L16-K16)*$E$3</f>
        <v>31.239902144364429</v>
      </c>
      <c r="N16" s="19">
        <f>((J16-M16)^2)/M16</f>
        <v>0.7253073806223137</v>
      </c>
    </row>
    <row r="17" spans="2:14" x14ac:dyDescent="0.25">
      <c r="B17" s="19">
        <v>10.354369167663322</v>
      </c>
      <c r="G17" s="19">
        <v>14</v>
      </c>
      <c r="H17" s="19">
        <f t="shared" si="5"/>
        <v>12.847750951619901</v>
      </c>
      <c r="I17" s="19">
        <f t="shared" si="0"/>
        <v>13.56220911436127</v>
      </c>
      <c r="J17" s="19">
        <f>COUNTIFS($B$3:$B$2160,"&gt;"&amp;H17,$B$3:$B$2160,"&lt;="&amp;I17)</f>
        <v>5</v>
      </c>
      <c r="K17" s="19">
        <f t="shared" si="1"/>
        <v>0.99799045632372829</v>
      </c>
      <c r="L17" s="19">
        <f t="shared" si="2"/>
        <v>0.9998974619922073</v>
      </c>
      <c r="M17" s="19">
        <f>(L17-K17)*$E$3</f>
        <v>4.1153182325777067</v>
      </c>
      <c r="N17" s="19">
        <f>((J17-M17)^2)/M17</f>
        <v>0.19018257771992464</v>
      </c>
    </row>
    <row r="18" spans="2:14" x14ac:dyDescent="0.25">
      <c r="B18" s="19">
        <v>5.5826538506226839</v>
      </c>
      <c r="G18" s="19">
        <v>15</v>
      </c>
      <c r="H18" s="19">
        <f t="shared" si="5"/>
        <v>13.56220911436127</v>
      </c>
      <c r="I18" s="19">
        <f t="shared" si="0"/>
        <v>14.276667277102639</v>
      </c>
      <c r="J18" s="19">
        <f>COUNTIFS($B$3:$B$2160,"&gt;"&amp;H18,$B$3:$B$2160,"&lt;="&amp;I18)</f>
        <v>1</v>
      </c>
      <c r="K18" s="19">
        <f t="shared" si="1"/>
        <v>0.9998974619922073</v>
      </c>
      <c r="L18" s="19">
        <f t="shared" si="2"/>
        <v>0.99999835205995946</v>
      </c>
      <c r="M18" s="19">
        <f>(L18-K18)*$E$3</f>
        <v>0.21772076620915559</v>
      </c>
      <c r="N18" s="19">
        <f>((J18-M18)^2)/M18</f>
        <v>2.8107599025832219</v>
      </c>
    </row>
    <row r="19" spans="2:14" x14ac:dyDescent="0.25">
      <c r="B19" s="19">
        <v>12.487152674692707</v>
      </c>
    </row>
    <row r="20" spans="2:14" x14ac:dyDescent="0.25">
      <c r="B20" s="19">
        <v>11.925294245954188</v>
      </c>
    </row>
    <row r="21" spans="2:14" x14ac:dyDescent="0.25">
      <c r="B21" s="19">
        <v>9.8961463299246315</v>
      </c>
    </row>
    <row r="22" spans="2:14" x14ac:dyDescent="0.25">
      <c r="B22" s="19">
        <v>7.9207555029934209</v>
      </c>
    </row>
    <row r="23" spans="2:14" x14ac:dyDescent="0.25">
      <c r="B23" s="19">
        <v>13.514993033788405</v>
      </c>
    </row>
    <row r="24" spans="2:14" x14ac:dyDescent="0.25">
      <c r="B24" s="19">
        <v>6.1306223376041284</v>
      </c>
    </row>
    <row r="25" spans="2:14" x14ac:dyDescent="0.25">
      <c r="B25" s="19">
        <v>9.678491116699421</v>
      </c>
      <c r="E25" s="18" t="s">
        <v>73</v>
      </c>
    </row>
    <row r="26" spans="2:14" x14ac:dyDescent="0.25">
      <c r="B26" s="19">
        <v>9.8399216251467951</v>
      </c>
    </row>
    <row r="27" spans="2:14" x14ac:dyDescent="0.25">
      <c r="B27" s="19">
        <v>10.644197840613392</v>
      </c>
    </row>
    <row r="28" spans="2:14" x14ac:dyDescent="0.25">
      <c r="B28" s="19">
        <v>9.2104223982113922</v>
      </c>
    </row>
    <row r="29" spans="2:14" x14ac:dyDescent="0.25">
      <c r="B29" s="19">
        <v>11.113659809654987</v>
      </c>
    </row>
    <row r="30" spans="2:14" x14ac:dyDescent="0.25">
      <c r="B30" s="19">
        <v>10.481181688419563</v>
      </c>
    </row>
    <row r="31" spans="2:14" x14ac:dyDescent="0.25">
      <c r="B31" s="19">
        <v>6.8283335349282881</v>
      </c>
    </row>
    <row r="32" spans="2:14" x14ac:dyDescent="0.25">
      <c r="B32" s="19">
        <v>9.141554467370991</v>
      </c>
    </row>
    <row r="33" spans="2:2" x14ac:dyDescent="0.25">
      <c r="B33" s="19">
        <v>9.3490429670989208</v>
      </c>
    </row>
    <row r="34" spans="2:2" x14ac:dyDescent="0.25">
      <c r="B34" s="19">
        <v>9.7929770027943697</v>
      </c>
    </row>
    <row r="35" spans="2:2" x14ac:dyDescent="0.25">
      <c r="B35" s="19">
        <v>8.4361003437669986</v>
      </c>
    </row>
    <row r="36" spans="2:2" x14ac:dyDescent="0.25">
      <c r="B36" s="19">
        <v>8.5695998646930054</v>
      </c>
    </row>
    <row r="37" spans="2:2" x14ac:dyDescent="0.25">
      <c r="B37" s="19">
        <v>11.814771153992574</v>
      </c>
    </row>
    <row r="38" spans="2:2" x14ac:dyDescent="0.25">
      <c r="B38" s="19">
        <v>12.272925206982134</v>
      </c>
    </row>
    <row r="39" spans="2:2" x14ac:dyDescent="0.25">
      <c r="B39" s="19">
        <v>10.981958613828422</v>
      </c>
    </row>
    <row r="40" spans="2:2" x14ac:dyDescent="0.25">
      <c r="B40" s="19">
        <v>7.178615008575294</v>
      </c>
    </row>
    <row r="41" spans="2:2" x14ac:dyDescent="0.25">
      <c r="B41" s="19">
        <v>9.7583879317243039</v>
      </c>
    </row>
    <row r="42" spans="2:2" x14ac:dyDescent="0.25">
      <c r="B42" s="19">
        <v>7.3695628307142016</v>
      </c>
    </row>
    <row r="43" spans="2:2" x14ac:dyDescent="0.25">
      <c r="B43" s="19">
        <v>6.618017359686851</v>
      </c>
    </row>
    <row r="44" spans="2:2" x14ac:dyDescent="0.25">
      <c r="B44" s="19">
        <v>9.0242350497978308</v>
      </c>
    </row>
    <row r="45" spans="2:2" x14ac:dyDescent="0.25">
      <c r="B45" s="19">
        <v>8.027288741591887</v>
      </c>
    </row>
    <row r="46" spans="2:2" x14ac:dyDescent="0.25">
      <c r="B46" s="19">
        <v>11.65511817707895</v>
      </c>
    </row>
    <row r="47" spans="2:2" x14ac:dyDescent="0.25">
      <c r="B47" s="19">
        <v>9.4571657463028167</v>
      </c>
    </row>
    <row r="48" spans="2:2" x14ac:dyDescent="0.25">
      <c r="B48" s="19">
        <v>9.6591930750499575</v>
      </c>
    </row>
    <row r="49" spans="2:14" x14ac:dyDescent="0.25">
      <c r="B49" s="19">
        <v>8.7512795980677911</v>
      </c>
    </row>
    <row r="50" spans="2:14" x14ac:dyDescent="0.25">
      <c r="B50" s="19">
        <v>10.159320863795863</v>
      </c>
    </row>
    <row r="51" spans="2:14" x14ac:dyDescent="0.25">
      <c r="B51" s="19">
        <v>9.8700638523506843</v>
      </c>
      <c r="I51" s="18">
        <v>12.64583886214951</v>
      </c>
    </row>
    <row r="52" spans="2:14" x14ac:dyDescent="0.25">
      <c r="B52" s="19">
        <v>9.2697631358887325</v>
      </c>
      <c r="G52" s="18">
        <v>40</v>
      </c>
      <c r="H52" s="18">
        <f>I51</f>
        <v>12.64583886214951</v>
      </c>
      <c r="I52" s="18">
        <f>H52+$E$12</f>
        <v>13.36029702489088</v>
      </c>
      <c r="J52" s="18">
        <f>COUNTIFS($B$3:$B$2160,"&gt;"&amp;H52,$B$3:$B$2160,"&lt;="&amp;I52)</f>
        <v>6</v>
      </c>
      <c r="K52" s="18">
        <f t="shared" ref="K52:L55" si="7">_xlfn.WEIBULL.DIST(H52,$E$15,$E$16,TRUE)</f>
        <v>0.99606387480407121</v>
      </c>
      <c r="L52" s="18">
        <f t="shared" si="7"/>
        <v>0.99973633442466958</v>
      </c>
      <c r="M52" s="18">
        <f>(L52-K52)*$E$3</f>
        <v>7.9251678612512766</v>
      </c>
      <c r="N52" s="18">
        <f>((J52-M52)^2)/M52</f>
        <v>0.46765839650109875</v>
      </c>
    </row>
    <row r="53" spans="2:14" x14ac:dyDescent="0.25">
      <c r="B53" s="19">
        <v>9.5860152643259227</v>
      </c>
      <c r="G53" s="18">
        <v>41</v>
      </c>
      <c r="H53" s="18">
        <f>I52</f>
        <v>13.36029702489088</v>
      </c>
      <c r="I53" s="18">
        <f>H53+$E$12</f>
        <v>14.074755187632249</v>
      </c>
      <c r="J53" s="18">
        <f>COUNTIFS($B$3:$B$2160,"&gt;"&amp;H53,$B$3:$B$2160,"&lt;="&amp;I53)</f>
        <v>2</v>
      </c>
      <c r="K53" s="18">
        <f t="shared" si="7"/>
        <v>0.99973633442466958</v>
      </c>
      <c r="L53" s="18">
        <f t="shared" si="7"/>
        <v>0.99999393102656986</v>
      </c>
      <c r="M53" s="18">
        <f>(L53-K53)*$E$3</f>
        <v>0.55589346690080088</v>
      </c>
      <c r="N53" s="18">
        <f>((J53-M53)^2)/M53</f>
        <v>3.7515167979333985</v>
      </c>
    </row>
    <row r="54" spans="2:14" x14ac:dyDescent="0.25">
      <c r="B54" s="19">
        <v>7.1407463912424927</v>
      </c>
      <c r="G54" s="18">
        <v>42</v>
      </c>
      <c r="H54" s="18">
        <f>I53</f>
        <v>14.074755187632249</v>
      </c>
      <c r="I54" s="18">
        <v>13.577740813551294</v>
      </c>
      <c r="J54" s="18">
        <f>COUNTIFS($B$3:$B$2160,"&gt;"&amp;H54,$B$3:$B$2160,"&lt;="&amp;I54)</f>
        <v>0</v>
      </c>
      <c r="K54" s="18">
        <f t="shared" si="7"/>
        <v>0.99999393102656986</v>
      </c>
      <c r="L54" s="18">
        <f t="shared" si="7"/>
        <v>0.99990500054985598</v>
      </c>
      <c r="M54" s="18">
        <f>(L54-K54)*$E$3</f>
        <v>-0.19191196874854799</v>
      </c>
      <c r="N54" s="18">
        <f>((J54-M54)^2)/M54</f>
        <v>-0.19191196874854799</v>
      </c>
    </row>
    <row r="55" spans="2:14" x14ac:dyDescent="0.25">
      <c r="B55" s="19">
        <v>9.0133373819351466</v>
      </c>
      <c r="G55" s="18">
        <v>43</v>
      </c>
      <c r="H55" s="18">
        <f>I54</f>
        <v>13.577740813551294</v>
      </c>
      <c r="I55" s="18">
        <v>14.276667277102632</v>
      </c>
      <c r="J55" s="18">
        <f>COUNTIFS($B$3:$B$2160,"&gt;"&amp;H55,$B$3:$B$2160,"&lt;="&amp;I55)</f>
        <v>1</v>
      </c>
      <c r="K55" s="18">
        <f t="shared" si="7"/>
        <v>0.99990500054985598</v>
      </c>
      <c r="L55" s="18">
        <f t="shared" si="7"/>
        <v>0.99999835205995946</v>
      </c>
      <c r="M55" s="18">
        <f>(L55-K55)*$E$3</f>
        <v>0.20145255880330715</v>
      </c>
      <c r="N55" s="18">
        <f>((J55-M55)^2)/M55</f>
        <v>3.1654004279210834</v>
      </c>
    </row>
    <row r="56" spans="2:14" x14ac:dyDescent="0.25">
      <c r="B56" s="19">
        <v>8.871735556111922</v>
      </c>
    </row>
    <row r="57" spans="2:14" x14ac:dyDescent="0.25">
      <c r="B57" s="19">
        <v>8.2869065416499748</v>
      </c>
    </row>
    <row r="58" spans="2:14" x14ac:dyDescent="0.25">
      <c r="B58" s="19">
        <v>11.572517689100824</v>
      </c>
    </row>
    <row r="59" spans="2:14" x14ac:dyDescent="0.25">
      <c r="B59" s="19">
        <v>9.2772950787675406</v>
      </c>
    </row>
    <row r="60" spans="2:14" x14ac:dyDescent="0.25">
      <c r="B60" s="19">
        <v>8.933947927396277</v>
      </c>
    </row>
    <row r="61" spans="2:14" x14ac:dyDescent="0.25">
      <c r="B61" s="19">
        <v>9.9805227596250194</v>
      </c>
    </row>
    <row r="62" spans="2:14" x14ac:dyDescent="0.25">
      <c r="B62" s="19">
        <v>9.5521438767171674</v>
      </c>
    </row>
    <row r="63" spans="2:14" x14ac:dyDescent="0.25">
      <c r="B63" s="19">
        <v>10.912121140912731</v>
      </c>
    </row>
    <row r="64" spans="2:14" x14ac:dyDescent="0.25">
      <c r="B64" s="19">
        <v>8.2897635835342349</v>
      </c>
    </row>
    <row r="65" spans="2:2" x14ac:dyDescent="0.25">
      <c r="B65" s="19">
        <v>9.7084036913401643</v>
      </c>
    </row>
    <row r="66" spans="2:2" x14ac:dyDescent="0.25">
      <c r="B66" s="19">
        <v>8.9150557374241135</v>
      </c>
    </row>
    <row r="67" spans="2:2" x14ac:dyDescent="0.25">
      <c r="B67" s="19">
        <v>7.56064626363721</v>
      </c>
    </row>
    <row r="68" spans="2:2" x14ac:dyDescent="0.25">
      <c r="B68" s="19">
        <v>10.890564297006618</v>
      </c>
    </row>
    <row r="69" spans="2:2" x14ac:dyDescent="0.25">
      <c r="B69" s="19">
        <v>9.9527828824750326</v>
      </c>
    </row>
    <row r="70" spans="2:2" x14ac:dyDescent="0.25">
      <c r="B70" s="19">
        <v>10.066495912453943</v>
      </c>
    </row>
    <row r="71" spans="2:2" x14ac:dyDescent="0.25">
      <c r="B71" s="19">
        <v>8.7802160562960925</v>
      </c>
    </row>
    <row r="72" spans="2:2" x14ac:dyDescent="0.25">
      <c r="B72" s="19">
        <v>11.738949819314684</v>
      </c>
    </row>
    <row r="73" spans="2:2" x14ac:dyDescent="0.25">
      <c r="B73" s="19">
        <v>9.8038832305223895</v>
      </c>
    </row>
    <row r="74" spans="2:2" x14ac:dyDescent="0.25">
      <c r="B74" s="19">
        <v>8.7555043833781365</v>
      </c>
    </row>
    <row r="75" spans="2:2" x14ac:dyDescent="0.25">
      <c r="B75" s="19">
        <v>8.8762172622634807</v>
      </c>
    </row>
    <row r="76" spans="2:2" x14ac:dyDescent="0.25">
      <c r="B76" s="19">
        <v>8.0743390023757708</v>
      </c>
    </row>
    <row r="77" spans="2:2" x14ac:dyDescent="0.25">
      <c r="B77" s="19">
        <v>8.3336517913406709</v>
      </c>
    </row>
    <row r="78" spans="2:2" x14ac:dyDescent="0.25">
      <c r="B78" s="19">
        <v>5.4891082180418955</v>
      </c>
    </row>
    <row r="79" spans="2:2" x14ac:dyDescent="0.25">
      <c r="B79" s="19">
        <v>5.5092745911510379</v>
      </c>
    </row>
    <row r="80" spans="2:2" x14ac:dyDescent="0.25">
      <c r="B80" s="19">
        <v>10.498570078968278</v>
      </c>
    </row>
    <row r="81" spans="2:2" x14ac:dyDescent="0.25">
      <c r="B81" s="19">
        <v>5.3758113485071446</v>
      </c>
    </row>
    <row r="82" spans="2:2" x14ac:dyDescent="0.25">
      <c r="B82" s="19">
        <v>9.208981680322804</v>
      </c>
    </row>
    <row r="83" spans="2:2" x14ac:dyDescent="0.25">
      <c r="B83" s="19">
        <v>9.4782659354659948</v>
      </c>
    </row>
    <row r="84" spans="2:2" x14ac:dyDescent="0.25">
      <c r="B84" s="19">
        <v>8.8798778049683058</v>
      </c>
    </row>
    <row r="85" spans="2:2" x14ac:dyDescent="0.25">
      <c r="B85" s="19">
        <v>9.3713888029899959</v>
      </c>
    </row>
    <row r="86" spans="2:2" x14ac:dyDescent="0.25">
      <c r="B86" s="19">
        <v>10.10413286550177</v>
      </c>
    </row>
    <row r="87" spans="2:2" x14ac:dyDescent="0.25">
      <c r="B87" s="19">
        <v>11.54904985292065</v>
      </c>
    </row>
    <row r="88" spans="2:2" x14ac:dyDescent="0.25">
      <c r="B88" s="19">
        <v>7.568458760829686</v>
      </c>
    </row>
    <row r="89" spans="2:2" x14ac:dyDescent="0.25">
      <c r="B89" s="19">
        <v>10.246573866759018</v>
      </c>
    </row>
    <row r="90" spans="2:2" x14ac:dyDescent="0.25">
      <c r="B90" s="19">
        <v>8.9753345144527401</v>
      </c>
    </row>
    <row r="91" spans="2:2" x14ac:dyDescent="0.25">
      <c r="B91" s="19">
        <v>9.5068987460317427</v>
      </c>
    </row>
    <row r="92" spans="2:2" x14ac:dyDescent="0.25">
      <c r="B92" s="19">
        <v>10.338786544161787</v>
      </c>
    </row>
    <row r="93" spans="2:2" x14ac:dyDescent="0.25">
      <c r="B93" s="19">
        <v>7.7742602209208691</v>
      </c>
    </row>
    <row r="94" spans="2:2" x14ac:dyDescent="0.25">
      <c r="B94" s="19">
        <v>11.270139336371312</v>
      </c>
    </row>
    <row r="95" spans="2:2" x14ac:dyDescent="0.25">
      <c r="B95" s="19">
        <v>11.683206218811105</v>
      </c>
    </row>
    <row r="96" spans="2:2" x14ac:dyDescent="0.25">
      <c r="B96" s="19">
        <v>11.148491904282816</v>
      </c>
    </row>
    <row r="97" spans="2:2" x14ac:dyDescent="0.25">
      <c r="B97" s="19">
        <v>9.3593237887474672</v>
      </c>
    </row>
    <row r="98" spans="2:2" x14ac:dyDescent="0.25">
      <c r="B98" s="19">
        <v>8.054742002546817</v>
      </c>
    </row>
    <row r="99" spans="2:2" x14ac:dyDescent="0.25">
      <c r="B99" s="19">
        <v>10.34640854868401</v>
      </c>
    </row>
    <row r="100" spans="2:2" x14ac:dyDescent="0.25">
      <c r="B100" s="19">
        <v>9.8168815522084092</v>
      </c>
    </row>
    <row r="101" spans="2:2" x14ac:dyDescent="0.25">
      <c r="B101" s="19">
        <v>7.9539097367454499</v>
      </c>
    </row>
    <row r="102" spans="2:2" x14ac:dyDescent="0.25">
      <c r="B102" s="19">
        <v>7.5130600957796991</v>
      </c>
    </row>
    <row r="103" spans="2:2" x14ac:dyDescent="0.25">
      <c r="B103" s="19">
        <v>5.9461312030530369</v>
      </c>
    </row>
    <row r="104" spans="2:2" x14ac:dyDescent="0.25">
      <c r="B104" s="19">
        <v>9.9767874420165494</v>
      </c>
    </row>
    <row r="105" spans="2:2" x14ac:dyDescent="0.25">
      <c r="B105" s="19">
        <v>9.4519788766456276</v>
      </c>
    </row>
    <row r="106" spans="2:2" x14ac:dyDescent="0.25">
      <c r="B106" s="19">
        <v>9.3780547492300137</v>
      </c>
    </row>
    <row r="107" spans="2:2" x14ac:dyDescent="0.25">
      <c r="B107" s="19">
        <v>8.2854487707904294</v>
      </c>
    </row>
    <row r="108" spans="2:2" x14ac:dyDescent="0.25">
      <c r="B108" s="19">
        <v>10.906996033157142</v>
      </c>
    </row>
    <row r="109" spans="2:2" x14ac:dyDescent="0.25">
      <c r="B109" s="19">
        <v>5.3915788094217456</v>
      </c>
    </row>
    <row r="110" spans="2:2" x14ac:dyDescent="0.25">
      <c r="B110" s="19">
        <v>11.878139286810782</v>
      </c>
    </row>
    <row r="111" spans="2:2" x14ac:dyDescent="0.25">
      <c r="B111" s="19">
        <v>8.659979320536074</v>
      </c>
    </row>
    <row r="112" spans="2:2" x14ac:dyDescent="0.25">
      <c r="B112" s="19">
        <v>6.7142572473578266</v>
      </c>
    </row>
    <row r="113" spans="2:2" x14ac:dyDescent="0.25">
      <c r="B113" s="19">
        <v>6.7153774215357629</v>
      </c>
    </row>
    <row r="114" spans="2:2" x14ac:dyDescent="0.25">
      <c r="B114" s="19">
        <v>11.332624333501416</v>
      </c>
    </row>
    <row r="115" spans="2:2" x14ac:dyDescent="0.25">
      <c r="B115" s="19">
        <v>7.6987050211955381</v>
      </c>
    </row>
    <row r="116" spans="2:2" x14ac:dyDescent="0.25">
      <c r="B116" s="19">
        <v>10.782342180692623</v>
      </c>
    </row>
    <row r="117" spans="2:2" x14ac:dyDescent="0.25">
      <c r="B117" s="19">
        <v>11.410382804081705</v>
      </c>
    </row>
    <row r="118" spans="2:2" x14ac:dyDescent="0.25">
      <c r="B118" s="19">
        <v>6.762712943938233</v>
      </c>
    </row>
    <row r="119" spans="2:2" x14ac:dyDescent="0.25">
      <c r="B119" s="19">
        <v>9.8141188440971376</v>
      </c>
    </row>
    <row r="120" spans="2:2" x14ac:dyDescent="0.25">
      <c r="B120" s="19">
        <v>8.7380607768835503</v>
      </c>
    </row>
    <row r="121" spans="2:2" x14ac:dyDescent="0.25">
      <c r="B121" s="19">
        <v>9.912451147880363</v>
      </c>
    </row>
    <row r="122" spans="2:2" x14ac:dyDescent="0.25">
      <c r="B122" s="19">
        <v>9.4944787427727224</v>
      </c>
    </row>
    <row r="123" spans="2:2" x14ac:dyDescent="0.25">
      <c r="B123" s="19">
        <v>11.670827456338417</v>
      </c>
    </row>
    <row r="124" spans="2:2" x14ac:dyDescent="0.25">
      <c r="B124" s="19">
        <v>11.021028755928498</v>
      </c>
    </row>
    <row r="125" spans="2:2" x14ac:dyDescent="0.25">
      <c r="B125" s="19">
        <v>8.6476792649032106</v>
      </c>
    </row>
    <row r="126" spans="2:2" x14ac:dyDescent="0.25">
      <c r="B126" s="19">
        <v>9.0446462142601209</v>
      </c>
    </row>
    <row r="127" spans="2:2" x14ac:dyDescent="0.25">
      <c r="B127" s="19">
        <v>10.083454754219893</v>
      </c>
    </row>
    <row r="128" spans="2:2" x14ac:dyDescent="0.25">
      <c r="B128" s="19">
        <v>7.7147934441863271</v>
      </c>
    </row>
    <row r="129" spans="2:2" x14ac:dyDescent="0.25">
      <c r="B129" s="19">
        <v>8.7848138795779374</v>
      </c>
    </row>
    <row r="130" spans="2:2" x14ac:dyDescent="0.25">
      <c r="B130" s="19">
        <v>10.331406058643417</v>
      </c>
    </row>
    <row r="131" spans="2:2" x14ac:dyDescent="0.25">
      <c r="B131" s="19">
        <v>7.4512588952693379</v>
      </c>
    </row>
    <row r="132" spans="2:2" x14ac:dyDescent="0.25">
      <c r="B132" s="19">
        <v>7.9617117246130009</v>
      </c>
    </row>
    <row r="133" spans="2:2" x14ac:dyDescent="0.25">
      <c r="B133" s="19">
        <v>10.809834784916109</v>
      </c>
    </row>
    <row r="134" spans="2:2" x14ac:dyDescent="0.25">
      <c r="B134" s="19">
        <v>8.3163936165735901</v>
      </c>
    </row>
    <row r="135" spans="2:2" x14ac:dyDescent="0.25">
      <c r="B135" s="19">
        <v>9.3298615223122319</v>
      </c>
    </row>
    <row r="136" spans="2:2" x14ac:dyDescent="0.25">
      <c r="B136" s="19">
        <v>8.1072760764100629</v>
      </c>
    </row>
    <row r="137" spans="2:2" x14ac:dyDescent="0.25">
      <c r="B137" s="19">
        <v>11.97403045790664</v>
      </c>
    </row>
    <row r="138" spans="2:2" x14ac:dyDescent="0.25">
      <c r="B138" s="19">
        <v>9.2514276217034048</v>
      </c>
    </row>
    <row r="139" spans="2:2" x14ac:dyDescent="0.25">
      <c r="B139" s="19">
        <v>8.0903474209057755</v>
      </c>
    </row>
    <row r="140" spans="2:2" x14ac:dyDescent="0.25">
      <c r="B140" s="19">
        <v>10.801363513147649</v>
      </c>
    </row>
    <row r="141" spans="2:2" x14ac:dyDescent="0.25">
      <c r="B141" s="19">
        <v>10.97698974926481</v>
      </c>
    </row>
    <row r="142" spans="2:2" x14ac:dyDescent="0.25">
      <c r="B142" s="19">
        <v>8.638126573544346</v>
      </c>
    </row>
    <row r="143" spans="2:2" x14ac:dyDescent="0.25">
      <c r="B143" s="19">
        <v>7.9286708165576734</v>
      </c>
    </row>
    <row r="144" spans="2:2" x14ac:dyDescent="0.25">
      <c r="B144" s="19">
        <v>9.7573514356922573</v>
      </c>
    </row>
    <row r="145" spans="2:2" x14ac:dyDescent="0.25">
      <c r="B145" s="19">
        <v>8.827995629001709</v>
      </c>
    </row>
    <row r="146" spans="2:2" x14ac:dyDescent="0.25">
      <c r="B146" s="19">
        <v>8.8188112162046401</v>
      </c>
    </row>
    <row r="147" spans="2:2" x14ac:dyDescent="0.25">
      <c r="B147" s="19">
        <v>9.8761262155109417</v>
      </c>
    </row>
    <row r="148" spans="2:2" x14ac:dyDescent="0.25">
      <c r="B148" s="19">
        <v>10.569788679576149</v>
      </c>
    </row>
    <row r="149" spans="2:2" x14ac:dyDescent="0.25">
      <c r="B149" s="19">
        <v>9.4316060089792728</v>
      </c>
    </row>
    <row r="150" spans="2:2" x14ac:dyDescent="0.25">
      <c r="B150" s="19">
        <v>7.988789776029309</v>
      </c>
    </row>
    <row r="151" spans="2:2" x14ac:dyDescent="0.25">
      <c r="B151" s="19">
        <v>12.708688629341145</v>
      </c>
    </row>
    <row r="152" spans="2:2" x14ac:dyDescent="0.25">
      <c r="B152" s="19">
        <v>10.738445029119873</v>
      </c>
    </row>
    <row r="153" spans="2:2" x14ac:dyDescent="0.25">
      <c r="B153" s="19">
        <v>10.303219492076533</v>
      </c>
    </row>
    <row r="154" spans="2:2" x14ac:dyDescent="0.25">
      <c r="B154" s="19">
        <v>9.0897202791156921</v>
      </c>
    </row>
    <row r="155" spans="2:2" x14ac:dyDescent="0.25">
      <c r="B155" s="19">
        <v>9.0928624346532789</v>
      </c>
    </row>
    <row r="156" spans="2:2" x14ac:dyDescent="0.25">
      <c r="B156" s="19">
        <v>7.9246986938754169</v>
      </c>
    </row>
    <row r="157" spans="2:2" x14ac:dyDescent="0.25">
      <c r="B157" s="19">
        <v>8.5866176920974073</v>
      </c>
    </row>
    <row r="158" spans="2:2" x14ac:dyDescent="0.25">
      <c r="B158" s="19">
        <v>8.8930645726095623</v>
      </c>
    </row>
    <row r="159" spans="2:2" x14ac:dyDescent="0.25">
      <c r="B159" s="19">
        <v>6.4415510635561617</v>
      </c>
    </row>
    <row r="160" spans="2:2" x14ac:dyDescent="0.25">
      <c r="B160" s="19">
        <v>10.423801900877439</v>
      </c>
    </row>
    <row r="161" spans="2:2" x14ac:dyDescent="0.25">
      <c r="B161" s="19">
        <v>8.3970612818334818</v>
      </c>
    </row>
    <row r="162" spans="2:2" x14ac:dyDescent="0.25">
      <c r="B162" s="19">
        <v>11.671757345872084</v>
      </c>
    </row>
    <row r="163" spans="2:2" x14ac:dyDescent="0.25">
      <c r="B163" s="19">
        <v>9.0113236251827562</v>
      </c>
    </row>
    <row r="164" spans="2:2" x14ac:dyDescent="0.25">
      <c r="B164" s="19">
        <v>9.1157560388828891</v>
      </c>
    </row>
    <row r="165" spans="2:2" x14ac:dyDescent="0.25">
      <c r="B165" s="19">
        <v>8.6204518291834802</v>
      </c>
    </row>
    <row r="166" spans="2:2" x14ac:dyDescent="0.25">
      <c r="B166" s="19">
        <v>7.8668873097550405</v>
      </c>
    </row>
    <row r="167" spans="2:2" x14ac:dyDescent="0.25">
      <c r="B167" s="19">
        <v>11.860988809032271</v>
      </c>
    </row>
    <row r="168" spans="2:2" x14ac:dyDescent="0.25">
      <c r="B168" s="19">
        <v>10.941119224835225</v>
      </c>
    </row>
    <row r="169" spans="2:2" x14ac:dyDescent="0.25">
      <c r="B169" s="19">
        <v>9.874693723837245</v>
      </c>
    </row>
    <row r="170" spans="2:2" x14ac:dyDescent="0.25">
      <c r="B170" s="19">
        <v>7.4678848252244165</v>
      </c>
    </row>
    <row r="171" spans="2:2" x14ac:dyDescent="0.25">
      <c r="B171" s="19">
        <v>4.0523836651508311</v>
      </c>
    </row>
    <row r="172" spans="2:2" x14ac:dyDescent="0.25">
      <c r="B172" s="19">
        <v>11.619642399170296</v>
      </c>
    </row>
    <row r="173" spans="2:2" x14ac:dyDescent="0.25">
      <c r="B173" s="19">
        <v>7.1834891510020231</v>
      </c>
    </row>
    <row r="174" spans="2:2" x14ac:dyDescent="0.25">
      <c r="B174" s="19">
        <v>9.7784502102207078</v>
      </c>
    </row>
    <row r="175" spans="2:2" x14ac:dyDescent="0.25">
      <c r="B175" s="19">
        <v>9.6739140998756437</v>
      </c>
    </row>
    <row r="176" spans="2:2" x14ac:dyDescent="0.25">
      <c r="B176" s="19">
        <v>10.331107243641469</v>
      </c>
    </row>
    <row r="177" spans="2:2" x14ac:dyDescent="0.25">
      <c r="B177" s="19">
        <v>6.196574855465804</v>
      </c>
    </row>
    <row r="178" spans="2:2" x14ac:dyDescent="0.25">
      <c r="B178" s="19">
        <v>9.5866472216279224</v>
      </c>
    </row>
    <row r="179" spans="2:2" x14ac:dyDescent="0.25">
      <c r="B179" s="19">
        <v>10.449065383688493</v>
      </c>
    </row>
    <row r="180" spans="2:2" x14ac:dyDescent="0.25">
      <c r="B180" s="19">
        <v>8.9178942617772332</v>
      </c>
    </row>
    <row r="181" spans="2:2" x14ac:dyDescent="0.25">
      <c r="B181" s="19">
        <v>11.052409869471969</v>
      </c>
    </row>
    <row r="182" spans="2:2" x14ac:dyDescent="0.25">
      <c r="B182" s="19">
        <v>6.4495842181391918</v>
      </c>
    </row>
    <row r="183" spans="2:2" x14ac:dyDescent="0.25">
      <c r="B183" s="19">
        <v>9.1054052928247415</v>
      </c>
    </row>
    <row r="184" spans="2:2" x14ac:dyDescent="0.25">
      <c r="B184" s="19">
        <v>11.021629008236895</v>
      </c>
    </row>
    <row r="185" spans="2:2" x14ac:dyDescent="0.25">
      <c r="B185" s="19">
        <v>9.7500174914270303</v>
      </c>
    </row>
    <row r="186" spans="2:2" x14ac:dyDescent="0.25">
      <c r="B186" s="19">
        <v>8.3844483139559838</v>
      </c>
    </row>
    <row r="187" spans="2:2" x14ac:dyDescent="0.25">
      <c r="B187" s="19">
        <v>9.3730896367656413</v>
      </c>
    </row>
    <row r="188" spans="2:2" x14ac:dyDescent="0.25">
      <c r="B188" s="19">
        <v>11.75619277456271</v>
      </c>
    </row>
    <row r="189" spans="2:2" x14ac:dyDescent="0.25">
      <c r="B189" s="19">
        <v>9.6815921795538227</v>
      </c>
    </row>
    <row r="190" spans="2:2" x14ac:dyDescent="0.25">
      <c r="B190" s="19">
        <v>11.606338568739252</v>
      </c>
    </row>
    <row r="191" spans="2:2" x14ac:dyDescent="0.25">
      <c r="B191" s="19">
        <v>11.029945460547916</v>
      </c>
    </row>
    <row r="192" spans="2:2" x14ac:dyDescent="0.25">
      <c r="B192" s="19">
        <v>7.8057909254324471</v>
      </c>
    </row>
    <row r="193" spans="2:2" x14ac:dyDescent="0.25">
      <c r="B193" s="19">
        <v>13.454000092504453</v>
      </c>
    </row>
    <row r="194" spans="2:2" x14ac:dyDescent="0.25">
      <c r="B194" s="19">
        <v>4.1608621497354896</v>
      </c>
    </row>
    <row r="195" spans="2:2" x14ac:dyDescent="0.25">
      <c r="B195" s="19">
        <v>8.5246955614712601</v>
      </c>
    </row>
    <row r="196" spans="2:2" x14ac:dyDescent="0.25">
      <c r="B196" s="19">
        <v>10.816657953999417</v>
      </c>
    </row>
    <row r="197" spans="2:2" x14ac:dyDescent="0.25">
      <c r="B197" s="19">
        <v>8.0053868171868316</v>
      </c>
    </row>
    <row r="198" spans="2:2" x14ac:dyDescent="0.25">
      <c r="B198" s="19">
        <v>10.033410151338423</v>
      </c>
    </row>
    <row r="199" spans="2:2" x14ac:dyDescent="0.25">
      <c r="B199" s="19">
        <v>8.7176068482932862</v>
      </c>
    </row>
    <row r="200" spans="2:2" x14ac:dyDescent="0.25">
      <c r="B200" s="19">
        <v>10.882263900977097</v>
      </c>
    </row>
    <row r="201" spans="2:2" x14ac:dyDescent="0.25">
      <c r="B201" s="19">
        <v>10.126948224837696</v>
      </c>
    </row>
    <row r="202" spans="2:2" x14ac:dyDescent="0.25">
      <c r="B202" s="19">
        <v>8.5013902616471118</v>
      </c>
    </row>
    <row r="203" spans="2:2" x14ac:dyDescent="0.25">
      <c r="B203" s="19">
        <v>5.3373921874866674</v>
      </c>
    </row>
    <row r="204" spans="2:2" x14ac:dyDescent="0.25">
      <c r="B204" s="19">
        <v>8.727824244357949</v>
      </c>
    </row>
    <row r="205" spans="2:2" x14ac:dyDescent="0.25">
      <c r="B205" s="19">
        <v>10.357644005488041</v>
      </c>
    </row>
    <row r="206" spans="2:2" x14ac:dyDescent="0.25">
      <c r="B206" s="19">
        <v>10.571603674409403</v>
      </c>
    </row>
    <row r="207" spans="2:2" x14ac:dyDescent="0.25">
      <c r="B207" s="19">
        <v>10.208859199773215</v>
      </c>
    </row>
    <row r="208" spans="2:2" x14ac:dyDescent="0.25">
      <c r="B208" s="19">
        <v>7.3498383062566255</v>
      </c>
    </row>
    <row r="209" spans="2:2" x14ac:dyDescent="0.25">
      <c r="B209" s="19">
        <v>10.170804914332779</v>
      </c>
    </row>
    <row r="210" spans="2:2" x14ac:dyDescent="0.25">
      <c r="B210" s="19">
        <v>7.2281483454792816</v>
      </c>
    </row>
    <row r="211" spans="2:2" x14ac:dyDescent="0.25">
      <c r="B211" s="19">
        <v>11.657409608925455</v>
      </c>
    </row>
    <row r="212" spans="2:2" x14ac:dyDescent="0.25">
      <c r="B212" s="19">
        <v>11.877279694905374</v>
      </c>
    </row>
    <row r="213" spans="2:2" x14ac:dyDescent="0.25">
      <c r="B213" s="19">
        <v>7.8362633066265488</v>
      </c>
    </row>
    <row r="214" spans="2:2" x14ac:dyDescent="0.25">
      <c r="B214" s="19">
        <v>8.6746296079358558</v>
      </c>
    </row>
    <row r="215" spans="2:2" x14ac:dyDescent="0.25">
      <c r="B215" s="19">
        <v>9.2808792424214204</v>
      </c>
    </row>
    <row r="216" spans="2:2" x14ac:dyDescent="0.25">
      <c r="B216" s="19">
        <v>9.9018538994471808</v>
      </c>
    </row>
    <row r="217" spans="2:2" x14ac:dyDescent="0.25">
      <c r="B217" s="19">
        <v>10.53214174001697</v>
      </c>
    </row>
    <row r="218" spans="2:2" x14ac:dyDescent="0.25">
      <c r="B218" s="19">
        <v>10.117986231139968</v>
      </c>
    </row>
    <row r="219" spans="2:2" x14ac:dyDescent="0.25">
      <c r="B219" s="19">
        <v>10.579756924261133</v>
      </c>
    </row>
    <row r="220" spans="2:2" x14ac:dyDescent="0.25">
      <c r="B220" s="19">
        <v>8.8745754817846141</v>
      </c>
    </row>
    <row r="221" spans="2:2" x14ac:dyDescent="0.25">
      <c r="B221" s="19">
        <v>9.9098227655551145</v>
      </c>
    </row>
    <row r="222" spans="2:2" x14ac:dyDescent="0.25">
      <c r="B222" s="19">
        <v>8.0135639479853467</v>
      </c>
    </row>
    <row r="223" spans="2:2" x14ac:dyDescent="0.25">
      <c r="B223" s="19">
        <v>10.378949276393792</v>
      </c>
    </row>
    <row r="224" spans="2:2" x14ac:dyDescent="0.25">
      <c r="B224" s="19">
        <v>9.6639454261186852</v>
      </c>
    </row>
    <row r="225" spans="2:2" x14ac:dyDescent="0.25">
      <c r="B225" s="19">
        <v>9.5543099232906634</v>
      </c>
    </row>
    <row r="226" spans="2:2" x14ac:dyDescent="0.25">
      <c r="B226" s="19">
        <v>7.0909696983074415</v>
      </c>
    </row>
    <row r="227" spans="2:2" x14ac:dyDescent="0.25">
      <c r="B227" s="19">
        <v>9.5691561699711798</v>
      </c>
    </row>
    <row r="228" spans="2:2" x14ac:dyDescent="0.25">
      <c r="B228" s="19">
        <v>10.593593444617746</v>
      </c>
    </row>
    <row r="229" spans="2:2" x14ac:dyDescent="0.25">
      <c r="B229" s="19">
        <v>9.1848437379788646</v>
      </c>
    </row>
    <row r="230" spans="2:2" x14ac:dyDescent="0.25">
      <c r="B230" s="19">
        <v>12.459367614730056</v>
      </c>
    </row>
    <row r="231" spans="2:2" x14ac:dyDescent="0.25">
      <c r="B231" s="19">
        <v>9.1873550457325841</v>
      </c>
    </row>
    <row r="232" spans="2:2" x14ac:dyDescent="0.25">
      <c r="B232" s="19">
        <v>9.4912944449935974</v>
      </c>
    </row>
    <row r="233" spans="2:2" x14ac:dyDescent="0.25">
      <c r="B233" s="19">
        <v>8.043442520604021</v>
      </c>
    </row>
    <row r="234" spans="2:2" x14ac:dyDescent="0.25">
      <c r="B234" s="19">
        <v>12.310878718853528</v>
      </c>
    </row>
    <row r="235" spans="2:2" x14ac:dyDescent="0.25">
      <c r="B235" s="19">
        <v>11.536827546222415</v>
      </c>
    </row>
    <row r="236" spans="2:2" x14ac:dyDescent="0.25">
      <c r="B236" s="19">
        <v>9.5904324958453557</v>
      </c>
    </row>
    <row r="237" spans="2:2" x14ac:dyDescent="0.25">
      <c r="B237" s="19">
        <v>9.8904521723667216</v>
      </c>
    </row>
    <row r="238" spans="2:2" x14ac:dyDescent="0.25">
      <c r="B238" s="19">
        <v>7.4691003308549195</v>
      </c>
    </row>
    <row r="239" spans="2:2" x14ac:dyDescent="0.25">
      <c r="B239" s="19">
        <v>10.628081166843762</v>
      </c>
    </row>
    <row r="240" spans="2:2" x14ac:dyDescent="0.25">
      <c r="B240" s="19">
        <v>7.7521300093145964</v>
      </c>
    </row>
    <row r="241" spans="2:2" x14ac:dyDescent="0.25">
      <c r="B241" s="19">
        <v>9.9896379530552935</v>
      </c>
    </row>
    <row r="242" spans="2:2" x14ac:dyDescent="0.25">
      <c r="B242" s="19">
        <v>10.894855787378122</v>
      </c>
    </row>
    <row r="243" spans="2:2" x14ac:dyDescent="0.25">
      <c r="B243" s="19">
        <v>10.551146905161584</v>
      </c>
    </row>
    <row r="244" spans="2:2" x14ac:dyDescent="0.25">
      <c r="B244" s="19">
        <v>10.705051629196948</v>
      </c>
    </row>
    <row r="245" spans="2:2" x14ac:dyDescent="0.25">
      <c r="B245" s="19">
        <v>3.5597948359821006</v>
      </c>
    </row>
    <row r="246" spans="2:2" x14ac:dyDescent="0.25">
      <c r="B246" s="19">
        <v>10.162666226217157</v>
      </c>
    </row>
    <row r="247" spans="2:2" x14ac:dyDescent="0.25">
      <c r="B247" s="19">
        <v>10.093564422138977</v>
      </c>
    </row>
    <row r="248" spans="2:2" x14ac:dyDescent="0.25">
      <c r="B248" s="19">
        <v>8.5426425825475256</v>
      </c>
    </row>
    <row r="249" spans="2:2" x14ac:dyDescent="0.25">
      <c r="B249" s="19">
        <v>10.492943821615956</v>
      </c>
    </row>
    <row r="250" spans="2:2" x14ac:dyDescent="0.25">
      <c r="B250" s="19">
        <v>10.516422509639405</v>
      </c>
    </row>
    <row r="251" spans="2:2" x14ac:dyDescent="0.25">
      <c r="B251" s="19">
        <v>11.396484449497988</v>
      </c>
    </row>
    <row r="252" spans="2:2" x14ac:dyDescent="0.25">
      <c r="B252" s="19">
        <v>7.6630160189319589</v>
      </c>
    </row>
    <row r="253" spans="2:2" x14ac:dyDescent="0.25">
      <c r="B253" s="19">
        <v>10.562285838343533</v>
      </c>
    </row>
    <row r="254" spans="2:2" x14ac:dyDescent="0.25">
      <c r="B254" s="19">
        <v>9.029324561911789</v>
      </c>
    </row>
    <row r="255" spans="2:2" x14ac:dyDescent="0.25">
      <c r="B255" s="19">
        <v>9.3490161298022088</v>
      </c>
    </row>
    <row r="256" spans="2:2" x14ac:dyDescent="0.25">
      <c r="B256" s="19">
        <v>12.62340291152052</v>
      </c>
    </row>
    <row r="257" spans="2:2" x14ac:dyDescent="0.25">
      <c r="B257" s="19">
        <v>13.105300142795128</v>
      </c>
    </row>
    <row r="258" spans="2:2" x14ac:dyDescent="0.25">
      <c r="B258" s="19">
        <v>7.5755763055374201</v>
      </c>
    </row>
    <row r="259" spans="2:2" x14ac:dyDescent="0.25">
      <c r="B259" s="19">
        <v>6.9928494537890167</v>
      </c>
    </row>
    <row r="260" spans="2:2" x14ac:dyDescent="0.25">
      <c r="B260" s="19">
        <v>10.784763333093112</v>
      </c>
    </row>
    <row r="261" spans="2:2" x14ac:dyDescent="0.25">
      <c r="B261" s="19">
        <v>8.3490062078084897</v>
      </c>
    </row>
    <row r="262" spans="2:2" x14ac:dyDescent="0.25">
      <c r="B262" s="19">
        <v>8.8828637702647466</v>
      </c>
    </row>
    <row r="263" spans="2:2" x14ac:dyDescent="0.25">
      <c r="B263" s="19">
        <v>8.2888780426089887</v>
      </c>
    </row>
    <row r="264" spans="2:2" x14ac:dyDescent="0.25">
      <c r="B264" s="19">
        <v>8.4624290236773128</v>
      </c>
    </row>
    <row r="265" spans="2:2" x14ac:dyDescent="0.25">
      <c r="B265" s="19">
        <v>8.7381809678536033</v>
      </c>
    </row>
    <row r="266" spans="2:2" x14ac:dyDescent="0.25">
      <c r="B266" s="19">
        <v>8.0095928012845068</v>
      </c>
    </row>
    <row r="267" spans="2:2" x14ac:dyDescent="0.25">
      <c r="B267" s="19">
        <v>8.5800393675147237</v>
      </c>
    </row>
    <row r="268" spans="2:2" x14ac:dyDescent="0.25">
      <c r="B268" s="19">
        <v>8.9270680709266106</v>
      </c>
    </row>
    <row r="269" spans="2:2" x14ac:dyDescent="0.25">
      <c r="B269" s="19">
        <v>8.1034206051894113</v>
      </c>
    </row>
    <row r="270" spans="2:2" x14ac:dyDescent="0.25">
      <c r="B270" s="19">
        <v>11.114358986185906</v>
      </c>
    </row>
    <row r="271" spans="2:2" x14ac:dyDescent="0.25">
      <c r="B271" s="19">
        <v>10.870889684740936</v>
      </c>
    </row>
    <row r="272" spans="2:2" x14ac:dyDescent="0.25">
      <c r="B272" s="19">
        <v>9.4246831760779948</v>
      </c>
    </row>
    <row r="273" spans="2:2" x14ac:dyDescent="0.25">
      <c r="B273" s="19">
        <v>10.620167390681242</v>
      </c>
    </row>
    <row r="274" spans="2:2" x14ac:dyDescent="0.25">
      <c r="B274" s="19">
        <v>8.9946675952569493</v>
      </c>
    </row>
    <row r="275" spans="2:2" x14ac:dyDescent="0.25">
      <c r="B275" s="19">
        <v>9.7737220569078964</v>
      </c>
    </row>
    <row r="276" spans="2:2" x14ac:dyDescent="0.25">
      <c r="B276" s="19">
        <v>10.694285635971198</v>
      </c>
    </row>
    <row r="277" spans="2:2" x14ac:dyDescent="0.25">
      <c r="B277" s="19">
        <v>9.1412108289097276</v>
      </c>
    </row>
    <row r="278" spans="2:2" x14ac:dyDescent="0.25">
      <c r="B278" s="19">
        <v>12.075995368162092</v>
      </c>
    </row>
    <row r="279" spans="2:2" x14ac:dyDescent="0.25">
      <c r="B279" s="19">
        <v>10.038194297970236</v>
      </c>
    </row>
    <row r="280" spans="2:2" x14ac:dyDescent="0.25">
      <c r="B280" s="19">
        <v>8.6541177205299995</v>
      </c>
    </row>
    <row r="281" spans="2:2" x14ac:dyDescent="0.25">
      <c r="B281" s="19">
        <v>9.5481685604553235</v>
      </c>
    </row>
    <row r="282" spans="2:2" x14ac:dyDescent="0.25">
      <c r="B282" s="19">
        <v>7.7955885641591056</v>
      </c>
    </row>
    <row r="283" spans="2:2" x14ac:dyDescent="0.25">
      <c r="B283" s="19">
        <v>9.7942870192546785</v>
      </c>
    </row>
    <row r="284" spans="2:2" x14ac:dyDescent="0.25">
      <c r="B284" s="19">
        <v>8.2290622425296061</v>
      </c>
    </row>
    <row r="285" spans="2:2" x14ac:dyDescent="0.25">
      <c r="B285" s="19">
        <v>9.8930008977974886</v>
      </c>
    </row>
    <row r="286" spans="2:2" x14ac:dyDescent="0.25">
      <c r="B286" s="19">
        <v>8.0580246134677189</v>
      </c>
    </row>
    <row r="287" spans="2:2" x14ac:dyDescent="0.25">
      <c r="B287" s="19">
        <v>10.996892200096934</v>
      </c>
    </row>
    <row r="288" spans="2:2" x14ac:dyDescent="0.25">
      <c r="B288" s="19">
        <v>8.5007154555233644</v>
      </c>
    </row>
    <row r="289" spans="2:2" x14ac:dyDescent="0.25">
      <c r="B289" s="19">
        <v>11.255341229626055</v>
      </c>
    </row>
    <row r="290" spans="2:2" x14ac:dyDescent="0.25">
      <c r="B290" s="19">
        <v>8.7664589559126078</v>
      </c>
    </row>
    <row r="291" spans="2:2" x14ac:dyDescent="0.25">
      <c r="B291" s="19">
        <v>10.773166599088826</v>
      </c>
    </row>
    <row r="292" spans="2:2" x14ac:dyDescent="0.25">
      <c r="B292" s="19">
        <v>9.1518143578934446</v>
      </c>
    </row>
    <row r="293" spans="2:2" x14ac:dyDescent="0.25">
      <c r="B293" s="19">
        <v>8.2180458062681119</v>
      </c>
    </row>
    <row r="294" spans="2:2" x14ac:dyDescent="0.25">
      <c r="B294" s="19">
        <v>10.218170701183835</v>
      </c>
    </row>
    <row r="295" spans="2:2" x14ac:dyDescent="0.25">
      <c r="B295" s="19">
        <v>8.4377187185798288</v>
      </c>
    </row>
    <row r="296" spans="2:2" x14ac:dyDescent="0.25">
      <c r="B296" s="19">
        <v>9.5607972854391718</v>
      </c>
    </row>
    <row r="297" spans="2:2" x14ac:dyDescent="0.25">
      <c r="B297" s="19">
        <v>11.475456129710972</v>
      </c>
    </row>
    <row r="298" spans="2:2" x14ac:dyDescent="0.25">
      <c r="B298" s="19">
        <v>10.800071535032584</v>
      </c>
    </row>
    <row r="299" spans="2:2" x14ac:dyDescent="0.25">
      <c r="B299" s="19">
        <v>9.5575464092592082</v>
      </c>
    </row>
    <row r="300" spans="2:2" x14ac:dyDescent="0.25">
      <c r="B300" s="19">
        <v>11.831661767474541</v>
      </c>
    </row>
    <row r="301" spans="2:2" x14ac:dyDescent="0.25">
      <c r="B301" s="19">
        <v>10.712842745650708</v>
      </c>
    </row>
    <row r="302" spans="2:2" x14ac:dyDescent="0.25">
      <c r="B302" s="19">
        <v>6.0873105740099529</v>
      </c>
    </row>
    <row r="303" spans="2:2" x14ac:dyDescent="0.25">
      <c r="B303" s="19">
        <v>10.802763687163308</v>
      </c>
    </row>
    <row r="304" spans="2:2" x14ac:dyDescent="0.25">
      <c r="B304" s="19">
        <v>9.4003419758577262</v>
      </c>
    </row>
    <row r="305" spans="2:2" x14ac:dyDescent="0.25">
      <c r="B305" s="19">
        <v>7.6844482504597744</v>
      </c>
    </row>
    <row r="306" spans="2:2" x14ac:dyDescent="0.25">
      <c r="B306" s="19">
        <v>9.2103871516803348</v>
      </c>
    </row>
    <row r="307" spans="2:2" x14ac:dyDescent="0.25">
      <c r="B307" s="19">
        <v>6.4202467160138186</v>
      </c>
    </row>
    <row r="308" spans="2:2" x14ac:dyDescent="0.25">
      <c r="B308" s="19">
        <v>7.4774671679738978</v>
      </c>
    </row>
    <row r="309" spans="2:2" x14ac:dyDescent="0.25">
      <c r="B309" s="19">
        <v>10.76051626049601</v>
      </c>
    </row>
    <row r="310" spans="2:2" x14ac:dyDescent="0.25">
      <c r="B310" s="19">
        <v>10.021500811954162</v>
      </c>
    </row>
    <row r="311" spans="2:2" x14ac:dyDescent="0.25">
      <c r="B311" s="19">
        <v>11.22553055309654</v>
      </c>
    </row>
    <row r="312" spans="2:2" x14ac:dyDescent="0.25">
      <c r="B312" s="19">
        <v>10.372516675790646</v>
      </c>
    </row>
    <row r="313" spans="2:2" x14ac:dyDescent="0.25">
      <c r="B313" s="19">
        <v>5.9526662044163272</v>
      </c>
    </row>
    <row r="314" spans="2:2" x14ac:dyDescent="0.25">
      <c r="B314" s="19">
        <v>8.4373128206181143</v>
      </c>
    </row>
    <row r="315" spans="2:2" x14ac:dyDescent="0.25">
      <c r="B315" s="19">
        <v>8.6259746524826557</v>
      </c>
    </row>
    <row r="316" spans="2:2" x14ac:dyDescent="0.25">
      <c r="B316" s="19">
        <v>11.332107353243149</v>
      </c>
    </row>
    <row r="317" spans="2:2" x14ac:dyDescent="0.25">
      <c r="B317" s="19">
        <v>10.749135158811436</v>
      </c>
    </row>
    <row r="318" spans="2:2" x14ac:dyDescent="0.25">
      <c r="B318" s="19">
        <v>4.5724921689609035</v>
      </c>
    </row>
    <row r="319" spans="2:2" x14ac:dyDescent="0.25">
      <c r="B319" s="19">
        <v>9.5017228704806573</v>
      </c>
    </row>
    <row r="320" spans="2:2" x14ac:dyDescent="0.25">
      <c r="B320" s="19">
        <v>10.581072307469601</v>
      </c>
    </row>
    <row r="321" spans="2:2" x14ac:dyDescent="0.25">
      <c r="B321" s="19">
        <v>11.043784134388854</v>
      </c>
    </row>
    <row r="322" spans="2:2" x14ac:dyDescent="0.25">
      <c r="B322" s="19">
        <v>10.399699850284183</v>
      </c>
    </row>
    <row r="323" spans="2:2" x14ac:dyDescent="0.25">
      <c r="B323" s="19">
        <v>11.245717344834862</v>
      </c>
    </row>
    <row r="324" spans="2:2" x14ac:dyDescent="0.25">
      <c r="B324" s="19">
        <v>8.5511911616616256</v>
      </c>
    </row>
    <row r="325" spans="2:2" x14ac:dyDescent="0.25">
      <c r="B325" s="19">
        <v>9.4467778003981184</v>
      </c>
    </row>
    <row r="326" spans="2:2" x14ac:dyDescent="0.25">
      <c r="B326" s="19">
        <v>8.5422010224103513</v>
      </c>
    </row>
    <row r="327" spans="2:2" x14ac:dyDescent="0.25">
      <c r="B327" s="19">
        <v>8.6719744689992151</v>
      </c>
    </row>
    <row r="328" spans="2:2" x14ac:dyDescent="0.25">
      <c r="B328" s="19">
        <v>10.408955905958095</v>
      </c>
    </row>
    <row r="329" spans="2:2" x14ac:dyDescent="0.25">
      <c r="B329" s="19">
        <v>10.914567753954325</v>
      </c>
    </row>
    <row r="330" spans="2:2" x14ac:dyDescent="0.25">
      <c r="B330" s="19">
        <v>9.9178529789642127</v>
      </c>
    </row>
    <row r="331" spans="2:2" x14ac:dyDescent="0.25">
      <c r="B331" s="19">
        <v>8.6353150584660376</v>
      </c>
    </row>
    <row r="332" spans="2:2" x14ac:dyDescent="0.25">
      <c r="B332" s="19">
        <v>7.5712925675414811</v>
      </c>
    </row>
    <row r="333" spans="2:2" x14ac:dyDescent="0.25">
      <c r="B333" s="19">
        <v>11.060024351476889</v>
      </c>
    </row>
    <row r="334" spans="2:2" x14ac:dyDescent="0.25">
      <c r="B334" s="19">
        <v>10.600221239489262</v>
      </c>
    </row>
    <row r="335" spans="2:2" x14ac:dyDescent="0.25">
      <c r="B335" s="19">
        <v>9.8061514871603688</v>
      </c>
    </row>
    <row r="336" spans="2:2" x14ac:dyDescent="0.25">
      <c r="B336" s="19">
        <v>12.131770768811492</v>
      </c>
    </row>
    <row r="337" spans="2:2" x14ac:dyDescent="0.25">
      <c r="B337" s="19">
        <v>6.6758898894888077</v>
      </c>
    </row>
    <row r="338" spans="2:2" x14ac:dyDescent="0.25">
      <c r="B338" s="19">
        <v>11.762337499071712</v>
      </c>
    </row>
    <row r="339" spans="2:2" x14ac:dyDescent="0.25">
      <c r="B339" s="19">
        <v>6.927120529096956</v>
      </c>
    </row>
    <row r="340" spans="2:2" x14ac:dyDescent="0.25">
      <c r="B340" s="19">
        <v>9.9917409308335099</v>
      </c>
    </row>
    <row r="341" spans="2:2" x14ac:dyDescent="0.25">
      <c r="B341" s="19">
        <v>8.58455580722595</v>
      </c>
    </row>
    <row r="342" spans="2:2" x14ac:dyDescent="0.25">
      <c r="B342" s="19">
        <v>12.63402474708947</v>
      </c>
    </row>
    <row r="343" spans="2:2" x14ac:dyDescent="0.25">
      <c r="B343" s="19">
        <v>10.729926680751149</v>
      </c>
    </row>
    <row r="344" spans="2:2" x14ac:dyDescent="0.25">
      <c r="B344" s="19">
        <v>9.6678006044414602</v>
      </c>
    </row>
    <row r="345" spans="2:2" x14ac:dyDescent="0.25">
      <c r="B345" s="19">
        <v>5.7913270944352657</v>
      </c>
    </row>
    <row r="346" spans="2:2" x14ac:dyDescent="0.25">
      <c r="B346" s="19">
        <v>7.7513621705643931</v>
      </c>
    </row>
    <row r="347" spans="2:2" x14ac:dyDescent="0.25">
      <c r="B347" s="19">
        <v>7.3823026949511386</v>
      </c>
    </row>
    <row r="348" spans="2:2" x14ac:dyDescent="0.25">
      <c r="B348" s="19">
        <v>6.8263255295465388</v>
      </c>
    </row>
    <row r="349" spans="2:2" x14ac:dyDescent="0.25">
      <c r="B349" s="19">
        <v>11.932607060297116</v>
      </c>
    </row>
    <row r="350" spans="2:2" x14ac:dyDescent="0.25">
      <c r="B350" s="19">
        <v>7.2497125023022067</v>
      </c>
    </row>
    <row r="351" spans="2:2" x14ac:dyDescent="0.25">
      <c r="B351" s="19">
        <v>10.065882448086903</v>
      </c>
    </row>
    <row r="352" spans="2:2" x14ac:dyDescent="0.25">
      <c r="B352" s="19">
        <v>11.529637772135388</v>
      </c>
    </row>
    <row r="353" spans="2:2" x14ac:dyDescent="0.25">
      <c r="B353" s="19">
        <v>7.3832199799458333</v>
      </c>
    </row>
    <row r="354" spans="2:2" x14ac:dyDescent="0.25">
      <c r="B354" s="19">
        <v>11.348447012353422</v>
      </c>
    </row>
    <row r="355" spans="2:2" x14ac:dyDescent="0.25">
      <c r="B355" s="19">
        <v>8.1927912768093929</v>
      </c>
    </row>
    <row r="356" spans="2:2" x14ac:dyDescent="0.25">
      <c r="B356" s="19">
        <v>9.1827309446773313</v>
      </c>
    </row>
    <row r="357" spans="2:2" x14ac:dyDescent="0.25">
      <c r="B357" s="19">
        <v>6.0987268644676007</v>
      </c>
    </row>
    <row r="358" spans="2:2" x14ac:dyDescent="0.25">
      <c r="B358" s="19">
        <v>8.9581599913973644</v>
      </c>
    </row>
    <row r="359" spans="2:2" x14ac:dyDescent="0.25">
      <c r="B359" s="19">
        <v>7.9314911134492041</v>
      </c>
    </row>
    <row r="360" spans="2:2" x14ac:dyDescent="0.25">
      <c r="B360" s="19">
        <v>10.60233010842911</v>
      </c>
    </row>
    <row r="361" spans="2:2" x14ac:dyDescent="0.25">
      <c r="B361" s="19">
        <v>10.272707925822775</v>
      </c>
    </row>
    <row r="362" spans="2:2" x14ac:dyDescent="0.25">
      <c r="B362" s="19">
        <v>8.3340132630927553</v>
      </c>
    </row>
    <row r="363" spans="2:2" x14ac:dyDescent="0.25">
      <c r="B363" s="19">
        <v>10.611887758965304</v>
      </c>
    </row>
    <row r="364" spans="2:2" x14ac:dyDescent="0.25">
      <c r="B364" s="19">
        <v>8.9530225105789505</v>
      </c>
    </row>
    <row r="365" spans="2:2" x14ac:dyDescent="0.25">
      <c r="B365" s="19">
        <v>8.0366489127864487</v>
      </c>
    </row>
    <row r="366" spans="2:2" x14ac:dyDescent="0.25">
      <c r="B366" s="19">
        <v>10.825511955475665</v>
      </c>
    </row>
    <row r="367" spans="2:2" x14ac:dyDescent="0.25">
      <c r="B367" s="19">
        <v>9.8433355619325553</v>
      </c>
    </row>
    <row r="368" spans="2:2" x14ac:dyDescent="0.25">
      <c r="B368" s="19">
        <v>7.9037548919130698</v>
      </c>
    </row>
    <row r="369" spans="2:2" x14ac:dyDescent="0.25">
      <c r="B369" s="19">
        <v>10.160116447417414</v>
      </c>
    </row>
    <row r="370" spans="2:2" x14ac:dyDescent="0.25">
      <c r="B370" s="19">
        <v>11.054628566295499</v>
      </c>
    </row>
    <row r="371" spans="2:2" x14ac:dyDescent="0.25">
      <c r="B371" s="19">
        <v>9.2757700298819792</v>
      </c>
    </row>
    <row r="372" spans="2:2" x14ac:dyDescent="0.25">
      <c r="B372" s="19">
        <v>9.6678171071605163</v>
      </c>
    </row>
    <row r="373" spans="2:2" x14ac:dyDescent="0.25">
      <c r="B373" s="19">
        <v>8.490323237671122</v>
      </c>
    </row>
    <row r="374" spans="2:2" x14ac:dyDescent="0.25">
      <c r="B374" s="19">
        <v>9.4472994982109011</v>
      </c>
    </row>
    <row r="375" spans="2:2" x14ac:dyDescent="0.25">
      <c r="B375" s="19">
        <v>6.2870543531031844</v>
      </c>
    </row>
    <row r="376" spans="2:2" x14ac:dyDescent="0.25">
      <c r="B376" s="19">
        <v>8.5425712886218825</v>
      </c>
    </row>
    <row r="377" spans="2:2" x14ac:dyDescent="0.25">
      <c r="B377" s="19">
        <v>8.8475392613023605</v>
      </c>
    </row>
    <row r="378" spans="2:2" x14ac:dyDescent="0.25">
      <c r="B378" s="19">
        <v>9.9608964918827674</v>
      </c>
    </row>
    <row r="379" spans="2:2" x14ac:dyDescent="0.25">
      <c r="B379" s="19">
        <v>8.3531441738257879</v>
      </c>
    </row>
    <row r="380" spans="2:2" x14ac:dyDescent="0.25">
      <c r="B380" s="19">
        <v>8.4550412510913233</v>
      </c>
    </row>
    <row r="381" spans="2:2" x14ac:dyDescent="0.25">
      <c r="B381" s="19">
        <v>11.365109762034532</v>
      </c>
    </row>
    <row r="382" spans="2:2" x14ac:dyDescent="0.25">
      <c r="B382" s="19">
        <v>10.676847917365219</v>
      </c>
    </row>
    <row r="383" spans="2:2" x14ac:dyDescent="0.25">
      <c r="B383" s="19">
        <v>8.8747921582857057</v>
      </c>
    </row>
    <row r="384" spans="2:2" x14ac:dyDescent="0.25">
      <c r="B384" s="19">
        <v>11.528878457609917</v>
      </c>
    </row>
    <row r="385" spans="2:2" x14ac:dyDescent="0.25">
      <c r="B385" s="19">
        <v>9.2436444839764214</v>
      </c>
    </row>
    <row r="386" spans="2:2" x14ac:dyDescent="0.25">
      <c r="B386" s="19">
        <v>9.4691906118622864</v>
      </c>
    </row>
    <row r="387" spans="2:2" x14ac:dyDescent="0.25">
      <c r="B387" s="19">
        <v>10.995186832628365</v>
      </c>
    </row>
    <row r="388" spans="2:2" x14ac:dyDescent="0.25">
      <c r="B388" s="19">
        <v>10.166595176181033</v>
      </c>
    </row>
    <row r="389" spans="2:2" x14ac:dyDescent="0.25">
      <c r="B389" s="19">
        <v>10.555791953469097</v>
      </c>
    </row>
    <row r="390" spans="2:2" x14ac:dyDescent="0.25">
      <c r="B390" s="19">
        <v>11.512127810274285</v>
      </c>
    </row>
    <row r="391" spans="2:2" x14ac:dyDescent="0.25">
      <c r="B391" s="19">
        <v>10.831445864131119</v>
      </c>
    </row>
    <row r="392" spans="2:2" x14ac:dyDescent="0.25">
      <c r="B392" s="19">
        <v>8.961869614838454</v>
      </c>
    </row>
    <row r="393" spans="2:2" x14ac:dyDescent="0.25">
      <c r="B393" s="19">
        <v>10.411414828069429</v>
      </c>
    </row>
    <row r="394" spans="2:2" x14ac:dyDescent="0.25">
      <c r="B394" s="19">
        <v>6.1499593213587476</v>
      </c>
    </row>
    <row r="395" spans="2:2" x14ac:dyDescent="0.25">
      <c r="B395" s="19">
        <v>10.763303392607693</v>
      </c>
    </row>
    <row r="396" spans="2:2" x14ac:dyDescent="0.25">
      <c r="B396" s="19">
        <v>12.343303271012809</v>
      </c>
    </row>
    <row r="397" spans="2:2" x14ac:dyDescent="0.25">
      <c r="B397" s="19">
        <v>8.8902073969747022</v>
      </c>
    </row>
    <row r="398" spans="2:2" x14ac:dyDescent="0.25">
      <c r="B398" s="19">
        <v>9.2706468347780042</v>
      </c>
    </row>
    <row r="399" spans="2:2" x14ac:dyDescent="0.25">
      <c r="B399" s="19">
        <v>6.7017644620006491</v>
      </c>
    </row>
    <row r="400" spans="2:2" x14ac:dyDescent="0.25">
      <c r="B400" s="19">
        <v>10.493637152896845</v>
      </c>
    </row>
    <row r="401" spans="2:2" x14ac:dyDescent="0.25">
      <c r="B401" s="19">
        <v>4.7650705043767783</v>
      </c>
    </row>
    <row r="402" spans="2:2" x14ac:dyDescent="0.25">
      <c r="B402" s="19">
        <v>11.821631388128884</v>
      </c>
    </row>
    <row r="403" spans="2:2" x14ac:dyDescent="0.25">
      <c r="B403" s="19">
        <v>8.9384253427608247</v>
      </c>
    </row>
    <row r="404" spans="2:2" x14ac:dyDescent="0.25">
      <c r="B404" s="19">
        <v>11.676900372914625</v>
      </c>
    </row>
    <row r="405" spans="2:2" x14ac:dyDescent="0.25">
      <c r="B405" s="19">
        <v>9.1323870051800178</v>
      </c>
    </row>
    <row r="406" spans="2:2" x14ac:dyDescent="0.25">
      <c r="B406" s="19">
        <v>9.7577545789787177</v>
      </c>
    </row>
    <row r="407" spans="2:2" x14ac:dyDescent="0.25">
      <c r="B407" s="19">
        <v>9.5959499875522134</v>
      </c>
    </row>
    <row r="408" spans="2:2" x14ac:dyDescent="0.25">
      <c r="B408" s="19">
        <v>10.495821978467792</v>
      </c>
    </row>
    <row r="409" spans="2:2" x14ac:dyDescent="0.25">
      <c r="B409" s="19">
        <v>7.2009509710447164</v>
      </c>
    </row>
    <row r="410" spans="2:2" x14ac:dyDescent="0.25">
      <c r="B410" s="19">
        <v>7.7357159884680193</v>
      </c>
    </row>
    <row r="411" spans="2:2" x14ac:dyDescent="0.25">
      <c r="B411" s="19">
        <v>10.075108438574787</v>
      </c>
    </row>
    <row r="412" spans="2:2" x14ac:dyDescent="0.25">
      <c r="B412" s="19">
        <v>6.8337379611032247</v>
      </c>
    </row>
    <row r="413" spans="2:2" x14ac:dyDescent="0.25">
      <c r="B413" s="19">
        <v>8.5458479838017922</v>
      </c>
    </row>
    <row r="414" spans="2:2" x14ac:dyDescent="0.25">
      <c r="B414" s="19">
        <v>9.9124833624792146</v>
      </c>
    </row>
    <row r="415" spans="2:2" x14ac:dyDescent="0.25">
      <c r="B415" s="19">
        <v>7.8682407879184648</v>
      </c>
    </row>
    <row r="416" spans="2:2" x14ac:dyDescent="0.25">
      <c r="B416" s="19">
        <v>9.7885881709248181</v>
      </c>
    </row>
    <row r="417" spans="2:2" x14ac:dyDescent="0.25">
      <c r="B417" s="19">
        <v>11.568516885070213</v>
      </c>
    </row>
    <row r="418" spans="2:2" x14ac:dyDescent="0.25">
      <c r="B418" s="19">
        <v>6.9186421769548678</v>
      </c>
    </row>
    <row r="419" spans="2:2" x14ac:dyDescent="0.25">
      <c r="B419" s="19">
        <v>9.3410683679743745</v>
      </c>
    </row>
    <row r="420" spans="2:2" x14ac:dyDescent="0.25">
      <c r="B420" s="19">
        <v>9.7613165556551582</v>
      </c>
    </row>
    <row r="421" spans="2:2" x14ac:dyDescent="0.25">
      <c r="B421" s="19">
        <v>10.320528465105813</v>
      </c>
    </row>
    <row r="422" spans="2:2" x14ac:dyDescent="0.25">
      <c r="B422" s="19">
        <v>10.566304823437013</v>
      </c>
    </row>
    <row r="423" spans="2:2" x14ac:dyDescent="0.25">
      <c r="B423" s="19">
        <v>9.3595631061510822</v>
      </c>
    </row>
    <row r="424" spans="2:2" x14ac:dyDescent="0.25">
      <c r="B424" s="19">
        <v>10.365451885961431</v>
      </c>
    </row>
    <row r="425" spans="2:2" x14ac:dyDescent="0.25">
      <c r="B425" s="19">
        <v>6.8344059702122966</v>
      </c>
    </row>
    <row r="426" spans="2:2" x14ac:dyDescent="0.25">
      <c r="B426" s="19">
        <v>7.7654625882392878</v>
      </c>
    </row>
    <row r="427" spans="2:2" x14ac:dyDescent="0.25">
      <c r="B427" s="19">
        <v>12.091454610701735</v>
      </c>
    </row>
    <row r="428" spans="2:2" x14ac:dyDescent="0.25">
      <c r="B428" s="19">
        <v>11.405959796229126</v>
      </c>
    </row>
    <row r="429" spans="2:2" x14ac:dyDescent="0.25">
      <c r="B429" s="19">
        <v>7.4058333507029328</v>
      </c>
    </row>
    <row r="430" spans="2:2" x14ac:dyDescent="0.25">
      <c r="B430" s="19">
        <v>9.8055255295377606</v>
      </c>
    </row>
    <row r="431" spans="2:2" x14ac:dyDescent="0.25">
      <c r="B431" s="19">
        <v>10.142723876793127</v>
      </c>
    </row>
    <row r="432" spans="2:2" x14ac:dyDescent="0.25">
      <c r="B432" s="19">
        <v>10.608771009102604</v>
      </c>
    </row>
    <row r="433" spans="2:2" x14ac:dyDescent="0.25">
      <c r="B433" s="19">
        <v>9.3555380383138438</v>
      </c>
    </row>
    <row r="434" spans="2:2" x14ac:dyDescent="0.25">
      <c r="B434" s="19">
        <v>12.24074830529621</v>
      </c>
    </row>
    <row r="435" spans="2:2" x14ac:dyDescent="0.25">
      <c r="B435" s="19">
        <v>11.377799095979551</v>
      </c>
    </row>
    <row r="436" spans="2:2" x14ac:dyDescent="0.25">
      <c r="B436" s="19">
        <v>9.6744991297445253</v>
      </c>
    </row>
    <row r="437" spans="2:2" x14ac:dyDescent="0.25">
      <c r="B437" s="19">
        <v>8.4494838964541259</v>
      </c>
    </row>
    <row r="438" spans="2:2" x14ac:dyDescent="0.25">
      <c r="B438" s="19">
        <v>9.7992735863424976</v>
      </c>
    </row>
    <row r="439" spans="2:2" x14ac:dyDescent="0.25">
      <c r="B439" s="19">
        <v>10.394293867939727</v>
      </c>
    </row>
    <row r="440" spans="2:2" x14ac:dyDescent="0.25">
      <c r="B440" s="19">
        <v>7.9973534645750721</v>
      </c>
    </row>
    <row r="441" spans="2:2" x14ac:dyDescent="0.25">
      <c r="B441" s="19">
        <v>10.286224128773148</v>
      </c>
    </row>
    <row r="442" spans="2:2" x14ac:dyDescent="0.25">
      <c r="B442" s="19">
        <v>12.058590836533762</v>
      </c>
    </row>
    <row r="443" spans="2:2" x14ac:dyDescent="0.25">
      <c r="B443" s="19">
        <v>5.8386928854444164</v>
      </c>
    </row>
    <row r="444" spans="2:2" x14ac:dyDescent="0.25">
      <c r="B444" s="19">
        <v>8.453621359595294</v>
      </c>
    </row>
    <row r="445" spans="2:2" x14ac:dyDescent="0.25">
      <c r="B445" s="19">
        <v>9.4663088123723167</v>
      </c>
    </row>
    <row r="446" spans="2:2" x14ac:dyDescent="0.25">
      <c r="B446" s="19">
        <v>9.1499763883050296</v>
      </c>
    </row>
    <row r="447" spans="2:2" x14ac:dyDescent="0.25">
      <c r="B447" s="19">
        <v>11.219746250623057</v>
      </c>
    </row>
    <row r="448" spans="2:2" x14ac:dyDescent="0.25">
      <c r="B448" s="19">
        <v>10.644613302913212</v>
      </c>
    </row>
    <row r="449" spans="2:2" x14ac:dyDescent="0.25">
      <c r="B449" s="19">
        <v>9.3471688977445151</v>
      </c>
    </row>
    <row r="450" spans="2:2" x14ac:dyDescent="0.25">
      <c r="B450" s="19">
        <v>9.0047929858269846</v>
      </c>
    </row>
    <row r="451" spans="2:2" x14ac:dyDescent="0.25">
      <c r="B451" s="19">
        <v>9.6787462560690614</v>
      </c>
    </row>
    <row r="452" spans="2:2" x14ac:dyDescent="0.25">
      <c r="B452" s="19">
        <v>7.955699592928001</v>
      </c>
    </row>
    <row r="453" spans="2:2" x14ac:dyDescent="0.25">
      <c r="B453" s="19">
        <v>10.419530347227703</v>
      </c>
    </row>
    <row r="454" spans="2:2" x14ac:dyDescent="0.25">
      <c r="B454" s="19">
        <v>7.1639520981622269</v>
      </c>
    </row>
    <row r="455" spans="2:2" x14ac:dyDescent="0.25">
      <c r="B455" s="19">
        <v>9.24566433185454</v>
      </c>
    </row>
    <row r="456" spans="2:2" x14ac:dyDescent="0.25">
      <c r="B456" s="19">
        <v>9.6407963798618042</v>
      </c>
    </row>
    <row r="457" spans="2:2" x14ac:dyDescent="0.25">
      <c r="B457" s="19">
        <v>9.8433409940289707</v>
      </c>
    </row>
    <row r="458" spans="2:2" x14ac:dyDescent="0.25">
      <c r="B458" s="19">
        <v>8.5026009809010912</v>
      </c>
    </row>
    <row r="459" spans="2:2" x14ac:dyDescent="0.25">
      <c r="B459" s="19">
        <v>10.973821882476036</v>
      </c>
    </row>
    <row r="460" spans="2:2" x14ac:dyDescent="0.25">
      <c r="B460" s="19">
        <v>9.00399130116406</v>
      </c>
    </row>
    <row r="461" spans="2:2" x14ac:dyDescent="0.25">
      <c r="B461" s="19">
        <v>9.7918248069350149</v>
      </c>
    </row>
    <row r="462" spans="2:2" x14ac:dyDescent="0.25">
      <c r="B462" s="19">
        <v>11.165456479313553</v>
      </c>
    </row>
    <row r="463" spans="2:2" x14ac:dyDescent="0.25">
      <c r="B463" s="19">
        <v>8.0660558682762122</v>
      </c>
    </row>
    <row r="464" spans="2:2" x14ac:dyDescent="0.25">
      <c r="B464" s="19">
        <v>7.4319408911805525</v>
      </c>
    </row>
    <row r="465" spans="2:2" x14ac:dyDescent="0.25">
      <c r="B465" s="19">
        <v>10.091792152244166</v>
      </c>
    </row>
    <row r="466" spans="2:2" x14ac:dyDescent="0.25">
      <c r="B466" s="19">
        <v>9.8791115362760635</v>
      </c>
    </row>
    <row r="467" spans="2:2" x14ac:dyDescent="0.25">
      <c r="B467" s="19">
        <v>7.236720568317291</v>
      </c>
    </row>
    <row r="468" spans="2:2" x14ac:dyDescent="0.25">
      <c r="B468" s="19">
        <v>7.7762554846495764</v>
      </c>
    </row>
    <row r="469" spans="2:2" x14ac:dyDescent="0.25">
      <c r="B469" s="19">
        <v>11.025230945801299</v>
      </c>
    </row>
    <row r="470" spans="2:2" x14ac:dyDescent="0.25">
      <c r="B470" s="19">
        <v>8.3849095269683573</v>
      </c>
    </row>
    <row r="471" spans="2:2" x14ac:dyDescent="0.25">
      <c r="B471" s="19">
        <v>9.9529552955195921</v>
      </c>
    </row>
    <row r="472" spans="2:2" x14ac:dyDescent="0.25">
      <c r="B472" s="19">
        <v>7.4671313783863313</v>
      </c>
    </row>
    <row r="473" spans="2:2" x14ac:dyDescent="0.25">
      <c r="B473" s="19">
        <v>9.5804789620441611</v>
      </c>
    </row>
    <row r="474" spans="2:2" x14ac:dyDescent="0.25">
      <c r="B474" s="19">
        <v>8.2183031263062407</v>
      </c>
    </row>
    <row r="475" spans="2:2" x14ac:dyDescent="0.25">
      <c r="B475" s="19">
        <v>10.173907994738183</v>
      </c>
    </row>
    <row r="476" spans="2:2" x14ac:dyDescent="0.25">
      <c r="B476" s="19">
        <v>7.7781807564717989</v>
      </c>
    </row>
    <row r="477" spans="2:2" x14ac:dyDescent="0.25">
      <c r="B477" s="19">
        <v>8.5240734665873354</v>
      </c>
    </row>
    <row r="478" spans="2:2" x14ac:dyDescent="0.25">
      <c r="B478" s="19">
        <v>9.1710450450350773</v>
      </c>
    </row>
    <row r="479" spans="2:2" x14ac:dyDescent="0.25">
      <c r="B479" s="19">
        <v>9.5894766966915643</v>
      </c>
    </row>
    <row r="480" spans="2:2" x14ac:dyDescent="0.25">
      <c r="B480" s="19">
        <v>10.030083694112047</v>
      </c>
    </row>
    <row r="481" spans="2:2" x14ac:dyDescent="0.25">
      <c r="B481" s="19">
        <v>8.7917207161965223</v>
      </c>
    </row>
    <row r="482" spans="2:2" x14ac:dyDescent="0.25">
      <c r="B482" s="19">
        <v>7.4068509518411831</v>
      </c>
    </row>
    <row r="483" spans="2:2" x14ac:dyDescent="0.25">
      <c r="B483" s="19">
        <v>8.890391530736947</v>
      </c>
    </row>
    <row r="484" spans="2:2" x14ac:dyDescent="0.25">
      <c r="B484" s="19">
        <v>9.0038822675843893</v>
      </c>
    </row>
    <row r="485" spans="2:2" x14ac:dyDescent="0.25">
      <c r="B485" s="19">
        <v>11.436718135997484</v>
      </c>
    </row>
    <row r="486" spans="2:2" x14ac:dyDescent="0.25">
      <c r="B486" s="19">
        <v>11.315978612035586</v>
      </c>
    </row>
    <row r="487" spans="2:2" x14ac:dyDescent="0.25">
      <c r="B487" s="19">
        <v>11.434693415404118</v>
      </c>
    </row>
    <row r="488" spans="2:2" x14ac:dyDescent="0.25">
      <c r="B488" s="19">
        <v>10.9012585408924</v>
      </c>
    </row>
    <row r="489" spans="2:2" x14ac:dyDescent="0.25">
      <c r="B489" s="19">
        <v>9.349168722789269</v>
      </c>
    </row>
    <row r="490" spans="2:2" x14ac:dyDescent="0.25">
      <c r="B490" s="19">
        <v>9.3725045645148324</v>
      </c>
    </row>
    <row r="491" spans="2:2" x14ac:dyDescent="0.25">
      <c r="B491" s="19">
        <v>10.711791763451908</v>
      </c>
    </row>
    <row r="492" spans="2:2" x14ac:dyDescent="0.25">
      <c r="B492" s="19">
        <v>8.5714676936175884</v>
      </c>
    </row>
    <row r="493" spans="2:2" x14ac:dyDescent="0.25">
      <c r="B493" s="19">
        <v>6.0109773674790921</v>
      </c>
    </row>
    <row r="494" spans="2:2" x14ac:dyDescent="0.25">
      <c r="B494" s="19">
        <v>9.1053590275158669</v>
      </c>
    </row>
    <row r="495" spans="2:2" x14ac:dyDescent="0.25">
      <c r="B495" s="19">
        <v>10.69590598454808</v>
      </c>
    </row>
    <row r="496" spans="2:2" x14ac:dyDescent="0.25">
      <c r="B496" s="19">
        <v>8.4046496995348345</v>
      </c>
    </row>
    <row r="497" spans="2:2" x14ac:dyDescent="0.25">
      <c r="B497" s="19">
        <v>11.000799992348295</v>
      </c>
    </row>
    <row r="498" spans="2:2" x14ac:dyDescent="0.25">
      <c r="B498" s="19">
        <v>9.8516967917267131</v>
      </c>
    </row>
    <row r="499" spans="2:2" x14ac:dyDescent="0.25">
      <c r="B499" s="19">
        <v>8.2441564751653491</v>
      </c>
    </row>
    <row r="500" spans="2:2" x14ac:dyDescent="0.25">
      <c r="B500" s="19">
        <v>10.507109492125542</v>
      </c>
    </row>
    <row r="501" spans="2:2" x14ac:dyDescent="0.25">
      <c r="B501" s="19">
        <v>7.4758368155087274</v>
      </c>
    </row>
    <row r="502" spans="2:2" x14ac:dyDescent="0.25">
      <c r="B502" s="19">
        <v>8.401863195144605</v>
      </c>
    </row>
    <row r="503" spans="2:2" x14ac:dyDescent="0.25">
      <c r="B503" s="19">
        <v>8.0450357839501869</v>
      </c>
    </row>
    <row r="504" spans="2:2" x14ac:dyDescent="0.25">
      <c r="B504" s="19">
        <v>6.8951286837161607</v>
      </c>
    </row>
    <row r="505" spans="2:2" x14ac:dyDescent="0.25">
      <c r="B505" s="19">
        <v>9.716734862707062</v>
      </c>
    </row>
    <row r="506" spans="2:2" x14ac:dyDescent="0.25">
      <c r="B506" s="19">
        <v>6.5519116451164292</v>
      </c>
    </row>
    <row r="507" spans="2:2" x14ac:dyDescent="0.25">
      <c r="B507" s="19">
        <v>8.1440338972287289</v>
      </c>
    </row>
    <row r="508" spans="2:2" x14ac:dyDescent="0.25">
      <c r="B508" s="19">
        <v>10.40026344224281</v>
      </c>
    </row>
    <row r="509" spans="2:2" x14ac:dyDescent="0.25">
      <c r="B509" s="19">
        <v>12.02263669492571</v>
      </c>
    </row>
    <row r="510" spans="2:2" x14ac:dyDescent="0.25">
      <c r="B510" s="19">
        <v>11.835254164077112</v>
      </c>
    </row>
    <row r="511" spans="2:2" x14ac:dyDescent="0.25">
      <c r="B511" s="19">
        <v>10.353087000498709</v>
      </c>
    </row>
    <row r="512" spans="2:2" x14ac:dyDescent="0.25">
      <c r="B512" s="19">
        <v>8.13778231797823</v>
      </c>
    </row>
    <row r="513" spans="2:2" x14ac:dyDescent="0.25">
      <c r="B513" s="19">
        <v>10.949261807650508</v>
      </c>
    </row>
    <row r="514" spans="2:2" x14ac:dyDescent="0.25">
      <c r="B514" s="19">
        <v>9.8319869981643055</v>
      </c>
    </row>
    <row r="515" spans="2:2" x14ac:dyDescent="0.25">
      <c r="B515" s="19">
        <v>10.892806437298024</v>
      </c>
    </row>
    <row r="516" spans="2:2" x14ac:dyDescent="0.25">
      <c r="B516" s="19">
        <v>10.245266310650027</v>
      </c>
    </row>
    <row r="517" spans="2:2" x14ac:dyDescent="0.25">
      <c r="B517" s="19">
        <v>9.2524287988863012</v>
      </c>
    </row>
    <row r="518" spans="2:2" x14ac:dyDescent="0.25">
      <c r="B518" s="19">
        <v>10.315557530345735</v>
      </c>
    </row>
    <row r="519" spans="2:2" x14ac:dyDescent="0.25">
      <c r="B519" s="19">
        <v>10.09814376040759</v>
      </c>
    </row>
    <row r="520" spans="2:2" x14ac:dyDescent="0.25">
      <c r="B520" s="19">
        <v>10.604221654428878</v>
      </c>
    </row>
    <row r="521" spans="2:2" x14ac:dyDescent="0.25">
      <c r="B521" s="19">
        <v>7.2745236016892578</v>
      </c>
    </row>
    <row r="522" spans="2:2" x14ac:dyDescent="0.25">
      <c r="B522" s="19">
        <v>8.7059857338213629</v>
      </c>
    </row>
    <row r="523" spans="2:2" x14ac:dyDescent="0.25">
      <c r="B523" s="19">
        <v>10.21650549748859</v>
      </c>
    </row>
    <row r="524" spans="2:2" x14ac:dyDescent="0.25">
      <c r="B524" s="19">
        <v>8.1797690446036295</v>
      </c>
    </row>
    <row r="525" spans="2:2" x14ac:dyDescent="0.25">
      <c r="B525" s="19">
        <v>8.7559174786892093</v>
      </c>
    </row>
    <row r="526" spans="2:2" x14ac:dyDescent="0.25">
      <c r="B526" s="19">
        <v>4.3535768980375327</v>
      </c>
    </row>
    <row r="527" spans="2:2" x14ac:dyDescent="0.25">
      <c r="B527" s="19">
        <v>8.7068776903429921</v>
      </c>
    </row>
    <row r="528" spans="2:2" x14ac:dyDescent="0.25">
      <c r="B528" s="19">
        <v>11.091712917086973</v>
      </c>
    </row>
    <row r="529" spans="2:2" x14ac:dyDescent="0.25">
      <c r="B529" s="19">
        <v>10.939133465834212</v>
      </c>
    </row>
    <row r="530" spans="2:2" x14ac:dyDescent="0.25">
      <c r="B530" s="19">
        <v>9.3019743432410156</v>
      </c>
    </row>
    <row r="531" spans="2:2" x14ac:dyDescent="0.25">
      <c r="B531" s="19">
        <v>10.253778622522729</v>
      </c>
    </row>
    <row r="532" spans="2:2" x14ac:dyDescent="0.25">
      <c r="B532" s="19">
        <v>10.108599769933544</v>
      </c>
    </row>
    <row r="533" spans="2:2" x14ac:dyDescent="0.25">
      <c r="B533" s="19">
        <v>11.552399598798376</v>
      </c>
    </row>
    <row r="534" spans="2:2" x14ac:dyDescent="0.25">
      <c r="B534" s="19">
        <v>10.944859359264305</v>
      </c>
    </row>
    <row r="535" spans="2:2" x14ac:dyDescent="0.25">
      <c r="B535" s="19">
        <v>9.1637274832154318</v>
      </c>
    </row>
    <row r="536" spans="2:2" x14ac:dyDescent="0.25">
      <c r="B536" s="19">
        <v>10.594770483052915</v>
      </c>
    </row>
    <row r="537" spans="2:2" x14ac:dyDescent="0.25">
      <c r="B537" s="19">
        <v>11.036405026327049</v>
      </c>
    </row>
    <row r="538" spans="2:2" x14ac:dyDescent="0.25">
      <c r="B538" s="19">
        <v>12.23994567989984</v>
      </c>
    </row>
    <row r="539" spans="2:2" x14ac:dyDescent="0.25">
      <c r="B539" s="19">
        <v>7.8201717981853882</v>
      </c>
    </row>
    <row r="540" spans="2:2" x14ac:dyDescent="0.25">
      <c r="B540" s="19">
        <v>7.2086836958103975</v>
      </c>
    </row>
    <row r="541" spans="2:2" x14ac:dyDescent="0.25">
      <c r="B541" s="19">
        <v>10.258199360940846</v>
      </c>
    </row>
    <row r="542" spans="2:2" x14ac:dyDescent="0.25">
      <c r="B542" s="19">
        <v>7.51976313402717</v>
      </c>
    </row>
    <row r="543" spans="2:2" x14ac:dyDescent="0.25">
      <c r="B543" s="19">
        <v>7.6763047940323359</v>
      </c>
    </row>
    <row r="544" spans="2:2" x14ac:dyDescent="0.25">
      <c r="B544" s="19">
        <v>8.8124990875863798</v>
      </c>
    </row>
    <row r="545" spans="2:2" x14ac:dyDescent="0.25">
      <c r="B545" s="19">
        <v>11.307013092176067</v>
      </c>
    </row>
    <row r="546" spans="2:2" x14ac:dyDescent="0.25">
      <c r="B546" s="19">
        <v>10.147393777621719</v>
      </c>
    </row>
    <row r="547" spans="2:2" x14ac:dyDescent="0.25">
      <c r="B547" s="19">
        <v>10.570034187962353</v>
      </c>
    </row>
    <row r="548" spans="2:2" x14ac:dyDescent="0.25">
      <c r="B548" s="19">
        <v>9.449739880467197</v>
      </c>
    </row>
    <row r="549" spans="2:2" x14ac:dyDescent="0.25">
      <c r="B549" s="19">
        <v>10.820358697871193</v>
      </c>
    </row>
    <row r="550" spans="2:2" x14ac:dyDescent="0.25">
      <c r="B550" s="19">
        <v>7.2379650054450231</v>
      </c>
    </row>
    <row r="551" spans="2:2" x14ac:dyDescent="0.25">
      <c r="B551" s="19">
        <v>11.394250043276848</v>
      </c>
    </row>
    <row r="552" spans="2:2" x14ac:dyDescent="0.25">
      <c r="B552" s="19">
        <v>6.6211969889558731</v>
      </c>
    </row>
    <row r="553" spans="2:2" x14ac:dyDescent="0.25">
      <c r="B553" s="19">
        <v>6.952382250444499</v>
      </c>
    </row>
    <row r="554" spans="2:2" x14ac:dyDescent="0.25">
      <c r="B554" s="19">
        <v>10.409498161210999</v>
      </c>
    </row>
    <row r="555" spans="2:2" x14ac:dyDescent="0.25">
      <c r="B555" s="19">
        <v>6.3546142562754344</v>
      </c>
    </row>
    <row r="556" spans="2:2" x14ac:dyDescent="0.25">
      <c r="B556" s="19">
        <v>8.867245880666669</v>
      </c>
    </row>
    <row r="557" spans="2:2" x14ac:dyDescent="0.25">
      <c r="B557" s="19">
        <v>10.630320159882448</v>
      </c>
    </row>
    <row r="558" spans="2:2" x14ac:dyDescent="0.25">
      <c r="B558" s="19">
        <v>10.847918840716789</v>
      </c>
    </row>
    <row r="559" spans="2:2" x14ac:dyDescent="0.25">
      <c r="B559" s="19">
        <v>12.089755573293013</v>
      </c>
    </row>
    <row r="560" spans="2:2" x14ac:dyDescent="0.25">
      <c r="B560" s="19">
        <v>11.134891754627013</v>
      </c>
    </row>
    <row r="561" spans="2:2" x14ac:dyDescent="0.25">
      <c r="B561" s="19">
        <v>7.5224745612649047</v>
      </c>
    </row>
    <row r="562" spans="2:2" x14ac:dyDescent="0.25">
      <c r="B562" s="19">
        <v>10.060044123021495</v>
      </c>
    </row>
    <row r="563" spans="2:2" x14ac:dyDescent="0.25">
      <c r="B563" s="19">
        <v>8.6937427732888004</v>
      </c>
    </row>
    <row r="564" spans="2:2" x14ac:dyDescent="0.25">
      <c r="B564" s="19">
        <v>7.8223032288710268</v>
      </c>
    </row>
    <row r="565" spans="2:2" x14ac:dyDescent="0.25">
      <c r="B565" s="19">
        <v>8.8745588235250406</v>
      </c>
    </row>
    <row r="566" spans="2:2" x14ac:dyDescent="0.25">
      <c r="B566" s="19">
        <v>11.099406421070118</v>
      </c>
    </row>
    <row r="567" spans="2:2" x14ac:dyDescent="0.25">
      <c r="B567" s="19">
        <v>8.8391599276967341</v>
      </c>
    </row>
    <row r="568" spans="2:2" x14ac:dyDescent="0.25">
      <c r="B568" s="19">
        <v>10.925783409607053</v>
      </c>
    </row>
    <row r="569" spans="2:2" x14ac:dyDescent="0.25">
      <c r="B569" s="19">
        <v>11.151060627288336</v>
      </c>
    </row>
    <row r="570" spans="2:2" x14ac:dyDescent="0.25">
      <c r="B570" s="19">
        <v>7.8625301128226868</v>
      </c>
    </row>
    <row r="571" spans="2:2" x14ac:dyDescent="0.25">
      <c r="B571" s="19">
        <v>6.8394268387320425</v>
      </c>
    </row>
    <row r="572" spans="2:2" x14ac:dyDescent="0.25">
      <c r="B572" s="19">
        <v>10.311780640046415</v>
      </c>
    </row>
    <row r="573" spans="2:2" x14ac:dyDescent="0.25">
      <c r="B573" s="19">
        <v>10.03912039152844</v>
      </c>
    </row>
    <row r="574" spans="2:2" x14ac:dyDescent="0.25">
      <c r="B574" s="19">
        <v>8.2454373322142498</v>
      </c>
    </row>
    <row r="575" spans="2:2" x14ac:dyDescent="0.25">
      <c r="B575" s="19">
        <v>7.7567771582664955</v>
      </c>
    </row>
    <row r="576" spans="2:2" x14ac:dyDescent="0.25">
      <c r="B576" s="19">
        <v>6.8507847274047515</v>
      </c>
    </row>
    <row r="577" spans="2:2" x14ac:dyDescent="0.25">
      <c r="B577" s="19">
        <v>7.2856042862658743</v>
      </c>
    </row>
    <row r="578" spans="2:2" x14ac:dyDescent="0.25">
      <c r="B578" s="19">
        <v>11.647218172828914</v>
      </c>
    </row>
    <row r="579" spans="2:2" x14ac:dyDescent="0.25">
      <c r="B579" s="19">
        <v>6.870399568908292</v>
      </c>
    </row>
    <row r="580" spans="2:2" x14ac:dyDescent="0.25">
      <c r="B580" s="19">
        <v>10.515389355880355</v>
      </c>
    </row>
    <row r="581" spans="2:2" x14ac:dyDescent="0.25">
      <c r="B581" s="19">
        <v>8.8276533729653188</v>
      </c>
    </row>
    <row r="582" spans="2:2" x14ac:dyDescent="0.25">
      <c r="B582" s="19">
        <v>8.6722679641549902</v>
      </c>
    </row>
    <row r="583" spans="2:2" x14ac:dyDescent="0.25">
      <c r="B583" s="19">
        <v>10.585075619514686</v>
      </c>
    </row>
    <row r="584" spans="2:2" x14ac:dyDescent="0.25">
      <c r="B584" s="19">
        <v>10.977984829053543</v>
      </c>
    </row>
    <row r="585" spans="2:2" x14ac:dyDescent="0.25">
      <c r="B585" s="19">
        <v>7.4971133483512382</v>
      </c>
    </row>
    <row r="586" spans="2:2" x14ac:dyDescent="0.25">
      <c r="B586" s="19">
        <v>7.5922657966780278</v>
      </c>
    </row>
    <row r="587" spans="2:2" x14ac:dyDescent="0.25">
      <c r="B587" s="19">
        <v>8.3523585828809104</v>
      </c>
    </row>
    <row r="588" spans="2:2" x14ac:dyDescent="0.25">
      <c r="B588" s="19">
        <v>9.4467025525744379</v>
      </c>
    </row>
    <row r="589" spans="2:2" x14ac:dyDescent="0.25">
      <c r="B589" s="19">
        <v>9.2749514941697804</v>
      </c>
    </row>
    <row r="590" spans="2:2" x14ac:dyDescent="0.25">
      <c r="B590" s="19">
        <v>10.98312550301719</v>
      </c>
    </row>
    <row r="591" spans="2:2" x14ac:dyDescent="0.25">
      <c r="B591" s="19">
        <v>6.351783733028558</v>
      </c>
    </row>
    <row r="592" spans="2:2" x14ac:dyDescent="0.25">
      <c r="B592" s="19">
        <v>11.898676744344069</v>
      </c>
    </row>
    <row r="593" spans="2:2" x14ac:dyDescent="0.25">
      <c r="B593" s="19">
        <v>9.8635318735312332</v>
      </c>
    </row>
    <row r="594" spans="2:2" x14ac:dyDescent="0.25">
      <c r="B594" s="19">
        <v>8.6556274053334654</v>
      </c>
    </row>
    <row r="595" spans="2:2" x14ac:dyDescent="0.25">
      <c r="B595" s="19">
        <v>10.382286042843123</v>
      </c>
    </row>
    <row r="596" spans="2:2" x14ac:dyDescent="0.25">
      <c r="B596" s="19">
        <v>6.0547576613231886</v>
      </c>
    </row>
    <row r="597" spans="2:2" x14ac:dyDescent="0.25">
      <c r="B597" s="19">
        <v>7.0238006182850139</v>
      </c>
    </row>
    <row r="598" spans="2:2" x14ac:dyDescent="0.25">
      <c r="B598" s="19">
        <v>10.872317700896936</v>
      </c>
    </row>
    <row r="599" spans="2:2" x14ac:dyDescent="0.25">
      <c r="B599" s="19">
        <v>11.369399937324218</v>
      </c>
    </row>
    <row r="600" spans="2:2" x14ac:dyDescent="0.25">
      <c r="B600" s="19">
        <v>9.8217899684739507</v>
      </c>
    </row>
    <row r="601" spans="2:2" x14ac:dyDescent="0.25">
      <c r="B601" s="19">
        <v>7.0319159362058237</v>
      </c>
    </row>
    <row r="602" spans="2:2" x14ac:dyDescent="0.25">
      <c r="B602" s="19">
        <v>8.2713991815683965</v>
      </c>
    </row>
    <row r="603" spans="2:2" x14ac:dyDescent="0.25">
      <c r="B603" s="19">
        <v>11.742715454217921</v>
      </c>
    </row>
    <row r="604" spans="2:2" x14ac:dyDescent="0.25">
      <c r="B604" s="19">
        <v>11.819455722973423</v>
      </c>
    </row>
    <row r="605" spans="2:2" x14ac:dyDescent="0.25">
      <c r="B605" s="19">
        <v>9.5184408554194508</v>
      </c>
    </row>
    <row r="606" spans="2:2" x14ac:dyDescent="0.25">
      <c r="B606" s="19">
        <v>11.193690147061695</v>
      </c>
    </row>
    <row r="607" spans="2:2" x14ac:dyDescent="0.25">
      <c r="B607" s="19">
        <v>9.609734097368186</v>
      </c>
    </row>
    <row r="608" spans="2:2" x14ac:dyDescent="0.25">
      <c r="B608" s="19">
        <v>8.5489159713093077</v>
      </c>
    </row>
    <row r="609" spans="2:2" x14ac:dyDescent="0.25">
      <c r="B609" s="19">
        <v>10.59096409511106</v>
      </c>
    </row>
    <row r="610" spans="2:2" x14ac:dyDescent="0.25">
      <c r="B610" s="19">
        <v>8.2734696484988106</v>
      </c>
    </row>
    <row r="611" spans="2:2" x14ac:dyDescent="0.25">
      <c r="B611" s="19">
        <v>8.5765730308352346</v>
      </c>
    </row>
    <row r="612" spans="2:2" x14ac:dyDescent="0.25">
      <c r="B612" s="19">
        <v>10.058221869147721</v>
      </c>
    </row>
    <row r="613" spans="2:2" x14ac:dyDescent="0.25">
      <c r="B613" s="19">
        <v>11.825919988403653</v>
      </c>
    </row>
    <row r="614" spans="2:2" x14ac:dyDescent="0.25">
      <c r="B614" s="19">
        <v>9.215690609198198</v>
      </c>
    </row>
    <row r="615" spans="2:2" x14ac:dyDescent="0.25">
      <c r="B615" s="19">
        <v>10.865724144077916</v>
      </c>
    </row>
    <row r="616" spans="2:2" x14ac:dyDescent="0.25">
      <c r="B616" s="19">
        <v>7.2351426367529541</v>
      </c>
    </row>
    <row r="617" spans="2:2" x14ac:dyDescent="0.25">
      <c r="B617" s="19">
        <v>9.4480520709520679</v>
      </c>
    </row>
    <row r="618" spans="2:2" x14ac:dyDescent="0.25">
      <c r="B618" s="19">
        <v>10.921244211178598</v>
      </c>
    </row>
    <row r="619" spans="2:2" x14ac:dyDescent="0.25">
      <c r="B619" s="19">
        <v>12.214245621137675</v>
      </c>
    </row>
    <row r="620" spans="2:2" x14ac:dyDescent="0.25">
      <c r="B620" s="19">
        <v>12.453486831795445</v>
      </c>
    </row>
    <row r="621" spans="2:2" x14ac:dyDescent="0.25">
      <c r="B621" s="19">
        <v>9.9588819882977724</v>
      </c>
    </row>
    <row r="622" spans="2:2" x14ac:dyDescent="0.25">
      <c r="B622" s="19">
        <v>9.0737043636752404</v>
      </c>
    </row>
    <row r="623" spans="2:2" x14ac:dyDescent="0.25">
      <c r="B623" s="19">
        <v>8.9725759019448734</v>
      </c>
    </row>
    <row r="624" spans="2:2" x14ac:dyDescent="0.25">
      <c r="B624" s="19">
        <v>8.0345728817101882</v>
      </c>
    </row>
    <row r="625" spans="2:2" x14ac:dyDescent="0.25">
      <c r="B625" s="19">
        <v>10.924389713911042</v>
      </c>
    </row>
    <row r="626" spans="2:2" x14ac:dyDescent="0.25">
      <c r="B626" s="19">
        <v>10.93819915840742</v>
      </c>
    </row>
    <row r="627" spans="2:2" x14ac:dyDescent="0.25">
      <c r="B627" s="19">
        <v>7.3410338621309021</v>
      </c>
    </row>
    <row r="628" spans="2:2" x14ac:dyDescent="0.25">
      <c r="B628" s="19">
        <v>7.9020522065765721</v>
      </c>
    </row>
    <row r="629" spans="2:2" x14ac:dyDescent="0.25">
      <c r="B629" s="19">
        <v>6.7882375442417997</v>
      </c>
    </row>
    <row r="630" spans="2:2" x14ac:dyDescent="0.25">
      <c r="B630" s="19">
        <v>7.5174612858416854</v>
      </c>
    </row>
    <row r="631" spans="2:2" x14ac:dyDescent="0.25">
      <c r="B631" s="19">
        <v>9.6594115325515251</v>
      </c>
    </row>
    <row r="632" spans="2:2" x14ac:dyDescent="0.25">
      <c r="B632" s="19">
        <v>8.7080195947414953</v>
      </c>
    </row>
    <row r="633" spans="2:2" x14ac:dyDescent="0.25">
      <c r="B633" s="19">
        <v>11.088380069889389</v>
      </c>
    </row>
    <row r="634" spans="2:2" x14ac:dyDescent="0.25">
      <c r="B634" s="19">
        <v>8.9714657095710919</v>
      </c>
    </row>
    <row r="635" spans="2:2" x14ac:dyDescent="0.25">
      <c r="B635" s="19">
        <v>8.0186426324617486</v>
      </c>
    </row>
    <row r="636" spans="2:2" x14ac:dyDescent="0.25">
      <c r="B636" s="19">
        <v>7.1105294735671798</v>
      </c>
    </row>
    <row r="637" spans="2:2" x14ac:dyDescent="0.25">
      <c r="B637" s="19">
        <v>8.8770384581094959</v>
      </c>
    </row>
    <row r="638" spans="2:2" x14ac:dyDescent="0.25">
      <c r="B638" s="19">
        <v>10.92254238018829</v>
      </c>
    </row>
    <row r="639" spans="2:2" x14ac:dyDescent="0.25">
      <c r="B639" s="19">
        <v>11.077722011422912</v>
      </c>
    </row>
    <row r="640" spans="2:2" x14ac:dyDescent="0.25">
      <c r="B640" s="19">
        <v>8.2488659379795131</v>
      </c>
    </row>
    <row r="641" spans="2:2" x14ac:dyDescent="0.25">
      <c r="B641" s="19">
        <v>7.1288291358011495</v>
      </c>
    </row>
    <row r="642" spans="2:2" x14ac:dyDescent="0.25">
      <c r="B642" s="19">
        <v>11.064102577942725</v>
      </c>
    </row>
    <row r="643" spans="2:2" x14ac:dyDescent="0.25">
      <c r="B643" s="19">
        <v>8.9525750767521242</v>
      </c>
    </row>
    <row r="644" spans="2:2" x14ac:dyDescent="0.25">
      <c r="B644" s="19">
        <v>8.5500927464570786</v>
      </c>
    </row>
    <row r="645" spans="2:2" x14ac:dyDescent="0.25">
      <c r="B645" s="19">
        <v>9.6217287232449689</v>
      </c>
    </row>
    <row r="646" spans="2:2" x14ac:dyDescent="0.25">
      <c r="B646" s="19">
        <v>8.4871132001051794</v>
      </c>
    </row>
    <row r="647" spans="2:2" x14ac:dyDescent="0.25">
      <c r="B647" s="19">
        <v>9.5066138809974614</v>
      </c>
    </row>
    <row r="648" spans="2:2" x14ac:dyDescent="0.25">
      <c r="B648" s="19">
        <v>9.3762706073133266</v>
      </c>
    </row>
    <row r="649" spans="2:2" x14ac:dyDescent="0.25">
      <c r="B649" s="19">
        <v>10.15534123759199</v>
      </c>
    </row>
    <row r="650" spans="2:2" x14ac:dyDescent="0.25">
      <c r="B650" s="19">
        <v>7.3695981102993002</v>
      </c>
    </row>
    <row r="651" spans="2:2" x14ac:dyDescent="0.25">
      <c r="B651" s="19">
        <v>8.5791907278594159</v>
      </c>
    </row>
    <row r="652" spans="2:2" x14ac:dyDescent="0.25">
      <c r="B652" s="19">
        <v>8.4514404037085029</v>
      </c>
    </row>
    <row r="653" spans="2:2" x14ac:dyDescent="0.25">
      <c r="B653" s="19">
        <v>10.240194257097286</v>
      </c>
    </row>
    <row r="654" spans="2:2" x14ac:dyDescent="0.25">
      <c r="B654" s="19">
        <v>7.0781259750414272</v>
      </c>
    </row>
    <row r="655" spans="2:2" x14ac:dyDescent="0.25">
      <c r="B655" s="19">
        <v>9.3744635828140694</v>
      </c>
    </row>
    <row r="656" spans="2:2" x14ac:dyDescent="0.25">
      <c r="B656" s="19">
        <v>9.7265576453981719</v>
      </c>
    </row>
    <row r="657" spans="2:2" x14ac:dyDescent="0.25">
      <c r="B657" s="19">
        <v>10.836321991120318</v>
      </c>
    </row>
    <row r="658" spans="2:2" x14ac:dyDescent="0.25">
      <c r="B658" s="19">
        <v>9.2511678864685916</v>
      </c>
    </row>
    <row r="659" spans="2:2" x14ac:dyDescent="0.25">
      <c r="B659" s="19">
        <v>8.9137553804496275</v>
      </c>
    </row>
    <row r="660" spans="2:2" x14ac:dyDescent="0.25">
      <c r="B660" s="19">
        <v>8.9501851238273957</v>
      </c>
    </row>
    <row r="661" spans="2:2" x14ac:dyDescent="0.25">
      <c r="B661" s="19">
        <v>11.407423935725802</v>
      </c>
    </row>
    <row r="662" spans="2:2" x14ac:dyDescent="0.25">
      <c r="B662" s="19">
        <v>12.143110776628435</v>
      </c>
    </row>
    <row r="663" spans="2:2" x14ac:dyDescent="0.25">
      <c r="B663" s="19">
        <v>11.090760276394514</v>
      </c>
    </row>
    <row r="664" spans="2:2" x14ac:dyDescent="0.25">
      <c r="B664" s="19">
        <v>7.6232801743364682</v>
      </c>
    </row>
    <row r="665" spans="2:2" x14ac:dyDescent="0.25">
      <c r="B665" s="19">
        <v>9.0079641157714256</v>
      </c>
    </row>
    <row r="666" spans="2:2" x14ac:dyDescent="0.25">
      <c r="B666" s="19">
        <v>11.887324075095641</v>
      </c>
    </row>
    <row r="667" spans="2:2" x14ac:dyDescent="0.25">
      <c r="B667" s="19">
        <v>9.3071166283073001</v>
      </c>
    </row>
    <row r="668" spans="2:2" x14ac:dyDescent="0.25">
      <c r="B668" s="19">
        <v>10.014106476778471</v>
      </c>
    </row>
    <row r="669" spans="2:2" x14ac:dyDescent="0.25">
      <c r="B669" s="19">
        <v>9.1171050229439334</v>
      </c>
    </row>
    <row r="670" spans="2:2" x14ac:dyDescent="0.25">
      <c r="B670" s="19">
        <v>12.98677807737066</v>
      </c>
    </row>
    <row r="671" spans="2:2" x14ac:dyDescent="0.25">
      <c r="B671" s="19">
        <v>9.4023653663196001</v>
      </c>
    </row>
    <row r="672" spans="2:2" x14ac:dyDescent="0.25">
      <c r="B672" s="19">
        <v>11.357955764916534</v>
      </c>
    </row>
    <row r="673" spans="2:2" x14ac:dyDescent="0.25">
      <c r="B673" s="19">
        <v>9.2794043685190921</v>
      </c>
    </row>
    <row r="674" spans="2:2" x14ac:dyDescent="0.25">
      <c r="B674" s="19">
        <v>10.354980659821942</v>
      </c>
    </row>
    <row r="675" spans="2:2" x14ac:dyDescent="0.25">
      <c r="B675" s="19">
        <v>7.1998321607742337</v>
      </c>
    </row>
    <row r="676" spans="2:2" x14ac:dyDescent="0.25">
      <c r="B676" s="19">
        <v>10.576408700213198</v>
      </c>
    </row>
    <row r="677" spans="2:2" x14ac:dyDescent="0.25">
      <c r="B677" s="19">
        <v>9.5907883186549867</v>
      </c>
    </row>
    <row r="678" spans="2:2" x14ac:dyDescent="0.25">
      <c r="B678" s="19">
        <v>7.1408224847947182</v>
      </c>
    </row>
    <row r="679" spans="2:2" x14ac:dyDescent="0.25">
      <c r="B679" s="19">
        <v>8.3150455154055827</v>
      </c>
    </row>
    <row r="680" spans="2:2" x14ac:dyDescent="0.25">
      <c r="B680" s="19">
        <v>7.8616732847231834</v>
      </c>
    </row>
    <row r="681" spans="2:2" x14ac:dyDescent="0.25">
      <c r="B681" s="19">
        <v>6.9412439806637654</v>
      </c>
    </row>
    <row r="682" spans="2:2" x14ac:dyDescent="0.25">
      <c r="B682" s="19">
        <v>7.6894102756883651</v>
      </c>
    </row>
    <row r="683" spans="2:2" x14ac:dyDescent="0.25">
      <c r="B683" s="19">
        <v>9.5374934296139067</v>
      </c>
    </row>
    <row r="684" spans="2:2" x14ac:dyDescent="0.25">
      <c r="B684" s="19">
        <v>8.9589408688804006</v>
      </c>
    </row>
    <row r="685" spans="2:2" x14ac:dyDescent="0.25">
      <c r="B685" s="19">
        <v>9.2438604485120486</v>
      </c>
    </row>
    <row r="686" spans="2:2" x14ac:dyDescent="0.25">
      <c r="B686" s="19">
        <v>8.5422789446890821</v>
      </c>
    </row>
    <row r="687" spans="2:2" x14ac:dyDescent="0.25">
      <c r="B687" s="19">
        <v>10.361425595269139</v>
      </c>
    </row>
    <row r="688" spans="2:2" x14ac:dyDescent="0.25">
      <c r="B688" s="19">
        <v>8.7241810205581451</v>
      </c>
    </row>
    <row r="689" spans="2:2" x14ac:dyDescent="0.25">
      <c r="B689" s="19">
        <v>7.5982360925516987</v>
      </c>
    </row>
    <row r="690" spans="2:2" x14ac:dyDescent="0.25">
      <c r="B690" s="19">
        <v>10.042305384845701</v>
      </c>
    </row>
    <row r="691" spans="2:2" x14ac:dyDescent="0.25">
      <c r="B691" s="19">
        <v>9.3940860437453253</v>
      </c>
    </row>
    <row r="692" spans="2:2" x14ac:dyDescent="0.25">
      <c r="B692" s="19">
        <v>6.6179596511487526</v>
      </c>
    </row>
    <row r="693" spans="2:2" x14ac:dyDescent="0.25">
      <c r="B693" s="19">
        <v>9.1282357957224285</v>
      </c>
    </row>
    <row r="694" spans="2:2" x14ac:dyDescent="0.25">
      <c r="B694" s="19">
        <v>11.244634917823792</v>
      </c>
    </row>
    <row r="695" spans="2:2" x14ac:dyDescent="0.25">
      <c r="B695" s="19">
        <v>5.930659166205535</v>
      </c>
    </row>
    <row r="696" spans="2:2" x14ac:dyDescent="0.25">
      <c r="B696" s="19">
        <v>11.915466828745105</v>
      </c>
    </row>
    <row r="697" spans="2:2" x14ac:dyDescent="0.25">
      <c r="B697" s="19">
        <v>9.0220075983929444</v>
      </c>
    </row>
    <row r="698" spans="2:2" x14ac:dyDescent="0.25">
      <c r="B698" s="19">
        <v>4.7432022472153941</v>
      </c>
    </row>
    <row r="699" spans="2:2" x14ac:dyDescent="0.25">
      <c r="B699" s="19">
        <v>7.8534580518055472</v>
      </c>
    </row>
    <row r="700" spans="2:2" x14ac:dyDescent="0.25">
      <c r="B700" s="19">
        <v>7.5107114309947445</v>
      </c>
    </row>
    <row r="701" spans="2:2" x14ac:dyDescent="0.25">
      <c r="B701" s="19">
        <v>9.9370377799040792</v>
      </c>
    </row>
    <row r="702" spans="2:2" x14ac:dyDescent="0.25">
      <c r="B702" s="19">
        <v>10.087375042040915</v>
      </c>
    </row>
    <row r="703" spans="2:2" x14ac:dyDescent="0.25">
      <c r="B703" s="19">
        <v>11.057103795302726</v>
      </c>
    </row>
    <row r="704" spans="2:2" x14ac:dyDescent="0.25">
      <c r="B704" s="19">
        <v>11.102861326229775</v>
      </c>
    </row>
    <row r="705" spans="2:2" x14ac:dyDescent="0.25">
      <c r="B705" s="19">
        <v>8.6313454686327731</v>
      </c>
    </row>
    <row r="706" spans="2:2" x14ac:dyDescent="0.25">
      <c r="B706" s="19">
        <v>9.341397346074821</v>
      </c>
    </row>
    <row r="707" spans="2:2" x14ac:dyDescent="0.25">
      <c r="B707" s="19">
        <v>10.127786112231114</v>
      </c>
    </row>
    <row r="708" spans="2:2" x14ac:dyDescent="0.25">
      <c r="B708" s="19">
        <v>9.7416953944566149</v>
      </c>
    </row>
    <row r="709" spans="2:2" x14ac:dyDescent="0.25">
      <c r="B709" s="19">
        <v>10.108188123817374</v>
      </c>
    </row>
    <row r="710" spans="2:2" x14ac:dyDescent="0.25">
      <c r="B710" s="19">
        <v>8.1072404930061541</v>
      </c>
    </row>
    <row r="711" spans="2:2" x14ac:dyDescent="0.25">
      <c r="B711" s="19">
        <v>9.1149636875302047</v>
      </c>
    </row>
    <row r="712" spans="2:2" x14ac:dyDescent="0.25">
      <c r="B712" s="19">
        <v>11.012417896377737</v>
      </c>
    </row>
    <row r="713" spans="2:2" x14ac:dyDescent="0.25">
      <c r="B713" s="19">
        <v>9.1530204569560052</v>
      </c>
    </row>
    <row r="714" spans="2:2" x14ac:dyDescent="0.25">
      <c r="B714" s="19">
        <v>9.2936787476403193</v>
      </c>
    </row>
    <row r="715" spans="2:2" x14ac:dyDescent="0.25">
      <c r="B715" s="19">
        <v>9.2370740086549485</v>
      </c>
    </row>
    <row r="716" spans="2:2" x14ac:dyDescent="0.25">
      <c r="B716" s="19">
        <v>8.4880553908567613</v>
      </c>
    </row>
    <row r="717" spans="2:2" x14ac:dyDescent="0.25">
      <c r="B717" s="19">
        <v>10.480342211944036</v>
      </c>
    </row>
    <row r="718" spans="2:2" x14ac:dyDescent="0.25">
      <c r="B718" s="19">
        <v>10.201573107216914</v>
      </c>
    </row>
    <row r="719" spans="2:2" x14ac:dyDescent="0.25">
      <c r="B719" s="19">
        <v>6.8854186052183959</v>
      </c>
    </row>
    <row r="720" spans="2:2" x14ac:dyDescent="0.25">
      <c r="B720" s="19">
        <v>10.433815223240895</v>
      </c>
    </row>
    <row r="721" spans="2:2" x14ac:dyDescent="0.25">
      <c r="B721" s="19">
        <v>12.3669636305727</v>
      </c>
    </row>
    <row r="722" spans="2:2" x14ac:dyDescent="0.25">
      <c r="B722" s="19">
        <v>8.0923477076963941</v>
      </c>
    </row>
    <row r="723" spans="2:2" x14ac:dyDescent="0.25">
      <c r="B723" s="19">
        <v>7.2156217809872505</v>
      </c>
    </row>
    <row r="724" spans="2:2" x14ac:dyDescent="0.25">
      <c r="B724" s="19">
        <v>11.070882313361942</v>
      </c>
    </row>
    <row r="725" spans="2:2" x14ac:dyDescent="0.25">
      <c r="B725" s="19">
        <v>8.5948945552863947</v>
      </c>
    </row>
    <row r="726" spans="2:2" x14ac:dyDescent="0.25">
      <c r="B726" s="19">
        <v>11.881626998503751</v>
      </c>
    </row>
    <row r="727" spans="2:2" x14ac:dyDescent="0.25">
      <c r="B727" s="19">
        <v>9.1247585532371485</v>
      </c>
    </row>
    <row r="728" spans="2:2" x14ac:dyDescent="0.25">
      <c r="B728" s="19">
        <v>11.457070318874221</v>
      </c>
    </row>
    <row r="729" spans="2:2" x14ac:dyDescent="0.25">
      <c r="B729" s="19">
        <v>7.4757115508261798</v>
      </c>
    </row>
    <row r="730" spans="2:2" x14ac:dyDescent="0.25">
      <c r="B730" s="19">
        <v>7.3415097085697711</v>
      </c>
    </row>
    <row r="731" spans="2:2" x14ac:dyDescent="0.25">
      <c r="B731" s="19">
        <v>6.3838939245990565</v>
      </c>
    </row>
    <row r="732" spans="2:2" x14ac:dyDescent="0.25">
      <c r="B732" s="19">
        <v>8.6361064456522296</v>
      </c>
    </row>
    <row r="733" spans="2:2" x14ac:dyDescent="0.25">
      <c r="B733" s="19">
        <v>7.6558661434055537</v>
      </c>
    </row>
    <row r="734" spans="2:2" x14ac:dyDescent="0.25">
      <c r="B734" s="19">
        <v>10.428190801062126</v>
      </c>
    </row>
    <row r="735" spans="2:2" x14ac:dyDescent="0.25">
      <c r="B735" s="19">
        <v>10.34768163595295</v>
      </c>
    </row>
    <row r="736" spans="2:2" x14ac:dyDescent="0.25">
      <c r="B736" s="19">
        <v>9.7667394237258591</v>
      </c>
    </row>
    <row r="737" spans="2:2" x14ac:dyDescent="0.25">
      <c r="B737" s="19">
        <v>12.090423618306714</v>
      </c>
    </row>
    <row r="738" spans="2:2" x14ac:dyDescent="0.25">
      <c r="B738" s="19">
        <v>10.723766800402148</v>
      </c>
    </row>
    <row r="739" spans="2:2" x14ac:dyDescent="0.25">
      <c r="B739" s="19">
        <v>10.074740914320106</v>
      </c>
    </row>
    <row r="740" spans="2:2" x14ac:dyDescent="0.25">
      <c r="B740" s="19">
        <v>10.533402646543808</v>
      </c>
    </row>
    <row r="741" spans="2:2" x14ac:dyDescent="0.25">
      <c r="B741" s="19">
        <v>9.0660361038643771</v>
      </c>
    </row>
    <row r="742" spans="2:2" x14ac:dyDescent="0.25">
      <c r="B742" s="19">
        <v>11.163847671223085</v>
      </c>
    </row>
    <row r="743" spans="2:2" x14ac:dyDescent="0.25">
      <c r="B743" s="19">
        <v>10.119182360147782</v>
      </c>
    </row>
    <row r="744" spans="2:2" x14ac:dyDescent="0.25">
      <c r="B744" s="19">
        <v>10.011580211931086</v>
      </c>
    </row>
    <row r="745" spans="2:2" x14ac:dyDescent="0.25">
      <c r="B745" s="19">
        <v>9.3459345201166535</v>
      </c>
    </row>
    <row r="746" spans="2:2" x14ac:dyDescent="0.25">
      <c r="B746" s="19">
        <v>8.3567061074218465</v>
      </c>
    </row>
    <row r="747" spans="2:2" x14ac:dyDescent="0.25">
      <c r="B747" s="19">
        <v>9.7749696519562725</v>
      </c>
    </row>
    <row r="748" spans="2:2" x14ac:dyDescent="0.25">
      <c r="B748" s="19">
        <v>7.5562377402395011</v>
      </c>
    </row>
    <row r="749" spans="2:2" x14ac:dyDescent="0.25">
      <c r="B749" s="19">
        <v>8.8056894084731692</v>
      </c>
    </row>
    <row r="750" spans="2:2" x14ac:dyDescent="0.25">
      <c r="B750" s="19">
        <v>10.940347926556075</v>
      </c>
    </row>
    <row r="751" spans="2:2" x14ac:dyDescent="0.25">
      <c r="B751" s="19">
        <v>8.1795332413892936</v>
      </c>
    </row>
    <row r="752" spans="2:2" x14ac:dyDescent="0.25">
      <c r="B752" s="19">
        <v>7.6547828521218362</v>
      </c>
    </row>
    <row r="753" spans="2:2" x14ac:dyDescent="0.25">
      <c r="B753" s="19">
        <v>8.7920267106223271</v>
      </c>
    </row>
    <row r="754" spans="2:2" x14ac:dyDescent="0.25">
      <c r="B754" s="19">
        <v>9.5412319026234833</v>
      </c>
    </row>
    <row r="755" spans="2:2" x14ac:dyDescent="0.25">
      <c r="B755" s="19">
        <v>9.393554869631366</v>
      </c>
    </row>
    <row r="756" spans="2:2" x14ac:dyDescent="0.25">
      <c r="B756" s="19">
        <v>6.6965114271838724</v>
      </c>
    </row>
    <row r="757" spans="2:2" x14ac:dyDescent="0.25">
      <c r="B757" s="19">
        <v>7.1354402547885796</v>
      </c>
    </row>
    <row r="758" spans="2:2" x14ac:dyDescent="0.25">
      <c r="B758" s="19">
        <v>10.458372919590456</v>
      </c>
    </row>
    <row r="759" spans="2:2" x14ac:dyDescent="0.25">
      <c r="B759" s="19">
        <v>6.8709025360421965</v>
      </c>
    </row>
    <row r="760" spans="2:2" x14ac:dyDescent="0.25">
      <c r="B760" s="19">
        <v>10.646222356600678</v>
      </c>
    </row>
    <row r="761" spans="2:2" x14ac:dyDescent="0.25">
      <c r="B761" s="19">
        <v>10.111107774989827</v>
      </c>
    </row>
    <row r="762" spans="2:2" x14ac:dyDescent="0.25">
      <c r="B762" s="19">
        <v>10.423489774858293</v>
      </c>
    </row>
    <row r="763" spans="2:2" x14ac:dyDescent="0.25">
      <c r="B763" s="19">
        <v>10.928915120561209</v>
      </c>
    </row>
    <row r="764" spans="2:2" x14ac:dyDescent="0.25">
      <c r="B764" s="19">
        <v>10.18617067338656</v>
      </c>
    </row>
    <row r="765" spans="2:2" x14ac:dyDescent="0.25">
      <c r="B765" s="19">
        <v>9.7992171570300268</v>
      </c>
    </row>
    <row r="766" spans="2:2" x14ac:dyDescent="0.25">
      <c r="B766" s="19">
        <v>10.358926239302308</v>
      </c>
    </row>
    <row r="767" spans="2:2" x14ac:dyDescent="0.25">
      <c r="B767" s="19">
        <v>11.842291473313793</v>
      </c>
    </row>
    <row r="768" spans="2:2" x14ac:dyDescent="0.25">
      <c r="B768" s="19">
        <v>9.0077863536134313</v>
      </c>
    </row>
    <row r="769" spans="2:2" x14ac:dyDescent="0.25">
      <c r="B769" s="19">
        <v>10.569980909218092</v>
      </c>
    </row>
    <row r="770" spans="2:2" x14ac:dyDescent="0.25">
      <c r="B770" s="19">
        <v>9.1937728254960565</v>
      </c>
    </row>
    <row r="771" spans="2:2" x14ac:dyDescent="0.25">
      <c r="B771" s="19">
        <v>5.5718390115468805</v>
      </c>
    </row>
    <row r="772" spans="2:2" x14ac:dyDescent="0.25">
      <c r="B772" s="19">
        <v>9.0908653812011355</v>
      </c>
    </row>
    <row r="773" spans="2:2" x14ac:dyDescent="0.25">
      <c r="B773" s="19">
        <v>6.3280944130148651</v>
      </c>
    </row>
    <row r="774" spans="2:2" x14ac:dyDescent="0.25">
      <c r="B774" s="19">
        <v>5.9886803947418601</v>
      </c>
    </row>
    <row r="775" spans="2:2" x14ac:dyDescent="0.25">
      <c r="B775" s="19">
        <v>9.8712654779601738</v>
      </c>
    </row>
    <row r="776" spans="2:2" x14ac:dyDescent="0.25">
      <c r="B776" s="19">
        <v>8.5066030789939315</v>
      </c>
    </row>
    <row r="777" spans="2:2" x14ac:dyDescent="0.25">
      <c r="B777" s="19">
        <v>11.023807448894154</v>
      </c>
    </row>
    <row r="778" spans="2:2" x14ac:dyDescent="0.25">
      <c r="B778" s="19">
        <v>11.579535358458431</v>
      </c>
    </row>
    <row r="779" spans="2:2" x14ac:dyDescent="0.25">
      <c r="B779" s="19">
        <v>11.1271676337128</v>
      </c>
    </row>
    <row r="780" spans="2:2" x14ac:dyDescent="0.25">
      <c r="B780" s="19">
        <v>8.7530285139203876</v>
      </c>
    </row>
    <row r="781" spans="2:2" x14ac:dyDescent="0.25">
      <c r="B781" s="19">
        <v>11.015788249274097</v>
      </c>
    </row>
    <row r="782" spans="2:2" x14ac:dyDescent="0.25">
      <c r="B782" s="19">
        <v>4.9886405777317018</v>
      </c>
    </row>
    <row r="783" spans="2:2" x14ac:dyDescent="0.25">
      <c r="B783" s="19">
        <v>8.8807238371366353</v>
      </c>
    </row>
    <row r="784" spans="2:2" x14ac:dyDescent="0.25">
      <c r="B784" s="19">
        <v>11.583844039702608</v>
      </c>
    </row>
    <row r="785" spans="2:2" x14ac:dyDescent="0.25">
      <c r="B785" s="19">
        <v>9.7031481078514528</v>
      </c>
    </row>
    <row r="786" spans="2:2" x14ac:dyDescent="0.25">
      <c r="B786" s="19">
        <v>8.3358389402010697</v>
      </c>
    </row>
    <row r="787" spans="2:2" x14ac:dyDescent="0.25">
      <c r="B787" s="19">
        <v>8.4189647045684257</v>
      </c>
    </row>
    <row r="788" spans="2:2" x14ac:dyDescent="0.25">
      <c r="B788" s="19">
        <v>8.5883936106568068</v>
      </c>
    </row>
    <row r="789" spans="2:2" x14ac:dyDescent="0.25">
      <c r="B789" s="19">
        <v>10.272632935052666</v>
      </c>
    </row>
    <row r="790" spans="2:2" x14ac:dyDescent="0.25">
      <c r="B790" s="19">
        <v>10.054850228439022</v>
      </c>
    </row>
    <row r="791" spans="2:2" x14ac:dyDescent="0.25">
      <c r="B791" s="19">
        <v>10.253579863353517</v>
      </c>
    </row>
    <row r="792" spans="2:2" x14ac:dyDescent="0.25">
      <c r="B792" s="19">
        <v>11.264571154388367</v>
      </c>
    </row>
    <row r="793" spans="2:2" x14ac:dyDescent="0.25">
      <c r="B793" s="19">
        <v>6.3662399342622713</v>
      </c>
    </row>
    <row r="794" spans="2:2" x14ac:dyDescent="0.25">
      <c r="B794" s="19">
        <v>11.126869636752648</v>
      </c>
    </row>
    <row r="795" spans="2:2" x14ac:dyDescent="0.25">
      <c r="B795" s="19">
        <v>8.8326470305442708</v>
      </c>
    </row>
    <row r="796" spans="2:2" x14ac:dyDescent="0.25">
      <c r="B796" s="19">
        <v>10.999316650215768</v>
      </c>
    </row>
    <row r="797" spans="2:2" x14ac:dyDescent="0.25">
      <c r="B797" s="19">
        <v>7.4749652650702183</v>
      </c>
    </row>
    <row r="798" spans="2:2" x14ac:dyDescent="0.25">
      <c r="B798" s="19">
        <v>8.7282940484396327</v>
      </c>
    </row>
    <row r="799" spans="2:2" x14ac:dyDescent="0.25">
      <c r="B799" s="19">
        <v>9.037370753116365</v>
      </c>
    </row>
    <row r="800" spans="2:2" x14ac:dyDescent="0.25">
      <c r="B800" s="19">
        <v>7.9692609402380299</v>
      </c>
    </row>
    <row r="801" spans="2:2" x14ac:dyDescent="0.25">
      <c r="B801" s="19">
        <v>9.6396238909220919</v>
      </c>
    </row>
    <row r="802" spans="2:2" x14ac:dyDescent="0.25">
      <c r="B802" s="19">
        <v>9.140520379412381</v>
      </c>
    </row>
    <row r="803" spans="2:2" x14ac:dyDescent="0.25">
      <c r="B803" s="19">
        <v>8.4754588133255755</v>
      </c>
    </row>
    <row r="804" spans="2:2" x14ac:dyDescent="0.25">
      <c r="B804" s="19">
        <v>9.1459125166032997</v>
      </c>
    </row>
    <row r="805" spans="2:2" x14ac:dyDescent="0.25">
      <c r="B805" s="19">
        <v>10.911265188723519</v>
      </c>
    </row>
    <row r="806" spans="2:2" x14ac:dyDescent="0.25">
      <c r="B806" s="19">
        <v>9.0466723755357243</v>
      </c>
    </row>
    <row r="807" spans="2:2" x14ac:dyDescent="0.25">
      <c r="B807" s="19">
        <v>9.6269987371965389</v>
      </c>
    </row>
    <row r="808" spans="2:2" x14ac:dyDescent="0.25">
      <c r="B808" s="19">
        <v>9.254187432108921</v>
      </c>
    </row>
    <row r="809" spans="2:2" x14ac:dyDescent="0.25">
      <c r="B809" s="19">
        <v>10.823202084009418</v>
      </c>
    </row>
    <row r="810" spans="2:2" x14ac:dyDescent="0.25">
      <c r="B810" s="19">
        <v>8.255959338718986</v>
      </c>
    </row>
    <row r="811" spans="2:2" x14ac:dyDescent="0.25">
      <c r="B811" s="19">
        <v>10.348769629030066</v>
      </c>
    </row>
    <row r="812" spans="2:2" x14ac:dyDescent="0.25">
      <c r="B812" s="19">
        <v>7.9752878434435122</v>
      </c>
    </row>
    <row r="813" spans="2:2" x14ac:dyDescent="0.25">
      <c r="B813" s="19">
        <v>9.2134195740741518</v>
      </c>
    </row>
    <row r="814" spans="2:2" x14ac:dyDescent="0.25">
      <c r="B814" s="19">
        <v>8.2435896214765503</v>
      </c>
    </row>
    <row r="815" spans="2:2" x14ac:dyDescent="0.25">
      <c r="B815" s="19">
        <v>10.967542830788711</v>
      </c>
    </row>
    <row r="816" spans="2:2" x14ac:dyDescent="0.25">
      <c r="B816" s="19">
        <v>10.528254146128678</v>
      </c>
    </row>
    <row r="817" spans="2:2" x14ac:dyDescent="0.25">
      <c r="B817" s="19">
        <v>10.060863821587759</v>
      </c>
    </row>
    <row r="818" spans="2:2" x14ac:dyDescent="0.25">
      <c r="B818" s="19">
        <v>8.2542619981306711</v>
      </c>
    </row>
    <row r="819" spans="2:2" x14ac:dyDescent="0.25">
      <c r="B819" s="19">
        <v>6.3180481037912086</v>
      </c>
    </row>
    <row r="820" spans="2:2" x14ac:dyDescent="0.25">
      <c r="B820" s="19">
        <v>9.9414984476881578</v>
      </c>
    </row>
    <row r="821" spans="2:2" x14ac:dyDescent="0.25">
      <c r="B821" s="19">
        <v>9.7920594610141691</v>
      </c>
    </row>
    <row r="822" spans="2:2" x14ac:dyDescent="0.25">
      <c r="B822" s="19">
        <v>9.2778755139889331</v>
      </c>
    </row>
    <row r="823" spans="2:2" x14ac:dyDescent="0.25">
      <c r="B823" s="19">
        <v>9.8661084589153951</v>
      </c>
    </row>
    <row r="824" spans="2:2" x14ac:dyDescent="0.25">
      <c r="B824" s="19">
        <v>8.7842166024502379</v>
      </c>
    </row>
    <row r="825" spans="2:2" x14ac:dyDescent="0.25">
      <c r="B825" s="19">
        <v>10.350187173122469</v>
      </c>
    </row>
    <row r="826" spans="2:2" x14ac:dyDescent="0.25">
      <c r="B826" s="19">
        <v>12.104993181928556</v>
      </c>
    </row>
    <row r="827" spans="2:2" x14ac:dyDescent="0.25">
      <c r="B827" s="19">
        <v>10.447414359732843</v>
      </c>
    </row>
    <row r="828" spans="2:2" x14ac:dyDescent="0.25">
      <c r="B828" s="19">
        <v>7.5238147434863389</v>
      </c>
    </row>
    <row r="829" spans="2:2" x14ac:dyDescent="0.25">
      <c r="B829" s="19">
        <v>10.255277523728733</v>
      </c>
    </row>
    <row r="830" spans="2:2" x14ac:dyDescent="0.25">
      <c r="B830" s="19">
        <v>10.42140663891978</v>
      </c>
    </row>
    <row r="831" spans="2:2" x14ac:dyDescent="0.25">
      <c r="B831" s="19">
        <v>9.1369115637314309</v>
      </c>
    </row>
    <row r="832" spans="2:2" x14ac:dyDescent="0.25">
      <c r="B832" s="19">
        <v>7.0430398245591483</v>
      </c>
    </row>
    <row r="833" spans="2:2" x14ac:dyDescent="0.25">
      <c r="B833" s="19">
        <v>8.4488088864706423</v>
      </c>
    </row>
    <row r="834" spans="2:2" x14ac:dyDescent="0.25">
      <c r="B834" s="19">
        <v>11.129230305093159</v>
      </c>
    </row>
    <row r="835" spans="2:2" x14ac:dyDescent="0.25">
      <c r="B835" s="19">
        <v>9.553331674706925</v>
      </c>
    </row>
    <row r="836" spans="2:2" x14ac:dyDescent="0.25">
      <c r="B836" s="19">
        <v>9.9108679182785036</v>
      </c>
    </row>
    <row r="837" spans="2:2" x14ac:dyDescent="0.25">
      <c r="B837" s="19">
        <v>8.2604043555416311</v>
      </c>
    </row>
    <row r="838" spans="2:2" x14ac:dyDescent="0.25">
      <c r="B838" s="19">
        <v>8.3053258776530559</v>
      </c>
    </row>
    <row r="839" spans="2:2" x14ac:dyDescent="0.25">
      <c r="B839" s="19">
        <v>10.349342354820322</v>
      </c>
    </row>
    <row r="840" spans="2:2" x14ac:dyDescent="0.25">
      <c r="B840" s="19">
        <v>10.105062313157642</v>
      </c>
    </row>
    <row r="841" spans="2:2" x14ac:dyDescent="0.25">
      <c r="B841" s="19">
        <v>6.7371424662861656</v>
      </c>
    </row>
    <row r="842" spans="2:2" x14ac:dyDescent="0.25">
      <c r="B842" s="19">
        <v>7.7767028235259144</v>
      </c>
    </row>
    <row r="843" spans="2:2" x14ac:dyDescent="0.25">
      <c r="B843" s="19">
        <v>9.0053033596074918</v>
      </c>
    </row>
    <row r="844" spans="2:2" x14ac:dyDescent="0.25">
      <c r="B844" s="19">
        <v>9.8518144160815471</v>
      </c>
    </row>
    <row r="845" spans="2:2" x14ac:dyDescent="0.25">
      <c r="B845" s="19">
        <v>8.1102643806552042</v>
      </c>
    </row>
    <row r="846" spans="2:2" x14ac:dyDescent="0.25">
      <c r="B846" s="19">
        <v>7.8579009338276222</v>
      </c>
    </row>
    <row r="847" spans="2:2" x14ac:dyDescent="0.25">
      <c r="B847" s="19">
        <v>10.371451586533807</v>
      </c>
    </row>
    <row r="848" spans="2:2" x14ac:dyDescent="0.25">
      <c r="B848" s="19">
        <v>11.022703162795471</v>
      </c>
    </row>
    <row r="849" spans="2:2" x14ac:dyDescent="0.25">
      <c r="B849" s="19">
        <v>11.377281968888971</v>
      </c>
    </row>
    <row r="850" spans="2:2" x14ac:dyDescent="0.25">
      <c r="B850" s="19">
        <v>11.033881133477896</v>
      </c>
    </row>
    <row r="851" spans="2:2" x14ac:dyDescent="0.25">
      <c r="B851" s="19">
        <v>8.5005087455732564</v>
      </c>
    </row>
    <row r="852" spans="2:2" x14ac:dyDescent="0.25">
      <c r="B852" s="19">
        <v>11.871779206830135</v>
      </c>
    </row>
    <row r="853" spans="2:2" x14ac:dyDescent="0.25">
      <c r="B853" s="19">
        <v>9.0673995926293287</v>
      </c>
    </row>
    <row r="854" spans="2:2" x14ac:dyDescent="0.25">
      <c r="B854" s="19">
        <v>10.767163162111935</v>
      </c>
    </row>
    <row r="855" spans="2:2" x14ac:dyDescent="0.25">
      <c r="B855" s="19">
        <v>7.1795634942752562</v>
      </c>
    </row>
    <row r="856" spans="2:2" x14ac:dyDescent="0.25">
      <c r="B856" s="19">
        <v>8.6617579986906463</v>
      </c>
    </row>
    <row r="857" spans="2:2" x14ac:dyDescent="0.25">
      <c r="B857" s="19">
        <v>10.892952741886914</v>
      </c>
    </row>
    <row r="858" spans="2:2" x14ac:dyDescent="0.25">
      <c r="B858" s="19">
        <v>10.067391021007086</v>
      </c>
    </row>
    <row r="859" spans="2:2" x14ac:dyDescent="0.25">
      <c r="B859" s="19">
        <v>9.938741696129668</v>
      </c>
    </row>
    <row r="860" spans="2:2" x14ac:dyDescent="0.25">
      <c r="B860" s="19">
        <v>7.0875253163215035</v>
      </c>
    </row>
    <row r="861" spans="2:2" x14ac:dyDescent="0.25">
      <c r="B861" s="19">
        <v>6.1668579277130515</v>
      </c>
    </row>
    <row r="862" spans="2:2" x14ac:dyDescent="0.25">
      <c r="B862" s="19">
        <v>8.3762208184019933</v>
      </c>
    </row>
    <row r="863" spans="2:2" x14ac:dyDescent="0.25">
      <c r="B863" s="19">
        <v>7.6249808830585932</v>
      </c>
    </row>
    <row r="864" spans="2:2" x14ac:dyDescent="0.25">
      <c r="B864" s="19">
        <v>12.252548530591847</v>
      </c>
    </row>
    <row r="865" spans="2:2" x14ac:dyDescent="0.25">
      <c r="B865" s="19">
        <v>7.553690424841415</v>
      </c>
    </row>
    <row r="866" spans="2:2" x14ac:dyDescent="0.25">
      <c r="B866" s="19">
        <v>8.3560623904326761</v>
      </c>
    </row>
    <row r="867" spans="2:2" x14ac:dyDescent="0.25">
      <c r="B867" s="19">
        <v>7.4884962585412485</v>
      </c>
    </row>
    <row r="868" spans="2:2" x14ac:dyDescent="0.25">
      <c r="B868" s="19">
        <v>11.30469372688211</v>
      </c>
    </row>
    <row r="869" spans="2:2" x14ac:dyDescent="0.25">
      <c r="B869" s="19">
        <v>8.890422491063422</v>
      </c>
    </row>
    <row r="870" spans="2:2" x14ac:dyDescent="0.25">
      <c r="B870" s="19">
        <v>7.1895033017651429</v>
      </c>
    </row>
    <row r="871" spans="2:2" x14ac:dyDescent="0.25">
      <c r="B871" s="19">
        <v>10.419465735723406</v>
      </c>
    </row>
    <row r="872" spans="2:2" x14ac:dyDescent="0.25">
      <c r="B872" s="19">
        <v>9.4541120578826678</v>
      </c>
    </row>
    <row r="873" spans="2:2" x14ac:dyDescent="0.25">
      <c r="B873" s="19">
        <v>7.6208523921165217</v>
      </c>
    </row>
    <row r="874" spans="2:2" x14ac:dyDescent="0.25">
      <c r="B874" s="19">
        <v>8.7693145572541642</v>
      </c>
    </row>
    <row r="875" spans="2:2" x14ac:dyDescent="0.25">
      <c r="B875" s="19">
        <v>9.3285941480257009</v>
      </c>
    </row>
    <row r="876" spans="2:2" x14ac:dyDescent="0.25">
      <c r="B876" s="19">
        <v>10.241857012412003</v>
      </c>
    </row>
    <row r="877" spans="2:2" x14ac:dyDescent="0.25">
      <c r="B877" s="19">
        <v>9.8231913598885559</v>
      </c>
    </row>
    <row r="878" spans="2:2" x14ac:dyDescent="0.25">
      <c r="B878" s="19">
        <v>10.815066823285086</v>
      </c>
    </row>
    <row r="879" spans="2:2" x14ac:dyDescent="0.25">
      <c r="B879" s="19">
        <v>9.8749761793536948</v>
      </c>
    </row>
    <row r="880" spans="2:2" x14ac:dyDescent="0.25">
      <c r="B880" s="19">
        <v>3.9554338822809343</v>
      </c>
    </row>
    <row r="881" spans="2:2" x14ac:dyDescent="0.25">
      <c r="B881" s="19">
        <v>7.7425872076056379</v>
      </c>
    </row>
    <row r="882" spans="2:2" x14ac:dyDescent="0.25">
      <c r="B882" s="19">
        <v>11.233521788153602</v>
      </c>
    </row>
    <row r="883" spans="2:2" x14ac:dyDescent="0.25">
      <c r="B883" s="19">
        <v>7.8173976746917049</v>
      </c>
    </row>
    <row r="884" spans="2:2" x14ac:dyDescent="0.25">
      <c r="B884" s="19">
        <v>9.1732003210717519</v>
      </c>
    </row>
    <row r="885" spans="2:2" x14ac:dyDescent="0.25">
      <c r="B885" s="19">
        <v>9.2961647827812968</v>
      </c>
    </row>
    <row r="886" spans="2:2" x14ac:dyDescent="0.25">
      <c r="B886" s="19">
        <v>10.50103631204998</v>
      </c>
    </row>
    <row r="887" spans="2:2" x14ac:dyDescent="0.25">
      <c r="B887" s="19">
        <v>8.5046040248754267</v>
      </c>
    </row>
    <row r="888" spans="2:2" x14ac:dyDescent="0.25">
      <c r="B888" s="19">
        <v>11.645681022343153</v>
      </c>
    </row>
    <row r="889" spans="2:2" x14ac:dyDescent="0.25">
      <c r="B889" s="19">
        <v>10.33048570047875</v>
      </c>
    </row>
    <row r="890" spans="2:2" x14ac:dyDescent="0.25">
      <c r="B890" s="19">
        <v>7.9536705071138929</v>
      </c>
    </row>
    <row r="891" spans="2:2" x14ac:dyDescent="0.25">
      <c r="B891" s="19">
        <v>8.2385900708294795</v>
      </c>
    </row>
    <row r="892" spans="2:2" x14ac:dyDescent="0.25">
      <c r="B892" s="19">
        <v>10.695902738879298</v>
      </c>
    </row>
    <row r="893" spans="2:2" x14ac:dyDescent="0.25">
      <c r="B893" s="19">
        <v>9.2114191519293414</v>
      </c>
    </row>
    <row r="894" spans="2:2" x14ac:dyDescent="0.25">
      <c r="B894" s="19">
        <v>9.3140373811645976</v>
      </c>
    </row>
    <row r="895" spans="2:2" x14ac:dyDescent="0.25">
      <c r="B895" s="19">
        <v>8.8257245114477083</v>
      </c>
    </row>
    <row r="896" spans="2:2" x14ac:dyDescent="0.25">
      <c r="B896" s="19">
        <v>10.105437177871682</v>
      </c>
    </row>
    <row r="897" spans="2:2" x14ac:dyDescent="0.25">
      <c r="B897" s="19">
        <v>9.4784154502852616</v>
      </c>
    </row>
    <row r="898" spans="2:2" x14ac:dyDescent="0.25">
      <c r="B898" s="19">
        <v>10.341461398268706</v>
      </c>
    </row>
    <row r="899" spans="2:2" x14ac:dyDescent="0.25">
      <c r="B899" s="19">
        <v>7.0846380747654543</v>
      </c>
    </row>
    <row r="900" spans="2:2" x14ac:dyDescent="0.25">
      <c r="B900" s="19">
        <v>10.281915952294726</v>
      </c>
    </row>
    <row r="901" spans="2:2" x14ac:dyDescent="0.25">
      <c r="B901" s="19">
        <v>6.3581563997250354</v>
      </c>
    </row>
    <row r="902" spans="2:2" x14ac:dyDescent="0.25">
      <c r="B902" s="19">
        <v>10.518580045619714</v>
      </c>
    </row>
    <row r="903" spans="2:2" x14ac:dyDescent="0.25">
      <c r="B903" s="19">
        <v>8.4480339289339241</v>
      </c>
    </row>
    <row r="904" spans="2:2" x14ac:dyDescent="0.25">
      <c r="B904" s="19">
        <v>8.8210109697767294</v>
      </c>
    </row>
    <row r="905" spans="2:2" x14ac:dyDescent="0.25">
      <c r="B905" s="19">
        <v>7.9689267166450959</v>
      </c>
    </row>
    <row r="906" spans="2:2" x14ac:dyDescent="0.25">
      <c r="B906" s="19">
        <v>9.2424675780275916</v>
      </c>
    </row>
    <row r="907" spans="2:2" x14ac:dyDescent="0.25">
      <c r="B907" s="19">
        <v>8.3306941542591666</v>
      </c>
    </row>
    <row r="908" spans="2:2" x14ac:dyDescent="0.25">
      <c r="B908" s="19">
        <v>7.905298213622018</v>
      </c>
    </row>
    <row r="909" spans="2:2" x14ac:dyDescent="0.25">
      <c r="B909" s="19">
        <v>10.228259631408536</v>
      </c>
    </row>
    <row r="910" spans="2:2" x14ac:dyDescent="0.25">
      <c r="B910" s="19">
        <v>9.5154914400039967</v>
      </c>
    </row>
    <row r="911" spans="2:2" x14ac:dyDescent="0.25">
      <c r="B911" s="19">
        <v>11.042681964741046</v>
      </c>
    </row>
    <row r="912" spans="2:2" x14ac:dyDescent="0.25">
      <c r="B912" s="19">
        <v>8.4282484638202124</v>
      </c>
    </row>
    <row r="913" spans="2:2" x14ac:dyDescent="0.25">
      <c r="B913" s="19">
        <v>11.772188873059724</v>
      </c>
    </row>
    <row r="914" spans="2:2" x14ac:dyDescent="0.25">
      <c r="B914" s="19">
        <v>6.0449915465182684</v>
      </c>
    </row>
    <row r="915" spans="2:2" x14ac:dyDescent="0.25">
      <c r="B915" s="19">
        <v>8.9073727911579059</v>
      </c>
    </row>
    <row r="916" spans="2:2" x14ac:dyDescent="0.25">
      <c r="B916" s="19">
        <v>7.411824733835461</v>
      </c>
    </row>
    <row r="917" spans="2:2" x14ac:dyDescent="0.25">
      <c r="B917" s="19">
        <v>9.4278866405990662</v>
      </c>
    </row>
    <row r="918" spans="2:2" x14ac:dyDescent="0.25">
      <c r="B918" s="19">
        <v>6.7424760179468004</v>
      </c>
    </row>
    <row r="919" spans="2:2" x14ac:dyDescent="0.25">
      <c r="B919" s="19">
        <v>9.0945007025804152</v>
      </c>
    </row>
    <row r="920" spans="2:2" x14ac:dyDescent="0.25">
      <c r="B920" s="19">
        <v>7.7140577169547431</v>
      </c>
    </row>
    <row r="921" spans="2:2" x14ac:dyDescent="0.25">
      <c r="B921" s="19">
        <v>11.382675055402011</v>
      </c>
    </row>
    <row r="922" spans="2:2" x14ac:dyDescent="0.25">
      <c r="B922" s="19">
        <v>9.0796111951498339</v>
      </c>
    </row>
    <row r="923" spans="2:2" x14ac:dyDescent="0.25">
      <c r="B923" s="19">
        <v>9.8123385894993618</v>
      </c>
    </row>
    <row r="924" spans="2:2" x14ac:dyDescent="0.25">
      <c r="B924" s="19">
        <v>10.994354247251435</v>
      </c>
    </row>
    <row r="925" spans="2:2" x14ac:dyDescent="0.25">
      <c r="B925" s="19">
        <v>11.290201987313434</v>
      </c>
    </row>
    <row r="926" spans="2:2" x14ac:dyDescent="0.25">
      <c r="B926" s="19">
        <v>9.7707471493607105</v>
      </c>
    </row>
    <row r="927" spans="2:2" x14ac:dyDescent="0.25">
      <c r="B927" s="19">
        <v>9.6325865904020258</v>
      </c>
    </row>
    <row r="928" spans="2:2" x14ac:dyDescent="0.25">
      <c r="B928" s="19">
        <v>9.7023549862701888</v>
      </c>
    </row>
    <row r="929" spans="2:2" x14ac:dyDescent="0.25">
      <c r="B929" s="19">
        <v>7.0671527644962335</v>
      </c>
    </row>
    <row r="930" spans="2:2" x14ac:dyDescent="0.25">
      <c r="B930" s="19">
        <v>8.7019670487748471</v>
      </c>
    </row>
    <row r="931" spans="2:2" x14ac:dyDescent="0.25">
      <c r="B931" s="19">
        <v>7.1439029201360977</v>
      </c>
    </row>
    <row r="932" spans="2:2" x14ac:dyDescent="0.25">
      <c r="B932" s="19">
        <v>8.9933142929982726</v>
      </c>
    </row>
    <row r="933" spans="2:2" x14ac:dyDescent="0.25">
      <c r="B933" s="19">
        <v>7.8143122539758387</v>
      </c>
    </row>
    <row r="934" spans="2:2" x14ac:dyDescent="0.25">
      <c r="B934" s="19">
        <v>7.1369428682936125</v>
      </c>
    </row>
    <row r="935" spans="2:2" x14ac:dyDescent="0.25">
      <c r="B935" s="19">
        <v>9.3375011100601188</v>
      </c>
    </row>
    <row r="936" spans="2:2" x14ac:dyDescent="0.25">
      <c r="B936" s="19">
        <v>11.403892038473</v>
      </c>
    </row>
    <row r="937" spans="2:2" x14ac:dyDescent="0.25">
      <c r="B937" s="19">
        <v>9.2833417446604543</v>
      </c>
    </row>
    <row r="938" spans="2:2" x14ac:dyDescent="0.25">
      <c r="B938" s="19">
        <v>11.107122197595176</v>
      </c>
    </row>
    <row r="939" spans="2:2" x14ac:dyDescent="0.25">
      <c r="B939" s="19">
        <v>9.9303674381113787</v>
      </c>
    </row>
    <row r="940" spans="2:2" x14ac:dyDescent="0.25">
      <c r="B940" s="19">
        <v>7.7867378670619303</v>
      </c>
    </row>
    <row r="941" spans="2:2" x14ac:dyDescent="0.25">
      <c r="B941" s="19">
        <v>10.073377607435317</v>
      </c>
    </row>
    <row r="942" spans="2:2" x14ac:dyDescent="0.25">
      <c r="B942" s="19">
        <v>10.275877524801585</v>
      </c>
    </row>
    <row r="943" spans="2:2" x14ac:dyDescent="0.25">
      <c r="B943" s="19">
        <v>9.6440462513134317</v>
      </c>
    </row>
    <row r="944" spans="2:2" x14ac:dyDescent="0.25">
      <c r="B944" s="19">
        <v>9.9643228367817152</v>
      </c>
    </row>
    <row r="945" spans="2:2" x14ac:dyDescent="0.25">
      <c r="B945" s="19">
        <v>9.5446765019697501</v>
      </c>
    </row>
    <row r="946" spans="2:2" x14ac:dyDescent="0.25">
      <c r="B946" s="19">
        <v>6.2702333789638596</v>
      </c>
    </row>
    <row r="947" spans="2:2" x14ac:dyDescent="0.25">
      <c r="B947" s="19">
        <v>9.7278454509003094</v>
      </c>
    </row>
    <row r="948" spans="2:2" x14ac:dyDescent="0.25">
      <c r="B948" s="19">
        <v>8.8738835832483112</v>
      </c>
    </row>
    <row r="949" spans="2:2" x14ac:dyDescent="0.25">
      <c r="B949" s="19">
        <v>9.497097546672844</v>
      </c>
    </row>
    <row r="950" spans="2:2" x14ac:dyDescent="0.25">
      <c r="B950" s="19">
        <v>8.9597741278181093</v>
      </c>
    </row>
    <row r="951" spans="2:2" x14ac:dyDescent="0.25">
      <c r="B951" s="19">
        <v>12.349857144347798</v>
      </c>
    </row>
    <row r="952" spans="2:2" x14ac:dyDescent="0.25">
      <c r="B952" s="19">
        <v>9.3675842453975768</v>
      </c>
    </row>
    <row r="953" spans="2:2" x14ac:dyDescent="0.25">
      <c r="B953" s="19">
        <v>8.4649328576509717</v>
      </c>
    </row>
    <row r="954" spans="2:2" x14ac:dyDescent="0.25">
      <c r="B954" s="19">
        <v>10.805497484289724</v>
      </c>
    </row>
    <row r="955" spans="2:2" x14ac:dyDescent="0.25">
      <c r="B955" s="19">
        <v>8.6158865693104367</v>
      </c>
    </row>
    <row r="956" spans="2:2" x14ac:dyDescent="0.25">
      <c r="B956" s="19">
        <v>12.747750022748654</v>
      </c>
    </row>
    <row r="957" spans="2:2" x14ac:dyDescent="0.25">
      <c r="B957" s="19">
        <v>10.377803363778138</v>
      </c>
    </row>
    <row r="958" spans="2:2" x14ac:dyDescent="0.25">
      <c r="B958" s="19">
        <v>8.5618908377156249</v>
      </c>
    </row>
    <row r="959" spans="2:2" x14ac:dyDescent="0.25">
      <c r="B959" s="19">
        <v>10.973563882644743</v>
      </c>
    </row>
    <row r="960" spans="2:2" x14ac:dyDescent="0.25">
      <c r="B960" s="19">
        <v>10.640057504674195</v>
      </c>
    </row>
    <row r="961" spans="2:2" x14ac:dyDescent="0.25">
      <c r="B961" s="19">
        <v>8.0922105721855324</v>
      </c>
    </row>
    <row r="962" spans="2:2" x14ac:dyDescent="0.25">
      <c r="B962" s="19">
        <v>8.3012746836181428</v>
      </c>
    </row>
    <row r="963" spans="2:2" x14ac:dyDescent="0.25">
      <c r="B963" s="19">
        <v>9.8868301608535596</v>
      </c>
    </row>
    <row r="964" spans="2:2" x14ac:dyDescent="0.25">
      <c r="B964" s="19">
        <v>8.4614266070328767</v>
      </c>
    </row>
    <row r="965" spans="2:2" x14ac:dyDescent="0.25">
      <c r="B965" s="19">
        <v>10.775841507444387</v>
      </c>
    </row>
    <row r="966" spans="2:2" x14ac:dyDescent="0.25">
      <c r="B966" s="19">
        <v>10.787696970038397</v>
      </c>
    </row>
    <row r="967" spans="2:2" x14ac:dyDescent="0.25">
      <c r="B967" s="19">
        <v>9.5528080856614785</v>
      </c>
    </row>
    <row r="968" spans="2:2" x14ac:dyDescent="0.25">
      <c r="B968" s="19">
        <v>8.1305562760066366</v>
      </c>
    </row>
    <row r="969" spans="2:2" x14ac:dyDescent="0.25">
      <c r="B969" s="19">
        <v>9.4275426469722596</v>
      </c>
    </row>
    <row r="970" spans="2:2" x14ac:dyDescent="0.25">
      <c r="B970" s="19">
        <v>8.3300310091274667</v>
      </c>
    </row>
    <row r="971" spans="2:2" x14ac:dyDescent="0.25">
      <c r="B971" s="19">
        <v>10.252101007058922</v>
      </c>
    </row>
    <row r="972" spans="2:2" x14ac:dyDescent="0.25">
      <c r="B972" s="19">
        <v>11.080408696266934</v>
      </c>
    </row>
    <row r="973" spans="2:2" x14ac:dyDescent="0.25">
      <c r="B973" s="19">
        <v>8.4940751631668494</v>
      </c>
    </row>
    <row r="974" spans="2:2" x14ac:dyDescent="0.25">
      <c r="B974" s="19">
        <v>8.6158624846634506</v>
      </c>
    </row>
    <row r="975" spans="2:2" x14ac:dyDescent="0.25">
      <c r="B975" s="19">
        <v>11.637979922938378</v>
      </c>
    </row>
    <row r="976" spans="2:2" x14ac:dyDescent="0.25">
      <c r="B976" s="19">
        <v>10.091235819215115</v>
      </c>
    </row>
    <row r="977" spans="2:2" x14ac:dyDescent="0.25">
      <c r="B977" s="19">
        <v>9.9422620871896861</v>
      </c>
    </row>
    <row r="978" spans="2:2" x14ac:dyDescent="0.25">
      <c r="B978" s="19">
        <v>9.9589826626759983</v>
      </c>
    </row>
    <row r="979" spans="2:2" x14ac:dyDescent="0.25">
      <c r="B979" s="19">
        <v>10.221001509721381</v>
      </c>
    </row>
    <row r="980" spans="2:2" x14ac:dyDescent="0.25">
      <c r="B980" s="19">
        <v>10.606903222157044</v>
      </c>
    </row>
    <row r="981" spans="2:2" x14ac:dyDescent="0.25">
      <c r="B981" s="19">
        <v>9.7576059312960819</v>
      </c>
    </row>
    <row r="982" spans="2:2" x14ac:dyDescent="0.25">
      <c r="B982" s="19">
        <v>11.112422131210764</v>
      </c>
    </row>
    <row r="983" spans="2:2" x14ac:dyDescent="0.25">
      <c r="B983" s="19">
        <v>7.7503348954304041</v>
      </c>
    </row>
    <row r="984" spans="2:2" x14ac:dyDescent="0.25">
      <c r="B984" s="19">
        <v>10.47907102341073</v>
      </c>
    </row>
    <row r="985" spans="2:2" x14ac:dyDescent="0.25">
      <c r="B985" s="19">
        <v>11.663406742726766</v>
      </c>
    </row>
    <row r="986" spans="2:2" x14ac:dyDescent="0.25">
      <c r="B986" s="19">
        <v>8.4513117801387292</v>
      </c>
    </row>
    <row r="987" spans="2:2" x14ac:dyDescent="0.25">
      <c r="B987" s="19">
        <v>11.838996781220136</v>
      </c>
    </row>
    <row r="988" spans="2:2" x14ac:dyDescent="0.25">
      <c r="B988" s="19">
        <v>11.565028816702494</v>
      </c>
    </row>
    <row r="989" spans="2:2" x14ac:dyDescent="0.25">
      <c r="B989" s="19">
        <v>8.8572218697808971</v>
      </c>
    </row>
    <row r="990" spans="2:2" x14ac:dyDescent="0.25">
      <c r="B990" s="19">
        <v>10.871060209018108</v>
      </c>
    </row>
    <row r="991" spans="2:2" x14ac:dyDescent="0.25">
      <c r="B991" s="19">
        <v>9.7044446128976016</v>
      </c>
    </row>
    <row r="992" spans="2:2" x14ac:dyDescent="0.25">
      <c r="B992" s="19">
        <v>7.5489301208784383</v>
      </c>
    </row>
    <row r="993" spans="2:2" x14ac:dyDescent="0.25">
      <c r="B993" s="19">
        <v>9.1795884954405729</v>
      </c>
    </row>
    <row r="994" spans="2:2" x14ac:dyDescent="0.25">
      <c r="B994" s="19">
        <v>8.503391126020313</v>
      </c>
    </row>
    <row r="995" spans="2:2" x14ac:dyDescent="0.25">
      <c r="B995" s="19">
        <v>9.1940570944186959</v>
      </c>
    </row>
    <row r="996" spans="2:2" x14ac:dyDescent="0.25">
      <c r="B996" s="19">
        <v>9.4433471945718921</v>
      </c>
    </row>
    <row r="997" spans="2:2" x14ac:dyDescent="0.25">
      <c r="B997" s="19">
        <v>12.570841924581355</v>
      </c>
    </row>
    <row r="998" spans="2:2" x14ac:dyDescent="0.25">
      <c r="B998" s="19">
        <v>6.8239678359140701</v>
      </c>
    </row>
    <row r="999" spans="2:2" x14ac:dyDescent="0.25">
      <c r="B999" s="19">
        <v>8.8831736457675348</v>
      </c>
    </row>
    <row r="1000" spans="2:2" x14ac:dyDescent="0.25">
      <c r="B1000" s="19">
        <v>9.423317882646554</v>
      </c>
    </row>
    <row r="1001" spans="2:2" x14ac:dyDescent="0.25">
      <c r="B1001" s="19">
        <v>9.238484382257683</v>
      </c>
    </row>
    <row r="1002" spans="2:2" x14ac:dyDescent="0.25">
      <c r="B1002" s="19">
        <v>7.1854372858538706</v>
      </c>
    </row>
    <row r="1003" spans="2:2" x14ac:dyDescent="0.25">
      <c r="B1003" s="19">
        <v>10.624851133755973</v>
      </c>
    </row>
    <row r="1004" spans="2:2" x14ac:dyDescent="0.25">
      <c r="B1004" s="19">
        <v>10.639473701186372</v>
      </c>
    </row>
    <row r="1005" spans="2:2" x14ac:dyDescent="0.25">
      <c r="B1005" s="19">
        <v>10.141772105659751</v>
      </c>
    </row>
    <row r="1006" spans="2:2" x14ac:dyDescent="0.25">
      <c r="B1006" s="19">
        <v>9.6547316637392413</v>
      </c>
    </row>
    <row r="1007" spans="2:2" x14ac:dyDescent="0.25">
      <c r="B1007" s="19">
        <v>10.753037211230366</v>
      </c>
    </row>
    <row r="1008" spans="2:2" x14ac:dyDescent="0.25">
      <c r="B1008" s="19">
        <v>9.2680140781606273</v>
      </c>
    </row>
    <row r="1009" spans="2:2" x14ac:dyDescent="0.25">
      <c r="B1009" s="19">
        <v>10.077442336166156</v>
      </c>
    </row>
    <row r="1010" spans="2:2" x14ac:dyDescent="0.25">
      <c r="B1010" s="19">
        <v>6.6921099972562894</v>
      </c>
    </row>
    <row r="1011" spans="2:2" x14ac:dyDescent="0.25">
      <c r="B1011" s="19">
        <v>8.1626099344549328</v>
      </c>
    </row>
    <row r="1012" spans="2:2" x14ac:dyDescent="0.25">
      <c r="B1012" s="19">
        <v>8.8784864737041929</v>
      </c>
    </row>
    <row r="1013" spans="2:2" x14ac:dyDescent="0.25">
      <c r="B1013" s="19">
        <v>7.8727021795632321</v>
      </c>
    </row>
    <row r="1014" spans="2:2" x14ac:dyDescent="0.25">
      <c r="B1014" s="19">
        <v>7.8640176049682271</v>
      </c>
    </row>
    <row r="1015" spans="2:2" x14ac:dyDescent="0.25">
      <c r="B1015" s="19">
        <v>10.811040983734014</v>
      </c>
    </row>
    <row r="1016" spans="2:2" x14ac:dyDescent="0.25">
      <c r="B1016" s="19">
        <v>9.1052425709175573</v>
      </c>
    </row>
    <row r="1017" spans="2:2" x14ac:dyDescent="0.25">
      <c r="B1017" s="19">
        <v>8.3806266148508008</v>
      </c>
    </row>
    <row r="1018" spans="2:2" x14ac:dyDescent="0.25">
      <c r="B1018" s="19">
        <v>10.162451682012733</v>
      </c>
    </row>
    <row r="1019" spans="2:2" x14ac:dyDescent="0.25">
      <c r="B1019" s="19">
        <v>10.977712826496727</v>
      </c>
    </row>
    <row r="1020" spans="2:2" x14ac:dyDescent="0.25">
      <c r="B1020" s="19">
        <v>10.253709325604843</v>
      </c>
    </row>
    <row r="1021" spans="2:2" x14ac:dyDescent="0.25">
      <c r="B1021" s="19">
        <v>11.293109180927612</v>
      </c>
    </row>
    <row r="1022" spans="2:2" x14ac:dyDescent="0.25">
      <c r="B1022" s="19">
        <v>10.57489644793341</v>
      </c>
    </row>
    <row r="1023" spans="2:2" x14ac:dyDescent="0.25">
      <c r="B1023" s="19">
        <v>8.2307422142738655</v>
      </c>
    </row>
    <row r="1024" spans="2:2" x14ac:dyDescent="0.25">
      <c r="B1024" s="19">
        <v>8.3727042242740772</v>
      </c>
    </row>
    <row r="1025" spans="2:2" x14ac:dyDescent="0.25">
      <c r="B1025" s="19">
        <v>7.8658463543941064</v>
      </c>
    </row>
    <row r="1026" spans="2:2" x14ac:dyDescent="0.25">
      <c r="B1026" s="19">
        <v>10.000732849086372</v>
      </c>
    </row>
    <row r="1027" spans="2:2" x14ac:dyDescent="0.25">
      <c r="B1027" s="19">
        <v>11.20785487073627</v>
      </c>
    </row>
    <row r="1028" spans="2:2" x14ac:dyDescent="0.25">
      <c r="B1028" s="19">
        <v>11.541272002083691</v>
      </c>
    </row>
    <row r="1029" spans="2:2" x14ac:dyDescent="0.25">
      <c r="B1029" s="19">
        <v>10.695458168120764</v>
      </c>
    </row>
    <row r="1030" spans="2:2" x14ac:dyDescent="0.25">
      <c r="B1030" s="19">
        <v>5.1858459087215838</v>
      </c>
    </row>
    <row r="1031" spans="2:2" x14ac:dyDescent="0.25">
      <c r="B1031" s="19">
        <v>8.9659285518179317</v>
      </c>
    </row>
    <row r="1032" spans="2:2" x14ac:dyDescent="0.25">
      <c r="B1032" s="19">
        <v>9.9606542794413375</v>
      </c>
    </row>
    <row r="1033" spans="2:2" x14ac:dyDescent="0.25">
      <c r="B1033" s="19">
        <v>10.656565144057041</v>
      </c>
    </row>
    <row r="1034" spans="2:2" x14ac:dyDescent="0.25">
      <c r="B1034" s="19">
        <v>10.504436670684514</v>
      </c>
    </row>
    <row r="1035" spans="2:2" x14ac:dyDescent="0.25">
      <c r="B1035" s="19">
        <v>12.36709484272119</v>
      </c>
    </row>
    <row r="1036" spans="2:2" x14ac:dyDescent="0.25">
      <c r="B1036" s="19">
        <v>6.7171116988876207</v>
      </c>
    </row>
    <row r="1037" spans="2:2" x14ac:dyDescent="0.25">
      <c r="B1037" s="19">
        <v>10.059710707295867</v>
      </c>
    </row>
    <row r="1038" spans="2:2" x14ac:dyDescent="0.25">
      <c r="B1038" s="19">
        <v>7.9539643898693519</v>
      </c>
    </row>
    <row r="1039" spans="2:2" x14ac:dyDescent="0.25">
      <c r="B1039" s="19">
        <v>11.05472385631386</v>
      </c>
    </row>
    <row r="1040" spans="2:2" x14ac:dyDescent="0.25">
      <c r="B1040" s="19">
        <v>10.140056377761812</v>
      </c>
    </row>
    <row r="1041" spans="2:2" x14ac:dyDescent="0.25">
      <c r="B1041" s="19">
        <v>9.4505579858691355</v>
      </c>
    </row>
    <row r="1042" spans="2:2" x14ac:dyDescent="0.25">
      <c r="B1042" s="19">
        <v>9.7133154906804897</v>
      </c>
    </row>
    <row r="1043" spans="2:2" x14ac:dyDescent="0.25">
      <c r="B1043" s="19">
        <v>5.2715269322158989</v>
      </c>
    </row>
    <row r="1044" spans="2:2" x14ac:dyDescent="0.25">
      <c r="B1044" s="19">
        <v>9.8846163206610793</v>
      </c>
    </row>
    <row r="1045" spans="2:2" x14ac:dyDescent="0.25">
      <c r="B1045" s="19">
        <v>8.3070762372714508</v>
      </c>
    </row>
    <row r="1046" spans="2:2" x14ac:dyDescent="0.25">
      <c r="B1046" s="19">
        <v>9.8754902834604223</v>
      </c>
    </row>
    <row r="1047" spans="2:2" x14ac:dyDescent="0.25">
      <c r="B1047" s="19">
        <v>7.9080203211343028</v>
      </c>
    </row>
    <row r="1048" spans="2:2" x14ac:dyDescent="0.25">
      <c r="B1048" s="19">
        <v>8.3211993872374119</v>
      </c>
    </row>
    <row r="1049" spans="2:2" x14ac:dyDescent="0.25">
      <c r="B1049" s="19">
        <v>10.97004554263895</v>
      </c>
    </row>
    <row r="1050" spans="2:2" x14ac:dyDescent="0.25">
      <c r="B1050" s="19">
        <v>9.1067608877355859</v>
      </c>
    </row>
    <row r="1051" spans="2:2" x14ac:dyDescent="0.25">
      <c r="B1051" s="19">
        <v>10.760781624769677</v>
      </c>
    </row>
    <row r="1052" spans="2:2" x14ac:dyDescent="0.25">
      <c r="B1052" s="19">
        <v>9.7891267453952615</v>
      </c>
    </row>
    <row r="1053" spans="2:2" x14ac:dyDescent="0.25">
      <c r="B1053" s="19">
        <v>9.4987023313277756</v>
      </c>
    </row>
    <row r="1054" spans="2:2" x14ac:dyDescent="0.25">
      <c r="B1054" s="19">
        <v>9.7303805065053091</v>
      </c>
    </row>
    <row r="1055" spans="2:2" x14ac:dyDescent="0.25">
      <c r="B1055" s="19">
        <v>9.3757116741816535</v>
      </c>
    </row>
    <row r="1056" spans="2:2" x14ac:dyDescent="0.25">
      <c r="B1056" s="19">
        <v>9.6043735362996951</v>
      </c>
    </row>
    <row r="1057" spans="2:2" x14ac:dyDescent="0.25">
      <c r="B1057" s="19">
        <v>8.9604970940123589</v>
      </c>
    </row>
    <row r="1058" spans="2:2" x14ac:dyDescent="0.25">
      <c r="B1058" s="19">
        <v>8.802307745196412</v>
      </c>
    </row>
    <row r="1059" spans="2:2" x14ac:dyDescent="0.25">
      <c r="B1059" s="19">
        <v>6.8812620064879066</v>
      </c>
    </row>
    <row r="1060" spans="2:2" x14ac:dyDescent="0.25">
      <c r="B1060" s="19">
        <v>11.289214936391438</v>
      </c>
    </row>
    <row r="1061" spans="2:2" x14ac:dyDescent="0.25">
      <c r="B1061" s="19">
        <v>9.3448976904180707</v>
      </c>
    </row>
    <row r="1062" spans="2:2" x14ac:dyDescent="0.25">
      <c r="B1062" s="19">
        <v>11.516798482007069</v>
      </c>
    </row>
    <row r="1063" spans="2:2" x14ac:dyDescent="0.25">
      <c r="B1063" s="19">
        <v>7.7823517013967711</v>
      </c>
    </row>
    <row r="1064" spans="2:2" x14ac:dyDescent="0.25">
      <c r="B1064" s="19">
        <v>8.7427279782847798</v>
      </c>
    </row>
    <row r="1065" spans="2:2" x14ac:dyDescent="0.25">
      <c r="B1065" s="19">
        <v>8.9497465017006395</v>
      </c>
    </row>
    <row r="1066" spans="2:2" x14ac:dyDescent="0.25">
      <c r="B1066" s="19">
        <v>9.8584286913039314</v>
      </c>
    </row>
    <row r="1067" spans="2:2" x14ac:dyDescent="0.25">
      <c r="B1067" s="19">
        <v>8.8426478371352548</v>
      </c>
    </row>
    <row r="1068" spans="2:2" x14ac:dyDescent="0.25">
      <c r="B1068" s="19">
        <v>10.116179775842076</v>
      </c>
    </row>
    <row r="1069" spans="2:2" x14ac:dyDescent="0.25">
      <c r="B1069" s="19">
        <v>8.8191865693262219</v>
      </c>
    </row>
    <row r="1070" spans="2:2" x14ac:dyDescent="0.25">
      <c r="B1070" s="19">
        <v>10.07153837601178</v>
      </c>
    </row>
    <row r="1071" spans="2:2" x14ac:dyDescent="0.25">
      <c r="B1071" s="19">
        <v>10.590225182529721</v>
      </c>
    </row>
    <row r="1072" spans="2:2" x14ac:dyDescent="0.25">
      <c r="B1072" s="19">
        <v>8.5991745370899046</v>
      </c>
    </row>
    <row r="1073" spans="2:2" x14ac:dyDescent="0.25">
      <c r="B1073" s="19">
        <v>8.788022092775039</v>
      </c>
    </row>
    <row r="1074" spans="2:2" x14ac:dyDescent="0.25">
      <c r="B1074" s="19">
        <v>8.3606171533030089</v>
      </c>
    </row>
    <row r="1075" spans="2:2" x14ac:dyDescent="0.25">
      <c r="B1075" s="19">
        <v>7.9894682497194989</v>
      </c>
    </row>
    <row r="1076" spans="2:2" x14ac:dyDescent="0.25">
      <c r="B1076" s="19">
        <v>11.257115778099161</v>
      </c>
    </row>
    <row r="1077" spans="2:2" x14ac:dyDescent="0.25">
      <c r="B1077" s="19">
        <v>6.873024609416345</v>
      </c>
    </row>
    <row r="1078" spans="2:2" x14ac:dyDescent="0.25">
      <c r="B1078" s="19">
        <v>8.3016442544326949</v>
      </c>
    </row>
    <row r="1079" spans="2:2" x14ac:dyDescent="0.25">
      <c r="B1079" s="19">
        <v>9.8743136773374847</v>
      </c>
    </row>
    <row r="1080" spans="2:2" x14ac:dyDescent="0.25">
      <c r="B1080" s="19">
        <v>9.1031315573181217</v>
      </c>
    </row>
    <row r="1081" spans="2:2" x14ac:dyDescent="0.25">
      <c r="B1081" s="19">
        <v>10.283384079454132</v>
      </c>
    </row>
    <row r="1082" spans="2:2" x14ac:dyDescent="0.25">
      <c r="B1082" s="19">
        <v>10.732002423098734</v>
      </c>
    </row>
    <row r="1083" spans="2:2" x14ac:dyDescent="0.25">
      <c r="B1083" s="19">
        <v>11.143525870184284</v>
      </c>
    </row>
    <row r="1084" spans="2:2" x14ac:dyDescent="0.25">
      <c r="B1084" s="19">
        <v>7.898134168515055</v>
      </c>
    </row>
    <row r="1085" spans="2:2" x14ac:dyDescent="0.25">
      <c r="B1085" s="19">
        <v>8.3444728459162683</v>
      </c>
    </row>
    <row r="1086" spans="2:2" x14ac:dyDescent="0.25">
      <c r="B1086" s="19">
        <v>8.711988553235388</v>
      </c>
    </row>
    <row r="1087" spans="2:2" x14ac:dyDescent="0.25">
      <c r="B1087" s="19">
        <v>10.44815537784711</v>
      </c>
    </row>
    <row r="1088" spans="2:2" x14ac:dyDescent="0.25">
      <c r="B1088" s="19">
        <v>8.3421289635615654</v>
      </c>
    </row>
    <row r="1089" spans="2:2" x14ac:dyDescent="0.25">
      <c r="B1089" s="19">
        <v>12.042792214664313</v>
      </c>
    </row>
    <row r="1090" spans="2:2" x14ac:dyDescent="0.25">
      <c r="B1090" s="19">
        <v>9.4155872514090095</v>
      </c>
    </row>
    <row r="1091" spans="2:2" x14ac:dyDescent="0.25">
      <c r="B1091" s="19">
        <v>7.1243672777893741</v>
      </c>
    </row>
    <row r="1092" spans="2:2" x14ac:dyDescent="0.25">
      <c r="B1092" s="19">
        <v>10.073629523782156</v>
      </c>
    </row>
    <row r="1093" spans="2:2" x14ac:dyDescent="0.25">
      <c r="B1093" s="19">
        <v>11.219648503684951</v>
      </c>
    </row>
    <row r="1094" spans="2:2" x14ac:dyDescent="0.25">
      <c r="B1094" s="19">
        <v>10.140442347108552</v>
      </c>
    </row>
    <row r="1095" spans="2:2" x14ac:dyDescent="0.25">
      <c r="B1095" s="19">
        <v>6.0034950819314599</v>
      </c>
    </row>
    <row r="1096" spans="2:2" x14ac:dyDescent="0.25">
      <c r="B1096" s="19">
        <v>10.133171579910405</v>
      </c>
    </row>
    <row r="1097" spans="2:2" x14ac:dyDescent="0.25">
      <c r="B1097" s="19">
        <v>8.9881747240755274</v>
      </c>
    </row>
    <row r="1098" spans="2:2" x14ac:dyDescent="0.25">
      <c r="B1098" s="19">
        <v>10.252204907687961</v>
      </c>
    </row>
    <row r="1099" spans="2:2" x14ac:dyDescent="0.25">
      <c r="B1099" s="19">
        <v>9.7491915313538939</v>
      </c>
    </row>
    <row r="1100" spans="2:2" x14ac:dyDescent="0.25">
      <c r="B1100" s="19">
        <v>8.0672915188022589</v>
      </c>
    </row>
    <row r="1101" spans="2:2" x14ac:dyDescent="0.25">
      <c r="B1101" s="19">
        <v>11.228633614294946</v>
      </c>
    </row>
    <row r="1102" spans="2:2" x14ac:dyDescent="0.25">
      <c r="B1102" s="19">
        <v>11.424608158594349</v>
      </c>
    </row>
    <row r="1103" spans="2:2" x14ac:dyDescent="0.25">
      <c r="B1103" s="19">
        <v>10.850028949458334</v>
      </c>
    </row>
    <row r="1104" spans="2:2" x14ac:dyDescent="0.25">
      <c r="B1104" s="19">
        <v>11.33153157175647</v>
      </c>
    </row>
    <row r="1105" spans="2:2" x14ac:dyDescent="0.25">
      <c r="B1105" s="19">
        <v>12.080530480554057</v>
      </c>
    </row>
    <row r="1106" spans="2:2" x14ac:dyDescent="0.25">
      <c r="B1106" s="19">
        <v>9.3261822509767427</v>
      </c>
    </row>
    <row r="1107" spans="2:2" x14ac:dyDescent="0.25">
      <c r="B1107" s="19">
        <v>8.7591143137360046</v>
      </c>
    </row>
    <row r="1108" spans="2:2" x14ac:dyDescent="0.25">
      <c r="B1108" s="19">
        <v>9.8722024082914146</v>
      </c>
    </row>
    <row r="1109" spans="2:2" x14ac:dyDescent="0.25">
      <c r="B1109" s="19">
        <v>10.470139898741531</v>
      </c>
    </row>
    <row r="1110" spans="2:2" x14ac:dyDescent="0.25">
      <c r="B1110" s="19">
        <v>9.1000863255512847</v>
      </c>
    </row>
    <row r="1111" spans="2:2" x14ac:dyDescent="0.25">
      <c r="B1111" s="19">
        <v>8.1196033067661837</v>
      </c>
    </row>
    <row r="1112" spans="2:2" x14ac:dyDescent="0.25">
      <c r="B1112" s="19">
        <v>10.087693518461114</v>
      </c>
    </row>
    <row r="1113" spans="2:2" x14ac:dyDescent="0.25">
      <c r="B1113" s="19">
        <v>9.4797928431678962</v>
      </c>
    </row>
    <row r="1114" spans="2:2" x14ac:dyDescent="0.25">
      <c r="B1114" s="19">
        <v>9.4160927927058466</v>
      </c>
    </row>
    <row r="1115" spans="2:2" x14ac:dyDescent="0.25">
      <c r="B1115" s="19">
        <v>6.2217251043463815</v>
      </c>
    </row>
    <row r="1116" spans="2:2" x14ac:dyDescent="0.25">
      <c r="B1116" s="19">
        <v>8.889125527003225</v>
      </c>
    </row>
    <row r="1117" spans="2:2" x14ac:dyDescent="0.25">
      <c r="B1117" s="19">
        <v>8.9302338526685947</v>
      </c>
    </row>
    <row r="1118" spans="2:2" x14ac:dyDescent="0.25">
      <c r="B1118" s="19">
        <v>10.264638284215959</v>
      </c>
    </row>
    <row r="1119" spans="2:2" x14ac:dyDescent="0.25">
      <c r="B1119" s="19">
        <v>7.9950019265293317</v>
      </c>
    </row>
    <row r="1120" spans="2:2" x14ac:dyDescent="0.25">
      <c r="B1120" s="19">
        <v>7.6763834771740616</v>
      </c>
    </row>
    <row r="1121" spans="2:2" x14ac:dyDescent="0.25">
      <c r="B1121" s="19">
        <v>7.7235504827617616</v>
      </c>
    </row>
    <row r="1122" spans="2:2" x14ac:dyDescent="0.25">
      <c r="B1122" s="19">
        <v>8.741827465690303</v>
      </c>
    </row>
    <row r="1123" spans="2:2" x14ac:dyDescent="0.25">
      <c r="B1123" s="19">
        <v>6.8385145498915048</v>
      </c>
    </row>
    <row r="1124" spans="2:2" x14ac:dyDescent="0.25">
      <c r="B1124" s="19">
        <v>8.3750601673428591</v>
      </c>
    </row>
    <row r="1125" spans="2:2" x14ac:dyDescent="0.25">
      <c r="B1125" s="19">
        <v>9.7745065364305432</v>
      </c>
    </row>
    <row r="1126" spans="2:2" x14ac:dyDescent="0.25">
      <c r="B1126" s="19">
        <v>6.9861794311016148</v>
      </c>
    </row>
    <row r="1127" spans="2:2" x14ac:dyDescent="0.25">
      <c r="B1127" s="19">
        <v>5.4174967351210856</v>
      </c>
    </row>
    <row r="1128" spans="2:2" x14ac:dyDescent="0.25">
      <c r="B1128" s="19">
        <v>10.503009998494557</v>
      </c>
    </row>
    <row r="1129" spans="2:2" x14ac:dyDescent="0.25">
      <c r="B1129" s="19">
        <v>8.2930071073191556</v>
      </c>
    </row>
    <row r="1130" spans="2:2" x14ac:dyDescent="0.25">
      <c r="B1130" s="19">
        <v>8.9102899183765842</v>
      </c>
    </row>
    <row r="1131" spans="2:2" x14ac:dyDescent="0.25">
      <c r="B1131" s="19">
        <v>9.3104939007177112</v>
      </c>
    </row>
    <row r="1132" spans="2:2" x14ac:dyDescent="0.25">
      <c r="B1132" s="19">
        <v>6.7327166897677024</v>
      </c>
    </row>
    <row r="1133" spans="2:2" x14ac:dyDescent="0.25">
      <c r="B1133" s="19">
        <v>10.723755724109871</v>
      </c>
    </row>
    <row r="1134" spans="2:2" x14ac:dyDescent="0.25">
      <c r="B1134" s="19">
        <v>5.5933441458313915</v>
      </c>
    </row>
    <row r="1135" spans="2:2" x14ac:dyDescent="0.25">
      <c r="B1135" s="19">
        <v>9.8189974912311424</v>
      </c>
    </row>
    <row r="1136" spans="2:2" x14ac:dyDescent="0.25">
      <c r="B1136" s="19">
        <v>8.053476156172831</v>
      </c>
    </row>
    <row r="1137" spans="2:2" x14ac:dyDescent="0.25">
      <c r="B1137" s="19">
        <v>7.5983037010883585</v>
      </c>
    </row>
    <row r="1138" spans="2:2" x14ac:dyDescent="0.25">
      <c r="B1138" s="19">
        <v>7.4738595663467313</v>
      </c>
    </row>
    <row r="1139" spans="2:2" x14ac:dyDescent="0.25">
      <c r="B1139" s="19">
        <v>9.8538846168415901</v>
      </c>
    </row>
    <row r="1140" spans="2:2" x14ac:dyDescent="0.25">
      <c r="B1140" s="19">
        <v>8.6186305213387691</v>
      </c>
    </row>
    <row r="1141" spans="2:2" x14ac:dyDescent="0.25">
      <c r="B1141" s="19">
        <v>10.647966155705104</v>
      </c>
    </row>
    <row r="1142" spans="2:2" x14ac:dyDescent="0.25">
      <c r="B1142" s="19">
        <v>9.7061397178416815</v>
      </c>
    </row>
    <row r="1143" spans="2:2" x14ac:dyDescent="0.25">
      <c r="B1143" s="19">
        <v>8.3250759619958323</v>
      </c>
    </row>
    <row r="1144" spans="2:2" x14ac:dyDescent="0.25">
      <c r="B1144" s="19">
        <v>10.517532360627818</v>
      </c>
    </row>
    <row r="1145" spans="2:2" x14ac:dyDescent="0.25">
      <c r="B1145" s="19">
        <v>11.123353480477425</v>
      </c>
    </row>
    <row r="1146" spans="2:2" x14ac:dyDescent="0.25">
      <c r="B1146" s="19">
        <v>9.1609106450367843</v>
      </c>
    </row>
    <row r="1147" spans="2:2" x14ac:dyDescent="0.25">
      <c r="B1147" s="19">
        <v>10.621306990184715</v>
      </c>
    </row>
    <row r="1148" spans="2:2" x14ac:dyDescent="0.25">
      <c r="B1148" s="19">
        <v>8.9314279042831988</v>
      </c>
    </row>
    <row r="1149" spans="2:2" x14ac:dyDescent="0.25">
      <c r="B1149" s="19">
        <v>9.8578118417189273</v>
      </c>
    </row>
    <row r="1150" spans="2:2" x14ac:dyDescent="0.25">
      <c r="B1150" s="19">
        <v>11.096284760766777</v>
      </c>
    </row>
    <row r="1151" spans="2:2" x14ac:dyDescent="0.25">
      <c r="B1151" s="19">
        <v>9.8806700689299269</v>
      </c>
    </row>
    <row r="1152" spans="2:2" x14ac:dyDescent="0.25">
      <c r="B1152" s="19">
        <v>9.9298796073709195</v>
      </c>
    </row>
    <row r="1153" spans="2:2" x14ac:dyDescent="0.25">
      <c r="B1153" s="19">
        <v>7.9052653285218133</v>
      </c>
    </row>
    <row r="1154" spans="2:2" x14ac:dyDescent="0.25">
      <c r="B1154" s="19">
        <v>8.6657722564471271</v>
      </c>
    </row>
    <row r="1155" spans="2:2" x14ac:dyDescent="0.25">
      <c r="B1155" s="19">
        <v>9.8722191158289334</v>
      </c>
    </row>
    <row r="1156" spans="2:2" x14ac:dyDescent="0.25">
      <c r="B1156" s="19">
        <v>8.4898804805008972</v>
      </c>
    </row>
    <row r="1157" spans="2:2" x14ac:dyDescent="0.25">
      <c r="B1157" s="19">
        <v>8.9014626604918021</v>
      </c>
    </row>
    <row r="1158" spans="2:2" x14ac:dyDescent="0.25">
      <c r="B1158" s="19">
        <v>8.6074269592106276</v>
      </c>
    </row>
    <row r="1159" spans="2:2" x14ac:dyDescent="0.25">
      <c r="B1159" s="19">
        <v>10.090727799236276</v>
      </c>
    </row>
    <row r="1160" spans="2:2" x14ac:dyDescent="0.25">
      <c r="B1160" s="19">
        <v>7.9893321401770976</v>
      </c>
    </row>
    <row r="1161" spans="2:2" x14ac:dyDescent="0.25">
      <c r="B1161" s="19">
        <v>11.735906725237895</v>
      </c>
    </row>
    <row r="1162" spans="2:2" x14ac:dyDescent="0.25">
      <c r="B1162" s="19">
        <v>10.063515862600863</v>
      </c>
    </row>
    <row r="1163" spans="2:2" x14ac:dyDescent="0.25">
      <c r="B1163" s="19">
        <v>9.0140292555679409</v>
      </c>
    </row>
    <row r="1164" spans="2:2" x14ac:dyDescent="0.25">
      <c r="B1164" s="19">
        <v>10.060886775598945</v>
      </c>
    </row>
    <row r="1165" spans="2:2" x14ac:dyDescent="0.25">
      <c r="B1165" s="19">
        <v>8.6583735897394671</v>
      </c>
    </row>
    <row r="1166" spans="2:2" x14ac:dyDescent="0.25">
      <c r="B1166" s="19">
        <v>12.05891257039797</v>
      </c>
    </row>
    <row r="1167" spans="2:2" x14ac:dyDescent="0.25">
      <c r="B1167" s="19">
        <v>11.141489426230301</v>
      </c>
    </row>
    <row r="1168" spans="2:2" x14ac:dyDescent="0.25">
      <c r="B1168" s="19">
        <v>10.455872062164877</v>
      </c>
    </row>
    <row r="1169" spans="2:2" x14ac:dyDescent="0.25">
      <c r="B1169" s="19">
        <v>10.191841550810853</v>
      </c>
    </row>
    <row r="1170" spans="2:2" x14ac:dyDescent="0.25">
      <c r="B1170" s="19">
        <v>9.1645046359871323</v>
      </c>
    </row>
    <row r="1171" spans="2:2" x14ac:dyDescent="0.25">
      <c r="B1171" s="19">
        <v>8.0783461703113737</v>
      </c>
    </row>
    <row r="1172" spans="2:2" x14ac:dyDescent="0.25">
      <c r="B1172" s="19">
        <v>11.754182121237204</v>
      </c>
    </row>
    <row r="1173" spans="2:2" x14ac:dyDescent="0.25">
      <c r="B1173" s="19">
        <v>9.7879592689645527</v>
      </c>
    </row>
    <row r="1174" spans="2:2" x14ac:dyDescent="0.25">
      <c r="B1174" s="19">
        <v>10.260352919273322</v>
      </c>
    </row>
    <row r="1175" spans="2:2" x14ac:dyDescent="0.25">
      <c r="B1175" s="19">
        <v>8.4736489893550289</v>
      </c>
    </row>
    <row r="1176" spans="2:2" x14ac:dyDescent="0.25">
      <c r="B1176" s="19">
        <v>8.3114464378637773</v>
      </c>
    </row>
    <row r="1177" spans="2:2" x14ac:dyDescent="0.25">
      <c r="B1177" s="19">
        <v>8.422652992219799</v>
      </c>
    </row>
    <row r="1178" spans="2:2" x14ac:dyDescent="0.25">
      <c r="B1178" s="19">
        <v>8.3403978949910371</v>
      </c>
    </row>
    <row r="1179" spans="2:2" x14ac:dyDescent="0.25">
      <c r="B1179" s="19">
        <v>9.3864719415740581</v>
      </c>
    </row>
    <row r="1180" spans="2:2" x14ac:dyDescent="0.25">
      <c r="B1180" s="19">
        <v>8.8050080948513454</v>
      </c>
    </row>
    <row r="1181" spans="2:2" x14ac:dyDescent="0.25">
      <c r="B1181" s="19">
        <v>10.958774805142472</v>
      </c>
    </row>
    <row r="1182" spans="2:2" x14ac:dyDescent="0.25">
      <c r="B1182" s="19">
        <v>9.5084427461177654</v>
      </c>
    </row>
    <row r="1183" spans="2:2" x14ac:dyDescent="0.25">
      <c r="B1183" s="19">
        <v>7.1031945636923401</v>
      </c>
    </row>
    <row r="1184" spans="2:2" x14ac:dyDescent="0.25">
      <c r="B1184" s="19">
        <v>7.3746685205706362</v>
      </c>
    </row>
    <row r="1185" spans="2:2" x14ac:dyDescent="0.25">
      <c r="B1185" s="19">
        <v>7.5672102549016094</v>
      </c>
    </row>
    <row r="1186" spans="2:2" x14ac:dyDescent="0.25">
      <c r="B1186" s="19">
        <v>10.287602093793275</v>
      </c>
    </row>
    <row r="1187" spans="2:2" x14ac:dyDescent="0.25">
      <c r="B1187" s="19">
        <v>11.429811516178143</v>
      </c>
    </row>
    <row r="1188" spans="2:2" x14ac:dyDescent="0.25">
      <c r="B1188" s="19">
        <v>10.37421301888493</v>
      </c>
    </row>
    <row r="1189" spans="2:2" x14ac:dyDescent="0.25">
      <c r="B1189" s="19">
        <v>9.6151553928527953</v>
      </c>
    </row>
    <row r="1190" spans="2:2" x14ac:dyDescent="0.25">
      <c r="B1190" s="19">
        <v>10.429258306342932</v>
      </c>
    </row>
    <row r="1191" spans="2:2" x14ac:dyDescent="0.25">
      <c r="B1191" s="19">
        <v>9.5598302749169193</v>
      </c>
    </row>
    <row r="1192" spans="2:2" x14ac:dyDescent="0.25">
      <c r="B1192" s="19">
        <v>6.1453326154488099</v>
      </c>
    </row>
    <row r="1193" spans="2:2" x14ac:dyDescent="0.25">
      <c r="B1193" s="19">
        <v>10.111909520058749</v>
      </c>
    </row>
    <row r="1194" spans="2:2" x14ac:dyDescent="0.25">
      <c r="B1194" s="19">
        <v>7.2032440775250191</v>
      </c>
    </row>
    <row r="1195" spans="2:2" x14ac:dyDescent="0.25">
      <c r="B1195" s="19">
        <v>10.136858586738258</v>
      </c>
    </row>
    <row r="1196" spans="2:2" x14ac:dyDescent="0.25">
      <c r="B1196" s="19">
        <v>11.156579659769484</v>
      </c>
    </row>
    <row r="1197" spans="2:2" x14ac:dyDescent="0.25">
      <c r="B1197" s="19">
        <v>9.1512690342552574</v>
      </c>
    </row>
    <row r="1198" spans="2:2" x14ac:dyDescent="0.25">
      <c r="B1198" s="19">
        <v>10.312904849560905</v>
      </c>
    </row>
    <row r="1199" spans="2:2" x14ac:dyDescent="0.25">
      <c r="B1199" s="19">
        <v>10.934970059611196</v>
      </c>
    </row>
    <row r="1200" spans="2:2" x14ac:dyDescent="0.25">
      <c r="B1200" s="19">
        <v>5.3519751985478603</v>
      </c>
    </row>
    <row r="1201" spans="2:2" x14ac:dyDescent="0.25">
      <c r="B1201" s="19">
        <v>9.3349574988257942</v>
      </c>
    </row>
    <row r="1202" spans="2:2" x14ac:dyDescent="0.25">
      <c r="B1202" s="19">
        <v>10.693711596779281</v>
      </c>
    </row>
    <row r="1203" spans="2:2" x14ac:dyDescent="0.25">
      <c r="B1203" s="19">
        <v>7.1942053295209538</v>
      </c>
    </row>
    <row r="1204" spans="2:2" x14ac:dyDescent="0.25">
      <c r="B1204" s="19">
        <v>9.2535417308668464</v>
      </c>
    </row>
    <row r="1205" spans="2:2" x14ac:dyDescent="0.25">
      <c r="B1205" s="19">
        <v>9.6480275898463965</v>
      </c>
    </row>
    <row r="1206" spans="2:2" x14ac:dyDescent="0.25">
      <c r="B1206" s="19">
        <v>12.26479937758441</v>
      </c>
    </row>
    <row r="1207" spans="2:2" x14ac:dyDescent="0.25">
      <c r="B1207" s="19">
        <v>9.0707542516092428</v>
      </c>
    </row>
    <row r="1208" spans="2:2" x14ac:dyDescent="0.25">
      <c r="B1208" s="19">
        <v>8.3729492020647314</v>
      </c>
    </row>
    <row r="1209" spans="2:2" x14ac:dyDescent="0.25">
      <c r="B1209" s="19">
        <v>9.8872944334919985</v>
      </c>
    </row>
    <row r="1210" spans="2:2" x14ac:dyDescent="0.25">
      <c r="B1210" s="19">
        <v>10.421276106716057</v>
      </c>
    </row>
    <row r="1211" spans="2:2" x14ac:dyDescent="0.25">
      <c r="B1211" s="19">
        <v>10.308336256966387</v>
      </c>
    </row>
    <row r="1212" spans="2:2" x14ac:dyDescent="0.25">
      <c r="B1212" s="19">
        <v>7.9732998543318452</v>
      </c>
    </row>
    <row r="1213" spans="2:2" x14ac:dyDescent="0.25">
      <c r="B1213" s="19">
        <v>9.1390410605218246</v>
      </c>
    </row>
    <row r="1214" spans="2:2" x14ac:dyDescent="0.25">
      <c r="B1214" s="19">
        <v>10.596939696622359</v>
      </c>
    </row>
    <row r="1215" spans="2:2" x14ac:dyDescent="0.25">
      <c r="B1215" s="19">
        <v>10.762595031409415</v>
      </c>
    </row>
    <row r="1216" spans="2:2" x14ac:dyDescent="0.25">
      <c r="B1216" s="19">
        <v>10.245727111612826</v>
      </c>
    </row>
    <row r="1217" spans="2:2" x14ac:dyDescent="0.25">
      <c r="B1217" s="19">
        <v>9.7366447373362384</v>
      </c>
    </row>
    <row r="1218" spans="2:2" x14ac:dyDescent="0.25">
      <c r="B1218" s="19">
        <v>9.1791825471673612</v>
      </c>
    </row>
    <row r="1219" spans="2:2" x14ac:dyDescent="0.25">
      <c r="B1219" s="19">
        <v>9.2100401554032771</v>
      </c>
    </row>
    <row r="1220" spans="2:2" x14ac:dyDescent="0.25">
      <c r="B1220" s="19">
        <v>10.509118594214577</v>
      </c>
    </row>
    <row r="1221" spans="2:2" x14ac:dyDescent="0.25">
      <c r="B1221" s="19">
        <v>8.1463697646148034</v>
      </c>
    </row>
    <row r="1222" spans="2:2" x14ac:dyDescent="0.25">
      <c r="B1222" s="19">
        <v>10.479855114063438</v>
      </c>
    </row>
    <row r="1223" spans="2:2" x14ac:dyDescent="0.25">
      <c r="B1223" s="19">
        <v>9.0960306803888731</v>
      </c>
    </row>
    <row r="1224" spans="2:2" x14ac:dyDescent="0.25">
      <c r="B1224" s="19">
        <v>7.4304484017043926</v>
      </c>
    </row>
    <row r="1225" spans="2:2" x14ac:dyDescent="0.25">
      <c r="B1225" s="19">
        <v>8.5075877243852975</v>
      </c>
    </row>
    <row r="1226" spans="2:2" x14ac:dyDescent="0.25">
      <c r="B1226" s="19">
        <v>8.2747498705192548</v>
      </c>
    </row>
    <row r="1227" spans="2:2" x14ac:dyDescent="0.25">
      <c r="B1227" s="19">
        <v>10.821123515530267</v>
      </c>
    </row>
    <row r="1228" spans="2:2" x14ac:dyDescent="0.25">
      <c r="B1228" s="19">
        <v>11.107748665587065</v>
      </c>
    </row>
    <row r="1229" spans="2:2" x14ac:dyDescent="0.25">
      <c r="B1229" s="19">
        <v>8.861565135268334</v>
      </c>
    </row>
    <row r="1230" spans="2:2" x14ac:dyDescent="0.25">
      <c r="B1230" s="19">
        <v>6.3104220268523283</v>
      </c>
    </row>
    <row r="1231" spans="2:2" x14ac:dyDescent="0.25">
      <c r="B1231" s="19">
        <v>11.472932464853486</v>
      </c>
    </row>
    <row r="1232" spans="2:2" x14ac:dyDescent="0.25">
      <c r="B1232" s="19">
        <v>11.698236082855376</v>
      </c>
    </row>
    <row r="1233" spans="2:2" x14ac:dyDescent="0.25">
      <c r="B1233" s="19">
        <v>7.3808858375552076</v>
      </c>
    </row>
    <row r="1234" spans="2:2" x14ac:dyDescent="0.25">
      <c r="B1234" s="19">
        <v>9.231886124289602</v>
      </c>
    </row>
    <row r="1235" spans="2:2" x14ac:dyDescent="0.25">
      <c r="B1235" s="19">
        <v>9.4753518047673744</v>
      </c>
    </row>
    <row r="1236" spans="2:2" x14ac:dyDescent="0.25">
      <c r="B1236" s="19">
        <v>10.16600940448782</v>
      </c>
    </row>
    <row r="1237" spans="2:2" x14ac:dyDescent="0.25">
      <c r="B1237" s="19">
        <v>10.730752328448707</v>
      </c>
    </row>
    <row r="1238" spans="2:2" x14ac:dyDescent="0.25">
      <c r="B1238" s="19">
        <v>8.8882387010790822</v>
      </c>
    </row>
    <row r="1239" spans="2:2" x14ac:dyDescent="0.25">
      <c r="B1239" s="19">
        <v>8.5278366870001339</v>
      </c>
    </row>
    <row r="1240" spans="2:2" x14ac:dyDescent="0.25">
      <c r="B1240" s="19">
        <v>9.4945714434842401</v>
      </c>
    </row>
    <row r="1241" spans="2:2" x14ac:dyDescent="0.25">
      <c r="B1241" s="19">
        <v>11.083450554065626</v>
      </c>
    </row>
    <row r="1242" spans="2:2" x14ac:dyDescent="0.25">
      <c r="B1242" s="19">
        <v>9.386824314273607</v>
      </c>
    </row>
    <row r="1243" spans="2:2" x14ac:dyDescent="0.25">
      <c r="B1243" s="19">
        <v>9.6746022104788985</v>
      </c>
    </row>
    <row r="1244" spans="2:2" x14ac:dyDescent="0.25">
      <c r="B1244" s="19">
        <v>9.555616133361287</v>
      </c>
    </row>
    <row r="1245" spans="2:2" x14ac:dyDescent="0.25">
      <c r="B1245" s="19">
        <v>9.8879117565614258</v>
      </c>
    </row>
    <row r="1246" spans="2:2" x14ac:dyDescent="0.25">
      <c r="B1246" s="19">
        <v>10.253238303149551</v>
      </c>
    </row>
    <row r="1247" spans="2:2" x14ac:dyDescent="0.25">
      <c r="B1247" s="19">
        <v>8.210940874051639</v>
      </c>
    </row>
    <row r="1248" spans="2:2" x14ac:dyDescent="0.25">
      <c r="B1248" s="19">
        <v>12.138175432046394</v>
      </c>
    </row>
    <row r="1249" spans="2:2" x14ac:dyDescent="0.25">
      <c r="B1249" s="19">
        <v>8.7476578203490281</v>
      </c>
    </row>
    <row r="1250" spans="2:2" x14ac:dyDescent="0.25">
      <c r="B1250" s="19">
        <v>11.325673656489014</v>
      </c>
    </row>
    <row r="1251" spans="2:2" x14ac:dyDescent="0.25">
      <c r="B1251" s="19">
        <v>10.362607579665585</v>
      </c>
    </row>
    <row r="1252" spans="2:2" x14ac:dyDescent="0.25">
      <c r="B1252" s="19">
        <v>9.3718540840432141</v>
      </c>
    </row>
    <row r="1253" spans="2:2" x14ac:dyDescent="0.25">
      <c r="B1253" s="19">
        <v>11.257834257640425</v>
      </c>
    </row>
    <row r="1254" spans="2:2" x14ac:dyDescent="0.25">
      <c r="B1254" s="19">
        <v>10.450152362306078</v>
      </c>
    </row>
    <row r="1255" spans="2:2" x14ac:dyDescent="0.25">
      <c r="B1255" s="19">
        <v>10.864303028041977</v>
      </c>
    </row>
    <row r="1256" spans="2:2" x14ac:dyDescent="0.25">
      <c r="B1256" s="19">
        <v>7.984956556139525</v>
      </c>
    </row>
    <row r="1257" spans="2:2" x14ac:dyDescent="0.25">
      <c r="B1257" s="19">
        <v>8.4040311974033219</v>
      </c>
    </row>
    <row r="1258" spans="2:2" x14ac:dyDescent="0.25">
      <c r="B1258" s="19">
        <v>6.9185275269798217</v>
      </c>
    </row>
    <row r="1259" spans="2:2" x14ac:dyDescent="0.25">
      <c r="B1259" s="19">
        <v>10.218694535194102</v>
      </c>
    </row>
    <row r="1260" spans="2:2" x14ac:dyDescent="0.25">
      <c r="B1260" s="19">
        <v>8.3343594513970523</v>
      </c>
    </row>
    <row r="1261" spans="2:2" x14ac:dyDescent="0.25">
      <c r="B1261" s="19">
        <v>9.8295450839739331</v>
      </c>
    </row>
    <row r="1262" spans="2:2" x14ac:dyDescent="0.25">
      <c r="B1262" s="19">
        <v>8.8996898030158302</v>
      </c>
    </row>
    <row r="1263" spans="2:2" x14ac:dyDescent="0.25">
      <c r="B1263" s="19">
        <v>10.814345246790753</v>
      </c>
    </row>
    <row r="1264" spans="2:2" x14ac:dyDescent="0.25">
      <c r="B1264" s="19">
        <v>10.565241397368991</v>
      </c>
    </row>
    <row r="1265" spans="2:2" x14ac:dyDescent="0.25">
      <c r="B1265" s="19">
        <v>9.8018601642588088</v>
      </c>
    </row>
    <row r="1266" spans="2:2" x14ac:dyDescent="0.25">
      <c r="B1266" s="19">
        <v>8.8437416781606686</v>
      </c>
    </row>
    <row r="1267" spans="2:2" x14ac:dyDescent="0.25">
      <c r="B1267" s="19">
        <v>8.9312183147338082</v>
      </c>
    </row>
    <row r="1268" spans="2:2" x14ac:dyDescent="0.25">
      <c r="B1268" s="19">
        <v>5.936076558350698</v>
      </c>
    </row>
    <row r="1269" spans="2:2" x14ac:dyDescent="0.25">
      <c r="B1269" s="19">
        <v>6.8258084784340065</v>
      </c>
    </row>
    <row r="1270" spans="2:2" x14ac:dyDescent="0.25">
      <c r="B1270" s="19">
        <v>7.1728615470486021</v>
      </c>
    </row>
    <row r="1271" spans="2:2" x14ac:dyDescent="0.25">
      <c r="B1271" s="19">
        <v>10.174371459100835</v>
      </c>
    </row>
    <row r="1272" spans="2:2" x14ac:dyDescent="0.25">
      <c r="B1272" s="19">
        <v>8.3928522903814624</v>
      </c>
    </row>
    <row r="1273" spans="2:2" x14ac:dyDescent="0.25">
      <c r="B1273" s="19">
        <v>8.6671132717766106</v>
      </c>
    </row>
    <row r="1274" spans="2:2" x14ac:dyDescent="0.25">
      <c r="B1274" s="19">
        <v>9.3816228083941127</v>
      </c>
    </row>
    <row r="1275" spans="2:2" x14ac:dyDescent="0.25">
      <c r="B1275" s="19">
        <v>12.580795303750772</v>
      </c>
    </row>
    <row r="1276" spans="2:2" x14ac:dyDescent="0.25">
      <c r="B1276" s="19">
        <v>10.18561821227788</v>
      </c>
    </row>
    <row r="1277" spans="2:2" x14ac:dyDescent="0.25">
      <c r="B1277" s="19">
        <v>9.5220489989399599</v>
      </c>
    </row>
    <row r="1278" spans="2:2" x14ac:dyDescent="0.25">
      <c r="B1278" s="19">
        <v>8.1480995152345077</v>
      </c>
    </row>
    <row r="1279" spans="2:2" x14ac:dyDescent="0.25">
      <c r="B1279" s="19">
        <v>8.7283157754271024</v>
      </c>
    </row>
    <row r="1280" spans="2:2" x14ac:dyDescent="0.25">
      <c r="B1280" s="19">
        <v>12.364399175380258</v>
      </c>
    </row>
    <row r="1281" spans="2:2" x14ac:dyDescent="0.25">
      <c r="B1281" s="19">
        <v>10.19187339981346</v>
      </c>
    </row>
    <row r="1282" spans="2:2" x14ac:dyDescent="0.25">
      <c r="B1282" s="19">
        <v>6.330904484483673</v>
      </c>
    </row>
    <row r="1283" spans="2:2" x14ac:dyDescent="0.25">
      <c r="B1283" s="19">
        <v>10.470835302793191</v>
      </c>
    </row>
    <row r="1284" spans="2:2" x14ac:dyDescent="0.25">
      <c r="B1284" s="19">
        <v>10.230155560790447</v>
      </c>
    </row>
    <row r="1285" spans="2:2" x14ac:dyDescent="0.25">
      <c r="B1285" s="19">
        <v>6.7117195410900372</v>
      </c>
    </row>
    <row r="1286" spans="2:2" x14ac:dyDescent="0.25">
      <c r="B1286" s="19">
        <v>9.1563939333038977</v>
      </c>
    </row>
    <row r="1287" spans="2:2" x14ac:dyDescent="0.25">
      <c r="B1287" s="19">
        <v>9.122946847051054</v>
      </c>
    </row>
    <row r="1288" spans="2:2" x14ac:dyDescent="0.25">
      <c r="B1288" s="19">
        <v>7.9779103855163749</v>
      </c>
    </row>
    <row r="1289" spans="2:2" x14ac:dyDescent="0.25">
      <c r="B1289" s="19">
        <v>8.0222806650854412</v>
      </c>
    </row>
    <row r="1290" spans="2:2" x14ac:dyDescent="0.25">
      <c r="B1290" s="19">
        <v>8.1893444443901959</v>
      </c>
    </row>
    <row r="1291" spans="2:2" x14ac:dyDescent="0.25">
      <c r="B1291" s="19">
        <v>8.7016833059768501</v>
      </c>
    </row>
    <row r="1292" spans="2:2" x14ac:dyDescent="0.25">
      <c r="B1292" s="19">
        <v>10.078362870889508</v>
      </c>
    </row>
    <row r="1293" spans="2:2" x14ac:dyDescent="0.25">
      <c r="B1293" s="19">
        <v>10.206974591217953</v>
      </c>
    </row>
    <row r="1294" spans="2:2" x14ac:dyDescent="0.25">
      <c r="B1294" s="19">
        <v>8.773246800262827</v>
      </c>
    </row>
    <row r="1295" spans="2:2" x14ac:dyDescent="0.25">
      <c r="B1295" s="19">
        <v>9.8089026578097602</v>
      </c>
    </row>
    <row r="1296" spans="2:2" x14ac:dyDescent="0.25">
      <c r="B1296" s="19">
        <v>9.4448080950536148</v>
      </c>
    </row>
    <row r="1297" spans="2:2" x14ac:dyDescent="0.25">
      <c r="B1297" s="19">
        <v>10.076619824096726</v>
      </c>
    </row>
    <row r="1298" spans="2:2" x14ac:dyDescent="0.25">
      <c r="B1298" s="19">
        <v>9.7002251099057464</v>
      </c>
    </row>
    <row r="1299" spans="2:2" x14ac:dyDescent="0.25">
      <c r="B1299" s="19">
        <v>6.4884216177662974</v>
      </c>
    </row>
    <row r="1300" spans="2:2" x14ac:dyDescent="0.25">
      <c r="B1300" s="19">
        <v>5.4976743726591062</v>
      </c>
    </row>
    <row r="1301" spans="2:2" x14ac:dyDescent="0.25">
      <c r="B1301" s="19">
        <v>10.876048207951213</v>
      </c>
    </row>
    <row r="1302" spans="2:2" x14ac:dyDescent="0.25">
      <c r="B1302" s="19">
        <v>9.9647883179477486</v>
      </c>
    </row>
    <row r="1303" spans="2:2" x14ac:dyDescent="0.25">
      <c r="B1303" s="19">
        <v>11.189150864803478</v>
      </c>
    </row>
    <row r="1304" spans="2:2" x14ac:dyDescent="0.25">
      <c r="B1304" s="19">
        <v>10.533921557754351</v>
      </c>
    </row>
    <row r="1305" spans="2:2" x14ac:dyDescent="0.25">
      <c r="B1305" s="19">
        <v>10.868179231096081</v>
      </c>
    </row>
    <row r="1306" spans="2:2" x14ac:dyDescent="0.25">
      <c r="B1306" s="19">
        <v>11.361193763577091</v>
      </c>
    </row>
    <row r="1307" spans="2:2" x14ac:dyDescent="0.25">
      <c r="B1307" s="19">
        <v>11.654566295209117</v>
      </c>
    </row>
    <row r="1308" spans="2:2" x14ac:dyDescent="0.25">
      <c r="B1308" s="19">
        <v>10.311995822359732</v>
      </c>
    </row>
    <row r="1309" spans="2:2" x14ac:dyDescent="0.25">
      <c r="B1309" s="19">
        <v>10.258973981355158</v>
      </c>
    </row>
    <row r="1310" spans="2:2" x14ac:dyDescent="0.25">
      <c r="B1310" s="19">
        <v>9.803955010298024</v>
      </c>
    </row>
    <row r="1311" spans="2:2" x14ac:dyDescent="0.25">
      <c r="B1311" s="19">
        <v>9.7803550045642176</v>
      </c>
    </row>
    <row r="1312" spans="2:2" x14ac:dyDescent="0.25">
      <c r="B1312" s="19">
        <v>10.845276301253541</v>
      </c>
    </row>
    <row r="1313" spans="2:2" x14ac:dyDescent="0.25">
      <c r="B1313" s="19">
        <v>10.14295613771424</v>
      </c>
    </row>
    <row r="1314" spans="2:2" x14ac:dyDescent="0.25">
      <c r="B1314" s="19">
        <v>9.3721254741067579</v>
      </c>
    </row>
    <row r="1315" spans="2:2" x14ac:dyDescent="0.25">
      <c r="B1315" s="19">
        <v>8.4593433064079644</v>
      </c>
    </row>
    <row r="1316" spans="2:2" x14ac:dyDescent="0.25">
      <c r="B1316" s="19">
        <v>10.598436355739949</v>
      </c>
    </row>
    <row r="1317" spans="2:2" x14ac:dyDescent="0.25">
      <c r="B1317" s="19">
        <v>5.3594057263882622</v>
      </c>
    </row>
    <row r="1318" spans="2:2" x14ac:dyDescent="0.25">
      <c r="B1318" s="19">
        <v>9.9322318494576258</v>
      </c>
    </row>
    <row r="1319" spans="2:2" x14ac:dyDescent="0.25">
      <c r="B1319" s="19">
        <v>10.482936428478977</v>
      </c>
    </row>
    <row r="1320" spans="2:2" x14ac:dyDescent="0.25">
      <c r="B1320" s="19">
        <v>10.580272078809427</v>
      </c>
    </row>
    <row r="1321" spans="2:2" x14ac:dyDescent="0.25">
      <c r="B1321" s="19">
        <v>10.817746842781524</v>
      </c>
    </row>
    <row r="1322" spans="2:2" x14ac:dyDescent="0.25">
      <c r="B1322" s="19">
        <v>8.7975618919222107</v>
      </c>
    </row>
    <row r="1323" spans="2:2" x14ac:dyDescent="0.25">
      <c r="B1323" s="19">
        <v>9.5425117436368936</v>
      </c>
    </row>
    <row r="1324" spans="2:2" x14ac:dyDescent="0.25">
      <c r="B1324" s="19">
        <v>9.7732639592404063</v>
      </c>
    </row>
    <row r="1325" spans="2:2" x14ac:dyDescent="0.25">
      <c r="B1325" s="19">
        <v>8.7797221621278059</v>
      </c>
    </row>
    <row r="1326" spans="2:2" x14ac:dyDescent="0.25">
      <c r="B1326" s="19">
        <v>10.261519215864132</v>
      </c>
    </row>
    <row r="1327" spans="2:2" x14ac:dyDescent="0.25">
      <c r="B1327" s="19">
        <v>8.1259326074952405</v>
      </c>
    </row>
    <row r="1328" spans="2:2" x14ac:dyDescent="0.25">
      <c r="B1328" s="19">
        <v>9.6701284941808527</v>
      </c>
    </row>
    <row r="1329" spans="2:2" x14ac:dyDescent="0.25">
      <c r="B1329" s="19">
        <v>8.8362657916368246</v>
      </c>
    </row>
    <row r="1330" spans="2:2" x14ac:dyDescent="0.25">
      <c r="B1330" s="19">
        <v>10.978793589852396</v>
      </c>
    </row>
    <row r="1331" spans="2:2" x14ac:dyDescent="0.25">
      <c r="B1331" s="19">
        <v>10.995252885040648</v>
      </c>
    </row>
    <row r="1332" spans="2:2" x14ac:dyDescent="0.25">
      <c r="B1332" s="19">
        <v>9.3047903205631517</v>
      </c>
    </row>
    <row r="1333" spans="2:2" x14ac:dyDescent="0.25">
      <c r="B1333" s="19">
        <v>8.2511111319450166</v>
      </c>
    </row>
    <row r="1334" spans="2:2" x14ac:dyDescent="0.25">
      <c r="B1334" s="19">
        <v>7.5761970780048715</v>
      </c>
    </row>
    <row r="1335" spans="2:2" x14ac:dyDescent="0.25">
      <c r="B1335" s="19">
        <v>8.1180683823213524</v>
      </c>
    </row>
    <row r="1336" spans="2:2" x14ac:dyDescent="0.25">
      <c r="B1336" s="19">
        <v>9.0559142962346169</v>
      </c>
    </row>
    <row r="1337" spans="2:2" x14ac:dyDescent="0.25">
      <c r="B1337" s="19">
        <v>11.485956536676881</v>
      </c>
    </row>
    <row r="1338" spans="2:2" x14ac:dyDescent="0.25">
      <c r="B1338" s="19">
        <v>9.3832023843382579</v>
      </c>
    </row>
    <row r="1339" spans="2:2" x14ac:dyDescent="0.25">
      <c r="B1339" s="19">
        <v>10.496474634570808</v>
      </c>
    </row>
    <row r="1340" spans="2:2" x14ac:dyDescent="0.25">
      <c r="B1340" s="19">
        <v>9.420759617615472</v>
      </c>
    </row>
    <row r="1341" spans="2:2" x14ac:dyDescent="0.25">
      <c r="B1341" s="19">
        <v>9.4450996424579046</v>
      </c>
    </row>
    <row r="1342" spans="2:2" x14ac:dyDescent="0.25">
      <c r="B1342" s="19">
        <v>10.083509784343455</v>
      </c>
    </row>
    <row r="1343" spans="2:2" x14ac:dyDescent="0.25">
      <c r="B1343" s="19">
        <v>10.106377178665358</v>
      </c>
    </row>
    <row r="1344" spans="2:2" x14ac:dyDescent="0.25">
      <c r="B1344" s="19">
        <v>8.488547365606582</v>
      </c>
    </row>
    <row r="1345" spans="2:2" x14ac:dyDescent="0.25">
      <c r="B1345" s="19">
        <v>10.240611379348842</v>
      </c>
    </row>
    <row r="1346" spans="2:2" x14ac:dyDescent="0.25">
      <c r="B1346" s="19">
        <v>7.0871571082775562</v>
      </c>
    </row>
    <row r="1347" spans="2:2" x14ac:dyDescent="0.25">
      <c r="B1347" s="19">
        <v>12.413932239133077</v>
      </c>
    </row>
    <row r="1348" spans="2:2" x14ac:dyDescent="0.25">
      <c r="B1348" s="19">
        <v>8.4855333802952959</v>
      </c>
    </row>
    <row r="1349" spans="2:2" x14ac:dyDescent="0.25">
      <c r="B1349" s="19">
        <v>12.270240103231057</v>
      </c>
    </row>
    <row r="1350" spans="2:2" x14ac:dyDescent="0.25">
      <c r="B1350" s="19">
        <v>10.277566412150369</v>
      </c>
    </row>
    <row r="1351" spans="2:2" x14ac:dyDescent="0.25">
      <c r="B1351" s="19">
        <v>9.1186804783213198</v>
      </c>
    </row>
    <row r="1352" spans="2:2" x14ac:dyDescent="0.25">
      <c r="B1352" s="19">
        <v>8.8503596061534324</v>
      </c>
    </row>
    <row r="1353" spans="2:2" x14ac:dyDescent="0.25">
      <c r="B1353" s="19">
        <v>11.972979466554028</v>
      </c>
    </row>
    <row r="1354" spans="2:2" x14ac:dyDescent="0.25">
      <c r="B1354" s="19">
        <v>8.5063197031900781</v>
      </c>
    </row>
    <row r="1355" spans="2:2" x14ac:dyDescent="0.25">
      <c r="B1355" s="19">
        <v>7.2249452295133496</v>
      </c>
    </row>
    <row r="1356" spans="2:2" x14ac:dyDescent="0.25">
      <c r="B1356" s="19">
        <v>11.097034108222461</v>
      </c>
    </row>
    <row r="1357" spans="2:2" x14ac:dyDescent="0.25">
      <c r="B1357" s="19">
        <v>10.72048721600491</v>
      </c>
    </row>
    <row r="1358" spans="2:2" x14ac:dyDescent="0.25">
      <c r="B1358" s="19">
        <v>8.4652475466926909</v>
      </c>
    </row>
    <row r="1359" spans="2:2" x14ac:dyDescent="0.25">
      <c r="B1359" s="19">
        <v>9.8618889361746049</v>
      </c>
    </row>
    <row r="1360" spans="2:2" x14ac:dyDescent="0.25">
      <c r="B1360" s="19">
        <v>7.8838982360368517</v>
      </c>
    </row>
    <row r="1361" spans="2:2" x14ac:dyDescent="0.25">
      <c r="B1361" s="19">
        <v>6.5337402918710374</v>
      </c>
    </row>
    <row r="1362" spans="2:2" x14ac:dyDescent="0.25">
      <c r="B1362" s="19">
        <v>9.9357296170853928</v>
      </c>
    </row>
    <row r="1363" spans="2:2" x14ac:dyDescent="0.25">
      <c r="B1363" s="19">
        <v>9.7429535187143994</v>
      </c>
    </row>
    <row r="1364" spans="2:2" x14ac:dyDescent="0.25">
      <c r="B1364" s="19">
        <v>10.105193154837707</v>
      </c>
    </row>
    <row r="1365" spans="2:2" x14ac:dyDescent="0.25">
      <c r="B1365" s="19">
        <v>7.6214909629167371</v>
      </c>
    </row>
    <row r="1366" spans="2:2" x14ac:dyDescent="0.25">
      <c r="B1366" s="19">
        <v>8.5893569635182594</v>
      </c>
    </row>
    <row r="1367" spans="2:2" x14ac:dyDescent="0.25">
      <c r="B1367" s="19">
        <v>10.605234736006842</v>
      </c>
    </row>
    <row r="1368" spans="2:2" x14ac:dyDescent="0.25">
      <c r="B1368" s="19">
        <v>12.054828895956282</v>
      </c>
    </row>
    <row r="1369" spans="2:2" x14ac:dyDescent="0.25">
      <c r="B1369" s="19">
        <v>7.6804021050720097</v>
      </c>
    </row>
    <row r="1370" spans="2:2" x14ac:dyDescent="0.25">
      <c r="B1370" s="19">
        <v>10.358830630191624</v>
      </c>
    </row>
    <row r="1371" spans="2:2" x14ac:dyDescent="0.25">
      <c r="B1371" s="19">
        <v>11.709516735746956</v>
      </c>
    </row>
    <row r="1372" spans="2:2" x14ac:dyDescent="0.25">
      <c r="B1372" s="19">
        <v>9.3991290829020517</v>
      </c>
    </row>
    <row r="1373" spans="2:2" x14ac:dyDescent="0.25">
      <c r="B1373" s="19">
        <v>5.8576225847215388</v>
      </c>
    </row>
    <row r="1374" spans="2:2" x14ac:dyDescent="0.25">
      <c r="B1374" s="19">
        <v>11.171121637434887</v>
      </c>
    </row>
    <row r="1375" spans="2:2" x14ac:dyDescent="0.25">
      <c r="B1375" s="19">
        <v>9.5983331688550635</v>
      </c>
    </row>
    <row r="1376" spans="2:2" x14ac:dyDescent="0.25">
      <c r="B1376" s="19">
        <v>10.310509383773834</v>
      </c>
    </row>
    <row r="1377" spans="2:2" x14ac:dyDescent="0.25">
      <c r="B1377" s="19">
        <v>8.1565291865238745</v>
      </c>
    </row>
    <row r="1378" spans="2:2" x14ac:dyDescent="0.25">
      <c r="B1378" s="19">
        <v>7.233362549962715</v>
      </c>
    </row>
    <row r="1379" spans="2:2" x14ac:dyDescent="0.25">
      <c r="B1379" s="19">
        <v>7.3616284782642172</v>
      </c>
    </row>
    <row r="1380" spans="2:2" x14ac:dyDescent="0.25">
      <c r="B1380" s="19">
        <v>10.041508738400928</v>
      </c>
    </row>
    <row r="1381" spans="2:2" x14ac:dyDescent="0.25">
      <c r="B1381" s="19">
        <v>10.724521278712789</v>
      </c>
    </row>
    <row r="1382" spans="2:2" x14ac:dyDescent="0.25">
      <c r="B1382" s="19">
        <v>8.5660375037304757</v>
      </c>
    </row>
    <row r="1383" spans="2:2" x14ac:dyDescent="0.25">
      <c r="B1383" s="19">
        <v>8.0659644789726226</v>
      </c>
    </row>
    <row r="1384" spans="2:2" x14ac:dyDescent="0.25">
      <c r="B1384" s="19">
        <v>9.4552817420511222</v>
      </c>
    </row>
    <row r="1385" spans="2:2" x14ac:dyDescent="0.25">
      <c r="B1385" s="19">
        <v>10.173669134999876</v>
      </c>
    </row>
    <row r="1386" spans="2:2" x14ac:dyDescent="0.25">
      <c r="B1386" s="19">
        <v>9.3064669750124303</v>
      </c>
    </row>
    <row r="1387" spans="2:2" x14ac:dyDescent="0.25">
      <c r="B1387" s="19">
        <v>10.255318904427053</v>
      </c>
    </row>
    <row r="1388" spans="2:2" x14ac:dyDescent="0.25">
      <c r="B1388" s="19">
        <v>10.708773174011215</v>
      </c>
    </row>
    <row r="1389" spans="2:2" x14ac:dyDescent="0.25">
      <c r="B1389" s="19">
        <v>9.9355240234380187</v>
      </c>
    </row>
    <row r="1390" spans="2:2" x14ac:dyDescent="0.25">
      <c r="B1390" s="19">
        <v>10.268838995690221</v>
      </c>
    </row>
    <row r="1391" spans="2:2" x14ac:dyDescent="0.25">
      <c r="B1391" s="19">
        <v>10.059520766635471</v>
      </c>
    </row>
    <row r="1392" spans="2:2" x14ac:dyDescent="0.25">
      <c r="B1392" s="19">
        <v>10.901996087165118</v>
      </c>
    </row>
    <row r="1393" spans="2:2" x14ac:dyDescent="0.25">
      <c r="B1393" s="19">
        <v>9.6464009449836361</v>
      </c>
    </row>
    <row r="1394" spans="2:2" x14ac:dyDescent="0.25">
      <c r="B1394" s="19">
        <v>9.9001490917436712</v>
      </c>
    </row>
    <row r="1395" spans="2:2" x14ac:dyDescent="0.25">
      <c r="B1395" s="19">
        <v>9.983424069513207</v>
      </c>
    </row>
    <row r="1396" spans="2:2" x14ac:dyDescent="0.25">
      <c r="B1396" s="19">
        <v>9.6827026551888551</v>
      </c>
    </row>
    <row r="1397" spans="2:2" x14ac:dyDescent="0.25">
      <c r="B1397" s="19">
        <v>10.384377223474463</v>
      </c>
    </row>
    <row r="1398" spans="2:2" x14ac:dyDescent="0.25">
      <c r="B1398" s="19">
        <v>11.627013798241778</v>
      </c>
    </row>
    <row r="1399" spans="2:2" x14ac:dyDescent="0.25">
      <c r="B1399" s="19">
        <v>9.0214308769018565</v>
      </c>
    </row>
    <row r="1400" spans="2:2" x14ac:dyDescent="0.25">
      <c r="B1400" s="19">
        <v>10.696672840779719</v>
      </c>
    </row>
    <row r="1401" spans="2:2" x14ac:dyDescent="0.25">
      <c r="B1401" s="19">
        <v>10.718990316711904</v>
      </c>
    </row>
    <row r="1402" spans="2:2" x14ac:dyDescent="0.25">
      <c r="B1402" s="19">
        <v>8.1815325594449266</v>
      </c>
    </row>
    <row r="1403" spans="2:2" x14ac:dyDescent="0.25">
      <c r="B1403" s="19">
        <v>8.9100700550044749</v>
      </c>
    </row>
    <row r="1404" spans="2:2" x14ac:dyDescent="0.25">
      <c r="B1404" s="19">
        <v>8.860717468611206</v>
      </c>
    </row>
    <row r="1405" spans="2:2" x14ac:dyDescent="0.25">
      <c r="B1405" s="19">
        <v>8.1157227128026861</v>
      </c>
    </row>
    <row r="1406" spans="2:2" x14ac:dyDescent="0.25">
      <c r="B1406" s="19">
        <v>9.5222083093370884</v>
      </c>
    </row>
    <row r="1407" spans="2:2" x14ac:dyDescent="0.25">
      <c r="B1407" s="19">
        <v>7.8538496979985686</v>
      </c>
    </row>
    <row r="1408" spans="2:2" x14ac:dyDescent="0.25">
      <c r="B1408" s="19">
        <v>8.5488490430947479</v>
      </c>
    </row>
    <row r="1409" spans="2:2" x14ac:dyDescent="0.25">
      <c r="B1409" s="19">
        <v>10.304431410855772</v>
      </c>
    </row>
    <row r="1410" spans="2:2" x14ac:dyDescent="0.25">
      <c r="B1410" s="19">
        <v>12.076146679919013</v>
      </c>
    </row>
    <row r="1411" spans="2:2" x14ac:dyDescent="0.25">
      <c r="B1411" s="19">
        <v>8.2912792543896394</v>
      </c>
    </row>
    <row r="1412" spans="2:2" x14ac:dyDescent="0.25">
      <c r="B1412" s="19">
        <v>8.2928707411808507</v>
      </c>
    </row>
    <row r="1413" spans="2:2" x14ac:dyDescent="0.25">
      <c r="B1413" s="19">
        <v>7.5240626177225405</v>
      </c>
    </row>
    <row r="1414" spans="2:2" x14ac:dyDescent="0.25">
      <c r="B1414" s="19">
        <v>10.537893330953183</v>
      </c>
    </row>
    <row r="1415" spans="2:2" x14ac:dyDescent="0.25">
      <c r="B1415" s="19">
        <v>9.7578841366073981</v>
      </c>
    </row>
    <row r="1416" spans="2:2" x14ac:dyDescent="0.25">
      <c r="B1416" s="19">
        <v>10.653070049625711</v>
      </c>
    </row>
    <row r="1417" spans="2:2" x14ac:dyDescent="0.25">
      <c r="B1417" s="19">
        <v>8.7573581111425671</v>
      </c>
    </row>
    <row r="1418" spans="2:2" x14ac:dyDescent="0.25">
      <c r="B1418" s="19">
        <v>10.383657057427008</v>
      </c>
    </row>
    <row r="1419" spans="2:2" x14ac:dyDescent="0.25">
      <c r="B1419" s="19">
        <v>8.667841280341813</v>
      </c>
    </row>
    <row r="1420" spans="2:2" x14ac:dyDescent="0.25">
      <c r="B1420" s="19">
        <v>5.5185842204523485</v>
      </c>
    </row>
    <row r="1421" spans="2:2" x14ac:dyDescent="0.25">
      <c r="B1421" s="19">
        <v>5.2379403753474874</v>
      </c>
    </row>
    <row r="1422" spans="2:2" x14ac:dyDescent="0.25">
      <c r="B1422" s="19">
        <v>10.196586911433752</v>
      </c>
    </row>
    <row r="1423" spans="2:2" x14ac:dyDescent="0.25">
      <c r="B1423" s="19">
        <v>10.181787130337929</v>
      </c>
    </row>
    <row r="1424" spans="2:2" x14ac:dyDescent="0.25">
      <c r="B1424" s="19">
        <v>9.9596830100621361</v>
      </c>
    </row>
    <row r="1425" spans="2:2" x14ac:dyDescent="0.25">
      <c r="B1425" s="19">
        <v>9.0449584186735166</v>
      </c>
    </row>
    <row r="1426" spans="2:2" x14ac:dyDescent="0.25">
      <c r="B1426" s="19">
        <v>9.6048518067691617</v>
      </c>
    </row>
    <row r="1427" spans="2:2" x14ac:dyDescent="0.25">
      <c r="B1427" s="19">
        <v>9.0821321996637465</v>
      </c>
    </row>
    <row r="1428" spans="2:2" x14ac:dyDescent="0.25">
      <c r="B1428" s="19">
        <v>9.6981459590358607</v>
      </c>
    </row>
    <row r="1429" spans="2:2" x14ac:dyDescent="0.25">
      <c r="B1429" s="19">
        <v>5.5129066422488471</v>
      </c>
    </row>
    <row r="1430" spans="2:2" x14ac:dyDescent="0.25">
      <c r="B1430" s="19">
        <v>8.3973831191282251</v>
      </c>
    </row>
    <row r="1431" spans="2:2" x14ac:dyDescent="0.25">
      <c r="B1431" s="19">
        <v>8.1408011689864637</v>
      </c>
    </row>
    <row r="1432" spans="2:2" x14ac:dyDescent="0.25">
      <c r="B1432" s="19">
        <v>7.5081893121681897</v>
      </c>
    </row>
    <row r="1433" spans="2:2" x14ac:dyDescent="0.25">
      <c r="B1433" s="19">
        <v>12.008642426981746</v>
      </c>
    </row>
    <row r="1434" spans="2:2" x14ac:dyDescent="0.25">
      <c r="B1434" s="19">
        <v>8.0402732379963009</v>
      </c>
    </row>
    <row r="1435" spans="2:2" x14ac:dyDescent="0.25">
      <c r="B1435" s="19">
        <v>6.0786787502704387</v>
      </c>
    </row>
    <row r="1436" spans="2:2" x14ac:dyDescent="0.25">
      <c r="B1436" s="19">
        <v>9.3118747946829394</v>
      </c>
    </row>
    <row r="1437" spans="2:2" x14ac:dyDescent="0.25">
      <c r="B1437" s="19">
        <v>6.5733155112659469</v>
      </c>
    </row>
    <row r="1438" spans="2:2" x14ac:dyDescent="0.25">
      <c r="B1438" s="19">
        <v>11.189634641937005</v>
      </c>
    </row>
    <row r="1439" spans="2:2" x14ac:dyDescent="0.25">
      <c r="B1439" s="19">
        <v>10.383027073627563</v>
      </c>
    </row>
    <row r="1440" spans="2:2" x14ac:dyDescent="0.25">
      <c r="B1440" s="19">
        <v>5.5757389038986478</v>
      </c>
    </row>
    <row r="1441" spans="2:2" x14ac:dyDescent="0.25">
      <c r="B1441" s="19">
        <v>11.214586988797064</v>
      </c>
    </row>
    <row r="1442" spans="2:2" x14ac:dyDescent="0.25">
      <c r="B1442" s="19">
        <v>9.5195008382337978</v>
      </c>
    </row>
    <row r="1443" spans="2:2" x14ac:dyDescent="0.25">
      <c r="B1443" s="19">
        <v>9.2672667921520642</v>
      </c>
    </row>
    <row r="1444" spans="2:2" x14ac:dyDescent="0.25">
      <c r="B1444" s="19">
        <v>9.4644541035800227</v>
      </c>
    </row>
    <row r="1445" spans="2:2" x14ac:dyDescent="0.25">
      <c r="B1445" s="19">
        <v>11.583575017416587</v>
      </c>
    </row>
    <row r="1446" spans="2:2" x14ac:dyDescent="0.25">
      <c r="B1446" s="19">
        <v>9.7256604830946287</v>
      </c>
    </row>
    <row r="1447" spans="2:2" x14ac:dyDescent="0.25">
      <c r="B1447" s="19">
        <v>7.8473819805678762</v>
      </c>
    </row>
    <row r="1448" spans="2:2" x14ac:dyDescent="0.25">
      <c r="B1448" s="19">
        <v>10.085971322549048</v>
      </c>
    </row>
    <row r="1449" spans="2:2" x14ac:dyDescent="0.25">
      <c r="B1449" s="19">
        <v>11.106862529788685</v>
      </c>
    </row>
    <row r="1450" spans="2:2" x14ac:dyDescent="0.25">
      <c r="B1450" s="19">
        <v>9.7927355645310623</v>
      </c>
    </row>
    <row r="1451" spans="2:2" x14ac:dyDescent="0.25">
      <c r="B1451" s="19">
        <v>9.8251240093369869</v>
      </c>
    </row>
    <row r="1452" spans="2:2" x14ac:dyDescent="0.25">
      <c r="B1452" s="19">
        <v>7.7047237131751771</v>
      </c>
    </row>
    <row r="1453" spans="2:2" x14ac:dyDescent="0.25">
      <c r="B1453" s="19">
        <v>7.3906562247731635</v>
      </c>
    </row>
    <row r="1454" spans="2:2" x14ac:dyDescent="0.25">
      <c r="B1454" s="19">
        <v>9.8840638370747929</v>
      </c>
    </row>
    <row r="1455" spans="2:2" x14ac:dyDescent="0.25">
      <c r="B1455" s="19">
        <v>7.3326043671411991</v>
      </c>
    </row>
    <row r="1456" spans="2:2" x14ac:dyDescent="0.25">
      <c r="B1456" s="19">
        <v>7.3787106668306439</v>
      </c>
    </row>
    <row r="1457" spans="2:2" x14ac:dyDescent="0.25">
      <c r="B1457" s="19">
        <v>10.850628160681211</v>
      </c>
    </row>
    <row r="1458" spans="2:2" x14ac:dyDescent="0.25">
      <c r="B1458" s="19">
        <v>8.8588216096466468</v>
      </c>
    </row>
    <row r="1459" spans="2:2" x14ac:dyDescent="0.25">
      <c r="B1459" s="19">
        <v>9.6032787058374094</v>
      </c>
    </row>
    <row r="1460" spans="2:2" x14ac:dyDescent="0.25">
      <c r="B1460" s="19">
        <v>10.734699787817688</v>
      </c>
    </row>
    <row r="1461" spans="2:2" x14ac:dyDescent="0.25">
      <c r="B1461" s="19">
        <v>8.2088831583254276</v>
      </c>
    </row>
    <row r="1462" spans="2:2" x14ac:dyDescent="0.25">
      <c r="B1462" s="19">
        <v>9.1721512799731411</v>
      </c>
    </row>
    <row r="1463" spans="2:2" x14ac:dyDescent="0.25">
      <c r="B1463" s="19">
        <v>9.7988032952626813</v>
      </c>
    </row>
    <row r="1464" spans="2:2" x14ac:dyDescent="0.25">
      <c r="B1464" s="19">
        <v>9.7534904388118235</v>
      </c>
    </row>
    <row r="1465" spans="2:2" x14ac:dyDescent="0.25">
      <c r="B1465" s="19">
        <v>11.322775447927228</v>
      </c>
    </row>
    <row r="1466" spans="2:2" x14ac:dyDescent="0.25">
      <c r="B1466" s="19">
        <v>11.591682378685688</v>
      </c>
    </row>
    <row r="1467" spans="2:2" x14ac:dyDescent="0.25">
      <c r="B1467" s="19">
        <v>12.3195087172172</v>
      </c>
    </row>
    <row r="1468" spans="2:2" x14ac:dyDescent="0.25">
      <c r="B1468" s="19">
        <v>9.0202118772671227</v>
      </c>
    </row>
    <row r="1469" spans="2:2" x14ac:dyDescent="0.25">
      <c r="B1469" s="19">
        <v>8.1225780730477837</v>
      </c>
    </row>
    <row r="1470" spans="2:2" x14ac:dyDescent="0.25">
      <c r="B1470" s="19">
        <v>11.021145333957389</v>
      </c>
    </row>
    <row r="1471" spans="2:2" x14ac:dyDescent="0.25">
      <c r="B1471" s="19">
        <v>11.007217887169906</v>
      </c>
    </row>
    <row r="1472" spans="2:2" x14ac:dyDescent="0.25">
      <c r="B1472" s="19">
        <v>9.2020075059292381</v>
      </c>
    </row>
    <row r="1473" spans="2:2" x14ac:dyDescent="0.25">
      <c r="B1473" s="19">
        <v>10.372208592584759</v>
      </c>
    </row>
    <row r="1474" spans="2:2" x14ac:dyDescent="0.25">
      <c r="B1474" s="19">
        <v>10.207908028568649</v>
      </c>
    </row>
    <row r="1475" spans="2:2" x14ac:dyDescent="0.25">
      <c r="B1475" s="19">
        <v>9.4138067567589285</v>
      </c>
    </row>
    <row r="1476" spans="2:2" x14ac:dyDescent="0.25">
      <c r="B1476" s="19">
        <v>9.8731278773600479</v>
      </c>
    </row>
    <row r="1477" spans="2:2" x14ac:dyDescent="0.25">
      <c r="B1477" s="19">
        <v>6.0668699481301624</v>
      </c>
    </row>
    <row r="1478" spans="2:2" x14ac:dyDescent="0.25">
      <c r="B1478" s="19">
        <v>8.9814403300800993</v>
      </c>
    </row>
    <row r="1479" spans="2:2" x14ac:dyDescent="0.25">
      <c r="B1479" s="19">
        <v>8.6876412402176424</v>
      </c>
    </row>
    <row r="1480" spans="2:2" x14ac:dyDescent="0.25">
      <c r="B1480" s="19">
        <v>8.7156488678884507</v>
      </c>
    </row>
    <row r="1481" spans="2:2" x14ac:dyDescent="0.25">
      <c r="B1481" s="19">
        <v>8.3643919446475774</v>
      </c>
    </row>
    <row r="1482" spans="2:2" x14ac:dyDescent="0.25">
      <c r="B1482" s="19">
        <v>9.0309429718181473</v>
      </c>
    </row>
    <row r="1483" spans="2:2" x14ac:dyDescent="0.25">
      <c r="B1483" s="19">
        <v>6.8007795355446383</v>
      </c>
    </row>
    <row r="1484" spans="2:2" x14ac:dyDescent="0.25">
      <c r="B1484" s="19">
        <v>9.9059284376096262</v>
      </c>
    </row>
    <row r="1485" spans="2:2" x14ac:dyDescent="0.25">
      <c r="B1485" s="19">
        <v>9.1709004506472418</v>
      </c>
    </row>
    <row r="1486" spans="2:2" x14ac:dyDescent="0.25">
      <c r="B1486" s="19">
        <v>11.689459511401799</v>
      </c>
    </row>
    <row r="1487" spans="2:2" x14ac:dyDescent="0.25">
      <c r="B1487" s="19">
        <v>9.5742460556502742</v>
      </c>
    </row>
    <row r="1488" spans="2:2" x14ac:dyDescent="0.25">
      <c r="B1488" s="19">
        <v>9.8215221096250733</v>
      </c>
    </row>
    <row r="1489" spans="2:2" x14ac:dyDescent="0.25">
      <c r="B1489" s="19">
        <v>10.321772280338122</v>
      </c>
    </row>
    <row r="1490" spans="2:2" x14ac:dyDescent="0.25">
      <c r="B1490" s="19">
        <v>11.126196994781788</v>
      </c>
    </row>
    <row r="1491" spans="2:2" x14ac:dyDescent="0.25">
      <c r="B1491" s="19">
        <v>10.411502038867695</v>
      </c>
    </row>
    <row r="1492" spans="2:2" x14ac:dyDescent="0.25">
      <c r="B1492" s="19">
        <v>10.501510139710755</v>
      </c>
    </row>
    <row r="1493" spans="2:2" x14ac:dyDescent="0.25">
      <c r="B1493" s="19">
        <v>8.604467906704599</v>
      </c>
    </row>
    <row r="1494" spans="2:2" x14ac:dyDescent="0.25">
      <c r="B1494" s="19">
        <v>9.4178377228043324</v>
      </c>
    </row>
    <row r="1495" spans="2:2" x14ac:dyDescent="0.25">
      <c r="B1495" s="19">
        <v>9.6943789681068431</v>
      </c>
    </row>
    <row r="1496" spans="2:2" x14ac:dyDescent="0.25">
      <c r="B1496" s="19">
        <v>12.222678877426418</v>
      </c>
    </row>
    <row r="1497" spans="2:2" x14ac:dyDescent="0.25">
      <c r="B1497" s="19">
        <v>7.3538812816936625</v>
      </c>
    </row>
    <row r="1498" spans="2:2" x14ac:dyDescent="0.25">
      <c r="B1498" s="19">
        <v>9.8919871343283585</v>
      </c>
    </row>
    <row r="1499" spans="2:2" x14ac:dyDescent="0.25">
      <c r="B1499" s="19">
        <v>10.544455740290266</v>
      </c>
    </row>
    <row r="1500" spans="2:2" x14ac:dyDescent="0.25">
      <c r="B1500" s="19">
        <v>9.0292808463336609</v>
      </c>
    </row>
    <row r="1501" spans="2:2" x14ac:dyDescent="0.25">
      <c r="B1501" s="19">
        <v>9.7382879246221581</v>
      </c>
    </row>
    <row r="1502" spans="2:2" x14ac:dyDescent="0.25">
      <c r="B1502" s="19">
        <v>5.6711077996753856</v>
      </c>
    </row>
    <row r="1503" spans="2:2" x14ac:dyDescent="0.25">
      <c r="B1503" s="19">
        <v>10.199703231793873</v>
      </c>
    </row>
    <row r="1504" spans="2:2" x14ac:dyDescent="0.25">
      <c r="B1504" s="19">
        <v>10.42995013312596</v>
      </c>
    </row>
    <row r="1505" spans="2:2" x14ac:dyDescent="0.25">
      <c r="B1505" s="19">
        <v>7.3866455505746211</v>
      </c>
    </row>
    <row r="1506" spans="2:2" x14ac:dyDescent="0.25">
      <c r="B1506" s="19">
        <v>7.5718476763715596</v>
      </c>
    </row>
    <row r="1507" spans="2:2" x14ac:dyDescent="0.25">
      <c r="B1507" s="19">
        <v>7.4994967160951056</v>
      </c>
    </row>
    <row r="1508" spans="2:2" x14ac:dyDescent="0.25">
      <c r="B1508" s="19">
        <v>8.8468403142932086</v>
      </c>
    </row>
    <row r="1509" spans="2:2" x14ac:dyDescent="0.25">
      <c r="B1509" s="19">
        <v>6.2633952255819105</v>
      </c>
    </row>
    <row r="1510" spans="2:2" x14ac:dyDescent="0.25">
      <c r="B1510" s="19">
        <v>10.445460786945883</v>
      </c>
    </row>
    <row r="1511" spans="2:2" x14ac:dyDescent="0.25">
      <c r="B1511" s="19">
        <v>8.3358206594189159</v>
      </c>
    </row>
    <row r="1512" spans="2:2" x14ac:dyDescent="0.25">
      <c r="B1512" s="19">
        <v>11.191153871637882</v>
      </c>
    </row>
    <row r="1513" spans="2:2" x14ac:dyDescent="0.25">
      <c r="B1513" s="19">
        <v>9.6935719806521963</v>
      </c>
    </row>
    <row r="1514" spans="2:2" x14ac:dyDescent="0.25">
      <c r="B1514" s="19">
        <v>9.11501387749834</v>
      </c>
    </row>
    <row r="1515" spans="2:2" x14ac:dyDescent="0.25">
      <c r="B1515" s="19">
        <v>7.8041488185571684</v>
      </c>
    </row>
    <row r="1516" spans="2:2" x14ac:dyDescent="0.25">
      <c r="B1516" s="19">
        <v>8.9419890949703102</v>
      </c>
    </row>
    <row r="1517" spans="2:2" x14ac:dyDescent="0.25">
      <c r="B1517" s="19">
        <v>6.6031799851046991</v>
      </c>
    </row>
    <row r="1518" spans="2:2" x14ac:dyDescent="0.25">
      <c r="B1518" s="19">
        <v>10.158125107133769</v>
      </c>
    </row>
    <row r="1519" spans="2:2" x14ac:dyDescent="0.25">
      <c r="B1519" s="19">
        <v>10.231640880755272</v>
      </c>
    </row>
    <row r="1520" spans="2:2" x14ac:dyDescent="0.25">
      <c r="B1520" s="19">
        <v>8.0785701980188982</v>
      </c>
    </row>
    <row r="1521" spans="2:2" x14ac:dyDescent="0.25">
      <c r="B1521" s="19">
        <v>8.74392110668831</v>
      </c>
    </row>
    <row r="1522" spans="2:2" x14ac:dyDescent="0.25">
      <c r="B1522" s="19">
        <v>7.6603463223335577</v>
      </c>
    </row>
    <row r="1523" spans="2:2" x14ac:dyDescent="0.25">
      <c r="B1523" s="19">
        <v>8.1871045236830238</v>
      </c>
    </row>
    <row r="1524" spans="2:2" x14ac:dyDescent="0.25">
      <c r="B1524" s="19">
        <v>8.5861119955732068</v>
      </c>
    </row>
    <row r="1525" spans="2:2" x14ac:dyDescent="0.25">
      <c r="B1525" s="19">
        <v>8.9439305093901815</v>
      </c>
    </row>
    <row r="1526" spans="2:2" x14ac:dyDescent="0.25">
      <c r="B1526" s="19">
        <v>6.8866249901638792</v>
      </c>
    </row>
    <row r="1527" spans="2:2" x14ac:dyDescent="0.25">
      <c r="B1527" s="19">
        <v>11.300104335604473</v>
      </c>
    </row>
    <row r="1528" spans="2:2" x14ac:dyDescent="0.25">
      <c r="B1528" s="19">
        <v>10.506046248321883</v>
      </c>
    </row>
    <row r="1529" spans="2:2" x14ac:dyDescent="0.25">
      <c r="B1529" s="19">
        <v>7.5743534580013891</v>
      </c>
    </row>
    <row r="1530" spans="2:2" x14ac:dyDescent="0.25">
      <c r="B1530" s="19">
        <v>10.078307336108773</v>
      </c>
    </row>
    <row r="1531" spans="2:2" x14ac:dyDescent="0.25">
      <c r="B1531" s="19">
        <v>10.157687292653792</v>
      </c>
    </row>
    <row r="1532" spans="2:2" x14ac:dyDescent="0.25">
      <c r="B1532" s="19">
        <v>10.435285827936022</v>
      </c>
    </row>
    <row r="1533" spans="2:2" x14ac:dyDescent="0.25">
      <c r="B1533" s="19">
        <v>10.626665705684671</v>
      </c>
    </row>
    <row r="1534" spans="2:2" x14ac:dyDescent="0.25">
      <c r="B1534" s="19">
        <v>10.190151882696005</v>
      </c>
    </row>
    <row r="1535" spans="2:2" x14ac:dyDescent="0.25">
      <c r="B1535" s="19">
        <v>10.761213655434698</v>
      </c>
    </row>
    <row r="1536" spans="2:2" x14ac:dyDescent="0.25">
      <c r="B1536" s="19">
        <v>9.3115765031592765</v>
      </c>
    </row>
    <row r="1537" spans="2:2" x14ac:dyDescent="0.25">
      <c r="B1537" s="19">
        <v>9.7946390980986937</v>
      </c>
    </row>
    <row r="1538" spans="2:2" x14ac:dyDescent="0.25">
      <c r="B1538" s="19">
        <v>8.2731266086490187</v>
      </c>
    </row>
    <row r="1539" spans="2:2" x14ac:dyDescent="0.25">
      <c r="B1539" s="19">
        <v>7.8505725546553426</v>
      </c>
    </row>
    <row r="1540" spans="2:2" x14ac:dyDescent="0.25">
      <c r="B1540" s="19">
        <v>9.7393453901077702</v>
      </c>
    </row>
    <row r="1541" spans="2:2" x14ac:dyDescent="0.25">
      <c r="B1541" s="19">
        <v>8.6723323591677506</v>
      </c>
    </row>
    <row r="1542" spans="2:2" x14ac:dyDescent="0.25">
      <c r="B1542" s="19">
        <v>9.3098474175693084</v>
      </c>
    </row>
    <row r="1543" spans="2:2" x14ac:dyDescent="0.25">
      <c r="B1543" s="19">
        <v>10.119297645279815</v>
      </c>
    </row>
    <row r="1544" spans="2:2" x14ac:dyDescent="0.25">
      <c r="B1544" s="19">
        <v>10.854362309754746</v>
      </c>
    </row>
    <row r="1545" spans="2:2" x14ac:dyDescent="0.25">
      <c r="B1545" s="19">
        <v>7.3769764177284003</v>
      </c>
    </row>
    <row r="1546" spans="2:2" x14ac:dyDescent="0.25">
      <c r="B1546" s="19">
        <v>10.699677504173986</v>
      </c>
    </row>
    <row r="1547" spans="2:2" x14ac:dyDescent="0.25">
      <c r="B1547" s="19">
        <v>7.4502313829469013</v>
      </c>
    </row>
    <row r="1548" spans="2:2" x14ac:dyDescent="0.25">
      <c r="B1548" s="19">
        <v>11.143490553612455</v>
      </c>
    </row>
    <row r="1549" spans="2:2" x14ac:dyDescent="0.25">
      <c r="B1549" s="19">
        <v>8.1032150909149969</v>
      </c>
    </row>
    <row r="1550" spans="2:2" x14ac:dyDescent="0.25">
      <c r="B1550" s="19">
        <v>10.273806711354492</v>
      </c>
    </row>
    <row r="1551" spans="2:2" x14ac:dyDescent="0.25">
      <c r="B1551" s="19">
        <v>10.187053432214325</v>
      </c>
    </row>
    <row r="1552" spans="2:2" x14ac:dyDescent="0.25">
      <c r="B1552" s="19">
        <v>9.621665651398791</v>
      </c>
    </row>
    <row r="1553" spans="2:2" x14ac:dyDescent="0.25">
      <c r="B1553" s="19">
        <v>6.6343802248935759</v>
      </c>
    </row>
    <row r="1554" spans="2:2" x14ac:dyDescent="0.25">
      <c r="B1554" s="19">
        <v>8.8760470322934442</v>
      </c>
    </row>
    <row r="1555" spans="2:2" x14ac:dyDescent="0.25">
      <c r="B1555" s="19">
        <v>9.5983957816483727</v>
      </c>
    </row>
    <row r="1556" spans="2:2" x14ac:dyDescent="0.25">
      <c r="B1556" s="19">
        <v>10.005751746929905</v>
      </c>
    </row>
    <row r="1557" spans="2:2" x14ac:dyDescent="0.25">
      <c r="B1557" s="19">
        <v>8.7755252879185921</v>
      </c>
    </row>
    <row r="1558" spans="2:2" x14ac:dyDescent="0.25">
      <c r="B1558" s="19">
        <v>8.5874603314943183</v>
      </c>
    </row>
    <row r="1559" spans="2:2" x14ac:dyDescent="0.25">
      <c r="B1559" s="19">
        <v>9.461249310889249</v>
      </c>
    </row>
    <row r="1560" spans="2:2" x14ac:dyDescent="0.25">
      <c r="B1560" s="19">
        <v>10.504291567861799</v>
      </c>
    </row>
    <row r="1561" spans="2:2" x14ac:dyDescent="0.25">
      <c r="B1561" s="19">
        <v>11.125095350842189</v>
      </c>
    </row>
    <row r="1562" spans="2:2" x14ac:dyDescent="0.25">
      <c r="B1562" s="19">
        <v>10.542346354075045</v>
      </c>
    </row>
    <row r="1563" spans="2:2" x14ac:dyDescent="0.25">
      <c r="B1563" s="19">
        <v>9.3374719995690612</v>
      </c>
    </row>
    <row r="1564" spans="2:2" x14ac:dyDescent="0.25">
      <c r="B1564" s="19">
        <v>6.012370999484129</v>
      </c>
    </row>
    <row r="1565" spans="2:2" x14ac:dyDescent="0.25">
      <c r="B1565" s="19">
        <v>9.7587910589944986</v>
      </c>
    </row>
    <row r="1566" spans="2:2" x14ac:dyDescent="0.25">
      <c r="B1566" s="19">
        <v>11.099298707276354</v>
      </c>
    </row>
    <row r="1567" spans="2:2" x14ac:dyDescent="0.25">
      <c r="B1567" s="19">
        <v>14.276667277102637</v>
      </c>
    </row>
    <row r="1568" spans="2:2" x14ac:dyDescent="0.25">
      <c r="B1568" s="19">
        <v>8.7716476074480205</v>
      </c>
    </row>
    <row r="1569" spans="2:2" x14ac:dyDescent="0.25">
      <c r="B1569" s="19">
        <v>9.1863911255777619</v>
      </c>
    </row>
    <row r="1570" spans="2:2" x14ac:dyDescent="0.25">
      <c r="B1570" s="19">
        <v>10.168525112991684</v>
      </c>
    </row>
    <row r="1571" spans="2:2" x14ac:dyDescent="0.25">
      <c r="B1571" s="19">
        <v>9.9957935931478694</v>
      </c>
    </row>
    <row r="1572" spans="2:2" x14ac:dyDescent="0.25">
      <c r="B1572" s="19">
        <v>10.615274818670112</v>
      </c>
    </row>
    <row r="1573" spans="2:2" x14ac:dyDescent="0.25">
      <c r="B1573" s="19">
        <v>8.6606914573644627</v>
      </c>
    </row>
    <row r="1574" spans="2:2" x14ac:dyDescent="0.25">
      <c r="B1574" s="19">
        <v>12.188768276354693</v>
      </c>
    </row>
    <row r="1575" spans="2:2" x14ac:dyDescent="0.25">
      <c r="B1575" s="19">
        <v>9.9835962676701424</v>
      </c>
    </row>
    <row r="1576" spans="2:2" x14ac:dyDescent="0.25">
      <c r="B1576" s="19">
        <v>10.59066486431955</v>
      </c>
    </row>
    <row r="1577" spans="2:2" x14ac:dyDescent="0.25">
      <c r="B1577" s="19">
        <v>9.7217310328520128</v>
      </c>
    </row>
    <row r="1578" spans="2:2" x14ac:dyDescent="0.25">
      <c r="B1578" s="19">
        <v>8.9922001751780556</v>
      </c>
    </row>
    <row r="1579" spans="2:2" x14ac:dyDescent="0.25">
      <c r="B1579" s="19">
        <v>10.581420759026525</v>
      </c>
    </row>
    <row r="1580" spans="2:2" x14ac:dyDescent="0.25">
      <c r="B1580" s="19">
        <v>9.5321241774567333</v>
      </c>
    </row>
    <row r="1581" spans="2:2" x14ac:dyDescent="0.25">
      <c r="B1581" s="19">
        <v>10.994944271975394</v>
      </c>
    </row>
    <row r="1582" spans="2:2" x14ac:dyDescent="0.25">
      <c r="B1582" s="19">
        <v>8.2122216005873998</v>
      </c>
    </row>
    <row r="1583" spans="2:2" x14ac:dyDescent="0.25">
      <c r="B1583" s="19">
        <v>11.67154865235528</v>
      </c>
    </row>
    <row r="1584" spans="2:2" x14ac:dyDescent="0.25">
      <c r="B1584" s="19">
        <v>6.9707510853807966</v>
      </c>
    </row>
    <row r="1585" spans="2:2" x14ac:dyDescent="0.25">
      <c r="B1585" s="19">
        <v>10.62503715527173</v>
      </c>
    </row>
    <row r="1586" spans="2:2" x14ac:dyDescent="0.25">
      <c r="B1586" s="19">
        <v>10.629805292738686</v>
      </c>
    </row>
    <row r="1587" spans="2:2" x14ac:dyDescent="0.25">
      <c r="B1587" s="19">
        <v>10.921668143704634</v>
      </c>
    </row>
    <row r="1588" spans="2:2" x14ac:dyDescent="0.25">
      <c r="B1588" s="19">
        <v>8.9309602323108432</v>
      </c>
    </row>
    <row r="1589" spans="2:2" x14ac:dyDescent="0.25">
      <c r="B1589" s="19">
        <v>7.5585182462335769</v>
      </c>
    </row>
    <row r="1590" spans="2:2" x14ac:dyDescent="0.25">
      <c r="B1590" s="19">
        <v>10.945965758791527</v>
      </c>
    </row>
    <row r="1591" spans="2:2" x14ac:dyDescent="0.25">
      <c r="B1591" s="19">
        <v>11.36126351472287</v>
      </c>
    </row>
    <row r="1592" spans="2:2" x14ac:dyDescent="0.25">
      <c r="B1592" s="19">
        <v>9.7419024764786482</v>
      </c>
    </row>
    <row r="1593" spans="2:2" x14ac:dyDescent="0.25">
      <c r="B1593" s="19">
        <v>6.7236156743208593</v>
      </c>
    </row>
    <row r="1594" spans="2:2" x14ac:dyDescent="0.25">
      <c r="B1594" s="19">
        <v>8.9707340112779885</v>
      </c>
    </row>
    <row r="1595" spans="2:2" x14ac:dyDescent="0.25">
      <c r="B1595" s="19">
        <v>10.405834178546352</v>
      </c>
    </row>
    <row r="1596" spans="2:2" x14ac:dyDescent="0.25">
      <c r="B1596" s="19">
        <v>11.36251123152274</v>
      </c>
    </row>
    <row r="1597" spans="2:2" x14ac:dyDescent="0.25">
      <c r="B1597" s="19">
        <v>9.15308226518043</v>
      </c>
    </row>
    <row r="1598" spans="2:2" x14ac:dyDescent="0.25">
      <c r="B1598" s="19">
        <v>7.5262053536733386</v>
      </c>
    </row>
    <row r="1599" spans="2:2" x14ac:dyDescent="0.25">
      <c r="B1599" s="19">
        <v>8.1278800179281117</v>
      </c>
    </row>
    <row r="1600" spans="2:2" x14ac:dyDescent="0.25">
      <c r="B1600" s="19">
        <v>7.4770046598729936</v>
      </c>
    </row>
    <row r="1601" spans="2:2" x14ac:dyDescent="0.25">
      <c r="B1601" s="19">
        <v>8.9310468187514953</v>
      </c>
    </row>
    <row r="1602" spans="2:2" x14ac:dyDescent="0.25">
      <c r="B1602" s="19">
        <v>8.3412594928624291</v>
      </c>
    </row>
    <row r="1603" spans="2:2" x14ac:dyDescent="0.25">
      <c r="B1603" s="19">
        <v>8.0821191300182864</v>
      </c>
    </row>
    <row r="1604" spans="2:2" x14ac:dyDescent="0.25">
      <c r="B1604" s="19">
        <v>12.081524536634916</v>
      </c>
    </row>
    <row r="1605" spans="2:2" x14ac:dyDescent="0.25">
      <c r="B1605" s="19">
        <v>10.002589640697368</v>
      </c>
    </row>
    <row r="1606" spans="2:2" x14ac:dyDescent="0.25">
      <c r="B1606" s="19">
        <v>10.214916794877148</v>
      </c>
    </row>
    <row r="1607" spans="2:2" x14ac:dyDescent="0.25">
      <c r="B1607" s="19">
        <v>5.8324255405605427</v>
      </c>
    </row>
    <row r="1608" spans="2:2" x14ac:dyDescent="0.25">
      <c r="B1608" s="19">
        <v>10.169618018915795</v>
      </c>
    </row>
    <row r="1609" spans="2:2" x14ac:dyDescent="0.25">
      <c r="B1609" s="19">
        <v>10.589245156580231</v>
      </c>
    </row>
    <row r="1610" spans="2:2" x14ac:dyDescent="0.25">
      <c r="B1610" s="19">
        <v>11.288156318540894</v>
      </c>
    </row>
    <row r="1611" spans="2:2" x14ac:dyDescent="0.25">
      <c r="B1611" s="19">
        <v>9.3095943628654521</v>
      </c>
    </row>
    <row r="1612" spans="2:2" x14ac:dyDescent="0.25">
      <c r="B1612" s="19">
        <v>8.636787891106632</v>
      </c>
    </row>
    <row r="1613" spans="2:2" x14ac:dyDescent="0.25">
      <c r="B1613" s="19">
        <v>8.9773133265476943</v>
      </c>
    </row>
    <row r="1614" spans="2:2" x14ac:dyDescent="0.25">
      <c r="B1614" s="19">
        <v>8.6928537105172268</v>
      </c>
    </row>
    <row r="1615" spans="2:2" x14ac:dyDescent="0.25">
      <c r="B1615" s="19">
        <v>7.9353037729376155</v>
      </c>
    </row>
    <row r="1616" spans="2:2" x14ac:dyDescent="0.25">
      <c r="B1616" s="19">
        <v>10.486672093607666</v>
      </c>
    </row>
    <row r="1617" spans="2:2" x14ac:dyDescent="0.25">
      <c r="B1617" s="19">
        <v>8.8335624939800041</v>
      </c>
    </row>
    <row r="1618" spans="2:2" x14ac:dyDescent="0.25">
      <c r="B1618" s="19">
        <v>11.180688029761413</v>
      </c>
    </row>
    <row r="1619" spans="2:2" x14ac:dyDescent="0.25">
      <c r="B1619" s="19">
        <v>8.7618672390478007</v>
      </c>
    </row>
    <row r="1620" spans="2:2" x14ac:dyDescent="0.25">
      <c r="B1620" s="19">
        <v>9.1263437855121072</v>
      </c>
    </row>
    <row r="1621" spans="2:2" x14ac:dyDescent="0.25">
      <c r="B1621" s="19">
        <v>8.0301410801303845</v>
      </c>
    </row>
    <row r="1622" spans="2:2" x14ac:dyDescent="0.25">
      <c r="B1622" s="19">
        <v>7.356467181237635</v>
      </c>
    </row>
    <row r="1623" spans="2:2" x14ac:dyDescent="0.25">
      <c r="B1623" s="19">
        <v>9.3640091906659926</v>
      </c>
    </row>
    <row r="1624" spans="2:2" x14ac:dyDescent="0.25">
      <c r="B1624" s="19">
        <v>9.6005366819714091</v>
      </c>
    </row>
    <row r="1625" spans="2:2" x14ac:dyDescent="0.25">
      <c r="B1625" s="19">
        <v>7.609646229071366</v>
      </c>
    </row>
    <row r="1626" spans="2:2" x14ac:dyDescent="0.25">
      <c r="B1626" s="19">
        <v>11.088227327807108</v>
      </c>
    </row>
    <row r="1627" spans="2:2" x14ac:dyDescent="0.25">
      <c r="B1627" s="19">
        <v>8.6720602689379973</v>
      </c>
    </row>
    <row r="1628" spans="2:2" x14ac:dyDescent="0.25">
      <c r="B1628" s="19">
        <v>9.112249963003741</v>
      </c>
    </row>
    <row r="1629" spans="2:2" x14ac:dyDescent="0.25">
      <c r="B1629" s="19">
        <v>9.9104046980187253</v>
      </c>
    </row>
    <row r="1630" spans="2:2" x14ac:dyDescent="0.25">
      <c r="B1630" s="19">
        <v>8.4396455852090568</v>
      </c>
    </row>
    <row r="1631" spans="2:2" x14ac:dyDescent="0.25">
      <c r="B1631" s="19">
        <v>7.6145876338217144</v>
      </c>
    </row>
    <row r="1632" spans="2:2" x14ac:dyDescent="0.25">
      <c r="B1632" s="19">
        <v>10.357480166335291</v>
      </c>
    </row>
    <row r="1633" spans="2:2" x14ac:dyDescent="0.25">
      <c r="B1633" s="19">
        <v>7.8745906611136434</v>
      </c>
    </row>
    <row r="1634" spans="2:2" x14ac:dyDescent="0.25">
      <c r="B1634" s="19">
        <v>10.754963800622381</v>
      </c>
    </row>
    <row r="1635" spans="2:2" x14ac:dyDescent="0.25">
      <c r="B1635" s="19">
        <v>9.1178525683422187</v>
      </c>
    </row>
    <row r="1636" spans="2:2" x14ac:dyDescent="0.25">
      <c r="B1636" s="19">
        <v>8.3874636076368976</v>
      </c>
    </row>
    <row r="1637" spans="2:2" x14ac:dyDescent="0.25">
      <c r="B1637" s="19">
        <v>9.6354509557014403</v>
      </c>
    </row>
    <row r="1638" spans="2:2" x14ac:dyDescent="0.25">
      <c r="B1638" s="19">
        <v>10.159022806363486</v>
      </c>
    </row>
    <row r="1639" spans="2:2" x14ac:dyDescent="0.25">
      <c r="B1639" s="19">
        <v>10.226910541518965</v>
      </c>
    </row>
    <row r="1640" spans="2:2" x14ac:dyDescent="0.25">
      <c r="B1640" s="19">
        <v>9.342787256615674</v>
      </c>
    </row>
    <row r="1641" spans="2:2" x14ac:dyDescent="0.25">
      <c r="B1641" s="19">
        <v>11.442319671373983</v>
      </c>
    </row>
    <row r="1642" spans="2:2" x14ac:dyDescent="0.25">
      <c r="B1642" s="19">
        <v>9.5141118864838141</v>
      </c>
    </row>
    <row r="1643" spans="2:2" x14ac:dyDescent="0.25">
      <c r="B1643" s="19">
        <v>10.785762586251735</v>
      </c>
    </row>
    <row r="1644" spans="2:2" x14ac:dyDescent="0.25">
      <c r="B1644" s="19">
        <v>10.602075329805128</v>
      </c>
    </row>
    <row r="1645" spans="2:2" x14ac:dyDescent="0.25">
      <c r="B1645" s="19">
        <v>12.347239283409488</v>
      </c>
    </row>
    <row r="1646" spans="2:2" x14ac:dyDescent="0.25">
      <c r="B1646" s="19">
        <v>7.1132726314821317</v>
      </c>
    </row>
    <row r="1647" spans="2:2" x14ac:dyDescent="0.25">
      <c r="B1647" s="19">
        <v>8.5637792893977558</v>
      </c>
    </row>
    <row r="1648" spans="2:2" x14ac:dyDescent="0.25">
      <c r="B1648" s="19">
        <v>8.0252781623707587</v>
      </c>
    </row>
    <row r="1649" spans="2:2" x14ac:dyDescent="0.25">
      <c r="B1649" s="19">
        <v>9.3672930349785695</v>
      </c>
    </row>
    <row r="1650" spans="2:2" x14ac:dyDescent="0.25">
      <c r="B1650" s="19">
        <v>12.543954307540847</v>
      </c>
    </row>
    <row r="1651" spans="2:2" x14ac:dyDescent="0.25">
      <c r="B1651" s="19">
        <v>7.9600870083412048</v>
      </c>
    </row>
    <row r="1652" spans="2:2" x14ac:dyDescent="0.25">
      <c r="B1652" s="19">
        <v>5.8644742161409056</v>
      </c>
    </row>
    <row r="1653" spans="2:2" x14ac:dyDescent="0.25">
      <c r="B1653" s="19">
        <v>7.9299135124887368</v>
      </c>
    </row>
    <row r="1654" spans="2:2" x14ac:dyDescent="0.25">
      <c r="B1654" s="19">
        <v>6.6177531680014248</v>
      </c>
    </row>
    <row r="1655" spans="2:2" x14ac:dyDescent="0.25">
      <c r="B1655" s="19">
        <v>8.9642877891026753</v>
      </c>
    </row>
    <row r="1656" spans="2:2" x14ac:dyDescent="0.25">
      <c r="B1656" s="19">
        <v>8.0783564260175034</v>
      </c>
    </row>
    <row r="1657" spans="2:2" x14ac:dyDescent="0.25">
      <c r="B1657" s="19">
        <v>8.3642160520240569</v>
      </c>
    </row>
    <row r="1658" spans="2:2" x14ac:dyDescent="0.25">
      <c r="B1658" s="19">
        <v>11.843701515396186</v>
      </c>
    </row>
    <row r="1659" spans="2:2" x14ac:dyDescent="0.25">
      <c r="B1659" s="19">
        <v>8.9251277468833941</v>
      </c>
    </row>
    <row r="1660" spans="2:2" x14ac:dyDescent="0.25">
      <c r="B1660" s="19">
        <v>7.9966029538582077</v>
      </c>
    </row>
    <row r="1661" spans="2:2" x14ac:dyDescent="0.25">
      <c r="B1661" s="19">
        <v>8.4077401892354402</v>
      </c>
    </row>
    <row r="1662" spans="2:2" x14ac:dyDescent="0.25">
      <c r="B1662" s="19">
        <v>7.1061246931632418</v>
      </c>
    </row>
    <row r="1663" spans="2:2" x14ac:dyDescent="0.25">
      <c r="B1663" s="19">
        <v>8.5144779938572732</v>
      </c>
    </row>
    <row r="1664" spans="2:2" x14ac:dyDescent="0.25">
      <c r="B1664" s="19">
        <v>9.9864943425572381</v>
      </c>
    </row>
    <row r="1665" spans="2:2" x14ac:dyDescent="0.25">
      <c r="B1665" s="19">
        <v>10.71313511005377</v>
      </c>
    </row>
    <row r="1666" spans="2:2" x14ac:dyDescent="0.25">
      <c r="B1666" s="19">
        <v>9.3229166122624978</v>
      </c>
    </row>
    <row r="1667" spans="2:2" x14ac:dyDescent="0.25">
      <c r="B1667" s="19">
        <v>10.26792317669608</v>
      </c>
    </row>
    <row r="1668" spans="2:2" x14ac:dyDescent="0.25">
      <c r="B1668" s="19">
        <v>8.8597774076757592</v>
      </c>
    </row>
    <row r="1669" spans="2:2" x14ac:dyDescent="0.25">
      <c r="B1669" s="19">
        <v>7.7901850645617081</v>
      </c>
    </row>
    <row r="1670" spans="2:2" x14ac:dyDescent="0.25">
      <c r="B1670" s="19">
        <v>5.6439964692340077</v>
      </c>
    </row>
    <row r="1671" spans="2:2" x14ac:dyDescent="0.25">
      <c r="B1671" s="19">
        <v>8.5750591811970018</v>
      </c>
    </row>
    <row r="1672" spans="2:2" x14ac:dyDescent="0.25">
      <c r="B1672" s="19">
        <v>6.1955340952118529</v>
      </c>
    </row>
    <row r="1673" spans="2:2" x14ac:dyDescent="0.25">
      <c r="B1673" s="19">
        <v>9.4289854622692761</v>
      </c>
    </row>
    <row r="1674" spans="2:2" x14ac:dyDescent="0.25">
      <c r="B1674" s="19">
        <v>8.425561907758631</v>
      </c>
    </row>
    <row r="1675" spans="2:2" x14ac:dyDescent="0.25">
      <c r="B1675" s="19">
        <v>6.1314676474855068</v>
      </c>
    </row>
    <row r="1676" spans="2:2" x14ac:dyDescent="0.25">
      <c r="B1676" s="19">
        <v>11.309630542618141</v>
      </c>
    </row>
    <row r="1677" spans="2:2" x14ac:dyDescent="0.25">
      <c r="B1677" s="19">
        <v>11.447880790615768</v>
      </c>
    </row>
    <row r="1678" spans="2:2" x14ac:dyDescent="0.25">
      <c r="B1678" s="19">
        <v>9.312052059197983</v>
      </c>
    </row>
    <row r="1679" spans="2:2" x14ac:dyDescent="0.25">
      <c r="B1679" s="19">
        <v>4.6237962091018945</v>
      </c>
    </row>
    <row r="1680" spans="2:2" x14ac:dyDescent="0.25">
      <c r="B1680" s="19">
        <v>10.441476942455754</v>
      </c>
    </row>
    <row r="1681" spans="2:2" x14ac:dyDescent="0.25">
      <c r="B1681" s="19">
        <v>8.9552348319241464</v>
      </c>
    </row>
    <row r="1682" spans="2:2" x14ac:dyDescent="0.25">
      <c r="B1682" s="19">
        <v>9.4012159545980047</v>
      </c>
    </row>
    <row r="1683" spans="2:2" x14ac:dyDescent="0.25">
      <c r="B1683" s="19">
        <v>9.9726031950336882</v>
      </c>
    </row>
    <row r="1684" spans="2:2" x14ac:dyDescent="0.25">
      <c r="B1684" s="19">
        <v>9.2219675980126006</v>
      </c>
    </row>
    <row r="1685" spans="2:2" x14ac:dyDescent="0.25">
      <c r="B1685" s="19">
        <v>6.6478551993215387</v>
      </c>
    </row>
    <row r="1686" spans="2:2" x14ac:dyDescent="0.25">
      <c r="B1686" s="19">
        <v>10.956314798529377</v>
      </c>
    </row>
    <row r="1687" spans="2:2" x14ac:dyDescent="0.25">
      <c r="B1687" s="19">
        <v>8.4396458051338961</v>
      </c>
    </row>
    <row r="1688" spans="2:2" x14ac:dyDescent="0.25">
      <c r="B1688" s="19">
        <v>11.247085908957388</v>
      </c>
    </row>
    <row r="1689" spans="2:2" x14ac:dyDescent="0.25">
      <c r="B1689" s="19">
        <v>7.4712054131348253</v>
      </c>
    </row>
    <row r="1690" spans="2:2" x14ac:dyDescent="0.25">
      <c r="B1690" s="19">
        <v>10.227122411713195</v>
      </c>
    </row>
    <row r="1691" spans="2:2" x14ac:dyDescent="0.25">
      <c r="B1691" s="19">
        <v>10.202008166334027</v>
      </c>
    </row>
    <row r="1692" spans="2:2" x14ac:dyDescent="0.25">
      <c r="B1692" s="19">
        <v>9.236231322839572</v>
      </c>
    </row>
    <row r="1693" spans="2:2" x14ac:dyDescent="0.25">
      <c r="B1693" s="19">
        <v>9.9074735208185754</v>
      </c>
    </row>
    <row r="1694" spans="2:2" x14ac:dyDescent="0.25">
      <c r="B1694" s="19">
        <v>6.475422985934788</v>
      </c>
    </row>
    <row r="1695" spans="2:2" x14ac:dyDescent="0.25">
      <c r="B1695" s="19">
        <v>10.853281981257982</v>
      </c>
    </row>
    <row r="1696" spans="2:2" x14ac:dyDescent="0.25">
      <c r="B1696" s="19">
        <v>9.2968654734200236</v>
      </c>
    </row>
    <row r="1697" spans="2:2" x14ac:dyDescent="0.25">
      <c r="B1697" s="19">
        <v>8.7245943989527834</v>
      </c>
    </row>
    <row r="1698" spans="2:2" x14ac:dyDescent="0.25">
      <c r="B1698" s="19">
        <v>10.734843991777419</v>
      </c>
    </row>
    <row r="1699" spans="2:2" x14ac:dyDescent="0.25">
      <c r="B1699" s="19">
        <v>8.8670493408318691</v>
      </c>
    </row>
    <row r="1700" spans="2:2" x14ac:dyDescent="0.25">
      <c r="B1700" s="19">
        <v>10.192102178027284</v>
      </c>
    </row>
    <row r="1701" spans="2:2" x14ac:dyDescent="0.25">
      <c r="B1701" s="19">
        <v>10.36176826137101</v>
      </c>
    </row>
    <row r="1702" spans="2:2" x14ac:dyDescent="0.25">
      <c r="B1702" s="19">
        <v>10.089207948253032</v>
      </c>
    </row>
    <row r="1703" spans="2:2" x14ac:dyDescent="0.25">
      <c r="B1703" s="19">
        <v>10.161184011080271</v>
      </c>
    </row>
    <row r="1704" spans="2:2" x14ac:dyDescent="0.25">
      <c r="B1704" s="19">
        <v>10.403546212093556</v>
      </c>
    </row>
    <row r="1705" spans="2:2" x14ac:dyDescent="0.25">
      <c r="B1705" s="19">
        <v>11.518228415623232</v>
      </c>
    </row>
    <row r="1706" spans="2:2" x14ac:dyDescent="0.25">
      <c r="B1706" s="19">
        <v>8.6888936728718775</v>
      </c>
    </row>
    <row r="1707" spans="2:2" x14ac:dyDescent="0.25">
      <c r="B1707" s="19">
        <v>10.55926324685595</v>
      </c>
    </row>
    <row r="1708" spans="2:2" x14ac:dyDescent="0.25">
      <c r="B1708" s="19">
        <v>10.707232152899255</v>
      </c>
    </row>
    <row r="1709" spans="2:2" x14ac:dyDescent="0.25">
      <c r="B1709" s="19">
        <v>7.6377602360582024</v>
      </c>
    </row>
    <row r="1710" spans="2:2" x14ac:dyDescent="0.25">
      <c r="B1710" s="19">
        <v>10.836246643322214</v>
      </c>
    </row>
    <row r="1711" spans="2:2" x14ac:dyDescent="0.25">
      <c r="B1711" s="19">
        <v>9.9662330221013065</v>
      </c>
    </row>
    <row r="1712" spans="2:2" x14ac:dyDescent="0.25">
      <c r="B1712" s="19">
        <v>8.5529046074636774</v>
      </c>
    </row>
    <row r="1713" spans="2:2" x14ac:dyDescent="0.25">
      <c r="B1713" s="19">
        <v>5.9453658435211967</v>
      </c>
    </row>
    <row r="1714" spans="2:2" x14ac:dyDescent="0.25">
      <c r="B1714" s="19">
        <v>9.5426149897233969</v>
      </c>
    </row>
    <row r="1715" spans="2:2" x14ac:dyDescent="0.25">
      <c r="B1715" s="19">
        <v>11.106475652429227</v>
      </c>
    </row>
    <row r="1716" spans="2:2" x14ac:dyDescent="0.25">
      <c r="B1716" s="19">
        <v>8.4680254924585761</v>
      </c>
    </row>
    <row r="1717" spans="2:2" x14ac:dyDescent="0.25">
      <c r="B1717" s="19">
        <v>8.1343377371197292</v>
      </c>
    </row>
    <row r="1718" spans="2:2" x14ac:dyDescent="0.25">
      <c r="B1718" s="19">
        <v>9.1646167532003879</v>
      </c>
    </row>
    <row r="1719" spans="2:2" x14ac:dyDescent="0.25">
      <c r="B1719" s="19">
        <v>8.5201848753530385</v>
      </c>
    </row>
    <row r="1720" spans="2:2" x14ac:dyDescent="0.25">
      <c r="B1720" s="19">
        <v>9.3519840775507301</v>
      </c>
    </row>
    <row r="1721" spans="2:2" x14ac:dyDescent="0.25">
      <c r="B1721" s="19">
        <v>11.169737656995185</v>
      </c>
    </row>
    <row r="1722" spans="2:2" x14ac:dyDescent="0.25">
      <c r="B1722" s="19">
        <v>9.0965285399532512</v>
      </c>
    </row>
    <row r="1723" spans="2:2" x14ac:dyDescent="0.25">
      <c r="B1723" s="19">
        <v>9.0396453082270618</v>
      </c>
    </row>
    <row r="1724" spans="2:2" x14ac:dyDescent="0.25">
      <c r="B1724" s="19">
        <v>10.80094355944081</v>
      </c>
    </row>
    <row r="1725" spans="2:2" x14ac:dyDescent="0.25">
      <c r="B1725" s="19">
        <v>9.2889020891458856</v>
      </c>
    </row>
    <row r="1726" spans="2:2" x14ac:dyDescent="0.25">
      <c r="B1726" s="19">
        <v>10.311418841408699</v>
      </c>
    </row>
    <row r="1727" spans="2:2" x14ac:dyDescent="0.25">
      <c r="B1727" s="19">
        <v>9.6425630815924332</v>
      </c>
    </row>
    <row r="1728" spans="2:2" x14ac:dyDescent="0.25">
      <c r="B1728" s="19">
        <v>9.8821656526778572</v>
      </c>
    </row>
    <row r="1729" spans="2:2" x14ac:dyDescent="0.25">
      <c r="B1729" s="19">
        <v>8.0180315307686669</v>
      </c>
    </row>
    <row r="1730" spans="2:2" x14ac:dyDescent="0.25">
      <c r="B1730" s="19">
        <v>6.3236625299481588</v>
      </c>
    </row>
    <row r="1731" spans="2:2" x14ac:dyDescent="0.25">
      <c r="B1731" s="19">
        <v>10.697112804629402</v>
      </c>
    </row>
    <row r="1732" spans="2:2" x14ac:dyDescent="0.25">
      <c r="B1732" s="19">
        <v>9.5498833164580326</v>
      </c>
    </row>
    <row r="1733" spans="2:2" x14ac:dyDescent="0.25">
      <c r="B1733" s="19">
        <v>10.891841640234061</v>
      </c>
    </row>
    <row r="1734" spans="2:2" x14ac:dyDescent="0.25">
      <c r="B1734" s="19">
        <v>6.3659606675554956</v>
      </c>
    </row>
    <row r="1735" spans="2:2" x14ac:dyDescent="0.25">
      <c r="B1735" s="19">
        <v>8.0755219919460686</v>
      </c>
    </row>
    <row r="1736" spans="2:2" x14ac:dyDescent="0.25">
      <c r="B1736" s="19">
        <v>11.96083053622071</v>
      </c>
    </row>
    <row r="1737" spans="2:2" x14ac:dyDescent="0.25">
      <c r="B1737" s="19">
        <v>5.835184147792992</v>
      </c>
    </row>
    <row r="1738" spans="2:2" x14ac:dyDescent="0.25">
      <c r="B1738" s="19">
        <v>9.989487021994286</v>
      </c>
    </row>
    <row r="1739" spans="2:2" x14ac:dyDescent="0.25">
      <c r="B1739" s="19">
        <v>10.206622530372417</v>
      </c>
    </row>
    <row r="1740" spans="2:2" x14ac:dyDescent="0.25">
      <c r="B1740" s="19">
        <v>9.6618784866899396</v>
      </c>
    </row>
    <row r="1741" spans="2:2" x14ac:dyDescent="0.25">
      <c r="B1741" s="19">
        <v>7.1218889763748807</v>
      </c>
    </row>
    <row r="1742" spans="2:2" x14ac:dyDescent="0.25">
      <c r="B1742" s="19">
        <v>9.0174800349297577</v>
      </c>
    </row>
    <row r="1743" spans="2:2" x14ac:dyDescent="0.25">
      <c r="B1743" s="19">
        <v>9.5104647996397933</v>
      </c>
    </row>
    <row r="1744" spans="2:2" x14ac:dyDescent="0.25">
      <c r="B1744" s="19">
        <v>10.927986652108267</v>
      </c>
    </row>
    <row r="1745" spans="2:2" x14ac:dyDescent="0.25">
      <c r="B1745" s="19">
        <v>6.6336382497981816</v>
      </c>
    </row>
    <row r="1746" spans="2:2" x14ac:dyDescent="0.25">
      <c r="B1746" s="19">
        <v>8.0875745056191999</v>
      </c>
    </row>
    <row r="1747" spans="2:2" x14ac:dyDescent="0.25">
      <c r="B1747" s="19">
        <v>10.48757328305004</v>
      </c>
    </row>
    <row r="1748" spans="2:2" x14ac:dyDescent="0.25">
      <c r="B1748" s="19">
        <v>10.661429407804725</v>
      </c>
    </row>
    <row r="1749" spans="2:2" x14ac:dyDescent="0.25">
      <c r="B1749" s="19">
        <v>8.8652520255517793</v>
      </c>
    </row>
    <row r="1750" spans="2:2" x14ac:dyDescent="0.25">
      <c r="B1750" s="19">
        <v>10.810559632194831</v>
      </c>
    </row>
    <row r="1751" spans="2:2" x14ac:dyDescent="0.25">
      <c r="B1751" s="19">
        <v>10.311749978441858</v>
      </c>
    </row>
    <row r="1752" spans="2:2" x14ac:dyDescent="0.25">
      <c r="B1752" s="19">
        <v>9.9141162285918281</v>
      </c>
    </row>
    <row r="1753" spans="2:2" x14ac:dyDescent="0.25">
      <c r="B1753" s="19">
        <v>9.3488107109846901</v>
      </c>
    </row>
    <row r="1754" spans="2:2" x14ac:dyDescent="0.25">
      <c r="B1754" s="19">
        <v>9.4081890985620564</v>
      </c>
    </row>
    <row r="1755" spans="2:2" x14ac:dyDescent="0.25">
      <c r="B1755" s="19">
        <v>7.2357166244614515</v>
      </c>
    </row>
    <row r="1756" spans="2:2" x14ac:dyDescent="0.25">
      <c r="B1756" s="19">
        <v>10.06595905654615</v>
      </c>
    </row>
    <row r="1757" spans="2:2" x14ac:dyDescent="0.25">
      <c r="B1757" s="19">
        <v>8.795968107832552</v>
      </c>
    </row>
    <row r="1758" spans="2:2" x14ac:dyDescent="0.25">
      <c r="B1758" s="19">
        <v>6.8616713248845818</v>
      </c>
    </row>
    <row r="1759" spans="2:2" x14ac:dyDescent="0.25">
      <c r="B1759" s="19">
        <v>10.134527961869876</v>
      </c>
    </row>
    <row r="1760" spans="2:2" x14ac:dyDescent="0.25">
      <c r="B1760" s="19">
        <v>11.48067052135225</v>
      </c>
    </row>
    <row r="1761" spans="2:2" x14ac:dyDescent="0.25">
      <c r="B1761" s="19">
        <v>10.621553561620523</v>
      </c>
    </row>
    <row r="1762" spans="2:2" x14ac:dyDescent="0.25">
      <c r="B1762" s="19">
        <v>8.8158968320842597</v>
      </c>
    </row>
    <row r="1763" spans="2:2" x14ac:dyDescent="0.25">
      <c r="B1763" s="19">
        <v>6.6122060790885451</v>
      </c>
    </row>
    <row r="1764" spans="2:2" x14ac:dyDescent="0.25">
      <c r="B1764" s="19">
        <v>9.8691021805197963</v>
      </c>
    </row>
    <row r="1765" spans="2:2" x14ac:dyDescent="0.25">
      <c r="B1765" s="19">
        <v>11.804795163475649</v>
      </c>
    </row>
    <row r="1766" spans="2:2" x14ac:dyDescent="0.25">
      <c r="B1766" s="19">
        <v>5.7293622533614021</v>
      </c>
    </row>
    <row r="1767" spans="2:2" x14ac:dyDescent="0.25">
      <c r="B1767" s="19">
        <v>6.5591097399391103</v>
      </c>
    </row>
    <row r="1768" spans="2:2" x14ac:dyDescent="0.25">
      <c r="B1768" s="19">
        <v>8.4007304422167071</v>
      </c>
    </row>
    <row r="1769" spans="2:2" x14ac:dyDescent="0.25">
      <c r="B1769" s="19">
        <v>11.163296875122388</v>
      </c>
    </row>
    <row r="1770" spans="2:2" x14ac:dyDescent="0.25">
      <c r="B1770" s="19">
        <v>9.4503970626062035</v>
      </c>
    </row>
    <row r="1771" spans="2:2" x14ac:dyDescent="0.25">
      <c r="B1771" s="19">
        <v>8.7887430744348709</v>
      </c>
    </row>
    <row r="1772" spans="2:2" x14ac:dyDescent="0.25">
      <c r="B1772" s="19">
        <v>10.817195784750396</v>
      </c>
    </row>
    <row r="1773" spans="2:2" x14ac:dyDescent="0.25">
      <c r="B1773" s="19">
        <v>11.742230947328814</v>
      </c>
    </row>
    <row r="1774" spans="2:2" x14ac:dyDescent="0.25">
      <c r="B1774" s="19">
        <v>10.357860213499212</v>
      </c>
    </row>
    <row r="1775" spans="2:2" x14ac:dyDescent="0.25">
      <c r="B1775" s="19">
        <v>4.9862071003642585</v>
      </c>
    </row>
    <row r="1776" spans="2:2" x14ac:dyDescent="0.25">
      <c r="B1776" s="19">
        <v>9.4655110677996426</v>
      </c>
    </row>
    <row r="1777" spans="2:2" x14ac:dyDescent="0.25">
      <c r="B1777" s="19">
        <v>9.6420057053527959</v>
      </c>
    </row>
    <row r="1778" spans="2:2" x14ac:dyDescent="0.25">
      <c r="B1778" s="19">
        <v>6.6512210858731073</v>
      </c>
    </row>
    <row r="1779" spans="2:2" x14ac:dyDescent="0.25">
      <c r="B1779" s="19">
        <v>7.0479829398158156</v>
      </c>
    </row>
    <row r="1780" spans="2:2" x14ac:dyDescent="0.25">
      <c r="B1780" s="19">
        <v>10.474388267721944</v>
      </c>
    </row>
    <row r="1781" spans="2:2" x14ac:dyDescent="0.25">
      <c r="B1781" s="19">
        <v>6.7373686579148657</v>
      </c>
    </row>
    <row r="1782" spans="2:2" x14ac:dyDescent="0.25">
      <c r="B1782" s="19">
        <v>5.9483939592882589</v>
      </c>
    </row>
    <row r="1783" spans="2:2" x14ac:dyDescent="0.25">
      <c r="B1783" s="19">
        <v>8.7363159273800512</v>
      </c>
    </row>
    <row r="1784" spans="2:2" x14ac:dyDescent="0.25">
      <c r="B1784" s="19">
        <v>9.6533142744419447</v>
      </c>
    </row>
    <row r="1785" spans="2:2" x14ac:dyDescent="0.25">
      <c r="B1785" s="19">
        <v>8.689750980642172</v>
      </c>
    </row>
    <row r="1786" spans="2:2" x14ac:dyDescent="0.25">
      <c r="B1786" s="19">
        <v>8.9999717086005848</v>
      </c>
    </row>
    <row r="1787" spans="2:2" x14ac:dyDescent="0.25">
      <c r="B1787" s="19">
        <v>7.0852879145197187</v>
      </c>
    </row>
    <row r="1788" spans="2:2" x14ac:dyDescent="0.25">
      <c r="B1788" s="19">
        <v>9.0237839842249485</v>
      </c>
    </row>
    <row r="1789" spans="2:2" x14ac:dyDescent="0.25">
      <c r="B1789" s="19">
        <v>8.903080348056351</v>
      </c>
    </row>
    <row r="1790" spans="2:2" x14ac:dyDescent="0.25">
      <c r="B1790" s="19">
        <v>8.8890028355921995</v>
      </c>
    </row>
    <row r="1791" spans="2:2" x14ac:dyDescent="0.25">
      <c r="B1791" s="19">
        <v>6.4564205901660259</v>
      </c>
    </row>
    <row r="1792" spans="2:2" x14ac:dyDescent="0.25">
      <c r="B1792" s="19">
        <v>11.72614008905885</v>
      </c>
    </row>
    <row r="1793" spans="2:2" x14ac:dyDescent="0.25">
      <c r="B1793" s="19">
        <v>8.9626019030490749</v>
      </c>
    </row>
    <row r="1794" spans="2:2" x14ac:dyDescent="0.25">
      <c r="B1794" s="19">
        <v>7.919371401091241</v>
      </c>
    </row>
    <row r="1795" spans="2:2" x14ac:dyDescent="0.25">
      <c r="B1795" s="19">
        <v>9.844881798024339</v>
      </c>
    </row>
    <row r="1796" spans="2:2" x14ac:dyDescent="0.25">
      <c r="B1796" s="19">
        <v>7.4174546025540531</v>
      </c>
    </row>
    <row r="1797" spans="2:2" x14ac:dyDescent="0.25">
      <c r="B1797" s="19">
        <v>10.730215896345998</v>
      </c>
    </row>
    <row r="1798" spans="2:2" x14ac:dyDescent="0.25">
      <c r="B1798" s="19">
        <v>12.448895719228164</v>
      </c>
    </row>
    <row r="1799" spans="2:2" x14ac:dyDescent="0.25">
      <c r="B1799" s="19">
        <v>11.084174696263629</v>
      </c>
    </row>
    <row r="1800" spans="2:2" x14ac:dyDescent="0.25">
      <c r="B1800" s="19">
        <v>9.0728515815427624</v>
      </c>
    </row>
    <row r="1801" spans="2:2" x14ac:dyDescent="0.25">
      <c r="B1801" s="19">
        <v>9.5657112952726262</v>
      </c>
    </row>
    <row r="1802" spans="2:2" x14ac:dyDescent="0.25">
      <c r="B1802" s="19">
        <v>7.1033330441101654</v>
      </c>
    </row>
    <row r="1803" spans="2:2" x14ac:dyDescent="0.25">
      <c r="B1803" s="19">
        <v>9.4427699987235041</v>
      </c>
    </row>
    <row r="1804" spans="2:2" x14ac:dyDescent="0.25">
      <c r="B1804" s="19">
        <v>10.68485069911943</v>
      </c>
    </row>
    <row r="1805" spans="2:2" x14ac:dyDescent="0.25">
      <c r="B1805" s="19">
        <v>9.6533413955975931</v>
      </c>
    </row>
    <row r="1806" spans="2:2" x14ac:dyDescent="0.25">
      <c r="B1806" s="19">
        <v>8.9025089071471015</v>
      </c>
    </row>
    <row r="1807" spans="2:2" x14ac:dyDescent="0.25">
      <c r="B1807" s="19">
        <v>8.1467696535223464</v>
      </c>
    </row>
    <row r="1808" spans="2:2" x14ac:dyDescent="0.25">
      <c r="B1808" s="19">
        <v>9.272332803904682</v>
      </c>
    </row>
    <row r="1809" spans="2:2" x14ac:dyDescent="0.25">
      <c r="B1809" s="19">
        <v>9.4339454001870457</v>
      </c>
    </row>
    <row r="1810" spans="2:2" x14ac:dyDescent="0.25">
      <c r="B1810" s="19">
        <v>8.9316105006705886</v>
      </c>
    </row>
    <row r="1811" spans="2:2" x14ac:dyDescent="0.25">
      <c r="B1811" s="19">
        <v>9.4331026466467964</v>
      </c>
    </row>
    <row r="1812" spans="2:2" x14ac:dyDescent="0.25">
      <c r="B1812" s="19">
        <v>8.9602793262384601</v>
      </c>
    </row>
    <row r="1813" spans="2:2" x14ac:dyDescent="0.25">
      <c r="B1813" s="19">
        <v>10.019565489972353</v>
      </c>
    </row>
    <row r="1814" spans="2:2" x14ac:dyDescent="0.25">
      <c r="B1814" s="19">
        <v>13.078401091351541</v>
      </c>
    </row>
    <row r="1815" spans="2:2" x14ac:dyDescent="0.25">
      <c r="B1815" s="19">
        <v>7.5579815005597029</v>
      </c>
    </row>
    <row r="1816" spans="2:2" x14ac:dyDescent="0.25">
      <c r="B1816" s="19">
        <v>9.6557074299808328</v>
      </c>
    </row>
    <row r="1817" spans="2:2" x14ac:dyDescent="0.25">
      <c r="B1817" s="19">
        <v>10.664537492940219</v>
      </c>
    </row>
    <row r="1818" spans="2:2" x14ac:dyDescent="0.25">
      <c r="B1818" s="19">
        <v>10.157518435101096</v>
      </c>
    </row>
    <row r="1819" spans="2:2" x14ac:dyDescent="0.25">
      <c r="B1819" s="19">
        <v>9.3384758987085874</v>
      </c>
    </row>
    <row r="1820" spans="2:2" x14ac:dyDescent="0.25">
      <c r="B1820" s="19">
        <v>9.1479433907744649</v>
      </c>
    </row>
    <row r="1821" spans="2:2" x14ac:dyDescent="0.25">
      <c r="B1821" s="19">
        <v>7.353505171377698</v>
      </c>
    </row>
    <row r="1822" spans="2:2" x14ac:dyDescent="0.25">
      <c r="B1822" s="19">
        <v>9.0575050172678786</v>
      </c>
    </row>
    <row r="1823" spans="2:2" x14ac:dyDescent="0.25">
      <c r="B1823" s="19">
        <v>10.965553095313174</v>
      </c>
    </row>
    <row r="1824" spans="2:2" x14ac:dyDescent="0.25">
      <c r="B1824" s="19">
        <v>9.1917997980858921</v>
      </c>
    </row>
    <row r="1825" spans="2:2" x14ac:dyDescent="0.25">
      <c r="B1825" s="19">
        <v>9.767293441772857</v>
      </c>
    </row>
    <row r="1826" spans="2:2" x14ac:dyDescent="0.25">
      <c r="B1826" s="19">
        <v>10.707539343716341</v>
      </c>
    </row>
    <row r="1827" spans="2:2" x14ac:dyDescent="0.25">
      <c r="B1827" s="19">
        <v>8.694467270076272</v>
      </c>
    </row>
    <row r="1828" spans="2:2" x14ac:dyDescent="0.25">
      <c r="B1828" s="19">
        <v>8.9676891775962702</v>
      </c>
    </row>
    <row r="1829" spans="2:2" x14ac:dyDescent="0.25">
      <c r="B1829" s="19">
        <v>10.061979173698159</v>
      </c>
    </row>
    <row r="1830" spans="2:2" x14ac:dyDescent="0.25">
      <c r="B1830" s="19">
        <v>8.54163437436757</v>
      </c>
    </row>
    <row r="1831" spans="2:2" x14ac:dyDescent="0.25">
      <c r="B1831" s="19">
        <v>8.235850925598994</v>
      </c>
    </row>
    <row r="1832" spans="2:2" x14ac:dyDescent="0.25">
      <c r="B1832" s="19">
        <v>10.740663675503066</v>
      </c>
    </row>
    <row r="1833" spans="2:2" x14ac:dyDescent="0.25">
      <c r="B1833" s="19">
        <v>10.21805280918954</v>
      </c>
    </row>
    <row r="1834" spans="2:2" x14ac:dyDescent="0.25">
      <c r="B1834" s="19">
        <v>9.9672499971003994</v>
      </c>
    </row>
    <row r="1835" spans="2:2" x14ac:dyDescent="0.25">
      <c r="B1835" s="19">
        <v>8.3182565364504946</v>
      </c>
    </row>
    <row r="1836" spans="2:2" x14ac:dyDescent="0.25">
      <c r="B1836" s="19">
        <v>8.6010114414529824</v>
      </c>
    </row>
    <row r="1837" spans="2:2" x14ac:dyDescent="0.25">
      <c r="B1837" s="19">
        <v>7.7808397892862171</v>
      </c>
    </row>
    <row r="1838" spans="2:2" x14ac:dyDescent="0.25">
      <c r="B1838" s="19">
        <v>8.5945266573617882</v>
      </c>
    </row>
    <row r="1839" spans="2:2" x14ac:dyDescent="0.25">
      <c r="B1839" s="19">
        <v>9.324337971454419</v>
      </c>
    </row>
    <row r="1840" spans="2:2" x14ac:dyDescent="0.25">
      <c r="B1840" s="19">
        <v>10.048685080327955</v>
      </c>
    </row>
    <row r="1841" spans="2:2" x14ac:dyDescent="0.25">
      <c r="B1841" s="19">
        <v>9.5454267385145393</v>
      </c>
    </row>
    <row r="1842" spans="2:2" x14ac:dyDescent="0.25">
      <c r="B1842" s="19">
        <v>10.14749376137102</v>
      </c>
    </row>
    <row r="1843" spans="2:2" x14ac:dyDescent="0.25">
      <c r="B1843" s="19">
        <v>11.606605114948046</v>
      </c>
    </row>
    <row r="1844" spans="2:2" x14ac:dyDescent="0.25">
      <c r="B1844" s="19">
        <v>10.504087664796549</v>
      </c>
    </row>
    <row r="1845" spans="2:2" x14ac:dyDescent="0.25">
      <c r="B1845" s="19">
        <v>9.5547551085455638</v>
      </c>
    </row>
    <row r="1846" spans="2:2" x14ac:dyDescent="0.25">
      <c r="B1846" s="19">
        <v>10.463127322899657</v>
      </c>
    </row>
    <row r="1847" spans="2:2" x14ac:dyDescent="0.25">
      <c r="B1847" s="19">
        <v>8.4072914955237312</v>
      </c>
    </row>
    <row r="1848" spans="2:2" x14ac:dyDescent="0.25">
      <c r="B1848" s="19">
        <v>8.551712059824407</v>
      </c>
    </row>
    <row r="1849" spans="2:2" x14ac:dyDescent="0.25">
      <c r="B1849" s="19">
        <v>9.3429607307989073</v>
      </c>
    </row>
    <row r="1850" spans="2:2" x14ac:dyDescent="0.25">
      <c r="B1850" s="19">
        <v>7.1222984982386359</v>
      </c>
    </row>
    <row r="1851" spans="2:2" x14ac:dyDescent="0.25">
      <c r="B1851" s="19">
        <v>8.8791058143960448</v>
      </c>
    </row>
    <row r="1852" spans="2:2" x14ac:dyDescent="0.25">
      <c r="B1852" s="19">
        <v>9.3573807649204923</v>
      </c>
    </row>
    <row r="1853" spans="2:2" x14ac:dyDescent="0.25">
      <c r="B1853" s="19">
        <v>9.6836484305748947</v>
      </c>
    </row>
    <row r="1854" spans="2:2" x14ac:dyDescent="0.25">
      <c r="B1854" s="19">
        <v>9.0993417999866857</v>
      </c>
    </row>
    <row r="1855" spans="2:2" x14ac:dyDescent="0.25">
      <c r="B1855" s="19">
        <v>9.1099727975355442</v>
      </c>
    </row>
    <row r="1856" spans="2:2" x14ac:dyDescent="0.25">
      <c r="B1856" s="19">
        <v>9.6573566481554813</v>
      </c>
    </row>
    <row r="1857" spans="2:2" x14ac:dyDescent="0.25">
      <c r="B1857" s="19">
        <v>8.0870170538699533</v>
      </c>
    </row>
    <row r="1858" spans="2:2" x14ac:dyDescent="0.25">
      <c r="B1858" s="19">
        <v>7.2921672552479109</v>
      </c>
    </row>
    <row r="1859" spans="2:2" x14ac:dyDescent="0.25">
      <c r="B1859" s="19">
        <v>7.8683980684439092</v>
      </c>
    </row>
    <row r="1860" spans="2:2" x14ac:dyDescent="0.25">
      <c r="B1860" s="19">
        <v>6.7750015693075882</v>
      </c>
    </row>
    <row r="1861" spans="2:2" x14ac:dyDescent="0.25">
      <c r="B1861" s="19">
        <v>9.1525583328743121</v>
      </c>
    </row>
    <row r="1862" spans="2:2" x14ac:dyDescent="0.25">
      <c r="B1862" s="19">
        <v>9.8073588444016693</v>
      </c>
    </row>
    <row r="1863" spans="2:2" x14ac:dyDescent="0.25">
      <c r="B1863" s="19">
        <v>8.706890934647225</v>
      </c>
    </row>
    <row r="1864" spans="2:2" x14ac:dyDescent="0.25">
      <c r="B1864" s="19">
        <v>10.179386798892407</v>
      </c>
    </row>
    <row r="1865" spans="2:2" x14ac:dyDescent="0.25">
      <c r="B1865" s="19">
        <v>8.7631682503046484</v>
      </c>
    </row>
    <row r="1866" spans="2:2" x14ac:dyDescent="0.25">
      <c r="B1866" s="19">
        <v>9.7243779856064467</v>
      </c>
    </row>
    <row r="1867" spans="2:2" x14ac:dyDescent="0.25">
      <c r="B1867" s="19">
        <v>8.2496167146492407</v>
      </c>
    </row>
    <row r="1868" spans="2:2" x14ac:dyDescent="0.25">
      <c r="B1868" s="19">
        <v>11.1694453388771</v>
      </c>
    </row>
    <row r="1869" spans="2:2" x14ac:dyDescent="0.25">
      <c r="B1869" s="19">
        <v>10.357290625292032</v>
      </c>
    </row>
    <row r="1870" spans="2:2" x14ac:dyDescent="0.25">
      <c r="B1870" s="19">
        <v>9.7913270792964813</v>
      </c>
    </row>
    <row r="1871" spans="2:2" x14ac:dyDescent="0.25">
      <c r="B1871" s="19">
        <v>10.563144210010588</v>
      </c>
    </row>
    <row r="1872" spans="2:2" x14ac:dyDescent="0.25">
      <c r="B1872" s="19">
        <v>7.8583194183509111</v>
      </c>
    </row>
    <row r="1873" spans="2:2" x14ac:dyDescent="0.25">
      <c r="B1873" s="19">
        <v>12.532462789491012</v>
      </c>
    </row>
    <row r="1874" spans="2:2" x14ac:dyDescent="0.25">
      <c r="B1874" s="19">
        <v>11.557832977522747</v>
      </c>
    </row>
    <row r="1875" spans="2:2" x14ac:dyDescent="0.25">
      <c r="B1875" s="19">
        <v>10.619615196658662</v>
      </c>
    </row>
    <row r="1876" spans="2:2" x14ac:dyDescent="0.25">
      <c r="B1876" s="19">
        <v>10.040525843882985</v>
      </c>
    </row>
    <row r="1877" spans="2:2" x14ac:dyDescent="0.25">
      <c r="B1877" s="19">
        <v>8.0477758338074654</v>
      </c>
    </row>
    <row r="1878" spans="2:2" x14ac:dyDescent="0.25">
      <c r="B1878" s="19">
        <v>8.7144959663833568</v>
      </c>
    </row>
    <row r="1879" spans="2:2" x14ac:dyDescent="0.25">
      <c r="B1879" s="19">
        <v>9.6884794768276663</v>
      </c>
    </row>
    <row r="1880" spans="2:2" x14ac:dyDescent="0.25">
      <c r="B1880" s="19">
        <v>8.2385877426318661</v>
      </c>
    </row>
    <row r="1881" spans="2:2" x14ac:dyDescent="0.25">
      <c r="B1881" s="19">
        <v>10.113904502444704</v>
      </c>
    </row>
    <row r="1882" spans="2:2" x14ac:dyDescent="0.25">
      <c r="B1882" s="19">
        <v>10.034638728428328</v>
      </c>
    </row>
    <row r="1883" spans="2:2" x14ac:dyDescent="0.25">
      <c r="B1883" s="19">
        <v>7.4591819632199634</v>
      </c>
    </row>
    <row r="1884" spans="2:2" x14ac:dyDescent="0.25">
      <c r="B1884" s="19">
        <v>9.4384564012994741</v>
      </c>
    </row>
    <row r="1885" spans="2:2" x14ac:dyDescent="0.25">
      <c r="B1885" s="19">
        <v>7.3621389611377968</v>
      </c>
    </row>
    <row r="1886" spans="2:2" x14ac:dyDescent="0.25">
      <c r="B1886" s="19">
        <v>11.518516999850112</v>
      </c>
    </row>
    <row r="1887" spans="2:2" x14ac:dyDescent="0.25">
      <c r="B1887" s="19">
        <v>11.908733737512957</v>
      </c>
    </row>
    <row r="1888" spans="2:2" x14ac:dyDescent="0.25">
      <c r="B1888" s="19">
        <v>8.4304199304153453</v>
      </c>
    </row>
    <row r="1889" spans="2:2" x14ac:dyDescent="0.25">
      <c r="B1889" s="19">
        <v>8.8895009939999863</v>
      </c>
    </row>
    <row r="1890" spans="2:2" x14ac:dyDescent="0.25">
      <c r="B1890" s="19">
        <v>11.308734092897234</v>
      </c>
    </row>
    <row r="1891" spans="2:2" x14ac:dyDescent="0.25">
      <c r="B1891" s="19">
        <v>10.300065288516599</v>
      </c>
    </row>
    <row r="1892" spans="2:2" x14ac:dyDescent="0.25">
      <c r="B1892" s="19">
        <v>9.284975243539602</v>
      </c>
    </row>
    <row r="1893" spans="2:2" x14ac:dyDescent="0.25">
      <c r="B1893" s="19">
        <v>8.4539703413356762</v>
      </c>
    </row>
    <row r="1894" spans="2:2" x14ac:dyDescent="0.25">
      <c r="B1894" s="19">
        <v>8.4059308406152233</v>
      </c>
    </row>
    <row r="1895" spans="2:2" x14ac:dyDescent="0.25">
      <c r="B1895" s="19">
        <v>11.300987698636188</v>
      </c>
    </row>
    <row r="1896" spans="2:2" x14ac:dyDescent="0.25">
      <c r="B1896" s="19">
        <v>9.8460419391505187</v>
      </c>
    </row>
    <row r="1897" spans="2:2" x14ac:dyDescent="0.25">
      <c r="B1897" s="19">
        <v>12.556010742885315</v>
      </c>
    </row>
    <row r="1898" spans="2:2" x14ac:dyDescent="0.25">
      <c r="B1898" s="19">
        <v>7.8239054200929683</v>
      </c>
    </row>
    <row r="1899" spans="2:2" x14ac:dyDescent="0.25">
      <c r="B1899" s="19">
        <v>10.978398539556963</v>
      </c>
    </row>
    <row r="1900" spans="2:2" x14ac:dyDescent="0.25">
      <c r="B1900" s="19">
        <v>11.210051182881935</v>
      </c>
    </row>
    <row r="1901" spans="2:2" x14ac:dyDescent="0.25">
      <c r="B1901" s="19">
        <v>8.3704709050113468</v>
      </c>
    </row>
    <row r="1902" spans="2:2" x14ac:dyDescent="0.25">
      <c r="B1902" s="19">
        <v>9.642793106229135</v>
      </c>
    </row>
    <row r="1903" spans="2:2" x14ac:dyDescent="0.25">
      <c r="B1903" s="19">
        <v>11.384789825081663</v>
      </c>
    </row>
    <row r="1904" spans="2:2" x14ac:dyDescent="0.25">
      <c r="B1904" s="19">
        <v>7.1076361285638123</v>
      </c>
    </row>
    <row r="1905" spans="2:2" x14ac:dyDescent="0.25">
      <c r="B1905" s="19">
        <v>8.2539161496891627</v>
      </c>
    </row>
    <row r="1906" spans="2:2" x14ac:dyDescent="0.25">
      <c r="B1906" s="19">
        <v>11.492138169660493</v>
      </c>
    </row>
    <row r="1907" spans="2:2" x14ac:dyDescent="0.25">
      <c r="B1907" s="19">
        <v>9.4005359127507404</v>
      </c>
    </row>
    <row r="1908" spans="2:2" x14ac:dyDescent="0.25">
      <c r="B1908" s="19">
        <v>7.6180739693124542</v>
      </c>
    </row>
    <row r="1909" spans="2:2" x14ac:dyDescent="0.25">
      <c r="B1909" s="19">
        <v>11.059694772943276</v>
      </c>
    </row>
    <row r="1910" spans="2:2" x14ac:dyDescent="0.25">
      <c r="B1910" s="19">
        <v>10.08082540116267</v>
      </c>
    </row>
    <row r="1911" spans="2:2" x14ac:dyDescent="0.25">
      <c r="B1911" s="19">
        <v>8.205947314545778</v>
      </c>
    </row>
    <row r="1912" spans="2:2" x14ac:dyDescent="0.25">
      <c r="B1912" s="19">
        <v>8.7366702179851181</v>
      </c>
    </row>
    <row r="1913" spans="2:2" x14ac:dyDescent="0.25">
      <c r="B1913" s="19">
        <v>8.6576189563683865</v>
      </c>
    </row>
    <row r="1914" spans="2:2" x14ac:dyDescent="0.25">
      <c r="B1914" s="19">
        <v>7.672874823629483</v>
      </c>
    </row>
    <row r="1915" spans="2:2" x14ac:dyDescent="0.25">
      <c r="B1915" s="19">
        <v>8.6445967734330775</v>
      </c>
    </row>
    <row r="1916" spans="2:2" x14ac:dyDescent="0.25">
      <c r="B1916" s="19">
        <v>10.731164338459786</v>
      </c>
    </row>
    <row r="1917" spans="2:2" x14ac:dyDescent="0.25">
      <c r="B1917" s="19">
        <v>10.413639500792183</v>
      </c>
    </row>
    <row r="1918" spans="2:2" x14ac:dyDescent="0.25">
      <c r="B1918" s="19">
        <v>10.465232016253474</v>
      </c>
    </row>
    <row r="1919" spans="2:2" x14ac:dyDescent="0.25">
      <c r="B1919" s="19">
        <v>9.0375502845872617</v>
      </c>
    </row>
    <row r="1920" spans="2:2" x14ac:dyDescent="0.25">
      <c r="B1920" s="19">
        <v>11.564488744797952</v>
      </c>
    </row>
    <row r="1921" spans="2:2" x14ac:dyDescent="0.25">
      <c r="B1921" s="19">
        <v>8.798726324295739</v>
      </c>
    </row>
    <row r="1922" spans="2:2" x14ac:dyDescent="0.25">
      <c r="B1922" s="19">
        <v>11.965132555920412</v>
      </c>
    </row>
    <row r="1923" spans="2:2" x14ac:dyDescent="0.25">
      <c r="B1923" s="19">
        <v>7.7079752672640867</v>
      </c>
    </row>
    <row r="1924" spans="2:2" x14ac:dyDescent="0.25">
      <c r="B1924" s="19">
        <v>9.1982962101672889</v>
      </c>
    </row>
    <row r="1925" spans="2:2" x14ac:dyDescent="0.25">
      <c r="B1925" s="19">
        <v>10.506187023834261</v>
      </c>
    </row>
    <row r="1926" spans="2:2" x14ac:dyDescent="0.25">
      <c r="B1926" s="19">
        <v>6.5682834808830091</v>
      </c>
    </row>
    <row r="1927" spans="2:2" x14ac:dyDescent="0.25">
      <c r="B1927" s="19">
        <v>7.3821097209715658</v>
      </c>
    </row>
    <row r="1928" spans="2:2" x14ac:dyDescent="0.25">
      <c r="B1928" s="19">
        <v>6.6845429015072906</v>
      </c>
    </row>
    <row r="1929" spans="2:2" x14ac:dyDescent="0.25">
      <c r="B1929" s="19">
        <v>10.79900282089646</v>
      </c>
    </row>
    <row r="1930" spans="2:2" x14ac:dyDescent="0.25">
      <c r="B1930" s="19">
        <v>11.908348120753164</v>
      </c>
    </row>
    <row r="1931" spans="2:2" x14ac:dyDescent="0.25">
      <c r="B1931" s="19">
        <v>12.07685521533983</v>
      </c>
    </row>
    <row r="1932" spans="2:2" x14ac:dyDescent="0.25">
      <c r="B1932" s="19">
        <v>8.2996562247812982</v>
      </c>
    </row>
    <row r="1933" spans="2:2" x14ac:dyDescent="0.25">
      <c r="B1933" s="19">
        <v>7.6174985715168484</v>
      </c>
    </row>
    <row r="1934" spans="2:2" x14ac:dyDescent="0.25">
      <c r="B1934" s="19">
        <v>9.088035730571745</v>
      </c>
    </row>
    <row r="1935" spans="2:2" x14ac:dyDescent="0.25">
      <c r="B1935" s="19">
        <v>9.1566288777071474</v>
      </c>
    </row>
    <row r="1936" spans="2:2" x14ac:dyDescent="0.25">
      <c r="B1936" s="19">
        <v>9.3394020392705475</v>
      </c>
    </row>
    <row r="1937" spans="2:2" x14ac:dyDescent="0.25">
      <c r="B1937" s="19">
        <v>8.6463951051096402</v>
      </c>
    </row>
    <row r="1938" spans="2:2" x14ac:dyDescent="0.25">
      <c r="B1938" s="19">
        <v>6.5399512005543734</v>
      </c>
    </row>
    <row r="1939" spans="2:2" x14ac:dyDescent="0.25">
      <c r="B1939" s="19">
        <v>9.1158403074449836</v>
      </c>
    </row>
    <row r="1940" spans="2:2" x14ac:dyDescent="0.25">
      <c r="B1940" s="19">
        <v>10.456622707205732</v>
      </c>
    </row>
    <row r="1941" spans="2:2" x14ac:dyDescent="0.25">
      <c r="B1941" s="19">
        <v>11.10342888396527</v>
      </c>
    </row>
    <row r="1942" spans="2:2" x14ac:dyDescent="0.25">
      <c r="B1942" s="19">
        <v>8.3305192957784602</v>
      </c>
    </row>
    <row r="1943" spans="2:2" x14ac:dyDescent="0.25">
      <c r="B1943" s="19">
        <v>9.2798416657345424</v>
      </c>
    </row>
    <row r="1944" spans="2:2" x14ac:dyDescent="0.25">
      <c r="B1944" s="19">
        <v>7.9320304880202341</v>
      </c>
    </row>
    <row r="1945" spans="2:2" x14ac:dyDescent="0.25">
      <c r="B1945" s="19">
        <v>10.324334705622487</v>
      </c>
    </row>
    <row r="1946" spans="2:2" x14ac:dyDescent="0.25">
      <c r="B1946" s="19">
        <v>9.857980242742574</v>
      </c>
    </row>
    <row r="1947" spans="2:2" x14ac:dyDescent="0.25">
      <c r="B1947" s="19">
        <v>8.2872794899641722</v>
      </c>
    </row>
    <row r="1948" spans="2:2" x14ac:dyDescent="0.25">
      <c r="B1948" s="19">
        <v>5.5247785803464344</v>
      </c>
    </row>
    <row r="1949" spans="2:2" x14ac:dyDescent="0.25">
      <c r="B1949" s="19">
        <v>8.9546840103243746</v>
      </c>
    </row>
    <row r="1950" spans="2:2" x14ac:dyDescent="0.25">
      <c r="B1950" s="19">
        <v>10.89272933378038</v>
      </c>
    </row>
    <row r="1951" spans="2:2" x14ac:dyDescent="0.25">
      <c r="B1951" s="19">
        <v>7.2618374406240074</v>
      </c>
    </row>
    <row r="1952" spans="2:2" x14ac:dyDescent="0.25">
      <c r="B1952" s="19">
        <v>10.529568233072562</v>
      </c>
    </row>
    <row r="1953" spans="2:2" x14ac:dyDescent="0.25">
      <c r="B1953" s="19">
        <v>10.402390487979618</v>
      </c>
    </row>
    <row r="1954" spans="2:2" x14ac:dyDescent="0.25">
      <c r="B1954" s="19">
        <v>7.4723255184967474</v>
      </c>
    </row>
    <row r="1955" spans="2:2" x14ac:dyDescent="0.25">
      <c r="B1955" s="19">
        <v>8.3210526339811732</v>
      </c>
    </row>
    <row r="1956" spans="2:2" x14ac:dyDescent="0.25">
      <c r="B1956" s="19">
        <v>8.6113234125346736</v>
      </c>
    </row>
    <row r="1957" spans="2:2" x14ac:dyDescent="0.25">
      <c r="B1957" s="19">
        <v>9.4909140262763927</v>
      </c>
    </row>
    <row r="1958" spans="2:2" x14ac:dyDescent="0.25">
      <c r="B1958" s="19">
        <v>7.0075108469441973</v>
      </c>
    </row>
    <row r="1959" spans="2:2" x14ac:dyDescent="0.25">
      <c r="B1959" s="19">
        <v>10.058935872775352</v>
      </c>
    </row>
    <row r="1960" spans="2:2" x14ac:dyDescent="0.25">
      <c r="B1960" s="19">
        <v>9.4005341516681931</v>
      </c>
    </row>
    <row r="1961" spans="2:2" x14ac:dyDescent="0.25">
      <c r="B1961" s="19">
        <v>10.597422506047284</v>
      </c>
    </row>
    <row r="1962" spans="2:2" x14ac:dyDescent="0.25">
      <c r="B1962" s="19">
        <v>10.930535241638243</v>
      </c>
    </row>
    <row r="1963" spans="2:2" x14ac:dyDescent="0.25">
      <c r="B1963" s="19">
        <v>8.7133108663454486</v>
      </c>
    </row>
    <row r="1964" spans="2:2" x14ac:dyDescent="0.25">
      <c r="B1964" s="19">
        <v>12.53063928663985</v>
      </c>
    </row>
    <row r="1965" spans="2:2" x14ac:dyDescent="0.25">
      <c r="B1965" s="19">
        <v>8.7683530607143911</v>
      </c>
    </row>
    <row r="1966" spans="2:2" x14ac:dyDescent="0.25">
      <c r="B1966" s="19">
        <v>12.379512428340087</v>
      </c>
    </row>
    <row r="1967" spans="2:2" x14ac:dyDescent="0.25">
      <c r="B1967" s="19">
        <v>10.356284853341695</v>
      </c>
    </row>
    <row r="1968" spans="2:2" x14ac:dyDescent="0.25">
      <c r="B1968" s="19">
        <v>11.74986490059014</v>
      </c>
    </row>
    <row r="1969" spans="2:2" x14ac:dyDescent="0.25">
      <c r="B1969" s="19">
        <v>5.8205414165676181</v>
      </c>
    </row>
    <row r="1970" spans="2:2" x14ac:dyDescent="0.25">
      <c r="B1970" s="19">
        <v>8.4876423881464618</v>
      </c>
    </row>
    <row r="1971" spans="2:2" x14ac:dyDescent="0.25">
      <c r="B1971" s="19">
        <v>10.012275881489884</v>
      </c>
    </row>
    <row r="1972" spans="2:2" x14ac:dyDescent="0.25">
      <c r="B1972" s="19">
        <v>9.4162266244967388</v>
      </c>
    </row>
    <row r="1973" spans="2:2" x14ac:dyDescent="0.25">
      <c r="B1973" s="19">
        <v>10.652793468327831</v>
      </c>
    </row>
    <row r="1974" spans="2:2" x14ac:dyDescent="0.25">
      <c r="B1974" s="19">
        <v>7.8570012637993694</v>
      </c>
    </row>
    <row r="1975" spans="2:2" x14ac:dyDescent="0.25">
      <c r="B1975" s="19">
        <v>8.9795055812405309</v>
      </c>
    </row>
    <row r="1976" spans="2:2" x14ac:dyDescent="0.25">
      <c r="B1976" s="19">
        <v>10.337550025543891</v>
      </c>
    </row>
    <row r="1977" spans="2:2" x14ac:dyDescent="0.25">
      <c r="B1977" s="19">
        <v>7.845052245319418</v>
      </c>
    </row>
    <row r="1978" spans="2:2" x14ac:dyDescent="0.25">
      <c r="B1978" s="19">
        <v>10.460395569561296</v>
      </c>
    </row>
    <row r="1979" spans="2:2" x14ac:dyDescent="0.25">
      <c r="B1979" s="19">
        <v>11.147126977064703</v>
      </c>
    </row>
    <row r="1980" spans="2:2" x14ac:dyDescent="0.25">
      <c r="B1980" s="19">
        <v>7.5780153050266001</v>
      </c>
    </row>
    <row r="1981" spans="2:2" x14ac:dyDescent="0.25">
      <c r="B1981" s="19">
        <v>11.800971602751254</v>
      </c>
    </row>
    <row r="1982" spans="2:2" x14ac:dyDescent="0.25">
      <c r="B1982" s="19">
        <v>8.7769183519739489</v>
      </c>
    </row>
    <row r="1983" spans="2:2" x14ac:dyDescent="0.25">
      <c r="B1983" s="19">
        <v>9.5707597993902862</v>
      </c>
    </row>
    <row r="1984" spans="2:2" x14ac:dyDescent="0.25">
      <c r="B1984" s="19">
        <v>7.4384348962309428</v>
      </c>
    </row>
    <row r="1985" spans="2:2" x14ac:dyDescent="0.25">
      <c r="B1985" s="19">
        <v>7.7327981614922496</v>
      </c>
    </row>
    <row r="1986" spans="2:2" x14ac:dyDescent="0.25">
      <c r="B1986" s="19">
        <v>10.25454464439812</v>
      </c>
    </row>
    <row r="1987" spans="2:2" x14ac:dyDescent="0.25">
      <c r="B1987" s="19">
        <v>8.7045050563155542</v>
      </c>
    </row>
    <row r="1988" spans="2:2" x14ac:dyDescent="0.25">
      <c r="B1988" s="19">
        <v>9.688577557325976</v>
      </c>
    </row>
    <row r="1989" spans="2:2" x14ac:dyDescent="0.25">
      <c r="B1989" s="19">
        <v>8.5532095164151105</v>
      </c>
    </row>
    <row r="1990" spans="2:2" x14ac:dyDescent="0.25">
      <c r="B1990" s="19">
        <v>9.8624698022780581</v>
      </c>
    </row>
    <row r="1991" spans="2:2" x14ac:dyDescent="0.25">
      <c r="B1991" s="19">
        <v>10.887448824617156</v>
      </c>
    </row>
    <row r="1992" spans="2:2" x14ac:dyDescent="0.25">
      <c r="B1992" s="19">
        <v>7.4319463790686662</v>
      </c>
    </row>
    <row r="1993" spans="2:2" x14ac:dyDescent="0.25">
      <c r="B1993" s="19">
        <v>10.80805847910961</v>
      </c>
    </row>
    <row r="1994" spans="2:2" x14ac:dyDescent="0.25">
      <c r="B1994" s="19">
        <v>7.6769007603482038</v>
      </c>
    </row>
    <row r="1995" spans="2:2" x14ac:dyDescent="0.25">
      <c r="B1995" s="19">
        <v>9.1288187775747112</v>
      </c>
    </row>
    <row r="1996" spans="2:2" x14ac:dyDescent="0.25">
      <c r="B1996" s="19">
        <v>7.3797340555747581</v>
      </c>
    </row>
    <row r="1997" spans="2:2" x14ac:dyDescent="0.25">
      <c r="B1997" s="19">
        <v>9.5441037330682814</v>
      </c>
    </row>
    <row r="1998" spans="2:2" x14ac:dyDescent="0.25">
      <c r="B1998" s="19">
        <v>8.0234750452550578</v>
      </c>
    </row>
    <row r="1999" spans="2:2" x14ac:dyDescent="0.25">
      <c r="B1999" s="19">
        <v>10.345531834245245</v>
      </c>
    </row>
    <row r="2000" spans="2:2" x14ac:dyDescent="0.25">
      <c r="B2000" s="19">
        <v>7.6781764320643582</v>
      </c>
    </row>
    <row r="2001" spans="2:2" x14ac:dyDescent="0.25">
      <c r="B2001" s="19">
        <v>9.4795675844324272</v>
      </c>
    </row>
    <row r="2002" spans="2:2" x14ac:dyDescent="0.25">
      <c r="B2002" s="19">
        <v>8.9178177830705962</v>
      </c>
    </row>
    <row r="2003" spans="2:2" x14ac:dyDescent="0.25">
      <c r="B2003" s="19">
        <v>7.813402982345532</v>
      </c>
    </row>
    <row r="2004" spans="2:2" x14ac:dyDescent="0.25">
      <c r="B2004" s="19">
        <v>9.1506426921260982</v>
      </c>
    </row>
    <row r="2005" spans="2:2" x14ac:dyDescent="0.25">
      <c r="B2005" s="19">
        <v>11.594288727340142</v>
      </c>
    </row>
    <row r="2006" spans="2:2" x14ac:dyDescent="0.25">
      <c r="B2006" s="19">
        <v>9.3048418645185293</v>
      </c>
    </row>
    <row r="2007" spans="2:2" x14ac:dyDescent="0.25">
      <c r="B2007" s="19">
        <v>7.8680043169621801</v>
      </c>
    </row>
    <row r="2008" spans="2:2" x14ac:dyDescent="0.25">
      <c r="B2008" s="19">
        <v>10.819789898272001</v>
      </c>
    </row>
    <row r="2009" spans="2:2" x14ac:dyDescent="0.25">
      <c r="B2009" s="19">
        <v>10.027287650506935</v>
      </c>
    </row>
    <row r="2010" spans="2:2" x14ac:dyDescent="0.25">
      <c r="B2010" s="19">
        <v>11.662132005375646</v>
      </c>
    </row>
    <row r="2011" spans="2:2" x14ac:dyDescent="0.25">
      <c r="B2011" s="19">
        <v>10.532938041348244</v>
      </c>
    </row>
    <row r="2012" spans="2:2" x14ac:dyDescent="0.25">
      <c r="B2012" s="19">
        <v>10.725607980415266</v>
      </c>
    </row>
    <row r="2013" spans="2:2" x14ac:dyDescent="0.25">
      <c r="B2013" s="19">
        <v>9.4658110308980206</v>
      </c>
    </row>
    <row r="2014" spans="2:2" x14ac:dyDescent="0.25">
      <c r="B2014" s="19">
        <v>10.238789156168425</v>
      </c>
    </row>
    <row r="2015" spans="2:2" x14ac:dyDescent="0.25">
      <c r="B2015" s="19">
        <v>8.6689917854396725</v>
      </c>
    </row>
    <row r="2016" spans="2:2" x14ac:dyDescent="0.25">
      <c r="B2016" s="19">
        <v>9.3255129825712331</v>
      </c>
    </row>
    <row r="2017" spans="2:2" x14ac:dyDescent="0.25">
      <c r="B2017" s="19">
        <v>11.202492187808136</v>
      </c>
    </row>
    <row r="2018" spans="2:2" x14ac:dyDescent="0.25">
      <c r="B2018" s="19">
        <v>9.0898003066575246</v>
      </c>
    </row>
    <row r="2019" spans="2:2" x14ac:dyDescent="0.25">
      <c r="B2019" s="19">
        <v>10.223282882194882</v>
      </c>
    </row>
    <row r="2020" spans="2:2" x14ac:dyDescent="0.25">
      <c r="B2020" s="19">
        <v>10.595164515496307</v>
      </c>
    </row>
    <row r="2021" spans="2:2" x14ac:dyDescent="0.25">
      <c r="B2021" s="19">
        <v>9.4248192151912153</v>
      </c>
    </row>
    <row r="2022" spans="2:2" x14ac:dyDescent="0.25">
      <c r="B2022" s="19">
        <v>8.2428030493929612</v>
      </c>
    </row>
    <row r="2023" spans="2:2" x14ac:dyDescent="0.25">
      <c r="B2023" s="19">
        <v>11.685858150354655</v>
      </c>
    </row>
    <row r="2024" spans="2:2" x14ac:dyDescent="0.25">
      <c r="B2024" s="19">
        <v>8.8624627407867447</v>
      </c>
    </row>
    <row r="2025" spans="2:2" x14ac:dyDescent="0.25">
      <c r="B2025" s="19">
        <v>8.3466714332687815</v>
      </c>
    </row>
    <row r="2026" spans="2:2" x14ac:dyDescent="0.25">
      <c r="B2026" s="19">
        <v>9.576002954558442</v>
      </c>
    </row>
    <row r="2027" spans="2:2" x14ac:dyDescent="0.25">
      <c r="B2027" s="19">
        <v>9.7757092552042426</v>
      </c>
    </row>
    <row r="2028" spans="2:2" x14ac:dyDescent="0.25">
      <c r="B2028" s="19">
        <v>9.4409017363623047</v>
      </c>
    </row>
    <row r="2029" spans="2:2" x14ac:dyDescent="0.25">
      <c r="B2029" s="19">
        <v>7.0749451876475264</v>
      </c>
    </row>
    <row r="2030" spans="2:2" x14ac:dyDescent="0.25">
      <c r="B2030" s="19">
        <v>9.7874241357284379</v>
      </c>
    </row>
    <row r="2031" spans="2:2" x14ac:dyDescent="0.25">
      <c r="B2031" s="19">
        <v>6.6416179070336456</v>
      </c>
    </row>
    <row r="2032" spans="2:2" x14ac:dyDescent="0.25">
      <c r="B2032" s="19">
        <v>10.034444843386508</v>
      </c>
    </row>
    <row r="2033" spans="2:2" x14ac:dyDescent="0.25">
      <c r="B2033" s="19">
        <v>8.0423224027008544</v>
      </c>
    </row>
    <row r="2034" spans="2:2" x14ac:dyDescent="0.25">
      <c r="B2034" s="19">
        <v>9.342898977003907</v>
      </c>
    </row>
    <row r="2035" spans="2:2" x14ac:dyDescent="0.25">
      <c r="B2035" s="19">
        <v>9.4884159060107027</v>
      </c>
    </row>
    <row r="2036" spans="2:2" x14ac:dyDescent="0.25">
      <c r="B2036" s="19">
        <v>7.1882665639553238</v>
      </c>
    </row>
    <row r="2037" spans="2:2" x14ac:dyDescent="0.25">
      <c r="B2037" s="19">
        <v>9.9490016795777265</v>
      </c>
    </row>
    <row r="2038" spans="2:2" x14ac:dyDescent="0.25">
      <c r="B2038" s="19">
        <v>9.8928785586501711</v>
      </c>
    </row>
    <row r="2039" spans="2:2" x14ac:dyDescent="0.25">
      <c r="B2039" s="19">
        <v>11.085520240925838</v>
      </c>
    </row>
    <row r="2040" spans="2:2" x14ac:dyDescent="0.25">
      <c r="B2040" s="19">
        <v>10.965059668442239</v>
      </c>
    </row>
    <row r="2041" spans="2:2" x14ac:dyDescent="0.25">
      <c r="B2041" s="19">
        <v>10.367607290017824</v>
      </c>
    </row>
    <row r="2042" spans="2:2" x14ac:dyDescent="0.25">
      <c r="B2042" s="19">
        <v>8.8453056009789073</v>
      </c>
    </row>
    <row r="2043" spans="2:2" x14ac:dyDescent="0.25">
      <c r="B2043" s="19">
        <v>9.1556054588735947</v>
      </c>
    </row>
    <row r="2044" spans="2:2" x14ac:dyDescent="0.25">
      <c r="B2044" s="19">
        <v>6.6673855164225753</v>
      </c>
    </row>
    <row r="2045" spans="2:2" x14ac:dyDescent="0.25">
      <c r="B2045" s="19">
        <v>9.7945572234261995</v>
      </c>
    </row>
    <row r="2046" spans="2:2" x14ac:dyDescent="0.25">
      <c r="B2046" s="19">
        <v>9.8385234074791441</v>
      </c>
    </row>
    <row r="2047" spans="2:2" x14ac:dyDescent="0.25">
      <c r="B2047" s="19">
        <v>10.458048937842753</v>
      </c>
    </row>
    <row r="2048" spans="2:2" x14ac:dyDescent="0.25">
      <c r="B2048" s="19">
        <v>8.689758417708024</v>
      </c>
    </row>
    <row r="2049" spans="2:2" x14ac:dyDescent="0.25">
      <c r="B2049" s="19">
        <v>8.778842310749674</v>
      </c>
    </row>
    <row r="2050" spans="2:2" x14ac:dyDescent="0.25">
      <c r="B2050" s="19">
        <v>9.1965844904268739</v>
      </c>
    </row>
    <row r="2051" spans="2:2" x14ac:dyDescent="0.25">
      <c r="B2051" s="19">
        <v>11.184656870615404</v>
      </c>
    </row>
    <row r="2052" spans="2:2" x14ac:dyDescent="0.25">
      <c r="B2052" s="19">
        <v>10.410823892051848</v>
      </c>
    </row>
    <row r="2053" spans="2:2" x14ac:dyDescent="0.25">
      <c r="B2053" s="19">
        <v>9.3208186871245164</v>
      </c>
    </row>
    <row r="2054" spans="2:2" x14ac:dyDescent="0.25">
      <c r="B2054" s="19">
        <v>10.594338772829975</v>
      </c>
    </row>
    <row r="2055" spans="2:2" x14ac:dyDescent="0.25">
      <c r="B2055" s="19">
        <v>11.508817456042358</v>
      </c>
    </row>
    <row r="2056" spans="2:2" x14ac:dyDescent="0.25">
      <c r="B2056" s="19">
        <v>9.8878384476188863</v>
      </c>
    </row>
    <row r="2057" spans="2:2" x14ac:dyDescent="0.25">
      <c r="B2057" s="19">
        <v>10.648787293973363</v>
      </c>
    </row>
    <row r="2058" spans="2:2" x14ac:dyDescent="0.25">
      <c r="B2058" s="19">
        <v>11.43217379881035</v>
      </c>
    </row>
    <row r="2059" spans="2:2" x14ac:dyDescent="0.25">
      <c r="B2059" s="19">
        <v>11.492423446923066</v>
      </c>
    </row>
    <row r="2060" spans="2:2" x14ac:dyDescent="0.25">
      <c r="B2060" s="19">
        <v>11.406636746970911</v>
      </c>
    </row>
    <row r="2061" spans="2:2" x14ac:dyDescent="0.25">
      <c r="B2061" s="19">
        <v>9.6185211809960744</v>
      </c>
    </row>
    <row r="2062" spans="2:2" x14ac:dyDescent="0.25">
      <c r="B2062" s="19">
        <v>8.9394783409499592</v>
      </c>
    </row>
    <row r="2063" spans="2:2" x14ac:dyDescent="0.25">
      <c r="B2063" s="19">
        <v>6.0964880857128847</v>
      </c>
    </row>
    <row r="2064" spans="2:2" x14ac:dyDescent="0.25">
      <c r="B2064" s="19">
        <v>9.3016140205231288</v>
      </c>
    </row>
    <row r="2065" spans="2:2" x14ac:dyDescent="0.25">
      <c r="B2065" s="19">
        <v>11.285294194601425</v>
      </c>
    </row>
    <row r="2066" spans="2:2" x14ac:dyDescent="0.25">
      <c r="B2066" s="19">
        <v>8.8926396670087797</v>
      </c>
    </row>
    <row r="2067" spans="2:2" x14ac:dyDescent="0.25">
      <c r="B2067" s="19">
        <v>5.3731097533476193</v>
      </c>
    </row>
    <row r="2068" spans="2:2" x14ac:dyDescent="0.25">
      <c r="B2068" s="19">
        <v>8.9825479166873539</v>
      </c>
    </row>
    <row r="2069" spans="2:2" x14ac:dyDescent="0.25">
      <c r="B2069" s="19">
        <v>9.1434986359642121</v>
      </c>
    </row>
    <row r="2070" spans="2:2" x14ac:dyDescent="0.25">
      <c r="B2070" s="19">
        <v>9.9141253335940789</v>
      </c>
    </row>
    <row r="2071" spans="2:2" x14ac:dyDescent="0.25">
      <c r="B2071" s="19">
        <v>8.6936147861378057</v>
      </c>
    </row>
    <row r="2072" spans="2:2" x14ac:dyDescent="0.25">
      <c r="B2072" s="19">
        <v>9.7101803918910505</v>
      </c>
    </row>
    <row r="2073" spans="2:2" x14ac:dyDescent="0.25">
      <c r="B2073" s="19">
        <v>9.5091349363515647</v>
      </c>
    </row>
    <row r="2074" spans="2:2" x14ac:dyDescent="0.25">
      <c r="B2074" s="19">
        <v>8.4074210837547838</v>
      </c>
    </row>
    <row r="2075" spans="2:2" x14ac:dyDescent="0.25">
      <c r="B2075" s="19">
        <v>11.705705248565369</v>
      </c>
    </row>
    <row r="2076" spans="2:2" x14ac:dyDescent="0.25">
      <c r="B2076" s="19">
        <v>7.3334684218027419</v>
      </c>
    </row>
    <row r="2077" spans="2:2" x14ac:dyDescent="0.25">
      <c r="B2077" s="19">
        <v>8.1496597745339887</v>
      </c>
    </row>
    <row r="2078" spans="2:2" x14ac:dyDescent="0.25">
      <c r="B2078" s="19">
        <v>11.75279680645578</v>
      </c>
    </row>
    <row r="2079" spans="2:2" x14ac:dyDescent="0.25">
      <c r="B2079" s="19">
        <v>7.7384279336408053</v>
      </c>
    </row>
    <row r="2080" spans="2:2" x14ac:dyDescent="0.25">
      <c r="B2080" s="19">
        <v>9.3718281269244859</v>
      </c>
    </row>
    <row r="2081" spans="2:2" x14ac:dyDescent="0.25">
      <c r="B2081" s="19">
        <v>6.0996576769129085</v>
      </c>
    </row>
    <row r="2082" spans="2:2" x14ac:dyDescent="0.25">
      <c r="B2082" s="19">
        <v>8.2076696195058201</v>
      </c>
    </row>
    <row r="2083" spans="2:2" x14ac:dyDescent="0.25">
      <c r="B2083" s="19">
        <v>7.6425736290906521</v>
      </c>
    </row>
    <row r="2084" spans="2:2" x14ac:dyDescent="0.25">
      <c r="B2084" s="19">
        <v>10.187984998344495</v>
      </c>
    </row>
    <row r="2085" spans="2:2" x14ac:dyDescent="0.25">
      <c r="B2085" s="19">
        <v>7.4156480765405579</v>
      </c>
    </row>
    <row r="2086" spans="2:2" x14ac:dyDescent="0.25">
      <c r="B2086" s="19">
        <v>10.702863625982072</v>
      </c>
    </row>
    <row r="2087" spans="2:2" x14ac:dyDescent="0.25">
      <c r="B2087" s="19">
        <v>10.816499470445018</v>
      </c>
    </row>
    <row r="2088" spans="2:2" x14ac:dyDescent="0.25">
      <c r="B2088" s="19">
        <v>10.500753574540632</v>
      </c>
    </row>
    <row r="2089" spans="2:2" x14ac:dyDescent="0.25">
      <c r="B2089" s="19">
        <v>9.8701006529036306</v>
      </c>
    </row>
    <row r="2090" spans="2:2" x14ac:dyDescent="0.25">
      <c r="B2090" s="19">
        <v>8.7661837413770769</v>
      </c>
    </row>
    <row r="2091" spans="2:2" x14ac:dyDescent="0.25">
      <c r="B2091" s="19">
        <v>10.834473029912051</v>
      </c>
    </row>
    <row r="2092" spans="2:2" x14ac:dyDescent="0.25">
      <c r="B2092" s="19">
        <v>9.6346154959530068</v>
      </c>
    </row>
    <row r="2093" spans="2:2" x14ac:dyDescent="0.25">
      <c r="B2093" s="19">
        <v>10.543218298721639</v>
      </c>
    </row>
    <row r="2094" spans="2:2" x14ac:dyDescent="0.25">
      <c r="B2094" s="19">
        <v>9.7353724360724776</v>
      </c>
    </row>
    <row r="2095" spans="2:2" x14ac:dyDescent="0.25">
      <c r="B2095" s="19">
        <v>9.1093778710256217</v>
      </c>
    </row>
    <row r="2096" spans="2:2" x14ac:dyDescent="0.25">
      <c r="B2096" s="19">
        <v>10.235016214697744</v>
      </c>
    </row>
    <row r="2097" spans="2:2" x14ac:dyDescent="0.25">
      <c r="B2097" s="19">
        <v>8.943193846251706</v>
      </c>
    </row>
    <row r="2098" spans="2:2" x14ac:dyDescent="0.25">
      <c r="B2098" s="19">
        <v>8.5423786205569474</v>
      </c>
    </row>
    <row r="2099" spans="2:2" x14ac:dyDescent="0.25">
      <c r="B2099" s="19">
        <v>10.023841781349915</v>
      </c>
    </row>
    <row r="2100" spans="2:2" x14ac:dyDescent="0.25">
      <c r="B2100" s="19">
        <v>10.721642750372609</v>
      </c>
    </row>
    <row r="2101" spans="2:2" x14ac:dyDescent="0.25">
      <c r="B2101" s="19">
        <v>9.5900653613649585</v>
      </c>
    </row>
    <row r="2102" spans="2:2" x14ac:dyDescent="0.25">
      <c r="B2102" s="19">
        <v>9.8236099470070464</v>
      </c>
    </row>
    <row r="2103" spans="2:2" x14ac:dyDescent="0.25">
      <c r="B2103" s="19">
        <v>9.9456886212820645</v>
      </c>
    </row>
    <row r="2104" spans="2:2" x14ac:dyDescent="0.25">
      <c r="B2104" s="19">
        <v>5.7686382482646597</v>
      </c>
    </row>
    <row r="2105" spans="2:2" x14ac:dyDescent="0.25">
      <c r="B2105" s="19">
        <v>8.8562340050381074</v>
      </c>
    </row>
    <row r="2106" spans="2:2" x14ac:dyDescent="0.25">
      <c r="B2106" s="19">
        <v>8.7402388218515163</v>
      </c>
    </row>
    <row r="2107" spans="2:2" x14ac:dyDescent="0.25">
      <c r="B2107" s="19">
        <v>8.2787296403306403</v>
      </c>
    </row>
    <row r="2108" spans="2:2" x14ac:dyDescent="0.25">
      <c r="B2108" s="19">
        <v>10.915124490041741</v>
      </c>
    </row>
    <row r="2109" spans="2:2" x14ac:dyDescent="0.25">
      <c r="B2109" s="19">
        <v>10.344144649591588</v>
      </c>
    </row>
    <row r="2110" spans="2:2" x14ac:dyDescent="0.25">
      <c r="B2110" s="19">
        <v>9.29997743117986</v>
      </c>
    </row>
    <row r="2111" spans="2:2" x14ac:dyDescent="0.25">
      <c r="B2111" s="19">
        <v>11.307037810600345</v>
      </c>
    </row>
    <row r="2112" spans="2:2" x14ac:dyDescent="0.25">
      <c r="B2112" s="19">
        <v>8.9572213902719984</v>
      </c>
    </row>
    <row r="2113" spans="2:2" x14ac:dyDescent="0.25">
      <c r="B2113" s="19">
        <v>9.1626421176081738</v>
      </c>
    </row>
    <row r="2114" spans="2:2" x14ac:dyDescent="0.25">
      <c r="B2114" s="19">
        <v>6.6927151637384998</v>
      </c>
    </row>
    <row r="2115" spans="2:2" x14ac:dyDescent="0.25">
      <c r="B2115" s="19">
        <v>9.6439954199806195</v>
      </c>
    </row>
    <row r="2116" spans="2:2" x14ac:dyDescent="0.25">
      <c r="B2116" s="19">
        <v>10.012475946782784</v>
      </c>
    </row>
    <row r="2117" spans="2:2" x14ac:dyDescent="0.25">
      <c r="B2117" s="19">
        <v>10.722638134443173</v>
      </c>
    </row>
    <row r="2118" spans="2:2" x14ac:dyDescent="0.25">
      <c r="B2118" s="19">
        <v>7.8916728584175164</v>
      </c>
    </row>
    <row r="2119" spans="2:2" x14ac:dyDescent="0.25">
      <c r="B2119" s="19">
        <v>6.5303008122306725</v>
      </c>
    </row>
    <row r="2120" spans="2:2" x14ac:dyDescent="0.25">
      <c r="B2120" s="19">
        <v>9.3812527684171538</v>
      </c>
    </row>
    <row r="2121" spans="2:2" x14ac:dyDescent="0.25">
      <c r="B2121" s="19">
        <v>6.9890933070812986</v>
      </c>
    </row>
    <row r="2122" spans="2:2" x14ac:dyDescent="0.25">
      <c r="B2122" s="19">
        <v>8.495723448018083</v>
      </c>
    </row>
    <row r="2123" spans="2:2" x14ac:dyDescent="0.25">
      <c r="B2123" s="19">
        <v>10.623865540908099</v>
      </c>
    </row>
    <row r="2124" spans="2:2" x14ac:dyDescent="0.25">
      <c r="B2124" s="19">
        <v>9.931612833179182</v>
      </c>
    </row>
    <row r="2125" spans="2:2" x14ac:dyDescent="0.25">
      <c r="B2125" s="19">
        <v>10.263268501151416</v>
      </c>
    </row>
    <row r="2126" spans="2:2" x14ac:dyDescent="0.25">
      <c r="B2126" s="19">
        <v>6.409773583505407</v>
      </c>
    </row>
    <row r="2127" spans="2:2" x14ac:dyDescent="0.25">
      <c r="B2127" s="19">
        <v>8.5989086927901539</v>
      </c>
    </row>
    <row r="2128" spans="2:2" x14ac:dyDescent="0.25">
      <c r="B2128" s="19">
        <v>10.359181904289025</v>
      </c>
    </row>
    <row r="2129" spans="2:2" x14ac:dyDescent="0.25">
      <c r="B2129" s="19">
        <v>11.470241749567068</v>
      </c>
    </row>
    <row r="2130" spans="2:2" x14ac:dyDescent="0.25">
      <c r="B2130" s="19">
        <v>9.40518819019848</v>
      </c>
    </row>
    <row r="2131" spans="2:2" x14ac:dyDescent="0.25">
      <c r="B2131" s="19">
        <v>11.388665563867805</v>
      </c>
    </row>
    <row r="2132" spans="2:2" x14ac:dyDescent="0.25">
      <c r="B2132" s="19">
        <v>10.38297400476733</v>
      </c>
    </row>
    <row r="2133" spans="2:2" x14ac:dyDescent="0.25">
      <c r="B2133" s="19">
        <v>5.8745120712290948</v>
      </c>
    </row>
    <row r="2134" spans="2:2" x14ac:dyDescent="0.25">
      <c r="B2134" s="19">
        <v>7.9211048735621246</v>
      </c>
    </row>
    <row r="2135" spans="2:2" x14ac:dyDescent="0.25">
      <c r="B2135" s="19">
        <v>6.4694974212592884</v>
      </c>
    </row>
    <row r="2136" spans="2:2" x14ac:dyDescent="0.25">
      <c r="B2136" s="19">
        <v>9.4707572397079591</v>
      </c>
    </row>
    <row r="2137" spans="2:2" x14ac:dyDescent="0.25">
      <c r="B2137" s="19">
        <v>7.529271425551805</v>
      </c>
    </row>
    <row r="2138" spans="2:2" x14ac:dyDescent="0.25">
      <c r="B2138" s="19">
        <v>10.498113050530078</v>
      </c>
    </row>
    <row r="2139" spans="2:2" x14ac:dyDescent="0.25">
      <c r="B2139" s="19">
        <v>10.712094582575576</v>
      </c>
    </row>
    <row r="2140" spans="2:2" x14ac:dyDescent="0.25">
      <c r="B2140" s="19">
        <v>10.716708496233965</v>
      </c>
    </row>
    <row r="2141" spans="2:2" x14ac:dyDescent="0.25">
      <c r="B2141" s="19">
        <v>7.9091974821342159</v>
      </c>
    </row>
    <row r="2142" spans="2:2" x14ac:dyDescent="0.25">
      <c r="B2142" s="19">
        <v>10.723025598536655</v>
      </c>
    </row>
    <row r="2143" spans="2:2" x14ac:dyDescent="0.25">
      <c r="B2143" s="19">
        <v>10.846306197456027</v>
      </c>
    </row>
    <row r="2144" spans="2:2" x14ac:dyDescent="0.25">
      <c r="B2144" s="19">
        <v>11.333838734926418</v>
      </c>
    </row>
    <row r="2145" spans="2:2" x14ac:dyDescent="0.25">
      <c r="B2145" s="19">
        <v>10.92172371321306</v>
      </c>
    </row>
    <row r="2146" spans="2:2" x14ac:dyDescent="0.25">
      <c r="B2146" s="19">
        <v>8.8854552882198679</v>
      </c>
    </row>
    <row r="2147" spans="2:2" x14ac:dyDescent="0.25">
      <c r="B2147" s="19">
        <v>9.3476098819561102</v>
      </c>
    </row>
    <row r="2148" spans="2:2" x14ac:dyDescent="0.25">
      <c r="B2148" s="19">
        <v>8.6139464776133003</v>
      </c>
    </row>
    <row r="2149" spans="2:2" x14ac:dyDescent="0.25">
      <c r="B2149" s="19">
        <v>9.1932374888807473</v>
      </c>
    </row>
    <row r="2150" spans="2:2" x14ac:dyDescent="0.25">
      <c r="B2150" s="19">
        <v>9.8802547510490584</v>
      </c>
    </row>
    <row r="2151" spans="2:2" x14ac:dyDescent="0.25">
      <c r="B2151" s="19">
        <v>7.6740895747942437</v>
      </c>
    </row>
    <row r="2152" spans="2:2" x14ac:dyDescent="0.25">
      <c r="B2152" s="19">
        <v>10.624526741653749</v>
      </c>
    </row>
    <row r="2153" spans="2:2" x14ac:dyDescent="0.25">
      <c r="B2153" s="19">
        <v>9.5344364273953133</v>
      </c>
    </row>
    <row r="2154" spans="2:2" x14ac:dyDescent="0.25">
      <c r="B2154" s="19">
        <v>8.0978182156090988</v>
      </c>
    </row>
    <row r="2155" spans="2:2" x14ac:dyDescent="0.25">
      <c r="B2155" s="19">
        <v>11.134055937370785</v>
      </c>
    </row>
    <row r="2156" spans="2:2" x14ac:dyDescent="0.25">
      <c r="B2156" s="19">
        <v>7.0083849982002624</v>
      </c>
    </row>
    <row r="2157" spans="2:2" x14ac:dyDescent="0.25">
      <c r="B2157" s="19">
        <v>10.663266620336042</v>
      </c>
    </row>
    <row r="2158" spans="2:2" x14ac:dyDescent="0.25">
      <c r="B2158" s="19">
        <v>7.6612826115516954</v>
      </c>
    </row>
    <row r="2159" spans="2:2" x14ac:dyDescent="0.25">
      <c r="B2159" s="19">
        <v>11.242150631983773</v>
      </c>
    </row>
    <row r="2160" spans="2:2" x14ac:dyDescent="0.25">
      <c r="B2160" s="19">
        <v>9.7712508627496817</v>
      </c>
    </row>
  </sheetData>
  <mergeCells count="3">
    <mergeCell ref="D2:E2"/>
    <mergeCell ref="D14:E14"/>
    <mergeCell ref="D9:E9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K45"/>
  <sheetViews>
    <sheetView zoomScale="80" zoomScaleNormal="80" workbookViewId="0">
      <selection activeCell="D3" sqref="D3"/>
    </sheetView>
  </sheetViews>
  <sheetFormatPr baseColWidth="10" defaultRowHeight="15" x14ac:dyDescent="0.25"/>
  <cols>
    <col min="1" max="1" width="2.85546875" style="22" customWidth="1"/>
    <col min="2" max="16384" width="11.42578125" style="22"/>
  </cols>
  <sheetData>
    <row r="2" spans="2:11" x14ac:dyDescent="0.25">
      <c r="B2" s="23" t="s">
        <v>32</v>
      </c>
      <c r="C2" s="23" t="s">
        <v>83</v>
      </c>
      <c r="D2" s="23" t="s">
        <v>84</v>
      </c>
      <c r="E2" s="23" t="s">
        <v>85</v>
      </c>
      <c r="F2" s="23" t="s">
        <v>86</v>
      </c>
    </row>
    <row r="3" spans="2:11" x14ac:dyDescent="0.25">
      <c r="B3" s="24">
        <v>1</v>
      </c>
      <c r="C3" s="24">
        <v>0.9</v>
      </c>
      <c r="D3" s="24">
        <f>B3/43</f>
        <v>2.3255813953488372E-2</v>
      </c>
      <c r="E3" s="24">
        <f>IF(C3=C4,"",_xlfn.EXPON.DIST(C3,1/6.84,TRUE))</f>
        <v>0.123289941546388</v>
      </c>
      <c r="F3" s="24">
        <f>IF(C3=C4,"",ABS(D3-E3))</f>
        <v>0.10003412759289963</v>
      </c>
      <c r="H3" s="22">
        <f>MAX(F3:F45)</f>
        <v>0.10003412759289963</v>
      </c>
      <c r="J3" s="22">
        <f>(B3-1)/43</f>
        <v>0</v>
      </c>
      <c r="K3" s="22">
        <f>IF(C3=C4,"",ABS(J3-E3))</f>
        <v>0.123289941546388</v>
      </c>
    </row>
    <row r="4" spans="2:11" x14ac:dyDescent="0.25">
      <c r="B4" s="24">
        <v>2</v>
      </c>
      <c r="C4" s="24">
        <v>1</v>
      </c>
      <c r="D4" s="24">
        <f t="shared" ref="D4:D45" si="0">B4/43</f>
        <v>4.6511627906976744E-2</v>
      </c>
      <c r="E4" s="24" t="str">
        <f>IF(C4=C5,"",_xlfn.EXPON.DIST(C4,1/6.84,TRUE))</f>
        <v/>
      </c>
      <c r="F4" s="24" t="str">
        <f t="shared" ref="F4:F45" si="1">IF(C4=C5,"",ABS(D4-E4))</f>
        <v/>
      </c>
      <c r="J4" s="36">
        <f t="shared" ref="J4:J45" si="2">(B4-1)/43</f>
        <v>2.3255813953488372E-2</v>
      </c>
      <c r="K4" s="36" t="str">
        <f t="shared" ref="K4:K45" si="3">IF(C4=C5,"",ABS(J4-E4))</f>
        <v/>
      </c>
    </row>
    <row r="5" spans="2:11" x14ac:dyDescent="0.25">
      <c r="B5" s="24">
        <v>3</v>
      </c>
      <c r="C5" s="24">
        <v>1</v>
      </c>
      <c r="D5" s="24">
        <f t="shared" si="0"/>
        <v>6.9767441860465115E-2</v>
      </c>
      <c r="E5" s="24" t="str">
        <f t="shared" ref="E5:E45" si="4">IF(C5=C6,"",_xlfn.EXPON.DIST(C5,1/6.84,TRUE))</f>
        <v/>
      </c>
      <c r="F5" s="24" t="str">
        <f t="shared" si="1"/>
        <v/>
      </c>
      <c r="J5" s="36">
        <f t="shared" si="2"/>
        <v>4.6511627906976744E-2</v>
      </c>
      <c r="K5" s="36" t="str">
        <f t="shared" si="3"/>
        <v/>
      </c>
    </row>
    <row r="6" spans="2:11" x14ac:dyDescent="0.25">
      <c r="B6" s="24">
        <v>4</v>
      </c>
      <c r="C6" s="24">
        <v>1</v>
      </c>
      <c r="D6" s="24">
        <f t="shared" si="0"/>
        <v>9.3023255813953487E-2</v>
      </c>
      <c r="E6" s="24" t="str">
        <f t="shared" si="4"/>
        <v/>
      </c>
      <c r="F6" s="24" t="str">
        <f t="shared" si="1"/>
        <v/>
      </c>
      <c r="J6" s="36">
        <f t="shared" si="2"/>
        <v>6.9767441860465115E-2</v>
      </c>
      <c r="K6" s="36" t="str">
        <f t="shared" si="3"/>
        <v/>
      </c>
    </row>
    <row r="7" spans="2:11" x14ac:dyDescent="0.25">
      <c r="B7" s="24">
        <v>5</v>
      </c>
      <c r="C7" s="24">
        <v>1</v>
      </c>
      <c r="D7" s="24">
        <f t="shared" si="0"/>
        <v>0.11627906976744186</v>
      </c>
      <c r="E7" s="24">
        <f t="shared" si="4"/>
        <v>0.13601410056475929</v>
      </c>
      <c r="F7" s="24">
        <f t="shared" si="1"/>
        <v>1.9735030797317435E-2</v>
      </c>
      <c r="J7" s="36">
        <f t="shared" si="2"/>
        <v>9.3023255813953487E-2</v>
      </c>
      <c r="K7" s="36">
        <f t="shared" si="3"/>
        <v>4.2990844750805807E-2</v>
      </c>
    </row>
    <row r="8" spans="2:11" x14ac:dyDescent="0.25">
      <c r="B8" s="24">
        <v>6</v>
      </c>
      <c r="C8" s="24">
        <v>1.33</v>
      </c>
      <c r="D8" s="24">
        <f t="shared" si="0"/>
        <v>0.13953488372093023</v>
      </c>
      <c r="E8" s="24">
        <f t="shared" si="4"/>
        <v>0.17670808457421963</v>
      </c>
      <c r="F8" s="24">
        <f t="shared" si="1"/>
        <v>3.7173200853289401E-2</v>
      </c>
      <c r="J8" s="36">
        <f t="shared" si="2"/>
        <v>0.11627906976744186</v>
      </c>
      <c r="K8" s="36">
        <f t="shared" si="3"/>
        <v>6.0429014806777773E-2</v>
      </c>
    </row>
    <row r="9" spans="2:11" x14ac:dyDescent="0.25">
      <c r="B9" s="24">
        <v>7</v>
      </c>
      <c r="C9" s="24">
        <v>1.3</v>
      </c>
      <c r="D9" s="24">
        <f t="shared" si="0"/>
        <v>0.16279069767441862</v>
      </c>
      <c r="E9" s="24">
        <f t="shared" si="4"/>
        <v>0.17308922482589634</v>
      </c>
      <c r="F9" s="24">
        <f t="shared" si="1"/>
        <v>1.0298527151477721E-2</v>
      </c>
      <c r="J9" s="36">
        <f t="shared" si="2"/>
        <v>0.13953488372093023</v>
      </c>
      <c r="K9" s="36">
        <f t="shared" si="3"/>
        <v>3.3554341104966107E-2</v>
      </c>
    </row>
    <row r="10" spans="2:11" x14ac:dyDescent="0.25">
      <c r="B10" s="24">
        <v>8</v>
      </c>
      <c r="C10" s="24">
        <v>1.5</v>
      </c>
      <c r="D10" s="24">
        <f t="shared" si="0"/>
        <v>0.18604651162790697</v>
      </c>
      <c r="E10" s="24">
        <f t="shared" si="4"/>
        <v>0.19691783330111087</v>
      </c>
      <c r="F10" s="24">
        <f t="shared" si="1"/>
        <v>1.0871321673203899E-2</v>
      </c>
      <c r="J10" s="36">
        <f t="shared" si="2"/>
        <v>0.16279069767441862</v>
      </c>
      <c r="K10" s="36">
        <f t="shared" si="3"/>
        <v>3.4127135626692257E-2</v>
      </c>
    </row>
    <row r="11" spans="2:11" x14ac:dyDescent="0.25">
      <c r="B11" s="24">
        <v>9</v>
      </c>
      <c r="C11" s="24">
        <v>1.6</v>
      </c>
      <c r="D11" s="24">
        <f t="shared" si="0"/>
        <v>0.20930232558139536</v>
      </c>
      <c r="E11" s="24">
        <f t="shared" si="4"/>
        <v>0.20857339159585525</v>
      </c>
      <c r="F11" s="24">
        <f t="shared" si="1"/>
        <v>7.2893398554010891E-4</v>
      </c>
      <c r="J11" s="36">
        <f t="shared" si="2"/>
        <v>0.18604651162790697</v>
      </c>
      <c r="K11" s="36">
        <f t="shared" si="3"/>
        <v>2.2526879967948277E-2</v>
      </c>
    </row>
    <row r="12" spans="2:11" x14ac:dyDescent="0.25">
      <c r="B12" s="24">
        <v>10</v>
      </c>
      <c r="C12" s="24">
        <v>2</v>
      </c>
      <c r="D12" s="24">
        <f t="shared" si="0"/>
        <v>0.23255813953488372</v>
      </c>
      <c r="E12" s="24" t="str">
        <f t="shared" si="4"/>
        <v/>
      </c>
      <c r="F12" s="24" t="str">
        <f t="shared" si="1"/>
        <v/>
      </c>
      <c r="J12" s="36">
        <f t="shared" si="2"/>
        <v>0.20930232558139536</v>
      </c>
      <c r="K12" s="36" t="str">
        <f t="shared" si="3"/>
        <v/>
      </c>
    </row>
    <row r="13" spans="2:11" x14ac:dyDescent="0.25">
      <c r="B13" s="24">
        <v>11</v>
      </c>
      <c r="C13" s="24">
        <v>2</v>
      </c>
      <c r="D13" s="24">
        <f t="shared" si="0"/>
        <v>0.2558139534883721</v>
      </c>
      <c r="E13" s="24">
        <f t="shared" si="4"/>
        <v>0.25352836557707814</v>
      </c>
      <c r="F13" s="24">
        <f t="shared" si="1"/>
        <v>2.2855879112939625E-3</v>
      </c>
      <c r="J13" s="36">
        <f t="shared" si="2"/>
        <v>0.23255813953488372</v>
      </c>
      <c r="K13" s="36">
        <f t="shared" si="3"/>
        <v>2.0970226042194423E-2</v>
      </c>
    </row>
    <row r="14" spans="2:11" x14ac:dyDescent="0.25">
      <c r="B14" s="24">
        <v>12</v>
      </c>
      <c r="C14" s="24">
        <v>3</v>
      </c>
      <c r="D14" s="24">
        <f t="shared" si="0"/>
        <v>0.27906976744186046</v>
      </c>
      <c r="E14" s="24" t="str">
        <f t="shared" si="4"/>
        <v/>
      </c>
      <c r="F14" s="24" t="str">
        <f t="shared" si="1"/>
        <v/>
      </c>
      <c r="J14" s="36">
        <f t="shared" si="2"/>
        <v>0.2558139534883721</v>
      </c>
      <c r="K14" s="36" t="str">
        <f t="shared" si="3"/>
        <v/>
      </c>
    </row>
    <row r="15" spans="2:11" x14ac:dyDescent="0.25">
      <c r="B15" s="24">
        <v>13</v>
      </c>
      <c r="C15" s="24">
        <v>3</v>
      </c>
      <c r="D15" s="24">
        <f t="shared" si="0"/>
        <v>0.30232558139534882</v>
      </c>
      <c r="E15" s="24" t="str">
        <f t="shared" si="4"/>
        <v/>
      </c>
      <c r="F15" s="24" t="str">
        <f t="shared" si="1"/>
        <v/>
      </c>
      <c r="J15" s="36">
        <f t="shared" si="2"/>
        <v>0.27906976744186046</v>
      </c>
      <c r="K15" s="36" t="str">
        <f t="shared" si="3"/>
        <v/>
      </c>
    </row>
    <row r="16" spans="2:11" x14ac:dyDescent="0.25">
      <c r="B16" s="24">
        <v>14</v>
      </c>
      <c r="C16" s="24">
        <v>3</v>
      </c>
      <c r="D16" s="24">
        <f t="shared" si="0"/>
        <v>0.32558139534883723</v>
      </c>
      <c r="E16" s="24" t="str">
        <f t="shared" si="4"/>
        <v/>
      </c>
      <c r="F16" s="24" t="str">
        <f t="shared" si="1"/>
        <v/>
      </c>
      <c r="J16" s="36">
        <f t="shared" si="2"/>
        <v>0.30232558139534882</v>
      </c>
      <c r="K16" s="36" t="str">
        <f t="shared" si="3"/>
        <v/>
      </c>
    </row>
    <row r="17" spans="2:11" x14ac:dyDescent="0.25">
      <c r="B17" s="24">
        <v>15</v>
      </c>
      <c r="C17" s="24">
        <v>3</v>
      </c>
      <c r="D17" s="24">
        <f t="shared" si="0"/>
        <v>0.34883720930232559</v>
      </c>
      <c r="E17" s="24">
        <f t="shared" si="4"/>
        <v>0.35505903353021767</v>
      </c>
      <c r="F17" s="24">
        <f t="shared" si="1"/>
        <v>6.221824227892081E-3</v>
      </c>
      <c r="J17" s="36">
        <f t="shared" si="2"/>
        <v>0.32558139534883723</v>
      </c>
      <c r="K17" s="36">
        <f t="shared" si="3"/>
        <v>2.9477638181380439E-2</v>
      </c>
    </row>
    <row r="18" spans="2:11" x14ac:dyDescent="0.25">
      <c r="B18" s="24">
        <v>16</v>
      </c>
      <c r="C18" s="24">
        <v>3.5</v>
      </c>
      <c r="D18" s="24">
        <f t="shared" si="0"/>
        <v>0.37209302325581395</v>
      </c>
      <c r="E18" s="24">
        <f t="shared" si="4"/>
        <v>0.40052194244837885</v>
      </c>
      <c r="F18" s="24">
        <f t="shared" si="1"/>
        <v>2.8428919192564905E-2</v>
      </c>
      <c r="J18" s="36">
        <f t="shared" si="2"/>
        <v>0.34883720930232559</v>
      </c>
      <c r="K18" s="36">
        <f t="shared" si="3"/>
        <v>5.1684733146053263E-2</v>
      </c>
    </row>
    <row r="19" spans="2:11" x14ac:dyDescent="0.25">
      <c r="B19" s="24">
        <v>17</v>
      </c>
      <c r="C19" s="24">
        <v>3.9</v>
      </c>
      <c r="D19" s="24">
        <f t="shared" si="0"/>
        <v>0.39534883720930231</v>
      </c>
      <c r="E19" s="24">
        <f t="shared" si="4"/>
        <v>0.43457376758714805</v>
      </c>
      <c r="F19" s="24">
        <f t="shared" si="1"/>
        <v>3.9224930377845746E-2</v>
      </c>
      <c r="J19" s="36">
        <f t="shared" si="2"/>
        <v>0.37209302325581395</v>
      </c>
      <c r="K19" s="36">
        <f t="shared" si="3"/>
        <v>6.2480744331334104E-2</v>
      </c>
    </row>
    <row r="20" spans="2:11" x14ac:dyDescent="0.25">
      <c r="B20" s="24">
        <v>18</v>
      </c>
      <c r="C20" s="24">
        <v>4</v>
      </c>
      <c r="D20" s="24">
        <f t="shared" si="0"/>
        <v>0.41860465116279072</v>
      </c>
      <c r="E20" s="24" t="str">
        <f t="shared" si="4"/>
        <v/>
      </c>
      <c r="F20" s="24" t="str">
        <f t="shared" si="1"/>
        <v/>
      </c>
      <c r="J20" s="36">
        <f t="shared" si="2"/>
        <v>0.39534883720930231</v>
      </c>
      <c r="K20" s="36" t="str">
        <f t="shared" si="3"/>
        <v/>
      </c>
    </row>
    <row r="21" spans="2:11" x14ac:dyDescent="0.25">
      <c r="B21" s="24">
        <v>19</v>
      </c>
      <c r="C21" s="24">
        <v>4</v>
      </c>
      <c r="D21" s="24">
        <f t="shared" si="0"/>
        <v>0.44186046511627908</v>
      </c>
      <c r="E21" s="24" t="str">
        <f t="shared" si="4"/>
        <v/>
      </c>
      <c r="F21" s="24" t="str">
        <f t="shared" si="1"/>
        <v/>
      </c>
      <c r="J21" s="36">
        <f t="shared" si="2"/>
        <v>0.41860465116279072</v>
      </c>
      <c r="K21" s="36" t="str">
        <f t="shared" si="3"/>
        <v/>
      </c>
    </row>
    <row r="22" spans="2:11" x14ac:dyDescent="0.25">
      <c r="B22" s="24">
        <v>20</v>
      </c>
      <c r="C22" s="24">
        <v>4</v>
      </c>
      <c r="D22" s="24">
        <f t="shared" si="0"/>
        <v>0.46511627906976744</v>
      </c>
      <c r="E22" s="24" t="str">
        <f t="shared" si="4"/>
        <v/>
      </c>
      <c r="F22" s="24" t="str">
        <f t="shared" si="1"/>
        <v/>
      </c>
      <c r="J22" s="36">
        <f t="shared" si="2"/>
        <v>0.44186046511627908</v>
      </c>
      <c r="K22" s="36" t="str">
        <f t="shared" si="3"/>
        <v/>
      </c>
    </row>
    <row r="23" spans="2:11" x14ac:dyDescent="0.25">
      <c r="B23" s="24">
        <v>21</v>
      </c>
      <c r="C23" s="24">
        <v>4</v>
      </c>
      <c r="D23" s="24">
        <f t="shared" si="0"/>
        <v>0.48837209302325579</v>
      </c>
      <c r="E23" s="24" t="str">
        <f t="shared" si="4"/>
        <v/>
      </c>
      <c r="F23" s="24" t="str">
        <f t="shared" si="1"/>
        <v/>
      </c>
      <c r="J23" s="36">
        <f t="shared" si="2"/>
        <v>0.46511627906976744</v>
      </c>
      <c r="K23" s="36" t="str">
        <f t="shared" si="3"/>
        <v/>
      </c>
    </row>
    <row r="24" spans="2:11" x14ac:dyDescent="0.25">
      <c r="B24" s="24">
        <v>22</v>
      </c>
      <c r="C24" s="24">
        <v>4</v>
      </c>
      <c r="D24" s="24">
        <f t="shared" si="0"/>
        <v>0.51162790697674421</v>
      </c>
      <c r="E24" s="24">
        <f t="shared" si="4"/>
        <v>0.44278009900197174</v>
      </c>
      <c r="F24" s="24">
        <f t="shared" si="1"/>
        <v>6.8847807974772468E-2</v>
      </c>
      <c r="J24" s="36">
        <f t="shared" si="2"/>
        <v>0.48837209302325579</v>
      </c>
      <c r="K24" s="36">
        <f t="shared" si="3"/>
        <v>4.5591994021284055E-2</v>
      </c>
    </row>
    <row r="25" spans="2:11" x14ac:dyDescent="0.25">
      <c r="B25" s="24">
        <v>23</v>
      </c>
      <c r="C25" s="24">
        <v>5</v>
      </c>
      <c r="D25" s="24">
        <f t="shared" si="0"/>
        <v>0.53488372093023251</v>
      </c>
      <c r="E25" s="24">
        <f t="shared" si="4"/>
        <v>0.51856986265300264</v>
      </c>
      <c r="F25" s="24">
        <f t="shared" si="1"/>
        <v>1.6313858277229865E-2</v>
      </c>
      <c r="J25" s="36">
        <f t="shared" si="2"/>
        <v>0.51162790697674421</v>
      </c>
      <c r="K25" s="36">
        <f t="shared" si="3"/>
        <v>6.9419556762584378E-3</v>
      </c>
    </row>
    <row r="26" spans="2:11" x14ac:dyDescent="0.25">
      <c r="B26" s="24">
        <v>24</v>
      </c>
      <c r="C26" s="24">
        <v>5.3</v>
      </c>
      <c r="D26" s="24">
        <f t="shared" si="0"/>
        <v>0.55813953488372092</v>
      </c>
      <c r="E26" s="24">
        <f t="shared" si="4"/>
        <v>0.53922885972328305</v>
      </c>
      <c r="F26" s="24">
        <f t="shared" si="1"/>
        <v>1.8910675160437873E-2</v>
      </c>
      <c r="J26" s="36">
        <f t="shared" si="2"/>
        <v>0.53488372093023251</v>
      </c>
      <c r="K26" s="36">
        <f t="shared" si="3"/>
        <v>4.3451387930505403E-3</v>
      </c>
    </row>
    <row r="27" spans="2:11" x14ac:dyDescent="0.25">
      <c r="B27" s="24">
        <v>25</v>
      </c>
      <c r="C27" s="24">
        <v>6</v>
      </c>
      <c r="D27" s="24">
        <f t="shared" si="0"/>
        <v>0.58139534883720934</v>
      </c>
      <c r="E27" s="24">
        <f t="shared" si="4"/>
        <v>0.58405114976902306</v>
      </c>
      <c r="F27" s="24">
        <f t="shared" si="1"/>
        <v>2.6558009318137232E-3</v>
      </c>
      <c r="J27" s="36">
        <f t="shared" si="2"/>
        <v>0.55813953488372092</v>
      </c>
      <c r="K27" s="36">
        <f t="shared" si="3"/>
        <v>2.5911614885302137E-2</v>
      </c>
    </row>
    <row r="28" spans="2:11" x14ac:dyDescent="0.25">
      <c r="B28" s="24">
        <v>26</v>
      </c>
      <c r="C28" s="24">
        <v>6.43</v>
      </c>
      <c r="D28" s="24">
        <f t="shared" si="0"/>
        <v>0.60465116279069764</v>
      </c>
      <c r="E28" s="24">
        <f t="shared" si="4"/>
        <v>0.60939500770660837</v>
      </c>
      <c r="F28" s="24">
        <f t="shared" si="1"/>
        <v>4.7438449159107332E-3</v>
      </c>
      <c r="J28" s="36">
        <f t="shared" si="2"/>
        <v>0.58139534883720934</v>
      </c>
      <c r="K28" s="36">
        <f t="shared" si="3"/>
        <v>2.7999658869399036E-2</v>
      </c>
    </row>
    <row r="29" spans="2:11" x14ac:dyDescent="0.25">
      <c r="B29" s="24">
        <v>27</v>
      </c>
      <c r="C29" s="24">
        <v>6.6</v>
      </c>
      <c r="D29" s="24">
        <f t="shared" si="0"/>
        <v>0.62790697674418605</v>
      </c>
      <c r="E29" s="24">
        <f t="shared" si="4"/>
        <v>0.61898337921592439</v>
      </c>
      <c r="F29" s="24">
        <f t="shared" si="1"/>
        <v>8.923597528261662E-3</v>
      </c>
      <c r="J29" s="36">
        <f t="shared" si="2"/>
        <v>0.60465116279069764</v>
      </c>
      <c r="K29" s="36">
        <f t="shared" si="3"/>
        <v>1.4332216425226751E-2</v>
      </c>
    </row>
    <row r="30" spans="2:11" x14ac:dyDescent="0.25">
      <c r="B30" s="24">
        <v>28</v>
      </c>
      <c r="C30" s="24">
        <v>8</v>
      </c>
      <c r="D30" s="24">
        <f t="shared" si="0"/>
        <v>0.65116279069767447</v>
      </c>
      <c r="E30" s="24" t="str">
        <f t="shared" si="4"/>
        <v/>
      </c>
      <c r="F30" s="24" t="str">
        <f t="shared" si="1"/>
        <v/>
      </c>
      <c r="J30" s="36">
        <f t="shared" si="2"/>
        <v>0.62790697674418605</v>
      </c>
      <c r="K30" s="36" t="str">
        <f t="shared" si="3"/>
        <v/>
      </c>
    </row>
    <row r="31" spans="2:11" x14ac:dyDescent="0.25">
      <c r="B31" s="24">
        <v>29</v>
      </c>
      <c r="C31" s="24">
        <v>8</v>
      </c>
      <c r="D31" s="24">
        <f t="shared" si="0"/>
        <v>0.67441860465116277</v>
      </c>
      <c r="E31" s="24">
        <f t="shared" si="4"/>
        <v>0.6895059819317475</v>
      </c>
      <c r="F31" s="24">
        <f t="shared" si="1"/>
        <v>1.5087377280584735E-2</v>
      </c>
      <c r="J31" s="36">
        <f t="shared" si="2"/>
        <v>0.65116279069767447</v>
      </c>
      <c r="K31" s="36">
        <f t="shared" si="3"/>
        <v>3.8343191234073037E-2</v>
      </c>
    </row>
    <row r="32" spans="2:11" x14ac:dyDescent="0.25">
      <c r="B32" s="24">
        <v>30</v>
      </c>
      <c r="C32" s="24">
        <v>8.0299999999999994</v>
      </c>
      <c r="D32" s="24">
        <f t="shared" si="0"/>
        <v>0.69767441860465118</v>
      </c>
      <c r="E32" s="24">
        <f t="shared" si="4"/>
        <v>0.69086481572351399</v>
      </c>
      <c r="F32" s="24">
        <f t="shared" si="1"/>
        <v>6.8096028811371889E-3</v>
      </c>
      <c r="J32" s="36">
        <f t="shared" si="2"/>
        <v>0.67441860465116277</v>
      </c>
      <c r="K32" s="36">
        <f t="shared" si="3"/>
        <v>1.6446211072351224E-2</v>
      </c>
    </row>
    <row r="33" spans="2:11" x14ac:dyDescent="0.25">
      <c r="B33" s="24">
        <v>31</v>
      </c>
      <c r="C33" s="24">
        <v>8.52</v>
      </c>
      <c r="D33" s="24">
        <f t="shared" si="0"/>
        <v>0.72093023255813948</v>
      </c>
      <c r="E33" s="24">
        <f t="shared" si="4"/>
        <v>0.71223584341863166</v>
      </c>
      <c r="F33" s="24">
        <f t="shared" si="1"/>
        <v>8.6943891395078188E-3</v>
      </c>
      <c r="J33" s="36">
        <f t="shared" si="2"/>
        <v>0.69767441860465118</v>
      </c>
      <c r="K33" s="36">
        <f t="shared" si="3"/>
        <v>1.4561424813980484E-2</v>
      </c>
    </row>
    <row r="34" spans="2:11" x14ac:dyDescent="0.25">
      <c r="B34" s="24">
        <v>32</v>
      </c>
      <c r="C34" s="24">
        <v>8.5</v>
      </c>
      <c r="D34" s="24">
        <f t="shared" si="0"/>
        <v>0.7441860465116279</v>
      </c>
      <c r="E34" s="24">
        <f t="shared" si="4"/>
        <v>0.71139319641641197</v>
      </c>
      <c r="F34" s="24">
        <f t="shared" si="1"/>
        <v>3.2792850095215931E-2</v>
      </c>
      <c r="J34" s="36">
        <f t="shared" si="2"/>
        <v>0.72093023255813948</v>
      </c>
      <c r="K34" s="36">
        <f t="shared" si="3"/>
        <v>9.5370361417275173E-3</v>
      </c>
    </row>
    <row r="35" spans="2:11" x14ac:dyDescent="0.25">
      <c r="B35" s="24">
        <v>33</v>
      </c>
      <c r="C35" s="24">
        <v>9</v>
      </c>
      <c r="D35" s="24">
        <f t="shared" si="0"/>
        <v>0.76744186046511631</v>
      </c>
      <c r="E35" s="24" t="str">
        <f t="shared" si="4"/>
        <v/>
      </c>
      <c r="F35" s="24" t="str">
        <f t="shared" si="1"/>
        <v/>
      </c>
      <c r="J35" s="36">
        <f t="shared" si="2"/>
        <v>0.7441860465116279</v>
      </c>
      <c r="K35" s="36" t="str">
        <f t="shared" si="3"/>
        <v/>
      </c>
    </row>
    <row r="36" spans="2:11" x14ac:dyDescent="0.25">
      <c r="B36" s="24">
        <v>34</v>
      </c>
      <c r="C36" s="24">
        <v>9</v>
      </c>
      <c r="D36" s="24">
        <f t="shared" si="0"/>
        <v>0.79069767441860461</v>
      </c>
      <c r="E36" s="24">
        <f t="shared" si="4"/>
        <v>0.73173754653003897</v>
      </c>
      <c r="F36" s="24">
        <f t="shared" si="1"/>
        <v>5.8960127888565639E-2</v>
      </c>
      <c r="J36" s="36">
        <f t="shared" si="2"/>
        <v>0.76744186046511631</v>
      </c>
      <c r="K36" s="36">
        <f t="shared" si="3"/>
        <v>3.5704313935077336E-2</v>
      </c>
    </row>
    <row r="37" spans="2:11" x14ac:dyDescent="0.25">
      <c r="B37" s="24">
        <v>35</v>
      </c>
      <c r="C37" s="24">
        <v>9.5299999999999994</v>
      </c>
      <c r="D37" s="24">
        <f t="shared" si="0"/>
        <v>0.81395348837209303</v>
      </c>
      <c r="E37" s="24">
        <f t="shared" si="4"/>
        <v>0.7517390464083793</v>
      </c>
      <c r="F37" s="24">
        <f t="shared" si="1"/>
        <v>6.2214441963713729E-2</v>
      </c>
      <c r="J37" s="36">
        <f t="shared" si="2"/>
        <v>0.79069767441860461</v>
      </c>
      <c r="K37" s="36">
        <f t="shared" si="3"/>
        <v>3.8958628010225316E-2</v>
      </c>
    </row>
    <row r="38" spans="2:11" x14ac:dyDescent="0.25">
      <c r="B38" s="24">
        <v>36</v>
      </c>
      <c r="C38" s="24">
        <v>10</v>
      </c>
      <c r="D38" s="24">
        <f t="shared" si="0"/>
        <v>0.83720930232558144</v>
      </c>
      <c r="E38" s="24">
        <f t="shared" si="4"/>
        <v>0.76822502285405125</v>
      </c>
      <c r="F38" s="24">
        <f t="shared" si="1"/>
        <v>6.8984279471530185E-2</v>
      </c>
      <c r="J38" s="36">
        <f t="shared" si="2"/>
        <v>0.81395348837209303</v>
      </c>
      <c r="K38" s="36">
        <f t="shared" si="3"/>
        <v>4.5728465518041772E-2</v>
      </c>
    </row>
    <row r="39" spans="2:11" x14ac:dyDescent="0.25">
      <c r="B39" s="24">
        <v>37</v>
      </c>
      <c r="C39" s="24">
        <v>12</v>
      </c>
      <c r="D39" s="24">
        <f t="shared" si="0"/>
        <v>0.86046511627906974</v>
      </c>
      <c r="E39" s="24">
        <f t="shared" si="4"/>
        <v>0.82698655399152832</v>
      </c>
      <c r="F39" s="24">
        <f t="shared" si="1"/>
        <v>3.3478562287541425E-2</v>
      </c>
      <c r="J39" s="36">
        <f t="shared" si="2"/>
        <v>0.83720930232558144</v>
      </c>
      <c r="K39" s="36">
        <f t="shared" si="3"/>
        <v>1.0222748334053122E-2</v>
      </c>
    </row>
    <row r="40" spans="2:11" x14ac:dyDescent="0.25">
      <c r="B40" s="24">
        <v>38</v>
      </c>
      <c r="C40" s="24">
        <v>18</v>
      </c>
      <c r="D40" s="24">
        <f t="shared" si="0"/>
        <v>0.88372093023255816</v>
      </c>
      <c r="E40" s="24" t="str">
        <f t="shared" si="4"/>
        <v/>
      </c>
      <c r="F40" s="24" t="str">
        <f t="shared" si="1"/>
        <v/>
      </c>
      <c r="J40" s="36">
        <f t="shared" si="2"/>
        <v>0.86046511627906974</v>
      </c>
      <c r="K40" s="36" t="str">
        <f t="shared" si="3"/>
        <v/>
      </c>
    </row>
    <row r="41" spans="2:11" x14ac:dyDescent="0.25">
      <c r="B41" s="24">
        <v>39</v>
      </c>
      <c r="C41" s="24">
        <v>18</v>
      </c>
      <c r="D41" s="24">
        <f t="shared" si="0"/>
        <v>0.90697674418604646</v>
      </c>
      <c r="E41" s="24">
        <f t="shared" si="4"/>
        <v>0.92803525605827697</v>
      </c>
      <c r="F41" s="24">
        <f t="shared" si="1"/>
        <v>2.1058511872230512E-2</v>
      </c>
      <c r="J41" s="36">
        <f t="shared" si="2"/>
        <v>0.88372093023255816</v>
      </c>
      <c r="K41" s="36">
        <f t="shared" si="3"/>
        <v>4.4314325825718814E-2</v>
      </c>
    </row>
    <row r="42" spans="2:11" x14ac:dyDescent="0.25">
      <c r="B42" s="24">
        <v>40</v>
      </c>
      <c r="C42" s="24">
        <v>20</v>
      </c>
      <c r="D42" s="24">
        <f t="shared" si="0"/>
        <v>0.93023255813953487</v>
      </c>
      <c r="E42" s="24" t="str">
        <f t="shared" si="4"/>
        <v/>
      </c>
      <c r="F42" s="24" t="str">
        <f t="shared" si="1"/>
        <v/>
      </c>
      <c r="J42" s="36">
        <f t="shared" si="2"/>
        <v>0.90697674418604646</v>
      </c>
      <c r="K42" s="36" t="str">
        <f t="shared" si="3"/>
        <v/>
      </c>
    </row>
    <row r="43" spans="2:11" x14ac:dyDescent="0.25">
      <c r="B43" s="24">
        <v>41</v>
      </c>
      <c r="C43" s="24">
        <v>20</v>
      </c>
      <c r="D43" s="24">
        <f t="shared" si="0"/>
        <v>0.95348837209302328</v>
      </c>
      <c r="E43" s="24">
        <f t="shared" si="4"/>
        <v>0.94628035996899496</v>
      </c>
      <c r="F43" s="24">
        <f t="shared" si="1"/>
        <v>7.208012124028329E-3</v>
      </c>
      <c r="J43" s="36">
        <f t="shared" si="2"/>
        <v>0.93023255813953487</v>
      </c>
      <c r="K43" s="36">
        <f t="shared" si="3"/>
        <v>1.6047801829460084E-2</v>
      </c>
    </row>
    <row r="44" spans="2:11" x14ac:dyDescent="0.25">
      <c r="B44" s="24">
        <v>42</v>
      </c>
      <c r="C44" s="24">
        <v>22</v>
      </c>
      <c r="D44" s="24">
        <f t="shared" si="0"/>
        <v>0.97674418604651159</v>
      </c>
      <c r="E44" s="24">
        <f t="shared" si="4"/>
        <v>0.95989981250544465</v>
      </c>
      <c r="F44" s="24">
        <f t="shared" si="1"/>
        <v>1.6844373541066937E-2</v>
      </c>
      <c r="J44" s="36">
        <f t="shared" si="2"/>
        <v>0.95348837209302328</v>
      </c>
      <c r="K44" s="36">
        <f t="shared" si="3"/>
        <v>6.4114404124213653E-3</v>
      </c>
    </row>
    <row r="45" spans="2:11" x14ac:dyDescent="0.25">
      <c r="B45" s="24">
        <v>43</v>
      </c>
      <c r="C45" s="24">
        <v>22.3</v>
      </c>
      <c r="D45" s="24">
        <f t="shared" si="0"/>
        <v>1</v>
      </c>
      <c r="E45" s="24">
        <f t="shared" si="4"/>
        <v>0.96162058067449385</v>
      </c>
      <c r="F45" s="24">
        <f t="shared" si="1"/>
        <v>3.8379419325506148E-2</v>
      </c>
      <c r="J45" s="36">
        <f t="shared" si="2"/>
        <v>0.97674418604651159</v>
      </c>
      <c r="K45" s="36">
        <f t="shared" si="3"/>
        <v>1.5123605372017734E-2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Q2160"/>
  <sheetViews>
    <sheetView zoomScale="80" zoomScaleNormal="80" workbookViewId="0">
      <selection activeCell="K10" sqref="K10"/>
    </sheetView>
  </sheetViews>
  <sheetFormatPr baseColWidth="10" defaultRowHeight="15" x14ac:dyDescent="0.25"/>
  <cols>
    <col min="1" max="1" width="4.28515625" style="22" customWidth="1"/>
    <col min="2" max="2" width="11.42578125" style="22"/>
    <col min="3" max="3" width="3.85546875" style="22" customWidth="1"/>
    <col min="4" max="4" width="9.5703125" style="22" customWidth="1"/>
    <col min="5" max="5" width="10.5703125" style="22" customWidth="1"/>
    <col min="6" max="6" width="4" style="22" customWidth="1"/>
    <col min="7" max="7" width="11.42578125" style="22"/>
    <col min="8" max="8" width="21.5703125" style="22" bestFit="1" customWidth="1"/>
    <col min="9" max="11" width="11.42578125" style="22"/>
    <col min="12" max="12" width="40.5703125" style="22" bestFit="1" customWidth="1"/>
    <col min="13" max="13" width="4.28515625" style="22" customWidth="1"/>
    <col min="14" max="14" width="11.42578125" style="22"/>
    <col min="15" max="15" width="14.28515625" style="22" customWidth="1"/>
    <col min="16" max="16384" width="11.42578125" style="22"/>
  </cols>
  <sheetData>
    <row r="2" spans="2:17" x14ac:dyDescent="0.25">
      <c r="B2" s="21" t="s">
        <v>39</v>
      </c>
      <c r="D2" s="21" t="s">
        <v>87</v>
      </c>
      <c r="E2" s="24">
        <f>COUNT(G3:G2160)</f>
        <v>2158</v>
      </c>
      <c r="G2" s="21" t="s">
        <v>65</v>
      </c>
      <c r="H2" s="21" t="s">
        <v>88</v>
      </c>
      <c r="I2" s="21" t="s">
        <v>89</v>
      </c>
      <c r="J2" s="21" t="s">
        <v>90</v>
      </c>
      <c r="K2" s="21" t="s">
        <v>91</v>
      </c>
      <c r="L2" s="21" t="s">
        <v>92</v>
      </c>
      <c r="N2" s="21" t="s">
        <v>93</v>
      </c>
      <c r="O2" s="29" t="e">
        <f ca="1">SUM(L3:L2160)</f>
        <v>#NAME?</v>
      </c>
    </row>
    <row r="3" spans="2:17" x14ac:dyDescent="0.25">
      <c r="B3" s="24">
        <v>8.7038667932140168</v>
      </c>
      <c r="G3" s="24">
        <v>1</v>
      </c>
      <c r="H3" s="25" t="e">
        <f t="array" aca="1" ref="H3:H2160" ca="1">_xlfn._xlws.SORT(B3:B2160)</f>
        <v>#NAME?</v>
      </c>
      <c r="I3" s="24" t="e">
        <f t="array" aca="1" ref="I3" ca="1">INDIRECT(ADDRESS(($E$2+1-G3)+2,8))</f>
        <v>#NAME?</v>
      </c>
      <c r="J3" s="24" t="e">
        <f ca="1">_xlfn.WEIBULL.DIST(H3,$E$5,$E$6,TRUE)</f>
        <v>#NAME?</v>
      </c>
      <c r="K3" s="24" t="e">
        <f ca="1">_xlfn.WEIBULL.DIST(I3,$E$5,$E$6,TRUE)</f>
        <v>#NAME?</v>
      </c>
      <c r="L3" s="24" t="e">
        <f ca="1">((2*G3-1)/$E$2)*(LN(J3)+LN(1-K3))</f>
        <v>#NAME?</v>
      </c>
      <c r="N3" s="21" t="s">
        <v>94</v>
      </c>
      <c r="O3" s="24" t="e">
        <f ca="1">-E2-O2</f>
        <v>#NAME?</v>
      </c>
    </row>
    <row r="4" spans="2:17" x14ac:dyDescent="0.25">
      <c r="B4" s="24">
        <v>8.6887052421681084</v>
      </c>
      <c r="D4" s="94" t="s">
        <v>77</v>
      </c>
      <c r="E4" s="95"/>
      <c r="G4" s="24">
        <v>2</v>
      </c>
      <c r="H4" s="24" t="e">
        <f ca="1"/>
        <v>#NAME?</v>
      </c>
      <c r="I4" s="24" t="e">
        <f t="array" aca="1" ref="I4" ca="1">INDIRECT(ADDRESS(($E$2+1-G4)+2,8))</f>
        <v>#NAME?</v>
      </c>
      <c r="J4" s="24" t="e">
        <f t="shared" ref="J4:J67" ca="1" si="0">_xlfn.WEIBULL.DIST(H4,$E$5,$E$6,TRUE)</f>
        <v>#NAME?</v>
      </c>
      <c r="K4" s="24" t="e">
        <f t="shared" ref="K4:K67" ca="1" si="1">_xlfn.WEIBULL.DIST(I4,$E$5,$E$6,TRUE)</f>
        <v>#NAME?</v>
      </c>
      <c r="L4" s="24" t="e">
        <f ca="1">((2*G4-1)/$E$2)*(LN(J4)+LN(1-K4))</f>
        <v>#NAME?</v>
      </c>
    </row>
    <row r="5" spans="2:17" x14ac:dyDescent="0.25">
      <c r="B5" s="24">
        <v>9.5932330887268265</v>
      </c>
      <c r="D5" s="24" t="s">
        <v>18</v>
      </c>
      <c r="E5" s="27">
        <v>7.23356791862681</v>
      </c>
      <c r="G5" s="24">
        <v>3</v>
      </c>
      <c r="H5" s="24" t="e">
        <f ca="1"/>
        <v>#NAME?</v>
      </c>
      <c r="I5" s="24" t="e">
        <f t="array" aca="1" ref="I5" ca="1">INDIRECT(ADDRESS(($E$2+1-G5)+2,8))</f>
        <v>#NAME?</v>
      </c>
      <c r="J5" s="24" t="e">
        <f t="shared" ca="1" si="0"/>
        <v>#NAME?</v>
      </c>
      <c r="K5" s="24" t="e">
        <f t="shared" ca="1" si="1"/>
        <v>#NAME?</v>
      </c>
      <c r="L5" s="24" t="e">
        <f t="shared" ref="L5:L67" ca="1" si="2">((2*G5-1)/$E$2)*(LN(J5)+LN(1-K5))</f>
        <v>#NAME?</v>
      </c>
      <c r="N5" s="22" t="s">
        <v>95</v>
      </c>
      <c r="O5" t="e">
        <f ca="1" xml:space="preserve"> (1+ 0.2/E2)*O3</f>
        <v>#NAME?</v>
      </c>
    </row>
    <row r="6" spans="2:17" x14ac:dyDescent="0.25">
      <c r="B6" s="24">
        <v>5.8531528873949679</v>
      </c>
      <c r="D6" s="24" t="s">
        <v>20</v>
      </c>
      <c r="E6" s="28">
        <v>9.9813821674239502</v>
      </c>
      <c r="G6" s="24">
        <v>4</v>
      </c>
      <c r="H6" s="24" t="e">
        <f ca="1"/>
        <v>#NAME?</v>
      </c>
      <c r="I6" s="24" t="e">
        <f t="array" aca="1" ref="I6" ca="1">INDIRECT(ADDRESS(($E$2+1-G6)+2,8))</f>
        <v>#NAME?</v>
      </c>
      <c r="J6" s="24" t="e">
        <f t="shared" ca="1" si="0"/>
        <v>#NAME?</v>
      </c>
      <c r="K6" s="24" t="e">
        <f t="shared" ca="1" si="1"/>
        <v>#NAME?</v>
      </c>
      <c r="L6" s="24" t="e">
        <f t="shared" ca="1" si="2"/>
        <v>#NAME?</v>
      </c>
      <c r="N6" s="22" t="s">
        <v>96</v>
      </c>
      <c r="O6" t="e">
        <f ca="1">1/(1 + EXP(-0.1 + 1.24 *LN(O5) + 4.48*(O5)))</f>
        <v>#NAME?</v>
      </c>
      <c r="P6" s="22" t="s">
        <v>97</v>
      </c>
      <c r="Q6" s="22" t="s">
        <v>98</v>
      </c>
    </row>
    <row r="7" spans="2:17" x14ac:dyDescent="0.25">
      <c r="B7" s="24">
        <v>9.7507665148746643</v>
      </c>
      <c r="G7" s="24">
        <v>5</v>
      </c>
      <c r="H7" s="24" t="e">
        <f ca="1"/>
        <v>#NAME?</v>
      </c>
      <c r="I7" s="24" t="e">
        <f t="array" aca="1" ref="I7" ca="1">INDIRECT(ADDRESS(($E$2+1-G7)+2,8))</f>
        <v>#NAME?</v>
      </c>
      <c r="J7" s="24" t="e">
        <f t="shared" ca="1" si="0"/>
        <v>#NAME?</v>
      </c>
      <c r="K7" s="24" t="e">
        <f t="shared" ca="1" si="1"/>
        <v>#NAME?</v>
      </c>
      <c r="L7" s="24" t="e">
        <f t="shared" ca="1" si="2"/>
        <v>#NAME?</v>
      </c>
    </row>
    <row r="8" spans="2:17" x14ac:dyDescent="0.25">
      <c r="B8" s="24">
        <v>10.236881400946874</v>
      </c>
      <c r="G8" s="24">
        <v>6</v>
      </c>
      <c r="H8" s="24" t="e">
        <f ca="1"/>
        <v>#NAME?</v>
      </c>
      <c r="I8" s="24" t="e">
        <f t="array" aca="1" ref="I8" ca="1">INDIRECT(ADDRESS(($E$2+1-G8)+2,8))</f>
        <v>#NAME?</v>
      </c>
      <c r="J8" s="24" t="e">
        <f t="shared" ca="1" si="0"/>
        <v>#NAME?</v>
      </c>
      <c r="K8" s="24" t="e">
        <f t="shared" ca="1" si="1"/>
        <v>#NAME?</v>
      </c>
      <c r="L8" s="24" t="e">
        <f t="shared" ca="1" si="2"/>
        <v>#NAME?</v>
      </c>
    </row>
    <row r="9" spans="2:17" x14ac:dyDescent="0.25">
      <c r="B9" s="24">
        <v>7.5391138393332504</v>
      </c>
      <c r="G9" s="24">
        <v>7</v>
      </c>
      <c r="H9" s="24" t="e">
        <f ca="1"/>
        <v>#NAME?</v>
      </c>
      <c r="I9" s="24" t="e">
        <f t="array" aca="1" ref="I9" ca="1">INDIRECT(ADDRESS(($E$2+1-G9)+2,8))</f>
        <v>#NAME?</v>
      </c>
      <c r="J9" s="24" t="e">
        <f t="shared" ca="1" si="0"/>
        <v>#NAME?</v>
      </c>
      <c r="K9" s="24" t="e">
        <f t="shared" ca="1" si="1"/>
        <v>#NAME?</v>
      </c>
      <c r="L9" s="24" t="e">
        <f t="shared" ca="1" si="2"/>
        <v>#NAME?</v>
      </c>
    </row>
    <row r="10" spans="2:17" x14ac:dyDescent="0.25">
      <c r="B10" s="24">
        <v>9.6330724471419558</v>
      </c>
      <c r="G10" s="24">
        <v>8</v>
      </c>
      <c r="H10" s="24" t="e">
        <f ca="1"/>
        <v>#NAME?</v>
      </c>
      <c r="I10" s="24" t="e">
        <f t="array" aca="1" ref="I10" ca="1">INDIRECT(ADDRESS(($E$2+1-G10)+2,8))</f>
        <v>#NAME?</v>
      </c>
      <c r="J10" s="24" t="e">
        <f t="shared" ca="1" si="0"/>
        <v>#NAME?</v>
      </c>
      <c r="K10" s="24" t="e">
        <f t="shared" ca="1" si="1"/>
        <v>#NAME?</v>
      </c>
      <c r="L10" s="24" t="e">
        <f t="shared" ca="1" si="2"/>
        <v>#NAME?</v>
      </c>
    </row>
    <row r="11" spans="2:17" x14ac:dyDescent="0.25">
      <c r="B11" s="24">
        <v>10.40611357481966</v>
      </c>
      <c r="G11" s="24">
        <v>9</v>
      </c>
      <c r="H11" s="24" t="e">
        <f ca="1"/>
        <v>#NAME?</v>
      </c>
      <c r="I11" s="24" t="e">
        <f t="array" aca="1" ref="I11" ca="1">INDIRECT(ADDRESS(($E$2+1-G11)+2,8))</f>
        <v>#NAME?</v>
      </c>
      <c r="J11" s="24" t="e">
        <f t="shared" ca="1" si="0"/>
        <v>#NAME?</v>
      </c>
      <c r="K11" s="24" t="e">
        <f t="shared" ca="1" si="1"/>
        <v>#NAME?</v>
      </c>
      <c r="L11" s="24" t="e">
        <f t="shared" ca="1" si="2"/>
        <v>#NAME?</v>
      </c>
    </row>
    <row r="12" spans="2:17" x14ac:dyDescent="0.25">
      <c r="B12" s="24">
        <v>9.5280178867128029</v>
      </c>
      <c r="G12" s="24">
        <v>10</v>
      </c>
      <c r="H12" s="24" t="e">
        <f ca="1"/>
        <v>#NAME?</v>
      </c>
      <c r="I12" s="24" t="e">
        <f t="array" aca="1" ref="I12" ca="1">INDIRECT(ADDRESS(($E$2+1-G12)+2,8))</f>
        <v>#NAME?</v>
      </c>
      <c r="J12" s="24" t="e">
        <f t="shared" ca="1" si="0"/>
        <v>#NAME?</v>
      </c>
      <c r="K12" s="24" t="e">
        <f t="shared" ca="1" si="1"/>
        <v>#NAME?</v>
      </c>
      <c r="L12" s="24" t="e">
        <f t="shared" ca="1" si="2"/>
        <v>#NAME?</v>
      </c>
    </row>
    <row r="13" spans="2:17" x14ac:dyDescent="0.25">
      <c r="B13" s="24">
        <v>9.8124280338667074</v>
      </c>
      <c r="G13" s="24">
        <v>11</v>
      </c>
      <c r="H13" s="24" t="e">
        <f ca="1"/>
        <v>#NAME?</v>
      </c>
      <c r="I13" s="24" t="e">
        <f t="array" aca="1" ref="I13" ca="1">INDIRECT(ADDRESS(($E$2+1-G13)+2,8))</f>
        <v>#NAME?</v>
      </c>
      <c r="J13" s="24" t="e">
        <f t="shared" ca="1" si="0"/>
        <v>#NAME?</v>
      </c>
      <c r="K13" s="24" t="e">
        <f t="shared" ca="1" si="1"/>
        <v>#NAME?</v>
      </c>
      <c r="L13" s="24" t="e">
        <f t="shared" ca="1" si="2"/>
        <v>#NAME?</v>
      </c>
    </row>
    <row r="14" spans="2:17" x14ac:dyDescent="0.25">
      <c r="B14" s="24">
        <v>9.7322835740900295</v>
      </c>
      <c r="G14" s="24">
        <v>12</v>
      </c>
      <c r="H14" s="24" t="e">
        <f ca="1"/>
        <v>#NAME?</v>
      </c>
      <c r="I14" s="24" t="e">
        <f t="array" aca="1" ref="I14" ca="1">INDIRECT(ADDRESS(($E$2+1-G14)+2,8))</f>
        <v>#NAME?</v>
      </c>
      <c r="J14" s="24" t="e">
        <f t="shared" ca="1" si="0"/>
        <v>#NAME?</v>
      </c>
      <c r="K14" s="24" t="e">
        <f t="shared" ca="1" si="1"/>
        <v>#NAME?</v>
      </c>
      <c r="L14" s="24" t="e">
        <f t="shared" ca="1" si="2"/>
        <v>#NAME?</v>
      </c>
    </row>
    <row r="15" spans="2:17" x14ac:dyDescent="0.25">
      <c r="B15" s="24">
        <v>10.508409003661354</v>
      </c>
      <c r="G15" s="24">
        <v>13</v>
      </c>
      <c r="H15" s="24" t="e">
        <f ca="1"/>
        <v>#NAME?</v>
      </c>
      <c r="I15" s="24" t="e">
        <f t="array" aca="1" ref="I15" ca="1">INDIRECT(ADDRESS(($E$2+1-G15)+2,8))</f>
        <v>#NAME?</v>
      </c>
      <c r="J15" s="24" t="e">
        <f t="shared" ca="1" si="0"/>
        <v>#NAME?</v>
      </c>
      <c r="K15" s="24" t="e">
        <f t="shared" ca="1" si="1"/>
        <v>#NAME?</v>
      </c>
      <c r="L15" s="24" t="e">
        <f t="shared" ca="1" si="2"/>
        <v>#NAME?</v>
      </c>
    </row>
    <row r="16" spans="2:17" x14ac:dyDescent="0.25">
      <c r="B16" s="24">
        <v>12.674454421189335</v>
      </c>
      <c r="G16" s="24">
        <v>14</v>
      </c>
      <c r="H16" s="24" t="e">
        <f ca="1"/>
        <v>#NAME?</v>
      </c>
      <c r="I16" s="24" t="e">
        <f t="array" aca="1" ref="I16" ca="1">INDIRECT(ADDRESS(($E$2+1-G16)+2,8))</f>
        <v>#NAME?</v>
      </c>
      <c r="J16" s="24" t="e">
        <f t="shared" ca="1" si="0"/>
        <v>#NAME?</v>
      </c>
      <c r="K16" s="24" t="e">
        <f t="shared" ca="1" si="1"/>
        <v>#NAME?</v>
      </c>
      <c r="L16" s="24" t="e">
        <f t="shared" ca="1" si="2"/>
        <v>#NAME?</v>
      </c>
    </row>
    <row r="17" spans="2:12" x14ac:dyDescent="0.25">
      <c r="B17" s="24">
        <v>10.354369167663322</v>
      </c>
      <c r="G17" s="24">
        <v>15</v>
      </c>
      <c r="H17" s="24" t="e">
        <f ca="1"/>
        <v>#NAME?</v>
      </c>
      <c r="I17" s="24" t="e">
        <f t="array" aca="1" ref="I17" ca="1">INDIRECT(ADDRESS(($E$2+1-G17)+2,8))</f>
        <v>#NAME?</v>
      </c>
      <c r="J17" s="24" t="e">
        <f t="shared" ca="1" si="0"/>
        <v>#NAME?</v>
      </c>
      <c r="K17" s="24" t="e">
        <f t="shared" ca="1" si="1"/>
        <v>#NAME?</v>
      </c>
      <c r="L17" s="24" t="e">
        <f t="shared" ca="1" si="2"/>
        <v>#NAME?</v>
      </c>
    </row>
    <row r="18" spans="2:12" x14ac:dyDescent="0.25">
      <c r="B18" s="24">
        <v>5.5826538506226839</v>
      </c>
      <c r="G18" s="24">
        <v>16</v>
      </c>
      <c r="H18" s="24" t="e">
        <f ca="1"/>
        <v>#NAME?</v>
      </c>
      <c r="I18" s="24" t="e">
        <f t="array" aca="1" ref="I18" ca="1">INDIRECT(ADDRESS(($E$2+1-G18)+2,8))</f>
        <v>#NAME?</v>
      </c>
      <c r="J18" s="24" t="e">
        <f t="shared" ca="1" si="0"/>
        <v>#NAME?</v>
      </c>
      <c r="K18" s="24" t="e">
        <f t="shared" ca="1" si="1"/>
        <v>#NAME?</v>
      </c>
      <c r="L18" s="24" t="e">
        <f t="shared" ca="1" si="2"/>
        <v>#NAME?</v>
      </c>
    </row>
    <row r="19" spans="2:12" x14ac:dyDescent="0.25">
      <c r="B19" s="24">
        <v>12.487152674692707</v>
      </c>
      <c r="G19" s="24">
        <v>17</v>
      </c>
      <c r="H19" s="24" t="e">
        <f ca="1"/>
        <v>#NAME?</v>
      </c>
      <c r="I19" s="24" t="e">
        <f t="array" aca="1" ref="I19" ca="1">INDIRECT(ADDRESS(($E$2+1-G19)+2,8))</f>
        <v>#NAME?</v>
      </c>
      <c r="J19" s="24" t="e">
        <f t="shared" ca="1" si="0"/>
        <v>#NAME?</v>
      </c>
      <c r="K19" s="24" t="e">
        <f t="shared" ca="1" si="1"/>
        <v>#NAME?</v>
      </c>
      <c r="L19" s="24" t="e">
        <f t="shared" ca="1" si="2"/>
        <v>#NAME?</v>
      </c>
    </row>
    <row r="20" spans="2:12" x14ac:dyDescent="0.25">
      <c r="B20" s="24">
        <v>11.925294245954188</v>
      </c>
      <c r="G20" s="24">
        <v>18</v>
      </c>
      <c r="H20" s="24" t="e">
        <f ca="1"/>
        <v>#NAME?</v>
      </c>
      <c r="I20" s="24" t="e">
        <f t="array" aca="1" ref="I20" ca="1">INDIRECT(ADDRESS(($E$2+1-G20)+2,8))</f>
        <v>#NAME?</v>
      </c>
      <c r="J20" s="24" t="e">
        <f t="shared" ca="1" si="0"/>
        <v>#NAME?</v>
      </c>
      <c r="K20" s="24" t="e">
        <f t="shared" ca="1" si="1"/>
        <v>#NAME?</v>
      </c>
      <c r="L20" s="24" t="e">
        <f t="shared" ca="1" si="2"/>
        <v>#NAME?</v>
      </c>
    </row>
    <row r="21" spans="2:12" x14ac:dyDescent="0.25">
      <c r="B21" s="24">
        <v>9.8961463299246315</v>
      </c>
      <c r="G21" s="24">
        <v>19</v>
      </c>
      <c r="H21" s="24" t="e">
        <f ca="1"/>
        <v>#NAME?</v>
      </c>
      <c r="I21" s="24" t="e">
        <f t="array" aca="1" ref="I21" ca="1">INDIRECT(ADDRESS(($E$2+1-G21)+2,8))</f>
        <v>#NAME?</v>
      </c>
      <c r="J21" s="24" t="e">
        <f t="shared" ca="1" si="0"/>
        <v>#NAME?</v>
      </c>
      <c r="K21" s="24" t="e">
        <f t="shared" ca="1" si="1"/>
        <v>#NAME?</v>
      </c>
      <c r="L21" s="24" t="e">
        <f t="shared" ca="1" si="2"/>
        <v>#NAME?</v>
      </c>
    </row>
    <row r="22" spans="2:12" x14ac:dyDescent="0.25">
      <c r="B22" s="24">
        <v>7.9207555029934209</v>
      </c>
      <c r="G22" s="24">
        <v>20</v>
      </c>
      <c r="H22" s="24" t="e">
        <f ca="1"/>
        <v>#NAME?</v>
      </c>
      <c r="I22" s="24" t="e">
        <f t="array" aca="1" ref="I22" ca="1">INDIRECT(ADDRESS(($E$2+1-G22)+2,8))</f>
        <v>#NAME?</v>
      </c>
      <c r="J22" s="24" t="e">
        <f t="shared" ca="1" si="0"/>
        <v>#NAME?</v>
      </c>
      <c r="K22" s="24" t="e">
        <f t="shared" ca="1" si="1"/>
        <v>#NAME?</v>
      </c>
      <c r="L22" s="24" t="e">
        <f t="shared" ca="1" si="2"/>
        <v>#NAME?</v>
      </c>
    </row>
    <row r="23" spans="2:12" x14ac:dyDescent="0.25">
      <c r="B23" s="24">
        <v>13.514993033788405</v>
      </c>
      <c r="G23" s="24">
        <v>21</v>
      </c>
      <c r="H23" s="24" t="e">
        <f ca="1"/>
        <v>#NAME?</v>
      </c>
      <c r="I23" s="24" t="e">
        <f t="array" aca="1" ref="I23" ca="1">INDIRECT(ADDRESS(($E$2+1-G23)+2,8))</f>
        <v>#NAME?</v>
      </c>
      <c r="J23" s="24" t="e">
        <f t="shared" ca="1" si="0"/>
        <v>#NAME?</v>
      </c>
      <c r="K23" s="24" t="e">
        <f t="shared" ca="1" si="1"/>
        <v>#NAME?</v>
      </c>
      <c r="L23" s="24" t="e">
        <f t="shared" ca="1" si="2"/>
        <v>#NAME?</v>
      </c>
    </row>
    <row r="24" spans="2:12" x14ac:dyDescent="0.25">
      <c r="B24" s="24">
        <v>6.1306223376041284</v>
      </c>
      <c r="G24" s="24">
        <v>22</v>
      </c>
      <c r="H24" s="24" t="e">
        <f ca="1"/>
        <v>#NAME?</v>
      </c>
      <c r="I24" s="24" t="e">
        <f t="array" aca="1" ref="I24" ca="1">INDIRECT(ADDRESS(($E$2+1-G24)+2,8))</f>
        <v>#NAME?</v>
      </c>
      <c r="J24" s="24" t="e">
        <f t="shared" ca="1" si="0"/>
        <v>#NAME?</v>
      </c>
      <c r="K24" s="24" t="e">
        <f t="shared" ca="1" si="1"/>
        <v>#NAME?</v>
      </c>
      <c r="L24" s="24" t="e">
        <f t="shared" ca="1" si="2"/>
        <v>#NAME?</v>
      </c>
    </row>
    <row r="25" spans="2:12" x14ac:dyDescent="0.25">
      <c r="B25" s="24">
        <v>9.678491116699421</v>
      </c>
      <c r="G25" s="24">
        <v>23</v>
      </c>
      <c r="H25" s="24" t="e">
        <f ca="1"/>
        <v>#NAME?</v>
      </c>
      <c r="I25" s="24" t="e">
        <f t="array" aca="1" ref="I25" ca="1">INDIRECT(ADDRESS(($E$2+1-G25)+2,8))</f>
        <v>#NAME?</v>
      </c>
      <c r="J25" s="24" t="e">
        <f t="shared" ca="1" si="0"/>
        <v>#NAME?</v>
      </c>
      <c r="K25" s="24" t="e">
        <f t="shared" ca="1" si="1"/>
        <v>#NAME?</v>
      </c>
      <c r="L25" s="24" t="e">
        <f t="shared" ca="1" si="2"/>
        <v>#NAME?</v>
      </c>
    </row>
    <row r="26" spans="2:12" x14ac:dyDescent="0.25">
      <c r="B26" s="24">
        <v>9.8399216251467951</v>
      </c>
      <c r="G26" s="24">
        <v>24</v>
      </c>
      <c r="H26" s="24" t="e">
        <f ca="1"/>
        <v>#NAME?</v>
      </c>
      <c r="I26" s="24" t="e">
        <f t="array" aca="1" ref="I26" ca="1">INDIRECT(ADDRESS(($E$2+1-G26)+2,8))</f>
        <v>#NAME?</v>
      </c>
      <c r="J26" s="24" t="e">
        <f t="shared" ca="1" si="0"/>
        <v>#NAME?</v>
      </c>
      <c r="K26" s="24" t="e">
        <f t="shared" ca="1" si="1"/>
        <v>#NAME?</v>
      </c>
      <c r="L26" s="24" t="e">
        <f t="shared" ca="1" si="2"/>
        <v>#NAME?</v>
      </c>
    </row>
    <row r="27" spans="2:12" x14ac:dyDescent="0.25">
      <c r="B27" s="24">
        <v>10.644197840613392</v>
      </c>
      <c r="G27" s="24">
        <v>25</v>
      </c>
      <c r="H27" s="24" t="e">
        <f ca="1"/>
        <v>#NAME?</v>
      </c>
      <c r="I27" s="24" t="e">
        <f t="array" aca="1" ref="I27" ca="1">INDIRECT(ADDRESS(($E$2+1-G27)+2,8))</f>
        <v>#NAME?</v>
      </c>
      <c r="J27" s="24" t="e">
        <f t="shared" ca="1" si="0"/>
        <v>#NAME?</v>
      </c>
      <c r="K27" s="24" t="e">
        <f t="shared" ca="1" si="1"/>
        <v>#NAME?</v>
      </c>
      <c r="L27" s="24" t="e">
        <f t="shared" ca="1" si="2"/>
        <v>#NAME?</v>
      </c>
    </row>
    <row r="28" spans="2:12" x14ac:dyDescent="0.25">
      <c r="B28" s="24">
        <v>9.2104223982113922</v>
      </c>
      <c r="G28" s="24">
        <v>26</v>
      </c>
      <c r="H28" s="24" t="e">
        <f ca="1"/>
        <v>#NAME?</v>
      </c>
      <c r="I28" s="24" t="e">
        <f t="array" aca="1" ref="I28" ca="1">INDIRECT(ADDRESS(($E$2+1-G28)+2,8))</f>
        <v>#NAME?</v>
      </c>
      <c r="J28" s="24" t="e">
        <f t="shared" ca="1" si="0"/>
        <v>#NAME?</v>
      </c>
      <c r="K28" s="24" t="e">
        <f t="shared" ca="1" si="1"/>
        <v>#NAME?</v>
      </c>
      <c r="L28" s="24" t="e">
        <f t="shared" ca="1" si="2"/>
        <v>#NAME?</v>
      </c>
    </row>
    <row r="29" spans="2:12" x14ac:dyDescent="0.25">
      <c r="B29" s="24">
        <v>11.113659809654987</v>
      </c>
      <c r="G29" s="24">
        <v>27</v>
      </c>
      <c r="H29" s="24" t="e">
        <f ca="1"/>
        <v>#NAME?</v>
      </c>
      <c r="I29" s="24" t="e">
        <f t="array" aca="1" ref="I29" ca="1">INDIRECT(ADDRESS(($E$2+1-G29)+2,8))</f>
        <v>#NAME?</v>
      </c>
      <c r="J29" s="24" t="e">
        <f t="shared" ca="1" si="0"/>
        <v>#NAME?</v>
      </c>
      <c r="K29" s="24" t="e">
        <f t="shared" ca="1" si="1"/>
        <v>#NAME?</v>
      </c>
      <c r="L29" s="24" t="e">
        <f t="shared" ca="1" si="2"/>
        <v>#NAME?</v>
      </c>
    </row>
    <row r="30" spans="2:12" x14ac:dyDescent="0.25">
      <c r="B30" s="24">
        <v>10.481181688419563</v>
      </c>
      <c r="G30" s="24">
        <v>28</v>
      </c>
      <c r="H30" s="24" t="e">
        <f ca="1"/>
        <v>#NAME?</v>
      </c>
      <c r="I30" s="24" t="e">
        <f t="array" aca="1" ref="I30" ca="1">INDIRECT(ADDRESS(($E$2+1-G30)+2,8))</f>
        <v>#NAME?</v>
      </c>
      <c r="J30" s="24" t="e">
        <f t="shared" ca="1" si="0"/>
        <v>#NAME?</v>
      </c>
      <c r="K30" s="24" t="e">
        <f t="shared" ca="1" si="1"/>
        <v>#NAME?</v>
      </c>
      <c r="L30" s="24" t="e">
        <f t="shared" ca="1" si="2"/>
        <v>#NAME?</v>
      </c>
    </row>
    <row r="31" spans="2:12" x14ac:dyDescent="0.25">
      <c r="B31" s="24">
        <v>6.8283335349282881</v>
      </c>
      <c r="G31" s="24">
        <v>29</v>
      </c>
      <c r="H31" s="24" t="e">
        <f ca="1"/>
        <v>#NAME?</v>
      </c>
      <c r="I31" s="24" t="e">
        <f t="array" aca="1" ref="I31" ca="1">INDIRECT(ADDRESS(($E$2+1-G31)+2,8))</f>
        <v>#NAME?</v>
      </c>
      <c r="J31" s="24" t="e">
        <f t="shared" ca="1" si="0"/>
        <v>#NAME?</v>
      </c>
      <c r="K31" s="24" t="e">
        <f t="shared" ca="1" si="1"/>
        <v>#NAME?</v>
      </c>
      <c r="L31" s="24" t="e">
        <f t="shared" ca="1" si="2"/>
        <v>#NAME?</v>
      </c>
    </row>
    <row r="32" spans="2:12" x14ac:dyDescent="0.25">
      <c r="B32" s="24">
        <v>9.141554467370991</v>
      </c>
      <c r="G32" s="24">
        <v>30</v>
      </c>
      <c r="H32" s="24" t="e">
        <f ca="1"/>
        <v>#NAME?</v>
      </c>
      <c r="I32" s="24" t="e">
        <f t="array" aca="1" ref="I32" ca="1">INDIRECT(ADDRESS(($E$2+1-G32)+2,8))</f>
        <v>#NAME?</v>
      </c>
      <c r="J32" s="24" t="e">
        <f t="shared" ca="1" si="0"/>
        <v>#NAME?</v>
      </c>
      <c r="K32" s="24" t="e">
        <f t="shared" ca="1" si="1"/>
        <v>#NAME?</v>
      </c>
      <c r="L32" s="24" t="e">
        <f t="shared" ca="1" si="2"/>
        <v>#NAME?</v>
      </c>
    </row>
    <row r="33" spans="2:12" x14ac:dyDescent="0.25">
      <c r="B33" s="24">
        <v>9.3490429670989208</v>
      </c>
      <c r="G33" s="24">
        <v>31</v>
      </c>
      <c r="H33" s="24" t="e">
        <f ca="1"/>
        <v>#NAME?</v>
      </c>
      <c r="I33" s="24" t="e">
        <f t="array" aca="1" ref="I33" ca="1">INDIRECT(ADDRESS(($E$2+1-G33)+2,8))</f>
        <v>#NAME?</v>
      </c>
      <c r="J33" s="24" t="e">
        <f t="shared" ca="1" si="0"/>
        <v>#NAME?</v>
      </c>
      <c r="K33" s="24" t="e">
        <f t="shared" ca="1" si="1"/>
        <v>#NAME?</v>
      </c>
      <c r="L33" s="24" t="e">
        <f t="shared" ca="1" si="2"/>
        <v>#NAME?</v>
      </c>
    </row>
    <row r="34" spans="2:12" x14ac:dyDescent="0.25">
      <c r="B34" s="24">
        <v>9.7929770027943697</v>
      </c>
      <c r="G34" s="24">
        <v>32</v>
      </c>
      <c r="H34" s="24" t="e">
        <f ca="1"/>
        <v>#NAME?</v>
      </c>
      <c r="I34" s="24" t="e">
        <f t="array" aca="1" ref="I34" ca="1">INDIRECT(ADDRESS(($E$2+1-G34)+2,8))</f>
        <v>#NAME?</v>
      </c>
      <c r="J34" s="24" t="e">
        <f t="shared" ca="1" si="0"/>
        <v>#NAME?</v>
      </c>
      <c r="K34" s="24" t="e">
        <f t="shared" ca="1" si="1"/>
        <v>#NAME?</v>
      </c>
      <c r="L34" s="24" t="e">
        <f t="shared" ca="1" si="2"/>
        <v>#NAME?</v>
      </c>
    </row>
    <row r="35" spans="2:12" x14ac:dyDescent="0.25">
      <c r="B35" s="24">
        <v>8.4361003437669986</v>
      </c>
      <c r="G35" s="24">
        <v>33</v>
      </c>
      <c r="H35" s="24" t="e">
        <f ca="1"/>
        <v>#NAME?</v>
      </c>
      <c r="I35" s="24" t="e">
        <f t="array" aca="1" ref="I35" ca="1">INDIRECT(ADDRESS(($E$2+1-G35)+2,8))</f>
        <v>#NAME?</v>
      </c>
      <c r="J35" s="24" t="e">
        <f t="shared" ca="1" si="0"/>
        <v>#NAME?</v>
      </c>
      <c r="K35" s="24" t="e">
        <f t="shared" ca="1" si="1"/>
        <v>#NAME?</v>
      </c>
      <c r="L35" s="24" t="e">
        <f t="shared" ca="1" si="2"/>
        <v>#NAME?</v>
      </c>
    </row>
    <row r="36" spans="2:12" x14ac:dyDescent="0.25">
      <c r="B36" s="24">
        <v>8.5695998646930054</v>
      </c>
      <c r="G36" s="24">
        <v>34</v>
      </c>
      <c r="H36" s="24" t="e">
        <f ca="1"/>
        <v>#NAME?</v>
      </c>
      <c r="I36" s="24" t="e">
        <f t="array" aca="1" ref="I36" ca="1">INDIRECT(ADDRESS(($E$2+1-G36)+2,8))</f>
        <v>#NAME?</v>
      </c>
      <c r="J36" s="24" t="e">
        <f t="shared" ca="1" si="0"/>
        <v>#NAME?</v>
      </c>
      <c r="K36" s="24" t="e">
        <f t="shared" ca="1" si="1"/>
        <v>#NAME?</v>
      </c>
      <c r="L36" s="24" t="e">
        <f t="shared" ca="1" si="2"/>
        <v>#NAME?</v>
      </c>
    </row>
    <row r="37" spans="2:12" x14ac:dyDescent="0.25">
      <c r="B37" s="24">
        <v>11.814771153992574</v>
      </c>
      <c r="G37" s="24">
        <v>35</v>
      </c>
      <c r="H37" s="24" t="e">
        <f ca="1"/>
        <v>#NAME?</v>
      </c>
      <c r="I37" s="24" t="e">
        <f t="array" aca="1" ref="I37" ca="1">INDIRECT(ADDRESS(($E$2+1-G37)+2,8))</f>
        <v>#NAME?</v>
      </c>
      <c r="J37" s="24" t="e">
        <f t="shared" ca="1" si="0"/>
        <v>#NAME?</v>
      </c>
      <c r="K37" s="24" t="e">
        <f t="shared" ca="1" si="1"/>
        <v>#NAME?</v>
      </c>
      <c r="L37" s="24" t="e">
        <f t="shared" ca="1" si="2"/>
        <v>#NAME?</v>
      </c>
    </row>
    <row r="38" spans="2:12" x14ac:dyDescent="0.25">
      <c r="B38" s="24">
        <v>12.272925206982134</v>
      </c>
      <c r="G38" s="24">
        <v>36</v>
      </c>
      <c r="H38" s="24" t="e">
        <f ca="1"/>
        <v>#NAME?</v>
      </c>
      <c r="I38" s="24" t="e">
        <f t="array" aca="1" ref="I38" ca="1">INDIRECT(ADDRESS(($E$2+1-G38)+2,8))</f>
        <v>#NAME?</v>
      </c>
      <c r="J38" s="24" t="e">
        <f t="shared" ca="1" si="0"/>
        <v>#NAME?</v>
      </c>
      <c r="K38" s="24" t="e">
        <f t="shared" ca="1" si="1"/>
        <v>#NAME?</v>
      </c>
      <c r="L38" s="24" t="e">
        <f t="shared" ca="1" si="2"/>
        <v>#NAME?</v>
      </c>
    </row>
    <row r="39" spans="2:12" x14ac:dyDescent="0.25">
      <c r="B39" s="24">
        <v>10.981958613828422</v>
      </c>
      <c r="G39" s="24">
        <v>37</v>
      </c>
      <c r="H39" s="24" t="e">
        <f ca="1"/>
        <v>#NAME?</v>
      </c>
      <c r="I39" s="24" t="e">
        <f t="array" aca="1" ref="I39" ca="1">INDIRECT(ADDRESS(($E$2+1-G39)+2,8))</f>
        <v>#NAME?</v>
      </c>
      <c r="J39" s="24" t="e">
        <f t="shared" ca="1" si="0"/>
        <v>#NAME?</v>
      </c>
      <c r="K39" s="24" t="e">
        <f t="shared" ca="1" si="1"/>
        <v>#NAME?</v>
      </c>
      <c r="L39" s="24" t="e">
        <f t="shared" ca="1" si="2"/>
        <v>#NAME?</v>
      </c>
    </row>
    <row r="40" spans="2:12" x14ac:dyDescent="0.25">
      <c r="B40" s="24">
        <v>7.178615008575294</v>
      </c>
      <c r="G40" s="24">
        <v>38</v>
      </c>
      <c r="H40" s="24" t="e">
        <f ca="1"/>
        <v>#NAME?</v>
      </c>
      <c r="I40" s="24" t="e">
        <f t="array" aca="1" ref="I40" ca="1">INDIRECT(ADDRESS(($E$2+1-G40)+2,8))</f>
        <v>#NAME?</v>
      </c>
      <c r="J40" s="24" t="e">
        <f t="shared" ca="1" si="0"/>
        <v>#NAME?</v>
      </c>
      <c r="K40" s="24" t="e">
        <f t="shared" ca="1" si="1"/>
        <v>#NAME?</v>
      </c>
      <c r="L40" s="24" t="e">
        <f t="shared" ca="1" si="2"/>
        <v>#NAME?</v>
      </c>
    </row>
    <row r="41" spans="2:12" x14ac:dyDescent="0.25">
      <c r="B41" s="24">
        <v>9.7583879317243039</v>
      </c>
      <c r="G41" s="24">
        <v>39</v>
      </c>
      <c r="H41" s="24" t="e">
        <f ca="1"/>
        <v>#NAME?</v>
      </c>
      <c r="I41" s="24" t="e">
        <f t="array" aca="1" ref="I41" ca="1">INDIRECT(ADDRESS(($E$2+1-G41)+2,8))</f>
        <v>#NAME?</v>
      </c>
      <c r="J41" s="24" t="e">
        <f t="shared" ca="1" si="0"/>
        <v>#NAME?</v>
      </c>
      <c r="K41" s="24" t="e">
        <f t="shared" ca="1" si="1"/>
        <v>#NAME?</v>
      </c>
      <c r="L41" s="24" t="e">
        <f t="shared" ca="1" si="2"/>
        <v>#NAME?</v>
      </c>
    </row>
    <row r="42" spans="2:12" x14ac:dyDescent="0.25">
      <c r="B42" s="24">
        <v>7.3695628307142016</v>
      </c>
      <c r="G42" s="24">
        <v>40</v>
      </c>
      <c r="H42" s="24" t="e">
        <f ca="1"/>
        <v>#NAME?</v>
      </c>
      <c r="I42" s="24" t="e">
        <f t="array" aca="1" ref="I42" ca="1">INDIRECT(ADDRESS(($E$2+1-G42)+2,8))</f>
        <v>#NAME?</v>
      </c>
      <c r="J42" s="24" t="e">
        <f t="shared" ca="1" si="0"/>
        <v>#NAME?</v>
      </c>
      <c r="K42" s="24" t="e">
        <f t="shared" ca="1" si="1"/>
        <v>#NAME?</v>
      </c>
      <c r="L42" s="24" t="e">
        <f t="shared" ca="1" si="2"/>
        <v>#NAME?</v>
      </c>
    </row>
    <row r="43" spans="2:12" x14ac:dyDescent="0.25">
      <c r="B43" s="24">
        <v>6.618017359686851</v>
      </c>
      <c r="G43" s="24">
        <v>41</v>
      </c>
      <c r="H43" s="24" t="e">
        <f ca="1"/>
        <v>#NAME?</v>
      </c>
      <c r="I43" s="24" t="e">
        <f t="array" aca="1" ref="I43" ca="1">INDIRECT(ADDRESS(($E$2+1-G43)+2,8))</f>
        <v>#NAME?</v>
      </c>
      <c r="J43" s="24" t="e">
        <f t="shared" ca="1" si="0"/>
        <v>#NAME?</v>
      </c>
      <c r="K43" s="24" t="e">
        <f t="shared" ca="1" si="1"/>
        <v>#NAME?</v>
      </c>
      <c r="L43" s="24" t="e">
        <f t="shared" ca="1" si="2"/>
        <v>#NAME?</v>
      </c>
    </row>
    <row r="44" spans="2:12" x14ac:dyDescent="0.25">
      <c r="B44" s="24">
        <v>9.0242350497978308</v>
      </c>
      <c r="G44" s="24">
        <v>42</v>
      </c>
      <c r="H44" s="24" t="e">
        <f ca="1"/>
        <v>#NAME?</v>
      </c>
      <c r="I44" s="24" t="e">
        <f t="array" aca="1" ref="I44" ca="1">INDIRECT(ADDRESS(($E$2+1-G44)+2,8))</f>
        <v>#NAME?</v>
      </c>
      <c r="J44" s="24" t="e">
        <f t="shared" ca="1" si="0"/>
        <v>#NAME?</v>
      </c>
      <c r="K44" s="24" t="e">
        <f t="shared" ca="1" si="1"/>
        <v>#NAME?</v>
      </c>
      <c r="L44" s="24" t="e">
        <f t="shared" ca="1" si="2"/>
        <v>#NAME?</v>
      </c>
    </row>
    <row r="45" spans="2:12" x14ac:dyDescent="0.25">
      <c r="B45" s="24">
        <v>8.027288741591887</v>
      </c>
      <c r="G45" s="24">
        <v>43</v>
      </c>
      <c r="H45" s="24" t="e">
        <f ca="1"/>
        <v>#NAME?</v>
      </c>
      <c r="I45" s="24" t="e">
        <f t="array" aca="1" ref="I45" ca="1">INDIRECT(ADDRESS(($E$2+1-G45)+2,8))</f>
        <v>#NAME?</v>
      </c>
      <c r="J45" s="24" t="e">
        <f t="shared" ca="1" si="0"/>
        <v>#NAME?</v>
      </c>
      <c r="K45" s="24" t="e">
        <f t="shared" ca="1" si="1"/>
        <v>#NAME?</v>
      </c>
      <c r="L45" s="24" t="e">
        <f t="shared" ca="1" si="2"/>
        <v>#NAME?</v>
      </c>
    </row>
    <row r="46" spans="2:12" x14ac:dyDescent="0.25">
      <c r="B46" s="24">
        <v>11.65511817707895</v>
      </c>
      <c r="G46" s="24">
        <v>44</v>
      </c>
      <c r="H46" s="24" t="e">
        <f ca="1"/>
        <v>#NAME?</v>
      </c>
      <c r="I46" s="24" t="e">
        <f t="array" aca="1" ref="I46" ca="1">INDIRECT(ADDRESS(($E$2+1-G46)+2,8))</f>
        <v>#NAME?</v>
      </c>
      <c r="J46" s="24" t="e">
        <f t="shared" ca="1" si="0"/>
        <v>#NAME?</v>
      </c>
      <c r="K46" s="24" t="e">
        <f t="shared" ca="1" si="1"/>
        <v>#NAME?</v>
      </c>
      <c r="L46" s="24" t="e">
        <f t="shared" ca="1" si="2"/>
        <v>#NAME?</v>
      </c>
    </row>
    <row r="47" spans="2:12" x14ac:dyDescent="0.25">
      <c r="B47" s="24">
        <v>9.4571657463028167</v>
      </c>
      <c r="G47" s="24">
        <v>45</v>
      </c>
      <c r="H47" s="24" t="e">
        <f ca="1"/>
        <v>#NAME?</v>
      </c>
      <c r="I47" s="24" t="e">
        <f t="array" aca="1" ref="I47" ca="1">INDIRECT(ADDRESS(($E$2+1-G47)+2,8))</f>
        <v>#NAME?</v>
      </c>
      <c r="J47" s="24" t="e">
        <f t="shared" ca="1" si="0"/>
        <v>#NAME?</v>
      </c>
      <c r="K47" s="24" t="e">
        <f t="shared" ca="1" si="1"/>
        <v>#NAME?</v>
      </c>
      <c r="L47" s="24" t="e">
        <f t="shared" ca="1" si="2"/>
        <v>#NAME?</v>
      </c>
    </row>
    <row r="48" spans="2:12" x14ac:dyDescent="0.25">
      <c r="B48" s="24">
        <v>9.6591930750499575</v>
      </c>
      <c r="G48" s="24">
        <v>46</v>
      </c>
      <c r="H48" s="24" t="e">
        <f ca="1"/>
        <v>#NAME?</v>
      </c>
      <c r="I48" s="24" t="e">
        <f t="array" aca="1" ref="I48" ca="1">INDIRECT(ADDRESS(($E$2+1-G48)+2,8))</f>
        <v>#NAME?</v>
      </c>
      <c r="J48" s="24" t="e">
        <f t="shared" ca="1" si="0"/>
        <v>#NAME?</v>
      </c>
      <c r="K48" s="24" t="e">
        <f t="shared" ca="1" si="1"/>
        <v>#NAME?</v>
      </c>
      <c r="L48" s="24" t="e">
        <f t="shared" ca="1" si="2"/>
        <v>#NAME?</v>
      </c>
    </row>
    <row r="49" spans="2:12" x14ac:dyDescent="0.25">
      <c r="B49" s="24">
        <v>8.7512795980677911</v>
      </c>
      <c r="G49" s="24">
        <v>47</v>
      </c>
      <c r="H49" s="24" t="e">
        <f ca="1"/>
        <v>#NAME?</v>
      </c>
      <c r="I49" s="24" t="e">
        <f t="array" aca="1" ref="I49" ca="1">INDIRECT(ADDRESS(($E$2+1-G49)+2,8))</f>
        <v>#NAME?</v>
      </c>
      <c r="J49" s="24" t="e">
        <f t="shared" ca="1" si="0"/>
        <v>#NAME?</v>
      </c>
      <c r="K49" s="24" t="e">
        <f t="shared" ca="1" si="1"/>
        <v>#NAME?</v>
      </c>
      <c r="L49" s="24" t="e">
        <f t="shared" ca="1" si="2"/>
        <v>#NAME?</v>
      </c>
    </row>
    <row r="50" spans="2:12" x14ac:dyDescent="0.25">
      <c r="B50" s="24">
        <v>10.159320863795863</v>
      </c>
      <c r="G50" s="24">
        <v>48</v>
      </c>
      <c r="H50" s="24" t="e">
        <f ca="1"/>
        <v>#NAME?</v>
      </c>
      <c r="I50" s="24" t="e">
        <f t="array" aca="1" ref="I50" ca="1">INDIRECT(ADDRESS(($E$2+1-G50)+2,8))</f>
        <v>#NAME?</v>
      </c>
      <c r="J50" s="24" t="e">
        <f t="shared" ca="1" si="0"/>
        <v>#NAME?</v>
      </c>
      <c r="K50" s="24" t="e">
        <f t="shared" ca="1" si="1"/>
        <v>#NAME?</v>
      </c>
      <c r="L50" s="24" t="e">
        <f t="shared" ca="1" si="2"/>
        <v>#NAME?</v>
      </c>
    </row>
    <row r="51" spans="2:12" x14ac:dyDescent="0.25">
      <c r="B51" s="24">
        <v>9.8700638523506843</v>
      </c>
      <c r="G51" s="24">
        <v>49</v>
      </c>
      <c r="H51" s="24" t="e">
        <f ca="1"/>
        <v>#NAME?</v>
      </c>
      <c r="I51" s="24" t="e">
        <f t="array" aca="1" ref="I51" ca="1">INDIRECT(ADDRESS(($E$2+1-G51)+2,8))</f>
        <v>#NAME?</v>
      </c>
      <c r="J51" s="24" t="e">
        <f t="shared" ca="1" si="0"/>
        <v>#NAME?</v>
      </c>
      <c r="K51" s="24" t="e">
        <f t="shared" ca="1" si="1"/>
        <v>#NAME?</v>
      </c>
      <c r="L51" s="24" t="e">
        <f t="shared" ca="1" si="2"/>
        <v>#NAME?</v>
      </c>
    </row>
    <row r="52" spans="2:12" x14ac:dyDescent="0.25">
      <c r="B52" s="24">
        <v>9.2697631358887325</v>
      </c>
      <c r="G52" s="24">
        <v>50</v>
      </c>
      <c r="H52" s="24" t="e">
        <f ca="1"/>
        <v>#NAME?</v>
      </c>
      <c r="I52" s="24" t="e">
        <f t="array" aca="1" ref="I52" ca="1">INDIRECT(ADDRESS(($E$2+1-G52)+2,8))</f>
        <v>#NAME?</v>
      </c>
      <c r="J52" s="24" t="e">
        <f t="shared" ca="1" si="0"/>
        <v>#NAME?</v>
      </c>
      <c r="K52" s="24" t="e">
        <f t="shared" ca="1" si="1"/>
        <v>#NAME?</v>
      </c>
      <c r="L52" s="24" t="e">
        <f t="shared" ca="1" si="2"/>
        <v>#NAME?</v>
      </c>
    </row>
    <row r="53" spans="2:12" x14ac:dyDescent="0.25">
      <c r="B53" s="24">
        <v>9.5860152643259227</v>
      </c>
      <c r="G53" s="24">
        <v>51</v>
      </c>
      <c r="H53" s="24" t="e">
        <f ca="1"/>
        <v>#NAME?</v>
      </c>
      <c r="I53" s="24" t="e">
        <f t="array" aca="1" ref="I53" ca="1">INDIRECT(ADDRESS(($E$2+1-G53)+2,8))</f>
        <v>#NAME?</v>
      </c>
      <c r="J53" s="24" t="e">
        <f t="shared" ca="1" si="0"/>
        <v>#NAME?</v>
      </c>
      <c r="K53" s="24" t="e">
        <f t="shared" ca="1" si="1"/>
        <v>#NAME?</v>
      </c>
      <c r="L53" s="24" t="e">
        <f t="shared" ca="1" si="2"/>
        <v>#NAME?</v>
      </c>
    </row>
    <row r="54" spans="2:12" x14ac:dyDescent="0.25">
      <c r="B54" s="24">
        <v>7.1407463912424927</v>
      </c>
      <c r="G54" s="24">
        <v>52</v>
      </c>
      <c r="H54" s="24" t="e">
        <f ca="1"/>
        <v>#NAME?</v>
      </c>
      <c r="I54" s="24" t="e">
        <f t="array" aca="1" ref="I54" ca="1">INDIRECT(ADDRESS(($E$2+1-G54)+2,8))</f>
        <v>#NAME?</v>
      </c>
      <c r="J54" s="24" t="e">
        <f t="shared" ca="1" si="0"/>
        <v>#NAME?</v>
      </c>
      <c r="K54" s="24" t="e">
        <f t="shared" ca="1" si="1"/>
        <v>#NAME?</v>
      </c>
      <c r="L54" s="24" t="e">
        <f t="shared" ca="1" si="2"/>
        <v>#NAME?</v>
      </c>
    </row>
    <row r="55" spans="2:12" x14ac:dyDescent="0.25">
      <c r="B55" s="24">
        <v>9.0133373819351466</v>
      </c>
      <c r="G55" s="24">
        <v>53</v>
      </c>
      <c r="H55" s="24" t="e">
        <f ca="1"/>
        <v>#NAME?</v>
      </c>
      <c r="I55" s="24" t="e">
        <f t="array" aca="1" ref="I55" ca="1">INDIRECT(ADDRESS(($E$2+1-G55)+2,8))</f>
        <v>#NAME?</v>
      </c>
      <c r="J55" s="24" t="e">
        <f t="shared" ca="1" si="0"/>
        <v>#NAME?</v>
      </c>
      <c r="K55" s="24" t="e">
        <f t="shared" ca="1" si="1"/>
        <v>#NAME?</v>
      </c>
      <c r="L55" s="24" t="e">
        <f t="shared" ca="1" si="2"/>
        <v>#NAME?</v>
      </c>
    </row>
    <row r="56" spans="2:12" x14ac:dyDescent="0.25">
      <c r="B56" s="24">
        <v>8.871735556111922</v>
      </c>
      <c r="G56" s="24">
        <v>54</v>
      </c>
      <c r="H56" s="24" t="e">
        <f ca="1"/>
        <v>#NAME?</v>
      </c>
      <c r="I56" s="24" t="e">
        <f t="array" aca="1" ref="I56" ca="1">INDIRECT(ADDRESS(($E$2+1-G56)+2,8))</f>
        <v>#NAME?</v>
      </c>
      <c r="J56" s="24" t="e">
        <f t="shared" ca="1" si="0"/>
        <v>#NAME?</v>
      </c>
      <c r="K56" s="24" t="e">
        <f t="shared" ca="1" si="1"/>
        <v>#NAME?</v>
      </c>
      <c r="L56" s="24" t="e">
        <f t="shared" ca="1" si="2"/>
        <v>#NAME?</v>
      </c>
    </row>
    <row r="57" spans="2:12" x14ac:dyDescent="0.25">
      <c r="B57" s="24">
        <v>8.2869065416499748</v>
      </c>
      <c r="G57" s="24">
        <v>55</v>
      </c>
      <c r="H57" s="24" t="e">
        <f ca="1"/>
        <v>#NAME?</v>
      </c>
      <c r="I57" s="24" t="e">
        <f t="array" aca="1" ref="I57" ca="1">INDIRECT(ADDRESS(($E$2+1-G57)+2,8))</f>
        <v>#NAME?</v>
      </c>
      <c r="J57" s="24" t="e">
        <f t="shared" ca="1" si="0"/>
        <v>#NAME?</v>
      </c>
      <c r="K57" s="24" t="e">
        <f t="shared" ca="1" si="1"/>
        <v>#NAME?</v>
      </c>
      <c r="L57" s="24" t="e">
        <f t="shared" ca="1" si="2"/>
        <v>#NAME?</v>
      </c>
    </row>
    <row r="58" spans="2:12" x14ac:dyDescent="0.25">
      <c r="B58" s="24">
        <v>11.572517689100824</v>
      </c>
      <c r="G58" s="24">
        <v>56</v>
      </c>
      <c r="H58" s="24" t="e">
        <f ca="1"/>
        <v>#NAME?</v>
      </c>
      <c r="I58" s="24" t="e">
        <f t="array" aca="1" ref="I58" ca="1">INDIRECT(ADDRESS(($E$2+1-G58)+2,8))</f>
        <v>#NAME?</v>
      </c>
      <c r="J58" s="24" t="e">
        <f t="shared" ca="1" si="0"/>
        <v>#NAME?</v>
      </c>
      <c r="K58" s="24" t="e">
        <f t="shared" ca="1" si="1"/>
        <v>#NAME?</v>
      </c>
      <c r="L58" s="24" t="e">
        <f t="shared" ca="1" si="2"/>
        <v>#NAME?</v>
      </c>
    </row>
    <row r="59" spans="2:12" x14ac:dyDescent="0.25">
      <c r="B59" s="24">
        <v>9.2772950787675406</v>
      </c>
      <c r="G59" s="24">
        <v>57</v>
      </c>
      <c r="H59" s="24" t="e">
        <f ca="1"/>
        <v>#NAME?</v>
      </c>
      <c r="I59" s="24" t="e">
        <f t="array" aca="1" ref="I59" ca="1">INDIRECT(ADDRESS(($E$2+1-G59)+2,8))</f>
        <v>#NAME?</v>
      </c>
      <c r="J59" s="24" t="e">
        <f t="shared" ca="1" si="0"/>
        <v>#NAME?</v>
      </c>
      <c r="K59" s="24" t="e">
        <f t="shared" ca="1" si="1"/>
        <v>#NAME?</v>
      </c>
      <c r="L59" s="24" t="e">
        <f t="shared" ca="1" si="2"/>
        <v>#NAME?</v>
      </c>
    </row>
    <row r="60" spans="2:12" x14ac:dyDescent="0.25">
      <c r="B60" s="24">
        <v>8.933947927396277</v>
      </c>
      <c r="G60" s="24">
        <v>58</v>
      </c>
      <c r="H60" s="24" t="e">
        <f ca="1"/>
        <v>#NAME?</v>
      </c>
      <c r="I60" s="24" t="e">
        <f t="array" aca="1" ref="I60" ca="1">INDIRECT(ADDRESS(($E$2+1-G60)+2,8))</f>
        <v>#NAME?</v>
      </c>
      <c r="J60" s="24" t="e">
        <f t="shared" ca="1" si="0"/>
        <v>#NAME?</v>
      </c>
      <c r="K60" s="24" t="e">
        <f t="shared" ca="1" si="1"/>
        <v>#NAME?</v>
      </c>
      <c r="L60" s="24" t="e">
        <f t="shared" ca="1" si="2"/>
        <v>#NAME?</v>
      </c>
    </row>
    <row r="61" spans="2:12" x14ac:dyDescent="0.25">
      <c r="B61" s="24">
        <v>9.9805227596250194</v>
      </c>
      <c r="G61" s="24">
        <v>59</v>
      </c>
      <c r="H61" s="24" t="e">
        <f ca="1"/>
        <v>#NAME?</v>
      </c>
      <c r="I61" s="24" t="e">
        <f t="array" aca="1" ref="I61" ca="1">INDIRECT(ADDRESS(($E$2+1-G61)+2,8))</f>
        <v>#NAME?</v>
      </c>
      <c r="J61" s="24" t="e">
        <f t="shared" ca="1" si="0"/>
        <v>#NAME?</v>
      </c>
      <c r="K61" s="24" t="e">
        <f t="shared" ca="1" si="1"/>
        <v>#NAME?</v>
      </c>
      <c r="L61" s="24" t="e">
        <f t="shared" ca="1" si="2"/>
        <v>#NAME?</v>
      </c>
    </row>
    <row r="62" spans="2:12" x14ac:dyDescent="0.25">
      <c r="B62" s="24">
        <v>9.5521438767171674</v>
      </c>
      <c r="G62" s="24">
        <v>60</v>
      </c>
      <c r="H62" s="24" t="e">
        <f ca="1"/>
        <v>#NAME?</v>
      </c>
      <c r="I62" s="24" t="e">
        <f t="array" aca="1" ref="I62" ca="1">INDIRECT(ADDRESS(($E$2+1-G62)+2,8))</f>
        <v>#NAME?</v>
      </c>
      <c r="J62" s="24" t="e">
        <f t="shared" ca="1" si="0"/>
        <v>#NAME?</v>
      </c>
      <c r="K62" s="24" t="e">
        <f t="shared" ca="1" si="1"/>
        <v>#NAME?</v>
      </c>
      <c r="L62" s="24" t="e">
        <f t="shared" ca="1" si="2"/>
        <v>#NAME?</v>
      </c>
    </row>
    <row r="63" spans="2:12" x14ac:dyDescent="0.25">
      <c r="B63" s="24">
        <v>10.912121140912731</v>
      </c>
      <c r="G63" s="24">
        <v>61</v>
      </c>
      <c r="H63" s="24" t="e">
        <f ca="1"/>
        <v>#NAME?</v>
      </c>
      <c r="I63" s="24" t="e">
        <f t="array" aca="1" ref="I63" ca="1">INDIRECT(ADDRESS(($E$2+1-G63)+2,8))</f>
        <v>#NAME?</v>
      </c>
      <c r="J63" s="24" t="e">
        <f t="shared" ca="1" si="0"/>
        <v>#NAME?</v>
      </c>
      <c r="K63" s="24" t="e">
        <f t="shared" ca="1" si="1"/>
        <v>#NAME?</v>
      </c>
      <c r="L63" s="24" t="e">
        <f t="shared" ca="1" si="2"/>
        <v>#NAME?</v>
      </c>
    </row>
    <row r="64" spans="2:12" x14ac:dyDescent="0.25">
      <c r="B64" s="24">
        <v>8.2897635835342349</v>
      </c>
      <c r="G64" s="24">
        <v>62</v>
      </c>
      <c r="H64" s="24" t="e">
        <f ca="1"/>
        <v>#NAME?</v>
      </c>
      <c r="I64" s="24" t="e">
        <f t="array" aca="1" ref="I64" ca="1">INDIRECT(ADDRESS(($E$2+1-G64)+2,8))</f>
        <v>#NAME?</v>
      </c>
      <c r="J64" s="24" t="e">
        <f t="shared" ca="1" si="0"/>
        <v>#NAME?</v>
      </c>
      <c r="K64" s="24" t="e">
        <f t="shared" ca="1" si="1"/>
        <v>#NAME?</v>
      </c>
      <c r="L64" s="24" t="e">
        <f t="shared" ca="1" si="2"/>
        <v>#NAME?</v>
      </c>
    </row>
    <row r="65" spans="2:12" x14ac:dyDescent="0.25">
      <c r="B65" s="24">
        <v>9.7084036913401643</v>
      </c>
      <c r="G65" s="24">
        <v>63</v>
      </c>
      <c r="H65" s="24" t="e">
        <f ca="1"/>
        <v>#NAME?</v>
      </c>
      <c r="I65" s="24" t="e">
        <f t="array" aca="1" ref="I65" ca="1">INDIRECT(ADDRESS(($E$2+1-G65)+2,8))</f>
        <v>#NAME?</v>
      </c>
      <c r="J65" s="24" t="e">
        <f t="shared" ca="1" si="0"/>
        <v>#NAME?</v>
      </c>
      <c r="K65" s="24" t="e">
        <f t="shared" ca="1" si="1"/>
        <v>#NAME?</v>
      </c>
      <c r="L65" s="24" t="e">
        <f t="shared" ca="1" si="2"/>
        <v>#NAME?</v>
      </c>
    </row>
    <row r="66" spans="2:12" x14ac:dyDescent="0.25">
      <c r="B66" s="24">
        <v>8.9150557374241135</v>
      </c>
      <c r="G66" s="24">
        <v>64</v>
      </c>
      <c r="H66" s="24" t="e">
        <f ca="1"/>
        <v>#NAME?</v>
      </c>
      <c r="I66" s="24" t="e">
        <f t="array" aca="1" ref="I66" ca="1">INDIRECT(ADDRESS(($E$2+1-G66)+2,8))</f>
        <v>#NAME?</v>
      </c>
      <c r="J66" s="24" t="e">
        <f t="shared" ca="1" si="0"/>
        <v>#NAME?</v>
      </c>
      <c r="K66" s="24" t="e">
        <f t="shared" ca="1" si="1"/>
        <v>#NAME?</v>
      </c>
      <c r="L66" s="24" t="e">
        <f t="shared" ca="1" si="2"/>
        <v>#NAME?</v>
      </c>
    </row>
    <row r="67" spans="2:12" x14ac:dyDescent="0.25">
      <c r="B67" s="24">
        <v>7.56064626363721</v>
      </c>
      <c r="G67" s="24">
        <v>65</v>
      </c>
      <c r="H67" s="24" t="e">
        <f ca="1"/>
        <v>#NAME?</v>
      </c>
      <c r="I67" s="24" t="e">
        <f t="array" aca="1" ref="I67" ca="1">INDIRECT(ADDRESS(($E$2+1-G67)+2,8))</f>
        <v>#NAME?</v>
      </c>
      <c r="J67" s="24" t="e">
        <f t="shared" ca="1" si="0"/>
        <v>#NAME?</v>
      </c>
      <c r="K67" s="24" t="e">
        <f t="shared" ca="1" si="1"/>
        <v>#NAME?</v>
      </c>
      <c r="L67" s="24" t="e">
        <f t="shared" ca="1" si="2"/>
        <v>#NAME?</v>
      </c>
    </row>
    <row r="68" spans="2:12" x14ac:dyDescent="0.25">
      <c r="B68" s="24">
        <v>10.890564297006618</v>
      </c>
      <c r="G68" s="24">
        <v>66</v>
      </c>
      <c r="H68" s="24" t="e">
        <f ca="1"/>
        <v>#NAME?</v>
      </c>
      <c r="I68" s="24" t="e">
        <f t="array" aca="1" ref="I68" ca="1">INDIRECT(ADDRESS(($E$2+1-G68)+2,8))</f>
        <v>#NAME?</v>
      </c>
      <c r="J68" s="24" t="e">
        <f t="shared" ref="J68:J131" ca="1" si="3">_xlfn.WEIBULL.DIST(H68,$E$5,$E$6,TRUE)</f>
        <v>#NAME?</v>
      </c>
      <c r="K68" s="24" t="e">
        <f t="shared" ref="K68:K131" ca="1" si="4">_xlfn.WEIBULL.DIST(I68,$E$5,$E$6,TRUE)</f>
        <v>#NAME?</v>
      </c>
      <c r="L68" s="24" t="e">
        <f t="shared" ref="L68:L131" ca="1" si="5">((2*G68-1)/$E$2)*(LN(J68)+LN(1-K68))</f>
        <v>#NAME?</v>
      </c>
    </row>
    <row r="69" spans="2:12" x14ac:dyDescent="0.25">
      <c r="B69" s="24">
        <v>9.9527828824750326</v>
      </c>
      <c r="G69" s="24">
        <v>67</v>
      </c>
      <c r="H69" s="24" t="e">
        <f ca="1"/>
        <v>#NAME?</v>
      </c>
      <c r="I69" s="24" t="e">
        <f t="array" aca="1" ref="I69" ca="1">INDIRECT(ADDRESS(($E$2+1-G69)+2,8))</f>
        <v>#NAME?</v>
      </c>
      <c r="J69" s="24" t="e">
        <f t="shared" ca="1" si="3"/>
        <v>#NAME?</v>
      </c>
      <c r="K69" s="24" t="e">
        <f t="shared" ca="1" si="4"/>
        <v>#NAME?</v>
      </c>
      <c r="L69" s="24" t="e">
        <f t="shared" ca="1" si="5"/>
        <v>#NAME?</v>
      </c>
    </row>
    <row r="70" spans="2:12" x14ac:dyDescent="0.25">
      <c r="B70" s="24">
        <v>10.066495912453943</v>
      </c>
      <c r="G70" s="24">
        <v>68</v>
      </c>
      <c r="H70" s="24" t="e">
        <f ca="1"/>
        <v>#NAME?</v>
      </c>
      <c r="I70" s="24" t="e">
        <f t="array" aca="1" ref="I70" ca="1">INDIRECT(ADDRESS(($E$2+1-G70)+2,8))</f>
        <v>#NAME?</v>
      </c>
      <c r="J70" s="24" t="e">
        <f t="shared" ca="1" si="3"/>
        <v>#NAME?</v>
      </c>
      <c r="K70" s="24" t="e">
        <f t="shared" ca="1" si="4"/>
        <v>#NAME?</v>
      </c>
      <c r="L70" s="24" t="e">
        <f t="shared" ca="1" si="5"/>
        <v>#NAME?</v>
      </c>
    </row>
    <row r="71" spans="2:12" x14ac:dyDescent="0.25">
      <c r="B71" s="24">
        <v>8.7802160562960925</v>
      </c>
      <c r="G71" s="24">
        <v>69</v>
      </c>
      <c r="H71" s="24" t="e">
        <f ca="1"/>
        <v>#NAME?</v>
      </c>
      <c r="I71" s="24" t="e">
        <f t="array" aca="1" ref="I71" ca="1">INDIRECT(ADDRESS(($E$2+1-G71)+2,8))</f>
        <v>#NAME?</v>
      </c>
      <c r="J71" s="24" t="e">
        <f t="shared" ca="1" si="3"/>
        <v>#NAME?</v>
      </c>
      <c r="K71" s="24" t="e">
        <f t="shared" ca="1" si="4"/>
        <v>#NAME?</v>
      </c>
      <c r="L71" s="24" t="e">
        <f t="shared" ca="1" si="5"/>
        <v>#NAME?</v>
      </c>
    </row>
    <row r="72" spans="2:12" x14ac:dyDescent="0.25">
      <c r="B72" s="24">
        <v>11.738949819314684</v>
      </c>
      <c r="G72" s="24">
        <v>70</v>
      </c>
      <c r="H72" s="24" t="e">
        <f ca="1"/>
        <v>#NAME?</v>
      </c>
      <c r="I72" s="24" t="e">
        <f t="array" aca="1" ref="I72" ca="1">INDIRECT(ADDRESS(($E$2+1-G72)+2,8))</f>
        <v>#NAME?</v>
      </c>
      <c r="J72" s="24" t="e">
        <f t="shared" ca="1" si="3"/>
        <v>#NAME?</v>
      </c>
      <c r="K72" s="24" t="e">
        <f t="shared" ca="1" si="4"/>
        <v>#NAME?</v>
      </c>
      <c r="L72" s="24" t="e">
        <f t="shared" ca="1" si="5"/>
        <v>#NAME?</v>
      </c>
    </row>
    <row r="73" spans="2:12" x14ac:dyDescent="0.25">
      <c r="B73" s="24">
        <v>9.8038832305223895</v>
      </c>
      <c r="G73" s="24">
        <v>71</v>
      </c>
      <c r="H73" s="24" t="e">
        <f ca="1"/>
        <v>#NAME?</v>
      </c>
      <c r="I73" s="24" t="e">
        <f t="array" aca="1" ref="I73" ca="1">INDIRECT(ADDRESS(($E$2+1-G73)+2,8))</f>
        <v>#NAME?</v>
      </c>
      <c r="J73" s="24" t="e">
        <f t="shared" ca="1" si="3"/>
        <v>#NAME?</v>
      </c>
      <c r="K73" s="24" t="e">
        <f t="shared" ca="1" si="4"/>
        <v>#NAME?</v>
      </c>
      <c r="L73" s="24" t="e">
        <f t="shared" ca="1" si="5"/>
        <v>#NAME?</v>
      </c>
    </row>
    <row r="74" spans="2:12" x14ac:dyDescent="0.25">
      <c r="B74" s="24">
        <v>8.7555043833781365</v>
      </c>
      <c r="G74" s="24">
        <v>72</v>
      </c>
      <c r="H74" s="24" t="e">
        <f ca="1"/>
        <v>#NAME?</v>
      </c>
      <c r="I74" s="24" t="e">
        <f t="array" aca="1" ref="I74" ca="1">INDIRECT(ADDRESS(($E$2+1-G74)+2,8))</f>
        <v>#NAME?</v>
      </c>
      <c r="J74" s="24" t="e">
        <f t="shared" ca="1" si="3"/>
        <v>#NAME?</v>
      </c>
      <c r="K74" s="24" t="e">
        <f t="shared" ca="1" si="4"/>
        <v>#NAME?</v>
      </c>
      <c r="L74" s="24" t="e">
        <f t="shared" ca="1" si="5"/>
        <v>#NAME?</v>
      </c>
    </row>
    <row r="75" spans="2:12" x14ac:dyDescent="0.25">
      <c r="B75" s="24">
        <v>8.8762172622634807</v>
      </c>
      <c r="G75" s="24">
        <v>73</v>
      </c>
      <c r="H75" s="24" t="e">
        <f ca="1"/>
        <v>#NAME?</v>
      </c>
      <c r="I75" s="24" t="e">
        <f t="array" aca="1" ref="I75" ca="1">INDIRECT(ADDRESS(($E$2+1-G75)+2,8))</f>
        <v>#NAME?</v>
      </c>
      <c r="J75" s="24" t="e">
        <f t="shared" ca="1" si="3"/>
        <v>#NAME?</v>
      </c>
      <c r="K75" s="24" t="e">
        <f t="shared" ca="1" si="4"/>
        <v>#NAME?</v>
      </c>
      <c r="L75" s="24" t="e">
        <f t="shared" ca="1" si="5"/>
        <v>#NAME?</v>
      </c>
    </row>
    <row r="76" spans="2:12" x14ac:dyDescent="0.25">
      <c r="B76" s="24">
        <v>8.0743390023757708</v>
      </c>
      <c r="G76" s="24">
        <v>74</v>
      </c>
      <c r="H76" s="24" t="e">
        <f ca="1"/>
        <v>#NAME?</v>
      </c>
      <c r="I76" s="24" t="e">
        <f t="array" aca="1" ref="I76" ca="1">INDIRECT(ADDRESS(($E$2+1-G76)+2,8))</f>
        <v>#NAME?</v>
      </c>
      <c r="J76" s="24" t="e">
        <f t="shared" ca="1" si="3"/>
        <v>#NAME?</v>
      </c>
      <c r="K76" s="24" t="e">
        <f t="shared" ca="1" si="4"/>
        <v>#NAME?</v>
      </c>
      <c r="L76" s="24" t="e">
        <f t="shared" ca="1" si="5"/>
        <v>#NAME?</v>
      </c>
    </row>
    <row r="77" spans="2:12" x14ac:dyDescent="0.25">
      <c r="B77" s="24">
        <v>8.3336517913406709</v>
      </c>
      <c r="G77" s="24">
        <v>75</v>
      </c>
      <c r="H77" s="24" t="e">
        <f ca="1"/>
        <v>#NAME?</v>
      </c>
      <c r="I77" s="24" t="e">
        <f t="array" aca="1" ref="I77" ca="1">INDIRECT(ADDRESS(($E$2+1-G77)+2,8))</f>
        <v>#NAME?</v>
      </c>
      <c r="J77" s="24" t="e">
        <f t="shared" ca="1" si="3"/>
        <v>#NAME?</v>
      </c>
      <c r="K77" s="24" t="e">
        <f t="shared" ca="1" si="4"/>
        <v>#NAME?</v>
      </c>
      <c r="L77" s="24" t="e">
        <f t="shared" ca="1" si="5"/>
        <v>#NAME?</v>
      </c>
    </row>
    <row r="78" spans="2:12" x14ac:dyDescent="0.25">
      <c r="B78" s="24">
        <v>5.4891082180418955</v>
      </c>
      <c r="G78" s="24">
        <v>76</v>
      </c>
      <c r="H78" s="24" t="e">
        <f ca="1"/>
        <v>#NAME?</v>
      </c>
      <c r="I78" s="24" t="e">
        <f t="array" aca="1" ref="I78" ca="1">INDIRECT(ADDRESS(($E$2+1-G78)+2,8))</f>
        <v>#NAME?</v>
      </c>
      <c r="J78" s="24" t="e">
        <f t="shared" ca="1" si="3"/>
        <v>#NAME?</v>
      </c>
      <c r="K78" s="24" t="e">
        <f t="shared" ca="1" si="4"/>
        <v>#NAME?</v>
      </c>
      <c r="L78" s="24" t="e">
        <f t="shared" ca="1" si="5"/>
        <v>#NAME?</v>
      </c>
    </row>
    <row r="79" spans="2:12" x14ac:dyDescent="0.25">
      <c r="B79" s="24">
        <v>5.5092745911510379</v>
      </c>
      <c r="G79" s="24">
        <v>77</v>
      </c>
      <c r="H79" s="24" t="e">
        <f ca="1"/>
        <v>#NAME?</v>
      </c>
      <c r="I79" s="24" t="e">
        <f t="array" aca="1" ref="I79" ca="1">INDIRECT(ADDRESS(($E$2+1-G79)+2,8))</f>
        <v>#NAME?</v>
      </c>
      <c r="J79" s="24" t="e">
        <f t="shared" ca="1" si="3"/>
        <v>#NAME?</v>
      </c>
      <c r="K79" s="24" t="e">
        <f t="shared" ca="1" si="4"/>
        <v>#NAME?</v>
      </c>
      <c r="L79" s="24" t="e">
        <f t="shared" ca="1" si="5"/>
        <v>#NAME?</v>
      </c>
    </row>
    <row r="80" spans="2:12" x14ac:dyDescent="0.25">
      <c r="B80" s="24">
        <v>10.498570078968278</v>
      </c>
      <c r="G80" s="24">
        <v>78</v>
      </c>
      <c r="H80" s="24" t="e">
        <f ca="1"/>
        <v>#NAME?</v>
      </c>
      <c r="I80" s="24" t="e">
        <f t="array" aca="1" ref="I80" ca="1">INDIRECT(ADDRESS(($E$2+1-G80)+2,8))</f>
        <v>#NAME?</v>
      </c>
      <c r="J80" s="24" t="e">
        <f t="shared" ca="1" si="3"/>
        <v>#NAME?</v>
      </c>
      <c r="K80" s="24" t="e">
        <f t="shared" ca="1" si="4"/>
        <v>#NAME?</v>
      </c>
      <c r="L80" s="24" t="e">
        <f t="shared" ca="1" si="5"/>
        <v>#NAME?</v>
      </c>
    </row>
    <row r="81" spans="2:12" x14ac:dyDescent="0.25">
      <c r="B81" s="24">
        <v>5.3758113485071446</v>
      </c>
      <c r="G81" s="24">
        <v>79</v>
      </c>
      <c r="H81" s="24" t="e">
        <f ca="1"/>
        <v>#NAME?</v>
      </c>
      <c r="I81" s="24" t="e">
        <f t="array" aca="1" ref="I81" ca="1">INDIRECT(ADDRESS(($E$2+1-G81)+2,8))</f>
        <v>#NAME?</v>
      </c>
      <c r="J81" s="24" t="e">
        <f t="shared" ca="1" si="3"/>
        <v>#NAME?</v>
      </c>
      <c r="K81" s="24" t="e">
        <f t="shared" ca="1" si="4"/>
        <v>#NAME?</v>
      </c>
      <c r="L81" s="24" t="e">
        <f t="shared" ca="1" si="5"/>
        <v>#NAME?</v>
      </c>
    </row>
    <row r="82" spans="2:12" x14ac:dyDescent="0.25">
      <c r="B82" s="24">
        <v>9.208981680322804</v>
      </c>
      <c r="G82" s="24">
        <v>80</v>
      </c>
      <c r="H82" s="24" t="e">
        <f ca="1"/>
        <v>#NAME?</v>
      </c>
      <c r="I82" s="24" t="e">
        <f t="array" aca="1" ref="I82" ca="1">INDIRECT(ADDRESS(($E$2+1-G82)+2,8))</f>
        <v>#NAME?</v>
      </c>
      <c r="J82" s="24" t="e">
        <f t="shared" ca="1" si="3"/>
        <v>#NAME?</v>
      </c>
      <c r="K82" s="24" t="e">
        <f t="shared" ca="1" si="4"/>
        <v>#NAME?</v>
      </c>
      <c r="L82" s="24" t="e">
        <f t="shared" ca="1" si="5"/>
        <v>#NAME?</v>
      </c>
    </row>
    <row r="83" spans="2:12" x14ac:dyDescent="0.25">
      <c r="B83" s="24">
        <v>9.4782659354659948</v>
      </c>
      <c r="G83" s="24">
        <v>81</v>
      </c>
      <c r="H83" s="24" t="e">
        <f ca="1"/>
        <v>#NAME?</v>
      </c>
      <c r="I83" s="24" t="e">
        <f t="array" aca="1" ref="I83" ca="1">INDIRECT(ADDRESS(($E$2+1-G83)+2,8))</f>
        <v>#NAME?</v>
      </c>
      <c r="J83" s="24" t="e">
        <f t="shared" ca="1" si="3"/>
        <v>#NAME?</v>
      </c>
      <c r="K83" s="24" t="e">
        <f t="shared" ca="1" si="4"/>
        <v>#NAME?</v>
      </c>
      <c r="L83" s="24" t="e">
        <f t="shared" ca="1" si="5"/>
        <v>#NAME?</v>
      </c>
    </row>
    <row r="84" spans="2:12" x14ac:dyDescent="0.25">
      <c r="B84" s="24">
        <v>8.8798778049683058</v>
      </c>
      <c r="G84" s="24">
        <v>82</v>
      </c>
      <c r="H84" s="24" t="e">
        <f ca="1"/>
        <v>#NAME?</v>
      </c>
      <c r="I84" s="24" t="e">
        <f t="array" aca="1" ref="I84" ca="1">INDIRECT(ADDRESS(($E$2+1-G84)+2,8))</f>
        <v>#NAME?</v>
      </c>
      <c r="J84" s="24" t="e">
        <f t="shared" ca="1" si="3"/>
        <v>#NAME?</v>
      </c>
      <c r="K84" s="24" t="e">
        <f t="shared" ca="1" si="4"/>
        <v>#NAME?</v>
      </c>
      <c r="L84" s="24" t="e">
        <f t="shared" ca="1" si="5"/>
        <v>#NAME?</v>
      </c>
    </row>
    <row r="85" spans="2:12" x14ac:dyDescent="0.25">
      <c r="B85" s="24">
        <v>9.3713888029899959</v>
      </c>
      <c r="G85" s="24">
        <v>83</v>
      </c>
      <c r="H85" s="24" t="e">
        <f ca="1"/>
        <v>#NAME?</v>
      </c>
      <c r="I85" s="24" t="e">
        <f t="array" aca="1" ref="I85" ca="1">INDIRECT(ADDRESS(($E$2+1-G85)+2,8))</f>
        <v>#NAME?</v>
      </c>
      <c r="J85" s="24" t="e">
        <f t="shared" ca="1" si="3"/>
        <v>#NAME?</v>
      </c>
      <c r="K85" s="24" t="e">
        <f t="shared" ca="1" si="4"/>
        <v>#NAME?</v>
      </c>
      <c r="L85" s="24" t="e">
        <f t="shared" ca="1" si="5"/>
        <v>#NAME?</v>
      </c>
    </row>
    <row r="86" spans="2:12" x14ac:dyDescent="0.25">
      <c r="B86" s="24">
        <v>10.10413286550177</v>
      </c>
      <c r="G86" s="24">
        <v>84</v>
      </c>
      <c r="H86" s="24" t="e">
        <f ca="1"/>
        <v>#NAME?</v>
      </c>
      <c r="I86" s="24" t="e">
        <f t="array" aca="1" ref="I86" ca="1">INDIRECT(ADDRESS(($E$2+1-G86)+2,8))</f>
        <v>#NAME?</v>
      </c>
      <c r="J86" s="24" t="e">
        <f t="shared" ca="1" si="3"/>
        <v>#NAME?</v>
      </c>
      <c r="K86" s="24" t="e">
        <f t="shared" ca="1" si="4"/>
        <v>#NAME?</v>
      </c>
      <c r="L86" s="24" t="e">
        <f t="shared" ca="1" si="5"/>
        <v>#NAME?</v>
      </c>
    </row>
    <row r="87" spans="2:12" x14ac:dyDescent="0.25">
      <c r="B87" s="24">
        <v>11.54904985292065</v>
      </c>
      <c r="G87" s="24">
        <v>85</v>
      </c>
      <c r="H87" s="24" t="e">
        <f ca="1"/>
        <v>#NAME?</v>
      </c>
      <c r="I87" s="24" t="e">
        <f t="array" aca="1" ref="I87" ca="1">INDIRECT(ADDRESS(($E$2+1-G87)+2,8))</f>
        <v>#NAME?</v>
      </c>
      <c r="J87" s="24" t="e">
        <f t="shared" ca="1" si="3"/>
        <v>#NAME?</v>
      </c>
      <c r="K87" s="24" t="e">
        <f t="shared" ca="1" si="4"/>
        <v>#NAME?</v>
      </c>
      <c r="L87" s="24" t="e">
        <f t="shared" ca="1" si="5"/>
        <v>#NAME?</v>
      </c>
    </row>
    <row r="88" spans="2:12" x14ac:dyDescent="0.25">
      <c r="B88" s="24">
        <v>7.568458760829686</v>
      </c>
      <c r="G88" s="24">
        <v>86</v>
      </c>
      <c r="H88" s="24" t="e">
        <f ca="1"/>
        <v>#NAME?</v>
      </c>
      <c r="I88" s="24" t="e">
        <f t="array" aca="1" ref="I88" ca="1">INDIRECT(ADDRESS(($E$2+1-G88)+2,8))</f>
        <v>#NAME?</v>
      </c>
      <c r="J88" s="24" t="e">
        <f t="shared" ca="1" si="3"/>
        <v>#NAME?</v>
      </c>
      <c r="K88" s="24" t="e">
        <f t="shared" ca="1" si="4"/>
        <v>#NAME?</v>
      </c>
      <c r="L88" s="24" t="e">
        <f t="shared" ca="1" si="5"/>
        <v>#NAME?</v>
      </c>
    </row>
    <row r="89" spans="2:12" x14ac:dyDescent="0.25">
      <c r="B89" s="24">
        <v>10.246573866759018</v>
      </c>
      <c r="G89" s="24">
        <v>87</v>
      </c>
      <c r="H89" s="24" t="e">
        <f ca="1"/>
        <v>#NAME?</v>
      </c>
      <c r="I89" s="24" t="e">
        <f t="array" aca="1" ref="I89" ca="1">INDIRECT(ADDRESS(($E$2+1-G89)+2,8))</f>
        <v>#NAME?</v>
      </c>
      <c r="J89" s="24" t="e">
        <f t="shared" ca="1" si="3"/>
        <v>#NAME?</v>
      </c>
      <c r="K89" s="24" t="e">
        <f t="shared" ca="1" si="4"/>
        <v>#NAME?</v>
      </c>
      <c r="L89" s="24" t="e">
        <f t="shared" ca="1" si="5"/>
        <v>#NAME?</v>
      </c>
    </row>
    <row r="90" spans="2:12" x14ac:dyDescent="0.25">
      <c r="B90" s="24">
        <v>8.9753345144527401</v>
      </c>
      <c r="G90" s="24">
        <v>88</v>
      </c>
      <c r="H90" s="24" t="e">
        <f ca="1"/>
        <v>#NAME?</v>
      </c>
      <c r="I90" s="24" t="e">
        <f t="array" aca="1" ref="I90" ca="1">INDIRECT(ADDRESS(($E$2+1-G90)+2,8))</f>
        <v>#NAME?</v>
      </c>
      <c r="J90" s="24" t="e">
        <f t="shared" ca="1" si="3"/>
        <v>#NAME?</v>
      </c>
      <c r="K90" s="24" t="e">
        <f t="shared" ca="1" si="4"/>
        <v>#NAME?</v>
      </c>
      <c r="L90" s="24" t="e">
        <f t="shared" ca="1" si="5"/>
        <v>#NAME?</v>
      </c>
    </row>
    <row r="91" spans="2:12" x14ac:dyDescent="0.25">
      <c r="B91" s="24">
        <v>9.5068987460317427</v>
      </c>
      <c r="G91" s="24">
        <v>89</v>
      </c>
      <c r="H91" s="24" t="e">
        <f ca="1"/>
        <v>#NAME?</v>
      </c>
      <c r="I91" s="24" t="e">
        <f t="array" aca="1" ref="I91" ca="1">INDIRECT(ADDRESS(($E$2+1-G91)+2,8))</f>
        <v>#NAME?</v>
      </c>
      <c r="J91" s="24" t="e">
        <f t="shared" ca="1" si="3"/>
        <v>#NAME?</v>
      </c>
      <c r="K91" s="24" t="e">
        <f t="shared" ca="1" si="4"/>
        <v>#NAME?</v>
      </c>
      <c r="L91" s="24" t="e">
        <f t="shared" ca="1" si="5"/>
        <v>#NAME?</v>
      </c>
    </row>
    <row r="92" spans="2:12" x14ac:dyDescent="0.25">
      <c r="B92" s="24">
        <v>10.338786544161787</v>
      </c>
      <c r="G92" s="24">
        <v>90</v>
      </c>
      <c r="H92" s="24" t="e">
        <f ca="1"/>
        <v>#NAME?</v>
      </c>
      <c r="I92" s="24" t="e">
        <f t="array" aca="1" ref="I92" ca="1">INDIRECT(ADDRESS(($E$2+1-G92)+2,8))</f>
        <v>#NAME?</v>
      </c>
      <c r="J92" s="24" t="e">
        <f t="shared" ca="1" si="3"/>
        <v>#NAME?</v>
      </c>
      <c r="K92" s="24" t="e">
        <f t="shared" ca="1" si="4"/>
        <v>#NAME?</v>
      </c>
      <c r="L92" s="24" t="e">
        <f t="shared" ca="1" si="5"/>
        <v>#NAME?</v>
      </c>
    </row>
    <row r="93" spans="2:12" x14ac:dyDescent="0.25">
      <c r="B93" s="24">
        <v>7.7742602209208691</v>
      </c>
      <c r="G93" s="24">
        <v>91</v>
      </c>
      <c r="H93" s="24" t="e">
        <f ca="1"/>
        <v>#NAME?</v>
      </c>
      <c r="I93" s="24" t="e">
        <f t="array" aca="1" ref="I93" ca="1">INDIRECT(ADDRESS(($E$2+1-G93)+2,8))</f>
        <v>#NAME?</v>
      </c>
      <c r="J93" s="24" t="e">
        <f t="shared" ca="1" si="3"/>
        <v>#NAME?</v>
      </c>
      <c r="K93" s="24" t="e">
        <f t="shared" ca="1" si="4"/>
        <v>#NAME?</v>
      </c>
      <c r="L93" s="24" t="e">
        <f t="shared" ca="1" si="5"/>
        <v>#NAME?</v>
      </c>
    </row>
    <row r="94" spans="2:12" x14ac:dyDescent="0.25">
      <c r="B94" s="24">
        <v>11.270139336371312</v>
      </c>
      <c r="G94" s="24">
        <v>92</v>
      </c>
      <c r="H94" s="24" t="e">
        <f ca="1"/>
        <v>#NAME?</v>
      </c>
      <c r="I94" s="24" t="e">
        <f t="array" aca="1" ref="I94" ca="1">INDIRECT(ADDRESS(($E$2+1-G94)+2,8))</f>
        <v>#NAME?</v>
      </c>
      <c r="J94" s="24" t="e">
        <f t="shared" ca="1" si="3"/>
        <v>#NAME?</v>
      </c>
      <c r="K94" s="24" t="e">
        <f t="shared" ca="1" si="4"/>
        <v>#NAME?</v>
      </c>
      <c r="L94" s="24" t="e">
        <f t="shared" ca="1" si="5"/>
        <v>#NAME?</v>
      </c>
    </row>
    <row r="95" spans="2:12" x14ac:dyDescent="0.25">
      <c r="B95" s="24">
        <v>11.683206218811105</v>
      </c>
      <c r="G95" s="24">
        <v>93</v>
      </c>
      <c r="H95" s="24" t="e">
        <f ca="1"/>
        <v>#NAME?</v>
      </c>
      <c r="I95" s="24" t="e">
        <f t="array" aca="1" ref="I95" ca="1">INDIRECT(ADDRESS(($E$2+1-G95)+2,8))</f>
        <v>#NAME?</v>
      </c>
      <c r="J95" s="24" t="e">
        <f t="shared" ca="1" si="3"/>
        <v>#NAME?</v>
      </c>
      <c r="K95" s="24" t="e">
        <f t="shared" ca="1" si="4"/>
        <v>#NAME?</v>
      </c>
      <c r="L95" s="24" t="e">
        <f t="shared" ca="1" si="5"/>
        <v>#NAME?</v>
      </c>
    </row>
    <row r="96" spans="2:12" x14ac:dyDescent="0.25">
      <c r="B96" s="24">
        <v>11.148491904282816</v>
      </c>
      <c r="G96" s="24">
        <v>94</v>
      </c>
      <c r="H96" s="24" t="e">
        <f ca="1"/>
        <v>#NAME?</v>
      </c>
      <c r="I96" s="24" t="e">
        <f t="array" aca="1" ref="I96" ca="1">INDIRECT(ADDRESS(($E$2+1-G96)+2,8))</f>
        <v>#NAME?</v>
      </c>
      <c r="J96" s="24" t="e">
        <f t="shared" ca="1" si="3"/>
        <v>#NAME?</v>
      </c>
      <c r="K96" s="24" t="e">
        <f t="shared" ca="1" si="4"/>
        <v>#NAME?</v>
      </c>
      <c r="L96" s="24" t="e">
        <f t="shared" ca="1" si="5"/>
        <v>#NAME?</v>
      </c>
    </row>
    <row r="97" spans="2:12" x14ac:dyDescent="0.25">
      <c r="B97" s="24">
        <v>9.3593237887474672</v>
      </c>
      <c r="G97" s="24">
        <v>95</v>
      </c>
      <c r="H97" s="24" t="e">
        <f ca="1"/>
        <v>#NAME?</v>
      </c>
      <c r="I97" s="24" t="e">
        <f t="array" aca="1" ref="I97" ca="1">INDIRECT(ADDRESS(($E$2+1-G97)+2,8))</f>
        <v>#NAME?</v>
      </c>
      <c r="J97" s="24" t="e">
        <f t="shared" ca="1" si="3"/>
        <v>#NAME?</v>
      </c>
      <c r="K97" s="24" t="e">
        <f t="shared" ca="1" si="4"/>
        <v>#NAME?</v>
      </c>
      <c r="L97" s="24" t="e">
        <f t="shared" ca="1" si="5"/>
        <v>#NAME?</v>
      </c>
    </row>
    <row r="98" spans="2:12" x14ac:dyDescent="0.25">
      <c r="B98" s="24">
        <v>8.054742002546817</v>
      </c>
      <c r="G98" s="24">
        <v>96</v>
      </c>
      <c r="H98" s="24" t="e">
        <f ca="1"/>
        <v>#NAME?</v>
      </c>
      <c r="I98" s="24" t="e">
        <f t="array" aca="1" ref="I98" ca="1">INDIRECT(ADDRESS(($E$2+1-G98)+2,8))</f>
        <v>#NAME?</v>
      </c>
      <c r="J98" s="24" t="e">
        <f t="shared" ca="1" si="3"/>
        <v>#NAME?</v>
      </c>
      <c r="K98" s="24" t="e">
        <f t="shared" ca="1" si="4"/>
        <v>#NAME?</v>
      </c>
      <c r="L98" s="24" t="e">
        <f t="shared" ca="1" si="5"/>
        <v>#NAME?</v>
      </c>
    </row>
    <row r="99" spans="2:12" x14ac:dyDescent="0.25">
      <c r="B99" s="24">
        <v>10.34640854868401</v>
      </c>
      <c r="G99" s="24">
        <v>97</v>
      </c>
      <c r="H99" s="24" t="e">
        <f ca="1"/>
        <v>#NAME?</v>
      </c>
      <c r="I99" s="24" t="e">
        <f t="array" aca="1" ref="I99" ca="1">INDIRECT(ADDRESS(($E$2+1-G99)+2,8))</f>
        <v>#NAME?</v>
      </c>
      <c r="J99" s="24" t="e">
        <f t="shared" ca="1" si="3"/>
        <v>#NAME?</v>
      </c>
      <c r="K99" s="24" t="e">
        <f t="shared" ca="1" si="4"/>
        <v>#NAME?</v>
      </c>
      <c r="L99" s="24" t="e">
        <f t="shared" ca="1" si="5"/>
        <v>#NAME?</v>
      </c>
    </row>
    <row r="100" spans="2:12" x14ac:dyDescent="0.25">
      <c r="B100" s="24">
        <v>9.8168815522084092</v>
      </c>
      <c r="G100" s="24">
        <v>98</v>
      </c>
      <c r="H100" s="24" t="e">
        <f ca="1"/>
        <v>#NAME?</v>
      </c>
      <c r="I100" s="24" t="e">
        <f t="array" aca="1" ref="I100" ca="1">INDIRECT(ADDRESS(($E$2+1-G100)+2,8))</f>
        <v>#NAME?</v>
      </c>
      <c r="J100" s="24" t="e">
        <f t="shared" ca="1" si="3"/>
        <v>#NAME?</v>
      </c>
      <c r="K100" s="24" t="e">
        <f t="shared" ca="1" si="4"/>
        <v>#NAME?</v>
      </c>
      <c r="L100" s="24" t="e">
        <f t="shared" ca="1" si="5"/>
        <v>#NAME?</v>
      </c>
    </row>
    <row r="101" spans="2:12" x14ac:dyDescent="0.25">
      <c r="B101" s="24">
        <v>7.9539097367454499</v>
      </c>
      <c r="G101" s="24">
        <v>99</v>
      </c>
      <c r="H101" s="24" t="e">
        <f ca="1"/>
        <v>#NAME?</v>
      </c>
      <c r="I101" s="24" t="e">
        <f t="array" aca="1" ref="I101" ca="1">INDIRECT(ADDRESS(($E$2+1-G101)+2,8))</f>
        <v>#NAME?</v>
      </c>
      <c r="J101" s="24" t="e">
        <f t="shared" ca="1" si="3"/>
        <v>#NAME?</v>
      </c>
      <c r="K101" s="24" t="e">
        <f t="shared" ca="1" si="4"/>
        <v>#NAME?</v>
      </c>
      <c r="L101" s="24" t="e">
        <f t="shared" ca="1" si="5"/>
        <v>#NAME?</v>
      </c>
    </row>
    <row r="102" spans="2:12" x14ac:dyDescent="0.25">
      <c r="B102" s="24">
        <v>7.5130600957796991</v>
      </c>
      <c r="G102" s="24">
        <v>100</v>
      </c>
      <c r="H102" s="24" t="e">
        <f ca="1"/>
        <v>#NAME?</v>
      </c>
      <c r="I102" s="24" t="e">
        <f t="array" aca="1" ref="I102" ca="1">INDIRECT(ADDRESS(($E$2+1-G102)+2,8))</f>
        <v>#NAME?</v>
      </c>
      <c r="J102" s="24" t="e">
        <f t="shared" ca="1" si="3"/>
        <v>#NAME?</v>
      </c>
      <c r="K102" s="24" t="e">
        <f t="shared" ca="1" si="4"/>
        <v>#NAME?</v>
      </c>
      <c r="L102" s="24" t="e">
        <f t="shared" ca="1" si="5"/>
        <v>#NAME?</v>
      </c>
    </row>
    <row r="103" spans="2:12" x14ac:dyDescent="0.25">
      <c r="B103" s="24">
        <v>5.9461312030530369</v>
      </c>
      <c r="G103" s="24">
        <v>101</v>
      </c>
      <c r="H103" s="24" t="e">
        <f ca="1"/>
        <v>#NAME?</v>
      </c>
      <c r="I103" s="24" t="e">
        <f t="array" aca="1" ref="I103" ca="1">INDIRECT(ADDRESS(($E$2+1-G103)+2,8))</f>
        <v>#NAME?</v>
      </c>
      <c r="J103" s="24" t="e">
        <f t="shared" ca="1" si="3"/>
        <v>#NAME?</v>
      </c>
      <c r="K103" s="24" t="e">
        <f t="shared" ca="1" si="4"/>
        <v>#NAME?</v>
      </c>
      <c r="L103" s="24" t="e">
        <f t="shared" ca="1" si="5"/>
        <v>#NAME?</v>
      </c>
    </row>
    <row r="104" spans="2:12" x14ac:dyDescent="0.25">
      <c r="B104" s="24">
        <v>9.9767874420165494</v>
      </c>
      <c r="G104" s="24">
        <v>102</v>
      </c>
      <c r="H104" s="24" t="e">
        <f ca="1"/>
        <v>#NAME?</v>
      </c>
      <c r="I104" s="24" t="e">
        <f t="array" aca="1" ref="I104" ca="1">INDIRECT(ADDRESS(($E$2+1-G104)+2,8))</f>
        <v>#NAME?</v>
      </c>
      <c r="J104" s="24" t="e">
        <f t="shared" ca="1" si="3"/>
        <v>#NAME?</v>
      </c>
      <c r="K104" s="24" t="e">
        <f t="shared" ca="1" si="4"/>
        <v>#NAME?</v>
      </c>
      <c r="L104" s="24" t="e">
        <f t="shared" ca="1" si="5"/>
        <v>#NAME?</v>
      </c>
    </row>
    <row r="105" spans="2:12" x14ac:dyDescent="0.25">
      <c r="B105" s="24">
        <v>9.4519788766456276</v>
      </c>
      <c r="G105" s="24">
        <v>103</v>
      </c>
      <c r="H105" s="24" t="e">
        <f ca="1"/>
        <v>#NAME?</v>
      </c>
      <c r="I105" s="24" t="e">
        <f t="array" aca="1" ref="I105" ca="1">INDIRECT(ADDRESS(($E$2+1-G105)+2,8))</f>
        <v>#NAME?</v>
      </c>
      <c r="J105" s="24" t="e">
        <f t="shared" ca="1" si="3"/>
        <v>#NAME?</v>
      </c>
      <c r="K105" s="24" t="e">
        <f t="shared" ca="1" si="4"/>
        <v>#NAME?</v>
      </c>
      <c r="L105" s="24" t="e">
        <f t="shared" ca="1" si="5"/>
        <v>#NAME?</v>
      </c>
    </row>
    <row r="106" spans="2:12" x14ac:dyDescent="0.25">
      <c r="B106" s="24">
        <v>9.3780547492300137</v>
      </c>
      <c r="G106" s="24">
        <v>104</v>
      </c>
      <c r="H106" s="24" t="e">
        <f ca="1"/>
        <v>#NAME?</v>
      </c>
      <c r="I106" s="24" t="e">
        <f t="array" aca="1" ref="I106" ca="1">INDIRECT(ADDRESS(($E$2+1-G106)+2,8))</f>
        <v>#NAME?</v>
      </c>
      <c r="J106" s="24" t="e">
        <f t="shared" ca="1" si="3"/>
        <v>#NAME?</v>
      </c>
      <c r="K106" s="24" t="e">
        <f t="shared" ca="1" si="4"/>
        <v>#NAME?</v>
      </c>
      <c r="L106" s="24" t="e">
        <f t="shared" ca="1" si="5"/>
        <v>#NAME?</v>
      </c>
    </row>
    <row r="107" spans="2:12" x14ac:dyDescent="0.25">
      <c r="B107" s="24">
        <v>8.2854487707904294</v>
      </c>
      <c r="G107" s="24">
        <v>105</v>
      </c>
      <c r="H107" s="24" t="e">
        <f ca="1"/>
        <v>#NAME?</v>
      </c>
      <c r="I107" s="24" t="e">
        <f t="array" aca="1" ref="I107" ca="1">INDIRECT(ADDRESS(($E$2+1-G107)+2,8))</f>
        <v>#NAME?</v>
      </c>
      <c r="J107" s="24" t="e">
        <f t="shared" ca="1" si="3"/>
        <v>#NAME?</v>
      </c>
      <c r="K107" s="24" t="e">
        <f t="shared" ca="1" si="4"/>
        <v>#NAME?</v>
      </c>
      <c r="L107" s="24" t="e">
        <f t="shared" ca="1" si="5"/>
        <v>#NAME?</v>
      </c>
    </row>
    <row r="108" spans="2:12" x14ac:dyDescent="0.25">
      <c r="B108" s="24">
        <v>10.906996033157142</v>
      </c>
      <c r="G108" s="24">
        <v>106</v>
      </c>
      <c r="H108" s="24" t="e">
        <f ca="1"/>
        <v>#NAME?</v>
      </c>
      <c r="I108" s="24" t="e">
        <f t="array" aca="1" ref="I108" ca="1">INDIRECT(ADDRESS(($E$2+1-G108)+2,8))</f>
        <v>#NAME?</v>
      </c>
      <c r="J108" s="24" t="e">
        <f t="shared" ca="1" si="3"/>
        <v>#NAME?</v>
      </c>
      <c r="K108" s="24" t="e">
        <f t="shared" ca="1" si="4"/>
        <v>#NAME?</v>
      </c>
      <c r="L108" s="24" t="e">
        <f t="shared" ca="1" si="5"/>
        <v>#NAME?</v>
      </c>
    </row>
    <row r="109" spans="2:12" x14ac:dyDescent="0.25">
      <c r="B109" s="24">
        <v>5.3915788094217456</v>
      </c>
      <c r="G109" s="24">
        <v>107</v>
      </c>
      <c r="H109" s="24" t="e">
        <f ca="1"/>
        <v>#NAME?</v>
      </c>
      <c r="I109" s="24" t="e">
        <f t="array" aca="1" ref="I109" ca="1">INDIRECT(ADDRESS(($E$2+1-G109)+2,8))</f>
        <v>#NAME?</v>
      </c>
      <c r="J109" s="24" t="e">
        <f t="shared" ca="1" si="3"/>
        <v>#NAME?</v>
      </c>
      <c r="K109" s="24" t="e">
        <f t="shared" ca="1" si="4"/>
        <v>#NAME?</v>
      </c>
      <c r="L109" s="24" t="e">
        <f t="shared" ca="1" si="5"/>
        <v>#NAME?</v>
      </c>
    </row>
    <row r="110" spans="2:12" x14ac:dyDescent="0.25">
      <c r="B110" s="24">
        <v>11.878139286810782</v>
      </c>
      <c r="G110" s="24">
        <v>108</v>
      </c>
      <c r="H110" s="24" t="e">
        <f ca="1"/>
        <v>#NAME?</v>
      </c>
      <c r="I110" s="24" t="e">
        <f t="array" aca="1" ref="I110" ca="1">INDIRECT(ADDRESS(($E$2+1-G110)+2,8))</f>
        <v>#NAME?</v>
      </c>
      <c r="J110" s="24" t="e">
        <f t="shared" ca="1" si="3"/>
        <v>#NAME?</v>
      </c>
      <c r="K110" s="24" t="e">
        <f t="shared" ca="1" si="4"/>
        <v>#NAME?</v>
      </c>
      <c r="L110" s="24" t="e">
        <f t="shared" ca="1" si="5"/>
        <v>#NAME?</v>
      </c>
    </row>
    <row r="111" spans="2:12" x14ac:dyDescent="0.25">
      <c r="B111" s="24">
        <v>8.659979320536074</v>
      </c>
      <c r="G111" s="24">
        <v>109</v>
      </c>
      <c r="H111" s="24" t="e">
        <f ca="1"/>
        <v>#NAME?</v>
      </c>
      <c r="I111" s="24" t="e">
        <f t="array" aca="1" ref="I111" ca="1">INDIRECT(ADDRESS(($E$2+1-G111)+2,8))</f>
        <v>#NAME?</v>
      </c>
      <c r="J111" s="24" t="e">
        <f t="shared" ca="1" si="3"/>
        <v>#NAME?</v>
      </c>
      <c r="K111" s="24" t="e">
        <f t="shared" ca="1" si="4"/>
        <v>#NAME?</v>
      </c>
      <c r="L111" s="24" t="e">
        <f t="shared" ca="1" si="5"/>
        <v>#NAME?</v>
      </c>
    </row>
    <row r="112" spans="2:12" x14ac:dyDescent="0.25">
      <c r="B112" s="24">
        <v>6.7142572473578266</v>
      </c>
      <c r="G112" s="24">
        <v>110</v>
      </c>
      <c r="H112" s="24" t="e">
        <f ca="1"/>
        <v>#NAME?</v>
      </c>
      <c r="I112" s="24" t="e">
        <f t="array" aca="1" ref="I112" ca="1">INDIRECT(ADDRESS(($E$2+1-G112)+2,8))</f>
        <v>#NAME?</v>
      </c>
      <c r="J112" s="24" t="e">
        <f t="shared" ca="1" si="3"/>
        <v>#NAME?</v>
      </c>
      <c r="K112" s="24" t="e">
        <f t="shared" ca="1" si="4"/>
        <v>#NAME?</v>
      </c>
      <c r="L112" s="24" t="e">
        <f t="shared" ca="1" si="5"/>
        <v>#NAME?</v>
      </c>
    </row>
    <row r="113" spans="2:12" x14ac:dyDescent="0.25">
      <c r="B113" s="24">
        <v>6.7153774215357629</v>
      </c>
      <c r="G113" s="24">
        <v>111</v>
      </c>
      <c r="H113" s="24" t="e">
        <f ca="1"/>
        <v>#NAME?</v>
      </c>
      <c r="I113" s="24" t="e">
        <f t="array" aca="1" ref="I113" ca="1">INDIRECT(ADDRESS(($E$2+1-G113)+2,8))</f>
        <v>#NAME?</v>
      </c>
      <c r="J113" s="24" t="e">
        <f t="shared" ca="1" si="3"/>
        <v>#NAME?</v>
      </c>
      <c r="K113" s="24" t="e">
        <f t="shared" ca="1" si="4"/>
        <v>#NAME?</v>
      </c>
      <c r="L113" s="24" t="e">
        <f t="shared" ca="1" si="5"/>
        <v>#NAME?</v>
      </c>
    </row>
    <row r="114" spans="2:12" x14ac:dyDescent="0.25">
      <c r="B114" s="24">
        <v>11.332624333501416</v>
      </c>
      <c r="G114" s="24">
        <v>112</v>
      </c>
      <c r="H114" s="24" t="e">
        <f ca="1"/>
        <v>#NAME?</v>
      </c>
      <c r="I114" s="24" t="e">
        <f t="array" aca="1" ref="I114" ca="1">INDIRECT(ADDRESS(($E$2+1-G114)+2,8))</f>
        <v>#NAME?</v>
      </c>
      <c r="J114" s="24" t="e">
        <f t="shared" ca="1" si="3"/>
        <v>#NAME?</v>
      </c>
      <c r="K114" s="24" t="e">
        <f t="shared" ca="1" si="4"/>
        <v>#NAME?</v>
      </c>
      <c r="L114" s="24" t="e">
        <f t="shared" ca="1" si="5"/>
        <v>#NAME?</v>
      </c>
    </row>
    <row r="115" spans="2:12" x14ac:dyDescent="0.25">
      <c r="B115" s="24">
        <v>7.6987050211955381</v>
      </c>
      <c r="G115" s="24">
        <v>113</v>
      </c>
      <c r="H115" s="24" t="e">
        <f ca="1"/>
        <v>#NAME?</v>
      </c>
      <c r="I115" s="24" t="e">
        <f t="array" aca="1" ref="I115" ca="1">INDIRECT(ADDRESS(($E$2+1-G115)+2,8))</f>
        <v>#NAME?</v>
      </c>
      <c r="J115" s="24" t="e">
        <f t="shared" ca="1" si="3"/>
        <v>#NAME?</v>
      </c>
      <c r="K115" s="24" t="e">
        <f t="shared" ca="1" si="4"/>
        <v>#NAME?</v>
      </c>
      <c r="L115" s="24" t="e">
        <f t="shared" ca="1" si="5"/>
        <v>#NAME?</v>
      </c>
    </row>
    <row r="116" spans="2:12" x14ac:dyDescent="0.25">
      <c r="B116" s="24">
        <v>10.782342180692623</v>
      </c>
      <c r="G116" s="24">
        <v>114</v>
      </c>
      <c r="H116" s="24" t="e">
        <f ca="1"/>
        <v>#NAME?</v>
      </c>
      <c r="I116" s="24" t="e">
        <f t="array" aca="1" ref="I116" ca="1">INDIRECT(ADDRESS(($E$2+1-G116)+2,8))</f>
        <v>#NAME?</v>
      </c>
      <c r="J116" s="24" t="e">
        <f t="shared" ca="1" si="3"/>
        <v>#NAME?</v>
      </c>
      <c r="K116" s="24" t="e">
        <f t="shared" ca="1" si="4"/>
        <v>#NAME?</v>
      </c>
      <c r="L116" s="24" t="e">
        <f t="shared" ca="1" si="5"/>
        <v>#NAME?</v>
      </c>
    </row>
    <row r="117" spans="2:12" x14ac:dyDescent="0.25">
      <c r="B117" s="24">
        <v>11.410382804081705</v>
      </c>
      <c r="G117" s="24">
        <v>115</v>
      </c>
      <c r="H117" s="24" t="e">
        <f ca="1"/>
        <v>#NAME?</v>
      </c>
      <c r="I117" s="24" t="e">
        <f t="array" aca="1" ref="I117" ca="1">INDIRECT(ADDRESS(($E$2+1-G117)+2,8))</f>
        <v>#NAME?</v>
      </c>
      <c r="J117" s="24" t="e">
        <f t="shared" ca="1" si="3"/>
        <v>#NAME?</v>
      </c>
      <c r="K117" s="24" t="e">
        <f t="shared" ca="1" si="4"/>
        <v>#NAME?</v>
      </c>
      <c r="L117" s="24" t="e">
        <f t="shared" ca="1" si="5"/>
        <v>#NAME?</v>
      </c>
    </row>
    <row r="118" spans="2:12" x14ac:dyDescent="0.25">
      <c r="B118" s="24">
        <v>6.762712943938233</v>
      </c>
      <c r="G118" s="24">
        <v>116</v>
      </c>
      <c r="H118" s="24" t="e">
        <f ca="1"/>
        <v>#NAME?</v>
      </c>
      <c r="I118" s="24" t="e">
        <f t="array" aca="1" ref="I118" ca="1">INDIRECT(ADDRESS(($E$2+1-G118)+2,8))</f>
        <v>#NAME?</v>
      </c>
      <c r="J118" s="24" t="e">
        <f t="shared" ca="1" si="3"/>
        <v>#NAME?</v>
      </c>
      <c r="K118" s="24" t="e">
        <f t="shared" ca="1" si="4"/>
        <v>#NAME?</v>
      </c>
      <c r="L118" s="24" t="e">
        <f t="shared" ca="1" si="5"/>
        <v>#NAME?</v>
      </c>
    </row>
    <row r="119" spans="2:12" x14ac:dyDescent="0.25">
      <c r="B119" s="24">
        <v>9.8141188440971376</v>
      </c>
      <c r="G119" s="24">
        <v>117</v>
      </c>
      <c r="H119" s="24" t="e">
        <f ca="1"/>
        <v>#NAME?</v>
      </c>
      <c r="I119" s="24" t="e">
        <f t="array" aca="1" ref="I119" ca="1">INDIRECT(ADDRESS(($E$2+1-G119)+2,8))</f>
        <v>#NAME?</v>
      </c>
      <c r="J119" s="24" t="e">
        <f t="shared" ca="1" si="3"/>
        <v>#NAME?</v>
      </c>
      <c r="K119" s="24" t="e">
        <f t="shared" ca="1" si="4"/>
        <v>#NAME?</v>
      </c>
      <c r="L119" s="24" t="e">
        <f t="shared" ca="1" si="5"/>
        <v>#NAME?</v>
      </c>
    </row>
    <row r="120" spans="2:12" x14ac:dyDescent="0.25">
      <c r="B120" s="24">
        <v>8.7380607768835503</v>
      </c>
      <c r="G120" s="24">
        <v>118</v>
      </c>
      <c r="H120" s="24" t="e">
        <f ca="1"/>
        <v>#NAME?</v>
      </c>
      <c r="I120" s="24" t="e">
        <f t="array" aca="1" ref="I120" ca="1">INDIRECT(ADDRESS(($E$2+1-G120)+2,8))</f>
        <v>#NAME?</v>
      </c>
      <c r="J120" s="24" t="e">
        <f t="shared" ca="1" si="3"/>
        <v>#NAME?</v>
      </c>
      <c r="K120" s="24" t="e">
        <f t="shared" ca="1" si="4"/>
        <v>#NAME?</v>
      </c>
      <c r="L120" s="24" t="e">
        <f t="shared" ca="1" si="5"/>
        <v>#NAME?</v>
      </c>
    </row>
    <row r="121" spans="2:12" x14ac:dyDescent="0.25">
      <c r="B121" s="24">
        <v>9.912451147880363</v>
      </c>
      <c r="G121" s="24">
        <v>119</v>
      </c>
      <c r="H121" s="24" t="e">
        <f ca="1"/>
        <v>#NAME?</v>
      </c>
      <c r="I121" s="24" t="e">
        <f t="array" aca="1" ref="I121" ca="1">INDIRECT(ADDRESS(($E$2+1-G121)+2,8))</f>
        <v>#NAME?</v>
      </c>
      <c r="J121" s="24" t="e">
        <f t="shared" ca="1" si="3"/>
        <v>#NAME?</v>
      </c>
      <c r="K121" s="24" t="e">
        <f t="shared" ca="1" si="4"/>
        <v>#NAME?</v>
      </c>
      <c r="L121" s="24" t="e">
        <f t="shared" ca="1" si="5"/>
        <v>#NAME?</v>
      </c>
    </row>
    <row r="122" spans="2:12" x14ac:dyDescent="0.25">
      <c r="B122" s="24">
        <v>9.4944787427727224</v>
      </c>
      <c r="G122" s="24">
        <v>120</v>
      </c>
      <c r="H122" s="24" t="e">
        <f ca="1"/>
        <v>#NAME?</v>
      </c>
      <c r="I122" s="24" t="e">
        <f t="array" aca="1" ref="I122" ca="1">INDIRECT(ADDRESS(($E$2+1-G122)+2,8))</f>
        <v>#NAME?</v>
      </c>
      <c r="J122" s="24" t="e">
        <f t="shared" ca="1" si="3"/>
        <v>#NAME?</v>
      </c>
      <c r="K122" s="24" t="e">
        <f t="shared" ca="1" si="4"/>
        <v>#NAME?</v>
      </c>
      <c r="L122" s="24" t="e">
        <f t="shared" ca="1" si="5"/>
        <v>#NAME?</v>
      </c>
    </row>
    <row r="123" spans="2:12" x14ac:dyDescent="0.25">
      <c r="B123" s="24">
        <v>11.670827456338417</v>
      </c>
      <c r="G123" s="24">
        <v>121</v>
      </c>
      <c r="H123" s="24" t="e">
        <f ca="1"/>
        <v>#NAME?</v>
      </c>
      <c r="I123" s="24" t="e">
        <f t="array" aca="1" ref="I123" ca="1">INDIRECT(ADDRESS(($E$2+1-G123)+2,8))</f>
        <v>#NAME?</v>
      </c>
      <c r="J123" s="24" t="e">
        <f t="shared" ca="1" si="3"/>
        <v>#NAME?</v>
      </c>
      <c r="K123" s="24" t="e">
        <f t="shared" ca="1" si="4"/>
        <v>#NAME?</v>
      </c>
      <c r="L123" s="24" t="e">
        <f t="shared" ca="1" si="5"/>
        <v>#NAME?</v>
      </c>
    </row>
    <row r="124" spans="2:12" x14ac:dyDescent="0.25">
      <c r="B124" s="24">
        <v>11.021028755928498</v>
      </c>
      <c r="G124" s="24">
        <v>122</v>
      </c>
      <c r="H124" s="24" t="e">
        <f ca="1"/>
        <v>#NAME?</v>
      </c>
      <c r="I124" s="24" t="e">
        <f t="array" aca="1" ref="I124" ca="1">INDIRECT(ADDRESS(($E$2+1-G124)+2,8))</f>
        <v>#NAME?</v>
      </c>
      <c r="J124" s="24" t="e">
        <f t="shared" ca="1" si="3"/>
        <v>#NAME?</v>
      </c>
      <c r="K124" s="24" t="e">
        <f t="shared" ca="1" si="4"/>
        <v>#NAME?</v>
      </c>
      <c r="L124" s="24" t="e">
        <f t="shared" ca="1" si="5"/>
        <v>#NAME?</v>
      </c>
    </row>
    <row r="125" spans="2:12" x14ac:dyDescent="0.25">
      <c r="B125" s="24">
        <v>8.6476792649032106</v>
      </c>
      <c r="G125" s="24">
        <v>123</v>
      </c>
      <c r="H125" s="24" t="e">
        <f ca="1"/>
        <v>#NAME?</v>
      </c>
      <c r="I125" s="24" t="e">
        <f t="array" aca="1" ref="I125" ca="1">INDIRECT(ADDRESS(($E$2+1-G125)+2,8))</f>
        <v>#NAME?</v>
      </c>
      <c r="J125" s="24" t="e">
        <f t="shared" ca="1" si="3"/>
        <v>#NAME?</v>
      </c>
      <c r="K125" s="24" t="e">
        <f t="shared" ca="1" si="4"/>
        <v>#NAME?</v>
      </c>
      <c r="L125" s="24" t="e">
        <f t="shared" ca="1" si="5"/>
        <v>#NAME?</v>
      </c>
    </row>
    <row r="126" spans="2:12" x14ac:dyDescent="0.25">
      <c r="B126" s="24">
        <v>9.0446462142601209</v>
      </c>
      <c r="G126" s="24">
        <v>124</v>
      </c>
      <c r="H126" s="24" t="e">
        <f ca="1"/>
        <v>#NAME?</v>
      </c>
      <c r="I126" s="24" t="e">
        <f t="array" aca="1" ref="I126" ca="1">INDIRECT(ADDRESS(($E$2+1-G126)+2,8))</f>
        <v>#NAME?</v>
      </c>
      <c r="J126" s="24" t="e">
        <f t="shared" ca="1" si="3"/>
        <v>#NAME?</v>
      </c>
      <c r="K126" s="24" t="e">
        <f t="shared" ca="1" si="4"/>
        <v>#NAME?</v>
      </c>
      <c r="L126" s="24" t="e">
        <f t="shared" ca="1" si="5"/>
        <v>#NAME?</v>
      </c>
    </row>
    <row r="127" spans="2:12" x14ac:dyDescent="0.25">
      <c r="B127" s="24">
        <v>10.083454754219893</v>
      </c>
      <c r="G127" s="24">
        <v>125</v>
      </c>
      <c r="H127" s="24" t="e">
        <f ca="1"/>
        <v>#NAME?</v>
      </c>
      <c r="I127" s="24" t="e">
        <f t="array" aca="1" ref="I127" ca="1">INDIRECT(ADDRESS(($E$2+1-G127)+2,8))</f>
        <v>#NAME?</v>
      </c>
      <c r="J127" s="24" t="e">
        <f t="shared" ca="1" si="3"/>
        <v>#NAME?</v>
      </c>
      <c r="K127" s="24" t="e">
        <f t="shared" ca="1" si="4"/>
        <v>#NAME?</v>
      </c>
      <c r="L127" s="24" t="e">
        <f t="shared" ca="1" si="5"/>
        <v>#NAME?</v>
      </c>
    </row>
    <row r="128" spans="2:12" x14ac:dyDescent="0.25">
      <c r="B128" s="24">
        <v>7.7147934441863271</v>
      </c>
      <c r="G128" s="24">
        <v>126</v>
      </c>
      <c r="H128" s="24" t="e">
        <f ca="1"/>
        <v>#NAME?</v>
      </c>
      <c r="I128" s="24" t="e">
        <f t="array" aca="1" ref="I128" ca="1">INDIRECT(ADDRESS(($E$2+1-G128)+2,8))</f>
        <v>#NAME?</v>
      </c>
      <c r="J128" s="24" t="e">
        <f t="shared" ca="1" si="3"/>
        <v>#NAME?</v>
      </c>
      <c r="K128" s="24" t="e">
        <f t="shared" ca="1" si="4"/>
        <v>#NAME?</v>
      </c>
      <c r="L128" s="24" t="e">
        <f t="shared" ca="1" si="5"/>
        <v>#NAME?</v>
      </c>
    </row>
    <row r="129" spans="2:12" x14ac:dyDescent="0.25">
      <c r="B129" s="24">
        <v>8.7848138795779374</v>
      </c>
      <c r="G129" s="24">
        <v>127</v>
      </c>
      <c r="H129" s="24" t="e">
        <f ca="1"/>
        <v>#NAME?</v>
      </c>
      <c r="I129" s="24" t="e">
        <f t="array" aca="1" ref="I129" ca="1">INDIRECT(ADDRESS(($E$2+1-G129)+2,8))</f>
        <v>#NAME?</v>
      </c>
      <c r="J129" s="24" t="e">
        <f t="shared" ca="1" si="3"/>
        <v>#NAME?</v>
      </c>
      <c r="K129" s="24" t="e">
        <f t="shared" ca="1" si="4"/>
        <v>#NAME?</v>
      </c>
      <c r="L129" s="24" t="e">
        <f t="shared" ca="1" si="5"/>
        <v>#NAME?</v>
      </c>
    </row>
    <row r="130" spans="2:12" x14ac:dyDescent="0.25">
      <c r="B130" s="24">
        <v>10.331406058643417</v>
      </c>
      <c r="G130" s="24">
        <v>128</v>
      </c>
      <c r="H130" s="24" t="e">
        <f ca="1"/>
        <v>#NAME?</v>
      </c>
      <c r="I130" s="24" t="e">
        <f t="array" aca="1" ref="I130" ca="1">INDIRECT(ADDRESS(($E$2+1-G130)+2,8))</f>
        <v>#NAME?</v>
      </c>
      <c r="J130" s="24" t="e">
        <f t="shared" ca="1" si="3"/>
        <v>#NAME?</v>
      </c>
      <c r="K130" s="24" t="e">
        <f t="shared" ca="1" si="4"/>
        <v>#NAME?</v>
      </c>
      <c r="L130" s="24" t="e">
        <f t="shared" ca="1" si="5"/>
        <v>#NAME?</v>
      </c>
    </row>
    <row r="131" spans="2:12" x14ac:dyDescent="0.25">
      <c r="B131" s="24">
        <v>7.4512588952693379</v>
      </c>
      <c r="G131" s="24">
        <v>129</v>
      </c>
      <c r="H131" s="24" t="e">
        <f ca="1"/>
        <v>#NAME?</v>
      </c>
      <c r="I131" s="24" t="e">
        <f t="array" aca="1" ref="I131" ca="1">INDIRECT(ADDRESS(($E$2+1-G131)+2,8))</f>
        <v>#NAME?</v>
      </c>
      <c r="J131" s="24" t="e">
        <f t="shared" ca="1" si="3"/>
        <v>#NAME?</v>
      </c>
      <c r="K131" s="24" t="e">
        <f t="shared" ca="1" si="4"/>
        <v>#NAME?</v>
      </c>
      <c r="L131" s="24" t="e">
        <f t="shared" ca="1" si="5"/>
        <v>#NAME?</v>
      </c>
    </row>
    <row r="132" spans="2:12" x14ac:dyDescent="0.25">
      <c r="B132" s="24">
        <v>7.9617117246130009</v>
      </c>
      <c r="G132" s="24">
        <v>130</v>
      </c>
      <c r="H132" s="24" t="e">
        <f ca="1"/>
        <v>#NAME?</v>
      </c>
      <c r="I132" s="24" t="e">
        <f t="array" aca="1" ref="I132" ca="1">INDIRECT(ADDRESS(($E$2+1-G132)+2,8))</f>
        <v>#NAME?</v>
      </c>
      <c r="J132" s="24" t="e">
        <f t="shared" ref="J132:J195" ca="1" si="6">_xlfn.WEIBULL.DIST(H132,$E$5,$E$6,TRUE)</f>
        <v>#NAME?</v>
      </c>
      <c r="K132" s="24" t="e">
        <f t="shared" ref="K132:K195" ca="1" si="7">_xlfn.WEIBULL.DIST(I132,$E$5,$E$6,TRUE)</f>
        <v>#NAME?</v>
      </c>
      <c r="L132" s="24" t="e">
        <f t="shared" ref="L132:L195" ca="1" si="8">((2*G132-1)/$E$2)*(LN(J132)+LN(1-K132))</f>
        <v>#NAME?</v>
      </c>
    </row>
    <row r="133" spans="2:12" x14ac:dyDescent="0.25">
      <c r="B133" s="24">
        <v>10.809834784916109</v>
      </c>
      <c r="G133" s="24">
        <v>131</v>
      </c>
      <c r="H133" s="24" t="e">
        <f ca="1"/>
        <v>#NAME?</v>
      </c>
      <c r="I133" s="24" t="e">
        <f t="array" aca="1" ref="I133" ca="1">INDIRECT(ADDRESS(($E$2+1-G133)+2,8))</f>
        <v>#NAME?</v>
      </c>
      <c r="J133" s="24" t="e">
        <f t="shared" ca="1" si="6"/>
        <v>#NAME?</v>
      </c>
      <c r="K133" s="24" t="e">
        <f t="shared" ca="1" si="7"/>
        <v>#NAME?</v>
      </c>
      <c r="L133" s="24" t="e">
        <f t="shared" ca="1" si="8"/>
        <v>#NAME?</v>
      </c>
    </row>
    <row r="134" spans="2:12" x14ac:dyDescent="0.25">
      <c r="B134" s="24">
        <v>8.3163936165735901</v>
      </c>
      <c r="G134" s="24">
        <v>132</v>
      </c>
      <c r="H134" s="24" t="e">
        <f ca="1"/>
        <v>#NAME?</v>
      </c>
      <c r="I134" s="24" t="e">
        <f t="array" aca="1" ref="I134" ca="1">INDIRECT(ADDRESS(($E$2+1-G134)+2,8))</f>
        <v>#NAME?</v>
      </c>
      <c r="J134" s="24" t="e">
        <f t="shared" ca="1" si="6"/>
        <v>#NAME?</v>
      </c>
      <c r="K134" s="24" t="e">
        <f t="shared" ca="1" si="7"/>
        <v>#NAME?</v>
      </c>
      <c r="L134" s="24" t="e">
        <f t="shared" ca="1" si="8"/>
        <v>#NAME?</v>
      </c>
    </row>
    <row r="135" spans="2:12" x14ac:dyDescent="0.25">
      <c r="B135" s="24">
        <v>9.3298615223122319</v>
      </c>
      <c r="G135" s="24">
        <v>133</v>
      </c>
      <c r="H135" s="24" t="e">
        <f ca="1"/>
        <v>#NAME?</v>
      </c>
      <c r="I135" s="24" t="e">
        <f t="array" aca="1" ref="I135" ca="1">INDIRECT(ADDRESS(($E$2+1-G135)+2,8))</f>
        <v>#NAME?</v>
      </c>
      <c r="J135" s="24" t="e">
        <f t="shared" ca="1" si="6"/>
        <v>#NAME?</v>
      </c>
      <c r="K135" s="24" t="e">
        <f t="shared" ca="1" si="7"/>
        <v>#NAME?</v>
      </c>
      <c r="L135" s="24" t="e">
        <f t="shared" ca="1" si="8"/>
        <v>#NAME?</v>
      </c>
    </row>
    <row r="136" spans="2:12" x14ac:dyDescent="0.25">
      <c r="B136" s="24">
        <v>8.1072760764100629</v>
      </c>
      <c r="G136" s="24">
        <v>134</v>
      </c>
      <c r="H136" s="24" t="e">
        <f ca="1"/>
        <v>#NAME?</v>
      </c>
      <c r="I136" s="24" t="e">
        <f t="array" aca="1" ref="I136" ca="1">INDIRECT(ADDRESS(($E$2+1-G136)+2,8))</f>
        <v>#NAME?</v>
      </c>
      <c r="J136" s="24" t="e">
        <f t="shared" ca="1" si="6"/>
        <v>#NAME?</v>
      </c>
      <c r="K136" s="24" t="e">
        <f t="shared" ca="1" si="7"/>
        <v>#NAME?</v>
      </c>
      <c r="L136" s="24" t="e">
        <f t="shared" ca="1" si="8"/>
        <v>#NAME?</v>
      </c>
    </row>
    <row r="137" spans="2:12" x14ac:dyDescent="0.25">
      <c r="B137" s="24">
        <v>11.97403045790664</v>
      </c>
      <c r="G137" s="24">
        <v>135</v>
      </c>
      <c r="H137" s="24" t="e">
        <f ca="1"/>
        <v>#NAME?</v>
      </c>
      <c r="I137" s="24" t="e">
        <f t="array" aca="1" ref="I137" ca="1">INDIRECT(ADDRESS(($E$2+1-G137)+2,8))</f>
        <v>#NAME?</v>
      </c>
      <c r="J137" s="24" t="e">
        <f t="shared" ca="1" si="6"/>
        <v>#NAME?</v>
      </c>
      <c r="K137" s="24" t="e">
        <f t="shared" ca="1" si="7"/>
        <v>#NAME?</v>
      </c>
      <c r="L137" s="24" t="e">
        <f t="shared" ca="1" si="8"/>
        <v>#NAME?</v>
      </c>
    </row>
    <row r="138" spans="2:12" x14ac:dyDescent="0.25">
      <c r="B138" s="24">
        <v>9.2514276217034048</v>
      </c>
      <c r="G138" s="24">
        <v>136</v>
      </c>
      <c r="H138" s="24" t="e">
        <f ca="1"/>
        <v>#NAME?</v>
      </c>
      <c r="I138" s="24" t="e">
        <f t="array" aca="1" ref="I138" ca="1">INDIRECT(ADDRESS(($E$2+1-G138)+2,8))</f>
        <v>#NAME?</v>
      </c>
      <c r="J138" s="24" t="e">
        <f t="shared" ca="1" si="6"/>
        <v>#NAME?</v>
      </c>
      <c r="K138" s="24" t="e">
        <f t="shared" ca="1" si="7"/>
        <v>#NAME?</v>
      </c>
      <c r="L138" s="24" t="e">
        <f t="shared" ca="1" si="8"/>
        <v>#NAME?</v>
      </c>
    </row>
    <row r="139" spans="2:12" x14ac:dyDescent="0.25">
      <c r="B139" s="24">
        <v>8.0903474209057755</v>
      </c>
      <c r="G139" s="24">
        <v>137</v>
      </c>
      <c r="H139" s="24" t="e">
        <f ca="1"/>
        <v>#NAME?</v>
      </c>
      <c r="I139" s="24" t="e">
        <f t="array" aca="1" ref="I139" ca="1">INDIRECT(ADDRESS(($E$2+1-G139)+2,8))</f>
        <v>#NAME?</v>
      </c>
      <c r="J139" s="24" t="e">
        <f t="shared" ca="1" si="6"/>
        <v>#NAME?</v>
      </c>
      <c r="K139" s="24" t="e">
        <f t="shared" ca="1" si="7"/>
        <v>#NAME?</v>
      </c>
      <c r="L139" s="24" t="e">
        <f t="shared" ca="1" si="8"/>
        <v>#NAME?</v>
      </c>
    </row>
    <row r="140" spans="2:12" x14ac:dyDescent="0.25">
      <c r="B140" s="24">
        <v>10.801363513147649</v>
      </c>
      <c r="G140" s="24">
        <v>138</v>
      </c>
      <c r="H140" s="24" t="e">
        <f ca="1"/>
        <v>#NAME?</v>
      </c>
      <c r="I140" s="24" t="e">
        <f t="array" aca="1" ref="I140" ca="1">INDIRECT(ADDRESS(($E$2+1-G140)+2,8))</f>
        <v>#NAME?</v>
      </c>
      <c r="J140" s="24" t="e">
        <f t="shared" ca="1" si="6"/>
        <v>#NAME?</v>
      </c>
      <c r="K140" s="24" t="e">
        <f t="shared" ca="1" si="7"/>
        <v>#NAME?</v>
      </c>
      <c r="L140" s="24" t="e">
        <f t="shared" ca="1" si="8"/>
        <v>#NAME?</v>
      </c>
    </row>
    <row r="141" spans="2:12" x14ac:dyDescent="0.25">
      <c r="B141" s="24">
        <v>10.97698974926481</v>
      </c>
      <c r="G141" s="24">
        <v>139</v>
      </c>
      <c r="H141" s="24" t="e">
        <f ca="1"/>
        <v>#NAME?</v>
      </c>
      <c r="I141" s="24" t="e">
        <f t="array" aca="1" ref="I141" ca="1">INDIRECT(ADDRESS(($E$2+1-G141)+2,8))</f>
        <v>#NAME?</v>
      </c>
      <c r="J141" s="24" t="e">
        <f t="shared" ca="1" si="6"/>
        <v>#NAME?</v>
      </c>
      <c r="K141" s="24" t="e">
        <f t="shared" ca="1" si="7"/>
        <v>#NAME?</v>
      </c>
      <c r="L141" s="24" t="e">
        <f t="shared" ca="1" si="8"/>
        <v>#NAME?</v>
      </c>
    </row>
    <row r="142" spans="2:12" x14ac:dyDescent="0.25">
      <c r="B142" s="24">
        <v>8.638126573544346</v>
      </c>
      <c r="G142" s="24">
        <v>140</v>
      </c>
      <c r="H142" s="24" t="e">
        <f ca="1"/>
        <v>#NAME?</v>
      </c>
      <c r="I142" s="24" t="e">
        <f t="array" aca="1" ref="I142" ca="1">INDIRECT(ADDRESS(($E$2+1-G142)+2,8))</f>
        <v>#NAME?</v>
      </c>
      <c r="J142" s="24" t="e">
        <f t="shared" ca="1" si="6"/>
        <v>#NAME?</v>
      </c>
      <c r="K142" s="24" t="e">
        <f t="shared" ca="1" si="7"/>
        <v>#NAME?</v>
      </c>
      <c r="L142" s="24" t="e">
        <f t="shared" ca="1" si="8"/>
        <v>#NAME?</v>
      </c>
    </row>
    <row r="143" spans="2:12" x14ac:dyDescent="0.25">
      <c r="B143" s="24">
        <v>7.9286708165576734</v>
      </c>
      <c r="G143" s="24">
        <v>141</v>
      </c>
      <c r="H143" s="24" t="e">
        <f ca="1"/>
        <v>#NAME?</v>
      </c>
      <c r="I143" s="24" t="e">
        <f t="array" aca="1" ref="I143" ca="1">INDIRECT(ADDRESS(($E$2+1-G143)+2,8))</f>
        <v>#NAME?</v>
      </c>
      <c r="J143" s="24" t="e">
        <f t="shared" ca="1" si="6"/>
        <v>#NAME?</v>
      </c>
      <c r="K143" s="24" t="e">
        <f t="shared" ca="1" si="7"/>
        <v>#NAME?</v>
      </c>
      <c r="L143" s="24" t="e">
        <f t="shared" ca="1" si="8"/>
        <v>#NAME?</v>
      </c>
    </row>
    <row r="144" spans="2:12" x14ac:dyDescent="0.25">
      <c r="B144" s="24">
        <v>9.7573514356922573</v>
      </c>
      <c r="G144" s="24">
        <v>142</v>
      </c>
      <c r="H144" s="24" t="e">
        <f ca="1"/>
        <v>#NAME?</v>
      </c>
      <c r="I144" s="24" t="e">
        <f t="array" aca="1" ref="I144" ca="1">INDIRECT(ADDRESS(($E$2+1-G144)+2,8))</f>
        <v>#NAME?</v>
      </c>
      <c r="J144" s="24" t="e">
        <f t="shared" ca="1" si="6"/>
        <v>#NAME?</v>
      </c>
      <c r="K144" s="24" t="e">
        <f t="shared" ca="1" si="7"/>
        <v>#NAME?</v>
      </c>
      <c r="L144" s="24" t="e">
        <f t="shared" ca="1" si="8"/>
        <v>#NAME?</v>
      </c>
    </row>
    <row r="145" spans="2:12" x14ac:dyDescent="0.25">
      <c r="B145" s="24">
        <v>8.827995629001709</v>
      </c>
      <c r="G145" s="24">
        <v>143</v>
      </c>
      <c r="H145" s="24" t="e">
        <f ca="1"/>
        <v>#NAME?</v>
      </c>
      <c r="I145" s="24" t="e">
        <f t="array" aca="1" ref="I145" ca="1">INDIRECT(ADDRESS(($E$2+1-G145)+2,8))</f>
        <v>#NAME?</v>
      </c>
      <c r="J145" s="24" t="e">
        <f t="shared" ca="1" si="6"/>
        <v>#NAME?</v>
      </c>
      <c r="K145" s="24" t="e">
        <f t="shared" ca="1" si="7"/>
        <v>#NAME?</v>
      </c>
      <c r="L145" s="24" t="e">
        <f t="shared" ca="1" si="8"/>
        <v>#NAME?</v>
      </c>
    </row>
    <row r="146" spans="2:12" x14ac:dyDescent="0.25">
      <c r="B146" s="24">
        <v>8.8188112162046401</v>
      </c>
      <c r="G146" s="24">
        <v>144</v>
      </c>
      <c r="H146" s="24" t="e">
        <f ca="1"/>
        <v>#NAME?</v>
      </c>
      <c r="I146" s="24" t="e">
        <f t="array" aca="1" ref="I146" ca="1">INDIRECT(ADDRESS(($E$2+1-G146)+2,8))</f>
        <v>#NAME?</v>
      </c>
      <c r="J146" s="24" t="e">
        <f t="shared" ca="1" si="6"/>
        <v>#NAME?</v>
      </c>
      <c r="K146" s="24" t="e">
        <f t="shared" ca="1" si="7"/>
        <v>#NAME?</v>
      </c>
      <c r="L146" s="24" t="e">
        <f t="shared" ca="1" si="8"/>
        <v>#NAME?</v>
      </c>
    </row>
    <row r="147" spans="2:12" x14ac:dyDescent="0.25">
      <c r="B147" s="24">
        <v>9.8761262155109417</v>
      </c>
      <c r="G147" s="24">
        <v>145</v>
      </c>
      <c r="H147" s="24" t="e">
        <f ca="1"/>
        <v>#NAME?</v>
      </c>
      <c r="I147" s="24" t="e">
        <f t="array" aca="1" ref="I147" ca="1">INDIRECT(ADDRESS(($E$2+1-G147)+2,8))</f>
        <v>#NAME?</v>
      </c>
      <c r="J147" s="24" t="e">
        <f t="shared" ca="1" si="6"/>
        <v>#NAME?</v>
      </c>
      <c r="K147" s="24" t="e">
        <f t="shared" ca="1" si="7"/>
        <v>#NAME?</v>
      </c>
      <c r="L147" s="24" t="e">
        <f t="shared" ca="1" si="8"/>
        <v>#NAME?</v>
      </c>
    </row>
    <row r="148" spans="2:12" x14ac:dyDescent="0.25">
      <c r="B148" s="24">
        <v>10.569788679576149</v>
      </c>
      <c r="G148" s="24">
        <v>146</v>
      </c>
      <c r="H148" s="24" t="e">
        <f ca="1"/>
        <v>#NAME?</v>
      </c>
      <c r="I148" s="24" t="e">
        <f t="array" aca="1" ref="I148" ca="1">INDIRECT(ADDRESS(($E$2+1-G148)+2,8))</f>
        <v>#NAME?</v>
      </c>
      <c r="J148" s="24" t="e">
        <f t="shared" ca="1" si="6"/>
        <v>#NAME?</v>
      </c>
      <c r="K148" s="24" t="e">
        <f t="shared" ca="1" si="7"/>
        <v>#NAME?</v>
      </c>
      <c r="L148" s="24" t="e">
        <f t="shared" ca="1" si="8"/>
        <v>#NAME?</v>
      </c>
    </row>
    <row r="149" spans="2:12" x14ac:dyDescent="0.25">
      <c r="B149" s="24">
        <v>9.4316060089792728</v>
      </c>
      <c r="G149" s="24">
        <v>147</v>
      </c>
      <c r="H149" s="24" t="e">
        <f ca="1"/>
        <v>#NAME?</v>
      </c>
      <c r="I149" s="24" t="e">
        <f t="array" aca="1" ref="I149" ca="1">INDIRECT(ADDRESS(($E$2+1-G149)+2,8))</f>
        <v>#NAME?</v>
      </c>
      <c r="J149" s="24" t="e">
        <f t="shared" ca="1" si="6"/>
        <v>#NAME?</v>
      </c>
      <c r="K149" s="24" t="e">
        <f t="shared" ca="1" si="7"/>
        <v>#NAME?</v>
      </c>
      <c r="L149" s="24" t="e">
        <f t="shared" ca="1" si="8"/>
        <v>#NAME?</v>
      </c>
    </row>
    <row r="150" spans="2:12" x14ac:dyDescent="0.25">
      <c r="B150" s="24">
        <v>7.988789776029309</v>
      </c>
      <c r="G150" s="24">
        <v>148</v>
      </c>
      <c r="H150" s="24" t="e">
        <f ca="1"/>
        <v>#NAME?</v>
      </c>
      <c r="I150" s="24" t="e">
        <f t="array" aca="1" ref="I150" ca="1">INDIRECT(ADDRESS(($E$2+1-G150)+2,8))</f>
        <v>#NAME?</v>
      </c>
      <c r="J150" s="24" t="e">
        <f t="shared" ca="1" si="6"/>
        <v>#NAME?</v>
      </c>
      <c r="K150" s="24" t="e">
        <f t="shared" ca="1" si="7"/>
        <v>#NAME?</v>
      </c>
      <c r="L150" s="24" t="e">
        <f t="shared" ca="1" si="8"/>
        <v>#NAME?</v>
      </c>
    </row>
    <row r="151" spans="2:12" x14ac:dyDescent="0.25">
      <c r="B151" s="24">
        <v>12.708688629341145</v>
      </c>
      <c r="G151" s="24">
        <v>149</v>
      </c>
      <c r="H151" s="24" t="e">
        <f ca="1"/>
        <v>#NAME?</v>
      </c>
      <c r="I151" s="24" t="e">
        <f t="array" aca="1" ref="I151" ca="1">INDIRECT(ADDRESS(($E$2+1-G151)+2,8))</f>
        <v>#NAME?</v>
      </c>
      <c r="J151" s="24" t="e">
        <f t="shared" ca="1" si="6"/>
        <v>#NAME?</v>
      </c>
      <c r="K151" s="24" t="e">
        <f t="shared" ca="1" si="7"/>
        <v>#NAME?</v>
      </c>
      <c r="L151" s="24" t="e">
        <f t="shared" ca="1" si="8"/>
        <v>#NAME?</v>
      </c>
    </row>
    <row r="152" spans="2:12" x14ac:dyDescent="0.25">
      <c r="B152" s="24">
        <v>10.738445029119873</v>
      </c>
      <c r="G152" s="24">
        <v>150</v>
      </c>
      <c r="H152" s="24" t="e">
        <f ca="1"/>
        <v>#NAME?</v>
      </c>
      <c r="I152" s="24" t="e">
        <f t="array" aca="1" ref="I152" ca="1">INDIRECT(ADDRESS(($E$2+1-G152)+2,8))</f>
        <v>#NAME?</v>
      </c>
      <c r="J152" s="24" t="e">
        <f t="shared" ca="1" si="6"/>
        <v>#NAME?</v>
      </c>
      <c r="K152" s="24" t="e">
        <f t="shared" ca="1" si="7"/>
        <v>#NAME?</v>
      </c>
      <c r="L152" s="24" t="e">
        <f t="shared" ca="1" si="8"/>
        <v>#NAME?</v>
      </c>
    </row>
    <row r="153" spans="2:12" x14ac:dyDescent="0.25">
      <c r="B153" s="24">
        <v>10.303219492076533</v>
      </c>
      <c r="G153" s="24">
        <v>151</v>
      </c>
      <c r="H153" s="24" t="e">
        <f ca="1"/>
        <v>#NAME?</v>
      </c>
      <c r="I153" s="24" t="e">
        <f t="array" aca="1" ref="I153" ca="1">INDIRECT(ADDRESS(($E$2+1-G153)+2,8))</f>
        <v>#NAME?</v>
      </c>
      <c r="J153" s="24" t="e">
        <f t="shared" ca="1" si="6"/>
        <v>#NAME?</v>
      </c>
      <c r="K153" s="24" t="e">
        <f t="shared" ca="1" si="7"/>
        <v>#NAME?</v>
      </c>
      <c r="L153" s="24" t="e">
        <f t="shared" ca="1" si="8"/>
        <v>#NAME?</v>
      </c>
    </row>
    <row r="154" spans="2:12" x14ac:dyDescent="0.25">
      <c r="B154" s="24">
        <v>9.0897202791156921</v>
      </c>
      <c r="G154" s="24">
        <v>152</v>
      </c>
      <c r="H154" s="24" t="e">
        <f ca="1"/>
        <v>#NAME?</v>
      </c>
      <c r="I154" s="24" t="e">
        <f t="array" aca="1" ref="I154" ca="1">INDIRECT(ADDRESS(($E$2+1-G154)+2,8))</f>
        <v>#NAME?</v>
      </c>
      <c r="J154" s="24" t="e">
        <f t="shared" ca="1" si="6"/>
        <v>#NAME?</v>
      </c>
      <c r="K154" s="24" t="e">
        <f t="shared" ca="1" si="7"/>
        <v>#NAME?</v>
      </c>
      <c r="L154" s="24" t="e">
        <f t="shared" ca="1" si="8"/>
        <v>#NAME?</v>
      </c>
    </row>
    <row r="155" spans="2:12" x14ac:dyDescent="0.25">
      <c r="B155" s="24">
        <v>9.0928624346532789</v>
      </c>
      <c r="G155" s="24">
        <v>153</v>
      </c>
      <c r="H155" s="24" t="e">
        <f ca="1"/>
        <v>#NAME?</v>
      </c>
      <c r="I155" s="24" t="e">
        <f t="array" aca="1" ref="I155" ca="1">INDIRECT(ADDRESS(($E$2+1-G155)+2,8))</f>
        <v>#NAME?</v>
      </c>
      <c r="J155" s="24" t="e">
        <f t="shared" ca="1" si="6"/>
        <v>#NAME?</v>
      </c>
      <c r="K155" s="24" t="e">
        <f t="shared" ca="1" si="7"/>
        <v>#NAME?</v>
      </c>
      <c r="L155" s="24" t="e">
        <f t="shared" ca="1" si="8"/>
        <v>#NAME?</v>
      </c>
    </row>
    <row r="156" spans="2:12" x14ac:dyDescent="0.25">
      <c r="B156" s="24">
        <v>7.9246986938754169</v>
      </c>
      <c r="G156" s="24">
        <v>154</v>
      </c>
      <c r="H156" s="24" t="e">
        <f ca="1"/>
        <v>#NAME?</v>
      </c>
      <c r="I156" s="24" t="e">
        <f t="array" aca="1" ref="I156" ca="1">INDIRECT(ADDRESS(($E$2+1-G156)+2,8))</f>
        <v>#NAME?</v>
      </c>
      <c r="J156" s="24" t="e">
        <f t="shared" ca="1" si="6"/>
        <v>#NAME?</v>
      </c>
      <c r="K156" s="24" t="e">
        <f t="shared" ca="1" si="7"/>
        <v>#NAME?</v>
      </c>
      <c r="L156" s="24" t="e">
        <f t="shared" ca="1" si="8"/>
        <v>#NAME?</v>
      </c>
    </row>
    <row r="157" spans="2:12" x14ac:dyDescent="0.25">
      <c r="B157" s="24">
        <v>8.5866176920974073</v>
      </c>
      <c r="G157" s="24">
        <v>155</v>
      </c>
      <c r="H157" s="24" t="e">
        <f ca="1"/>
        <v>#NAME?</v>
      </c>
      <c r="I157" s="24" t="e">
        <f t="array" aca="1" ref="I157" ca="1">INDIRECT(ADDRESS(($E$2+1-G157)+2,8))</f>
        <v>#NAME?</v>
      </c>
      <c r="J157" s="24" t="e">
        <f t="shared" ca="1" si="6"/>
        <v>#NAME?</v>
      </c>
      <c r="K157" s="24" t="e">
        <f t="shared" ca="1" si="7"/>
        <v>#NAME?</v>
      </c>
      <c r="L157" s="24" t="e">
        <f t="shared" ca="1" si="8"/>
        <v>#NAME?</v>
      </c>
    </row>
    <row r="158" spans="2:12" x14ac:dyDescent="0.25">
      <c r="B158" s="24">
        <v>8.8930645726095623</v>
      </c>
      <c r="G158" s="24">
        <v>156</v>
      </c>
      <c r="H158" s="24" t="e">
        <f ca="1"/>
        <v>#NAME?</v>
      </c>
      <c r="I158" s="24" t="e">
        <f t="array" aca="1" ref="I158" ca="1">INDIRECT(ADDRESS(($E$2+1-G158)+2,8))</f>
        <v>#NAME?</v>
      </c>
      <c r="J158" s="24" t="e">
        <f t="shared" ca="1" si="6"/>
        <v>#NAME?</v>
      </c>
      <c r="K158" s="24" t="e">
        <f t="shared" ca="1" si="7"/>
        <v>#NAME?</v>
      </c>
      <c r="L158" s="24" t="e">
        <f t="shared" ca="1" si="8"/>
        <v>#NAME?</v>
      </c>
    </row>
    <row r="159" spans="2:12" x14ac:dyDescent="0.25">
      <c r="B159" s="24">
        <v>6.4415510635561617</v>
      </c>
      <c r="G159" s="24">
        <v>157</v>
      </c>
      <c r="H159" s="24" t="e">
        <f ca="1"/>
        <v>#NAME?</v>
      </c>
      <c r="I159" s="24" t="e">
        <f t="array" aca="1" ref="I159" ca="1">INDIRECT(ADDRESS(($E$2+1-G159)+2,8))</f>
        <v>#NAME?</v>
      </c>
      <c r="J159" s="24" t="e">
        <f t="shared" ca="1" si="6"/>
        <v>#NAME?</v>
      </c>
      <c r="K159" s="24" t="e">
        <f t="shared" ca="1" si="7"/>
        <v>#NAME?</v>
      </c>
      <c r="L159" s="24" t="e">
        <f t="shared" ca="1" si="8"/>
        <v>#NAME?</v>
      </c>
    </row>
    <row r="160" spans="2:12" x14ac:dyDescent="0.25">
      <c r="B160" s="24">
        <v>10.423801900877439</v>
      </c>
      <c r="G160" s="24">
        <v>158</v>
      </c>
      <c r="H160" s="24" t="e">
        <f ca="1"/>
        <v>#NAME?</v>
      </c>
      <c r="I160" s="24" t="e">
        <f t="array" aca="1" ref="I160" ca="1">INDIRECT(ADDRESS(($E$2+1-G160)+2,8))</f>
        <v>#NAME?</v>
      </c>
      <c r="J160" s="24" t="e">
        <f t="shared" ca="1" si="6"/>
        <v>#NAME?</v>
      </c>
      <c r="K160" s="24" t="e">
        <f t="shared" ca="1" si="7"/>
        <v>#NAME?</v>
      </c>
      <c r="L160" s="24" t="e">
        <f t="shared" ca="1" si="8"/>
        <v>#NAME?</v>
      </c>
    </row>
    <row r="161" spans="2:12" x14ac:dyDescent="0.25">
      <c r="B161" s="24">
        <v>8.3970612818334818</v>
      </c>
      <c r="G161" s="24">
        <v>159</v>
      </c>
      <c r="H161" s="24" t="e">
        <f ca="1"/>
        <v>#NAME?</v>
      </c>
      <c r="I161" s="24" t="e">
        <f t="array" aca="1" ref="I161" ca="1">INDIRECT(ADDRESS(($E$2+1-G161)+2,8))</f>
        <v>#NAME?</v>
      </c>
      <c r="J161" s="24" t="e">
        <f t="shared" ca="1" si="6"/>
        <v>#NAME?</v>
      </c>
      <c r="K161" s="24" t="e">
        <f t="shared" ca="1" si="7"/>
        <v>#NAME?</v>
      </c>
      <c r="L161" s="24" t="e">
        <f t="shared" ca="1" si="8"/>
        <v>#NAME?</v>
      </c>
    </row>
    <row r="162" spans="2:12" x14ac:dyDescent="0.25">
      <c r="B162" s="24">
        <v>11.671757345872084</v>
      </c>
      <c r="G162" s="24">
        <v>160</v>
      </c>
      <c r="H162" s="24" t="e">
        <f ca="1"/>
        <v>#NAME?</v>
      </c>
      <c r="I162" s="24" t="e">
        <f t="array" aca="1" ref="I162" ca="1">INDIRECT(ADDRESS(($E$2+1-G162)+2,8))</f>
        <v>#NAME?</v>
      </c>
      <c r="J162" s="24" t="e">
        <f t="shared" ca="1" si="6"/>
        <v>#NAME?</v>
      </c>
      <c r="K162" s="24" t="e">
        <f t="shared" ca="1" si="7"/>
        <v>#NAME?</v>
      </c>
      <c r="L162" s="24" t="e">
        <f t="shared" ca="1" si="8"/>
        <v>#NAME?</v>
      </c>
    </row>
    <row r="163" spans="2:12" x14ac:dyDescent="0.25">
      <c r="B163" s="24">
        <v>9.0113236251827562</v>
      </c>
      <c r="G163" s="24">
        <v>161</v>
      </c>
      <c r="H163" s="24" t="e">
        <f ca="1"/>
        <v>#NAME?</v>
      </c>
      <c r="I163" s="24" t="e">
        <f t="array" aca="1" ref="I163" ca="1">INDIRECT(ADDRESS(($E$2+1-G163)+2,8))</f>
        <v>#NAME?</v>
      </c>
      <c r="J163" s="24" t="e">
        <f t="shared" ca="1" si="6"/>
        <v>#NAME?</v>
      </c>
      <c r="K163" s="24" t="e">
        <f t="shared" ca="1" si="7"/>
        <v>#NAME?</v>
      </c>
      <c r="L163" s="24" t="e">
        <f t="shared" ca="1" si="8"/>
        <v>#NAME?</v>
      </c>
    </row>
    <row r="164" spans="2:12" x14ac:dyDescent="0.25">
      <c r="B164" s="24">
        <v>9.1157560388828891</v>
      </c>
      <c r="G164" s="24">
        <v>162</v>
      </c>
      <c r="H164" s="24" t="e">
        <f ca="1"/>
        <v>#NAME?</v>
      </c>
      <c r="I164" s="24" t="e">
        <f t="array" aca="1" ref="I164" ca="1">INDIRECT(ADDRESS(($E$2+1-G164)+2,8))</f>
        <v>#NAME?</v>
      </c>
      <c r="J164" s="24" t="e">
        <f t="shared" ca="1" si="6"/>
        <v>#NAME?</v>
      </c>
      <c r="K164" s="24" t="e">
        <f t="shared" ca="1" si="7"/>
        <v>#NAME?</v>
      </c>
      <c r="L164" s="24" t="e">
        <f t="shared" ca="1" si="8"/>
        <v>#NAME?</v>
      </c>
    </row>
    <row r="165" spans="2:12" x14ac:dyDescent="0.25">
      <c r="B165" s="24">
        <v>8.6204518291834802</v>
      </c>
      <c r="G165" s="24">
        <v>163</v>
      </c>
      <c r="H165" s="24" t="e">
        <f ca="1"/>
        <v>#NAME?</v>
      </c>
      <c r="I165" s="24" t="e">
        <f t="array" aca="1" ref="I165" ca="1">INDIRECT(ADDRESS(($E$2+1-G165)+2,8))</f>
        <v>#NAME?</v>
      </c>
      <c r="J165" s="24" t="e">
        <f t="shared" ca="1" si="6"/>
        <v>#NAME?</v>
      </c>
      <c r="K165" s="24" t="e">
        <f t="shared" ca="1" si="7"/>
        <v>#NAME?</v>
      </c>
      <c r="L165" s="24" t="e">
        <f t="shared" ca="1" si="8"/>
        <v>#NAME?</v>
      </c>
    </row>
    <row r="166" spans="2:12" x14ac:dyDescent="0.25">
      <c r="B166" s="24">
        <v>7.8668873097550405</v>
      </c>
      <c r="G166" s="24">
        <v>164</v>
      </c>
      <c r="H166" s="24" t="e">
        <f ca="1"/>
        <v>#NAME?</v>
      </c>
      <c r="I166" s="24" t="e">
        <f t="array" aca="1" ref="I166" ca="1">INDIRECT(ADDRESS(($E$2+1-G166)+2,8))</f>
        <v>#NAME?</v>
      </c>
      <c r="J166" s="24" t="e">
        <f t="shared" ca="1" si="6"/>
        <v>#NAME?</v>
      </c>
      <c r="K166" s="24" t="e">
        <f t="shared" ca="1" si="7"/>
        <v>#NAME?</v>
      </c>
      <c r="L166" s="24" t="e">
        <f t="shared" ca="1" si="8"/>
        <v>#NAME?</v>
      </c>
    </row>
    <row r="167" spans="2:12" x14ac:dyDescent="0.25">
      <c r="B167" s="24">
        <v>11.860988809032271</v>
      </c>
      <c r="G167" s="24">
        <v>165</v>
      </c>
      <c r="H167" s="24" t="e">
        <f ca="1"/>
        <v>#NAME?</v>
      </c>
      <c r="I167" s="24" t="e">
        <f t="array" aca="1" ref="I167" ca="1">INDIRECT(ADDRESS(($E$2+1-G167)+2,8))</f>
        <v>#NAME?</v>
      </c>
      <c r="J167" s="24" t="e">
        <f t="shared" ca="1" si="6"/>
        <v>#NAME?</v>
      </c>
      <c r="K167" s="24" t="e">
        <f t="shared" ca="1" si="7"/>
        <v>#NAME?</v>
      </c>
      <c r="L167" s="24" t="e">
        <f t="shared" ca="1" si="8"/>
        <v>#NAME?</v>
      </c>
    </row>
    <row r="168" spans="2:12" x14ac:dyDescent="0.25">
      <c r="B168" s="24">
        <v>10.941119224835225</v>
      </c>
      <c r="G168" s="24">
        <v>166</v>
      </c>
      <c r="H168" s="24" t="e">
        <f ca="1"/>
        <v>#NAME?</v>
      </c>
      <c r="I168" s="24" t="e">
        <f t="array" aca="1" ref="I168" ca="1">INDIRECT(ADDRESS(($E$2+1-G168)+2,8))</f>
        <v>#NAME?</v>
      </c>
      <c r="J168" s="24" t="e">
        <f t="shared" ca="1" si="6"/>
        <v>#NAME?</v>
      </c>
      <c r="K168" s="24" t="e">
        <f t="shared" ca="1" si="7"/>
        <v>#NAME?</v>
      </c>
      <c r="L168" s="24" t="e">
        <f t="shared" ca="1" si="8"/>
        <v>#NAME?</v>
      </c>
    </row>
    <row r="169" spans="2:12" x14ac:dyDescent="0.25">
      <c r="B169" s="24">
        <v>9.874693723837245</v>
      </c>
      <c r="G169" s="24">
        <v>167</v>
      </c>
      <c r="H169" s="24" t="e">
        <f ca="1"/>
        <v>#NAME?</v>
      </c>
      <c r="I169" s="24" t="e">
        <f t="array" aca="1" ref="I169" ca="1">INDIRECT(ADDRESS(($E$2+1-G169)+2,8))</f>
        <v>#NAME?</v>
      </c>
      <c r="J169" s="24" t="e">
        <f t="shared" ca="1" si="6"/>
        <v>#NAME?</v>
      </c>
      <c r="K169" s="24" t="e">
        <f t="shared" ca="1" si="7"/>
        <v>#NAME?</v>
      </c>
      <c r="L169" s="24" t="e">
        <f t="shared" ca="1" si="8"/>
        <v>#NAME?</v>
      </c>
    </row>
    <row r="170" spans="2:12" x14ac:dyDescent="0.25">
      <c r="B170" s="24">
        <v>7.4678848252244165</v>
      </c>
      <c r="G170" s="24">
        <v>168</v>
      </c>
      <c r="H170" s="24" t="e">
        <f ca="1"/>
        <v>#NAME?</v>
      </c>
      <c r="I170" s="24" t="e">
        <f t="array" aca="1" ref="I170" ca="1">INDIRECT(ADDRESS(($E$2+1-G170)+2,8))</f>
        <v>#NAME?</v>
      </c>
      <c r="J170" s="24" t="e">
        <f t="shared" ca="1" si="6"/>
        <v>#NAME?</v>
      </c>
      <c r="K170" s="24" t="e">
        <f t="shared" ca="1" si="7"/>
        <v>#NAME?</v>
      </c>
      <c r="L170" s="24" t="e">
        <f t="shared" ca="1" si="8"/>
        <v>#NAME?</v>
      </c>
    </row>
    <row r="171" spans="2:12" x14ac:dyDescent="0.25">
      <c r="B171" s="24">
        <v>4.0523836651508311</v>
      </c>
      <c r="G171" s="24">
        <v>169</v>
      </c>
      <c r="H171" s="24" t="e">
        <f ca="1"/>
        <v>#NAME?</v>
      </c>
      <c r="I171" s="24" t="e">
        <f t="array" aca="1" ref="I171" ca="1">INDIRECT(ADDRESS(($E$2+1-G171)+2,8))</f>
        <v>#NAME?</v>
      </c>
      <c r="J171" s="24" t="e">
        <f t="shared" ca="1" si="6"/>
        <v>#NAME?</v>
      </c>
      <c r="K171" s="24" t="e">
        <f t="shared" ca="1" si="7"/>
        <v>#NAME?</v>
      </c>
      <c r="L171" s="24" t="e">
        <f t="shared" ca="1" si="8"/>
        <v>#NAME?</v>
      </c>
    </row>
    <row r="172" spans="2:12" x14ac:dyDescent="0.25">
      <c r="B172" s="24">
        <v>11.619642399170296</v>
      </c>
      <c r="G172" s="24">
        <v>170</v>
      </c>
      <c r="H172" s="24" t="e">
        <f ca="1"/>
        <v>#NAME?</v>
      </c>
      <c r="I172" s="24" t="e">
        <f t="array" aca="1" ref="I172" ca="1">INDIRECT(ADDRESS(($E$2+1-G172)+2,8))</f>
        <v>#NAME?</v>
      </c>
      <c r="J172" s="24" t="e">
        <f t="shared" ca="1" si="6"/>
        <v>#NAME?</v>
      </c>
      <c r="K172" s="24" t="e">
        <f t="shared" ca="1" si="7"/>
        <v>#NAME?</v>
      </c>
      <c r="L172" s="24" t="e">
        <f t="shared" ca="1" si="8"/>
        <v>#NAME?</v>
      </c>
    </row>
    <row r="173" spans="2:12" x14ac:dyDescent="0.25">
      <c r="B173" s="24">
        <v>7.1834891510020231</v>
      </c>
      <c r="G173" s="24">
        <v>171</v>
      </c>
      <c r="H173" s="24" t="e">
        <f ca="1"/>
        <v>#NAME?</v>
      </c>
      <c r="I173" s="24" t="e">
        <f t="array" aca="1" ref="I173" ca="1">INDIRECT(ADDRESS(($E$2+1-G173)+2,8))</f>
        <v>#NAME?</v>
      </c>
      <c r="J173" s="24" t="e">
        <f t="shared" ca="1" si="6"/>
        <v>#NAME?</v>
      </c>
      <c r="K173" s="24" t="e">
        <f t="shared" ca="1" si="7"/>
        <v>#NAME?</v>
      </c>
      <c r="L173" s="24" t="e">
        <f t="shared" ca="1" si="8"/>
        <v>#NAME?</v>
      </c>
    </row>
    <row r="174" spans="2:12" x14ac:dyDescent="0.25">
      <c r="B174" s="24">
        <v>9.7784502102207078</v>
      </c>
      <c r="G174" s="24">
        <v>172</v>
      </c>
      <c r="H174" s="24" t="e">
        <f ca="1"/>
        <v>#NAME?</v>
      </c>
      <c r="I174" s="24" t="e">
        <f t="array" aca="1" ref="I174" ca="1">INDIRECT(ADDRESS(($E$2+1-G174)+2,8))</f>
        <v>#NAME?</v>
      </c>
      <c r="J174" s="24" t="e">
        <f t="shared" ca="1" si="6"/>
        <v>#NAME?</v>
      </c>
      <c r="K174" s="24" t="e">
        <f t="shared" ca="1" si="7"/>
        <v>#NAME?</v>
      </c>
      <c r="L174" s="24" t="e">
        <f t="shared" ca="1" si="8"/>
        <v>#NAME?</v>
      </c>
    </row>
    <row r="175" spans="2:12" x14ac:dyDescent="0.25">
      <c r="B175" s="24">
        <v>9.6739140998756437</v>
      </c>
      <c r="G175" s="24">
        <v>173</v>
      </c>
      <c r="H175" s="24" t="e">
        <f ca="1"/>
        <v>#NAME?</v>
      </c>
      <c r="I175" s="24" t="e">
        <f t="array" aca="1" ref="I175" ca="1">INDIRECT(ADDRESS(($E$2+1-G175)+2,8))</f>
        <v>#NAME?</v>
      </c>
      <c r="J175" s="24" t="e">
        <f t="shared" ca="1" si="6"/>
        <v>#NAME?</v>
      </c>
      <c r="K175" s="24" t="e">
        <f t="shared" ca="1" si="7"/>
        <v>#NAME?</v>
      </c>
      <c r="L175" s="24" t="e">
        <f t="shared" ca="1" si="8"/>
        <v>#NAME?</v>
      </c>
    </row>
    <row r="176" spans="2:12" x14ac:dyDescent="0.25">
      <c r="B176" s="24">
        <v>10.331107243641469</v>
      </c>
      <c r="G176" s="24">
        <v>174</v>
      </c>
      <c r="H176" s="24" t="e">
        <f ca="1"/>
        <v>#NAME?</v>
      </c>
      <c r="I176" s="24" t="e">
        <f t="array" aca="1" ref="I176" ca="1">INDIRECT(ADDRESS(($E$2+1-G176)+2,8))</f>
        <v>#NAME?</v>
      </c>
      <c r="J176" s="24" t="e">
        <f t="shared" ca="1" si="6"/>
        <v>#NAME?</v>
      </c>
      <c r="K176" s="24" t="e">
        <f t="shared" ca="1" si="7"/>
        <v>#NAME?</v>
      </c>
      <c r="L176" s="24" t="e">
        <f t="shared" ca="1" si="8"/>
        <v>#NAME?</v>
      </c>
    </row>
    <row r="177" spans="2:12" x14ac:dyDescent="0.25">
      <c r="B177" s="24">
        <v>6.196574855465804</v>
      </c>
      <c r="G177" s="24">
        <v>175</v>
      </c>
      <c r="H177" s="24" t="e">
        <f ca="1"/>
        <v>#NAME?</v>
      </c>
      <c r="I177" s="24" t="e">
        <f t="array" aca="1" ref="I177" ca="1">INDIRECT(ADDRESS(($E$2+1-G177)+2,8))</f>
        <v>#NAME?</v>
      </c>
      <c r="J177" s="24" t="e">
        <f t="shared" ca="1" si="6"/>
        <v>#NAME?</v>
      </c>
      <c r="K177" s="24" t="e">
        <f t="shared" ca="1" si="7"/>
        <v>#NAME?</v>
      </c>
      <c r="L177" s="24" t="e">
        <f t="shared" ca="1" si="8"/>
        <v>#NAME?</v>
      </c>
    </row>
    <row r="178" spans="2:12" x14ac:dyDescent="0.25">
      <c r="B178" s="24">
        <v>9.5866472216279224</v>
      </c>
      <c r="G178" s="24">
        <v>176</v>
      </c>
      <c r="H178" s="24" t="e">
        <f ca="1"/>
        <v>#NAME?</v>
      </c>
      <c r="I178" s="24" t="e">
        <f t="array" aca="1" ref="I178" ca="1">INDIRECT(ADDRESS(($E$2+1-G178)+2,8))</f>
        <v>#NAME?</v>
      </c>
      <c r="J178" s="24" t="e">
        <f t="shared" ca="1" si="6"/>
        <v>#NAME?</v>
      </c>
      <c r="K178" s="24" t="e">
        <f t="shared" ca="1" si="7"/>
        <v>#NAME?</v>
      </c>
      <c r="L178" s="24" t="e">
        <f t="shared" ca="1" si="8"/>
        <v>#NAME?</v>
      </c>
    </row>
    <row r="179" spans="2:12" x14ac:dyDescent="0.25">
      <c r="B179" s="24">
        <v>10.449065383688493</v>
      </c>
      <c r="G179" s="24">
        <v>177</v>
      </c>
      <c r="H179" s="24" t="e">
        <f ca="1"/>
        <v>#NAME?</v>
      </c>
      <c r="I179" s="24" t="e">
        <f t="array" aca="1" ref="I179" ca="1">INDIRECT(ADDRESS(($E$2+1-G179)+2,8))</f>
        <v>#NAME?</v>
      </c>
      <c r="J179" s="24" t="e">
        <f t="shared" ca="1" si="6"/>
        <v>#NAME?</v>
      </c>
      <c r="K179" s="24" t="e">
        <f t="shared" ca="1" si="7"/>
        <v>#NAME?</v>
      </c>
      <c r="L179" s="24" t="e">
        <f t="shared" ca="1" si="8"/>
        <v>#NAME?</v>
      </c>
    </row>
    <row r="180" spans="2:12" x14ac:dyDescent="0.25">
      <c r="B180" s="24">
        <v>8.9178942617772332</v>
      </c>
      <c r="G180" s="24">
        <v>178</v>
      </c>
      <c r="H180" s="24" t="e">
        <f ca="1"/>
        <v>#NAME?</v>
      </c>
      <c r="I180" s="24" t="e">
        <f t="array" aca="1" ref="I180" ca="1">INDIRECT(ADDRESS(($E$2+1-G180)+2,8))</f>
        <v>#NAME?</v>
      </c>
      <c r="J180" s="24" t="e">
        <f t="shared" ca="1" si="6"/>
        <v>#NAME?</v>
      </c>
      <c r="K180" s="24" t="e">
        <f t="shared" ca="1" si="7"/>
        <v>#NAME?</v>
      </c>
      <c r="L180" s="24" t="e">
        <f t="shared" ca="1" si="8"/>
        <v>#NAME?</v>
      </c>
    </row>
    <row r="181" spans="2:12" x14ac:dyDescent="0.25">
      <c r="B181" s="24">
        <v>11.052409869471969</v>
      </c>
      <c r="G181" s="24">
        <v>179</v>
      </c>
      <c r="H181" s="24" t="e">
        <f ca="1"/>
        <v>#NAME?</v>
      </c>
      <c r="I181" s="24" t="e">
        <f t="array" aca="1" ref="I181" ca="1">INDIRECT(ADDRESS(($E$2+1-G181)+2,8))</f>
        <v>#NAME?</v>
      </c>
      <c r="J181" s="24" t="e">
        <f t="shared" ca="1" si="6"/>
        <v>#NAME?</v>
      </c>
      <c r="K181" s="24" t="e">
        <f t="shared" ca="1" si="7"/>
        <v>#NAME?</v>
      </c>
      <c r="L181" s="24" t="e">
        <f t="shared" ca="1" si="8"/>
        <v>#NAME?</v>
      </c>
    </row>
    <row r="182" spans="2:12" x14ac:dyDescent="0.25">
      <c r="B182" s="24">
        <v>6.4495842181391918</v>
      </c>
      <c r="G182" s="24">
        <v>180</v>
      </c>
      <c r="H182" s="24" t="e">
        <f ca="1"/>
        <v>#NAME?</v>
      </c>
      <c r="I182" s="24" t="e">
        <f t="array" aca="1" ref="I182" ca="1">INDIRECT(ADDRESS(($E$2+1-G182)+2,8))</f>
        <v>#NAME?</v>
      </c>
      <c r="J182" s="24" t="e">
        <f t="shared" ca="1" si="6"/>
        <v>#NAME?</v>
      </c>
      <c r="K182" s="24" t="e">
        <f t="shared" ca="1" si="7"/>
        <v>#NAME?</v>
      </c>
      <c r="L182" s="24" t="e">
        <f t="shared" ca="1" si="8"/>
        <v>#NAME?</v>
      </c>
    </row>
    <row r="183" spans="2:12" x14ac:dyDescent="0.25">
      <c r="B183" s="24">
        <v>9.1054052928247415</v>
      </c>
      <c r="G183" s="24">
        <v>181</v>
      </c>
      <c r="H183" s="24" t="e">
        <f ca="1"/>
        <v>#NAME?</v>
      </c>
      <c r="I183" s="24" t="e">
        <f t="array" aca="1" ref="I183" ca="1">INDIRECT(ADDRESS(($E$2+1-G183)+2,8))</f>
        <v>#NAME?</v>
      </c>
      <c r="J183" s="24" t="e">
        <f t="shared" ca="1" si="6"/>
        <v>#NAME?</v>
      </c>
      <c r="K183" s="24" t="e">
        <f t="shared" ca="1" si="7"/>
        <v>#NAME?</v>
      </c>
      <c r="L183" s="24" t="e">
        <f t="shared" ca="1" si="8"/>
        <v>#NAME?</v>
      </c>
    </row>
    <row r="184" spans="2:12" x14ac:dyDescent="0.25">
      <c r="B184" s="24">
        <v>11.021629008236895</v>
      </c>
      <c r="G184" s="24">
        <v>182</v>
      </c>
      <c r="H184" s="24" t="e">
        <f ca="1"/>
        <v>#NAME?</v>
      </c>
      <c r="I184" s="24" t="e">
        <f t="array" aca="1" ref="I184" ca="1">INDIRECT(ADDRESS(($E$2+1-G184)+2,8))</f>
        <v>#NAME?</v>
      </c>
      <c r="J184" s="24" t="e">
        <f t="shared" ca="1" si="6"/>
        <v>#NAME?</v>
      </c>
      <c r="K184" s="24" t="e">
        <f t="shared" ca="1" si="7"/>
        <v>#NAME?</v>
      </c>
      <c r="L184" s="24" t="e">
        <f t="shared" ca="1" si="8"/>
        <v>#NAME?</v>
      </c>
    </row>
    <row r="185" spans="2:12" x14ac:dyDescent="0.25">
      <c r="B185" s="24">
        <v>9.7500174914270303</v>
      </c>
      <c r="G185" s="24">
        <v>183</v>
      </c>
      <c r="H185" s="24" t="e">
        <f ca="1"/>
        <v>#NAME?</v>
      </c>
      <c r="I185" s="24" t="e">
        <f t="array" aca="1" ref="I185" ca="1">INDIRECT(ADDRESS(($E$2+1-G185)+2,8))</f>
        <v>#NAME?</v>
      </c>
      <c r="J185" s="24" t="e">
        <f t="shared" ca="1" si="6"/>
        <v>#NAME?</v>
      </c>
      <c r="K185" s="24" t="e">
        <f t="shared" ca="1" si="7"/>
        <v>#NAME?</v>
      </c>
      <c r="L185" s="24" t="e">
        <f t="shared" ca="1" si="8"/>
        <v>#NAME?</v>
      </c>
    </row>
    <row r="186" spans="2:12" x14ac:dyDescent="0.25">
      <c r="B186" s="24">
        <v>8.3844483139559838</v>
      </c>
      <c r="G186" s="24">
        <v>184</v>
      </c>
      <c r="H186" s="24" t="e">
        <f ca="1"/>
        <v>#NAME?</v>
      </c>
      <c r="I186" s="24" t="e">
        <f t="array" aca="1" ref="I186" ca="1">INDIRECT(ADDRESS(($E$2+1-G186)+2,8))</f>
        <v>#NAME?</v>
      </c>
      <c r="J186" s="24" t="e">
        <f t="shared" ca="1" si="6"/>
        <v>#NAME?</v>
      </c>
      <c r="K186" s="24" t="e">
        <f t="shared" ca="1" si="7"/>
        <v>#NAME?</v>
      </c>
      <c r="L186" s="24" t="e">
        <f t="shared" ca="1" si="8"/>
        <v>#NAME?</v>
      </c>
    </row>
    <row r="187" spans="2:12" x14ac:dyDescent="0.25">
      <c r="B187" s="24">
        <v>9.3730896367656413</v>
      </c>
      <c r="G187" s="24">
        <v>185</v>
      </c>
      <c r="H187" s="24" t="e">
        <f ca="1"/>
        <v>#NAME?</v>
      </c>
      <c r="I187" s="24" t="e">
        <f t="array" aca="1" ref="I187" ca="1">INDIRECT(ADDRESS(($E$2+1-G187)+2,8))</f>
        <v>#NAME?</v>
      </c>
      <c r="J187" s="24" t="e">
        <f t="shared" ca="1" si="6"/>
        <v>#NAME?</v>
      </c>
      <c r="K187" s="24" t="e">
        <f t="shared" ca="1" si="7"/>
        <v>#NAME?</v>
      </c>
      <c r="L187" s="24" t="e">
        <f t="shared" ca="1" si="8"/>
        <v>#NAME?</v>
      </c>
    </row>
    <row r="188" spans="2:12" x14ac:dyDescent="0.25">
      <c r="B188" s="24">
        <v>11.75619277456271</v>
      </c>
      <c r="G188" s="24">
        <v>186</v>
      </c>
      <c r="H188" s="24" t="e">
        <f ca="1"/>
        <v>#NAME?</v>
      </c>
      <c r="I188" s="24" t="e">
        <f t="array" aca="1" ref="I188" ca="1">INDIRECT(ADDRESS(($E$2+1-G188)+2,8))</f>
        <v>#NAME?</v>
      </c>
      <c r="J188" s="24" t="e">
        <f t="shared" ca="1" si="6"/>
        <v>#NAME?</v>
      </c>
      <c r="K188" s="24" t="e">
        <f t="shared" ca="1" si="7"/>
        <v>#NAME?</v>
      </c>
      <c r="L188" s="24" t="e">
        <f t="shared" ca="1" si="8"/>
        <v>#NAME?</v>
      </c>
    </row>
    <row r="189" spans="2:12" x14ac:dyDescent="0.25">
      <c r="B189" s="24">
        <v>9.6815921795538227</v>
      </c>
      <c r="G189" s="24">
        <v>187</v>
      </c>
      <c r="H189" s="24" t="e">
        <f ca="1"/>
        <v>#NAME?</v>
      </c>
      <c r="I189" s="24" t="e">
        <f t="array" aca="1" ref="I189" ca="1">INDIRECT(ADDRESS(($E$2+1-G189)+2,8))</f>
        <v>#NAME?</v>
      </c>
      <c r="J189" s="24" t="e">
        <f t="shared" ca="1" si="6"/>
        <v>#NAME?</v>
      </c>
      <c r="K189" s="24" t="e">
        <f t="shared" ca="1" si="7"/>
        <v>#NAME?</v>
      </c>
      <c r="L189" s="24" t="e">
        <f t="shared" ca="1" si="8"/>
        <v>#NAME?</v>
      </c>
    </row>
    <row r="190" spans="2:12" x14ac:dyDescent="0.25">
      <c r="B190" s="24">
        <v>11.606338568739252</v>
      </c>
      <c r="G190" s="24">
        <v>188</v>
      </c>
      <c r="H190" s="24" t="e">
        <f ca="1"/>
        <v>#NAME?</v>
      </c>
      <c r="I190" s="24" t="e">
        <f t="array" aca="1" ref="I190" ca="1">INDIRECT(ADDRESS(($E$2+1-G190)+2,8))</f>
        <v>#NAME?</v>
      </c>
      <c r="J190" s="24" t="e">
        <f t="shared" ca="1" si="6"/>
        <v>#NAME?</v>
      </c>
      <c r="K190" s="24" t="e">
        <f t="shared" ca="1" si="7"/>
        <v>#NAME?</v>
      </c>
      <c r="L190" s="24" t="e">
        <f t="shared" ca="1" si="8"/>
        <v>#NAME?</v>
      </c>
    </row>
    <row r="191" spans="2:12" x14ac:dyDescent="0.25">
      <c r="B191" s="24">
        <v>11.029945460547916</v>
      </c>
      <c r="G191" s="24">
        <v>189</v>
      </c>
      <c r="H191" s="24" t="e">
        <f ca="1"/>
        <v>#NAME?</v>
      </c>
      <c r="I191" s="24" t="e">
        <f t="array" aca="1" ref="I191" ca="1">INDIRECT(ADDRESS(($E$2+1-G191)+2,8))</f>
        <v>#NAME?</v>
      </c>
      <c r="J191" s="24" t="e">
        <f t="shared" ca="1" si="6"/>
        <v>#NAME?</v>
      </c>
      <c r="K191" s="24" t="e">
        <f t="shared" ca="1" si="7"/>
        <v>#NAME?</v>
      </c>
      <c r="L191" s="24" t="e">
        <f t="shared" ca="1" si="8"/>
        <v>#NAME?</v>
      </c>
    </row>
    <row r="192" spans="2:12" x14ac:dyDescent="0.25">
      <c r="B192" s="24">
        <v>7.8057909254324471</v>
      </c>
      <c r="G192" s="24">
        <v>190</v>
      </c>
      <c r="H192" s="24" t="e">
        <f ca="1"/>
        <v>#NAME?</v>
      </c>
      <c r="I192" s="24" t="e">
        <f t="array" aca="1" ref="I192" ca="1">INDIRECT(ADDRESS(($E$2+1-G192)+2,8))</f>
        <v>#NAME?</v>
      </c>
      <c r="J192" s="24" t="e">
        <f t="shared" ca="1" si="6"/>
        <v>#NAME?</v>
      </c>
      <c r="K192" s="24" t="e">
        <f t="shared" ca="1" si="7"/>
        <v>#NAME?</v>
      </c>
      <c r="L192" s="24" t="e">
        <f t="shared" ca="1" si="8"/>
        <v>#NAME?</v>
      </c>
    </row>
    <row r="193" spans="2:12" x14ac:dyDescent="0.25">
      <c r="B193" s="24">
        <v>13.454000092504453</v>
      </c>
      <c r="G193" s="24">
        <v>191</v>
      </c>
      <c r="H193" s="24" t="e">
        <f ca="1"/>
        <v>#NAME?</v>
      </c>
      <c r="I193" s="24" t="e">
        <f t="array" aca="1" ref="I193" ca="1">INDIRECT(ADDRESS(($E$2+1-G193)+2,8))</f>
        <v>#NAME?</v>
      </c>
      <c r="J193" s="24" t="e">
        <f t="shared" ca="1" si="6"/>
        <v>#NAME?</v>
      </c>
      <c r="K193" s="24" t="e">
        <f t="shared" ca="1" si="7"/>
        <v>#NAME?</v>
      </c>
      <c r="L193" s="24" t="e">
        <f t="shared" ca="1" si="8"/>
        <v>#NAME?</v>
      </c>
    </row>
    <row r="194" spans="2:12" x14ac:dyDescent="0.25">
      <c r="B194" s="24">
        <v>4.1608621497354896</v>
      </c>
      <c r="G194" s="24">
        <v>192</v>
      </c>
      <c r="H194" s="24" t="e">
        <f ca="1"/>
        <v>#NAME?</v>
      </c>
      <c r="I194" s="24" t="e">
        <f t="array" aca="1" ref="I194" ca="1">INDIRECT(ADDRESS(($E$2+1-G194)+2,8))</f>
        <v>#NAME?</v>
      </c>
      <c r="J194" s="24" t="e">
        <f t="shared" ca="1" si="6"/>
        <v>#NAME?</v>
      </c>
      <c r="K194" s="24" t="e">
        <f t="shared" ca="1" si="7"/>
        <v>#NAME?</v>
      </c>
      <c r="L194" s="24" t="e">
        <f t="shared" ca="1" si="8"/>
        <v>#NAME?</v>
      </c>
    </row>
    <row r="195" spans="2:12" x14ac:dyDescent="0.25">
      <c r="B195" s="24">
        <v>8.5246955614712601</v>
      </c>
      <c r="G195" s="24">
        <v>193</v>
      </c>
      <c r="H195" s="24" t="e">
        <f ca="1"/>
        <v>#NAME?</v>
      </c>
      <c r="I195" s="24" t="e">
        <f t="array" aca="1" ref="I195" ca="1">INDIRECT(ADDRESS(($E$2+1-G195)+2,8))</f>
        <v>#NAME?</v>
      </c>
      <c r="J195" s="24" t="e">
        <f t="shared" ca="1" si="6"/>
        <v>#NAME?</v>
      </c>
      <c r="K195" s="24" t="e">
        <f t="shared" ca="1" si="7"/>
        <v>#NAME?</v>
      </c>
      <c r="L195" s="24" t="e">
        <f t="shared" ca="1" si="8"/>
        <v>#NAME?</v>
      </c>
    </row>
    <row r="196" spans="2:12" x14ac:dyDescent="0.25">
      <c r="B196" s="24">
        <v>10.816657953999417</v>
      </c>
      <c r="G196" s="24">
        <v>194</v>
      </c>
      <c r="H196" s="24" t="e">
        <f ca="1"/>
        <v>#NAME?</v>
      </c>
      <c r="I196" s="24" t="e">
        <f t="array" aca="1" ref="I196" ca="1">INDIRECT(ADDRESS(($E$2+1-G196)+2,8))</f>
        <v>#NAME?</v>
      </c>
      <c r="J196" s="24" t="e">
        <f t="shared" ref="J196:J259" ca="1" si="9">_xlfn.WEIBULL.DIST(H196,$E$5,$E$6,TRUE)</f>
        <v>#NAME?</v>
      </c>
      <c r="K196" s="24" t="e">
        <f t="shared" ref="K196:K259" ca="1" si="10">_xlfn.WEIBULL.DIST(I196,$E$5,$E$6,TRUE)</f>
        <v>#NAME?</v>
      </c>
      <c r="L196" s="24" t="e">
        <f t="shared" ref="L196:L259" ca="1" si="11">((2*G196-1)/$E$2)*(LN(J196)+LN(1-K196))</f>
        <v>#NAME?</v>
      </c>
    </row>
    <row r="197" spans="2:12" x14ac:dyDescent="0.25">
      <c r="B197" s="24">
        <v>8.0053868171868316</v>
      </c>
      <c r="G197" s="24">
        <v>195</v>
      </c>
      <c r="H197" s="24" t="e">
        <f ca="1"/>
        <v>#NAME?</v>
      </c>
      <c r="I197" s="24" t="e">
        <f t="array" aca="1" ref="I197" ca="1">INDIRECT(ADDRESS(($E$2+1-G197)+2,8))</f>
        <v>#NAME?</v>
      </c>
      <c r="J197" s="24" t="e">
        <f t="shared" ca="1" si="9"/>
        <v>#NAME?</v>
      </c>
      <c r="K197" s="24" t="e">
        <f t="shared" ca="1" si="10"/>
        <v>#NAME?</v>
      </c>
      <c r="L197" s="24" t="e">
        <f t="shared" ca="1" si="11"/>
        <v>#NAME?</v>
      </c>
    </row>
    <row r="198" spans="2:12" x14ac:dyDescent="0.25">
      <c r="B198" s="24">
        <v>10.033410151338423</v>
      </c>
      <c r="G198" s="24">
        <v>196</v>
      </c>
      <c r="H198" s="24" t="e">
        <f ca="1"/>
        <v>#NAME?</v>
      </c>
      <c r="I198" s="24" t="e">
        <f t="array" aca="1" ref="I198" ca="1">INDIRECT(ADDRESS(($E$2+1-G198)+2,8))</f>
        <v>#NAME?</v>
      </c>
      <c r="J198" s="24" t="e">
        <f t="shared" ca="1" si="9"/>
        <v>#NAME?</v>
      </c>
      <c r="K198" s="24" t="e">
        <f t="shared" ca="1" si="10"/>
        <v>#NAME?</v>
      </c>
      <c r="L198" s="24" t="e">
        <f t="shared" ca="1" si="11"/>
        <v>#NAME?</v>
      </c>
    </row>
    <row r="199" spans="2:12" x14ac:dyDescent="0.25">
      <c r="B199" s="24">
        <v>8.7176068482932862</v>
      </c>
      <c r="G199" s="24">
        <v>197</v>
      </c>
      <c r="H199" s="24" t="e">
        <f ca="1"/>
        <v>#NAME?</v>
      </c>
      <c r="I199" s="24" t="e">
        <f t="array" aca="1" ref="I199" ca="1">INDIRECT(ADDRESS(($E$2+1-G199)+2,8))</f>
        <v>#NAME?</v>
      </c>
      <c r="J199" s="24" t="e">
        <f t="shared" ca="1" si="9"/>
        <v>#NAME?</v>
      </c>
      <c r="K199" s="24" t="e">
        <f t="shared" ca="1" si="10"/>
        <v>#NAME?</v>
      </c>
      <c r="L199" s="24" t="e">
        <f t="shared" ca="1" si="11"/>
        <v>#NAME?</v>
      </c>
    </row>
    <row r="200" spans="2:12" x14ac:dyDescent="0.25">
      <c r="B200" s="24">
        <v>10.882263900977097</v>
      </c>
      <c r="G200" s="24">
        <v>198</v>
      </c>
      <c r="H200" s="24" t="e">
        <f ca="1"/>
        <v>#NAME?</v>
      </c>
      <c r="I200" s="24" t="e">
        <f t="array" aca="1" ref="I200" ca="1">INDIRECT(ADDRESS(($E$2+1-G200)+2,8))</f>
        <v>#NAME?</v>
      </c>
      <c r="J200" s="24" t="e">
        <f t="shared" ca="1" si="9"/>
        <v>#NAME?</v>
      </c>
      <c r="K200" s="24" t="e">
        <f t="shared" ca="1" si="10"/>
        <v>#NAME?</v>
      </c>
      <c r="L200" s="24" t="e">
        <f t="shared" ca="1" si="11"/>
        <v>#NAME?</v>
      </c>
    </row>
    <row r="201" spans="2:12" x14ac:dyDescent="0.25">
      <c r="B201" s="24">
        <v>10.126948224837696</v>
      </c>
      <c r="G201" s="24">
        <v>199</v>
      </c>
      <c r="H201" s="24" t="e">
        <f ca="1"/>
        <v>#NAME?</v>
      </c>
      <c r="I201" s="24" t="e">
        <f t="array" aca="1" ref="I201" ca="1">INDIRECT(ADDRESS(($E$2+1-G201)+2,8))</f>
        <v>#NAME?</v>
      </c>
      <c r="J201" s="24" t="e">
        <f t="shared" ca="1" si="9"/>
        <v>#NAME?</v>
      </c>
      <c r="K201" s="24" t="e">
        <f t="shared" ca="1" si="10"/>
        <v>#NAME?</v>
      </c>
      <c r="L201" s="24" t="e">
        <f t="shared" ca="1" si="11"/>
        <v>#NAME?</v>
      </c>
    </row>
    <row r="202" spans="2:12" x14ac:dyDescent="0.25">
      <c r="B202" s="24">
        <v>8.5013902616471118</v>
      </c>
      <c r="G202" s="24">
        <v>200</v>
      </c>
      <c r="H202" s="24" t="e">
        <f ca="1"/>
        <v>#NAME?</v>
      </c>
      <c r="I202" s="24" t="e">
        <f t="array" aca="1" ref="I202" ca="1">INDIRECT(ADDRESS(($E$2+1-G202)+2,8))</f>
        <v>#NAME?</v>
      </c>
      <c r="J202" s="24" t="e">
        <f t="shared" ca="1" si="9"/>
        <v>#NAME?</v>
      </c>
      <c r="K202" s="24" t="e">
        <f t="shared" ca="1" si="10"/>
        <v>#NAME?</v>
      </c>
      <c r="L202" s="24" t="e">
        <f t="shared" ca="1" si="11"/>
        <v>#NAME?</v>
      </c>
    </row>
    <row r="203" spans="2:12" x14ac:dyDescent="0.25">
      <c r="B203" s="24">
        <v>5.3373921874866674</v>
      </c>
      <c r="G203" s="24">
        <v>201</v>
      </c>
      <c r="H203" s="24" t="e">
        <f ca="1"/>
        <v>#NAME?</v>
      </c>
      <c r="I203" s="24" t="e">
        <f t="array" aca="1" ref="I203" ca="1">INDIRECT(ADDRESS(($E$2+1-G203)+2,8))</f>
        <v>#NAME?</v>
      </c>
      <c r="J203" s="24" t="e">
        <f t="shared" ca="1" si="9"/>
        <v>#NAME?</v>
      </c>
      <c r="K203" s="24" t="e">
        <f t="shared" ca="1" si="10"/>
        <v>#NAME?</v>
      </c>
      <c r="L203" s="24" t="e">
        <f t="shared" ca="1" si="11"/>
        <v>#NAME?</v>
      </c>
    </row>
    <row r="204" spans="2:12" x14ac:dyDescent="0.25">
      <c r="B204" s="24">
        <v>8.727824244357949</v>
      </c>
      <c r="G204" s="24">
        <v>202</v>
      </c>
      <c r="H204" s="24" t="e">
        <f ca="1"/>
        <v>#NAME?</v>
      </c>
      <c r="I204" s="24" t="e">
        <f t="array" aca="1" ref="I204" ca="1">INDIRECT(ADDRESS(($E$2+1-G204)+2,8))</f>
        <v>#NAME?</v>
      </c>
      <c r="J204" s="24" t="e">
        <f t="shared" ca="1" si="9"/>
        <v>#NAME?</v>
      </c>
      <c r="K204" s="24" t="e">
        <f t="shared" ca="1" si="10"/>
        <v>#NAME?</v>
      </c>
      <c r="L204" s="24" t="e">
        <f t="shared" ca="1" si="11"/>
        <v>#NAME?</v>
      </c>
    </row>
    <row r="205" spans="2:12" x14ac:dyDescent="0.25">
      <c r="B205" s="24">
        <v>10.357644005488041</v>
      </c>
      <c r="G205" s="24">
        <v>203</v>
      </c>
      <c r="H205" s="24" t="e">
        <f ca="1"/>
        <v>#NAME?</v>
      </c>
      <c r="I205" s="24" t="e">
        <f t="array" aca="1" ref="I205" ca="1">INDIRECT(ADDRESS(($E$2+1-G205)+2,8))</f>
        <v>#NAME?</v>
      </c>
      <c r="J205" s="24" t="e">
        <f t="shared" ca="1" si="9"/>
        <v>#NAME?</v>
      </c>
      <c r="K205" s="24" t="e">
        <f t="shared" ca="1" si="10"/>
        <v>#NAME?</v>
      </c>
      <c r="L205" s="24" t="e">
        <f t="shared" ca="1" si="11"/>
        <v>#NAME?</v>
      </c>
    </row>
    <row r="206" spans="2:12" x14ac:dyDescent="0.25">
      <c r="B206" s="24">
        <v>10.571603674409403</v>
      </c>
      <c r="G206" s="24">
        <v>204</v>
      </c>
      <c r="H206" s="24" t="e">
        <f ca="1"/>
        <v>#NAME?</v>
      </c>
      <c r="I206" s="24" t="e">
        <f t="array" aca="1" ref="I206" ca="1">INDIRECT(ADDRESS(($E$2+1-G206)+2,8))</f>
        <v>#NAME?</v>
      </c>
      <c r="J206" s="24" t="e">
        <f t="shared" ca="1" si="9"/>
        <v>#NAME?</v>
      </c>
      <c r="K206" s="24" t="e">
        <f t="shared" ca="1" si="10"/>
        <v>#NAME?</v>
      </c>
      <c r="L206" s="24" t="e">
        <f t="shared" ca="1" si="11"/>
        <v>#NAME?</v>
      </c>
    </row>
    <row r="207" spans="2:12" x14ac:dyDescent="0.25">
      <c r="B207" s="24">
        <v>10.208859199773215</v>
      </c>
      <c r="G207" s="24">
        <v>205</v>
      </c>
      <c r="H207" s="24" t="e">
        <f ca="1"/>
        <v>#NAME?</v>
      </c>
      <c r="I207" s="24" t="e">
        <f t="array" aca="1" ref="I207" ca="1">INDIRECT(ADDRESS(($E$2+1-G207)+2,8))</f>
        <v>#NAME?</v>
      </c>
      <c r="J207" s="24" t="e">
        <f t="shared" ca="1" si="9"/>
        <v>#NAME?</v>
      </c>
      <c r="K207" s="24" t="e">
        <f t="shared" ca="1" si="10"/>
        <v>#NAME?</v>
      </c>
      <c r="L207" s="24" t="e">
        <f t="shared" ca="1" si="11"/>
        <v>#NAME?</v>
      </c>
    </row>
    <row r="208" spans="2:12" x14ac:dyDescent="0.25">
      <c r="B208" s="24">
        <v>7.3498383062566255</v>
      </c>
      <c r="G208" s="24">
        <v>206</v>
      </c>
      <c r="H208" s="24" t="e">
        <f ca="1"/>
        <v>#NAME?</v>
      </c>
      <c r="I208" s="24" t="e">
        <f t="array" aca="1" ref="I208" ca="1">INDIRECT(ADDRESS(($E$2+1-G208)+2,8))</f>
        <v>#NAME?</v>
      </c>
      <c r="J208" s="24" t="e">
        <f t="shared" ca="1" si="9"/>
        <v>#NAME?</v>
      </c>
      <c r="K208" s="24" t="e">
        <f t="shared" ca="1" si="10"/>
        <v>#NAME?</v>
      </c>
      <c r="L208" s="24" t="e">
        <f t="shared" ca="1" si="11"/>
        <v>#NAME?</v>
      </c>
    </row>
    <row r="209" spans="2:12" x14ac:dyDescent="0.25">
      <c r="B209" s="24">
        <v>10.170804914332779</v>
      </c>
      <c r="G209" s="24">
        <v>207</v>
      </c>
      <c r="H209" s="24" t="e">
        <f ca="1"/>
        <v>#NAME?</v>
      </c>
      <c r="I209" s="24" t="e">
        <f t="array" aca="1" ref="I209" ca="1">INDIRECT(ADDRESS(($E$2+1-G209)+2,8))</f>
        <v>#NAME?</v>
      </c>
      <c r="J209" s="24" t="e">
        <f t="shared" ca="1" si="9"/>
        <v>#NAME?</v>
      </c>
      <c r="K209" s="24" t="e">
        <f t="shared" ca="1" si="10"/>
        <v>#NAME?</v>
      </c>
      <c r="L209" s="24" t="e">
        <f t="shared" ca="1" si="11"/>
        <v>#NAME?</v>
      </c>
    </row>
    <row r="210" spans="2:12" x14ac:dyDescent="0.25">
      <c r="B210" s="24">
        <v>7.2281483454792816</v>
      </c>
      <c r="G210" s="24">
        <v>208</v>
      </c>
      <c r="H210" s="24" t="e">
        <f ca="1"/>
        <v>#NAME?</v>
      </c>
      <c r="I210" s="24" t="e">
        <f t="array" aca="1" ref="I210" ca="1">INDIRECT(ADDRESS(($E$2+1-G210)+2,8))</f>
        <v>#NAME?</v>
      </c>
      <c r="J210" s="24" t="e">
        <f t="shared" ca="1" si="9"/>
        <v>#NAME?</v>
      </c>
      <c r="K210" s="24" t="e">
        <f t="shared" ca="1" si="10"/>
        <v>#NAME?</v>
      </c>
      <c r="L210" s="24" t="e">
        <f t="shared" ca="1" si="11"/>
        <v>#NAME?</v>
      </c>
    </row>
    <row r="211" spans="2:12" x14ac:dyDescent="0.25">
      <c r="B211" s="24">
        <v>11.657409608925455</v>
      </c>
      <c r="G211" s="24">
        <v>209</v>
      </c>
      <c r="H211" s="24" t="e">
        <f ca="1"/>
        <v>#NAME?</v>
      </c>
      <c r="I211" s="24" t="e">
        <f t="array" aca="1" ref="I211" ca="1">INDIRECT(ADDRESS(($E$2+1-G211)+2,8))</f>
        <v>#NAME?</v>
      </c>
      <c r="J211" s="24" t="e">
        <f t="shared" ca="1" si="9"/>
        <v>#NAME?</v>
      </c>
      <c r="K211" s="24" t="e">
        <f t="shared" ca="1" si="10"/>
        <v>#NAME?</v>
      </c>
      <c r="L211" s="24" t="e">
        <f t="shared" ca="1" si="11"/>
        <v>#NAME?</v>
      </c>
    </row>
    <row r="212" spans="2:12" x14ac:dyDescent="0.25">
      <c r="B212" s="24">
        <v>11.877279694905374</v>
      </c>
      <c r="G212" s="24">
        <v>210</v>
      </c>
      <c r="H212" s="24" t="e">
        <f ca="1"/>
        <v>#NAME?</v>
      </c>
      <c r="I212" s="24" t="e">
        <f t="array" aca="1" ref="I212" ca="1">INDIRECT(ADDRESS(($E$2+1-G212)+2,8))</f>
        <v>#NAME?</v>
      </c>
      <c r="J212" s="24" t="e">
        <f t="shared" ca="1" si="9"/>
        <v>#NAME?</v>
      </c>
      <c r="K212" s="24" t="e">
        <f t="shared" ca="1" si="10"/>
        <v>#NAME?</v>
      </c>
      <c r="L212" s="24" t="e">
        <f t="shared" ca="1" si="11"/>
        <v>#NAME?</v>
      </c>
    </row>
    <row r="213" spans="2:12" x14ac:dyDescent="0.25">
      <c r="B213" s="24">
        <v>7.8362633066265488</v>
      </c>
      <c r="G213" s="24">
        <v>211</v>
      </c>
      <c r="H213" s="24" t="e">
        <f ca="1"/>
        <v>#NAME?</v>
      </c>
      <c r="I213" s="24" t="e">
        <f t="array" aca="1" ref="I213" ca="1">INDIRECT(ADDRESS(($E$2+1-G213)+2,8))</f>
        <v>#NAME?</v>
      </c>
      <c r="J213" s="24" t="e">
        <f t="shared" ca="1" si="9"/>
        <v>#NAME?</v>
      </c>
      <c r="K213" s="24" t="e">
        <f t="shared" ca="1" si="10"/>
        <v>#NAME?</v>
      </c>
      <c r="L213" s="24" t="e">
        <f t="shared" ca="1" si="11"/>
        <v>#NAME?</v>
      </c>
    </row>
    <row r="214" spans="2:12" x14ac:dyDescent="0.25">
      <c r="B214" s="24">
        <v>8.6746296079358558</v>
      </c>
      <c r="G214" s="24">
        <v>212</v>
      </c>
      <c r="H214" s="24" t="e">
        <f ca="1"/>
        <v>#NAME?</v>
      </c>
      <c r="I214" s="24" t="e">
        <f t="array" aca="1" ref="I214" ca="1">INDIRECT(ADDRESS(($E$2+1-G214)+2,8))</f>
        <v>#NAME?</v>
      </c>
      <c r="J214" s="24" t="e">
        <f t="shared" ca="1" si="9"/>
        <v>#NAME?</v>
      </c>
      <c r="K214" s="24" t="e">
        <f t="shared" ca="1" si="10"/>
        <v>#NAME?</v>
      </c>
      <c r="L214" s="24" t="e">
        <f t="shared" ca="1" si="11"/>
        <v>#NAME?</v>
      </c>
    </row>
    <row r="215" spans="2:12" x14ac:dyDescent="0.25">
      <c r="B215" s="24">
        <v>9.2808792424214204</v>
      </c>
      <c r="G215" s="24">
        <v>213</v>
      </c>
      <c r="H215" s="24" t="e">
        <f ca="1"/>
        <v>#NAME?</v>
      </c>
      <c r="I215" s="24" t="e">
        <f t="array" aca="1" ref="I215" ca="1">INDIRECT(ADDRESS(($E$2+1-G215)+2,8))</f>
        <v>#NAME?</v>
      </c>
      <c r="J215" s="24" t="e">
        <f t="shared" ca="1" si="9"/>
        <v>#NAME?</v>
      </c>
      <c r="K215" s="24" t="e">
        <f t="shared" ca="1" si="10"/>
        <v>#NAME?</v>
      </c>
      <c r="L215" s="24" t="e">
        <f t="shared" ca="1" si="11"/>
        <v>#NAME?</v>
      </c>
    </row>
    <row r="216" spans="2:12" x14ac:dyDescent="0.25">
      <c r="B216" s="24">
        <v>9.9018538994471808</v>
      </c>
      <c r="G216" s="24">
        <v>214</v>
      </c>
      <c r="H216" s="24" t="e">
        <f ca="1"/>
        <v>#NAME?</v>
      </c>
      <c r="I216" s="24" t="e">
        <f t="array" aca="1" ref="I216" ca="1">INDIRECT(ADDRESS(($E$2+1-G216)+2,8))</f>
        <v>#NAME?</v>
      </c>
      <c r="J216" s="24" t="e">
        <f t="shared" ca="1" si="9"/>
        <v>#NAME?</v>
      </c>
      <c r="K216" s="24" t="e">
        <f t="shared" ca="1" si="10"/>
        <v>#NAME?</v>
      </c>
      <c r="L216" s="24" t="e">
        <f t="shared" ca="1" si="11"/>
        <v>#NAME?</v>
      </c>
    </row>
    <row r="217" spans="2:12" x14ac:dyDescent="0.25">
      <c r="B217" s="24">
        <v>10.53214174001697</v>
      </c>
      <c r="G217" s="24">
        <v>215</v>
      </c>
      <c r="H217" s="24" t="e">
        <f ca="1"/>
        <v>#NAME?</v>
      </c>
      <c r="I217" s="24" t="e">
        <f t="array" aca="1" ref="I217" ca="1">INDIRECT(ADDRESS(($E$2+1-G217)+2,8))</f>
        <v>#NAME?</v>
      </c>
      <c r="J217" s="24" t="e">
        <f t="shared" ca="1" si="9"/>
        <v>#NAME?</v>
      </c>
      <c r="K217" s="24" t="e">
        <f t="shared" ca="1" si="10"/>
        <v>#NAME?</v>
      </c>
      <c r="L217" s="24" t="e">
        <f t="shared" ca="1" si="11"/>
        <v>#NAME?</v>
      </c>
    </row>
    <row r="218" spans="2:12" x14ac:dyDescent="0.25">
      <c r="B218" s="24">
        <v>10.117986231139968</v>
      </c>
      <c r="G218" s="24">
        <v>216</v>
      </c>
      <c r="H218" s="24" t="e">
        <f ca="1"/>
        <v>#NAME?</v>
      </c>
      <c r="I218" s="24" t="e">
        <f t="array" aca="1" ref="I218" ca="1">INDIRECT(ADDRESS(($E$2+1-G218)+2,8))</f>
        <v>#NAME?</v>
      </c>
      <c r="J218" s="24" t="e">
        <f t="shared" ca="1" si="9"/>
        <v>#NAME?</v>
      </c>
      <c r="K218" s="24" t="e">
        <f t="shared" ca="1" si="10"/>
        <v>#NAME?</v>
      </c>
      <c r="L218" s="24" t="e">
        <f t="shared" ca="1" si="11"/>
        <v>#NAME?</v>
      </c>
    </row>
    <row r="219" spans="2:12" x14ac:dyDescent="0.25">
      <c r="B219" s="24">
        <v>10.579756924261133</v>
      </c>
      <c r="G219" s="24">
        <v>217</v>
      </c>
      <c r="H219" s="24" t="e">
        <f ca="1"/>
        <v>#NAME?</v>
      </c>
      <c r="I219" s="24" t="e">
        <f t="array" aca="1" ref="I219" ca="1">INDIRECT(ADDRESS(($E$2+1-G219)+2,8))</f>
        <v>#NAME?</v>
      </c>
      <c r="J219" s="24" t="e">
        <f t="shared" ca="1" si="9"/>
        <v>#NAME?</v>
      </c>
      <c r="K219" s="24" t="e">
        <f t="shared" ca="1" si="10"/>
        <v>#NAME?</v>
      </c>
      <c r="L219" s="24" t="e">
        <f t="shared" ca="1" si="11"/>
        <v>#NAME?</v>
      </c>
    </row>
    <row r="220" spans="2:12" x14ac:dyDescent="0.25">
      <c r="B220" s="24">
        <v>8.8745754817846141</v>
      </c>
      <c r="G220" s="24">
        <v>218</v>
      </c>
      <c r="H220" s="24" t="e">
        <f ca="1"/>
        <v>#NAME?</v>
      </c>
      <c r="I220" s="24" t="e">
        <f t="array" aca="1" ref="I220" ca="1">INDIRECT(ADDRESS(($E$2+1-G220)+2,8))</f>
        <v>#NAME?</v>
      </c>
      <c r="J220" s="24" t="e">
        <f t="shared" ca="1" si="9"/>
        <v>#NAME?</v>
      </c>
      <c r="K220" s="24" t="e">
        <f t="shared" ca="1" si="10"/>
        <v>#NAME?</v>
      </c>
      <c r="L220" s="24" t="e">
        <f t="shared" ca="1" si="11"/>
        <v>#NAME?</v>
      </c>
    </row>
    <row r="221" spans="2:12" x14ac:dyDescent="0.25">
      <c r="B221" s="24">
        <v>9.9098227655551145</v>
      </c>
      <c r="G221" s="24">
        <v>219</v>
      </c>
      <c r="H221" s="24" t="e">
        <f ca="1"/>
        <v>#NAME?</v>
      </c>
      <c r="I221" s="24" t="e">
        <f t="array" aca="1" ref="I221" ca="1">INDIRECT(ADDRESS(($E$2+1-G221)+2,8))</f>
        <v>#NAME?</v>
      </c>
      <c r="J221" s="24" t="e">
        <f t="shared" ca="1" si="9"/>
        <v>#NAME?</v>
      </c>
      <c r="K221" s="24" t="e">
        <f t="shared" ca="1" si="10"/>
        <v>#NAME?</v>
      </c>
      <c r="L221" s="24" t="e">
        <f t="shared" ca="1" si="11"/>
        <v>#NAME?</v>
      </c>
    </row>
    <row r="222" spans="2:12" x14ac:dyDescent="0.25">
      <c r="B222" s="24">
        <v>8.0135639479853467</v>
      </c>
      <c r="G222" s="24">
        <v>220</v>
      </c>
      <c r="H222" s="24" t="e">
        <f ca="1"/>
        <v>#NAME?</v>
      </c>
      <c r="I222" s="24" t="e">
        <f t="array" aca="1" ref="I222" ca="1">INDIRECT(ADDRESS(($E$2+1-G222)+2,8))</f>
        <v>#NAME?</v>
      </c>
      <c r="J222" s="24" t="e">
        <f t="shared" ca="1" si="9"/>
        <v>#NAME?</v>
      </c>
      <c r="K222" s="24" t="e">
        <f t="shared" ca="1" si="10"/>
        <v>#NAME?</v>
      </c>
      <c r="L222" s="24" t="e">
        <f t="shared" ca="1" si="11"/>
        <v>#NAME?</v>
      </c>
    </row>
    <row r="223" spans="2:12" x14ac:dyDescent="0.25">
      <c r="B223" s="24">
        <v>10.378949276393792</v>
      </c>
      <c r="G223" s="24">
        <v>221</v>
      </c>
      <c r="H223" s="24" t="e">
        <f ca="1"/>
        <v>#NAME?</v>
      </c>
      <c r="I223" s="24" t="e">
        <f t="array" aca="1" ref="I223" ca="1">INDIRECT(ADDRESS(($E$2+1-G223)+2,8))</f>
        <v>#NAME?</v>
      </c>
      <c r="J223" s="24" t="e">
        <f t="shared" ca="1" si="9"/>
        <v>#NAME?</v>
      </c>
      <c r="K223" s="24" t="e">
        <f t="shared" ca="1" si="10"/>
        <v>#NAME?</v>
      </c>
      <c r="L223" s="24" t="e">
        <f t="shared" ca="1" si="11"/>
        <v>#NAME?</v>
      </c>
    </row>
    <row r="224" spans="2:12" x14ac:dyDescent="0.25">
      <c r="B224" s="24">
        <v>9.6639454261186852</v>
      </c>
      <c r="G224" s="24">
        <v>222</v>
      </c>
      <c r="H224" s="24" t="e">
        <f ca="1"/>
        <v>#NAME?</v>
      </c>
      <c r="I224" s="24" t="e">
        <f t="array" aca="1" ref="I224" ca="1">INDIRECT(ADDRESS(($E$2+1-G224)+2,8))</f>
        <v>#NAME?</v>
      </c>
      <c r="J224" s="24" t="e">
        <f t="shared" ca="1" si="9"/>
        <v>#NAME?</v>
      </c>
      <c r="K224" s="24" t="e">
        <f t="shared" ca="1" si="10"/>
        <v>#NAME?</v>
      </c>
      <c r="L224" s="24" t="e">
        <f t="shared" ca="1" si="11"/>
        <v>#NAME?</v>
      </c>
    </row>
    <row r="225" spans="2:12" x14ac:dyDescent="0.25">
      <c r="B225" s="24">
        <v>9.5543099232906634</v>
      </c>
      <c r="G225" s="24">
        <v>223</v>
      </c>
      <c r="H225" s="24" t="e">
        <f ca="1"/>
        <v>#NAME?</v>
      </c>
      <c r="I225" s="24" t="e">
        <f t="array" aca="1" ref="I225" ca="1">INDIRECT(ADDRESS(($E$2+1-G225)+2,8))</f>
        <v>#NAME?</v>
      </c>
      <c r="J225" s="24" t="e">
        <f t="shared" ca="1" si="9"/>
        <v>#NAME?</v>
      </c>
      <c r="K225" s="24" t="e">
        <f t="shared" ca="1" si="10"/>
        <v>#NAME?</v>
      </c>
      <c r="L225" s="24" t="e">
        <f t="shared" ca="1" si="11"/>
        <v>#NAME?</v>
      </c>
    </row>
    <row r="226" spans="2:12" x14ac:dyDescent="0.25">
      <c r="B226" s="24">
        <v>7.0909696983074415</v>
      </c>
      <c r="G226" s="24">
        <v>224</v>
      </c>
      <c r="H226" s="24" t="e">
        <f ca="1"/>
        <v>#NAME?</v>
      </c>
      <c r="I226" s="24" t="e">
        <f t="array" aca="1" ref="I226" ca="1">INDIRECT(ADDRESS(($E$2+1-G226)+2,8))</f>
        <v>#NAME?</v>
      </c>
      <c r="J226" s="24" t="e">
        <f t="shared" ca="1" si="9"/>
        <v>#NAME?</v>
      </c>
      <c r="K226" s="24" t="e">
        <f t="shared" ca="1" si="10"/>
        <v>#NAME?</v>
      </c>
      <c r="L226" s="24" t="e">
        <f t="shared" ca="1" si="11"/>
        <v>#NAME?</v>
      </c>
    </row>
    <row r="227" spans="2:12" x14ac:dyDescent="0.25">
      <c r="B227" s="24">
        <v>9.5691561699711798</v>
      </c>
      <c r="G227" s="24">
        <v>225</v>
      </c>
      <c r="H227" s="24" t="e">
        <f ca="1"/>
        <v>#NAME?</v>
      </c>
      <c r="I227" s="24" t="e">
        <f t="array" aca="1" ref="I227" ca="1">INDIRECT(ADDRESS(($E$2+1-G227)+2,8))</f>
        <v>#NAME?</v>
      </c>
      <c r="J227" s="24" t="e">
        <f t="shared" ca="1" si="9"/>
        <v>#NAME?</v>
      </c>
      <c r="K227" s="24" t="e">
        <f t="shared" ca="1" si="10"/>
        <v>#NAME?</v>
      </c>
      <c r="L227" s="24" t="e">
        <f t="shared" ca="1" si="11"/>
        <v>#NAME?</v>
      </c>
    </row>
    <row r="228" spans="2:12" x14ac:dyDescent="0.25">
      <c r="B228" s="24">
        <v>10.593593444617746</v>
      </c>
      <c r="G228" s="24">
        <v>226</v>
      </c>
      <c r="H228" s="24" t="e">
        <f ca="1"/>
        <v>#NAME?</v>
      </c>
      <c r="I228" s="24" t="e">
        <f t="array" aca="1" ref="I228" ca="1">INDIRECT(ADDRESS(($E$2+1-G228)+2,8))</f>
        <v>#NAME?</v>
      </c>
      <c r="J228" s="24" t="e">
        <f t="shared" ca="1" si="9"/>
        <v>#NAME?</v>
      </c>
      <c r="K228" s="24" t="e">
        <f t="shared" ca="1" si="10"/>
        <v>#NAME?</v>
      </c>
      <c r="L228" s="24" t="e">
        <f t="shared" ca="1" si="11"/>
        <v>#NAME?</v>
      </c>
    </row>
    <row r="229" spans="2:12" x14ac:dyDescent="0.25">
      <c r="B229" s="24">
        <v>9.1848437379788646</v>
      </c>
      <c r="G229" s="24">
        <v>227</v>
      </c>
      <c r="H229" s="24" t="e">
        <f ca="1"/>
        <v>#NAME?</v>
      </c>
      <c r="I229" s="24" t="e">
        <f t="array" aca="1" ref="I229" ca="1">INDIRECT(ADDRESS(($E$2+1-G229)+2,8))</f>
        <v>#NAME?</v>
      </c>
      <c r="J229" s="24" t="e">
        <f t="shared" ca="1" si="9"/>
        <v>#NAME?</v>
      </c>
      <c r="K229" s="24" t="e">
        <f t="shared" ca="1" si="10"/>
        <v>#NAME?</v>
      </c>
      <c r="L229" s="24" t="e">
        <f t="shared" ca="1" si="11"/>
        <v>#NAME?</v>
      </c>
    </row>
    <row r="230" spans="2:12" x14ac:dyDescent="0.25">
      <c r="B230" s="24">
        <v>12.459367614730056</v>
      </c>
      <c r="G230" s="24">
        <v>228</v>
      </c>
      <c r="H230" s="24" t="e">
        <f ca="1"/>
        <v>#NAME?</v>
      </c>
      <c r="I230" s="24" t="e">
        <f t="array" aca="1" ref="I230" ca="1">INDIRECT(ADDRESS(($E$2+1-G230)+2,8))</f>
        <v>#NAME?</v>
      </c>
      <c r="J230" s="24" t="e">
        <f t="shared" ca="1" si="9"/>
        <v>#NAME?</v>
      </c>
      <c r="K230" s="24" t="e">
        <f t="shared" ca="1" si="10"/>
        <v>#NAME?</v>
      </c>
      <c r="L230" s="24" t="e">
        <f t="shared" ca="1" si="11"/>
        <v>#NAME?</v>
      </c>
    </row>
    <row r="231" spans="2:12" x14ac:dyDescent="0.25">
      <c r="B231" s="24">
        <v>9.1873550457325841</v>
      </c>
      <c r="G231" s="24">
        <v>229</v>
      </c>
      <c r="H231" s="24" t="e">
        <f ca="1"/>
        <v>#NAME?</v>
      </c>
      <c r="I231" s="24" t="e">
        <f t="array" aca="1" ref="I231" ca="1">INDIRECT(ADDRESS(($E$2+1-G231)+2,8))</f>
        <v>#NAME?</v>
      </c>
      <c r="J231" s="24" t="e">
        <f t="shared" ca="1" si="9"/>
        <v>#NAME?</v>
      </c>
      <c r="K231" s="24" t="e">
        <f t="shared" ca="1" si="10"/>
        <v>#NAME?</v>
      </c>
      <c r="L231" s="24" t="e">
        <f t="shared" ca="1" si="11"/>
        <v>#NAME?</v>
      </c>
    </row>
    <row r="232" spans="2:12" x14ac:dyDescent="0.25">
      <c r="B232" s="24">
        <v>9.4912944449935974</v>
      </c>
      <c r="G232" s="24">
        <v>230</v>
      </c>
      <c r="H232" s="24" t="e">
        <f ca="1"/>
        <v>#NAME?</v>
      </c>
      <c r="I232" s="24" t="e">
        <f t="array" aca="1" ref="I232" ca="1">INDIRECT(ADDRESS(($E$2+1-G232)+2,8))</f>
        <v>#NAME?</v>
      </c>
      <c r="J232" s="24" t="e">
        <f t="shared" ca="1" si="9"/>
        <v>#NAME?</v>
      </c>
      <c r="K232" s="24" t="e">
        <f t="shared" ca="1" si="10"/>
        <v>#NAME?</v>
      </c>
      <c r="L232" s="24" t="e">
        <f t="shared" ca="1" si="11"/>
        <v>#NAME?</v>
      </c>
    </row>
    <row r="233" spans="2:12" x14ac:dyDescent="0.25">
      <c r="B233" s="24">
        <v>8.043442520604021</v>
      </c>
      <c r="G233" s="24">
        <v>231</v>
      </c>
      <c r="H233" s="24" t="e">
        <f ca="1"/>
        <v>#NAME?</v>
      </c>
      <c r="I233" s="24" t="e">
        <f t="array" aca="1" ref="I233" ca="1">INDIRECT(ADDRESS(($E$2+1-G233)+2,8))</f>
        <v>#NAME?</v>
      </c>
      <c r="J233" s="24" t="e">
        <f t="shared" ca="1" si="9"/>
        <v>#NAME?</v>
      </c>
      <c r="K233" s="24" t="e">
        <f t="shared" ca="1" si="10"/>
        <v>#NAME?</v>
      </c>
      <c r="L233" s="24" t="e">
        <f t="shared" ca="1" si="11"/>
        <v>#NAME?</v>
      </c>
    </row>
    <row r="234" spans="2:12" x14ac:dyDescent="0.25">
      <c r="B234" s="24">
        <v>12.310878718853528</v>
      </c>
      <c r="G234" s="24">
        <v>232</v>
      </c>
      <c r="H234" s="24" t="e">
        <f ca="1"/>
        <v>#NAME?</v>
      </c>
      <c r="I234" s="24" t="e">
        <f t="array" aca="1" ref="I234" ca="1">INDIRECT(ADDRESS(($E$2+1-G234)+2,8))</f>
        <v>#NAME?</v>
      </c>
      <c r="J234" s="24" t="e">
        <f t="shared" ca="1" si="9"/>
        <v>#NAME?</v>
      </c>
      <c r="K234" s="24" t="e">
        <f t="shared" ca="1" si="10"/>
        <v>#NAME?</v>
      </c>
      <c r="L234" s="24" t="e">
        <f t="shared" ca="1" si="11"/>
        <v>#NAME?</v>
      </c>
    </row>
    <row r="235" spans="2:12" x14ac:dyDescent="0.25">
      <c r="B235" s="24">
        <v>11.536827546222415</v>
      </c>
      <c r="G235" s="24">
        <v>233</v>
      </c>
      <c r="H235" s="24" t="e">
        <f ca="1"/>
        <v>#NAME?</v>
      </c>
      <c r="I235" s="24" t="e">
        <f t="array" aca="1" ref="I235" ca="1">INDIRECT(ADDRESS(($E$2+1-G235)+2,8))</f>
        <v>#NAME?</v>
      </c>
      <c r="J235" s="24" t="e">
        <f t="shared" ca="1" si="9"/>
        <v>#NAME?</v>
      </c>
      <c r="K235" s="24" t="e">
        <f t="shared" ca="1" si="10"/>
        <v>#NAME?</v>
      </c>
      <c r="L235" s="24" t="e">
        <f t="shared" ca="1" si="11"/>
        <v>#NAME?</v>
      </c>
    </row>
    <row r="236" spans="2:12" x14ac:dyDescent="0.25">
      <c r="B236" s="24">
        <v>9.5904324958453557</v>
      </c>
      <c r="G236" s="24">
        <v>234</v>
      </c>
      <c r="H236" s="24" t="e">
        <f ca="1"/>
        <v>#NAME?</v>
      </c>
      <c r="I236" s="24" t="e">
        <f t="array" aca="1" ref="I236" ca="1">INDIRECT(ADDRESS(($E$2+1-G236)+2,8))</f>
        <v>#NAME?</v>
      </c>
      <c r="J236" s="24" t="e">
        <f t="shared" ca="1" si="9"/>
        <v>#NAME?</v>
      </c>
      <c r="K236" s="24" t="e">
        <f t="shared" ca="1" si="10"/>
        <v>#NAME?</v>
      </c>
      <c r="L236" s="24" t="e">
        <f t="shared" ca="1" si="11"/>
        <v>#NAME?</v>
      </c>
    </row>
    <row r="237" spans="2:12" x14ac:dyDescent="0.25">
      <c r="B237" s="24">
        <v>9.8904521723667216</v>
      </c>
      <c r="G237" s="24">
        <v>235</v>
      </c>
      <c r="H237" s="24" t="e">
        <f ca="1"/>
        <v>#NAME?</v>
      </c>
      <c r="I237" s="24" t="e">
        <f t="array" aca="1" ref="I237" ca="1">INDIRECT(ADDRESS(($E$2+1-G237)+2,8))</f>
        <v>#NAME?</v>
      </c>
      <c r="J237" s="24" t="e">
        <f t="shared" ca="1" si="9"/>
        <v>#NAME?</v>
      </c>
      <c r="K237" s="24" t="e">
        <f t="shared" ca="1" si="10"/>
        <v>#NAME?</v>
      </c>
      <c r="L237" s="24" t="e">
        <f t="shared" ca="1" si="11"/>
        <v>#NAME?</v>
      </c>
    </row>
    <row r="238" spans="2:12" x14ac:dyDescent="0.25">
      <c r="B238" s="24">
        <v>7.4691003308549195</v>
      </c>
      <c r="G238" s="24">
        <v>236</v>
      </c>
      <c r="H238" s="24" t="e">
        <f ca="1"/>
        <v>#NAME?</v>
      </c>
      <c r="I238" s="24" t="e">
        <f t="array" aca="1" ref="I238" ca="1">INDIRECT(ADDRESS(($E$2+1-G238)+2,8))</f>
        <v>#NAME?</v>
      </c>
      <c r="J238" s="24" t="e">
        <f t="shared" ca="1" si="9"/>
        <v>#NAME?</v>
      </c>
      <c r="K238" s="24" t="e">
        <f t="shared" ca="1" si="10"/>
        <v>#NAME?</v>
      </c>
      <c r="L238" s="24" t="e">
        <f t="shared" ca="1" si="11"/>
        <v>#NAME?</v>
      </c>
    </row>
    <row r="239" spans="2:12" x14ac:dyDescent="0.25">
      <c r="B239" s="24">
        <v>10.628081166843762</v>
      </c>
      <c r="G239" s="24">
        <v>237</v>
      </c>
      <c r="H239" s="24" t="e">
        <f ca="1"/>
        <v>#NAME?</v>
      </c>
      <c r="I239" s="24" t="e">
        <f t="array" aca="1" ref="I239" ca="1">INDIRECT(ADDRESS(($E$2+1-G239)+2,8))</f>
        <v>#NAME?</v>
      </c>
      <c r="J239" s="24" t="e">
        <f t="shared" ca="1" si="9"/>
        <v>#NAME?</v>
      </c>
      <c r="K239" s="24" t="e">
        <f t="shared" ca="1" si="10"/>
        <v>#NAME?</v>
      </c>
      <c r="L239" s="24" t="e">
        <f t="shared" ca="1" si="11"/>
        <v>#NAME?</v>
      </c>
    </row>
    <row r="240" spans="2:12" x14ac:dyDescent="0.25">
      <c r="B240" s="24">
        <v>7.7521300093145964</v>
      </c>
      <c r="G240" s="24">
        <v>238</v>
      </c>
      <c r="H240" s="24" t="e">
        <f ca="1"/>
        <v>#NAME?</v>
      </c>
      <c r="I240" s="24" t="e">
        <f t="array" aca="1" ref="I240" ca="1">INDIRECT(ADDRESS(($E$2+1-G240)+2,8))</f>
        <v>#NAME?</v>
      </c>
      <c r="J240" s="24" t="e">
        <f t="shared" ca="1" si="9"/>
        <v>#NAME?</v>
      </c>
      <c r="K240" s="24" t="e">
        <f t="shared" ca="1" si="10"/>
        <v>#NAME?</v>
      </c>
      <c r="L240" s="24" t="e">
        <f t="shared" ca="1" si="11"/>
        <v>#NAME?</v>
      </c>
    </row>
    <row r="241" spans="2:12" x14ac:dyDescent="0.25">
      <c r="B241" s="24">
        <v>9.9896379530552935</v>
      </c>
      <c r="G241" s="24">
        <v>239</v>
      </c>
      <c r="H241" s="24" t="e">
        <f ca="1"/>
        <v>#NAME?</v>
      </c>
      <c r="I241" s="24" t="e">
        <f t="array" aca="1" ref="I241" ca="1">INDIRECT(ADDRESS(($E$2+1-G241)+2,8))</f>
        <v>#NAME?</v>
      </c>
      <c r="J241" s="24" t="e">
        <f t="shared" ca="1" si="9"/>
        <v>#NAME?</v>
      </c>
      <c r="K241" s="24" t="e">
        <f t="shared" ca="1" si="10"/>
        <v>#NAME?</v>
      </c>
      <c r="L241" s="24" t="e">
        <f t="shared" ca="1" si="11"/>
        <v>#NAME?</v>
      </c>
    </row>
    <row r="242" spans="2:12" x14ac:dyDescent="0.25">
      <c r="B242" s="24">
        <v>10.894855787378122</v>
      </c>
      <c r="G242" s="24">
        <v>240</v>
      </c>
      <c r="H242" s="24" t="e">
        <f ca="1"/>
        <v>#NAME?</v>
      </c>
      <c r="I242" s="24" t="e">
        <f t="array" aca="1" ref="I242" ca="1">INDIRECT(ADDRESS(($E$2+1-G242)+2,8))</f>
        <v>#NAME?</v>
      </c>
      <c r="J242" s="24" t="e">
        <f t="shared" ca="1" si="9"/>
        <v>#NAME?</v>
      </c>
      <c r="K242" s="24" t="e">
        <f t="shared" ca="1" si="10"/>
        <v>#NAME?</v>
      </c>
      <c r="L242" s="24" t="e">
        <f t="shared" ca="1" si="11"/>
        <v>#NAME?</v>
      </c>
    </row>
    <row r="243" spans="2:12" x14ac:dyDescent="0.25">
      <c r="B243" s="24">
        <v>10.551146905161584</v>
      </c>
      <c r="G243" s="24">
        <v>241</v>
      </c>
      <c r="H243" s="24" t="e">
        <f ca="1"/>
        <v>#NAME?</v>
      </c>
      <c r="I243" s="24" t="e">
        <f t="array" aca="1" ref="I243" ca="1">INDIRECT(ADDRESS(($E$2+1-G243)+2,8))</f>
        <v>#NAME?</v>
      </c>
      <c r="J243" s="24" t="e">
        <f t="shared" ca="1" si="9"/>
        <v>#NAME?</v>
      </c>
      <c r="K243" s="24" t="e">
        <f t="shared" ca="1" si="10"/>
        <v>#NAME?</v>
      </c>
      <c r="L243" s="24" t="e">
        <f t="shared" ca="1" si="11"/>
        <v>#NAME?</v>
      </c>
    </row>
    <row r="244" spans="2:12" x14ac:dyDescent="0.25">
      <c r="B244" s="24">
        <v>10.705051629196948</v>
      </c>
      <c r="G244" s="24">
        <v>242</v>
      </c>
      <c r="H244" s="24" t="e">
        <f ca="1"/>
        <v>#NAME?</v>
      </c>
      <c r="I244" s="24" t="e">
        <f t="array" aca="1" ref="I244" ca="1">INDIRECT(ADDRESS(($E$2+1-G244)+2,8))</f>
        <v>#NAME?</v>
      </c>
      <c r="J244" s="24" t="e">
        <f t="shared" ca="1" si="9"/>
        <v>#NAME?</v>
      </c>
      <c r="K244" s="24" t="e">
        <f t="shared" ca="1" si="10"/>
        <v>#NAME?</v>
      </c>
      <c r="L244" s="24" t="e">
        <f t="shared" ca="1" si="11"/>
        <v>#NAME?</v>
      </c>
    </row>
    <row r="245" spans="2:12" x14ac:dyDescent="0.25">
      <c r="B245" s="24">
        <v>3.5597948359821006</v>
      </c>
      <c r="G245" s="24">
        <v>243</v>
      </c>
      <c r="H245" s="24" t="e">
        <f ca="1"/>
        <v>#NAME?</v>
      </c>
      <c r="I245" s="24" t="e">
        <f t="array" aca="1" ref="I245" ca="1">INDIRECT(ADDRESS(($E$2+1-G245)+2,8))</f>
        <v>#NAME?</v>
      </c>
      <c r="J245" s="24" t="e">
        <f t="shared" ca="1" si="9"/>
        <v>#NAME?</v>
      </c>
      <c r="K245" s="24" t="e">
        <f t="shared" ca="1" si="10"/>
        <v>#NAME?</v>
      </c>
      <c r="L245" s="24" t="e">
        <f t="shared" ca="1" si="11"/>
        <v>#NAME?</v>
      </c>
    </row>
    <row r="246" spans="2:12" x14ac:dyDescent="0.25">
      <c r="B246" s="24">
        <v>10.162666226217157</v>
      </c>
      <c r="G246" s="24">
        <v>244</v>
      </c>
      <c r="H246" s="24" t="e">
        <f ca="1"/>
        <v>#NAME?</v>
      </c>
      <c r="I246" s="24" t="e">
        <f t="array" aca="1" ref="I246" ca="1">INDIRECT(ADDRESS(($E$2+1-G246)+2,8))</f>
        <v>#NAME?</v>
      </c>
      <c r="J246" s="24" t="e">
        <f t="shared" ca="1" si="9"/>
        <v>#NAME?</v>
      </c>
      <c r="K246" s="24" t="e">
        <f t="shared" ca="1" si="10"/>
        <v>#NAME?</v>
      </c>
      <c r="L246" s="24" t="e">
        <f t="shared" ca="1" si="11"/>
        <v>#NAME?</v>
      </c>
    </row>
    <row r="247" spans="2:12" x14ac:dyDescent="0.25">
      <c r="B247" s="24">
        <v>10.093564422138977</v>
      </c>
      <c r="G247" s="24">
        <v>245</v>
      </c>
      <c r="H247" s="24" t="e">
        <f ca="1"/>
        <v>#NAME?</v>
      </c>
      <c r="I247" s="24" t="e">
        <f t="array" aca="1" ref="I247" ca="1">INDIRECT(ADDRESS(($E$2+1-G247)+2,8))</f>
        <v>#NAME?</v>
      </c>
      <c r="J247" s="24" t="e">
        <f t="shared" ca="1" si="9"/>
        <v>#NAME?</v>
      </c>
      <c r="K247" s="24" t="e">
        <f t="shared" ca="1" si="10"/>
        <v>#NAME?</v>
      </c>
      <c r="L247" s="24" t="e">
        <f t="shared" ca="1" si="11"/>
        <v>#NAME?</v>
      </c>
    </row>
    <row r="248" spans="2:12" x14ac:dyDescent="0.25">
      <c r="B248" s="24">
        <v>8.5426425825475256</v>
      </c>
      <c r="G248" s="24">
        <v>246</v>
      </c>
      <c r="H248" s="24" t="e">
        <f ca="1"/>
        <v>#NAME?</v>
      </c>
      <c r="I248" s="24" t="e">
        <f t="array" aca="1" ref="I248" ca="1">INDIRECT(ADDRESS(($E$2+1-G248)+2,8))</f>
        <v>#NAME?</v>
      </c>
      <c r="J248" s="24" t="e">
        <f t="shared" ca="1" si="9"/>
        <v>#NAME?</v>
      </c>
      <c r="K248" s="24" t="e">
        <f t="shared" ca="1" si="10"/>
        <v>#NAME?</v>
      </c>
      <c r="L248" s="24" t="e">
        <f t="shared" ca="1" si="11"/>
        <v>#NAME?</v>
      </c>
    </row>
    <row r="249" spans="2:12" x14ac:dyDescent="0.25">
      <c r="B249" s="24">
        <v>10.492943821615956</v>
      </c>
      <c r="G249" s="24">
        <v>247</v>
      </c>
      <c r="H249" s="24" t="e">
        <f ca="1"/>
        <v>#NAME?</v>
      </c>
      <c r="I249" s="24" t="e">
        <f t="array" aca="1" ref="I249" ca="1">INDIRECT(ADDRESS(($E$2+1-G249)+2,8))</f>
        <v>#NAME?</v>
      </c>
      <c r="J249" s="24" t="e">
        <f t="shared" ca="1" si="9"/>
        <v>#NAME?</v>
      </c>
      <c r="K249" s="24" t="e">
        <f t="shared" ca="1" si="10"/>
        <v>#NAME?</v>
      </c>
      <c r="L249" s="24" t="e">
        <f t="shared" ca="1" si="11"/>
        <v>#NAME?</v>
      </c>
    </row>
    <row r="250" spans="2:12" x14ac:dyDescent="0.25">
      <c r="B250" s="24">
        <v>10.516422509639405</v>
      </c>
      <c r="G250" s="24">
        <v>248</v>
      </c>
      <c r="H250" s="24" t="e">
        <f ca="1"/>
        <v>#NAME?</v>
      </c>
      <c r="I250" s="24" t="e">
        <f t="array" aca="1" ref="I250" ca="1">INDIRECT(ADDRESS(($E$2+1-G250)+2,8))</f>
        <v>#NAME?</v>
      </c>
      <c r="J250" s="24" t="e">
        <f t="shared" ca="1" si="9"/>
        <v>#NAME?</v>
      </c>
      <c r="K250" s="24" t="e">
        <f t="shared" ca="1" si="10"/>
        <v>#NAME?</v>
      </c>
      <c r="L250" s="24" t="e">
        <f t="shared" ca="1" si="11"/>
        <v>#NAME?</v>
      </c>
    </row>
    <row r="251" spans="2:12" x14ac:dyDescent="0.25">
      <c r="B251" s="24">
        <v>11.396484449497988</v>
      </c>
      <c r="G251" s="24">
        <v>249</v>
      </c>
      <c r="H251" s="24" t="e">
        <f ca="1"/>
        <v>#NAME?</v>
      </c>
      <c r="I251" s="24" t="e">
        <f t="array" aca="1" ref="I251" ca="1">INDIRECT(ADDRESS(($E$2+1-G251)+2,8))</f>
        <v>#NAME?</v>
      </c>
      <c r="J251" s="24" t="e">
        <f t="shared" ca="1" si="9"/>
        <v>#NAME?</v>
      </c>
      <c r="K251" s="24" t="e">
        <f t="shared" ca="1" si="10"/>
        <v>#NAME?</v>
      </c>
      <c r="L251" s="24" t="e">
        <f t="shared" ca="1" si="11"/>
        <v>#NAME?</v>
      </c>
    </row>
    <row r="252" spans="2:12" x14ac:dyDescent="0.25">
      <c r="B252" s="24">
        <v>7.6630160189319589</v>
      </c>
      <c r="G252" s="24">
        <v>250</v>
      </c>
      <c r="H252" s="24" t="e">
        <f ca="1"/>
        <v>#NAME?</v>
      </c>
      <c r="I252" s="24" t="e">
        <f t="array" aca="1" ref="I252" ca="1">INDIRECT(ADDRESS(($E$2+1-G252)+2,8))</f>
        <v>#NAME?</v>
      </c>
      <c r="J252" s="24" t="e">
        <f t="shared" ca="1" si="9"/>
        <v>#NAME?</v>
      </c>
      <c r="K252" s="24" t="e">
        <f t="shared" ca="1" si="10"/>
        <v>#NAME?</v>
      </c>
      <c r="L252" s="24" t="e">
        <f t="shared" ca="1" si="11"/>
        <v>#NAME?</v>
      </c>
    </row>
    <row r="253" spans="2:12" x14ac:dyDescent="0.25">
      <c r="B253" s="24">
        <v>10.562285838343533</v>
      </c>
      <c r="G253" s="24">
        <v>251</v>
      </c>
      <c r="H253" s="24" t="e">
        <f ca="1"/>
        <v>#NAME?</v>
      </c>
      <c r="I253" s="24" t="e">
        <f t="array" aca="1" ref="I253" ca="1">INDIRECT(ADDRESS(($E$2+1-G253)+2,8))</f>
        <v>#NAME?</v>
      </c>
      <c r="J253" s="24" t="e">
        <f t="shared" ca="1" si="9"/>
        <v>#NAME?</v>
      </c>
      <c r="K253" s="24" t="e">
        <f t="shared" ca="1" si="10"/>
        <v>#NAME?</v>
      </c>
      <c r="L253" s="24" t="e">
        <f t="shared" ca="1" si="11"/>
        <v>#NAME?</v>
      </c>
    </row>
    <row r="254" spans="2:12" x14ac:dyDescent="0.25">
      <c r="B254" s="24">
        <v>9.029324561911789</v>
      </c>
      <c r="G254" s="24">
        <v>252</v>
      </c>
      <c r="H254" s="24" t="e">
        <f ca="1"/>
        <v>#NAME?</v>
      </c>
      <c r="I254" s="24" t="e">
        <f t="array" aca="1" ref="I254" ca="1">INDIRECT(ADDRESS(($E$2+1-G254)+2,8))</f>
        <v>#NAME?</v>
      </c>
      <c r="J254" s="24" t="e">
        <f t="shared" ca="1" si="9"/>
        <v>#NAME?</v>
      </c>
      <c r="K254" s="24" t="e">
        <f t="shared" ca="1" si="10"/>
        <v>#NAME?</v>
      </c>
      <c r="L254" s="24" t="e">
        <f t="shared" ca="1" si="11"/>
        <v>#NAME?</v>
      </c>
    </row>
    <row r="255" spans="2:12" x14ac:dyDescent="0.25">
      <c r="B255" s="24">
        <v>9.3490161298022088</v>
      </c>
      <c r="G255" s="24">
        <v>253</v>
      </c>
      <c r="H255" s="24" t="e">
        <f ca="1"/>
        <v>#NAME?</v>
      </c>
      <c r="I255" s="24" t="e">
        <f t="array" aca="1" ref="I255" ca="1">INDIRECT(ADDRESS(($E$2+1-G255)+2,8))</f>
        <v>#NAME?</v>
      </c>
      <c r="J255" s="24" t="e">
        <f t="shared" ca="1" si="9"/>
        <v>#NAME?</v>
      </c>
      <c r="K255" s="24" t="e">
        <f t="shared" ca="1" si="10"/>
        <v>#NAME?</v>
      </c>
      <c r="L255" s="24" t="e">
        <f t="shared" ca="1" si="11"/>
        <v>#NAME?</v>
      </c>
    </row>
    <row r="256" spans="2:12" x14ac:dyDescent="0.25">
      <c r="B256" s="24">
        <v>12.62340291152052</v>
      </c>
      <c r="G256" s="24">
        <v>254</v>
      </c>
      <c r="H256" s="24" t="e">
        <f ca="1"/>
        <v>#NAME?</v>
      </c>
      <c r="I256" s="24" t="e">
        <f t="array" aca="1" ref="I256" ca="1">INDIRECT(ADDRESS(($E$2+1-G256)+2,8))</f>
        <v>#NAME?</v>
      </c>
      <c r="J256" s="24" t="e">
        <f t="shared" ca="1" si="9"/>
        <v>#NAME?</v>
      </c>
      <c r="K256" s="24" t="e">
        <f t="shared" ca="1" si="10"/>
        <v>#NAME?</v>
      </c>
      <c r="L256" s="24" t="e">
        <f t="shared" ca="1" si="11"/>
        <v>#NAME?</v>
      </c>
    </row>
    <row r="257" spans="2:12" x14ac:dyDescent="0.25">
      <c r="B257" s="24">
        <v>13.105300142795128</v>
      </c>
      <c r="G257" s="24">
        <v>255</v>
      </c>
      <c r="H257" s="24" t="e">
        <f ca="1"/>
        <v>#NAME?</v>
      </c>
      <c r="I257" s="24" t="e">
        <f t="array" aca="1" ref="I257" ca="1">INDIRECT(ADDRESS(($E$2+1-G257)+2,8))</f>
        <v>#NAME?</v>
      </c>
      <c r="J257" s="24" t="e">
        <f t="shared" ca="1" si="9"/>
        <v>#NAME?</v>
      </c>
      <c r="K257" s="24" t="e">
        <f t="shared" ca="1" si="10"/>
        <v>#NAME?</v>
      </c>
      <c r="L257" s="24" t="e">
        <f t="shared" ca="1" si="11"/>
        <v>#NAME?</v>
      </c>
    </row>
    <row r="258" spans="2:12" x14ac:dyDescent="0.25">
      <c r="B258" s="24">
        <v>7.5755763055374201</v>
      </c>
      <c r="G258" s="24">
        <v>256</v>
      </c>
      <c r="H258" s="24" t="e">
        <f ca="1"/>
        <v>#NAME?</v>
      </c>
      <c r="I258" s="24" t="e">
        <f t="array" aca="1" ref="I258" ca="1">INDIRECT(ADDRESS(($E$2+1-G258)+2,8))</f>
        <v>#NAME?</v>
      </c>
      <c r="J258" s="24" t="e">
        <f t="shared" ca="1" si="9"/>
        <v>#NAME?</v>
      </c>
      <c r="K258" s="24" t="e">
        <f t="shared" ca="1" si="10"/>
        <v>#NAME?</v>
      </c>
      <c r="L258" s="24" t="e">
        <f t="shared" ca="1" si="11"/>
        <v>#NAME?</v>
      </c>
    </row>
    <row r="259" spans="2:12" x14ac:dyDescent="0.25">
      <c r="B259" s="24">
        <v>6.9928494537890167</v>
      </c>
      <c r="G259" s="24">
        <v>257</v>
      </c>
      <c r="H259" s="24" t="e">
        <f ca="1"/>
        <v>#NAME?</v>
      </c>
      <c r="I259" s="24" t="e">
        <f t="array" aca="1" ref="I259" ca="1">INDIRECT(ADDRESS(($E$2+1-G259)+2,8))</f>
        <v>#NAME?</v>
      </c>
      <c r="J259" s="24" t="e">
        <f t="shared" ca="1" si="9"/>
        <v>#NAME?</v>
      </c>
      <c r="K259" s="24" t="e">
        <f t="shared" ca="1" si="10"/>
        <v>#NAME?</v>
      </c>
      <c r="L259" s="24" t="e">
        <f t="shared" ca="1" si="11"/>
        <v>#NAME?</v>
      </c>
    </row>
    <row r="260" spans="2:12" x14ac:dyDescent="0.25">
      <c r="B260" s="24">
        <v>10.784763333093112</v>
      </c>
      <c r="G260" s="24">
        <v>258</v>
      </c>
      <c r="H260" s="24" t="e">
        <f ca="1"/>
        <v>#NAME?</v>
      </c>
      <c r="I260" s="24" t="e">
        <f t="array" aca="1" ref="I260" ca="1">INDIRECT(ADDRESS(($E$2+1-G260)+2,8))</f>
        <v>#NAME?</v>
      </c>
      <c r="J260" s="24" t="e">
        <f t="shared" ref="J260:J323" ca="1" si="12">_xlfn.WEIBULL.DIST(H260,$E$5,$E$6,TRUE)</f>
        <v>#NAME?</v>
      </c>
      <c r="K260" s="24" t="e">
        <f t="shared" ref="K260:K323" ca="1" si="13">_xlfn.WEIBULL.DIST(I260,$E$5,$E$6,TRUE)</f>
        <v>#NAME?</v>
      </c>
      <c r="L260" s="24" t="e">
        <f t="shared" ref="L260:L323" ca="1" si="14">((2*G260-1)/$E$2)*(LN(J260)+LN(1-K260))</f>
        <v>#NAME?</v>
      </c>
    </row>
    <row r="261" spans="2:12" x14ac:dyDescent="0.25">
      <c r="B261" s="24">
        <v>8.3490062078084897</v>
      </c>
      <c r="G261" s="24">
        <v>259</v>
      </c>
      <c r="H261" s="24" t="e">
        <f ca="1"/>
        <v>#NAME?</v>
      </c>
      <c r="I261" s="24" t="e">
        <f t="array" aca="1" ref="I261" ca="1">INDIRECT(ADDRESS(($E$2+1-G261)+2,8))</f>
        <v>#NAME?</v>
      </c>
      <c r="J261" s="24" t="e">
        <f t="shared" ca="1" si="12"/>
        <v>#NAME?</v>
      </c>
      <c r="K261" s="24" t="e">
        <f t="shared" ca="1" si="13"/>
        <v>#NAME?</v>
      </c>
      <c r="L261" s="24" t="e">
        <f t="shared" ca="1" si="14"/>
        <v>#NAME?</v>
      </c>
    </row>
    <row r="262" spans="2:12" x14ac:dyDescent="0.25">
      <c r="B262" s="24">
        <v>8.8828637702647466</v>
      </c>
      <c r="G262" s="24">
        <v>260</v>
      </c>
      <c r="H262" s="24" t="e">
        <f ca="1"/>
        <v>#NAME?</v>
      </c>
      <c r="I262" s="24" t="e">
        <f t="array" aca="1" ref="I262" ca="1">INDIRECT(ADDRESS(($E$2+1-G262)+2,8))</f>
        <v>#NAME?</v>
      </c>
      <c r="J262" s="24" t="e">
        <f t="shared" ca="1" si="12"/>
        <v>#NAME?</v>
      </c>
      <c r="K262" s="24" t="e">
        <f t="shared" ca="1" si="13"/>
        <v>#NAME?</v>
      </c>
      <c r="L262" s="24" t="e">
        <f t="shared" ca="1" si="14"/>
        <v>#NAME?</v>
      </c>
    </row>
    <row r="263" spans="2:12" x14ac:dyDescent="0.25">
      <c r="B263" s="24">
        <v>8.2888780426089887</v>
      </c>
      <c r="G263" s="24">
        <v>261</v>
      </c>
      <c r="H263" s="24" t="e">
        <f ca="1"/>
        <v>#NAME?</v>
      </c>
      <c r="I263" s="24" t="e">
        <f t="array" aca="1" ref="I263" ca="1">INDIRECT(ADDRESS(($E$2+1-G263)+2,8))</f>
        <v>#NAME?</v>
      </c>
      <c r="J263" s="24" t="e">
        <f t="shared" ca="1" si="12"/>
        <v>#NAME?</v>
      </c>
      <c r="K263" s="24" t="e">
        <f t="shared" ca="1" si="13"/>
        <v>#NAME?</v>
      </c>
      <c r="L263" s="24" t="e">
        <f t="shared" ca="1" si="14"/>
        <v>#NAME?</v>
      </c>
    </row>
    <row r="264" spans="2:12" x14ac:dyDescent="0.25">
      <c r="B264" s="24">
        <v>8.4624290236773128</v>
      </c>
      <c r="G264" s="24">
        <v>262</v>
      </c>
      <c r="H264" s="24" t="e">
        <f ca="1"/>
        <v>#NAME?</v>
      </c>
      <c r="I264" s="24" t="e">
        <f t="array" aca="1" ref="I264" ca="1">INDIRECT(ADDRESS(($E$2+1-G264)+2,8))</f>
        <v>#NAME?</v>
      </c>
      <c r="J264" s="24" t="e">
        <f t="shared" ca="1" si="12"/>
        <v>#NAME?</v>
      </c>
      <c r="K264" s="24" t="e">
        <f t="shared" ca="1" si="13"/>
        <v>#NAME?</v>
      </c>
      <c r="L264" s="24" t="e">
        <f t="shared" ca="1" si="14"/>
        <v>#NAME?</v>
      </c>
    </row>
    <row r="265" spans="2:12" x14ac:dyDescent="0.25">
      <c r="B265" s="24">
        <v>8.7381809678536033</v>
      </c>
      <c r="G265" s="24">
        <v>263</v>
      </c>
      <c r="H265" s="24" t="e">
        <f ca="1"/>
        <v>#NAME?</v>
      </c>
      <c r="I265" s="24" t="e">
        <f t="array" aca="1" ref="I265" ca="1">INDIRECT(ADDRESS(($E$2+1-G265)+2,8))</f>
        <v>#NAME?</v>
      </c>
      <c r="J265" s="24" t="e">
        <f t="shared" ca="1" si="12"/>
        <v>#NAME?</v>
      </c>
      <c r="K265" s="24" t="e">
        <f t="shared" ca="1" si="13"/>
        <v>#NAME?</v>
      </c>
      <c r="L265" s="24" t="e">
        <f t="shared" ca="1" si="14"/>
        <v>#NAME?</v>
      </c>
    </row>
    <row r="266" spans="2:12" x14ac:dyDescent="0.25">
      <c r="B266" s="24">
        <v>8.0095928012845068</v>
      </c>
      <c r="G266" s="24">
        <v>264</v>
      </c>
      <c r="H266" s="24" t="e">
        <f ca="1"/>
        <v>#NAME?</v>
      </c>
      <c r="I266" s="24" t="e">
        <f t="array" aca="1" ref="I266" ca="1">INDIRECT(ADDRESS(($E$2+1-G266)+2,8))</f>
        <v>#NAME?</v>
      </c>
      <c r="J266" s="24" t="e">
        <f t="shared" ca="1" si="12"/>
        <v>#NAME?</v>
      </c>
      <c r="K266" s="24" t="e">
        <f t="shared" ca="1" si="13"/>
        <v>#NAME?</v>
      </c>
      <c r="L266" s="24" t="e">
        <f t="shared" ca="1" si="14"/>
        <v>#NAME?</v>
      </c>
    </row>
    <row r="267" spans="2:12" x14ac:dyDescent="0.25">
      <c r="B267" s="24">
        <v>8.5800393675147237</v>
      </c>
      <c r="G267" s="24">
        <v>265</v>
      </c>
      <c r="H267" s="24" t="e">
        <f ca="1"/>
        <v>#NAME?</v>
      </c>
      <c r="I267" s="24" t="e">
        <f t="array" aca="1" ref="I267" ca="1">INDIRECT(ADDRESS(($E$2+1-G267)+2,8))</f>
        <v>#NAME?</v>
      </c>
      <c r="J267" s="24" t="e">
        <f t="shared" ca="1" si="12"/>
        <v>#NAME?</v>
      </c>
      <c r="K267" s="24" t="e">
        <f t="shared" ca="1" si="13"/>
        <v>#NAME?</v>
      </c>
      <c r="L267" s="24" t="e">
        <f t="shared" ca="1" si="14"/>
        <v>#NAME?</v>
      </c>
    </row>
    <row r="268" spans="2:12" x14ac:dyDescent="0.25">
      <c r="B268" s="24">
        <v>8.9270680709266106</v>
      </c>
      <c r="G268" s="24">
        <v>266</v>
      </c>
      <c r="H268" s="24" t="e">
        <f ca="1"/>
        <v>#NAME?</v>
      </c>
      <c r="I268" s="24" t="e">
        <f t="array" aca="1" ref="I268" ca="1">INDIRECT(ADDRESS(($E$2+1-G268)+2,8))</f>
        <v>#NAME?</v>
      </c>
      <c r="J268" s="24" t="e">
        <f t="shared" ca="1" si="12"/>
        <v>#NAME?</v>
      </c>
      <c r="K268" s="24" t="e">
        <f t="shared" ca="1" si="13"/>
        <v>#NAME?</v>
      </c>
      <c r="L268" s="24" t="e">
        <f t="shared" ca="1" si="14"/>
        <v>#NAME?</v>
      </c>
    </row>
    <row r="269" spans="2:12" x14ac:dyDescent="0.25">
      <c r="B269" s="24">
        <v>8.1034206051894113</v>
      </c>
      <c r="G269" s="24">
        <v>267</v>
      </c>
      <c r="H269" s="24" t="e">
        <f ca="1"/>
        <v>#NAME?</v>
      </c>
      <c r="I269" s="24" t="e">
        <f t="array" aca="1" ref="I269" ca="1">INDIRECT(ADDRESS(($E$2+1-G269)+2,8))</f>
        <v>#NAME?</v>
      </c>
      <c r="J269" s="24" t="e">
        <f t="shared" ca="1" si="12"/>
        <v>#NAME?</v>
      </c>
      <c r="K269" s="24" t="e">
        <f t="shared" ca="1" si="13"/>
        <v>#NAME?</v>
      </c>
      <c r="L269" s="24" t="e">
        <f t="shared" ca="1" si="14"/>
        <v>#NAME?</v>
      </c>
    </row>
    <row r="270" spans="2:12" x14ac:dyDescent="0.25">
      <c r="B270" s="24">
        <v>11.114358986185906</v>
      </c>
      <c r="G270" s="24">
        <v>268</v>
      </c>
      <c r="H270" s="24" t="e">
        <f ca="1"/>
        <v>#NAME?</v>
      </c>
      <c r="I270" s="24" t="e">
        <f t="array" aca="1" ref="I270" ca="1">INDIRECT(ADDRESS(($E$2+1-G270)+2,8))</f>
        <v>#NAME?</v>
      </c>
      <c r="J270" s="24" t="e">
        <f t="shared" ca="1" si="12"/>
        <v>#NAME?</v>
      </c>
      <c r="K270" s="24" t="e">
        <f t="shared" ca="1" si="13"/>
        <v>#NAME?</v>
      </c>
      <c r="L270" s="24" t="e">
        <f t="shared" ca="1" si="14"/>
        <v>#NAME?</v>
      </c>
    </row>
    <row r="271" spans="2:12" x14ac:dyDescent="0.25">
      <c r="B271" s="24">
        <v>10.870889684740936</v>
      </c>
      <c r="G271" s="24">
        <v>269</v>
      </c>
      <c r="H271" s="24" t="e">
        <f ca="1"/>
        <v>#NAME?</v>
      </c>
      <c r="I271" s="24" t="e">
        <f t="array" aca="1" ref="I271" ca="1">INDIRECT(ADDRESS(($E$2+1-G271)+2,8))</f>
        <v>#NAME?</v>
      </c>
      <c r="J271" s="24" t="e">
        <f t="shared" ca="1" si="12"/>
        <v>#NAME?</v>
      </c>
      <c r="K271" s="24" t="e">
        <f t="shared" ca="1" si="13"/>
        <v>#NAME?</v>
      </c>
      <c r="L271" s="24" t="e">
        <f t="shared" ca="1" si="14"/>
        <v>#NAME?</v>
      </c>
    </row>
    <row r="272" spans="2:12" x14ac:dyDescent="0.25">
      <c r="B272" s="24">
        <v>9.4246831760779948</v>
      </c>
      <c r="G272" s="24">
        <v>270</v>
      </c>
      <c r="H272" s="24" t="e">
        <f ca="1"/>
        <v>#NAME?</v>
      </c>
      <c r="I272" s="24" t="e">
        <f t="array" aca="1" ref="I272" ca="1">INDIRECT(ADDRESS(($E$2+1-G272)+2,8))</f>
        <v>#NAME?</v>
      </c>
      <c r="J272" s="24" t="e">
        <f t="shared" ca="1" si="12"/>
        <v>#NAME?</v>
      </c>
      <c r="K272" s="24" t="e">
        <f t="shared" ca="1" si="13"/>
        <v>#NAME?</v>
      </c>
      <c r="L272" s="24" t="e">
        <f t="shared" ca="1" si="14"/>
        <v>#NAME?</v>
      </c>
    </row>
    <row r="273" spans="2:12" x14ac:dyDescent="0.25">
      <c r="B273" s="24">
        <v>10.620167390681242</v>
      </c>
      <c r="G273" s="24">
        <v>271</v>
      </c>
      <c r="H273" s="24" t="e">
        <f ca="1"/>
        <v>#NAME?</v>
      </c>
      <c r="I273" s="24" t="e">
        <f t="array" aca="1" ref="I273" ca="1">INDIRECT(ADDRESS(($E$2+1-G273)+2,8))</f>
        <v>#NAME?</v>
      </c>
      <c r="J273" s="24" t="e">
        <f t="shared" ca="1" si="12"/>
        <v>#NAME?</v>
      </c>
      <c r="K273" s="24" t="e">
        <f t="shared" ca="1" si="13"/>
        <v>#NAME?</v>
      </c>
      <c r="L273" s="24" t="e">
        <f t="shared" ca="1" si="14"/>
        <v>#NAME?</v>
      </c>
    </row>
    <row r="274" spans="2:12" x14ac:dyDescent="0.25">
      <c r="B274" s="24">
        <v>8.9946675952569493</v>
      </c>
      <c r="G274" s="24">
        <v>272</v>
      </c>
      <c r="H274" s="24" t="e">
        <f ca="1"/>
        <v>#NAME?</v>
      </c>
      <c r="I274" s="24" t="e">
        <f t="array" aca="1" ref="I274" ca="1">INDIRECT(ADDRESS(($E$2+1-G274)+2,8))</f>
        <v>#NAME?</v>
      </c>
      <c r="J274" s="24" t="e">
        <f t="shared" ca="1" si="12"/>
        <v>#NAME?</v>
      </c>
      <c r="K274" s="24" t="e">
        <f t="shared" ca="1" si="13"/>
        <v>#NAME?</v>
      </c>
      <c r="L274" s="24" t="e">
        <f t="shared" ca="1" si="14"/>
        <v>#NAME?</v>
      </c>
    </row>
    <row r="275" spans="2:12" x14ac:dyDescent="0.25">
      <c r="B275" s="24">
        <v>9.7737220569078964</v>
      </c>
      <c r="G275" s="24">
        <v>273</v>
      </c>
      <c r="H275" s="24" t="e">
        <f ca="1"/>
        <v>#NAME?</v>
      </c>
      <c r="I275" s="24" t="e">
        <f t="array" aca="1" ref="I275" ca="1">INDIRECT(ADDRESS(($E$2+1-G275)+2,8))</f>
        <v>#NAME?</v>
      </c>
      <c r="J275" s="24" t="e">
        <f t="shared" ca="1" si="12"/>
        <v>#NAME?</v>
      </c>
      <c r="K275" s="24" t="e">
        <f t="shared" ca="1" si="13"/>
        <v>#NAME?</v>
      </c>
      <c r="L275" s="24" t="e">
        <f t="shared" ca="1" si="14"/>
        <v>#NAME?</v>
      </c>
    </row>
    <row r="276" spans="2:12" x14ac:dyDescent="0.25">
      <c r="B276" s="24">
        <v>10.694285635971198</v>
      </c>
      <c r="G276" s="24">
        <v>274</v>
      </c>
      <c r="H276" s="24" t="e">
        <f ca="1"/>
        <v>#NAME?</v>
      </c>
      <c r="I276" s="24" t="e">
        <f t="array" aca="1" ref="I276" ca="1">INDIRECT(ADDRESS(($E$2+1-G276)+2,8))</f>
        <v>#NAME?</v>
      </c>
      <c r="J276" s="24" t="e">
        <f t="shared" ca="1" si="12"/>
        <v>#NAME?</v>
      </c>
      <c r="K276" s="24" t="e">
        <f t="shared" ca="1" si="13"/>
        <v>#NAME?</v>
      </c>
      <c r="L276" s="24" t="e">
        <f t="shared" ca="1" si="14"/>
        <v>#NAME?</v>
      </c>
    </row>
    <row r="277" spans="2:12" x14ac:dyDescent="0.25">
      <c r="B277" s="24">
        <v>9.1412108289097276</v>
      </c>
      <c r="G277" s="24">
        <v>275</v>
      </c>
      <c r="H277" s="24" t="e">
        <f ca="1"/>
        <v>#NAME?</v>
      </c>
      <c r="I277" s="24" t="e">
        <f t="array" aca="1" ref="I277" ca="1">INDIRECT(ADDRESS(($E$2+1-G277)+2,8))</f>
        <v>#NAME?</v>
      </c>
      <c r="J277" s="24" t="e">
        <f t="shared" ca="1" si="12"/>
        <v>#NAME?</v>
      </c>
      <c r="K277" s="24" t="e">
        <f t="shared" ca="1" si="13"/>
        <v>#NAME?</v>
      </c>
      <c r="L277" s="24" t="e">
        <f t="shared" ca="1" si="14"/>
        <v>#NAME?</v>
      </c>
    </row>
    <row r="278" spans="2:12" x14ac:dyDescent="0.25">
      <c r="B278" s="24">
        <v>12.075995368162092</v>
      </c>
      <c r="G278" s="24">
        <v>276</v>
      </c>
      <c r="H278" s="24" t="e">
        <f ca="1"/>
        <v>#NAME?</v>
      </c>
      <c r="I278" s="24" t="e">
        <f t="array" aca="1" ref="I278" ca="1">INDIRECT(ADDRESS(($E$2+1-G278)+2,8))</f>
        <v>#NAME?</v>
      </c>
      <c r="J278" s="24" t="e">
        <f t="shared" ca="1" si="12"/>
        <v>#NAME?</v>
      </c>
      <c r="K278" s="24" t="e">
        <f t="shared" ca="1" si="13"/>
        <v>#NAME?</v>
      </c>
      <c r="L278" s="24" t="e">
        <f t="shared" ca="1" si="14"/>
        <v>#NAME?</v>
      </c>
    </row>
    <row r="279" spans="2:12" x14ac:dyDescent="0.25">
      <c r="B279" s="24">
        <v>10.038194297970236</v>
      </c>
      <c r="G279" s="24">
        <v>277</v>
      </c>
      <c r="H279" s="24" t="e">
        <f ca="1"/>
        <v>#NAME?</v>
      </c>
      <c r="I279" s="24" t="e">
        <f t="array" aca="1" ref="I279" ca="1">INDIRECT(ADDRESS(($E$2+1-G279)+2,8))</f>
        <v>#NAME?</v>
      </c>
      <c r="J279" s="24" t="e">
        <f t="shared" ca="1" si="12"/>
        <v>#NAME?</v>
      </c>
      <c r="K279" s="24" t="e">
        <f t="shared" ca="1" si="13"/>
        <v>#NAME?</v>
      </c>
      <c r="L279" s="24" t="e">
        <f t="shared" ca="1" si="14"/>
        <v>#NAME?</v>
      </c>
    </row>
    <row r="280" spans="2:12" x14ac:dyDescent="0.25">
      <c r="B280" s="24">
        <v>8.6541177205299995</v>
      </c>
      <c r="G280" s="24">
        <v>278</v>
      </c>
      <c r="H280" s="24" t="e">
        <f ca="1"/>
        <v>#NAME?</v>
      </c>
      <c r="I280" s="24" t="e">
        <f t="array" aca="1" ref="I280" ca="1">INDIRECT(ADDRESS(($E$2+1-G280)+2,8))</f>
        <v>#NAME?</v>
      </c>
      <c r="J280" s="24" t="e">
        <f t="shared" ca="1" si="12"/>
        <v>#NAME?</v>
      </c>
      <c r="K280" s="24" t="e">
        <f t="shared" ca="1" si="13"/>
        <v>#NAME?</v>
      </c>
      <c r="L280" s="24" t="e">
        <f t="shared" ca="1" si="14"/>
        <v>#NAME?</v>
      </c>
    </row>
    <row r="281" spans="2:12" x14ac:dyDescent="0.25">
      <c r="B281" s="24">
        <v>9.5481685604553235</v>
      </c>
      <c r="G281" s="24">
        <v>279</v>
      </c>
      <c r="H281" s="24" t="e">
        <f ca="1"/>
        <v>#NAME?</v>
      </c>
      <c r="I281" s="24" t="e">
        <f t="array" aca="1" ref="I281" ca="1">INDIRECT(ADDRESS(($E$2+1-G281)+2,8))</f>
        <v>#NAME?</v>
      </c>
      <c r="J281" s="24" t="e">
        <f t="shared" ca="1" si="12"/>
        <v>#NAME?</v>
      </c>
      <c r="K281" s="24" t="e">
        <f t="shared" ca="1" si="13"/>
        <v>#NAME?</v>
      </c>
      <c r="L281" s="24" t="e">
        <f t="shared" ca="1" si="14"/>
        <v>#NAME?</v>
      </c>
    </row>
    <row r="282" spans="2:12" x14ac:dyDescent="0.25">
      <c r="B282" s="24">
        <v>7.7955885641591056</v>
      </c>
      <c r="G282" s="24">
        <v>280</v>
      </c>
      <c r="H282" s="24" t="e">
        <f ca="1"/>
        <v>#NAME?</v>
      </c>
      <c r="I282" s="24" t="e">
        <f t="array" aca="1" ref="I282" ca="1">INDIRECT(ADDRESS(($E$2+1-G282)+2,8))</f>
        <v>#NAME?</v>
      </c>
      <c r="J282" s="24" t="e">
        <f t="shared" ca="1" si="12"/>
        <v>#NAME?</v>
      </c>
      <c r="K282" s="24" t="e">
        <f t="shared" ca="1" si="13"/>
        <v>#NAME?</v>
      </c>
      <c r="L282" s="24" t="e">
        <f t="shared" ca="1" si="14"/>
        <v>#NAME?</v>
      </c>
    </row>
    <row r="283" spans="2:12" x14ac:dyDescent="0.25">
      <c r="B283" s="24">
        <v>9.7942870192546785</v>
      </c>
      <c r="G283" s="24">
        <v>281</v>
      </c>
      <c r="H283" s="24" t="e">
        <f ca="1"/>
        <v>#NAME?</v>
      </c>
      <c r="I283" s="24" t="e">
        <f t="array" aca="1" ref="I283" ca="1">INDIRECT(ADDRESS(($E$2+1-G283)+2,8))</f>
        <v>#NAME?</v>
      </c>
      <c r="J283" s="24" t="e">
        <f t="shared" ca="1" si="12"/>
        <v>#NAME?</v>
      </c>
      <c r="K283" s="24" t="e">
        <f t="shared" ca="1" si="13"/>
        <v>#NAME?</v>
      </c>
      <c r="L283" s="24" t="e">
        <f t="shared" ca="1" si="14"/>
        <v>#NAME?</v>
      </c>
    </row>
    <row r="284" spans="2:12" x14ac:dyDescent="0.25">
      <c r="B284" s="24">
        <v>8.2290622425296061</v>
      </c>
      <c r="G284" s="24">
        <v>282</v>
      </c>
      <c r="H284" s="24" t="e">
        <f ca="1"/>
        <v>#NAME?</v>
      </c>
      <c r="I284" s="24" t="e">
        <f t="array" aca="1" ref="I284" ca="1">INDIRECT(ADDRESS(($E$2+1-G284)+2,8))</f>
        <v>#NAME?</v>
      </c>
      <c r="J284" s="24" t="e">
        <f t="shared" ca="1" si="12"/>
        <v>#NAME?</v>
      </c>
      <c r="K284" s="24" t="e">
        <f t="shared" ca="1" si="13"/>
        <v>#NAME?</v>
      </c>
      <c r="L284" s="24" t="e">
        <f t="shared" ca="1" si="14"/>
        <v>#NAME?</v>
      </c>
    </row>
    <row r="285" spans="2:12" x14ac:dyDescent="0.25">
      <c r="B285" s="24">
        <v>9.8930008977974886</v>
      </c>
      <c r="G285" s="24">
        <v>283</v>
      </c>
      <c r="H285" s="24" t="e">
        <f ca="1"/>
        <v>#NAME?</v>
      </c>
      <c r="I285" s="24" t="e">
        <f t="array" aca="1" ref="I285" ca="1">INDIRECT(ADDRESS(($E$2+1-G285)+2,8))</f>
        <v>#NAME?</v>
      </c>
      <c r="J285" s="24" t="e">
        <f t="shared" ca="1" si="12"/>
        <v>#NAME?</v>
      </c>
      <c r="K285" s="24" t="e">
        <f t="shared" ca="1" si="13"/>
        <v>#NAME?</v>
      </c>
      <c r="L285" s="24" t="e">
        <f t="shared" ca="1" si="14"/>
        <v>#NAME?</v>
      </c>
    </row>
    <row r="286" spans="2:12" x14ac:dyDescent="0.25">
      <c r="B286" s="24">
        <v>8.0580246134677189</v>
      </c>
      <c r="G286" s="24">
        <v>284</v>
      </c>
      <c r="H286" s="24" t="e">
        <f ca="1"/>
        <v>#NAME?</v>
      </c>
      <c r="I286" s="24" t="e">
        <f t="array" aca="1" ref="I286" ca="1">INDIRECT(ADDRESS(($E$2+1-G286)+2,8))</f>
        <v>#NAME?</v>
      </c>
      <c r="J286" s="24" t="e">
        <f t="shared" ca="1" si="12"/>
        <v>#NAME?</v>
      </c>
      <c r="K286" s="24" t="e">
        <f t="shared" ca="1" si="13"/>
        <v>#NAME?</v>
      </c>
      <c r="L286" s="24" t="e">
        <f t="shared" ca="1" si="14"/>
        <v>#NAME?</v>
      </c>
    </row>
    <row r="287" spans="2:12" x14ac:dyDescent="0.25">
      <c r="B287" s="24">
        <v>10.996892200096934</v>
      </c>
      <c r="G287" s="24">
        <v>285</v>
      </c>
      <c r="H287" s="24" t="e">
        <f ca="1"/>
        <v>#NAME?</v>
      </c>
      <c r="I287" s="24" t="e">
        <f t="array" aca="1" ref="I287" ca="1">INDIRECT(ADDRESS(($E$2+1-G287)+2,8))</f>
        <v>#NAME?</v>
      </c>
      <c r="J287" s="24" t="e">
        <f t="shared" ca="1" si="12"/>
        <v>#NAME?</v>
      </c>
      <c r="K287" s="24" t="e">
        <f t="shared" ca="1" si="13"/>
        <v>#NAME?</v>
      </c>
      <c r="L287" s="24" t="e">
        <f t="shared" ca="1" si="14"/>
        <v>#NAME?</v>
      </c>
    </row>
    <row r="288" spans="2:12" x14ac:dyDescent="0.25">
      <c r="B288" s="24">
        <v>8.5007154555233644</v>
      </c>
      <c r="G288" s="24">
        <v>286</v>
      </c>
      <c r="H288" s="24" t="e">
        <f ca="1"/>
        <v>#NAME?</v>
      </c>
      <c r="I288" s="24" t="e">
        <f t="array" aca="1" ref="I288" ca="1">INDIRECT(ADDRESS(($E$2+1-G288)+2,8))</f>
        <v>#NAME?</v>
      </c>
      <c r="J288" s="24" t="e">
        <f t="shared" ca="1" si="12"/>
        <v>#NAME?</v>
      </c>
      <c r="K288" s="24" t="e">
        <f t="shared" ca="1" si="13"/>
        <v>#NAME?</v>
      </c>
      <c r="L288" s="24" t="e">
        <f t="shared" ca="1" si="14"/>
        <v>#NAME?</v>
      </c>
    </row>
    <row r="289" spans="2:12" x14ac:dyDescent="0.25">
      <c r="B289" s="24">
        <v>11.255341229626055</v>
      </c>
      <c r="G289" s="24">
        <v>287</v>
      </c>
      <c r="H289" s="24" t="e">
        <f ca="1"/>
        <v>#NAME?</v>
      </c>
      <c r="I289" s="24" t="e">
        <f t="array" aca="1" ref="I289" ca="1">INDIRECT(ADDRESS(($E$2+1-G289)+2,8))</f>
        <v>#NAME?</v>
      </c>
      <c r="J289" s="24" t="e">
        <f t="shared" ca="1" si="12"/>
        <v>#NAME?</v>
      </c>
      <c r="K289" s="24" t="e">
        <f t="shared" ca="1" si="13"/>
        <v>#NAME?</v>
      </c>
      <c r="L289" s="24" t="e">
        <f t="shared" ca="1" si="14"/>
        <v>#NAME?</v>
      </c>
    </row>
    <row r="290" spans="2:12" x14ac:dyDescent="0.25">
      <c r="B290" s="24">
        <v>8.7664589559126078</v>
      </c>
      <c r="G290" s="24">
        <v>288</v>
      </c>
      <c r="H290" s="24" t="e">
        <f ca="1"/>
        <v>#NAME?</v>
      </c>
      <c r="I290" s="24" t="e">
        <f t="array" aca="1" ref="I290" ca="1">INDIRECT(ADDRESS(($E$2+1-G290)+2,8))</f>
        <v>#NAME?</v>
      </c>
      <c r="J290" s="24" t="e">
        <f t="shared" ca="1" si="12"/>
        <v>#NAME?</v>
      </c>
      <c r="K290" s="24" t="e">
        <f t="shared" ca="1" si="13"/>
        <v>#NAME?</v>
      </c>
      <c r="L290" s="24" t="e">
        <f t="shared" ca="1" si="14"/>
        <v>#NAME?</v>
      </c>
    </row>
    <row r="291" spans="2:12" x14ac:dyDescent="0.25">
      <c r="B291" s="24">
        <v>10.773166599088826</v>
      </c>
      <c r="G291" s="24">
        <v>289</v>
      </c>
      <c r="H291" s="24" t="e">
        <f ca="1"/>
        <v>#NAME?</v>
      </c>
      <c r="I291" s="24" t="e">
        <f t="array" aca="1" ref="I291" ca="1">INDIRECT(ADDRESS(($E$2+1-G291)+2,8))</f>
        <v>#NAME?</v>
      </c>
      <c r="J291" s="24" t="e">
        <f t="shared" ca="1" si="12"/>
        <v>#NAME?</v>
      </c>
      <c r="K291" s="24" t="e">
        <f t="shared" ca="1" si="13"/>
        <v>#NAME?</v>
      </c>
      <c r="L291" s="24" t="e">
        <f t="shared" ca="1" si="14"/>
        <v>#NAME?</v>
      </c>
    </row>
    <row r="292" spans="2:12" x14ac:dyDescent="0.25">
      <c r="B292" s="24">
        <v>9.1518143578934446</v>
      </c>
      <c r="G292" s="24">
        <v>290</v>
      </c>
      <c r="H292" s="24" t="e">
        <f ca="1"/>
        <v>#NAME?</v>
      </c>
      <c r="I292" s="24" t="e">
        <f t="array" aca="1" ref="I292" ca="1">INDIRECT(ADDRESS(($E$2+1-G292)+2,8))</f>
        <v>#NAME?</v>
      </c>
      <c r="J292" s="24" t="e">
        <f t="shared" ca="1" si="12"/>
        <v>#NAME?</v>
      </c>
      <c r="K292" s="24" t="e">
        <f t="shared" ca="1" si="13"/>
        <v>#NAME?</v>
      </c>
      <c r="L292" s="24" t="e">
        <f t="shared" ca="1" si="14"/>
        <v>#NAME?</v>
      </c>
    </row>
    <row r="293" spans="2:12" x14ac:dyDescent="0.25">
      <c r="B293" s="24">
        <v>8.2180458062681119</v>
      </c>
      <c r="G293" s="24">
        <v>291</v>
      </c>
      <c r="H293" s="24" t="e">
        <f ca="1"/>
        <v>#NAME?</v>
      </c>
      <c r="I293" s="24" t="e">
        <f t="array" aca="1" ref="I293" ca="1">INDIRECT(ADDRESS(($E$2+1-G293)+2,8))</f>
        <v>#NAME?</v>
      </c>
      <c r="J293" s="24" t="e">
        <f t="shared" ca="1" si="12"/>
        <v>#NAME?</v>
      </c>
      <c r="K293" s="24" t="e">
        <f t="shared" ca="1" si="13"/>
        <v>#NAME?</v>
      </c>
      <c r="L293" s="24" t="e">
        <f t="shared" ca="1" si="14"/>
        <v>#NAME?</v>
      </c>
    </row>
    <row r="294" spans="2:12" x14ac:dyDescent="0.25">
      <c r="B294" s="24">
        <v>10.218170701183835</v>
      </c>
      <c r="G294" s="24">
        <v>292</v>
      </c>
      <c r="H294" s="24" t="e">
        <f ca="1"/>
        <v>#NAME?</v>
      </c>
      <c r="I294" s="24" t="e">
        <f t="array" aca="1" ref="I294" ca="1">INDIRECT(ADDRESS(($E$2+1-G294)+2,8))</f>
        <v>#NAME?</v>
      </c>
      <c r="J294" s="24" t="e">
        <f t="shared" ca="1" si="12"/>
        <v>#NAME?</v>
      </c>
      <c r="K294" s="24" t="e">
        <f t="shared" ca="1" si="13"/>
        <v>#NAME?</v>
      </c>
      <c r="L294" s="24" t="e">
        <f t="shared" ca="1" si="14"/>
        <v>#NAME?</v>
      </c>
    </row>
    <row r="295" spans="2:12" x14ac:dyDescent="0.25">
      <c r="B295" s="24">
        <v>8.4377187185798288</v>
      </c>
      <c r="G295" s="24">
        <v>293</v>
      </c>
      <c r="H295" s="24" t="e">
        <f ca="1"/>
        <v>#NAME?</v>
      </c>
      <c r="I295" s="24" t="e">
        <f t="array" aca="1" ref="I295" ca="1">INDIRECT(ADDRESS(($E$2+1-G295)+2,8))</f>
        <v>#NAME?</v>
      </c>
      <c r="J295" s="24" t="e">
        <f t="shared" ca="1" si="12"/>
        <v>#NAME?</v>
      </c>
      <c r="K295" s="24" t="e">
        <f t="shared" ca="1" si="13"/>
        <v>#NAME?</v>
      </c>
      <c r="L295" s="24" t="e">
        <f t="shared" ca="1" si="14"/>
        <v>#NAME?</v>
      </c>
    </row>
    <row r="296" spans="2:12" x14ac:dyDescent="0.25">
      <c r="B296" s="24">
        <v>9.5607972854391718</v>
      </c>
      <c r="G296" s="24">
        <v>294</v>
      </c>
      <c r="H296" s="24" t="e">
        <f ca="1"/>
        <v>#NAME?</v>
      </c>
      <c r="I296" s="24" t="e">
        <f t="array" aca="1" ref="I296" ca="1">INDIRECT(ADDRESS(($E$2+1-G296)+2,8))</f>
        <v>#NAME?</v>
      </c>
      <c r="J296" s="24" t="e">
        <f t="shared" ca="1" si="12"/>
        <v>#NAME?</v>
      </c>
      <c r="K296" s="24" t="e">
        <f t="shared" ca="1" si="13"/>
        <v>#NAME?</v>
      </c>
      <c r="L296" s="24" t="e">
        <f t="shared" ca="1" si="14"/>
        <v>#NAME?</v>
      </c>
    </row>
    <row r="297" spans="2:12" x14ac:dyDescent="0.25">
      <c r="B297" s="24">
        <v>11.475456129710972</v>
      </c>
      <c r="G297" s="24">
        <v>295</v>
      </c>
      <c r="H297" s="24" t="e">
        <f ca="1"/>
        <v>#NAME?</v>
      </c>
      <c r="I297" s="24" t="e">
        <f t="array" aca="1" ref="I297" ca="1">INDIRECT(ADDRESS(($E$2+1-G297)+2,8))</f>
        <v>#NAME?</v>
      </c>
      <c r="J297" s="24" t="e">
        <f t="shared" ca="1" si="12"/>
        <v>#NAME?</v>
      </c>
      <c r="K297" s="24" t="e">
        <f t="shared" ca="1" si="13"/>
        <v>#NAME?</v>
      </c>
      <c r="L297" s="24" t="e">
        <f t="shared" ca="1" si="14"/>
        <v>#NAME?</v>
      </c>
    </row>
    <row r="298" spans="2:12" x14ac:dyDescent="0.25">
      <c r="B298" s="24">
        <v>10.800071535032584</v>
      </c>
      <c r="G298" s="24">
        <v>296</v>
      </c>
      <c r="H298" s="24" t="e">
        <f ca="1"/>
        <v>#NAME?</v>
      </c>
      <c r="I298" s="24" t="e">
        <f t="array" aca="1" ref="I298" ca="1">INDIRECT(ADDRESS(($E$2+1-G298)+2,8))</f>
        <v>#NAME?</v>
      </c>
      <c r="J298" s="24" t="e">
        <f t="shared" ca="1" si="12"/>
        <v>#NAME?</v>
      </c>
      <c r="K298" s="24" t="e">
        <f t="shared" ca="1" si="13"/>
        <v>#NAME?</v>
      </c>
      <c r="L298" s="24" t="e">
        <f t="shared" ca="1" si="14"/>
        <v>#NAME?</v>
      </c>
    </row>
    <row r="299" spans="2:12" x14ac:dyDescent="0.25">
      <c r="B299" s="24">
        <v>9.5575464092592082</v>
      </c>
      <c r="G299" s="24">
        <v>297</v>
      </c>
      <c r="H299" s="24" t="e">
        <f ca="1"/>
        <v>#NAME?</v>
      </c>
      <c r="I299" s="24" t="e">
        <f t="array" aca="1" ref="I299" ca="1">INDIRECT(ADDRESS(($E$2+1-G299)+2,8))</f>
        <v>#NAME?</v>
      </c>
      <c r="J299" s="24" t="e">
        <f t="shared" ca="1" si="12"/>
        <v>#NAME?</v>
      </c>
      <c r="K299" s="24" t="e">
        <f t="shared" ca="1" si="13"/>
        <v>#NAME?</v>
      </c>
      <c r="L299" s="24" t="e">
        <f t="shared" ca="1" si="14"/>
        <v>#NAME?</v>
      </c>
    </row>
    <row r="300" spans="2:12" x14ac:dyDescent="0.25">
      <c r="B300" s="24">
        <v>11.831661767474541</v>
      </c>
      <c r="G300" s="24">
        <v>298</v>
      </c>
      <c r="H300" s="24" t="e">
        <f ca="1"/>
        <v>#NAME?</v>
      </c>
      <c r="I300" s="24" t="e">
        <f t="array" aca="1" ref="I300" ca="1">INDIRECT(ADDRESS(($E$2+1-G300)+2,8))</f>
        <v>#NAME?</v>
      </c>
      <c r="J300" s="24" t="e">
        <f t="shared" ca="1" si="12"/>
        <v>#NAME?</v>
      </c>
      <c r="K300" s="24" t="e">
        <f t="shared" ca="1" si="13"/>
        <v>#NAME?</v>
      </c>
      <c r="L300" s="24" t="e">
        <f t="shared" ca="1" si="14"/>
        <v>#NAME?</v>
      </c>
    </row>
    <row r="301" spans="2:12" x14ac:dyDescent="0.25">
      <c r="B301" s="24">
        <v>10.712842745650708</v>
      </c>
      <c r="G301" s="24">
        <v>299</v>
      </c>
      <c r="H301" s="24" t="e">
        <f ca="1"/>
        <v>#NAME?</v>
      </c>
      <c r="I301" s="24" t="e">
        <f t="array" aca="1" ref="I301" ca="1">INDIRECT(ADDRESS(($E$2+1-G301)+2,8))</f>
        <v>#NAME?</v>
      </c>
      <c r="J301" s="24" t="e">
        <f t="shared" ca="1" si="12"/>
        <v>#NAME?</v>
      </c>
      <c r="K301" s="24" t="e">
        <f t="shared" ca="1" si="13"/>
        <v>#NAME?</v>
      </c>
      <c r="L301" s="24" t="e">
        <f t="shared" ca="1" si="14"/>
        <v>#NAME?</v>
      </c>
    </row>
    <row r="302" spans="2:12" x14ac:dyDescent="0.25">
      <c r="B302" s="24">
        <v>6.0873105740099529</v>
      </c>
      <c r="G302" s="24">
        <v>300</v>
      </c>
      <c r="H302" s="24" t="e">
        <f ca="1"/>
        <v>#NAME?</v>
      </c>
      <c r="I302" s="24" t="e">
        <f t="array" aca="1" ref="I302" ca="1">INDIRECT(ADDRESS(($E$2+1-G302)+2,8))</f>
        <v>#NAME?</v>
      </c>
      <c r="J302" s="24" t="e">
        <f t="shared" ca="1" si="12"/>
        <v>#NAME?</v>
      </c>
      <c r="K302" s="24" t="e">
        <f t="shared" ca="1" si="13"/>
        <v>#NAME?</v>
      </c>
      <c r="L302" s="24" t="e">
        <f t="shared" ca="1" si="14"/>
        <v>#NAME?</v>
      </c>
    </row>
    <row r="303" spans="2:12" x14ac:dyDescent="0.25">
      <c r="B303" s="24">
        <v>10.802763687163308</v>
      </c>
      <c r="G303" s="24">
        <v>301</v>
      </c>
      <c r="H303" s="24" t="e">
        <f ca="1"/>
        <v>#NAME?</v>
      </c>
      <c r="I303" s="24" t="e">
        <f t="array" aca="1" ref="I303" ca="1">INDIRECT(ADDRESS(($E$2+1-G303)+2,8))</f>
        <v>#NAME?</v>
      </c>
      <c r="J303" s="24" t="e">
        <f t="shared" ca="1" si="12"/>
        <v>#NAME?</v>
      </c>
      <c r="K303" s="24" t="e">
        <f t="shared" ca="1" si="13"/>
        <v>#NAME?</v>
      </c>
      <c r="L303" s="24" t="e">
        <f t="shared" ca="1" si="14"/>
        <v>#NAME?</v>
      </c>
    </row>
    <row r="304" spans="2:12" x14ac:dyDescent="0.25">
      <c r="B304" s="24">
        <v>9.4003419758577262</v>
      </c>
      <c r="G304" s="24">
        <v>302</v>
      </c>
      <c r="H304" s="24" t="e">
        <f ca="1"/>
        <v>#NAME?</v>
      </c>
      <c r="I304" s="24" t="e">
        <f t="array" aca="1" ref="I304" ca="1">INDIRECT(ADDRESS(($E$2+1-G304)+2,8))</f>
        <v>#NAME?</v>
      </c>
      <c r="J304" s="24" t="e">
        <f t="shared" ca="1" si="12"/>
        <v>#NAME?</v>
      </c>
      <c r="K304" s="24" t="e">
        <f t="shared" ca="1" si="13"/>
        <v>#NAME?</v>
      </c>
      <c r="L304" s="24" t="e">
        <f t="shared" ca="1" si="14"/>
        <v>#NAME?</v>
      </c>
    </row>
    <row r="305" spans="2:12" x14ac:dyDescent="0.25">
      <c r="B305" s="24">
        <v>7.6844482504597744</v>
      </c>
      <c r="G305" s="24">
        <v>303</v>
      </c>
      <c r="H305" s="24" t="e">
        <f ca="1"/>
        <v>#NAME?</v>
      </c>
      <c r="I305" s="24" t="e">
        <f t="array" aca="1" ref="I305" ca="1">INDIRECT(ADDRESS(($E$2+1-G305)+2,8))</f>
        <v>#NAME?</v>
      </c>
      <c r="J305" s="24" t="e">
        <f t="shared" ca="1" si="12"/>
        <v>#NAME?</v>
      </c>
      <c r="K305" s="24" t="e">
        <f t="shared" ca="1" si="13"/>
        <v>#NAME?</v>
      </c>
      <c r="L305" s="24" t="e">
        <f t="shared" ca="1" si="14"/>
        <v>#NAME?</v>
      </c>
    </row>
    <row r="306" spans="2:12" x14ac:dyDescent="0.25">
      <c r="B306" s="24">
        <v>9.2103871516803348</v>
      </c>
      <c r="G306" s="24">
        <v>304</v>
      </c>
      <c r="H306" s="24" t="e">
        <f ca="1"/>
        <v>#NAME?</v>
      </c>
      <c r="I306" s="24" t="e">
        <f t="array" aca="1" ref="I306" ca="1">INDIRECT(ADDRESS(($E$2+1-G306)+2,8))</f>
        <v>#NAME?</v>
      </c>
      <c r="J306" s="24" t="e">
        <f t="shared" ca="1" si="12"/>
        <v>#NAME?</v>
      </c>
      <c r="K306" s="24" t="e">
        <f t="shared" ca="1" si="13"/>
        <v>#NAME?</v>
      </c>
      <c r="L306" s="24" t="e">
        <f t="shared" ca="1" si="14"/>
        <v>#NAME?</v>
      </c>
    </row>
    <row r="307" spans="2:12" x14ac:dyDescent="0.25">
      <c r="B307" s="24">
        <v>6.4202467160138186</v>
      </c>
      <c r="G307" s="24">
        <v>305</v>
      </c>
      <c r="H307" s="24" t="e">
        <f ca="1"/>
        <v>#NAME?</v>
      </c>
      <c r="I307" s="24" t="e">
        <f t="array" aca="1" ref="I307" ca="1">INDIRECT(ADDRESS(($E$2+1-G307)+2,8))</f>
        <v>#NAME?</v>
      </c>
      <c r="J307" s="24" t="e">
        <f t="shared" ca="1" si="12"/>
        <v>#NAME?</v>
      </c>
      <c r="K307" s="24" t="e">
        <f t="shared" ca="1" si="13"/>
        <v>#NAME?</v>
      </c>
      <c r="L307" s="24" t="e">
        <f t="shared" ca="1" si="14"/>
        <v>#NAME?</v>
      </c>
    </row>
    <row r="308" spans="2:12" x14ac:dyDescent="0.25">
      <c r="B308" s="24">
        <v>7.4774671679738978</v>
      </c>
      <c r="G308" s="24">
        <v>306</v>
      </c>
      <c r="H308" s="24" t="e">
        <f ca="1"/>
        <v>#NAME?</v>
      </c>
      <c r="I308" s="24" t="e">
        <f t="array" aca="1" ref="I308" ca="1">INDIRECT(ADDRESS(($E$2+1-G308)+2,8))</f>
        <v>#NAME?</v>
      </c>
      <c r="J308" s="24" t="e">
        <f t="shared" ca="1" si="12"/>
        <v>#NAME?</v>
      </c>
      <c r="K308" s="24" t="e">
        <f t="shared" ca="1" si="13"/>
        <v>#NAME?</v>
      </c>
      <c r="L308" s="24" t="e">
        <f t="shared" ca="1" si="14"/>
        <v>#NAME?</v>
      </c>
    </row>
    <row r="309" spans="2:12" x14ac:dyDescent="0.25">
      <c r="B309" s="24">
        <v>10.76051626049601</v>
      </c>
      <c r="G309" s="24">
        <v>307</v>
      </c>
      <c r="H309" s="24" t="e">
        <f ca="1"/>
        <v>#NAME?</v>
      </c>
      <c r="I309" s="24" t="e">
        <f t="array" aca="1" ref="I309" ca="1">INDIRECT(ADDRESS(($E$2+1-G309)+2,8))</f>
        <v>#NAME?</v>
      </c>
      <c r="J309" s="24" t="e">
        <f t="shared" ca="1" si="12"/>
        <v>#NAME?</v>
      </c>
      <c r="K309" s="24" t="e">
        <f t="shared" ca="1" si="13"/>
        <v>#NAME?</v>
      </c>
      <c r="L309" s="24" t="e">
        <f t="shared" ca="1" si="14"/>
        <v>#NAME?</v>
      </c>
    </row>
    <row r="310" spans="2:12" x14ac:dyDescent="0.25">
      <c r="B310" s="24">
        <v>10.021500811954162</v>
      </c>
      <c r="G310" s="24">
        <v>308</v>
      </c>
      <c r="H310" s="24" t="e">
        <f ca="1"/>
        <v>#NAME?</v>
      </c>
      <c r="I310" s="24" t="e">
        <f t="array" aca="1" ref="I310" ca="1">INDIRECT(ADDRESS(($E$2+1-G310)+2,8))</f>
        <v>#NAME?</v>
      </c>
      <c r="J310" s="24" t="e">
        <f t="shared" ca="1" si="12"/>
        <v>#NAME?</v>
      </c>
      <c r="K310" s="24" t="e">
        <f t="shared" ca="1" si="13"/>
        <v>#NAME?</v>
      </c>
      <c r="L310" s="24" t="e">
        <f t="shared" ca="1" si="14"/>
        <v>#NAME?</v>
      </c>
    </row>
    <row r="311" spans="2:12" x14ac:dyDescent="0.25">
      <c r="B311" s="24">
        <v>11.22553055309654</v>
      </c>
      <c r="G311" s="24">
        <v>309</v>
      </c>
      <c r="H311" s="24" t="e">
        <f ca="1"/>
        <v>#NAME?</v>
      </c>
      <c r="I311" s="24" t="e">
        <f t="array" aca="1" ref="I311" ca="1">INDIRECT(ADDRESS(($E$2+1-G311)+2,8))</f>
        <v>#NAME?</v>
      </c>
      <c r="J311" s="24" t="e">
        <f t="shared" ca="1" si="12"/>
        <v>#NAME?</v>
      </c>
      <c r="K311" s="24" t="e">
        <f t="shared" ca="1" si="13"/>
        <v>#NAME?</v>
      </c>
      <c r="L311" s="24" t="e">
        <f t="shared" ca="1" si="14"/>
        <v>#NAME?</v>
      </c>
    </row>
    <row r="312" spans="2:12" x14ac:dyDescent="0.25">
      <c r="B312" s="24">
        <v>10.372516675790646</v>
      </c>
      <c r="G312" s="24">
        <v>310</v>
      </c>
      <c r="H312" s="24" t="e">
        <f ca="1"/>
        <v>#NAME?</v>
      </c>
      <c r="I312" s="24" t="e">
        <f t="array" aca="1" ref="I312" ca="1">INDIRECT(ADDRESS(($E$2+1-G312)+2,8))</f>
        <v>#NAME?</v>
      </c>
      <c r="J312" s="24" t="e">
        <f t="shared" ca="1" si="12"/>
        <v>#NAME?</v>
      </c>
      <c r="K312" s="24" t="e">
        <f t="shared" ca="1" si="13"/>
        <v>#NAME?</v>
      </c>
      <c r="L312" s="24" t="e">
        <f t="shared" ca="1" si="14"/>
        <v>#NAME?</v>
      </c>
    </row>
    <row r="313" spans="2:12" x14ac:dyDescent="0.25">
      <c r="B313" s="24">
        <v>5.9526662044163272</v>
      </c>
      <c r="G313" s="24">
        <v>311</v>
      </c>
      <c r="H313" s="24" t="e">
        <f ca="1"/>
        <v>#NAME?</v>
      </c>
      <c r="I313" s="24" t="e">
        <f t="array" aca="1" ref="I313" ca="1">INDIRECT(ADDRESS(($E$2+1-G313)+2,8))</f>
        <v>#NAME?</v>
      </c>
      <c r="J313" s="24" t="e">
        <f t="shared" ca="1" si="12"/>
        <v>#NAME?</v>
      </c>
      <c r="K313" s="24" t="e">
        <f t="shared" ca="1" si="13"/>
        <v>#NAME?</v>
      </c>
      <c r="L313" s="24" t="e">
        <f t="shared" ca="1" si="14"/>
        <v>#NAME?</v>
      </c>
    </row>
    <row r="314" spans="2:12" x14ac:dyDescent="0.25">
      <c r="B314" s="24">
        <v>8.4373128206181143</v>
      </c>
      <c r="G314" s="24">
        <v>312</v>
      </c>
      <c r="H314" s="24" t="e">
        <f ca="1"/>
        <v>#NAME?</v>
      </c>
      <c r="I314" s="24" t="e">
        <f t="array" aca="1" ref="I314" ca="1">INDIRECT(ADDRESS(($E$2+1-G314)+2,8))</f>
        <v>#NAME?</v>
      </c>
      <c r="J314" s="24" t="e">
        <f t="shared" ca="1" si="12"/>
        <v>#NAME?</v>
      </c>
      <c r="K314" s="24" t="e">
        <f t="shared" ca="1" si="13"/>
        <v>#NAME?</v>
      </c>
      <c r="L314" s="24" t="e">
        <f t="shared" ca="1" si="14"/>
        <v>#NAME?</v>
      </c>
    </row>
    <row r="315" spans="2:12" x14ac:dyDescent="0.25">
      <c r="B315" s="24">
        <v>8.6259746524826557</v>
      </c>
      <c r="G315" s="24">
        <v>313</v>
      </c>
      <c r="H315" s="24" t="e">
        <f ca="1"/>
        <v>#NAME?</v>
      </c>
      <c r="I315" s="24" t="e">
        <f t="array" aca="1" ref="I315" ca="1">INDIRECT(ADDRESS(($E$2+1-G315)+2,8))</f>
        <v>#NAME?</v>
      </c>
      <c r="J315" s="24" t="e">
        <f t="shared" ca="1" si="12"/>
        <v>#NAME?</v>
      </c>
      <c r="K315" s="24" t="e">
        <f t="shared" ca="1" si="13"/>
        <v>#NAME?</v>
      </c>
      <c r="L315" s="24" t="e">
        <f t="shared" ca="1" si="14"/>
        <v>#NAME?</v>
      </c>
    </row>
    <row r="316" spans="2:12" x14ac:dyDescent="0.25">
      <c r="B316" s="24">
        <v>11.332107353243149</v>
      </c>
      <c r="G316" s="24">
        <v>314</v>
      </c>
      <c r="H316" s="24" t="e">
        <f ca="1"/>
        <v>#NAME?</v>
      </c>
      <c r="I316" s="24" t="e">
        <f t="array" aca="1" ref="I316" ca="1">INDIRECT(ADDRESS(($E$2+1-G316)+2,8))</f>
        <v>#NAME?</v>
      </c>
      <c r="J316" s="24" t="e">
        <f t="shared" ca="1" si="12"/>
        <v>#NAME?</v>
      </c>
      <c r="K316" s="24" t="e">
        <f t="shared" ca="1" si="13"/>
        <v>#NAME?</v>
      </c>
      <c r="L316" s="24" t="e">
        <f t="shared" ca="1" si="14"/>
        <v>#NAME?</v>
      </c>
    </row>
    <row r="317" spans="2:12" x14ac:dyDescent="0.25">
      <c r="B317" s="24">
        <v>10.749135158811436</v>
      </c>
      <c r="G317" s="24">
        <v>315</v>
      </c>
      <c r="H317" s="24" t="e">
        <f ca="1"/>
        <v>#NAME?</v>
      </c>
      <c r="I317" s="24" t="e">
        <f t="array" aca="1" ref="I317" ca="1">INDIRECT(ADDRESS(($E$2+1-G317)+2,8))</f>
        <v>#NAME?</v>
      </c>
      <c r="J317" s="24" t="e">
        <f t="shared" ca="1" si="12"/>
        <v>#NAME?</v>
      </c>
      <c r="K317" s="24" t="e">
        <f t="shared" ca="1" si="13"/>
        <v>#NAME?</v>
      </c>
      <c r="L317" s="24" t="e">
        <f t="shared" ca="1" si="14"/>
        <v>#NAME?</v>
      </c>
    </row>
    <row r="318" spans="2:12" x14ac:dyDescent="0.25">
      <c r="B318" s="24">
        <v>4.5724921689609035</v>
      </c>
      <c r="G318" s="24">
        <v>316</v>
      </c>
      <c r="H318" s="24" t="e">
        <f ca="1"/>
        <v>#NAME?</v>
      </c>
      <c r="I318" s="24" t="e">
        <f t="array" aca="1" ref="I318" ca="1">INDIRECT(ADDRESS(($E$2+1-G318)+2,8))</f>
        <v>#NAME?</v>
      </c>
      <c r="J318" s="24" t="e">
        <f t="shared" ca="1" si="12"/>
        <v>#NAME?</v>
      </c>
      <c r="K318" s="24" t="e">
        <f t="shared" ca="1" si="13"/>
        <v>#NAME?</v>
      </c>
      <c r="L318" s="24" t="e">
        <f t="shared" ca="1" si="14"/>
        <v>#NAME?</v>
      </c>
    </row>
    <row r="319" spans="2:12" x14ac:dyDescent="0.25">
      <c r="B319" s="24">
        <v>9.5017228704806573</v>
      </c>
      <c r="G319" s="24">
        <v>317</v>
      </c>
      <c r="H319" s="24" t="e">
        <f ca="1"/>
        <v>#NAME?</v>
      </c>
      <c r="I319" s="24" t="e">
        <f t="array" aca="1" ref="I319" ca="1">INDIRECT(ADDRESS(($E$2+1-G319)+2,8))</f>
        <v>#NAME?</v>
      </c>
      <c r="J319" s="24" t="e">
        <f t="shared" ca="1" si="12"/>
        <v>#NAME?</v>
      </c>
      <c r="K319" s="24" t="e">
        <f t="shared" ca="1" si="13"/>
        <v>#NAME?</v>
      </c>
      <c r="L319" s="24" t="e">
        <f t="shared" ca="1" si="14"/>
        <v>#NAME?</v>
      </c>
    </row>
    <row r="320" spans="2:12" x14ac:dyDescent="0.25">
      <c r="B320" s="24">
        <v>10.581072307469601</v>
      </c>
      <c r="G320" s="24">
        <v>318</v>
      </c>
      <c r="H320" s="24" t="e">
        <f ca="1"/>
        <v>#NAME?</v>
      </c>
      <c r="I320" s="24" t="e">
        <f t="array" aca="1" ref="I320" ca="1">INDIRECT(ADDRESS(($E$2+1-G320)+2,8))</f>
        <v>#NAME?</v>
      </c>
      <c r="J320" s="24" t="e">
        <f t="shared" ca="1" si="12"/>
        <v>#NAME?</v>
      </c>
      <c r="K320" s="24" t="e">
        <f t="shared" ca="1" si="13"/>
        <v>#NAME?</v>
      </c>
      <c r="L320" s="24" t="e">
        <f t="shared" ca="1" si="14"/>
        <v>#NAME?</v>
      </c>
    </row>
    <row r="321" spans="2:12" x14ac:dyDescent="0.25">
      <c r="B321" s="24">
        <v>11.043784134388854</v>
      </c>
      <c r="G321" s="24">
        <v>319</v>
      </c>
      <c r="H321" s="24" t="e">
        <f ca="1"/>
        <v>#NAME?</v>
      </c>
      <c r="I321" s="24" t="e">
        <f t="array" aca="1" ref="I321" ca="1">INDIRECT(ADDRESS(($E$2+1-G321)+2,8))</f>
        <v>#NAME?</v>
      </c>
      <c r="J321" s="24" t="e">
        <f t="shared" ca="1" si="12"/>
        <v>#NAME?</v>
      </c>
      <c r="K321" s="24" t="e">
        <f t="shared" ca="1" si="13"/>
        <v>#NAME?</v>
      </c>
      <c r="L321" s="24" t="e">
        <f t="shared" ca="1" si="14"/>
        <v>#NAME?</v>
      </c>
    </row>
    <row r="322" spans="2:12" x14ac:dyDescent="0.25">
      <c r="B322" s="24">
        <v>10.399699850284183</v>
      </c>
      <c r="G322" s="24">
        <v>320</v>
      </c>
      <c r="H322" s="24" t="e">
        <f ca="1"/>
        <v>#NAME?</v>
      </c>
      <c r="I322" s="24" t="e">
        <f t="array" aca="1" ref="I322" ca="1">INDIRECT(ADDRESS(($E$2+1-G322)+2,8))</f>
        <v>#NAME?</v>
      </c>
      <c r="J322" s="24" t="e">
        <f t="shared" ca="1" si="12"/>
        <v>#NAME?</v>
      </c>
      <c r="K322" s="24" t="e">
        <f t="shared" ca="1" si="13"/>
        <v>#NAME?</v>
      </c>
      <c r="L322" s="24" t="e">
        <f t="shared" ca="1" si="14"/>
        <v>#NAME?</v>
      </c>
    </row>
    <row r="323" spans="2:12" x14ac:dyDescent="0.25">
      <c r="B323" s="24">
        <v>11.245717344834862</v>
      </c>
      <c r="G323" s="24">
        <v>321</v>
      </c>
      <c r="H323" s="24" t="e">
        <f ca="1"/>
        <v>#NAME?</v>
      </c>
      <c r="I323" s="24" t="e">
        <f t="array" aca="1" ref="I323" ca="1">INDIRECT(ADDRESS(($E$2+1-G323)+2,8))</f>
        <v>#NAME?</v>
      </c>
      <c r="J323" s="24" t="e">
        <f t="shared" ca="1" si="12"/>
        <v>#NAME?</v>
      </c>
      <c r="K323" s="24" t="e">
        <f t="shared" ca="1" si="13"/>
        <v>#NAME?</v>
      </c>
      <c r="L323" s="24" t="e">
        <f t="shared" ca="1" si="14"/>
        <v>#NAME?</v>
      </c>
    </row>
    <row r="324" spans="2:12" x14ac:dyDescent="0.25">
      <c r="B324" s="24">
        <v>8.5511911616616256</v>
      </c>
      <c r="G324" s="24">
        <v>322</v>
      </c>
      <c r="H324" s="24" t="e">
        <f ca="1"/>
        <v>#NAME?</v>
      </c>
      <c r="I324" s="24" t="e">
        <f t="array" aca="1" ref="I324" ca="1">INDIRECT(ADDRESS(($E$2+1-G324)+2,8))</f>
        <v>#NAME?</v>
      </c>
      <c r="J324" s="24" t="e">
        <f t="shared" ref="J324:J387" ca="1" si="15">_xlfn.WEIBULL.DIST(H324,$E$5,$E$6,TRUE)</f>
        <v>#NAME?</v>
      </c>
      <c r="K324" s="24" t="e">
        <f t="shared" ref="K324:K387" ca="1" si="16">_xlfn.WEIBULL.DIST(I324,$E$5,$E$6,TRUE)</f>
        <v>#NAME?</v>
      </c>
      <c r="L324" s="24" t="e">
        <f t="shared" ref="L324:L387" ca="1" si="17">((2*G324-1)/$E$2)*(LN(J324)+LN(1-K324))</f>
        <v>#NAME?</v>
      </c>
    </row>
    <row r="325" spans="2:12" x14ac:dyDescent="0.25">
      <c r="B325" s="24">
        <v>9.4467778003981184</v>
      </c>
      <c r="G325" s="24">
        <v>323</v>
      </c>
      <c r="H325" s="24" t="e">
        <f ca="1"/>
        <v>#NAME?</v>
      </c>
      <c r="I325" s="24" t="e">
        <f t="array" aca="1" ref="I325" ca="1">INDIRECT(ADDRESS(($E$2+1-G325)+2,8))</f>
        <v>#NAME?</v>
      </c>
      <c r="J325" s="24" t="e">
        <f t="shared" ca="1" si="15"/>
        <v>#NAME?</v>
      </c>
      <c r="K325" s="24" t="e">
        <f t="shared" ca="1" si="16"/>
        <v>#NAME?</v>
      </c>
      <c r="L325" s="24" t="e">
        <f t="shared" ca="1" si="17"/>
        <v>#NAME?</v>
      </c>
    </row>
    <row r="326" spans="2:12" x14ac:dyDescent="0.25">
      <c r="B326" s="24">
        <v>8.5422010224103513</v>
      </c>
      <c r="G326" s="24">
        <v>324</v>
      </c>
      <c r="H326" s="24" t="e">
        <f ca="1"/>
        <v>#NAME?</v>
      </c>
      <c r="I326" s="24" t="e">
        <f t="array" aca="1" ref="I326" ca="1">INDIRECT(ADDRESS(($E$2+1-G326)+2,8))</f>
        <v>#NAME?</v>
      </c>
      <c r="J326" s="24" t="e">
        <f t="shared" ca="1" si="15"/>
        <v>#NAME?</v>
      </c>
      <c r="K326" s="24" t="e">
        <f t="shared" ca="1" si="16"/>
        <v>#NAME?</v>
      </c>
      <c r="L326" s="24" t="e">
        <f t="shared" ca="1" si="17"/>
        <v>#NAME?</v>
      </c>
    </row>
    <row r="327" spans="2:12" x14ac:dyDescent="0.25">
      <c r="B327" s="24">
        <v>8.6719744689992151</v>
      </c>
      <c r="G327" s="24">
        <v>325</v>
      </c>
      <c r="H327" s="24" t="e">
        <f ca="1"/>
        <v>#NAME?</v>
      </c>
      <c r="I327" s="24" t="e">
        <f t="array" aca="1" ref="I327" ca="1">INDIRECT(ADDRESS(($E$2+1-G327)+2,8))</f>
        <v>#NAME?</v>
      </c>
      <c r="J327" s="24" t="e">
        <f t="shared" ca="1" si="15"/>
        <v>#NAME?</v>
      </c>
      <c r="K327" s="24" t="e">
        <f t="shared" ca="1" si="16"/>
        <v>#NAME?</v>
      </c>
      <c r="L327" s="24" t="e">
        <f t="shared" ca="1" si="17"/>
        <v>#NAME?</v>
      </c>
    </row>
    <row r="328" spans="2:12" x14ac:dyDescent="0.25">
      <c r="B328" s="24">
        <v>10.408955905958095</v>
      </c>
      <c r="G328" s="24">
        <v>326</v>
      </c>
      <c r="H328" s="24" t="e">
        <f ca="1"/>
        <v>#NAME?</v>
      </c>
      <c r="I328" s="24" t="e">
        <f t="array" aca="1" ref="I328" ca="1">INDIRECT(ADDRESS(($E$2+1-G328)+2,8))</f>
        <v>#NAME?</v>
      </c>
      <c r="J328" s="24" t="e">
        <f t="shared" ca="1" si="15"/>
        <v>#NAME?</v>
      </c>
      <c r="K328" s="24" t="e">
        <f t="shared" ca="1" si="16"/>
        <v>#NAME?</v>
      </c>
      <c r="L328" s="24" t="e">
        <f t="shared" ca="1" si="17"/>
        <v>#NAME?</v>
      </c>
    </row>
    <row r="329" spans="2:12" x14ac:dyDescent="0.25">
      <c r="B329" s="24">
        <v>10.914567753954325</v>
      </c>
      <c r="G329" s="24">
        <v>327</v>
      </c>
      <c r="H329" s="24" t="e">
        <f ca="1"/>
        <v>#NAME?</v>
      </c>
      <c r="I329" s="24" t="e">
        <f t="array" aca="1" ref="I329" ca="1">INDIRECT(ADDRESS(($E$2+1-G329)+2,8))</f>
        <v>#NAME?</v>
      </c>
      <c r="J329" s="24" t="e">
        <f t="shared" ca="1" si="15"/>
        <v>#NAME?</v>
      </c>
      <c r="K329" s="24" t="e">
        <f t="shared" ca="1" si="16"/>
        <v>#NAME?</v>
      </c>
      <c r="L329" s="24" t="e">
        <f t="shared" ca="1" si="17"/>
        <v>#NAME?</v>
      </c>
    </row>
    <row r="330" spans="2:12" x14ac:dyDescent="0.25">
      <c r="B330" s="24">
        <v>9.9178529789642127</v>
      </c>
      <c r="G330" s="24">
        <v>328</v>
      </c>
      <c r="H330" s="24" t="e">
        <f ca="1"/>
        <v>#NAME?</v>
      </c>
      <c r="I330" s="24" t="e">
        <f t="array" aca="1" ref="I330" ca="1">INDIRECT(ADDRESS(($E$2+1-G330)+2,8))</f>
        <v>#NAME?</v>
      </c>
      <c r="J330" s="24" t="e">
        <f t="shared" ca="1" si="15"/>
        <v>#NAME?</v>
      </c>
      <c r="K330" s="24" t="e">
        <f t="shared" ca="1" si="16"/>
        <v>#NAME?</v>
      </c>
      <c r="L330" s="24" t="e">
        <f t="shared" ca="1" si="17"/>
        <v>#NAME?</v>
      </c>
    </row>
    <row r="331" spans="2:12" x14ac:dyDescent="0.25">
      <c r="B331" s="24">
        <v>8.6353150584660376</v>
      </c>
      <c r="G331" s="24">
        <v>329</v>
      </c>
      <c r="H331" s="24" t="e">
        <f ca="1"/>
        <v>#NAME?</v>
      </c>
      <c r="I331" s="24" t="e">
        <f t="array" aca="1" ref="I331" ca="1">INDIRECT(ADDRESS(($E$2+1-G331)+2,8))</f>
        <v>#NAME?</v>
      </c>
      <c r="J331" s="24" t="e">
        <f t="shared" ca="1" si="15"/>
        <v>#NAME?</v>
      </c>
      <c r="K331" s="24" t="e">
        <f t="shared" ca="1" si="16"/>
        <v>#NAME?</v>
      </c>
      <c r="L331" s="24" t="e">
        <f t="shared" ca="1" si="17"/>
        <v>#NAME?</v>
      </c>
    </row>
    <row r="332" spans="2:12" x14ac:dyDescent="0.25">
      <c r="B332" s="24">
        <v>7.5712925675414811</v>
      </c>
      <c r="G332" s="24">
        <v>330</v>
      </c>
      <c r="H332" s="24" t="e">
        <f ca="1"/>
        <v>#NAME?</v>
      </c>
      <c r="I332" s="24" t="e">
        <f t="array" aca="1" ref="I332" ca="1">INDIRECT(ADDRESS(($E$2+1-G332)+2,8))</f>
        <v>#NAME?</v>
      </c>
      <c r="J332" s="24" t="e">
        <f t="shared" ca="1" si="15"/>
        <v>#NAME?</v>
      </c>
      <c r="K332" s="24" t="e">
        <f t="shared" ca="1" si="16"/>
        <v>#NAME?</v>
      </c>
      <c r="L332" s="24" t="e">
        <f t="shared" ca="1" si="17"/>
        <v>#NAME?</v>
      </c>
    </row>
    <row r="333" spans="2:12" x14ac:dyDescent="0.25">
      <c r="B333" s="24">
        <v>11.060024351476889</v>
      </c>
      <c r="G333" s="24">
        <v>331</v>
      </c>
      <c r="H333" s="24" t="e">
        <f ca="1"/>
        <v>#NAME?</v>
      </c>
      <c r="I333" s="24" t="e">
        <f t="array" aca="1" ref="I333" ca="1">INDIRECT(ADDRESS(($E$2+1-G333)+2,8))</f>
        <v>#NAME?</v>
      </c>
      <c r="J333" s="24" t="e">
        <f t="shared" ca="1" si="15"/>
        <v>#NAME?</v>
      </c>
      <c r="K333" s="24" t="e">
        <f t="shared" ca="1" si="16"/>
        <v>#NAME?</v>
      </c>
      <c r="L333" s="24" t="e">
        <f t="shared" ca="1" si="17"/>
        <v>#NAME?</v>
      </c>
    </row>
    <row r="334" spans="2:12" x14ac:dyDescent="0.25">
      <c r="B334" s="24">
        <v>10.600221239489262</v>
      </c>
      <c r="G334" s="24">
        <v>332</v>
      </c>
      <c r="H334" s="24" t="e">
        <f ca="1"/>
        <v>#NAME?</v>
      </c>
      <c r="I334" s="24" t="e">
        <f t="array" aca="1" ref="I334" ca="1">INDIRECT(ADDRESS(($E$2+1-G334)+2,8))</f>
        <v>#NAME?</v>
      </c>
      <c r="J334" s="24" t="e">
        <f t="shared" ca="1" si="15"/>
        <v>#NAME?</v>
      </c>
      <c r="K334" s="24" t="e">
        <f t="shared" ca="1" si="16"/>
        <v>#NAME?</v>
      </c>
      <c r="L334" s="24" t="e">
        <f t="shared" ca="1" si="17"/>
        <v>#NAME?</v>
      </c>
    </row>
    <row r="335" spans="2:12" x14ac:dyDescent="0.25">
      <c r="B335" s="24">
        <v>9.8061514871603688</v>
      </c>
      <c r="G335" s="24">
        <v>333</v>
      </c>
      <c r="H335" s="24" t="e">
        <f ca="1"/>
        <v>#NAME?</v>
      </c>
      <c r="I335" s="24" t="e">
        <f t="array" aca="1" ref="I335" ca="1">INDIRECT(ADDRESS(($E$2+1-G335)+2,8))</f>
        <v>#NAME?</v>
      </c>
      <c r="J335" s="24" t="e">
        <f t="shared" ca="1" si="15"/>
        <v>#NAME?</v>
      </c>
      <c r="K335" s="24" t="e">
        <f t="shared" ca="1" si="16"/>
        <v>#NAME?</v>
      </c>
      <c r="L335" s="24" t="e">
        <f t="shared" ca="1" si="17"/>
        <v>#NAME?</v>
      </c>
    </row>
    <row r="336" spans="2:12" x14ac:dyDescent="0.25">
      <c r="B336" s="24">
        <v>12.131770768811492</v>
      </c>
      <c r="G336" s="24">
        <v>334</v>
      </c>
      <c r="H336" s="24" t="e">
        <f ca="1"/>
        <v>#NAME?</v>
      </c>
      <c r="I336" s="24" t="e">
        <f t="array" aca="1" ref="I336" ca="1">INDIRECT(ADDRESS(($E$2+1-G336)+2,8))</f>
        <v>#NAME?</v>
      </c>
      <c r="J336" s="24" t="e">
        <f t="shared" ca="1" si="15"/>
        <v>#NAME?</v>
      </c>
      <c r="K336" s="24" t="e">
        <f t="shared" ca="1" si="16"/>
        <v>#NAME?</v>
      </c>
      <c r="L336" s="24" t="e">
        <f t="shared" ca="1" si="17"/>
        <v>#NAME?</v>
      </c>
    </row>
    <row r="337" spans="2:12" x14ac:dyDescent="0.25">
      <c r="B337" s="24">
        <v>6.6758898894888077</v>
      </c>
      <c r="G337" s="24">
        <v>335</v>
      </c>
      <c r="H337" s="24" t="e">
        <f ca="1"/>
        <v>#NAME?</v>
      </c>
      <c r="I337" s="24" t="e">
        <f t="array" aca="1" ref="I337" ca="1">INDIRECT(ADDRESS(($E$2+1-G337)+2,8))</f>
        <v>#NAME?</v>
      </c>
      <c r="J337" s="24" t="e">
        <f t="shared" ca="1" si="15"/>
        <v>#NAME?</v>
      </c>
      <c r="K337" s="24" t="e">
        <f t="shared" ca="1" si="16"/>
        <v>#NAME?</v>
      </c>
      <c r="L337" s="24" t="e">
        <f t="shared" ca="1" si="17"/>
        <v>#NAME?</v>
      </c>
    </row>
    <row r="338" spans="2:12" x14ac:dyDescent="0.25">
      <c r="B338" s="24">
        <v>11.762337499071712</v>
      </c>
      <c r="G338" s="24">
        <v>336</v>
      </c>
      <c r="H338" s="24" t="e">
        <f ca="1"/>
        <v>#NAME?</v>
      </c>
      <c r="I338" s="24" t="e">
        <f t="array" aca="1" ref="I338" ca="1">INDIRECT(ADDRESS(($E$2+1-G338)+2,8))</f>
        <v>#NAME?</v>
      </c>
      <c r="J338" s="24" t="e">
        <f t="shared" ca="1" si="15"/>
        <v>#NAME?</v>
      </c>
      <c r="K338" s="24" t="e">
        <f t="shared" ca="1" si="16"/>
        <v>#NAME?</v>
      </c>
      <c r="L338" s="24" t="e">
        <f t="shared" ca="1" si="17"/>
        <v>#NAME?</v>
      </c>
    </row>
    <row r="339" spans="2:12" x14ac:dyDescent="0.25">
      <c r="B339" s="24">
        <v>6.927120529096956</v>
      </c>
      <c r="G339" s="24">
        <v>337</v>
      </c>
      <c r="H339" s="24" t="e">
        <f ca="1"/>
        <v>#NAME?</v>
      </c>
      <c r="I339" s="24" t="e">
        <f t="array" aca="1" ref="I339" ca="1">INDIRECT(ADDRESS(($E$2+1-G339)+2,8))</f>
        <v>#NAME?</v>
      </c>
      <c r="J339" s="24" t="e">
        <f t="shared" ca="1" si="15"/>
        <v>#NAME?</v>
      </c>
      <c r="K339" s="24" t="e">
        <f t="shared" ca="1" si="16"/>
        <v>#NAME?</v>
      </c>
      <c r="L339" s="24" t="e">
        <f t="shared" ca="1" si="17"/>
        <v>#NAME?</v>
      </c>
    </row>
    <row r="340" spans="2:12" x14ac:dyDescent="0.25">
      <c r="B340" s="24">
        <v>9.9917409308335099</v>
      </c>
      <c r="G340" s="24">
        <v>338</v>
      </c>
      <c r="H340" s="24" t="e">
        <f ca="1"/>
        <v>#NAME?</v>
      </c>
      <c r="I340" s="24" t="e">
        <f t="array" aca="1" ref="I340" ca="1">INDIRECT(ADDRESS(($E$2+1-G340)+2,8))</f>
        <v>#NAME?</v>
      </c>
      <c r="J340" s="24" t="e">
        <f t="shared" ca="1" si="15"/>
        <v>#NAME?</v>
      </c>
      <c r="K340" s="24" t="e">
        <f t="shared" ca="1" si="16"/>
        <v>#NAME?</v>
      </c>
      <c r="L340" s="24" t="e">
        <f t="shared" ca="1" si="17"/>
        <v>#NAME?</v>
      </c>
    </row>
    <row r="341" spans="2:12" x14ac:dyDescent="0.25">
      <c r="B341" s="24">
        <v>8.58455580722595</v>
      </c>
      <c r="G341" s="24">
        <v>339</v>
      </c>
      <c r="H341" s="24" t="e">
        <f ca="1"/>
        <v>#NAME?</v>
      </c>
      <c r="I341" s="24" t="e">
        <f t="array" aca="1" ref="I341" ca="1">INDIRECT(ADDRESS(($E$2+1-G341)+2,8))</f>
        <v>#NAME?</v>
      </c>
      <c r="J341" s="24" t="e">
        <f t="shared" ca="1" si="15"/>
        <v>#NAME?</v>
      </c>
      <c r="K341" s="24" t="e">
        <f t="shared" ca="1" si="16"/>
        <v>#NAME?</v>
      </c>
      <c r="L341" s="24" t="e">
        <f t="shared" ca="1" si="17"/>
        <v>#NAME?</v>
      </c>
    </row>
    <row r="342" spans="2:12" x14ac:dyDescent="0.25">
      <c r="B342" s="24">
        <v>12.63402474708947</v>
      </c>
      <c r="G342" s="24">
        <v>340</v>
      </c>
      <c r="H342" s="24" t="e">
        <f ca="1"/>
        <v>#NAME?</v>
      </c>
      <c r="I342" s="24" t="e">
        <f t="array" aca="1" ref="I342" ca="1">INDIRECT(ADDRESS(($E$2+1-G342)+2,8))</f>
        <v>#NAME?</v>
      </c>
      <c r="J342" s="24" t="e">
        <f t="shared" ca="1" si="15"/>
        <v>#NAME?</v>
      </c>
      <c r="K342" s="24" t="e">
        <f t="shared" ca="1" si="16"/>
        <v>#NAME?</v>
      </c>
      <c r="L342" s="24" t="e">
        <f t="shared" ca="1" si="17"/>
        <v>#NAME?</v>
      </c>
    </row>
    <row r="343" spans="2:12" x14ac:dyDescent="0.25">
      <c r="B343" s="24">
        <v>10.729926680751149</v>
      </c>
      <c r="G343" s="24">
        <v>341</v>
      </c>
      <c r="H343" s="24" t="e">
        <f ca="1"/>
        <v>#NAME?</v>
      </c>
      <c r="I343" s="24" t="e">
        <f t="array" aca="1" ref="I343" ca="1">INDIRECT(ADDRESS(($E$2+1-G343)+2,8))</f>
        <v>#NAME?</v>
      </c>
      <c r="J343" s="24" t="e">
        <f t="shared" ca="1" si="15"/>
        <v>#NAME?</v>
      </c>
      <c r="K343" s="24" t="e">
        <f t="shared" ca="1" si="16"/>
        <v>#NAME?</v>
      </c>
      <c r="L343" s="24" t="e">
        <f t="shared" ca="1" si="17"/>
        <v>#NAME?</v>
      </c>
    </row>
    <row r="344" spans="2:12" x14ac:dyDescent="0.25">
      <c r="B344" s="24">
        <v>9.6678006044414602</v>
      </c>
      <c r="G344" s="24">
        <v>342</v>
      </c>
      <c r="H344" s="24" t="e">
        <f ca="1"/>
        <v>#NAME?</v>
      </c>
      <c r="I344" s="24" t="e">
        <f t="array" aca="1" ref="I344" ca="1">INDIRECT(ADDRESS(($E$2+1-G344)+2,8))</f>
        <v>#NAME?</v>
      </c>
      <c r="J344" s="24" t="e">
        <f t="shared" ca="1" si="15"/>
        <v>#NAME?</v>
      </c>
      <c r="K344" s="24" t="e">
        <f t="shared" ca="1" si="16"/>
        <v>#NAME?</v>
      </c>
      <c r="L344" s="24" t="e">
        <f t="shared" ca="1" si="17"/>
        <v>#NAME?</v>
      </c>
    </row>
    <row r="345" spans="2:12" x14ac:dyDescent="0.25">
      <c r="B345" s="24">
        <v>5.7913270944352657</v>
      </c>
      <c r="G345" s="24">
        <v>343</v>
      </c>
      <c r="H345" s="24" t="e">
        <f ca="1"/>
        <v>#NAME?</v>
      </c>
      <c r="I345" s="24" t="e">
        <f t="array" aca="1" ref="I345" ca="1">INDIRECT(ADDRESS(($E$2+1-G345)+2,8))</f>
        <v>#NAME?</v>
      </c>
      <c r="J345" s="24" t="e">
        <f t="shared" ca="1" si="15"/>
        <v>#NAME?</v>
      </c>
      <c r="K345" s="24" t="e">
        <f t="shared" ca="1" si="16"/>
        <v>#NAME?</v>
      </c>
      <c r="L345" s="24" t="e">
        <f t="shared" ca="1" si="17"/>
        <v>#NAME?</v>
      </c>
    </row>
    <row r="346" spans="2:12" x14ac:dyDescent="0.25">
      <c r="B346" s="24">
        <v>7.7513621705643931</v>
      </c>
      <c r="G346" s="24">
        <v>344</v>
      </c>
      <c r="H346" s="24" t="e">
        <f ca="1"/>
        <v>#NAME?</v>
      </c>
      <c r="I346" s="24" t="e">
        <f t="array" aca="1" ref="I346" ca="1">INDIRECT(ADDRESS(($E$2+1-G346)+2,8))</f>
        <v>#NAME?</v>
      </c>
      <c r="J346" s="24" t="e">
        <f t="shared" ca="1" si="15"/>
        <v>#NAME?</v>
      </c>
      <c r="K346" s="24" t="e">
        <f t="shared" ca="1" si="16"/>
        <v>#NAME?</v>
      </c>
      <c r="L346" s="24" t="e">
        <f t="shared" ca="1" si="17"/>
        <v>#NAME?</v>
      </c>
    </row>
    <row r="347" spans="2:12" x14ac:dyDescent="0.25">
      <c r="B347" s="24">
        <v>7.3823026949511386</v>
      </c>
      <c r="G347" s="24">
        <v>345</v>
      </c>
      <c r="H347" s="24" t="e">
        <f ca="1"/>
        <v>#NAME?</v>
      </c>
      <c r="I347" s="24" t="e">
        <f t="array" aca="1" ref="I347" ca="1">INDIRECT(ADDRESS(($E$2+1-G347)+2,8))</f>
        <v>#NAME?</v>
      </c>
      <c r="J347" s="24" t="e">
        <f t="shared" ca="1" si="15"/>
        <v>#NAME?</v>
      </c>
      <c r="K347" s="24" t="e">
        <f t="shared" ca="1" si="16"/>
        <v>#NAME?</v>
      </c>
      <c r="L347" s="24" t="e">
        <f t="shared" ca="1" si="17"/>
        <v>#NAME?</v>
      </c>
    </row>
    <row r="348" spans="2:12" x14ac:dyDescent="0.25">
      <c r="B348" s="24">
        <v>6.8263255295465388</v>
      </c>
      <c r="G348" s="24">
        <v>346</v>
      </c>
      <c r="H348" s="24" t="e">
        <f ca="1"/>
        <v>#NAME?</v>
      </c>
      <c r="I348" s="24" t="e">
        <f t="array" aca="1" ref="I348" ca="1">INDIRECT(ADDRESS(($E$2+1-G348)+2,8))</f>
        <v>#NAME?</v>
      </c>
      <c r="J348" s="24" t="e">
        <f t="shared" ca="1" si="15"/>
        <v>#NAME?</v>
      </c>
      <c r="K348" s="24" t="e">
        <f t="shared" ca="1" si="16"/>
        <v>#NAME?</v>
      </c>
      <c r="L348" s="24" t="e">
        <f t="shared" ca="1" si="17"/>
        <v>#NAME?</v>
      </c>
    </row>
    <row r="349" spans="2:12" x14ac:dyDescent="0.25">
      <c r="B349" s="24">
        <v>11.932607060297116</v>
      </c>
      <c r="G349" s="24">
        <v>347</v>
      </c>
      <c r="H349" s="24" t="e">
        <f ca="1"/>
        <v>#NAME?</v>
      </c>
      <c r="I349" s="24" t="e">
        <f t="array" aca="1" ref="I349" ca="1">INDIRECT(ADDRESS(($E$2+1-G349)+2,8))</f>
        <v>#NAME?</v>
      </c>
      <c r="J349" s="24" t="e">
        <f t="shared" ca="1" si="15"/>
        <v>#NAME?</v>
      </c>
      <c r="K349" s="24" t="e">
        <f t="shared" ca="1" si="16"/>
        <v>#NAME?</v>
      </c>
      <c r="L349" s="24" t="e">
        <f t="shared" ca="1" si="17"/>
        <v>#NAME?</v>
      </c>
    </row>
    <row r="350" spans="2:12" x14ac:dyDescent="0.25">
      <c r="B350" s="24">
        <v>7.2497125023022067</v>
      </c>
      <c r="G350" s="24">
        <v>348</v>
      </c>
      <c r="H350" s="24" t="e">
        <f ca="1"/>
        <v>#NAME?</v>
      </c>
      <c r="I350" s="24" t="e">
        <f t="array" aca="1" ref="I350" ca="1">INDIRECT(ADDRESS(($E$2+1-G350)+2,8))</f>
        <v>#NAME?</v>
      </c>
      <c r="J350" s="24" t="e">
        <f t="shared" ca="1" si="15"/>
        <v>#NAME?</v>
      </c>
      <c r="K350" s="24" t="e">
        <f t="shared" ca="1" si="16"/>
        <v>#NAME?</v>
      </c>
      <c r="L350" s="24" t="e">
        <f t="shared" ca="1" si="17"/>
        <v>#NAME?</v>
      </c>
    </row>
    <row r="351" spans="2:12" x14ac:dyDescent="0.25">
      <c r="B351" s="24">
        <v>10.065882448086903</v>
      </c>
      <c r="G351" s="24">
        <v>349</v>
      </c>
      <c r="H351" s="24" t="e">
        <f ca="1"/>
        <v>#NAME?</v>
      </c>
      <c r="I351" s="24" t="e">
        <f t="array" aca="1" ref="I351" ca="1">INDIRECT(ADDRESS(($E$2+1-G351)+2,8))</f>
        <v>#NAME?</v>
      </c>
      <c r="J351" s="24" t="e">
        <f t="shared" ca="1" si="15"/>
        <v>#NAME?</v>
      </c>
      <c r="K351" s="24" t="e">
        <f t="shared" ca="1" si="16"/>
        <v>#NAME?</v>
      </c>
      <c r="L351" s="24" t="e">
        <f t="shared" ca="1" si="17"/>
        <v>#NAME?</v>
      </c>
    </row>
    <row r="352" spans="2:12" x14ac:dyDescent="0.25">
      <c r="B352" s="24">
        <v>11.529637772135388</v>
      </c>
      <c r="G352" s="24">
        <v>350</v>
      </c>
      <c r="H352" s="24" t="e">
        <f ca="1"/>
        <v>#NAME?</v>
      </c>
      <c r="I352" s="24" t="e">
        <f t="array" aca="1" ref="I352" ca="1">INDIRECT(ADDRESS(($E$2+1-G352)+2,8))</f>
        <v>#NAME?</v>
      </c>
      <c r="J352" s="24" t="e">
        <f t="shared" ca="1" si="15"/>
        <v>#NAME?</v>
      </c>
      <c r="K352" s="24" t="e">
        <f t="shared" ca="1" si="16"/>
        <v>#NAME?</v>
      </c>
      <c r="L352" s="24" t="e">
        <f t="shared" ca="1" si="17"/>
        <v>#NAME?</v>
      </c>
    </row>
    <row r="353" spans="2:12" x14ac:dyDescent="0.25">
      <c r="B353" s="24">
        <v>7.3832199799458333</v>
      </c>
      <c r="G353" s="24">
        <v>351</v>
      </c>
      <c r="H353" s="24" t="e">
        <f ca="1"/>
        <v>#NAME?</v>
      </c>
      <c r="I353" s="24" t="e">
        <f t="array" aca="1" ref="I353" ca="1">INDIRECT(ADDRESS(($E$2+1-G353)+2,8))</f>
        <v>#NAME?</v>
      </c>
      <c r="J353" s="24" t="e">
        <f t="shared" ca="1" si="15"/>
        <v>#NAME?</v>
      </c>
      <c r="K353" s="24" t="e">
        <f t="shared" ca="1" si="16"/>
        <v>#NAME?</v>
      </c>
      <c r="L353" s="24" t="e">
        <f t="shared" ca="1" si="17"/>
        <v>#NAME?</v>
      </c>
    </row>
    <row r="354" spans="2:12" x14ac:dyDescent="0.25">
      <c r="B354" s="24">
        <v>11.348447012353422</v>
      </c>
      <c r="G354" s="24">
        <v>352</v>
      </c>
      <c r="H354" s="24" t="e">
        <f ca="1"/>
        <v>#NAME?</v>
      </c>
      <c r="I354" s="24" t="e">
        <f t="array" aca="1" ref="I354" ca="1">INDIRECT(ADDRESS(($E$2+1-G354)+2,8))</f>
        <v>#NAME?</v>
      </c>
      <c r="J354" s="24" t="e">
        <f t="shared" ca="1" si="15"/>
        <v>#NAME?</v>
      </c>
      <c r="K354" s="24" t="e">
        <f t="shared" ca="1" si="16"/>
        <v>#NAME?</v>
      </c>
      <c r="L354" s="24" t="e">
        <f t="shared" ca="1" si="17"/>
        <v>#NAME?</v>
      </c>
    </row>
    <row r="355" spans="2:12" x14ac:dyDescent="0.25">
      <c r="B355" s="24">
        <v>8.1927912768093929</v>
      </c>
      <c r="G355" s="24">
        <v>353</v>
      </c>
      <c r="H355" s="24" t="e">
        <f ca="1"/>
        <v>#NAME?</v>
      </c>
      <c r="I355" s="24" t="e">
        <f t="array" aca="1" ref="I355" ca="1">INDIRECT(ADDRESS(($E$2+1-G355)+2,8))</f>
        <v>#NAME?</v>
      </c>
      <c r="J355" s="24" t="e">
        <f t="shared" ca="1" si="15"/>
        <v>#NAME?</v>
      </c>
      <c r="K355" s="24" t="e">
        <f t="shared" ca="1" si="16"/>
        <v>#NAME?</v>
      </c>
      <c r="L355" s="24" t="e">
        <f t="shared" ca="1" si="17"/>
        <v>#NAME?</v>
      </c>
    </row>
    <row r="356" spans="2:12" x14ac:dyDescent="0.25">
      <c r="B356" s="24">
        <v>9.1827309446773313</v>
      </c>
      <c r="G356" s="24">
        <v>354</v>
      </c>
      <c r="H356" s="24" t="e">
        <f ca="1"/>
        <v>#NAME?</v>
      </c>
      <c r="I356" s="24" t="e">
        <f t="array" aca="1" ref="I356" ca="1">INDIRECT(ADDRESS(($E$2+1-G356)+2,8))</f>
        <v>#NAME?</v>
      </c>
      <c r="J356" s="24" t="e">
        <f t="shared" ca="1" si="15"/>
        <v>#NAME?</v>
      </c>
      <c r="K356" s="24" t="e">
        <f t="shared" ca="1" si="16"/>
        <v>#NAME?</v>
      </c>
      <c r="L356" s="24" t="e">
        <f t="shared" ca="1" si="17"/>
        <v>#NAME?</v>
      </c>
    </row>
    <row r="357" spans="2:12" x14ac:dyDescent="0.25">
      <c r="B357" s="24">
        <v>6.0987268644676007</v>
      </c>
      <c r="G357" s="24">
        <v>355</v>
      </c>
      <c r="H357" s="24" t="e">
        <f ca="1"/>
        <v>#NAME?</v>
      </c>
      <c r="I357" s="24" t="e">
        <f t="array" aca="1" ref="I357" ca="1">INDIRECT(ADDRESS(($E$2+1-G357)+2,8))</f>
        <v>#NAME?</v>
      </c>
      <c r="J357" s="24" t="e">
        <f t="shared" ca="1" si="15"/>
        <v>#NAME?</v>
      </c>
      <c r="K357" s="24" t="e">
        <f t="shared" ca="1" si="16"/>
        <v>#NAME?</v>
      </c>
      <c r="L357" s="24" t="e">
        <f t="shared" ca="1" si="17"/>
        <v>#NAME?</v>
      </c>
    </row>
    <row r="358" spans="2:12" x14ac:dyDescent="0.25">
      <c r="B358" s="24">
        <v>8.9581599913973644</v>
      </c>
      <c r="G358" s="24">
        <v>356</v>
      </c>
      <c r="H358" s="24" t="e">
        <f ca="1"/>
        <v>#NAME?</v>
      </c>
      <c r="I358" s="24" t="e">
        <f t="array" aca="1" ref="I358" ca="1">INDIRECT(ADDRESS(($E$2+1-G358)+2,8))</f>
        <v>#NAME?</v>
      </c>
      <c r="J358" s="24" t="e">
        <f t="shared" ca="1" si="15"/>
        <v>#NAME?</v>
      </c>
      <c r="K358" s="24" t="e">
        <f t="shared" ca="1" si="16"/>
        <v>#NAME?</v>
      </c>
      <c r="L358" s="24" t="e">
        <f t="shared" ca="1" si="17"/>
        <v>#NAME?</v>
      </c>
    </row>
    <row r="359" spans="2:12" x14ac:dyDescent="0.25">
      <c r="B359" s="24">
        <v>7.9314911134492041</v>
      </c>
      <c r="G359" s="24">
        <v>357</v>
      </c>
      <c r="H359" s="24" t="e">
        <f ca="1"/>
        <v>#NAME?</v>
      </c>
      <c r="I359" s="24" t="e">
        <f t="array" aca="1" ref="I359" ca="1">INDIRECT(ADDRESS(($E$2+1-G359)+2,8))</f>
        <v>#NAME?</v>
      </c>
      <c r="J359" s="24" t="e">
        <f t="shared" ca="1" si="15"/>
        <v>#NAME?</v>
      </c>
      <c r="K359" s="24" t="e">
        <f t="shared" ca="1" si="16"/>
        <v>#NAME?</v>
      </c>
      <c r="L359" s="24" t="e">
        <f t="shared" ca="1" si="17"/>
        <v>#NAME?</v>
      </c>
    </row>
    <row r="360" spans="2:12" x14ac:dyDescent="0.25">
      <c r="B360" s="24">
        <v>10.60233010842911</v>
      </c>
      <c r="G360" s="24">
        <v>358</v>
      </c>
      <c r="H360" s="24" t="e">
        <f ca="1"/>
        <v>#NAME?</v>
      </c>
      <c r="I360" s="24" t="e">
        <f t="array" aca="1" ref="I360" ca="1">INDIRECT(ADDRESS(($E$2+1-G360)+2,8))</f>
        <v>#NAME?</v>
      </c>
      <c r="J360" s="24" t="e">
        <f t="shared" ca="1" si="15"/>
        <v>#NAME?</v>
      </c>
      <c r="K360" s="24" t="e">
        <f t="shared" ca="1" si="16"/>
        <v>#NAME?</v>
      </c>
      <c r="L360" s="24" t="e">
        <f t="shared" ca="1" si="17"/>
        <v>#NAME?</v>
      </c>
    </row>
    <row r="361" spans="2:12" x14ac:dyDescent="0.25">
      <c r="B361" s="24">
        <v>10.272707925822775</v>
      </c>
      <c r="G361" s="24">
        <v>359</v>
      </c>
      <c r="H361" s="24" t="e">
        <f ca="1"/>
        <v>#NAME?</v>
      </c>
      <c r="I361" s="24" t="e">
        <f t="array" aca="1" ref="I361" ca="1">INDIRECT(ADDRESS(($E$2+1-G361)+2,8))</f>
        <v>#NAME?</v>
      </c>
      <c r="J361" s="24" t="e">
        <f t="shared" ca="1" si="15"/>
        <v>#NAME?</v>
      </c>
      <c r="K361" s="24" t="e">
        <f t="shared" ca="1" si="16"/>
        <v>#NAME?</v>
      </c>
      <c r="L361" s="24" t="e">
        <f t="shared" ca="1" si="17"/>
        <v>#NAME?</v>
      </c>
    </row>
    <row r="362" spans="2:12" x14ac:dyDescent="0.25">
      <c r="B362" s="24">
        <v>8.3340132630927553</v>
      </c>
      <c r="G362" s="24">
        <v>360</v>
      </c>
      <c r="H362" s="24" t="e">
        <f ca="1"/>
        <v>#NAME?</v>
      </c>
      <c r="I362" s="24" t="e">
        <f t="array" aca="1" ref="I362" ca="1">INDIRECT(ADDRESS(($E$2+1-G362)+2,8))</f>
        <v>#NAME?</v>
      </c>
      <c r="J362" s="24" t="e">
        <f t="shared" ca="1" si="15"/>
        <v>#NAME?</v>
      </c>
      <c r="K362" s="24" t="e">
        <f t="shared" ca="1" si="16"/>
        <v>#NAME?</v>
      </c>
      <c r="L362" s="24" t="e">
        <f t="shared" ca="1" si="17"/>
        <v>#NAME?</v>
      </c>
    </row>
    <row r="363" spans="2:12" x14ac:dyDescent="0.25">
      <c r="B363" s="24">
        <v>10.611887758965304</v>
      </c>
      <c r="G363" s="24">
        <v>361</v>
      </c>
      <c r="H363" s="24" t="e">
        <f ca="1"/>
        <v>#NAME?</v>
      </c>
      <c r="I363" s="24" t="e">
        <f t="array" aca="1" ref="I363" ca="1">INDIRECT(ADDRESS(($E$2+1-G363)+2,8))</f>
        <v>#NAME?</v>
      </c>
      <c r="J363" s="24" t="e">
        <f t="shared" ca="1" si="15"/>
        <v>#NAME?</v>
      </c>
      <c r="K363" s="24" t="e">
        <f t="shared" ca="1" si="16"/>
        <v>#NAME?</v>
      </c>
      <c r="L363" s="24" t="e">
        <f t="shared" ca="1" si="17"/>
        <v>#NAME?</v>
      </c>
    </row>
    <row r="364" spans="2:12" x14ac:dyDescent="0.25">
      <c r="B364" s="24">
        <v>8.9530225105789505</v>
      </c>
      <c r="G364" s="24">
        <v>362</v>
      </c>
      <c r="H364" s="24" t="e">
        <f ca="1"/>
        <v>#NAME?</v>
      </c>
      <c r="I364" s="24" t="e">
        <f t="array" aca="1" ref="I364" ca="1">INDIRECT(ADDRESS(($E$2+1-G364)+2,8))</f>
        <v>#NAME?</v>
      </c>
      <c r="J364" s="24" t="e">
        <f t="shared" ca="1" si="15"/>
        <v>#NAME?</v>
      </c>
      <c r="K364" s="24" t="e">
        <f t="shared" ca="1" si="16"/>
        <v>#NAME?</v>
      </c>
      <c r="L364" s="24" t="e">
        <f t="shared" ca="1" si="17"/>
        <v>#NAME?</v>
      </c>
    </row>
    <row r="365" spans="2:12" x14ac:dyDescent="0.25">
      <c r="B365" s="24">
        <v>8.0366489127864487</v>
      </c>
      <c r="G365" s="24">
        <v>363</v>
      </c>
      <c r="H365" s="24" t="e">
        <f ca="1"/>
        <v>#NAME?</v>
      </c>
      <c r="I365" s="24" t="e">
        <f t="array" aca="1" ref="I365" ca="1">INDIRECT(ADDRESS(($E$2+1-G365)+2,8))</f>
        <v>#NAME?</v>
      </c>
      <c r="J365" s="24" t="e">
        <f t="shared" ca="1" si="15"/>
        <v>#NAME?</v>
      </c>
      <c r="K365" s="24" t="e">
        <f t="shared" ca="1" si="16"/>
        <v>#NAME?</v>
      </c>
      <c r="L365" s="24" t="e">
        <f t="shared" ca="1" si="17"/>
        <v>#NAME?</v>
      </c>
    </row>
    <row r="366" spans="2:12" x14ac:dyDescent="0.25">
      <c r="B366" s="24">
        <v>10.825511955475665</v>
      </c>
      <c r="G366" s="24">
        <v>364</v>
      </c>
      <c r="H366" s="24" t="e">
        <f ca="1"/>
        <v>#NAME?</v>
      </c>
      <c r="I366" s="24" t="e">
        <f t="array" aca="1" ref="I366" ca="1">INDIRECT(ADDRESS(($E$2+1-G366)+2,8))</f>
        <v>#NAME?</v>
      </c>
      <c r="J366" s="24" t="e">
        <f t="shared" ca="1" si="15"/>
        <v>#NAME?</v>
      </c>
      <c r="K366" s="24" t="e">
        <f t="shared" ca="1" si="16"/>
        <v>#NAME?</v>
      </c>
      <c r="L366" s="24" t="e">
        <f t="shared" ca="1" si="17"/>
        <v>#NAME?</v>
      </c>
    </row>
    <row r="367" spans="2:12" x14ac:dyDescent="0.25">
      <c r="B367" s="24">
        <v>9.8433355619325553</v>
      </c>
      <c r="G367" s="24">
        <v>365</v>
      </c>
      <c r="H367" s="24" t="e">
        <f ca="1"/>
        <v>#NAME?</v>
      </c>
      <c r="I367" s="24" t="e">
        <f t="array" aca="1" ref="I367" ca="1">INDIRECT(ADDRESS(($E$2+1-G367)+2,8))</f>
        <v>#NAME?</v>
      </c>
      <c r="J367" s="24" t="e">
        <f t="shared" ca="1" si="15"/>
        <v>#NAME?</v>
      </c>
      <c r="K367" s="24" t="e">
        <f t="shared" ca="1" si="16"/>
        <v>#NAME?</v>
      </c>
      <c r="L367" s="24" t="e">
        <f t="shared" ca="1" si="17"/>
        <v>#NAME?</v>
      </c>
    </row>
    <row r="368" spans="2:12" x14ac:dyDescent="0.25">
      <c r="B368" s="24">
        <v>7.9037548919130698</v>
      </c>
      <c r="G368" s="24">
        <v>366</v>
      </c>
      <c r="H368" s="24" t="e">
        <f ca="1"/>
        <v>#NAME?</v>
      </c>
      <c r="I368" s="24" t="e">
        <f t="array" aca="1" ref="I368" ca="1">INDIRECT(ADDRESS(($E$2+1-G368)+2,8))</f>
        <v>#NAME?</v>
      </c>
      <c r="J368" s="24" t="e">
        <f t="shared" ca="1" si="15"/>
        <v>#NAME?</v>
      </c>
      <c r="K368" s="24" t="e">
        <f t="shared" ca="1" si="16"/>
        <v>#NAME?</v>
      </c>
      <c r="L368" s="24" t="e">
        <f t="shared" ca="1" si="17"/>
        <v>#NAME?</v>
      </c>
    </row>
    <row r="369" spans="2:12" x14ac:dyDescent="0.25">
      <c r="B369" s="24">
        <v>10.160116447417414</v>
      </c>
      <c r="G369" s="24">
        <v>367</v>
      </c>
      <c r="H369" s="24" t="e">
        <f ca="1"/>
        <v>#NAME?</v>
      </c>
      <c r="I369" s="24" t="e">
        <f t="array" aca="1" ref="I369" ca="1">INDIRECT(ADDRESS(($E$2+1-G369)+2,8))</f>
        <v>#NAME?</v>
      </c>
      <c r="J369" s="24" t="e">
        <f t="shared" ca="1" si="15"/>
        <v>#NAME?</v>
      </c>
      <c r="K369" s="24" t="e">
        <f t="shared" ca="1" si="16"/>
        <v>#NAME?</v>
      </c>
      <c r="L369" s="24" t="e">
        <f t="shared" ca="1" si="17"/>
        <v>#NAME?</v>
      </c>
    </row>
    <row r="370" spans="2:12" x14ac:dyDescent="0.25">
      <c r="B370" s="24">
        <v>11.054628566295499</v>
      </c>
      <c r="G370" s="24">
        <v>368</v>
      </c>
      <c r="H370" s="24" t="e">
        <f ca="1"/>
        <v>#NAME?</v>
      </c>
      <c r="I370" s="24" t="e">
        <f t="array" aca="1" ref="I370" ca="1">INDIRECT(ADDRESS(($E$2+1-G370)+2,8))</f>
        <v>#NAME?</v>
      </c>
      <c r="J370" s="24" t="e">
        <f t="shared" ca="1" si="15"/>
        <v>#NAME?</v>
      </c>
      <c r="K370" s="24" t="e">
        <f t="shared" ca="1" si="16"/>
        <v>#NAME?</v>
      </c>
      <c r="L370" s="24" t="e">
        <f t="shared" ca="1" si="17"/>
        <v>#NAME?</v>
      </c>
    </row>
    <row r="371" spans="2:12" x14ac:dyDescent="0.25">
      <c r="B371" s="24">
        <v>9.2757700298819792</v>
      </c>
      <c r="G371" s="24">
        <v>369</v>
      </c>
      <c r="H371" s="24" t="e">
        <f ca="1"/>
        <v>#NAME?</v>
      </c>
      <c r="I371" s="24" t="e">
        <f t="array" aca="1" ref="I371" ca="1">INDIRECT(ADDRESS(($E$2+1-G371)+2,8))</f>
        <v>#NAME?</v>
      </c>
      <c r="J371" s="24" t="e">
        <f t="shared" ca="1" si="15"/>
        <v>#NAME?</v>
      </c>
      <c r="K371" s="24" t="e">
        <f t="shared" ca="1" si="16"/>
        <v>#NAME?</v>
      </c>
      <c r="L371" s="24" t="e">
        <f t="shared" ca="1" si="17"/>
        <v>#NAME?</v>
      </c>
    </row>
    <row r="372" spans="2:12" x14ac:dyDescent="0.25">
      <c r="B372" s="24">
        <v>9.6678171071605163</v>
      </c>
      <c r="G372" s="24">
        <v>370</v>
      </c>
      <c r="H372" s="24" t="e">
        <f ca="1"/>
        <v>#NAME?</v>
      </c>
      <c r="I372" s="24" t="e">
        <f t="array" aca="1" ref="I372" ca="1">INDIRECT(ADDRESS(($E$2+1-G372)+2,8))</f>
        <v>#NAME?</v>
      </c>
      <c r="J372" s="24" t="e">
        <f t="shared" ca="1" si="15"/>
        <v>#NAME?</v>
      </c>
      <c r="K372" s="24" t="e">
        <f t="shared" ca="1" si="16"/>
        <v>#NAME?</v>
      </c>
      <c r="L372" s="24" t="e">
        <f t="shared" ca="1" si="17"/>
        <v>#NAME?</v>
      </c>
    </row>
    <row r="373" spans="2:12" x14ac:dyDescent="0.25">
      <c r="B373" s="24">
        <v>8.490323237671122</v>
      </c>
      <c r="G373" s="24">
        <v>371</v>
      </c>
      <c r="H373" s="24" t="e">
        <f ca="1"/>
        <v>#NAME?</v>
      </c>
      <c r="I373" s="24" t="e">
        <f t="array" aca="1" ref="I373" ca="1">INDIRECT(ADDRESS(($E$2+1-G373)+2,8))</f>
        <v>#NAME?</v>
      </c>
      <c r="J373" s="24" t="e">
        <f t="shared" ca="1" si="15"/>
        <v>#NAME?</v>
      </c>
      <c r="K373" s="24" t="e">
        <f t="shared" ca="1" si="16"/>
        <v>#NAME?</v>
      </c>
      <c r="L373" s="24" t="e">
        <f t="shared" ca="1" si="17"/>
        <v>#NAME?</v>
      </c>
    </row>
    <row r="374" spans="2:12" x14ac:dyDescent="0.25">
      <c r="B374" s="24">
        <v>9.4472994982109011</v>
      </c>
      <c r="G374" s="24">
        <v>372</v>
      </c>
      <c r="H374" s="24" t="e">
        <f ca="1"/>
        <v>#NAME?</v>
      </c>
      <c r="I374" s="24" t="e">
        <f t="array" aca="1" ref="I374" ca="1">INDIRECT(ADDRESS(($E$2+1-G374)+2,8))</f>
        <v>#NAME?</v>
      </c>
      <c r="J374" s="24" t="e">
        <f t="shared" ca="1" si="15"/>
        <v>#NAME?</v>
      </c>
      <c r="K374" s="24" t="e">
        <f t="shared" ca="1" si="16"/>
        <v>#NAME?</v>
      </c>
      <c r="L374" s="24" t="e">
        <f t="shared" ca="1" si="17"/>
        <v>#NAME?</v>
      </c>
    </row>
    <row r="375" spans="2:12" x14ac:dyDescent="0.25">
      <c r="B375" s="24">
        <v>6.2870543531031844</v>
      </c>
      <c r="G375" s="24">
        <v>373</v>
      </c>
      <c r="H375" s="24" t="e">
        <f ca="1"/>
        <v>#NAME?</v>
      </c>
      <c r="I375" s="24" t="e">
        <f t="array" aca="1" ref="I375" ca="1">INDIRECT(ADDRESS(($E$2+1-G375)+2,8))</f>
        <v>#NAME?</v>
      </c>
      <c r="J375" s="24" t="e">
        <f t="shared" ca="1" si="15"/>
        <v>#NAME?</v>
      </c>
      <c r="K375" s="24" t="e">
        <f t="shared" ca="1" si="16"/>
        <v>#NAME?</v>
      </c>
      <c r="L375" s="24" t="e">
        <f t="shared" ca="1" si="17"/>
        <v>#NAME?</v>
      </c>
    </row>
    <row r="376" spans="2:12" x14ac:dyDescent="0.25">
      <c r="B376" s="24">
        <v>8.5425712886218825</v>
      </c>
      <c r="G376" s="24">
        <v>374</v>
      </c>
      <c r="H376" s="24" t="e">
        <f ca="1"/>
        <v>#NAME?</v>
      </c>
      <c r="I376" s="24" t="e">
        <f t="array" aca="1" ref="I376" ca="1">INDIRECT(ADDRESS(($E$2+1-G376)+2,8))</f>
        <v>#NAME?</v>
      </c>
      <c r="J376" s="24" t="e">
        <f t="shared" ca="1" si="15"/>
        <v>#NAME?</v>
      </c>
      <c r="K376" s="24" t="e">
        <f t="shared" ca="1" si="16"/>
        <v>#NAME?</v>
      </c>
      <c r="L376" s="24" t="e">
        <f t="shared" ca="1" si="17"/>
        <v>#NAME?</v>
      </c>
    </row>
    <row r="377" spans="2:12" x14ac:dyDescent="0.25">
      <c r="B377" s="24">
        <v>8.8475392613023605</v>
      </c>
      <c r="G377" s="24">
        <v>375</v>
      </c>
      <c r="H377" s="24" t="e">
        <f ca="1"/>
        <v>#NAME?</v>
      </c>
      <c r="I377" s="24" t="e">
        <f t="array" aca="1" ref="I377" ca="1">INDIRECT(ADDRESS(($E$2+1-G377)+2,8))</f>
        <v>#NAME?</v>
      </c>
      <c r="J377" s="24" t="e">
        <f t="shared" ca="1" si="15"/>
        <v>#NAME?</v>
      </c>
      <c r="K377" s="24" t="e">
        <f t="shared" ca="1" si="16"/>
        <v>#NAME?</v>
      </c>
      <c r="L377" s="24" t="e">
        <f t="shared" ca="1" si="17"/>
        <v>#NAME?</v>
      </c>
    </row>
    <row r="378" spans="2:12" x14ac:dyDescent="0.25">
      <c r="B378" s="24">
        <v>9.9608964918827674</v>
      </c>
      <c r="G378" s="24">
        <v>376</v>
      </c>
      <c r="H378" s="24" t="e">
        <f ca="1"/>
        <v>#NAME?</v>
      </c>
      <c r="I378" s="24" t="e">
        <f t="array" aca="1" ref="I378" ca="1">INDIRECT(ADDRESS(($E$2+1-G378)+2,8))</f>
        <v>#NAME?</v>
      </c>
      <c r="J378" s="24" t="e">
        <f t="shared" ca="1" si="15"/>
        <v>#NAME?</v>
      </c>
      <c r="K378" s="24" t="e">
        <f t="shared" ca="1" si="16"/>
        <v>#NAME?</v>
      </c>
      <c r="L378" s="24" t="e">
        <f t="shared" ca="1" si="17"/>
        <v>#NAME?</v>
      </c>
    </row>
    <row r="379" spans="2:12" x14ac:dyDescent="0.25">
      <c r="B379" s="24">
        <v>8.3531441738257879</v>
      </c>
      <c r="G379" s="24">
        <v>377</v>
      </c>
      <c r="H379" s="24" t="e">
        <f ca="1"/>
        <v>#NAME?</v>
      </c>
      <c r="I379" s="24" t="e">
        <f t="array" aca="1" ref="I379" ca="1">INDIRECT(ADDRESS(($E$2+1-G379)+2,8))</f>
        <v>#NAME?</v>
      </c>
      <c r="J379" s="24" t="e">
        <f t="shared" ca="1" si="15"/>
        <v>#NAME?</v>
      </c>
      <c r="K379" s="24" t="e">
        <f t="shared" ca="1" si="16"/>
        <v>#NAME?</v>
      </c>
      <c r="L379" s="24" t="e">
        <f t="shared" ca="1" si="17"/>
        <v>#NAME?</v>
      </c>
    </row>
    <row r="380" spans="2:12" x14ac:dyDescent="0.25">
      <c r="B380" s="24">
        <v>8.4550412510913233</v>
      </c>
      <c r="G380" s="24">
        <v>378</v>
      </c>
      <c r="H380" s="24" t="e">
        <f ca="1"/>
        <v>#NAME?</v>
      </c>
      <c r="I380" s="24" t="e">
        <f t="array" aca="1" ref="I380" ca="1">INDIRECT(ADDRESS(($E$2+1-G380)+2,8))</f>
        <v>#NAME?</v>
      </c>
      <c r="J380" s="24" t="e">
        <f t="shared" ca="1" si="15"/>
        <v>#NAME?</v>
      </c>
      <c r="K380" s="24" t="e">
        <f t="shared" ca="1" si="16"/>
        <v>#NAME?</v>
      </c>
      <c r="L380" s="24" t="e">
        <f t="shared" ca="1" si="17"/>
        <v>#NAME?</v>
      </c>
    </row>
    <row r="381" spans="2:12" x14ac:dyDescent="0.25">
      <c r="B381" s="24">
        <v>11.365109762034532</v>
      </c>
      <c r="G381" s="24">
        <v>379</v>
      </c>
      <c r="H381" s="24" t="e">
        <f ca="1"/>
        <v>#NAME?</v>
      </c>
      <c r="I381" s="24" t="e">
        <f t="array" aca="1" ref="I381" ca="1">INDIRECT(ADDRESS(($E$2+1-G381)+2,8))</f>
        <v>#NAME?</v>
      </c>
      <c r="J381" s="24" t="e">
        <f t="shared" ca="1" si="15"/>
        <v>#NAME?</v>
      </c>
      <c r="K381" s="24" t="e">
        <f t="shared" ca="1" si="16"/>
        <v>#NAME?</v>
      </c>
      <c r="L381" s="24" t="e">
        <f t="shared" ca="1" si="17"/>
        <v>#NAME?</v>
      </c>
    </row>
    <row r="382" spans="2:12" x14ac:dyDescent="0.25">
      <c r="B382" s="24">
        <v>10.676847917365219</v>
      </c>
      <c r="G382" s="24">
        <v>380</v>
      </c>
      <c r="H382" s="24" t="e">
        <f ca="1"/>
        <v>#NAME?</v>
      </c>
      <c r="I382" s="24" t="e">
        <f t="array" aca="1" ref="I382" ca="1">INDIRECT(ADDRESS(($E$2+1-G382)+2,8))</f>
        <v>#NAME?</v>
      </c>
      <c r="J382" s="24" t="e">
        <f t="shared" ca="1" si="15"/>
        <v>#NAME?</v>
      </c>
      <c r="K382" s="24" t="e">
        <f t="shared" ca="1" si="16"/>
        <v>#NAME?</v>
      </c>
      <c r="L382" s="24" t="e">
        <f t="shared" ca="1" si="17"/>
        <v>#NAME?</v>
      </c>
    </row>
    <row r="383" spans="2:12" x14ac:dyDescent="0.25">
      <c r="B383" s="24">
        <v>8.8747921582857057</v>
      </c>
      <c r="G383" s="24">
        <v>381</v>
      </c>
      <c r="H383" s="24" t="e">
        <f ca="1"/>
        <v>#NAME?</v>
      </c>
      <c r="I383" s="24" t="e">
        <f t="array" aca="1" ref="I383" ca="1">INDIRECT(ADDRESS(($E$2+1-G383)+2,8))</f>
        <v>#NAME?</v>
      </c>
      <c r="J383" s="24" t="e">
        <f t="shared" ca="1" si="15"/>
        <v>#NAME?</v>
      </c>
      <c r="K383" s="24" t="e">
        <f t="shared" ca="1" si="16"/>
        <v>#NAME?</v>
      </c>
      <c r="L383" s="24" t="e">
        <f t="shared" ca="1" si="17"/>
        <v>#NAME?</v>
      </c>
    </row>
    <row r="384" spans="2:12" x14ac:dyDescent="0.25">
      <c r="B384" s="24">
        <v>11.528878457609917</v>
      </c>
      <c r="G384" s="24">
        <v>382</v>
      </c>
      <c r="H384" s="24" t="e">
        <f ca="1"/>
        <v>#NAME?</v>
      </c>
      <c r="I384" s="24" t="e">
        <f t="array" aca="1" ref="I384" ca="1">INDIRECT(ADDRESS(($E$2+1-G384)+2,8))</f>
        <v>#NAME?</v>
      </c>
      <c r="J384" s="24" t="e">
        <f t="shared" ca="1" si="15"/>
        <v>#NAME?</v>
      </c>
      <c r="K384" s="24" t="e">
        <f t="shared" ca="1" si="16"/>
        <v>#NAME?</v>
      </c>
      <c r="L384" s="24" t="e">
        <f t="shared" ca="1" si="17"/>
        <v>#NAME?</v>
      </c>
    </row>
    <row r="385" spans="2:12" x14ac:dyDescent="0.25">
      <c r="B385" s="24">
        <v>9.2436444839764214</v>
      </c>
      <c r="G385" s="24">
        <v>383</v>
      </c>
      <c r="H385" s="24" t="e">
        <f ca="1"/>
        <v>#NAME?</v>
      </c>
      <c r="I385" s="24" t="e">
        <f t="array" aca="1" ref="I385" ca="1">INDIRECT(ADDRESS(($E$2+1-G385)+2,8))</f>
        <v>#NAME?</v>
      </c>
      <c r="J385" s="24" t="e">
        <f t="shared" ca="1" si="15"/>
        <v>#NAME?</v>
      </c>
      <c r="K385" s="24" t="e">
        <f t="shared" ca="1" si="16"/>
        <v>#NAME?</v>
      </c>
      <c r="L385" s="24" t="e">
        <f t="shared" ca="1" si="17"/>
        <v>#NAME?</v>
      </c>
    </row>
    <row r="386" spans="2:12" x14ac:dyDescent="0.25">
      <c r="B386" s="24">
        <v>9.4691906118622864</v>
      </c>
      <c r="G386" s="24">
        <v>384</v>
      </c>
      <c r="H386" s="24" t="e">
        <f ca="1"/>
        <v>#NAME?</v>
      </c>
      <c r="I386" s="24" t="e">
        <f t="array" aca="1" ref="I386" ca="1">INDIRECT(ADDRESS(($E$2+1-G386)+2,8))</f>
        <v>#NAME?</v>
      </c>
      <c r="J386" s="24" t="e">
        <f t="shared" ca="1" si="15"/>
        <v>#NAME?</v>
      </c>
      <c r="K386" s="24" t="e">
        <f t="shared" ca="1" si="16"/>
        <v>#NAME?</v>
      </c>
      <c r="L386" s="24" t="e">
        <f t="shared" ca="1" si="17"/>
        <v>#NAME?</v>
      </c>
    </row>
    <row r="387" spans="2:12" x14ac:dyDescent="0.25">
      <c r="B387" s="24">
        <v>10.995186832628365</v>
      </c>
      <c r="G387" s="24">
        <v>385</v>
      </c>
      <c r="H387" s="24" t="e">
        <f ca="1"/>
        <v>#NAME?</v>
      </c>
      <c r="I387" s="24" t="e">
        <f t="array" aca="1" ref="I387" ca="1">INDIRECT(ADDRESS(($E$2+1-G387)+2,8))</f>
        <v>#NAME?</v>
      </c>
      <c r="J387" s="24" t="e">
        <f t="shared" ca="1" si="15"/>
        <v>#NAME?</v>
      </c>
      <c r="K387" s="24" t="e">
        <f t="shared" ca="1" si="16"/>
        <v>#NAME?</v>
      </c>
      <c r="L387" s="24" t="e">
        <f t="shared" ca="1" si="17"/>
        <v>#NAME?</v>
      </c>
    </row>
    <row r="388" spans="2:12" x14ac:dyDescent="0.25">
      <c r="B388" s="24">
        <v>10.166595176181033</v>
      </c>
      <c r="G388" s="24">
        <v>386</v>
      </c>
      <c r="H388" s="24" t="e">
        <f ca="1"/>
        <v>#NAME?</v>
      </c>
      <c r="I388" s="24" t="e">
        <f t="array" aca="1" ref="I388" ca="1">INDIRECT(ADDRESS(($E$2+1-G388)+2,8))</f>
        <v>#NAME?</v>
      </c>
      <c r="J388" s="24" t="e">
        <f t="shared" ref="J388:J451" ca="1" si="18">_xlfn.WEIBULL.DIST(H388,$E$5,$E$6,TRUE)</f>
        <v>#NAME?</v>
      </c>
      <c r="K388" s="24" t="e">
        <f t="shared" ref="K388:K451" ca="1" si="19">_xlfn.WEIBULL.DIST(I388,$E$5,$E$6,TRUE)</f>
        <v>#NAME?</v>
      </c>
      <c r="L388" s="24" t="e">
        <f t="shared" ref="L388:L451" ca="1" si="20">((2*G388-1)/$E$2)*(LN(J388)+LN(1-K388))</f>
        <v>#NAME?</v>
      </c>
    </row>
    <row r="389" spans="2:12" x14ac:dyDescent="0.25">
      <c r="B389" s="24">
        <v>10.555791953469097</v>
      </c>
      <c r="G389" s="24">
        <v>387</v>
      </c>
      <c r="H389" s="24" t="e">
        <f ca="1"/>
        <v>#NAME?</v>
      </c>
      <c r="I389" s="24" t="e">
        <f t="array" aca="1" ref="I389" ca="1">INDIRECT(ADDRESS(($E$2+1-G389)+2,8))</f>
        <v>#NAME?</v>
      </c>
      <c r="J389" s="24" t="e">
        <f t="shared" ca="1" si="18"/>
        <v>#NAME?</v>
      </c>
      <c r="K389" s="24" t="e">
        <f t="shared" ca="1" si="19"/>
        <v>#NAME?</v>
      </c>
      <c r="L389" s="24" t="e">
        <f t="shared" ca="1" si="20"/>
        <v>#NAME?</v>
      </c>
    </row>
    <row r="390" spans="2:12" x14ac:dyDescent="0.25">
      <c r="B390" s="24">
        <v>11.512127810274285</v>
      </c>
      <c r="G390" s="24">
        <v>388</v>
      </c>
      <c r="H390" s="24" t="e">
        <f ca="1"/>
        <v>#NAME?</v>
      </c>
      <c r="I390" s="24" t="e">
        <f t="array" aca="1" ref="I390" ca="1">INDIRECT(ADDRESS(($E$2+1-G390)+2,8))</f>
        <v>#NAME?</v>
      </c>
      <c r="J390" s="24" t="e">
        <f t="shared" ca="1" si="18"/>
        <v>#NAME?</v>
      </c>
      <c r="K390" s="24" t="e">
        <f t="shared" ca="1" si="19"/>
        <v>#NAME?</v>
      </c>
      <c r="L390" s="24" t="e">
        <f t="shared" ca="1" si="20"/>
        <v>#NAME?</v>
      </c>
    </row>
    <row r="391" spans="2:12" x14ac:dyDescent="0.25">
      <c r="B391" s="24">
        <v>10.831445864131119</v>
      </c>
      <c r="G391" s="24">
        <v>389</v>
      </c>
      <c r="H391" s="24" t="e">
        <f ca="1"/>
        <v>#NAME?</v>
      </c>
      <c r="I391" s="24" t="e">
        <f t="array" aca="1" ref="I391" ca="1">INDIRECT(ADDRESS(($E$2+1-G391)+2,8))</f>
        <v>#NAME?</v>
      </c>
      <c r="J391" s="24" t="e">
        <f t="shared" ca="1" si="18"/>
        <v>#NAME?</v>
      </c>
      <c r="K391" s="24" t="e">
        <f t="shared" ca="1" si="19"/>
        <v>#NAME?</v>
      </c>
      <c r="L391" s="24" t="e">
        <f t="shared" ca="1" si="20"/>
        <v>#NAME?</v>
      </c>
    </row>
    <row r="392" spans="2:12" x14ac:dyDescent="0.25">
      <c r="B392" s="24">
        <v>8.961869614838454</v>
      </c>
      <c r="G392" s="24">
        <v>390</v>
      </c>
      <c r="H392" s="24" t="e">
        <f ca="1"/>
        <v>#NAME?</v>
      </c>
      <c r="I392" s="24" t="e">
        <f t="array" aca="1" ref="I392" ca="1">INDIRECT(ADDRESS(($E$2+1-G392)+2,8))</f>
        <v>#NAME?</v>
      </c>
      <c r="J392" s="24" t="e">
        <f t="shared" ca="1" si="18"/>
        <v>#NAME?</v>
      </c>
      <c r="K392" s="24" t="e">
        <f t="shared" ca="1" si="19"/>
        <v>#NAME?</v>
      </c>
      <c r="L392" s="24" t="e">
        <f t="shared" ca="1" si="20"/>
        <v>#NAME?</v>
      </c>
    </row>
    <row r="393" spans="2:12" x14ac:dyDescent="0.25">
      <c r="B393" s="24">
        <v>10.411414828069429</v>
      </c>
      <c r="G393" s="24">
        <v>391</v>
      </c>
      <c r="H393" s="24" t="e">
        <f ca="1"/>
        <v>#NAME?</v>
      </c>
      <c r="I393" s="24" t="e">
        <f t="array" aca="1" ref="I393" ca="1">INDIRECT(ADDRESS(($E$2+1-G393)+2,8))</f>
        <v>#NAME?</v>
      </c>
      <c r="J393" s="24" t="e">
        <f t="shared" ca="1" si="18"/>
        <v>#NAME?</v>
      </c>
      <c r="K393" s="24" t="e">
        <f t="shared" ca="1" si="19"/>
        <v>#NAME?</v>
      </c>
      <c r="L393" s="24" t="e">
        <f t="shared" ca="1" si="20"/>
        <v>#NAME?</v>
      </c>
    </row>
    <row r="394" spans="2:12" x14ac:dyDescent="0.25">
      <c r="B394" s="24">
        <v>6.1499593213587476</v>
      </c>
      <c r="G394" s="24">
        <v>392</v>
      </c>
      <c r="H394" s="24" t="e">
        <f ca="1"/>
        <v>#NAME?</v>
      </c>
      <c r="I394" s="24" t="e">
        <f t="array" aca="1" ref="I394" ca="1">INDIRECT(ADDRESS(($E$2+1-G394)+2,8))</f>
        <v>#NAME?</v>
      </c>
      <c r="J394" s="24" t="e">
        <f t="shared" ca="1" si="18"/>
        <v>#NAME?</v>
      </c>
      <c r="K394" s="24" t="e">
        <f t="shared" ca="1" si="19"/>
        <v>#NAME?</v>
      </c>
      <c r="L394" s="24" t="e">
        <f t="shared" ca="1" si="20"/>
        <v>#NAME?</v>
      </c>
    </row>
    <row r="395" spans="2:12" x14ac:dyDescent="0.25">
      <c r="B395" s="24">
        <v>10.763303392607693</v>
      </c>
      <c r="G395" s="24">
        <v>393</v>
      </c>
      <c r="H395" s="24" t="e">
        <f ca="1"/>
        <v>#NAME?</v>
      </c>
      <c r="I395" s="24" t="e">
        <f t="array" aca="1" ref="I395" ca="1">INDIRECT(ADDRESS(($E$2+1-G395)+2,8))</f>
        <v>#NAME?</v>
      </c>
      <c r="J395" s="24" t="e">
        <f t="shared" ca="1" si="18"/>
        <v>#NAME?</v>
      </c>
      <c r="K395" s="24" t="e">
        <f t="shared" ca="1" si="19"/>
        <v>#NAME?</v>
      </c>
      <c r="L395" s="24" t="e">
        <f t="shared" ca="1" si="20"/>
        <v>#NAME?</v>
      </c>
    </row>
    <row r="396" spans="2:12" x14ac:dyDescent="0.25">
      <c r="B396" s="24">
        <v>12.343303271012809</v>
      </c>
      <c r="G396" s="24">
        <v>394</v>
      </c>
      <c r="H396" s="24" t="e">
        <f ca="1"/>
        <v>#NAME?</v>
      </c>
      <c r="I396" s="24" t="e">
        <f t="array" aca="1" ref="I396" ca="1">INDIRECT(ADDRESS(($E$2+1-G396)+2,8))</f>
        <v>#NAME?</v>
      </c>
      <c r="J396" s="24" t="e">
        <f t="shared" ca="1" si="18"/>
        <v>#NAME?</v>
      </c>
      <c r="K396" s="24" t="e">
        <f t="shared" ca="1" si="19"/>
        <v>#NAME?</v>
      </c>
      <c r="L396" s="24" t="e">
        <f t="shared" ca="1" si="20"/>
        <v>#NAME?</v>
      </c>
    </row>
    <row r="397" spans="2:12" x14ac:dyDescent="0.25">
      <c r="B397" s="24">
        <v>8.8902073969747022</v>
      </c>
      <c r="G397" s="24">
        <v>395</v>
      </c>
      <c r="H397" s="24" t="e">
        <f ca="1"/>
        <v>#NAME?</v>
      </c>
      <c r="I397" s="24" t="e">
        <f t="array" aca="1" ref="I397" ca="1">INDIRECT(ADDRESS(($E$2+1-G397)+2,8))</f>
        <v>#NAME?</v>
      </c>
      <c r="J397" s="24" t="e">
        <f t="shared" ca="1" si="18"/>
        <v>#NAME?</v>
      </c>
      <c r="K397" s="24" t="e">
        <f t="shared" ca="1" si="19"/>
        <v>#NAME?</v>
      </c>
      <c r="L397" s="24" t="e">
        <f t="shared" ca="1" si="20"/>
        <v>#NAME?</v>
      </c>
    </row>
    <row r="398" spans="2:12" x14ac:dyDescent="0.25">
      <c r="B398" s="24">
        <v>9.2706468347780042</v>
      </c>
      <c r="G398" s="24">
        <v>396</v>
      </c>
      <c r="H398" s="24" t="e">
        <f ca="1"/>
        <v>#NAME?</v>
      </c>
      <c r="I398" s="24" t="e">
        <f t="array" aca="1" ref="I398" ca="1">INDIRECT(ADDRESS(($E$2+1-G398)+2,8))</f>
        <v>#NAME?</v>
      </c>
      <c r="J398" s="24" t="e">
        <f t="shared" ca="1" si="18"/>
        <v>#NAME?</v>
      </c>
      <c r="K398" s="24" t="e">
        <f t="shared" ca="1" si="19"/>
        <v>#NAME?</v>
      </c>
      <c r="L398" s="24" t="e">
        <f t="shared" ca="1" si="20"/>
        <v>#NAME?</v>
      </c>
    </row>
    <row r="399" spans="2:12" x14ac:dyDescent="0.25">
      <c r="B399" s="24">
        <v>6.7017644620006491</v>
      </c>
      <c r="G399" s="24">
        <v>397</v>
      </c>
      <c r="H399" s="24" t="e">
        <f ca="1"/>
        <v>#NAME?</v>
      </c>
      <c r="I399" s="24" t="e">
        <f t="array" aca="1" ref="I399" ca="1">INDIRECT(ADDRESS(($E$2+1-G399)+2,8))</f>
        <v>#NAME?</v>
      </c>
      <c r="J399" s="24" t="e">
        <f t="shared" ca="1" si="18"/>
        <v>#NAME?</v>
      </c>
      <c r="K399" s="24" t="e">
        <f t="shared" ca="1" si="19"/>
        <v>#NAME?</v>
      </c>
      <c r="L399" s="24" t="e">
        <f t="shared" ca="1" si="20"/>
        <v>#NAME?</v>
      </c>
    </row>
    <row r="400" spans="2:12" x14ac:dyDescent="0.25">
      <c r="B400" s="24">
        <v>10.493637152896845</v>
      </c>
      <c r="G400" s="24">
        <v>398</v>
      </c>
      <c r="H400" s="24" t="e">
        <f ca="1"/>
        <v>#NAME?</v>
      </c>
      <c r="I400" s="24" t="e">
        <f t="array" aca="1" ref="I400" ca="1">INDIRECT(ADDRESS(($E$2+1-G400)+2,8))</f>
        <v>#NAME?</v>
      </c>
      <c r="J400" s="24" t="e">
        <f t="shared" ca="1" si="18"/>
        <v>#NAME?</v>
      </c>
      <c r="K400" s="24" t="e">
        <f t="shared" ca="1" si="19"/>
        <v>#NAME?</v>
      </c>
      <c r="L400" s="24" t="e">
        <f t="shared" ca="1" si="20"/>
        <v>#NAME?</v>
      </c>
    </row>
    <row r="401" spans="2:12" x14ac:dyDescent="0.25">
      <c r="B401" s="24">
        <v>4.7650705043767783</v>
      </c>
      <c r="G401" s="24">
        <v>399</v>
      </c>
      <c r="H401" s="24" t="e">
        <f ca="1"/>
        <v>#NAME?</v>
      </c>
      <c r="I401" s="24" t="e">
        <f t="array" aca="1" ref="I401" ca="1">INDIRECT(ADDRESS(($E$2+1-G401)+2,8))</f>
        <v>#NAME?</v>
      </c>
      <c r="J401" s="24" t="e">
        <f t="shared" ca="1" si="18"/>
        <v>#NAME?</v>
      </c>
      <c r="K401" s="24" t="e">
        <f t="shared" ca="1" si="19"/>
        <v>#NAME?</v>
      </c>
      <c r="L401" s="24" t="e">
        <f t="shared" ca="1" si="20"/>
        <v>#NAME?</v>
      </c>
    </row>
    <row r="402" spans="2:12" x14ac:dyDescent="0.25">
      <c r="B402" s="24">
        <v>11.821631388128884</v>
      </c>
      <c r="G402" s="24">
        <v>400</v>
      </c>
      <c r="H402" s="24" t="e">
        <f ca="1"/>
        <v>#NAME?</v>
      </c>
      <c r="I402" s="24" t="e">
        <f t="array" aca="1" ref="I402" ca="1">INDIRECT(ADDRESS(($E$2+1-G402)+2,8))</f>
        <v>#NAME?</v>
      </c>
      <c r="J402" s="24" t="e">
        <f t="shared" ca="1" si="18"/>
        <v>#NAME?</v>
      </c>
      <c r="K402" s="24" t="e">
        <f t="shared" ca="1" si="19"/>
        <v>#NAME?</v>
      </c>
      <c r="L402" s="24" t="e">
        <f t="shared" ca="1" si="20"/>
        <v>#NAME?</v>
      </c>
    </row>
    <row r="403" spans="2:12" x14ac:dyDescent="0.25">
      <c r="B403" s="24">
        <v>8.9384253427608247</v>
      </c>
      <c r="G403" s="24">
        <v>401</v>
      </c>
      <c r="H403" s="24" t="e">
        <f ca="1"/>
        <v>#NAME?</v>
      </c>
      <c r="I403" s="24" t="e">
        <f t="array" aca="1" ref="I403" ca="1">INDIRECT(ADDRESS(($E$2+1-G403)+2,8))</f>
        <v>#NAME?</v>
      </c>
      <c r="J403" s="24" t="e">
        <f t="shared" ca="1" si="18"/>
        <v>#NAME?</v>
      </c>
      <c r="K403" s="24" t="e">
        <f t="shared" ca="1" si="19"/>
        <v>#NAME?</v>
      </c>
      <c r="L403" s="24" t="e">
        <f t="shared" ca="1" si="20"/>
        <v>#NAME?</v>
      </c>
    </row>
    <row r="404" spans="2:12" x14ac:dyDescent="0.25">
      <c r="B404" s="24">
        <v>11.676900372914625</v>
      </c>
      <c r="G404" s="24">
        <v>402</v>
      </c>
      <c r="H404" s="24" t="e">
        <f ca="1"/>
        <v>#NAME?</v>
      </c>
      <c r="I404" s="24" t="e">
        <f t="array" aca="1" ref="I404" ca="1">INDIRECT(ADDRESS(($E$2+1-G404)+2,8))</f>
        <v>#NAME?</v>
      </c>
      <c r="J404" s="24" t="e">
        <f t="shared" ca="1" si="18"/>
        <v>#NAME?</v>
      </c>
      <c r="K404" s="24" t="e">
        <f t="shared" ca="1" si="19"/>
        <v>#NAME?</v>
      </c>
      <c r="L404" s="24" t="e">
        <f t="shared" ca="1" si="20"/>
        <v>#NAME?</v>
      </c>
    </row>
    <row r="405" spans="2:12" x14ac:dyDescent="0.25">
      <c r="B405" s="24">
        <v>9.1323870051800178</v>
      </c>
      <c r="G405" s="24">
        <v>403</v>
      </c>
      <c r="H405" s="24" t="e">
        <f ca="1"/>
        <v>#NAME?</v>
      </c>
      <c r="I405" s="24" t="e">
        <f t="array" aca="1" ref="I405" ca="1">INDIRECT(ADDRESS(($E$2+1-G405)+2,8))</f>
        <v>#NAME?</v>
      </c>
      <c r="J405" s="24" t="e">
        <f t="shared" ca="1" si="18"/>
        <v>#NAME?</v>
      </c>
      <c r="K405" s="24" t="e">
        <f t="shared" ca="1" si="19"/>
        <v>#NAME?</v>
      </c>
      <c r="L405" s="24" t="e">
        <f t="shared" ca="1" si="20"/>
        <v>#NAME?</v>
      </c>
    </row>
    <row r="406" spans="2:12" x14ac:dyDescent="0.25">
      <c r="B406" s="24">
        <v>9.7577545789787177</v>
      </c>
      <c r="G406" s="24">
        <v>404</v>
      </c>
      <c r="H406" s="24" t="e">
        <f ca="1"/>
        <v>#NAME?</v>
      </c>
      <c r="I406" s="24" t="e">
        <f t="array" aca="1" ref="I406" ca="1">INDIRECT(ADDRESS(($E$2+1-G406)+2,8))</f>
        <v>#NAME?</v>
      </c>
      <c r="J406" s="24" t="e">
        <f t="shared" ca="1" si="18"/>
        <v>#NAME?</v>
      </c>
      <c r="K406" s="24" t="e">
        <f t="shared" ca="1" si="19"/>
        <v>#NAME?</v>
      </c>
      <c r="L406" s="24" t="e">
        <f t="shared" ca="1" si="20"/>
        <v>#NAME?</v>
      </c>
    </row>
    <row r="407" spans="2:12" x14ac:dyDescent="0.25">
      <c r="B407" s="24">
        <v>9.5959499875522134</v>
      </c>
      <c r="G407" s="24">
        <v>405</v>
      </c>
      <c r="H407" s="24" t="e">
        <f ca="1"/>
        <v>#NAME?</v>
      </c>
      <c r="I407" s="24" t="e">
        <f t="array" aca="1" ref="I407" ca="1">INDIRECT(ADDRESS(($E$2+1-G407)+2,8))</f>
        <v>#NAME?</v>
      </c>
      <c r="J407" s="24" t="e">
        <f t="shared" ca="1" si="18"/>
        <v>#NAME?</v>
      </c>
      <c r="K407" s="24" t="e">
        <f t="shared" ca="1" si="19"/>
        <v>#NAME?</v>
      </c>
      <c r="L407" s="24" t="e">
        <f t="shared" ca="1" si="20"/>
        <v>#NAME?</v>
      </c>
    </row>
    <row r="408" spans="2:12" x14ac:dyDescent="0.25">
      <c r="B408" s="24">
        <v>10.495821978467792</v>
      </c>
      <c r="G408" s="24">
        <v>406</v>
      </c>
      <c r="H408" s="24" t="e">
        <f ca="1"/>
        <v>#NAME?</v>
      </c>
      <c r="I408" s="24" t="e">
        <f t="array" aca="1" ref="I408" ca="1">INDIRECT(ADDRESS(($E$2+1-G408)+2,8))</f>
        <v>#NAME?</v>
      </c>
      <c r="J408" s="24" t="e">
        <f t="shared" ca="1" si="18"/>
        <v>#NAME?</v>
      </c>
      <c r="K408" s="24" t="e">
        <f t="shared" ca="1" si="19"/>
        <v>#NAME?</v>
      </c>
      <c r="L408" s="24" t="e">
        <f t="shared" ca="1" si="20"/>
        <v>#NAME?</v>
      </c>
    </row>
    <row r="409" spans="2:12" x14ac:dyDescent="0.25">
      <c r="B409" s="24">
        <v>7.2009509710447164</v>
      </c>
      <c r="G409" s="24">
        <v>407</v>
      </c>
      <c r="H409" s="24" t="e">
        <f ca="1"/>
        <v>#NAME?</v>
      </c>
      <c r="I409" s="24" t="e">
        <f t="array" aca="1" ref="I409" ca="1">INDIRECT(ADDRESS(($E$2+1-G409)+2,8))</f>
        <v>#NAME?</v>
      </c>
      <c r="J409" s="24" t="e">
        <f t="shared" ca="1" si="18"/>
        <v>#NAME?</v>
      </c>
      <c r="K409" s="24" t="e">
        <f t="shared" ca="1" si="19"/>
        <v>#NAME?</v>
      </c>
      <c r="L409" s="24" t="e">
        <f t="shared" ca="1" si="20"/>
        <v>#NAME?</v>
      </c>
    </row>
    <row r="410" spans="2:12" x14ac:dyDescent="0.25">
      <c r="B410" s="24">
        <v>7.7357159884680193</v>
      </c>
      <c r="G410" s="24">
        <v>408</v>
      </c>
      <c r="H410" s="24" t="e">
        <f ca="1"/>
        <v>#NAME?</v>
      </c>
      <c r="I410" s="24" t="e">
        <f t="array" aca="1" ref="I410" ca="1">INDIRECT(ADDRESS(($E$2+1-G410)+2,8))</f>
        <v>#NAME?</v>
      </c>
      <c r="J410" s="24" t="e">
        <f t="shared" ca="1" si="18"/>
        <v>#NAME?</v>
      </c>
      <c r="K410" s="24" t="e">
        <f t="shared" ca="1" si="19"/>
        <v>#NAME?</v>
      </c>
      <c r="L410" s="24" t="e">
        <f t="shared" ca="1" si="20"/>
        <v>#NAME?</v>
      </c>
    </row>
    <row r="411" spans="2:12" x14ac:dyDescent="0.25">
      <c r="B411" s="24">
        <v>10.075108438574787</v>
      </c>
      <c r="G411" s="24">
        <v>409</v>
      </c>
      <c r="H411" s="24" t="e">
        <f ca="1"/>
        <v>#NAME?</v>
      </c>
      <c r="I411" s="24" t="e">
        <f t="array" aca="1" ref="I411" ca="1">INDIRECT(ADDRESS(($E$2+1-G411)+2,8))</f>
        <v>#NAME?</v>
      </c>
      <c r="J411" s="24" t="e">
        <f t="shared" ca="1" si="18"/>
        <v>#NAME?</v>
      </c>
      <c r="K411" s="24" t="e">
        <f t="shared" ca="1" si="19"/>
        <v>#NAME?</v>
      </c>
      <c r="L411" s="24" t="e">
        <f t="shared" ca="1" si="20"/>
        <v>#NAME?</v>
      </c>
    </row>
    <row r="412" spans="2:12" x14ac:dyDescent="0.25">
      <c r="B412" s="24">
        <v>6.8337379611032247</v>
      </c>
      <c r="G412" s="24">
        <v>410</v>
      </c>
      <c r="H412" s="24" t="e">
        <f ca="1"/>
        <v>#NAME?</v>
      </c>
      <c r="I412" s="24" t="e">
        <f t="array" aca="1" ref="I412" ca="1">INDIRECT(ADDRESS(($E$2+1-G412)+2,8))</f>
        <v>#NAME?</v>
      </c>
      <c r="J412" s="24" t="e">
        <f t="shared" ca="1" si="18"/>
        <v>#NAME?</v>
      </c>
      <c r="K412" s="24" t="e">
        <f t="shared" ca="1" si="19"/>
        <v>#NAME?</v>
      </c>
      <c r="L412" s="24" t="e">
        <f t="shared" ca="1" si="20"/>
        <v>#NAME?</v>
      </c>
    </row>
    <row r="413" spans="2:12" x14ac:dyDescent="0.25">
      <c r="B413" s="24">
        <v>8.5458479838017922</v>
      </c>
      <c r="G413" s="24">
        <v>411</v>
      </c>
      <c r="H413" s="24" t="e">
        <f ca="1"/>
        <v>#NAME?</v>
      </c>
      <c r="I413" s="24" t="e">
        <f t="array" aca="1" ref="I413" ca="1">INDIRECT(ADDRESS(($E$2+1-G413)+2,8))</f>
        <v>#NAME?</v>
      </c>
      <c r="J413" s="24" t="e">
        <f t="shared" ca="1" si="18"/>
        <v>#NAME?</v>
      </c>
      <c r="K413" s="24" t="e">
        <f t="shared" ca="1" si="19"/>
        <v>#NAME?</v>
      </c>
      <c r="L413" s="24" t="e">
        <f t="shared" ca="1" si="20"/>
        <v>#NAME?</v>
      </c>
    </row>
    <row r="414" spans="2:12" x14ac:dyDescent="0.25">
      <c r="B414" s="24">
        <v>9.9124833624792146</v>
      </c>
      <c r="G414" s="24">
        <v>412</v>
      </c>
      <c r="H414" s="24" t="e">
        <f ca="1"/>
        <v>#NAME?</v>
      </c>
      <c r="I414" s="24" t="e">
        <f t="array" aca="1" ref="I414" ca="1">INDIRECT(ADDRESS(($E$2+1-G414)+2,8))</f>
        <v>#NAME?</v>
      </c>
      <c r="J414" s="24" t="e">
        <f t="shared" ca="1" si="18"/>
        <v>#NAME?</v>
      </c>
      <c r="K414" s="24" t="e">
        <f t="shared" ca="1" si="19"/>
        <v>#NAME?</v>
      </c>
      <c r="L414" s="24" t="e">
        <f t="shared" ca="1" si="20"/>
        <v>#NAME?</v>
      </c>
    </row>
    <row r="415" spans="2:12" x14ac:dyDescent="0.25">
      <c r="B415" s="24">
        <v>7.8682407879184648</v>
      </c>
      <c r="G415" s="24">
        <v>413</v>
      </c>
      <c r="H415" s="24" t="e">
        <f ca="1"/>
        <v>#NAME?</v>
      </c>
      <c r="I415" s="24" t="e">
        <f t="array" aca="1" ref="I415" ca="1">INDIRECT(ADDRESS(($E$2+1-G415)+2,8))</f>
        <v>#NAME?</v>
      </c>
      <c r="J415" s="24" t="e">
        <f t="shared" ca="1" si="18"/>
        <v>#NAME?</v>
      </c>
      <c r="K415" s="24" t="e">
        <f t="shared" ca="1" si="19"/>
        <v>#NAME?</v>
      </c>
      <c r="L415" s="24" t="e">
        <f t="shared" ca="1" si="20"/>
        <v>#NAME?</v>
      </c>
    </row>
    <row r="416" spans="2:12" x14ac:dyDescent="0.25">
      <c r="B416" s="24">
        <v>9.7885881709248181</v>
      </c>
      <c r="G416" s="24">
        <v>414</v>
      </c>
      <c r="H416" s="24" t="e">
        <f ca="1"/>
        <v>#NAME?</v>
      </c>
      <c r="I416" s="24" t="e">
        <f t="array" aca="1" ref="I416" ca="1">INDIRECT(ADDRESS(($E$2+1-G416)+2,8))</f>
        <v>#NAME?</v>
      </c>
      <c r="J416" s="24" t="e">
        <f t="shared" ca="1" si="18"/>
        <v>#NAME?</v>
      </c>
      <c r="K416" s="24" t="e">
        <f t="shared" ca="1" si="19"/>
        <v>#NAME?</v>
      </c>
      <c r="L416" s="24" t="e">
        <f t="shared" ca="1" si="20"/>
        <v>#NAME?</v>
      </c>
    </row>
    <row r="417" spans="2:12" x14ac:dyDescent="0.25">
      <c r="B417" s="24">
        <v>11.568516885070213</v>
      </c>
      <c r="G417" s="24">
        <v>415</v>
      </c>
      <c r="H417" s="24" t="e">
        <f ca="1"/>
        <v>#NAME?</v>
      </c>
      <c r="I417" s="24" t="e">
        <f t="array" aca="1" ref="I417" ca="1">INDIRECT(ADDRESS(($E$2+1-G417)+2,8))</f>
        <v>#NAME?</v>
      </c>
      <c r="J417" s="24" t="e">
        <f t="shared" ca="1" si="18"/>
        <v>#NAME?</v>
      </c>
      <c r="K417" s="24" t="e">
        <f t="shared" ca="1" si="19"/>
        <v>#NAME?</v>
      </c>
      <c r="L417" s="24" t="e">
        <f t="shared" ca="1" si="20"/>
        <v>#NAME?</v>
      </c>
    </row>
    <row r="418" spans="2:12" x14ac:dyDescent="0.25">
      <c r="B418" s="24">
        <v>6.9186421769548678</v>
      </c>
      <c r="G418" s="24">
        <v>416</v>
      </c>
      <c r="H418" s="24" t="e">
        <f ca="1"/>
        <v>#NAME?</v>
      </c>
      <c r="I418" s="24" t="e">
        <f t="array" aca="1" ref="I418" ca="1">INDIRECT(ADDRESS(($E$2+1-G418)+2,8))</f>
        <v>#NAME?</v>
      </c>
      <c r="J418" s="24" t="e">
        <f t="shared" ca="1" si="18"/>
        <v>#NAME?</v>
      </c>
      <c r="K418" s="24" t="e">
        <f t="shared" ca="1" si="19"/>
        <v>#NAME?</v>
      </c>
      <c r="L418" s="24" t="e">
        <f t="shared" ca="1" si="20"/>
        <v>#NAME?</v>
      </c>
    </row>
    <row r="419" spans="2:12" x14ac:dyDescent="0.25">
      <c r="B419" s="24">
        <v>9.3410683679743745</v>
      </c>
      <c r="G419" s="24">
        <v>417</v>
      </c>
      <c r="H419" s="24" t="e">
        <f ca="1"/>
        <v>#NAME?</v>
      </c>
      <c r="I419" s="24" t="e">
        <f t="array" aca="1" ref="I419" ca="1">INDIRECT(ADDRESS(($E$2+1-G419)+2,8))</f>
        <v>#NAME?</v>
      </c>
      <c r="J419" s="24" t="e">
        <f t="shared" ca="1" si="18"/>
        <v>#NAME?</v>
      </c>
      <c r="K419" s="24" t="e">
        <f t="shared" ca="1" si="19"/>
        <v>#NAME?</v>
      </c>
      <c r="L419" s="24" t="e">
        <f t="shared" ca="1" si="20"/>
        <v>#NAME?</v>
      </c>
    </row>
    <row r="420" spans="2:12" x14ac:dyDescent="0.25">
      <c r="B420" s="24">
        <v>9.7613165556551582</v>
      </c>
      <c r="G420" s="24">
        <v>418</v>
      </c>
      <c r="H420" s="24" t="e">
        <f ca="1"/>
        <v>#NAME?</v>
      </c>
      <c r="I420" s="24" t="e">
        <f t="array" aca="1" ref="I420" ca="1">INDIRECT(ADDRESS(($E$2+1-G420)+2,8))</f>
        <v>#NAME?</v>
      </c>
      <c r="J420" s="24" t="e">
        <f t="shared" ca="1" si="18"/>
        <v>#NAME?</v>
      </c>
      <c r="K420" s="24" t="e">
        <f t="shared" ca="1" si="19"/>
        <v>#NAME?</v>
      </c>
      <c r="L420" s="24" t="e">
        <f t="shared" ca="1" si="20"/>
        <v>#NAME?</v>
      </c>
    </row>
    <row r="421" spans="2:12" x14ac:dyDescent="0.25">
      <c r="B421" s="24">
        <v>10.320528465105813</v>
      </c>
      <c r="G421" s="24">
        <v>419</v>
      </c>
      <c r="H421" s="24" t="e">
        <f ca="1"/>
        <v>#NAME?</v>
      </c>
      <c r="I421" s="24" t="e">
        <f t="array" aca="1" ref="I421" ca="1">INDIRECT(ADDRESS(($E$2+1-G421)+2,8))</f>
        <v>#NAME?</v>
      </c>
      <c r="J421" s="24" t="e">
        <f t="shared" ca="1" si="18"/>
        <v>#NAME?</v>
      </c>
      <c r="K421" s="24" t="e">
        <f t="shared" ca="1" si="19"/>
        <v>#NAME?</v>
      </c>
      <c r="L421" s="24" t="e">
        <f t="shared" ca="1" si="20"/>
        <v>#NAME?</v>
      </c>
    </row>
    <row r="422" spans="2:12" x14ac:dyDescent="0.25">
      <c r="B422" s="24">
        <v>10.566304823437013</v>
      </c>
      <c r="G422" s="24">
        <v>420</v>
      </c>
      <c r="H422" s="24" t="e">
        <f ca="1"/>
        <v>#NAME?</v>
      </c>
      <c r="I422" s="24" t="e">
        <f t="array" aca="1" ref="I422" ca="1">INDIRECT(ADDRESS(($E$2+1-G422)+2,8))</f>
        <v>#NAME?</v>
      </c>
      <c r="J422" s="24" t="e">
        <f t="shared" ca="1" si="18"/>
        <v>#NAME?</v>
      </c>
      <c r="K422" s="24" t="e">
        <f t="shared" ca="1" si="19"/>
        <v>#NAME?</v>
      </c>
      <c r="L422" s="24" t="e">
        <f t="shared" ca="1" si="20"/>
        <v>#NAME?</v>
      </c>
    </row>
    <row r="423" spans="2:12" x14ac:dyDescent="0.25">
      <c r="B423" s="24">
        <v>9.3595631061510822</v>
      </c>
      <c r="G423" s="24">
        <v>421</v>
      </c>
      <c r="H423" s="24" t="e">
        <f ca="1"/>
        <v>#NAME?</v>
      </c>
      <c r="I423" s="24" t="e">
        <f t="array" aca="1" ref="I423" ca="1">INDIRECT(ADDRESS(($E$2+1-G423)+2,8))</f>
        <v>#NAME?</v>
      </c>
      <c r="J423" s="24" t="e">
        <f t="shared" ca="1" si="18"/>
        <v>#NAME?</v>
      </c>
      <c r="K423" s="24" t="e">
        <f t="shared" ca="1" si="19"/>
        <v>#NAME?</v>
      </c>
      <c r="L423" s="24" t="e">
        <f t="shared" ca="1" si="20"/>
        <v>#NAME?</v>
      </c>
    </row>
    <row r="424" spans="2:12" x14ac:dyDescent="0.25">
      <c r="B424" s="24">
        <v>10.365451885961431</v>
      </c>
      <c r="G424" s="24">
        <v>422</v>
      </c>
      <c r="H424" s="24" t="e">
        <f ca="1"/>
        <v>#NAME?</v>
      </c>
      <c r="I424" s="24" t="e">
        <f t="array" aca="1" ref="I424" ca="1">INDIRECT(ADDRESS(($E$2+1-G424)+2,8))</f>
        <v>#NAME?</v>
      </c>
      <c r="J424" s="24" t="e">
        <f t="shared" ca="1" si="18"/>
        <v>#NAME?</v>
      </c>
      <c r="K424" s="24" t="e">
        <f t="shared" ca="1" si="19"/>
        <v>#NAME?</v>
      </c>
      <c r="L424" s="24" t="e">
        <f t="shared" ca="1" si="20"/>
        <v>#NAME?</v>
      </c>
    </row>
    <row r="425" spans="2:12" x14ac:dyDescent="0.25">
      <c r="B425" s="24">
        <v>6.8344059702122966</v>
      </c>
      <c r="G425" s="24">
        <v>423</v>
      </c>
      <c r="H425" s="24" t="e">
        <f ca="1"/>
        <v>#NAME?</v>
      </c>
      <c r="I425" s="24" t="e">
        <f t="array" aca="1" ref="I425" ca="1">INDIRECT(ADDRESS(($E$2+1-G425)+2,8))</f>
        <v>#NAME?</v>
      </c>
      <c r="J425" s="24" t="e">
        <f t="shared" ca="1" si="18"/>
        <v>#NAME?</v>
      </c>
      <c r="K425" s="24" t="e">
        <f t="shared" ca="1" si="19"/>
        <v>#NAME?</v>
      </c>
      <c r="L425" s="24" t="e">
        <f t="shared" ca="1" si="20"/>
        <v>#NAME?</v>
      </c>
    </row>
    <row r="426" spans="2:12" x14ac:dyDescent="0.25">
      <c r="B426" s="24">
        <v>7.7654625882392878</v>
      </c>
      <c r="G426" s="24">
        <v>424</v>
      </c>
      <c r="H426" s="24" t="e">
        <f ca="1"/>
        <v>#NAME?</v>
      </c>
      <c r="I426" s="24" t="e">
        <f t="array" aca="1" ref="I426" ca="1">INDIRECT(ADDRESS(($E$2+1-G426)+2,8))</f>
        <v>#NAME?</v>
      </c>
      <c r="J426" s="24" t="e">
        <f t="shared" ca="1" si="18"/>
        <v>#NAME?</v>
      </c>
      <c r="K426" s="24" t="e">
        <f t="shared" ca="1" si="19"/>
        <v>#NAME?</v>
      </c>
      <c r="L426" s="24" t="e">
        <f t="shared" ca="1" si="20"/>
        <v>#NAME?</v>
      </c>
    </row>
    <row r="427" spans="2:12" x14ac:dyDescent="0.25">
      <c r="B427" s="24">
        <v>12.091454610701735</v>
      </c>
      <c r="G427" s="24">
        <v>425</v>
      </c>
      <c r="H427" s="24" t="e">
        <f ca="1"/>
        <v>#NAME?</v>
      </c>
      <c r="I427" s="24" t="e">
        <f t="array" aca="1" ref="I427" ca="1">INDIRECT(ADDRESS(($E$2+1-G427)+2,8))</f>
        <v>#NAME?</v>
      </c>
      <c r="J427" s="24" t="e">
        <f t="shared" ca="1" si="18"/>
        <v>#NAME?</v>
      </c>
      <c r="K427" s="24" t="e">
        <f t="shared" ca="1" si="19"/>
        <v>#NAME?</v>
      </c>
      <c r="L427" s="24" t="e">
        <f t="shared" ca="1" si="20"/>
        <v>#NAME?</v>
      </c>
    </row>
    <row r="428" spans="2:12" x14ac:dyDescent="0.25">
      <c r="B428" s="24">
        <v>11.405959796229126</v>
      </c>
      <c r="G428" s="24">
        <v>426</v>
      </c>
      <c r="H428" s="24" t="e">
        <f ca="1"/>
        <v>#NAME?</v>
      </c>
      <c r="I428" s="24" t="e">
        <f t="array" aca="1" ref="I428" ca="1">INDIRECT(ADDRESS(($E$2+1-G428)+2,8))</f>
        <v>#NAME?</v>
      </c>
      <c r="J428" s="24" t="e">
        <f t="shared" ca="1" si="18"/>
        <v>#NAME?</v>
      </c>
      <c r="K428" s="24" t="e">
        <f t="shared" ca="1" si="19"/>
        <v>#NAME?</v>
      </c>
      <c r="L428" s="24" t="e">
        <f t="shared" ca="1" si="20"/>
        <v>#NAME?</v>
      </c>
    </row>
    <row r="429" spans="2:12" x14ac:dyDescent="0.25">
      <c r="B429" s="24">
        <v>7.4058333507029328</v>
      </c>
      <c r="G429" s="24">
        <v>427</v>
      </c>
      <c r="H429" s="24" t="e">
        <f ca="1"/>
        <v>#NAME?</v>
      </c>
      <c r="I429" s="24" t="e">
        <f t="array" aca="1" ref="I429" ca="1">INDIRECT(ADDRESS(($E$2+1-G429)+2,8))</f>
        <v>#NAME?</v>
      </c>
      <c r="J429" s="24" t="e">
        <f t="shared" ca="1" si="18"/>
        <v>#NAME?</v>
      </c>
      <c r="K429" s="24" t="e">
        <f t="shared" ca="1" si="19"/>
        <v>#NAME?</v>
      </c>
      <c r="L429" s="24" t="e">
        <f t="shared" ca="1" si="20"/>
        <v>#NAME?</v>
      </c>
    </row>
    <row r="430" spans="2:12" x14ac:dyDescent="0.25">
      <c r="B430" s="24">
        <v>9.8055255295377606</v>
      </c>
      <c r="G430" s="24">
        <v>428</v>
      </c>
      <c r="H430" s="24" t="e">
        <f ca="1"/>
        <v>#NAME?</v>
      </c>
      <c r="I430" s="24" t="e">
        <f t="array" aca="1" ref="I430" ca="1">INDIRECT(ADDRESS(($E$2+1-G430)+2,8))</f>
        <v>#NAME?</v>
      </c>
      <c r="J430" s="24" t="e">
        <f t="shared" ca="1" si="18"/>
        <v>#NAME?</v>
      </c>
      <c r="K430" s="24" t="e">
        <f t="shared" ca="1" si="19"/>
        <v>#NAME?</v>
      </c>
      <c r="L430" s="24" t="e">
        <f t="shared" ca="1" si="20"/>
        <v>#NAME?</v>
      </c>
    </row>
    <row r="431" spans="2:12" x14ac:dyDescent="0.25">
      <c r="B431" s="24">
        <v>10.142723876793127</v>
      </c>
      <c r="G431" s="24">
        <v>429</v>
      </c>
      <c r="H431" s="24" t="e">
        <f ca="1"/>
        <v>#NAME?</v>
      </c>
      <c r="I431" s="24" t="e">
        <f t="array" aca="1" ref="I431" ca="1">INDIRECT(ADDRESS(($E$2+1-G431)+2,8))</f>
        <v>#NAME?</v>
      </c>
      <c r="J431" s="24" t="e">
        <f t="shared" ca="1" si="18"/>
        <v>#NAME?</v>
      </c>
      <c r="K431" s="24" t="e">
        <f t="shared" ca="1" si="19"/>
        <v>#NAME?</v>
      </c>
      <c r="L431" s="24" t="e">
        <f t="shared" ca="1" si="20"/>
        <v>#NAME?</v>
      </c>
    </row>
    <row r="432" spans="2:12" x14ac:dyDescent="0.25">
      <c r="B432" s="24">
        <v>10.608771009102604</v>
      </c>
      <c r="G432" s="24">
        <v>430</v>
      </c>
      <c r="H432" s="24" t="e">
        <f ca="1"/>
        <v>#NAME?</v>
      </c>
      <c r="I432" s="24" t="e">
        <f t="array" aca="1" ref="I432" ca="1">INDIRECT(ADDRESS(($E$2+1-G432)+2,8))</f>
        <v>#NAME?</v>
      </c>
      <c r="J432" s="24" t="e">
        <f t="shared" ca="1" si="18"/>
        <v>#NAME?</v>
      </c>
      <c r="K432" s="24" t="e">
        <f t="shared" ca="1" si="19"/>
        <v>#NAME?</v>
      </c>
      <c r="L432" s="24" t="e">
        <f t="shared" ca="1" si="20"/>
        <v>#NAME?</v>
      </c>
    </row>
    <row r="433" spans="2:12" x14ac:dyDescent="0.25">
      <c r="B433" s="24">
        <v>9.3555380383138438</v>
      </c>
      <c r="G433" s="24">
        <v>431</v>
      </c>
      <c r="H433" s="24" t="e">
        <f ca="1"/>
        <v>#NAME?</v>
      </c>
      <c r="I433" s="24" t="e">
        <f t="array" aca="1" ref="I433" ca="1">INDIRECT(ADDRESS(($E$2+1-G433)+2,8))</f>
        <v>#NAME?</v>
      </c>
      <c r="J433" s="24" t="e">
        <f t="shared" ca="1" si="18"/>
        <v>#NAME?</v>
      </c>
      <c r="K433" s="24" t="e">
        <f t="shared" ca="1" si="19"/>
        <v>#NAME?</v>
      </c>
      <c r="L433" s="24" t="e">
        <f t="shared" ca="1" si="20"/>
        <v>#NAME?</v>
      </c>
    </row>
    <row r="434" spans="2:12" x14ac:dyDescent="0.25">
      <c r="B434" s="24">
        <v>12.24074830529621</v>
      </c>
      <c r="G434" s="24">
        <v>432</v>
      </c>
      <c r="H434" s="24" t="e">
        <f ca="1"/>
        <v>#NAME?</v>
      </c>
      <c r="I434" s="24" t="e">
        <f t="array" aca="1" ref="I434" ca="1">INDIRECT(ADDRESS(($E$2+1-G434)+2,8))</f>
        <v>#NAME?</v>
      </c>
      <c r="J434" s="24" t="e">
        <f t="shared" ca="1" si="18"/>
        <v>#NAME?</v>
      </c>
      <c r="K434" s="24" t="e">
        <f t="shared" ca="1" si="19"/>
        <v>#NAME?</v>
      </c>
      <c r="L434" s="24" t="e">
        <f t="shared" ca="1" si="20"/>
        <v>#NAME?</v>
      </c>
    </row>
    <row r="435" spans="2:12" x14ac:dyDescent="0.25">
      <c r="B435" s="24">
        <v>11.377799095979551</v>
      </c>
      <c r="G435" s="24">
        <v>433</v>
      </c>
      <c r="H435" s="24" t="e">
        <f ca="1"/>
        <v>#NAME?</v>
      </c>
      <c r="I435" s="24" t="e">
        <f t="array" aca="1" ref="I435" ca="1">INDIRECT(ADDRESS(($E$2+1-G435)+2,8))</f>
        <v>#NAME?</v>
      </c>
      <c r="J435" s="24" t="e">
        <f t="shared" ca="1" si="18"/>
        <v>#NAME?</v>
      </c>
      <c r="K435" s="24" t="e">
        <f t="shared" ca="1" si="19"/>
        <v>#NAME?</v>
      </c>
      <c r="L435" s="24" t="e">
        <f t="shared" ca="1" si="20"/>
        <v>#NAME?</v>
      </c>
    </row>
    <row r="436" spans="2:12" x14ac:dyDescent="0.25">
      <c r="B436" s="24">
        <v>9.6744991297445253</v>
      </c>
      <c r="G436" s="24">
        <v>434</v>
      </c>
      <c r="H436" s="24" t="e">
        <f ca="1"/>
        <v>#NAME?</v>
      </c>
      <c r="I436" s="24" t="e">
        <f t="array" aca="1" ref="I436" ca="1">INDIRECT(ADDRESS(($E$2+1-G436)+2,8))</f>
        <v>#NAME?</v>
      </c>
      <c r="J436" s="24" t="e">
        <f t="shared" ca="1" si="18"/>
        <v>#NAME?</v>
      </c>
      <c r="K436" s="24" t="e">
        <f t="shared" ca="1" si="19"/>
        <v>#NAME?</v>
      </c>
      <c r="L436" s="24" t="e">
        <f t="shared" ca="1" si="20"/>
        <v>#NAME?</v>
      </c>
    </row>
    <row r="437" spans="2:12" x14ac:dyDescent="0.25">
      <c r="B437" s="24">
        <v>8.4494838964541259</v>
      </c>
      <c r="G437" s="24">
        <v>435</v>
      </c>
      <c r="H437" s="24" t="e">
        <f ca="1"/>
        <v>#NAME?</v>
      </c>
      <c r="I437" s="24" t="e">
        <f t="array" aca="1" ref="I437" ca="1">INDIRECT(ADDRESS(($E$2+1-G437)+2,8))</f>
        <v>#NAME?</v>
      </c>
      <c r="J437" s="24" t="e">
        <f t="shared" ca="1" si="18"/>
        <v>#NAME?</v>
      </c>
      <c r="K437" s="24" t="e">
        <f t="shared" ca="1" si="19"/>
        <v>#NAME?</v>
      </c>
      <c r="L437" s="24" t="e">
        <f t="shared" ca="1" si="20"/>
        <v>#NAME?</v>
      </c>
    </row>
    <row r="438" spans="2:12" x14ac:dyDescent="0.25">
      <c r="B438" s="24">
        <v>9.7992735863424976</v>
      </c>
      <c r="G438" s="24">
        <v>436</v>
      </c>
      <c r="H438" s="24" t="e">
        <f ca="1"/>
        <v>#NAME?</v>
      </c>
      <c r="I438" s="24" t="e">
        <f t="array" aca="1" ref="I438" ca="1">INDIRECT(ADDRESS(($E$2+1-G438)+2,8))</f>
        <v>#NAME?</v>
      </c>
      <c r="J438" s="24" t="e">
        <f t="shared" ca="1" si="18"/>
        <v>#NAME?</v>
      </c>
      <c r="K438" s="24" t="e">
        <f t="shared" ca="1" si="19"/>
        <v>#NAME?</v>
      </c>
      <c r="L438" s="24" t="e">
        <f t="shared" ca="1" si="20"/>
        <v>#NAME?</v>
      </c>
    </row>
    <row r="439" spans="2:12" x14ac:dyDescent="0.25">
      <c r="B439" s="24">
        <v>10.394293867939727</v>
      </c>
      <c r="G439" s="24">
        <v>437</v>
      </c>
      <c r="H439" s="24" t="e">
        <f ca="1"/>
        <v>#NAME?</v>
      </c>
      <c r="I439" s="24" t="e">
        <f t="array" aca="1" ref="I439" ca="1">INDIRECT(ADDRESS(($E$2+1-G439)+2,8))</f>
        <v>#NAME?</v>
      </c>
      <c r="J439" s="24" t="e">
        <f t="shared" ca="1" si="18"/>
        <v>#NAME?</v>
      </c>
      <c r="K439" s="24" t="e">
        <f t="shared" ca="1" si="19"/>
        <v>#NAME?</v>
      </c>
      <c r="L439" s="24" t="e">
        <f t="shared" ca="1" si="20"/>
        <v>#NAME?</v>
      </c>
    </row>
    <row r="440" spans="2:12" x14ac:dyDescent="0.25">
      <c r="B440" s="24">
        <v>7.9973534645750721</v>
      </c>
      <c r="G440" s="24">
        <v>438</v>
      </c>
      <c r="H440" s="24" t="e">
        <f ca="1"/>
        <v>#NAME?</v>
      </c>
      <c r="I440" s="24" t="e">
        <f t="array" aca="1" ref="I440" ca="1">INDIRECT(ADDRESS(($E$2+1-G440)+2,8))</f>
        <v>#NAME?</v>
      </c>
      <c r="J440" s="24" t="e">
        <f t="shared" ca="1" si="18"/>
        <v>#NAME?</v>
      </c>
      <c r="K440" s="24" t="e">
        <f t="shared" ca="1" si="19"/>
        <v>#NAME?</v>
      </c>
      <c r="L440" s="24" t="e">
        <f t="shared" ca="1" si="20"/>
        <v>#NAME?</v>
      </c>
    </row>
    <row r="441" spans="2:12" x14ac:dyDescent="0.25">
      <c r="B441" s="24">
        <v>10.286224128773148</v>
      </c>
      <c r="G441" s="24">
        <v>439</v>
      </c>
      <c r="H441" s="24" t="e">
        <f ca="1"/>
        <v>#NAME?</v>
      </c>
      <c r="I441" s="24" t="e">
        <f t="array" aca="1" ref="I441" ca="1">INDIRECT(ADDRESS(($E$2+1-G441)+2,8))</f>
        <v>#NAME?</v>
      </c>
      <c r="J441" s="24" t="e">
        <f t="shared" ca="1" si="18"/>
        <v>#NAME?</v>
      </c>
      <c r="K441" s="24" t="e">
        <f t="shared" ca="1" si="19"/>
        <v>#NAME?</v>
      </c>
      <c r="L441" s="24" t="e">
        <f t="shared" ca="1" si="20"/>
        <v>#NAME?</v>
      </c>
    </row>
    <row r="442" spans="2:12" x14ac:dyDescent="0.25">
      <c r="B442" s="24">
        <v>12.058590836533762</v>
      </c>
      <c r="G442" s="24">
        <v>440</v>
      </c>
      <c r="H442" s="24" t="e">
        <f ca="1"/>
        <v>#NAME?</v>
      </c>
      <c r="I442" s="24" t="e">
        <f t="array" aca="1" ref="I442" ca="1">INDIRECT(ADDRESS(($E$2+1-G442)+2,8))</f>
        <v>#NAME?</v>
      </c>
      <c r="J442" s="24" t="e">
        <f t="shared" ca="1" si="18"/>
        <v>#NAME?</v>
      </c>
      <c r="K442" s="24" t="e">
        <f t="shared" ca="1" si="19"/>
        <v>#NAME?</v>
      </c>
      <c r="L442" s="24" t="e">
        <f t="shared" ca="1" si="20"/>
        <v>#NAME?</v>
      </c>
    </row>
    <row r="443" spans="2:12" x14ac:dyDescent="0.25">
      <c r="B443" s="24">
        <v>5.8386928854444164</v>
      </c>
      <c r="G443" s="24">
        <v>441</v>
      </c>
      <c r="H443" s="24" t="e">
        <f ca="1"/>
        <v>#NAME?</v>
      </c>
      <c r="I443" s="24" t="e">
        <f t="array" aca="1" ref="I443" ca="1">INDIRECT(ADDRESS(($E$2+1-G443)+2,8))</f>
        <v>#NAME?</v>
      </c>
      <c r="J443" s="24" t="e">
        <f t="shared" ca="1" si="18"/>
        <v>#NAME?</v>
      </c>
      <c r="K443" s="24" t="e">
        <f t="shared" ca="1" si="19"/>
        <v>#NAME?</v>
      </c>
      <c r="L443" s="24" t="e">
        <f t="shared" ca="1" si="20"/>
        <v>#NAME?</v>
      </c>
    </row>
    <row r="444" spans="2:12" x14ac:dyDescent="0.25">
      <c r="B444" s="24">
        <v>8.453621359595294</v>
      </c>
      <c r="G444" s="24">
        <v>442</v>
      </c>
      <c r="H444" s="24" t="e">
        <f ca="1"/>
        <v>#NAME?</v>
      </c>
      <c r="I444" s="24" t="e">
        <f t="array" aca="1" ref="I444" ca="1">INDIRECT(ADDRESS(($E$2+1-G444)+2,8))</f>
        <v>#NAME?</v>
      </c>
      <c r="J444" s="24" t="e">
        <f t="shared" ca="1" si="18"/>
        <v>#NAME?</v>
      </c>
      <c r="K444" s="24" t="e">
        <f t="shared" ca="1" si="19"/>
        <v>#NAME?</v>
      </c>
      <c r="L444" s="24" t="e">
        <f t="shared" ca="1" si="20"/>
        <v>#NAME?</v>
      </c>
    </row>
    <row r="445" spans="2:12" x14ac:dyDescent="0.25">
      <c r="B445" s="24">
        <v>9.4663088123723167</v>
      </c>
      <c r="G445" s="24">
        <v>443</v>
      </c>
      <c r="H445" s="24" t="e">
        <f ca="1"/>
        <v>#NAME?</v>
      </c>
      <c r="I445" s="24" t="e">
        <f t="array" aca="1" ref="I445" ca="1">INDIRECT(ADDRESS(($E$2+1-G445)+2,8))</f>
        <v>#NAME?</v>
      </c>
      <c r="J445" s="24" t="e">
        <f t="shared" ca="1" si="18"/>
        <v>#NAME?</v>
      </c>
      <c r="K445" s="24" t="e">
        <f t="shared" ca="1" si="19"/>
        <v>#NAME?</v>
      </c>
      <c r="L445" s="24" t="e">
        <f t="shared" ca="1" si="20"/>
        <v>#NAME?</v>
      </c>
    </row>
    <row r="446" spans="2:12" x14ac:dyDescent="0.25">
      <c r="B446" s="24">
        <v>9.1499763883050296</v>
      </c>
      <c r="G446" s="24">
        <v>444</v>
      </c>
      <c r="H446" s="24" t="e">
        <f ca="1"/>
        <v>#NAME?</v>
      </c>
      <c r="I446" s="24" t="e">
        <f t="array" aca="1" ref="I446" ca="1">INDIRECT(ADDRESS(($E$2+1-G446)+2,8))</f>
        <v>#NAME?</v>
      </c>
      <c r="J446" s="24" t="e">
        <f t="shared" ca="1" si="18"/>
        <v>#NAME?</v>
      </c>
      <c r="K446" s="24" t="e">
        <f t="shared" ca="1" si="19"/>
        <v>#NAME?</v>
      </c>
      <c r="L446" s="24" t="e">
        <f t="shared" ca="1" si="20"/>
        <v>#NAME?</v>
      </c>
    </row>
    <row r="447" spans="2:12" x14ac:dyDescent="0.25">
      <c r="B447" s="24">
        <v>11.219746250623057</v>
      </c>
      <c r="G447" s="24">
        <v>445</v>
      </c>
      <c r="H447" s="24" t="e">
        <f ca="1"/>
        <v>#NAME?</v>
      </c>
      <c r="I447" s="24" t="e">
        <f t="array" aca="1" ref="I447" ca="1">INDIRECT(ADDRESS(($E$2+1-G447)+2,8))</f>
        <v>#NAME?</v>
      </c>
      <c r="J447" s="24" t="e">
        <f t="shared" ca="1" si="18"/>
        <v>#NAME?</v>
      </c>
      <c r="K447" s="24" t="e">
        <f t="shared" ca="1" si="19"/>
        <v>#NAME?</v>
      </c>
      <c r="L447" s="24" t="e">
        <f t="shared" ca="1" si="20"/>
        <v>#NAME?</v>
      </c>
    </row>
    <row r="448" spans="2:12" x14ac:dyDescent="0.25">
      <c r="B448" s="24">
        <v>10.644613302913212</v>
      </c>
      <c r="G448" s="24">
        <v>446</v>
      </c>
      <c r="H448" s="24" t="e">
        <f ca="1"/>
        <v>#NAME?</v>
      </c>
      <c r="I448" s="24" t="e">
        <f t="array" aca="1" ref="I448" ca="1">INDIRECT(ADDRESS(($E$2+1-G448)+2,8))</f>
        <v>#NAME?</v>
      </c>
      <c r="J448" s="24" t="e">
        <f t="shared" ca="1" si="18"/>
        <v>#NAME?</v>
      </c>
      <c r="K448" s="24" t="e">
        <f t="shared" ca="1" si="19"/>
        <v>#NAME?</v>
      </c>
      <c r="L448" s="24" t="e">
        <f t="shared" ca="1" si="20"/>
        <v>#NAME?</v>
      </c>
    </row>
    <row r="449" spans="2:12" x14ac:dyDescent="0.25">
      <c r="B449" s="24">
        <v>9.3471688977445151</v>
      </c>
      <c r="G449" s="24">
        <v>447</v>
      </c>
      <c r="H449" s="24" t="e">
        <f ca="1"/>
        <v>#NAME?</v>
      </c>
      <c r="I449" s="24" t="e">
        <f t="array" aca="1" ref="I449" ca="1">INDIRECT(ADDRESS(($E$2+1-G449)+2,8))</f>
        <v>#NAME?</v>
      </c>
      <c r="J449" s="24" t="e">
        <f t="shared" ca="1" si="18"/>
        <v>#NAME?</v>
      </c>
      <c r="K449" s="24" t="e">
        <f t="shared" ca="1" si="19"/>
        <v>#NAME?</v>
      </c>
      <c r="L449" s="24" t="e">
        <f t="shared" ca="1" si="20"/>
        <v>#NAME?</v>
      </c>
    </row>
    <row r="450" spans="2:12" x14ac:dyDescent="0.25">
      <c r="B450" s="24">
        <v>9.0047929858269846</v>
      </c>
      <c r="G450" s="24">
        <v>448</v>
      </c>
      <c r="H450" s="24" t="e">
        <f ca="1"/>
        <v>#NAME?</v>
      </c>
      <c r="I450" s="24" t="e">
        <f t="array" aca="1" ref="I450" ca="1">INDIRECT(ADDRESS(($E$2+1-G450)+2,8))</f>
        <v>#NAME?</v>
      </c>
      <c r="J450" s="24" t="e">
        <f t="shared" ca="1" si="18"/>
        <v>#NAME?</v>
      </c>
      <c r="K450" s="24" t="e">
        <f t="shared" ca="1" si="19"/>
        <v>#NAME?</v>
      </c>
      <c r="L450" s="24" t="e">
        <f t="shared" ca="1" si="20"/>
        <v>#NAME?</v>
      </c>
    </row>
    <row r="451" spans="2:12" x14ac:dyDescent="0.25">
      <c r="B451" s="24">
        <v>9.6787462560690614</v>
      </c>
      <c r="G451" s="24">
        <v>449</v>
      </c>
      <c r="H451" s="24" t="e">
        <f ca="1"/>
        <v>#NAME?</v>
      </c>
      <c r="I451" s="24" t="e">
        <f t="array" aca="1" ref="I451" ca="1">INDIRECT(ADDRESS(($E$2+1-G451)+2,8))</f>
        <v>#NAME?</v>
      </c>
      <c r="J451" s="24" t="e">
        <f t="shared" ca="1" si="18"/>
        <v>#NAME?</v>
      </c>
      <c r="K451" s="24" t="e">
        <f t="shared" ca="1" si="19"/>
        <v>#NAME?</v>
      </c>
      <c r="L451" s="24" t="e">
        <f t="shared" ca="1" si="20"/>
        <v>#NAME?</v>
      </c>
    </row>
    <row r="452" spans="2:12" x14ac:dyDescent="0.25">
      <c r="B452" s="24">
        <v>7.955699592928001</v>
      </c>
      <c r="G452" s="24">
        <v>450</v>
      </c>
      <c r="H452" s="24" t="e">
        <f ca="1"/>
        <v>#NAME?</v>
      </c>
      <c r="I452" s="24" t="e">
        <f t="array" aca="1" ref="I452" ca="1">INDIRECT(ADDRESS(($E$2+1-G452)+2,8))</f>
        <v>#NAME?</v>
      </c>
      <c r="J452" s="24" t="e">
        <f t="shared" ref="J452:J515" ca="1" si="21">_xlfn.WEIBULL.DIST(H452,$E$5,$E$6,TRUE)</f>
        <v>#NAME?</v>
      </c>
      <c r="K452" s="24" t="e">
        <f t="shared" ref="K452:K515" ca="1" si="22">_xlfn.WEIBULL.DIST(I452,$E$5,$E$6,TRUE)</f>
        <v>#NAME?</v>
      </c>
      <c r="L452" s="24" t="e">
        <f t="shared" ref="L452:L515" ca="1" si="23">((2*G452-1)/$E$2)*(LN(J452)+LN(1-K452))</f>
        <v>#NAME?</v>
      </c>
    </row>
    <row r="453" spans="2:12" x14ac:dyDescent="0.25">
      <c r="B453" s="24">
        <v>10.419530347227703</v>
      </c>
      <c r="G453" s="24">
        <v>451</v>
      </c>
      <c r="H453" s="24" t="e">
        <f ca="1"/>
        <v>#NAME?</v>
      </c>
      <c r="I453" s="24" t="e">
        <f t="array" aca="1" ref="I453" ca="1">INDIRECT(ADDRESS(($E$2+1-G453)+2,8))</f>
        <v>#NAME?</v>
      </c>
      <c r="J453" s="24" t="e">
        <f t="shared" ca="1" si="21"/>
        <v>#NAME?</v>
      </c>
      <c r="K453" s="24" t="e">
        <f t="shared" ca="1" si="22"/>
        <v>#NAME?</v>
      </c>
      <c r="L453" s="24" t="e">
        <f t="shared" ca="1" si="23"/>
        <v>#NAME?</v>
      </c>
    </row>
    <row r="454" spans="2:12" x14ac:dyDescent="0.25">
      <c r="B454" s="24">
        <v>7.1639520981622269</v>
      </c>
      <c r="G454" s="24">
        <v>452</v>
      </c>
      <c r="H454" s="24" t="e">
        <f ca="1"/>
        <v>#NAME?</v>
      </c>
      <c r="I454" s="24" t="e">
        <f t="array" aca="1" ref="I454" ca="1">INDIRECT(ADDRESS(($E$2+1-G454)+2,8))</f>
        <v>#NAME?</v>
      </c>
      <c r="J454" s="24" t="e">
        <f t="shared" ca="1" si="21"/>
        <v>#NAME?</v>
      </c>
      <c r="K454" s="24" t="e">
        <f t="shared" ca="1" si="22"/>
        <v>#NAME?</v>
      </c>
      <c r="L454" s="24" t="e">
        <f t="shared" ca="1" si="23"/>
        <v>#NAME?</v>
      </c>
    </row>
    <row r="455" spans="2:12" x14ac:dyDescent="0.25">
      <c r="B455" s="24">
        <v>9.24566433185454</v>
      </c>
      <c r="G455" s="24">
        <v>453</v>
      </c>
      <c r="H455" s="24" t="e">
        <f ca="1"/>
        <v>#NAME?</v>
      </c>
      <c r="I455" s="24" t="e">
        <f t="array" aca="1" ref="I455" ca="1">INDIRECT(ADDRESS(($E$2+1-G455)+2,8))</f>
        <v>#NAME?</v>
      </c>
      <c r="J455" s="24" t="e">
        <f t="shared" ca="1" si="21"/>
        <v>#NAME?</v>
      </c>
      <c r="K455" s="24" t="e">
        <f t="shared" ca="1" si="22"/>
        <v>#NAME?</v>
      </c>
      <c r="L455" s="24" t="e">
        <f t="shared" ca="1" si="23"/>
        <v>#NAME?</v>
      </c>
    </row>
    <row r="456" spans="2:12" x14ac:dyDescent="0.25">
      <c r="B456" s="24">
        <v>9.6407963798618042</v>
      </c>
      <c r="G456" s="24">
        <v>454</v>
      </c>
      <c r="H456" s="24" t="e">
        <f ca="1"/>
        <v>#NAME?</v>
      </c>
      <c r="I456" s="24" t="e">
        <f t="array" aca="1" ref="I456" ca="1">INDIRECT(ADDRESS(($E$2+1-G456)+2,8))</f>
        <v>#NAME?</v>
      </c>
      <c r="J456" s="24" t="e">
        <f t="shared" ca="1" si="21"/>
        <v>#NAME?</v>
      </c>
      <c r="K456" s="24" t="e">
        <f t="shared" ca="1" si="22"/>
        <v>#NAME?</v>
      </c>
      <c r="L456" s="24" t="e">
        <f t="shared" ca="1" si="23"/>
        <v>#NAME?</v>
      </c>
    </row>
    <row r="457" spans="2:12" x14ac:dyDescent="0.25">
      <c r="B457" s="24">
        <v>9.8433409940289707</v>
      </c>
      <c r="G457" s="24">
        <v>455</v>
      </c>
      <c r="H457" s="24" t="e">
        <f ca="1"/>
        <v>#NAME?</v>
      </c>
      <c r="I457" s="24" t="e">
        <f t="array" aca="1" ref="I457" ca="1">INDIRECT(ADDRESS(($E$2+1-G457)+2,8))</f>
        <v>#NAME?</v>
      </c>
      <c r="J457" s="24" t="e">
        <f t="shared" ca="1" si="21"/>
        <v>#NAME?</v>
      </c>
      <c r="K457" s="24" t="e">
        <f t="shared" ca="1" si="22"/>
        <v>#NAME?</v>
      </c>
      <c r="L457" s="24" t="e">
        <f t="shared" ca="1" si="23"/>
        <v>#NAME?</v>
      </c>
    </row>
    <row r="458" spans="2:12" x14ac:dyDescent="0.25">
      <c r="B458" s="24">
        <v>8.5026009809010912</v>
      </c>
      <c r="G458" s="24">
        <v>456</v>
      </c>
      <c r="H458" s="24" t="e">
        <f ca="1"/>
        <v>#NAME?</v>
      </c>
      <c r="I458" s="24" t="e">
        <f t="array" aca="1" ref="I458" ca="1">INDIRECT(ADDRESS(($E$2+1-G458)+2,8))</f>
        <v>#NAME?</v>
      </c>
      <c r="J458" s="24" t="e">
        <f t="shared" ca="1" si="21"/>
        <v>#NAME?</v>
      </c>
      <c r="K458" s="24" t="e">
        <f t="shared" ca="1" si="22"/>
        <v>#NAME?</v>
      </c>
      <c r="L458" s="24" t="e">
        <f t="shared" ca="1" si="23"/>
        <v>#NAME?</v>
      </c>
    </row>
    <row r="459" spans="2:12" x14ac:dyDescent="0.25">
      <c r="B459" s="24">
        <v>10.973821882476036</v>
      </c>
      <c r="G459" s="24">
        <v>457</v>
      </c>
      <c r="H459" s="24" t="e">
        <f ca="1"/>
        <v>#NAME?</v>
      </c>
      <c r="I459" s="24" t="e">
        <f t="array" aca="1" ref="I459" ca="1">INDIRECT(ADDRESS(($E$2+1-G459)+2,8))</f>
        <v>#NAME?</v>
      </c>
      <c r="J459" s="24" t="e">
        <f t="shared" ca="1" si="21"/>
        <v>#NAME?</v>
      </c>
      <c r="K459" s="24" t="e">
        <f t="shared" ca="1" si="22"/>
        <v>#NAME?</v>
      </c>
      <c r="L459" s="24" t="e">
        <f t="shared" ca="1" si="23"/>
        <v>#NAME?</v>
      </c>
    </row>
    <row r="460" spans="2:12" x14ac:dyDescent="0.25">
      <c r="B460" s="24">
        <v>9.00399130116406</v>
      </c>
      <c r="G460" s="24">
        <v>458</v>
      </c>
      <c r="H460" s="24" t="e">
        <f ca="1"/>
        <v>#NAME?</v>
      </c>
      <c r="I460" s="24" t="e">
        <f t="array" aca="1" ref="I460" ca="1">INDIRECT(ADDRESS(($E$2+1-G460)+2,8))</f>
        <v>#NAME?</v>
      </c>
      <c r="J460" s="24" t="e">
        <f t="shared" ca="1" si="21"/>
        <v>#NAME?</v>
      </c>
      <c r="K460" s="24" t="e">
        <f t="shared" ca="1" si="22"/>
        <v>#NAME?</v>
      </c>
      <c r="L460" s="24" t="e">
        <f t="shared" ca="1" si="23"/>
        <v>#NAME?</v>
      </c>
    </row>
    <row r="461" spans="2:12" x14ac:dyDescent="0.25">
      <c r="B461" s="24">
        <v>9.7918248069350149</v>
      </c>
      <c r="G461" s="24">
        <v>459</v>
      </c>
      <c r="H461" s="24" t="e">
        <f ca="1"/>
        <v>#NAME?</v>
      </c>
      <c r="I461" s="24" t="e">
        <f t="array" aca="1" ref="I461" ca="1">INDIRECT(ADDRESS(($E$2+1-G461)+2,8))</f>
        <v>#NAME?</v>
      </c>
      <c r="J461" s="24" t="e">
        <f t="shared" ca="1" si="21"/>
        <v>#NAME?</v>
      </c>
      <c r="K461" s="24" t="e">
        <f t="shared" ca="1" si="22"/>
        <v>#NAME?</v>
      </c>
      <c r="L461" s="24" t="e">
        <f t="shared" ca="1" si="23"/>
        <v>#NAME?</v>
      </c>
    </row>
    <row r="462" spans="2:12" x14ac:dyDescent="0.25">
      <c r="B462" s="24">
        <v>11.165456479313553</v>
      </c>
      <c r="G462" s="24">
        <v>460</v>
      </c>
      <c r="H462" s="24" t="e">
        <f ca="1"/>
        <v>#NAME?</v>
      </c>
      <c r="I462" s="24" t="e">
        <f t="array" aca="1" ref="I462" ca="1">INDIRECT(ADDRESS(($E$2+1-G462)+2,8))</f>
        <v>#NAME?</v>
      </c>
      <c r="J462" s="24" t="e">
        <f t="shared" ca="1" si="21"/>
        <v>#NAME?</v>
      </c>
      <c r="K462" s="24" t="e">
        <f t="shared" ca="1" si="22"/>
        <v>#NAME?</v>
      </c>
      <c r="L462" s="24" t="e">
        <f t="shared" ca="1" si="23"/>
        <v>#NAME?</v>
      </c>
    </row>
    <row r="463" spans="2:12" x14ac:dyDescent="0.25">
      <c r="B463" s="24">
        <v>8.0660558682762122</v>
      </c>
      <c r="G463" s="24">
        <v>461</v>
      </c>
      <c r="H463" s="24" t="e">
        <f ca="1"/>
        <v>#NAME?</v>
      </c>
      <c r="I463" s="24" t="e">
        <f t="array" aca="1" ref="I463" ca="1">INDIRECT(ADDRESS(($E$2+1-G463)+2,8))</f>
        <v>#NAME?</v>
      </c>
      <c r="J463" s="24" t="e">
        <f t="shared" ca="1" si="21"/>
        <v>#NAME?</v>
      </c>
      <c r="K463" s="24" t="e">
        <f t="shared" ca="1" si="22"/>
        <v>#NAME?</v>
      </c>
      <c r="L463" s="24" t="e">
        <f t="shared" ca="1" si="23"/>
        <v>#NAME?</v>
      </c>
    </row>
    <row r="464" spans="2:12" x14ac:dyDescent="0.25">
      <c r="B464" s="24">
        <v>7.4319408911805525</v>
      </c>
      <c r="G464" s="24">
        <v>462</v>
      </c>
      <c r="H464" s="24" t="e">
        <f ca="1"/>
        <v>#NAME?</v>
      </c>
      <c r="I464" s="24" t="e">
        <f t="array" aca="1" ref="I464" ca="1">INDIRECT(ADDRESS(($E$2+1-G464)+2,8))</f>
        <v>#NAME?</v>
      </c>
      <c r="J464" s="24" t="e">
        <f t="shared" ca="1" si="21"/>
        <v>#NAME?</v>
      </c>
      <c r="K464" s="24" t="e">
        <f t="shared" ca="1" si="22"/>
        <v>#NAME?</v>
      </c>
      <c r="L464" s="24" t="e">
        <f t="shared" ca="1" si="23"/>
        <v>#NAME?</v>
      </c>
    </row>
    <row r="465" spans="2:12" x14ac:dyDescent="0.25">
      <c r="B465" s="24">
        <v>10.091792152244166</v>
      </c>
      <c r="G465" s="24">
        <v>463</v>
      </c>
      <c r="H465" s="24" t="e">
        <f ca="1"/>
        <v>#NAME?</v>
      </c>
      <c r="I465" s="24" t="e">
        <f t="array" aca="1" ref="I465" ca="1">INDIRECT(ADDRESS(($E$2+1-G465)+2,8))</f>
        <v>#NAME?</v>
      </c>
      <c r="J465" s="24" t="e">
        <f t="shared" ca="1" si="21"/>
        <v>#NAME?</v>
      </c>
      <c r="K465" s="24" t="e">
        <f t="shared" ca="1" si="22"/>
        <v>#NAME?</v>
      </c>
      <c r="L465" s="24" t="e">
        <f t="shared" ca="1" si="23"/>
        <v>#NAME?</v>
      </c>
    </row>
    <row r="466" spans="2:12" x14ac:dyDescent="0.25">
      <c r="B466" s="24">
        <v>9.8791115362760635</v>
      </c>
      <c r="G466" s="24">
        <v>464</v>
      </c>
      <c r="H466" s="24" t="e">
        <f ca="1"/>
        <v>#NAME?</v>
      </c>
      <c r="I466" s="24" t="e">
        <f t="array" aca="1" ref="I466" ca="1">INDIRECT(ADDRESS(($E$2+1-G466)+2,8))</f>
        <v>#NAME?</v>
      </c>
      <c r="J466" s="24" t="e">
        <f t="shared" ca="1" si="21"/>
        <v>#NAME?</v>
      </c>
      <c r="K466" s="24" t="e">
        <f t="shared" ca="1" si="22"/>
        <v>#NAME?</v>
      </c>
      <c r="L466" s="24" t="e">
        <f t="shared" ca="1" si="23"/>
        <v>#NAME?</v>
      </c>
    </row>
    <row r="467" spans="2:12" x14ac:dyDescent="0.25">
      <c r="B467" s="24">
        <v>7.236720568317291</v>
      </c>
      <c r="G467" s="24">
        <v>465</v>
      </c>
      <c r="H467" s="24" t="e">
        <f ca="1"/>
        <v>#NAME?</v>
      </c>
      <c r="I467" s="24" t="e">
        <f t="array" aca="1" ref="I467" ca="1">INDIRECT(ADDRESS(($E$2+1-G467)+2,8))</f>
        <v>#NAME?</v>
      </c>
      <c r="J467" s="24" t="e">
        <f t="shared" ca="1" si="21"/>
        <v>#NAME?</v>
      </c>
      <c r="K467" s="24" t="e">
        <f t="shared" ca="1" si="22"/>
        <v>#NAME?</v>
      </c>
      <c r="L467" s="24" t="e">
        <f t="shared" ca="1" si="23"/>
        <v>#NAME?</v>
      </c>
    </row>
    <row r="468" spans="2:12" x14ac:dyDescent="0.25">
      <c r="B468" s="24">
        <v>7.7762554846495764</v>
      </c>
      <c r="G468" s="24">
        <v>466</v>
      </c>
      <c r="H468" s="24" t="e">
        <f ca="1"/>
        <v>#NAME?</v>
      </c>
      <c r="I468" s="24" t="e">
        <f t="array" aca="1" ref="I468" ca="1">INDIRECT(ADDRESS(($E$2+1-G468)+2,8))</f>
        <v>#NAME?</v>
      </c>
      <c r="J468" s="24" t="e">
        <f t="shared" ca="1" si="21"/>
        <v>#NAME?</v>
      </c>
      <c r="K468" s="24" t="e">
        <f t="shared" ca="1" si="22"/>
        <v>#NAME?</v>
      </c>
      <c r="L468" s="24" t="e">
        <f t="shared" ca="1" si="23"/>
        <v>#NAME?</v>
      </c>
    </row>
    <row r="469" spans="2:12" x14ac:dyDescent="0.25">
      <c r="B469" s="24">
        <v>11.025230945801299</v>
      </c>
      <c r="G469" s="24">
        <v>467</v>
      </c>
      <c r="H469" s="24" t="e">
        <f ca="1"/>
        <v>#NAME?</v>
      </c>
      <c r="I469" s="24" t="e">
        <f t="array" aca="1" ref="I469" ca="1">INDIRECT(ADDRESS(($E$2+1-G469)+2,8))</f>
        <v>#NAME?</v>
      </c>
      <c r="J469" s="24" t="e">
        <f t="shared" ca="1" si="21"/>
        <v>#NAME?</v>
      </c>
      <c r="K469" s="24" t="e">
        <f t="shared" ca="1" si="22"/>
        <v>#NAME?</v>
      </c>
      <c r="L469" s="24" t="e">
        <f t="shared" ca="1" si="23"/>
        <v>#NAME?</v>
      </c>
    </row>
    <row r="470" spans="2:12" x14ac:dyDescent="0.25">
      <c r="B470" s="24">
        <v>8.3849095269683573</v>
      </c>
      <c r="G470" s="24">
        <v>468</v>
      </c>
      <c r="H470" s="24" t="e">
        <f ca="1"/>
        <v>#NAME?</v>
      </c>
      <c r="I470" s="24" t="e">
        <f t="array" aca="1" ref="I470" ca="1">INDIRECT(ADDRESS(($E$2+1-G470)+2,8))</f>
        <v>#NAME?</v>
      </c>
      <c r="J470" s="24" t="e">
        <f t="shared" ca="1" si="21"/>
        <v>#NAME?</v>
      </c>
      <c r="K470" s="24" t="e">
        <f t="shared" ca="1" si="22"/>
        <v>#NAME?</v>
      </c>
      <c r="L470" s="24" t="e">
        <f t="shared" ca="1" si="23"/>
        <v>#NAME?</v>
      </c>
    </row>
    <row r="471" spans="2:12" x14ac:dyDescent="0.25">
      <c r="B471" s="24">
        <v>9.9529552955195921</v>
      </c>
      <c r="G471" s="24">
        <v>469</v>
      </c>
      <c r="H471" s="24" t="e">
        <f ca="1"/>
        <v>#NAME?</v>
      </c>
      <c r="I471" s="24" t="e">
        <f t="array" aca="1" ref="I471" ca="1">INDIRECT(ADDRESS(($E$2+1-G471)+2,8))</f>
        <v>#NAME?</v>
      </c>
      <c r="J471" s="24" t="e">
        <f t="shared" ca="1" si="21"/>
        <v>#NAME?</v>
      </c>
      <c r="K471" s="24" t="e">
        <f t="shared" ca="1" si="22"/>
        <v>#NAME?</v>
      </c>
      <c r="L471" s="24" t="e">
        <f t="shared" ca="1" si="23"/>
        <v>#NAME?</v>
      </c>
    </row>
    <row r="472" spans="2:12" x14ac:dyDescent="0.25">
      <c r="B472" s="24">
        <v>7.4671313783863313</v>
      </c>
      <c r="G472" s="24">
        <v>470</v>
      </c>
      <c r="H472" s="24" t="e">
        <f ca="1"/>
        <v>#NAME?</v>
      </c>
      <c r="I472" s="24" t="e">
        <f t="array" aca="1" ref="I472" ca="1">INDIRECT(ADDRESS(($E$2+1-G472)+2,8))</f>
        <v>#NAME?</v>
      </c>
      <c r="J472" s="24" t="e">
        <f t="shared" ca="1" si="21"/>
        <v>#NAME?</v>
      </c>
      <c r="K472" s="24" t="e">
        <f t="shared" ca="1" si="22"/>
        <v>#NAME?</v>
      </c>
      <c r="L472" s="24" t="e">
        <f t="shared" ca="1" si="23"/>
        <v>#NAME?</v>
      </c>
    </row>
    <row r="473" spans="2:12" x14ac:dyDescent="0.25">
      <c r="B473" s="24">
        <v>9.5804789620441611</v>
      </c>
      <c r="G473" s="24">
        <v>471</v>
      </c>
      <c r="H473" s="24" t="e">
        <f ca="1"/>
        <v>#NAME?</v>
      </c>
      <c r="I473" s="24" t="e">
        <f t="array" aca="1" ref="I473" ca="1">INDIRECT(ADDRESS(($E$2+1-G473)+2,8))</f>
        <v>#NAME?</v>
      </c>
      <c r="J473" s="24" t="e">
        <f t="shared" ca="1" si="21"/>
        <v>#NAME?</v>
      </c>
      <c r="K473" s="24" t="e">
        <f t="shared" ca="1" si="22"/>
        <v>#NAME?</v>
      </c>
      <c r="L473" s="24" t="e">
        <f t="shared" ca="1" si="23"/>
        <v>#NAME?</v>
      </c>
    </row>
    <row r="474" spans="2:12" x14ac:dyDescent="0.25">
      <c r="B474" s="24">
        <v>8.2183031263062407</v>
      </c>
      <c r="G474" s="24">
        <v>472</v>
      </c>
      <c r="H474" s="24" t="e">
        <f ca="1"/>
        <v>#NAME?</v>
      </c>
      <c r="I474" s="24" t="e">
        <f t="array" aca="1" ref="I474" ca="1">INDIRECT(ADDRESS(($E$2+1-G474)+2,8))</f>
        <v>#NAME?</v>
      </c>
      <c r="J474" s="24" t="e">
        <f t="shared" ca="1" si="21"/>
        <v>#NAME?</v>
      </c>
      <c r="K474" s="24" t="e">
        <f t="shared" ca="1" si="22"/>
        <v>#NAME?</v>
      </c>
      <c r="L474" s="24" t="e">
        <f t="shared" ca="1" si="23"/>
        <v>#NAME?</v>
      </c>
    </row>
    <row r="475" spans="2:12" x14ac:dyDescent="0.25">
      <c r="B475" s="24">
        <v>10.173907994738183</v>
      </c>
      <c r="G475" s="24">
        <v>473</v>
      </c>
      <c r="H475" s="24" t="e">
        <f ca="1"/>
        <v>#NAME?</v>
      </c>
      <c r="I475" s="24" t="e">
        <f t="array" aca="1" ref="I475" ca="1">INDIRECT(ADDRESS(($E$2+1-G475)+2,8))</f>
        <v>#NAME?</v>
      </c>
      <c r="J475" s="24" t="e">
        <f t="shared" ca="1" si="21"/>
        <v>#NAME?</v>
      </c>
      <c r="K475" s="24" t="e">
        <f t="shared" ca="1" si="22"/>
        <v>#NAME?</v>
      </c>
      <c r="L475" s="24" t="e">
        <f t="shared" ca="1" si="23"/>
        <v>#NAME?</v>
      </c>
    </row>
    <row r="476" spans="2:12" x14ac:dyDescent="0.25">
      <c r="B476" s="24">
        <v>7.7781807564717989</v>
      </c>
      <c r="G476" s="24">
        <v>474</v>
      </c>
      <c r="H476" s="24" t="e">
        <f ca="1"/>
        <v>#NAME?</v>
      </c>
      <c r="I476" s="24" t="e">
        <f t="array" aca="1" ref="I476" ca="1">INDIRECT(ADDRESS(($E$2+1-G476)+2,8))</f>
        <v>#NAME?</v>
      </c>
      <c r="J476" s="24" t="e">
        <f t="shared" ca="1" si="21"/>
        <v>#NAME?</v>
      </c>
      <c r="K476" s="24" t="e">
        <f t="shared" ca="1" si="22"/>
        <v>#NAME?</v>
      </c>
      <c r="L476" s="24" t="e">
        <f t="shared" ca="1" si="23"/>
        <v>#NAME?</v>
      </c>
    </row>
    <row r="477" spans="2:12" x14ac:dyDescent="0.25">
      <c r="B477" s="24">
        <v>8.5240734665873354</v>
      </c>
      <c r="G477" s="24">
        <v>475</v>
      </c>
      <c r="H477" s="24" t="e">
        <f ca="1"/>
        <v>#NAME?</v>
      </c>
      <c r="I477" s="24" t="e">
        <f t="array" aca="1" ref="I477" ca="1">INDIRECT(ADDRESS(($E$2+1-G477)+2,8))</f>
        <v>#NAME?</v>
      </c>
      <c r="J477" s="24" t="e">
        <f t="shared" ca="1" si="21"/>
        <v>#NAME?</v>
      </c>
      <c r="K477" s="24" t="e">
        <f t="shared" ca="1" si="22"/>
        <v>#NAME?</v>
      </c>
      <c r="L477" s="24" t="e">
        <f t="shared" ca="1" si="23"/>
        <v>#NAME?</v>
      </c>
    </row>
    <row r="478" spans="2:12" x14ac:dyDescent="0.25">
      <c r="B478" s="24">
        <v>9.1710450450350773</v>
      </c>
      <c r="G478" s="24">
        <v>476</v>
      </c>
      <c r="H478" s="24" t="e">
        <f ca="1"/>
        <v>#NAME?</v>
      </c>
      <c r="I478" s="24" t="e">
        <f t="array" aca="1" ref="I478" ca="1">INDIRECT(ADDRESS(($E$2+1-G478)+2,8))</f>
        <v>#NAME?</v>
      </c>
      <c r="J478" s="24" t="e">
        <f t="shared" ca="1" si="21"/>
        <v>#NAME?</v>
      </c>
      <c r="K478" s="24" t="e">
        <f t="shared" ca="1" si="22"/>
        <v>#NAME?</v>
      </c>
      <c r="L478" s="24" t="e">
        <f t="shared" ca="1" si="23"/>
        <v>#NAME?</v>
      </c>
    </row>
    <row r="479" spans="2:12" x14ac:dyDescent="0.25">
      <c r="B479" s="24">
        <v>9.5894766966915643</v>
      </c>
      <c r="G479" s="24">
        <v>477</v>
      </c>
      <c r="H479" s="24" t="e">
        <f ca="1"/>
        <v>#NAME?</v>
      </c>
      <c r="I479" s="24" t="e">
        <f t="array" aca="1" ref="I479" ca="1">INDIRECT(ADDRESS(($E$2+1-G479)+2,8))</f>
        <v>#NAME?</v>
      </c>
      <c r="J479" s="24" t="e">
        <f t="shared" ca="1" si="21"/>
        <v>#NAME?</v>
      </c>
      <c r="K479" s="24" t="e">
        <f t="shared" ca="1" si="22"/>
        <v>#NAME?</v>
      </c>
      <c r="L479" s="24" t="e">
        <f t="shared" ca="1" si="23"/>
        <v>#NAME?</v>
      </c>
    </row>
    <row r="480" spans="2:12" x14ac:dyDescent="0.25">
      <c r="B480" s="24">
        <v>10.030083694112047</v>
      </c>
      <c r="G480" s="24">
        <v>478</v>
      </c>
      <c r="H480" s="24" t="e">
        <f ca="1"/>
        <v>#NAME?</v>
      </c>
      <c r="I480" s="24" t="e">
        <f t="array" aca="1" ref="I480" ca="1">INDIRECT(ADDRESS(($E$2+1-G480)+2,8))</f>
        <v>#NAME?</v>
      </c>
      <c r="J480" s="24" t="e">
        <f t="shared" ca="1" si="21"/>
        <v>#NAME?</v>
      </c>
      <c r="K480" s="24" t="e">
        <f t="shared" ca="1" si="22"/>
        <v>#NAME?</v>
      </c>
      <c r="L480" s="24" t="e">
        <f t="shared" ca="1" si="23"/>
        <v>#NAME?</v>
      </c>
    </row>
    <row r="481" spans="2:12" x14ac:dyDescent="0.25">
      <c r="B481" s="24">
        <v>8.7917207161965223</v>
      </c>
      <c r="G481" s="24">
        <v>479</v>
      </c>
      <c r="H481" s="24" t="e">
        <f ca="1"/>
        <v>#NAME?</v>
      </c>
      <c r="I481" s="24" t="e">
        <f t="array" aca="1" ref="I481" ca="1">INDIRECT(ADDRESS(($E$2+1-G481)+2,8))</f>
        <v>#NAME?</v>
      </c>
      <c r="J481" s="24" t="e">
        <f t="shared" ca="1" si="21"/>
        <v>#NAME?</v>
      </c>
      <c r="K481" s="24" t="e">
        <f t="shared" ca="1" si="22"/>
        <v>#NAME?</v>
      </c>
      <c r="L481" s="24" t="e">
        <f t="shared" ca="1" si="23"/>
        <v>#NAME?</v>
      </c>
    </row>
    <row r="482" spans="2:12" x14ac:dyDescent="0.25">
      <c r="B482" s="24">
        <v>7.4068509518411831</v>
      </c>
      <c r="G482" s="24">
        <v>480</v>
      </c>
      <c r="H482" s="24" t="e">
        <f ca="1"/>
        <v>#NAME?</v>
      </c>
      <c r="I482" s="24" t="e">
        <f t="array" aca="1" ref="I482" ca="1">INDIRECT(ADDRESS(($E$2+1-G482)+2,8))</f>
        <v>#NAME?</v>
      </c>
      <c r="J482" s="24" t="e">
        <f t="shared" ca="1" si="21"/>
        <v>#NAME?</v>
      </c>
      <c r="K482" s="24" t="e">
        <f t="shared" ca="1" si="22"/>
        <v>#NAME?</v>
      </c>
      <c r="L482" s="24" t="e">
        <f t="shared" ca="1" si="23"/>
        <v>#NAME?</v>
      </c>
    </row>
    <row r="483" spans="2:12" x14ac:dyDescent="0.25">
      <c r="B483" s="24">
        <v>8.890391530736947</v>
      </c>
      <c r="G483" s="24">
        <v>481</v>
      </c>
      <c r="H483" s="24" t="e">
        <f ca="1"/>
        <v>#NAME?</v>
      </c>
      <c r="I483" s="24" t="e">
        <f t="array" aca="1" ref="I483" ca="1">INDIRECT(ADDRESS(($E$2+1-G483)+2,8))</f>
        <v>#NAME?</v>
      </c>
      <c r="J483" s="24" t="e">
        <f t="shared" ca="1" si="21"/>
        <v>#NAME?</v>
      </c>
      <c r="K483" s="24" t="e">
        <f t="shared" ca="1" si="22"/>
        <v>#NAME?</v>
      </c>
      <c r="L483" s="24" t="e">
        <f t="shared" ca="1" si="23"/>
        <v>#NAME?</v>
      </c>
    </row>
    <row r="484" spans="2:12" x14ac:dyDescent="0.25">
      <c r="B484" s="24">
        <v>9.0038822675843893</v>
      </c>
      <c r="G484" s="24">
        <v>482</v>
      </c>
      <c r="H484" s="24" t="e">
        <f ca="1"/>
        <v>#NAME?</v>
      </c>
      <c r="I484" s="24" t="e">
        <f t="array" aca="1" ref="I484" ca="1">INDIRECT(ADDRESS(($E$2+1-G484)+2,8))</f>
        <v>#NAME?</v>
      </c>
      <c r="J484" s="24" t="e">
        <f t="shared" ca="1" si="21"/>
        <v>#NAME?</v>
      </c>
      <c r="K484" s="24" t="e">
        <f t="shared" ca="1" si="22"/>
        <v>#NAME?</v>
      </c>
      <c r="L484" s="24" t="e">
        <f t="shared" ca="1" si="23"/>
        <v>#NAME?</v>
      </c>
    </row>
    <row r="485" spans="2:12" x14ac:dyDescent="0.25">
      <c r="B485" s="24">
        <v>11.436718135997484</v>
      </c>
      <c r="G485" s="24">
        <v>483</v>
      </c>
      <c r="H485" s="24" t="e">
        <f ca="1"/>
        <v>#NAME?</v>
      </c>
      <c r="I485" s="24" t="e">
        <f t="array" aca="1" ref="I485" ca="1">INDIRECT(ADDRESS(($E$2+1-G485)+2,8))</f>
        <v>#NAME?</v>
      </c>
      <c r="J485" s="24" t="e">
        <f t="shared" ca="1" si="21"/>
        <v>#NAME?</v>
      </c>
      <c r="K485" s="24" t="e">
        <f t="shared" ca="1" si="22"/>
        <v>#NAME?</v>
      </c>
      <c r="L485" s="24" t="e">
        <f t="shared" ca="1" si="23"/>
        <v>#NAME?</v>
      </c>
    </row>
    <row r="486" spans="2:12" x14ac:dyDescent="0.25">
      <c r="B486" s="24">
        <v>11.315978612035586</v>
      </c>
      <c r="G486" s="24">
        <v>484</v>
      </c>
      <c r="H486" s="24" t="e">
        <f ca="1"/>
        <v>#NAME?</v>
      </c>
      <c r="I486" s="24" t="e">
        <f t="array" aca="1" ref="I486" ca="1">INDIRECT(ADDRESS(($E$2+1-G486)+2,8))</f>
        <v>#NAME?</v>
      </c>
      <c r="J486" s="24" t="e">
        <f t="shared" ca="1" si="21"/>
        <v>#NAME?</v>
      </c>
      <c r="K486" s="24" t="e">
        <f t="shared" ca="1" si="22"/>
        <v>#NAME?</v>
      </c>
      <c r="L486" s="24" t="e">
        <f t="shared" ca="1" si="23"/>
        <v>#NAME?</v>
      </c>
    </row>
    <row r="487" spans="2:12" x14ac:dyDescent="0.25">
      <c r="B487" s="24">
        <v>11.434693415404118</v>
      </c>
      <c r="G487" s="24">
        <v>485</v>
      </c>
      <c r="H487" s="24" t="e">
        <f ca="1"/>
        <v>#NAME?</v>
      </c>
      <c r="I487" s="24" t="e">
        <f t="array" aca="1" ref="I487" ca="1">INDIRECT(ADDRESS(($E$2+1-G487)+2,8))</f>
        <v>#NAME?</v>
      </c>
      <c r="J487" s="24" t="e">
        <f t="shared" ca="1" si="21"/>
        <v>#NAME?</v>
      </c>
      <c r="K487" s="24" t="e">
        <f t="shared" ca="1" si="22"/>
        <v>#NAME?</v>
      </c>
      <c r="L487" s="24" t="e">
        <f t="shared" ca="1" si="23"/>
        <v>#NAME?</v>
      </c>
    </row>
    <row r="488" spans="2:12" x14ac:dyDescent="0.25">
      <c r="B488" s="24">
        <v>10.9012585408924</v>
      </c>
      <c r="G488" s="24">
        <v>486</v>
      </c>
      <c r="H488" s="24" t="e">
        <f ca="1"/>
        <v>#NAME?</v>
      </c>
      <c r="I488" s="24" t="e">
        <f t="array" aca="1" ref="I488" ca="1">INDIRECT(ADDRESS(($E$2+1-G488)+2,8))</f>
        <v>#NAME?</v>
      </c>
      <c r="J488" s="24" t="e">
        <f t="shared" ca="1" si="21"/>
        <v>#NAME?</v>
      </c>
      <c r="K488" s="24" t="e">
        <f t="shared" ca="1" si="22"/>
        <v>#NAME?</v>
      </c>
      <c r="L488" s="24" t="e">
        <f t="shared" ca="1" si="23"/>
        <v>#NAME?</v>
      </c>
    </row>
    <row r="489" spans="2:12" x14ac:dyDescent="0.25">
      <c r="B489" s="24">
        <v>9.349168722789269</v>
      </c>
      <c r="G489" s="24">
        <v>487</v>
      </c>
      <c r="H489" s="24" t="e">
        <f ca="1"/>
        <v>#NAME?</v>
      </c>
      <c r="I489" s="24" t="e">
        <f t="array" aca="1" ref="I489" ca="1">INDIRECT(ADDRESS(($E$2+1-G489)+2,8))</f>
        <v>#NAME?</v>
      </c>
      <c r="J489" s="24" t="e">
        <f t="shared" ca="1" si="21"/>
        <v>#NAME?</v>
      </c>
      <c r="K489" s="24" t="e">
        <f t="shared" ca="1" si="22"/>
        <v>#NAME?</v>
      </c>
      <c r="L489" s="24" t="e">
        <f t="shared" ca="1" si="23"/>
        <v>#NAME?</v>
      </c>
    </row>
    <row r="490" spans="2:12" x14ac:dyDescent="0.25">
      <c r="B490" s="24">
        <v>9.3725045645148324</v>
      </c>
      <c r="G490" s="24">
        <v>488</v>
      </c>
      <c r="H490" s="24" t="e">
        <f ca="1"/>
        <v>#NAME?</v>
      </c>
      <c r="I490" s="24" t="e">
        <f t="array" aca="1" ref="I490" ca="1">INDIRECT(ADDRESS(($E$2+1-G490)+2,8))</f>
        <v>#NAME?</v>
      </c>
      <c r="J490" s="24" t="e">
        <f t="shared" ca="1" si="21"/>
        <v>#NAME?</v>
      </c>
      <c r="K490" s="24" t="e">
        <f t="shared" ca="1" si="22"/>
        <v>#NAME?</v>
      </c>
      <c r="L490" s="24" t="e">
        <f t="shared" ca="1" si="23"/>
        <v>#NAME?</v>
      </c>
    </row>
    <row r="491" spans="2:12" x14ac:dyDescent="0.25">
      <c r="B491" s="24">
        <v>10.711791763451908</v>
      </c>
      <c r="G491" s="24">
        <v>489</v>
      </c>
      <c r="H491" s="24" t="e">
        <f ca="1"/>
        <v>#NAME?</v>
      </c>
      <c r="I491" s="24" t="e">
        <f t="array" aca="1" ref="I491" ca="1">INDIRECT(ADDRESS(($E$2+1-G491)+2,8))</f>
        <v>#NAME?</v>
      </c>
      <c r="J491" s="24" t="e">
        <f t="shared" ca="1" si="21"/>
        <v>#NAME?</v>
      </c>
      <c r="K491" s="24" t="e">
        <f t="shared" ca="1" si="22"/>
        <v>#NAME?</v>
      </c>
      <c r="L491" s="24" t="e">
        <f t="shared" ca="1" si="23"/>
        <v>#NAME?</v>
      </c>
    </row>
    <row r="492" spans="2:12" x14ac:dyDescent="0.25">
      <c r="B492" s="24">
        <v>8.5714676936175884</v>
      </c>
      <c r="G492" s="24">
        <v>490</v>
      </c>
      <c r="H492" s="24" t="e">
        <f ca="1"/>
        <v>#NAME?</v>
      </c>
      <c r="I492" s="24" t="e">
        <f t="array" aca="1" ref="I492" ca="1">INDIRECT(ADDRESS(($E$2+1-G492)+2,8))</f>
        <v>#NAME?</v>
      </c>
      <c r="J492" s="24" t="e">
        <f t="shared" ca="1" si="21"/>
        <v>#NAME?</v>
      </c>
      <c r="K492" s="24" t="e">
        <f t="shared" ca="1" si="22"/>
        <v>#NAME?</v>
      </c>
      <c r="L492" s="24" t="e">
        <f t="shared" ca="1" si="23"/>
        <v>#NAME?</v>
      </c>
    </row>
    <row r="493" spans="2:12" x14ac:dyDescent="0.25">
      <c r="B493" s="24">
        <v>6.0109773674790921</v>
      </c>
      <c r="G493" s="24">
        <v>491</v>
      </c>
      <c r="H493" s="24" t="e">
        <f ca="1"/>
        <v>#NAME?</v>
      </c>
      <c r="I493" s="24" t="e">
        <f t="array" aca="1" ref="I493" ca="1">INDIRECT(ADDRESS(($E$2+1-G493)+2,8))</f>
        <v>#NAME?</v>
      </c>
      <c r="J493" s="24" t="e">
        <f t="shared" ca="1" si="21"/>
        <v>#NAME?</v>
      </c>
      <c r="K493" s="24" t="e">
        <f t="shared" ca="1" si="22"/>
        <v>#NAME?</v>
      </c>
      <c r="L493" s="24" t="e">
        <f t="shared" ca="1" si="23"/>
        <v>#NAME?</v>
      </c>
    </row>
    <row r="494" spans="2:12" x14ac:dyDescent="0.25">
      <c r="B494" s="24">
        <v>9.1053590275158669</v>
      </c>
      <c r="G494" s="24">
        <v>492</v>
      </c>
      <c r="H494" s="24" t="e">
        <f ca="1"/>
        <v>#NAME?</v>
      </c>
      <c r="I494" s="24" t="e">
        <f t="array" aca="1" ref="I494" ca="1">INDIRECT(ADDRESS(($E$2+1-G494)+2,8))</f>
        <v>#NAME?</v>
      </c>
      <c r="J494" s="24" t="e">
        <f t="shared" ca="1" si="21"/>
        <v>#NAME?</v>
      </c>
      <c r="K494" s="24" t="e">
        <f t="shared" ca="1" si="22"/>
        <v>#NAME?</v>
      </c>
      <c r="L494" s="24" t="e">
        <f t="shared" ca="1" si="23"/>
        <v>#NAME?</v>
      </c>
    </row>
    <row r="495" spans="2:12" x14ac:dyDescent="0.25">
      <c r="B495" s="24">
        <v>10.69590598454808</v>
      </c>
      <c r="G495" s="24">
        <v>493</v>
      </c>
      <c r="H495" s="24" t="e">
        <f ca="1"/>
        <v>#NAME?</v>
      </c>
      <c r="I495" s="24" t="e">
        <f t="array" aca="1" ref="I495" ca="1">INDIRECT(ADDRESS(($E$2+1-G495)+2,8))</f>
        <v>#NAME?</v>
      </c>
      <c r="J495" s="24" t="e">
        <f t="shared" ca="1" si="21"/>
        <v>#NAME?</v>
      </c>
      <c r="K495" s="24" t="e">
        <f t="shared" ca="1" si="22"/>
        <v>#NAME?</v>
      </c>
      <c r="L495" s="24" t="e">
        <f t="shared" ca="1" si="23"/>
        <v>#NAME?</v>
      </c>
    </row>
    <row r="496" spans="2:12" x14ac:dyDescent="0.25">
      <c r="B496" s="24">
        <v>8.4046496995348345</v>
      </c>
      <c r="G496" s="24">
        <v>494</v>
      </c>
      <c r="H496" s="24" t="e">
        <f ca="1"/>
        <v>#NAME?</v>
      </c>
      <c r="I496" s="24" t="e">
        <f t="array" aca="1" ref="I496" ca="1">INDIRECT(ADDRESS(($E$2+1-G496)+2,8))</f>
        <v>#NAME?</v>
      </c>
      <c r="J496" s="24" t="e">
        <f t="shared" ca="1" si="21"/>
        <v>#NAME?</v>
      </c>
      <c r="K496" s="24" t="e">
        <f t="shared" ca="1" si="22"/>
        <v>#NAME?</v>
      </c>
      <c r="L496" s="24" t="e">
        <f t="shared" ca="1" si="23"/>
        <v>#NAME?</v>
      </c>
    </row>
    <row r="497" spans="2:12" x14ac:dyDescent="0.25">
      <c r="B497" s="24">
        <v>11.000799992348295</v>
      </c>
      <c r="G497" s="24">
        <v>495</v>
      </c>
      <c r="H497" s="24" t="e">
        <f ca="1"/>
        <v>#NAME?</v>
      </c>
      <c r="I497" s="24" t="e">
        <f t="array" aca="1" ref="I497" ca="1">INDIRECT(ADDRESS(($E$2+1-G497)+2,8))</f>
        <v>#NAME?</v>
      </c>
      <c r="J497" s="24" t="e">
        <f t="shared" ca="1" si="21"/>
        <v>#NAME?</v>
      </c>
      <c r="K497" s="24" t="e">
        <f t="shared" ca="1" si="22"/>
        <v>#NAME?</v>
      </c>
      <c r="L497" s="24" t="e">
        <f t="shared" ca="1" si="23"/>
        <v>#NAME?</v>
      </c>
    </row>
    <row r="498" spans="2:12" x14ac:dyDescent="0.25">
      <c r="B498" s="24">
        <v>9.8516967917267131</v>
      </c>
      <c r="G498" s="24">
        <v>496</v>
      </c>
      <c r="H498" s="24" t="e">
        <f ca="1"/>
        <v>#NAME?</v>
      </c>
      <c r="I498" s="24" t="e">
        <f t="array" aca="1" ref="I498" ca="1">INDIRECT(ADDRESS(($E$2+1-G498)+2,8))</f>
        <v>#NAME?</v>
      </c>
      <c r="J498" s="24" t="e">
        <f t="shared" ca="1" si="21"/>
        <v>#NAME?</v>
      </c>
      <c r="K498" s="24" t="e">
        <f t="shared" ca="1" si="22"/>
        <v>#NAME?</v>
      </c>
      <c r="L498" s="24" t="e">
        <f t="shared" ca="1" si="23"/>
        <v>#NAME?</v>
      </c>
    </row>
    <row r="499" spans="2:12" x14ac:dyDescent="0.25">
      <c r="B499" s="24">
        <v>8.2441564751653491</v>
      </c>
      <c r="G499" s="24">
        <v>497</v>
      </c>
      <c r="H499" s="24" t="e">
        <f ca="1"/>
        <v>#NAME?</v>
      </c>
      <c r="I499" s="24" t="e">
        <f t="array" aca="1" ref="I499" ca="1">INDIRECT(ADDRESS(($E$2+1-G499)+2,8))</f>
        <v>#NAME?</v>
      </c>
      <c r="J499" s="24" t="e">
        <f t="shared" ca="1" si="21"/>
        <v>#NAME?</v>
      </c>
      <c r="K499" s="24" t="e">
        <f t="shared" ca="1" si="22"/>
        <v>#NAME?</v>
      </c>
      <c r="L499" s="24" t="e">
        <f t="shared" ca="1" si="23"/>
        <v>#NAME?</v>
      </c>
    </row>
    <row r="500" spans="2:12" x14ac:dyDescent="0.25">
      <c r="B500" s="24">
        <v>10.507109492125542</v>
      </c>
      <c r="G500" s="24">
        <v>498</v>
      </c>
      <c r="H500" s="24" t="e">
        <f ca="1"/>
        <v>#NAME?</v>
      </c>
      <c r="I500" s="24" t="e">
        <f t="array" aca="1" ref="I500" ca="1">INDIRECT(ADDRESS(($E$2+1-G500)+2,8))</f>
        <v>#NAME?</v>
      </c>
      <c r="J500" s="24" t="e">
        <f t="shared" ca="1" si="21"/>
        <v>#NAME?</v>
      </c>
      <c r="K500" s="24" t="e">
        <f t="shared" ca="1" si="22"/>
        <v>#NAME?</v>
      </c>
      <c r="L500" s="24" t="e">
        <f t="shared" ca="1" si="23"/>
        <v>#NAME?</v>
      </c>
    </row>
    <row r="501" spans="2:12" x14ac:dyDescent="0.25">
      <c r="B501" s="24">
        <v>7.4758368155087274</v>
      </c>
      <c r="G501" s="24">
        <v>499</v>
      </c>
      <c r="H501" s="24" t="e">
        <f ca="1"/>
        <v>#NAME?</v>
      </c>
      <c r="I501" s="24" t="e">
        <f t="array" aca="1" ref="I501" ca="1">INDIRECT(ADDRESS(($E$2+1-G501)+2,8))</f>
        <v>#NAME?</v>
      </c>
      <c r="J501" s="24" t="e">
        <f t="shared" ca="1" si="21"/>
        <v>#NAME?</v>
      </c>
      <c r="K501" s="24" t="e">
        <f t="shared" ca="1" si="22"/>
        <v>#NAME?</v>
      </c>
      <c r="L501" s="24" t="e">
        <f t="shared" ca="1" si="23"/>
        <v>#NAME?</v>
      </c>
    </row>
    <row r="502" spans="2:12" x14ac:dyDescent="0.25">
      <c r="B502" s="24">
        <v>8.401863195144605</v>
      </c>
      <c r="G502" s="24">
        <v>500</v>
      </c>
      <c r="H502" s="24" t="e">
        <f ca="1"/>
        <v>#NAME?</v>
      </c>
      <c r="I502" s="24" t="e">
        <f t="array" aca="1" ref="I502" ca="1">INDIRECT(ADDRESS(($E$2+1-G502)+2,8))</f>
        <v>#NAME?</v>
      </c>
      <c r="J502" s="24" t="e">
        <f t="shared" ca="1" si="21"/>
        <v>#NAME?</v>
      </c>
      <c r="K502" s="24" t="e">
        <f t="shared" ca="1" si="22"/>
        <v>#NAME?</v>
      </c>
      <c r="L502" s="24" t="e">
        <f t="shared" ca="1" si="23"/>
        <v>#NAME?</v>
      </c>
    </row>
    <row r="503" spans="2:12" x14ac:dyDescent="0.25">
      <c r="B503" s="24">
        <v>8.0450357839501869</v>
      </c>
      <c r="G503" s="24">
        <v>501</v>
      </c>
      <c r="H503" s="24" t="e">
        <f ca="1"/>
        <v>#NAME?</v>
      </c>
      <c r="I503" s="24" t="e">
        <f t="array" aca="1" ref="I503" ca="1">INDIRECT(ADDRESS(($E$2+1-G503)+2,8))</f>
        <v>#NAME?</v>
      </c>
      <c r="J503" s="24" t="e">
        <f t="shared" ca="1" si="21"/>
        <v>#NAME?</v>
      </c>
      <c r="K503" s="24" t="e">
        <f t="shared" ca="1" si="22"/>
        <v>#NAME?</v>
      </c>
      <c r="L503" s="24" t="e">
        <f t="shared" ca="1" si="23"/>
        <v>#NAME?</v>
      </c>
    </row>
    <row r="504" spans="2:12" x14ac:dyDescent="0.25">
      <c r="B504" s="24">
        <v>6.8951286837161607</v>
      </c>
      <c r="G504" s="24">
        <v>502</v>
      </c>
      <c r="H504" s="24" t="e">
        <f ca="1"/>
        <v>#NAME?</v>
      </c>
      <c r="I504" s="24" t="e">
        <f t="array" aca="1" ref="I504" ca="1">INDIRECT(ADDRESS(($E$2+1-G504)+2,8))</f>
        <v>#NAME?</v>
      </c>
      <c r="J504" s="24" t="e">
        <f t="shared" ca="1" si="21"/>
        <v>#NAME?</v>
      </c>
      <c r="K504" s="24" t="e">
        <f t="shared" ca="1" si="22"/>
        <v>#NAME?</v>
      </c>
      <c r="L504" s="24" t="e">
        <f t="shared" ca="1" si="23"/>
        <v>#NAME?</v>
      </c>
    </row>
    <row r="505" spans="2:12" x14ac:dyDescent="0.25">
      <c r="B505" s="24">
        <v>9.716734862707062</v>
      </c>
      <c r="G505" s="24">
        <v>503</v>
      </c>
      <c r="H505" s="24" t="e">
        <f ca="1"/>
        <v>#NAME?</v>
      </c>
      <c r="I505" s="24" t="e">
        <f t="array" aca="1" ref="I505" ca="1">INDIRECT(ADDRESS(($E$2+1-G505)+2,8))</f>
        <v>#NAME?</v>
      </c>
      <c r="J505" s="24" t="e">
        <f t="shared" ca="1" si="21"/>
        <v>#NAME?</v>
      </c>
      <c r="K505" s="24" t="e">
        <f t="shared" ca="1" si="22"/>
        <v>#NAME?</v>
      </c>
      <c r="L505" s="24" t="e">
        <f t="shared" ca="1" si="23"/>
        <v>#NAME?</v>
      </c>
    </row>
    <row r="506" spans="2:12" x14ac:dyDescent="0.25">
      <c r="B506" s="24">
        <v>6.5519116451164292</v>
      </c>
      <c r="G506" s="24">
        <v>504</v>
      </c>
      <c r="H506" s="24" t="e">
        <f ca="1"/>
        <v>#NAME?</v>
      </c>
      <c r="I506" s="24" t="e">
        <f t="array" aca="1" ref="I506" ca="1">INDIRECT(ADDRESS(($E$2+1-G506)+2,8))</f>
        <v>#NAME?</v>
      </c>
      <c r="J506" s="24" t="e">
        <f t="shared" ca="1" si="21"/>
        <v>#NAME?</v>
      </c>
      <c r="K506" s="24" t="e">
        <f t="shared" ca="1" si="22"/>
        <v>#NAME?</v>
      </c>
      <c r="L506" s="24" t="e">
        <f t="shared" ca="1" si="23"/>
        <v>#NAME?</v>
      </c>
    </row>
    <row r="507" spans="2:12" x14ac:dyDescent="0.25">
      <c r="B507" s="24">
        <v>8.1440338972287289</v>
      </c>
      <c r="G507" s="24">
        <v>505</v>
      </c>
      <c r="H507" s="24" t="e">
        <f ca="1"/>
        <v>#NAME?</v>
      </c>
      <c r="I507" s="24" t="e">
        <f t="array" aca="1" ref="I507" ca="1">INDIRECT(ADDRESS(($E$2+1-G507)+2,8))</f>
        <v>#NAME?</v>
      </c>
      <c r="J507" s="24" t="e">
        <f t="shared" ca="1" si="21"/>
        <v>#NAME?</v>
      </c>
      <c r="K507" s="24" t="e">
        <f t="shared" ca="1" si="22"/>
        <v>#NAME?</v>
      </c>
      <c r="L507" s="24" t="e">
        <f t="shared" ca="1" si="23"/>
        <v>#NAME?</v>
      </c>
    </row>
    <row r="508" spans="2:12" x14ac:dyDescent="0.25">
      <c r="B508" s="24">
        <v>10.40026344224281</v>
      </c>
      <c r="G508" s="24">
        <v>506</v>
      </c>
      <c r="H508" s="24" t="e">
        <f ca="1"/>
        <v>#NAME?</v>
      </c>
      <c r="I508" s="24" t="e">
        <f t="array" aca="1" ref="I508" ca="1">INDIRECT(ADDRESS(($E$2+1-G508)+2,8))</f>
        <v>#NAME?</v>
      </c>
      <c r="J508" s="24" t="e">
        <f t="shared" ca="1" si="21"/>
        <v>#NAME?</v>
      </c>
      <c r="K508" s="24" t="e">
        <f t="shared" ca="1" si="22"/>
        <v>#NAME?</v>
      </c>
      <c r="L508" s="24" t="e">
        <f t="shared" ca="1" si="23"/>
        <v>#NAME?</v>
      </c>
    </row>
    <row r="509" spans="2:12" x14ac:dyDescent="0.25">
      <c r="B509" s="24">
        <v>12.02263669492571</v>
      </c>
      <c r="G509" s="24">
        <v>507</v>
      </c>
      <c r="H509" s="24" t="e">
        <f ca="1"/>
        <v>#NAME?</v>
      </c>
      <c r="I509" s="24" t="e">
        <f t="array" aca="1" ref="I509" ca="1">INDIRECT(ADDRESS(($E$2+1-G509)+2,8))</f>
        <v>#NAME?</v>
      </c>
      <c r="J509" s="24" t="e">
        <f t="shared" ca="1" si="21"/>
        <v>#NAME?</v>
      </c>
      <c r="K509" s="24" t="e">
        <f t="shared" ca="1" si="22"/>
        <v>#NAME?</v>
      </c>
      <c r="L509" s="24" t="e">
        <f t="shared" ca="1" si="23"/>
        <v>#NAME?</v>
      </c>
    </row>
    <row r="510" spans="2:12" x14ac:dyDescent="0.25">
      <c r="B510" s="24">
        <v>11.835254164077112</v>
      </c>
      <c r="G510" s="24">
        <v>508</v>
      </c>
      <c r="H510" s="24" t="e">
        <f ca="1"/>
        <v>#NAME?</v>
      </c>
      <c r="I510" s="24" t="e">
        <f t="array" aca="1" ref="I510" ca="1">INDIRECT(ADDRESS(($E$2+1-G510)+2,8))</f>
        <v>#NAME?</v>
      </c>
      <c r="J510" s="24" t="e">
        <f t="shared" ca="1" si="21"/>
        <v>#NAME?</v>
      </c>
      <c r="K510" s="24" t="e">
        <f t="shared" ca="1" si="22"/>
        <v>#NAME?</v>
      </c>
      <c r="L510" s="24" t="e">
        <f t="shared" ca="1" si="23"/>
        <v>#NAME?</v>
      </c>
    </row>
    <row r="511" spans="2:12" x14ac:dyDescent="0.25">
      <c r="B511" s="24">
        <v>10.353087000498709</v>
      </c>
      <c r="G511" s="24">
        <v>509</v>
      </c>
      <c r="H511" s="24" t="e">
        <f ca="1"/>
        <v>#NAME?</v>
      </c>
      <c r="I511" s="24" t="e">
        <f t="array" aca="1" ref="I511" ca="1">INDIRECT(ADDRESS(($E$2+1-G511)+2,8))</f>
        <v>#NAME?</v>
      </c>
      <c r="J511" s="24" t="e">
        <f t="shared" ca="1" si="21"/>
        <v>#NAME?</v>
      </c>
      <c r="K511" s="24" t="e">
        <f t="shared" ca="1" si="22"/>
        <v>#NAME?</v>
      </c>
      <c r="L511" s="24" t="e">
        <f t="shared" ca="1" si="23"/>
        <v>#NAME?</v>
      </c>
    </row>
    <row r="512" spans="2:12" x14ac:dyDescent="0.25">
      <c r="B512" s="24">
        <v>8.13778231797823</v>
      </c>
      <c r="G512" s="24">
        <v>510</v>
      </c>
      <c r="H512" s="24" t="e">
        <f ca="1"/>
        <v>#NAME?</v>
      </c>
      <c r="I512" s="24" t="e">
        <f t="array" aca="1" ref="I512" ca="1">INDIRECT(ADDRESS(($E$2+1-G512)+2,8))</f>
        <v>#NAME?</v>
      </c>
      <c r="J512" s="24" t="e">
        <f t="shared" ca="1" si="21"/>
        <v>#NAME?</v>
      </c>
      <c r="K512" s="24" t="e">
        <f t="shared" ca="1" si="22"/>
        <v>#NAME?</v>
      </c>
      <c r="L512" s="24" t="e">
        <f t="shared" ca="1" si="23"/>
        <v>#NAME?</v>
      </c>
    </row>
    <row r="513" spans="2:12" x14ac:dyDescent="0.25">
      <c r="B513" s="24">
        <v>10.949261807650508</v>
      </c>
      <c r="G513" s="24">
        <v>511</v>
      </c>
      <c r="H513" s="24" t="e">
        <f ca="1"/>
        <v>#NAME?</v>
      </c>
      <c r="I513" s="24" t="e">
        <f t="array" aca="1" ref="I513" ca="1">INDIRECT(ADDRESS(($E$2+1-G513)+2,8))</f>
        <v>#NAME?</v>
      </c>
      <c r="J513" s="24" t="e">
        <f t="shared" ca="1" si="21"/>
        <v>#NAME?</v>
      </c>
      <c r="K513" s="24" t="e">
        <f t="shared" ca="1" si="22"/>
        <v>#NAME?</v>
      </c>
      <c r="L513" s="24" t="e">
        <f t="shared" ca="1" si="23"/>
        <v>#NAME?</v>
      </c>
    </row>
    <row r="514" spans="2:12" x14ac:dyDescent="0.25">
      <c r="B514" s="24">
        <v>9.8319869981643055</v>
      </c>
      <c r="G514" s="24">
        <v>512</v>
      </c>
      <c r="H514" s="24" t="e">
        <f ca="1"/>
        <v>#NAME?</v>
      </c>
      <c r="I514" s="24" t="e">
        <f t="array" aca="1" ref="I514" ca="1">INDIRECT(ADDRESS(($E$2+1-G514)+2,8))</f>
        <v>#NAME?</v>
      </c>
      <c r="J514" s="24" t="e">
        <f t="shared" ca="1" si="21"/>
        <v>#NAME?</v>
      </c>
      <c r="K514" s="24" t="e">
        <f t="shared" ca="1" si="22"/>
        <v>#NAME?</v>
      </c>
      <c r="L514" s="24" t="e">
        <f t="shared" ca="1" si="23"/>
        <v>#NAME?</v>
      </c>
    </row>
    <row r="515" spans="2:12" x14ac:dyDescent="0.25">
      <c r="B515" s="24">
        <v>10.892806437298024</v>
      </c>
      <c r="G515" s="24">
        <v>513</v>
      </c>
      <c r="H515" s="24" t="e">
        <f ca="1"/>
        <v>#NAME?</v>
      </c>
      <c r="I515" s="24" t="e">
        <f t="array" aca="1" ref="I515" ca="1">INDIRECT(ADDRESS(($E$2+1-G515)+2,8))</f>
        <v>#NAME?</v>
      </c>
      <c r="J515" s="24" t="e">
        <f t="shared" ca="1" si="21"/>
        <v>#NAME?</v>
      </c>
      <c r="K515" s="24" t="e">
        <f t="shared" ca="1" si="22"/>
        <v>#NAME?</v>
      </c>
      <c r="L515" s="24" t="e">
        <f t="shared" ca="1" si="23"/>
        <v>#NAME?</v>
      </c>
    </row>
    <row r="516" spans="2:12" x14ac:dyDescent="0.25">
      <c r="B516" s="24">
        <v>10.245266310650027</v>
      </c>
      <c r="G516" s="24">
        <v>514</v>
      </c>
      <c r="H516" s="24" t="e">
        <f ca="1"/>
        <v>#NAME?</v>
      </c>
      <c r="I516" s="24" t="e">
        <f t="array" aca="1" ref="I516" ca="1">INDIRECT(ADDRESS(($E$2+1-G516)+2,8))</f>
        <v>#NAME?</v>
      </c>
      <c r="J516" s="24" t="e">
        <f t="shared" ref="J516:J579" ca="1" si="24">_xlfn.WEIBULL.DIST(H516,$E$5,$E$6,TRUE)</f>
        <v>#NAME?</v>
      </c>
      <c r="K516" s="24" t="e">
        <f t="shared" ref="K516:K579" ca="1" si="25">_xlfn.WEIBULL.DIST(I516,$E$5,$E$6,TRUE)</f>
        <v>#NAME?</v>
      </c>
      <c r="L516" s="24" t="e">
        <f t="shared" ref="L516:L579" ca="1" si="26">((2*G516-1)/$E$2)*(LN(J516)+LN(1-K516))</f>
        <v>#NAME?</v>
      </c>
    </row>
    <row r="517" spans="2:12" x14ac:dyDescent="0.25">
      <c r="B517" s="24">
        <v>9.2524287988863012</v>
      </c>
      <c r="G517" s="24">
        <v>515</v>
      </c>
      <c r="H517" s="24" t="e">
        <f ca="1"/>
        <v>#NAME?</v>
      </c>
      <c r="I517" s="24" t="e">
        <f t="array" aca="1" ref="I517" ca="1">INDIRECT(ADDRESS(($E$2+1-G517)+2,8))</f>
        <v>#NAME?</v>
      </c>
      <c r="J517" s="24" t="e">
        <f t="shared" ca="1" si="24"/>
        <v>#NAME?</v>
      </c>
      <c r="K517" s="24" t="e">
        <f t="shared" ca="1" si="25"/>
        <v>#NAME?</v>
      </c>
      <c r="L517" s="24" t="e">
        <f t="shared" ca="1" si="26"/>
        <v>#NAME?</v>
      </c>
    </row>
    <row r="518" spans="2:12" x14ac:dyDescent="0.25">
      <c r="B518" s="24">
        <v>10.315557530345735</v>
      </c>
      <c r="G518" s="24">
        <v>516</v>
      </c>
      <c r="H518" s="24" t="e">
        <f ca="1"/>
        <v>#NAME?</v>
      </c>
      <c r="I518" s="24" t="e">
        <f t="array" aca="1" ref="I518" ca="1">INDIRECT(ADDRESS(($E$2+1-G518)+2,8))</f>
        <v>#NAME?</v>
      </c>
      <c r="J518" s="24" t="e">
        <f t="shared" ca="1" si="24"/>
        <v>#NAME?</v>
      </c>
      <c r="K518" s="24" t="e">
        <f t="shared" ca="1" si="25"/>
        <v>#NAME?</v>
      </c>
      <c r="L518" s="24" t="e">
        <f t="shared" ca="1" si="26"/>
        <v>#NAME?</v>
      </c>
    </row>
    <row r="519" spans="2:12" x14ac:dyDescent="0.25">
      <c r="B519" s="24">
        <v>10.09814376040759</v>
      </c>
      <c r="G519" s="24">
        <v>517</v>
      </c>
      <c r="H519" s="24" t="e">
        <f ca="1"/>
        <v>#NAME?</v>
      </c>
      <c r="I519" s="24" t="e">
        <f t="array" aca="1" ref="I519" ca="1">INDIRECT(ADDRESS(($E$2+1-G519)+2,8))</f>
        <v>#NAME?</v>
      </c>
      <c r="J519" s="24" t="e">
        <f t="shared" ca="1" si="24"/>
        <v>#NAME?</v>
      </c>
      <c r="K519" s="24" t="e">
        <f t="shared" ca="1" si="25"/>
        <v>#NAME?</v>
      </c>
      <c r="L519" s="24" t="e">
        <f t="shared" ca="1" si="26"/>
        <v>#NAME?</v>
      </c>
    </row>
    <row r="520" spans="2:12" x14ac:dyDescent="0.25">
      <c r="B520" s="24">
        <v>10.604221654428878</v>
      </c>
      <c r="G520" s="24">
        <v>518</v>
      </c>
      <c r="H520" s="24" t="e">
        <f ca="1"/>
        <v>#NAME?</v>
      </c>
      <c r="I520" s="24" t="e">
        <f t="array" aca="1" ref="I520" ca="1">INDIRECT(ADDRESS(($E$2+1-G520)+2,8))</f>
        <v>#NAME?</v>
      </c>
      <c r="J520" s="24" t="e">
        <f t="shared" ca="1" si="24"/>
        <v>#NAME?</v>
      </c>
      <c r="K520" s="24" t="e">
        <f t="shared" ca="1" si="25"/>
        <v>#NAME?</v>
      </c>
      <c r="L520" s="24" t="e">
        <f t="shared" ca="1" si="26"/>
        <v>#NAME?</v>
      </c>
    </row>
    <row r="521" spans="2:12" x14ac:dyDescent="0.25">
      <c r="B521" s="24">
        <v>7.2745236016892578</v>
      </c>
      <c r="G521" s="24">
        <v>519</v>
      </c>
      <c r="H521" s="24" t="e">
        <f ca="1"/>
        <v>#NAME?</v>
      </c>
      <c r="I521" s="24" t="e">
        <f t="array" aca="1" ref="I521" ca="1">INDIRECT(ADDRESS(($E$2+1-G521)+2,8))</f>
        <v>#NAME?</v>
      </c>
      <c r="J521" s="24" t="e">
        <f t="shared" ca="1" si="24"/>
        <v>#NAME?</v>
      </c>
      <c r="K521" s="24" t="e">
        <f t="shared" ca="1" si="25"/>
        <v>#NAME?</v>
      </c>
      <c r="L521" s="24" t="e">
        <f t="shared" ca="1" si="26"/>
        <v>#NAME?</v>
      </c>
    </row>
    <row r="522" spans="2:12" x14ac:dyDescent="0.25">
      <c r="B522" s="24">
        <v>8.7059857338213629</v>
      </c>
      <c r="G522" s="24">
        <v>520</v>
      </c>
      <c r="H522" s="24" t="e">
        <f ca="1"/>
        <v>#NAME?</v>
      </c>
      <c r="I522" s="24" t="e">
        <f t="array" aca="1" ref="I522" ca="1">INDIRECT(ADDRESS(($E$2+1-G522)+2,8))</f>
        <v>#NAME?</v>
      </c>
      <c r="J522" s="24" t="e">
        <f t="shared" ca="1" si="24"/>
        <v>#NAME?</v>
      </c>
      <c r="K522" s="24" t="e">
        <f t="shared" ca="1" si="25"/>
        <v>#NAME?</v>
      </c>
      <c r="L522" s="24" t="e">
        <f t="shared" ca="1" si="26"/>
        <v>#NAME?</v>
      </c>
    </row>
    <row r="523" spans="2:12" x14ac:dyDescent="0.25">
      <c r="B523" s="24">
        <v>10.21650549748859</v>
      </c>
      <c r="G523" s="24">
        <v>521</v>
      </c>
      <c r="H523" s="24" t="e">
        <f ca="1"/>
        <v>#NAME?</v>
      </c>
      <c r="I523" s="24" t="e">
        <f t="array" aca="1" ref="I523" ca="1">INDIRECT(ADDRESS(($E$2+1-G523)+2,8))</f>
        <v>#NAME?</v>
      </c>
      <c r="J523" s="24" t="e">
        <f t="shared" ca="1" si="24"/>
        <v>#NAME?</v>
      </c>
      <c r="K523" s="24" t="e">
        <f t="shared" ca="1" si="25"/>
        <v>#NAME?</v>
      </c>
      <c r="L523" s="24" t="e">
        <f t="shared" ca="1" si="26"/>
        <v>#NAME?</v>
      </c>
    </row>
    <row r="524" spans="2:12" x14ac:dyDescent="0.25">
      <c r="B524" s="24">
        <v>8.1797690446036295</v>
      </c>
      <c r="G524" s="24">
        <v>522</v>
      </c>
      <c r="H524" s="24" t="e">
        <f ca="1"/>
        <v>#NAME?</v>
      </c>
      <c r="I524" s="24" t="e">
        <f t="array" aca="1" ref="I524" ca="1">INDIRECT(ADDRESS(($E$2+1-G524)+2,8))</f>
        <v>#NAME?</v>
      </c>
      <c r="J524" s="24" t="e">
        <f t="shared" ca="1" si="24"/>
        <v>#NAME?</v>
      </c>
      <c r="K524" s="24" t="e">
        <f t="shared" ca="1" si="25"/>
        <v>#NAME?</v>
      </c>
      <c r="L524" s="24" t="e">
        <f t="shared" ca="1" si="26"/>
        <v>#NAME?</v>
      </c>
    </row>
    <row r="525" spans="2:12" x14ac:dyDescent="0.25">
      <c r="B525" s="24">
        <v>8.7559174786892093</v>
      </c>
      <c r="G525" s="24">
        <v>523</v>
      </c>
      <c r="H525" s="24" t="e">
        <f ca="1"/>
        <v>#NAME?</v>
      </c>
      <c r="I525" s="24" t="e">
        <f t="array" aca="1" ref="I525" ca="1">INDIRECT(ADDRESS(($E$2+1-G525)+2,8))</f>
        <v>#NAME?</v>
      </c>
      <c r="J525" s="24" t="e">
        <f t="shared" ca="1" si="24"/>
        <v>#NAME?</v>
      </c>
      <c r="K525" s="24" t="e">
        <f t="shared" ca="1" si="25"/>
        <v>#NAME?</v>
      </c>
      <c r="L525" s="24" t="e">
        <f t="shared" ca="1" si="26"/>
        <v>#NAME?</v>
      </c>
    </row>
    <row r="526" spans="2:12" x14ac:dyDescent="0.25">
      <c r="B526" s="24">
        <v>4.3535768980375327</v>
      </c>
      <c r="G526" s="24">
        <v>524</v>
      </c>
      <c r="H526" s="24" t="e">
        <f ca="1"/>
        <v>#NAME?</v>
      </c>
      <c r="I526" s="24" t="e">
        <f t="array" aca="1" ref="I526" ca="1">INDIRECT(ADDRESS(($E$2+1-G526)+2,8))</f>
        <v>#NAME?</v>
      </c>
      <c r="J526" s="24" t="e">
        <f t="shared" ca="1" si="24"/>
        <v>#NAME?</v>
      </c>
      <c r="K526" s="24" t="e">
        <f t="shared" ca="1" si="25"/>
        <v>#NAME?</v>
      </c>
      <c r="L526" s="24" t="e">
        <f t="shared" ca="1" si="26"/>
        <v>#NAME?</v>
      </c>
    </row>
    <row r="527" spans="2:12" x14ac:dyDescent="0.25">
      <c r="B527" s="24">
        <v>8.7068776903429921</v>
      </c>
      <c r="G527" s="24">
        <v>525</v>
      </c>
      <c r="H527" s="24" t="e">
        <f ca="1"/>
        <v>#NAME?</v>
      </c>
      <c r="I527" s="24" t="e">
        <f t="array" aca="1" ref="I527" ca="1">INDIRECT(ADDRESS(($E$2+1-G527)+2,8))</f>
        <v>#NAME?</v>
      </c>
      <c r="J527" s="24" t="e">
        <f t="shared" ca="1" si="24"/>
        <v>#NAME?</v>
      </c>
      <c r="K527" s="24" t="e">
        <f t="shared" ca="1" si="25"/>
        <v>#NAME?</v>
      </c>
      <c r="L527" s="24" t="e">
        <f t="shared" ca="1" si="26"/>
        <v>#NAME?</v>
      </c>
    </row>
    <row r="528" spans="2:12" x14ac:dyDescent="0.25">
      <c r="B528" s="24">
        <v>11.091712917086973</v>
      </c>
      <c r="G528" s="24">
        <v>526</v>
      </c>
      <c r="H528" s="24" t="e">
        <f ca="1"/>
        <v>#NAME?</v>
      </c>
      <c r="I528" s="24" t="e">
        <f t="array" aca="1" ref="I528" ca="1">INDIRECT(ADDRESS(($E$2+1-G528)+2,8))</f>
        <v>#NAME?</v>
      </c>
      <c r="J528" s="24" t="e">
        <f t="shared" ca="1" si="24"/>
        <v>#NAME?</v>
      </c>
      <c r="K528" s="24" t="e">
        <f t="shared" ca="1" si="25"/>
        <v>#NAME?</v>
      </c>
      <c r="L528" s="24" t="e">
        <f t="shared" ca="1" si="26"/>
        <v>#NAME?</v>
      </c>
    </row>
    <row r="529" spans="2:12" x14ac:dyDescent="0.25">
      <c r="B529" s="24">
        <v>10.939133465834212</v>
      </c>
      <c r="G529" s="24">
        <v>527</v>
      </c>
      <c r="H529" s="24" t="e">
        <f ca="1"/>
        <v>#NAME?</v>
      </c>
      <c r="I529" s="24" t="e">
        <f t="array" aca="1" ref="I529" ca="1">INDIRECT(ADDRESS(($E$2+1-G529)+2,8))</f>
        <v>#NAME?</v>
      </c>
      <c r="J529" s="24" t="e">
        <f t="shared" ca="1" si="24"/>
        <v>#NAME?</v>
      </c>
      <c r="K529" s="24" t="e">
        <f t="shared" ca="1" si="25"/>
        <v>#NAME?</v>
      </c>
      <c r="L529" s="24" t="e">
        <f t="shared" ca="1" si="26"/>
        <v>#NAME?</v>
      </c>
    </row>
    <row r="530" spans="2:12" x14ac:dyDescent="0.25">
      <c r="B530" s="24">
        <v>9.3019743432410156</v>
      </c>
      <c r="G530" s="24">
        <v>528</v>
      </c>
      <c r="H530" s="24" t="e">
        <f ca="1"/>
        <v>#NAME?</v>
      </c>
      <c r="I530" s="24" t="e">
        <f t="array" aca="1" ref="I530" ca="1">INDIRECT(ADDRESS(($E$2+1-G530)+2,8))</f>
        <v>#NAME?</v>
      </c>
      <c r="J530" s="24" t="e">
        <f t="shared" ca="1" si="24"/>
        <v>#NAME?</v>
      </c>
      <c r="K530" s="24" t="e">
        <f t="shared" ca="1" si="25"/>
        <v>#NAME?</v>
      </c>
      <c r="L530" s="24" t="e">
        <f t="shared" ca="1" si="26"/>
        <v>#NAME?</v>
      </c>
    </row>
    <row r="531" spans="2:12" x14ac:dyDescent="0.25">
      <c r="B531" s="24">
        <v>10.253778622522729</v>
      </c>
      <c r="G531" s="24">
        <v>529</v>
      </c>
      <c r="H531" s="24" t="e">
        <f ca="1"/>
        <v>#NAME?</v>
      </c>
      <c r="I531" s="24" t="e">
        <f t="array" aca="1" ref="I531" ca="1">INDIRECT(ADDRESS(($E$2+1-G531)+2,8))</f>
        <v>#NAME?</v>
      </c>
      <c r="J531" s="24" t="e">
        <f t="shared" ca="1" si="24"/>
        <v>#NAME?</v>
      </c>
      <c r="K531" s="24" t="e">
        <f t="shared" ca="1" si="25"/>
        <v>#NAME?</v>
      </c>
      <c r="L531" s="24" t="e">
        <f t="shared" ca="1" si="26"/>
        <v>#NAME?</v>
      </c>
    </row>
    <row r="532" spans="2:12" x14ac:dyDescent="0.25">
      <c r="B532" s="24">
        <v>10.108599769933544</v>
      </c>
      <c r="G532" s="24">
        <v>530</v>
      </c>
      <c r="H532" s="24" t="e">
        <f ca="1"/>
        <v>#NAME?</v>
      </c>
      <c r="I532" s="24" t="e">
        <f t="array" aca="1" ref="I532" ca="1">INDIRECT(ADDRESS(($E$2+1-G532)+2,8))</f>
        <v>#NAME?</v>
      </c>
      <c r="J532" s="24" t="e">
        <f t="shared" ca="1" si="24"/>
        <v>#NAME?</v>
      </c>
      <c r="K532" s="24" t="e">
        <f t="shared" ca="1" si="25"/>
        <v>#NAME?</v>
      </c>
      <c r="L532" s="24" t="e">
        <f t="shared" ca="1" si="26"/>
        <v>#NAME?</v>
      </c>
    </row>
    <row r="533" spans="2:12" x14ac:dyDescent="0.25">
      <c r="B533" s="24">
        <v>11.552399598798376</v>
      </c>
      <c r="G533" s="24">
        <v>531</v>
      </c>
      <c r="H533" s="24" t="e">
        <f ca="1"/>
        <v>#NAME?</v>
      </c>
      <c r="I533" s="24" t="e">
        <f t="array" aca="1" ref="I533" ca="1">INDIRECT(ADDRESS(($E$2+1-G533)+2,8))</f>
        <v>#NAME?</v>
      </c>
      <c r="J533" s="24" t="e">
        <f t="shared" ca="1" si="24"/>
        <v>#NAME?</v>
      </c>
      <c r="K533" s="24" t="e">
        <f t="shared" ca="1" si="25"/>
        <v>#NAME?</v>
      </c>
      <c r="L533" s="24" t="e">
        <f t="shared" ca="1" si="26"/>
        <v>#NAME?</v>
      </c>
    </row>
    <row r="534" spans="2:12" x14ac:dyDescent="0.25">
      <c r="B534" s="24">
        <v>10.944859359264305</v>
      </c>
      <c r="G534" s="24">
        <v>532</v>
      </c>
      <c r="H534" s="24" t="e">
        <f ca="1"/>
        <v>#NAME?</v>
      </c>
      <c r="I534" s="24" t="e">
        <f t="array" aca="1" ref="I534" ca="1">INDIRECT(ADDRESS(($E$2+1-G534)+2,8))</f>
        <v>#NAME?</v>
      </c>
      <c r="J534" s="24" t="e">
        <f t="shared" ca="1" si="24"/>
        <v>#NAME?</v>
      </c>
      <c r="K534" s="24" t="e">
        <f t="shared" ca="1" si="25"/>
        <v>#NAME?</v>
      </c>
      <c r="L534" s="24" t="e">
        <f t="shared" ca="1" si="26"/>
        <v>#NAME?</v>
      </c>
    </row>
    <row r="535" spans="2:12" x14ac:dyDescent="0.25">
      <c r="B535" s="24">
        <v>9.1637274832154318</v>
      </c>
      <c r="G535" s="24">
        <v>533</v>
      </c>
      <c r="H535" s="24" t="e">
        <f ca="1"/>
        <v>#NAME?</v>
      </c>
      <c r="I535" s="24" t="e">
        <f t="array" aca="1" ref="I535" ca="1">INDIRECT(ADDRESS(($E$2+1-G535)+2,8))</f>
        <v>#NAME?</v>
      </c>
      <c r="J535" s="24" t="e">
        <f t="shared" ca="1" si="24"/>
        <v>#NAME?</v>
      </c>
      <c r="K535" s="24" t="e">
        <f t="shared" ca="1" si="25"/>
        <v>#NAME?</v>
      </c>
      <c r="L535" s="24" t="e">
        <f t="shared" ca="1" si="26"/>
        <v>#NAME?</v>
      </c>
    </row>
    <row r="536" spans="2:12" x14ac:dyDescent="0.25">
      <c r="B536" s="24">
        <v>10.594770483052915</v>
      </c>
      <c r="G536" s="24">
        <v>534</v>
      </c>
      <c r="H536" s="24" t="e">
        <f ca="1"/>
        <v>#NAME?</v>
      </c>
      <c r="I536" s="24" t="e">
        <f t="array" aca="1" ref="I536" ca="1">INDIRECT(ADDRESS(($E$2+1-G536)+2,8))</f>
        <v>#NAME?</v>
      </c>
      <c r="J536" s="24" t="e">
        <f t="shared" ca="1" si="24"/>
        <v>#NAME?</v>
      </c>
      <c r="K536" s="24" t="e">
        <f t="shared" ca="1" si="25"/>
        <v>#NAME?</v>
      </c>
      <c r="L536" s="24" t="e">
        <f t="shared" ca="1" si="26"/>
        <v>#NAME?</v>
      </c>
    </row>
    <row r="537" spans="2:12" x14ac:dyDescent="0.25">
      <c r="B537" s="24">
        <v>11.036405026327049</v>
      </c>
      <c r="G537" s="24">
        <v>535</v>
      </c>
      <c r="H537" s="24" t="e">
        <f ca="1"/>
        <v>#NAME?</v>
      </c>
      <c r="I537" s="24" t="e">
        <f t="array" aca="1" ref="I537" ca="1">INDIRECT(ADDRESS(($E$2+1-G537)+2,8))</f>
        <v>#NAME?</v>
      </c>
      <c r="J537" s="24" t="e">
        <f t="shared" ca="1" si="24"/>
        <v>#NAME?</v>
      </c>
      <c r="K537" s="24" t="e">
        <f t="shared" ca="1" si="25"/>
        <v>#NAME?</v>
      </c>
      <c r="L537" s="24" t="e">
        <f t="shared" ca="1" si="26"/>
        <v>#NAME?</v>
      </c>
    </row>
    <row r="538" spans="2:12" x14ac:dyDescent="0.25">
      <c r="B538" s="24">
        <v>12.23994567989984</v>
      </c>
      <c r="G538" s="24">
        <v>536</v>
      </c>
      <c r="H538" s="24" t="e">
        <f ca="1"/>
        <v>#NAME?</v>
      </c>
      <c r="I538" s="24" t="e">
        <f t="array" aca="1" ref="I538" ca="1">INDIRECT(ADDRESS(($E$2+1-G538)+2,8))</f>
        <v>#NAME?</v>
      </c>
      <c r="J538" s="24" t="e">
        <f t="shared" ca="1" si="24"/>
        <v>#NAME?</v>
      </c>
      <c r="K538" s="24" t="e">
        <f t="shared" ca="1" si="25"/>
        <v>#NAME?</v>
      </c>
      <c r="L538" s="24" t="e">
        <f t="shared" ca="1" si="26"/>
        <v>#NAME?</v>
      </c>
    </row>
    <row r="539" spans="2:12" x14ac:dyDescent="0.25">
      <c r="B539" s="24">
        <v>7.8201717981853882</v>
      </c>
      <c r="G539" s="24">
        <v>537</v>
      </c>
      <c r="H539" s="24" t="e">
        <f ca="1"/>
        <v>#NAME?</v>
      </c>
      <c r="I539" s="24" t="e">
        <f t="array" aca="1" ref="I539" ca="1">INDIRECT(ADDRESS(($E$2+1-G539)+2,8))</f>
        <v>#NAME?</v>
      </c>
      <c r="J539" s="24" t="e">
        <f t="shared" ca="1" si="24"/>
        <v>#NAME?</v>
      </c>
      <c r="K539" s="24" t="e">
        <f t="shared" ca="1" si="25"/>
        <v>#NAME?</v>
      </c>
      <c r="L539" s="24" t="e">
        <f t="shared" ca="1" si="26"/>
        <v>#NAME?</v>
      </c>
    </row>
    <row r="540" spans="2:12" x14ac:dyDescent="0.25">
      <c r="B540" s="24">
        <v>7.2086836958103975</v>
      </c>
      <c r="G540" s="24">
        <v>538</v>
      </c>
      <c r="H540" s="24" t="e">
        <f ca="1"/>
        <v>#NAME?</v>
      </c>
      <c r="I540" s="24" t="e">
        <f t="array" aca="1" ref="I540" ca="1">INDIRECT(ADDRESS(($E$2+1-G540)+2,8))</f>
        <v>#NAME?</v>
      </c>
      <c r="J540" s="24" t="e">
        <f t="shared" ca="1" si="24"/>
        <v>#NAME?</v>
      </c>
      <c r="K540" s="24" t="e">
        <f t="shared" ca="1" si="25"/>
        <v>#NAME?</v>
      </c>
      <c r="L540" s="24" t="e">
        <f t="shared" ca="1" si="26"/>
        <v>#NAME?</v>
      </c>
    </row>
    <row r="541" spans="2:12" x14ac:dyDescent="0.25">
      <c r="B541" s="24">
        <v>10.258199360940846</v>
      </c>
      <c r="G541" s="24">
        <v>539</v>
      </c>
      <c r="H541" s="24" t="e">
        <f ca="1"/>
        <v>#NAME?</v>
      </c>
      <c r="I541" s="24" t="e">
        <f t="array" aca="1" ref="I541" ca="1">INDIRECT(ADDRESS(($E$2+1-G541)+2,8))</f>
        <v>#NAME?</v>
      </c>
      <c r="J541" s="24" t="e">
        <f t="shared" ca="1" si="24"/>
        <v>#NAME?</v>
      </c>
      <c r="K541" s="24" t="e">
        <f t="shared" ca="1" si="25"/>
        <v>#NAME?</v>
      </c>
      <c r="L541" s="24" t="e">
        <f t="shared" ca="1" si="26"/>
        <v>#NAME?</v>
      </c>
    </row>
    <row r="542" spans="2:12" x14ac:dyDescent="0.25">
      <c r="B542" s="24">
        <v>7.51976313402717</v>
      </c>
      <c r="G542" s="24">
        <v>540</v>
      </c>
      <c r="H542" s="24" t="e">
        <f ca="1"/>
        <v>#NAME?</v>
      </c>
      <c r="I542" s="24" t="e">
        <f t="array" aca="1" ref="I542" ca="1">INDIRECT(ADDRESS(($E$2+1-G542)+2,8))</f>
        <v>#NAME?</v>
      </c>
      <c r="J542" s="24" t="e">
        <f t="shared" ca="1" si="24"/>
        <v>#NAME?</v>
      </c>
      <c r="K542" s="24" t="e">
        <f t="shared" ca="1" si="25"/>
        <v>#NAME?</v>
      </c>
      <c r="L542" s="24" t="e">
        <f t="shared" ca="1" si="26"/>
        <v>#NAME?</v>
      </c>
    </row>
    <row r="543" spans="2:12" x14ac:dyDescent="0.25">
      <c r="B543" s="24">
        <v>7.6763047940323359</v>
      </c>
      <c r="G543" s="24">
        <v>541</v>
      </c>
      <c r="H543" s="24" t="e">
        <f ca="1"/>
        <v>#NAME?</v>
      </c>
      <c r="I543" s="24" t="e">
        <f t="array" aca="1" ref="I543" ca="1">INDIRECT(ADDRESS(($E$2+1-G543)+2,8))</f>
        <v>#NAME?</v>
      </c>
      <c r="J543" s="24" t="e">
        <f t="shared" ca="1" si="24"/>
        <v>#NAME?</v>
      </c>
      <c r="K543" s="24" t="e">
        <f t="shared" ca="1" si="25"/>
        <v>#NAME?</v>
      </c>
      <c r="L543" s="24" t="e">
        <f t="shared" ca="1" si="26"/>
        <v>#NAME?</v>
      </c>
    </row>
    <row r="544" spans="2:12" x14ac:dyDescent="0.25">
      <c r="B544" s="24">
        <v>8.8124990875863798</v>
      </c>
      <c r="G544" s="24">
        <v>542</v>
      </c>
      <c r="H544" s="24" t="e">
        <f ca="1"/>
        <v>#NAME?</v>
      </c>
      <c r="I544" s="24" t="e">
        <f t="array" aca="1" ref="I544" ca="1">INDIRECT(ADDRESS(($E$2+1-G544)+2,8))</f>
        <v>#NAME?</v>
      </c>
      <c r="J544" s="24" t="e">
        <f t="shared" ca="1" si="24"/>
        <v>#NAME?</v>
      </c>
      <c r="K544" s="24" t="e">
        <f t="shared" ca="1" si="25"/>
        <v>#NAME?</v>
      </c>
      <c r="L544" s="24" t="e">
        <f t="shared" ca="1" si="26"/>
        <v>#NAME?</v>
      </c>
    </row>
    <row r="545" spans="2:12" x14ac:dyDescent="0.25">
      <c r="B545" s="24">
        <v>11.307013092176067</v>
      </c>
      <c r="G545" s="24">
        <v>543</v>
      </c>
      <c r="H545" s="24" t="e">
        <f ca="1"/>
        <v>#NAME?</v>
      </c>
      <c r="I545" s="24" t="e">
        <f t="array" aca="1" ref="I545" ca="1">INDIRECT(ADDRESS(($E$2+1-G545)+2,8))</f>
        <v>#NAME?</v>
      </c>
      <c r="J545" s="24" t="e">
        <f t="shared" ca="1" si="24"/>
        <v>#NAME?</v>
      </c>
      <c r="K545" s="24" t="e">
        <f t="shared" ca="1" si="25"/>
        <v>#NAME?</v>
      </c>
      <c r="L545" s="24" t="e">
        <f t="shared" ca="1" si="26"/>
        <v>#NAME?</v>
      </c>
    </row>
    <row r="546" spans="2:12" x14ac:dyDescent="0.25">
      <c r="B546" s="24">
        <v>10.147393777621719</v>
      </c>
      <c r="G546" s="24">
        <v>544</v>
      </c>
      <c r="H546" s="24" t="e">
        <f ca="1"/>
        <v>#NAME?</v>
      </c>
      <c r="I546" s="24" t="e">
        <f t="array" aca="1" ref="I546" ca="1">INDIRECT(ADDRESS(($E$2+1-G546)+2,8))</f>
        <v>#NAME?</v>
      </c>
      <c r="J546" s="24" t="e">
        <f t="shared" ca="1" si="24"/>
        <v>#NAME?</v>
      </c>
      <c r="K546" s="24" t="e">
        <f t="shared" ca="1" si="25"/>
        <v>#NAME?</v>
      </c>
      <c r="L546" s="24" t="e">
        <f t="shared" ca="1" si="26"/>
        <v>#NAME?</v>
      </c>
    </row>
    <row r="547" spans="2:12" x14ac:dyDescent="0.25">
      <c r="B547" s="24">
        <v>10.570034187962353</v>
      </c>
      <c r="G547" s="24">
        <v>545</v>
      </c>
      <c r="H547" s="24" t="e">
        <f ca="1"/>
        <v>#NAME?</v>
      </c>
      <c r="I547" s="24" t="e">
        <f t="array" aca="1" ref="I547" ca="1">INDIRECT(ADDRESS(($E$2+1-G547)+2,8))</f>
        <v>#NAME?</v>
      </c>
      <c r="J547" s="24" t="e">
        <f t="shared" ca="1" si="24"/>
        <v>#NAME?</v>
      </c>
      <c r="K547" s="24" t="e">
        <f t="shared" ca="1" si="25"/>
        <v>#NAME?</v>
      </c>
      <c r="L547" s="24" t="e">
        <f t="shared" ca="1" si="26"/>
        <v>#NAME?</v>
      </c>
    </row>
    <row r="548" spans="2:12" x14ac:dyDescent="0.25">
      <c r="B548" s="24">
        <v>9.449739880467197</v>
      </c>
      <c r="G548" s="24">
        <v>546</v>
      </c>
      <c r="H548" s="24" t="e">
        <f ca="1"/>
        <v>#NAME?</v>
      </c>
      <c r="I548" s="24" t="e">
        <f t="array" aca="1" ref="I548" ca="1">INDIRECT(ADDRESS(($E$2+1-G548)+2,8))</f>
        <v>#NAME?</v>
      </c>
      <c r="J548" s="24" t="e">
        <f t="shared" ca="1" si="24"/>
        <v>#NAME?</v>
      </c>
      <c r="K548" s="24" t="e">
        <f t="shared" ca="1" si="25"/>
        <v>#NAME?</v>
      </c>
      <c r="L548" s="24" t="e">
        <f t="shared" ca="1" si="26"/>
        <v>#NAME?</v>
      </c>
    </row>
    <row r="549" spans="2:12" x14ac:dyDescent="0.25">
      <c r="B549" s="24">
        <v>10.820358697871193</v>
      </c>
      <c r="G549" s="24">
        <v>547</v>
      </c>
      <c r="H549" s="24" t="e">
        <f ca="1"/>
        <v>#NAME?</v>
      </c>
      <c r="I549" s="24" t="e">
        <f t="array" aca="1" ref="I549" ca="1">INDIRECT(ADDRESS(($E$2+1-G549)+2,8))</f>
        <v>#NAME?</v>
      </c>
      <c r="J549" s="24" t="e">
        <f t="shared" ca="1" si="24"/>
        <v>#NAME?</v>
      </c>
      <c r="K549" s="24" t="e">
        <f t="shared" ca="1" si="25"/>
        <v>#NAME?</v>
      </c>
      <c r="L549" s="24" t="e">
        <f t="shared" ca="1" si="26"/>
        <v>#NAME?</v>
      </c>
    </row>
    <row r="550" spans="2:12" x14ac:dyDescent="0.25">
      <c r="B550" s="24">
        <v>7.2379650054450231</v>
      </c>
      <c r="G550" s="24">
        <v>548</v>
      </c>
      <c r="H550" s="24" t="e">
        <f ca="1"/>
        <v>#NAME?</v>
      </c>
      <c r="I550" s="24" t="e">
        <f t="array" aca="1" ref="I550" ca="1">INDIRECT(ADDRESS(($E$2+1-G550)+2,8))</f>
        <v>#NAME?</v>
      </c>
      <c r="J550" s="24" t="e">
        <f t="shared" ca="1" si="24"/>
        <v>#NAME?</v>
      </c>
      <c r="K550" s="24" t="e">
        <f t="shared" ca="1" si="25"/>
        <v>#NAME?</v>
      </c>
      <c r="L550" s="24" t="e">
        <f t="shared" ca="1" si="26"/>
        <v>#NAME?</v>
      </c>
    </row>
    <row r="551" spans="2:12" x14ac:dyDescent="0.25">
      <c r="B551" s="24">
        <v>11.394250043276848</v>
      </c>
      <c r="G551" s="24">
        <v>549</v>
      </c>
      <c r="H551" s="24" t="e">
        <f ca="1"/>
        <v>#NAME?</v>
      </c>
      <c r="I551" s="24" t="e">
        <f t="array" aca="1" ref="I551" ca="1">INDIRECT(ADDRESS(($E$2+1-G551)+2,8))</f>
        <v>#NAME?</v>
      </c>
      <c r="J551" s="24" t="e">
        <f t="shared" ca="1" si="24"/>
        <v>#NAME?</v>
      </c>
      <c r="K551" s="24" t="e">
        <f t="shared" ca="1" si="25"/>
        <v>#NAME?</v>
      </c>
      <c r="L551" s="24" t="e">
        <f t="shared" ca="1" si="26"/>
        <v>#NAME?</v>
      </c>
    </row>
    <row r="552" spans="2:12" x14ac:dyDescent="0.25">
      <c r="B552" s="24">
        <v>6.6211969889558731</v>
      </c>
      <c r="G552" s="24">
        <v>550</v>
      </c>
      <c r="H552" s="24" t="e">
        <f ca="1"/>
        <v>#NAME?</v>
      </c>
      <c r="I552" s="24" t="e">
        <f t="array" aca="1" ref="I552" ca="1">INDIRECT(ADDRESS(($E$2+1-G552)+2,8))</f>
        <v>#NAME?</v>
      </c>
      <c r="J552" s="24" t="e">
        <f t="shared" ca="1" si="24"/>
        <v>#NAME?</v>
      </c>
      <c r="K552" s="24" t="e">
        <f t="shared" ca="1" si="25"/>
        <v>#NAME?</v>
      </c>
      <c r="L552" s="24" t="e">
        <f t="shared" ca="1" si="26"/>
        <v>#NAME?</v>
      </c>
    </row>
    <row r="553" spans="2:12" x14ac:dyDescent="0.25">
      <c r="B553" s="24">
        <v>6.952382250444499</v>
      </c>
      <c r="G553" s="24">
        <v>551</v>
      </c>
      <c r="H553" s="24" t="e">
        <f ca="1"/>
        <v>#NAME?</v>
      </c>
      <c r="I553" s="24" t="e">
        <f t="array" aca="1" ref="I553" ca="1">INDIRECT(ADDRESS(($E$2+1-G553)+2,8))</f>
        <v>#NAME?</v>
      </c>
      <c r="J553" s="24" t="e">
        <f t="shared" ca="1" si="24"/>
        <v>#NAME?</v>
      </c>
      <c r="K553" s="24" t="e">
        <f t="shared" ca="1" si="25"/>
        <v>#NAME?</v>
      </c>
      <c r="L553" s="24" t="e">
        <f t="shared" ca="1" si="26"/>
        <v>#NAME?</v>
      </c>
    </row>
    <row r="554" spans="2:12" x14ac:dyDescent="0.25">
      <c r="B554" s="24">
        <v>10.409498161210999</v>
      </c>
      <c r="G554" s="24">
        <v>552</v>
      </c>
      <c r="H554" s="24" t="e">
        <f ca="1"/>
        <v>#NAME?</v>
      </c>
      <c r="I554" s="24" t="e">
        <f t="array" aca="1" ref="I554" ca="1">INDIRECT(ADDRESS(($E$2+1-G554)+2,8))</f>
        <v>#NAME?</v>
      </c>
      <c r="J554" s="24" t="e">
        <f t="shared" ca="1" si="24"/>
        <v>#NAME?</v>
      </c>
      <c r="K554" s="24" t="e">
        <f t="shared" ca="1" si="25"/>
        <v>#NAME?</v>
      </c>
      <c r="L554" s="24" t="e">
        <f t="shared" ca="1" si="26"/>
        <v>#NAME?</v>
      </c>
    </row>
    <row r="555" spans="2:12" x14ac:dyDescent="0.25">
      <c r="B555" s="24">
        <v>6.3546142562754344</v>
      </c>
      <c r="G555" s="24">
        <v>553</v>
      </c>
      <c r="H555" s="24" t="e">
        <f ca="1"/>
        <v>#NAME?</v>
      </c>
      <c r="I555" s="24" t="e">
        <f t="array" aca="1" ref="I555" ca="1">INDIRECT(ADDRESS(($E$2+1-G555)+2,8))</f>
        <v>#NAME?</v>
      </c>
      <c r="J555" s="24" t="e">
        <f t="shared" ca="1" si="24"/>
        <v>#NAME?</v>
      </c>
      <c r="K555" s="24" t="e">
        <f t="shared" ca="1" si="25"/>
        <v>#NAME?</v>
      </c>
      <c r="L555" s="24" t="e">
        <f t="shared" ca="1" si="26"/>
        <v>#NAME?</v>
      </c>
    </row>
    <row r="556" spans="2:12" x14ac:dyDescent="0.25">
      <c r="B556" s="24">
        <v>8.867245880666669</v>
      </c>
      <c r="G556" s="24">
        <v>554</v>
      </c>
      <c r="H556" s="24" t="e">
        <f ca="1"/>
        <v>#NAME?</v>
      </c>
      <c r="I556" s="24" t="e">
        <f t="array" aca="1" ref="I556" ca="1">INDIRECT(ADDRESS(($E$2+1-G556)+2,8))</f>
        <v>#NAME?</v>
      </c>
      <c r="J556" s="24" t="e">
        <f t="shared" ca="1" si="24"/>
        <v>#NAME?</v>
      </c>
      <c r="K556" s="24" t="e">
        <f t="shared" ca="1" si="25"/>
        <v>#NAME?</v>
      </c>
      <c r="L556" s="24" t="e">
        <f t="shared" ca="1" si="26"/>
        <v>#NAME?</v>
      </c>
    </row>
    <row r="557" spans="2:12" x14ac:dyDescent="0.25">
      <c r="B557" s="24">
        <v>10.630320159882448</v>
      </c>
      <c r="G557" s="24">
        <v>555</v>
      </c>
      <c r="H557" s="24" t="e">
        <f ca="1"/>
        <v>#NAME?</v>
      </c>
      <c r="I557" s="24" t="e">
        <f t="array" aca="1" ref="I557" ca="1">INDIRECT(ADDRESS(($E$2+1-G557)+2,8))</f>
        <v>#NAME?</v>
      </c>
      <c r="J557" s="24" t="e">
        <f t="shared" ca="1" si="24"/>
        <v>#NAME?</v>
      </c>
      <c r="K557" s="24" t="e">
        <f t="shared" ca="1" si="25"/>
        <v>#NAME?</v>
      </c>
      <c r="L557" s="24" t="e">
        <f t="shared" ca="1" si="26"/>
        <v>#NAME?</v>
      </c>
    </row>
    <row r="558" spans="2:12" x14ac:dyDescent="0.25">
      <c r="B558" s="24">
        <v>10.847918840716789</v>
      </c>
      <c r="G558" s="24">
        <v>556</v>
      </c>
      <c r="H558" s="24" t="e">
        <f ca="1"/>
        <v>#NAME?</v>
      </c>
      <c r="I558" s="24" t="e">
        <f t="array" aca="1" ref="I558" ca="1">INDIRECT(ADDRESS(($E$2+1-G558)+2,8))</f>
        <v>#NAME?</v>
      </c>
      <c r="J558" s="24" t="e">
        <f t="shared" ca="1" si="24"/>
        <v>#NAME?</v>
      </c>
      <c r="K558" s="24" t="e">
        <f t="shared" ca="1" si="25"/>
        <v>#NAME?</v>
      </c>
      <c r="L558" s="24" t="e">
        <f t="shared" ca="1" si="26"/>
        <v>#NAME?</v>
      </c>
    </row>
    <row r="559" spans="2:12" x14ac:dyDescent="0.25">
      <c r="B559" s="24">
        <v>12.089755573293013</v>
      </c>
      <c r="G559" s="24">
        <v>557</v>
      </c>
      <c r="H559" s="24" t="e">
        <f ca="1"/>
        <v>#NAME?</v>
      </c>
      <c r="I559" s="24" t="e">
        <f t="array" aca="1" ref="I559" ca="1">INDIRECT(ADDRESS(($E$2+1-G559)+2,8))</f>
        <v>#NAME?</v>
      </c>
      <c r="J559" s="24" t="e">
        <f t="shared" ca="1" si="24"/>
        <v>#NAME?</v>
      </c>
      <c r="K559" s="24" t="e">
        <f t="shared" ca="1" si="25"/>
        <v>#NAME?</v>
      </c>
      <c r="L559" s="24" t="e">
        <f t="shared" ca="1" si="26"/>
        <v>#NAME?</v>
      </c>
    </row>
    <row r="560" spans="2:12" x14ac:dyDescent="0.25">
      <c r="B560" s="24">
        <v>11.134891754627013</v>
      </c>
      <c r="G560" s="24">
        <v>558</v>
      </c>
      <c r="H560" s="24" t="e">
        <f ca="1"/>
        <v>#NAME?</v>
      </c>
      <c r="I560" s="24" t="e">
        <f t="array" aca="1" ref="I560" ca="1">INDIRECT(ADDRESS(($E$2+1-G560)+2,8))</f>
        <v>#NAME?</v>
      </c>
      <c r="J560" s="24" t="e">
        <f t="shared" ca="1" si="24"/>
        <v>#NAME?</v>
      </c>
      <c r="K560" s="24" t="e">
        <f t="shared" ca="1" si="25"/>
        <v>#NAME?</v>
      </c>
      <c r="L560" s="24" t="e">
        <f t="shared" ca="1" si="26"/>
        <v>#NAME?</v>
      </c>
    </row>
    <row r="561" spans="2:12" x14ac:dyDescent="0.25">
      <c r="B561" s="24">
        <v>7.5224745612649047</v>
      </c>
      <c r="G561" s="24">
        <v>559</v>
      </c>
      <c r="H561" s="24" t="e">
        <f ca="1"/>
        <v>#NAME?</v>
      </c>
      <c r="I561" s="24" t="e">
        <f t="array" aca="1" ref="I561" ca="1">INDIRECT(ADDRESS(($E$2+1-G561)+2,8))</f>
        <v>#NAME?</v>
      </c>
      <c r="J561" s="24" t="e">
        <f t="shared" ca="1" si="24"/>
        <v>#NAME?</v>
      </c>
      <c r="K561" s="24" t="e">
        <f t="shared" ca="1" si="25"/>
        <v>#NAME?</v>
      </c>
      <c r="L561" s="24" t="e">
        <f t="shared" ca="1" si="26"/>
        <v>#NAME?</v>
      </c>
    </row>
    <row r="562" spans="2:12" x14ac:dyDescent="0.25">
      <c r="B562" s="24">
        <v>10.060044123021495</v>
      </c>
      <c r="G562" s="24">
        <v>560</v>
      </c>
      <c r="H562" s="24" t="e">
        <f ca="1"/>
        <v>#NAME?</v>
      </c>
      <c r="I562" s="24" t="e">
        <f t="array" aca="1" ref="I562" ca="1">INDIRECT(ADDRESS(($E$2+1-G562)+2,8))</f>
        <v>#NAME?</v>
      </c>
      <c r="J562" s="24" t="e">
        <f t="shared" ca="1" si="24"/>
        <v>#NAME?</v>
      </c>
      <c r="K562" s="24" t="e">
        <f t="shared" ca="1" si="25"/>
        <v>#NAME?</v>
      </c>
      <c r="L562" s="24" t="e">
        <f t="shared" ca="1" si="26"/>
        <v>#NAME?</v>
      </c>
    </row>
    <row r="563" spans="2:12" x14ac:dyDescent="0.25">
      <c r="B563" s="24">
        <v>8.6937427732888004</v>
      </c>
      <c r="G563" s="24">
        <v>561</v>
      </c>
      <c r="H563" s="24" t="e">
        <f ca="1"/>
        <v>#NAME?</v>
      </c>
      <c r="I563" s="24" t="e">
        <f t="array" aca="1" ref="I563" ca="1">INDIRECT(ADDRESS(($E$2+1-G563)+2,8))</f>
        <v>#NAME?</v>
      </c>
      <c r="J563" s="24" t="e">
        <f t="shared" ca="1" si="24"/>
        <v>#NAME?</v>
      </c>
      <c r="K563" s="24" t="e">
        <f t="shared" ca="1" si="25"/>
        <v>#NAME?</v>
      </c>
      <c r="L563" s="24" t="e">
        <f t="shared" ca="1" si="26"/>
        <v>#NAME?</v>
      </c>
    </row>
    <row r="564" spans="2:12" x14ac:dyDescent="0.25">
      <c r="B564" s="24">
        <v>7.8223032288710268</v>
      </c>
      <c r="G564" s="24">
        <v>562</v>
      </c>
      <c r="H564" s="24" t="e">
        <f ca="1"/>
        <v>#NAME?</v>
      </c>
      <c r="I564" s="24" t="e">
        <f t="array" aca="1" ref="I564" ca="1">INDIRECT(ADDRESS(($E$2+1-G564)+2,8))</f>
        <v>#NAME?</v>
      </c>
      <c r="J564" s="24" t="e">
        <f t="shared" ca="1" si="24"/>
        <v>#NAME?</v>
      </c>
      <c r="K564" s="24" t="e">
        <f t="shared" ca="1" si="25"/>
        <v>#NAME?</v>
      </c>
      <c r="L564" s="24" t="e">
        <f t="shared" ca="1" si="26"/>
        <v>#NAME?</v>
      </c>
    </row>
    <row r="565" spans="2:12" x14ac:dyDescent="0.25">
      <c r="B565" s="24">
        <v>8.8745588235250406</v>
      </c>
      <c r="G565" s="24">
        <v>563</v>
      </c>
      <c r="H565" s="24" t="e">
        <f ca="1"/>
        <v>#NAME?</v>
      </c>
      <c r="I565" s="24" t="e">
        <f t="array" aca="1" ref="I565" ca="1">INDIRECT(ADDRESS(($E$2+1-G565)+2,8))</f>
        <v>#NAME?</v>
      </c>
      <c r="J565" s="24" t="e">
        <f t="shared" ca="1" si="24"/>
        <v>#NAME?</v>
      </c>
      <c r="K565" s="24" t="e">
        <f t="shared" ca="1" si="25"/>
        <v>#NAME?</v>
      </c>
      <c r="L565" s="24" t="e">
        <f t="shared" ca="1" si="26"/>
        <v>#NAME?</v>
      </c>
    </row>
    <row r="566" spans="2:12" x14ac:dyDescent="0.25">
      <c r="B566" s="24">
        <v>11.099406421070118</v>
      </c>
      <c r="G566" s="24">
        <v>564</v>
      </c>
      <c r="H566" s="24" t="e">
        <f ca="1"/>
        <v>#NAME?</v>
      </c>
      <c r="I566" s="24" t="e">
        <f t="array" aca="1" ref="I566" ca="1">INDIRECT(ADDRESS(($E$2+1-G566)+2,8))</f>
        <v>#NAME?</v>
      </c>
      <c r="J566" s="24" t="e">
        <f t="shared" ca="1" si="24"/>
        <v>#NAME?</v>
      </c>
      <c r="K566" s="24" t="e">
        <f t="shared" ca="1" si="25"/>
        <v>#NAME?</v>
      </c>
      <c r="L566" s="24" t="e">
        <f t="shared" ca="1" si="26"/>
        <v>#NAME?</v>
      </c>
    </row>
    <row r="567" spans="2:12" x14ac:dyDescent="0.25">
      <c r="B567" s="24">
        <v>8.8391599276967341</v>
      </c>
      <c r="G567" s="24">
        <v>565</v>
      </c>
      <c r="H567" s="24" t="e">
        <f ca="1"/>
        <v>#NAME?</v>
      </c>
      <c r="I567" s="24" t="e">
        <f t="array" aca="1" ref="I567" ca="1">INDIRECT(ADDRESS(($E$2+1-G567)+2,8))</f>
        <v>#NAME?</v>
      </c>
      <c r="J567" s="24" t="e">
        <f t="shared" ca="1" si="24"/>
        <v>#NAME?</v>
      </c>
      <c r="K567" s="24" t="e">
        <f t="shared" ca="1" si="25"/>
        <v>#NAME?</v>
      </c>
      <c r="L567" s="24" t="e">
        <f t="shared" ca="1" si="26"/>
        <v>#NAME?</v>
      </c>
    </row>
    <row r="568" spans="2:12" x14ac:dyDescent="0.25">
      <c r="B568" s="24">
        <v>10.925783409607053</v>
      </c>
      <c r="G568" s="24">
        <v>566</v>
      </c>
      <c r="H568" s="24" t="e">
        <f ca="1"/>
        <v>#NAME?</v>
      </c>
      <c r="I568" s="24" t="e">
        <f t="array" aca="1" ref="I568" ca="1">INDIRECT(ADDRESS(($E$2+1-G568)+2,8))</f>
        <v>#NAME?</v>
      </c>
      <c r="J568" s="24" t="e">
        <f t="shared" ca="1" si="24"/>
        <v>#NAME?</v>
      </c>
      <c r="K568" s="24" t="e">
        <f t="shared" ca="1" si="25"/>
        <v>#NAME?</v>
      </c>
      <c r="L568" s="24" t="e">
        <f t="shared" ca="1" si="26"/>
        <v>#NAME?</v>
      </c>
    </row>
    <row r="569" spans="2:12" x14ac:dyDescent="0.25">
      <c r="B569" s="24">
        <v>11.151060627288336</v>
      </c>
      <c r="G569" s="24">
        <v>567</v>
      </c>
      <c r="H569" s="24" t="e">
        <f ca="1"/>
        <v>#NAME?</v>
      </c>
      <c r="I569" s="24" t="e">
        <f t="array" aca="1" ref="I569" ca="1">INDIRECT(ADDRESS(($E$2+1-G569)+2,8))</f>
        <v>#NAME?</v>
      </c>
      <c r="J569" s="24" t="e">
        <f t="shared" ca="1" si="24"/>
        <v>#NAME?</v>
      </c>
      <c r="K569" s="24" t="e">
        <f t="shared" ca="1" si="25"/>
        <v>#NAME?</v>
      </c>
      <c r="L569" s="24" t="e">
        <f t="shared" ca="1" si="26"/>
        <v>#NAME?</v>
      </c>
    </row>
    <row r="570" spans="2:12" x14ac:dyDescent="0.25">
      <c r="B570" s="24">
        <v>7.8625301128226868</v>
      </c>
      <c r="G570" s="24">
        <v>568</v>
      </c>
      <c r="H570" s="24" t="e">
        <f ca="1"/>
        <v>#NAME?</v>
      </c>
      <c r="I570" s="24" t="e">
        <f t="array" aca="1" ref="I570" ca="1">INDIRECT(ADDRESS(($E$2+1-G570)+2,8))</f>
        <v>#NAME?</v>
      </c>
      <c r="J570" s="24" t="e">
        <f t="shared" ca="1" si="24"/>
        <v>#NAME?</v>
      </c>
      <c r="K570" s="24" t="e">
        <f t="shared" ca="1" si="25"/>
        <v>#NAME?</v>
      </c>
      <c r="L570" s="24" t="e">
        <f t="shared" ca="1" si="26"/>
        <v>#NAME?</v>
      </c>
    </row>
    <row r="571" spans="2:12" x14ac:dyDescent="0.25">
      <c r="B571" s="24">
        <v>6.8394268387320425</v>
      </c>
      <c r="G571" s="24">
        <v>569</v>
      </c>
      <c r="H571" s="24" t="e">
        <f ca="1"/>
        <v>#NAME?</v>
      </c>
      <c r="I571" s="24" t="e">
        <f t="array" aca="1" ref="I571" ca="1">INDIRECT(ADDRESS(($E$2+1-G571)+2,8))</f>
        <v>#NAME?</v>
      </c>
      <c r="J571" s="24" t="e">
        <f t="shared" ca="1" si="24"/>
        <v>#NAME?</v>
      </c>
      <c r="K571" s="24" t="e">
        <f t="shared" ca="1" si="25"/>
        <v>#NAME?</v>
      </c>
      <c r="L571" s="24" t="e">
        <f t="shared" ca="1" si="26"/>
        <v>#NAME?</v>
      </c>
    </row>
    <row r="572" spans="2:12" x14ac:dyDescent="0.25">
      <c r="B572" s="24">
        <v>10.311780640046415</v>
      </c>
      <c r="G572" s="24">
        <v>570</v>
      </c>
      <c r="H572" s="24" t="e">
        <f ca="1"/>
        <v>#NAME?</v>
      </c>
      <c r="I572" s="24" t="e">
        <f t="array" aca="1" ref="I572" ca="1">INDIRECT(ADDRESS(($E$2+1-G572)+2,8))</f>
        <v>#NAME?</v>
      </c>
      <c r="J572" s="24" t="e">
        <f t="shared" ca="1" si="24"/>
        <v>#NAME?</v>
      </c>
      <c r="K572" s="24" t="e">
        <f t="shared" ca="1" si="25"/>
        <v>#NAME?</v>
      </c>
      <c r="L572" s="24" t="e">
        <f t="shared" ca="1" si="26"/>
        <v>#NAME?</v>
      </c>
    </row>
    <row r="573" spans="2:12" x14ac:dyDescent="0.25">
      <c r="B573" s="24">
        <v>10.03912039152844</v>
      </c>
      <c r="G573" s="24">
        <v>571</v>
      </c>
      <c r="H573" s="24" t="e">
        <f ca="1"/>
        <v>#NAME?</v>
      </c>
      <c r="I573" s="24" t="e">
        <f t="array" aca="1" ref="I573" ca="1">INDIRECT(ADDRESS(($E$2+1-G573)+2,8))</f>
        <v>#NAME?</v>
      </c>
      <c r="J573" s="24" t="e">
        <f t="shared" ca="1" si="24"/>
        <v>#NAME?</v>
      </c>
      <c r="K573" s="24" t="e">
        <f t="shared" ca="1" si="25"/>
        <v>#NAME?</v>
      </c>
      <c r="L573" s="24" t="e">
        <f t="shared" ca="1" si="26"/>
        <v>#NAME?</v>
      </c>
    </row>
    <row r="574" spans="2:12" x14ac:dyDescent="0.25">
      <c r="B574" s="24">
        <v>8.2454373322142498</v>
      </c>
      <c r="G574" s="24">
        <v>572</v>
      </c>
      <c r="H574" s="24" t="e">
        <f ca="1"/>
        <v>#NAME?</v>
      </c>
      <c r="I574" s="24" t="e">
        <f t="array" aca="1" ref="I574" ca="1">INDIRECT(ADDRESS(($E$2+1-G574)+2,8))</f>
        <v>#NAME?</v>
      </c>
      <c r="J574" s="24" t="e">
        <f t="shared" ca="1" si="24"/>
        <v>#NAME?</v>
      </c>
      <c r="K574" s="24" t="e">
        <f t="shared" ca="1" si="25"/>
        <v>#NAME?</v>
      </c>
      <c r="L574" s="24" t="e">
        <f t="shared" ca="1" si="26"/>
        <v>#NAME?</v>
      </c>
    </row>
    <row r="575" spans="2:12" x14ac:dyDescent="0.25">
      <c r="B575" s="24">
        <v>7.7567771582664955</v>
      </c>
      <c r="G575" s="24">
        <v>573</v>
      </c>
      <c r="H575" s="24" t="e">
        <f ca="1"/>
        <v>#NAME?</v>
      </c>
      <c r="I575" s="24" t="e">
        <f t="array" aca="1" ref="I575" ca="1">INDIRECT(ADDRESS(($E$2+1-G575)+2,8))</f>
        <v>#NAME?</v>
      </c>
      <c r="J575" s="24" t="e">
        <f t="shared" ca="1" si="24"/>
        <v>#NAME?</v>
      </c>
      <c r="K575" s="24" t="e">
        <f t="shared" ca="1" si="25"/>
        <v>#NAME?</v>
      </c>
      <c r="L575" s="24" t="e">
        <f t="shared" ca="1" si="26"/>
        <v>#NAME?</v>
      </c>
    </row>
    <row r="576" spans="2:12" x14ac:dyDescent="0.25">
      <c r="B576" s="24">
        <v>6.8507847274047515</v>
      </c>
      <c r="G576" s="24">
        <v>574</v>
      </c>
      <c r="H576" s="24" t="e">
        <f ca="1"/>
        <v>#NAME?</v>
      </c>
      <c r="I576" s="24" t="e">
        <f t="array" aca="1" ref="I576" ca="1">INDIRECT(ADDRESS(($E$2+1-G576)+2,8))</f>
        <v>#NAME?</v>
      </c>
      <c r="J576" s="24" t="e">
        <f t="shared" ca="1" si="24"/>
        <v>#NAME?</v>
      </c>
      <c r="K576" s="24" t="e">
        <f t="shared" ca="1" si="25"/>
        <v>#NAME?</v>
      </c>
      <c r="L576" s="24" t="e">
        <f t="shared" ca="1" si="26"/>
        <v>#NAME?</v>
      </c>
    </row>
    <row r="577" spans="2:12" x14ac:dyDescent="0.25">
      <c r="B577" s="24">
        <v>7.2856042862658743</v>
      </c>
      <c r="G577" s="24">
        <v>575</v>
      </c>
      <c r="H577" s="24" t="e">
        <f ca="1"/>
        <v>#NAME?</v>
      </c>
      <c r="I577" s="24" t="e">
        <f t="array" aca="1" ref="I577" ca="1">INDIRECT(ADDRESS(($E$2+1-G577)+2,8))</f>
        <v>#NAME?</v>
      </c>
      <c r="J577" s="24" t="e">
        <f t="shared" ca="1" si="24"/>
        <v>#NAME?</v>
      </c>
      <c r="K577" s="24" t="e">
        <f t="shared" ca="1" si="25"/>
        <v>#NAME?</v>
      </c>
      <c r="L577" s="24" t="e">
        <f t="shared" ca="1" si="26"/>
        <v>#NAME?</v>
      </c>
    </row>
    <row r="578" spans="2:12" x14ac:dyDescent="0.25">
      <c r="B578" s="24">
        <v>11.647218172828914</v>
      </c>
      <c r="G578" s="24">
        <v>576</v>
      </c>
      <c r="H578" s="24" t="e">
        <f ca="1"/>
        <v>#NAME?</v>
      </c>
      <c r="I578" s="24" t="e">
        <f t="array" aca="1" ref="I578" ca="1">INDIRECT(ADDRESS(($E$2+1-G578)+2,8))</f>
        <v>#NAME?</v>
      </c>
      <c r="J578" s="24" t="e">
        <f t="shared" ca="1" si="24"/>
        <v>#NAME?</v>
      </c>
      <c r="K578" s="24" t="e">
        <f t="shared" ca="1" si="25"/>
        <v>#NAME?</v>
      </c>
      <c r="L578" s="24" t="e">
        <f t="shared" ca="1" si="26"/>
        <v>#NAME?</v>
      </c>
    </row>
    <row r="579" spans="2:12" x14ac:dyDescent="0.25">
      <c r="B579" s="24">
        <v>6.870399568908292</v>
      </c>
      <c r="G579" s="24">
        <v>577</v>
      </c>
      <c r="H579" s="24" t="e">
        <f ca="1"/>
        <v>#NAME?</v>
      </c>
      <c r="I579" s="24" t="e">
        <f t="array" aca="1" ref="I579" ca="1">INDIRECT(ADDRESS(($E$2+1-G579)+2,8))</f>
        <v>#NAME?</v>
      </c>
      <c r="J579" s="24" t="e">
        <f t="shared" ca="1" si="24"/>
        <v>#NAME?</v>
      </c>
      <c r="K579" s="24" t="e">
        <f t="shared" ca="1" si="25"/>
        <v>#NAME?</v>
      </c>
      <c r="L579" s="24" t="e">
        <f t="shared" ca="1" si="26"/>
        <v>#NAME?</v>
      </c>
    </row>
    <row r="580" spans="2:12" x14ac:dyDescent="0.25">
      <c r="B580" s="24">
        <v>10.515389355880355</v>
      </c>
      <c r="G580" s="24">
        <v>578</v>
      </c>
      <c r="H580" s="24" t="e">
        <f ca="1"/>
        <v>#NAME?</v>
      </c>
      <c r="I580" s="24" t="e">
        <f t="array" aca="1" ref="I580" ca="1">INDIRECT(ADDRESS(($E$2+1-G580)+2,8))</f>
        <v>#NAME?</v>
      </c>
      <c r="J580" s="24" t="e">
        <f t="shared" ref="J580:J643" ca="1" si="27">_xlfn.WEIBULL.DIST(H580,$E$5,$E$6,TRUE)</f>
        <v>#NAME?</v>
      </c>
      <c r="K580" s="24" t="e">
        <f t="shared" ref="K580:K643" ca="1" si="28">_xlfn.WEIBULL.DIST(I580,$E$5,$E$6,TRUE)</f>
        <v>#NAME?</v>
      </c>
      <c r="L580" s="24" t="e">
        <f t="shared" ref="L580:L643" ca="1" si="29">((2*G580-1)/$E$2)*(LN(J580)+LN(1-K580))</f>
        <v>#NAME?</v>
      </c>
    </row>
    <row r="581" spans="2:12" x14ac:dyDescent="0.25">
      <c r="B581" s="24">
        <v>8.8276533729653188</v>
      </c>
      <c r="G581" s="24">
        <v>579</v>
      </c>
      <c r="H581" s="24" t="e">
        <f ca="1"/>
        <v>#NAME?</v>
      </c>
      <c r="I581" s="24" t="e">
        <f t="array" aca="1" ref="I581" ca="1">INDIRECT(ADDRESS(($E$2+1-G581)+2,8))</f>
        <v>#NAME?</v>
      </c>
      <c r="J581" s="24" t="e">
        <f t="shared" ca="1" si="27"/>
        <v>#NAME?</v>
      </c>
      <c r="K581" s="24" t="e">
        <f t="shared" ca="1" si="28"/>
        <v>#NAME?</v>
      </c>
      <c r="L581" s="24" t="e">
        <f t="shared" ca="1" si="29"/>
        <v>#NAME?</v>
      </c>
    </row>
    <row r="582" spans="2:12" x14ac:dyDescent="0.25">
      <c r="B582" s="24">
        <v>8.6722679641549902</v>
      </c>
      <c r="G582" s="24">
        <v>580</v>
      </c>
      <c r="H582" s="24" t="e">
        <f ca="1"/>
        <v>#NAME?</v>
      </c>
      <c r="I582" s="24" t="e">
        <f t="array" aca="1" ref="I582" ca="1">INDIRECT(ADDRESS(($E$2+1-G582)+2,8))</f>
        <v>#NAME?</v>
      </c>
      <c r="J582" s="24" t="e">
        <f t="shared" ca="1" si="27"/>
        <v>#NAME?</v>
      </c>
      <c r="K582" s="24" t="e">
        <f t="shared" ca="1" si="28"/>
        <v>#NAME?</v>
      </c>
      <c r="L582" s="24" t="e">
        <f t="shared" ca="1" si="29"/>
        <v>#NAME?</v>
      </c>
    </row>
    <row r="583" spans="2:12" x14ac:dyDescent="0.25">
      <c r="B583" s="24">
        <v>10.585075619514686</v>
      </c>
      <c r="G583" s="24">
        <v>581</v>
      </c>
      <c r="H583" s="24" t="e">
        <f ca="1"/>
        <v>#NAME?</v>
      </c>
      <c r="I583" s="24" t="e">
        <f t="array" aca="1" ref="I583" ca="1">INDIRECT(ADDRESS(($E$2+1-G583)+2,8))</f>
        <v>#NAME?</v>
      </c>
      <c r="J583" s="24" t="e">
        <f t="shared" ca="1" si="27"/>
        <v>#NAME?</v>
      </c>
      <c r="K583" s="24" t="e">
        <f t="shared" ca="1" si="28"/>
        <v>#NAME?</v>
      </c>
      <c r="L583" s="24" t="e">
        <f t="shared" ca="1" si="29"/>
        <v>#NAME?</v>
      </c>
    </row>
    <row r="584" spans="2:12" x14ac:dyDescent="0.25">
      <c r="B584" s="24">
        <v>10.977984829053543</v>
      </c>
      <c r="G584" s="24">
        <v>582</v>
      </c>
      <c r="H584" s="24" t="e">
        <f ca="1"/>
        <v>#NAME?</v>
      </c>
      <c r="I584" s="24" t="e">
        <f t="array" aca="1" ref="I584" ca="1">INDIRECT(ADDRESS(($E$2+1-G584)+2,8))</f>
        <v>#NAME?</v>
      </c>
      <c r="J584" s="24" t="e">
        <f t="shared" ca="1" si="27"/>
        <v>#NAME?</v>
      </c>
      <c r="K584" s="24" t="e">
        <f t="shared" ca="1" si="28"/>
        <v>#NAME?</v>
      </c>
      <c r="L584" s="24" t="e">
        <f t="shared" ca="1" si="29"/>
        <v>#NAME?</v>
      </c>
    </row>
    <row r="585" spans="2:12" x14ac:dyDescent="0.25">
      <c r="B585" s="24">
        <v>7.4971133483512382</v>
      </c>
      <c r="G585" s="24">
        <v>583</v>
      </c>
      <c r="H585" s="24" t="e">
        <f ca="1"/>
        <v>#NAME?</v>
      </c>
      <c r="I585" s="24" t="e">
        <f t="array" aca="1" ref="I585" ca="1">INDIRECT(ADDRESS(($E$2+1-G585)+2,8))</f>
        <v>#NAME?</v>
      </c>
      <c r="J585" s="24" t="e">
        <f t="shared" ca="1" si="27"/>
        <v>#NAME?</v>
      </c>
      <c r="K585" s="24" t="e">
        <f t="shared" ca="1" si="28"/>
        <v>#NAME?</v>
      </c>
      <c r="L585" s="24" t="e">
        <f t="shared" ca="1" si="29"/>
        <v>#NAME?</v>
      </c>
    </row>
    <row r="586" spans="2:12" x14ac:dyDescent="0.25">
      <c r="B586" s="24">
        <v>7.5922657966780278</v>
      </c>
      <c r="G586" s="24">
        <v>584</v>
      </c>
      <c r="H586" s="24" t="e">
        <f ca="1"/>
        <v>#NAME?</v>
      </c>
      <c r="I586" s="24" t="e">
        <f t="array" aca="1" ref="I586" ca="1">INDIRECT(ADDRESS(($E$2+1-G586)+2,8))</f>
        <v>#NAME?</v>
      </c>
      <c r="J586" s="24" t="e">
        <f t="shared" ca="1" si="27"/>
        <v>#NAME?</v>
      </c>
      <c r="K586" s="24" t="e">
        <f t="shared" ca="1" si="28"/>
        <v>#NAME?</v>
      </c>
      <c r="L586" s="24" t="e">
        <f t="shared" ca="1" si="29"/>
        <v>#NAME?</v>
      </c>
    </row>
    <row r="587" spans="2:12" x14ac:dyDescent="0.25">
      <c r="B587" s="24">
        <v>8.3523585828809104</v>
      </c>
      <c r="G587" s="24">
        <v>585</v>
      </c>
      <c r="H587" s="24" t="e">
        <f ca="1"/>
        <v>#NAME?</v>
      </c>
      <c r="I587" s="24" t="e">
        <f t="array" aca="1" ref="I587" ca="1">INDIRECT(ADDRESS(($E$2+1-G587)+2,8))</f>
        <v>#NAME?</v>
      </c>
      <c r="J587" s="24" t="e">
        <f t="shared" ca="1" si="27"/>
        <v>#NAME?</v>
      </c>
      <c r="K587" s="24" t="e">
        <f t="shared" ca="1" si="28"/>
        <v>#NAME?</v>
      </c>
      <c r="L587" s="24" t="e">
        <f t="shared" ca="1" si="29"/>
        <v>#NAME?</v>
      </c>
    </row>
    <row r="588" spans="2:12" x14ac:dyDescent="0.25">
      <c r="B588" s="24">
        <v>9.4467025525744379</v>
      </c>
      <c r="G588" s="24">
        <v>586</v>
      </c>
      <c r="H588" s="24" t="e">
        <f ca="1"/>
        <v>#NAME?</v>
      </c>
      <c r="I588" s="24" t="e">
        <f t="array" aca="1" ref="I588" ca="1">INDIRECT(ADDRESS(($E$2+1-G588)+2,8))</f>
        <v>#NAME?</v>
      </c>
      <c r="J588" s="24" t="e">
        <f t="shared" ca="1" si="27"/>
        <v>#NAME?</v>
      </c>
      <c r="K588" s="24" t="e">
        <f t="shared" ca="1" si="28"/>
        <v>#NAME?</v>
      </c>
      <c r="L588" s="24" t="e">
        <f t="shared" ca="1" si="29"/>
        <v>#NAME?</v>
      </c>
    </row>
    <row r="589" spans="2:12" x14ac:dyDescent="0.25">
      <c r="B589" s="24">
        <v>9.2749514941697804</v>
      </c>
      <c r="G589" s="24">
        <v>587</v>
      </c>
      <c r="H589" s="24" t="e">
        <f ca="1"/>
        <v>#NAME?</v>
      </c>
      <c r="I589" s="24" t="e">
        <f t="array" aca="1" ref="I589" ca="1">INDIRECT(ADDRESS(($E$2+1-G589)+2,8))</f>
        <v>#NAME?</v>
      </c>
      <c r="J589" s="24" t="e">
        <f t="shared" ca="1" si="27"/>
        <v>#NAME?</v>
      </c>
      <c r="K589" s="24" t="e">
        <f t="shared" ca="1" si="28"/>
        <v>#NAME?</v>
      </c>
      <c r="L589" s="24" t="e">
        <f t="shared" ca="1" si="29"/>
        <v>#NAME?</v>
      </c>
    </row>
    <row r="590" spans="2:12" x14ac:dyDescent="0.25">
      <c r="B590" s="24">
        <v>10.98312550301719</v>
      </c>
      <c r="G590" s="24">
        <v>588</v>
      </c>
      <c r="H590" s="24" t="e">
        <f ca="1"/>
        <v>#NAME?</v>
      </c>
      <c r="I590" s="24" t="e">
        <f t="array" aca="1" ref="I590" ca="1">INDIRECT(ADDRESS(($E$2+1-G590)+2,8))</f>
        <v>#NAME?</v>
      </c>
      <c r="J590" s="24" t="e">
        <f t="shared" ca="1" si="27"/>
        <v>#NAME?</v>
      </c>
      <c r="K590" s="24" t="e">
        <f t="shared" ca="1" si="28"/>
        <v>#NAME?</v>
      </c>
      <c r="L590" s="24" t="e">
        <f t="shared" ca="1" si="29"/>
        <v>#NAME?</v>
      </c>
    </row>
    <row r="591" spans="2:12" x14ac:dyDescent="0.25">
      <c r="B591" s="24">
        <v>6.351783733028558</v>
      </c>
      <c r="G591" s="24">
        <v>589</v>
      </c>
      <c r="H591" s="24" t="e">
        <f ca="1"/>
        <v>#NAME?</v>
      </c>
      <c r="I591" s="24" t="e">
        <f t="array" aca="1" ref="I591" ca="1">INDIRECT(ADDRESS(($E$2+1-G591)+2,8))</f>
        <v>#NAME?</v>
      </c>
      <c r="J591" s="24" t="e">
        <f t="shared" ca="1" si="27"/>
        <v>#NAME?</v>
      </c>
      <c r="K591" s="24" t="e">
        <f t="shared" ca="1" si="28"/>
        <v>#NAME?</v>
      </c>
      <c r="L591" s="24" t="e">
        <f t="shared" ca="1" si="29"/>
        <v>#NAME?</v>
      </c>
    </row>
    <row r="592" spans="2:12" x14ac:dyDescent="0.25">
      <c r="B592" s="24">
        <v>11.898676744344069</v>
      </c>
      <c r="G592" s="24">
        <v>590</v>
      </c>
      <c r="H592" s="24" t="e">
        <f ca="1"/>
        <v>#NAME?</v>
      </c>
      <c r="I592" s="24" t="e">
        <f t="array" aca="1" ref="I592" ca="1">INDIRECT(ADDRESS(($E$2+1-G592)+2,8))</f>
        <v>#NAME?</v>
      </c>
      <c r="J592" s="24" t="e">
        <f t="shared" ca="1" si="27"/>
        <v>#NAME?</v>
      </c>
      <c r="K592" s="24" t="e">
        <f t="shared" ca="1" si="28"/>
        <v>#NAME?</v>
      </c>
      <c r="L592" s="24" t="e">
        <f t="shared" ca="1" si="29"/>
        <v>#NAME?</v>
      </c>
    </row>
    <row r="593" spans="2:12" x14ac:dyDescent="0.25">
      <c r="B593" s="24">
        <v>9.8635318735312332</v>
      </c>
      <c r="G593" s="24">
        <v>591</v>
      </c>
      <c r="H593" s="24" t="e">
        <f ca="1"/>
        <v>#NAME?</v>
      </c>
      <c r="I593" s="24" t="e">
        <f t="array" aca="1" ref="I593" ca="1">INDIRECT(ADDRESS(($E$2+1-G593)+2,8))</f>
        <v>#NAME?</v>
      </c>
      <c r="J593" s="24" t="e">
        <f t="shared" ca="1" si="27"/>
        <v>#NAME?</v>
      </c>
      <c r="K593" s="24" t="e">
        <f t="shared" ca="1" si="28"/>
        <v>#NAME?</v>
      </c>
      <c r="L593" s="24" t="e">
        <f t="shared" ca="1" si="29"/>
        <v>#NAME?</v>
      </c>
    </row>
    <row r="594" spans="2:12" x14ac:dyDescent="0.25">
      <c r="B594" s="24">
        <v>8.6556274053334654</v>
      </c>
      <c r="G594" s="24">
        <v>592</v>
      </c>
      <c r="H594" s="24" t="e">
        <f ca="1"/>
        <v>#NAME?</v>
      </c>
      <c r="I594" s="24" t="e">
        <f t="array" aca="1" ref="I594" ca="1">INDIRECT(ADDRESS(($E$2+1-G594)+2,8))</f>
        <v>#NAME?</v>
      </c>
      <c r="J594" s="24" t="e">
        <f t="shared" ca="1" si="27"/>
        <v>#NAME?</v>
      </c>
      <c r="K594" s="24" t="e">
        <f t="shared" ca="1" si="28"/>
        <v>#NAME?</v>
      </c>
      <c r="L594" s="24" t="e">
        <f t="shared" ca="1" si="29"/>
        <v>#NAME?</v>
      </c>
    </row>
    <row r="595" spans="2:12" x14ac:dyDescent="0.25">
      <c r="B595" s="24">
        <v>10.382286042843123</v>
      </c>
      <c r="G595" s="24">
        <v>593</v>
      </c>
      <c r="H595" s="24" t="e">
        <f ca="1"/>
        <v>#NAME?</v>
      </c>
      <c r="I595" s="24" t="e">
        <f t="array" aca="1" ref="I595" ca="1">INDIRECT(ADDRESS(($E$2+1-G595)+2,8))</f>
        <v>#NAME?</v>
      </c>
      <c r="J595" s="24" t="e">
        <f t="shared" ca="1" si="27"/>
        <v>#NAME?</v>
      </c>
      <c r="K595" s="24" t="e">
        <f t="shared" ca="1" si="28"/>
        <v>#NAME?</v>
      </c>
      <c r="L595" s="24" t="e">
        <f t="shared" ca="1" si="29"/>
        <v>#NAME?</v>
      </c>
    </row>
    <row r="596" spans="2:12" x14ac:dyDescent="0.25">
      <c r="B596" s="24">
        <v>6.0547576613231886</v>
      </c>
      <c r="G596" s="24">
        <v>594</v>
      </c>
      <c r="H596" s="24" t="e">
        <f ca="1"/>
        <v>#NAME?</v>
      </c>
      <c r="I596" s="24" t="e">
        <f t="array" aca="1" ref="I596" ca="1">INDIRECT(ADDRESS(($E$2+1-G596)+2,8))</f>
        <v>#NAME?</v>
      </c>
      <c r="J596" s="24" t="e">
        <f t="shared" ca="1" si="27"/>
        <v>#NAME?</v>
      </c>
      <c r="K596" s="24" t="e">
        <f t="shared" ca="1" si="28"/>
        <v>#NAME?</v>
      </c>
      <c r="L596" s="24" t="e">
        <f t="shared" ca="1" si="29"/>
        <v>#NAME?</v>
      </c>
    </row>
    <row r="597" spans="2:12" x14ac:dyDescent="0.25">
      <c r="B597" s="24">
        <v>7.0238006182850139</v>
      </c>
      <c r="G597" s="24">
        <v>595</v>
      </c>
      <c r="H597" s="24" t="e">
        <f ca="1"/>
        <v>#NAME?</v>
      </c>
      <c r="I597" s="24" t="e">
        <f t="array" aca="1" ref="I597" ca="1">INDIRECT(ADDRESS(($E$2+1-G597)+2,8))</f>
        <v>#NAME?</v>
      </c>
      <c r="J597" s="24" t="e">
        <f t="shared" ca="1" si="27"/>
        <v>#NAME?</v>
      </c>
      <c r="K597" s="24" t="e">
        <f t="shared" ca="1" si="28"/>
        <v>#NAME?</v>
      </c>
      <c r="L597" s="24" t="e">
        <f t="shared" ca="1" si="29"/>
        <v>#NAME?</v>
      </c>
    </row>
    <row r="598" spans="2:12" x14ac:dyDescent="0.25">
      <c r="B598" s="24">
        <v>10.872317700896936</v>
      </c>
      <c r="G598" s="24">
        <v>596</v>
      </c>
      <c r="H598" s="24" t="e">
        <f ca="1"/>
        <v>#NAME?</v>
      </c>
      <c r="I598" s="24" t="e">
        <f t="array" aca="1" ref="I598" ca="1">INDIRECT(ADDRESS(($E$2+1-G598)+2,8))</f>
        <v>#NAME?</v>
      </c>
      <c r="J598" s="24" t="e">
        <f t="shared" ca="1" si="27"/>
        <v>#NAME?</v>
      </c>
      <c r="K598" s="24" t="e">
        <f t="shared" ca="1" si="28"/>
        <v>#NAME?</v>
      </c>
      <c r="L598" s="24" t="e">
        <f t="shared" ca="1" si="29"/>
        <v>#NAME?</v>
      </c>
    </row>
    <row r="599" spans="2:12" x14ac:dyDescent="0.25">
      <c r="B599" s="24">
        <v>11.369399937324218</v>
      </c>
      <c r="G599" s="24">
        <v>597</v>
      </c>
      <c r="H599" s="24" t="e">
        <f ca="1"/>
        <v>#NAME?</v>
      </c>
      <c r="I599" s="24" t="e">
        <f t="array" aca="1" ref="I599" ca="1">INDIRECT(ADDRESS(($E$2+1-G599)+2,8))</f>
        <v>#NAME?</v>
      </c>
      <c r="J599" s="24" t="e">
        <f t="shared" ca="1" si="27"/>
        <v>#NAME?</v>
      </c>
      <c r="K599" s="24" t="e">
        <f t="shared" ca="1" si="28"/>
        <v>#NAME?</v>
      </c>
      <c r="L599" s="24" t="e">
        <f t="shared" ca="1" si="29"/>
        <v>#NAME?</v>
      </c>
    </row>
    <row r="600" spans="2:12" x14ac:dyDescent="0.25">
      <c r="B600" s="24">
        <v>9.8217899684739507</v>
      </c>
      <c r="G600" s="24">
        <v>598</v>
      </c>
      <c r="H600" s="24" t="e">
        <f ca="1"/>
        <v>#NAME?</v>
      </c>
      <c r="I600" s="24" t="e">
        <f t="array" aca="1" ref="I600" ca="1">INDIRECT(ADDRESS(($E$2+1-G600)+2,8))</f>
        <v>#NAME?</v>
      </c>
      <c r="J600" s="24" t="e">
        <f t="shared" ca="1" si="27"/>
        <v>#NAME?</v>
      </c>
      <c r="K600" s="24" t="e">
        <f t="shared" ca="1" si="28"/>
        <v>#NAME?</v>
      </c>
      <c r="L600" s="24" t="e">
        <f t="shared" ca="1" si="29"/>
        <v>#NAME?</v>
      </c>
    </row>
    <row r="601" spans="2:12" x14ac:dyDescent="0.25">
      <c r="B601" s="24">
        <v>7.0319159362058237</v>
      </c>
      <c r="G601" s="24">
        <v>599</v>
      </c>
      <c r="H601" s="24" t="e">
        <f ca="1"/>
        <v>#NAME?</v>
      </c>
      <c r="I601" s="24" t="e">
        <f t="array" aca="1" ref="I601" ca="1">INDIRECT(ADDRESS(($E$2+1-G601)+2,8))</f>
        <v>#NAME?</v>
      </c>
      <c r="J601" s="24" t="e">
        <f t="shared" ca="1" si="27"/>
        <v>#NAME?</v>
      </c>
      <c r="K601" s="24" t="e">
        <f t="shared" ca="1" si="28"/>
        <v>#NAME?</v>
      </c>
      <c r="L601" s="24" t="e">
        <f t="shared" ca="1" si="29"/>
        <v>#NAME?</v>
      </c>
    </row>
    <row r="602" spans="2:12" x14ac:dyDescent="0.25">
      <c r="B602" s="24">
        <v>8.2713991815683965</v>
      </c>
      <c r="G602" s="24">
        <v>600</v>
      </c>
      <c r="H602" s="24" t="e">
        <f ca="1"/>
        <v>#NAME?</v>
      </c>
      <c r="I602" s="24" t="e">
        <f t="array" aca="1" ref="I602" ca="1">INDIRECT(ADDRESS(($E$2+1-G602)+2,8))</f>
        <v>#NAME?</v>
      </c>
      <c r="J602" s="24" t="e">
        <f t="shared" ca="1" si="27"/>
        <v>#NAME?</v>
      </c>
      <c r="K602" s="24" t="e">
        <f t="shared" ca="1" si="28"/>
        <v>#NAME?</v>
      </c>
      <c r="L602" s="24" t="e">
        <f t="shared" ca="1" si="29"/>
        <v>#NAME?</v>
      </c>
    </row>
    <row r="603" spans="2:12" x14ac:dyDescent="0.25">
      <c r="B603" s="24">
        <v>11.742715454217921</v>
      </c>
      <c r="G603" s="24">
        <v>601</v>
      </c>
      <c r="H603" s="24" t="e">
        <f ca="1"/>
        <v>#NAME?</v>
      </c>
      <c r="I603" s="24" t="e">
        <f t="array" aca="1" ref="I603" ca="1">INDIRECT(ADDRESS(($E$2+1-G603)+2,8))</f>
        <v>#NAME?</v>
      </c>
      <c r="J603" s="24" t="e">
        <f t="shared" ca="1" si="27"/>
        <v>#NAME?</v>
      </c>
      <c r="K603" s="24" t="e">
        <f t="shared" ca="1" si="28"/>
        <v>#NAME?</v>
      </c>
      <c r="L603" s="24" t="e">
        <f t="shared" ca="1" si="29"/>
        <v>#NAME?</v>
      </c>
    </row>
    <row r="604" spans="2:12" x14ac:dyDescent="0.25">
      <c r="B604" s="24">
        <v>11.819455722973423</v>
      </c>
      <c r="G604" s="24">
        <v>602</v>
      </c>
      <c r="H604" s="24" t="e">
        <f ca="1"/>
        <v>#NAME?</v>
      </c>
      <c r="I604" s="24" t="e">
        <f t="array" aca="1" ref="I604" ca="1">INDIRECT(ADDRESS(($E$2+1-G604)+2,8))</f>
        <v>#NAME?</v>
      </c>
      <c r="J604" s="24" t="e">
        <f t="shared" ca="1" si="27"/>
        <v>#NAME?</v>
      </c>
      <c r="K604" s="24" t="e">
        <f t="shared" ca="1" si="28"/>
        <v>#NAME?</v>
      </c>
      <c r="L604" s="24" t="e">
        <f t="shared" ca="1" si="29"/>
        <v>#NAME?</v>
      </c>
    </row>
    <row r="605" spans="2:12" x14ac:dyDescent="0.25">
      <c r="B605" s="24">
        <v>9.5184408554194508</v>
      </c>
      <c r="G605" s="24">
        <v>603</v>
      </c>
      <c r="H605" s="24" t="e">
        <f ca="1"/>
        <v>#NAME?</v>
      </c>
      <c r="I605" s="24" t="e">
        <f t="array" aca="1" ref="I605" ca="1">INDIRECT(ADDRESS(($E$2+1-G605)+2,8))</f>
        <v>#NAME?</v>
      </c>
      <c r="J605" s="24" t="e">
        <f t="shared" ca="1" si="27"/>
        <v>#NAME?</v>
      </c>
      <c r="K605" s="24" t="e">
        <f t="shared" ca="1" si="28"/>
        <v>#NAME?</v>
      </c>
      <c r="L605" s="24" t="e">
        <f t="shared" ca="1" si="29"/>
        <v>#NAME?</v>
      </c>
    </row>
    <row r="606" spans="2:12" x14ac:dyDescent="0.25">
      <c r="B606" s="24">
        <v>11.193690147061695</v>
      </c>
      <c r="G606" s="24">
        <v>604</v>
      </c>
      <c r="H606" s="24" t="e">
        <f ca="1"/>
        <v>#NAME?</v>
      </c>
      <c r="I606" s="24" t="e">
        <f t="array" aca="1" ref="I606" ca="1">INDIRECT(ADDRESS(($E$2+1-G606)+2,8))</f>
        <v>#NAME?</v>
      </c>
      <c r="J606" s="24" t="e">
        <f t="shared" ca="1" si="27"/>
        <v>#NAME?</v>
      </c>
      <c r="K606" s="24" t="e">
        <f t="shared" ca="1" si="28"/>
        <v>#NAME?</v>
      </c>
      <c r="L606" s="24" t="e">
        <f t="shared" ca="1" si="29"/>
        <v>#NAME?</v>
      </c>
    </row>
    <row r="607" spans="2:12" x14ac:dyDescent="0.25">
      <c r="B607" s="24">
        <v>9.609734097368186</v>
      </c>
      <c r="G607" s="24">
        <v>605</v>
      </c>
      <c r="H607" s="24" t="e">
        <f ca="1"/>
        <v>#NAME?</v>
      </c>
      <c r="I607" s="24" t="e">
        <f t="array" aca="1" ref="I607" ca="1">INDIRECT(ADDRESS(($E$2+1-G607)+2,8))</f>
        <v>#NAME?</v>
      </c>
      <c r="J607" s="24" t="e">
        <f t="shared" ca="1" si="27"/>
        <v>#NAME?</v>
      </c>
      <c r="K607" s="24" t="e">
        <f t="shared" ca="1" si="28"/>
        <v>#NAME?</v>
      </c>
      <c r="L607" s="24" t="e">
        <f t="shared" ca="1" si="29"/>
        <v>#NAME?</v>
      </c>
    </row>
    <row r="608" spans="2:12" x14ac:dyDescent="0.25">
      <c r="B608" s="24">
        <v>8.5489159713093077</v>
      </c>
      <c r="G608" s="24">
        <v>606</v>
      </c>
      <c r="H608" s="24" t="e">
        <f ca="1"/>
        <v>#NAME?</v>
      </c>
      <c r="I608" s="24" t="e">
        <f t="array" aca="1" ref="I608" ca="1">INDIRECT(ADDRESS(($E$2+1-G608)+2,8))</f>
        <v>#NAME?</v>
      </c>
      <c r="J608" s="24" t="e">
        <f t="shared" ca="1" si="27"/>
        <v>#NAME?</v>
      </c>
      <c r="K608" s="24" t="e">
        <f t="shared" ca="1" si="28"/>
        <v>#NAME?</v>
      </c>
      <c r="L608" s="24" t="e">
        <f t="shared" ca="1" si="29"/>
        <v>#NAME?</v>
      </c>
    </row>
    <row r="609" spans="2:12" x14ac:dyDescent="0.25">
      <c r="B609" s="24">
        <v>10.59096409511106</v>
      </c>
      <c r="G609" s="24">
        <v>607</v>
      </c>
      <c r="H609" s="24" t="e">
        <f ca="1"/>
        <v>#NAME?</v>
      </c>
      <c r="I609" s="24" t="e">
        <f t="array" aca="1" ref="I609" ca="1">INDIRECT(ADDRESS(($E$2+1-G609)+2,8))</f>
        <v>#NAME?</v>
      </c>
      <c r="J609" s="24" t="e">
        <f t="shared" ca="1" si="27"/>
        <v>#NAME?</v>
      </c>
      <c r="K609" s="24" t="e">
        <f t="shared" ca="1" si="28"/>
        <v>#NAME?</v>
      </c>
      <c r="L609" s="24" t="e">
        <f t="shared" ca="1" si="29"/>
        <v>#NAME?</v>
      </c>
    </row>
    <row r="610" spans="2:12" x14ac:dyDescent="0.25">
      <c r="B610" s="24">
        <v>8.2734696484988106</v>
      </c>
      <c r="G610" s="24">
        <v>608</v>
      </c>
      <c r="H610" s="24" t="e">
        <f ca="1"/>
        <v>#NAME?</v>
      </c>
      <c r="I610" s="24" t="e">
        <f t="array" aca="1" ref="I610" ca="1">INDIRECT(ADDRESS(($E$2+1-G610)+2,8))</f>
        <v>#NAME?</v>
      </c>
      <c r="J610" s="24" t="e">
        <f t="shared" ca="1" si="27"/>
        <v>#NAME?</v>
      </c>
      <c r="K610" s="24" t="e">
        <f t="shared" ca="1" si="28"/>
        <v>#NAME?</v>
      </c>
      <c r="L610" s="24" t="e">
        <f t="shared" ca="1" si="29"/>
        <v>#NAME?</v>
      </c>
    </row>
    <row r="611" spans="2:12" x14ac:dyDescent="0.25">
      <c r="B611" s="24">
        <v>8.5765730308352346</v>
      </c>
      <c r="G611" s="24">
        <v>609</v>
      </c>
      <c r="H611" s="24" t="e">
        <f ca="1"/>
        <v>#NAME?</v>
      </c>
      <c r="I611" s="24" t="e">
        <f t="array" aca="1" ref="I611" ca="1">INDIRECT(ADDRESS(($E$2+1-G611)+2,8))</f>
        <v>#NAME?</v>
      </c>
      <c r="J611" s="24" t="e">
        <f t="shared" ca="1" si="27"/>
        <v>#NAME?</v>
      </c>
      <c r="K611" s="24" t="e">
        <f t="shared" ca="1" si="28"/>
        <v>#NAME?</v>
      </c>
      <c r="L611" s="24" t="e">
        <f t="shared" ca="1" si="29"/>
        <v>#NAME?</v>
      </c>
    </row>
    <row r="612" spans="2:12" x14ac:dyDescent="0.25">
      <c r="B612" s="24">
        <v>10.058221869147721</v>
      </c>
      <c r="G612" s="24">
        <v>610</v>
      </c>
      <c r="H612" s="24" t="e">
        <f ca="1"/>
        <v>#NAME?</v>
      </c>
      <c r="I612" s="24" t="e">
        <f t="array" aca="1" ref="I612" ca="1">INDIRECT(ADDRESS(($E$2+1-G612)+2,8))</f>
        <v>#NAME?</v>
      </c>
      <c r="J612" s="24" t="e">
        <f t="shared" ca="1" si="27"/>
        <v>#NAME?</v>
      </c>
      <c r="K612" s="24" t="e">
        <f t="shared" ca="1" si="28"/>
        <v>#NAME?</v>
      </c>
      <c r="L612" s="24" t="e">
        <f t="shared" ca="1" si="29"/>
        <v>#NAME?</v>
      </c>
    </row>
    <row r="613" spans="2:12" x14ac:dyDescent="0.25">
      <c r="B613" s="24">
        <v>11.825919988403653</v>
      </c>
      <c r="G613" s="24">
        <v>611</v>
      </c>
      <c r="H613" s="24" t="e">
        <f ca="1"/>
        <v>#NAME?</v>
      </c>
      <c r="I613" s="24" t="e">
        <f t="array" aca="1" ref="I613" ca="1">INDIRECT(ADDRESS(($E$2+1-G613)+2,8))</f>
        <v>#NAME?</v>
      </c>
      <c r="J613" s="24" t="e">
        <f t="shared" ca="1" si="27"/>
        <v>#NAME?</v>
      </c>
      <c r="K613" s="24" t="e">
        <f t="shared" ca="1" si="28"/>
        <v>#NAME?</v>
      </c>
      <c r="L613" s="24" t="e">
        <f t="shared" ca="1" si="29"/>
        <v>#NAME?</v>
      </c>
    </row>
    <row r="614" spans="2:12" x14ac:dyDescent="0.25">
      <c r="B614" s="24">
        <v>9.215690609198198</v>
      </c>
      <c r="G614" s="24">
        <v>612</v>
      </c>
      <c r="H614" s="24" t="e">
        <f ca="1"/>
        <v>#NAME?</v>
      </c>
      <c r="I614" s="24" t="e">
        <f t="array" aca="1" ref="I614" ca="1">INDIRECT(ADDRESS(($E$2+1-G614)+2,8))</f>
        <v>#NAME?</v>
      </c>
      <c r="J614" s="24" t="e">
        <f t="shared" ca="1" si="27"/>
        <v>#NAME?</v>
      </c>
      <c r="K614" s="24" t="e">
        <f t="shared" ca="1" si="28"/>
        <v>#NAME?</v>
      </c>
      <c r="L614" s="24" t="e">
        <f t="shared" ca="1" si="29"/>
        <v>#NAME?</v>
      </c>
    </row>
    <row r="615" spans="2:12" x14ac:dyDescent="0.25">
      <c r="B615" s="24">
        <v>10.865724144077916</v>
      </c>
      <c r="G615" s="24">
        <v>613</v>
      </c>
      <c r="H615" s="24" t="e">
        <f ca="1"/>
        <v>#NAME?</v>
      </c>
      <c r="I615" s="24" t="e">
        <f t="array" aca="1" ref="I615" ca="1">INDIRECT(ADDRESS(($E$2+1-G615)+2,8))</f>
        <v>#NAME?</v>
      </c>
      <c r="J615" s="24" t="e">
        <f t="shared" ca="1" si="27"/>
        <v>#NAME?</v>
      </c>
      <c r="K615" s="24" t="e">
        <f t="shared" ca="1" si="28"/>
        <v>#NAME?</v>
      </c>
      <c r="L615" s="24" t="e">
        <f t="shared" ca="1" si="29"/>
        <v>#NAME?</v>
      </c>
    </row>
    <row r="616" spans="2:12" x14ac:dyDescent="0.25">
      <c r="B616" s="24">
        <v>7.2351426367529541</v>
      </c>
      <c r="G616" s="24">
        <v>614</v>
      </c>
      <c r="H616" s="24" t="e">
        <f ca="1"/>
        <v>#NAME?</v>
      </c>
      <c r="I616" s="24" t="e">
        <f t="array" aca="1" ref="I616" ca="1">INDIRECT(ADDRESS(($E$2+1-G616)+2,8))</f>
        <v>#NAME?</v>
      </c>
      <c r="J616" s="24" t="e">
        <f t="shared" ca="1" si="27"/>
        <v>#NAME?</v>
      </c>
      <c r="K616" s="24" t="e">
        <f t="shared" ca="1" si="28"/>
        <v>#NAME?</v>
      </c>
      <c r="L616" s="24" t="e">
        <f t="shared" ca="1" si="29"/>
        <v>#NAME?</v>
      </c>
    </row>
    <row r="617" spans="2:12" x14ac:dyDescent="0.25">
      <c r="B617" s="24">
        <v>9.4480520709520679</v>
      </c>
      <c r="G617" s="24">
        <v>615</v>
      </c>
      <c r="H617" s="24" t="e">
        <f ca="1"/>
        <v>#NAME?</v>
      </c>
      <c r="I617" s="24" t="e">
        <f t="array" aca="1" ref="I617" ca="1">INDIRECT(ADDRESS(($E$2+1-G617)+2,8))</f>
        <v>#NAME?</v>
      </c>
      <c r="J617" s="24" t="e">
        <f t="shared" ca="1" si="27"/>
        <v>#NAME?</v>
      </c>
      <c r="K617" s="24" t="e">
        <f t="shared" ca="1" si="28"/>
        <v>#NAME?</v>
      </c>
      <c r="L617" s="24" t="e">
        <f t="shared" ca="1" si="29"/>
        <v>#NAME?</v>
      </c>
    </row>
    <row r="618" spans="2:12" x14ac:dyDescent="0.25">
      <c r="B618" s="24">
        <v>10.921244211178598</v>
      </c>
      <c r="G618" s="24">
        <v>616</v>
      </c>
      <c r="H618" s="24" t="e">
        <f ca="1"/>
        <v>#NAME?</v>
      </c>
      <c r="I618" s="24" t="e">
        <f t="array" aca="1" ref="I618" ca="1">INDIRECT(ADDRESS(($E$2+1-G618)+2,8))</f>
        <v>#NAME?</v>
      </c>
      <c r="J618" s="24" t="e">
        <f t="shared" ca="1" si="27"/>
        <v>#NAME?</v>
      </c>
      <c r="K618" s="24" t="e">
        <f t="shared" ca="1" si="28"/>
        <v>#NAME?</v>
      </c>
      <c r="L618" s="24" t="e">
        <f t="shared" ca="1" si="29"/>
        <v>#NAME?</v>
      </c>
    </row>
    <row r="619" spans="2:12" x14ac:dyDescent="0.25">
      <c r="B619" s="24">
        <v>12.214245621137675</v>
      </c>
      <c r="G619" s="24">
        <v>617</v>
      </c>
      <c r="H619" s="24" t="e">
        <f ca="1"/>
        <v>#NAME?</v>
      </c>
      <c r="I619" s="24" t="e">
        <f t="array" aca="1" ref="I619" ca="1">INDIRECT(ADDRESS(($E$2+1-G619)+2,8))</f>
        <v>#NAME?</v>
      </c>
      <c r="J619" s="24" t="e">
        <f t="shared" ca="1" si="27"/>
        <v>#NAME?</v>
      </c>
      <c r="K619" s="24" t="e">
        <f t="shared" ca="1" si="28"/>
        <v>#NAME?</v>
      </c>
      <c r="L619" s="24" t="e">
        <f t="shared" ca="1" si="29"/>
        <v>#NAME?</v>
      </c>
    </row>
    <row r="620" spans="2:12" x14ac:dyDescent="0.25">
      <c r="B620" s="24">
        <v>12.453486831795445</v>
      </c>
      <c r="G620" s="24">
        <v>618</v>
      </c>
      <c r="H620" s="24" t="e">
        <f ca="1"/>
        <v>#NAME?</v>
      </c>
      <c r="I620" s="24" t="e">
        <f t="array" aca="1" ref="I620" ca="1">INDIRECT(ADDRESS(($E$2+1-G620)+2,8))</f>
        <v>#NAME?</v>
      </c>
      <c r="J620" s="24" t="e">
        <f t="shared" ca="1" si="27"/>
        <v>#NAME?</v>
      </c>
      <c r="K620" s="24" t="e">
        <f t="shared" ca="1" si="28"/>
        <v>#NAME?</v>
      </c>
      <c r="L620" s="24" t="e">
        <f t="shared" ca="1" si="29"/>
        <v>#NAME?</v>
      </c>
    </row>
    <row r="621" spans="2:12" x14ac:dyDescent="0.25">
      <c r="B621" s="24">
        <v>9.9588819882977724</v>
      </c>
      <c r="G621" s="24">
        <v>619</v>
      </c>
      <c r="H621" s="24" t="e">
        <f ca="1"/>
        <v>#NAME?</v>
      </c>
      <c r="I621" s="24" t="e">
        <f t="array" aca="1" ref="I621" ca="1">INDIRECT(ADDRESS(($E$2+1-G621)+2,8))</f>
        <v>#NAME?</v>
      </c>
      <c r="J621" s="24" t="e">
        <f t="shared" ca="1" si="27"/>
        <v>#NAME?</v>
      </c>
      <c r="K621" s="24" t="e">
        <f t="shared" ca="1" si="28"/>
        <v>#NAME?</v>
      </c>
      <c r="L621" s="24" t="e">
        <f t="shared" ca="1" si="29"/>
        <v>#NAME?</v>
      </c>
    </row>
    <row r="622" spans="2:12" x14ac:dyDescent="0.25">
      <c r="B622" s="24">
        <v>9.0737043636752404</v>
      </c>
      <c r="G622" s="24">
        <v>620</v>
      </c>
      <c r="H622" s="24" t="e">
        <f ca="1"/>
        <v>#NAME?</v>
      </c>
      <c r="I622" s="24" t="e">
        <f t="array" aca="1" ref="I622" ca="1">INDIRECT(ADDRESS(($E$2+1-G622)+2,8))</f>
        <v>#NAME?</v>
      </c>
      <c r="J622" s="24" t="e">
        <f t="shared" ca="1" si="27"/>
        <v>#NAME?</v>
      </c>
      <c r="K622" s="24" t="e">
        <f t="shared" ca="1" si="28"/>
        <v>#NAME?</v>
      </c>
      <c r="L622" s="24" t="e">
        <f t="shared" ca="1" si="29"/>
        <v>#NAME?</v>
      </c>
    </row>
    <row r="623" spans="2:12" x14ac:dyDescent="0.25">
      <c r="B623" s="24">
        <v>8.9725759019448734</v>
      </c>
      <c r="G623" s="24">
        <v>621</v>
      </c>
      <c r="H623" s="24" t="e">
        <f ca="1"/>
        <v>#NAME?</v>
      </c>
      <c r="I623" s="24" t="e">
        <f t="array" aca="1" ref="I623" ca="1">INDIRECT(ADDRESS(($E$2+1-G623)+2,8))</f>
        <v>#NAME?</v>
      </c>
      <c r="J623" s="24" t="e">
        <f t="shared" ca="1" si="27"/>
        <v>#NAME?</v>
      </c>
      <c r="K623" s="24" t="e">
        <f t="shared" ca="1" si="28"/>
        <v>#NAME?</v>
      </c>
      <c r="L623" s="24" t="e">
        <f t="shared" ca="1" si="29"/>
        <v>#NAME?</v>
      </c>
    </row>
    <row r="624" spans="2:12" x14ac:dyDescent="0.25">
      <c r="B624" s="24">
        <v>8.0345728817101882</v>
      </c>
      <c r="G624" s="24">
        <v>622</v>
      </c>
      <c r="H624" s="24" t="e">
        <f ca="1"/>
        <v>#NAME?</v>
      </c>
      <c r="I624" s="24" t="e">
        <f t="array" aca="1" ref="I624" ca="1">INDIRECT(ADDRESS(($E$2+1-G624)+2,8))</f>
        <v>#NAME?</v>
      </c>
      <c r="J624" s="24" t="e">
        <f t="shared" ca="1" si="27"/>
        <v>#NAME?</v>
      </c>
      <c r="K624" s="24" t="e">
        <f t="shared" ca="1" si="28"/>
        <v>#NAME?</v>
      </c>
      <c r="L624" s="24" t="e">
        <f t="shared" ca="1" si="29"/>
        <v>#NAME?</v>
      </c>
    </row>
    <row r="625" spans="2:12" x14ac:dyDescent="0.25">
      <c r="B625" s="24">
        <v>10.924389713911042</v>
      </c>
      <c r="G625" s="24">
        <v>623</v>
      </c>
      <c r="H625" s="24" t="e">
        <f ca="1"/>
        <v>#NAME?</v>
      </c>
      <c r="I625" s="24" t="e">
        <f t="array" aca="1" ref="I625" ca="1">INDIRECT(ADDRESS(($E$2+1-G625)+2,8))</f>
        <v>#NAME?</v>
      </c>
      <c r="J625" s="24" t="e">
        <f t="shared" ca="1" si="27"/>
        <v>#NAME?</v>
      </c>
      <c r="K625" s="24" t="e">
        <f t="shared" ca="1" si="28"/>
        <v>#NAME?</v>
      </c>
      <c r="L625" s="24" t="e">
        <f t="shared" ca="1" si="29"/>
        <v>#NAME?</v>
      </c>
    </row>
    <row r="626" spans="2:12" x14ac:dyDescent="0.25">
      <c r="B626" s="24">
        <v>10.93819915840742</v>
      </c>
      <c r="G626" s="24">
        <v>624</v>
      </c>
      <c r="H626" s="24" t="e">
        <f ca="1"/>
        <v>#NAME?</v>
      </c>
      <c r="I626" s="24" t="e">
        <f t="array" aca="1" ref="I626" ca="1">INDIRECT(ADDRESS(($E$2+1-G626)+2,8))</f>
        <v>#NAME?</v>
      </c>
      <c r="J626" s="24" t="e">
        <f t="shared" ca="1" si="27"/>
        <v>#NAME?</v>
      </c>
      <c r="K626" s="24" t="e">
        <f t="shared" ca="1" si="28"/>
        <v>#NAME?</v>
      </c>
      <c r="L626" s="24" t="e">
        <f t="shared" ca="1" si="29"/>
        <v>#NAME?</v>
      </c>
    </row>
    <row r="627" spans="2:12" x14ac:dyDescent="0.25">
      <c r="B627" s="24">
        <v>7.3410338621309021</v>
      </c>
      <c r="G627" s="24">
        <v>625</v>
      </c>
      <c r="H627" s="24" t="e">
        <f ca="1"/>
        <v>#NAME?</v>
      </c>
      <c r="I627" s="24" t="e">
        <f t="array" aca="1" ref="I627" ca="1">INDIRECT(ADDRESS(($E$2+1-G627)+2,8))</f>
        <v>#NAME?</v>
      </c>
      <c r="J627" s="24" t="e">
        <f t="shared" ca="1" si="27"/>
        <v>#NAME?</v>
      </c>
      <c r="K627" s="24" t="e">
        <f t="shared" ca="1" si="28"/>
        <v>#NAME?</v>
      </c>
      <c r="L627" s="24" t="e">
        <f t="shared" ca="1" si="29"/>
        <v>#NAME?</v>
      </c>
    </row>
    <row r="628" spans="2:12" x14ac:dyDescent="0.25">
      <c r="B628" s="24">
        <v>7.9020522065765721</v>
      </c>
      <c r="G628" s="24">
        <v>626</v>
      </c>
      <c r="H628" s="24" t="e">
        <f ca="1"/>
        <v>#NAME?</v>
      </c>
      <c r="I628" s="24" t="e">
        <f t="array" aca="1" ref="I628" ca="1">INDIRECT(ADDRESS(($E$2+1-G628)+2,8))</f>
        <v>#NAME?</v>
      </c>
      <c r="J628" s="24" t="e">
        <f t="shared" ca="1" si="27"/>
        <v>#NAME?</v>
      </c>
      <c r="K628" s="24" t="e">
        <f t="shared" ca="1" si="28"/>
        <v>#NAME?</v>
      </c>
      <c r="L628" s="24" t="e">
        <f t="shared" ca="1" si="29"/>
        <v>#NAME?</v>
      </c>
    </row>
    <row r="629" spans="2:12" x14ac:dyDescent="0.25">
      <c r="B629" s="24">
        <v>6.7882375442417997</v>
      </c>
      <c r="G629" s="24">
        <v>627</v>
      </c>
      <c r="H629" s="24" t="e">
        <f ca="1"/>
        <v>#NAME?</v>
      </c>
      <c r="I629" s="24" t="e">
        <f t="array" aca="1" ref="I629" ca="1">INDIRECT(ADDRESS(($E$2+1-G629)+2,8))</f>
        <v>#NAME?</v>
      </c>
      <c r="J629" s="24" t="e">
        <f t="shared" ca="1" si="27"/>
        <v>#NAME?</v>
      </c>
      <c r="K629" s="24" t="e">
        <f t="shared" ca="1" si="28"/>
        <v>#NAME?</v>
      </c>
      <c r="L629" s="24" t="e">
        <f t="shared" ca="1" si="29"/>
        <v>#NAME?</v>
      </c>
    </row>
    <row r="630" spans="2:12" x14ac:dyDescent="0.25">
      <c r="B630" s="24">
        <v>7.5174612858416854</v>
      </c>
      <c r="G630" s="24">
        <v>628</v>
      </c>
      <c r="H630" s="24" t="e">
        <f ca="1"/>
        <v>#NAME?</v>
      </c>
      <c r="I630" s="24" t="e">
        <f t="array" aca="1" ref="I630" ca="1">INDIRECT(ADDRESS(($E$2+1-G630)+2,8))</f>
        <v>#NAME?</v>
      </c>
      <c r="J630" s="24" t="e">
        <f t="shared" ca="1" si="27"/>
        <v>#NAME?</v>
      </c>
      <c r="K630" s="24" t="e">
        <f t="shared" ca="1" si="28"/>
        <v>#NAME?</v>
      </c>
      <c r="L630" s="24" t="e">
        <f t="shared" ca="1" si="29"/>
        <v>#NAME?</v>
      </c>
    </row>
    <row r="631" spans="2:12" x14ac:dyDescent="0.25">
      <c r="B631" s="24">
        <v>9.6594115325515251</v>
      </c>
      <c r="G631" s="24">
        <v>629</v>
      </c>
      <c r="H631" s="24" t="e">
        <f ca="1"/>
        <v>#NAME?</v>
      </c>
      <c r="I631" s="24" t="e">
        <f t="array" aca="1" ref="I631" ca="1">INDIRECT(ADDRESS(($E$2+1-G631)+2,8))</f>
        <v>#NAME?</v>
      </c>
      <c r="J631" s="24" t="e">
        <f t="shared" ca="1" si="27"/>
        <v>#NAME?</v>
      </c>
      <c r="K631" s="24" t="e">
        <f t="shared" ca="1" si="28"/>
        <v>#NAME?</v>
      </c>
      <c r="L631" s="24" t="e">
        <f t="shared" ca="1" si="29"/>
        <v>#NAME?</v>
      </c>
    </row>
    <row r="632" spans="2:12" x14ac:dyDescent="0.25">
      <c r="B632" s="24">
        <v>8.7080195947414953</v>
      </c>
      <c r="G632" s="24">
        <v>630</v>
      </c>
      <c r="H632" s="24" t="e">
        <f ca="1"/>
        <v>#NAME?</v>
      </c>
      <c r="I632" s="24" t="e">
        <f t="array" aca="1" ref="I632" ca="1">INDIRECT(ADDRESS(($E$2+1-G632)+2,8))</f>
        <v>#NAME?</v>
      </c>
      <c r="J632" s="24" t="e">
        <f t="shared" ca="1" si="27"/>
        <v>#NAME?</v>
      </c>
      <c r="K632" s="24" t="e">
        <f t="shared" ca="1" si="28"/>
        <v>#NAME?</v>
      </c>
      <c r="L632" s="24" t="e">
        <f t="shared" ca="1" si="29"/>
        <v>#NAME?</v>
      </c>
    </row>
    <row r="633" spans="2:12" x14ac:dyDescent="0.25">
      <c r="B633" s="24">
        <v>11.088380069889389</v>
      </c>
      <c r="G633" s="24">
        <v>631</v>
      </c>
      <c r="H633" s="24" t="e">
        <f ca="1"/>
        <v>#NAME?</v>
      </c>
      <c r="I633" s="24" t="e">
        <f t="array" aca="1" ref="I633" ca="1">INDIRECT(ADDRESS(($E$2+1-G633)+2,8))</f>
        <v>#NAME?</v>
      </c>
      <c r="J633" s="24" t="e">
        <f t="shared" ca="1" si="27"/>
        <v>#NAME?</v>
      </c>
      <c r="K633" s="24" t="e">
        <f t="shared" ca="1" si="28"/>
        <v>#NAME?</v>
      </c>
      <c r="L633" s="24" t="e">
        <f t="shared" ca="1" si="29"/>
        <v>#NAME?</v>
      </c>
    </row>
    <row r="634" spans="2:12" x14ac:dyDescent="0.25">
      <c r="B634" s="24">
        <v>8.9714657095710919</v>
      </c>
      <c r="G634" s="24">
        <v>632</v>
      </c>
      <c r="H634" s="24" t="e">
        <f ca="1"/>
        <v>#NAME?</v>
      </c>
      <c r="I634" s="24" t="e">
        <f t="array" aca="1" ref="I634" ca="1">INDIRECT(ADDRESS(($E$2+1-G634)+2,8))</f>
        <v>#NAME?</v>
      </c>
      <c r="J634" s="24" t="e">
        <f t="shared" ca="1" si="27"/>
        <v>#NAME?</v>
      </c>
      <c r="K634" s="24" t="e">
        <f t="shared" ca="1" si="28"/>
        <v>#NAME?</v>
      </c>
      <c r="L634" s="24" t="e">
        <f t="shared" ca="1" si="29"/>
        <v>#NAME?</v>
      </c>
    </row>
    <row r="635" spans="2:12" x14ac:dyDescent="0.25">
      <c r="B635" s="24">
        <v>8.0186426324617486</v>
      </c>
      <c r="G635" s="24">
        <v>633</v>
      </c>
      <c r="H635" s="24" t="e">
        <f ca="1"/>
        <v>#NAME?</v>
      </c>
      <c r="I635" s="24" t="e">
        <f t="array" aca="1" ref="I635" ca="1">INDIRECT(ADDRESS(($E$2+1-G635)+2,8))</f>
        <v>#NAME?</v>
      </c>
      <c r="J635" s="24" t="e">
        <f t="shared" ca="1" si="27"/>
        <v>#NAME?</v>
      </c>
      <c r="K635" s="24" t="e">
        <f t="shared" ca="1" si="28"/>
        <v>#NAME?</v>
      </c>
      <c r="L635" s="24" t="e">
        <f t="shared" ca="1" si="29"/>
        <v>#NAME?</v>
      </c>
    </row>
    <row r="636" spans="2:12" x14ac:dyDescent="0.25">
      <c r="B636" s="24">
        <v>7.1105294735671798</v>
      </c>
      <c r="G636" s="24">
        <v>634</v>
      </c>
      <c r="H636" s="24" t="e">
        <f ca="1"/>
        <v>#NAME?</v>
      </c>
      <c r="I636" s="24" t="e">
        <f t="array" aca="1" ref="I636" ca="1">INDIRECT(ADDRESS(($E$2+1-G636)+2,8))</f>
        <v>#NAME?</v>
      </c>
      <c r="J636" s="24" t="e">
        <f t="shared" ca="1" si="27"/>
        <v>#NAME?</v>
      </c>
      <c r="K636" s="24" t="e">
        <f t="shared" ca="1" si="28"/>
        <v>#NAME?</v>
      </c>
      <c r="L636" s="24" t="e">
        <f t="shared" ca="1" si="29"/>
        <v>#NAME?</v>
      </c>
    </row>
    <row r="637" spans="2:12" x14ac:dyDescent="0.25">
      <c r="B637" s="24">
        <v>8.8770384581094959</v>
      </c>
      <c r="G637" s="24">
        <v>635</v>
      </c>
      <c r="H637" s="24" t="e">
        <f ca="1"/>
        <v>#NAME?</v>
      </c>
      <c r="I637" s="24" t="e">
        <f t="array" aca="1" ref="I637" ca="1">INDIRECT(ADDRESS(($E$2+1-G637)+2,8))</f>
        <v>#NAME?</v>
      </c>
      <c r="J637" s="24" t="e">
        <f t="shared" ca="1" si="27"/>
        <v>#NAME?</v>
      </c>
      <c r="K637" s="24" t="e">
        <f t="shared" ca="1" si="28"/>
        <v>#NAME?</v>
      </c>
      <c r="L637" s="24" t="e">
        <f t="shared" ca="1" si="29"/>
        <v>#NAME?</v>
      </c>
    </row>
    <row r="638" spans="2:12" x14ac:dyDescent="0.25">
      <c r="B638" s="24">
        <v>10.92254238018829</v>
      </c>
      <c r="G638" s="24">
        <v>636</v>
      </c>
      <c r="H638" s="24" t="e">
        <f ca="1"/>
        <v>#NAME?</v>
      </c>
      <c r="I638" s="24" t="e">
        <f t="array" aca="1" ref="I638" ca="1">INDIRECT(ADDRESS(($E$2+1-G638)+2,8))</f>
        <v>#NAME?</v>
      </c>
      <c r="J638" s="24" t="e">
        <f t="shared" ca="1" si="27"/>
        <v>#NAME?</v>
      </c>
      <c r="K638" s="24" t="e">
        <f t="shared" ca="1" si="28"/>
        <v>#NAME?</v>
      </c>
      <c r="L638" s="24" t="e">
        <f t="shared" ca="1" si="29"/>
        <v>#NAME?</v>
      </c>
    </row>
    <row r="639" spans="2:12" x14ac:dyDescent="0.25">
      <c r="B639" s="24">
        <v>11.077722011422912</v>
      </c>
      <c r="G639" s="24">
        <v>637</v>
      </c>
      <c r="H639" s="24" t="e">
        <f ca="1"/>
        <v>#NAME?</v>
      </c>
      <c r="I639" s="24" t="e">
        <f t="array" aca="1" ref="I639" ca="1">INDIRECT(ADDRESS(($E$2+1-G639)+2,8))</f>
        <v>#NAME?</v>
      </c>
      <c r="J639" s="24" t="e">
        <f t="shared" ca="1" si="27"/>
        <v>#NAME?</v>
      </c>
      <c r="K639" s="24" t="e">
        <f t="shared" ca="1" si="28"/>
        <v>#NAME?</v>
      </c>
      <c r="L639" s="24" t="e">
        <f t="shared" ca="1" si="29"/>
        <v>#NAME?</v>
      </c>
    </row>
    <row r="640" spans="2:12" x14ac:dyDescent="0.25">
      <c r="B640" s="24">
        <v>8.2488659379795131</v>
      </c>
      <c r="G640" s="24">
        <v>638</v>
      </c>
      <c r="H640" s="24" t="e">
        <f ca="1"/>
        <v>#NAME?</v>
      </c>
      <c r="I640" s="24" t="e">
        <f t="array" aca="1" ref="I640" ca="1">INDIRECT(ADDRESS(($E$2+1-G640)+2,8))</f>
        <v>#NAME?</v>
      </c>
      <c r="J640" s="24" t="e">
        <f t="shared" ca="1" si="27"/>
        <v>#NAME?</v>
      </c>
      <c r="K640" s="24" t="e">
        <f t="shared" ca="1" si="28"/>
        <v>#NAME?</v>
      </c>
      <c r="L640" s="24" t="e">
        <f t="shared" ca="1" si="29"/>
        <v>#NAME?</v>
      </c>
    </row>
    <row r="641" spans="2:12" x14ac:dyDescent="0.25">
      <c r="B641" s="24">
        <v>7.1288291358011495</v>
      </c>
      <c r="G641" s="24">
        <v>639</v>
      </c>
      <c r="H641" s="24" t="e">
        <f ca="1"/>
        <v>#NAME?</v>
      </c>
      <c r="I641" s="24" t="e">
        <f t="array" aca="1" ref="I641" ca="1">INDIRECT(ADDRESS(($E$2+1-G641)+2,8))</f>
        <v>#NAME?</v>
      </c>
      <c r="J641" s="24" t="e">
        <f t="shared" ca="1" si="27"/>
        <v>#NAME?</v>
      </c>
      <c r="K641" s="24" t="e">
        <f t="shared" ca="1" si="28"/>
        <v>#NAME?</v>
      </c>
      <c r="L641" s="24" t="e">
        <f t="shared" ca="1" si="29"/>
        <v>#NAME?</v>
      </c>
    </row>
    <row r="642" spans="2:12" x14ac:dyDescent="0.25">
      <c r="B642" s="24">
        <v>11.064102577942725</v>
      </c>
      <c r="G642" s="24">
        <v>640</v>
      </c>
      <c r="H642" s="24" t="e">
        <f ca="1"/>
        <v>#NAME?</v>
      </c>
      <c r="I642" s="24" t="e">
        <f t="array" aca="1" ref="I642" ca="1">INDIRECT(ADDRESS(($E$2+1-G642)+2,8))</f>
        <v>#NAME?</v>
      </c>
      <c r="J642" s="24" t="e">
        <f t="shared" ca="1" si="27"/>
        <v>#NAME?</v>
      </c>
      <c r="K642" s="24" t="e">
        <f t="shared" ca="1" si="28"/>
        <v>#NAME?</v>
      </c>
      <c r="L642" s="24" t="e">
        <f t="shared" ca="1" si="29"/>
        <v>#NAME?</v>
      </c>
    </row>
    <row r="643" spans="2:12" x14ac:dyDescent="0.25">
      <c r="B643" s="24">
        <v>8.9525750767521242</v>
      </c>
      <c r="G643" s="24">
        <v>641</v>
      </c>
      <c r="H643" s="24" t="e">
        <f ca="1"/>
        <v>#NAME?</v>
      </c>
      <c r="I643" s="24" t="e">
        <f t="array" aca="1" ref="I643" ca="1">INDIRECT(ADDRESS(($E$2+1-G643)+2,8))</f>
        <v>#NAME?</v>
      </c>
      <c r="J643" s="24" t="e">
        <f t="shared" ca="1" si="27"/>
        <v>#NAME?</v>
      </c>
      <c r="K643" s="24" t="e">
        <f t="shared" ca="1" si="28"/>
        <v>#NAME?</v>
      </c>
      <c r="L643" s="24" t="e">
        <f t="shared" ca="1" si="29"/>
        <v>#NAME?</v>
      </c>
    </row>
    <row r="644" spans="2:12" x14ac:dyDescent="0.25">
      <c r="B644" s="24">
        <v>8.5500927464570786</v>
      </c>
      <c r="G644" s="24">
        <v>642</v>
      </c>
      <c r="H644" s="24" t="e">
        <f ca="1"/>
        <v>#NAME?</v>
      </c>
      <c r="I644" s="24" t="e">
        <f t="array" aca="1" ref="I644" ca="1">INDIRECT(ADDRESS(($E$2+1-G644)+2,8))</f>
        <v>#NAME?</v>
      </c>
      <c r="J644" s="24" t="e">
        <f t="shared" ref="J644:J707" ca="1" si="30">_xlfn.WEIBULL.DIST(H644,$E$5,$E$6,TRUE)</f>
        <v>#NAME?</v>
      </c>
      <c r="K644" s="24" t="e">
        <f t="shared" ref="K644:K707" ca="1" si="31">_xlfn.WEIBULL.DIST(I644,$E$5,$E$6,TRUE)</f>
        <v>#NAME?</v>
      </c>
      <c r="L644" s="24" t="e">
        <f t="shared" ref="L644:L707" ca="1" si="32">((2*G644-1)/$E$2)*(LN(J644)+LN(1-K644))</f>
        <v>#NAME?</v>
      </c>
    </row>
    <row r="645" spans="2:12" x14ac:dyDescent="0.25">
      <c r="B645" s="24">
        <v>9.6217287232449689</v>
      </c>
      <c r="G645" s="24">
        <v>643</v>
      </c>
      <c r="H645" s="24" t="e">
        <f ca="1"/>
        <v>#NAME?</v>
      </c>
      <c r="I645" s="24" t="e">
        <f t="array" aca="1" ref="I645" ca="1">INDIRECT(ADDRESS(($E$2+1-G645)+2,8))</f>
        <v>#NAME?</v>
      </c>
      <c r="J645" s="24" t="e">
        <f t="shared" ca="1" si="30"/>
        <v>#NAME?</v>
      </c>
      <c r="K645" s="24" t="e">
        <f t="shared" ca="1" si="31"/>
        <v>#NAME?</v>
      </c>
      <c r="L645" s="24" t="e">
        <f t="shared" ca="1" si="32"/>
        <v>#NAME?</v>
      </c>
    </row>
    <row r="646" spans="2:12" x14ac:dyDescent="0.25">
      <c r="B646" s="24">
        <v>8.4871132001051794</v>
      </c>
      <c r="G646" s="24">
        <v>644</v>
      </c>
      <c r="H646" s="24" t="e">
        <f ca="1"/>
        <v>#NAME?</v>
      </c>
      <c r="I646" s="24" t="e">
        <f t="array" aca="1" ref="I646" ca="1">INDIRECT(ADDRESS(($E$2+1-G646)+2,8))</f>
        <v>#NAME?</v>
      </c>
      <c r="J646" s="24" t="e">
        <f t="shared" ca="1" si="30"/>
        <v>#NAME?</v>
      </c>
      <c r="K646" s="24" t="e">
        <f t="shared" ca="1" si="31"/>
        <v>#NAME?</v>
      </c>
      <c r="L646" s="24" t="e">
        <f t="shared" ca="1" si="32"/>
        <v>#NAME?</v>
      </c>
    </row>
    <row r="647" spans="2:12" x14ac:dyDescent="0.25">
      <c r="B647" s="24">
        <v>9.5066138809974614</v>
      </c>
      <c r="G647" s="24">
        <v>645</v>
      </c>
      <c r="H647" s="24" t="e">
        <f ca="1"/>
        <v>#NAME?</v>
      </c>
      <c r="I647" s="24" t="e">
        <f t="array" aca="1" ref="I647" ca="1">INDIRECT(ADDRESS(($E$2+1-G647)+2,8))</f>
        <v>#NAME?</v>
      </c>
      <c r="J647" s="24" t="e">
        <f t="shared" ca="1" si="30"/>
        <v>#NAME?</v>
      </c>
      <c r="K647" s="24" t="e">
        <f t="shared" ca="1" si="31"/>
        <v>#NAME?</v>
      </c>
      <c r="L647" s="24" t="e">
        <f t="shared" ca="1" si="32"/>
        <v>#NAME?</v>
      </c>
    </row>
    <row r="648" spans="2:12" x14ac:dyDescent="0.25">
      <c r="B648" s="24">
        <v>9.3762706073133266</v>
      </c>
      <c r="G648" s="24">
        <v>646</v>
      </c>
      <c r="H648" s="24" t="e">
        <f ca="1"/>
        <v>#NAME?</v>
      </c>
      <c r="I648" s="24" t="e">
        <f t="array" aca="1" ref="I648" ca="1">INDIRECT(ADDRESS(($E$2+1-G648)+2,8))</f>
        <v>#NAME?</v>
      </c>
      <c r="J648" s="24" t="e">
        <f t="shared" ca="1" si="30"/>
        <v>#NAME?</v>
      </c>
      <c r="K648" s="24" t="e">
        <f t="shared" ca="1" si="31"/>
        <v>#NAME?</v>
      </c>
      <c r="L648" s="24" t="e">
        <f t="shared" ca="1" si="32"/>
        <v>#NAME?</v>
      </c>
    </row>
    <row r="649" spans="2:12" x14ac:dyDescent="0.25">
      <c r="B649" s="24">
        <v>10.15534123759199</v>
      </c>
      <c r="G649" s="24">
        <v>647</v>
      </c>
      <c r="H649" s="24" t="e">
        <f ca="1"/>
        <v>#NAME?</v>
      </c>
      <c r="I649" s="24" t="e">
        <f t="array" aca="1" ref="I649" ca="1">INDIRECT(ADDRESS(($E$2+1-G649)+2,8))</f>
        <v>#NAME?</v>
      </c>
      <c r="J649" s="24" t="e">
        <f t="shared" ca="1" si="30"/>
        <v>#NAME?</v>
      </c>
      <c r="K649" s="24" t="e">
        <f t="shared" ca="1" si="31"/>
        <v>#NAME?</v>
      </c>
      <c r="L649" s="24" t="e">
        <f t="shared" ca="1" si="32"/>
        <v>#NAME?</v>
      </c>
    </row>
    <row r="650" spans="2:12" x14ac:dyDescent="0.25">
      <c r="B650" s="24">
        <v>7.3695981102993002</v>
      </c>
      <c r="G650" s="24">
        <v>648</v>
      </c>
      <c r="H650" s="24" t="e">
        <f ca="1"/>
        <v>#NAME?</v>
      </c>
      <c r="I650" s="24" t="e">
        <f t="array" aca="1" ref="I650" ca="1">INDIRECT(ADDRESS(($E$2+1-G650)+2,8))</f>
        <v>#NAME?</v>
      </c>
      <c r="J650" s="24" t="e">
        <f t="shared" ca="1" si="30"/>
        <v>#NAME?</v>
      </c>
      <c r="K650" s="24" t="e">
        <f t="shared" ca="1" si="31"/>
        <v>#NAME?</v>
      </c>
      <c r="L650" s="24" t="e">
        <f t="shared" ca="1" si="32"/>
        <v>#NAME?</v>
      </c>
    </row>
    <row r="651" spans="2:12" x14ac:dyDescent="0.25">
      <c r="B651" s="24">
        <v>8.5791907278594159</v>
      </c>
      <c r="G651" s="24">
        <v>649</v>
      </c>
      <c r="H651" s="24" t="e">
        <f ca="1"/>
        <v>#NAME?</v>
      </c>
      <c r="I651" s="24" t="e">
        <f t="array" aca="1" ref="I651" ca="1">INDIRECT(ADDRESS(($E$2+1-G651)+2,8))</f>
        <v>#NAME?</v>
      </c>
      <c r="J651" s="24" t="e">
        <f t="shared" ca="1" si="30"/>
        <v>#NAME?</v>
      </c>
      <c r="K651" s="24" t="e">
        <f t="shared" ca="1" si="31"/>
        <v>#NAME?</v>
      </c>
      <c r="L651" s="24" t="e">
        <f t="shared" ca="1" si="32"/>
        <v>#NAME?</v>
      </c>
    </row>
    <row r="652" spans="2:12" x14ac:dyDescent="0.25">
      <c r="B652" s="24">
        <v>8.4514404037085029</v>
      </c>
      <c r="G652" s="24">
        <v>650</v>
      </c>
      <c r="H652" s="24" t="e">
        <f ca="1"/>
        <v>#NAME?</v>
      </c>
      <c r="I652" s="24" t="e">
        <f t="array" aca="1" ref="I652" ca="1">INDIRECT(ADDRESS(($E$2+1-G652)+2,8))</f>
        <v>#NAME?</v>
      </c>
      <c r="J652" s="24" t="e">
        <f t="shared" ca="1" si="30"/>
        <v>#NAME?</v>
      </c>
      <c r="K652" s="24" t="e">
        <f t="shared" ca="1" si="31"/>
        <v>#NAME?</v>
      </c>
      <c r="L652" s="24" t="e">
        <f t="shared" ca="1" si="32"/>
        <v>#NAME?</v>
      </c>
    </row>
    <row r="653" spans="2:12" x14ac:dyDescent="0.25">
      <c r="B653" s="24">
        <v>10.240194257097286</v>
      </c>
      <c r="G653" s="24">
        <v>651</v>
      </c>
      <c r="H653" s="24" t="e">
        <f ca="1"/>
        <v>#NAME?</v>
      </c>
      <c r="I653" s="24" t="e">
        <f t="array" aca="1" ref="I653" ca="1">INDIRECT(ADDRESS(($E$2+1-G653)+2,8))</f>
        <v>#NAME?</v>
      </c>
      <c r="J653" s="24" t="e">
        <f t="shared" ca="1" si="30"/>
        <v>#NAME?</v>
      </c>
      <c r="K653" s="24" t="e">
        <f t="shared" ca="1" si="31"/>
        <v>#NAME?</v>
      </c>
      <c r="L653" s="24" t="e">
        <f t="shared" ca="1" si="32"/>
        <v>#NAME?</v>
      </c>
    </row>
    <row r="654" spans="2:12" x14ac:dyDescent="0.25">
      <c r="B654" s="24">
        <v>7.0781259750414272</v>
      </c>
      <c r="G654" s="24">
        <v>652</v>
      </c>
      <c r="H654" s="24" t="e">
        <f ca="1"/>
        <v>#NAME?</v>
      </c>
      <c r="I654" s="24" t="e">
        <f t="array" aca="1" ref="I654" ca="1">INDIRECT(ADDRESS(($E$2+1-G654)+2,8))</f>
        <v>#NAME?</v>
      </c>
      <c r="J654" s="24" t="e">
        <f t="shared" ca="1" si="30"/>
        <v>#NAME?</v>
      </c>
      <c r="K654" s="24" t="e">
        <f t="shared" ca="1" si="31"/>
        <v>#NAME?</v>
      </c>
      <c r="L654" s="24" t="e">
        <f t="shared" ca="1" si="32"/>
        <v>#NAME?</v>
      </c>
    </row>
    <row r="655" spans="2:12" x14ac:dyDescent="0.25">
      <c r="B655" s="24">
        <v>9.3744635828140694</v>
      </c>
      <c r="G655" s="24">
        <v>653</v>
      </c>
      <c r="H655" s="24" t="e">
        <f ca="1"/>
        <v>#NAME?</v>
      </c>
      <c r="I655" s="24" t="e">
        <f t="array" aca="1" ref="I655" ca="1">INDIRECT(ADDRESS(($E$2+1-G655)+2,8))</f>
        <v>#NAME?</v>
      </c>
      <c r="J655" s="24" t="e">
        <f t="shared" ca="1" si="30"/>
        <v>#NAME?</v>
      </c>
      <c r="K655" s="24" t="e">
        <f t="shared" ca="1" si="31"/>
        <v>#NAME?</v>
      </c>
      <c r="L655" s="24" t="e">
        <f t="shared" ca="1" si="32"/>
        <v>#NAME?</v>
      </c>
    </row>
    <row r="656" spans="2:12" x14ac:dyDescent="0.25">
      <c r="B656" s="24">
        <v>9.7265576453981719</v>
      </c>
      <c r="G656" s="24">
        <v>654</v>
      </c>
      <c r="H656" s="24" t="e">
        <f ca="1"/>
        <v>#NAME?</v>
      </c>
      <c r="I656" s="24" t="e">
        <f t="array" aca="1" ref="I656" ca="1">INDIRECT(ADDRESS(($E$2+1-G656)+2,8))</f>
        <v>#NAME?</v>
      </c>
      <c r="J656" s="24" t="e">
        <f t="shared" ca="1" si="30"/>
        <v>#NAME?</v>
      </c>
      <c r="K656" s="24" t="e">
        <f t="shared" ca="1" si="31"/>
        <v>#NAME?</v>
      </c>
      <c r="L656" s="24" t="e">
        <f t="shared" ca="1" si="32"/>
        <v>#NAME?</v>
      </c>
    </row>
    <row r="657" spans="2:12" x14ac:dyDescent="0.25">
      <c r="B657" s="24">
        <v>10.836321991120318</v>
      </c>
      <c r="G657" s="24">
        <v>655</v>
      </c>
      <c r="H657" s="24" t="e">
        <f ca="1"/>
        <v>#NAME?</v>
      </c>
      <c r="I657" s="24" t="e">
        <f t="array" aca="1" ref="I657" ca="1">INDIRECT(ADDRESS(($E$2+1-G657)+2,8))</f>
        <v>#NAME?</v>
      </c>
      <c r="J657" s="24" t="e">
        <f t="shared" ca="1" si="30"/>
        <v>#NAME?</v>
      </c>
      <c r="K657" s="24" t="e">
        <f t="shared" ca="1" si="31"/>
        <v>#NAME?</v>
      </c>
      <c r="L657" s="24" t="e">
        <f t="shared" ca="1" si="32"/>
        <v>#NAME?</v>
      </c>
    </row>
    <row r="658" spans="2:12" x14ac:dyDescent="0.25">
      <c r="B658" s="24">
        <v>9.2511678864685916</v>
      </c>
      <c r="G658" s="24">
        <v>656</v>
      </c>
      <c r="H658" s="24" t="e">
        <f ca="1"/>
        <v>#NAME?</v>
      </c>
      <c r="I658" s="24" t="e">
        <f t="array" aca="1" ref="I658" ca="1">INDIRECT(ADDRESS(($E$2+1-G658)+2,8))</f>
        <v>#NAME?</v>
      </c>
      <c r="J658" s="24" t="e">
        <f t="shared" ca="1" si="30"/>
        <v>#NAME?</v>
      </c>
      <c r="K658" s="24" t="e">
        <f t="shared" ca="1" si="31"/>
        <v>#NAME?</v>
      </c>
      <c r="L658" s="24" t="e">
        <f t="shared" ca="1" si="32"/>
        <v>#NAME?</v>
      </c>
    </row>
    <row r="659" spans="2:12" x14ac:dyDescent="0.25">
      <c r="B659" s="24">
        <v>8.9137553804496275</v>
      </c>
      <c r="G659" s="24">
        <v>657</v>
      </c>
      <c r="H659" s="24" t="e">
        <f ca="1"/>
        <v>#NAME?</v>
      </c>
      <c r="I659" s="24" t="e">
        <f t="array" aca="1" ref="I659" ca="1">INDIRECT(ADDRESS(($E$2+1-G659)+2,8))</f>
        <v>#NAME?</v>
      </c>
      <c r="J659" s="24" t="e">
        <f t="shared" ca="1" si="30"/>
        <v>#NAME?</v>
      </c>
      <c r="K659" s="24" t="e">
        <f t="shared" ca="1" si="31"/>
        <v>#NAME?</v>
      </c>
      <c r="L659" s="24" t="e">
        <f t="shared" ca="1" si="32"/>
        <v>#NAME?</v>
      </c>
    </row>
    <row r="660" spans="2:12" x14ac:dyDescent="0.25">
      <c r="B660" s="24">
        <v>8.9501851238273957</v>
      </c>
      <c r="G660" s="24">
        <v>658</v>
      </c>
      <c r="H660" s="24" t="e">
        <f ca="1"/>
        <v>#NAME?</v>
      </c>
      <c r="I660" s="24" t="e">
        <f t="array" aca="1" ref="I660" ca="1">INDIRECT(ADDRESS(($E$2+1-G660)+2,8))</f>
        <v>#NAME?</v>
      </c>
      <c r="J660" s="24" t="e">
        <f t="shared" ca="1" si="30"/>
        <v>#NAME?</v>
      </c>
      <c r="K660" s="24" t="e">
        <f t="shared" ca="1" si="31"/>
        <v>#NAME?</v>
      </c>
      <c r="L660" s="24" t="e">
        <f t="shared" ca="1" si="32"/>
        <v>#NAME?</v>
      </c>
    </row>
    <row r="661" spans="2:12" x14ac:dyDescent="0.25">
      <c r="B661" s="24">
        <v>11.407423935725802</v>
      </c>
      <c r="G661" s="24">
        <v>659</v>
      </c>
      <c r="H661" s="24" t="e">
        <f ca="1"/>
        <v>#NAME?</v>
      </c>
      <c r="I661" s="24" t="e">
        <f t="array" aca="1" ref="I661" ca="1">INDIRECT(ADDRESS(($E$2+1-G661)+2,8))</f>
        <v>#NAME?</v>
      </c>
      <c r="J661" s="24" t="e">
        <f t="shared" ca="1" si="30"/>
        <v>#NAME?</v>
      </c>
      <c r="K661" s="24" t="e">
        <f t="shared" ca="1" si="31"/>
        <v>#NAME?</v>
      </c>
      <c r="L661" s="24" t="e">
        <f t="shared" ca="1" si="32"/>
        <v>#NAME?</v>
      </c>
    </row>
    <row r="662" spans="2:12" x14ac:dyDescent="0.25">
      <c r="B662" s="24">
        <v>12.143110776628435</v>
      </c>
      <c r="G662" s="24">
        <v>660</v>
      </c>
      <c r="H662" s="24" t="e">
        <f ca="1"/>
        <v>#NAME?</v>
      </c>
      <c r="I662" s="24" t="e">
        <f t="array" aca="1" ref="I662" ca="1">INDIRECT(ADDRESS(($E$2+1-G662)+2,8))</f>
        <v>#NAME?</v>
      </c>
      <c r="J662" s="24" t="e">
        <f t="shared" ca="1" si="30"/>
        <v>#NAME?</v>
      </c>
      <c r="K662" s="24" t="e">
        <f t="shared" ca="1" si="31"/>
        <v>#NAME?</v>
      </c>
      <c r="L662" s="24" t="e">
        <f t="shared" ca="1" si="32"/>
        <v>#NAME?</v>
      </c>
    </row>
    <row r="663" spans="2:12" x14ac:dyDescent="0.25">
      <c r="B663" s="24">
        <v>11.090760276394514</v>
      </c>
      <c r="G663" s="24">
        <v>661</v>
      </c>
      <c r="H663" s="24" t="e">
        <f ca="1"/>
        <v>#NAME?</v>
      </c>
      <c r="I663" s="24" t="e">
        <f t="array" aca="1" ref="I663" ca="1">INDIRECT(ADDRESS(($E$2+1-G663)+2,8))</f>
        <v>#NAME?</v>
      </c>
      <c r="J663" s="24" t="e">
        <f t="shared" ca="1" si="30"/>
        <v>#NAME?</v>
      </c>
      <c r="K663" s="24" t="e">
        <f t="shared" ca="1" si="31"/>
        <v>#NAME?</v>
      </c>
      <c r="L663" s="24" t="e">
        <f t="shared" ca="1" si="32"/>
        <v>#NAME?</v>
      </c>
    </row>
    <row r="664" spans="2:12" x14ac:dyDescent="0.25">
      <c r="B664" s="24">
        <v>7.6232801743364682</v>
      </c>
      <c r="G664" s="24">
        <v>662</v>
      </c>
      <c r="H664" s="24" t="e">
        <f ca="1"/>
        <v>#NAME?</v>
      </c>
      <c r="I664" s="24" t="e">
        <f t="array" aca="1" ref="I664" ca="1">INDIRECT(ADDRESS(($E$2+1-G664)+2,8))</f>
        <v>#NAME?</v>
      </c>
      <c r="J664" s="24" t="e">
        <f t="shared" ca="1" si="30"/>
        <v>#NAME?</v>
      </c>
      <c r="K664" s="24" t="e">
        <f t="shared" ca="1" si="31"/>
        <v>#NAME?</v>
      </c>
      <c r="L664" s="24" t="e">
        <f t="shared" ca="1" si="32"/>
        <v>#NAME?</v>
      </c>
    </row>
    <row r="665" spans="2:12" x14ac:dyDescent="0.25">
      <c r="B665" s="24">
        <v>9.0079641157714256</v>
      </c>
      <c r="G665" s="24">
        <v>663</v>
      </c>
      <c r="H665" s="24" t="e">
        <f ca="1"/>
        <v>#NAME?</v>
      </c>
      <c r="I665" s="24" t="e">
        <f t="array" aca="1" ref="I665" ca="1">INDIRECT(ADDRESS(($E$2+1-G665)+2,8))</f>
        <v>#NAME?</v>
      </c>
      <c r="J665" s="24" t="e">
        <f t="shared" ca="1" si="30"/>
        <v>#NAME?</v>
      </c>
      <c r="K665" s="24" t="e">
        <f t="shared" ca="1" si="31"/>
        <v>#NAME?</v>
      </c>
      <c r="L665" s="24" t="e">
        <f t="shared" ca="1" si="32"/>
        <v>#NAME?</v>
      </c>
    </row>
    <row r="666" spans="2:12" x14ac:dyDescent="0.25">
      <c r="B666" s="24">
        <v>11.887324075095641</v>
      </c>
      <c r="G666" s="24">
        <v>664</v>
      </c>
      <c r="H666" s="24" t="e">
        <f ca="1"/>
        <v>#NAME?</v>
      </c>
      <c r="I666" s="24" t="e">
        <f t="array" aca="1" ref="I666" ca="1">INDIRECT(ADDRESS(($E$2+1-G666)+2,8))</f>
        <v>#NAME?</v>
      </c>
      <c r="J666" s="24" t="e">
        <f t="shared" ca="1" si="30"/>
        <v>#NAME?</v>
      </c>
      <c r="K666" s="24" t="e">
        <f t="shared" ca="1" si="31"/>
        <v>#NAME?</v>
      </c>
      <c r="L666" s="24" t="e">
        <f t="shared" ca="1" si="32"/>
        <v>#NAME?</v>
      </c>
    </row>
    <row r="667" spans="2:12" x14ac:dyDescent="0.25">
      <c r="B667" s="24">
        <v>9.3071166283073001</v>
      </c>
      <c r="G667" s="24">
        <v>665</v>
      </c>
      <c r="H667" s="24" t="e">
        <f ca="1"/>
        <v>#NAME?</v>
      </c>
      <c r="I667" s="24" t="e">
        <f t="array" aca="1" ref="I667" ca="1">INDIRECT(ADDRESS(($E$2+1-G667)+2,8))</f>
        <v>#NAME?</v>
      </c>
      <c r="J667" s="24" t="e">
        <f t="shared" ca="1" si="30"/>
        <v>#NAME?</v>
      </c>
      <c r="K667" s="24" t="e">
        <f t="shared" ca="1" si="31"/>
        <v>#NAME?</v>
      </c>
      <c r="L667" s="24" t="e">
        <f t="shared" ca="1" si="32"/>
        <v>#NAME?</v>
      </c>
    </row>
    <row r="668" spans="2:12" x14ac:dyDescent="0.25">
      <c r="B668" s="24">
        <v>10.014106476778471</v>
      </c>
      <c r="G668" s="24">
        <v>666</v>
      </c>
      <c r="H668" s="24" t="e">
        <f ca="1"/>
        <v>#NAME?</v>
      </c>
      <c r="I668" s="24" t="e">
        <f t="array" aca="1" ref="I668" ca="1">INDIRECT(ADDRESS(($E$2+1-G668)+2,8))</f>
        <v>#NAME?</v>
      </c>
      <c r="J668" s="24" t="e">
        <f t="shared" ca="1" si="30"/>
        <v>#NAME?</v>
      </c>
      <c r="K668" s="24" t="e">
        <f t="shared" ca="1" si="31"/>
        <v>#NAME?</v>
      </c>
      <c r="L668" s="24" t="e">
        <f t="shared" ca="1" si="32"/>
        <v>#NAME?</v>
      </c>
    </row>
    <row r="669" spans="2:12" x14ac:dyDescent="0.25">
      <c r="B669" s="24">
        <v>9.1171050229439334</v>
      </c>
      <c r="G669" s="24">
        <v>667</v>
      </c>
      <c r="H669" s="24" t="e">
        <f ca="1"/>
        <v>#NAME?</v>
      </c>
      <c r="I669" s="24" t="e">
        <f t="array" aca="1" ref="I669" ca="1">INDIRECT(ADDRESS(($E$2+1-G669)+2,8))</f>
        <v>#NAME?</v>
      </c>
      <c r="J669" s="24" t="e">
        <f t="shared" ca="1" si="30"/>
        <v>#NAME?</v>
      </c>
      <c r="K669" s="24" t="e">
        <f t="shared" ca="1" si="31"/>
        <v>#NAME?</v>
      </c>
      <c r="L669" s="24" t="e">
        <f t="shared" ca="1" si="32"/>
        <v>#NAME?</v>
      </c>
    </row>
    <row r="670" spans="2:12" x14ac:dyDescent="0.25">
      <c r="B670" s="24">
        <v>12.98677807737066</v>
      </c>
      <c r="G670" s="24">
        <v>668</v>
      </c>
      <c r="H670" s="24" t="e">
        <f ca="1"/>
        <v>#NAME?</v>
      </c>
      <c r="I670" s="24" t="e">
        <f t="array" aca="1" ref="I670" ca="1">INDIRECT(ADDRESS(($E$2+1-G670)+2,8))</f>
        <v>#NAME?</v>
      </c>
      <c r="J670" s="24" t="e">
        <f t="shared" ca="1" si="30"/>
        <v>#NAME?</v>
      </c>
      <c r="K670" s="24" t="e">
        <f t="shared" ca="1" si="31"/>
        <v>#NAME?</v>
      </c>
      <c r="L670" s="24" t="e">
        <f t="shared" ca="1" si="32"/>
        <v>#NAME?</v>
      </c>
    </row>
    <row r="671" spans="2:12" x14ac:dyDescent="0.25">
      <c r="B671" s="24">
        <v>9.4023653663196001</v>
      </c>
      <c r="G671" s="24">
        <v>669</v>
      </c>
      <c r="H671" s="24" t="e">
        <f ca="1"/>
        <v>#NAME?</v>
      </c>
      <c r="I671" s="24" t="e">
        <f t="array" aca="1" ref="I671" ca="1">INDIRECT(ADDRESS(($E$2+1-G671)+2,8))</f>
        <v>#NAME?</v>
      </c>
      <c r="J671" s="24" t="e">
        <f t="shared" ca="1" si="30"/>
        <v>#NAME?</v>
      </c>
      <c r="K671" s="24" t="e">
        <f t="shared" ca="1" si="31"/>
        <v>#NAME?</v>
      </c>
      <c r="L671" s="24" t="e">
        <f t="shared" ca="1" si="32"/>
        <v>#NAME?</v>
      </c>
    </row>
    <row r="672" spans="2:12" x14ac:dyDescent="0.25">
      <c r="B672" s="24">
        <v>11.357955764916534</v>
      </c>
      <c r="G672" s="24">
        <v>670</v>
      </c>
      <c r="H672" s="24" t="e">
        <f ca="1"/>
        <v>#NAME?</v>
      </c>
      <c r="I672" s="24" t="e">
        <f t="array" aca="1" ref="I672" ca="1">INDIRECT(ADDRESS(($E$2+1-G672)+2,8))</f>
        <v>#NAME?</v>
      </c>
      <c r="J672" s="24" t="e">
        <f t="shared" ca="1" si="30"/>
        <v>#NAME?</v>
      </c>
      <c r="K672" s="24" t="e">
        <f t="shared" ca="1" si="31"/>
        <v>#NAME?</v>
      </c>
      <c r="L672" s="24" t="e">
        <f t="shared" ca="1" si="32"/>
        <v>#NAME?</v>
      </c>
    </row>
    <row r="673" spans="2:12" x14ac:dyDescent="0.25">
      <c r="B673" s="24">
        <v>9.2794043685190921</v>
      </c>
      <c r="G673" s="24">
        <v>671</v>
      </c>
      <c r="H673" s="24" t="e">
        <f ca="1"/>
        <v>#NAME?</v>
      </c>
      <c r="I673" s="24" t="e">
        <f t="array" aca="1" ref="I673" ca="1">INDIRECT(ADDRESS(($E$2+1-G673)+2,8))</f>
        <v>#NAME?</v>
      </c>
      <c r="J673" s="24" t="e">
        <f t="shared" ca="1" si="30"/>
        <v>#NAME?</v>
      </c>
      <c r="K673" s="24" t="e">
        <f t="shared" ca="1" si="31"/>
        <v>#NAME?</v>
      </c>
      <c r="L673" s="24" t="e">
        <f t="shared" ca="1" si="32"/>
        <v>#NAME?</v>
      </c>
    </row>
    <row r="674" spans="2:12" x14ac:dyDescent="0.25">
      <c r="B674" s="24">
        <v>10.354980659821942</v>
      </c>
      <c r="G674" s="24">
        <v>672</v>
      </c>
      <c r="H674" s="24" t="e">
        <f ca="1"/>
        <v>#NAME?</v>
      </c>
      <c r="I674" s="24" t="e">
        <f t="array" aca="1" ref="I674" ca="1">INDIRECT(ADDRESS(($E$2+1-G674)+2,8))</f>
        <v>#NAME?</v>
      </c>
      <c r="J674" s="24" t="e">
        <f t="shared" ca="1" si="30"/>
        <v>#NAME?</v>
      </c>
      <c r="K674" s="24" t="e">
        <f t="shared" ca="1" si="31"/>
        <v>#NAME?</v>
      </c>
      <c r="L674" s="24" t="e">
        <f t="shared" ca="1" si="32"/>
        <v>#NAME?</v>
      </c>
    </row>
    <row r="675" spans="2:12" x14ac:dyDescent="0.25">
      <c r="B675" s="24">
        <v>7.1998321607742337</v>
      </c>
      <c r="G675" s="24">
        <v>673</v>
      </c>
      <c r="H675" s="24" t="e">
        <f ca="1"/>
        <v>#NAME?</v>
      </c>
      <c r="I675" s="24" t="e">
        <f t="array" aca="1" ref="I675" ca="1">INDIRECT(ADDRESS(($E$2+1-G675)+2,8))</f>
        <v>#NAME?</v>
      </c>
      <c r="J675" s="24" t="e">
        <f t="shared" ca="1" si="30"/>
        <v>#NAME?</v>
      </c>
      <c r="K675" s="24" t="e">
        <f t="shared" ca="1" si="31"/>
        <v>#NAME?</v>
      </c>
      <c r="L675" s="24" t="e">
        <f t="shared" ca="1" si="32"/>
        <v>#NAME?</v>
      </c>
    </row>
    <row r="676" spans="2:12" x14ac:dyDescent="0.25">
      <c r="B676" s="24">
        <v>10.576408700213198</v>
      </c>
      <c r="G676" s="24">
        <v>674</v>
      </c>
      <c r="H676" s="24" t="e">
        <f ca="1"/>
        <v>#NAME?</v>
      </c>
      <c r="I676" s="24" t="e">
        <f t="array" aca="1" ref="I676" ca="1">INDIRECT(ADDRESS(($E$2+1-G676)+2,8))</f>
        <v>#NAME?</v>
      </c>
      <c r="J676" s="24" t="e">
        <f t="shared" ca="1" si="30"/>
        <v>#NAME?</v>
      </c>
      <c r="K676" s="24" t="e">
        <f t="shared" ca="1" si="31"/>
        <v>#NAME?</v>
      </c>
      <c r="L676" s="24" t="e">
        <f t="shared" ca="1" si="32"/>
        <v>#NAME?</v>
      </c>
    </row>
    <row r="677" spans="2:12" x14ac:dyDescent="0.25">
      <c r="B677" s="24">
        <v>9.5907883186549867</v>
      </c>
      <c r="G677" s="24">
        <v>675</v>
      </c>
      <c r="H677" s="24" t="e">
        <f ca="1"/>
        <v>#NAME?</v>
      </c>
      <c r="I677" s="24" t="e">
        <f t="array" aca="1" ref="I677" ca="1">INDIRECT(ADDRESS(($E$2+1-G677)+2,8))</f>
        <v>#NAME?</v>
      </c>
      <c r="J677" s="24" t="e">
        <f t="shared" ca="1" si="30"/>
        <v>#NAME?</v>
      </c>
      <c r="K677" s="24" t="e">
        <f t="shared" ca="1" si="31"/>
        <v>#NAME?</v>
      </c>
      <c r="L677" s="24" t="e">
        <f t="shared" ca="1" si="32"/>
        <v>#NAME?</v>
      </c>
    </row>
    <row r="678" spans="2:12" x14ac:dyDescent="0.25">
      <c r="B678" s="24">
        <v>7.1408224847947182</v>
      </c>
      <c r="G678" s="24">
        <v>676</v>
      </c>
      <c r="H678" s="24" t="e">
        <f ca="1"/>
        <v>#NAME?</v>
      </c>
      <c r="I678" s="24" t="e">
        <f t="array" aca="1" ref="I678" ca="1">INDIRECT(ADDRESS(($E$2+1-G678)+2,8))</f>
        <v>#NAME?</v>
      </c>
      <c r="J678" s="24" t="e">
        <f t="shared" ca="1" si="30"/>
        <v>#NAME?</v>
      </c>
      <c r="K678" s="24" t="e">
        <f t="shared" ca="1" si="31"/>
        <v>#NAME?</v>
      </c>
      <c r="L678" s="24" t="e">
        <f t="shared" ca="1" si="32"/>
        <v>#NAME?</v>
      </c>
    </row>
    <row r="679" spans="2:12" x14ac:dyDescent="0.25">
      <c r="B679" s="24">
        <v>8.3150455154055827</v>
      </c>
      <c r="G679" s="24">
        <v>677</v>
      </c>
      <c r="H679" s="24" t="e">
        <f ca="1"/>
        <v>#NAME?</v>
      </c>
      <c r="I679" s="24" t="e">
        <f t="array" aca="1" ref="I679" ca="1">INDIRECT(ADDRESS(($E$2+1-G679)+2,8))</f>
        <v>#NAME?</v>
      </c>
      <c r="J679" s="24" t="e">
        <f t="shared" ca="1" si="30"/>
        <v>#NAME?</v>
      </c>
      <c r="K679" s="24" t="e">
        <f t="shared" ca="1" si="31"/>
        <v>#NAME?</v>
      </c>
      <c r="L679" s="24" t="e">
        <f t="shared" ca="1" si="32"/>
        <v>#NAME?</v>
      </c>
    </row>
    <row r="680" spans="2:12" x14ac:dyDescent="0.25">
      <c r="B680" s="24">
        <v>7.8616732847231834</v>
      </c>
      <c r="G680" s="24">
        <v>678</v>
      </c>
      <c r="H680" s="24" t="e">
        <f ca="1"/>
        <v>#NAME?</v>
      </c>
      <c r="I680" s="24" t="e">
        <f t="array" aca="1" ref="I680" ca="1">INDIRECT(ADDRESS(($E$2+1-G680)+2,8))</f>
        <v>#NAME?</v>
      </c>
      <c r="J680" s="24" t="e">
        <f t="shared" ca="1" si="30"/>
        <v>#NAME?</v>
      </c>
      <c r="K680" s="24" t="e">
        <f t="shared" ca="1" si="31"/>
        <v>#NAME?</v>
      </c>
      <c r="L680" s="24" t="e">
        <f t="shared" ca="1" si="32"/>
        <v>#NAME?</v>
      </c>
    </row>
    <row r="681" spans="2:12" x14ac:dyDescent="0.25">
      <c r="B681" s="24">
        <v>6.9412439806637654</v>
      </c>
      <c r="G681" s="24">
        <v>679</v>
      </c>
      <c r="H681" s="24" t="e">
        <f ca="1"/>
        <v>#NAME?</v>
      </c>
      <c r="I681" s="24" t="e">
        <f t="array" aca="1" ref="I681" ca="1">INDIRECT(ADDRESS(($E$2+1-G681)+2,8))</f>
        <v>#NAME?</v>
      </c>
      <c r="J681" s="24" t="e">
        <f t="shared" ca="1" si="30"/>
        <v>#NAME?</v>
      </c>
      <c r="K681" s="24" t="e">
        <f t="shared" ca="1" si="31"/>
        <v>#NAME?</v>
      </c>
      <c r="L681" s="24" t="e">
        <f t="shared" ca="1" si="32"/>
        <v>#NAME?</v>
      </c>
    </row>
    <row r="682" spans="2:12" x14ac:dyDescent="0.25">
      <c r="B682" s="24">
        <v>7.6894102756883651</v>
      </c>
      <c r="G682" s="24">
        <v>680</v>
      </c>
      <c r="H682" s="24" t="e">
        <f ca="1"/>
        <v>#NAME?</v>
      </c>
      <c r="I682" s="24" t="e">
        <f t="array" aca="1" ref="I682" ca="1">INDIRECT(ADDRESS(($E$2+1-G682)+2,8))</f>
        <v>#NAME?</v>
      </c>
      <c r="J682" s="24" t="e">
        <f t="shared" ca="1" si="30"/>
        <v>#NAME?</v>
      </c>
      <c r="K682" s="24" t="e">
        <f t="shared" ca="1" si="31"/>
        <v>#NAME?</v>
      </c>
      <c r="L682" s="24" t="e">
        <f t="shared" ca="1" si="32"/>
        <v>#NAME?</v>
      </c>
    </row>
    <row r="683" spans="2:12" x14ac:dyDescent="0.25">
      <c r="B683" s="24">
        <v>9.5374934296139067</v>
      </c>
      <c r="G683" s="24">
        <v>681</v>
      </c>
      <c r="H683" s="24" t="e">
        <f ca="1"/>
        <v>#NAME?</v>
      </c>
      <c r="I683" s="24" t="e">
        <f t="array" aca="1" ref="I683" ca="1">INDIRECT(ADDRESS(($E$2+1-G683)+2,8))</f>
        <v>#NAME?</v>
      </c>
      <c r="J683" s="24" t="e">
        <f t="shared" ca="1" si="30"/>
        <v>#NAME?</v>
      </c>
      <c r="K683" s="24" t="e">
        <f t="shared" ca="1" si="31"/>
        <v>#NAME?</v>
      </c>
      <c r="L683" s="24" t="e">
        <f t="shared" ca="1" si="32"/>
        <v>#NAME?</v>
      </c>
    </row>
    <row r="684" spans="2:12" x14ac:dyDescent="0.25">
      <c r="B684" s="24">
        <v>8.9589408688804006</v>
      </c>
      <c r="G684" s="24">
        <v>682</v>
      </c>
      <c r="H684" s="24" t="e">
        <f ca="1"/>
        <v>#NAME?</v>
      </c>
      <c r="I684" s="24" t="e">
        <f t="array" aca="1" ref="I684" ca="1">INDIRECT(ADDRESS(($E$2+1-G684)+2,8))</f>
        <v>#NAME?</v>
      </c>
      <c r="J684" s="24" t="e">
        <f t="shared" ca="1" si="30"/>
        <v>#NAME?</v>
      </c>
      <c r="K684" s="24" t="e">
        <f t="shared" ca="1" si="31"/>
        <v>#NAME?</v>
      </c>
      <c r="L684" s="24" t="e">
        <f t="shared" ca="1" si="32"/>
        <v>#NAME?</v>
      </c>
    </row>
    <row r="685" spans="2:12" x14ac:dyDescent="0.25">
      <c r="B685" s="24">
        <v>9.2438604485120486</v>
      </c>
      <c r="G685" s="24">
        <v>683</v>
      </c>
      <c r="H685" s="24" t="e">
        <f ca="1"/>
        <v>#NAME?</v>
      </c>
      <c r="I685" s="24" t="e">
        <f t="array" aca="1" ref="I685" ca="1">INDIRECT(ADDRESS(($E$2+1-G685)+2,8))</f>
        <v>#NAME?</v>
      </c>
      <c r="J685" s="24" t="e">
        <f t="shared" ca="1" si="30"/>
        <v>#NAME?</v>
      </c>
      <c r="K685" s="24" t="e">
        <f t="shared" ca="1" si="31"/>
        <v>#NAME?</v>
      </c>
      <c r="L685" s="24" t="e">
        <f t="shared" ca="1" si="32"/>
        <v>#NAME?</v>
      </c>
    </row>
    <row r="686" spans="2:12" x14ac:dyDescent="0.25">
      <c r="B686" s="24">
        <v>8.5422789446890821</v>
      </c>
      <c r="G686" s="24">
        <v>684</v>
      </c>
      <c r="H686" s="24" t="e">
        <f ca="1"/>
        <v>#NAME?</v>
      </c>
      <c r="I686" s="24" t="e">
        <f t="array" aca="1" ref="I686" ca="1">INDIRECT(ADDRESS(($E$2+1-G686)+2,8))</f>
        <v>#NAME?</v>
      </c>
      <c r="J686" s="24" t="e">
        <f t="shared" ca="1" si="30"/>
        <v>#NAME?</v>
      </c>
      <c r="K686" s="24" t="e">
        <f t="shared" ca="1" si="31"/>
        <v>#NAME?</v>
      </c>
      <c r="L686" s="24" t="e">
        <f t="shared" ca="1" si="32"/>
        <v>#NAME?</v>
      </c>
    </row>
    <row r="687" spans="2:12" x14ac:dyDescent="0.25">
      <c r="B687" s="24">
        <v>10.361425595269139</v>
      </c>
      <c r="G687" s="24">
        <v>685</v>
      </c>
      <c r="H687" s="24" t="e">
        <f ca="1"/>
        <v>#NAME?</v>
      </c>
      <c r="I687" s="24" t="e">
        <f t="array" aca="1" ref="I687" ca="1">INDIRECT(ADDRESS(($E$2+1-G687)+2,8))</f>
        <v>#NAME?</v>
      </c>
      <c r="J687" s="24" t="e">
        <f t="shared" ca="1" si="30"/>
        <v>#NAME?</v>
      </c>
      <c r="K687" s="24" t="e">
        <f t="shared" ca="1" si="31"/>
        <v>#NAME?</v>
      </c>
      <c r="L687" s="24" t="e">
        <f t="shared" ca="1" si="32"/>
        <v>#NAME?</v>
      </c>
    </row>
    <row r="688" spans="2:12" x14ac:dyDescent="0.25">
      <c r="B688" s="24">
        <v>8.7241810205581451</v>
      </c>
      <c r="G688" s="24">
        <v>686</v>
      </c>
      <c r="H688" s="24" t="e">
        <f ca="1"/>
        <v>#NAME?</v>
      </c>
      <c r="I688" s="24" t="e">
        <f t="array" aca="1" ref="I688" ca="1">INDIRECT(ADDRESS(($E$2+1-G688)+2,8))</f>
        <v>#NAME?</v>
      </c>
      <c r="J688" s="24" t="e">
        <f t="shared" ca="1" si="30"/>
        <v>#NAME?</v>
      </c>
      <c r="K688" s="24" t="e">
        <f t="shared" ca="1" si="31"/>
        <v>#NAME?</v>
      </c>
      <c r="L688" s="24" t="e">
        <f t="shared" ca="1" si="32"/>
        <v>#NAME?</v>
      </c>
    </row>
    <row r="689" spans="2:12" x14ac:dyDescent="0.25">
      <c r="B689" s="24">
        <v>7.5982360925516987</v>
      </c>
      <c r="G689" s="24">
        <v>687</v>
      </c>
      <c r="H689" s="24" t="e">
        <f ca="1"/>
        <v>#NAME?</v>
      </c>
      <c r="I689" s="24" t="e">
        <f t="array" aca="1" ref="I689" ca="1">INDIRECT(ADDRESS(($E$2+1-G689)+2,8))</f>
        <v>#NAME?</v>
      </c>
      <c r="J689" s="24" t="e">
        <f t="shared" ca="1" si="30"/>
        <v>#NAME?</v>
      </c>
      <c r="K689" s="24" t="e">
        <f t="shared" ca="1" si="31"/>
        <v>#NAME?</v>
      </c>
      <c r="L689" s="24" t="e">
        <f t="shared" ca="1" si="32"/>
        <v>#NAME?</v>
      </c>
    </row>
    <row r="690" spans="2:12" x14ac:dyDescent="0.25">
      <c r="B690" s="24">
        <v>10.042305384845701</v>
      </c>
      <c r="G690" s="24">
        <v>688</v>
      </c>
      <c r="H690" s="24" t="e">
        <f ca="1"/>
        <v>#NAME?</v>
      </c>
      <c r="I690" s="24" t="e">
        <f t="array" aca="1" ref="I690" ca="1">INDIRECT(ADDRESS(($E$2+1-G690)+2,8))</f>
        <v>#NAME?</v>
      </c>
      <c r="J690" s="24" t="e">
        <f t="shared" ca="1" si="30"/>
        <v>#NAME?</v>
      </c>
      <c r="K690" s="24" t="e">
        <f t="shared" ca="1" si="31"/>
        <v>#NAME?</v>
      </c>
      <c r="L690" s="24" t="e">
        <f t="shared" ca="1" si="32"/>
        <v>#NAME?</v>
      </c>
    </row>
    <row r="691" spans="2:12" x14ac:dyDescent="0.25">
      <c r="B691" s="24">
        <v>9.3940860437453253</v>
      </c>
      <c r="G691" s="24">
        <v>689</v>
      </c>
      <c r="H691" s="24" t="e">
        <f ca="1"/>
        <v>#NAME?</v>
      </c>
      <c r="I691" s="24" t="e">
        <f t="array" aca="1" ref="I691" ca="1">INDIRECT(ADDRESS(($E$2+1-G691)+2,8))</f>
        <v>#NAME?</v>
      </c>
      <c r="J691" s="24" t="e">
        <f t="shared" ca="1" si="30"/>
        <v>#NAME?</v>
      </c>
      <c r="K691" s="24" t="e">
        <f t="shared" ca="1" si="31"/>
        <v>#NAME?</v>
      </c>
      <c r="L691" s="24" t="e">
        <f t="shared" ca="1" si="32"/>
        <v>#NAME?</v>
      </c>
    </row>
    <row r="692" spans="2:12" x14ac:dyDescent="0.25">
      <c r="B692" s="24">
        <v>6.6179596511487526</v>
      </c>
      <c r="G692" s="24">
        <v>690</v>
      </c>
      <c r="H692" s="24" t="e">
        <f ca="1"/>
        <v>#NAME?</v>
      </c>
      <c r="I692" s="24" t="e">
        <f t="array" aca="1" ref="I692" ca="1">INDIRECT(ADDRESS(($E$2+1-G692)+2,8))</f>
        <v>#NAME?</v>
      </c>
      <c r="J692" s="24" t="e">
        <f t="shared" ca="1" si="30"/>
        <v>#NAME?</v>
      </c>
      <c r="K692" s="24" t="e">
        <f t="shared" ca="1" si="31"/>
        <v>#NAME?</v>
      </c>
      <c r="L692" s="24" t="e">
        <f t="shared" ca="1" si="32"/>
        <v>#NAME?</v>
      </c>
    </row>
    <row r="693" spans="2:12" x14ac:dyDescent="0.25">
      <c r="B693" s="24">
        <v>9.1282357957224285</v>
      </c>
      <c r="G693" s="24">
        <v>691</v>
      </c>
      <c r="H693" s="24" t="e">
        <f ca="1"/>
        <v>#NAME?</v>
      </c>
      <c r="I693" s="24" t="e">
        <f t="array" aca="1" ref="I693" ca="1">INDIRECT(ADDRESS(($E$2+1-G693)+2,8))</f>
        <v>#NAME?</v>
      </c>
      <c r="J693" s="24" t="e">
        <f t="shared" ca="1" si="30"/>
        <v>#NAME?</v>
      </c>
      <c r="K693" s="24" t="e">
        <f t="shared" ca="1" si="31"/>
        <v>#NAME?</v>
      </c>
      <c r="L693" s="24" t="e">
        <f t="shared" ca="1" si="32"/>
        <v>#NAME?</v>
      </c>
    </row>
    <row r="694" spans="2:12" x14ac:dyDescent="0.25">
      <c r="B694" s="24">
        <v>11.244634917823792</v>
      </c>
      <c r="G694" s="24">
        <v>692</v>
      </c>
      <c r="H694" s="24" t="e">
        <f ca="1"/>
        <v>#NAME?</v>
      </c>
      <c r="I694" s="24" t="e">
        <f t="array" aca="1" ref="I694" ca="1">INDIRECT(ADDRESS(($E$2+1-G694)+2,8))</f>
        <v>#NAME?</v>
      </c>
      <c r="J694" s="24" t="e">
        <f t="shared" ca="1" si="30"/>
        <v>#NAME?</v>
      </c>
      <c r="K694" s="24" t="e">
        <f t="shared" ca="1" si="31"/>
        <v>#NAME?</v>
      </c>
      <c r="L694" s="24" t="e">
        <f t="shared" ca="1" si="32"/>
        <v>#NAME?</v>
      </c>
    </row>
    <row r="695" spans="2:12" x14ac:dyDescent="0.25">
      <c r="B695" s="24">
        <v>5.930659166205535</v>
      </c>
      <c r="G695" s="24">
        <v>693</v>
      </c>
      <c r="H695" s="24" t="e">
        <f ca="1"/>
        <v>#NAME?</v>
      </c>
      <c r="I695" s="24" t="e">
        <f t="array" aca="1" ref="I695" ca="1">INDIRECT(ADDRESS(($E$2+1-G695)+2,8))</f>
        <v>#NAME?</v>
      </c>
      <c r="J695" s="24" t="e">
        <f t="shared" ca="1" si="30"/>
        <v>#NAME?</v>
      </c>
      <c r="K695" s="24" t="e">
        <f t="shared" ca="1" si="31"/>
        <v>#NAME?</v>
      </c>
      <c r="L695" s="24" t="e">
        <f t="shared" ca="1" si="32"/>
        <v>#NAME?</v>
      </c>
    </row>
    <row r="696" spans="2:12" x14ac:dyDescent="0.25">
      <c r="B696" s="24">
        <v>11.915466828745105</v>
      </c>
      <c r="G696" s="24">
        <v>694</v>
      </c>
      <c r="H696" s="24" t="e">
        <f ca="1"/>
        <v>#NAME?</v>
      </c>
      <c r="I696" s="24" t="e">
        <f t="array" aca="1" ref="I696" ca="1">INDIRECT(ADDRESS(($E$2+1-G696)+2,8))</f>
        <v>#NAME?</v>
      </c>
      <c r="J696" s="24" t="e">
        <f t="shared" ca="1" si="30"/>
        <v>#NAME?</v>
      </c>
      <c r="K696" s="24" t="e">
        <f t="shared" ca="1" si="31"/>
        <v>#NAME?</v>
      </c>
      <c r="L696" s="24" t="e">
        <f t="shared" ca="1" si="32"/>
        <v>#NAME?</v>
      </c>
    </row>
    <row r="697" spans="2:12" x14ac:dyDescent="0.25">
      <c r="B697" s="24">
        <v>9.0220075983929444</v>
      </c>
      <c r="G697" s="24">
        <v>695</v>
      </c>
      <c r="H697" s="24" t="e">
        <f ca="1"/>
        <v>#NAME?</v>
      </c>
      <c r="I697" s="24" t="e">
        <f t="array" aca="1" ref="I697" ca="1">INDIRECT(ADDRESS(($E$2+1-G697)+2,8))</f>
        <v>#NAME?</v>
      </c>
      <c r="J697" s="24" t="e">
        <f t="shared" ca="1" si="30"/>
        <v>#NAME?</v>
      </c>
      <c r="K697" s="24" t="e">
        <f t="shared" ca="1" si="31"/>
        <v>#NAME?</v>
      </c>
      <c r="L697" s="24" t="e">
        <f t="shared" ca="1" si="32"/>
        <v>#NAME?</v>
      </c>
    </row>
    <row r="698" spans="2:12" x14ac:dyDescent="0.25">
      <c r="B698" s="24">
        <v>4.7432022472153941</v>
      </c>
      <c r="G698" s="24">
        <v>696</v>
      </c>
      <c r="H698" s="24" t="e">
        <f ca="1"/>
        <v>#NAME?</v>
      </c>
      <c r="I698" s="24" t="e">
        <f t="array" aca="1" ref="I698" ca="1">INDIRECT(ADDRESS(($E$2+1-G698)+2,8))</f>
        <v>#NAME?</v>
      </c>
      <c r="J698" s="24" t="e">
        <f t="shared" ca="1" si="30"/>
        <v>#NAME?</v>
      </c>
      <c r="K698" s="24" t="e">
        <f t="shared" ca="1" si="31"/>
        <v>#NAME?</v>
      </c>
      <c r="L698" s="24" t="e">
        <f t="shared" ca="1" si="32"/>
        <v>#NAME?</v>
      </c>
    </row>
    <row r="699" spans="2:12" x14ac:dyDescent="0.25">
      <c r="B699" s="24">
        <v>7.8534580518055472</v>
      </c>
      <c r="G699" s="24">
        <v>697</v>
      </c>
      <c r="H699" s="24" t="e">
        <f ca="1"/>
        <v>#NAME?</v>
      </c>
      <c r="I699" s="24" t="e">
        <f t="array" aca="1" ref="I699" ca="1">INDIRECT(ADDRESS(($E$2+1-G699)+2,8))</f>
        <v>#NAME?</v>
      </c>
      <c r="J699" s="24" t="e">
        <f t="shared" ca="1" si="30"/>
        <v>#NAME?</v>
      </c>
      <c r="K699" s="24" t="e">
        <f t="shared" ca="1" si="31"/>
        <v>#NAME?</v>
      </c>
      <c r="L699" s="24" t="e">
        <f t="shared" ca="1" si="32"/>
        <v>#NAME?</v>
      </c>
    </row>
    <row r="700" spans="2:12" x14ac:dyDescent="0.25">
      <c r="B700" s="24">
        <v>7.5107114309947445</v>
      </c>
      <c r="G700" s="24">
        <v>698</v>
      </c>
      <c r="H700" s="24" t="e">
        <f ca="1"/>
        <v>#NAME?</v>
      </c>
      <c r="I700" s="24" t="e">
        <f t="array" aca="1" ref="I700" ca="1">INDIRECT(ADDRESS(($E$2+1-G700)+2,8))</f>
        <v>#NAME?</v>
      </c>
      <c r="J700" s="24" t="e">
        <f t="shared" ca="1" si="30"/>
        <v>#NAME?</v>
      </c>
      <c r="K700" s="24" t="e">
        <f t="shared" ca="1" si="31"/>
        <v>#NAME?</v>
      </c>
      <c r="L700" s="24" t="e">
        <f t="shared" ca="1" si="32"/>
        <v>#NAME?</v>
      </c>
    </row>
    <row r="701" spans="2:12" x14ac:dyDescent="0.25">
      <c r="B701" s="24">
        <v>9.9370377799040792</v>
      </c>
      <c r="G701" s="24">
        <v>699</v>
      </c>
      <c r="H701" s="24" t="e">
        <f ca="1"/>
        <v>#NAME?</v>
      </c>
      <c r="I701" s="24" t="e">
        <f t="array" aca="1" ref="I701" ca="1">INDIRECT(ADDRESS(($E$2+1-G701)+2,8))</f>
        <v>#NAME?</v>
      </c>
      <c r="J701" s="24" t="e">
        <f t="shared" ca="1" si="30"/>
        <v>#NAME?</v>
      </c>
      <c r="K701" s="24" t="e">
        <f t="shared" ca="1" si="31"/>
        <v>#NAME?</v>
      </c>
      <c r="L701" s="24" t="e">
        <f t="shared" ca="1" si="32"/>
        <v>#NAME?</v>
      </c>
    </row>
    <row r="702" spans="2:12" x14ac:dyDescent="0.25">
      <c r="B702" s="24">
        <v>10.087375042040915</v>
      </c>
      <c r="G702" s="24">
        <v>700</v>
      </c>
      <c r="H702" s="24" t="e">
        <f ca="1"/>
        <v>#NAME?</v>
      </c>
      <c r="I702" s="24" t="e">
        <f t="array" aca="1" ref="I702" ca="1">INDIRECT(ADDRESS(($E$2+1-G702)+2,8))</f>
        <v>#NAME?</v>
      </c>
      <c r="J702" s="24" t="e">
        <f t="shared" ca="1" si="30"/>
        <v>#NAME?</v>
      </c>
      <c r="K702" s="24" t="e">
        <f t="shared" ca="1" si="31"/>
        <v>#NAME?</v>
      </c>
      <c r="L702" s="24" t="e">
        <f t="shared" ca="1" si="32"/>
        <v>#NAME?</v>
      </c>
    </row>
    <row r="703" spans="2:12" x14ac:dyDescent="0.25">
      <c r="B703" s="24">
        <v>11.057103795302726</v>
      </c>
      <c r="G703" s="24">
        <v>701</v>
      </c>
      <c r="H703" s="24" t="e">
        <f ca="1"/>
        <v>#NAME?</v>
      </c>
      <c r="I703" s="24" t="e">
        <f t="array" aca="1" ref="I703" ca="1">INDIRECT(ADDRESS(($E$2+1-G703)+2,8))</f>
        <v>#NAME?</v>
      </c>
      <c r="J703" s="24" t="e">
        <f t="shared" ca="1" si="30"/>
        <v>#NAME?</v>
      </c>
      <c r="K703" s="24" t="e">
        <f t="shared" ca="1" si="31"/>
        <v>#NAME?</v>
      </c>
      <c r="L703" s="24" t="e">
        <f t="shared" ca="1" si="32"/>
        <v>#NAME?</v>
      </c>
    </row>
    <row r="704" spans="2:12" x14ac:dyDescent="0.25">
      <c r="B704" s="24">
        <v>11.102861326229775</v>
      </c>
      <c r="G704" s="24">
        <v>702</v>
      </c>
      <c r="H704" s="24" t="e">
        <f ca="1"/>
        <v>#NAME?</v>
      </c>
      <c r="I704" s="24" t="e">
        <f t="array" aca="1" ref="I704" ca="1">INDIRECT(ADDRESS(($E$2+1-G704)+2,8))</f>
        <v>#NAME?</v>
      </c>
      <c r="J704" s="24" t="e">
        <f t="shared" ca="1" si="30"/>
        <v>#NAME?</v>
      </c>
      <c r="K704" s="24" t="e">
        <f t="shared" ca="1" si="31"/>
        <v>#NAME?</v>
      </c>
      <c r="L704" s="24" t="e">
        <f t="shared" ca="1" si="32"/>
        <v>#NAME?</v>
      </c>
    </row>
    <row r="705" spans="2:12" x14ac:dyDescent="0.25">
      <c r="B705" s="24">
        <v>8.6313454686327731</v>
      </c>
      <c r="G705" s="24">
        <v>703</v>
      </c>
      <c r="H705" s="24" t="e">
        <f ca="1"/>
        <v>#NAME?</v>
      </c>
      <c r="I705" s="24" t="e">
        <f t="array" aca="1" ref="I705" ca="1">INDIRECT(ADDRESS(($E$2+1-G705)+2,8))</f>
        <v>#NAME?</v>
      </c>
      <c r="J705" s="24" t="e">
        <f t="shared" ca="1" si="30"/>
        <v>#NAME?</v>
      </c>
      <c r="K705" s="24" t="e">
        <f t="shared" ca="1" si="31"/>
        <v>#NAME?</v>
      </c>
      <c r="L705" s="24" t="e">
        <f t="shared" ca="1" si="32"/>
        <v>#NAME?</v>
      </c>
    </row>
    <row r="706" spans="2:12" x14ac:dyDescent="0.25">
      <c r="B706" s="24">
        <v>9.341397346074821</v>
      </c>
      <c r="G706" s="24">
        <v>704</v>
      </c>
      <c r="H706" s="24" t="e">
        <f ca="1"/>
        <v>#NAME?</v>
      </c>
      <c r="I706" s="24" t="e">
        <f t="array" aca="1" ref="I706" ca="1">INDIRECT(ADDRESS(($E$2+1-G706)+2,8))</f>
        <v>#NAME?</v>
      </c>
      <c r="J706" s="24" t="e">
        <f t="shared" ca="1" si="30"/>
        <v>#NAME?</v>
      </c>
      <c r="K706" s="24" t="e">
        <f t="shared" ca="1" si="31"/>
        <v>#NAME?</v>
      </c>
      <c r="L706" s="24" t="e">
        <f t="shared" ca="1" si="32"/>
        <v>#NAME?</v>
      </c>
    </row>
    <row r="707" spans="2:12" x14ac:dyDescent="0.25">
      <c r="B707" s="24">
        <v>10.127786112231114</v>
      </c>
      <c r="G707" s="24">
        <v>705</v>
      </c>
      <c r="H707" s="24" t="e">
        <f ca="1"/>
        <v>#NAME?</v>
      </c>
      <c r="I707" s="24" t="e">
        <f t="array" aca="1" ref="I707" ca="1">INDIRECT(ADDRESS(($E$2+1-G707)+2,8))</f>
        <v>#NAME?</v>
      </c>
      <c r="J707" s="24" t="e">
        <f t="shared" ca="1" si="30"/>
        <v>#NAME?</v>
      </c>
      <c r="K707" s="24" t="e">
        <f t="shared" ca="1" si="31"/>
        <v>#NAME?</v>
      </c>
      <c r="L707" s="24" t="e">
        <f t="shared" ca="1" si="32"/>
        <v>#NAME?</v>
      </c>
    </row>
    <row r="708" spans="2:12" x14ac:dyDescent="0.25">
      <c r="B708" s="24">
        <v>9.7416953944566149</v>
      </c>
      <c r="G708" s="24">
        <v>706</v>
      </c>
      <c r="H708" s="24" t="e">
        <f ca="1"/>
        <v>#NAME?</v>
      </c>
      <c r="I708" s="24" t="e">
        <f t="array" aca="1" ref="I708" ca="1">INDIRECT(ADDRESS(($E$2+1-G708)+2,8))</f>
        <v>#NAME?</v>
      </c>
      <c r="J708" s="24" t="e">
        <f t="shared" ref="J708:J771" ca="1" si="33">_xlfn.WEIBULL.DIST(H708,$E$5,$E$6,TRUE)</f>
        <v>#NAME?</v>
      </c>
      <c r="K708" s="24" t="e">
        <f t="shared" ref="K708:K771" ca="1" si="34">_xlfn.WEIBULL.DIST(I708,$E$5,$E$6,TRUE)</f>
        <v>#NAME?</v>
      </c>
      <c r="L708" s="24" t="e">
        <f t="shared" ref="L708:L771" ca="1" si="35">((2*G708-1)/$E$2)*(LN(J708)+LN(1-K708))</f>
        <v>#NAME?</v>
      </c>
    </row>
    <row r="709" spans="2:12" x14ac:dyDescent="0.25">
      <c r="B709" s="24">
        <v>10.108188123817374</v>
      </c>
      <c r="G709" s="24">
        <v>707</v>
      </c>
      <c r="H709" s="24" t="e">
        <f ca="1"/>
        <v>#NAME?</v>
      </c>
      <c r="I709" s="24" t="e">
        <f t="array" aca="1" ref="I709" ca="1">INDIRECT(ADDRESS(($E$2+1-G709)+2,8))</f>
        <v>#NAME?</v>
      </c>
      <c r="J709" s="24" t="e">
        <f t="shared" ca="1" si="33"/>
        <v>#NAME?</v>
      </c>
      <c r="K709" s="24" t="e">
        <f t="shared" ca="1" si="34"/>
        <v>#NAME?</v>
      </c>
      <c r="L709" s="24" t="e">
        <f t="shared" ca="1" si="35"/>
        <v>#NAME?</v>
      </c>
    </row>
    <row r="710" spans="2:12" x14ac:dyDescent="0.25">
      <c r="B710" s="24">
        <v>8.1072404930061541</v>
      </c>
      <c r="G710" s="24">
        <v>708</v>
      </c>
      <c r="H710" s="24" t="e">
        <f ca="1"/>
        <v>#NAME?</v>
      </c>
      <c r="I710" s="24" t="e">
        <f t="array" aca="1" ref="I710" ca="1">INDIRECT(ADDRESS(($E$2+1-G710)+2,8))</f>
        <v>#NAME?</v>
      </c>
      <c r="J710" s="24" t="e">
        <f t="shared" ca="1" si="33"/>
        <v>#NAME?</v>
      </c>
      <c r="K710" s="24" t="e">
        <f t="shared" ca="1" si="34"/>
        <v>#NAME?</v>
      </c>
      <c r="L710" s="24" t="e">
        <f t="shared" ca="1" si="35"/>
        <v>#NAME?</v>
      </c>
    </row>
    <row r="711" spans="2:12" x14ac:dyDescent="0.25">
      <c r="B711" s="24">
        <v>9.1149636875302047</v>
      </c>
      <c r="G711" s="24">
        <v>709</v>
      </c>
      <c r="H711" s="24" t="e">
        <f ca="1"/>
        <v>#NAME?</v>
      </c>
      <c r="I711" s="24" t="e">
        <f t="array" aca="1" ref="I711" ca="1">INDIRECT(ADDRESS(($E$2+1-G711)+2,8))</f>
        <v>#NAME?</v>
      </c>
      <c r="J711" s="24" t="e">
        <f t="shared" ca="1" si="33"/>
        <v>#NAME?</v>
      </c>
      <c r="K711" s="24" t="e">
        <f t="shared" ca="1" si="34"/>
        <v>#NAME?</v>
      </c>
      <c r="L711" s="24" t="e">
        <f t="shared" ca="1" si="35"/>
        <v>#NAME?</v>
      </c>
    </row>
    <row r="712" spans="2:12" x14ac:dyDescent="0.25">
      <c r="B712" s="24">
        <v>11.012417896377737</v>
      </c>
      <c r="G712" s="24">
        <v>710</v>
      </c>
      <c r="H712" s="24" t="e">
        <f ca="1"/>
        <v>#NAME?</v>
      </c>
      <c r="I712" s="24" t="e">
        <f t="array" aca="1" ref="I712" ca="1">INDIRECT(ADDRESS(($E$2+1-G712)+2,8))</f>
        <v>#NAME?</v>
      </c>
      <c r="J712" s="24" t="e">
        <f t="shared" ca="1" si="33"/>
        <v>#NAME?</v>
      </c>
      <c r="K712" s="24" t="e">
        <f t="shared" ca="1" si="34"/>
        <v>#NAME?</v>
      </c>
      <c r="L712" s="24" t="e">
        <f t="shared" ca="1" si="35"/>
        <v>#NAME?</v>
      </c>
    </row>
    <row r="713" spans="2:12" x14ac:dyDescent="0.25">
      <c r="B713" s="24">
        <v>9.1530204569560052</v>
      </c>
      <c r="G713" s="24">
        <v>711</v>
      </c>
      <c r="H713" s="24" t="e">
        <f ca="1"/>
        <v>#NAME?</v>
      </c>
      <c r="I713" s="24" t="e">
        <f t="array" aca="1" ref="I713" ca="1">INDIRECT(ADDRESS(($E$2+1-G713)+2,8))</f>
        <v>#NAME?</v>
      </c>
      <c r="J713" s="24" t="e">
        <f t="shared" ca="1" si="33"/>
        <v>#NAME?</v>
      </c>
      <c r="K713" s="24" t="e">
        <f t="shared" ca="1" si="34"/>
        <v>#NAME?</v>
      </c>
      <c r="L713" s="24" t="e">
        <f t="shared" ca="1" si="35"/>
        <v>#NAME?</v>
      </c>
    </row>
    <row r="714" spans="2:12" x14ac:dyDescent="0.25">
      <c r="B714" s="24">
        <v>9.2936787476403193</v>
      </c>
      <c r="G714" s="24">
        <v>712</v>
      </c>
      <c r="H714" s="24" t="e">
        <f ca="1"/>
        <v>#NAME?</v>
      </c>
      <c r="I714" s="24" t="e">
        <f t="array" aca="1" ref="I714" ca="1">INDIRECT(ADDRESS(($E$2+1-G714)+2,8))</f>
        <v>#NAME?</v>
      </c>
      <c r="J714" s="24" t="e">
        <f t="shared" ca="1" si="33"/>
        <v>#NAME?</v>
      </c>
      <c r="K714" s="24" t="e">
        <f t="shared" ca="1" si="34"/>
        <v>#NAME?</v>
      </c>
      <c r="L714" s="24" t="e">
        <f t="shared" ca="1" si="35"/>
        <v>#NAME?</v>
      </c>
    </row>
    <row r="715" spans="2:12" x14ac:dyDescent="0.25">
      <c r="B715" s="24">
        <v>9.2370740086549485</v>
      </c>
      <c r="G715" s="24">
        <v>713</v>
      </c>
      <c r="H715" s="24" t="e">
        <f ca="1"/>
        <v>#NAME?</v>
      </c>
      <c r="I715" s="24" t="e">
        <f t="array" aca="1" ref="I715" ca="1">INDIRECT(ADDRESS(($E$2+1-G715)+2,8))</f>
        <v>#NAME?</v>
      </c>
      <c r="J715" s="24" t="e">
        <f t="shared" ca="1" si="33"/>
        <v>#NAME?</v>
      </c>
      <c r="K715" s="24" t="e">
        <f t="shared" ca="1" si="34"/>
        <v>#NAME?</v>
      </c>
      <c r="L715" s="24" t="e">
        <f t="shared" ca="1" si="35"/>
        <v>#NAME?</v>
      </c>
    </row>
    <row r="716" spans="2:12" x14ac:dyDescent="0.25">
      <c r="B716" s="24">
        <v>8.4880553908567613</v>
      </c>
      <c r="G716" s="24">
        <v>714</v>
      </c>
      <c r="H716" s="24" t="e">
        <f ca="1"/>
        <v>#NAME?</v>
      </c>
      <c r="I716" s="24" t="e">
        <f t="array" aca="1" ref="I716" ca="1">INDIRECT(ADDRESS(($E$2+1-G716)+2,8))</f>
        <v>#NAME?</v>
      </c>
      <c r="J716" s="24" t="e">
        <f t="shared" ca="1" si="33"/>
        <v>#NAME?</v>
      </c>
      <c r="K716" s="24" t="e">
        <f t="shared" ca="1" si="34"/>
        <v>#NAME?</v>
      </c>
      <c r="L716" s="24" t="e">
        <f t="shared" ca="1" si="35"/>
        <v>#NAME?</v>
      </c>
    </row>
    <row r="717" spans="2:12" x14ac:dyDescent="0.25">
      <c r="B717" s="24">
        <v>10.480342211944036</v>
      </c>
      <c r="G717" s="24">
        <v>715</v>
      </c>
      <c r="H717" s="24" t="e">
        <f ca="1"/>
        <v>#NAME?</v>
      </c>
      <c r="I717" s="24" t="e">
        <f t="array" aca="1" ref="I717" ca="1">INDIRECT(ADDRESS(($E$2+1-G717)+2,8))</f>
        <v>#NAME?</v>
      </c>
      <c r="J717" s="24" t="e">
        <f t="shared" ca="1" si="33"/>
        <v>#NAME?</v>
      </c>
      <c r="K717" s="24" t="e">
        <f t="shared" ca="1" si="34"/>
        <v>#NAME?</v>
      </c>
      <c r="L717" s="24" t="e">
        <f t="shared" ca="1" si="35"/>
        <v>#NAME?</v>
      </c>
    </row>
    <row r="718" spans="2:12" x14ac:dyDescent="0.25">
      <c r="B718" s="24">
        <v>10.201573107216914</v>
      </c>
      <c r="G718" s="24">
        <v>716</v>
      </c>
      <c r="H718" s="24" t="e">
        <f ca="1"/>
        <v>#NAME?</v>
      </c>
      <c r="I718" s="24" t="e">
        <f t="array" aca="1" ref="I718" ca="1">INDIRECT(ADDRESS(($E$2+1-G718)+2,8))</f>
        <v>#NAME?</v>
      </c>
      <c r="J718" s="24" t="e">
        <f t="shared" ca="1" si="33"/>
        <v>#NAME?</v>
      </c>
      <c r="K718" s="24" t="e">
        <f t="shared" ca="1" si="34"/>
        <v>#NAME?</v>
      </c>
      <c r="L718" s="24" t="e">
        <f t="shared" ca="1" si="35"/>
        <v>#NAME?</v>
      </c>
    </row>
    <row r="719" spans="2:12" x14ac:dyDescent="0.25">
      <c r="B719" s="24">
        <v>6.8854186052183959</v>
      </c>
      <c r="G719" s="24">
        <v>717</v>
      </c>
      <c r="H719" s="24" t="e">
        <f ca="1"/>
        <v>#NAME?</v>
      </c>
      <c r="I719" s="24" t="e">
        <f t="array" aca="1" ref="I719" ca="1">INDIRECT(ADDRESS(($E$2+1-G719)+2,8))</f>
        <v>#NAME?</v>
      </c>
      <c r="J719" s="24" t="e">
        <f t="shared" ca="1" si="33"/>
        <v>#NAME?</v>
      </c>
      <c r="K719" s="24" t="e">
        <f t="shared" ca="1" si="34"/>
        <v>#NAME?</v>
      </c>
      <c r="L719" s="24" t="e">
        <f t="shared" ca="1" si="35"/>
        <v>#NAME?</v>
      </c>
    </row>
    <row r="720" spans="2:12" x14ac:dyDescent="0.25">
      <c r="B720" s="24">
        <v>10.433815223240895</v>
      </c>
      <c r="G720" s="24">
        <v>718</v>
      </c>
      <c r="H720" s="24" t="e">
        <f ca="1"/>
        <v>#NAME?</v>
      </c>
      <c r="I720" s="24" t="e">
        <f t="array" aca="1" ref="I720" ca="1">INDIRECT(ADDRESS(($E$2+1-G720)+2,8))</f>
        <v>#NAME?</v>
      </c>
      <c r="J720" s="24" t="e">
        <f t="shared" ca="1" si="33"/>
        <v>#NAME?</v>
      </c>
      <c r="K720" s="24" t="e">
        <f t="shared" ca="1" si="34"/>
        <v>#NAME?</v>
      </c>
      <c r="L720" s="24" t="e">
        <f t="shared" ca="1" si="35"/>
        <v>#NAME?</v>
      </c>
    </row>
    <row r="721" spans="2:12" x14ac:dyDescent="0.25">
      <c r="B721" s="24">
        <v>12.3669636305727</v>
      </c>
      <c r="G721" s="24">
        <v>719</v>
      </c>
      <c r="H721" s="24" t="e">
        <f ca="1"/>
        <v>#NAME?</v>
      </c>
      <c r="I721" s="24" t="e">
        <f t="array" aca="1" ref="I721" ca="1">INDIRECT(ADDRESS(($E$2+1-G721)+2,8))</f>
        <v>#NAME?</v>
      </c>
      <c r="J721" s="24" t="e">
        <f t="shared" ca="1" si="33"/>
        <v>#NAME?</v>
      </c>
      <c r="K721" s="24" t="e">
        <f t="shared" ca="1" si="34"/>
        <v>#NAME?</v>
      </c>
      <c r="L721" s="24" t="e">
        <f t="shared" ca="1" si="35"/>
        <v>#NAME?</v>
      </c>
    </row>
    <row r="722" spans="2:12" x14ac:dyDescent="0.25">
      <c r="B722" s="24">
        <v>8.0923477076963941</v>
      </c>
      <c r="G722" s="24">
        <v>720</v>
      </c>
      <c r="H722" s="24" t="e">
        <f ca="1"/>
        <v>#NAME?</v>
      </c>
      <c r="I722" s="24" t="e">
        <f t="array" aca="1" ref="I722" ca="1">INDIRECT(ADDRESS(($E$2+1-G722)+2,8))</f>
        <v>#NAME?</v>
      </c>
      <c r="J722" s="24" t="e">
        <f t="shared" ca="1" si="33"/>
        <v>#NAME?</v>
      </c>
      <c r="K722" s="24" t="e">
        <f t="shared" ca="1" si="34"/>
        <v>#NAME?</v>
      </c>
      <c r="L722" s="24" t="e">
        <f t="shared" ca="1" si="35"/>
        <v>#NAME?</v>
      </c>
    </row>
    <row r="723" spans="2:12" x14ac:dyDescent="0.25">
      <c r="B723" s="24">
        <v>7.2156217809872505</v>
      </c>
      <c r="G723" s="24">
        <v>721</v>
      </c>
      <c r="H723" s="24" t="e">
        <f ca="1"/>
        <v>#NAME?</v>
      </c>
      <c r="I723" s="24" t="e">
        <f t="array" aca="1" ref="I723" ca="1">INDIRECT(ADDRESS(($E$2+1-G723)+2,8))</f>
        <v>#NAME?</v>
      </c>
      <c r="J723" s="24" t="e">
        <f t="shared" ca="1" si="33"/>
        <v>#NAME?</v>
      </c>
      <c r="K723" s="24" t="e">
        <f t="shared" ca="1" si="34"/>
        <v>#NAME?</v>
      </c>
      <c r="L723" s="24" t="e">
        <f t="shared" ca="1" si="35"/>
        <v>#NAME?</v>
      </c>
    </row>
    <row r="724" spans="2:12" x14ac:dyDescent="0.25">
      <c r="B724" s="24">
        <v>11.070882313361942</v>
      </c>
      <c r="G724" s="24">
        <v>722</v>
      </c>
      <c r="H724" s="24" t="e">
        <f ca="1"/>
        <v>#NAME?</v>
      </c>
      <c r="I724" s="24" t="e">
        <f t="array" aca="1" ref="I724" ca="1">INDIRECT(ADDRESS(($E$2+1-G724)+2,8))</f>
        <v>#NAME?</v>
      </c>
      <c r="J724" s="24" t="e">
        <f t="shared" ca="1" si="33"/>
        <v>#NAME?</v>
      </c>
      <c r="K724" s="24" t="e">
        <f t="shared" ca="1" si="34"/>
        <v>#NAME?</v>
      </c>
      <c r="L724" s="24" t="e">
        <f t="shared" ca="1" si="35"/>
        <v>#NAME?</v>
      </c>
    </row>
    <row r="725" spans="2:12" x14ac:dyDescent="0.25">
      <c r="B725" s="24">
        <v>8.5948945552863947</v>
      </c>
      <c r="G725" s="24">
        <v>723</v>
      </c>
      <c r="H725" s="24" t="e">
        <f ca="1"/>
        <v>#NAME?</v>
      </c>
      <c r="I725" s="24" t="e">
        <f t="array" aca="1" ref="I725" ca="1">INDIRECT(ADDRESS(($E$2+1-G725)+2,8))</f>
        <v>#NAME?</v>
      </c>
      <c r="J725" s="24" t="e">
        <f t="shared" ca="1" si="33"/>
        <v>#NAME?</v>
      </c>
      <c r="K725" s="24" t="e">
        <f t="shared" ca="1" si="34"/>
        <v>#NAME?</v>
      </c>
      <c r="L725" s="24" t="e">
        <f t="shared" ca="1" si="35"/>
        <v>#NAME?</v>
      </c>
    </row>
    <row r="726" spans="2:12" x14ac:dyDescent="0.25">
      <c r="B726" s="24">
        <v>11.881626998503751</v>
      </c>
      <c r="G726" s="24">
        <v>724</v>
      </c>
      <c r="H726" s="24" t="e">
        <f ca="1"/>
        <v>#NAME?</v>
      </c>
      <c r="I726" s="24" t="e">
        <f t="array" aca="1" ref="I726" ca="1">INDIRECT(ADDRESS(($E$2+1-G726)+2,8))</f>
        <v>#NAME?</v>
      </c>
      <c r="J726" s="24" t="e">
        <f t="shared" ca="1" si="33"/>
        <v>#NAME?</v>
      </c>
      <c r="K726" s="24" t="e">
        <f t="shared" ca="1" si="34"/>
        <v>#NAME?</v>
      </c>
      <c r="L726" s="24" t="e">
        <f t="shared" ca="1" si="35"/>
        <v>#NAME?</v>
      </c>
    </row>
    <row r="727" spans="2:12" x14ac:dyDescent="0.25">
      <c r="B727" s="24">
        <v>9.1247585532371485</v>
      </c>
      <c r="G727" s="24">
        <v>725</v>
      </c>
      <c r="H727" s="24" t="e">
        <f ca="1"/>
        <v>#NAME?</v>
      </c>
      <c r="I727" s="24" t="e">
        <f t="array" aca="1" ref="I727" ca="1">INDIRECT(ADDRESS(($E$2+1-G727)+2,8))</f>
        <v>#NAME?</v>
      </c>
      <c r="J727" s="24" t="e">
        <f t="shared" ca="1" si="33"/>
        <v>#NAME?</v>
      </c>
      <c r="K727" s="24" t="e">
        <f t="shared" ca="1" si="34"/>
        <v>#NAME?</v>
      </c>
      <c r="L727" s="24" t="e">
        <f t="shared" ca="1" si="35"/>
        <v>#NAME?</v>
      </c>
    </row>
    <row r="728" spans="2:12" x14ac:dyDescent="0.25">
      <c r="B728" s="24">
        <v>11.457070318874221</v>
      </c>
      <c r="G728" s="24">
        <v>726</v>
      </c>
      <c r="H728" s="24" t="e">
        <f ca="1"/>
        <v>#NAME?</v>
      </c>
      <c r="I728" s="24" t="e">
        <f t="array" aca="1" ref="I728" ca="1">INDIRECT(ADDRESS(($E$2+1-G728)+2,8))</f>
        <v>#NAME?</v>
      </c>
      <c r="J728" s="24" t="e">
        <f t="shared" ca="1" si="33"/>
        <v>#NAME?</v>
      </c>
      <c r="K728" s="24" t="e">
        <f t="shared" ca="1" si="34"/>
        <v>#NAME?</v>
      </c>
      <c r="L728" s="24" t="e">
        <f t="shared" ca="1" si="35"/>
        <v>#NAME?</v>
      </c>
    </row>
    <row r="729" spans="2:12" x14ac:dyDescent="0.25">
      <c r="B729" s="24">
        <v>7.4757115508261798</v>
      </c>
      <c r="G729" s="24">
        <v>727</v>
      </c>
      <c r="H729" s="24" t="e">
        <f ca="1"/>
        <v>#NAME?</v>
      </c>
      <c r="I729" s="24" t="e">
        <f t="array" aca="1" ref="I729" ca="1">INDIRECT(ADDRESS(($E$2+1-G729)+2,8))</f>
        <v>#NAME?</v>
      </c>
      <c r="J729" s="24" t="e">
        <f t="shared" ca="1" si="33"/>
        <v>#NAME?</v>
      </c>
      <c r="K729" s="24" t="e">
        <f t="shared" ca="1" si="34"/>
        <v>#NAME?</v>
      </c>
      <c r="L729" s="24" t="e">
        <f t="shared" ca="1" si="35"/>
        <v>#NAME?</v>
      </c>
    </row>
    <row r="730" spans="2:12" x14ac:dyDescent="0.25">
      <c r="B730" s="24">
        <v>7.3415097085697711</v>
      </c>
      <c r="G730" s="24">
        <v>728</v>
      </c>
      <c r="H730" s="24" t="e">
        <f ca="1"/>
        <v>#NAME?</v>
      </c>
      <c r="I730" s="24" t="e">
        <f t="array" aca="1" ref="I730" ca="1">INDIRECT(ADDRESS(($E$2+1-G730)+2,8))</f>
        <v>#NAME?</v>
      </c>
      <c r="J730" s="24" t="e">
        <f t="shared" ca="1" si="33"/>
        <v>#NAME?</v>
      </c>
      <c r="K730" s="24" t="e">
        <f t="shared" ca="1" si="34"/>
        <v>#NAME?</v>
      </c>
      <c r="L730" s="24" t="e">
        <f t="shared" ca="1" si="35"/>
        <v>#NAME?</v>
      </c>
    </row>
    <row r="731" spans="2:12" x14ac:dyDescent="0.25">
      <c r="B731" s="24">
        <v>6.3838939245990565</v>
      </c>
      <c r="G731" s="24">
        <v>729</v>
      </c>
      <c r="H731" s="24" t="e">
        <f ca="1"/>
        <v>#NAME?</v>
      </c>
      <c r="I731" s="24" t="e">
        <f t="array" aca="1" ref="I731" ca="1">INDIRECT(ADDRESS(($E$2+1-G731)+2,8))</f>
        <v>#NAME?</v>
      </c>
      <c r="J731" s="24" t="e">
        <f t="shared" ca="1" si="33"/>
        <v>#NAME?</v>
      </c>
      <c r="K731" s="24" t="e">
        <f t="shared" ca="1" si="34"/>
        <v>#NAME?</v>
      </c>
      <c r="L731" s="24" t="e">
        <f t="shared" ca="1" si="35"/>
        <v>#NAME?</v>
      </c>
    </row>
    <row r="732" spans="2:12" x14ac:dyDescent="0.25">
      <c r="B732" s="24">
        <v>8.6361064456522296</v>
      </c>
      <c r="G732" s="24">
        <v>730</v>
      </c>
      <c r="H732" s="24" t="e">
        <f ca="1"/>
        <v>#NAME?</v>
      </c>
      <c r="I732" s="24" t="e">
        <f t="array" aca="1" ref="I732" ca="1">INDIRECT(ADDRESS(($E$2+1-G732)+2,8))</f>
        <v>#NAME?</v>
      </c>
      <c r="J732" s="24" t="e">
        <f t="shared" ca="1" si="33"/>
        <v>#NAME?</v>
      </c>
      <c r="K732" s="24" t="e">
        <f t="shared" ca="1" si="34"/>
        <v>#NAME?</v>
      </c>
      <c r="L732" s="24" t="e">
        <f t="shared" ca="1" si="35"/>
        <v>#NAME?</v>
      </c>
    </row>
    <row r="733" spans="2:12" x14ac:dyDescent="0.25">
      <c r="B733" s="24">
        <v>7.6558661434055537</v>
      </c>
      <c r="G733" s="24">
        <v>731</v>
      </c>
      <c r="H733" s="24" t="e">
        <f ca="1"/>
        <v>#NAME?</v>
      </c>
      <c r="I733" s="24" t="e">
        <f t="array" aca="1" ref="I733" ca="1">INDIRECT(ADDRESS(($E$2+1-G733)+2,8))</f>
        <v>#NAME?</v>
      </c>
      <c r="J733" s="24" t="e">
        <f t="shared" ca="1" si="33"/>
        <v>#NAME?</v>
      </c>
      <c r="K733" s="24" t="e">
        <f t="shared" ca="1" si="34"/>
        <v>#NAME?</v>
      </c>
      <c r="L733" s="24" t="e">
        <f t="shared" ca="1" si="35"/>
        <v>#NAME?</v>
      </c>
    </row>
    <row r="734" spans="2:12" x14ac:dyDescent="0.25">
      <c r="B734" s="24">
        <v>10.428190801062126</v>
      </c>
      <c r="G734" s="24">
        <v>732</v>
      </c>
      <c r="H734" s="24" t="e">
        <f ca="1"/>
        <v>#NAME?</v>
      </c>
      <c r="I734" s="24" t="e">
        <f t="array" aca="1" ref="I734" ca="1">INDIRECT(ADDRESS(($E$2+1-G734)+2,8))</f>
        <v>#NAME?</v>
      </c>
      <c r="J734" s="24" t="e">
        <f t="shared" ca="1" si="33"/>
        <v>#NAME?</v>
      </c>
      <c r="K734" s="24" t="e">
        <f t="shared" ca="1" si="34"/>
        <v>#NAME?</v>
      </c>
      <c r="L734" s="24" t="e">
        <f t="shared" ca="1" si="35"/>
        <v>#NAME?</v>
      </c>
    </row>
    <row r="735" spans="2:12" x14ac:dyDescent="0.25">
      <c r="B735" s="24">
        <v>10.34768163595295</v>
      </c>
      <c r="G735" s="24">
        <v>733</v>
      </c>
      <c r="H735" s="24" t="e">
        <f ca="1"/>
        <v>#NAME?</v>
      </c>
      <c r="I735" s="24" t="e">
        <f t="array" aca="1" ref="I735" ca="1">INDIRECT(ADDRESS(($E$2+1-G735)+2,8))</f>
        <v>#NAME?</v>
      </c>
      <c r="J735" s="24" t="e">
        <f t="shared" ca="1" si="33"/>
        <v>#NAME?</v>
      </c>
      <c r="K735" s="24" t="e">
        <f t="shared" ca="1" si="34"/>
        <v>#NAME?</v>
      </c>
      <c r="L735" s="24" t="e">
        <f t="shared" ca="1" si="35"/>
        <v>#NAME?</v>
      </c>
    </row>
    <row r="736" spans="2:12" x14ac:dyDescent="0.25">
      <c r="B736" s="24">
        <v>9.7667394237258591</v>
      </c>
      <c r="G736" s="24">
        <v>734</v>
      </c>
      <c r="H736" s="24" t="e">
        <f ca="1"/>
        <v>#NAME?</v>
      </c>
      <c r="I736" s="24" t="e">
        <f t="array" aca="1" ref="I736" ca="1">INDIRECT(ADDRESS(($E$2+1-G736)+2,8))</f>
        <v>#NAME?</v>
      </c>
      <c r="J736" s="24" t="e">
        <f t="shared" ca="1" si="33"/>
        <v>#NAME?</v>
      </c>
      <c r="K736" s="24" t="e">
        <f t="shared" ca="1" si="34"/>
        <v>#NAME?</v>
      </c>
      <c r="L736" s="24" t="e">
        <f t="shared" ca="1" si="35"/>
        <v>#NAME?</v>
      </c>
    </row>
    <row r="737" spans="2:12" x14ac:dyDescent="0.25">
      <c r="B737" s="24">
        <v>12.090423618306714</v>
      </c>
      <c r="G737" s="24">
        <v>735</v>
      </c>
      <c r="H737" s="24" t="e">
        <f ca="1"/>
        <v>#NAME?</v>
      </c>
      <c r="I737" s="24" t="e">
        <f t="array" aca="1" ref="I737" ca="1">INDIRECT(ADDRESS(($E$2+1-G737)+2,8))</f>
        <v>#NAME?</v>
      </c>
      <c r="J737" s="24" t="e">
        <f t="shared" ca="1" si="33"/>
        <v>#NAME?</v>
      </c>
      <c r="K737" s="24" t="e">
        <f t="shared" ca="1" si="34"/>
        <v>#NAME?</v>
      </c>
      <c r="L737" s="24" t="e">
        <f t="shared" ca="1" si="35"/>
        <v>#NAME?</v>
      </c>
    </row>
    <row r="738" spans="2:12" x14ac:dyDescent="0.25">
      <c r="B738" s="24">
        <v>10.723766800402148</v>
      </c>
      <c r="G738" s="24">
        <v>736</v>
      </c>
      <c r="H738" s="24" t="e">
        <f ca="1"/>
        <v>#NAME?</v>
      </c>
      <c r="I738" s="24" t="e">
        <f t="array" aca="1" ref="I738" ca="1">INDIRECT(ADDRESS(($E$2+1-G738)+2,8))</f>
        <v>#NAME?</v>
      </c>
      <c r="J738" s="24" t="e">
        <f t="shared" ca="1" si="33"/>
        <v>#NAME?</v>
      </c>
      <c r="K738" s="24" t="e">
        <f t="shared" ca="1" si="34"/>
        <v>#NAME?</v>
      </c>
      <c r="L738" s="24" t="e">
        <f t="shared" ca="1" si="35"/>
        <v>#NAME?</v>
      </c>
    </row>
    <row r="739" spans="2:12" x14ac:dyDescent="0.25">
      <c r="B739" s="24">
        <v>10.074740914320106</v>
      </c>
      <c r="G739" s="24">
        <v>737</v>
      </c>
      <c r="H739" s="24" t="e">
        <f ca="1"/>
        <v>#NAME?</v>
      </c>
      <c r="I739" s="24" t="e">
        <f t="array" aca="1" ref="I739" ca="1">INDIRECT(ADDRESS(($E$2+1-G739)+2,8))</f>
        <v>#NAME?</v>
      </c>
      <c r="J739" s="24" t="e">
        <f t="shared" ca="1" si="33"/>
        <v>#NAME?</v>
      </c>
      <c r="K739" s="24" t="e">
        <f t="shared" ca="1" si="34"/>
        <v>#NAME?</v>
      </c>
      <c r="L739" s="24" t="e">
        <f t="shared" ca="1" si="35"/>
        <v>#NAME?</v>
      </c>
    </row>
    <row r="740" spans="2:12" x14ac:dyDescent="0.25">
      <c r="B740" s="24">
        <v>10.533402646543808</v>
      </c>
      <c r="G740" s="24">
        <v>738</v>
      </c>
      <c r="H740" s="24" t="e">
        <f ca="1"/>
        <v>#NAME?</v>
      </c>
      <c r="I740" s="24" t="e">
        <f t="array" aca="1" ref="I740" ca="1">INDIRECT(ADDRESS(($E$2+1-G740)+2,8))</f>
        <v>#NAME?</v>
      </c>
      <c r="J740" s="24" t="e">
        <f t="shared" ca="1" si="33"/>
        <v>#NAME?</v>
      </c>
      <c r="K740" s="24" t="e">
        <f t="shared" ca="1" si="34"/>
        <v>#NAME?</v>
      </c>
      <c r="L740" s="24" t="e">
        <f t="shared" ca="1" si="35"/>
        <v>#NAME?</v>
      </c>
    </row>
    <row r="741" spans="2:12" x14ac:dyDescent="0.25">
      <c r="B741" s="24">
        <v>9.0660361038643771</v>
      </c>
      <c r="G741" s="24">
        <v>739</v>
      </c>
      <c r="H741" s="24" t="e">
        <f ca="1"/>
        <v>#NAME?</v>
      </c>
      <c r="I741" s="24" t="e">
        <f t="array" aca="1" ref="I741" ca="1">INDIRECT(ADDRESS(($E$2+1-G741)+2,8))</f>
        <v>#NAME?</v>
      </c>
      <c r="J741" s="24" t="e">
        <f t="shared" ca="1" si="33"/>
        <v>#NAME?</v>
      </c>
      <c r="K741" s="24" t="e">
        <f t="shared" ca="1" si="34"/>
        <v>#NAME?</v>
      </c>
      <c r="L741" s="24" t="e">
        <f t="shared" ca="1" si="35"/>
        <v>#NAME?</v>
      </c>
    </row>
    <row r="742" spans="2:12" x14ac:dyDescent="0.25">
      <c r="B742" s="24">
        <v>11.163847671223085</v>
      </c>
      <c r="G742" s="24">
        <v>740</v>
      </c>
      <c r="H742" s="24" t="e">
        <f ca="1"/>
        <v>#NAME?</v>
      </c>
      <c r="I742" s="24" t="e">
        <f t="array" aca="1" ref="I742" ca="1">INDIRECT(ADDRESS(($E$2+1-G742)+2,8))</f>
        <v>#NAME?</v>
      </c>
      <c r="J742" s="24" t="e">
        <f t="shared" ca="1" si="33"/>
        <v>#NAME?</v>
      </c>
      <c r="K742" s="24" t="e">
        <f t="shared" ca="1" si="34"/>
        <v>#NAME?</v>
      </c>
      <c r="L742" s="24" t="e">
        <f t="shared" ca="1" si="35"/>
        <v>#NAME?</v>
      </c>
    </row>
    <row r="743" spans="2:12" x14ac:dyDescent="0.25">
      <c r="B743" s="24">
        <v>10.119182360147782</v>
      </c>
      <c r="G743" s="24">
        <v>741</v>
      </c>
      <c r="H743" s="24" t="e">
        <f ca="1"/>
        <v>#NAME?</v>
      </c>
      <c r="I743" s="24" t="e">
        <f t="array" aca="1" ref="I743" ca="1">INDIRECT(ADDRESS(($E$2+1-G743)+2,8))</f>
        <v>#NAME?</v>
      </c>
      <c r="J743" s="24" t="e">
        <f t="shared" ca="1" si="33"/>
        <v>#NAME?</v>
      </c>
      <c r="K743" s="24" t="e">
        <f t="shared" ca="1" si="34"/>
        <v>#NAME?</v>
      </c>
      <c r="L743" s="24" t="e">
        <f t="shared" ca="1" si="35"/>
        <v>#NAME?</v>
      </c>
    </row>
    <row r="744" spans="2:12" x14ac:dyDescent="0.25">
      <c r="B744" s="24">
        <v>10.011580211931086</v>
      </c>
      <c r="G744" s="24">
        <v>742</v>
      </c>
      <c r="H744" s="24" t="e">
        <f ca="1"/>
        <v>#NAME?</v>
      </c>
      <c r="I744" s="24" t="e">
        <f t="array" aca="1" ref="I744" ca="1">INDIRECT(ADDRESS(($E$2+1-G744)+2,8))</f>
        <v>#NAME?</v>
      </c>
      <c r="J744" s="24" t="e">
        <f t="shared" ca="1" si="33"/>
        <v>#NAME?</v>
      </c>
      <c r="K744" s="24" t="e">
        <f t="shared" ca="1" si="34"/>
        <v>#NAME?</v>
      </c>
      <c r="L744" s="24" t="e">
        <f t="shared" ca="1" si="35"/>
        <v>#NAME?</v>
      </c>
    </row>
    <row r="745" spans="2:12" x14ac:dyDescent="0.25">
      <c r="B745" s="24">
        <v>9.3459345201166535</v>
      </c>
      <c r="G745" s="24">
        <v>743</v>
      </c>
      <c r="H745" s="24" t="e">
        <f ca="1"/>
        <v>#NAME?</v>
      </c>
      <c r="I745" s="24" t="e">
        <f t="array" aca="1" ref="I745" ca="1">INDIRECT(ADDRESS(($E$2+1-G745)+2,8))</f>
        <v>#NAME?</v>
      </c>
      <c r="J745" s="24" t="e">
        <f t="shared" ca="1" si="33"/>
        <v>#NAME?</v>
      </c>
      <c r="K745" s="24" t="e">
        <f t="shared" ca="1" si="34"/>
        <v>#NAME?</v>
      </c>
      <c r="L745" s="24" t="e">
        <f t="shared" ca="1" si="35"/>
        <v>#NAME?</v>
      </c>
    </row>
    <row r="746" spans="2:12" x14ac:dyDescent="0.25">
      <c r="B746" s="24">
        <v>8.3567061074218465</v>
      </c>
      <c r="G746" s="24">
        <v>744</v>
      </c>
      <c r="H746" s="24" t="e">
        <f ca="1"/>
        <v>#NAME?</v>
      </c>
      <c r="I746" s="24" t="e">
        <f t="array" aca="1" ref="I746" ca="1">INDIRECT(ADDRESS(($E$2+1-G746)+2,8))</f>
        <v>#NAME?</v>
      </c>
      <c r="J746" s="24" t="e">
        <f t="shared" ca="1" si="33"/>
        <v>#NAME?</v>
      </c>
      <c r="K746" s="24" t="e">
        <f t="shared" ca="1" si="34"/>
        <v>#NAME?</v>
      </c>
      <c r="L746" s="24" t="e">
        <f t="shared" ca="1" si="35"/>
        <v>#NAME?</v>
      </c>
    </row>
    <row r="747" spans="2:12" x14ac:dyDescent="0.25">
      <c r="B747" s="24">
        <v>9.7749696519562725</v>
      </c>
      <c r="G747" s="24">
        <v>745</v>
      </c>
      <c r="H747" s="24" t="e">
        <f ca="1"/>
        <v>#NAME?</v>
      </c>
      <c r="I747" s="24" t="e">
        <f t="array" aca="1" ref="I747" ca="1">INDIRECT(ADDRESS(($E$2+1-G747)+2,8))</f>
        <v>#NAME?</v>
      </c>
      <c r="J747" s="24" t="e">
        <f t="shared" ca="1" si="33"/>
        <v>#NAME?</v>
      </c>
      <c r="K747" s="24" t="e">
        <f t="shared" ca="1" si="34"/>
        <v>#NAME?</v>
      </c>
      <c r="L747" s="24" t="e">
        <f t="shared" ca="1" si="35"/>
        <v>#NAME?</v>
      </c>
    </row>
    <row r="748" spans="2:12" x14ac:dyDescent="0.25">
      <c r="B748" s="24">
        <v>7.5562377402395011</v>
      </c>
      <c r="G748" s="24">
        <v>746</v>
      </c>
      <c r="H748" s="24" t="e">
        <f ca="1"/>
        <v>#NAME?</v>
      </c>
      <c r="I748" s="24" t="e">
        <f t="array" aca="1" ref="I748" ca="1">INDIRECT(ADDRESS(($E$2+1-G748)+2,8))</f>
        <v>#NAME?</v>
      </c>
      <c r="J748" s="24" t="e">
        <f t="shared" ca="1" si="33"/>
        <v>#NAME?</v>
      </c>
      <c r="K748" s="24" t="e">
        <f t="shared" ca="1" si="34"/>
        <v>#NAME?</v>
      </c>
      <c r="L748" s="24" t="e">
        <f t="shared" ca="1" si="35"/>
        <v>#NAME?</v>
      </c>
    </row>
    <row r="749" spans="2:12" x14ac:dyDescent="0.25">
      <c r="B749" s="24">
        <v>8.8056894084731692</v>
      </c>
      <c r="G749" s="24">
        <v>747</v>
      </c>
      <c r="H749" s="24" t="e">
        <f ca="1"/>
        <v>#NAME?</v>
      </c>
      <c r="I749" s="24" t="e">
        <f t="array" aca="1" ref="I749" ca="1">INDIRECT(ADDRESS(($E$2+1-G749)+2,8))</f>
        <v>#NAME?</v>
      </c>
      <c r="J749" s="24" t="e">
        <f t="shared" ca="1" si="33"/>
        <v>#NAME?</v>
      </c>
      <c r="K749" s="24" t="e">
        <f t="shared" ca="1" si="34"/>
        <v>#NAME?</v>
      </c>
      <c r="L749" s="24" t="e">
        <f t="shared" ca="1" si="35"/>
        <v>#NAME?</v>
      </c>
    </row>
    <row r="750" spans="2:12" x14ac:dyDescent="0.25">
      <c r="B750" s="24">
        <v>10.940347926556075</v>
      </c>
      <c r="G750" s="24">
        <v>748</v>
      </c>
      <c r="H750" s="24" t="e">
        <f ca="1"/>
        <v>#NAME?</v>
      </c>
      <c r="I750" s="24" t="e">
        <f t="array" aca="1" ref="I750" ca="1">INDIRECT(ADDRESS(($E$2+1-G750)+2,8))</f>
        <v>#NAME?</v>
      </c>
      <c r="J750" s="24" t="e">
        <f t="shared" ca="1" si="33"/>
        <v>#NAME?</v>
      </c>
      <c r="K750" s="24" t="e">
        <f t="shared" ca="1" si="34"/>
        <v>#NAME?</v>
      </c>
      <c r="L750" s="24" t="e">
        <f t="shared" ca="1" si="35"/>
        <v>#NAME?</v>
      </c>
    </row>
    <row r="751" spans="2:12" x14ac:dyDescent="0.25">
      <c r="B751" s="24">
        <v>8.1795332413892936</v>
      </c>
      <c r="G751" s="24">
        <v>749</v>
      </c>
      <c r="H751" s="24" t="e">
        <f ca="1"/>
        <v>#NAME?</v>
      </c>
      <c r="I751" s="24" t="e">
        <f t="array" aca="1" ref="I751" ca="1">INDIRECT(ADDRESS(($E$2+1-G751)+2,8))</f>
        <v>#NAME?</v>
      </c>
      <c r="J751" s="24" t="e">
        <f t="shared" ca="1" si="33"/>
        <v>#NAME?</v>
      </c>
      <c r="K751" s="24" t="e">
        <f t="shared" ca="1" si="34"/>
        <v>#NAME?</v>
      </c>
      <c r="L751" s="24" t="e">
        <f t="shared" ca="1" si="35"/>
        <v>#NAME?</v>
      </c>
    </row>
    <row r="752" spans="2:12" x14ac:dyDescent="0.25">
      <c r="B752" s="24">
        <v>7.6547828521218362</v>
      </c>
      <c r="G752" s="24">
        <v>750</v>
      </c>
      <c r="H752" s="24" t="e">
        <f ca="1"/>
        <v>#NAME?</v>
      </c>
      <c r="I752" s="24" t="e">
        <f t="array" aca="1" ref="I752" ca="1">INDIRECT(ADDRESS(($E$2+1-G752)+2,8))</f>
        <v>#NAME?</v>
      </c>
      <c r="J752" s="24" t="e">
        <f t="shared" ca="1" si="33"/>
        <v>#NAME?</v>
      </c>
      <c r="K752" s="24" t="e">
        <f t="shared" ca="1" si="34"/>
        <v>#NAME?</v>
      </c>
      <c r="L752" s="24" t="e">
        <f t="shared" ca="1" si="35"/>
        <v>#NAME?</v>
      </c>
    </row>
    <row r="753" spans="2:12" x14ac:dyDescent="0.25">
      <c r="B753" s="24">
        <v>8.7920267106223271</v>
      </c>
      <c r="G753" s="24">
        <v>751</v>
      </c>
      <c r="H753" s="24" t="e">
        <f ca="1"/>
        <v>#NAME?</v>
      </c>
      <c r="I753" s="24" t="e">
        <f t="array" aca="1" ref="I753" ca="1">INDIRECT(ADDRESS(($E$2+1-G753)+2,8))</f>
        <v>#NAME?</v>
      </c>
      <c r="J753" s="24" t="e">
        <f t="shared" ca="1" si="33"/>
        <v>#NAME?</v>
      </c>
      <c r="K753" s="24" t="e">
        <f t="shared" ca="1" si="34"/>
        <v>#NAME?</v>
      </c>
      <c r="L753" s="24" t="e">
        <f t="shared" ca="1" si="35"/>
        <v>#NAME?</v>
      </c>
    </row>
    <row r="754" spans="2:12" x14ac:dyDescent="0.25">
      <c r="B754" s="24">
        <v>9.5412319026234833</v>
      </c>
      <c r="G754" s="24">
        <v>752</v>
      </c>
      <c r="H754" s="24" t="e">
        <f ca="1"/>
        <v>#NAME?</v>
      </c>
      <c r="I754" s="24" t="e">
        <f t="array" aca="1" ref="I754" ca="1">INDIRECT(ADDRESS(($E$2+1-G754)+2,8))</f>
        <v>#NAME?</v>
      </c>
      <c r="J754" s="24" t="e">
        <f t="shared" ca="1" si="33"/>
        <v>#NAME?</v>
      </c>
      <c r="K754" s="24" t="e">
        <f t="shared" ca="1" si="34"/>
        <v>#NAME?</v>
      </c>
      <c r="L754" s="24" t="e">
        <f t="shared" ca="1" si="35"/>
        <v>#NAME?</v>
      </c>
    </row>
    <row r="755" spans="2:12" x14ac:dyDescent="0.25">
      <c r="B755" s="24">
        <v>9.393554869631366</v>
      </c>
      <c r="G755" s="24">
        <v>753</v>
      </c>
      <c r="H755" s="24" t="e">
        <f ca="1"/>
        <v>#NAME?</v>
      </c>
      <c r="I755" s="24" t="e">
        <f t="array" aca="1" ref="I755" ca="1">INDIRECT(ADDRESS(($E$2+1-G755)+2,8))</f>
        <v>#NAME?</v>
      </c>
      <c r="J755" s="24" t="e">
        <f t="shared" ca="1" si="33"/>
        <v>#NAME?</v>
      </c>
      <c r="K755" s="24" t="e">
        <f t="shared" ca="1" si="34"/>
        <v>#NAME?</v>
      </c>
      <c r="L755" s="24" t="e">
        <f t="shared" ca="1" si="35"/>
        <v>#NAME?</v>
      </c>
    </row>
    <row r="756" spans="2:12" x14ac:dyDescent="0.25">
      <c r="B756" s="24">
        <v>6.6965114271838724</v>
      </c>
      <c r="G756" s="24">
        <v>754</v>
      </c>
      <c r="H756" s="24" t="e">
        <f ca="1"/>
        <v>#NAME?</v>
      </c>
      <c r="I756" s="24" t="e">
        <f t="array" aca="1" ref="I756" ca="1">INDIRECT(ADDRESS(($E$2+1-G756)+2,8))</f>
        <v>#NAME?</v>
      </c>
      <c r="J756" s="24" t="e">
        <f t="shared" ca="1" si="33"/>
        <v>#NAME?</v>
      </c>
      <c r="K756" s="24" t="e">
        <f t="shared" ca="1" si="34"/>
        <v>#NAME?</v>
      </c>
      <c r="L756" s="24" t="e">
        <f t="shared" ca="1" si="35"/>
        <v>#NAME?</v>
      </c>
    </row>
    <row r="757" spans="2:12" x14ac:dyDescent="0.25">
      <c r="B757" s="24">
        <v>7.1354402547885796</v>
      </c>
      <c r="G757" s="24">
        <v>755</v>
      </c>
      <c r="H757" s="24" t="e">
        <f ca="1"/>
        <v>#NAME?</v>
      </c>
      <c r="I757" s="24" t="e">
        <f t="array" aca="1" ref="I757" ca="1">INDIRECT(ADDRESS(($E$2+1-G757)+2,8))</f>
        <v>#NAME?</v>
      </c>
      <c r="J757" s="24" t="e">
        <f t="shared" ca="1" si="33"/>
        <v>#NAME?</v>
      </c>
      <c r="K757" s="24" t="e">
        <f t="shared" ca="1" si="34"/>
        <v>#NAME?</v>
      </c>
      <c r="L757" s="24" t="e">
        <f t="shared" ca="1" si="35"/>
        <v>#NAME?</v>
      </c>
    </row>
    <row r="758" spans="2:12" x14ac:dyDescent="0.25">
      <c r="B758" s="24">
        <v>10.458372919590456</v>
      </c>
      <c r="G758" s="24">
        <v>756</v>
      </c>
      <c r="H758" s="24" t="e">
        <f ca="1"/>
        <v>#NAME?</v>
      </c>
      <c r="I758" s="24" t="e">
        <f t="array" aca="1" ref="I758" ca="1">INDIRECT(ADDRESS(($E$2+1-G758)+2,8))</f>
        <v>#NAME?</v>
      </c>
      <c r="J758" s="24" t="e">
        <f t="shared" ca="1" si="33"/>
        <v>#NAME?</v>
      </c>
      <c r="K758" s="24" t="e">
        <f t="shared" ca="1" si="34"/>
        <v>#NAME?</v>
      </c>
      <c r="L758" s="24" t="e">
        <f t="shared" ca="1" si="35"/>
        <v>#NAME?</v>
      </c>
    </row>
    <row r="759" spans="2:12" x14ac:dyDescent="0.25">
      <c r="B759" s="24">
        <v>6.8709025360421965</v>
      </c>
      <c r="G759" s="24">
        <v>757</v>
      </c>
      <c r="H759" s="24" t="e">
        <f ca="1"/>
        <v>#NAME?</v>
      </c>
      <c r="I759" s="24" t="e">
        <f t="array" aca="1" ref="I759" ca="1">INDIRECT(ADDRESS(($E$2+1-G759)+2,8))</f>
        <v>#NAME?</v>
      </c>
      <c r="J759" s="24" t="e">
        <f t="shared" ca="1" si="33"/>
        <v>#NAME?</v>
      </c>
      <c r="K759" s="24" t="e">
        <f t="shared" ca="1" si="34"/>
        <v>#NAME?</v>
      </c>
      <c r="L759" s="24" t="e">
        <f t="shared" ca="1" si="35"/>
        <v>#NAME?</v>
      </c>
    </row>
    <row r="760" spans="2:12" x14ac:dyDescent="0.25">
      <c r="B760" s="24">
        <v>10.646222356600678</v>
      </c>
      <c r="G760" s="24">
        <v>758</v>
      </c>
      <c r="H760" s="24" t="e">
        <f ca="1"/>
        <v>#NAME?</v>
      </c>
      <c r="I760" s="24" t="e">
        <f t="array" aca="1" ref="I760" ca="1">INDIRECT(ADDRESS(($E$2+1-G760)+2,8))</f>
        <v>#NAME?</v>
      </c>
      <c r="J760" s="24" t="e">
        <f t="shared" ca="1" si="33"/>
        <v>#NAME?</v>
      </c>
      <c r="K760" s="24" t="e">
        <f t="shared" ca="1" si="34"/>
        <v>#NAME?</v>
      </c>
      <c r="L760" s="24" t="e">
        <f t="shared" ca="1" si="35"/>
        <v>#NAME?</v>
      </c>
    </row>
    <row r="761" spans="2:12" x14ac:dyDescent="0.25">
      <c r="B761" s="24">
        <v>10.111107774989827</v>
      </c>
      <c r="G761" s="24">
        <v>759</v>
      </c>
      <c r="H761" s="24" t="e">
        <f ca="1"/>
        <v>#NAME?</v>
      </c>
      <c r="I761" s="24" t="e">
        <f t="array" aca="1" ref="I761" ca="1">INDIRECT(ADDRESS(($E$2+1-G761)+2,8))</f>
        <v>#NAME?</v>
      </c>
      <c r="J761" s="24" t="e">
        <f t="shared" ca="1" si="33"/>
        <v>#NAME?</v>
      </c>
      <c r="K761" s="24" t="e">
        <f t="shared" ca="1" si="34"/>
        <v>#NAME?</v>
      </c>
      <c r="L761" s="24" t="e">
        <f t="shared" ca="1" si="35"/>
        <v>#NAME?</v>
      </c>
    </row>
    <row r="762" spans="2:12" x14ac:dyDescent="0.25">
      <c r="B762" s="24">
        <v>10.423489774858293</v>
      </c>
      <c r="G762" s="24">
        <v>760</v>
      </c>
      <c r="H762" s="24" t="e">
        <f ca="1"/>
        <v>#NAME?</v>
      </c>
      <c r="I762" s="24" t="e">
        <f t="array" aca="1" ref="I762" ca="1">INDIRECT(ADDRESS(($E$2+1-G762)+2,8))</f>
        <v>#NAME?</v>
      </c>
      <c r="J762" s="24" t="e">
        <f t="shared" ca="1" si="33"/>
        <v>#NAME?</v>
      </c>
      <c r="K762" s="24" t="e">
        <f t="shared" ca="1" si="34"/>
        <v>#NAME?</v>
      </c>
      <c r="L762" s="24" t="e">
        <f t="shared" ca="1" si="35"/>
        <v>#NAME?</v>
      </c>
    </row>
    <row r="763" spans="2:12" x14ac:dyDescent="0.25">
      <c r="B763" s="24">
        <v>10.928915120561209</v>
      </c>
      <c r="G763" s="24">
        <v>761</v>
      </c>
      <c r="H763" s="24" t="e">
        <f ca="1"/>
        <v>#NAME?</v>
      </c>
      <c r="I763" s="24" t="e">
        <f t="array" aca="1" ref="I763" ca="1">INDIRECT(ADDRESS(($E$2+1-G763)+2,8))</f>
        <v>#NAME?</v>
      </c>
      <c r="J763" s="24" t="e">
        <f t="shared" ca="1" si="33"/>
        <v>#NAME?</v>
      </c>
      <c r="K763" s="24" t="e">
        <f t="shared" ca="1" si="34"/>
        <v>#NAME?</v>
      </c>
      <c r="L763" s="24" t="e">
        <f t="shared" ca="1" si="35"/>
        <v>#NAME?</v>
      </c>
    </row>
    <row r="764" spans="2:12" x14ac:dyDescent="0.25">
      <c r="B764" s="24">
        <v>10.18617067338656</v>
      </c>
      <c r="G764" s="24">
        <v>762</v>
      </c>
      <c r="H764" s="24" t="e">
        <f ca="1"/>
        <v>#NAME?</v>
      </c>
      <c r="I764" s="24" t="e">
        <f t="array" aca="1" ref="I764" ca="1">INDIRECT(ADDRESS(($E$2+1-G764)+2,8))</f>
        <v>#NAME?</v>
      </c>
      <c r="J764" s="24" t="e">
        <f t="shared" ca="1" si="33"/>
        <v>#NAME?</v>
      </c>
      <c r="K764" s="24" t="e">
        <f t="shared" ca="1" si="34"/>
        <v>#NAME?</v>
      </c>
      <c r="L764" s="24" t="e">
        <f t="shared" ca="1" si="35"/>
        <v>#NAME?</v>
      </c>
    </row>
    <row r="765" spans="2:12" x14ac:dyDescent="0.25">
      <c r="B765" s="24">
        <v>9.7992171570300268</v>
      </c>
      <c r="G765" s="24">
        <v>763</v>
      </c>
      <c r="H765" s="24" t="e">
        <f ca="1"/>
        <v>#NAME?</v>
      </c>
      <c r="I765" s="24" t="e">
        <f t="array" aca="1" ref="I765" ca="1">INDIRECT(ADDRESS(($E$2+1-G765)+2,8))</f>
        <v>#NAME?</v>
      </c>
      <c r="J765" s="24" t="e">
        <f t="shared" ca="1" si="33"/>
        <v>#NAME?</v>
      </c>
      <c r="K765" s="24" t="e">
        <f t="shared" ca="1" si="34"/>
        <v>#NAME?</v>
      </c>
      <c r="L765" s="24" t="e">
        <f t="shared" ca="1" si="35"/>
        <v>#NAME?</v>
      </c>
    </row>
    <row r="766" spans="2:12" x14ac:dyDescent="0.25">
      <c r="B766" s="24">
        <v>10.358926239302308</v>
      </c>
      <c r="G766" s="24">
        <v>764</v>
      </c>
      <c r="H766" s="24" t="e">
        <f ca="1"/>
        <v>#NAME?</v>
      </c>
      <c r="I766" s="24" t="e">
        <f t="array" aca="1" ref="I766" ca="1">INDIRECT(ADDRESS(($E$2+1-G766)+2,8))</f>
        <v>#NAME?</v>
      </c>
      <c r="J766" s="24" t="e">
        <f t="shared" ca="1" si="33"/>
        <v>#NAME?</v>
      </c>
      <c r="K766" s="24" t="e">
        <f t="shared" ca="1" si="34"/>
        <v>#NAME?</v>
      </c>
      <c r="L766" s="24" t="e">
        <f t="shared" ca="1" si="35"/>
        <v>#NAME?</v>
      </c>
    </row>
    <row r="767" spans="2:12" x14ac:dyDescent="0.25">
      <c r="B767" s="24">
        <v>11.842291473313793</v>
      </c>
      <c r="G767" s="24">
        <v>765</v>
      </c>
      <c r="H767" s="24" t="e">
        <f ca="1"/>
        <v>#NAME?</v>
      </c>
      <c r="I767" s="24" t="e">
        <f t="array" aca="1" ref="I767" ca="1">INDIRECT(ADDRESS(($E$2+1-G767)+2,8))</f>
        <v>#NAME?</v>
      </c>
      <c r="J767" s="24" t="e">
        <f t="shared" ca="1" si="33"/>
        <v>#NAME?</v>
      </c>
      <c r="K767" s="24" t="e">
        <f t="shared" ca="1" si="34"/>
        <v>#NAME?</v>
      </c>
      <c r="L767" s="24" t="e">
        <f t="shared" ca="1" si="35"/>
        <v>#NAME?</v>
      </c>
    </row>
    <row r="768" spans="2:12" x14ac:dyDescent="0.25">
      <c r="B768" s="24">
        <v>9.0077863536134313</v>
      </c>
      <c r="G768" s="24">
        <v>766</v>
      </c>
      <c r="H768" s="24" t="e">
        <f ca="1"/>
        <v>#NAME?</v>
      </c>
      <c r="I768" s="24" t="e">
        <f t="array" aca="1" ref="I768" ca="1">INDIRECT(ADDRESS(($E$2+1-G768)+2,8))</f>
        <v>#NAME?</v>
      </c>
      <c r="J768" s="24" t="e">
        <f t="shared" ca="1" si="33"/>
        <v>#NAME?</v>
      </c>
      <c r="K768" s="24" t="e">
        <f t="shared" ca="1" si="34"/>
        <v>#NAME?</v>
      </c>
      <c r="L768" s="24" t="e">
        <f t="shared" ca="1" si="35"/>
        <v>#NAME?</v>
      </c>
    </row>
    <row r="769" spans="2:12" x14ac:dyDescent="0.25">
      <c r="B769" s="24">
        <v>10.569980909218092</v>
      </c>
      <c r="G769" s="24">
        <v>767</v>
      </c>
      <c r="H769" s="24" t="e">
        <f ca="1"/>
        <v>#NAME?</v>
      </c>
      <c r="I769" s="24" t="e">
        <f t="array" aca="1" ref="I769" ca="1">INDIRECT(ADDRESS(($E$2+1-G769)+2,8))</f>
        <v>#NAME?</v>
      </c>
      <c r="J769" s="24" t="e">
        <f t="shared" ca="1" si="33"/>
        <v>#NAME?</v>
      </c>
      <c r="K769" s="24" t="e">
        <f t="shared" ca="1" si="34"/>
        <v>#NAME?</v>
      </c>
      <c r="L769" s="24" t="e">
        <f t="shared" ca="1" si="35"/>
        <v>#NAME?</v>
      </c>
    </row>
    <row r="770" spans="2:12" x14ac:dyDescent="0.25">
      <c r="B770" s="24">
        <v>9.1937728254960565</v>
      </c>
      <c r="G770" s="24">
        <v>768</v>
      </c>
      <c r="H770" s="24" t="e">
        <f ca="1"/>
        <v>#NAME?</v>
      </c>
      <c r="I770" s="24" t="e">
        <f t="array" aca="1" ref="I770" ca="1">INDIRECT(ADDRESS(($E$2+1-G770)+2,8))</f>
        <v>#NAME?</v>
      </c>
      <c r="J770" s="24" t="e">
        <f t="shared" ca="1" si="33"/>
        <v>#NAME?</v>
      </c>
      <c r="K770" s="24" t="e">
        <f t="shared" ca="1" si="34"/>
        <v>#NAME?</v>
      </c>
      <c r="L770" s="24" t="e">
        <f t="shared" ca="1" si="35"/>
        <v>#NAME?</v>
      </c>
    </row>
    <row r="771" spans="2:12" x14ac:dyDescent="0.25">
      <c r="B771" s="24">
        <v>5.5718390115468805</v>
      </c>
      <c r="G771" s="24">
        <v>769</v>
      </c>
      <c r="H771" s="24" t="e">
        <f ca="1"/>
        <v>#NAME?</v>
      </c>
      <c r="I771" s="24" t="e">
        <f t="array" aca="1" ref="I771" ca="1">INDIRECT(ADDRESS(($E$2+1-G771)+2,8))</f>
        <v>#NAME?</v>
      </c>
      <c r="J771" s="24" t="e">
        <f t="shared" ca="1" si="33"/>
        <v>#NAME?</v>
      </c>
      <c r="K771" s="24" t="e">
        <f t="shared" ca="1" si="34"/>
        <v>#NAME?</v>
      </c>
      <c r="L771" s="24" t="e">
        <f t="shared" ca="1" si="35"/>
        <v>#NAME?</v>
      </c>
    </row>
    <row r="772" spans="2:12" x14ac:dyDescent="0.25">
      <c r="B772" s="24">
        <v>9.0908653812011355</v>
      </c>
      <c r="G772" s="24">
        <v>770</v>
      </c>
      <c r="H772" s="24" t="e">
        <f ca="1"/>
        <v>#NAME?</v>
      </c>
      <c r="I772" s="24" t="e">
        <f t="array" aca="1" ref="I772" ca="1">INDIRECT(ADDRESS(($E$2+1-G772)+2,8))</f>
        <v>#NAME?</v>
      </c>
      <c r="J772" s="24" t="e">
        <f t="shared" ref="J772:J835" ca="1" si="36">_xlfn.WEIBULL.DIST(H772,$E$5,$E$6,TRUE)</f>
        <v>#NAME?</v>
      </c>
      <c r="K772" s="24" t="e">
        <f t="shared" ref="K772:K835" ca="1" si="37">_xlfn.WEIBULL.DIST(I772,$E$5,$E$6,TRUE)</f>
        <v>#NAME?</v>
      </c>
      <c r="L772" s="24" t="e">
        <f t="shared" ref="L772:L835" ca="1" si="38">((2*G772-1)/$E$2)*(LN(J772)+LN(1-K772))</f>
        <v>#NAME?</v>
      </c>
    </row>
    <row r="773" spans="2:12" x14ac:dyDescent="0.25">
      <c r="B773" s="24">
        <v>6.3280944130148651</v>
      </c>
      <c r="G773" s="24">
        <v>771</v>
      </c>
      <c r="H773" s="24" t="e">
        <f ca="1"/>
        <v>#NAME?</v>
      </c>
      <c r="I773" s="24" t="e">
        <f t="array" aca="1" ref="I773" ca="1">INDIRECT(ADDRESS(($E$2+1-G773)+2,8))</f>
        <v>#NAME?</v>
      </c>
      <c r="J773" s="24" t="e">
        <f t="shared" ca="1" si="36"/>
        <v>#NAME?</v>
      </c>
      <c r="K773" s="24" t="e">
        <f t="shared" ca="1" si="37"/>
        <v>#NAME?</v>
      </c>
      <c r="L773" s="24" t="e">
        <f t="shared" ca="1" si="38"/>
        <v>#NAME?</v>
      </c>
    </row>
    <row r="774" spans="2:12" x14ac:dyDescent="0.25">
      <c r="B774" s="24">
        <v>5.9886803947418601</v>
      </c>
      <c r="G774" s="24">
        <v>772</v>
      </c>
      <c r="H774" s="24" t="e">
        <f ca="1"/>
        <v>#NAME?</v>
      </c>
      <c r="I774" s="24" t="e">
        <f t="array" aca="1" ref="I774" ca="1">INDIRECT(ADDRESS(($E$2+1-G774)+2,8))</f>
        <v>#NAME?</v>
      </c>
      <c r="J774" s="24" t="e">
        <f t="shared" ca="1" si="36"/>
        <v>#NAME?</v>
      </c>
      <c r="K774" s="24" t="e">
        <f t="shared" ca="1" si="37"/>
        <v>#NAME?</v>
      </c>
      <c r="L774" s="24" t="e">
        <f t="shared" ca="1" si="38"/>
        <v>#NAME?</v>
      </c>
    </row>
    <row r="775" spans="2:12" x14ac:dyDescent="0.25">
      <c r="B775" s="24">
        <v>9.8712654779601738</v>
      </c>
      <c r="G775" s="24">
        <v>773</v>
      </c>
      <c r="H775" s="24" t="e">
        <f ca="1"/>
        <v>#NAME?</v>
      </c>
      <c r="I775" s="24" t="e">
        <f t="array" aca="1" ref="I775" ca="1">INDIRECT(ADDRESS(($E$2+1-G775)+2,8))</f>
        <v>#NAME?</v>
      </c>
      <c r="J775" s="24" t="e">
        <f t="shared" ca="1" si="36"/>
        <v>#NAME?</v>
      </c>
      <c r="K775" s="24" t="e">
        <f t="shared" ca="1" si="37"/>
        <v>#NAME?</v>
      </c>
      <c r="L775" s="24" t="e">
        <f t="shared" ca="1" si="38"/>
        <v>#NAME?</v>
      </c>
    </row>
    <row r="776" spans="2:12" x14ac:dyDescent="0.25">
      <c r="B776" s="24">
        <v>8.5066030789939315</v>
      </c>
      <c r="G776" s="24">
        <v>774</v>
      </c>
      <c r="H776" s="24" t="e">
        <f ca="1"/>
        <v>#NAME?</v>
      </c>
      <c r="I776" s="24" t="e">
        <f t="array" aca="1" ref="I776" ca="1">INDIRECT(ADDRESS(($E$2+1-G776)+2,8))</f>
        <v>#NAME?</v>
      </c>
      <c r="J776" s="24" t="e">
        <f t="shared" ca="1" si="36"/>
        <v>#NAME?</v>
      </c>
      <c r="K776" s="24" t="e">
        <f t="shared" ca="1" si="37"/>
        <v>#NAME?</v>
      </c>
      <c r="L776" s="24" t="e">
        <f t="shared" ca="1" si="38"/>
        <v>#NAME?</v>
      </c>
    </row>
    <row r="777" spans="2:12" x14ac:dyDescent="0.25">
      <c r="B777" s="24">
        <v>11.023807448894154</v>
      </c>
      <c r="G777" s="24">
        <v>775</v>
      </c>
      <c r="H777" s="24" t="e">
        <f ca="1"/>
        <v>#NAME?</v>
      </c>
      <c r="I777" s="24" t="e">
        <f t="array" aca="1" ref="I777" ca="1">INDIRECT(ADDRESS(($E$2+1-G777)+2,8))</f>
        <v>#NAME?</v>
      </c>
      <c r="J777" s="24" t="e">
        <f t="shared" ca="1" si="36"/>
        <v>#NAME?</v>
      </c>
      <c r="K777" s="24" t="e">
        <f t="shared" ca="1" si="37"/>
        <v>#NAME?</v>
      </c>
      <c r="L777" s="24" t="e">
        <f t="shared" ca="1" si="38"/>
        <v>#NAME?</v>
      </c>
    </row>
    <row r="778" spans="2:12" x14ac:dyDescent="0.25">
      <c r="B778" s="24">
        <v>11.579535358458431</v>
      </c>
      <c r="G778" s="24">
        <v>776</v>
      </c>
      <c r="H778" s="24" t="e">
        <f ca="1"/>
        <v>#NAME?</v>
      </c>
      <c r="I778" s="24" t="e">
        <f t="array" aca="1" ref="I778" ca="1">INDIRECT(ADDRESS(($E$2+1-G778)+2,8))</f>
        <v>#NAME?</v>
      </c>
      <c r="J778" s="24" t="e">
        <f t="shared" ca="1" si="36"/>
        <v>#NAME?</v>
      </c>
      <c r="K778" s="24" t="e">
        <f t="shared" ca="1" si="37"/>
        <v>#NAME?</v>
      </c>
      <c r="L778" s="24" t="e">
        <f t="shared" ca="1" si="38"/>
        <v>#NAME?</v>
      </c>
    </row>
    <row r="779" spans="2:12" x14ac:dyDescent="0.25">
      <c r="B779" s="24">
        <v>11.1271676337128</v>
      </c>
      <c r="G779" s="24">
        <v>777</v>
      </c>
      <c r="H779" s="24" t="e">
        <f ca="1"/>
        <v>#NAME?</v>
      </c>
      <c r="I779" s="24" t="e">
        <f t="array" aca="1" ref="I779" ca="1">INDIRECT(ADDRESS(($E$2+1-G779)+2,8))</f>
        <v>#NAME?</v>
      </c>
      <c r="J779" s="24" t="e">
        <f t="shared" ca="1" si="36"/>
        <v>#NAME?</v>
      </c>
      <c r="K779" s="24" t="e">
        <f t="shared" ca="1" si="37"/>
        <v>#NAME?</v>
      </c>
      <c r="L779" s="24" t="e">
        <f t="shared" ca="1" si="38"/>
        <v>#NAME?</v>
      </c>
    </row>
    <row r="780" spans="2:12" x14ac:dyDescent="0.25">
      <c r="B780" s="24">
        <v>8.7530285139203876</v>
      </c>
      <c r="G780" s="24">
        <v>778</v>
      </c>
      <c r="H780" s="24" t="e">
        <f ca="1"/>
        <v>#NAME?</v>
      </c>
      <c r="I780" s="24" t="e">
        <f t="array" aca="1" ref="I780" ca="1">INDIRECT(ADDRESS(($E$2+1-G780)+2,8))</f>
        <v>#NAME?</v>
      </c>
      <c r="J780" s="24" t="e">
        <f t="shared" ca="1" si="36"/>
        <v>#NAME?</v>
      </c>
      <c r="K780" s="24" t="e">
        <f t="shared" ca="1" si="37"/>
        <v>#NAME?</v>
      </c>
      <c r="L780" s="24" t="e">
        <f t="shared" ca="1" si="38"/>
        <v>#NAME?</v>
      </c>
    </row>
    <row r="781" spans="2:12" x14ac:dyDescent="0.25">
      <c r="B781" s="24">
        <v>11.015788249274097</v>
      </c>
      <c r="G781" s="24">
        <v>779</v>
      </c>
      <c r="H781" s="24" t="e">
        <f ca="1"/>
        <v>#NAME?</v>
      </c>
      <c r="I781" s="24" t="e">
        <f t="array" aca="1" ref="I781" ca="1">INDIRECT(ADDRESS(($E$2+1-G781)+2,8))</f>
        <v>#NAME?</v>
      </c>
      <c r="J781" s="24" t="e">
        <f t="shared" ca="1" si="36"/>
        <v>#NAME?</v>
      </c>
      <c r="K781" s="24" t="e">
        <f t="shared" ca="1" si="37"/>
        <v>#NAME?</v>
      </c>
      <c r="L781" s="24" t="e">
        <f t="shared" ca="1" si="38"/>
        <v>#NAME?</v>
      </c>
    </row>
    <row r="782" spans="2:12" x14ac:dyDescent="0.25">
      <c r="B782" s="24">
        <v>4.9886405777317018</v>
      </c>
      <c r="G782" s="24">
        <v>780</v>
      </c>
      <c r="H782" s="24" t="e">
        <f ca="1"/>
        <v>#NAME?</v>
      </c>
      <c r="I782" s="24" t="e">
        <f t="array" aca="1" ref="I782" ca="1">INDIRECT(ADDRESS(($E$2+1-G782)+2,8))</f>
        <v>#NAME?</v>
      </c>
      <c r="J782" s="24" t="e">
        <f t="shared" ca="1" si="36"/>
        <v>#NAME?</v>
      </c>
      <c r="K782" s="24" t="e">
        <f t="shared" ca="1" si="37"/>
        <v>#NAME?</v>
      </c>
      <c r="L782" s="24" t="e">
        <f t="shared" ca="1" si="38"/>
        <v>#NAME?</v>
      </c>
    </row>
    <row r="783" spans="2:12" x14ac:dyDescent="0.25">
      <c r="B783" s="24">
        <v>8.8807238371366353</v>
      </c>
      <c r="G783" s="24">
        <v>781</v>
      </c>
      <c r="H783" s="24" t="e">
        <f ca="1"/>
        <v>#NAME?</v>
      </c>
      <c r="I783" s="24" t="e">
        <f t="array" aca="1" ref="I783" ca="1">INDIRECT(ADDRESS(($E$2+1-G783)+2,8))</f>
        <v>#NAME?</v>
      </c>
      <c r="J783" s="24" t="e">
        <f t="shared" ca="1" si="36"/>
        <v>#NAME?</v>
      </c>
      <c r="K783" s="24" t="e">
        <f t="shared" ca="1" si="37"/>
        <v>#NAME?</v>
      </c>
      <c r="L783" s="24" t="e">
        <f t="shared" ca="1" si="38"/>
        <v>#NAME?</v>
      </c>
    </row>
    <row r="784" spans="2:12" x14ac:dyDescent="0.25">
      <c r="B784" s="24">
        <v>11.583844039702608</v>
      </c>
      <c r="G784" s="24">
        <v>782</v>
      </c>
      <c r="H784" s="24" t="e">
        <f ca="1"/>
        <v>#NAME?</v>
      </c>
      <c r="I784" s="24" t="e">
        <f t="array" aca="1" ref="I784" ca="1">INDIRECT(ADDRESS(($E$2+1-G784)+2,8))</f>
        <v>#NAME?</v>
      </c>
      <c r="J784" s="24" t="e">
        <f t="shared" ca="1" si="36"/>
        <v>#NAME?</v>
      </c>
      <c r="K784" s="24" t="e">
        <f t="shared" ca="1" si="37"/>
        <v>#NAME?</v>
      </c>
      <c r="L784" s="24" t="e">
        <f t="shared" ca="1" si="38"/>
        <v>#NAME?</v>
      </c>
    </row>
    <row r="785" spans="2:12" x14ac:dyDescent="0.25">
      <c r="B785" s="24">
        <v>9.7031481078514528</v>
      </c>
      <c r="G785" s="24">
        <v>783</v>
      </c>
      <c r="H785" s="24" t="e">
        <f ca="1"/>
        <v>#NAME?</v>
      </c>
      <c r="I785" s="24" t="e">
        <f t="array" aca="1" ref="I785" ca="1">INDIRECT(ADDRESS(($E$2+1-G785)+2,8))</f>
        <v>#NAME?</v>
      </c>
      <c r="J785" s="24" t="e">
        <f t="shared" ca="1" si="36"/>
        <v>#NAME?</v>
      </c>
      <c r="K785" s="24" t="e">
        <f t="shared" ca="1" si="37"/>
        <v>#NAME?</v>
      </c>
      <c r="L785" s="24" t="e">
        <f t="shared" ca="1" si="38"/>
        <v>#NAME?</v>
      </c>
    </row>
    <row r="786" spans="2:12" x14ac:dyDescent="0.25">
      <c r="B786" s="24">
        <v>8.3358389402010697</v>
      </c>
      <c r="G786" s="24">
        <v>784</v>
      </c>
      <c r="H786" s="24" t="e">
        <f ca="1"/>
        <v>#NAME?</v>
      </c>
      <c r="I786" s="24" t="e">
        <f t="array" aca="1" ref="I786" ca="1">INDIRECT(ADDRESS(($E$2+1-G786)+2,8))</f>
        <v>#NAME?</v>
      </c>
      <c r="J786" s="24" t="e">
        <f t="shared" ca="1" si="36"/>
        <v>#NAME?</v>
      </c>
      <c r="K786" s="24" t="e">
        <f t="shared" ca="1" si="37"/>
        <v>#NAME?</v>
      </c>
      <c r="L786" s="24" t="e">
        <f t="shared" ca="1" si="38"/>
        <v>#NAME?</v>
      </c>
    </row>
    <row r="787" spans="2:12" x14ac:dyDescent="0.25">
      <c r="B787" s="24">
        <v>8.4189647045684257</v>
      </c>
      <c r="G787" s="24">
        <v>785</v>
      </c>
      <c r="H787" s="24" t="e">
        <f ca="1"/>
        <v>#NAME?</v>
      </c>
      <c r="I787" s="24" t="e">
        <f t="array" aca="1" ref="I787" ca="1">INDIRECT(ADDRESS(($E$2+1-G787)+2,8))</f>
        <v>#NAME?</v>
      </c>
      <c r="J787" s="24" t="e">
        <f t="shared" ca="1" si="36"/>
        <v>#NAME?</v>
      </c>
      <c r="K787" s="24" t="e">
        <f t="shared" ca="1" si="37"/>
        <v>#NAME?</v>
      </c>
      <c r="L787" s="24" t="e">
        <f t="shared" ca="1" si="38"/>
        <v>#NAME?</v>
      </c>
    </row>
    <row r="788" spans="2:12" x14ac:dyDescent="0.25">
      <c r="B788" s="24">
        <v>8.5883936106568068</v>
      </c>
      <c r="G788" s="24">
        <v>786</v>
      </c>
      <c r="H788" s="24" t="e">
        <f ca="1"/>
        <v>#NAME?</v>
      </c>
      <c r="I788" s="24" t="e">
        <f t="array" aca="1" ref="I788" ca="1">INDIRECT(ADDRESS(($E$2+1-G788)+2,8))</f>
        <v>#NAME?</v>
      </c>
      <c r="J788" s="24" t="e">
        <f t="shared" ca="1" si="36"/>
        <v>#NAME?</v>
      </c>
      <c r="K788" s="24" t="e">
        <f t="shared" ca="1" si="37"/>
        <v>#NAME?</v>
      </c>
      <c r="L788" s="24" t="e">
        <f t="shared" ca="1" si="38"/>
        <v>#NAME?</v>
      </c>
    </row>
    <row r="789" spans="2:12" x14ac:dyDescent="0.25">
      <c r="B789" s="24">
        <v>10.272632935052666</v>
      </c>
      <c r="G789" s="24">
        <v>787</v>
      </c>
      <c r="H789" s="24" t="e">
        <f ca="1"/>
        <v>#NAME?</v>
      </c>
      <c r="I789" s="24" t="e">
        <f t="array" aca="1" ref="I789" ca="1">INDIRECT(ADDRESS(($E$2+1-G789)+2,8))</f>
        <v>#NAME?</v>
      </c>
      <c r="J789" s="24" t="e">
        <f t="shared" ca="1" si="36"/>
        <v>#NAME?</v>
      </c>
      <c r="K789" s="24" t="e">
        <f t="shared" ca="1" si="37"/>
        <v>#NAME?</v>
      </c>
      <c r="L789" s="24" t="e">
        <f t="shared" ca="1" si="38"/>
        <v>#NAME?</v>
      </c>
    </row>
    <row r="790" spans="2:12" x14ac:dyDescent="0.25">
      <c r="B790" s="24">
        <v>10.054850228439022</v>
      </c>
      <c r="G790" s="24">
        <v>788</v>
      </c>
      <c r="H790" s="24" t="e">
        <f ca="1"/>
        <v>#NAME?</v>
      </c>
      <c r="I790" s="24" t="e">
        <f t="array" aca="1" ref="I790" ca="1">INDIRECT(ADDRESS(($E$2+1-G790)+2,8))</f>
        <v>#NAME?</v>
      </c>
      <c r="J790" s="24" t="e">
        <f t="shared" ca="1" si="36"/>
        <v>#NAME?</v>
      </c>
      <c r="K790" s="24" t="e">
        <f t="shared" ca="1" si="37"/>
        <v>#NAME?</v>
      </c>
      <c r="L790" s="24" t="e">
        <f t="shared" ca="1" si="38"/>
        <v>#NAME?</v>
      </c>
    </row>
    <row r="791" spans="2:12" x14ac:dyDescent="0.25">
      <c r="B791" s="24">
        <v>10.253579863353517</v>
      </c>
      <c r="G791" s="24">
        <v>789</v>
      </c>
      <c r="H791" s="24" t="e">
        <f ca="1"/>
        <v>#NAME?</v>
      </c>
      <c r="I791" s="24" t="e">
        <f t="array" aca="1" ref="I791" ca="1">INDIRECT(ADDRESS(($E$2+1-G791)+2,8))</f>
        <v>#NAME?</v>
      </c>
      <c r="J791" s="24" t="e">
        <f t="shared" ca="1" si="36"/>
        <v>#NAME?</v>
      </c>
      <c r="K791" s="24" t="e">
        <f t="shared" ca="1" si="37"/>
        <v>#NAME?</v>
      </c>
      <c r="L791" s="24" t="e">
        <f t="shared" ca="1" si="38"/>
        <v>#NAME?</v>
      </c>
    </row>
    <row r="792" spans="2:12" x14ac:dyDescent="0.25">
      <c r="B792" s="24">
        <v>11.264571154388367</v>
      </c>
      <c r="G792" s="24">
        <v>790</v>
      </c>
      <c r="H792" s="24" t="e">
        <f ca="1"/>
        <v>#NAME?</v>
      </c>
      <c r="I792" s="24" t="e">
        <f t="array" aca="1" ref="I792" ca="1">INDIRECT(ADDRESS(($E$2+1-G792)+2,8))</f>
        <v>#NAME?</v>
      </c>
      <c r="J792" s="24" t="e">
        <f t="shared" ca="1" si="36"/>
        <v>#NAME?</v>
      </c>
      <c r="K792" s="24" t="e">
        <f t="shared" ca="1" si="37"/>
        <v>#NAME?</v>
      </c>
      <c r="L792" s="24" t="e">
        <f t="shared" ca="1" si="38"/>
        <v>#NAME?</v>
      </c>
    </row>
    <row r="793" spans="2:12" x14ac:dyDescent="0.25">
      <c r="B793" s="24">
        <v>6.3662399342622713</v>
      </c>
      <c r="G793" s="24">
        <v>791</v>
      </c>
      <c r="H793" s="24" t="e">
        <f ca="1"/>
        <v>#NAME?</v>
      </c>
      <c r="I793" s="24" t="e">
        <f t="array" aca="1" ref="I793" ca="1">INDIRECT(ADDRESS(($E$2+1-G793)+2,8))</f>
        <v>#NAME?</v>
      </c>
      <c r="J793" s="24" t="e">
        <f t="shared" ca="1" si="36"/>
        <v>#NAME?</v>
      </c>
      <c r="K793" s="24" t="e">
        <f t="shared" ca="1" si="37"/>
        <v>#NAME?</v>
      </c>
      <c r="L793" s="24" t="e">
        <f t="shared" ca="1" si="38"/>
        <v>#NAME?</v>
      </c>
    </row>
    <row r="794" spans="2:12" x14ac:dyDescent="0.25">
      <c r="B794" s="24">
        <v>11.126869636752648</v>
      </c>
      <c r="G794" s="24">
        <v>792</v>
      </c>
      <c r="H794" s="24" t="e">
        <f ca="1"/>
        <v>#NAME?</v>
      </c>
      <c r="I794" s="24" t="e">
        <f t="array" aca="1" ref="I794" ca="1">INDIRECT(ADDRESS(($E$2+1-G794)+2,8))</f>
        <v>#NAME?</v>
      </c>
      <c r="J794" s="24" t="e">
        <f t="shared" ca="1" si="36"/>
        <v>#NAME?</v>
      </c>
      <c r="K794" s="24" t="e">
        <f t="shared" ca="1" si="37"/>
        <v>#NAME?</v>
      </c>
      <c r="L794" s="24" t="e">
        <f t="shared" ca="1" si="38"/>
        <v>#NAME?</v>
      </c>
    </row>
    <row r="795" spans="2:12" x14ac:dyDescent="0.25">
      <c r="B795" s="24">
        <v>8.8326470305442708</v>
      </c>
      <c r="G795" s="24">
        <v>793</v>
      </c>
      <c r="H795" s="24" t="e">
        <f ca="1"/>
        <v>#NAME?</v>
      </c>
      <c r="I795" s="24" t="e">
        <f t="array" aca="1" ref="I795" ca="1">INDIRECT(ADDRESS(($E$2+1-G795)+2,8))</f>
        <v>#NAME?</v>
      </c>
      <c r="J795" s="24" t="e">
        <f t="shared" ca="1" si="36"/>
        <v>#NAME?</v>
      </c>
      <c r="K795" s="24" t="e">
        <f t="shared" ca="1" si="37"/>
        <v>#NAME?</v>
      </c>
      <c r="L795" s="24" t="e">
        <f t="shared" ca="1" si="38"/>
        <v>#NAME?</v>
      </c>
    </row>
    <row r="796" spans="2:12" x14ac:dyDescent="0.25">
      <c r="B796" s="24">
        <v>10.999316650215768</v>
      </c>
      <c r="G796" s="24">
        <v>794</v>
      </c>
      <c r="H796" s="24" t="e">
        <f ca="1"/>
        <v>#NAME?</v>
      </c>
      <c r="I796" s="24" t="e">
        <f t="array" aca="1" ref="I796" ca="1">INDIRECT(ADDRESS(($E$2+1-G796)+2,8))</f>
        <v>#NAME?</v>
      </c>
      <c r="J796" s="24" t="e">
        <f t="shared" ca="1" si="36"/>
        <v>#NAME?</v>
      </c>
      <c r="K796" s="24" t="e">
        <f t="shared" ca="1" si="37"/>
        <v>#NAME?</v>
      </c>
      <c r="L796" s="24" t="e">
        <f t="shared" ca="1" si="38"/>
        <v>#NAME?</v>
      </c>
    </row>
    <row r="797" spans="2:12" x14ac:dyDescent="0.25">
      <c r="B797" s="24">
        <v>7.4749652650702183</v>
      </c>
      <c r="G797" s="24">
        <v>795</v>
      </c>
      <c r="H797" s="24" t="e">
        <f ca="1"/>
        <v>#NAME?</v>
      </c>
      <c r="I797" s="24" t="e">
        <f t="array" aca="1" ref="I797" ca="1">INDIRECT(ADDRESS(($E$2+1-G797)+2,8))</f>
        <v>#NAME?</v>
      </c>
      <c r="J797" s="24" t="e">
        <f t="shared" ca="1" si="36"/>
        <v>#NAME?</v>
      </c>
      <c r="K797" s="24" t="e">
        <f t="shared" ca="1" si="37"/>
        <v>#NAME?</v>
      </c>
      <c r="L797" s="24" t="e">
        <f t="shared" ca="1" si="38"/>
        <v>#NAME?</v>
      </c>
    </row>
    <row r="798" spans="2:12" x14ac:dyDescent="0.25">
      <c r="B798" s="24">
        <v>8.7282940484396327</v>
      </c>
      <c r="G798" s="24">
        <v>796</v>
      </c>
      <c r="H798" s="24" t="e">
        <f ca="1"/>
        <v>#NAME?</v>
      </c>
      <c r="I798" s="24" t="e">
        <f t="array" aca="1" ref="I798" ca="1">INDIRECT(ADDRESS(($E$2+1-G798)+2,8))</f>
        <v>#NAME?</v>
      </c>
      <c r="J798" s="24" t="e">
        <f t="shared" ca="1" si="36"/>
        <v>#NAME?</v>
      </c>
      <c r="K798" s="24" t="e">
        <f t="shared" ca="1" si="37"/>
        <v>#NAME?</v>
      </c>
      <c r="L798" s="24" t="e">
        <f t="shared" ca="1" si="38"/>
        <v>#NAME?</v>
      </c>
    </row>
    <row r="799" spans="2:12" x14ac:dyDescent="0.25">
      <c r="B799" s="24">
        <v>9.037370753116365</v>
      </c>
      <c r="G799" s="24">
        <v>797</v>
      </c>
      <c r="H799" s="24" t="e">
        <f ca="1"/>
        <v>#NAME?</v>
      </c>
      <c r="I799" s="24" t="e">
        <f t="array" aca="1" ref="I799" ca="1">INDIRECT(ADDRESS(($E$2+1-G799)+2,8))</f>
        <v>#NAME?</v>
      </c>
      <c r="J799" s="24" t="e">
        <f t="shared" ca="1" si="36"/>
        <v>#NAME?</v>
      </c>
      <c r="K799" s="24" t="e">
        <f t="shared" ca="1" si="37"/>
        <v>#NAME?</v>
      </c>
      <c r="L799" s="24" t="e">
        <f t="shared" ca="1" si="38"/>
        <v>#NAME?</v>
      </c>
    </row>
    <row r="800" spans="2:12" x14ac:dyDescent="0.25">
      <c r="B800" s="24">
        <v>7.9692609402380299</v>
      </c>
      <c r="G800" s="24">
        <v>798</v>
      </c>
      <c r="H800" s="24" t="e">
        <f ca="1"/>
        <v>#NAME?</v>
      </c>
      <c r="I800" s="24" t="e">
        <f t="array" aca="1" ref="I800" ca="1">INDIRECT(ADDRESS(($E$2+1-G800)+2,8))</f>
        <v>#NAME?</v>
      </c>
      <c r="J800" s="24" t="e">
        <f t="shared" ca="1" si="36"/>
        <v>#NAME?</v>
      </c>
      <c r="K800" s="24" t="e">
        <f t="shared" ca="1" si="37"/>
        <v>#NAME?</v>
      </c>
      <c r="L800" s="24" t="e">
        <f t="shared" ca="1" si="38"/>
        <v>#NAME?</v>
      </c>
    </row>
    <row r="801" spans="2:12" x14ac:dyDescent="0.25">
      <c r="B801" s="24">
        <v>9.6396238909220919</v>
      </c>
      <c r="G801" s="24">
        <v>799</v>
      </c>
      <c r="H801" s="24" t="e">
        <f ca="1"/>
        <v>#NAME?</v>
      </c>
      <c r="I801" s="24" t="e">
        <f t="array" aca="1" ref="I801" ca="1">INDIRECT(ADDRESS(($E$2+1-G801)+2,8))</f>
        <v>#NAME?</v>
      </c>
      <c r="J801" s="24" t="e">
        <f t="shared" ca="1" si="36"/>
        <v>#NAME?</v>
      </c>
      <c r="K801" s="24" t="e">
        <f t="shared" ca="1" si="37"/>
        <v>#NAME?</v>
      </c>
      <c r="L801" s="24" t="e">
        <f t="shared" ca="1" si="38"/>
        <v>#NAME?</v>
      </c>
    </row>
    <row r="802" spans="2:12" x14ac:dyDescent="0.25">
      <c r="B802" s="24">
        <v>9.140520379412381</v>
      </c>
      <c r="G802" s="24">
        <v>800</v>
      </c>
      <c r="H802" s="24" t="e">
        <f ca="1"/>
        <v>#NAME?</v>
      </c>
      <c r="I802" s="24" t="e">
        <f t="array" aca="1" ref="I802" ca="1">INDIRECT(ADDRESS(($E$2+1-G802)+2,8))</f>
        <v>#NAME?</v>
      </c>
      <c r="J802" s="24" t="e">
        <f t="shared" ca="1" si="36"/>
        <v>#NAME?</v>
      </c>
      <c r="K802" s="24" t="e">
        <f t="shared" ca="1" si="37"/>
        <v>#NAME?</v>
      </c>
      <c r="L802" s="24" t="e">
        <f t="shared" ca="1" si="38"/>
        <v>#NAME?</v>
      </c>
    </row>
    <row r="803" spans="2:12" x14ac:dyDescent="0.25">
      <c r="B803" s="24">
        <v>8.4754588133255755</v>
      </c>
      <c r="G803" s="24">
        <v>801</v>
      </c>
      <c r="H803" s="24" t="e">
        <f ca="1"/>
        <v>#NAME?</v>
      </c>
      <c r="I803" s="24" t="e">
        <f t="array" aca="1" ref="I803" ca="1">INDIRECT(ADDRESS(($E$2+1-G803)+2,8))</f>
        <v>#NAME?</v>
      </c>
      <c r="J803" s="24" t="e">
        <f t="shared" ca="1" si="36"/>
        <v>#NAME?</v>
      </c>
      <c r="K803" s="24" t="e">
        <f t="shared" ca="1" si="37"/>
        <v>#NAME?</v>
      </c>
      <c r="L803" s="24" t="e">
        <f t="shared" ca="1" si="38"/>
        <v>#NAME?</v>
      </c>
    </row>
    <row r="804" spans="2:12" x14ac:dyDescent="0.25">
      <c r="B804" s="24">
        <v>9.1459125166032997</v>
      </c>
      <c r="G804" s="24">
        <v>802</v>
      </c>
      <c r="H804" s="24" t="e">
        <f ca="1"/>
        <v>#NAME?</v>
      </c>
      <c r="I804" s="24" t="e">
        <f t="array" aca="1" ref="I804" ca="1">INDIRECT(ADDRESS(($E$2+1-G804)+2,8))</f>
        <v>#NAME?</v>
      </c>
      <c r="J804" s="24" t="e">
        <f t="shared" ca="1" si="36"/>
        <v>#NAME?</v>
      </c>
      <c r="K804" s="24" t="e">
        <f t="shared" ca="1" si="37"/>
        <v>#NAME?</v>
      </c>
      <c r="L804" s="24" t="e">
        <f t="shared" ca="1" si="38"/>
        <v>#NAME?</v>
      </c>
    </row>
    <row r="805" spans="2:12" x14ac:dyDescent="0.25">
      <c r="B805" s="24">
        <v>10.911265188723519</v>
      </c>
      <c r="G805" s="24">
        <v>803</v>
      </c>
      <c r="H805" s="24" t="e">
        <f ca="1"/>
        <v>#NAME?</v>
      </c>
      <c r="I805" s="24" t="e">
        <f t="array" aca="1" ref="I805" ca="1">INDIRECT(ADDRESS(($E$2+1-G805)+2,8))</f>
        <v>#NAME?</v>
      </c>
      <c r="J805" s="24" t="e">
        <f t="shared" ca="1" si="36"/>
        <v>#NAME?</v>
      </c>
      <c r="K805" s="24" t="e">
        <f t="shared" ca="1" si="37"/>
        <v>#NAME?</v>
      </c>
      <c r="L805" s="24" t="e">
        <f t="shared" ca="1" si="38"/>
        <v>#NAME?</v>
      </c>
    </row>
    <row r="806" spans="2:12" x14ac:dyDescent="0.25">
      <c r="B806" s="24">
        <v>9.0466723755357243</v>
      </c>
      <c r="G806" s="24">
        <v>804</v>
      </c>
      <c r="H806" s="24" t="e">
        <f ca="1"/>
        <v>#NAME?</v>
      </c>
      <c r="I806" s="24" t="e">
        <f t="array" aca="1" ref="I806" ca="1">INDIRECT(ADDRESS(($E$2+1-G806)+2,8))</f>
        <v>#NAME?</v>
      </c>
      <c r="J806" s="24" t="e">
        <f t="shared" ca="1" si="36"/>
        <v>#NAME?</v>
      </c>
      <c r="K806" s="24" t="e">
        <f t="shared" ca="1" si="37"/>
        <v>#NAME?</v>
      </c>
      <c r="L806" s="24" t="e">
        <f t="shared" ca="1" si="38"/>
        <v>#NAME?</v>
      </c>
    </row>
    <row r="807" spans="2:12" x14ac:dyDescent="0.25">
      <c r="B807" s="24">
        <v>9.6269987371965389</v>
      </c>
      <c r="G807" s="24">
        <v>805</v>
      </c>
      <c r="H807" s="24" t="e">
        <f ca="1"/>
        <v>#NAME?</v>
      </c>
      <c r="I807" s="24" t="e">
        <f t="array" aca="1" ref="I807" ca="1">INDIRECT(ADDRESS(($E$2+1-G807)+2,8))</f>
        <v>#NAME?</v>
      </c>
      <c r="J807" s="24" t="e">
        <f t="shared" ca="1" si="36"/>
        <v>#NAME?</v>
      </c>
      <c r="K807" s="24" t="e">
        <f t="shared" ca="1" si="37"/>
        <v>#NAME?</v>
      </c>
      <c r="L807" s="24" t="e">
        <f t="shared" ca="1" si="38"/>
        <v>#NAME?</v>
      </c>
    </row>
    <row r="808" spans="2:12" x14ac:dyDescent="0.25">
      <c r="B808" s="24">
        <v>9.254187432108921</v>
      </c>
      <c r="G808" s="24">
        <v>806</v>
      </c>
      <c r="H808" s="24" t="e">
        <f ca="1"/>
        <v>#NAME?</v>
      </c>
      <c r="I808" s="24" t="e">
        <f t="array" aca="1" ref="I808" ca="1">INDIRECT(ADDRESS(($E$2+1-G808)+2,8))</f>
        <v>#NAME?</v>
      </c>
      <c r="J808" s="24" t="e">
        <f t="shared" ca="1" si="36"/>
        <v>#NAME?</v>
      </c>
      <c r="K808" s="24" t="e">
        <f t="shared" ca="1" si="37"/>
        <v>#NAME?</v>
      </c>
      <c r="L808" s="24" t="e">
        <f t="shared" ca="1" si="38"/>
        <v>#NAME?</v>
      </c>
    </row>
    <row r="809" spans="2:12" x14ac:dyDescent="0.25">
      <c r="B809" s="24">
        <v>10.823202084009418</v>
      </c>
      <c r="G809" s="24">
        <v>807</v>
      </c>
      <c r="H809" s="24" t="e">
        <f ca="1"/>
        <v>#NAME?</v>
      </c>
      <c r="I809" s="24" t="e">
        <f t="array" aca="1" ref="I809" ca="1">INDIRECT(ADDRESS(($E$2+1-G809)+2,8))</f>
        <v>#NAME?</v>
      </c>
      <c r="J809" s="24" t="e">
        <f t="shared" ca="1" si="36"/>
        <v>#NAME?</v>
      </c>
      <c r="K809" s="24" t="e">
        <f t="shared" ca="1" si="37"/>
        <v>#NAME?</v>
      </c>
      <c r="L809" s="24" t="e">
        <f t="shared" ca="1" si="38"/>
        <v>#NAME?</v>
      </c>
    </row>
    <row r="810" spans="2:12" x14ac:dyDescent="0.25">
      <c r="B810" s="24">
        <v>8.255959338718986</v>
      </c>
      <c r="G810" s="24">
        <v>808</v>
      </c>
      <c r="H810" s="24" t="e">
        <f ca="1"/>
        <v>#NAME?</v>
      </c>
      <c r="I810" s="24" t="e">
        <f t="array" aca="1" ref="I810" ca="1">INDIRECT(ADDRESS(($E$2+1-G810)+2,8))</f>
        <v>#NAME?</v>
      </c>
      <c r="J810" s="24" t="e">
        <f t="shared" ca="1" si="36"/>
        <v>#NAME?</v>
      </c>
      <c r="K810" s="24" t="e">
        <f t="shared" ca="1" si="37"/>
        <v>#NAME?</v>
      </c>
      <c r="L810" s="24" t="e">
        <f t="shared" ca="1" si="38"/>
        <v>#NAME?</v>
      </c>
    </row>
    <row r="811" spans="2:12" x14ac:dyDescent="0.25">
      <c r="B811" s="24">
        <v>10.348769629030066</v>
      </c>
      <c r="G811" s="24">
        <v>809</v>
      </c>
      <c r="H811" s="24" t="e">
        <f ca="1"/>
        <v>#NAME?</v>
      </c>
      <c r="I811" s="24" t="e">
        <f t="array" aca="1" ref="I811" ca="1">INDIRECT(ADDRESS(($E$2+1-G811)+2,8))</f>
        <v>#NAME?</v>
      </c>
      <c r="J811" s="24" t="e">
        <f t="shared" ca="1" si="36"/>
        <v>#NAME?</v>
      </c>
      <c r="K811" s="24" t="e">
        <f t="shared" ca="1" si="37"/>
        <v>#NAME?</v>
      </c>
      <c r="L811" s="24" t="e">
        <f t="shared" ca="1" si="38"/>
        <v>#NAME?</v>
      </c>
    </row>
    <row r="812" spans="2:12" x14ac:dyDescent="0.25">
      <c r="B812" s="24">
        <v>7.9752878434435122</v>
      </c>
      <c r="G812" s="24">
        <v>810</v>
      </c>
      <c r="H812" s="24" t="e">
        <f ca="1"/>
        <v>#NAME?</v>
      </c>
      <c r="I812" s="24" t="e">
        <f t="array" aca="1" ref="I812" ca="1">INDIRECT(ADDRESS(($E$2+1-G812)+2,8))</f>
        <v>#NAME?</v>
      </c>
      <c r="J812" s="24" t="e">
        <f t="shared" ca="1" si="36"/>
        <v>#NAME?</v>
      </c>
      <c r="K812" s="24" t="e">
        <f t="shared" ca="1" si="37"/>
        <v>#NAME?</v>
      </c>
      <c r="L812" s="24" t="e">
        <f t="shared" ca="1" si="38"/>
        <v>#NAME?</v>
      </c>
    </row>
    <row r="813" spans="2:12" x14ac:dyDescent="0.25">
      <c r="B813" s="24">
        <v>9.2134195740741518</v>
      </c>
      <c r="G813" s="24">
        <v>811</v>
      </c>
      <c r="H813" s="24" t="e">
        <f ca="1"/>
        <v>#NAME?</v>
      </c>
      <c r="I813" s="24" t="e">
        <f t="array" aca="1" ref="I813" ca="1">INDIRECT(ADDRESS(($E$2+1-G813)+2,8))</f>
        <v>#NAME?</v>
      </c>
      <c r="J813" s="24" t="e">
        <f t="shared" ca="1" si="36"/>
        <v>#NAME?</v>
      </c>
      <c r="K813" s="24" t="e">
        <f t="shared" ca="1" si="37"/>
        <v>#NAME?</v>
      </c>
      <c r="L813" s="24" t="e">
        <f t="shared" ca="1" si="38"/>
        <v>#NAME?</v>
      </c>
    </row>
    <row r="814" spans="2:12" x14ac:dyDescent="0.25">
      <c r="B814" s="24">
        <v>8.2435896214765503</v>
      </c>
      <c r="G814" s="24">
        <v>812</v>
      </c>
      <c r="H814" s="24" t="e">
        <f ca="1"/>
        <v>#NAME?</v>
      </c>
      <c r="I814" s="24" t="e">
        <f t="array" aca="1" ref="I814" ca="1">INDIRECT(ADDRESS(($E$2+1-G814)+2,8))</f>
        <v>#NAME?</v>
      </c>
      <c r="J814" s="24" t="e">
        <f t="shared" ca="1" si="36"/>
        <v>#NAME?</v>
      </c>
      <c r="K814" s="24" t="e">
        <f t="shared" ca="1" si="37"/>
        <v>#NAME?</v>
      </c>
      <c r="L814" s="24" t="e">
        <f t="shared" ca="1" si="38"/>
        <v>#NAME?</v>
      </c>
    </row>
    <row r="815" spans="2:12" x14ac:dyDescent="0.25">
      <c r="B815" s="24">
        <v>10.967542830788711</v>
      </c>
      <c r="G815" s="24">
        <v>813</v>
      </c>
      <c r="H815" s="24" t="e">
        <f ca="1"/>
        <v>#NAME?</v>
      </c>
      <c r="I815" s="24" t="e">
        <f t="array" aca="1" ref="I815" ca="1">INDIRECT(ADDRESS(($E$2+1-G815)+2,8))</f>
        <v>#NAME?</v>
      </c>
      <c r="J815" s="24" t="e">
        <f t="shared" ca="1" si="36"/>
        <v>#NAME?</v>
      </c>
      <c r="K815" s="24" t="e">
        <f t="shared" ca="1" si="37"/>
        <v>#NAME?</v>
      </c>
      <c r="L815" s="24" t="e">
        <f t="shared" ca="1" si="38"/>
        <v>#NAME?</v>
      </c>
    </row>
    <row r="816" spans="2:12" x14ac:dyDescent="0.25">
      <c r="B816" s="24">
        <v>10.528254146128678</v>
      </c>
      <c r="G816" s="24">
        <v>814</v>
      </c>
      <c r="H816" s="24" t="e">
        <f ca="1"/>
        <v>#NAME?</v>
      </c>
      <c r="I816" s="24" t="e">
        <f t="array" aca="1" ref="I816" ca="1">INDIRECT(ADDRESS(($E$2+1-G816)+2,8))</f>
        <v>#NAME?</v>
      </c>
      <c r="J816" s="24" t="e">
        <f t="shared" ca="1" si="36"/>
        <v>#NAME?</v>
      </c>
      <c r="K816" s="24" t="e">
        <f t="shared" ca="1" si="37"/>
        <v>#NAME?</v>
      </c>
      <c r="L816" s="24" t="e">
        <f t="shared" ca="1" si="38"/>
        <v>#NAME?</v>
      </c>
    </row>
    <row r="817" spans="2:12" x14ac:dyDescent="0.25">
      <c r="B817" s="24">
        <v>10.060863821587759</v>
      </c>
      <c r="G817" s="24">
        <v>815</v>
      </c>
      <c r="H817" s="24" t="e">
        <f ca="1"/>
        <v>#NAME?</v>
      </c>
      <c r="I817" s="24" t="e">
        <f t="array" aca="1" ref="I817" ca="1">INDIRECT(ADDRESS(($E$2+1-G817)+2,8))</f>
        <v>#NAME?</v>
      </c>
      <c r="J817" s="24" t="e">
        <f t="shared" ca="1" si="36"/>
        <v>#NAME?</v>
      </c>
      <c r="K817" s="24" t="e">
        <f t="shared" ca="1" si="37"/>
        <v>#NAME?</v>
      </c>
      <c r="L817" s="24" t="e">
        <f t="shared" ca="1" si="38"/>
        <v>#NAME?</v>
      </c>
    </row>
    <row r="818" spans="2:12" x14ac:dyDescent="0.25">
      <c r="B818" s="24">
        <v>8.2542619981306711</v>
      </c>
      <c r="G818" s="24">
        <v>816</v>
      </c>
      <c r="H818" s="24" t="e">
        <f ca="1"/>
        <v>#NAME?</v>
      </c>
      <c r="I818" s="24" t="e">
        <f t="array" aca="1" ref="I818" ca="1">INDIRECT(ADDRESS(($E$2+1-G818)+2,8))</f>
        <v>#NAME?</v>
      </c>
      <c r="J818" s="24" t="e">
        <f t="shared" ca="1" si="36"/>
        <v>#NAME?</v>
      </c>
      <c r="K818" s="24" t="e">
        <f t="shared" ca="1" si="37"/>
        <v>#NAME?</v>
      </c>
      <c r="L818" s="24" t="e">
        <f t="shared" ca="1" si="38"/>
        <v>#NAME?</v>
      </c>
    </row>
    <row r="819" spans="2:12" x14ac:dyDescent="0.25">
      <c r="B819" s="24">
        <v>6.3180481037912086</v>
      </c>
      <c r="G819" s="24">
        <v>817</v>
      </c>
      <c r="H819" s="24" t="e">
        <f ca="1"/>
        <v>#NAME?</v>
      </c>
      <c r="I819" s="24" t="e">
        <f t="array" aca="1" ref="I819" ca="1">INDIRECT(ADDRESS(($E$2+1-G819)+2,8))</f>
        <v>#NAME?</v>
      </c>
      <c r="J819" s="24" t="e">
        <f t="shared" ca="1" si="36"/>
        <v>#NAME?</v>
      </c>
      <c r="K819" s="24" t="e">
        <f t="shared" ca="1" si="37"/>
        <v>#NAME?</v>
      </c>
      <c r="L819" s="24" t="e">
        <f t="shared" ca="1" si="38"/>
        <v>#NAME?</v>
      </c>
    </row>
    <row r="820" spans="2:12" x14ac:dyDescent="0.25">
      <c r="B820" s="24">
        <v>9.9414984476881578</v>
      </c>
      <c r="G820" s="24">
        <v>818</v>
      </c>
      <c r="H820" s="24" t="e">
        <f ca="1"/>
        <v>#NAME?</v>
      </c>
      <c r="I820" s="24" t="e">
        <f t="array" aca="1" ref="I820" ca="1">INDIRECT(ADDRESS(($E$2+1-G820)+2,8))</f>
        <v>#NAME?</v>
      </c>
      <c r="J820" s="24" t="e">
        <f t="shared" ca="1" si="36"/>
        <v>#NAME?</v>
      </c>
      <c r="K820" s="24" t="e">
        <f t="shared" ca="1" si="37"/>
        <v>#NAME?</v>
      </c>
      <c r="L820" s="24" t="e">
        <f t="shared" ca="1" si="38"/>
        <v>#NAME?</v>
      </c>
    </row>
    <row r="821" spans="2:12" x14ac:dyDescent="0.25">
      <c r="B821" s="24">
        <v>9.7920594610141691</v>
      </c>
      <c r="G821" s="24">
        <v>819</v>
      </c>
      <c r="H821" s="24" t="e">
        <f ca="1"/>
        <v>#NAME?</v>
      </c>
      <c r="I821" s="24" t="e">
        <f t="array" aca="1" ref="I821" ca="1">INDIRECT(ADDRESS(($E$2+1-G821)+2,8))</f>
        <v>#NAME?</v>
      </c>
      <c r="J821" s="24" t="e">
        <f t="shared" ca="1" si="36"/>
        <v>#NAME?</v>
      </c>
      <c r="K821" s="24" t="e">
        <f t="shared" ca="1" si="37"/>
        <v>#NAME?</v>
      </c>
      <c r="L821" s="24" t="e">
        <f t="shared" ca="1" si="38"/>
        <v>#NAME?</v>
      </c>
    </row>
    <row r="822" spans="2:12" x14ac:dyDescent="0.25">
      <c r="B822" s="24">
        <v>9.2778755139889331</v>
      </c>
      <c r="G822" s="24">
        <v>820</v>
      </c>
      <c r="H822" s="24" t="e">
        <f ca="1"/>
        <v>#NAME?</v>
      </c>
      <c r="I822" s="24" t="e">
        <f t="array" aca="1" ref="I822" ca="1">INDIRECT(ADDRESS(($E$2+1-G822)+2,8))</f>
        <v>#NAME?</v>
      </c>
      <c r="J822" s="24" t="e">
        <f t="shared" ca="1" si="36"/>
        <v>#NAME?</v>
      </c>
      <c r="K822" s="24" t="e">
        <f t="shared" ca="1" si="37"/>
        <v>#NAME?</v>
      </c>
      <c r="L822" s="24" t="e">
        <f t="shared" ca="1" si="38"/>
        <v>#NAME?</v>
      </c>
    </row>
    <row r="823" spans="2:12" x14ac:dyDescent="0.25">
      <c r="B823" s="24">
        <v>9.8661084589153951</v>
      </c>
      <c r="G823" s="24">
        <v>821</v>
      </c>
      <c r="H823" s="24" t="e">
        <f ca="1"/>
        <v>#NAME?</v>
      </c>
      <c r="I823" s="24" t="e">
        <f t="array" aca="1" ref="I823" ca="1">INDIRECT(ADDRESS(($E$2+1-G823)+2,8))</f>
        <v>#NAME?</v>
      </c>
      <c r="J823" s="24" t="e">
        <f t="shared" ca="1" si="36"/>
        <v>#NAME?</v>
      </c>
      <c r="K823" s="24" t="e">
        <f t="shared" ca="1" si="37"/>
        <v>#NAME?</v>
      </c>
      <c r="L823" s="24" t="e">
        <f t="shared" ca="1" si="38"/>
        <v>#NAME?</v>
      </c>
    </row>
    <row r="824" spans="2:12" x14ac:dyDescent="0.25">
      <c r="B824" s="24">
        <v>8.7842166024502379</v>
      </c>
      <c r="G824" s="24">
        <v>822</v>
      </c>
      <c r="H824" s="24" t="e">
        <f ca="1"/>
        <v>#NAME?</v>
      </c>
      <c r="I824" s="24" t="e">
        <f t="array" aca="1" ref="I824" ca="1">INDIRECT(ADDRESS(($E$2+1-G824)+2,8))</f>
        <v>#NAME?</v>
      </c>
      <c r="J824" s="24" t="e">
        <f t="shared" ca="1" si="36"/>
        <v>#NAME?</v>
      </c>
      <c r="K824" s="24" t="e">
        <f t="shared" ca="1" si="37"/>
        <v>#NAME?</v>
      </c>
      <c r="L824" s="24" t="e">
        <f t="shared" ca="1" si="38"/>
        <v>#NAME?</v>
      </c>
    </row>
    <row r="825" spans="2:12" x14ac:dyDescent="0.25">
      <c r="B825" s="24">
        <v>10.350187173122469</v>
      </c>
      <c r="G825" s="24">
        <v>823</v>
      </c>
      <c r="H825" s="24" t="e">
        <f ca="1"/>
        <v>#NAME?</v>
      </c>
      <c r="I825" s="24" t="e">
        <f t="array" aca="1" ref="I825" ca="1">INDIRECT(ADDRESS(($E$2+1-G825)+2,8))</f>
        <v>#NAME?</v>
      </c>
      <c r="J825" s="24" t="e">
        <f t="shared" ca="1" si="36"/>
        <v>#NAME?</v>
      </c>
      <c r="K825" s="24" t="e">
        <f t="shared" ca="1" si="37"/>
        <v>#NAME?</v>
      </c>
      <c r="L825" s="24" t="e">
        <f t="shared" ca="1" si="38"/>
        <v>#NAME?</v>
      </c>
    </row>
    <row r="826" spans="2:12" x14ac:dyDescent="0.25">
      <c r="B826" s="24">
        <v>12.104993181928556</v>
      </c>
      <c r="G826" s="24">
        <v>824</v>
      </c>
      <c r="H826" s="24" t="e">
        <f ca="1"/>
        <v>#NAME?</v>
      </c>
      <c r="I826" s="24" t="e">
        <f t="array" aca="1" ref="I826" ca="1">INDIRECT(ADDRESS(($E$2+1-G826)+2,8))</f>
        <v>#NAME?</v>
      </c>
      <c r="J826" s="24" t="e">
        <f t="shared" ca="1" si="36"/>
        <v>#NAME?</v>
      </c>
      <c r="K826" s="24" t="e">
        <f t="shared" ca="1" si="37"/>
        <v>#NAME?</v>
      </c>
      <c r="L826" s="24" t="e">
        <f t="shared" ca="1" si="38"/>
        <v>#NAME?</v>
      </c>
    </row>
    <row r="827" spans="2:12" x14ac:dyDescent="0.25">
      <c r="B827" s="24">
        <v>10.447414359732843</v>
      </c>
      <c r="G827" s="24">
        <v>825</v>
      </c>
      <c r="H827" s="24" t="e">
        <f ca="1"/>
        <v>#NAME?</v>
      </c>
      <c r="I827" s="24" t="e">
        <f t="array" aca="1" ref="I827" ca="1">INDIRECT(ADDRESS(($E$2+1-G827)+2,8))</f>
        <v>#NAME?</v>
      </c>
      <c r="J827" s="24" t="e">
        <f t="shared" ca="1" si="36"/>
        <v>#NAME?</v>
      </c>
      <c r="K827" s="24" t="e">
        <f t="shared" ca="1" si="37"/>
        <v>#NAME?</v>
      </c>
      <c r="L827" s="24" t="e">
        <f t="shared" ca="1" si="38"/>
        <v>#NAME?</v>
      </c>
    </row>
    <row r="828" spans="2:12" x14ac:dyDescent="0.25">
      <c r="B828" s="24">
        <v>7.5238147434863389</v>
      </c>
      <c r="G828" s="24">
        <v>826</v>
      </c>
      <c r="H828" s="24" t="e">
        <f ca="1"/>
        <v>#NAME?</v>
      </c>
      <c r="I828" s="24" t="e">
        <f t="array" aca="1" ref="I828" ca="1">INDIRECT(ADDRESS(($E$2+1-G828)+2,8))</f>
        <v>#NAME?</v>
      </c>
      <c r="J828" s="24" t="e">
        <f t="shared" ca="1" si="36"/>
        <v>#NAME?</v>
      </c>
      <c r="K828" s="24" t="e">
        <f t="shared" ca="1" si="37"/>
        <v>#NAME?</v>
      </c>
      <c r="L828" s="24" t="e">
        <f t="shared" ca="1" si="38"/>
        <v>#NAME?</v>
      </c>
    </row>
    <row r="829" spans="2:12" x14ac:dyDescent="0.25">
      <c r="B829" s="24">
        <v>10.255277523728733</v>
      </c>
      <c r="G829" s="24">
        <v>827</v>
      </c>
      <c r="H829" s="24" t="e">
        <f ca="1"/>
        <v>#NAME?</v>
      </c>
      <c r="I829" s="24" t="e">
        <f t="array" aca="1" ref="I829" ca="1">INDIRECT(ADDRESS(($E$2+1-G829)+2,8))</f>
        <v>#NAME?</v>
      </c>
      <c r="J829" s="24" t="e">
        <f t="shared" ca="1" si="36"/>
        <v>#NAME?</v>
      </c>
      <c r="K829" s="24" t="e">
        <f t="shared" ca="1" si="37"/>
        <v>#NAME?</v>
      </c>
      <c r="L829" s="24" t="e">
        <f t="shared" ca="1" si="38"/>
        <v>#NAME?</v>
      </c>
    </row>
    <row r="830" spans="2:12" x14ac:dyDescent="0.25">
      <c r="B830" s="24">
        <v>10.42140663891978</v>
      </c>
      <c r="G830" s="24">
        <v>828</v>
      </c>
      <c r="H830" s="24" t="e">
        <f ca="1"/>
        <v>#NAME?</v>
      </c>
      <c r="I830" s="24" t="e">
        <f t="array" aca="1" ref="I830" ca="1">INDIRECT(ADDRESS(($E$2+1-G830)+2,8))</f>
        <v>#NAME?</v>
      </c>
      <c r="J830" s="24" t="e">
        <f t="shared" ca="1" si="36"/>
        <v>#NAME?</v>
      </c>
      <c r="K830" s="24" t="e">
        <f t="shared" ca="1" si="37"/>
        <v>#NAME?</v>
      </c>
      <c r="L830" s="24" t="e">
        <f t="shared" ca="1" si="38"/>
        <v>#NAME?</v>
      </c>
    </row>
    <row r="831" spans="2:12" x14ac:dyDescent="0.25">
      <c r="B831" s="24">
        <v>9.1369115637314309</v>
      </c>
      <c r="G831" s="24">
        <v>829</v>
      </c>
      <c r="H831" s="24" t="e">
        <f ca="1"/>
        <v>#NAME?</v>
      </c>
      <c r="I831" s="24" t="e">
        <f t="array" aca="1" ref="I831" ca="1">INDIRECT(ADDRESS(($E$2+1-G831)+2,8))</f>
        <v>#NAME?</v>
      </c>
      <c r="J831" s="24" t="e">
        <f t="shared" ca="1" si="36"/>
        <v>#NAME?</v>
      </c>
      <c r="K831" s="24" t="e">
        <f t="shared" ca="1" si="37"/>
        <v>#NAME?</v>
      </c>
      <c r="L831" s="24" t="e">
        <f t="shared" ca="1" si="38"/>
        <v>#NAME?</v>
      </c>
    </row>
    <row r="832" spans="2:12" x14ac:dyDescent="0.25">
      <c r="B832" s="24">
        <v>7.0430398245591483</v>
      </c>
      <c r="G832" s="24">
        <v>830</v>
      </c>
      <c r="H832" s="24" t="e">
        <f ca="1"/>
        <v>#NAME?</v>
      </c>
      <c r="I832" s="24" t="e">
        <f t="array" aca="1" ref="I832" ca="1">INDIRECT(ADDRESS(($E$2+1-G832)+2,8))</f>
        <v>#NAME?</v>
      </c>
      <c r="J832" s="24" t="e">
        <f t="shared" ca="1" si="36"/>
        <v>#NAME?</v>
      </c>
      <c r="K832" s="24" t="e">
        <f t="shared" ca="1" si="37"/>
        <v>#NAME?</v>
      </c>
      <c r="L832" s="24" t="e">
        <f t="shared" ca="1" si="38"/>
        <v>#NAME?</v>
      </c>
    </row>
    <row r="833" spans="2:12" x14ac:dyDescent="0.25">
      <c r="B833" s="24">
        <v>8.4488088864706423</v>
      </c>
      <c r="G833" s="24">
        <v>831</v>
      </c>
      <c r="H833" s="24" t="e">
        <f ca="1"/>
        <v>#NAME?</v>
      </c>
      <c r="I833" s="24" t="e">
        <f t="array" aca="1" ref="I833" ca="1">INDIRECT(ADDRESS(($E$2+1-G833)+2,8))</f>
        <v>#NAME?</v>
      </c>
      <c r="J833" s="24" t="e">
        <f t="shared" ca="1" si="36"/>
        <v>#NAME?</v>
      </c>
      <c r="K833" s="24" t="e">
        <f t="shared" ca="1" si="37"/>
        <v>#NAME?</v>
      </c>
      <c r="L833" s="24" t="e">
        <f t="shared" ca="1" si="38"/>
        <v>#NAME?</v>
      </c>
    </row>
    <row r="834" spans="2:12" x14ac:dyDescent="0.25">
      <c r="B834" s="24">
        <v>11.129230305093159</v>
      </c>
      <c r="G834" s="24">
        <v>832</v>
      </c>
      <c r="H834" s="24" t="e">
        <f ca="1"/>
        <v>#NAME?</v>
      </c>
      <c r="I834" s="24" t="e">
        <f t="array" aca="1" ref="I834" ca="1">INDIRECT(ADDRESS(($E$2+1-G834)+2,8))</f>
        <v>#NAME?</v>
      </c>
      <c r="J834" s="24" t="e">
        <f t="shared" ca="1" si="36"/>
        <v>#NAME?</v>
      </c>
      <c r="K834" s="24" t="e">
        <f t="shared" ca="1" si="37"/>
        <v>#NAME?</v>
      </c>
      <c r="L834" s="24" t="e">
        <f t="shared" ca="1" si="38"/>
        <v>#NAME?</v>
      </c>
    </row>
    <row r="835" spans="2:12" x14ac:dyDescent="0.25">
      <c r="B835" s="24">
        <v>9.553331674706925</v>
      </c>
      <c r="G835" s="24">
        <v>833</v>
      </c>
      <c r="H835" s="24" t="e">
        <f ca="1"/>
        <v>#NAME?</v>
      </c>
      <c r="I835" s="24" t="e">
        <f t="array" aca="1" ref="I835" ca="1">INDIRECT(ADDRESS(($E$2+1-G835)+2,8))</f>
        <v>#NAME?</v>
      </c>
      <c r="J835" s="24" t="e">
        <f t="shared" ca="1" si="36"/>
        <v>#NAME?</v>
      </c>
      <c r="K835" s="24" t="e">
        <f t="shared" ca="1" si="37"/>
        <v>#NAME?</v>
      </c>
      <c r="L835" s="24" t="e">
        <f t="shared" ca="1" si="38"/>
        <v>#NAME?</v>
      </c>
    </row>
    <row r="836" spans="2:12" x14ac:dyDescent="0.25">
      <c r="B836" s="24">
        <v>9.9108679182785036</v>
      </c>
      <c r="G836" s="24">
        <v>834</v>
      </c>
      <c r="H836" s="24" t="e">
        <f ca="1"/>
        <v>#NAME?</v>
      </c>
      <c r="I836" s="24" t="e">
        <f t="array" aca="1" ref="I836" ca="1">INDIRECT(ADDRESS(($E$2+1-G836)+2,8))</f>
        <v>#NAME?</v>
      </c>
      <c r="J836" s="24" t="e">
        <f t="shared" ref="J836:J899" ca="1" si="39">_xlfn.WEIBULL.DIST(H836,$E$5,$E$6,TRUE)</f>
        <v>#NAME?</v>
      </c>
      <c r="K836" s="24" t="e">
        <f t="shared" ref="K836:K899" ca="1" si="40">_xlfn.WEIBULL.DIST(I836,$E$5,$E$6,TRUE)</f>
        <v>#NAME?</v>
      </c>
      <c r="L836" s="24" t="e">
        <f t="shared" ref="L836:L899" ca="1" si="41">((2*G836-1)/$E$2)*(LN(J836)+LN(1-K836))</f>
        <v>#NAME?</v>
      </c>
    </row>
    <row r="837" spans="2:12" x14ac:dyDescent="0.25">
      <c r="B837" s="24">
        <v>8.2604043555416311</v>
      </c>
      <c r="G837" s="24">
        <v>835</v>
      </c>
      <c r="H837" s="24" t="e">
        <f ca="1"/>
        <v>#NAME?</v>
      </c>
      <c r="I837" s="24" t="e">
        <f t="array" aca="1" ref="I837" ca="1">INDIRECT(ADDRESS(($E$2+1-G837)+2,8))</f>
        <v>#NAME?</v>
      </c>
      <c r="J837" s="24" t="e">
        <f t="shared" ca="1" si="39"/>
        <v>#NAME?</v>
      </c>
      <c r="K837" s="24" t="e">
        <f t="shared" ca="1" si="40"/>
        <v>#NAME?</v>
      </c>
      <c r="L837" s="24" t="e">
        <f t="shared" ca="1" si="41"/>
        <v>#NAME?</v>
      </c>
    </row>
    <row r="838" spans="2:12" x14ac:dyDescent="0.25">
      <c r="B838" s="24">
        <v>8.3053258776530559</v>
      </c>
      <c r="G838" s="24">
        <v>836</v>
      </c>
      <c r="H838" s="24" t="e">
        <f ca="1"/>
        <v>#NAME?</v>
      </c>
      <c r="I838" s="24" t="e">
        <f t="array" aca="1" ref="I838" ca="1">INDIRECT(ADDRESS(($E$2+1-G838)+2,8))</f>
        <v>#NAME?</v>
      </c>
      <c r="J838" s="24" t="e">
        <f t="shared" ca="1" si="39"/>
        <v>#NAME?</v>
      </c>
      <c r="K838" s="24" t="e">
        <f t="shared" ca="1" si="40"/>
        <v>#NAME?</v>
      </c>
      <c r="L838" s="24" t="e">
        <f t="shared" ca="1" si="41"/>
        <v>#NAME?</v>
      </c>
    </row>
    <row r="839" spans="2:12" x14ac:dyDescent="0.25">
      <c r="B839" s="24">
        <v>10.349342354820322</v>
      </c>
      <c r="G839" s="24">
        <v>837</v>
      </c>
      <c r="H839" s="24" t="e">
        <f ca="1"/>
        <v>#NAME?</v>
      </c>
      <c r="I839" s="24" t="e">
        <f t="array" aca="1" ref="I839" ca="1">INDIRECT(ADDRESS(($E$2+1-G839)+2,8))</f>
        <v>#NAME?</v>
      </c>
      <c r="J839" s="24" t="e">
        <f t="shared" ca="1" si="39"/>
        <v>#NAME?</v>
      </c>
      <c r="K839" s="24" t="e">
        <f t="shared" ca="1" si="40"/>
        <v>#NAME?</v>
      </c>
      <c r="L839" s="24" t="e">
        <f t="shared" ca="1" si="41"/>
        <v>#NAME?</v>
      </c>
    </row>
    <row r="840" spans="2:12" x14ac:dyDescent="0.25">
      <c r="B840" s="24">
        <v>10.105062313157642</v>
      </c>
      <c r="G840" s="24">
        <v>838</v>
      </c>
      <c r="H840" s="24" t="e">
        <f ca="1"/>
        <v>#NAME?</v>
      </c>
      <c r="I840" s="24" t="e">
        <f t="array" aca="1" ref="I840" ca="1">INDIRECT(ADDRESS(($E$2+1-G840)+2,8))</f>
        <v>#NAME?</v>
      </c>
      <c r="J840" s="24" t="e">
        <f t="shared" ca="1" si="39"/>
        <v>#NAME?</v>
      </c>
      <c r="K840" s="24" t="e">
        <f t="shared" ca="1" si="40"/>
        <v>#NAME?</v>
      </c>
      <c r="L840" s="24" t="e">
        <f t="shared" ca="1" si="41"/>
        <v>#NAME?</v>
      </c>
    </row>
    <row r="841" spans="2:12" x14ac:dyDescent="0.25">
      <c r="B841" s="24">
        <v>6.7371424662861656</v>
      </c>
      <c r="G841" s="24">
        <v>839</v>
      </c>
      <c r="H841" s="24" t="e">
        <f ca="1"/>
        <v>#NAME?</v>
      </c>
      <c r="I841" s="24" t="e">
        <f t="array" aca="1" ref="I841" ca="1">INDIRECT(ADDRESS(($E$2+1-G841)+2,8))</f>
        <v>#NAME?</v>
      </c>
      <c r="J841" s="24" t="e">
        <f t="shared" ca="1" si="39"/>
        <v>#NAME?</v>
      </c>
      <c r="K841" s="24" t="e">
        <f t="shared" ca="1" si="40"/>
        <v>#NAME?</v>
      </c>
      <c r="L841" s="24" t="e">
        <f t="shared" ca="1" si="41"/>
        <v>#NAME?</v>
      </c>
    </row>
    <row r="842" spans="2:12" x14ac:dyDescent="0.25">
      <c r="B842" s="24">
        <v>7.7767028235259144</v>
      </c>
      <c r="G842" s="24">
        <v>840</v>
      </c>
      <c r="H842" s="24" t="e">
        <f ca="1"/>
        <v>#NAME?</v>
      </c>
      <c r="I842" s="24" t="e">
        <f t="array" aca="1" ref="I842" ca="1">INDIRECT(ADDRESS(($E$2+1-G842)+2,8))</f>
        <v>#NAME?</v>
      </c>
      <c r="J842" s="24" t="e">
        <f t="shared" ca="1" si="39"/>
        <v>#NAME?</v>
      </c>
      <c r="K842" s="24" t="e">
        <f t="shared" ca="1" si="40"/>
        <v>#NAME?</v>
      </c>
      <c r="L842" s="24" t="e">
        <f t="shared" ca="1" si="41"/>
        <v>#NAME?</v>
      </c>
    </row>
    <row r="843" spans="2:12" x14ac:dyDescent="0.25">
      <c r="B843" s="24">
        <v>9.0053033596074918</v>
      </c>
      <c r="G843" s="24">
        <v>841</v>
      </c>
      <c r="H843" s="24" t="e">
        <f ca="1"/>
        <v>#NAME?</v>
      </c>
      <c r="I843" s="24" t="e">
        <f t="array" aca="1" ref="I843" ca="1">INDIRECT(ADDRESS(($E$2+1-G843)+2,8))</f>
        <v>#NAME?</v>
      </c>
      <c r="J843" s="24" t="e">
        <f t="shared" ca="1" si="39"/>
        <v>#NAME?</v>
      </c>
      <c r="K843" s="24" t="e">
        <f t="shared" ca="1" si="40"/>
        <v>#NAME?</v>
      </c>
      <c r="L843" s="24" t="e">
        <f t="shared" ca="1" si="41"/>
        <v>#NAME?</v>
      </c>
    </row>
    <row r="844" spans="2:12" x14ac:dyDescent="0.25">
      <c r="B844" s="24">
        <v>9.8518144160815471</v>
      </c>
      <c r="G844" s="24">
        <v>842</v>
      </c>
      <c r="H844" s="24" t="e">
        <f ca="1"/>
        <v>#NAME?</v>
      </c>
      <c r="I844" s="24" t="e">
        <f t="array" aca="1" ref="I844" ca="1">INDIRECT(ADDRESS(($E$2+1-G844)+2,8))</f>
        <v>#NAME?</v>
      </c>
      <c r="J844" s="24" t="e">
        <f t="shared" ca="1" si="39"/>
        <v>#NAME?</v>
      </c>
      <c r="K844" s="24" t="e">
        <f t="shared" ca="1" si="40"/>
        <v>#NAME?</v>
      </c>
      <c r="L844" s="24" t="e">
        <f t="shared" ca="1" si="41"/>
        <v>#NAME?</v>
      </c>
    </row>
    <row r="845" spans="2:12" x14ac:dyDescent="0.25">
      <c r="B845" s="24">
        <v>8.1102643806552042</v>
      </c>
      <c r="G845" s="24">
        <v>843</v>
      </c>
      <c r="H845" s="24" t="e">
        <f ca="1"/>
        <v>#NAME?</v>
      </c>
      <c r="I845" s="24" t="e">
        <f t="array" aca="1" ref="I845" ca="1">INDIRECT(ADDRESS(($E$2+1-G845)+2,8))</f>
        <v>#NAME?</v>
      </c>
      <c r="J845" s="24" t="e">
        <f t="shared" ca="1" si="39"/>
        <v>#NAME?</v>
      </c>
      <c r="K845" s="24" t="e">
        <f t="shared" ca="1" si="40"/>
        <v>#NAME?</v>
      </c>
      <c r="L845" s="24" t="e">
        <f t="shared" ca="1" si="41"/>
        <v>#NAME?</v>
      </c>
    </row>
    <row r="846" spans="2:12" x14ac:dyDescent="0.25">
      <c r="B846" s="24">
        <v>7.8579009338276222</v>
      </c>
      <c r="G846" s="24">
        <v>844</v>
      </c>
      <c r="H846" s="24" t="e">
        <f ca="1"/>
        <v>#NAME?</v>
      </c>
      <c r="I846" s="24" t="e">
        <f t="array" aca="1" ref="I846" ca="1">INDIRECT(ADDRESS(($E$2+1-G846)+2,8))</f>
        <v>#NAME?</v>
      </c>
      <c r="J846" s="24" t="e">
        <f t="shared" ca="1" si="39"/>
        <v>#NAME?</v>
      </c>
      <c r="K846" s="24" t="e">
        <f t="shared" ca="1" si="40"/>
        <v>#NAME?</v>
      </c>
      <c r="L846" s="24" t="e">
        <f t="shared" ca="1" si="41"/>
        <v>#NAME?</v>
      </c>
    </row>
    <row r="847" spans="2:12" x14ac:dyDescent="0.25">
      <c r="B847" s="24">
        <v>10.371451586533807</v>
      </c>
      <c r="G847" s="24">
        <v>845</v>
      </c>
      <c r="H847" s="24" t="e">
        <f ca="1"/>
        <v>#NAME?</v>
      </c>
      <c r="I847" s="24" t="e">
        <f t="array" aca="1" ref="I847" ca="1">INDIRECT(ADDRESS(($E$2+1-G847)+2,8))</f>
        <v>#NAME?</v>
      </c>
      <c r="J847" s="24" t="e">
        <f t="shared" ca="1" si="39"/>
        <v>#NAME?</v>
      </c>
      <c r="K847" s="24" t="e">
        <f t="shared" ca="1" si="40"/>
        <v>#NAME?</v>
      </c>
      <c r="L847" s="24" t="e">
        <f t="shared" ca="1" si="41"/>
        <v>#NAME?</v>
      </c>
    </row>
    <row r="848" spans="2:12" x14ac:dyDescent="0.25">
      <c r="B848" s="24">
        <v>11.022703162795471</v>
      </c>
      <c r="G848" s="24">
        <v>846</v>
      </c>
      <c r="H848" s="24" t="e">
        <f ca="1"/>
        <v>#NAME?</v>
      </c>
      <c r="I848" s="24" t="e">
        <f t="array" aca="1" ref="I848" ca="1">INDIRECT(ADDRESS(($E$2+1-G848)+2,8))</f>
        <v>#NAME?</v>
      </c>
      <c r="J848" s="24" t="e">
        <f t="shared" ca="1" si="39"/>
        <v>#NAME?</v>
      </c>
      <c r="K848" s="24" t="e">
        <f t="shared" ca="1" si="40"/>
        <v>#NAME?</v>
      </c>
      <c r="L848" s="24" t="e">
        <f t="shared" ca="1" si="41"/>
        <v>#NAME?</v>
      </c>
    </row>
    <row r="849" spans="2:12" x14ac:dyDescent="0.25">
      <c r="B849" s="24">
        <v>11.377281968888971</v>
      </c>
      <c r="G849" s="24">
        <v>847</v>
      </c>
      <c r="H849" s="24" t="e">
        <f ca="1"/>
        <v>#NAME?</v>
      </c>
      <c r="I849" s="24" t="e">
        <f t="array" aca="1" ref="I849" ca="1">INDIRECT(ADDRESS(($E$2+1-G849)+2,8))</f>
        <v>#NAME?</v>
      </c>
      <c r="J849" s="24" t="e">
        <f t="shared" ca="1" si="39"/>
        <v>#NAME?</v>
      </c>
      <c r="K849" s="24" t="e">
        <f t="shared" ca="1" si="40"/>
        <v>#NAME?</v>
      </c>
      <c r="L849" s="24" t="e">
        <f t="shared" ca="1" si="41"/>
        <v>#NAME?</v>
      </c>
    </row>
    <row r="850" spans="2:12" x14ac:dyDescent="0.25">
      <c r="B850" s="24">
        <v>11.033881133477896</v>
      </c>
      <c r="G850" s="24">
        <v>848</v>
      </c>
      <c r="H850" s="24" t="e">
        <f ca="1"/>
        <v>#NAME?</v>
      </c>
      <c r="I850" s="24" t="e">
        <f t="array" aca="1" ref="I850" ca="1">INDIRECT(ADDRESS(($E$2+1-G850)+2,8))</f>
        <v>#NAME?</v>
      </c>
      <c r="J850" s="24" t="e">
        <f t="shared" ca="1" si="39"/>
        <v>#NAME?</v>
      </c>
      <c r="K850" s="24" t="e">
        <f t="shared" ca="1" si="40"/>
        <v>#NAME?</v>
      </c>
      <c r="L850" s="24" t="e">
        <f t="shared" ca="1" si="41"/>
        <v>#NAME?</v>
      </c>
    </row>
    <row r="851" spans="2:12" x14ac:dyDescent="0.25">
      <c r="B851" s="24">
        <v>8.5005087455732564</v>
      </c>
      <c r="G851" s="24">
        <v>849</v>
      </c>
      <c r="H851" s="24" t="e">
        <f ca="1"/>
        <v>#NAME?</v>
      </c>
      <c r="I851" s="24" t="e">
        <f t="array" aca="1" ref="I851" ca="1">INDIRECT(ADDRESS(($E$2+1-G851)+2,8))</f>
        <v>#NAME?</v>
      </c>
      <c r="J851" s="24" t="e">
        <f t="shared" ca="1" si="39"/>
        <v>#NAME?</v>
      </c>
      <c r="K851" s="24" t="e">
        <f t="shared" ca="1" si="40"/>
        <v>#NAME?</v>
      </c>
      <c r="L851" s="24" t="e">
        <f t="shared" ca="1" si="41"/>
        <v>#NAME?</v>
      </c>
    </row>
    <row r="852" spans="2:12" x14ac:dyDescent="0.25">
      <c r="B852" s="24">
        <v>11.871779206830135</v>
      </c>
      <c r="G852" s="24">
        <v>850</v>
      </c>
      <c r="H852" s="24" t="e">
        <f ca="1"/>
        <v>#NAME?</v>
      </c>
      <c r="I852" s="24" t="e">
        <f t="array" aca="1" ref="I852" ca="1">INDIRECT(ADDRESS(($E$2+1-G852)+2,8))</f>
        <v>#NAME?</v>
      </c>
      <c r="J852" s="24" t="e">
        <f t="shared" ca="1" si="39"/>
        <v>#NAME?</v>
      </c>
      <c r="K852" s="24" t="e">
        <f t="shared" ca="1" si="40"/>
        <v>#NAME?</v>
      </c>
      <c r="L852" s="24" t="e">
        <f t="shared" ca="1" si="41"/>
        <v>#NAME?</v>
      </c>
    </row>
    <row r="853" spans="2:12" x14ac:dyDescent="0.25">
      <c r="B853" s="24">
        <v>9.0673995926293287</v>
      </c>
      <c r="G853" s="24">
        <v>851</v>
      </c>
      <c r="H853" s="24" t="e">
        <f ca="1"/>
        <v>#NAME?</v>
      </c>
      <c r="I853" s="24" t="e">
        <f t="array" aca="1" ref="I853" ca="1">INDIRECT(ADDRESS(($E$2+1-G853)+2,8))</f>
        <v>#NAME?</v>
      </c>
      <c r="J853" s="24" t="e">
        <f t="shared" ca="1" si="39"/>
        <v>#NAME?</v>
      </c>
      <c r="K853" s="24" t="e">
        <f t="shared" ca="1" si="40"/>
        <v>#NAME?</v>
      </c>
      <c r="L853" s="24" t="e">
        <f t="shared" ca="1" si="41"/>
        <v>#NAME?</v>
      </c>
    </row>
    <row r="854" spans="2:12" x14ac:dyDescent="0.25">
      <c r="B854" s="24">
        <v>10.767163162111935</v>
      </c>
      <c r="G854" s="24">
        <v>852</v>
      </c>
      <c r="H854" s="24" t="e">
        <f ca="1"/>
        <v>#NAME?</v>
      </c>
      <c r="I854" s="24" t="e">
        <f t="array" aca="1" ref="I854" ca="1">INDIRECT(ADDRESS(($E$2+1-G854)+2,8))</f>
        <v>#NAME?</v>
      </c>
      <c r="J854" s="24" t="e">
        <f t="shared" ca="1" si="39"/>
        <v>#NAME?</v>
      </c>
      <c r="K854" s="24" t="e">
        <f t="shared" ca="1" si="40"/>
        <v>#NAME?</v>
      </c>
      <c r="L854" s="24" t="e">
        <f t="shared" ca="1" si="41"/>
        <v>#NAME?</v>
      </c>
    </row>
    <row r="855" spans="2:12" x14ac:dyDescent="0.25">
      <c r="B855" s="24">
        <v>7.1795634942752562</v>
      </c>
      <c r="G855" s="24">
        <v>853</v>
      </c>
      <c r="H855" s="24" t="e">
        <f ca="1"/>
        <v>#NAME?</v>
      </c>
      <c r="I855" s="24" t="e">
        <f t="array" aca="1" ref="I855" ca="1">INDIRECT(ADDRESS(($E$2+1-G855)+2,8))</f>
        <v>#NAME?</v>
      </c>
      <c r="J855" s="24" t="e">
        <f t="shared" ca="1" si="39"/>
        <v>#NAME?</v>
      </c>
      <c r="K855" s="24" t="e">
        <f t="shared" ca="1" si="40"/>
        <v>#NAME?</v>
      </c>
      <c r="L855" s="24" t="e">
        <f t="shared" ca="1" si="41"/>
        <v>#NAME?</v>
      </c>
    </row>
    <row r="856" spans="2:12" x14ac:dyDescent="0.25">
      <c r="B856" s="24">
        <v>8.6617579986906463</v>
      </c>
      <c r="G856" s="24">
        <v>854</v>
      </c>
      <c r="H856" s="24" t="e">
        <f ca="1"/>
        <v>#NAME?</v>
      </c>
      <c r="I856" s="24" t="e">
        <f t="array" aca="1" ref="I856" ca="1">INDIRECT(ADDRESS(($E$2+1-G856)+2,8))</f>
        <v>#NAME?</v>
      </c>
      <c r="J856" s="24" t="e">
        <f t="shared" ca="1" si="39"/>
        <v>#NAME?</v>
      </c>
      <c r="K856" s="24" t="e">
        <f t="shared" ca="1" si="40"/>
        <v>#NAME?</v>
      </c>
      <c r="L856" s="24" t="e">
        <f t="shared" ca="1" si="41"/>
        <v>#NAME?</v>
      </c>
    </row>
    <row r="857" spans="2:12" x14ac:dyDescent="0.25">
      <c r="B857" s="24">
        <v>10.892952741886914</v>
      </c>
      <c r="G857" s="24">
        <v>855</v>
      </c>
      <c r="H857" s="24" t="e">
        <f ca="1"/>
        <v>#NAME?</v>
      </c>
      <c r="I857" s="24" t="e">
        <f t="array" aca="1" ref="I857" ca="1">INDIRECT(ADDRESS(($E$2+1-G857)+2,8))</f>
        <v>#NAME?</v>
      </c>
      <c r="J857" s="24" t="e">
        <f t="shared" ca="1" si="39"/>
        <v>#NAME?</v>
      </c>
      <c r="K857" s="24" t="e">
        <f t="shared" ca="1" si="40"/>
        <v>#NAME?</v>
      </c>
      <c r="L857" s="24" t="e">
        <f t="shared" ca="1" si="41"/>
        <v>#NAME?</v>
      </c>
    </row>
    <row r="858" spans="2:12" x14ac:dyDescent="0.25">
      <c r="B858" s="24">
        <v>10.067391021007086</v>
      </c>
      <c r="G858" s="24">
        <v>856</v>
      </c>
      <c r="H858" s="24" t="e">
        <f ca="1"/>
        <v>#NAME?</v>
      </c>
      <c r="I858" s="24" t="e">
        <f t="array" aca="1" ref="I858" ca="1">INDIRECT(ADDRESS(($E$2+1-G858)+2,8))</f>
        <v>#NAME?</v>
      </c>
      <c r="J858" s="24" t="e">
        <f t="shared" ca="1" si="39"/>
        <v>#NAME?</v>
      </c>
      <c r="K858" s="24" t="e">
        <f t="shared" ca="1" si="40"/>
        <v>#NAME?</v>
      </c>
      <c r="L858" s="24" t="e">
        <f t="shared" ca="1" si="41"/>
        <v>#NAME?</v>
      </c>
    </row>
    <row r="859" spans="2:12" x14ac:dyDescent="0.25">
      <c r="B859" s="24">
        <v>9.938741696129668</v>
      </c>
      <c r="G859" s="24">
        <v>857</v>
      </c>
      <c r="H859" s="24" t="e">
        <f ca="1"/>
        <v>#NAME?</v>
      </c>
      <c r="I859" s="24" t="e">
        <f t="array" aca="1" ref="I859" ca="1">INDIRECT(ADDRESS(($E$2+1-G859)+2,8))</f>
        <v>#NAME?</v>
      </c>
      <c r="J859" s="24" t="e">
        <f t="shared" ca="1" si="39"/>
        <v>#NAME?</v>
      </c>
      <c r="K859" s="24" t="e">
        <f t="shared" ca="1" si="40"/>
        <v>#NAME?</v>
      </c>
      <c r="L859" s="24" t="e">
        <f t="shared" ca="1" si="41"/>
        <v>#NAME?</v>
      </c>
    </row>
    <row r="860" spans="2:12" x14ac:dyDescent="0.25">
      <c r="B860" s="24">
        <v>7.0875253163215035</v>
      </c>
      <c r="G860" s="24">
        <v>858</v>
      </c>
      <c r="H860" s="24" t="e">
        <f ca="1"/>
        <v>#NAME?</v>
      </c>
      <c r="I860" s="24" t="e">
        <f t="array" aca="1" ref="I860" ca="1">INDIRECT(ADDRESS(($E$2+1-G860)+2,8))</f>
        <v>#NAME?</v>
      </c>
      <c r="J860" s="24" t="e">
        <f t="shared" ca="1" si="39"/>
        <v>#NAME?</v>
      </c>
      <c r="K860" s="24" t="e">
        <f t="shared" ca="1" si="40"/>
        <v>#NAME?</v>
      </c>
      <c r="L860" s="24" t="e">
        <f t="shared" ca="1" si="41"/>
        <v>#NAME?</v>
      </c>
    </row>
    <row r="861" spans="2:12" x14ac:dyDescent="0.25">
      <c r="B861" s="24">
        <v>6.1668579277130515</v>
      </c>
      <c r="G861" s="24">
        <v>859</v>
      </c>
      <c r="H861" s="24" t="e">
        <f ca="1"/>
        <v>#NAME?</v>
      </c>
      <c r="I861" s="24" t="e">
        <f t="array" aca="1" ref="I861" ca="1">INDIRECT(ADDRESS(($E$2+1-G861)+2,8))</f>
        <v>#NAME?</v>
      </c>
      <c r="J861" s="24" t="e">
        <f t="shared" ca="1" si="39"/>
        <v>#NAME?</v>
      </c>
      <c r="K861" s="24" t="e">
        <f t="shared" ca="1" si="40"/>
        <v>#NAME?</v>
      </c>
      <c r="L861" s="24" t="e">
        <f t="shared" ca="1" si="41"/>
        <v>#NAME?</v>
      </c>
    </row>
    <row r="862" spans="2:12" x14ac:dyDescent="0.25">
      <c r="B862" s="24">
        <v>8.3762208184019933</v>
      </c>
      <c r="G862" s="24">
        <v>860</v>
      </c>
      <c r="H862" s="24" t="e">
        <f ca="1"/>
        <v>#NAME?</v>
      </c>
      <c r="I862" s="24" t="e">
        <f t="array" aca="1" ref="I862" ca="1">INDIRECT(ADDRESS(($E$2+1-G862)+2,8))</f>
        <v>#NAME?</v>
      </c>
      <c r="J862" s="24" t="e">
        <f t="shared" ca="1" si="39"/>
        <v>#NAME?</v>
      </c>
      <c r="K862" s="24" t="e">
        <f t="shared" ca="1" si="40"/>
        <v>#NAME?</v>
      </c>
      <c r="L862" s="24" t="e">
        <f t="shared" ca="1" si="41"/>
        <v>#NAME?</v>
      </c>
    </row>
    <row r="863" spans="2:12" x14ac:dyDescent="0.25">
      <c r="B863" s="24">
        <v>7.6249808830585932</v>
      </c>
      <c r="G863" s="24">
        <v>861</v>
      </c>
      <c r="H863" s="24" t="e">
        <f ca="1"/>
        <v>#NAME?</v>
      </c>
      <c r="I863" s="24" t="e">
        <f t="array" aca="1" ref="I863" ca="1">INDIRECT(ADDRESS(($E$2+1-G863)+2,8))</f>
        <v>#NAME?</v>
      </c>
      <c r="J863" s="24" t="e">
        <f t="shared" ca="1" si="39"/>
        <v>#NAME?</v>
      </c>
      <c r="K863" s="24" t="e">
        <f t="shared" ca="1" si="40"/>
        <v>#NAME?</v>
      </c>
      <c r="L863" s="24" t="e">
        <f t="shared" ca="1" si="41"/>
        <v>#NAME?</v>
      </c>
    </row>
    <row r="864" spans="2:12" x14ac:dyDescent="0.25">
      <c r="B864" s="24">
        <v>12.252548530591847</v>
      </c>
      <c r="G864" s="24">
        <v>862</v>
      </c>
      <c r="H864" s="24" t="e">
        <f ca="1"/>
        <v>#NAME?</v>
      </c>
      <c r="I864" s="24" t="e">
        <f t="array" aca="1" ref="I864" ca="1">INDIRECT(ADDRESS(($E$2+1-G864)+2,8))</f>
        <v>#NAME?</v>
      </c>
      <c r="J864" s="24" t="e">
        <f t="shared" ca="1" si="39"/>
        <v>#NAME?</v>
      </c>
      <c r="K864" s="24" t="e">
        <f t="shared" ca="1" si="40"/>
        <v>#NAME?</v>
      </c>
      <c r="L864" s="24" t="e">
        <f t="shared" ca="1" si="41"/>
        <v>#NAME?</v>
      </c>
    </row>
    <row r="865" spans="2:12" x14ac:dyDescent="0.25">
      <c r="B865" s="24">
        <v>7.553690424841415</v>
      </c>
      <c r="G865" s="24">
        <v>863</v>
      </c>
      <c r="H865" s="24" t="e">
        <f ca="1"/>
        <v>#NAME?</v>
      </c>
      <c r="I865" s="24" t="e">
        <f t="array" aca="1" ref="I865" ca="1">INDIRECT(ADDRESS(($E$2+1-G865)+2,8))</f>
        <v>#NAME?</v>
      </c>
      <c r="J865" s="24" t="e">
        <f t="shared" ca="1" si="39"/>
        <v>#NAME?</v>
      </c>
      <c r="K865" s="24" t="e">
        <f t="shared" ca="1" si="40"/>
        <v>#NAME?</v>
      </c>
      <c r="L865" s="24" t="e">
        <f t="shared" ca="1" si="41"/>
        <v>#NAME?</v>
      </c>
    </row>
    <row r="866" spans="2:12" x14ac:dyDescent="0.25">
      <c r="B866" s="24">
        <v>8.3560623904326761</v>
      </c>
      <c r="G866" s="24">
        <v>864</v>
      </c>
      <c r="H866" s="24" t="e">
        <f ca="1"/>
        <v>#NAME?</v>
      </c>
      <c r="I866" s="24" t="e">
        <f t="array" aca="1" ref="I866" ca="1">INDIRECT(ADDRESS(($E$2+1-G866)+2,8))</f>
        <v>#NAME?</v>
      </c>
      <c r="J866" s="24" t="e">
        <f t="shared" ca="1" si="39"/>
        <v>#NAME?</v>
      </c>
      <c r="K866" s="24" t="e">
        <f t="shared" ca="1" si="40"/>
        <v>#NAME?</v>
      </c>
      <c r="L866" s="24" t="e">
        <f t="shared" ca="1" si="41"/>
        <v>#NAME?</v>
      </c>
    </row>
    <row r="867" spans="2:12" x14ac:dyDescent="0.25">
      <c r="B867" s="24">
        <v>7.4884962585412485</v>
      </c>
      <c r="G867" s="24">
        <v>865</v>
      </c>
      <c r="H867" s="24" t="e">
        <f ca="1"/>
        <v>#NAME?</v>
      </c>
      <c r="I867" s="24" t="e">
        <f t="array" aca="1" ref="I867" ca="1">INDIRECT(ADDRESS(($E$2+1-G867)+2,8))</f>
        <v>#NAME?</v>
      </c>
      <c r="J867" s="24" t="e">
        <f t="shared" ca="1" si="39"/>
        <v>#NAME?</v>
      </c>
      <c r="K867" s="24" t="e">
        <f t="shared" ca="1" si="40"/>
        <v>#NAME?</v>
      </c>
      <c r="L867" s="24" t="e">
        <f t="shared" ca="1" si="41"/>
        <v>#NAME?</v>
      </c>
    </row>
    <row r="868" spans="2:12" x14ac:dyDescent="0.25">
      <c r="B868" s="24">
        <v>11.30469372688211</v>
      </c>
      <c r="G868" s="24">
        <v>866</v>
      </c>
      <c r="H868" s="24" t="e">
        <f ca="1"/>
        <v>#NAME?</v>
      </c>
      <c r="I868" s="24" t="e">
        <f t="array" aca="1" ref="I868" ca="1">INDIRECT(ADDRESS(($E$2+1-G868)+2,8))</f>
        <v>#NAME?</v>
      </c>
      <c r="J868" s="24" t="e">
        <f t="shared" ca="1" si="39"/>
        <v>#NAME?</v>
      </c>
      <c r="K868" s="24" t="e">
        <f t="shared" ca="1" si="40"/>
        <v>#NAME?</v>
      </c>
      <c r="L868" s="24" t="e">
        <f t="shared" ca="1" si="41"/>
        <v>#NAME?</v>
      </c>
    </row>
    <row r="869" spans="2:12" x14ac:dyDescent="0.25">
      <c r="B869" s="24">
        <v>8.890422491063422</v>
      </c>
      <c r="G869" s="24">
        <v>867</v>
      </c>
      <c r="H869" s="24" t="e">
        <f ca="1"/>
        <v>#NAME?</v>
      </c>
      <c r="I869" s="24" t="e">
        <f t="array" aca="1" ref="I869" ca="1">INDIRECT(ADDRESS(($E$2+1-G869)+2,8))</f>
        <v>#NAME?</v>
      </c>
      <c r="J869" s="24" t="e">
        <f t="shared" ca="1" si="39"/>
        <v>#NAME?</v>
      </c>
      <c r="K869" s="24" t="e">
        <f t="shared" ca="1" si="40"/>
        <v>#NAME?</v>
      </c>
      <c r="L869" s="24" t="e">
        <f t="shared" ca="1" si="41"/>
        <v>#NAME?</v>
      </c>
    </row>
    <row r="870" spans="2:12" x14ac:dyDescent="0.25">
      <c r="B870" s="24">
        <v>7.1895033017651429</v>
      </c>
      <c r="G870" s="24">
        <v>868</v>
      </c>
      <c r="H870" s="24" t="e">
        <f ca="1"/>
        <v>#NAME?</v>
      </c>
      <c r="I870" s="24" t="e">
        <f t="array" aca="1" ref="I870" ca="1">INDIRECT(ADDRESS(($E$2+1-G870)+2,8))</f>
        <v>#NAME?</v>
      </c>
      <c r="J870" s="24" t="e">
        <f t="shared" ca="1" si="39"/>
        <v>#NAME?</v>
      </c>
      <c r="K870" s="24" t="e">
        <f t="shared" ca="1" si="40"/>
        <v>#NAME?</v>
      </c>
      <c r="L870" s="24" t="e">
        <f t="shared" ca="1" si="41"/>
        <v>#NAME?</v>
      </c>
    </row>
    <row r="871" spans="2:12" x14ac:dyDescent="0.25">
      <c r="B871" s="24">
        <v>10.419465735723406</v>
      </c>
      <c r="G871" s="24">
        <v>869</v>
      </c>
      <c r="H871" s="24" t="e">
        <f ca="1"/>
        <v>#NAME?</v>
      </c>
      <c r="I871" s="24" t="e">
        <f t="array" aca="1" ref="I871" ca="1">INDIRECT(ADDRESS(($E$2+1-G871)+2,8))</f>
        <v>#NAME?</v>
      </c>
      <c r="J871" s="24" t="e">
        <f t="shared" ca="1" si="39"/>
        <v>#NAME?</v>
      </c>
      <c r="K871" s="24" t="e">
        <f t="shared" ca="1" si="40"/>
        <v>#NAME?</v>
      </c>
      <c r="L871" s="24" t="e">
        <f t="shared" ca="1" si="41"/>
        <v>#NAME?</v>
      </c>
    </row>
    <row r="872" spans="2:12" x14ac:dyDescent="0.25">
      <c r="B872" s="24">
        <v>9.4541120578826678</v>
      </c>
      <c r="G872" s="24">
        <v>870</v>
      </c>
      <c r="H872" s="24" t="e">
        <f ca="1"/>
        <v>#NAME?</v>
      </c>
      <c r="I872" s="24" t="e">
        <f t="array" aca="1" ref="I872" ca="1">INDIRECT(ADDRESS(($E$2+1-G872)+2,8))</f>
        <v>#NAME?</v>
      </c>
      <c r="J872" s="24" t="e">
        <f t="shared" ca="1" si="39"/>
        <v>#NAME?</v>
      </c>
      <c r="K872" s="24" t="e">
        <f t="shared" ca="1" si="40"/>
        <v>#NAME?</v>
      </c>
      <c r="L872" s="24" t="e">
        <f t="shared" ca="1" si="41"/>
        <v>#NAME?</v>
      </c>
    </row>
    <row r="873" spans="2:12" x14ac:dyDescent="0.25">
      <c r="B873" s="24">
        <v>7.6208523921165217</v>
      </c>
      <c r="G873" s="24">
        <v>871</v>
      </c>
      <c r="H873" s="24" t="e">
        <f ca="1"/>
        <v>#NAME?</v>
      </c>
      <c r="I873" s="24" t="e">
        <f t="array" aca="1" ref="I873" ca="1">INDIRECT(ADDRESS(($E$2+1-G873)+2,8))</f>
        <v>#NAME?</v>
      </c>
      <c r="J873" s="24" t="e">
        <f t="shared" ca="1" si="39"/>
        <v>#NAME?</v>
      </c>
      <c r="K873" s="24" t="e">
        <f t="shared" ca="1" si="40"/>
        <v>#NAME?</v>
      </c>
      <c r="L873" s="24" t="e">
        <f t="shared" ca="1" si="41"/>
        <v>#NAME?</v>
      </c>
    </row>
    <row r="874" spans="2:12" x14ac:dyDescent="0.25">
      <c r="B874" s="24">
        <v>8.7693145572541642</v>
      </c>
      <c r="G874" s="24">
        <v>872</v>
      </c>
      <c r="H874" s="24" t="e">
        <f ca="1"/>
        <v>#NAME?</v>
      </c>
      <c r="I874" s="24" t="e">
        <f t="array" aca="1" ref="I874" ca="1">INDIRECT(ADDRESS(($E$2+1-G874)+2,8))</f>
        <v>#NAME?</v>
      </c>
      <c r="J874" s="24" t="e">
        <f t="shared" ca="1" si="39"/>
        <v>#NAME?</v>
      </c>
      <c r="K874" s="24" t="e">
        <f t="shared" ca="1" si="40"/>
        <v>#NAME?</v>
      </c>
      <c r="L874" s="24" t="e">
        <f t="shared" ca="1" si="41"/>
        <v>#NAME?</v>
      </c>
    </row>
    <row r="875" spans="2:12" x14ac:dyDescent="0.25">
      <c r="B875" s="24">
        <v>9.3285941480257009</v>
      </c>
      <c r="G875" s="24">
        <v>873</v>
      </c>
      <c r="H875" s="24" t="e">
        <f ca="1"/>
        <v>#NAME?</v>
      </c>
      <c r="I875" s="24" t="e">
        <f t="array" aca="1" ref="I875" ca="1">INDIRECT(ADDRESS(($E$2+1-G875)+2,8))</f>
        <v>#NAME?</v>
      </c>
      <c r="J875" s="24" t="e">
        <f t="shared" ca="1" si="39"/>
        <v>#NAME?</v>
      </c>
      <c r="K875" s="24" t="e">
        <f t="shared" ca="1" si="40"/>
        <v>#NAME?</v>
      </c>
      <c r="L875" s="24" t="e">
        <f t="shared" ca="1" si="41"/>
        <v>#NAME?</v>
      </c>
    </row>
    <row r="876" spans="2:12" x14ac:dyDescent="0.25">
      <c r="B876" s="24">
        <v>10.241857012412003</v>
      </c>
      <c r="G876" s="24">
        <v>874</v>
      </c>
      <c r="H876" s="24" t="e">
        <f ca="1"/>
        <v>#NAME?</v>
      </c>
      <c r="I876" s="24" t="e">
        <f t="array" aca="1" ref="I876" ca="1">INDIRECT(ADDRESS(($E$2+1-G876)+2,8))</f>
        <v>#NAME?</v>
      </c>
      <c r="J876" s="24" t="e">
        <f t="shared" ca="1" si="39"/>
        <v>#NAME?</v>
      </c>
      <c r="K876" s="24" t="e">
        <f t="shared" ca="1" si="40"/>
        <v>#NAME?</v>
      </c>
      <c r="L876" s="24" t="e">
        <f t="shared" ca="1" si="41"/>
        <v>#NAME?</v>
      </c>
    </row>
    <row r="877" spans="2:12" x14ac:dyDescent="0.25">
      <c r="B877" s="24">
        <v>9.8231913598885559</v>
      </c>
      <c r="G877" s="24">
        <v>875</v>
      </c>
      <c r="H877" s="24" t="e">
        <f ca="1"/>
        <v>#NAME?</v>
      </c>
      <c r="I877" s="24" t="e">
        <f t="array" aca="1" ref="I877" ca="1">INDIRECT(ADDRESS(($E$2+1-G877)+2,8))</f>
        <v>#NAME?</v>
      </c>
      <c r="J877" s="24" t="e">
        <f t="shared" ca="1" si="39"/>
        <v>#NAME?</v>
      </c>
      <c r="K877" s="24" t="e">
        <f t="shared" ca="1" si="40"/>
        <v>#NAME?</v>
      </c>
      <c r="L877" s="24" t="e">
        <f t="shared" ca="1" si="41"/>
        <v>#NAME?</v>
      </c>
    </row>
    <row r="878" spans="2:12" x14ac:dyDescent="0.25">
      <c r="B878" s="24">
        <v>10.815066823285086</v>
      </c>
      <c r="G878" s="24">
        <v>876</v>
      </c>
      <c r="H878" s="24" t="e">
        <f ca="1"/>
        <v>#NAME?</v>
      </c>
      <c r="I878" s="24" t="e">
        <f t="array" aca="1" ref="I878" ca="1">INDIRECT(ADDRESS(($E$2+1-G878)+2,8))</f>
        <v>#NAME?</v>
      </c>
      <c r="J878" s="24" t="e">
        <f t="shared" ca="1" si="39"/>
        <v>#NAME?</v>
      </c>
      <c r="K878" s="24" t="e">
        <f t="shared" ca="1" si="40"/>
        <v>#NAME?</v>
      </c>
      <c r="L878" s="24" t="e">
        <f t="shared" ca="1" si="41"/>
        <v>#NAME?</v>
      </c>
    </row>
    <row r="879" spans="2:12" x14ac:dyDescent="0.25">
      <c r="B879" s="24">
        <v>9.8749761793536948</v>
      </c>
      <c r="G879" s="24">
        <v>877</v>
      </c>
      <c r="H879" s="24" t="e">
        <f ca="1"/>
        <v>#NAME?</v>
      </c>
      <c r="I879" s="24" t="e">
        <f t="array" aca="1" ref="I879" ca="1">INDIRECT(ADDRESS(($E$2+1-G879)+2,8))</f>
        <v>#NAME?</v>
      </c>
      <c r="J879" s="24" t="e">
        <f t="shared" ca="1" si="39"/>
        <v>#NAME?</v>
      </c>
      <c r="K879" s="24" t="e">
        <f t="shared" ca="1" si="40"/>
        <v>#NAME?</v>
      </c>
      <c r="L879" s="24" t="e">
        <f t="shared" ca="1" si="41"/>
        <v>#NAME?</v>
      </c>
    </row>
    <row r="880" spans="2:12" x14ac:dyDescent="0.25">
      <c r="B880" s="24">
        <v>3.9554338822809343</v>
      </c>
      <c r="G880" s="24">
        <v>878</v>
      </c>
      <c r="H880" s="24" t="e">
        <f ca="1"/>
        <v>#NAME?</v>
      </c>
      <c r="I880" s="24" t="e">
        <f t="array" aca="1" ref="I880" ca="1">INDIRECT(ADDRESS(($E$2+1-G880)+2,8))</f>
        <v>#NAME?</v>
      </c>
      <c r="J880" s="24" t="e">
        <f t="shared" ca="1" si="39"/>
        <v>#NAME?</v>
      </c>
      <c r="K880" s="24" t="e">
        <f t="shared" ca="1" si="40"/>
        <v>#NAME?</v>
      </c>
      <c r="L880" s="24" t="e">
        <f t="shared" ca="1" si="41"/>
        <v>#NAME?</v>
      </c>
    </row>
    <row r="881" spans="2:12" x14ac:dyDescent="0.25">
      <c r="B881" s="24">
        <v>7.7425872076056379</v>
      </c>
      <c r="G881" s="24">
        <v>879</v>
      </c>
      <c r="H881" s="24" t="e">
        <f ca="1"/>
        <v>#NAME?</v>
      </c>
      <c r="I881" s="24" t="e">
        <f t="array" aca="1" ref="I881" ca="1">INDIRECT(ADDRESS(($E$2+1-G881)+2,8))</f>
        <v>#NAME?</v>
      </c>
      <c r="J881" s="24" t="e">
        <f t="shared" ca="1" si="39"/>
        <v>#NAME?</v>
      </c>
      <c r="K881" s="24" t="e">
        <f t="shared" ca="1" si="40"/>
        <v>#NAME?</v>
      </c>
      <c r="L881" s="24" t="e">
        <f t="shared" ca="1" si="41"/>
        <v>#NAME?</v>
      </c>
    </row>
    <row r="882" spans="2:12" x14ac:dyDescent="0.25">
      <c r="B882" s="24">
        <v>11.233521788153602</v>
      </c>
      <c r="G882" s="24">
        <v>880</v>
      </c>
      <c r="H882" s="24" t="e">
        <f ca="1"/>
        <v>#NAME?</v>
      </c>
      <c r="I882" s="24" t="e">
        <f t="array" aca="1" ref="I882" ca="1">INDIRECT(ADDRESS(($E$2+1-G882)+2,8))</f>
        <v>#NAME?</v>
      </c>
      <c r="J882" s="24" t="e">
        <f t="shared" ca="1" si="39"/>
        <v>#NAME?</v>
      </c>
      <c r="K882" s="24" t="e">
        <f t="shared" ca="1" si="40"/>
        <v>#NAME?</v>
      </c>
      <c r="L882" s="24" t="e">
        <f t="shared" ca="1" si="41"/>
        <v>#NAME?</v>
      </c>
    </row>
    <row r="883" spans="2:12" x14ac:dyDescent="0.25">
      <c r="B883" s="24">
        <v>7.8173976746917049</v>
      </c>
      <c r="G883" s="24">
        <v>881</v>
      </c>
      <c r="H883" s="24" t="e">
        <f ca="1"/>
        <v>#NAME?</v>
      </c>
      <c r="I883" s="24" t="e">
        <f t="array" aca="1" ref="I883" ca="1">INDIRECT(ADDRESS(($E$2+1-G883)+2,8))</f>
        <v>#NAME?</v>
      </c>
      <c r="J883" s="24" t="e">
        <f t="shared" ca="1" si="39"/>
        <v>#NAME?</v>
      </c>
      <c r="K883" s="24" t="e">
        <f t="shared" ca="1" si="40"/>
        <v>#NAME?</v>
      </c>
      <c r="L883" s="24" t="e">
        <f t="shared" ca="1" si="41"/>
        <v>#NAME?</v>
      </c>
    </row>
    <row r="884" spans="2:12" x14ac:dyDescent="0.25">
      <c r="B884" s="24">
        <v>9.1732003210717519</v>
      </c>
      <c r="G884" s="24">
        <v>882</v>
      </c>
      <c r="H884" s="24" t="e">
        <f ca="1"/>
        <v>#NAME?</v>
      </c>
      <c r="I884" s="24" t="e">
        <f t="array" aca="1" ref="I884" ca="1">INDIRECT(ADDRESS(($E$2+1-G884)+2,8))</f>
        <v>#NAME?</v>
      </c>
      <c r="J884" s="24" t="e">
        <f t="shared" ca="1" si="39"/>
        <v>#NAME?</v>
      </c>
      <c r="K884" s="24" t="e">
        <f t="shared" ca="1" si="40"/>
        <v>#NAME?</v>
      </c>
      <c r="L884" s="24" t="e">
        <f t="shared" ca="1" si="41"/>
        <v>#NAME?</v>
      </c>
    </row>
    <row r="885" spans="2:12" x14ac:dyDescent="0.25">
      <c r="B885" s="24">
        <v>9.2961647827812968</v>
      </c>
      <c r="G885" s="24">
        <v>883</v>
      </c>
      <c r="H885" s="24" t="e">
        <f ca="1"/>
        <v>#NAME?</v>
      </c>
      <c r="I885" s="24" t="e">
        <f t="array" aca="1" ref="I885" ca="1">INDIRECT(ADDRESS(($E$2+1-G885)+2,8))</f>
        <v>#NAME?</v>
      </c>
      <c r="J885" s="24" t="e">
        <f t="shared" ca="1" si="39"/>
        <v>#NAME?</v>
      </c>
      <c r="K885" s="24" t="e">
        <f t="shared" ca="1" si="40"/>
        <v>#NAME?</v>
      </c>
      <c r="L885" s="24" t="e">
        <f t="shared" ca="1" si="41"/>
        <v>#NAME?</v>
      </c>
    </row>
    <row r="886" spans="2:12" x14ac:dyDescent="0.25">
      <c r="B886" s="24">
        <v>10.50103631204998</v>
      </c>
      <c r="G886" s="24">
        <v>884</v>
      </c>
      <c r="H886" s="24" t="e">
        <f ca="1"/>
        <v>#NAME?</v>
      </c>
      <c r="I886" s="24" t="e">
        <f t="array" aca="1" ref="I886" ca="1">INDIRECT(ADDRESS(($E$2+1-G886)+2,8))</f>
        <v>#NAME?</v>
      </c>
      <c r="J886" s="24" t="e">
        <f t="shared" ca="1" si="39"/>
        <v>#NAME?</v>
      </c>
      <c r="K886" s="24" t="e">
        <f t="shared" ca="1" si="40"/>
        <v>#NAME?</v>
      </c>
      <c r="L886" s="24" t="e">
        <f t="shared" ca="1" si="41"/>
        <v>#NAME?</v>
      </c>
    </row>
    <row r="887" spans="2:12" x14ac:dyDescent="0.25">
      <c r="B887" s="24">
        <v>8.5046040248754267</v>
      </c>
      <c r="G887" s="24">
        <v>885</v>
      </c>
      <c r="H887" s="24" t="e">
        <f ca="1"/>
        <v>#NAME?</v>
      </c>
      <c r="I887" s="24" t="e">
        <f t="array" aca="1" ref="I887" ca="1">INDIRECT(ADDRESS(($E$2+1-G887)+2,8))</f>
        <v>#NAME?</v>
      </c>
      <c r="J887" s="24" t="e">
        <f t="shared" ca="1" si="39"/>
        <v>#NAME?</v>
      </c>
      <c r="K887" s="24" t="e">
        <f t="shared" ca="1" si="40"/>
        <v>#NAME?</v>
      </c>
      <c r="L887" s="24" t="e">
        <f t="shared" ca="1" si="41"/>
        <v>#NAME?</v>
      </c>
    </row>
    <row r="888" spans="2:12" x14ac:dyDescent="0.25">
      <c r="B888" s="24">
        <v>11.645681022343153</v>
      </c>
      <c r="G888" s="24">
        <v>886</v>
      </c>
      <c r="H888" s="24" t="e">
        <f ca="1"/>
        <v>#NAME?</v>
      </c>
      <c r="I888" s="24" t="e">
        <f t="array" aca="1" ref="I888" ca="1">INDIRECT(ADDRESS(($E$2+1-G888)+2,8))</f>
        <v>#NAME?</v>
      </c>
      <c r="J888" s="24" t="e">
        <f t="shared" ca="1" si="39"/>
        <v>#NAME?</v>
      </c>
      <c r="K888" s="24" t="e">
        <f t="shared" ca="1" si="40"/>
        <v>#NAME?</v>
      </c>
      <c r="L888" s="24" t="e">
        <f t="shared" ca="1" si="41"/>
        <v>#NAME?</v>
      </c>
    </row>
    <row r="889" spans="2:12" x14ac:dyDescent="0.25">
      <c r="B889" s="24">
        <v>10.33048570047875</v>
      </c>
      <c r="G889" s="24">
        <v>887</v>
      </c>
      <c r="H889" s="24" t="e">
        <f ca="1"/>
        <v>#NAME?</v>
      </c>
      <c r="I889" s="24" t="e">
        <f t="array" aca="1" ref="I889" ca="1">INDIRECT(ADDRESS(($E$2+1-G889)+2,8))</f>
        <v>#NAME?</v>
      </c>
      <c r="J889" s="24" t="e">
        <f t="shared" ca="1" si="39"/>
        <v>#NAME?</v>
      </c>
      <c r="K889" s="24" t="e">
        <f t="shared" ca="1" si="40"/>
        <v>#NAME?</v>
      </c>
      <c r="L889" s="24" t="e">
        <f t="shared" ca="1" si="41"/>
        <v>#NAME?</v>
      </c>
    </row>
    <row r="890" spans="2:12" x14ac:dyDescent="0.25">
      <c r="B890" s="24">
        <v>7.9536705071138929</v>
      </c>
      <c r="G890" s="24">
        <v>888</v>
      </c>
      <c r="H890" s="24" t="e">
        <f ca="1"/>
        <v>#NAME?</v>
      </c>
      <c r="I890" s="24" t="e">
        <f t="array" aca="1" ref="I890" ca="1">INDIRECT(ADDRESS(($E$2+1-G890)+2,8))</f>
        <v>#NAME?</v>
      </c>
      <c r="J890" s="24" t="e">
        <f t="shared" ca="1" si="39"/>
        <v>#NAME?</v>
      </c>
      <c r="K890" s="24" t="e">
        <f t="shared" ca="1" si="40"/>
        <v>#NAME?</v>
      </c>
      <c r="L890" s="24" t="e">
        <f t="shared" ca="1" si="41"/>
        <v>#NAME?</v>
      </c>
    </row>
    <row r="891" spans="2:12" x14ac:dyDescent="0.25">
      <c r="B891" s="24">
        <v>8.2385900708294795</v>
      </c>
      <c r="G891" s="24">
        <v>889</v>
      </c>
      <c r="H891" s="24" t="e">
        <f ca="1"/>
        <v>#NAME?</v>
      </c>
      <c r="I891" s="24" t="e">
        <f t="array" aca="1" ref="I891" ca="1">INDIRECT(ADDRESS(($E$2+1-G891)+2,8))</f>
        <v>#NAME?</v>
      </c>
      <c r="J891" s="24" t="e">
        <f t="shared" ca="1" si="39"/>
        <v>#NAME?</v>
      </c>
      <c r="K891" s="24" t="e">
        <f t="shared" ca="1" si="40"/>
        <v>#NAME?</v>
      </c>
      <c r="L891" s="24" t="e">
        <f t="shared" ca="1" si="41"/>
        <v>#NAME?</v>
      </c>
    </row>
    <row r="892" spans="2:12" x14ac:dyDescent="0.25">
      <c r="B892" s="24">
        <v>10.695902738879298</v>
      </c>
      <c r="G892" s="24">
        <v>890</v>
      </c>
      <c r="H892" s="24" t="e">
        <f ca="1"/>
        <v>#NAME?</v>
      </c>
      <c r="I892" s="24" t="e">
        <f t="array" aca="1" ref="I892" ca="1">INDIRECT(ADDRESS(($E$2+1-G892)+2,8))</f>
        <v>#NAME?</v>
      </c>
      <c r="J892" s="24" t="e">
        <f t="shared" ca="1" si="39"/>
        <v>#NAME?</v>
      </c>
      <c r="K892" s="24" t="e">
        <f t="shared" ca="1" si="40"/>
        <v>#NAME?</v>
      </c>
      <c r="L892" s="24" t="e">
        <f t="shared" ca="1" si="41"/>
        <v>#NAME?</v>
      </c>
    </row>
    <row r="893" spans="2:12" x14ac:dyDescent="0.25">
      <c r="B893" s="24">
        <v>9.2114191519293414</v>
      </c>
      <c r="G893" s="24">
        <v>891</v>
      </c>
      <c r="H893" s="24" t="e">
        <f ca="1"/>
        <v>#NAME?</v>
      </c>
      <c r="I893" s="24" t="e">
        <f t="array" aca="1" ref="I893" ca="1">INDIRECT(ADDRESS(($E$2+1-G893)+2,8))</f>
        <v>#NAME?</v>
      </c>
      <c r="J893" s="24" t="e">
        <f t="shared" ca="1" si="39"/>
        <v>#NAME?</v>
      </c>
      <c r="K893" s="24" t="e">
        <f t="shared" ca="1" si="40"/>
        <v>#NAME?</v>
      </c>
      <c r="L893" s="24" t="e">
        <f t="shared" ca="1" si="41"/>
        <v>#NAME?</v>
      </c>
    </row>
    <row r="894" spans="2:12" x14ac:dyDescent="0.25">
      <c r="B894" s="24">
        <v>9.3140373811645976</v>
      </c>
      <c r="G894" s="24">
        <v>892</v>
      </c>
      <c r="H894" s="24" t="e">
        <f ca="1"/>
        <v>#NAME?</v>
      </c>
      <c r="I894" s="24" t="e">
        <f t="array" aca="1" ref="I894" ca="1">INDIRECT(ADDRESS(($E$2+1-G894)+2,8))</f>
        <v>#NAME?</v>
      </c>
      <c r="J894" s="24" t="e">
        <f t="shared" ca="1" si="39"/>
        <v>#NAME?</v>
      </c>
      <c r="K894" s="24" t="e">
        <f t="shared" ca="1" si="40"/>
        <v>#NAME?</v>
      </c>
      <c r="L894" s="24" t="e">
        <f t="shared" ca="1" si="41"/>
        <v>#NAME?</v>
      </c>
    </row>
    <row r="895" spans="2:12" x14ac:dyDescent="0.25">
      <c r="B895" s="24">
        <v>8.8257245114477083</v>
      </c>
      <c r="G895" s="24">
        <v>893</v>
      </c>
      <c r="H895" s="24" t="e">
        <f ca="1"/>
        <v>#NAME?</v>
      </c>
      <c r="I895" s="24" t="e">
        <f t="array" aca="1" ref="I895" ca="1">INDIRECT(ADDRESS(($E$2+1-G895)+2,8))</f>
        <v>#NAME?</v>
      </c>
      <c r="J895" s="24" t="e">
        <f t="shared" ca="1" si="39"/>
        <v>#NAME?</v>
      </c>
      <c r="K895" s="24" t="e">
        <f t="shared" ca="1" si="40"/>
        <v>#NAME?</v>
      </c>
      <c r="L895" s="24" t="e">
        <f t="shared" ca="1" si="41"/>
        <v>#NAME?</v>
      </c>
    </row>
    <row r="896" spans="2:12" x14ac:dyDescent="0.25">
      <c r="B896" s="24">
        <v>10.105437177871682</v>
      </c>
      <c r="G896" s="24">
        <v>894</v>
      </c>
      <c r="H896" s="24" t="e">
        <f ca="1"/>
        <v>#NAME?</v>
      </c>
      <c r="I896" s="24" t="e">
        <f t="array" aca="1" ref="I896" ca="1">INDIRECT(ADDRESS(($E$2+1-G896)+2,8))</f>
        <v>#NAME?</v>
      </c>
      <c r="J896" s="24" t="e">
        <f t="shared" ca="1" si="39"/>
        <v>#NAME?</v>
      </c>
      <c r="K896" s="24" t="e">
        <f t="shared" ca="1" si="40"/>
        <v>#NAME?</v>
      </c>
      <c r="L896" s="24" t="e">
        <f t="shared" ca="1" si="41"/>
        <v>#NAME?</v>
      </c>
    </row>
    <row r="897" spans="2:12" x14ac:dyDescent="0.25">
      <c r="B897" s="24">
        <v>9.4784154502852616</v>
      </c>
      <c r="G897" s="24">
        <v>895</v>
      </c>
      <c r="H897" s="24" t="e">
        <f ca="1"/>
        <v>#NAME?</v>
      </c>
      <c r="I897" s="24" t="e">
        <f t="array" aca="1" ref="I897" ca="1">INDIRECT(ADDRESS(($E$2+1-G897)+2,8))</f>
        <v>#NAME?</v>
      </c>
      <c r="J897" s="24" t="e">
        <f t="shared" ca="1" si="39"/>
        <v>#NAME?</v>
      </c>
      <c r="K897" s="24" t="e">
        <f t="shared" ca="1" si="40"/>
        <v>#NAME?</v>
      </c>
      <c r="L897" s="24" t="e">
        <f t="shared" ca="1" si="41"/>
        <v>#NAME?</v>
      </c>
    </row>
    <row r="898" spans="2:12" x14ac:dyDescent="0.25">
      <c r="B898" s="24">
        <v>10.341461398268706</v>
      </c>
      <c r="G898" s="24">
        <v>896</v>
      </c>
      <c r="H898" s="24" t="e">
        <f ca="1"/>
        <v>#NAME?</v>
      </c>
      <c r="I898" s="24" t="e">
        <f t="array" aca="1" ref="I898" ca="1">INDIRECT(ADDRESS(($E$2+1-G898)+2,8))</f>
        <v>#NAME?</v>
      </c>
      <c r="J898" s="24" t="e">
        <f t="shared" ca="1" si="39"/>
        <v>#NAME?</v>
      </c>
      <c r="K898" s="24" t="e">
        <f t="shared" ca="1" si="40"/>
        <v>#NAME?</v>
      </c>
      <c r="L898" s="24" t="e">
        <f t="shared" ca="1" si="41"/>
        <v>#NAME?</v>
      </c>
    </row>
    <row r="899" spans="2:12" x14ac:dyDescent="0.25">
      <c r="B899" s="24">
        <v>7.0846380747654543</v>
      </c>
      <c r="G899" s="24">
        <v>897</v>
      </c>
      <c r="H899" s="24" t="e">
        <f ca="1"/>
        <v>#NAME?</v>
      </c>
      <c r="I899" s="24" t="e">
        <f t="array" aca="1" ref="I899" ca="1">INDIRECT(ADDRESS(($E$2+1-G899)+2,8))</f>
        <v>#NAME?</v>
      </c>
      <c r="J899" s="24" t="e">
        <f t="shared" ca="1" si="39"/>
        <v>#NAME?</v>
      </c>
      <c r="K899" s="24" t="e">
        <f t="shared" ca="1" si="40"/>
        <v>#NAME?</v>
      </c>
      <c r="L899" s="24" t="e">
        <f t="shared" ca="1" si="41"/>
        <v>#NAME?</v>
      </c>
    </row>
    <row r="900" spans="2:12" x14ac:dyDescent="0.25">
      <c r="B900" s="24">
        <v>10.281915952294726</v>
      </c>
      <c r="G900" s="24">
        <v>898</v>
      </c>
      <c r="H900" s="24" t="e">
        <f ca="1"/>
        <v>#NAME?</v>
      </c>
      <c r="I900" s="24" t="e">
        <f t="array" aca="1" ref="I900" ca="1">INDIRECT(ADDRESS(($E$2+1-G900)+2,8))</f>
        <v>#NAME?</v>
      </c>
      <c r="J900" s="24" t="e">
        <f t="shared" ref="J900:J963" ca="1" si="42">_xlfn.WEIBULL.DIST(H900,$E$5,$E$6,TRUE)</f>
        <v>#NAME?</v>
      </c>
      <c r="K900" s="24" t="e">
        <f t="shared" ref="K900:K963" ca="1" si="43">_xlfn.WEIBULL.DIST(I900,$E$5,$E$6,TRUE)</f>
        <v>#NAME?</v>
      </c>
      <c r="L900" s="24" t="e">
        <f t="shared" ref="L900:L963" ca="1" si="44">((2*G900-1)/$E$2)*(LN(J900)+LN(1-K900))</f>
        <v>#NAME?</v>
      </c>
    </row>
    <row r="901" spans="2:12" x14ac:dyDescent="0.25">
      <c r="B901" s="24">
        <v>6.3581563997250354</v>
      </c>
      <c r="G901" s="24">
        <v>899</v>
      </c>
      <c r="H901" s="24" t="e">
        <f ca="1"/>
        <v>#NAME?</v>
      </c>
      <c r="I901" s="24" t="e">
        <f t="array" aca="1" ref="I901" ca="1">INDIRECT(ADDRESS(($E$2+1-G901)+2,8))</f>
        <v>#NAME?</v>
      </c>
      <c r="J901" s="24" t="e">
        <f t="shared" ca="1" si="42"/>
        <v>#NAME?</v>
      </c>
      <c r="K901" s="24" t="e">
        <f t="shared" ca="1" si="43"/>
        <v>#NAME?</v>
      </c>
      <c r="L901" s="24" t="e">
        <f t="shared" ca="1" si="44"/>
        <v>#NAME?</v>
      </c>
    </row>
    <row r="902" spans="2:12" x14ac:dyDescent="0.25">
      <c r="B902" s="24">
        <v>10.518580045619714</v>
      </c>
      <c r="G902" s="24">
        <v>900</v>
      </c>
      <c r="H902" s="24" t="e">
        <f ca="1"/>
        <v>#NAME?</v>
      </c>
      <c r="I902" s="24" t="e">
        <f t="array" aca="1" ref="I902" ca="1">INDIRECT(ADDRESS(($E$2+1-G902)+2,8))</f>
        <v>#NAME?</v>
      </c>
      <c r="J902" s="24" t="e">
        <f t="shared" ca="1" si="42"/>
        <v>#NAME?</v>
      </c>
      <c r="K902" s="24" t="e">
        <f t="shared" ca="1" si="43"/>
        <v>#NAME?</v>
      </c>
      <c r="L902" s="24" t="e">
        <f t="shared" ca="1" si="44"/>
        <v>#NAME?</v>
      </c>
    </row>
    <row r="903" spans="2:12" x14ac:dyDescent="0.25">
      <c r="B903" s="24">
        <v>8.4480339289339241</v>
      </c>
      <c r="G903" s="24">
        <v>901</v>
      </c>
      <c r="H903" s="24" t="e">
        <f ca="1"/>
        <v>#NAME?</v>
      </c>
      <c r="I903" s="24" t="e">
        <f t="array" aca="1" ref="I903" ca="1">INDIRECT(ADDRESS(($E$2+1-G903)+2,8))</f>
        <v>#NAME?</v>
      </c>
      <c r="J903" s="24" t="e">
        <f t="shared" ca="1" si="42"/>
        <v>#NAME?</v>
      </c>
      <c r="K903" s="24" t="e">
        <f t="shared" ca="1" si="43"/>
        <v>#NAME?</v>
      </c>
      <c r="L903" s="24" t="e">
        <f t="shared" ca="1" si="44"/>
        <v>#NAME?</v>
      </c>
    </row>
    <row r="904" spans="2:12" x14ac:dyDescent="0.25">
      <c r="B904" s="24">
        <v>8.8210109697767294</v>
      </c>
      <c r="G904" s="24">
        <v>902</v>
      </c>
      <c r="H904" s="24" t="e">
        <f ca="1"/>
        <v>#NAME?</v>
      </c>
      <c r="I904" s="24" t="e">
        <f t="array" aca="1" ref="I904" ca="1">INDIRECT(ADDRESS(($E$2+1-G904)+2,8))</f>
        <v>#NAME?</v>
      </c>
      <c r="J904" s="24" t="e">
        <f t="shared" ca="1" si="42"/>
        <v>#NAME?</v>
      </c>
      <c r="K904" s="24" t="e">
        <f t="shared" ca="1" si="43"/>
        <v>#NAME?</v>
      </c>
      <c r="L904" s="24" t="e">
        <f t="shared" ca="1" si="44"/>
        <v>#NAME?</v>
      </c>
    </row>
    <row r="905" spans="2:12" x14ac:dyDescent="0.25">
      <c r="B905" s="24">
        <v>7.9689267166450959</v>
      </c>
      <c r="G905" s="24">
        <v>903</v>
      </c>
      <c r="H905" s="24" t="e">
        <f ca="1"/>
        <v>#NAME?</v>
      </c>
      <c r="I905" s="24" t="e">
        <f t="array" aca="1" ref="I905" ca="1">INDIRECT(ADDRESS(($E$2+1-G905)+2,8))</f>
        <v>#NAME?</v>
      </c>
      <c r="J905" s="24" t="e">
        <f t="shared" ca="1" si="42"/>
        <v>#NAME?</v>
      </c>
      <c r="K905" s="24" t="e">
        <f t="shared" ca="1" si="43"/>
        <v>#NAME?</v>
      </c>
      <c r="L905" s="24" t="e">
        <f t="shared" ca="1" si="44"/>
        <v>#NAME?</v>
      </c>
    </row>
    <row r="906" spans="2:12" x14ac:dyDescent="0.25">
      <c r="B906" s="24">
        <v>9.2424675780275916</v>
      </c>
      <c r="G906" s="24">
        <v>904</v>
      </c>
      <c r="H906" s="24" t="e">
        <f ca="1"/>
        <v>#NAME?</v>
      </c>
      <c r="I906" s="24" t="e">
        <f t="array" aca="1" ref="I906" ca="1">INDIRECT(ADDRESS(($E$2+1-G906)+2,8))</f>
        <v>#NAME?</v>
      </c>
      <c r="J906" s="24" t="e">
        <f t="shared" ca="1" si="42"/>
        <v>#NAME?</v>
      </c>
      <c r="K906" s="24" t="e">
        <f t="shared" ca="1" si="43"/>
        <v>#NAME?</v>
      </c>
      <c r="L906" s="24" t="e">
        <f t="shared" ca="1" si="44"/>
        <v>#NAME?</v>
      </c>
    </row>
    <row r="907" spans="2:12" x14ac:dyDescent="0.25">
      <c r="B907" s="24">
        <v>8.3306941542591666</v>
      </c>
      <c r="G907" s="24">
        <v>905</v>
      </c>
      <c r="H907" s="24" t="e">
        <f ca="1"/>
        <v>#NAME?</v>
      </c>
      <c r="I907" s="24" t="e">
        <f t="array" aca="1" ref="I907" ca="1">INDIRECT(ADDRESS(($E$2+1-G907)+2,8))</f>
        <v>#NAME?</v>
      </c>
      <c r="J907" s="24" t="e">
        <f t="shared" ca="1" si="42"/>
        <v>#NAME?</v>
      </c>
      <c r="K907" s="24" t="e">
        <f t="shared" ca="1" si="43"/>
        <v>#NAME?</v>
      </c>
      <c r="L907" s="24" t="e">
        <f t="shared" ca="1" si="44"/>
        <v>#NAME?</v>
      </c>
    </row>
    <row r="908" spans="2:12" x14ac:dyDescent="0.25">
      <c r="B908" s="24">
        <v>7.905298213622018</v>
      </c>
      <c r="G908" s="24">
        <v>906</v>
      </c>
      <c r="H908" s="24" t="e">
        <f ca="1"/>
        <v>#NAME?</v>
      </c>
      <c r="I908" s="24" t="e">
        <f t="array" aca="1" ref="I908" ca="1">INDIRECT(ADDRESS(($E$2+1-G908)+2,8))</f>
        <v>#NAME?</v>
      </c>
      <c r="J908" s="24" t="e">
        <f t="shared" ca="1" si="42"/>
        <v>#NAME?</v>
      </c>
      <c r="K908" s="24" t="e">
        <f t="shared" ca="1" si="43"/>
        <v>#NAME?</v>
      </c>
      <c r="L908" s="24" t="e">
        <f t="shared" ca="1" si="44"/>
        <v>#NAME?</v>
      </c>
    </row>
    <row r="909" spans="2:12" x14ac:dyDescent="0.25">
      <c r="B909" s="24">
        <v>10.228259631408536</v>
      </c>
      <c r="G909" s="24">
        <v>907</v>
      </c>
      <c r="H909" s="24" t="e">
        <f ca="1"/>
        <v>#NAME?</v>
      </c>
      <c r="I909" s="24" t="e">
        <f t="array" aca="1" ref="I909" ca="1">INDIRECT(ADDRESS(($E$2+1-G909)+2,8))</f>
        <v>#NAME?</v>
      </c>
      <c r="J909" s="24" t="e">
        <f t="shared" ca="1" si="42"/>
        <v>#NAME?</v>
      </c>
      <c r="K909" s="24" t="e">
        <f t="shared" ca="1" si="43"/>
        <v>#NAME?</v>
      </c>
      <c r="L909" s="24" t="e">
        <f t="shared" ca="1" si="44"/>
        <v>#NAME?</v>
      </c>
    </row>
    <row r="910" spans="2:12" x14ac:dyDescent="0.25">
      <c r="B910" s="24">
        <v>9.5154914400039967</v>
      </c>
      <c r="G910" s="24">
        <v>908</v>
      </c>
      <c r="H910" s="24" t="e">
        <f ca="1"/>
        <v>#NAME?</v>
      </c>
      <c r="I910" s="24" t="e">
        <f t="array" aca="1" ref="I910" ca="1">INDIRECT(ADDRESS(($E$2+1-G910)+2,8))</f>
        <v>#NAME?</v>
      </c>
      <c r="J910" s="24" t="e">
        <f t="shared" ca="1" si="42"/>
        <v>#NAME?</v>
      </c>
      <c r="K910" s="24" t="e">
        <f t="shared" ca="1" si="43"/>
        <v>#NAME?</v>
      </c>
      <c r="L910" s="24" t="e">
        <f t="shared" ca="1" si="44"/>
        <v>#NAME?</v>
      </c>
    </row>
    <row r="911" spans="2:12" x14ac:dyDescent="0.25">
      <c r="B911" s="24">
        <v>11.042681964741046</v>
      </c>
      <c r="G911" s="24">
        <v>909</v>
      </c>
      <c r="H911" s="24" t="e">
        <f ca="1"/>
        <v>#NAME?</v>
      </c>
      <c r="I911" s="24" t="e">
        <f t="array" aca="1" ref="I911" ca="1">INDIRECT(ADDRESS(($E$2+1-G911)+2,8))</f>
        <v>#NAME?</v>
      </c>
      <c r="J911" s="24" t="e">
        <f t="shared" ca="1" si="42"/>
        <v>#NAME?</v>
      </c>
      <c r="K911" s="24" t="e">
        <f t="shared" ca="1" si="43"/>
        <v>#NAME?</v>
      </c>
      <c r="L911" s="24" t="e">
        <f t="shared" ca="1" si="44"/>
        <v>#NAME?</v>
      </c>
    </row>
    <row r="912" spans="2:12" x14ac:dyDescent="0.25">
      <c r="B912" s="24">
        <v>8.4282484638202124</v>
      </c>
      <c r="G912" s="24">
        <v>910</v>
      </c>
      <c r="H912" s="24" t="e">
        <f ca="1"/>
        <v>#NAME?</v>
      </c>
      <c r="I912" s="24" t="e">
        <f t="array" aca="1" ref="I912" ca="1">INDIRECT(ADDRESS(($E$2+1-G912)+2,8))</f>
        <v>#NAME?</v>
      </c>
      <c r="J912" s="24" t="e">
        <f t="shared" ca="1" si="42"/>
        <v>#NAME?</v>
      </c>
      <c r="K912" s="24" t="e">
        <f t="shared" ca="1" si="43"/>
        <v>#NAME?</v>
      </c>
      <c r="L912" s="24" t="e">
        <f t="shared" ca="1" si="44"/>
        <v>#NAME?</v>
      </c>
    </row>
    <row r="913" spans="2:12" x14ac:dyDescent="0.25">
      <c r="B913" s="24">
        <v>11.772188873059724</v>
      </c>
      <c r="G913" s="24">
        <v>911</v>
      </c>
      <c r="H913" s="24" t="e">
        <f ca="1"/>
        <v>#NAME?</v>
      </c>
      <c r="I913" s="24" t="e">
        <f t="array" aca="1" ref="I913" ca="1">INDIRECT(ADDRESS(($E$2+1-G913)+2,8))</f>
        <v>#NAME?</v>
      </c>
      <c r="J913" s="24" t="e">
        <f t="shared" ca="1" si="42"/>
        <v>#NAME?</v>
      </c>
      <c r="K913" s="24" t="e">
        <f t="shared" ca="1" si="43"/>
        <v>#NAME?</v>
      </c>
      <c r="L913" s="24" t="e">
        <f t="shared" ca="1" si="44"/>
        <v>#NAME?</v>
      </c>
    </row>
    <row r="914" spans="2:12" x14ac:dyDescent="0.25">
      <c r="B914" s="24">
        <v>6.0449915465182684</v>
      </c>
      <c r="G914" s="24">
        <v>912</v>
      </c>
      <c r="H914" s="24" t="e">
        <f ca="1"/>
        <v>#NAME?</v>
      </c>
      <c r="I914" s="24" t="e">
        <f t="array" aca="1" ref="I914" ca="1">INDIRECT(ADDRESS(($E$2+1-G914)+2,8))</f>
        <v>#NAME?</v>
      </c>
      <c r="J914" s="24" t="e">
        <f t="shared" ca="1" si="42"/>
        <v>#NAME?</v>
      </c>
      <c r="K914" s="24" t="e">
        <f t="shared" ca="1" si="43"/>
        <v>#NAME?</v>
      </c>
      <c r="L914" s="24" t="e">
        <f t="shared" ca="1" si="44"/>
        <v>#NAME?</v>
      </c>
    </row>
    <row r="915" spans="2:12" x14ac:dyDescent="0.25">
      <c r="B915" s="24">
        <v>8.9073727911579059</v>
      </c>
      <c r="G915" s="24">
        <v>913</v>
      </c>
      <c r="H915" s="24" t="e">
        <f ca="1"/>
        <v>#NAME?</v>
      </c>
      <c r="I915" s="24" t="e">
        <f t="array" aca="1" ref="I915" ca="1">INDIRECT(ADDRESS(($E$2+1-G915)+2,8))</f>
        <v>#NAME?</v>
      </c>
      <c r="J915" s="24" t="e">
        <f t="shared" ca="1" si="42"/>
        <v>#NAME?</v>
      </c>
      <c r="K915" s="24" t="e">
        <f t="shared" ca="1" si="43"/>
        <v>#NAME?</v>
      </c>
      <c r="L915" s="24" t="e">
        <f t="shared" ca="1" si="44"/>
        <v>#NAME?</v>
      </c>
    </row>
    <row r="916" spans="2:12" x14ac:dyDescent="0.25">
      <c r="B916" s="24">
        <v>7.411824733835461</v>
      </c>
      <c r="G916" s="24">
        <v>914</v>
      </c>
      <c r="H916" s="24" t="e">
        <f ca="1"/>
        <v>#NAME?</v>
      </c>
      <c r="I916" s="24" t="e">
        <f t="array" aca="1" ref="I916" ca="1">INDIRECT(ADDRESS(($E$2+1-G916)+2,8))</f>
        <v>#NAME?</v>
      </c>
      <c r="J916" s="24" t="e">
        <f t="shared" ca="1" si="42"/>
        <v>#NAME?</v>
      </c>
      <c r="K916" s="24" t="e">
        <f t="shared" ca="1" si="43"/>
        <v>#NAME?</v>
      </c>
      <c r="L916" s="24" t="e">
        <f t="shared" ca="1" si="44"/>
        <v>#NAME?</v>
      </c>
    </row>
    <row r="917" spans="2:12" x14ac:dyDescent="0.25">
      <c r="B917" s="24">
        <v>9.4278866405990662</v>
      </c>
      <c r="G917" s="24">
        <v>915</v>
      </c>
      <c r="H917" s="24" t="e">
        <f ca="1"/>
        <v>#NAME?</v>
      </c>
      <c r="I917" s="24" t="e">
        <f t="array" aca="1" ref="I917" ca="1">INDIRECT(ADDRESS(($E$2+1-G917)+2,8))</f>
        <v>#NAME?</v>
      </c>
      <c r="J917" s="24" t="e">
        <f t="shared" ca="1" si="42"/>
        <v>#NAME?</v>
      </c>
      <c r="K917" s="24" t="e">
        <f t="shared" ca="1" si="43"/>
        <v>#NAME?</v>
      </c>
      <c r="L917" s="24" t="e">
        <f t="shared" ca="1" si="44"/>
        <v>#NAME?</v>
      </c>
    </row>
    <row r="918" spans="2:12" x14ac:dyDescent="0.25">
      <c r="B918" s="24">
        <v>6.7424760179468004</v>
      </c>
      <c r="G918" s="24">
        <v>916</v>
      </c>
      <c r="H918" s="24" t="e">
        <f ca="1"/>
        <v>#NAME?</v>
      </c>
      <c r="I918" s="24" t="e">
        <f t="array" aca="1" ref="I918" ca="1">INDIRECT(ADDRESS(($E$2+1-G918)+2,8))</f>
        <v>#NAME?</v>
      </c>
      <c r="J918" s="24" t="e">
        <f t="shared" ca="1" si="42"/>
        <v>#NAME?</v>
      </c>
      <c r="K918" s="24" t="e">
        <f t="shared" ca="1" si="43"/>
        <v>#NAME?</v>
      </c>
      <c r="L918" s="24" t="e">
        <f t="shared" ca="1" si="44"/>
        <v>#NAME?</v>
      </c>
    </row>
    <row r="919" spans="2:12" x14ac:dyDescent="0.25">
      <c r="B919" s="24">
        <v>9.0945007025804152</v>
      </c>
      <c r="G919" s="24">
        <v>917</v>
      </c>
      <c r="H919" s="24" t="e">
        <f ca="1"/>
        <v>#NAME?</v>
      </c>
      <c r="I919" s="24" t="e">
        <f t="array" aca="1" ref="I919" ca="1">INDIRECT(ADDRESS(($E$2+1-G919)+2,8))</f>
        <v>#NAME?</v>
      </c>
      <c r="J919" s="24" t="e">
        <f t="shared" ca="1" si="42"/>
        <v>#NAME?</v>
      </c>
      <c r="K919" s="24" t="e">
        <f t="shared" ca="1" si="43"/>
        <v>#NAME?</v>
      </c>
      <c r="L919" s="24" t="e">
        <f t="shared" ca="1" si="44"/>
        <v>#NAME?</v>
      </c>
    </row>
    <row r="920" spans="2:12" x14ac:dyDescent="0.25">
      <c r="B920" s="24">
        <v>7.7140577169547431</v>
      </c>
      <c r="G920" s="24">
        <v>918</v>
      </c>
      <c r="H920" s="24" t="e">
        <f ca="1"/>
        <v>#NAME?</v>
      </c>
      <c r="I920" s="24" t="e">
        <f t="array" aca="1" ref="I920" ca="1">INDIRECT(ADDRESS(($E$2+1-G920)+2,8))</f>
        <v>#NAME?</v>
      </c>
      <c r="J920" s="24" t="e">
        <f t="shared" ca="1" si="42"/>
        <v>#NAME?</v>
      </c>
      <c r="K920" s="24" t="e">
        <f t="shared" ca="1" si="43"/>
        <v>#NAME?</v>
      </c>
      <c r="L920" s="24" t="e">
        <f t="shared" ca="1" si="44"/>
        <v>#NAME?</v>
      </c>
    </row>
    <row r="921" spans="2:12" x14ac:dyDescent="0.25">
      <c r="B921" s="24">
        <v>11.382675055402011</v>
      </c>
      <c r="G921" s="24">
        <v>919</v>
      </c>
      <c r="H921" s="24" t="e">
        <f ca="1"/>
        <v>#NAME?</v>
      </c>
      <c r="I921" s="24" t="e">
        <f t="array" aca="1" ref="I921" ca="1">INDIRECT(ADDRESS(($E$2+1-G921)+2,8))</f>
        <v>#NAME?</v>
      </c>
      <c r="J921" s="24" t="e">
        <f t="shared" ca="1" si="42"/>
        <v>#NAME?</v>
      </c>
      <c r="K921" s="24" t="e">
        <f t="shared" ca="1" si="43"/>
        <v>#NAME?</v>
      </c>
      <c r="L921" s="24" t="e">
        <f t="shared" ca="1" si="44"/>
        <v>#NAME?</v>
      </c>
    </row>
    <row r="922" spans="2:12" x14ac:dyDescent="0.25">
      <c r="B922" s="24">
        <v>9.0796111951498339</v>
      </c>
      <c r="G922" s="24">
        <v>920</v>
      </c>
      <c r="H922" s="24" t="e">
        <f ca="1"/>
        <v>#NAME?</v>
      </c>
      <c r="I922" s="24" t="e">
        <f t="array" aca="1" ref="I922" ca="1">INDIRECT(ADDRESS(($E$2+1-G922)+2,8))</f>
        <v>#NAME?</v>
      </c>
      <c r="J922" s="24" t="e">
        <f t="shared" ca="1" si="42"/>
        <v>#NAME?</v>
      </c>
      <c r="K922" s="24" t="e">
        <f t="shared" ca="1" si="43"/>
        <v>#NAME?</v>
      </c>
      <c r="L922" s="24" t="e">
        <f t="shared" ca="1" si="44"/>
        <v>#NAME?</v>
      </c>
    </row>
    <row r="923" spans="2:12" x14ac:dyDescent="0.25">
      <c r="B923" s="24">
        <v>9.8123385894993618</v>
      </c>
      <c r="G923" s="24">
        <v>921</v>
      </c>
      <c r="H923" s="24" t="e">
        <f ca="1"/>
        <v>#NAME?</v>
      </c>
      <c r="I923" s="24" t="e">
        <f t="array" aca="1" ref="I923" ca="1">INDIRECT(ADDRESS(($E$2+1-G923)+2,8))</f>
        <v>#NAME?</v>
      </c>
      <c r="J923" s="24" t="e">
        <f t="shared" ca="1" si="42"/>
        <v>#NAME?</v>
      </c>
      <c r="K923" s="24" t="e">
        <f t="shared" ca="1" si="43"/>
        <v>#NAME?</v>
      </c>
      <c r="L923" s="24" t="e">
        <f t="shared" ca="1" si="44"/>
        <v>#NAME?</v>
      </c>
    </row>
    <row r="924" spans="2:12" x14ac:dyDescent="0.25">
      <c r="B924" s="24">
        <v>10.994354247251435</v>
      </c>
      <c r="G924" s="24">
        <v>922</v>
      </c>
      <c r="H924" s="24" t="e">
        <f ca="1"/>
        <v>#NAME?</v>
      </c>
      <c r="I924" s="24" t="e">
        <f t="array" aca="1" ref="I924" ca="1">INDIRECT(ADDRESS(($E$2+1-G924)+2,8))</f>
        <v>#NAME?</v>
      </c>
      <c r="J924" s="24" t="e">
        <f t="shared" ca="1" si="42"/>
        <v>#NAME?</v>
      </c>
      <c r="K924" s="24" t="e">
        <f t="shared" ca="1" si="43"/>
        <v>#NAME?</v>
      </c>
      <c r="L924" s="24" t="e">
        <f t="shared" ca="1" si="44"/>
        <v>#NAME?</v>
      </c>
    </row>
    <row r="925" spans="2:12" x14ac:dyDescent="0.25">
      <c r="B925" s="24">
        <v>11.290201987313434</v>
      </c>
      <c r="G925" s="24">
        <v>923</v>
      </c>
      <c r="H925" s="24" t="e">
        <f ca="1"/>
        <v>#NAME?</v>
      </c>
      <c r="I925" s="24" t="e">
        <f t="array" aca="1" ref="I925" ca="1">INDIRECT(ADDRESS(($E$2+1-G925)+2,8))</f>
        <v>#NAME?</v>
      </c>
      <c r="J925" s="24" t="e">
        <f t="shared" ca="1" si="42"/>
        <v>#NAME?</v>
      </c>
      <c r="K925" s="24" t="e">
        <f t="shared" ca="1" si="43"/>
        <v>#NAME?</v>
      </c>
      <c r="L925" s="24" t="e">
        <f t="shared" ca="1" si="44"/>
        <v>#NAME?</v>
      </c>
    </row>
    <row r="926" spans="2:12" x14ac:dyDescent="0.25">
      <c r="B926" s="24">
        <v>9.7707471493607105</v>
      </c>
      <c r="G926" s="24">
        <v>924</v>
      </c>
      <c r="H926" s="24" t="e">
        <f ca="1"/>
        <v>#NAME?</v>
      </c>
      <c r="I926" s="24" t="e">
        <f t="array" aca="1" ref="I926" ca="1">INDIRECT(ADDRESS(($E$2+1-G926)+2,8))</f>
        <v>#NAME?</v>
      </c>
      <c r="J926" s="24" t="e">
        <f t="shared" ca="1" si="42"/>
        <v>#NAME?</v>
      </c>
      <c r="K926" s="24" t="e">
        <f t="shared" ca="1" si="43"/>
        <v>#NAME?</v>
      </c>
      <c r="L926" s="24" t="e">
        <f t="shared" ca="1" si="44"/>
        <v>#NAME?</v>
      </c>
    </row>
    <row r="927" spans="2:12" x14ac:dyDescent="0.25">
      <c r="B927" s="24">
        <v>9.6325865904020258</v>
      </c>
      <c r="G927" s="24">
        <v>925</v>
      </c>
      <c r="H927" s="24" t="e">
        <f ca="1"/>
        <v>#NAME?</v>
      </c>
      <c r="I927" s="24" t="e">
        <f t="array" aca="1" ref="I927" ca="1">INDIRECT(ADDRESS(($E$2+1-G927)+2,8))</f>
        <v>#NAME?</v>
      </c>
      <c r="J927" s="24" t="e">
        <f t="shared" ca="1" si="42"/>
        <v>#NAME?</v>
      </c>
      <c r="K927" s="24" t="e">
        <f t="shared" ca="1" si="43"/>
        <v>#NAME?</v>
      </c>
      <c r="L927" s="24" t="e">
        <f t="shared" ca="1" si="44"/>
        <v>#NAME?</v>
      </c>
    </row>
    <row r="928" spans="2:12" x14ac:dyDescent="0.25">
      <c r="B928" s="24">
        <v>9.7023549862701888</v>
      </c>
      <c r="G928" s="24">
        <v>926</v>
      </c>
      <c r="H928" s="24" t="e">
        <f ca="1"/>
        <v>#NAME?</v>
      </c>
      <c r="I928" s="24" t="e">
        <f t="array" aca="1" ref="I928" ca="1">INDIRECT(ADDRESS(($E$2+1-G928)+2,8))</f>
        <v>#NAME?</v>
      </c>
      <c r="J928" s="24" t="e">
        <f t="shared" ca="1" si="42"/>
        <v>#NAME?</v>
      </c>
      <c r="K928" s="24" t="e">
        <f t="shared" ca="1" si="43"/>
        <v>#NAME?</v>
      </c>
      <c r="L928" s="24" t="e">
        <f t="shared" ca="1" si="44"/>
        <v>#NAME?</v>
      </c>
    </row>
    <row r="929" spans="2:12" x14ac:dyDescent="0.25">
      <c r="B929" s="24">
        <v>7.0671527644962335</v>
      </c>
      <c r="G929" s="24">
        <v>927</v>
      </c>
      <c r="H929" s="24" t="e">
        <f ca="1"/>
        <v>#NAME?</v>
      </c>
      <c r="I929" s="24" t="e">
        <f t="array" aca="1" ref="I929" ca="1">INDIRECT(ADDRESS(($E$2+1-G929)+2,8))</f>
        <v>#NAME?</v>
      </c>
      <c r="J929" s="24" t="e">
        <f t="shared" ca="1" si="42"/>
        <v>#NAME?</v>
      </c>
      <c r="K929" s="24" t="e">
        <f t="shared" ca="1" si="43"/>
        <v>#NAME?</v>
      </c>
      <c r="L929" s="24" t="e">
        <f t="shared" ca="1" si="44"/>
        <v>#NAME?</v>
      </c>
    </row>
    <row r="930" spans="2:12" x14ac:dyDescent="0.25">
      <c r="B930" s="24">
        <v>8.7019670487748471</v>
      </c>
      <c r="G930" s="24">
        <v>928</v>
      </c>
      <c r="H930" s="24" t="e">
        <f ca="1"/>
        <v>#NAME?</v>
      </c>
      <c r="I930" s="24" t="e">
        <f t="array" aca="1" ref="I930" ca="1">INDIRECT(ADDRESS(($E$2+1-G930)+2,8))</f>
        <v>#NAME?</v>
      </c>
      <c r="J930" s="24" t="e">
        <f t="shared" ca="1" si="42"/>
        <v>#NAME?</v>
      </c>
      <c r="K930" s="24" t="e">
        <f t="shared" ca="1" si="43"/>
        <v>#NAME?</v>
      </c>
      <c r="L930" s="24" t="e">
        <f t="shared" ca="1" si="44"/>
        <v>#NAME?</v>
      </c>
    </row>
    <row r="931" spans="2:12" x14ac:dyDescent="0.25">
      <c r="B931" s="24">
        <v>7.1439029201360977</v>
      </c>
      <c r="G931" s="24">
        <v>929</v>
      </c>
      <c r="H931" s="24" t="e">
        <f ca="1"/>
        <v>#NAME?</v>
      </c>
      <c r="I931" s="24" t="e">
        <f t="array" aca="1" ref="I931" ca="1">INDIRECT(ADDRESS(($E$2+1-G931)+2,8))</f>
        <v>#NAME?</v>
      </c>
      <c r="J931" s="24" t="e">
        <f t="shared" ca="1" si="42"/>
        <v>#NAME?</v>
      </c>
      <c r="K931" s="24" t="e">
        <f t="shared" ca="1" si="43"/>
        <v>#NAME?</v>
      </c>
      <c r="L931" s="24" t="e">
        <f t="shared" ca="1" si="44"/>
        <v>#NAME?</v>
      </c>
    </row>
    <row r="932" spans="2:12" x14ac:dyDescent="0.25">
      <c r="B932" s="24">
        <v>8.9933142929982726</v>
      </c>
      <c r="G932" s="24">
        <v>930</v>
      </c>
      <c r="H932" s="24" t="e">
        <f ca="1"/>
        <v>#NAME?</v>
      </c>
      <c r="I932" s="24" t="e">
        <f t="array" aca="1" ref="I932" ca="1">INDIRECT(ADDRESS(($E$2+1-G932)+2,8))</f>
        <v>#NAME?</v>
      </c>
      <c r="J932" s="24" t="e">
        <f t="shared" ca="1" si="42"/>
        <v>#NAME?</v>
      </c>
      <c r="K932" s="24" t="e">
        <f t="shared" ca="1" si="43"/>
        <v>#NAME?</v>
      </c>
      <c r="L932" s="24" t="e">
        <f t="shared" ca="1" si="44"/>
        <v>#NAME?</v>
      </c>
    </row>
    <row r="933" spans="2:12" x14ac:dyDescent="0.25">
      <c r="B933" s="24">
        <v>7.8143122539758387</v>
      </c>
      <c r="G933" s="24">
        <v>931</v>
      </c>
      <c r="H933" s="24" t="e">
        <f ca="1"/>
        <v>#NAME?</v>
      </c>
      <c r="I933" s="24" t="e">
        <f t="array" aca="1" ref="I933" ca="1">INDIRECT(ADDRESS(($E$2+1-G933)+2,8))</f>
        <v>#NAME?</v>
      </c>
      <c r="J933" s="24" t="e">
        <f t="shared" ca="1" si="42"/>
        <v>#NAME?</v>
      </c>
      <c r="K933" s="24" t="e">
        <f t="shared" ca="1" si="43"/>
        <v>#NAME?</v>
      </c>
      <c r="L933" s="24" t="e">
        <f t="shared" ca="1" si="44"/>
        <v>#NAME?</v>
      </c>
    </row>
    <row r="934" spans="2:12" x14ac:dyDescent="0.25">
      <c r="B934" s="24">
        <v>7.1369428682936125</v>
      </c>
      <c r="G934" s="24">
        <v>932</v>
      </c>
      <c r="H934" s="24" t="e">
        <f ca="1"/>
        <v>#NAME?</v>
      </c>
      <c r="I934" s="24" t="e">
        <f t="array" aca="1" ref="I934" ca="1">INDIRECT(ADDRESS(($E$2+1-G934)+2,8))</f>
        <v>#NAME?</v>
      </c>
      <c r="J934" s="24" t="e">
        <f t="shared" ca="1" si="42"/>
        <v>#NAME?</v>
      </c>
      <c r="K934" s="24" t="e">
        <f t="shared" ca="1" si="43"/>
        <v>#NAME?</v>
      </c>
      <c r="L934" s="24" t="e">
        <f t="shared" ca="1" si="44"/>
        <v>#NAME?</v>
      </c>
    </row>
    <row r="935" spans="2:12" x14ac:dyDescent="0.25">
      <c r="B935" s="24">
        <v>9.3375011100601188</v>
      </c>
      <c r="G935" s="24">
        <v>933</v>
      </c>
      <c r="H935" s="24" t="e">
        <f ca="1"/>
        <v>#NAME?</v>
      </c>
      <c r="I935" s="24" t="e">
        <f t="array" aca="1" ref="I935" ca="1">INDIRECT(ADDRESS(($E$2+1-G935)+2,8))</f>
        <v>#NAME?</v>
      </c>
      <c r="J935" s="24" t="e">
        <f t="shared" ca="1" si="42"/>
        <v>#NAME?</v>
      </c>
      <c r="K935" s="24" t="e">
        <f t="shared" ca="1" si="43"/>
        <v>#NAME?</v>
      </c>
      <c r="L935" s="24" t="e">
        <f t="shared" ca="1" si="44"/>
        <v>#NAME?</v>
      </c>
    </row>
    <row r="936" spans="2:12" x14ac:dyDescent="0.25">
      <c r="B936" s="24">
        <v>11.403892038473</v>
      </c>
      <c r="G936" s="24">
        <v>934</v>
      </c>
      <c r="H936" s="24" t="e">
        <f ca="1"/>
        <v>#NAME?</v>
      </c>
      <c r="I936" s="24" t="e">
        <f t="array" aca="1" ref="I936" ca="1">INDIRECT(ADDRESS(($E$2+1-G936)+2,8))</f>
        <v>#NAME?</v>
      </c>
      <c r="J936" s="24" t="e">
        <f t="shared" ca="1" si="42"/>
        <v>#NAME?</v>
      </c>
      <c r="K936" s="24" t="e">
        <f t="shared" ca="1" si="43"/>
        <v>#NAME?</v>
      </c>
      <c r="L936" s="24" t="e">
        <f t="shared" ca="1" si="44"/>
        <v>#NAME?</v>
      </c>
    </row>
    <row r="937" spans="2:12" x14ac:dyDescent="0.25">
      <c r="B937" s="24">
        <v>9.2833417446604543</v>
      </c>
      <c r="G937" s="24">
        <v>935</v>
      </c>
      <c r="H937" s="24" t="e">
        <f ca="1"/>
        <v>#NAME?</v>
      </c>
      <c r="I937" s="24" t="e">
        <f t="array" aca="1" ref="I937" ca="1">INDIRECT(ADDRESS(($E$2+1-G937)+2,8))</f>
        <v>#NAME?</v>
      </c>
      <c r="J937" s="24" t="e">
        <f t="shared" ca="1" si="42"/>
        <v>#NAME?</v>
      </c>
      <c r="K937" s="24" t="e">
        <f t="shared" ca="1" si="43"/>
        <v>#NAME?</v>
      </c>
      <c r="L937" s="24" t="e">
        <f t="shared" ca="1" si="44"/>
        <v>#NAME?</v>
      </c>
    </row>
    <row r="938" spans="2:12" x14ac:dyDescent="0.25">
      <c r="B938" s="24">
        <v>11.107122197595176</v>
      </c>
      <c r="G938" s="24">
        <v>936</v>
      </c>
      <c r="H938" s="24" t="e">
        <f ca="1"/>
        <v>#NAME?</v>
      </c>
      <c r="I938" s="24" t="e">
        <f t="array" aca="1" ref="I938" ca="1">INDIRECT(ADDRESS(($E$2+1-G938)+2,8))</f>
        <v>#NAME?</v>
      </c>
      <c r="J938" s="24" t="e">
        <f t="shared" ca="1" si="42"/>
        <v>#NAME?</v>
      </c>
      <c r="K938" s="24" t="e">
        <f t="shared" ca="1" si="43"/>
        <v>#NAME?</v>
      </c>
      <c r="L938" s="24" t="e">
        <f t="shared" ca="1" si="44"/>
        <v>#NAME?</v>
      </c>
    </row>
    <row r="939" spans="2:12" x14ac:dyDescent="0.25">
      <c r="B939" s="24">
        <v>9.9303674381113787</v>
      </c>
      <c r="G939" s="24">
        <v>937</v>
      </c>
      <c r="H939" s="24" t="e">
        <f ca="1"/>
        <v>#NAME?</v>
      </c>
      <c r="I939" s="24" t="e">
        <f t="array" aca="1" ref="I939" ca="1">INDIRECT(ADDRESS(($E$2+1-G939)+2,8))</f>
        <v>#NAME?</v>
      </c>
      <c r="J939" s="24" t="e">
        <f t="shared" ca="1" si="42"/>
        <v>#NAME?</v>
      </c>
      <c r="K939" s="24" t="e">
        <f t="shared" ca="1" si="43"/>
        <v>#NAME?</v>
      </c>
      <c r="L939" s="24" t="e">
        <f t="shared" ca="1" si="44"/>
        <v>#NAME?</v>
      </c>
    </row>
    <row r="940" spans="2:12" x14ac:dyDescent="0.25">
      <c r="B940" s="24">
        <v>7.7867378670619303</v>
      </c>
      <c r="G940" s="24">
        <v>938</v>
      </c>
      <c r="H940" s="24" t="e">
        <f ca="1"/>
        <v>#NAME?</v>
      </c>
      <c r="I940" s="24" t="e">
        <f t="array" aca="1" ref="I940" ca="1">INDIRECT(ADDRESS(($E$2+1-G940)+2,8))</f>
        <v>#NAME?</v>
      </c>
      <c r="J940" s="24" t="e">
        <f t="shared" ca="1" si="42"/>
        <v>#NAME?</v>
      </c>
      <c r="K940" s="24" t="e">
        <f t="shared" ca="1" si="43"/>
        <v>#NAME?</v>
      </c>
      <c r="L940" s="24" t="e">
        <f t="shared" ca="1" si="44"/>
        <v>#NAME?</v>
      </c>
    </row>
    <row r="941" spans="2:12" x14ac:dyDescent="0.25">
      <c r="B941" s="24">
        <v>10.073377607435317</v>
      </c>
      <c r="G941" s="24">
        <v>939</v>
      </c>
      <c r="H941" s="24" t="e">
        <f ca="1"/>
        <v>#NAME?</v>
      </c>
      <c r="I941" s="24" t="e">
        <f t="array" aca="1" ref="I941" ca="1">INDIRECT(ADDRESS(($E$2+1-G941)+2,8))</f>
        <v>#NAME?</v>
      </c>
      <c r="J941" s="24" t="e">
        <f t="shared" ca="1" si="42"/>
        <v>#NAME?</v>
      </c>
      <c r="K941" s="24" t="e">
        <f t="shared" ca="1" si="43"/>
        <v>#NAME?</v>
      </c>
      <c r="L941" s="24" t="e">
        <f t="shared" ca="1" si="44"/>
        <v>#NAME?</v>
      </c>
    </row>
    <row r="942" spans="2:12" x14ac:dyDescent="0.25">
      <c r="B942" s="24">
        <v>10.275877524801585</v>
      </c>
      <c r="G942" s="24">
        <v>940</v>
      </c>
      <c r="H942" s="24" t="e">
        <f ca="1"/>
        <v>#NAME?</v>
      </c>
      <c r="I942" s="24" t="e">
        <f t="array" aca="1" ref="I942" ca="1">INDIRECT(ADDRESS(($E$2+1-G942)+2,8))</f>
        <v>#NAME?</v>
      </c>
      <c r="J942" s="24" t="e">
        <f t="shared" ca="1" si="42"/>
        <v>#NAME?</v>
      </c>
      <c r="K942" s="24" t="e">
        <f t="shared" ca="1" si="43"/>
        <v>#NAME?</v>
      </c>
      <c r="L942" s="24" t="e">
        <f t="shared" ca="1" si="44"/>
        <v>#NAME?</v>
      </c>
    </row>
    <row r="943" spans="2:12" x14ac:dyDescent="0.25">
      <c r="B943" s="24">
        <v>9.6440462513134317</v>
      </c>
      <c r="G943" s="24">
        <v>941</v>
      </c>
      <c r="H943" s="24" t="e">
        <f ca="1"/>
        <v>#NAME?</v>
      </c>
      <c r="I943" s="24" t="e">
        <f t="array" aca="1" ref="I943" ca="1">INDIRECT(ADDRESS(($E$2+1-G943)+2,8))</f>
        <v>#NAME?</v>
      </c>
      <c r="J943" s="24" t="e">
        <f t="shared" ca="1" si="42"/>
        <v>#NAME?</v>
      </c>
      <c r="K943" s="24" t="e">
        <f t="shared" ca="1" si="43"/>
        <v>#NAME?</v>
      </c>
      <c r="L943" s="24" t="e">
        <f t="shared" ca="1" si="44"/>
        <v>#NAME?</v>
      </c>
    </row>
    <row r="944" spans="2:12" x14ac:dyDescent="0.25">
      <c r="B944" s="24">
        <v>9.9643228367817152</v>
      </c>
      <c r="G944" s="24">
        <v>942</v>
      </c>
      <c r="H944" s="24" t="e">
        <f ca="1"/>
        <v>#NAME?</v>
      </c>
      <c r="I944" s="24" t="e">
        <f t="array" aca="1" ref="I944" ca="1">INDIRECT(ADDRESS(($E$2+1-G944)+2,8))</f>
        <v>#NAME?</v>
      </c>
      <c r="J944" s="24" t="e">
        <f t="shared" ca="1" si="42"/>
        <v>#NAME?</v>
      </c>
      <c r="K944" s="24" t="e">
        <f t="shared" ca="1" si="43"/>
        <v>#NAME?</v>
      </c>
      <c r="L944" s="24" t="e">
        <f t="shared" ca="1" si="44"/>
        <v>#NAME?</v>
      </c>
    </row>
    <row r="945" spans="2:12" x14ac:dyDescent="0.25">
      <c r="B945" s="24">
        <v>9.5446765019697501</v>
      </c>
      <c r="G945" s="24">
        <v>943</v>
      </c>
      <c r="H945" s="24" t="e">
        <f ca="1"/>
        <v>#NAME?</v>
      </c>
      <c r="I945" s="24" t="e">
        <f t="array" aca="1" ref="I945" ca="1">INDIRECT(ADDRESS(($E$2+1-G945)+2,8))</f>
        <v>#NAME?</v>
      </c>
      <c r="J945" s="24" t="e">
        <f t="shared" ca="1" si="42"/>
        <v>#NAME?</v>
      </c>
      <c r="K945" s="24" t="e">
        <f t="shared" ca="1" si="43"/>
        <v>#NAME?</v>
      </c>
      <c r="L945" s="24" t="e">
        <f t="shared" ca="1" si="44"/>
        <v>#NAME?</v>
      </c>
    </row>
    <row r="946" spans="2:12" x14ac:dyDescent="0.25">
      <c r="B946" s="24">
        <v>6.2702333789638596</v>
      </c>
      <c r="G946" s="24">
        <v>944</v>
      </c>
      <c r="H946" s="24" t="e">
        <f ca="1"/>
        <v>#NAME?</v>
      </c>
      <c r="I946" s="24" t="e">
        <f t="array" aca="1" ref="I946" ca="1">INDIRECT(ADDRESS(($E$2+1-G946)+2,8))</f>
        <v>#NAME?</v>
      </c>
      <c r="J946" s="24" t="e">
        <f t="shared" ca="1" si="42"/>
        <v>#NAME?</v>
      </c>
      <c r="K946" s="24" t="e">
        <f t="shared" ca="1" si="43"/>
        <v>#NAME?</v>
      </c>
      <c r="L946" s="24" t="e">
        <f t="shared" ca="1" si="44"/>
        <v>#NAME?</v>
      </c>
    </row>
    <row r="947" spans="2:12" x14ac:dyDescent="0.25">
      <c r="B947" s="24">
        <v>9.7278454509003094</v>
      </c>
      <c r="G947" s="24">
        <v>945</v>
      </c>
      <c r="H947" s="24" t="e">
        <f ca="1"/>
        <v>#NAME?</v>
      </c>
      <c r="I947" s="24" t="e">
        <f t="array" aca="1" ref="I947" ca="1">INDIRECT(ADDRESS(($E$2+1-G947)+2,8))</f>
        <v>#NAME?</v>
      </c>
      <c r="J947" s="24" t="e">
        <f t="shared" ca="1" si="42"/>
        <v>#NAME?</v>
      </c>
      <c r="K947" s="24" t="e">
        <f t="shared" ca="1" si="43"/>
        <v>#NAME?</v>
      </c>
      <c r="L947" s="24" t="e">
        <f t="shared" ca="1" si="44"/>
        <v>#NAME?</v>
      </c>
    </row>
    <row r="948" spans="2:12" x14ac:dyDescent="0.25">
      <c r="B948" s="24">
        <v>8.8738835832483112</v>
      </c>
      <c r="G948" s="24">
        <v>946</v>
      </c>
      <c r="H948" s="24" t="e">
        <f ca="1"/>
        <v>#NAME?</v>
      </c>
      <c r="I948" s="24" t="e">
        <f t="array" aca="1" ref="I948" ca="1">INDIRECT(ADDRESS(($E$2+1-G948)+2,8))</f>
        <v>#NAME?</v>
      </c>
      <c r="J948" s="24" t="e">
        <f t="shared" ca="1" si="42"/>
        <v>#NAME?</v>
      </c>
      <c r="K948" s="24" t="e">
        <f t="shared" ca="1" si="43"/>
        <v>#NAME?</v>
      </c>
      <c r="L948" s="24" t="e">
        <f t="shared" ca="1" si="44"/>
        <v>#NAME?</v>
      </c>
    </row>
    <row r="949" spans="2:12" x14ac:dyDescent="0.25">
      <c r="B949" s="24">
        <v>9.497097546672844</v>
      </c>
      <c r="G949" s="24">
        <v>947</v>
      </c>
      <c r="H949" s="24" t="e">
        <f ca="1"/>
        <v>#NAME?</v>
      </c>
      <c r="I949" s="24" t="e">
        <f t="array" aca="1" ref="I949" ca="1">INDIRECT(ADDRESS(($E$2+1-G949)+2,8))</f>
        <v>#NAME?</v>
      </c>
      <c r="J949" s="24" t="e">
        <f t="shared" ca="1" si="42"/>
        <v>#NAME?</v>
      </c>
      <c r="K949" s="24" t="e">
        <f t="shared" ca="1" si="43"/>
        <v>#NAME?</v>
      </c>
      <c r="L949" s="24" t="e">
        <f t="shared" ca="1" si="44"/>
        <v>#NAME?</v>
      </c>
    </row>
    <row r="950" spans="2:12" x14ac:dyDescent="0.25">
      <c r="B950" s="24">
        <v>8.9597741278181093</v>
      </c>
      <c r="G950" s="24">
        <v>948</v>
      </c>
      <c r="H950" s="24" t="e">
        <f ca="1"/>
        <v>#NAME?</v>
      </c>
      <c r="I950" s="24" t="e">
        <f t="array" aca="1" ref="I950" ca="1">INDIRECT(ADDRESS(($E$2+1-G950)+2,8))</f>
        <v>#NAME?</v>
      </c>
      <c r="J950" s="24" t="e">
        <f t="shared" ca="1" si="42"/>
        <v>#NAME?</v>
      </c>
      <c r="K950" s="24" t="e">
        <f t="shared" ca="1" si="43"/>
        <v>#NAME?</v>
      </c>
      <c r="L950" s="24" t="e">
        <f t="shared" ca="1" si="44"/>
        <v>#NAME?</v>
      </c>
    </row>
    <row r="951" spans="2:12" x14ac:dyDescent="0.25">
      <c r="B951" s="24">
        <v>12.349857144347798</v>
      </c>
      <c r="G951" s="24">
        <v>949</v>
      </c>
      <c r="H951" s="24" t="e">
        <f ca="1"/>
        <v>#NAME?</v>
      </c>
      <c r="I951" s="24" t="e">
        <f t="array" aca="1" ref="I951" ca="1">INDIRECT(ADDRESS(($E$2+1-G951)+2,8))</f>
        <v>#NAME?</v>
      </c>
      <c r="J951" s="24" t="e">
        <f t="shared" ca="1" si="42"/>
        <v>#NAME?</v>
      </c>
      <c r="K951" s="24" t="e">
        <f t="shared" ca="1" si="43"/>
        <v>#NAME?</v>
      </c>
      <c r="L951" s="24" t="e">
        <f t="shared" ca="1" si="44"/>
        <v>#NAME?</v>
      </c>
    </row>
    <row r="952" spans="2:12" x14ac:dyDescent="0.25">
      <c r="B952" s="24">
        <v>9.3675842453975768</v>
      </c>
      <c r="G952" s="24">
        <v>950</v>
      </c>
      <c r="H952" s="24" t="e">
        <f ca="1"/>
        <v>#NAME?</v>
      </c>
      <c r="I952" s="24" t="e">
        <f t="array" aca="1" ref="I952" ca="1">INDIRECT(ADDRESS(($E$2+1-G952)+2,8))</f>
        <v>#NAME?</v>
      </c>
      <c r="J952" s="24" t="e">
        <f t="shared" ca="1" si="42"/>
        <v>#NAME?</v>
      </c>
      <c r="K952" s="24" t="e">
        <f t="shared" ca="1" si="43"/>
        <v>#NAME?</v>
      </c>
      <c r="L952" s="24" t="e">
        <f t="shared" ca="1" si="44"/>
        <v>#NAME?</v>
      </c>
    </row>
    <row r="953" spans="2:12" x14ac:dyDescent="0.25">
      <c r="B953" s="24">
        <v>8.4649328576509717</v>
      </c>
      <c r="G953" s="24">
        <v>951</v>
      </c>
      <c r="H953" s="24" t="e">
        <f ca="1"/>
        <v>#NAME?</v>
      </c>
      <c r="I953" s="24" t="e">
        <f t="array" aca="1" ref="I953" ca="1">INDIRECT(ADDRESS(($E$2+1-G953)+2,8))</f>
        <v>#NAME?</v>
      </c>
      <c r="J953" s="24" t="e">
        <f t="shared" ca="1" si="42"/>
        <v>#NAME?</v>
      </c>
      <c r="K953" s="24" t="e">
        <f t="shared" ca="1" si="43"/>
        <v>#NAME?</v>
      </c>
      <c r="L953" s="24" t="e">
        <f t="shared" ca="1" si="44"/>
        <v>#NAME?</v>
      </c>
    </row>
    <row r="954" spans="2:12" x14ac:dyDescent="0.25">
      <c r="B954" s="24">
        <v>10.805497484289724</v>
      </c>
      <c r="G954" s="24">
        <v>952</v>
      </c>
      <c r="H954" s="24" t="e">
        <f ca="1"/>
        <v>#NAME?</v>
      </c>
      <c r="I954" s="24" t="e">
        <f t="array" aca="1" ref="I954" ca="1">INDIRECT(ADDRESS(($E$2+1-G954)+2,8))</f>
        <v>#NAME?</v>
      </c>
      <c r="J954" s="24" t="e">
        <f t="shared" ca="1" si="42"/>
        <v>#NAME?</v>
      </c>
      <c r="K954" s="24" t="e">
        <f t="shared" ca="1" si="43"/>
        <v>#NAME?</v>
      </c>
      <c r="L954" s="24" t="e">
        <f t="shared" ca="1" si="44"/>
        <v>#NAME?</v>
      </c>
    </row>
    <row r="955" spans="2:12" x14ac:dyDescent="0.25">
      <c r="B955" s="24">
        <v>8.6158865693104367</v>
      </c>
      <c r="G955" s="24">
        <v>953</v>
      </c>
      <c r="H955" s="24" t="e">
        <f ca="1"/>
        <v>#NAME?</v>
      </c>
      <c r="I955" s="24" t="e">
        <f t="array" aca="1" ref="I955" ca="1">INDIRECT(ADDRESS(($E$2+1-G955)+2,8))</f>
        <v>#NAME?</v>
      </c>
      <c r="J955" s="24" t="e">
        <f t="shared" ca="1" si="42"/>
        <v>#NAME?</v>
      </c>
      <c r="K955" s="24" t="e">
        <f t="shared" ca="1" si="43"/>
        <v>#NAME?</v>
      </c>
      <c r="L955" s="24" t="e">
        <f t="shared" ca="1" si="44"/>
        <v>#NAME?</v>
      </c>
    </row>
    <row r="956" spans="2:12" x14ac:dyDescent="0.25">
      <c r="B956" s="24">
        <v>12.747750022748654</v>
      </c>
      <c r="G956" s="24">
        <v>954</v>
      </c>
      <c r="H956" s="24" t="e">
        <f ca="1"/>
        <v>#NAME?</v>
      </c>
      <c r="I956" s="24" t="e">
        <f t="array" aca="1" ref="I956" ca="1">INDIRECT(ADDRESS(($E$2+1-G956)+2,8))</f>
        <v>#NAME?</v>
      </c>
      <c r="J956" s="24" t="e">
        <f t="shared" ca="1" si="42"/>
        <v>#NAME?</v>
      </c>
      <c r="K956" s="24" t="e">
        <f t="shared" ca="1" si="43"/>
        <v>#NAME?</v>
      </c>
      <c r="L956" s="24" t="e">
        <f t="shared" ca="1" si="44"/>
        <v>#NAME?</v>
      </c>
    </row>
    <row r="957" spans="2:12" x14ac:dyDescent="0.25">
      <c r="B957" s="24">
        <v>10.377803363778138</v>
      </c>
      <c r="G957" s="24">
        <v>955</v>
      </c>
      <c r="H957" s="24" t="e">
        <f ca="1"/>
        <v>#NAME?</v>
      </c>
      <c r="I957" s="24" t="e">
        <f t="array" aca="1" ref="I957" ca="1">INDIRECT(ADDRESS(($E$2+1-G957)+2,8))</f>
        <v>#NAME?</v>
      </c>
      <c r="J957" s="24" t="e">
        <f t="shared" ca="1" si="42"/>
        <v>#NAME?</v>
      </c>
      <c r="K957" s="24" t="e">
        <f t="shared" ca="1" si="43"/>
        <v>#NAME?</v>
      </c>
      <c r="L957" s="24" t="e">
        <f t="shared" ca="1" si="44"/>
        <v>#NAME?</v>
      </c>
    </row>
    <row r="958" spans="2:12" x14ac:dyDescent="0.25">
      <c r="B958" s="24">
        <v>8.5618908377156249</v>
      </c>
      <c r="G958" s="24">
        <v>956</v>
      </c>
      <c r="H958" s="24" t="e">
        <f ca="1"/>
        <v>#NAME?</v>
      </c>
      <c r="I958" s="24" t="e">
        <f t="array" aca="1" ref="I958" ca="1">INDIRECT(ADDRESS(($E$2+1-G958)+2,8))</f>
        <v>#NAME?</v>
      </c>
      <c r="J958" s="24" t="e">
        <f t="shared" ca="1" si="42"/>
        <v>#NAME?</v>
      </c>
      <c r="K958" s="24" t="e">
        <f t="shared" ca="1" si="43"/>
        <v>#NAME?</v>
      </c>
      <c r="L958" s="24" t="e">
        <f t="shared" ca="1" si="44"/>
        <v>#NAME?</v>
      </c>
    </row>
    <row r="959" spans="2:12" x14ac:dyDescent="0.25">
      <c r="B959" s="24">
        <v>10.973563882644743</v>
      </c>
      <c r="G959" s="24">
        <v>957</v>
      </c>
      <c r="H959" s="24" t="e">
        <f ca="1"/>
        <v>#NAME?</v>
      </c>
      <c r="I959" s="24" t="e">
        <f t="array" aca="1" ref="I959" ca="1">INDIRECT(ADDRESS(($E$2+1-G959)+2,8))</f>
        <v>#NAME?</v>
      </c>
      <c r="J959" s="24" t="e">
        <f t="shared" ca="1" si="42"/>
        <v>#NAME?</v>
      </c>
      <c r="K959" s="24" t="e">
        <f t="shared" ca="1" si="43"/>
        <v>#NAME?</v>
      </c>
      <c r="L959" s="24" t="e">
        <f t="shared" ca="1" si="44"/>
        <v>#NAME?</v>
      </c>
    </row>
    <row r="960" spans="2:12" x14ac:dyDescent="0.25">
      <c r="B960" s="24">
        <v>10.640057504674195</v>
      </c>
      <c r="G960" s="24">
        <v>958</v>
      </c>
      <c r="H960" s="24" t="e">
        <f ca="1"/>
        <v>#NAME?</v>
      </c>
      <c r="I960" s="24" t="e">
        <f t="array" aca="1" ref="I960" ca="1">INDIRECT(ADDRESS(($E$2+1-G960)+2,8))</f>
        <v>#NAME?</v>
      </c>
      <c r="J960" s="24" t="e">
        <f t="shared" ca="1" si="42"/>
        <v>#NAME?</v>
      </c>
      <c r="K960" s="24" t="e">
        <f t="shared" ca="1" si="43"/>
        <v>#NAME?</v>
      </c>
      <c r="L960" s="24" t="e">
        <f t="shared" ca="1" si="44"/>
        <v>#NAME?</v>
      </c>
    </row>
    <row r="961" spans="2:12" x14ac:dyDescent="0.25">
      <c r="B961" s="24">
        <v>8.0922105721855324</v>
      </c>
      <c r="G961" s="24">
        <v>959</v>
      </c>
      <c r="H961" s="24" t="e">
        <f ca="1"/>
        <v>#NAME?</v>
      </c>
      <c r="I961" s="24" t="e">
        <f t="array" aca="1" ref="I961" ca="1">INDIRECT(ADDRESS(($E$2+1-G961)+2,8))</f>
        <v>#NAME?</v>
      </c>
      <c r="J961" s="24" t="e">
        <f t="shared" ca="1" si="42"/>
        <v>#NAME?</v>
      </c>
      <c r="K961" s="24" t="e">
        <f t="shared" ca="1" si="43"/>
        <v>#NAME?</v>
      </c>
      <c r="L961" s="24" t="e">
        <f t="shared" ca="1" si="44"/>
        <v>#NAME?</v>
      </c>
    </row>
    <row r="962" spans="2:12" x14ac:dyDescent="0.25">
      <c r="B962" s="24">
        <v>8.3012746836181428</v>
      </c>
      <c r="G962" s="24">
        <v>960</v>
      </c>
      <c r="H962" s="24" t="e">
        <f ca="1"/>
        <v>#NAME?</v>
      </c>
      <c r="I962" s="24" t="e">
        <f t="array" aca="1" ref="I962" ca="1">INDIRECT(ADDRESS(($E$2+1-G962)+2,8))</f>
        <v>#NAME?</v>
      </c>
      <c r="J962" s="24" t="e">
        <f t="shared" ca="1" si="42"/>
        <v>#NAME?</v>
      </c>
      <c r="K962" s="24" t="e">
        <f t="shared" ca="1" si="43"/>
        <v>#NAME?</v>
      </c>
      <c r="L962" s="24" t="e">
        <f t="shared" ca="1" si="44"/>
        <v>#NAME?</v>
      </c>
    </row>
    <row r="963" spans="2:12" x14ac:dyDescent="0.25">
      <c r="B963" s="24">
        <v>9.8868301608535596</v>
      </c>
      <c r="G963" s="24">
        <v>961</v>
      </c>
      <c r="H963" s="24" t="e">
        <f ca="1"/>
        <v>#NAME?</v>
      </c>
      <c r="I963" s="24" t="e">
        <f t="array" aca="1" ref="I963" ca="1">INDIRECT(ADDRESS(($E$2+1-G963)+2,8))</f>
        <v>#NAME?</v>
      </c>
      <c r="J963" s="24" t="e">
        <f t="shared" ca="1" si="42"/>
        <v>#NAME?</v>
      </c>
      <c r="K963" s="24" t="e">
        <f t="shared" ca="1" si="43"/>
        <v>#NAME?</v>
      </c>
      <c r="L963" s="24" t="e">
        <f t="shared" ca="1" si="44"/>
        <v>#NAME?</v>
      </c>
    </row>
    <row r="964" spans="2:12" x14ac:dyDescent="0.25">
      <c r="B964" s="24">
        <v>8.4614266070328767</v>
      </c>
      <c r="G964" s="24">
        <v>962</v>
      </c>
      <c r="H964" s="24" t="e">
        <f ca="1"/>
        <v>#NAME?</v>
      </c>
      <c r="I964" s="24" t="e">
        <f t="array" aca="1" ref="I964" ca="1">INDIRECT(ADDRESS(($E$2+1-G964)+2,8))</f>
        <v>#NAME?</v>
      </c>
      <c r="J964" s="24" t="e">
        <f t="shared" ref="J964:J1027" ca="1" si="45">_xlfn.WEIBULL.DIST(H964,$E$5,$E$6,TRUE)</f>
        <v>#NAME?</v>
      </c>
      <c r="K964" s="24" t="e">
        <f t="shared" ref="K964:K1027" ca="1" si="46">_xlfn.WEIBULL.DIST(I964,$E$5,$E$6,TRUE)</f>
        <v>#NAME?</v>
      </c>
      <c r="L964" s="24" t="e">
        <f t="shared" ref="L964:L1027" ca="1" si="47">((2*G964-1)/$E$2)*(LN(J964)+LN(1-K964))</f>
        <v>#NAME?</v>
      </c>
    </row>
    <row r="965" spans="2:12" x14ac:dyDescent="0.25">
      <c r="B965" s="24">
        <v>10.775841507444387</v>
      </c>
      <c r="G965" s="24">
        <v>963</v>
      </c>
      <c r="H965" s="24" t="e">
        <f ca="1"/>
        <v>#NAME?</v>
      </c>
      <c r="I965" s="24" t="e">
        <f t="array" aca="1" ref="I965" ca="1">INDIRECT(ADDRESS(($E$2+1-G965)+2,8))</f>
        <v>#NAME?</v>
      </c>
      <c r="J965" s="24" t="e">
        <f t="shared" ca="1" si="45"/>
        <v>#NAME?</v>
      </c>
      <c r="K965" s="24" t="e">
        <f t="shared" ca="1" si="46"/>
        <v>#NAME?</v>
      </c>
      <c r="L965" s="24" t="e">
        <f t="shared" ca="1" si="47"/>
        <v>#NAME?</v>
      </c>
    </row>
    <row r="966" spans="2:12" x14ac:dyDescent="0.25">
      <c r="B966" s="24">
        <v>10.787696970038397</v>
      </c>
      <c r="G966" s="24">
        <v>964</v>
      </c>
      <c r="H966" s="24" t="e">
        <f ca="1"/>
        <v>#NAME?</v>
      </c>
      <c r="I966" s="24" t="e">
        <f t="array" aca="1" ref="I966" ca="1">INDIRECT(ADDRESS(($E$2+1-G966)+2,8))</f>
        <v>#NAME?</v>
      </c>
      <c r="J966" s="24" t="e">
        <f t="shared" ca="1" si="45"/>
        <v>#NAME?</v>
      </c>
      <c r="K966" s="24" t="e">
        <f t="shared" ca="1" si="46"/>
        <v>#NAME?</v>
      </c>
      <c r="L966" s="24" t="e">
        <f t="shared" ca="1" si="47"/>
        <v>#NAME?</v>
      </c>
    </row>
    <row r="967" spans="2:12" x14ac:dyDescent="0.25">
      <c r="B967" s="24">
        <v>9.5528080856614785</v>
      </c>
      <c r="G967" s="24">
        <v>965</v>
      </c>
      <c r="H967" s="24" t="e">
        <f ca="1"/>
        <v>#NAME?</v>
      </c>
      <c r="I967" s="24" t="e">
        <f t="array" aca="1" ref="I967" ca="1">INDIRECT(ADDRESS(($E$2+1-G967)+2,8))</f>
        <v>#NAME?</v>
      </c>
      <c r="J967" s="24" t="e">
        <f t="shared" ca="1" si="45"/>
        <v>#NAME?</v>
      </c>
      <c r="K967" s="24" t="e">
        <f t="shared" ca="1" si="46"/>
        <v>#NAME?</v>
      </c>
      <c r="L967" s="24" t="e">
        <f t="shared" ca="1" si="47"/>
        <v>#NAME?</v>
      </c>
    </row>
    <row r="968" spans="2:12" x14ac:dyDescent="0.25">
      <c r="B968" s="24">
        <v>8.1305562760066366</v>
      </c>
      <c r="G968" s="24">
        <v>966</v>
      </c>
      <c r="H968" s="24" t="e">
        <f ca="1"/>
        <v>#NAME?</v>
      </c>
      <c r="I968" s="24" t="e">
        <f t="array" aca="1" ref="I968" ca="1">INDIRECT(ADDRESS(($E$2+1-G968)+2,8))</f>
        <v>#NAME?</v>
      </c>
      <c r="J968" s="24" t="e">
        <f t="shared" ca="1" si="45"/>
        <v>#NAME?</v>
      </c>
      <c r="K968" s="24" t="e">
        <f t="shared" ca="1" si="46"/>
        <v>#NAME?</v>
      </c>
      <c r="L968" s="24" t="e">
        <f t="shared" ca="1" si="47"/>
        <v>#NAME?</v>
      </c>
    </row>
    <row r="969" spans="2:12" x14ac:dyDescent="0.25">
      <c r="B969" s="24">
        <v>9.4275426469722596</v>
      </c>
      <c r="G969" s="24">
        <v>967</v>
      </c>
      <c r="H969" s="24" t="e">
        <f ca="1"/>
        <v>#NAME?</v>
      </c>
      <c r="I969" s="24" t="e">
        <f t="array" aca="1" ref="I969" ca="1">INDIRECT(ADDRESS(($E$2+1-G969)+2,8))</f>
        <v>#NAME?</v>
      </c>
      <c r="J969" s="24" t="e">
        <f t="shared" ca="1" si="45"/>
        <v>#NAME?</v>
      </c>
      <c r="K969" s="24" t="e">
        <f t="shared" ca="1" si="46"/>
        <v>#NAME?</v>
      </c>
      <c r="L969" s="24" t="e">
        <f t="shared" ca="1" si="47"/>
        <v>#NAME?</v>
      </c>
    </row>
    <row r="970" spans="2:12" x14ac:dyDescent="0.25">
      <c r="B970" s="24">
        <v>8.3300310091274667</v>
      </c>
      <c r="G970" s="24">
        <v>968</v>
      </c>
      <c r="H970" s="24" t="e">
        <f ca="1"/>
        <v>#NAME?</v>
      </c>
      <c r="I970" s="24" t="e">
        <f t="array" aca="1" ref="I970" ca="1">INDIRECT(ADDRESS(($E$2+1-G970)+2,8))</f>
        <v>#NAME?</v>
      </c>
      <c r="J970" s="24" t="e">
        <f t="shared" ca="1" si="45"/>
        <v>#NAME?</v>
      </c>
      <c r="K970" s="24" t="e">
        <f t="shared" ca="1" si="46"/>
        <v>#NAME?</v>
      </c>
      <c r="L970" s="24" t="e">
        <f t="shared" ca="1" si="47"/>
        <v>#NAME?</v>
      </c>
    </row>
    <row r="971" spans="2:12" x14ac:dyDescent="0.25">
      <c r="B971" s="24">
        <v>10.252101007058922</v>
      </c>
      <c r="G971" s="24">
        <v>969</v>
      </c>
      <c r="H971" s="24" t="e">
        <f ca="1"/>
        <v>#NAME?</v>
      </c>
      <c r="I971" s="24" t="e">
        <f t="array" aca="1" ref="I971" ca="1">INDIRECT(ADDRESS(($E$2+1-G971)+2,8))</f>
        <v>#NAME?</v>
      </c>
      <c r="J971" s="24" t="e">
        <f t="shared" ca="1" si="45"/>
        <v>#NAME?</v>
      </c>
      <c r="K971" s="24" t="e">
        <f t="shared" ca="1" si="46"/>
        <v>#NAME?</v>
      </c>
      <c r="L971" s="24" t="e">
        <f t="shared" ca="1" si="47"/>
        <v>#NAME?</v>
      </c>
    </row>
    <row r="972" spans="2:12" x14ac:dyDescent="0.25">
      <c r="B972" s="24">
        <v>11.080408696266934</v>
      </c>
      <c r="G972" s="24">
        <v>970</v>
      </c>
      <c r="H972" s="24" t="e">
        <f ca="1"/>
        <v>#NAME?</v>
      </c>
      <c r="I972" s="24" t="e">
        <f t="array" aca="1" ref="I972" ca="1">INDIRECT(ADDRESS(($E$2+1-G972)+2,8))</f>
        <v>#NAME?</v>
      </c>
      <c r="J972" s="24" t="e">
        <f t="shared" ca="1" si="45"/>
        <v>#NAME?</v>
      </c>
      <c r="K972" s="24" t="e">
        <f t="shared" ca="1" si="46"/>
        <v>#NAME?</v>
      </c>
      <c r="L972" s="24" t="e">
        <f t="shared" ca="1" si="47"/>
        <v>#NAME?</v>
      </c>
    </row>
    <row r="973" spans="2:12" x14ac:dyDescent="0.25">
      <c r="B973" s="24">
        <v>8.4940751631668494</v>
      </c>
      <c r="G973" s="24">
        <v>971</v>
      </c>
      <c r="H973" s="24" t="e">
        <f ca="1"/>
        <v>#NAME?</v>
      </c>
      <c r="I973" s="24" t="e">
        <f t="array" aca="1" ref="I973" ca="1">INDIRECT(ADDRESS(($E$2+1-G973)+2,8))</f>
        <v>#NAME?</v>
      </c>
      <c r="J973" s="24" t="e">
        <f t="shared" ca="1" si="45"/>
        <v>#NAME?</v>
      </c>
      <c r="K973" s="24" t="e">
        <f t="shared" ca="1" si="46"/>
        <v>#NAME?</v>
      </c>
      <c r="L973" s="24" t="e">
        <f t="shared" ca="1" si="47"/>
        <v>#NAME?</v>
      </c>
    </row>
    <row r="974" spans="2:12" x14ac:dyDescent="0.25">
      <c r="B974" s="24">
        <v>8.6158624846634506</v>
      </c>
      <c r="G974" s="24">
        <v>972</v>
      </c>
      <c r="H974" s="24" t="e">
        <f ca="1"/>
        <v>#NAME?</v>
      </c>
      <c r="I974" s="24" t="e">
        <f t="array" aca="1" ref="I974" ca="1">INDIRECT(ADDRESS(($E$2+1-G974)+2,8))</f>
        <v>#NAME?</v>
      </c>
      <c r="J974" s="24" t="e">
        <f t="shared" ca="1" si="45"/>
        <v>#NAME?</v>
      </c>
      <c r="K974" s="24" t="e">
        <f t="shared" ca="1" si="46"/>
        <v>#NAME?</v>
      </c>
      <c r="L974" s="24" t="e">
        <f t="shared" ca="1" si="47"/>
        <v>#NAME?</v>
      </c>
    </row>
    <row r="975" spans="2:12" x14ac:dyDescent="0.25">
      <c r="B975" s="24">
        <v>11.637979922938378</v>
      </c>
      <c r="G975" s="24">
        <v>973</v>
      </c>
      <c r="H975" s="24" t="e">
        <f ca="1"/>
        <v>#NAME?</v>
      </c>
      <c r="I975" s="24" t="e">
        <f t="array" aca="1" ref="I975" ca="1">INDIRECT(ADDRESS(($E$2+1-G975)+2,8))</f>
        <v>#NAME?</v>
      </c>
      <c r="J975" s="24" t="e">
        <f t="shared" ca="1" si="45"/>
        <v>#NAME?</v>
      </c>
      <c r="K975" s="24" t="e">
        <f t="shared" ca="1" si="46"/>
        <v>#NAME?</v>
      </c>
      <c r="L975" s="24" t="e">
        <f t="shared" ca="1" si="47"/>
        <v>#NAME?</v>
      </c>
    </row>
    <row r="976" spans="2:12" x14ac:dyDescent="0.25">
      <c r="B976" s="24">
        <v>10.091235819215115</v>
      </c>
      <c r="G976" s="24">
        <v>974</v>
      </c>
      <c r="H976" s="24" t="e">
        <f ca="1"/>
        <v>#NAME?</v>
      </c>
      <c r="I976" s="24" t="e">
        <f t="array" aca="1" ref="I976" ca="1">INDIRECT(ADDRESS(($E$2+1-G976)+2,8))</f>
        <v>#NAME?</v>
      </c>
      <c r="J976" s="24" t="e">
        <f t="shared" ca="1" si="45"/>
        <v>#NAME?</v>
      </c>
      <c r="K976" s="24" t="e">
        <f t="shared" ca="1" si="46"/>
        <v>#NAME?</v>
      </c>
      <c r="L976" s="24" t="e">
        <f t="shared" ca="1" si="47"/>
        <v>#NAME?</v>
      </c>
    </row>
    <row r="977" spans="2:12" x14ac:dyDescent="0.25">
      <c r="B977" s="24">
        <v>9.9422620871896861</v>
      </c>
      <c r="G977" s="24">
        <v>975</v>
      </c>
      <c r="H977" s="24" t="e">
        <f ca="1"/>
        <v>#NAME?</v>
      </c>
      <c r="I977" s="24" t="e">
        <f t="array" aca="1" ref="I977" ca="1">INDIRECT(ADDRESS(($E$2+1-G977)+2,8))</f>
        <v>#NAME?</v>
      </c>
      <c r="J977" s="24" t="e">
        <f t="shared" ca="1" si="45"/>
        <v>#NAME?</v>
      </c>
      <c r="K977" s="24" t="e">
        <f t="shared" ca="1" si="46"/>
        <v>#NAME?</v>
      </c>
      <c r="L977" s="24" t="e">
        <f t="shared" ca="1" si="47"/>
        <v>#NAME?</v>
      </c>
    </row>
    <row r="978" spans="2:12" x14ac:dyDescent="0.25">
      <c r="B978" s="24">
        <v>9.9589826626759983</v>
      </c>
      <c r="G978" s="24">
        <v>976</v>
      </c>
      <c r="H978" s="24" t="e">
        <f ca="1"/>
        <v>#NAME?</v>
      </c>
      <c r="I978" s="24" t="e">
        <f t="array" aca="1" ref="I978" ca="1">INDIRECT(ADDRESS(($E$2+1-G978)+2,8))</f>
        <v>#NAME?</v>
      </c>
      <c r="J978" s="24" t="e">
        <f t="shared" ca="1" si="45"/>
        <v>#NAME?</v>
      </c>
      <c r="K978" s="24" t="e">
        <f t="shared" ca="1" si="46"/>
        <v>#NAME?</v>
      </c>
      <c r="L978" s="24" t="e">
        <f t="shared" ca="1" si="47"/>
        <v>#NAME?</v>
      </c>
    </row>
    <row r="979" spans="2:12" x14ac:dyDescent="0.25">
      <c r="B979" s="24">
        <v>10.221001509721381</v>
      </c>
      <c r="G979" s="24">
        <v>977</v>
      </c>
      <c r="H979" s="24" t="e">
        <f ca="1"/>
        <v>#NAME?</v>
      </c>
      <c r="I979" s="24" t="e">
        <f t="array" aca="1" ref="I979" ca="1">INDIRECT(ADDRESS(($E$2+1-G979)+2,8))</f>
        <v>#NAME?</v>
      </c>
      <c r="J979" s="24" t="e">
        <f t="shared" ca="1" si="45"/>
        <v>#NAME?</v>
      </c>
      <c r="K979" s="24" t="e">
        <f t="shared" ca="1" si="46"/>
        <v>#NAME?</v>
      </c>
      <c r="L979" s="24" t="e">
        <f t="shared" ca="1" si="47"/>
        <v>#NAME?</v>
      </c>
    </row>
    <row r="980" spans="2:12" x14ac:dyDescent="0.25">
      <c r="B980" s="24">
        <v>10.606903222157044</v>
      </c>
      <c r="G980" s="24">
        <v>978</v>
      </c>
      <c r="H980" s="24" t="e">
        <f ca="1"/>
        <v>#NAME?</v>
      </c>
      <c r="I980" s="24" t="e">
        <f t="array" aca="1" ref="I980" ca="1">INDIRECT(ADDRESS(($E$2+1-G980)+2,8))</f>
        <v>#NAME?</v>
      </c>
      <c r="J980" s="24" t="e">
        <f t="shared" ca="1" si="45"/>
        <v>#NAME?</v>
      </c>
      <c r="K980" s="24" t="e">
        <f t="shared" ca="1" si="46"/>
        <v>#NAME?</v>
      </c>
      <c r="L980" s="24" t="e">
        <f t="shared" ca="1" si="47"/>
        <v>#NAME?</v>
      </c>
    </row>
    <row r="981" spans="2:12" x14ac:dyDescent="0.25">
      <c r="B981" s="24">
        <v>9.7576059312960819</v>
      </c>
      <c r="G981" s="24">
        <v>979</v>
      </c>
      <c r="H981" s="24" t="e">
        <f ca="1"/>
        <v>#NAME?</v>
      </c>
      <c r="I981" s="24" t="e">
        <f t="array" aca="1" ref="I981" ca="1">INDIRECT(ADDRESS(($E$2+1-G981)+2,8))</f>
        <v>#NAME?</v>
      </c>
      <c r="J981" s="24" t="e">
        <f t="shared" ca="1" si="45"/>
        <v>#NAME?</v>
      </c>
      <c r="K981" s="24" t="e">
        <f t="shared" ca="1" si="46"/>
        <v>#NAME?</v>
      </c>
      <c r="L981" s="24" t="e">
        <f t="shared" ca="1" si="47"/>
        <v>#NAME?</v>
      </c>
    </row>
    <row r="982" spans="2:12" x14ac:dyDescent="0.25">
      <c r="B982" s="24">
        <v>11.112422131210764</v>
      </c>
      <c r="G982" s="24">
        <v>980</v>
      </c>
      <c r="H982" s="24" t="e">
        <f ca="1"/>
        <v>#NAME?</v>
      </c>
      <c r="I982" s="24" t="e">
        <f t="array" aca="1" ref="I982" ca="1">INDIRECT(ADDRESS(($E$2+1-G982)+2,8))</f>
        <v>#NAME?</v>
      </c>
      <c r="J982" s="24" t="e">
        <f t="shared" ca="1" si="45"/>
        <v>#NAME?</v>
      </c>
      <c r="K982" s="24" t="e">
        <f t="shared" ca="1" si="46"/>
        <v>#NAME?</v>
      </c>
      <c r="L982" s="24" t="e">
        <f t="shared" ca="1" si="47"/>
        <v>#NAME?</v>
      </c>
    </row>
    <row r="983" spans="2:12" x14ac:dyDescent="0.25">
      <c r="B983" s="24">
        <v>7.7503348954304041</v>
      </c>
      <c r="G983" s="24">
        <v>981</v>
      </c>
      <c r="H983" s="24" t="e">
        <f ca="1"/>
        <v>#NAME?</v>
      </c>
      <c r="I983" s="24" t="e">
        <f t="array" aca="1" ref="I983" ca="1">INDIRECT(ADDRESS(($E$2+1-G983)+2,8))</f>
        <v>#NAME?</v>
      </c>
      <c r="J983" s="24" t="e">
        <f t="shared" ca="1" si="45"/>
        <v>#NAME?</v>
      </c>
      <c r="K983" s="24" t="e">
        <f t="shared" ca="1" si="46"/>
        <v>#NAME?</v>
      </c>
      <c r="L983" s="24" t="e">
        <f t="shared" ca="1" si="47"/>
        <v>#NAME?</v>
      </c>
    </row>
    <row r="984" spans="2:12" x14ac:dyDescent="0.25">
      <c r="B984" s="24">
        <v>10.47907102341073</v>
      </c>
      <c r="G984" s="24">
        <v>982</v>
      </c>
      <c r="H984" s="24" t="e">
        <f ca="1"/>
        <v>#NAME?</v>
      </c>
      <c r="I984" s="24" t="e">
        <f t="array" aca="1" ref="I984" ca="1">INDIRECT(ADDRESS(($E$2+1-G984)+2,8))</f>
        <v>#NAME?</v>
      </c>
      <c r="J984" s="24" t="e">
        <f t="shared" ca="1" si="45"/>
        <v>#NAME?</v>
      </c>
      <c r="K984" s="24" t="e">
        <f t="shared" ca="1" si="46"/>
        <v>#NAME?</v>
      </c>
      <c r="L984" s="24" t="e">
        <f t="shared" ca="1" si="47"/>
        <v>#NAME?</v>
      </c>
    </row>
    <row r="985" spans="2:12" x14ac:dyDescent="0.25">
      <c r="B985" s="24">
        <v>11.663406742726766</v>
      </c>
      <c r="G985" s="24">
        <v>983</v>
      </c>
      <c r="H985" s="24" t="e">
        <f ca="1"/>
        <v>#NAME?</v>
      </c>
      <c r="I985" s="24" t="e">
        <f t="array" aca="1" ref="I985" ca="1">INDIRECT(ADDRESS(($E$2+1-G985)+2,8))</f>
        <v>#NAME?</v>
      </c>
      <c r="J985" s="24" t="e">
        <f t="shared" ca="1" si="45"/>
        <v>#NAME?</v>
      </c>
      <c r="K985" s="24" t="e">
        <f t="shared" ca="1" si="46"/>
        <v>#NAME?</v>
      </c>
      <c r="L985" s="24" t="e">
        <f t="shared" ca="1" si="47"/>
        <v>#NAME?</v>
      </c>
    </row>
    <row r="986" spans="2:12" x14ac:dyDescent="0.25">
      <c r="B986" s="24">
        <v>8.4513117801387292</v>
      </c>
      <c r="G986" s="24">
        <v>984</v>
      </c>
      <c r="H986" s="24" t="e">
        <f ca="1"/>
        <v>#NAME?</v>
      </c>
      <c r="I986" s="24" t="e">
        <f t="array" aca="1" ref="I986" ca="1">INDIRECT(ADDRESS(($E$2+1-G986)+2,8))</f>
        <v>#NAME?</v>
      </c>
      <c r="J986" s="24" t="e">
        <f t="shared" ca="1" si="45"/>
        <v>#NAME?</v>
      </c>
      <c r="K986" s="24" t="e">
        <f t="shared" ca="1" si="46"/>
        <v>#NAME?</v>
      </c>
      <c r="L986" s="24" t="e">
        <f t="shared" ca="1" si="47"/>
        <v>#NAME?</v>
      </c>
    </row>
    <row r="987" spans="2:12" x14ac:dyDescent="0.25">
      <c r="B987" s="24">
        <v>11.838996781220136</v>
      </c>
      <c r="G987" s="24">
        <v>985</v>
      </c>
      <c r="H987" s="24" t="e">
        <f ca="1"/>
        <v>#NAME?</v>
      </c>
      <c r="I987" s="24" t="e">
        <f t="array" aca="1" ref="I987" ca="1">INDIRECT(ADDRESS(($E$2+1-G987)+2,8))</f>
        <v>#NAME?</v>
      </c>
      <c r="J987" s="24" t="e">
        <f t="shared" ca="1" si="45"/>
        <v>#NAME?</v>
      </c>
      <c r="K987" s="24" t="e">
        <f t="shared" ca="1" si="46"/>
        <v>#NAME?</v>
      </c>
      <c r="L987" s="24" t="e">
        <f t="shared" ca="1" si="47"/>
        <v>#NAME?</v>
      </c>
    </row>
    <row r="988" spans="2:12" x14ac:dyDescent="0.25">
      <c r="B988" s="24">
        <v>11.565028816702494</v>
      </c>
      <c r="G988" s="24">
        <v>986</v>
      </c>
      <c r="H988" s="24" t="e">
        <f ca="1"/>
        <v>#NAME?</v>
      </c>
      <c r="I988" s="24" t="e">
        <f t="array" aca="1" ref="I988" ca="1">INDIRECT(ADDRESS(($E$2+1-G988)+2,8))</f>
        <v>#NAME?</v>
      </c>
      <c r="J988" s="24" t="e">
        <f t="shared" ca="1" si="45"/>
        <v>#NAME?</v>
      </c>
      <c r="K988" s="24" t="e">
        <f t="shared" ca="1" si="46"/>
        <v>#NAME?</v>
      </c>
      <c r="L988" s="24" t="e">
        <f t="shared" ca="1" si="47"/>
        <v>#NAME?</v>
      </c>
    </row>
    <row r="989" spans="2:12" x14ac:dyDescent="0.25">
      <c r="B989" s="24">
        <v>8.8572218697808971</v>
      </c>
      <c r="G989" s="24">
        <v>987</v>
      </c>
      <c r="H989" s="24" t="e">
        <f ca="1"/>
        <v>#NAME?</v>
      </c>
      <c r="I989" s="24" t="e">
        <f t="array" aca="1" ref="I989" ca="1">INDIRECT(ADDRESS(($E$2+1-G989)+2,8))</f>
        <v>#NAME?</v>
      </c>
      <c r="J989" s="24" t="e">
        <f t="shared" ca="1" si="45"/>
        <v>#NAME?</v>
      </c>
      <c r="K989" s="24" t="e">
        <f t="shared" ca="1" si="46"/>
        <v>#NAME?</v>
      </c>
      <c r="L989" s="24" t="e">
        <f t="shared" ca="1" si="47"/>
        <v>#NAME?</v>
      </c>
    </row>
    <row r="990" spans="2:12" x14ac:dyDescent="0.25">
      <c r="B990" s="24">
        <v>10.871060209018108</v>
      </c>
      <c r="G990" s="24">
        <v>988</v>
      </c>
      <c r="H990" s="24" t="e">
        <f ca="1"/>
        <v>#NAME?</v>
      </c>
      <c r="I990" s="24" t="e">
        <f t="array" aca="1" ref="I990" ca="1">INDIRECT(ADDRESS(($E$2+1-G990)+2,8))</f>
        <v>#NAME?</v>
      </c>
      <c r="J990" s="24" t="e">
        <f t="shared" ca="1" si="45"/>
        <v>#NAME?</v>
      </c>
      <c r="K990" s="24" t="e">
        <f t="shared" ca="1" si="46"/>
        <v>#NAME?</v>
      </c>
      <c r="L990" s="24" t="e">
        <f t="shared" ca="1" si="47"/>
        <v>#NAME?</v>
      </c>
    </row>
    <row r="991" spans="2:12" x14ac:dyDescent="0.25">
      <c r="B991" s="24">
        <v>9.7044446128976016</v>
      </c>
      <c r="G991" s="24">
        <v>989</v>
      </c>
      <c r="H991" s="24" t="e">
        <f ca="1"/>
        <v>#NAME?</v>
      </c>
      <c r="I991" s="24" t="e">
        <f t="array" aca="1" ref="I991" ca="1">INDIRECT(ADDRESS(($E$2+1-G991)+2,8))</f>
        <v>#NAME?</v>
      </c>
      <c r="J991" s="24" t="e">
        <f t="shared" ca="1" si="45"/>
        <v>#NAME?</v>
      </c>
      <c r="K991" s="24" t="e">
        <f t="shared" ca="1" si="46"/>
        <v>#NAME?</v>
      </c>
      <c r="L991" s="24" t="e">
        <f t="shared" ca="1" si="47"/>
        <v>#NAME?</v>
      </c>
    </row>
    <row r="992" spans="2:12" x14ac:dyDescent="0.25">
      <c r="B992" s="24">
        <v>7.5489301208784383</v>
      </c>
      <c r="G992" s="24">
        <v>990</v>
      </c>
      <c r="H992" s="24" t="e">
        <f ca="1"/>
        <v>#NAME?</v>
      </c>
      <c r="I992" s="24" t="e">
        <f t="array" aca="1" ref="I992" ca="1">INDIRECT(ADDRESS(($E$2+1-G992)+2,8))</f>
        <v>#NAME?</v>
      </c>
      <c r="J992" s="24" t="e">
        <f t="shared" ca="1" si="45"/>
        <v>#NAME?</v>
      </c>
      <c r="K992" s="24" t="e">
        <f t="shared" ca="1" si="46"/>
        <v>#NAME?</v>
      </c>
      <c r="L992" s="24" t="e">
        <f t="shared" ca="1" si="47"/>
        <v>#NAME?</v>
      </c>
    </row>
    <row r="993" spans="2:12" x14ac:dyDescent="0.25">
      <c r="B993" s="24">
        <v>9.1795884954405729</v>
      </c>
      <c r="G993" s="24">
        <v>991</v>
      </c>
      <c r="H993" s="24" t="e">
        <f ca="1"/>
        <v>#NAME?</v>
      </c>
      <c r="I993" s="24" t="e">
        <f t="array" aca="1" ref="I993" ca="1">INDIRECT(ADDRESS(($E$2+1-G993)+2,8))</f>
        <v>#NAME?</v>
      </c>
      <c r="J993" s="24" t="e">
        <f t="shared" ca="1" si="45"/>
        <v>#NAME?</v>
      </c>
      <c r="K993" s="24" t="e">
        <f t="shared" ca="1" si="46"/>
        <v>#NAME?</v>
      </c>
      <c r="L993" s="24" t="e">
        <f t="shared" ca="1" si="47"/>
        <v>#NAME?</v>
      </c>
    </row>
    <row r="994" spans="2:12" x14ac:dyDescent="0.25">
      <c r="B994" s="24">
        <v>8.503391126020313</v>
      </c>
      <c r="G994" s="24">
        <v>992</v>
      </c>
      <c r="H994" s="24" t="e">
        <f ca="1"/>
        <v>#NAME?</v>
      </c>
      <c r="I994" s="24" t="e">
        <f t="array" aca="1" ref="I994" ca="1">INDIRECT(ADDRESS(($E$2+1-G994)+2,8))</f>
        <v>#NAME?</v>
      </c>
      <c r="J994" s="24" t="e">
        <f t="shared" ca="1" si="45"/>
        <v>#NAME?</v>
      </c>
      <c r="K994" s="24" t="e">
        <f t="shared" ca="1" si="46"/>
        <v>#NAME?</v>
      </c>
      <c r="L994" s="24" t="e">
        <f t="shared" ca="1" si="47"/>
        <v>#NAME?</v>
      </c>
    </row>
    <row r="995" spans="2:12" x14ac:dyDescent="0.25">
      <c r="B995" s="24">
        <v>9.1940570944186959</v>
      </c>
      <c r="G995" s="24">
        <v>993</v>
      </c>
      <c r="H995" s="24" t="e">
        <f ca="1"/>
        <v>#NAME?</v>
      </c>
      <c r="I995" s="24" t="e">
        <f t="array" aca="1" ref="I995" ca="1">INDIRECT(ADDRESS(($E$2+1-G995)+2,8))</f>
        <v>#NAME?</v>
      </c>
      <c r="J995" s="24" t="e">
        <f t="shared" ca="1" si="45"/>
        <v>#NAME?</v>
      </c>
      <c r="K995" s="24" t="e">
        <f t="shared" ca="1" si="46"/>
        <v>#NAME?</v>
      </c>
      <c r="L995" s="24" t="e">
        <f t="shared" ca="1" si="47"/>
        <v>#NAME?</v>
      </c>
    </row>
    <row r="996" spans="2:12" x14ac:dyDescent="0.25">
      <c r="B996" s="24">
        <v>9.4433471945718921</v>
      </c>
      <c r="G996" s="24">
        <v>994</v>
      </c>
      <c r="H996" s="24" t="e">
        <f ca="1"/>
        <v>#NAME?</v>
      </c>
      <c r="I996" s="24" t="e">
        <f t="array" aca="1" ref="I996" ca="1">INDIRECT(ADDRESS(($E$2+1-G996)+2,8))</f>
        <v>#NAME?</v>
      </c>
      <c r="J996" s="24" t="e">
        <f t="shared" ca="1" si="45"/>
        <v>#NAME?</v>
      </c>
      <c r="K996" s="24" t="e">
        <f t="shared" ca="1" si="46"/>
        <v>#NAME?</v>
      </c>
      <c r="L996" s="24" t="e">
        <f t="shared" ca="1" si="47"/>
        <v>#NAME?</v>
      </c>
    </row>
    <row r="997" spans="2:12" x14ac:dyDescent="0.25">
      <c r="B997" s="24">
        <v>12.570841924581355</v>
      </c>
      <c r="G997" s="24">
        <v>995</v>
      </c>
      <c r="H997" s="24" t="e">
        <f ca="1"/>
        <v>#NAME?</v>
      </c>
      <c r="I997" s="24" t="e">
        <f t="array" aca="1" ref="I997" ca="1">INDIRECT(ADDRESS(($E$2+1-G997)+2,8))</f>
        <v>#NAME?</v>
      </c>
      <c r="J997" s="24" t="e">
        <f t="shared" ca="1" si="45"/>
        <v>#NAME?</v>
      </c>
      <c r="K997" s="24" t="e">
        <f t="shared" ca="1" si="46"/>
        <v>#NAME?</v>
      </c>
      <c r="L997" s="24" t="e">
        <f t="shared" ca="1" si="47"/>
        <v>#NAME?</v>
      </c>
    </row>
    <row r="998" spans="2:12" x14ac:dyDescent="0.25">
      <c r="B998" s="24">
        <v>6.8239678359140701</v>
      </c>
      <c r="G998" s="24">
        <v>996</v>
      </c>
      <c r="H998" s="24" t="e">
        <f ca="1"/>
        <v>#NAME?</v>
      </c>
      <c r="I998" s="24" t="e">
        <f t="array" aca="1" ref="I998" ca="1">INDIRECT(ADDRESS(($E$2+1-G998)+2,8))</f>
        <v>#NAME?</v>
      </c>
      <c r="J998" s="24" t="e">
        <f t="shared" ca="1" si="45"/>
        <v>#NAME?</v>
      </c>
      <c r="K998" s="24" t="e">
        <f t="shared" ca="1" si="46"/>
        <v>#NAME?</v>
      </c>
      <c r="L998" s="24" t="e">
        <f t="shared" ca="1" si="47"/>
        <v>#NAME?</v>
      </c>
    </row>
    <row r="999" spans="2:12" x14ac:dyDescent="0.25">
      <c r="B999" s="24">
        <v>8.8831736457675348</v>
      </c>
      <c r="G999" s="24">
        <v>997</v>
      </c>
      <c r="H999" s="24" t="e">
        <f ca="1"/>
        <v>#NAME?</v>
      </c>
      <c r="I999" s="24" t="e">
        <f t="array" aca="1" ref="I999" ca="1">INDIRECT(ADDRESS(($E$2+1-G999)+2,8))</f>
        <v>#NAME?</v>
      </c>
      <c r="J999" s="24" t="e">
        <f t="shared" ca="1" si="45"/>
        <v>#NAME?</v>
      </c>
      <c r="K999" s="24" t="e">
        <f t="shared" ca="1" si="46"/>
        <v>#NAME?</v>
      </c>
      <c r="L999" s="24" t="e">
        <f t="shared" ca="1" si="47"/>
        <v>#NAME?</v>
      </c>
    </row>
    <row r="1000" spans="2:12" x14ac:dyDescent="0.25">
      <c r="B1000" s="24">
        <v>9.423317882646554</v>
      </c>
      <c r="G1000" s="24">
        <v>998</v>
      </c>
      <c r="H1000" s="24" t="e">
        <f ca="1"/>
        <v>#NAME?</v>
      </c>
      <c r="I1000" s="24" t="e">
        <f t="array" aca="1" ref="I1000" ca="1">INDIRECT(ADDRESS(($E$2+1-G1000)+2,8))</f>
        <v>#NAME?</v>
      </c>
      <c r="J1000" s="24" t="e">
        <f t="shared" ca="1" si="45"/>
        <v>#NAME?</v>
      </c>
      <c r="K1000" s="24" t="e">
        <f t="shared" ca="1" si="46"/>
        <v>#NAME?</v>
      </c>
      <c r="L1000" s="24" t="e">
        <f t="shared" ca="1" si="47"/>
        <v>#NAME?</v>
      </c>
    </row>
    <row r="1001" spans="2:12" x14ac:dyDescent="0.25">
      <c r="B1001" s="24">
        <v>9.238484382257683</v>
      </c>
      <c r="G1001" s="24">
        <v>999</v>
      </c>
      <c r="H1001" s="24" t="e">
        <f ca="1"/>
        <v>#NAME?</v>
      </c>
      <c r="I1001" s="24" t="e">
        <f t="array" aca="1" ref="I1001" ca="1">INDIRECT(ADDRESS(($E$2+1-G1001)+2,8))</f>
        <v>#NAME?</v>
      </c>
      <c r="J1001" s="24" t="e">
        <f t="shared" ca="1" si="45"/>
        <v>#NAME?</v>
      </c>
      <c r="K1001" s="24" t="e">
        <f t="shared" ca="1" si="46"/>
        <v>#NAME?</v>
      </c>
      <c r="L1001" s="24" t="e">
        <f t="shared" ca="1" si="47"/>
        <v>#NAME?</v>
      </c>
    </row>
    <row r="1002" spans="2:12" x14ac:dyDescent="0.25">
      <c r="B1002" s="24">
        <v>7.1854372858538706</v>
      </c>
      <c r="G1002" s="24">
        <v>1000</v>
      </c>
      <c r="H1002" s="24" t="e">
        <f ca="1"/>
        <v>#NAME?</v>
      </c>
      <c r="I1002" s="24" t="e">
        <f t="array" aca="1" ref="I1002" ca="1">INDIRECT(ADDRESS(($E$2+1-G1002)+2,8))</f>
        <v>#NAME?</v>
      </c>
      <c r="J1002" s="24" t="e">
        <f t="shared" ca="1" si="45"/>
        <v>#NAME?</v>
      </c>
      <c r="K1002" s="24" t="e">
        <f t="shared" ca="1" si="46"/>
        <v>#NAME?</v>
      </c>
      <c r="L1002" s="24" t="e">
        <f t="shared" ca="1" si="47"/>
        <v>#NAME?</v>
      </c>
    </row>
    <row r="1003" spans="2:12" x14ac:dyDescent="0.25">
      <c r="B1003" s="24">
        <v>10.624851133755973</v>
      </c>
      <c r="G1003" s="24">
        <v>1001</v>
      </c>
      <c r="H1003" s="24" t="e">
        <f ca="1"/>
        <v>#NAME?</v>
      </c>
      <c r="I1003" s="24" t="e">
        <f t="array" aca="1" ref="I1003" ca="1">INDIRECT(ADDRESS(($E$2+1-G1003)+2,8))</f>
        <v>#NAME?</v>
      </c>
      <c r="J1003" s="24" t="e">
        <f t="shared" ca="1" si="45"/>
        <v>#NAME?</v>
      </c>
      <c r="K1003" s="24" t="e">
        <f t="shared" ca="1" si="46"/>
        <v>#NAME?</v>
      </c>
      <c r="L1003" s="24" t="e">
        <f t="shared" ca="1" si="47"/>
        <v>#NAME?</v>
      </c>
    </row>
    <row r="1004" spans="2:12" x14ac:dyDescent="0.25">
      <c r="B1004" s="24">
        <v>10.639473701186372</v>
      </c>
      <c r="G1004" s="24">
        <v>1002</v>
      </c>
      <c r="H1004" s="24" t="e">
        <f ca="1"/>
        <v>#NAME?</v>
      </c>
      <c r="I1004" s="24" t="e">
        <f t="array" aca="1" ref="I1004" ca="1">INDIRECT(ADDRESS(($E$2+1-G1004)+2,8))</f>
        <v>#NAME?</v>
      </c>
      <c r="J1004" s="24" t="e">
        <f t="shared" ca="1" si="45"/>
        <v>#NAME?</v>
      </c>
      <c r="K1004" s="24" t="e">
        <f t="shared" ca="1" si="46"/>
        <v>#NAME?</v>
      </c>
      <c r="L1004" s="24" t="e">
        <f t="shared" ca="1" si="47"/>
        <v>#NAME?</v>
      </c>
    </row>
    <row r="1005" spans="2:12" x14ac:dyDescent="0.25">
      <c r="B1005" s="24">
        <v>10.141772105659751</v>
      </c>
      <c r="G1005" s="24">
        <v>1003</v>
      </c>
      <c r="H1005" s="24" t="e">
        <f ca="1"/>
        <v>#NAME?</v>
      </c>
      <c r="I1005" s="24" t="e">
        <f t="array" aca="1" ref="I1005" ca="1">INDIRECT(ADDRESS(($E$2+1-G1005)+2,8))</f>
        <v>#NAME?</v>
      </c>
      <c r="J1005" s="24" t="e">
        <f t="shared" ca="1" si="45"/>
        <v>#NAME?</v>
      </c>
      <c r="K1005" s="24" t="e">
        <f t="shared" ca="1" si="46"/>
        <v>#NAME?</v>
      </c>
      <c r="L1005" s="24" t="e">
        <f t="shared" ca="1" si="47"/>
        <v>#NAME?</v>
      </c>
    </row>
    <row r="1006" spans="2:12" x14ac:dyDescent="0.25">
      <c r="B1006" s="24">
        <v>9.6547316637392413</v>
      </c>
      <c r="G1006" s="24">
        <v>1004</v>
      </c>
      <c r="H1006" s="24" t="e">
        <f ca="1"/>
        <v>#NAME?</v>
      </c>
      <c r="I1006" s="24" t="e">
        <f t="array" aca="1" ref="I1006" ca="1">INDIRECT(ADDRESS(($E$2+1-G1006)+2,8))</f>
        <v>#NAME?</v>
      </c>
      <c r="J1006" s="24" t="e">
        <f t="shared" ca="1" si="45"/>
        <v>#NAME?</v>
      </c>
      <c r="K1006" s="24" t="e">
        <f t="shared" ca="1" si="46"/>
        <v>#NAME?</v>
      </c>
      <c r="L1006" s="24" t="e">
        <f t="shared" ca="1" si="47"/>
        <v>#NAME?</v>
      </c>
    </row>
    <row r="1007" spans="2:12" x14ac:dyDescent="0.25">
      <c r="B1007" s="24">
        <v>10.753037211230366</v>
      </c>
      <c r="G1007" s="24">
        <v>1005</v>
      </c>
      <c r="H1007" s="24" t="e">
        <f ca="1"/>
        <v>#NAME?</v>
      </c>
      <c r="I1007" s="24" t="e">
        <f t="array" aca="1" ref="I1007" ca="1">INDIRECT(ADDRESS(($E$2+1-G1007)+2,8))</f>
        <v>#NAME?</v>
      </c>
      <c r="J1007" s="24" t="e">
        <f t="shared" ca="1" si="45"/>
        <v>#NAME?</v>
      </c>
      <c r="K1007" s="24" t="e">
        <f t="shared" ca="1" si="46"/>
        <v>#NAME?</v>
      </c>
      <c r="L1007" s="24" t="e">
        <f t="shared" ca="1" si="47"/>
        <v>#NAME?</v>
      </c>
    </row>
    <row r="1008" spans="2:12" x14ac:dyDescent="0.25">
      <c r="B1008" s="24">
        <v>9.2680140781606273</v>
      </c>
      <c r="G1008" s="24">
        <v>1006</v>
      </c>
      <c r="H1008" s="24" t="e">
        <f ca="1"/>
        <v>#NAME?</v>
      </c>
      <c r="I1008" s="24" t="e">
        <f t="array" aca="1" ref="I1008" ca="1">INDIRECT(ADDRESS(($E$2+1-G1008)+2,8))</f>
        <v>#NAME?</v>
      </c>
      <c r="J1008" s="24" t="e">
        <f t="shared" ca="1" si="45"/>
        <v>#NAME?</v>
      </c>
      <c r="K1008" s="24" t="e">
        <f t="shared" ca="1" si="46"/>
        <v>#NAME?</v>
      </c>
      <c r="L1008" s="24" t="e">
        <f t="shared" ca="1" si="47"/>
        <v>#NAME?</v>
      </c>
    </row>
    <row r="1009" spans="2:12" x14ac:dyDescent="0.25">
      <c r="B1009" s="24">
        <v>10.077442336166156</v>
      </c>
      <c r="G1009" s="24">
        <v>1007</v>
      </c>
      <c r="H1009" s="24" t="e">
        <f ca="1"/>
        <v>#NAME?</v>
      </c>
      <c r="I1009" s="24" t="e">
        <f t="array" aca="1" ref="I1009" ca="1">INDIRECT(ADDRESS(($E$2+1-G1009)+2,8))</f>
        <v>#NAME?</v>
      </c>
      <c r="J1009" s="24" t="e">
        <f t="shared" ca="1" si="45"/>
        <v>#NAME?</v>
      </c>
      <c r="K1009" s="24" t="e">
        <f t="shared" ca="1" si="46"/>
        <v>#NAME?</v>
      </c>
      <c r="L1009" s="24" t="e">
        <f t="shared" ca="1" si="47"/>
        <v>#NAME?</v>
      </c>
    </row>
    <row r="1010" spans="2:12" x14ac:dyDescent="0.25">
      <c r="B1010" s="24">
        <v>6.6921099972562894</v>
      </c>
      <c r="G1010" s="24">
        <v>1008</v>
      </c>
      <c r="H1010" s="24" t="e">
        <f ca="1"/>
        <v>#NAME?</v>
      </c>
      <c r="I1010" s="24" t="e">
        <f t="array" aca="1" ref="I1010" ca="1">INDIRECT(ADDRESS(($E$2+1-G1010)+2,8))</f>
        <v>#NAME?</v>
      </c>
      <c r="J1010" s="24" t="e">
        <f t="shared" ca="1" si="45"/>
        <v>#NAME?</v>
      </c>
      <c r="K1010" s="24" t="e">
        <f t="shared" ca="1" si="46"/>
        <v>#NAME?</v>
      </c>
      <c r="L1010" s="24" t="e">
        <f t="shared" ca="1" si="47"/>
        <v>#NAME?</v>
      </c>
    </row>
    <row r="1011" spans="2:12" x14ac:dyDescent="0.25">
      <c r="B1011" s="24">
        <v>8.1626099344549328</v>
      </c>
      <c r="G1011" s="24">
        <v>1009</v>
      </c>
      <c r="H1011" s="24" t="e">
        <f ca="1"/>
        <v>#NAME?</v>
      </c>
      <c r="I1011" s="24" t="e">
        <f t="array" aca="1" ref="I1011" ca="1">INDIRECT(ADDRESS(($E$2+1-G1011)+2,8))</f>
        <v>#NAME?</v>
      </c>
      <c r="J1011" s="24" t="e">
        <f t="shared" ca="1" si="45"/>
        <v>#NAME?</v>
      </c>
      <c r="K1011" s="24" t="e">
        <f t="shared" ca="1" si="46"/>
        <v>#NAME?</v>
      </c>
      <c r="L1011" s="24" t="e">
        <f t="shared" ca="1" si="47"/>
        <v>#NAME?</v>
      </c>
    </row>
    <row r="1012" spans="2:12" x14ac:dyDescent="0.25">
      <c r="B1012" s="24">
        <v>8.8784864737041929</v>
      </c>
      <c r="G1012" s="24">
        <v>1010</v>
      </c>
      <c r="H1012" s="24" t="e">
        <f ca="1"/>
        <v>#NAME?</v>
      </c>
      <c r="I1012" s="24" t="e">
        <f t="array" aca="1" ref="I1012" ca="1">INDIRECT(ADDRESS(($E$2+1-G1012)+2,8))</f>
        <v>#NAME?</v>
      </c>
      <c r="J1012" s="24" t="e">
        <f t="shared" ca="1" si="45"/>
        <v>#NAME?</v>
      </c>
      <c r="K1012" s="24" t="e">
        <f t="shared" ca="1" si="46"/>
        <v>#NAME?</v>
      </c>
      <c r="L1012" s="24" t="e">
        <f t="shared" ca="1" si="47"/>
        <v>#NAME?</v>
      </c>
    </row>
    <row r="1013" spans="2:12" x14ac:dyDescent="0.25">
      <c r="B1013" s="24">
        <v>7.8727021795632321</v>
      </c>
      <c r="G1013" s="24">
        <v>1011</v>
      </c>
      <c r="H1013" s="24" t="e">
        <f ca="1"/>
        <v>#NAME?</v>
      </c>
      <c r="I1013" s="24" t="e">
        <f t="array" aca="1" ref="I1013" ca="1">INDIRECT(ADDRESS(($E$2+1-G1013)+2,8))</f>
        <v>#NAME?</v>
      </c>
      <c r="J1013" s="24" t="e">
        <f t="shared" ca="1" si="45"/>
        <v>#NAME?</v>
      </c>
      <c r="K1013" s="24" t="e">
        <f t="shared" ca="1" si="46"/>
        <v>#NAME?</v>
      </c>
      <c r="L1013" s="24" t="e">
        <f t="shared" ca="1" si="47"/>
        <v>#NAME?</v>
      </c>
    </row>
    <row r="1014" spans="2:12" x14ac:dyDescent="0.25">
      <c r="B1014" s="24">
        <v>7.8640176049682271</v>
      </c>
      <c r="G1014" s="24">
        <v>1012</v>
      </c>
      <c r="H1014" s="24" t="e">
        <f ca="1"/>
        <v>#NAME?</v>
      </c>
      <c r="I1014" s="24" t="e">
        <f t="array" aca="1" ref="I1014" ca="1">INDIRECT(ADDRESS(($E$2+1-G1014)+2,8))</f>
        <v>#NAME?</v>
      </c>
      <c r="J1014" s="24" t="e">
        <f t="shared" ca="1" si="45"/>
        <v>#NAME?</v>
      </c>
      <c r="K1014" s="24" t="e">
        <f t="shared" ca="1" si="46"/>
        <v>#NAME?</v>
      </c>
      <c r="L1014" s="24" t="e">
        <f t="shared" ca="1" si="47"/>
        <v>#NAME?</v>
      </c>
    </row>
    <row r="1015" spans="2:12" x14ac:dyDescent="0.25">
      <c r="B1015" s="24">
        <v>10.811040983734014</v>
      </c>
      <c r="G1015" s="24">
        <v>1013</v>
      </c>
      <c r="H1015" s="24" t="e">
        <f ca="1"/>
        <v>#NAME?</v>
      </c>
      <c r="I1015" s="24" t="e">
        <f t="array" aca="1" ref="I1015" ca="1">INDIRECT(ADDRESS(($E$2+1-G1015)+2,8))</f>
        <v>#NAME?</v>
      </c>
      <c r="J1015" s="24" t="e">
        <f t="shared" ca="1" si="45"/>
        <v>#NAME?</v>
      </c>
      <c r="K1015" s="24" t="e">
        <f t="shared" ca="1" si="46"/>
        <v>#NAME?</v>
      </c>
      <c r="L1015" s="24" t="e">
        <f t="shared" ca="1" si="47"/>
        <v>#NAME?</v>
      </c>
    </row>
    <row r="1016" spans="2:12" x14ac:dyDescent="0.25">
      <c r="B1016" s="24">
        <v>9.1052425709175573</v>
      </c>
      <c r="G1016" s="24">
        <v>1014</v>
      </c>
      <c r="H1016" s="24" t="e">
        <f ca="1"/>
        <v>#NAME?</v>
      </c>
      <c r="I1016" s="24" t="e">
        <f t="array" aca="1" ref="I1016" ca="1">INDIRECT(ADDRESS(($E$2+1-G1016)+2,8))</f>
        <v>#NAME?</v>
      </c>
      <c r="J1016" s="24" t="e">
        <f t="shared" ca="1" si="45"/>
        <v>#NAME?</v>
      </c>
      <c r="K1016" s="24" t="e">
        <f t="shared" ca="1" si="46"/>
        <v>#NAME?</v>
      </c>
      <c r="L1016" s="24" t="e">
        <f t="shared" ca="1" si="47"/>
        <v>#NAME?</v>
      </c>
    </row>
    <row r="1017" spans="2:12" x14ac:dyDescent="0.25">
      <c r="B1017" s="24">
        <v>8.3806266148508008</v>
      </c>
      <c r="G1017" s="24">
        <v>1015</v>
      </c>
      <c r="H1017" s="24" t="e">
        <f ca="1"/>
        <v>#NAME?</v>
      </c>
      <c r="I1017" s="24" t="e">
        <f t="array" aca="1" ref="I1017" ca="1">INDIRECT(ADDRESS(($E$2+1-G1017)+2,8))</f>
        <v>#NAME?</v>
      </c>
      <c r="J1017" s="24" t="e">
        <f t="shared" ca="1" si="45"/>
        <v>#NAME?</v>
      </c>
      <c r="K1017" s="24" t="e">
        <f t="shared" ca="1" si="46"/>
        <v>#NAME?</v>
      </c>
      <c r="L1017" s="24" t="e">
        <f t="shared" ca="1" si="47"/>
        <v>#NAME?</v>
      </c>
    </row>
    <row r="1018" spans="2:12" x14ac:dyDescent="0.25">
      <c r="B1018" s="24">
        <v>10.162451682012733</v>
      </c>
      <c r="G1018" s="24">
        <v>1016</v>
      </c>
      <c r="H1018" s="24" t="e">
        <f ca="1"/>
        <v>#NAME?</v>
      </c>
      <c r="I1018" s="24" t="e">
        <f t="array" aca="1" ref="I1018" ca="1">INDIRECT(ADDRESS(($E$2+1-G1018)+2,8))</f>
        <v>#NAME?</v>
      </c>
      <c r="J1018" s="24" t="e">
        <f t="shared" ca="1" si="45"/>
        <v>#NAME?</v>
      </c>
      <c r="K1018" s="24" t="e">
        <f t="shared" ca="1" si="46"/>
        <v>#NAME?</v>
      </c>
      <c r="L1018" s="24" t="e">
        <f t="shared" ca="1" si="47"/>
        <v>#NAME?</v>
      </c>
    </row>
    <row r="1019" spans="2:12" x14ac:dyDescent="0.25">
      <c r="B1019" s="24">
        <v>10.977712826496727</v>
      </c>
      <c r="G1019" s="24">
        <v>1017</v>
      </c>
      <c r="H1019" s="24" t="e">
        <f ca="1"/>
        <v>#NAME?</v>
      </c>
      <c r="I1019" s="24" t="e">
        <f t="array" aca="1" ref="I1019" ca="1">INDIRECT(ADDRESS(($E$2+1-G1019)+2,8))</f>
        <v>#NAME?</v>
      </c>
      <c r="J1019" s="24" t="e">
        <f t="shared" ca="1" si="45"/>
        <v>#NAME?</v>
      </c>
      <c r="K1019" s="24" t="e">
        <f t="shared" ca="1" si="46"/>
        <v>#NAME?</v>
      </c>
      <c r="L1019" s="24" t="e">
        <f t="shared" ca="1" si="47"/>
        <v>#NAME?</v>
      </c>
    </row>
    <row r="1020" spans="2:12" x14ac:dyDescent="0.25">
      <c r="B1020" s="24">
        <v>10.253709325604843</v>
      </c>
      <c r="G1020" s="24">
        <v>1018</v>
      </c>
      <c r="H1020" s="24" t="e">
        <f ca="1"/>
        <v>#NAME?</v>
      </c>
      <c r="I1020" s="24" t="e">
        <f t="array" aca="1" ref="I1020" ca="1">INDIRECT(ADDRESS(($E$2+1-G1020)+2,8))</f>
        <v>#NAME?</v>
      </c>
      <c r="J1020" s="24" t="e">
        <f t="shared" ca="1" si="45"/>
        <v>#NAME?</v>
      </c>
      <c r="K1020" s="24" t="e">
        <f t="shared" ca="1" si="46"/>
        <v>#NAME?</v>
      </c>
      <c r="L1020" s="24" t="e">
        <f t="shared" ca="1" si="47"/>
        <v>#NAME?</v>
      </c>
    </row>
    <row r="1021" spans="2:12" x14ac:dyDescent="0.25">
      <c r="B1021" s="24">
        <v>11.293109180927612</v>
      </c>
      <c r="G1021" s="24">
        <v>1019</v>
      </c>
      <c r="H1021" s="24" t="e">
        <f ca="1"/>
        <v>#NAME?</v>
      </c>
      <c r="I1021" s="24" t="e">
        <f t="array" aca="1" ref="I1021" ca="1">INDIRECT(ADDRESS(($E$2+1-G1021)+2,8))</f>
        <v>#NAME?</v>
      </c>
      <c r="J1021" s="24" t="e">
        <f t="shared" ca="1" si="45"/>
        <v>#NAME?</v>
      </c>
      <c r="K1021" s="24" t="e">
        <f t="shared" ca="1" si="46"/>
        <v>#NAME?</v>
      </c>
      <c r="L1021" s="24" t="e">
        <f t="shared" ca="1" si="47"/>
        <v>#NAME?</v>
      </c>
    </row>
    <row r="1022" spans="2:12" x14ac:dyDescent="0.25">
      <c r="B1022" s="24">
        <v>10.57489644793341</v>
      </c>
      <c r="G1022" s="24">
        <v>1020</v>
      </c>
      <c r="H1022" s="24" t="e">
        <f ca="1"/>
        <v>#NAME?</v>
      </c>
      <c r="I1022" s="24" t="e">
        <f t="array" aca="1" ref="I1022" ca="1">INDIRECT(ADDRESS(($E$2+1-G1022)+2,8))</f>
        <v>#NAME?</v>
      </c>
      <c r="J1022" s="24" t="e">
        <f t="shared" ca="1" si="45"/>
        <v>#NAME?</v>
      </c>
      <c r="K1022" s="24" t="e">
        <f t="shared" ca="1" si="46"/>
        <v>#NAME?</v>
      </c>
      <c r="L1022" s="24" t="e">
        <f t="shared" ca="1" si="47"/>
        <v>#NAME?</v>
      </c>
    </row>
    <row r="1023" spans="2:12" x14ac:dyDescent="0.25">
      <c r="B1023" s="24">
        <v>8.2307422142738655</v>
      </c>
      <c r="G1023" s="24">
        <v>1021</v>
      </c>
      <c r="H1023" s="24" t="e">
        <f ca="1"/>
        <v>#NAME?</v>
      </c>
      <c r="I1023" s="24" t="e">
        <f t="array" aca="1" ref="I1023" ca="1">INDIRECT(ADDRESS(($E$2+1-G1023)+2,8))</f>
        <v>#NAME?</v>
      </c>
      <c r="J1023" s="24" t="e">
        <f t="shared" ca="1" si="45"/>
        <v>#NAME?</v>
      </c>
      <c r="K1023" s="24" t="e">
        <f t="shared" ca="1" si="46"/>
        <v>#NAME?</v>
      </c>
      <c r="L1023" s="24" t="e">
        <f t="shared" ca="1" si="47"/>
        <v>#NAME?</v>
      </c>
    </row>
    <row r="1024" spans="2:12" x14ac:dyDescent="0.25">
      <c r="B1024" s="24">
        <v>8.3727042242740772</v>
      </c>
      <c r="G1024" s="24">
        <v>1022</v>
      </c>
      <c r="H1024" s="24" t="e">
        <f ca="1"/>
        <v>#NAME?</v>
      </c>
      <c r="I1024" s="24" t="e">
        <f t="array" aca="1" ref="I1024" ca="1">INDIRECT(ADDRESS(($E$2+1-G1024)+2,8))</f>
        <v>#NAME?</v>
      </c>
      <c r="J1024" s="24" t="e">
        <f t="shared" ca="1" si="45"/>
        <v>#NAME?</v>
      </c>
      <c r="K1024" s="24" t="e">
        <f t="shared" ca="1" si="46"/>
        <v>#NAME?</v>
      </c>
      <c r="L1024" s="24" t="e">
        <f t="shared" ca="1" si="47"/>
        <v>#NAME?</v>
      </c>
    </row>
    <row r="1025" spans="2:12" x14ac:dyDescent="0.25">
      <c r="B1025" s="24">
        <v>7.8658463543941064</v>
      </c>
      <c r="G1025" s="24">
        <v>1023</v>
      </c>
      <c r="H1025" s="24" t="e">
        <f ca="1"/>
        <v>#NAME?</v>
      </c>
      <c r="I1025" s="24" t="e">
        <f t="array" aca="1" ref="I1025" ca="1">INDIRECT(ADDRESS(($E$2+1-G1025)+2,8))</f>
        <v>#NAME?</v>
      </c>
      <c r="J1025" s="24" t="e">
        <f t="shared" ca="1" si="45"/>
        <v>#NAME?</v>
      </c>
      <c r="K1025" s="24" t="e">
        <f t="shared" ca="1" si="46"/>
        <v>#NAME?</v>
      </c>
      <c r="L1025" s="24" t="e">
        <f t="shared" ca="1" si="47"/>
        <v>#NAME?</v>
      </c>
    </row>
    <row r="1026" spans="2:12" x14ac:dyDescent="0.25">
      <c r="B1026" s="24">
        <v>10.000732849086372</v>
      </c>
      <c r="G1026" s="24">
        <v>1024</v>
      </c>
      <c r="H1026" s="24" t="e">
        <f ca="1"/>
        <v>#NAME?</v>
      </c>
      <c r="I1026" s="24" t="e">
        <f t="array" aca="1" ref="I1026" ca="1">INDIRECT(ADDRESS(($E$2+1-G1026)+2,8))</f>
        <v>#NAME?</v>
      </c>
      <c r="J1026" s="24" t="e">
        <f t="shared" ca="1" si="45"/>
        <v>#NAME?</v>
      </c>
      <c r="K1026" s="24" t="e">
        <f t="shared" ca="1" si="46"/>
        <v>#NAME?</v>
      </c>
      <c r="L1026" s="24" t="e">
        <f t="shared" ca="1" si="47"/>
        <v>#NAME?</v>
      </c>
    </row>
    <row r="1027" spans="2:12" x14ac:dyDescent="0.25">
      <c r="B1027" s="24">
        <v>11.20785487073627</v>
      </c>
      <c r="G1027" s="24">
        <v>1025</v>
      </c>
      <c r="H1027" s="24" t="e">
        <f ca="1"/>
        <v>#NAME?</v>
      </c>
      <c r="I1027" s="24" t="e">
        <f t="array" aca="1" ref="I1027" ca="1">INDIRECT(ADDRESS(($E$2+1-G1027)+2,8))</f>
        <v>#NAME?</v>
      </c>
      <c r="J1027" s="24" t="e">
        <f t="shared" ca="1" si="45"/>
        <v>#NAME?</v>
      </c>
      <c r="K1027" s="24" t="e">
        <f t="shared" ca="1" si="46"/>
        <v>#NAME?</v>
      </c>
      <c r="L1027" s="24" t="e">
        <f t="shared" ca="1" si="47"/>
        <v>#NAME?</v>
      </c>
    </row>
    <row r="1028" spans="2:12" x14ac:dyDescent="0.25">
      <c r="B1028" s="24">
        <v>11.541272002083691</v>
      </c>
      <c r="G1028" s="24">
        <v>1026</v>
      </c>
      <c r="H1028" s="24" t="e">
        <f ca="1"/>
        <v>#NAME?</v>
      </c>
      <c r="I1028" s="24" t="e">
        <f t="array" aca="1" ref="I1028" ca="1">INDIRECT(ADDRESS(($E$2+1-G1028)+2,8))</f>
        <v>#NAME?</v>
      </c>
      <c r="J1028" s="24" t="e">
        <f t="shared" ref="J1028:J1091" ca="1" si="48">_xlfn.WEIBULL.DIST(H1028,$E$5,$E$6,TRUE)</f>
        <v>#NAME?</v>
      </c>
      <c r="K1028" s="24" t="e">
        <f t="shared" ref="K1028:K1091" ca="1" si="49">_xlfn.WEIBULL.DIST(I1028,$E$5,$E$6,TRUE)</f>
        <v>#NAME?</v>
      </c>
      <c r="L1028" s="24" t="e">
        <f t="shared" ref="L1028:L1091" ca="1" si="50">((2*G1028-1)/$E$2)*(LN(J1028)+LN(1-K1028))</f>
        <v>#NAME?</v>
      </c>
    </row>
    <row r="1029" spans="2:12" x14ac:dyDescent="0.25">
      <c r="B1029" s="24">
        <v>10.695458168120764</v>
      </c>
      <c r="G1029" s="24">
        <v>1027</v>
      </c>
      <c r="H1029" s="24" t="e">
        <f ca="1"/>
        <v>#NAME?</v>
      </c>
      <c r="I1029" s="24" t="e">
        <f t="array" aca="1" ref="I1029" ca="1">INDIRECT(ADDRESS(($E$2+1-G1029)+2,8))</f>
        <v>#NAME?</v>
      </c>
      <c r="J1029" s="24" t="e">
        <f t="shared" ca="1" si="48"/>
        <v>#NAME?</v>
      </c>
      <c r="K1029" s="24" t="e">
        <f t="shared" ca="1" si="49"/>
        <v>#NAME?</v>
      </c>
      <c r="L1029" s="24" t="e">
        <f t="shared" ca="1" si="50"/>
        <v>#NAME?</v>
      </c>
    </row>
    <row r="1030" spans="2:12" x14ac:dyDescent="0.25">
      <c r="B1030" s="24">
        <v>5.1858459087215838</v>
      </c>
      <c r="G1030" s="24">
        <v>1028</v>
      </c>
      <c r="H1030" s="24" t="e">
        <f ca="1"/>
        <v>#NAME?</v>
      </c>
      <c r="I1030" s="24" t="e">
        <f t="array" aca="1" ref="I1030" ca="1">INDIRECT(ADDRESS(($E$2+1-G1030)+2,8))</f>
        <v>#NAME?</v>
      </c>
      <c r="J1030" s="24" t="e">
        <f t="shared" ca="1" si="48"/>
        <v>#NAME?</v>
      </c>
      <c r="K1030" s="24" t="e">
        <f t="shared" ca="1" si="49"/>
        <v>#NAME?</v>
      </c>
      <c r="L1030" s="24" t="e">
        <f t="shared" ca="1" si="50"/>
        <v>#NAME?</v>
      </c>
    </row>
    <row r="1031" spans="2:12" x14ac:dyDescent="0.25">
      <c r="B1031" s="24">
        <v>8.9659285518179317</v>
      </c>
      <c r="G1031" s="24">
        <v>1029</v>
      </c>
      <c r="H1031" s="24" t="e">
        <f ca="1"/>
        <v>#NAME?</v>
      </c>
      <c r="I1031" s="24" t="e">
        <f t="array" aca="1" ref="I1031" ca="1">INDIRECT(ADDRESS(($E$2+1-G1031)+2,8))</f>
        <v>#NAME?</v>
      </c>
      <c r="J1031" s="24" t="e">
        <f t="shared" ca="1" si="48"/>
        <v>#NAME?</v>
      </c>
      <c r="K1031" s="24" t="e">
        <f t="shared" ca="1" si="49"/>
        <v>#NAME?</v>
      </c>
      <c r="L1031" s="24" t="e">
        <f t="shared" ca="1" si="50"/>
        <v>#NAME?</v>
      </c>
    </row>
    <row r="1032" spans="2:12" x14ac:dyDescent="0.25">
      <c r="B1032" s="24">
        <v>9.9606542794413375</v>
      </c>
      <c r="G1032" s="24">
        <v>1030</v>
      </c>
      <c r="H1032" s="24" t="e">
        <f ca="1"/>
        <v>#NAME?</v>
      </c>
      <c r="I1032" s="24" t="e">
        <f t="array" aca="1" ref="I1032" ca="1">INDIRECT(ADDRESS(($E$2+1-G1032)+2,8))</f>
        <v>#NAME?</v>
      </c>
      <c r="J1032" s="24" t="e">
        <f t="shared" ca="1" si="48"/>
        <v>#NAME?</v>
      </c>
      <c r="K1032" s="24" t="e">
        <f t="shared" ca="1" si="49"/>
        <v>#NAME?</v>
      </c>
      <c r="L1032" s="24" t="e">
        <f t="shared" ca="1" si="50"/>
        <v>#NAME?</v>
      </c>
    </row>
    <row r="1033" spans="2:12" x14ac:dyDescent="0.25">
      <c r="B1033" s="24">
        <v>10.656565144057041</v>
      </c>
      <c r="G1033" s="24">
        <v>1031</v>
      </c>
      <c r="H1033" s="24" t="e">
        <f ca="1"/>
        <v>#NAME?</v>
      </c>
      <c r="I1033" s="24" t="e">
        <f t="array" aca="1" ref="I1033" ca="1">INDIRECT(ADDRESS(($E$2+1-G1033)+2,8))</f>
        <v>#NAME?</v>
      </c>
      <c r="J1033" s="24" t="e">
        <f t="shared" ca="1" si="48"/>
        <v>#NAME?</v>
      </c>
      <c r="K1033" s="24" t="e">
        <f t="shared" ca="1" si="49"/>
        <v>#NAME?</v>
      </c>
      <c r="L1033" s="24" t="e">
        <f t="shared" ca="1" si="50"/>
        <v>#NAME?</v>
      </c>
    </row>
    <row r="1034" spans="2:12" x14ac:dyDescent="0.25">
      <c r="B1034" s="24">
        <v>10.504436670684514</v>
      </c>
      <c r="G1034" s="24">
        <v>1032</v>
      </c>
      <c r="H1034" s="24" t="e">
        <f ca="1"/>
        <v>#NAME?</v>
      </c>
      <c r="I1034" s="24" t="e">
        <f t="array" aca="1" ref="I1034" ca="1">INDIRECT(ADDRESS(($E$2+1-G1034)+2,8))</f>
        <v>#NAME?</v>
      </c>
      <c r="J1034" s="24" t="e">
        <f t="shared" ca="1" si="48"/>
        <v>#NAME?</v>
      </c>
      <c r="K1034" s="24" t="e">
        <f t="shared" ca="1" si="49"/>
        <v>#NAME?</v>
      </c>
      <c r="L1034" s="24" t="e">
        <f t="shared" ca="1" si="50"/>
        <v>#NAME?</v>
      </c>
    </row>
    <row r="1035" spans="2:12" x14ac:dyDescent="0.25">
      <c r="B1035" s="24">
        <v>12.36709484272119</v>
      </c>
      <c r="G1035" s="24">
        <v>1033</v>
      </c>
      <c r="H1035" s="24" t="e">
        <f ca="1"/>
        <v>#NAME?</v>
      </c>
      <c r="I1035" s="24" t="e">
        <f t="array" aca="1" ref="I1035" ca="1">INDIRECT(ADDRESS(($E$2+1-G1035)+2,8))</f>
        <v>#NAME?</v>
      </c>
      <c r="J1035" s="24" t="e">
        <f t="shared" ca="1" si="48"/>
        <v>#NAME?</v>
      </c>
      <c r="K1035" s="24" t="e">
        <f t="shared" ca="1" si="49"/>
        <v>#NAME?</v>
      </c>
      <c r="L1035" s="24" t="e">
        <f t="shared" ca="1" si="50"/>
        <v>#NAME?</v>
      </c>
    </row>
    <row r="1036" spans="2:12" x14ac:dyDescent="0.25">
      <c r="B1036" s="24">
        <v>6.7171116988876207</v>
      </c>
      <c r="G1036" s="24">
        <v>1034</v>
      </c>
      <c r="H1036" s="24" t="e">
        <f ca="1"/>
        <v>#NAME?</v>
      </c>
      <c r="I1036" s="24" t="e">
        <f t="array" aca="1" ref="I1036" ca="1">INDIRECT(ADDRESS(($E$2+1-G1036)+2,8))</f>
        <v>#NAME?</v>
      </c>
      <c r="J1036" s="24" t="e">
        <f t="shared" ca="1" si="48"/>
        <v>#NAME?</v>
      </c>
      <c r="K1036" s="24" t="e">
        <f t="shared" ca="1" si="49"/>
        <v>#NAME?</v>
      </c>
      <c r="L1036" s="24" t="e">
        <f t="shared" ca="1" si="50"/>
        <v>#NAME?</v>
      </c>
    </row>
    <row r="1037" spans="2:12" x14ac:dyDescent="0.25">
      <c r="B1037" s="24">
        <v>10.059710707295867</v>
      </c>
      <c r="G1037" s="24">
        <v>1035</v>
      </c>
      <c r="H1037" s="24" t="e">
        <f ca="1"/>
        <v>#NAME?</v>
      </c>
      <c r="I1037" s="24" t="e">
        <f t="array" aca="1" ref="I1037" ca="1">INDIRECT(ADDRESS(($E$2+1-G1037)+2,8))</f>
        <v>#NAME?</v>
      </c>
      <c r="J1037" s="24" t="e">
        <f t="shared" ca="1" si="48"/>
        <v>#NAME?</v>
      </c>
      <c r="K1037" s="24" t="e">
        <f t="shared" ca="1" si="49"/>
        <v>#NAME?</v>
      </c>
      <c r="L1037" s="24" t="e">
        <f t="shared" ca="1" si="50"/>
        <v>#NAME?</v>
      </c>
    </row>
    <row r="1038" spans="2:12" x14ac:dyDescent="0.25">
      <c r="B1038" s="24">
        <v>7.9539643898693519</v>
      </c>
      <c r="G1038" s="24">
        <v>1036</v>
      </c>
      <c r="H1038" s="24" t="e">
        <f ca="1"/>
        <v>#NAME?</v>
      </c>
      <c r="I1038" s="24" t="e">
        <f t="array" aca="1" ref="I1038" ca="1">INDIRECT(ADDRESS(($E$2+1-G1038)+2,8))</f>
        <v>#NAME?</v>
      </c>
      <c r="J1038" s="24" t="e">
        <f t="shared" ca="1" si="48"/>
        <v>#NAME?</v>
      </c>
      <c r="K1038" s="24" t="e">
        <f t="shared" ca="1" si="49"/>
        <v>#NAME?</v>
      </c>
      <c r="L1038" s="24" t="e">
        <f t="shared" ca="1" si="50"/>
        <v>#NAME?</v>
      </c>
    </row>
    <row r="1039" spans="2:12" x14ac:dyDescent="0.25">
      <c r="B1039" s="24">
        <v>11.05472385631386</v>
      </c>
      <c r="G1039" s="24">
        <v>1037</v>
      </c>
      <c r="H1039" s="24" t="e">
        <f ca="1"/>
        <v>#NAME?</v>
      </c>
      <c r="I1039" s="24" t="e">
        <f t="array" aca="1" ref="I1039" ca="1">INDIRECT(ADDRESS(($E$2+1-G1039)+2,8))</f>
        <v>#NAME?</v>
      </c>
      <c r="J1039" s="24" t="e">
        <f t="shared" ca="1" si="48"/>
        <v>#NAME?</v>
      </c>
      <c r="K1039" s="24" t="e">
        <f t="shared" ca="1" si="49"/>
        <v>#NAME?</v>
      </c>
      <c r="L1039" s="24" t="e">
        <f t="shared" ca="1" si="50"/>
        <v>#NAME?</v>
      </c>
    </row>
    <row r="1040" spans="2:12" x14ac:dyDescent="0.25">
      <c r="B1040" s="24">
        <v>10.140056377761812</v>
      </c>
      <c r="G1040" s="24">
        <v>1038</v>
      </c>
      <c r="H1040" s="24" t="e">
        <f ca="1"/>
        <v>#NAME?</v>
      </c>
      <c r="I1040" s="24" t="e">
        <f t="array" aca="1" ref="I1040" ca="1">INDIRECT(ADDRESS(($E$2+1-G1040)+2,8))</f>
        <v>#NAME?</v>
      </c>
      <c r="J1040" s="24" t="e">
        <f t="shared" ca="1" si="48"/>
        <v>#NAME?</v>
      </c>
      <c r="K1040" s="24" t="e">
        <f t="shared" ca="1" si="49"/>
        <v>#NAME?</v>
      </c>
      <c r="L1040" s="24" t="e">
        <f t="shared" ca="1" si="50"/>
        <v>#NAME?</v>
      </c>
    </row>
    <row r="1041" spans="2:12" x14ac:dyDescent="0.25">
      <c r="B1041" s="24">
        <v>9.4505579858691355</v>
      </c>
      <c r="G1041" s="24">
        <v>1039</v>
      </c>
      <c r="H1041" s="24" t="e">
        <f ca="1"/>
        <v>#NAME?</v>
      </c>
      <c r="I1041" s="24" t="e">
        <f t="array" aca="1" ref="I1041" ca="1">INDIRECT(ADDRESS(($E$2+1-G1041)+2,8))</f>
        <v>#NAME?</v>
      </c>
      <c r="J1041" s="24" t="e">
        <f t="shared" ca="1" si="48"/>
        <v>#NAME?</v>
      </c>
      <c r="K1041" s="24" t="e">
        <f t="shared" ca="1" si="49"/>
        <v>#NAME?</v>
      </c>
      <c r="L1041" s="24" t="e">
        <f t="shared" ca="1" si="50"/>
        <v>#NAME?</v>
      </c>
    </row>
    <row r="1042" spans="2:12" x14ac:dyDescent="0.25">
      <c r="B1042" s="24">
        <v>9.7133154906804897</v>
      </c>
      <c r="G1042" s="24">
        <v>1040</v>
      </c>
      <c r="H1042" s="24" t="e">
        <f ca="1"/>
        <v>#NAME?</v>
      </c>
      <c r="I1042" s="24" t="e">
        <f t="array" aca="1" ref="I1042" ca="1">INDIRECT(ADDRESS(($E$2+1-G1042)+2,8))</f>
        <v>#NAME?</v>
      </c>
      <c r="J1042" s="24" t="e">
        <f t="shared" ca="1" si="48"/>
        <v>#NAME?</v>
      </c>
      <c r="K1042" s="24" t="e">
        <f t="shared" ca="1" si="49"/>
        <v>#NAME?</v>
      </c>
      <c r="L1042" s="24" t="e">
        <f t="shared" ca="1" si="50"/>
        <v>#NAME?</v>
      </c>
    </row>
    <row r="1043" spans="2:12" x14ac:dyDescent="0.25">
      <c r="B1043" s="24">
        <v>5.2715269322158989</v>
      </c>
      <c r="G1043" s="24">
        <v>1041</v>
      </c>
      <c r="H1043" s="24" t="e">
        <f ca="1"/>
        <v>#NAME?</v>
      </c>
      <c r="I1043" s="24" t="e">
        <f t="array" aca="1" ref="I1043" ca="1">INDIRECT(ADDRESS(($E$2+1-G1043)+2,8))</f>
        <v>#NAME?</v>
      </c>
      <c r="J1043" s="24" t="e">
        <f t="shared" ca="1" si="48"/>
        <v>#NAME?</v>
      </c>
      <c r="K1043" s="24" t="e">
        <f t="shared" ca="1" si="49"/>
        <v>#NAME?</v>
      </c>
      <c r="L1043" s="24" t="e">
        <f t="shared" ca="1" si="50"/>
        <v>#NAME?</v>
      </c>
    </row>
    <row r="1044" spans="2:12" x14ac:dyDescent="0.25">
      <c r="B1044" s="24">
        <v>9.8846163206610793</v>
      </c>
      <c r="G1044" s="24">
        <v>1042</v>
      </c>
      <c r="H1044" s="24" t="e">
        <f ca="1"/>
        <v>#NAME?</v>
      </c>
      <c r="I1044" s="24" t="e">
        <f t="array" aca="1" ref="I1044" ca="1">INDIRECT(ADDRESS(($E$2+1-G1044)+2,8))</f>
        <v>#NAME?</v>
      </c>
      <c r="J1044" s="24" t="e">
        <f t="shared" ca="1" si="48"/>
        <v>#NAME?</v>
      </c>
      <c r="K1044" s="24" t="e">
        <f t="shared" ca="1" si="49"/>
        <v>#NAME?</v>
      </c>
      <c r="L1044" s="24" t="e">
        <f t="shared" ca="1" si="50"/>
        <v>#NAME?</v>
      </c>
    </row>
    <row r="1045" spans="2:12" x14ac:dyDescent="0.25">
      <c r="B1045" s="24">
        <v>8.3070762372714508</v>
      </c>
      <c r="G1045" s="24">
        <v>1043</v>
      </c>
      <c r="H1045" s="24" t="e">
        <f ca="1"/>
        <v>#NAME?</v>
      </c>
      <c r="I1045" s="24" t="e">
        <f t="array" aca="1" ref="I1045" ca="1">INDIRECT(ADDRESS(($E$2+1-G1045)+2,8))</f>
        <v>#NAME?</v>
      </c>
      <c r="J1045" s="24" t="e">
        <f t="shared" ca="1" si="48"/>
        <v>#NAME?</v>
      </c>
      <c r="K1045" s="24" t="e">
        <f t="shared" ca="1" si="49"/>
        <v>#NAME?</v>
      </c>
      <c r="L1045" s="24" t="e">
        <f t="shared" ca="1" si="50"/>
        <v>#NAME?</v>
      </c>
    </row>
    <row r="1046" spans="2:12" x14ac:dyDescent="0.25">
      <c r="B1046" s="24">
        <v>9.8754902834604223</v>
      </c>
      <c r="G1046" s="24">
        <v>1044</v>
      </c>
      <c r="H1046" s="24" t="e">
        <f ca="1"/>
        <v>#NAME?</v>
      </c>
      <c r="I1046" s="24" t="e">
        <f t="array" aca="1" ref="I1046" ca="1">INDIRECT(ADDRESS(($E$2+1-G1046)+2,8))</f>
        <v>#NAME?</v>
      </c>
      <c r="J1046" s="24" t="e">
        <f t="shared" ca="1" si="48"/>
        <v>#NAME?</v>
      </c>
      <c r="K1046" s="24" t="e">
        <f t="shared" ca="1" si="49"/>
        <v>#NAME?</v>
      </c>
      <c r="L1046" s="24" t="e">
        <f t="shared" ca="1" si="50"/>
        <v>#NAME?</v>
      </c>
    </row>
    <row r="1047" spans="2:12" x14ac:dyDescent="0.25">
      <c r="B1047" s="24">
        <v>7.9080203211343028</v>
      </c>
      <c r="G1047" s="24">
        <v>1045</v>
      </c>
      <c r="H1047" s="24" t="e">
        <f ca="1"/>
        <v>#NAME?</v>
      </c>
      <c r="I1047" s="24" t="e">
        <f t="array" aca="1" ref="I1047" ca="1">INDIRECT(ADDRESS(($E$2+1-G1047)+2,8))</f>
        <v>#NAME?</v>
      </c>
      <c r="J1047" s="24" t="e">
        <f t="shared" ca="1" si="48"/>
        <v>#NAME?</v>
      </c>
      <c r="K1047" s="24" t="e">
        <f t="shared" ca="1" si="49"/>
        <v>#NAME?</v>
      </c>
      <c r="L1047" s="24" t="e">
        <f t="shared" ca="1" si="50"/>
        <v>#NAME?</v>
      </c>
    </row>
    <row r="1048" spans="2:12" x14ac:dyDescent="0.25">
      <c r="B1048" s="24">
        <v>8.3211993872374119</v>
      </c>
      <c r="G1048" s="24">
        <v>1046</v>
      </c>
      <c r="H1048" s="24" t="e">
        <f ca="1"/>
        <v>#NAME?</v>
      </c>
      <c r="I1048" s="24" t="e">
        <f t="array" aca="1" ref="I1048" ca="1">INDIRECT(ADDRESS(($E$2+1-G1048)+2,8))</f>
        <v>#NAME?</v>
      </c>
      <c r="J1048" s="24" t="e">
        <f t="shared" ca="1" si="48"/>
        <v>#NAME?</v>
      </c>
      <c r="K1048" s="24" t="e">
        <f t="shared" ca="1" si="49"/>
        <v>#NAME?</v>
      </c>
      <c r="L1048" s="24" t="e">
        <f t="shared" ca="1" si="50"/>
        <v>#NAME?</v>
      </c>
    </row>
    <row r="1049" spans="2:12" x14ac:dyDescent="0.25">
      <c r="B1049" s="24">
        <v>10.97004554263895</v>
      </c>
      <c r="G1049" s="24">
        <v>1047</v>
      </c>
      <c r="H1049" s="24" t="e">
        <f ca="1"/>
        <v>#NAME?</v>
      </c>
      <c r="I1049" s="24" t="e">
        <f t="array" aca="1" ref="I1049" ca="1">INDIRECT(ADDRESS(($E$2+1-G1049)+2,8))</f>
        <v>#NAME?</v>
      </c>
      <c r="J1049" s="24" t="e">
        <f t="shared" ca="1" si="48"/>
        <v>#NAME?</v>
      </c>
      <c r="K1049" s="24" t="e">
        <f t="shared" ca="1" si="49"/>
        <v>#NAME?</v>
      </c>
      <c r="L1049" s="24" t="e">
        <f t="shared" ca="1" si="50"/>
        <v>#NAME?</v>
      </c>
    </row>
    <row r="1050" spans="2:12" x14ac:dyDescent="0.25">
      <c r="B1050" s="24">
        <v>9.1067608877355859</v>
      </c>
      <c r="G1050" s="24">
        <v>1048</v>
      </c>
      <c r="H1050" s="24" t="e">
        <f ca="1"/>
        <v>#NAME?</v>
      </c>
      <c r="I1050" s="24" t="e">
        <f t="array" aca="1" ref="I1050" ca="1">INDIRECT(ADDRESS(($E$2+1-G1050)+2,8))</f>
        <v>#NAME?</v>
      </c>
      <c r="J1050" s="24" t="e">
        <f t="shared" ca="1" si="48"/>
        <v>#NAME?</v>
      </c>
      <c r="K1050" s="24" t="e">
        <f t="shared" ca="1" si="49"/>
        <v>#NAME?</v>
      </c>
      <c r="L1050" s="24" t="e">
        <f t="shared" ca="1" si="50"/>
        <v>#NAME?</v>
      </c>
    </row>
    <row r="1051" spans="2:12" x14ac:dyDescent="0.25">
      <c r="B1051" s="24">
        <v>10.760781624769677</v>
      </c>
      <c r="G1051" s="24">
        <v>1049</v>
      </c>
      <c r="H1051" s="24" t="e">
        <f ca="1"/>
        <v>#NAME?</v>
      </c>
      <c r="I1051" s="24" t="e">
        <f t="array" aca="1" ref="I1051" ca="1">INDIRECT(ADDRESS(($E$2+1-G1051)+2,8))</f>
        <v>#NAME?</v>
      </c>
      <c r="J1051" s="24" t="e">
        <f t="shared" ca="1" si="48"/>
        <v>#NAME?</v>
      </c>
      <c r="K1051" s="24" t="e">
        <f t="shared" ca="1" si="49"/>
        <v>#NAME?</v>
      </c>
      <c r="L1051" s="24" t="e">
        <f t="shared" ca="1" si="50"/>
        <v>#NAME?</v>
      </c>
    </row>
    <row r="1052" spans="2:12" x14ac:dyDescent="0.25">
      <c r="B1052" s="24">
        <v>9.7891267453952615</v>
      </c>
      <c r="G1052" s="24">
        <v>1050</v>
      </c>
      <c r="H1052" s="24" t="e">
        <f ca="1"/>
        <v>#NAME?</v>
      </c>
      <c r="I1052" s="24" t="e">
        <f t="array" aca="1" ref="I1052" ca="1">INDIRECT(ADDRESS(($E$2+1-G1052)+2,8))</f>
        <v>#NAME?</v>
      </c>
      <c r="J1052" s="24" t="e">
        <f t="shared" ca="1" si="48"/>
        <v>#NAME?</v>
      </c>
      <c r="K1052" s="24" t="e">
        <f t="shared" ca="1" si="49"/>
        <v>#NAME?</v>
      </c>
      <c r="L1052" s="24" t="e">
        <f t="shared" ca="1" si="50"/>
        <v>#NAME?</v>
      </c>
    </row>
    <row r="1053" spans="2:12" x14ac:dyDescent="0.25">
      <c r="B1053" s="24">
        <v>9.4987023313277756</v>
      </c>
      <c r="G1053" s="24">
        <v>1051</v>
      </c>
      <c r="H1053" s="24" t="e">
        <f ca="1"/>
        <v>#NAME?</v>
      </c>
      <c r="I1053" s="24" t="e">
        <f t="array" aca="1" ref="I1053" ca="1">INDIRECT(ADDRESS(($E$2+1-G1053)+2,8))</f>
        <v>#NAME?</v>
      </c>
      <c r="J1053" s="24" t="e">
        <f t="shared" ca="1" si="48"/>
        <v>#NAME?</v>
      </c>
      <c r="K1053" s="24" t="e">
        <f t="shared" ca="1" si="49"/>
        <v>#NAME?</v>
      </c>
      <c r="L1053" s="24" t="e">
        <f t="shared" ca="1" si="50"/>
        <v>#NAME?</v>
      </c>
    </row>
    <row r="1054" spans="2:12" x14ac:dyDescent="0.25">
      <c r="B1054" s="24">
        <v>9.7303805065053091</v>
      </c>
      <c r="G1054" s="24">
        <v>1052</v>
      </c>
      <c r="H1054" s="24" t="e">
        <f ca="1"/>
        <v>#NAME?</v>
      </c>
      <c r="I1054" s="24" t="e">
        <f t="array" aca="1" ref="I1054" ca="1">INDIRECT(ADDRESS(($E$2+1-G1054)+2,8))</f>
        <v>#NAME?</v>
      </c>
      <c r="J1054" s="24" t="e">
        <f t="shared" ca="1" si="48"/>
        <v>#NAME?</v>
      </c>
      <c r="K1054" s="24" t="e">
        <f t="shared" ca="1" si="49"/>
        <v>#NAME?</v>
      </c>
      <c r="L1054" s="24" t="e">
        <f t="shared" ca="1" si="50"/>
        <v>#NAME?</v>
      </c>
    </row>
    <row r="1055" spans="2:12" x14ac:dyDescent="0.25">
      <c r="B1055" s="24">
        <v>9.3757116741816535</v>
      </c>
      <c r="G1055" s="24">
        <v>1053</v>
      </c>
      <c r="H1055" s="24" t="e">
        <f ca="1"/>
        <v>#NAME?</v>
      </c>
      <c r="I1055" s="24" t="e">
        <f t="array" aca="1" ref="I1055" ca="1">INDIRECT(ADDRESS(($E$2+1-G1055)+2,8))</f>
        <v>#NAME?</v>
      </c>
      <c r="J1055" s="24" t="e">
        <f t="shared" ca="1" si="48"/>
        <v>#NAME?</v>
      </c>
      <c r="K1055" s="24" t="e">
        <f t="shared" ca="1" si="49"/>
        <v>#NAME?</v>
      </c>
      <c r="L1055" s="24" t="e">
        <f t="shared" ca="1" si="50"/>
        <v>#NAME?</v>
      </c>
    </row>
    <row r="1056" spans="2:12" x14ac:dyDescent="0.25">
      <c r="B1056" s="24">
        <v>9.6043735362996951</v>
      </c>
      <c r="G1056" s="24">
        <v>1054</v>
      </c>
      <c r="H1056" s="24" t="e">
        <f ca="1"/>
        <v>#NAME?</v>
      </c>
      <c r="I1056" s="24" t="e">
        <f t="array" aca="1" ref="I1056" ca="1">INDIRECT(ADDRESS(($E$2+1-G1056)+2,8))</f>
        <v>#NAME?</v>
      </c>
      <c r="J1056" s="24" t="e">
        <f t="shared" ca="1" si="48"/>
        <v>#NAME?</v>
      </c>
      <c r="K1056" s="24" t="e">
        <f t="shared" ca="1" si="49"/>
        <v>#NAME?</v>
      </c>
      <c r="L1056" s="24" t="e">
        <f t="shared" ca="1" si="50"/>
        <v>#NAME?</v>
      </c>
    </row>
    <row r="1057" spans="2:12" x14ac:dyDescent="0.25">
      <c r="B1057" s="24">
        <v>8.9604970940123589</v>
      </c>
      <c r="G1057" s="24">
        <v>1055</v>
      </c>
      <c r="H1057" s="24" t="e">
        <f ca="1"/>
        <v>#NAME?</v>
      </c>
      <c r="I1057" s="24" t="e">
        <f t="array" aca="1" ref="I1057" ca="1">INDIRECT(ADDRESS(($E$2+1-G1057)+2,8))</f>
        <v>#NAME?</v>
      </c>
      <c r="J1057" s="24" t="e">
        <f t="shared" ca="1" si="48"/>
        <v>#NAME?</v>
      </c>
      <c r="K1057" s="24" t="e">
        <f t="shared" ca="1" si="49"/>
        <v>#NAME?</v>
      </c>
      <c r="L1057" s="24" t="e">
        <f t="shared" ca="1" si="50"/>
        <v>#NAME?</v>
      </c>
    </row>
    <row r="1058" spans="2:12" x14ac:dyDescent="0.25">
      <c r="B1058" s="24">
        <v>8.802307745196412</v>
      </c>
      <c r="G1058" s="24">
        <v>1056</v>
      </c>
      <c r="H1058" s="24" t="e">
        <f ca="1"/>
        <v>#NAME?</v>
      </c>
      <c r="I1058" s="24" t="e">
        <f t="array" aca="1" ref="I1058" ca="1">INDIRECT(ADDRESS(($E$2+1-G1058)+2,8))</f>
        <v>#NAME?</v>
      </c>
      <c r="J1058" s="24" t="e">
        <f t="shared" ca="1" si="48"/>
        <v>#NAME?</v>
      </c>
      <c r="K1058" s="24" t="e">
        <f t="shared" ca="1" si="49"/>
        <v>#NAME?</v>
      </c>
      <c r="L1058" s="24" t="e">
        <f t="shared" ca="1" si="50"/>
        <v>#NAME?</v>
      </c>
    </row>
    <row r="1059" spans="2:12" x14ac:dyDescent="0.25">
      <c r="B1059" s="24">
        <v>6.8812620064879066</v>
      </c>
      <c r="G1059" s="24">
        <v>1057</v>
      </c>
      <c r="H1059" s="24" t="e">
        <f ca="1"/>
        <v>#NAME?</v>
      </c>
      <c r="I1059" s="24" t="e">
        <f t="array" aca="1" ref="I1059" ca="1">INDIRECT(ADDRESS(($E$2+1-G1059)+2,8))</f>
        <v>#NAME?</v>
      </c>
      <c r="J1059" s="24" t="e">
        <f t="shared" ca="1" si="48"/>
        <v>#NAME?</v>
      </c>
      <c r="K1059" s="24" t="e">
        <f t="shared" ca="1" si="49"/>
        <v>#NAME?</v>
      </c>
      <c r="L1059" s="24" t="e">
        <f t="shared" ca="1" si="50"/>
        <v>#NAME?</v>
      </c>
    </row>
    <row r="1060" spans="2:12" x14ac:dyDescent="0.25">
      <c r="B1060" s="24">
        <v>11.289214936391438</v>
      </c>
      <c r="G1060" s="24">
        <v>1058</v>
      </c>
      <c r="H1060" s="24" t="e">
        <f ca="1"/>
        <v>#NAME?</v>
      </c>
      <c r="I1060" s="24" t="e">
        <f t="array" aca="1" ref="I1060" ca="1">INDIRECT(ADDRESS(($E$2+1-G1060)+2,8))</f>
        <v>#NAME?</v>
      </c>
      <c r="J1060" s="24" t="e">
        <f t="shared" ca="1" si="48"/>
        <v>#NAME?</v>
      </c>
      <c r="K1060" s="24" t="e">
        <f t="shared" ca="1" si="49"/>
        <v>#NAME?</v>
      </c>
      <c r="L1060" s="24" t="e">
        <f t="shared" ca="1" si="50"/>
        <v>#NAME?</v>
      </c>
    </row>
    <row r="1061" spans="2:12" x14ac:dyDescent="0.25">
      <c r="B1061" s="24">
        <v>9.3448976904180707</v>
      </c>
      <c r="G1061" s="24">
        <v>1059</v>
      </c>
      <c r="H1061" s="24" t="e">
        <f ca="1"/>
        <v>#NAME?</v>
      </c>
      <c r="I1061" s="24" t="e">
        <f t="array" aca="1" ref="I1061" ca="1">INDIRECT(ADDRESS(($E$2+1-G1061)+2,8))</f>
        <v>#NAME?</v>
      </c>
      <c r="J1061" s="24" t="e">
        <f t="shared" ca="1" si="48"/>
        <v>#NAME?</v>
      </c>
      <c r="K1061" s="24" t="e">
        <f t="shared" ca="1" si="49"/>
        <v>#NAME?</v>
      </c>
      <c r="L1061" s="24" t="e">
        <f t="shared" ca="1" si="50"/>
        <v>#NAME?</v>
      </c>
    </row>
    <row r="1062" spans="2:12" x14ac:dyDescent="0.25">
      <c r="B1062" s="24">
        <v>11.516798482007069</v>
      </c>
      <c r="G1062" s="24">
        <v>1060</v>
      </c>
      <c r="H1062" s="24" t="e">
        <f ca="1"/>
        <v>#NAME?</v>
      </c>
      <c r="I1062" s="24" t="e">
        <f t="array" aca="1" ref="I1062" ca="1">INDIRECT(ADDRESS(($E$2+1-G1062)+2,8))</f>
        <v>#NAME?</v>
      </c>
      <c r="J1062" s="24" t="e">
        <f t="shared" ca="1" si="48"/>
        <v>#NAME?</v>
      </c>
      <c r="K1062" s="24" t="e">
        <f t="shared" ca="1" si="49"/>
        <v>#NAME?</v>
      </c>
      <c r="L1062" s="24" t="e">
        <f t="shared" ca="1" si="50"/>
        <v>#NAME?</v>
      </c>
    </row>
    <row r="1063" spans="2:12" x14ac:dyDescent="0.25">
      <c r="B1063" s="24">
        <v>7.7823517013967711</v>
      </c>
      <c r="G1063" s="24">
        <v>1061</v>
      </c>
      <c r="H1063" s="24" t="e">
        <f ca="1"/>
        <v>#NAME?</v>
      </c>
      <c r="I1063" s="24" t="e">
        <f t="array" aca="1" ref="I1063" ca="1">INDIRECT(ADDRESS(($E$2+1-G1063)+2,8))</f>
        <v>#NAME?</v>
      </c>
      <c r="J1063" s="24" t="e">
        <f t="shared" ca="1" si="48"/>
        <v>#NAME?</v>
      </c>
      <c r="K1063" s="24" t="e">
        <f t="shared" ca="1" si="49"/>
        <v>#NAME?</v>
      </c>
      <c r="L1063" s="24" t="e">
        <f t="shared" ca="1" si="50"/>
        <v>#NAME?</v>
      </c>
    </row>
    <row r="1064" spans="2:12" x14ac:dyDescent="0.25">
      <c r="B1064" s="24">
        <v>8.7427279782847798</v>
      </c>
      <c r="G1064" s="24">
        <v>1062</v>
      </c>
      <c r="H1064" s="24" t="e">
        <f ca="1"/>
        <v>#NAME?</v>
      </c>
      <c r="I1064" s="24" t="e">
        <f t="array" aca="1" ref="I1064" ca="1">INDIRECT(ADDRESS(($E$2+1-G1064)+2,8))</f>
        <v>#NAME?</v>
      </c>
      <c r="J1064" s="24" t="e">
        <f t="shared" ca="1" si="48"/>
        <v>#NAME?</v>
      </c>
      <c r="K1064" s="24" t="e">
        <f t="shared" ca="1" si="49"/>
        <v>#NAME?</v>
      </c>
      <c r="L1064" s="24" t="e">
        <f t="shared" ca="1" si="50"/>
        <v>#NAME?</v>
      </c>
    </row>
    <row r="1065" spans="2:12" x14ac:dyDescent="0.25">
      <c r="B1065" s="24">
        <v>8.9497465017006395</v>
      </c>
      <c r="G1065" s="24">
        <v>1063</v>
      </c>
      <c r="H1065" s="24" t="e">
        <f ca="1"/>
        <v>#NAME?</v>
      </c>
      <c r="I1065" s="24" t="e">
        <f t="array" aca="1" ref="I1065" ca="1">INDIRECT(ADDRESS(($E$2+1-G1065)+2,8))</f>
        <v>#NAME?</v>
      </c>
      <c r="J1065" s="24" t="e">
        <f t="shared" ca="1" si="48"/>
        <v>#NAME?</v>
      </c>
      <c r="K1065" s="24" t="e">
        <f t="shared" ca="1" si="49"/>
        <v>#NAME?</v>
      </c>
      <c r="L1065" s="24" t="e">
        <f t="shared" ca="1" si="50"/>
        <v>#NAME?</v>
      </c>
    </row>
    <row r="1066" spans="2:12" x14ac:dyDescent="0.25">
      <c r="B1066" s="24">
        <v>9.8584286913039314</v>
      </c>
      <c r="G1066" s="24">
        <v>1064</v>
      </c>
      <c r="H1066" s="24" t="e">
        <f ca="1"/>
        <v>#NAME?</v>
      </c>
      <c r="I1066" s="24" t="e">
        <f t="array" aca="1" ref="I1066" ca="1">INDIRECT(ADDRESS(($E$2+1-G1066)+2,8))</f>
        <v>#NAME?</v>
      </c>
      <c r="J1066" s="24" t="e">
        <f t="shared" ca="1" si="48"/>
        <v>#NAME?</v>
      </c>
      <c r="K1066" s="24" t="e">
        <f t="shared" ca="1" si="49"/>
        <v>#NAME?</v>
      </c>
      <c r="L1066" s="24" t="e">
        <f t="shared" ca="1" si="50"/>
        <v>#NAME?</v>
      </c>
    </row>
    <row r="1067" spans="2:12" x14ac:dyDescent="0.25">
      <c r="B1067" s="24">
        <v>8.8426478371352548</v>
      </c>
      <c r="G1067" s="24">
        <v>1065</v>
      </c>
      <c r="H1067" s="24" t="e">
        <f ca="1"/>
        <v>#NAME?</v>
      </c>
      <c r="I1067" s="24" t="e">
        <f t="array" aca="1" ref="I1067" ca="1">INDIRECT(ADDRESS(($E$2+1-G1067)+2,8))</f>
        <v>#NAME?</v>
      </c>
      <c r="J1067" s="24" t="e">
        <f t="shared" ca="1" si="48"/>
        <v>#NAME?</v>
      </c>
      <c r="K1067" s="24" t="e">
        <f t="shared" ca="1" si="49"/>
        <v>#NAME?</v>
      </c>
      <c r="L1067" s="24" t="e">
        <f t="shared" ca="1" si="50"/>
        <v>#NAME?</v>
      </c>
    </row>
    <row r="1068" spans="2:12" x14ac:dyDescent="0.25">
      <c r="B1068" s="24">
        <v>10.116179775842076</v>
      </c>
      <c r="G1068" s="24">
        <v>1066</v>
      </c>
      <c r="H1068" s="24" t="e">
        <f ca="1"/>
        <v>#NAME?</v>
      </c>
      <c r="I1068" s="24" t="e">
        <f t="array" aca="1" ref="I1068" ca="1">INDIRECT(ADDRESS(($E$2+1-G1068)+2,8))</f>
        <v>#NAME?</v>
      </c>
      <c r="J1068" s="24" t="e">
        <f t="shared" ca="1" si="48"/>
        <v>#NAME?</v>
      </c>
      <c r="K1068" s="24" t="e">
        <f t="shared" ca="1" si="49"/>
        <v>#NAME?</v>
      </c>
      <c r="L1068" s="24" t="e">
        <f t="shared" ca="1" si="50"/>
        <v>#NAME?</v>
      </c>
    </row>
    <row r="1069" spans="2:12" x14ac:dyDescent="0.25">
      <c r="B1069" s="24">
        <v>8.8191865693262219</v>
      </c>
      <c r="G1069" s="24">
        <v>1067</v>
      </c>
      <c r="H1069" s="24" t="e">
        <f ca="1"/>
        <v>#NAME?</v>
      </c>
      <c r="I1069" s="24" t="e">
        <f t="array" aca="1" ref="I1069" ca="1">INDIRECT(ADDRESS(($E$2+1-G1069)+2,8))</f>
        <v>#NAME?</v>
      </c>
      <c r="J1069" s="24" t="e">
        <f t="shared" ca="1" si="48"/>
        <v>#NAME?</v>
      </c>
      <c r="K1069" s="24" t="e">
        <f t="shared" ca="1" si="49"/>
        <v>#NAME?</v>
      </c>
      <c r="L1069" s="24" t="e">
        <f t="shared" ca="1" si="50"/>
        <v>#NAME?</v>
      </c>
    </row>
    <row r="1070" spans="2:12" x14ac:dyDescent="0.25">
      <c r="B1070" s="24">
        <v>10.07153837601178</v>
      </c>
      <c r="G1070" s="24">
        <v>1068</v>
      </c>
      <c r="H1070" s="24" t="e">
        <f ca="1"/>
        <v>#NAME?</v>
      </c>
      <c r="I1070" s="24" t="e">
        <f t="array" aca="1" ref="I1070" ca="1">INDIRECT(ADDRESS(($E$2+1-G1070)+2,8))</f>
        <v>#NAME?</v>
      </c>
      <c r="J1070" s="24" t="e">
        <f t="shared" ca="1" si="48"/>
        <v>#NAME?</v>
      </c>
      <c r="K1070" s="24" t="e">
        <f t="shared" ca="1" si="49"/>
        <v>#NAME?</v>
      </c>
      <c r="L1070" s="24" t="e">
        <f t="shared" ca="1" si="50"/>
        <v>#NAME?</v>
      </c>
    </row>
    <row r="1071" spans="2:12" x14ac:dyDescent="0.25">
      <c r="B1071" s="24">
        <v>10.590225182529721</v>
      </c>
      <c r="G1071" s="24">
        <v>1069</v>
      </c>
      <c r="H1071" s="24" t="e">
        <f ca="1"/>
        <v>#NAME?</v>
      </c>
      <c r="I1071" s="24" t="e">
        <f t="array" aca="1" ref="I1071" ca="1">INDIRECT(ADDRESS(($E$2+1-G1071)+2,8))</f>
        <v>#NAME?</v>
      </c>
      <c r="J1071" s="24" t="e">
        <f t="shared" ca="1" si="48"/>
        <v>#NAME?</v>
      </c>
      <c r="K1071" s="24" t="e">
        <f t="shared" ca="1" si="49"/>
        <v>#NAME?</v>
      </c>
      <c r="L1071" s="24" t="e">
        <f t="shared" ca="1" si="50"/>
        <v>#NAME?</v>
      </c>
    </row>
    <row r="1072" spans="2:12" x14ac:dyDescent="0.25">
      <c r="B1072" s="24">
        <v>8.5991745370899046</v>
      </c>
      <c r="G1072" s="24">
        <v>1070</v>
      </c>
      <c r="H1072" s="24" t="e">
        <f ca="1"/>
        <v>#NAME?</v>
      </c>
      <c r="I1072" s="24" t="e">
        <f t="array" aca="1" ref="I1072" ca="1">INDIRECT(ADDRESS(($E$2+1-G1072)+2,8))</f>
        <v>#NAME?</v>
      </c>
      <c r="J1072" s="24" t="e">
        <f t="shared" ca="1" si="48"/>
        <v>#NAME?</v>
      </c>
      <c r="K1072" s="24" t="e">
        <f t="shared" ca="1" si="49"/>
        <v>#NAME?</v>
      </c>
      <c r="L1072" s="24" t="e">
        <f t="shared" ca="1" si="50"/>
        <v>#NAME?</v>
      </c>
    </row>
    <row r="1073" spans="2:12" x14ac:dyDescent="0.25">
      <c r="B1073" s="24">
        <v>8.788022092775039</v>
      </c>
      <c r="G1073" s="24">
        <v>1071</v>
      </c>
      <c r="H1073" s="24" t="e">
        <f ca="1"/>
        <v>#NAME?</v>
      </c>
      <c r="I1073" s="24" t="e">
        <f t="array" aca="1" ref="I1073" ca="1">INDIRECT(ADDRESS(($E$2+1-G1073)+2,8))</f>
        <v>#NAME?</v>
      </c>
      <c r="J1073" s="24" t="e">
        <f t="shared" ca="1" si="48"/>
        <v>#NAME?</v>
      </c>
      <c r="K1073" s="24" t="e">
        <f t="shared" ca="1" si="49"/>
        <v>#NAME?</v>
      </c>
      <c r="L1073" s="24" t="e">
        <f t="shared" ca="1" si="50"/>
        <v>#NAME?</v>
      </c>
    </row>
    <row r="1074" spans="2:12" x14ac:dyDescent="0.25">
      <c r="B1074" s="24">
        <v>8.3606171533030089</v>
      </c>
      <c r="G1074" s="24">
        <v>1072</v>
      </c>
      <c r="H1074" s="24" t="e">
        <f ca="1"/>
        <v>#NAME?</v>
      </c>
      <c r="I1074" s="24" t="e">
        <f t="array" aca="1" ref="I1074" ca="1">INDIRECT(ADDRESS(($E$2+1-G1074)+2,8))</f>
        <v>#NAME?</v>
      </c>
      <c r="J1074" s="24" t="e">
        <f t="shared" ca="1" si="48"/>
        <v>#NAME?</v>
      </c>
      <c r="K1074" s="24" t="e">
        <f t="shared" ca="1" si="49"/>
        <v>#NAME?</v>
      </c>
      <c r="L1074" s="24" t="e">
        <f t="shared" ca="1" si="50"/>
        <v>#NAME?</v>
      </c>
    </row>
    <row r="1075" spans="2:12" x14ac:dyDescent="0.25">
      <c r="B1075" s="24">
        <v>7.9894682497194989</v>
      </c>
      <c r="G1075" s="24">
        <v>1073</v>
      </c>
      <c r="H1075" s="24" t="e">
        <f ca="1"/>
        <v>#NAME?</v>
      </c>
      <c r="I1075" s="24" t="e">
        <f t="array" aca="1" ref="I1075" ca="1">INDIRECT(ADDRESS(($E$2+1-G1075)+2,8))</f>
        <v>#NAME?</v>
      </c>
      <c r="J1075" s="24" t="e">
        <f t="shared" ca="1" si="48"/>
        <v>#NAME?</v>
      </c>
      <c r="K1075" s="24" t="e">
        <f t="shared" ca="1" si="49"/>
        <v>#NAME?</v>
      </c>
      <c r="L1075" s="24" t="e">
        <f t="shared" ca="1" si="50"/>
        <v>#NAME?</v>
      </c>
    </row>
    <row r="1076" spans="2:12" x14ac:dyDescent="0.25">
      <c r="B1076" s="24">
        <v>11.257115778099161</v>
      </c>
      <c r="G1076" s="24">
        <v>1074</v>
      </c>
      <c r="H1076" s="24" t="e">
        <f ca="1"/>
        <v>#NAME?</v>
      </c>
      <c r="I1076" s="24" t="e">
        <f t="array" aca="1" ref="I1076" ca="1">INDIRECT(ADDRESS(($E$2+1-G1076)+2,8))</f>
        <v>#NAME?</v>
      </c>
      <c r="J1076" s="24" t="e">
        <f t="shared" ca="1" si="48"/>
        <v>#NAME?</v>
      </c>
      <c r="K1076" s="24" t="e">
        <f t="shared" ca="1" si="49"/>
        <v>#NAME?</v>
      </c>
      <c r="L1076" s="24" t="e">
        <f t="shared" ca="1" si="50"/>
        <v>#NAME?</v>
      </c>
    </row>
    <row r="1077" spans="2:12" x14ac:dyDescent="0.25">
      <c r="B1077" s="24">
        <v>6.873024609416345</v>
      </c>
      <c r="G1077" s="24">
        <v>1075</v>
      </c>
      <c r="H1077" s="24" t="e">
        <f ca="1"/>
        <v>#NAME?</v>
      </c>
      <c r="I1077" s="24" t="e">
        <f t="array" aca="1" ref="I1077" ca="1">INDIRECT(ADDRESS(($E$2+1-G1077)+2,8))</f>
        <v>#NAME?</v>
      </c>
      <c r="J1077" s="24" t="e">
        <f t="shared" ca="1" si="48"/>
        <v>#NAME?</v>
      </c>
      <c r="K1077" s="24" t="e">
        <f t="shared" ca="1" si="49"/>
        <v>#NAME?</v>
      </c>
      <c r="L1077" s="24" t="e">
        <f t="shared" ca="1" si="50"/>
        <v>#NAME?</v>
      </c>
    </row>
    <row r="1078" spans="2:12" x14ac:dyDescent="0.25">
      <c r="B1078" s="24">
        <v>8.3016442544326949</v>
      </c>
      <c r="G1078" s="24">
        <v>1076</v>
      </c>
      <c r="H1078" s="24" t="e">
        <f ca="1"/>
        <v>#NAME?</v>
      </c>
      <c r="I1078" s="24" t="e">
        <f t="array" aca="1" ref="I1078" ca="1">INDIRECT(ADDRESS(($E$2+1-G1078)+2,8))</f>
        <v>#NAME?</v>
      </c>
      <c r="J1078" s="24" t="e">
        <f t="shared" ca="1" si="48"/>
        <v>#NAME?</v>
      </c>
      <c r="K1078" s="24" t="e">
        <f t="shared" ca="1" si="49"/>
        <v>#NAME?</v>
      </c>
      <c r="L1078" s="24" t="e">
        <f t="shared" ca="1" si="50"/>
        <v>#NAME?</v>
      </c>
    </row>
    <row r="1079" spans="2:12" x14ac:dyDescent="0.25">
      <c r="B1079" s="24">
        <v>9.8743136773374847</v>
      </c>
      <c r="G1079" s="24">
        <v>1077</v>
      </c>
      <c r="H1079" s="24" t="e">
        <f ca="1"/>
        <v>#NAME?</v>
      </c>
      <c r="I1079" s="24" t="e">
        <f t="array" aca="1" ref="I1079" ca="1">INDIRECT(ADDRESS(($E$2+1-G1079)+2,8))</f>
        <v>#NAME?</v>
      </c>
      <c r="J1079" s="24" t="e">
        <f t="shared" ca="1" si="48"/>
        <v>#NAME?</v>
      </c>
      <c r="K1079" s="24" t="e">
        <f t="shared" ca="1" si="49"/>
        <v>#NAME?</v>
      </c>
      <c r="L1079" s="24" t="e">
        <f t="shared" ca="1" si="50"/>
        <v>#NAME?</v>
      </c>
    </row>
    <row r="1080" spans="2:12" x14ac:dyDescent="0.25">
      <c r="B1080" s="24">
        <v>9.1031315573181217</v>
      </c>
      <c r="G1080" s="24">
        <v>1078</v>
      </c>
      <c r="H1080" s="24" t="e">
        <f ca="1"/>
        <v>#NAME?</v>
      </c>
      <c r="I1080" s="24" t="e">
        <f t="array" aca="1" ref="I1080" ca="1">INDIRECT(ADDRESS(($E$2+1-G1080)+2,8))</f>
        <v>#NAME?</v>
      </c>
      <c r="J1080" s="24" t="e">
        <f t="shared" ca="1" si="48"/>
        <v>#NAME?</v>
      </c>
      <c r="K1080" s="24" t="e">
        <f t="shared" ca="1" si="49"/>
        <v>#NAME?</v>
      </c>
      <c r="L1080" s="24" t="e">
        <f t="shared" ca="1" si="50"/>
        <v>#NAME?</v>
      </c>
    </row>
    <row r="1081" spans="2:12" x14ac:dyDescent="0.25">
      <c r="B1081" s="24">
        <v>10.283384079454132</v>
      </c>
      <c r="G1081" s="24">
        <v>1079</v>
      </c>
      <c r="H1081" s="24" t="e">
        <f ca="1"/>
        <v>#NAME?</v>
      </c>
      <c r="I1081" s="24" t="e">
        <f t="array" aca="1" ref="I1081" ca="1">INDIRECT(ADDRESS(($E$2+1-G1081)+2,8))</f>
        <v>#NAME?</v>
      </c>
      <c r="J1081" s="24" t="e">
        <f t="shared" ca="1" si="48"/>
        <v>#NAME?</v>
      </c>
      <c r="K1081" s="24" t="e">
        <f t="shared" ca="1" si="49"/>
        <v>#NAME?</v>
      </c>
      <c r="L1081" s="24" t="e">
        <f t="shared" ca="1" si="50"/>
        <v>#NAME?</v>
      </c>
    </row>
    <row r="1082" spans="2:12" x14ac:dyDescent="0.25">
      <c r="B1082" s="24">
        <v>10.732002423098734</v>
      </c>
      <c r="G1082" s="24">
        <v>1080</v>
      </c>
      <c r="H1082" s="24" t="e">
        <f ca="1"/>
        <v>#NAME?</v>
      </c>
      <c r="I1082" s="24" t="e">
        <f t="array" aca="1" ref="I1082" ca="1">INDIRECT(ADDRESS(($E$2+1-G1082)+2,8))</f>
        <v>#NAME?</v>
      </c>
      <c r="J1082" s="24" t="e">
        <f t="shared" ca="1" si="48"/>
        <v>#NAME?</v>
      </c>
      <c r="K1082" s="24" t="e">
        <f t="shared" ca="1" si="49"/>
        <v>#NAME?</v>
      </c>
      <c r="L1082" s="24" t="e">
        <f t="shared" ca="1" si="50"/>
        <v>#NAME?</v>
      </c>
    </row>
    <row r="1083" spans="2:12" x14ac:dyDescent="0.25">
      <c r="B1083" s="24">
        <v>11.143525870184284</v>
      </c>
      <c r="G1083" s="24">
        <v>1081</v>
      </c>
      <c r="H1083" s="24" t="e">
        <f ca="1"/>
        <v>#NAME?</v>
      </c>
      <c r="I1083" s="24" t="e">
        <f t="array" aca="1" ref="I1083" ca="1">INDIRECT(ADDRESS(($E$2+1-G1083)+2,8))</f>
        <v>#NAME?</v>
      </c>
      <c r="J1083" s="24" t="e">
        <f t="shared" ca="1" si="48"/>
        <v>#NAME?</v>
      </c>
      <c r="K1083" s="24" t="e">
        <f t="shared" ca="1" si="49"/>
        <v>#NAME?</v>
      </c>
      <c r="L1083" s="24" t="e">
        <f t="shared" ca="1" si="50"/>
        <v>#NAME?</v>
      </c>
    </row>
    <row r="1084" spans="2:12" x14ac:dyDescent="0.25">
      <c r="B1084" s="24">
        <v>7.898134168515055</v>
      </c>
      <c r="G1084" s="24">
        <v>1082</v>
      </c>
      <c r="H1084" s="24" t="e">
        <f ca="1"/>
        <v>#NAME?</v>
      </c>
      <c r="I1084" s="24" t="e">
        <f t="array" aca="1" ref="I1084" ca="1">INDIRECT(ADDRESS(($E$2+1-G1084)+2,8))</f>
        <v>#NAME?</v>
      </c>
      <c r="J1084" s="24" t="e">
        <f t="shared" ca="1" si="48"/>
        <v>#NAME?</v>
      </c>
      <c r="K1084" s="24" t="e">
        <f t="shared" ca="1" si="49"/>
        <v>#NAME?</v>
      </c>
      <c r="L1084" s="24" t="e">
        <f t="shared" ca="1" si="50"/>
        <v>#NAME?</v>
      </c>
    </row>
    <row r="1085" spans="2:12" x14ac:dyDescent="0.25">
      <c r="B1085" s="24">
        <v>8.3444728459162683</v>
      </c>
      <c r="G1085" s="24">
        <v>1083</v>
      </c>
      <c r="H1085" s="24" t="e">
        <f ca="1"/>
        <v>#NAME?</v>
      </c>
      <c r="I1085" s="24" t="e">
        <f t="array" aca="1" ref="I1085" ca="1">INDIRECT(ADDRESS(($E$2+1-G1085)+2,8))</f>
        <v>#NAME?</v>
      </c>
      <c r="J1085" s="24" t="e">
        <f t="shared" ca="1" si="48"/>
        <v>#NAME?</v>
      </c>
      <c r="K1085" s="24" t="e">
        <f t="shared" ca="1" si="49"/>
        <v>#NAME?</v>
      </c>
      <c r="L1085" s="24" t="e">
        <f t="shared" ca="1" si="50"/>
        <v>#NAME?</v>
      </c>
    </row>
    <row r="1086" spans="2:12" x14ac:dyDescent="0.25">
      <c r="B1086" s="24">
        <v>8.711988553235388</v>
      </c>
      <c r="G1086" s="24">
        <v>1084</v>
      </c>
      <c r="H1086" s="24" t="e">
        <f ca="1"/>
        <v>#NAME?</v>
      </c>
      <c r="I1086" s="24" t="e">
        <f t="array" aca="1" ref="I1086" ca="1">INDIRECT(ADDRESS(($E$2+1-G1086)+2,8))</f>
        <v>#NAME?</v>
      </c>
      <c r="J1086" s="24" t="e">
        <f t="shared" ca="1" si="48"/>
        <v>#NAME?</v>
      </c>
      <c r="K1086" s="24" t="e">
        <f t="shared" ca="1" si="49"/>
        <v>#NAME?</v>
      </c>
      <c r="L1086" s="24" t="e">
        <f t="shared" ca="1" si="50"/>
        <v>#NAME?</v>
      </c>
    </row>
    <row r="1087" spans="2:12" x14ac:dyDescent="0.25">
      <c r="B1087" s="24">
        <v>10.44815537784711</v>
      </c>
      <c r="G1087" s="24">
        <v>1085</v>
      </c>
      <c r="H1087" s="24" t="e">
        <f ca="1"/>
        <v>#NAME?</v>
      </c>
      <c r="I1087" s="24" t="e">
        <f t="array" aca="1" ref="I1087" ca="1">INDIRECT(ADDRESS(($E$2+1-G1087)+2,8))</f>
        <v>#NAME?</v>
      </c>
      <c r="J1087" s="24" t="e">
        <f t="shared" ca="1" si="48"/>
        <v>#NAME?</v>
      </c>
      <c r="K1087" s="24" t="e">
        <f t="shared" ca="1" si="49"/>
        <v>#NAME?</v>
      </c>
      <c r="L1087" s="24" t="e">
        <f t="shared" ca="1" si="50"/>
        <v>#NAME?</v>
      </c>
    </row>
    <row r="1088" spans="2:12" x14ac:dyDescent="0.25">
      <c r="B1088" s="24">
        <v>8.3421289635615654</v>
      </c>
      <c r="G1088" s="24">
        <v>1086</v>
      </c>
      <c r="H1088" s="24" t="e">
        <f ca="1"/>
        <v>#NAME?</v>
      </c>
      <c r="I1088" s="24" t="e">
        <f t="array" aca="1" ref="I1088" ca="1">INDIRECT(ADDRESS(($E$2+1-G1088)+2,8))</f>
        <v>#NAME?</v>
      </c>
      <c r="J1088" s="24" t="e">
        <f t="shared" ca="1" si="48"/>
        <v>#NAME?</v>
      </c>
      <c r="K1088" s="24" t="e">
        <f t="shared" ca="1" si="49"/>
        <v>#NAME?</v>
      </c>
      <c r="L1088" s="24" t="e">
        <f t="shared" ca="1" si="50"/>
        <v>#NAME?</v>
      </c>
    </row>
    <row r="1089" spans="2:12" x14ac:dyDescent="0.25">
      <c r="B1089" s="24">
        <v>12.042792214664313</v>
      </c>
      <c r="G1089" s="24">
        <v>1087</v>
      </c>
      <c r="H1089" s="24" t="e">
        <f ca="1"/>
        <v>#NAME?</v>
      </c>
      <c r="I1089" s="24" t="e">
        <f t="array" aca="1" ref="I1089" ca="1">INDIRECT(ADDRESS(($E$2+1-G1089)+2,8))</f>
        <v>#NAME?</v>
      </c>
      <c r="J1089" s="24" t="e">
        <f t="shared" ca="1" si="48"/>
        <v>#NAME?</v>
      </c>
      <c r="K1089" s="24" t="e">
        <f t="shared" ca="1" si="49"/>
        <v>#NAME?</v>
      </c>
      <c r="L1089" s="24" t="e">
        <f t="shared" ca="1" si="50"/>
        <v>#NAME?</v>
      </c>
    </row>
    <row r="1090" spans="2:12" x14ac:dyDescent="0.25">
      <c r="B1090" s="24">
        <v>9.4155872514090095</v>
      </c>
      <c r="G1090" s="24">
        <v>1088</v>
      </c>
      <c r="H1090" s="24" t="e">
        <f ca="1"/>
        <v>#NAME?</v>
      </c>
      <c r="I1090" s="24" t="e">
        <f t="array" aca="1" ref="I1090" ca="1">INDIRECT(ADDRESS(($E$2+1-G1090)+2,8))</f>
        <v>#NAME?</v>
      </c>
      <c r="J1090" s="24" t="e">
        <f t="shared" ca="1" si="48"/>
        <v>#NAME?</v>
      </c>
      <c r="K1090" s="24" t="e">
        <f t="shared" ca="1" si="49"/>
        <v>#NAME?</v>
      </c>
      <c r="L1090" s="24" t="e">
        <f t="shared" ca="1" si="50"/>
        <v>#NAME?</v>
      </c>
    </row>
    <row r="1091" spans="2:12" x14ac:dyDescent="0.25">
      <c r="B1091" s="24">
        <v>7.1243672777893741</v>
      </c>
      <c r="G1091" s="24">
        <v>1089</v>
      </c>
      <c r="H1091" s="24" t="e">
        <f ca="1"/>
        <v>#NAME?</v>
      </c>
      <c r="I1091" s="24" t="e">
        <f t="array" aca="1" ref="I1091" ca="1">INDIRECT(ADDRESS(($E$2+1-G1091)+2,8))</f>
        <v>#NAME?</v>
      </c>
      <c r="J1091" s="24" t="e">
        <f t="shared" ca="1" si="48"/>
        <v>#NAME?</v>
      </c>
      <c r="K1091" s="24" t="e">
        <f t="shared" ca="1" si="49"/>
        <v>#NAME?</v>
      </c>
      <c r="L1091" s="24" t="e">
        <f t="shared" ca="1" si="50"/>
        <v>#NAME?</v>
      </c>
    </row>
    <row r="1092" spans="2:12" x14ac:dyDescent="0.25">
      <c r="B1092" s="24">
        <v>10.073629523782156</v>
      </c>
      <c r="G1092" s="24">
        <v>1090</v>
      </c>
      <c r="H1092" s="24" t="e">
        <f ca="1"/>
        <v>#NAME?</v>
      </c>
      <c r="I1092" s="24" t="e">
        <f t="array" aca="1" ref="I1092" ca="1">INDIRECT(ADDRESS(($E$2+1-G1092)+2,8))</f>
        <v>#NAME?</v>
      </c>
      <c r="J1092" s="24" t="e">
        <f t="shared" ref="J1092:J1155" ca="1" si="51">_xlfn.WEIBULL.DIST(H1092,$E$5,$E$6,TRUE)</f>
        <v>#NAME?</v>
      </c>
      <c r="K1092" s="24" t="e">
        <f t="shared" ref="K1092:K1155" ca="1" si="52">_xlfn.WEIBULL.DIST(I1092,$E$5,$E$6,TRUE)</f>
        <v>#NAME?</v>
      </c>
      <c r="L1092" s="24" t="e">
        <f t="shared" ref="L1092:L1155" ca="1" si="53">((2*G1092-1)/$E$2)*(LN(J1092)+LN(1-K1092))</f>
        <v>#NAME?</v>
      </c>
    </row>
    <row r="1093" spans="2:12" x14ac:dyDescent="0.25">
      <c r="B1093" s="24">
        <v>11.219648503684951</v>
      </c>
      <c r="G1093" s="24">
        <v>1091</v>
      </c>
      <c r="H1093" s="24" t="e">
        <f ca="1"/>
        <v>#NAME?</v>
      </c>
      <c r="I1093" s="24" t="e">
        <f t="array" aca="1" ref="I1093" ca="1">INDIRECT(ADDRESS(($E$2+1-G1093)+2,8))</f>
        <v>#NAME?</v>
      </c>
      <c r="J1093" s="24" t="e">
        <f t="shared" ca="1" si="51"/>
        <v>#NAME?</v>
      </c>
      <c r="K1093" s="24" t="e">
        <f t="shared" ca="1" si="52"/>
        <v>#NAME?</v>
      </c>
      <c r="L1093" s="24" t="e">
        <f t="shared" ca="1" si="53"/>
        <v>#NAME?</v>
      </c>
    </row>
    <row r="1094" spans="2:12" x14ac:dyDescent="0.25">
      <c r="B1094" s="24">
        <v>10.140442347108552</v>
      </c>
      <c r="G1094" s="24">
        <v>1092</v>
      </c>
      <c r="H1094" s="24" t="e">
        <f ca="1"/>
        <v>#NAME?</v>
      </c>
      <c r="I1094" s="24" t="e">
        <f t="array" aca="1" ref="I1094" ca="1">INDIRECT(ADDRESS(($E$2+1-G1094)+2,8))</f>
        <v>#NAME?</v>
      </c>
      <c r="J1094" s="24" t="e">
        <f t="shared" ca="1" si="51"/>
        <v>#NAME?</v>
      </c>
      <c r="K1094" s="24" t="e">
        <f t="shared" ca="1" si="52"/>
        <v>#NAME?</v>
      </c>
      <c r="L1094" s="24" t="e">
        <f t="shared" ca="1" si="53"/>
        <v>#NAME?</v>
      </c>
    </row>
    <row r="1095" spans="2:12" x14ac:dyDescent="0.25">
      <c r="B1095" s="24">
        <v>6.0034950819314599</v>
      </c>
      <c r="G1095" s="24">
        <v>1093</v>
      </c>
      <c r="H1095" s="24" t="e">
        <f ca="1"/>
        <v>#NAME?</v>
      </c>
      <c r="I1095" s="24" t="e">
        <f t="array" aca="1" ref="I1095" ca="1">INDIRECT(ADDRESS(($E$2+1-G1095)+2,8))</f>
        <v>#NAME?</v>
      </c>
      <c r="J1095" s="24" t="e">
        <f t="shared" ca="1" si="51"/>
        <v>#NAME?</v>
      </c>
      <c r="K1095" s="24" t="e">
        <f t="shared" ca="1" si="52"/>
        <v>#NAME?</v>
      </c>
      <c r="L1095" s="24" t="e">
        <f t="shared" ca="1" si="53"/>
        <v>#NAME?</v>
      </c>
    </row>
    <row r="1096" spans="2:12" x14ac:dyDescent="0.25">
      <c r="B1096" s="24">
        <v>10.133171579910405</v>
      </c>
      <c r="G1096" s="24">
        <v>1094</v>
      </c>
      <c r="H1096" s="24" t="e">
        <f ca="1"/>
        <v>#NAME?</v>
      </c>
      <c r="I1096" s="24" t="e">
        <f t="array" aca="1" ref="I1096" ca="1">INDIRECT(ADDRESS(($E$2+1-G1096)+2,8))</f>
        <v>#NAME?</v>
      </c>
      <c r="J1096" s="24" t="e">
        <f t="shared" ca="1" si="51"/>
        <v>#NAME?</v>
      </c>
      <c r="K1096" s="24" t="e">
        <f t="shared" ca="1" si="52"/>
        <v>#NAME?</v>
      </c>
      <c r="L1096" s="24" t="e">
        <f t="shared" ca="1" si="53"/>
        <v>#NAME?</v>
      </c>
    </row>
    <row r="1097" spans="2:12" x14ac:dyDescent="0.25">
      <c r="B1097" s="24">
        <v>8.9881747240755274</v>
      </c>
      <c r="G1097" s="24">
        <v>1095</v>
      </c>
      <c r="H1097" s="24" t="e">
        <f ca="1"/>
        <v>#NAME?</v>
      </c>
      <c r="I1097" s="24" t="e">
        <f t="array" aca="1" ref="I1097" ca="1">INDIRECT(ADDRESS(($E$2+1-G1097)+2,8))</f>
        <v>#NAME?</v>
      </c>
      <c r="J1097" s="24" t="e">
        <f t="shared" ca="1" si="51"/>
        <v>#NAME?</v>
      </c>
      <c r="K1097" s="24" t="e">
        <f t="shared" ca="1" si="52"/>
        <v>#NAME?</v>
      </c>
      <c r="L1097" s="24" t="e">
        <f t="shared" ca="1" si="53"/>
        <v>#NAME?</v>
      </c>
    </row>
    <row r="1098" spans="2:12" x14ac:dyDescent="0.25">
      <c r="B1098" s="24">
        <v>10.252204907687961</v>
      </c>
      <c r="G1098" s="24">
        <v>1096</v>
      </c>
      <c r="H1098" s="24" t="e">
        <f ca="1"/>
        <v>#NAME?</v>
      </c>
      <c r="I1098" s="24" t="e">
        <f t="array" aca="1" ref="I1098" ca="1">INDIRECT(ADDRESS(($E$2+1-G1098)+2,8))</f>
        <v>#NAME?</v>
      </c>
      <c r="J1098" s="24" t="e">
        <f t="shared" ca="1" si="51"/>
        <v>#NAME?</v>
      </c>
      <c r="K1098" s="24" t="e">
        <f t="shared" ca="1" si="52"/>
        <v>#NAME?</v>
      </c>
      <c r="L1098" s="24" t="e">
        <f t="shared" ca="1" si="53"/>
        <v>#NAME?</v>
      </c>
    </row>
    <row r="1099" spans="2:12" x14ac:dyDescent="0.25">
      <c r="B1099" s="24">
        <v>9.7491915313538939</v>
      </c>
      <c r="G1099" s="24">
        <v>1097</v>
      </c>
      <c r="H1099" s="24" t="e">
        <f ca="1"/>
        <v>#NAME?</v>
      </c>
      <c r="I1099" s="24" t="e">
        <f t="array" aca="1" ref="I1099" ca="1">INDIRECT(ADDRESS(($E$2+1-G1099)+2,8))</f>
        <v>#NAME?</v>
      </c>
      <c r="J1099" s="24" t="e">
        <f t="shared" ca="1" si="51"/>
        <v>#NAME?</v>
      </c>
      <c r="K1099" s="24" t="e">
        <f t="shared" ca="1" si="52"/>
        <v>#NAME?</v>
      </c>
      <c r="L1099" s="24" t="e">
        <f t="shared" ca="1" si="53"/>
        <v>#NAME?</v>
      </c>
    </row>
    <row r="1100" spans="2:12" x14ac:dyDescent="0.25">
      <c r="B1100" s="24">
        <v>8.0672915188022589</v>
      </c>
      <c r="G1100" s="24">
        <v>1098</v>
      </c>
      <c r="H1100" s="24" t="e">
        <f ca="1"/>
        <v>#NAME?</v>
      </c>
      <c r="I1100" s="24" t="e">
        <f t="array" aca="1" ref="I1100" ca="1">INDIRECT(ADDRESS(($E$2+1-G1100)+2,8))</f>
        <v>#NAME?</v>
      </c>
      <c r="J1100" s="24" t="e">
        <f t="shared" ca="1" si="51"/>
        <v>#NAME?</v>
      </c>
      <c r="K1100" s="24" t="e">
        <f t="shared" ca="1" si="52"/>
        <v>#NAME?</v>
      </c>
      <c r="L1100" s="24" t="e">
        <f t="shared" ca="1" si="53"/>
        <v>#NAME?</v>
      </c>
    </row>
    <row r="1101" spans="2:12" x14ac:dyDescent="0.25">
      <c r="B1101" s="24">
        <v>11.228633614294946</v>
      </c>
      <c r="G1101" s="24">
        <v>1099</v>
      </c>
      <c r="H1101" s="24" t="e">
        <f ca="1"/>
        <v>#NAME?</v>
      </c>
      <c r="I1101" s="24" t="e">
        <f t="array" aca="1" ref="I1101" ca="1">INDIRECT(ADDRESS(($E$2+1-G1101)+2,8))</f>
        <v>#NAME?</v>
      </c>
      <c r="J1101" s="24" t="e">
        <f t="shared" ca="1" si="51"/>
        <v>#NAME?</v>
      </c>
      <c r="K1101" s="24" t="e">
        <f t="shared" ca="1" si="52"/>
        <v>#NAME?</v>
      </c>
      <c r="L1101" s="24" t="e">
        <f t="shared" ca="1" si="53"/>
        <v>#NAME?</v>
      </c>
    </row>
    <row r="1102" spans="2:12" x14ac:dyDescent="0.25">
      <c r="B1102" s="24">
        <v>11.424608158594349</v>
      </c>
      <c r="G1102" s="24">
        <v>1100</v>
      </c>
      <c r="H1102" s="24" t="e">
        <f ca="1"/>
        <v>#NAME?</v>
      </c>
      <c r="I1102" s="24" t="e">
        <f t="array" aca="1" ref="I1102" ca="1">INDIRECT(ADDRESS(($E$2+1-G1102)+2,8))</f>
        <v>#NAME?</v>
      </c>
      <c r="J1102" s="24" t="e">
        <f t="shared" ca="1" si="51"/>
        <v>#NAME?</v>
      </c>
      <c r="K1102" s="24" t="e">
        <f t="shared" ca="1" si="52"/>
        <v>#NAME?</v>
      </c>
      <c r="L1102" s="24" t="e">
        <f t="shared" ca="1" si="53"/>
        <v>#NAME?</v>
      </c>
    </row>
    <row r="1103" spans="2:12" x14ac:dyDescent="0.25">
      <c r="B1103" s="24">
        <v>10.850028949458334</v>
      </c>
      <c r="G1103" s="24">
        <v>1101</v>
      </c>
      <c r="H1103" s="24" t="e">
        <f ca="1"/>
        <v>#NAME?</v>
      </c>
      <c r="I1103" s="24" t="e">
        <f t="array" aca="1" ref="I1103" ca="1">INDIRECT(ADDRESS(($E$2+1-G1103)+2,8))</f>
        <v>#NAME?</v>
      </c>
      <c r="J1103" s="24" t="e">
        <f t="shared" ca="1" si="51"/>
        <v>#NAME?</v>
      </c>
      <c r="K1103" s="24" t="e">
        <f t="shared" ca="1" si="52"/>
        <v>#NAME?</v>
      </c>
      <c r="L1103" s="24" t="e">
        <f t="shared" ca="1" si="53"/>
        <v>#NAME?</v>
      </c>
    </row>
    <row r="1104" spans="2:12" x14ac:dyDescent="0.25">
      <c r="B1104" s="24">
        <v>11.33153157175647</v>
      </c>
      <c r="G1104" s="24">
        <v>1102</v>
      </c>
      <c r="H1104" s="24" t="e">
        <f ca="1"/>
        <v>#NAME?</v>
      </c>
      <c r="I1104" s="24" t="e">
        <f t="array" aca="1" ref="I1104" ca="1">INDIRECT(ADDRESS(($E$2+1-G1104)+2,8))</f>
        <v>#NAME?</v>
      </c>
      <c r="J1104" s="24" t="e">
        <f t="shared" ca="1" si="51"/>
        <v>#NAME?</v>
      </c>
      <c r="K1104" s="24" t="e">
        <f t="shared" ca="1" si="52"/>
        <v>#NAME?</v>
      </c>
      <c r="L1104" s="24" t="e">
        <f t="shared" ca="1" si="53"/>
        <v>#NAME?</v>
      </c>
    </row>
    <row r="1105" spans="2:12" x14ac:dyDescent="0.25">
      <c r="B1105" s="24">
        <v>12.080530480554057</v>
      </c>
      <c r="G1105" s="24">
        <v>1103</v>
      </c>
      <c r="H1105" s="24" t="e">
        <f ca="1"/>
        <v>#NAME?</v>
      </c>
      <c r="I1105" s="24" t="e">
        <f t="array" aca="1" ref="I1105" ca="1">INDIRECT(ADDRESS(($E$2+1-G1105)+2,8))</f>
        <v>#NAME?</v>
      </c>
      <c r="J1105" s="24" t="e">
        <f t="shared" ca="1" si="51"/>
        <v>#NAME?</v>
      </c>
      <c r="K1105" s="24" t="e">
        <f t="shared" ca="1" si="52"/>
        <v>#NAME?</v>
      </c>
      <c r="L1105" s="24" t="e">
        <f t="shared" ca="1" si="53"/>
        <v>#NAME?</v>
      </c>
    </row>
    <row r="1106" spans="2:12" x14ac:dyDescent="0.25">
      <c r="B1106" s="24">
        <v>9.3261822509767427</v>
      </c>
      <c r="G1106" s="24">
        <v>1104</v>
      </c>
      <c r="H1106" s="24" t="e">
        <f ca="1"/>
        <v>#NAME?</v>
      </c>
      <c r="I1106" s="24" t="e">
        <f t="array" aca="1" ref="I1106" ca="1">INDIRECT(ADDRESS(($E$2+1-G1106)+2,8))</f>
        <v>#NAME?</v>
      </c>
      <c r="J1106" s="24" t="e">
        <f t="shared" ca="1" si="51"/>
        <v>#NAME?</v>
      </c>
      <c r="K1106" s="24" t="e">
        <f t="shared" ca="1" si="52"/>
        <v>#NAME?</v>
      </c>
      <c r="L1106" s="24" t="e">
        <f t="shared" ca="1" si="53"/>
        <v>#NAME?</v>
      </c>
    </row>
    <row r="1107" spans="2:12" x14ac:dyDescent="0.25">
      <c r="B1107" s="24">
        <v>8.7591143137360046</v>
      </c>
      <c r="G1107" s="24">
        <v>1105</v>
      </c>
      <c r="H1107" s="24" t="e">
        <f ca="1"/>
        <v>#NAME?</v>
      </c>
      <c r="I1107" s="24" t="e">
        <f t="array" aca="1" ref="I1107" ca="1">INDIRECT(ADDRESS(($E$2+1-G1107)+2,8))</f>
        <v>#NAME?</v>
      </c>
      <c r="J1107" s="24" t="e">
        <f t="shared" ca="1" si="51"/>
        <v>#NAME?</v>
      </c>
      <c r="K1107" s="24" t="e">
        <f t="shared" ca="1" si="52"/>
        <v>#NAME?</v>
      </c>
      <c r="L1107" s="24" t="e">
        <f t="shared" ca="1" si="53"/>
        <v>#NAME?</v>
      </c>
    </row>
    <row r="1108" spans="2:12" x14ac:dyDescent="0.25">
      <c r="B1108" s="24">
        <v>9.8722024082914146</v>
      </c>
      <c r="G1108" s="24">
        <v>1106</v>
      </c>
      <c r="H1108" s="24" t="e">
        <f ca="1"/>
        <v>#NAME?</v>
      </c>
      <c r="I1108" s="24" t="e">
        <f t="array" aca="1" ref="I1108" ca="1">INDIRECT(ADDRESS(($E$2+1-G1108)+2,8))</f>
        <v>#NAME?</v>
      </c>
      <c r="J1108" s="24" t="e">
        <f t="shared" ca="1" si="51"/>
        <v>#NAME?</v>
      </c>
      <c r="K1108" s="24" t="e">
        <f t="shared" ca="1" si="52"/>
        <v>#NAME?</v>
      </c>
      <c r="L1108" s="24" t="e">
        <f t="shared" ca="1" si="53"/>
        <v>#NAME?</v>
      </c>
    </row>
    <row r="1109" spans="2:12" x14ac:dyDescent="0.25">
      <c r="B1109" s="24">
        <v>10.470139898741531</v>
      </c>
      <c r="G1109" s="24">
        <v>1107</v>
      </c>
      <c r="H1109" s="24" t="e">
        <f ca="1"/>
        <v>#NAME?</v>
      </c>
      <c r="I1109" s="24" t="e">
        <f t="array" aca="1" ref="I1109" ca="1">INDIRECT(ADDRESS(($E$2+1-G1109)+2,8))</f>
        <v>#NAME?</v>
      </c>
      <c r="J1109" s="24" t="e">
        <f t="shared" ca="1" si="51"/>
        <v>#NAME?</v>
      </c>
      <c r="K1109" s="24" t="e">
        <f t="shared" ca="1" si="52"/>
        <v>#NAME?</v>
      </c>
      <c r="L1109" s="24" t="e">
        <f t="shared" ca="1" si="53"/>
        <v>#NAME?</v>
      </c>
    </row>
    <row r="1110" spans="2:12" x14ac:dyDescent="0.25">
      <c r="B1110" s="24">
        <v>9.1000863255512847</v>
      </c>
      <c r="G1110" s="24">
        <v>1108</v>
      </c>
      <c r="H1110" s="24" t="e">
        <f ca="1"/>
        <v>#NAME?</v>
      </c>
      <c r="I1110" s="24" t="e">
        <f t="array" aca="1" ref="I1110" ca="1">INDIRECT(ADDRESS(($E$2+1-G1110)+2,8))</f>
        <v>#NAME?</v>
      </c>
      <c r="J1110" s="24" t="e">
        <f t="shared" ca="1" si="51"/>
        <v>#NAME?</v>
      </c>
      <c r="K1110" s="24" t="e">
        <f t="shared" ca="1" si="52"/>
        <v>#NAME?</v>
      </c>
      <c r="L1110" s="24" t="e">
        <f t="shared" ca="1" si="53"/>
        <v>#NAME?</v>
      </c>
    </row>
    <row r="1111" spans="2:12" x14ac:dyDescent="0.25">
      <c r="B1111" s="24">
        <v>8.1196033067661837</v>
      </c>
      <c r="G1111" s="24">
        <v>1109</v>
      </c>
      <c r="H1111" s="24" t="e">
        <f ca="1"/>
        <v>#NAME?</v>
      </c>
      <c r="I1111" s="24" t="e">
        <f t="array" aca="1" ref="I1111" ca="1">INDIRECT(ADDRESS(($E$2+1-G1111)+2,8))</f>
        <v>#NAME?</v>
      </c>
      <c r="J1111" s="24" t="e">
        <f t="shared" ca="1" si="51"/>
        <v>#NAME?</v>
      </c>
      <c r="K1111" s="24" t="e">
        <f t="shared" ca="1" si="52"/>
        <v>#NAME?</v>
      </c>
      <c r="L1111" s="24" t="e">
        <f t="shared" ca="1" si="53"/>
        <v>#NAME?</v>
      </c>
    </row>
    <row r="1112" spans="2:12" x14ac:dyDescent="0.25">
      <c r="B1112" s="24">
        <v>10.087693518461114</v>
      </c>
      <c r="G1112" s="24">
        <v>1110</v>
      </c>
      <c r="H1112" s="24" t="e">
        <f ca="1"/>
        <v>#NAME?</v>
      </c>
      <c r="I1112" s="24" t="e">
        <f t="array" aca="1" ref="I1112" ca="1">INDIRECT(ADDRESS(($E$2+1-G1112)+2,8))</f>
        <v>#NAME?</v>
      </c>
      <c r="J1112" s="24" t="e">
        <f t="shared" ca="1" si="51"/>
        <v>#NAME?</v>
      </c>
      <c r="K1112" s="24" t="e">
        <f t="shared" ca="1" si="52"/>
        <v>#NAME?</v>
      </c>
      <c r="L1112" s="24" t="e">
        <f t="shared" ca="1" si="53"/>
        <v>#NAME?</v>
      </c>
    </row>
    <row r="1113" spans="2:12" x14ac:dyDescent="0.25">
      <c r="B1113" s="24">
        <v>9.4797928431678962</v>
      </c>
      <c r="G1113" s="24">
        <v>1111</v>
      </c>
      <c r="H1113" s="24" t="e">
        <f ca="1"/>
        <v>#NAME?</v>
      </c>
      <c r="I1113" s="24" t="e">
        <f t="array" aca="1" ref="I1113" ca="1">INDIRECT(ADDRESS(($E$2+1-G1113)+2,8))</f>
        <v>#NAME?</v>
      </c>
      <c r="J1113" s="24" t="e">
        <f t="shared" ca="1" si="51"/>
        <v>#NAME?</v>
      </c>
      <c r="K1113" s="24" t="e">
        <f t="shared" ca="1" si="52"/>
        <v>#NAME?</v>
      </c>
      <c r="L1113" s="24" t="e">
        <f t="shared" ca="1" si="53"/>
        <v>#NAME?</v>
      </c>
    </row>
    <row r="1114" spans="2:12" x14ac:dyDescent="0.25">
      <c r="B1114" s="24">
        <v>9.4160927927058466</v>
      </c>
      <c r="G1114" s="24">
        <v>1112</v>
      </c>
      <c r="H1114" s="24" t="e">
        <f ca="1"/>
        <v>#NAME?</v>
      </c>
      <c r="I1114" s="24" t="e">
        <f t="array" aca="1" ref="I1114" ca="1">INDIRECT(ADDRESS(($E$2+1-G1114)+2,8))</f>
        <v>#NAME?</v>
      </c>
      <c r="J1114" s="24" t="e">
        <f t="shared" ca="1" si="51"/>
        <v>#NAME?</v>
      </c>
      <c r="K1114" s="24" t="e">
        <f t="shared" ca="1" si="52"/>
        <v>#NAME?</v>
      </c>
      <c r="L1114" s="24" t="e">
        <f t="shared" ca="1" si="53"/>
        <v>#NAME?</v>
      </c>
    </row>
    <row r="1115" spans="2:12" x14ac:dyDescent="0.25">
      <c r="B1115" s="24">
        <v>6.2217251043463815</v>
      </c>
      <c r="G1115" s="24">
        <v>1113</v>
      </c>
      <c r="H1115" s="24" t="e">
        <f ca="1"/>
        <v>#NAME?</v>
      </c>
      <c r="I1115" s="24" t="e">
        <f t="array" aca="1" ref="I1115" ca="1">INDIRECT(ADDRESS(($E$2+1-G1115)+2,8))</f>
        <v>#NAME?</v>
      </c>
      <c r="J1115" s="24" t="e">
        <f t="shared" ca="1" si="51"/>
        <v>#NAME?</v>
      </c>
      <c r="K1115" s="24" t="e">
        <f t="shared" ca="1" si="52"/>
        <v>#NAME?</v>
      </c>
      <c r="L1115" s="24" t="e">
        <f t="shared" ca="1" si="53"/>
        <v>#NAME?</v>
      </c>
    </row>
    <row r="1116" spans="2:12" x14ac:dyDescent="0.25">
      <c r="B1116" s="24">
        <v>8.889125527003225</v>
      </c>
      <c r="G1116" s="24">
        <v>1114</v>
      </c>
      <c r="H1116" s="24" t="e">
        <f ca="1"/>
        <v>#NAME?</v>
      </c>
      <c r="I1116" s="24" t="e">
        <f t="array" aca="1" ref="I1116" ca="1">INDIRECT(ADDRESS(($E$2+1-G1116)+2,8))</f>
        <v>#NAME?</v>
      </c>
      <c r="J1116" s="24" t="e">
        <f t="shared" ca="1" si="51"/>
        <v>#NAME?</v>
      </c>
      <c r="K1116" s="24" t="e">
        <f t="shared" ca="1" si="52"/>
        <v>#NAME?</v>
      </c>
      <c r="L1116" s="24" t="e">
        <f t="shared" ca="1" si="53"/>
        <v>#NAME?</v>
      </c>
    </row>
    <row r="1117" spans="2:12" x14ac:dyDescent="0.25">
      <c r="B1117" s="24">
        <v>8.9302338526685947</v>
      </c>
      <c r="G1117" s="24">
        <v>1115</v>
      </c>
      <c r="H1117" s="24" t="e">
        <f ca="1"/>
        <v>#NAME?</v>
      </c>
      <c r="I1117" s="24" t="e">
        <f t="array" aca="1" ref="I1117" ca="1">INDIRECT(ADDRESS(($E$2+1-G1117)+2,8))</f>
        <v>#NAME?</v>
      </c>
      <c r="J1117" s="24" t="e">
        <f t="shared" ca="1" si="51"/>
        <v>#NAME?</v>
      </c>
      <c r="K1117" s="24" t="e">
        <f t="shared" ca="1" si="52"/>
        <v>#NAME?</v>
      </c>
      <c r="L1117" s="24" t="e">
        <f t="shared" ca="1" si="53"/>
        <v>#NAME?</v>
      </c>
    </row>
    <row r="1118" spans="2:12" x14ac:dyDescent="0.25">
      <c r="B1118" s="24">
        <v>10.264638284215959</v>
      </c>
      <c r="G1118" s="24">
        <v>1116</v>
      </c>
      <c r="H1118" s="24" t="e">
        <f ca="1"/>
        <v>#NAME?</v>
      </c>
      <c r="I1118" s="24" t="e">
        <f t="array" aca="1" ref="I1118" ca="1">INDIRECT(ADDRESS(($E$2+1-G1118)+2,8))</f>
        <v>#NAME?</v>
      </c>
      <c r="J1118" s="24" t="e">
        <f t="shared" ca="1" si="51"/>
        <v>#NAME?</v>
      </c>
      <c r="K1118" s="24" t="e">
        <f t="shared" ca="1" si="52"/>
        <v>#NAME?</v>
      </c>
      <c r="L1118" s="24" t="e">
        <f t="shared" ca="1" si="53"/>
        <v>#NAME?</v>
      </c>
    </row>
    <row r="1119" spans="2:12" x14ac:dyDescent="0.25">
      <c r="B1119" s="24">
        <v>7.9950019265293317</v>
      </c>
      <c r="G1119" s="24">
        <v>1117</v>
      </c>
      <c r="H1119" s="24" t="e">
        <f ca="1"/>
        <v>#NAME?</v>
      </c>
      <c r="I1119" s="24" t="e">
        <f t="array" aca="1" ref="I1119" ca="1">INDIRECT(ADDRESS(($E$2+1-G1119)+2,8))</f>
        <v>#NAME?</v>
      </c>
      <c r="J1119" s="24" t="e">
        <f t="shared" ca="1" si="51"/>
        <v>#NAME?</v>
      </c>
      <c r="K1119" s="24" t="e">
        <f t="shared" ca="1" si="52"/>
        <v>#NAME?</v>
      </c>
      <c r="L1119" s="24" t="e">
        <f t="shared" ca="1" si="53"/>
        <v>#NAME?</v>
      </c>
    </row>
    <row r="1120" spans="2:12" x14ac:dyDescent="0.25">
      <c r="B1120" s="24">
        <v>7.6763834771740616</v>
      </c>
      <c r="G1120" s="24">
        <v>1118</v>
      </c>
      <c r="H1120" s="24" t="e">
        <f ca="1"/>
        <v>#NAME?</v>
      </c>
      <c r="I1120" s="24" t="e">
        <f t="array" aca="1" ref="I1120" ca="1">INDIRECT(ADDRESS(($E$2+1-G1120)+2,8))</f>
        <v>#NAME?</v>
      </c>
      <c r="J1120" s="24" t="e">
        <f t="shared" ca="1" si="51"/>
        <v>#NAME?</v>
      </c>
      <c r="K1120" s="24" t="e">
        <f t="shared" ca="1" si="52"/>
        <v>#NAME?</v>
      </c>
      <c r="L1120" s="24" t="e">
        <f t="shared" ca="1" si="53"/>
        <v>#NAME?</v>
      </c>
    </row>
    <row r="1121" spans="2:12" x14ac:dyDescent="0.25">
      <c r="B1121" s="24">
        <v>7.7235504827617616</v>
      </c>
      <c r="G1121" s="24">
        <v>1119</v>
      </c>
      <c r="H1121" s="24" t="e">
        <f ca="1"/>
        <v>#NAME?</v>
      </c>
      <c r="I1121" s="24" t="e">
        <f t="array" aca="1" ref="I1121" ca="1">INDIRECT(ADDRESS(($E$2+1-G1121)+2,8))</f>
        <v>#NAME?</v>
      </c>
      <c r="J1121" s="24" t="e">
        <f t="shared" ca="1" si="51"/>
        <v>#NAME?</v>
      </c>
      <c r="K1121" s="24" t="e">
        <f t="shared" ca="1" si="52"/>
        <v>#NAME?</v>
      </c>
      <c r="L1121" s="24" t="e">
        <f t="shared" ca="1" si="53"/>
        <v>#NAME?</v>
      </c>
    </row>
    <row r="1122" spans="2:12" x14ac:dyDescent="0.25">
      <c r="B1122" s="24">
        <v>8.741827465690303</v>
      </c>
      <c r="G1122" s="24">
        <v>1120</v>
      </c>
      <c r="H1122" s="24" t="e">
        <f ca="1"/>
        <v>#NAME?</v>
      </c>
      <c r="I1122" s="24" t="e">
        <f t="array" aca="1" ref="I1122" ca="1">INDIRECT(ADDRESS(($E$2+1-G1122)+2,8))</f>
        <v>#NAME?</v>
      </c>
      <c r="J1122" s="24" t="e">
        <f t="shared" ca="1" si="51"/>
        <v>#NAME?</v>
      </c>
      <c r="K1122" s="24" t="e">
        <f t="shared" ca="1" si="52"/>
        <v>#NAME?</v>
      </c>
      <c r="L1122" s="24" t="e">
        <f t="shared" ca="1" si="53"/>
        <v>#NAME?</v>
      </c>
    </row>
    <row r="1123" spans="2:12" x14ac:dyDescent="0.25">
      <c r="B1123" s="24">
        <v>6.8385145498915048</v>
      </c>
      <c r="G1123" s="24">
        <v>1121</v>
      </c>
      <c r="H1123" s="24" t="e">
        <f ca="1"/>
        <v>#NAME?</v>
      </c>
      <c r="I1123" s="24" t="e">
        <f t="array" aca="1" ref="I1123" ca="1">INDIRECT(ADDRESS(($E$2+1-G1123)+2,8))</f>
        <v>#NAME?</v>
      </c>
      <c r="J1123" s="24" t="e">
        <f t="shared" ca="1" si="51"/>
        <v>#NAME?</v>
      </c>
      <c r="K1123" s="24" t="e">
        <f t="shared" ca="1" si="52"/>
        <v>#NAME?</v>
      </c>
      <c r="L1123" s="24" t="e">
        <f t="shared" ca="1" si="53"/>
        <v>#NAME?</v>
      </c>
    </row>
    <row r="1124" spans="2:12" x14ac:dyDescent="0.25">
      <c r="B1124" s="24">
        <v>8.3750601673428591</v>
      </c>
      <c r="G1124" s="24">
        <v>1122</v>
      </c>
      <c r="H1124" s="24" t="e">
        <f ca="1"/>
        <v>#NAME?</v>
      </c>
      <c r="I1124" s="24" t="e">
        <f t="array" aca="1" ref="I1124" ca="1">INDIRECT(ADDRESS(($E$2+1-G1124)+2,8))</f>
        <v>#NAME?</v>
      </c>
      <c r="J1124" s="24" t="e">
        <f t="shared" ca="1" si="51"/>
        <v>#NAME?</v>
      </c>
      <c r="K1124" s="24" t="e">
        <f t="shared" ca="1" si="52"/>
        <v>#NAME?</v>
      </c>
      <c r="L1124" s="24" t="e">
        <f t="shared" ca="1" si="53"/>
        <v>#NAME?</v>
      </c>
    </row>
    <row r="1125" spans="2:12" x14ac:dyDescent="0.25">
      <c r="B1125" s="24">
        <v>9.7745065364305432</v>
      </c>
      <c r="G1125" s="24">
        <v>1123</v>
      </c>
      <c r="H1125" s="24" t="e">
        <f ca="1"/>
        <v>#NAME?</v>
      </c>
      <c r="I1125" s="24" t="e">
        <f t="array" aca="1" ref="I1125" ca="1">INDIRECT(ADDRESS(($E$2+1-G1125)+2,8))</f>
        <v>#NAME?</v>
      </c>
      <c r="J1125" s="24" t="e">
        <f t="shared" ca="1" si="51"/>
        <v>#NAME?</v>
      </c>
      <c r="K1125" s="24" t="e">
        <f t="shared" ca="1" si="52"/>
        <v>#NAME?</v>
      </c>
      <c r="L1125" s="24" t="e">
        <f t="shared" ca="1" si="53"/>
        <v>#NAME?</v>
      </c>
    </row>
    <row r="1126" spans="2:12" x14ac:dyDescent="0.25">
      <c r="B1126" s="24">
        <v>6.9861794311016148</v>
      </c>
      <c r="G1126" s="24">
        <v>1124</v>
      </c>
      <c r="H1126" s="24" t="e">
        <f ca="1"/>
        <v>#NAME?</v>
      </c>
      <c r="I1126" s="24" t="e">
        <f t="array" aca="1" ref="I1126" ca="1">INDIRECT(ADDRESS(($E$2+1-G1126)+2,8))</f>
        <v>#NAME?</v>
      </c>
      <c r="J1126" s="24" t="e">
        <f t="shared" ca="1" si="51"/>
        <v>#NAME?</v>
      </c>
      <c r="K1126" s="24" t="e">
        <f t="shared" ca="1" si="52"/>
        <v>#NAME?</v>
      </c>
      <c r="L1126" s="24" t="e">
        <f t="shared" ca="1" si="53"/>
        <v>#NAME?</v>
      </c>
    </row>
    <row r="1127" spans="2:12" x14ac:dyDescent="0.25">
      <c r="B1127" s="24">
        <v>5.4174967351210856</v>
      </c>
      <c r="G1127" s="24">
        <v>1125</v>
      </c>
      <c r="H1127" s="24" t="e">
        <f ca="1"/>
        <v>#NAME?</v>
      </c>
      <c r="I1127" s="24" t="e">
        <f t="array" aca="1" ref="I1127" ca="1">INDIRECT(ADDRESS(($E$2+1-G1127)+2,8))</f>
        <v>#NAME?</v>
      </c>
      <c r="J1127" s="24" t="e">
        <f t="shared" ca="1" si="51"/>
        <v>#NAME?</v>
      </c>
      <c r="K1127" s="24" t="e">
        <f t="shared" ca="1" si="52"/>
        <v>#NAME?</v>
      </c>
      <c r="L1127" s="24" t="e">
        <f t="shared" ca="1" si="53"/>
        <v>#NAME?</v>
      </c>
    </row>
    <row r="1128" spans="2:12" x14ac:dyDescent="0.25">
      <c r="B1128" s="24">
        <v>10.503009998494557</v>
      </c>
      <c r="G1128" s="24">
        <v>1126</v>
      </c>
      <c r="H1128" s="24" t="e">
        <f ca="1"/>
        <v>#NAME?</v>
      </c>
      <c r="I1128" s="24" t="e">
        <f t="array" aca="1" ref="I1128" ca="1">INDIRECT(ADDRESS(($E$2+1-G1128)+2,8))</f>
        <v>#NAME?</v>
      </c>
      <c r="J1128" s="24" t="e">
        <f t="shared" ca="1" si="51"/>
        <v>#NAME?</v>
      </c>
      <c r="K1128" s="24" t="e">
        <f t="shared" ca="1" si="52"/>
        <v>#NAME?</v>
      </c>
      <c r="L1128" s="24" t="e">
        <f t="shared" ca="1" si="53"/>
        <v>#NAME?</v>
      </c>
    </row>
    <row r="1129" spans="2:12" x14ac:dyDescent="0.25">
      <c r="B1129" s="24">
        <v>8.2930071073191556</v>
      </c>
      <c r="G1129" s="24">
        <v>1127</v>
      </c>
      <c r="H1129" s="24" t="e">
        <f ca="1"/>
        <v>#NAME?</v>
      </c>
      <c r="I1129" s="24" t="e">
        <f t="array" aca="1" ref="I1129" ca="1">INDIRECT(ADDRESS(($E$2+1-G1129)+2,8))</f>
        <v>#NAME?</v>
      </c>
      <c r="J1129" s="24" t="e">
        <f t="shared" ca="1" si="51"/>
        <v>#NAME?</v>
      </c>
      <c r="K1129" s="24" t="e">
        <f t="shared" ca="1" si="52"/>
        <v>#NAME?</v>
      </c>
      <c r="L1129" s="24" t="e">
        <f t="shared" ca="1" si="53"/>
        <v>#NAME?</v>
      </c>
    </row>
    <row r="1130" spans="2:12" x14ac:dyDescent="0.25">
      <c r="B1130" s="24">
        <v>8.9102899183765842</v>
      </c>
      <c r="G1130" s="24">
        <v>1128</v>
      </c>
      <c r="H1130" s="24" t="e">
        <f ca="1"/>
        <v>#NAME?</v>
      </c>
      <c r="I1130" s="24" t="e">
        <f t="array" aca="1" ref="I1130" ca="1">INDIRECT(ADDRESS(($E$2+1-G1130)+2,8))</f>
        <v>#NAME?</v>
      </c>
      <c r="J1130" s="24" t="e">
        <f t="shared" ca="1" si="51"/>
        <v>#NAME?</v>
      </c>
      <c r="K1130" s="24" t="e">
        <f t="shared" ca="1" si="52"/>
        <v>#NAME?</v>
      </c>
      <c r="L1130" s="24" t="e">
        <f t="shared" ca="1" si="53"/>
        <v>#NAME?</v>
      </c>
    </row>
    <row r="1131" spans="2:12" x14ac:dyDescent="0.25">
      <c r="B1131" s="24">
        <v>9.3104939007177112</v>
      </c>
      <c r="G1131" s="24">
        <v>1129</v>
      </c>
      <c r="H1131" s="24" t="e">
        <f ca="1"/>
        <v>#NAME?</v>
      </c>
      <c r="I1131" s="24" t="e">
        <f t="array" aca="1" ref="I1131" ca="1">INDIRECT(ADDRESS(($E$2+1-G1131)+2,8))</f>
        <v>#NAME?</v>
      </c>
      <c r="J1131" s="24" t="e">
        <f t="shared" ca="1" si="51"/>
        <v>#NAME?</v>
      </c>
      <c r="K1131" s="24" t="e">
        <f t="shared" ca="1" si="52"/>
        <v>#NAME?</v>
      </c>
      <c r="L1131" s="24" t="e">
        <f t="shared" ca="1" si="53"/>
        <v>#NAME?</v>
      </c>
    </row>
    <row r="1132" spans="2:12" x14ac:dyDescent="0.25">
      <c r="B1132" s="24">
        <v>6.7327166897677024</v>
      </c>
      <c r="G1132" s="24">
        <v>1130</v>
      </c>
      <c r="H1132" s="24" t="e">
        <f ca="1"/>
        <v>#NAME?</v>
      </c>
      <c r="I1132" s="24" t="e">
        <f t="array" aca="1" ref="I1132" ca="1">INDIRECT(ADDRESS(($E$2+1-G1132)+2,8))</f>
        <v>#NAME?</v>
      </c>
      <c r="J1132" s="24" t="e">
        <f t="shared" ca="1" si="51"/>
        <v>#NAME?</v>
      </c>
      <c r="K1132" s="24" t="e">
        <f t="shared" ca="1" si="52"/>
        <v>#NAME?</v>
      </c>
      <c r="L1132" s="24" t="e">
        <f t="shared" ca="1" si="53"/>
        <v>#NAME?</v>
      </c>
    </row>
    <row r="1133" spans="2:12" x14ac:dyDescent="0.25">
      <c r="B1133" s="24">
        <v>10.723755724109871</v>
      </c>
      <c r="G1133" s="24">
        <v>1131</v>
      </c>
      <c r="H1133" s="24" t="e">
        <f ca="1"/>
        <v>#NAME?</v>
      </c>
      <c r="I1133" s="24" t="e">
        <f t="array" aca="1" ref="I1133" ca="1">INDIRECT(ADDRESS(($E$2+1-G1133)+2,8))</f>
        <v>#NAME?</v>
      </c>
      <c r="J1133" s="24" t="e">
        <f t="shared" ca="1" si="51"/>
        <v>#NAME?</v>
      </c>
      <c r="K1133" s="24" t="e">
        <f t="shared" ca="1" si="52"/>
        <v>#NAME?</v>
      </c>
      <c r="L1133" s="24" t="e">
        <f t="shared" ca="1" si="53"/>
        <v>#NAME?</v>
      </c>
    </row>
    <row r="1134" spans="2:12" x14ac:dyDescent="0.25">
      <c r="B1134" s="24">
        <v>5.5933441458313915</v>
      </c>
      <c r="G1134" s="24">
        <v>1132</v>
      </c>
      <c r="H1134" s="24" t="e">
        <f ca="1"/>
        <v>#NAME?</v>
      </c>
      <c r="I1134" s="24" t="e">
        <f t="array" aca="1" ref="I1134" ca="1">INDIRECT(ADDRESS(($E$2+1-G1134)+2,8))</f>
        <v>#NAME?</v>
      </c>
      <c r="J1134" s="24" t="e">
        <f t="shared" ca="1" si="51"/>
        <v>#NAME?</v>
      </c>
      <c r="K1134" s="24" t="e">
        <f t="shared" ca="1" si="52"/>
        <v>#NAME?</v>
      </c>
      <c r="L1134" s="24" t="e">
        <f t="shared" ca="1" si="53"/>
        <v>#NAME?</v>
      </c>
    </row>
    <row r="1135" spans="2:12" x14ac:dyDescent="0.25">
      <c r="B1135" s="24">
        <v>9.8189974912311424</v>
      </c>
      <c r="G1135" s="24">
        <v>1133</v>
      </c>
      <c r="H1135" s="24" t="e">
        <f ca="1"/>
        <v>#NAME?</v>
      </c>
      <c r="I1135" s="24" t="e">
        <f t="array" aca="1" ref="I1135" ca="1">INDIRECT(ADDRESS(($E$2+1-G1135)+2,8))</f>
        <v>#NAME?</v>
      </c>
      <c r="J1135" s="24" t="e">
        <f t="shared" ca="1" si="51"/>
        <v>#NAME?</v>
      </c>
      <c r="K1135" s="24" t="e">
        <f t="shared" ca="1" si="52"/>
        <v>#NAME?</v>
      </c>
      <c r="L1135" s="24" t="e">
        <f t="shared" ca="1" si="53"/>
        <v>#NAME?</v>
      </c>
    </row>
    <row r="1136" spans="2:12" x14ac:dyDescent="0.25">
      <c r="B1136" s="24">
        <v>8.053476156172831</v>
      </c>
      <c r="G1136" s="24">
        <v>1134</v>
      </c>
      <c r="H1136" s="24" t="e">
        <f ca="1"/>
        <v>#NAME?</v>
      </c>
      <c r="I1136" s="24" t="e">
        <f t="array" aca="1" ref="I1136" ca="1">INDIRECT(ADDRESS(($E$2+1-G1136)+2,8))</f>
        <v>#NAME?</v>
      </c>
      <c r="J1136" s="24" t="e">
        <f t="shared" ca="1" si="51"/>
        <v>#NAME?</v>
      </c>
      <c r="K1136" s="24" t="e">
        <f t="shared" ca="1" si="52"/>
        <v>#NAME?</v>
      </c>
      <c r="L1136" s="24" t="e">
        <f t="shared" ca="1" si="53"/>
        <v>#NAME?</v>
      </c>
    </row>
    <row r="1137" spans="2:12" x14ac:dyDescent="0.25">
      <c r="B1137" s="24">
        <v>7.5983037010883585</v>
      </c>
      <c r="G1137" s="24">
        <v>1135</v>
      </c>
      <c r="H1137" s="24" t="e">
        <f ca="1"/>
        <v>#NAME?</v>
      </c>
      <c r="I1137" s="24" t="e">
        <f t="array" aca="1" ref="I1137" ca="1">INDIRECT(ADDRESS(($E$2+1-G1137)+2,8))</f>
        <v>#NAME?</v>
      </c>
      <c r="J1137" s="24" t="e">
        <f t="shared" ca="1" si="51"/>
        <v>#NAME?</v>
      </c>
      <c r="K1137" s="24" t="e">
        <f t="shared" ca="1" si="52"/>
        <v>#NAME?</v>
      </c>
      <c r="L1137" s="24" t="e">
        <f t="shared" ca="1" si="53"/>
        <v>#NAME?</v>
      </c>
    </row>
    <row r="1138" spans="2:12" x14ac:dyDescent="0.25">
      <c r="B1138" s="24">
        <v>7.4738595663467313</v>
      </c>
      <c r="G1138" s="24">
        <v>1136</v>
      </c>
      <c r="H1138" s="24" t="e">
        <f ca="1"/>
        <v>#NAME?</v>
      </c>
      <c r="I1138" s="24" t="e">
        <f t="array" aca="1" ref="I1138" ca="1">INDIRECT(ADDRESS(($E$2+1-G1138)+2,8))</f>
        <v>#NAME?</v>
      </c>
      <c r="J1138" s="24" t="e">
        <f t="shared" ca="1" si="51"/>
        <v>#NAME?</v>
      </c>
      <c r="K1138" s="24" t="e">
        <f t="shared" ca="1" si="52"/>
        <v>#NAME?</v>
      </c>
      <c r="L1138" s="24" t="e">
        <f t="shared" ca="1" si="53"/>
        <v>#NAME?</v>
      </c>
    </row>
    <row r="1139" spans="2:12" x14ac:dyDescent="0.25">
      <c r="B1139" s="24">
        <v>9.8538846168415901</v>
      </c>
      <c r="G1139" s="24">
        <v>1137</v>
      </c>
      <c r="H1139" s="24" t="e">
        <f ca="1"/>
        <v>#NAME?</v>
      </c>
      <c r="I1139" s="24" t="e">
        <f t="array" aca="1" ref="I1139" ca="1">INDIRECT(ADDRESS(($E$2+1-G1139)+2,8))</f>
        <v>#NAME?</v>
      </c>
      <c r="J1139" s="24" t="e">
        <f t="shared" ca="1" si="51"/>
        <v>#NAME?</v>
      </c>
      <c r="K1139" s="24" t="e">
        <f t="shared" ca="1" si="52"/>
        <v>#NAME?</v>
      </c>
      <c r="L1139" s="24" t="e">
        <f t="shared" ca="1" si="53"/>
        <v>#NAME?</v>
      </c>
    </row>
    <row r="1140" spans="2:12" x14ac:dyDescent="0.25">
      <c r="B1140" s="24">
        <v>8.6186305213387691</v>
      </c>
      <c r="G1140" s="24">
        <v>1138</v>
      </c>
      <c r="H1140" s="24" t="e">
        <f ca="1"/>
        <v>#NAME?</v>
      </c>
      <c r="I1140" s="24" t="e">
        <f t="array" aca="1" ref="I1140" ca="1">INDIRECT(ADDRESS(($E$2+1-G1140)+2,8))</f>
        <v>#NAME?</v>
      </c>
      <c r="J1140" s="24" t="e">
        <f t="shared" ca="1" si="51"/>
        <v>#NAME?</v>
      </c>
      <c r="K1140" s="24" t="e">
        <f t="shared" ca="1" si="52"/>
        <v>#NAME?</v>
      </c>
      <c r="L1140" s="24" t="e">
        <f t="shared" ca="1" si="53"/>
        <v>#NAME?</v>
      </c>
    </row>
    <row r="1141" spans="2:12" x14ac:dyDescent="0.25">
      <c r="B1141" s="24">
        <v>10.647966155705104</v>
      </c>
      <c r="G1141" s="24">
        <v>1139</v>
      </c>
      <c r="H1141" s="24" t="e">
        <f ca="1"/>
        <v>#NAME?</v>
      </c>
      <c r="I1141" s="24" t="e">
        <f t="array" aca="1" ref="I1141" ca="1">INDIRECT(ADDRESS(($E$2+1-G1141)+2,8))</f>
        <v>#NAME?</v>
      </c>
      <c r="J1141" s="24" t="e">
        <f t="shared" ca="1" si="51"/>
        <v>#NAME?</v>
      </c>
      <c r="K1141" s="24" t="e">
        <f t="shared" ca="1" si="52"/>
        <v>#NAME?</v>
      </c>
      <c r="L1141" s="24" t="e">
        <f t="shared" ca="1" si="53"/>
        <v>#NAME?</v>
      </c>
    </row>
    <row r="1142" spans="2:12" x14ac:dyDescent="0.25">
      <c r="B1142" s="24">
        <v>9.7061397178416815</v>
      </c>
      <c r="G1142" s="24">
        <v>1140</v>
      </c>
      <c r="H1142" s="24" t="e">
        <f ca="1"/>
        <v>#NAME?</v>
      </c>
      <c r="I1142" s="24" t="e">
        <f t="array" aca="1" ref="I1142" ca="1">INDIRECT(ADDRESS(($E$2+1-G1142)+2,8))</f>
        <v>#NAME?</v>
      </c>
      <c r="J1142" s="24" t="e">
        <f t="shared" ca="1" si="51"/>
        <v>#NAME?</v>
      </c>
      <c r="K1142" s="24" t="e">
        <f t="shared" ca="1" si="52"/>
        <v>#NAME?</v>
      </c>
      <c r="L1142" s="24" t="e">
        <f t="shared" ca="1" si="53"/>
        <v>#NAME?</v>
      </c>
    </row>
    <row r="1143" spans="2:12" x14ac:dyDescent="0.25">
      <c r="B1143" s="24">
        <v>8.3250759619958323</v>
      </c>
      <c r="G1143" s="24">
        <v>1141</v>
      </c>
      <c r="H1143" s="24" t="e">
        <f ca="1"/>
        <v>#NAME?</v>
      </c>
      <c r="I1143" s="24" t="e">
        <f t="array" aca="1" ref="I1143" ca="1">INDIRECT(ADDRESS(($E$2+1-G1143)+2,8))</f>
        <v>#NAME?</v>
      </c>
      <c r="J1143" s="24" t="e">
        <f t="shared" ca="1" si="51"/>
        <v>#NAME?</v>
      </c>
      <c r="K1143" s="24" t="e">
        <f t="shared" ca="1" si="52"/>
        <v>#NAME?</v>
      </c>
      <c r="L1143" s="24" t="e">
        <f t="shared" ca="1" si="53"/>
        <v>#NAME?</v>
      </c>
    </row>
    <row r="1144" spans="2:12" x14ac:dyDescent="0.25">
      <c r="B1144" s="24">
        <v>10.517532360627818</v>
      </c>
      <c r="G1144" s="24">
        <v>1142</v>
      </c>
      <c r="H1144" s="24" t="e">
        <f ca="1"/>
        <v>#NAME?</v>
      </c>
      <c r="I1144" s="24" t="e">
        <f t="array" aca="1" ref="I1144" ca="1">INDIRECT(ADDRESS(($E$2+1-G1144)+2,8))</f>
        <v>#NAME?</v>
      </c>
      <c r="J1144" s="24" t="e">
        <f t="shared" ca="1" si="51"/>
        <v>#NAME?</v>
      </c>
      <c r="K1144" s="24" t="e">
        <f t="shared" ca="1" si="52"/>
        <v>#NAME?</v>
      </c>
      <c r="L1144" s="24" t="e">
        <f t="shared" ca="1" si="53"/>
        <v>#NAME?</v>
      </c>
    </row>
    <row r="1145" spans="2:12" x14ac:dyDescent="0.25">
      <c r="B1145" s="24">
        <v>11.123353480477425</v>
      </c>
      <c r="G1145" s="24">
        <v>1143</v>
      </c>
      <c r="H1145" s="24" t="e">
        <f ca="1"/>
        <v>#NAME?</v>
      </c>
      <c r="I1145" s="24" t="e">
        <f t="array" aca="1" ref="I1145" ca="1">INDIRECT(ADDRESS(($E$2+1-G1145)+2,8))</f>
        <v>#NAME?</v>
      </c>
      <c r="J1145" s="24" t="e">
        <f t="shared" ca="1" si="51"/>
        <v>#NAME?</v>
      </c>
      <c r="K1145" s="24" t="e">
        <f t="shared" ca="1" si="52"/>
        <v>#NAME?</v>
      </c>
      <c r="L1145" s="24" t="e">
        <f t="shared" ca="1" si="53"/>
        <v>#NAME?</v>
      </c>
    </row>
    <row r="1146" spans="2:12" x14ac:dyDescent="0.25">
      <c r="B1146" s="24">
        <v>9.1609106450367843</v>
      </c>
      <c r="G1146" s="24">
        <v>1144</v>
      </c>
      <c r="H1146" s="24" t="e">
        <f ca="1"/>
        <v>#NAME?</v>
      </c>
      <c r="I1146" s="24" t="e">
        <f t="array" aca="1" ref="I1146" ca="1">INDIRECT(ADDRESS(($E$2+1-G1146)+2,8))</f>
        <v>#NAME?</v>
      </c>
      <c r="J1146" s="24" t="e">
        <f t="shared" ca="1" si="51"/>
        <v>#NAME?</v>
      </c>
      <c r="K1146" s="24" t="e">
        <f t="shared" ca="1" si="52"/>
        <v>#NAME?</v>
      </c>
      <c r="L1146" s="24" t="e">
        <f t="shared" ca="1" si="53"/>
        <v>#NAME?</v>
      </c>
    </row>
    <row r="1147" spans="2:12" x14ac:dyDescent="0.25">
      <c r="B1147" s="24">
        <v>10.621306990184715</v>
      </c>
      <c r="G1147" s="24">
        <v>1145</v>
      </c>
      <c r="H1147" s="24" t="e">
        <f ca="1"/>
        <v>#NAME?</v>
      </c>
      <c r="I1147" s="24" t="e">
        <f t="array" aca="1" ref="I1147" ca="1">INDIRECT(ADDRESS(($E$2+1-G1147)+2,8))</f>
        <v>#NAME?</v>
      </c>
      <c r="J1147" s="24" t="e">
        <f t="shared" ca="1" si="51"/>
        <v>#NAME?</v>
      </c>
      <c r="K1147" s="24" t="e">
        <f t="shared" ca="1" si="52"/>
        <v>#NAME?</v>
      </c>
      <c r="L1147" s="24" t="e">
        <f t="shared" ca="1" si="53"/>
        <v>#NAME?</v>
      </c>
    </row>
    <row r="1148" spans="2:12" x14ac:dyDescent="0.25">
      <c r="B1148" s="24">
        <v>8.9314279042831988</v>
      </c>
      <c r="G1148" s="24">
        <v>1146</v>
      </c>
      <c r="H1148" s="24" t="e">
        <f ca="1"/>
        <v>#NAME?</v>
      </c>
      <c r="I1148" s="24" t="e">
        <f t="array" aca="1" ref="I1148" ca="1">INDIRECT(ADDRESS(($E$2+1-G1148)+2,8))</f>
        <v>#NAME?</v>
      </c>
      <c r="J1148" s="24" t="e">
        <f t="shared" ca="1" si="51"/>
        <v>#NAME?</v>
      </c>
      <c r="K1148" s="24" t="e">
        <f t="shared" ca="1" si="52"/>
        <v>#NAME?</v>
      </c>
      <c r="L1148" s="24" t="e">
        <f t="shared" ca="1" si="53"/>
        <v>#NAME?</v>
      </c>
    </row>
    <row r="1149" spans="2:12" x14ac:dyDescent="0.25">
      <c r="B1149" s="24">
        <v>9.8578118417189273</v>
      </c>
      <c r="G1149" s="24">
        <v>1147</v>
      </c>
      <c r="H1149" s="24" t="e">
        <f ca="1"/>
        <v>#NAME?</v>
      </c>
      <c r="I1149" s="24" t="e">
        <f t="array" aca="1" ref="I1149" ca="1">INDIRECT(ADDRESS(($E$2+1-G1149)+2,8))</f>
        <v>#NAME?</v>
      </c>
      <c r="J1149" s="24" t="e">
        <f t="shared" ca="1" si="51"/>
        <v>#NAME?</v>
      </c>
      <c r="K1149" s="24" t="e">
        <f t="shared" ca="1" si="52"/>
        <v>#NAME?</v>
      </c>
      <c r="L1149" s="24" t="e">
        <f t="shared" ca="1" si="53"/>
        <v>#NAME?</v>
      </c>
    </row>
    <row r="1150" spans="2:12" x14ac:dyDescent="0.25">
      <c r="B1150" s="24">
        <v>11.096284760766777</v>
      </c>
      <c r="G1150" s="24">
        <v>1148</v>
      </c>
      <c r="H1150" s="24" t="e">
        <f ca="1"/>
        <v>#NAME?</v>
      </c>
      <c r="I1150" s="24" t="e">
        <f t="array" aca="1" ref="I1150" ca="1">INDIRECT(ADDRESS(($E$2+1-G1150)+2,8))</f>
        <v>#NAME?</v>
      </c>
      <c r="J1150" s="24" t="e">
        <f t="shared" ca="1" si="51"/>
        <v>#NAME?</v>
      </c>
      <c r="K1150" s="24" t="e">
        <f t="shared" ca="1" si="52"/>
        <v>#NAME?</v>
      </c>
      <c r="L1150" s="24" t="e">
        <f t="shared" ca="1" si="53"/>
        <v>#NAME?</v>
      </c>
    </row>
    <row r="1151" spans="2:12" x14ac:dyDescent="0.25">
      <c r="B1151" s="24">
        <v>9.8806700689299269</v>
      </c>
      <c r="G1151" s="24">
        <v>1149</v>
      </c>
      <c r="H1151" s="24" t="e">
        <f ca="1"/>
        <v>#NAME?</v>
      </c>
      <c r="I1151" s="24" t="e">
        <f t="array" aca="1" ref="I1151" ca="1">INDIRECT(ADDRESS(($E$2+1-G1151)+2,8))</f>
        <v>#NAME?</v>
      </c>
      <c r="J1151" s="24" t="e">
        <f t="shared" ca="1" si="51"/>
        <v>#NAME?</v>
      </c>
      <c r="K1151" s="24" t="e">
        <f t="shared" ca="1" si="52"/>
        <v>#NAME?</v>
      </c>
      <c r="L1151" s="24" t="e">
        <f t="shared" ca="1" si="53"/>
        <v>#NAME?</v>
      </c>
    </row>
    <row r="1152" spans="2:12" x14ac:dyDescent="0.25">
      <c r="B1152" s="24">
        <v>9.9298796073709195</v>
      </c>
      <c r="G1152" s="24">
        <v>1150</v>
      </c>
      <c r="H1152" s="24" t="e">
        <f ca="1"/>
        <v>#NAME?</v>
      </c>
      <c r="I1152" s="24" t="e">
        <f t="array" aca="1" ref="I1152" ca="1">INDIRECT(ADDRESS(($E$2+1-G1152)+2,8))</f>
        <v>#NAME?</v>
      </c>
      <c r="J1152" s="24" t="e">
        <f t="shared" ca="1" si="51"/>
        <v>#NAME?</v>
      </c>
      <c r="K1152" s="24" t="e">
        <f t="shared" ca="1" si="52"/>
        <v>#NAME?</v>
      </c>
      <c r="L1152" s="24" t="e">
        <f t="shared" ca="1" si="53"/>
        <v>#NAME?</v>
      </c>
    </row>
    <row r="1153" spans="2:12" x14ac:dyDescent="0.25">
      <c r="B1153" s="24">
        <v>7.9052653285218133</v>
      </c>
      <c r="G1153" s="24">
        <v>1151</v>
      </c>
      <c r="H1153" s="24" t="e">
        <f ca="1"/>
        <v>#NAME?</v>
      </c>
      <c r="I1153" s="24" t="e">
        <f t="array" aca="1" ref="I1153" ca="1">INDIRECT(ADDRESS(($E$2+1-G1153)+2,8))</f>
        <v>#NAME?</v>
      </c>
      <c r="J1153" s="24" t="e">
        <f t="shared" ca="1" si="51"/>
        <v>#NAME?</v>
      </c>
      <c r="K1153" s="24" t="e">
        <f t="shared" ca="1" si="52"/>
        <v>#NAME?</v>
      </c>
      <c r="L1153" s="24" t="e">
        <f t="shared" ca="1" si="53"/>
        <v>#NAME?</v>
      </c>
    </row>
    <row r="1154" spans="2:12" x14ac:dyDescent="0.25">
      <c r="B1154" s="24">
        <v>8.6657722564471271</v>
      </c>
      <c r="G1154" s="24">
        <v>1152</v>
      </c>
      <c r="H1154" s="24" t="e">
        <f ca="1"/>
        <v>#NAME?</v>
      </c>
      <c r="I1154" s="24" t="e">
        <f t="array" aca="1" ref="I1154" ca="1">INDIRECT(ADDRESS(($E$2+1-G1154)+2,8))</f>
        <v>#NAME?</v>
      </c>
      <c r="J1154" s="24" t="e">
        <f t="shared" ca="1" si="51"/>
        <v>#NAME?</v>
      </c>
      <c r="K1154" s="24" t="e">
        <f t="shared" ca="1" si="52"/>
        <v>#NAME?</v>
      </c>
      <c r="L1154" s="24" t="e">
        <f t="shared" ca="1" si="53"/>
        <v>#NAME?</v>
      </c>
    </row>
    <row r="1155" spans="2:12" x14ac:dyDescent="0.25">
      <c r="B1155" s="24">
        <v>9.8722191158289334</v>
      </c>
      <c r="G1155" s="24">
        <v>1153</v>
      </c>
      <c r="H1155" s="24" t="e">
        <f ca="1"/>
        <v>#NAME?</v>
      </c>
      <c r="I1155" s="24" t="e">
        <f t="array" aca="1" ref="I1155" ca="1">INDIRECT(ADDRESS(($E$2+1-G1155)+2,8))</f>
        <v>#NAME?</v>
      </c>
      <c r="J1155" s="24" t="e">
        <f t="shared" ca="1" si="51"/>
        <v>#NAME?</v>
      </c>
      <c r="K1155" s="24" t="e">
        <f t="shared" ca="1" si="52"/>
        <v>#NAME?</v>
      </c>
      <c r="L1155" s="24" t="e">
        <f t="shared" ca="1" si="53"/>
        <v>#NAME?</v>
      </c>
    </row>
    <row r="1156" spans="2:12" x14ac:dyDescent="0.25">
      <c r="B1156" s="24">
        <v>8.4898804805008972</v>
      </c>
      <c r="G1156" s="24">
        <v>1154</v>
      </c>
      <c r="H1156" s="24" t="e">
        <f ca="1"/>
        <v>#NAME?</v>
      </c>
      <c r="I1156" s="24" t="e">
        <f t="array" aca="1" ref="I1156" ca="1">INDIRECT(ADDRESS(($E$2+1-G1156)+2,8))</f>
        <v>#NAME?</v>
      </c>
      <c r="J1156" s="24" t="e">
        <f t="shared" ref="J1156:J1219" ca="1" si="54">_xlfn.WEIBULL.DIST(H1156,$E$5,$E$6,TRUE)</f>
        <v>#NAME?</v>
      </c>
      <c r="K1156" s="24" t="e">
        <f t="shared" ref="K1156:K1219" ca="1" si="55">_xlfn.WEIBULL.DIST(I1156,$E$5,$E$6,TRUE)</f>
        <v>#NAME?</v>
      </c>
      <c r="L1156" s="24" t="e">
        <f t="shared" ref="L1156:L1219" ca="1" si="56">((2*G1156-1)/$E$2)*(LN(J1156)+LN(1-K1156))</f>
        <v>#NAME?</v>
      </c>
    </row>
    <row r="1157" spans="2:12" x14ac:dyDescent="0.25">
      <c r="B1157" s="24">
        <v>8.9014626604918021</v>
      </c>
      <c r="G1157" s="24">
        <v>1155</v>
      </c>
      <c r="H1157" s="24" t="e">
        <f ca="1"/>
        <v>#NAME?</v>
      </c>
      <c r="I1157" s="24" t="e">
        <f t="array" aca="1" ref="I1157" ca="1">INDIRECT(ADDRESS(($E$2+1-G1157)+2,8))</f>
        <v>#NAME?</v>
      </c>
      <c r="J1157" s="24" t="e">
        <f t="shared" ca="1" si="54"/>
        <v>#NAME?</v>
      </c>
      <c r="K1157" s="24" t="e">
        <f t="shared" ca="1" si="55"/>
        <v>#NAME?</v>
      </c>
      <c r="L1157" s="24" t="e">
        <f t="shared" ca="1" si="56"/>
        <v>#NAME?</v>
      </c>
    </row>
    <row r="1158" spans="2:12" x14ac:dyDescent="0.25">
      <c r="B1158" s="24">
        <v>8.6074269592106276</v>
      </c>
      <c r="G1158" s="24">
        <v>1156</v>
      </c>
      <c r="H1158" s="24" t="e">
        <f ca="1"/>
        <v>#NAME?</v>
      </c>
      <c r="I1158" s="24" t="e">
        <f t="array" aca="1" ref="I1158" ca="1">INDIRECT(ADDRESS(($E$2+1-G1158)+2,8))</f>
        <v>#NAME?</v>
      </c>
      <c r="J1158" s="24" t="e">
        <f t="shared" ca="1" si="54"/>
        <v>#NAME?</v>
      </c>
      <c r="K1158" s="24" t="e">
        <f t="shared" ca="1" si="55"/>
        <v>#NAME?</v>
      </c>
      <c r="L1158" s="24" t="e">
        <f t="shared" ca="1" si="56"/>
        <v>#NAME?</v>
      </c>
    </row>
    <row r="1159" spans="2:12" x14ac:dyDescent="0.25">
      <c r="B1159" s="24">
        <v>10.090727799236276</v>
      </c>
      <c r="G1159" s="24">
        <v>1157</v>
      </c>
      <c r="H1159" s="24" t="e">
        <f ca="1"/>
        <v>#NAME?</v>
      </c>
      <c r="I1159" s="24" t="e">
        <f t="array" aca="1" ref="I1159" ca="1">INDIRECT(ADDRESS(($E$2+1-G1159)+2,8))</f>
        <v>#NAME?</v>
      </c>
      <c r="J1159" s="24" t="e">
        <f t="shared" ca="1" si="54"/>
        <v>#NAME?</v>
      </c>
      <c r="K1159" s="24" t="e">
        <f t="shared" ca="1" si="55"/>
        <v>#NAME?</v>
      </c>
      <c r="L1159" s="24" t="e">
        <f t="shared" ca="1" si="56"/>
        <v>#NAME?</v>
      </c>
    </row>
    <row r="1160" spans="2:12" x14ac:dyDescent="0.25">
      <c r="B1160" s="24">
        <v>7.9893321401770976</v>
      </c>
      <c r="G1160" s="24">
        <v>1158</v>
      </c>
      <c r="H1160" s="24" t="e">
        <f ca="1"/>
        <v>#NAME?</v>
      </c>
      <c r="I1160" s="24" t="e">
        <f t="array" aca="1" ref="I1160" ca="1">INDIRECT(ADDRESS(($E$2+1-G1160)+2,8))</f>
        <v>#NAME?</v>
      </c>
      <c r="J1160" s="24" t="e">
        <f t="shared" ca="1" si="54"/>
        <v>#NAME?</v>
      </c>
      <c r="K1160" s="24" t="e">
        <f t="shared" ca="1" si="55"/>
        <v>#NAME?</v>
      </c>
      <c r="L1160" s="24" t="e">
        <f t="shared" ca="1" si="56"/>
        <v>#NAME?</v>
      </c>
    </row>
    <row r="1161" spans="2:12" x14ac:dyDescent="0.25">
      <c r="B1161" s="24">
        <v>11.735906725237895</v>
      </c>
      <c r="G1161" s="24">
        <v>1159</v>
      </c>
      <c r="H1161" s="24" t="e">
        <f ca="1"/>
        <v>#NAME?</v>
      </c>
      <c r="I1161" s="24" t="e">
        <f t="array" aca="1" ref="I1161" ca="1">INDIRECT(ADDRESS(($E$2+1-G1161)+2,8))</f>
        <v>#NAME?</v>
      </c>
      <c r="J1161" s="24" t="e">
        <f t="shared" ca="1" si="54"/>
        <v>#NAME?</v>
      </c>
      <c r="K1161" s="24" t="e">
        <f t="shared" ca="1" si="55"/>
        <v>#NAME?</v>
      </c>
      <c r="L1161" s="24" t="e">
        <f t="shared" ca="1" si="56"/>
        <v>#NAME?</v>
      </c>
    </row>
    <row r="1162" spans="2:12" x14ac:dyDescent="0.25">
      <c r="B1162" s="24">
        <v>10.063515862600863</v>
      </c>
      <c r="G1162" s="24">
        <v>1160</v>
      </c>
      <c r="H1162" s="24" t="e">
        <f ca="1"/>
        <v>#NAME?</v>
      </c>
      <c r="I1162" s="24" t="e">
        <f t="array" aca="1" ref="I1162" ca="1">INDIRECT(ADDRESS(($E$2+1-G1162)+2,8))</f>
        <v>#NAME?</v>
      </c>
      <c r="J1162" s="24" t="e">
        <f t="shared" ca="1" si="54"/>
        <v>#NAME?</v>
      </c>
      <c r="K1162" s="24" t="e">
        <f t="shared" ca="1" si="55"/>
        <v>#NAME?</v>
      </c>
      <c r="L1162" s="24" t="e">
        <f t="shared" ca="1" si="56"/>
        <v>#NAME?</v>
      </c>
    </row>
    <row r="1163" spans="2:12" x14ac:dyDescent="0.25">
      <c r="B1163" s="24">
        <v>9.0140292555679409</v>
      </c>
      <c r="G1163" s="24">
        <v>1161</v>
      </c>
      <c r="H1163" s="24" t="e">
        <f ca="1"/>
        <v>#NAME?</v>
      </c>
      <c r="I1163" s="24" t="e">
        <f t="array" aca="1" ref="I1163" ca="1">INDIRECT(ADDRESS(($E$2+1-G1163)+2,8))</f>
        <v>#NAME?</v>
      </c>
      <c r="J1163" s="24" t="e">
        <f t="shared" ca="1" si="54"/>
        <v>#NAME?</v>
      </c>
      <c r="K1163" s="24" t="e">
        <f t="shared" ca="1" si="55"/>
        <v>#NAME?</v>
      </c>
      <c r="L1163" s="24" t="e">
        <f t="shared" ca="1" si="56"/>
        <v>#NAME?</v>
      </c>
    </row>
    <row r="1164" spans="2:12" x14ac:dyDescent="0.25">
      <c r="B1164" s="24">
        <v>10.060886775598945</v>
      </c>
      <c r="G1164" s="24">
        <v>1162</v>
      </c>
      <c r="H1164" s="24" t="e">
        <f ca="1"/>
        <v>#NAME?</v>
      </c>
      <c r="I1164" s="24" t="e">
        <f t="array" aca="1" ref="I1164" ca="1">INDIRECT(ADDRESS(($E$2+1-G1164)+2,8))</f>
        <v>#NAME?</v>
      </c>
      <c r="J1164" s="24" t="e">
        <f t="shared" ca="1" si="54"/>
        <v>#NAME?</v>
      </c>
      <c r="K1164" s="24" t="e">
        <f t="shared" ca="1" si="55"/>
        <v>#NAME?</v>
      </c>
      <c r="L1164" s="24" t="e">
        <f t="shared" ca="1" si="56"/>
        <v>#NAME?</v>
      </c>
    </row>
    <row r="1165" spans="2:12" x14ac:dyDescent="0.25">
      <c r="B1165" s="24">
        <v>8.6583735897394671</v>
      </c>
      <c r="G1165" s="24">
        <v>1163</v>
      </c>
      <c r="H1165" s="24" t="e">
        <f ca="1"/>
        <v>#NAME?</v>
      </c>
      <c r="I1165" s="24" t="e">
        <f t="array" aca="1" ref="I1165" ca="1">INDIRECT(ADDRESS(($E$2+1-G1165)+2,8))</f>
        <v>#NAME?</v>
      </c>
      <c r="J1165" s="24" t="e">
        <f t="shared" ca="1" si="54"/>
        <v>#NAME?</v>
      </c>
      <c r="K1165" s="24" t="e">
        <f t="shared" ca="1" si="55"/>
        <v>#NAME?</v>
      </c>
      <c r="L1165" s="24" t="e">
        <f t="shared" ca="1" si="56"/>
        <v>#NAME?</v>
      </c>
    </row>
    <row r="1166" spans="2:12" x14ac:dyDescent="0.25">
      <c r="B1166" s="24">
        <v>12.05891257039797</v>
      </c>
      <c r="G1166" s="24">
        <v>1164</v>
      </c>
      <c r="H1166" s="24" t="e">
        <f ca="1"/>
        <v>#NAME?</v>
      </c>
      <c r="I1166" s="24" t="e">
        <f t="array" aca="1" ref="I1166" ca="1">INDIRECT(ADDRESS(($E$2+1-G1166)+2,8))</f>
        <v>#NAME?</v>
      </c>
      <c r="J1166" s="24" t="e">
        <f t="shared" ca="1" si="54"/>
        <v>#NAME?</v>
      </c>
      <c r="K1166" s="24" t="e">
        <f t="shared" ca="1" si="55"/>
        <v>#NAME?</v>
      </c>
      <c r="L1166" s="24" t="e">
        <f t="shared" ca="1" si="56"/>
        <v>#NAME?</v>
      </c>
    </row>
    <row r="1167" spans="2:12" x14ac:dyDescent="0.25">
      <c r="B1167" s="24">
        <v>11.141489426230301</v>
      </c>
      <c r="G1167" s="24">
        <v>1165</v>
      </c>
      <c r="H1167" s="24" t="e">
        <f ca="1"/>
        <v>#NAME?</v>
      </c>
      <c r="I1167" s="24" t="e">
        <f t="array" aca="1" ref="I1167" ca="1">INDIRECT(ADDRESS(($E$2+1-G1167)+2,8))</f>
        <v>#NAME?</v>
      </c>
      <c r="J1167" s="24" t="e">
        <f t="shared" ca="1" si="54"/>
        <v>#NAME?</v>
      </c>
      <c r="K1167" s="24" t="e">
        <f t="shared" ca="1" si="55"/>
        <v>#NAME?</v>
      </c>
      <c r="L1167" s="24" t="e">
        <f t="shared" ca="1" si="56"/>
        <v>#NAME?</v>
      </c>
    </row>
    <row r="1168" spans="2:12" x14ac:dyDescent="0.25">
      <c r="B1168" s="24">
        <v>10.455872062164877</v>
      </c>
      <c r="G1168" s="24">
        <v>1166</v>
      </c>
      <c r="H1168" s="24" t="e">
        <f ca="1"/>
        <v>#NAME?</v>
      </c>
      <c r="I1168" s="24" t="e">
        <f t="array" aca="1" ref="I1168" ca="1">INDIRECT(ADDRESS(($E$2+1-G1168)+2,8))</f>
        <v>#NAME?</v>
      </c>
      <c r="J1168" s="24" t="e">
        <f t="shared" ca="1" si="54"/>
        <v>#NAME?</v>
      </c>
      <c r="K1168" s="24" t="e">
        <f t="shared" ca="1" si="55"/>
        <v>#NAME?</v>
      </c>
      <c r="L1168" s="24" t="e">
        <f t="shared" ca="1" si="56"/>
        <v>#NAME?</v>
      </c>
    </row>
    <row r="1169" spans="2:12" x14ac:dyDescent="0.25">
      <c r="B1169" s="24">
        <v>10.191841550810853</v>
      </c>
      <c r="G1169" s="24">
        <v>1167</v>
      </c>
      <c r="H1169" s="24" t="e">
        <f ca="1"/>
        <v>#NAME?</v>
      </c>
      <c r="I1169" s="24" t="e">
        <f t="array" aca="1" ref="I1169" ca="1">INDIRECT(ADDRESS(($E$2+1-G1169)+2,8))</f>
        <v>#NAME?</v>
      </c>
      <c r="J1169" s="24" t="e">
        <f t="shared" ca="1" si="54"/>
        <v>#NAME?</v>
      </c>
      <c r="K1169" s="24" t="e">
        <f t="shared" ca="1" si="55"/>
        <v>#NAME?</v>
      </c>
      <c r="L1169" s="24" t="e">
        <f t="shared" ca="1" si="56"/>
        <v>#NAME?</v>
      </c>
    </row>
    <row r="1170" spans="2:12" x14ac:dyDescent="0.25">
      <c r="B1170" s="24">
        <v>9.1645046359871323</v>
      </c>
      <c r="G1170" s="24">
        <v>1168</v>
      </c>
      <c r="H1170" s="24" t="e">
        <f ca="1"/>
        <v>#NAME?</v>
      </c>
      <c r="I1170" s="24" t="e">
        <f t="array" aca="1" ref="I1170" ca="1">INDIRECT(ADDRESS(($E$2+1-G1170)+2,8))</f>
        <v>#NAME?</v>
      </c>
      <c r="J1170" s="24" t="e">
        <f t="shared" ca="1" si="54"/>
        <v>#NAME?</v>
      </c>
      <c r="K1170" s="24" t="e">
        <f t="shared" ca="1" si="55"/>
        <v>#NAME?</v>
      </c>
      <c r="L1170" s="24" t="e">
        <f t="shared" ca="1" si="56"/>
        <v>#NAME?</v>
      </c>
    </row>
    <row r="1171" spans="2:12" x14ac:dyDescent="0.25">
      <c r="B1171" s="24">
        <v>8.0783461703113737</v>
      </c>
      <c r="G1171" s="24">
        <v>1169</v>
      </c>
      <c r="H1171" s="24" t="e">
        <f ca="1"/>
        <v>#NAME?</v>
      </c>
      <c r="I1171" s="24" t="e">
        <f t="array" aca="1" ref="I1171" ca="1">INDIRECT(ADDRESS(($E$2+1-G1171)+2,8))</f>
        <v>#NAME?</v>
      </c>
      <c r="J1171" s="24" t="e">
        <f t="shared" ca="1" si="54"/>
        <v>#NAME?</v>
      </c>
      <c r="K1171" s="24" t="e">
        <f t="shared" ca="1" si="55"/>
        <v>#NAME?</v>
      </c>
      <c r="L1171" s="24" t="e">
        <f t="shared" ca="1" si="56"/>
        <v>#NAME?</v>
      </c>
    </row>
    <row r="1172" spans="2:12" x14ac:dyDescent="0.25">
      <c r="B1172" s="24">
        <v>11.754182121237204</v>
      </c>
      <c r="G1172" s="24">
        <v>1170</v>
      </c>
      <c r="H1172" s="24" t="e">
        <f ca="1"/>
        <v>#NAME?</v>
      </c>
      <c r="I1172" s="24" t="e">
        <f t="array" aca="1" ref="I1172" ca="1">INDIRECT(ADDRESS(($E$2+1-G1172)+2,8))</f>
        <v>#NAME?</v>
      </c>
      <c r="J1172" s="24" t="e">
        <f t="shared" ca="1" si="54"/>
        <v>#NAME?</v>
      </c>
      <c r="K1172" s="24" t="e">
        <f t="shared" ca="1" si="55"/>
        <v>#NAME?</v>
      </c>
      <c r="L1172" s="24" t="e">
        <f t="shared" ca="1" si="56"/>
        <v>#NAME?</v>
      </c>
    </row>
    <row r="1173" spans="2:12" x14ac:dyDescent="0.25">
      <c r="B1173" s="24">
        <v>9.7879592689645527</v>
      </c>
      <c r="G1173" s="24">
        <v>1171</v>
      </c>
      <c r="H1173" s="24" t="e">
        <f ca="1"/>
        <v>#NAME?</v>
      </c>
      <c r="I1173" s="24" t="e">
        <f t="array" aca="1" ref="I1173" ca="1">INDIRECT(ADDRESS(($E$2+1-G1173)+2,8))</f>
        <v>#NAME?</v>
      </c>
      <c r="J1173" s="24" t="e">
        <f t="shared" ca="1" si="54"/>
        <v>#NAME?</v>
      </c>
      <c r="K1173" s="24" t="e">
        <f t="shared" ca="1" si="55"/>
        <v>#NAME?</v>
      </c>
      <c r="L1173" s="24" t="e">
        <f t="shared" ca="1" si="56"/>
        <v>#NAME?</v>
      </c>
    </row>
    <row r="1174" spans="2:12" x14ac:dyDescent="0.25">
      <c r="B1174" s="24">
        <v>10.260352919273322</v>
      </c>
      <c r="G1174" s="24">
        <v>1172</v>
      </c>
      <c r="H1174" s="24" t="e">
        <f ca="1"/>
        <v>#NAME?</v>
      </c>
      <c r="I1174" s="24" t="e">
        <f t="array" aca="1" ref="I1174" ca="1">INDIRECT(ADDRESS(($E$2+1-G1174)+2,8))</f>
        <v>#NAME?</v>
      </c>
      <c r="J1174" s="24" t="e">
        <f t="shared" ca="1" si="54"/>
        <v>#NAME?</v>
      </c>
      <c r="K1174" s="24" t="e">
        <f t="shared" ca="1" si="55"/>
        <v>#NAME?</v>
      </c>
      <c r="L1174" s="24" t="e">
        <f t="shared" ca="1" si="56"/>
        <v>#NAME?</v>
      </c>
    </row>
    <row r="1175" spans="2:12" x14ac:dyDescent="0.25">
      <c r="B1175" s="24">
        <v>8.4736489893550289</v>
      </c>
      <c r="G1175" s="24">
        <v>1173</v>
      </c>
      <c r="H1175" s="24" t="e">
        <f ca="1"/>
        <v>#NAME?</v>
      </c>
      <c r="I1175" s="24" t="e">
        <f t="array" aca="1" ref="I1175" ca="1">INDIRECT(ADDRESS(($E$2+1-G1175)+2,8))</f>
        <v>#NAME?</v>
      </c>
      <c r="J1175" s="24" t="e">
        <f t="shared" ca="1" si="54"/>
        <v>#NAME?</v>
      </c>
      <c r="K1175" s="24" t="e">
        <f t="shared" ca="1" si="55"/>
        <v>#NAME?</v>
      </c>
      <c r="L1175" s="24" t="e">
        <f t="shared" ca="1" si="56"/>
        <v>#NAME?</v>
      </c>
    </row>
    <row r="1176" spans="2:12" x14ac:dyDescent="0.25">
      <c r="B1176" s="24">
        <v>8.3114464378637773</v>
      </c>
      <c r="G1176" s="24">
        <v>1174</v>
      </c>
      <c r="H1176" s="24" t="e">
        <f ca="1"/>
        <v>#NAME?</v>
      </c>
      <c r="I1176" s="24" t="e">
        <f t="array" aca="1" ref="I1176" ca="1">INDIRECT(ADDRESS(($E$2+1-G1176)+2,8))</f>
        <v>#NAME?</v>
      </c>
      <c r="J1176" s="24" t="e">
        <f t="shared" ca="1" si="54"/>
        <v>#NAME?</v>
      </c>
      <c r="K1176" s="24" t="e">
        <f t="shared" ca="1" si="55"/>
        <v>#NAME?</v>
      </c>
      <c r="L1176" s="24" t="e">
        <f t="shared" ca="1" si="56"/>
        <v>#NAME?</v>
      </c>
    </row>
    <row r="1177" spans="2:12" x14ac:dyDescent="0.25">
      <c r="B1177" s="24">
        <v>8.422652992219799</v>
      </c>
      <c r="G1177" s="24">
        <v>1175</v>
      </c>
      <c r="H1177" s="24" t="e">
        <f ca="1"/>
        <v>#NAME?</v>
      </c>
      <c r="I1177" s="24" t="e">
        <f t="array" aca="1" ref="I1177" ca="1">INDIRECT(ADDRESS(($E$2+1-G1177)+2,8))</f>
        <v>#NAME?</v>
      </c>
      <c r="J1177" s="24" t="e">
        <f t="shared" ca="1" si="54"/>
        <v>#NAME?</v>
      </c>
      <c r="K1177" s="24" t="e">
        <f t="shared" ca="1" si="55"/>
        <v>#NAME?</v>
      </c>
      <c r="L1177" s="24" t="e">
        <f t="shared" ca="1" si="56"/>
        <v>#NAME?</v>
      </c>
    </row>
    <row r="1178" spans="2:12" x14ac:dyDescent="0.25">
      <c r="B1178" s="24">
        <v>8.3403978949910371</v>
      </c>
      <c r="G1178" s="24">
        <v>1176</v>
      </c>
      <c r="H1178" s="24" t="e">
        <f ca="1"/>
        <v>#NAME?</v>
      </c>
      <c r="I1178" s="24" t="e">
        <f t="array" aca="1" ref="I1178" ca="1">INDIRECT(ADDRESS(($E$2+1-G1178)+2,8))</f>
        <v>#NAME?</v>
      </c>
      <c r="J1178" s="24" t="e">
        <f t="shared" ca="1" si="54"/>
        <v>#NAME?</v>
      </c>
      <c r="K1178" s="24" t="e">
        <f t="shared" ca="1" si="55"/>
        <v>#NAME?</v>
      </c>
      <c r="L1178" s="24" t="e">
        <f t="shared" ca="1" si="56"/>
        <v>#NAME?</v>
      </c>
    </row>
    <row r="1179" spans="2:12" x14ac:dyDescent="0.25">
      <c r="B1179" s="24">
        <v>9.3864719415740581</v>
      </c>
      <c r="G1179" s="24">
        <v>1177</v>
      </c>
      <c r="H1179" s="24" t="e">
        <f ca="1"/>
        <v>#NAME?</v>
      </c>
      <c r="I1179" s="24" t="e">
        <f t="array" aca="1" ref="I1179" ca="1">INDIRECT(ADDRESS(($E$2+1-G1179)+2,8))</f>
        <v>#NAME?</v>
      </c>
      <c r="J1179" s="24" t="e">
        <f t="shared" ca="1" si="54"/>
        <v>#NAME?</v>
      </c>
      <c r="K1179" s="24" t="e">
        <f t="shared" ca="1" si="55"/>
        <v>#NAME?</v>
      </c>
      <c r="L1179" s="24" t="e">
        <f t="shared" ca="1" si="56"/>
        <v>#NAME?</v>
      </c>
    </row>
    <row r="1180" spans="2:12" x14ac:dyDescent="0.25">
      <c r="B1180" s="24">
        <v>8.8050080948513454</v>
      </c>
      <c r="G1180" s="24">
        <v>1178</v>
      </c>
      <c r="H1180" s="24" t="e">
        <f ca="1"/>
        <v>#NAME?</v>
      </c>
      <c r="I1180" s="24" t="e">
        <f t="array" aca="1" ref="I1180" ca="1">INDIRECT(ADDRESS(($E$2+1-G1180)+2,8))</f>
        <v>#NAME?</v>
      </c>
      <c r="J1180" s="24" t="e">
        <f t="shared" ca="1" si="54"/>
        <v>#NAME?</v>
      </c>
      <c r="K1180" s="24" t="e">
        <f t="shared" ca="1" si="55"/>
        <v>#NAME?</v>
      </c>
      <c r="L1180" s="24" t="e">
        <f t="shared" ca="1" si="56"/>
        <v>#NAME?</v>
      </c>
    </row>
    <row r="1181" spans="2:12" x14ac:dyDescent="0.25">
      <c r="B1181" s="24">
        <v>10.958774805142472</v>
      </c>
      <c r="G1181" s="24">
        <v>1179</v>
      </c>
      <c r="H1181" s="24" t="e">
        <f ca="1"/>
        <v>#NAME?</v>
      </c>
      <c r="I1181" s="24" t="e">
        <f t="array" aca="1" ref="I1181" ca="1">INDIRECT(ADDRESS(($E$2+1-G1181)+2,8))</f>
        <v>#NAME?</v>
      </c>
      <c r="J1181" s="24" t="e">
        <f t="shared" ca="1" si="54"/>
        <v>#NAME?</v>
      </c>
      <c r="K1181" s="24" t="e">
        <f t="shared" ca="1" si="55"/>
        <v>#NAME?</v>
      </c>
      <c r="L1181" s="24" t="e">
        <f t="shared" ca="1" si="56"/>
        <v>#NAME?</v>
      </c>
    </row>
    <row r="1182" spans="2:12" x14ac:dyDescent="0.25">
      <c r="B1182" s="24">
        <v>9.5084427461177654</v>
      </c>
      <c r="G1182" s="24">
        <v>1180</v>
      </c>
      <c r="H1182" s="24" t="e">
        <f ca="1"/>
        <v>#NAME?</v>
      </c>
      <c r="I1182" s="24" t="e">
        <f t="array" aca="1" ref="I1182" ca="1">INDIRECT(ADDRESS(($E$2+1-G1182)+2,8))</f>
        <v>#NAME?</v>
      </c>
      <c r="J1182" s="24" t="e">
        <f t="shared" ca="1" si="54"/>
        <v>#NAME?</v>
      </c>
      <c r="K1182" s="24" t="e">
        <f t="shared" ca="1" si="55"/>
        <v>#NAME?</v>
      </c>
      <c r="L1182" s="24" t="e">
        <f t="shared" ca="1" si="56"/>
        <v>#NAME?</v>
      </c>
    </row>
    <row r="1183" spans="2:12" x14ac:dyDescent="0.25">
      <c r="B1183" s="24">
        <v>7.1031945636923401</v>
      </c>
      <c r="G1183" s="24">
        <v>1181</v>
      </c>
      <c r="H1183" s="24" t="e">
        <f ca="1"/>
        <v>#NAME?</v>
      </c>
      <c r="I1183" s="24" t="e">
        <f t="array" aca="1" ref="I1183" ca="1">INDIRECT(ADDRESS(($E$2+1-G1183)+2,8))</f>
        <v>#NAME?</v>
      </c>
      <c r="J1183" s="24" t="e">
        <f t="shared" ca="1" si="54"/>
        <v>#NAME?</v>
      </c>
      <c r="K1183" s="24" t="e">
        <f t="shared" ca="1" si="55"/>
        <v>#NAME?</v>
      </c>
      <c r="L1183" s="24" t="e">
        <f t="shared" ca="1" si="56"/>
        <v>#NAME?</v>
      </c>
    </row>
    <row r="1184" spans="2:12" x14ac:dyDescent="0.25">
      <c r="B1184" s="24">
        <v>7.3746685205706362</v>
      </c>
      <c r="G1184" s="24">
        <v>1182</v>
      </c>
      <c r="H1184" s="24" t="e">
        <f ca="1"/>
        <v>#NAME?</v>
      </c>
      <c r="I1184" s="24" t="e">
        <f t="array" aca="1" ref="I1184" ca="1">INDIRECT(ADDRESS(($E$2+1-G1184)+2,8))</f>
        <v>#NAME?</v>
      </c>
      <c r="J1184" s="24" t="e">
        <f t="shared" ca="1" si="54"/>
        <v>#NAME?</v>
      </c>
      <c r="K1184" s="24" t="e">
        <f t="shared" ca="1" si="55"/>
        <v>#NAME?</v>
      </c>
      <c r="L1184" s="24" t="e">
        <f t="shared" ca="1" si="56"/>
        <v>#NAME?</v>
      </c>
    </row>
    <row r="1185" spans="2:12" x14ac:dyDescent="0.25">
      <c r="B1185" s="24">
        <v>7.5672102549016094</v>
      </c>
      <c r="G1185" s="24">
        <v>1183</v>
      </c>
      <c r="H1185" s="24" t="e">
        <f ca="1"/>
        <v>#NAME?</v>
      </c>
      <c r="I1185" s="24" t="e">
        <f t="array" aca="1" ref="I1185" ca="1">INDIRECT(ADDRESS(($E$2+1-G1185)+2,8))</f>
        <v>#NAME?</v>
      </c>
      <c r="J1185" s="24" t="e">
        <f t="shared" ca="1" si="54"/>
        <v>#NAME?</v>
      </c>
      <c r="K1185" s="24" t="e">
        <f t="shared" ca="1" si="55"/>
        <v>#NAME?</v>
      </c>
      <c r="L1185" s="24" t="e">
        <f t="shared" ca="1" si="56"/>
        <v>#NAME?</v>
      </c>
    </row>
    <row r="1186" spans="2:12" x14ac:dyDescent="0.25">
      <c r="B1186" s="24">
        <v>10.287602093793275</v>
      </c>
      <c r="G1186" s="24">
        <v>1184</v>
      </c>
      <c r="H1186" s="24" t="e">
        <f ca="1"/>
        <v>#NAME?</v>
      </c>
      <c r="I1186" s="24" t="e">
        <f t="array" aca="1" ref="I1186" ca="1">INDIRECT(ADDRESS(($E$2+1-G1186)+2,8))</f>
        <v>#NAME?</v>
      </c>
      <c r="J1186" s="24" t="e">
        <f t="shared" ca="1" si="54"/>
        <v>#NAME?</v>
      </c>
      <c r="K1186" s="24" t="e">
        <f t="shared" ca="1" si="55"/>
        <v>#NAME?</v>
      </c>
      <c r="L1186" s="24" t="e">
        <f t="shared" ca="1" si="56"/>
        <v>#NAME?</v>
      </c>
    </row>
    <row r="1187" spans="2:12" x14ac:dyDescent="0.25">
      <c r="B1187" s="24">
        <v>11.429811516178143</v>
      </c>
      <c r="G1187" s="24">
        <v>1185</v>
      </c>
      <c r="H1187" s="24" t="e">
        <f ca="1"/>
        <v>#NAME?</v>
      </c>
      <c r="I1187" s="24" t="e">
        <f t="array" aca="1" ref="I1187" ca="1">INDIRECT(ADDRESS(($E$2+1-G1187)+2,8))</f>
        <v>#NAME?</v>
      </c>
      <c r="J1187" s="24" t="e">
        <f t="shared" ca="1" si="54"/>
        <v>#NAME?</v>
      </c>
      <c r="K1187" s="24" t="e">
        <f t="shared" ca="1" si="55"/>
        <v>#NAME?</v>
      </c>
      <c r="L1187" s="24" t="e">
        <f t="shared" ca="1" si="56"/>
        <v>#NAME?</v>
      </c>
    </row>
    <row r="1188" spans="2:12" x14ac:dyDescent="0.25">
      <c r="B1188" s="24">
        <v>10.37421301888493</v>
      </c>
      <c r="G1188" s="24">
        <v>1186</v>
      </c>
      <c r="H1188" s="24" t="e">
        <f ca="1"/>
        <v>#NAME?</v>
      </c>
      <c r="I1188" s="24" t="e">
        <f t="array" aca="1" ref="I1188" ca="1">INDIRECT(ADDRESS(($E$2+1-G1188)+2,8))</f>
        <v>#NAME?</v>
      </c>
      <c r="J1188" s="24" t="e">
        <f t="shared" ca="1" si="54"/>
        <v>#NAME?</v>
      </c>
      <c r="K1188" s="24" t="e">
        <f t="shared" ca="1" si="55"/>
        <v>#NAME?</v>
      </c>
      <c r="L1188" s="24" t="e">
        <f t="shared" ca="1" si="56"/>
        <v>#NAME?</v>
      </c>
    </row>
    <row r="1189" spans="2:12" x14ac:dyDescent="0.25">
      <c r="B1189" s="24">
        <v>9.6151553928527953</v>
      </c>
      <c r="G1189" s="24">
        <v>1187</v>
      </c>
      <c r="H1189" s="24" t="e">
        <f ca="1"/>
        <v>#NAME?</v>
      </c>
      <c r="I1189" s="24" t="e">
        <f t="array" aca="1" ref="I1189" ca="1">INDIRECT(ADDRESS(($E$2+1-G1189)+2,8))</f>
        <v>#NAME?</v>
      </c>
      <c r="J1189" s="24" t="e">
        <f t="shared" ca="1" si="54"/>
        <v>#NAME?</v>
      </c>
      <c r="K1189" s="24" t="e">
        <f t="shared" ca="1" si="55"/>
        <v>#NAME?</v>
      </c>
      <c r="L1189" s="24" t="e">
        <f t="shared" ca="1" si="56"/>
        <v>#NAME?</v>
      </c>
    </row>
    <row r="1190" spans="2:12" x14ac:dyDescent="0.25">
      <c r="B1190" s="24">
        <v>10.429258306342932</v>
      </c>
      <c r="G1190" s="24">
        <v>1188</v>
      </c>
      <c r="H1190" s="24" t="e">
        <f ca="1"/>
        <v>#NAME?</v>
      </c>
      <c r="I1190" s="24" t="e">
        <f t="array" aca="1" ref="I1190" ca="1">INDIRECT(ADDRESS(($E$2+1-G1190)+2,8))</f>
        <v>#NAME?</v>
      </c>
      <c r="J1190" s="24" t="e">
        <f t="shared" ca="1" si="54"/>
        <v>#NAME?</v>
      </c>
      <c r="K1190" s="24" t="e">
        <f t="shared" ca="1" si="55"/>
        <v>#NAME?</v>
      </c>
      <c r="L1190" s="24" t="e">
        <f t="shared" ca="1" si="56"/>
        <v>#NAME?</v>
      </c>
    </row>
    <row r="1191" spans="2:12" x14ac:dyDescent="0.25">
      <c r="B1191" s="24">
        <v>9.5598302749169193</v>
      </c>
      <c r="G1191" s="24">
        <v>1189</v>
      </c>
      <c r="H1191" s="24" t="e">
        <f ca="1"/>
        <v>#NAME?</v>
      </c>
      <c r="I1191" s="24" t="e">
        <f t="array" aca="1" ref="I1191" ca="1">INDIRECT(ADDRESS(($E$2+1-G1191)+2,8))</f>
        <v>#NAME?</v>
      </c>
      <c r="J1191" s="24" t="e">
        <f t="shared" ca="1" si="54"/>
        <v>#NAME?</v>
      </c>
      <c r="K1191" s="24" t="e">
        <f t="shared" ca="1" si="55"/>
        <v>#NAME?</v>
      </c>
      <c r="L1191" s="24" t="e">
        <f t="shared" ca="1" si="56"/>
        <v>#NAME?</v>
      </c>
    </row>
    <row r="1192" spans="2:12" x14ac:dyDescent="0.25">
      <c r="B1192" s="24">
        <v>6.1453326154488099</v>
      </c>
      <c r="G1192" s="24">
        <v>1190</v>
      </c>
      <c r="H1192" s="24" t="e">
        <f ca="1"/>
        <v>#NAME?</v>
      </c>
      <c r="I1192" s="24" t="e">
        <f t="array" aca="1" ref="I1192" ca="1">INDIRECT(ADDRESS(($E$2+1-G1192)+2,8))</f>
        <v>#NAME?</v>
      </c>
      <c r="J1192" s="24" t="e">
        <f t="shared" ca="1" si="54"/>
        <v>#NAME?</v>
      </c>
      <c r="K1192" s="24" t="e">
        <f t="shared" ca="1" si="55"/>
        <v>#NAME?</v>
      </c>
      <c r="L1192" s="24" t="e">
        <f t="shared" ca="1" si="56"/>
        <v>#NAME?</v>
      </c>
    </row>
    <row r="1193" spans="2:12" x14ac:dyDescent="0.25">
      <c r="B1193" s="24">
        <v>10.111909520058749</v>
      </c>
      <c r="G1193" s="24">
        <v>1191</v>
      </c>
      <c r="H1193" s="24" t="e">
        <f ca="1"/>
        <v>#NAME?</v>
      </c>
      <c r="I1193" s="24" t="e">
        <f t="array" aca="1" ref="I1193" ca="1">INDIRECT(ADDRESS(($E$2+1-G1193)+2,8))</f>
        <v>#NAME?</v>
      </c>
      <c r="J1193" s="24" t="e">
        <f t="shared" ca="1" si="54"/>
        <v>#NAME?</v>
      </c>
      <c r="K1193" s="24" t="e">
        <f t="shared" ca="1" si="55"/>
        <v>#NAME?</v>
      </c>
      <c r="L1193" s="24" t="e">
        <f t="shared" ca="1" si="56"/>
        <v>#NAME?</v>
      </c>
    </row>
    <row r="1194" spans="2:12" x14ac:dyDescent="0.25">
      <c r="B1194" s="24">
        <v>7.2032440775250191</v>
      </c>
      <c r="G1194" s="24">
        <v>1192</v>
      </c>
      <c r="H1194" s="24" t="e">
        <f ca="1"/>
        <v>#NAME?</v>
      </c>
      <c r="I1194" s="24" t="e">
        <f t="array" aca="1" ref="I1194" ca="1">INDIRECT(ADDRESS(($E$2+1-G1194)+2,8))</f>
        <v>#NAME?</v>
      </c>
      <c r="J1194" s="24" t="e">
        <f t="shared" ca="1" si="54"/>
        <v>#NAME?</v>
      </c>
      <c r="K1194" s="24" t="e">
        <f t="shared" ca="1" si="55"/>
        <v>#NAME?</v>
      </c>
      <c r="L1194" s="24" t="e">
        <f t="shared" ca="1" si="56"/>
        <v>#NAME?</v>
      </c>
    </row>
    <row r="1195" spans="2:12" x14ac:dyDescent="0.25">
      <c r="B1195" s="24">
        <v>10.136858586738258</v>
      </c>
      <c r="G1195" s="24">
        <v>1193</v>
      </c>
      <c r="H1195" s="24" t="e">
        <f ca="1"/>
        <v>#NAME?</v>
      </c>
      <c r="I1195" s="24" t="e">
        <f t="array" aca="1" ref="I1195" ca="1">INDIRECT(ADDRESS(($E$2+1-G1195)+2,8))</f>
        <v>#NAME?</v>
      </c>
      <c r="J1195" s="24" t="e">
        <f t="shared" ca="1" si="54"/>
        <v>#NAME?</v>
      </c>
      <c r="K1195" s="24" t="e">
        <f t="shared" ca="1" si="55"/>
        <v>#NAME?</v>
      </c>
      <c r="L1195" s="24" t="e">
        <f t="shared" ca="1" si="56"/>
        <v>#NAME?</v>
      </c>
    </row>
    <row r="1196" spans="2:12" x14ac:dyDescent="0.25">
      <c r="B1196" s="24">
        <v>11.156579659769484</v>
      </c>
      <c r="G1196" s="24">
        <v>1194</v>
      </c>
      <c r="H1196" s="24" t="e">
        <f ca="1"/>
        <v>#NAME?</v>
      </c>
      <c r="I1196" s="24" t="e">
        <f t="array" aca="1" ref="I1196" ca="1">INDIRECT(ADDRESS(($E$2+1-G1196)+2,8))</f>
        <v>#NAME?</v>
      </c>
      <c r="J1196" s="24" t="e">
        <f t="shared" ca="1" si="54"/>
        <v>#NAME?</v>
      </c>
      <c r="K1196" s="24" t="e">
        <f t="shared" ca="1" si="55"/>
        <v>#NAME?</v>
      </c>
      <c r="L1196" s="24" t="e">
        <f t="shared" ca="1" si="56"/>
        <v>#NAME?</v>
      </c>
    </row>
    <row r="1197" spans="2:12" x14ac:dyDescent="0.25">
      <c r="B1197" s="24">
        <v>9.1512690342552574</v>
      </c>
      <c r="G1197" s="24">
        <v>1195</v>
      </c>
      <c r="H1197" s="24" t="e">
        <f ca="1"/>
        <v>#NAME?</v>
      </c>
      <c r="I1197" s="24" t="e">
        <f t="array" aca="1" ref="I1197" ca="1">INDIRECT(ADDRESS(($E$2+1-G1197)+2,8))</f>
        <v>#NAME?</v>
      </c>
      <c r="J1197" s="24" t="e">
        <f t="shared" ca="1" si="54"/>
        <v>#NAME?</v>
      </c>
      <c r="K1197" s="24" t="e">
        <f t="shared" ca="1" si="55"/>
        <v>#NAME?</v>
      </c>
      <c r="L1197" s="24" t="e">
        <f t="shared" ca="1" si="56"/>
        <v>#NAME?</v>
      </c>
    </row>
    <row r="1198" spans="2:12" x14ac:dyDescent="0.25">
      <c r="B1198" s="24">
        <v>10.312904849560905</v>
      </c>
      <c r="G1198" s="24">
        <v>1196</v>
      </c>
      <c r="H1198" s="24" t="e">
        <f ca="1"/>
        <v>#NAME?</v>
      </c>
      <c r="I1198" s="24" t="e">
        <f t="array" aca="1" ref="I1198" ca="1">INDIRECT(ADDRESS(($E$2+1-G1198)+2,8))</f>
        <v>#NAME?</v>
      </c>
      <c r="J1198" s="24" t="e">
        <f t="shared" ca="1" si="54"/>
        <v>#NAME?</v>
      </c>
      <c r="K1198" s="24" t="e">
        <f t="shared" ca="1" si="55"/>
        <v>#NAME?</v>
      </c>
      <c r="L1198" s="24" t="e">
        <f t="shared" ca="1" si="56"/>
        <v>#NAME?</v>
      </c>
    </row>
    <row r="1199" spans="2:12" x14ac:dyDescent="0.25">
      <c r="B1199" s="24">
        <v>10.934970059611196</v>
      </c>
      <c r="G1199" s="24">
        <v>1197</v>
      </c>
      <c r="H1199" s="24" t="e">
        <f ca="1"/>
        <v>#NAME?</v>
      </c>
      <c r="I1199" s="24" t="e">
        <f t="array" aca="1" ref="I1199" ca="1">INDIRECT(ADDRESS(($E$2+1-G1199)+2,8))</f>
        <v>#NAME?</v>
      </c>
      <c r="J1199" s="24" t="e">
        <f t="shared" ca="1" si="54"/>
        <v>#NAME?</v>
      </c>
      <c r="K1199" s="24" t="e">
        <f t="shared" ca="1" si="55"/>
        <v>#NAME?</v>
      </c>
      <c r="L1199" s="24" t="e">
        <f t="shared" ca="1" si="56"/>
        <v>#NAME?</v>
      </c>
    </row>
    <row r="1200" spans="2:12" x14ac:dyDescent="0.25">
      <c r="B1200" s="24">
        <v>5.3519751985478603</v>
      </c>
      <c r="G1200" s="24">
        <v>1198</v>
      </c>
      <c r="H1200" s="24" t="e">
        <f ca="1"/>
        <v>#NAME?</v>
      </c>
      <c r="I1200" s="24" t="e">
        <f t="array" aca="1" ref="I1200" ca="1">INDIRECT(ADDRESS(($E$2+1-G1200)+2,8))</f>
        <v>#NAME?</v>
      </c>
      <c r="J1200" s="24" t="e">
        <f t="shared" ca="1" si="54"/>
        <v>#NAME?</v>
      </c>
      <c r="K1200" s="24" t="e">
        <f t="shared" ca="1" si="55"/>
        <v>#NAME?</v>
      </c>
      <c r="L1200" s="24" t="e">
        <f t="shared" ca="1" si="56"/>
        <v>#NAME?</v>
      </c>
    </row>
    <row r="1201" spans="2:12" x14ac:dyDescent="0.25">
      <c r="B1201" s="24">
        <v>9.3349574988257942</v>
      </c>
      <c r="G1201" s="24">
        <v>1199</v>
      </c>
      <c r="H1201" s="24" t="e">
        <f ca="1"/>
        <v>#NAME?</v>
      </c>
      <c r="I1201" s="24" t="e">
        <f t="array" aca="1" ref="I1201" ca="1">INDIRECT(ADDRESS(($E$2+1-G1201)+2,8))</f>
        <v>#NAME?</v>
      </c>
      <c r="J1201" s="24" t="e">
        <f t="shared" ca="1" si="54"/>
        <v>#NAME?</v>
      </c>
      <c r="K1201" s="24" t="e">
        <f t="shared" ca="1" si="55"/>
        <v>#NAME?</v>
      </c>
      <c r="L1201" s="24" t="e">
        <f t="shared" ca="1" si="56"/>
        <v>#NAME?</v>
      </c>
    </row>
    <row r="1202" spans="2:12" x14ac:dyDescent="0.25">
      <c r="B1202" s="24">
        <v>10.693711596779281</v>
      </c>
      <c r="G1202" s="24">
        <v>1200</v>
      </c>
      <c r="H1202" s="24" t="e">
        <f ca="1"/>
        <v>#NAME?</v>
      </c>
      <c r="I1202" s="24" t="e">
        <f t="array" aca="1" ref="I1202" ca="1">INDIRECT(ADDRESS(($E$2+1-G1202)+2,8))</f>
        <v>#NAME?</v>
      </c>
      <c r="J1202" s="24" t="e">
        <f t="shared" ca="1" si="54"/>
        <v>#NAME?</v>
      </c>
      <c r="K1202" s="24" t="e">
        <f t="shared" ca="1" si="55"/>
        <v>#NAME?</v>
      </c>
      <c r="L1202" s="24" t="e">
        <f t="shared" ca="1" si="56"/>
        <v>#NAME?</v>
      </c>
    </row>
    <row r="1203" spans="2:12" x14ac:dyDescent="0.25">
      <c r="B1203" s="24">
        <v>7.1942053295209538</v>
      </c>
      <c r="G1203" s="24">
        <v>1201</v>
      </c>
      <c r="H1203" s="24" t="e">
        <f ca="1"/>
        <v>#NAME?</v>
      </c>
      <c r="I1203" s="24" t="e">
        <f t="array" aca="1" ref="I1203" ca="1">INDIRECT(ADDRESS(($E$2+1-G1203)+2,8))</f>
        <v>#NAME?</v>
      </c>
      <c r="J1203" s="24" t="e">
        <f t="shared" ca="1" si="54"/>
        <v>#NAME?</v>
      </c>
      <c r="K1203" s="24" t="e">
        <f t="shared" ca="1" si="55"/>
        <v>#NAME?</v>
      </c>
      <c r="L1203" s="24" t="e">
        <f t="shared" ca="1" si="56"/>
        <v>#NAME?</v>
      </c>
    </row>
    <row r="1204" spans="2:12" x14ac:dyDescent="0.25">
      <c r="B1204" s="24">
        <v>9.2535417308668464</v>
      </c>
      <c r="G1204" s="24">
        <v>1202</v>
      </c>
      <c r="H1204" s="24" t="e">
        <f ca="1"/>
        <v>#NAME?</v>
      </c>
      <c r="I1204" s="24" t="e">
        <f t="array" aca="1" ref="I1204" ca="1">INDIRECT(ADDRESS(($E$2+1-G1204)+2,8))</f>
        <v>#NAME?</v>
      </c>
      <c r="J1204" s="24" t="e">
        <f t="shared" ca="1" si="54"/>
        <v>#NAME?</v>
      </c>
      <c r="K1204" s="24" t="e">
        <f t="shared" ca="1" si="55"/>
        <v>#NAME?</v>
      </c>
      <c r="L1204" s="24" t="e">
        <f t="shared" ca="1" si="56"/>
        <v>#NAME?</v>
      </c>
    </row>
    <row r="1205" spans="2:12" x14ac:dyDescent="0.25">
      <c r="B1205" s="24">
        <v>9.6480275898463965</v>
      </c>
      <c r="G1205" s="24">
        <v>1203</v>
      </c>
      <c r="H1205" s="24" t="e">
        <f ca="1"/>
        <v>#NAME?</v>
      </c>
      <c r="I1205" s="24" t="e">
        <f t="array" aca="1" ref="I1205" ca="1">INDIRECT(ADDRESS(($E$2+1-G1205)+2,8))</f>
        <v>#NAME?</v>
      </c>
      <c r="J1205" s="24" t="e">
        <f t="shared" ca="1" si="54"/>
        <v>#NAME?</v>
      </c>
      <c r="K1205" s="24" t="e">
        <f t="shared" ca="1" si="55"/>
        <v>#NAME?</v>
      </c>
      <c r="L1205" s="24" t="e">
        <f t="shared" ca="1" si="56"/>
        <v>#NAME?</v>
      </c>
    </row>
    <row r="1206" spans="2:12" x14ac:dyDescent="0.25">
      <c r="B1206" s="24">
        <v>12.26479937758441</v>
      </c>
      <c r="G1206" s="24">
        <v>1204</v>
      </c>
      <c r="H1206" s="24" t="e">
        <f ca="1"/>
        <v>#NAME?</v>
      </c>
      <c r="I1206" s="24" t="e">
        <f t="array" aca="1" ref="I1206" ca="1">INDIRECT(ADDRESS(($E$2+1-G1206)+2,8))</f>
        <v>#NAME?</v>
      </c>
      <c r="J1206" s="24" t="e">
        <f t="shared" ca="1" si="54"/>
        <v>#NAME?</v>
      </c>
      <c r="K1206" s="24" t="e">
        <f t="shared" ca="1" si="55"/>
        <v>#NAME?</v>
      </c>
      <c r="L1206" s="24" t="e">
        <f t="shared" ca="1" si="56"/>
        <v>#NAME?</v>
      </c>
    </row>
    <row r="1207" spans="2:12" x14ac:dyDescent="0.25">
      <c r="B1207" s="24">
        <v>9.0707542516092428</v>
      </c>
      <c r="G1207" s="24">
        <v>1205</v>
      </c>
      <c r="H1207" s="24" t="e">
        <f ca="1"/>
        <v>#NAME?</v>
      </c>
      <c r="I1207" s="24" t="e">
        <f t="array" aca="1" ref="I1207" ca="1">INDIRECT(ADDRESS(($E$2+1-G1207)+2,8))</f>
        <v>#NAME?</v>
      </c>
      <c r="J1207" s="24" t="e">
        <f t="shared" ca="1" si="54"/>
        <v>#NAME?</v>
      </c>
      <c r="K1207" s="24" t="e">
        <f t="shared" ca="1" si="55"/>
        <v>#NAME?</v>
      </c>
      <c r="L1207" s="24" t="e">
        <f t="shared" ca="1" si="56"/>
        <v>#NAME?</v>
      </c>
    </row>
    <row r="1208" spans="2:12" x14ac:dyDescent="0.25">
      <c r="B1208" s="24">
        <v>8.3729492020647314</v>
      </c>
      <c r="G1208" s="24">
        <v>1206</v>
      </c>
      <c r="H1208" s="24" t="e">
        <f ca="1"/>
        <v>#NAME?</v>
      </c>
      <c r="I1208" s="24" t="e">
        <f t="array" aca="1" ref="I1208" ca="1">INDIRECT(ADDRESS(($E$2+1-G1208)+2,8))</f>
        <v>#NAME?</v>
      </c>
      <c r="J1208" s="24" t="e">
        <f t="shared" ca="1" si="54"/>
        <v>#NAME?</v>
      </c>
      <c r="K1208" s="24" t="e">
        <f t="shared" ca="1" si="55"/>
        <v>#NAME?</v>
      </c>
      <c r="L1208" s="24" t="e">
        <f t="shared" ca="1" si="56"/>
        <v>#NAME?</v>
      </c>
    </row>
    <row r="1209" spans="2:12" x14ac:dyDescent="0.25">
      <c r="B1209" s="24">
        <v>9.8872944334919985</v>
      </c>
      <c r="G1209" s="24">
        <v>1207</v>
      </c>
      <c r="H1209" s="24" t="e">
        <f ca="1"/>
        <v>#NAME?</v>
      </c>
      <c r="I1209" s="24" t="e">
        <f t="array" aca="1" ref="I1209" ca="1">INDIRECT(ADDRESS(($E$2+1-G1209)+2,8))</f>
        <v>#NAME?</v>
      </c>
      <c r="J1209" s="24" t="e">
        <f t="shared" ca="1" si="54"/>
        <v>#NAME?</v>
      </c>
      <c r="K1209" s="24" t="e">
        <f t="shared" ca="1" si="55"/>
        <v>#NAME?</v>
      </c>
      <c r="L1209" s="24" t="e">
        <f t="shared" ca="1" si="56"/>
        <v>#NAME?</v>
      </c>
    </row>
    <row r="1210" spans="2:12" x14ac:dyDescent="0.25">
      <c r="B1210" s="24">
        <v>10.421276106716057</v>
      </c>
      <c r="G1210" s="24">
        <v>1208</v>
      </c>
      <c r="H1210" s="24" t="e">
        <f ca="1"/>
        <v>#NAME?</v>
      </c>
      <c r="I1210" s="24" t="e">
        <f t="array" aca="1" ref="I1210" ca="1">INDIRECT(ADDRESS(($E$2+1-G1210)+2,8))</f>
        <v>#NAME?</v>
      </c>
      <c r="J1210" s="24" t="e">
        <f t="shared" ca="1" si="54"/>
        <v>#NAME?</v>
      </c>
      <c r="K1210" s="24" t="e">
        <f t="shared" ca="1" si="55"/>
        <v>#NAME?</v>
      </c>
      <c r="L1210" s="24" t="e">
        <f t="shared" ca="1" si="56"/>
        <v>#NAME?</v>
      </c>
    </row>
    <row r="1211" spans="2:12" x14ac:dyDescent="0.25">
      <c r="B1211" s="24">
        <v>10.308336256966387</v>
      </c>
      <c r="G1211" s="24">
        <v>1209</v>
      </c>
      <c r="H1211" s="24" t="e">
        <f ca="1"/>
        <v>#NAME?</v>
      </c>
      <c r="I1211" s="24" t="e">
        <f t="array" aca="1" ref="I1211" ca="1">INDIRECT(ADDRESS(($E$2+1-G1211)+2,8))</f>
        <v>#NAME?</v>
      </c>
      <c r="J1211" s="24" t="e">
        <f t="shared" ca="1" si="54"/>
        <v>#NAME?</v>
      </c>
      <c r="K1211" s="24" t="e">
        <f t="shared" ca="1" si="55"/>
        <v>#NAME?</v>
      </c>
      <c r="L1211" s="24" t="e">
        <f t="shared" ca="1" si="56"/>
        <v>#NAME?</v>
      </c>
    </row>
    <row r="1212" spans="2:12" x14ac:dyDescent="0.25">
      <c r="B1212" s="24">
        <v>7.9732998543318452</v>
      </c>
      <c r="G1212" s="24">
        <v>1210</v>
      </c>
      <c r="H1212" s="24" t="e">
        <f ca="1"/>
        <v>#NAME?</v>
      </c>
      <c r="I1212" s="24" t="e">
        <f t="array" aca="1" ref="I1212" ca="1">INDIRECT(ADDRESS(($E$2+1-G1212)+2,8))</f>
        <v>#NAME?</v>
      </c>
      <c r="J1212" s="24" t="e">
        <f t="shared" ca="1" si="54"/>
        <v>#NAME?</v>
      </c>
      <c r="K1212" s="24" t="e">
        <f t="shared" ca="1" si="55"/>
        <v>#NAME?</v>
      </c>
      <c r="L1212" s="24" t="e">
        <f t="shared" ca="1" si="56"/>
        <v>#NAME?</v>
      </c>
    </row>
    <row r="1213" spans="2:12" x14ac:dyDescent="0.25">
      <c r="B1213" s="24">
        <v>9.1390410605218246</v>
      </c>
      <c r="G1213" s="24">
        <v>1211</v>
      </c>
      <c r="H1213" s="24" t="e">
        <f ca="1"/>
        <v>#NAME?</v>
      </c>
      <c r="I1213" s="24" t="e">
        <f t="array" aca="1" ref="I1213" ca="1">INDIRECT(ADDRESS(($E$2+1-G1213)+2,8))</f>
        <v>#NAME?</v>
      </c>
      <c r="J1213" s="24" t="e">
        <f t="shared" ca="1" si="54"/>
        <v>#NAME?</v>
      </c>
      <c r="K1213" s="24" t="e">
        <f t="shared" ca="1" si="55"/>
        <v>#NAME?</v>
      </c>
      <c r="L1213" s="24" t="e">
        <f t="shared" ca="1" si="56"/>
        <v>#NAME?</v>
      </c>
    </row>
    <row r="1214" spans="2:12" x14ac:dyDescent="0.25">
      <c r="B1214" s="24">
        <v>10.596939696622359</v>
      </c>
      <c r="G1214" s="24">
        <v>1212</v>
      </c>
      <c r="H1214" s="24" t="e">
        <f ca="1"/>
        <v>#NAME?</v>
      </c>
      <c r="I1214" s="24" t="e">
        <f t="array" aca="1" ref="I1214" ca="1">INDIRECT(ADDRESS(($E$2+1-G1214)+2,8))</f>
        <v>#NAME?</v>
      </c>
      <c r="J1214" s="24" t="e">
        <f t="shared" ca="1" si="54"/>
        <v>#NAME?</v>
      </c>
      <c r="K1214" s="24" t="e">
        <f t="shared" ca="1" si="55"/>
        <v>#NAME?</v>
      </c>
      <c r="L1214" s="24" t="e">
        <f t="shared" ca="1" si="56"/>
        <v>#NAME?</v>
      </c>
    </row>
    <row r="1215" spans="2:12" x14ac:dyDescent="0.25">
      <c r="B1215" s="24">
        <v>10.762595031409415</v>
      </c>
      <c r="G1215" s="24">
        <v>1213</v>
      </c>
      <c r="H1215" s="24" t="e">
        <f ca="1"/>
        <v>#NAME?</v>
      </c>
      <c r="I1215" s="24" t="e">
        <f t="array" aca="1" ref="I1215" ca="1">INDIRECT(ADDRESS(($E$2+1-G1215)+2,8))</f>
        <v>#NAME?</v>
      </c>
      <c r="J1215" s="24" t="e">
        <f t="shared" ca="1" si="54"/>
        <v>#NAME?</v>
      </c>
      <c r="K1215" s="24" t="e">
        <f t="shared" ca="1" si="55"/>
        <v>#NAME?</v>
      </c>
      <c r="L1215" s="24" t="e">
        <f t="shared" ca="1" si="56"/>
        <v>#NAME?</v>
      </c>
    </row>
    <row r="1216" spans="2:12" x14ac:dyDescent="0.25">
      <c r="B1216" s="24">
        <v>10.245727111612826</v>
      </c>
      <c r="G1216" s="24">
        <v>1214</v>
      </c>
      <c r="H1216" s="24" t="e">
        <f ca="1"/>
        <v>#NAME?</v>
      </c>
      <c r="I1216" s="24" t="e">
        <f t="array" aca="1" ref="I1216" ca="1">INDIRECT(ADDRESS(($E$2+1-G1216)+2,8))</f>
        <v>#NAME?</v>
      </c>
      <c r="J1216" s="24" t="e">
        <f t="shared" ca="1" si="54"/>
        <v>#NAME?</v>
      </c>
      <c r="K1216" s="24" t="e">
        <f t="shared" ca="1" si="55"/>
        <v>#NAME?</v>
      </c>
      <c r="L1216" s="24" t="e">
        <f t="shared" ca="1" si="56"/>
        <v>#NAME?</v>
      </c>
    </row>
    <row r="1217" spans="2:12" x14ac:dyDescent="0.25">
      <c r="B1217" s="24">
        <v>9.7366447373362384</v>
      </c>
      <c r="G1217" s="24">
        <v>1215</v>
      </c>
      <c r="H1217" s="24" t="e">
        <f ca="1"/>
        <v>#NAME?</v>
      </c>
      <c r="I1217" s="24" t="e">
        <f t="array" aca="1" ref="I1217" ca="1">INDIRECT(ADDRESS(($E$2+1-G1217)+2,8))</f>
        <v>#NAME?</v>
      </c>
      <c r="J1217" s="24" t="e">
        <f t="shared" ca="1" si="54"/>
        <v>#NAME?</v>
      </c>
      <c r="K1217" s="24" t="e">
        <f t="shared" ca="1" si="55"/>
        <v>#NAME?</v>
      </c>
      <c r="L1217" s="24" t="e">
        <f t="shared" ca="1" si="56"/>
        <v>#NAME?</v>
      </c>
    </row>
    <row r="1218" spans="2:12" x14ac:dyDescent="0.25">
      <c r="B1218" s="24">
        <v>9.1791825471673612</v>
      </c>
      <c r="G1218" s="24">
        <v>1216</v>
      </c>
      <c r="H1218" s="24" t="e">
        <f ca="1"/>
        <v>#NAME?</v>
      </c>
      <c r="I1218" s="24" t="e">
        <f t="array" aca="1" ref="I1218" ca="1">INDIRECT(ADDRESS(($E$2+1-G1218)+2,8))</f>
        <v>#NAME?</v>
      </c>
      <c r="J1218" s="24" t="e">
        <f t="shared" ca="1" si="54"/>
        <v>#NAME?</v>
      </c>
      <c r="K1218" s="24" t="e">
        <f t="shared" ca="1" si="55"/>
        <v>#NAME?</v>
      </c>
      <c r="L1218" s="24" t="e">
        <f t="shared" ca="1" si="56"/>
        <v>#NAME?</v>
      </c>
    </row>
    <row r="1219" spans="2:12" x14ac:dyDescent="0.25">
      <c r="B1219" s="24">
        <v>9.2100401554032771</v>
      </c>
      <c r="G1219" s="24">
        <v>1217</v>
      </c>
      <c r="H1219" s="24" t="e">
        <f ca="1"/>
        <v>#NAME?</v>
      </c>
      <c r="I1219" s="24" t="e">
        <f t="array" aca="1" ref="I1219" ca="1">INDIRECT(ADDRESS(($E$2+1-G1219)+2,8))</f>
        <v>#NAME?</v>
      </c>
      <c r="J1219" s="24" t="e">
        <f t="shared" ca="1" si="54"/>
        <v>#NAME?</v>
      </c>
      <c r="K1219" s="24" t="e">
        <f t="shared" ca="1" si="55"/>
        <v>#NAME?</v>
      </c>
      <c r="L1219" s="24" t="e">
        <f t="shared" ca="1" si="56"/>
        <v>#NAME?</v>
      </c>
    </row>
    <row r="1220" spans="2:12" x14ac:dyDescent="0.25">
      <c r="B1220" s="24">
        <v>10.509118594214577</v>
      </c>
      <c r="G1220" s="24">
        <v>1218</v>
      </c>
      <c r="H1220" s="24" t="e">
        <f ca="1"/>
        <v>#NAME?</v>
      </c>
      <c r="I1220" s="24" t="e">
        <f t="array" aca="1" ref="I1220" ca="1">INDIRECT(ADDRESS(($E$2+1-G1220)+2,8))</f>
        <v>#NAME?</v>
      </c>
      <c r="J1220" s="24" t="e">
        <f t="shared" ref="J1220:J1283" ca="1" si="57">_xlfn.WEIBULL.DIST(H1220,$E$5,$E$6,TRUE)</f>
        <v>#NAME?</v>
      </c>
      <c r="K1220" s="24" t="e">
        <f t="shared" ref="K1220:K1283" ca="1" si="58">_xlfn.WEIBULL.DIST(I1220,$E$5,$E$6,TRUE)</f>
        <v>#NAME?</v>
      </c>
      <c r="L1220" s="24" t="e">
        <f t="shared" ref="L1220:L1283" ca="1" si="59">((2*G1220-1)/$E$2)*(LN(J1220)+LN(1-K1220))</f>
        <v>#NAME?</v>
      </c>
    </row>
    <row r="1221" spans="2:12" x14ac:dyDescent="0.25">
      <c r="B1221" s="24">
        <v>8.1463697646148034</v>
      </c>
      <c r="G1221" s="24">
        <v>1219</v>
      </c>
      <c r="H1221" s="24" t="e">
        <f ca="1"/>
        <v>#NAME?</v>
      </c>
      <c r="I1221" s="24" t="e">
        <f t="array" aca="1" ref="I1221" ca="1">INDIRECT(ADDRESS(($E$2+1-G1221)+2,8))</f>
        <v>#NAME?</v>
      </c>
      <c r="J1221" s="24" t="e">
        <f t="shared" ca="1" si="57"/>
        <v>#NAME?</v>
      </c>
      <c r="K1221" s="24" t="e">
        <f t="shared" ca="1" si="58"/>
        <v>#NAME?</v>
      </c>
      <c r="L1221" s="24" t="e">
        <f t="shared" ca="1" si="59"/>
        <v>#NAME?</v>
      </c>
    </row>
    <row r="1222" spans="2:12" x14ac:dyDescent="0.25">
      <c r="B1222" s="24">
        <v>10.479855114063438</v>
      </c>
      <c r="G1222" s="24">
        <v>1220</v>
      </c>
      <c r="H1222" s="24" t="e">
        <f ca="1"/>
        <v>#NAME?</v>
      </c>
      <c r="I1222" s="24" t="e">
        <f t="array" aca="1" ref="I1222" ca="1">INDIRECT(ADDRESS(($E$2+1-G1222)+2,8))</f>
        <v>#NAME?</v>
      </c>
      <c r="J1222" s="24" t="e">
        <f t="shared" ca="1" si="57"/>
        <v>#NAME?</v>
      </c>
      <c r="K1222" s="24" t="e">
        <f t="shared" ca="1" si="58"/>
        <v>#NAME?</v>
      </c>
      <c r="L1222" s="24" t="e">
        <f t="shared" ca="1" si="59"/>
        <v>#NAME?</v>
      </c>
    </row>
    <row r="1223" spans="2:12" x14ac:dyDescent="0.25">
      <c r="B1223" s="24">
        <v>9.0960306803888731</v>
      </c>
      <c r="G1223" s="24">
        <v>1221</v>
      </c>
      <c r="H1223" s="24" t="e">
        <f ca="1"/>
        <v>#NAME?</v>
      </c>
      <c r="I1223" s="24" t="e">
        <f t="array" aca="1" ref="I1223" ca="1">INDIRECT(ADDRESS(($E$2+1-G1223)+2,8))</f>
        <v>#NAME?</v>
      </c>
      <c r="J1223" s="24" t="e">
        <f t="shared" ca="1" si="57"/>
        <v>#NAME?</v>
      </c>
      <c r="K1223" s="24" t="e">
        <f t="shared" ca="1" si="58"/>
        <v>#NAME?</v>
      </c>
      <c r="L1223" s="24" t="e">
        <f t="shared" ca="1" si="59"/>
        <v>#NAME?</v>
      </c>
    </row>
    <row r="1224" spans="2:12" x14ac:dyDescent="0.25">
      <c r="B1224" s="24">
        <v>7.4304484017043926</v>
      </c>
      <c r="G1224" s="24">
        <v>1222</v>
      </c>
      <c r="H1224" s="24" t="e">
        <f ca="1"/>
        <v>#NAME?</v>
      </c>
      <c r="I1224" s="24" t="e">
        <f t="array" aca="1" ref="I1224" ca="1">INDIRECT(ADDRESS(($E$2+1-G1224)+2,8))</f>
        <v>#NAME?</v>
      </c>
      <c r="J1224" s="24" t="e">
        <f t="shared" ca="1" si="57"/>
        <v>#NAME?</v>
      </c>
      <c r="K1224" s="24" t="e">
        <f t="shared" ca="1" si="58"/>
        <v>#NAME?</v>
      </c>
      <c r="L1224" s="24" t="e">
        <f t="shared" ca="1" si="59"/>
        <v>#NAME?</v>
      </c>
    </row>
    <row r="1225" spans="2:12" x14ac:dyDescent="0.25">
      <c r="B1225" s="24">
        <v>8.5075877243852975</v>
      </c>
      <c r="G1225" s="24">
        <v>1223</v>
      </c>
      <c r="H1225" s="24" t="e">
        <f ca="1"/>
        <v>#NAME?</v>
      </c>
      <c r="I1225" s="24" t="e">
        <f t="array" aca="1" ref="I1225" ca="1">INDIRECT(ADDRESS(($E$2+1-G1225)+2,8))</f>
        <v>#NAME?</v>
      </c>
      <c r="J1225" s="24" t="e">
        <f t="shared" ca="1" si="57"/>
        <v>#NAME?</v>
      </c>
      <c r="K1225" s="24" t="e">
        <f t="shared" ca="1" si="58"/>
        <v>#NAME?</v>
      </c>
      <c r="L1225" s="24" t="e">
        <f t="shared" ca="1" si="59"/>
        <v>#NAME?</v>
      </c>
    </row>
    <row r="1226" spans="2:12" x14ac:dyDescent="0.25">
      <c r="B1226" s="24">
        <v>8.2747498705192548</v>
      </c>
      <c r="G1226" s="24">
        <v>1224</v>
      </c>
      <c r="H1226" s="24" t="e">
        <f ca="1"/>
        <v>#NAME?</v>
      </c>
      <c r="I1226" s="24" t="e">
        <f t="array" aca="1" ref="I1226" ca="1">INDIRECT(ADDRESS(($E$2+1-G1226)+2,8))</f>
        <v>#NAME?</v>
      </c>
      <c r="J1226" s="24" t="e">
        <f t="shared" ca="1" si="57"/>
        <v>#NAME?</v>
      </c>
      <c r="K1226" s="24" t="e">
        <f t="shared" ca="1" si="58"/>
        <v>#NAME?</v>
      </c>
      <c r="L1226" s="24" t="e">
        <f t="shared" ca="1" si="59"/>
        <v>#NAME?</v>
      </c>
    </row>
    <row r="1227" spans="2:12" x14ac:dyDescent="0.25">
      <c r="B1227" s="24">
        <v>10.821123515530267</v>
      </c>
      <c r="G1227" s="24">
        <v>1225</v>
      </c>
      <c r="H1227" s="24" t="e">
        <f ca="1"/>
        <v>#NAME?</v>
      </c>
      <c r="I1227" s="24" t="e">
        <f t="array" aca="1" ref="I1227" ca="1">INDIRECT(ADDRESS(($E$2+1-G1227)+2,8))</f>
        <v>#NAME?</v>
      </c>
      <c r="J1227" s="24" t="e">
        <f t="shared" ca="1" si="57"/>
        <v>#NAME?</v>
      </c>
      <c r="K1227" s="24" t="e">
        <f t="shared" ca="1" si="58"/>
        <v>#NAME?</v>
      </c>
      <c r="L1227" s="24" t="e">
        <f t="shared" ca="1" si="59"/>
        <v>#NAME?</v>
      </c>
    </row>
    <row r="1228" spans="2:12" x14ac:dyDescent="0.25">
      <c r="B1228" s="24">
        <v>11.107748665587065</v>
      </c>
      <c r="G1228" s="24">
        <v>1226</v>
      </c>
      <c r="H1228" s="24" t="e">
        <f ca="1"/>
        <v>#NAME?</v>
      </c>
      <c r="I1228" s="24" t="e">
        <f t="array" aca="1" ref="I1228" ca="1">INDIRECT(ADDRESS(($E$2+1-G1228)+2,8))</f>
        <v>#NAME?</v>
      </c>
      <c r="J1228" s="24" t="e">
        <f t="shared" ca="1" si="57"/>
        <v>#NAME?</v>
      </c>
      <c r="K1228" s="24" t="e">
        <f t="shared" ca="1" si="58"/>
        <v>#NAME?</v>
      </c>
      <c r="L1228" s="24" t="e">
        <f t="shared" ca="1" si="59"/>
        <v>#NAME?</v>
      </c>
    </row>
    <row r="1229" spans="2:12" x14ac:dyDescent="0.25">
      <c r="B1229" s="24">
        <v>8.861565135268334</v>
      </c>
      <c r="G1229" s="24">
        <v>1227</v>
      </c>
      <c r="H1229" s="24" t="e">
        <f ca="1"/>
        <v>#NAME?</v>
      </c>
      <c r="I1229" s="24" t="e">
        <f t="array" aca="1" ref="I1229" ca="1">INDIRECT(ADDRESS(($E$2+1-G1229)+2,8))</f>
        <v>#NAME?</v>
      </c>
      <c r="J1229" s="24" t="e">
        <f t="shared" ca="1" si="57"/>
        <v>#NAME?</v>
      </c>
      <c r="K1229" s="24" t="e">
        <f t="shared" ca="1" si="58"/>
        <v>#NAME?</v>
      </c>
      <c r="L1229" s="24" t="e">
        <f t="shared" ca="1" si="59"/>
        <v>#NAME?</v>
      </c>
    </row>
    <row r="1230" spans="2:12" x14ac:dyDescent="0.25">
      <c r="B1230" s="24">
        <v>6.3104220268523283</v>
      </c>
      <c r="G1230" s="24">
        <v>1228</v>
      </c>
      <c r="H1230" s="24" t="e">
        <f ca="1"/>
        <v>#NAME?</v>
      </c>
      <c r="I1230" s="24" t="e">
        <f t="array" aca="1" ref="I1230" ca="1">INDIRECT(ADDRESS(($E$2+1-G1230)+2,8))</f>
        <v>#NAME?</v>
      </c>
      <c r="J1230" s="24" t="e">
        <f t="shared" ca="1" si="57"/>
        <v>#NAME?</v>
      </c>
      <c r="K1230" s="24" t="e">
        <f t="shared" ca="1" si="58"/>
        <v>#NAME?</v>
      </c>
      <c r="L1230" s="24" t="e">
        <f t="shared" ca="1" si="59"/>
        <v>#NAME?</v>
      </c>
    </row>
    <row r="1231" spans="2:12" x14ac:dyDescent="0.25">
      <c r="B1231" s="24">
        <v>11.472932464853486</v>
      </c>
      <c r="G1231" s="24">
        <v>1229</v>
      </c>
      <c r="H1231" s="24" t="e">
        <f ca="1"/>
        <v>#NAME?</v>
      </c>
      <c r="I1231" s="24" t="e">
        <f t="array" aca="1" ref="I1231" ca="1">INDIRECT(ADDRESS(($E$2+1-G1231)+2,8))</f>
        <v>#NAME?</v>
      </c>
      <c r="J1231" s="24" t="e">
        <f t="shared" ca="1" si="57"/>
        <v>#NAME?</v>
      </c>
      <c r="K1231" s="24" t="e">
        <f t="shared" ca="1" si="58"/>
        <v>#NAME?</v>
      </c>
      <c r="L1231" s="24" t="e">
        <f t="shared" ca="1" si="59"/>
        <v>#NAME?</v>
      </c>
    </row>
    <row r="1232" spans="2:12" x14ac:dyDescent="0.25">
      <c r="B1232" s="24">
        <v>11.698236082855376</v>
      </c>
      <c r="G1232" s="24">
        <v>1230</v>
      </c>
      <c r="H1232" s="24" t="e">
        <f ca="1"/>
        <v>#NAME?</v>
      </c>
      <c r="I1232" s="24" t="e">
        <f t="array" aca="1" ref="I1232" ca="1">INDIRECT(ADDRESS(($E$2+1-G1232)+2,8))</f>
        <v>#NAME?</v>
      </c>
      <c r="J1232" s="24" t="e">
        <f t="shared" ca="1" si="57"/>
        <v>#NAME?</v>
      </c>
      <c r="K1232" s="24" t="e">
        <f t="shared" ca="1" si="58"/>
        <v>#NAME?</v>
      </c>
      <c r="L1232" s="24" t="e">
        <f t="shared" ca="1" si="59"/>
        <v>#NAME?</v>
      </c>
    </row>
    <row r="1233" spans="2:12" x14ac:dyDescent="0.25">
      <c r="B1233" s="24">
        <v>7.3808858375552076</v>
      </c>
      <c r="G1233" s="24">
        <v>1231</v>
      </c>
      <c r="H1233" s="24" t="e">
        <f ca="1"/>
        <v>#NAME?</v>
      </c>
      <c r="I1233" s="24" t="e">
        <f t="array" aca="1" ref="I1233" ca="1">INDIRECT(ADDRESS(($E$2+1-G1233)+2,8))</f>
        <v>#NAME?</v>
      </c>
      <c r="J1233" s="24" t="e">
        <f t="shared" ca="1" si="57"/>
        <v>#NAME?</v>
      </c>
      <c r="K1233" s="24" t="e">
        <f t="shared" ca="1" si="58"/>
        <v>#NAME?</v>
      </c>
      <c r="L1233" s="24" t="e">
        <f t="shared" ca="1" si="59"/>
        <v>#NAME?</v>
      </c>
    </row>
    <row r="1234" spans="2:12" x14ac:dyDescent="0.25">
      <c r="B1234" s="24">
        <v>9.231886124289602</v>
      </c>
      <c r="G1234" s="24">
        <v>1232</v>
      </c>
      <c r="H1234" s="24" t="e">
        <f ca="1"/>
        <v>#NAME?</v>
      </c>
      <c r="I1234" s="24" t="e">
        <f t="array" aca="1" ref="I1234" ca="1">INDIRECT(ADDRESS(($E$2+1-G1234)+2,8))</f>
        <v>#NAME?</v>
      </c>
      <c r="J1234" s="24" t="e">
        <f t="shared" ca="1" si="57"/>
        <v>#NAME?</v>
      </c>
      <c r="K1234" s="24" t="e">
        <f t="shared" ca="1" si="58"/>
        <v>#NAME?</v>
      </c>
      <c r="L1234" s="24" t="e">
        <f t="shared" ca="1" si="59"/>
        <v>#NAME?</v>
      </c>
    </row>
    <row r="1235" spans="2:12" x14ac:dyDescent="0.25">
      <c r="B1235" s="24">
        <v>9.4753518047673744</v>
      </c>
      <c r="G1235" s="24">
        <v>1233</v>
      </c>
      <c r="H1235" s="24" t="e">
        <f ca="1"/>
        <v>#NAME?</v>
      </c>
      <c r="I1235" s="24" t="e">
        <f t="array" aca="1" ref="I1235" ca="1">INDIRECT(ADDRESS(($E$2+1-G1235)+2,8))</f>
        <v>#NAME?</v>
      </c>
      <c r="J1235" s="24" t="e">
        <f t="shared" ca="1" si="57"/>
        <v>#NAME?</v>
      </c>
      <c r="K1235" s="24" t="e">
        <f t="shared" ca="1" si="58"/>
        <v>#NAME?</v>
      </c>
      <c r="L1235" s="24" t="e">
        <f t="shared" ca="1" si="59"/>
        <v>#NAME?</v>
      </c>
    </row>
    <row r="1236" spans="2:12" x14ac:dyDescent="0.25">
      <c r="B1236" s="24">
        <v>10.16600940448782</v>
      </c>
      <c r="G1236" s="24">
        <v>1234</v>
      </c>
      <c r="H1236" s="24" t="e">
        <f ca="1"/>
        <v>#NAME?</v>
      </c>
      <c r="I1236" s="24" t="e">
        <f t="array" aca="1" ref="I1236" ca="1">INDIRECT(ADDRESS(($E$2+1-G1236)+2,8))</f>
        <v>#NAME?</v>
      </c>
      <c r="J1236" s="24" t="e">
        <f t="shared" ca="1" si="57"/>
        <v>#NAME?</v>
      </c>
      <c r="K1236" s="24" t="e">
        <f t="shared" ca="1" si="58"/>
        <v>#NAME?</v>
      </c>
      <c r="L1236" s="24" t="e">
        <f t="shared" ca="1" si="59"/>
        <v>#NAME?</v>
      </c>
    </row>
    <row r="1237" spans="2:12" x14ac:dyDescent="0.25">
      <c r="B1237" s="24">
        <v>10.730752328448707</v>
      </c>
      <c r="G1237" s="24">
        <v>1235</v>
      </c>
      <c r="H1237" s="24" t="e">
        <f ca="1"/>
        <v>#NAME?</v>
      </c>
      <c r="I1237" s="24" t="e">
        <f t="array" aca="1" ref="I1237" ca="1">INDIRECT(ADDRESS(($E$2+1-G1237)+2,8))</f>
        <v>#NAME?</v>
      </c>
      <c r="J1237" s="24" t="e">
        <f t="shared" ca="1" si="57"/>
        <v>#NAME?</v>
      </c>
      <c r="K1237" s="24" t="e">
        <f t="shared" ca="1" si="58"/>
        <v>#NAME?</v>
      </c>
      <c r="L1237" s="24" t="e">
        <f t="shared" ca="1" si="59"/>
        <v>#NAME?</v>
      </c>
    </row>
    <row r="1238" spans="2:12" x14ac:dyDescent="0.25">
      <c r="B1238" s="24">
        <v>8.8882387010790822</v>
      </c>
      <c r="G1238" s="24">
        <v>1236</v>
      </c>
      <c r="H1238" s="24" t="e">
        <f ca="1"/>
        <v>#NAME?</v>
      </c>
      <c r="I1238" s="24" t="e">
        <f t="array" aca="1" ref="I1238" ca="1">INDIRECT(ADDRESS(($E$2+1-G1238)+2,8))</f>
        <v>#NAME?</v>
      </c>
      <c r="J1238" s="24" t="e">
        <f t="shared" ca="1" si="57"/>
        <v>#NAME?</v>
      </c>
      <c r="K1238" s="24" t="e">
        <f t="shared" ca="1" si="58"/>
        <v>#NAME?</v>
      </c>
      <c r="L1238" s="24" t="e">
        <f t="shared" ca="1" si="59"/>
        <v>#NAME?</v>
      </c>
    </row>
    <row r="1239" spans="2:12" x14ac:dyDescent="0.25">
      <c r="B1239" s="24">
        <v>8.5278366870001339</v>
      </c>
      <c r="G1239" s="24">
        <v>1237</v>
      </c>
      <c r="H1239" s="24" t="e">
        <f ca="1"/>
        <v>#NAME?</v>
      </c>
      <c r="I1239" s="24" t="e">
        <f t="array" aca="1" ref="I1239" ca="1">INDIRECT(ADDRESS(($E$2+1-G1239)+2,8))</f>
        <v>#NAME?</v>
      </c>
      <c r="J1239" s="24" t="e">
        <f t="shared" ca="1" si="57"/>
        <v>#NAME?</v>
      </c>
      <c r="K1239" s="24" t="e">
        <f t="shared" ca="1" si="58"/>
        <v>#NAME?</v>
      </c>
      <c r="L1239" s="24" t="e">
        <f t="shared" ca="1" si="59"/>
        <v>#NAME?</v>
      </c>
    </row>
    <row r="1240" spans="2:12" x14ac:dyDescent="0.25">
      <c r="B1240" s="24">
        <v>9.4945714434842401</v>
      </c>
      <c r="G1240" s="24">
        <v>1238</v>
      </c>
      <c r="H1240" s="24" t="e">
        <f ca="1"/>
        <v>#NAME?</v>
      </c>
      <c r="I1240" s="24" t="e">
        <f t="array" aca="1" ref="I1240" ca="1">INDIRECT(ADDRESS(($E$2+1-G1240)+2,8))</f>
        <v>#NAME?</v>
      </c>
      <c r="J1240" s="24" t="e">
        <f t="shared" ca="1" si="57"/>
        <v>#NAME?</v>
      </c>
      <c r="K1240" s="24" t="e">
        <f t="shared" ca="1" si="58"/>
        <v>#NAME?</v>
      </c>
      <c r="L1240" s="24" t="e">
        <f t="shared" ca="1" si="59"/>
        <v>#NAME?</v>
      </c>
    </row>
    <row r="1241" spans="2:12" x14ac:dyDescent="0.25">
      <c r="B1241" s="24">
        <v>11.083450554065626</v>
      </c>
      <c r="G1241" s="24">
        <v>1239</v>
      </c>
      <c r="H1241" s="24" t="e">
        <f ca="1"/>
        <v>#NAME?</v>
      </c>
      <c r="I1241" s="24" t="e">
        <f t="array" aca="1" ref="I1241" ca="1">INDIRECT(ADDRESS(($E$2+1-G1241)+2,8))</f>
        <v>#NAME?</v>
      </c>
      <c r="J1241" s="24" t="e">
        <f t="shared" ca="1" si="57"/>
        <v>#NAME?</v>
      </c>
      <c r="K1241" s="24" t="e">
        <f t="shared" ca="1" si="58"/>
        <v>#NAME?</v>
      </c>
      <c r="L1241" s="24" t="e">
        <f t="shared" ca="1" si="59"/>
        <v>#NAME?</v>
      </c>
    </row>
    <row r="1242" spans="2:12" x14ac:dyDescent="0.25">
      <c r="B1242" s="24">
        <v>9.386824314273607</v>
      </c>
      <c r="G1242" s="24">
        <v>1240</v>
      </c>
      <c r="H1242" s="24" t="e">
        <f ca="1"/>
        <v>#NAME?</v>
      </c>
      <c r="I1242" s="24" t="e">
        <f t="array" aca="1" ref="I1242" ca="1">INDIRECT(ADDRESS(($E$2+1-G1242)+2,8))</f>
        <v>#NAME?</v>
      </c>
      <c r="J1242" s="24" t="e">
        <f t="shared" ca="1" si="57"/>
        <v>#NAME?</v>
      </c>
      <c r="K1242" s="24" t="e">
        <f t="shared" ca="1" si="58"/>
        <v>#NAME?</v>
      </c>
      <c r="L1242" s="24" t="e">
        <f t="shared" ca="1" si="59"/>
        <v>#NAME?</v>
      </c>
    </row>
    <row r="1243" spans="2:12" x14ac:dyDescent="0.25">
      <c r="B1243" s="24">
        <v>9.6746022104788985</v>
      </c>
      <c r="G1243" s="24">
        <v>1241</v>
      </c>
      <c r="H1243" s="24" t="e">
        <f ca="1"/>
        <v>#NAME?</v>
      </c>
      <c r="I1243" s="24" t="e">
        <f t="array" aca="1" ref="I1243" ca="1">INDIRECT(ADDRESS(($E$2+1-G1243)+2,8))</f>
        <v>#NAME?</v>
      </c>
      <c r="J1243" s="24" t="e">
        <f t="shared" ca="1" si="57"/>
        <v>#NAME?</v>
      </c>
      <c r="K1243" s="24" t="e">
        <f t="shared" ca="1" si="58"/>
        <v>#NAME?</v>
      </c>
      <c r="L1243" s="24" t="e">
        <f t="shared" ca="1" si="59"/>
        <v>#NAME?</v>
      </c>
    </row>
    <row r="1244" spans="2:12" x14ac:dyDescent="0.25">
      <c r="B1244" s="24">
        <v>9.555616133361287</v>
      </c>
      <c r="G1244" s="24">
        <v>1242</v>
      </c>
      <c r="H1244" s="24" t="e">
        <f ca="1"/>
        <v>#NAME?</v>
      </c>
      <c r="I1244" s="24" t="e">
        <f t="array" aca="1" ref="I1244" ca="1">INDIRECT(ADDRESS(($E$2+1-G1244)+2,8))</f>
        <v>#NAME?</v>
      </c>
      <c r="J1244" s="24" t="e">
        <f t="shared" ca="1" si="57"/>
        <v>#NAME?</v>
      </c>
      <c r="K1244" s="24" t="e">
        <f t="shared" ca="1" si="58"/>
        <v>#NAME?</v>
      </c>
      <c r="L1244" s="24" t="e">
        <f t="shared" ca="1" si="59"/>
        <v>#NAME?</v>
      </c>
    </row>
    <row r="1245" spans="2:12" x14ac:dyDescent="0.25">
      <c r="B1245" s="24">
        <v>9.8879117565614258</v>
      </c>
      <c r="G1245" s="24">
        <v>1243</v>
      </c>
      <c r="H1245" s="24" t="e">
        <f ca="1"/>
        <v>#NAME?</v>
      </c>
      <c r="I1245" s="24" t="e">
        <f t="array" aca="1" ref="I1245" ca="1">INDIRECT(ADDRESS(($E$2+1-G1245)+2,8))</f>
        <v>#NAME?</v>
      </c>
      <c r="J1245" s="24" t="e">
        <f t="shared" ca="1" si="57"/>
        <v>#NAME?</v>
      </c>
      <c r="K1245" s="24" t="e">
        <f t="shared" ca="1" si="58"/>
        <v>#NAME?</v>
      </c>
      <c r="L1245" s="24" t="e">
        <f t="shared" ca="1" si="59"/>
        <v>#NAME?</v>
      </c>
    </row>
    <row r="1246" spans="2:12" x14ac:dyDescent="0.25">
      <c r="B1246" s="24">
        <v>10.253238303149551</v>
      </c>
      <c r="G1246" s="24">
        <v>1244</v>
      </c>
      <c r="H1246" s="24" t="e">
        <f ca="1"/>
        <v>#NAME?</v>
      </c>
      <c r="I1246" s="24" t="e">
        <f t="array" aca="1" ref="I1246" ca="1">INDIRECT(ADDRESS(($E$2+1-G1246)+2,8))</f>
        <v>#NAME?</v>
      </c>
      <c r="J1246" s="24" t="e">
        <f t="shared" ca="1" si="57"/>
        <v>#NAME?</v>
      </c>
      <c r="K1246" s="24" t="e">
        <f t="shared" ca="1" si="58"/>
        <v>#NAME?</v>
      </c>
      <c r="L1246" s="24" t="e">
        <f t="shared" ca="1" si="59"/>
        <v>#NAME?</v>
      </c>
    </row>
    <row r="1247" spans="2:12" x14ac:dyDescent="0.25">
      <c r="B1247" s="24">
        <v>8.210940874051639</v>
      </c>
      <c r="G1247" s="24">
        <v>1245</v>
      </c>
      <c r="H1247" s="24" t="e">
        <f ca="1"/>
        <v>#NAME?</v>
      </c>
      <c r="I1247" s="24" t="e">
        <f t="array" aca="1" ref="I1247" ca="1">INDIRECT(ADDRESS(($E$2+1-G1247)+2,8))</f>
        <v>#NAME?</v>
      </c>
      <c r="J1247" s="24" t="e">
        <f t="shared" ca="1" si="57"/>
        <v>#NAME?</v>
      </c>
      <c r="K1247" s="24" t="e">
        <f t="shared" ca="1" si="58"/>
        <v>#NAME?</v>
      </c>
      <c r="L1247" s="24" t="e">
        <f t="shared" ca="1" si="59"/>
        <v>#NAME?</v>
      </c>
    </row>
    <row r="1248" spans="2:12" x14ac:dyDescent="0.25">
      <c r="B1248" s="24">
        <v>12.138175432046394</v>
      </c>
      <c r="G1248" s="24">
        <v>1246</v>
      </c>
      <c r="H1248" s="24" t="e">
        <f ca="1"/>
        <v>#NAME?</v>
      </c>
      <c r="I1248" s="24" t="e">
        <f t="array" aca="1" ref="I1248" ca="1">INDIRECT(ADDRESS(($E$2+1-G1248)+2,8))</f>
        <v>#NAME?</v>
      </c>
      <c r="J1248" s="24" t="e">
        <f t="shared" ca="1" si="57"/>
        <v>#NAME?</v>
      </c>
      <c r="K1248" s="24" t="e">
        <f t="shared" ca="1" si="58"/>
        <v>#NAME?</v>
      </c>
      <c r="L1248" s="24" t="e">
        <f t="shared" ca="1" si="59"/>
        <v>#NAME?</v>
      </c>
    </row>
    <row r="1249" spans="2:12" x14ac:dyDescent="0.25">
      <c r="B1249" s="24">
        <v>8.7476578203490281</v>
      </c>
      <c r="G1249" s="24">
        <v>1247</v>
      </c>
      <c r="H1249" s="24" t="e">
        <f ca="1"/>
        <v>#NAME?</v>
      </c>
      <c r="I1249" s="24" t="e">
        <f t="array" aca="1" ref="I1249" ca="1">INDIRECT(ADDRESS(($E$2+1-G1249)+2,8))</f>
        <v>#NAME?</v>
      </c>
      <c r="J1249" s="24" t="e">
        <f t="shared" ca="1" si="57"/>
        <v>#NAME?</v>
      </c>
      <c r="K1249" s="24" t="e">
        <f t="shared" ca="1" si="58"/>
        <v>#NAME?</v>
      </c>
      <c r="L1249" s="24" t="e">
        <f t="shared" ca="1" si="59"/>
        <v>#NAME?</v>
      </c>
    </row>
    <row r="1250" spans="2:12" x14ac:dyDescent="0.25">
      <c r="B1250" s="24">
        <v>11.325673656489014</v>
      </c>
      <c r="G1250" s="24">
        <v>1248</v>
      </c>
      <c r="H1250" s="24" t="e">
        <f ca="1"/>
        <v>#NAME?</v>
      </c>
      <c r="I1250" s="24" t="e">
        <f t="array" aca="1" ref="I1250" ca="1">INDIRECT(ADDRESS(($E$2+1-G1250)+2,8))</f>
        <v>#NAME?</v>
      </c>
      <c r="J1250" s="24" t="e">
        <f t="shared" ca="1" si="57"/>
        <v>#NAME?</v>
      </c>
      <c r="K1250" s="24" t="e">
        <f t="shared" ca="1" si="58"/>
        <v>#NAME?</v>
      </c>
      <c r="L1250" s="24" t="e">
        <f t="shared" ca="1" si="59"/>
        <v>#NAME?</v>
      </c>
    </row>
    <row r="1251" spans="2:12" x14ac:dyDescent="0.25">
      <c r="B1251" s="24">
        <v>10.362607579665585</v>
      </c>
      <c r="G1251" s="24">
        <v>1249</v>
      </c>
      <c r="H1251" s="24" t="e">
        <f ca="1"/>
        <v>#NAME?</v>
      </c>
      <c r="I1251" s="24" t="e">
        <f t="array" aca="1" ref="I1251" ca="1">INDIRECT(ADDRESS(($E$2+1-G1251)+2,8))</f>
        <v>#NAME?</v>
      </c>
      <c r="J1251" s="24" t="e">
        <f t="shared" ca="1" si="57"/>
        <v>#NAME?</v>
      </c>
      <c r="K1251" s="24" t="e">
        <f t="shared" ca="1" si="58"/>
        <v>#NAME?</v>
      </c>
      <c r="L1251" s="24" t="e">
        <f t="shared" ca="1" si="59"/>
        <v>#NAME?</v>
      </c>
    </row>
    <row r="1252" spans="2:12" x14ac:dyDescent="0.25">
      <c r="B1252" s="24">
        <v>9.3718540840432141</v>
      </c>
      <c r="G1252" s="24">
        <v>1250</v>
      </c>
      <c r="H1252" s="24" t="e">
        <f ca="1"/>
        <v>#NAME?</v>
      </c>
      <c r="I1252" s="24" t="e">
        <f t="array" aca="1" ref="I1252" ca="1">INDIRECT(ADDRESS(($E$2+1-G1252)+2,8))</f>
        <v>#NAME?</v>
      </c>
      <c r="J1252" s="24" t="e">
        <f t="shared" ca="1" si="57"/>
        <v>#NAME?</v>
      </c>
      <c r="K1252" s="24" t="e">
        <f t="shared" ca="1" si="58"/>
        <v>#NAME?</v>
      </c>
      <c r="L1252" s="24" t="e">
        <f t="shared" ca="1" si="59"/>
        <v>#NAME?</v>
      </c>
    </row>
    <row r="1253" spans="2:12" x14ac:dyDescent="0.25">
      <c r="B1253" s="24">
        <v>11.257834257640425</v>
      </c>
      <c r="G1253" s="24">
        <v>1251</v>
      </c>
      <c r="H1253" s="24" t="e">
        <f ca="1"/>
        <v>#NAME?</v>
      </c>
      <c r="I1253" s="24" t="e">
        <f t="array" aca="1" ref="I1253" ca="1">INDIRECT(ADDRESS(($E$2+1-G1253)+2,8))</f>
        <v>#NAME?</v>
      </c>
      <c r="J1253" s="24" t="e">
        <f t="shared" ca="1" si="57"/>
        <v>#NAME?</v>
      </c>
      <c r="K1253" s="24" t="e">
        <f t="shared" ca="1" si="58"/>
        <v>#NAME?</v>
      </c>
      <c r="L1253" s="24" t="e">
        <f t="shared" ca="1" si="59"/>
        <v>#NAME?</v>
      </c>
    </row>
    <row r="1254" spans="2:12" x14ac:dyDescent="0.25">
      <c r="B1254" s="24">
        <v>10.450152362306078</v>
      </c>
      <c r="G1254" s="24">
        <v>1252</v>
      </c>
      <c r="H1254" s="24" t="e">
        <f ca="1"/>
        <v>#NAME?</v>
      </c>
      <c r="I1254" s="24" t="e">
        <f t="array" aca="1" ref="I1254" ca="1">INDIRECT(ADDRESS(($E$2+1-G1254)+2,8))</f>
        <v>#NAME?</v>
      </c>
      <c r="J1254" s="24" t="e">
        <f t="shared" ca="1" si="57"/>
        <v>#NAME?</v>
      </c>
      <c r="K1254" s="24" t="e">
        <f t="shared" ca="1" si="58"/>
        <v>#NAME?</v>
      </c>
      <c r="L1254" s="24" t="e">
        <f t="shared" ca="1" si="59"/>
        <v>#NAME?</v>
      </c>
    </row>
    <row r="1255" spans="2:12" x14ac:dyDescent="0.25">
      <c r="B1255" s="24">
        <v>10.864303028041977</v>
      </c>
      <c r="G1255" s="24">
        <v>1253</v>
      </c>
      <c r="H1255" s="24" t="e">
        <f ca="1"/>
        <v>#NAME?</v>
      </c>
      <c r="I1255" s="24" t="e">
        <f t="array" aca="1" ref="I1255" ca="1">INDIRECT(ADDRESS(($E$2+1-G1255)+2,8))</f>
        <v>#NAME?</v>
      </c>
      <c r="J1255" s="24" t="e">
        <f t="shared" ca="1" si="57"/>
        <v>#NAME?</v>
      </c>
      <c r="K1255" s="24" t="e">
        <f t="shared" ca="1" si="58"/>
        <v>#NAME?</v>
      </c>
      <c r="L1255" s="24" t="e">
        <f t="shared" ca="1" si="59"/>
        <v>#NAME?</v>
      </c>
    </row>
    <row r="1256" spans="2:12" x14ac:dyDescent="0.25">
      <c r="B1256" s="24">
        <v>7.984956556139525</v>
      </c>
      <c r="G1256" s="24">
        <v>1254</v>
      </c>
      <c r="H1256" s="24" t="e">
        <f ca="1"/>
        <v>#NAME?</v>
      </c>
      <c r="I1256" s="24" t="e">
        <f t="array" aca="1" ref="I1256" ca="1">INDIRECT(ADDRESS(($E$2+1-G1256)+2,8))</f>
        <v>#NAME?</v>
      </c>
      <c r="J1256" s="24" t="e">
        <f t="shared" ca="1" si="57"/>
        <v>#NAME?</v>
      </c>
      <c r="K1256" s="24" t="e">
        <f t="shared" ca="1" si="58"/>
        <v>#NAME?</v>
      </c>
      <c r="L1256" s="24" t="e">
        <f t="shared" ca="1" si="59"/>
        <v>#NAME?</v>
      </c>
    </row>
    <row r="1257" spans="2:12" x14ac:dyDescent="0.25">
      <c r="B1257" s="24">
        <v>8.4040311974033219</v>
      </c>
      <c r="G1257" s="24">
        <v>1255</v>
      </c>
      <c r="H1257" s="24" t="e">
        <f ca="1"/>
        <v>#NAME?</v>
      </c>
      <c r="I1257" s="24" t="e">
        <f t="array" aca="1" ref="I1257" ca="1">INDIRECT(ADDRESS(($E$2+1-G1257)+2,8))</f>
        <v>#NAME?</v>
      </c>
      <c r="J1257" s="24" t="e">
        <f t="shared" ca="1" si="57"/>
        <v>#NAME?</v>
      </c>
      <c r="K1257" s="24" t="e">
        <f t="shared" ca="1" si="58"/>
        <v>#NAME?</v>
      </c>
      <c r="L1257" s="24" t="e">
        <f t="shared" ca="1" si="59"/>
        <v>#NAME?</v>
      </c>
    </row>
    <row r="1258" spans="2:12" x14ac:dyDescent="0.25">
      <c r="B1258" s="24">
        <v>6.9185275269798217</v>
      </c>
      <c r="G1258" s="24">
        <v>1256</v>
      </c>
      <c r="H1258" s="24" t="e">
        <f ca="1"/>
        <v>#NAME?</v>
      </c>
      <c r="I1258" s="24" t="e">
        <f t="array" aca="1" ref="I1258" ca="1">INDIRECT(ADDRESS(($E$2+1-G1258)+2,8))</f>
        <v>#NAME?</v>
      </c>
      <c r="J1258" s="24" t="e">
        <f t="shared" ca="1" si="57"/>
        <v>#NAME?</v>
      </c>
      <c r="K1258" s="24" t="e">
        <f t="shared" ca="1" si="58"/>
        <v>#NAME?</v>
      </c>
      <c r="L1258" s="24" t="e">
        <f t="shared" ca="1" si="59"/>
        <v>#NAME?</v>
      </c>
    </row>
    <row r="1259" spans="2:12" x14ac:dyDescent="0.25">
      <c r="B1259" s="24">
        <v>10.218694535194102</v>
      </c>
      <c r="G1259" s="24">
        <v>1257</v>
      </c>
      <c r="H1259" s="24" t="e">
        <f ca="1"/>
        <v>#NAME?</v>
      </c>
      <c r="I1259" s="24" t="e">
        <f t="array" aca="1" ref="I1259" ca="1">INDIRECT(ADDRESS(($E$2+1-G1259)+2,8))</f>
        <v>#NAME?</v>
      </c>
      <c r="J1259" s="24" t="e">
        <f t="shared" ca="1" si="57"/>
        <v>#NAME?</v>
      </c>
      <c r="K1259" s="24" t="e">
        <f t="shared" ca="1" si="58"/>
        <v>#NAME?</v>
      </c>
      <c r="L1259" s="24" t="e">
        <f t="shared" ca="1" si="59"/>
        <v>#NAME?</v>
      </c>
    </row>
    <row r="1260" spans="2:12" x14ac:dyDescent="0.25">
      <c r="B1260" s="24">
        <v>8.3343594513970523</v>
      </c>
      <c r="G1260" s="24">
        <v>1258</v>
      </c>
      <c r="H1260" s="24" t="e">
        <f ca="1"/>
        <v>#NAME?</v>
      </c>
      <c r="I1260" s="24" t="e">
        <f t="array" aca="1" ref="I1260" ca="1">INDIRECT(ADDRESS(($E$2+1-G1260)+2,8))</f>
        <v>#NAME?</v>
      </c>
      <c r="J1260" s="24" t="e">
        <f t="shared" ca="1" si="57"/>
        <v>#NAME?</v>
      </c>
      <c r="K1260" s="24" t="e">
        <f t="shared" ca="1" si="58"/>
        <v>#NAME?</v>
      </c>
      <c r="L1260" s="24" t="e">
        <f t="shared" ca="1" si="59"/>
        <v>#NAME?</v>
      </c>
    </row>
    <row r="1261" spans="2:12" x14ac:dyDescent="0.25">
      <c r="B1261" s="24">
        <v>9.8295450839739331</v>
      </c>
      <c r="G1261" s="24">
        <v>1259</v>
      </c>
      <c r="H1261" s="24" t="e">
        <f ca="1"/>
        <v>#NAME?</v>
      </c>
      <c r="I1261" s="24" t="e">
        <f t="array" aca="1" ref="I1261" ca="1">INDIRECT(ADDRESS(($E$2+1-G1261)+2,8))</f>
        <v>#NAME?</v>
      </c>
      <c r="J1261" s="24" t="e">
        <f t="shared" ca="1" si="57"/>
        <v>#NAME?</v>
      </c>
      <c r="K1261" s="24" t="e">
        <f t="shared" ca="1" si="58"/>
        <v>#NAME?</v>
      </c>
      <c r="L1261" s="24" t="e">
        <f t="shared" ca="1" si="59"/>
        <v>#NAME?</v>
      </c>
    </row>
    <row r="1262" spans="2:12" x14ac:dyDescent="0.25">
      <c r="B1262" s="24">
        <v>8.8996898030158302</v>
      </c>
      <c r="G1262" s="24">
        <v>1260</v>
      </c>
      <c r="H1262" s="24" t="e">
        <f ca="1"/>
        <v>#NAME?</v>
      </c>
      <c r="I1262" s="24" t="e">
        <f t="array" aca="1" ref="I1262" ca="1">INDIRECT(ADDRESS(($E$2+1-G1262)+2,8))</f>
        <v>#NAME?</v>
      </c>
      <c r="J1262" s="24" t="e">
        <f t="shared" ca="1" si="57"/>
        <v>#NAME?</v>
      </c>
      <c r="K1262" s="24" t="e">
        <f t="shared" ca="1" si="58"/>
        <v>#NAME?</v>
      </c>
      <c r="L1262" s="24" t="e">
        <f t="shared" ca="1" si="59"/>
        <v>#NAME?</v>
      </c>
    </row>
    <row r="1263" spans="2:12" x14ac:dyDescent="0.25">
      <c r="B1263" s="24">
        <v>10.814345246790753</v>
      </c>
      <c r="G1263" s="24">
        <v>1261</v>
      </c>
      <c r="H1263" s="24" t="e">
        <f ca="1"/>
        <v>#NAME?</v>
      </c>
      <c r="I1263" s="24" t="e">
        <f t="array" aca="1" ref="I1263" ca="1">INDIRECT(ADDRESS(($E$2+1-G1263)+2,8))</f>
        <v>#NAME?</v>
      </c>
      <c r="J1263" s="24" t="e">
        <f t="shared" ca="1" si="57"/>
        <v>#NAME?</v>
      </c>
      <c r="K1263" s="24" t="e">
        <f t="shared" ca="1" si="58"/>
        <v>#NAME?</v>
      </c>
      <c r="L1263" s="24" t="e">
        <f t="shared" ca="1" si="59"/>
        <v>#NAME?</v>
      </c>
    </row>
    <row r="1264" spans="2:12" x14ac:dyDescent="0.25">
      <c r="B1264" s="24">
        <v>10.565241397368991</v>
      </c>
      <c r="G1264" s="24">
        <v>1262</v>
      </c>
      <c r="H1264" s="24" t="e">
        <f ca="1"/>
        <v>#NAME?</v>
      </c>
      <c r="I1264" s="24" t="e">
        <f t="array" aca="1" ref="I1264" ca="1">INDIRECT(ADDRESS(($E$2+1-G1264)+2,8))</f>
        <v>#NAME?</v>
      </c>
      <c r="J1264" s="24" t="e">
        <f t="shared" ca="1" si="57"/>
        <v>#NAME?</v>
      </c>
      <c r="K1264" s="24" t="e">
        <f t="shared" ca="1" si="58"/>
        <v>#NAME?</v>
      </c>
      <c r="L1264" s="24" t="e">
        <f t="shared" ca="1" si="59"/>
        <v>#NAME?</v>
      </c>
    </row>
    <row r="1265" spans="2:12" x14ac:dyDescent="0.25">
      <c r="B1265" s="24">
        <v>9.8018601642588088</v>
      </c>
      <c r="G1265" s="24">
        <v>1263</v>
      </c>
      <c r="H1265" s="24" t="e">
        <f ca="1"/>
        <v>#NAME?</v>
      </c>
      <c r="I1265" s="24" t="e">
        <f t="array" aca="1" ref="I1265" ca="1">INDIRECT(ADDRESS(($E$2+1-G1265)+2,8))</f>
        <v>#NAME?</v>
      </c>
      <c r="J1265" s="24" t="e">
        <f t="shared" ca="1" si="57"/>
        <v>#NAME?</v>
      </c>
      <c r="K1265" s="24" t="e">
        <f t="shared" ca="1" si="58"/>
        <v>#NAME?</v>
      </c>
      <c r="L1265" s="24" t="e">
        <f t="shared" ca="1" si="59"/>
        <v>#NAME?</v>
      </c>
    </row>
    <row r="1266" spans="2:12" x14ac:dyDescent="0.25">
      <c r="B1266" s="24">
        <v>8.8437416781606686</v>
      </c>
      <c r="G1266" s="24">
        <v>1264</v>
      </c>
      <c r="H1266" s="24" t="e">
        <f ca="1"/>
        <v>#NAME?</v>
      </c>
      <c r="I1266" s="24" t="e">
        <f t="array" aca="1" ref="I1266" ca="1">INDIRECT(ADDRESS(($E$2+1-G1266)+2,8))</f>
        <v>#NAME?</v>
      </c>
      <c r="J1266" s="24" t="e">
        <f t="shared" ca="1" si="57"/>
        <v>#NAME?</v>
      </c>
      <c r="K1266" s="24" t="e">
        <f t="shared" ca="1" si="58"/>
        <v>#NAME?</v>
      </c>
      <c r="L1266" s="24" t="e">
        <f t="shared" ca="1" si="59"/>
        <v>#NAME?</v>
      </c>
    </row>
    <row r="1267" spans="2:12" x14ac:dyDescent="0.25">
      <c r="B1267" s="24">
        <v>8.9312183147338082</v>
      </c>
      <c r="G1267" s="24">
        <v>1265</v>
      </c>
      <c r="H1267" s="24" t="e">
        <f ca="1"/>
        <v>#NAME?</v>
      </c>
      <c r="I1267" s="24" t="e">
        <f t="array" aca="1" ref="I1267" ca="1">INDIRECT(ADDRESS(($E$2+1-G1267)+2,8))</f>
        <v>#NAME?</v>
      </c>
      <c r="J1267" s="24" t="e">
        <f t="shared" ca="1" si="57"/>
        <v>#NAME?</v>
      </c>
      <c r="K1267" s="24" t="e">
        <f t="shared" ca="1" si="58"/>
        <v>#NAME?</v>
      </c>
      <c r="L1267" s="24" t="e">
        <f t="shared" ca="1" si="59"/>
        <v>#NAME?</v>
      </c>
    </row>
    <row r="1268" spans="2:12" x14ac:dyDescent="0.25">
      <c r="B1268" s="24">
        <v>5.936076558350698</v>
      </c>
      <c r="G1268" s="24">
        <v>1266</v>
      </c>
      <c r="H1268" s="24" t="e">
        <f ca="1"/>
        <v>#NAME?</v>
      </c>
      <c r="I1268" s="24" t="e">
        <f t="array" aca="1" ref="I1268" ca="1">INDIRECT(ADDRESS(($E$2+1-G1268)+2,8))</f>
        <v>#NAME?</v>
      </c>
      <c r="J1268" s="24" t="e">
        <f t="shared" ca="1" si="57"/>
        <v>#NAME?</v>
      </c>
      <c r="K1268" s="24" t="e">
        <f t="shared" ca="1" si="58"/>
        <v>#NAME?</v>
      </c>
      <c r="L1268" s="24" t="e">
        <f t="shared" ca="1" si="59"/>
        <v>#NAME?</v>
      </c>
    </row>
    <row r="1269" spans="2:12" x14ac:dyDescent="0.25">
      <c r="B1269" s="24">
        <v>6.8258084784340065</v>
      </c>
      <c r="G1269" s="24">
        <v>1267</v>
      </c>
      <c r="H1269" s="24" t="e">
        <f ca="1"/>
        <v>#NAME?</v>
      </c>
      <c r="I1269" s="24" t="e">
        <f t="array" aca="1" ref="I1269" ca="1">INDIRECT(ADDRESS(($E$2+1-G1269)+2,8))</f>
        <v>#NAME?</v>
      </c>
      <c r="J1269" s="24" t="e">
        <f t="shared" ca="1" si="57"/>
        <v>#NAME?</v>
      </c>
      <c r="K1269" s="24" t="e">
        <f t="shared" ca="1" si="58"/>
        <v>#NAME?</v>
      </c>
      <c r="L1269" s="24" t="e">
        <f t="shared" ca="1" si="59"/>
        <v>#NAME?</v>
      </c>
    </row>
    <row r="1270" spans="2:12" x14ac:dyDescent="0.25">
      <c r="B1270" s="24">
        <v>7.1728615470486021</v>
      </c>
      <c r="G1270" s="24">
        <v>1268</v>
      </c>
      <c r="H1270" s="24" t="e">
        <f ca="1"/>
        <v>#NAME?</v>
      </c>
      <c r="I1270" s="24" t="e">
        <f t="array" aca="1" ref="I1270" ca="1">INDIRECT(ADDRESS(($E$2+1-G1270)+2,8))</f>
        <v>#NAME?</v>
      </c>
      <c r="J1270" s="24" t="e">
        <f t="shared" ca="1" si="57"/>
        <v>#NAME?</v>
      </c>
      <c r="K1270" s="24" t="e">
        <f t="shared" ca="1" si="58"/>
        <v>#NAME?</v>
      </c>
      <c r="L1270" s="24" t="e">
        <f t="shared" ca="1" si="59"/>
        <v>#NAME?</v>
      </c>
    </row>
    <row r="1271" spans="2:12" x14ac:dyDescent="0.25">
      <c r="B1271" s="24">
        <v>10.174371459100835</v>
      </c>
      <c r="G1271" s="24">
        <v>1269</v>
      </c>
      <c r="H1271" s="24" t="e">
        <f ca="1"/>
        <v>#NAME?</v>
      </c>
      <c r="I1271" s="24" t="e">
        <f t="array" aca="1" ref="I1271" ca="1">INDIRECT(ADDRESS(($E$2+1-G1271)+2,8))</f>
        <v>#NAME?</v>
      </c>
      <c r="J1271" s="24" t="e">
        <f t="shared" ca="1" si="57"/>
        <v>#NAME?</v>
      </c>
      <c r="K1271" s="24" t="e">
        <f t="shared" ca="1" si="58"/>
        <v>#NAME?</v>
      </c>
      <c r="L1271" s="24" t="e">
        <f t="shared" ca="1" si="59"/>
        <v>#NAME?</v>
      </c>
    </row>
    <row r="1272" spans="2:12" x14ac:dyDescent="0.25">
      <c r="B1272" s="24">
        <v>8.3928522903814624</v>
      </c>
      <c r="G1272" s="24">
        <v>1270</v>
      </c>
      <c r="H1272" s="24" t="e">
        <f ca="1"/>
        <v>#NAME?</v>
      </c>
      <c r="I1272" s="24" t="e">
        <f t="array" aca="1" ref="I1272" ca="1">INDIRECT(ADDRESS(($E$2+1-G1272)+2,8))</f>
        <v>#NAME?</v>
      </c>
      <c r="J1272" s="24" t="e">
        <f t="shared" ca="1" si="57"/>
        <v>#NAME?</v>
      </c>
      <c r="K1272" s="24" t="e">
        <f t="shared" ca="1" si="58"/>
        <v>#NAME?</v>
      </c>
      <c r="L1272" s="24" t="e">
        <f t="shared" ca="1" si="59"/>
        <v>#NAME?</v>
      </c>
    </row>
    <row r="1273" spans="2:12" x14ac:dyDescent="0.25">
      <c r="B1273" s="24">
        <v>8.6671132717766106</v>
      </c>
      <c r="G1273" s="24">
        <v>1271</v>
      </c>
      <c r="H1273" s="24" t="e">
        <f ca="1"/>
        <v>#NAME?</v>
      </c>
      <c r="I1273" s="24" t="e">
        <f t="array" aca="1" ref="I1273" ca="1">INDIRECT(ADDRESS(($E$2+1-G1273)+2,8))</f>
        <v>#NAME?</v>
      </c>
      <c r="J1273" s="24" t="e">
        <f t="shared" ca="1" si="57"/>
        <v>#NAME?</v>
      </c>
      <c r="K1273" s="24" t="e">
        <f t="shared" ca="1" si="58"/>
        <v>#NAME?</v>
      </c>
      <c r="L1273" s="24" t="e">
        <f t="shared" ca="1" si="59"/>
        <v>#NAME?</v>
      </c>
    </row>
    <row r="1274" spans="2:12" x14ac:dyDescent="0.25">
      <c r="B1274" s="24">
        <v>9.3816228083941127</v>
      </c>
      <c r="G1274" s="24">
        <v>1272</v>
      </c>
      <c r="H1274" s="24" t="e">
        <f ca="1"/>
        <v>#NAME?</v>
      </c>
      <c r="I1274" s="24" t="e">
        <f t="array" aca="1" ref="I1274" ca="1">INDIRECT(ADDRESS(($E$2+1-G1274)+2,8))</f>
        <v>#NAME?</v>
      </c>
      <c r="J1274" s="24" t="e">
        <f t="shared" ca="1" si="57"/>
        <v>#NAME?</v>
      </c>
      <c r="K1274" s="24" t="e">
        <f t="shared" ca="1" si="58"/>
        <v>#NAME?</v>
      </c>
      <c r="L1274" s="24" t="e">
        <f t="shared" ca="1" si="59"/>
        <v>#NAME?</v>
      </c>
    </row>
    <row r="1275" spans="2:12" x14ac:dyDescent="0.25">
      <c r="B1275" s="24">
        <v>12.580795303750772</v>
      </c>
      <c r="G1275" s="24">
        <v>1273</v>
      </c>
      <c r="H1275" s="24" t="e">
        <f ca="1"/>
        <v>#NAME?</v>
      </c>
      <c r="I1275" s="24" t="e">
        <f t="array" aca="1" ref="I1275" ca="1">INDIRECT(ADDRESS(($E$2+1-G1275)+2,8))</f>
        <v>#NAME?</v>
      </c>
      <c r="J1275" s="24" t="e">
        <f t="shared" ca="1" si="57"/>
        <v>#NAME?</v>
      </c>
      <c r="K1275" s="24" t="e">
        <f t="shared" ca="1" si="58"/>
        <v>#NAME?</v>
      </c>
      <c r="L1275" s="24" t="e">
        <f t="shared" ca="1" si="59"/>
        <v>#NAME?</v>
      </c>
    </row>
    <row r="1276" spans="2:12" x14ac:dyDescent="0.25">
      <c r="B1276" s="24">
        <v>10.18561821227788</v>
      </c>
      <c r="G1276" s="24">
        <v>1274</v>
      </c>
      <c r="H1276" s="24" t="e">
        <f ca="1"/>
        <v>#NAME?</v>
      </c>
      <c r="I1276" s="24" t="e">
        <f t="array" aca="1" ref="I1276" ca="1">INDIRECT(ADDRESS(($E$2+1-G1276)+2,8))</f>
        <v>#NAME?</v>
      </c>
      <c r="J1276" s="24" t="e">
        <f t="shared" ca="1" si="57"/>
        <v>#NAME?</v>
      </c>
      <c r="K1276" s="24" t="e">
        <f t="shared" ca="1" si="58"/>
        <v>#NAME?</v>
      </c>
      <c r="L1276" s="24" t="e">
        <f t="shared" ca="1" si="59"/>
        <v>#NAME?</v>
      </c>
    </row>
    <row r="1277" spans="2:12" x14ac:dyDescent="0.25">
      <c r="B1277" s="24">
        <v>9.5220489989399599</v>
      </c>
      <c r="G1277" s="24">
        <v>1275</v>
      </c>
      <c r="H1277" s="24" t="e">
        <f ca="1"/>
        <v>#NAME?</v>
      </c>
      <c r="I1277" s="24" t="e">
        <f t="array" aca="1" ref="I1277" ca="1">INDIRECT(ADDRESS(($E$2+1-G1277)+2,8))</f>
        <v>#NAME?</v>
      </c>
      <c r="J1277" s="24" t="e">
        <f t="shared" ca="1" si="57"/>
        <v>#NAME?</v>
      </c>
      <c r="K1277" s="24" t="e">
        <f t="shared" ca="1" si="58"/>
        <v>#NAME?</v>
      </c>
      <c r="L1277" s="24" t="e">
        <f t="shared" ca="1" si="59"/>
        <v>#NAME?</v>
      </c>
    </row>
    <row r="1278" spans="2:12" x14ac:dyDescent="0.25">
      <c r="B1278" s="24">
        <v>8.1480995152345077</v>
      </c>
      <c r="G1278" s="24">
        <v>1276</v>
      </c>
      <c r="H1278" s="24" t="e">
        <f ca="1"/>
        <v>#NAME?</v>
      </c>
      <c r="I1278" s="24" t="e">
        <f t="array" aca="1" ref="I1278" ca="1">INDIRECT(ADDRESS(($E$2+1-G1278)+2,8))</f>
        <v>#NAME?</v>
      </c>
      <c r="J1278" s="24" t="e">
        <f t="shared" ca="1" si="57"/>
        <v>#NAME?</v>
      </c>
      <c r="K1278" s="24" t="e">
        <f t="shared" ca="1" si="58"/>
        <v>#NAME?</v>
      </c>
      <c r="L1278" s="24" t="e">
        <f t="shared" ca="1" si="59"/>
        <v>#NAME?</v>
      </c>
    </row>
    <row r="1279" spans="2:12" x14ac:dyDescent="0.25">
      <c r="B1279" s="24">
        <v>8.7283157754271024</v>
      </c>
      <c r="G1279" s="24">
        <v>1277</v>
      </c>
      <c r="H1279" s="24" t="e">
        <f ca="1"/>
        <v>#NAME?</v>
      </c>
      <c r="I1279" s="24" t="e">
        <f t="array" aca="1" ref="I1279" ca="1">INDIRECT(ADDRESS(($E$2+1-G1279)+2,8))</f>
        <v>#NAME?</v>
      </c>
      <c r="J1279" s="24" t="e">
        <f t="shared" ca="1" si="57"/>
        <v>#NAME?</v>
      </c>
      <c r="K1279" s="24" t="e">
        <f t="shared" ca="1" si="58"/>
        <v>#NAME?</v>
      </c>
      <c r="L1279" s="24" t="e">
        <f t="shared" ca="1" si="59"/>
        <v>#NAME?</v>
      </c>
    </row>
    <row r="1280" spans="2:12" x14ac:dyDescent="0.25">
      <c r="B1280" s="24">
        <v>12.364399175380258</v>
      </c>
      <c r="G1280" s="24">
        <v>1278</v>
      </c>
      <c r="H1280" s="24" t="e">
        <f ca="1"/>
        <v>#NAME?</v>
      </c>
      <c r="I1280" s="24" t="e">
        <f t="array" aca="1" ref="I1280" ca="1">INDIRECT(ADDRESS(($E$2+1-G1280)+2,8))</f>
        <v>#NAME?</v>
      </c>
      <c r="J1280" s="24" t="e">
        <f t="shared" ca="1" si="57"/>
        <v>#NAME?</v>
      </c>
      <c r="K1280" s="24" t="e">
        <f t="shared" ca="1" si="58"/>
        <v>#NAME?</v>
      </c>
      <c r="L1280" s="24" t="e">
        <f t="shared" ca="1" si="59"/>
        <v>#NAME?</v>
      </c>
    </row>
    <row r="1281" spans="2:12" x14ac:dyDescent="0.25">
      <c r="B1281" s="24">
        <v>10.19187339981346</v>
      </c>
      <c r="G1281" s="24">
        <v>1279</v>
      </c>
      <c r="H1281" s="24" t="e">
        <f ca="1"/>
        <v>#NAME?</v>
      </c>
      <c r="I1281" s="24" t="e">
        <f t="array" aca="1" ref="I1281" ca="1">INDIRECT(ADDRESS(($E$2+1-G1281)+2,8))</f>
        <v>#NAME?</v>
      </c>
      <c r="J1281" s="24" t="e">
        <f t="shared" ca="1" si="57"/>
        <v>#NAME?</v>
      </c>
      <c r="K1281" s="24" t="e">
        <f t="shared" ca="1" si="58"/>
        <v>#NAME?</v>
      </c>
      <c r="L1281" s="24" t="e">
        <f t="shared" ca="1" si="59"/>
        <v>#NAME?</v>
      </c>
    </row>
    <row r="1282" spans="2:12" x14ac:dyDescent="0.25">
      <c r="B1282" s="24">
        <v>6.330904484483673</v>
      </c>
      <c r="G1282" s="24">
        <v>1280</v>
      </c>
      <c r="H1282" s="24" t="e">
        <f ca="1"/>
        <v>#NAME?</v>
      </c>
      <c r="I1282" s="24" t="e">
        <f t="array" aca="1" ref="I1282" ca="1">INDIRECT(ADDRESS(($E$2+1-G1282)+2,8))</f>
        <v>#NAME?</v>
      </c>
      <c r="J1282" s="24" t="e">
        <f t="shared" ca="1" si="57"/>
        <v>#NAME?</v>
      </c>
      <c r="K1282" s="24" t="e">
        <f t="shared" ca="1" si="58"/>
        <v>#NAME?</v>
      </c>
      <c r="L1282" s="24" t="e">
        <f t="shared" ca="1" si="59"/>
        <v>#NAME?</v>
      </c>
    </row>
    <row r="1283" spans="2:12" x14ac:dyDescent="0.25">
      <c r="B1283" s="24">
        <v>10.470835302793191</v>
      </c>
      <c r="G1283" s="24">
        <v>1281</v>
      </c>
      <c r="H1283" s="24" t="e">
        <f ca="1"/>
        <v>#NAME?</v>
      </c>
      <c r="I1283" s="24" t="e">
        <f t="array" aca="1" ref="I1283" ca="1">INDIRECT(ADDRESS(($E$2+1-G1283)+2,8))</f>
        <v>#NAME?</v>
      </c>
      <c r="J1283" s="24" t="e">
        <f t="shared" ca="1" si="57"/>
        <v>#NAME?</v>
      </c>
      <c r="K1283" s="24" t="e">
        <f t="shared" ca="1" si="58"/>
        <v>#NAME?</v>
      </c>
      <c r="L1283" s="24" t="e">
        <f t="shared" ca="1" si="59"/>
        <v>#NAME?</v>
      </c>
    </row>
    <row r="1284" spans="2:12" x14ac:dyDescent="0.25">
      <c r="B1284" s="24">
        <v>10.230155560790447</v>
      </c>
      <c r="G1284" s="24">
        <v>1282</v>
      </c>
      <c r="H1284" s="24" t="e">
        <f ca="1"/>
        <v>#NAME?</v>
      </c>
      <c r="I1284" s="24" t="e">
        <f t="array" aca="1" ref="I1284" ca="1">INDIRECT(ADDRESS(($E$2+1-G1284)+2,8))</f>
        <v>#NAME?</v>
      </c>
      <c r="J1284" s="24" t="e">
        <f t="shared" ref="J1284:J1347" ca="1" si="60">_xlfn.WEIBULL.DIST(H1284,$E$5,$E$6,TRUE)</f>
        <v>#NAME?</v>
      </c>
      <c r="K1284" s="24" t="e">
        <f t="shared" ref="K1284:K1347" ca="1" si="61">_xlfn.WEIBULL.DIST(I1284,$E$5,$E$6,TRUE)</f>
        <v>#NAME?</v>
      </c>
      <c r="L1284" s="24" t="e">
        <f t="shared" ref="L1284:L1347" ca="1" si="62">((2*G1284-1)/$E$2)*(LN(J1284)+LN(1-K1284))</f>
        <v>#NAME?</v>
      </c>
    </row>
    <row r="1285" spans="2:12" x14ac:dyDescent="0.25">
      <c r="B1285" s="24">
        <v>6.7117195410900372</v>
      </c>
      <c r="G1285" s="24">
        <v>1283</v>
      </c>
      <c r="H1285" s="24" t="e">
        <f ca="1"/>
        <v>#NAME?</v>
      </c>
      <c r="I1285" s="24" t="e">
        <f t="array" aca="1" ref="I1285" ca="1">INDIRECT(ADDRESS(($E$2+1-G1285)+2,8))</f>
        <v>#NAME?</v>
      </c>
      <c r="J1285" s="24" t="e">
        <f t="shared" ca="1" si="60"/>
        <v>#NAME?</v>
      </c>
      <c r="K1285" s="24" t="e">
        <f t="shared" ca="1" si="61"/>
        <v>#NAME?</v>
      </c>
      <c r="L1285" s="24" t="e">
        <f t="shared" ca="1" si="62"/>
        <v>#NAME?</v>
      </c>
    </row>
    <row r="1286" spans="2:12" x14ac:dyDescent="0.25">
      <c r="B1286" s="24">
        <v>9.1563939333038977</v>
      </c>
      <c r="G1286" s="24">
        <v>1284</v>
      </c>
      <c r="H1286" s="24" t="e">
        <f ca="1"/>
        <v>#NAME?</v>
      </c>
      <c r="I1286" s="24" t="e">
        <f t="array" aca="1" ref="I1286" ca="1">INDIRECT(ADDRESS(($E$2+1-G1286)+2,8))</f>
        <v>#NAME?</v>
      </c>
      <c r="J1286" s="24" t="e">
        <f t="shared" ca="1" si="60"/>
        <v>#NAME?</v>
      </c>
      <c r="K1286" s="24" t="e">
        <f t="shared" ca="1" si="61"/>
        <v>#NAME?</v>
      </c>
      <c r="L1286" s="24" t="e">
        <f t="shared" ca="1" si="62"/>
        <v>#NAME?</v>
      </c>
    </row>
    <row r="1287" spans="2:12" x14ac:dyDescent="0.25">
      <c r="B1287" s="24">
        <v>9.122946847051054</v>
      </c>
      <c r="G1287" s="24">
        <v>1285</v>
      </c>
      <c r="H1287" s="24" t="e">
        <f ca="1"/>
        <v>#NAME?</v>
      </c>
      <c r="I1287" s="24" t="e">
        <f t="array" aca="1" ref="I1287" ca="1">INDIRECT(ADDRESS(($E$2+1-G1287)+2,8))</f>
        <v>#NAME?</v>
      </c>
      <c r="J1287" s="24" t="e">
        <f t="shared" ca="1" si="60"/>
        <v>#NAME?</v>
      </c>
      <c r="K1287" s="24" t="e">
        <f t="shared" ca="1" si="61"/>
        <v>#NAME?</v>
      </c>
      <c r="L1287" s="24" t="e">
        <f t="shared" ca="1" si="62"/>
        <v>#NAME?</v>
      </c>
    </row>
    <row r="1288" spans="2:12" x14ac:dyDescent="0.25">
      <c r="B1288" s="24">
        <v>7.9779103855163749</v>
      </c>
      <c r="G1288" s="24">
        <v>1286</v>
      </c>
      <c r="H1288" s="24" t="e">
        <f ca="1"/>
        <v>#NAME?</v>
      </c>
      <c r="I1288" s="24" t="e">
        <f t="array" aca="1" ref="I1288" ca="1">INDIRECT(ADDRESS(($E$2+1-G1288)+2,8))</f>
        <v>#NAME?</v>
      </c>
      <c r="J1288" s="24" t="e">
        <f t="shared" ca="1" si="60"/>
        <v>#NAME?</v>
      </c>
      <c r="K1288" s="24" t="e">
        <f t="shared" ca="1" si="61"/>
        <v>#NAME?</v>
      </c>
      <c r="L1288" s="24" t="e">
        <f t="shared" ca="1" si="62"/>
        <v>#NAME?</v>
      </c>
    </row>
    <row r="1289" spans="2:12" x14ac:dyDescent="0.25">
      <c r="B1289" s="24">
        <v>8.0222806650854412</v>
      </c>
      <c r="G1289" s="24">
        <v>1287</v>
      </c>
      <c r="H1289" s="24" t="e">
        <f ca="1"/>
        <v>#NAME?</v>
      </c>
      <c r="I1289" s="24" t="e">
        <f t="array" aca="1" ref="I1289" ca="1">INDIRECT(ADDRESS(($E$2+1-G1289)+2,8))</f>
        <v>#NAME?</v>
      </c>
      <c r="J1289" s="24" t="e">
        <f t="shared" ca="1" si="60"/>
        <v>#NAME?</v>
      </c>
      <c r="K1289" s="24" t="e">
        <f t="shared" ca="1" si="61"/>
        <v>#NAME?</v>
      </c>
      <c r="L1289" s="24" t="e">
        <f t="shared" ca="1" si="62"/>
        <v>#NAME?</v>
      </c>
    </row>
    <row r="1290" spans="2:12" x14ac:dyDescent="0.25">
      <c r="B1290" s="24">
        <v>8.1893444443901959</v>
      </c>
      <c r="G1290" s="24">
        <v>1288</v>
      </c>
      <c r="H1290" s="24" t="e">
        <f ca="1"/>
        <v>#NAME?</v>
      </c>
      <c r="I1290" s="24" t="e">
        <f t="array" aca="1" ref="I1290" ca="1">INDIRECT(ADDRESS(($E$2+1-G1290)+2,8))</f>
        <v>#NAME?</v>
      </c>
      <c r="J1290" s="24" t="e">
        <f t="shared" ca="1" si="60"/>
        <v>#NAME?</v>
      </c>
      <c r="K1290" s="24" t="e">
        <f t="shared" ca="1" si="61"/>
        <v>#NAME?</v>
      </c>
      <c r="L1290" s="24" t="e">
        <f t="shared" ca="1" si="62"/>
        <v>#NAME?</v>
      </c>
    </row>
    <row r="1291" spans="2:12" x14ac:dyDescent="0.25">
      <c r="B1291" s="24">
        <v>8.7016833059768501</v>
      </c>
      <c r="G1291" s="24">
        <v>1289</v>
      </c>
      <c r="H1291" s="24" t="e">
        <f ca="1"/>
        <v>#NAME?</v>
      </c>
      <c r="I1291" s="24" t="e">
        <f t="array" aca="1" ref="I1291" ca="1">INDIRECT(ADDRESS(($E$2+1-G1291)+2,8))</f>
        <v>#NAME?</v>
      </c>
      <c r="J1291" s="24" t="e">
        <f t="shared" ca="1" si="60"/>
        <v>#NAME?</v>
      </c>
      <c r="K1291" s="24" t="e">
        <f t="shared" ca="1" si="61"/>
        <v>#NAME?</v>
      </c>
      <c r="L1291" s="24" t="e">
        <f t="shared" ca="1" si="62"/>
        <v>#NAME?</v>
      </c>
    </row>
    <row r="1292" spans="2:12" x14ac:dyDescent="0.25">
      <c r="B1292" s="24">
        <v>10.078362870889508</v>
      </c>
      <c r="G1292" s="24">
        <v>1290</v>
      </c>
      <c r="H1292" s="24" t="e">
        <f ca="1"/>
        <v>#NAME?</v>
      </c>
      <c r="I1292" s="24" t="e">
        <f t="array" aca="1" ref="I1292" ca="1">INDIRECT(ADDRESS(($E$2+1-G1292)+2,8))</f>
        <v>#NAME?</v>
      </c>
      <c r="J1292" s="24" t="e">
        <f t="shared" ca="1" si="60"/>
        <v>#NAME?</v>
      </c>
      <c r="K1292" s="24" t="e">
        <f t="shared" ca="1" si="61"/>
        <v>#NAME?</v>
      </c>
      <c r="L1292" s="24" t="e">
        <f t="shared" ca="1" si="62"/>
        <v>#NAME?</v>
      </c>
    </row>
    <row r="1293" spans="2:12" x14ac:dyDescent="0.25">
      <c r="B1293" s="24">
        <v>10.206974591217953</v>
      </c>
      <c r="G1293" s="24">
        <v>1291</v>
      </c>
      <c r="H1293" s="24" t="e">
        <f ca="1"/>
        <v>#NAME?</v>
      </c>
      <c r="I1293" s="24" t="e">
        <f t="array" aca="1" ref="I1293" ca="1">INDIRECT(ADDRESS(($E$2+1-G1293)+2,8))</f>
        <v>#NAME?</v>
      </c>
      <c r="J1293" s="24" t="e">
        <f t="shared" ca="1" si="60"/>
        <v>#NAME?</v>
      </c>
      <c r="K1293" s="24" t="e">
        <f t="shared" ca="1" si="61"/>
        <v>#NAME?</v>
      </c>
      <c r="L1293" s="24" t="e">
        <f t="shared" ca="1" si="62"/>
        <v>#NAME?</v>
      </c>
    </row>
    <row r="1294" spans="2:12" x14ac:dyDescent="0.25">
      <c r="B1294" s="24">
        <v>8.773246800262827</v>
      </c>
      <c r="G1294" s="24">
        <v>1292</v>
      </c>
      <c r="H1294" s="24" t="e">
        <f ca="1"/>
        <v>#NAME?</v>
      </c>
      <c r="I1294" s="24" t="e">
        <f t="array" aca="1" ref="I1294" ca="1">INDIRECT(ADDRESS(($E$2+1-G1294)+2,8))</f>
        <v>#NAME?</v>
      </c>
      <c r="J1294" s="24" t="e">
        <f t="shared" ca="1" si="60"/>
        <v>#NAME?</v>
      </c>
      <c r="K1294" s="24" t="e">
        <f t="shared" ca="1" si="61"/>
        <v>#NAME?</v>
      </c>
      <c r="L1294" s="24" t="e">
        <f t="shared" ca="1" si="62"/>
        <v>#NAME?</v>
      </c>
    </row>
    <row r="1295" spans="2:12" x14ac:dyDescent="0.25">
      <c r="B1295" s="24">
        <v>9.8089026578097602</v>
      </c>
      <c r="G1295" s="24">
        <v>1293</v>
      </c>
      <c r="H1295" s="24" t="e">
        <f ca="1"/>
        <v>#NAME?</v>
      </c>
      <c r="I1295" s="24" t="e">
        <f t="array" aca="1" ref="I1295" ca="1">INDIRECT(ADDRESS(($E$2+1-G1295)+2,8))</f>
        <v>#NAME?</v>
      </c>
      <c r="J1295" s="24" t="e">
        <f t="shared" ca="1" si="60"/>
        <v>#NAME?</v>
      </c>
      <c r="K1295" s="24" t="e">
        <f t="shared" ca="1" si="61"/>
        <v>#NAME?</v>
      </c>
      <c r="L1295" s="24" t="e">
        <f t="shared" ca="1" si="62"/>
        <v>#NAME?</v>
      </c>
    </row>
    <row r="1296" spans="2:12" x14ac:dyDescent="0.25">
      <c r="B1296" s="24">
        <v>9.4448080950536148</v>
      </c>
      <c r="G1296" s="24">
        <v>1294</v>
      </c>
      <c r="H1296" s="24" t="e">
        <f ca="1"/>
        <v>#NAME?</v>
      </c>
      <c r="I1296" s="24" t="e">
        <f t="array" aca="1" ref="I1296" ca="1">INDIRECT(ADDRESS(($E$2+1-G1296)+2,8))</f>
        <v>#NAME?</v>
      </c>
      <c r="J1296" s="24" t="e">
        <f t="shared" ca="1" si="60"/>
        <v>#NAME?</v>
      </c>
      <c r="K1296" s="24" t="e">
        <f t="shared" ca="1" si="61"/>
        <v>#NAME?</v>
      </c>
      <c r="L1296" s="24" t="e">
        <f t="shared" ca="1" si="62"/>
        <v>#NAME?</v>
      </c>
    </row>
    <row r="1297" spans="2:12" x14ac:dyDescent="0.25">
      <c r="B1297" s="24">
        <v>10.076619824096726</v>
      </c>
      <c r="G1297" s="24">
        <v>1295</v>
      </c>
      <c r="H1297" s="24" t="e">
        <f ca="1"/>
        <v>#NAME?</v>
      </c>
      <c r="I1297" s="24" t="e">
        <f t="array" aca="1" ref="I1297" ca="1">INDIRECT(ADDRESS(($E$2+1-G1297)+2,8))</f>
        <v>#NAME?</v>
      </c>
      <c r="J1297" s="24" t="e">
        <f t="shared" ca="1" si="60"/>
        <v>#NAME?</v>
      </c>
      <c r="K1297" s="24" t="e">
        <f t="shared" ca="1" si="61"/>
        <v>#NAME?</v>
      </c>
      <c r="L1297" s="24" t="e">
        <f t="shared" ca="1" si="62"/>
        <v>#NAME?</v>
      </c>
    </row>
    <row r="1298" spans="2:12" x14ac:dyDescent="0.25">
      <c r="B1298" s="24">
        <v>9.7002251099057464</v>
      </c>
      <c r="G1298" s="24">
        <v>1296</v>
      </c>
      <c r="H1298" s="24" t="e">
        <f ca="1"/>
        <v>#NAME?</v>
      </c>
      <c r="I1298" s="24" t="e">
        <f t="array" aca="1" ref="I1298" ca="1">INDIRECT(ADDRESS(($E$2+1-G1298)+2,8))</f>
        <v>#NAME?</v>
      </c>
      <c r="J1298" s="24" t="e">
        <f t="shared" ca="1" si="60"/>
        <v>#NAME?</v>
      </c>
      <c r="K1298" s="24" t="e">
        <f t="shared" ca="1" si="61"/>
        <v>#NAME?</v>
      </c>
      <c r="L1298" s="24" t="e">
        <f t="shared" ca="1" si="62"/>
        <v>#NAME?</v>
      </c>
    </row>
    <row r="1299" spans="2:12" x14ac:dyDescent="0.25">
      <c r="B1299" s="24">
        <v>6.4884216177662974</v>
      </c>
      <c r="G1299" s="24">
        <v>1297</v>
      </c>
      <c r="H1299" s="24" t="e">
        <f ca="1"/>
        <v>#NAME?</v>
      </c>
      <c r="I1299" s="24" t="e">
        <f t="array" aca="1" ref="I1299" ca="1">INDIRECT(ADDRESS(($E$2+1-G1299)+2,8))</f>
        <v>#NAME?</v>
      </c>
      <c r="J1299" s="24" t="e">
        <f t="shared" ca="1" si="60"/>
        <v>#NAME?</v>
      </c>
      <c r="K1299" s="24" t="e">
        <f t="shared" ca="1" si="61"/>
        <v>#NAME?</v>
      </c>
      <c r="L1299" s="24" t="e">
        <f t="shared" ca="1" si="62"/>
        <v>#NAME?</v>
      </c>
    </row>
    <row r="1300" spans="2:12" x14ac:dyDescent="0.25">
      <c r="B1300" s="24">
        <v>5.4976743726591062</v>
      </c>
      <c r="G1300" s="24">
        <v>1298</v>
      </c>
      <c r="H1300" s="24" t="e">
        <f ca="1"/>
        <v>#NAME?</v>
      </c>
      <c r="I1300" s="24" t="e">
        <f t="array" aca="1" ref="I1300" ca="1">INDIRECT(ADDRESS(($E$2+1-G1300)+2,8))</f>
        <v>#NAME?</v>
      </c>
      <c r="J1300" s="24" t="e">
        <f t="shared" ca="1" si="60"/>
        <v>#NAME?</v>
      </c>
      <c r="K1300" s="24" t="e">
        <f t="shared" ca="1" si="61"/>
        <v>#NAME?</v>
      </c>
      <c r="L1300" s="24" t="e">
        <f t="shared" ca="1" si="62"/>
        <v>#NAME?</v>
      </c>
    </row>
    <row r="1301" spans="2:12" x14ac:dyDescent="0.25">
      <c r="B1301" s="24">
        <v>10.876048207951213</v>
      </c>
      <c r="G1301" s="24">
        <v>1299</v>
      </c>
      <c r="H1301" s="24" t="e">
        <f ca="1"/>
        <v>#NAME?</v>
      </c>
      <c r="I1301" s="24" t="e">
        <f t="array" aca="1" ref="I1301" ca="1">INDIRECT(ADDRESS(($E$2+1-G1301)+2,8))</f>
        <v>#NAME?</v>
      </c>
      <c r="J1301" s="24" t="e">
        <f t="shared" ca="1" si="60"/>
        <v>#NAME?</v>
      </c>
      <c r="K1301" s="24" t="e">
        <f t="shared" ca="1" si="61"/>
        <v>#NAME?</v>
      </c>
      <c r="L1301" s="24" t="e">
        <f t="shared" ca="1" si="62"/>
        <v>#NAME?</v>
      </c>
    </row>
    <row r="1302" spans="2:12" x14ac:dyDescent="0.25">
      <c r="B1302" s="24">
        <v>9.9647883179477486</v>
      </c>
      <c r="G1302" s="24">
        <v>1300</v>
      </c>
      <c r="H1302" s="24" t="e">
        <f ca="1"/>
        <v>#NAME?</v>
      </c>
      <c r="I1302" s="24" t="e">
        <f t="array" aca="1" ref="I1302" ca="1">INDIRECT(ADDRESS(($E$2+1-G1302)+2,8))</f>
        <v>#NAME?</v>
      </c>
      <c r="J1302" s="24" t="e">
        <f t="shared" ca="1" si="60"/>
        <v>#NAME?</v>
      </c>
      <c r="K1302" s="24" t="e">
        <f t="shared" ca="1" si="61"/>
        <v>#NAME?</v>
      </c>
      <c r="L1302" s="24" t="e">
        <f t="shared" ca="1" si="62"/>
        <v>#NAME?</v>
      </c>
    </row>
    <row r="1303" spans="2:12" x14ac:dyDescent="0.25">
      <c r="B1303" s="24">
        <v>11.189150864803478</v>
      </c>
      <c r="G1303" s="24">
        <v>1301</v>
      </c>
      <c r="H1303" s="24" t="e">
        <f ca="1"/>
        <v>#NAME?</v>
      </c>
      <c r="I1303" s="24" t="e">
        <f t="array" aca="1" ref="I1303" ca="1">INDIRECT(ADDRESS(($E$2+1-G1303)+2,8))</f>
        <v>#NAME?</v>
      </c>
      <c r="J1303" s="24" t="e">
        <f t="shared" ca="1" si="60"/>
        <v>#NAME?</v>
      </c>
      <c r="K1303" s="24" t="e">
        <f t="shared" ca="1" si="61"/>
        <v>#NAME?</v>
      </c>
      <c r="L1303" s="24" t="e">
        <f t="shared" ca="1" si="62"/>
        <v>#NAME?</v>
      </c>
    </row>
    <row r="1304" spans="2:12" x14ac:dyDescent="0.25">
      <c r="B1304" s="24">
        <v>10.533921557754351</v>
      </c>
      <c r="G1304" s="24">
        <v>1302</v>
      </c>
      <c r="H1304" s="24" t="e">
        <f ca="1"/>
        <v>#NAME?</v>
      </c>
      <c r="I1304" s="24" t="e">
        <f t="array" aca="1" ref="I1304" ca="1">INDIRECT(ADDRESS(($E$2+1-G1304)+2,8))</f>
        <v>#NAME?</v>
      </c>
      <c r="J1304" s="24" t="e">
        <f t="shared" ca="1" si="60"/>
        <v>#NAME?</v>
      </c>
      <c r="K1304" s="24" t="e">
        <f t="shared" ca="1" si="61"/>
        <v>#NAME?</v>
      </c>
      <c r="L1304" s="24" t="e">
        <f t="shared" ca="1" si="62"/>
        <v>#NAME?</v>
      </c>
    </row>
    <row r="1305" spans="2:12" x14ac:dyDescent="0.25">
      <c r="B1305" s="24">
        <v>10.868179231096081</v>
      </c>
      <c r="G1305" s="24">
        <v>1303</v>
      </c>
      <c r="H1305" s="24" t="e">
        <f ca="1"/>
        <v>#NAME?</v>
      </c>
      <c r="I1305" s="24" t="e">
        <f t="array" aca="1" ref="I1305" ca="1">INDIRECT(ADDRESS(($E$2+1-G1305)+2,8))</f>
        <v>#NAME?</v>
      </c>
      <c r="J1305" s="24" t="e">
        <f t="shared" ca="1" si="60"/>
        <v>#NAME?</v>
      </c>
      <c r="K1305" s="24" t="e">
        <f t="shared" ca="1" si="61"/>
        <v>#NAME?</v>
      </c>
      <c r="L1305" s="24" t="e">
        <f t="shared" ca="1" si="62"/>
        <v>#NAME?</v>
      </c>
    </row>
    <row r="1306" spans="2:12" x14ac:dyDescent="0.25">
      <c r="B1306" s="24">
        <v>11.361193763577091</v>
      </c>
      <c r="G1306" s="24">
        <v>1304</v>
      </c>
      <c r="H1306" s="24" t="e">
        <f ca="1"/>
        <v>#NAME?</v>
      </c>
      <c r="I1306" s="24" t="e">
        <f t="array" aca="1" ref="I1306" ca="1">INDIRECT(ADDRESS(($E$2+1-G1306)+2,8))</f>
        <v>#NAME?</v>
      </c>
      <c r="J1306" s="24" t="e">
        <f t="shared" ca="1" si="60"/>
        <v>#NAME?</v>
      </c>
      <c r="K1306" s="24" t="e">
        <f t="shared" ca="1" si="61"/>
        <v>#NAME?</v>
      </c>
      <c r="L1306" s="24" t="e">
        <f t="shared" ca="1" si="62"/>
        <v>#NAME?</v>
      </c>
    </row>
    <row r="1307" spans="2:12" x14ac:dyDescent="0.25">
      <c r="B1307" s="24">
        <v>11.654566295209117</v>
      </c>
      <c r="G1307" s="24">
        <v>1305</v>
      </c>
      <c r="H1307" s="24" t="e">
        <f ca="1"/>
        <v>#NAME?</v>
      </c>
      <c r="I1307" s="24" t="e">
        <f t="array" aca="1" ref="I1307" ca="1">INDIRECT(ADDRESS(($E$2+1-G1307)+2,8))</f>
        <v>#NAME?</v>
      </c>
      <c r="J1307" s="24" t="e">
        <f t="shared" ca="1" si="60"/>
        <v>#NAME?</v>
      </c>
      <c r="K1307" s="24" t="e">
        <f t="shared" ca="1" si="61"/>
        <v>#NAME?</v>
      </c>
      <c r="L1307" s="24" t="e">
        <f t="shared" ca="1" si="62"/>
        <v>#NAME?</v>
      </c>
    </row>
    <row r="1308" spans="2:12" x14ac:dyDescent="0.25">
      <c r="B1308" s="24">
        <v>10.311995822359732</v>
      </c>
      <c r="G1308" s="24">
        <v>1306</v>
      </c>
      <c r="H1308" s="24" t="e">
        <f ca="1"/>
        <v>#NAME?</v>
      </c>
      <c r="I1308" s="24" t="e">
        <f t="array" aca="1" ref="I1308" ca="1">INDIRECT(ADDRESS(($E$2+1-G1308)+2,8))</f>
        <v>#NAME?</v>
      </c>
      <c r="J1308" s="24" t="e">
        <f t="shared" ca="1" si="60"/>
        <v>#NAME?</v>
      </c>
      <c r="K1308" s="24" t="e">
        <f t="shared" ca="1" si="61"/>
        <v>#NAME?</v>
      </c>
      <c r="L1308" s="24" t="e">
        <f t="shared" ca="1" si="62"/>
        <v>#NAME?</v>
      </c>
    </row>
    <row r="1309" spans="2:12" x14ac:dyDescent="0.25">
      <c r="B1309" s="24">
        <v>10.258973981355158</v>
      </c>
      <c r="G1309" s="24">
        <v>1307</v>
      </c>
      <c r="H1309" s="24" t="e">
        <f ca="1"/>
        <v>#NAME?</v>
      </c>
      <c r="I1309" s="24" t="e">
        <f t="array" aca="1" ref="I1309" ca="1">INDIRECT(ADDRESS(($E$2+1-G1309)+2,8))</f>
        <v>#NAME?</v>
      </c>
      <c r="J1309" s="24" t="e">
        <f t="shared" ca="1" si="60"/>
        <v>#NAME?</v>
      </c>
      <c r="K1309" s="24" t="e">
        <f t="shared" ca="1" si="61"/>
        <v>#NAME?</v>
      </c>
      <c r="L1309" s="24" t="e">
        <f t="shared" ca="1" si="62"/>
        <v>#NAME?</v>
      </c>
    </row>
    <row r="1310" spans="2:12" x14ac:dyDescent="0.25">
      <c r="B1310" s="24">
        <v>9.803955010298024</v>
      </c>
      <c r="G1310" s="24">
        <v>1308</v>
      </c>
      <c r="H1310" s="24" t="e">
        <f ca="1"/>
        <v>#NAME?</v>
      </c>
      <c r="I1310" s="24" t="e">
        <f t="array" aca="1" ref="I1310" ca="1">INDIRECT(ADDRESS(($E$2+1-G1310)+2,8))</f>
        <v>#NAME?</v>
      </c>
      <c r="J1310" s="24" t="e">
        <f t="shared" ca="1" si="60"/>
        <v>#NAME?</v>
      </c>
      <c r="K1310" s="24" t="e">
        <f t="shared" ca="1" si="61"/>
        <v>#NAME?</v>
      </c>
      <c r="L1310" s="24" t="e">
        <f t="shared" ca="1" si="62"/>
        <v>#NAME?</v>
      </c>
    </row>
    <row r="1311" spans="2:12" x14ac:dyDescent="0.25">
      <c r="B1311" s="24">
        <v>9.7803550045642176</v>
      </c>
      <c r="G1311" s="24">
        <v>1309</v>
      </c>
      <c r="H1311" s="24" t="e">
        <f ca="1"/>
        <v>#NAME?</v>
      </c>
      <c r="I1311" s="24" t="e">
        <f t="array" aca="1" ref="I1311" ca="1">INDIRECT(ADDRESS(($E$2+1-G1311)+2,8))</f>
        <v>#NAME?</v>
      </c>
      <c r="J1311" s="24" t="e">
        <f t="shared" ca="1" si="60"/>
        <v>#NAME?</v>
      </c>
      <c r="K1311" s="24" t="e">
        <f t="shared" ca="1" si="61"/>
        <v>#NAME?</v>
      </c>
      <c r="L1311" s="24" t="e">
        <f t="shared" ca="1" si="62"/>
        <v>#NAME?</v>
      </c>
    </row>
    <row r="1312" spans="2:12" x14ac:dyDescent="0.25">
      <c r="B1312" s="24">
        <v>10.845276301253541</v>
      </c>
      <c r="G1312" s="24">
        <v>1310</v>
      </c>
      <c r="H1312" s="24" t="e">
        <f ca="1"/>
        <v>#NAME?</v>
      </c>
      <c r="I1312" s="24" t="e">
        <f t="array" aca="1" ref="I1312" ca="1">INDIRECT(ADDRESS(($E$2+1-G1312)+2,8))</f>
        <v>#NAME?</v>
      </c>
      <c r="J1312" s="24" t="e">
        <f t="shared" ca="1" si="60"/>
        <v>#NAME?</v>
      </c>
      <c r="K1312" s="24" t="e">
        <f t="shared" ca="1" si="61"/>
        <v>#NAME?</v>
      </c>
      <c r="L1312" s="24" t="e">
        <f t="shared" ca="1" si="62"/>
        <v>#NAME?</v>
      </c>
    </row>
    <row r="1313" spans="2:12" x14ac:dyDescent="0.25">
      <c r="B1313" s="24">
        <v>10.14295613771424</v>
      </c>
      <c r="G1313" s="24">
        <v>1311</v>
      </c>
      <c r="H1313" s="24" t="e">
        <f ca="1"/>
        <v>#NAME?</v>
      </c>
      <c r="I1313" s="24" t="e">
        <f t="array" aca="1" ref="I1313" ca="1">INDIRECT(ADDRESS(($E$2+1-G1313)+2,8))</f>
        <v>#NAME?</v>
      </c>
      <c r="J1313" s="24" t="e">
        <f t="shared" ca="1" si="60"/>
        <v>#NAME?</v>
      </c>
      <c r="K1313" s="24" t="e">
        <f t="shared" ca="1" si="61"/>
        <v>#NAME?</v>
      </c>
      <c r="L1313" s="24" t="e">
        <f t="shared" ca="1" si="62"/>
        <v>#NAME?</v>
      </c>
    </row>
    <row r="1314" spans="2:12" x14ac:dyDescent="0.25">
      <c r="B1314" s="24">
        <v>9.3721254741067579</v>
      </c>
      <c r="G1314" s="24">
        <v>1312</v>
      </c>
      <c r="H1314" s="24" t="e">
        <f ca="1"/>
        <v>#NAME?</v>
      </c>
      <c r="I1314" s="24" t="e">
        <f t="array" aca="1" ref="I1314" ca="1">INDIRECT(ADDRESS(($E$2+1-G1314)+2,8))</f>
        <v>#NAME?</v>
      </c>
      <c r="J1314" s="24" t="e">
        <f t="shared" ca="1" si="60"/>
        <v>#NAME?</v>
      </c>
      <c r="K1314" s="24" t="e">
        <f t="shared" ca="1" si="61"/>
        <v>#NAME?</v>
      </c>
      <c r="L1314" s="24" t="e">
        <f t="shared" ca="1" si="62"/>
        <v>#NAME?</v>
      </c>
    </row>
    <row r="1315" spans="2:12" x14ac:dyDescent="0.25">
      <c r="B1315" s="24">
        <v>8.4593433064079644</v>
      </c>
      <c r="G1315" s="24">
        <v>1313</v>
      </c>
      <c r="H1315" s="24" t="e">
        <f ca="1"/>
        <v>#NAME?</v>
      </c>
      <c r="I1315" s="24" t="e">
        <f t="array" aca="1" ref="I1315" ca="1">INDIRECT(ADDRESS(($E$2+1-G1315)+2,8))</f>
        <v>#NAME?</v>
      </c>
      <c r="J1315" s="24" t="e">
        <f t="shared" ca="1" si="60"/>
        <v>#NAME?</v>
      </c>
      <c r="K1315" s="24" t="e">
        <f t="shared" ca="1" si="61"/>
        <v>#NAME?</v>
      </c>
      <c r="L1315" s="24" t="e">
        <f t="shared" ca="1" si="62"/>
        <v>#NAME?</v>
      </c>
    </row>
    <row r="1316" spans="2:12" x14ac:dyDescent="0.25">
      <c r="B1316" s="24">
        <v>10.598436355739949</v>
      </c>
      <c r="G1316" s="24">
        <v>1314</v>
      </c>
      <c r="H1316" s="24" t="e">
        <f ca="1"/>
        <v>#NAME?</v>
      </c>
      <c r="I1316" s="24" t="e">
        <f t="array" aca="1" ref="I1316" ca="1">INDIRECT(ADDRESS(($E$2+1-G1316)+2,8))</f>
        <v>#NAME?</v>
      </c>
      <c r="J1316" s="24" t="e">
        <f t="shared" ca="1" si="60"/>
        <v>#NAME?</v>
      </c>
      <c r="K1316" s="24" t="e">
        <f t="shared" ca="1" si="61"/>
        <v>#NAME?</v>
      </c>
      <c r="L1316" s="24" t="e">
        <f t="shared" ca="1" si="62"/>
        <v>#NAME?</v>
      </c>
    </row>
    <row r="1317" spans="2:12" x14ac:dyDescent="0.25">
      <c r="B1317" s="24">
        <v>5.3594057263882622</v>
      </c>
      <c r="G1317" s="24">
        <v>1315</v>
      </c>
      <c r="H1317" s="24" t="e">
        <f ca="1"/>
        <v>#NAME?</v>
      </c>
      <c r="I1317" s="24" t="e">
        <f t="array" aca="1" ref="I1317" ca="1">INDIRECT(ADDRESS(($E$2+1-G1317)+2,8))</f>
        <v>#NAME?</v>
      </c>
      <c r="J1317" s="24" t="e">
        <f t="shared" ca="1" si="60"/>
        <v>#NAME?</v>
      </c>
      <c r="K1317" s="24" t="e">
        <f t="shared" ca="1" si="61"/>
        <v>#NAME?</v>
      </c>
      <c r="L1317" s="24" t="e">
        <f t="shared" ca="1" si="62"/>
        <v>#NAME?</v>
      </c>
    </row>
    <row r="1318" spans="2:12" x14ac:dyDescent="0.25">
      <c r="B1318" s="24">
        <v>9.9322318494576258</v>
      </c>
      <c r="G1318" s="24">
        <v>1316</v>
      </c>
      <c r="H1318" s="24" t="e">
        <f ca="1"/>
        <v>#NAME?</v>
      </c>
      <c r="I1318" s="24" t="e">
        <f t="array" aca="1" ref="I1318" ca="1">INDIRECT(ADDRESS(($E$2+1-G1318)+2,8))</f>
        <v>#NAME?</v>
      </c>
      <c r="J1318" s="24" t="e">
        <f t="shared" ca="1" si="60"/>
        <v>#NAME?</v>
      </c>
      <c r="K1318" s="24" t="e">
        <f t="shared" ca="1" si="61"/>
        <v>#NAME?</v>
      </c>
      <c r="L1318" s="24" t="e">
        <f t="shared" ca="1" si="62"/>
        <v>#NAME?</v>
      </c>
    </row>
    <row r="1319" spans="2:12" x14ac:dyDescent="0.25">
      <c r="B1319" s="24">
        <v>10.482936428478977</v>
      </c>
      <c r="G1319" s="24">
        <v>1317</v>
      </c>
      <c r="H1319" s="24" t="e">
        <f ca="1"/>
        <v>#NAME?</v>
      </c>
      <c r="I1319" s="24" t="e">
        <f t="array" aca="1" ref="I1319" ca="1">INDIRECT(ADDRESS(($E$2+1-G1319)+2,8))</f>
        <v>#NAME?</v>
      </c>
      <c r="J1319" s="24" t="e">
        <f t="shared" ca="1" si="60"/>
        <v>#NAME?</v>
      </c>
      <c r="K1319" s="24" t="e">
        <f t="shared" ca="1" si="61"/>
        <v>#NAME?</v>
      </c>
      <c r="L1319" s="24" t="e">
        <f t="shared" ca="1" si="62"/>
        <v>#NAME?</v>
      </c>
    </row>
    <row r="1320" spans="2:12" x14ac:dyDescent="0.25">
      <c r="B1320" s="24">
        <v>10.580272078809427</v>
      </c>
      <c r="G1320" s="24">
        <v>1318</v>
      </c>
      <c r="H1320" s="24" t="e">
        <f ca="1"/>
        <v>#NAME?</v>
      </c>
      <c r="I1320" s="24" t="e">
        <f t="array" aca="1" ref="I1320" ca="1">INDIRECT(ADDRESS(($E$2+1-G1320)+2,8))</f>
        <v>#NAME?</v>
      </c>
      <c r="J1320" s="24" t="e">
        <f t="shared" ca="1" si="60"/>
        <v>#NAME?</v>
      </c>
      <c r="K1320" s="24" t="e">
        <f t="shared" ca="1" si="61"/>
        <v>#NAME?</v>
      </c>
      <c r="L1320" s="24" t="e">
        <f t="shared" ca="1" si="62"/>
        <v>#NAME?</v>
      </c>
    </row>
    <row r="1321" spans="2:12" x14ac:dyDescent="0.25">
      <c r="B1321" s="24">
        <v>10.817746842781524</v>
      </c>
      <c r="G1321" s="24">
        <v>1319</v>
      </c>
      <c r="H1321" s="24" t="e">
        <f ca="1"/>
        <v>#NAME?</v>
      </c>
      <c r="I1321" s="24" t="e">
        <f t="array" aca="1" ref="I1321" ca="1">INDIRECT(ADDRESS(($E$2+1-G1321)+2,8))</f>
        <v>#NAME?</v>
      </c>
      <c r="J1321" s="24" t="e">
        <f t="shared" ca="1" si="60"/>
        <v>#NAME?</v>
      </c>
      <c r="K1321" s="24" t="e">
        <f t="shared" ca="1" si="61"/>
        <v>#NAME?</v>
      </c>
      <c r="L1321" s="24" t="e">
        <f t="shared" ca="1" si="62"/>
        <v>#NAME?</v>
      </c>
    </row>
    <row r="1322" spans="2:12" x14ac:dyDescent="0.25">
      <c r="B1322" s="24">
        <v>8.7975618919222107</v>
      </c>
      <c r="G1322" s="24">
        <v>1320</v>
      </c>
      <c r="H1322" s="24" t="e">
        <f ca="1"/>
        <v>#NAME?</v>
      </c>
      <c r="I1322" s="24" t="e">
        <f t="array" aca="1" ref="I1322" ca="1">INDIRECT(ADDRESS(($E$2+1-G1322)+2,8))</f>
        <v>#NAME?</v>
      </c>
      <c r="J1322" s="24" t="e">
        <f t="shared" ca="1" si="60"/>
        <v>#NAME?</v>
      </c>
      <c r="K1322" s="24" t="e">
        <f t="shared" ca="1" si="61"/>
        <v>#NAME?</v>
      </c>
      <c r="L1322" s="24" t="e">
        <f t="shared" ca="1" si="62"/>
        <v>#NAME?</v>
      </c>
    </row>
    <row r="1323" spans="2:12" x14ac:dyDescent="0.25">
      <c r="B1323" s="24">
        <v>9.5425117436368936</v>
      </c>
      <c r="G1323" s="24">
        <v>1321</v>
      </c>
      <c r="H1323" s="24" t="e">
        <f ca="1"/>
        <v>#NAME?</v>
      </c>
      <c r="I1323" s="24" t="e">
        <f t="array" aca="1" ref="I1323" ca="1">INDIRECT(ADDRESS(($E$2+1-G1323)+2,8))</f>
        <v>#NAME?</v>
      </c>
      <c r="J1323" s="24" t="e">
        <f t="shared" ca="1" si="60"/>
        <v>#NAME?</v>
      </c>
      <c r="K1323" s="24" t="e">
        <f t="shared" ca="1" si="61"/>
        <v>#NAME?</v>
      </c>
      <c r="L1323" s="24" t="e">
        <f t="shared" ca="1" si="62"/>
        <v>#NAME?</v>
      </c>
    </row>
    <row r="1324" spans="2:12" x14ac:dyDescent="0.25">
      <c r="B1324" s="24">
        <v>9.7732639592404063</v>
      </c>
      <c r="G1324" s="24">
        <v>1322</v>
      </c>
      <c r="H1324" s="24" t="e">
        <f ca="1"/>
        <v>#NAME?</v>
      </c>
      <c r="I1324" s="24" t="e">
        <f t="array" aca="1" ref="I1324" ca="1">INDIRECT(ADDRESS(($E$2+1-G1324)+2,8))</f>
        <v>#NAME?</v>
      </c>
      <c r="J1324" s="24" t="e">
        <f t="shared" ca="1" si="60"/>
        <v>#NAME?</v>
      </c>
      <c r="K1324" s="24" t="e">
        <f t="shared" ca="1" si="61"/>
        <v>#NAME?</v>
      </c>
      <c r="L1324" s="24" t="e">
        <f t="shared" ca="1" si="62"/>
        <v>#NAME?</v>
      </c>
    </row>
    <row r="1325" spans="2:12" x14ac:dyDescent="0.25">
      <c r="B1325" s="24">
        <v>8.7797221621278059</v>
      </c>
      <c r="G1325" s="24">
        <v>1323</v>
      </c>
      <c r="H1325" s="24" t="e">
        <f ca="1"/>
        <v>#NAME?</v>
      </c>
      <c r="I1325" s="24" t="e">
        <f t="array" aca="1" ref="I1325" ca="1">INDIRECT(ADDRESS(($E$2+1-G1325)+2,8))</f>
        <v>#NAME?</v>
      </c>
      <c r="J1325" s="24" t="e">
        <f t="shared" ca="1" si="60"/>
        <v>#NAME?</v>
      </c>
      <c r="K1325" s="24" t="e">
        <f t="shared" ca="1" si="61"/>
        <v>#NAME?</v>
      </c>
      <c r="L1325" s="24" t="e">
        <f t="shared" ca="1" si="62"/>
        <v>#NAME?</v>
      </c>
    </row>
    <row r="1326" spans="2:12" x14ac:dyDescent="0.25">
      <c r="B1326" s="24">
        <v>10.261519215864132</v>
      </c>
      <c r="G1326" s="24">
        <v>1324</v>
      </c>
      <c r="H1326" s="24" t="e">
        <f ca="1"/>
        <v>#NAME?</v>
      </c>
      <c r="I1326" s="24" t="e">
        <f t="array" aca="1" ref="I1326" ca="1">INDIRECT(ADDRESS(($E$2+1-G1326)+2,8))</f>
        <v>#NAME?</v>
      </c>
      <c r="J1326" s="24" t="e">
        <f t="shared" ca="1" si="60"/>
        <v>#NAME?</v>
      </c>
      <c r="K1326" s="24" t="e">
        <f t="shared" ca="1" si="61"/>
        <v>#NAME?</v>
      </c>
      <c r="L1326" s="24" t="e">
        <f t="shared" ca="1" si="62"/>
        <v>#NAME?</v>
      </c>
    </row>
    <row r="1327" spans="2:12" x14ac:dyDescent="0.25">
      <c r="B1327" s="24">
        <v>8.1259326074952405</v>
      </c>
      <c r="G1327" s="24">
        <v>1325</v>
      </c>
      <c r="H1327" s="24" t="e">
        <f ca="1"/>
        <v>#NAME?</v>
      </c>
      <c r="I1327" s="24" t="e">
        <f t="array" aca="1" ref="I1327" ca="1">INDIRECT(ADDRESS(($E$2+1-G1327)+2,8))</f>
        <v>#NAME?</v>
      </c>
      <c r="J1327" s="24" t="e">
        <f t="shared" ca="1" si="60"/>
        <v>#NAME?</v>
      </c>
      <c r="K1327" s="24" t="e">
        <f t="shared" ca="1" si="61"/>
        <v>#NAME?</v>
      </c>
      <c r="L1327" s="24" t="e">
        <f t="shared" ca="1" si="62"/>
        <v>#NAME?</v>
      </c>
    </row>
    <row r="1328" spans="2:12" x14ac:dyDescent="0.25">
      <c r="B1328" s="24">
        <v>9.6701284941808527</v>
      </c>
      <c r="G1328" s="24">
        <v>1326</v>
      </c>
      <c r="H1328" s="24" t="e">
        <f ca="1"/>
        <v>#NAME?</v>
      </c>
      <c r="I1328" s="24" t="e">
        <f t="array" aca="1" ref="I1328" ca="1">INDIRECT(ADDRESS(($E$2+1-G1328)+2,8))</f>
        <v>#NAME?</v>
      </c>
      <c r="J1328" s="24" t="e">
        <f t="shared" ca="1" si="60"/>
        <v>#NAME?</v>
      </c>
      <c r="K1328" s="24" t="e">
        <f t="shared" ca="1" si="61"/>
        <v>#NAME?</v>
      </c>
      <c r="L1328" s="24" t="e">
        <f t="shared" ca="1" si="62"/>
        <v>#NAME?</v>
      </c>
    </row>
    <row r="1329" spans="2:12" x14ac:dyDescent="0.25">
      <c r="B1329" s="24">
        <v>8.8362657916368246</v>
      </c>
      <c r="G1329" s="24">
        <v>1327</v>
      </c>
      <c r="H1329" s="24" t="e">
        <f ca="1"/>
        <v>#NAME?</v>
      </c>
      <c r="I1329" s="24" t="e">
        <f t="array" aca="1" ref="I1329" ca="1">INDIRECT(ADDRESS(($E$2+1-G1329)+2,8))</f>
        <v>#NAME?</v>
      </c>
      <c r="J1329" s="24" t="e">
        <f t="shared" ca="1" si="60"/>
        <v>#NAME?</v>
      </c>
      <c r="K1329" s="24" t="e">
        <f t="shared" ca="1" si="61"/>
        <v>#NAME?</v>
      </c>
      <c r="L1329" s="24" t="e">
        <f t="shared" ca="1" si="62"/>
        <v>#NAME?</v>
      </c>
    </row>
    <row r="1330" spans="2:12" x14ac:dyDescent="0.25">
      <c r="B1330" s="24">
        <v>10.978793589852396</v>
      </c>
      <c r="G1330" s="24">
        <v>1328</v>
      </c>
      <c r="H1330" s="24" t="e">
        <f ca="1"/>
        <v>#NAME?</v>
      </c>
      <c r="I1330" s="24" t="e">
        <f t="array" aca="1" ref="I1330" ca="1">INDIRECT(ADDRESS(($E$2+1-G1330)+2,8))</f>
        <v>#NAME?</v>
      </c>
      <c r="J1330" s="24" t="e">
        <f t="shared" ca="1" si="60"/>
        <v>#NAME?</v>
      </c>
      <c r="K1330" s="24" t="e">
        <f t="shared" ca="1" si="61"/>
        <v>#NAME?</v>
      </c>
      <c r="L1330" s="24" t="e">
        <f t="shared" ca="1" si="62"/>
        <v>#NAME?</v>
      </c>
    </row>
    <row r="1331" spans="2:12" x14ac:dyDescent="0.25">
      <c r="B1331" s="24">
        <v>10.995252885040648</v>
      </c>
      <c r="G1331" s="24">
        <v>1329</v>
      </c>
      <c r="H1331" s="24" t="e">
        <f ca="1"/>
        <v>#NAME?</v>
      </c>
      <c r="I1331" s="24" t="e">
        <f t="array" aca="1" ref="I1331" ca="1">INDIRECT(ADDRESS(($E$2+1-G1331)+2,8))</f>
        <v>#NAME?</v>
      </c>
      <c r="J1331" s="24" t="e">
        <f t="shared" ca="1" si="60"/>
        <v>#NAME?</v>
      </c>
      <c r="K1331" s="24" t="e">
        <f t="shared" ca="1" si="61"/>
        <v>#NAME?</v>
      </c>
      <c r="L1331" s="24" t="e">
        <f t="shared" ca="1" si="62"/>
        <v>#NAME?</v>
      </c>
    </row>
    <row r="1332" spans="2:12" x14ac:dyDescent="0.25">
      <c r="B1332" s="24">
        <v>9.3047903205631517</v>
      </c>
      <c r="G1332" s="24">
        <v>1330</v>
      </c>
      <c r="H1332" s="24" t="e">
        <f ca="1"/>
        <v>#NAME?</v>
      </c>
      <c r="I1332" s="24" t="e">
        <f t="array" aca="1" ref="I1332" ca="1">INDIRECT(ADDRESS(($E$2+1-G1332)+2,8))</f>
        <v>#NAME?</v>
      </c>
      <c r="J1332" s="24" t="e">
        <f t="shared" ca="1" si="60"/>
        <v>#NAME?</v>
      </c>
      <c r="K1332" s="24" t="e">
        <f t="shared" ca="1" si="61"/>
        <v>#NAME?</v>
      </c>
      <c r="L1332" s="24" t="e">
        <f t="shared" ca="1" si="62"/>
        <v>#NAME?</v>
      </c>
    </row>
    <row r="1333" spans="2:12" x14ac:dyDescent="0.25">
      <c r="B1333" s="24">
        <v>8.2511111319450166</v>
      </c>
      <c r="G1333" s="24">
        <v>1331</v>
      </c>
      <c r="H1333" s="24" t="e">
        <f ca="1"/>
        <v>#NAME?</v>
      </c>
      <c r="I1333" s="24" t="e">
        <f t="array" aca="1" ref="I1333" ca="1">INDIRECT(ADDRESS(($E$2+1-G1333)+2,8))</f>
        <v>#NAME?</v>
      </c>
      <c r="J1333" s="24" t="e">
        <f t="shared" ca="1" si="60"/>
        <v>#NAME?</v>
      </c>
      <c r="K1333" s="24" t="e">
        <f t="shared" ca="1" si="61"/>
        <v>#NAME?</v>
      </c>
      <c r="L1333" s="24" t="e">
        <f t="shared" ca="1" si="62"/>
        <v>#NAME?</v>
      </c>
    </row>
    <row r="1334" spans="2:12" x14ac:dyDescent="0.25">
      <c r="B1334" s="24">
        <v>7.5761970780048715</v>
      </c>
      <c r="G1334" s="24">
        <v>1332</v>
      </c>
      <c r="H1334" s="24" t="e">
        <f ca="1"/>
        <v>#NAME?</v>
      </c>
      <c r="I1334" s="24" t="e">
        <f t="array" aca="1" ref="I1334" ca="1">INDIRECT(ADDRESS(($E$2+1-G1334)+2,8))</f>
        <v>#NAME?</v>
      </c>
      <c r="J1334" s="24" t="e">
        <f t="shared" ca="1" si="60"/>
        <v>#NAME?</v>
      </c>
      <c r="K1334" s="24" t="e">
        <f t="shared" ca="1" si="61"/>
        <v>#NAME?</v>
      </c>
      <c r="L1334" s="24" t="e">
        <f t="shared" ca="1" si="62"/>
        <v>#NAME?</v>
      </c>
    </row>
    <row r="1335" spans="2:12" x14ac:dyDescent="0.25">
      <c r="B1335" s="24">
        <v>8.1180683823213524</v>
      </c>
      <c r="G1335" s="24">
        <v>1333</v>
      </c>
      <c r="H1335" s="24" t="e">
        <f ca="1"/>
        <v>#NAME?</v>
      </c>
      <c r="I1335" s="24" t="e">
        <f t="array" aca="1" ref="I1335" ca="1">INDIRECT(ADDRESS(($E$2+1-G1335)+2,8))</f>
        <v>#NAME?</v>
      </c>
      <c r="J1335" s="24" t="e">
        <f t="shared" ca="1" si="60"/>
        <v>#NAME?</v>
      </c>
      <c r="K1335" s="24" t="e">
        <f t="shared" ca="1" si="61"/>
        <v>#NAME?</v>
      </c>
      <c r="L1335" s="24" t="e">
        <f t="shared" ca="1" si="62"/>
        <v>#NAME?</v>
      </c>
    </row>
    <row r="1336" spans="2:12" x14ac:dyDescent="0.25">
      <c r="B1336" s="24">
        <v>9.0559142962346169</v>
      </c>
      <c r="G1336" s="24">
        <v>1334</v>
      </c>
      <c r="H1336" s="24" t="e">
        <f ca="1"/>
        <v>#NAME?</v>
      </c>
      <c r="I1336" s="24" t="e">
        <f t="array" aca="1" ref="I1336" ca="1">INDIRECT(ADDRESS(($E$2+1-G1336)+2,8))</f>
        <v>#NAME?</v>
      </c>
      <c r="J1336" s="24" t="e">
        <f t="shared" ca="1" si="60"/>
        <v>#NAME?</v>
      </c>
      <c r="K1336" s="24" t="e">
        <f t="shared" ca="1" si="61"/>
        <v>#NAME?</v>
      </c>
      <c r="L1336" s="24" t="e">
        <f t="shared" ca="1" si="62"/>
        <v>#NAME?</v>
      </c>
    </row>
    <row r="1337" spans="2:12" x14ac:dyDescent="0.25">
      <c r="B1337" s="24">
        <v>11.485956536676881</v>
      </c>
      <c r="G1337" s="24">
        <v>1335</v>
      </c>
      <c r="H1337" s="24" t="e">
        <f ca="1"/>
        <v>#NAME?</v>
      </c>
      <c r="I1337" s="24" t="e">
        <f t="array" aca="1" ref="I1337" ca="1">INDIRECT(ADDRESS(($E$2+1-G1337)+2,8))</f>
        <v>#NAME?</v>
      </c>
      <c r="J1337" s="24" t="e">
        <f t="shared" ca="1" si="60"/>
        <v>#NAME?</v>
      </c>
      <c r="K1337" s="24" t="e">
        <f t="shared" ca="1" si="61"/>
        <v>#NAME?</v>
      </c>
      <c r="L1337" s="24" t="e">
        <f t="shared" ca="1" si="62"/>
        <v>#NAME?</v>
      </c>
    </row>
    <row r="1338" spans="2:12" x14ac:dyDescent="0.25">
      <c r="B1338" s="24">
        <v>9.3832023843382579</v>
      </c>
      <c r="G1338" s="24">
        <v>1336</v>
      </c>
      <c r="H1338" s="24" t="e">
        <f ca="1"/>
        <v>#NAME?</v>
      </c>
      <c r="I1338" s="24" t="e">
        <f t="array" aca="1" ref="I1338" ca="1">INDIRECT(ADDRESS(($E$2+1-G1338)+2,8))</f>
        <v>#NAME?</v>
      </c>
      <c r="J1338" s="24" t="e">
        <f t="shared" ca="1" si="60"/>
        <v>#NAME?</v>
      </c>
      <c r="K1338" s="24" t="e">
        <f t="shared" ca="1" si="61"/>
        <v>#NAME?</v>
      </c>
      <c r="L1338" s="24" t="e">
        <f t="shared" ca="1" si="62"/>
        <v>#NAME?</v>
      </c>
    </row>
    <row r="1339" spans="2:12" x14ac:dyDescent="0.25">
      <c r="B1339" s="24">
        <v>10.496474634570808</v>
      </c>
      <c r="G1339" s="24">
        <v>1337</v>
      </c>
      <c r="H1339" s="24" t="e">
        <f ca="1"/>
        <v>#NAME?</v>
      </c>
      <c r="I1339" s="24" t="e">
        <f t="array" aca="1" ref="I1339" ca="1">INDIRECT(ADDRESS(($E$2+1-G1339)+2,8))</f>
        <v>#NAME?</v>
      </c>
      <c r="J1339" s="24" t="e">
        <f t="shared" ca="1" si="60"/>
        <v>#NAME?</v>
      </c>
      <c r="K1339" s="24" t="e">
        <f t="shared" ca="1" si="61"/>
        <v>#NAME?</v>
      </c>
      <c r="L1339" s="24" t="e">
        <f t="shared" ca="1" si="62"/>
        <v>#NAME?</v>
      </c>
    </row>
    <row r="1340" spans="2:12" x14ac:dyDescent="0.25">
      <c r="B1340" s="24">
        <v>9.420759617615472</v>
      </c>
      <c r="G1340" s="24">
        <v>1338</v>
      </c>
      <c r="H1340" s="24" t="e">
        <f ca="1"/>
        <v>#NAME?</v>
      </c>
      <c r="I1340" s="24" t="e">
        <f t="array" aca="1" ref="I1340" ca="1">INDIRECT(ADDRESS(($E$2+1-G1340)+2,8))</f>
        <v>#NAME?</v>
      </c>
      <c r="J1340" s="24" t="e">
        <f t="shared" ca="1" si="60"/>
        <v>#NAME?</v>
      </c>
      <c r="K1340" s="24" t="e">
        <f t="shared" ca="1" si="61"/>
        <v>#NAME?</v>
      </c>
      <c r="L1340" s="24" t="e">
        <f t="shared" ca="1" si="62"/>
        <v>#NAME?</v>
      </c>
    </row>
    <row r="1341" spans="2:12" x14ac:dyDescent="0.25">
      <c r="B1341" s="24">
        <v>9.4450996424579046</v>
      </c>
      <c r="G1341" s="24">
        <v>1339</v>
      </c>
      <c r="H1341" s="24" t="e">
        <f ca="1"/>
        <v>#NAME?</v>
      </c>
      <c r="I1341" s="24" t="e">
        <f t="array" aca="1" ref="I1341" ca="1">INDIRECT(ADDRESS(($E$2+1-G1341)+2,8))</f>
        <v>#NAME?</v>
      </c>
      <c r="J1341" s="24" t="e">
        <f t="shared" ca="1" si="60"/>
        <v>#NAME?</v>
      </c>
      <c r="K1341" s="24" t="e">
        <f t="shared" ca="1" si="61"/>
        <v>#NAME?</v>
      </c>
      <c r="L1341" s="24" t="e">
        <f t="shared" ca="1" si="62"/>
        <v>#NAME?</v>
      </c>
    </row>
    <row r="1342" spans="2:12" x14ac:dyDescent="0.25">
      <c r="B1342" s="24">
        <v>10.083509784343455</v>
      </c>
      <c r="G1342" s="24">
        <v>1340</v>
      </c>
      <c r="H1342" s="24" t="e">
        <f ca="1"/>
        <v>#NAME?</v>
      </c>
      <c r="I1342" s="24" t="e">
        <f t="array" aca="1" ref="I1342" ca="1">INDIRECT(ADDRESS(($E$2+1-G1342)+2,8))</f>
        <v>#NAME?</v>
      </c>
      <c r="J1342" s="24" t="e">
        <f t="shared" ca="1" si="60"/>
        <v>#NAME?</v>
      </c>
      <c r="K1342" s="24" t="e">
        <f t="shared" ca="1" si="61"/>
        <v>#NAME?</v>
      </c>
      <c r="L1342" s="24" t="e">
        <f t="shared" ca="1" si="62"/>
        <v>#NAME?</v>
      </c>
    </row>
    <row r="1343" spans="2:12" x14ac:dyDescent="0.25">
      <c r="B1343" s="24">
        <v>10.106377178665358</v>
      </c>
      <c r="G1343" s="24">
        <v>1341</v>
      </c>
      <c r="H1343" s="24" t="e">
        <f ca="1"/>
        <v>#NAME?</v>
      </c>
      <c r="I1343" s="24" t="e">
        <f t="array" aca="1" ref="I1343" ca="1">INDIRECT(ADDRESS(($E$2+1-G1343)+2,8))</f>
        <v>#NAME?</v>
      </c>
      <c r="J1343" s="24" t="e">
        <f t="shared" ca="1" si="60"/>
        <v>#NAME?</v>
      </c>
      <c r="K1343" s="24" t="e">
        <f t="shared" ca="1" si="61"/>
        <v>#NAME?</v>
      </c>
      <c r="L1343" s="24" t="e">
        <f t="shared" ca="1" si="62"/>
        <v>#NAME?</v>
      </c>
    </row>
    <row r="1344" spans="2:12" x14ac:dyDescent="0.25">
      <c r="B1344" s="24">
        <v>8.488547365606582</v>
      </c>
      <c r="G1344" s="24">
        <v>1342</v>
      </c>
      <c r="H1344" s="24" t="e">
        <f ca="1"/>
        <v>#NAME?</v>
      </c>
      <c r="I1344" s="24" t="e">
        <f t="array" aca="1" ref="I1344" ca="1">INDIRECT(ADDRESS(($E$2+1-G1344)+2,8))</f>
        <v>#NAME?</v>
      </c>
      <c r="J1344" s="24" t="e">
        <f t="shared" ca="1" si="60"/>
        <v>#NAME?</v>
      </c>
      <c r="K1344" s="24" t="e">
        <f t="shared" ca="1" si="61"/>
        <v>#NAME?</v>
      </c>
      <c r="L1344" s="24" t="e">
        <f t="shared" ca="1" si="62"/>
        <v>#NAME?</v>
      </c>
    </row>
    <row r="1345" spans="2:12" x14ac:dyDescent="0.25">
      <c r="B1345" s="24">
        <v>10.240611379348842</v>
      </c>
      <c r="G1345" s="24">
        <v>1343</v>
      </c>
      <c r="H1345" s="24" t="e">
        <f ca="1"/>
        <v>#NAME?</v>
      </c>
      <c r="I1345" s="24" t="e">
        <f t="array" aca="1" ref="I1345" ca="1">INDIRECT(ADDRESS(($E$2+1-G1345)+2,8))</f>
        <v>#NAME?</v>
      </c>
      <c r="J1345" s="24" t="e">
        <f t="shared" ca="1" si="60"/>
        <v>#NAME?</v>
      </c>
      <c r="K1345" s="24" t="e">
        <f t="shared" ca="1" si="61"/>
        <v>#NAME?</v>
      </c>
      <c r="L1345" s="24" t="e">
        <f t="shared" ca="1" si="62"/>
        <v>#NAME?</v>
      </c>
    </row>
    <row r="1346" spans="2:12" x14ac:dyDescent="0.25">
      <c r="B1346" s="24">
        <v>7.0871571082775562</v>
      </c>
      <c r="G1346" s="24">
        <v>1344</v>
      </c>
      <c r="H1346" s="24" t="e">
        <f ca="1"/>
        <v>#NAME?</v>
      </c>
      <c r="I1346" s="24" t="e">
        <f t="array" aca="1" ref="I1346" ca="1">INDIRECT(ADDRESS(($E$2+1-G1346)+2,8))</f>
        <v>#NAME?</v>
      </c>
      <c r="J1346" s="24" t="e">
        <f t="shared" ca="1" si="60"/>
        <v>#NAME?</v>
      </c>
      <c r="K1346" s="24" t="e">
        <f t="shared" ca="1" si="61"/>
        <v>#NAME?</v>
      </c>
      <c r="L1346" s="24" t="e">
        <f t="shared" ca="1" si="62"/>
        <v>#NAME?</v>
      </c>
    </row>
    <row r="1347" spans="2:12" x14ac:dyDescent="0.25">
      <c r="B1347" s="24">
        <v>12.413932239133077</v>
      </c>
      <c r="G1347" s="24">
        <v>1345</v>
      </c>
      <c r="H1347" s="24" t="e">
        <f ca="1"/>
        <v>#NAME?</v>
      </c>
      <c r="I1347" s="24" t="e">
        <f t="array" aca="1" ref="I1347" ca="1">INDIRECT(ADDRESS(($E$2+1-G1347)+2,8))</f>
        <v>#NAME?</v>
      </c>
      <c r="J1347" s="24" t="e">
        <f t="shared" ca="1" si="60"/>
        <v>#NAME?</v>
      </c>
      <c r="K1347" s="24" t="e">
        <f t="shared" ca="1" si="61"/>
        <v>#NAME?</v>
      </c>
      <c r="L1347" s="24" t="e">
        <f t="shared" ca="1" si="62"/>
        <v>#NAME?</v>
      </c>
    </row>
    <row r="1348" spans="2:12" x14ac:dyDescent="0.25">
      <c r="B1348" s="24">
        <v>8.4855333802952959</v>
      </c>
      <c r="G1348" s="24">
        <v>1346</v>
      </c>
      <c r="H1348" s="24" t="e">
        <f ca="1"/>
        <v>#NAME?</v>
      </c>
      <c r="I1348" s="24" t="e">
        <f t="array" aca="1" ref="I1348" ca="1">INDIRECT(ADDRESS(($E$2+1-G1348)+2,8))</f>
        <v>#NAME?</v>
      </c>
      <c r="J1348" s="24" t="e">
        <f t="shared" ref="J1348:J1411" ca="1" si="63">_xlfn.WEIBULL.DIST(H1348,$E$5,$E$6,TRUE)</f>
        <v>#NAME?</v>
      </c>
      <c r="K1348" s="24" t="e">
        <f t="shared" ref="K1348:K1411" ca="1" si="64">_xlfn.WEIBULL.DIST(I1348,$E$5,$E$6,TRUE)</f>
        <v>#NAME?</v>
      </c>
      <c r="L1348" s="24" t="e">
        <f t="shared" ref="L1348:L1411" ca="1" si="65">((2*G1348-1)/$E$2)*(LN(J1348)+LN(1-K1348))</f>
        <v>#NAME?</v>
      </c>
    </row>
    <row r="1349" spans="2:12" x14ac:dyDescent="0.25">
      <c r="B1349" s="24">
        <v>12.270240103231057</v>
      </c>
      <c r="G1349" s="24">
        <v>1347</v>
      </c>
      <c r="H1349" s="24" t="e">
        <f ca="1"/>
        <v>#NAME?</v>
      </c>
      <c r="I1349" s="24" t="e">
        <f t="array" aca="1" ref="I1349" ca="1">INDIRECT(ADDRESS(($E$2+1-G1349)+2,8))</f>
        <v>#NAME?</v>
      </c>
      <c r="J1349" s="24" t="e">
        <f t="shared" ca="1" si="63"/>
        <v>#NAME?</v>
      </c>
      <c r="K1349" s="24" t="e">
        <f t="shared" ca="1" si="64"/>
        <v>#NAME?</v>
      </c>
      <c r="L1349" s="24" t="e">
        <f t="shared" ca="1" si="65"/>
        <v>#NAME?</v>
      </c>
    </row>
    <row r="1350" spans="2:12" x14ac:dyDescent="0.25">
      <c r="B1350" s="24">
        <v>10.277566412150369</v>
      </c>
      <c r="G1350" s="24">
        <v>1348</v>
      </c>
      <c r="H1350" s="24" t="e">
        <f ca="1"/>
        <v>#NAME?</v>
      </c>
      <c r="I1350" s="24" t="e">
        <f t="array" aca="1" ref="I1350" ca="1">INDIRECT(ADDRESS(($E$2+1-G1350)+2,8))</f>
        <v>#NAME?</v>
      </c>
      <c r="J1350" s="24" t="e">
        <f t="shared" ca="1" si="63"/>
        <v>#NAME?</v>
      </c>
      <c r="K1350" s="24" t="e">
        <f t="shared" ca="1" si="64"/>
        <v>#NAME?</v>
      </c>
      <c r="L1350" s="24" t="e">
        <f t="shared" ca="1" si="65"/>
        <v>#NAME?</v>
      </c>
    </row>
    <row r="1351" spans="2:12" x14ac:dyDescent="0.25">
      <c r="B1351" s="24">
        <v>9.1186804783213198</v>
      </c>
      <c r="G1351" s="24">
        <v>1349</v>
      </c>
      <c r="H1351" s="24" t="e">
        <f ca="1"/>
        <v>#NAME?</v>
      </c>
      <c r="I1351" s="24" t="e">
        <f t="array" aca="1" ref="I1351" ca="1">INDIRECT(ADDRESS(($E$2+1-G1351)+2,8))</f>
        <v>#NAME?</v>
      </c>
      <c r="J1351" s="24" t="e">
        <f t="shared" ca="1" si="63"/>
        <v>#NAME?</v>
      </c>
      <c r="K1351" s="24" t="e">
        <f t="shared" ca="1" si="64"/>
        <v>#NAME?</v>
      </c>
      <c r="L1351" s="24" t="e">
        <f t="shared" ca="1" si="65"/>
        <v>#NAME?</v>
      </c>
    </row>
    <row r="1352" spans="2:12" x14ac:dyDescent="0.25">
      <c r="B1352" s="24">
        <v>8.8503596061534324</v>
      </c>
      <c r="G1352" s="24">
        <v>1350</v>
      </c>
      <c r="H1352" s="24" t="e">
        <f ca="1"/>
        <v>#NAME?</v>
      </c>
      <c r="I1352" s="24" t="e">
        <f t="array" aca="1" ref="I1352" ca="1">INDIRECT(ADDRESS(($E$2+1-G1352)+2,8))</f>
        <v>#NAME?</v>
      </c>
      <c r="J1352" s="24" t="e">
        <f t="shared" ca="1" si="63"/>
        <v>#NAME?</v>
      </c>
      <c r="K1352" s="24" t="e">
        <f t="shared" ca="1" si="64"/>
        <v>#NAME?</v>
      </c>
      <c r="L1352" s="24" t="e">
        <f t="shared" ca="1" si="65"/>
        <v>#NAME?</v>
      </c>
    </row>
    <row r="1353" spans="2:12" x14ac:dyDescent="0.25">
      <c r="B1353" s="24">
        <v>11.972979466554028</v>
      </c>
      <c r="G1353" s="24">
        <v>1351</v>
      </c>
      <c r="H1353" s="24" t="e">
        <f ca="1"/>
        <v>#NAME?</v>
      </c>
      <c r="I1353" s="24" t="e">
        <f t="array" aca="1" ref="I1353" ca="1">INDIRECT(ADDRESS(($E$2+1-G1353)+2,8))</f>
        <v>#NAME?</v>
      </c>
      <c r="J1353" s="24" t="e">
        <f t="shared" ca="1" si="63"/>
        <v>#NAME?</v>
      </c>
      <c r="K1353" s="24" t="e">
        <f t="shared" ca="1" si="64"/>
        <v>#NAME?</v>
      </c>
      <c r="L1353" s="24" t="e">
        <f t="shared" ca="1" si="65"/>
        <v>#NAME?</v>
      </c>
    </row>
    <row r="1354" spans="2:12" x14ac:dyDescent="0.25">
      <c r="B1354" s="24">
        <v>8.5063197031900781</v>
      </c>
      <c r="G1354" s="24">
        <v>1352</v>
      </c>
      <c r="H1354" s="24" t="e">
        <f ca="1"/>
        <v>#NAME?</v>
      </c>
      <c r="I1354" s="24" t="e">
        <f t="array" aca="1" ref="I1354" ca="1">INDIRECT(ADDRESS(($E$2+1-G1354)+2,8))</f>
        <v>#NAME?</v>
      </c>
      <c r="J1354" s="24" t="e">
        <f t="shared" ca="1" si="63"/>
        <v>#NAME?</v>
      </c>
      <c r="K1354" s="24" t="e">
        <f t="shared" ca="1" si="64"/>
        <v>#NAME?</v>
      </c>
      <c r="L1354" s="24" t="e">
        <f t="shared" ca="1" si="65"/>
        <v>#NAME?</v>
      </c>
    </row>
    <row r="1355" spans="2:12" x14ac:dyDescent="0.25">
      <c r="B1355" s="24">
        <v>7.2249452295133496</v>
      </c>
      <c r="G1355" s="24">
        <v>1353</v>
      </c>
      <c r="H1355" s="24" t="e">
        <f ca="1"/>
        <v>#NAME?</v>
      </c>
      <c r="I1355" s="24" t="e">
        <f t="array" aca="1" ref="I1355" ca="1">INDIRECT(ADDRESS(($E$2+1-G1355)+2,8))</f>
        <v>#NAME?</v>
      </c>
      <c r="J1355" s="24" t="e">
        <f t="shared" ca="1" si="63"/>
        <v>#NAME?</v>
      </c>
      <c r="K1355" s="24" t="e">
        <f t="shared" ca="1" si="64"/>
        <v>#NAME?</v>
      </c>
      <c r="L1355" s="24" t="e">
        <f t="shared" ca="1" si="65"/>
        <v>#NAME?</v>
      </c>
    </row>
    <row r="1356" spans="2:12" x14ac:dyDescent="0.25">
      <c r="B1356" s="24">
        <v>11.097034108222461</v>
      </c>
      <c r="G1356" s="24">
        <v>1354</v>
      </c>
      <c r="H1356" s="24" t="e">
        <f ca="1"/>
        <v>#NAME?</v>
      </c>
      <c r="I1356" s="24" t="e">
        <f t="array" aca="1" ref="I1356" ca="1">INDIRECT(ADDRESS(($E$2+1-G1356)+2,8))</f>
        <v>#NAME?</v>
      </c>
      <c r="J1356" s="24" t="e">
        <f t="shared" ca="1" si="63"/>
        <v>#NAME?</v>
      </c>
      <c r="K1356" s="24" t="e">
        <f t="shared" ca="1" si="64"/>
        <v>#NAME?</v>
      </c>
      <c r="L1356" s="24" t="e">
        <f t="shared" ca="1" si="65"/>
        <v>#NAME?</v>
      </c>
    </row>
    <row r="1357" spans="2:12" x14ac:dyDescent="0.25">
      <c r="B1357" s="24">
        <v>10.72048721600491</v>
      </c>
      <c r="G1357" s="24">
        <v>1355</v>
      </c>
      <c r="H1357" s="24" t="e">
        <f ca="1"/>
        <v>#NAME?</v>
      </c>
      <c r="I1357" s="24" t="e">
        <f t="array" aca="1" ref="I1357" ca="1">INDIRECT(ADDRESS(($E$2+1-G1357)+2,8))</f>
        <v>#NAME?</v>
      </c>
      <c r="J1357" s="24" t="e">
        <f t="shared" ca="1" si="63"/>
        <v>#NAME?</v>
      </c>
      <c r="K1357" s="24" t="e">
        <f t="shared" ca="1" si="64"/>
        <v>#NAME?</v>
      </c>
      <c r="L1357" s="24" t="e">
        <f t="shared" ca="1" si="65"/>
        <v>#NAME?</v>
      </c>
    </row>
    <row r="1358" spans="2:12" x14ac:dyDescent="0.25">
      <c r="B1358" s="24">
        <v>8.4652475466926909</v>
      </c>
      <c r="G1358" s="24">
        <v>1356</v>
      </c>
      <c r="H1358" s="24" t="e">
        <f ca="1"/>
        <v>#NAME?</v>
      </c>
      <c r="I1358" s="24" t="e">
        <f t="array" aca="1" ref="I1358" ca="1">INDIRECT(ADDRESS(($E$2+1-G1358)+2,8))</f>
        <v>#NAME?</v>
      </c>
      <c r="J1358" s="24" t="e">
        <f t="shared" ca="1" si="63"/>
        <v>#NAME?</v>
      </c>
      <c r="K1358" s="24" t="e">
        <f t="shared" ca="1" si="64"/>
        <v>#NAME?</v>
      </c>
      <c r="L1358" s="24" t="e">
        <f t="shared" ca="1" si="65"/>
        <v>#NAME?</v>
      </c>
    </row>
    <row r="1359" spans="2:12" x14ac:dyDescent="0.25">
      <c r="B1359" s="24">
        <v>9.8618889361746049</v>
      </c>
      <c r="G1359" s="24">
        <v>1357</v>
      </c>
      <c r="H1359" s="24" t="e">
        <f ca="1"/>
        <v>#NAME?</v>
      </c>
      <c r="I1359" s="24" t="e">
        <f t="array" aca="1" ref="I1359" ca="1">INDIRECT(ADDRESS(($E$2+1-G1359)+2,8))</f>
        <v>#NAME?</v>
      </c>
      <c r="J1359" s="24" t="e">
        <f t="shared" ca="1" si="63"/>
        <v>#NAME?</v>
      </c>
      <c r="K1359" s="24" t="e">
        <f t="shared" ca="1" si="64"/>
        <v>#NAME?</v>
      </c>
      <c r="L1359" s="24" t="e">
        <f t="shared" ca="1" si="65"/>
        <v>#NAME?</v>
      </c>
    </row>
    <row r="1360" spans="2:12" x14ac:dyDescent="0.25">
      <c r="B1360" s="24">
        <v>7.8838982360368517</v>
      </c>
      <c r="G1360" s="24">
        <v>1358</v>
      </c>
      <c r="H1360" s="24" t="e">
        <f ca="1"/>
        <v>#NAME?</v>
      </c>
      <c r="I1360" s="24" t="e">
        <f t="array" aca="1" ref="I1360" ca="1">INDIRECT(ADDRESS(($E$2+1-G1360)+2,8))</f>
        <v>#NAME?</v>
      </c>
      <c r="J1360" s="24" t="e">
        <f t="shared" ca="1" si="63"/>
        <v>#NAME?</v>
      </c>
      <c r="K1360" s="24" t="e">
        <f t="shared" ca="1" si="64"/>
        <v>#NAME?</v>
      </c>
      <c r="L1360" s="24" t="e">
        <f t="shared" ca="1" si="65"/>
        <v>#NAME?</v>
      </c>
    </row>
    <row r="1361" spans="2:12" x14ac:dyDescent="0.25">
      <c r="B1361" s="24">
        <v>6.5337402918710374</v>
      </c>
      <c r="G1361" s="24">
        <v>1359</v>
      </c>
      <c r="H1361" s="24" t="e">
        <f ca="1"/>
        <v>#NAME?</v>
      </c>
      <c r="I1361" s="24" t="e">
        <f t="array" aca="1" ref="I1361" ca="1">INDIRECT(ADDRESS(($E$2+1-G1361)+2,8))</f>
        <v>#NAME?</v>
      </c>
      <c r="J1361" s="24" t="e">
        <f t="shared" ca="1" si="63"/>
        <v>#NAME?</v>
      </c>
      <c r="K1361" s="24" t="e">
        <f t="shared" ca="1" si="64"/>
        <v>#NAME?</v>
      </c>
      <c r="L1361" s="24" t="e">
        <f t="shared" ca="1" si="65"/>
        <v>#NAME?</v>
      </c>
    </row>
    <row r="1362" spans="2:12" x14ac:dyDescent="0.25">
      <c r="B1362" s="24">
        <v>9.9357296170853928</v>
      </c>
      <c r="G1362" s="24">
        <v>1360</v>
      </c>
      <c r="H1362" s="24" t="e">
        <f ca="1"/>
        <v>#NAME?</v>
      </c>
      <c r="I1362" s="24" t="e">
        <f t="array" aca="1" ref="I1362" ca="1">INDIRECT(ADDRESS(($E$2+1-G1362)+2,8))</f>
        <v>#NAME?</v>
      </c>
      <c r="J1362" s="24" t="e">
        <f t="shared" ca="1" si="63"/>
        <v>#NAME?</v>
      </c>
      <c r="K1362" s="24" t="e">
        <f t="shared" ca="1" si="64"/>
        <v>#NAME?</v>
      </c>
      <c r="L1362" s="24" t="e">
        <f t="shared" ca="1" si="65"/>
        <v>#NAME?</v>
      </c>
    </row>
    <row r="1363" spans="2:12" x14ac:dyDescent="0.25">
      <c r="B1363" s="24">
        <v>9.7429535187143994</v>
      </c>
      <c r="G1363" s="24">
        <v>1361</v>
      </c>
      <c r="H1363" s="24" t="e">
        <f ca="1"/>
        <v>#NAME?</v>
      </c>
      <c r="I1363" s="24" t="e">
        <f t="array" aca="1" ref="I1363" ca="1">INDIRECT(ADDRESS(($E$2+1-G1363)+2,8))</f>
        <v>#NAME?</v>
      </c>
      <c r="J1363" s="24" t="e">
        <f t="shared" ca="1" si="63"/>
        <v>#NAME?</v>
      </c>
      <c r="K1363" s="24" t="e">
        <f t="shared" ca="1" si="64"/>
        <v>#NAME?</v>
      </c>
      <c r="L1363" s="24" t="e">
        <f t="shared" ca="1" si="65"/>
        <v>#NAME?</v>
      </c>
    </row>
    <row r="1364" spans="2:12" x14ac:dyDescent="0.25">
      <c r="B1364" s="24">
        <v>10.105193154837707</v>
      </c>
      <c r="G1364" s="24">
        <v>1362</v>
      </c>
      <c r="H1364" s="24" t="e">
        <f ca="1"/>
        <v>#NAME?</v>
      </c>
      <c r="I1364" s="24" t="e">
        <f t="array" aca="1" ref="I1364" ca="1">INDIRECT(ADDRESS(($E$2+1-G1364)+2,8))</f>
        <v>#NAME?</v>
      </c>
      <c r="J1364" s="24" t="e">
        <f t="shared" ca="1" si="63"/>
        <v>#NAME?</v>
      </c>
      <c r="K1364" s="24" t="e">
        <f t="shared" ca="1" si="64"/>
        <v>#NAME?</v>
      </c>
      <c r="L1364" s="24" t="e">
        <f t="shared" ca="1" si="65"/>
        <v>#NAME?</v>
      </c>
    </row>
    <row r="1365" spans="2:12" x14ac:dyDescent="0.25">
      <c r="B1365" s="24">
        <v>7.6214909629167371</v>
      </c>
      <c r="G1365" s="24">
        <v>1363</v>
      </c>
      <c r="H1365" s="24" t="e">
        <f ca="1"/>
        <v>#NAME?</v>
      </c>
      <c r="I1365" s="24" t="e">
        <f t="array" aca="1" ref="I1365" ca="1">INDIRECT(ADDRESS(($E$2+1-G1365)+2,8))</f>
        <v>#NAME?</v>
      </c>
      <c r="J1365" s="24" t="e">
        <f t="shared" ca="1" si="63"/>
        <v>#NAME?</v>
      </c>
      <c r="K1365" s="24" t="e">
        <f t="shared" ca="1" si="64"/>
        <v>#NAME?</v>
      </c>
      <c r="L1365" s="24" t="e">
        <f t="shared" ca="1" si="65"/>
        <v>#NAME?</v>
      </c>
    </row>
    <row r="1366" spans="2:12" x14ac:dyDescent="0.25">
      <c r="B1366" s="24">
        <v>8.5893569635182594</v>
      </c>
      <c r="G1366" s="24">
        <v>1364</v>
      </c>
      <c r="H1366" s="24" t="e">
        <f ca="1"/>
        <v>#NAME?</v>
      </c>
      <c r="I1366" s="24" t="e">
        <f t="array" aca="1" ref="I1366" ca="1">INDIRECT(ADDRESS(($E$2+1-G1366)+2,8))</f>
        <v>#NAME?</v>
      </c>
      <c r="J1366" s="24" t="e">
        <f t="shared" ca="1" si="63"/>
        <v>#NAME?</v>
      </c>
      <c r="K1366" s="24" t="e">
        <f t="shared" ca="1" si="64"/>
        <v>#NAME?</v>
      </c>
      <c r="L1366" s="24" t="e">
        <f t="shared" ca="1" si="65"/>
        <v>#NAME?</v>
      </c>
    </row>
    <row r="1367" spans="2:12" x14ac:dyDescent="0.25">
      <c r="B1367" s="24">
        <v>10.605234736006842</v>
      </c>
      <c r="G1367" s="24">
        <v>1365</v>
      </c>
      <c r="H1367" s="24" t="e">
        <f ca="1"/>
        <v>#NAME?</v>
      </c>
      <c r="I1367" s="24" t="e">
        <f t="array" aca="1" ref="I1367" ca="1">INDIRECT(ADDRESS(($E$2+1-G1367)+2,8))</f>
        <v>#NAME?</v>
      </c>
      <c r="J1367" s="24" t="e">
        <f t="shared" ca="1" si="63"/>
        <v>#NAME?</v>
      </c>
      <c r="K1367" s="24" t="e">
        <f t="shared" ca="1" si="64"/>
        <v>#NAME?</v>
      </c>
      <c r="L1367" s="24" t="e">
        <f t="shared" ca="1" si="65"/>
        <v>#NAME?</v>
      </c>
    </row>
    <row r="1368" spans="2:12" x14ac:dyDescent="0.25">
      <c r="B1368" s="24">
        <v>12.054828895956282</v>
      </c>
      <c r="G1368" s="24">
        <v>1366</v>
      </c>
      <c r="H1368" s="24" t="e">
        <f ca="1"/>
        <v>#NAME?</v>
      </c>
      <c r="I1368" s="24" t="e">
        <f t="array" aca="1" ref="I1368" ca="1">INDIRECT(ADDRESS(($E$2+1-G1368)+2,8))</f>
        <v>#NAME?</v>
      </c>
      <c r="J1368" s="24" t="e">
        <f t="shared" ca="1" si="63"/>
        <v>#NAME?</v>
      </c>
      <c r="K1368" s="24" t="e">
        <f t="shared" ca="1" si="64"/>
        <v>#NAME?</v>
      </c>
      <c r="L1368" s="24" t="e">
        <f t="shared" ca="1" si="65"/>
        <v>#NAME?</v>
      </c>
    </row>
    <row r="1369" spans="2:12" x14ac:dyDescent="0.25">
      <c r="B1369" s="24">
        <v>7.6804021050720097</v>
      </c>
      <c r="G1369" s="24">
        <v>1367</v>
      </c>
      <c r="H1369" s="24" t="e">
        <f ca="1"/>
        <v>#NAME?</v>
      </c>
      <c r="I1369" s="24" t="e">
        <f t="array" aca="1" ref="I1369" ca="1">INDIRECT(ADDRESS(($E$2+1-G1369)+2,8))</f>
        <v>#NAME?</v>
      </c>
      <c r="J1369" s="24" t="e">
        <f t="shared" ca="1" si="63"/>
        <v>#NAME?</v>
      </c>
      <c r="K1369" s="24" t="e">
        <f t="shared" ca="1" si="64"/>
        <v>#NAME?</v>
      </c>
      <c r="L1369" s="24" t="e">
        <f t="shared" ca="1" si="65"/>
        <v>#NAME?</v>
      </c>
    </row>
    <row r="1370" spans="2:12" x14ac:dyDescent="0.25">
      <c r="B1370" s="24">
        <v>10.358830630191624</v>
      </c>
      <c r="G1370" s="24">
        <v>1368</v>
      </c>
      <c r="H1370" s="24" t="e">
        <f ca="1"/>
        <v>#NAME?</v>
      </c>
      <c r="I1370" s="24" t="e">
        <f t="array" aca="1" ref="I1370" ca="1">INDIRECT(ADDRESS(($E$2+1-G1370)+2,8))</f>
        <v>#NAME?</v>
      </c>
      <c r="J1370" s="24" t="e">
        <f t="shared" ca="1" si="63"/>
        <v>#NAME?</v>
      </c>
      <c r="K1370" s="24" t="e">
        <f t="shared" ca="1" si="64"/>
        <v>#NAME?</v>
      </c>
      <c r="L1370" s="24" t="e">
        <f t="shared" ca="1" si="65"/>
        <v>#NAME?</v>
      </c>
    </row>
    <row r="1371" spans="2:12" x14ac:dyDescent="0.25">
      <c r="B1371" s="24">
        <v>11.709516735746956</v>
      </c>
      <c r="G1371" s="24">
        <v>1369</v>
      </c>
      <c r="H1371" s="24" t="e">
        <f ca="1"/>
        <v>#NAME?</v>
      </c>
      <c r="I1371" s="24" t="e">
        <f t="array" aca="1" ref="I1371" ca="1">INDIRECT(ADDRESS(($E$2+1-G1371)+2,8))</f>
        <v>#NAME?</v>
      </c>
      <c r="J1371" s="24" t="e">
        <f t="shared" ca="1" si="63"/>
        <v>#NAME?</v>
      </c>
      <c r="K1371" s="24" t="e">
        <f t="shared" ca="1" si="64"/>
        <v>#NAME?</v>
      </c>
      <c r="L1371" s="24" t="e">
        <f t="shared" ca="1" si="65"/>
        <v>#NAME?</v>
      </c>
    </row>
    <row r="1372" spans="2:12" x14ac:dyDescent="0.25">
      <c r="B1372" s="24">
        <v>9.3991290829020517</v>
      </c>
      <c r="G1372" s="24">
        <v>1370</v>
      </c>
      <c r="H1372" s="24" t="e">
        <f ca="1"/>
        <v>#NAME?</v>
      </c>
      <c r="I1372" s="24" t="e">
        <f t="array" aca="1" ref="I1372" ca="1">INDIRECT(ADDRESS(($E$2+1-G1372)+2,8))</f>
        <v>#NAME?</v>
      </c>
      <c r="J1372" s="24" t="e">
        <f t="shared" ca="1" si="63"/>
        <v>#NAME?</v>
      </c>
      <c r="K1372" s="24" t="e">
        <f t="shared" ca="1" si="64"/>
        <v>#NAME?</v>
      </c>
      <c r="L1372" s="24" t="e">
        <f t="shared" ca="1" si="65"/>
        <v>#NAME?</v>
      </c>
    </row>
    <row r="1373" spans="2:12" x14ac:dyDescent="0.25">
      <c r="B1373" s="24">
        <v>5.8576225847215388</v>
      </c>
      <c r="G1373" s="24">
        <v>1371</v>
      </c>
      <c r="H1373" s="24" t="e">
        <f ca="1"/>
        <v>#NAME?</v>
      </c>
      <c r="I1373" s="24" t="e">
        <f t="array" aca="1" ref="I1373" ca="1">INDIRECT(ADDRESS(($E$2+1-G1373)+2,8))</f>
        <v>#NAME?</v>
      </c>
      <c r="J1373" s="24" t="e">
        <f t="shared" ca="1" si="63"/>
        <v>#NAME?</v>
      </c>
      <c r="K1373" s="24" t="e">
        <f t="shared" ca="1" si="64"/>
        <v>#NAME?</v>
      </c>
      <c r="L1373" s="24" t="e">
        <f t="shared" ca="1" si="65"/>
        <v>#NAME?</v>
      </c>
    </row>
    <row r="1374" spans="2:12" x14ac:dyDescent="0.25">
      <c r="B1374" s="24">
        <v>11.171121637434887</v>
      </c>
      <c r="G1374" s="24">
        <v>1372</v>
      </c>
      <c r="H1374" s="24" t="e">
        <f ca="1"/>
        <v>#NAME?</v>
      </c>
      <c r="I1374" s="24" t="e">
        <f t="array" aca="1" ref="I1374" ca="1">INDIRECT(ADDRESS(($E$2+1-G1374)+2,8))</f>
        <v>#NAME?</v>
      </c>
      <c r="J1374" s="24" t="e">
        <f t="shared" ca="1" si="63"/>
        <v>#NAME?</v>
      </c>
      <c r="K1374" s="24" t="e">
        <f t="shared" ca="1" si="64"/>
        <v>#NAME?</v>
      </c>
      <c r="L1374" s="24" t="e">
        <f t="shared" ca="1" si="65"/>
        <v>#NAME?</v>
      </c>
    </row>
    <row r="1375" spans="2:12" x14ac:dyDescent="0.25">
      <c r="B1375" s="24">
        <v>9.5983331688550635</v>
      </c>
      <c r="G1375" s="24">
        <v>1373</v>
      </c>
      <c r="H1375" s="24" t="e">
        <f ca="1"/>
        <v>#NAME?</v>
      </c>
      <c r="I1375" s="24" t="e">
        <f t="array" aca="1" ref="I1375" ca="1">INDIRECT(ADDRESS(($E$2+1-G1375)+2,8))</f>
        <v>#NAME?</v>
      </c>
      <c r="J1375" s="24" t="e">
        <f t="shared" ca="1" si="63"/>
        <v>#NAME?</v>
      </c>
      <c r="K1375" s="24" t="e">
        <f t="shared" ca="1" si="64"/>
        <v>#NAME?</v>
      </c>
      <c r="L1375" s="24" t="e">
        <f t="shared" ca="1" si="65"/>
        <v>#NAME?</v>
      </c>
    </row>
    <row r="1376" spans="2:12" x14ac:dyDescent="0.25">
      <c r="B1376" s="24">
        <v>10.310509383773834</v>
      </c>
      <c r="G1376" s="24">
        <v>1374</v>
      </c>
      <c r="H1376" s="24" t="e">
        <f ca="1"/>
        <v>#NAME?</v>
      </c>
      <c r="I1376" s="24" t="e">
        <f t="array" aca="1" ref="I1376" ca="1">INDIRECT(ADDRESS(($E$2+1-G1376)+2,8))</f>
        <v>#NAME?</v>
      </c>
      <c r="J1376" s="24" t="e">
        <f t="shared" ca="1" si="63"/>
        <v>#NAME?</v>
      </c>
      <c r="K1376" s="24" t="e">
        <f t="shared" ca="1" si="64"/>
        <v>#NAME?</v>
      </c>
      <c r="L1376" s="24" t="e">
        <f t="shared" ca="1" si="65"/>
        <v>#NAME?</v>
      </c>
    </row>
    <row r="1377" spans="2:12" x14ac:dyDescent="0.25">
      <c r="B1377" s="24">
        <v>8.1565291865238745</v>
      </c>
      <c r="G1377" s="24">
        <v>1375</v>
      </c>
      <c r="H1377" s="24" t="e">
        <f ca="1"/>
        <v>#NAME?</v>
      </c>
      <c r="I1377" s="24" t="e">
        <f t="array" aca="1" ref="I1377" ca="1">INDIRECT(ADDRESS(($E$2+1-G1377)+2,8))</f>
        <v>#NAME?</v>
      </c>
      <c r="J1377" s="24" t="e">
        <f t="shared" ca="1" si="63"/>
        <v>#NAME?</v>
      </c>
      <c r="K1377" s="24" t="e">
        <f t="shared" ca="1" si="64"/>
        <v>#NAME?</v>
      </c>
      <c r="L1377" s="24" t="e">
        <f t="shared" ca="1" si="65"/>
        <v>#NAME?</v>
      </c>
    </row>
    <row r="1378" spans="2:12" x14ac:dyDescent="0.25">
      <c r="B1378" s="24">
        <v>7.233362549962715</v>
      </c>
      <c r="G1378" s="24">
        <v>1376</v>
      </c>
      <c r="H1378" s="24" t="e">
        <f ca="1"/>
        <v>#NAME?</v>
      </c>
      <c r="I1378" s="24" t="e">
        <f t="array" aca="1" ref="I1378" ca="1">INDIRECT(ADDRESS(($E$2+1-G1378)+2,8))</f>
        <v>#NAME?</v>
      </c>
      <c r="J1378" s="24" t="e">
        <f t="shared" ca="1" si="63"/>
        <v>#NAME?</v>
      </c>
      <c r="K1378" s="24" t="e">
        <f t="shared" ca="1" si="64"/>
        <v>#NAME?</v>
      </c>
      <c r="L1378" s="24" t="e">
        <f t="shared" ca="1" si="65"/>
        <v>#NAME?</v>
      </c>
    </row>
    <row r="1379" spans="2:12" x14ac:dyDescent="0.25">
      <c r="B1379" s="24">
        <v>7.3616284782642172</v>
      </c>
      <c r="G1379" s="24">
        <v>1377</v>
      </c>
      <c r="H1379" s="24" t="e">
        <f ca="1"/>
        <v>#NAME?</v>
      </c>
      <c r="I1379" s="24" t="e">
        <f t="array" aca="1" ref="I1379" ca="1">INDIRECT(ADDRESS(($E$2+1-G1379)+2,8))</f>
        <v>#NAME?</v>
      </c>
      <c r="J1379" s="24" t="e">
        <f t="shared" ca="1" si="63"/>
        <v>#NAME?</v>
      </c>
      <c r="K1379" s="24" t="e">
        <f t="shared" ca="1" si="64"/>
        <v>#NAME?</v>
      </c>
      <c r="L1379" s="24" t="e">
        <f t="shared" ca="1" si="65"/>
        <v>#NAME?</v>
      </c>
    </row>
    <row r="1380" spans="2:12" x14ac:dyDescent="0.25">
      <c r="B1380" s="24">
        <v>10.041508738400928</v>
      </c>
      <c r="G1380" s="24">
        <v>1378</v>
      </c>
      <c r="H1380" s="24" t="e">
        <f ca="1"/>
        <v>#NAME?</v>
      </c>
      <c r="I1380" s="24" t="e">
        <f t="array" aca="1" ref="I1380" ca="1">INDIRECT(ADDRESS(($E$2+1-G1380)+2,8))</f>
        <v>#NAME?</v>
      </c>
      <c r="J1380" s="24" t="e">
        <f t="shared" ca="1" si="63"/>
        <v>#NAME?</v>
      </c>
      <c r="K1380" s="24" t="e">
        <f t="shared" ca="1" si="64"/>
        <v>#NAME?</v>
      </c>
      <c r="L1380" s="24" t="e">
        <f t="shared" ca="1" si="65"/>
        <v>#NAME?</v>
      </c>
    </row>
    <row r="1381" spans="2:12" x14ac:dyDescent="0.25">
      <c r="B1381" s="24">
        <v>10.724521278712789</v>
      </c>
      <c r="G1381" s="24">
        <v>1379</v>
      </c>
      <c r="H1381" s="24" t="e">
        <f ca="1"/>
        <v>#NAME?</v>
      </c>
      <c r="I1381" s="24" t="e">
        <f t="array" aca="1" ref="I1381" ca="1">INDIRECT(ADDRESS(($E$2+1-G1381)+2,8))</f>
        <v>#NAME?</v>
      </c>
      <c r="J1381" s="24" t="e">
        <f t="shared" ca="1" si="63"/>
        <v>#NAME?</v>
      </c>
      <c r="K1381" s="24" t="e">
        <f t="shared" ca="1" si="64"/>
        <v>#NAME?</v>
      </c>
      <c r="L1381" s="24" t="e">
        <f t="shared" ca="1" si="65"/>
        <v>#NAME?</v>
      </c>
    </row>
    <row r="1382" spans="2:12" x14ac:dyDescent="0.25">
      <c r="B1382" s="24">
        <v>8.5660375037304757</v>
      </c>
      <c r="G1382" s="24">
        <v>1380</v>
      </c>
      <c r="H1382" s="24" t="e">
        <f ca="1"/>
        <v>#NAME?</v>
      </c>
      <c r="I1382" s="24" t="e">
        <f t="array" aca="1" ref="I1382" ca="1">INDIRECT(ADDRESS(($E$2+1-G1382)+2,8))</f>
        <v>#NAME?</v>
      </c>
      <c r="J1382" s="24" t="e">
        <f t="shared" ca="1" si="63"/>
        <v>#NAME?</v>
      </c>
      <c r="K1382" s="24" t="e">
        <f t="shared" ca="1" si="64"/>
        <v>#NAME?</v>
      </c>
      <c r="L1382" s="24" t="e">
        <f t="shared" ca="1" si="65"/>
        <v>#NAME?</v>
      </c>
    </row>
    <row r="1383" spans="2:12" x14ac:dyDescent="0.25">
      <c r="B1383" s="24">
        <v>8.0659644789726226</v>
      </c>
      <c r="G1383" s="24">
        <v>1381</v>
      </c>
      <c r="H1383" s="24" t="e">
        <f ca="1"/>
        <v>#NAME?</v>
      </c>
      <c r="I1383" s="24" t="e">
        <f t="array" aca="1" ref="I1383" ca="1">INDIRECT(ADDRESS(($E$2+1-G1383)+2,8))</f>
        <v>#NAME?</v>
      </c>
      <c r="J1383" s="24" t="e">
        <f t="shared" ca="1" si="63"/>
        <v>#NAME?</v>
      </c>
      <c r="K1383" s="24" t="e">
        <f t="shared" ca="1" si="64"/>
        <v>#NAME?</v>
      </c>
      <c r="L1383" s="24" t="e">
        <f t="shared" ca="1" si="65"/>
        <v>#NAME?</v>
      </c>
    </row>
    <row r="1384" spans="2:12" x14ac:dyDescent="0.25">
      <c r="B1384" s="24">
        <v>9.4552817420511222</v>
      </c>
      <c r="G1384" s="24">
        <v>1382</v>
      </c>
      <c r="H1384" s="24" t="e">
        <f ca="1"/>
        <v>#NAME?</v>
      </c>
      <c r="I1384" s="24" t="e">
        <f t="array" aca="1" ref="I1384" ca="1">INDIRECT(ADDRESS(($E$2+1-G1384)+2,8))</f>
        <v>#NAME?</v>
      </c>
      <c r="J1384" s="24" t="e">
        <f t="shared" ca="1" si="63"/>
        <v>#NAME?</v>
      </c>
      <c r="K1384" s="24" t="e">
        <f t="shared" ca="1" si="64"/>
        <v>#NAME?</v>
      </c>
      <c r="L1384" s="24" t="e">
        <f t="shared" ca="1" si="65"/>
        <v>#NAME?</v>
      </c>
    </row>
    <row r="1385" spans="2:12" x14ac:dyDescent="0.25">
      <c r="B1385" s="24">
        <v>10.173669134999876</v>
      </c>
      <c r="G1385" s="24">
        <v>1383</v>
      </c>
      <c r="H1385" s="24" t="e">
        <f ca="1"/>
        <v>#NAME?</v>
      </c>
      <c r="I1385" s="24" t="e">
        <f t="array" aca="1" ref="I1385" ca="1">INDIRECT(ADDRESS(($E$2+1-G1385)+2,8))</f>
        <v>#NAME?</v>
      </c>
      <c r="J1385" s="24" t="e">
        <f t="shared" ca="1" si="63"/>
        <v>#NAME?</v>
      </c>
      <c r="K1385" s="24" t="e">
        <f t="shared" ca="1" si="64"/>
        <v>#NAME?</v>
      </c>
      <c r="L1385" s="24" t="e">
        <f t="shared" ca="1" si="65"/>
        <v>#NAME?</v>
      </c>
    </row>
    <row r="1386" spans="2:12" x14ac:dyDescent="0.25">
      <c r="B1386" s="24">
        <v>9.3064669750124303</v>
      </c>
      <c r="G1386" s="24">
        <v>1384</v>
      </c>
      <c r="H1386" s="24" t="e">
        <f ca="1"/>
        <v>#NAME?</v>
      </c>
      <c r="I1386" s="24" t="e">
        <f t="array" aca="1" ref="I1386" ca="1">INDIRECT(ADDRESS(($E$2+1-G1386)+2,8))</f>
        <v>#NAME?</v>
      </c>
      <c r="J1386" s="24" t="e">
        <f t="shared" ca="1" si="63"/>
        <v>#NAME?</v>
      </c>
      <c r="K1386" s="24" t="e">
        <f t="shared" ca="1" si="64"/>
        <v>#NAME?</v>
      </c>
      <c r="L1386" s="24" t="e">
        <f t="shared" ca="1" si="65"/>
        <v>#NAME?</v>
      </c>
    </row>
    <row r="1387" spans="2:12" x14ac:dyDescent="0.25">
      <c r="B1387" s="24">
        <v>10.255318904427053</v>
      </c>
      <c r="G1387" s="24">
        <v>1385</v>
      </c>
      <c r="H1387" s="24" t="e">
        <f ca="1"/>
        <v>#NAME?</v>
      </c>
      <c r="I1387" s="24" t="e">
        <f t="array" aca="1" ref="I1387" ca="1">INDIRECT(ADDRESS(($E$2+1-G1387)+2,8))</f>
        <v>#NAME?</v>
      </c>
      <c r="J1387" s="24" t="e">
        <f t="shared" ca="1" si="63"/>
        <v>#NAME?</v>
      </c>
      <c r="K1387" s="24" t="e">
        <f t="shared" ca="1" si="64"/>
        <v>#NAME?</v>
      </c>
      <c r="L1387" s="24" t="e">
        <f t="shared" ca="1" si="65"/>
        <v>#NAME?</v>
      </c>
    </row>
    <row r="1388" spans="2:12" x14ac:dyDescent="0.25">
      <c r="B1388" s="24">
        <v>10.708773174011215</v>
      </c>
      <c r="G1388" s="24">
        <v>1386</v>
      </c>
      <c r="H1388" s="24" t="e">
        <f ca="1"/>
        <v>#NAME?</v>
      </c>
      <c r="I1388" s="24" t="e">
        <f t="array" aca="1" ref="I1388" ca="1">INDIRECT(ADDRESS(($E$2+1-G1388)+2,8))</f>
        <v>#NAME?</v>
      </c>
      <c r="J1388" s="24" t="e">
        <f t="shared" ca="1" si="63"/>
        <v>#NAME?</v>
      </c>
      <c r="K1388" s="24" t="e">
        <f t="shared" ca="1" si="64"/>
        <v>#NAME?</v>
      </c>
      <c r="L1388" s="24" t="e">
        <f t="shared" ca="1" si="65"/>
        <v>#NAME?</v>
      </c>
    </row>
    <row r="1389" spans="2:12" x14ac:dyDescent="0.25">
      <c r="B1389" s="24">
        <v>9.9355240234380187</v>
      </c>
      <c r="G1389" s="24">
        <v>1387</v>
      </c>
      <c r="H1389" s="24" t="e">
        <f ca="1"/>
        <v>#NAME?</v>
      </c>
      <c r="I1389" s="24" t="e">
        <f t="array" aca="1" ref="I1389" ca="1">INDIRECT(ADDRESS(($E$2+1-G1389)+2,8))</f>
        <v>#NAME?</v>
      </c>
      <c r="J1389" s="24" t="e">
        <f t="shared" ca="1" si="63"/>
        <v>#NAME?</v>
      </c>
      <c r="K1389" s="24" t="e">
        <f t="shared" ca="1" si="64"/>
        <v>#NAME?</v>
      </c>
      <c r="L1389" s="24" t="e">
        <f t="shared" ca="1" si="65"/>
        <v>#NAME?</v>
      </c>
    </row>
    <row r="1390" spans="2:12" x14ac:dyDescent="0.25">
      <c r="B1390" s="24">
        <v>10.268838995690221</v>
      </c>
      <c r="G1390" s="24">
        <v>1388</v>
      </c>
      <c r="H1390" s="24" t="e">
        <f ca="1"/>
        <v>#NAME?</v>
      </c>
      <c r="I1390" s="24" t="e">
        <f t="array" aca="1" ref="I1390" ca="1">INDIRECT(ADDRESS(($E$2+1-G1390)+2,8))</f>
        <v>#NAME?</v>
      </c>
      <c r="J1390" s="24" t="e">
        <f t="shared" ca="1" si="63"/>
        <v>#NAME?</v>
      </c>
      <c r="K1390" s="24" t="e">
        <f t="shared" ca="1" si="64"/>
        <v>#NAME?</v>
      </c>
      <c r="L1390" s="24" t="e">
        <f t="shared" ca="1" si="65"/>
        <v>#NAME?</v>
      </c>
    </row>
    <row r="1391" spans="2:12" x14ac:dyDescent="0.25">
      <c r="B1391" s="24">
        <v>10.059520766635471</v>
      </c>
      <c r="G1391" s="24">
        <v>1389</v>
      </c>
      <c r="H1391" s="24" t="e">
        <f ca="1"/>
        <v>#NAME?</v>
      </c>
      <c r="I1391" s="24" t="e">
        <f t="array" aca="1" ref="I1391" ca="1">INDIRECT(ADDRESS(($E$2+1-G1391)+2,8))</f>
        <v>#NAME?</v>
      </c>
      <c r="J1391" s="24" t="e">
        <f t="shared" ca="1" si="63"/>
        <v>#NAME?</v>
      </c>
      <c r="K1391" s="24" t="e">
        <f t="shared" ca="1" si="64"/>
        <v>#NAME?</v>
      </c>
      <c r="L1391" s="24" t="e">
        <f t="shared" ca="1" si="65"/>
        <v>#NAME?</v>
      </c>
    </row>
    <row r="1392" spans="2:12" x14ac:dyDescent="0.25">
      <c r="B1392" s="24">
        <v>10.901996087165118</v>
      </c>
      <c r="G1392" s="24">
        <v>1390</v>
      </c>
      <c r="H1392" s="24" t="e">
        <f ca="1"/>
        <v>#NAME?</v>
      </c>
      <c r="I1392" s="24" t="e">
        <f t="array" aca="1" ref="I1392" ca="1">INDIRECT(ADDRESS(($E$2+1-G1392)+2,8))</f>
        <v>#NAME?</v>
      </c>
      <c r="J1392" s="24" t="e">
        <f t="shared" ca="1" si="63"/>
        <v>#NAME?</v>
      </c>
      <c r="K1392" s="24" t="e">
        <f t="shared" ca="1" si="64"/>
        <v>#NAME?</v>
      </c>
      <c r="L1392" s="24" t="e">
        <f t="shared" ca="1" si="65"/>
        <v>#NAME?</v>
      </c>
    </row>
    <row r="1393" spans="2:12" x14ac:dyDescent="0.25">
      <c r="B1393" s="24">
        <v>9.6464009449836361</v>
      </c>
      <c r="G1393" s="24">
        <v>1391</v>
      </c>
      <c r="H1393" s="24" t="e">
        <f ca="1"/>
        <v>#NAME?</v>
      </c>
      <c r="I1393" s="24" t="e">
        <f t="array" aca="1" ref="I1393" ca="1">INDIRECT(ADDRESS(($E$2+1-G1393)+2,8))</f>
        <v>#NAME?</v>
      </c>
      <c r="J1393" s="24" t="e">
        <f t="shared" ca="1" si="63"/>
        <v>#NAME?</v>
      </c>
      <c r="K1393" s="24" t="e">
        <f t="shared" ca="1" si="64"/>
        <v>#NAME?</v>
      </c>
      <c r="L1393" s="24" t="e">
        <f t="shared" ca="1" si="65"/>
        <v>#NAME?</v>
      </c>
    </row>
    <row r="1394" spans="2:12" x14ac:dyDescent="0.25">
      <c r="B1394" s="24">
        <v>9.9001490917436712</v>
      </c>
      <c r="G1394" s="24">
        <v>1392</v>
      </c>
      <c r="H1394" s="24" t="e">
        <f ca="1"/>
        <v>#NAME?</v>
      </c>
      <c r="I1394" s="24" t="e">
        <f t="array" aca="1" ref="I1394" ca="1">INDIRECT(ADDRESS(($E$2+1-G1394)+2,8))</f>
        <v>#NAME?</v>
      </c>
      <c r="J1394" s="24" t="e">
        <f t="shared" ca="1" si="63"/>
        <v>#NAME?</v>
      </c>
      <c r="K1394" s="24" t="e">
        <f t="shared" ca="1" si="64"/>
        <v>#NAME?</v>
      </c>
      <c r="L1394" s="24" t="e">
        <f t="shared" ca="1" si="65"/>
        <v>#NAME?</v>
      </c>
    </row>
    <row r="1395" spans="2:12" x14ac:dyDescent="0.25">
      <c r="B1395" s="24">
        <v>9.983424069513207</v>
      </c>
      <c r="G1395" s="24">
        <v>1393</v>
      </c>
      <c r="H1395" s="24" t="e">
        <f ca="1"/>
        <v>#NAME?</v>
      </c>
      <c r="I1395" s="24" t="e">
        <f t="array" aca="1" ref="I1395" ca="1">INDIRECT(ADDRESS(($E$2+1-G1395)+2,8))</f>
        <v>#NAME?</v>
      </c>
      <c r="J1395" s="24" t="e">
        <f t="shared" ca="1" si="63"/>
        <v>#NAME?</v>
      </c>
      <c r="K1395" s="24" t="e">
        <f t="shared" ca="1" si="64"/>
        <v>#NAME?</v>
      </c>
      <c r="L1395" s="24" t="e">
        <f t="shared" ca="1" si="65"/>
        <v>#NAME?</v>
      </c>
    </row>
    <row r="1396" spans="2:12" x14ac:dyDescent="0.25">
      <c r="B1396" s="24">
        <v>9.6827026551888551</v>
      </c>
      <c r="G1396" s="24">
        <v>1394</v>
      </c>
      <c r="H1396" s="24" t="e">
        <f ca="1"/>
        <v>#NAME?</v>
      </c>
      <c r="I1396" s="24" t="e">
        <f t="array" aca="1" ref="I1396" ca="1">INDIRECT(ADDRESS(($E$2+1-G1396)+2,8))</f>
        <v>#NAME?</v>
      </c>
      <c r="J1396" s="24" t="e">
        <f t="shared" ca="1" si="63"/>
        <v>#NAME?</v>
      </c>
      <c r="K1396" s="24" t="e">
        <f t="shared" ca="1" si="64"/>
        <v>#NAME?</v>
      </c>
      <c r="L1396" s="24" t="e">
        <f t="shared" ca="1" si="65"/>
        <v>#NAME?</v>
      </c>
    </row>
    <row r="1397" spans="2:12" x14ac:dyDescent="0.25">
      <c r="B1397" s="24">
        <v>10.384377223474463</v>
      </c>
      <c r="G1397" s="24">
        <v>1395</v>
      </c>
      <c r="H1397" s="24" t="e">
        <f ca="1"/>
        <v>#NAME?</v>
      </c>
      <c r="I1397" s="24" t="e">
        <f t="array" aca="1" ref="I1397" ca="1">INDIRECT(ADDRESS(($E$2+1-G1397)+2,8))</f>
        <v>#NAME?</v>
      </c>
      <c r="J1397" s="24" t="e">
        <f t="shared" ca="1" si="63"/>
        <v>#NAME?</v>
      </c>
      <c r="K1397" s="24" t="e">
        <f t="shared" ca="1" si="64"/>
        <v>#NAME?</v>
      </c>
      <c r="L1397" s="24" t="e">
        <f t="shared" ca="1" si="65"/>
        <v>#NAME?</v>
      </c>
    </row>
    <row r="1398" spans="2:12" x14ac:dyDescent="0.25">
      <c r="B1398" s="24">
        <v>11.627013798241778</v>
      </c>
      <c r="G1398" s="24">
        <v>1396</v>
      </c>
      <c r="H1398" s="24" t="e">
        <f ca="1"/>
        <v>#NAME?</v>
      </c>
      <c r="I1398" s="24" t="e">
        <f t="array" aca="1" ref="I1398" ca="1">INDIRECT(ADDRESS(($E$2+1-G1398)+2,8))</f>
        <v>#NAME?</v>
      </c>
      <c r="J1398" s="24" t="e">
        <f t="shared" ca="1" si="63"/>
        <v>#NAME?</v>
      </c>
      <c r="K1398" s="24" t="e">
        <f t="shared" ca="1" si="64"/>
        <v>#NAME?</v>
      </c>
      <c r="L1398" s="24" t="e">
        <f t="shared" ca="1" si="65"/>
        <v>#NAME?</v>
      </c>
    </row>
    <row r="1399" spans="2:12" x14ac:dyDescent="0.25">
      <c r="B1399" s="24">
        <v>9.0214308769018565</v>
      </c>
      <c r="G1399" s="24">
        <v>1397</v>
      </c>
      <c r="H1399" s="24" t="e">
        <f ca="1"/>
        <v>#NAME?</v>
      </c>
      <c r="I1399" s="24" t="e">
        <f t="array" aca="1" ref="I1399" ca="1">INDIRECT(ADDRESS(($E$2+1-G1399)+2,8))</f>
        <v>#NAME?</v>
      </c>
      <c r="J1399" s="24" t="e">
        <f t="shared" ca="1" si="63"/>
        <v>#NAME?</v>
      </c>
      <c r="K1399" s="24" t="e">
        <f t="shared" ca="1" si="64"/>
        <v>#NAME?</v>
      </c>
      <c r="L1399" s="24" t="e">
        <f t="shared" ca="1" si="65"/>
        <v>#NAME?</v>
      </c>
    </row>
    <row r="1400" spans="2:12" x14ac:dyDescent="0.25">
      <c r="B1400" s="24">
        <v>10.696672840779719</v>
      </c>
      <c r="G1400" s="24">
        <v>1398</v>
      </c>
      <c r="H1400" s="24" t="e">
        <f ca="1"/>
        <v>#NAME?</v>
      </c>
      <c r="I1400" s="24" t="e">
        <f t="array" aca="1" ref="I1400" ca="1">INDIRECT(ADDRESS(($E$2+1-G1400)+2,8))</f>
        <v>#NAME?</v>
      </c>
      <c r="J1400" s="24" t="e">
        <f t="shared" ca="1" si="63"/>
        <v>#NAME?</v>
      </c>
      <c r="K1400" s="24" t="e">
        <f t="shared" ca="1" si="64"/>
        <v>#NAME?</v>
      </c>
      <c r="L1400" s="24" t="e">
        <f t="shared" ca="1" si="65"/>
        <v>#NAME?</v>
      </c>
    </row>
    <row r="1401" spans="2:12" x14ac:dyDescent="0.25">
      <c r="B1401" s="24">
        <v>10.718990316711904</v>
      </c>
      <c r="G1401" s="24">
        <v>1399</v>
      </c>
      <c r="H1401" s="24" t="e">
        <f ca="1"/>
        <v>#NAME?</v>
      </c>
      <c r="I1401" s="24" t="e">
        <f t="array" aca="1" ref="I1401" ca="1">INDIRECT(ADDRESS(($E$2+1-G1401)+2,8))</f>
        <v>#NAME?</v>
      </c>
      <c r="J1401" s="24" t="e">
        <f t="shared" ca="1" si="63"/>
        <v>#NAME?</v>
      </c>
      <c r="K1401" s="24" t="e">
        <f t="shared" ca="1" si="64"/>
        <v>#NAME?</v>
      </c>
      <c r="L1401" s="24" t="e">
        <f t="shared" ca="1" si="65"/>
        <v>#NAME?</v>
      </c>
    </row>
    <row r="1402" spans="2:12" x14ac:dyDescent="0.25">
      <c r="B1402" s="24">
        <v>8.1815325594449266</v>
      </c>
      <c r="G1402" s="24">
        <v>1400</v>
      </c>
      <c r="H1402" s="24" t="e">
        <f ca="1"/>
        <v>#NAME?</v>
      </c>
      <c r="I1402" s="24" t="e">
        <f t="array" aca="1" ref="I1402" ca="1">INDIRECT(ADDRESS(($E$2+1-G1402)+2,8))</f>
        <v>#NAME?</v>
      </c>
      <c r="J1402" s="24" t="e">
        <f t="shared" ca="1" si="63"/>
        <v>#NAME?</v>
      </c>
      <c r="K1402" s="24" t="e">
        <f t="shared" ca="1" si="64"/>
        <v>#NAME?</v>
      </c>
      <c r="L1402" s="24" t="e">
        <f t="shared" ca="1" si="65"/>
        <v>#NAME?</v>
      </c>
    </row>
    <row r="1403" spans="2:12" x14ac:dyDescent="0.25">
      <c r="B1403" s="24">
        <v>8.9100700550044749</v>
      </c>
      <c r="G1403" s="24">
        <v>1401</v>
      </c>
      <c r="H1403" s="24" t="e">
        <f ca="1"/>
        <v>#NAME?</v>
      </c>
      <c r="I1403" s="24" t="e">
        <f t="array" aca="1" ref="I1403" ca="1">INDIRECT(ADDRESS(($E$2+1-G1403)+2,8))</f>
        <v>#NAME?</v>
      </c>
      <c r="J1403" s="24" t="e">
        <f t="shared" ca="1" si="63"/>
        <v>#NAME?</v>
      </c>
      <c r="K1403" s="24" t="e">
        <f t="shared" ca="1" si="64"/>
        <v>#NAME?</v>
      </c>
      <c r="L1403" s="24" t="e">
        <f t="shared" ca="1" si="65"/>
        <v>#NAME?</v>
      </c>
    </row>
    <row r="1404" spans="2:12" x14ac:dyDescent="0.25">
      <c r="B1404" s="24">
        <v>8.860717468611206</v>
      </c>
      <c r="G1404" s="24">
        <v>1402</v>
      </c>
      <c r="H1404" s="24" t="e">
        <f ca="1"/>
        <v>#NAME?</v>
      </c>
      <c r="I1404" s="24" t="e">
        <f t="array" aca="1" ref="I1404" ca="1">INDIRECT(ADDRESS(($E$2+1-G1404)+2,8))</f>
        <v>#NAME?</v>
      </c>
      <c r="J1404" s="24" t="e">
        <f t="shared" ca="1" si="63"/>
        <v>#NAME?</v>
      </c>
      <c r="K1404" s="24" t="e">
        <f t="shared" ca="1" si="64"/>
        <v>#NAME?</v>
      </c>
      <c r="L1404" s="24" t="e">
        <f t="shared" ca="1" si="65"/>
        <v>#NAME?</v>
      </c>
    </row>
    <row r="1405" spans="2:12" x14ac:dyDescent="0.25">
      <c r="B1405" s="24">
        <v>8.1157227128026861</v>
      </c>
      <c r="G1405" s="24">
        <v>1403</v>
      </c>
      <c r="H1405" s="24" t="e">
        <f ca="1"/>
        <v>#NAME?</v>
      </c>
      <c r="I1405" s="24" t="e">
        <f t="array" aca="1" ref="I1405" ca="1">INDIRECT(ADDRESS(($E$2+1-G1405)+2,8))</f>
        <v>#NAME?</v>
      </c>
      <c r="J1405" s="24" t="e">
        <f t="shared" ca="1" si="63"/>
        <v>#NAME?</v>
      </c>
      <c r="K1405" s="24" t="e">
        <f t="shared" ca="1" si="64"/>
        <v>#NAME?</v>
      </c>
      <c r="L1405" s="24" t="e">
        <f t="shared" ca="1" si="65"/>
        <v>#NAME?</v>
      </c>
    </row>
    <row r="1406" spans="2:12" x14ac:dyDescent="0.25">
      <c r="B1406" s="24">
        <v>9.5222083093370884</v>
      </c>
      <c r="G1406" s="24">
        <v>1404</v>
      </c>
      <c r="H1406" s="24" t="e">
        <f ca="1"/>
        <v>#NAME?</v>
      </c>
      <c r="I1406" s="24" t="e">
        <f t="array" aca="1" ref="I1406" ca="1">INDIRECT(ADDRESS(($E$2+1-G1406)+2,8))</f>
        <v>#NAME?</v>
      </c>
      <c r="J1406" s="24" t="e">
        <f t="shared" ca="1" si="63"/>
        <v>#NAME?</v>
      </c>
      <c r="K1406" s="24" t="e">
        <f t="shared" ca="1" si="64"/>
        <v>#NAME?</v>
      </c>
      <c r="L1406" s="24" t="e">
        <f t="shared" ca="1" si="65"/>
        <v>#NAME?</v>
      </c>
    </row>
    <row r="1407" spans="2:12" x14ac:dyDescent="0.25">
      <c r="B1407" s="24">
        <v>7.8538496979985686</v>
      </c>
      <c r="G1407" s="24">
        <v>1405</v>
      </c>
      <c r="H1407" s="24" t="e">
        <f ca="1"/>
        <v>#NAME?</v>
      </c>
      <c r="I1407" s="24" t="e">
        <f t="array" aca="1" ref="I1407" ca="1">INDIRECT(ADDRESS(($E$2+1-G1407)+2,8))</f>
        <v>#NAME?</v>
      </c>
      <c r="J1407" s="24" t="e">
        <f t="shared" ca="1" si="63"/>
        <v>#NAME?</v>
      </c>
      <c r="K1407" s="24" t="e">
        <f t="shared" ca="1" si="64"/>
        <v>#NAME?</v>
      </c>
      <c r="L1407" s="24" t="e">
        <f t="shared" ca="1" si="65"/>
        <v>#NAME?</v>
      </c>
    </row>
    <row r="1408" spans="2:12" x14ac:dyDescent="0.25">
      <c r="B1408" s="24">
        <v>8.5488490430947479</v>
      </c>
      <c r="G1408" s="24">
        <v>1406</v>
      </c>
      <c r="H1408" s="24" t="e">
        <f ca="1"/>
        <v>#NAME?</v>
      </c>
      <c r="I1408" s="24" t="e">
        <f t="array" aca="1" ref="I1408" ca="1">INDIRECT(ADDRESS(($E$2+1-G1408)+2,8))</f>
        <v>#NAME?</v>
      </c>
      <c r="J1408" s="24" t="e">
        <f t="shared" ca="1" si="63"/>
        <v>#NAME?</v>
      </c>
      <c r="K1408" s="24" t="e">
        <f t="shared" ca="1" si="64"/>
        <v>#NAME?</v>
      </c>
      <c r="L1408" s="24" t="e">
        <f t="shared" ca="1" si="65"/>
        <v>#NAME?</v>
      </c>
    </row>
    <row r="1409" spans="2:12" x14ac:dyDescent="0.25">
      <c r="B1409" s="24">
        <v>10.304431410855772</v>
      </c>
      <c r="G1409" s="24">
        <v>1407</v>
      </c>
      <c r="H1409" s="24" t="e">
        <f ca="1"/>
        <v>#NAME?</v>
      </c>
      <c r="I1409" s="24" t="e">
        <f t="array" aca="1" ref="I1409" ca="1">INDIRECT(ADDRESS(($E$2+1-G1409)+2,8))</f>
        <v>#NAME?</v>
      </c>
      <c r="J1409" s="24" t="e">
        <f t="shared" ca="1" si="63"/>
        <v>#NAME?</v>
      </c>
      <c r="K1409" s="24" t="e">
        <f t="shared" ca="1" si="64"/>
        <v>#NAME?</v>
      </c>
      <c r="L1409" s="24" t="e">
        <f t="shared" ca="1" si="65"/>
        <v>#NAME?</v>
      </c>
    </row>
    <row r="1410" spans="2:12" x14ac:dyDescent="0.25">
      <c r="B1410" s="24">
        <v>12.076146679919013</v>
      </c>
      <c r="G1410" s="24">
        <v>1408</v>
      </c>
      <c r="H1410" s="24" t="e">
        <f ca="1"/>
        <v>#NAME?</v>
      </c>
      <c r="I1410" s="24" t="e">
        <f t="array" aca="1" ref="I1410" ca="1">INDIRECT(ADDRESS(($E$2+1-G1410)+2,8))</f>
        <v>#NAME?</v>
      </c>
      <c r="J1410" s="24" t="e">
        <f t="shared" ca="1" si="63"/>
        <v>#NAME?</v>
      </c>
      <c r="K1410" s="24" t="e">
        <f t="shared" ca="1" si="64"/>
        <v>#NAME?</v>
      </c>
      <c r="L1410" s="24" t="e">
        <f t="shared" ca="1" si="65"/>
        <v>#NAME?</v>
      </c>
    </row>
    <row r="1411" spans="2:12" x14ac:dyDescent="0.25">
      <c r="B1411" s="24">
        <v>8.2912792543896394</v>
      </c>
      <c r="G1411" s="24">
        <v>1409</v>
      </c>
      <c r="H1411" s="24" t="e">
        <f ca="1"/>
        <v>#NAME?</v>
      </c>
      <c r="I1411" s="24" t="e">
        <f t="array" aca="1" ref="I1411" ca="1">INDIRECT(ADDRESS(($E$2+1-G1411)+2,8))</f>
        <v>#NAME?</v>
      </c>
      <c r="J1411" s="24" t="e">
        <f t="shared" ca="1" si="63"/>
        <v>#NAME?</v>
      </c>
      <c r="K1411" s="24" t="e">
        <f t="shared" ca="1" si="64"/>
        <v>#NAME?</v>
      </c>
      <c r="L1411" s="24" t="e">
        <f t="shared" ca="1" si="65"/>
        <v>#NAME?</v>
      </c>
    </row>
    <row r="1412" spans="2:12" x14ac:dyDescent="0.25">
      <c r="B1412" s="24">
        <v>8.2928707411808507</v>
      </c>
      <c r="G1412" s="24">
        <v>1410</v>
      </c>
      <c r="H1412" s="24" t="e">
        <f ca="1"/>
        <v>#NAME?</v>
      </c>
      <c r="I1412" s="24" t="e">
        <f t="array" aca="1" ref="I1412" ca="1">INDIRECT(ADDRESS(($E$2+1-G1412)+2,8))</f>
        <v>#NAME?</v>
      </c>
      <c r="J1412" s="24" t="e">
        <f t="shared" ref="J1412:J1475" ca="1" si="66">_xlfn.WEIBULL.DIST(H1412,$E$5,$E$6,TRUE)</f>
        <v>#NAME?</v>
      </c>
      <c r="K1412" s="24" t="e">
        <f t="shared" ref="K1412:K1475" ca="1" si="67">_xlfn.WEIBULL.DIST(I1412,$E$5,$E$6,TRUE)</f>
        <v>#NAME?</v>
      </c>
      <c r="L1412" s="24" t="e">
        <f t="shared" ref="L1412:L1475" ca="1" si="68">((2*G1412-1)/$E$2)*(LN(J1412)+LN(1-K1412))</f>
        <v>#NAME?</v>
      </c>
    </row>
    <row r="1413" spans="2:12" x14ac:dyDescent="0.25">
      <c r="B1413" s="24">
        <v>7.5240626177225405</v>
      </c>
      <c r="G1413" s="24">
        <v>1411</v>
      </c>
      <c r="H1413" s="24" t="e">
        <f ca="1"/>
        <v>#NAME?</v>
      </c>
      <c r="I1413" s="24" t="e">
        <f t="array" aca="1" ref="I1413" ca="1">INDIRECT(ADDRESS(($E$2+1-G1413)+2,8))</f>
        <v>#NAME?</v>
      </c>
      <c r="J1413" s="24" t="e">
        <f t="shared" ca="1" si="66"/>
        <v>#NAME?</v>
      </c>
      <c r="K1413" s="24" t="e">
        <f t="shared" ca="1" si="67"/>
        <v>#NAME?</v>
      </c>
      <c r="L1413" s="24" t="e">
        <f t="shared" ca="1" si="68"/>
        <v>#NAME?</v>
      </c>
    </row>
    <row r="1414" spans="2:12" x14ac:dyDescent="0.25">
      <c r="B1414" s="24">
        <v>10.537893330953183</v>
      </c>
      <c r="G1414" s="24">
        <v>1412</v>
      </c>
      <c r="H1414" s="24" t="e">
        <f ca="1"/>
        <v>#NAME?</v>
      </c>
      <c r="I1414" s="24" t="e">
        <f t="array" aca="1" ref="I1414" ca="1">INDIRECT(ADDRESS(($E$2+1-G1414)+2,8))</f>
        <v>#NAME?</v>
      </c>
      <c r="J1414" s="24" t="e">
        <f t="shared" ca="1" si="66"/>
        <v>#NAME?</v>
      </c>
      <c r="K1414" s="24" t="e">
        <f t="shared" ca="1" si="67"/>
        <v>#NAME?</v>
      </c>
      <c r="L1414" s="24" t="e">
        <f t="shared" ca="1" si="68"/>
        <v>#NAME?</v>
      </c>
    </row>
    <row r="1415" spans="2:12" x14ac:dyDescent="0.25">
      <c r="B1415" s="24">
        <v>9.7578841366073981</v>
      </c>
      <c r="G1415" s="24">
        <v>1413</v>
      </c>
      <c r="H1415" s="24" t="e">
        <f ca="1"/>
        <v>#NAME?</v>
      </c>
      <c r="I1415" s="24" t="e">
        <f t="array" aca="1" ref="I1415" ca="1">INDIRECT(ADDRESS(($E$2+1-G1415)+2,8))</f>
        <v>#NAME?</v>
      </c>
      <c r="J1415" s="24" t="e">
        <f t="shared" ca="1" si="66"/>
        <v>#NAME?</v>
      </c>
      <c r="K1415" s="24" t="e">
        <f t="shared" ca="1" si="67"/>
        <v>#NAME?</v>
      </c>
      <c r="L1415" s="24" t="e">
        <f t="shared" ca="1" si="68"/>
        <v>#NAME?</v>
      </c>
    </row>
    <row r="1416" spans="2:12" x14ac:dyDescent="0.25">
      <c r="B1416" s="24">
        <v>10.653070049625711</v>
      </c>
      <c r="G1416" s="24">
        <v>1414</v>
      </c>
      <c r="H1416" s="24" t="e">
        <f ca="1"/>
        <v>#NAME?</v>
      </c>
      <c r="I1416" s="24" t="e">
        <f t="array" aca="1" ref="I1416" ca="1">INDIRECT(ADDRESS(($E$2+1-G1416)+2,8))</f>
        <v>#NAME?</v>
      </c>
      <c r="J1416" s="24" t="e">
        <f t="shared" ca="1" si="66"/>
        <v>#NAME?</v>
      </c>
      <c r="K1416" s="24" t="e">
        <f t="shared" ca="1" si="67"/>
        <v>#NAME?</v>
      </c>
      <c r="L1416" s="24" t="e">
        <f t="shared" ca="1" si="68"/>
        <v>#NAME?</v>
      </c>
    </row>
    <row r="1417" spans="2:12" x14ac:dyDescent="0.25">
      <c r="B1417" s="24">
        <v>8.7573581111425671</v>
      </c>
      <c r="G1417" s="24">
        <v>1415</v>
      </c>
      <c r="H1417" s="24" t="e">
        <f ca="1"/>
        <v>#NAME?</v>
      </c>
      <c r="I1417" s="24" t="e">
        <f t="array" aca="1" ref="I1417" ca="1">INDIRECT(ADDRESS(($E$2+1-G1417)+2,8))</f>
        <v>#NAME?</v>
      </c>
      <c r="J1417" s="24" t="e">
        <f t="shared" ca="1" si="66"/>
        <v>#NAME?</v>
      </c>
      <c r="K1417" s="24" t="e">
        <f t="shared" ca="1" si="67"/>
        <v>#NAME?</v>
      </c>
      <c r="L1417" s="24" t="e">
        <f t="shared" ca="1" si="68"/>
        <v>#NAME?</v>
      </c>
    </row>
    <row r="1418" spans="2:12" x14ac:dyDescent="0.25">
      <c r="B1418" s="24">
        <v>10.383657057427008</v>
      </c>
      <c r="G1418" s="24">
        <v>1416</v>
      </c>
      <c r="H1418" s="24" t="e">
        <f ca="1"/>
        <v>#NAME?</v>
      </c>
      <c r="I1418" s="24" t="e">
        <f t="array" aca="1" ref="I1418" ca="1">INDIRECT(ADDRESS(($E$2+1-G1418)+2,8))</f>
        <v>#NAME?</v>
      </c>
      <c r="J1418" s="24" t="e">
        <f t="shared" ca="1" si="66"/>
        <v>#NAME?</v>
      </c>
      <c r="K1418" s="24" t="e">
        <f t="shared" ca="1" si="67"/>
        <v>#NAME?</v>
      </c>
      <c r="L1418" s="24" t="e">
        <f t="shared" ca="1" si="68"/>
        <v>#NAME?</v>
      </c>
    </row>
    <row r="1419" spans="2:12" x14ac:dyDescent="0.25">
      <c r="B1419" s="24">
        <v>8.667841280341813</v>
      </c>
      <c r="G1419" s="24">
        <v>1417</v>
      </c>
      <c r="H1419" s="24" t="e">
        <f ca="1"/>
        <v>#NAME?</v>
      </c>
      <c r="I1419" s="24" t="e">
        <f t="array" aca="1" ref="I1419" ca="1">INDIRECT(ADDRESS(($E$2+1-G1419)+2,8))</f>
        <v>#NAME?</v>
      </c>
      <c r="J1419" s="24" t="e">
        <f t="shared" ca="1" si="66"/>
        <v>#NAME?</v>
      </c>
      <c r="K1419" s="24" t="e">
        <f t="shared" ca="1" si="67"/>
        <v>#NAME?</v>
      </c>
      <c r="L1419" s="24" t="e">
        <f t="shared" ca="1" si="68"/>
        <v>#NAME?</v>
      </c>
    </row>
    <row r="1420" spans="2:12" x14ac:dyDescent="0.25">
      <c r="B1420" s="24">
        <v>5.5185842204523485</v>
      </c>
      <c r="G1420" s="24">
        <v>1418</v>
      </c>
      <c r="H1420" s="24" t="e">
        <f ca="1"/>
        <v>#NAME?</v>
      </c>
      <c r="I1420" s="24" t="e">
        <f t="array" aca="1" ref="I1420" ca="1">INDIRECT(ADDRESS(($E$2+1-G1420)+2,8))</f>
        <v>#NAME?</v>
      </c>
      <c r="J1420" s="24" t="e">
        <f t="shared" ca="1" si="66"/>
        <v>#NAME?</v>
      </c>
      <c r="K1420" s="24" t="e">
        <f t="shared" ca="1" si="67"/>
        <v>#NAME?</v>
      </c>
      <c r="L1420" s="24" t="e">
        <f t="shared" ca="1" si="68"/>
        <v>#NAME?</v>
      </c>
    </row>
    <row r="1421" spans="2:12" x14ac:dyDescent="0.25">
      <c r="B1421" s="24">
        <v>5.2379403753474874</v>
      </c>
      <c r="G1421" s="24">
        <v>1419</v>
      </c>
      <c r="H1421" s="24" t="e">
        <f ca="1"/>
        <v>#NAME?</v>
      </c>
      <c r="I1421" s="24" t="e">
        <f t="array" aca="1" ref="I1421" ca="1">INDIRECT(ADDRESS(($E$2+1-G1421)+2,8))</f>
        <v>#NAME?</v>
      </c>
      <c r="J1421" s="24" t="e">
        <f t="shared" ca="1" si="66"/>
        <v>#NAME?</v>
      </c>
      <c r="K1421" s="24" t="e">
        <f t="shared" ca="1" si="67"/>
        <v>#NAME?</v>
      </c>
      <c r="L1421" s="24" t="e">
        <f t="shared" ca="1" si="68"/>
        <v>#NAME?</v>
      </c>
    </row>
    <row r="1422" spans="2:12" x14ac:dyDescent="0.25">
      <c r="B1422" s="24">
        <v>10.196586911433752</v>
      </c>
      <c r="G1422" s="24">
        <v>1420</v>
      </c>
      <c r="H1422" s="24" t="e">
        <f ca="1"/>
        <v>#NAME?</v>
      </c>
      <c r="I1422" s="24" t="e">
        <f t="array" aca="1" ref="I1422" ca="1">INDIRECT(ADDRESS(($E$2+1-G1422)+2,8))</f>
        <v>#NAME?</v>
      </c>
      <c r="J1422" s="24" t="e">
        <f t="shared" ca="1" si="66"/>
        <v>#NAME?</v>
      </c>
      <c r="K1422" s="24" t="e">
        <f t="shared" ca="1" si="67"/>
        <v>#NAME?</v>
      </c>
      <c r="L1422" s="24" t="e">
        <f t="shared" ca="1" si="68"/>
        <v>#NAME?</v>
      </c>
    </row>
    <row r="1423" spans="2:12" x14ac:dyDescent="0.25">
      <c r="B1423" s="24">
        <v>10.181787130337929</v>
      </c>
      <c r="G1423" s="24">
        <v>1421</v>
      </c>
      <c r="H1423" s="24" t="e">
        <f ca="1"/>
        <v>#NAME?</v>
      </c>
      <c r="I1423" s="24" t="e">
        <f t="array" aca="1" ref="I1423" ca="1">INDIRECT(ADDRESS(($E$2+1-G1423)+2,8))</f>
        <v>#NAME?</v>
      </c>
      <c r="J1423" s="24" t="e">
        <f t="shared" ca="1" si="66"/>
        <v>#NAME?</v>
      </c>
      <c r="K1423" s="24" t="e">
        <f t="shared" ca="1" si="67"/>
        <v>#NAME?</v>
      </c>
      <c r="L1423" s="24" t="e">
        <f t="shared" ca="1" si="68"/>
        <v>#NAME?</v>
      </c>
    </row>
    <row r="1424" spans="2:12" x14ac:dyDescent="0.25">
      <c r="B1424" s="24">
        <v>9.9596830100621361</v>
      </c>
      <c r="G1424" s="24">
        <v>1422</v>
      </c>
      <c r="H1424" s="24" t="e">
        <f ca="1"/>
        <v>#NAME?</v>
      </c>
      <c r="I1424" s="24" t="e">
        <f t="array" aca="1" ref="I1424" ca="1">INDIRECT(ADDRESS(($E$2+1-G1424)+2,8))</f>
        <v>#NAME?</v>
      </c>
      <c r="J1424" s="24" t="e">
        <f t="shared" ca="1" si="66"/>
        <v>#NAME?</v>
      </c>
      <c r="K1424" s="24" t="e">
        <f t="shared" ca="1" si="67"/>
        <v>#NAME?</v>
      </c>
      <c r="L1424" s="24" t="e">
        <f t="shared" ca="1" si="68"/>
        <v>#NAME?</v>
      </c>
    </row>
    <row r="1425" spans="2:12" x14ac:dyDescent="0.25">
      <c r="B1425" s="24">
        <v>9.0449584186735166</v>
      </c>
      <c r="G1425" s="24">
        <v>1423</v>
      </c>
      <c r="H1425" s="24" t="e">
        <f ca="1"/>
        <v>#NAME?</v>
      </c>
      <c r="I1425" s="24" t="e">
        <f t="array" aca="1" ref="I1425" ca="1">INDIRECT(ADDRESS(($E$2+1-G1425)+2,8))</f>
        <v>#NAME?</v>
      </c>
      <c r="J1425" s="24" t="e">
        <f t="shared" ca="1" si="66"/>
        <v>#NAME?</v>
      </c>
      <c r="K1425" s="24" t="e">
        <f t="shared" ca="1" si="67"/>
        <v>#NAME?</v>
      </c>
      <c r="L1425" s="24" t="e">
        <f t="shared" ca="1" si="68"/>
        <v>#NAME?</v>
      </c>
    </row>
    <row r="1426" spans="2:12" x14ac:dyDescent="0.25">
      <c r="B1426" s="24">
        <v>9.6048518067691617</v>
      </c>
      <c r="G1426" s="24">
        <v>1424</v>
      </c>
      <c r="H1426" s="24" t="e">
        <f ca="1"/>
        <v>#NAME?</v>
      </c>
      <c r="I1426" s="24" t="e">
        <f t="array" aca="1" ref="I1426" ca="1">INDIRECT(ADDRESS(($E$2+1-G1426)+2,8))</f>
        <v>#NAME?</v>
      </c>
      <c r="J1426" s="24" t="e">
        <f t="shared" ca="1" si="66"/>
        <v>#NAME?</v>
      </c>
      <c r="K1426" s="24" t="e">
        <f t="shared" ca="1" si="67"/>
        <v>#NAME?</v>
      </c>
      <c r="L1426" s="24" t="e">
        <f t="shared" ca="1" si="68"/>
        <v>#NAME?</v>
      </c>
    </row>
    <row r="1427" spans="2:12" x14ac:dyDescent="0.25">
      <c r="B1427" s="24">
        <v>9.0821321996637465</v>
      </c>
      <c r="G1427" s="24">
        <v>1425</v>
      </c>
      <c r="H1427" s="24" t="e">
        <f ca="1"/>
        <v>#NAME?</v>
      </c>
      <c r="I1427" s="24" t="e">
        <f t="array" aca="1" ref="I1427" ca="1">INDIRECT(ADDRESS(($E$2+1-G1427)+2,8))</f>
        <v>#NAME?</v>
      </c>
      <c r="J1427" s="24" t="e">
        <f t="shared" ca="1" si="66"/>
        <v>#NAME?</v>
      </c>
      <c r="K1427" s="24" t="e">
        <f t="shared" ca="1" si="67"/>
        <v>#NAME?</v>
      </c>
      <c r="L1427" s="24" t="e">
        <f t="shared" ca="1" si="68"/>
        <v>#NAME?</v>
      </c>
    </row>
    <row r="1428" spans="2:12" x14ac:dyDescent="0.25">
      <c r="B1428" s="24">
        <v>9.6981459590358607</v>
      </c>
      <c r="G1428" s="24">
        <v>1426</v>
      </c>
      <c r="H1428" s="24" t="e">
        <f ca="1"/>
        <v>#NAME?</v>
      </c>
      <c r="I1428" s="24" t="e">
        <f t="array" aca="1" ref="I1428" ca="1">INDIRECT(ADDRESS(($E$2+1-G1428)+2,8))</f>
        <v>#NAME?</v>
      </c>
      <c r="J1428" s="24" t="e">
        <f t="shared" ca="1" si="66"/>
        <v>#NAME?</v>
      </c>
      <c r="K1428" s="24" t="e">
        <f t="shared" ca="1" si="67"/>
        <v>#NAME?</v>
      </c>
      <c r="L1428" s="24" t="e">
        <f t="shared" ca="1" si="68"/>
        <v>#NAME?</v>
      </c>
    </row>
    <row r="1429" spans="2:12" x14ac:dyDescent="0.25">
      <c r="B1429" s="24">
        <v>5.5129066422488471</v>
      </c>
      <c r="G1429" s="24">
        <v>1427</v>
      </c>
      <c r="H1429" s="24" t="e">
        <f ca="1"/>
        <v>#NAME?</v>
      </c>
      <c r="I1429" s="24" t="e">
        <f t="array" aca="1" ref="I1429" ca="1">INDIRECT(ADDRESS(($E$2+1-G1429)+2,8))</f>
        <v>#NAME?</v>
      </c>
      <c r="J1429" s="24" t="e">
        <f t="shared" ca="1" si="66"/>
        <v>#NAME?</v>
      </c>
      <c r="K1429" s="24" t="e">
        <f t="shared" ca="1" si="67"/>
        <v>#NAME?</v>
      </c>
      <c r="L1429" s="24" t="e">
        <f t="shared" ca="1" si="68"/>
        <v>#NAME?</v>
      </c>
    </row>
    <row r="1430" spans="2:12" x14ac:dyDescent="0.25">
      <c r="B1430" s="24">
        <v>8.3973831191282251</v>
      </c>
      <c r="G1430" s="24">
        <v>1428</v>
      </c>
      <c r="H1430" s="24" t="e">
        <f ca="1"/>
        <v>#NAME?</v>
      </c>
      <c r="I1430" s="24" t="e">
        <f t="array" aca="1" ref="I1430" ca="1">INDIRECT(ADDRESS(($E$2+1-G1430)+2,8))</f>
        <v>#NAME?</v>
      </c>
      <c r="J1430" s="24" t="e">
        <f t="shared" ca="1" si="66"/>
        <v>#NAME?</v>
      </c>
      <c r="K1430" s="24" t="e">
        <f t="shared" ca="1" si="67"/>
        <v>#NAME?</v>
      </c>
      <c r="L1430" s="24" t="e">
        <f t="shared" ca="1" si="68"/>
        <v>#NAME?</v>
      </c>
    </row>
    <row r="1431" spans="2:12" x14ac:dyDescent="0.25">
      <c r="B1431" s="24">
        <v>8.1408011689864637</v>
      </c>
      <c r="G1431" s="24">
        <v>1429</v>
      </c>
      <c r="H1431" s="24" t="e">
        <f ca="1"/>
        <v>#NAME?</v>
      </c>
      <c r="I1431" s="24" t="e">
        <f t="array" aca="1" ref="I1431" ca="1">INDIRECT(ADDRESS(($E$2+1-G1431)+2,8))</f>
        <v>#NAME?</v>
      </c>
      <c r="J1431" s="24" t="e">
        <f t="shared" ca="1" si="66"/>
        <v>#NAME?</v>
      </c>
      <c r="K1431" s="24" t="e">
        <f t="shared" ca="1" si="67"/>
        <v>#NAME?</v>
      </c>
      <c r="L1431" s="24" t="e">
        <f t="shared" ca="1" si="68"/>
        <v>#NAME?</v>
      </c>
    </row>
    <row r="1432" spans="2:12" x14ac:dyDescent="0.25">
      <c r="B1432" s="24">
        <v>7.5081893121681897</v>
      </c>
      <c r="G1432" s="24">
        <v>1430</v>
      </c>
      <c r="H1432" s="24" t="e">
        <f ca="1"/>
        <v>#NAME?</v>
      </c>
      <c r="I1432" s="24" t="e">
        <f t="array" aca="1" ref="I1432" ca="1">INDIRECT(ADDRESS(($E$2+1-G1432)+2,8))</f>
        <v>#NAME?</v>
      </c>
      <c r="J1432" s="24" t="e">
        <f t="shared" ca="1" si="66"/>
        <v>#NAME?</v>
      </c>
      <c r="K1432" s="24" t="e">
        <f t="shared" ca="1" si="67"/>
        <v>#NAME?</v>
      </c>
      <c r="L1432" s="24" t="e">
        <f t="shared" ca="1" si="68"/>
        <v>#NAME?</v>
      </c>
    </row>
    <row r="1433" spans="2:12" x14ac:dyDescent="0.25">
      <c r="B1433" s="24">
        <v>12.008642426981746</v>
      </c>
      <c r="G1433" s="24">
        <v>1431</v>
      </c>
      <c r="H1433" s="24" t="e">
        <f ca="1"/>
        <v>#NAME?</v>
      </c>
      <c r="I1433" s="24" t="e">
        <f t="array" aca="1" ref="I1433" ca="1">INDIRECT(ADDRESS(($E$2+1-G1433)+2,8))</f>
        <v>#NAME?</v>
      </c>
      <c r="J1433" s="24" t="e">
        <f t="shared" ca="1" si="66"/>
        <v>#NAME?</v>
      </c>
      <c r="K1433" s="24" t="e">
        <f t="shared" ca="1" si="67"/>
        <v>#NAME?</v>
      </c>
      <c r="L1433" s="24" t="e">
        <f t="shared" ca="1" si="68"/>
        <v>#NAME?</v>
      </c>
    </row>
    <row r="1434" spans="2:12" x14ac:dyDescent="0.25">
      <c r="B1434" s="24">
        <v>8.0402732379963009</v>
      </c>
      <c r="G1434" s="24">
        <v>1432</v>
      </c>
      <c r="H1434" s="24" t="e">
        <f ca="1"/>
        <v>#NAME?</v>
      </c>
      <c r="I1434" s="24" t="e">
        <f t="array" aca="1" ref="I1434" ca="1">INDIRECT(ADDRESS(($E$2+1-G1434)+2,8))</f>
        <v>#NAME?</v>
      </c>
      <c r="J1434" s="24" t="e">
        <f t="shared" ca="1" si="66"/>
        <v>#NAME?</v>
      </c>
      <c r="K1434" s="24" t="e">
        <f t="shared" ca="1" si="67"/>
        <v>#NAME?</v>
      </c>
      <c r="L1434" s="24" t="e">
        <f t="shared" ca="1" si="68"/>
        <v>#NAME?</v>
      </c>
    </row>
    <row r="1435" spans="2:12" x14ac:dyDescent="0.25">
      <c r="B1435" s="24">
        <v>6.0786787502704387</v>
      </c>
      <c r="G1435" s="24">
        <v>1433</v>
      </c>
      <c r="H1435" s="24" t="e">
        <f ca="1"/>
        <v>#NAME?</v>
      </c>
      <c r="I1435" s="24" t="e">
        <f t="array" aca="1" ref="I1435" ca="1">INDIRECT(ADDRESS(($E$2+1-G1435)+2,8))</f>
        <v>#NAME?</v>
      </c>
      <c r="J1435" s="24" t="e">
        <f t="shared" ca="1" si="66"/>
        <v>#NAME?</v>
      </c>
      <c r="K1435" s="24" t="e">
        <f t="shared" ca="1" si="67"/>
        <v>#NAME?</v>
      </c>
      <c r="L1435" s="24" t="e">
        <f t="shared" ca="1" si="68"/>
        <v>#NAME?</v>
      </c>
    </row>
    <row r="1436" spans="2:12" x14ac:dyDescent="0.25">
      <c r="B1436" s="24">
        <v>9.3118747946829394</v>
      </c>
      <c r="G1436" s="24">
        <v>1434</v>
      </c>
      <c r="H1436" s="24" t="e">
        <f ca="1"/>
        <v>#NAME?</v>
      </c>
      <c r="I1436" s="24" t="e">
        <f t="array" aca="1" ref="I1436" ca="1">INDIRECT(ADDRESS(($E$2+1-G1436)+2,8))</f>
        <v>#NAME?</v>
      </c>
      <c r="J1436" s="24" t="e">
        <f t="shared" ca="1" si="66"/>
        <v>#NAME?</v>
      </c>
      <c r="K1436" s="24" t="e">
        <f t="shared" ca="1" si="67"/>
        <v>#NAME?</v>
      </c>
      <c r="L1436" s="24" t="e">
        <f t="shared" ca="1" si="68"/>
        <v>#NAME?</v>
      </c>
    </row>
    <row r="1437" spans="2:12" x14ac:dyDescent="0.25">
      <c r="B1437" s="24">
        <v>6.5733155112659469</v>
      </c>
      <c r="G1437" s="24">
        <v>1435</v>
      </c>
      <c r="H1437" s="24" t="e">
        <f ca="1"/>
        <v>#NAME?</v>
      </c>
      <c r="I1437" s="24" t="e">
        <f t="array" aca="1" ref="I1437" ca="1">INDIRECT(ADDRESS(($E$2+1-G1437)+2,8))</f>
        <v>#NAME?</v>
      </c>
      <c r="J1437" s="24" t="e">
        <f t="shared" ca="1" si="66"/>
        <v>#NAME?</v>
      </c>
      <c r="K1437" s="24" t="e">
        <f t="shared" ca="1" si="67"/>
        <v>#NAME?</v>
      </c>
      <c r="L1437" s="24" t="e">
        <f t="shared" ca="1" si="68"/>
        <v>#NAME?</v>
      </c>
    </row>
    <row r="1438" spans="2:12" x14ac:dyDescent="0.25">
      <c r="B1438" s="24">
        <v>11.189634641937005</v>
      </c>
      <c r="G1438" s="24">
        <v>1436</v>
      </c>
      <c r="H1438" s="24" t="e">
        <f ca="1"/>
        <v>#NAME?</v>
      </c>
      <c r="I1438" s="24" t="e">
        <f t="array" aca="1" ref="I1438" ca="1">INDIRECT(ADDRESS(($E$2+1-G1438)+2,8))</f>
        <v>#NAME?</v>
      </c>
      <c r="J1438" s="24" t="e">
        <f t="shared" ca="1" si="66"/>
        <v>#NAME?</v>
      </c>
      <c r="K1438" s="24" t="e">
        <f t="shared" ca="1" si="67"/>
        <v>#NAME?</v>
      </c>
      <c r="L1438" s="24" t="e">
        <f t="shared" ca="1" si="68"/>
        <v>#NAME?</v>
      </c>
    </row>
    <row r="1439" spans="2:12" x14ac:dyDescent="0.25">
      <c r="B1439" s="24">
        <v>10.383027073627563</v>
      </c>
      <c r="G1439" s="24">
        <v>1437</v>
      </c>
      <c r="H1439" s="24" t="e">
        <f ca="1"/>
        <v>#NAME?</v>
      </c>
      <c r="I1439" s="24" t="e">
        <f t="array" aca="1" ref="I1439" ca="1">INDIRECT(ADDRESS(($E$2+1-G1439)+2,8))</f>
        <v>#NAME?</v>
      </c>
      <c r="J1439" s="24" t="e">
        <f t="shared" ca="1" si="66"/>
        <v>#NAME?</v>
      </c>
      <c r="K1439" s="24" t="e">
        <f t="shared" ca="1" si="67"/>
        <v>#NAME?</v>
      </c>
      <c r="L1439" s="24" t="e">
        <f t="shared" ca="1" si="68"/>
        <v>#NAME?</v>
      </c>
    </row>
    <row r="1440" spans="2:12" x14ac:dyDescent="0.25">
      <c r="B1440" s="24">
        <v>5.5757389038986478</v>
      </c>
      <c r="G1440" s="24">
        <v>1438</v>
      </c>
      <c r="H1440" s="24" t="e">
        <f ca="1"/>
        <v>#NAME?</v>
      </c>
      <c r="I1440" s="24" t="e">
        <f t="array" aca="1" ref="I1440" ca="1">INDIRECT(ADDRESS(($E$2+1-G1440)+2,8))</f>
        <v>#NAME?</v>
      </c>
      <c r="J1440" s="24" t="e">
        <f t="shared" ca="1" si="66"/>
        <v>#NAME?</v>
      </c>
      <c r="K1440" s="24" t="e">
        <f t="shared" ca="1" si="67"/>
        <v>#NAME?</v>
      </c>
      <c r="L1440" s="24" t="e">
        <f t="shared" ca="1" si="68"/>
        <v>#NAME?</v>
      </c>
    </row>
    <row r="1441" spans="2:12" x14ac:dyDescent="0.25">
      <c r="B1441" s="24">
        <v>11.214586988797064</v>
      </c>
      <c r="G1441" s="24">
        <v>1439</v>
      </c>
      <c r="H1441" s="24" t="e">
        <f ca="1"/>
        <v>#NAME?</v>
      </c>
      <c r="I1441" s="24" t="e">
        <f t="array" aca="1" ref="I1441" ca="1">INDIRECT(ADDRESS(($E$2+1-G1441)+2,8))</f>
        <v>#NAME?</v>
      </c>
      <c r="J1441" s="24" t="e">
        <f t="shared" ca="1" si="66"/>
        <v>#NAME?</v>
      </c>
      <c r="K1441" s="24" t="e">
        <f t="shared" ca="1" si="67"/>
        <v>#NAME?</v>
      </c>
      <c r="L1441" s="24" t="e">
        <f t="shared" ca="1" si="68"/>
        <v>#NAME?</v>
      </c>
    </row>
    <row r="1442" spans="2:12" x14ac:dyDescent="0.25">
      <c r="B1442" s="24">
        <v>9.5195008382337978</v>
      </c>
      <c r="G1442" s="24">
        <v>1440</v>
      </c>
      <c r="H1442" s="24" t="e">
        <f ca="1"/>
        <v>#NAME?</v>
      </c>
      <c r="I1442" s="24" t="e">
        <f t="array" aca="1" ref="I1442" ca="1">INDIRECT(ADDRESS(($E$2+1-G1442)+2,8))</f>
        <v>#NAME?</v>
      </c>
      <c r="J1442" s="24" t="e">
        <f t="shared" ca="1" si="66"/>
        <v>#NAME?</v>
      </c>
      <c r="K1442" s="24" t="e">
        <f t="shared" ca="1" si="67"/>
        <v>#NAME?</v>
      </c>
      <c r="L1442" s="24" t="e">
        <f t="shared" ca="1" si="68"/>
        <v>#NAME?</v>
      </c>
    </row>
    <row r="1443" spans="2:12" x14ac:dyDescent="0.25">
      <c r="B1443" s="24">
        <v>9.2672667921520642</v>
      </c>
      <c r="G1443" s="24">
        <v>1441</v>
      </c>
      <c r="H1443" s="24" t="e">
        <f ca="1"/>
        <v>#NAME?</v>
      </c>
      <c r="I1443" s="24" t="e">
        <f t="array" aca="1" ref="I1443" ca="1">INDIRECT(ADDRESS(($E$2+1-G1443)+2,8))</f>
        <v>#NAME?</v>
      </c>
      <c r="J1443" s="24" t="e">
        <f t="shared" ca="1" si="66"/>
        <v>#NAME?</v>
      </c>
      <c r="K1443" s="24" t="e">
        <f t="shared" ca="1" si="67"/>
        <v>#NAME?</v>
      </c>
      <c r="L1443" s="24" t="e">
        <f t="shared" ca="1" si="68"/>
        <v>#NAME?</v>
      </c>
    </row>
    <row r="1444" spans="2:12" x14ac:dyDescent="0.25">
      <c r="B1444" s="24">
        <v>9.4644541035800227</v>
      </c>
      <c r="G1444" s="24">
        <v>1442</v>
      </c>
      <c r="H1444" s="24" t="e">
        <f ca="1"/>
        <v>#NAME?</v>
      </c>
      <c r="I1444" s="24" t="e">
        <f t="array" aca="1" ref="I1444" ca="1">INDIRECT(ADDRESS(($E$2+1-G1444)+2,8))</f>
        <v>#NAME?</v>
      </c>
      <c r="J1444" s="24" t="e">
        <f t="shared" ca="1" si="66"/>
        <v>#NAME?</v>
      </c>
      <c r="K1444" s="24" t="e">
        <f t="shared" ca="1" si="67"/>
        <v>#NAME?</v>
      </c>
      <c r="L1444" s="24" t="e">
        <f t="shared" ca="1" si="68"/>
        <v>#NAME?</v>
      </c>
    </row>
    <row r="1445" spans="2:12" x14ac:dyDescent="0.25">
      <c r="B1445" s="24">
        <v>11.583575017416587</v>
      </c>
      <c r="G1445" s="24">
        <v>1443</v>
      </c>
      <c r="H1445" s="24" t="e">
        <f ca="1"/>
        <v>#NAME?</v>
      </c>
      <c r="I1445" s="24" t="e">
        <f t="array" aca="1" ref="I1445" ca="1">INDIRECT(ADDRESS(($E$2+1-G1445)+2,8))</f>
        <v>#NAME?</v>
      </c>
      <c r="J1445" s="24" t="e">
        <f t="shared" ca="1" si="66"/>
        <v>#NAME?</v>
      </c>
      <c r="K1445" s="24" t="e">
        <f t="shared" ca="1" si="67"/>
        <v>#NAME?</v>
      </c>
      <c r="L1445" s="24" t="e">
        <f t="shared" ca="1" si="68"/>
        <v>#NAME?</v>
      </c>
    </row>
    <row r="1446" spans="2:12" x14ac:dyDescent="0.25">
      <c r="B1446" s="24">
        <v>9.7256604830946287</v>
      </c>
      <c r="G1446" s="24">
        <v>1444</v>
      </c>
      <c r="H1446" s="24" t="e">
        <f ca="1"/>
        <v>#NAME?</v>
      </c>
      <c r="I1446" s="24" t="e">
        <f t="array" aca="1" ref="I1446" ca="1">INDIRECT(ADDRESS(($E$2+1-G1446)+2,8))</f>
        <v>#NAME?</v>
      </c>
      <c r="J1446" s="24" t="e">
        <f t="shared" ca="1" si="66"/>
        <v>#NAME?</v>
      </c>
      <c r="K1446" s="24" t="e">
        <f t="shared" ca="1" si="67"/>
        <v>#NAME?</v>
      </c>
      <c r="L1446" s="24" t="e">
        <f t="shared" ca="1" si="68"/>
        <v>#NAME?</v>
      </c>
    </row>
    <row r="1447" spans="2:12" x14ac:dyDescent="0.25">
      <c r="B1447" s="24">
        <v>7.8473819805678762</v>
      </c>
      <c r="G1447" s="24">
        <v>1445</v>
      </c>
      <c r="H1447" s="24" t="e">
        <f ca="1"/>
        <v>#NAME?</v>
      </c>
      <c r="I1447" s="24" t="e">
        <f t="array" aca="1" ref="I1447" ca="1">INDIRECT(ADDRESS(($E$2+1-G1447)+2,8))</f>
        <v>#NAME?</v>
      </c>
      <c r="J1447" s="24" t="e">
        <f t="shared" ca="1" si="66"/>
        <v>#NAME?</v>
      </c>
      <c r="K1447" s="24" t="e">
        <f t="shared" ca="1" si="67"/>
        <v>#NAME?</v>
      </c>
      <c r="L1447" s="24" t="e">
        <f t="shared" ca="1" si="68"/>
        <v>#NAME?</v>
      </c>
    </row>
    <row r="1448" spans="2:12" x14ac:dyDescent="0.25">
      <c r="B1448" s="24">
        <v>10.085971322549048</v>
      </c>
      <c r="G1448" s="24">
        <v>1446</v>
      </c>
      <c r="H1448" s="24" t="e">
        <f ca="1"/>
        <v>#NAME?</v>
      </c>
      <c r="I1448" s="24" t="e">
        <f t="array" aca="1" ref="I1448" ca="1">INDIRECT(ADDRESS(($E$2+1-G1448)+2,8))</f>
        <v>#NAME?</v>
      </c>
      <c r="J1448" s="24" t="e">
        <f t="shared" ca="1" si="66"/>
        <v>#NAME?</v>
      </c>
      <c r="K1448" s="24" t="e">
        <f t="shared" ca="1" si="67"/>
        <v>#NAME?</v>
      </c>
      <c r="L1448" s="24" t="e">
        <f t="shared" ca="1" si="68"/>
        <v>#NAME?</v>
      </c>
    </row>
    <row r="1449" spans="2:12" x14ac:dyDescent="0.25">
      <c r="B1449" s="24">
        <v>11.106862529788685</v>
      </c>
      <c r="G1449" s="24">
        <v>1447</v>
      </c>
      <c r="H1449" s="24" t="e">
        <f ca="1"/>
        <v>#NAME?</v>
      </c>
      <c r="I1449" s="24" t="e">
        <f t="array" aca="1" ref="I1449" ca="1">INDIRECT(ADDRESS(($E$2+1-G1449)+2,8))</f>
        <v>#NAME?</v>
      </c>
      <c r="J1449" s="24" t="e">
        <f t="shared" ca="1" si="66"/>
        <v>#NAME?</v>
      </c>
      <c r="K1449" s="24" t="e">
        <f t="shared" ca="1" si="67"/>
        <v>#NAME?</v>
      </c>
      <c r="L1449" s="24" t="e">
        <f t="shared" ca="1" si="68"/>
        <v>#NAME?</v>
      </c>
    </row>
    <row r="1450" spans="2:12" x14ac:dyDescent="0.25">
      <c r="B1450" s="24">
        <v>9.7927355645310623</v>
      </c>
      <c r="G1450" s="24">
        <v>1448</v>
      </c>
      <c r="H1450" s="24" t="e">
        <f ca="1"/>
        <v>#NAME?</v>
      </c>
      <c r="I1450" s="24" t="e">
        <f t="array" aca="1" ref="I1450" ca="1">INDIRECT(ADDRESS(($E$2+1-G1450)+2,8))</f>
        <v>#NAME?</v>
      </c>
      <c r="J1450" s="24" t="e">
        <f t="shared" ca="1" si="66"/>
        <v>#NAME?</v>
      </c>
      <c r="K1450" s="24" t="e">
        <f t="shared" ca="1" si="67"/>
        <v>#NAME?</v>
      </c>
      <c r="L1450" s="24" t="e">
        <f t="shared" ca="1" si="68"/>
        <v>#NAME?</v>
      </c>
    </row>
    <row r="1451" spans="2:12" x14ac:dyDescent="0.25">
      <c r="B1451" s="24">
        <v>9.8251240093369869</v>
      </c>
      <c r="G1451" s="24">
        <v>1449</v>
      </c>
      <c r="H1451" s="24" t="e">
        <f ca="1"/>
        <v>#NAME?</v>
      </c>
      <c r="I1451" s="24" t="e">
        <f t="array" aca="1" ref="I1451" ca="1">INDIRECT(ADDRESS(($E$2+1-G1451)+2,8))</f>
        <v>#NAME?</v>
      </c>
      <c r="J1451" s="24" t="e">
        <f t="shared" ca="1" si="66"/>
        <v>#NAME?</v>
      </c>
      <c r="K1451" s="24" t="e">
        <f t="shared" ca="1" si="67"/>
        <v>#NAME?</v>
      </c>
      <c r="L1451" s="24" t="e">
        <f t="shared" ca="1" si="68"/>
        <v>#NAME?</v>
      </c>
    </row>
    <row r="1452" spans="2:12" x14ac:dyDescent="0.25">
      <c r="B1452" s="24">
        <v>7.7047237131751771</v>
      </c>
      <c r="G1452" s="24">
        <v>1450</v>
      </c>
      <c r="H1452" s="24" t="e">
        <f ca="1"/>
        <v>#NAME?</v>
      </c>
      <c r="I1452" s="24" t="e">
        <f t="array" aca="1" ref="I1452" ca="1">INDIRECT(ADDRESS(($E$2+1-G1452)+2,8))</f>
        <v>#NAME?</v>
      </c>
      <c r="J1452" s="24" t="e">
        <f t="shared" ca="1" si="66"/>
        <v>#NAME?</v>
      </c>
      <c r="K1452" s="24" t="e">
        <f t="shared" ca="1" si="67"/>
        <v>#NAME?</v>
      </c>
      <c r="L1452" s="24" t="e">
        <f t="shared" ca="1" si="68"/>
        <v>#NAME?</v>
      </c>
    </row>
    <row r="1453" spans="2:12" x14ac:dyDescent="0.25">
      <c r="B1453" s="24">
        <v>7.3906562247731635</v>
      </c>
      <c r="G1453" s="24">
        <v>1451</v>
      </c>
      <c r="H1453" s="24" t="e">
        <f ca="1"/>
        <v>#NAME?</v>
      </c>
      <c r="I1453" s="24" t="e">
        <f t="array" aca="1" ref="I1453" ca="1">INDIRECT(ADDRESS(($E$2+1-G1453)+2,8))</f>
        <v>#NAME?</v>
      </c>
      <c r="J1453" s="24" t="e">
        <f t="shared" ca="1" si="66"/>
        <v>#NAME?</v>
      </c>
      <c r="K1453" s="24" t="e">
        <f t="shared" ca="1" si="67"/>
        <v>#NAME?</v>
      </c>
      <c r="L1453" s="24" t="e">
        <f t="shared" ca="1" si="68"/>
        <v>#NAME?</v>
      </c>
    </row>
    <row r="1454" spans="2:12" x14ac:dyDescent="0.25">
      <c r="B1454" s="24">
        <v>9.8840638370747929</v>
      </c>
      <c r="G1454" s="24">
        <v>1452</v>
      </c>
      <c r="H1454" s="24" t="e">
        <f ca="1"/>
        <v>#NAME?</v>
      </c>
      <c r="I1454" s="24" t="e">
        <f t="array" aca="1" ref="I1454" ca="1">INDIRECT(ADDRESS(($E$2+1-G1454)+2,8))</f>
        <v>#NAME?</v>
      </c>
      <c r="J1454" s="24" t="e">
        <f t="shared" ca="1" si="66"/>
        <v>#NAME?</v>
      </c>
      <c r="K1454" s="24" t="e">
        <f t="shared" ca="1" si="67"/>
        <v>#NAME?</v>
      </c>
      <c r="L1454" s="24" t="e">
        <f t="shared" ca="1" si="68"/>
        <v>#NAME?</v>
      </c>
    </row>
    <row r="1455" spans="2:12" x14ac:dyDescent="0.25">
      <c r="B1455" s="24">
        <v>7.3326043671411991</v>
      </c>
      <c r="G1455" s="24">
        <v>1453</v>
      </c>
      <c r="H1455" s="24" t="e">
        <f ca="1"/>
        <v>#NAME?</v>
      </c>
      <c r="I1455" s="24" t="e">
        <f t="array" aca="1" ref="I1455" ca="1">INDIRECT(ADDRESS(($E$2+1-G1455)+2,8))</f>
        <v>#NAME?</v>
      </c>
      <c r="J1455" s="24" t="e">
        <f t="shared" ca="1" si="66"/>
        <v>#NAME?</v>
      </c>
      <c r="K1455" s="24" t="e">
        <f t="shared" ca="1" si="67"/>
        <v>#NAME?</v>
      </c>
      <c r="L1455" s="24" t="e">
        <f t="shared" ca="1" si="68"/>
        <v>#NAME?</v>
      </c>
    </row>
    <row r="1456" spans="2:12" x14ac:dyDescent="0.25">
      <c r="B1456" s="24">
        <v>7.3787106668306439</v>
      </c>
      <c r="G1456" s="24">
        <v>1454</v>
      </c>
      <c r="H1456" s="24" t="e">
        <f ca="1"/>
        <v>#NAME?</v>
      </c>
      <c r="I1456" s="24" t="e">
        <f t="array" aca="1" ref="I1456" ca="1">INDIRECT(ADDRESS(($E$2+1-G1456)+2,8))</f>
        <v>#NAME?</v>
      </c>
      <c r="J1456" s="24" t="e">
        <f t="shared" ca="1" si="66"/>
        <v>#NAME?</v>
      </c>
      <c r="K1456" s="24" t="e">
        <f t="shared" ca="1" si="67"/>
        <v>#NAME?</v>
      </c>
      <c r="L1456" s="24" t="e">
        <f t="shared" ca="1" si="68"/>
        <v>#NAME?</v>
      </c>
    </row>
    <row r="1457" spans="2:12" x14ac:dyDescent="0.25">
      <c r="B1457" s="24">
        <v>10.850628160681211</v>
      </c>
      <c r="G1457" s="24">
        <v>1455</v>
      </c>
      <c r="H1457" s="24" t="e">
        <f ca="1"/>
        <v>#NAME?</v>
      </c>
      <c r="I1457" s="24" t="e">
        <f t="array" aca="1" ref="I1457" ca="1">INDIRECT(ADDRESS(($E$2+1-G1457)+2,8))</f>
        <v>#NAME?</v>
      </c>
      <c r="J1457" s="24" t="e">
        <f t="shared" ca="1" si="66"/>
        <v>#NAME?</v>
      </c>
      <c r="K1457" s="24" t="e">
        <f t="shared" ca="1" si="67"/>
        <v>#NAME?</v>
      </c>
      <c r="L1457" s="24" t="e">
        <f t="shared" ca="1" si="68"/>
        <v>#NAME?</v>
      </c>
    </row>
    <row r="1458" spans="2:12" x14ac:dyDescent="0.25">
      <c r="B1458" s="24">
        <v>8.8588216096466468</v>
      </c>
      <c r="G1458" s="24">
        <v>1456</v>
      </c>
      <c r="H1458" s="24" t="e">
        <f ca="1"/>
        <v>#NAME?</v>
      </c>
      <c r="I1458" s="24" t="e">
        <f t="array" aca="1" ref="I1458" ca="1">INDIRECT(ADDRESS(($E$2+1-G1458)+2,8))</f>
        <v>#NAME?</v>
      </c>
      <c r="J1458" s="24" t="e">
        <f t="shared" ca="1" si="66"/>
        <v>#NAME?</v>
      </c>
      <c r="K1458" s="24" t="e">
        <f t="shared" ca="1" si="67"/>
        <v>#NAME?</v>
      </c>
      <c r="L1458" s="24" t="e">
        <f t="shared" ca="1" si="68"/>
        <v>#NAME?</v>
      </c>
    </row>
    <row r="1459" spans="2:12" x14ac:dyDescent="0.25">
      <c r="B1459" s="24">
        <v>9.6032787058374094</v>
      </c>
      <c r="G1459" s="24">
        <v>1457</v>
      </c>
      <c r="H1459" s="24" t="e">
        <f ca="1"/>
        <v>#NAME?</v>
      </c>
      <c r="I1459" s="24" t="e">
        <f t="array" aca="1" ref="I1459" ca="1">INDIRECT(ADDRESS(($E$2+1-G1459)+2,8))</f>
        <v>#NAME?</v>
      </c>
      <c r="J1459" s="24" t="e">
        <f t="shared" ca="1" si="66"/>
        <v>#NAME?</v>
      </c>
      <c r="K1459" s="24" t="e">
        <f t="shared" ca="1" si="67"/>
        <v>#NAME?</v>
      </c>
      <c r="L1459" s="24" t="e">
        <f t="shared" ca="1" si="68"/>
        <v>#NAME?</v>
      </c>
    </row>
    <row r="1460" spans="2:12" x14ac:dyDescent="0.25">
      <c r="B1460" s="24">
        <v>10.734699787817688</v>
      </c>
      <c r="G1460" s="24">
        <v>1458</v>
      </c>
      <c r="H1460" s="24" t="e">
        <f ca="1"/>
        <v>#NAME?</v>
      </c>
      <c r="I1460" s="24" t="e">
        <f t="array" aca="1" ref="I1460" ca="1">INDIRECT(ADDRESS(($E$2+1-G1460)+2,8))</f>
        <v>#NAME?</v>
      </c>
      <c r="J1460" s="24" t="e">
        <f t="shared" ca="1" si="66"/>
        <v>#NAME?</v>
      </c>
      <c r="K1460" s="24" t="e">
        <f t="shared" ca="1" si="67"/>
        <v>#NAME?</v>
      </c>
      <c r="L1460" s="24" t="e">
        <f t="shared" ca="1" si="68"/>
        <v>#NAME?</v>
      </c>
    </row>
    <row r="1461" spans="2:12" x14ac:dyDescent="0.25">
      <c r="B1461" s="24">
        <v>8.2088831583254276</v>
      </c>
      <c r="G1461" s="24">
        <v>1459</v>
      </c>
      <c r="H1461" s="24" t="e">
        <f ca="1"/>
        <v>#NAME?</v>
      </c>
      <c r="I1461" s="24" t="e">
        <f t="array" aca="1" ref="I1461" ca="1">INDIRECT(ADDRESS(($E$2+1-G1461)+2,8))</f>
        <v>#NAME?</v>
      </c>
      <c r="J1461" s="24" t="e">
        <f t="shared" ca="1" si="66"/>
        <v>#NAME?</v>
      </c>
      <c r="K1461" s="24" t="e">
        <f t="shared" ca="1" si="67"/>
        <v>#NAME?</v>
      </c>
      <c r="L1461" s="24" t="e">
        <f t="shared" ca="1" si="68"/>
        <v>#NAME?</v>
      </c>
    </row>
    <row r="1462" spans="2:12" x14ac:dyDescent="0.25">
      <c r="B1462" s="24">
        <v>9.1721512799731411</v>
      </c>
      <c r="G1462" s="24">
        <v>1460</v>
      </c>
      <c r="H1462" s="24" t="e">
        <f ca="1"/>
        <v>#NAME?</v>
      </c>
      <c r="I1462" s="24" t="e">
        <f t="array" aca="1" ref="I1462" ca="1">INDIRECT(ADDRESS(($E$2+1-G1462)+2,8))</f>
        <v>#NAME?</v>
      </c>
      <c r="J1462" s="24" t="e">
        <f t="shared" ca="1" si="66"/>
        <v>#NAME?</v>
      </c>
      <c r="K1462" s="24" t="e">
        <f t="shared" ca="1" si="67"/>
        <v>#NAME?</v>
      </c>
      <c r="L1462" s="24" t="e">
        <f t="shared" ca="1" si="68"/>
        <v>#NAME?</v>
      </c>
    </row>
    <row r="1463" spans="2:12" x14ac:dyDescent="0.25">
      <c r="B1463" s="24">
        <v>9.7988032952626813</v>
      </c>
      <c r="G1463" s="24">
        <v>1461</v>
      </c>
      <c r="H1463" s="24" t="e">
        <f ca="1"/>
        <v>#NAME?</v>
      </c>
      <c r="I1463" s="24" t="e">
        <f t="array" aca="1" ref="I1463" ca="1">INDIRECT(ADDRESS(($E$2+1-G1463)+2,8))</f>
        <v>#NAME?</v>
      </c>
      <c r="J1463" s="24" t="e">
        <f t="shared" ca="1" si="66"/>
        <v>#NAME?</v>
      </c>
      <c r="K1463" s="24" t="e">
        <f t="shared" ca="1" si="67"/>
        <v>#NAME?</v>
      </c>
      <c r="L1463" s="24" t="e">
        <f t="shared" ca="1" si="68"/>
        <v>#NAME?</v>
      </c>
    </row>
    <row r="1464" spans="2:12" x14ac:dyDescent="0.25">
      <c r="B1464" s="24">
        <v>9.7534904388118235</v>
      </c>
      <c r="G1464" s="24">
        <v>1462</v>
      </c>
      <c r="H1464" s="24" t="e">
        <f ca="1"/>
        <v>#NAME?</v>
      </c>
      <c r="I1464" s="24" t="e">
        <f t="array" aca="1" ref="I1464" ca="1">INDIRECT(ADDRESS(($E$2+1-G1464)+2,8))</f>
        <v>#NAME?</v>
      </c>
      <c r="J1464" s="24" t="e">
        <f t="shared" ca="1" si="66"/>
        <v>#NAME?</v>
      </c>
      <c r="K1464" s="24" t="e">
        <f t="shared" ca="1" si="67"/>
        <v>#NAME?</v>
      </c>
      <c r="L1464" s="24" t="e">
        <f t="shared" ca="1" si="68"/>
        <v>#NAME?</v>
      </c>
    </row>
    <row r="1465" spans="2:12" x14ac:dyDescent="0.25">
      <c r="B1465" s="24">
        <v>11.322775447927228</v>
      </c>
      <c r="G1465" s="24">
        <v>1463</v>
      </c>
      <c r="H1465" s="24" t="e">
        <f ca="1"/>
        <v>#NAME?</v>
      </c>
      <c r="I1465" s="24" t="e">
        <f t="array" aca="1" ref="I1465" ca="1">INDIRECT(ADDRESS(($E$2+1-G1465)+2,8))</f>
        <v>#NAME?</v>
      </c>
      <c r="J1465" s="24" t="e">
        <f t="shared" ca="1" si="66"/>
        <v>#NAME?</v>
      </c>
      <c r="K1465" s="24" t="e">
        <f t="shared" ca="1" si="67"/>
        <v>#NAME?</v>
      </c>
      <c r="L1465" s="24" t="e">
        <f t="shared" ca="1" si="68"/>
        <v>#NAME?</v>
      </c>
    </row>
    <row r="1466" spans="2:12" x14ac:dyDescent="0.25">
      <c r="B1466" s="24">
        <v>11.591682378685688</v>
      </c>
      <c r="G1466" s="24">
        <v>1464</v>
      </c>
      <c r="H1466" s="24" t="e">
        <f ca="1"/>
        <v>#NAME?</v>
      </c>
      <c r="I1466" s="24" t="e">
        <f t="array" aca="1" ref="I1466" ca="1">INDIRECT(ADDRESS(($E$2+1-G1466)+2,8))</f>
        <v>#NAME?</v>
      </c>
      <c r="J1466" s="24" t="e">
        <f t="shared" ca="1" si="66"/>
        <v>#NAME?</v>
      </c>
      <c r="K1466" s="24" t="e">
        <f t="shared" ca="1" si="67"/>
        <v>#NAME?</v>
      </c>
      <c r="L1466" s="24" t="e">
        <f t="shared" ca="1" si="68"/>
        <v>#NAME?</v>
      </c>
    </row>
    <row r="1467" spans="2:12" x14ac:dyDescent="0.25">
      <c r="B1467" s="24">
        <v>12.3195087172172</v>
      </c>
      <c r="G1467" s="24">
        <v>1465</v>
      </c>
      <c r="H1467" s="24" t="e">
        <f ca="1"/>
        <v>#NAME?</v>
      </c>
      <c r="I1467" s="24" t="e">
        <f t="array" aca="1" ref="I1467" ca="1">INDIRECT(ADDRESS(($E$2+1-G1467)+2,8))</f>
        <v>#NAME?</v>
      </c>
      <c r="J1467" s="24" t="e">
        <f t="shared" ca="1" si="66"/>
        <v>#NAME?</v>
      </c>
      <c r="K1467" s="24" t="e">
        <f t="shared" ca="1" si="67"/>
        <v>#NAME?</v>
      </c>
      <c r="L1467" s="24" t="e">
        <f t="shared" ca="1" si="68"/>
        <v>#NAME?</v>
      </c>
    </row>
    <row r="1468" spans="2:12" x14ac:dyDescent="0.25">
      <c r="B1468" s="24">
        <v>9.0202118772671227</v>
      </c>
      <c r="G1468" s="24">
        <v>1466</v>
      </c>
      <c r="H1468" s="24" t="e">
        <f ca="1"/>
        <v>#NAME?</v>
      </c>
      <c r="I1468" s="24" t="e">
        <f t="array" aca="1" ref="I1468" ca="1">INDIRECT(ADDRESS(($E$2+1-G1468)+2,8))</f>
        <v>#NAME?</v>
      </c>
      <c r="J1468" s="24" t="e">
        <f t="shared" ca="1" si="66"/>
        <v>#NAME?</v>
      </c>
      <c r="K1468" s="24" t="e">
        <f t="shared" ca="1" si="67"/>
        <v>#NAME?</v>
      </c>
      <c r="L1468" s="24" t="e">
        <f t="shared" ca="1" si="68"/>
        <v>#NAME?</v>
      </c>
    </row>
    <row r="1469" spans="2:12" x14ac:dyDescent="0.25">
      <c r="B1469" s="24">
        <v>8.1225780730477837</v>
      </c>
      <c r="G1469" s="24">
        <v>1467</v>
      </c>
      <c r="H1469" s="24" t="e">
        <f ca="1"/>
        <v>#NAME?</v>
      </c>
      <c r="I1469" s="24" t="e">
        <f t="array" aca="1" ref="I1469" ca="1">INDIRECT(ADDRESS(($E$2+1-G1469)+2,8))</f>
        <v>#NAME?</v>
      </c>
      <c r="J1469" s="24" t="e">
        <f t="shared" ca="1" si="66"/>
        <v>#NAME?</v>
      </c>
      <c r="K1469" s="24" t="e">
        <f t="shared" ca="1" si="67"/>
        <v>#NAME?</v>
      </c>
      <c r="L1469" s="24" t="e">
        <f t="shared" ca="1" si="68"/>
        <v>#NAME?</v>
      </c>
    </row>
    <row r="1470" spans="2:12" x14ac:dyDescent="0.25">
      <c r="B1470" s="24">
        <v>11.021145333957389</v>
      </c>
      <c r="G1470" s="24">
        <v>1468</v>
      </c>
      <c r="H1470" s="24" t="e">
        <f ca="1"/>
        <v>#NAME?</v>
      </c>
      <c r="I1470" s="24" t="e">
        <f t="array" aca="1" ref="I1470" ca="1">INDIRECT(ADDRESS(($E$2+1-G1470)+2,8))</f>
        <v>#NAME?</v>
      </c>
      <c r="J1470" s="24" t="e">
        <f t="shared" ca="1" si="66"/>
        <v>#NAME?</v>
      </c>
      <c r="K1470" s="24" t="e">
        <f t="shared" ca="1" si="67"/>
        <v>#NAME?</v>
      </c>
      <c r="L1470" s="24" t="e">
        <f t="shared" ca="1" si="68"/>
        <v>#NAME?</v>
      </c>
    </row>
    <row r="1471" spans="2:12" x14ac:dyDescent="0.25">
      <c r="B1471" s="24">
        <v>11.007217887169906</v>
      </c>
      <c r="G1471" s="24">
        <v>1469</v>
      </c>
      <c r="H1471" s="24" t="e">
        <f ca="1"/>
        <v>#NAME?</v>
      </c>
      <c r="I1471" s="24" t="e">
        <f t="array" aca="1" ref="I1471" ca="1">INDIRECT(ADDRESS(($E$2+1-G1471)+2,8))</f>
        <v>#NAME?</v>
      </c>
      <c r="J1471" s="24" t="e">
        <f t="shared" ca="1" si="66"/>
        <v>#NAME?</v>
      </c>
      <c r="K1471" s="24" t="e">
        <f t="shared" ca="1" si="67"/>
        <v>#NAME?</v>
      </c>
      <c r="L1471" s="24" t="e">
        <f t="shared" ca="1" si="68"/>
        <v>#NAME?</v>
      </c>
    </row>
    <row r="1472" spans="2:12" x14ac:dyDescent="0.25">
      <c r="B1472" s="24">
        <v>9.2020075059292381</v>
      </c>
      <c r="G1472" s="24">
        <v>1470</v>
      </c>
      <c r="H1472" s="24" t="e">
        <f ca="1"/>
        <v>#NAME?</v>
      </c>
      <c r="I1472" s="24" t="e">
        <f t="array" aca="1" ref="I1472" ca="1">INDIRECT(ADDRESS(($E$2+1-G1472)+2,8))</f>
        <v>#NAME?</v>
      </c>
      <c r="J1472" s="24" t="e">
        <f t="shared" ca="1" si="66"/>
        <v>#NAME?</v>
      </c>
      <c r="K1472" s="24" t="e">
        <f t="shared" ca="1" si="67"/>
        <v>#NAME?</v>
      </c>
      <c r="L1472" s="24" t="e">
        <f t="shared" ca="1" si="68"/>
        <v>#NAME?</v>
      </c>
    </row>
    <row r="1473" spans="2:12" x14ac:dyDescent="0.25">
      <c r="B1473" s="24">
        <v>10.372208592584759</v>
      </c>
      <c r="G1473" s="24">
        <v>1471</v>
      </c>
      <c r="H1473" s="24" t="e">
        <f ca="1"/>
        <v>#NAME?</v>
      </c>
      <c r="I1473" s="24" t="e">
        <f t="array" aca="1" ref="I1473" ca="1">INDIRECT(ADDRESS(($E$2+1-G1473)+2,8))</f>
        <v>#NAME?</v>
      </c>
      <c r="J1473" s="24" t="e">
        <f t="shared" ca="1" si="66"/>
        <v>#NAME?</v>
      </c>
      <c r="K1473" s="24" t="e">
        <f t="shared" ca="1" si="67"/>
        <v>#NAME?</v>
      </c>
      <c r="L1473" s="24" t="e">
        <f t="shared" ca="1" si="68"/>
        <v>#NAME?</v>
      </c>
    </row>
    <row r="1474" spans="2:12" x14ac:dyDescent="0.25">
      <c r="B1474" s="24">
        <v>10.207908028568649</v>
      </c>
      <c r="G1474" s="24">
        <v>1472</v>
      </c>
      <c r="H1474" s="24" t="e">
        <f ca="1"/>
        <v>#NAME?</v>
      </c>
      <c r="I1474" s="24" t="e">
        <f t="array" aca="1" ref="I1474" ca="1">INDIRECT(ADDRESS(($E$2+1-G1474)+2,8))</f>
        <v>#NAME?</v>
      </c>
      <c r="J1474" s="24" t="e">
        <f t="shared" ca="1" si="66"/>
        <v>#NAME?</v>
      </c>
      <c r="K1474" s="24" t="e">
        <f t="shared" ca="1" si="67"/>
        <v>#NAME?</v>
      </c>
      <c r="L1474" s="24" t="e">
        <f t="shared" ca="1" si="68"/>
        <v>#NAME?</v>
      </c>
    </row>
    <row r="1475" spans="2:12" x14ac:dyDescent="0.25">
      <c r="B1475" s="24">
        <v>9.4138067567589285</v>
      </c>
      <c r="G1475" s="24">
        <v>1473</v>
      </c>
      <c r="H1475" s="24" t="e">
        <f ca="1"/>
        <v>#NAME?</v>
      </c>
      <c r="I1475" s="24" t="e">
        <f t="array" aca="1" ref="I1475" ca="1">INDIRECT(ADDRESS(($E$2+1-G1475)+2,8))</f>
        <v>#NAME?</v>
      </c>
      <c r="J1475" s="24" t="e">
        <f t="shared" ca="1" si="66"/>
        <v>#NAME?</v>
      </c>
      <c r="K1475" s="24" t="e">
        <f t="shared" ca="1" si="67"/>
        <v>#NAME?</v>
      </c>
      <c r="L1475" s="24" t="e">
        <f t="shared" ca="1" si="68"/>
        <v>#NAME?</v>
      </c>
    </row>
    <row r="1476" spans="2:12" x14ac:dyDescent="0.25">
      <c r="B1476" s="24">
        <v>9.8731278773600479</v>
      </c>
      <c r="G1476" s="24">
        <v>1474</v>
      </c>
      <c r="H1476" s="24" t="e">
        <f ca="1"/>
        <v>#NAME?</v>
      </c>
      <c r="I1476" s="24" t="e">
        <f t="array" aca="1" ref="I1476" ca="1">INDIRECT(ADDRESS(($E$2+1-G1476)+2,8))</f>
        <v>#NAME?</v>
      </c>
      <c r="J1476" s="24" t="e">
        <f t="shared" ref="J1476:J1539" ca="1" si="69">_xlfn.WEIBULL.DIST(H1476,$E$5,$E$6,TRUE)</f>
        <v>#NAME?</v>
      </c>
      <c r="K1476" s="24" t="e">
        <f t="shared" ref="K1476:K1539" ca="1" si="70">_xlfn.WEIBULL.DIST(I1476,$E$5,$E$6,TRUE)</f>
        <v>#NAME?</v>
      </c>
      <c r="L1476" s="24" t="e">
        <f t="shared" ref="L1476:L1539" ca="1" si="71">((2*G1476-1)/$E$2)*(LN(J1476)+LN(1-K1476))</f>
        <v>#NAME?</v>
      </c>
    </row>
    <row r="1477" spans="2:12" x14ac:dyDescent="0.25">
      <c r="B1477" s="24">
        <v>6.0668699481301624</v>
      </c>
      <c r="G1477" s="24">
        <v>1475</v>
      </c>
      <c r="H1477" s="24" t="e">
        <f ca="1"/>
        <v>#NAME?</v>
      </c>
      <c r="I1477" s="24" t="e">
        <f t="array" aca="1" ref="I1477" ca="1">INDIRECT(ADDRESS(($E$2+1-G1477)+2,8))</f>
        <v>#NAME?</v>
      </c>
      <c r="J1477" s="24" t="e">
        <f t="shared" ca="1" si="69"/>
        <v>#NAME?</v>
      </c>
      <c r="K1477" s="24" t="e">
        <f t="shared" ca="1" si="70"/>
        <v>#NAME?</v>
      </c>
      <c r="L1477" s="24" t="e">
        <f t="shared" ca="1" si="71"/>
        <v>#NAME?</v>
      </c>
    </row>
    <row r="1478" spans="2:12" x14ac:dyDescent="0.25">
      <c r="B1478" s="24">
        <v>8.9814403300800993</v>
      </c>
      <c r="G1478" s="24">
        <v>1476</v>
      </c>
      <c r="H1478" s="24" t="e">
        <f ca="1"/>
        <v>#NAME?</v>
      </c>
      <c r="I1478" s="24" t="e">
        <f t="array" aca="1" ref="I1478" ca="1">INDIRECT(ADDRESS(($E$2+1-G1478)+2,8))</f>
        <v>#NAME?</v>
      </c>
      <c r="J1478" s="24" t="e">
        <f t="shared" ca="1" si="69"/>
        <v>#NAME?</v>
      </c>
      <c r="K1478" s="24" t="e">
        <f t="shared" ca="1" si="70"/>
        <v>#NAME?</v>
      </c>
      <c r="L1478" s="24" t="e">
        <f t="shared" ca="1" si="71"/>
        <v>#NAME?</v>
      </c>
    </row>
    <row r="1479" spans="2:12" x14ac:dyDescent="0.25">
      <c r="B1479" s="24">
        <v>8.6876412402176424</v>
      </c>
      <c r="G1479" s="24">
        <v>1477</v>
      </c>
      <c r="H1479" s="24" t="e">
        <f ca="1"/>
        <v>#NAME?</v>
      </c>
      <c r="I1479" s="24" t="e">
        <f t="array" aca="1" ref="I1479" ca="1">INDIRECT(ADDRESS(($E$2+1-G1479)+2,8))</f>
        <v>#NAME?</v>
      </c>
      <c r="J1479" s="24" t="e">
        <f t="shared" ca="1" si="69"/>
        <v>#NAME?</v>
      </c>
      <c r="K1479" s="24" t="e">
        <f t="shared" ca="1" si="70"/>
        <v>#NAME?</v>
      </c>
      <c r="L1479" s="24" t="e">
        <f t="shared" ca="1" si="71"/>
        <v>#NAME?</v>
      </c>
    </row>
    <row r="1480" spans="2:12" x14ac:dyDescent="0.25">
      <c r="B1480" s="24">
        <v>8.7156488678884507</v>
      </c>
      <c r="G1480" s="24">
        <v>1478</v>
      </c>
      <c r="H1480" s="24" t="e">
        <f ca="1"/>
        <v>#NAME?</v>
      </c>
      <c r="I1480" s="24" t="e">
        <f t="array" aca="1" ref="I1480" ca="1">INDIRECT(ADDRESS(($E$2+1-G1480)+2,8))</f>
        <v>#NAME?</v>
      </c>
      <c r="J1480" s="24" t="e">
        <f t="shared" ca="1" si="69"/>
        <v>#NAME?</v>
      </c>
      <c r="K1480" s="24" t="e">
        <f t="shared" ca="1" si="70"/>
        <v>#NAME?</v>
      </c>
      <c r="L1480" s="24" t="e">
        <f t="shared" ca="1" si="71"/>
        <v>#NAME?</v>
      </c>
    </row>
    <row r="1481" spans="2:12" x14ac:dyDescent="0.25">
      <c r="B1481" s="24">
        <v>8.3643919446475774</v>
      </c>
      <c r="G1481" s="24">
        <v>1479</v>
      </c>
      <c r="H1481" s="24" t="e">
        <f ca="1"/>
        <v>#NAME?</v>
      </c>
      <c r="I1481" s="24" t="e">
        <f t="array" aca="1" ref="I1481" ca="1">INDIRECT(ADDRESS(($E$2+1-G1481)+2,8))</f>
        <v>#NAME?</v>
      </c>
      <c r="J1481" s="24" t="e">
        <f t="shared" ca="1" si="69"/>
        <v>#NAME?</v>
      </c>
      <c r="K1481" s="24" t="e">
        <f t="shared" ca="1" si="70"/>
        <v>#NAME?</v>
      </c>
      <c r="L1481" s="24" t="e">
        <f t="shared" ca="1" si="71"/>
        <v>#NAME?</v>
      </c>
    </row>
    <row r="1482" spans="2:12" x14ac:dyDescent="0.25">
      <c r="B1482" s="24">
        <v>9.0309429718181473</v>
      </c>
      <c r="G1482" s="24">
        <v>1480</v>
      </c>
      <c r="H1482" s="24" t="e">
        <f ca="1"/>
        <v>#NAME?</v>
      </c>
      <c r="I1482" s="24" t="e">
        <f t="array" aca="1" ref="I1482" ca="1">INDIRECT(ADDRESS(($E$2+1-G1482)+2,8))</f>
        <v>#NAME?</v>
      </c>
      <c r="J1482" s="24" t="e">
        <f t="shared" ca="1" si="69"/>
        <v>#NAME?</v>
      </c>
      <c r="K1482" s="24" t="e">
        <f t="shared" ca="1" si="70"/>
        <v>#NAME?</v>
      </c>
      <c r="L1482" s="24" t="e">
        <f t="shared" ca="1" si="71"/>
        <v>#NAME?</v>
      </c>
    </row>
    <row r="1483" spans="2:12" x14ac:dyDescent="0.25">
      <c r="B1483" s="24">
        <v>6.8007795355446383</v>
      </c>
      <c r="G1483" s="24">
        <v>1481</v>
      </c>
      <c r="H1483" s="24" t="e">
        <f ca="1"/>
        <v>#NAME?</v>
      </c>
      <c r="I1483" s="24" t="e">
        <f t="array" aca="1" ref="I1483" ca="1">INDIRECT(ADDRESS(($E$2+1-G1483)+2,8))</f>
        <v>#NAME?</v>
      </c>
      <c r="J1483" s="24" t="e">
        <f t="shared" ca="1" si="69"/>
        <v>#NAME?</v>
      </c>
      <c r="K1483" s="24" t="e">
        <f t="shared" ca="1" si="70"/>
        <v>#NAME?</v>
      </c>
      <c r="L1483" s="24" t="e">
        <f t="shared" ca="1" si="71"/>
        <v>#NAME?</v>
      </c>
    </row>
    <row r="1484" spans="2:12" x14ac:dyDescent="0.25">
      <c r="B1484" s="24">
        <v>9.9059284376096262</v>
      </c>
      <c r="G1484" s="24">
        <v>1482</v>
      </c>
      <c r="H1484" s="24" t="e">
        <f ca="1"/>
        <v>#NAME?</v>
      </c>
      <c r="I1484" s="24" t="e">
        <f t="array" aca="1" ref="I1484" ca="1">INDIRECT(ADDRESS(($E$2+1-G1484)+2,8))</f>
        <v>#NAME?</v>
      </c>
      <c r="J1484" s="24" t="e">
        <f t="shared" ca="1" si="69"/>
        <v>#NAME?</v>
      </c>
      <c r="K1484" s="24" t="e">
        <f t="shared" ca="1" si="70"/>
        <v>#NAME?</v>
      </c>
      <c r="L1484" s="24" t="e">
        <f t="shared" ca="1" si="71"/>
        <v>#NAME?</v>
      </c>
    </row>
    <row r="1485" spans="2:12" x14ac:dyDescent="0.25">
      <c r="B1485" s="24">
        <v>9.1709004506472418</v>
      </c>
      <c r="G1485" s="24">
        <v>1483</v>
      </c>
      <c r="H1485" s="24" t="e">
        <f ca="1"/>
        <v>#NAME?</v>
      </c>
      <c r="I1485" s="24" t="e">
        <f t="array" aca="1" ref="I1485" ca="1">INDIRECT(ADDRESS(($E$2+1-G1485)+2,8))</f>
        <v>#NAME?</v>
      </c>
      <c r="J1485" s="24" t="e">
        <f t="shared" ca="1" si="69"/>
        <v>#NAME?</v>
      </c>
      <c r="K1485" s="24" t="e">
        <f t="shared" ca="1" si="70"/>
        <v>#NAME?</v>
      </c>
      <c r="L1485" s="24" t="e">
        <f t="shared" ca="1" si="71"/>
        <v>#NAME?</v>
      </c>
    </row>
    <row r="1486" spans="2:12" x14ac:dyDescent="0.25">
      <c r="B1486" s="24">
        <v>11.689459511401799</v>
      </c>
      <c r="G1486" s="24">
        <v>1484</v>
      </c>
      <c r="H1486" s="24" t="e">
        <f ca="1"/>
        <v>#NAME?</v>
      </c>
      <c r="I1486" s="24" t="e">
        <f t="array" aca="1" ref="I1486" ca="1">INDIRECT(ADDRESS(($E$2+1-G1486)+2,8))</f>
        <v>#NAME?</v>
      </c>
      <c r="J1486" s="24" t="e">
        <f t="shared" ca="1" si="69"/>
        <v>#NAME?</v>
      </c>
      <c r="K1486" s="24" t="e">
        <f t="shared" ca="1" si="70"/>
        <v>#NAME?</v>
      </c>
      <c r="L1486" s="24" t="e">
        <f t="shared" ca="1" si="71"/>
        <v>#NAME?</v>
      </c>
    </row>
    <row r="1487" spans="2:12" x14ac:dyDescent="0.25">
      <c r="B1487" s="24">
        <v>9.5742460556502742</v>
      </c>
      <c r="G1487" s="24">
        <v>1485</v>
      </c>
      <c r="H1487" s="24" t="e">
        <f ca="1"/>
        <v>#NAME?</v>
      </c>
      <c r="I1487" s="24" t="e">
        <f t="array" aca="1" ref="I1487" ca="1">INDIRECT(ADDRESS(($E$2+1-G1487)+2,8))</f>
        <v>#NAME?</v>
      </c>
      <c r="J1487" s="24" t="e">
        <f t="shared" ca="1" si="69"/>
        <v>#NAME?</v>
      </c>
      <c r="K1487" s="24" t="e">
        <f t="shared" ca="1" si="70"/>
        <v>#NAME?</v>
      </c>
      <c r="L1487" s="24" t="e">
        <f t="shared" ca="1" si="71"/>
        <v>#NAME?</v>
      </c>
    </row>
    <row r="1488" spans="2:12" x14ac:dyDescent="0.25">
      <c r="B1488" s="24">
        <v>9.8215221096250733</v>
      </c>
      <c r="G1488" s="24">
        <v>1486</v>
      </c>
      <c r="H1488" s="24" t="e">
        <f ca="1"/>
        <v>#NAME?</v>
      </c>
      <c r="I1488" s="24" t="e">
        <f t="array" aca="1" ref="I1488" ca="1">INDIRECT(ADDRESS(($E$2+1-G1488)+2,8))</f>
        <v>#NAME?</v>
      </c>
      <c r="J1488" s="24" t="e">
        <f t="shared" ca="1" si="69"/>
        <v>#NAME?</v>
      </c>
      <c r="K1488" s="24" t="e">
        <f t="shared" ca="1" si="70"/>
        <v>#NAME?</v>
      </c>
      <c r="L1488" s="24" t="e">
        <f t="shared" ca="1" si="71"/>
        <v>#NAME?</v>
      </c>
    </row>
    <row r="1489" spans="2:12" x14ac:dyDescent="0.25">
      <c r="B1489" s="24">
        <v>10.321772280338122</v>
      </c>
      <c r="G1489" s="24">
        <v>1487</v>
      </c>
      <c r="H1489" s="24" t="e">
        <f ca="1"/>
        <v>#NAME?</v>
      </c>
      <c r="I1489" s="24" t="e">
        <f t="array" aca="1" ref="I1489" ca="1">INDIRECT(ADDRESS(($E$2+1-G1489)+2,8))</f>
        <v>#NAME?</v>
      </c>
      <c r="J1489" s="24" t="e">
        <f t="shared" ca="1" si="69"/>
        <v>#NAME?</v>
      </c>
      <c r="K1489" s="24" t="e">
        <f t="shared" ca="1" si="70"/>
        <v>#NAME?</v>
      </c>
      <c r="L1489" s="24" t="e">
        <f t="shared" ca="1" si="71"/>
        <v>#NAME?</v>
      </c>
    </row>
    <row r="1490" spans="2:12" x14ac:dyDescent="0.25">
      <c r="B1490" s="24">
        <v>11.126196994781788</v>
      </c>
      <c r="G1490" s="24">
        <v>1488</v>
      </c>
      <c r="H1490" s="24" t="e">
        <f ca="1"/>
        <v>#NAME?</v>
      </c>
      <c r="I1490" s="24" t="e">
        <f t="array" aca="1" ref="I1490" ca="1">INDIRECT(ADDRESS(($E$2+1-G1490)+2,8))</f>
        <v>#NAME?</v>
      </c>
      <c r="J1490" s="24" t="e">
        <f t="shared" ca="1" si="69"/>
        <v>#NAME?</v>
      </c>
      <c r="K1490" s="24" t="e">
        <f t="shared" ca="1" si="70"/>
        <v>#NAME?</v>
      </c>
      <c r="L1490" s="24" t="e">
        <f t="shared" ca="1" si="71"/>
        <v>#NAME?</v>
      </c>
    </row>
    <row r="1491" spans="2:12" x14ac:dyDescent="0.25">
      <c r="B1491" s="24">
        <v>10.411502038867695</v>
      </c>
      <c r="G1491" s="24">
        <v>1489</v>
      </c>
      <c r="H1491" s="24" t="e">
        <f ca="1"/>
        <v>#NAME?</v>
      </c>
      <c r="I1491" s="24" t="e">
        <f t="array" aca="1" ref="I1491" ca="1">INDIRECT(ADDRESS(($E$2+1-G1491)+2,8))</f>
        <v>#NAME?</v>
      </c>
      <c r="J1491" s="24" t="e">
        <f t="shared" ca="1" si="69"/>
        <v>#NAME?</v>
      </c>
      <c r="K1491" s="24" t="e">
        <f t="shared" ca="1" si="70"/>
        <v>#NAME?</v>
      </c>
      <c r="L1491" s="24" t="e">
        <f t="shared" ca="1" si="71"/>
        <v>#NAME?</v>
      </c>
    </row>
    <row r="1492" spans="2:12" x14ac:dyDescent="0.25">
      <c r="B1492" s="24">
        <v>10.501510139710755</v>
      </c>
      <c r="G1492" s="24">
        <v>1490</v>
      </c>
      <c r="H1492" s="24" t="e">
        <f ca="1"/>
        <v>#NAME?</v>
      </c>
      <c r="I1492" s="24" t="e">
        <f t="array" aca="1" ref="I1492" ca="1">INDIRECT(ADDRESS(($E$2+1-G1492)+2,8))</f>
        <v>#NAME?</v>
      </c>
      <c r="J1492" s="24" t="e">
        <f t="shared" ca="1" si="69"/>
        <v>#NAME?</v>
      </c>
      <c r="K1492" s="24" t="e">
        <f t="shared" ca="1" si="70"/>
        <v>#NAME?</v>
      </c>
      <c r="L1492" s="24" t="e">
        <f t="shared" ca="1" si="71"/>
        <v>#NAME?</v>
      </c>
    </row>
    <row r="1493" spans="2:12" x14ac:dyDescent="0.25">
      <c r="B1493" s="24">
        <v>8.604467906704599</v>
      </c>
      <c r="G1493" s="24">
        <v>1491</v>
      </c>
      <c r="H1493" s="24" t="e">
        <f ca="1"/>
        <v>#NAME?</v>
      </c>
      <c r="I1493" s="24" t="e">
        <f t="array" aca="1" ref="I1493" ca="1">INDIRECT(ADDRESS(($E$2+1-G1493)+2,8))</f>
        <v>#NAME?</v>
      </c>
      <c r="J1493" s="24" t="e">
        <f t="shared" ca="1" si="69"/>
        <v>#NAME?</v>
      </c>
      <c r="K1493" s="24" t="e">
        <f t="shared" ca="1" si="70"/>
        <v>#NAME?</v>
      </c>
      <c r="L1493" s="24" t="e">
        <f t="shared" ca="1" si="71"/>
        <v>#NAME?</v>
      </c>
    </row>
    <row r="1494" spans="2:12" x14ac:dyDescent="0.25">
      <c r="B1494" s="24">
        <v>9.4178377228043324</v>
      </c>
      <c r="G1494" s="24">
        <v>1492</v>
      </c>
      <c r="H1494" s="24" t="e">
        <f ca="1"/>
        <v>#NAME?</v>
      </c>
      <c r="I1494" s="24" t="e">
        <f t="array" aca="1" ref="I1494" ca="1">INDIRECT(ADDRESS(($E$2+1-G1494)+2,8))</f>
        <v>#NAME?</v>
      </c>
      <c r="J1494" s="24" t="e">
        <f t="shared" ca="1" si="69"/>
        <v>#NAME?</v>
      </c>
      <c r="K1494" s="24" t="e">
        <f t="shared" ca="1" si="70"/>
        <v>#NAME?</v>
      </c>
      <c r="L1494" s="24" t="e">
        <f t="shared" ca="1" si="71"/>
        <v>#NAME?</v>
      </c>
    </row>
    <row r="1495" spans="2:12" x14ac:dyDescent="0.25">
      <c r="B1495" s="24">
        <v>9.6943789681068431</v>
      </c>
      <c r="G1495" s="24">
        <v>1493</v>
      </c>
      <c r="H1495" s="24" t="e">
        <f ca="1"/>
        <v>#NAME?</v>
      </c>
      <c r="I1495" s="24" t="e">
        <f t="array" aca="1" ref="I1495" ca="1">INDIRECT(ADDRESS(($E$2+1-G1495)+2,8))</f>
        <v>#NAME?</v>
      </c>
      <c r="J1495" s="24" t="e">
        <f t="shared" ca="1" si="69"/>
        <v>#NAME?</v>
      </c>
      <c r="K1495" s="24" t="e">
        <f t="shared" ca="1" si="70"/>
        <v>#NAME?</v>
      </c>
      <c r="L1495" s="24" t="e">
        <f t="shared" ca="1" si="71"/>
        <v>#NAME?</v>
      </c>
    </row>
    <row r="1496" spans="2:12" x14ac:dyDescent="0.25">
      <c r="B1496" s="24">
        <v>12.222678877426418</v>
      </c>
      <c r="G1496" s="24">
        <v>1494</v>
      </c>
      <c r="H1496" s="24" t="e">
        <f ca="1"/>
        <v>#NAME?</v>
      </c>
      <c r="I1496" s="24" t="e">
        <f t="array" aca="1" ref="I1496" ca="1">INDIRECT(ADDRESS(($E$2+1-G1496)+2,8))</f>
        <v>#NAME?</v>
      </c>
      <c r="J1496" s="24" t="e">
        <f t="shared" ca="1" si="69"/>
        <v>#NAME?</v>
      </c>
      <c r="K1496" s="24" t="e">
        <f t="shared" ca="1" si="70"/>
        <v>#NAME?</v>
      </c>
      <c r="L1496" s="24" t="e">
        <f t="shared" ca="1" si="71"/>
        <v>#NAME?</v>
      </c>
    </row>
    <row r="1497" spans="2:12" x14ac:dyDescent="0.25">
      <c r="B1497" s="24">
        <v>7.3538812816936625</v>
      </c>
      <c r="G1497" s="24">
        <v>1495</v>
      </c>
      <c r="H1497" s="24" t="e">
        <f ca="1"/>
        <v>#NAME?</v>
      </c>
      <c r="I1497" s="24" t="e">
        <f t="array" aca="1" ref="I1497" ca="1">INDIRECT(ADDRESS(($E$2+1-G1497)+2,8))</f>
        <v>#NAME?</v>
      </c>
      <c r="J1497" s="24" t="e">
        <f t="shared" ca="1" si="69"/>
        <v>#NAME?</v>
      </c>
      <c r="K1497" s="24" t="e">
        <f t="shared" ca="1" si="70"/>
        <v>#NAME?</v>
      </c>
      <c r="L1497" s="24" t="e">
        <f t="shared" ca="1" si="71"/>
        <v>#NAME?</v>
      </c>
    </row>
    <row r="1498" spans="2:12" x14ac:dyDescent="0.25">
      <c r="B1498" s="24">
        <v>9.8919871343283585</v>
      </c>
      <c r="G1498" s="24">
        <v>1496</v>
      </c>
      <c r="H1498" s="24" t="e">
        <f ca="1"/>
        <v>#NAME?</v>
      </c>
      <c r="I1498" s="24" t="e">
        <f t="array" aca="1" ref="I1498" ca="1">INDIRECT(ADDRESS(($E$2+1-G1498)+2,8))</f>
        <v>#NAME?</v>
      </c>
      <c r="J1498" s="24" t="e">
        <f t="shared" ca="1" si="69"/>
        <v>#NAME?</v>
      </c>
      <c r="K1498" s="24" t="e">
        <f t="shared" ca="1" si="70"/>
        <v>#NAME?</v>
      </c>
      <c r="L1498" s="24" t="e">
        <f t="shared" ca="1" si="71"/>
        <v>#NAME?</v>
      </c>
    </row>
    <row r="1499" spans="2:12" x14ac:dyDescent="0.25">
      <c r="B1499" s="24">
        <v>10.544455740290266</v>
      </c>
      <c r="G1499" s="24">
        <v>1497</v>
      </c>
      <c r="H1499" s="24" t="e">
        <f ca="1"/>
        <v>#NAME?</v>
      </c>
      <c r="I1499" s="24" t="e">
        <f t="array" aca="1" ref="I1499" ca="1">INDIRECT(ADDRESS(($E$2+1-G1499)+2,8))</f>
        <v>#NAME?</v>
      </c>
      <c r="J1499" s="24" t="e">
        <f t="shared" ca="1" si="69"/>
        <v>#NAME?</v>
      </c>
      <c r="K1499" s="24" t="e">
        <f t="shared" ca="1" si="70"/>
        <v>#NAME?</v>
      </c>
      <c r="L1499" s="24" t="e">
        <f t="shared" ca="1" si="71"/>
        <v>#NAME?</v>
      </c>
    </row>
    <row r="1500" spans="2:12" x14ac:dyDescent="0.25">
      <c r="B1500" s="24">
        <v>9.0292808463336609</v>
      </c>
      <c r="G1500" s="24">
        <v>1498</v>
      </c>
      <c r="H1500" s="24" t="e">
        <f ca="1"/>
        <v>#NAME?</v>
      </c>
      <c r="I1500" s="24" t="e">
        <f t="array" aca="1" ref="I1500" ca="1">INDIRECT(ADDRESS(($E$2+1-G1500)+2,8))</f>
        <v>#NAME?</v>
      </c>
      <c r="J1500" s="24" t="e">
        <f t="shared" ca="1" si="69"/>
        <v>#NAME?</v>
      </c>
      <c r="K1500" s="24" t="e">
        <f t="shared" ca="1" si="70"/>
        <v>#NAME?</v>
      </c>
      <c r="L1500" s="24" t="e">
        <f t="shared" ca="1" si="71"/>
        <v>#NAME?</v>
      </c>
    </row>
    <row r="1501" spans="2:12" x14ac:dyDescent="0.25">
      <c r="B1501" s="24">
        <v>9.7382879246221581</v>
      </c>
      <c r="G1501" s="24">
        <v>1499</v>
      </c>
      <c r="H1501" s="24" t="e">
        <f ca="1"/>
        <v>#NAME?</v>
      </c>
      <c r="I1501" s="24" t="e">
        <f t="array" aca="1" ref="I1501" ca="1">INDIRECT(ADDRESS(($E$2+1-G1501)+2,8))</f>
        <v>#NAME?</v>
      </c>
      <c r="J1501" s="24" t="e">
        <f t="shared" ca="1" si="69"/>
        <v>#NAME?</v>
      </c>
      <c r="K1501" s="24" t="e">
        <f t="shared" ca="1" si="70"/>
        <v>#NAME?</v>
      </c>
      <c r="L1501" s="24" t="e">
        <f t="shared" ca="1" si="71"/>
        <v>#NAME?</v>
      </c>
    </row>
    <row r="1502" spans="2:12" x14ac:dyDescent="0.25">
      <c r="B1502" s="24">
        <v>5.6711077996753856</v>
      </c>
      <c r="G1502" s="24">
        <v>1500</v>
      </c>
      <c r="H1502" s="24" t="e">
        <f ca="1"/>
        <v>#NAME?</v>
      </c>
      <c r="I1502" s="24" t="e">
        <f t="array" aca="1" ref="I1502" ca="1">INDIRECT(ADDRESS(($E$2+1-G1502)+2,8))</f>
        <v>#NAME?</v>
      </c>
      <c r="J1502" s="24" t="e">
        <f t="shared" ca="1" si="69"/>
        <v>#NAME?</v>
      </c>
      <c r="K1502" s="24" t="e">
        <f t="shared" ca="1" si="70"/>
        <v>#NAME?</v>
      </c>
      <c r="L1502" s="24" t="e">
        <f t="shared" ca="1" si="71"/>
        <v>#NAME?</v>
      </c>
    </row>
    <row r="1503" spans="2:12" x14ac:dyDescent="0.25">
      <c r="B1503" s="24">
        <v>10.199703231793873</v>
      </c>
      <c r="G1503" s="24">
        <v>1501</v>
      </c>
      <c r="H1503" s="24" t="e">
        <f ca="1"/>
        <v>#NAME?</v>
      </c>
      <c r="I1503" s="24" t="e">
        <f t="array" aca="1" ref="I1503" ca="1">INDIRECT(ADDRESS(($E$2+1-G1503)+2,8))</f>
        <v>#NAME?</v>
      </c>
      <c r="J1503" s="24" t="e">
        <f t="shared" ca="1" si="69"/>
        <v>#NAME?</v>
      </c>
      <c r="K1503" s="24" t="e">
        <f t="shared" ca="1" si="70"/>
        <v>#NAME?</v>
      </c>
      <c r="L1503" s="24" t="e">
        <f t="shared" ca="1" si="71"/>
        <v>#NAME?</v>
      </c>
    </row>
    <row r="1504" spans="2:12" x14ac:dyDescent="0.25">
      <c r="B1504" s="24">
        <v>10.42995013312596</v>
      </c>
      <c r="G1504" s="24">
        <v>1502</v>
      </c>
      <c r="H1504" s="24" t="e">
        <f ca="1"/>
        <v>#NAME?</v>
      </c>
      <c r="I1504" s="24" t="e">
        <f t="array" aca="1" ref="I1504" ca="1">INDIRECT(ADDRESS(($E$2+1-G1504)+2,8))</f>
        <v>#NAME?</v>
      </c>
      <c r="J1504" s="24" t="e">
        <f t="shared" ca="1" si="69"/>
        <v>#NAME?</v>
      </c>
      <c r="K1504" s="24" t="e">
        <f t="shared" ca="1" si="70"/>
        <v>#NAME?</v>
      </c>
      <c r="L1504" s="24" t="e">
        <f t="shared" ca="1" si="71"/>
        <v>#NAME?</v>
      </c>
    </row>
    <row r="1505" spans="2:12" x14ac:dyDescent="0.25">
      <c r="B1505" s="24">
        <v>7.3866455505746211</v>
      </c>
      <c r="G1505" s="24">
        <v>1503</v>
      </c>
      <c r="H1505" s="24" t="e">
        <f ca="1"/>
        <v>#NAME?</v>
      </c>
      <c r="I1505" s="24" t="e">
        <f t="array" aca="1" ref="I1505" ca="1">INDIRECT(ADDRESS(($E$2+1-G1505)+2,8))</f>
        <v>#NAME?</v>
      </c>
      <c r="J1505" s="24" t="e">
        <f t="shared" ca="1" si="69"/>
        <v>#NAME?</v>
      </c>
      <c r="K1505" s="24" t="e">
        <f t="shared" ca="1" si="70"/>
        <v>#NAME?</v>
      </c>
      <c r="L1505" s="24" t="e">
        <f t="shared" ca="1" si="71"/>
        <v>#NAME?</v>
      </c>
    </row>
    <row r="1506" spans="2:12" x14ac:dyDescent="0.25">
      <c r="B1506" s="24">
        <v>7.5718476763715596</v>
      </c>
      <c r="G1506" s="24">
        <v>1504</v>
      </c>
      <c r="H1506" s="24" t="e">
        <f ca="1"/>
        <v>#NAME?</v>
      </c>
      <c r="I1506" s="24" t="e">
        <f t="array" aca="1" ref="I1506" ca="1">INDIRECT(ADDRESS(($E$2+1-G1506)+2,8))</f>
        <v>#NAME?</v>
      </c>
      <c r="J1506" s="24" t="e">
        <f t="shared" ca="1" si="69"/>
        <v>#NAME?</v>
      </c>
      <c r="K1506" s="24" t="e">
        <f t="shared" ca="1" si="70"/>
        <v>#NAME?</v>
      </c>
      <c r="L1506" s="24" t="e">
        <f t="shared" ca="1" si="71"/>
        <v>#NAME?</v>
      </c>
    </row>
    <row r="1507" spans="2:12" x14ac:dyDescent="0.25">
      <c r="B1507" s="24">
        <v>7.4994967160951056</v>
      </c>
      <c r="G1507" s="24">
        <v>1505</v>
      </c>
      <c r="H1507" s="24" t="e">
        <f ca="1"/>
        <v>#NAME?</v>
      </c>
      <c r="I1507" s="24" t="e">
        <f t="array" aca="1" ref="I1507" ca="1">INDIRECT(ADDRESS(($E$2+1-G1507)+2,8))</f>
        <v>#NAME?</v>
      </c>
      <c r="J1507" s="24" t="e">
        <f t="shared" ca="1" si="69"/>
        <v>#NAME?</v>
      </c>
      <c r="K1507" s="24" t="e">
        <f t="shared" ca="1" si="70"/>
        <v>#NAME?</v>
      </c>
      <c r="L1507" s="24" t="e">
        <f t="shared" ca="1" si="71"/>
        <v>#NAME?</v>
      </c>
    </row>
    <row r="1508" spans="2:12" x14ac:dyDescent="0.25">
      <c r="B1508" s="24">
        <v>8.8468403142932086</v>
      </c>
      <c r="G1508" s="24">
        <v>1506</v>
      </c>
      <c r="H1508" s="24" t="e">
        <f ca="1"/>
        <v>#NAME?</v>
      </c>
      <c r="I1508" s="24" t="e">
        <f t="array" aca="1" ref="I1508" ca="1">INDIRECT(ADDRESS(($E$2+1-G1508)+2,8))</f>
        <v>#NAME?</v>
      </c>
      <c r="J1508" s="24" t="e">
        <f t="shared" ca="1" si="69"/>
        <v>#NAME?</v>
      </c>
      <c r="K1508" s="24" t="e">
        <f t="shared" ca="1" si="70"/>
        <v>#NAME?</v>
      </c>
      <c r="L1508" s="24" t="e">
        <f t="shared" ca="1" si="71"/>
        <v>#NAME?</v>
      </c>
    </row>
    <row r="1509" spans="2:12" x14ac:dyDescent="0.25">
      <c r="B1509" s="24">
        <v>6.2633952255819105</v>
      </c>
      <c r="G1509" s="24">
        <v>1507</v>
      </c>
      <c r="H1509" s="24" t="e">
        <f ca="1"/>
        <v>#NAME?</v>
      </c>
      <c r="I1509" s="24" t="e">
        <f t="array" aca="1" ref="I1509" ca="1">INDIRECT(ADDRESS(($E$2+1-G1509)+2,8))</f>
        <v>#NAME?</v>
      </c>
      <c r="J1509" s="24" t="e">
        <f t="shared" ca="1" si="69"/>
        <v>#NAME?</v>
      </c>
      <c r="K1509" s="24" t="e">
        <f t="shared" ca="1" si="70"/>
        <v>#NAME?</v>
      </c>
      <c r="L1509" s="24" t="e">
        <f t="shared" ca="1" si="71"/>
        <v>#NAME?</v>
      </c>
    </row>
    <row r="1510" spans="2:12" x14ac:dyDescent="0.25">
      <c r="B1510" s="24">
        <v>10.445460786945883</v>
      </c>
      <c r="G1510" s="24">
        <v>1508</v>
      </c>
      <c r="H1510" s="24" t="e">
        <f ca="1"/>
        <v>#NAME?</v>
      </c>
      <c r="I1510" s="24" t="e">
        <f t="array" aca="1" ref="I1510" ca="1">INDIRECT(ADDRESS(($E$2+1-G1510)+2,8))</f>
        <v>#NAME?</v>
      </c>
      <c r="J1510" s="24" t="e">
        <f t="shared" ca="1" si="69"/>
        <v>#NAME?</v>
      </c>
      <c r="K1510" s="24" t="e">
        <f t="shared" ca="1" si="70"/>
        <v>#NAME?</v>
      </c>
      <c r="L1510" s="24" t="e">
        <f t="shared" ca="1" si="71"/>
        <v>#NAME?</v>
      </c>
    </row>
    <row r="1511" spans="2:12" x14ac:dyDescent="0.25">
      <c r="B1511" s="24">
        <v>8.3358206594189159</v>
      </c>
      <c r="G1511" s="24">
        <v>1509</v>
      </c>
      <c r="H1511" s="24" t="e">
        <f ca="1"/>
        <v>#NAME?</v>
      </c>
      <c r="I1511" s="24" t="e">
        <f t="array" aca="1" ref="I1511" ca="1">INDIRECT(ADDRESS(($E$2+1-G1511)+2,8))</f>
        <v>#NAME?</v>
      </c>
      <c r="J1511" s="24" t="e">
        <f t="shared" ca="1" si="69"/>
        <v>#NAME?</v>
      </c>
      <c r="K1511" s="24" t="e">
        <f t="shared" ca="1" si="70"/>
        <v>#NAME?</v>
      </c>
      <c r="L1511" s="24" t="e">
        <f t="shared" ca="1" si="71"/>
        <v>#NAME?</v>
      </c>
    </row>
    <row r="1512" spans="2:12" x14ac:dyDescent="0.25">
      <c r="B1512" s="24">
        <v>11.191153871637882</v>
      </c>
      <c r="G1512" s="24">
        <v>1510</v>
      </c>
      <c r="H1512" s="24" t="e">
        <f ca="1"/>
        <v>#NAME?</v>
      </c>
      <c r="I1512" s="24" t="e">
        <f t="array" aca="1" ref="I1512" ca="1">INDIRECT(ADDRESS(($E$2+1-G1512)+2,8))</f>
        <v>#NAME?</v>
      </c>
      <c r="J1512" s="24" t="e">
        <f t="shared" ca="1" si="69"/>
        <v>#NAME?</v>
      </c>
      <c r="K1512" s="24" t="e">
        <f t="shared" ca="1" si="70"/>
        <v>#NAME?</v>
      </c>
      <c r="L1512" s="24" t="e">
        <f t="shared" ca="1" si="71"/>
        <v>#NAME?</v>
      </c>
    </row>
    <row r="1513" spans="2:12" x14ac:dyDescent="0.25">
      <c r="B1513" s="24">
        <v>9.6935719806521963</v>
      </c>
      <c r="G1513" s="24">
        <v>1511</v>
      </c>
      <c r="H1513" s="24" t="e">
        <f ca="1"/>
        <v>#NAME?</v>
      </c>
      <c r="I1513" s="24" t="e">
        <f t="array" aca="1" ref="I1513" ca="1">INDIRECT(ADDRESS(($E$2+1-G1513)+2,8))</f>
        <v>#NAME?</v>
      </c>
      <c r="J1513" s="24" t="e">
        <f t="shared" ca="1" si="69"/>
        <v>#NAME?</v>
      </c>
      <c r="K1513" s="24" t="e">
        <f t="shared" ca="1" si="70"/>
        <v>#NAME?</v>
      </c>
      <c r="L1513" s="24" t="e">
        <f t="shared" ca="1" si="71"/>
        <v>#NAME?</v>
      </c>
    </row>
    <row r="1514" spans="2:12" x14ac:dyDescent="0.25">
      <c r="B1514" s="24">
        <v>9.11501387749834</v>
      </c>
      <c r="G1514" s="24">
        <v>1512</v>
      </c>
      <c r="H1514" s="24" t="e">
        <f ca="1"/>
        <v>#NAME?</v>
      </c>
      <c r="I1514" s="24" t="e">
        <f t="array" aca="1" ref="I1514" ca="1">INDIRECT(ADDRESS(($E$2+1-G1514)+2,8))</f>
        <v>#NAME?</v>
      </c>
      <c r="J1514" s="24" t="e">
        <f t="shared" ca="1" si="69"/>
        <v>#NAME?</v>
      </c>
      <c r="K1514" s="24" t="e">
        <f t="shared" ca="1" si="70"/>
        <v>#NAME?</v>
      </c>
      <c r="L1514" s="24" t="e">
        <f t="shared" ca="1" si="71"/>
        <v>#NAME?</v>
      </c>
    </row>
    <row r="1515" spans="2:12" x14ac:dyDescent="0.25">
      <c r="B1515" s="24">
        <v>7.8041488185571684</v>
      </c>
      <c r="G1515" s="24">
        <v>1513</v>
      </c>
      <c r="H1515" s="24" t="e">
        <f ca="1"/>
        <v>#NAME?</v>
      </c>
      <c r="I1515" s="24" t="e">
        <f t="array" aca="1" ref="I1515" ca="1">INDIRECT(ADDRESS(($E$2+1-G1515)+2,8))</f>
        <v>#NAME?</v>
      </c>
      <c r="J1515" s="24" t="e">
        <f t="shared" ca="1" si="69"/>
        <v>#NAME?</v>
      </c>
      <c r="K1515" s="24" t="e">
        <f t="shared" ca="1" si="70"/>
        <v>#NAME?</v>
      </c>
      <c r="L1515" s="24" t="e">
        <f t="shared" ca="1" si="71"/>
        <v>#NAME?</v>
      </c>
    </row>
    <row r="1516" spans="2:12" x14ac:dyDescent="0.25">
      <c r="B1516" s="24">
        <v>8.9419890949703102</v>
      </c>
      <c r="G1516" s="24">
        <v>1514</v>
      </c>
      <c r="H1516" s="24" t="e">
        <f ca="1"/>
        <v>#NAME?</v>
      </c>
      <c r="I1516" s="24" t="e">
        <f t="array" aca="1" ref="I1516" ca="1">INDIRECT(ADDRESS(($E$2+1-G1516)+2,8))</f>
        <v>#NAME?</v>
      </c>
      <c r="J1516" s="24" t="e">
        <f t="shared" ca="1" si="69"/>
        <v>#NAME?</v>
      </c>
      <c r="K1516" s="24" t="e">
        <f t="shared" ca="1" si="70"/>
        <v>#NAME?</v>
      </c>
      <c r="L1516" s="24" t="e">
        <f t="shared" ca="1" si="71"/>
        <v>#NAME?</v>
      </c>
    </row>
    <row r="1517" spans="2:12" x14ac:dyDescent="0.25">
      <c r="B1517" s="24">
        <v>6.6031799851046991</v>
      </c>
      <c r="G1517" s="24">
        <v>1515</v>
      </c>
      <c r="H1517" s="24" t="e">
        <f ca="1"/>
        <v>#NAME?</v>
      </c>
      <c r="I1517" s="24" t="e">
        <f t="array" aca="1" ref="I1517" ca="1">INDIRECT(ADDRESS(($E$2+1-G1517)+2,8))</f>
        <v>#NAME?</v>
      </c>
      <c r="J1517" s="24" t="e">
        <f t="shared" ca="1" si="69"/>
        <v>#NAME?</v>
      </c>
      <c r="K1517" s="24" t="e">
        <f t="shared" ca="1" si="70"/>
        <v>#NAME?</v>
      </c>
      <c r="L1517" s="24" t="e">
        <f t="shared" ca="1" si="71"/>
        <v>#NAME?</v>
      </c>
    </row>
    <row r="1518" spans="2:12" x14ac:dyDescent="0.25">
      <c r="B1518" s="24">
        <v>10.158125107133769</v>
      </c>
      <c r="G1518" s="24">
        <v>1516</v>
      </c>
      <c r="H1518" s="24" t="e">
        <f ca="1"/>
        <v>#NAME?</v>
      </c>
      <c r="I1518" s="24" t="e">
        <f t="array" aca="1" ref="I1518" ca="1">INDIRECT(ADDRESS(($E$2+1-G1518)+2,8))</f>
        <v>#NAME?</v>
      </c>
      <c r="J1518" s="24" t="e">
        <f t="shared" ca="1" si="69"/>
        <v>#NAME?</v>
      </c>
      <c r="K1518" s="24" t="e">
        <f t="shared" ca="1" si="70"/>
        <v>#NAME?</v>
      </c>
      <c r="L1518" s="24" t="e">
        <f t="shared" ca="1" si="71"/>
        <v>#NAME?</v>
      </c>
    </row>
    <row r="1519" spans="2:12" x14ac:dyDescent="0.25">
      <c r="B1519" s="24">
        <v>10.231640880755272</v>
      </c>
      <c r="G1519" s="24">
        <v>1517</v>
      </c>
      <c r="H1519" s="24" t="e">
        <f ca="1"/>
        <v>#NAME?</v>
      </c>
      <c r="I1519" s="24" t="e">
        <f t="array" aca="1" ref="I1519" ca="1">INDIRECT(ADDRESS(($E$2+1-G1519)+2,8))</f>
        <v>#NAME?</v>
      </c>
      <c r="J1519" s="24" t="e">
        <f t="shared" ca="1" si="69"/>
        <v>#NAME?</v>
      </c>
      <c r="K1519" s="24" t="e">
        <f t="shared" ca="1" si="70"/>
        <v>#NAME?</v>
      </c>
      <c r="L1519" s="24" t="e">
        <f t="shared" ca="1" si="71"/>
        <v>#NAME?</v>
      </c>
    </row>
    <row r="1520" spans="2:12" x14ac:dyDescent="0.25">
      <c r="B1520" s="24">
        <v>8.0785701980188982</v>
      </c>
      <c r="G1520" s="24">
        <v>1518</v>
      </c>
      <c r="H1520" s="24" t="e">
        <f ca="1"/>
        <v>#NAME?</v>
      </c>
      <c r="I1520" s="24" t="e">
        <f t="array" aca="1" ref="I1520" ca="1">INDIRECT(ADDRESS(($E$2+1-G1520)+2,8))</f>
        <v>#NAME?</v>
      </c>
      <c r="J1520" s="24" t="e">
        <f t="shared" ca="1" si="69"/>
        <v>#NAME?</v>
      </c>
      <c r="K1520" s="24" t="e">
        <f t="shared" ca="1" si="70"/>
        <v>#NAME?</v>
      </c>
      <c r="L1520" s="24" t="e">
        <f t="shared" ca="1" si="71"/>
        <v>#NAME?</v>
      </c>
    </row>
    <row r="1521" spans="2:12" x14ac:dyDescent="0.25">
      <c r="B1521" s="24">
        <v>8.74392110668831</v>
      </c>
      <c r="G1521" s="24">
        <v>1519</v>
      </c>
      <c r="H1521" s="24" t="e">
        <f ca="1"/>
        <v>#NAME?</v>
      </c>
      <c r="I1521" s="24" t="e">
        <f t="array" aca="1" ref="I1521" ca="1">INDIRECT(ADDRESS(($E$2+1-G1521)+2,8))</f>
        <v>#NAME?</v>
      </c>
      <c r="J1521" s="24" t="e">
        <f t="shared" ca="1" si="69"/>
        <v>#NAME?</v>
      </c>
      <c r="K1521" s="24" t="e">
        <f t="shared" ca="1" si="70"/>
        <v>#NAME?</v>
      </c>
      <c r="L1521" s="24" t="e">
        <f t="shared" ca="1" si="71"/>
        <v>#NAME?</v>
      </c>
    </row>
    <row r="1522" spans="2:12" x14ac:dyDescent="0.25">
      <c r="B1522" s="24">
        <v>7.6603463223335577</v>
      </c>
      <c r="G1522" s="24">
        <v>1520</v>
      </c>
      <c r="H1522" s="24" t="e">
        <f ca="1"/>
        <v>#NAME?</v>
      </c>
      <c r="I1522" s="24" t="e">
        <f t="array" aca="1" ref="I1522" ca="1">INDIRECT(ADDRESS(($E$2+1-G1522)+2,8))</f>
        <v>#NAME?</v>
      </c>
      <c r="J1522" s="24" t="e">
        <f t="shared" ca="1" si="69"/>
        <v>#NAME?</v>
      </c>
      <c r="K1522" s="24" t="e">
        <f t="shared" ca="1" si="70"/>
        <v>#NAME?</v>
      </c>
      <c r="L1522" s="24" t="e">
        <f t="shared" ca="1" si="71"/>
        <v>#NAME?</v>
      </c>
    </row>
    <row r="1523" spans="2:12" x14ac:dyDescent="0.25">
      <c r="B1523" s="24">
        <v>8.1871045236830238</v>
      </c>
      <c r="G1523" s="24">
        <v>1521</v>
      </c>
      <c r="H1523" s="24" t="e">
        <f ca="1"/>
        <v>#NAME?</v>
      </c>
      <c r="I1523" s="24" t="e">
        <f t="array" aca="1" ref="I1523" ca="1">INDIRECT(ADDRESS(($E$2+1-G1523)+2,8))</f>
        <v>#NAME?</v>
      </c>
      <c r="J1523" s="24" t="e">
        <f t="shared" ca="1" si="69"/>
        <v>#NAME?</v>
      </c>
      <c r="K1523" s="24" t="e">
        <f t="shared" ca="1" si="70"/>
        <v>#NAME?</v>
      </c>
      <c r="L1523" s="24" t="e">
        <f t="shared" ca="1" si="71"/>
        <v>#NAME?</v>
      </c>
    </row>
    <row r="1524" spans="2:12" x14ac:dyDescent="0.25">
      <c r="B1524" s="24">
        <v>8.5861119955732068</v>
      </c>
      <c r="G1524" s="24">
        <v>1522</v>
      </c>
      <c r="H1524" s="24" t="e">
        <f ca="1"/>
        <v>#NAME?</v>
      </c>
      <c r="I1524" s="24" t="e">
        <f t="array" aca="1" ref="I1524" ca="1">INDIRECT(ADDRESS(($E$2+1-G1524)+2,8))</f>
        <v>#NAME?</v>
      </c>
      <c r="J1524" s="24" t="e">
        <f t="shared" ca="1" si="69"/>
        <v>#NAME?</v>
      </c>
      <c r="K1524" s="24" t="e">
        <f t="shared" ca="1" si="70"/>
        <v>#NAME?</v>
      </c>
      <c r="L1524" s="24" t="e">
        <f t="shared" ca="1" si="71"/>
        <v>#NAME?</v>
      </c>
    </row>
    <row r="1525" spans="2:12" x14ac:dyDescent="0.25">
      <c r="B1525" s="24">
        <v>8.9439305093901815</v>
      </c>
      <c r="G1525" s="24">
        <v>1523</v>
      </c>
      <c r="H1525" s="24" t="e">
        <f ca="1"/>
        <v>#NAME?</v>
      </c>
      <c r="I1525" s="24" t="e">
        <f t="array" aca="1" ref="I1525" ca="1">INDIRECT(ADDRESS(($E$2+1-G1525)+2,8))</f>
        <v>#NAME?</v>
      </c>
      <c r="J1525" s="24" t="e">
        <f t="shared" ca="1" si="69"/>
        <v>#NAME?</v>
      </c>
      <c r="K1525" s="24" t="e">
        <f t="shared" ca="1" si="70"/>
        <v>#NAME?</v>
      </c>
      <c r="L1525" s="24" t="e">
        <f t="shared" ca="1" si="71"/>
        <v>#NAME?</v>
      </c>
    </row>
    <row r="1526" spans="2:12" x14ac:dyDescent="0.25">
      <c r="B1526" s="24">
        <v>6.8866249901638792</v>
      </c>
      <c r="G1526" s="24">
        <v>1524</v>
      </c>
      <c r="H1526" s="24" t="e">
        <f ca="1"/>
        <v>#NAME?</v>
      </c>
      <c r="I1526" s="24" t="e">
        <f t="array" aca="1" ref="I1526" ca="1">INDIRECT(ADDRESS(($E$2+1-G1526)+2,8))</f>
        <v>#NAME?</v>
      </c>
      <c r="J1526" s="24" t="e">
        <f t="shared" ca="1" si="69"/>
        <v>#NAME?</v>
      </c>
      <c r="K1526" s="24" t="e">
        <f t="shared" ca="1" si="70"/>
        <v>#NAME?</v>
      </c>
      <c r="L1526" s="24" t="e">
        <f t="shared" ca="1" si="71"/>
        <v>#NAME?</v>
      </c>
    </row>
    <row r="1527" spans="2:12" x14ac:dyDescent="0.25">
      <c r="B1527" s="24">
        <v>11.300104335604473</v>
      </c>
      <c r="G1527" s="24">
        <v>1525</v>
      </c>
      <c r="H1527" s="24" t="e">
        <f ca="1"/>
        <v>#NAME?</v>
      </c>
      <c r="I1527" s="24" t="e">
        <f t="array" aca="1" ref="I1527" ca="1">INDIRECT(ADDRESS(($E$2+1-G1527)+2,8))</f>
        <v>#NAME?</v>
      </c>
      <c r="J1527" s="24" t="e">
        <f t="shared" ca="1" si="69"/>
        <v>#NAME?</v>
      </c>
      <c r="K1527" s="24" t="e">
        <f t="shared" ca="1" si="70"/>
        <v>#NAME?</v>
      </c>
      <c r="L1527" s="24" t="e">
        <f t="shared" ca="1" si="71"/>
        <v>#NAME?</v>
      </c>
    </row>
    <row r="1528" spans="2:12" x14ac:dyDescent="0.25">
      <c r="B1528" s="24">
        <v>10.506046248321883</v>
      </c>
      <c r="G1528" s="24">
        <v>1526</v>
      </c>
      <c r="H1528" s="24" t="e">
        <f ca="1"/>
        <v>#NAME?</v>
      </c>
      <c r="I1528" s="24" t="e">
        <f t="array" aca="1" ref="I1528" ca="1">INDIRECT(ADDRESS(($E$2+1-G1528)+2,8))</f>
        <v>#NAME?</v>
      </c>
      <c r="J1528" s="24" t="e">
        <f t="shared" ca="1" si="69"/>
        <v>#NAME?</v>
      </c>
      <c r="K1528" s="24" t="e">
        <f t="shared" ca="1" si="70"/>
        <v>#NAME?</v>
      </c>
      <c r="L1528" s="24" t="e">
        <f t="shared" ca="1" si="71"/>
        <v>#NAME?</v>
      </c>
    </row>
    <row r="1529" spans="2:12" x14ac:dyDescent="0.25">
      <c r="B1529" s="24">
        <v>7.5743534580013891</v>
      </c>
      <c r="G1529" s="24">
        <v>1527</v>
      </c>
      <c r="H1529" s="24" t="e">
        <f ca="1"/>
        <v>#NAME?</v>
      </c>
      <c r="I1529" s="24" t="e">
        <f t="array" aca="1" ref="I1529" ca="1">INDIRECT(ADDRESS(($E$2+1-G1529)+2,8))</f>
        <v>#NAME?</v>
      </c>
      <c r="J1529" s="24" t="e">
        <f t="shared" ca="1" si="69"/>
        <v>#NAME?</v>
      </c>
      <c r="K1529" s="24" t="e">
        <f t="shared" ca="1" si="70"/>
        <v>#NAME?</v>
      </c>
      <c r="L1529" s="24" t="e">
        <f t="shared" ca="1" si="71"/>
        <v>#NAME?</v>
      </c>
    </row>
    <row r="1530" spans="2:12" x14ac:dyDescent="0.25">
      <c r="B1530" s="24">
        <v>10.078307336108773</v>
      </c>
      <c r="G1530" s="24">
        <v>1528</v>
      </c>
      <c r="H1530" s="24" t="e">
        <f ca="1"/>
        <v>#NAME?</v>
      </c>
      <c r="I1530" s="24" t="e">
        <f t="array" aca="1" ref="I1530" ca="1">INDIRECT(ADDRESS(($E$2+1-G1530)+2,8))</f>
        <v>#NAME?</v>
      </c>
      <c r="J1530" s="24" t="e">
        <f t="shared" ca="1" si="69"/>
        <v>#NAME?</v>
      </c>
      <c r="K1530" s="24" t="e">
        <f t="shared" ca="1" si="70"/>
        <v>#NAME?</v>
      </c>
      <c r="L1530" s="24" t="e">
        <f t="shared" ca="1" si="71"/>
        <v>#NAME?</v>
      </c>
    </row>
    <row r="1531" spans="2:12" x14ac:dyDescent="0.25">
      <c r="B1531" s="24">
        <v>10.157687292653792</v>
      </c>
      <c r="G1531" s="24">
        <v>1529</v>
      </c>
      <c r="H1531" s="24" t="e">
        <f ca="1"/>
        <v>#NAME?</v>
      </c>
      <c r="I1531" s="24" t="e">
        <f t="array" aca="1" ref="I1531" ca="1">INDIRECT(ADDRESS(($E$2+1-G1531)+2,8))</f>
        <v>#NAME?</v>
      </c>
      <c r="J1531" s="24" t="e">
        <f t="shared" ca="1" si="69"/>
        <v>#NAME?</v>
      </c>
      <c r="K1531" s="24" t="e">
        <f t="shared" ca="1" si="70"/>
        <v>#NAME?</v>
      </c>
      <c r="L1531" s="24" t="e">
        <f t="shared" ca="1" si="71"/>
        <v>#NAME?</v>
      </c>
    </row>
    <row r="1532" spans="2:12" x14ac:dyDescent="0.25">
      <c r="B1532" s="24">
        <v>10.435285827936022</v>
      </c>
      <c r="G1532" s="24">
        <v>1530</v>
      </c>
      <c r="H1532" s="24" t="e">
        <f ca="1"/>
        <v>#NAME?</v>
      </c>
      <c r="I1532" s="24" t="e">
        <f t="array" aca="1" ref="I1532" ca="1">INDIRECT(ADDRESS(($E$2+1-G1532)+2,8))</f>
        <v>#NAME?</v>
      </c>
      <c r="J1532" s="24" t="e">
        <f t="shared" ca="1" si="69"/>
        <v>#NAME?</v>
      </c>
      <c r="K1532" s="24" t="e">
        <f t="shared" ca="1" si="70"/>
        <v>#NAME?</v>
      </c>
      <c r="L1532" s="24" t="e">
        <f t="shared" ca="1" si="71"/>
        <v>#NAME?</v>
      </c>
    </row>
    <row r="1533" spans="2:12" x14ac:dyDescent="0.25">
      <c r="B1533" s="24">
        <v>10.626665705684671</v>
      </c>
      <c r="G1533" s="24">
        <v>1531</v>
      </c>
      <c r="H1533" s="24" t="e">
        <f ca="1"/>
        <v>#NAME?</v>
      </c>
      <c r="I1533" s="24" t="e">
        <f t="array" aca="1" ref="I1533" ca="1">INDIRECT(ADDRESS(($E$2+1-G1533)+2,8))</f>
        <v>#NAME?</v>
      </c>
      <c r="J1533" s="24" t="e">
        <f t="shared" ca="1" si="69"/>
        <v>#NAME?</v>
      </c>
      <c r="K1533" s="24" t="e">
        <f t="shared" ca="1" si="70"/>
        <v>#NAME?</v>
      </c>
      <c r="L1533" s="24" t="e">
        <f t="shared" ca="1" si="71"/>
        <v>#NAME?</v>
      </c>
    </row>
    <row r="1534" spans="2:12" x14ac:dyDescent="0.25">
      <c r="B1534" s="24">
        <v>10.190151882696005</v>
      </c>
      <c r="G1534" s="24">
        <v>1532</v>
      </c>
      <c r="H1534" s="24" t="e">
        <f ca="1"/>
        <v>#NAME?</v>
      </c>
      <c r="I1534" s="24" t="e">
        <f t="array" aca="1" ref="I1534" ca="1">INDIRECT(ADDRESS(($E$2+1-G1534)+2,8))</f>
        <v>#NAME?</v>
      </c>
      <c r="J1534" s="24" t="e">
        <f t="shared" ca="1" si="69"/>
        <v>#NAME?</v>
      </c>
      <c r="K1534" s="24" t="e">
        <f t="shared" ca="1" si="70"/>
        <v>#NAME?</v>
      </c>
      <c r="L1534" s="24" t="e">
        <f t="shared" ca="1" si="71"/>
        <v>#NAME?</v>
      </c>
    </row>
    <row r="1535" spans="2:12" x14ac:dyDescent="0.25">
      <c r="B1535" s="24">
        <v>10.761213655434698</v>
      </c>
      <c r="G1535" s="24">
        <v>1533</v>
      </c>
      <c r="H1535" s="24" t="e">
        <f ca="1"/>
        <v>#NAME?</v>
      </c>
      <c r="I1535" s="24" t="e">
        <f t="array" aca="1" ref="I1535" ca="1">INDIRECT(ADDRESS(($E$2+1-G1535)+2,8))</f>
        <v>#NAME?</v>
      </c>
      <c r="J1535" s="24" t="e">
        <f t="shared" ca="1" si="69"/>
        <v>#NAME?</v>
      </c>
      <c r="K1535" s="24" t="e">
        <f t="shared" ca="1" si="70"/>
        <v>#NAME?</v>
      </c>
      <c r="L1535" s="24" t="e">
        <f t="shared" ca="1" si="71"/>
        <v>#NAME?</v>
      </c>
    </row>
    <row r="1536" spans="2:12" x14ac:dyDescent="0.25">
      <c r="B1536" s="24">
        <v>9.3115765031592765</v>
      </c>
      <c r="G1536" s="24">
        <v>1534</v>
      </c>
      <c r="H1536" s="24" t="e">
        <f ca="1"/>
        <v>#NAME?</v>
      </c>
      <c r="I1536" s="24" t="e">
        <f t="array" aca="1" ref="I1536" ca="1">INDIRECT(ADDRESS(($E$2+1-G1536)+2,8))</f>
        <v>#NAME?</v>
      </c>
      <c r="J1536" s="24" t="e">
        <f t="shared" ca="1" si="69"/>
        <v>#NAME?</v>
      </c>
      <c r="K1536" s="24" t="e">
        <f t="shared" ca="1" si="70"/>
        <v>#NAME?</v>
      </c>
      <c r="L1536" s="24" t="e">
        <f t="shared" ca="1" si="71"/>
        <v>#NAME?</v>
      </c>
    </row>
    <row r="1537" spans="2:12" x14ac:dyDescent="0.25">
      <c r="B1537" s="24">
        <v>9.7946390980986937</v>
      </c>
      <c r="G1537" s="24">
        <v>1535</v>
      </c>
      <c r="H1537" s="24" t="e">
        <f ca="1"/>
        <v>#NAME?</v>
      </c>
      <c r="I1537" s="24" t="e">
        <f t="array" aca="1" ref="I1537" ca="1">INDIRECT(ADDRESS(($E$2+1-G1537)+2,8))</f>
        <v>#NAME?</v>
      </c>
      <c r="J1537" s="24" t="e">
        <f t="shared" ca="1" si="69"/>
        <v>#NAME?</v>
      </c>
      <c r="K1537" s="24" t="e">
        <f t="shared" ca="1" si="70"/>
        <v>#NAME?</v>
      </c>
      <c r="L1537" s="24" t="e">
        <f t="shared" ca="1" si="71"/>
        <v>#NAME?</v>
      </c>
    </row>
    <row r="1538" spans="2:12" x14ac:dyDescent="0.25">
      <c r="B1538" s="24">
        <v>8.2731266086490187</v>
      </c>
      <c r="G1538" s="24">
        <v>1536</v>
      </c>
      <c r="H1538" s="24" t="e">
        <f ca="1"/>
        <v>#NAME?</v>
      </c>
      <c r="I1538" s="24" t="e">
        <f t="array" aca="1" ref="I1538" ca="1">INDIRECT(ADDRESS(($E$2+1-G1538)+2,8))</f>
        <v>#NAME?</v>
      </c>
      <c r="J1538" s="24" t="e">
        <f t="shared" ca="1" si="69"/>
        <v>#NAME?</v>
      </c>
      <c r="K1538" s="24" t="e">
        <f t="shared" ca="1" si="70"/>
        <v>#NAME?</v>
      </c>
      <c r="L1538" s="24" t="e">
        <f t="shared" ca="1" si="71"/>
        <v>#NAME?</v>
      </c>
    </row>
    <row r="1539" spans="2:12" x14ac:dyDescent="0.25">
      <c r="B1539" s="24">
        <v>7.8505725546553426</v>
      </c>
      <c r="G1539" s="24">
        <v>1537</v>
      </c>
      <c r="H1539" s="24" t="e">
        <f ca="1"/>
        <v>#NAME?</v>
      </c>
      <c r="I1539" s="24" t="e">
        <f t="array" aca="1" ref="I1539" ca="1">INDIRECT(ADDRESS(($E$2+1-G1539)+2,8))</f>
        <v>#NAME?</v>
      </c>
      <c r="J1539" s="24" t="e">
        <f t="shared" ca="1" si="69"/>
        <v>#NAME?</v>
      </c>
      <c r="K1539" s="24" t="e">
        <f t="shared" ca="1" si="70"/>
        <v>#NAME?</v>
      </c>
      <c r="L1539" s="24" t="e">
        <f t="shared" ca="1" si="71"/>
        <v>#NAME?</v>
      </c>
    </row>
    <row r="1540" spans="2:12" x14ac:dyDescent="0.25">
      <c r="B1540" s="24">
        <v>9.7393453901077702</v>
      </c>
      <c r="G1540" s="24">
        <v>1538</v>
      </c>
      <c r="H1540" s="24" t="e">
        <f ca="1"/>
        <v>#NAME?</v>
      </c>
      <c r="I1540" s="24" t="e">
        <f t="array" aca="1" ref="I1540" ca="1">INDIRECT(ADDRESS(($E$2+1-G1540)+2,8))</f>
        <v>#NAME?</v>
      </c>
      <c r="J1540" s="24" t="e">
        <f t="shared" ref="J1540:J1603" ca="1" si="72">_xlfn.WEIBULL.DIST(H1540,$E$5,$E$6,TRUE)</f>
        <v>#NAME?</v>
      </c>
      <c r="K1540" s="24" t="e">
        <f t="shared" ref="K1540:K1603" ca="1" si="73">_xlfn.WEIBULL.DIST(I1540,$E$5,$E$6,TRUE)</f>
        <v>#NAME?</v>
      </c>
      <c r="L1540" s="24" t="e">
        <f t="shared" ref="L1540:L1603" ca="1" si="74">((2*G1540-1)/$E$2)*(LN(J1540)+LN(1-K1540))</f>
        <v>#NAME?</v>
      </c>
    </row>
    <row r="1541" spans="2:12" x14ac:dyDescent="0.25">
      <c r="B1541" s="24">
        <v>8.6723323591677506</v>
      </c>
      <c r="G1541" s="24">
        <v>1539</v>
      </c>
      <c r="H1541" s="24" t="e">
        <f ca="1"/>
        <v>#NAME?</v>
      </c>
      <c r="I1541" s="24" t="e">
        <f t="array" aca="1" ref="I1541" ca="1">INDIRECT(ADDRESS(($E$2+1-G1541)+2,8))</f>
        <v>#NAME?</v>
      </c>
      <c r="J1541" s="24" t="e">
        <f t="shared" ca="1" si="72"/>
        <v>#NAME?</v>
      </c>
      <c r="K1541" s="24" t="e">
        <f t="shared" ca="1" si="73"/>
        <v>#NAME?</v>
      </c>
      <c r="L1541" s="24" t="e">
        <f t="shared" ca="1" si="74"/>
        <v>#NAME?</v>
      </c>
    </row>
    <row r="1542" spans="2:12" x14ac:dyDescent="0.25">
      <c r="B1542" s="24">
        <v>9.3098474175693084</v>
      </c>
      <c r="G1542" s="24">
        <v>1540</v>
      </c>
      <c r="H1542" s="24" t="e">
        <f ca="1"/>
        <v>#NAME?</v>
      </c>
      <c r="I1542" s="24" t="e">
        <f t="array" aca="1" ref="I1542" ca="1">INDIRECT(ADDRESS(($E$2+1-G1542)+2,8))</f>
        <v>#NAME?</v>
      </c>
      <c r="J1542" s="24" t="e">
        <f t="shared" ca="1" si="72"/>
        <v>#NAME?</v>
      </c>
      <c r="K1542" s="24" t="e">
        <f t="shared" ca="1" si="73"/>
        <v>#NAME?</v>
      </c>
      <c r="L1542" s="24" t="e">
        <f t="shared" ca="1" si="74"/>
        <v>#NAME?</v>
      </c>
    </row>
    <row r="1543" spans="2:12" x14ac:dyDescent="0.25">
      <c r="B1543" s="24">
        <v>10.119297645279815</v>
      </c>
      <c r="G1543" s="24">
        <v>1541</v>
      </c>
      <c r="H1543" s="24" t="e">
        <f ca="1"/>
        <v>#NAME?</v>
      </c>
      <c r="I1543" s="24" t="e">
        <f t="array" aca="1" ref="I1543" ca="1">INDIRECT(ADDRESS(($E$2+1-G1543)+2,8))</f>
        <v>#NAME?</v>
      </c>
      <c r="J1543" s="24" t="e">
        <f t="shared" ca="1" si="72"/>
        <v>#NAME?</v>
      </c>
      <c r="K1543" s="24" t="e">
        <f t="shared" ca="1" si="73"/>
        <v>#NAME?</v>
      </c>
      <c r="L1543" s="24" t="e">
        <f t="shared" ca="1" si="74"/>
        <v>#NAME?</v>
      </c>
    </row>
    <row r="1544" spans="2:12" x14ac:dyDescent="0.25">
      <c r="B1544" s="24">
        <v>10.854362309754746</v>
      </c>
      <c r="G1544" s="24">
        <v>1542</v>
      </c>
      <c r="H1544" s="24" t="e">
        <f ca="1"/>
        <v>#NAME?</v>
      </c>
      <c r="I1544" s="24" t="e">
        <f t="array" aca="1" ref="I1544" ca="1">INDIRECT(ADDRESS(($E$2+1-G1544)+2,8))</f>
        <v>#NAME?</v>
      </c>
      <c r="J1544" s="24" t="e">
        <f t="shared" ca="1" si="72"/>
        <v>#NAME?</v>
      </c>
      <c r="K1544" s="24" t="e">
        <f t="shared" ca="1" si="73"/>
        <v>#NAME?</v>
      </c>
      <c r="L1544" s="24" t="e">
        <f t="shared" ca="1" si="74"/>
        <v>#NAME?</v>
      </c>
    </row>
    <row r="1545" spans="2:12" x14ac:dyDescent="0.25">
      <c r="B1545" s="24">
        <v>7.3769764177284003</v>
      </c>
      <c r="G1545" s="24">
        <v>1543</v>
      </c>
      <c r="H1545" s="24" t="e">
        <f ca="1"/>
        <v>#NAME?</v>
      </c>
      <c r="I1545" s="24" t="e">
        <f t="array" aca="1" ref="I1545" ca="1">INDIRECT(ADDRESS(($E$2+1-G1545)+2,8))</f>
        <v>#NAME?</v>
      </c>
      <c r="J1545" s="24" t="e">
        <f t="shared" ca="1" si="72"/>
        <v>#NAME?</v>
      </c>
      <c r="K1545" s="24" t="e">
        <f t="shared" ca="1" si="73"/>
        <v>#NAME?</v>
      </c>
      <c r="L1545" s="24" t="e">
        <f t="shared" ca="1" si="74"/>
        <v>#NAME?</v>
      </c>
    </row>
    <row r="1546" spans="2:12" x14ac:dyDescent="0.25">
      <c r="B1546" s="24">
        <v>10.699677504173986</v>
      </c>
      <c r="G1546" s="24">
        <v>1544</v>
      </c>
      <c r="H1546" s="24" t="e">
        <f ca="1"/>
        <v>#NAME?</v>
      </c>
      <c r="I1546" s="24" t="e">
        <f t="array" aca="1" ref="I1546" ca="1">INDIRECT(ADDRESS(($E$2+1-G1546)+2,8))</f>
        <v>#NAME?</v>
      </c>
      <c r="J1546" s="24" t="e">
        <f t="shared" ca="1" si="72"/>
        <v>#NAME?</v>
      </c>
      <c r="K1546" s="24" t="e">
        <f t="shared" ca="1" si="73"/>
        <v>#NAME?</v>
      </c>
      <c r="L1546" s="24" t="e">
        <f t="shared" ca="1" si="74"/>
        <v>#NAME?</v>
      </c>
    </row>
    <row r="1547" spans="2:12" x14ac:dyDescent="0.25">
      <c r="B1547" s="24">
        <v>7.4502313829469013</v>
      </c>
      <c r="G1547" s="24">
        <v>1545</v>
      </c>
      <c r="H1547" s="24" t="e">
        <f ca="1"/>
        <v>#NAME?</v>
      </c>
      <c r="I1547" s="24" t="e">
        <f t="array" aca="1" ref="I1547" ca="1">INDIRECT(ADDRESS(($E$2+1-G1547)+2,8))</f>
        <v>#NAME?</v>
      </c>
      <c r="J1547" s="24" t="e">
        <f t="shared" ca="1" si="72"/>
        <v>#NAME?</v>
      </c>
      <c r="K1547" s="24" t="e">
        <f t="shared" ca="1" si="73"/>
        <v>#NAME?</v>
      </c>
      <c r="L1547" s="24" t="e">
        <f t="shared" ca="1" si="74"/>
        <v>#NAME?</v>
      </c>
    </row>
    <row r="1548" spans="2:12" x14ac:dyDescent="0.25">
      <c r="B1548" s="24">
        <v>11.143490553612455</v>
      </c>
      <c r="G1548" s="24">
        <v>1546</v>
      </c>
      <c r="H1548" s="24" t="e">
        <f ca="1"/>
        <v>#NAME?</v>
      </c>
      <c r="I1548" s="24" t="e">
        <f t="array" aca="1" ref="I1548" ca="1">INDIRECT(ADDRESS(($E$2+1-G1548)+2,8))</f>
        <v>#NAME?</v>
      </c>
      <c r="J1548" s="24" t="e">
        <f t="shared" ca="1" si="72"/>
        <v>#NAME?</v>
      </c>
      <c r="K1548" s="24" t="e">
        <f t="shared" ca="1" si="73"/>
        <v>#NAME?</v>
      </c>
      <c r="L1548" s="24" t="e">
        <f t="shared" ca="1" si="74"/>
        <v>#NAME?</v>
      </c>
    </row>
    <row r="1549" spans="2:12" x14ac:dyDescent="0.25">
      <c r="B1549" s="24">
        <v>8.1032150909149969</v>
      </c>
      <c r="G1549" s="24">
        <v>1547</v>
      </c>
      <c r="H1549" s="24" t="e">
        <f ca="1"/>
        <v>#NAME?</v>
      </c>
      <c r="I1549" s="24" t="e">
        <f t="array" aca="1" ref="I1549" ca="1">INDIRECT(ADDRESS(($E$2+1-G1549)+2,8))</f>
        <v>#NAME?</v>
      </c>
      <c r="J1549" s="24" t="e">
        <f t="shared" ca="1" si="72"/>
        <v>#NAME?</v>
      </c>
      <c r="K1549" s="24" t="e">
        <f t="shared" ca="1" si="73"/>
        <v>#NAME?</v>
      </c>
      <c r="L1549" s="24" t="e">
        <f t="shared" ca="1" si="74"/>
        <v>#NAME?</v>
      </c>
    </row>
    <row r="1550" spans="2:12" x14ac:dyDescent="0.25">
      <c r="B1550" s="24">
        <v>10.273806711354492</v>
      </c>
      <c r="G1550" s="24">
        <v>1548</v>
      </c>
      <c r="H1550" s="24" t="e">
        <f ca="1"/>
        <v>#NAME?</v>
      </c>
      <c r="I1550" s="24" t="e">
        <f t="array" aca="1" ref="I1550" ca="1">INDIRECT(ADDRESS(($E$2+1-G1550)+2,8))</f>
        <v>#NAME?</v>
      </c>
      <c r="J1550" s="24" t="e">
        <f t="shared" ca="1" si="72"/>
        <v>#NAME?</v>
      </c>
      <c r="K1550" s="24" t="e">
        <f t="shared" ca="1" si="73"/>
        <v>#NAME?</v>
      </c>
      <c r="L1550" s="24" t="e">
        <f t="shared" ca="1" si="74"/>
        <v>#NAME?</v>
      </c>
    </row>
    <row r="1551" spans="2:12" x14ac:dyDescent="0.25">
      <c r="B1551" s="24">
        <v>10.187053432214325</v>
      </c>
      <c r="G1551" s="24">
        <v>1549</v>
      </c>
      <c r="H1551" s="24" t="e">
        <f ca="1"/>
        <v>#NAME?</v>
      </c>
      <c r="I1551" s="24" t="e">
        <f t="array" aca="1" ref="I1551" ca="1">INDIRECT(ADDRESS(($E$2+1-G1551)+2,8))</f>
        <v>#NAME?</v>
      </c>
      <c r="J1551" s="24" t="e">
        <f t="shared" ca="1" si="72"/>
        <v>#NAME?</v>
      </c>
      <c r="K1551" s="24" t="e">
        <f t="shared" ca="1" si="73"/>
        <v>#NAME?</v>
      </c>
      <c r="L1551" s="24" t="e">
        <f t="shared" ca="1" si="74"/>
        <v>#NAME?</v>
      </c>
    </row>
    <row r="1552" spans="2:12" x14ac:dyDescent="0.25">
      <c r="B1552" s="24">
        <v>9.621665651398791</v>
      </c>
      <c r="G1552" s="24">
        <v>1550</v>
      </c>
      <c r="H1552" s="24" t="e">
        <f ca="1"/>
        <v>#NAME?</v>
      </c>
      <c r="I1552" s="24" t="e">
        <f t="array" aca="1" ref="I1552" ca="1">INDIRECT(ADDRESS(($E$2+1-G1552)+2,8))</f>
        <v>#NAME?</v>
      </c>
      <c r="J1552" s="24" t="e">
        <f t="shared" ca="1" si="72"/>
        <v>#NAME?</v>
      </c>
      <c r="K1552" s="24" t="e">
        <f t="shared" ca="1" si="73"/>
        <v>#NAME?</v>
      </c>
      <c r="L1552" s="24" t="e">
        <f t="shared" ca="1" si="74"/>
        <v>#NAME?</v>
      </c>
    </row>
    <row r="1553" spans="2:12" x14ac:dyDescent="0.25">
      <c r="B1553" s="24">
        <v>6.6343802248935759</v>
      </c>
      <c r="G1553" s="24">
        <v>1551</v>
      </c>
      <c r="H1553" s="24" t="e">
        <f ca="1"/>
        <v>#NAME?</v>
      </c>
      <c r="I1553" s="24" t="e">
        <f t="array" aca="1" ref="I1553" ca="1">INDIRECT(ADDRESS(($E$2+1-G1553)+2,8))</f>
        <v>#NAME?</v>
      </c>
      <c r="J1553" s="24" t="e">
        <f t="shared" ca="1" si="72"/>
        <v>#NAME?</v>
      </c>
      <c r="K1553" s="24" t="e">
        <f t="shared" ca="1" si="73"/>
        <v>#NAME?</v>
      </c>
      <c r="L1553" s="24" t="e">
        <f t="shared" ca="1" si="74"/>
        <v>#NAME?</v>
      </c>
    </row>
    <row r="1554" spans="2:12" x14ac:dyDescent="0.25">
      <c r="B1554" s="24">
        <v>8.8760470322934442</v>
      </c>
      <c r="G1554" s="24">
        <v>1552</v>
      </c>
      <c r="H1554" s="24" t="e">
        <f ca="1"/>
        <v>#NAME?</v>
      </c>
      <c r="I1554" s="24" t="e">
        <f t="array" aca="1" ref="I1554" ca="1">INDIRECT(ADDRESS(($E$2+1-G1554)+2,8))</f>
        <v>#NAME?</v>
      </c>
      <c r="J1554" s="24" t="e">
        <f t="shared" ca="1" si="72"/>
        <v>#NAME?</v>
      </c>
      <c r="K1554" s="24" t="e">
        <f t="shared" ca="1" si="73"/>
        <v>#NAME?</v>
      </c>
      <c r="L1554" s="24" t="e">
        <f t="shared" ca="1" si="74"/>
        <v>#NAME?</v>
      </c>
    </row>
    <row r="1555" spans="2:12" x14ac:dyDescent="0.25">
      <c r="B1555" s="24">
        <v>9.5983957816483727</v>
      </c>
      <c r="G1555" s="24">
        <v>1553</v>
      </c>
      <c r="H1555" s="24" t="e">
        <f ca="1"/>
        <v>#NAME?</v>
      </c>
      <c r="I1555" s="24" t="e">
        <f t="array" aca="1" ref="I1555" ca="1">INDIRECT(ADDRESS(($E$2+1-G1555)+2,8))</f>
        <v>#NAME?</v>
      </c>
      <c r="J1555" s="24" t="e">
        <f t="shared" ca="1" si="72"/>
        <v>#NAME?</v>
      </c>
      <c r="K1555" s="24" t="e">
        <f t="shared" ca="1" si="73"/>
        <v>#NAME?</v>
      </c>
      <c r="L1555" s="24" t="e">
        <f t="shared" ca="1" si="74"/>
        <v>#NAME?</v>
      </c>
    </row>
    <row r="1556" spans="2:12" x14ac:dyDescent="0.25">
      <c r="B1556" s="24">
        <v>10.005751746929905</v>
      </c>
      <c r="G1556" s="24">
        <v>1554</v>
      </c>
      <c r="H1556" s="24" t="e">
        <f ca="1"/>
        <v>#NAME?</v>
      </c>
      <c r="I1556" s="24" t="e">
        <f t="array" aca="1" ref="I1556" ca="1">INDIRECT(ADDRESS(($E$2+1-G1556)+2,8))</f>
        <v>#NAME?</v>
      </c>
      <c r="J1556" s="24" t="e">
        <f t="shared" ca="1" si="72"/>
        <v>#NAME?</v>
      </c>
      <c r="K1556" s="24" t="e">
        <f t="shared" ca="1" si="73"/>
        <v>#NAME?</v>
      </c>
      <c r="L1556" s="24" t="e">
        <f t="shared" ca="1" si="74"/>
        <v>#NAME?</v>
      </c>
    </row>
    <row r="1557" spans="2:12" x14ac:dyDescent="0.25">
      <c r="B1557" s="24">
        <v>8.7755252879185921</v>
      </c>
      <c r="G1557" s="24">
        <v>1555</v>
      </c>
      <c r="H1557" s="24" t="e">
        <f ca="1"/>
        <v>#NAME?</v>
      </c>
      <c r="I1557" s="24" t="e">
        <f t="array" aca="1" ref="I1557" ca="1">INDIRECT(ADDRESS(($E$2+1-G1557)+2,8))</f>
        <v>#NAME?</v>
      </c>
      <c r="J1557" s="24" t="e">
        <f t="shared" ca="1" si="72"/>
        <v>#NAME?</v>
      </c>
      <c r="K1557" s="24" t="e">
        <f t="shared" ca="1" si="73"/>
        <v>#NAME?</v>
      </c>
      <c r="L1557" s="24" t="e">
        <f t="shared" ca="1" si="74"/>
        <v>#NAME?</v>
      </c>
    </row>
    <row r="1558" spans="2:12" x14ac:dyDescent="0.25">
      <c r="B1558" s="24">
        <v>8.5874603314943183</v>
      </c>
      <c r="G1558" s="24">
        <v>1556</v>
      </c>
      <c r="H1558" s="24" t="e">
        <f ca="1"/>
        <v>#NAME?</v>
      </c>
      <c r="I1558" s="24" t="e">
        <f t="array" aca="1" ref="I1558" ca="1">INDIRECT(ADDRESS(($E$2+1-G1558)+2,8))</f>
        <v>#NAME?</v>
      </c>
      <c r="J1558" s="24" t="e">
        <f t="shared" ca="1" si="72"/>
        <v>#NAME?</v>
      </c>
      <c r="K1558" s="24" t="e">
        <f t="shared" ca="1" si="73"/>
        <v>#NAME?</v>
      </c>
      <c r="L1558" s="24" t="e">
        <f t="shared" ca="1" si="74"/>
        <v>#NAME?</v>
      </c>
    </row>
    <row r="1559" spans="2:12" x14ac:dyDescent="0.25">
      <c r="B1559" s="24">
        <v>9.461249310889249</v>
      </c>
      <c r="G1559" s="24">
        <v>1557</v>
      </c>
      <c r="H1559" s="24" t="e">
        <f ca="1"/>
        <v>#NAME?</v>
      </c>
      <c r="I1559" s="24" t="e">
        <f t="array" aca="1" ref="I1559" ca="1">INDIRECT(ADDRESS(($E$2+1-G1559)+2,8))</f>
        <v>#NAME?</v>
      </c>
      <c r="J1559" s="24" t="e">
        <f t="shared" ca="1" si="72"/>
        <v>#NAME?</v>
      </c>
      <c r="K1559" s="24" t="e">
        <f t="shared" ca="1" si="73"/>
        <v>#NAME?</v>
      </c>
      <c r="L1559" s="24" t="e">
        <f t="shared" ca="1" si="74"/>
        <v>#NAME?</v>
      </c>
    </row>
    <row r="1560" spans="2:12" x14ac:dyDescent="0.25">
      <c r="B1560" s="24">
        <v>10.504291567861799</v>
      </c>
      <c r="G1560" s="24">
        <v>1558</v>
      </c>
      <c r="H1560" s="24" t="e">
        <f ca="1"/>
        <v>#NAME?</v>
      </c>
      <c r="I1560" s="24" t="e">
        <f t="array" aca="1" ref="I1560" ca="1">INDIRECT(ADDRESS(($E$2+1-G1560)+2,8))</f>
        <v>#NAME?</v>
      </c>
      <c r="J1560" s="24" t="e">
        <f t="shared" ca="1" si="72"/>
        <v>#NAME?</v>
      </c>
      <c r="K1560" s="24" t="e">
        <f t="shared" ca="1" si="73"/>
        <v>#NAME?</v>
      </c>
      <c r="L1560" s="24" t="e">
        <f t="shared" ca="1" si="74"/>
        <v>#NAME?</v>
      </c>
    </row>
    <row r="1561" spans="2:12" x14ac:dyDescent="0.25">
      <c r="B1561" s="24">
        <v>11.125095350842189</v>
      </c>
      <c r="G1561" s="24">
        <v>1559</v>
      </c>
      <c r="H1561" s="24" t="e">
        <f ca="1"/>
        <v>#NAME?</v>
      </c>
      <c r="I1561" s="24" t="e">
        <f t="array" aca="1" ref="I1561" ca="1">INDIRECT(ADDRESS(($E$2+1-G1561)+2,8))</f>
        <v>#NAME?</v>
      </c>
      <c r="J1561" s="24" t="e">
        <f t="shared" ca="1" si="72"/>
        <v>#NAME?</v>
      </c>
      <c r="K1561" s="24" t="e">
        <f t="shared" ca="1" si="73"/>
        <v>#NAME?</v>
      </c>
      <c r="L1561" s="24" t="e">
        <f t="shared" ca="1" si="74"/>
        <v>#NAME?</v>
      </c>
    </row>
    <row r="1562" spans="2:12" x14ac:dyDescent="0.25">
      <c r="B1562" s="24">
        <v>10.542346354075045</v>
      </c>
      <c r="G1562" s="24">
        <v>1560</v>
      </c>
      <c r="H1562" s="24" t="e">
        <f ca="1"/>
        <v>#NAME?</v>
      </c>
      <c r="I1562" s="24" t="e">
        <f t="array" aca="1" ref="I1562" ca="1">INDIRECT(ADDRESS(($E$2+1-G1562)+2,8))</f>
        <v>#NAME?</v>
      </c>
      <c r="J1562" s="24" t="e">
        <f t="shared" ca="1" si="72"/>
        <v>#NAME?</v>
      </c>
      <c r="K1562" s="24" t="e">
        <f t="shared" ca="1" si="73"/>
        <v>#NAME?</v>
      </c>
      <c r="L1562" s="24" t="e">
        <f t="shared" ca="1" si="74"/>
        <v>#NAME?</v>
      </c>
    </row>
    <row r="1563" spans="2:12" x14ac:dyDescent="0.25">
      <c r="B1563" s="24">
        <v>9.3374719995690612</v>
      </c>
      <c r="G1563" s="24">
        <v>1561</v>
      </c>
      <c r="H1563" s="24" t="e">
        <f ca="1"/>
        <v>#NAME?</v>
      </c>
      <c r="I1563" s="24" t="e">
        <f t="array" aca="1" ref="I1563" ca="1">INDIRECT(ADDRESS(($E$2+1-G1563)+2,8))</f>
        <v>#NAME?</v>
      </c>
      <c r="J1563" s="24" t="e">
        <f t="shared" ca="1" si="72"/>
        <v>#NAME?</v>
      </c>
      <c r="K1563" s="24" t="e">
        <f t="shared" ca="1" si="73"/>
        <v>#NAME?</v>
      </c>
      <c r="L1563" s="24" t="e">
        <f t="shared" ca="1" si="74"/>
        <v>#NAME?</v>
      </c>
    </row>
    <row r="1564" spans="2:12" x14ac:dyDescent="0.25">
      <c r="B1564" s="24">
        <v>6.012370999484129</v>
      </c>
      <c r="G1564" s="24">
        <v>1562</v>
      </c>
      <c r="H1564" s="24" t="e">
        <f ca="1"/>
        <v>#NAME?</v>
      </c>
      <c r="I1564" s="24" t="e">
        <f t="array" aca="1" ref="I1564" ca="1">INDIRECT(ADDRESS(($E$2+1-G1564)+2,8))</f>
        <v>#NAME?</v>
      </c>
      <c r="J1564" s="24" t="e">
        <f t="shared" ca="1" si="72"/>
        <v>#NAME?</v>
      </c>
      <c r="K1564" s="24" t="e">
        <f t="shared" ca="1" si="73"/>
        <v>#NAME?</v>
      </c>
      <c r="L1564" s="24" t="e">
        <f t="shared" ca="1" si="74"/>
        <v>#NAME?</v>
      </c>
    </row>
    <row r="1565" spans="2:12" x14ac:dyDescent="0.25">
      <c r="B1565" s="24">
        <v>9.7587910589944986</v>
      </c>
      <c r="G1565" s="24">
        <v>1563</v>
      </c>
      <c r="H1565" s="24" t="e">
        <f ca="1"/>
        <v>#NAME?</v>
      </c>
      <c r="I1565" s="24" t="e">
        <f t="array" aca="1" ref="I1565" ca="1">INDIRECT(ADDRESS(($E$2+1-G1565)+2,8))</f>
        <v>#NAME?</v>
      </c>
      <c r="J1565" s="24" t="e">
        <f t="shared" ca="1" si="72"/>
        <v>#NAME?</v>
      </c>
      <c r="K1565" s="24" t="e">
        <f t="shared" ca="1" si="73"/>
        <v>#NAME?</v>
      </c>
      <c r="L1565" s="24" t="e">
        <f t="shared" ca="1" si="74"/>
        <v>#NAME?</v>
      </c>
    </row>
    <row r="1566" spans="2:12" x14ac:dyDescent="0.25">
      <c r="B1566" s="24">
        <v>11.099298707276354</v>
      </c>
      <c r="G1566" s="24">
        <v>1564</v>
      </c>
      <c r="H1566" s="24" t="e">
        <f ca="1"/>
        <v>#NAME?</v>
      </c>
      <c r="I1566" s="24" t="e">
        <f t="array" aca="1" ref="I1566" ca="1">INDIRECT(ADDRESS(($E$2+1-G1566)+2,8))</f>
        <v>#NAME?</v>
      </c>
      <c r="J1566" s="24" t="e">
        <f t="shared" ca="1" si="72"/>
        <v>#NAME?</v>
      </c>
      <c r="K1566" s="24" t="e">
        <f t="shared" ca="1" si="73"/>
        <v>#NAME?</v>
      </c>
      <c r="L1566" s="24" t="e">
        <f t="shared" ca="1" si="74"/>
        <v>#NAME?</v>
      </c>
    </row>
    <row r="1567" spans="2:12" x14ac:dyDescent="0.25">
      <c r="B1567" s="24">
        <v>14.276667277102637</v>
      </c>
      <c r="G1567" s="24">
        <v>1565</v>
      </c>
      <c r="H1567" s="24" t="e">
        <f ca="1"/>
        <v>#NAME?</v>
      </c>
      <c r="I1567" s="24" t="e">
        <f t="array" aca="1" ref="I1567" ca="1">INDIRECT(ADDRESS(($E$2+1-G1567)+2,8))</f>
        <v>#NAME?</v>
      </c>
      <c r="J1567" s="24" t="e">
        <f t="shared" ca="1" si="72"/>
        <v>#NAME?</v>
      </c>
      <c r="K1567" s="24" t="e">
        <f t="shared" ca="1" si="73"/>
        <v>#NAME?</v>
      </c>
      <c r="L1567" s="24" t="e">
        <f t="shared" ca="1" si="74"/>
        <v>#NAME?</v>
      </c>
    </row>
    <row r="1568" spans="2:12" x14ac:dyDescent="0.25">
      <c r="B1568" s="24">
        <v>8.7716476074480205</v>
      </c>
      <c r="G1568" s="24">
        <v>1566</v>
      </c>
      <c r="H1568" s="24" t="e">
        <f ca="1"/>
        <v>#NAME?</v>
      </c>
      <c r="I1568" s="24" t="e">
        <f t="array" aca="1" ref="I1568" ca="1">INDIRECT(ADDRESS(($E$2+1-G1568)+2,8))</f>
        <v>#NAME?</v>
      </c>
      <c r="J1568" s="24" t="e">
        <f t="shared" ca="1" si="72"/>
        <v>#NAME?</v>
      </c>
      <c r="K1568" s="24" t="e">
        <f t="shared" ca="1" si="73"/>
        <v>#NAME?</v>
      </c>
      <c r="L1568" s="24" t="e">
        <f t="shared" ca="1" si="74"/>
        <v>#NAME?</v>
      </c>
    </row>
    <row r="1569" spans="2:12" x14ac:dyDescent="0.25">
      <c r="B1569" s="24">
        <v>9.1863911255777619</v>
      </c>
      <c r="G1569" s="24">
        <v>1567</v>
      </c>
      <c r="H1569" s="24" t="e">
        <f ca="1"/>
        <v>#NAME?</v>
      </c>
      <c r="I1569" s="24" t="e">
        <f t="array" aca="1" ref="I1569" ca="1">INDIRECT(ADDRESS(($E$2+1-G1569)+2,8))</f>
        <v>#NAME?</v>
      </c>
      <c r="J1569" s="24" t="e">
        <f t="shared" ca="1" si="72"/>
        <v>#NAME?</v>
      </c>
      <c r="K1569" s="24" t="e">
        <f t="shared" ca="1" si="73"/>
        <v>#NAME?</v>
      </c>
      <c r="L1569" s="24" t="e">
        <f t="shared" ca="1" si="74"/>
        <v>#NAME?</v>
      </c>
    </row>
    <row r="1570" spans="2:12" x14ac:dyDescent="0.25">
      <c r="B1570" s="24">
        <v>10.168525112991684</v>
      </c>
      <c r="G1570" s="24">
        <v>1568</v>
      </c>
      <c r="H1570" s="24" t="e">
        <f ca="1"/>
        <v>#NAME?</v>
      </c>
      <c r="I1570" s="24" t="e">
        <f t="array" aca="1" ref="I1570" ca="1">INDIRECT(ADDRESS(($E$2+1-G1570)+2,8))</f>
        <v>#NAME?</v>
      </c>
      <c r="J1570" s="24" t="e">
        <f t="shared" ca="1" si="72"/>
        <v>#NAME?</v>
      </c>
      <c r="K1570" s="24" t="e">
        <f t="shared" ca="1" si="73"/>
        <v>#NAME?</v>
      </c>
      <c r="L1570" s="24" t="e">
        <f t="shared" ca="1" si="74"/>
        <v>#NAME?</v>
      </c>
    </row>
    <row r="1571" spans="2:12" x14ac:dyDescent="0.25">
      <c r="B1571" s="24">
        <v>9.9957935931478694</v>
      </c>
      <c r="G1571" s="24">
        <v>1569</v>
      </c>
      <c r="H1571" s="24" t="e">
        <f ca="1"/>
        <v>#NAME?</v>
      </c>
      <c r="I1571" s="24" t="e">
        <f t="array" aca="1" ref="I1571" ca="1">INDIRECT(ADDRESS(($E$2+1-G1571)+2,8))</f>
        <v>#NAME?</v>
      </c>
      <c r="J1571" s="24" t="e">
        <f t="shared" ca="1" si="72"/>
        <v>#NAME?</v>
      </c>
      <c r="K1571" s="24" t="e">
        <f t="shared" ca="1" si="73"/>
        <v>#NAME?</v>
      </c>
      <c r="L1571" s="24" t="e">
        <f t="shared" ca="1" si="74"/>
        <v>#NAME?</v>
      </c>
    </row>
    <row r="1572" spans="2:12" x14ac:dyDescent="0.25">
      <c r="B1572" s="24">
        <v>10.615274818670112</v>
      </c>
      <c r="G1572" s="24">
        <v>1570</v>
      </c>
      <c r="H1572" s="24" t="e">
        <f ca="1"/>
        <v>#NAME?</v>
      </c>
      <c r="I1572" s="24" t="e">
        <f t="array" aca="1" ref="I1572" ca="1">INDIRECT(ADDRESS(($E$2+1-G1572)+2,8))</f>
        <v>#NAME?</v>
      </c>
      <c r="J1572" s="24" t="e">
        <f t="shared" ca="1" si="72"/>
        <v>#NAME?</v>
      </c>
      <c r="K1572" s="24" t="e">
        <f t="shared" ca="1" si="73"/>
        <v>#NAME?</v>
      </c>
      <c r="L1572" s="24" t="e">
        <f t="shared" ca="1" si="74"/>
        <v>#NAME?</v>
      </c>
    </row>
    <row r="1573" spans="2:12" x14ac:dyDescent="0.25">
      <c r="B1573" s="24">
        <v>8.6606914573644627</v>
      </c>
      <c r="G1573" s="24">
        <v>1571</v>
      </c>
      <c r="H1573" s="24" t="e">
        <f ca="1"/>
        <v>#NAME?</v>
      </c>
      <c r="I1573" s="24" t="e">
        <f t="array" aca="1" ref="I1573" ca="1">INDIRECT(ADDRESS(($E$2+1-G1573)+2,8))</f>
        <v>#NAME?</v>
      </c>
      <c r="J1573" s="24" t="e">
        <f t="shared" ca="1" si="72"/>
        <v>#NAME?</v>
      </c>
      <c r="K1573" s="24" t="e">
        <f t="shared" ca="1" si="73"/>
        <v>#NAME?</v>
      </c>
      <c r="L1573" s="24" t="e">
        <f t="shared" ca="1" si="74"/>
        <v>#NAME?</v>
      </c>
    </row>
    <row r="1574" spans="2:12" x14ac:dyDescent="0.25">
      <c r="B1574" s="24">
        <v>12.188768276354693</v>
      </c>
      <c r="G1574" s="24">
        <v>1572</v>
      </c>
      <c r="H1574" s="24" t="e">
        <f ca="1"/>
        <v>#NAME?</v>
      </c>
      <c r="I1574" s="24" t="e">
        <f t="array" aca="1" ref="I1574" ca="1">INDIRECT(ADDRESS(($E$2+1-G1574)+2,8))</f>
        <v>#NAME?</v>
      </c>
      <c r="J1574" s="24" t="e">
        <f t="shared" ca="1" si="72"/>
        <v>#NAME?</v>
      </c>
      <c r="K1574" s="24" t="e">
        <f t="shared" ca="1" si="73"/>
        <v>#NAME?</v>
      </c>
      <c r="L1574" s="24" t="e">
        <f t="shared" ca="1" si="74"/>
        <v>#NAME?</v>
      </c>
    </row>
    <row r="1575" spans="2:12" x14ac:dyDescent="0.25">
      <c r="B1575" s="24">
        <v>9.9835962676701424</v>
      </c>
      <c r="G1575" s="24">
        <v>1573</v>
      </c>
      <c r="H1575" s="24" t="e">
        <f ca="1"/>
        <v>#NAME?</v>
      </c>
      <c r="I1575" s="24" t="e">
        <f t="array" aca="1" ref="I1575" ca="1">INDIRECT(ADDRESS(($E$2+1-G1575)+2,8))</f>
        <v>#NAME?</v>
      </c>
      <c r="J1575" s="24" t="e">
        <f t="shared" ca="1" si="72"/>
        <v>#NAME?</v>
      </c>
      <c r="K1575" s="24" t="e">
        <f t="shared" ca="1" si="73"/>
        <v>#NAME?</v>
      </c>
      <c r="L1575" s="24" t="e">
        <f t="shared" ca="1" si="74"/>
        <v>#NAME?</v>
      </c>
    </row>
    <row r="1576" spans="2:12" x14ac:dyDescent="0.25">
      <c r="B1576" s="24">
        <v>10.59066486431955</v>
      </c>
      <c r="G1576" s="24">
        <v>1574</v>
      </c>
      <c r="H1576" s="24" t="e">
        <f ca="1"/>
        <v>#NAME?</v>
      </c>
      <c r="I1576" s="24" t="e">
        <f t="array" aca="1" ref="I1576" ca="1">INDIRECT(ADDRESS(($E$2+1-G1576)+2,8))</f>
        <v>#NAME?</v>
      </c>
      <c r="J1576" s="24" t="e">
        <f t="shared" ca="1" si="72"/>
        <v>#NAME?</v>
      </c>
      <c r="K1576" s="24" t="e">
        <f t="shared" ca="1" si="73"/>
        <v>#NAME?</v>
      </c>
      <c r="L1576" s="24" t="e">
        <f t="shared" ca="1" si="74"/>
        <v>#NAME?</v>
      </c>
    </row>
    <row r="1577" spans="2:12" x14ac:dyDescent="0.25">
      <c r="B1577" s="24">
        <v>9.7217310328520128</v>
      </c>
      <c r="G1577" s="24">
        <v>1575</v>
      </c>
      <c r="H1577" s="24" t="e">
        <f ca="1"/>
        <v>#NAME?</v>
      </c>
      <c r="I1577" s="24" t="e">
        <f t="array" aca="1" ref="I1577" ca="1">INDIRECT(ADDRESS(($E$2+1-G1577)+2,8))</f>
        <v>#NAME?</v>
      </c>
      <c r="J1577" s="24" t="e">
        <f t="shared" ca="1" si="72"/>
        <v>#NAME?</v>
      </c>
      <c r="K1577" s="24" t="e">
        <f t="shared" ca="1" si="73"/>
        <v>#NAME?</v>
      </c>
      <c r="L1577" s="24" t="e">
        <f t="shared" ca="1" si="74"/>
        <v>#NAME?</v>
      </c>
    </row>
    <row r="1578" spans="2:12" x14ac:dyDescent="0.25">
      <c r="B1578" s="24">
        <v>8.9922001751780556</v>
      </c>
      <c r="G1578" s="24">
        <v>1576</v>
      </c>
      <c r="H1578" s="24" t="e">
        <f ca="1"/>
        <v>#NAME?</v>
      </c>
      <c r="I1578" s="24" t="e">
        <f t="array" aca="1" ref="I1578" ca="1">INDIRECT(ADDRESS(($E$2+1-G1578)+2,8))</f>
        <v>#NAME?</v>
      </c>
      <c r="J1578" s="24" t="e">
        <f t="shared" ca="1" si="72"/>
        <v>#NAME?</v>
      </c>
      <c r="K1578" s="24" t="e">
        <f t="shared" ca="1" si="73"/>
        <v>#NAME?</v>
      </c>
      <c r="L1578" s="24" t="e">
        <f t="shared" ca="1" si="74"/>
        <v>#NAME?</v>
      </c>
    </row>
    <row r="1579" spans="2:12" x14ac:dyDescent="0.25">
      <c r="B1579" s="24">
        <v>10.581420759026525</v>
      </c>
      <c r="G1579" s="24">
        <v>1577</v>
      </c>
      <c r="H1579" s="24" t="e">
        <f ca="1"/>
        <v>#NAME?</v>
      </c>
      <c r="I1579" s="24" t="e">
        <f t="array" aca="1" ref="I1579" ca="1">INDIRECT(ADDRESS(($E$2+1-G1579)+2,8))</f>
        <v>#NAME?</v>
      </c>
      <c r="J1579" s="24" t="e">
        <f t="shared" ca="1" si="72"/>
        <v>#NAME?</v>
      </c>
      <c r="K1579" s="24" t="e">
        <f t="shared" ca="1" si="73"/>
        <v>#NAME?</v>
      </c>
      <c r="L1579" s="24" t="e">
        <f t="shared" ca="1" si="74"/>
        <v>#NAME?</v>
      </c>
    </row>
    <row r="1580" spans="2:12" x14ac:dyDescent="0.25">
      <c r="B1580" s="24">
        <v>9.5321241774567333</v>
      </c>
      <c r="G1580" s="24">
        <v>1578</v>
      </c>
      <c r="H1580" s="24" t="e">
        <f ca="1"/>
        <v>#NAME?</v>
      </c>
      <c r="I1580" s="24" t="e">
        <f t="array" aca="1" ref="I1580" ca="1">INDIRECT(ADDRESS(($E$2+1-G1580)+2,8))</f>
        <v>#NAME?</v>
      </c>
      <c r="J1580" s="24" t="e">
        <f t="shared" ca="1" si="72"/>
        <v>#NAME?</v>
      </c>
      <c r="K1580" s="24" t="e">
        <f t="shared" ca="1" si="73"/>
        <v>#NAME?</v>
      </c>
      <c r="L1580" s="24" t="e">
        <f t="shared" ca="1" si="74"/>
        <v>#NAME?</v>
      </c>
    </row>
    <row r="1581" spans="2:12" x14ac:dyDescent="0.25">
      <c r="B1581" s="24">
        <v>10.994944271975394</v>
      </c>
      <c r="G1581" s="24">
        <v>1579</v>
      </c>
      <c r="H1581" s="24" t="e">
        <f ca="1"/>
        <v>#NAME?</v>
      </c>
      <c r="I1581" s="24" t="e">
        <f t="array" aca="1" ref="I1581" ca="1">INDIRECT(ADDRESS(($E$2+1-G1581)+2,8))</f>
        <v>#NAME?</v>
      </c>
      <c r="J1581" s="24" t="e">
        <f t="shared" ca="1" si="72"/>
        <v>#NAME?</v>
      </c>
      <c r="K1581" s="24" t="e">
        <f t="shared" ca="1" si="73"/>
        <v>#NAME?</v>
      </c>
      <c r="L1581" s="24" t="e">
        <f t="shared" ca="1" si="74"/>
        <v>#NAME?</v>
      </c>
    </row>
    <row r="1582" spans="2:12" x14ac:dyDescent="0.25">
      <c r="B1582" s="24">
        <v>8.2122216005873998</v>
      </c>
      <c r="G1582" s="24">
        <v>1580</v>
      </c>
      <c r="H1582" s="24" t="e">
        <f ca="1"/>
        <v>#NAME?</v>
      </c>
      <c r="I1582" s="24" t="e">
        <f t="array" aca="1" ref="I1582" ca="1">INDIRECT(ADDRESS(($E$2+1-G1582)+2,8))</f>
        <v>#NAME?</v>
      </c>
      <c r="J1582" s="24" t="e">
        <f t="shared" ca="1" si="72"/>
        <v>#NAME?</v>
      </c>
      <c r="K1582" s="24" t="e">
        <f t="shared" ca="1" si="73"/>
        <v>#NAME?</v>
      </c>
      <c r="L1582" s="24" t="e">
        <f t="shared" ca="1" si="74"/>
        <v>#NAME?</v>
      </c>
    </row>
    <row r="1583" spans="2:12" x14ac:dyDescent="0.25">
      <c r="B1583" s="24">
        <v>11.67154865235528</v>
      </c>
      <c r="G1583" s="24">
        <v>1581</v>
      </c>
      <c r="H1583" s="24" t="e">
        <f ca="1"/>
        <v>#NAME?</v>
      </c>
      <c r="I1583" s="24" t="e">
        <f t="array" aca="1" ref="I1583" ca="1">INDIRECT(ADDRESS(($E$2+1-G1583)+2,8))</f>
        <v>#NAME?</v>
      </c>
      <c r="J1583" s="24" t="e">
        <f t="shared" ca="1" si="72"/>
        <v>#NAME?</v>
      </c>
      <c r="K1583" s="24" t="e">
        <f t="shared" ca="1" si="73"/>
        <v>#NAME?</v>
      </c>
      <c r="L1583" s="24" t="e">
        <f t="shared" ca="1" si="74"/>
        <v>#NAME?</v>
      </c>
    </row>
    <row r="1584" spans="2:12" x14ac:dyDescent="0.25">
      <c r="B1584" s="24">
        <v>6.9707510853807966</v>
      </c>
      <c r="G1584" s="24">
        <v>1582</v>
      </c>
      <c r="H1584" s="24" t="e">
        <f ca="1"/>
        <v>#NAME?</v>
      </c>
      <c r="I1584" s="24" t="e">
        <f t="array" aca="1" ref="I1584" ca="1">INDIRECT(ADDRESS(($E$2+1-G1584)+2,8))</f>
        <v>#NAME?</v>
      </c>
      <c r="J1584" s="24" t="e">
        <f t="shared" ca="1" si="72"/>
        <v>#NAME?</v>
      </c>
      <c r="K1584" s="24" t="e">
        <f t="shared" ca="1" si="73"/>
        <v>#NAME?</v>
      </c>
      <c r="L1584" s="24" t="e">
        <f t="shared" ca="1" si="74"/>
        <v>#NAME?</v>
      </c>
    </row>
    <row r="1585" spans="2:12" x14ac:dyDescent="0.25">
      <c r="B1585" s="24">
        <v>10.62503715527173</v>
      </c>
      <c r="G1585" s="24">
        <v>1583</v>
      </c>
      <c r="H1585" s="24" t="e">
        <f ca="1"/>
        <v>#NAME?</v>
      </c>
      <c r="I1585" s="24" t="e">
        <f t="array" aca="1" ref="I1585" ca="1">INDIRECT(ADDRESS(($E$2+1-G1585)+2,8))</f>
        <v>#NAME?</v>
      </c>
      <c r="J1585" s="24" t="e">
        <f t="shared" ca="1" si="72"/>
        <v>#NAME?</v>
      </c>
      <c r="K1585" s="24" t="e">
        <f t="shared" ca="1" si="73"/>
        <v>#NAME?</v>
      </c>
      <c r="L1585" s="24" t="e">
        <f t="shared" ca="1" si="74"/>
        <v>#NAME?</v>
      </c>
    </row>
    <row r="1586" spans="2:12" x14ac:dyDescent="0.25">
      <c r="B1586" s="24">
        <v>10.629805292738686</v>
      </c>
      <c r="G1586" s="24">
        <v>1584</v>
      </c>
      <c r="H1586" s="24" t="e">
        <f ca="1"/>
        <v>#NAME?</v>
      </c>
      <c r="I1586" s="24" t="e">
        <f t="array" aca="1" ref="I1586" ca="1">INDIRECT(ADDRESS(($E$2+1-G1586)+2,8))</f>
        <v>#NAME?</v>
      </c>
      <c r="J1586" s="24" t="e">
        <f t="shared" ca="1" si="72"/>
        <v>#NAME?</v>
      </c>
      <c r="K1586" s="24" t="e">
        <f t="shared" ca="1" si="73"/>
        <v>#NAME?</v>
      </c>
      <c r="L1586" s="24" t="e">
        <f t="shared" ca="1" si="74"/>
        <v>#NAME?</v>
      </c>
    </row>
    <row r="1587" spans="2:12" x14ac:dyDescent="0.25">
      <c r="B1587" s="24">
        <v>10.921668143704634</v>
      </c>
      <c r="G1587" s="24">
        <v>1585</v>
      </c>
      <c r="H1587" s="24" t="e">
        <f ca="1"/>
        <v>#NAME?</v>
      </c>
      <c r="I1587" s="24" t="e">
        <f t="array" aca="1" ref="I1587" ca="1">INDIRECT(ADDRESS(($E$2+1-G1587)+2,8))</f>
        <v>#NAME?</v>
      </c>
      <c r="J1587" s="24" t="e">
        <f t="shared" ca="1" si="72"/>
        <v>#NAME?</v>
      </c>
      <c r="K1587" s="24" t="e">
        <f t="shared" ca="1" si="73"/>
        <v>#NAME?</v>
      </c>
      <c r="L1587" s="24" t="e">
        <f t="shared" ca="1" si="74"/>
        <v>#NAME?</v>
      </c>
    </row>
    <row r="1588" spans="2:12" x14ac:dyDescent="0.25">
      <c r="B1588" s="24">
        <v>8.9309602323108432</v>
      </c>
      <c r="G1588" s="24">
        <v>1586</v>
      </c>
      <c r="H1588" s="24" t="e">
        <f ca="1"/>
        <v>#NAME?</v>
      </c>
      <c r="I1588" s="24" t="e">
        <f t="array" aca="1" ref="I1588" ca="1">INDIRECT(ADDRESS(($E$2+1-G1588)+2,8))</f>
        <v>#NAME?</v>
      </c>
      <c r="J1588" s="24" t="e">
        <f t="shared" ca="1" si="72"/>
        <v>#NAME?</v>
      </c>
      <c r="K1588" s="24" t="e">
        <f t="shared" ca="1" si="73"/>
        <v>#NAME?</v>
      </c>
      <c r="L1588" s="24" t="e">
        <f t="shared" ca="1" si="74"/>
        <v>#NAME?</v>
      </c>
    </row>
    <row r="1589" spans="2:12" x14ac:dyDescent="0.25">
      <c r="B1589" s="24">
        <v>7.5585182462335769</v>
      </c>
      <c r="G1589" s="24">
        <v>1587</v>
      </c>
      <c r="H1589" s="24" t="e">
        <f ca="1"/>
        <v>#NAME?</v>
      </c>
      <c r="I1589" s="24" t="e">
        <f t="array" aca="1" ref="I1589" ca="1">INDIRECT(ADDRESS(($E$2+1-G1589)+2,8))</f>
        <v>#NAME?</v>
      </c>
      <c r="J1589" s="24" t="e">
        <f t="shared" ca="1" si="72"/>
        <v>#NAME?</v>
      </c>
      <c r="K1589" s="24" t="e">
        <f t="shared" ca="1" si="73"/>
        <v>#NAME?</v>
      </c>
      <c r="L1589" s="24" t="e">
        <f t="shared" ca="1" si="74"/>
        <v>#NAME?</v>
      </c>
    </row>
    <row r="1590" spans="2:12" x14ac:dyDescent="0.25">
      <c r="B1590" s="24">
        <v>10.945965758791527</v>
      </c>
      <c r="G1590" s="24">
        <v>1588</v>
      </c>
      <c r="H1590" s="24" t="e">
        <f ca="1"/>
        <v>#NAME?</v>
      </c>
      <c r="I1590" s="24" t="e">
        <f t="array" aca="1" ref="I1590" ca="1">INDIRECT(ADDRESS(($E$2+1-G1590)+2,8))</f>
        <v>#NAME?</v>
      </c>
      <c r="J1590" s="24" t="e">
        <f t="shared" ca="1" si="72"/>
        <v>#NAME?</v>
      </c>
      <c r="K1590" s="24" t="e">
        <f t="shared" ca="1" si="73"/>
        <v>#NAME?</v>
      </c>
      <c r="L1590" s="24" t="e">
        <f t="shared" ca="1" si="74"/>
        <v>#NAME?</v>
      </c>
    </row>
    <row r="1591" spans="2:12" x14ac:dyDescent="0.25">
      <c r="B1591" s="24">
        <v>11.36126351472287</v>
      </c>
      <c r="G1591" s="24">
        <v>1589</v>
      </c>
      <c r="H1591" s="24" t="e">
        <f ca="1"/>
        <v>#NAME?</v>
      </c>
      <c r="I1591" s="24" t="e">
        <f t="array" aca="1" ref="I1591" ca="1">INDIRECT(ADDRESS(($E$2+1-G1591)+2,8))</f>
        <v>#NAME?</v>
      </c>
      <c r="J1591" s="24" t="e">
        <f t="shared" ca="1" si="72"/>
        <v>#NAME?</v>
      </c>
      <c r="K1591" s="24" t="e">
        <f t="shared" ca="1" si="73"/>
        <v>#NAME?</v>
      </c>
      <c r="L1591" s="24" t="e">
        <f t="shared" ca="1" si="74"/>
        <v>#NAME?</v>
      </c>
    </row>
    <row r="1592" spans="2:12" x14ac:dyDescent="0.25">
      <c r="B1592" s="24">
        <v>9.7419024764786482</v>
      </c>
      <c r="G1592" s="24">
        <v>1590</v>
      </c>
      <c r="H1592" s="24" t="e">
        <f ca="1"/>
        <v>#NAME?</v>
      </c>
      <c r="I1592" s="24" t="e">
        <f t="array" aca="1" ref="I1592" ca="1">INDIRECT(ADDRESS(($E$2+1-G1592)+2,8))</f>
        <v>#NAME?</v>
      </c>
      <c r="J1592" s="24" t="e">
        <f t="shared" ca="1" si="72"/>
        <v>#NAME?</v>
      </c>
      <c r="K1592" s="24" t="e">
        <f t="shared" ca="1" si="73"/>
        <v>#NAME?</v>
      </c>
      <c r="L1592" s="24" t="e">
        <f t="shared" ca="1" si="74"/>
        <v>#NAME?</v>
      </c>
    </row>
    <row r="1593" spans="2:12" x14ac:dyDescent="0.25">
      <c r="B1593" s="24">
        <v>6.7236156743208593</v>
      </c>
      <c r="G1593" s="24">
        <v>1591</v>
      </c>
      <c r="H1593" s="24" t="e">
        <f ca="1"/>
        <v>#NAME?</v>
      </c>
      <c r="I1593" s="24" t="e">
        <f t="array" aca="1" ref="I1593" ca="1">INDIRECT(ADDRESS(($E$2+1-G1593)+2,8))</f>
        <v>#NAME?</v>
      </c>
      <c r="J1593" s="24" t="e">
        <f t="shared" ca="1" si="72"/>
        <v>#NAME?</v>
      </c>
      <c r="K1593" s="24" t="e">
        <f t="shared" ca="1" si="73"/>
        <v>#NAME?</v>
      </c>
      <c r="L1593" s="24" t="e">
        <f t="shared" ca="1" si="74"/>
        <v>#NAME?</v>
      </c>
    </row>
    <row r="1594" spans="2:12" x14ac:dyDescent="0.25">
      <c r="B1594" s="24">
        <v>8.9707340112779885</v>
      </c>
      <c r="G1594" s="24">
        <v>1592</v>
      </c>
      <c r="H1594" s="24" t="e">
        <f ca="1"/>
        <v>#NAME?</v>
      </c>
      <c r="I1594" s="24" t="e">
        <f t="array" aca="1" ref="I1594" ca="1">INDIRECT(ADDRESS(($E$2+1-G1594)+2,8))</f>
        <v>#NAME?</v>
      </c>
      <c r="J1594" s="24" t="e">
        <f t="shared" ca="1" si="72"/>
        <v>#NAME?</v>
      </c>
      <c r="K1594" s="24" t="e">
        <f t="shared" ca="1" si="73"/>
        <v>#NAME?</v>
      </c>
      <c r="L1594" s="24" t="e">
        <f t="shared" ca="1" si="74"/>
        <v>#NAME?</v>
      </c>
    </row>
    <row r="1595" spans="2:12" x14ac:dyDescent="0.25">
      <c r="B1595" s="24">
        <v>10.405834178546352</v>
      </c>
      <c r="G1595" s="24">
        <v>1593</v>
      </c>
      <c r="H1595" s="24" t="e">
        <f ca="1"/>
        <v>#NAME?</v>
      </c>
      <c r="I1595" s="24" t="e">
        <f t="array" aca="1" ref="I1595" ca="1">INDIRECT(ADDRESS(($E$2+1-G1595)+2,8))</f>
        <v>#NAME?</v>
      </c>
      <c r="J1595" s="24" t="e">
        <f t="shared" ca="1" si="72"/>
        <v>#NAME?</v>
      </c>
      <c r="K1595" s="24" t="e">
        <f t="shared" ca="1" si="73"/>
        <v>#NAME?</v>
      </c>
      <c r="L1595" s="24" t="e">
        <f t="shared" ca="1" si="74"/>
        <v>#NAME?</v>
      </c>
    </row>
    <row r="1596" spans="2:12" x14ac:dyDescent="0.25">
      <c r="B1596" s="24">
        <v>11.36251123152274</v>
      </c>
      <c r="G1596" s="24">
        <v>1594</v>
      </c>
      <c r="H1596" s="24" t="e">
        <f ca="1"/>
        <v>#NAME?</v>
      </c>
      <c r="I1596" s="24" t="e">
        <f t="array" aca="1" ref="I1596" ca="1">INDIRECT(ADDRESS(($E$2+1-G1596)+2,8))</f>
        <v>#NAME?</v>
      </c>
      <c r="J1596" s="24" t="e">
        <f t="shared" ca="1" si="72"/>
        <v>#NAME?</v>
      </c>
      <c r="K1596" s="24" t="e">
        <f t="shared" ca="1" si="73"/>
        <v>#NAME?</v>
      </c>
      <c r="L1596" s="24" t="e">
        <f t="shared" ca="1" si="74"/>
        <v>#NAME?</v>
      </c>
    </row>
    <row r="1597" spans="2:12" x14ac:dyDescent="0.25">
      <c r="B1597" s="24">
        <v>9.15308226518043</v>
      </c>
      <c r="G1597" s="24">
        <v>1595</v>
      </c>
      <c r="H1597" s="24" t="e">
        <f ca="1"/>
        <v>#NAME?</v>
      </c>
      <c r="I1597" s="24" t="e">
        <f t="array" aca="1" ref="I1597" ca="1">INDIRECT(ADDRESS(($E$2+1-G1597)+2,8))</f>
        <v>#NAME?</v>
      </c>
      <c r="J1597" s="24" t="e">
        <f t="shared" ca="1" si="72"/>
        <v>#NAME?</v>
      </c>
      <c r="K1597" s="24" t="e">
        <f t="shared" ca="1" si="73"/>
        <v>#NAME?</v>
      </c>
      <c r="L1597" s="24" t="e">
        <f t="shared" ca="1" si="74"/>
        <v>#NAME?</v>
      </c>
    </row>
    <row r="1598" spans="2:12" x14ac:dyDescent="0.25">
      <c r="B1598" s="24">
        <v>7.5262053536733386</v>
      </c>
      <c r="G1598" s="24">
        <v>1596</v>
      </c>
      <c r="H1598" s="24" t="e">
        <f ca="1"/>
        <v>#NAME?</v>
      </c>
      <c r="I1598" s="24" t="e">
        <f t="array" aca="1" ref="I1598" ca="1">INDIRECT(ADDRESS(($E$2+1-G1598)+2,8))</f>
        <v>#NAME?</v>
      </c>
      <c r="J1598" s="24" t="e">
        <f t="shared" ca="1" si="72"/>
        <v>#NAME?</v>
      </c>
      <c r="K1598" s="24" t="e">
        <f t="shared" ca="1" si="73"/>
        <v>#NAME?</v>
      </c>
      <c r="L1598" s="24" t="e">
        <f t="shared" ca="1" si="74"/>
        <v>#NAME?</v>
      </c>
    </row>
    <row r="1599" spans="2:12" x14ac:dyDescent="0.25">
      <c r="B1599" s="24">
        <v>8.1278800179281117</v>
      </c>
      <c r="G1599" s="24">
        <v>1597</v>
      </c>
      <c r="H1599" s="24" t="e">
        <f ca="1"/>
        <v>#NAME?</v>
      </c>
      <c r="I1599" s="24" t="e">
        <f t="array" aca="1" ref="I1599" ca="1">INDIRECT(ADDRESS(($E$2+1-G1599)+2,8))</f>
        <v>#NAME?</v>
      </c>
      <c r="J1599" s="24" t="e">
        <f t="shared" ca="1" si="72"/>
        <v>#NAME?</v>
      </c>
      <c r="K1599" s="24" t="e">
        <f t="shared" ca="1" si="73"/>
        <v>#NAME?</v>
      </c>
      <c r="L1599" s="24" t="e">
        <f t="shared" ca="1" si="74"/>
        <v>#NAME?</v>
      </c>
    </row>
    <row r="1600" spans="2:12" x14ac:dyDescent="0.25">
      <c r="B1600" s="24">
        <v>7.4770046598729936</v>
      </c>
      <c r="G1600" s="24">
        <v>1598</v>
      </c>
      <c r="H1600" s="24" t="e">
        <f ca="1"/>
        <v>#NAME?</v>
      </c>
      <c r="I1600" s="24" t="e">
        <f t="array" aca="1" ref="I1600" ca="1">INDIRECT(ADDRESS(($E$2+1-G1600)+2,8))</f>
        <v>#NAME?</v>
      </c>
      <c r="J1600" s="24" t="e">
        <f t="shared" ca="1" si="72"/>
        <v>#NAME?</v>
      </c>
      <c r="K1600" s="24" t="e">
        <f t="shared" ca="1" si="73"/>
        <v>#NAME?</v>
      </c>
      <c r="L1600" s="24" t="e">
        <f t="shared" ca="1" si="74"/>
        <v>#NAME?</v>
      </c>
    </row>
    <row r="1601" spans="2:12" x14ac:dyDescent="0.25">
      <c r="B1601" s="24">
        <v>8.9310468187514953</v>
      </c>
      <c r="G1601" s="24">
        <v>1599</v>
      </c>
      <c r="H1601" s="24" t="e">
        <f ca="1"/>
        <v>#NAME?</v>
      </c>
      <c r="I1601" s="24" t="e">
        <f t="array" aca="1" ref="I1601" ca="1">INDIRECT(ADDRESS(($E$2+1-G1601)+2,8))</f>
        <v>#NAME?</v>
      </c>
      <c r="J1601" s="24" t="e">
        <f t="shared" ca="1" si="72"/>
        <v>#NAME?</v>
      </c>
      <c r="K1601" s="24" t="e">
        <f t="shared" ca="1" si="73"/>
        <v>#NAME?</v>
      </c>
      <c r="L1601" s="24" t="e">
        <f t="shared" ca="1" si="74"/>
        <v>#NAME?</v>
      </c>
    </row>
    <row r="1602" spans="2:12" x14ac:dyDescent="0.25">
      <c r="B1602" s="24">
        <v>8.3412594928624291</v>
      </c>
      <c r="G1602" s="24">
        <v>1600</v>
      </c>
      <c r="H1602" s="24" t="e">
        <f ca="1"/>
        <v>#NAME?</v>
      </c>
      <c r="I1602" s="24" t="e">
        <f t="array" aca="1" ref="I1602" ca="1">INDIRECT(ADDRESS(($E$2+1-G1602)+2,8))</f>
        <v>#NAME?</v>
      </c>
      <c r="J1602" s="24" t="e">
        <f t="shared" ca="1" si="72"/>
        <v>#NAME?</v>
      </c>
      <c r="K1602" s="24" t="e">
        <f t="shared" ca="1" si="73"/>
        <v>#NAME?</v>
      </c>
      <c r="L1602" s="24" t="e">
        <f t="shared" ca="1" si="74"/>
        <v>#NAME?</v>
      </c>
    </row>
    <row r="1603" spans="2:12" x14ac:dyDescent="0.25">
      <c r="B1603" s="24">
        <v>8.0821191300182864</v>
      </c>
      <c r="G1603" s="24">
        <v>1601</v>
      </c>
      <c r="H1603" s="24" t="e">
        <f ca="1"/>
        <v>#NAME?</v>
      </c>
      <c r="I1603" s="24" t="e">
        <f t="array" aca="1" ref="I1603" ca="1">INDIRECT(ADDRESS(($E$2+1-G1603)+2,8))</f>
        <v>#NAME?</v>
      </c>
      <c r="J1603" s="24" t="e">
        <f t="shared" ca="1" si="72"/>
        <v>#NAME?</v>
      </c>
      <c r="K1603" s="24" t="e">
        <f t="shared" ca="1" si="73"/>
        <v>#NAME?</v>
      </c>
      <c r="L1603" s="24" t="e">
        <f t="shared" ca="1" si="74"/>
        <v>#NAME?</v>
      </c>
    </row>
    <row r="1604" spans="2:12" x14ac:dyDescent="0.25">
      <c r="B1604" s="24">
        <v>12.081524536634916</v>
      </c>
      <c r="G1604" s="24">
        <v>1602</v>
      </c>
      <c r="H1604" s="24" t="e">
        <f ca="1"/>
        <v>#NAME?</v>
      </c>
      <c r="I1604" s="24" t="e">
        <f t="array" aca="1" ref="I1604" ca="1">INDIRECT(ADDRESS(($E$2+1-G1604)+2,8))</f>
        <v>#NAME?</v>
      </c>
      <c r="J1604" s="24" t="e">
        <f t="shared" ref="J1604:J1667" ca="1" si="75">_xlfn.WEIBULL.DIST(H1604,$E$5,$E$6,TRUE)</f>
        <v>#NAME?</v>
      </c>
      <c r="K1604" s="24" t="e">
        <f t="shared" ref="K1604:K1667" ca="1" si="76">_xlfn.WEIBULL.DIST(I1604,$E$5,$E$6,TRUE)</f>
        <v>#NAME?</v>
      </c>
      <c r="L1604" s="24" t="e">
        <f t="shared" ref="L1604:L1667" ca="1" si="77">((2*G1604-1)/$E$2)*(LN(J1604)+LN(1-K1604))</f>
        <v>#NAME?</v>
      </c>
    </row>
    <row r="1605" spans="2:12" x14ac:dyDescent="0.25">
      <c r="B1605" s="24">
        <v>10.002589640697368</v>
      </c>
      <c r="G1605" s="24">
        <v>1603</v>
      </c>
      <c r="H1605" s="24" t="e">
        <f ca="1"/>
        <v>#NAME?</v>
      </c>
      <c r="I1605" s="24" t="e">
        <f t="array" aca="1" ref="I1605" ca="1">INDIRECT(ADDRESS(($E$2+1-G1605)+2,8))</f>
        <v>#NAME?</v>
      </c>
      <c r="J1605" s="24" t="e">
        <f t="shared" ca="1" si="75"/>
        <v>#NAME?</v>
      </c>
      <c r="K1605" s="24" t="e">
        <f t="shared" ca="1" si="76"/>
        <v>#NAME?</v>
      </c>
      <c r="L1605" s="24" t="e">
        <f t="shared" ca="1" si="77"/>
        <v>#NAME?</v>
      </c>
    </row>
    <row r="1606" spans="2:12" x14ac:dyDescent="0.25">
      <c r="B1606" s="24">
        <v>10.214916794877148</v>
      </c>
      <c r="G1606" s="24">
        <v>1604</v>
      </c>
      <c r="H1606" s="24" t="e">
        <f ca="1"/>
        <v>#NAME?</v>
      </c>
      <c r="I1606" s="24" t="e">
        <f t="array" aca="1" ref="I1606" ca="1">INDIRECT(ADDRESS(($E$2+1-G1606)+2,8))</f>
        <v>#NAME?</v>
      </c>
      <c r="J1606" s="24" t="e">
        <f t="shared" ca="1" si="75"/>
        <v>#NAME?</v>
      </c>
      <c r="K1606" s="24" t="e">
        <f t="shared" ca="1" si="76"/>
        <v>#NAME?</v>
      </c>
      <c r="L1606" s="24" t="e">
        <f t="shared" ca="1" si="77"/>
        <v>#NAME?</v>
      </c>
    </row>
    <row r="1607" spans="2:12" x14ac:dyDescent="0.25">
      <c r="B1607" s="24">
        <v>5.8324255405605427</v>
      </c>
      <c r="G1607" s="24">
        <v>1605</v>
      </c>
      <c r="H1607" s="24" t="e">
        <f ca="1"/>
        <v>#NAME?</v>
      </c>
      <c r="I1607" s="24" t="e">
        <f t="array" aca="1" ref="I1607" ca="1">INDIRECT(ADDRESS(($E$2+1-G1607)+2,8))</f>
        <v>#NAME?</v>
      </c>
      <c r="J1607" s="24" t="e">
        <f t="shared" ca="1" si="75"/>
        <v>#NAME?</v>
      </c>
      <c r="K1607" s="24" t="e">
        <f t="shared" ca="1" si="76"/>
        <v>#NAME?</v>
      </c>
      <c r="L1607" s="24" t="e">
        <f t="shared" ca="1" si="77"/>
        <v>#NAME?</v>
      </c>
    </row>
    <row r="1608" spans="2:12" x14ac:dyDescent="0.25">
      <c r="B1608" s="24">
        <v>10.169618018915795</v>
      </c>
      <c r="G1608" s="24">
        <v>1606</v>
      </c>
      <c r="H1608" s="24" t="e">
        <f ca="1"/>
        <v>#NAME?</v>
      </c>
      <c r="I1608" s="24" t="e">
        <f t="array" aca="1" ref="I1608" ca="1">INDIRECT(ADDRESS(($E$2+1-G1608)+2,8))</f>
        <v>#NAME?</v>
      </c>
      <c r="J1608" s="24" t="e">
        <f t="shared" ca="1" si="75"/>
        <v>#NAME?</v>
      </c>
      <c r="K1608" s="24" t="e">
        <f t="shared" ca="1" si="76"/>
        <v>#NAME?</v>
      </c>
      <c r="L1608" s="24" t="e">
        <f t="shared" ca="1" si="77"/>
        <v>#NAME?</v>
      </c>
    </row>
    <row r="1609" spans="2:12" x14ac:dyDescent="0.25">
      <c r="B1609" s="24">
        <v>10.589245156580231</v>
      </c>
      <c r="G1609" s="24">
        <v>1607</v>
      </c>
      <c r="H1609" s="24" t="e">
        <f ca="1"/>
        <v>#NAME?</v>
      </c>
      <c r="I1609" s="24" t="e">
        <f t="array" aca="1" ref="I1609" ca="1">INDIRECT(ADDRESS(($E$2+1-G1609)+2,8))</f>
        <v>#NAME?</v>
      </c>
      <c r="J1609" s="24" t="e">
        <f t="shared" ca="1" si="75"/>
        <v>#NAME?</v>
      </c>
      <c r="K1609" s="24" t="e">
        <f t="shared" ca="1" si="76"/>
        <v>#NAME?</v>
      </c>
      <c r="L1609" s="24" t="e">
        <f t="shared" ca="1" si="77"/>
        <v>#NAME?</v>
      </c>
    </row>
    <row r="1610" spans="2:12" x14ac:dyDescent="0.25">
      <c r="B1610" s="24">
        <v>11.288156318540894</v>
      </c>
      <c r="G1610" s="24">
        <v>1608</v>
      </c>
      <c r="H1610" s="24" t="e">
        <f ca="1"/>
        <v>#NAME?</v>
      </c>
      <c r="I1610" s="24" t="e">
        <f t="array" aca="1" ref="I1610" ca="1">INDIRECT(ADDRESS(($E$2+1-G1610)+2,8))</f>
        <v>#NAME?</v>
      </c>
      <c r="J1610" s="24" t="e">
        <f t="shared" ca="1" si="75"/>
        <v>#NAME?</v>
      </c>
      <c r="K1610" s="24" t="e">
        <f t="shared" ca="1" si="76"/>
        <v>#NAME?</v>
      </c>
      <c r="L1610" s="24" t="e">
        <f t="shared" ca="1" si="77"/>
        <v>#NAME?</v>
      </c>
    </row>
    <row r="1611" spans="2:12" x14ac:dyDescent="0.25">
      <c r="B1611" s="24">
        <v>9.3095943628654521</v>
      </c>
      <c r="G1611" s="24">
        <v>1609</v>
      </c>
      <c r="H1611" s="24" t="e">
        <f ca="1"/>
        <v>#NAME?</v>
      </c>
      <c r="I1611" s="24" t="e">
        <f t="array" aca="1" ref="I1611" ca="1">INDIRECT(ADDRESS(($E$2+1-G1611)+2,8))</f>
        <v>#NAME?</v>
      </c>
      <c r="J1611" s="24" t="e">
        <f t="shared" ca="1" si="75"/>
        <v>#NAME?</v>
      </c>
      <c r="K1611" s="24" t="e">
        <f t="shared" ca="1" si="76"/>
        <v>#NAME?</v>
      </c>
      <c r="L1611" s="24" t="e">
        <f t="shared" ca="1" si="77"/>
        <v>#NAME?</v>
      </c>
    </row>
    <row r="1612" spans="2:12" x14ac:dyDescent="0.25">
      <c r="B1612" s="24">
        <v>8.636787891106632</v>
      </c>
      <c r="G1612" s="24">
        <v>1610</v>
      </c>
      <c r="H1612" s="24" t="e">
        <f ca="1"/>
        <v>#NAME?</v>
      </c>
      <c r="I1612" s="24" t="e">
        <f t="array" aca="1" ref="I1612" ca="1">INDIRECT(ADDRESS(($E$2+1-G1612)+2,8))</f>
        <v>#NAME?</v>
      </c>
      <c r="J1612" s="24" t="e">
        <f t="shared" ca="1" si="75"/>
        <v>#NAME?</v>
      </c>
      <c r="K1612" s="24" t="e">
        <f t="shared" ca="1" si="76"/>
        <v>#NAME?</v>
      </c>
      <c r="L1612" s="24" t="e">
        <f t="shared" ca="1" si="77"/>
        <v>#NAME?</v>
      </c>
    </row>
    <row r="1613" spans="2:12" x14ac:dyDescent="0.25">
      <c r="B1613" s="24">
        <v>8.9773133265476943</v>
      </c>
      <c r="G1613" s="24">
        <v>1611</v>
      </c>
      <c r="H1613" s="24" t="e">
        <f ca="1"/>
        <v>#NAME?</v>
      </c>
      <c r="I1613" s="24" t="e">
        <f t="array" aca="1" ref="I1613" ca="1">INDIRECT(ADDRESS(($E$2+1-G1613)+2,8))</f>
        <v>#NAME?</v>
      </c>
      <c r="J1613" s="24" t="e">
        <f t="shared" ca="1" si="75"/>
        <v>#NAME?</v>
      </c>
      <c r="K1613" s="24" t="e">
        <f t="shared" ca="1" si="76"/>
        <v>#NAME?</v>
      </c>
      <c r="L1613" s="24" t="e">
        <f t="shared" ca="1" si="77"/>
        <v>#NAME?</v>
      </c>
    </row>
    <row r="1614" spans="2:12" x14ac:dyDescent="0.25">
      <c r="B1614" s="24">
        <v>8.6928537105172268</v>
      </c>
      <c r="G1614" s="24">
        <v>1612</v>
      </c>
      <c r="H1614" s="24" t="e">
        <f ca="1"/>
        <v>#NAME?</v>
      </c>
      <c r="I1614" s="24" t="e">
        <f t="array" aca="1" ref="I1614" ca="1">INDIRECT(ADDRESS(($E$2+1-G1614)+2,8))</f>
        <v>#NAME?</v>
      </c>
      <c r="J1614" s="24" t="e">
        <f t="shared" ca="1" si="75"/>
        <v>#NAME?</v>
      </c>
      <c r="K1614" s="24" t="e">
        <f t="shared" ca="1" si="76"/>
        <v>#NAME?</v>
      </c>
      <c r="L1614" s="24" t="e">
        <f t="shared" ca="1" si="77"/>
        <v>#NAME?</v>
      </c>
    </row>
    <row r="1615" spans="2:12" x14ac:dyDescent="0.25">
      <c r="B1615" s="24">
        <v>7.9353037729376155</v>
      </c>
      <c r="G1615" s="24">
        <v>1613</v>
      </c>
      <c r="H1615" s="24" t="e">
        <f ca="1"/>
        <v>#NAME?</v>
      </c>
      <c r="I1615" s="24" t="e">
        <f t="array" aca="1" ref="I1615" ca="1">INDIRECT(ADDRESS(($E$2+1-G1615)+2,8))</f>
        <v>#NAME?</v>
      </c>
      <c r="J1615" s="24" t="e">
        <f t="shared" ca="1" si="75"/>
        <v>#NAME?</v>
      </c>
      <c r="K1615" s="24" t="e">
        <f t="shared" ca="1" si="76"/>
        <v>#NAME?</v>
      </c>
      <c r="L1615" s="24" t="e">
        <f t="shared" ca="1" si="77"/>
        <v>#NAME?</v>
      </c>
    </row>
    <row r="1616" spans="2:12" x14ac:dyDescent="0.25">
      <c r="B1616" s="24">
        <v>10.486672093607666</v>
      </c>
      <c r="G1616" s="24">
        <v>1614</v>
      </c>
      <c r="H1616" s="24" t="e">
        <f ca="1"/>
        <v>#NAME?</v>
      </c>
      <c r="I1616" s="24" t="e">
        <f t="array" aca="1" ref="I1616" ca="1">INDIRECT(ADDRESS(($E$2+1-G1616)+2,8))</f>
        <v>#NAME?</v>
      </c>
      <c r="J1616" s="24" t="e">
        <f t="shared" ca="1" si="75"/>
        <v>#NAME?</v>
      </c>
      <c r="K1616" s="24" t="e">
        <f t="shared" ca="1" si="76"/>
        <v>#NAME?</v>
      </c>
      <c r="L1616" s="24" t="e">
        <f t="shared" ca="1" si="77"/>
        <v>#NAME?</v>
      </c>
    </row>
    <row r="1617" spans="2:12" x14ac:dyDescent="0.25">
      <c r="B1617" s="24">
        <v>8.8335624939800041</v>
      </c>
      <c r="G1617" s="24">
        <v>1615</v>
      </c>
      <c r="H1617" s="24" t="e">
        <f ca="1"/>
        <v>#NAME?</v>
      </c>
      <c r="I1617" s="24" t="e">
        <f t="array" aca="1" ref="I1617" ca="1">INDIRECT(ADDRESS(($E$2+1-G1617)+2,8))</f>
        <v>#NAME?</v>
      </c>
      <c r="J1617" s="24" t="e">
        <f t="shared" ca="1" si="75"/>
        <v>#NAME?</v>
      </c>
      <c r="K1617" s="24" t="e">
        <f t="shared" ca="1" si="76"/>
        <v>#NAME?</v>
      </c>
      <c r="L1617" s="24" t="e">
        <f t="shared" ca="1" si="77"/>
        <v>#NAME?</v>
      </c>
    </row>
    <row r="1618" spans="2:12" x14ac:dyDescent="0.25">
      <c r="B1618" s="24">
        <v>11.180688029761413</v>
      </c>
      <c r="G1618" s="24">
        <v>1616</v>
      </c>
      <c r="H1618" s="24" t="e">
        <f ca="1"/>
        <v>#NAME?</v>
      </c>
      <c r="I1618" s="24" t="e">
        <f t="array" aca="1" ref="I1618" ca="1">INDIRECT(ADDRESS(($E$2+1-G1618)+2,8))</f>
        <v>#NAME?</v>
      </c>
      <c r="J1618" s="24" t="e">
        <f t="shared" ca="1" si="75"/>
        <v>#NAME?</v>
      </c>
      <c r="K1618" s="24" t="e">
        <f t="shared" ca="1" si="76"/>
        <v>#NAME?</v>
      </c>
      <c r="L1618" s="24" t="e">
        <f t="shared" ca="1" si="77"/>
        <v>#NAME?</v>
      </c>
    </row>
    <row r="1619" spans="2:12" x14ac:dyDescent="0.25">
      <c r="B1619" s="24">
        <v>8.7618672390478007</v>
      </c>
      <c r="G1619" s="24">
        <v>1617</v>
      </c>
      <c r="H1619" s="24" t="e">
        <f ca="1"/>
        <v>#NAME?</v>
      </c>
      <c r="I1619" s="24" t="e">
        <f t="array" aca="1" ref="I1619" ca="1">INDIRECT(ADDRESS(($E$2+1-G1619)+2,8))</f>
        <v>#NAME?</v>
      </c>
      <c r="J1619" s="24" t="e">
        <f t="shared" ca="1" si="75"/>
        <v>#NAME?</v>
      </c>
      <c r="K1619" s="24" t="e">
        <f t="shared" ca="1" si="76"/>
        <v>#NAME?</v>
      </c>
      <c r="L1619" s="24" t="e">
        <f t="shared" ca="1" si="77"/>
        <v>#NAME?</v>
      </c>
    </row>
    <row r="1620" spans="2:12" x14ac:dyDescent="0.25">
      <c r="B1620" s="24">
        <v>9.1263437855121072</v>
      </c>
      <c r="G1620" s="24">
        <v>1618</v>
      </c>
      <c r="H1620" s="24" t="e">
        <f ca="1"/>
        <v>#NAME?</v>
      </c>
      <c r="I1620" s="24" t="e">
        <f t="array" aca="1" ref="I1620" ca="1">INDIRECT(ADDRESS(($E$2+1-G1620)+2,8))</f>
        <v>#NAME?</v>
      </c>
      <c r="J1620" s="24" t="e">
        <f t="shared" ca="1" si="75"/>
        <v>#NAME?</v>
      </c>
      <c r="K1620" s="24" t="e">
        <f t="shared" ca="1" si="76"/>
        <v>#NAME?</v>
      </c>
      <c r="L1620" s="24" t="e">
        <f t="shared" ca="1" si="77"/>
        <v>#NAME?</v>
      </c>
    </row>
    <row r="1621" spans="2:12" x14ac:dyDescent="0.25">
      <c r="B1621" s="24">
        <v>8.0301410801303845</v>
      </c>
      <c r="G1621" s="24">
        <v>1619</v>
      </c>
      <c r="H1621" s="24" t="e">
        <f ca="1"/>
        <v>#NAME?</v>
      </c>
      <c r="I1621" s="24" t="e">
        <f t="array" aca="1" ref="I1621" ca="1">INDIRECT(ADDRESS(($E$2+1-G1621)+2,8))</f>
        <v>#NAME?</v>
      </c>
      <c r="J1621" s="24" t="e">
        <f t="shared" ca="1" si="75"/>
        <v>#NAME?</v>
      </c>
      <c r="K1621" s="24" t="e">
        <f t="shared" ca="1" si="76"/>
        <v>#NAME?</v>
      </c>
      <c r="L1621" s="24" t="e">
        <f t="shared" ca="1" si="77"/>
        <v>#NAME?</v>
      </c>
    </row>
    <row r="1622" spans="2:12" x14ac:dyDescent="0.25">
      <c r="B1622" s="24">
        <v>7.356467181237635</v>
      </c>
      <c r="G1622" s="24">
        <v>1620</v>
      </c>
      <c r="H1622" s="24" t="e">
        <f ca="1"/>
        <v>#NAME?</v>
      </c>
      <c r="I1622" s="24" t="e">
        <f t="array" aca="1" ref="I1622" ca="1">INDIRECT(ADDRESS(($E$2+1-G1622)+2,8))</f>
        <v>#NAME?</v>
      </c>
      <c r="J1622" s="24" t="e">
        <f t="shared" ca="1" si="75"/>
        <v>#NAME?</v>
      </c>
      <c r="K1622" s="24" t="e">
        <f t="shared" ca="1" si="76"/>
        <v>#NAME?</v>
      </c>
      <c r="L1622" s="24" t="e">
        <f t="shared" ca="1" si="77"/>
        <v>#NAME?</v>
      </c>
    </row>
    <row r="1623" spans="2:12" x14ac:dyDescent="0.25">
      <c r="B1623" s="24">
        <v>9.3640091906659926</v>
      </c>
      <c r="G1623" s="24">
        <v>1621</v>
      </c>
      <c r="H1623" s="24" t="e">
        <f ca="1"/>
        <v>#NAME?</v>
      </c>
      <c r="I1623" s="24" t="e">
        <f t="array" aca="1" ref="I1623" ca="1">INDIRECT(ADDRESS(($E$2+1-G1623)+2,8))</f>
        <v>#NAME?</v>
      </c>
      <c r="J1623" s="24" t="e">
        <f t="shared" ca="1" si="75"/>
        <v>#NAME?</v>
      </c>
      <c r="K1623" s="24" t="e">
        <f t="shared" ca="1" si="76"/>
        <v>#NAME?</v>
      </c>
      <c r="L1623" s="24" t="e">
        <f t="shared" ca="1" si="77"/>
        <v>#NAME?</v>
      </c>
    </row>
    <row r="1624" spans="2:12" x14ac:dyDescent="0.25">
      <c r="B1624" s="24">
        <v>9.6005366819714091</v>
      </c>
      <c r="G1624" s="24">
        <v>1622</v>
      </c>
      <c r="H1624" s="24" t="e">
        <f ca="1"/>
        <v>#NAME?</v>
      </c>
      <c r="I1624" s="24" t="e">
        <f t="array" aca="1" ref="I1624" ca="1">INDIRECT(ADDRESS(($E$2+1-G1624)+2,8))</f>
        <v>#NAME?</v>
      </c>
      <c r="J1624" s="24" t="e">
        <f t="shared" ca="1" si="75"/>
        <v>#NAME?</v>
      </c>
      <c r="K1624" s="24" t="e">
        <f t="shared" ca="1" si="76"/>
        <v>#NAME?</v>
      </c>
      <c r="L1624" s="24" t="e">
        <f t="shared" ca="1" si="77"/>
        <v>#NAME?</v>
      </c>
    </row>
    <row r="1625" spans="2:12" x14ac:dyDescent="0.25">
      <c r="B1625" s="24">
        <v>7.609646229071366</v>
      </c>
      <c r="G1625" s="24">
        <v>1623</v>
      </c>
      <c r="H1625" s="24" t="e">
        <f ca="1"/>
        <v>#NAME?</v>
      </c>
      <c r="I1625" s="24" t="e">
        <f t="array" aca="1" ref="I1625" ca="1">INDIRECT(ADDRESS(($E$2+1-G1625)+2,8))</f>
        <v>#NAME?</v>
      </c>
      <c r="J1625" s="24" t="e">
        <f t="shared" ca="1" si="75"/>
        <v>#NAME?</v>
      </c>
      <c r="K1625" s="24" t="e">
        <f t="shared" ca="1" si="76"/>
        <v>#NAME?</v>
      </c>
      <c r="L1625" s="24" t="e">
        <f t="shared" ca="1" si="77"/>
        <v>#NAME?</v>
      </c>
    </row>
    <row r="1626" spans="2:12" x14ac:dyDescent="0.25">
      <c r="B1626" s="24">
        <v>11.088227327807108</v>
      </c>
      <c r="G1626" s="24">
        <v>1624</v>
      </c>
      <c r="H1626" s="24" t="e">
        <f ca="1"/>
        <v>#NAME?</v>
      </c>
      <c r="I1626" s="24" t="e">
        <f t="array" aca="1" ref="I1626" ca="1">INDIRECT(ADDRESS(($E$2+1-G1626)+2,8))</f>
        <v>#NAME?</v>
      </c>
      <c r="J1626" s="24" t="e">
        <f t="shared" ca="1" si="75"/>
        <v>#NAME?</v>
      </c>
      <c r="K1626" s="24" t="e">
        <f t="shared" ca="1" si="76"/>
        <v>#NAME?</v>
      </c>
      <c r="L1626" s="24" t="e">
        <f t="shared" ca="1" si="77"/>
        <v>#NAME?</v>
      </c>
    </row>
    <row r="1627" spans="2:12" x14ac:dyDescent="0.25">
      <c r="B1627" s="24">
        <v>8.6720602689379973</v>
      </c>
      <c r="G1627" s="24">
        <v>1625</v>
      </c>
      <c r="H1627" s="24" t="e">
        <f ca="1"/>
        <v>#NAME?</v>
      </c>
      <c r="I1627" s="24" t="e">
        <f t="array" aca="1" ref="I1627" ca="1">INDIRECT(ADDRESS(($E$2+1-G1627)+2,8))</f>
        <v>#NAME?</v>
      </c>
      <c r="J1627" s="24" t="e">
        <f t="shared" ca="1" si="75"/>
        <v>#NAME?</v>
      </c>
      <c r="K1627" s="24" t="e">
        <f t="shared" ca="1" si="76"/>
        <v>#NAME?</v>
      </c>
      <c r="L1627" s="24" t="e">
        <f t="shared" ca="1" si="77"/>
        <v>#NAME?</v>
      </c>
    </row>
    <row r="1628" spans="2:12" x14ac:dyDescent="0.25">
      <c r="B1628" s="24">
        <v>9.112249963003741</v>
      </c>
      <c r="G1628" s="24">
        <v>1626</v>
      </c>
      <c r="H1628" s="24" t="e">
        <f ca="1"/>
        <v>#NAME?</v>
      </c>
      <c r="I1628" s="24" t="e">
        <f t="array" aca="1" ref="I1628" ca="1">INDIRECT(ADDRESS(($E$2+1-G1628)+2,8))</f>
        <v>#NAME?</v>
      </c>
      <c r="J1628" s="24" t="e">
        <f t="shared" ca="1" si="75"/>
        <v>#NAME?</v>
      </c>
      <c r="K1628" s="24" t="e">
        <f t="shared" ca="1" si="76"/>
        <v>#NAME?</v>
      </c>
      <c r="L1628" s="24" t="e">
        <f t="shared" ca="1" si="77"/>
        <v>#NAME?</v>
      </c>
    </row>
    <row r="1629" spans="2:12" x14ac:dyDescent="0.25">
      <c r="B1629" s="24">
        <v>9.9104046980187253</v>
      </c>
      <c r="G1629" s="24">
        <v>1627</v>
      </c>
      <c r="H1629" s="24" t="e">
        <f ca="1"/>
        <v>#NAME?</v>
      </c>
      <c r="I1629" s="24" t="e">
        <f t="array" aca="1" ref="I1629" ca="1">INDIRECT(ADDRESS(($E$2+1-G1629)+2,8))</f>
        <v>#NAME?</v>
      </c>
      <c r="J1629" s="24" t="e">
        <f t="shared" ca="1" si="75"/>
        <v>#NAME?</v>
      </c>
      <c r="K1629" s="24" t="e">
        <f t="shared" ca="1" si="76"/>
        <v>#NAME?</v>
      </c>
      <c r="L1629" s="24" t="e">
        <f t="shared" ca="1" si="77"/>
        <v>#NAME?</v>
      </c>
    </row>
    <row r="1630" spans="2:12" x14ac:dyDescent="0.25">
      <c r="B1630" s="24">
        <v>8.4396455852090568</v>
      </c>
      <c r="G1630" s="24">
        <v>1628</v>
      </c>
      <c r="H1630" s="24" t="e">
        <f ca="1"/>
        <v>#NAME?</v>
      </c>
      <c r="I1630" s="24" t="e">
        <f t="array" aca="1" ref="I1630" ca="1">INDIRECT(ADDRESS(($E$2+1-G1630)+2,8))</f>
        <v>#NAME?</v>
      </c>
      <c r="J1630" s="24" t="e">
        <f t="shared" ca="1" si="75"/>
        <v>#NAME?</v>
      </c>
      <c r="K1630" s="24" t="e">
        <f t="shared" ca="1" si="76"/>
        <v>#NAME?</v>
      </c>
      <c r="L1630" s="24" t="e">
        <f t="shared" ca="1" si="77"/>
        <v>#NAME?</v>
      </c>
    </row>
    <row r="1631" spans="2:12" x14ac:dyDescent="0.25">
      <c r="B1631" s="24">
        <v>7.6145876338217144</v>
      </c>
      <c r="G1631" s="24">
        <v>1629</v>
      </c>
      <c r="H1631" s="24" t="e">
        <f ca="1"/>
        <v>#NAME?</v>
      </c>
      <c r="I1631" s="24" t="e">
        <f t="array" aca="1" ref="I1631" ca="1">INDIRECT(ADDRESS(($E$2+1-G1631)+2,8))</f>
        <v>#NAME?</v>
      </c>
      <c r="J1631" s="24" t="e">
        <f t="shared" ca="1" si="75"/>
        <v>#NAME?</v>
      </c>
      <c r="K1631" s="24" t="e">
        <f t="shared" ca="1" si="76"/>
        <v>#NAME?</v>
      </c>
      <c r="L1631" s="24" t="e">
        <f t="shared" ca="1" si="77"/>
        <v>#NAME?</v>
      </c>
    </row>
    <row r="1632" spans="2:12" x14ac:dyDescent="0.25">
      <c r="B1632" s="24">
        <v>10.357480166335291</v>
      </c>
      <c r="G1632" s="24">
        <v>1630</v>
      </c>
      <c r="H1632" s="24" t="e">
        <f ca="1"/>
        <v>#NAME?</v>
      </c>
      <c r="I1632" s="24" t="e">
        <f t="array" aca="1" ref="I1632" ca="1">INDIRECT(ADDRESS(($E$2+1-G1632)+2,8))</f>
        <v>#NAME?</v>
      </c>
      <c r="J1632" s="24" t="e">
        <f t="shared" ca="1" si="75"/>
        <v>#NAME?</v>
      </c>
      <c r="K1632" s="24" t="e">
        <f t="shared" ca="1" si="76"/>
        <v>#NAME?</v>
      </c>
      <c r="L1632" s="24" t="e">
        <f t="shared" ca="1" si="77"/>
        <v>#NAME?</v>
      </c>
    </row>
    <row r="1633" spans="2:12" x14ac:dyDescent="0.25">
      <c r="B1633" s="24">
        <v>7.8745906611136434</v>
      </c>
      <c r="G1633" s="24">
        <v>1631</v>
      </c>
      <c r="H1633" s="24" t="e">
        <f ca="1"/>
        <v>#NAME?</v>
      </c>
      <c r="I1633" s="24" t="e">
        <f t="array" aca="1" ref="I1633" ca="1">INDIRECT(ADDRESS(($E$2+1-G1633)+2,8))</f>
        <v>#NAME?</v>
      </c>
      <c r="J1633" s="24" t="e">
        <f t="shared" ca="1" si="75"/>
        <v>#NAME?</v>
      </c>
      <c r="K1633" s="24" t="e">
        <f t="shared" ca="1" si="76"/>
        <v>#NAME?</v>
      </c>
      <c r="L1633" s="24" t="e">
        <f t="shared" ca="1" si="77"/>
        <v>#NAME?</v>
      </c>
    </row>
    <row r="1634" spans="2:12" x14ac:dyDescent="0.25">
      <c r="B1634" s="24">
        <v>10.754963800622381</v>
      </c>
      <c r="G1634" s="24">
        <v>1632</v>
      </c>
      <c r="H1634" s="24" t="e">
        <f ca="1"/>
        <v>#NAME?</v>
      </c>
      <c r="I1634" s="24" t="e">
        <f t="array" aca="1" ref="I1634" ca="1">INDIRECT(ADDRESS(($E$2+1-G1634)+2,8))</f>
        <v>#NAME?</v>
      </c>
      <c r="J1634" s="24" t="e">
        <f t="shared" ca="1" si="75"/>
        <v>#NAME?</v>
      </c>
      <c r="K1634" s="24" t="e">
        <f t="shared" ca="1" si="76"/>
        <v>#NAME?</v>
      </c>
      <c r="L1634" s="24" t="e">
        <f t="shared" ca="1" si="77"/>
        <v>#NAME?</v>
      </c>
    </row>
    <row r="1635" spans="2:12" x14ac:dyDescent="0.25">
      <c r="B1635" s="24">
        <v>9.1178525683422187</v>
      </c>
      <c r="G1635" s="24">
        <v>1633</v>
      </c>
      <c r="H1635" s="24" t="e">
        <f ca="1"/>
        <v>#NAME?</v>
      </c>
      <c r="I1635" s="24" t="e">
        <f t="array" aca="1" ref="I1635" ca="1">INDIRECT(ADDRESS(($E$2+1-G1635)+2,8))</f>
        <v>#NAME?</v>
      </c>
      <c r="J1635" s="24" t="e">
        <f t="shared" ca="1" si="75"/>
        <v>#NAME?</v>
      </c>
      <c r="K1635" s="24" t="e">
        <f t="shared" ca="1" si="76"/>
        <v>#NAME?</v>
      </c>
      <c r="L1635" s="24" t="e">
        <f t="shared" ca="1" si="77"/>
        <v>#NAME?</v>
      </c>
    </row>
    <row r="1636" spans="2:12" x14ac:dyDescent="0.25">
      <c r="B1636" s="24">
        <v>8.3874636076368976</v>
      </c>
      <c r="G1636" s="24">
        <v>1634</v>
      </c>
      <c r="H1636" s="24" t="e">
        <f ca="1"/>
        <v>#NAME?</v>
      </c>
      <c r="I1636" s="24" t="e">
        <f t="array" aca="1" ref="I1636" ca="1">INDIRECT(ADDRESS(($E$2+1-G1636)+2,8))</f>
        <v>#NAME?</v>
      </c>
      <c r="J1636" s="24" t="e">
        <f t="shared" ca="1" si="75"/>
        <v>#NAME?</v>
      </c>
      <c r="K1636" s="24" t="e">
        <f t="shared" ca="1" si="76"/>
        <v>#NAME?</v>
      </c>
      <c r="L1636" s="24" t="e">
        <f t="shared" ca="1" si="77"/>
        <v>#NAME?</v>
      </c>
    </row>
    <row r="1637" spans="2:12" x14ac:dyDescent="0.25">
      <c r="B1637" s="24">
        <v>9.6354509557014403</v>
      </c>
      <c r="G1637" s="24">
        <v>1635</v>
      </c>
      <c r="H1637" s="24" t="e">
        <f ca="1"/>
        <v>#NAME?</v>
      </c>
      <c r="I1637" s="24" t="e">
        <f t="array" aca="1" ref="I1637" ca="1">INDIRECT(ADDRESS(($E$2+1-G1637)+2,8))</f>
        <v>#NAME?</v>
      </c>
      <c r="J1637" s="24" t="e">
        <f t="shared" ca="1" si="75"/>
        <v>#NAME?</v>
      </c>
      <c r="K1637" s="24" t="e">
        <f t="shared" ca="1" si="76"/>
        <v>#NAME?</v>
      </c>
      <c r="L1637" s="24" t="e">
        <f t="shared" ca="1" si="77"/>
        <v>#NAME?</v>
      </c>
    </row>
    <row r="1638" spans="2:12" x14ac:dyDescent="0.25">
      <c r="B1638" s="24">
        <v>10.159022806363486</v>
      </c>
      <c r="G1638" s="24">
        <v>1636</v>
      </c>
      <c r="H1638" s="24" t="e">
        <f ca="1"/>
        <v>#NAME?</v>
      </c>
      <c r="I1638" s="24" t="e">
        <f t="array" aca="1" ref="I1638" ca="1">INDIRECT(ADDRESS(($E$2+1-G1638)+2,8))</f>
        <v>#NAME?</v>
      </c>
      <c r="J1638" s="24" t="e">
        <f t="shared" ca="1" si="75"/>
        <v>#NAME?</v>
      </c>
      <c r="K1638" s="24" t="e">
        <f t="shared" ca="1" si="76"/>
        <v>#NAME?</v>
      </c>
      <c r="L1638" s="24" t="e">
        <f t="shared" ca="1" si="77"/>
        <v>#NAME?</v>
      </c>
    </row>
    <row r="1639" spans="2:12" x14ac:dyDescent="0.25">
      <c r="B1639" s="24">
        <v>10.226910541518965</v>
      </c>
      <c r="G1639" s="24">
        <v>1637</v>
      </c>
      <c r="H1639" s="24" t="e">
        <f ca="1"/>
        <v>#NAME?</v>
      </c>
      <c r="I1639" s="24" t="e">
        <f t="array" aca="1" ref="I1639" ca="1">INDIRECT(ADDRESS(($E$2+1-G1639)+2,8))</f>
        <v>#NAME?</v>
      </c>
      <c r="J1639" s="24" t="e">
        <f t="shared" ca="1" si="75"/>
        <v>#NAME?</v>
      </c>
      <c r="K1639" s="24" t="e">
        <f t="shared" ca="1" si="76"/>
        <v>#NAME?</v>
      </c>
      <c r="L1639" s="24" t="e">
        <f t="shared" ca="1" si="77"/>
        <v>#NAME?</v>
      </c>
    </row>
    <row r="1640" spans="2:12" x14ac:dyDescent="0.25">
      <c r="B1640" s="24">
        <v>9.342787256615674</v>
      </c>
      <c r="G1640" s="24">
        <v>1638</v>
      </c>
      <c r="H1640" s="24" t="e">
        <f ca="1"/>
        <v>#NAME?</v>
      </c>
      <c r="I1640" s="24" t="e">
        <f t="array" aca="1" ref="I1640" ca="1">INDIRECT(ADDRESS(($E$2+1-G1640)+2,8))</f>
        <v>#NAME?</v>
      </c>
      <c r="J1640" s="24" t="e">
        <f t="shared" ca="1" si="75"/>
        <v>#NAME?</v>
      </c>
      <c r="K1640" s="24" t="e">
        <f t="shared" ca="1" si="76"/>
        <v>#NAME?</v>
      </c>
      <c r="L1640" s="24" t="e">
        <f t="shared" ca="1" si="77"/>
        <v>#NAME?</v>
      </c>
    </row>
    <row r="1641" spans="2:12" x14ac:dyDescent="0.25">
      <c r="B1641" s="24">
        <v>11.442319671373983</v>
      </c>
      <c r="G1641" s="24">
        <v>1639</v>
      </c>
      <c r="H1641" s="24" t="e">
        <f ca="1"/>
        <v>#NAME?</v>
      </c>
      <c r="I1641" s="24" t="e">
        <f t="array" aca="1" ref="I1641" ca="1">INDIRECT(ADDRESS(($E$2+1-G1641)+2,8))</f>
        <v>#NAME?</v>
      </c>
      <c r="J1641" s="24" t="e">
        <f t="shared" ca="1" si="75"/>
        <v>#NAME?</v>
      </c>
      <c r="K1641" s="24" t="e">
        <f t="shared" ca="1" si="76"/>
        <v>#NAME?</v>
      </c>
      <c r="L1641" s="24" t="e">
        <f t="shared" ca="1" si="77"/>
        <v>#NAME?</v>
      </c>
    </row>
    <row r="1642" spans="2:12" x14ac:dyDescent="0.25">
      <c r="B1642" s="24">
        <v>9.5141118864838141</v>
      </c>
      <c r="G1642" s="24">
        <v>1640</v>
      </c>
      <c r="H1642" s="24" t="e">
        <f ca="1"/>
        <v>#NAME?</v>
      </c>
      <c r="I1642" s="24" t="e">
        <f t="array" aca="1" ref="I1642" ca="1">INDIRECT(ADDRESS(($E$2+1-G1642)+2,8))</f>
        <v>#NAME?</v>
      </c>
      <c r="J1642" s="24" t="e">
        <f t="shared" ca="1" si="75"/>
        <v>#NAME?</v>
      </c>
      <c r="K1642" s="24" t="e">
        <f t="shared" ca="1" si="76"/>
        <v>#NAME?</v>
      </c>
      <c r="L1642" s="24" t="e">
        <f t="shared" ca="1" si="77"/>
        <v>#NAME?</v>
      </c>
    </row>
    <row r="1643" spans="2:12" x14ac:dyDescent="0.25">
      <c r="B1643" s="24">
        <v>10.785762586251735</v>
      </c>
      <c r="G1643" s="24">
        <v>1641</v>
      </c>
      <c r="H1643" s="24" t="e">
        <f ca="1"/>
        <v>#NAME?</v>
      </c>
      <c r="I1643" s="24" t="e">
        <f t="array" aca="1" ref="I1643" ca="1">INDIRECT(ADDRESS(($E$2+1-G1643)+2,8))</f>
        <v>#NAME?</v>
      </c>
      <c r="J1643" s="24" t="e">
        <f t="shared" ca="1" si="75"/>
        <v>#NAME?</v>
      </c>
      <c r="K1643" s="24" t="e">
        <f t="shared" ca="1" si="76"/>
        <v>#NAME?</v>
      </c>
      <c r="L1643" s="24" t="e">
        <f t="shared" ca="1" si="77"/>
        <v>#NAME?</v>
      </c>
    </row>
    <row r="1644" spans="2:12" x14ac:dyDescent="0.25">
      <c r="B1644" s="24">
        <v>10.602075329805128</v>
      </c>
      <c r="G1644" s="24">
        <v>1642</v>
      </c>
      <c r="H1644" s="24" t="e">
        <f ca="1"/>
        <v>#NAME?</v>
      </c>
      <c r="I1644" s="24" t="e">
        <f t="array" aca="1" ref="I1644" ca="1">INDIRECT(ADDRESS(($E$2+1-G1644)+2,8))</f>
        <v>#NAME?</v>
      </c>
      <c r="J1644" s="24" t="e">
        <f t="shared" ca="1" si="75"/>
        <v>#NAME?</v>
      </c>
      <c r="K1644" s="24" t="e">
        <f t="shared" ca="1" si="76"/>
        <v>#NAME?</v>
      </c>
      <c r="L1644" s="24" t="e">
        <f t="shared" ca="1" si="77"/>
        <v>#NAME?</v>
      </c>
    </row>
    <row r="1645" spans="2:12" x14ac:dyDescent="0.25">
      <c r="B1645" s="24">
        <v>12.347239283409488</v>
      </c>
      <c r="G1645" s="24">
        <v>1643</v>
      </c>
      <c r="H1645" s="24" t="e">
        <f ca="1"/>
        <v>#NAME?</v>
      </c>
      <c r="I1645" s="24" t="e">
        <f t="array" aca="1" ref="I1645" ca="1">INDIRECT(ADDRESS(($E$2+1-G1645)+2,8))</f>
        <v>#NAME?</v>
      </c>
      <c r="J1645" s="24" t="e">
        <f t="shared" ca="1" si="75"/>
        <v>#NAME?</v>
      </c>
      <c r="K1645" s="24" t="e">
        <f t="shared" ca="1" si="76"/>
        <v>#NAME?</v>
      </c>
      <c r="L1645" s="24" t="e">
        <f t="shared" ca="1" si="77"/>
        <v>#NAME?</v>
      </c>
    </row>
    <row r="1646" spans="2:12" x14ac:dyDescent="0.25">
      <c r="B1646" s="24">
        <v>7.1132726314821317</v>
      </c>
      <c r="G1646" s="24">
        <v>1644</v>
      </c>
      <c r="H1646" s="24" t="e">
        <f ca="1"/>
        <v>#NAME?</v>
      </c>
      <c r="I1646" s="24" t="e">
        <f t="array" aca="1" ref="I1646" ca="1">INDIRECT(ADDRESS(($E$2+1-G1646)+2,8))</f>
        <v>#NAME?</v>
      </c>
      <c r="J1646" s="24" t="e">
        <f t="shared" ca="1" si="75"/>
        <v>#NAME?</v>
      </c>
      <c r="K1646" s="24" t="e">
        <f t="shared" ca="1" si="76"/>
        <v>#NAME?</v>
      </c>
      <c r="L1646" s="24" t="e">
        <f t="shared" ca="1" si="77"/>
        <v>#NAME?</v>
      </c>
    </row>
    <row r="1647" spans="2:12" x14ac:dyDescent="0.25">
      <c r="B1647" s="24">
        <v>8.5637792893977558</v>
      </c>
      <c r="G1647" s="24">
        <v>1645</v>
      </c>
      <c r="H1647" s="24" t="e">
        <f ca="1"/>
        <v>#NAME?</v>
      </c>
      <c r="I1647" s="24" t="e">
        <f t="array" aca="1" ref="I1647" ca="1">INDIRECT(ADDRESS(($E$2+1-G1647)+2,8))</f>
        <v>#NAME?</v>
      </c>
      <c r="J1647" s="24" t="e">
        <f t="shared" ca="1" si="75"/>
        <v>#NAME?</v>
      </c>
      <c r="K1647" s="24" t="e">
        <f t="shared" ca="1" si="76"/>
        <v>#NAME?</v>
      </c>
      <c r="L1647" s="24" t="e">
        <f t="shared" ca="1" si="77"/>
        <v>#NAME?</v>
      </c>
    </row>
    <row r="1648" spans="2:12" x14ac:dyDescent="0.25">
      <c r="B1648" s="24">
        <v>8.0252781623707587</v>
      </c>
      <c r="G1648" s="24">
        <v>1646</v>
      </c>
      <c r="H1648" s="24" t="e">
        <f ca="1"/>
        <v>#NAME?</v>
      </c>
      <c r="I1648" s="24" t="e">
        <f t="array" aca="1" ref="I1648" ca="1">INDIRECT(ADDRESS(($E$2+1-G1648)+2,8))</f>
        <v>#NAME?</v>
      </c>
      <c r="J1648" s="24" t="e">
        <f t="shared" ca="1" si="75"/>
        <v>#NAME?</v>
      </c>
      <c r="K1648" s="24" t="e">
        <f t="shared" ca="1" si="76"/>
        <v>#NAME?</v>
      </c>
      <c r="L1648" s="24" t="e">
        <f t="shared" ca="1" si="77"/>
        <v>#NAME?</v>
      </c>
    </row>
    <row r="1649" spans="2:12" x14ac:dyDescent="0.25">
      <c r="B1649" s="24">
        <v>9.3672930349785695</v>
      </c>
      <c r="G1649" s="24">
        <v>1647</v>
      </c>
      <c r="H1649" s="24" t="e">
        <f ca="1"/>
        <v>#NAME?</v>
      </c>
      <c r="I1649" s="24" t="e">
        <f t="array" aca="1" ref="I1649" ca="1">INDIRECT(ADDRESS(($E$2+1-G1649)+2,8))</f>
        <v>#NAME?</v>
      </c>
      <c r="J1649" s="24" t="e">
        <f t="shared" ca="1" si="75"/>
        <v>#NAME?</v>
      </c>
      <c r="K1649" s="24" t="e">
        <f t="shared" ca="1" si="76"/>
        <v>#NAME?</v>
      </c>
      <c r="L1649" s="24" t="e">
        <f t="shared" ca="1" si="77"/>
        <v>#NAME?</v>
      </c>
    </row>
    <row r="1650" spans="2:12" x14ac:dyDescent="0.25">
      <c r="B1650" s="24">
        <v>12.543954307540847</v>
      </c>
      <c r="G1650" s="24">
        <v>1648</v>
      </c>
      <c r="H1650" s="24" t="e">
        <f ca="1"/>
        <v>#NAME?</v>
      </c>
      <c r="I1650" s="24" t="e">
        <f t="array" aca="1" ref="I1650" ca="1">INDIRECT(ADDRESS(($E$2+1-G1650)+2,8))</f>
        <v>#NAME?</v>
      </c>
      <c r="J1650" s="24" t="e">
        <f t="shared" ca="1" si="75"/>
        <v>#NAME?</v>
      </c>
      <c r="K1650" s="24" t="e">
        <f t="shared" ca="1" si="76"/>
        <v>#NAME?</v>
      </c>
      <c r="L1650" s="24" t="e">
        <f t="shared" ca="1" si="77"/>
        <v>#NAME?</v>
      </c>
    </row>
    <row r="1651" spans="2:12" x14ac:dyDescent="0.25">
      <c r="B1651" s="24">
        <v>7.9600870083412048</v>
      </c>
      <c r="G1651" s="24">
        <v>1649</v>
      </c>
      <c r="H1651" s="24" t="e">
        <f ca="1"/>
        <v>#NAME?</v>
      </c>
      <c r="I1651" s="24" t="e">
        <f t="array" aca="1" ref="I1651" ca="1">INDIRECT(ADDRESS(($E$2+1-G1651)+2,8))</f>
        <v>#NAME?</v>
      </c>
      <c r="J1651" s="24" t="e">
        <f t="shared" ca="1" si="75"/>
        <v>#NAME?</v>
      </c>
      <c r="K1651" s="24" t="e">
        <f t="shared" ca="1" si="76"/>
        <v>#NAME?</v>
      </c>
      <c r="L1651" s="24" t="e">
        <f t="shared" ca="1" si="77"/>
        <v>#NAME?</v>
      </c>
    </row>
    <row r="1652" spans="2:12" x14ac:dyDescent="0.25">
      <c r="B1652" s="24">
        <v>5.8644742161409056</v>
      </c>
      <c r="G1652" s="24">
        <v>1650</v>
      </c>
      <c r="H1652" s="24" t="e">
        <f ca="1"/>
        <v>#NAME?</v>
      </c>
      <c r="I1652" s="24" t="e">
        <f t="array" aca="1" ref="I1652" ca="1">INDIRECT(ADDRESS(($E$2+1-G1652)+2,8))</f>
        <v>#NAME?</v>
      </c>
      <c r="J1652" s="24" t="e">
        <f t="shared" ca="1" si="75"/>
        <v>#NAME?</v>
      </c>
      <c r="K1652" s="24" t="e">
        <f t="shared" ca="1" si="76"/>
        <v>#NAME?</v>
      </c>
      <c r="L1652" s="24" t="e">
        <f t="shared" ca="1" si="77"/>
        <v>#NAME?</v>
      </c>
    </row>
    <row r="1653" spans="2:12" x14ac:dyDescent="0.25">
      <c r="B1653" s="24">
        <v>7.9299135124887368</v>
      </c>
      <c r="G1653" s="24">
        <v>1651</v>
      </c>
      <c r="H1653" s="24" t="e">
        <f ca="1"/>
        <v>#NAME?</v>
      </c>
      <c r="I1653" s="24" t="e">
        <f t="array" aca="1" ref="I1653" ca="1">INDIRECT(ADDRESS(($E$2+1-G1653)+2,8))</f>
        <v>#NAME?</v>
      </c>
      <c r="J1653" s="24" t="e">
        <f t="shared" ca="1" si="75"/>
        <v>#NAME?</v>
      </c>
      <c r="K1653" s="24" t="e">
        <f t="shared" ca="1" si="76"/>
        <v>#NAME?</v>
      </c>
      <c r="L1653" s="24" t="e">
        <f t="shared" ca="1" si="77"/>
        <v>#NAME?</v>
      </c>
    </row>
    <row r="1654" spans="2:12" x14ac:dyDescent="0.25">
      <c r="B1654" s="24">
        <v>6.6177531680014248</v>
      </c>
      <c r="G1654" s="24">
        <v>1652</v>
      </c>
      <c r="H1654" s="24" t="e">
        <f ca="1"/>
        <v>#NAME?</v>
      </c>
      <c r="I1654" s="24" t="e">
        <f t="array" aca="1" ref="I1654" ca="1">INDIRECT(ADDRESS(($E$2+1-G1654)+2,8))</f>
        <v>#NAME?</v>
      </c>
      <c r="J1654" s="24" t="e">
        <f t="shared" ca="1" si="75"/>
        <v>#NAME?</v>
      </c>
      <c r="K1654" s="24" t="e">
        <f t="shared" ca="1" si="76"/>
        <v>#NAME?</v>
      </c>
      <c r="L1654" s="24" t="e">
        <f t="shared" ca="1" si="77"/>
        <v>#NAME?</v>
      </c>
    </row>
    <row r="1655" spans="2:12" x14ac:dyDescent="0.25">
      <c r="B1655" s="24">
        <v>8.9642877891026753</v>
      </c>
      <c r="G1655" s="24">
        <v>1653</v>
      </c>
      <c r="H1655" s="24" t="e">
        <f ca="1"/>
        <v>#NAME?</v>
      </c>
      <c r="I1655" s="24" t="e">
        <f t="array" aca="1" ref="I1655" ca="1">INDIRECT(ADDRESS(($E$2+1-G1655)+2,8))</f>
        <v>#NAME?</v>
      </c>
      <c r="J1655" s="24" t="e">
        <f t="shared" ca="1" si="75"/>
        <v>#NAME?</v>
      </c>
      <c r="K1655" s="24" t="e">
        <f t="shared" ca="1" si="76"/>
        <v>#NAME?</v>
      </c>
      <c r="L1655" s="24" t="e">
        <f t="shared" ca="1" si="77"/>
        <v>#NAME?</v>
      </c>
    </row>
    <row r="1656" spans="2:12" x14ac:dyDescent="0.25">
      <c r="B1656" s="24">
        <v>8.0783564260175034</v>
      </c>
      <c r="G1656" s="24">
        <v>1654</v>
      </c>
      <c r="H1656" s="24" t="e">
        <f ca="1"/>
        <v>#NAME?</v>
      </c>
      <c r="I1656" s="24" t="e">
        <f t="array" aca="1" ref="I1656" ca="1">INDIRECT(ADDRESS(($E$2+1-G1656)+2,8))</f>
        <v>#NAME?</v>
      </c>
      <c r="J1656" s="24" t="e">
        <f t="shared" ca="1" si="75"/>
        <v>#NAME?</v>
      </c>
      <c r="K1656" s="24" t="e">
        <f t="shared" ca="1" si="76"/>
        <v>#NAME?</v>
      </c>
      <c r="L1656" s="24" t="e">
        <f t="shared" ca="1" si="77"/>
        <v>#NAME?</v>
      </c>
    </row>
    <row r="1657" spans="2:12" x14ac:dyDescent="0.25">
      <c r="B1657" s="24">
        <v>8.3642160520240569</v>
      </c>
      <c r="G1657" s="24">
        <v>1655</v>
      </c>
      <c r="H1657" s="24" t="e">
        <f ca="1"/>
        <v>#NAME?</v>
      </c>
      <c r="I1657" s="24" t="e">
        <f t="array" aca="1" ref="I1657" ca="1">INDIRECT(ADDRESS(($E$2+1-G1657)+2,8))</f>
        <v>#NAME?</v>
      </c>
      <c r="J1657" s="24" t="e">
        <f t="shared" ca="1" si="75"/>
        <v>#NAME?</v>
      </c>
      <c r="K1657" s="24" t="e">
        <f t="shared" ca="1" si="76"/>
        <v>#NAME?</v>
      </c>
      <c r="L1657" s="24" t="e">
        <f t="shared" ca="1" si="77"/>
        <v>#NAME?</v>
      </c>
    </row>
    <row r="1658" spans="2:12" x14ac:dyDescent="0.25">
      <c r="B1658" s="24">
        <v>11.843701515396186</v>
      </c>
      <c r="G1658" s="24">
        <v>1656</v>
      </c>
      <c r="H1658" s="24" t="e">
        <f ca="1"/>
        <v>#NAME?</v>
      </c>
      <c r="I1658" s="24" t="e">
        <f t="array" aca="1" ref="I1658" ca="1">INDIRECT(ADDRESS(($E$2+1-G1658)+2,8))</f>
        <v>#NAME?</v>
      </c>
      <c r="J1658" s="24" t="e">
        <f t="shared" ca="1" si="75"/>
        <v>#NAME?</v>
      </c>
      <c r="K1658" s="24" t="e">
        <f t="shared" ca="1" si="76"/>
        <v>#NAME?</v>
      </c>
      <c r="L1658" s="24" t="e">
        <f t="shared" ca="1" si="77"/>
        <v>#NAME?</v>
      </c>
    </row>
    <row r="1659" spans="2:12" x14ac:dyDescent="0.25">
      <c r="B1659" s="24">
        <v>8.9251277468833941</v>
      </c>
      <c r="G1659" s="24">
        <v>1657</v>
      </c>
      <c r="H1659" s="24" t="e">
        <f ca="1"/>
        <v>#NAME?</v>
      </c>
      <c r="I1659" s="24" t="e">
        <f t="array" aca="1" ref="I1659" ca="1">INDIRECT(ADDRESS(($E$2+1-G1659)+2,8))</f>
        <v>#NAME?</v>
      </c>
      <c r="J1659" s="24" t="e">
        <f t="shared" ca="1" si="75"/>
        <v>#NAME?</v>
      </c>
      <c r="K1659" s="24" t="e">
        <f t="shared" ca="1" si="76"/>
        <v>#NAME?</v>
      </c>
      <c r="L1659" s="24" t="e">
        <f t="shared" ca="1" si="77"/>
        <v>#NAME?</v>
      </c>
    </row>
    <row r="1660" spans="2:12" x14ac:dyDescent="0.25">
      <c r="B1660" s="24">
        <v>7.9966029538582077</v>
      </c>
      <c r="G1660" s="24">
        <v>1658</v>
      </c>
      <c r="H1660" s="24" t="e">
        <f ca="1"/>
        <v>#NAME?</v>
      </c>
      <c r="I1660" s="24" t="e">
        <f t="array" aca="1" ref="I1660" ca="1">INDIRECT(ADDRESS(($E$2+1-G1660)+2,8))</f>
        <v>#NAME?</v>
      </c>
      <c r="J1660" s="24" t="e">
        <f t="shared" ca="1" si="75"/>
        <v>#NAME?</v>
      </c>
      <c r="K1660" s="24" t="e">
        <f t="shared" ca="1" si="76"/>
        <v>#NAME?</v>
      </c>
      <c r="L1660" s="24" t="e">
        <f t="shared" ca="1" si="77"/>
        <v>#NAME?</v>
      </c>
    </row>
    <row r="1661" spans="2:12" x14ac:dyDescent="0.25">
      <c r="B1661" s="24">
        <v>8.4077401892354402</v>
      </c>
      <c r="G1661" s="24">
        <v>1659</v>
      </c>
      <c r="H1661" s="24" t="e">
        <f ca="1"/>
        <v>#NAME?</v>
      </c>
      <c r="I1661" s="24" t="e">
        <f t="array" aca="1" ref="I1661" ca="1">INDIRECT(ADDRESS(($E$2+1-G1661)+2,8))</f>
        <v>#NAME?</v>
      </c>
      <c r="J1661" s="24" t="e">
        <f t="shared" ca="1" si="75"/>
        <v>#NAME?</v>
      </c>
      <c r="K1661" s="24" t="e">
        <f t="shared" ca="1" si="76"/>
        <v>#NAME?</v>
      </c>
      <c r="L1661" s="24" t="e">
        <f t="shared" ca="1" si="77"/>
        <v>#NAME?</v>
      </c>
    </row>
    <row r="1662" spans="2:12" x14ac:dyDescent="0.25">
      <c r="B1662" s="24">
        <v>7.1061246931632418</v>
      </c>
      <c r="G1662" s="24">
        <v>1660</v>
      </c>
      <c r="H1662" s="24" t="e">
        <f ca="1"/>
        <v>#NAME?</v>
      </c>
      <c r="I1662" s="24" t="e">
        <f t="array" aca="1" ref="I1662" ca="1">INDIRECT(ADDRESS(($E$2+1-G1662)+2,8))</f>
        <v>#NAME?</v>
      </c>
      <c r="J1662" s="24" t="e">
        <f t="shared" ca="1" si="75"/>
        <v>#NAME?</v>
      </c>
      <c r="K1662" s="24" t="e">
        <f t="shared" ca="1" si="76"/>
        <v>#NAME?</v>
      </c>
      <c r="L1662" s="24" t="e">
        <f t="shared" ca="1" si="77"/>
        <v>#NAME?</v>
      </c>
    </row>
    <row r="1663" spans="2:12" x14ac:dyDescent="0.25">
      <c r="B1663" s="24">
        <v>8.5144779938572732</v>
      </c>
      <c r="G1663" s="24">
        <v>1661</v>
      </c>
      <c r="H1663" s="24" t="e">
        <f ca="1"/>
        <v>#NAME?</v>
      </c>
      <c r="I1663" s="24" t="e">
        <f t="array" aca="1" ref="I1663" ca="1">INDIRECT(ADDRESS(($E$2+1-G1663)+2,8))</f>
        <v>#NAME?</v>
      </c>
      <c r="J1663" s="24" t="e">
        <f t="shared" ca="1" si="75"/>
        <v>#NAME?</v>
      </c>
      <c r="K1663" s="24" t="e">
        <f t="shared" ca="1" si="76"/>
        <v>#NAME?</v>
      </c>
      <c r="L1663" s="24" t="e">
        <f t="shared" ca="1" si="77"/>
        <v>#NAME?</v>
      </c>
    </row>
    <row r="1664" spans="2:12" x14ac:dyDescent="0.25">
      <c r="B1664" s="24">
        <v>9.9864943425572381</v>
      </c>
      <c r="G1664" s="24">
        <v>1662</v>
      </c>
      <c r="H1664" s="24" t="e">
        <f ca="1"/>
        <v>#NAME?</v>
      </c>
      <c r="I1664" s="24" t="e">
        <f t="array" aca="1" ref="I1664" ca="1">INDIRECT(ADDRESS(($E$2+1-G1664)+2,8))</f>
        <v>#NAME?</v>
      </c>
      <c r="J1664" s="24" t="e">
        <f t="shared" ca="1" si="75"/>
        <v>#NAME?</v>
      </c>
      <c r="K1664" s="24" t="e">
        <f t="shared" ca="1" si="76"/>
        <v>#NAME?</v>
      </c>
      <c r="L1664" s="24" t="e">
        <f t="shared" ca="1" si="77"/>
        <v>#NAME?</v>
      </c>
    </row>
    <row r="1665" spans="2:12" x14ac:dyDescent="0.25">
      <c r="B1665" s="24">
        <v>10.71313511005377</v>
      </c>
      <c r="G1665" s="24">
        <v>1663</v>
      </c>
      <c r="H1665" s="24" t="e">
        <f ca="1"/>
        <v>#NAME?</v>
      </c>
      <c r="I1665" s="24" t="e">
        <f t="array" aca="1" ref="I1665" ca="1">INDIRECT(ADDRESS(($E$2+1-G1665)+2,8))</f>
        <v>#NAME?</v>
      </c>
      <c r="J1665" s="24" t="e">
        <f t="shared" ca="1" si="75"/>
        <v>#NAME?</v>
      </c>
      <c r="K1665" s="24" t="e">
        <f t="shared" ca="1" si="76"/>
        <v>#NAME?</v>
      </c>
      <c r="L1665" s="24" t="e">
        <f t="shared" ca="1" si="77"/>
        <v>#NAME?</v>
      </c>
    </row>
    <row r="1666" spans="2:12" x14ac:dyDescent="0.25">
      <c r="B1666" s="24">
        <v>9.3229166122624978</v>
      </c>
      <c r="G1666" s="24">
        <v>1664</v>
      </c>
      <c r="H1666" s="24" t="e">
        <f ca="1"/>
        <v>#NAME?</v>
      </c>
      <c r="I1666" s="24" t="e">
        <f t="array" aca="1" ref="I1666" ca="1">INDIRECT(ADDRESS(($E$2+1-G1666)+2,8))</f>
        <v>#NAME?</v>
      </c>
      <c r="J1666" s="24" t="e">
        <f t="shared" ca="1" si="75"/>
        <v>#NAME?</v>
      </c>
      <c r="K1666" s="24" t="e">
        <f t="shared" ca="1" si="76"/>
        <v>#NAME?</v>
      </c>
      <c r="L1666" s="24" t="e">
        <f t="shared" ca="1" si="77"/>
        <v>#NAME?</v>
      </c>
    </row>
    <row r="1667" spans="2:12" x14ac:dyDescent="0.25">
      <c r="B1667" s="24">
        <v>10.26792317669608</v>
      </c>
      <c r="G1667" s="24">
        <v>1665</v>
      </c>
      <c r="H1667" s="24" t="e">
        <f ca="1"/>
        <v>#NAME?</v>
      </c>
      <c r="I1667" s="24" t="e">
        <f t="array" aca="1" ref="I1667" ca="1">INDIRECT(ADDRESS(($E$2+1-G1667)+2,8))</f>
        <v>#NAME?</v>
      </c>
      <c r="J1667" s="24" t="e">
        <f t="shared" ca="1" si="75"/>
        <v>#NAME?</v>
      </c>
      <c r="K1667" s="24" t="e">
        <f t="shared" ca="1" si="76"/>
        <v>#NAME?</v>
      </c>
      <c r="L1667" s="24" t="e">
        <f t="shared" ca="1" si="77"/>
        <v>#NAME?</v>
      </c>
    </row>
    <row r="1668" spans="2:12" x14ac:dyDescent="0.25">
      <c r="B1668" s="24">
        <v>8.8597774076757592</v>
      </c>
      <c r="G1668" s="24">
        <v>1666</v>
      </c>
      <c r="H1668" s="24" t="e">
        <f ca="1"/>
        <v>#NAME?</v>
      </c>
      <c r="I1668" s="24" t="e">
        <f t="array" aca="1" ref="I1668" ca="1">INDIRECT(ADDRESS(($E$2+1-G1668)+2,8))</f>
        <v>#NAME?</v>
      </c>
      <c r="J1668" s="24" t="e">
        <f t="shared" ref="J1668:J1731" ca="1" si="78">_xlfn.WEIBULL.DIST(H1668,$E$5,$E$6,TRUE)</f>
        <v>#NAME?</v>
      </c>
      <c r="K1668" s="24" t="e">
        <f t="shared" ref="K1668:K1731" ca="1" si="79">_xlfn.WEIBULL.DIST(I1668,$E$5,$E$6,TRUE)</f>
        <v>#NAME?</v>
      </c>
      <c r="L1668" s="24" t="e">
        <f t="shared" ref="L1668:L1731" ca="1" si="80">((2*G1668-1)/$E$2)*(LN(J1668)+LN(1-K1668))</f>
        <v>#NAME?</v>
      </c>
    </row>
    <row r="1669" spans="2:12" x14ac:dyDescent="0.25">
      <c r="B1669" s="24">
        <v>7.7901850645617081</v>
      </c>
      <c r="G1669" s="24">
        <v>1667</v>
      </c>
      <c r="H1669" s="24" t="e">
        <f ca="1"/>
        <v>#NAME?</v>
      </c>
      <c r="I1669" s="24" t="e">
        <f t="array" aca="1" ref="I1669" ca="1">INDIRECT(ADDRESS(($E$2+1-G1669)+2,8))</f>
        <v>#NAME?</v>
      </c>
      <c r="J1669" s="24" t="e">
        <f t="shared" ca="1" si="78"/>
        <v>#NAME?</v>
      </c>
      <c r="K1669" s="24" t="e">
        <f t="shared" ca="1" si="79"/>
        <v>#NAME?</v>
      </c>
      <c r="L1669" s="24" t="e">
        <f t="shared" ca="1" si="80"/>
        <v>#NAME?</v>
      </c>
    </row>
    <row r="1670" spans="2:12" x14ac:dyDescent="0.25">
      <c r="B1670" s="24">
        <v>5.6439964692340077</v>
      </c>
      <c r="G1670" s="24">
        <v>1668</v>
      </c>
      <c r="H1670" s="24" t="e">
        <f ca="1"/>
        <v>#NAME?</v>
      </c>
      <c r="I1670" s="24" t="e">
        <f t="array" aca="1" ref="I1670" ca="1">INDIRECT(ADDRESS(($E$2+1-G1670)+2,8))</f>
        <v>#NAME?</v>
      </c>
      <c r="J1670" s="24" t="e">
        <f t="shared" ca="1" si="78"/>
        <v>#NAME?</v>
      </c>
      <c r="K1670" s="24" t="e">
        <f t="shared" ca="1" si="79"/>
        <v>#NAME?</v>
      </c>
      <c r="L1670" s="24" t="e">
        <f t="shared" ca="1" si="80"/>
        <v>#NAME?</v>
      </c>
    </row>
    <row r="1671" spans="2:12" x14ac:dyDescent="0.25">
      <c r="B1671" s="24">
        <v>8.5750591811970018</v>
      </c>
      <c r="G1671" s="24">
        <v>1669</v>
      </c>
      <c r="H1671" s="24" t="e">
        <f ca="1"/>
        <v>#NAME?</v>
      </c>
      <c r="I1671" s="24" t="e">
        <f t="array" aca="1" ref="I1671" ca="1">INDIRECT(ADDRESS(($E$2+1-G1671)+2,8))</f>
        <v>#NAME?</v>
      </c>
      <c r="J1671" s="24" t="e">
        <f t="shared" ca="1" si="78"/>
        <v>#NAME?</v>
      </c>
      <c r="K1671" s="24" t="e">
        <f t="shared" ca="1" si="79"/>
        <v>#NAME?</v>
      </c>
      <c r="L1671" s="24" t="e">
        <f t="shared" ca="1" si="80"/>
        <v>#NAME?</v>
      </c>
    </row>
    <row r="1672" spans="2:12" x14ac:dyDescent="0.25">
      <c r="B1672" s="24">
        <v>6.1955340952118529</v>
      </c>
      <c r="G1672" s="24">
        <v>1670</v>
      </c>
      <c r="H1672" s="24" t="e">
        <f ca="1"/>
        <v>#NAME?</v>
      </c>
      <c r="I1672" s="24" t="e">
        <f t="array" aca="1" ref="I1672" ca="1">INDIRECT(ADDRESS(($E$2+1-G1672)+2,8))</f>
        <v>#NAME?</v>
      </c>
      <c r="J1672" s="24" t="e">
        <f t="shared" ca="1" si="78"/>
        <v>#NAME?</v>
      </c>
      <c r="K1672" s="24" t="e">
        <f t="shared" ca="1" si="79"/>
        <v>#NAME?</v>
      </c>
      <c r="L1672" s="24" t="e">
        <f t="shared" ca="1" si="80"/>
        <v>#NAME?</v>
      </c>
    </row>
    <row r="1673" spans="2:12" x14ac:dyDescent="0.25">
      <c r="B1673" s="24">
        <v>9.4289854622692761</v>
      </c>
      <c r="G1673" s="24">
        <v>1671</v>
      </c>
      <c r="H1673" s="24" t="e">
        <f ca="1"/>
        <v>#NAME?</v>
      </c>
      <c r="I1673" s="24" t="e">
        <f t="array" aca="1" ref="I1673" ca="1">INDIRECT(ADDRESS(($E$2+1-G1673)+2,8))</f>
        <v>#NAME?</v>
      </c>
      <c r="J1673" s="24" t="e">
        <f t="shared" ca="1" si="78"/>
        <v>#NAME?</v>
      </c>
      <c r="K1673" s="24" t="e">
        <f t="shared" ca="1" si="79"/>
        <v>#NAME?</v>
      </c>
      <c r="L1673" s="24" t="e">
        <f t="shared" ca="1" si="80"/>
        <v>#NAME?</v>
      </c>
    </row>
    <row r="1674" spans="2:12" x14ac:dyDescent="0.25">
      <c r="B1674" s="24">
        <v>8.425561907758631</v>
      </c>
      <c r="G1674" s="24">
        <v>1672</v>
      </c>
      <c r="H1674" s="24" t="e">
        <f ca="1"/>
        <v>#NAME?</v>
      </c>
      <c r="I1674" s="24" t="e">
        <f t="array" aca="1" ref="I1674" ca="1">INDIRECT(ADDRESS(($E$2+1-G1674)+2,8))</f>
        <v>#NAME?</v>
      </c>
      <c r="J1674" s="24" t="e">
        <f t="shared" ca="1" si="78"/>
        <v>#NAME?</v>
      </c>
      <c r="K1674" s="24" t="e">
        <f t="shared" ca="1" si="79"/>
        <v>#NAME?</v>
      </c>
      <c r="L1674" s="24" t="e">
        <f t="shared" ca="1" si="80"/>
        <v>#NAME?</v>
      </c>
    </row>
    <row r="1675" spans="2:12" x14ac:dyDescent="0.25">
      <c r="B1675" s="24">
        <v>6.1314676474855068</v>
      </c>
      <c r="G1675" s="24">
        <v>1673</v>
      </c>
      <c r="H1675" s="24" t="e">
        <f ca="1"/>
        <v>#NAME?</v>
      </c>
      <c r="I1675" s="24" t="e">
        <f t="array" aca="1" ref="I1675" ca="1">INDIRECT(ADDRESS(($E$2+1-G1675)+2,8))</f>
        <v>#NAME?</v>
      </c>
      <c r="J1675" s="24" t="e">
        <f t="shared" ca="1" si="78"/>
        <v>#NAME?</v>
      </c>
      <c r="K1675" s="24" t="e">
        <f t="shared" ca="1" si="79"/>
        <v>#NAME?</v>
      </c>
      <c r="L1675" s="24" t="e">
        <f t="shared" ca="1" si="80"/>
        <v>#NAME?</v>
      </c>
    </row>
    <row r="1676" spans="2:12" x14ac:dyDescent="0.25">
      <c r="B1676" s="24">
        <v>11.309630542618141</v>
      </c>
      <c r="G1676" s="24">
        <v>1674</v>
      </c>
      <c r="H1676" s="24" t="e">
        <f ca="1"/>
        <v>#NAME?</v>
      </c>
      <c r="I1676" s="24" t="e">
        <f t="array" aca="1" ref="I1676" ca="1">INDIRECT(ADDRESS(($E$2+1-G1676)+2,8))</f>
        <v>#NAME?</v>
      </c>
      <c r="J1676" s="24" t="e">
        <f t="shared" ca="1" si="78"/>
        <v>#NAME?</v>
      </c>
      <c r="K1676" s="24" t="e">
        <f t="shared" ca="1" si="79"/>
        <v>#NAME?</v>
      </c>
      <c r="L1676" s="24" t="e">
        <f t="shared" ca="1" si="80"/>
        <v>#NAME?</v>
      </c>
    </row>
    <row r="1677" spans="2:12" x14ac:dyDescent="0.25">
      <c r="B1677" s="24">
        <v>11.447880790615768</v>
      </c>
      <c r="G1677" s="24">
        <v>1675</v>
      </c>
      <c r="H1677" s="24" t="e">
        <f ca="1"/>
        <v>#NAME?</v>
      </c>
      <c r="I1677" s="24" t="e">
        <f t="array" aca="1" ref="I1677" ca="1">INDIRECT(ADDRESS(($E$2+1-G1677)+2,8))</f>
        <v>#NAME?</v>
      </c>
      <c r="J1677" s="24" t="e">
        <f t="shared" ca="1" si="78"/>
        <v>#NAME?</v>
      </c>
      <c r="K1677" s="24" t="e">
        <f t="shared" ca="1" si="79"/>
        <v>#NAME?</v>
      </c>
      <c r="L1677" s="24" t="e">
        <f t="shared" ca="1" si="80"/>
        <v>#NAME?</v>
      </c>
    </row>
    <row r="1678" spans="2:12" x14ac:dyDescent="0.25">
      <c r="B1678" s="24">
        <v>9.312052059197983</v>
      </c>
      <c r="G1678" s="24">
        <v>1676</v>
      </c>
      <c r="H1678" s="24" t="e">
        <f ca="1"/>
        <v>#NAME?</v>
      </c>
      <c r="I1678" s="24" t="e">
        <f t="array" aca="1" ref="I1678" ca="1">INDIRECT(ADDRESS(($E$2+1-G1678)+2,8))</f>
        <v>#NAME?</v>
      </c>
      <c r="J1678" s="24" t="e">
        <f t="shared" ca="1" si="78"/>
        <v>#NAME?</v>
      </c>
      <c r="K1678" s="24" t="e">
        <f t="shared" ca="1" si="79"/>
        <v>#NAME?</v>
      </c>
      <c r="L1678" s="24" t="e">
        <f t="shared" ca="1" si="80"/>
        <v>#NAME?</v>
      </c>
    </row>
    <row r="1679" spans="2:12" x14ac:dyDescent="0.25">
      <c r="B1679" s="24">
        <v>4.6237962091018945</v>
      </c>
      <c r="G1679" s="24">
        <v>1677</v>
      </c>
      <c r="H1679" s="24" t="e">
        <f ca="1"/>
        <v>#NAME?</v>
      </c>
      <c r="I1679" s="24" t="e">
        <f t="array" aca="1" ref="I1679" ca="1">INDIRECT(ADDRESS(($E$2+1-G1679)+2,8))</f>
        <v>#NAME?</v>
      </c>
      <c r="J1679" s="24" t="e">
        <f t="shared" ca="1" si="78"/>
        <v>#NAME?</v>
      </c>
      <c r="K1679" s="24" t="e">
        <f t="shared" ca="1" si="79"/>
        <v>#NAME?</v>
      </c>
      <c r="L1679" s="24" t="e">
        <f t="shared" ca="1" si="80"/>
        <v>#NAME?</v>
      </c>
    </row>
    <row r="1680" spans="2:12" x14ac:dyDescent="0.25">
      <c r="B1680" s="24">
        <v>10.441476942455754</v>
      </c>
      <c r="G1680" s="24">
        <v>1678</v>
      </c>
      <c r="H1680" s="24" t="e">
        <f ca="1"/>
        <v>#NAME?</v>
      </c>
      <c r="I1680" s="24" t="e">
        <f t="array" aca="1" ref="I1680" ca="1">INDIRECT(ADDRESS(($E$2+1-G1680)+2,8))</f>
        <v>#NAME?</v>
      </c>
      <c r="J1680" s="24" t="e">
        <f t="shared" ca="1" si="78"/>
        <v>#NAME?</v>
      </c>
      <c r="K1680" s="24" t="e">
        <f t="shared" ca="1" si="79"/>
        <v>#NAME?</v>
      </c>
      <c r="L1680" s="24" t="e">
        <f t="shared" ca="1" si="80"/>
        <v>#NAME?</v>
      </c>
    </row>
    <row r="1681" spans="2:12" x14ac:dyDescent="0.25">
      <c r="B1681" s="24">
        <v>8.9552348319241464</v>
      </c>
      <c r="G1681" s="24">
        <v>1679</v>
      </c>
      <c r="H1681" s="24" t="e">
        <f ca="1"/>
        <v>#NAME?</v>
      </c>
      <c r="I1681" s="24" t="e">
        <f t="array" aca="1" ref="I1681" ca="1">INDIRECT(ADDRESS(($E$2+1-G1681)+2,8))</f>
        <v>#NAME?</v>
      </c>
      <c r="J1681" s="24" t="e">
        <f t="shared" ca="1" si="78"/>
        <v>#NAME?</v>
      </c>
      <c r="K1681" s="24" t="e">
        <f t="shared" ca="1" si="79"/>
        <v>#NAME?</v>
      </c>
      <c r="L1681" s="24" t="e">
        <f t="shared" ca="1" si="80"/>
        <v>#NAME?</v>
      </c>
    </row>
    <row r="1682" spans="2:12" x14ac:dyDescent="0.25">
      <c r="B1682" s="24">
        <v>9.4012159545980047</v>
      </c>
      <c r="G1682" s="24">
        <v>1680</v>
      </c>
      <c r="H1682" s="24" t="e">
        <f ca="1"/>
        <v>#NAME?</v>
      </c>
      <c r="I1682" s="24" t="e">
        <f t="array" aca="1" ref="I1682" ca="1">INDIRECT(ADDRESS(($E$2+1-G1682)+2,8))</f>
        <v>#NAME?</v>
      </c>
      <c r="J1682" s="24" t="e">
        <f t="shared" ca="1" si="78"/>
        <v>#NAME?</v>
      </c>
      <c r="K1682" s="24" t="e">
        <f t="shared" ca="1" si="79"/>
        <v>#NAME?</v>
      </c>
      <c r="L1682" s="24" t="e">
        <f t="shared" ca="1" si="80"/>
        <v>#NAME?</v>
      </c>
    </row>
    <row r="1683" spans="2:12" x14ac:dyDescent="0.25">
      <c r="B1683" s="24">
        <v>9.9726031950336882</v>
      </c>
      <c r="G1683" s="24">
        <v>1681</v>
      </c>
      <c r="H1683" s="24" t="e">
        <f ca="1"/>
        <v>#NAME?</v>
      </c>
      <c r="I1683" s="24" t="e">
        <f t="array" aca="1" ref="I1683" ca="1">INDIRECT(ADDRESS(($E$2+1-G1683)+2,8))</f>
        <v>#NAME?</v>
      </c>
      <c r="J1683" s="24" t="e">
        <f t="shared" ca="1" si="78"/>
        <v>#NAME?</v>
      </c>
      <c r="K1683" s="24" t="e">
        <f t="shared" ca="1" si="79"/>
        <v>#NAME?</v>
      </c>
      <c r="L1683" s="24" t="e">
        <f t="shared" ca="1" si="80"/>
        <v>#NAME?</v>
      </c>
    </row>
    <row r="1684" spans="2:12" x14ac:dyDescent="0.25">
      <c r="B1684" s="24">
        <v>9.2219675980126006</v>
      </c>
      <c r="G1684" s="24">
        <v>1682</v>
      </c>
      <c r="H1684" s="24" t="e">
        <f ca="1"/>
        <v>#NAME?</v>
      </c>
      <c r="I1684" s="24" t="e">
        <f t="array" aca="1" ref="I1684" ca="1">INDIRECT(ADDRESS(($E$2+1-G1684)+2,8))</f>
        <v>#NAME?</v>
      </c>
      <c r="J1684" s="24" t="e">
        <f t="shared" ca="1" si="78"/>
        <v>#NAME?</v>
      </c>
      <c r="K1684" s="24" t="e">
        <f t="shared" ca="1" si="79"/>
        <v>#NAME?</v>
      </c>
      <c r="L1684" s="24" t="e">
        <f t="shared" ca="1" si="80"/>
        <v>#NAME?</v>
      </c>
    </row>
    <row r="1685" spans="2:12" x14ac:dyDescent="0.25">
      <c r="B1685" s="24">
        <v>6.6478551993215387</v>
      </c>
      <c r="G1685" s="24">
        <v>1683</v>
      </c>
      <c r="H1685" s="24" t="e">
        <f ca="1"/>
        <v>#NAME?</v>
      </c>
      <c r="I1685" s="24" t="e">
        <f t="array" aca="1" ref="I1685" ca="1">INDIRECT(ADDRESS(($E$2+1-G1685)+2,8))</f>
        <v>#NAME?</v>
      </c>
      <c r="J1685" s="24" t="e">
        <f t="shared" ca="1" si="78"/>
        <v>#NAME?</v>
      </c>
      <c r="K1685" s="24" t="e">
        <f t="shared" ca="1" si="79"/>
        <v>#NAME?</v>
      </c>
      <c r="L1685" s="24" t="e">
        <f t="shared" ca="1" si="80"/>
        <v>#NAME?</v>
      </c>
    </row>
    <row r="1686" spans="2:12" x14ac:dyDescent="0.25">
      <c r="B1686" s="24">
        <v>10.956314798529377</v>
      </c>
      <c r="G1686" s="24">
        <v>1684</v>
      </c>
      <c r="H1686" s="24" t="e">
        <f ca="1"/>
        <v>#NAME?</v>
      </c>
      <c r="I1686" s="24" t="e">
        <f t="array" aca="1" ref="I1686" ca="1">INDIRECT(ADDRESS(($E$2+1-G1686)+2,8))</f>
        <v>#NAME?</v>
      </c>
      <c r="J1686" s="24" t="e">
        <f t="shared" ca="1" si="78"/>
        <v>#NAME?</v>
      </c>
      <c r="K1686" s="24" t="e">
        <f t="shared" ca="1" si="79"/>
        <v>#NAME?</v>
      </c>
      <c r="L1686" s="24" t="e">
        <f t="shared" ca="1" si="80"/>
        <v>#NAME?</v>
      </c>
    </row>
    <row r="1687" spans="2:12" x14ac:dyDescent="0.25">
      <c r="B1687" s="24">
        <v>8.4396458051338961</v>
      </c>
      <c r="G1687" s="24">
        <v>1685</v>
      </c>
      <c r="H1687" s="24" t="e">
        <f ca="1"/>
        <v>#NAME?</v>
      </c>
      <c r="I1687" s="24" t="e">
        <f t="array" aca="1" ref="I1687" ca="1">INDIRECT(ADDRESS(($E$2+1-G1687)+2,8))</f>
        <v>#NAME?</v>
      </c>
      <c r="J1687" s="24" t="e">
        <f t="shared" ca="1" si="78"/>
        <v>#NAME?</v>
      </c>
      <c r="K1687" s="24" t="e">
        <f t="shared" ca="1" si="79"/>
        <v>#NAME?</v>
      </c>
      <c r="L1687" s="24" t="e">
        <f t="shared" ca="1" si="80"/>
        <v>#NAME?</v>
      </c>
    </row>
    <row r="1688" spans="2:12" x14ac:dyDescent="0.25">
      <c r="B1688" s="24">
        <v>11.247085908957388</v>
      </c>
      <c r="G1688" s="24">
        <v>1686</v>
      </c>
      <c r="H1688" s="24" t="e">
        <f ca="1"/>
        <v>#NAME?</v>
      </c>
      <c r="I1688" s="24" t="e">
        <f t="array" aca="1" ref="I1688" ca="1">INDIRECT(ADDRESS(($E$2+1-G1688)+2,8))</f>
        <v>#NAME?</v>
      </c>
      <c r="J1688" s="24" t="e">
        <f t="shared" ca="1" si="78"/>
        <v>#NAME?</v>
      </c>
      <c r="K1688" s="24" t="e">
        <f t="shared" ca="1" si="79"/>
        <v>#NAME?</v>
      </c>
      <c r="L1688" s="24" t="e">
        <f t="shared" ca="1" si="80"/>
        <v>#NAME?</v>
      </c>
    </row>
    <row r="1689" spans="2:12" x14ac:dyDescent="0.25">
      <c r="B1689" s="24">
        <v>7.4712054131348253</v>
      </c>
      <c r="G1689" s="24">
        <v>1687</v>
      </c>
      <c r="H1689" s="24" t="e">
        <f ca="1"/>
        <v>#NAME?</v>
      </c>
      <c r="I1689" s="24" t="e">
        <f t="array" aca="1" ref="I1689" ca="1">INDIRECT(ADDRESS(($E$2+1-G1689)+2,8))</f>
        <v>#NAME?</v>
      </c>
      <c r="J1689" s="24" t="e">
        <f t="shared" ca="1" si="78"/>
        <v>#NAME?</v>
      </c>
      <c r="K1689" s="24" t="e">
        <f t="shared" ca="1" si="79"/>
        <v>#NAME?</v>
      </c>
      <c r="L1689" s="24" t="e">
        <f t="shared" ca="1" si="80"/>
        <v>#NAME?</v>
      </c>
    </row>
    <row r="1690" spans="2:12" x14ac:dyDescent="0.25">
      <c r="B1690" s="24">
        <v>10.227122411713195</v>
      </c>
      <c r="G1690" s="24">
        <v>1688</v>
      </c>
      <c r="H1690" s="24" t="e">
        <f ca="1"/>
        <v>#NAME?</v>
      </c>
      <c r="I1690" s="24" t="e">
        <f t="array" aca="1" ref="I1690" ca="1">INDIRECT(ADDRESS(($E$2+1-G1690)+2,8))</f>
        <v>#NAME?</v>
      </c>
      <c r="J1690" s="24" t="e">
        <f t="shared" ca="1" si="78"/>
        <v>#NAME?</v>
      </c>
      <c r="K1690" s="24" t="e">
        <f t="shared" ca="1" si="79"/>
        <v>#NAME?</v>
      </c>
      <c r="L1690" s="24" t="e">
        <f t="shared" ca="1" si="80"/>
        <v>#NAME?</v>
      </c>
    </row>
    <row r="1691" spans="2:12" x14ac:dyDescent="0.25">
      <c r="B1691" s="24">
        <v>10.202008166334027</v>
      </c>
      <c r="G1691" s="24">
        <v>1689</v>
      </c>
      <c r="H1691" s="24" t="e">
        <f ca="1"/>
        <v>#NAME?</v>
      </c>
      <c r="I1691" s="24" t="e">
        <f t="array" aca="1" ref="I1691" ca="1">INDIRECT(ADDRESS(($E$2+1-G1691)+2,8))</f>
        <v>#NAME?</v>
      </c>
      <c r="J1691" s="24" t="e">
        <f t="shared" ca="1" si="78"/>
        <v>#NAME?</v>
      </c>
      <c r="K1691" s="24" t="e">
        <f t="shared" ca="1" si="79"/>
        <v>#NAME?</v>
      </c>
      <c r="L1691" s="24" t="e">
        <f t="shared" ca="1" si="80"/>
        <v>#NAME?</v>
      </c>
    </row>
    <row r="1692" spans="2:12" x14ac:dyDescent="0.25">
      <c r="B1692" s="24">
        <v>9.236231322839572</v>
      </c>
      <c r="G1692" s="24">
        <v>1690</v>
      </c>
      <c r="H1692" s="24" t="e">
        <f ca="1"/>
        <v>#NAME?</v>
      </c>
      <c r="I1692" s="24" t="e">
        <f t="array" aca="1" ref="I1692" ca="1">INDIRECT(ADDRESS(($E$2+1-G1692)+2,8))</f>
        <v>#NAME?</v>
      </c>
      <c r="J1692" s="24" t="e">
        <f t="shared" ca="1" si="78"/>
        <v>#NAME?</v>
      </c>
      <c r="K1692" s="24" t="e">
        <f t="shared" ca="1" si="79"/>
        <v>#NAME?</v>
      </c>
      <c r="L1692" s="24" t="e">
        <f t="shared" ca="1" si="80"/>
        <v>#NAME?</v>
      </c>
    </row>
    <row r="1693" spans="2:12" x14ac:dyDescent="0.25">
      <c r="B1693" s="24">
        <v>9.9074735208185754</v>
      </c>
      <c r="G1693" s="24">
        <v>1691</v>
      </c>
      <c r="H1693" s="24" t="e">
        <f ca="1"/>
        <v>#NAME?</v>
      </c>
      <c r="I1693" s="24" t="e">
        <f t="array" aca="1" ref="I1693" ca="1">INDIRECT(ADDRESS(($E$2+1-G1693)+2,8))</f>
        <v>#NAME?</v>
      </c>
      <c r="J1693" s="24" t="e">
        <f t="shared" ca="1" si="78"/>
        <v>#NAME?</v>
      </c>
      <c r="K1693" s="24" t="e">
        <f t="shared" ca="1" si="79"/>
        <v>#NAME?</v>
      </c>
      <c r="L1693" s="24" t="e">
        <f t="shared" ca="1" si="80"/>
        <v>#NAME?</v>
      </c>
    </row>
    <row r="1694" spans="2:12" x14ac:dyDescent="0.25">
      <c r="B1694" s="24">
        <v>6.475422985934788</v>
      </c>
      <c r="G1694" s="24">
        <v>1692</v>
      </c>
      <c r="H1694" s="24" t="e">
        <f ca="1"/>
        <v>#NAME?</v>
      </c>
      <c r="I1694" s="24" t="e">
        <f t="array" aca="1" ref="I1694" ca="1">INDIRECT(ADDRESS(($E$2+1-G1694)+2,8))</f>
        <v>#NAME?</v>
      </c>
      <c r="J1694" s="24" t="e">
        <f t="shared" ca="1" si="78"/>
        <v>#NAME?</v>
      </c>
      <c r="K1694" s="24" t="e">
        <f t="shared" ca="1" si="79"/>
        <v>#NAME?</v>
      </c>
      <c r="L1694" s="24" t="e">
        <f t="shared" ca="1" si="80"/>
        <v>#NAME?</v>
      </c>
    </row>
    <row r="1695" spans="2:12" x14ac:dyDescent="0.25">
      <c r="B1695" s="24">
        <v>10.853281981257982</v>
      </c>
      <c r="G1695" s="24">
        <v>1693</v>
      </c>
      <c r="H1695" s="24" t="e">
        <f ca="1"/>
        <v>#NAME?</v>
      </c>
      <c r="I1695" s="24" t="e">
        <f t="array" aca="1" ref="I1695" ca="1">INDIRECT(ADDRESS(($E$2+1-G1695)+2,8))</f>
        <v>#NAME?</v>
      </c>
      <c r="J1695" s="24" t="e">
        <f t="shared" ca="1" si="78"/>
        <v>#NAME?</v>
      </c>
      <c r="K1695" s="24" t="e">
        <f t="shared" ca="1" si="79"/>
        <v>#NAME?</v>
      </c>
      <c r="L1695" s="24" t="e">
        <f t="shared" ca="1" si="80"/>
        <v>#NAME?</v>
      </c>
    </row>
    <row r="1696" spans="2:12" x14ac:dyDescent="0.25">
      <c r="B1696" s="24">
        <v>9.2968654734200236</v>
      </c>
      <c r="G1696" s="24">
        <v>1694</v>
      </c>
      <c r="H1696" s="24" t="e">
        <f ca="1"/>
        <v>#NAME?</v>
      </c>
      <c r="I1696" s="24" t="e">
        <f t="array" aca="1" ref="I1696" ca="1">INDIRECT(ADDRESS(($E$2+1-G1696)+2,8))</f>
        <v>#NAME?</v>
      </c>
      <c r="J1696" s="24" t="e">
        <f t="shared" ca="1" si="78"/>
        <v>#NAME?</v>
      </c>
      <c r="K1696" s="24" t="e">
        <f t="shared" ca="1" si="79"/>
        <v>#NAME?</v>
      </c>
      <c r="L1696" s="24" t="e">
        <f t="shared" ca="1" si="80"/>
        <v>#NAME?</v>
      </c>
    </row>
    <row r="1697" spans="2:12" x14ac:dyDescent="0.25">
      <c r="B1697" s="24">
        <v>8.7245943989527834</v>
      </c>
      <c r="G1697" s="24">
        <v>1695</v>
      </c>
      <c r="H1697" s="24" t="e">
        <f ca="1"/>
        <v>#NAME?</v>
      </c>
      <c r="I1697" s="24" t="e">
        <f t="array" aca="1" ref="I1697" ca="1">INDIRECT(ADDRESS(($E$2+1-G1697)+2,8))</f>
        <v>#NAME?</v>
      </c>
      <c r="J1697" s="24" t="e">
        <f t="shared" ca="1" si="78"/>
        <v>#NAME?</v>
      </c>
      <c r="K1697" s="24" t="e">
        <f t="shared" ca="1" si="79"/>
        <v>#NAME?</v>
      </c>
      <c r="L1697" s="24" t="e">
        <f t="shared" ca="1" si="80"/>
        <v>#NAME?</v>
      </c>
    </row>
    <row r="1698" spans="2:12" x14ac:dyDescent="0.25">
      <c r="B1698" s="24">
        <v>10.734843991777419</v>
      </c>
      <c r="G1698" s="24">
        <v>1696</v>
      </c>
      <c r="H1698" s="24" t="e">
        <f ca="1"/>
        <v>#NAME?</v>
      </c>
      <c r="I1698" s="24" t="e">
        <f t="array" aca="1" ref="I1698" ca="1">INDIRECT(ADDRESS(($E$2+1-G1698)+2,8))</f>
        <v>#NAME?</v>
      </c>
      <c r="J1698" s="24" t="e">
        <f t="shared" ca="1" si="78"/>
        <v>#NAME?</v>
      </c>
      <c r="K1698" s="24" t="e">
        <f t="shared" ca="1" si="79"/>
        <v>#NAME?</v>
      </c>
      <c r="L1698" s="24" t="e">
        <f t="shared" ca="1" si="80"/>
        <v>#NAME?</v>
      </c>
    </row>
    <row r="1699" spans="2:12" x14ac:dyDescent="0.25">
      <c r="B1699" s="24">
        <v>8.8670493408318691</v>
      </c>
      <c r="G1699" s="24">
        <v>1697</v>
      </c>
      <c r="H1699" s="24" t="e">
        <f ca="1"/>
        <v>#NAME?</v>
      </c>
      <c r="I1699" s="24" t="e">
        <f t="array" aca="1" ref="I1699" ca="1">INDIRECT(ADDRESS(($E$2+1-G1699)+2,8))</f>
        <v>#NAME?</v>
      </c>
      <c r="J1699" s="24" t="e">
        <f t="shared" ca="1" si="78"/>
        <v>#NAME?</v>
      </c>
      <c r="K1699" s="24" t="e">
        <f t="shared" ca="1" si="79"/>
        <v>#NAME?</v>
      </c>
      <c r="L1699" s="24" t="e">
        <f t="shared" ca="1" si="80"/>
        <v>#NAME?</v>
      </c>
    </row>
    <row r="1700" spans="2:12" x14ac:dyDescent="0.25">
      <c r="B1700" s="24">
        <v>10.192102178027284</v>
      </c>
      <c r="G1700" s="24">
        <v>1698</v>
      </c>
      <c r="H1700" s="24" t="e">
        <f ca="1"/>
        <v>#NAME?</v>
      </c>
      <c r="I1700" s="24" t="e">
        <f t="array" aca="1" ref="I1700" ca="1">INDIRECT(ADDRESS(($E$2+1-G1700)+2,8))</f>
        <v>#NAME?</v>
      </c>
      <c r="J1700" s="24" t="e">
        <f t="shared" ca="1" si="78"/>
        <v>#NAME?</v>
      </c>
      <c r="K1700" s="24" t="e">
        <f t="shared" ca="1" si="79"/>
        <v>#NAME?</v>
      </c>
      <c r="L1700" s="24" t="e">
        <f t="shared" ca="1" si="80"/>
        <v>#NAME?</v>
      </c>
    </row>
    <row r="1701" spans="2:12" x14ac:dyDescent="0.25">
      <c r="B1701" s="24">
        <v>10.36176826137101</v>
      </c>
      <c r="G1701" s="24">
        <v>1699</v>
      </c>
      <c r="H1701" s="24" t="e">
        <f ca="1"/>
        <v>#NAME?</v>
      </c>
      <c r="I1701" s="24" t="e">
        <f t="array" aca="1" ref="I1701" ca="1">INDIRECT(ADDRESS(($E$2+1-G1701)+2,8))</f>
        <v>#NAME?</v>
      </c>
      <c r="J1701" s="24" t="e">
        <f t="shared" ca="1" si="78"/>
        <v>#NAME?</v>
      </c>
      <c r="K1701" s="24" t="e">
        <f t="shared" ca="1" si="79"/>
        <v>#NAME?</v>
      </c>
      <c r="L1701" s="24" t="e">
        <f t="shared" ca="1" si="80"/>
        <v>#NAME?</v>
      </c>
    </row>
    <row r="1702" spans="2:12" x14ac:dyDescent="0.25">
      <c r="B1702" s="24">
        <v>10.089207948253032</v>
      </c>
      <c r="G1702" s="24">
        <v>1700</v>
      </c>
      <c r="H1702" s="24" t="e">
        <f ca="1"/>
        <v>#NAME?</v>
      </c>
      <c r="I1702" s="24" t="e">
        <f t="array" aca="1" ref="I1702" ca="1">INDIRECT(ADDRESS(($E$2+1-G1702)+2,8))</f>
        <v>#NAME?</v>
      </c>
      <c r="J1702" s="24" t="e">
        <f t="shared" ca="1" si="78"/>
        <v>#NAME?</v>
      </c>
      <c r="K1702" s="24" t="e">
        <f t="shared" ca="1" si="79"/>
        <v>#NAME?</v>
      </c>
      <c r="L1702" s="24" t="e">
        <f t="shared" ca="1" si="80"/>
        <v>#NAME?</v>
      </c>
    </row>
    <row r="1703" spans="2:12" x14ac:dyDescent="0.25">
      <c r="B1703" s="24">
        <v>10.161184011080271</v>
      </c>
      <c r="G1703" s="24">
        <v>1701</v>
      </c>
      <c r="H1703" s="24" t="e">
        <f ca="1"/>
        <v>#NAME?</v>
      </c>
      <c r="I1703" s="24" t="e">
        <f t="array" aca="1" ref="I1703" ca="1">INDIRECT(ADDRESS(($E$2+1-G1703)+2,8))</f>
        <v>#NAME?</v>
      </c>
      <c r="J1703" s="24" t="e">
        <f t="shared" ca="1" si="78"/>
        <v>#NAME?</v>
      </c>
      <c r="K1703" s="24" t="e">
        <f t="shared" ca="1" si="79"/>
        <v>#NAME?</v>
      </c>
      <c r="L1703" s="24" t="e">
        <f t="shared" ca="1" si="80"/>
        <v>#NAME?</v>
      </c>
    </row>
    <row r="1704" spans="2:12" x14ac:dyDescent="0.25">
      <c r="B1704" s="24">
        <v>10.403546212093556</v>
      </c>
      <c r="G1704" s="24">
        <v>1702</v>
      </c>
      <c r="H1704" s="24" t="e">
        <f ca="1"/>
        <v>#NAME?</v>
      </c>
      <c r="I1704" s="24" t="e">
        <f t="array" aca="1" ref="I1704" ca="1">INDIRECT(ADDRESS(($E$2+1-G1704)+2,8))</f>
        <v>#NAME?</v>
      </c>
      <c r="J1704" s="24" t="e">
        <f t="shared" ca="1" si="78"/>
        <v>#NAME?</v>
      </c>
      <c r="K1704" s="24" t="e">
        <f t="shared" ca="1" si="79"/>
        <v>#NAME?</v>
      </c>
      <c r="L1704" s="24" t="e">
        <f t="shared" ca="1" si="80"/>
        <v>#NAME?</v>
      </c>
    </row>
    <row r="1705" spans="2:12" x14ac:dyDescent="0.25">
      <c r="B1705" s="24">
        <v>11.518228415623232</v>
      </c>
      <c r="G1705" s="24">
        <v>1703</v>
      </c>
      <c r="H1705" s="24" t="e">
        <f ca="1"/>
        <v>#NAME?</v>
      </c>
      <c r="I1705" s="24" t="e">
        <f t="array" aca="1" ref="I1705" ca="1">INDIRECT(ADDRESS(($E$2+1-G1705)+2,8))</f>
        <v>#NAME?</v>
      </c>
      <c r="J1705" s="24" t="e">
        <f t="shared" ca="1" si="78"/>
        <v>#NAME?</v>
      </c>
      <c r="K1705" s="24" t="e">
        <f t="shared" ca="1" si="79"/>
        <v>#NAME?</v>
      </c>
      <c r="L1705" s="24" t="e">
        <f t="shared" ca="1" si="80"/>
        <v>#NAME?</v>
      </c>
    </row>
    <row r="1706" spans="2:12" x14ac:dyDescent="0.25">
      <c r="B1706" s="24">
        <v>8.6888936728718775</v>
      </c>
      <c r="G1706" s="24">
        <v>1704</v>
      </c>
      <c r="H1706" s="24" t="e">
        <f ca="1"/>
        <v>#NAME?</v>
      </c>
      <c r="I1706" s="24" t="e">
        <f t="array" aca="1" ref="I1706" ca="1">INDIRECT(ADDRESS(($E$2+1-G1706)+2,8))</f>
        <v>#NAME?</v>
      </c>
      <c r="J1706" s="24" t="e">
        <f t="shared" ca="1" si="78"/>
        <v>#NAME?</v>
      </c>
      <c r="K1706" s="24" t="e">
        <f t="shared" ca="1" si="79"/>
        <v>#NAME?</v>
      </c>
      <c r="L1706" s="24" t="e">
        <f t="shared" ca="1" si="80"/>
        <v>#NAME?</v>
      </c>
    </row>
    <row r="1707" spans="2:12" x14ac:dyDescent="0.25">
      <c r="B1707" s="24">
        <v>10.55926324685595</v>
      </c>
      <c r="G1707" s="24">
        <v>1705</v>
      </c>
      <c r="H1707" s="24" t="e">
        <f ca="1"/>
        <v>#NAME?</v>
      </c>
      <c r="I1707" s="24" t="e">
        <f t="array" aca="1" ref="I1707" ca="1">INDIRECT(ADDRESS(($E$2+1-G1707)+2,8))</f>
        <v>#NAME?</v>
      </c>
      <c r="J1707" s="24" t="e">
        <f t="shared" ca="1" si="78"/>
        <v>#NAME?</v>
      </c>
      <c r="K1707" s="24" t="e">
        <f t="shared" ca="1" si="79"/>
        <v>#NAME?</v>
      </c>
      <c r="L1707" s="24" t="e">
        <f t="shared" ca="1" si="80"/>
        <v>#NAME?</v>
      </c>
    </row>
    <row r="1708" spans="2:12" x14ac:dyDescent="0.25">
      <c r="B1708" s="24">
        <v>10.707232152899255</v>
      </c>
      <c r="G1708" s="24">
        <v>1706</v>
      </c>
      <c r="H1708" s="24" t="e">
        <f ca="1"/>
        <v>#NAME?</v>
      </c>
      <c r="I1708" s="24" t="e">
        <f t="array" aca="1" ref="I1708" ca="1">INDIRECT(ADDRESS(($E$2+1-G1708)+2,8))</f>
        <v>#NAME?</v>
      </c>
      <c r="J1708" s="24" t="e">
        <f t="shared" ca="1" si="78"/>
        <v>#NAME?</v>
      </c>
      <c r="K1708" s="24" t="e">
        <f t="shared" ca="1" si="79"/>
        <v>#NAME?</v>
      </c>
      <c r="L1708" s="24" t="e">
        <f t="shared" ca="1" si="80"/>
        <v>#NAME?</v>
      </c>
    </row>
    <row r="1709" spans="2:12" x14ac:dyDescent="0.25">
      <c r="B1709" s="24">
        <v>7.6377602360582024</v>
      </c>
      <c r="G1709" s="24">
        <v>1707</v>
      </c>
      <c r="H1709" s="24" t="e">
        <f ca="1"/>
        <v>#NAME?</v>
      </c>
      <c r="I1709" s="24" t="e">
        <f t="array" aca="1" ref="I1709" ca="1">INDIRECT(ADDRESS(($E$2+1-G1709)+2,8))</f>
        <v>#NAME?</v>
      </c>
      <c r="J1709" s="24" t="e">
        <f t="shared" ca="1" si="78"/>
        <v>#NAME?</v>
      </c>
      <c r="K1709" s="24" t="e">
        <f t="shared" ca="1" si="79"/>
        <v>#NAME?</v>
      </c>
      <c r="L1709" s="24" t="e">
        <f t="shared" ca="1" si="80"/>
        <v>#NAME?</v>
      </c>
    </row>
    <row r="1710" spans="2:12" x14ac:dyDescent="0.25">
      <c r="B1710" s="24">
        <v>10.836246643322214</v>
      </c>
      <c r="G1710" s="24">
        <v>1708</v>
      </c>
      <c r="H1710" s="24" t="e">
        <f ca="1"/>
        <v>#NAME?</v>
      </c>
      <c r="I1710" s="24" t="e">
        <f t="array" aca="1" ref="I1710" ca="1">INDIRECT(ADDRESS(($E$2+1-G1710)+2,8))</f>
        <v>#NAME?</v>
      </c>
      <c r="J1710" s="24" t="e">
        <f t="shared" ca="1" si="78"/>
        <v>#NAME?</v>
      </c>
      <c r="K1710" s="24" t="e">
        <f t="shared" ca="1" si="79"/>
        <v>#NAME?</v>
      </c>
      <c r="L1710" s="24" t="e">
        <f t="shared" ca="1" si="80"/>
        <v>#NAME?</v>
      </c>
    </row>
    <row r="1711" spans="2:12" x14ac:dyDescent="0.25">
      <c r="B1711" s="24">
        <v>9.9662330221013065</v>
      </c>
      <c r="G1711" s="24">
        <v>1709</v>
      </c>
      <c r="H1711" s="24" t="e">
        <f ca="1"/>
        <v>#NAME?</v>
      </c>
      <c r="I1711" s="24" t="e">
        <f t="array" aca="1" ref="I1711" ca="1">INDIRECT(ADDRESS(($E$2+1-G1711)+2,8))</f>
        <v>#NAME?</v>
      </c>
      <c r="J1711" s="24" t="e">
        <f t="shared" ca="1" si="78"/>
        <v>#NAME?</v>
      </c>
      <c r="K1711" s="24" t="e">
        <f t="shared" ca="1" si="79"/>
        <v>#NAME?</v>
      </c>
      <c r="L1711" s="24" t="e">
        <f t="shared" ca="1" si="80"/>
        <v>#NAME?</v>
      </c>
    </row>
    <row r="1712" spans="2:12" x14ac:dyDescent="0.25">
      <c r="B1712" s="24">
        <v>8.5529046074636774</v>
      </c>
      <c r="G1712" s="24">
        <v>1710</v>
      </c>
      <c r="H1712" s="24" t="e">
        <f ca="1"/>
        <v>#NAME?</v>
      </c>
      <c r="I1712" s="24" t="e">
        <f t="array" aca="1" ref="I1712" ca="1">INDIRECT(ADDRESS(($E$2+1-G1712)+2,8))</f>
        <v>#NAME?</v>
      </c>
      <c r="J1712" s="24" t="e">
        <f t="shared" ca="1" si="78"/>
        <v>#NAME?</v>
      </c>
      <c r="K1712" s="24" t="e">
        <f t="shared" ca="1" si="79"/>
        <v>#NAME?</v>
      </c>
      <c r="L1712" s="24" t="e">
        <f t="shared" ca="1" si="80"/>
        <v>#NAME?</v>
      </c>
    </row>
    <row r="1713" spans="2:12" x14ac:dyDescent="0.25">
      <c r="B1713" s="24">
        <v>5.9453658435211967</v>
      </c>
      <c r="G1713" s="24">
        <v>1711</v>
      </c>
      <c r="H1713" s="24" t="e">
        <f ca="1"/>
        <v>#NAME?</v>
      </c>
      <c r="I1713" s="24" t="e">
        <f t="array" aca="1" ref="I1713" ca="1">INDIRECT(ADDRESS(($E$2+1-G1713)+2,8))</f>
        <v>#NAME?</v>
      </c>
      <c r="J1713" s="24" t="e">
        <f t="shared" ca="1" si="78"/>
        <v>#NAME?</v>
      </c>
      <c r="K1713" s="24" t="e">
        <f t="shared" ca="1" si="79"/>
        <v>#NAME?</v>
      </c>
      <c r="L1713" s="24" t="e">
        <f t="shared" ca="1" si="80"/>
        <v>#NAME?</v>
      </c>
    </row>
    <row r="1714" spans="2:12" x14ac:dyDescent="0.25">
      <c r="B1714" s="24">
        <v>9.5426149897233969</v>
      </c>
      <c r="G1714" s="24">
        <v>1712</v>
      </c>
      <c r="H1714" s="24" t="e">
        <f ca="1"/>
        <v>#NAME?</v>
      </c>
      <c r="I1714" s="24" t="e">
        <f t="array" aca="1" ref="I1714" ca="1">INDIRECT(ADDRESS(($E$2+1-G1714)+2,8))</f>
        <v>#NAME?</v>
      </c>
      <c r="J1714" s="24" t="e">
        <f t="shared" ca="1" si="78"/>
        <v>#NAME?</v>
      </c>
      <c r="K1714" s="24" t="e">
        <f t="shared" ca="1" si="79"/>
        <v>#NAME?</v>
      </c>
      <c r="L1714" s="24" t="e">
        <f t="shared" ca="1" si="80"/>
        <v>#NAME?</v>
      </c>
    </row>
    <row r="1715" spans="2:12" x14ac:dyDescent="0.25">
      <c r="B1715" s="24">
        <v>11.106475652429227</v>
      </c>
      <c r="G1715" s="24">
        <v>1713</v>
      </c>
      <c r="H1715" s="24" t="e">
        <f ca="1"/>
        <v>#NAME?</v>
      </c>
      <c r="I1715" s="24" t="e">
        <f t="array" aca="1" ref="I1715" ca="1">INDIRECT(ADDRESS(($E$2+1-G1715)+2,8))</f>
        <v>#NAME?</v>
      </c>
      <c r="J1715" s="24" t="e">
        <f t="shared" ca="1" si="78"/>
        <v>#NAME?</v>
      </c>
      <c r="K1715" s="24" t="e">
        <f t="shared" ca="1" si="79"/>
        <v>#NAME?</v>
      </c>
      <c r="L1715" s="24" t="e">
        <f t="shared" ca="1" si="80"/>
        <v>#NAME?</v>
      </c>
    </row>
    <row r="1716" spans="2:12" x14ac:dyDescent="0.25">
      <c r="B1716" s="24">
        <v>8.4680254924585761</v>
      </c>
      <c r="G1716" s="24">
        <v>1714</v>
      </c>
      <c r="H1716" s="24" t="e">
        <f ca="1"/>
        <v>#NAME?</v>
      </c>
      <c r="I1716" s="24" t="e">
        <f t="array" aca="1" ref="I1716" ca="1">INDIRECT(ADDRESS(($E$2+1-G1716)+2,8))</f>
        <v>#NAME?</v>
      </c>
      <c r="J1716" s="24" t="e">
        <f t="shared" ca="1" si="78"/>
        <v>#NAME?</v>
      </c>
      <c r="K1716" s="24" t="e">
        <f t="shared" ca="1" si="79"/>
        <v>#NAME?</v>
      </c>
      <c r="L1716" s="24" t="e">
        <f t="shared" ca="1" si="80"/>
        <v>#NAME?</v>
      </c>
    </row>
    <row r="1717" spans="2:12" x14ac:dyDescent="0.25">
      <c r="B1717" s="24">
        <v>8.1343377371197292</v>
      </c>
      <c r="G1717" s="24">
        <v>1715</v>
      </c>
      <c r="H1717" s="24" t="e">
        <f ca="1"/>
        <v>#NAME?</v>
      </c>
      <c r="I1717" s="24" t="e">
        <f t="array" aca="1" ref="I1717" ca="1">INDIRECT(ADDRESS(($E$2+1-G1717)+2,8))</f>
        <v>#NAME?</v>
      </c>
      <c r="J1717" s="24" t="e">
        <f t="shared" ca="1" si="78"/>
        <v>#NAME?</v>
      </c>
      <c r="K1717" s="24" t="e">
        <f t="shared" ca="1" si="79"/>
        <v>#NAME?</v>
      </c>
      <c r="L1717" s="24" t="e">
        <f t="shared" ca="1" si="80"/>
        <v>#NAME?</v>
      </c>
    </row>
    <row r="1718" spans="2:12" x14ac:dyDescent="0.25">
      <c r="B1718" s="24">
        <v>9.1646167532003879</v>
      </c>
      <c r="G1718" s="24">
        <v>1716</v>
      </c>
      <c r="H1718" s="24" t="e">
        <f ca="1"/>
        <v>#NAME?</v>
      </c>
      <c r="I1718" s="24" t="e">
        <f t="array" aca="1" ref="I1718" ca="1">INDIRECT(ADDRESS(($E$2+1-G1718)+2,8))</f>
        <v>#NAME?</v>
      </c>
      <c r="J1718" s="24" t="e">
        <f t="shared" ca="1" si="78"/>
        <v>#NAME?</v>
      </c>
      <c r="K1718" s="24" t="e">
        <f t="shared" ca="1" si="79"/>
        <v>#NAME?</v>
      </c>
      <c r="L1718" s="24" t="e">
        <f t="shared" ca="1" si="80"/>
        <v>#NAME?</v>
      </c>
    </row>
    <row r="1719" spans="2:12" x14ac:dyDescent="0.25">
      <c r="B1719" s="24">
        <v>8.5201848753530385</v>
      </c>
      <c r="G1719" s="24">
        <v>1717</v>
      </c>
      <c r="H1719" s="24" t="e">
        <f ca="1"/>
        <v>#NAME?</v>
      </c>
      <c r="I1719" s="24" t="e">
        <f t="array" aca="1" ref="I1719" ca="1">INDIRECT(ADDRESS(($E$2+1-G1719)+2,8))</f>
        <v>#NAME?</v>
      </c>
      <c r="J1719" s="24" t="e">
        <f t="shared" ca="1" si="78"/>
        <v>#NAME?</v>
      </c>
      <c r="K1719" s="24" t="e">
        <f t="shared" ca="1" si="79"/>
        <v>#NAME?</v>
      </c>
      <c r="L1719" s="24" t="e">
        <f t="shared" ca="1" si="80"/>
        <v>#NAME?</v>
      </c>
    </row>
    <row r="1720" spans="2:12" x14ac:dyDescent="0.25">
      <c r="B1720" s="24">
        <v>9.3519840775507301</v>
      </c>
      <c r="G1720" s="24">
        <v>1718</v>
      </c>
      <c r="H1720" s="24" t="e">
        <f ca="1"/>
        <v>#NAME?</v>
      </c>
      <c r="I1720" s="24" t="e">
        <f t="array" aca="1" ref="I1720" ca="1">INDIRECT(ADDRESS(($E$2+1-G1720)+2,8))</f>
        <v>#NAME?</v>
      </c>
      <c r="J1720" s="24" t="e">
        <f t="shared" ca="1" si="78"/>
        <v>#NAME?</v>
      </c>
      <c r="K1720" s="24" t="e">
        <f t="shared" ca="1" si="79"/>
        <v>#NAME?</v>
      </c>
      <c r="L1720" s="24" t="e">
        <f t="shared" ca="1" si="80"/>
        <v>#NAME?</v>
      </c>
    </row>
    <row r="1721" spans="2:12" x14ac:dyDescent="0.25">
      <c r="B1721" s="24">
        <v>11.169737656995185</v>
      </c>
      <c r="G1721" s="24">
        <v>1719</v>
      </c>
      <c r="H1721" s="24" t="e">
        <f ca="1"/>
        <v>#NAME?</v>
      </c>
      <c r="I1721" s="24" t="e">
        <f t="array" aca="1" ref="I1721" ca="1">INDIRECT(ADDRESS(($E$2+1-G1721)+2,8))</f>
        <v>#NAME?</v>
      </c>
      <c r="J1721" s="24" t="e">
        <f t="shared" ca="1" si="78"/>
        <v>#NAME?</v>
      </c>
      <c r="K1721" s="24" t="e">
        <f t="shared" ca="1" si="79"/>
        <v>#NAME?</v>
      </c>
      <c r="L1721" s="24" t="e">
        <f t="shared" ca="1" si="80"/>
        <v>#NAME?</v>
      </c>
    </row>
    <row r="1722" spans="2:12" x14ac:dyDescent="0.25">
      <c r="B1722" s="24">
        <v>9.0965285399532512</v>
      </c>
      <c r="G1722" s="24">
        <v>1720</v>
      </c>
      <c r="H1722" s="24" t="e">
        <f ca="1"/>
        <v>#NAME?</v>
      </c>
      <c r="I1722" s="24" t="e">
        <f t="array" aca="1" ref="I1722" ca="1">INDIRECT(ADDRESS(($E$2+1-G1722)+2,8))</f>
        <v>#NAME?</v>
      </c>
      <c r="J1722" s="24" t="e">
        <f t="shared" ca="1" si="78"/>
        <v>#NAME?</v>
      </c>
      <c r="K1722" s="24" t="e">
        <f t="shared" ca="1" si="79"/>
        <v>#NAME?</v>
      </c>
      <c r="L1722" s="24" t="e">
        <f t="shared" ca="1" si="80"/>
        <v>#NAME?</v>
      </c>
    </row>
    <row r="1723" spans="2:12" x14ac:dyDescent="0.25">
      <c r="B1723" s="24">
        <v>9.0396453082270618</v>
      </c>
      <c r="G1723" s="24">
        <v>1721</v>
      </c>
      <c r="H1723" s="24" t="e">
        <f ca="1"/>
        <v>#NAME?</v>
      </c>
      <c r="I1723" s="24" t="e">
        <f t="array" aca="1" ref="I1723" ca="1">INDIRECT(ADDRESS(($E$2+1-G1723)+2,8))</f>
        <v>#NAME?</v>
      </c>
      <c r="J1723" s="24" t="e">
        <f t="shared" ca="1" si="78"/>
        <v>#NAME?</v>
      </c>
      <c r="K1723" s="24" t="e">
        <f t="shared" ca="1" si="79"/>
        <v>#NAME?</v>
      </c>
      <c r="L1723" s="24" t="e">
        <f t="shared" ca="1" si="80"/>
        <v>#NAME?</v>
      </c>
    </row>
    <row r="1724" spans="2:12" x14ac:dyDescent="0.25">
      <c r="B1724" s="24">
        <v>10.80094355944081</v>
      </c>
      <c r="G1724" s="24">
        <v>1722</v>
      </c>
      <c r="H1724" s="24" t="e">
        <f ca="1"/>
        <v>#NAME?</v>
      </c>
      <c r="I1724" s="24" t="e">
        <f t="array" aca="1" ref="I1724" ca="1">INDIRECT(ADDRESS(($E$2+1-G1724)+2,8))</f>
        <v>#NAME?</v>
      </c>
      <c r="J1724" s="24" t="e">
        <f t="shared" ca="1" si="78"/>
        <v>#NAME?</v>
      </c>
      <c r="K1724" s="24" t="e">
        <f t="shared" ca="1" si="79"/>
        <v>#NAME?</v>
      </c>
      <c r="L1724" s="24" t="e">
        <f t="shared" ca="1" si="80"/>
        <v>#NAME?</v>
      </c>
    </row>
    <row r="1725" spans="2:12" x14ac:dyDescent="0.25">
      <c r="B1725" s="24">
        <v>9.2889020891458856</v>
      </c>
      <c r="G1725" s="24">
        <v>1723</v>
      </c>
      <c r="H1725" s="24" t="e">
        <f ca="1"/>
        <v>#NAME?</v>
      </c>
      <c r="I1725" s="24" t="e">
        <f t="array" aca="1" ref="I1725" ca="1">INDIRECT(ADDRESS(($E$2+1-G1725)+2,8))</f>
        <v>#NAME?</v>
      </c>
      <c r="J1725" s="24" t="e">
        <f t="shared" ca="1" si="78"/>
        <v>#NAME?</v>
      </c>
      <c r="K1725" s="24" t="e">
        <f t="shared" ca="1" si="79"/>
        <v>#NAME?</v>
      </c>
      <c r="L1725" s="24" t="e">
        <f t="shared" ca="1" si="80"/>
        <v>#NAME?</v>
      </c>
    </row>
    <row r="1726" spans="2:12" x14ac:dyDescent="0.25">
      <c r="B1726" s="24">
        <v>10.311418841408699</v>
      </c>
      <c r="G1726" s="24">
        <v>1724</v>
      </c>
      <c r="H1726" s="24" t="e">
        <f ca="1"/>
        <v>#NAME?</v>
      </c>
      <c r="I1726" s="24" t="e">
        <f t="array" aca="1" ref="I1726" ca="1">INDIRECT(ADDRESS(($E$2+1-G1726)+2,8))</f>
        <v>#NAME?</v>
      </c>
      <c r="J1726" s="24" t="e">
        <f t="shared" ca="1" si="78"/>
        <v>#NAME?</v>
      </c>
      <c r="K1726" s="24" t="e">
        <f t="shared" ca="1" si="79"/>
        <v>#NAME?</v>
      </c>
      <c r="L1726" s="24" t="e">
        <f t="shared" ca="1" si="80"/>
        <v>#NAME?</v>
      </c>
    </row>
    <row r="1727" spans="2:12" x14ac:dyDescent="0.25">
      <c r="B1727" s="24">
        <v>9.6425630815924332</v>
      </c>
      <c r="G1727" s="24">
        <v>1725</v>
      </c>
      <c r="H1727" s="24" t="e">
        <f ca="1"/>
        <v>#NAME?</v>
      </c>
      <c r="I1727" s="24" t="e">
        <f t="array" aca="1" ref="I1727" ca="1">INDIRECT(ADDRESS(($E$2+1-G1727)+2,8))</f>
        <v>#NAME?</v>
      </c>
      <c r="J1727" s="24" t="e">
        <f t="shared" ca="1" si="78"/>
        <v>#NAME?</v>
      </c>
      <c r="K1727" s="24" t="e">
        <f t="shared" ca="1" si="79"/>
        <v>#NAME?</v>
      </c>
      <c r="L1727" s="24" t="e">
        <f t="shared" ca="1" si="80"/>
        <v>#NAME?</v>
      </c>
    </row>
    <row r="1728" spans="2:12" x14ac:dyDescent="0.25">
      <c r="B1728" s="24">
        <v>9.8821656526778572</v>
      </c>
      <c r="G1728" s="24">
        <v>1726</v>
      </c>
      <c r="H1728" s="24" t="e">
        <f ca="1"/>
        <v>#NAME?</v>
      </c>
      <c r="I1728" s="24" t="e">
        <f t="array" aca="1" ref="I1728" ca="1">INDIRECT(ADDRESS(($E$2+1-G1728)+2,8))</f>
        <v>#NAME?</v>
      </c>
      <c r="J1728" s="24" t="e">
        <f t="shared" ca="1" si="78"/>
        <v>#NAME?</v>
      </c>
      <c r="K1728" s="24" t="e">
        <f t="shared" ca="1" si="79"/>
        <v>#NAME?</v>
      </c>
      <c r="L1728" s="24" t="e">
        <f t="shared" ca="1" si="80"/>
        <v>#NAME?</v>
      </c>
    </row>
    <row r="1729" spans="2:12" x14ac:dyDescent="0.25">
      <c r="B1729" s="24">
        <v>8.0180315307686669</v>
      </c>
      <c r="G1729" s="24">
        <v>1727</v>
      </c>
      <c r="H1729" s="24" t="e">
        <f ca="1"/>
        <v>#NAME?</v>
      </c>
      <c r="I1729" s="24" t="e">
        <f t="array" aca="1" ref="I1729" ca="1">INDIRECT(ADDRESS(($E$2+1-G1729)+2,8))</f>
        <v>#NAME?</v>
      </c>
      <c r="J1729" s="24" t="e">
        <f t="shared" ca="1" si="78"/>
        <v>#NAME?</v>
      </c>
      <c r="K1729" s="24" t="e">
        <f t="shared" ca="1" si="79"/>
        <v>#NAME?</v>
      </c>
      <c r="L1729" s="24" t="e">
        <f t="shared" ca="1" si="80"/>
        <v>#NAME?</v>
      </c>
    </row>
    <row r="1730" spans="2:12" x14ac:dyDescent="0.25">
      <c r="B1730" s="24">
        <v>6.3236625299481588</v>
      </c>
      <c r="G1730" s="24">
        <v>1728</v>
      </c>
      <c r="H1730" s="24" t="e">
        <f ca="1"/>
        <v>#NAME?</v>
      </c>
      <c r="I1730" s="24" t="e">
        <f t="array" aca="1" ref="I1730" ca="1">INDIRECT(ADDRESS(($E$2+1-G1730)+2,8))</f>
        <v>#NAME?</v>
      </c>
      <c r="J1730" s="24" t="e">
        <f t="shared" ca="1" si="78"/>
        <v>#NAME?</v>
      </c>
      <c r="K1730" s="24" t="e">
        <f t="shared" ca="1" si="79"/>
        <v>#NAME?</v>
      </c>
      <c r="L1730" s="24" t="e">
        <f t="shared" ca="1" si="80"/>
        <v>#NAME?</v>
      </c>
    </row>
    <row r="1731" spans="2:12" x14ac:dyDescent="0.25">
      <c r="B1731" s="24">
        <v>10.697112804629402</v>
      </c>
      <c r="G1731" s="24">
        <v>1729</v>
      </c>
      <c r="H1731" s="24" t="e">
        <f ca="1"/>
        <v>#NAME?</v>
      </c>
      <c r="I1731" s="24" t="e">
        <f t="array" aca="1" ref="I1731" ca="1">INDIRECT(ADDRESS(($E$2+1-G1731)+2,8))</f>
        <v>#NAME?</v>
      </c>
      <c r="J1731" s="24" t="e">
        <f t="shared" ca="1" si="78"/>
        <v>#NAME?</v>
      </c>
      <c r="K1731" s="24" t="e">
        <f t="shared" ca="1" si="79"/>
        <v>#NAME?</v>
      </c>
      <c r="L1731" s="24" t="e">
        <f t="shared" ca="1" si="80"/>
        <v>#NAME?</v>
      </c>
    </row>
    <row r="1732" spans="2:12" x14ac:dyDescent="0.25">
      <c r="B1732" s="24">
        <v>9.5498833164580326</v>
      </c>
      <c r="G1732" s="24">
        <v>1730</v>
      </c>
      <c r="H1732" s="24" t="e">
        <f ca="1"/>
        <v>#NAME?</v>
      </c>
      <c r="I1732" s="24" t="e">
        <f t="array" aca="1" ref="I1732" ca="1">INDIRECT(ADDRESS(($E$2+1-G1732)+2,8))</f>
        <v>#NAME?</v>
      </c>
      <c r="J1732" s="24" t="e">
        <f t="shared" ref="J1732:J1795" ca="1" si="81">_xlfn.WEIBULL.DIST(H1732,$E$5,$E$6,TRUE)</f>
        <v>#NAME?</v>
      </c>
      <c r="K1732" s="24" t="e">
        <f t="shared" ref="K1732:K1795" ca="1" si="82">_xlfn.WEIBULL.DIST(I1732,$E$5,$E$6,TRUE)</f>
        <v>#NAME?</v>
      </c>
      <c r="L1732" s="24" t="e">
        <f t="shared" ref="L1732:L1795" ca="1" si="83">((2*G1732-1)/$E$2)*(LN(J1732)+LN(1-K1732))</f>
        <v>#NAME?</v>
      </c>
    </row>
    <row r="1733" spans="2:12" x14ac:dyDescent="0.25">
      <c r="B1733" s="24">
        <v>10.891841640234061</v>
      </c>
      <c r="G1733" s="24">
        <v>1731</v>
      </c>
      <c r="H1733" s="24" t="e">
        <f ca="1"/>
        <v>#NAME?</v>
      </c>
      <c r="I1733" s="24" t="e">
        <f t="array" aca="1" ref="I1733" ca="1">INDIRECT(ADDRESS(($E$2+1-G1733)+2,8))</f>
        <v>#NAME?</v>
      </c>
      <c r="J1733" s="24" t="e">
        <f t="shared" ca="1" si="81"/>
        <v>#NAME?</v>
      </c>
      <c r="K1733" s="24" t="e">
        <f t="shared" ca="1" si="82"/>
        <v>#NAME?</v>
      </c>
      <c r="L1733" s="24" t="e">
        <f t="shared" ca="1" si="83"/>
        <v>#NAME?</v>
      </c>
    </row>
    <row r="1734" spans="2:12" x14ac:dyDescent="0.25">
      <c r="B1734" s="24">
        <v>6.3659606675554956</v>
      </c>
      <c r="G1734" s="24">
        <v>1732</v>
      </c>
      <c r="H1734" s="24" t="e">
        <f ca="1"/>
        <v>#NAME?</v>
      </c>
      <c r="I1734" s="24" t="e">
        <f t="array" aca="1" ref="I1734" ca="1">INDIRECT(ADDRESS(($E$2+1-G1734)+2,8))</f>
        <v>#NAME?</v>
      </c>
      <c r="J1734" s="24" t="e">
        <f t="shared" ca="1" si="81"/>
        <v>#NAME?</v>
      </c>
      <c r="K1734" s="24" t="e">
        <f t="shared" ca="1" si="82"/>
        <v>#NAME?</v>
      </c>
      <c r="L1734" s="24" t="e">
        <f t="shared" ca="1" si="83"/>
        <v>#NAME?</v>
      </c>
    </row>
    <row r="1735" spans="2:12" x14ac:dyDescent="0.25">
      <c r="B1735" s="24">
        <v>8.0755219919460686</v>
      </c>
      <c r="G1735" s="24">
        <v>1733</v>
      </c>
      <c r="H1735" s="24" t="e">
        <f ca="1"/>
        <v>#NAME?</v>
      </c>
      <c r="I1735" s="24" t="e">
        <f t="array" aca="1" ref="I1735" ca="1">INDIRECT(ADDRESS(($E$2+1-G1735)+2,8))</f>
        <v>#NAME?</v>
      </c>
      <c r="J1735" s="24" t="e">
        <f t="shared" ca="1" si="81"/>
        <v>#NAME?</v>
      </c>
      <c r="K1735" s="24" t="e">
        <f t="shared" ca="1" si="82"/>
        <v>#NAME?</v>
      </c>
      <c r="L1735" s="24" t="e">
        <f t="shared" ca="1" si="83"/>
        <v>#NAME?</v>
      </c>
    </row>
    <row r="1736" spans="2:12" x14ac:dyDescent="0.25">
      <c r="B1736" s="24">
        <v>11.96083053622071</v>
      </c>
      <c r="G1736" s="24">
        <v>1734</v>
      </c>
      <c r="H1736" s="24" t="e">
        <f ca="1"/>
        <v>#NAME?</v>
      </c>
      <c r="I1736" s="24" t="e">
        <f t="array" aca="1" ref="I1736" ca="1">INDIRECT(ADDRESS(($E$2+1-G1736)+2,8))</f>
        <v>#NAME?</v>
      </c>
      <c r="J1736" s="24" t="e">
        <f t="shared" ca="1" si="81"/>
        <v>#NAME?</v>
      </c>
      <c r="K1736" s="24" t="e">
        <f t="shared" ca="1" si="82"/>
        <v>#NAME?</v>
      </c>
      <c r="L1736" s="24" t="e">
        <f t="shared" ca="1" si="83"/>
        <v>#NAME?</v>
      </c>
    </row>
    <row r="1737" spans="2:12" x14ac:dyDescent="0.25">
      <c r="B1737" s="24">
        <v>5.835184147792992</v>
      </c>
      <c r="G1737" s="24">
        <v>1735</v>
      </c>
      <c r="H1737" s="24" t="e">
        <f ca="1"/>
        <v>#NAME?</v>
      </c>
      <c r="I1737" s="24" t="e">
        <f t="array" aca="1" ref="I1737" ca="1">INDIRECT(ADDRESS(($E$2+1-G1737)+2,8))</f>
        <v>#NAME?</v>
      </c>
      <c r="J1737" s="24" t="e">
        <f t="shared" ca="1" si="81"/>
        <v>#NAME?</v>
      </c>
      <c r="K1737" s="24" t="e">
        <f t="shared" ca="1" si="82"/>
        <v>#NAME?</v>
      </c>
      <c r="L1737" s="24" t="e">
        <f t="shared" ca="1" si="83"/>
        <v>#NAME?</v>
      </c>
    </row>
    <row r="1738" spans="2:12" x14ac:dyDescent="0.25">
      <c r="B1738" s="24">
        <v>9.989487021994286</v>
      </c>
      <c r="G1738" s="24">
        <v>1736</v>
      </c>
      <c r="H1738" s="24" t="e">
        <f ca="1"/>
        <v>#NAME?</v>
      </c>
      <c r="I1738" s="24" t="e">
        <f t="array" aca="1" ref="I1738" ca="1">INDIRECT(ADDRESS(($E$2+1-G1738)+2,8))</f>
        <v>#NAME?</v>
      </c>
      <c r="J1738" s="24" t="e">
        <f t="shared" ca="1" si="81"/>
        <v>#NAME?</v>
      </c>
      <c r="K1738" s="24" t="e">
        <f t="shared" ca="1" si="82"/>
        <v>#NAME?</v>
      </c>
      <c r="L1738" s="24" t="e">
        <f t="shared" ca="1" si="83"/>
        <v>#NAME?</v>
      </c>
    </row>
    <row r="1739" spans="2:12" x14ac:dyDescent="0.25">
      <c r="B1739" s="24">
        <v>10.206622530372417</v>
      </c>
      <c r="G1739" s="24">
        <v>1737</v>
      </c>
      <c r="H1739" s="24" t="e">
        <f ca="1"/>
        <v>#NAME?</v>
      </c>
      <c r="I1739" s="24" t="e">
        <f t="array" aca="1" ref="I1739" ca="1">INDIRECT(ADDRESS(($E$2+1-G1739)+2,8))</f>
        <v>#NAME?</v>
      </c>
      <c r="J1739" s="24" t="e">
        <f t="shared" ca="1" si="81"/>
        <v>#NAME?</v>
      </c>
      <c r="K1739" s="24" t="e">
        <f t="shared" ca="1" si="82"/>
        <v>#NAME?</v>
      </c>
      <c r="L1739" s="24" t="e">
        <f t="shared" ca="1" si="83"/>
        <v>#NAME?</v>
      </c>
    </row>
    <row r="1740" spans="2:12" x14ac:dyDescent="0.25">
      <c r="B1740" s="24">
        <v>9.6618784866899396</v>
      </c>
      <c r="G1740" s="24">
        <v>1738</v>
      </c>
      <c r="H1740" s="24" t="e">
        <f ca="1"/>
        <v>#NAME?</v>
      </c>
      <c r="I1740" s="24" t="e">
        <f t="array" aca="1" ref="I1740" ca="1">INDIRECT(ADDRESS(($E$2+1-G1740)+2,8))</f>
        <v>#NAME?</v>
      </c>
      <c r="J1740" s="24" t="e">
        <f t="shared" ca="1" si="81"/>
        <v>#NAME?</v>
      </c>
      <c r="K1740" s="24" t="e">
        <f t="shared" ca="1" si="82"/>
        <v>#NAME?</v>
      </c>
      <c r="L1740" s="24" t="e">
        <f t="shared" ca="1" si="83"/>
        <v>#NAME?</v>
      </c>
    </row>
    <row r="1741" spans="2:12" x14ac:dyDescent="0.25">
      <c r="B1741" s="24">
        <v>7.1218889763748807</v>
      </c>
      <c r="G1741" s="24">
        <v>1739</v>
      </c>
      <c r="H1741" s="24" t="e">
        <f ca="1"/>
        <v>#NAME?</v>
      </c>
      <c r="I1741" s="24" t="e">
        <f t="array" aca="1" ref="I1741" ca="1">INDIRECT(ADDRESS(($E$2+1-G1741)+2,8))</f>
        <v>#NAME?</v>
      </c>
      <c r="J1741" s="24" t="e">
        <f t="shared" ca="1" si="81"/>
        <v>#NAME?</v>
      </c>
      <c r="K1741" s="24" t="e">
        <f t="shared" ca="1" si="82"/>
        <v>#NAME?</v>
      </c>
      <c r="L1741" s="24" t="e">
        <f t="shared" ca="1" si="83"/>
        <v>#NAME?</v>
      </c>
    </row>
    <row r="1742" spans="2:12" x14ac:dyDescent="0.25">
      <c r="B1742" s="24">
        <v>9.0174800349297577</v>
      </c>
      <c r="G1742" s="24">
        <v>1740</v>
      </c>
      <c r="H1742" s="24" t="e">
        <f ca="1"/>
        <v>#NAME?</v>
      </c>
      <c r="I1742" s="24" t="e">
        <f t="array" aca="1" ref="I1742" ca="1">INDIRECT(ADDRESS(($E$2+1-G1742)+2,8))</f>
        <v>#NAME?</v>
      </c>
      <c r="J1742" s="24" t="e">
        <f t="shared" ca="1" si="81"/>
        <v>#NAME?</v>
      </c>
      <c r="K1742" s="24" t="e">
        <f t="shared" ca="1" si="82"/>
        <v>#NAME?</v>
      </c>
      <c r="L1742" s="24" t="e">
        <f t="shared" ca="1" si="83"/>
        <v>#NAME?</v>
      </c>
    </row>
    <row r="1743" spans="2:12" x14ac:dyDescent="0.25">
      <c r="B1743" s="24">
        <v>9.5104647996397933</v>
      </c>
      <c r="G1743" s="24">
        <v>1741</v>
      </c>
      <c r="H1743" s="24" t="e">
        <f ca="1"/>
        <v>#NAME?</v>
      </c>
      <c r="I1743" s="24" t="e">
        <f t="array" aca="1" ref="I1743" ca="1">INDIRECT(ADDRESS(($E$2+1-G1743)+2,8))</f>
        <v>#NAME?</v>
      </c>
      <c r="J1743" s="24" t="e">
        <f t="shared" ca="1" si="81"/>
        <v>#NAME?</v>
      </c>
      <c r="K1743" s="24" t="e">
        <f t="shared" ca="1" si="82"/>
        <v>#NAME?</v>
      </c>
      <c r="L1743" s="24" t="e">
        <f t="shared" ca="1" si="83"/>
        <v>#NAME?</v>
      </c>
    </row>
    <row r="1744" spans="2:12" x14ac:dyDescent="0.25">
      <c r="B1744" s="24">
        <v>10.927986652108267</v>
      </c>
      <c r="G1744" s="24">
        <v>1742</v>
      </c>
      <c r="H1744" s="24" t="e">
        <f ca="1"/>
        <v>#NAME?</v>
      </c>
      <c r="I1744" s="24" t="e">
        <f t="array" aca="1" ref="I1744" ca="1">INDIRECT(ADDRESS(($E$2+1-G1744)+2,8))</f>
        <v>#NAME?</v>
      </c>
      <c r="J1744" s="24" t="e">
        <f t="shared" ca="1" si="81"/>
        <v>#NAME?</v>
      </c>
      <c r="K1744" s="24" t="e">
        <f t="shared" ca="1" si="82"/>
        <v>#NAME?</v>
      </c>
      <c r="L1744" s="24" t="e">
        <f t="shared" ca="1" si="83"/>
        <v>#NAME?</v>
      </c>
    </row>
    <row r="1745" spans="2:12" x14ac:dyDescent="0.25">
      <c r="B1745" s="24">
        <v>6.6336382497981816</v>
      </c>
      <c r="G1745" s="24">
        <v>1743</v>
      </c>
      <c r="H1745" s="24" t="e">
        <f ca="1"/>
        <v>#NAME?</v>
      </c>
      <c r="I1745" s="24" t="e">
        <f t="array" aca="1" ref="I1745" ca="1">INDIRECT(ADDRESS(($E$2+1-G1745)+2,8))</f>
        <v>#NAME?</v>
      </c>
      <c r="J1745" s="24" t="e">
        <f t="shared" ca="1" si="81"/>
        <v>#NAME?</v>
      </c>
      <c r="K1745" s="24" t="e">
        <f t="shared" ca="1" si="82"/>
        <v>#NAME?</v>
      </c>
      <c r="L1745" s="24" t="e">
        <f t="shared" ca="1" si="83"/>
        <v>#NAME?</v>
      </c>
    </row>
    <row r="1746" spans="2:12" x14ac:dyDescent="0.25">
      <c r="B1746" s="24">
        <v>8.0875745056191999</v>
      </c>
      <c r="G1746" s="24">
        <v>1744</v>
      </c>
      <c r="H1746" s="24" t="e">
        <f ca="1"/>
        <v>#NAME?</v>
      </c>
      <c r="I1746" s="24" t="e">
        <f t="array" aca="1" ref="I1746" ca="1">INDIRECT(ADDRESS(($E$2+1-G1746)+2,8))</f>
        <v>#NAME?</v>
      </c>
      <c r="J1746" s="24" t="e">
        <f t="shared" ca="1" si="81"/>
        <v>#NAME?</v>
      </c>
      <c r="K1746" s="24" t="e">
        <f t="shared" ca="1" si="82"/>
        <v>#NAME?</v>
      </c>
      <c r="L1746" s="24" t="e">
        <f t="shared" ca="1" si="83"/>
        <v>#NAME?</v>
      </c>
    </row>
    <row r="1747" spans="2:12" x14ac:dyDescent="0.25">
      <c r="B1747" s="24">
        <v>10.48757328305004</v>
      </c>
      <c r="G1747" s="24">
        <v>1745</v>
      </c>
      <c r="H1747" s="24" t="e">
        <f ca="1"/>
        <v>#NAME?</v>
      </c>
      <c r="I1747" s="24" t="e">
        <f t="array" aca="1" ref="I1747" ca="1">INDIRECT(ADDRESS(($E$2+1-G1747)+2,8))</f>
        <v>#NAME?</v>
      </c>
      <c r="J1747" s="24" t="e">
        <f t="shared" ca="1" si="81"/>
        <v>#NAME?</v>
      </c>
      <c r="K1747" s="24" t="e">
        <f t="shared" ca="1" si="82"/>
        <v>#NAME?</v>
      </c>
      <c r="L1747" s="24" t="e">
        <f t="shared" ca="1" si="83"/>
        <v>#NAME?</v>
      </c>
    </row>
    <row r="1748" spans="2:12" x14ac:dyDescent="0.25">
      <c r="B1748" s="24">
        <v>10.661429407804725</v>
      </c>
      <c r="G1748" s="24">
        <v>1746</v>
      </c>
      <c r="H1748" s="24" t="e">
        <f ca="1"/>
        <v>#NAME?</v>
      </c>
      <c r="I1748" s="24" t="e">
        <f t="array" aca="1" ref="I1748" ca="1">INDIRECT(ADDRESS(($E$2+1-G1748)+2,8))</f>
        <v>#NAME?</v>
      </c>
      <c r="J1748" s="24" t="e">
        <f t="shared" ca="1" si="81"/>
        <v>#NAME?</v>
      </c>
      <c r="K1748" s="24" t="e">
        <f t="shared" ca="1" si="82"/>
        <v>#NAME?</v>
      </c>
      <c r="L1748" s="24" t="e">
        <f t="shared" ca="1" si="83"/>
        <v>#NAME?</v>
      </c>
    </row>
    <row r="1749" spans="2:12" x14ac:dyDescent="0.25">
      <c r="B1749" s="24">
        <v>8.8652520255517793</v>
      </c>
      <c r="G1749" s="24">
        <v>1747</v>
      </c>
      <c r="H1749" s="24" t="e">
        <f ca="1"/>
        <v>#NAME?</v>
      </c>
      <c r="I1749" s="24" t="e">
        <f t="array" aca="1" ref="I1749" ca="1">INDIRECT(ADDRESS(($E$2+1-G1749)+2,8))</f>
        <v>#NAME?</v>
      </c>
      <c r="J1749" s="24" t="e">
        <f t="shared" ca="1" si="81"/>
        <v>#NAME?</v>
      </c>
      <c r="K1749" s="24" t="e">
        <f t="shared" ca="1" si="82"/>
        <v>#NAME?</v>
      </c>
      <c r="L1749" s="24" t="e">
        <f t="shared" ca="1" si="83"/>
        <v>#NAME?</v>
      </c>
    </row>
    <row r="1750" spans="2:12" x14ac:dyDescent="0.25">
      <c r="B1750" s="24">
        <v>10.810559632194831</v>
      </c>
      <c r="G1750" s="24">
        <v>1748</v>
      </c>
      <c r="H1750" s="24" t="e">
        <f ca="1"/>
        <v>#NAME?</v>
      </c>
      <c r="I1750" s="24" t="e">
        <f t="array" aca="1" ref="I1750" ca="1">INDIRECT(ADDRESS(($E$2+1-G1750)+2,8))</f>
        <v>#NAME?</v>
      </c>
      <c r="J1750" s="24" t="e">
        <f t="shared" ca="1" si="81"/>
        <v>#NAME?</v>
      </c>
      <c r="K1750" s="24" t="e">
        <f t="shared" ca="1" si="82"/>
        <v>#NAME?</v>
      </c>
      <c r="L1750" s="24" t="e">
        <f t="shared" ca="1" si="83"/>
        <v>#NAME?</v>
      </c>
    </row>
    <row r="1751" spans="2:12" x14ac:dyDescent="0.25">
      <c r="B1751" s="24">
        <v>10.311749978441858</v>
      </c>
      <c r="G1751" s="24">
        <v>1749</v>
      </c>
      <c r="H1751" s="24" t="e">
        <f ca="1"/>
        <v>#NAME?</v>
      </c>
      <c r="I1751" s="24" t="e">
        <f t="array" aca="1" ref="I1751" ca="1">INDIRECT(ADDRESS(($E$2+1-G1751)+2,8))</f>
        <v>#NAME?</v>
      </c>
      <c r="J1751" s="24" t="e">
        <f t="shared" ca="1" si="81"/>
        <v>#NAME?</v>
      </c>
      <c r="K1751" s="24" t="e">
        <f t="shared" ca="1" si="82"/>
        <v>#NAME?</v>
      </c>
      <c r="L1751" s="24" t="e">
        <f t="shared" ca="1" si="83"/>
        <v>#NAME?</v>
      </c>
    </row>
    <row r="1752" spans="2:12" x14ac:dyDescent="0.25">
      <c r="B1752" s="24">
        <v>9.9141162285918281</v>
      </c>
      <c r="G1752" s="24">
        <v>1750</v>
      </c>
      <c r="H1752" s="24" t="e">
        <f ca="1"/>
        <v>#NAME?</v>
      </c>
      <c r="I1752" s="24" t="e">
        <f t="array" aca="1" ref="I1752" ca="1">INDIRECT(ADDRESS(($E$2+1-G1752)+2,8))</f>
        <v>#NAME?</v>
      </c>
      <c r="J1752" s="24" t="e">
        <f t="shared" ca="1" si="81"/>
        <v>#NAME?</v>
      </c>
      <c r="K1752" s="24" t="e">
        <f t="shared" ca="1" si="82"/>
        <v>#NAME?</v>
      </c>
      <c r="L1752" s="24" t="e">
        <f t="shared" ca="1" si="83"/>
        <v>#NAME?</v>
      </c>
    </row>
    <row r="1753" spans="2:12" x14ac:dyDescent="0.25">
      <c r="B1753" s="24">
        <v>9.3488107109846901</v>
      </c>
      <c r="G1753" s="24">
        <v>1751</v>
      </c>
      <c r="H1753" s="24" t="e">
        <f ca="1"/>
        <v>#NAME?</v>
      </c>
      <c r="I1753" s="24" t="e">
        <f t="array" aca="1" ref="I1753" ca="1">INDIRECT(ADDRESS(($E$2+1-G1753)+2,8))</f>
        <v>#NAME?</v>
      </c>
      <c r="J1753" s="24" t="e">
        <f t="shared" ca="1" si="81"/>
        <v>#NAME?</v>
      </c>
      <c r="K1753" s="24" t="e">
        <f t="shared" ca="1" si="82"/>
        <v>#NAME?</v>
      </c>
      <c r="L1753" s="24" t="e">
        <f t="shared" ca="1" si="83"/>
        <v>#NAME?</v>
      </c>
    </row>
    <row r="1754" spans="2:12" x14ac:dyDescent="0.25">
      <c r="B1754" s="24">
        <v>9.4081890985620564</v>
      </c>
      <c r="G1754" s="24">
        <v>1752</v>
      </c>
      <c r="H1754" s="24" t="e">
        <f ca="1"/>
        <v>#NAME?</v>
      </c>
      <c r="I1754" s="24" t="e">
        <f t="array" aca="1" ref="I1754" ca="1">INDIRECT(ADDRESS(($E$2+1-G1754)+2,8))</f>
        <v>#NAME?</v>
      </c>
      <c r="J1754" s="24" t="e">
        <f t="shared" ca="1" si="81"/>
        <v>#NAME?</v>
      </c>
      <c r="K1754" s="24" t="e">
        <f t="shared" ca="1" si="82"/>
        <v>#NAME?</v>
      </c>
      <c r="L1754" s="24" t="e">
        <f t="shared" ca="1" si="83"/>
        <v>#NAME?</v>
      </c>
    </row>
    <row r="1755" spans="2:12" x14ac:dyDescent="0.25">
      <c r="B1755" s="24">
        <v>7.2357166244614515</v>
      </c>
      <c r="G1755" s="24">
        <v>1753</v>
      </c>
      <c r="H1755" s="24" t="e">
        <f ca="1"/>
        <v>#NAME?</v>
      </c>
      <c r="I1755" s="24" t="e">
        <f t="array" aca="1" ref="I1755" ca="1">INDIRECT(ADDRESS(($E$2+1-G1755)+2,8))</f>
        <v>#NAME?</v>
      </c>
      <c r="J1755" s="24" t="e">
        <f t="shared" ca="1" si="81"/>
        <v>#NAME?</v>
      </c>
      <c r="K1755" s="24" t="e">
        <f t="shared" ca="1" si="82"/>
        <v>#NAME?</v>
      </c>
      <c r="L1755" s="24" t="e">
        <f t="shared" ca="1" si="83"/>
        <v>#NAME?</v>
      </c>
    </row>
    <row r="1756" spans="2:12" x14ac:dyDescent="0.25">
      <c r="B1756" s="24">
        <v>10.06595905654615</v>
      </c>
      <c r="G1756" s="24">
        <v>1754</v>
      </c>
      <c r="H1756" s="24" t="e">
        <f ca="1"/>
        <v>#NAME?</v>
      </c>
      <c r="I1756" s="24" t="e">
        <f t="array" aca="1" ref="I1756" ca="1">INDIRECT(ADDRESS(($E$2+1-G1756)+2,8))</f>
        <v>#NAME?</v>
      </c>
      <c r="J1756" s="24" t="e">
        <f t="shared" ca="1" si="81"/>
        <v>#NAME?</v>
      </c>
      <c r="K1756" s="24" t="e">
        <f t="shared" ca="1" si="82"/>
        <v>#NAME?</v>
      </c>
      <c r="L1756" s="24" t="e">
        <f t="shared" ca="1" si="83"/>
        <v>#NAME?</v>
      </c>
    </row>
    <row r="1757" spans="2:12" x14ac:dyDescent="0.25">
      <c r="B1757" s="24">
        <v>8.795968107832552</v>
      </c>
      <c r="G1757" s="24">
        <v>1755</v>
      </c>
      <c r="H1757" s="24" t="e">
        <f ca="1"/>
        <v>#NAME?</v>
      </c>
      <c r="I1757" s="24" t="e">
        <f t="array" aca="1" ref="I1757" ca="1">INDIRECT(ADDRESS(($E$2+1-G1757)+2,8))</f>
        <v>#NAME?</v>
      </c>
      <c r="J1757" s="24" t="e">
        <f t="shared" ca="1" si="81"/>
        <v>#NAME?</v>
      </c>
      <c r="K1757" s="24" t="e">
        <f t="shared" ca="1" si="82"/>
        <v>#NAME?</v>
      </c>
      <c r="L1757" s="24" t="e">
        <f t="shared" ca="1" si="83"/>
        <v>#NAME?</v>
      </c>
    </row>
    <row r="1758" spans="2:12" x14ac:dyDescent="0.25">
      <c r="B1758" s="24">
        <v>6.8616713248845818</v>
      </c>
      <c r="G1758" s="24">
        <v>1756</v>
      </c>
      <c r="H1758" s="24" t="e">
        <f ca="1"/>
        <v>#NAME?</v>
      </c>
      <c r="I1758" s="24" t="e">
        <f t="array" aca="1" ref="I1758" ca="1">INDIRECT(ADDRESS(($E$2+1-G1758)+2,8))</f>
        <v>#NAME?</v>
      </c>
      <c r="J1758" s="24" t="e">
        <f t="shared" ca="1" si="81"/>
        <v>#NAME?</v>
      </c>
      <c r="K1758" s="24" t="e">
        <f t="shared" ca="1" si="82"/>
        <v>#NAME?</v>
      </c>
      <c r="L1758" s="24" t="e">
        <f t="shared" ca="1" si="83"/>
        <v>#NAME?</v>
      </c>
    </row>
    <row r="1759" spans="2:12" x14ac:dyDescent="0.25">
      <c r="B1759" s="24">
        <v>10.134527961869876</v>
      </c>
      <c r="G1759" s="24">
        <v>1757</v>
      </c>
      <c r="H1759" s="24" t="e">
        <f ca="1"/>
        <v>#NAME?</v>
      </c>
      <c r="I1759" s="24" t="e">
        <f t="array" aca="1" ref="I1759" ca="1">INDIRECT(ADDRESS(($E$2+1-G1759)+2,8))</f>
        <v>#NAME?</v>
      </c>
      <c r="J1759" s="24" t="e">
        <f t="shared" ca="1" si="81"/>
        <v>#NAME?</v>
      </c>
      <c r="K1759" s="24" t="e">
        <f t="shared" ca="1" si="82"/>
        <v>#NAME?</v>
      </c>
      <c r="L1759" s="24" t="e">
        <f t="shared" ca="1" si="83"/>
        <v>#NAME?</v>
      </c>
    </row>
    <row r="1760" spans="2:12" x14ac:dyDescent="0.25">
      <c r="B1760" s="24">
        <v>11.48067052135225</v>
      </c>
      <c r="G1760" s="24">
        <v>1758</v>
      </c>
      <c r="H1760" s="24" t="e">
        <f ca="1"/>
        <v>#NAME?</v>
      </c>
      <c r="I1760" s="24" t="e">
        <f t="array" aca="1" ref="I1760" ca="1">INDIRECT(ADDRESS(($E$2+1-G1760)+2,8))</f>
        <v>#NAME?</v>
      </c>
      <c r="J1760" s="24" t="e">
        <f t="shared" ca="1" si="81"/>
        <v>#NAME?</v>
      </c>
      <c r="K1760" s="24" t="e">
        <f t="shared" ca="1" si="82"/>
        <v>#NAME?</v>
      </c>
      <c r="L1760" s="24" t="e">
        <f t="shared" ca="1" si="83"/>
        <v>#NAME?</v>
      </c>
    </row>
    <row r="1761" spans="2:12" x14ac:dyDescent="0.25">
      <c r="B1761" s="24">
        <v>10.621553561620523</v>
      </c>
      <c r="G1761" s="24">
        <v>1759</v>
      </c>
      <c r="H1761" s="24" t="e">
        <f ca="1"/>
        <v>#NAME?</v>
      </c>
      <c r="I1761" s="24" t="e">
        <f t="array" aca="1" ref="I1761" ca="1">INDIRECT(ADDRESS(($E$2+1-G1761)+2,8))</f>
        <v>#NAME?</v>
      </c>
      <c r="J1761" s="24" t="e">
        <f t="shared" ca="1" si="81"/>
        <v>#NAME?</v>
      </c>
      <c r="K1761" s="24" t="e">
        <f t="shared" ca="1" si="82"/>
        <v>#NAME?</v>
      </c>
      <c r="L1761" s="24" t="e">
        <f t="shared" ca="1" si="83"/>
        <v>#NAME?</v>
      </c>
    </row>
    <row r="1762" spans="2:12" x14ac:dyDescent="0.25">
      <c r="B1762" s="24">
        <v>8.8158968320842597</v>
      </c>
      <c r="G1762" s="24">
        <v>1760</v>
      </c>
      <c r="H1762" s="24" t="e">
        <f ca="1"/>
        <v>#NAME?</v>
      </c>
      <c r="I1762" s="24" t="e">
        <f t="array" aca="1" ref="I1762" ca="1">INDIRECT(ADDRESS(($E$2+1-G1762)+2,8))</f>
        <v>#NAME?</v>
      </c>
      <c r="J1762" s="24" t="e">
        <f t="shared" ca="1" si="81"/>
        <v>#NAME?</v>
      </c>
      <c r="K1762" s="24" t="e">
        <f t="shared" ca="1" si="82"/>
        <v>#NAME?</v>
      </c>
      <c r="L1762" s="24" t="e">
        <f t="shared" ca="1" si="83"/>
        <v>#NAME?</v>
      </c>
    </row>
    <row r="1763" spans="2:12" x14ac:dyDescent="0.25">
      <c r="B1763" s="24">
        <v>6.6122060790885451</v>
      </c>
      <c r="G1763" s="24">
        <v>1761</v>
      </c>
      <c r="H1763" s="24" t="e">
        <f ca="1"/>
        <v>#NAME?</v>
      </c>
      <c r="I1763" s="24" t="e">
        <f t="array" aca="1" ref="I1763" ca="1">INDIRECT(ADDRESS(($E$2+1-G1763)+2,8))</f>
        <v>#NAME?</v>
      </c>
      <c r="J1763" s="24" t="e">
        <f t="shared" ca="1" si="81"/>
        <v>#NAME?</v>
      </c>
      <c r="K1763" s="24" t="e">
        <f t="shared" ca="1" si="82"/>
        <v>#NAME?</v>
      </c>
      <c r="L1763" s="24" t="e">
        <f t="shared" ca="1" si="83"/>
        <v>#NAME?</v>
      </c>
    </row>
    <row r="1764" spans="2:12" x14ac:dyDescent="0.25">
      <c r="B1764" s="24">
        <v>9.8691021805197963</v>
      </c>
      <c r="G1764" s="24">
        <v>1762</v>
      </c>
      <c r="H1764" s="24" t="e">
        <f ca="1"/>
        <v>#NAME?</v>
      </c>
      <c r="I1764" s="24" t="e">
        <f t="array" aca="1" ref="I1764" ca="1">INDIRECT(ADDRESS(($E$2+1-G1764)+2,8))</f>
        <v>#NAME?</v>
      </c>
      <c r="J1764" s="24" t="e">
        <f t="shared" ca="1" si="81"/>
        <v>#NAME?</v>
      </c>
      <c r="K1764" s="24" t="e">
        <f t="shared" ca="1" si="82"/>
        <v>#NAME?</v>
      </c>
      <c r="L1764" s="24" t="e">
        <f t="shared" ca="1" si="83"/>
        <v>#NAME?</v>
      </c>
    </row>
    <row r="1765" spans="2:12" x14ac:dyDescent="0.25">
      <c r="B1765" s="24">
        <v>11.804795163475649</v>
      </c>
      <c r="G1765" s="24">
        <v>1763</v>
      </c>
      <c r="H1765" s="24" t="e">
        <f ca="1"/>
        <v>#NAME?</v>
      </c>
      <c r="I1765" s="24" t="e">
        <f t="array" aca="1" ref="I1765" ca="1">INDIRECT(ADDRESS(($E$2+1-G1765)+2,8))</f>
        <v>#NAME?</v>
      </c>
      <c r="J1765" s="24" t="e">
        <f t="shared" ca="1" si="81"/>
        <v>#NAME?</v>
      </c>
      <c r="K1765" s="24" t="e">
        <f t="shared" ca="1" si="82"/>
        <v>#NAME?</v>
      </c>
      <c r="L1765" s="24" t="e">
        <f t="shared" ca="1" si="83"/>
        <v>#NAME?</v>
      </c>
    </row>
    <row r="1766" spans="2:12" x14ac:dyDescent="0.25">
      <c r="B1766" s="24">
        <v>5.7293622533614021</v>
      </c>
      <c r="G1766" s="24">
        <v>1764</v>
      </c>
      <c r="H1766" s="24" t="e">
        <f ca="1"/>
        <v>#NAME?</v>
      </c>
      <c r="I1766" s="24" t="e">
        <f t="array" aca="1" ref="I1766" ca="1">INDIRECT(ADDRESS(($E$2+1-G1766)+2,8))</f>
        <v>#NAME?</v>
      </c>
      <c r="J1766" s="24" t="e">
        <f t="shared" ca="1" si="81"/>
        <v>#NAME?</v>
      </c>
      <c r="K1766" s="24" t="e">
        <f t="shared" ca="1" si="82"/>
        <v>#NAME?</v>
      </c>
      <c r="L1766" s="24" t="e">
        <f t="shared" ca="1" si="83"/>
        <v>#NAME?</v>
      </c>
    </row>
    <row r="1767" spans="2:12" x14ac:dyDescent="0.25">
      <c r="B1767" s="24">
        <v>6.5591097399391103</v>
      </c>
      <c r="G1767" s="24">
        <v>1765</v>
      </c>
      <c r="H1767" s="24" t="e">
        <f ca="1"/>
        <v>#NAME?</v>
      </c>
      <c r="I1767" s="24" t="e">
        <f t="array" aca="1" ref="I1767" ca="1">INDIRECT(ADDRESS(($E$2+1-G1767)+2,8))</f>
        <v>#NAME?</v>
      </c>
      <c r="J1767" s="24" t="e">
        <f t="shared" ca="1" si="81"/>
        <v>#NAME?</v>
      </c>
      <c r="K1767" s="24" t="e">
        <f t="shared" ca="1" si="82"/>
        <v>#NAME?</v>
      </c>
      <c r="L1767" s="24" t="e">
        <f t="shared" ca="1" si="83"/>
        <v>#NAME?</v>
      </c>
    </row>
    <row r="1768" spans="2:12" x14ac:dyDescent="0.25">
      <c r="B1768" s="24">
        <v>8.4007304422167071</v>
      </c>
      <c r="G1768" s="24">
        <v>1766</v>
      </c>
      <c r="H1768" s="24" t="e">
        <f ca="1"/>
        <v>#NAME?</v>
      </c>
      <c r="I1768" s="24" t="e">
        <f t="array" aca="1" ref="I1768" ca="1">INDIRECT(ADDRESS(($E$2+1-G1768)+2,8))</f>
        <v>#NAME?</v>
      </c>
      <c r="J1768" s="24" t="e">
        <f t="shared" ca="1" si="81"/>
        <v>#NAME?</v>
      </c>
      <c r="K1768" s="24" t="e">
        <f t="shared" ca="1" si="82"/>
        <v>#NAME?</v>
      </c>
      <c r="L1768" s="24" t="e">
        <f t="shared" ca="1" si="83"/>
        <v>#NAME?</v>
      </c>
    </row>
    <row r="1769" spans="2:12" x14ac:dyDescent="0.25">
      <c r="B1769" s="24">
        <v>11.163296875122388</v>
      </c>
      <c r="G1769" s="24">
        <v>1767</v>
      </c>
      <c r="H1769" s="24" t="e">
        <f ca="1"/>
        <v>#NAME?</v>
      </c>
      <c r="I1769" s="24" t="e">
        <f t="array" aca="1" ref="I1769" ca="1">INDIRECT(ADDRESS(($E$2+1-G1769)+2,8))</f>
        <v>#NAME?</v>
      </c>
      <c r="J1769" s="24" t="e">
        <f t="shared" ca="1" si="81"/>
        <v>#NAME?</v>
      </c>
      <c r="K1769" s="24" t="e">
        <f t="shared" ca="1" si="82"/>
        <v>#NAME?</v>
      </c>
      <c r="L1769" s="24" t="e">
        <f t="shared" ca="1" si="83"/>
        <v>#NAME?</v>
      </c>
    </row>
    <row r="1770" spans="2:12" x14ac:dyDescent="0.25">
      <c r="B1770" s="24">
        <v>9.4503970626062035</v>
      </c>
      <c r="G1770" s="24">
        <v>1768</v>
      </c>
      <c r="H1770" s="24" t="e">
        <f ca="1"/>
        <v>#NAME?</v>
      </c>
      <c r="I1770" s="24" t="e">
        <f t="array" aca="1" ref="I1770" ca="1">INDIRECT(ADDRESS(($E$2+1-G1770)+2,8))</f>
        <v>#NAME?</v>
      </c>
      <c r="J1770" s="24" t="e">
        <f t="shared" ca="1" si="81"/>
        <v>#NAME?</v>
      </c>
      <c r="K1770" s="24" t="e">
        <f t="shared" ca="1" si="82"/>
        <v>#NAME?</v>
      </c>
      <c r="L1770" s="24" t="e">
        <f t="shared" ca="1" si="83"/>
        <v>#NAME?</v>
      </c>
    </row>
    <row r="1771" spans="2:12" x14ac:dyDescent="0.25">
      <c r="B1771" s="24">
        <v>8.7887430744348709</v>
      </c>
      <c r="G1771" s="24">
        <v>1769</v>
      </c>
      <c r="H1771" s="24" t="e">
        <f ca="1"/>
        <v>#NAME?</v>
      </c>
      <c r="I1771" s="24" t="e">
        <f t="array" aca="1" ref="I1771" ca="1">INDIRECT(ADDRESS(($E$2+1-G1771)+2,8))</f>
        <v>#NAME?</v>
      </c>
      <c r="J1771" s="24" t="e">
        <f t="shared" ca="1" si="81"/>
        <v>#NAME?</v>
      </c>
      <c r="K1771" s="24" t="e">
        <f t="shared" ca="1" si="82"/>
        <v>#NAME?</v>
      </c>
      <c r="L1771" s="24" t="e">
        <f t="shared" ca="1" si="83"/>
        <v>#NAME?</v>
      </c>
    </row>
    <row r="1772" spans="2:12" x14ac:dyDescent="0.25">
      <c r="B1772" s="24">
        <v>10.817195784750396</v>
      </c>
      <c r="G1772" s="24">
        <v>1770</v>
      </c>
      <c r="H1772" s="24" t="e">
        <f ca="1"/>
        <v>#NAME?</v>
      </c>
      <c r="I1772" s="24" t="e">
        <f t="array" aca="1" ref="I1772" ca="1">INDIRECT(ADDRESS(($E$2+1-G1772)+2,8))</f>
        <v>#NAME?</v>
      </c>
      <c r="J1772" s="24" t="e">
        <f t="shared" ca="1" si="81"/>
        <v>#NAME?</v>
      </c>
      <c r="K1772" s="24" t="e">
        <f t="shared" ca="1" si="82"/>
        <v>#NAME?</v>
      </c>
      <c r="L1772" s="24" t="e">
        <f t="shared" ca="1" si="83"/>
        <v>#NAME?</v>
      </c>
    </row>
    <row r="1773" spans="2:12" x14ac:dyDescent="0.25">
      <c r="B1773" s="24">
        <v>11.742230947328814</v>
      </c>
      <c r="G1773" s="24">
        <v>1771</v>
      </c>
      <c r="H1773" s="24" t="e">
        <f ca="1"/>
        <v>#NAME?</v>
      </c>
      <c r="I1773" s="24" t="e">
        <f t="array" aca="1" ref="I1773" ca="1">INDIRECT(ADDRESS(($E$2+1-G1773)+2,8))</f>
        <v>#NAME?</v>
      </c>
      <c r="J1773" s="24" t="e">
        <f t="shared" ca="1" si="81"/>
        <v>#NAME?</v>
      </c>
      <c r="K1773" s="24" t="e">
        <f t="shared" ca="1" si="82"/>
        <v>#NAME?</v>
      </c>
      <c r="L1773" s="24" t="e">
        <f t="shared" ca="1" si="83"/>
        <v>#NAME?</v>
      </c>
    </row>
    <row r="1774" spans="2:12" x14ac:dyDescent="0.25">
      <c r="B1774" s="24">
        <v>10.357860213499212</v>
      </c>
      <c r="G1774" s="24">
        <v>1772</v>
      </c>
      <c r="H1774" s="24" t="e">
        <f ca="1"/>
        <v>#NAME?</v>
      </c>
      <c r="I1774" s="24" t="e">
        <f t="array" aca="1" ref="I1774" ca="1">INDIRECT(ADDRESS(($E$2+1-G1774)+2,8))</f>
        <v>#NAME?</v>
      </c>
      <c r="J1774" s="24" t="e">
        <f t="shared" ca="1" si="81"/>
        <v>#NAME?</v>
      </c>
      <c r="K1774" s="24" t="e">
        <f t="shared" ca="1" si="82"/>
        <v>#NAME?</v>
      </c>
      <c r="L1774" s="24" t="e">
        <f t="shared" ca="1" si="83"/>
        <v>#NAME?</v>
      </c>
    </row>
    <row r="1775" spans="2:12" x14ac:dyDescent="0.25">
      <c r="B1775" s="24">
        <v>4.9862071003642585</v>
      </c>
      <c r="G1775" s="24">
        <v>1773</v>
      </c>
      <c r="H1775" s="24" t="e">
        <f ca="1"/>
        <v>#NAME?</v>
      </c>
      <c r="I1775" s="24" t="e">
        <f t="array" aca="1" ref="I1775" ca="1">INDIRECT(ADDRESS(($E$2+1-G1775)+2,8))</f>
        <v>#NAME?</v>
      </c>
      <c r="J1775" s="24" t="e">
        <f t="shared" ca="1" si="81"/>
        <v>#NAME?</v>
      </c>
      <c r="K1775" s="24" t="e">
        <f t="shared" ca="1" si="82"/>
        <v>#NAME?</v>
      </c>
      <c r="L1775" s="24" t="e">
        <f t="shared" ca="1" si="83"/>
        <v>#NAME?</v>
      </c>
    </row>
    <row r="1776" spans="2:12" x14ac:dyDescent="0.25">
      <c r="B1776" s="24">
        <v>9.4655110677996426</v>
      </c>
      <c r="G1776" s="24">
        <v>1774</v>
      </c>
      <c r="H1776" s="24" t="e">
        <f ca="1"/>
        <v>#NAME?</v>
      </c>
      <c r="I1776" s="24" t="e">
        <f t="array" aca="1" ref="I1776" ca="1">INDIRECT(ADDRESS(($E$2+1-G1776)+2,8))</f>
        <v>#NAME?</v>
      </c>
      <c r="J1776" s="24" t="e">
        <f t="shared" ca="1" si="81"/>
        <v>#NAME?</v>
      </c>
      <c r="K1776" s="24" t="e">
        <f t="shared" ca="1" si="82"/>
        <v>#NAME?</v>
      </c>
      <c r="L1776" s="24" t="e">
        <f t="shared" ca="1" si="83"/>
        <v>#NAME?</v>
      </c>
    </row>
    <row r="1777" spans="2:12" x14ac:dyDescent="0.25">
      <c r="B1777" s="24">
        <v>9.6420057053527959</v>
      </c>
      <c r="G1777" s="24">
        <v>1775</v>
      </c>
      <c r="H1777" s="24" t="e">
        <f ca="1"/>
        <v>#NAME?</v>
      </c>
      <c r="I1777" s="24" t="e">
        <f t="array" aca="1" ref="I1777" ca="1">INDIRECT(ADDRESS(($E$2+1-G1777)+2,8))</f>
        <v>#NAME?</v>
      </c>
      <c r="J1777" s="24" t="e">
        <f t="shared" ca="1" si="81"/>
        <v>#NAME?</v>
      </c>
      <c r="K1777" s="24" t="e">
        <f t="shared" ca="1" si="82"/>
        <v>#NAME?</v>
      </c>
      <c r="L1777" s="24" t="e">
        <f t="shared" ca="1" si="83"/>
        <v>#NAME?</v>
      </c>
    </row>
    <row r="1778" spans="2:12" x14ac:dyDescent="0.25">
      <c r="B1778" s="24">
        <v>6.6512210858731073</v>
      </c>
      <c r="G1778" s="24">
        <v>1776</v>
      </c>
      <c r="H1778" s="24" t="e">
        <f ca="1"/>
        <v>#NAME?</v>
      </c>
      <c r="I1778" s="24" t="e">
        <f t="array" aca="1" ref="I1778" ca="1">INDIRECT(ADDRESS(($E$2+1-G1778)+2,8))</f>
        <v>#NAME?</v>
      </c>
      <c r="J1778" s="24" t="e">
        <f t="shared" ca="1" si="81"/>
        <v>#NAME?</v>
      </c>
      <c r="K1778" s="24" t="e">
        <f t="shared" ca="1" si="82"/>
        <v>#NAME?</v>
      </c>
      <c r="L1778" s="24" t="e">
        <f t="shared" ca="1" si="83"/>
        <v>#NAME?</v>
      </c>
    </row>
    <row r="1779" spans="2:12" x14ac:dyDescent="0.25">
      <c r="B1779" s="24">
        <v>7.0479829398158156</v>
      </c>
      <c r="G1779" s="24">
        <v>1777</v>
      </c>
      <c r="H1779" s="24" t="e">
        <f ca="1"/>
        <v>#NAME?</v>
      </c>
      <c r="I1779" s="24" t="e">
        <f t="array" aca="1" ref="I1779" ca="1">INDIRECT(ADDRESS(($E$2+1-G1779)+2,8))</f>
        <v>#NAME?</v>
      </c>
      <c r="J1779" s="24" t="e">
        <f t="shared" ca="1" si="81"/>
        <v>#NAME?</v>
      </c>
      <c r="K1779" s="24" t="e">
        <f t="shared" ca="1" si="82"/>
        <v>#NAME?</v>
      </c>
      <c r="L1779" s="24" t="e">
        <f t="shared" ca="1" si="83"/>
        <v>#NAME?</v>
      </c>
    </row>
    <row r="1780" spans="2:12" x14ac:dyDescent="0.25">
      <c r="B1780" s="24">
        <v>10.474388267721944</v>
      </c>
      <c r="G1780" s="24">
        <v>1778</v>
      </c>
      <c r="H1780" s="24" t="e">
        <f ca="1"/>
        <v>#NAME?</v>
      </c>
      <c r="I1780" s="24" t="e">
        <f t="array" aca="1" ref="I1780" ca="1">INDIRECT(ADDRESS(($E$2+1-G1780)+2,8))</f>
        <v>#NAME?</v>
      </c>
      <c r="J1780" s="24" t="e">
        <f t="shared" ca="1" si="81"/>
        <v>#NAME?</v>
      </c>
      <c r="K1780" s="24" t="e">
        <f t="shared" ca="1" si="82"/>
        <v>#NAME?</v>
      </c>
      <c r="L1780" s="24" t="e">
        <f t="shared" ca="1" si="83"/>
        <v>#NAME?</v>
      </c>
    </row>
    <row r="1781" spans="2:12" x14ac:dyDescent="0.25">
      <c r="B1781" s="24">
        <v>6.7373686579148657</v>
      </c>
      <c r="G1781" s="24">
        <v>1779</v>
      </c>
      <c r="H1781" s="24" t="e">
        <f ca="1"/>
        <v>#NAME?</v>
      </c>
      <c r="I1781" s="24" t="e">
        <f t="array" aca="1" ref="I1781" ca="1">INDIRECT(ADDRESS(($E$2+1-G1781)+2,8))</f>
        <v>#NAME?</v>
      </c>
      <c r="J1781" s="24" t="e">
        <f t="shared" ca="1" si="81"/>
        <v>#NAME?</v>
      </c>
      <c r="K1781" s="24" t="e">
        <f t="shared" ca="1" si="82"/>
        <v>#NAME?</v>
      </c>
      <c r="L1781" s="24" t="e">
        <f t="shared" ca="1" si="83"/>
        <v>#NAME?</v>
      </c>
    </row>
    <row r="1782" spans="2:12" x14ac:dyDescent="0.25">
      <c r="B1782" s="24">
        <v>5.9483939592882589</v>
      </c>
      <c r="G1782" s="24">
        <v>1780</v>
      </c>
      <c r="H1782" s="24" t="e">
        <f ca="1"/>
        <v>#NAME?</v>
      </c>
      <c r="I1782" s="24" t="e">
        <f t="array" aca="1" ref="I1782" ca="1">INDIRECT(ADDRESS(($E$2+1-G1782)+2,8))</f>
        <v>#NAME?</v>
      </c>
      <c r="J1782" s="24" t="e">
        <f t="shared" ca="1" si="81"/>
        <v>#NAME?</v>
      </c>
      <c r="K1782" s="24" t="e">
        <f t="shared" ca="1" si="82"/>
        <v>#NAME?</v>
      </c>
      <c r="L1782" s="24" t="e">
        <f t="shared" ca="1" si="83"/>
        <v>#NAME?</v>
      </c>
    </row>
    <row r="1783" spans="2:12" x14ac:dyDescent="0.25">
      <c r="B1783" s="24">
        <v>8.7363159273800512</v>
      </c>
      <c r="G1783" s="24">
        <v>1781</v>
      </c>
      <c r="H1783" s="24" t="e">
        <f ca="1"/>
        <v>#NAME?</v>
      </c>
      <c r="I1783" s="24" t="e">
        <f t="array" aca="1" ref="I1783" ca="1">INDIRECT(ADDRESS(($E$2+1-G1783)+2,8))</f>
        <v>#NAME?</v>
      </c>
      <c r="J1783" s="24" t="e">
        <f t="shared" ca="1" si="81"/>
        <v>#NAME?</v>
      </c>
      <c r="K1783" s="24" t="e">
        <f t="shared" ca="1" si="82"/>
        <v>#NAME?</v>
      </c>
      <c r="L1783" s="24" t="e">
        <f t="shared" ca="1" si="83"/>
        <v>#NAME?</v>
      </c>
    </row>
    <row r="1784" spans="2:12" x14ac:dyDescent="0.25">
      <c r="B1784" s="24">
        <v>9.6533142744419447</v>
      </c>
      <c r="G1784" s="24">
        <v>1782</v>
      </c>
      <c r="H1784" s="24" t="e">
        <f ca="1"/>
        <v>#NAME?</v>
      </c>
      <c r="I1784" s="24" t="e">
        <f t="array" aca="1" ref="I1784" ca="1">INDIRECT(ADDRESS(($E$2+1-G1784)+2,8))</f>
        <v>#NAME?</v>
      </c>
      <c r="J1784" s="24" t="e">
        <f t="shared" ca="1" si="81"/>
        <v>#NAME?</v>
      </c>
      <c r="K1784" s="24" t="e">
        <f t="shared" ca="1" si="82"/>
        <v>#NAME?</v>
      </c>
      <c r="L1784" s="24" t="e">
        <f t="shared" ca="1" si="83"/>
        <v>#NAME?</v>
      </c>
    </row>
    <row r="1785" spans="2:12" x14ac:dyDescent="0.25">
      <c r="B1785" s="24">
        <v>8.689750980642172</v>
      </c>
      <c r="G1785" s="24">
        <v>1783</v>
      </c>
      <c r="H1785" s="24" t="e">
        <f ca="1"/>
        <v>#NAME?</v>
      </c>
      <c r="I1785" s="24" t="e">
        <f t="array" aca="1" ref="I1785" ca="1">INDIRECT(ADDRESS(($E$2+1-G1785)+2,8))</f>
        <v>#NAME?</v>
      </c>
      <c r="J1785" s="24" t="e">
        <f t="shared" ca="1" si="81"/>
        <v>#NAME?</v>
      </c>
      <c r="K1785" s="24" t="e">
        <f t="shared" ca="1" si="82"/>
        <v>#NAME?</v>
      </c>
      <c r="L1785" s="24" t="e">
        <f t="shared" ca="1" si="83"/>
        <v>#NAME?</v>
      </c>
    </row>
    <row r="1786" spans="2:12" x14ac:dyDescent="0.25">
      <c r="B1786" s="24">
        <v>8.9999717086005848</v>
      </c>
      <c r="G1786" s="24">
        <v>1784</v>
      </c>
      <c r="H1786" s="24" t="e">
        <f ca="1"/>
        <v>#NAME?</v>
      </c>
      <c r="I1786" s="24" t="e">
        <f t="array" aca="1" ref="I1786" ca="1">INDIRECT(ADDRESS(($E$2+1-G1786)+2,8))</f>
        <v>#NAME?</v>
      </c>
      <c r="J1786" s="24" t="e">
        <f t="shared" ca="1" si="81"/>
        <v>#NAME?</v>
      </c>
      <c r="K1786" s="24" t="e">
        <f t="shared" ca="1" si="82"/>
        <v>#NAME?</v>
      </c>
      <c r="L1786" s="24" t="e">
        <f t="shared" ca="1" si="83"/>
        <v>#NAME?</v>
      </c>
    </row>
    <row r="1787" spans="2:12" x14ac:dyDescent="0.25">
      <c r="B1787" s="24">
        <v>7.0852879145197187</v>
      </c>
      <c r="G1787" s="24">
        <v>1785</v>
      </c>
      <c r="H1787" s="24" t="e">
        <f ca="1"/>
        <v>#NAME?</v>
      </c>
      <c r="I1787" s="24" t="e">
        <f t="array" aca="1" ref="I1787" ca="1">INDIRECT(ADDRESS(($E$2+1-G1787)+2,8))</f>
        <v>#NAME?</v>
      </c>
      <c r="J1787" s="24" t="e">
        <f t="shared" ca="1" si="81"/>
        <v>#NAME?</v>
      </c>
      <c r="K1787" s="24" t="e">
        <f t="shared" ca="1" si="82"/>
        <v>#NAME?</v>
      </c>
      <c r="L1787" s="24" t="e">
        <f t="shared" ca="1" si="83"/>
        <v>#NAME?</v>
      </c>
    </row>
    <row r="1788" spans="2:12" x14ac:dyDescent="0.25">
      <c r="B1788" s="24">
        <v>9.0237839842249485</v>
      </c>
      <c r="G1788" s="24">
        <v>1786</v>
      </c>
      <c r="H1788" s="24" t="e">
        <f ca="1"/>
        <v>#NAME?</v>
      </c>
      <c r="I1788" s="24" t="e">
        <f t="array" aca="1" ref="I1788" ca="1">INDIRECT(ADDRESS(($E$2+1-G1788)+2,8))</f>
        <v>#NAME?</v>
      </c>
      <c r="J1788" s="24" t="e">
        <f t="shared" ca="1" si="81"/>
        <v>#NAME?</v>
      </c>
      <c r="K1788" s="24" t="e">
        <f t="shared" ca="1" si="82"/>
        <v>#NAME?</v>
      </c>
      <c r="L1788" s="24" t="e">
        <f t="shared" ca="1" si="83"/>
        <v>#NAME?</v>
      </c>
    </row>
    <row r="1789" spans="2:12" x14ac:dyDescent="0.25">
      <c r="B1789" s="24">
        <v>8.903080348056351</v>
      </c>
      <c r="G1789" s="24">
        <v>1787</v>
      </c>
      <c r="H1789" s="24" t="e">
        <f ca="1"/>
        <v>#NAME?</v>
      </c>
      <c r="I1789" s="24" t="e">
        <f t="array" aca="1" ref="I1789" ca="1">INDIRECT(ADDRESS(($E$2+1-G1789)+2,8))</f>
        <v>#NAME?</v>
      </c>
      <c r="J1789" s="24" t="e">
        <f t="shared" ca="1" si="81"/>
        <v>#NAME?</v>
      </c>
      <c r="K1789" s="24" t="e">
        <f t="shared" ca="1" si="82"/>
        <v>#NAME?</v>
      </c>
      <c r="L1789" s="24" t="e">
        <f t="shared" ca="1" si="83"/>
        <v>#NAME?</v>
      </c>
    </row>
    <row r="1790" spans="2:12" x14ac:dyDescent="0.25">
      <c r="B1790" s="24">
        <v>8.8890028355921995</v>
      </c>
      <c r="G1790" s="24">
        <v>1788</v>
      </c>
      <c r="H1790" s="24" t="e">
        <f ca="1"/>
        <v>#NAME?</v>
      </c>
      <c r="I1790" s="24" t="e">
        <f t="array" aca="1" ref="I1790" ca="1">INDIRECT(ADDRESS(($E$2+1-G1790)+2,8))</f>
        <v>#NAME?</v>
      </c>
      <c r="J1790" s="24" t="e">
        <f t="shared" ca="1" si="81"/>
        <v>#NAME?</v>
      </c>
      <c r="K1790" s="24" t="e">
        <f t="shared" ca="1" si="82"/>
        <v>#NAME?</v>
      </c>
      <c r="L1790" s="24" t="e">
        <f t="shared" ca="1" si="83"/>
        <v>#NAME?</v>
      </c>
    </row>
    <row r="1791" spans="2:12" x14ac:dyDescent="0.25">
      <c r="B1791" s="24">
        <v>6.4564205901660259</v>
      </c>
      <c r="G1791" s="24">
        <v>1789</v>
      </c>
      <c r="H1791" s="24" t="e">
        <f ca="1"/>
        <v>#NAME?</v>
      </c>
      <c r="I1791" s="24" t="e">
        <f t="array" aca="1" ref="I1791" ca="1">INDIRECT(ADDRESS(($E$2+1-G1791)+2,8))</f>
        <v>#NAME?</v>
      </c>
      <c r="J1791" s="24" t="e">
        <f t="shared" ca="1" si="81"/>
        <v>#NAME?</v>
      </c>
      <c r="K1791" s="24" t="e">
        <f t="shared" ca="1" si="82"/>
        <v>#NAME?</v>
      </c>
      <c r="L1791" s="24" t="e">
        <f t="shared" ca="1" si="83"/>
        <v>#NAME?</v>
      </c>
    </row>
    <row r="1792" spans="2:12" x14ac:dyDescent="0.25">
      <c r="B1792" s="24">
        <v>11.72614008905885</v>
      </c>
      <c r="G1792" s="24">
        <v>1790</v>
      </c>
      <c r="H1792" s="24" t="e">
        <f ca="1"/>
        <v>#NAME?</v>
      </c>
      <c r="I1792" s="24" t="e">
        <f t="array" aca="1" ref="I1792" ca="1">INDIRECT(ADDRESS(($E$2+1-G1792)+2,8))</f>
        <v>#NAME?</v>
      </c>
      <c r="J1792" s="24" t="e">
        <f t="shared" ca="1" si="81"/>
        <v>#NAME?</v>
      </c>
      <c r="K1792" s="24" t="e">
        <f t="shared" ca="1" si="82"/>
        <v>#NAME?</v>
      </c>
      <c r="L1792" s="24" t="e">
        <f t="shared" ca="1" si="83"/>
        <v>#NAME?</v>
      </c>
    </row>
    <row r="1793" spans="2:12" x14ac:dyDescent="0.25">
      <c r="B1793" s="24">
        <v>8.9626019030490749</v>
      </c>
      <c r="G1793" s="24">
        <v>1791</v>
      </c>
      <c r="H1793" s="24" t="e">
        <f ca="1"/>
        <v>#NAME?</v>
      </c>
      <c r="I1793" s="24" t="e">
        <f t="array" aca="1" ref="I1793" ca="1">INDIRECT(ADDRESS(($E$2+1-G1793)+2,8))</f>
        <v>#NAME?</v>
      </c>
      <c r="J1793" s="24" t="e">
        <f t="shared" ca="1" si="81"/>
        <v>#NAME?</v>
      </c>
      <c r="K1793" s="24" t="e">
        <f t="shared" ca="1" si="82"/>
        <v>#NAME?</v>
      </c>
      <c r="L1793" s="24" t="e">
        <f t="shared" ca="1" si="83"/>
        <v>#NAME?</v>
      </c>
    </row>
    <row r="1794" spans="2:12" x14ac:dyDescent="0.25">
      <c r="B1794" s="24">
        <v>7.919371401091241</v>
      </c>
      <c r="G1794" s="24">
        <v>1792</v>
      </c>
      <c r="H1794" s="24" t="e">
        <f ca="1"/>
        <v>#NAME?</v>
      </c>
      <c r="I1794" s="24" t="e">
        <f t="array" aca="1" ref="I1794" ca="1">INDIRECT(ADDRESS(($E$2+1-G1794)+2,8))</f>
        <v>#NAME?</v>
      </c>
      <c r="J1794" s="24" t="e">
        <f t="shared" ca="1" si="81"/>
        <v>#NAME?</v>
      </c>
      <c r="K1794" s="24" t="e">
        <f t="shared" ca="1" si="82"/>
        <v>#NAME?</v>
      </c>
      <c r="L1794" s="24" t="e">
        <f t="shared" ca="1" si="83"/>
        <v>#NAME?</v>
      </c>
    </row>
    <row r="1795" spans="2:12" x14ac:dyDescent="0.25">
      <c r="B1795" s="24">
        <v>9.844881798024339</v>
      </c>
      <c r="G1795" s="24">
        <v>1793</v>
      </c>
      <c r="H1795" s="24" t="e">
        <f ca="1"/>
        <v>#NAME?</v>
      </c>
      <c r="I1795" s="24" t="e">
        <f t="array" aca="1" ref="I1795" ca="1">INDIRECT(ADDRESS(($E$2+1-G1795)+2,8))</f>
        <v>#NAME?</v>
      </c>
      <c r="J1795" s="24" t="e">
        <f t="shared" ca="1" si="81"/>
        <v>#NAME?</v>
      </c>
      <c r="K1795" s="24" t="e">
        <f t="shared" ca="1" si="82"/>
        <v>#NAME?</v>
      </c>
      <c r="L1795" s="24" t="e">
        <f t="shared" ca="1" si="83"/>
        <v>#NAME?</v>
      </c>
    </row>
    <row r="1796" spans="2:12" x14ac:dyDescent="0.25">
      <c r="B1796" s="24">
        <v>7.4174546025540531</v>
      </c>
      <c r="G1796" s="24">
        <v>1794</v>
      </c>
      <c r="H1796" s="24" t="e">
        <f ca="1"/>
        <v>#NAME?</v>
      </c>
      <c r="I1796" s="24" t="e">
        <f t="array" aca="1" ref="I1796" ca="1">INDIRECT(ADDRESS(($E$2+1-G1796)+2,8))</f>
        <v>#NAME?</v>
      </c>
      <c r="J1796" s="24" t="e">
        <f t="shared" ref="J1796:J1859" ca="1" si="84">_xlfn.WEIBULL.DIST(H1796,$E$5,$E$6,TRUE)</f>
        <v>#NAME?</v>
      </c>
      <c r="K1796" s="24" t="e">
        <f t="shared" ref="K1796:K1859" ca="1" si="85">_xlfn.WEIBULL.DIST(I1796,$E$5,$E$6,TRUE)</f>
        <v>#NAME?</v>
      </c>
      <c r="L1796" s="24" t="e">
        <f t="shared" ref="L1796:L1859" ca="1" si="86">((2*G1796-1)/$E$2)*(LN(J1796)+LN(1-K1796))</f>
        <v>#NAME?</v>
      </c>
    </row>
    <row r="1797" spans="2:12" x14ac:dyDescent="0.25">
      <c r="B1797" s="24">
        <v>10.730215896345998</v>
      </c>
      <c r="G1797" s="24">
        <v>1795</v>
      </c>
      <c r="H1797" s="24" t="e">
        <f ca="1"/>
        <v>#NAME?</v>
      </c>
      <c r="I1797" s="24" t="e">
        <f t="array" aca="1" ref="I1797" ca="1">INDIRECT(ADDRESS(($E$2+1-G1797)+2,8))</f>
        <v>#NAME?</v>
      </c>
      <c r="J1797" s="24" t="e">
        <f t="shared" ca="1" si="84"/>
        <v>#NAME?</v>
      </c>
      <c r="K1797" s="24" t="e">
        <f t="shared" ca="1" si="85"/>
        <v>#NAME?</v>
      </c>
      <c r="L1797" s="24" t="e">
        <f t="shared" ca="1" si="86"/>
        <v>#NAME?</v>
      </c>
    </row>
    <row r="1798" spans="2:12" x14ac:dyDescent="0.25">
      <c r="B1798" s="24">
        <v>12.448895719228164</v>
      </c>
      <c r="G1798" s="24">
        <v>1796</v>
      </c>
      <c r="H1798" s="24" t="e">
        <f ca="1"/>
        <v>#NAME?</v>
      </c>
      <c r="I1798" s="24" t="e">
        <f t="array" aca="1" ref="I1798" ca="1">INDIRECT(ADDRESS(($E$2+1-G1798)+2,8))</f>
        <v>#NAME?</v>
      </c>
      <c r="J1798" s="24" t="e">
        <f t="shared" ca="1" si="84"/>
        <v>#NAME?</v>
      </c>
      <c r="K1798" s="24" t="e">
        <f t="shared" ca="1" si="85"/>
        <v>#NAME?</v>
      </c>
      <c r="L1798" s="24" t="e">
        <f t="shared" ca="1" si="86"/>
        <v>#NAME?</v>
      </c>
    </row>
    <row r="1799" spans="2:12" x14ac:dyDescent="0.25">
      <c r="B1799" s="24">
        <v>11.084174696263629</v>
      </c>
      <c r="G1799" s="24">
        <v>1797</v>
      </c>
      <c r="H1799" s="24" t="e">
        <f ca="1"/>
        <v>#NAME?</v>
      </c>
      <c r="I1799" s="24" t="e">
        <f t="array" aca="1" ref="I1799" ca="1">INDIRECT(ADDRESS(($E$2+1-G1799)+2,8))</f>
        <v>#NAME?</v>
      </c>
      <c r="J1799" s="24" t="e">
        <f t="shared" ca="1" si="84"/>
        <v>#NAME?</v>
      </c>
      <c r="K1799" s="24" t="e">
        <f t="shared" ca="1" si="85"/>
        <v>#NAME?</v>
      </c>
      <c r="L1799" s="24" t="e">
        <f t="shared" ca="1" si="86"/>
        <v>#NAME?</v>
      </c>
    </row>
    <row r="1800" spans="2:12" x14ac:dyDescent="0.25">
      <c r="B1800" s="24">
        <v>9.0728515815427624</v>
      </c>
      <c r="G1800" s="24">
        <v>1798</v>
      </c>
      <c r="H1800" s="24" t="e">
        <f ca="1"/>
        <v>#NAME?</v>
      </c>
      <c r="I1800" s="24" t="e">
        <f t="array" aca="1" ref="I1800" ca="1">INDIRECT(ADDRESS(($E$2+1-G1800)+2,8))</f>
        <v>#NAME?</v>
      </c>
      <c r="J1800" s="24" t="e">
        <f t="shared" ca="1" si="84"/>
        <v>#NAME?</v>
      </c>
      <c r="K1800" s="24" t="e">
        <f t="shared" ca="1" si="85"/>
        <v>#NAME?</v>
      </c>
      <c r="L1800" s="24" t="e">
        <f t="shared" ca="1" si="86"/>
        <v>#NAME?</v>
      </c>
    </row>
    <row r="1801" spans="2:12" x14ac:dyDescent="0.25">
      <c r="B1801" s="24">
        <v>9.5657112952726262</v>
      </c>
      <c r="G1801" s="24">
        <v>1799</v>
      </c>
      <c r="H1801" s="24" t="e">
        <f ca="1"/>
        <v>#NAME?</v>
      </c>
      <c r="I1801" s="24" t="e">
        <f t="array" aca="1" ref="I1801" ca="1">INDIRECT(ADDRESS(($E$2+1-G1801)+2,8))</f>
        <v>#NAME?</v>
      </c>
      <c r="J1801" s="24" t="e">
        <f t="shared" ca="1" si="84"/>
        <v>#NAME?</v>
      </c>
      <c r="K1801" s="24" t="e">
        <f t="shared" ca="1" si="85"/>
        <v>#NAME?</v>
      </c>
      <c r="L1801" s="24" t="e">
        <f t="shared" ca="1" si="86"/>
        <v>#NAME?</v>
      </c>
    </row>
    <row r="1802" spans="2:12" x14ac:dyDescent="0.25">
      <c r="B1802" s="24">
        <v>7.1033330441101654</v>
      </c>
      <c r="G1802" s="24">
        <v>1800</v>
      </c>
      <c r="H1802" s="24" t="e">
        <f ca="1"/>
        <v>#NAME?</v>
      </c>
      <c r="I1802" s="24" t="e">
        <f t="array" aca="1" ref="I1802" ca="1">INDIRECT(ADDRESS(($E$2+1-G1802)+2,8))</f>
        <v>#NAME?</v>
      </c>
      <c r="J1802" s="24" t="e">
        <f t="shared" ca="1" si="84"/>
        <v>#NAME?</v>
      </c>
      <c r="K1802" s="24" t="e">
        <f t="shared" ca="1" si="85"/>
        <v>#NAME?</v>
      </c>
      <c r="L1802" s="24" t="e">
        <f t="shared" ca="1" si="86"/>
        <v>#NAME?</v>
      </c>
    </row>
    <row r="1803" spans="2:12" x14ac:dyDescent="0.25">
      <c r="B1803" s="24">
        <v>9.4427699987235041</v>
      </c>
      <c r="G1803" s="24">
        <v>1801</v>
      </c>
      <c r="H1803" s="24" t="e">
        <f ca="1"/>
        <v>#NAME?</v>
      </c>
      <c r="I1803" s="24" t="e">
        <f t="array" aca="1" ref="I1803" ca="1">INDIRECT(ADDRESS(($E$2+1-G1803)+2,8))</f>
        <v>#NAME?</v>
      </c>
      <c r="J1803" s="24" t="e">
        <f t="shared" ca="1" si="84"/>
        <v>#NAME?</v>
      </c>
      <c r="K1803" s="24" t="e">
        <f t="shared" ca="1" si="85"/>
        <v>#NAME?</v>
      </c>
      <c r="L1803" s="24" t="e">
        <f t="shared" ca="1" si="86"/>
        <v>#NAME?</v>
      </c>
    </row>
    <row r="1804" spans="2:12" x14ac:dyDescent="0.25">
      <c r="B1804" s="24">
        <v>10.68485069911943</v>
      </c>
      <c r="G1804" s="24">
        <v>1802</v>
      </c>
      <c r="H1804" s="24" t="e">
        <f ca="1"/>
        <v>#NAME?</v>
      </c>
      <c r="I1804" s="24" t="e">
        <f t="array" aca="1" ref="I1804" ca="1">INDIRECT(ADDRESS(($E$2+1-G1804)+2,8))</f>
        <v>#NAME?</v>
      </c>
      <c r="J1804" s="24" t="e">
        <f t="shared" ca="1" si="84"/>
        <v>#NAME?</v>
      </c>
      <c r="K1804" s="24" t="e">
        <f t="shared" ca="1" si="85"/>
        <v>#NAME?</v>
      </c>
      <c r="L1804" s="24" t="e">
        <f t="shared" ca="1" si="86"/>
        <v>#NAME?</v>
      </c>
    </row>
    <row r="1805" spans="2:12" x14ac:dyDescent="0.25">
      <c r="B1805" s="24">
        <v>9.6533413955975931</v>
      </c>
      <c r="G1805" s="24">
        <v>1803</v>
      </c>
      <c r="H1805" s="24" t="e">
        <f ca="1"/>
        <v>#NAME?</v>
      </c>
      <c r="I1805" s="24" t="e">
        <f t="array" aca="1" ref="I1805" ca="1">INDIRECT(ADDRESS(($E$2+1-G1805)+2,8))</f>
        <v>#NAME?</v>
      </c>
      <c r="J1805" s="24" t="e">
        <f t="shared" ca="1" si="84"/>
        <v>#NAME?</v>
      </c>
      <c r="K1805" s="24" t="e">
        <f t="shared" ca="1" si="85"/>
        <v>#NAME?</v>
      </c>
      <c r="L1805" s="24" t="e">
        <f t="shared" ca="1" si="86"/>
        <v>#NAME?</v>
      </c>
    </row>
    <row r="1806" spans="2:12" x14ac:dyDescent="0.25">
      <c r="B1806" s="24">
        <v>8.9025089071471015</v>
      </c>
      <c r="G1806" s="24">
        <v>1804</v>
      </c>
      <c r="H1806" s="24" t="e">
        <f ca="1"/>
        <v>#NAME?</v>
      </c>
      <c r="I1806" s="24" t="e">
        <f t="array" aca="1" ref="I1806" ca="1">INDIRECT(ADDRESS(($E$2+1-G1806)+2,8))</f>
        <v>#NAME?</v>
      </c>
      <c r="J1806" s="24" t="e">
        <f t="shared" ca="1" si="84"/>
        <v>#NAME?</v>
      </c>
      <c r="K1806" s="24" t="e">
        <f t="shared" ca="1" si="85"/>
        <v>#NAME?</v>
      </c>
      <c r="L1806" s="24" t="e">
        <f t="shared" ca="1" si="86"/>
        <v>#NAME?</v>
      </c>
    </row>
    <row r="1807" spans="2:12" x14ac:dyDescent="0.25">
      <c r="B1807" s="24">
        <v>8.1467696535223464</v>
      </c>
      <c r="G1807" s="24">
        <v>1805</v>
      </c>
      <c r="H1807" s="24" t="e">
        <f ca="1"/>
        <v>#NAME?</v>
      </c>
      <c r="I1807" s="24" t="e">
        <f t="array" aca="1" ref="I1807" ca="1">INDIRECT(ADDRESS(($E$2+1-G1807)+2,8))</f>
        <v>#NAME?</v>
      </c>
      <c r="J1807" s="24" t="e">
        <f t="shared" ca="1" si="84"/>
        <v>#NAME?</v>
      </c>
      <c r="K1807" s="24" t="e">
        <f t="shared" ca="1" si="85"/>
        <v>#NAME?</v>
      </c>
      <c r="L1807" s="24" t="e">
        <f t="shared" ca="1" si="86"/>
        <v>#NAME?</v>
      </c>
    </row>
    <row r="1808" spans="2:12" x14ac:dyDescent="0.25">
      <c r="B1808" s="24">
        <v>9.272332803904682</v>
      </c>
      <c r="G1808" s="24">
        <v>1806</v>
      </c>
      <c r="H1808" s="24" t="e">
        <f ca="1"/>
        <v>#NAME?</v>
      </c>
      <c r="I1808" s="24" t="e">
        <f t="array" aca="1" ref="I1808" ca="1">INDIRECT(ADDRESS(($E$2+1-G1808)+2,8))</f>
        <v>#NAME?</v>
      </c>
      <c r="J1808" s="24" t="e">
        <f t="shared" ca="1" si="84"/>
        <v>#NAME?</v>
      </c>
      <c r="K1808" s="24" t="e">
        <f t="shared" ca="1" si="85"/>
        <v>#NAME?</v>
      </c>
      <c r="L1808" s="24" t="e">
        <f t="shared" ca="1" si="86"/>
        <v>#NAME?</v>
      </c>
    </row>
    <row r="1809" spans="2:12" x14ac:dyDescent="0.25">
      <c r="B1809" s="24">
        <v>9.4339454001870457</v>
      </c>
      <c r="G1809" s="24">
        <v>1807</v>
      </c>
      <c r="H1809" s="24" t="e">
        <f ca="1"/>
        <v>#NAME?</v>
      </c>
      <c r="I1809" s="24" t="e">
        <f t="array" aca="1" ref="I1809" ca="1">INDIRECT(ADDRESS(($E$2+1-G1809)+2,8))</f>
        <v>#NAME?</v>
      </c>
      <c r="J1809" s="24" t="e">
        <f t="shared" ca="1" si="84"/>
        <v>#NAME?</v>
      </c>
      <c r="K1809" s="24" t="e">
        <f t="shared" ca="1" si="85"/>
        <v>#NAME?</v>
      </c>
      <c r="L1809" s="24" t="e">
        <f t="shared" ca="1" si="86"/>
        <v>#NAME?</v>
      </c>
    </row>
    <row r="1810" spans="2:12" x14ac:dyDescent="0.25">
      <c r="B1810" s="24">
        <v>8.9316105006705886</v>
      </c>
      <c r="G1810" s="24">
        <v>1808</v>
      </c>
      <c r="H1810" s="24" t="e">
        <f ca="1"/>
        <v>#NAME?</v>
      </c>
      <c r="I1810" s="24" t="e">
        <f t="array" aca="1" ref="I1810" ca="1">INDIRECT(ADDRESS(($E$2+1-G1810)+2,8))</f>
        <v>#NAME?</v>
      </c>
      <c r="J1810" s="24" t="e">
        <f t="shared" ca="1" si="84"/>
        <v>#NAME?</v>
      </c>
      <c r="K1810" s="24" t="e">
        <f t="shared" ca="1" si="85"/>
        <v>#NAME?</v>
      </c>
      <c r="L1810" s="24" t="e">
        <f t="shared" ca="1" si="86"/>
        <v>#NAME?</v>
      </c>
    </row>
    <row r="1811" spans="2:12" x14ac:dyDescent="0.25">
      <c r="B1811" s="24">
        <v>9.4331026466467964</v>
      </c>
      <c r="G1811" s="24">
        <v>1809</v>
      </c>
      <c r="H1811" s="24" t="e">
        <f ca="1"/>
        <v>#NAME?</v>
      </c>
      <c r="I1811" s="24" t="e">
        <f t="array" aca="1" ref="I1811" ca="1">INDIRECT(ADDRESS(($E$2+1-G1811)+2,8))</f>
        <v>#NAME?</v>
      </c>
      <c r="J1811" s="24" t="e">
        <f t="shared" ca="1" si="84"/>
        <v>#NAME?</v>
      </c>
      <c r="K1811" s="24" t="e">
        <f t="shared" ca="1" si="85"/>
        <v>#NAME?</v>
      </c>
      <c r="L1811" s="24" t="e">
        <f t="shared" ca="1" si="86"/>
        <v>#NAME?</v>
      </c>
    </row>
    <row r="1812" spans="2:12" x14ac:dyDescent="0.25">
      <c r="B1812" s="24">
        <v>8.9602793262384601</v>
      </c>
      <c r="G1812" s="24">
        <v>1810</v>
      </c>
      <c r="H1812" s="24" t="e">
        <f ca="1"/>
        <v>#NAME?</v>
      </c>
      <c r="I1812" s="24" t="e">
        <f t="array" aca="1" ref="I1812" ca="1">INDIRECT(ADDRESS(($E$2+1-G1812)+2,8))</f>
        <v>#NAME?</v>
      </c>
      <c r="J1812" s="24" t="e">
        <f t="shared" ca="1" si="84"/>
        <v>#NAME?</v>
      </c>
      <c r="K1812" s="24" t="e">
        <f t="shared" ca="1" si="85"/>
        <v>#NAME?</v>
      </c>
      <c r="L1812" s="24" t="e">
        <f t="shared" ca="1" si="86"/>
        <v>#NAME?</v>
      </c>
    </row>
    <row r="1813" spans="2:12" x14ac:dyDescent="0.25">
      <c r="B1813" s="24">
        <v>10.019565489972353</v>
      </c>
      <c r="G1813" s="24">
        <v>1811</v>
      </c>
      <c r="H1813" s="24" t="e">
        <f ca="1"/>
        <v>#NAME?</v>
      </c>
      <c r="I1813" s="24" t="e">
        <f t="array" aca="1" ref="I1813" ca="1">INDIRECT(ADDRESS(($E$2+1-G1813)+2,8))</f>
        <v>#NAME?</v>
      </c>
      <c r="J1813" s="24" t="e">
        <f t="shared" ca="1" si="84"/>
        <v>#NAME?</v>
      </c>
      <c r="K1813" s="24" t="e">
        <f t="shared" ca="1" si="85"/>
        <v>#NAME?</v>
      </c>
      <c r="L1813" s="24" t="e">
        <f t="shared" ca="1" si="86"/>
        <v>#NAME?</v>
      </c>
    </row>
    <row r="1814" spans="2:12" x14ac:dyDescent="0.25">
      <c r="B1814" s="24">
        <v>13.078401091351541</v>
      </c>
      <c r="G1814" s="24">
        <v>1812</v>
      </c>
      <c r="H1814" s="24" t="e">
        <f ca="1"/>
        <v>#NAME?</v>
      </c>
      <c r="I1814" s="24" t="e">
        <f t="array" aca="1" ref="I1814" ca="1">INDIRECT(ADDRESS(($E$2+1-G1814)+2,8))</f>
        <v>#NAME?</v>
      </c>
      <c r="J1814" s="24" t="e">
        <f t="shared" ca="1" si="84"/>
        <v>#NAME?</v>
      </c>
      <c r="K1814" s="24" t="e">
        <f t="shared" ca="1" si="85"/>
        <v>#NAME?</v>
      </c>
      <c r="L1814" s="24" t="e">
        <f t="shared" ca="1" si="86"/>
        <v>#NAME?</v>
      </c>
    </row>
    <row r="1815" spans="2:12" x14ac:dyDescent="0.25">
      <c r="B1815" s="24">
        <v>7.5579815005597029</v>
      </c>
      <c r="G1815" s="24">
        <v>1813</v>
      </c>
      <c r="H1815" s="24" t="e">
        <f ca="1"/>
        <v>#NAME?</v>
      </c>
      <c r="I1815" s="24" t="e">
        <f t="array" aca="1" ref="I1815" ca="1">INDIRECT(ADDRESS(($E$2+1-G1815)+2,8))</f>
        <v>#NAME?</v>
      </c>
      <c r="J1815" s="24" t="e">
        <f t="shared" ca="1" si="84"/>
        <v>#NAME?</v>
      </c>
      <c r="K1815" s="24" t="e">
        <f t="shared" ca="1" si="85"/>
        <v>#NAME?</v>
      </c>
      <c r="L1815" s="24" t="e">
        <f t="shared" ca="1" si="86"/>
        <v>#NAME?</v>
      </c>
    </row>
    <row r="1816" spans="2:12" x14ac:dyDescent="0.25">
      <c r="B1816" s="24">
        <v>9.6557074299808328</v>
      </c>
      <c r="G1816" s="24">
        <v>1814</v>
      </c>
      <c r="H1816" s="24" t="e">
        <f ca="1"/>
        <v>#NAME?</v>
      </c>
      <c r="I1816" s="24" t="e">
        <f t="array" aca="1" ref="I1816" ca="1">INDIRECT(ADDRESS(($E$2+1-G1816)+2,8))</f>
        <v>#NAME?</v>
      </c>
      <c r="J1816" s="24" t="e">
        <f t="shared" ca="1" si="84"/>
        <v>#NAME?</v>
      </c>
      <c r="K1816" s="24" t="e">
        <f t="shared" ca="1" si="85"/>
        <v>#NAME?</v>
      </c>
      <c r="L1816" s="24" t="e">
        <f t="shared" ca="1" si="86"/>
        <v>#NAME?</v>
      </c>
    </row>
    <row r="1817" spans="2:12" x14ac:dyDescent="0.25">
      <c r="B1817" s="24">
        <v>10.664537492940219</v>
      </c>
      <c r="G1817" s="24">
        <v>1815</v>
      </c>
      <c r="H1817" s="24" t="e">
        <f ca="1"/>
        <v>#NAME?</v>
      </c>
      <c r="I1817" s="24" t="e">
        <f t="array" aca="1" ref="I1817" ca="1">INDIRECT(ADDRESS(($E$2+1-G1817)+2,8))</f>
        <v>#NAME?</v>
      </c>
      <c r="J1817" s="24" t="e">
        <f t="shared" ca="1" si="84"/>
        <v>#NAME?</v>
      </c>
      <c r="K1817" s="24" t="e">
        <f t="shared" ca="1" si="85"/>
        <v>#NAME?</v>
      </c>
      <c r="L1817" s="24" t="e">
        <f t="shared" ca="1" si="86"/>
        <v>#NAME?</v>
      </c>
    </row>
    <row r="1818" spans="2:12" x14ac:dyDescent="0.25">
      <c r="B1818" s="24">
        <v>10.157518435101096</v>
      </c>
      <c r="G1818" s="24">
        <v>1816</v>
      </c>
      <c r="H1818" s="24" t="e">
        <f ca="1"/>
        <v>#NAME?</v>
      </c>
      <c r="I1818" s="24" t="e">
        <f t="array" aca="1" ref="I1818" ca="1">INDIRECT(ADDRESS(($E$2+1-G1818)+2,8))</f>
        <v>#NAME?</v>
      </c>
      <c r="J1818" s="24" t="e">
        <f t="shared" ca="1" si="84"/>
        <v>#NAME?</v>
      </c>
      <c r="K1818" s="24" t="e">
        <f t="shared" ca="1" si="85"/>
        <v>#NAME?</v>
      </c>
      <c r="L1818" s="24" t="e">
        <f t="shared" ca="1" si="86"/>
        <v>#NAME?</v>
      </c>
    </row>
    <row r="1819" spans="2:12" x14ac:dyDescent="0.25">
      <c r="B1819" s="24">
        <v>9.3384758987085874</v>
      </c>
      <c r="G1819" s="24">
        <v>1817</v>
      </c>
      <c r="H1819" s="24" t="e">
        <f ca="1"/>
        <v>#NAME?</v>
      </c>
      <c r="I1819" s="24" t="e">
        <f t="array" aca="1" ref="I1819" ca="1">INDIRECT(ADDRESS(($E$2+1-G1819)+2,8))</f>
        <v>#NAME?</v>
      </c>
      <c r="J1819" s="24" t="e">
        <f t="shared" ca="1" si="84"/>
        <v>#NAME?</v>
      </c>
      <c r="K1819" s="24" t="e">
        <f t="shared" ca="1" si="85"/>
        <v>#NAME?</v>
      </c>
      <c r="L1819" s="24" t="e">
        <f t="shared" ca="1" si="86"/>
        <v>#NAME?</v>
      </c>
    </row>
    <row r="1820" spans="2:12" x14ac:dyDescent="0.25">
      <c r="B1820" s="24">
        <v>9.1479433907744649</v>
      </c>
      <c r="G1820" s="24">
        <v>1818</v>
      </c>
      <c r="H1820" s="24" t="e">
        <f ca="1"/>
        <v>#NAME?</v>
      </c>
      <c r="I1820" s="24" t="e">
        <f t="array" aca="1" ref="I1820" ca="1">INDIRECT(ADDRESS(($E$2+1-G1820)+2,8))</f>
        <v>#NAME?</v>
      </c>
      <c r="J1820" s="24" t="e">
        <f t="shared" ca="1" si="84"/>
        <v>#NAME?</v>
      </c>
      <c r="K1820" s="24" t="e">
        <f t="shared" ca="1" si="85"/>
        <v>#NAME?</v>
      </c>
      <c r="L1820" s="24" t="e">
        <f t="shared" ca="1" si="86"/>
        <v>#NAME?</v>
      </c>
    </row>
    <row r="1821" spans="2:12" x14ac:dyDescent="0.25">
      <c r="B1821" s="24">
        <v>7.353505171377698</v>
      </c>
      <c r="G1821" s="24">
        <v>1819</v>
      </c>
      <c r="H1821" s="24" t="e">
        <f ca="1"/>
        <v>#NAME?</v>
      </c>
      <c r="I1821" s="24" t="e">
        <f t="array" aca="1" ref="I1821" ca="1">INDIRECT(ADDRESS(($E$2+1-G1821)+2,8))</f>
        <v>#NAME?</v>
      </c>
      <c r="J1821" s="24" t="e">
        <f t="shared" ca="1" si="84"/>
        <v>#NAME?</v>
      </c>
      <c r="K1821" s="24" t="e">
        <f t="shared" ca="1" si="85"/>
        <v>#NAME?</v>
      </c>
      <c r="L1821" s="24" t="e">
        <f t="shared" ca="1" si="86"/>
        <v>#NAME?</v>
      </c>
    </row>
    <row r="1822" spans="2:12" x14ac:dyDescent="0.25">
      <c r="B1822" s="24">
        <v>9.0575050172678786</v>
      </c>
      <c r="G1822" s="24">
        <v>1820</v>
      </c>
      <c r="H1822" s="24" t="e">
        <f ca="1"/>
        <v>#NAME?</v>
      </c>
      <c r="I1822" s="24" t="e">
        <f t="array" aca="1" ref="I1822" ca="1">INDIRECT(ADDRESS(($E$2+1-G1822)+2,8))</f>
        <v>#NAME?</v>
      </c>
      <c r="J1822" s="24" t="e">
        <f t="shared" ca="1" si="84"/>
        <v>#NAME?</v>
      </c>
      <c r="K1822" s="24" t="e">
        <f t="shared" ca="1" si="85"/>
        <v>#NAME?</v>
      </c>
      <c r="L1822" s="24" t="e">
        <f t="shared" ca="1" si="86"/>
        <v>#NAME?</v>
      </c>
    </row>
    <row r="1823" spans="2:12" x14ac:dyDescent="0.25">
      <c r="B1823" s="24">
        <v>10.965553095313174</v>
      </c>
      <c r="G1823" s="24">
        <v>1821</v>
      </c>
      <c r="H1823" s="24" t="e">
        <f ca="1"/>
        <v>#NAME?</v>
      </c>
      <c r="I1823" s="24" t="e">
        <f t="array" aca="1" ref="I1823" ca="1">INDIRECT(ADDRESS(($E$2+1-G1823)+2,8))</f>
        <v>#NAME?</v>
      </c>
      <c r="J1823" s="24" t="e">
        <f t="shared" ca="1" si="84"/>
        <v>#NAME?</v>
      </c>
      <c r="K1823" s="24" t="e">
        <f t="shared" ca="1" si="85"/>
        <v>#NAME?</v>
      </c>
      <c r="L1823" s="24" t="e">
        <f t="shared" ca="1" si="86"/>
        <v>#NAME?</v>
      </c>
    </row>
    <row r="1824" spans="2:12" x14ac:dyDescent="0.25">
      <c r="B1824" s="24">
        <v>9.1917997980858921</v>
      </c>
      <c r="G1824" s="24">
        <v>1822</v>
      </c>
      <c r="H1824" s="24" t="e">
        <f ca="1"/>
        <v>#NAME?</v>
      </c>
      <c r="I1824" s="24" t="e">
        <f t="array" aca="1" ref="I1824" ca="1">INDIRECT(ADDRESS(($E$2+1-G1824)+2,8))</f>
        <v>#NAME?</v>
      </c>
      <c r="J1824" s="24" t="e">
        <f t="shared" ca="1" si="84"/>
        <v>#NAME?</v>
      </c>
      <c r="K1824" s="24" t="e">
        <f t="shared" ca="1" si="85"/>
        <v>#NAME?</v>
      </c>
      <c r="L1824" s="24" t="e">
        <f t="shared" ca="1" si="86"/>
        <v>#NAME?</v>
      </c>
    </row>
    <row r="1825" spans="2:12" x14ac:dyDescent="0.25">
      <c r="B1825" s="24">
        <v>9.767293441772857</v>
      </c>
      <c r="G1825" s="24">
        <v>1823</v>
      </c>
      <c r="H1825" s="24" t="e">
        <f ca="1"/>
        <v>#NAME?</v>
      </c>
      <c r="I1825" s="24" t="e">
        <f t="array" aca="1" ref="I1825" ca="1">INDIRECT(ADDRESS(($E$2+1-G1825)+2,8))</f>
        <v>#NAME?</v>
      </c>
      <c r="J1825" s="24" t="e">
        <f t="shared" ca="1" si="84"/>
        <v>#NAME?</v>
      </c>
      <c r="K1825" s="24" t="e">
        <f t="shared" ca="1" si="85"/>
        <v>#NAME?</v>
      </c>
      <c r="L1825" s="24" t="e">
        <f t="shared" ca="1" si="86"/>
        <v>#NAME?</v>
      </c>
    </row>
    <row r="1826" spans="2:12" x14ac:dyDescent="0.25">
      <c r="B1826" s="24">
        <v>10.707539343716341</v>
      </c>
      <c r="G1826" s="24">
        <v>1824</v>
      </c>
      <c r="H1826" s="24" t="e">
        <f ca="1"/>
        <v>#NAME?</v>
      </c>
      <c r="I1826" s="24" t="e">
        <f t="array" aca="1" ref="I1826" ca="1">INDIRECT(ADDRESS(($E$2+1-G1826)+2,8))</f>
        <v>#NAME?</v>
      </c>
      <c r="J1826" s="24" t="e">
        <f t="shared" ca="1" si="84"/>
        <v>#NAME?</v>
      </c>
      <c r="K1826" s="24" t="e">
        <f t="shared" ca="1" si="85"/>
        <v>#NAME?</v>
      </c>
      <c r="L1826" s="24" t="e">
        <f t="shared" ca="1" si="86"/>
        <v>#NAME?</v>
      </c>
    </row>
    <row r="1827" spans="2:12" x14ac:dyDescent="0.25">
      <c r="B1827" s="24">
        <v>8.694467270076272</v>
      </c>
      <c r="G1827" s="24">
        <v>1825</v>
      </c>
      <c r="H1827" s="24" t="e">
        <f ca="1"/>
        <v>#NAME?</v>
      </c>
      <c r="I1827" s="24" t="e">
        <f t="array" aca="1" ref="I1827" ca="1">INDIRECT(ADDRESS(($E$2+1-G1827)+2,8))</f>
        <v>#NAME?</v>
      </c>
      <c r="J1827" s="24" t="e">
        <f t="shared" ca="1" si="84"/>
        <v>#NAME?</v>
      </c>
      <c r="K1827" s="24" t="e">
        <f t="shared" ca="1" si="85"/>
        <v>#NAME?</v>
      </c>
      <c r="L1827" s="24" t="e">
        <f t="shared" ca="1" si="86"/>
        <v>#NAME?</v>
      </c>
    </row>
    <row r="1828" spans="2:12" x14ac:dyDescent="0.25">
      <c r="B1828" s="24">
        <v>8.9676891775962702</v>
      </c>
      <c r="G1828" s="24">
        <v>1826</v>
      </c>
      <c r="H1828" s="24" t="e">
        <f ca="1"/>
        <v>#NAME?</v>
      </c>
      <c r="I1828" s="24" t="e">
        <f t="array" aca="1" ref="I1828" ca="1">INDIRECT(ADDRESS(($E$2+1-G1828)+2,8))</f>
        <v>#NAME?</v>
      </c>
      <c r="J1828" s="24" t="e">
        <f t="shared" ca="1" si="84"/>
        <v>#NAME?</v>
      </c>
      <c r="K1828" s="24" t="e">
        <f t="shared" ca="1" si="85"/>
        <v>#NAME?</v>
      </c>
      <c r="L1828" s="24" t="e">
        <f t="shared" ca="1" si="86"/>
        <v>#NAME?</v>
      </c>
    </row>
    <row r="1829" spans="2:12" x14ac:dyDescent="0.25">
      <c r="B1829" s="24">
        <v>10.061979173698159</v>
      </c>
      <c r="G1829" s="24">
        <v>1827</v>
      </c>
      <c r="H1829" s="24" t="e">
        <f ca="1"/>
        <v>#NAME?</v>
      </c>
      <c r="I1829" s="24" t="e">
        <f t="array" aca="1" ref="I1829" ca="1">INDIRECT(ADDRESS(($E$2+1-G1829)+2,8))</f>
        <v>#NAME?</v>
      </c>
      <c r="J1829" s="24" t="e">
        <f t="shared" ca="1" si="84"/>
        <v>#NAME?</v>
      </c>
      <c r="K1829" s="24" t="e">
        <f t="shared" ca="1" si="85"/>
        <v>#NAME?</v>
      </c>
      <c r="L1829" s="24" t="e">
        <f t="shared" ca="1" si="86"/>
        <v>#NAME?</v>
      </c>
    </row>
    <row r="1830" spans="2:12" x14ac:dyDescent="0.25">
      <c r="B1830" s="24">
        <v>8.54163437436757</v>
      </c>
      <c r="G1830" s="24">
        <v>1828</v>
      </c>
      <c r="H1830" s="24" t="e">
        <f ca="1"/>
        <v>#NAME?</v>
      </c>
      <c r="I1830" s="24" t="e">
        <f t="array" aca="1" ref="I1830" ca="1">INDIRECT(ADDRESS(($E$2+1-G1830)+2,8))</f>
        <v>#NAME?</v>
      </c>
      <c r="J1830" s="24" t="e">
        <f t="shared" ca="1" si="84"/>
        <v>#NAME?</v>
      </c>
      <c r="K1830" s="24" t="e">
        <f t="shared" ca="1" si="85"/>
        <v>#NAME?</v>
      </c>
      <c r="L1830" s="24" t="e">
        <f t="shared" ca="1" si="86"/>
        <v>#NAME?</v>
      </c>
    </row>
    <row r="1831" spans="2:12" x14ac:dyDescent="0.25">
      <c r="B1831" s="24">
        <v>8.235850925598994</v>
      </c>
      <c r="G1831" s="24">
        <v>1829</v>
      </c>
      <c r="H1831" s="24" t="e">
        <f ca="1"/>
        <v>#NAME?</v>
      </c>
      <c r="I1831" s="24" t="e">
        <f t="array" aca="1" ref="I1831" ca="1">INDIRECT(ADDRESS(($E$2+1-G1831)+2,8))</f>
        <v>#NAME?</v>
      </c>
      <c r="J1831" s="24" t="e">
        <f t="shared" ca="1" si="84"/>
        <v>#NAME?</v>
      </c>
      <c r="K1831" s="24" t="e">
        <f t="shared" ca="1" si="85"/>
        <v>#NAME?</v>
      </c>
      <c r="L1831" s="24" t="e">
        <f t="shared" ca="1" si="86"/>
        <v>#NAME?</v>
      </c>
    </row>
    <row r="1832" spans="2:12" x14ac:dyDescent="0.25">
      <c r="B1832" s="24">
        <v>10.740663675503066</v>
      </c>
      <c r="G1832" s="24">
        <v>1830</v>
      </c>
      <c r="H1832" s="24" t="e">
        <f ca="1"/>
        <v>#NAME?</v>
      </c>
      <c r="I1832" s="24" t="e">
        <f t="array" aca="1" ref="I1832" ca="1">INDIRECT(ADDRESS(($E$2+1-G1832)+2,8))</f>
        <v>#NAME?</v>
      </c>
      <c r="J1832" s="24" t="e">
        <f t="shared" ca="1" si="84"/>
        <v>#NAME?</v>
      </c>
      <c r="K1832" s="24" t="e">
        <f t="shared" ca="1" si="85"/>
        <v>#NAME?</v>
      </c>
      <c r="L1832" s="24" t="e">
        <f t="shared" ca="1" si="86"/>
        <v>#NAME?</v>
      </c>
    </row>
    <row r="1833" spans="2:12" x14ac:dyDescent="0.25">
      <c r="B1833" s="24">
        <v>10.21805280918954</v>
      </c>
      <c r="G1833" s="24">
        <v>1831</v>
      </c>
      <c r="H1833" s="24" t="e">
        <f ca="1"/>
        <v>#NAME?</v>
      </c>
      <c r="I1833" s="24" t="e">
        <f t="array" aca="1" ref="I1833" ca="1">INDIRECT(ADDRESS(($E$2+1-G1833)+2,8))</f>
        <v>#NAME?</v>
      </c>
      <c r="J1833" s="24" t="e">
        <f t="shared" ca="1" si="84"/>
        <v>#NAME?</v>
      </c>
      <c r="K1833" s="24" t="e">
        <f t="shared" ca="1" si="85"/>
        <v>#NAME?</v>
      </c>
      <c r="L1833" s="24" t="e">
        <f t="shared" ca="1" si="86"/>
        <v>#NAME?</v>
      </c>
    </row>
    <row r="1834" spans="2:12" x14ac:dyDescent="0.25">
      <c r="B1834" s="24">
        <v>9.9672499971003994</v>
      </c>
      <c r="G1834" s="24">
        <v>1832</v>
      </c>
      <c r="H1834" s="24" t="e">
        <f ca="1"/>
        <v>#NAME?</v>
      </c>
      <c r="I1834" s="24" t="e">
        <f t="array" aca="1" ref="I1834" ca="1">INDIRECT(ADDRESS(($E$2+1-G1834)+2,8))</f>
        <v>#NAME?</v>
      </c>
      <c r="J1834" s="24" t="e">
        <f t="shared" ca="1" si="84"/>
        <v>#NAME?</v>
      </c>
      <c r="K1834" s="24" t="e">
        <f t="shared" ca="1" si="85"/>
        <v>#NAME?</v>
      </c>
      <c r="L1834" s="24" t="e">
        <f t="shared" ca="1" si="86"/>
        <v>#NAME?</v>
      </c>
    </row>
    <row r="1835" spans="2:12" x14ac:dyDescent="0.25">
      <c r="B1835" s="24">
        <v>8.3182565364504946</v>
      </c>
      <c r="G1835" s="24">
        <v>1833</v>
      </c>
      <c r="H1835" s="24" t="e">
        <f ca="1"/>
        <v>#NAME?</v>
      </c>
      <c r="I1835" s="24" t="e">
        <f t="array" aca="1" ref="I1835" ca="1">INDIRECT(ADDRESS(($E$2+1-G1835)+2,8))</f>
        <v>#NAME?</v>
      </c>
      <c r="J1835" s="24" t="e">
        <f t="shared" ca="1" si="84"/>
        <v>#NAME?</v>
      </c>
      <c r="K1835" s="24" t="e">
        <f t="shared" ca="1" si="85"/>
        <v>#NAME?</v>
      </c>
      <c r="L1835" s="24" t="e">
        <f t="shared" ca="1" si="86"/>
        <v>#NAME?</v>
      </c>
    </row>
    <row r="1836" spans="2:12" x14ac:dyDescent="0.25">
      <c r="B1836" s="24">
        <v>8.6010114414529824</v>
      </c>
      <c r="G1836" s="24">
        <v>1834</v>
      </c>
      <c r="H1836" s="24" t="e">
        <f ca="1"/>
        <v>#NAME?</v>
      </c>
      <c r="I1836" s="24" t="e">
        <f t="array" aca="1" ref="I1836" ca="1">INDIRECT(ADDRESS(($E$2+1-G1836)+2,8))</f>
        <v>#NAME?</v>
      </c>
      <c r="J1836" s="24" t="e">
        <f t="shared" ca="1" si="84"/>
        <v>#NAME?</v>
      </c>
      <c r="K1836" s="24" t="e">
        <f t="shared" ca="1" si="85"/>
        <v>#NAME?</v>
      </c>
      <c r="L1836" s="24" t="e">
        <f t="shared" ca="1" si="86"/>
        <v>#NAME?</v>
      </c>
    </row>
    <row r="1837" spans="2:12" x14ac:dyDescent="0.25">
      <c r="B1837" s="24">
        <v>7.7808397892862171</v>
      </c>
      <c r="G1837" s="24">
        <v>1835</v>
      </c>
      <c r="H1837" s="24" t="e">
        <f ca="1"/>
        <v>#NAME?</v>
      </c>
      <c r="I1837" s="24" t="e">
        <f t="array" aca="1" ref="I1837" ca="1">INDIRECT(ADDRESS(($E$2+1-G1837)+2,8))</f>
        <v>#NAME?</v>
      </c>
      <c r="J1837" s="24" t="e">
        <f t="shared" ca="1" si="84"/>
        <v>#NAME?</v>
      </c>
      <c r="K1837" s="24" t="e">
        <f t="shared" ca="1" si="85"/>
        <v>#NAME?</v>
      </c>
      <c r="L1837" s="24" t="e">
        <f t="shared" ca="1" si="86"/>
        <v>#NAME?</v>
      </c>
    </row>
    <row r="1838" spans="2:12" x14ac:dyDescent="0.25">
      <c r="B1838" s="24">
        <v>8.5945266573617882</v>
      </c>
      <c r="G1838" s="24">
        <v>1836</v>
      </c>
      <c r="H1838" s="24" t="e">
        <f ca="1"/>
        <v>#NAME?</v>
      </c>
      <c r="I1838" s="24" t="e">
        <f t="array" aca="1" ref="I1838" ca="1">INDIRECT(ADDRESS(($E$2+1-G1838)+2,8))</f>
        <v>#NAME?</v>
      </c>
      <c r="J1838" s="24" t="e">
        <f t="shared" ca="1" si="84"/>
        <v>#NAME?</v>
      </c>
      <c r="K1838" s="24" t="e">
        <f t="shared" ca="1" si="85"/>
        <v>#NAME?</v>
      </c>
      <c r="L1838" s="24" t="e">
        <f t="shared" ca="1" si="86"/>
        <v>#NAME?</v>
      </c>
    </row>
    <row r="1839" spans="2:12" x14ac:dyDescent="0.25">
      <c r="B1839" s="24">
        <v>9.324337971454419</v>
      </c>
      <c r="G1839" s="24">
        <v>1837</v>
      </c>
      <c r="H1839" s="24" t="e">
        <f ca="1"/>
        <v>#NAME?</v>
      </c>
      <c r="I1839" s="24" t="e">
        <f t="array" aca="1" ref="I1839" ca="1">INDIRECT(ADDRESS(($E$2+1-G1839)+2,8))</f>
        <v>#NAME?</v>
      </c>
      <c r="J1839" s="24" t="e">
        <f t="shared" ca="1" si="84"/>
        <v>#NAME?</v>
      </c>
      <c r="K1839" s="24" t="e">
        <f t="shared" ca="1" si="85"/>
        <v>#NAME?</v>
      </c>
      <c r="L1839" s="24" t="e">
        <f t="shared" ca="1" si="86"/>
        <v>#NAME?</v>
      </c>
    </row>
    <row r="1840" spans="2:12" x14ac:dyDescent="0.25">
      <c r="B1840" s="24">
        <v>10.048685080327955</v>
      </c>
      <c r="G1840" s="24">
        <v>1838</v>
      </c>
      <c r="H1840" s="24" t="e">
        <f ca="1"/>
        <v>#NAME?</v>
      </c>
      <c r="I1840" s="24" t="e">
        <f t="array" aca="1" ref="I1840" ca="1">INDIRECT(ADDRESS(($E$2+1-G1840)+2,8))</f>
        <v>#NAME?</v>
      </c>
      <c r="J1840" s="24" t="e">
        <f t="shared" ca="1" si="84"/>
        <v>#NAME?</v>
      </c>
      <c r="K1840" s="24" t="e">
        <f t="shared" ca="1" si="85"/>
        <v>#NAME?</v>
      </c>
      <c r="L1840" s="24" t="e">
        <f t="shared" ca="1" si="86"/>
        <v>#NAME?</v>
      </c>
    </row>
    <row r="1841" spans="2:12" x14ac:dyDescent="0.25">
      <c r="B1841" s="24">
        <v>9.5454267385145393</v>
      </c>
      <c r="G1841" s="24">
        <v>1839</v>
      </c>
      <c r="H1841" s="24" t="e">
        <f ca="1"/>
        <v>#NAME?</v>
      </c>
      <c r="I1841" s="24" t="e">
        <f t="array" aca="1" ref="I1841" ca="1">INDIRECT(ADDRESS(($E$2+1-G1841)+2,8))</f>
        <v>#NAME?</v>
      </c>
      <c r="J1841" s="24" t="e">
        <f t="shared" ca="1" si="84"/>
        <v>#NAME?</v>
      </c>
      <c r="K1841" s="24" t="e">
        <f t="shared" ca="1" si="85"/>
        <v>#NAME?</v>
      </c>
      <c r="L1841" s="24" t="e">
        <f t="shared" ca="1" si="86"/>
        <v>#NAME?</v>
      </c>
    </row>
    <row r="1842" spans="2:12" x14ac:dyDescent="0.25">
      <c r="B1842" s="24">
        <v>10.14749376137102</v>
      </c>
      <c r="G1842" s="24">
        <v>1840</v>
      </c>
      <c r="H1842" s="24" t="e">
        <f ca="1"/>
        <v>#NAME?</v>
      </c>
      <c r="I1842" s="24" t="e">
        <f t="array" aca="1" ref="I1842" ca="1">INDIRECT(ADDRESS(($E$2+1-G1842)+2,8))</f>
        <v>#NAME?</v>
      </c>
      <c r="J1842" s="24" t="e">
        <f t="shared" ca="1" si="84"/>
        <v>#NAME?</v>
      </c>
      <c r="K1842" s="24" t="e">
        <f t="shared" ca="1" si="85"/>
        <v>#NAME?</v>
      </c>
      <c r="L1842" s="24" t="e">
        <f t="shared" ca="1" si="86"/>
        <v>#NAME?</v>
      </c>
    </row>
    <row r="1843" spans="2:12" x14ac:dyDescent="0.25">
      <c r="B1843" s="24">
        <v>11.606605114948046</v>
      </c>
      <c r="G1843" s="24">
        <v>1841</v>
      </c>
      <c r="H1843" s="24" t="e">
        <f ca="1"/>
        <v>#NAME?</v>
      </c>
      <c r="I1843" s="24" t="e">
        <f t="array" aca="1" ref="I1843" ca="1">INDIRECT(ADDRESS(($E$2+1-G1843)+2,8))</f>
        <v>#NAME?</v>
      </c>
      <c r="J1843" s="24" t="e">
        <f t="shared" ca="1" si="84"/>
        <v>#NAME?</v>
      </c>
      <c r="K1843" s="24" t="e">
        <f t="shared" ca="1" si="85"/>
        <v>#NAME?</v>
      </c>
      <c r="L1843" s="24" t="e">
        <f t="shared" ca="1" si="86"/>
        <v>#NAME?</v>
      </c>
    </row>
    <row r="1844" spans="2:12" x14ac:dyDescent="0.25">
      <c r="B1844" s="24">
        <v>10.504087664796549</v>
      </c>
      <c r="G1844" s="24">
        <v>1842</v>
      </c>
      <c r="H1844" s="24" t="e">
        <f ca="1"/>
        <v>#NAME?</v>
      </c>
      <c r="I1844" s="24" t="e">
        <f t="array" aca="1" ref="I1844" ca="1">INDIRECT(ADDRESS(($E$2+1-G1844)+2,8))</f>
        <v>#NAME?</v>
      </c>
      <c r="J1844" s="24" t="e">
        <f t="shared" ca="1" si="84"/>
        <v>#NAME?</v>
      </c>
      <c r="K1844" s="24" t="e">
        <f t="shared" ca="1" si="85"/>
        <v>#NAME?</v>
      </c>
      <c r="L1844" s="24" t="e">
        <f t="shared" ca="1" si="86"/>
        <v>#NAME?</v>
      </c>
    </row>
    <row r="1845" spans="2:12" x14ac:dyDescent="0.25">
      <c r="B1845" s="24">
        <v>9.5547551085455638</v>
      </c>
      <c r="G1845" s="24">
        <v>1843</v>
      </c>
      <c r="H1845" s="24" t="e">
        <f ca="1"/>
        <v>#NAME?</v>
      </c>
      <c r="I1845" s="24" t="e">
        <f t="array" aca="1" ref="I1845" ca="1">INDIRECT(ADDRESS(($E$2+1-G1845)+2,8))</f>
        <v>#NAME?</v>
      </c>
      <c r="J1845" s="24" t="e">
        <f t="shared" ca="1" si="84"/>
        <v>#NAME?</v>
      </c>
      <c r="K1845" s="24" t="e">
        <f t="shared" ca="1" si="85"/>
        <v>#NAME?</v>
      </c>
      <c r="L1845" s="24" t="e">
        <f t="shared" ca="1" si="86"/>
        <v>#NAME?</v>
      </c>
    </row>
    <row r="1846" spans="2:12" x14ac:dyDescent="0.25">
      <c r="B1846" s="24">
        <v>10.463127322899657</v>
      </c>
      <c r="G1846" s="24">
        <v>1844</v>
      </c>
      <c r="H1846" s="24" t="e">
        <f ca="1"/>
        <v>#NAME?</v>
      </c>
      <c r="I1846" s="24" t="e">
        <f t="array" aca="1" ref="I1846" ca="1">INDIRECT(ADDRESS(($E$2+1-G1846)+2,8))</f>
        <v>#NAME?</v>
      </c>
      <c r="J1846" s="24" t="e">
        <f t="shared" ca="1" si="84"/>
        <v>#NAME?</v>
      </c>
      <c r="K1846" s="24" t="e">
        <f t="shared" ca="1" si="85"/>
        <v>#NAME?</v>
      </c>
      <c r="L1846" s="24" t="e">
        <f t="shared" ca="1" si="86"/>
        <v>#NAME?</v>
      </c>
    </row>
    <row r="1847" spans="2:12" x14ac:dyDescent="0.25">
      <c r="B1847" s="24">
        <v>8.4072914955237312</v>
      </c>
      <c r="G1847" s="24">
        <v>1845</v>
      </c>
      <c r="H1847" s="24" t="e">
        <f ca="1"/>
        <v>#NAME?</v>
      </c>
      <c r="I1847" s="24" t="e">
        <f t="array" aca="1" ref="I1847" ca="1">INDIRECT(ADDRESS(($E$2+1-G1847)+2,8))</f>
        <v>#NAME?</v>
      </c>
      <c r="J1847" s="24" t="e">
        <f t="shared" ca="1" si="84"/>
        <v>#NAME?</v>
      </c>
      <c r="K1847" s="24" t="e">
        <f t="shared" ca="1" si="85"/>
        <v>#NAME?</v>
      </c>
      <c r="L1847" s="24" t="e">
        <f t="shared" ca="1" si="86"/>
        <v>#NAME?</v>
      </c>
    </row>
    <row r="1848" spans="2:12" x14ac:dyDescent="0.25">
      <c r="B1848" s="24">
        <v>8.551712059824407</v>
      </c>
      <c r="G1848" s="24">
        <v>1846</v>
      </c>
      <c r="H1848" s="24" t="e">
        <f ca="1"/>
        <v>#NAME?</v>
      </c>
      <c r="I1848" s="24" t="e">
        <f t="array" aca="1" ref="I1848" ca="1">INDIRECT(ADDRESS(($E$2+1-G1848)+2,8))</f>
        <v>#NAME?</v>
      </c>
      <c r="J1848" s="24" t="e">
        <f t="shared" ca="1" si="84"/>
        <v>#NAME?</v>
      </c>
      <c r="K1848" s="24" t="e">
        <f t="shared" ca="1" si="85"/>
        <v>#NAME?</v>
      </c>
      <c r="L1848" s="24" t="e">
        <f t="shared" ca="1" si="86"/>
        <v>#NAME?</v>
      </c>
    </row>
    <row r="1849" spans="2:12" x14ac:dyDescent="0.25">
      <c r="B1849" s="24">
        <v>9.3429607307989073</v>
      </c>
      <c r="G1849" s="24">
        <v>1847</v>
      </c>
      <c r="H1849" s="24" t="e">
        <f ca="1"/>
        <v>#NAME?</v>
      </c>
      <c r="I1849" s="24" t="e">
        <f t="array" aca="1" ref="I1849" ca="1">INDIRECT(ADDRESS(($E$2+1-G1849)+2,8))</f>
        <v>#NAME?</v>
      </c>
      <c r="J1849" s="24" t="e">
        <f t="shared" ca="1" si="84"/>
        <v>#NAME?</v>
      </c>
      <c r="K1849" s="24" t="e">
        <f t="shared" ca="1" si="85"/>
        <v>#NAME?</v>
      </c>
      <c r="L1849" s="24" t="e">
        <f t="shared" ca="1" si="86"/>
        <v>#NAME?</v>
      </c>
    </row>
    <row r="1850" spans="2:12" x14ac:dyDescent="0.25">
      <c r="B1850" s="24">
        <v>7.1222984982386359</v>
      </c>
      <c r="G1850" s="24">
        <v>1848</v>
      </c>
      <c r="H1850" s="24" t="e">
        <f ca="1"/>
        <v>#NAME?</v>
      </c>
      <c r="I1850" s="24" t="e">
        <f t="array" aca="1" ref="I1850" ca="1">INDIRECT(ADDRESS(($E$2+1-G1850)+2,8))</f>
        <v>#NAME?</v>
      </c>
      <c r="J1850" s="24" t="e">
        <f t="shared" ca="1" si="84"/>
        <v>#NAME?</v>
      </c>
      <c r="K1850" s="24" t="e">
        <f t="shared" ca="1" si="85"/>
        <v>#NAME?</v>
      </c>
      <c r="L1850" s="24" t="e">
        <f t="shared" ca="1" si="86"/>
        <v>#NAME?</v>
      </c>
    </row>
    <row r="1851" spans="2:12" x14ac:dyDescent="0.25">
      <c r="B1851" s="24">
        <v>8.8791058143960448</v>
      </c>
      <c r="G1851" s="24">
        <v>1849</v>
      </c>
      <c r="H1851" s="24" t="e">
        <f ca="1"/>
        <v>#NAME?</v>
      </c>
      <c r="I1851" s="24" t="e">
        <f t="array" aca="1" ref="I1851" ca="1">INDIRECT(ADDRESS(($E$2+1-G1851)+2,8))</f>
        <v>#NAME?</v>
      </c>
      <c r="J1851" s="24" t="e">
        <f t="shared" ca="1" si="84"/>
        <v>#NAME?</v>
      </c>
      <c r="K1851" s="24" t="e">
        <f t="shared" ca="1" si="85"/>
        <v>#NAME?</v>
      </c>
      <c r="L1851" s="24" t="e">
        <f t="shared" ca="1" si="86"/>
        <v>#NAME?</v>
      </c>
    </row>
    <row r="1852" spans="2:12" x14ac:dyDescent="0.25">
      <c r="B1852" s="24">
        <v>9.3573807649204923</v>
      </c>
      <c r="G1852" s="24">
        <v>1850</v>
      </c>
      <c r="H1852" s="24" t="e">
        <f ca="1"/>
        <v>#NAME?</v>
      </c>
      <c r="I1852" s="24" t="e">
        <f t="array" aca="1" ref="I1852" ca="1">INDIRECT(ADDRESS(($E$2+1-G1852)+2,8))</f>
        <v>#NAME?</v>
      </c>
      <c r="J1852" s="24" t="e">
        <f t="shared" ca="1" si="84"/>
        <v>#NAME?</v>
      </c>
      <c r="K1852" s="24" t="e">
        <f t="shared" ca="1" si="85"/>
        <v>#NAME?</v>
      </c>
      <c r="L1852" s="24" t="e">
        <f t="shared" ca="1" si="86"/>
        <v>#NAME?</v>
      </c>
    </row>
    <row r="1853" spans="2:12" x14ac:dyDescent="0.25">
      <c r="B1853" s="24">
        <v>9.6836484305748947</v>
      </c>
      <c r="G1853" s="24">
        <v>1851</v>
      </c>
      <c r="H1853" s="24" t="e">
        <f ca="1"/>
        <v>#NAME?</v>
      </c>
      <c r="I1853" s="24" t="e">
        <f t="array" aca="1" ref="I1853" ca="1">INDIRECT(ADDRESS(($E$2+1-G1853)+2,8))</f>
        <v>#NAME?</v>
      </c>
      <c r="J1853" s="24" t="e">
        <f t="shared" ca="1" si="84"/>
        <v>#NAME?</v>
      </c>
      <c r="K1853" s="24" t="e">
        <f t="shared" ca="1" si="85"/>
        <v>#NAME?</v>
      </c>
      <c r="L1853" s="24" t="e">
        <f t="shared" ca="1" si="86"/>
        <v>#NAME?</v>
      </c>
    </row>
    <row r="1854" spans="2:12" x14ac:dyDescent="0.25">
      <c r="B1854" s="24">
        <v>9.0993417999866857</v>
      </c>
      <c r="G1854" s="24">
        <v>1852</v>
      </c>
      <c r="H1854" s="24" t="e">
        <f ca="1"/>
        <v>#NAME?</v>
      </c>
      <c r="I1854" s="24" t="e">
        <f t="array" aca="1" ref="I1854" ca="1">INDIRECT(ADDRESS(($E$2+1-G1854)+2,8))</f>
        <v>#NAME?</v>
      </c>
      <c r="J1854" s="24" t="e">
        <f t="shared" ca="1" si="84"/>
        <v>#NAME?</v>
      </c>
      <c r="K1854" s="24" t="e">
        <f t="shared" ca="1" si="85"/>
        <v>#NAME?</v>
      </c>
      <c r="L1854" s="24" t="e">
        <f t="shared" ca="1" si="86"/>
        <v>#NAME?</v>
      </c>
    </row>
    <row r="1855" spans="2:12" x14ac:dyDescent="0.25">
      <c r="B1855" s="24">
        <v>9.1099727975355442</v>
      </c>
      <c r="G1855" s="24">
        <v>1853</v>
      </c>
      <c r="H1855" s="24" t="e">
        <f ca="1"/>
        <v>#NAME?</v>
      </c>
      <c r="I1855" s="24" t="e">
        <f t="array" aca="1" ref="I1855" ca="1">INDIRECT(ADDRESS(($E$2+1-G1855)+2,8))</f>
        <v>#NAME?</v>
      </c>
      <c r="J1855" s="24" t="e">
        <f t="shared" ca="1" si="84"/>
        <v>#NAME?</v>
      </c>
      <c r="K1855" s="24" t="e">
        <f t="shared" ca="1" si="85"/>
        <v>#NAME?</v>
      </c>
      <c r="L1855" s="24" t="e">
        <f t="shared" ca="1" si="86"/>
        <v>#NAME?</v>
      </c>
    </row>
    <row r="1856" spans="2:12" x14ac:dyDescent="0.25">
      <c r="B1856" s="24">
        <v>9.6573566481554813</v>
      </c>
      <c r="G1856" s="24">
        <v>1854</v>
      </c>
      <c r="H1856" s="24" t="e">
        <f ca="1"/>
        <v>#NAME?</v>
      </c>
      <c r="I1856" s="24" t="e">
        <f t="array" aca="1" ref="I1856" ca="1">INDIRECT(ADDRESS(($E$2+1-G1856)+2,8))</f>
        <v>#NAME?</v>
      </c>
      <c r="J1856" s="24" t="e">
        <f t="shared" ca="1" si="84"/>
        <v>#NAME?</v>
      </c>
      <c r="K1856" s="24" t="e">
        <f t="shared" ca="1" si="85"/>
        <v>#NAME?</v>
      </c>
      <c r="L1856" s="24" t="e">
        <f t="shared" ca="1" si="86"/>
        <v>#NAME?</v>
      </c>
    </row>
    <row r="1857" spans="2:12" x14ac:dyDescent="0.25">
      <c r="B1857" s="24">
        <v>8.0870170538699533</v>
      </c>
      <c r="G1857" s="24">
        <v>1855</v>
      </c>
      <c r="H1857" s="24" t="e">
        <f ca="1"/>
        <v>#NAME?</v>
      </c>
      <c r="I1857" s="24" t="e">
        <f t="array" aca="1" ref="I1857" ca="1">INDIRECT(ADDRESS(($E$2+1-G1857)+2,8))</f>
        <v>#NAME?</v>
      </c>
      <c r="J1857" s="24" t="e">
        <f t="shared" ca="1" si="84"/>
        <v>#NAME?</v>
      </c>
      <c r="K1857" s="24" t="e">
        <f t="shared" ca="1" si="85"/>
        <v>#NAME?</v>
      </c>
      <c r="L1857" s="24" t="e">
        <f t="shared" ca="1" si="86"/>
        <v>#NAME?</v>
      </c>
    </row>
    <row r="1858" spans="2:12" x14ac:dyDescent="0.25">
      <c r="B1858" s="24">
        <v>7.2921672552479109</v>
      </c>
      <c r="G1858" s="24">
        <v>1856</v>
      </c>
      <c r="H1858" s="24" t="e">
        <f ca="1"/>
        <v>#NAME?</v>
      </c>
      <c r="I1858" s="24" t="e">
        <f t="array" aca="1" ref="I1858" ca="1">INDIRECT(ADDRESS(($E$2+1-G1858)+2,8))</f>
        <v>#NAME?</v>
      </c>
      <c r="J1858" s="24" t="e">
        <f t="shared" ca="1" si="84"/>
        <v>#NAME?</v>
      </c>
      <c r="K1858" s="24" t="e">
        <f t="shared" ca="1" si="85"/>
        <v>#NAME?</v>
      </c>
      <c r="L1858" s="24" t="e">
        <f t="shared" ca="1" si="86"/>
        <v>#NAME?</v>
      </c>
    </row>
    <row r="1859" spans="2:12" x14ac:dyDescent="0.25">
      <c r="B1859" s="24">
        <v>7.8683980684439092</v>
      </c>
      <c r="G1859" s="24">
        <v>1857</v>
      </c>
      <c r="H1859" s="24" t="e">
        <f ca="1"/>
        <v>#NAME?</v>
      </c>
      <c r="I1859" s="24" t="e">
        <f t="array" aca="1" ref="I1859" ca="1">INDIRECT(ADDRESS(($E$2+1-G1859)+2,8))</f>
        <v>#NAME?</v>
      </c>
      <c r="J1859" s="24" t="e">
        <f t="shared" ca="1" si="84"/>
        <v>#NAME?</v>
      </c>
      <c r="K1859" s="24" t="e">
        <f t="shared" ca="1" si="85"/>
        <v>#NAME?</v>
      </c>
      <c r="L1859" s="24" t="e">
        <f t="shared" ca="1" si="86"/>
        <v>#NAME?</v>
      </c>
    </row>
    <row r="1860" spans="2:12" x14ac:dyDescent="0.25">
      <c r="B1860" s="24">
        <v>6.7750015693075882</v>
      </c>
      <c r="G1860" s="24">
        <v>1858</v>
      </c>
      <c r="H1860" s="24" t="e">
        <f ca="1"/>
        <v>#NAME?</v>
      </c>
      <c r="I1860" s="24" t="e">
        <f t="array" aca="1" ref="I1860" ca="1">INDIRECT(ADDRESS(($E$2+1-G1860)+2,8))</f>
        <v>#NAME?</v>
      </c>
      <c r="J1860" s="24" t="e">
        <f t="shared" ref="J1860:J1923" ca="1" si="87">_xlfn.WEIBULL.DIST(H1860,$E$5,$E$6,TRUE)</f>
        <v>#NAME?</v>
      </c>
      <c r="K1860" s="24" t="e">
        <f t="shared" ref="K1860:K1923" ca="1" si="88">_xlfn.WEIBULL.DIST(I1860,$E$5,$E$6,TRUE)</f>
        <v>#NAME?</v>
      </c>
      <c r="L1860" s="24" t="e">
        <f t="shared" ref="L1860:L1923" ca="1" si="89">((2*G1860-1)/$E$2)*(LN(J1860)+LN(1-K1860))</f>
        <v>#NAME?</v>
      </c>
    </row>
    <row r="1861" spans="2:12" x14ac:dyDescent="0.25">
      <c r="B1861" s="24">
        <v>9.1525583328743121</v>
      </c>
      <c r="G1861" s="24">
        <v>1859</v>
      </c>
      <c r="H1861" s="24" t="e">
        <f ca="1"/>
        <v>#NAME?</v>
      </c>
      <c r="I1861" s="24" t="e">
        <f t="array" aca="1" ref="I1861" ca="1">INDIRECT(ADDRESS(($E$2+1-G1861)+2,8))</f>
        <v>#NAME?</v>
      </c>
      <c r="J1861" s="24" t="e">
        <f t="shared" ca="1" si="87"/>
        <v>#NAME?</v>
      </c>
      <c r="K1861" s="24" t="e">
        <f t="shared" ca="1" si="88"/>
        <v>#NAME?</v>
      </c>
      <c r="L1861" s="24" t="e">
        <f t="shared" ca="1" si="89"/>
        <v>#NAME?</v>
      </c>
    </row>
    <row r="1862" spans="2:12" x14ac:dyDescent="0.25">
      <c r="B1862" s="24">
        <v>9.8073588444016693</v>
      </c>
      <c r="G1862" s="24">
        <v>1860</v>
      </c>
      <c r="H1862" s="24" t="e">
        <f ca="1"/>
        <v>#NAME?</v>
      </c>
      <c r="I1862" s="24" t="e">
        <f t="array" aca="1" ref="I1862" ca="1">INDIRECT(ADDRESS(($E$2+1-G1862)+2,8))</f>
        <v>#NAME?</v>
      </c>
      <c r="J1862" s="24" t="e">
        <f t="shared" ca="1" si="87"/>
        <v>#NAME?</v>
      </c>
      <c r="K1862" s="24" t="e">
        <f t="shared" ca="1" si="88"/>
        <v>#NAME?</v>
      </c>
      <c r="L1862" s="24" t="e">
        <f t="shared" ca="1" si="89"/>
        <v>#NAME?</v>
      </c>
    </row>
    <row r="1863" spans="2:12" x14ac:dyDescent="0.25">
      <c r="B1863" s="24">
        <v>8.706890934647225</v>
      </c>
      <c r="G1863" s="24">
        <v>1861</v>
      </c>
      <c r="H1863" s="24" t="e">
        <f ca="1"/>
        <v>#NAME?</v>
      </c>
      <c r="I1863" s="24" t="e">
        <f t="array" aca="1" ref="I1863" ca="1">INDIRECT(ADDRESS(($E$2+1-G1863)+2,8))</f>
        <v>#NAME?</v>
      </c>
      <c r="J1863" s="24" t="e">
        <f t="shared" ca="1" si="87"/>
        <v>#NAME?</v>
      </c>
      <c r="K1863" s="24" t="e">
        <f t="shared" ca="1" si="88"/>
        <v>#NAME?</v>
      </c>
      <c r="L1863" s="24" t="e">
        <f t="shared" ca="1" si="89"/>
        <v>#NAME?</v>
      </c>
    </row>
    <row r="1864" spans="2:12" x14ac:dyDescent="0.25">
      <c r="B1864" s="24">
        <v>10.179386798892407</v>
      </c>
      <c r="G1864" s="24">
        <v>1862</v>
      </c>
      <c r="H1864" s="24" t="e">
        <f ca="1"/>
        <v>#NAME?</v>
      </c>
      <c r="I1864" s="24" t="e">
        <f t="array" aca="1" ref="I1864" ca="1">INDIRECT(ADDRESS(($E$2+1-G1864)+2,8))</f>
        <v>#NAME?</v>
      </c>
      <c r="J1864" s="24" t="e">
        <f t="shared" ca="1" si="87"/>
        <v>#NAME?</v>
      </c>
      <c r="K1864" s="24" t="e">
        <f t="shared" ca="1" si="88"/>
        <v>#NAME?</v>
      </c>
      <c r="L1864" s="24" t="e">
        <f t="shared" ca="1" si="89"/>
        <v>#NAME?</v>
      </c>
    </row>
    <row r="1865" spans="2:12" x14ac:dyDescent="0.25">
      <c r="B1865" s="24">
        <v>8.7631682503046484</v>
      </c>
      <c r="G1865" s="24">
        <v>1863</v>
      </c>
      <c r="H1865" s="24" t="e">
        <f ca="1"/>
        <v>#NAME?</v>
      </c>
      <c r="I1865" s="24" t="e">
        <f t="array" aca="1" ref="I1865" ca="1">INDIRECT(ADDRESS(($E$2+1-G1865)+2,8))</f>
        <v>#NAME?</v>
      </c>
      <c r="J1865" s="24" t="e">
        <f t="shared" ca="1" si="87"/>
        <v>#NAME?</v>
      </c>
      <c r="K1865" s="24" t="e">
        <f t="shared" ca="1" si="88"/>
        <v>#NAME?</v>
      </c>
      <c r="L1865" s="24" t="e">
        <f t="shared" ca="1" si="89"/>
        <v>#NAME?</v>
      </c>
    </row>
    <row r="1866" spans="2:12" x14ac:dyDescent="0.25">
      <c r="B1866" s="24">
        <v>9.7243779856064467</v>
      </c>
      <c r="G1866" s="24">
        <v>1864</v>
      </c>
      <c r="H1866" s="24" t="e">
        <f ca="1"/>
        <v>#NAME?</v>
      </c>
      <c r="I1866" s="24" t="e">
        <f t="array" aca="1" ref="I1866" ca="1">INDIRECT(ADDRESS(($E$2+1-G1866)+2,8))</f>
        <v>#NAME?</v>
      </c>
      <c r="J1866" s="24" t="e">
        <f t="shared" ca="1" si="87"/>
        <v>#NAME?</v>
      </c>
      <c r="K1866" s="24" t="e">
        <f t="shared" ca="1" si="88"/>
        <v>#NAME?</v>
      </c>
      <c r="L1866" s="24" t="e">
        <f t="shared" ca="1" si="89"/>
        <v>#NAME?</v>
      </c>
    </row>
    <row r="1867" spans="2:12" x14ac:dyDescent="0.25">
      <c r="B1867" s="24">
        <v>8.2496167146492407</v>
      </c>
      <c r="G1867" s="24">
        <v>1865</v>
      </c>
      <c r="H1867" s="24" t="e">
        <f ca="1"/>
        <v>#NAME?</v>
      </c>
      <c r="I1867" s="24" t="e">
        <f t="array" aca="1" ref="I1867" ca="1">INDIRECT(ADDRESS(($E$2+1-G1867)+2,8))</f>
        <v>#NAME?</v>
      </c>
      <c r="J1867" s="24" t="e">
        <f t="shared" ca="1" si="87"/>
        <v>#NAME?</v>
      </c>
      <c r="K1867" s="24" t="e">
        <f t="shared" ca="1" si="88"/>
        <v>#NAME?</v>
      </c>
      <c r="L1867" s="24" t="e">
        <f t="shared" ca="1" si="89"/>
        <v>#NAME?</v>
      </c>
    </row>
    <row r="1868" spans="2:12" x14ac:dyDescent="0.25">
      <c r="B1868" s="24">
        <v>11.1694453388771</v>
      </c>
      <c r="G1868" s="24">
        <v>1866</v>
      </c>
      <c r="H1868" s="24" t="e">
        <f ca="1"/>
        <v>#NAME?</v>
      </c>
      <c r="I1868" s="24" t="e">
        <f t="array" aca="1" ref="I1868" ca="1">INDIRECT(ADDRESS(($E$2+1-G1868)+2,8))</f>
        <v>#NAME?</v>
      </c>
      <c r="J1868" s="24" t="e">
        <f t="shared" ca="1" si="87"/>
        <v>#NAME?</v>
      </c>
      <c r="K1868" s="24" t="e">
        <f t="shared" ca="1" si="88"/>
        <v>#NAME?</v>
      </c>
      <c r="L1868" s="24" t="e">
        <f t="shared" ca="1" si="89"/>
        <v>#NAME?</v>
      </c>
    </row>
    <row r="1869" spans="2:12" x14ac:dyDescent="0.25">
      <c r="B1869" s="24">
        <v>10.357290625292032</v>
      </c>
      <c r="G1869" s="24">
        <v>1867</v>
      </c>
      <c r="H1869" s="24" t="e">
        <f ca="1"/>
        <v>#NAME?</v>
      </c>
      <c r="I1869" s="24" t="e">
        <f t="array" aca="1" ref="I1869" ca="1">INDIRECT(ADDRESS(($E$2+1-G1869)+2,8))</f>
        <v>#NAME?</v>
      </c>
      <c r="J1869" s="24" t="e">
        <f t="shared" ca="1" si="87"/>
        <v>#NAME?</v>
      </c>
      <c r="K1869" s="24" t="e">
        <f t="shared" ca="1" si="88"/>
        <v>#NAME?</v>
      </c>
      <c r="L1869" s="24" t="e">
        <f t="shared" ca="1" si="89"/>
        <v>#NAME?</v>
      </c>
    </row>
    <row r="1870" spans="2:12" x14ac:dyDescent="0.25">
      <c r="B1870" s="24">
        <v>9.7913270792964813</v>
      </c>
      <c r="G1870" s="24">
        <v>1868</v>
      </c>
      <c r="H1870" s="24" t="e">
        <f ca="1"/>
        <v>#NAME?</v>
      </c>
      <c r="I1870" s="24" t="e">
        <f t="array" aca="1" ref="I1870" ca="1">INDIRECT(ADDRESS(($E$2+1-G1870)+2,8))</f>
        <v>#NAME?</v>
      </c>
      <c r="J1870" s="24" t="e">
        <f t="shared" ca="1" si="87"/>
        <v>#NAME?</v>
      </c>
      <c r="K1870" s="24" t="e">
        <f t="shared" ca="1" si="88"/>
        <v>#NAME?</v>
      </c>
      <c r="L1870" s="24" t="e">
        <f t="shared" ca="1" si="89"/>
        <v>#NAME?</v>
      </c>
    </row>
    <row r="1871" spans="2:12" x14ac:dyDescent="0.25">
      <c r="B1871" s="24">
        <v>10.563144210010588</v>
      </c>
      <c r="G1871" s="24">
        <v>1869</v>
      </c>
      <c r="H1871" s="24" t="e">
        <f ca="1"/>
        <v>#NAME?</v>
      </c>
      <c r="I1871" s="24" t="e">
        <f t="array" aca="1" ref="I1871" ca="1">INDIRECT(ADDRESS(($E$2+1-G1871)+2,8))</f>
        <v>#NAME?</v>
      </c>
      <c r="J1871" s="24" t="e">
        <f t="shared" ca="1" si="87"/>
        <v>#NAME?</v>
      </c>
      <c r="K1871" s="24" t="e">
        <f t="shared" ca="1" si="88"/>
        <v>#NAME?</v>
      </c>
      <c r="L1871" s="24" t="e">
        <f t="shared" ca="1" si="89"/>
        <v>#NAME?</v>
      </c>
    </row>
    <row r="1872" spans="2:12" x14ac:dyDescent="0.25">
      <c r="B1872" s="24">
        <v>7.8583194183509111</v>
      </c>
      <c r="G1872" s="24">
        <v>1870</v>
      </c>
      <c r="H1872" s="24" t="e">
        <f ca="1"/>
        <v>#NAME?</v>
      </c>
      <c r="I1872" s="24" t="e">
        <f t="array" aca="1" ref="I1872" ca="1">INDIRECT(ADDRESS(($E$2+1-G1872)+2,8))</f>
        <v>#NAME?</v>
      </c>
      <c r="J1872" s="24" t="e">
        <f t="shared" ca="1" si="87"/>
        <v>#NAME?</v>
      </c>
      <c r="K1872" s="24" t="e">
        <f t="shared" ca="1" si="88"/>
        <v>#NAME?</v>
      </c>
      <c r="L1872" s="24" t="e">
        <f t="shared" ca="1" si="89"/>
        <v>#NAME?</v>
      </c>
    </row>
    <row r="1873" spans="2:12" x14ac:dyDescent="0.25">
      <c r="B1873" s="24">
        <v>12.532462789491012</v>
      </c>
      <c r="G1873" s="24">
        <v>1871</v>
      </c>
      <c r="H1873" s="24" t="e">
        <f ca="1"/>
        <v>#NAME?</v>
      </c>
      <c r="I1873" s="24" t="e">
        <f t="array" aca="1" ref="I1873" ca="1">INDIRECT(ADDRESS(($E$2+1-G1873)+2,8))</f>
        <v>#NAME?</v>
      </c>
      <c r="J1873" s="24" t="e">
        <f t="shared" ca="1" si="87"/>
        <v>#NAME?</v>
      </c>
      <c r="K1873" s="24" t="e">
        <f t="shared" ca="1" si="88"/>
        <v>#NAME?</v>
      </c>
      <c r="L1873" s="24" t="e">
        <f t="shared" ca="1" si="89"/>
        <v>#NAME?</v>
      </c>
    </row>
    <row r="1874" spans="2:12" x14ac:dyDescent="0.25">
      <c r="B1874" s="24">
        <v>11.557832977522747</v>
      </c>
      <c r="G1874" s="24">
        <v>1872</v>
      </c>
      <c r="H1874" s="24" t="e">
        <f ca="1"/>
        <v>#NAME?</v>
      </c>
      <c r="I1874" s="24" t="e">
        <f t="array" aca="1" ref="I1874" ca="1">INDIRECT(ADDRESS(($E$2+1-G1874)+2,8))</f>
        <v>#NAME?</v>
      </c>
      <c r="J1874" s="24" t="e">
        <f t="shared" ca="1" si="87"/>
        <v>#NAME?</v>
      </c>
      <c r="K1874" s="24" t="e">
        <f t="shared" ca="1" si="88"/>
        <v>#NAME?</v>
      </c>
      <c r="L1874" s="24" t="e">
        <f t="shared" ca="1" si="89"/>
        <v>#NAME?</v>
      </c>
    </row>
    <row r="1875" spans="2:12" x14ac:dyDescent="0.25">
      <c r="B1875" s="24">
        <v>10.619615196658662</v>
      </c>
      <c r="G1875" s="24">
        <v>1873</v>
      </c>
      <c r="H1875" s="24" t="e">
        <f ca="1"/>
        <v>#NAME?</v>
      </c>
      <c r="I1875" s="24" t="e">
        <f t="array" aca="1" ref="I1875" ca="1">INDIRECT(ADDRESS(($E$2+1-G1875)+2,8))</f>
        <v>#NAME?</v>
      </c>
      <c r="J1875" s="24" t="e">
        <f t="shared" ca="1" si="87"/>
        <v>#NAME?</v>
      </c>
      <c r="K1875" s="24" t="e">
        <f t="shared" ca="1" si="88"/>
        <v>#NAME?</v>
      </c>
      <c r="L1875" s="24" t="e">
        <f t="shared" ca="1" si="89"/>
        <v>#NAME?</v>
      </c>
    </row>
    <row r="1876" spans="2:12" x14ac:dyDescent="0.25">
      <c r="B1876" s="24">
        <v>10.040525843882985</v>
      </c>
      <c r="G1876" s="24">
        <v>1874</v>
      </c>
      <c r="H1876" s="24" t="e">
        <f ca="1"/>
        <v>#NAME?</v>
      </c>
      <c r="I1876" s="24" t="e">
        <f t="array" aca="1" ref="I1876" ca="1">INDIRECT(ADDRESS(($E$2+1-G1876)+2,8))</f>
        <v>#NAME?</v>
      </c>
      <c r="J1876" s="24" t="e">
        <f t="shared" ca="1" si="87"/>
        <v>#NAME?</v>
      </c>
      <c r="K1876" s="24" t="e">
        <f t="shared" ca="1" si="88"/>
        <v>#NAME?</v>
      </c>
      <c r="L1876" s="24" t="e">
        <f t="shared" ca="1" si="89"/>
        <v>#NAME?</v>
      </c>
    </row>
    <row r="1877" spans="2:12" x14ac:dyDescent="0.25">
      <c r="B1877" s="24">
        <v>8.0477758338074654</v>
      </c>
      <c r="G1877" s="24">
        <v>1875</v>
      </c>
      <c r="H1877" s="24" t="e">
        <f ca="1"/>
        <v>#NAME?</v>
      </c>
      <c r="I1877" s="24" t="e">
        <f t="array" aca="1" ref="I1877" ca="1">INDIRECT(ADDRESS(($E$2+1-G1877)+2,8))</f>
        <v>#NAME?</v>
      </c>
      <c r="J1877" s="24" t="e">
        <f t="shared" ca="1" si="87"/>
        <v>#NAME?</v>
      </c>
      <c r="K1877" s="24" t="e">
        <f t="shared" ca="1" si="88"/>
        <v>#NAME?</v>
      </c>
      <c r="L1877" s="24" t="e">
        <f t="shared" ca="1" si="89"/>
        <v>#NAME?</v>
      </c>
    </row>
    <row r="1878" spans="2:12" x14ac:dyDescent="0.25">
      <c r="B1878" s="24">
        <v>8.7144959663833568</v>
      </c>
      <c r="G1878" s="24">
        <v>1876</v>
      </c>
      <c r="H1878" s="24" t="e">
        <f ca="1"/>
        <v>#NAME?</v>
      </c>
      <c r="I1878" s="24" t="e">
        <f t="array" aca="1" ref="I1878" ca="1">INDIRECT(ADDRESS(($E$2+1-G1878)+2,8))</f>
        <v>#NAME?</v>
      </c>
      <c r="J1878" s="24" t="e">
        <f t="shared" ca="1" si="87"/>
        <v>#NAME?</v>
      </c>
      <c r="K1878" s="24" t="e">
        <f t="shared" ca="1" si="88"/>
        <v>#NAME?</v>
      </c>
      <c r="L1878" s="24" t="e">
        <f t="shared" ca="1" si="89"/>
        <v>#NAME?</v>
      </c>
    </row>
    <row r="1879" spans="2:12" x14ac:dyDescent="0.25">
      <c r="B1879" s="24">
        <v>9.6884794768276663</v>
      </c>
      <c r="G1879" s="24">
        <v>1877</v>
      </c>
      <c r="H1879" s="24" t="e">
        <f ca="1"/>
        <v>#NAME?</v>
      </c>
      <c r="I1879" s="24" t="e">
        <f t="array" aca="1" ref="I1879" ca="1">INDIRECT(ADDRESS(($E$2+1-G1879)+2,8))</f>
        <v>#NAME?</v>
      </c>
      <c r="J1879" s="24" t="e">
        <f t="shared" ca="1" si="87"/>
        <v>#NAME?</v>
      </c>
      <c r="K1879" s="24" t="e">
        <f t="shared" ca="1" si="88"/>
        <v>#NAME?</v>
      </c>
      <c r="L1879" s="24" t="e">
        <f t="shared" ca="1" si="89"/>
        <v>#NAME?</v>
      </c>
    </row>
    <row r="1880" spans="2:12" x14ac:dyDescent="0.25">
      <c r="B1880" s="24">
        <v>8.2385877426318661</v>
      </c>
      <c r="G1880" s="24">
        <v>1878</v>
      </c>
      <c r="H1880" s="24" t="e">
        <f ca="1"/>
        <v>#NAME?</v>
      </c>
      <c r="I1880" s="24" t="e">
        <f t="array" aca="1" ref="I1880" ca="1">INDIRECT(ADDRESS(($E$2+1-G1880)+2,8))</f>
        <v>#NAME?</v>
      </c>
      <c r="J1880" s="24" t="e">
        <f t="shared" ca="1" si="87"/>
        <v>#NAME?</v>
      </c>
      <c r="K1880" s="24" t="e">
        <f t="shared" ca="1" si="88"/>
        <v>#NAME?</v>
      </c>
      <c r="L1880" s="24" t="e">
        <f t="shared" ca="1" si="89"/>
        <v>#NAME?</v>
      </c>
    </row>
    <row r="1881" spans="2:12" x14ac:dyDescent="0.25">
      <c r="B1881" s="24">
        <v>10.113904502444704</v>
      </c>
      <c r="G1881" s="24">
        <v>1879</v>
      </c>
      <c r="H1881" s="24" t="e">
        <f ca="1"/>
        <v>#NAME?</v>
      </c>
      <c r="I1881" s="24" t="e">
        <f t="array" aca="1" ref="I1881" ca="1">INDIRECT(ADDRESS(($E$2+1-G1881)+2,8))</f>
        <v>#NAME?</v>
      </c>
      <c r="J1881" s="24" t="e">
        <f t="shared" ca="1" si="87"/>
        <v>#NAME?</v>
      </c>
      <c r="K1881" s="24" t="e">
        <f t="shared" ca="1" si="88"/>
        <v>#NAME?</v>
      </c>
      <c r="L1881" s="24" t="e">
        <f t="shared" ca="1" si="89"/>
        <v>#NAME?</v>
      </c>
    </row>
    <row r="1882" spans="2:12" x14ac:dyDescent="0.25">
      <c r="B1882" s="24">
        <v>10.034638728428328</v>
      </c>
      <c r="G1882" s="24">
        <v>1880</v>
      </c>
      <c r="H1882" s="24" t="e">
        <f ca="1"/>
        <v>#NAME?</v>
      </c>
      <c r="I1882" s="24" t="e">
        <f t="array" aca="1" ref="I1882" ca="1">INDIRECT(ADDRESS(($E$2+1-G1882)+2,8))</f>
        <v>#NAME?</v>
      </c>
      <c r="J1882" s="24" t="e">
        <f t="shared" ca="1" si="87"/>
        <v>#NAME?</v>
      </c>
      <c r="K1882" s="24" t="e">
        <f t="shared" ca="1" si="88"/>
        <v>#NAME?</v>
      </c>
      <c r="L1882" s="24" t="e">
        <f t="shared" ca="1" si="89"/>
        <v>#NAME?</v>
      </c>
    </row>
    <row r="1883" spans="2:12" x14ac:dyDescent="0.25">
      <c r="B1883" s="24">
        <v>7.4591819632199634</v>
      </c>
      <c r="G1883" s="24">
        <v>1881</v>
      </c>
      <c r="H1883" s="24" t="e">
        <f ca="1"/>
        <v>#NAME?</v>
      </c>
      <c r="I1883" s="24" t="e">
        <f t="array" aca="1" ref="I1883" ca="1">INDIRECT(ADDRESS(($E$2+1-G1883)+2,8))</f>
        <v>#NAME?</v>
      </c>
      <c r="J1883" s="24" t="e">
        <f t="shared" ca="1" si="87"/>
        <v>#NAME?</v>
      </c>
      <c r="K1883" s="24" t="e">
        <f t="shared" ca="1" si="88"/>
        <v>#NAME?</v>
      </c>
      <c r="L1883" s="24" t="e">
        <f t="shared" ca="1" si="89"/>
        <v>#NAME?</v>
      </c>
    </row>
    <row r="1884" spans="2:12" x14ac:dyDescent="0.25">
      <c r="B1884" s="24">
        <v>9.4384564012994741</v>
      </c>
      <c r="G1884" s="24">
        <v>1882</v>
      </c>
      <c r="H1884" s="24" t="e">
        <f ca="1"/>
        <v>#NAME?</v>
      </c>
      <c r="I1884" s="24" t="e">
        <f t="array" aca="1" ref="I1884" ca="1">INDIRECT(ADDRESS(($E$2+1-G1884)+2,8))</f>
        <v>#NAME?</v>
      </c>
      <c r="J1884" s="24" t="e">
        <f t="shared" ca="1" si="87"/>
        <v>#NAME?</v>
      </c>
      <c r="K1884" s="24" t="e">
        <f t="shared" ca="1" si="88"/>
        <v>#NAME?</v>
      </c>
      <c r="L1884" s="24" t="e">
        <f t="shared" ca="1" si="89"/>
        <v>#NAME?</v>
      </c>
    </row>
    <row r="1885" spans="2:12" x14ac:dyDescent="0.25">
      <c r="B1885" s="24">
        <v>7.3621389611377968</v>
      </c>
      <c r="G1885" s="24">
        <v>1883</v>
      </c>
      <c r="H1885" s="24" t="e">
        <f ca="1"/>
        <v>#NAME?</v>
      </c>
      <c r="I1885" s="24" t="e">
        <f t="array" aca="1" ref="I1885" ca="1">INDIRECT(ADDRESS(($E$2+1-G1885)+2,8))</f>
        <v>#NAME?</v>
      </c>
      <c r="J1885" s="24" t="e">
        <f t="shared" ca="1" si="87"/>
        <v>#NAME?</v>
      </c>
      <c r="K1885" s="24" t="e">
        <f t="shared" ca="1" si="88"/>
        <v>#NAME?</v>
      </c>
      <c r="L1885" s="24" t="e">
        <f t="shared" ca="1" si="89"/>
        <v>#NAME?</v>
      </c>
    </row>
    <row r="1886" spans="2:12" x14ac:dyDescent="0.25">
      <c r="B1886" s="24">
        <v>11.518516999850112</v>
      </c>
      <c r="G1886" s="24">
        <v>1884</v>
      </c>
      <c r="H1886" s="24" t="e">
        <f ca="1"/>
        <v>#NAME?</v>
      </c>
      <c r="I1886" s="24" t="e">
        <f t="array" aca="1" ref="I1886" ca="1">INDIRECT(ADDRESS(($E$2+1-G1886)+2,8))</f>
        <v>#NAME?</v>
      </c>
      <c r="J1886" s="24" t="e">
        <f t="shared" ca="1" si="87"/>
        <v>#NAME?</v>
      </c>
      <c r="K1886" s="24" t="e">
        <f t="shared" ca="1" si="88"/>
        <v>#NAME?</v>
      </c>
      <c r="L1886" s="24" t="e">
        <f t="shared" ca="1" si="89"/>
        <v>#NAME?</v>
      </c>
    </row>
    <row r="1887" spans="2:12" x14ac:dyDescent="0.25">
      <c r="B1887" s="24">
        <v>11.908733737512957</v>
      </c>
      <c r="G1887" s="24">
        <v>1885</v>
      </c>
      <c r="H1887" s="24" t="e">
        <f ca="1"/>
        <v>#NAME?</v>
      </c>
      <c r="I1887" s="24" t="e">
        <f t="array" aca="1" ref="I1887" ca="1">INDIRECT(ADDRESS(($E$2+1-G1887)+2,8))</f>
        <v>#NAME?</v>
      </c>
      <c r="J1887" s="24" t="e">
        <f t="shared" ca="1" si="87"/>
        <v>#NAME?</v>
      </c>
      <c r="K1887" s="24" t="e">
        <f t="shared" ca="1" si="88"/>
        <v>#NAME?</v>
      </c>
      <c r="L1887" s="24" t="e">
        <f t="shared" ca="1" si="89"/>
        <v>#NAME?</v>
      </c>
    </row>
    <row r="1888" spans="2:12" x14ac:dyDescent="0.25">
      <c r="B1888" s="24">
        <v>8.4304199304153453</v>
      </c>
      <c r="G1888" s="24">
        <v>1886</v>
      </c>
      <c r="H1888" s="24" t="e">
        <f ca="1"/>
        <v>#NAME?</v>
      </c>
      <c r="I1888" s="24" t="e">
        <f t="array" aca="1" ref="I1888" ca="1">INDIRECT(ADDRESS(($E$2+1-G1888)+2,8))</f>
        <v>#NAME?</v>
      </c>
      <c r="J1888" s="24" t="e">
        <f t="shared" ca="1" si="87"/>
        <v>#NAME?</v>
      </c>
      <c r="K1888" s="24" t="e">
        <f t="shared" ca="1" si="88"/>
        <v>#NAME?</v>
      </c>
      <c r="L1888" s="24" t="e">
        <f t="shared" ca="1" si="89"/>
        <v>#NAME?</v>
      </c>
    </row>
    <row r="1889" spans="2:12" x14ac:dyDescent="0.25">
      <c r="B1889" s="24">
        <v>8.8895009939999863</v>
      </c>
      <c r="G1889" s="24">
        <v>1887</v>
      </c>
      <c r="H1889" s="24" t="e">
        <f ca="1"/>
        <v>#NAME?</v>
      </c>
      <c r="I1889" s="24" t="e">
        <f t="array" aca="1" ref="I1889" ca="1">INDIRECT(ADDRESS(($E$2+1-G1889)+2,8))</f>
        <v>#NAME?</v>
      </c>
      <c r="J1889" s="24" t="e">
        <f t="shared" ca="1" si="87"/>
        <v>#NAME?</v>
      </c>
      <c r="K1889" s="24" t="e">
        <f t="shared" ca="1" si="88"/>
        <v>#NAME?</v>
      </c>
      <c r="L1889" s="24" t="e">
        <f t="shared" ca="1" si="89"/>
        <v>#NAME?</v>
      </c>
    </row>
    <row r="1890" spans="2:12" x14ac:dyDescent="0.25">
      <c r="B1890" s="24">
        <v>11.308734092897234</v>
      </c>
      <c r="G1890" s="24">
        <v>1888</v>
      </c>
      <c r="H1890" s="24" t="e">
        <f ca="1"/>
        <v>#NAME?</v>
      </c>
      <c r="I1890" s="24" t="e">
        <f t="array" aca="1" ref="I1890" ca="1">INDIRECT(ADDRESS(($E$2+1-G1890)+2,8))</f>
        <v>#NAME?</v>
      </c>
      <c r="J1890" s="24" t="e">
        <f t="shared" ca="1" si="87"/>
        <v>#NAME?</v>
      </c>
      <c r="K1890" s="24" t="e">
        <f t="shared" ca="1" si="88"/>
        <v>#NAME?</v>
      </c>
      <c r="L1890" s="24" t="e">
        <f t="shared" ca="1" si="89"/>
        <v>#NAME?</v>
      </c>
    </row>
    <row r="1891" spans="2:12" x14ac:dyDescent="0.25">
      <c r="B1891" s="24">
        <v>10.300065288516599</v>
      </c>
      <c r="G1891" s="24">
        <v>1889</v>
      </c>
      <c r="H1891" s="24" t="e">
        <f ca="1"/>
        <v>#NAME?</v>
      </c>
      <c r="I1891" s="24" t="e">
        <f t="array" aca="1" ref="I1891" ca="1">INDIRECT(ADDRESS(($E$2+1-G1891)+2,8))</f>
        <v>#NAME?</v>
      </c>
      <c r="J1891" s="24" t="e">
        <f t="shared" ca="1" si="87"/>
        <v>#NAME?</v>
      </c>
      <c r="K1891" s="24" t="e">
        <f t="shared" ca="1" si="88"/>
        <v>#NAME?</v>
      </c>
      <c r="L1891" s="24" t="e">
        <f t="shared" ca="1" si="89"/>
        <v>#NAME?</v>
      </c>
    </row>
    <row r="1892" spans="2:12" x14ac:dyDescent="0.25">
      <c r="B1892" s="24">
        <v>9.284975243539602</v>
      </c>
      <c r="G1892" s="24">
        <v>1890</v>
      </c>
      <c r="H1892" s="24" t="e">
        <f ca="1"/>
        <v>#NAME?</v>
      </c>
      <c r="I1892" s="24" t="e">
        <f t="array" aca="1" ref="I1892" ca="1">INDIRECT(ADDRESS(($E$2+1-G1892)+2,8))</f>
        <v>#NAME?</v>
      </c>
      <c r="J1892" s="24" t="e">
        <f t="shared" ca="1" si="87"/>
        <v>#NAME?</v>
      </c>
      <c r="K1892" s="24" t="e">
        <f t="shared" ca="1" si="88"/>
        <v>#NAME?</v>
      </c>
      <c r="L1892" s="24" t="e">
        <f t="shared" ca="1" si="89"/>
        <v>#NAME?</v>
      </c>
    </row>
    <row r="1893" spans="2:12" x14ac:dyDescent="0.25">
      <c r="B1893" s="24">
        <v>8.4539703413356762</v>
      </c>
      <c r="G1893" s="24">
        <v>1891</v>
      </c>
      <c r="H1893" s="24" t="e">
        <f ca="1"/>
        <v>#NAME?</v>
      </c>
      <c r="I1893" s="24" t="e">
        <f t="array" aca="1" ref="I1893" ca="1">INDIRECT(ADDRESS(($E$2+1-G1893)+2,8))</f>
        <v>#NAME?</v>
      </c>
      <c r="J1893" s="24" t="e">
        <f t="shared" ca="1" si="87"/>
        <v>#NAME?</v>
      </c>
      <c r="K1893" s="24" t="e">
        <f t="shared" ca="1" si="88"/>
        <v>#NAME?</v>
      </c>
      <c r="L1893" s="24" t="e">
        <f t="shared" ca="1" si="89"/>
        <v>#NAME?</v>
      </c>
    </row>
    <row r="1894" spans="2:12" x14ac:dyDescent="0.25">
      <c r="B1894" s="24">
        <v>8.4059308406152233</v>
      </c>
      <c r="G1894" s="24">
        <v>1892</v>
      </c>
      <c r="H1894" s="24" t="e">
        <f ca="1"/>
        <v>#NAME?</v>
      </c>
      <c r="I1894" s="24" t="e">
        <f t="array" aca="1" ref="I1894" ca="1">INDIRECT(ADDRESS(($E$2+1-G1894)+2,8))</f>
        <v>#NAME?</v>
      </c>
      <c r="J1894" s="24" t="e">
        <f t="shared" ca="1" si="87"/>
        <v>#NAME?</v>
      </c>
      <c r="K1894" s="24" t="e">
        <f t="shared" ca="1" si="88"/>
        <v>#NAME?</v>
      </c>
      <c r="L1894" s="24" t="e">
        <f t="shared" ca="1" si="89"/>
        <v>#NAME?</v>
      </c>
    </row>
    <row r="1895" spans="2:12" x14ac:dyDescent="0.25">
      <c r="B1895" s="24">
        <v>11.300987698636188</v>
      </c>
      <c r="G1895" s="24">
        <v>1893</v>
      </c>
      <c r="H1895" s="24" t="e">
        <f ca="1"/>
        <v>#NAME?</v>
      </c>
      <c r="I1895" s="24" t="e">
        <f t="array" aca="1" ref="I1895" ca="1">INDIRECT(ADDRESS(($E$2+1-G1895)+2,8))</f>
        <v>#NAME?</v>
      </c>
      <c r="J1895" s="24" t="e">
        <f t="shared" ca="1" si="87"/>
        <v>#NAME?</v>
      </c>
      <c r="K1895" s="24" t="e">
        <f t="shared" ca="1" si="88"/>
        <v>#NAME?</v>
      </c>
      <c r="L1895" s="24" t="e">
        <f t="shared" ca="1" si="89"/>
        <v>#NAME?</v>
      </c>
    </row>
    <row r="1896" spans="2:12" x14ac:dyDescent="0.25">
      <c r="B1896" s="24">
        <v>9.8460419391505187</v>
      </c>
      <c r="G1896" s="24">
        <v>1894</v>
      </c>
      <c r="H1896" s="24" t="e">
        <f ca="1"/>
        <v>#NAME?</v>
      </c>
      <c r="I1896" s="24" t="e">
        <f t="array" aca="1" ref="I1896" ca="1">INDIRECT(ADDRESS(($E$2+1-G1896)+2,8))</f>
        <v>#NAME?</v>
      </c>
      <c r="J1896" s="24" t="e">
        <f t="shared" ca="1" si="87"/>
        <v>#NAME?</v>
      </c>
      <c r="K1896" s="24" t="e">
        <f t="shared" ca="1" si="88"/>
        <v>#NAME?</v>
      </c>
      <c r="L1896" s="24" t="e">
        <f t="shared" ca="1" si="89"/>
        <v>#NAME?</v>
      </c>
    </row>
    <row r="1897" spans="2:12" x14ac:dyDescent="0.25">
      <c r="B1897" s="24">
        <v>12.556010742885315</v>
      </c>
      <c r="G1897" s="24">
        <v>1895</v>
      </c>
      <c r="H1897" s="24" t="e">
        <f ca="1"/>
        <v>#NAME?</v>
      </c>
      <c r="I1897" s="24" t="e">
        <f t="array" aca="1" ref="I1897" ca="1">INDIRECT(ADDRESS(($E$2+1-G1897)+2,8))</f>
        <v>#NAME?</v>
      </c>
      <c r="J1897" s="24" t="e">
        <f t="shared" ca="1" si="87"/>
        <v>#NAME?</v>
      </c>
      <c r="K1897" s="24" t="e">
        <f t="shared" ca="1" si="88"/>
        <v>#NAME?</v>
      </c>
      <c r="L1897" s="24" t="e">
        <f t="shared" ca="1" si="89"/>
        <v>#NAME?</v>
      </c>
    </row>
    <row r="1898" spans="2:12" x14ac:dyDescent="0.25">
      <c r="B1898" s="24">
        <v>7.8239054200929683</v>
      </c>
      <c r="G1898" s="24">
        <v>1896</v>
      </c>
      <c r="H1898" s="24" t="e">
        <f ca="1"/>
        <v>#NAME?</v>
      </c>
      <c r="I1898" s="24" t="e">
        <f t="array" aca="1" ref="I1898" ca="1">INDIRECT(ADDRESS(($E$2+1-G1898)+2,8))</f>
        <v>#NAME?</v>
      </c>
      <c r="J1898" s="24" t="e">
        <f t="shared" ca="1" si="87"/>
        <v>#NAME?</v>
      </c>
      <c r="K1898" s="24" t="e">
        <f t="shared" ca="1" si="88"/>
        <v>#NAME?</v>
      </c>
      <c r="L1898" s="24" t="e">
        <f t="shared" ca="1" si="89"/>
        <v>#NAME?</v>
      </c>
    </row>
    <row r="1899" spans="2:12" x14ac:dyDescent="0.25">
      <c r="B1899" s="24">
        <v>10.978398539556963</v>
      </c>
      <c r="G1899" s="24">
        <v>1897</v>
      </c>
      <c r="H1899" s="24" t="e">
        <f ca="1"/>
        <v>#NAME?</v>
      </c>
      <c r="I1899" s="24" t="e">
        <f t="array" aca="1" ref="I1899" ca="1">INDIRECT(ADDRESS(($E$2+1-G1899)+2,8))</f>
        <v>#NAME?</v>
      </c>
      <c r="J1899" s="24" t="e">
        <f t="shared" ca="1" si="87"/>
        <v>#NAME?</v>
      </c>
      <c r="K1899" s="24" t="e">
        <f t="shared" ca="1" si="88"/>
        <v>#NAME?</v>
      </c>
      <c r="L1899" s="24" t="e">
        <f t="shared" ca="1" si="89"/>
        <v>#NAME?</v>
      </c>
    </row>
    <row r="1900" spans="2:12" x14ac:dyDescent="0.25">
      <c r="B1900" s="24">
        <v>11.210051182881935</v>
      </c>
      <c r="G1900" s="24">
        <v>1898</v>
      </c>
      <c r="H1900" s="24" t="e">
        <f ca="1"/>
        <v>#NAME?</v>
      </c>
      <c r="I1900" s="24" t="e">
        <f t="array" aca="1" ref="I1900" ca="1">INDIRECT(ADDRESS(($E$2+1-G1900)+2,8))</f>
        <v>#NAME?</v>
      </c>
      <c r="J1900" s="24" t="e">
        <f t="shared" ca="1" si="87"/>
        <v>#NAME?</v>
      </c>
      <c r="K1900" s="24" t="e">
        <f t="shared" ca="1" si="88"/>
        <v>#NAME?</v>
      </c>
      <c r="L1900" s="24" t="e">
        <f t="shared" ca="1" si="89"/>
        <v>#NAME?</v>
      </c>
    </row>
    <row r="1901" spans="2:12" x14ac:dyDescent="0.25">
      <c r="B1901" s="24">
        <v>8.3704709050113468</v>
      </c>
      <c r="G1901" s="24">
        <v>1899</v>
      </c>
      <c r="H1901" s="24" t="e">
        <f ca="1"/>
        <v>#NAME?</v>
      </c>
      <c r="I1901" s="24" t="e">
        <f t="array" aca="1" ref="I1901" ca="1">INDIRECT(ADDRESS(($E$2+1-G1901)+2,8))</f>
        <v>#NAME?</v>
      </c>
      <c r="J1901" s="24" t="e">
        <f t="shared" ca="1" si="87"/>
        <v>#NAME?</v>
      </c>
      <c r="K1901" s="24" t="e">
        <f t="shared" ca="1" si="88"/>
        <v>#NAME?</v>
      </c>
      <c r="L1901" s="24" t="e">
        <f t="shared" ca="1" si="89"/>
        <v>#NAME?</v>
      </c>
    </row>
    <row r="1902" spans="2:12" x14ac:dyDescent="0.25">
      <c r="B1902" s="24">
        <v>9.642793106229135</v>
      </c>
      <c r="G1902" s="24">
        <v>1900</v>
      </c>
      <c r="H1902" s="24" t="e">
        <f ca="1"/>
        <v>#NAME?</v>
      </c>
      <c r="I1902" s="24" t="e">
        <f t="array" aca="1" ref="I1902" ca="1">INDIRECT(ADDRESS(($E$2+1-G1902)+2,8))</f>
        <v>#NAME?</v>
      </c>
      <c r="J1902" s="24" t="e">
        <f t="shared" ca="1" si="87"/>
        <v>#NAME?</v>
      </c>
      <c r="K1902" s="24" t="e">
        <f t="shared" ca="1" si="88"/>
        <v>#NAME?</v>
      </c>
      <c r="L1902" s="24" t="e">
        <f t="shared" ca="1" si="89"/>
        <v>#NAME?</v>
      </c>
    </row>
    <row r="1903" spans="2:12" x14ac:dyDescent="0.25">
      <c r="B1903" s="24">
        <v>11.384789825081663</v>
      </c>
      <c r="G1903" s="24">
        <v>1901</v>
      </c>
      <c r="H1903" s="24" t="e">
        <f ca="1"/>
        <v>#NAME?</v>
      </c>
      <c r="I1903" s="24" t="e">
        <f t="array" aca="1" ref="I1903" ca="1">INDIRECT(ADDRESS(($E$2+1-G1903)+2,8))</f>
        <v>#NAME?</v>
      </c>
      <c r="J1903" s="24" t="e">
        <f t="shared" ca="1" si="87"/>
        <v>#NAME?</v>
      </c>
      <c r="K1903" s="24" t="e">
        <f t="shared" ca="1" si="88"/>
        <v>#NAME?</v>
      </c>
      <c r="L1903" s="24" t="e">
        <f t="shared" ca="1" si="89"/>
        <v>#NAME?</v>
      </c>
    </row>
    <row r="1904" spans="2:12" x14ac:dyDescent="0.25">
      <c r="B1904" s="24">
        <v>7.1076361285638123</v>
      </c>
      <c r="G1904" s="24">
        <v>1902</v>
      </c>
      <c r="H1904" s="24" t="e">
        <f ca="1"/>
        <v>#NAME?</v>
      </c>
      <c r="I1904" s="24" t="e">
        <f t="array" aca="1" ref="I1904" ca="1">INDIRECT(ADDRESS(($E$2+1-G1904)+2,8))</f>
        <v>#NAME?</v>
      </c>
      <c r="J1904" s="24" t="e">
        <f t="shared" ca="1" si="87"/>
        <v>#NAME?</v>
      </c>
      <c r="K1904" s="24" t="e">
        <f t="shared" ca="1" si="88"/>
        <v>#NAME?</v>
      </c>
      <c r="L1904" s="24" t="e">
        <f t="shared" ca="1" si="89"/>
        <v>#NAME?</v>
      </c>
    </row>
    <row r="1905" spans="2:12" x14ac:dyDescent="0.25">
      <c r="B1905" s="24">
        <v>8.2539161496891627</v>
      </c>
      <c r="G1905" s="24">
        <v>1903</v>
      </c>
      <c r="H1905" s="24" t="e">
        <f ca="1"/>
        <v>#NAME?</v>
      </c>
      <c r="I1905" s="24" t="e">
        <f t="array" aca="1" ref="I1905" ca="1">INDIRECT(ADDRESS(($E$2+1-G1905)+2,8))</f>
        <v>#NAME?</v>
      </c>
      <c r="J1905" s="24" t="e">
        <f t="shared" ca="1" si="87"/>
        <v>#NAME?</v>
      </c>
      <c r="K1905" s="24" t="e">
        <f t="shared" ca="1" si="88"/>
        <v>#NAME?</v>
      </c>
      <c r="L1905" s="24" t="e">
        <f t="shared" ca="1" si="89"/>
        <v>#NAME?</v>
      </c>
    </row>
    <row r="1906" spans="2:12" x14ac:dyDescent="0.25">
      <c r="B1906" s="24">
        <v>11.492138169660493</v>
      </c>
      <c r="G1906" s="24">
        <v>1904</v>
      </c>
      <c r="H1906" s="24" t="e">
        <f ca="1"/>
        <v>#NAME?</v>
      </c>
      <c r="I1906" s="24" t="e">
        <f t="array" aca="1" ref="I1906" ca="1">INDIRECT(ADDRESS(($E$2+1-G1906)+2,8))</f>
        <v>#NAME?</v>
      </c>
      <c r="J1906" s="24" t="e">
        <f t="shared" ca="1" si="87"/>
        <v>#NAME?</v>
      </c>
      <c r="K1906" s="24" t="e">
        <f t="shared" ca="1" si="88"/>
        <v>#NAME?</v>
      </c>
      <c r="L1906" s="24" t="e">
        <f t="shared" ca="1" si="89"/>
        <v>#NAME?</v>
      </c>
    </row>
    <row r="1907" spans="2:12" x14ac:dyDescent="0.25">
      <c r="B1907" s="24">
        <v>9.4005359127507404</v>
      </c>
      <c r="G1907" s="24">
        <v>1905</v>
      </c>
      <c r="H1907" s="24" t="e">
        <f ca="1"/>
        <v>#NAME?</v>
      </c>
      <c r="I1907" s="24" t="e">
        <f t="array" aca="1" ref="I1907" ca="1">INDIRECT(ADDRESS(($E$2+1-G1907)+2,8))</f>
        <v>#NAME?</v>
      </c>
      <c r="J1907" s="24" t="e">
        <f t="shared" ca="1" si="87"/>
        <v>#NAME?</v>
      </c>
      <c r="K1907" s="24" t="e">
        <f t="shared" ca="1" si="88"/>
        <v>#NAME?</v>
      </c>
      <c r="L1907" s="24" t="e">
        <f t="shared" ca="1" si="89"/>
        <v>#NAME?</v>
      </c>
    </row>
    <row r="1908" spans="2:12" x14ac:dyDescent="0.25">
      <c r="B1908" s="24">
        <v>7.6180739693124542</v>
      </c>
      <c r="G1908" s="24">
        <v>1906</v>
      </c>
      <c r="H1908" s="24" t="e">
        <f ca="1"/>
        <v>#NAME?</v>
      </c>
      <c r="I1908" s="24" t="e">
        <f t="array" aca="1" ref="I1908" ca="1">INDIRECT(ADDRESS(($E$2+1-G1908)+2,8))</f>
        <v>#NAME?</v>
      </c>
      <c r="J1908" s="24" t="e">
        <f t="shared" ca="1" si="87"/>
        <v>#NAME?</v>
      </c>
      <c r="K1908" s="24" t="e">
        <f t="shared" ca="1" si="88"/>
        <v>#NAME?</v>
      </c>
      <c r="L1908" s="24" t="e">
        <f t="shared" ca="1" si="89"/>
        <v>#NAME?</v>
      </c>
    </row>
    <row r="1909" spans="2:12" x14ac:dyDescent="0.25">
      <c r="B1909" s="24">
        <v>11.059694772943276</v>
      </c>
      <c r="G1909" s="24">
        <v>1907</v>
      </c>
      <c r="H1909" s="24" t="e">
        <f ca="1"/>
        <v>#NAME?</v>
      </c>
      <c r="I1909" s="24" t="e">
        <f t="array" aca="1" ref="I1909" ca="1">INDIRECT(ADDRESS(($E$2+1-G1909)+2,8))</f>
        <v>#NAME?</v>
      </c>
      <c r="J1909" s="24" t="e">
        <f t="shared" ca="1" si="87"/>
        <v>#NAME?</v>
      </c>
      <c r="K1909" s="24" t="e">
        <f t="shared" ca="1" si="88"/>
        <v>#NAME?</v>
      </c>
      <c r="L1909" s="24" t="e">
        <f t="shared" ca="1" si="89"/>
        <v>#NAME?</v>
      </c>
    </row>
    <row r="1910" spans="2:12" x14ac:dyDescent="0.25">
      <c r="B1910" s="24">
        <v>10.08082540116267</v>
      </c>
      <c r="G1910" s="24">
        <v>1908</v>
      </c>
      <c r="H1910" s="24" t="e">
        <f ca="1"/>
        <v>#NAME?</v>
      </c>
      <c r="I1910" s="24" t="e">
        <f t="array" aca="1" ref="I1910" ca="1">INDIRECT(ADDRESS(($E$2+1-G1910)+2,8))</f>
        <v>#NAME?</v>
      </c>
      <c r="J1910" s="24" t="e">
        <f t="shared" ca="1" si="87"/>
        <v>#NAME?</v>
      </c>
      <c r="K1910" s="24" t="e">
        <f t="shared" ca="1" si="88"/>
        <v>#NAME?</v>
      </c>
      <c r="L1910" s="24" t="e">
        <f t="shared" ca="1" si="89"/>
        <v>#NAME?</v>
      </c>
    </row>
    <row r="1911" spans="2:12" x14ac:dyDescent="0.25">
      <c r="B1911" s="24">
        <v>8.205947314545778</v>
      </c>
      <c r="G1911" s="24">
        <v>1909</v>
      </c>
      <c r="H1911" s="24" t="e">
        <f ca="1"/>
        <v>#NAME?</v>
      </c>
      <c r="I1911" s="24" t="e">
        <f t="array" aca="1" ref="I1911" ca="1">INDIRECT(ADDRESS(($E$2+1-G1911)+2,8))</f>
        <v>#NAME?</v>
      </c>
      <c r="J1911" s="24" t="e">
        <f t="shared" ca="1" si="87"/>
        <v>#NAME?</v>
      </c>
      <c r="K1911" s="24" t="e">
        <f t="shared" ca="1" si="88"/>
        <v>#NAME?</v>
      </c>
      <c r="L1911" s="24" t="e">
        <f t="shared" ca="1" si="89"/>
        <v>#NAME?</v>
      </c>
    </row>
    <row r="1912" spans="2:12" x14ac:dyDescent="0.25">
      <c r="B1912" s="24">
        <v>8.7366702179851181</v>
      </c>
      <c r="G1912" s="24">
        <v>1910</v>
      </c>
      <c r="H1912" s="24" t="e">
        <f ca="1"/>
        <v>#NAME?</v>
      </c>
      <c r="I1912" s="24" t="e">
        <f t="array" aca="1" ref="I1912" ca="1">INDIRECT(ADDRESS(($E$2+1-G1912)+2,8))</f>
        <v>#NAME?</v>
      </c>
      <c r="J1912" s="24" t="e">
        <f t="shared" ca="1" si="87"/>
        <v>#NAME?</v>
      </c>
      <c r="K1912" s="24" t="e">
        <f t="shared" ca="1" si="88"/>
        <v>#NAME?</v>
      </c>
      <c r="L1912" s="24" t="e">
        <f t="shared" ca="1" si="89"/>
        <v>#NAME?</v>
      </c>
    </row>
    <row r="1913" spans="2:12" x14ac:dyDescent="0.25">
      <c r="B1913" s="24">
        <v>8.6576189563683865</v>
      </c>
      <c r="G1913" s="24">
        <v>1911</v>
      </c>
      <c r="H1913" s="24" t="e">
        <f ca="1"/>
        <v>#NAME?</v>
      </c>
      <c r="I1913" s="24" t="e">
        <f t="array" aca="1" ref="I1913" ca="1">INDIRECT(ADDRESS(($E$2+1-G1913)+2,8))</f>
        <v>#NAME?</v>
      </c>
      <c r="J1913" s="24" t="e">
        <f t="shared" ca="1" si="87"/>
        <v>#NAME?</v>
      </c>
      <c r="K1913" s="24" t="e">
        <f t="shared" ca="1" si="88"/>
        <v>#NAME?</v>
      </c>
      <c r="L1913" s="24" t="e">
        <f t="shared" ca="1" si="89"/>
        <v>#NAME?</v>
      </c>
    </row>
    <row r="1914" spans="2:12" x14ac:dyDescent="0.25">
      <c r="B1914" s="24">
        <v>7.672874823629483</v>
      </c>
      <c r="G1914" s="24">
        <v>1912</v>
      </c>
      <c r="H1914" s="24" t="e">
        <f ca="1"/>
        <v>#NAME?</v>
      </c>
      <c r="I1914" s="24" t="e">
        <f t="array" aca="1" ref="I1914" ca="1">INDIRECT(ADDRESS(($E$2+1-G1914)+2,8))</f>
        <v>#NAME?</v>
      </c>
      <c r="J1914" s="24" t="e">
        <f t="shared" ca="1" si="87"/>
        <v>#NAME?</v>
      </c>
      <c r="K1914" s="24" t="e">
        <f t="shared" ca="1" si="88"/>
        <v>#NAME?</v>
      </c>
      <c r="L1914" s="24" t="e">
        <f t="shared" ca="1" si="89"/>
        <v>#NAME?</v>
      </c>
    </row>
    <row r="1915" spans="2:12" x14ac:dyDescent="0.25">
      <c r="B1915" s="24">
        <v>8.6445967734330775</v>
      </c>
      <c r="G1915" s="24">
        <v>1913</v>
      </c>
      <c r="H1915" s="24" t="e">
        <f ca="1"/>
        <v>#NAME?</v>
      </c>
      <c r="I1915" s="24" t="e">
        <f t="array" aca="1" ref="I1915" ca="1">INDIRECT(ADDRESS(($E$2+1-G1915)+2,8))</f>
        <v>#NAME?</v>
      </c>
      <c r="J1915" s="24" t="e">
        <f t="shared" ca="1" si="87"/>
        <v>#NAME?</v>
      </c>
      <c r="K1915" s="24" t="e">
        <f t="shared" ca="1" si="88"/>
        <v>#NAME?</v>
      </c>
      <c r="L1915" s="24" t="e">
        <f t="shared" ca="1" si="89"/>
        <v>#NAME?</v>
      </c>
    </row>
    <row r="1916" spans="2:12" x14ac:dyDescent="0.25">
      <c r="B1916" s="24">
        <v>10.731164338459786</v>
      </c>
      <c r="G1916" s="24">
        <v>1914</v>
      </c>
      <c r="H1916" s="24" t="e">
        <f ca="1"/>
        <v>#NAME?</v>
      </c>
      <c r="I1916" s="24" t="e">
        <f t="array" aca="1" ref="I1916" ca="1">INDIRECT(ADDRESS(($E$2+1-G1916)+2,8))</f>
        <v>#NAME?</v>
      </c>
      <c r="J1916" s="24" t="e">
        <f t="shared" ca="1" si="87"/>
        <v>#NAME?</v>
      </c>
      <c r="K1916" s="24" t="e">
        <f t="shared" ca="1" si="88"/>
        <v>#NAME?</v>
      </c>
      <c r="L1916" s="24" t="e">
        <f t="shared" ca="1" si="89"/>
        <v>#NAME?</v>
      </c>
    </row>
    <row r="1917" spans="2:12" x14ac:dyDescent="0.25">
      <c r="B1917" s="24">
        <v>10.413639500792183</v>
      </c>
      <c r="G1917" s="24">
        <v>1915</v>
      </c>
      <c r="H1917" s="24" t="e">
        <f ca="1"/>
        <v>#NAME?</v>
      </c>
      <c r="I1917" s="24" t="e">
        <f t="array" aca="1" ref="I1917" ca="1">INDIRECT(ADDRESS(($E$2+1-G1917)+2,8))</f>
        <v>#NAME?</v>
      </c>
      <c r="J1917" s="24" t="e">
        <f t="shared" ca="1" si="87"/>
        <v>#NAME?</v>
      </c>
      <c r="K1917" s="24" t="e">
        <f t="shared" ca="1" si="88"/>
        <v>#NAME?</v>
      </c>
      <c r="L1917" s="24" t="e">
        <f t="shared" ca="1" si="89"/>
        <v>#NAME?</v>
      </c>
    </row>
    <row r="1918" spans="2:12" x14ac:dyDescent="0.25">
      <c r="B1918" s="24">
        <v>10.465232016253474</v>
      </c>
      <c r="G1918" s="24">
        <v>1916</v>
      </c>
      <c r="H1918" s="24" t="e">
        <f ca="1"/>
        <v>#NAME?</v>
      </c>
      <c r="I1918" s="24" t="e">
        <f t="array" aca="1" ref="I1918" ca="1">INDIRECT(ADDRESS(($E$2+1-G1918)+2,8))</f>
        <v>#NAME?</v>
      </c>
      <c r="J1918" s="24" t="e">
        <f t="shared" ca="1" si="87"/>
        <v>#NAME?</v>
      </c>
      <c r="K1918" s="24" t="e">
        <f t="shared" ca="1" si="88"/>
        <v>#NAME?</v>
      </c>
      <c r="L1918" s="24" t="e">
        <f t="shared" ca="1" si="89"/>
        <v>#NAME?</v>
      </c>
    </row>
    <row r="1919" spans="2:12" x14ac:dyDescent="0.25">
      <c r="B1919" s="24">
        <v>9.0375502845872617</v>
      </c>
      <c r="G1919" s="24">
        <v>1917</v>
      </c>
      <c r="H1919" s="24" t="e">
        <f ca="1"/>
        <v>#NAME?</v>
      </c>
      <c r="I1919" s="24" t="e">
        <f t="array" aca="1" ref="I1919" ca="1">INDIRECT(ADDRESS(($E$2+1-G1919)+2,8))</f>
        <v>#NAME?</v>
      </c>
      <c r="J1919" s="24" t="e">
        <f t="shared" ca="1" si="87"/>
        <v>#NAME?</v>
      </c>
      <c r="K1919" s="24" t="e">
        <f t="shared" ca="1" si="88"/>
        <v>#NAME?</v>
      </c>
      <c r="L1919" s="24" t="e">
        <f t="shared" ca="1" si="89"/>
        <v>#NAME?</v>
      </c>
    </row>
    <row r="1920" spans="2:12" x14ac:dyDescent="0.25">
      <c r="B1920" s="24">
        <v>11.564488744797952</v>
      </c>
      <c r="G1920" s="24">
        <v>1918</v>
      </c>
      <c r="H1920" s="24" t="e">
        <f ca="1"/>
        <v>#NAME?</v>
      </c>
      <c r="I1920" s="24" t="e">
        <f t="array" aca="1" ref="I1920" ca="1">INDIRECT(ADDRESS(($E$2+1-G1920)+2,8))</f>
        <v>#NAME?</v>
      </c>
      <c r="J1920" s="24" t="e">
        <f t="shared" ca="1" si="87"/>
        <v>#NAME?</v>
      </c>
      <c r="K1920" s="24" t="e">
        <f t="shared" ca="1" si="88"/>
        <v>#NAME?</v>
      </c>
      <c r="L1920" s="24" t="e">
        <f t="shared" ca="1" si="89"/>
        <v>#NAME?</v>
      </c>
    </row>
    <row r="1921" spans="2:12" x14ac:dyDescent="0.25">
      <c r="B1921" s="24">
        <v>8.798726324295739</v>
      </c>
      <c r="G1921" s="24">
        <v>1919</v>
      </c>
      <c r="H1921" s="24" t="e">
        <f ca="1"/>
        <v>#NAME?</v>
      </c>
      <c r="I1921" s="24" t="e">
        <f t="array" aca="1" ref="I1921" ca="1">INDIRECT(ADDRESS(($E$2+1-G1921)+2,8))</f>
        <v>#NAME?</v>
      </c>
      <c r="J1921" s="24" t="e">
        <f t="shared" ca="1" si="87"/>
        <v>#NAME?</v>
      </c>
      <c r="K1921" s="24" t="e">
        <f t="shared" ca="1" si="88"/>
        <v>#NAME?</v>
      </c>
      <c r="L1921" s="24" t="e">
        <f t="shared" ca="1" si="89"/>
        <v>#NAME?</v>
      </c>
    </row>
    <row r="1922" spans="2:12" x14ac:dyDescent="0.25">
      <c r="B1922" s="24">
        <v>11.965132555920412</v>
      </c>
      <c r="G1922" s="24">
        <v>1920</v>
      </c>
      <c r="H1922" s="24" t="e">
        <f ca="1"/>
        <v>#NAME?</v>
      </c>
      <c r="I1922" s="24" t="e">
        <f t="array" aca="1" ref="I1922" ca="1">INDIRECT(ADDRESS(($E$2+1-G1922)+2,8))</f>
        <v>#NAME?</v>
      </c>
      <c r="J1922" s="24" t="e">
        <f t="shared" ca="1" si="87"/>
        <v>#NAME?</v>
      </c>
      <c r="K1922" s="24" t="e">
        <f t="shared" ca="1" si="88"/>
        <v>#NAME?</v>
      </c>
      <c r="L1922" s="24" t="e">
        <f t="shared" ca="1" si="89"/>
        <v>#NAME?</v>
      </c>
    </row>
    <row r="1923" spans="2:12" x14ac:dyDescent="0.25">
      <c r="B1923" s="24">
        <v>7.7079752672640867</v>
      </c>
      <c r="G1923" s="24">
        <v>1921</v>
      </c>
      <c r="H1923" s="24" t="e">
        <f ca="1"/>
        <v>#NAME?</v>
      </c>
      <c r="I1923" s="24" t="e">
        <f t="array" aca="1" ref="I1923" ca="1">INDIRECT(ADDRESS(($E$2+1-G1923)+2,8))</f>
        <v>#NAME?</v>
      </c>
      <c r="J1923" s="24" t="e">
        <f t="shared" ca="1" si="87"/>
        <v>#NAME?</v>
      </c>
      <c r="K1923" s="24" t="e">
        <f t="shared" ca="1" si="88"/>
        <v>#NAME?</v>
      </c>
      <c r="L1923" s="24" t="e">
        <f t="shared" ca="1" si="89"/>
        <v>#NAME?</v>
      </c>
    </row>
    <row r="1924" spans="2:12" x14ac:dyDescent="0.25">
      <c r="B1924" s="24">
        <v>9.1982962101672889</v>
      </c>
      <c r="G1924" s="24">
        <v>1922</v>
      </c>
      <c r="H1924" s="24" t="e">
        <f ca="1"/>
        <v>#NAME?</v>
      </c>
      <c r="I1924" s="24" t="e">
        <f t="array" aca="1" ref="I1924" ca="1">INDIRECT(ADDRESS(($E$2+1-G1924)+2,8))</f>
        <v>#NAME?</v>
      </c>
      <c r="J1924" s="24" t="e">
        <f t="shared" ref="J1924:J1987" ca="1" si="90">_xlfn.WEIBULL.DIST(H1924,$E$5,$E$6,TRUE)</f>
        <v>#NAME?</v>
      </c>
      <c r="K1924" s="24" t="e">
        <f t="shared" ref="K1924:K1987" ca="1" si="91">_xlfn.WEIBULL.DIST(I1924,$E$5,$E$6,TRUE)</f>
        <v>#NAME?</v>
      </c>
      <c r="L1924" s="24" t="e">
        <f t="shared" ref="L1924:L1987" ca="1" si="92">((2*G1924-1)/$E$2)*(LN(J1924)+LN(1-K1924))</f>
        <v>#NAME?</v>
      </c>
    </row>
    <row r="1925" spans="2:12" x14ac:dyDescent="0.25">
      <c r="B1925" s="24">
        <v>10.506187023834261</v>
      </c>
      <c r="G1925" s="24">
        <v>1923</v>
      </c>
      <c r="H1925" s="24" t="e">
        <f ca="1"/>
        <v>#NAME?</v>
      </c>
      <c r="I1925" s="24" t="e">
        <f t="array" aca="1" ref="I1925" ca="1">INDIRECT(ADDRESS(($E$2+1-G1925)+2,8))</f>
        <v>#NAME?</v>
      </c>
      <c r="J1925" s="24" t="e">
        <f t="shared" ca="1" si="90"/>
        <v>#NAME?</v>
      </c>
      <c r="K1925" s="24" t="e">
        <f t="shared" ca="1" si="91"/>
        <v>#NAME?</v>
      </c>
      <c r="L1925" s="24" t="e">
        <f t="shared" ca="1" si="92"/>
        <v>#NAME?</v>
      </c>
    </row>
    <row r="1926" spans="2:12" x14ac:dyDescent="0.25">
      <c r="B1926" s="24">
        <v>6.5682834808830091</v>
      </c>
      <c r="G1926" s="24">
        <v>1924</v>
      </c>
      <c r="H1926" s="24" t="e">
        <f ca="1"/>
        <v>#NAME?</v>
      </c>
      <c r="I1926" s="24" t="e">
        <f t="array" aca="1" ref="I1926" ca="1">INDIRECT(ADDRESS(($E$2+1-G1926)+2,8))</f>
        <v>#NAME?</v>
      </c>
      <c r="J1926" s="24" t="e">
        <f t="shared" ca="1" si="90"/>
        <v>#NAME?</v>
      </c>
      <c r="K1926" s="24" t="e">
        <f t="shared" ca="1" si="91"/>
        <v>#NAME?</v>
      </c>
      <c r="L1926" s="24" t="e">
        <f t="shared" ca="1" si="92"/>
        <v>#NAME?</v>
      </c>
    </row>
    <row r="1927" spans="2:12" x14ac:dyDescent="0.25">
      <c r="B1927" s="24">
        <v>7.3821097209715658</v>
      </c>
      <c r="G1927" s="24">
        <v>1925</v>
      </c>
      <c r="H1927" s="24" t="e">
        <f ca="1"/>
        <v>#NAME?</v>
      </c>
      <c r="I1927" s="24" t="e">
        <f t="array" aca="1" ref="I1927" ca="1">INDIRECT(ADDRESS(($E$2+1-G1927)+2,8))</f>
        <v>#NAME?</v>
      </c>
      <c r="J1927" s="24" t="e">
        <f t="shared" ca="1" si="90"/>
        <v>#NAME?</v>
      </c>
      <c r="K1927" s="24" t="e">
        <f t="shared" ca="1" si="91"/>
        <v>#NAME?</v>
      </c>
      <c r="L1927" s="24" t="e">
        <f t="shared" ca="1" si="92"/>
        <v>#NAME?</v>
      </c>
    </row>
    <row r="1928" spans="2:12" x14ac:dyDescent="0.25">
      <c r="B1928" s="24">
        <v>6.6845429015072906</v>
      </c>
      <c r="G1928" s="24">
        <v>1926</v>
      </c>
      <c r="H1928" s="24" t="e">
        <f ca="1"/>
        <v>#NAME?</v>
      </c>
      <c r="I1928" s="24" t="e">
        <f t="array" aca="1" ref="I1928" ca="1">INDIRECT(ADDRESS(($E$2+1-G1928)+2,8))</f>
        <v>#NAME?</v>
      </c>
      <c r="J1928" s="24" t="e">
        <f t="shared" ca="1" si="90"/>
        <v>#NAME?</v>
      </c>
      <c r="K1928" s="24" t="e">
        <f t="shared" ca="1" si="91"/>
        <v>#NAME?</v>
      </c>
      <c r="L1928" s="24" t="e">
        <f t="shared" ca="1" si="92"/>
        <v>#NAME?</v>
      </c>
    </row>
    <row r="1929" spans="2:12" x14ac:dyDescent="0.25">
      <c r="B1929" s="24">
        <v>10.79900282089646</v>
      </c>
      <c r="G1929" s="24">
        <v>1927</v>
      </c>
      <c r="H1929" s="24" t="e">
        <f ca="1"/>
        <v>#NAME?</v>
      </c>
      <c r="I1929" s="24" t="e">
        <f t="array" aca="1" ref="I1929" ca="1">INDIRECT(ADDRESS(($E$2+1-G1929)+2,8))</f>
        <v>#NAME?</v>
      </c>
      <c r="J1929" s="24" t="e">
        <f t="shared" ca="1" si="90"/>
        <v>#NAME?</v>
      </c>
      <c r="K1929" s="24" t="e">
        <f t="shared" ca="1" si="91"/>
        <v>#NAME?</v>
      </c>
      <c r="L1929" s="24" t="e">
        <f t="shared" ca="1" si="92"/>
        <v>#NAME?</v>
      </c>
    </row>
    <row r="1930" spans="2:12" x14ac:dyDescent="0.25">
      <c r="B1930" s="24">
        <v>11.908348120753164</v>
      </c>
      <c r="G1930" s="24">
        <v>1928</v>
      </c>
      <c r="H1930" s="24" t="e">
        <f ca="1"/>
        <v>#NAME?</v>
      </c>
      <c r="I1930" s="24" t="e">
        <f t="array" aca="1" ref="I1930" ca="1">INDIRECT(ADDRESS(($E$2+1-G1930)+2,8))</f>
        <v>#NAME?</v>
      </c>
      <c r="J1930" s="24" t="e">
        <f t="shared" ca="1" si="90"/>
        <v>#NAME?</v>
      </c>
      <c r="K1930" s="24" t="e">
        <f t="shared" ca="1" si="91"/>
        <v>#NAME?</v>
      </c>
      <c r="L1930" s="24" t="e">
        <f t="shared" ca="1" si="92"/>
        <v>#NAME?</v>
      </c>
    </row>
    <row r="1931" spans="2:12" x14ac:dyDescent="0.25">
      <c r="B1931" s="24">
        <v>12.07685521533983</v>
      </c>
      <c r="G1931" s="24">
        <v>1929</v>
      </c>
      <c r="H1931" s="24" t="e">
        <f ca="1"/>
        <v>#NAME?</v>
      </c>
      <c r="I1931" s="24" t="e">
        <f t="array" aca="1" ref="I1931" ca="1">INDIRECT(ADDRESS(($E$2+1-G1931)+2,8))</f>
        <v>#NAME?</v>
      </c>
      <c r="J1931" s="24" t="e">
        <f t="shared" ca="1" si="90"/>
        <v>#NAME?</v>
      </c>
      <c r="K1931" s="24" t="e">
        <f t="shared" ca="1" si="91"/>
        <v>#NAME?</v>
      </c>
      <c r="L1931" s="24" t="e">
        <f t="shared" ca="1" si="92"/>
        <v>#NAME?</v>
      </c>
    </row>
    <row r="1932" spans="2:12" x14ac:dyDescent="0.25">
      <c r="B1932" s="24">
        <v>8.2996562247812982</v>
      </c>
      <c r="G1932" s="24">
        <v>1930</v>
      </c>
      <c r="H1932" s="24" t="e">
        <f ca="1"/>
        <v>#NAME?</v>
      </c>
      <c r="I1932" s="24" t="e">
        <f t="array" aca="1" ref="I1932" ca="1">INDIRECT(ADDRESS(($E$2+1-G1932)+2,8))</f>
        <v>#NAME?</v>
      </c>
      <c r="J1932" s="24" t="e">
        <f t="shared" ca="1" si="90"/>
        <v>#NAME?</v>
      </c>
      <c r="K1932" s="24" t="e">
        <f t="shared" ca="1" si="91"/>
        <v>#NAME?</v>
      </c>
      <c r="L1932" s="24" t="e">
        <f t="shared" ca="1" si="92"/>
        <v>#NAME?</v>
      </c>
    </row>
    <row r="1933" spans="2:12" x14ac:dyDescent="0.25">
      <c r="B1933" s="24">
        <v>7.6174985715168484</v>
      </c>
      <c r="G1933" s="24">
        <v>1931</v>
      </c>
      <c r="H1933" s="24" t="e">
        <f ca="1"/>
        <v>#NAME?</v>
      </c>
      <c r="I1933" s="24" t="e">
        <f t="array" aca="1" ref="I1933" ca="1">INDIRECT(ADDRESS(($E$2+1-G1933)+2,8))</f>
        <v>#NAME?</v>
      </c>
      <c r="J1933" s="24" t="e">
        <f t="shared" ca="1" si="90"/>
        <v>#NAME?</v>
      </c>
      <c r="K1933" s="24" t="e">
        <f t="shared" ca="1" si="91"/>
        <v>#NAME?</v>
      </c>
      <c r="L1933" s="24" t="e">
        <f t="shared" ca="1" si="92"/>
        <v>#NAME?</v>
      </c>
    </row>
    <row r="1934" spans="2:12" x14ac:dyDescent="0.25">
      <c r="B1934" s="24">
        <v>9.088035730571745</v>
      </c>
      <c r="G1934" s="24">
        <v>1932</v>
      </c>
      <c r="H1934" s="24" t="e">
        <f ca="1"/>
        <v>#NAME?</v>
      </c>
      <c r="I1934" s="24" t="e">
        <f t="array" aca="1" ref="I1934" ca="1">INDIRECT(ADDRESS(($E$2+1-G1934)+2,8))</f>
        <v>#NAME?</v>
      </c>
      <c r="J1934" s="24" t="e">
        <f t="shared" ca="1" si="90"/>
        <v>#NAME?</v>
      </c>
      <c r="K1934" s="24" t="e">
        <f t="shared" ca="1" si="91"/>
        <v>#NAME?</v>
      </c>
      <c r="L1934" s="24" t="e">
        <f t="shared" ca="1" si="92"/>
        <v>#NAME?</v>
      </c>
    </row>
    <row r="1935" spans="2:12" x14ac:dyDescent="0.25">
      <c r="B1935" s="24">
        <v>9.1566288777071474</v>
      </c>
      <c r="G1935" s="24">
        <v>1933</v>
      </c>
      <c r="H1935" s="24" t="e">
        <f ca="1"/>
        <v>#NAME?</v>
      </c>
      <c r="I1935" s="24" t="e">
        <f t="array" aca="1" ref="I1935" ca="1">INDIRECT(ADDRESS(($E$2+1-G1935)+2,8))</f>
        <v>#NAME?</v>
      </c>
      <c r="J1935" s="24" t="e">
        <f t="shared" ca="1" si="90"/>
        <v>#NAME?</v>
      </c>
      <c r="K1935" s="24" t="e">
        <f t="shared" ca="1" si="91"/>
        <v>#NAME?</v>
      </c>
      <c r="L1935" s="24" t="e">
        <f t="shared" ca="1" si="92"/>
        <v>#NAME?</v>
      </c>
    </row>
    <row r="1936" spans="2:12" x14ac:dyDescent="0.25">
      <c r="B1936" s="24">
        <v>9.3394020392705475</v>
      </c>
      <c r="G1936" s="24">
        <v>1934</v>
      </c>
      <c r="H1936" s="24" t="e">
        <f ca="1"/>
        <v>#NAME?</v>
      </c>
      <c r="I1936" s="24" t="e">
        <f t="array" aca="1" ref="I1936" ca="1">INDIRECT(ADDRESS(($E$2+1-G1936)+2,8))</f>
        <v>#NAME?</v>
      </c>
      <c r="J1936" s="24" t="e">
        <f t="shared" ca="1" si="90"/>
        <v>#NAME?</v>
      </c>
      <c r="K1936" s="24" t="e">
        <f t="shared" ca="1" si="91"/>
        <v>#NAME?</v>
      </c>
      <c r="L1936" s="24" t="e">
        <f t="shared" ca="1" si="92"/>
        <v>#NAME?</v>
      </c>
    </row>
    <row r="1937" spans="2:12" x14ac:dyDescent="0.25">
      <c r="B1937" s="24">
        <v>8.6463951051096402</v>
      </c>
      <c r="G1937" s="24">
        <v>1935</v>
      </c>
      <c r="H1937" s="24" t="e">
        <f ca="1"/>
        <v>#NAME?</v>
      </c>
      <c r="I1937" s="24" t="e">
        <f t="array" aca="1" ref="I1937" ca="1">INDIRECT(ADDRESS(($E$2+1-G1937)+2,8))</f>
        <v>#NAME?</v>
      </c>
      <c r="J1937" s="24" t="e">
        <f t="shared" ca="1" si="90"/>
        <v>#NAME?</v>
      </c>
      <c r="K1937" s="24" t="e">
        <f t="shared" ca="1" si="91"/>
        <v>#NAME?</v>
      </c>
      <c r="L1937" s="24" t="e">
        <f t="shared" ca="1" si="92"/>
        <v>#NAME?</v>
      </c>
    </row>
    <row r="1938" spans="2:12" x14ac:dyDescent="0.25">
      <c r="B1938" s="24">
        <v>6.5399512005543734</v>
      </c>
      <c r="G1938" s="24">
        <v>1936</v>
      </c>
      <c r="H1938" s="24" t="e">
        <f ca="1"/>
        <v>#NAME?</v>
      </c>
      <c r="I1938" s="24" t="e">
        <f t="array" aca="1" ref="I1938" ca="1">INDIRECT(ADDRESS(($E$2+1-G1938)+2,8))</f>
        <v>#NAME?</v>
      </c>
      <c r="J1938" s="24" t="e">
        <f t="shared" ca="1" si="90"/>
        <v>#NAME?</v>
      </c>
      <c r="K1938" s="24" t="e">
        <f t="shared" ca="1" si="91"/>
        <v>#NAME?</v>
      </c>
      <c r="L1938" s="24" t="e">
        <f t="shared" ca="1" si="92"/>
        <v>#NAME?</v>
      </c>
    </row>
    <row r="1939" spans="2:12" x14ac:dyDescent="0.25">
      <c r="B1939" s="24">
        <v>9.1158403074449836</v>
      </c>
      <c r="G1939" s="24">
        <v>1937</v>
      </c>
      <c r="H1939" s="24" t="e">
        <f ca="1"/>
        <v>#NAME?</v>
      </c>
      <c r="I1939" s="24" t="e">
        <f t="array" aca="1" ref="I1939" ca="1">INDIRECT(ADDRESS(($E$2+1-G1939)+2,8))</f>
        <v>#NAME?</v>
      </c>
      <c r="J1939" s="24" t="e">
        <f t="shared" ca="1" si="90"/>
        <v>#NAME?</v>
      </c>
      <c r="K1939" s="24" t="e">
        <f t="shared" ca="1" si="91"/>
        <v>#NAME?</v>
      </c>
      <c r="L1939" s="24" t="e">
        <f t="shared" ca="1" si="92"/>
        <v>#NAME?</v>
      </c>
    </row>
    <row r="1940" spans="2:12" x14ac:dyDescent="0.25">
      <c r="B1940" s="24">
        <v>10.456622707205732</v>
      </c>
      <c r="G1940" s="24">
        <v>1938</v>
      </c>
      <c r="H1940" s="24" t="e">
        <f ca="1"/>
        <v>#NAME?</v>
      </c>
      <c r="I1940" s="24" t="e">
        <f t="array" aca="1" ref="I1940" ca="1">INDIRECT(ADDRESS(($E$2+1-G1940)+2,8))</f>
        <v>#NAME?</v>
      </c>
      <c r="J1940" s="24" t="e">
        <f t="shared" ca="1" si="90"/>
        <v>#NAME?</v>
      </c>
      <c r="K1940" s="24" t="e">
        <f t="shared" ca="1" si="91"/>
        <v>#NAME?</v>
      </c>
      <c r="L1940" s="24" t="e">
        <f t="shared" ca="1" si="92"/>
        <v>#NAME?</v>
      </c>
    </row>
    <row r="1941" spans="2:12" x14ac:dyDescent="0.25">
      <c r="B1941" s="24">
        <v>11.10342888396527</v>
      </c>
      <c r="G1941" s="24">
        <v>1939</v>
      </c>
      <c r="H1941" s="24" t="e">
        <f ca="1"/>
        <v>#NAME?</v>
      </c>
      <c r="I1941" s="24" t="e">
        <f t="array" aca="1" ref="I1941" ca="1">INDIRECT(ADDRESS(($E$2+1-G1941)+2,8))</f>
        <v>#NAME?</v>
      </c>
      <c r="J1941" s="24" t="e">
        <f t="shared" ca="1" si="90"/>
        <v>#NAME?</v>
      </c>
      <c r="K1941" s="24" t="e">
        <f t="shared" ca="1" si="91"/>
        <v>#NAME?</v>
      </c>
      <c r="L1941" s="24" t="e">
        <f t="shared" ca="1" si="92"/>
        <v>#NAME?</v>
      </c>
    </row>
    <row r="1942" spans="2:12" x14ac:dyDescent="0.25">
      <c r="B1942" s="24">
        <v>8.3305192957784602</v>
      </c>
      <c r="G1942" s="24">
        <v>1940</v>
      </c>
      <c r="H1942" s="24" t="e">
        <f ca="1"/>
        <v>#NAME?</v>
      </c>
      <c r="I1942" s="24" t="e">
        <f t="array" aca="1" ref="I1942" ca="1">INDIRECT(ADDRESS(($E$2+1-G1942)+2,8))</f>
        <v>#NAME?</v>
      </c>
      <c r="J1942" s="24" t="e">
        <f t="shared" ca="1" si="90"/>
        <v>#NAME?</v>
      </c>
      <c r="K1942" s="24" t="e">
        <f t="shared" ca="1" si="91"/>
        <v>#NAME?</v>
      </c>
      <c r="L1942" s="24" t="e">
        <f t="shared" ca="1" si="92"/>
        <v>#NAME?</v>
      </c>
    </row>
    <row r="1943" spans="2:12" x14ac:dyDescent="0.25">
      <c r="B1943" s="24">
        <v>9.2798416657345424</v>
      </c>
      <c r="G1943" s="24">
        <v>1941</v>
      </c>
      <c r="H1943" s="24" t="e">
        <f ca="1"/>
        <v>#NAME?</v>
      </c>
      <c r="I1943" s="24" t="e">
        <f t="array" aca="1" ref="I1943" ca="1">INDIRECT(ADDRESS(($E$2+1-G1943)+2,8))</f>
        <v>#NAME?</v>
      </c>
      <c r="J1943" s="24" t="e">
        <f t="shared" ca="1" si="90"/>
        <v>#NAME?</v>
      </c>
      <c r="K1943" s="24" t="e">
        <f t="shared" ca="1" si="91"/>
        <v>#NAME?</v>
      </c>
      <c r="L1943" s="24" t="e">
        <f t="shared" ca="1" si="92"/>
        <v>#NAME?</v>
      </c>
    </row>
    <row r="1944" spans="2:12" x14ac:dyDescent="0.25">
      <c r="B1944" s="24">
        <v>7.9320304880202341</v>
      </c>
      <c r="G1944" s="24">
        <v>1942</v>
      </c>
      <c r="H1944" s="24" t="e">
        <f ca="1"/>
        <v>#NAME?</v>
      </c>
      <c r="I1944" s="24" t="e">
        <f t="array" aca="1" ref="I1944" ca="1">INDIRECT(ADDRESS(($E$2+1-G1944)+2,8))</f>
        <v>#NAME?</v>
      </c>
      <c r="J1944" s="24" t="e">
        <f t="shared" ca="1" si="90"/>
        <v>#NAME?</v>
      </c>
      <c r="K1944" s="24" t="e">
        <f t="shared" ca="1" si="91"/>
        <v>#NAME?</v>
      </c>
      <c r="L1944" s="24" t="e">
        <f t="shared" ca="1" si="92"/>
        <v>#NAME?</v>
      </c>
    </row>
    <row r="1945" spans="2:12" x14ac:dyDescent="0.25">
      <c r="B1945" s="24">
        <v>10.324334705622487</v>
      </c>
      <c r="G1945" s="24">
        <v>1943</v>
      </c>
      <c r="H1945" s="24" t="e">
        <f ca="1"/>
        <v>#NAME?</v>
      </c>
      <c r="I1945" s="24" t="e">
        <f t="array" aca="1" ref="I1945" ca="1">INDIRECT(ADDRESS(($E$2+1-G1945)+2,8))</f>
        <v>#NAME?</v>
      </c>
      <c r="J1945" s="24" t="e">
        <f t="shared" ca="1" si="90"/>
        <v>#NAME?</v>
      </c>
      <c r="K1945" s="24" t="e">
        <f t="shared" ca="1" si="91"/>
        <v>#NAME?</v>
      </c>
      <c r="L1945" s="24" t="e">
        <f t="shared" ca="1" si="92"/>
        <v>#NAME?</v>
      </c>
    </row>
    <row r="1946" spans="2:12" x14ac:dyDescent="0.25">
      <c r="B1946" s="24">
        <v>9.857980242742574</v>
      </c>
      <c r="G1946" s="24">
        <v>1944</v>
      </c>
      <c r="H1946" s="24" t="e">
        <f ca="1"/>
        <v>#NAME?</v>
      </c>
      <c r="I1946" s="24" t="e">
        <f t="array" aca="1" ref="I1946" ca="1">INDIRECT(ADDRESS(($E$2+1-G1946)+2,8))</f>
        <v>#NAME?</v>
      </c>
      <c r="J1946" s="24" t="e">
        <f t="shared" ca="1" si="90"/>
        <v>#NAME?</v>
      </c>
      <c r="K1946" s="24" t="e">
        <f t="shared" ca="1" si="91"/>
        <v>#NAME?</v>
      </c>
      <c r="L1946" s="24" t="e">
        <f t="shared" ca="1" si="92"/>
        <v>#NAME?</v>
      </c>
    </row>
    <row r="1947" spans="2:12" x14ac:dyDescent="0.25">
      <c r="B1947" s="24">
        <v>8.2872794899641722</v>
      </c>
      <c r="G1947" s="24">
        <v>1945</v>
      </c>
      <c r="H1947" s="24" t="e">
        <f ca="1"/>
        <v>#NAME?</v>
      </c>
      <c r="I1947" s="24" t="e">
        <f t="array" aca="1" ref="I1947" ca="1">INDIRECT(ADDRESS(($E$2+1-G1947)+2,8))</f>
        <v>#NAME?</v>
      </c>
      <c r="J1947" s="24" t="e">
        <f t="shared" ca="1" si="90"/>
        <v>#NAME?</v>
      </c>
      <c r="K1947" s="24" t="e">
        <f t="shared" ca="1" si="91"/>
        <v>#NAME?</v>
      </c>
      <c r="L1947" s="24" t="e">
        <f t="shared" ca="1" si="92"/>
        <v>#NAME?</v>
      </c>
    </row>
    <row r="1948" spans="2:12" x14ac:dyDescent="0.25">
      <c r="B1948" s="24">
        <v>5.5247785803464344</v>
      </c>
      <c r="G1948" s="24">
        <v>1946</v>
      </c>
      <c r="H1948" s="24" t="e">
        <f ca="1"/>
        <v>#NAME?</v>
      </c>
      <c r="I1948" s="24" t="e">
        <f t="array" aca="1" ref="I1948" ca="1">INDIRECT(ADDRESS(($E$2+1-G1948)+2,8))</f>
        <v>#NAME?</v>
      </c>
      <c r="J1948" s="24" t="e">
        <f t="shared" ca="1" si="90"/>
        <v>#NAME?</v>
      </c>
      <c r="K1948" s="24" t="e">
        <f t="shared" ca="1" si="91"/>
        <v>#NAME?</v>
      </c>
      <c r="L1948" s="24" t="e">
        <f t="shared" ca="1" si="92"/>
        <v>#NAME?</v>
      </c>
    </row>
    <row r="1949" spans="2:12" x14ac:dyDescent="0.25">
      <c r="B1949" s="24">
        <v>8.9546840103243746</v>
      </c>
      <c r="G1949" s="24">
        <v>1947</v>
      </c>
      <c r="H1949" s="24" t="e">
        <f ca="1"/>
        <v>#NAME?</v>
      </c>
      <c r="I1949" s="24" t="e">
        <f t="array" aca="1" ref="I1949" ca="1">INDIRECT(ADDRESS(($E$2+1-G1949)+2,8))</f>
        <v>#NAME?</v>
      </c>
      <c r="J1949" s="24" t="e">
        <f t="shared" ca="1" si="90"/>
        <v>#NAME?</v>
      </c>
      <c r="K1949" s="24" t="e">
        <f t="shared" ca="1" si="91"/>
        <v>#NAME?</v>
      </c>
      <c r="L1949" s="24" t="e">
        <f t="shared" ca="1" si="92"/>
        <v>#NAME?</v>
      </c>
    </row>
    <row r="1950" spans="2:12" x14ac:dyDescent="0.25">
      <c r="B1950" s="24">
        <v>10.89272933378038</v>
      </c>
      <c r="G1950" s="24">
        <v>1948</v>
      </c>
      <c r="H1950" s="24" t="e">
        <f ca="1"/>
        <v>#NAME?</v>
      </c>
      <c r="I1950" s="24" t="e">
        <f t="array" aca="1" ref="I1950" ca="1">INDIRECT(ADDRESS(($E$2+1-G1950)+2,8))</f>
        <v>#NAME?</v>
      </c>
      <c r="J1950" s="24" t="e">
        <f t="shared" ca="1" si="90"/>
        <v>#NAME?</v>
      </c>
      <c r="K1950" s="24" t="e">
        <f t="shared" ca="1" si="91"/>
        <v>#NAME?</v>
      </c>
      <c r="L1950" s="24" t="e">
        <f t="shared" ca="1" si="92"/>
        <v>#NAME?</v>
      </c>
    </row>
    <row r="1951" spans="2:12" x14ac:dyDescent="0.25">
      <c r="B1951" s="24">
        <v>7.2618374406240074</v>
      </c>
      <c r="G1951" s="24">
        <v>1949</v>
      </c>
      <c r="H1951" s="24" t="e">
        <f ca="1"/>
        <v>#NAME?</v>
      </c>
      <c r="I1951" s="24" t="e">
        <f t="array" aca="1" ref="I1951" ca="1">INDIRECT(ADDRESS(($E$2+1-G1951)+2,8))</f>
        <v>#NAME?</v>
      </c>
      <c r="J1951" s="24" t="e">
        <f t="shared" ca="1" si="90"/>
        <v>#NAME?</v>
      </c>
      <c r="K1951" s="24" t="e">
        <f t="shared" ca="1" si="91"/>
        <v>#NAME?</v>
      </c>
      <c r="L1951" s="24" t="e">
        <f t="shared" ca="1" si="92"/>
        <v>#NAME?</v>
      </c>
    </row>
    <row r="1952" spans="2:12" x14ac:dyDescent="0.25">
      <c r="B1952" s="24">
        <v>10.529568233072562</v>
      </c>
      <c r="G1952" s="24">
        <v>1950</v>
      </c>
      <c r="H1952" s="24" t="e">
        <f ca="1"/>
        <v>#NAME?</v>
      </c>
      <c r="I1952" s="24" t="e">
        <f t="array" aca="1" ref="I1952" ca="1">INDIRECT(ADDRESS(($E$2+1-G1952)+2,8))</f>
        <v>#NAME?</v>
      </c>
      <c r="J1952" s="24" t="e">
        <f t="shared" ca="1" si="90"/>
        <v>#NAME?</v>
      </c>
      <c r="K1952" s="24" t="e">
        <f t="shared" ca="1" si="91"/>
        <v>#NAME?</v>
      </c>
      <c r="L1952" s="24" t="e">
        <f t="shared" ca="1" si="92"/>
        <v>#NAME?</v>
      </c>
    </row>
    <row r="1953" spans="2:12" x14ac:dyDescent="0.25">
      <c r="B1953" s="24">
        <v>10.402390487979618</v>
      </c>
      <c r="G1953" s="24">
        <v>1951</v>
      </c>
      <c r="H1953" s="24" t="e">
        <f ca="1"/>
        <v>#NAME?</v>
      </c>
      <c r="I1953" s="24" t="e">
        <f t="array" aca="1" ref="I1953" ca="1">INDIRECT(ADDRESS(($E$2+1-G1953)+2,8))</f>
        <v>#NAME?</v>
      </c>
      <c r="J1953" s="24" t="e">
        <f t="shared" ca="1" si="90"/>
        <v>#NAME?</v>
      </c>
      <c r="K1953" s="24" t="e">
        <f t="shared" ca="1" si="91"/>
        <v>#NAME?</v>
      </c>
      <c r="L1953" s="24" t="e">
        <f t="shared" ca="1" si="92"/>
        <v>#NAME?</v>
      </c>
    </row>
    <row r="1954" spans="2:12" x14ac:dyDescent="0.25">
      <c r="B1954" s="24">
        <v>7.4723255184967474</v>
      </c>
      <c r="G1954" s="24">
        <v>1952</v>
      </c>
      <c r="H1954" s="24" t="e">
        <f ca="1"/>
        <v>#NAME?</v>
      </c>
      <c r="I1954" s="24" t="e">
        <f t="array" aca="1" ref="I1954" ca="1">INDIRECT(ADDRESS(($E$2+1-G1954)+2,8))</f>
        <v>#NAME?</v>
      </c>
      <c r="J1954" s="24" t="e">
        <f t="shared" ca="1" si="90"/>
        <v>#NAME?</v>
      </c>
      <c r="K1954" s="24" t="e">
        <f t="shared" ca="1" si="91"/>
        <v>#NAME?</v>
      </c>
      <c r="L1954" s="24" t="e">
        <f t="shared" ca="1" si="92"/>
        <v>#NAME?</v>
      </c>
    </row>
    <row r="1955" spans="2:12" x14ac:dyDescent="0.25">
      <c r="B1955" s="24">
        <v>8.3210526339811732</v>
      </c>
      <c r="G1955" s="24">
        <v>1953</v>
      </c>
      <c r="H1955" s="24" t="e">
        <f ca="1"/>
        <v>#NAME?</v>
      </c>
      <c r="I1955" s="24" t="e">
        <f t="array" aca="1" ref="I1955" ca="1">INDIRECT(ADDRESS(($E$2+1-G1955)+2,8))</f>
        <v>#NAME?</v>
      </c>
      <c r="J1955" s="24" t="e">
        <f t="shared" ca="1" si="90"/>
        <v>#NAME?</v>
      </c>
      <c r="K1955" s="24" t="e">
        <f t="shared" ca="1" si="91"/>
        <v>#NAME?</v>
      </c>
      <c r="L1955" s="24" t="e">
        <f t="shared" ca="1" si="92"/>
        <v>#NAME?</v>
      </c>
    </row>
    <row r="1956" spans="2:12" x14ac:dyDescent="0.25">
      <c r="B1956" s="24">
        <v>8.6113234125346736</v>
      </c>
      <c r="G1956" s="24">
        <v>1954</v>
      </c>
      <c r="H1956" s="24" t="e">
        <f ca="1"/>
        <v>#NAME?</v>
      </c>
      <c r="I1956" s="24" t="e">
        <f t="array" aca="1" ref="I1956" ca="1">INDIRECT(ADDRESS(($E$2+1-G1956)+2,8))</f>
        <v>#NAME?</v>
      </c>
      <c r="J1956" s="24" t="e">
        <f t="shared" ca="1" si="90"/>
        <v>#NAME?</v>
      </c>
      <c r="K1956" s="24" t="e">
        <f t="shared" ca="1" si="91"/>
        <v>#NAME?</v>
      </c>
      <c r="L1956" s="24" t="e">
        <f t="shared" ca="1" si="92"/>
        <v>#NAME?</v>
      </c>
    </row>
    <row r="1957" spans="2:12" x14ac:dyDescent="0.25">
      <c r="B1957" s="24">
        <v>9.4909140262763927</v>
      </c>
      <c r="G1957" s="24">
        <v>1955</v>
      </c>
      <c r="H1957" s="24" t="e">
        <f ca="1"/>
        <v>#NAME?</v>
      </c>
      <c r="I1957" s="24" t="e">
        <f t="array" aca="1" ref="I1957" ca="1">INDIRECT(ADDRESS(($E$2+1-G1957)+2,8))</f>
        <v>#NAME?</v>
      </c>
      <c r="J1957" s="24" t="e">
        <f t="shared" ca="1" si="90"/>
        <v>#NAME?</v>
      </c>
      <c r="K1957" s="24" t="e">
        <f t="shared" ca="1" si="91"/>
        <v>#NAME?</v>
      </c>
      <c r="L1957" s="24" t="e">
        <f t="shared" ca="1" si="92"/>
        <v>#NAME?</v>
      </c>
    </row>
    <row r="1958" spans="2:12" x14ac:dyDescent="0.25">
      <c r="B1958" s="24">
        <v>7.0075108469441973</v>
      </c>
      <c r="G1958" s="24">
        <v>1956</v>
      </c>
      <c r="H1958" s="24" t="e">
        <f ca="1"/>
        <v>#NAME?</v>
      </c>
      <c r="I1958" s="24" t="e">
        <f t="array" aca="1" ref="I1958" ca="1">INDIRECT(ADDRESS(($E$2+1-G1958)+2,8))</f>
        <v>#NAME?</v>
      </c>
      <c r="J1958" s="24" t="e">
        <f t="shared" ca="1" si="90"/>
        <v>#NAME?</v>
      </c>
      <c r="K1958" s="24" t="e">
        <f t="shared" ca="1" si="91"/>
        <v>#NAME?</v>
      </c>
      <c r="L1958" s="24" t="e">
        <f t="shared" ca="1" si="92"/>
        <v>#NAME?</v>
      </c>
    </row>
    <row r="1959" spans="2:12" x14ac:dyDescent="0.25">
      <c r="B1959" s="24">
        <v>10.058935872775352</v>
      </c>
      <c r="G1959" s="24">
        <v>1957</v>
      </c>
      <c r="H1959" s="24" t="e">
        <f ca="1"/>
        <v>#NAME?</v>
      </c>
      <c r="I1959" s="24" t="e">
        <f t="array" aca="1" ref="I1959" ca="1">INDIRECT(ADDRESS(($E$2+1-G1959)+2,8))</f>
        <v>#NAME?</v>
      </c>
      <c r="J1959" s="24" t="e">
        <f t="shared" ca="1" si="90"/>
        <v>#NAME?</v>
      </c>
      <c r="K1959" s="24" t="e">
        <f t="shared" ca="1" si="91"/>
        <v>#NAME?</v>
      </c>
      <c r="L1959" s="24" t="e">
        <f t="shared" ca="1" si="92"/>
        <v>#NAME?</v>
      </c>
    </row>
    <row r="1960" spans="2:12" x14ac:dyDescent="0.25">
      <c r="B1960" s="24">
        <v>9.4005341516681931</v>
      </c>
      <c r="G1960" s="24">
        <v>1958</v>
      </c>
      <c r="H1960" s="24" t="e">
        <f ca="1"/>
        <v>#NAME?</v>
      </c>
      <c r="I1960" s="24" t="e">
        <f t="array" aca="1" ref="I1960" ca="1">INDIRECT(ADDRESS(($E$2+1-G1960)+2,8))</f>
        <v>#NAME?</v>
      </c>
      <c r="J1960" s="24" t="e">
        <f t="shared" ca="1" si="90"/>
        <v>#NAME?</v>
      </c>
      <c r="K1960" s="24" t="e">
        <f t="shared" ca="1" si="91"/>
        <v>#NAME?</v>
      </c>
      <c r="L1960" s="24" t="e">
        <f t="shared" ca="1" si="92"/>
        <v>#NAME?</v>
      </c>
    </row>
    <row r="1961" spans="2:12" x14ac:dyDescent="0.25">
      <c r="B1961" s="24">
        <v>10.597422506047284</v>
      </c>
      <c r="G1961" s="24">
        <v>1959</v>
      </c>
      <c r="H1961" s="24" t="e">
        <f ca="1"/>
        <v>#NAME?</v>
      </c>
      <c r="I1961" s="24" t="e">
        <f t="array" aca="1" ref="I1961" ca="1">INDIRECT(ADDRESS(($E$2+1-G1961)+2,8))</f>
        <v>#NAME?</v>
      </c>
      <c r="J1961" s="24" t="e">
        <f t="shared" ca="1" si="90"/>
        <v>#NAME?</v>
      </c>
      <c r="K1961" s="24" t="e">
        <f t="shared" ca="1" si="91"/>
        <v>#NAME?</v>
      </c>
      <c r="L1961" s="24" t="e">
        <f t="shared" ca="1" si="92"/>
        <v>#NAME?</v>
      </c>
    </row>
    <row r="1962" spans="2:12" x14ac:dyDescent="0.25">
      <c r="B1962" s="24">
        <v>10.930535241638243</v>
      </c>
      <c r="G1962" s="24">
        <v>1960</v>
      </c>
      <c r="H1962" s="24" t="e">
        <f ca="1"/>
        <v>#NAME?</v>
      </c>
      <c r="I1962" s="24" t="e">
        <f t="array" aca="1" ref="I1962" ca="1">INDIRECT(ADDRESS(($E$2+1-G1962)+2,8))</f>
        <v>#NAME?</v>
      </c>
      <c r="J1962" s="24" t="e">
        <f t="shared" ca="1" si="90"/>
        <v>#NAME?</v>
      </c>
      <c r="K1962" s="24" t="e">
        <f t="shared" ca="1" si="91"/>
        <v>#NAME?</v>
      </c>
      <c r="L1962" s="24" t="e">
        <f t="shared" ca="1" si="92"/>
        <v>#NAME?</v>
      </c>
    </row>
    <row r="1963" spans="2:12" x14ac:dyDescent="0.25">
      <c r="B1963" s="24">
        <v>8.7133108663454486</v>
      </c>
      <c r="G1963" s="24">
        <v>1961</v>
      </c>
      <c r="H1963" s="24" t="e">
        <f ca="1"/>
        <v>#NAME?</v>
      </c>
      <c r="I1963" s="24" t="e">
        <f t="array" aca="1" ref="I1963" ca="1">INDIRECT(ADDRESS(($E$2+1-G1963)+2,8))</f>
        <v>#NAME?</v>
      </c>
      <c r="J1963" s="24" t="e">
        <f t="shared" ca="1" si="90"/>
        <v>#NAME?</v>
      </c>
      <c r="K1963" s="24" t="e">
        <f t="shared" ca="1" si="91"/>
        <v>#NAME?</v>
      </c>
      <c r="L1963" s="24" t="e">
        <f t="shared" ca="1" si="92"/>
        <v>#NAME?</v>
      </c>
    </row>
    <row r="1964" spans="2:12" x14ac:dyDescent="0.25">
      <c r="B1964" s="24">
        <v>12.53063928663985</v>
      </c>
      <c r="G1964" s="24">
        <v>1962</v>
      </c>
      <c r="H1964" s="24" t="e">
        <f ca="1"/>
        <v>#NAME?</v>
      </c>
      <c r="I1964" s="24" t="e">
        <f t="array" aca="1" ref="I1964" ca="1">INDIRECT(ADDRESS(($E$2+1-G1964)+2,8))</f>
        <v>#NAME?</v>
      </c>
      <c r="J1964" s="24" t="e">
        <f t="shared" ca="1" si="90"/>
        <v>#NAME?</v>
      </c>
      <c r="K1964" s="24" t="e">
        <f t="shared" ca="1" si="91"/>
        <v>#NAME?</v>
      </c>
      <c r="L1964" s="24" t="e">
        <f t="shared" ca="1" si="92"/>
        <v>#NAME?</v>
      </c>
    </row>
    <row r="1965" spans="2:12" x14ac:dyDescent="0.25">
      <c r="B1965" s="24">
        <v>8.7683530607143911</v>
      </c>
      <c r="G1965" s="24">
        <v>1963</v>
      </c>
      <c r="H1965" s="24" t="e">
        <f ca="1"/>
        <v>#NAME?</v>
      </c>
      <c r="I1965" s="24" t="e">
        <f t="array" aca="1" ref="I1965" ca="1">INDIRECT(ADDRESS(($E$2+1-G1965)+2,8))</f>
        <v>#NAME?</v>
      </c>
      <c r="J1965" s="24" t="e">
        <f t="shared" ca="1" si="90"/>
        <v>#NAME?</v>
      </c>
      <c r="K1965" s="24" t="e">
        <f t="shared" ca="1" si="91"/>
        <v>#NAME?</v>
      </c>
      <c r="L1965" s="24" t="e">
        <f t="shared" ca="1" si="92"/>
        <v>#NAME?</v>
      </c>
    </row>
    <row r="1966" spans="2:12" x14ac:dyDescent="0.25">
      <c r="B1966" s="24">
        <v>12.379512428340087</v>
      </c>
      <c r="G1966" s="24">
        <v>1964</v>
      </c>
      <c r="H1966" s="24" t="e">
        <f ca="1"/>
        <v>#NAME?</v>
      </c>
      <c r="I1966" s="24" t="e">
        <f t="array" aca="1" ref="I1966" ca="1">INDIRECT(ADDRESS(($E$2+1-G1966)+2,8))</f>
        <v>#NAME?</v>
      </c>
      <c r="J1966" s="24" t="e">
        <f t="shared" ca="1" si="90"/>
        <v>#NAME?</v>
      </c>
      <c r="K1966" s="24" t="e">
        <f t="shared" ca="1" si="91"/>
        <v>#NAME?</v>
      </c>
      <c r="L1966" s="24" t="e">
        <f t="shared" ca="1" si="92"/>
        <v>#NAME?</v>
      </c>
    </row>
    <row r="1967" spans="2:12" x14ac:dyDescent="0.25">
      <c r="B1967" s="24">
        <v>10.356284853341695</v>
      </c>
      <c r="G1967" s="24">
        <v>1965</v>
      </c>
      <c r="H1967" s="24" t="e">
        <f ca="1"/>
        <v>#NAME?</v>
      </c>
      <c r="I1967" s="24" t="e">
        <f t="array" aca="1" ref="I1967" ca="1">INDIRECT(ADDRESS(($E$2+1-G1967)+2,8))</f>
        <v>#NAME?</v>
      </c>
      <c r="J1967" s="24" t="e">
        <f t="shared" ca="1" si="90"/>
        <v>#NAME?</v>
      </c>
      <c r="K1967" s="24" t="e">
        <f t="shared" ca="1" si="91"/>
        <v>#NAME?</v>
      </c>
      <c r="L1967" s="24" t="e">
        <f t="shared" ca="1" si="92"/>
        <v>#NAME?</v>
      </c>
    </row>
    <row r="1968" spans="2:12" x14ac:dyDescent="0.25">
      <c r="B1968" s="24">
        <v>11.74986490059014</v>
      </c>
      <c r="G1968" s="24">
        <v>1966</v>
      </c>
      <c r="H1968" s="24" t="e">
        <f ca="1"/>
        <v>#NAME?</v>
      </c>
      <c r="I1968" s="24" t="e">
        <f t="array" aca="1" ref="I1968" ca="1">INDIRECT(ADDRESS(($E$2+1-G1968)+2,8))</f>
        <v>#NAME?</v>
      </c>
      <c r="J1968" s="24" t="e">
        <f t="shared" ca="1" si="90"/>
        <v>#NAME?</v>
      </c>
      <c r="K1968" s="24" t="e">
        <f t="shared" ca="1" si="91"/>
        <v>#NAME?</v>
      </c>
      <c r="L1968" s="24" t="e">
        <f t="shared" ca="1" si="92"/>
        <v>#NAME?</v>
      </c>
    </row>
    <row r="1969" spans="2:12" x14ac:dyDescent="0.25">
      <c r="B1969" s="24">
        <v>5.8205414165676181</v>
      </c>
      <c r="G1969" s="24">
        <v>1967</v>
      </c>
      <c r="H1969" s="24" t="e">
        <f ca="1"/>
        <v>#NAME?</v>
      </c>
      <c r="I1969" s="24" t="e">
        <f t="array" aca="1" ref="I1969" ca="1">INDIRECT(ADDRESS(($E$2+1-G1969)+2,8))</f>
        <v>#NAME?</v>
      </c>
      <c r="J1969" s="24" t="e">
        <f t="shared" ca="1" si="90"/>
        <v>#NAME?</v>
      </c>
      <c r="K1969" s="24" t="e">
        <f t="shared" ca="1" si="91"/>
        <v>#NAME?</v>
      </c>
      <c r="L1969" s="24" t="e">
        <f t="shared" ca="1" si="92"/>
        <v>#NAME?</v>
      </c>
    </row>
    <row r="1970" spans="2:12" x14ac:dyDescent="0.25">
      <c r="B1970" s="24">
        <v>8.4876423881464618</v>
      </c>
      <c r="G1970" s="24">
        <v>1968</v>
      </c>
      <c r="H1970" s="24" t="e">
        <f ca="1"/>
        <v>#NAME?</v>
      </c>
      <c r="I1970" s="24" t="e">
        <f t="array" aca="1" ref="I1970" ca="1">INDIRECT(ADDRESS(($E$2+1-G1970)+2,8))</f>
        <v>#NAME?</v>
      </c>
      <c r="J1970" s="24" t="e">
        <f t="shared" ca="1" si="90"/>
        <v>#NAME?</v>
      </c>
      <c r="K1970" s="24" t="e">
        <f t="shared" ca="1" si="91"/>
        <v>#NAME?</v>
      </c>
      <c r="L1970" s="24" t="e">
        <f t="shared" ca="1" si="92"/>
        <v>#NAME?</v>
      </c>
    </row>
    <row r="1971" spans="2:12" x14ac:dyDescent="0.25">
      <c r="B1971" s="24">
        <v>10.012275881489884</v>
      </c>
      <c r="G1971" s="24">
        <v>1969</v>
      </c>
      <c r="H1971" s="24" t="e">
        <f ca="1"/>
        <v>#NAME?</v>
      </c>
      <c r="I1971" s="24" t="e">
        <f t="array" aca="1" ref="I1971" ca="1">INDIRECT(ADDRESS(($E$2+1-G1971)+2,8))</f>
        <v>#NAME?</v>
      </c>
      <c r="J1971" s="24" t="e">
        <f t="shared" ca="1" si="90"/>
        <v>#NAME?</v>
      </c>
      <c r="K1971" s="24" t="e">
        <f t="shared" ca="1" si="91"/>
        <v>#NAME?</v>
      </c>
      <c r="L1971" s="24" t="e">
        <f t="shared" ca="1" si="92"/>
        <v>#NAME?</v>
      </c>
    </row>
    <row r="1972" spans="2:12" x14ac:dyDescent="0.25">
      <c r="B1972" s="24">
        <v>9.4162266244967388</v>
      </c>
      <c r="G1972" s="24">
        <v>1970</v>
      </c>
      <c r="H1972" s="24" t="e">
        <f ca="1"/>
        <v>#NAME?</v>
      </c>
      <c r="I1972" s="24" t="e">
        <f t="array" aca="1" ref="I1972" ca="1">INDIRECT(ADDRESS(($E$2+1-G1972)+2,8))</f>
        <v>#NAME?</v>
      </c>
      <c r="J1972" s="24" t="e">
        <f t="shared" ca="1" si="90"/>
        <v>#NAME?</v>
      </c>
      <c r="K1972" s="24" t="e">
        <f t="shared" ca="1" si="91"/>
        <v>#NAME?</v>
      </c>
      <c r="L1972" s="24" t="e">
        <f t="shared" ca="1" si="92"/>
        <v>#NAME?</v>
      </c>
    </row>
    <row r="1973" spans="2:12" x14ac:dyDescent="0.25">
      <c r="B1973" s="24">
        <v>10.652793468327831</v>
      </c>
      <c r="G1973" s="24">
        <v>1971</v>
      </c>
      <c r="H1973" s="24" t="e">
        <f ca="1"/>
        <v>#NAME?</v>
      </c>
      <c r="I1973" s="24" t="e">
        <f t="array" aca="1" ref="I1973" ca="1">INDIRECT(ADDRESS(($E$2+1-G1973)+2,8))</f>
        <v>#NAME?</v>
      </c>
      <c r="J1973" s="24" t="e">
        <f t="shared" ca="1" si="90"/>
        <v>#NAME?</v>
      </c>
      <c r="K1973" s="24" t="e">
        <f t="shared" ca="1" si="91"/>
        <v>#NAME?</v>
      </c>
      <c r="L1973" s="24" t="e">
        <f t="shared" ca="1" si="92"/>
        <v>#NAME?</v>
      </c>
    </row>
    <row r="1974" spans="2:12" x14ac:dyDescent="0.25">
      <c r="B1974" s="24">
        <v>7.8570012637993694</v>
      </c>
      <c r="G1974" s="24">
        <v>1972</v>
      </c>
      <c r="H1974" s="24" t="e">
        <f ca="1"/>
        <v>#NAME?</v>
      </c>
      <c r="I1974" s="24" t="e">
        <f t="array" aca="1" ref="I1974" ca="1">INDIRECT(ADDRESS(($E$2+1-G1974)+2,8))</f>
        <v>#NAME?</v>
      </c>
      <c r="J1974" s="24" t="e">
        <f t="shared" ca="1" si="90"/>
        <v>#NAME?</v>
      </c>
      <c r="K1974" s="24" t="e">
        <f t="shared" ca="1" si="91"/>
        <v>#NAME?</v>
      </c>
      <c r="L1974" s="24" t="e">
        <f t="shared" ca="1" si="92"/>
        <v>#NAME?</v>
      </c>
    </row>
    <row r="1975" spans="2:12" x14ac:dyDescent="0.25">
      <c r="B1975" s="24">
        <v>8.9795055812405309</v>
      </c>
      <c r="G1975" s="24">
        <v>1973</v>
      </c>
      <c r="H1975" s="24" t="e">
        <f ca="1"/>
        <v>#NAME?</v>
      </c>
      <c r="I1975" s="24" t="e">
        <f t="array" aca="1" ref="I1975" ca="1">INDIRECT(ADDRESS(($E$2+1-G1975)+2,8))</f>
        <v>#NAME?</v>
      </c>
      <c r="J1975" s="24" t="e">
        <f t="shared" ca="1" si="90"/>
        <v>#NAME?</v>
      </c>
      <c r="K1975" s="24" t="e">
        <f t="shared" ca="1" si="91"/>
        <v>#NAME?</v>
      </c>
      <c r="L1975" s="24" t="e">
        <f t="shared" ca="1" si="92"/>
        <v>#NAME?</v>
      </c>
    </row>
    <row r="1976" spans="2:12" x14ac:dyDescent="0.25">
      <c r="B1976" s="24">
        <v>10.337550025543891</v>
      </c>
      <c r="G1976" s="24">
        <v>1974</v>
      </c>
      <c r="H1976" s="24" t="e">
        <f ca="1"/>
        <v>#NAME?</v>
      </c>
      <c r="I1976" s="24" t="e">
        <f t="array" aca="1" ref="I1976" ca="1">INDIRECT(ADDRESS(($E$2+1-G1976)+2,8))</f>
        <v>#NAME?</v>
      </c>
      <c r="J1976" s="24" t="e">
        <f t="shared" ca="1" si="90"/>
        <v>#NAME?</v>
      </c>
      <c r="K1976" s="24" t="e">
        <f t="shared" ca="1" si="91"/>
        <v>#NAME?</v>
      </c>
      <c r="L1976" s="24" t="e">
        <f t="shared" ca="1" si="92"/>
        <v>#NAME?</v>
      </c>
    </row>
    <row r="1977" spans="2:12" x14ac:dyDescent="0.25">
      <c r="B1977" s="24">
        <v>7.845052245319418</v>
      </c>
      <c r="G1977" s="24">
        <v>1975</v>
      </c>
      <c r="H1977" s="24" t="e">
        <f ca="1"/>
        <v>#NAME?</v>
      </c>
      <c r="I1977" s="24" t="e">
        <f t="array" aca="1" ref="I1977" ca="1">INDIRECT(ADDRESS(($E$2+1-G1977)+2,8))</f>
        <v>#NAME?</v>
      </c>
      <c r="J1977" s="24" t="e">
        <f t="shared" ca="1" si="90"/>
        <v>#NAME?</v>
      </c>
      <c r="K1977" s="24" t="e">
        <f t="shared" ca="1" si="91"/>
        <v>#NAME?</v>
      </c>
      <c r="L1977" s="24" t="e">
        <f t="shared" ca="1" si="92"/>
        <v>#NAME?</v>
      </c>
    </row>
    <row r="1978" spans="2:12" x14ac:dyDescent="0.25">
      <c r="B1978" s="24">
        <v>10.460395569561296</v>
      </c>
      <c r="G1978" s="24">
        <v>1976</v>
      </c>
      <c r="H1978" s="24" t="e">
        <f ca="1"/>
        <v>#NAME?</v>
      </c>
      <c r="I1978" s="24" t="e">
        <f t="array" aca="1" ref="I1978" ca="1">INDIRECT(ADDRESS(($E$2+1-G1978)+2,8))</f>
        <v>#NAME?</v>
      </c>
      <c r="J1978" s="24" t="e">
        <f t="shared" ca="1" si="90"/>
        <v>#NAME?</v>
      </c>
      <c r="K1978" s="24" t="e">
        <f t="shared" ca="1" si="91"/>
        <v>#NAME?</v>
      </c>
      <c r="L1978" s="24" t="e">
        <f t="shared" ca="1" si="92"/>
        <v>#NAME?</v>
      </c>
    </row>
    <row r="1979" spans="2:12" x14ac:dyDescent="0.25">
      <c r="B1979" s="24">
        <v>11.147126977064703</v>
      </c>
      <c r="G1979" s="24">
        <v>1977</v>
      </c>
      <c r="H1979" s="24" t="e">
        <f ca="1"/>
        <v>#NAME?</v>
      </c>
      <c r="I1979" s="24" t="e">
        <f t="array" aca="1" ref="I1979" ca="1">INDIRECT(ADDRESS(($E$2+1-G1979)+2,8))</f>
        <v>#NAME?</v>
      </c>
      <c r="J1979" s="24" t="e">
        <f t="shared" ca="1" si="90"/>
        <v>#NAME?</v>
      </c>
      <c r="K1979" s="24" t="e">
        <f t="shared" ca="1" si="91"/>
        <v>#NAME?</v>
      </c>
      <c r="L1979" s="24" t="e">
        <f t="shared" ca="1" si="92"/>
        <v>#NAME?</v>
      </c>
    </row>
    <row r="1980" spans="2:12" x14ac:dyDescent="0.25">
      <c r="B1980" s="24">
        <v>7.5780153050266001</v>
      </c>
      <c r="G1980" s="24">
        <v>1978</v>
      </c>
      <c r="H1980" s="24" t="e">
        <f ca="1"/>
        <v>#NAME?</v>
      </c>
      <c r="I1980" s="24" t="e">
        <f t="array" aca="1" ref="I1980" ca="1">INDIRECT(ADDRESS(($E$2+1-G1980)+2,8))</f>
        <v>#NAME?</v>
      </c>
      <c r="J1980" s="24" t="e">
        <f t="shared" ca="1" si="90"/>
        <v>#NAME?</v>
      </c>
      <c r="K1980" s="24" t="e">
        <f t="shared" ca="1" si="91"/>
        <v>#NAME?</v>
      </c>
      <c r="L1980" s="24" t="e">
        <f t="shared" ca="1" si="92"/>
        <v>#NAME?</v>
      </c>
    </row>
    <row r="1981" spans="2:12" x14ac:dyDescent="0.25">
      <c r="B1981" s="24">
        <v>11.800971602751254</v>
      </c>
      <c r="G1981" s="24">
        <v>1979</v>
      </c>
      <c r="H1981" s="24" t="e">
        <f ca="1"/>
        <v>#NAME?</v>
      </c>
      <c r="I1981" s="24" t="e">
        <f t="array" aca="1" ref="I1981" ca="1">INDIRECT(ADDRESS(($E$2+1-G1981)+2,8))</f>
        <v>#NAME?</v>
      </c>
      <c r="J1981" s="24" t="e">
        <f t="shared" ca="1" si="90"/>
        <v>#NAME?</v>
      </c>
      <c r="K1981" s="24" t="e">
        <f t="shared" ca="1" si="91"/>
        <v>#NAME?</v>
      </c>
      <c r="L1981" s="24" t="e">
        <f t="shared" ca="1" si="92"/>
        <v>#NAME?</v>
      </c>
    </row>
    <row r="1982" spans="2:12" x14ac:dyDescent="0.25">
      <c r="B1982" s="24">
        <v>8.7769183519739489</v>
      </c>
      <c r="G1982" s="24">
        <v>1980</v>
      </c>
      <c r="H1982" s="24" t="e">
        <f ca="1"/>
        <v>#NAME?</v>
      </c>
      <c r="I1982" s="24" t="e">
        <f t="array" aca="1" ref="I1982" ca="1">INDIRECT(ADDRESS(($E$2+1-G1982)+2,8))</f>
        <v>#NAME?</v>
      </c>
      <c r="J1982" s="24" t="e">
        <f t="shared" ca="1" si="90"/>
        <v>#NAME?</v>
      </c>
      <c r="K1982" s="24" t="e">
        <f t="shared" ca="1" si="91"/>
        <v>#NAME?</v>
      </c>
      <c r="L1982" s="24" t="e">
        <f t="shared" ca="1" si="92"/>
        <v>#NAME?</v>
      </c>
    </row>
    <row r="1983" spans="2:12" x14ac:dyDescent="0.25">
      <c r="B1983" s="24">
        <v>9.5707597993902862</v>
      </c>
      <c r="G1983" s="24">
        <v>1981</v>
      </c>
      <c r="H1983" s="24" t="e">
        <f ca="1"/>
        <v>#NAME?</v>
      </c>
      <c r="I1983" s="24" t="e">
        <f t="array" aca="1" ref="I1983" ca="1">INDIRECT(ADDRESS(($E$2+1-G1983)+2,8))</f>
        <v>#NAME?</v>
      </c>
      <c r="J1983" s="24" t="e">
        <f t="shared" ca="1" si="90"/>
        <v>#NAME?</v>
      </c>
      <c r="K1983" s="24" t="e">
        <f t="shared" ca="1" si="91"/>
        <v>#NAME?</v>
      </c>
      <c r="L1983" s="24" t="e">
        <f t="shared" ca="1" si="92"/>
        <v>#NAME?</v>
      </c>
    </row>
    <row r="1984" spans="2:12" x14ac:dyDescent="0.25">
      <c r="B1984" s="24">
        <v>7.4384348962309428</v>
      </c>
      <c r="G1984" s="24">
        <v>1982</v>
      </c>
      <c r="H1984" s="24" t="e">
        <f ca="1"/>
        <v>#NAME?</v>
      </c>
      <c r="I1984" s="24" t="e">
        <f t="array" aca="1" ref="I1984" ca="1">INDIRECT(ADDRESS(($E$2+1-G1984)+2,8))</f>
        <v>#NAME?</v>
      </c>
      <c r="J1984" s="24" t="e">
        <f t="shared" ca="1" si="90"/>
        <v>#NAME?</v>
      </c>
      <c r="K1984" s="24" t="e">
        <f t="shared" ca="1" si="91"/>
        <v>#NAME?</v>
      </c>
      <c r="L1984" s="24" t="e">
        <f t="shared" ca="1" si="92"/>
        <v>#NAME?</v>
      </c>
    </row>
    <row r="1985" spans="2:12" x14ac:dyDescent="0.25">
      <c r="B1985" s="24">
        <v>7.7327981614922496</v>
      </c>
      <c r="G1985" s="24">
        <v>1983</v>
      </c>
      <c r="H1985" s="24" t="e">
        <f ca="1"/>
        <v>#NAME?</v>
      </c>
      <c r="I1985" s="24" t="e">
        <f t="array" aca="1" ref="I1985" ca="1">INDIRECT(ADDRESS(($E$2+1-G1985)+2,8))</f>
        <v>#NAME?</v>
      </c>
      <c r="J1985" s="24" t="e">
        <f t="shared" ca="1" si="90"/>
        <v>#NAME?</v>
      </c>
      <c r="K1985" s="24" t="e">
        <f t="shared" ca="1" si="91"/>
        <v>#NAME?</v>
      </c>
      <c r="L1985" s="24" t="e">
        <f t="shared" ca="1" si="92"/>
        <v>#NAME?</v>
      </c>
    </row>
    <row r="1986" spans="2:12" x14ac:dyDescent="0.25">
      <c r="B1986" s="24">
        <v>10.25454464439812</v>
      </c>
      <c r="G1986" s="24">
        <v>1984</v>
      </c>
      <c r="H1986" s="24" t="e">
        <f ca="1"/>
        <v>#NAME?</v>
      </c>
      <c r="I1986" s="24" t="e">
        <f t="array" aca="1" ref="I1986" ca="1">INDIRECT(ADDRESS(($E$2+1-G1986)+2,8))</f>
        <v>#NAME?</v>
      </c>
      <c r="J1986" s="24" t="e">
        <f t="shared" ca="1" si="90"/>
        <v>#NAME?</v>
      </c>
      <c r="K1986" s="24" t="e">
        <f t="shared" ca="1" si="91"/>
        <v>#NAME?</v>
      </c>
      <c r="L1986" s="24" t="e">
        <f t="shared" ca="1" si="92"/>
        <v>#NAME?</v>
      </c>
    </row>
    <row r="1987" spans="2:12" x14ac:dyDescent="0.25">
      <c r="B1987" s="24">
        <v>8.7045050563155542</v>
      </c>
      <c r="G1987" s="24">
        <v>1985</v>
      </c>
      <c r="H1987" s="24" t="e">
        <f ca="1"/>
        <v>#NAME?</v>
      </c>
      <c r="I1987" s="24" t="e">
        <f t="array" aca="1" ref="I1987" ca="1">INDIRECT(ADDRESS(($E$2+1-G1987)+2,8))</f>
        <v>#NAME?</v>
      </c>
      <c r="J1987" s="24" t="e">
        <f t="shared" ca="1" si="90"/>
        <v>#NAME?</v>
      </c>
      <c r="K1987" s="24" t="e">
        <f t="shared" ca="1" si="91"/>
        <v>#NAME?</v>
      </c>
      <c r="L1987" s="24" t="e">
        <f t="shared" ca="1" si="92"/>
        <v>#NAME?</v>
      </c>
    </row>
    <row r="1988" spans="2:12" x14ac:dyDescent="0.25">
      <c r="B1988" s="24">
        <v>9.688577557325976</v>
      </c>
      <c r="G1988" s="24">
        <v>1986</v>
      </c>
      <c r="H1988" s="24" t="e">
        <f ca="1"/>
        <v>#NAME?</v>
      </c>
      <c r="I1988" s="24" t="e">
        <f t="array" aca="1" ref="I1988" ca="1">INDIRECT(ADDRESS(($E$2+1-G1988)+2,8))</f>
        <v>#NAME?</v>
      </c>
      <c r="J1988" s="24" t="e">
        <f t="shared" ref="J1988:J2051" ca="1" si="93">_xlfn.WEIBULL.DIST(H1988,$E$5,$E$6,TRUE)</f>
        <v>#NAME?</v>
      </c>
      <c r="K1988" s="24" t="e">
        <f t="shared" ref="K1988:K2051" ca="1" si="94">_xlfn.WEIBULL.DIST(I1988,$E$5,$E$6,TRUE)</f>
        <v>#NAME?</v>
      </c>
      <c r="L1988" s="24" t="e">
        <f t="shared" ref="L1988:L2051" ca="1" si="95">((2*G1988-1)/$E$2)*(LN(J1988)+LN(1-K1988))</f>
        <v>#NAME?</v>
      </c>
    </row>
    <row r="1989" spans="2:12" x14ac:dyDescent="0.25">
      <c r="B1989" s="24">
        <v>8.5532095164151105</v>
      </c>
      <c r="G1989" s="24">
        <v>1987</v>
      </c>
      <c r="H1989" s="24" t="e">
        <f ca="1"/>
        <v>#NAME?</v>
      </c>
      <c r="I1989" s="24" t="e">
        <f t="array" aca="1" ref="I1989" ca="1">INDIRECT(ADDRESS(($E$2+1-G1989)+2,8))</f>
        <v>#NAME?</v>
      </c>
      <c r="J1989" s="24" t="e">
        <f t="shared" ca="1" si="93"/>
        <v>#NAME?</v>
      </c>
      <c r="K1989" s="24" t="e">
        <f t="shared" ca="1" si="94"/>
        <v>#NAME?</v>
      </c>
      <c r="L1989" s="24" t="e">
        <f t="shared" ca="1" si="95"/>
        <v>#NAME?</v>
      </c>
    </row>
    <row r="1990" spans="2:12" x14ac:dyDescent="0.25">
      <c r="B1990" s="24">
        <v>9.8624698022780581</v>
      </c>
      <c r="G1990" s="24">
        <v>1988</v>
      </c>
      <c r="H1990" s="24" t="e">
        <f ca="1"/>
        <v>#NAME?</v>
      </c>
      <c r="I1990" s="24" t="e">
        <f t="array" aca="1" ref="I1990" ca="1">INDIRECT(ADDRESS(($E$2+1-G1990)+2,8))</f>
        <v>#NAME?</v>
      </c>
      <c r="J1990" s="24" t="e">
        <f t="shared" ca="1" si="93"/>
        <v>#NAME?</v>
      </c>
      <c r="K1990" s="24" t="e">
        <f t="shared" ca="1" si="94"/>
        <v>#NAME?</v>
      </c>
      <c r="L1990" s="24" t="e">
        <f t="shared" ca="1" si="95"/>
        <v>#NAME?</v>
      </c>
    </row>
    <row r="1991" spans="2:12" x14ac:dyDescent="0.25">
      <c r="B1991" s="24">
        <v>10.887448824617156</v>
      </c>
      <c r="G1991" s="24">
        <v>1989</v>
      </c>
      <c r="H1991" s="24" t="e">
        <f ca="1"/>
        <v>#NAME?</v>
      </c>
      <c r="I1991" s="24" t="e">
        <f t="array" aca="1" ref="I1991" ca="1">INDIRECT(ADDRESS(($E$2+1-G1991)+2,8))</f>
        <v>#NAME?</v>
      </c>
      <c r="J1991" s="24" t="e">
        <f t="shared" ca="1" si="93"/>
        <v>#NAME?</v>
      </c>
      <c r="K1991" s="24" t="e">
        <f t="shared" ca="1" si="94"/>
        <v>#NAME?</v>
      </c>
      <c r="L1991" s="24" t="e">
        <f t="shared" ca="1" si="95"/>
        <v>#NAME?</v>
      </c>
    </row>
    <row r="1992" spans="2:12" x14ac:dyDescent="0.25">
      <c r="B1992" s="24">
        <v>7.4319463790686662</v>
      </c>
      <c r="G1992" s="24">
        <v>1990</v>
      </c>
      <c r="H1992" s="24" t="e">
        <f ca="1"/>
        <v>#NAME?</v>
      </c>
      <c r="I1992" s="24" t="e">
        <f t="array" aca="1" ref="I1992" ca="1">INDIRECT(ADDRESS(($E$2+1-G1992)+2,8))</f>
        <v>#NAME?</v>
      </c>
      <c r="J1992" s="24" t="e">
        <f t="shared" ca="1" si="93"/>
        <v>#NAME?</v>
      </c>
      <c r="K1992" s="24" t="e">
        <f t="shared" ca="1" si="94"/>
        <v>#NAME?</v>
      </c>
      <c r="L1992" s="24" t="e">
        <f t="shared" ca="1" si="95"/>
        <v>#NAME?</v>
      </c>
    </row>
    <row r="1993" spans="2:12" x14ac:dyDescent="0.25">
      <c r="B1993" s="24">
        <v>10.80805847910961</v>
      </c>
      <c r="G1993" s="24">
        <v>1991</v>
      </c>
      <c r="H1993" s="24" t="e">
        <f ca="1"/>
        <v>#NAME?</v>
      </c>
      <c r="I1993" s="24" t="e">
        <f t="array" aca="1" ref="I1993" ca="1">INDIRECT(ADDRESS(($E$2+1-G1993)+2,8))</f>
        <v>#NAME?</v>
      </c>
      <c r="J1993" s="24" t="e">
        <f t="shared" ca="1" si="93"/>
        <v>#NAME?</v>
      </c>
      <c r="K1993" s="24" t="e">
        <f t="shared" ca="1" si="94"/>
        <v>#NAME?</v>
      </c>
      <c r="L1993" s="24" t="e">
        <f t="shared" ca="1" si="95"/>
        <v>#NAME?</v>
      </c>
    </row>
    <row r="1994" spans="2:12" x14ac:dyDescent="0.25">
      <c r="B1994" s="24">
        <v>7.6769007603482038</v>
      </c>
      <c r="G1994" s="24">
        <v>1992</v>
      </c>
      <c r="H1994" s="24" t="e">
        <f ca="1"/>
        <v>#NAME?</v>
      </c>
      <c r="I1994" s="24" t="e">
        <f t="array" aca="1" ref="I1994" ca="1">INDIRECT(ADDRESS(($E$2+1-G1994)+2,8))</f>
        <v>#NAME?</v>
      </c>
      <c r="J1994" s="24" t="e">
        <f t="shared" ca="1" si="93"/>
        <v>#NAME?</v>
      </c>
      <c r="K1994" s="24" t="e">
        <f t="shared" ca="1" si="94"/>
        <v>#NAME?</v>
      </c>
      <c r="L1994" s="24" t="e">
        <f t="shared" ca="1" si="95"/>
        <v>#NAME?</v>
      </c>
    </row>
    <row r="1995" spans="2:12" x14ac:dyDescent="0.25">
      <c r="B1995" s="24">
        <v>9.1288187775747112</v>
      </c>
      <c r="G1995" s="24">
        <v>1993</v>
      </c>
      <c r="H1995" s="24" t="e">
        <f ca="1"/>
        <v>#NAME?</v>
      </c>
      <c r="I1995" s="24" t="e">
        <f t="array" aca="1" ref="I1995" ca="1">INDIRECT(ADDRESS(($E$2+1-G1995)+2,8))</f>
        <v>#NAME?</v>
      </c>
      <c r="J1995" s="24" t="e">
        <f t="shared" ca="1" si="93"/>
        <v>#NAME?</v>
      </c>
      <c r="K1995" s="24" t="e">
        <f t="shared" ca="1" si="94"/>
        <v>#NAME?</v>
      </c>
      <c r="L1995" s="24" t="e">
        <f t="shared" ca="1" si="95"/>
        <v>#NAME?</v>
      </c>
    </row>
    <row r="1996" spans="2:12" x14ac:dyDescent="0.25">
      <c r="B1996" s="24">
        <v>7.3797340555747581</v>
      </c>
      <c r="G1996" s="24">
        <v>1994</v>
      </c>
      <c r="H1996" s="24" t="e">
        <f ca="1"/>
        <v>#NAME?</v>
      </c>
      <c r="I1996" s="24" t="e">
        <f t="array" aca="1" ref="I1996" ca="1">INDIRECT(ADDRESS(($E$2+1-G1996)+2,8))</f>
        <v>#NAME?</v>
      </c>
      <c r="J1996" s="24" t="e">
        <f t="shared" ca="1" si="93"/>
        <v>#NAME?</v>
      </c>
      <c r="K1996" s="24" t="e">
        <f t="shared" ca="1" si="94"/>
        <v>#NAME?</v>
      </c>
      <c r="L1996" s="24" t="e">
        <f t="shared" ca="1" si="95"/>
        <v>#NAME?</v>
      </c>
    </row>
    <row r="1997" spans="2:12" x14ac:dyDescent="0.25">
      <c r="B1997" s="24">
        <v>9.5441037330682814</v>
      </c>
      <c r="G1997" s="24">
        <v>1995</v>
      </c>
      <c r="H1997" s="24" t="e">
        <f ca="1"/>
        <v>#NAME?</v>
      </c>
      <c r="I1997" s="24" t="e">
        <f t="array" aca="1" ref="I1997" ca="1">INDIRECT(ADDRESS(($E$2+1-G1997)+2,8))</f>
        <v>#NAME?</v>
      </c>
      <c r="J1997" s="24" t="e">
        <f t="shared" ca="1" si="93"/>
        <v>#NAME?</v>
      </c>
      <c r="K1997" s="24" t="e">
        <f t="shared" ca="1" si="94"/>
        <v>#NAME?</v>
      </c>
      <c r="L1997" s="24" t="e">
        <f t="shared" ca="1" si="95"/>
        <v>#NAME?</v>
      </c>
    </row>
    <row r="1998" spans="2:12" x14ac:dyDescent="0.25">
      <c r="B1998" s="24">
        <v>8.0234750452550578</v>
      </c>
      <c r="G1998" s="24">
        <v>1996</v>
      </c>
      <c r="H1998" s="24" t="e">
        <f ca="1"/>
        <v>#NAME?</v>
      </c>
      <c r="I1998" s="24" t="e">
        <f t="array" aca="1" ref="I1998" ca="1">INDIRECT(ADDRESS(($E$2+1-G1998)+2,8))</f>
        <v>#NAME?</v>
      </c>
      <c r="J1998" s="24" t="e">
        <f t="shared" ca="1" si="93"/>
        <v>#NAME?</v>
      </c>
      <c r="K1998" s="24" t="e">
        <f t="shared" ca="1" si="94"/>
        <v>#NAME?</v>
      </c>
      <c r="L1998" s="24" t="e">
        <f t="shared" ca="1" si="95"/>
        <v>#NAME?</v>
      </c>
    </row>
    <row r="1999" spans="2:12" x14ac:dyDescent="0.25">
      <c r="B1999" s="24">
        <v>10.345531834245245</v>
      </c>
      <c r="G1999" s="24">
        <v>1997</v>
      </c>
      <c r="H1999" s="24" t="e">
        <f ca="1"/>
        <v>#NAME?</v>
      </c>
      <c r="I1999" s="24" t="e">
        <f t="array" aca="1" ref="I1999" ca="1">INDIRECT(ADDRESS(($E$2+1-G1999)+2,8))</f>
        <v>#NAME?</v>
      </c>
      <c r="J1999" s="24" t="e">
        <f t="shared" ca="1" si="93"/>
        <v>#NAME?</v>
      </c>
      <c r="K1999" s="24" t="e">
        <f t="shared" ca="1" si="94"/>
        <v>#NAME?</v>
      </c>
      <c r="L1999" s="24" t="e">
        <f t="shared" ca="1" si="95"/>
        <v>#NAME?</v>
      </c>
    </row>
    <row r="2000" spans="2:12" x14ac:dyDescent="0.25">
      <c r="B2000" s="24">
        <v>7.6781764320643582</v>
      </c>
      <c r="G2000" s="24">
        <v>1998</v>
      </c>
      <c r="H2000" s="24" t="e">
        <f ca="1"/>
        <v>#NAME?</v>
      </c>
      <c r="I2000" s="24" t="e">
        <f t="array" aca="1" ref="I2000" ca="1">INDIRECT(ADDRESS(($E$2+1-G2000)+2,8))</f>
        <v>#NAME?</v>
      </c>
      <c r="J2000" s="24" t="e">
        <f t="shared" ca="1" si="93"/>
        <v>#NAME?</v>
      </c>
      <c r="K2000" s="24" t="e">
        <f t="shared" ca="1" si="94"/>
        <v>#NAME?</v>
      </c>
      <c r="L2000" s="24" t="e">
        <f t="shared" ca="1" si="95"/>
        <v>#NAME?</v>
      </c>
    </row>
    <row r="2001" spans="2:12" x14ac:dyDescent="0.25">
      <c r="B2001" s="24">
        <v>9.4795675844324272</v>
      </c>
      <c r="G2001" s="24">
        <v>1999</v>
      </c>
      <c r="H2001" s="24" t="e">
        <f ca="1"/>
        <v>#NAME?</v>
      </c>
      <c r="I2001" s="24" t="e">
        <f t="array" aca="1" ref="I2001" ca="1">INDIRECT(ADDRESS(($E$2+1-G2001)+2,8))</f>
        <v>#NAME?</v>
      </c>
      <c r="J2001" s="24" t="e">
        <f t="shared" ca="1" si="93"/>
        <v>#NAME?</v>
      </c>
      <c r="K2001" s="24" t="e">
        <f t="shared" ca="1" si="94"/>
        <v>#NAME?</v>
      </c>
      <c r="L2001" s="24" t="e">
        <f t="shared" ca="1" si="95"/>
        <v>#NAME?</v>
      </c>
    </row>
    <row r="2002" spans="2:12" x14ac:dyDescent="0.25">
      <c r="B2002" s="24">
        <v>8.9178177830705962</v>
      </c>
      <c r="G2002" s="24">
        <v>2000</v>
      </c>
      <c r="H2002" s="24" t="e">
        <f ca="1"/>
        <v>#NAME?</v>
      </c>
      <c r="I2002" s="24" t="e">
        <f t="array" aca="1" ref="I2002" ca="1">INDIRECT(ADDRESS(($E$2+1-G2002)+2,8))</f>
        <v>#NAME?</v>
      </c>
      <c r="J2002" s="24" t="e">
        <f t="shared" ca="1" si="93"/>
        <v>#NAME?</v>
      </c>
      <c r="K2002" s="24" t="e">
        <f t="shared" ca="1" si="94"/>
        <v>#NAME?</v>
      </c>
      <c r="L2002" s="24" t="e">
        <f t="shared" ca="1" si="95"/>
        <v>#NAME?</v>
      </c>
    </row>
    <row r="2003" spans="2:12" x14ac:dyDescent="0.25">
      <c r="B2003" s="24">
        <v>7.813402982345532</v>
      </c>
      <c r="G2003" s="24">
        <v>2001</v>
      </c>
      <c r="H2003" s="24" t="e">
        <f ca="1"/>
        <v>#NAME?</v>
      </c>
      <c r="I2003" s="24" t="e">
        <f t="array" aca="1" ref="I2003" ca="1">INDIRECT(ADDRESS(($E$2+1-G2003)+2,8))</f>
        <v>#NAME?</v>
      </c>
      <c r="J2003" s="24" t="e">
        <f t="shared" ca="1" si="93"/>
        <v>#NAME?</v>
      </c>
      <c r="K2003" s="24" t="e">
        <f t="shared" ca="1" si="94"/>
        <v>#NAME?</v>
      </c>
      <c r="L2003" s="24" t="e">
        <f t="shared" ca="1" si="95"/>
        <v>#NAME?</v>
      </c>
    </row>
    <row r="2004" spans="2:12" x14ac:dyDescent="0.25">
      <c r="B2004" s="24">
        <v>9.1506426921260982</v>
      </c>
      <c r="G2004" s="24">
        <v>2002</v>
      </c>
      <c r="H2004" s="24" t="e">
        <f ca="1"/>
        <v>#NAME?</v>
      </c>
      <c r="I2004" s="24" t="e">
        <f t="array" aca="1" ref="I2004" ca="1">INDIRECT(ADDRESS(($E$2+1-G2004)+2,8))</f>
        <v>#NAME?</v>
      </c>
      <c r="J2004" s="24" t="e">
        <f t="shared" ca="1" si="93"/>
        <v>#NAME?</v>
      </c>
      <c r="K2004" s="24" t="e">
        <f t="shared" ca="1" si="94"/>
        <v>#NAME?</v>
      </c>
      <c r="L2004" s="24" t="e">
        <f t="shared" ca="1" si="95"/>
        <v>#NAME?</v>
      </c>
    </row>
    <row r="2005" spans="2:12" x14ac:dyDescent="0.25">
      <c r="B2005" s="24">
        <v>11.594288727340142</v>
      </c>
      <c r="G2005" s="24">
        <v>2003</v>
      </c>
      <c r="H2005" s="24" t="e">
        <f ca="1"/>
        <v>#NAME?</v>
      </c>
      <c r="I2005" s="24" t="e">
        <f t="array" aca="1" ref="I2005" ca="1">INDIRECT(ADDRESS(($E$2+1-G2005)+2,8))</f>
        <v>#NAME?</v>
      </c>
      <c r="J2005" s="24" t="e">
        <f t="shared" ca="1" si="93"/>
        <v>#NAME?</v>
      </c>
      <c r="K2005" s="24" t="e">
        <f t="shared" ca="1" si="94"/>
        <v>#NAME?</v>
      </c>
      <c r="L2005" s="24" t="e">
        <f t="shared" ca="1" si="95"/>
        <v>#NAME?</v>
      </c>
    </row>
    <row r="2006" spans="2:12" x14ac:dyDescent="0.25">
      <c r="B2006" s="24">
        <v>9.3048418645185293</v>
      </c>
      <c r="G2006" s="24">
        <v>2004</v>
      </c>
      <c r="H2006" s="24" t="e">
        <f ca="1"/>
        <v>#NAME?</v>
      </c>
      <c r="I2006" s="24" t="e">
        <f t="array" aca="1" ref="I2006" ca="1">INDIRECT(ADDRESS(($E$2+1-G2006)+2,8))</f>
        <v>#NAME?</v>
      </c>
      <c r="J2006" s="24" t="e">
        <f t="shared" ca="1" si="93"/>
        <v>#NAME?</v>
      </c>
      <c r="K2006" s="24" t="e">
        <f t="shared" ca="1" si="94"/>
        <v>#NAME?</v>
      </c>
      <c r="L2006" s="24" t="e">
        <f t="shared" ca="1" si="95"/>
        <v>#NAME?</v>
      </c>
    </row>
    <row r="2007" spans="2:12" x14ac:dyDescent="0.25">
      <c r="B2007" s="24">
        <v>7.8680043169621801</v>
      </c>
      <c r="G2007" s="24">
        <v>2005</v>
      </c>
      <c r="H2007" s="24" t="e">
        <f ca="1"/>
        <v>#NAME?</v>
      </c>
      <c r="I2007" s="24" t="e">
        <f t="array" aca="1" ref="I2007" ca="1">INDIRECT(ADDRESS(($E$2+1-G2007)+2,8))</f>
        <v>#NAME?</v>
      </c>
      <c r="J2007" s="24" t="e">
        <f t="shared" ca="1" si="93"/>
        <v>#NAME?</v>
      </c>
      <c r="K2007" s="24" t="e">
        <f t="shared" ca="1" si="94"/>
        <v>#NAME?</v>
      </c>
      <c r="L2007" s="24" t="e">
        <f t="shared" ca="1" si="95"/>
        <v>#NAME?</v>
      </c>
    </row>
    <row r="2008" spans="2:12" x14ac:dyDescent="0.25">
      <c r="B2008" s="24">
        <v>10.819789898272001</v>
      </c>
      <c r="G2008" s="24">
        <v>2006</v>
      </c>
      <c r="H2008" s="24" t="e">
        <f ca="1"/>
        <v>#NAME?</v>
      </c>
      <c r="I2008" s="24" t="e">
        <f t="array" aca="1" ref="I2008" ca="1">INDIRECT(ADDRESS(($E$2+1-G2008)+2,8))</f>
        <v>#NAME?</v>
      </c>
      <c r="J2008" s="24" t="e">
        <f t="shared" ca="1" si="93"/>
        <v>#NAME?</v>
      </c>
      <c r="K2008" s="24" t="e">
        <f t="shared" ca="1" si="94"/>
        <v>#NAME?</v>
      </c>
      <c r="L2008" s="24" t="e">
        <f t="shared" ca="1" si="95"/>
        <v>#NAME?</v>
      </c>
    </row>
    <row r="2009" spans="2:12" x14ac:dyDescent="0.25">
      <c r="B2009" s="24">
        <v>10.027287650506935</v>
      </c>
      <c r="G2009" s="24">
        <v>2007</v>
      </c>
      <c r="H2009" s="24" t="e">
        <f ca="1"/>
        <v>#NAME?</v>
      </c>
      <c r="I2009" s="24" t="e">
        <f t="array" aca="1" ref="I2009" ca="1">INDIRECT(ADDRESS(($E$2+1-G2009)+2,8))</f>
        <v>#NAME?</v>
      </c>
      <c r="J2009" s="24" t="e">
        <f t="shared" ca="1" si="93"/>
        <v>#NAME?</v>
      </c>
      <c r="K2009" s="24" t="e">
        <f t="shared" ca="1" si="94"/>
        <v>#NAME?</v>
      </c>
      <c r="L2009" s="24" t="e">
        <f t="shared" ca="1" si="95"/>
        <v>#NAME?</v>
      </c>
    </row>
    <row r="2010" spans="2:12" x14ac:dyDescent="0.25">
      <c r="B2010" s="24">
        <v>11.662132005375646</v>
      </c>
      <c r="G2010" s="24">
        <v>2008</v>
      </c>
      <c r="H2010" s="24" t="e">
        <f ca="1"/>
        <v>#NAME?</v>
      </c>
      <c r="I2010" s="24" t="e">
        <f t="array" aca="1" ref="I2010" ca="1">INDIRECT(ADDRESS(($E$2+1-G2010)+2,8))</f>
        <v>#NAME?</v>
      </c>
      <c r="J2010" s="24" t="e">
        <f t="shared" ca="1" si="93"/>
        <v>#NAME?</v>
      </c>
      <c r="K2010" s="24" t="e">
        <f t="shared" ca="1" si="94"/>
        <v>#NAME?</v>
      </c>
      <c r="L2010" s="24" t="e">
        <f t="shared" ca="1" si="95"/>
        <v>#NAME?</v>
      </c>
    </row>
    <row r="2011" spans="2:12" x14ac:dyDescent="0.25">
      <c r="B2011" s="24">
        <v>10.532938041348244</v>
      </c>
      <c r="G2011" s="24">
        <v>2009</v>
      </c>
      <c r="H2011" s="24" t="e">
        <f ca="1"/>
        <v>#NAME?</v>
      </c>
      <c r="I2011" s="24" t="e">
        <f t="array" aca="1" ref="I2011" ca="1">INDIRECT(ADDRESS(($E$2+1-G2011)+2,8))</f>
        <v>#NAME?</v>
      </c>
      <c r="J2011" s="24" t="e">
        <f t="shared" ca="1" si="93"/>
        <v>#NAME?</v>
      </c>
      <c r="K2011" s="24" t="e">
        <f t="shared" ca="1" si="94"/>
        <v>#NAME?</v>
      </c>
      <c r="L2011" s="24" t="e">
        <f t="shared" ca="1" si="95"/>
        <v>#NAME?</v>
      </c>
    </row>
    <row r="2012" spans="2:12" x14ac:dyDescent="0.25">
      <c r="B2012" s="24">
        <v>10.725607980415266</v>
      </c>
      <c r="G2012" s="24">
        <v>2010</v>
      </c>
      <c r="H2012" s="24" t="e">
        <f ca="1"/>
        <v>#NAME?</v>
      </c>
      <c r="I2012" s="24" t="e">
        <f t="array" aca="1" ref="I2012" ca="1">INDIRECT(ADDRESS(($E$2+1-G2012)+2,8))</f>
        <v>#NAME?</v>
      </c>
      <c r="J2012" s="24" t="e">
        <f t="shared" ca="1" si="93"/>
        <v>#NAME?</v>
      </c>
      <c r="K2012" s="24" t="e">
        <f t="shared" ca="1" si="94"/>
        <v>#NAME?</v>
      </c>
      <c r="L2012" s="24" t="e">
        <f t="shared" ca="1" si="95"/>
        <v>#NAME?</v>
      </c>
    </row>
    <row r="2013" spans="2:12" x14ac:dyDescent="0.25">
      <c r="B2013" s="24">
        <v>9.4658110308980206</v>
      </c>
      <c r="G2013" s="24">
        <v>2011</v>
      </c>
      <c r="H2013" s="24" t="e">
        <f ca="1"/>
        <v>#NAME?</v>
      </c>
      <c r="I2013" s="24" t="e">
        <f t="array" aca="1" ref="I2013" ca="1">INDIRECT(ADDRESS(($E$2+1-G2013)+2,8))</f>
        <v>#NAME?</v>
      </c>
      <c r="J2013" s="24" t="e">
        <f t="shared" ca="1" si="93"/>
        <v>#NAME?</v>
      </c>
      <c r="K2013" s="24" t="e">
        <f t="shared" ca="1" si="94"/>
        <v>#NAME?</v>
      </c>
      <c r="L2013" s="24" t="e">
        <f t="shared" ca="1" si="95"/>
        <v>#NAME?</v>
      </c>
    </row>
    <row r="2014" spans="2:12" x14ac:dyDescent="0.25">
      <c r="B2014" s="24">
        <v>10.238789156168425</v>
      </c>
      <c r="G2014" s="24">
        <v>2012</v>
      </c>
      <c r="H2014" s="24" t="e">
        <f ca="1"/>
        <v>#NAME?</v>
      </c>
      <c r="I2014" s="24" t="e">
        <f t="array" aca="1" ref="I2014" ca="1">INDIRECT(ADDRESS(($E$2+1-G2014)+2,8))</f>
        <v>#NAME?</v>
      </c>
      <c r="J2014" s="24" t="e">
        <f t="shared" ca="1" si="93"/>
        <v>#NAME?</v>
      </c>
      <c r="K2014" s="24" t="e">
        <f t="shared" ca="1" si="94"/>
        <v>#NAME?</v>
      </c>
      <c r="L2014" s="24" t="e">
        <f t="shared" ca="1" si="95"/>
        <v>#NAME?</v>
      </c>
    </row>
    <row r="2015" spans="2:12" x14ac:dyDescent="0.25">
      <c r="B2015" s="24">
        <v>8.6689917854396725</v>
      </c>
      <c r="G2015" s="24">
        <v>2013</v>
      </c>
      <c r="H2015" s="24" t="e">
        <f ca="1"/>
        <v>#NAME?</v>
      </c>
      <c r="I2015" s="24" t="e">
        <f t="array" aca="1" ref="I2015" ca="1">INDIRECT(ADDRESS(($E$2+1-G2015)+2,8))</f>
        <v>#NAME?</v>
      </c>
      <c r="J2015" s="24" t="e">
        <f t="shared" ca="1" si="93"/>
        <v>#NAME?</v>
      </c>
      <c r="K2015" s="24" t="e">
        <f t="shared" ca="1" si="94"/>
        <v>#NAME?</v>
      </c>
      <c r="L2015" s="24" t="e">
        <f t="shared" ca="1" si="95"/>
        <v>#NAME?</v>
      </c>
    </row>
    <row r="2016" spans="2:12" x14ac:dyDescent="0.25">
      <c r="B2016" s="24">
        <v>9.3255129825712331</v>
      </c>
      <c r="G2016" s="24">
        <v>2014</v>
      </c>
      <c r="H2016" s="24" t="e">
        <f ca="1"/>
        <v>#NAME?</v>
      </c>
      <c r="I2016" s="24" t="e">
        <f t="array" aca="1" ref="I2016" ca="1">INDIRECT(ADDRESS(($E$2+1-G2016)+2,8))</f>
        <v>#NAME?</v>
      </c>
      <c r="J2016" s="24" t="e">
        <f t="shared" ca="1" si="93"/>
        <v>#NAME?</v>
      </c>
      <c r="K2016" s="24" t="e">
        <f t="shared" ca="1" si="94"/>
        <v>#NAME?</v>
      </c>
      <c r="L2016" s="24" t="e">
        <f t="shared" ca="1" si="95"/>
        <v>#NAME?</v>
      </c>
    </row>
    <row r="2017" spans="2:12" x14ac:dyDescent="0.25">
      <c r="B2017" s="24">
        <v>11.202492187808136</v>
      </c>
      <c r="G2017" s="24">
        <v>2015</v>
      </c>
      <c r="H2017" s="24" t="e">
        <f ca="1"/>
        <v>#NAME?</v>
      </c>
      <c r="I2017" s="24" t="e">
        <f t="array" aca="1" ref="I2017" ca="1">INDIRECT(ADDRESS(($E$2+1-G2017)+2,8))</f>
        <v>#NAME?</v>
      </c>
      <c r="J2017" s="24" t="e">
        <f t="shared" ca="1" si="93"/>
        <v>#NAME?</v>
      </c>
      <c r="K2017" s="24" t="e">
        <f t="shared" ca="1" si="94"/>
        <v>#NAME?</v>
      </c>
      <c r="L2017" s="24" t="e">
        <f t="shared" ca="1" si="95"/>
        <v>#NAME?</v>
      </c>
    </row>
    <row r="2018" spans="2:12" x14ac:dyDescent="0.25">
      <c r="B2018" s="24">
        <v>9.0898003066575246</v>
      </c>
      <c r="G2018" s="24">
        <v>2016</v>
      </c>
      <c r="H2018" s="24" t="e">
        <f ca="1"/>
        <v>#NAME?</v>
      </c>
      <c r="I2018" s="24" t="e">
        <f t="array" aca="1" ref="I2018" ca="1">INDIRECT(ADDRESS(($E$2+1-G2018)+2,8))</f>
        <v>#NAME?</v>
      </c>
      <c r="J2018" s="24" t="e">
        <f t="shared" ca="1" si="93"/>
        <v>#NAME?</v>
      </c>
      <c r="K2018" s="24" t="e">
        <f t="shared" ca="1" si="94"/>
        <v>#NAME?</v>
      </c>
      <c r="L2018" s="24" t="e">
        <f t="shared" ca="1" si="95"/>
        <v>#NAME?</v>
      </c>
    </row>
    <row r="2019" spans="2:12" x14ac:dyDescent="0.25">
      <c r="B2019" s="24">
        <v>10.223282882194882</v>
      </c>
      <c r="G2019" s="24">
        <v>2017</v>
      </c>
      <c r="H2019" s="24" t="e">
        <f ca="1"/>
        <v>#NAME?</v>
      </c>
      <c r="I2019" s="24" t="e">
        <f t="array" aca="1" ref="I2019" ca="1">INDIRECT(ADDRESS(($E$2+1-G2019)+2,8))</f>
        <v>#NAME?</v>
      </c>
      <c r="J2019" s="24" t="e">
        <f t="shared" ca="1" si="93"/>
        <v>#NAME?</v>
      </c>
      <c r="K2019" s="24" t="e">
        <f t="shared" ca="1" si="94"/>
        <v>#NAME?</v>
      </c>
      <c r="L2019" s="24" t="e">
        <f t="shared" ca="1" si="95"/>
        <v>#NAME?</v>
      </c>
    </row>
    <row r="2020" spans="2:12" x14ac:dyDescent="0.25">
      <c r="B2020" s="24">
        <v>10.595164515496307</v>
      </c>
      <c r="G2020" s="24">
        <v>2018</v>
      </c>
      <c r="H2020" s="24" t="e">
        <f ca="1"/>
        <v>#NAME?</v>
      </c>
      <c r="I2020" s="24" t="e">
        <f t="array" aca="1" ref="I2020" ca="1">INDIRECT(ADDRESS(($E$2+1-G2020)+2,8))</f>
        <v>#NAME?</v>
      </c>
      <c r="J2020" s="24" t="e">
        <f t="shared" ca="1" si="93"/>
        <v>#NAME?</v>
      </c>
      <c r="K2020" s="24" t="e">
        <f t="shared" ca="1" si="94"/>
        <v>#NAME?</v>
      </c>
      <c r="L2020" s="24" t="e">
        <f t="shared" ca="1" si="95"/>
        <v>#NAME?</v>
      </c>
    </row>
    <row r="2021" spans="2:12" x14ac:dyDescent="0.25">
      <c r="B2021" s="24">
        <v>9.4248192151912153</v>
      </c>
      <c r="G2021" s="24">
        <v>2019</v>
      </c>
      <c r="H2021" s="24" t="e">
        <f ca="1"/>
        <v>#NAME?</v>
      </c>
      <c r="I2021" s="24" t="e">
        <f t="array" aca="1" ref="I2021" ca="1">INDIRECT(ADDRESS(($E$2+1-G2021)+2,8))</f>
        <v>#NAME?</v>
      </c>
      <c r="J2021" s="24" t="e">
        <f t="shared" ca="1" si="93"/>
        <v>#NAME?</v>
      </c>
      <c r="K2021" s="24" t="e">
        <f t="shared" ca="1" si="94"/>
        <v>#NAME?</v>
      </c>
      <c r="L2021" s="24" t="e">
        <f t="shared" ca="1" si="95"/>
        <v>#NAME?</v>
      </c>
    </row>
    <row r="2022" spans="2:12" x14ac:dyDescent="0.25">
      <c r="B2022" s="24">
        <v>8.2428030493929612</v>
      </c>
      <c r="G2022" s="24">
        <v>2020</v>
      </c>
      <c r="H2022" s="24" t="e">
        <f ca="1"/>
        <v>#NAME?</v>
      </c>
      <c r="I2022" s="24" t="e">
        <f t="array" aca="1" ref="I2022" ca="1">INDIRECT(ADDRESS(($E$2+1-G2022)+2,8))</f>
        <v>#NAME?</v>
      </c>
      <c r="J2022" s="24" t="e">
        <f t="shared" ca="1" si="93"/>
        <v>#NAME?</v>
      </c>
      <c r="K2022" s="24" t="e">
        <f t="shared" ca="1" si="94"/>
        <v>#NAME?</v>
      </c>
      <c r="L2022" s="24" t="e">
        <f t="shared" ca="1" si="95"/>
        <v>#NAME?</v>
      </c>
    </row>
    <row r="2023" spans="2:12" x14ac:dyDescent="0.25">
      <c r="B2023" s="24">
        <v>11.685858150354655</v>
      </c>
      <c r="G2023" s="24">
        <v>2021</v>
      </c>
      <c r="H2023" s="24" t="e">
        <f ca="1"/>
        <v>#NAME?</v>
      </c>
      <c r="I2023" s="24" t="e">
        <f t="array" aca="1" ref="I2023" ca="1">INDIRECT(ADDRESS(($E$2+1-G2023)+2,8))</f>
        <v>#NAME?</v>
      </c>
      <c r="J2023" s="24" t="e">
        <f t="shared" ca="1" si="93"/>
        <v>#NAME?</v>
      </c>
      <c r="K2023" s="24" t="e">
        <f t="shared" ca="1" si="94"/>
        <v>#NAME?</v>
      </c>
      <c r="L2023" s="24" t="e">
        <f t="shared" ca="1" si="95"/>
        <v>#NAME?</v>
      </c>
    </row>
    <row r="2024" spans="2:12" x14ac:dyDescent="0.25">
      <c r="B2024" s="24">
        <v>8.8624627407867447</v>
      </c>
      <c r="G2024" s="24">
        <v>2022</v>
      </c>
      <c r="H2024" s="24" t="e">
        <f ca="1"/>
        <v>#NAME?</v>
      </c>
      <c r="I2024" s="24" t="e">
        <f t="array" aca="1" ref="I2024" ca="1">INDIRECT(ADDRESS(($E$2+1-G2024)+2,8))</f>
        <v>#NAME?</v>
      </c>
      <c r="J2024" s="24" t="e">
        <f t="shared" ca="1" si="93"/>
        <v>#NAME?</v>
      </c>
      <c r="K2024" s="24" t="e">
        <f t="shared" ca="1" si="94"/>
        <v>#NAME?</v>
      </c>
      <c r="L2024" s="24" t="e">
        <f t="shared" ca="1" si="95"/>
        <v>#NAME?</v>
      </c>
    </row>
    <row r="2025" spans="2:12" x14ac:dyDescent="0.25">
      <c r="B2025" s="24">
        <v>8.3466714332687815</v>
      </c>
      <c r="G2025" s="24">
        <v>2023</v>
      </c>
      <c r="H2025" s="24" t="e">
        <f ca="1"/>
        <v>#NAME?</v>
      </c>
      <c r="I2025" s="24" t="e">
        <f t="array" aca="1" ref="I2025" ca="1">INDIRECT(ADDRESS(($E$2+1-G2025)+2,8))</f>
        <v>#NAME?</v>
      </c>
      <c r="J2025" s="24" t="e">
        <f t="shared" ca="1" si="93"/>
        <v>#NAME?</v>
      </c>
      <c r="K2025" s="24" t="e">
        <f t="shared" ca="1" si="94"/>
        <v>#NAME?</v>
      </c>
      <c r="L2025" s="24" t="e">
        <f t="shared" ca="1" si="95"/>
        <v>#NAME?</v>
      </c>
    </row>
    <row r="2026" spans="2:12" x14ac:dyDescent="0.25">
      <c r="B2026" s="24">
        <v>9.576002954558442</v>
      </c>
      <c r="G2026" s="24">
        <v>2024</v>
      </c>
      <c r="H2026" s="24" t="e">
        <f ca="1"/>
        <v>#NAME?</v>
      </c>
      <c r="I2026" s="24" t="e">
        <f t="array" aca="1" ref="I2026" ca="1">INDIRECT(ADDRESS(($E$2+1-G2026)+2,8))</f>
        <v>#NAME?</v>
      </c>
      <c r="J2026" s="24" t="e">
        <f t="shared" ca="1" si="93"/>
        <v>#NAME?</v>
      </c>
      <c r="K2026" s="24" t="e">
        <f t="shared" ca="1" si="94"/>
        <v>#NAME?</v>
      </c>
      <c r="L2026" s="24" t="e">
        <f t="shared" ca="1" si="95"/>
        <v>#NAME?</v>
      </c>
    </row>
    <row r="2027" spans="2:12" x14ac:dyDescent="0.25">
      <c r="B2027" s="24">
        <v>9.7757092552042426</v>
      </c>
      <c r="G2027" s="24">
        <v>2025</v>
      </c>
      <c r="H2027" s="24" t="e">
        <f ca="1"/>
        <v>#NAME?</v>
      </c>
      <c r="I2027" s="24" t="e">
        <f t="array" aca="1" ref="I2027" ca="1">INDIRECT(ADDRESS(($E$2+1-G2027)+2,8))</f>
        <v>#NAME?</v>
      </c>
      <c r="J2027" s="24" t="e">
        <f t="shared" ca="1" si="93"/>
        <v>#NAME?</v>
      </c>
      <c r="K2027" s="24" t="e">
        <f t="shared" ca="1" si="94"/>
        <v>#NAME?</v>
      </c>
      <c r="L2027" s="24" t="e">
        <f t="shared" ca="1" si="95"/>
        <v>#NAME?</v>
      </c>
    </row>
    <row r="2028" spans="2:12" x14ac:dyDescent="0.25">
      <c r="B2028" s="24">
        <v>9.4409017363623047</v>
      </c>
      <c r="G2028" s="24">
        <v>2026</v>
      </c>
      <c r="H2028" s="24" t="e">
        <f ca="1"/>
        <v>#NAME?</v>
      </c>
      <c r="I2028" s="24" t="e">
        <f t="array" aca="1" ref="I2028" ca="1">INDIRECT(ADDRESS(($E$2+1-G2028)+2,8))</f>
        <v>#NAME?</v>
      </c>
      <c r="J2028" s="24" t="e">
        <f t="shared" ca="1" si="93"/>
        <v>#NAME?</v>
      </c>
      <c r="K2028" s="24" t="e">
        <f t="shared" ca="1" si="94"/>
        <v>#NAME?</v>
      </c>
      <c r="L2028" s="24" t="e">
        <f t="shared" ca="1" si="95"/>
        <v>#NAME?</v>
      </c>
    </row>
    <row r="2029" spans="2:12" x14ac:dyDescent="0.25">
      <c r="B2029" s="24">
        <v>7.0749451876475264</v>
      </c>
      <c r="G2029" s="24">
        <v>2027</v>
      </c>
      <c r="H2029" s="24" t="e">
        <f ca="1"/>
        <v>#NAME?</v>
      </c>
      <c r="I2029" s="24" t="e">
        <f t="array" aca="1" ref="I2029" ca="1">INDIRECT(ADDRESS(($E$2+1-G2029)+2,8))</f>
        <v>#NAME?</v>
      </c>
      <c r="J2029" s="24" t="e">
        <f t="shared" ca="1" si="93"/>
        <v>#NAME?</v>
      </c>
      <c r="K2029" s="24" t="e">
        <f t="shared" ca="1" si="94"/>
        <v>#NAME?</v>
      </c>
      <c r="L2029" s="24" t="e">
        <f t="shared" ca="1" si="95"/>
        <v>#NAME?</v>
      </c>
    </row>
    <row r="2030" spans="2:12" x14ac:dyDescent="0.25">
      <c r="B2030" s="24">
        <v>9.7874241357284379</v>
      </c>
      <c r="G2030" s="24">
        <v>2028</v>
      </c>
      <c r="H2030" s="24" t="e">
        <f ca="1"/>
        <v>#NAME?</v>
      </c>
      <c r="I2030" s="24" t="e">
        <f t="array" aca="1" ref="I2030" ca="1">INDIRECT(ADDRESS(($E$2+1-G2030)+2,8))</f>
        <v>#NAME?</v>
      </c>
      <c r="J2030" s="24" t="e">
        <f t="shared" ca="1" si="93"/>
        <v>#NAME?</v>
      </c>
      <c r="K2030" s="24" t="e">
        <f t="shared" ca="1" si="94"/>
        <v>#NAME?</v>
      </c>
      <c r="L2030" s="24" t="e">
        <f t="shared" ca="1" si="95"/>
        <v>#NAME?</v>
      </c>
    </row>
    <row r="2031" spans="2:12" x14ac:dyDescent="0.25">
      <c r="B2031" s="24">
        <v>6.6416179070336456</v>
      </c>
      <c r="G2031" s="24">
        <v>2029</v>
      </c>
      <c r="H2031" s="24" t="e">
        <f ca="1"/>
        <v>#NAME?</v>
      </c>
      <c r="I2031" s="24" t="e">
        <f t="array" aca="1" ref="I2031" ca="1">INDIRECT(ADDRESS(($E$2+1-G2031)+2,8))</f>
        <v>#NAME?</v>
      </c>
      <c r="J2031" s="24" t="e">
        <f t="shared" ca="1" si="93"/>
        <v>#NAME?</v>
      </c>
      <c r="K2031" s="24" t="e">
        <f t="shared" ca="1" si="94"/>
        <v>#NAME?</v>
      </c>
      <c r="L2031" s="24" t="e">
        <f t="shared" ca="1" si="95"/>
        <v>#NAME?</v>
      </c>
    </row>
    <row r="2032" spans="2:12" x14ac:dyDescent="0.25">
      <c r="B2032" s="24">
        <v>10.034444843386508</v>
      </c>
      <c r="G2032" s="24">
        <v>2030</v>
      </c>
      <c r="H2032" s="24" t="e">
        <f ca="1"/>
        <v>#NAME?</v>
      </c>
      <c r="I2032" s="24" t="e">
        <f t="array" aca="1" ref="I2032" ca="1">INDIRECT(ADDRESS(($E$2+1-G2032)+2,8))</f>
        <v>#NAME?</v>
      </c>
      <c r="J2032" s="24" t="e">
        <f t="shared" ca="1" si="93"/>
        <v>#NAME?</v>
      </c>
      <c r="K2032" s="24" t="e">
        <f t="shared" ca="1" si="94"/>
        <v>#NAME?</v>
      </c>
      <c r="L2032" s="24" t="e">
        <f t="shared" ca="1" si="95"/>
        <v>#NAME?</v>
      </c>
    </row>
    <row r="2033" spans="2:12" x14ac:dyDescent="0.25">
      <c r="B2033" s="24">
        <v>8.0423224027008544</v>
      </c>
      <c r="G2033" s="24">
        <v>2031</v>
      </c>
      <c r="H2033" s="24" t="e">
        <f ca="1"/>
        <v>#NAME?</v>
      </c>
      <c r="I2033" s="24" t="e">
        <f t="array" aca="1" ref="I2033" ca="1">INDIRECT(ADDRESS(($E$2+1-G2033)+2,8))</f>
        <v>#NAME?</v>
      </c>
      <c r="J2033" s="24" t="e">
        <f t="shared" ca="1" si="93"/>
        <v>#NAME?</v>
      </c>
      <c r="K2033" s="24" t="e">
        <f t="shared" ca="1" si="94"/>
        <v>#NAME?</v>
      </c>
      <c r="L2033" s="24" t="e">
        <f t="shared" ca="1" si="95"/>
        <v>#NAME?</v>
      </c>
    </row>
    <row r="2034" spans="2:12" x14ac:dyDescent="0.25">
      <c r="B2034" s="24">
        <v>9.342898977003907</v>
      </c>
      <c r="G2034" s="24">
        <v>2032</v>
      </c>
      <c r="H2034" s="24" t="e">
        <f ca="1"/>
        <v>#NAME?</v>
      </c>
      <c r="I2034" s="24" t="e">
        <f t="array" aca="1" ref="I2034" ca="1">INDIRECT(ADDRESS(($E$2+1-G2034)+2,8))</f>
        <v>#NAME?</v>
      </c>
      <c r="J2034" s="24" t="e">
        <f t="shared" ca="1" si="93"/>
        <v>#NAME?</v>
      </c>
      <c r="K2034" s="24" t="e">
        <f t="shared" ca="1" si="94"/>
        <v>#NAME?</v>
      </c>
      <c r="L2034" s="24" t="e">
        <f t="shared" ca="1" si="95"/>
        <v>#NAME?</v>
      </c>
    </row>
    <row r="2035" spans="2:12" x14ac:dyDescent="0.25">
      <c r="B2035" s="24">
        <v>9.4884159060107027</v>
      </c>
      <c r="G2035" s="24">
        <v>2033</v>
      </c>
      <c r="H2035" s="24" t="e">
        <f ca="1"/>
        <v>#NAME?</v>
      </c>
      <c r="I2035" s="24" t="e">
        <f t="array" aca="1" ref="I2035" ca="1">INDIRECT(ADDRESS(($E$2+1-G2035)+2,8))</f>
        <v>#NAME?</v>
      </c>
      <c r="J2035" s="24" t="e">
        <f t="shared" ca="1" si="93"/>
        <v>#NAME?</v>
      </c>
      <c r="K2035" s="24" t="e">
        <f t="shared" ca="1" si="94"/>
        <v>#NAME?</v>
      </c>
      <c r="L2035" s="24" t="e">
        <f t="shared" ca="1" si="95"/>
        <v>#NAME?</v>
      </c>
    </row>
    <row r="2036" spans="2:12" x14ac:dyDescent="0.25">
      <c r="B2036" s="24">
        <v>7.1882665639553238</v>
      </c>
      <c r="G2036" s="24">
        <v>2034</v>
      </c>
      <c r="H2036" s="24" t="e">
        <f ca="1"/>
        <v>#NAME?</v>
      </c>
      <c r="I2036" s="24" t="e">
        <f t="array" aca="1" ref="I2036" ca="1">INDIRECT(ADDRESS(($E$2+1-G2036)+2,8))</f>
        <v>#NAME?</v>
      </c>
      <c r="J2036" s="24" t="e">
        <f t="shared" ca="1" si="93"/>
        <v>#NAME?</v>
      </c>
      <c r="K2036" s="24" t="e">
        <f t="shared" ca="1" si="94"/>
        <v>#NAME?</v>
      </c>
      <c r="L2036" s="24" t="e">
        <f t="shared" ca="1" si="95"/>
        <v>#NAME?</v>
      </c>
    </row>
    <row r="2037" spans="2:12" x14ac:dyDescent="0.25">
      <c r="B2037" s="24">
        <v>9.9490016795777265</v>
      </c>
      <c r="G2037" s="24">
        <v>2035</v>
      </c>
      <c r="H2037" s="24" t="e">
        <f ca="1"/>
        <v>#NAME?</v>
      </c>
      <c r="I2037" s="24" t="e">
        <f t="array" aca="1" ref="I2037" ca="1">INDIRECT(ADDRESS(($E$2+1-G2037)+2,8))</f>
        <v>#NAME?</v>
      </c>
      <c r="J2037" s="24" t="e">
        <f t="shared" ca="1" si="93"/>
        <v>#NAME?</v>
      </c>
      <c r="K2037" s="24" t="e">
        <f t="shared" ca="1" si="94"/>
        <v>#NAME?</v>
      </c>
      <c r="L2037" s="24" t="e">
        <f t="shared" ca="1" si="95"/>
        <v>#NAME?</v>
      </c>
    </row>
    <row r="2038" spans="2:12" x14ac:dyDescent="0.25">
      <c r="B2038" s="24">
        <v>9.8928785586501711</v>
      </c>
      <c r="G2038" s="24">
        <v>2036</v>
      </c>
      <c r="H2038" s="24" t="e">
        <f ca="1"/>
        <v>#NAME?</v>
      </c>
      <c r="I2038" s="24" t="e">
        <f t="array" aca="1" ref="I2038" ca="1">INDIRECT(ADDRESS(($E$2+1-G2038)+2,8))</f>
        <v>#NAME?</v>
      </c>
      <c r="J2038" s="24" t="e">
        <f t="shared" ca="1" si="93"/>
        <v>#NAME?</v>
      </c>
      <c r="K2038" s="24" t="e">
        <f t="shared" ca="1" si="94"/>
        <v>#NAME?</v>
      </c>
      <c r="L2038" s="24" t="e">
        <f t="shared" ca="1" si="95"/>
        <v>#NAME?</v>
      </c>
    </row>
    <row r="2039" spans="2:12" x14ac:dyDescent="0.25">
      <c r="B2039" s="24">
        <v>11.085520240925838</v>
      </c>
      <c r="G2039" s="24">
        <v>2037</v>
      </c>
      <c r="H2039" s="24" t="e">
        <f ca="1"/>
        <v>#NAME?</v>
      </c>
      <c r="I2039" s="24" t="e">
        <f t="array" aca="1" ref="I2039" ca="1">INDIRECT(ADDRESS(($E$2+1-G2039)+2,8))</f>
        <v>#NAME?</v>
      </c>
      <c r="J2039" s="24" t="e">
        <f t="shared" ca="1" si="93"/>
        <v>#NAME?</v>
      </c>
      <c r="K2039" s="24" t="e">
        <f t="shared" ca="1" si="94"/>
        <v>#NAME?</v>
      </c>
      <c r="L2039" s="24" t="e">
        <f t="shared" ca="1" si="95"/>
        <v>#NAME?</v>
      </c>
    </row>
    <row r="2040" spans="2:12" x14ac:dyDescent="0.25">
      <c r="B2040" s="24">
        <v>10.965059668442239</v>
      </c>
      <c r="G2040" s="24">
        <v>2038</v>
      </c>
      <c r="H2040" s="24" t="e">
        <f ca="1"/>
        <v>#NAME?</v>
      </c>
      <c r="I2040" s="24" t="e">
        <f t="array" aca="1" ref="I2040" ca="1">INDIRECT(ADDRESS(($E$2+1-G2040)+2,8))</f>
        <v>#NAME?</v>
      </c>
      <c r="J2040" s="24" t="e">
        <f t="shared" ca="1" si="93"/>
        <v>#NAME?</v>
      </c>
      <c r="K2040" s="24" t="e">
        <f t="shared" ca="1" si="94"/>
        <v>#NAME?</v>
      </c>
      <c r="L2040" s="24" t="e">
        <f t="shared" ca="1" si="95"/>
        <v>#NAME?</v>
      </c>
    </row>
    <row r="2041" spans="2:12" x14ac:dyDescent="0.25">
      <c r="B2041" s="24">
        <v>10.367607290017824</v>
      </c>
      <c r="G2041" s="24">
        <v>2039</v>
      </c>
      <c r="H2041" s="24" t="e">
        <f ca="1"/>
        <v>#NAME?</v>
      </c>
      <c r="I2041" s="24" t="e">
        <f t="array" aca="1" ref="I2041" ca="1">INDIRECT(ADDRESS(($E$2+1-G2041)+2,8))</f>
        <v>#NAME?</v>
      </c>
      <c r="J2041" s="24" t="e">
        <f t="shared" ca="1" si="93"/>
        <v>#NAME?</v>
      </c>
      <c r="K2041" s="24" t="e">
        <f t="shared" ca="1" si="94"/>
        <v>#NAME?</v>
      </c>
      <c r="L2041" s="24" t="e">
        <f t="shared" ca="1" si="95"/>
        <v>#NAME?</v>
      </c>
    </row>
    <row r="2042" spans="2:12" x14ac:dyDescent="0.25">
      <c r="B2042" s="24">
        <v>8.8453056009789073</v>
      </c>
      <c r="G2042" s="24">
        <v>2040</v>
      </c>
      <c r="H2042" s="24" t="e">
        <f ca="1"/>
        <v>#NAME?</v>
      </c>
      <c r="I2042" s="24" t="e">
        <f t="array" aca="1" ref="I2042" ca="1">INDIRECT(ADDRESS(($E$2+1-G2042)+2,8))</f>
        <v>#NAME?</v>
      </c>
      <c r="J2042" s="24" t="e">
        <f t="shared" ca="1" si="93"/>
        <v>#NAME?</v>
      </c>
      <c r="K2042" s="24" t="e">
        <f t="shared" ca="1" si="94"/>
        <v>#NAME?</v>
      </c>
      <c r="L2042" s="24" t="e">
        <f t="shared" ca="1" si="95"/>
        <v>#NAME?</v>
      </c>
    </row>
    <row r="2043" spans="2:12" x14ac:dyDescent="0.25">
      <c r="B2043" s="24">
        <v>9.1556054588735947</v>
      </c>
      <c r="G2043" s="24">
        <v>2041</v>
      </c>
      <c r="H2043" s="24" t="e">
        <f ca="1"/>
        <v>#NAME?</v>
      </c>
      <c r="I2043" s="24" t="e">
        <f t="array" aca="1" ref="I2043" ca="1">INDIRECT(ADDRESS(($E$2+1-G2043)+2,8))</f>
        <v>#NAME?</v>
      </c>
      <c r="J2043" s="24" t="e">
        <f t="shared" ca="1" si="93"/>
        <v>#NAME?</v>
      </c>
      <c r="K2043" s="24" t="e">
        <f t="shared" ca="1" si="94"/>
        <v>#NAME?</v>
      </c>
      <c r="L2043" s="24" t="e">
        <f t="shared" ca="1" si="95"/>
        <v>#NAME?</v>
      </c>
    </row>
    <row r="2044" spans="2:12" x14ac:dyDescent="0.25">
      <c r="B2044" s="24">
        <v>6.6673855164225753</v>
      </c>
      <c r="G2044" s="24">
        <v>2042</v>
      </c>
      <c r="H2044" s="24" t="e">
        <f ca="1"/>
        <v>#NAME?</v>
      </c>
      <c r="I2044" s="24" t="e">
        <f t="array" aca="1" ref="I2044" ca="1">INDIRECT(ADDRESS(($E$2+1-G2044)+2,8))</f>
        <v>#NAME?</v>
      </c>
      <c r="J2044" s="24" t="e">
        <f t="shared" ca="1" si="93"/>
        <v>#NAME?</v>
      </c>
      <c r="K2044" s="24" t="e">
        <f t="shared" ca="1" si="94"/>
        <v>#NAME?</v>
      </c>
      <c r="L2044" s="24" t="e">
        <f t="shared" ca="1" si="95"/>
        <v>#NAME?</v>
      </c>
    </row>
    <row r="2045" spans="2:12" x14ac:dyDescent="0.25">
      <c r="B2045" s="24">
        <v>9.7945572234261995</v>
      </c>
      <c r="G2045" s="24">
        <v>2043</v>
      </c>
      <c r="H2045" s="24" t="e">
        <f ca="1"/>
        <v>#NAME?</v>
      </c>
      <c r="I2045" s="24" t="e">
        <f t="array" aca="1" ref="I2045" ca="1">INDIRECT(ADDRESS(($E$2+1-G2045)+2,8))</f>
        <v>#NAME?</v>
      </c>
      <c r="J2045" s="24" t="e">
        <f t="shared" ca="1" si="93"/>
        <v>#NAME?</v>
      </c>
      <c r="K2045" s="24" t="e">
        <f t="shared" ca="1" si="94"/>
        <v>#NAME?</v>
      </c>
      <c r="L2045" s="24" t="e">
        <f t="shared" ca="1" si="95"/>
        <v>#NAME?</v>
      </c>
    </row>
    <row r="2046" spans="2:12" x14ac:dyDescent="0.25">
      <c r="B2046" s="24">
        <v>9.8385234074791441</v>
      </c>
      <c r="G2046" s="24">
        <v>2044</v>
      </c>
      <c r="H2046" s="24" t="e">
        <f ca="1"/>
        <v>#NAME?</v>
      </c>
      <c r="I2046" s="24" t="e">
        <f t="array" aca="1" ref="I2046" ca="1">INDIRECT(ADDRESS(($E$2+1-G2046)+2,8))</f>
        <v>#NAME?</v>
      </c>
      <c r="J2046" s="24" t="e">
        <f t="shared" ca="1" si="93"/>
        <v>#NAME?</v>
      </c>
      <c r="K2046" s="24" t="e">
        <f t="shared" ca="1" si="94"/>
        <v>#NAME?</v>
      </c>
      <c r="L2046" s="24" t="e">
        <f t="shared" ca="1" si="95"/>
        <v>#NAME?</v>
      </c>
    </row>
    <row r="2047" spans="2:12" x14ac:dyDescent="0.25">
      <c r="B2047" s="24">
        <v>10.458048937842753</v>
      </c>
      <c r="G2047" s="24">
        <v>2045</v>
      </c>
      <c r="H2047" s="24" t="e">
        <f ca="1"/>
        <v>#NAME?</v>
      </c>
      <c r="I2047" s="24" t="e">
        <f t="array" aca="1" ref="I2047" ca="1">INDIRECT(ADDRESS(($E$2+1-G2047)+2,8))</f>
        <v>#NAME?</v>
      </c>
      <c r="J2047" s="24" t="e">
        <f t="shared" ca="1" si="93"/>
        <v>#NAME?</v>
      </c>
      <c r="K2047" s="24" t="e">
        <f t="shared" ca="1" si="94"/>
        <v>#NAME?</v>
      </c>
      <c r="L2047" s="24" t="e">
        <f t="shared" ca="1" si="95"/>
        <v>#NAME?</v>
      </c>
    </row>
    <row r="2048" spans="2:12" x14ac:dyDescent="0.25">
      <c r="B2048" s="24">
        <v>8.689758417708024</v>
      </c>
      <c r="G2048" s="24">
        <v>2046</v>
      </c>
      <c r="H2048" s="24" t="e">
        <f ca="1"/>
        <v>#NAME?</v>
      </c>
      <c r="I2048" s="24" t="e">
        <f t="array" aca="1" ref="I2048" ca="1">INDIRECT(ADDRESS(($E$2+1-G2048)+2,8))</f>
        <v>#NAME?</v>
      </c>
      <c r="J2048" s="24" t="e">
        <f t="shared" ca="1" si="93"/>
        <v>#NAME?</v>
      </c>
      <c r="K2048" s="24" t="e">
        <f t="shared" ca="1" si="94"/>
        <v>#NAME?</v>
      </c>
      <c r="L2048" s="24" t="e">
        <f t="shared" ca="1" si="95"/>
        <v>#NAME?</v>
      </c>
    </row>
    <row r="2049" spans="2:12" x14ac:dyDescent="0.25">
      <c r="B2049" s="24">
        <v>8.778842310749674</v>
      </c>
      <c r="G2049" s="24">
        <v>2047</v>
      </c>
      <c r="H2049" s="24" t="e">
        <f ca="1"/>
        <v>#NAME?</v>
      </c>
      <c r="I2049" s="24" t="e">
        <f t="array" aca="1" ref="I2049" ca="1">INDIRECT(ADDRESS(($E$2+1-G2049)+2,8))</f>
        <v>#NAME?</v>
      </c>
      <c r="J2049" s="24" t="e">
        <f t="shared" ca="1" si="93"/>
        <v>#NAME?</v>
      </c>
      <c r="K2049" s="24" t="e">
        <f t="shared" ca="1" si="94"/>
        <v>#NAME?</v>
      </c>
      <c r="L2049" s="24" t="e">
        <f t="shared" ca="1" si="95"/>
        <v>#NAME?</v>
      </c>
    </row>
    <row r="2050" spans="2:12" x14ac:dyDescent="0.25">
      <c r="B2050" s="24">
        <v>9.1965844904268739</v>
      </c>
      <c r="G2050" s="24">
        <v>2048</v>
      </c>
      <c r="H2050" s="24" t="e">
        <f ca="1"/>
        <v>#NAME?</v>
      </c>
      <c r="I2050" s="24" t="e">
        <f t="array" aca="1" ref="I2050" ca="1">INDIRECT(ADDRESS(($E$2+1-G2050)+2,8))</f>
        <v>#NAME?</v>
      </c>
      <c r="J2050" s="24" t="e">
        <f t="shared" ca="1" si="93"/>
        <v>#NAME?</v>
      </c>
      <c r="K2050" s="24" t="e">
        <f t="shared" ca="1" si="94"/>
        <v>#NAME?</v>
      </c>
      <c r="L2050" s="24" t="e">
        <f t="shared" ca="1" si="95"/>
        <v>#NAME?</v>
      </c>
    </row>
    <row r="2051" spans="2:12" x14ac:dyDescent="0.25">
      <c r="B2051" s="24">
        <v>11.184656870615404</v>
      </c>
      <c r="G2051" s="24">
        <v>2049</v>
      </c>
      <c r="H2051" s="24" t="e">
        <f ca="1"/>
        <v>#NAME?</v>
      </c>
      <c r="I2051" s="24" t="e">
        <f t="array" aca="1" ref="I2051" ca="1">INDIRECT(ADDRESS(($E$2+1-G2051)+2,8))</f>
        <v>#NAME?</v>
      </c>
      <c r="J2051" s="24" t="e">
        <f t="shared" ca="1" si="93"/>
        <v>#NAME?</v>
      </c>
      <c r="K2051" s="24" t="e">
        <f t="shared" ca="1" si="94"/>
        <v>#NAME?</v>
      </c>
      <c r="L2051" s="24" t="e">
        <f t="shared" ca="1" si="95"/>
        <v>#NAME?</v>
      </c>
    </row>
    <row r="2052" spans="2:12" x14ac:dyDescent="0.25">
      <c r="B2052" s="24">
        <v>10.410823892051848</v>
      </c>
      <c r="G2052" s="24">
        <v>2050</v>
      </c>
      <c r="H2052" s="24" t="e">
        <f ca="1"/>
        <v>#NAME?</v>
      </c>
      <c r="I2052" s="24" t="e">
        <f t="array" aca="1" ref="I2052" ca="1">INDIRECT(ADDRESS(($E$2+1-G2052)+2,8))</f>
        <v>#NAME?</v>
      </c>
      <c r="J2052" s="24" t="e">
        <f t="shared" ref="J2052:J2115" ca="1" si="96">_xlfn.WEIBULL.DIST(H2052,$E$5,$E$6,TRUE)</f>
        <v>#NAME?</v>
      </c>
      <c r="K2052" s="24" t="e">
        <f t="shared" ref="K2052:K2115" ca="1" si="97">_xlfn.WEIBULL.DIST(I2052,$E$5,$E$6,TRUE)</f>
        <v>#NAME?</v>
      </c>
      <c r="L2052" s="24" t="e">
        <f t="shared" ref="L2052:L2115" ca="1" si="98">((2*G2052-1)/$E$2)*(LN(J2052)+LN(1-K2052))</f>
        <v>#NAME?</v>
      </c>
    </row>
    <row r="2053" spans="2:12" x14ac:dyDescent="0.25">
      <c r="B2053" s="24">
        <v>9.3208186871245164</v>
      </c>
      <c r="G2053" s="24">
        <v>2051</v>
      </c>
      <c r="H2053" s="24" t="e">
        <f ca="1"/>
        <v>#NAME?</v>
      </c>
      <c r="I2053" s="24" t="e">
        <f t="array" aca="1" ref="I2053" ca="1">INDIRECT(ADDRESS(($E$2+1-G2053)+2,8))</f>
        <v>#NAME?</v>
      </c>
      <c r="J2053" s="24" t="e">
        <f t="shared" ca="1" si="96"/>
        <v>#NAME?</v>
      </c>
      <c r="K2053" s="24" t="e">
        <f t="shared" ca="1" si="97"/>
        <v>#NAME?</v>
      </c>
      <c r="L2053" s="24" t="e">
        <f t="shared" ca="1" si="98"/>
        <v>#NAME?</v>
      </c>
    </row>
    <row r="2054" spans="2:12" x14ac:dyDescent="0.25">
      <c r="B2054" s="24">
        <v>10.594338772829975</v>
      </c>
      <c r="G2054" s="24">
        <v>2052</v>
      </c>
      <c r="H2054" s="24" t="e">
        <f ca="1"/>
        <v>#NAME?</v>
      </c>
      <c r="I2054" s="24" t="e">
        <f t="array" aca="1" ref="I2054" ca="1">INDIRECT(ADDRESS(($E$2+1-G2054)+2,8))</f>
        <v>#NAME?</v>
      </c>
      <c r="J2054" s="24" t="e">
        <f t="shared" ca="1" si="96"/>
        <v>#NAME?</v>
      </c>
      <c r="K2054" s="24" t="e">
        <f t="shared" ca="1" si="97"/>
        <v>#NAME?</v>
      </c>
      <c r="L2054" s="24" t="e">
        <f t="shared" ca="1" si="98"/>
        <v>#NAME?</v>
      </c>
    </row>
    <row r="2055" spans="2:12" x14ac:dyDescent="0.25">
      <c r="B2055" s="24">
        <v>11.508817456042358</v>
      </c>
      <c r="G2055" s="24">
        <v>2053</v>
      </c>
      <c r="H2055" s="24" t="e">
        <f ca="1"/>
        <v>#NAME?</v>
      </c>
      <c r="I2055" s="24" t="e">
        <f t="array" aca="1" ref="I2055" ca="1">INDIRECT(ADDRESS(($E$2+1-G2055)+2,8))</f>
        <v>#NAME?</v>
      </c>
      <c r="J2055" s="24" t="e">
        <f t="shared" ca="1" si="96"/>
        <v>#NAME?</v>
      </c>
      <c r="K2055" s="24" t="e">
        <f t="shared" ca="1" si="97"/>
        <v>#NAME?</v>
      </c>
      <c r="L2055" s="24" t="e">
        <f t="shared" ca="1" si="98"/>
        <v>#NAME?</v>
      </c>
    </row>
    <row r="2056" spans="2:12" x14ac:dyDescent="0.25">
      <c r="B2056" s="24">
        <v>9.8878384476188863</v>
      </c>
      <c r="G2056" s="24">
        <v>2054</v>
      </c>
      <c r="H2056" s="24" t="e">
        <f ca="1"/>
        <v>#NAME?</v>
      </c>
      <c r="I2056" s="24" t="e">
        <f t="array" aca="1" ref="I2056" ca="1">INDIRECT(ADDRESS(($E$2+1-G2056)+2,8))</f>
        <v>#NAME?</v>
      </c>
      <c r="J2056" s="24" t="e">
        <f t="shared" ca="1" si="96"/>
        <v>#NAME?</v>
      </c>
      <c r="K2056" s="24" t="e">
        <f t="shared" ca="1" si="97"/>
        <v>#NAME?</v>
      </c>
      <c r="L2056" s="24" t="e">
        <f t="shared" ca="1" si="98"/>
        <v>#NAME?</v>
      </c>
    </row>
    <row r="2057" spans="2:12" x14ac:dyDescent="0.25">
      <c r="B2057" s="24">
        <v>10.648787293973363</v>
      </c>
      <c r="G2057" s="24">
        <v>2055</v>
      </c>
      <c r="H2057" s="24" t="e">
        <f ca="1"/>
        <v>#NAME?</v>
      </c>
      <c r="I2057" s="24" t="e">
        <f t="array" aca="1" ref="I2057" ca="1">INDIRECT(ADDRESS(($E$2+1-G2057)+2,8))</f>
        <v>#NAME?</v>
      </c>
      <c r="J2057" s="24" t="e">
        <f t="shared" ca="1" si="96"/>
        <v>#NAME?</v>
      </c>
      <c r="K2057" s="24" t="e">
        <f t="shared" ca="1" si="97"/>
        <v>#NAME?</v>
      </c>
      <c r="L2057" s="24" t="e">
        <f t="shared" ca="1" si="98"/>
        <v>#NAME?</v>
      </c>
    </row>
    <row r="2058" spans="2:12" x14ac:dyDescent="0.25">
      <c r="B2058" s="24">
        <v>11.43217379881035</v>
      </c>
      <c r="G2058" s="24">
        <v>2056</v>
      </c>
      <c r="H2058" s="24" t="e">
        <f ca="1"/>
        <v>#NAME?</v>
      </c>
      <c r="I2058" s="24" t="e">
        <f t="array" aca="1" ref="I2058" ca="1">INDIRECT(ADDRESS(($E$2+1-G2058)+2,8))</f>
        <v>#NAME?</v>
      </c>
      <c r="J2058" s="24" t="e">
        <f t="shared" ca="1" si="96"/>
        <v>#NAME?</v>
      </c>
      <c r="K2058" s="24" t="e">
        <f t="shared" ca="1" si="97"/>
        <v>#NAME?</v>
      </c>
      <c r="L2058" s="24" t="e">
        <f t="shared" ca="1" si="98"/>
        <v>#NAME?</v>
      </c>
    </row>
    <row r="2059" spans="2:12" x14ac:dyDescent="0.25">
      <c r="B2059" s="24">
        <v>11.492423446923066</v>
      </c>
      <c r="G2059" s="24">
        <v>2057</v>
      </c>
      <c r="H2059" s="24" t="e">
        <f ca="1"/>
        <v>#NAME?</v>
      </c>
      <c r="I2059" s="24" t="e">
        <f t="array" aca="1" ref="I2059" ca="1">INDIRECT(ADDRESS(($E$2+1-G2059)+2,8))</f>
        <v>#NAME?</v>
      </c>
      <c r="J2059" s="24" t="e">
        <f t="shared" ca="1" si="96"/>
        <v>#NAME?</v>
      </c>
      <c r="K2059" s="24" t="e">
        <f t="shared" ca="1" si="97"/>
        <v>#NAME?</v>
      </c>
      <c r="L2059" s="24" t="e">
        <f t="shared" ca="1" si="98"/>
        <v>#NAME?</v>
      </c>
    </row>
    <row r="2060" spans="2:12" x14ac:dyDescent="0.25">
      <c r="B2060" s="24">
        <v>11.406636746970911</v>
      </c>
      <c r="G2060" s="24">
        <v>2058</v>
      </c>
      <c r="H2060" s="24" t="e">
        <f ca="1"/>
        <v>#NAME?</v>
      </c>
      <c r="I2060" s="24" t="e">
        <f t="array" aca="1" ref="I2060" ca="1">INDIRECT(ADDRESS(($E$2+1-G2060)+2,8))</f>
        <v>#NAME?</v>
      </c>
      <c r="J2060" s="24" t="e">
        <f t="shared" ca="1" si="96"/>
        <v>#NAME?</v>
      </c>
      <c r="K2060" s="24" t="e">
        <f t="shared" ca="1" si="97"/>
        <v>#NAME?</v>
      </c>
      <c r="L2060" s="24" t="e">
        <f t="shared" ca="1" si="98"/>
        <v>#NAME?</v>
      </c>
    </row>
    <row r="2061" spans="2:12" x14ac:dyDescent="0.25">
      <c r="B2061" s="24">
        <v>9.6185211809960744</v>
      </c>
      <c r="G2061" s="24">
        <v>2059</v>
      </c>
      <c r="H2061" s="24" t="e">
        <f ca="1"/>
        <v>#NAME?</v>
      </c>
      <c r="I2061" s="24" t="e">
        <f t="array" aca="1" ref="I2061" ca="1">INDIRECT(ADDRESS(($E$2+1-G2061)+2,8))</f>
        <v>#NAME?</v>
      </c>
      <c r="J2061" s="24" t="e">
        <f t="shared" ca="1" si="96"/>
        <v>#NAME?</v>
      </c>
      <c r="K2061" s="24" t="e">
        <f t="shared" ca="1" si="97"/>
        <v>#NAME?</v>
      </c>
      <c r="L2061" s="24" t="e">
        <f t="shared" ca="1" si="98"/>
        <v>#NAME?</v>
      </c>
    </row>
    <row r="2062" spans="2:12" x14ac:dyDescent="0.25">
      <c r="B2062" s="24">
        <v>8.9394783409499592</v>
      </c>
      <c r="G2062" s="24">
        <v>2060</v>
      </c>
      <c r="H2062" s="24" t="e">
        <f ca="1"/>
        <v>#NAME?</v>
      </c>
      <c r="I2062" s="24" t="e">
        <f t="array" aca="1" ref="I2062" ca="1">INDIRECT(ADDRESS(($E$2+1-G2062)+2,8))</f>
        <v>#NAME?</v>
      </c>
      <c r="J2062" s="24" t="e">
        <f t="shared" ca="1" si="96"/>
        <v>#NAME?</v>
      </c>
      <c r="K2062" s="24" t="e">
        <f t="shared" ca="1" si="97"/>
        <v>#NAME?</v>
      </c>
      <c r="L2062" s="24" t="e">
        <f t="shared" ca="1" si="98"/>
        <v>#NAME?</v>
      </c>
    </row>
    <row r="2063" spans="2:12" x14ac:dyDescent="0.25">
      <c r="B2063" s="24">
        <v>6.0964880857128847</v>
      </c>
      <c r="G2063" s="24">
        <v>2061</v>
      </c>
      <c r="H2063" s="24" t="e">
        <f ca="1"/>
        <v>#NAME?</v>
      </c>
      <c r="I2063" s="24" t="e">
        <f t="array" aca="1" ref="I2063" ca="1">INDIRECT(ADDRESS(($E$2+1-G2063)+2,8))</f>
        <v>#NAME?</v>
      </c>
      <c r="J2063" s="24" t="e">
        <f t="shared" ca="1" si="96"/>
        <v>#NAME?</v>
      </c>
      <c r="K2063" s="24" t="e">
        <f t="shared" ca="1" si="97"/>
        <v>#NAME?</v>
      </c>
      <c r="L2063" s="24" t="e">
        <f t="shared" ca="1" si="98"/>
        <v>#NAME?</v>
      </c>
    </row>
    <row r="2064" spans="2:12" x14ac:dyDescent="0.25">
      <c r="B2064" s="24">
        <v>9.3016140205231288</v>
      </c>
      <c r="G2064" s="24">
        <v>2062</v>
      </c>
      <c r="H2064" s="24" t="e">
        <f ca="1"/>
        <v>#NAME?</v>
      </c>
      <c r="I2064" s="24" t="e">
        <f t="array" aca="1" ref="I2064" ca="1">INDIRECT(ADDRESS(($E$2+1-G2064)+2,8))</f>
        <v>#NAME?</v>
      </c>
      <c r="J2064" s="24" t="e">
        <f t="shared" ca="1" si="96"/>
        <v>#NAME?</v>
      </c>
      <c r="K2064" s="24" t="e">
        <f t="shared" ca="1" si="97"/>
        <v>#NAME?</v>
      </c>
      <c r="L2064" s="24" t="e">
        <f t="shared" ca="1" si="98"/>
        <v>#NAME?</v>
      </c>
    </row>
    <row r="2065" spans="2:12" x14ac:dyDescent="0.25">
      <c r="B2065" s="24">
        <v>11.285294194601425</v>
      </c>
      <c r="G2065" s="24">
        <v>2063</v>
      </c>
      <c r="H2065" s="24" t="e">
        <f ca="1"/>
        <v>#NAME?</v>
      </c>
      <c r="I2065" s="24" t="e">
        <f t="array" aca="1" ref="I2065" ca="1">INDIRECT(ADDRESS(($E$2+1-G2065)+2,8))</f>
        <v>#NAME?</v>
      </c>
      <c r="J2065" s="24" t="e">
        <f t="shared" ca="1" si="96"/>
        <v>#NAME?</v>
      </c>
      <c r="K2065" s="24" t="e">
        <f t="shared" ca="1" si="97"/>
        <v>#NAME?</v>
      </c>
      <c r="L2065" s="24" t="e">
        <f t="shared" ca="1" si="98"/>
        <v>#NAME?</v>
      </c>
    </row>
    <row r="2066" spans="2:12" x14ac:dyDescent="0.25">
      <c r="B2066" s="24">
        <v>8.8926396670087797</v>
      </c>
      <c r="G2066" s="24">
        <v>2064</v>
      </c>
      <c r="H2066" s="24" t="e">
        <f ca="1"/>
        <v>#NAME?</v>
      </c>
      <c r="I2066" s="24" t="e">
        <f t="array" aca="1" ref="I2066" ca="1">INDIRECT(ADDRESS(($E$2+1-G2066)+2,8))</f>
        <v>#NAME?</v>
      </c>
      <c r="J2066" s="24" t="e">
        <f t="shared" ca="1" si="96"/>
        <v>#NAME?</v>
      </c>
      <c r="K2066" s="24" t="e">
        <f t="shared" ca="1" si="97"/>
        <v>#NAME?</v>
      </c>
      <c r="L2066" s="24" t="e">
        <f t="shared" ca="1" si="98"/>
        <v>#NAME?</v>
      </c>
    </row>
    <row r="2067" spans="2:12" x14ac:dyDescent="0.25">
      <c r="B2067" s="24">
        <v>5.3731097533476193</v>
      </c>
      <c r="G2067" s="24">
        <v>2065</v>
      </c>
      <c r="H2067" s="24" t="e">
        <f ca="1"/>
        <v>#NAME?</v>
      </c>
      <c r="I2067" s="24" t="e">
        <f t="array" aca="1" ref="I2067" ca="1">INDIRECT(ADDRESS(($E$2+1-G2067)+2,8))</f>
        <v>#NAME?</v>
      </c>
      <c r="J2067" s="24" t="e">
        <f t="shared" ca="1" si="96"/>
        <v>#NAME?</v>
      </c>
      <c r="K2067" s="24" t="e">
        <f t="shared" ca="1" si="97"/>
        <v>#NAME?</v>
      </c>
      <c r="L2067" s="24" t="e">
        <f t="shared" ca="1" si="98"/>
        <v>#NAME?</v>
      </c>
    </row>
    <row r="2068" spans="2:12" x14ac:dyDescent="0.25">
      <c r="B2068" s="24">
        <v>8.9825479166873539</v>
      </c>
      <c r="G2068" s="24">
        <v>2066</v>
      </c>
      <c r="H2068" s="24" t="e">
        <f ca="1"/>
        <v>#NAME?</v>
      </c>
      <c r="I2068" s="24" t="e">
        <f t="array" aca="1" ref="I2068" ca="1">INDIRECT(ADDRESS(($E$2+1-G2068)+2,8))</f>
        <v>#NAME?</v>
      </c>
      <c r="J2068" s="24" t="e">
        <f t="shared" ca="1" si="96"/>
        <v>#NAME?</v>
      </c>
      <c r="K2068" s="24" t="e">
        <f t="shared" ca="1" si="97"/>
        <v>#NAME?</v>
      </c>
      <c r="L2068" s="24" t="e">
        <f t="shared" ca="1" si="98"/>
        <v>#NAME?</v>
      </c>
    </row>
    <row r="2069" spans="2:12" x14ac:dyDescent="0.25">
      <c r="B2069" s="24">
        <v>9.1434986359642121</v>
      </c>
      <c r="G2069" s="24">
        <v>2067</v>
      </c>
      <c r="H2069" s="24" t="e">
        <f ca="1"/>
        <v>#NAME?</v>
      </c>
      <c r="I2069" s="24" t="e">
        <f t="array" aca="1" ref="I2069" ca="1">INDIRECT(ADDRESS(($E$2+1-G2069)+2,8))</f>
        <v>#NAME?</v>
      </c>
      <c r="J2069" s="24" t="e">
        <f t="shared" ca="1" si="96"/>
        <v>#NAME?</v>
      </c>
      <c r="K2069" s="24" t="e">
        <f t="shared" ca="1" si="97"/>
        <v>#NAME?</v>
      </c>
      <c r="L2069" s="24" t="e">
        <f t="shared" ca="1" si="98"/>
        <v>#NAME?</v>
      </c>
    </row>
    <row r="2070" spans="2:12" x14ac:dyDescent="0.25">
      <c r="B2070" s="24">
        <v>9.9141253335940789</v>
      </c>
      <c r="G2070" s="24">
        <v>2068</v>
      </c>
      <c r="H2070" s="24" t="e">
        <f ca="1"/>
        <v>#NAME?</v>
      </c>
      <c r="I2070" s="24" t="e">
        <f t="array" aca="1" ref="I2070" ca="1">INDIRECT(ADDRESS(($E$2+1-G2070)+2,8))</f>
        <v>#NAME?</v>
      </c>
      <c r="J2070" s="24" t="e">
        <f t="shared" ca="1" si="96"/>
        <v>#NAME?</v>
      </c>
      <c r="K2070" s="24" t="e">
        <f t="shared" ca="1" si="97"/>
        <v>#NAME?</v>
      </c>
      <c r="L2070" s="24" t="e">
        <f t="shared" ca="1" si="98"/>
        <v>#NAME?</v>
      </c>
    </row>
    <row r="2071" spans="2:12" x14ac:dyDescent="0.25">
      <c r="B2071" s="24">
        <v>8.6936147861378057</v>
      </c>
      <c r="G2071" s="24">
        <v>2069</v>
      </c>
      <c r="H2071" s="24" t="e">
        <f ca="1"/>
        <v>#NAME?</v>
      </c>
      <c r="I2071" s="24" t="e">
        <f t="array" aca="1" ref="I2071" ca="1">INDIRECT(ADDRESS(($E$2+1-G2071)+2,8))</f>
        <v>#NAME?</v>
      </c>
      <c r="J2071" s="24" t="e">
        <f t="shared" ca="1" si="96"/>
        <v>#NAME?</v>
      </c>
      <c r="K2071" s="24" t="e">
        <f t="shared" ca="1" si="97"/>
        <v>#NAME?</v>
      </c>
      <c r="L2071" s="24" t="e">
        <f t="shared" ca="1" si="98"/>
        <v>#NAME?</v>
      </c>
    </row>
    <row r="2072" spans="2:12" x14ac:dyDescent="0.25">
      <c r="B2072" s="24">
        <v>9.7101803918910505</v>
      </c>
      <c r="G2072" s="24">
        <v>2070</v>
      </c>
      <c r="H2072" s="24" t="e">
        <f ca="1"/>
        <v>#NAME?</v>
      </c>
      <c r="I2072" s="24" t="e">
        <f t="array" aca="1" ref="I2072" ca="1">INDIRECT(ADDRESS(($E$2+1-G2072)+2,8))</f>
        <v>#NAME?</v>
      </c>
      <c r="J2072" s="24" t="e">
        <f t="shared" ca="1" si="96"/>
        <v>#NAME?</v>
      </c>
      <c r="K2072" s="24" t="e">
        <f t="shared" ca="1" si="97"/>
        <v>#NAME?</v>
      </c>
      <c r="L2072" s="24" t="e">
        <f t="shared" ca="1" si="98"/>
        <v>#NAME?</v>
      </c>
    </row>
    <row r="2073" spans="2:12" x14ac:dyDescent="0.25">
      <c r="B2073" s="24">
        <v>9.5091349363515647</v>
      </c>
      <c r="G2073" s="24">
        <v>2071</v>
      </c>
      <c r="H2073" s="24" t="e">
        <f ca="1"/>
        <v>#NAME?</v>
      </c>
      <c r="I2073" s="24" t="e">
        <f t="array" aca="1" ref="I2073" ca="1">INDIRECT(ADDRESS(($E$2+1-G2073)+2,8))</f>
        <v>#NAME?</v>
      </c>
      <c r="J2073" s="24" t="e">
        <f t="shared" ca="1" si="96"/>
        <v>#NAME?</v>
      </c>
      <c r="K2073" s="24" t="e">
        <f t="shared" ca="1" si="97"/>
        <v>#NAME?</v>
      </c>
      <c r="L2073" s="24" t="e">
        <f t="shared" ca="1" si="98"/>
        <v>#NAME?</v>
      </c>
    </row>
    <row r="2074" spans="2:12" x14ac:dyDescent="0.25">
      <c r="B2074" s="24">
        <v>8.4074210837547838</v>
      </c>
      <c r="G2074" s="24">
        <v>2072</v>
      </c>
      <c r="H2074" s="24" t="e">
        <f ca="1"/>
        <v>#NAME?</v>
      </c>
      <c r="I2074" s="24" t="e">
        <f t="array" aca="1" ref="I2074" ca="1">INDIRECT(ADDRESS(($E$2+1-G2074)+2,8))</f>
        <v>#NAME?</v>
      </c>
      <c r="J2074" s="24" t="e">
        <f t="shared" ca="1" si="96"/>
        <v>#NAME?</v>
      </c>
      <c r="K2074" s="24" t="e">
        <f t="shared" ca="1" si="97"/>
        <v>#NAME?</v>
      </c>
      <c r="L2074" s="24" t="e">
        <f t="shared" ca="1" si="98"/>
        <v>#NAME?</v>
      </c>
    </row>
    <row r="2075" spans="2:12" x14ac:dyDescent="0.25">
      <c r="B2075" s="24">
        <v>11.705705248565369</v>
      </c>
      <c r="G2075" s="24">
        <v>2073</v>
      </c>
      <c r="H2075" s="24" t="e">
        <f ca="1"/>
        <v>#NAME?</v>
      </c>
      <c r="I2075" s="24" t="e">
        <f t="array" aca="1" ref="I2075" ca="1">INDIRECT(ADDRESS(($E$2+1-G2075)+2,8))</f>
        <v>#NAME?</v>
      </c>
      <c r="J2075" s="24" t="e">
        <f t="shared" ca="1" si="96"/>
        <v>#NAME?</v>
      </c>
      <c r="K2075" s="24" t="e">
        <f t="shared" ca="1" si="97"/>
        <v>#NAME?</v>
      </c>
      <c r="L2075" s="24" t="e">
        <f t="shared" ca="1" si="98"/>
        <v>#NAME?</v>
      </c>
    </row>
    <row r="2076" spans="2:12" x14ac:dyDescent="0.25">
      <c r="B2076" s="24">
        <v>7.3334684218027419</v>
      </c>
      <c r="G2076" s="24">
        <v>2074</v>
      </c>
      <c r="H2076" s="24" t="e">
        <f ca="1"/>
        <v>#NAME?</v>
      </c>
      <c r="I2076" s="24" t="e">
        <f t="array" aca="1" ref="I2076" ca="1">INDIRECT(ADDRESS(($E$2+1-G2076)+2,8))</f>
        <v>#NAME?</v>
      </c>
      <c r="J2076" s="24" t="e">
        <f t="shared" ca="1" si="96"/>
        <v>#NAME?</v>
      </c>
      <c r="K2076" s="24" t="e">
        <f t="shared" ca="1" si="97"/>
        <v>#NAME?</v>
      </c>
      <c r="L2076" s="24" t="e">
        <f t="shared" ca="1" si="98"/>
        <v>#NAME?</v>
      </c>
    </row>
    <row r="2077" spans="2:12" x14ac:dyDescent="0.25">
      <c r="B2077" s="24">
        <v>8.1496597745339887</v>
      </c>
      <c r="G2077" s="24">
        <v>2075</v>
      </c>
      <c r="H2077" s="24" t="e">
        <f ca="1"/>
        <v>#NAME?</v>
      </c>
      <c r="I2077" s="24" t="e">
        <f t="array" aca="1" ref="I2077" ca="1">INDIRECT(ADDRESS(($E$2+1-G2077)+2,8))</f>
        <v>#NAME?</v>
      </c>
      <c r="J2077" s="24" t="e">
        <f t="shared" ca="1" si="96"/>
        <v>#NAME?</v>
      </c>
      <c r="K2077" s="24" t="e">
        <f t="shared" ca="1" si="97"/>
        <v>#NAME?</v>
      </c>
      <c r="L2077" s="24" t="e">
        <f t="shared" ca="1" si="98"/>
        <v>#NAME?</v>
      </c>
    </row>
    <row r="2078" spans="2:12" x14ac:dyDescent="0.25">
      <c r="B2078" s="24">
        <v>11.75279680645578</v>
      </c>
      <c r="G2078" s="24">
        <v>2076</v>
      </c>
      <c r="H2078" s="24" t="e">
        <f ca="1"/>
        <v>#NAME?</v>
      </c>
      <c r="I2078" s="24" t="e">
        <f t="array" aca="1" ref="I2078" ca="1">INDIRECT(ADDRESS(($E$2+1-G2078)+2,8))</f>
        <v>#NAME?</v>
      </c>
      <c r="J2078" s="24" t="e">
        <f t="shared" ca="1" si="96"/>
        <v>#NAME?</v>
      </c>
      <c r="K2078" s="24" t="e">
        <f t="shared" ca="1" si="97"/>
        <v>#NAME?</v>
      </c>
      <c r="L2078" s="24" t="e">
        <f t="shared" ca="1" si="98"/>
        <v>#NAME?</v>
      </c>
    </row>
    <row r="2079" spans="2:12" x14ac:dyDescent="0.25">
      <c r="B2079" s="24">
        <v>7.7384279336408053</v>
      </c>
      <c r="G2079" s="24">
        <v>2077</v>
      </c>
      <c r="H2079" s="24" t="e">
        <f ca="1"/>
        <v>#NAME?</v>
      </c>
      <c r="I2079" s="24" t="e">
        <f t="array" aca="1" ref="I2079" ca="1">INDIRECT(ADDRESS(($E$2+1-G2079)+2,8))</f>
        <v>#NAME?</v>
      </c>
      <c r="J2079" s="24" t="e">
        <f t="shared" ca="1" si="96"/>
        <v>#NAME?</v>
      </c>
      <c r="K2079" s="24" t="e">
        <f t="shared" ca="1" si="97"/>
        <v>#NAME?</v>
      </c>
      <c r="L2079" s="24" t="e">
        <f t="shared" ca="1" si="98"/>
        <v>#NAME?</v>
      </c>
    </row>
    <row r="2080" spans="2:12" x14ac:dyDescent="0.25">
      <c r="B2080" s="24">
        <v>9.3718281269244859</v>
      </c>
      <c r="G2080" s="24">
        <v>2078</v>
      </c>
      <c r="H2080" s="24" t="e">
        <f ca="1"/>
        <v>#NAME?</v>
      </c>
      <c r="I2080" s="24" t="e">
        <f t="array" aca="1" ref="I2080" ca="1">INDIRECT(ADDRESS(($E$2+1-G2080)+2,8))</f>
        <v>#NAME?</v>
      </c>
      <c r="J2080" s="24" t="e">
        <f t="shared" ca="1" si="96"/>
        <v>#NAME?</v>
      </c>
      <c r="K2080" s="24" t="e">
        <f t="shared" ca="1" si="97"/>
        <v>#NAME?</v>
      </c>
      <c r="L2080" s="24" t="e">
        <f t="shared" ca="1" si="98"/>
        <v>#NAME?</v>
      </c>
    </row>
    <row r="2081" spans="2:12" x14ac:dyDescent="0.25">
      <c r="B2081" s="24">
        <v>6.0996576769129085</v>
      </c>
      <c r="G2081" s="24">
        <v>2079</v>
      </c>
      <c r="H2081" s="24" t="e">
        <f ca="1"/>
        <v>#NAME?</v>
      </c>
      <c r="I2081" s="24" t="e">
        <f t="array" aca="1" ref="I2081" ca="1">INDIRECT(ADDRESS(($E$2+1-G2081)+2,8))</f>
        <v>#NAME?</v>
      </c>
      <c r="J2081" s="24" t="e">
        <f t="shared" ca="1" si="96"/>
        <v>#NAME?</v>
      </c>
      <c r="K2081" s="24" t="e">
        <f t="shared" ca="1" si="97"/>
        <v>#NAME?</v>
      </c>
      <c r="L2081" s="24" t="e">
        <f t="shared" ca="1" si="98"/>
        <v>#NAME?</v>
      </c>
    </row>
    <row r="2082" spans="2:12" x14ac:dyDescent="0.25">
      <c r="B2082" s="24">
        <v>8.2076696195058201</v>
      </c>
      <c r="G2082" s="24">
        <v>2080</v>
      </c>
      <c r="H2082" s="24" t="e">
        <f ca="1"/>
        <v>#NAME?</v>
      </c>
      <c r="I2082" s="24" t="e">
        <f t="array" aca="1" ref="I2082" ca="1">INDIRECT(ADDRESS(($E$2+1-G2082)+2,8))</f>
        <v>#NAME?</v>
      </c>
      <c r="J2082" s="24" t="e">
        <f t="shared" ca="1" si="96"/>
        <v>#NAME?</v>
      </c>
      <c r="K2082" s="24" t="e">
        <f t="shared" ca="1" si="97"/>
        <v>#NAME?</v>
      </c>
      <c r="L2082" s="24" t="e">
        <f t="shared" ca="1" si="98"/>
        <v>#NAME?</v>
      </c>
    </row>
    <row r="2083" spans="2:12" x14ac:dyDescent="0.25">
      <c r="B2083" s="24">
        <v>7.6425736290906521</v>
      </c>
      <c r="G2083" s="24">
        <v>2081</v>
      </c>
      <c r="H2083" s="24" t="e">
        <f ca="1"/>
        <v>#NAME?</v>
      </c>
      <c r="I2083" s="24" t="e">
        <f t="array" aca="1" ref="I2083" ca="1">INDIRECT(ADDRESS(($E$2+1-G2083)+2,8))</f>
        <v>#NAME?</v>
      </c>
      <c r="J2083" s="24" t="e">
        <f t="shared" ca="1" si="96"/>
        <v>#NAME?</v>
      </c>
      <c r="K2083" s="24" t="e">
        <f t="shared" ca="1" si="97"/>
        <v>#NAME?</v>
      </c>
      <c r="L2083" s="24" t="e">
        <f t="shared" ca="1" si="98"/>
        <v>#NAME?</v>
      </c>
    </row>
    <row r="2084" spans="2:12" x14ac:dyDescent="0.25">
      <c r="B2084" s="24">
        <v>10.187984998344495</v>
      </c>
      <c r="G2084" s="24">
        <v>2082</v>
      </c>
      <c r="H2084" s="24" t="e">
        <f ca="1"/>
        <v>#NAME?</v>
      </c>
      <c r="I2084" s="24" t="e">
        <f t="array" aca="1" ref="I2084" ca="1">INDIRECT(ADDRESS(($E$2+1-G2084)+2,8))</f>
        <v>#NAME?</v>
      </c>
      <c r="J2084" s="24" t="e">
        <f t="shared" ca="1" si="96"/>
        <v>#NAME?</v>
      </c>
      <c r="K2084" s="24" t="e">
        <f t="shared" ca="1" si="97"/>
        <v>#NAME?</v>
      </c>
      <c r="L2084" s="24" t="e">
        <f t="shared" ca="1" si="98"/>
        <v>#NAME?</v>
      </c>
    </row>
    <row r="2085" spans="2:12" x14ac:dyDescent="0.25">
      <c r="B2085" s="24">
        <v>7.4156480765405579</v>
      </c>
      <c r="G2085" s="24">
        <v>2083</v>
      </c>
      <c r="H2085" s="24" t="e">
        <f ca="1"/>
        <v>#NAME?</v>
      </c>
      <c r="I2085" s="24" t="e">
        <f t="array" aca="1" ref="I2085" ca="1">INDIRECT(ADDRESS(($E$2+1-G2085)+2,8))</f>
        <v>#NAME?</v>
      </c>
      <c r="J2085" s="24" t="e">
        <f t="shared" ca="1" si="96"/>
        <v>#NAME?</v>
      </c>
      <c r="K2085" s="24" t="e">
        <f t="shared" ca="1" si="97"/>
        <v>#NAME?</v>
      </c>
      <c r="L2085" s="24" t="e">
        <f t="shared" ca="1" si="98"/>
        <v>#NAME?</v>
      </c>
    </row>
    <row r="2086" spans="2:12" x14ac:dyDescent="0.25">
      <c r="B2086" s="24">
        <v>10.702863625982072</v>
      </c>
      <c r="G2086" s="24">
        <v>2084</v>
      </c>
      <c r="H2086" s="24" t="e">
        <f ca="1"/>
        <v>#NAME?</v>
      </c>
      <c r="I2086" s="24" t="e">
        <f t="array" aca="1" ref="I2086" ca="1">INDIRECT(ADDRESS(($E$2+1-G2086)+2,8))</f>
        <v>#NAME?</v>
      </c>
      <c r="J2086" s="24" t="e">
        <f t="shared" ca="1" si="96"/>
        <v>#NAME?</v>
      </c>
      <c r="K2086" s="24" t="e">
        <f t="shared" ca="1" si="97"/>
        <v>#NAME?</v>
      </c>
      <c r="L2086" s="24" t="e">
        <f t="shared" ca="1" si="98"/>
        <v>#NAME?</v>
      </c>
    </row>
    <row r="2087" spans="2:12" x14ac:dyDescent="0.25">
      <c r="B2087" s="24">
        <v>10.816499470445018</v>
      </c>
      <c r="G2087" s="24">
        <v>2085</v>
      </c>
      <c r="H2087" s="24" t="e">
        <f ca="1"/>
        <v>#NAME?</v>
      </c>
      <c r="I2087" s="24" t="e">
        <f t="array" aca="1" ref="I2087" ca="1">INDIRECT(ADDRESS(($E$2+1-G2087)+2,8))</f>
        <v>#NAME?</v>
      </c>
      <c r="J2087" s="24" t="e">
        <f t="shared" ca="1" si="96"/>
        <v>#NAME?</v>
      </c>
      <c r="K2087" s="24" t="e">
        <f t="shared" ca="1" si="97"/>
        <v>#NAME?</v>
      </c>
      <c r="L2087" s="24" t="e">
        <f t="shared" ca="1" si="98"/>
        <v>#NAME?</v>
      </c>
    </row>
    <row r="2088" spans="2:12" x14ac:dyDescent="0.25">
      <c r="B2088" s="24">
        <v>10.500753574540632</v>
      </c>
      <c r="G2088" s="24">
        <v>2086</v>
      </c>
      <c r="H2088" s="24" t="e">
        <f ca="1"/>
        <v>#NAME?</v>
      </c>
      <c r="I2088" s="24" t="e">
        <f t="array" aca="1" ref="I2088" ca="1">INDIRECT(ADDRESS(($E$2+1-G2088)+2,8))</f>
        <v>#NAME?</v>
      </c>
      <c r="J2088" s="24" t="e">
        <f t="shared" ca="1" si="96"/>
        <v>#NAME?</v>
      </c>
      <c r="K2088" s="24" t="e">
        <f t="shared" ca="1" si="97"/>
        <v>#NAME?</v>
      </c>
      <c r="L2088" s="24" t="e">
        <f t="shared" ca="1" si="98"/>
        <v>#NAME?</v>
      </c>
    </row>
    <row r="2089" spans="2:12" x14ac:dyDescent="0.25">
      <c r="B2089" s="24">
        <v>9.8701006529036306</v>
      </c>
      <c r="G2089" s="24">
        <v>2087</v>
      </c>
      <c r="H2089" s="24" t="e">
        <f ca="1"/>
        <v>#NAME?</v>
      </c>
      <c r="I2089" s="24" t="e">
        <f t="array" aca="1" ref="I2089" ca="1">INDIRECT(ADDRESS(($E$2+1-G2089)+2,8))</f>
        <v>#NAME?</v>
      </c>
      <c r="J2089" s="24" t="e">
        <f t="shared" ca="1" si="96"/>
        <v>#NAME?</v>
      </c>
      <c r="K2089" s="24" t="e">
        <f t="shared" ca="1" si="97"/>
        <v>#NAME?</v>
      </c>
      <c r="L2089" s="24" t="e">
        <f t="shared" ca="1" si="98"/>
        <v>#NAME?</v>
      </c>
    </row>
    <row r="2090" spans="2:12" x14ac:dyDescent="0.25">
      <c r="B2090" s="24">
        <v>8.7661837413770769</v>
      </c>
      <c r="G2090" s="24">
        <v>2088</v>
      </c>
      <c r="H2090" s="24" t="e">
        <f ca="1"/>
        <v>#NAME?</v>
      </c>
      <c r="I2090" s="24" t="e">
        <f t="array" aca="1" ref="I2090" ca="1">INDIRECT(ADDRESS(($E$2+1-G2090)+2,8))</f>
        <v>#NAME?</v>
      </c>
      <c r="J2090" s="24" t="e">
        <f t="shared" ca="1" si="96"/>
        <v>#NAME?</v>
      </c>
      <c r="K2090" s="24" t="e">
        <f t="shared" ca="1" si="97"/>
        <v>#NAME?</v>
      </c>
      <c r="L2090" s="24" t="e">
        <f t="shared" ca="1" si="98"/>
        <v>#NAME?</v>
      </c>
    </row>
    <row r="2091" spans="2:12" x14ac:dyDescent="0.25">
      <c r="B2091" s="24">
        <v>10.834473029912051</v>
      </c>
      <c r="G2091" s="24">
        <v>2089</v>
      </c>
      <c r="H2091" s="24" t="e">
        <f ca="1"/>
        <v>#NAME?</v>
      </c>
      <c r="I2091" s="24" t="e">
        <f t="array" aca="1" ref="I2091" ca="1">INDIRECT(ADDRESS(($E$2+1-G2091)+2,8))</f>
        <v>#NAME?</v>
      </c>
      <c r="J2091" s="24" t="e">
        <f t="shared" ca="1" si="96"/>
        <v>#NAME?</v>
      </c>
      <c r="K2091" s="24" t="e">
        <f t="shared" ca="1" si="97"/>
        <v>#NAME?</v>
      </c>
      <c r="L2091" s="24" t="e">
        <f t="shared" ca="1" si="98"/>
        <v>#NAME?</v>
      </c>
    </row>
    <row r="2092" spans="2:12" x14ac:dyDescent="0.25">
      <c r="B2092" s="24">
        <v>9.6346154959530068</v>
      </c>
      <c r="G2092" s="24">
        <v>2090</v>
      </c>
      <c r="H2092" s="24" t="e">
        <f ca="1"/>
        <v>#NAME?</v>
      </c>
      <c r="I2092" s="24" t="e">
        <f t="array" aca="1" ref="I2092" ca="1">INDIRECT(ADDRESS(($E$2+1-G2092)+2,8))</f>
        <v>#NAME?</v>
      </c>
      <c r="J2092" s="24" t="e">
        <f t="shared" ca="1" si="96"/>
        <v>#NAME?</v>
      </c>
      <c r="K2092" s="24" t="e">
        <f t="shared" ca="1" si="97"/>
        <v>#NAME?</v>
      </c>
      <c r="L2092" s="24" t="e">
        <f t="shared" ca="1" si="98"/>
        <v>#NAME?</v>
      </c>
    </row>
    <row r="2093" spans="2:12" x14ac:dyDescent="0.25">
      <c r="B2093" s="24">
        <v>10.543218298721639</v>
      </c>
      <c r="G2093" s="24">
        <v>2091</v>
      </c>
      <c r="H2093" s="24" t="e">
        <f ca="1"/>
        <v>#NAME?</v>
      </c>
      <c r="I2093" s="24" t="e">
        <f t="array" aca="1" ref="I2093" ca="1">INDIRECT(ADDRESS(($E$2+1-G2093)+2,8))</f>
        <v>#NAME?</v>
      </c>
      <c r="J2093" s="24" t="e">
        <f t="shared" ca="1" si="96"/>
        <v>#NAME?</v>
      </c>
      <c r="K2093" s="24" t="e">
        <f t="shared" ca="1" si="97"/>
        <v>#NAME?</v>
      </c>
      <c r="L2093" s="24" t="e">
        <f t="shared" ca="1" si="98"/>
        <v>#NAME?</v>
      </c>
    </row>
    <row r="2094" spans="2:12" x14ac:dyDescent="0.25">
      <c r="B2094" s="24">
        <v>9.7353724360724776</v>
      </c>
      <c r="G2094" s="24">
        <v>2092</v>
      </c>
      <c r="H2094" s="24" t="e">
        <f ca="1"/>
        <v>#NAME?</v>
      </c>
      <c r="I2094" s="24" t="e">
        <f t="array" aca="1" ref="I2094" ca="1">INDIRECT(ADDRESS(($E$2+1-G2094)+2,8))</f>
        <v>#NAME?</v>
      </c>
      <c r="J2094" s="24" t="e">
        <f t="shared" ca="1" si="96"/>
        <v>#NAME?</v>
      </c>
      <c r="K2094" s="24" t="e">
        <f t="shared" ca="1" si="97"/>
        <v>#NAME?</v>
      </c>
      <c r="L2094" s="24" t="e">
        <f t="shared" ca="1" si="98"/>
        <v>#NAME?</v>
      </c>
    </row>
    <row r="2095" spans="2:12" x14ac:dyDescent="0.25">
      <c r="B2095" s="24">
        <v>9.1093778710256217</v>
      </c>
      <c r="G2095" s="24">
        <v>2093</v>
      </c>
      <c r="H2095" s="24" t="e">
        <f ca="1"/>
        <v>#NAME?</v>
      </c>
      <c r="I2095" s="24" t="e">
        <f t="array" aca="1" ref="I2095" ca="1">INDIRECT(ADDRESS(($E$2+1-G2095)+2,8))</f>
        <v>#NAME?</v>
      </c>
      <c r="J2095" s="24" t="e">
        <f t="shared" ca="1" si="96"/>
        <v>#NAME?</v>
      </c>
      <c r="K2095" s="24" t="e">
        <f t="shared" ca="1" si="97"/>
        <v>#NAME?</v>
      </c>
      <c r="L2095" s="24" t="e">
        <f t="shared" ca="1" si="98"/>
        <v>#NAME?</v>
      </c>
    </row>
    <row r="2096" spans="2:12" x14ac:dyDescent="0.25">
      <c r="B2096" s="24">
        <v>10.235016214697744</v>
      </c>
      <c r="G2096" s="24">
        <v>2094</v>
      </c>
      <c r="H2096" s="24" t="e">
        <f ca="1"/>
        <v>#NAME?</v>
      </c>
      <c r="I2096" s="24" t="e">
        <f t="array" aca="1" ref="I2096" ca="1">INDIRECT(ADDRESS(($E$2+1-G2096)+2,8))</f>
        <v>#NAME?</v>
      </c>
      <c r="J2096" s="24" t="e">
        <f t="shared" ca="1" si="96"/>
        <v>#NAME?</v>
      </c>
      <c r="K2096" s="24" t="e">
        <f t="shared" ca="1" si="97"/>
        <v>#NAME?</v>
      </c>
      <c r="L2096" s="24" t="e">
        <f t="shared" ca="1" si="98"/>
        <v>#NAME?</v>
      </c>
    </row>
    <row r="2097" spans="2:12" x14ac:dyDescent="0.25">
      <c r="B2097" s="24">
        <v>8.943193846251706</v>
      </c>
      <c r="G2097" s="24">
        <v>2095</v>
      </c>
      <c r="H2097" s="24" t="e">
        <f ca="1"/>
        <v>#NAME?</v>
      </c>
      <c r="I2097" s="24" t="e">
        <f t="array" aca="1" ref="I2097" ca="1">INDIRECT(ADDRESS(($E$2+1-G2097)+2,8))</f>
        <v>#NAME?</v>
      </c>
      <c r="J2097" s="24" t="e">
        <f t="shared" ca="1" si="96"/>
        <v>#NAME?</v>
      </c>
      <c r="K2097" s="24" t="e">
        <f t="shared" ca="1" si="97"/>
        <v>#NAME?</v>
      </c>
      <c r="L2097" s="24" t="e">
        <f t="shared" ca="1" si="98"/>
        <v>#NAME?</v>
      </c>
    </row>
    <row r="2098" spans="2:12" x14ac:dyDescent="0.25">
      <c r="B2098" s="24">
        <v>8.5423786205569474</v>
      </c>
      <c r="G2098" s="24">
        <v>2096</v>
      </c>
      <c r="H2098" s="24" t="e">
        <f ca="1"/>
        <v>#NAME?</v>
      </c>
      <c r="I2098" s="24" t="e">
        <f t="array" aca="1" ref="I2098" ca="1">INDIRECT(ADDRESS(($E$2+1-G2098)+2,8))</f>
        <v>#NAME?</v>
      </c>
      <c r="J2098" s="24" t="e">
        <f t="shared" ca="1" si="96"/>
        <v>#NAME?</v>
      </c>
      <c r="K2098" s="24" t="e">
        <f t="shared" ca="1" si="97"/>
        <v>#NAME?</v>
      </c>
      <c r="L2098" s="24" t="e">
        <f t="shared" ca="1" si="98"/>
        <v>#NAME?</v>
      </c>
    </row>
    <row r="2099" spans="2:12" x14ac:dyDescent="0.25">
      <c r="B2099" s="24">
        <v>10.023841781349915</v>
      </c>
      <c r="G2099" s="24">
        <v>2097</v>
      </c>
      <c r="H2099" s="24" t="e">
        <f ca="1"/>
        <v>#NAME?</v>
      </c>
      <c r="I2099" s="24" t="e">
        <f t="array" aca="1" ref="I2099" ca="1">INDIRECT(ADDRESS(($E$2+1-G2099)+2,8))</f>
        <v>#NAME?</v>
      </c>
      <c r="J2099" s="24" t="e">
        <f t="shared" ca="1" si="96"/>
        <v>#NAME?</v>
      </c>
      <c r="K2099" s="24" t="e">
        <f t="shared" ca="1" si="97"/>
        <v>#NAME?</v>
      </c>
      <c r="L2099" s="24" t="e">
        <f t="shared" ca="1" si="98"/>
        <v>#NAME?</v>
      </c>
    </row>
    <row r="2100" spans="2:12" x14ac:dyDescent="0.25">
      <c r="B2100" s="24">
        <v>10.721642750372609</v>
      </c>
      <c r="G2100" s="24">
        <v>2098</v>
      </c>
      <c r="H2100" s="24" t="e">
        <f ca="1"/>
        <v>#NAME?</v>
      </c>
      <c r="I2100" s="24" t="e">
        <f t="array" aca="1" ref="I2100" ca="1">INDIRECT(ADDRESS(($E$2+1-G2100)+2,8))</f>
        <v>#NAME?</v>
      </c>
      <c r="J2100" s="24" t="e">
        <f t="shared" ca="1" si="96"/>
        <v>#NAME?</v>
      </c>
      <c r="K2100" s="24" t="e">
        <f t="shared" ca="1" si="97"/>
        <v>#NAME?</v>
      </c>
      <c r="L2100" s="24" t="e">
        <f t="shared" ca="1" si="98"/>
        <v>#NAME?</v>
      </c>
    </row>
    <row r="2101" spans="2:12" x14ac:dyDescent="0.25">
      <c r="B2101" s="24">
        <v>9.5900653613649585</v>
      </c>
      <c r="G2101" s="24">
        <v>2099</v>
      </c>
      <c r="H2101" s="24" t="e">
        <f ca="1"/>
        <v>#NAME?</v>
      </c>
      <c r="I2101" s="24" t="e">
        <f t="array" aca="1" ref="I2101" ca="1">INDIRECT(ADDRESS(($E$2+1-G2101)+2,8))</f>
        <v>#NAME?</v>
      </c>
      <c r="J2101" s="24" t="e">
        <f t="shared" ca="1" si="96"/>
        <v>#NAME?</v>
      </c>
      <c r="K2101" s="24" t="e">
        <f t="shared" ca="1" si="97"/>
        <v>#NAME?</v>
      </c>
      <c r="L2101" s="24" t="e">
        <f t="shared" ca="1" si="98"/>
        <v>#NAME?</v>
      </c>
    </row>
    <row r="2102" spans="2:12" x14ac:dyDescent="0.25">
      <c r="B2102" s="24">
        <v>9.8236099470070464</v>
      </c>
      <c r="G2102" s="24">
        <v>2100</v>
      </c>
      <c r="H2102" s="24" t="e">
        <f ca="1"/>
        <v>#NAME?</v>
      </c>
      <c r="I2102" s="24" t="e">
        <f t="array" aca="1" ref="I2102" ca="1">INDIRECT(ADDRESS(($E$2+1-G2102)+2,8))</f>
        <v>#NAME?</v>
      </c>
      <c r="J2102" s="24" t="e">
        <f t="shared" ca="1" si="96"/>
        <v>#NAME?</v>
      </c>
      <c r="K2102" s="24" t="e">
        <f t="shared" ca="1" si="97"/>
        <v>#NAME?</v>
      </c>
      <c r="L2102" s="24" t="e">
        <f t="shared" ca="1" si="98"/>
        <v>#NAME?</v>
      </c>
    </row>
    <row r="2103" spans="2:12" x14ac:dyDescent="0.25">
      <c r="B2103" s="24">
        <v>9.9456886212820645</v>
      </c>
      <c r="G2103" s="24">
        <v>2101</v>
      </c>
      <c r="H2103" s="24" t="e">
        <f ca="1"/>
        <v>#NAME?</v>
      </c>
      <c r="I2103" s="24" t="e">
        <f t="array" aca="1" ref="I2103" ca="1">INDIRECT(ADDRESS(($E$2+1-G2103)+2,8))</f>
        <v>#NAME?</v>
      </c>
      <c r="J2103" s="24" t="e">
        <f t="shared" ca="1" si="96"/>
        <v>#NAME?</v>
      </c>
      <c r="K2103" s="24" t="e">
        <f t="shared" ca="1" si="97"/>
        <v>#NAME?</v>
      </c>
      <c r="L2103" s="24" t="e">
        <f t="shared" ca="1" si="98"/>
        <v>#NAME?</v>
      </c>
    </row>
    <row r="2104" spans="2:12" x14ac:dyDescent="0.25">
      <c r="B2104" s="24">
        <v>5.7686382482646597</v>
      </c>
      <c r="G2104" s="24">
        <v>2102</v>
      </c>
      <c r="H2104" s="24" t="e">
        <f ca="1"/>
        <v>#NAME?</v>
      </c>
      <c r="I2104" s="24" t="e">
        <f t="array" aca="1" ref="I2104" ca="1">INDIRECT(ADDRESS(($E$2+1-G2104)+2,8))</f>
        <v>#NAME?</v>
      </c>
      <c r="J2104" s="24" t="e">
        <f t="shared" ca="1" si="96"/>
        <v>#NAME?</v>
      </c>
      <c r="K2104" s="24" t="e">
        <f t="shared" ca="1" si="97"/>
        <v>#NAME?</v>
      </c>
      <c r="L2104" s="24" t="e">
        <f t="shared" ca="1" si="98"/>
        <v>#NAME?</v>
      </c>
    </row>
    <row r="2105" spans="2:12" x14ac:dyDescent="0.25">
      <c r="B2105" s="24">
        <v>8.8562340050381074</v>
      </c>
      <c r="G2105" s="24">
        <v>2103</v>
      </c>
      <c r="H2105" s="24" t="e">
        <f ca="1"/>
        <v>#NAME?</v>
      </c>
      <c r="I2105" s="24" t="e">
        <f t="array" aca="1" ref="I2105" ca="1">INDIRECT(ADDRESS(($E$2+1-G2105)+2,8))</f>
        <v>#NAME?</v>
      </c>
      <c r="J2105" s="24" t="e">
        <f t="shared" ca="1" si="96"/>
        <v>#NAME?</v>
      </c>
      <c r="K2105" s="24" t="e">
        <f t="shared" ca="1" si="97"/>
        <v>#NAME?</v>
      </c>
      <c r="L2105" s="24" t="e">
        <f t="shared" ca="1" si="98"/>
        <v>#NAME?</v>
      </c>
    </row>
    <row r="2106" spans="2:12" x14ac:dyDescent="0.25">
      <c r="B2106" s="24">
        <v>8.7402388218515163</v>
      </c>
      <c r="G2106" s="24">
        <v>2104</v>
      </c>
      <c r="H2106" s="24" t="e">
        <f ca="1"/>
        <v>#NAME?</v>
      </c>
      <c r="I2106" s="24" t="e">
        <f t="array" aca="1" ref="I2106" ca="1">INDIRECT(ADDRESS(($E$2+1-G2106)+2,8))</f>
        <v>#NAME?</v>
      </c>
      <c r="J2106" s="24" t="e">
        <f t="shared" ca="1" si="96"/>
        <v>#NAME?</v>
      </c>
      <c r="K2106" s="24" t="e">
        <f t="shared" ca="1" si="97"/>
        <v>#NAME?</v>
      </c>
      <c r="L2106" s="24" t="e">
        <f t="shared" ca="1" si="98"/>
        <v>#NAME?</v>
      </c>
    </row>
    <row r="2107" spans="2:12" x14ac:dyDescent="0.25">
      <c r="B2107" s="24">
        <v>8.2787296403306403</v>
      </c>
      <c r="G2107" s="24">
        <v>2105</v>
      </c>
      <c r="H2107" s="24" t="e">
        <f ca="1"/>
        <v>#NAME?</v>
      </c>
      <c r="I2107" s="24" t="e">
        <f t="array" aca="1" ref="I2107" ca="1">INDIRECT(ADDRESS(($E$2+1-G2107)+2,8))</f>
        <v>#NAME?</v>
      </c>
      <c r="J2107" s="24" t="e">
        <f t="shared" ca="1" si="96"/>
        <v>#NAME?</v>
      </c>
      <c r="K2107" s="24" t="e">
        <f t="shared" ca="1" si="97"/>
        <v>#NAME?</v>
      </c>
      <c r="L2107" s="24" t="e">
        <f t="shared" ca="1" si="98"/>
        <v>#NAME?</v>
      </c>
    </row>
    <row r="2108" spans="2:12" x14ac:dyDescent="0.25">
      <c r="B2108" s="24">
        <v>10.915124490041741</v>
      </c>
      <c r="G2108" s="24">
        <v>2106</v>
      </c>
      <c r="H2108" s="24" t="e">
        <f ca="1"/>
        <v>#NAME?</v>
      </c>
      <c r="I2108" s="24" t="e">
        <f t="array" aca="1" ref="I2108" ca="1">INDIRECT(ADDRESS(($E$2+1-G2108)+2,8))</f>
        <v>#NAME?</v>
      </c>
      <c r="J2108" s="24" t="e">
        <f t="shared" ca="1" si="96"/>
        <v>#NAME?</v>
      </c>
      <c r="K2108" s="24" t="e">
        <f t="shared" ca="1" si="97"/>
        <v>#NAME?</v>
      </c>
      <c r="L2108" s="24" t="e">
        <f t="shared" ca="1" si="98"/>
        <v>#NAME?</v>
      </c>
    </row>
    <row r="2109" spans="2:12" x14ac:dyDescent="0.25">
      <c r="B2109" s="24">
        <v>10.344144649591588</v>
      </c>
      <c r="G2109" s="24">
        <v>2107</v>
      </c>
      <c r="H2109" s="24" t="e">
        <f ca="1"/>
        <v>#NAME?</v>
      </c>
      <c r="I2109" s="24" t="e">
        <f t="array" aca="1" ref="I2109" ca="1">INDIRECT(ADDRESS(($E$2+1-G2109)+2,8))</f>
        <v>#NAME?</v>
      </c>
      <c r="J2109" s="24" t="e">
        <f t="shared" ca="1" si="96"/>
        <v>#NAME?</v>
      </c>
      <c r="K2109" s="24" t="e">
        <f t="shared" ca="1" si="97"/>
        <v>#NAME?</v>
      </c>
      <c r="L2109" s="24" t="e">
        <f t="shared" ca="1" si="98"/>
        <v>#NAME?</v>
      </c>
    </row>
    <row r="2110" spans="2:12" x14ac:dyDescent="0.25">
      <c r="B2110" s="24">
        <v>9.29997743117986</v>
      </c>
      <c r="G2110" s="24">
        <v>2108</v>
      </c>
      <c r="H2110" s="24" t="e">
        <f ca="1"/>
        <v>#NAME?</v>
      </c>
      <c r="I2110" s="24" t="e">
        <f t="array" aca="1" ref="I2110" ca="1">INDIRECT(ADDRESS(($E$2+1-G2110)+2,8))</f>
        <v>#NAME?</v>
      </c>
      <c r="J2110" s="24" t="e">
        <f t="shared" ca="1" si="96"/>
        <v>#NAME?</v>
      </c>
      <c r="K2110" s="24" t="e">
        <f t="shared" ca="1" si="97"/>
        <v>#NAME?</v>
      </c>
      <c r="L2110" s="24" t="e">
        <f t="shared" ca="1" si="98"/>
        <v>#NAME?</v>
      </c>
    </row>
    <row r="2111" spans="2:12" x14ac:dyDescent="0.25">
      <c r="B2111" s="24">
        <v>11.307037810600345</v>
      </c>
      <c r="G2111" s="24">
        <v>2109</v>
      </c>
      <c r="H2111" s="24" t="e">
        <f ca="1"/>
        <v>#NAME?</v>
      </c>
      <c r="I2111" s="24" t="e">
        <f t="array" aca="1" ref="I2111" ca="1">INDIRECT(ADDRESS(($E$2+1-G2111)+2,8))</f>
        <v>#NAME?</v>
      </c>
      <c r="J2111" s="24" t="e">
        <f t="shared" ca="1" si="96"/>
        <v>#NAME?</v>
      </c>
      <c r="K2111" s="24" t="e">
        <f t="shared" ca="1" si="97"/>
        <v>#NAME?</v>
      </c>
      <c r="L2111" s="24" t="e">
        <f t="shared" ca="1" si="98"/>
        <v>#NAME?</v>
      </c>
    </row>
    <row r="2112" spans="2:12" x14ac:dyDescent="0.25">
      <c r="B2112" s="24">
        <v>8.9572213902719984</v>
      </c>
      <c r="G2112" s="24">
        <v>2110</v>
      </c>
      <c r="H2112" s="24" t="e">
        <f ca="1"/>
        <v>#NAME?</v>
      </c>
      <c r="I2112" s="24" t="e">
        <f t="array" aca="1" ref="I2112" ca="1">INDIRECT(ADDRESS(($E$2+1-G2112)+2,8))</f>
        <v>#NAME?</v>
      </c>
      <c r="J2112" s="24" t="e">
        <f t="shared" ca="1" si="96"/>
        <v>#NAME?</v>
      </c>
      <c r="K2112" s="24" t="e">
        <f t="shared" ca="1" si="97"/>
        <v>#NAME?</v>
      </c>
      <c r="L2112" s="24" t="e">
        <f t="shared" ca="1" si="98"/>
        <v>#NAME?</v>
      </c>
    </row>
    <row r="2113" spans="2:12" x14ac:dyDescent="0.25">
      <c r="B2113" s="24">
        <v>9.1626421176081738</v>
      </c>
      <c r="G2113" s="24">
        <v>2111</v>
      </c>
      <c r="H2113" s="24" t="e">
        <f ca="1"/>
        <v>#NAME?</v>
      </c>
      <c r="I2113" s="24" t="e">
        <f t="array" aca="1" ref="I2113" ca="1">INDIRECT(ADDRESS(($E$2+1-G2113)+2,8))</f>
        <v>#NAME?</v>
      </c>
      <c r="J2113" s="24" t="e">
        <f t="shared" ca="1" si="96"/>
        <v>#NAME?</v>
      </c>
      <c r="K2113" s="24" t="e">
        <f t="shared" ca="1" si="97"/>
        <v>#NAME?</v>
      </c>
      <c r="L2113" s="24" t="e">
        <f t="shared" ca="1" si="98"/>
        <v>#NAME?</v>
      </c>
    </row>
    <row r="2114" spans="2:12" x14ac:dyDescent="0.25">
      <c r="B2114" s="24">
        <v>6.6927151637384998</v>
      </c>
      <c r="G2114" s="24">
        <v>2112</v>
      </c>
      <c r="H2114" s="24" t="e">
        <f ca="1"/>
        <v>#NAME?</v>
      </c>
      <c r="I2114" s="24" t="e">
        <f t="array" aca="1" ref="I2114" ca="1">INDIRECT(ADDRESS(($E$2+1-G2114)+2,8))</f>
        <v>#NAME?</v>
      </c>
      <c r="J2114" s="24" t="e">
        <f t="shared" ca="1" si="96"/>
        <v>#NAME?</v>
      </c>
      <c r="K2114" s="24" t="e">
        <f t="shared" ca="1" si="97"/>
        <v>#NAME?</v>
      </c>
      <c r="L2114" s="24" t="e">
        <f t="shared" ca="1" si="98"/>
        <v>#NAME?</v>
      </c>
    </row>
    <row r="2115" spans="2:12" x14ac:dyDescent="0.25">
      <c r="B2115" s="24">
        <v>9.6439954199806195</v>
      </c>
      <c r="G2115" s="24">
        <v>2113</v>
      </c>
      <c r="H2115" s="24" t="e">
        <f ca="1"/>
        <v>#NAME?</v>
      </c>
      <c r="I2115" s="24" t="e">
        <f t="array" aca="1" ref="I2115" ca="1">INDIRECT(ADDRESS(($E$2+1-G2115)+2,8))</f>
        <v>#NAME?</v>
      </c>
      <c r="J2115" s="24" t="e">
        <f t="shared" ca="1" si="96"/>
        <v>#NAME?</v>
      </c>
      <c r="K2115" s="24" t="e">
        <f t="shared" ca="1" si="97"/>
        <v>#NAME?</v>
      </c>
      <c r="L2115" s="24" t="e">
        <f t="shared" ca="1" si="98"/>
        <v>#NAME?</v>
      </c>
    </row>
    <row r="2116" spans="2:12" x14ac:dyDescent="0.25">
      <c r="B2116" s="24">
        <v>10.012475946782784</v>
      </c>
      <c r="G2116" s="24">
        <v>2114</v>
      </c>
      <c r="H2116" s="24" t="e">
        <f ca="1"/>
        <v>#NAME?</v>
      </c>
      <c r="I2116" s="24" t="e">
        <f t="array" aca="1" ref="I2116" ca="1">INDIRECT(ADDRESS(($E$2+1-G2116)+2,8))</f>
        <v>#NAME?</v>
      </c>
      <c r="J2116" s="24" t="e">
        <f t="shared" ref="J2116:J2160" ca="1" si="99">_xlfn.WEIBULL.DIST(H2116,$E$5,$E$6,TRUE)</f>
        <v>#NAME?</v>
      </c>
      <c r="K2116" s="24" t="e">
        <f t="shared" ref="K2116:K2160" ca="1" si="100">_xlfn.WEIBULL.DIST(I2116,$E$5,$E$6,TRUE)</f>
        <v>#NAME?</v>
      </c>
      <c r="L2116" s="24" t="e">
        <f t="shared" ref="L2116:L2160" ca="1" si="101">((2*G2116-1)/$E$2)*(LN(J2116)+LN(1-K2116))</f>
        <v>#NAME?</v>
      </c>
    </row>
    <row r="2117" spans="2:12" x14ac:dyDescent="0.25">
      <c r="B2117" s="24">
        <v>10.722638134443173</v>
      </c>
      <c r="G2117" s="24">
        <v>2115</v>
      </c>
      <c r="H2117" s="24" t="e">
        <f ca="1"/>
        <v>#NAME?</v>
      </c>
      <c r="I2117" s="24" t="e">
        <f t="array" aca="1" ref="I2117" ca="1">INDIRECT(ADDRESS(($E$2+1-G2117)+2,8))</f>
        <v>#NAME?</v>
      </c>
      <c r="J2117" s="24" t="e">
        <f t="shared" ca="1" si="99"/>
        <v>#NAME?</v>
      </c>
      <c r="K2117" s="24" t="e">
        <f t="shared" ca="1" si="100"/>
        <v>#NAME?</v>
      </c>
      <c r="L2117" s="24" t="e">
        <f t="shared" ca="1" si="101"/>
        <v>#NAME?</v>
      </c>
    </row>
    <row r="2118" spans="2:12" x14ac:dyDescent="0.25">
      <c r="B2118" s="24">
        <v>7.8916728584175164</v>
      </c>
      <c r="G2118" s="24">
        <v>2116</v>
      </c>
      <c r="H2118" s="24" t="e">
        <f ca="1"/>
        <v>#NAME?</v>
      </c>
      <c r="I2118" s="24" t="e">
        <f t="array" aca="1" ref="I2118" ca="1">INDIRECT(ADDRESS(($E$2+1-G2118)+2,8))</f>
        <v>#NAME?</v>
      </c>
      <c r="J2118" s="24" t="e">
        <f t="shared" ca="1" si="99"/>
        <v>#NAME?</v>
      </c>
      <c r="K2118" s="24" t="e">
        <f t="shared" ca="1" si="100"/>
        <v>#NAME?</v>
      </c>
      <c r="L2118" s="24" t="e">
        <f t="shared" ca="1" si="101"/>
        <v>#NAME?</v>
      </c>
    </row>
    <row r="2119" spans="2:12" x14ac:dyDescent="0.25">
      <c r="B2119" s="24">
        <v>6.5303008122306725</v>
      </c>
      <c r="G2119" s="24">
        <v>2117</v>
      </c>
      <c r="H2119" s="24" t="e">
        <f ca="1"/>
        <v>#NAME?</v>
      </c>
      <c r="I2119" s="24" t="e">
        <f t="array" aca="1" ref="I2119" ca="1">INDIRECT(ADDRESS(($E$2+1-G2119)+2,8))</f>
        <v>#NAME?</v>
      </c>
      <c r="J2119" s="24" t="e">
        <f t="shared" ca="1" si="99"/>
        <v>#NAME?</v>
      </c>
      <c r="K2119" s="24" t="e">
        <f t="shared" ca="1" si="100"/>
        <v>#NAME?</v>
      </c>
      <c r="L2119" s="24" t="e">
        <f t="shared" ca="1" si="101"/>
        <v>#NAME?</v>
      </c>
    </row>
    <row r="2120" spans="2:12" x14ac:dyDescent="0.25">
      <c r="B2120" s="24">
        <v>9.3812527684171538</v>
      </c>
      <c r="G2120" s="24">
        <v>2118</v>
      </c>
      <c r="H2120" s="24" t="e">
        <f ca="1"/>
        <v>#NAME?</v>
      </c>
      <c r="I2120" s="24" t="e">
        <f t="array" aca="1" ref="I2120" ca="1">INDIRECT(ADDRESS(($E$2+1-G2120)+2,8))</f>
        <v>#NAME?</v>
      </c>
      <c r="J2120" s="24" t="e">
        <f t="shared" ca="1" si="99"/>
        <v>#NAME?</v>
      </c>
      <c r="K2120" s="24" t="e">
        <f t="shared" ca="1" si="100"/>
        <v>#NAME?</v>
      </c>
      <c r="L2120" s="24" t="e">
        <f t="shared" ca="1" si="101"/>
        <v>#NAME?</v>
      </c>
    </row>
    <row r="2121" spans="2:12" x14ac:dyDescent="0.25">
      <c r="B2121" s="24">
        <v>6.9890933070812986</v>
      </c>
      <c r="G2121" s="24">
        <v>2119</v>
      </c>
      <c r="H2121" s="24" t="e">
        <f ca="1"/>
        <v>#NAME?</v>
      </c>
      <c r="I2121" s="24" t="e">
        <f t="array" aca="1" ref="I2121" ca="1">INDIRECT(ADDRESS(($E$2+1-G2121)+2,8))</f>
        <v>#NAME?</v>
      </c>
      <c r="J2121" s="24" t="e">
        <f t="shared" ca="1" si="99"/>
        <v>#NAME?</v>
      </c>
      <c r="K2121" s="24" t="e">
        <f t="shared" ca="1" si="100"/>
        <v>#NAME?</v>
      </c>
      <c r="L2121" s="24" t="e">
        <f t="shared" ca="1" si="101"/>
        <v>#NAME?</v>
      </c>
    </row>
    <row r="2122" spans="2:12" x14ac:dyDescent="0.25">
      <c r="B2122" s="24">
        <v>8.495723448018083</v>
      </c>
      <c r="G2122" s="24">
        <v>2120</v>
      </c>
      <c r="H2122" s="24" t="e">
        <f ca="1"/>
        <v>#NAME?</v>
      </c>
      <c r="I2122" s="24" t="e">
        <f t="array" aca="1" ref="I2122" ca="1">INDIRECT(ADDRESS(($E$2+1-G2122)+2,8))</f>
        <v>#NAME?</v>
      </c>
      <c r="J2122" s="24" t="e">
        <f t="shared" ca="1" si="99"/>
        <v>#NAME?</v>
      </c>
      <c r="K2122" s="24" t="e">
        <f t="shared" ca="1" si="100"/>
        <v>#NAME?</v>
      </c>
      <c r="L2122" s="24" t="e">
        <f t="shared" ca="1" si="101"/>
        <v>#NAME?</v>
      </c>
    </row>
    <row r="2123" spans="2:12" x14ac:dyDescent="0.25">
      <c r="B2123" s="24">
        <v>10.623865540908099</v>
      </c>
      <c r="G2123" s="24">
        <v>2121</v>
      </c>
      <c r="H2123" s="24" t="e">
        <f ca="1"/>
        <v>#NAME?</v>
      </c>
      <c r="I2123" s="24" t="e">
        <f t="array" aca="1" ref="I2123" ca="1">INDIRECT(ADDRESS(($E$2+1-G2123)+2,8))</f>
        <v>#NAME?</v>
      </c>
      <c r="J2123" s="24" t="e">
        <f t="shared" ca="1" si="99"/>
        <v>#NAME?</v>
      </c>
      <c r="K2123" s="24" t="e">
        <f t="shared" ca="1" si="100"/>
        <v>#NAME?</v>
      </c>
      <c r="L2123" s="24" t="e">
        <f t="shared" ca="1" si="101"/>
        <v>#NAME?</v>
      </c>
    </row>
    <row r="2124" spans="2:12" x14ac:dyDescent="0.25">
      <c r="B2124" s="24">
        <v>9.931612833179182</v>
      </c>
      <c r="G2124" s="24">
        <v>2122</v>
      </c>
      <c r="H2124" s="24" t="e">
        <f ca="1"/>
        <v>#NAME?</v>
      </c>
      <c r="I2124" s="24" t="e">
        <f t="array" aca="1" ref="I2124" ca="1">INDIRECT(ADDRESS(($E$2+1-G2124)+2,8))</f>
        <v>#NAME?</v>
      </c>
      <c r="J2124" s="24" t="e">
        <f t="shared" ca="1" si="99"/>
        <v>#NAME?</v>
      </c>
      <c r="K2124" s="24" t="e">
        <f t="shared" ca="1" si="100"/>
        <v>#NAME?</v>
      </c>
      <c r="L2124" s="24" t="e">
        <f t="shared" ca="1" si="101"/>
        <v>#NAME?</v>
      </c>
    </row>
    <row r="2125" spans="2:12" x14ac:dyDescent="0.25">
      <c r="B2125" s="24">
        <v>10.263268501151416</v>
      </c>
      <c r="G2125" s="24">
        <v>2123</v>
      </c>
      <c r="H2125" s="24" t="e">
        <f ca="1"/>
        <v>#NAME?</v>
      </c>
      <c r="I2125" s="24" t="e">
        <f t="array" aca="1" ref="I2125" ca="1">INDIRECT(ADDRESS(($E$2+1-G2125)+2,8))</f>
        <v>#NAME?</v>
      </c>
      <c r="J2125" s="24" t="e">
        <f t="shared" ca="1" si="99"/>
        <v>#NAME?</v>
      </c>
      <c r="K2125" s="24" t="e">
        <f t="shared" ca="1" si="100"/>
        <v>#NAME?</v>
      </c>
      <c r="L2125" s="24" t="e">
        <f t="shared" ca="1" si="101"/>
        <v>#NAME?</v>
      </c>
    </row>
    <row r="2126" spans="2:12" x14ac:dyDescent="0.25">
      <c r="B2126" s="24">
        <v>6.409773583505407</v>
      </c>
      <c r="G2126" s="24">
        <v>2124</v>
      </c>
      <c r="H2126" s="24" t="e">
        <f ca="1"/>
        <v>#NAME?</v>
      </c>
      <c r="I2126" s="24" t="e">
        <f t="array" aca="1" ref="I2126" ca="1">INDIRECT(ADDRESS(($E$2+1-G2126)+2,8))</f>
        <v>#NAME?</v>
      </c>
      <c r="J2126" s="24" t="e">
        <f t="shared" ca="1" si="99"/>
        <v>#NAME?</v>
      </c>
      <c r="K2126" s="24" t="e">
        <f t="shared" ca="1" si="100"/>
        <v>#NAME?</v>
      </c>
      <c r="L2126" s="24" t="e">
        <f t="shared" ca="1" si="101"/>
        <v>#NAME?</v>
      </c>
    </row>
    <row r="2127" spans="2:12" x14ac:dyDescent="0.25">
      <c r="B2127" s="24">
        <v>8.5989086927901539</v>
      </c>
      <c r="G2127" s="24">
        <v>2125</v>
      </c>
      <c r="H2127" s="24" t="e">
        <f ca="1"/>
        <v>#NAME?</v>
      </c>
      <c r="I2127" s="24" t="e">
        <f t="array" aca="1" ref="I2127" ca="1">INDIRECT(ADDRESS(($E$2+1-G2127)+2,8))</f>
        <v>#NAME?</v>
      </c>
      <c r="J2127" s="24" t="e">
        <f t="shared" ca="1" si="99"/>
        <v>#NAME?</v>
      </c>
      <c r="K2127" s="24" t="e">
        <f t="shared" ca="1" si="100"/>
        <v>#NAME?</v>
      </c>
      <c r="L2127" s="24" t="e">
        <f t="shared" ca="1" si="101"/>
        <v>#NAME?</v>
      </c>
    </row>
    <row r="2128" spans="2:12" x14ac:dyDescent="0.25">
      <c r="B2128" s="24">
        <v>10.359181904289025</v>
      </c>
      <c r="G2128" s="24">
        <v>2126</v>
      </c>
      <c r="H2128" s="24" t="e">
        <f ca="1"/>
        <v>#NAME?</v>
      </c>
      <c r="I2128" s="24" t="e">
        <f t="array" aca="1" ref="I2128" ca="1">INDIRECT(ADDRESS(($E$2+1-G2128)+2,8))</f>
        <v>#NAME?</v>
      </c>
      <c r="J2128" s="24" t="e">
        <f t="shared" ca="1" si="99"/>
        <v>#NAME?</v>
      </c>
      <c r="K2128" s="24" t="e">
        <f t="shared" ca="1" si="100"/>
        <v>#NAME?</v>
      </c>
      <c r="L2128" s="24" t="e">
        <f t="shared" ca="1" si="101"/>
        <v>#NAME?</v>
      </c>
    </row>
    <row r="2129" spans="2:12" x14ac:dyDescent="0.25">
      <c r="B2129" s="24">
        <v>11.470241749567068</v>
      </c>
      <c r="G2129" s="24">
        <v>2127</v>
      </c>
      <c r="H2129" s="24" t="e">
        <f ca="1"/>
        <v>#NAME?</v>
      </c>
      <c r="I2129" s="24" t="e">
        <f t="array" aca="1" ref="I2129" ca="1">INDIRECT(ADDRESS(($E$2+1-G2129)+2,8))</f>
        <v>#NAME?</v>
      </c>
      <c r="J2129" s="24" t="e">
        <f t="shared" ca="1" si="99"/>
        <v>#NAME?</v>
      </c>
      <c r="K2129" s="24" t="e">
        <f t="shared" ca="1" si="100"/>
        <v>#NAME?</v>
      </c>
      <c r="L2129" s="24" t="e">
        <f t="shared" ca="1" si="101"/>
        <v>#NAME?</v>
      </c>
    </row>
    <row r="2130" spans="2:12" x14ac:dyDescent="0.25">
      <c r="B2130" s="24">
        <v>9.40518819019848</v>
      </c>
      <c r="G2130" s="24">
        <v>2128</v>
      </c>
      <c r="H2130" s="24" t="e">
        <f ca="1"/>
        <v>#NAME?</v>
      </c>
      <c r="I2130" s="24" t="e">
        <f t="array" aca="1" ref="I2130" ca="1">INDIRECT(ADDRESS(($E$2+1-G2130)+2,8))</f>
        <v>#NAME?</v>
      </c>
      <c r="J2130" s="24" t="e">
        <f t="shared" ca="1" si="99"/>
        <v>#NAME?</v>
      </c>
      <c r="K2130" s="24" t="e">
        <f t="shared" ca="1" si="100"/>
        <v>#NAME?</v>
      </c>
      <c r="L2130" s="24" t="e">
        <f t="shared" ca="1" si="101"/>
        <v>#NAME?</v>
      </c>
    </row>
    <row r="2131" spans="2:12" x14ac:dyDescent="0.25">
      <c r="B2131" s="24">
        <v>11.388665563867805</v>
      </c>
      <c r="G2131" s="24">
        <v>2129</v>
      </c>
      <c r="H2131" s="24" t="e">
        <f ca="1"/>
        <v>#NAME?</v>
      </c>
      <c r="I2131" s="24" t="e">
        <f t="array" aca="1" ref="I2131" ca="1">INDIRECT(ADDRESS(($E$2+1-G2131)+2,8))</f>
        <v>#NAME?</v>
      </c>
      <c r="J2131" s="24" t="e">
        <f t="shared" ca="1" si="99"/>
        <v>#NAME?</v>
      </c>
      <c r="K2131" s="24" t="e">
        <f t="shared" ca="1" si="100"/>
        <v>#NAME?</v>
      </c>
      <c r="L2131" s="24" t="e">
        <f t="shared" ca="1" si="101"/>
        <v>#NAME?</v>
      </c>
    </row>
    <row r="2132" spans="2:12" x14ac:dyDescent="0.25">
      <c r="B2132" s="24">
        <v>10.38297400476733</v>
      </c>
      <c r="G2132" s="24">
        <v>2130</v>
      </c>
      <c r="H2132" s="24" t="e">
        <f ca="1"/>
        <v>#NAME?</v>
      </c>
      <c r="I2132" s="24" t="e">
        <f t="array" aca="1" ref="I2132" ca="1">INDIRECT(ADDRESS(($E$2+1-G2132)+2,8))</f>
        <v>#NAME?</v>
      </c>
      <c r="J2132" s="24" t="e">
        <f t="shared" ca="1" si="99"/>
        <v>#NAME?</v>
      </c>
      <c r="K2132" s="24" t="e">
        <f t="shared" ca="1" si="100"/>
        <v>#NAME?</v>
      </c>
      <c r="L2132" s="24" t="e">
        <f t="shared" ca="1" si="101"/>
        <v>#NAME?</v>
      </c>
    </row>
    <row r="2133" spans="2:12" x14ac:dyDescent="0.25">
      <c r="B2133" s="24">
        <v>5.8745120712290948</v>
      </c>
      <c r="G2133" s="24">
        <v>2131</v>
      </c>
      <c r="H2133" s="24" t="e">
        <f ca="1"/>
        <v>#NAME?</v>
      </c>
      <c r="I2133" s="24" t="e">
        <f t="array" aca="1" ref="I2133" ca="1">INDIRECT(ADDRESS(($E$2+1-G2133)+2,8))</f>
        <v>#NAME?</v>
      </c>
      <c r="J2133" s="24" t="e">
        <f t="shared" ca="1" si="99"/>
        <v>#NAME?</v>
      </c>
      <c r="K2133" s="24" t="e">
        <f t="shared" ca="1" si="100"/>
        <v>#NAME?</v>
      </c>
      <c r="L2133" s="24" t="e">
        <f t="shared" ca="1" si="101"/>
        <v>#NAME?</v>
      </c>
    </row>
    <row r="2134" spans="2:12" x14ac:dyDescent="0.25">
      <c r="B2134" s="24">
        <v>7.9211048735621246</v>
      </c>
      <c r="G2134" s="24">
        <v>2132</v>
      </c>
      <c r="H2134" s="24" t="e">
        <f ca="1"/>
        <v>#NAME?</v>
      </c>
      <c r="I2134" s="24" t="e">
        <f t="array" aca="1" ref="I2134" ca="1">INDIRECT(ADDRESS(($E$2+1-G2134)+2,8))</f>
        <v>#NAME?</v>
      </c>
      <c r="J2134" s="24" t="e">
        <f t="shared" ca="1" si="99"/>
        <v>#NAME?</v>
      </c>
      <c r="K2134" s="24" t="e">
        <f t="shared" ca="1" si="100"/>
        <v>#NAME?</v>
      </c>
      <c r="L2134" s="24" t="e">
        <f t="shared" ca="1" si="101"/>
        <v>#NAME?</v>
      </c>
    </row>
    <row r="2135" spans="2:12" x14ac:dyDescent="0.25">
      <c r="B2135" s="24">
        <v>6.4694974212592884</v>
      </c>
      <c r="G2135" s="24">
        <v>2133</v>
      </c>
      <c r="H2135" s="24" t="e">
        <f ca="1"/>
        <v>#NAME?</v>
      </c>
      <c r="I2135" s="24" t="e">
        <f t="array" aca="1" ref="I2135" ca="1">INDIRECT(ADDRESS(($E$2+1-G2135)+2,8))</f>
        <v>#NAME?</v>
      </c>
      <c r="J2135" s="24" t="e">
        <f t="shared" ca="1" si="99"/>
        <v>#NAME?</v>
      </c>
      <c r="K2135" s="24" t="e">
        <f t="shared" ca="1" si="100"/>
        <v>#NAME?</v>
      </c>
      <c r="L2135" s="24" t="e">
        <f t="shared" ca="1" si="101"/>
        <v>#NAME?</v>
      </c>
    </row>
    <row r="2136" spans="2:12" x14ac:dyDescent="0.25">
      <c r="B2136" s="24">
        <v>9.4707572397079591</v>
      </c>
      <c r="G2136" s="24">
        <v>2134</v>
      </c>
      <c r="H2136" s="24" t="e">
        <f ca="1"/>
        <v>#NAME?</v>
      </c>
      <c r="I2136" s="24" t="e">
        <f t="array" aca="1" ref="I2136" ca="1">INDIRECT(ADDRESS(($E$2+1-G2136)+2,8))</f>
        <v>#NAME?</v>
      </c>
      <c r="J2136" s="24" t="e">
        <f t="shared" ca="1" si="99"/>
        <v>#NAME?</v>
      </c>
      <c r="K2136" s="24" t="e">
        <f t="shared" ca="1" si="100"/>
        <v>#NAME?</v>
      </c>
      <c r="L2136" s="24" t="e">
        <f t="shared" ca="1" si="101"/>
        <v>#NAME?</v>
      </c>
    </row>
    <row r="2137" spans="2:12" x14ac:dyDescent="0.25">
      <c r="B2137" s="24">
        <v>7.529271425551805</v>
      </c>
      <c r="G2137" s="24">
        <v>2135</v>
      </c>
      <c r="H2137" s="24" t="e">
        <f ca="1"/>
        <v>#NAME?</v>
      </c>
      <c r="I2137" s="24" t="e">
        <f t="array" aca="1" ref="I2137" ca="1">INDIRECT(ADDRESS(($E$2+1-G2137)+2,8))</f>
        <v>#NAME?</v>
      </c>
      <c r="J2137" s="24" t="e">
        <f t="shared" ca="1" si="99"/>
        <v>#NAME?</v>
      </c>
      <c r="K2137" s="24" t="e">
        <f t="shared" ca="1" si="100"/>
        <v>#NAME?</v>
      </c>
      <c r="L2137" s="24" t="e">
        <f t="shared" ca="1" si="101"/>
        <v>#NAME?</v>
      </c>
    </row>
    <row r="2138" spans="2:12" x14ac:dyDescent="0.25">
      <c r="B2138" s="24">
        <v>10.498113050530078</v>
      </c>
      <c r="G2138" s="24">
        <v>2136</v>
      </c>
      <c r="H2138" s="24" t="e">
        <f ca="1"/>
        <v>#NAME?</v>
      </c>
      <c r="I2138" s="24" t="e">
        <f t="array" aca="1" ref="I2138" ca="1">INDIRECT(ADDRESS(($E$2+1-G2138)+2,8))</f>
        <v>#NAME?</v>
      </c>
      <c r="J2138" s="24" t="e">
        <f t="shared" ca="1" si="99"/>
        <v>#NAME?</v>
      </c>
      <c r="K2138" s="24" t="e">
        <f t="shared" ca="1" si="100"/>
        <v>#NAME?</v>
      </c>
      <c r="L2138" s="24" t="e">
        <f t="shared" ca="1" si="101"/>
        <v>#NAME?</v>
      </c>
    </row>
    <row r="2139" spans="2:12" x14ac:dyDescent="0.25">
      <c r="B2139" s="24">
        <v>10.712094582575576</v>
      </c>
      <c r="G2139" s="24">
        <v>2137</v>
      </c>
      <c r="H2139" s="24" t="e">
        <f ca="1"/>
        <v>#NAME?</v>
      </c>
      <c r="I2139" s="24" t="e">
        <f t="array" aca="1" ref="I2139" ca="1">INDIRECT(ADDRESS(($E$2+1-G2139)+2,8))</f>
        <v>#NAME?</v>
      </c>
      <c r="J2139" s="24" t="e">
        <f t="shared" ca="1" si="99"/>
        <v>#NAME?</v>
      </c>
      <c r="K2139" s="24" t="e">
        <f t="shared" ca="1" si="100"/>
        <v>#NAME?</v>
      </c>
      <c r="L2139" s="24" t="e">
        <f t="shared" ca="1" si="101"/>
        <v>#NAME?</v>
      </c>
    </row>
    <row r="2140" spans="2:12" x14ac:dyDescent="0.25">
      <c r="B2140" s="24">
        <v>10.716708496233965</v>
      </c>
      <c r="G2140" s="24">
        <v>2138</v>
      </c>
      <c r="H2140" s="24" t="e">
        <f ca="1"/>
        <v>#NAME?</v>
      </c>
      <c r="I2140" s="24" t="e">
        <f t="array" aca="1" ref="I2140" ca="1">INDIRECT(ADDRESS(($E$2+1-G2140)+2,8))</f>
        <v>#NAME?</v>
      </c>
      <c r="J2140" s="24" t="e">
        <f t="shared" ca="1" si="99"/>
        <v>#NAME?</v>
      </c>
      <c r="K2140" s="24" t="e">
        <f t="shared" ca="1" si="100"/>
        <v>#NAME?</v>
      </c>
      <c r="L2140" s="24" t="e">
        <f t="shared" ca="1" si="101"/>
        <v>#NAME?</v>
      </c>
    </row>
    <row r="2141" spans="2:12" x14ac:dyDescent="0.25">
      <c r="B2141" s="24">
        <v>7.9091974821342159</v>
      </c>
      <c r="G2141" s="24">
        <v>2139</v>
      </c>
      <c r="H2141" s="24" t="e">
        <f ca="1"/>
        <v>#NAME?</v>
      </c>
      <c r="I2141" s="24" t="e">
        <f t="array" aca="1" ref="I2141" ca="1">INDIRECT(ADDRESS(($E$2+1-G2141)+2,8))</f>
        <v>#NAME?</v>
      </c>
      <c r="J2141" s="24" t="e">
        <f t="shared" ca="1" si="99"/>
        <v>#NAME?</v>
      </c>
      <c r="K2141" s="24" t="e">
        <f t="shared" ca="1" si="100"/>
        <v>#NAME?</v>
      </c>
      <c r="L2141" s="24" t="e">
        <f t="shared" ca="1" si="101"/>
        <v>#NAME?</v>
      </c>
    </row>
    <row r="2142" spans="2:12" x14ac:dyDescent="0.25">
      <c r="B2142" s="24">
        <v>10.723025598536655</v>
      </c>
      <c r="G2142" s="24">
        <v>2140</v>
      </c>
      <c r="H2142" s="24" t="e">
        <f ca="1"/>
        <v>#NAME?</v>
      </c>
      <c r="I2142" s="24" t="e">
        <f t="array" aca="1" ref="I2142" ca="1">INDIRECT(ADDRESS(($E$2+1-G2142)+2,8))</f>
        <v>#NAME?</v>
      </c>
      <c r="J2142" s="24" t="e">
        <f t="shared" ca="1" si="99"/>
        <v>#NAME?</v>
      </c>
      <c r="K2142" s="24" t="e">
        <f t="shared" ca="1" si="100"/>
        <v>#NAME?</v>
      </c>
      <c r="L2142" s="24" t="e">
        <f t="shared" ca="1" si="101"/>
        <v>#NAME?</v>
      </c>
    </row>
    <row r="2143" spans="2:12" x14ac:dyDescent="0.25">
      <c r="B2143" s="24">
        <v>10.846306197456027</v>
      </c>
      <c r="G2143" s="24">
        <v>2141</v>
      </c>
      <c r="H2143" s="24" t="e">
        <f ca="1"/>
        <v>#NAME?</v>
      </c>
      <c r="I2143" s="24" t="e">
        <f t="array" aca="1" ref="I2143" ca="1">INDIRECT(ADDRESS(($E$2+1-G2143)+2,8))</f>
        <v>#NAME?</v>
      </c>
      <c r="J2143" s="24" t="e">
        <f t="shared" ca="1" si="99"/>
        <v>#NAME?</v>
      </c>
      <c r="K2143" s="24" t="e">
        <f t="shared" ca="1" si="100"/>
        <v>#NAME?</v>
      </c>
      <c r="L2143" s="24" t="e">
        <f t="shared" ca="1" si="101"/>
        <v>#NAME?</v>
      </c>
    </row>
    <row r="2144" spans="2:12" x14ac:dyDescent="0.25">
      <c r="B2144" s="24">
        <v>11.333838734926418</v>
      </c>
      <c r="G2144" s="24">
        <v>2142</v>
      </c>
      <c r="H2144" s="24" t="e">
        <f ca="1"/>
        <v>#NAME?</v>
      </c>
      <c r="I2144" s="24" t="e">
        <f t="array" aca="1" ref="I2144" ca="1">INDIRECT(ADDRESS(($E$2+1-G2144)+2,8))</f>
        <v>#NAME?</v>
      </c>
      <c r="J2144" s="24" t="e">
        <f t="shared" ca="1" si="99"/>
        <v>#NAME?</v>
      </c>
      <c r="K2144" s="24" t="e">
        <f t="shared" ca="1" si="100"/>
        <v>#NAME?</v>
      </c>
      <c r="L2144" s="24" t="e">
        <f t="shared" ca="1" si="101"/>
        <v>#NAME?</v>
      </c>
    </row>
    <row r="2145" spans="2:12" x14ac:dyDescent="0.25">
      <c r="B2145" s="24">
        <v>10.92172371321306</v>
      </c>
      <c r="G2145" s="24">
        <v>2143</v>
      </c>
      <c r="H2145" s="24" t="e">
        <f ca="1"/>
        <v>#NAME?</v>
      </c>
      <c r="I2145" s="24" t="e">
        <f t="array" aca="1" ref="I2145" ca="1">INDIRECT(ADDRESS(($E$2+1-G2145)+2,8))</f>
        <v>#NAME?</v>
      </c>
      <c r="J2145" s="24" t="e">
        <f t="shared" ca="1" si="99"/>
        <v>#NAME?</v>
      </c>
      <c r="K2145" s="24" t="e">
        <f t="shared" ca="1" si="100"/>
        <v>#NAME?</v>
      </c>
      <c r="L2145" s="24" t="e">
        <f t="shared" ca="1" si="101"/>
        <v>#NAME?</v>
      </c>
    </row>
    <row r="2146" spans="2:12" x14ac:dyDescent="0.25">
      <c r="B2146" s="24">
        <v>8.8854552882198679</v>
      </c>
      <c r="G2146" s="24">
        <v>2144</v>
      </c>
      <c r="H2146" s="24" t="e">
        <f ca="1"/>
        <v>#NAME?</v>
      </c>
      <c r="I2146" s="24" t="e">
        <f t="array" aca="1" ref="I2146" ca="1">INDIRECT(ADDRESS(($E$2+1-G2146)+2,8))</f>
        <v>#NAME?</v>
      </c>
      <c r="J2146" s="24" t="e">
        <f t="shared" ca="1" si="99"/>
        <v>#NAME?</v>
      </c>
      <c r="K2146" s="24" t="e">
        <f t="shared" ca="1" si="100"/>
        <v>#NAME?</v>
      </c>
      <c r="L2146" s="24" t="e">
        <f t="shared" ca="1" si="101"/>
        <v>#NAME?</v>
      </c>
    </row>
    <row r="2147" spans="2:12" x14ac:dyDescent="0.25">
      <c r="B2147" s="24">
        <v>9.3476098819561102</v>
      </c>
      <c r="G2147" s="24">
        <v>2145</v>
      </c>
      <c r="H2147" s="24" t="e">
        <f ca="1"/>
        <v>#NAME?</v>
      </c>
      <c r="I2147" s="24" t="e">
        <f t="array" aca="1" ref="I2147" ca="1">INDIRECT(ADDRESS(($E$2+1-G2147)+2,8))</f>
        <v>#NAME?</v>
      </c>
      <c r="J2147" s="24" t="e">
        <f t="shared" ca="1" si="99"/>
        <v>#NAME?</v>
      </c>
      <c r="K2147" s="24" t="e">
        <f t="shared" ca="1" si="100"/>
        <v>#NAME?</v>
      </c>
      <c r="L2147" s="24" t="e">
        <f t="shared" ca="1" si="101"/>
        <v>#NAME?</v>
      </c>
    </row>
    <row r="2148" spans="2:12" x14ac:dyDescent="0.25">
      <c r="B2148" s="24">
        <v>8.6139464776133003</v>
      </c>
      <c r="G2148" s="24">
        <v>2146</v>
      </c>
      <c r="H2148" s="24" t="e">
        <f ca="1"/>
        <v>#NAME?</v>
      </c>
      <c r="I2148" s="24" t="e">
        <f t="array" aca="1" ref="I2148" ca="1">INDIRECT(ADDRESS(($E$2+1-G2148)+2,8))</f>
        <v>#NAME?</v>
      </c>
      <c r="J2148" s="24" t="e">
        <f t="shared" ca="1" si="99"/>
        <v>#NAME?</v>
      </c>
      <c r="K2148" s="24" t="e">
        <f t="shared" ca="1" si="100"/>
        <v>#NAME?</v>
      </c>
      <c r="L2148" s="24" t="e">
        <f t="shared" ca="1" si="101"/>
        <v>#NAME?</v>
      </c>
    </row>
    <row r="2149" spans="2:12" x14ac:dyDescent="0.25">
      <c r="B2149" s="24">
        <v>9.1932374888807473</v>
      </c>
      <c r="G2149" s="24">
        <v>2147</v>
      </c>
      <c r="H2149" s="24" t="e">
        <f ca="1"/>
        <v>#NAME?</v>
      </c>
      <c r="I2149" s="24" t="e">
        <f t="array" aca="1" ref="I2149" ca="1">INDIRECT(ADDRESS(($E$2+1-G2149)+2,8))</f>
        <v>#NAME?</v>
      </c>
      <c r="J2149" s="24" t="e">
        <f t="shared" ca="1" si="99"/>
        <v>#NAME?</v>
      </c>
      <c r="K2149" s="24" t="e">
        <f t="shared" ca="1" si="100"/>
        <v>#NAME?</v>
      </c>
      <c r="L2149" s="24" t="e">
        <f t="shared" ca="1" si="101"/>
        <v>#NAME?</v>
      </c>
    </row>
    <row r="2150" spans="2:12" x14ac:dyDescent="0.25">
      <c r="B2150" s="24">
        <v>9.8802547510490584</v>
      </c>
      <c r="G2150" s="24">
        <v>2148</v>
      </c>
      <c r="H2150" s="24" t="e">
        <f ca="1"/>
        <v>#NAME?</v>
      </c>
      <c r="I2150" s="24" t="e">
        <f t="array" aca="1" ref="I2150" ca="1">INDIRECT(ADDRESS(($E$2+1-G2150)+2,8))</f>
        <v>#NAME?</v>
      </c>
      <c r="J2150" s="24" t="e">
        <f t="shared" ca="1" si="99"/>
        <v>#NAME?</v>
      </c>
      <c r="K2150" s="24" t="e">
        <f t="shared" ca="1" si="100"/>
        <v>#NAME?</v>
      </c>
      <c r="L2150" s="24" t="e">
        <f t="shared" ca="1" si="101"/>
        <v>#NAME?</v>
      </c>
    </row>
    <row r="2151" spans="2:12" x14ac:dyDescent="0.25">
      <c r="B2151" s="24">
        <v>7.6740895747942437</v>
      </c>
      <c r="G2151" s="24">
        <v>2149</v>
      </c>
      <c r="H2151" s="24" t="e">
        <f ca="1"/>
        <v>#NAME?</v>
      </c>
      <c r="I2151" s="24" t="e">
        <f t="array" aca="1" ref="I2151" ca="1">INDIRECT(ADDRESS(($E$2+1-G2151)+2,8))</f>
        <v>#NAME?</v>
      </c>
      <c r="J2151" s="24" t="e">
        <f t="shared" ca="1" si="99"/>
        <v>#NAME?</v>
      </c>
      <c r="K2151" s="24" t="e">
        <f t="shared" ca="1" si="100"/>
        <v>#NAME?</v>
      </c>
      <c r="L2151" s="24" t="e">
        <f t="shared" ca="1" si="101"/>
        <v>#NAME?</v>
      </c>
    </row>
    <row r="2152" spans="2:12" x14ac:dyDescent="0.25">
      <c r="B2152" s="24">
        <v>10.624526741653749</v>
      </c>
      <c r="G2152" s="24">
        <v>2150</v>
      </c>
      <c r="H2152" s="24" t="e">
        <f ca="1"/>
        <v>#NAME?</v>
      </c>
      <c r="I2152" s="24" t="e">
        <f t="array" aca="1" ref="I2152" ca="1">INDIRECT(ADDRESS(($E$2+1-G2152)+2,8))</f>
        <v>#NAME?</v>
      </c>
      <c r="J2152" s="24" t="e">
        <f t="shared" ca="1" si="99"/>
        <v>#NAME?</v>
      </c>
      <c r="K2152" s="24" t="e">
        <f t="shared" ca="1" si="100"/>
        <v>#NAME?</v>
      </c>
      <c r="L2152" s="24" t="e">
        <f t="shared" ca="1" si="101"/>
        <v>#NAME?</v>
      </c>
    </row>
    <row r="2153" spans="2:12" x14ac:dyDescent="0.25">
      <c r="B2153" s="24">
        <v>9.5344364273953133</v>
      </c>
      <c r="G2153" s="24">
        <v>2151</v>
      </c>
      <c r="H2153" s="24" t="e">
        <f ca="1"/>
        <v>#NAME?</v>
      </c>
      <c r="I2153" s="24" t="e">
        <f t="array" aca="1" ref="I2153" ca="1">INDIRECT(ADDRESS(($E$2+1-G2153)+2,8))</f>
        <v>#NAME?</v>
      </c>
      <c r="J2153" s="24" t="e">
        <f t="shared" ca="1" si="99"/>
        <v>#NAME?</v>
      </c>
      <c r="K2153" s="24" t="e">
        <f t="shared" ca="1" si="100"/>
        <v>#NAME?</v>
      </c>
      <c r="L2153" s="24" t="e">
        <f t="shared" ca="1" si="101"/>
        <v>#NAME?</v>
      </c>
    </row>
    <row r="2154" spans="2:12" x14ac:dyDescent="0.25">
      <c r="B2154" s="24">
        <v>8.0978182156090988</v>
      </c>
      <c r="G2154" s="24">
        <v>2152</v>
      </c>
      <c r="H2154" s="24" t="e">
        <f ca="1"/>
        <v>#NAME?</v>
      </c>
      <c r="I2154" s="24" t="e">
        <f t="array" aca="1" ref="I2154" ca="1">INDIRECT(ADDRESS(($E$2+1-G2154)+2,8))</f>
        <v>#NAME?</v>
      </c>
      <c r="J2154" s="24" t="e">
        <f t="shared" ca="1" si="99"/>
        <v>#NAME?</v>
      </c>
      <c r="K2154" s="24" t="e">
        <f t="shared" ca="1" si="100"/>
        <v>#NAME?</v>
      </c>
      <c r="L2154" s="24" t="e">
        <f t="shared" ca="1" si="101"/>
        <v>#NAME?</v>
      </c>
    </row>
    <row r="2155" spans="2:12" x14ac:dyDescent="0.25">
      <c r="B2155" s="24">
        <v>11.134055937370785</v>
      </c>
      <c r="G2155" s="24">
        <v>2153</v>
      </c>
      <c r="H2155" s="24" t="e">
        <f ca="1"/>
        <v>#NAME?</v>
      </c>
      <c r="I2155" s="24" t="e">
        <f t="array" aca="1" ref="I2155" ca="1">INDIRECT(ADDRESS(($E$2+1-G2155)+2,8))</f>
        <v>#NAME?</v>
      </c>
      <c r="J2155" s="24" t="e">
        <f t="shared" ca="1" si="99"/>
        <v>#NAME?</v>
      </c>
      <c r="K2155" s="24" t="e">
        <f t="shared" ca="1" si="100"/>
        <v>#NAME?</v>
      </c>
      <c r="L2155" s="24" t="e">
        <f t="shared" ca="1" si="101"/>
        <v>#NAME?</v>
      </c>
    </row>
    <row r="2156" spans="2:12" x14ac:dyDescent="0.25">
      <c r="B2156" s="24">
        <v>7.0083849982002624</v>
      </c>
      <c r="G2156" s="24">
        <v>2154</v>
      </c>
      <c r="H2156" s="24" t="e">
        <f ca="1"/>
        <v>#NAME?</v>
      </c>
      <c r="I2156" s="24" t="e">
        <f t="array" aca="1" ref="I2156" ca="1">INDIRECT(ADDRESS(($E$2+1-G2156)+2,8))</f>
        <v>#NAME?</v>
      </c>
      <c r="J2156" s="24" t="e">
        <f t="shared" ca="1" si="99"/>
        <v>#NAME?</v>
      </c>
      <c r="K2156" s="24" t="e">
        <f t="shared" ca="1" si="100"/>
        <v>#NAME?</v>
      </c>
      <c r="L2156" s="24" t="e">
        <f t="shared" ca="1" si="101"/>
        <v>#NAME?</v>
      </c>
    </row>
    <row r="2157" spans="2:12" x14ac:dyDescent="0.25">
      <c r="B2157" s="24">
        <v>10.663266620336042</v>
      </c>
      <c r="G2157" s="24">
        <v>2155</v>
      </c>
      <c r="H2157" s="24" t="e">
        <f ca="1"/>
        <v>#NAME?</v>
      </c>
      <c r="I2157" s="24" t="e">
        <f t="array" aca="1" ref="I2157" ca="1">INDIRECT(ADDRESS(($E$2+1-G2157)+2,8))</f>
        <v>#NAME?</v>
      </c>
      <c r="J2157" s="24" t="e">
        <f t="shared" ca="1" si="99"/>
        <v>#NAME?</v>
      </c>
      <c r="K2157" s="24" t="e">
        <f t="shared" ca="1" si="100"/>
        <v>#NAME?</v>
      </c>
      <c r="L2157" s="24" t="e">
        <f t="shared" ca="1" si="101"/>
        <v>#NAME?</v>
      </c>
    </row>
    <row r="2158" spans="2:12" x14ac:dyDescent="0.25">
      <c r="B2158" s="24">
        <v>7.6612826115516954</v>
      </c>
      <c r="G2158" s="24">
        <v>2156</v>
      </c>
      <c r="H2158" s="24" t="e">
        <f ca="1"/>
        <v>#NAME?</v>
      </c>
      <c r="I2158" s="24" t="e">
        <f t="array" aca="1" ref="I2158" ca="1">INDIRECT(ADDRESS(($E$2+1-G2158)+2,8))</f>
        <v>#NAME?</v>
      </c>
      <c r="J2158" s="24" t="e">
        <f t="shared" ca="1" si="99"/>
        <v>#NAME?</v>
      </c>
      <c r="K2158" s="24" t="e">
        <f t="shared" ca="1" si="100"/>
        <v>#NAME?</v>
      </c>
      <c r="L2158" s="24" t="e">
        <f t="shared" ca="1" si="101"/>
        <v>#NAME?</v>
      </c>
    </row>
    <row r="2159" spans="2:12" x14ac:dyDescent="0.25">
      <c r="B2159" s="24">
        <v>11.242150631983773</v>
      </c>
      <c r="G2159" s="24">
        <v>2157</v>
      </c>
      <c r="H2159" s="24" t="e">
        <f ca="1"/>
        <v>#NAME?</v>
      </c>
      <c r="I2159" s="24" t="e">
        <f t="array" aca="1" ref="I2159" ca="1">INDIRECT(ADDRESS(($E$2+1-G2159)+2,8))</f>
        <v>#NAME?</v>
      </c>
      <c r="J2159" s="24" t="e">
        <f t="shared" ca="1" si="99"/>
        <v>#NAME?</v>
      </c>
      <c r="K2159" s="24" t="e">
        <f t="shared" ca="1" si="100"/>
        <v>#NAME?</v>
      </c>
      <c r="L2159" s="24" t="e">
        <f t="shared" ca="1" si="101"/>
        <v>#NAME?</v>
      </c>
    </row>
    <row r="2160" spans="2:12" x14ac:dyDescent="0.25">
      <c r="B2160" s="24">
        <v>9.7712508627496817</v>
      </c>
      <c r="G2160" s="24">
        <v>2158</v>
      </c>
      <c r="H2160" s="24" t="e">
        <f ca="1"/>
        <v>#NAME?</v>
      </c>
      <c r="I2160" s="24" t="e">
        <f t="array" aca="1" ref="I2160" ca="1">INDIRECT(ADDRESS(($E$2+1-G2160)+2,8))</f>
        <v>#NAME?</v>
      </c>
      <c r="J2160" s="24" t="e">
        <f t="shared" ca="1" si="99"/>
        <v>#NAME?</v>
      </c>
      <c r="K2160" s="24" t="e">
        <f t="shared" ca="1" si="100"/>
        <v>#NAME?</v>
      </c>
      <c r="L2160" s="24" t="e">
        <f t="shared" ca="1" si="101"/>
        <v>#NAME?</v>
      </c>
    </row>
  </sheetData>
  <sortState ref="H3:H2160">
    <sortCondition ref="H3:H2160"/>
  </sortState>
  <mergeCells count="1">
    <mergeCell ref="D4:E4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T2160"/>
  <sheetViews>
    <sheetView zoomScale="80" zoomScaleNormal="80" workbookViewId="0">
      <selection activeCell="E9" sqref="E9"/>
    </sheetView>
  </sheetViews>
  <sheetFormatPr baseColWidth="10" defaultRowHeight="15" x14ac:dyDescent="0.25"/>
  <cols>
    <col min="1" max="1" width="2.85546875" style="22" customWidth="1"/>
    <col min="2" max="2" width="13" style="22" bestFit="1" customWidth="1"/>
    <col min="3" max="3" width="11.42578125" style="22"/>
    <col min="4" max="4" width="3.85546875" style="22" customWidth="1"/>
    <col min="5" max="5" width="9.5703125" style="22" customWidth="1"/>
    <col min="6" max="6" width="10.7109375" style="22" customWidth="1"/>
    <col min="7" max="7" width="4" style="22" customWidth="1"/>
    <col min="8" max="8" width="11.42578125" style="22"/>
    <col min="9" max="10" width="21.5703125" style="22" bestFit="1" customWidth="1"/>
    <col min="11" max="11" width="13" style="22" bestFit="1" customWidth="1"/>
    <col min="12" max="12" width="11.42578125" style="22"/>
    <col min="13" max="13" width="40.5703125" style="22" bestFit="1" customWidth="1"/>
    <col min="14" max="14" width="4.28515625" style="22" customWidth="1"/>
    <col min="15" max="16384" width="11.42578125" style="22"/>
  </cols>
  <sheetData>
    <row r="2" spans="2:20" x14ac:dyDescent="0.25">
      <c r="B2" s="21" t="s">
        <v>13</v>
      </c>
      <c r="C2" s="21" t="s">
        <v>14</v>
      </c>
      <c r="E2" s="21" t="s">
        <v>87</v>
      </c>
      <c r="F2" s="24">
        <f>COUNT(H3:H2160)</f>
        <v>2158</v>
      </c>
      <c r="H2" s="21" t="s">
        <v>65</v>
      </c>
      <c r="I2" s="21" t="s">
        <v>88</v>
      </c>
      <c r="J2" s="21" t="s">
        <v>89</v>
      </c>
      <c r="K2" s="21" t="s">
        <v>90</v>
      </c>
      <c r="L2" s="21" t="s">
        <v>91</v>
      </c>
      <c r="M2" s="21" t="s">
        <v>92</v>
      </c>
      <c r="O2" s="21" t="s">
        <v>93</v>
      </c>
      <c r="P2" s="24" t="e">
        <f ca="1">SUM(M3:M2160)</f>
        <v>#NAME?</v>
      </c>
      <c r="T2" s="22" t="e">
        <f ca="1">1-EXP(-8.318+42.796*P3-59.93*P3^2)</f>
        <v>#NAME?</v>
      </c>
    </row>
    <row r="3" spans="2:20" x14ac:dyDescent="0.25">
      <c r="B3" s="24">
        <f ca="1">RAND()</f>
        <v>0.73604464894185329</v>
      </c>
      <c r="C3" s="24">
        <f ca="1">_xlfn.NORM.INV(B3,50,10)</f>
        <v>56.311985619724631</v>
      </c>
      <c r="H3" s="24">
        <v>1</v>
      </c>
      <c r="I3" s="22" t="e">
        <f t="array" aca="1" ref="I3:I2160" ca="1">_xlfn._xlws.SORT(C3:C2160)</f>
        <v>#NAME?</v>
      </c>
      <c r="J3" s="24" t="e">
        <f t="array" aca="1" ref="J3" ca="1">INDIRECT(ADDRESS(($F$2+1-H3)+2,9))</f>
        <v>#NAME?</v>
      </c>
      <c r="K3" s="24" t="e">
        <f ca="1">_xlfn.NORM.DIST(I3,$F$5,$F$6,TRUE)</f>
        <v>#NAME?</v>
      </c>
      <c r="L3" s="24" t="e">
        <f ca="1">_xlfn.NORM.DIST(J3,$F$5,$F$6,TRUE)</f>
        <v>#NAME?</v>
      </c>
      <c r="M3" s="24" t="e">
        <f ca="1">((2*H3-1)/$F$2)*(LN(K3)+LN(1-L3))</f>
        <v>#NAME?</v>
      </c>
      <c r="O3" s="21" t="s">
        <v>94</v>
      </c>
      <c r="P3" s="24" t="e">
        <f ca="1">-F2-P2</f>
        <v>#NAME?</v>
      </c>
      <c r="T3" s="22" t="e">
        <f ca="1">P3*(1+(0.2/SQRT(F2)))</f>
        <v>#NAME?</v>
      </c>
    </row>
    <row r="4" spans="2:20" x14ac:dyDescent="0.25">
      <c r="B4" s="24">
        <f t="shared" ref="B4:B67" ca="1" si="0">RAND()</f>
        <v>0.44893853641508807</v>
      </c>
      <c r="C4" s="25">
        <f t="shared" ref="C4:C67" ca="1" si="1">_xlfn.NORM.INV(B4,50,10)</f>
        <v>48.716564129534426</v>
      </c>
      <c r="E4" s="94" t="s">
        <v>77</v>
      </c>
      <c r="F4" s="95"/>
      <c r="H4" s="24">
        <v>2</v>
      </c>
      <c r="I4" s="24" t="e">
        <f ca="1"/>
        <v>#NAME?</v>
      </c>
      <c r="J4" s="24" t="e">
        <f t="array" aca="1" ref="J4" ca="1">INDIRECT(ADDRESS(($F$2+1-H4)+2,9))</f>
        <v>#NAME?</v>
      </c>
      <c r="K4" s="24" t="e">
        <f t="shared" ref="K4:K67" ca="1" si="2">_xlfn.NORM.DIST(I4,$F$5,$F$6,TRUE)</f>
        <v>#NAME?</v>
      </c>
      <c r="L4" s="24" t="e">
        <f t="shared" ref="L4:L67" ca="1" si="3">_xlfn.NORM.DIST(J4,$F$5,$F$6,TRUE)</f>
        <v>#NAME?</v>
      </c>
      <c r="M4" s="24" t="e">
        <f ca="1">((2*H4-1)/$F$2)*(LN(K4)+LN(1-L4))</f>
        <v>#NAME?</v>
      </c>
    </row>
    <row r="5" spans="2:20" x14ac:dyDescent="0.25">
      <c r="B5" s="24">
        <f t="shared" ca="1" si="0"/>
        <v>0.91011768029940299</v>
      </c>
      <c r="C5" s="25">
        <f t="shared" ca="1" si="1"/>
        <v>63.414800602392958</v>
      </c>
      <c r="E5" s="24" t="s">
        <v>44</v>
      </c>
      <c r="F5" s="24">
        <f ca="1">AVERAGE(C3:C2160)</f>
        <v>50.219249959308627</v>
      </c>
      <c r="H5" s="24">
        <v>3</v>
      </c>
      <c r="I5" s="24" t="e">
        <f ca="1"/>
        <v>#NAME?</v>
      </c>
      <c r="J5" s="24" t="e">
        <f t="array" aca="1" ref="J5" ca="1">INDIRECT(ADDRESS(($F$2+1-H5)+2,9))</f>
        <v>#NAME?</v>
      </c>
      <c r="K5" s="24" t="e">
        <f t="shared" ca="1" si="2"/>
        <v>#NAME?</v>
      </c>
      <c r="L5" s="24" t="e">
        <f t="shared" ca="1" si="3"/>
        <v>#NAME?</v>
      </c>
      <c r="M5" s="24" t="e">
        <f t="shared" ref="M5:M68" ca="1" si="4">((2*H5-1)/$F$2)*(LN(K5)+LN(1-L5))</f>
        <v>#NAME?</v>
      </c>
      <c r="O5" s="22" t="s">
        <v>99</v>
      </c>
      <c r="P5">
        <f>0.752/(1+0.75/F2+2.25/F2^2 )</f>
        <v>0.75173837462117643</v>
      </c>
    </row>
    <row r="6" spans="2:20" x14ac:dyDescent="0.25">
      <c r="B6" s="24">
        <f t="shared" ca="1" si="0"/>
        <v>0.60684244222199324</v>
      </c>
      <c r="C6" s="25">
        <f t="shared" ca="1" si="1"/>
        <v>52.710987076011556</v>
      </c>
      <c r="E6" s="24" t="s">
        <v>57</v>
      </c>
      <c r="F6" s="24">
        <f ca="1">_xlfn.STDEV.S(C3:C2160)</f>
        <v>9.9303535006101828</v>
      </c>
      <c r="H6" s="24">
        <v>4</v>
      </c>
      <c r="I6" s="24" t="e">
        <f ca="1"/>
        <v>#NAME?</v>
      </c>
      <c r="J6" s="24" t="e">
        <f t="array" aca="1" ref="J6" ca="1">INDIRECT(ADDRESS(($F$2+1-H6)+2,9))</f>
        <v>#NAME?</v>
      </c>
      <c r="K6" s="24" t="e">
        <f t="shared" ca="1" si="2"/>
        <v>#NAME?</v>
      </c>
      <c r="L6" s="24" t="e">
        <f t="shared" ca="1" si="3"/>
        <v>#NAME?</v>
      </c>
      <c r="M6" s="24" t="e">
        <f t="shared" ca="1" si="4"/>
        <v>#NAME?</v>
      </c>
    </row>
    <row r="7" spans="2:20" x14ac:dyDescent="0.25">
      <c r="B7" s="24">
        <f t="shared" ca="1" si="0"/>
        <v>0.73744122810555968</v>
      </c>
      <c r="C7" s="25">
        <f t="shared" ca="1" si="1"/>
        <v>56.354767222110489</v>
      </c>
      <c r="H7" s="24">
        <v>5</v>
      </c>
      <c r="I7" s="24" t="e">
        <f ca="1"/>
        <v>#NAME?</v>
      </c>
      <c r="J7" s="24" t="e">
        <f t="array" aca="1" ref="J7" ca="1">INDIRECT(ADDRESS(($F$2+1-H7)+2,9))</f>
        <v>#NAME?</v>
      </c>
      <c r="K7" s="24" t="e">
        <f t="shared" ca="1" si="2"/>
        <v>#NAME?</v>
      </c>
      <c r="L7" s="24" t="e">
        <f t="shared" ca="1" si="3"/>
        <v>#NAME?</v>
      </c>
      <c r="M7" s="24" t="e">
        <f t="shared" ca="1" si="4"/>
        <v>#NAME?</v>
      </c>
    </row>
    <row r="8" spans="2:20" x14ac:dyDescent="0.25">
      <c r="B8" s="24">
        <f t="shared" ca="1" si="0"/>
        <v>0.48817361193399489</v>
      </c>
      <c r="C8" s="25">
        <f t="shared" ca="1" si="1"/>
        <v>49.703512980999029</v>
      </c>
      <c r="H8" s="24">
        <v>6</v>
      </c>
      <c r="I8" s="24" t="e">
        <f ca="1"/>
        <v>#NAME?</v>
      </c>
      <c r="J8" s="24" t="e">
        <f t="array" aca="1" ref="J8" ca="1">INDIRECT(ADDRESS(($F$2+1-H8)+2,9))</f>
        <v>#NAME?</v>
      </c>
      <c r="K8" s="24" t="e">
        <f t="shared" ca="1" si="2"/>
        <v>#NAME?</v>
      </c>
      <c r="L8" s="24" t="e">
        <f t="shared" ca="1" si="3"/>
        <v>#NAME?</v>
      </c>
      <c r="M8" s="24" t="e">
        <f t="shared" ca="1" si="4"/>
        <v>#NAME?</v>
      </c>
    </row>
    <row r="9" spans="2:20" x14ac:dyDescent="0.25">
      <c r="B9" s="24">
        <f t="shared" ca="1" si="0"/>
        <v>0.32661493666664099</v>
      </c>
      <c r="C9" s="25">
        <f t="shared" ca="1" si="1"/>
        <v>45.507202632286926</v>
      </c>
      <c r="H9" s="24">
        <v>7</v>
      </c>
      <c r="I9" s="24" t="e">
        <f ca="1"/>
        <v>#NAME?</v>
      </c>
      <c r="J9" s="24" t="e">
        <f t="array" aca="1" ref="J9" ca="1">INDIRECT(ADDRESS(($F$2+1-H9)+2,9))</f>
        <v>#NAME?</v>
      </c>
      <c r="K9" s="24" t="e">
        <f t="shared" ca="1" si="2"/>
        <v>#NAME?</v>
      </c>
      <c r="L9" s="24" t="e">
        <f t="shared" ca="1" si="3"/>
        <v>#NAME?</v>
      </c>
      <c r="M9" s="24" t="e">
        <f t="shared" ca="1" si="4"/>
        <v>#NAME?</v>
      </c>
    </row>
    <row r="10" spans="2:20" x14ac:dyDescent="0.25">
      <c r="B10" s="24">
        <f t="shared" ca="1" si="0"/>
        <v>0.3795660660704967</v>
      </c>
      <c r="C10" s="25">
        <f t="shared" ca="1" si="1"/>
        <v>46.933793477247761</v>
      </c>
      <c r="H10" s="24">
        <v>8</v>
      </c>
      <c r="I10" s="24" t="e">
        <f ca="1"/>
        <v>#NAME?</v>
      </c>
      <c r="J10" s="24" t="e">
        <f t="array" aca="1" ref="J10" ca="1">INDIRECT(ADDRESS(($F$2+1-H10)+2,9))</f>
        <v>#NAME?</v>
      </c>
      <c r="K10" s="24" t="e">
        <f t="shared" ca="1" si="2"/>
        <v>#NAME?</v>
      </c>
      <c r="L10" s="24" t="e">
        <f t="shared" ca="1" si="3"/>
        <v>#NAME?</v>
      </c>
      <c r="M10" s="24" t="e">
        <f t="shared" ca="1" si="4"/>
        <v>#NAME?</v>
      </c>
    </row>
    <row r="11" spans="2:20" x14ac:dyDescent="0.25">
      <c r="B11" s="24">
        <f t="shared" ca="1" si="0"/>
        <v>0.85202294257950051</v>
      </c>
      <c r="C11" s="25">
        <f t="shared" ca="1" si="1"/>
        <v>60.451489901094973</v>
      </c>
      <c r="H11" s="24">
        <v>9</v>
      </c>
      <c r="I11" s="24" t="e">
        <f ca="1"/>
        <v>#NAME?</v>
      </c>
      <c r="J11" s="24" t="e">
        <f t="array" aca="1" ref="J11" ca="1">INDIRECT(ADDRESS(($F$2+1-H11)+2,9))</f>
        <v>#NAME?</v>
      </c>
      <c r="K11" s="24" t="e">
        <f t="shared" ca="1" si="2"/>
        <v>#NAME?</v>
      </c>
      <c r="L11" s="24" t="e">
        <f t="shared" ca="1" si="3"/>
        <v>#NAME?</v>
      </c>
      <c r="M11" s="24" t="e">
        <f t="shared" ca="1" si="4"/>
        <v>#NAME?</v>
      </c>
    </row>
    <row r="12" spans="2:20" x14ac:dyDescent="0.25">
      <c r="B12" s="24">
        <f t="shared" ca="1" si="0"/>
        <v>0.7603441775720392</v>
      </c>
      <c r="C12" s="25">
        <f t="shared" ca="1" si="1"/>
        <v>57.074101278802949</v>
      </c>
      <c r="H12" s="24">
        <v>10</v>
      </c>
      <c r="I12" s="24" t="e">
        <f ca="1"/>
        <v>#NAME?</v>
      </c>
      <c r="J12" s="24" t="e">
        <f t="array" aca="1" ref="J12" ca="1">INDIRECT(ADDRESS(($F$2+1-H12)+2,9))</f>
        <v>#NAME?</v>
      </c>
      <c r="K12" s="24" t="e">
        <f t="shared" ca="1" si="2"/>
        <v>#NAME?</v>
      </c>
      <c r="L12" s="24" t="e">
        <f t="shared" ca="1" si="3"/>
        <v>#NAME?</v>
      </c>
      <c r="M12" s="24" t="e">
        <f t="shared" ca="1" si="4"/>
        <v>#NAME?</v>
      </c>
    </row>
    <row r="13" spans="2:20" x14ac:dyDescent="0.25">
      <c r="B13" s="24">
        <f t="shared" ca="1" si="0"/>
        <v>0.69914915096813901</v>
      </c>
      <c r="C13" s="25">
        <f t="shared" ca="1" si="1"/>
        <v>55.219549490869539</v>
      </c>
      <c r="H13" s="24">
        <v>11</v>
      </c>
      <c r="I13" s="24" t="e">
        <f ca="1"/>
        <v>#NAME?</v>
      </c>
      <c r="J13" s="24" t="e">
        <f t="array" aca="1" ref="J13" ca="1">INDIRECT(ADDRESS(($F$2+1-H13)+2,9))</f>
        <v>#NAME?</v>
      </c>
      <c r="K13" s="24" t="e">
        <f t="shared" ca="1" si="2"/>
        <v>#NAME?</v>
      </c>
      <c r="L13" s="24" t="e">
        <f t="shared" ca="1" si="3"/>
        <v>#NAME?</v>
      </c>
      <c r="M13" s="24" t="e">
        <f t="shared" ca="1" si="4"/>
        <v>#NAME?</v>
      </c>
    </row>
    <row r="14" spans="2:20" x14ac:dyDescent="0.25">
      <c r="B14" s="24">
        <f t="shared" ca="1" si="0"/>
        <v>0.19203312466110556</v>
      </c>
      <c r="C14" s="25">
        <f t="shared" ca="1" si="1"/>
        <v>41.295714486377065</v>
      </c>
      <c r="H14" s="24">
        <v>12</v>
      </c>
      <c r="I14" s="24" t="e">
        <f ca="1"/>
        <v>#NAME?</v>
      </c>
      <c r="J14" s="24" t="e">
        <f t="array" aca="1" ref="J14" ca="1">INDIRECT(ADDRESS(($F$2+1-H14)+2,9))</f>
        <v>#NAME?</v>
      </c>
      <c r="K14" s="24" t="e">
        <f t="shared" ca="1" si="2"/>
        <v>#NAME?</v>
      </c>
      <c r="L14" s="24" t="e">
        <f t="shared" ca="1" si="3"/>
        <v>#NAME?</v>
      </c>
      <c r="M14" s="24" t="e">
        <f t="shared" ca="1" si="4"/>
        <v>#NAME?</v>
      </c>
    </row>
    <row r="15" spans="2:20" x14ac:dyDescent="0.25">
      <c r="B15" s="24">
        <f t="shared" ca="1" si="0"/>
        <v>0.40449682912497353</v>
      </c>
      <c r="C15" s="25">
        <f t="shared" ca="1" si="1"/>
        <v>47.582755181580644</v>
      </c>
      <c r="H15" s="24">
        <v>13</v>
      </c>
      <c r="I15" s="24" t="e">
        <f ca="1"/>
        <v>#NAME?</v>
      </c>
      <c r="J15" s="24" t="e">
        <f t="array" aca="1" ref="J15" ca="1">INDIRECT(ADDRESS(($F$2+1-H15)+2,9))</f>
        <v>#NAME?</v>
      </c>
      <c r="K15" s="24" t="e">
        <f t="shared" ca="1" si="2"/>
        <v>#NAME?</v>
      </c>
      <c r="L15" s="24" t="e">
        <f t="shared" ca="1" si="3"/>
        <v>#NAME?</v>
      </c>
      <c r="M15" s="24" t="e">
        <f t="shared" ca="1" si="4"/>
        <v>#NAME?</v>
      </c>
    </row>
    <row r="16" spans="2:20" x14ac:dyDescent="0.25">
      <c r="B16" s="24">
        <f t="shared" ca="1" si="0"/>
        <v>0.74242920370831278</v>
      </c>
      <c r="C16" s="25">
        <f t="shared" ca="1" si="1"/>
        <v>56.508526762165324</v>
      </c>
      <c r="H16" s="24">
        <v>14</v>
      </c>
      <c r="I16" s="24" t="e">
        <f ca="1"/>
        <v>#NAME?</v>
      </c>
      <c r="J16" s="24" t="e">
        <f t="array" aca="1" ref="J16" ca="1">INDIRECT(ADDRESS(($F$2+1-H16)+2,9))</f>
        <v>#NAME?</v>
      </c>
      <c r="K16" s="24" t="e">
        <f t="shared" ca="1" si="2"/>
        <v>#NAME?</v>
      </c>
      <c r="L16" s="24" t="e">
        <f t="shared" ca="1" si="3"/>
        <v>#NAME?</v>
      </c>
      <c r="M16" s="24" t="e">
        <f t="shared" ca="1" si="4"/>
        <v>#NAME?</v>
      </c>
    </row>
    <row r="17" spans="2:13" x14ac:dyDescent="0.25">
      <c r="B17" s="24">
        <f t="shared" ca="1" si="0"/>
        <v>0.90305330582807597</v>
      </c>
      <c r="C17" s="25">
        <f t="shared" ca="1" si="1"/>
        <v>62.991472849346096</v>
      </c>
      <c r="H17" s="24">
        <v>15</v>
      </c>
      <c r="I17" s="24" t="e">
        <f ca="1"/>
        <v>#NAME?</v>
      </c>
      <c r="J17" s="24" t="e">
        <f t="array" aca="1" ref="J17" ca="1">INDIRECT(ADDRESS(($F$2+1-H17)+2,9))</f>
        <v>#NAME?</v>
      </c>
      <c r="K17" s="24" t="e">
        <f t="shared" ca="1" si="2"/>
        <v>#NAME?</v>
      </c>
      <c r="L17" s="24" t="e">
        <f t="shared" ca="1" si="3"/>
        <v>#NAME?</v>
      </c>
      <c r="M17" s="24" t="e">
        <f t="shared" ca="1" si="4"/>
        <v>#NAME?</v>
      </c>
    </row>
    <row r="18" spans="2:13" x14ac:dyDescent="0.25">
      <c r="B18" s="24">
        <f t="shared" ca="1" si="0"/>
        <v>0.2503034501158633</v>
      </c>
      <c r="C18" s="25">
        <f t="shared" ca="1" si="1"/>
        <v>43.264648591321446</v>
      </c>
      <c r="H18" s="24">
        <v>16</v>
      </c>
      <c r="I18" s="24" t="e">
        <f ca="1"/>
        <v>#NAME?</v>
      </c>
      <c r="J18" s="24" t="e">
        <f t="array" aca="1" ref="J18" ca="1">INDIRECT(ADDRESS(($F$2+1-H18)+2,9))</f>
        <v>#NAME?</v>
      </c>
      <c r="K18" s="24" t="e">
        <f t="shared" ca="1" si="2"/>
        <v>#NAME?</v>
      </c>
      <c r="L18" s="24" t="e">
        <f t="shared" ca="1" si="3"/>
        <v>#NAME?</v>
      </c>
      <c r="M18" s="24" t="e">
        <f t="shared" ca="1" si="4"/>
        <v>#NAME?</v>
      </c>
    </row>
    <row r="19" spans="2:13" x14ac:dyDescent="0.25">
      <c r="B19" s="24">
        <f t="shared" ca="1" si="0"/>
        <v>0.45170428122420037</v>
      </c>
      <c r="C19" s="25">
        <f t="shared" ca="1" si="1"/>
        <v>48.786433640463201</v>
      </c>
      <c r="H19" s="24">
        <v>17</v>
      </c>
      <c r="I19" s="24" t="e">
        <f ca="1"/>
        <v>#NAME?</v>
      </c>
      <c r="J19" s="24" t="e">
        <f t="array" aca="1" ref="J19" ca="1">INDIRECT(ADDRESS(($F$2+1-H19)+2,9))</f>
        <v>#NAME?</v>
      </c>
      <c r="K19" s="24" t="e">
        <f t="shared" ca="1" si="2"/>
        <v>#NAME?</v>
      </c>
      <c r="L19" s="24" t="e">
        <f t="shared" ca="1" si="3"/>
        <v>#NAME?</v>
      </c>
      <c r="M19" s="24" t="e">
        <f t="shared" ca="1" si="4"/>
        <v>#NAME?</v>
      </c>
    </row>
    <row r="20" spans="2:13" x14ac:dyDescent="0.25">
      <c r="B20" s="24">
        <f t="shared" ca="1" si="0"/>
        <v>0.9540265614532264</v>
      </c>
      <c r="C20" s="25">
        <f t="shared" ca="1" si="1"/>
        <v>66.852161457531878</v>
      </c>
      <c r="H20" s="24">
        <v>18</v>
      </c>
      <c r="I20" s="24" t="e">
        <f ca="1"/>
        <v>#NAME?</v>
      </c>
      <c r="J20" s="24" t="e">
        <f t="array" aca="1" ref="J20" ca="1">INDIRECT(ADDRESS(($F$2+1-H20)+2,9))</f>
        <v>#NAME?</v>
      </c>
      <c r="K20" s="24" t="e">
        <f t="shared" ca="1" si="2"/>
        <v>#NAME?</v>
      </c>
      <c r="L20" s="24" t="e">
        <f t="shared" ca="1" si="3"/>
        <v>#NAME?</v>
      </c>
      <c r="M20" s="24" t="e">
        <f t="shared" ca="1" si="4"/>
        <v>#NAME?</v>
      </c>
    </row>
    <row r="21" spans="2:13" x14ac:dyDescent="0.25">
      <c r="B21" s="24">
        <f t="shared" ca="1" si="0"/>
        <v>0.19704708503550639</v>
      </c>
      <c r="C21" s="25">
        <f t="shared" ca="1" si="1"/>
        <v>41.477839139290069</v>
      </c>
      <c r="H21" s="24">
        <v>19</v>
      </c>
      <c r="I21" s="24" t="e">
        <f ca="1"/>
        <v>#NAME?</v>
      </c>
      <c r="J21" s="24" t="e">
        <f t="array" aca="1" ref="J21" ca="1">INDIRECT(ADDRESS(($F$2+1-H21)+2,9))</f>
        <v>#NAME?</v>
      </c>
      <c r="K21" s="24" t="e">
        <f t="shared" ca="1" si="2"/>
        <v>#NAME?</v>
      </c>
      <c r="L21" s="24" t="e">
        <f t="shared" ca="1" si="3"/>
        <v>#NAME?</v>
      </c>
      <c r="M21" s="24" t="e">
        <f t="shared" ca="1" si="4"/>
        <v>#NAME?</v>
      </c>
    </row>
    <row r="22" spans="2:13" x14ac:dyDescent="0.25">
      <c r="B22" s="24">
        <f t="shared" ca="1" si="0"/>
        <v>0.88881000523319054</v>
      </c>
      <c r="C22" s="25">
        <f t="shared" ca="1" si="1"/>
        <v>62.202239515273689</v>
      </c>
      <c r="H22" s="24">
        <v>20</v>
      </c>
      <c r="I22" s="24" t="e">
        <f ca="1"/>
        <v>#NAME?</v>
      </c>
      <c r="J22" s="24" t="e">
        <f t="array" aca="1" ref="J22" ca="1">INDIRECT(ADDRESS(($F$2+1-H22)+2,9))</f>
        <v>#NAME?</v>
      </c>
      <c r="K22" s="24" t="e">
        <f t="shared" ca="1" si="2"/>
        <v>#NAME?</v>
      </c>
      <c r="L22" s="24" t="e">
        <f t="shared" ca="1" si="3"/>
        <v>#NAME?</v>
      </c>
      <c r="M22" s="24" t="e">
        <f t="shared" ca="1" si="4"/>
        <v>#NAME?</v>
      </c>
    </row>
    <row r="23" spans="2:13" x14ac:dyDescent="0.25">
      <c r="B23" s="24">
        <f t="shared" ca="1" si="0"/>
        <v>0.9505606739224004</v>
      </c>
      <c r="C23" s="25">
        <f t="shared" ca="1" si="1"/>
        <v>66.503143824136188</v>
      </c>
      <c r="H23" s="24">
        <v>21</v>
      </c>
      <c r="I23" s="24" t="e">
        <f ca="1"/>
        <v>#NAME?</v>
      </c>
      <c r="J23" s="24" t="e">
        <f t="array" aca="1" ref="J23" ca="1">INDIRECT(ADDRESS(($F$2+1-H23)+2,9))</f>
        <v>#NAME?</v>
      </c>
      <c r="K23" s="24" t="e">
        <f t="shared" ca="1" si="2"/>
        <v>#NAME?</v>
      </c>
      <c r="L23" s="24" t="e">
        <f t="shared" ca="1" si="3"/>
        <v>#NAME?</v>
      </c>
      <c r="M23" s="24" t="e">
        <f t="shared" ca="1" si="4"/>
        <v>#NAME?</v>
      </c>
    </row>
    <row r="24" spans="2:13" x14ac:dyDescent="0.25">
      <c r="B24" s="24">
        <f t="shared" ca="1" si="0"/>
        <v>0.78191542704469685</v>
      </c>
      <c r="C24" s="25">
        <f t="shared" ca="1" si="1"/>
        <v>57.786784630986013</v>
      </c>
      <c r="H24" s="24">
        <v>22</v>
      </c>
      <c r="I24" s="24" t="e">
        <f ca="1"/>
        <v>#NAME?</v>
      </c>
      <c r="J24" s="24" t="e">
        <f t="array" aca="1" ref="J24" ca="1">INDIRECT(ADDRESS(($F$2+1-H24)+2,9))</f>
        <v>#NAME?</v>
      </c>
      <c r="K24" s="24" t="e">
        <f t="shared" ca="1" si="2"/>
        <v>#NAME?</v>
      </c>
      <c r="L24" s="24" t="e">
        <f t="shared" ca="1" si="3"/>
        <v>#NAME?</v>
      </c>
      <c r="M24" s="24" t="e">
        <f t="shared" ca="1" si="4"/>
        <v>#NAME?</v>
      </c>
    </row>
    <row r="25" spans="2:13" x14ac:dyDescent="0.25">
      <c r="B25" s="24">
        <f t="shared" ca="1" si="0"/>
        <v>0.57512454616370545</v>
      </c>
      <c r="C25" s="25">
        <f t="shared" ca="1" si="1"/>
        <v>51.894362598594974</v>
      </c>
      <c r="H25" s="24">
        <v>23</v>
      </c>
      <c r="I25" s="24" t="e">
        <f ca="1"/>
        <v>#NAME?</v>
      </c>
      <c r="J25" s="24" t="e">
        <f t="array" aca="1" ref="J25" ca="1">INDIRECT(ADDRESS(($F$2+1-H25)+2,9))</f>
        <v>#NAME?</v>
      </c>
      <c r="K25" s="24" t="e">
        <f t="shared" ca="1" si="2"/>
        <v>#NAME?</v>
      </c>
      <c r="L25" s="24" t="e">
        <f t="shared" ca="1" si="3"/>
        <v>#NAME?</v>
      </c>
      <c r="M25" s="24" t="e">
        <f t="shared" ca="1" si="4"/>
        <v>#NAME?</v>
      </c>
    </row>
    <row r="26" spans="2:13" x14ac:dyDescent="0.25">
      <c r="B26" s="24">
        <f t="shared" ca="1" si="0"/>
        <v>0.90154744709266155</v>
      </c>
      <c r="C26" s="25">
        <f t="shared" ca="1" si="1"/>
        <v>62.904193253886916</v>
      </c>
      <c r="H26" s="24">
        <v>24</v>
      </c>
      <c r="I26" s="24" t="e">
        <f ca="1"/>
        <v>#NAME?</v>
      </c>
      <c r="J26" s="24" t="e">
        <f t="array" aca="1" ref="J26" ca="1">INDIRECT(ADDRESS(($F$2+1-H26)+2,9))</f>
        <v>#NAME?</v>
      </c>
      <c r="K26" s="24" t="e">
        <f t="shared" ca="1" si="2"/>
        <v>#NAME?</v>
      </c>
      <c r="L26" s="24" t="e">
        <f t="shared" ca="1" si="3"/>
        <v>#NAME?</v>
      </c>
      <c r="M26" s="24" t="e">
        <f t="shared" ca="1" si="4"/>
        <v>#NAME?</v>
      </c>
    </row>
    <row r="27" spans="2:13" x14ac:dyDescent="0.25">
      <c r="B27" s="24">
        <f t="shared" ca="1" si="0"/>
        <v>0.66828745851575222</v>
      </c>
      <c r="C27" s="25">
        <f t="shared" ca="1" si="1"/>
        <v>54.351892250715053</v>
      </c>
      <c r="H27" s="24">
        <v>25</v>
      </c>
      <c r="I27" s="24" t="e">
        <f ca="1"/>
        <v>#NAME?</v>
      </c>
      <c r="J27" s="24" t="e">
        <f t="array" aca="1" ref="J27" ca="1">INDIRECT(ADDRESS(($F$2+1-H27)+2,9))</f>
        <v>#NAME?</v>
      </c>
      <c r="K27" s="24" t="e">
        <f t="shared" ca="1" si="2"/>
        <v>#NAME?</v>
      </c>
      <c r="L27" s="24" t="e">
        <f t="shared" ca="1" si="3"/>
        <v>#NAME?</v>
      </c>
      <c r="M27" s="24" t="e">
        <f t="shared" ca="1" si="4"/>
        <v>#NAME?</v>
      </c>
    </row>
    <row r="28" spans="2:13" x14ac:dyDescent="0.25">
      <c r="B28" s="24">
        <f t="shared" ca="1" si="0"/>
        <v>0.68394956877991886</v>
      </c>
      <c r="C28" s="25">
        <f t="shared" ca="1" si="1"/>
        <v>54.787719657887401</v>
      </c>
      <c r="H28" s="24">
        <v>26</v>
      </c>
      <c r="I28" s="24" t="e">
        <f ca="1"/>
        <v>#NAME?</v>
      </c>
      <c r="J28" s="24" t="e">
        <f t="array" aca="1" ref="J28" ca="1">INDIRECT(ADDRESS(($F$2+1-H28)+2,9))</f>
        <v>#NAME?</v>
      </c>
      <c r="K28" s="24" t="e">
        <f t="shared" ca="1" si="2"/>
        <v>#NAME?</v>
      </c>
      <c r="L28" s="24" t="e">
        <f t="shared" ca="1" si="3"/>
        <v>#NAME?</v>
      </c>
      <c r="M28" s="24" t="e">
        <f t="shared" ca="1" si="4"/>
        <v>#NAME?</v>
      </c>
    </row>
    <row r="29" spans="2:13" x14ac:dyDescent="0.25">
      <c r="B29" s="24">
        <f t="shared" ca="1" si="0"/>
        <v>0.81614033095502825</v>
      </c>
      <c r="C29" s="25">
        <f t="shared" ca="1" si="1"/>
        <v>59.007536092590719</v>
      </c>
      <c r="H29" s="24">
        <v>27</v>
      </c>
      <c r="I29" s="24" t="e">
        <f ca="1"/>
        <v>#NAME?</v>
      </c>
      <c r="J29" s="24" t="e">
        <f t="array" aca="1" ref="J29" ca="1">INDIRECT(ADDRESS(($F$2+1-H29)+2,9))</f>
        <v>#NAME?</v>
      </c>
      <c r="K29" s="24" t="e">
        <f t="shared" ca="1" si="2"/>
        <v>#NAME?</v>
      </c>
      <c r="L29" s="24" t="e">
        <f t="shared" ca="1" si="3"/>
        <v>#NAME?</v>
      </c>
      <c r="M29" s="24" t="e">
        <f t="shared" ca="1" si="4"/>
        <v>#NAME?</v>
      </c>
    </row>
    <row r="30" spans="2:13" x14ac:dyDescent="0.25">
      <c r="B30" s="24">
        <f t="shared" ca="1" si="0"/>
        <v>8.6946036173300545E-2</v>
      </c>
      <c r="C30" s="25">
        <f t="shared" ca="1" si="1"/>
        <v>36.40196366683162</v>
      </c>
      <c r="H30" s="24">
        <v>28</v>
      </c>
      <c r="I30" s="24" t="e">
        <f ca="1"/>
        <v>#NAME?</v>
      </c>
      <c r="J30" s="24" t="e">
        <f t="array" aca="1" ref="J30" ca="1">INDIRECT(ADDRESS(($F$2+1-H30)+2,9))</f>
        <v>#NAME?</v>
      </c>
      <c r="K30" s="24" t="e">
        <f t="shared" ca="1" si="2"/>
        <v>#NAME?</v>
      </c>
      <c r="L30" s="24" t="e">
        <f t="shared" ca="1" si="3"/>
        <v>#NAME?</v>
      </c>
      <c r="M30" s="24" t="e">
        <f t="shared" ca="1" si="4"/>
        <v>#NAME?</v>
      </c>
    </row>
    <row r="31" spans="2:13" x14ac:dyDescent="0.25">
      <c r="B31" s="24">
        <f t="shared" ca="1" si="0"/>
        <v>0.68428712186366847</v>
      </c>
      <c r="C31" s="25">
        <f t="shared" ca="1" si="1"/>
        <v>54.797210522986362</v>
      </c>
      <c r="H31" s="24">
        <v>29</v>
      </c>
      <c r="I31" s="24" t="e">
        <f ca="1"/>
        <v>#NAME?</v>
      </c>
      <c r="J31" s="24" t="e">
        <f t="array" aca="1" ref="J31" ca="1">INDIRECT(ADDRESS(($F$2+1-H31)+2,9))</f>
        <v>#NAME?</v>
      </c>
      <c r="K31" s="24" t="e">
        <f t="shared" ca="1" si="2"/>
        <v>#NAME?</v>
      </c>
      <c r="L31" s="24" t="e">
        <f t="shared" ca="1" si="3"/>
        <v>#NAME?</v>
      </c>
      <c r="M31" s="24" t="e">
        <f t="shared" ca="1" si="4"/>
        <v>#NAME?</v>
      </c>
    </row>
    <row r="32" spans="2:13" x14ac:dyDescent="0.25">
      <c r="B32" s="24">
        <f t="shared" ca="1" si="0"/>
        <v>0.54818665407496858</v>
      </c>
      <c r="C32" s="25">
        <f t="shared" ca="1" si="1"/>
        <v>51.210812353321188</v>
      </c>
      <c r="H32" s="24">
        <v>30</v>
      </c>
      <c r="I32" s="24" t="e">
        <f ca="1"/>
        <v>#NAME?</v>
      </c>
      <c r="J32" s="24" t="e">
        <f t="array" aca="1" ref="J32" ca="1">INDIRECT(ADDRESS(($F$2+1-H32)+2,9))</f>
        <v>#NAME?</v>
      </c>
      <c r="K32" s="24" t="e">
        <f t="shared" ca="1" si="2"/>
        <v>#NAME?</v>
      </c>
      <c r="L32" s="24" t="e">
        <f t="shared" ca="1" si="3"/>
        <v>#NAME?</v>
      </c>
      <c r="M32" s="24" t="e">
        <f t="shared" ca="1" si="4"/>
        <v>#NAME?</v>
      </c>
    </row>
    <row r="33" spans="2:13" x14ac:dyDescent="0.25">
      <c r="B33" s="24">
        <f t="shared" ca="1" si="0"/>
        <v>0.84284568830754969</v>
      </c>
      <c r="C33" s="25">
        <f t="shared" ca="1" si="1"/>
        <v>60.062223497452806</v>
      </c>
      <c r="H33" s="24">
        <v>31</v>
      </c>
      <c r="I33" s="24" t="e">
        <f ca="1"/>
        <v>#NAME?</v>
      </c>
      <c r="J33" s="24" t="e">
        <f t="array" aca="1" ref="J33" ca="1">INDIRECT(ADDRESS(($F$2+1-H33)+2,9))</f>
        <v>#NAME?</v>
      </c>
      <c r="K33" s="24" t="e">
        <f t="shared" ca="1" si="2"/>
        <v>#NAME?</v>
      </c>
      <c r="L33" s="24" t="e">
        <f t="shared" ca="1" si="3"/>
        <v>#NAME?</v>
      </c>
      <c r="M33" s="24" t="e">
        <f t="shared" ca="1" si="4"/>
        <v>#NAME?</v>
      </c>
    </row>
    <row r="34" spans="2:13" x14ac:dyDescent="0.25">
      <c r="B34" s="24">
        <f t="shared" ca="1" si="0"/>
        <v>0.32269752405620933</v>
      </c>
      <c r="C34" s="25">
        <f t="shared" ca="1" si="1"/>
        <v>45.398311780829012</v>
      </c>
      <c r="H34" s="24">
        <v>32</v>
      </c>
      <c r="I34" s="24" t="e">
        <f ca="1"/>
        <v>#NAME?</v>
      </c>
      <c r="J34" s="24" t="e">
        <f t="array" aca="1" ref="J34" ca="1">INDIRECT(ADDRESS(($F$2+1-H34)+2,9))</f>
        <v>#NAME?</v>
      </c>
      <c r="K34" s="24" t="e">
        <f t="shared" ca="1" si="2"/>
        <v>#NAME?</v>
      </c>
      <c r="L34" s="24" t="e">
        <f t="shared" ca="1" si="3"/>
        <v>#NAME?</v>
      </c>
      <c r="M34" s="24" t="e">
        <f t="shared" ca="1" si="4"/>
        <v>#NAME?</v>
      </c>
    </row>
    <row r="35" spans="2:13" x14ac:dyDescent="0.25">
      <c r="B35" s="24">
        <f t="shared" ca="1" si="0"/>
        <v>0.36098414532104872</v>
      </c>
      <c r="C35" s="25">
        <f t="shared" ca="1" si="1"/>
        <v>46.441705472059411</v>
      </c>
      <c r="H35" s="24">
        <v>33</v>
      </c>
      <c r="I35" s="24" t="e">
        <f ca="1"/>
        <v>#NAME?</v>
      </c>
      <c r="J35" s="24" t="e">
        <f t="array" aca="1" ref="J35" ca="1">INDIRECT(ADDRESS(($F$2+1-H35)+2,9))</f>
        <v>#NAME?</v>
      </c>
      <c r="K35" s="24" t="e">
        <f t="shared" ca="1" si="2"/>
        <v>#NAME?</v>
      </c>
      <c r="L35" s="24" t="e">
        <f t="shared" ca="1" si="3"/>
        <v>#NAME?</v>
      </c>
      <c r="M35" s="24" t="e">
        <f t="shared" ca="1" si="4"/>
        <v>#NAME?</v>
      </c>
    </row>
    <row r="36" spans="2:13" x14ac:dyDescent="0.25">
      <c r="B36" s="24">
        <f t="shared" ca="1" si="0"/>
        <v>0.24061713876646074</v>
      </c>
      <c r="C36" s="25">
        <f t="shared" ca="1" si="1"/>
        <v>42.956812264719503</v>
      </c>
      <c r="H36" s="24">
        <v>34</v>
      </c>
      <c r="I36" s="24" t="e">
        <f ca="1"/>
        <v>#NAME?</v>
      </c>
      <c r="J36" s="24" t="e">
        <f t="array" aca="1" ref="J36" ca="1">INDIRECT(ADDRESS(($F$2+1-H36)+2,9))</f>
        <v>#NAME?</v>
      </c>
      <c r="K36" s="24" t="e">
        <f t="shared" ca="1" si="2"/>
        <v>#NAME?</v>
      </c>
      <c r="L36" s="24" t="e">
        <f t="shared" ca="1" si="3"/>
        <v>#NAME?</v>
      </c>
      <c r="M36" s="24" t="e">
        <f t="shared" ca="1" si="4"/>
        <v>#NAME?</v>
      </c>
    </row>
    <row r="37" spans="2:13" x14ac:dyDescent="0.25">
      <c r="B37" s="24">
        <f t="shared" ca="1" si="0"/>
        <v>9.2433555202520834E-2</v>
      </c>
      <c r="C37" s="25">
        <f t="shared" ca="1" si="1"/>
        <v>36.740827556847783</v>
      </c>
      <c r="H37" s="24">
        <v>35</v>
      </c>
      <c r="I37" s="24" t="e">
        <f ca="1"/>
        <v>#NAME?</v>
      </c>
      <c r="J37" s="24" t="e">
        <f t="array" aca="1" ref="J37" ca="1">INDIRECT(ADDRESS(($F$2+1-H37)+2,9))</f>
        <v>#NAME?</v>
      </c>
      <c r="K37" s="24" t="e">
        <f t="shared" ca="1" si="2"/>
        <v>#NAME?</v>
      </c>
      <c r="L37" s="24" t="e">
        <f t="shared" ca="1" si="3"/>
        <v>#NAME?</v>
      </c>
      <c r="M37" s="24" t="e">
        <f t="shared" ca="1" si="4"/>
        <v>#NAME?</v>
      </c>
    </row>
    <row r="38" spans="2:13" x14ac:dyDescent="0.25">
      <c r="B38" s="24">
        <f t="shared" ca="1" si="0"/>
        <v>0.68817288313166869</v>
      </c>
      <c r="C38" s="25">
        <f t="shared" ca="1" si="1"/>
        <v>54.906779650067918</v>
      </c>
      <c r="H38" s="24">
        <v>36</v>
      </c>
      <c r="I38" s="24" t="e">
        <f ca="1"/>
        <v>#NAME?</v>
      </c>
      <c r="J38" s="24" t="e">
        <f t="array" aca="1" ref="J38" ca="1">INDIRECT(ADDRESS(($F$2+1-H38)+2,9))</f>
        <v>#NAME?</v>
      </c>
      <c r="K38" s="24" t="e">
        <f t="shared" ca="1" si="2"/>
        <v>#NAME?</v>
      </c>
      <c r="L38" s="24" t="e">
        <f t="shared" ca="1" si="3"/>
        <v>#NAME?</v>
      </c>
      <c r="M38" s="24" t="e">
        <f t="shared" ca="1" si="4"/>
        <v>#NAME?</v>
      </c>
    </row>
    <row r="39" spans="2:13" x14ac:dyDescent="0.25">
      <c r="B39" s="24">
        <f t="shared" ca="1" si="0"/>
        <v>0.21235629734256123</v>
      </c>
      <c r="C39" s="25">
        <f t="shared" ca="1" si="1"/>
        <v>42.017278822446912</v>
      </c>
      <c r="H39" s="24">
        <v>37</v>
      </c>
      <c r="I39" s="24" t="e">
        <f ca="1"/>
        <v>#NAME?</v>
      </c>
      <c r="J39" s="24" t="e">
        <f t="array" aca="1" ref="J39" ca="1">INDIRECT(ADDRESS(($F$2+1-H39)+2,9))</f>
        <v>#NAME?</v>
      </c>
      <c r="K39" s="24" t="e">
        <f t="shared" ca="1" si="2"/>
        <v>#NAME?</v>
      </c>
      <c r="L39" s="24" t="e">
        <f t="shared" ca="1" si="3"/>
        <v>#NAME?</v>
      </c>
      <c r="M39" s="24" t="e">
        <f t="shared" ca="1" si="4"/>
        <v>#NAME?</v>
      </c>
    </row>
    <row r="40" spans="2:13" x14ac:dyDescent="0.25">
      <c r="B40" s="24">
        <f t="shared" ca="1" si="0"/>
        <v>0.63765395825802607</v>
      </c>
      <c r="C40" s="25">
        <f t="shared" ca="1" si="1"/>
        <v>53.521949239540511</v>
      </c>
      <c r="H40" s="24">
        <v>38</v>
      </c>
      <c r="I40" s="24" t="e">
        <f ca="1"/>
        <v>#NAME?</v>
      </c>
      <c r="J40" s="24" t="e">
        <f t="array" aca="1" ref="J40" ca="1">INDIRECT(ADDRESS(($F$2+1-H40)+2,9))</f>
        <v>#NAME?</v>
      </c>
      <c r="K40" s="24" t="e">
        <f t="shared" ca="1" si="2"/>
        <v>#NAME?</v>
      </c>
      <c r="L40" s="24" t="e">
        <f t="shared" ca="1" si="3"/>
        <v>#NAME?</v>
      </c>
      <c r="M40" s="24" t="e">
        <f t="shared" ca="1" si="4"/>
        <v>#NAME?</v>
      </c>
    </row>
    <row r="41" spans="2:13" x14ac:dyDescent="0.25">
      <c r="B41" s="24">
        <f t="shared" ca="1" si="0"/>
        <v>0.69204255453730468</v>
      </c>
      <c r="C41" s="25">
        <f t="shared" ca="1" si="1"/>
        <v>55.016483662726891</v>
      </c>
      <c r="H41" s="24">
        <v>39</v>
      </c>
      <c r="I41" s="24" t="e">
        <f ca="1"/>
        <v>#NAME?</v>
      </c>
      <c r="J41" s="24" t="e">
        <f t="array" aca="1" ref="J41" ca="1">INDIRECT(ADDRESS(($F$2+1-H41)+2,9))</f>
        <v>#NAME?</v>
      </c>
      <c r="K41" s="24" t="e">
        <f t="shared" ca="1" si="2"/>
        <v>#NAME?</v>
      </c>
      <c r="L41" s="24" t="e">
        <f t="shared" ca="1" si="3"/>
        <v>#NAME?</v>
      </c>
      <c r="M41" s="24" t="e">
        <f t="shared" ca="1" si="4"/>
        <v>#NAME?</v>
      </c>
    </row>
    <row r="42" spans="2:13" x14ac:dyDescent="0.25">
      <c r="B42" s="24">
        <f t="shared" ca="1" si="0"/>
        <v>0.66620217578105545</v>
      </c>
      <c r="C42" s="25">
        <f t="shared" ca="1" si="1"/>
        <v>54.294501718075736</v>
      </c>
      <c r="H42" s="24">
        <v>40</v>
      </c>
      <c r="I42" s="24" t="e">
        <f ca="1"/>
        <v>#NAME?</v>
      </c>
      <c r="J42" s="24" t="e">
        <f t="array" aca="1" ref="J42" ca="1">INDIRECT(ADDRESS(($F$2+1-H42)+2,9))</f>
        <v>#NAME?</v>
      </c>
      <c r="K42" s="24" t="e">
        <f t="shared" ca="1" si="2"/>
        <v>#NAME?</v>
      </c>
      <c r="L42" s="24" t="e">
        <f t="shared" ca="1" si="3"/>
        <v>#NAME?</v>
      </c>
      <c r="M42" s="24" t="e">
        <f t="shared" ca="1" si="4"/>
        <v>#NAME?</v>
      </c>
    </row>
    <row r="43" spans="2:13" x14ac:dyDescent="0.25">
      <c r="B43" s="24">
        <f t="shared" ca="1" si="0"/>
        <v>0.77428661301473733</v>
      </c>
      <c r="C43" s="25">
        <f t="shared" ca="1" si="1"/>
        <v>57.530385083550541</v>
      </c>
      <c r="H43" s="24">
        <v>41</v>
      </c>
      <c r="I43" s="24" t="e">
        <f ca="1"/>
        <v>#NAME?</v>
      </c>
      <c r="J43" s="24" t="e">
        <f t="array" aca="1" ref="J43" ca="1">INDIRECT(ADDRESS(($F$2+1-H43)+2,9))</f>
        <v>#NAME?</v>
      </c>
      <c r="K43" s="24" t="e">
        <f t="shared" ca="1" si="2"/>
        <v>#NAME?</v>
      </c>
      <c r="L43" s="24" t="e">
        <f t="shared" ca="1" si="3"/>
        <v>#NAME?</v>
      </c>
      <c r="M43" s="24" t="e">
        <f t="shared" ca="1" si="4"/>
        <v>#NAME?</v>
      </c>
    </row>
    <row r="44" spans="2:13" x14ac:dyDescent="0.25">
      <c r="B44" s="24">
        <f t="shared" ca="1" si="0"/>
        <v>0.51581080929842682</v>
      </c>
      <c r="C44" s="25">
        <f t="shared" ca="1" si="1"/>
        <v>50.396422021663099</v>
      </c>
      <c r="H44" s="24">
        <v>42</v>
      </c>
      <c r="I44" s="24" t="e">
        <f ca="1"/>
        <v>#NAME?</v>
      </c>
      <c r="J44" s="24" t="e">
        <f t="array" aca="1" ref="J44" ca="1">INDIRECT(ADDRESS(($F$2+1-H44)+2,9))</f>
        <v>#NAME?</v>
      </c>
      <c r="K44" s="24" t="e">
        <f t="shared" ca="1" si="2"/>
        <v>#NAME?</v>
      </c>
      <c r="L44" s="24" t="e">
        <f t="shared" ca="1" si="3"/>
        <v>#NAME?</v>
      </c>
      <c r="M44" s="24" t="e">
        <f t="shared" ca="1" si="4"/>
        <v>#NAME?</v>
      </c>
    </row>
    <row r="45" spans="2:13" x14ac:dyDescent="0.25">
      <c r="B45" s="24">
        <f t="shared" ca="1" si="0"/>
        <v>0.54754622703954392</v>
      </c>
      <c r="C45" s="25">
        <f t="shared" ca="1" si="1"/>
        <v>51.194642697007836</v>
      </c>
      <c r="H45" s="24">
        <v>43</v>
      </c>
      <c r="I45" s="24" t="e">
        <f ca="1"/>
        <v>#NAME?</v>
      </c>
      <c r="J45" s="24" t="e">
        <f t="array" aca="1" ref="J45" ca="1">INDIRECT(ADDRESS(($F$2+1-H45)+2,9))</f>
        <v>#NAME?</v>
      </c>
      <c r="K45" s="24" t="e">
        <f t="shared" ca="1" si="2"/>
        <v>#NAME?</v>
      </c>
      <c r="L45" s="24" t="e">
        <f t="shared" ca="1" si="3"/>
        <v>#NAME?</v>
      </c>
      <c r="M45" s="24" t="e">
        <f t="shared" ca="1" si="4"/>
        <v>#NAME?</v>
      </c>
    </row>
    <row r="46" spans="2:13" x14ac:dyDescent="0.25">
      <c r="B46" s="24">
        <f t="shared" ca="1" si="0"/>
        <v>0.59682918220746917</v>
      </c>
      <c r="C46" s="25">
        <f t="shared" ca="1" si="1"/>
        <v>52.451482613639158</v>
      </c>
      <c r="H46" s="24">
        <v>44</v>
      </c>
      <c r="I46" s="24" t="e">
        <f ca="1"/>
        <v>#NAME?</v>
      </c>
      <c r="J46" s="24" t="e">
        <f t="array" aca="1" ref="J46" ca="1">INDIRECT(ADDRESS(($F$2+1-H46)+2,9))</f>
        <v>#NAME?</v>
      </c>
      <c r="K46" s="24" t="e">
        <f t="shared" ca="1" si="2"/>
        <v>#NAME?</v>
      </c>
      <c r="L46" s="24" t="e">
        <f t="shared" ca="1" si="3"/>
        <v>#NAME?</v>
      </c>
      <c r="M46" s="24" t="e">
        <f t="shared" ca="1" si="4"/>
        <v>#NAME?</v>
      </c>
    </row>
    <row r="47" spans="2:13" x14ac:dyDescent="0.25">
      <c r="B47" s="24">
        <f t="shared" ca="1" si="0"/>
        <v>0.5235973437310123</v>
      </c>
      <c r="C47" s="25">
        <f t="shared" ca="1" si="1"/>
        <v>50.591843024707607</v>
      </c>
      <c r="H47" s="24">
        <v>45</v>
      </c>
      <c r="I47" s="24" t="e">
        <f ca="1"/>
        <v>#NAME?</v>
      </c>
      <c r="J47" s="24" t="e">
        <f t="array" aca="1" ref="J47" ca="1">INDIRECT(ADDRESS(($F$2+1-H47)+2,9))</f>
        <v>#NAME?</v>
      </c>
      <c r="K47" s="24" t="e">
        <f t="shared" ca="1" si="2"/>
        <v>#NAME?</v>
      </c>
      <c r="L47" s="24" t="e">
        <f t="shared" ca="1" si="3"/>
        <v>#NAME?</v>
      </c>
      <c r="M47" s="24" t="e">
        <f t="shared" ca="1" si="4"/>
        <v>#NAME?</v>
      </c>
    </row>
    <row r="48" spans="2:13" x14ac:dyDescent="0.25">
      <c r="B48" s="24">
        <f t="shared" ca="1" si="0"/>
        <v>0.36931223972649463</v>
      </c>
      <c r="C48" s="25">
        <f t="shared" ca="1" si="1"/>
        <v>46.663245533727604</v>
      </c>
      <c r="H48" s="24">
        <v>46</v>
      </c>
      <c r="I48" s="24" t="e">
        <f ca="1"/>
        <v>#NAME?</v>
      </c>
      <c r="J48" s="24" t="e">
        <f t="array" aca="1" ref="J48" ca="1">INDIRECT(ADDRESS(($F$2+1-H48)+2,9))</f>
        <v>#NAME?</v>
      </c>
      <c r="K48" s="24" t="e">
        <f t="shared" ca="1" si="2"/>
        <v>#NAME?</v>
      </c>
      <c r="L48" s="24" t="e">
        <f t="shared" ca="1" si="3"/>
        <v>#NAME?</v>
      </c>
      <c r="M48" s="24" t="e">
        <f t="shared" ca="1" si="4"/>
        <v>#NAME?</v>
      </c>
    </row>
    <row r="49" spans="2:13" x14ac:dyDescent="0.25">
      <c r="B49" s="24">
        <f t="shared" ca="1" si="0"/>
        <v>0.49887030528926879</v>
      </c>
      <c r="C49" s="25">
        <f t="shared" ca="1" si="1"/>
        <v>49.971682715119279</v>
      </c>
      <c r="H49" s="24">
        <v>47</v>
      </c>
      <c r="I49" s="24" t="e">
        <f ca="1"/>
        <v>#NAME?</v>
      </c>
      <c r="J49" s="24" t="e">
        <f t="array" aca="1" ref="J49" ca="1">INDIRECT(ADDRESS(($F$2+1-H49)+2,9))</f>
        <v>#NAME?</v>
      </c>
      <c r="K49" s="24" t="e">
        <f t="shared" ca="1" si="2"/>
        <v>#NAME?</v>
      </c>
      <c r="L49" s="24" t="e">
        <f t="shared" ca="1" si="3"/>
        <v>#NAME?</v>
      </c>
      <c r="M49" s="24" t="e">
        <f t="shared" ca="1" si="4"/>
        <v>#NAME?</v>
      </c>
    </row>
    <row r="50" spans="2:13" x14ac:dyDescent="0.25">
      <c r="B50" s="24">
        <f t="shared" ca="1" si="0"/>
        <v>0.15074613690238781</v>
      </c>
      <c r="C50" s="25">
        <f t="shared" ca="1" si="1"/>
        <v>39.667614443065226</v>
      </c>
      <c r="H50" s="24">
        <v>48</v>
      </c>
      <c r="I50" s="24" t="e">
        <f ca="1"/>
        <v>#NAME?</v>
      </c>
      <c r="J50" s="24" t="e">
        <f t="array" aca="1" ref="J50" ca="1">INDIRECT(ADDRESS(($F$2+1-H50)+2,9))</f>
        <v>#NAME?</v>
      </c>
      <c r="K50" s="24" t="e">
        <f t="shared" ca="1" si="2"/>
        <v>#NAME?</v>
      </c>
      <c r="L50" s="24" t="e">
        <f t="shared" ca="1" si="3"/>
        <v>#NAME?</v>
      </c>
      <c r="M50" s="24" t="e">
        <f t="shared" ca="1" si="4"/>
        <v>#NAME?</v>
      </c>
    </row>
    <row r="51" spans="2:13" x14ac:dyDescent="0.25">
      <c r="B51" s="24">
        <f t="shared" ca="1" si="0"/>
        <v>0.13815844499929764</v>
      </c>
      <c r="C51" s="25">
        <f t="shared" ca="1" si="1"/>
        <v>39.113695652472707</v>
      </c>
      <c r="H51" s="24">
        <v>49</v>
      </c>
      <c r="I51" s="24" t="e">
        <f ca="1"/>
        <v>#NAME?</v>
      </c>
      <c r="J51" s="24" t="e">
        <f t="array" aca="1" ref="J51" ca="1">INDIRECT(ADDRESS(($F$2+1-H51)+2,9))</f>
        <v>#NAME?</v>
      </c>
      <c r="K51" s="24" t="e">
        <f t="shared" ca="1" si="2"/>
        <v>#NAME?</v>
      </c>
      <c r="L51" s="24" t="e">
        <f t="shared" ca="1" si="3"/>
        <v>#NAME?</v>
      </c>
      <c r="M51" s="24" t="e">
        <f t="shared" ca="1" si="4"/>
        <v>#NAME?</v>
      </c>
    </row>
    <row r="52" spans="2:13" x14ac:dyDescent="0.25">
      <c r="B52" s="24">
        <f t="shared" ca="1" si="0"/>
        <v>3.1124297356459274E-2</v>
      </c>
      <c r="C52" s="25">
        <f t="shared" ca="1" si="1"/>
        <v>31.354791381612735</v>
      </c>
      <c r="H52" s="24">
        <v>50</v>
      </c>
      <c r="I52" s="24" t="e">
        <f ca="1"/>
        <v>#NAME?</v>
      </c>
      <c r="J52" s="24" t="e">
        <f t="array" aca="1" ref="J52" ca="1">INDIRECT(ADDRESS(($F$2+1-H52)+2,9))</f>
        <v>#NAME?</v>
      </c>
      <c r="K52" s="24" t="e">
        <f t="shared" ca="1" si="2"/>
        <v>#NAME?</v>
      </c>
      <c r="L52" s="24" t="e">
        <f t="shared" ca="1" si="3"/>
        <v>#NAME?</v>
      </c>
      <c r="M52" s="24" t="e">
        <f t="shared" ca="1" si="4"/>
        <v>#NAME?</v>
      </c>
    </row>
    <row r="53" spans="2:13" x14ac:dyDescent="0.25">
      <c r="B53" s="24">
        <f t="shared" ca="1" si="0"/>
        <v>0.43850008459027667</v>
      </c>
      <c r="C53" s="25">
        <f t="shared" ca="1" si="1"/>
        <v>48.452268625276318</v>
      </c>
      <c r="H53" s="24">
        <v>51</v>
      </c>
      <c r="I53" s="24" t="e">
        <f ca="1"/>
        <v>#NAME?</v>
      </c>
      <c r="J53" s="24" t="e">
        <f t="array" aca="1" ref="J53" ca="1">INDIRECT(ADDRESS(($F$2+1-H53)+2,9))</f>
        <v>#NAME?</v>
      </c>
      <c r="K53" s="24" t="e">
        <f t="shared" ca="1" si="2"/>
        <v>#NAME?</v>
      </c>
      <c r="L53" s="24" t="e">
        <f t="shared" ca="1" si="3"/>
        <v>#NAME?</v>
      </c>
      <c r="M53" s="24" t="e">
        <f t="shared" ca="1" si="4"/>
        <v>#NAME?</v>
      </c>
    </row>
    <row r="54" spans="2:13" x14ac:dyDescent="0.25">
      <c r="B54" s="24">
        <f t="shared" ca="1" si="0"/>
        <v>0.98770589519896768</v>
      </c>
      <c r="C54" s="25">
        <f t="shared" ca="1" si="1"/>
        <v>72.478115416287892</v>
      </c>
      <c r="H54" s="24">
        <v>52</v>
      </c>
      <c r="I54" s="24" t="e">
        <f ca="1"/>
        <v>#NAME?</v>
      </c>
      <c r="J54" s="24" t="e">
        <f t="array" aca="1" ref="J54" ca="1">INDIRECT(ADDRESS(($F$2+1-H54)+2,9))</f>
        <v>#NAME?</v>
      </c>
      <c r="K54" s="24" t="e">
        <f t="shared" ca="1" si="2"/>
        <v>#NAME?</v>
      </c>
      <c r="L54" s="24" t="e">
        <f t="shared" ca="1" si="3"/>
        <v>#NAME?</v>
      </c>
      <c r="M54" s="24" t="e">
        <f t="shared" ca="1" si="4"/>
        <v>#NAME?</v>
      </c>
    </row>
    <row r="55" spans="2:13" x14ac:dyDescent="0.25">
      <c r="B55" s="24">
        <f t="shared" ca="1" si="0"/>
        <v>0.67028837466062796</v>
      </c>
      <c r="C55" s="25">
        <f t="shared" ca="1" si="1"/>
        <v>54.407095932111538</v>
      </c>
      <c r="H55" s="24">
        <v>53</v>
      </c>
      <c r="I55" s="24" t="e">
        <f ca="1"/>
        <v>#NAME?</v>
      </c>
      <c r="J55" s="24" t="e">
        <f t="array" aca="1" ref="J55" ca="1">INDIRECT(ADDRESS(($F$2+1-H55)+2,9))</f>
        <v>#NAME?</v>
      </c>
      <c r="K55" s="24" t="e">
        <f t="shared" ca="1" si="2"/>
        <v>#NAME?</v>
      </c>
      <c r="L55" s="24" t="e">
        <f t="shared" ca="1" si="3"/>
        <v>#NAME?</v>
      </c>
      <c r="M55" s="24" t="e">
        <f t="shared" ca="1" si="4"/>
        <v>#NAME?</v>
      </c>
    </row>
    <row r="56" spans="2:13" x14ac:dyDescent="0.25">
      <c r="B56" s="24">
        <f t="shared" ca="1" si="0"/>
        <v>0.29604865771303679</v>
      </c>
      <c r="C56" s="25">
        <f t="shared" ca="1" si="1"/>
        <v>44.642007714596602</v>
      </c>
      <c r="H56" s="24">
        <v>54</v>
      </c>
      <c r="I56" s="24" t="e">
        <f ca="1"/>
        <v>#NAME?</v>
      </c>
      <c r="J56" s="24" t="e">
        <f t="array" aca="1" ref="J56" ca="1">INDIRECT(ADDRESS(($F$2+1-H56)+2,9))</f>
        <v>#NAME?</v>
      </c>
      <c r="K56" s="24" t="e">
        <f t="shared" ca="1" si="2"/>
        <v>#NAME?</v>
      </c>
      <c r="L56" s="24" t="e">
        <f t="shared" ca="1" si="3"/>
        <v>#NAME?</v>
      </c>
      <c r="M56" s="24" t="e">
        <f t="shared" ca="1" si="4"/>
        <v>#NAME?</v>
      </c>
    </row>
    <row r="57" spans="2:13" x14ac:dyDescent="0.25">
      <c r="B57" s="24">
        <f t="shared" ca="1" si="0"/>
        <v>0.91284510472444036</v>
      </c>
      <c r="C57" s="25">
        <f t="shared" ca="1" si="1"/>
        <v>63.584851529893555</v>
      </c>
      <c r="H57" s="24">
        <v>55</v>
      </c>
      <c r="I57" s="24" t="e">
        <f ca="1"/>
        <v>#NAME?</v>
      </c>
      <c r="J57" s="24" t="e">
        <f t="array" aca="1" ref="J57" ca="1">INDIRECT(ADDRESS(($F$2+1-H57)+2,9))</f>
        <v>#NAME?</v>
      </c>
      <c r="K57" s="24" t="e">
        <f t="shared" ca="1" si="2"/>
        <v>#NAME?</v>
      </c>
      <c r="L57" s="24" t="e">
        <f t="shared" ca="1" si="3"/>
        <v>#NAME?</v>
      </c>
      <c r="M57" s="24" t="e">
        <f t="shared" ca="1" si="4"/>
        <v>#NAME?</v>
      </c>
    </row>
    <row r="58" spans="2:13" x14ac:dyDescent="0.25">
      <c r="B58" s="24">
        <f t="shared" ca="1" si="0"/>
        <v>0.59930347163316555</v>
      </c>
      <c r="C58" s="25">
        <f t="shared" ca="1" si="1"/>
        <v>52.515446359961615</v>
      </c>
      <c r="H58" s="24">
        <v>56</v>
      </c>
      <c r="I58" s="24" t="e">
        <f ca="1"/>
        <v>#NAME?</v>
      </c>
      <c r="J58" s="24" t="e">
        <f t="array" aca="1" ref="J58" ca="1">INDIRECT(ADDRESS(($F$2+1-H58)+2,9))</f>
        <v>#NAME?</v>
      </c>
      <c r="K58" s="24" t="e">
        <f t="shared" ca="1" si="2"/>
        <v>#NAME?</v>
      </c>
      <c r="L58" s="24" t="e">
        <f t="shared" ca="1" si="3"/>
        <v>#NAME?</v>
      </c>
      <c r="M58" s="24" t="e">
        <f t="shared" ca="1" si="4"/>
        <v>#NAME?</v>
      </c>
    </row>
    <row r="59" spans="2:13" x14ac:dyDescent="0.25">
      <c r="B59" s="24">
        <f t="shared" ca="1" si="0"/>
        <v>0.81157449327676645</v>
      </c>
      <c r="C59" s="25">
        <f t="shared" ca="1" si="1"/>
        <v>58.837132730025466</v>
      </c>
      <c r="H59" s="24">
        <v>57</v>
      </c>
      <c r="I59" s="24" t="e">
        <f ca="1"/>
        <v>#NAME?</v>
      </c>
      <c r="J59" s="24" t="e">
        <f t="array" aca="1" ref="J59" ca="1">INDIRECT(ADDRESS(($F$2+1-H59)+2,9))</f>
        <v>#NAME?</v>
      </c>
      <c r="K59" s="24" t="e">
        <f t="shared" ca="1" si="2"/>
        <v>#NAME?</v>
      </c>
      <c r="L59" s="24" t="e">
        <f t="shared" ca="1" si="3"/>
        <v>#NAME?</v>
      </c>
      <c r="M59" s="24" t="e">
        <f t="shared" ca="1" si="4"/>
        <v>#NAME?</v>
      </c>
    </row>
    <row r="60" spans="2:13" x14ac:dyDescent="0.25">
      <c r="B60" s="24">
        <f t="shared" ca="1" si="0"/>
        <v>0.35711103009154399</v>
      </c>
      <c r="C60" s="25">
        <f t="shared" ca="1" si="1"/>
        <v>46.338083335406438</v>
      </c>
      <c r="H60" s="24">
        <v>58</v>
      </c>
      <c r="I60" s="24" t="e">
        <f ca="1"/>
        <v>#NAME?</v>
      </c>
      <c r="J60" s="24" t="e">
        <f t="array" aca="1" ref="J60" ca="1">INDIRECT(ADDRESS(($F$2+1-H60)+2,9))</f>
        <v>#NAME?</v>
      </c>
      <c r="K60" s="24" t="e">
        <f t="shared" ca="1" si="2"/>
        <v>#NAME?</v>
      </c>
      <c r="L60" s="24" t="e">
        <f t="shared" ca="1" si="3"/>
        <v>#NAME?</v>
      </c>
      <c r="M60" s="24" t="e">
        <f t="shared" ca="1" si="4"/>
        <v>#NAME?</v>
      </c>
    </row>
    <row r="61" spans="2:13" x14ac:dyDescent="0.25">
      <c r="B61" s="24">
        <f t="shared" ca="1" si="0"/>
        <v>0.51496429046056424</v>
      </c>
      <c r="C61" s="25">
        <f t="shared" ca="1" si="1"/>
        <v>50.375187139472914</v>
      </c>
      <c r="H61" s="24">
        <v>59</v>
      </c>
      <c r="I61" s="24" t="e">
        <f ca="1"/>
        <v>#NAME?</v>
      </c>
      <c r="J61" s="24" t="e">
        <f t="array" aca="1" ref="J61" ca="1">INDIRECT(ADDRESS(($F$2+1-H61)+2,9))</f>
        <v>#NAME?</v>
      </c>
      <c r="K61" s="24" t="e">
        <f t="shared" ca="1" si="2"/>
        <v>#NAME?</v>
      </c>
      <c r="L61" s="24" t="e">
        <f t="shared" ca="1" si="3"/>
        <v>#NAME?</v>
      </c>
      <c r="M61" s="24" t="e">
        <f t="shared" ca="1" si="4"/>
        <v>#NAME?</v>
      </c>
    </row>
    <row r="62" spans="2:13" x14ac:dyDescent="0.25">
      <c r="B62" s="24">
        <f t="shared" ca="1" si="0"/>
        <v>0.68654104821427153</v>
      </c>
      <c r="C62" s="25">
        <f t="shared" ca="1" si="1"/>
        <v>54.860694819320742</v>
      </c>
      <c r="H62" s="24">
        <v>60</v>
      </c>
      <c r="I62" s="24" t="e">
        <f ca="1"/>
        <v>#NAME?</v>
      </c>
      <c r="J62" s="24" t="e">
        <f t="array" aca="1" ref="J62" ca="1">INDIRECT(ADDRESS(($F$2+1-H62)+2,9))</f>
        <v>#NAME?</v>
      </c>
      <c r="K62" s="24" t="e">
        <f t="shared" ca="1" si="2"/>
        <v>#NAME?</v>
      </c>
      <c r="L62" s="24" t="e">
        <f t="shared" ca="1" si="3"/>
        <v>#NAME?</v>
      </c>
      <c r="M62" s="24" t="e">
        <f t="shared" ca="1" si="4"/>
        <v>#NAME?</v>
      </c>
    </row>
    <row r="63" spans="2:13" x14ac:dyDescent="0.25">
      <c r="B63" s="24">
        <f t="shared" ca="1" si="0"/>
        <v>0.28713436203833953</v>
      </c>
      <c r="C63" s="25">
        <f t="shared" ca="1" si="1"/>
        <v>44.382241147334746</v>
      </c>
      <c r="H63" s="24">
        <v>61</v>
      </c>
      <c r="I63" s="24" t="e">
        <f ca="1"/>
        <v>#NAME?</v>
      </c>
      <c r="J63" s="24" t="e">
        <f t="array" aca="1" ref="J63" ca="1">INDIRECT(ADDRESS(($F$2+1-H63)+2,9))</f>
        <v>#NAME?</v>
      </c>
      <c r="K63" s="24" t="e">
        <f t="shared" ca="1" si="2"/>
        <v>#NAME?</v>
      </c>
      <c r="L63" s="24" t="e">
        <f t="shared" ca="1" si="3"/>
        <v>#NAME?</v>
      </c>
      <c r="M63" s="24" t="e">
        <f t="shared" ca="1" si="4"/>
        <v>#NAME?</v>
      </c>
    </row>
    <row r="64" spans="2:13" x14ac:dyDescent="0.25">
      <c r="B64" s="24">
        <f t="shared" ca="1" si="0"/>
        <v>0.14467014437288261</v>
      </c>
      <c r="C64" s="25">
        <f t="shared" ca="1" si="1"/>
        <v>39.404300460304519</v>
      </c>
      <c r="H64" s="24">
        <v>62</v>
      </c>
      <c r="I64" s="24" t="e">
        <f ca="1"/>
        <v>#NAME?</v>
      </c>
      <c r="J64" s="24" t="e">
        <f t="array" aca="1" ref="J64" ca="1">INDIRECT(ADDRESS(($F$2+1-H64)+2,9))</f>
        <v>#NAME?</v>
      </c>
      <c r="K64" s="24" t="e">
        <f t="shared" ca="1" si="2"/>
        <v>#NAME?</v>
      </c>
      <c r="L64" s="24" t="e">
        <f t="shared" ca="1" si="3"/>
        <v>#NAME?</v>
      </c>
      <c r="M64" s="24" t="e">
        <f t="shared" ca="1" si="4"/>
        <v>#NAME?</v>
      </c>
    </row>
    <row r="65" spans="2:13" x14ac:dyDescent="0.25">
      <c r="B65" s="24">
        <f t="shared" ca="1" si="0"/>
        <v>0.92495741874061521</v>
      </c>
      <c r="C65" s="25">
        <f t="shared" ca="1" si="1"/>
        <v>64.392307262365023</v>
      </c>
      <c r="H65" s="24">
        <v>63</v>
      </c>
      <c r="I65" s="24" t="e">
        <f ca="1"/>
        <v>#NAME?</v>
      </c>
      <c r="J65" s="24" t="e">
        <f t="array" aca="1" ref="J65" ca="1">INDIRECT(ADDRESS(($F$2+1-H65)+2,9))</f>
        <v>#NAME?</v>
      </c>
      <c r="K65" s="24" t="e">
        <f t="shared" ca="1" si="2"/>
        <v>#NAME?</v>
      </c>
      <c r="L65" s="24" t="e">
        <f t="shared" ca="1" si="3"/>
        <v>#NAME?</v>
      </c>
      <c r="M65" s="24" t="e">
        <f t="shared" ca="1" si="4"/>
        <v>#NAME?</v>
      </c>
    </row>
    <row r="66" spans="2:13" x14ac:dyDescent="0.25">
      <c r="B66" s="24">
        <f t="shared" ca="1" si="0"/>
        <v>0.60890117240099373</v>
      </c>
      <c r="C66" s="25">
        <f t="shared" ca="1" si="1"/>
        <v>52.764562537852058</v>
      </c>
      <c r="H66" s="24">
        <v>64</v>
      </c>
      <c r="I66" s="24" t="e">
        <f ca="1"/>
        <v>#NAME?</v>
      </c>
      <c r="J66" s="24" t="e">
        <f t="array" aca="1" ref="J66" ca="1">INDIRECT(ADDRESS(($F$2+1-H66)+2,9))</f>
        <v>#NAME?</v>
      </c>
      <c r="K66" s="24" t="e">
        <f t="shared" ca="1" si="2"/>
        <v>#NAME?</v>
      </c>
      <c r="L66" s="24" t="e">
        <f t="shared" ca="1" si="3"/>
        <v>#NAME?</v>
      </c>
      <c r="M66" s="24" t="e">
        <f t="shared" ca="1" si="4"/>
        <v>#NAME?</v>
      </c>
    </row>
    <row r="67" spans="2:13" x14ac:dyDescent="0.25">
      <c r="B67" s="24">
        <f t="shared" ca="1" si="0"/>
        <v>0.38397974877856567</v>
      </c>
      <c r="C67" s="25">
        <f t="shared" ca="1" si="1"/>
        <v>47.049549916501739</v>
      </c>
      <c r="H67" s="24">
        <v>65</v>
      </c>
      <c r="I67" s="24" t="e">
        <f ca="1"/>
        <v>#NAME?</v>
      </c>
      <c r="J67" s="24" t="e">
        <f t="array" aca="1" ref="J67" ca="1">INDIRECT(ADDRESS(($F$2+1-H67)+2,9))</f>
        <v>#NAME?</v>
      </c>
      <c r="K67" s="24" t="e">
        <f t="shared" ca="1" si="2"/>
        <v>#NAME?</v>
      </c>
      <c r="L67" s="24" t="e">
        <f t="shared" ca="1" si="3"/>
        <v>#NAME?</v>
      </c>
      <c r="M67" s="24" t="e">
        <f t="shared" ca="1" si="4"/>
        <v>#NAME?</v>
      </c>
    </row>
    <row r="68" spans="2:13" x14ac:dyDescent="0.25">
      <c r="B68" s="24">
        <f t="shared" ref="B68:B131" ca="1" si="5">RAND()</f>
        <v>0.93119960751788167</v>
      </c>
      <c r="C68" s="25">
        <f t="shared" ref="C68:C131" ca="1" si="6">_xlfn.NORM.INV(B68,50,10)</f>
        <v>64.847850063387696</v>
      </c>
      <c r="H68" s="24">
        <v>66</v>
      </c>
      <c r="I68" s="24" t="e">
        <f ca="1"/>
        <v>#NAME?</v>
      </c>
      <c r="J68" s="24" t="e">
        <f t="array" aca="1" ref="J68" ca="1">INDIRECT(ADDRESS(($F$2+1-H68)+2,9))</f>
        <v>#NAME?</v>
      </c>
      <c r="K68" s="24" t="e">
        <f t="shared" ref="K68:K131" ca="1" si="7">_xlfn.NORM.DIST(I68,$F$5,$F$6,TRUE)</f>
        <v>#NAME?</v>
      </c>
      <c r="L68" s="24" t="e">
        <f t="shared" ref="L68:L131" ca="1" si="8">_xlfn.NORM.DIST(J68,$F$5,$F$6,TRUE)</f>
        <v>#NAME?</v>
      </c>
      <c r="M68" s="24" t="e">
        <f t="shared" ca="1" si="4"/>
        <v>#NAME?</v>
      </c>
    </row>
    <row r="69" spans="2:13" x14ac:dyDescent="0.25">
      <c r="B69" s="24">
        <f t="shared" ca="1" si="5"/>
        <v>0.90020905087270253</v>
      </c>
      <c r="C69" s="25">
        <f t="shared" ca="1" si="6"/>
        <v>62.827436603487868</v>
      </c>
      <c r="H69" s="24">
        <v>67</v>
      </c>
      <c r="I69" s="24" t="e">
        <f ca="1"/>
        <v>#NAME?</v>
      </c>
      <c r="J69" s="24" t="e">
        <f t="array" aca="1" ref="J69" ca="1">INDIRECT(ADDRESS(($F$2+1-H69)+2,9))</f>
        <v>#NAME?</v>
      </c>
      <c r="K69" s="24" t="e">
        <f t="shared" ca="1" si="7"/>
        <v>#NAME?</v>
      </c>
      <c r="L69" s="24" t="e">
        <f t="shared" ca="1" si="8"/>
        <v>#NAME?</v>
      </c>
      <c r="M69" s="24" t="e">
        <f t="shared" ref="M69:M132" ca="1" si="9">((2*H69-1)/$F$2)*(LN(K69)+LN(1-L69))</f>
        <v>#NAME?</v>
      </c>
    </row>
    <row r="70" spans="2:13" x14ac:dyDescent="0.25">
      <c r="B70" s="24">
        <f t="shared" ca="1" si="5"/>
        <v>0.74302361999249134</v>
      </c>
      <c r="C70" s="25">
        <f t="shared" ca="1" si="6"/>
        <v>56.526952582680508</v>
      </c>
      <c r="H70" s="24">
        <v>68</v>
      </c>
      <c r="I70" s="24" t="e">
        <f ca="1"/>
        <v>#NAME?</v>
      </c>
      <c r="J70" s="24" t="e">
        <f t="array" aca="1" ref="J70" ca="1">INDIRECT(ADDRESS(($F$2+1-H70)+2,9))</f>
        <v>#NAME?</v>
      </c>
      <c r="K70" s="24" t="e">
        <f t="shared" ca="1" si="7"/>
        <v>#NAME?</v>
      </c>
      <c r="L70" s="24" t="e">
        <f t="shared" ca="1" si="8"/>
        <v>#NAME?</v>
      </c>
      <c r="M70" s="24" t="e">
        <f t="shared" ca="1" si="9"/>
        <v>#NAME?</v>
      </c>
    </row>
    <row r="71" spans="2:13" x14ac:dyDescent="0.25">
      <c r="B71" s="24">
        <f t="shared" ca="1" si="5"/>
        <v>0.83078842894345695</v>
      </c>
      <c r="C71" s="25">
        <f t="shared" ca="1" si="6"/>
        <v>59.572855592325553</v>
      </c>
      <c r="H71" s="24">
        <v>69</v>
      </c>
      <c r="I71" s="24" t="e">
        <f ca="1"/>
        <v>#NAME?</v>
      </c>
      <c r="J71" s="24" t="e">
        <f t="array" aca="1" ref="J71" ca="1">INDIRECT(ADDRESS(($F$2+1-H71)+2,9))</f>
        <v>#NAME?</v>
      </c>
      <c r="K71" s="24" t="e">
        <f t="shared" ca="1" si="7"/>
        <v>#NAME?</v>
      </c>
      <c r="L71" s="24" t="e">
        <f t="shared" ca="1" si="8"/>
        <v>#NAME?</v>
      </c>
      <c r="M71" s="24" t="e">
        <f t="shared" ca="1" si="9"/>
        <v>#NAME?</v>
      </c>
    </row>
    <row r="72" spans="2:13" x14ac:dyDescent="0.25">
      <c r="B72" s="24">
        <f t="shared" ca="1" si="5"/>
        <v>0.72151845295968187</v>
      </c>
      <c r="C72" s="25">
        <f t="shared" ca="1" si="6"/>
        <v>55.873582995434063</v>
      </c>
      <c r="H72" s="24">
        <v>70</v>
      </c>
      <c r="I72" s="24" t="e">
        <f ca="1"/>
        <v>#NAME?</v>
      </c>
      <c r="J72" s="24" t="e">
        <f t="array" aca="1" ref="J72" ca="1">INDIRECT(ADDRESS(($F$2+1-H72)+2,9))</f>
        <v>#NAME?</v>
      </c>
      <c r="K72" s="24" t="e">
        <f t="shared" ca="1" si="7"/>
        <v>#NAME?</v>
      </c>
      <c r="L72" s="24" t="e">
        <f t="shared" ca="1" si="8"/>
        <v>#NAME?</v>
      </c>
      <c r="M72" s="24" t="e">
        <f t="shared" ca="1" si="9"/>
        <v>#NAME?</v>
      </c>
    </row>
    <row r="73" spans="2:13" x14ac:dyDescent="0.25">
      <c r="B73" s="24">
        <f t="shared" ca="1" si="5"/>
        <v>0.67462814269346993</v>
      </c>
      <c r="C73" s="25">
        <f t="shared" ca="1" si="6"/>
        <v>54.527292499407608</v>
      </c>
      <c r="H73" s="24">
        <v>71</v>
      </c>
      <c r="I73" s="24" t="e">
        <f ca="1"/>
        <v>#NAME?</v>
      </c>
      <c r="J73" s="24" t="e">
        <f t="array" aca="1" ref="J73" ca="1">INDIRECT(ADDRESS(($F$2+1-H73)+2,9))</f>
        <v>#NAME?</v>
      </c>
      <c r="K73" s="24" t="e">
        <f t="shared" ca="1" si="7"/>
        <v>#NAME?</v>
      </c>
      <c r="L73" s="24" t="e">
        <f t="shared" ca="1" si="8"/>
        <v>#NAME?</v>
      </c>
      <c r="M73" s="24" t="e">
        <f t="shared" ca="1" si="9"/>
        <v>#NAME?</v>
      </c>
    </row>
    <row r="74" spans="2:13" x14ac:dyDescent="0.25">
      <c r="B74" s="24">
        <f t="shared" ca="1" si="5"/>
        <v>0.25626454660875919</v>
      </c>
      <c r="C74" s="25">
        <f t="shared" ca="1" si="6"/>
        <v>43.450952677254286</v>
      </c>
      <c r="H74" s="24">
        <v>72</v>
      </c>
      <c r="I74" s="24" t="e">
        <f ca="1"/>
        <v>#NAME?</v>
      </c>
      <c r="J74" s="24" t="e">
        <f t="array" aca="1" ref="J74" ca="1">INDIRECT(ADDRESS(($F$2+1-H74)+2,9))</f>
        <v>#NAME?</v>
      </c>
      <c r="K74" s="24" t="e">
        <f t="shared" ca="1" si="7"/>
        <v>#NAME?</v>
      </c>
      <c r="L74" s="24" t="e">
        <f t="shared" ca="1" si="8"/>
        <v>#NAME?</v>
      </c>
      <c r="M74" s="24" t="e">
        <f t="shared" ca="1" si="9"/>
        <v>#NAME?</v>
      </c>
    </row>
    <row r="75" spans="2:13" x14ac:dyDescent="0.25">
      <c r="B75" s="24">
        <f t="shared" ca="1" si="5"/>
        <v>0.42468270288565724</v>
      </c>
      <c r="C75" s="25">
        <f t="shared" ca="1" si="6"/>
        <v>48.100718147005935</v>
      </c>
      <c r="H75" s="24">
        <v>73</v>
      </c>
      <c r="I75" s="24" t="e">
        <f ca="1"/>
        <v>#NAME?</v>
      </c>
      <c r="J75" s="24" t="e">
        <f t="array" aca="1" ref="J75" ca="1">INDIRECT(ADDRESS(($F$2+1-H75)+2,9))</f>
        <v>#NAME?</v>
      </c>
      <c r="K75" s="24" t="e">
        <f t="shared" ca="1" si="7"/>
        <v>#NAME?</v>
      </c>
      <c r="L75" s="24" t="e">
        <f t="shared" ca="1" si="8"/>
        <v>#NAME?</v>
      </c>
      <c r="M75" s="24" t="e">
        <f t="shared" ca="1" si="9"/>
        <v>#NAME?</v>
      </c>
    </row>
    <row r="76" spans="2:13" x14ac:dyDescent="0.25">
      <c r="B76" s="24">
        <f t="shared" ca="1" si="5"/>
        <v>0.29966587163343361</v>
      </c>
      <c r="C76" s="25">
        <f t="shared" ca="1" si="6"/>
        <v>44.746382571034864</v>
      </c>
      <c r="H76" s="24">
        <v>74</v>
      </c>
      <c r="I76" s="24" t="e">
        <f ca="1"/>
        <v>#NAME?</v>
      </c>
      <c r="J76" s="24" t="e">
        <f t="array" aca="1" ref="J76" ca="1">INDIRECT(ADDRESS(($F$2+1-H76)+2,9))</f>
        <v>#NAME?</v>
      </c>
      <c r="K76" s="24" t="e">
        <f t="shared" ca="1" si="7"/>
        <v>#NAME?</v>
      </c>
      <c r="L76" s="24" t="e">
        <f t="shared" ca="1" si="8"/>
        <v>#NAME?</v>
      </c>
      <c r="M76" s="24" t="e">
        <f t="shared" ca="1" si="9"/>
        <v>#NAME?</v>
      </c>
    </row>
    <row r="77" spans="2:13" x14ac:dyDescent="0.25">
      <c r="B77" s="24">
        <f t="shared" ca="1" si="5"/>
        <v>7.2875165269817854E-3</v>
      </c>
      <c r="C77" s="25">
        <f t="shared" ca="1" si="6"/>
        <v>25.572302565899427</v>
      </c>
      <c r="H77" s="24">
        <v>75</v>
      </c>
      <c r="I77" s="24" t="e">
        <f ca="1"/>
        <v>#NAME?</v>
      </c>
      <c r="J77" s="24" t="e">
        <f t="array" aca="1" ref="J77" ca="1">INDIRECT(ADDRESS(($F$2+1-H77)+2,9))</f>
        <v>#NAME?</v>
      </c>
      <c r="K77" s="24" t="e">
        <f t="shared" ca="1" si="7"/>
        <v>#NAME?</v>
      </c>
      <c r="L77" s="24" t="e">
        <f t="shared" ca="1" si="8"/>
        <v>#NAME?</v>
      </c>
      <c r="M77" s="24" t="e">
        <f t="shared" ca="1" si="9"/>
        <v>#NAME?</v>
      </c>
    </row>
    <row r="78" spans="2:13" x14ac:dyDescent="0.25">
      <c r="B78" s="24">
        <f t="shared" ca="1" si="5"/>
        <v>0.97257314096020797</v>
      </c>
      <c r="C78" s="25">
        <f t="shared" ca="1" si="6"/>
        <v>69.2003310393155</v>
      </c>
      <c r="H78" s="24">
        <v>76</v>
      </c>
      <c r="I78" s="24" t="e">
        <f ca="1"/>
        <v>#NAME?</v>
      </c>
      <c r="J78" s="24" t="e">
        <f t="array" aca="1" ref="J78" ca="1">INDIRECT(ADDRESS(($F$2+1-H78)+2,9))</f>
        <v>#NAME?</v>
      </c>
      <c r="K78" s="24" t="e">
        <f t="shared" ca="1" si="7"/>
        <v>#NAME?</v>
      </c>
      <c r="L78" s="24" t="e">
        <f t="shared" ca="1" si="8"/>
        <v>#NAME?</v>
      </c>
      <c r="M78" s="24" t="e">
        <f t="shared" ca="1" si="9"/>
        <v>#NAME?</v>
      </c>
    </row>
    <row r="79" spans="2:13" x14ac:dyDescent="0.25">
      <c r="B79" s="24">
        <f t="shared" ca="1" si="5"/>
        <v>2.0867317681862008E-2</v>
      </c>
      <c r="C79" s="25">
        <f t="shared" ca="1" si="6"/>
        <v>29.638434263372595</v>
      </c>
      <c r="H79" s="24">
        <v>77</v>
      </c>
      <c r="I79" s="24" t="e">
        <f ca="1"/>
        <v>#NAME?</v>
      </c>
      <c r="J79" s="24" t="e">
        <f t="array" aca="1" ref="J79" ca="1">INDIRECT(ADDRESS(($F$2+1-H79)+2,9))</f>
        <v>#NAME?</v>
      </c>
      <c r="K79" s="24" t="e">
        <f t="shared" ca="1" si="7"/>
        <v>#NAME?</v>
      </c>
      <c r="L79" s="24" t="e">
        <f t="shared" ca="1" si="8"/>
        <v>#NAME?</v>
      </c>
      <c r="M79" s="24" t="e">
        <f t="shared" ca="1" si="9"/>
        <v>#NAME?</v>
      </c>
    </row>
    <row r="80" spans="2:13" x14ac:dyDescent="0.25">
      <c r="B80" s="24">
        <f t="shared" ca="1" si="5"/>
        <v>0.36738336060765164</v>
      </c>
      <c r="C80" s="25">
        <f t="shared" ca="1" si="6"/>
        <v>46.612083887547435</v>
      </c>
      <c r="H80" s="24">
        <v>78</v>
      </c>
      <c r="I80" s="24" t="e">
        <f ca="1"/>
        <v>#NAME?</v>
      </c>
      <c r="J80" s="24" t="e">
        <f t="array" aca="1" ref="J80" ca="1">INDIRECT(ADDRESS(($F$2+1-H80)+2,9))</f>
        <v>#NAME?</v>
      </c>
      <c r="K80" s="24" t="e">
        <f t="shared" ca="1" si="7"/>
        <v>#NAME?</v>
      </c>
      <c r="L80" s="24" t="e">
        <f t="shared" ca="1" si="8"/>
        <v>#NAME?</v>
      </c>
      <c r="M80" s="24" t="e">
        <f t="shared" ca="1" si="9"/>
        <v>#NAME?</v>
      </c>
    </row>
    <row r="81" spans="2:13" x14ac:dyDescent="0.25">
      <c r="B81" s="24">
        <f t="shared" ca="1" si="5"/>
        <v>0.68320251802013321</v>
      </c>
      <c r="C81" s="25">
        <f t="shared" ca="1" si="6"/>
        <v>54.766730394955864</v>
      </c>
      <c r="H81" s="24">
        <v>79</v>
      </c>
      <c r="I81" s="24" t="e">
        <f ca="1"/>
        <v>#NAME?</v>
      </c>
      <c r="J81" s="24" t="e">
        <f t="array" aca="1" ref="J81" ca="1">INDIRECT(ADDRESS(($F$2+1-H81)+2,9))</f>
        <v>#NAME?</v>
      </c>
      <c r="K81" s="24" t="e">
        <f t="shared" ca="1" si="7"/>
        <v>#NAME?</v>
      </c>
      <c r="L81" s="24" t="e">
        <f t="shared" ca="1" si="8"/>
        <v>#NAME?</v>
      </c>
      <c r="M81" s="24" t="e">
        <f t="shared" ca="1" si="9"/>
        <v>#NAME?</v>
      </c>
    </row>
    <row r="82" spans="2:13" x14ac:dyDescent="0.25">
      <c r="B82" s="24">
        <f t="shared" ca="1" si="5"/>
        <v>0.26377065689518986</v>
      </c>
      <c r="C82" s="25">
        <f t="shared" ca="1" si="6"/>
        <v>43.68236325979683</v>
      </c>
      <c r="H82" s="24">
        <v>80</v>
      </c>
      <c r="I82" s="24" t="e">
        <f ca="1"/>
        <v>#NAME?</v>
      </c>
      <c r="J82" s="24" t="e">
        <f t="array" aca="1" ref="J82" ca="1">INDIRECT(ADDRESS(($F$2+1-H82)+2,9))</f>
        <v>#NAME?</v>
      </c>
      <c r="K82" s="24" t="e">
        <f t="shared" ca="1" si="7"/>
        <v>#NAME?</v>
      </c>
      <c r="L82" s="24" t="e">
        <f t="shared" ca="1" si="8"/>
        <v>#NAME?</v>
      </c>
      <c r="M82" s="24" t="e">
        <f t="shared" ca="1" si="9"/>
        <v>#NAME?</v>
      </c>
    </row>
    <row r="83" spans="2:13" x14ac:dyDescent="0.25">
      <c r="B83" s="24">
        <f t="shared" ca="1" si="5"/>
        <v>0.65239198703684542</v>
      </c>
      <c r="C83" s="25">
        <f t="shared" ca="1" si="6"/>
        <v>53.917864252823868</v>
      </c>
      <c r="H83" s="24">
        <v>81</v>
      </c>
      <c r="I83" s="24" t="e">
        <f ca="1"/>
        <v>#NAME?</v>
      </c>
      <c r="J83" s="24" t="e">
        <f t="array" aca="1" ref="J83" ca="1">INDIRECT(ADDRESS(($F$2+1-H83)+2,9))</f>
        <v>#NAME?</v>
      </c>
      <c r="K83" s="24" t="e">
        <f t="shared" ca="1" si="7"/>
        <v>#NAME?</v>
      </c>
      <c r="L83" s="24" t="e">
        <f t="shared" ca="1" si="8"/>
        <v>#NAME?</v>
      </c>
      <c r="M83" s="24" t="e">
        <f t="shared" ca="1" si="9"/>
        <v>#NAME?</v>
      </c>
    </row>
    <row r="84" spans="2:13" x14ac:dyDescent="0.25">
      <c r="B84" s="24">
        <f t="shared" ca="1" si="5"/>
        <v>0.65850638053963528</v>
      </c>
      <c r="C84" s="25">
        <f t="shared" ca="1" si="6"/>
        <v>54.083901838486682</v>
      </c>
      <c r="H84" s="24">
        <v>82</v>
      </c>
      <c r="I84" s="24" t="e">
        <f ca="1"/>
        <v>#NAME?</v>
      </c>
      <c r="J84" s="24" t="e">
        <f t="array" aca="1" ref="J84" ca="1">INDIRECT(ADDRESS(($F$2+1-H84)+2,9))</f>
        <v>#NAME?</v>
      </c>
      <c r="K84" s="24" t="e">
        <f t="shared" ca="1" si="7"/>
        <v>#NAME?</v>
      </c>
      <c r="L84" s="24" t="e">
        <f t="shared" ca="1" si="8"/>
        <v>#NAME?</v>
      </c>
      <c r="M84" s="24" t="e">
        <f t="shared" ca="1" si="9"/>
        <v>#NAME?</v>
      </c>
    </row>
    <row r="85" spans="2:13" x14ac:dyDescent="0.25">
      <c r="B85" s="24">
        <f t="shared" ca="1" si="5"/>
        <v>0.96368666657174318</v>
      </c>
      <c r="C85" s="25">
        <f t="shared" ca="1" si="6"/>
        <v>67.951696975024674</v>
      </c>
      <c r="H85" s="24">
        <v>83</v>
      </c>
      <c r="I85" s="24" t="e">
        <f ca="1"/>
        <v>#NAME?</v>
      </c>
      <c r="J85" s="24" t="e">
        <f t="array" aca="1" ref="J85" ca="1">INDIRECT(ADDRESS(($F$2+1-H85)+2,9))</f>
        <v>#NAME?</v>
      </c>
      <c r="K85" s="24" t="e">
        <f t="shared" ca="1" si="7"/>
        <v>#NAME?</v>
      </c>
      <c r="L85" s="24" t="e">
        <f t="shared" ca="1" si="8"/>
        <v>#NAME?</v>
      </c>
      <c r="M85" s="24" t="e">
        <f t="shared" ca="1" si="9"/>
        <v>#NAME?</v>
      </c>
    </row>
    <row r="86" spans="2:13" x14ac:dyDescent="0.25">
      <c r="B86" s="24">
        <f t="shared" ca="1" si="5"/>
        <v>0.51662439181009545</v>
      </c>
      <c r="C86" s="25">
        <f t="shared" ca="1" si="6"/>
        <v>50.416832381322983</v>
      </c>
      <c r="H86" s="24">
        <v>84</v>
      </c>
      <c r="I86" s="24" t="e">
        <f ca="1"/>
        <v>#NAME?</v>
      </c>
      <c r="J86" s="24" t="e">
        <f t="array" aca="1" ref="J86" ca="1">INDIRECT(ADDRESS(($F$2+1-H86)+2,9))</f>
        <v>#NAME?</v>
      </c>
      <c r="K86" s="24" t="e">
        <f t="shared" ca="1" si="7"/>
        <v>#NAME?</v>
      </c>
      <c r="L86" s="24" t="e">
        <f t="shared" ca="1" si="8"/>
        <v>#NAME?</v>
      </c>
      <c r="M86" s="24" t="e">
        <f t="shared" ca="1" si="9"/>
        <v>#NAME?</v>
      </c>
    </row>
    <row r="87" spans="2:13" x14ac:dyDescent="0.25">
      <c r="B87" s="24">
        <f t="shared" ca="1" si="5"/>
        <v>0.93154714597594068</v>
      </c>
      <c r="C87" s="25">
        <f t="shared" ca="1" si="6"/>
        <v>64.874132176928782</v>
      </c>
      <c r="H87" s="24">
        <v>85</v>
      </c>
      <c r="I87" s="24" t="e">
        <f ca="1"/>
        <v>#NAME?</v>
      </c>
      <c r="J87" s="24" t="e">
        <f t="array" aca="1" ref="J87" ca="1">INDIRECT(ADDRESS(($F$2+1-H87)+2,9))</f>
        <v>#NAME?</v>
      </c>
      <c r="K87" s="24" t="e">
        <f t="shared" ca="1" si="7"/>
        <v>#NAME?</v>
      </c>
      <c r="L87" s="24" t="e">
        <f t="shared" ca="1" si="8"/>
        <v>#NAME?</v>
      </c>
      <c r="M87" s="24" t="e">
        <f t="shared" ca="1" si="9"/>
        <v>#NAME?</v>
      </c>
    </row>
    <row r="88" spans="2:13" x14ac:dyDescent="0.25">
      <c r="B88" s="24">
        <f t="shared" ca="1" si="5"/>
        <v>0.49382959617577793</v>
      </c>
      <c r="C88" s="25">
        <f t="shared" ca="1" si="6"/>
        <v>49.845324745774541</v>
      </c>
      <c r="H88" s="24">
        <v>86</v>
      </c>
      <c r="I88" s="24" t="e">
        <f ca="1"/>
        <v>#NAME?</v>
      </c>
      <c r="J88" s="24" t="e">
        <f t="array" aca="1" ref="J88" ca="1">INDIRECT(ADDRESS(($F$2+1-H88)+2,9))</f>
        <v>#NAME?</v>
      </c>
      <c r="K88" s="24" t="e">
        <f t="shared" ca="1" si="7"/>
        <v>#NAME?</v>
      </c>
      <c r="L88" s="24" t="e">
        <f t="shared" ca="1" si="8"/>
        <v>#NAME?</v>
      </c>
      <c r="M88" s="24" t="e">
        <f t="shared" ca="1" si="9"/>
        <v>#NAME?</v>
      </c>
    </row>
    <row r="89" spans="2:13" x14ac:dyDescent="0.25">
      <c r="B89" s="24">
        <f t="shared" ca="1" si="5"/>
        <v>0.79232313049471137</v>
      </c>
      <c r="C89" s="25">
        <f t="shared" ca="1" si="6"/>
        <v>58.145084402422448</v>
      </c>
      <c r="H89" s="24">
        <v>87</v>
      </c>
      <c r="I89" s="24" t="e">
        <f ca="1"/>
        <v>#NAME?</v>
      </c>
      <c r="J89" s="24" t="e">
        <f t="array" aca="1" ref="J89" ca="1">INDIRECT(ADDRESS(($F$2+1-H89)+2,9))</f>
        <v>#NAME?</v>
      </c>
      <c r="K89" s="24" t="e">
        <f t="shared" ca="1" si="7"/>
        <v>#NAME?</v>
      </c>
      <c r="L89" s="24" t="e">
        <f t="shared" ca="1" si="8"/>
        <v>#NAME?</v>
      </c>
      <c r="M89" s="24" t="e">
        <f t="shared" ca="1" si="9"/>
        <v>#NAME?</v>
      </c>
    </row>
    <row r="90" spans="2:13" x14ac:dyDescent="0.25">
      <c r="B90" s="24">
        <f t="shared" ca="1" si="5"/>
        <v>0.80463241911138417</v>
      </c>
      <c r="C90" s="25">
        <f t="shared" ca="1" si="6"/>
        <v>58.58284906451474</v>
      </c>
      <c r="H90" s="24">
        <v>88</v>
      </c>
      <c r="I90" s="24" t="e">
        <f ca="1"/>
        <v>#NAME?</v>
      </c>
      <c r="J90" s="24" t="e">
        <f t="array" aca="1" ref="J90" ca="1">INDIRECT(ADDRESS(($F$2+1-H90)+2,9))</f>
        <v>#NAME?</v>
      </c>
      <c r="K90" s="24" t="e">
        <f t="shared" ca="1" si="7"/>
        <v>#NAME?</v>
      </c>
      <c r="L90" s="24" t="e">
        <f t="shared" ca="1" si="8"/>
        <v>#NAME?</v>
      </c>
      <c r="M90" s="24" t="e">
        <f t="shared" ca="1" si="9"/>
        <v>#NAME?</v>
      </c>
    </row>
    <row r="91" spans="2:13" x14ac:dyDescent="0.25">
      <c r="B91" s="24">
        <f t="shared" ca="1" si="5"/>
        <v>0.75001602545324075</v>
      </c>
      <c r="C91" s="25">
        <f t="shared" ca="1" si="6"/>
        <v>56.745401809930001</v>
      </c>
      <c r="H91" s="24">
        <v>89</v>
      </c>
      <c r="I91" s="24" t="e">
        <f ca="1"/>
        <v>#NAME?</v>
      </c>
      <c r="J91" s="24" t="e">
        <f t="array" aca="1" ref="J91" ca="1">INDIRECT(ADDRESS(($F$2+1-H91)+2,9))</f>
        <v>#NAME?</v>
      </c>
      <c r="K91" s="24" t="e">
        <f t="shared" ca="1" si="7"/>
        <v>#NAME?</v>
      </c>
      <c r="L91" s="24" t="e">
        <f t="shared" ca="1" si="8"/>
        <v>#NAME?</v>
      </c>
      <c r="M91" s="24" t="e">
        <f t="shared" ca="1" si="9"/>
        <v>#NAME?</v>
      </c>
    </row>
    <row r="92" spans="2:13" x14ac:dyDescent="0.25">
      <c r="B92" s="24">
        <f t="shared" ca="1" si="5"/>
        <v>0.15709053210923007</v>
      </c>
      <c r="C92" s="25">
        <f t="shared" ca="1" si="6"/>
        <v>39.935123806095589</v>
      </c>
      <c r="H92" s="24">
        <v>90</v>
      </c>
      <c r="I92" s="24" t="e">
        <f ca="1"/>
        <v>#NAME?</v>
      </c>
      <c r="J92" s="24" t="e">
        <f t="array" aca="1" ref="J92" ca="1">INDIRECT(ADDRESS(($F$2+1-H92)+2,9))</f>
        <v>#NAME?</v>
      </c>
      <c r="K92" s="24" t="e">
        <f t="shared" ca="1" si="7"/>
        <v>#NAME?</v>
      </c>
      <c r="L92" s="24" t="e">
        <f t="shared" ca="1" si="8"/>
        <v>#NAME?</v>
      </c>
      <c r="M92" s="24" t="e">
        <f t="shared" ca="1" si="9"/>
        <v>#NAME?</v>
      </c>
    </row>
    <row r="93" spans="2:13" x14ac:dyDescent="0.25">
      <c r="B93" s="24">
        <f t="shared" ca="1" si="5"/>
        <v>0.79362678353025418</v>
      </c>
      <c r="C93" s="25">
        <f t="shared" ca="1" si="6"/>
        <v>58.190700771011436</v>
      </c>
      <c r="H93" s="24">
        <v>91</v>
      </c>
      <c r="I93" s="24" t="e">
        <f ca="1"/>
        <v>#NAME?</v>
      </c>
      <c r="J93" s="24" t="e">
        <f t="array" aca="1" ref="J93" ca="1">INDIRECT(ADDRESS(($F$2+1-H93)+2,9))</f>
        <v>#NAME?</v>
      </c>
      <c r="K93" s="24" t="e">
        <f t="shared" ca="1" si="7"/>
        <v>#NAME?</v>
      </c>
      <c r="L93" s="24" t="e">
        <f t="shared" ca="1" si="8"/>
        <v>#NAME?</v>
      </c>
      <c r="M93" s="24" t="e">
        <f t="shared" ca="1" si="9"/>
        <v>#NAME?</v>
      </c>
    </row>
    <row r="94" spans="2:13" x14ac:dyDescent="0.25">
      <c r="B94" s="24">
        <f t="shared" ca="1" si="5"/>
        <v>8.6221583597146823E-2</v>
      </c>
      <c r="C94" s="25">
        <f t="shared" ca="1" si="6"/>
        <v>36.356046391364657</v>
      </c>
      <c r="H94" s="24">
        <v>92</v>
      </c>
      <c r="I94" s="24" t="e">
        <f ca="1"/>
        <v>#NAME?</v>
      </c>
      <c r="J94" s="24" t="e">
        <f t="array" aca="1" ref="J94" ca="1">INDIRECT(ADDRESS(($F$2+1-H94)+2,9))</f>
        <v>#NAME?</v>
      </c>
      <c r="K94" s="24" t="e">
        <f t="shared" ca="1" si="7"/>
        <v>#NAME?</v>
      </c>
      <c r="L94" s="24" t="e">
        <f t="shared" ca="1" si="8"/>
        <v>#NAME?</v>
      </c>
      <c r="M94" s="24" t="e">
        <f t="shared" ca="1" si="9"/>
        <v>#NAME?</v>
      </c>
    </row>
    <row r="95" spans="2:13" x14ac:dyDescent="0.25">
      <c r="B95" s="24">
        <f t="shared" ca="1" si="5"/>
        <v>0.14113543889036961</v>
      </c>
      <c r="C95" s="25">
        <f t="shared" ca="1" si="6"/>
        <v>39.247680129864975</v>
      </c>
      <c r="H95" s="24">
        <v>93</v>
      </c>
      <c r="I95" s="24" t="e">
        <f ca="1"/>
        <v>#NAME?</v>
      </c>
      <c r="J95" s="24" t="e">
        <f t="array" aca="1" ref="J95" ca="1">INDIRECT(ADDRESS(($F$2+1-H95)+2,9))</f>
        <v>#NAME?</v>
      </c>
      <c r="K95" s="24" t="e">
        <f t="shared" ca="1" si="7"/>
        <v>#NAME?</v>
      </c>
      <c r="L95" s="24" t="e">
        <f t="shared" ca="1" si="8"/>
        <v>#NAME?</v>
      </c>
      <c r="M95" s="24" t="e">
        <f t="shared" ca="1" si="9"/>
        <v>#NAME?</v>
      </c>
    </row>
    <row r="96" spans="2:13" x14ac:dyDescent="0.25">
      <c r="B96" s="24">
        <f t="shared" ca="1" si="5"/>
        <v>0.29265317905966315</v>
      </c>
      <c r="C96" s="25">
        <f t="shared" ca="1" si="6"/>
        <v>44.543497242816727</v>
      </c>
      <c r="H96" s="24">
        <v>94</v>
      </c>
      <c r="I96" s="24" t="e">
        <f ca="1"/>
        <v>#NAME?</v>
      </c>
      <c r="J96" s="24" t="e">
        <f t="array" aca="1" ref="J96" ca="1">INDIRECT(ADDRESS(($F$2+1-H96)+2,9))</f>
        <v>#NAME?</v>
      </c>
      <c r="K96" s="24" t="e">
        <f t="shared" ca="1" si="7"/>
        <v>#NAME?</v>
      </c>
      <c r="L96" s="24" t="e">
        <f t="shared" ca="1" si="8"/>
        <v>#NAME?</v>
      </c>
      <c r="M96" s="24" t="e">
        <f t="shared" ca="1" si="9"/>
        <v>#NAME?</v>
      </c>
    </row>
    <row r="97" spans="2:13" x14ac:dyDescent="0.25">
      <c r="B97" s="24">
        <f t="shared" ca="1" si="5"/>
        <v>0.51870479872709374</v>
      </c>
      <c r="C97" s="25">
        <f t="shared" ca="1" si="6"/>
        <v>50.469031687907503</v>
      </c>
      <c r="H97" s="24">
        <v>95</v>
      </c>
      <c r="I97" s="24" t="e">
        <f ca="1"/>
        <v>#NAME?</v>
      </c>
      <c r="J97" s="24" t="e">
        <f t="array" aca="1" ref="J97" ca="1">INDIRECT(ADDRESS(($F$2+1-H97)+2,9))</f>
        <v>#NAME?</v>
      </c>
      <c r="K97" s="24" t="e">
        <f t="shared" ca="1" si="7"/>
        <v>#NAME?</v>
      </c>
      <c r="L97" s="24" t="e">
        <f t="shared" ca="1" si="8"/>
        <v>#NAME?</v>
      </c>
      <c r="M97" s="24" t="e">
        <f t="shared" ca="1" si="9"/>
        <v>#NAME?</v>
      </c>
    </row>
    <row r="98" spans="2:13" x14ac:dyDescent="0.25">
      <c r="B98" s="24">
        <f t="shared" ca="1" si="5"/>
        <v>0.12784596100953127</v>
      </c>
      <c r="C98" s="25">
        <f t="shared" ca="1" si="6"/>
        <v>38.633674383195434</v>
      </c>
      <c r="H98" s="24">
        <v>96</v>
      </c>
      <c r="I98" s="24" t="e">
        <f ca="1"/>
        <v>#NAME?</v>
      </c>
      <c r="J98" s="24" t="e">
        <f t="array" aca="1" ref="J98" ca="1">INDIRECT(ADDRESS(($F$2+1-H98)+2,9))</f>
        <v>#NAME?</v>
      </c>
      <c r="K98" s="24" t="e">
        <f t="shared" ca="1" si="7"/>
        <v>#NAME?</v>
      </c>
      <c r="L98" s="24" t="e">
        <f t="shared" ca="1" si="8"/>
        <v>#NAME?</v>
      </c>
      <c r="M98" s="24" t="e">
        <f t="shared" ca="1" si="9"/>
        <v>#NAME?</v>
      </c>
    </row>
    <row r="99" spans="2:13" x14ac:dyDescent="0.25">
      <c r="B99" s="24">
        <f t="shared" ca="1" si="5"/>
        <v>0.9624018288943722</v>
      </c>
      <c r="C99" s="25">
        <f t="shared" ca="1" si="6"/>
        <v>67.792649025177255</v>
      </c>
      <c r="H99" s="24">
        <v>97</v>
      </c>
      <c r="I99" s="24" t="e">
        <f ca="1"/>
        <v>#NAME?</v>
      </c>
      <c r="J99" s="24" t="e">
        <f t="array" aca="1" ref="J99" ca="1">INDIRECT(ADDRESS(($F$2+1-H99)+2,9))</f>
        <v>#NAME?</v>
      </c>
      <c r="K99" s="24" t="e">
        <f t="shared" ca="1" si="7"/>
        <v>#NAME?</v>
      </c>
      <c r="L99" s="24" t="e">
        <f t="shared" ca="1" si="8"/>
        <v>#NAME?</v>
      </c>
      <c r="M99" s="24" t="e">
        <f t="shared" ca="1" si="9"/>
        <v>#NAME?</v>
      </c>
    </row>
    <row r="100" spans="2:13" x14ac:dyDescent="0.25">
      <c r="B100" s="24">
        <f t="shared" ca="1" si="5"/>
        <v>0.41570740144782004</v>
      </c>
      <c r="C100" s="25">
        <f t="shared" ca="1" si="6"/>
        <v>47.871126159396262</v>
      </c>
      <c r="H100" s="24">
        <v>98</v>
      </c>
      <c r="I100" s="24" t="e">
        <f ca="1"/>
        <v>#NAME?</v>
      </c>
      <c r="J100" s="24" t="e">
        <f t="array" aca="1" ref="J100" ca="1">INDIRECT(ADDRESS(($F$2+1-H100)+2,9))</f>
        <v>#NAME?</v>
      </c>
      <c r="K100" s="24" t="e">
        <f t="shared" ca="1" si="7"/>
        <v>#NAME?</v>
      </c>
      <c r="L100" s="24" t="e">
        <f t="shared" ca="1" si="8"/>
        <v>#NAME?</v>
      </c>
      <c r="M100" s="24" t="e">
        <f t="shared" ca="1" si="9"/>
        <v>#NAME?</v>
      </c>
    </row>
    <row r="101" spans="2:13" x14ac:dyDescent="0.25">
      <c r="B101" s="24">
        <f t="shared" ca="1" si="5"/>
        <v>0.64822756572044138</v>
      </c>
      <c r="C101" s="25">
        <f t="shared" ca="1" si="6"/>
        <v>53.805396517526262</v>
      </c>
      <c r="H101" s="24">
        <v>99</v>
      </c>
      <c r="I101" s="24" t="e">
        <f ca="1"/>
        <v>#NAME?</v>
      </c>
      <c r="J101" s="24" t="e">
        <f t="array" aca="1" ref="J101" ca="1">INDIRECT(ADDRESS(($F$2+1-H101)+2,9))</f>
        <v>#NAME?</v>
      </c>
      <c r="K101" s="24" t="e">
        <f t="shared" ca="1" si="7"/>
        <v>#NAME?</v>
      </c>
      <c r="L101" s="24" t="e">
        <f t="shared" ca="1" si="8"/>
        <v>#NAME?</v>
      </c>
      <c r="M101" s="24" t="e">
        <f t="shared" ca="1" si="9"/>
        <v>#NAME?</v>
      </c>
    </row>
    <row r="102" spans="2:13" x14ac:dyDescent="0.25">
      <c r="B102" s="24">
        <f t="shared" ca="1" si="5"/>
        <v>0.22477509094697767</v>
      </c>
      <c r="C102" s="25">
        <f t="shared" ca="1" si="6"/>
        <v>42.438348455444874</v>
      </c>
      <c r="H102" s="24">
        <v>100</v>
      </c>
      <c r="I102" s="24" t="e">
        <f ca="1"/>
        <v>#NAME?</v>
      </c>
      <c r="J102" s="24" t="e">
        <f t="array" aca="1" ref="J102" ca="1">INDIRECT(ADDRESS(($F$2+1-H102)+2,9))</f>
        <v>#NAME?</v>
      </c>
      <c r="K102" s="24" t="e">
        <f t="shared" ca="1" si="7"/>
        <v>#NAME?</v>
      </c>
      <c r="L102" s="24" t="e">
        <f t="shared" ca="1" si="8"/>
        <v>#NAME?</v>
      </c>
      <c r="M102" s="24" t="e">
        <f t="shared" ca="1" si="9"/>
        <v>#NAME?</v>
      </c>
    </row>
    <row r="103" spans="2:13" x14ac:dyDescent="0.25">
      <c r="B103" s="24">
        <f t="shared" ca="1" si="5"/>
        <v>0.63342776581715177</v>
      </c>
      <c r="C103" s="25">
        <f t="shared" ca="1" si="6"/>
        <v>53.40945689061391</v>
      </c>
      <c r="H103" s="24">
        <v>101</v>
      </c>
      <c r="I103" s="24" t="e">
        <f ca="1"/>
        <v>#NAME?</v>
      </c>
      <c r="J103" s="24" t="e">
        <f t="array" aca="1" ref="J103" ca="1">INDIRECT(ADDRESS(($F$2+1-H103)+2,9))</f>
        <v>#NAME?</v>
      </c>
      <c r="K103" s="24" t="e">
        <f t="shared" ca="1" si="7"/>
        <v>#NAME?</v>
      </c>
      <c r="L103" s="24" t="e">
        <f t="shared" ca="1" si="8"/>
        <v>#NAME?</v>
      </c>
      <c r="M103" s="24" t="e">
        <f t="shared" ca="1" si="9"/>
        <v>#NAME?</v>
      </c>
    </row>
    <row r="104" spans="2:13" x14ac:dyDescent="0.25">
      <c r="B104" s="24">
        <f t="shared" ca="1" si="5"/>
        <v>0.80414996568930275</v>
      </c>
      <c r="C104" s="25">
        <f t="shared" ca="1" si="6"/>
        <v>58.565383518984916</v>
      </c>
      <c r="H104" s="24">
        <v>102</v>
      </c>
      <c r="I104" s="24" t="e">
        <f ca="1"/>
        <v>#NAME?</v>
      </c>
      <c r="J104" s="24" t="e">
        <f t="array" aca="1" ref="J104" ca="1">INDIRECT(ADDRESS(($F$2+1-H104)+2,9))</f>
        <v>#NAME?</v>
      </c>
      <c r="K104" s="24" t="e">
        <f t="shared" ca="1" si="7"/>
        <v>#NAME?</v>
      </c>
      <c r="L104" s="24" t="e">
        <f t="shared" ca="1" si="8"/>
        <v>#NAME?</v>
      </c>
      <c r="M104" s="24" t="e">
        <f t="shared" ca="1" si="9"/>
        <v>#NAME?</v>
      </c>
    </row>
    <row r="105" spans="2:13" x14ac:dyDescent="0.25">
      <c r="B105" s="24">
        <f t="shared" ca="1" si="5"/>
        <v>0.16992260269574444</v>
      </c>
      <c r="C105" s="25">
        <f t="shared" ca="1" si="6"/>
        <v>40.455288487353371</v>
      </c>
      <c r="H105" s="24">
        <v>103</v>
      </c>
      <c r="I105" s="24" t="e">
        <f ca="1"/>
        <v>#NAME?</v>
      </c>
      <c r="J105" s="24" t="e">
        <f t="array" aca="1" ref="J105" ca="1">INDIRECT(ADDRESS(($F$2+1-H105)+2,9))</f>
        <v>#NAME?</v>
      </c>
      <c r="K105" s="24" t="e">
        <f t="shared" ca="1" si="7"/>
        <v>#NAME?</v>
      </c>
      <c r="L105" s="24" t="e">
        <f t="shared" ca="1" si="8"/>
        <v>#NAME?</v>
      </c>
      <c r="M105" s="24" t="e">
        <f t="shared" ca="1" si="9"/>
        <v>#NAME?</v>
      </c>
    </row>
    <row r="106" spans="2:13" x14ac:dyDescent="0.25">
      <c r="B106" s="24">
        <f t="shared" ca="1" si="5"/>
        <v>0.78133182461094175</v>
      </c>
      <c r="C106" s="25">
        <f t="shared" ca="1" si="6"/>
        <v>57.766990444208801</v>
      </c>
      <c r="H106" s="24">
        <v>104</v>
      </c>
      <c r="I106" s="24" t="e">
        <f ca="1"/>
        <v>#NAME?</v>
      </c>
      <c r="J106" s="24" t="e">
        <f t="array" aca="1" ref="J106" ca="1">INDIRECT(ADDRESS(($F$2+1-H106)+2,9))</f>
        <v>#NAME?</v>
      </c>
      <c r="K106" s="24" t="e">
        <f t="shared" ca="1" si="7"/>
        <v>#NAME?</v>
      </c>
      <c r="L106" s="24" t="e">
        <f t="shared" ca="1" si="8"/>
        <v>#NAME?</v>
      </c>
      <c r="M106" s="24" t="e">
        <f t="shared" ca="1" si="9"/>
        <v>#NAME?</v>
      </c>
    </row>
    <row r="107" spans="2:13" x14ac:dyDescent="0.25">
      <c r="B107" s="24">
        <f t="shared" ca="1" si="5"/>
        <v>0.2957705386297973</v>
      </c>
      <c r="C107" s="25">
        <f t="shared" ca="1" si="6"/>
        <v>44.63395850523186</v>
      </c>
      <c r="H107" s="24">
        <v>105</v>
      </c>
      <c r="I107" s="24" t="e">
        <f ca="1"/>
        <v>#NAME?</v>
      </c>
      <c r="J107" s="24" t="e">
        <f t="array" aca="1" ref="J107" ca="1">INDIRECT(ADDRESS(($F$2+1-H107)+2,9))</f>
        <v>#NAME?</v>
      </c>
      <c r="K107" s="24" t="e">
        <f t="shared" ca="1" si="7"/>
        <v>#NAME?</v>
      </c>
      <c r="L107" s="24" t="e">
        <f t="shared" ca="1" si="8"/>
        <v>#NAME?</v>
      </c>
      <c r="M107" s="24" t="e">
        <f t="shared" ca="1" si="9"/>
        <v>#NAME?</v>
      </c>
    </row>
    <row r="108" spans="2:13" x14ac:dyDescent="0.25">
      <c r="B108" s="24">
        <f t="shared" ca="1" si="5"/>
        <v>0.86498799510922886</v>
      </c>
      <c r="C108" s="25">
        <f t="shared" ca="1" si="6"/>
        <v>61.030072659999227</v>
      </c>
      <c r="H108" s="24">
        <v>106</v>
      </c>
      <c r="I108" s="24" t="e">
        <f ca="1"/>
        <v>#NAME?</v>
      </c>
      <c r="J108" s="24" t="e">
        <f t="array" aca="1" ref="J108" ca="1">INDIRECT(ADDRESS(($F$2+1-H108)+2,9))</f>
        <v>#NAME?</v>
      </c>
      <c r="K108" s="24" t="e">
        <f t="shared" ca="1" si="7"/>
        <v>#NAME?</v>
      </c>
      <c r="L108" s="24" t="e">
        <f t="shared" ca="1" si="8"/>
        <v>#NAME?</v>
      </c>
      <c r="M108" s="24" t="e">
        <f t="shared" ca="1" si="9"/>
        <v>#NAME?</v>
      </c>
    </row>
    <row r="109" spans="2:13" x14ac:dyDescent="0.25">
      <c r="B109" s="24">
        <f t="shared" ca="1" si="5"/>
        <v>0.38219780826160343</v>
      </c>
      <c r="C109" s="25">
        <f t="shared" ca="1" si="6"/>
        <v>47.002863902707631</v>
      </c>
      <c r="H109" s="24">
        <v>107</v>
      </c>
      <c r="I109" s="24" t="e">
        <f ca="1"/>
        <v>#NAME?</v>
      </c>
      <c r="J109" s="24" t="e">
        <f t="array" aca="1" ref="J109" ca="1">INDIRECT(ADDRESS(($F$2+1-H109)+2,9))</f>
        <v>#NAME?</v>
      </c>
      <c r="K109" s="24" t="e">
        <f t="shared" ca="1" si="7"/>
        <v>#NAME?</v>
      </c>
      <c r="L109" s="24" t="e">
        <f t="shared" ca="1" si="8"/>
        <v>#NAME?</v>
      </c>
      <c r="M109" s="24" t="e">
        <f t="shared" ca="1" si="9"/>
        <v>#NAME?</v>
      </c>
    </row>
    <row r="110" spans="2:13" x14ac:dyDescent="0.25">
      <c r="B110" s="24">
        <f t="shared" ca="1" si="5"/>
        <v>0.76660619384685147</v>
      </c>
      <c r="C110" s="25">
        <f t="shared" ca="1" si="6"/>
        <v>57.277157413148963</v>
      </c>
      <c r="H110" s="24">
        <v>108</v>
      </c>
      <c r="I110" s="24" t="e">
        <f ca="1"/>
        <v>#NAME?</v>
      </c>
      <c r="J110" s="24" t="e">
        <f t="array" aca="1" ref="J110" ca="1">INDIRECT(ADDRESS(($F$2+1-H110)+2,9))</f>
        <v>#NAME?</v>
      </c>
      <c r="K110" s="24" t="e">
        <f t="shared" ca="1" si="7"/>
        <v>#NAME?</v>
      </c>
      <c r="L110" s="24" t="e">
        <f t="shared" ca="1" si="8"/>
        <v>#NAME?</v>
      </c>
      <c r="M110" s="24" t="e">
        <f t="shared" ca="1" si="9"/>
        <v>#NAME?</v>
      </c>
    </row>
    <row r="111" spans="2:13" x14ac:dyDescent="0.25">
      <c r="B111" s="24">
        <f t="shared" ca="1" si="5"/>
        <v>0.73899810509413855</v>
      </c>
      <c r="C111" s="25">
        <f t="shared" ca="1" si="6"/>
        <v>56.40259678871633</v>
      </c>
      <c r="H111" s="24">
        <v>109</v>
      </c>
      <c r="I111" s="24" t="e">
        <f ca="1"/>
        <v>#NAME?</v>
      </c>
      <c r="J111" s="24" t="e">
        <f t="array" aca="1" ref="J111" ca="1">INDIRECT(ADDRESS(($F$2+1-H111)+2,9))</f>
        <v>#NAME?</v>
      </c>
      <c r="K111" s="24" t="e">
        <f t="shared" ca="1" si="7"/>
        <v>#NAME?</v>
      </c>
      <c r="L111" s="24" t="e">
        <f t="shared" ca="1" si="8"/>
        <v>#NAME?</v>
      </c>
      <c r="M111" s="24" t="e">
        <f t="shared" ca="1" si="9"/>
        <v>#NAME?</v>
      </c>
    </row>
    <row r="112" spans="2:13" x14ac:dyDescent="0.25">
      <c r="B112" s="24">
        <f t="shared" ca="1" si="5"/>
        <v>8.3904165625379168E-2</v>
      </c>
      <c r="C112" s="25">
        <f t="shared" ca="1" si="6"/>
        <v>36.207196454834076</v>
      </c>
      <c r="H112" s="24">
        <v>110</v>
      </c>
      <c r="I112" s="24" t="e">
        <f ca="1"/>
        <v>#NAME?</v>
      </c>
      <c r="J112" s="24" t="e">
        <f t="array" aca="1" ref="J112" ca="1">INDIRECT(ADDRESS(($F$2+1-H112)+2,9))</f>
        <v>#NAME?</v>
      </c>
      <c r="K112" s="24" t="e">
        <f t="shared" ca="1" si="7"/>
        <v>#NAME?</v>
      </c>
      <c r="L112" s="24" t="e">
        <f t="shared" ca="1" si="8"/>
        <v>#NAME?</v>
      </c>
      <c r="M112" s="24" t="e">
        <f t="shared" ca="1" si="9"/>
        <v>#NAME?</v>
      </c>
    </row>
    <row r="113" spans="2:13" x14ac:dyDescent="0.25">
      <c r="B113" s="24">
        <f t="shared" ca="1" si="5"/>
        <v>0.91023826685842124</v>
      </c>
      <c r="C113" s="25">
        <f t="shared" ca="1" si="6"/>
        <v>63.422237244419293</v>
      </c>
      <c r="H113" s="24">
        <v>111</v>
      </c>
      <c r="I113" s="24" t="e">
        <f ca="1"/>
        <v>#NAME?</v>
      </c>
      <c r="J113" s="24" t="e">
        <f t="array" aca="1" ref="J113" ca="1">INDIRECT(ADDRESS(($F$2+1-H113)+2,9))</f>
        <v>#NAME?</v>
      </c>
      <c r="K113" s="24" t="e">
        <f t="shared" ca="1" si="7"/>
        <v>#NAME?</v>
      </c>
      <c r="L113" s="24" t="e">
        <f t="shared" ca="1" si="8"/>
        <v>#NAME?</v>
      </c>
      <c r="M113" s="24" t="e">
        <f t="shared" ca="1" si="9"/>
        <v>#NAME?</v>
      </c>
    </row>
    <row r="114" spans="2:13" x14ac:dyDescent="0.25">
      <c r="B114" s="24">
        <f t="shared" ca="1" si="5"/>
        <v>0.93926382856074175</v>
      </c>
      <c r="C114" s="25">
        <f t="shared" ca="1" si="6"/>
        <v>65.486231279106434</v>
      </c>
      <c r="H114" s="24">
        <v>112</v>
      </c>
      <c r="I114" s="24" t="e">
        <f ca="1"/>
        <v>#NAME?</v>
      </c>
      <c r="J114" s="24" t="e">
        <f t="array" aca="1" ref="J114" ca="1">INDIRECT(ADDRESS(($F$2+1-H114)+2,9))</f>
        <v>#NAME?</v>
      </c>
      <c r="K114" s="24" t="e">
        <f t="shared" ca="1" si="7"/>
        <v>#NAME?</v>
      </c>
      <c r="L114" s="24" t="e">
        <f t="shared" ca="1" si="8"/>
        <v>#NAME?</v>
      </c>
      <c r="M114" s="24" t="e">
        <f t="shared" ca="1" si="9"/>
        <v>#NAME?</v>
      </c>
    </row>
    <row r="115" spans="2:13" x14ac:dyDescent="0.25">
      <c r="B115" s="24">
        <f t="shared" ca="1" si="5"/>
        <v>0.36440420267707485</v>
      </c>
      <c r="C115" s="25">
        <f t="shared" ca="1" si="6"/>
        <v>46.532889466320718</v>
      </c>
      <c r="H115" s="24">
        <v>113</v>
      </c>
      <c r="I115" s="24" t="e">
        <f ca="1"/>
        <v>#NAME?</v>
      </c>
      <c r="J115" s="24" t="e">
        <f t="array" aca="1" ref="J115" ca="1">INDIRECT(ADDRESS(($F$2+1-H115)+2,9))</f>
        <v>#NAME?</v>
      </c>
      <c r="K115" s="24" t="e">
        <f t="shared" ca="1" si="7"/>
        <v>#NAME?</v>
      </c>
      <c r="L115" s="24" t="e">
        <f t="shared" ca="1" si="8"/>
        <v>#NAME?</v>
      </c>
      <c r="M115" s="24" t="e">
        <f t="shared" ca="1" si="9"/>
        <v>#NAME?</v>
      </c>
    </row>
    <row r="116" spans="2:13" x14ac:dyDescent="0.25">
      <c r="B116" s="24">
        <f t="shared" ca="1" si="5"/>
        <v>0.52903166773786747</v>
      </c>
      <c r="C116" s="25">
        <f t="shared" ca="1" si="6"/>
        <v>50.728359480285064</v>
      </c>
      <c r="H116" s="24">
        <v>114</v>
      </c>
      <c r="I116" s="24" t="e">
        <f ca="1"/>
        <v>#NAME?</v>
      </c>
      <c r="J116" s="24" t="e">
        <f t="array" aca="1" ref="J116" ca="1">INDIRECT(ADDRESS(($F$2+1-H116)+2,9))</f>
        <v>#NAME?</v>
      </c>
      <c r="K116" s="24" t="e">
        <f t="shared" ca="1" si="7"/>
        <v>#NAME?</v>
      </c>
      <c r="L116" s="24" t="e">
        <f t="shared" ca="1" si="8"/>
        <v>#NAME?</v>
      </c>
      <c r="M116" s="24" t="e">
        <f t="shared" ca="1" si="9"/>
        <v>#NAME?</v>
      </c>
    </row>
    <row r="117" spans="2:13" x14ac:dyDescent="0.25">
      <c r="B117" s="24">
        <f t="shared" ca="1" si="5"/>
        <v>0.3867188087514607</v>
      </c>
      <c r="C117" s="25">
        <f t="shared" ca="1" si="6"/>
        <v>47.121187206677327</v>
      </c>
      <c r="H117" s="24">
        <v>115</v>
      </c>
      <c r="I117" s="24" t="e">
        <f ca="1"/>
        <v>#NAME?</v>
      </c>
      <c r="J117" s="24" t="e">
        <f t="array" aca="1" ref="J117" ca="1">INDIRECT(ADDRESS(($F$2+1-H117)+2,9))</f>
        <v>#NAME?</v>
      </c>
      <c r="K117" s="24" t="e">
        <f t="shared" ca="1" si="7"/>
        <v>#NAME?</v>
      </c>
      <c r="L117" s="24" t="e">
        <f t="shared" ca="1" si="8"/>
        <v>#NAME?</v>
      </c>
      <c r="M117" s="24" t="e">
        <f t="shared" ca="1" si="9"/>
        <v>#NAME?</v>
      </c>
    </row>
    <row r="118" spans="2:13" x14ac:dyDescent="0.25">
      <c r="B118" s="24">
        <f t="shared" ca="1" si="5"/>
        <v>0.85559953344656714</v>
      </c>
      <c r="C118" s="25">
        <f t="shared" ca="1" si="6"/>
        <v>60.607557138867342</v>
      </c>
      <c r="H118" s="24">
        <v>116</v>
      </c>
      <c r="I118" s="24" t="e">
        <f ca="1"/>
        <v>#NAME?</v>
      </c>
      <c r="J118" s="24" t="e">
        <f t="array" aca="1" ref="J118" ca="1">INDIRECT(ADDRESS(($F$2+1-H118)+2,9))</f>
        <v>#NAME?</v>
      </c>
      <c r="K118" s="24" t="e">
        <f t="shared" ca="1" si="7"/>
        <v>#NAME?</v>
      </c>
      <c r="L118" s="24" t="e">
        <f t="shared" ca="1" si="8"/>
        <v>#NAME?</v>
      </c>
      <c r="M118" s="24" t="e">
        <f t="shared" ca="1" si="9"/>
        <v>#NAME?</v>
      </c>
    </row>
    <row r="119" spans="2:13" x14ac:dyDescent="0.25">
      <c r="B119" s="24">
        <f t="shared" ca="1" si="5"/>
        <v>0.32856523096523738</v>
      </c>
      <c r="C119" s="25">
        <f t="shared" ca="1" si="6"/>
        <v>45.56121544697249</v>
      </c>
      <c r="H119" s="24">
        <v>117</v>
      </c>
      <c r="I119" s="24" t="e">
        <f ca="1"/>
        <v>#NAME?</v>
      </c>
      <c r="J119" s="24" t="e">
        <f t="array" aca="1" ref="J119" ca="1">INDIRECT(ADDRESS(($F$2+1-H119)+2,9))</f>
        <v>#NAME?</v>
      </c>
      <c r="K119" s="24" t="e">
        <f t="shared" ca="1" si="7"/>
        <v>#NAME?</v>
      </c>
      <c r="L119" s="24" t="e">
        <f t="shared" ca="1" si="8"/>
        <v>#NAME?</v>
      </c>
      <c r="M119" s="24" t="e">
        <f t="shared" ca="1" si="9"/>
        <v>#NAME?</v>
      </c>
    </row>
    <row r="120" spans="2:13" x14ac:dyDescent="0.25">
      <c r="B120" s="24">
        <f t="shared" ca="1" si="5"/>
        <v>1.4620671364612647E-2</v>
      </c>
      <c r="C120" s="25">
        <f t="shared" ca="1" si="6"/>
        <v>28.197824962407097</v>
      </c>
      <c r="H120" s="24">
        <v>118</v>
      </c>
      <c r="I120" s="24" t="e">
        <f ca="1"/>
        <v>#NAME?</v>
      </c>
      <c r="J120" s="24" t="e">
        <f t="array" aca="1" ref="J120" ca="1">INDIRECT(ADDRESS(($F$2+1-H120)+2,9))</f>
        <v>#NAME?</v>
      </c>
      <c r="K120" s="24" t="e">
        <f t="shared" ca="1" si="7"/>
        <v>#NAME?</v>
      </c>
      <c r="L120" s="24" t="e">
        <f t="shared" ca="1" si="8"/>
        <v>#NAME?</v>
      </c>
      <c r="M120" s="24" t="e">
        <f t="shared" ca="1" si="9"/>
        <v>#NAME?</v>
      </c>
    </row>
    <row r="121" spans="2:13" x14ac:dyDescent="0.25">
      <c r="B121" s="24">
        <f t="shared" ca="1" si="5"/>
        <v>0.79133005587398675</v>
      </c>
      <c r="C121" s="25">
        <f t="shared" ca="1" si="6"/>
        <v>58.110448967757591</v>
      </c>
      <c r="H121" s="24">
        <v>119</v>
      </c>
      <c r="I121" s="24" t="e">
        <f ca="1"/>
        <v>#NAME?</v>
      </c>
      <c r="J121" s="24" t="e">
        <f t="array" aca="1" ref="J121" ca="1">INDIRECT(ADDRESS(($F$2+1-H121)+2,9))</f>
        <v>#NAME?</v>
      </c>
      <c r="K121" s="24" t="e">
        <f t="shared" ca="1" si="7"/>
        <v>#NAME?</v>
      </c>
      <c r="L121" s="24" t="e">
        <f t="shared" ca="1" si="8"/>
        <v>#NAME?</v>
      </c>
      <c r="M121" s="24" t="e">
        <f t="shared" ca="1" si="9"/>
        <v>#NAME?</v>
      </c>
    </row>
    <row r="122" spans="2:13" x14ac:dyDescent="0.25">
      <c r="B122" s="24">
        <f t="shared" ca="1" si="5"/>
        <v>0.50077030511234055</v>
      </c>
      <c r="C122" s="25">
        <f t="shared" ca="1" si="6"/>
        <v>50.019308697744819</v>
      </c>
      <c r="H122" s="24">
        <v>120</v>
      </c>
      <c r="I122" s="24" t="e">
        <f ca="1"/>
        <v>#NAME?</v>
      </c>
      <c r="J122" s="24" t="e">
        <f t="array" aca="1" ref="J122" ca="1">INDIRECT(ADDRESS(($F$2+1-H122)+2,9))</f>
        <v>#NAME?</v>
      </c>
      <c r="K122" s="24" t="e">
        <f t="shared" ca="1" si="7"/>
        <v>#NAME?</v>
      </c>
      <c r="L122" s="24" t="e">
        <f t="shared" ca="1" si="8"/>
        <v>#NAME?</v>
      </c>
      <c r="M122" s="24" t="e">
        <f t="shared" ca="1" si="9"/>
        <v>#NAME?</v>
      </c>
    </row>
    <row r="123" spans="2:13" x14ac:dyDescent="0.25">
      <c r="B123" s="24">
        <f t="shared" ca="1" si="5"/>
        <v>0.22701401275794841</v>
      </c>
      <c r="C123" s="25">
        <f t="shared" ca="1" si="6"/>
        <v>42.512833822314491</v>
      </c>
      <c r="H123" s="24">
        <v>121</v>
      </c>
      <c r="I123" s="24" t="e">
        <f ca="1"/>
        <v>#NAME?</v>
      </c>
      <c r="J123" s="24" t="e">
        <f t="array" aca="1" ref="J123" ca="1">INDIRECT(ADDRESS(($F$2+1-H123)+2,9))</f>
        <v>#NAME?</v>
      </c>
      <c r="K123" s="24" t="e">
        <f t="shared" ca="1" si="7"/>
        <v>#NAME?</v>
      </c>
      <c r="L123" s="24" t="e">
        <f t="shared" ca="1" si="8"/>
        <v>#NAME?</v>
      </c>
      <c r="M123" s="24" t="e">
        <f t="shared" ca="1" si="9"/>
        <v>#NAME?</v>
      </c>
    </row>
    <row r="124" spans="2:13" x14ac:dyDescent="0.25">
      <c r="B124" s="24">
        <f t="shared" ca="1" si="5"/>
        <v>0.42085103862511597</v>
      </c>
      <c r="C124" s="25">
        <f t="shared" ca="1" si="6"/>
        <v>48.002832041897307</v>
      </c>
      <c r="H124" s="24">
        <v>122</v>
      </c>
      <c r="I124" s="24" t="e">
        <f ca="1"/>
        <v>#NAME?</v>
      </c>
      <c r="J124" s="24" t="e">
        <f t="array" aca="1" ref="J124" ca="1">INDIRECT(ADDRESS(($F$2+1-H124)+2,9))</f>
        <v>#NAME?</v>
      </c>
      <c r="K124" s="24" t="e">
        <f t="shared" ca="1" si="7"/>
        <v>#NAME?</v>
      </c>
      <c r="L124" s="24" t="e">
        <f t="shared" ca="1" si="8"/>
        <v>#NAME?</v>
      </c>
      <c r="M124" s="24" t="e">
        <f t="shared" ca="1" si="9"/>
        <v>#NAME?</v>
      </c>
    </row>
    <row r="125" spans="2:13" x14ac:dyDescent="0.25">
      <c r="B125" s="24">
        <f t="shared" ca="1" si="5"/>
        <v>0.10319168774975518</v>
      </c>
      <c r="C125" s="25">
        <f t="shared" ca="1" si="6"/>
        <v>37.364271276214694</v>
      </c>
      <c r="H125" s="24">
        <v>123</v>
      </c>
      <c r="I125" s="24" t="e">
        <f ca="1"/>
        <v>#NAME?</v>
      </c>
      <c r="J125" s="24" t="e">
        <f t="array" aca="1" ref="J125" ca="1">INDIRECT(ADDRESS(($F$2+1-H125)+2,9))</f>
        <v>#NAME?</v>
      </c>
      <c r="K125" s="24" t="e">
        <f t="shared" ca="1" si="7"/>
        <v>#NAME?</v>
      </c>
      <c r="L125" s="24" t="e">
        <f t="shared" ca="1" si="8"/>
        <v>#NAME?</v>
      </c>
      <c r="M125" s="24" t="e">
        <f t="shared" ca="1" si="9"/>
        <v>#NAME?</v>
      </c>
    </row>
    <row r="126" spans="2:13" x14ac:dyDescent="0.25">
      <c r="B126" s="24">
        <f t="shared" ca="1" si="5"/>
        <v>0.85873813618165684</v>
      </c>
      <c r="C126" s="25">
        <f t="shared" ca="1" si="6"/>
        <v>60.746672582484734</v>
      </c>
      <c r="H126" s="24">
        <v>124</v>
      </c>
      <c r="I126" s="24" t="e">
        <f ca="1"/>
        <v>#NAME?</v>
      </c>
      <c r="J126" s="24" t="e">
        <f t="array" aca="1" ref="J126" ca="1">INDIRECT(ADDRESS(($F$2+1-H126)+2,9))</f>
        <v>#NAME?</v>
      </c>
      <c r="K126" s="24" t="e">
        <f t="shared" ca="1" si="7"/>
        <v>#NAME?</v>
      </c>
      <c r="L126" s="24" t="e">
        <f t="shared" ca="1" si="8"/>
        <v>#NAME?</v>
      </c>
      <c r="M126" s="24" t="e">
        <f t="shared" ca="1" si="9"/>
        <v>#NAME?</v>
      </c>
    </row>
    <row r="127" spans="2:13" x14ac:dyDescent="0.25">
      <c r="B127" s="24">
        <f t="shared" ca="1" si="5"/>
        <v>0.97027593759880115</v>
      </c>
      <c r="C127" s="25">
        <f t="shared" ca="1" si="6"/>
        <v>68.848645685164584</v>
      </c>
      <c r="H127" s="24">
        <v>125</v>
      </c>
      <c r="I127" s="24" t="e">
        <f ca="1"/>
        <v>#NAME?</v>
      </c>
      <c r="J127" s="24" t="e">
        <f t="array" aca="1" ref="J127" ca="1">INDIRECT(ADDRESS(($F$2+1-H127)+2,9))</f>
        <v>#NAME?</v>
      </c>
      <c r="K127" s="24" t="e">
        <f t="shared" ca="1" si="7"/>
        <v>#NAME?</v>
      </c>
      <c r="L127" s="24" t="e">
        <f t="shared" ca="1" si="8"/>
        <v>#NAME?</v>
      </c>
      <c r="M127" s="24" t="e">
        <f t="shared" ca="1" si="9"/>
        <v>#NAME?</v>
      </c>
    </row>
    <row r="128" spans="2:13" x14ac:dyDescent="0.25">
      <c r="B128" s="24">
        <f t="shared" ca="1" si="5"/>
        <v>3.7143451314835874E-2</v>
      </c>
      <c r="C128" s="25">
        <f t="shared" ca="1" si="6"/>
        <v>32.151577164157807</v>
      </c>
      <c r="H128" s="24">
        <v>126</v>
      </c>
      <c r="I128" s="24" t="e">
        <f ca="1"/>
        <v>#NAME?</v>
      </c>
      <c r="J128" s="24" t="e">
        <f t="array" aca="1" ref="J128" ca="1">INDIRECT(ADDRESS(($F$2+1-H128)+2,9))</f>
        <v>#NAME?</v>
      </c>
      <c r="K128" s="24" t="e">
        <f t="shared" ca="1" si="7"/>
        <v>#NAME?</v>
      </c>
      <c r="L128" s="24" t="e">
        <f t="shared" ca="1" si="8"/>
        <v>#NAME?</v>
      </c>
      <c r="M128" s="24" t="e">
        <f t="shared" ca="1" si="9"/>
        <v>#NAME?</v>
      </c>
    </row>
    <row r="129" spans="2:13" x14ac:dyDescent="0.25">
      <c r="B129" s="24">
        <f t="shared" ca="1" si="5"/>
        <v>0.29428270613846841</v>
      </c>
      <c r="C129" s="25">
        <f t="shared" ca="1" si="6"/>
        <v>44.590838986325473</v>
      </c>
      <c r="H129" s="24">
        <v>127</v>
      </c>
      <c r="I129" s="24" t="e">
        <f ca="1"/>
        <v>#NAME?</v>
      </c>
      <c r="J129" s="24" t="e">
        <f t="array" aca="1" ref="J129" ca="1">INDIRECT(ADDRESS(($F$2+1-H129)+2,9))</f>
        <v>#NAME?</v>
      </c>
      <c r="K129" s="24" t="e">
        <f t="shared" ca="1" si="7"/>
        <v>#NAME?</v>
      </c>
      <c r="L129" s="24" t="e">
        <f t="shared" ca="1" si="8"/>
        <v>#NAME?</v>
      </c>
      <c r="M129" s="24" t="e">
        <f t="shared" ca="1" si="9"/>
        <v>#NAME?</v>
      </c>
    </row>
    <row r="130" spans="2:13" x14ac:dyDescent="0.25">
      <c r="B130" s="24">
        <f t="shared" ca="1" si="5"/>
        <v>0.4230860168018975</v>
      </c>
      <c r="C130" s="25">
        <f t="shared" ca="1" si="6"/>
        <v>48.059950852486729</v>
      </c>
      <c r="H130" s="24">
        <v>128</v>
      </c>
      <c r="I130" s="24" t="e">
        <f ca="1"/>
        <v>#NAME?</v>
      </c>
      <c r="J130" s="24" t="e">
        <f t="array" aca="1" ref="J130" ca="1">INDIRECT(ADDRESS(($F$2+1-H130)+2,9))</f>
        <v>#NAME?</v>
      </c>
      <c r="K130" s="24" t="e">
        <f t="shared" ca="1" si="7"/>
        <v>#NAME?</v>
      </c>
      <c r="L130" s="24" t="e">
        <f t="shared" ca="1" si="8"/>
        <v>#NAME?</v>
      </c>
      <c r="M130" s="24" t="e">
        <f t="shared" ca="1" si="9"/>
        <v>#NAME?</v>
      </c>
    </row>
    <row r="131" spans="2:13" x14ac:dyDescent="0.25">
      <c r="B131" s="24">
        <f t="shared" ca="1" si="5"/>
        <v>0.18208195385044768</v>
      </c>
      <c r="C131" s="25">
        <f t="shared" ca="1" si="6"/>
        <v>40.925405955635782</v>
      </c>
      <c r="H131" s="24">
        <v>129</v>
      </c>
      <c r="I131" s="24" t="e">
        <f ca="1"/>
        <v>#NAME?</v>
      </c>
      <c r="J131" s="24" t="e">
        <f t="array" aca="1" ref="J131" ca="1">INDIRECT(ADDRESS(($F$2+1-H131)+2,9))</f>
        <v>#NAME?</v>
      </c>
      <c r="K131" s="24" t="e">
        <f t="shared" ca="1" si="7"/>
        <v>#NAME?</v>
      </c>
      <c r="L131" s="24" t="e">
        <f t="shared" ca="1" si="8"/>
        <v>#NAME?</v>
      </c>
      <c r="M131" s="24" t="e">
        <f t="shared" ca="1" si="9"/>
        <v>#NAME?</v>
      </c>
    </row>
    <row r="132" spans="2:13" x14ac:dyDescent="0.25">
      <c r="B132" s="24">
        <f t="shared" ref="B132:B195" ca="1" si="10">RAND()</f>
        <v>0.94567457777344577</v>
      </c>
      <c r="C132" s="25">
        <f t="shared" ref="C132:C195" ca="1" si="11">_xlfn.NORM.INV(B132,50,10)</f>
        <v>66.042868222308471</v>
      </c>
      <c r="H132" s="24">
        <v>130</v>
      </c>
      <c r="I132" s="24" t="e">
        <f ca="1"/>
        <v>#NAME?</v>
      </c>
      <c r="J132" s="24" t="e">
        <f t="array" aca="1" ref="J132" ca="1">INDIRECT(ADDRESS(($F$2+1-H132)+2,9))</f>
        <v>#NAME?</v>
      </c>
      <c r="K132" s="24" t="e">
        <f t="shared" ref="K132:K195" ca="1" si="12">_xlfn.NORM.DIST(I132,$F$5,$F$6,TRUE)</f>
        <v>#NAME?</v>
      </c>
      <c r="L132" s="24" t="e">
        <f t="shared" ref="L132:L195" ca="1" si="13">_xlfn.NORM.DIST(J132,$F$5,$F$6,TRUE)</f>
        <v>#NAME?</v>
      </c>
      <c r="M132" s="24" t="e">
        <f t="shared" ca="1" si="9"/>
        <v>#NAME?</v>
      </c>
    </row>
    <row r="133" spans="2:13" x14ac:dyDescent="0.25">
      <c r="B133" s="24">
        <f t="shared" ca="1" si="10"/>
        <v>0.26146468011868884</v>
      </c>
      <c r="C133" s="25">
        <f t="shared" ca="1" si="11"/>
        <v>43.6116359135099</v>
      </c>
      <c r="H133" s="24">
        <v>131</v>
      </c>
      <c r="I133" s="24" t="e">
        <f ca="1"/>
        <v>#NAME?</v>
      </c>
      <c r="J133" s="24" t="e">
        <f t="array" aca="1" ref="J133" ca="1">INDIRECT(ADDRESS(($F$2+1-H133)+2,9))</f>
        <v>#NAME?</v>
      </c>
      <c r="K133" s="24" t="e">
        <f t="shared" ca="1" si="12"/>
        <v>#NAME?</v>
      </c>
      <c r="L133" s="24" t="e">
        <f t="shared" ca="1" si="13"/>
        <v>#NAME?</v>
      </c>
      <c r="M133" s="24" t="e">
        <f t="shared" ref="M133:M196" ca="1" si="14">((2*H133-1)/$F$2)*(LN(K133)+LN(1-L133))</f>
        <v>#NAME?</v>
      </c>
    </row>
    <row r="134" spans="2:13" x14ac:dyDescent="0.25">
      <c r="B134" s="24">
        <f t="shared" ca="1" si="10"/>
        <v>0.63177613503016794</v>
      </c>
      <c r="C134" s="25">
        <f t="shared" ca="1" si="11"/>
        <v>53.365611726323657</v>
      </c>
      <c r="H134" s="24">
        <v>132</v>
      </c>
      <c r="I134" s="24" t="e">
        <f ca="1"/>
        <v>#NAME?</v>
      </c>
      <c r="J134" s="24" t="e">
        <f t="array" aca="1" ref="J134" ca="1">INDIRECT(ADDRESS(($F$2+1-H134)+2,9))</f>
        <v>#NAME?</v>
      </c>
      <c r="K134" s="24" t="e">
        <f t="shared" ca="1" si="12"/>
        <v>#NAME?</v>
      </c>
      <c r="L134" s="24" t="e">
        <f t="shared" ca="1" si="13"/>
        <v>#NAME?</v>
      </c>
      <c r="M134" s="24" t="e">
        <f t="shared" ca="1" si="14"/>
        <v>#NAME?</v>
      </c>
    </row>
    <row r="135" spans="2:13" x14ac:dyDescent="0.25">
      <c r="B135" s="24">
        <f t="shared" ca="1" si="10"/>
        <v>0.19760621055985261</v>
      </c>
      <c r="C135" s="25">
        <f t="shared" ca="1" si="11"/>
        <v>41.497973364085134</v>
      </c>
      <c r="H135" s="24">
        <v>133</v>
      </c>
      <c r="I135" s="24" t="e">
        <f ca="1"/>
        <v>#NAME?</v>
      </c>
      <c r="J135" s="24" t="e">
        <f t="array" aca="1" ref="J135" ca="1">INDIRECT(ADDRESS(($F$2+1-H135)+2,9))</f>
        <v>#NAME?</v>
      </c>
      <c r="K135" s="24" t="e">
        <f t="shared" ca="1" si="12"/>
        <v>#NAME?</v>
      </c>
      <c r="L135" s="24" t="e">
        <f t="shared" ca="1" si="13"/>
        <v>#NAME?</v>
      </c>
      <c r="M135" s="24" t="e">
        <f t="shared" ca="1" si="14"/>
        <v>#NAME?</v>
      </c>
    </row>
    <row r="136" spans="2:13" x14ac:dyDescent="0.25">
      <c r="B136" s="24">
        <f t="shared" ca="1" si="10"/>
        <v>0.5905589965487793</v>
      </c>
      <c r="C136" s="25">
        <f t="shared" ca="1" si="11"/>
        <v>52.289831572911311</v>
      </c>
      <c r="H136" s="24">
        <v>134</v>
      </c>
      <c r="I136" s="24" t="e">
        <f ca="1"/>
        <v>#NAME?</v>
      </c>
      <c r="J136" s="24" t="e">
        <f t="array" aca="1" ref="J136" ca="1">INDIRECT(ADDRESS(($F$2+1-H136)+2,9))</f>
        <v>#NAME?</v>
      </c>
      <c r="K136" s="24" t="e">
        <f t="shared" ca="1" si="12"/>
        <v>#NAME?</v>
      </c>
      <c r="L136" s="24" t="e">
        <f t="shared" ca="1" si="13"/>
        <v>#NAME?</v>
      </c>
      <c r="M136" s="24" t="e">
        <f t="shared" ca="1" si="14"/>
        <v>#NAME?</v>
      </c>
    </row>
    <row r="137" spans="2:13" x14ac:dyDescent="0.25">
      <c r="B137" s="24">
        <f t="shared" ca="1" si="10"/>
        <v>0.76693251001498663</v>
      </c>
      <c r="C137" s="25">
        <f t="shared" ca="1" si="11"/>
        <v>57.287820717599537</v>
      </c>
      <c r="H137" s="24">
        <v>135</v>
      </c>
      <c r="I137" s="24" t="e">
        <f ca="1"/>
        <v>#NAME?</v>
      </c>
      <c r="J137" s="24" t="e">
        <f t="array" aca="1" ref="J137" ca="1">INDIRECT(ADDRESS(($F$2+1-H137)+2,9))</f>
        <v>#NAME?</v>
      </c>
      <c r="K137" s="24" t="e">
        <f t="shared" ca="1" si="12"/>
        <v>#NAME?</v>
      </c>
      <c r="L137" s="24" t="e">
        <f t="shared" ca="1" si="13"/>
        <v>#NAME?</v>
      </c>
      <c r="M137" s="24" t="e">
        <f t="shared" ca="1" si="14"/>
        <v>#NAME?</v>
      </c>
    </row>
    <row r="138" spans="2:13" x14ac:dyDescent="0.25">
      <c r="B138" s="24">
        <f t="shared" ca="1" si="10"/>
        <v>3.1740939130828982E-2</v>
      </c>
      <c r="C138" s="25">
        <f t="shared" ca="1" si="11"/>
        <v>31.441986511997278</v>
      </c>
      <c r="H138" s="24">
        <v>136</v>
      </c>
      <c r="I138" s="24" t="e">
        <f ca="1"/>
        <v>#NAME?</v>
      </c>
      <c r="J138" s="24" t="e">
        <f t="array" aca="1" ref="J138" ca="1">INDIRECT(ADDRESS(($F$2+1-H138)+2,9))</f>
        <v>#NAME?</v>
      </c>
      <c r="K138" s="24" t="e">
        <f t="shared" ca="1" si="12"/>
        <v>#NAME?</v>
      </c>
      <c r="L138" s="24" t="e">
        <f t="shared" ca="1" si="13"/>
        <v>#NAME?</v>
      </c>
      <c r="M138" s="24" t="e">
        <f t="shared" ca="1" si="14"/>
        <v>#NAME?</v>
      </c>
    </row>
    <row r="139" spans="2:13" x14ac:dyDescent="0.25">
      <c r="B139" s="24">
        <f t="shared" ca="1" si="10"/>
        <v>0.17252406229661232</v>
      </c>
      <c r="C139" s="25">
        <f t="shared" ca="1" si="11"/>
        <v>40.557621641373316</v>
      </c>
      <c r="H139" s="24">
        <v>137</v>
      </c>
      <c r="I139" s="24" t="e">
        <f ca="1"/>
        <v>#NAME?</v>
      </c>
      <c r="J139" s="24" t="e">
        <f t="array" aca="1" ref="J139" ca="1">INDIRECT(ADDRESS(($F$2+1-H139)+2,9))</f>
        <v>#NAME?</v>
      </c>
      <c r="K139" s="24" t="e">
        <f t="shared" ca="1" si="12"/>
        <v>#NAME?</v>
      </c>
      <c r="L139" s="24" t="e">
        <f t="shared" ca="1" si="13"/>
        <v>#NAME?</v>
      </c>
      <c r="M139" s="24" t="e">
        <f t="shared" ca="1" si="14"/>
        <v>#NAME?</v>
      </c>
    </row>
    <row r="140" spans="2:13" x14ac:dyDescent="0.25">
      <c r="B140" s="24">
        <f t="shared" ca="1" si="10"/>
        <v>0.27425187688135033</v>
      </c>
      <c r="C140" s="25">
        <f t="shared" ca="1" si="11"/>
        <v>43.99996276174992</v>
      </c>
      <c r="H140" s="24">
        <v>138</v>
      </c>
      <c r="I140" s="24" t="e">
        <f ca="1"/>
        <v>#NAME?</v>
      </c>
      <c r="J140" s="24" t="e">
        <f t="array" aca="1" ref="J140" ca="1">INDIRECT(ADDRESS(($F$2+1-H140)+2,9))</f>
        <v>#NAME?</v>
      </c>
      <c r="K140" s="24" t="e">
        <f t="shared" ca="1" si="12"/>
        <v>#NAME?</v>
      </c>
      <c r="L140" s="24" t="e">
        <f t="shared" ca="1" si="13"/>
        <v>#NAME?</v>
      </c>
      <c r="M140" s="24" t="e">
        <f t="shared" ca="1" si="14"/>
        <v>#NAME?</v>
      </c>
    </row>
    <row r="141" spans="2:13" x14ac:dyDescent="0.25">
      <c r="B141" s="24">
        <f t="shared" ca="1" si="10"/>
        <v>0.41105785745870904</v>
      </c>
      <c r="C141" s="25">
        <f t="shared" ca="1" si="11"/>
        <v>47.751753833034918</v>
      </c>
      <c r="H141" s="24">
        <v>139</v>
      </c>
      <c r="I141" s="24" t="e">
        <f ca="1"/>
        <v>#NAME?</v>
      </c>
      <c r="J141" s="24" t="e">
        <f t="array" aca="1" ref="J141" ca="1">INDIRECT(ADDRESS(($F$2+1-H141)+2,9))</f>
        <v>#NAME?</v>
      </c>
      <c r="K141" s="24" t="e">
        <f t="shared" ca="1" si="12"/>
        <v>#NAME?</v>
      </c>
      <c r="L141" s="24" t="e">
        <f t="shared" ca="1" si="13"/>
        <v>#NAME?</v>
      </c>
      <c r="M141" s="24" t="e">
        <f t="shared" ca="1" si="14"/>
        <v>#NAME?</v>
      </c>
    </row>
    <row r="142" spans="2:13" x14ac:dyDescent="0.25">
      <c r="B142" s="24">
        <f t="shared" ca="1" si="10"/>
        <v>0.93093320702505999</v>
      </c>
      <c r="C142" s="25">
        <f t="shared" ca="1" si="11"/>
        <v>64.827773117260662</v>
      </c>
      <c r="H142" s="24">
        <v>140</v>
      </c>
      <c r="I142" s="24" t="e">
        <f ca="1"/>
        <v>#NAME?</v>
      </c>
      <c r="J142" s="24" t="e">
        <f t="array" aca="1" ref="J142" ca="1">INDIRECT(ADDRESS(($F$2+1-H142)+2,9))</f>
        <v>#NAME?</v>
      </c>
      <c r="K142" s="24" t="e">
        <f t="shared" ca="1" si="12"/>
        <v>#NAME?</v>
      </c>
      <c r="L142" s="24" t="e">
        <f t="shared" ca="1" si="13"/>
        <v>#NAME?</v>
      </c>
      <c r="M142" s="24" t="e">
        <f t="shared" ca="1" si="14"/>
        <v>#NAME?</v>
      </c>
    </row>
    <row r="143" spans="2:13" x14ac:dyDescent="0.25">
      <c r="B143" s="24">
        <f t="shared" ca="1" si="10"/>
        <v>0.7044691671745873</v>
      </c>
      <c r="C143" s="25">
        <f t="shared" ca="1" si="11"/>
        <v>55.372981753070938</v>
      </c>
      <c r="H143" s="24">
        <v>141</v>
      </c>
      <c r="I143" s="24" t="e">
        <f ca="1"/>
        <v>#NAME?</v>
      </c>
      <c r="J143" s="24" t="e">
        <f t="array" aca="1" ref="J143" ca="1">INDIRECT(ADDRESS(($F$2+1-H143)+2,9))</f>
        <v>#NAME?</v>
      </c>
      <c r="K143" s="24" t="e">
        <f t="shared" ca="1" si="12"/>
        <v>#NAME?</v>
      </c>
      <c r="L143" s="24" t="e">
        <f t="shared" ca="1" si="13"/>
        <v>#NAME?</v>
      </c>
      <c r="M143" s="24" t="e">
        <f t="shared" ca="1" si="14"/>
        <v>#NAME?</v>
      </c>
    </row>
    <row r="144" spans="2:13" x14ac:dyDescent="0.25">
      <c r="B144" s="24">
        <f t="shared" ca="1" si="10"/>
        <v>0.23225819351708221</v>
      </c>
      <c r="C144" s="25">
        <f t="shared" ca="1" si="11"/>
        <v>42.685697387107894</v>
      </c>
      <c r="H144" s="24">
        <v>142</v>
      </c>
      <c r="I144" s="24" t="e">
        <f ca="1"/>
        <v>#NAME?</v>
      </c>
      <c r="J144" s="24" t="e">
        <f t="array" aca="1" ref="J144" ca="1">INDIRECT(ADDRESS(($F$2+1-H144)+2,9))</f>
        <v>#NAME?</v>
      </c>
      <c r="K144" s="24" t="e">
        <f t="shared" ca="1" si="12"/>
        <v>#NAME?</v>
      </c>
      <c r="L144" s="24" t="e">
        <f t="shared" ca="1" si="13"/>
        <v>#NAME?</v>
      </c>
      <c r="M144" s="24" t="e">
        <f t="shared" ca="1" si="14"/>
        <v>#NAME?</v>
      </c>
    </row>
    <row r="145" spans="2:13" x14ac:dyDescent="0.25">
      <c r="B145" s="24">
        <f t="shared" ca="1" si="10"/>
        <v>0.80640482250036893</v>
      </c>
      <c r="C145" s="25">
        <f t="shared" ca="1" si="11"/>
        <v>58.647238878789686</v>
      </c>
      <c r="H145" s="24">
        <v>143</v>
      </c>
      <c r="I145" s="24" t="e">
        <f ca="1"/>
        <v>#NAME?</v>
      </c>
      <c r="J145" s="24" t="e">
        <f t="array" aca="1" ref="J145" ca="1">INDIRECT(ADDRESS(($F$2+1-H145)+2,9))</f>
        <v>#NAME?</v>
      </c>
      <c r="K145" s="24" t="e">
        <f t="shared" ca="1" si="12"/>
        <v>#NAME?</v>
      </c>
      <c r="L145" s="24" t="e">
        <f t="shared" ca="1" si="13"/>
        <v>#NAME?</v>
      </c>
      <c r="M145" s="24" t="e">
        <f t="shared" ca="1" si="14"/>
        <v>#NAME?</v>
      </c>
    </row>
    <row r="146" spans="2:13" x14ac:dyDescent="0.25">
      <c r="B146" s="24">
        <f t="shared" ca="1" si="10"/>
        <v>0.38660937802175654</v>
      </c>
      <c r="C146" s="25">
        <f t="shared" ca="1" si="11"/>
        <v>47.118328014655454</v>
      </c>
      <c r="H146" s="24">
        <v>144</v>
      </c>
      <c r="I146" s="24" t="e">
        <f ca="1"/>
        <v>#NAME?</v>
      </c>
      <c r="J146" s="24" t="e">
        <f t="array" aca="1" ref="J146" ca="1">INDIRECT(ADDRESS(($F$2+1-H146)+2,9))</f>
        <v>#NAME?</v>
      </c>
      <c r="K146" s="24" t="e">
        <f t="shared" ca="1" si="12"/>
        <v>#NAME?</v>
      </c>
      <c r="L146" s="24" t="e">
        <f t="shared" ca="1" si="13"/>
        <v>#NAME?</v>
      </c>
      <c r="M146" s="24" t="e">
        <f t="shared" ca="1" si="14"/>
        <v>#NAME?</v>
      </c>
    </row>
    <row r="147" spans="2:13" x14ac:dyDescent="0.25">
      <c r="B147" s="24">
        <f t="shared" ca="1" si="10"/>
        <v>0.94552444512169198</v>
      </c>
      <c r="C147" s="25">
        <f t="shared" ca="1" si="11"/>
        <v>66.029254696954496</v>
      </c>
      <c r="H147" s="24">
        <v>145</v>
      </c>
      <c r="I147" s="24" t="e">
        <f ca="1"/>
        <v>#NAME?</v>
      </c>
      <c r="J147" s="24" t="e">
        <f t="array" aca="1" ref="J147" ca="1">INDIRECT(ADDRESS(($F$2+1-H147)+2,9))</f>
        <v>#NAME?</v>
      </c>
      <c r="K147" s="24" t="e">
        <f t="shared" ca="1" si="12"/>
        <v>#NAME?</v>
      </c>
      <c r="L147" s="24" t="e">
        <f t="shared" ca="1" si="13"/>
        <v>#NAME?</v>
      </c>
      <c r="M147" s="24" t="e">
        <f t="shared" ca="1" si="14"/>
        <v>#NAME?</v>
      </c>
    </row>
    <row r="148" spans="2:13" x14ac:dyDescent="0.25">
      <c r="B148" s="24">
        <f t="shared" ca="1" si="10"/>
        <v>0.45056308137137058</v>
      </c>
      <c r="C148" s="25">
        <f t="shared" ca="1" si="11"/>
        <v>48.757611501053027</v>
      </c>
      <c r="H148" s="24">
        <v>146</v>
      </c>
      <c r="I148" s="24" t="e">
        <f ca="1"/>
        <v>#NAME?</v>
      </c>
      <c r="J148" s="24" t="e">
        <f t="array" aca="1" ref="J148" ca="1">INDIRECT(ADDRESS(($F$2+1-H148)+2,9))</f>
        <v>#NAME?</v>
      </c>
      <c r="K148" s="24" t="e">
        <f t="shared" ca="1" si="12"/>
        <v>#NAME?</v>
      </c>
      <c r="L148" s="24" t="e">
        <f t="shared" ca="1" si="13"/>
        <v>#NAME?</v>
      </c>
      <c r="M148" s="24" t="e">
        <f t="shared" ca="1" si="14"/>
        <v>#NAME?</v>
      </c>
    </row>
    <row r="149" spans="2:13" x14ac:dyDescent="0.25">
      <c r="B149" s="24">
        <f t="shared" ca="1" si="10"/>
        <v>0.42825669388470899</v>
      </c>
      <c r="C149" s="25">
        <f t="shared" ca="1" si="11"/>
        <v>48.191857629667474</v>
      </c>
      <c r="H149" s="24">
        <v>147</v>
      </c>
      <c r="I149" s="24" t="e">
        <f ca="1"/>
        <v>#NAME?</v>
      </c>
      <c r="J149" s="24" t="e">
        <f t="array" aca="1" ref="J149" ca="1">INDIRECT(ADDRESS(($F$2+1-H149)+2,9))</f>
        <v>#NAME?</v>
      </c>
      <c r="K149" s="24" t="e">
        <f t="shared" ca="1" si="12"/>
        <v>#NAME?</v>
      </c>
      <c r="L149" s="24" t="e">
        <f t="shared" ca="1" si="13"/>
        <v>#NAME?</v>
      </c>
      <c r="M149" s="24" t="e">
        <f t="shared" ca="1" si="14"/>
        <v>#NAME?</v>
      </c>
    </row>
    <row r="150" spans="2:13" x14ac:dyDescent="0.25">
      <c r="B150" s="24">
        <f t="shared" ca="1" si="10"/>
        <v>0.1595700573298251</v>
      </c>
      <c r="C150" s="25">
        <f t="shared" ca="1" si="11"/>
        <v>40.037735169889714</v>
      </c>
      <c r="H150" s="24">
        <v>148</v>
      </c>
      <c r="I150" s="24" t="e">
        <f ca="1"/>
        <v>#NAME?</v>
      </c>
      <c r="J150" s="24" t="e">
        <f t="array" aca="1" ref="J150" ca="1">INDIRECT(ADDRESS(($F$2+1-H150)+2,9))</f>
        <v>#NAME?</v>
      </c>
      <c r="K150" s="24" t="e">
        <f t="shared" ca="1" si="12"/>
        <v>#NAME?</v>
      </c>
      <c r="L150" s="24" t="e">
        <f t="shared" ca="1" si="13"/>
        <v>#NAME?</v>
      </c>
      <c r="M150" s="24" t="e">
        <f t="shared" ca="1" si="14"/>
        <v>#NAME?</v>
      </c>
    </row>
    <row r="151" spans="2:13" x14ac:dyDescent="0.25">
      <c r="B151" s="24">
        <f t="shared" ca="1" si="10"/>
        <v>0.88015866800573106</v>
      </c>
      <c r="C151" s="25">
        <f t="shared" ca="1" si="11"/>
        <v>61.757803414651839</v>
      </c>
      <c r="H151" s="24">
        <v>149</v>
      </c>
      <c r="I151" s="24" t="e">
        <f ca="1"/>
        <v>#NAME?</v>
      </c>
      <c r="J151" s="24" t="e">
        <f t="array" aca="1" ref="J151" ca="1">INDIRECT(ADDRESS(($F$2+1-H151)+2,9))</f>
        <v>#NAME?</v>
      </c>
      <c r="K151" s="24" t="e">
        <f t="shared" ca="1" si="12"/>
        <v>#NAME?</v>
      </c>
      <c r="L151" s="24" t="e">
        <f t="shared" ca="1" si="13"/>
        <v>#NAME?</v>
      </c>
      <c r="M151" s="24" t="e">
        <f t="shared" ca="1" si="14"/>
        <v>#NAME?</v>
      </c>
    </row>
    <row r="152" spans="2:13" x14ac:dyDescent="0.25">
      <c r="B152" s="24">
        <f t="shared" ca="1" si="10"/>
        <v>0.67477888259051633</v>
      </c>
      <c r="C152" s="25">
        <f t="shared" ca="1" si="11"/>
        <v>54.531479149226342</v>
      </c>
      <c r="H152" s="24">
        <v>150</v>
      </c>
      <c r="I152" s="24" t="e">
        <f ca="1"/>
        <v>#NAME?</v>
      </c>
      <c r="J152" s="24" t="e">
        <f t="array" aca="1" ref="J152" ca="1">INDIRECT(ADDRESS(($F$2+1-H152)+2,9))</f>
        <v>#NAME?</v>
      </c>
      <c r="K152" s="24" t="e">
        <f t="shared" ca="1" si="12"/>
        <v>#NAME?</v>
      </c>
      <c r="L152" s="24" t="e">
        <f t="shared" ca="1" si="13"/>
        <v>#NAME?</v>
      </c>
      <c r="M152" s="24" t="e">
        <f t="shared" ca="1" si="14"/>
        <v>#NAME?</v>
      </c>
    </row>
    <row r="153" spans="2:13" x14ac:dyDescent="0.25">
      <c r="B153" s="24">
        <f t="shared" ca="1" si="10"/>
        <v>0.76130001401637537</v>
      </c>
      <c r="C153" s="25">
        <f t="shared" ca="1" si="11"/>
        <v>57.104905775015432</v>
      </c>
      <c r="H153" s="24">
        <v>151</v>
      </c>
      <c r="I153" s="24" t="e">
        <f ca="1"/>
        <v>#NAME?</v>
      </c>
      <c r="J153" s="24" t="e">
        <f t="array" aca="1" ref="J153" ca="1">INDIRECT(ADDRESS(($F$2+1-H153)+2,9))</f>
        <v>#NAME?</v>
      </c>
      <c r="K153" s="24" t="e">
        <f t="shared" ca="1" si="12"/>
        <v>#NAME?</v>
      </c>
      <c r="L153" s="24" t="e">
        <f t="shared" ca="1" si="13"/>
        <v>#NAME?</v>
      </c>
      <c r="M153" s="24" t="e">
        <f t="shared" ca="1" si="14"/>
        <v>#NAME?</v>
      </c>
    </row>
    <row r="154" spans="2:13" x14ac:dyDescent="0.25">
      <c r="B154" s="24">
        <f t="shared" ca="1" si="10"/>
        <v>0.49880362429984504</v>
      </c>
      <c r="C154" s="25">
        <f t="shared" ca="1" si="11"/>
        <v>49.970011263479826</v>
      </c>
      <c r="H154" s="24">
        <v>152</v>
      </c>
      <c r="I154" s="24" t="e">
        <f ca="1"/>
        <v>#NAME?</v>
      </c>
      <c r="J154" s="24" t="e">
        <f t="array" aca="1" ref="J154" ca="1">INDIRECT(ADDRESS(($F$2+1-H154)+2,9))</f>
        <v>#NAME?</v>
      </c>
      <c r="K154" s="24" t="e">
        <f t="shared" ca="1" si="12"/>
        <v>#NAME?</v>
      </c>
      <c r="L154" s="24" t="e">
        <f t="shared" ca="1" si="13"/>
        <v>#NAME?</v>
      </c>
      <c r="M154" s="24" t="e">
        <f t="shared" ca="1" si="14"/>
        <v>#NAME?</v>
      </c>
    </row>
    <row r="155" spans="2:13" x14ac:dyDescent="0.25">
      <c r="B155" s="24">
        <f t="shared" ca="1" si="10"/>
        <v>0.87592137827189687</v>
      </c>
      <c r="C155" s="25">
        <f t="shared" ca="1" si="11"/>
        <v>61.548368504906151</v>
      </c>
      <c r="H155" s="24">
        <v>153</v>
      </c>
      <c r="I155" s="24" t="e">
        <f ca="1"/>
        <v>#NAME?</v>
      </c>
      <c r="J155" s="24" t="e">
        <f t="array" aca="1" ref="J155" ca="1">INDIRECT(ADDRESS(($F$2+1-H155)+2,9))</f>
        <v>#NAME?</v>
      </c>
      <c r="K155" s="24" t="e">
        <f t="shared" ca="1" si="12"/>
        <v>#NAME?</v>
      </c>
      <c r="L155" s="24" t="e">
        <f t="shared" ca="1" si="13"/>
        <v>#NAME?</v>
      </c>
      <c r="M155" s="24" t="e">
        <f t="shared" ca="1" si="14"/>
        <v>#NAME?</v>
      </c>
    </row>
    <row r="156" spans="2:13" x14ac:dyDescent="0.25">
      <c r="B156" s="24">
        <f t="shared" ca="1" si="10"/>
        <v>0.14360429966473354</v>
      </c>
      <c r="C156" s="25">
        <f t="shared" ca="1" si="11"/>
        <v>39.357348470219094</v>
      </c>
      <c r="H156" s="24">
        <v>154</v>
      </c>
      <c r="I156" s="24" t="e">
        <f ca="1"/>
        <v>#NAME?</v>
      </c>
      <c r="J156" s="24" t="e">
        <f t="array" aca="1" ref="J156" ca="1">INDIRECT(ADDRESS(($F$2+1-H156)+2,9))</f>
        <v>#NAME?</v>
      </c>
      <c r="K156" s="24" t="e">
        <f t="shared" ca="1" si="12"/>
        <v>#NAME?</v>
      </c>
      <c r="L156" s="24" t="e">
        <f t="shared" ca="1" si="13"/>
        <v>#NAME?</v>
      </c>
      <c r="M156" s="24" t="e">
        <f t="shared" ca="1" si="14"/>
        <v>#NAME?</v>
      </c>
    </row>
    <row r="157" spans="2:13" x14ac:dyDescent="0.25">
      <c r="B157" s="24">
        <f t="shared" ca="1" si="10"/>
        <v>0.17178838660090479</v>
      </c>
      <c r="C157" s="25">
        <f t="shared" ca="1" si="11"/>
        <v>40.528783095754456</v>
      </c>
      <c r="H157" s="24">
        <v>155</v>
      </c>
      <c r="I157" s="24" t="e">
        <f ca="1"/>
        <v>#NAME?</v>
      </c>
      <c r="J157" s="24" t="e">
        <f t="array" aca="1" ref="J157" ca="1">INDIRECT(ADDRESS(($F$2+1-H157)+2,9))</f>
        <v>#NAME?</v>
      </c>
      <c r="K157" s="24" t="e">
        <f t="shared" ca="1" si="12"/>
        <v>#NAME?</v>
      </c>
      <c r="L157" s="24" t="e">
        <f t="shared" ca="1" si="13"/>
        <v>#NAME?</v>
      </c>
      <c r="M157" s="24" t="e">
        <f t="shared" ca="1" si="14"/>
        <v>#NAME?</v>
      </c>
    </row>
    <row r="158" spans="2:13" x14ac:dyDescent="0.25">
      <c r="B158" s="24">
        <f t="shared" ca="1" si="10"/>
        <v>9.9164407999746684E-3</v>
      </c>
      <c r="C158" s="25">
        <f t="shared" ca="1" si="11"/>
        <v>26.705054539980829</v>
      </c>
      <c r="H158" s="24">
        <v>156</v>
      </c>
      <c r="I158" s="24" t="e">
        <f ca="1"/>
        <v>#NAME?</v>
      </c>
      <c r="J158" s="24" t="e">
        <f t="array" aca="1" ref="J158" ca="1">INDIRECT(ADDRESS(($F$2+1-H158)+2,9))</f>
        <v>#NAME?</v>
      </c>
      <c r="K158" s="24" t="e">
        <f t="shared" ca="1" si="12"/>
        <v>#NAME?</v>
      </c>
      <c r="L158" s="24" t="e">
        <f t="shared" ca="1" si="13"/>
        <v>#NAME?</v>
      </c>
      <c r="M158" s="24" t="e">
        <f t="shared" ca="1" si="14"/>
        <v>#NAME?</v>
      </c>
    </row>
    <row r="159" spans="2:13" x14ac:dyDescent="0.25">
      <c r="B159" s="24">
        <f t="shared" ca="1" si="10"/>
        <v>0.40978111436253362</v>
      </c>
      <c r="C159" s="25">
        <f t="shared" ca="1" si="11"/>
        <v>47.71891932838232</v>
      </c>
      <c r="H159" s="24">
        <v>157</v>
      </c>
      <c r="I159" s="24" t="e">
        <f ca="1"/>
        <v>#NAME?</v>
      </c>
      <c r="J159" s="24" t="e">
        <f t="array" aca="1" ref="J159" ca="1">INDIRECT(ADDRESS(($F$2+1-H159)+2,9))</f>
        <v>#NAME?</v>
      </c>
      <c r="K159" s="24" t="e">
        <f t="shared" ca="1" si="12"/>
        <v>#NAME?</v>
      </c>
      <c r="L159" s="24" t="e">
        <f t="shared" ca="1" si="13"/>
        <v>#NAME?</v>
      </c>
      <c r="M159" s="24" t="e">
        <f t="shared" ca="1" si="14"/>
        <v>#NAME?</v>
      </c>
    </row>
    <row r="160" spans="2:13" x14ac:dyDescent="0.25">
      <c r="B160" s="24">
        <f t="shared" ca="1" si="10"/>
        <v>0.40433724454283548</v>
      </c>
      <c r="C160" s="25">
        <f t="shared" ca="1" si="11"/>
        <v>47.578636193186291</v>
      </c>
      <c r="H160" s="24">
        <v>158</v>
      </c>
      <c r="I160" s="24" t="e">
        <f ca="1"/>
        <v>#NAME?</v>
      </c>
      <c r="J160" s="24" t="e">
        <f t="array" aca="1" ref="J160" ca="1">INDIRECT(ADDRESS(($F$2+1-H160)+2,9))</f>
        <v>#NAME?</v>
      </c>
      <c r="K160" s="24" t="e">
        <f t="shared" ca="1" si="12"/>
        <v>#NAME?</v>
      </c>
      <c r="L160" s="24" t="e">
        <f t="shared" ca="1" si="13"/>
        <v>#NAME?</v>
      </c>
      <c r="M160" s="24" t="e">
        <f t="shared" ca="1" si="14"/>
        <v>#NAME?</v>
      </c>
    </row>
    <row r="161" spans="2:13" x14ac:dyDescent="0.25">
      <c r="B161" s="24">
        <f t="shared" ca="1" si="10"/>
        <v>0.16790953673209819</v>
      </c>
      <c r="C161" s="25">
        <f t="shared" ca="1" si="11"/>
        <v>40.375409692397326</v>
      </c>
      <c r="H161" s="24">
        <v>159</v>
      </c>
      <c r="I161" s="24" t="e">
        <f ca="1"/>
        <v>#NAME?</v>
      </c>
      <c r="J161" s="24" t="e">
        <f t="array" aca="1" ref="J161" ca="1">INDIRECT(ADDRESS(($F$2+1-H161)+2,9))</f>
        <v>#NAME?</v>
      </c>
      <c r="K161" s="24" t="e">
        <f t="shared" ca="1" si="12"/>
        <v>#NAME?</v>
      </c>
      <c r="L161" s="24" t="e">
        <f t="shared" ca="1" si="13"/>
        <v>#NAME?</v>
      </c>
      <c r="M161" s="24" t="e">
        <f t="shared" ca="1" si="14"/>
        <v>#NAME?</v>
      </c>
    </row>
    <row r="162" spans="2:13" x14ac:dyDescent="0.25">
      <c r="B162" s="24">
        <f t="shared" ca="1" si="10"/>
        <v>0.49629545585752388</v>
      </c>
      <c r="C162" s="25">
        <f t="shared" ca="1" si="11"/>
        <v>49.907139514525028</v>
      </c>
      <c r="H162" s="24">
        <v>160</v>
      </c>
      <c r="I162" s="24" t="e">
        <f ca="1"/>
        <v>#NAME?</v>
      </c>
      <c r="J162" s="24" t="e">
        <f t="array" aca="1" ref="J162" ca="1">INDIRECT(ADDRESS(($F$2+1-H162)+2,9))</f>
        <v>#NAME?</v>
      </c>
      <c r="K162" s="24" t="e">
        <f t="shared" ca="1" si="12"/>
        <v>#NAME?</v>
      </c>
      <c r="L162" s="24" t="e">
        <f t="shared" ca="1" si="13"/>
        <v>#NAME?</v>
      </c>
      <c r="M162" s="24" t="e">
        <f t="shared" ca="1" si="14"/>
        <v>#NAME?</v>
      </c>
    </row>
    <row r="163" spans="2:13" x14ac:dyDescent="0.25">
      <c r="B163" s="24">
        <f t="shared" ca="1" si="10"/>
        <v>0.7481599857190957</v>
      </c>
      <c r="C163" s="25">
        <f t="shared" ca="1" si="11"/>
        <v>56.68710718930167</v>
      </c>
      <c r="H163" s="24">
        <v>161</v>
      </c>
      <c r="I163" s="24" t="e">
        <f ca="1"/>
        <v>#NAME?</v>
      </c>
      <c r="J163" s="24" t="e">
        <f t="array" aca="1" ref="J163" ca="1">INDIRECT(ADDRESS(($F$2+1-H163)+2,9))</f>
        <v>#NAME?</v>
      </c>
      <c r="K163" s="24" t="e">
        <f t="shared" ca="1" si="12"/>
        <v>#NAME?</v>
      </c>
      <c r="L163" s="24" t="e">
        <f t="shared" ca="1" si="13"/>
        <v>#NAME?</v>
      </c>
      <c r="M163" s="24" t="e">
        <f t="shared" ca="1" si="14"/>
        <v>#NAME?</v>
      </c>
    </row>
    <row r="164" spans="2:13" x14ac:dyDescent="0.25">
      <c r="B164" s="24">
        <f t="shared" ca="1" si="10"/>
        <v>0.17085073702157905</v>
      </c>
      <c r="C164" s="25">
        <f t="shared" ca="1" si="11"/>
        <v>40.4919125803642</v>
      </c>
      <c r="H164" s="24">
        <v>162</v>
      </c>
      <c r="I164" s="24" t="e">
        <f ca="1"/>
        <v>#NAME?</v>
      </c>
      <c r="J164" s="24" t="e">
        <f t="array" aca="1" ref="J164" ca="1">INDIRECT(ADDRESS(($F$2+1-H164)+2,9))</f>
        <v>#NAME?</v>
      </c>
      <c r="K164" s="24" t="e">
        <f t="shared" ca="1" si="12"/>
        <v>#NAME?</v>
      </c>
      <c r="L164" s="24" t="e">
        <f t="shared" ca="1" si="13"/>
        <v>#NAME?</v>
      </c>
      <c r="M164" s="24" t="e">
        <f t="shared" ca="1" si="14"/>
        <v>#NAME?</v>
      </c>
    </row>
    <row r="165" spans="2:13" x14ac:dyDescent="0.25">
      <c r="B165" s="24">
        <f t="shared" ca="1" si="10"/>
        <v>0.90627905794881314</v>
      </c>
      <c r="C165" s="25">
        <f t="shared" ca="1" si="11"/>
        <v>63.181845263996266</v>
      </c>
      <c r="H165" s="24">
        <v>163</v>
      </c>
      <c r="I165" s="24" t="e">
        <f ca="1"/>
        <v>#NAME?</v>
      </c>
      <c r="J165" s="24" t="e">
        <f t="array" aca="1" ref="J165" ca="1">INDIRECT(ADDRESS(($F$2+1-H165)+2,9))</f>
        <v>#NAME?</v>
      </c>
      <c r="K165" s="24" t="e">
        <f t="shared" ca="1" si="12"/>
        <v>#NAME?</v>
      </c>
      <c r="L165" s="24" t="e">
        <f t="shared" ca="1" si="13"/>
        <v>#NAME?</v>
      </c>
      <c r="M165" s="24" t="e">
        <f t="shared" ca="1" si="14"/>
        <v>#NAME?</v>
      </c>
    </row>
    <row r="166" spans="2:13" x14ac:dyDescent="0.25">
      <c r="B166" s="24">
        <f t="shared" ca="1" si="10"/>
        <v>0.86546284069746415</v>
      </c>
      <c r="C166" s="25">
        <f t="shared" ca="1" si="11"/>
        <v>61.051968105182503</v>
      </c>
      <c r="H166" s="24">
        <v>164</v>
      </c>
      <c r="I166" s="24" t="e">
        <f ca="1"/>
        <v>#NAME?</v>
      </c>
      <c r="J166" s="24" t="e">
        <f t="array" aca="1" ref="J166" ca="1">INDIRECT(ADDRESS(($F$2+1-H166)+2,9))</f>
        <v>#NAME?</v>
      </c>
      <c r="K166" s="24" t="e">
        <f t="shared" ca="1" si="12"/>
        <v>#NAME?</v>
      </c>
      <c r="L166" s="24" t="e">
        <f t="shared" ca="1" si="13"/>
        <v>#NAME?</v>
      </c>
      <c r="M166" s="24" t="e">
        <f t="shared" ca="1" si="14"/>
        <v>#NAME?</v>
      </c>
    </row>
    <row r="167" spans="2:13" x14ac:dyDescent="0.25">
      <c r="B167" s="24">
        <f t="shared" ca="1" si="10"/>
        <v>0.82005345856633671</v>
      </c>
      <c r="C167" s="25">
        <f t="shared" ca="1" si="11"/>
        <v>59.155688361218381</v>
      </c>
      <c r="H167" s="24">
        <v>165</v>
      </c>
      <c r="I167" s="24" t="e">
        <f ca="1"/>
        <v>#NAME?</v>
      </c>
      <c r="J167" s="24" t="e">
        <f t="array" aca="1" ref="J167" ca="1">INDIRECT(ADDRESS(($F$2+1-H167)+2,9))</f>
        <v>#NAME?</v>
      </c>
      <c r="K167" s="24" t="e">
        <f t="shared" ca="1" si="12"/>
        <v>#NAME?</v>
      </c>
      <c r="L167" s="24" t="e">
        <f t="shared" ca="1" si="13"/>
        <v>#NAME?</v>
      </c>
      <c r="M167" s="24" t="e">
        <f t="shared" ca="1" si="14"/>
        <v>#NAME?</v>
      </c>
    </row>
    <row r="168" spans="2:13" x14ac:dyDescent="0.25">
      <c r="B168" s="24">
        <f t="shared" ca="1" si="10"/>
        <v>0.89560861788987112</v>
      </c>
      <c r="C168" s="25">
        <f t="shared" ca="1" si="11"/>
        <v>62.569195619680812</v>
      </c>
      <c r="H168" s="24">
        <v>166</v>
      </c>
      <c r="I168" s="24" t="e">
        <f ca="1"/>
        <v>#NAME?</v>
      </c>
      <c r="J168" s="24" t="e">
        <f t="array" aca="1" ref="J168" ca="1">INDIRECT(ADDRESS(($F$2+1-H168)+2,9))</f>
        <v>#NAME?</v>
      </c>
      <c r="K168" s="24" t="e">
        <f t="shared" ca="1" si="12"/>
        <v>#NAME?</v>
      </c>
      <c r="L168" s="24" t="e">
        <f t="shared" ca="1" si="13"/>
        <v>#NAME?</v>
      </c>
      <c r="M168" s="24" t="e">
        <f t="shared" ca="1" si="14"/>
        <v>#NAME?</v>
      </c>
    </row>
    <row r="169" spans="2:13" x14ac:dyDescent="0.25">
      <c r="B169" s="24">
        <f t="shared" ca="1" si="10"/>
        <v>0.45966369213886749</v>
      </c>
      <c r="C169" s="25">
        <f t="shared" ca="1" si="11"/>
        <v>48.987189821677759</v>
      </c>
      <c r="H169" s="24">
        <v>167</v>
      </c>
      <c r="I169" s="24" t="e">
        <f ca="1"/>
        <v>#NAME?</v>
      </c>
      <c r="J169" s="24" t="e">
        <f t="array" aca="1" ref="J169" ca="1">INDIRECT(ADDRESS(($F$2+1-H169)+2,9))</f>
        <v>#NAME?</v>
      </c>
      <c r="K169" s="24" t="e">
        <f t="shared" ca="1" si="12"/>
        <v>#NAME?</v>
      </c>
      <c r="L169" s="24" t="e">
        <f t="shared" ca="1" si="13"/>
        <v>#NAME?</v>
      </c>
      <c r="M169" s="24" t="e">
        <f t="shared" ca="1" si="14"/>
        <v>#NAME?</v>
      </c>
    </row>
    <row r="170" spans="2:13" x14ac:dyDescent="0.25">
      <c r="B170" s="24">
        <f t="shared" ca="1" si="10"/>
        <v>0.28504240768134081</v>
      </c>
      <c r="C170" s="25">
        <f t="shared" ca="1" si="11"/>
        <v>44.32073409205632</v>
      </c>
      <c r="H170" s="24">
        <v>168</v>
      </c>
      <c r="I170" s="24" t="e">
        <f ca="1"/>
        <v>#NAME?</v>
      </c>
      <c r="J170" s="24" t="e">
        <f t="array" aca="1" ref="J170" ca="1">INDIRECT(ADDRESS(($F$2+1-H170)+2,9))</f>
        <v>#NAME?</v>
      </c>
      <c r="K170" s="24" t="e">
        <f t="shared" ca="1" si="12"/>
        <v>#NAME?</v>
      </c>
      <c r="L170" s="24" t="e">
        <f t="shared" ca="1" si="13"/>
        <v>#NAME?</v>
      </c>
      <c r="M170" s="24" t="e">
        <f t="shared" ca="1" si="14"/>
        <v>#NAME?</v>
      </c>
    </row>
    <row r="171" spans="2:13" x14ac:dyDescent="0.25">
      <c r="B171" s="24">
        <f t="shared" ca="1" si="10"/>
        <v>0.57814959727407111</v>
      </c>
      <c r="C171" s="25">
        <f t="shared" ca="1" si="11"/>
        <v>51.971619502253759</v>
      </c>
      <c r="H171" s="24">
        <v>169</v>
      </c>
      <c r="I171" s="24" t="e">
        <f ca="1"/>
        <v>#NAME?</v>
      </c>
      <c r="J171" s="24" t="e">
        <f t="array" aca="1" ref="J171" ca="1">INDIRECT(ADDRESS(($F$2+1-H171)+2,9))</f>
        <v>#NAME?</v>
      </c>
      <c r="K171" s="24" t="e">
        <f t="shared" ca="1" si="12"/>
        <v>#NAME?</v>
      </c>
      <c r="L171" s="24" t="e">
        <f t="shared" ca="1" si="13"/>
        <v>#NAME?</v>
      </c>
      <c r="M171" s="24" t="e">
        <f t="shared" ca="1" si="14"/>
        <v>#NAME?</v>
      </c>
    </row>
    <row r="172" spans="2:13" x14ac:dyDescent="0.25">
      <c r="B172" s="24">
        <f t="shared" ca="1" si="10"/>
        <v>0.80718965705695034</v>
      </c>
      <c r="C172" s="25">
        <f t="shared" ca="1" si="11"/>
        <v>58.675865978872331</v>
      </c>
      <c r="H172" s="24">
        <v>170</v>
      </c>
      <c r="I172" s="24" t="e">
        <f ca="1"/>
        <v>#NAME?</v>
      </c>
      <c r="J172" s="24" t="e">
        <f t="array" aca="1" ref="J172" ca="1">INDIRECT(ADDRESS(($F$2+1-H172)+2,9))</f>
        <v>#NAME?</v>
      </c>
      <c r="K172" s="24" t="e">
        <f t="shared" ca="1" si="12"/>
        <v>#NAME?</v>
      </c>
      <c r="L172" s="24" t="e">
        <f t="shared" ca="1" si="13"/>
        <v>#NAME?</v>
      </c>
      <c r="M172" s="24" t="e">
        <f t="shared" ca="1" si="14"/>
        <v>#NAME?</v>
      </c>
    </row>
    <row r="173" spans="2:13" x14ac:dyDescent="0.25">
      <c r="B173" s="24">
        <f t="shared" ca="1" si="10"/>
        <v>0.70418752090010017</v>
      </c>
      <c r="C173" s="25">
        <f t="shared" ca="1" si="11"/>
        <v>55.364827448241066</v>
      </c>
      <c r="H173" s="24">
        <v>171</v>
      </c>
      <c r="I173" s="24" t="e">
        <f ca="1"/>
        <v>#NAME?</v>
      </c>
      <c r="J173" s="24" t="e">
        <f t="array" aca="1" ref="J173" ca="1">INDIRECT(ADDRESS(($F$2+1-H173)+2,9))</f>
        <v>#NAME?</v>
      </c>
      <c r="K173" s="24" t="e">
        <f t="shared" ca="1" si="12"/>
        <v>#NAME?</v>
      </c>
      <c r="L173" s="24" t="e">
        <f t="shared" ca="1" si="13"/>
        <v>#NAME?</v>
      </c>
      <c r="M173" s="24" t="e">
        <f t="shared" ca="1" si="14"/>
        <v>#NAME?</v>
      </c>
    </row>
    <row r="174" spans="2:13" x14ac:dyDescent="0.25">
      <c r="B174" s="24">
        <f t="shared" ca="1" si="10"/>
        <v>6.6504719800641876E-2</v>
      </c>
      <c r="C174" s="25">
        <f t="shared" ca="1" si="11"/>
        <v>34.976604506436964</v>
      </c>
      <c r="H174" s="24">
        <v>172</v>
      </c>
      <c r="I174" s="24" t="e">
        <f ca="1"/>
        <v>#NAME?</v>
      </c>
      <c r="J174" s="24" t="e">
        <f t="array" aca="1" ref="J174" ca="1">INDIRECT(ADDRESS(($F$2+1-H174)+2,9))</f>
        <v>#NAME?</v>
      </c>
      <c r="K174" s="24" t="e">
        <f t="shared" ca="1" si="12"/>
        <v>#NAME?</v>
      </c>
      <c r="L174" s="24" t="e">
        <f t="shared" ca="1" si="13"/>
        <v>#NAME?</v>
      </c>
      <c r="M174" s="24" t="e">
        <f t="shared" ca="1" si="14"/>
        <v>#NAME?</v>
      </c>
    </row>
    <row r="175" spans="2:13" x14ac:dyDescent="0.25">
      <c r="B175" s="24">
        <f t="shared" ca="1" si="10"/>
        <v>0.2640726259717624</v>
      </c>
      <c r="C175" s="25">
        <f t="shared" ca="1" si="11"/>
        <v>43.691601615715925</v>
      </c>
      <c r="H175" s="24">
        <v>173</v>
      </c>
      <c r="I175" s="24" t="e">
        <f ca="1"/>
        <v>#NAME?</v>
      </c>
      <c r="J175" s="24" t="e">
        <f t="array" aca="1" ref="J175" ca="1">INDIRECT(ADDRESS(($F$2+1-H175)+2,9))</f>
        <v>#NAME?</v>
      </c>
      <c r="K175" s="24" t="e">
        <f t="shared" ca="1" si="12"/>
        <v>#NAME?</v>
      </c>
      <c r="L175" s="24" t="e">
        <f t="shared" ca="1" si="13"/>
        <v>#NAME?</v>
      </c>
      <c r="M175" s="24" t="e">
        <f t="shared" ca="1" si="14"/>
        <v>#NAME?</v>
      </c>
    </row>
    <row r="176" spans="2:13" x14ac:dyDescent="0.25">
      <c r="B176" s="24">
        <f t="shared" ca="1" si="10"/>
        <v>9.72845370914448E-2</v>
      </c>
      <c r="C176" s="25">
        <f t="shared" ca="1" si="11"/>
        <v>37.02819458250265</v>
      </c>
      <c r="H176" s="24">
        <v>174</v>
      </c>
      <c r="I176" s="24" t="e">
        <f ca="1"/>
        <v>#NAME?</v>
      </c>
      <c r="J176" s="24" t="e">
        <f t="array" aca="1" ref="J176" ca="1">INDIRECT(ADDRESS(($F$2+1-H176)+2,9))</f>
        <v>#NAME?</v>
      </c>
      <c r="K176" s="24" t="e">
        <f t="shared" ca="1" si="12"/>
        <v>#NAME?</v>
      </c>
      <c r="L176" s="24" t="e">
        <f t="shared" ca="1" si="13"/>
        <v>#NAME?</v>
      </c>
      <c r="M176" s="24" t="e">
        <f t="shared" ca="1" si="14"/>
        <v>#NAME?</v>
      </c>
    </row>
    <row r="177" spans="2:13" x14ac:dyDescent="0.25">
      <c r="B177" s="24">
        <f t="shared" ca="1" si="10"/>
        <v>0.29082673579520857</v>
      </c>
      <c r="C177" s="25">
        <f t="shared" ca="1" si="11"/>
        <v>44.490288790254311</v>
      </c>
      <c r="H177" s="24">
        <v>175</v>
      </c>
      <c r="I177" s="24" t="e">
        <f ca="1"/>
        <v>#NAME?</v>
      </c>
      <c r="J177" s="24" t="e">
        <f t="array" aca="1" ref="J177" ca="1">INDIRECT(ADDRESS(($F$2+1-H177)+2,9))</f>
        <v>#NAME?</v>
      </c>
      <c r="K177" s="24" t="e">
        <f t="shared" ca="1" si="12"/>
        <v>#NAME?</v>
      </c>
      <c r="L177" s="24" t="e">
        <f t="shared" ca="1" si="13"/>
        <v>#NAME?</v>
      </c>
      <c r="M177" s="24" t="e">
        <f t="shared" ca="1" si="14"/>
        <v>#NAME?</v>
      </c>
    </row>
    <row r="178" spans="2:13" x14ac:dyDescent="0.25">
      <c r="B178" s="24">
        <f t="shared" ca="1" si="10"/>
        <v>0.8059239958846881</v>
      </c>
      <c r="C178" s="25">
        <f t="shared" ca="1" si="11"/>
        <v>58.62973552646276</v>
      </c>
      <c r="H178" s="24">
        <v>176</v>
      </c>
      <c r="I178" s="24" t="e">
        <f ca="1"/>
        <v>#NAME?</v>
      </c>
      <c r="J178" s="24" t="e">
        <f t="array" aca="1" ref="J178" ca="1">INDIRECT(ADDRESS(($F$2+1-H178)+2,9))</f>
        <v>#NAME?</v>
      </c>
      <c r="K178" s="24" t="e">
        <f t="shared" ca="1" si="12"/>
        <v>#NAME?</v>
      </c>
      <c r="L178" s="24" t="e">
        <f t="shared" ca="1" si="13"/>
        <v>#NAME?</v>
      </c>
      <c r="M178" s="24" t="e">
        <f t="shared" ca="1" si="14"/>
        <v>#NAME?</v>
      </c>
    </row>
    <row r="179" spans="2:13" x14ac:dyDescent="0.25">
      <c r="B179" s="24">
        <f t="shared" ca="1" si="10"/>
        <v>0.94067345619014564</v>
      </c>
      <c r="C179" s="25">
        <f t="shared" ca="1" si="11"/>
        <v>65.604520721087738</v>
      </c>
      <c r="H179" s="24">
        <v>177</v>
      </c>
      <c r="I179" s="24" t="e">
        <f ca="1"/>
        <v>#NAME?</v>
      </c>
      <c r="J179" s="24" t="e">
        <f t="array" aca="1" ref="J179" ca="1">INDIRECT(ADDRESS(($F$2+1-H179)+2,9))</f>
        <v>#NAME?</v>
      </c>
      <c r="K179" s="24" t="e">
        <f t="shared" ca="1" si="12"/>
        <v>#NAME?</v>
      </c>
      <c r="L179" s="24" t="e">
        <f t="shared" ca="1" si="13"/>
        <v>#NAME?</v>
      </c>
      <c r="M179" s="24" t="e">
        <f t="shared" ca="1" si="14"/>
        <v>#NAME?</v>
      </c>
    </row>
    <row r="180" spans="2:13" x14ac:dyDescent="0.25">
      <c r="B180" s="24">
        <f t="shared" ca="1" si="10"/>
        <v>0.46351800267770826</v>
      </c>
      <c r="C180" s="25">
        <f t="shared" ca="1" si="11"/>
        <v>49.084253653352199</v>
      </c>
      <c r="H180" s="24">
        <v>178</v>
      </c>
      <c r="I180" s="24" t="e">
        <f ca="1"/>
        <v>#NAME?</v>
      </c>
      <c r="J180" s="24" t="e">
        <f t="array" aca="1" ref="J180" ca="1">INDIRECT(ADDRESS(($F$2+1-H180)+2,9))</f>
        <v>#NAME?</v>
      </c>
      <c r="K180" s="24" t="e">
        <f t="shared" ca="1" si="12"/>
        <v>#NAME?</v>
      </c>
      <c r="L180" s="24" t="e">
        <f t="shared" ca="1" si="13"/>
        <v>#NAME?</v>
      </c>
      <c r="M180" s="24" t="e">
        <f t="shared" ca="1" si="14"/>
        <v>#NAME?</v>
      </c>
    </row>
    <row r="181" spans="2:13" x14ac:dyDescent="0.25">
      <c r="B181" s="24">
        <f t="shared" ca="1" si="10"/>
        <v>0.48907414097107593</v>
      </c>
      <c r="C181" s="25">
        <f t="shared" ca="1" si="11"/>
        <v>49.72609508316183</v>
      </c>
      <c r="H181" s="24">
        <v>179</v>
      </c>
      <c r="I181" s="24" t="e">
        <f ca="1"/>
        <v>#NAME?</v>
      </c>
      <c r="J181" s="24" t="e">
        <f t="array" aca="1" ref="J181" ca="1">INDIRECT(ADDRESS(($F$2+1-H181)+2,9))</f>
        <v>#NAME?</v>
      </c>
      <c r="K181" s="24" t="e">
        <f t="shared" ca="1" si="12"/>
        <v>#NAME?</v>
      </c>
      <c r="L181" s="24" t="e">
        <f t="shared" ca="1" si="13"/>
        <v>#NAME?</v>
      </c>
      <c r="M181" s="24" t="e">
        <f t="shared" ca="1" si="14"/>
        <v>#NAME?</v>
      </c>
    </row>
    <row r="182" spans="2:13" x14ac:dyDescent="0.25">
      <c r="B182" s="24">
        <f t="shared" ca="1" si="10"/>
        <v>0.80256321500876859</v>
      </c>
      <c r="C182" s="25">
        <f t="shared" ca="1" si="11"/>
        <v>58.508124042869177</v>
      </c>
      <c r="H182" s="24">
        <v>180</v>
      </c>
      <c r="I182" s="24" t="e">
        <f ca="1"/>
        <v>#NAME?</v>
      </c>
      <c r="J182" s="24" t="e">
        <f t="array" aca="1" ref="J182" ca="1">INDIRECT(ADDRESS(($F$2+1-H182)+2,9))</f>
        <v>#NAME?</v>
      </c>
      <c r="K182" s="24" t="e">
        <f t="shared" ca="1" si="12"/>
        <v>#NAME?</v>
      </c>
      <c r="L182" s="24" t="e">
        <f t="shared" ca="1" si="13"/>
        <v>#NAME?</v>
      </c>
      <c r="M182" s="24" t="e">
        <f t="shared" ca="1" si="14"/>
        <v>#NAME?</v>
      </c>
    </row>
    <row r="183" spans="2:13" x14ac:dyDescent="0.25">
      <c r="B183" s="24">
        <f t="shared" ca="1" si="10"/>
        <v>0.74801506064787926</v>
      </c>
      <c r="C183" s="25">
        <f t="shared" ca="1" si="11"/>
        <v>56.682564948872397</v>
      </c>
      <c r="H183" s="24">
        <v>181</v>
      </c>
      <c r="I183" s="24" t="e">
        <f ca="1"/>
        <v>#NAME?</v>
      </c>
      <c r="J183" s="24" t="e">
        <f t="array" aca="1" ref="J183" ca="1">INDIRECT(ADDRESS(($F$2+1-H183)+2,9))</f>
        <v>#NAME?</v>
      </c>
      <c r="K183" s="24" t="e">
        <f t="shared" ca="1" si="12"/>
        <v>#NAME?</v>
      </c>
      <c r="L183" s="24" t="e">
        <f t="shared" ca="1" si="13"/>
        <v>#NAME?</v>
      </c>
      <c r="M183" s="24" t="e">
        <f t="shared" ca="1" si="14"/>
        <v>#NAME?</v>
      </c>
    </row>
    <row r="184" spans="2:13" x14ac:dyDescent="0.25">
      <c r="B184" s="24">
        <f t="shared" ca="1" si="10"/>
        <v>0.46884337195689652</v>
      </c>
      <c r="C184" s="25">
        <f t="shared" ca="1" si="11"/>
        <v>49.218223545277461</v>
      </c>
      <c r="H184" s="24">
        <v>182</v>
      </c>
      <c r="I184" s="24" t="e">
        <f ca="1"/>
        <v>#NAME?</v>
      </c>
      <c r="J184" s="24" t="e">
        <f t="array" aca="1" ref="J184" ca="1">INDIRECT(ADDRESS(($F$2+1-H184)+2,9))</f>
        <v>#NAME?</v>
      </c>
      <c r="K184" s="24" t="e">
        <f t="shared" ca="1" si="12"/>
        <v>#NAME?</v>
      </c>
      <c r="L184" s="24" t="e">
        <f t="shared" ca="1" si="13"/>
        <v>#NAME?</v>
      </c>
      <c r="M184" s="24" t="e">
        <f t="shared" ca="1" si="14"/>
        <v>#NAME?</v>
      </c>
    </row>
    <row r="185" spans="2:13" x14ac:dyDescent="0.25">
      <c r="B185" s="24">
        <f t="shared" ca="1" si="10"/>
        <v>0.46737401094324016</v>
      </c>
      <c r="C185" s="25">
        <f t="shared" ca="1" si="11"/>
        <v>49.181273982174261</v>
      </c>
      <c r="H185" s="24">
        <v>183</v>
      </c>
      <c r="I185" s="24" t="e">
        <f ca="1"/>
        <v>#NAME?</v>
      </c>
      <c r="J185" s="24" t="e">
        <f t="array" aca="1" ref="J185" ca="1">INDIRECT(ADDRESS(($F$2+1-H185)+2,9))</f>
        <v>#NAME?</v>
      </c>
      <c r="K185" s="24" t="e">
        <f t="shared" ca="1" si="12"/>
        <v>#NAME?</v>
      </c>
      <c r="L185" s="24" t="e">
        <f t="shared" ca="1" si="13"/>
        <v>#NAME?</v>
      </c>
      <c r="M185" s="24" t="e">
        <f t="shared" ca="1" si="14"/>
        <v>#NAME?</v>
      </c>
    </row>
    <row r="186" spans="2:13" x14ac:dyDescent="0.25">
      <c r="B186" s="24">
        <f t="shared" ca="1" si="10"/>
        <v>0.73661036503343658</v>
      </c>
      <c r="C186" s="25">
        <f t="shared" ca="1" si="11"/>
        <v>56.329301316858384</v>
      </c>
      <c r="H186" s="24">
        <v>184</v>
      </c>
      <c r="I186" s="24" t="e">
        <f ca="1"/>
        <v>#NAME?</v>
      </c>
      <c r="J186" s="24" t="e">
        <f t="array" aca="1" ref="J186" ca="1">INDIRECT(ADDRESS(($F$2+1-H186)+2,9))</f>
        <v>#NAME?</v>
      </c>
      <c r="K186" s="24" t="e">
        <f t="shared" ca="1" si="12"/>
        <v>#NAME?</v>
      </c>
      <c r="L186" s="24" t="e">
        <f t="shared" ca="1" si="13"/>
        <v>#NAME?</v>
      </c>
      <c r="M186" s="24" t="e">
        <f t="shared" ca="1" si="14"/>
        <v>#NAME?</v>
      </c>
    </row>
    <row r="187" spans="2:13" x14ac:dyDescent="0.25">
      <c r="B187" s="24">
        <f t="shared" ca="1" si="10"/>
        <v>0.30638172139666076</v>
      </c>
      <c r="C187" s="25">
        <f t="shared" ca="1" si="11"/>
        <v>44.938672238793622</v>
      </c>
      <c r="H187" s="24">
        <v>185</v>
      </c>
      <c r="I187" s="24" t="e">
        <f ca="1"/>
        <v>#NAME?</v>
      </c>
      <c r="J187" s="24" t="e">
        <f t="array" aca="1" ref="J187" ca="1">INDIRECT(ADDRESS(($F$2+1-H187)+2,9))</f>
        <v>#NAME?</v>
      </c>
      <c r="K187" s="24" t="e">
        <f t="shared" ca="1" si="12"/>
        <v>#NAME?</v>
      </c>
      <c r="L187" s="24" t="e">
        <f t="shared" ca="1" si="13"/>
        <v>#NAME?</v>
      </c>
      <c r="M187" s="24" t="e">
        <f t="shared" ca="1" si="14"/>
        <v>#NAME?</v>
      </c>
    </row>
    <row r="188" spans="2:13" x14ac:dyDescent="0.25">
      <c r="B188" s="24">
        <f t="shared" ca="1" si="10"/>
        <v>0.51083566007930237</v>
      </c>
      <c r="C188" s="25">
        <f t="shared" ca="1" si="11"/>
        <v>50.271643123163898</v>
      </c>
      <c r="H188" s="24">
        <v>186</v>
      </c>
      <c r="I188" s="24" t="e">
        <f ca="1"/>
        <v>#NAME?</v>
      </c>
      <c r="J188" s="24" t="e">
        <f t="array" aca="1" ref="J188" ca="1">INDIRECT(ADDRESS(($F$2+1-H188)+2,9))</f>
        <v>#NAME?</v>
      </c>
      <c r="K188" s="24" t="e">
        <f t="shared" ca="1" si="12"/>
        <v>#NAME?</v>
      </c>
      <c r="L188" s="24" t="e">
        <f t="shared" ca="1" si="13"/>
        <v>#NAME?</v>
      </c>
      <c r="M188" s="24" t="e">
        <f t="shared" ca="1" si="14"/>
        <v>#NAME?</v>
      </c>
    </row>
    <row r="189" spans="2:13" x14ac:dyDescent="0.25">
      <c r="B189" s="24">
        <f t="shared" ca="1" si="10"/>
        <v>0.81143827354074605</v>
      </c>
      <c r="C189" s="25">
        <f t="shared" ca="1" si="11"/>
        <v>58.832088276382635</v>
      </c>
      <c r="H189" s="24">
        <v>187</v>
      </c>
      <c r="I189" s="24" t="e">
        <f ca="1"/>
        <v>#NAME?</v>
      </c>
      <c r="J189" s="24" t="e">
        <f t="array" aca="1" ref="J189" ca="1">INDIRECT(ADDRESS(($F$2+1-H189)+2,9))</f>
        <v>#NAME?</v>
      </c>
      <c r="K189" s="24" t="e">
        <f t="shared" ca="1" si="12"/>
        <v>#NAME?</v>
      </c>
      <c r="L189" s="24" t="e">
        <f t="shared" ca="1" si="13"/>
        <v>#NAME?</v>
      </c>
      <c r="M189" s="24" t="e">
        <f t="shared" ca="1" si="14"/>
        <v>#NAME?</v>
      </c>
    </row>
    <row r="190" spans="2:13" x14ac:dyDescent="0.25">
      <c r="B190" s="24">
        <f t="shared" ca="1" si="10"/>
        <v>1.0194421202452286E-2</v>
      </c>
      <c r="C190" s="25">
        <f t="shared" ca="1" si="11"/>
        <v>26.808857518392291</v>
      </c>
      <c r="H190" s="24">
        <v>188</v>
      </c>
      <c r="I190" s="24" t="e">
        <f ca="1"/>
        <v>#NAME?</v>
      </c>
      <c r="J190" s="24" t="e">
        <f t="array" aca="1" ref="J190" ca="1">INDIRECT(ADDRESS(($F$2+1-H190)+2,9))</f>
        <v>#NAME?</v>
      </c>
      <c r="K190" s="24" t="e">
        <f t="shared" ca="1" si="12"/>
        <v>#NAME?</v>
      </c>
      <c r="L190" s="24" t="e">
        <f t="shared" ca="1" si="13"/>
        <v>#NAME?</v>
      </c>
      <c r="M190" s="24" t="e">
        <f t="shared" ca="1" si="14"/>
        <v>#NAME?</v>
      </c>
    </row>
    <row r="191" spans="2:13" x14ac:dyDescent="0.25">
      <c r="B191" s="24">
        <f t="shared" ca="1" si="10"/>
        <v>0.12521477922926538</v>
      </c>
      <c r="C191" s="25">
        <f t="shared" ca="1" si="11"/>
        <v>38.506933536446326</v>
      </c>
      <c r="H191" s="24">
        <v>189</v>
      </c>
      <c r="I191" s="24" t="e">
        <f ca="1"/>
        <v>#NAME?</v>
      </c>
      <c r="J191" s="24" t="e">
        <f t="array" aca="1" ref="J191" ca="1">INDIRECT(ADDRESS(($F$2+1-H191)+2,9))</f>
        <v>#NAME?</v>
      </c>
      <c r="K191" s="24" t="e">
        <f t="shared" ca="1" si="12"/>
        <v>#NAME?</v>
      </c>
      <c r="L191" s="24" t="e">
        <f t="shared" ca="1" si="13"/>
        <v>#NAME?</v>
      </c>
      <c r="M191" s="24" t="e">
        <f t="shared" ca="1" si="14"/>
        <v>#NAME?</v>
      </c>
    </row>
    <row r="192" spans="2:13" x14ac:dyDescent="0.25">
      <c r="B192" s="24">
        <f t="shared" ca="1" si="10"/>
        <v>4.139987019529634E-2</v>
      </c>
      <c r="C192" s="25">
        <f t="shared" ca="1" si="11"/>
        <v>32.653326375620907</v>
      </c>
      <c r="H192" s="24">
        <v>190</v>
      </c>
      <c r="I192" s="24" t="e">
        <f ca="1"/>
        <v>#NAME?</v>
      </c>
      <c r="J192" s="24" t="e">
        <f t="array" aca="1" ref="J192" ca="1">INDIRECT(ADDRESS(($F$2+1-H192)+2,9))</f>
        <v>#NAME?</v>
      </c>
      <c r="K192" s="24" t="e">
        <f t="shared" ca="1" si="12"/>
        <v>#NAME?</v>
      </c>
      <c r="L192" s="24" t="e">
        <f t="shared" ca="1" si="13"/>
        <v>#NAME?</v>
      </c>
      <c r="M192" s="24" t="e">
        <f t="shared" ca="1" si="14"/>
        <v>#NAME?</v>
      </c>
    </row>
    <row r="193" spans="2:13" x14ac:dyDescent="0.25">
      <c r="B193" s="24">
        <f t="shared" ca="1" si="10"/>
        <v>0.47584515836930874</v>
      </c>
      <c r="C193" s="25">
        <f t="shared" ca="1" si="11"/>
        <v>49.394157494708097</v>
      </c>
      <c r="H193" s="24">
        <v>191</v>
      </c>
      <c r="I193" s="24" t="e">
        <f ca="1"/>
        <v>#NAME?</v>
      </c>
      <c r="J193" s="24" t="e">
        <f t="array" aca="1" ref="J193" ca="1">INDIRECT(ADDRESS(($F$2+1-H193)+2,9))</f>
        <v>#NAME?</v>
      </c>
      <c r="K193" s="24" t="e">
        <f t="shared" ca="1" si="12"/>
        <v>#NAME?</v>
      </c>
      <c r="L193" s="24" t="e">
        <f t="shared" ca="1" si="13"/>
        <v>#NAME?</v>
      </c>
      <c r="M193" s="24" t="e">
        <f t="shared" ca="1" si="14"/>
        <v>#NAME?</v>
      </c>
    </row>
    <row r="194" spans="2:13" x14ac:dyDescent="0.25">
      <c r="B194" s="24">
        <f t="shared" ca="1" si="10"/>
        <v>0.62632946255820288</v>
      </c>
      <c r="C194" s="25">
        <f t="shared" ca="1" si="11"/>
        <v>53.221473416467511</v>
      </c>
      <c r="H194" s="24">
        <v>192</v>
      </c>
      <c r="I194" s="24" t="e">
        <f ca="1"/>
        <v>#NAME?</v>
      </c>
      <c r="J194" s="24" t="e">
        <f t="array" aca="1" ref="J194" ca="1">INDIRECT(ADDRESS(($F$2+1-H194)+2,9))</f>
        <v>#NAME?</v>
      </c>
      <c r="K194" s="24" t="e">
        <f t="shared" ca="1" si="12"/>
        <v>#NAME?</v>
      </c>
      <c r="L194" s="24" t="e">
        <f t="shared" ca="1" si="13"/>
        <v>#NAME?</v>
      </c>
      <c r="M194" s="24" t="e">
        <f t="shared" ca="1" si="14"/>
        <v>#NAME?</v>
      </c>
    </row>
    <row r="195" spans="2:13" x14ac:dyDescent="0.25">
      <c r="B195" s="24">
        <f t="shared" ca="1" si="10"/>
        <v>3.6384882643300309E-2</v>
      </c>
      <c r="C195" s="25">
        <f t="shared" ca="1" si="11"/>
        <v>32.057280020645592</v>
      </c>
      <c r="H195" s="24">
        <v>193</v>
      </c>
      <c r="I195" s="24" t="e">
        <f ca="1"/>
        <v>#NAME?</v>
      </c>
      <c r="J195" s="24" t="e">
        <f t="array" aca="1" ref="J195" ca="1">INDIRECT(ADDRESS(($F$2+1-H195)+2,9))</f>
        <v>#NAME?</v>
      </c>
      <c r="K195" s="24" t="e">
        <f t="shared" ca="1" si="12"/>
        <v>#NAME?</v>
      </c>
      <c r="L195" s="24" t="e">
        <f t="shared" ca="1" si="13"/>
        <v>#NAME?</v>
      </c>
      <c r="M195" s="24" t="e">
        <f t="shared" ca="1" si="14"/>
        <v>#NAME?</v>
      </c>
    </row>
    <row r="196" spans="2:13" x14ac:dyDescent="0.25">
      <c r="B196" s="24">
        <f t="shared" ref="B196:B259" ca="1" si="15">RAND()</f>
        <v>0.58788382276455908</v>
      </c>
      <c r="C196" s="25">
        <f t="shared" ref="C196:C259" ca="1" si="16">_xlfn.NORM.INV(B196,50,10)</f>
        <v>52.221047317221633</v>
      </c>
      <c r="H196" s="24">
        <v>194</v>
      </c>
      <c r="I196" s="24" t="e">
        <f ca="1"/>
        <v>#NAME?</v>
      </c>
      <c r="J196" s="24" t="e">
        <f t="array" aca="1" ref="J196" ca="1">INDIRECT(ADDRESS(($F$2+1-H196)+2,9))</f>
        <v>#NAME?</v>
      </c>
      <c r="K196" s="24" t="e">
        <f t="shared" ref="K196:K259" ca="1" si="17">_xlfn.NORM.DIST(I196,$F$5,$F$6,TRUE)</f>
        <v>#NAME?</v>
      </c>
      <c r="L196" s="24" t="e">
        <f t="shared" ref="L196:L259" ca="1" si="18">_xlfn.NORM.DIST(J196,$F$5,$F$6,TRUE)</f>
        <v>#NAME?</v>
      </c>
      <c r="M196" s="24" t="e">
        <f t="shared" ca="1" si="14"/>
        <v>#NAME?</v>
      </c>
    </row>
    <row r="197" spans="2:13" x14ac:dyDescent="0.25">
      <c r="B197" s="24">
        <f t="shared" ca="1" si="15"/>
        <v>0.75695796721437214</v>
      </c>
      <c r="C197" s="25">
        <f t="shared" ca="1" si="16"/>
        <v>56.965506237089869</v>
      </c>
      <c r="H197" s="24">
        <v>195</v>
      </c>
      <c r="I197" s="24" t="e">
        <f ca="1"/>
        <v>#NAME?</v>
      </c>
      <c r="J197" s="24" t="e">
        <f t="array" aca="1" ref="J197" ca="1">INDIRECT(ADDRESS(($F$2+1-H197)+2,9))</f>
        <v>#NAME?</v>
      </c>
      <c r="K197" s="24" t="e">
        <f t="shared" ca="1" si="17"/>
        <v>#NAME?</v>
      </c>
      <c r="L197" s="24" t="e">
        <f t="shared" ca="1" si="18"/>
        <v>#NAME?</v>
      </c>
      <c r="M197" s="24" t="e">
        <f t="shared" ref="M197:M260" ca="1" si="19">((2*H197-1)/$F$2)*(LN(K197)+LN(1-L197))</f>
        <v>#NAME?</v>
      </c>
    </row>
    <row r="198" spans="2:13" x14ac:dyDescent="0.25">
      <c r="B198" s="24">
        <f t="shared" ca="1" si="15"/>
        <v>0.66311342480770508</v>
      </c>
      <c r="C198" s="25">
        <f t="shared" ca="1" si="16"/>
        <v>54.209752561247164</v>
      </c>
      <c r="H198" s="24">
        <v>196</v>
      </c>
      <c r="I198" s="24" t="e">
        <f ca="1"/>
        <v>#NAME?</v>
      </c>
      <c r="J198" s="24" t="e">
        <f t="array" aca="1" ref="J198" ca="1">INDIRECT(ADDRESS(($F$2+1-H198)+2,9))</f>
        <v>#NAME?</v>
      </c>
      <c r="K198" s="24" t="e">
        <f t="shared" ca="1" si="17"/>
        <v>#NAME?</v>
      </c>
      <c r="L198" s="24" t="e">
        <f t="shared" ca="1" si="18"/>
        <v>#NAME?</v>
      </c>
      <c r="M198" s="24" t="e">
        <f t="shared" ca="1" si="19"/>
        <v>#NAME?</v>
      </c>
    </row>
    <row r="199" spans="2:13" x14ac:dyDescent="0.25">
      <c r="B199" s="24">
        <f t="shared" ca="1" si="15"/>
        <v>0.28192539909570802</v>
      </c>
      <c r="C199" s="25">
        <f t="shared" ca="1" si="16"/>
        <v>44.228687541291173</v>
      </c>
      <c r="H199" s="24">
        <v>197</v>
      </c>
      <c r="I199" s="24" t="e">
        <f ca="1"/>
        <v>#NAME?</v>
      </c>
      <c r="J199" s="24" t="e">
        <f t="array" aca="1" ref="J199" ca="1">INDIRECT(ADDRESS(($F$2+1-H199)+2,9))</f>
        <v>#NAME?</v>
      </c>
      <c r="K199" s="24" t="e">
        <f t="shared" ca="1" si="17"/>
        <v>#NAME?</v>
      </c>
      <c r="L199" s="24" t="e">
        <f t="shared" ca="1" si="18"/>
        <v>#NAME?</v>
      </c>
      <c r="M199" s="24" t="e">
        <f t="shared" ca="1" si="19"/>
        <v>#NAME?</v>
      </c>
    </row>
    <row r="200" spans="2:13" x14ac:dyDescent="0.25">
      <c r="B200" s="24">
        <f t="shared" ca="1" si="15"/>
        <v>0.67347504131808911</v>
      </c>
      <c r="C200" s="25">
        <f t="shared" ca="1" si="16"/>
        <v>54.495292434690377</v>
      </c>
      <c r="H200" s="24">
        <v>198</v>
      </c>
      <c r="I200" s="24" t="e">
        <f ca="1"/>
        <v>#NAME?</v>
      </c>
      <c r="J200" s="24" t="e">
        <f t="array" aca="1" ref="J200" ca="1">INDIRECT(ADDRESS(($F$2+1-H200)+2,9))</f>
        <v>#NAME?</v>
      </c>
      <c r="K200" s="24" t="e">
        <f t="shared" ca="1" si="17"/>
        <v>#NAME?</v>
      </c>
      <c r="L200" s="24" t="e">
        <f t="shared" ca="1" si="18"/>
        <v>#NAME?</v>
      </c>
      <c r="M200" s="24" t="e">
        <f t="shared" ca="1" si="19"/>
        <v>#NAME?</v>
      </c>
    </row>
    <row r="201" spans="2:13" x14ac:dyDescent="0.25">
      <c r="B201" s="24">
        <f t="shared" ca="1" si="15"/>
        <v>0.72163140444307727</v>
      </c>
      <c r="C201" s="25">
        <f t="shared" ca="1" si="16"/>
        <v>55.87694763363465</v>
      </c>
      <c r="H201" s="24">
        <v>199</v>
      </c>
      <c r="I201" s="24" t="e">
        <f ca="1"/>
        <v>#NAME?</v>
      </c>
      <c r="J201" s="24" t="e">
        <f t="array" aca="1" ref="J201" ca="1">INDIRECT(ADDRESS(($F$2+1-H201)+2,9))</f>
        <v>#NAME?</v>
      </c>
      <c r="K201" s="24" t="e">
        <f t="shared" ca="1" si="17"/>
        <v>#NAME?</v>
      </c>
      <c r="L201" s="24" t="e">
        <f t="shared" ca="1" si="18"/>
        <v>#NAME?</v>
      </c>
      <c r="M201" s="24" t="e">
        <f t="shared" ca="1" si="19"/>
        <v>#NAME?</v>
      </c>
    </row>
    <row r="202" spans="2:13" x14ac:dyDescent="0.25">
      <c r="B202" s="24">
        <f t="shared" ca="1" si="15"/>
        <v>0.29668175724568979</v>
      </c>
      <c r="C202" s="25">
        <f t="shared" ca="1" si="16"/>
        <v>44.660317697011962</v>
      </c>
      <c r="H202" s="24">
        <v>200</v>
      </c>
      <c r="I202" s="24" t="e">
        <f ca="1"/>
        <v>#NAME?</v>
      </c>
      <c r="J202" s="24" t="e">
        <f t="array" aca="1" ref="J202" ca="1">INDIRECT(ADDRESS(($F$2+1-H202)+2,9))</f>
        <v>#NAME?</v>
      </c>
      <c r="K202" s="24" t="e">
        <f t="shared" ca="1" si="17"/>
        <v>#NAME?</v>
      </c>
      <c r="L202" s="24" t="e">
        <f t="shared" ca="1" si="18"/>
        <v>#NAME?</v>
      </c>
      <c r="M202" s="24" t="e">
        <f t="shared" ca="1" si="19"/>
        <v>#NAME?</v>
      </c>
    </row>
    <row r="203" spans="2:13" x14ac:dyDescent="0.25">
      <c r="B203" s="24">
        <f t="shared" ca="1" si="15"/>
        <v>0.43565743562891723</v>
      </c>
      <c r="C203" s="25">
        <f t="shared" ca="1" si="16"/>
        <v>48.38011450886421</v>
      </c>
      <c r="H203" s="24">
        <v>201</v>
      </c>
      <c r="I203" s="24" t="e">
        <f ca="1"/>
        <v>#NAME?</v>
      </c>
      <c r="J203" s="24" t="e">
        <f t="array" aca="1" ref="J203" ca="1">INDIRECT(ADDRESS(($F$2+1-H203)+2,9))</f>
        <v>#NAME?</v>
      </c>
      <c r="K203" s="24" t="e">
        <f t="shared" ca="1" si="17"/>
        <v>#NAME?</v>
      </c>
      <c r="L203" s="24" t="e">
        <f t="shared" ca="1" si="18"/>
        <v>#NAME?</v>
      </c>
      <c r="M203" s="24" t="e">
        <f t="shared" ca="1" si="19"/>
        <v>#NAME?</v>
      </c>
    </row>
    <row r="204" spans="2:13" x14ac:dyDescent="0.25">
      <c r="B204" s="24">
        <f t="shared" ca="1" si="15"/>
        <v>0.8483312078186902</v>
      </c>
      <c r="C204" s="25">
        <f t="shared" ca="1" si="16"/>
        <v>60.293024244977829</v>
      </c>
      <c r="H204" s="24">
        <v>202</v>
      </c>
      <c r="I204" s="24" t="e">
        <f ca="1"/>
        <v>#NAME?</v>
      </c>
      <c r="J204" s="24" t="e">
        <f t="array" aca="1" ref="J204" ca="1">INDIRECT(ADDRESS(($F$2+1-H204)+2,9))</f>
        <v>#NAME?</v>
      </c>
      <c r="K204" s="24" t="e">
        <f t="shared" ca="1" si="17"/>
        <v>#NAME?</v>
      </c>
      <c r="L204" s="24" t="e">
        <f t="shared" ca="1" si="18"/>
        <v>#NAME?</v>
      </c>
      <c r="M204" s="24" t="e">
        <f t="shared" ca="1" si="19"/>
        <v>#NAME?</v>
      </c>
    </row>
    <row r="205" spans="2:13" x14ac:dyDescent="0.25">
      <c r="B205" s="24">
        <f t="shared" ca="1" si="15"/>
        <v>0.31607109576561965</v>
      </c>
      <c r="C205" s="25">
        <f t="shared" ca="1" si="16"/>
        <v>45.212861219951577</v>
      </c>
      <c r="H205" s="24">
        <v>203</v>
      </c>
      <c r="I205" s="24" t="e">
        <f ca="1"/>
        <v>#NAME?</v>
      </c>
      <c r="J205" s="24" t="e">
        <f t="array" aca="1" ref="J205" ca="1">INDIRECT(ADDRESS(($F$2+1-H205)+2,9))</f>
        <v>#NAME?</v>
      </c>
      <c r="K205" s="24" t="e">
        <f t="shared" ca="1" si="17"/>
        <v>#NAME?</v>
      </c>
      <c r="L205" s="24" t="e">
        <f t="shared" ca="1" si="18"/>
        <v>#NAME?</v>
      </c>
      <c r="M205" s="24" t="e">
        <f t="shared" ca="1" si="19"/>
        <v>#NAME?</v>
      </c>
    </row>
    <row r="206" spans="2:13" x14ac:dyDescent="0.25">
      <c r="B206" s="24">
        <f t="shared" ca="1" si="15"/>
        <v>0.66432911047410792</v>
      </c>
      <c r="C206" s="25">
        <f t="shared" ca="1" si="16"/>
        <v>54.2430721363421</v>
      </c>
      <c r="H206" s="24">
        <v>204</v>
      </c>
      <c r="I206" s="24" t="e">
        <f ca="1"/>
        <v>#NAME?</v>
      </c>
      <c r="J206" s="24" t="e">
        <f t="array" aca="1" ref="J206" ca="1">INDIRECT(ADDRESS(($F$2+1-H206)+2,9))</f>
        <v>#NAME?</v>
      </c>
      <c r="K206" s="24" t="e">
        <f t="shared" ca="1" si="17"/>
        <v>#NAME?</v>
      </c>
      <c r="L206" s="24" t="e">
        <f t="shared" ca="1" si="18"/>
        <v>#NAME?</v>
      </c>
      <c r="M206" s="24" t="e">
        <f t="shared" ca="1" si="19"/>
        <v>#NAME?</v>
      </c>
    </row>
    <row r="207" spans="2:13" x14ac:dyDescent="0.25">
      <c r="B207" s="24">
        <f t="shared" ca="1" si="15"/>
        <v>0.34344665828063081</v>
      </c>
      <c r="C207" s="25">
        <f t="shared" ca="1" si="16"/>
        <v>45.969253605881121</v>
      </c>
      <c r="H207" s="24">
        <v>205</v>
      </c>
      <c r="I207" s="24" t="e">
        <f ca="1"/>
        <v>#NAME?</v>
      </c>
      <c r="J207" s="24" t="e">
        <f t="array" aca="1" ref="J207" ca="1">INDIRECT(ADDRESS(($F$2+1-H207)+2,9))</f>
        <v>#NAME?</v>
      </c>
      <c r="K207" s="24" t="e">
        <f t="shared" ca="1" si="17"/>
        <v>#NAME?</v>
      </c>
      <c r="L207" s="24" t="e">
        <f t="shared" ca="1" si="18"/>
        <v>#NAME?</v>
      </c>
      <c r="M207" s="24" t="e">
        <f t="shared" ca="1" si="19"/>
        <v>#NAME?</v>
      </c>
    </row>
    <row r="208" spans="2:13" x14ac:dyDescent="0.25">
      <c r="B208" s="24">
        <f t="shared" ca="1" si="15"/>
        <v>0.63884029051833735</v>
      </c>
      <c r="C208" s="25">
        <f t="shared" ca="1" si="16"/>
        <v>53.55360657112562</v>
      </c>
      <c r="H208" s="24">
        <v>206</v>
      </c>
      <c r="I208" s="24" t="e">
        <f ca="1"/>
        <v>#NAME?</v>
      </c>
      <c r="J208" s="24" t="e">
        <f t="array" aca="1" ref="J208" ca="1">INDIRECT(ADDRESS(($F$2+1-H208)+2,9))</f>
        <v>#NAME?</v>
      </c>
      <c r="K208" s="24" t="e">
        <f t="shared" ca="1" si="17"/>
        <v>#NAME?</v>
      </c>
      <c r="L208" s="24" t="e">
        <f t="shared" ca="1" si="18"/>
        <v>#NAME?</v>
      </c>
      <c r="M208" s="24" t="e">
        <f t="shared" ca="1" si="19"/>
        <v>#NAME?</v>
      </c>
    </row>
    <row r="209" spans="2:13" x14ac:dyDescent="0.25">
      <c r="B209" s="24">
        <f t="shared" ca="1" si="15"/>
        <v>0.9494371270187919</v>
      </c>
      <c r="C209" s="25">
        <f t="shared" ca="1" si="16"/>
        <v>66.394203518293708</v>
      </c>
      <c r="H209" s="24">
        <v>207</v>
      </c>
      <c r="I209" s="24" t="e">
        <f ca="1"/>
        <v>#NAME?</v>
      </c>
      <c r="J209" s="24" t="e">
        <f t="array" aca="1" ref="J209" ca="1">INDIRECT(ADDRESS(($F$2+1-H209)+2,9))</f>
        <v>#NAME?</v>
      </c>
      <c r="K209" s="24" t="e">
        <f t="shared" ca="1" si="17"/>
        <v>#NAME?</v>
      </c>
      <c r="L209" s="24" t="e">
        <f t="shared" ca="1" si="18"/>
        <v>#NAME?</v>
      </c>
      <c r="M209" s="24" t="e">
        <f t="shared" ca="1" si="19"/>
        <v>#NAME?</v>
      </c>
    </row>
    <row r="210" spans="2:13" x14ac:dyDescent="0.25">
      <c r="B210" s="24">
        <f t="shared" ca="1" si="15"/>
        <v>0.77770869675589871</v>
      </c>
      <c r="C210" s="25">
        <f t="shared" ca="1" si="16"/>
        <v>57.644777241317506</v>
      </c>
      <c r="H210" s="24">
        <v>208</v>
      </c>
      <c r="I210" s="24" t="e">
        <f ca="1"/>
        <v>#NAME?</v>
      </c>
      <c r="J210" s="24" t="e">
        <f t="array" aca="1" ref="J210" ca="1">INDIRECT(ADDRESS(($F$2+1-H210)+2,9))</f>
        <v>#NAME?</v>
      </c>
      <c r="K210" s="24" t="e">
        <f t="shared" ca="1" si="17"/>
        <v>#NAME?</v>
      </c>
      <c r="L210" s="24" t="e">
        <f t="shared" ca="1" si="18"/>
        <v>#NAME?</v>
      </c>
      <c r="M210" s="24" t="e">
        <f t="shared" ca="1" si="19"/>
        <v>#NAME?</v>
      </c>
    </row>
    <row r="211" spans="2:13" x14ac:dyDescent="0.25">
      <c r="B211" s="24">
        <f t="shared" ca="1" si="15"/>
        <v>0.43394984864364261</v>
      </c>
      <c r="C211" s="25">
        <f t="shared" ca="1" si="16"/>
        <v>48.336730994185899</v>
      </c>
      <c r="H211" s="24">
        <v>209</v>
      </c>
      <c r="I211" s="24" t="e">
        <f ca="1"/>
        <v>#NAME?</v>
      </c>
      <c r="J211" s="24" t="e">
        <f t="array" aca="1" ref="J211" ca="1">INDIRECT(ADDRESS(($F$2+1-H211)+2,9))</f>
        <v>#NAME?</v>
      </c>
      <c r="K211" s="24" t="e">
        <f t="shared" ca="1" si="17"/>
        <v>#NAME?</v>
      </c>
      <c r="L211" s="24" t="e">
        <f t="shared" ca="1" si="18"/>
        <v>#NAME?</v>
      </c>
      <c r="M211" s="24" t="e">
        <f t="shared" ca="1" si="19"/>
        <v>#NAME?</v>
      </c>
    </row>
    <row r="212" spans="2:13" x14ac:dyDescent="0.25">
      <c r="B212" s="24">
        <f t="shared" ca="1" si="15"/>
        <v>0.30868209135122837</v>
      </c>
      <c r="C212" s="25">
        <f t="shared" ca="1" si="16"/>
        <v>45.004105425401796</v>
      </c>
      <c r="H212" s="24">
        <v>210</v>
      </c>
      <c r="I212" s="24" t="e">
        <f ca="1"/>
        <v>#NAME?</v>
      </c>
      <c r="J212" s="24" t="e">
        <f t="array" aca="1" ref="J212" ca="1">INDIRECT(ADDRESS(($F$2+1-H212)+2,9))</f>
        <v>#NAME?</v>
      </c>
      <c r="K212" s="24" t="e">
        <f t="shared" ca="1" si="17"/>
        <v>#NAME?</v>
      </c>
      <c r="L212" s="24" t="e">
        <f t="shared" ca="1" si="18"/>
        <v>#NAME?</v>
      </c>
      <c r="M212" s="24" t="e">
        <f t="shared" ca="1" si="19"/>
        <v>#NAME?</v>
      </c>
    </row>
    <row r="213" spans="2:13" x14ac:dyDescent="0.25">
      <c r="B213" s="24">
        <f t="shared" ca="1" si="15"/>
        <v>0.81766886213476186</v>
      </c>
      <c r="C213" s="25">
        <f t="shared" ca="1" si="16"/>
        <v>59.065169910909425</v>
      </c>
      <c r="H213" s="24">
        <v>211</v>
      </c>
      <c r="I213" s="24" t="e">
        <f ca="1"/>
        <v>#NAME?</v>
      </c>
      <c r="J213" s="24" t="e">
        <f t="array" aca="1" ref="J213" ca="1">INDIRECT(ADDRESS(($F$2+1-H213)+2,9))</f>
        <v>#NAME?</v>
      </c>
      <c r="K213" s="24" t="e">
        <f t="shared" ca="1" si="17"/>
        <v>#NAME?</v>
      </c>
      <c r="L213" s="24" t="e">
        <f t="shared" ca="1" si="18"/>
        <v>#NAME?</v>
      </c>
      <c r="M213" s="24" t="e">
        <f t="shared" ca="1" si="19"/>
        <v>#NAME?</v>
      </c>
    </row>
    <row r="214" spans="2:13" x14ac:dyDescent="0.25">
      <c r="B214" s="24">
        <f t="shared" ca="1" si="15"/>
        <v>0.40800220201438209</v>
      </c>
      <c r="C214" s="25">
        <f t="shared" ca="1" si="16"/>
        <v>47.673129219186471</v>
      </c>
      <c r="H214" s="24">
        <v>212</v>
      </c>
      <c r="I214" s="24" t="e">
        <f ca="1"/>
        <v>#NAME?</v>
      </c>
      <c r="J214" s="24" t="e">
        <f t="array" aca="1" ref="J214" ca="1">INDIRECT(ADDRESS(($F$2+1-H214)+2,9))</f>
        <v>#NAME?</v>
      </c>
      <c r="K214" s="24" t="e">
        <f t="shared" ca="1" si="17"/>
        <v>#NAME?</v>
      </c>
      <c r="L214" s="24" t="e">
        <f t="shared" ca="1" si="18"/>
        <v>#NAME?</v>
      </c>
      <c r="M214" s="24" t="e">
        <f t="shared" ca="1" si="19"/>
        <v>#NAME?</v>
      </c>
    </row>
    <row r="215" spans="2:13" x14ac:dyDescent="0.25">
      <c r="B215" s="24">
        <f t="shared" ca="1" si="15"/>
        <v>0.33236930926788855</v>
      </c>
      <c r="C215" s="25">
        <f t="shared" ca="1" si="16"/>
        <v>45.66619849569215</v>
      </c>
      <c r="H215" s="24">
        <v>213</v>
      </c>
      <c r="I215" s="24" t="e">
        <f ca="1"/>
        <v>#NAME?</v>
      </c>
      <c r="J215" s="24" t="e">
        <f t="array" aca="1" ref="J215" ca="1">INDIRECT(ADDRESS(($F$2+1-H215)+2,9))</f>
        <v>#NAME?</v>
      </c>
      <c r="K215" s="24" t="e">
        <f t="shared" ca="1" si="17"/>
        <v>#NAME?</v>
      </c>
      <c r="L215" s="24" t="e">
        <f t="shared" ca="1" si="18"/>
        <v>#NAME?</v>
      </c>
      <c r="M215" s="24" t="e">
        <f t="shared" ca="1" si="19"/>
        <v>#NAME?</v>
      </c>
    </row>
    <row r="216" spans="2:13" x14ac:dyDescent="0.25">
      <c r="B216" s="24">
        <f t="shared" ca="1" si="15"/>
        <v>0.16217273012869482</v>
      </c>
      <c r="C216" s="25">
        <f t="shared" ca="1" si="16"/>
        <v>40.144326372843508</v>
      </c>
      <c r="H216" s="24">
        <v>214</v>
      </c>
      <c r="I216" s="24" t="e">
        <f ca="1"/>
        <v>#NAME?</v>
      </c>
      <c r="J216" s="24" t="e">
        <f t="array" aca="1" ref="J216" ca="1">INDIRECT(ADDRESS(($F$2+1-H216)+2,9))</f>
        <v>#NAME?</v>
      </c>
      <c r="K216" s="24" t="e">
        <f t="shared" ca="1" si="17"/>
        <v>#NAME?</v>
      </c>
      <c r="L216" s="24" t="e">
        <f t="shared" ca="1" si="18"/>
        <v>#NAME?</v>
      </c>
      <c r="M216" s="24" t="e">
        <f t="shared" ca="1" si="19"/>
        <v>#NAME?</v>
      </c>
    </row>
    <row r="217" spans="2:13" x14ac:dyDescent="0.25">
      <c r="B217" s="24">
        <f t="shared" ca="1" si="15"/>
        <v>0.20010348521430832</v>
      </c>
      <c r="C217" s="25">
        <f t="shared" ca="1" si="16"/>
        <v>41.587483492720438</v>
      </c>
      <c r="H217" s="24">
        <v>215</v>
      </c>
      <c r="I217" s="24" t="e">
        <f ca="1"/>
        <v>#NAME?</v>
      </c>
      <c r="J217" s="24" t="e">
        <f t="array" aca="1" ref="J217" ca="1">INDIRECT(ADDRESS(($F$2+1-H217)+2,9))</f>
        <v>#NAME?</v>
      </c>
      <c r="K217" s="24" t="e">
        <f t="shared" ca="1" si="17"/>
        <v>#NAME?</v>
      </c>
      <c r="L217" s="24" t="e">
        <f t="shared" ca="1" si="18"/>
        <v>#NAME?</v>
      </c>
      <c r="M217" s="24" t="e">
        <f t="shared" ca="1" si="19"/>
        <v>#NAME?</v>
      </c>
    </row>
    <row r="218" spans="2:13" x14ac:dyDescent="0.25">
      <c r="B218" s="24">
        <f t="shared" ca="1" si="15"/>
        <v>0.19354224133223441</v>
      </c>
      <c r="C218" s="25">
        <f t="shared" ca="1" si="16"/>
        <v>41.350832486711084</v>
      </c>
      <c r="H218" s="24">
        <v>216</v>
      </c>
      <c r="I218" s="24" t="e">
        <f ca="1"/>
        <v>#NAME?</v>
      </c>
      <c r="J218" s="24" t="e">
        <f t="array" aca="1" ref="J218" ca="1">INDIRECT(ADDRESS(($F$2+1-H218)+2,9))</f>
        <v>#NAME?</v>
      </c>
      <c r="K218" s="24" t="e">
        <f t="shared" ca="1" si="17"/>
        <v>#NAME?</v>
      </c>
      <c r="L218" s="24" t="e">
        <f t="shared" ca="1" si="18"/>
        <v>#NAME?</v>
      </c>
      <c r="M218" s="24" t="e">
        <f t="shared" ca="1" si="19"/>
        <v>#NAME?</v>
      </c>
    </row>
    <row r="219" spans="2:13" x14ac:dyDescent="0.25">
      <c r="B219" s="24">
        <f t="shared" ca="1" si="15"/>
        <v>0.88351338662468026</v>
      </c>
      <c r="C219" s="25">
        <f t="shared" ca="1" si="16"/>
        <v>61.927348645309522</v>
      </c>
      <c r="H219" s="24">
        <v>217</v>
      </c>
      <c r="I219" s="24" t="e">
        <f ca="1"/>
        <v>#NAME?</v>
      </c>
      <c r="J219" s="24" t="e">
        <f t="array" aca="1" ref="J219" ca="1">INDIRECT(ADDRESS(($F$2+1-H219)+2,9))</f>
        <v>#NAME?</v>
      </c>
      <c r="K219" s="24" t="e">
        <f t="shared" ca="1" si="17"/>
        <v>#NAME?</v>
      </c>
      <c r="L219" s="24" t="e">
        <f t="shared" ca="1" si="18"/>
        <v>#NAME?</v>
      </c>
      <c r="M219" s="24" t="e">
        <f t="shared" ca="1" si="19"/>
        <v>#NAME?</v>
      </c>
    </row>
    <row r="220" spans="2:13" x14ac:dyDescent="0.25">
      <c r="B220" s="24">
        <f t="shared" ca="1" si="15"/>
        <v>0.92221567868645538</v>
      </c>
      <c r="C220" s="25">
        <f t="shared" ca="1" si="16"/>
        <v>64.201341063326907</v>
      </c>
      <c r="H220" s="24">
        <v>218</v>
      </c>
      <c r="I220" s="24" t="e">
        <f ca="1"/>
        <v>#NAME?</v>
      </c>
      <c r="J220" s="24" t="e">
        <f t="array" aca="1" ref="J220" ca="1">INDIRECT(ADDRESS(($F$2+1-H220)+2,9))</f>
        <v>#NAME?</v>
      </c>
      <c r="K220" s="24" t="e">
        <f t="shared" ca="1" si="17"/>
        <v>#NAME?</v>
      </c>
      <c r="L220" s="24" t="e">
        <f t="shared" ca="1" si="18"/>
        <v>#NAME?</v>
      </c>
      <c r="M220" s="24" t="e">
        <f t="shared" ca="1" si="19"/>
        <v>#NAME?</v>
      </c>
    </row>
    <row r="221" spans="2:13" x14ac:dyDescent="0.25">
      <c r="B221" s="24">
        <f t="shared" ca="1" si="15"/>
        <v>0.75799288804894838</v>
      </c>
      <c r="C221" s="25">
        <f t="shared" ca="1" si="16"/>
        <v>56.998608260567828</v>
      </c>
      <c r="H221" s="24">
        <v>219</v>
      </c>
      <c r="I221" s="24" t="e">
        <f ca="1"/>
        <v>#NAME?</v>
      </c>
      <c r="J221" s="24" t="e">
        <f t="array" aca="1" ref="J221" ca="1">INDIRECT(ADDRESS(($F$2+1-H221)+2,9))</f>
        <v>#NAME?</v>
      </c>
      <c r="K221" s="24" t="e">
        <f t="shared" ca="1" si="17"/>
        <v>#NAME?</v>
      </c>
      <c r="L221" s="24" t="e">
        <f t="shared" ca="1" si="18"/>
        <v>#NAME?</v>
      </c>
      <c r="M221" s="24" t="e">
        <f t="shared" ca="1" si="19"/>
        <v>#NAME?</v>
      </c>
    </row>
    <row r="222" spans="2:13" x14ac:dyDescent="0.25">
      <c r="B222" s="24">
        <f t="shared" ca="1" si="15"/>
        <v>0.91193632345956388</v>
      </c>
      <c r="C222" s="25">
        <f t="shared" ca="1" si="16"/>
        <v>63.527755279233546</v>
      </c>
      <c r="H222" s="24">
        <v>220</v>
      </c>
      <c r="I222" s="24" t="e">
        <f ca="1"/>
        <v>#NAME?</v>
      </c>
      <c r="J222" s="24" t="e">
        <f t="array" aca="1" ref="J222" ca="1">INDIRECT(ADDRESS(($F$2+1-H222)+2,9))</f>
        <v>#NAME?</v>
      </c>
      <c r="K222" s="24" t="e">
        <f t="shared" ca="1" si="17"/>
        <v>#NAME?</v>
      </c>
      <c r="L222" s="24" t="e">
        <f t="shared" ca="1" si="18"/>
        <v>#NAME?</v>
      </c>
      <c r="M222" s="24" t="e">
        <f t="shared" ca="1" si="19"/>
        <v>#NAME?</v>
      </c>
    </row>
    <row r="223" spans="2:13" x14ac:dyDescent="0.25">
      <c r="B223" s="24">
        <f t="shared" ca="1" si="15"/>
        <v>6.6895183407512326E-2</v>
      </c>
      <c r="C223" s="25">
        <f t="shared" ca="1" si="16"/>
        <v>35.006789606482236</v>
      </c>
      <c r="H223" s="24">
        <v>221</v>
      </c>
      <c r="I223" s="24" t="e">
        <f ca="1"/>
        <v>#NAME?</v>
      </c>
      <c r="J223" s="24" t="e">
        <f t="array" aca="1" ref="J223" ca="1">INDIRECT(ADDRESS(($F$2+1-H223)+2,9))</f>
        <v>#NAME?</v>
      </c>
      <c r="K223" s="24" t="e">
        <f t="shared" ca="1" si="17"/>
        <v>#NAME?</v>
      </c>
      <c r="L223" s="24" t="e">
        <f t="shared" ca="1" si="18"/>
        <v>#NAME?</v>
      </c>
      <c r="M223" s="24" t="e">
        <f t="shared" ca="1" si="19"/>
        <v>#NAME?</v>
      </c>
    </row>
    <row r="224" spans="2:13" x14ac:dyDescent="0.25">
      <c r="B224" s="24">
        <f t="shared" ca="1" si="15"/>
        <v>0.52611664032176453</v>
      </c>
      <c r="C224" s="25">
        <f t="shared" ca="1" si="16"/>
        <v>50.655115389034428</v>
      </c>
      <c r="H224" s="24">
        <v>222</v>
      </c>
      <c r="I224" s="24" t="e">
        <f ca="1"/>
        <v>#NAME?</v>
      </c>
      <c r="J224" s="24" t="e">
        <f t="array" aca="1" ref="J224" ca="1">INDIRECT(ADDRESS(($F$2+1-H224)+2,9))</f>
        <v>#NAME?</v>
      </c>
      <c r="K224" s="24" t="e">
        <f t="shared" ca="1" si="17"/>
        <v>#NAME?</v>
      </c>
      <c r="L224" s="24" t="e">
        <f t="shared" ca="1" si="18"/>
        <v>#NAME?</v>
      </c>
      <c r="M224" s="24" t="e">
        <f t="shared" ca="1" si="19"/>
        <v>#NAME?</v>
      </c>
    </row>
    <row r="225" spans="2:13" x14ac:dyDescent="0.25">
      <c r="B225" s="24">
        <f t="shared" ca="1" si="15"/>
        <v>0.29911524672304679</v>
      </c>
      <c r="C225" s="25">
        <f t="shared" ca="1" si="16"/>
        <v>44.730531430900228</v>
      </c>
      <c r="H225" s="24">
        <v>223</v>
      </c>
      <c r="I225" s="24" t="e">
        <f ca="1"/>
        <v>#NAME?</v>
      </c>
      <c r="J225" s="24" t="e">
        <f t="array" aca="1" ref="J225" ca="1">INDIRECT(ADDRESS(($F$2+1-H225)+2,9))</f>
        <v>#NAME?</v>
      </c>
      <c r="K225" s="24" t="e">
        <f t="shared" ca="1" si="17"/>
        <v>#NAME?</v>
      </c>
      <c r="L225" s="24" t="e">
        <f t="shared" ca="1" si="18"/>
        <v>#NAME?</v>
      </c>
      <c r="M225" s="24" t="e">
        <f t="shared" ca="1" si="19"/>
        <v>#NAME?</v>
      </c>
    </row>
    <row r="226" spans="2:13" x14ac:dyDescent="0.25">
      <c r="B226" s="24">
        <f t="shared" ca="1" si="15"/>
        <v>7.2015622499347676E-2</v>
      </c>
      <c r="C226" s="25">
        <f t="shared" ca="1" si="16"/>
        <v>35.390575840488296</v>
      </c>
      <c r="H226" s="24">
        <v>224</v>
      </c>
      <c r="I226" s="24" t="e">
        <f ca="1"/>
        <v>#NAME?</v>
      </c>
      <c r="J226" s="24" t="e">
        <f t="array" aca="1" ref="J226" ca="1">INDIRECT(ADDRESS(($F$2+1-H226)+2,9))</f>
        <v>#NAME?</v>
      </c>
      <c r="K226" s="24" t="e">
        <f t="shared" ca="1" si="17"/>
        <v>#NAME?</v>
      </c>
      <c r="L226" s="24" t="e">
        <f t="shared" ca="1" si="18"/>
        <v>#NAME?</v>
      </c>
      <c r="M226" s="24" t="e">
        <f t="shared" ca="1" si="19"/>
        <v>#NAME?</v>
      </c>
    </row>
    <row r="227" spans="2:13" x14ac:dyDescent="0.25">
      <c r="B227" s="24">
        <f t="shared" ca="1" si="15"/>
        <v>0.47215642605360564</v>
      </c>
      <c r="C227" s="25">
        <f t="shared" ca="1" si="16"/>
        <v>49.301497512646336</v>
      </c>
      <c r="H227" s="24">
        <v>225</v>
      </c>
      <c r="I227" s="24" t="e">
        <f ca="1"/>
        <v>#NAME?</v>
      </c>
      <c r="J227" s="24" t="e">
        <f t="array" aca="1" ref="J227" ca="1">INDIRECT(ADDRESS(($F$2+1-H227)+2,9))</f>
        <v>#NAME?</v>
      </c>
      <c r="K227" s="24" t="e">
        <f t="shared" ca="1" si="17"/>
        <v>#NAME?</v>
      </c>
      <c r="L227" s="24" t="e">
        <f t="shared" ca="1" si="18"/>
        <v>#NAME?</v>
      </c>
      <c r="M227" s="24" t="e">
        <f t="shared" ca="1" si="19"/>
        <v>#NAME?</v>
      </c>
    </row>
    <row r="228" spans="2:13" x14ac:dyDescent="0.25">
      <c r="B228" s="24">
        <f t="shared" ca="1" si="15"/>
        <v>0.24119830161883205</v>
      </c>
      <c r="C228" s="25">
        <f t="shared" ca="1" si="16"/>
        <v>42.975468405265232</v>
      </c>
      <c r="H228" s="24">
        <v>226</v>
      </c>
      <c r="I228" s="24" t="e">
        <f ca="1"/>
        <v>#NAME?</v>
      </c>
      <c r="J228" s="24" t="e">
        <f t="array" aca="1" ref="J228" ca="1">INDIRECT(ADDRESS(($F$2+1-H228)+2,9))</f>
        <v>#NAME?</v>
      </c>
      <c r="K228" s="24" t="e">
        <f t="shared" ca="1" si="17"/>
        <v>#NAME?</v>
      </c>
      <c r="L228" s="24" t="e">
        <f t="shared" ca="1" si="18"/>
        <v>#NAME?</v>
      </c>
      <c r="M228" s="24" t="e">
        <f t="shared" ca="1" si="19"/>
        <v>#NAME?</v>
      </c>
    </row>
    <row r="229" spans="2:13" x14ac:dyDescent="0.25">
      <c r="B229" s="24">
        <f t="shared" ca="1" si="15"/>
        <v>0.40492845445999459</v>
      </c>
      <c r="C229" s="25">
        <f t="shared" ca="1" si="16"/>
        <v>47.593893677654997</v>
      </c>
      <c r="H229" s="24">
        <v>227</v>
      </c>
      <c r="I229" s="24" t="e">
        <f ca="1"/>
        <v>#NAME?</v>
      </c>
      <c r="J229" s="24" t="e">
        <f t="array" aca="1" ref="J229" ca="1">INDIRECT(ADDRESS(($F$2+1-H229)+2,9))</f>
        <v>#NAME?</v>
      </c>
      <c r="K229" s="24" t="e">
        <f t="shared" ca="1" si="17"/>
        <v>#NAME?</v>
      </c>
      <c r="L229" s="24" t="e">
        <f t="shared" ca="1" si="18"/>
        <v>#NAME?</v>
      </c>
      <c r="M229" s="24" t="e">
        <f t="shared" ca="1" si="19"/>
        <v>#NAME?</v>
      </c>
    </row>
    <row r="230" spans="2:13" x14ac:dyDescent="0.25">
      <c r="B230" s="24">
        <f t="shared" ca="1" si="15"/>
        <v>0.19543664471151845</v>
      </c>
      <c r="C230" s="25">
        <f t="shared" ca="1" si="16"/>
        <v>41.419652755640364</v>
      </c>
      <c r="H230" s="24">
        <v>228</v>
      </c>
      <c r="I230" s="24" t="e">
        <f ca="1"/>
        <v>#NAME?</v>
      </c>
      <c r="J230" s="24" t="e">
        <f t="array" aca="1" ref="J230" ca="1">INDIRECT(ADDRESS(($F$2+1-H230)+2,9))</f>
        <v>#NAME?</v>
      </c>
      <c r="K230" s="24" t="e">
        <f t="shared" ca="1" si="17"/>
        <v>#NAME?</v>
      </c>
      <c r="L230" s="24" t="e">
        <f t="shared" ca="1" si="18"/>
        <v>#NAME?</v>
      </c>
      <c r="M230" s="24" t="e">
        <f t="shared" ca="1" si="19"/>
        <v>#NAME?</v>
      </c>
    </row>
    <row r="231" spans="2:13" x14ac:dyDescent="0.25">
      <c r="B231" s="24">
        <f t="shared" ca="1" si="15"/>
        <v>0.6110492633919129</v>
      </c>
      <c r="C231" s="25">
        <f t="shared" ca="1" si="16"/>
        <v>52.820548231904596</v>
      </c>
      <c r="H231" s="24">
        <v>229</v>
      </c>
      <c r="I231" s="24" t="e">
        <f ca="1"/>
        <v>#NAME?</v>
      </c>
      <c r="J231" s="24" t="e">
        <f t="array" aca="1" ref="J231" ca="1">INDIRECT(ADDRESS(($F$2+1-H231)+2,9))</f>
        <v>#NAME?</v>
      </c>
      <c r="K231" s="24" t="e">
        <f t="shared" ca="1" si="17"/>
        <v>#NAME?</v>
      </c>
      <c r="L231" s="24" t="e">
        <f t="shared" ca="1" si="18"/>
        <v>#NAME?</v>
      </c>
      <c r="M231" s="24" t="e">
        <f t="shared" ca="1" si="19"/>
        <v>#NAME?</v>
      </c>
    </row>
    <row r="232" spans="2:13" x14ac:dyDescent="0.25">
      <c r="B232" s="24">
        <f t="shared" ca="1" si="15"/>
        <v>2.7915091553153193E-2</v>
      </c>
      <c r="C232" s="25">
        <f t="shared" ca="1" si="16"/>
        <v>30.876411567189521</v>
      </c>
      <c r="H232" s="24">
        <v>230</v>
      </c>
      <c r="I232" s="24" t="e">
        <f ca="1"/>
        <v>#NAME?</v>
      </c>
      <c r="J232" s="24" t="e">
        <f t="array" aca="1" ref="J232" ca="1">INDIRECT(ADDRESS(($F$2+1-H232)+2,9))</f>
        <v>#NAME?</v>
      </c>
      <c r="K232" s="24" t="e">
        <f t="shared" ca="1" si="17"/>
        <v>#NAME?</v>
      </c>
      <c r="L232" s="24" t="e">
        <f t="shared" ca="1" si="18"/>
        <v>#NAME?</v>
      </c>
      <c r="M232" s="24" t="e">
        <f t="shared" ca="1" si="19"/>
        <v>#NAME?</v>
      </c>
    </row>
    <row r="233" spans="2:13" x14ac:dyDescent="0.25">
      <c r="B233" s="24">
        <f t="shared" ca="1" si="15"/>
        <v>5.0971205344014892E-2</v>
      </c>
      <c r="C233" s="25">
        <f t="shared" ca="1" si="16"/>
        <v>33.644911008716932</v>
      </c>
      <c r="H233" s="24">
        <v>231</v>
      </c>
      <c r="I233" s="24" t="e">
        <f ca="1"/>
        <v>#NAME?</v>
      </c>
      <c r="J233" s="24" t="e">
        <f t="array" aca="1" ref="J233" ca="1">INDIRECT(ADDRESS(($F$2+1-H233)+2,9))</f>
        <v>#NAME?</v>
      </c>
      <c r="K233" s="24" t="e">
        <f t="shared" ca="1" si="17"/>
        <v>#NAME?</v>
      </c>
      <c r="L233" s="24" t="e">
        <f t="shared" ca="1" si="18"/>
        <v>#NAME?</v>
      </c>
      <c r="M233" s="24" t="e">
        <f t="shared" ca="1" si="19"/>
        <v>#NAME?</v>
      </c>
    </row>
    <row r="234" spans="2:13" x14ac:dyDescent="0.25">
      <c r="B234" s="24">
        <f t="shared" ca="1" si="15"/>
        <v>2.4565243458003705E-2</v>
      </c>
      <c r="C234" s="25">
        <f t="shared" ca="1" si="16"/>
        <v>30.32542464738901</v>
      </c>
      <c r="H234" s="24">
        <v>232</v>
      </c>
      <c r="I234" s="24" t="e">
        <f ca="1"/>
        <v>#NAME?</v>
      </c>
      <c r="J234" s="24" t="e">
        <f t="array" aca="1" ref="J234" ca="1">INDIRECT(ADDRESS(($F$2+1-H234)+2,9))</f>
        <v>#NAME?</v>
      </c>
      <c r="K234" s="24" t="e">
        <f t="shared" ca="1" si="17"/>
        <v>#NAME?</v>
      </c>
      <c r="L234" s="24" t="e">
        <f t="shared" ca="1" si="18"/>
        <v>#NAME?</v>
      </c>
      <c r="M234" s="24" t="e">
        <f t="shared" ca="1" si="19"/>
        <v>#NAME?</v>
      </c>
    </row>
    <row r="235" spans="2:13" x14ac:dyDescent="0.25">
      <c r="B235" s="24">
        <f t="shared" ca="1" si="15"/>
        <v>0.58052968021719342</v>
      </c>
      <c r="C235" s="25">
        <f t="shared" ca="1" si="16"/>
        <v>52.032487133853117</v>
      </c>
      <c r="H235" s="24">
        <v>233</v>
      </c>
      <c r="I235" s="24" t="e">
        <f ca="1"/>
        <v>#NAME?</v>
      </c>
      <c r="J235" s="24" t="e">
        <f t="array" aca="1" ref="J235" ca="1">INDIRECT(ADDRESS(($F$2+1-H235)+2,9))</f>
        <v>#NAME?</v>
      </c>
      <c r="K235" s="24" t="e">
        <f t="shared" ca="1" si="17"/>
        <v>#NAME?</v>
      </c>
      <c r="L235" s="24" t="e">
        <f t="shared" ca="1" si="18"/>
        <v>#NAME?</v>
      </c>
      <c r="M235" s="24" t="e">
        <f t="shared" ca="1" si="19"/>
        <v>#NAME?</v>
      </c>
    </row>
    <row r="236" spans="2:13" x14ac:dyDescent="0.25">
      <c r="B236" s="24">
        <f t="shared" ca="1" si="15"/>
        <v>0.50566607001810493</v>
      </c>
      <c r="C236" s="25">
        <f t="shared" ca="1" si="16"/>
        <v>50.142032088372261</v>
      </c>
      <c r="H236" s="24">
        <v>234</v>
      </c>
      <c r="I236" s="24" t="e">
        <f ca="1"/>
        <v>#NAME?</v>
      </c>
      <c r="J236" s="24" t="e">
        <f t="array" aca="1" ref="J236" ca="1">INDIRECT(ADDRESS(($F$2+1-H236)+2,9))</f>
        <v>#NAME?</v>
      </c>
      <c r="K236" s="24" t="e">
        <f t="shared" ca="1" si="17"/>
        <v>#NAME?</v>
      </c>
      <c r="L236" s="24" t="e">
        <f t="shared" ca="1" si="18"/>
        <v>#NAME?</v>
      </c>
      <c r="M236" s="24" t="e">
        <f t="shared" ca="1" si="19"/>
        <v>#NAME?</v>
      </c>
    </row>
    <row r="237" spans="2:13" x14ac:dyDescent="0.25">
      <c r="B237" s="24">
        <f t="shared" ca="1" si="15"/>
        <v>0.75831725438849285</v>
      </c>
      <c r="C237" s="25">
        <f t="shared" ca="1" si="16"/>
        <v>57.00899893015945</v>
      </c>
      <c r="H237" s="24">
        <v>235</v>
      </c>
      <c r="I237" s="24" t="e">
        <f ca="1"/>
        <v>#NAME?</v>
      </c>
      <c r="J237" s="24" t="e">
        <f t="array" aca="1" ref="J237" ca="1">INDIRECT(ADDRESS(($F$2+1-H237)+2,9))</f>
        <v>#NAME?</v>
      </c>
      <c r="K237" s="24" t="e">
        <f t="shared" ca="1" si="17"/>
        <v>#NAME?</v>
      </c>
      <c r="L237" s="24" t="e">
        <f t="shared" ca="1" si="18"/>
        <v>#NAME?</v>
      </c>
      <c r="M237" s="24" t="e">
        <f t="shared" ca="1" si="19"/>
        <v>#NAME?</v>
      </c>
    </row>
    <row r="238" spans="2:13" x14ac:dyDescent="0.25">
      <c r="B238" s="24">
        <f t="shared" ca="1" si="15"/>
        <v>0.97333459035972936</v>
      </c>
      <c r="C238" s="25">
        <f t="shared" ca="1" si="16"/>
        <v>69.322324692489744</v>
      </c>
      <c r="H238" s="24">
        <v>236</v>
      </c>
      <c r="I238" s="24" t="e">
        <f ca="1"/>
        <v>#NAME?</v>
      </c>
      <c r="J238" s="24" t="e">
        <f t="array" aca="1" ref="J238" ca="1">INDIRECT(ADDRESS(($F$2+1-H238)+2,9))</f>
        <v>#NAME?</v>
      </c>
      <c r="K238" s="24" t="e">
        <f t="shared" ca="1" si="17"/>
        <v>#NAME?</v>
      </c>
      <c r="L238" s="24" t="e">
        <f t="shared" ca="1" si="18"/>
        <v>#NAME?</v>
      </c>
      <c r="M238" s="24" t="e">
        <f t="shared" ca="1" si="19"/>
        <v>#NAME?</v>
      </c>
    </row>
    <row r="239" spans="2:13" x14ac:dyDescent="0.25">
      <c r="B239" s="24">
        <f t="shared" ca="1" si="15"/>
        <v>0.3476510534967896</v>
      </c>
      <c r="C239" s="25">
        <f t="shared" ca="1" si="16"/>
        <v>46.083300648223641</v>
      </c>
      <c r="H239" s="24">
        <v>237</v>
      </c>
      <c r="I239" s="24" t="e">
        <f ca="1"/>
        <v>#NAME?</v>
      </c>
      <c r="J239" s="24" t="e">
        <f t="array" aca="1" ref="J239" ca="1">INDIRECT(ADDRESS(($F$2+1-H239)+2,9))</f>
        <v>#NAME?</v>
      </c>
      <c r="K239" s="24" t="e">
        <f t="shared" ca="1" si="17"/>
        <v>#NAME?</v>
      </c>
      <c r="L239" s="24" t="e">
        <f t="shared" ca="1" si="18"/>
        <v>#NAME?</v>
      </c>
      <c r="M239" s="24" t="e">
        <f t="shared" ca="1" si="19"/>
        <v>#NAME?</v>
      </c>
    </row>
    <row r="240" spans="2:13" x14ac:dyDescent="0.25">
      <c r="B240" s="24">
        <f t="shared" ca="1" si="15"/>
        <v>0.75741286154274923</v>
      </c>
      <c r="C240" s="25">
        <f t="shared" ca="1" si="16"/>
        <v>56.980046646011978</v>
      </c>
      <c r="H240" s="24">
        <v>238</v>
      </c>
      <c r="I240" s="24" t="e">
        <f ca="1"/>
        <v>#NAME?</v>
      </c>
      <c r="J240" s="24" t="e">
        <f t="array" aca="1" ref="J240" ca="1">INDIRECT(ADDRESS(($F$2+1-H240)+2,9))</f>
        <v>#NAME?</v>
      </c>
      <c r="K240" s="24" t="e">
        <f t="shared" ca="1" si="17"/>
        <v>#NAME?</v>
      </c>
      <c r="L240" s="24" t="e">
        <f t="shared" ca="1" si="18"/>
        <v>#NAME?</v>
      </c>
      <c r="M240" s="24" t="e">
        <f t="shared" ca="1" si="19"/>
        <v>#NAME?</v>
      </c>
    </row>
    <row r="241" spans="2:13" x14ac:dyDescent="0.25">
      <c r="B241" s="24">
        <f t="shared" ca="1" si="15"/>
        <v>0.88602421910015705</v>
      </c>
      <c r="C241" s="25">
        <f t="shared" ca="1" si="16"/>
        <v>62.056523584209373</v>
      </c>
      <c r="H241" s="24">
        <v>239</v>
      </c>
      <c r="I241" s="24" t="e">
        <f ca="1"/>
        <v>#NAME?</v>
      </c>
      <c r="J241" s="24" t="e">
        <f t="array" aca="1" ref="J241" ca="1">INDIRECT(ADDRESS(($F$2+1-H241)+2,9))</f>
        <v>#NAME?</v>
      </c>
      <c r="K241" s="24" t="e">
        <f t="shared" ca="1" si="17"/>
        <v>#NAME?</v>
      </c>
      <c r="L241" s="24" t="e">
        <f t="shared" ca="1" si="18"/>
        <v>#NAME?</v>
      </c>
      <c r="M241" s="24" t="e">
        <f t="shared" ca="1" si="19"/>
        <v>#NAME?</v>
      </c>
    </row>
    <row r="242" spans="2:13" x14ac:dyDescent="0.25">
      <c r="B242" s="24">
        <f t="shared" ca="1" si="15"/>
        <v>0.58455878327773414</v>
      </c>
      <c r="C242" s="25">
        <f t="shared" ca="1" si="16"/>
        <v>52.135699521648888</v>
      </c>
      <c r="H242" s="24">
        <v>240</v>
      </c>
      <c r="I242" s="24" t="e">
        <f ca="1"/>
        <v>#NAME?</v>
      </c>
      <c r="J242" s="24" t="e">
        <f t="array" aca="1" ref="J242" ca="1">INDIRECT(ADDRESS(($F$2+1-H242)+2,9))</f>
        <v>#NAME?</v>
      </c>
      <c r="K242" s="24" t="e">
        <f t="shared" ca="1" si="17"/>
        <v>#NAME?</v>
      </c>
      <c r="L242" s="24" t="e">
        <f t="shared" ca="1" si="18"/>
        <v>#NAME?</v>
      </c>
      <c r="M242" s="24" t="e">
        <f t="shared" ca="1" si="19"/>
        <v>#NAME?</v>
      </c>
    </row>
    <row r="243" spans="2:13" x14ac:dyDescent="0.25">
      <c r="B243" s="24">
        <f t="shared" ca="1" si="15"/>
        <v>0.76265444183749409</v>
      </c>
      <c r="C243" s="25">
        <f t="shared" ca="1" si="16"/>
        <v>57.148671838261436</v>
      </c>
      <c r="H243" s="24">
        <v>241</v>
      </c>
      <c r="I243" s="24" t="e">
        <f ca="1"/>
        <v>#NAME?</v>
      </c>
      <c r="J243" s="24" t="e">
        <f t="array" aca="1" ref="J243" ca="1">INDIRECT(ADDRESS(($F$2+1-H243)+2,9))</f>
        <v>#NAME?</v>
      </c>
      <c r="K243" s="24" t="e">
        <f t="shared" ca="1" si="17"/>
        <v>#NAME?</v>
      </c>
      <c r="L243" s="24" t="e">
        <f t="shared" ca="1" si="18"/>
        <v>#NAME?</v>
      </c>
      <c r="M243" s="24" t="e">
        <f t="shared" ca="1" si="19"/>
        <v>#NAME?</v>
      </c>
    </row>
    <row r="244" spans="2:13" x14ac:dyDescent="0.25">
      <c r="B244" s="24">
        <f t="shared" ca="1" si="15"/>
        <v>0.32843173903901801</v>
      </c>
      <c r="C244" s="25">
        <f t="shared" ca="1" si="16"/>
        <v>45.557522571675094</v>
      </c>
      <c r="H244" s="24">
        <v>242</v>
      </c>
      <c r="I244" s="24" t="e">
        <f ca="1"/>
        <v>#NAME?</v>
      </c>
      <c r="J244" s="24" t="e">
        <f t="array" aca="1" ref="J244" ca="1">INDIRECT(ADDRESS(($F$2+1-H244)+2,9))</f>
        <v>#NAME?</v>
      </c>
      <c r="K244" s="24" t="e">
        <f t="shared" ca="1" si="17"/>
        <v>#NAME?</v>
      </c>
      <c r="L244" s="24" t="e">
        <f t="shared" ca="1" si="18"/>
        <v>#NAME?</v>
      </c>
      <c r="M244" s="24" t="e">
        <f t="shared" ca="1" si="19"/>
        <v>#NAME?</v>
      </c>
    </row>
    <row r="245" spans="2:13" x14ac:dyDescent="0.25">
      <c r="B245" s="24">
        <f t="shared" ca="1" si="15"/>
        <v>0.57959239678318109</v>
      </c>
      <c r="C245" s="25">
        <f t="shared" ca="1" si="16"/>
        <v>52.008508423673369</v>
      </c>
      <c r="H245" s="24">
        <v>243</v>
      </c>
      <c r="I245" s="24" t="e">
        <f ca="1"/>
        <v>#NAME?</v>
      </c>
      <c r="J245" s="24" t="e">
        <f t="array" aca="1" ref="J245" ca="1">INDIRECT(ADDRESS(($F$2+1-H245)+2,9))</f>
        <v>#NAME?</v>
      </c>
      <c r="K245" s="24" t="e">
        <f t="shared" ca="1" si="17"/>
        <v>#NAME?</v>
      </c>
      <c r="L245" s="24" t="e">
        <f t="shared" ca="1" si="18"/>
        <v>#NAME?</v>
      </c>
      <c r="M245" s="24" t="e">
        <f t="shared" ca="1" si="19"/>
        <v>#NAME?</v>
      </c>
    </row>
    <row r="246" spans="2:13" x14ac:dyDescent="0.25">
      <c r="B246" s="24">
        <f t="shared" ca="1" si="15"/>
        <v>7.1680666910857171E-3</v>
      </c>
      <c r="C246" s="25">
        <f t="shared" ca="1" si="16"/>
        <v>25.512711702562321</v>
      </c>
      <c r="H246" s="24">
        <v>244</v>
      </c>
      <c r="I246" s="24" t="e">
        <f ca="1"/>
        <v>#NAME?</v>
      </c>
      <c r="J246" s="24" t="e">
        <f t="array" aca="1" ref="J246" ca="1">INDIRECT(ADDRESS(($F$2+1-H246)+2,9))</f>
        <v>#NAME?</v>
      </c>
      <c r="K246" s="24" t="e">
        <f t="shared" ca="1" si="17"/>
        <v>#NAME?</v>
      </c>
      <c r="L246" s="24" t="e">
        <f t="shared" ca="1" si="18"/>
        <v>#NAME?</v>
      </c>
      <c r="M246" s="24" t="e">
        <f t="shared" ca="1" si="19"/>
        <v>#NAME?</v>
      </c>
    </row>
    <row r="247" spans="2:13" x14ac:dyDescent="0.25">
      <c r="B247" s="24">
        <f t="shared" ca="1" si="15"/>
        <v>4.3629067306036218E-2</v>
      </c>
      <c r="C247" s="25">
        <f t="shared" ca="1" si="16"/>
        <v>32.899581506304287</v>
      </c>
      <c r="H247" s="24">
        <v>245</v>
      </c>
      <c r="I247" s="24" t="e">
        <f ca="1"/>
        <v>#NAME?</v>
      </c>
      <c r="J247" s="24" t="e">
        <f t="array" aca="1" ref="J247" ca="1">INDIRECT(ADDRESS(($F$2+1-H247)+2,9))</f>
        <v>#NAME?</v>
      </c>
      <c r="K247" s="24" t="e">
        <f t="shared" ca="1" si="17"/>
        <v>#NAME?</v>
      </c>
      <c r="L247" s="24" t="e">
        <f t="shared" ca="1" si="18"/>
        <v>#NAME?</v>
      </c>
      <c r="M247" s="24" t="e">
        <f t="shared" ca="1" si="19"/>
        <v>#NAME?</v>
      </c>
    </row>
    <row r="248" spans="2:13" x14ac:dyDescent="0.25">
      <c r="B248" s="24">
        <f t="shared" ca="1" si="15"/>
        <v>8.9621281477428982E-2</v>
      </c>
      <c r="C248" s="25">
        <f t="shared" ca="1" si="16"/>
        <v>36.569091652524605</v>
      </c>
      <c r="H248" s="24">
        <v>246</v>
      </c>
      <c r="I248" s="24" t="e">
        <f ca="1"/>
        <v>#NAME?</v>
      </c>
      <c r="J248" s="24" t="e">
        <f t="array" aca="1" ref="J248" ca="1">INDIRECT(ADDRESS(($F$2+1-H248)+2,9))</f>
        <v>#NAME?</v>
      </c>
      <c r="K248" s="24" t="e">
        <f t="shared" ca="1" si="17"/>
        <v>#NAME?</v>
      </c>
      <c r="L248" s="24" t="e">
        <f t="shared" ca="1" si="18"/>
        <v>#NAME?</v>
      </c>
      <c r="M248" s="24" t="e">
        <f t="shared" ca="1" si="19"/>
        <v>#NAME?</v>
      </c>
    </row>
    <row r="249" spans="2:13" x14ac:dyDescent="0.25">
      <c r="B249" s="24">
        <f t="shared" ca="1" si="15"/>
        <v>0.29395596266901736</v>
      </c>
      <c r="C249" s="25">
        <f t="shared" ca="1" si="16"/>
        <v>44.581356036409701</v>
      </c>
      <c r="H249" s="24">
        <v>247</v>
      </c>
      <c r="I249" s="24" t="e">
        <f ca="1"/>
        <v>#NAME?</v>
      </c>
      <c r="J249" s="24" t="e">
        <f t="array" aca="1" ref="J249" ca="1">INDIRECT(ADDRESS(($F$2+1-H249)+2,9))</f>
        <v>#NAME?</v>
      </c>
      <c r="K249" s="24" t="e">
        <f t="shared" ca="1" si="17"/>
        <v>#NAME?</v>
      </c>
      <c r="L249" s="24" t="e">
        <f t="shared" ca="1" si="18"/>
        <v>#NAME?</v>
      </c>
      <c r="M249" s="24" t="e">
        <f t="shared" ca="1" si="19"/>
        <v>#NAME?</v>
      </c>
    </row>
    <row r="250" spans="2:13" x14ac:dyDescent="0.25">
      <c r="B250" s="24">
        <f t="shared" ca="1" si="15"/>
        <v>0.52986261480334562</v>
      </c>
      <c r="C250" s="25">
        <f t="shared" ca="1" si="16"/>
        <v>50.749245160466579</v>
      </c>
      <c r="H250" s="24">
        <v>248</v>
      </c>
      <c r="I250" s="24" t="e">
        <f ca="1"/>
        <v>#NAME?</v>
      </c>
      <c r="J250" s="24" t="e">
        <f t="array" aca="1" ref="J250" ca="1">INDIRECT(ADDRESS(($F$2+1-H250)+2,9))</f>
        <v>#NAME?</v>
      </c>
      <c r="K250" s="24" t="e">
        <f t="shared" ca="1" si="17"/>
        <v>#NAME?</v>
      </c>
      <c r="L250" s="24" t="e">
        <f t="shared" ca="1" si="18"/>
        <v>#NAME?</v>
      </c>
      <c r="M250" s="24" t="e">
        <f t="shared" ca="1" si="19"/>
        <v>#NAME?</v>
      </c>
    </row>
    <row r="251" spans="2:13" x14ac:dyDescent="0.25">
      <c r="B251" s="24">
        <f t="shared" ca="1" si="15"/>
        <v>0.90043946862747259</v>
      </c>
      <c r="C251" s="25">
        <f t="shared" ca="1" si="16"/>
        <v>62.840597133926011</v>
      </c>
      <c r="H251" s="24">
        <v>249</v>
      </c>
      <c r="I251" s="24" t="e">
        <f ca="1"/>
        <v>#NAME?</v>
      </c>
      <c r="J251" s="24" t="e">
        <f t="array" aca="1" ref="J251" ca="1">INDIRECT(ADDRESS(($F$2+1-H251)+2,9))</f>
        <v>#NAME?</v>
      </c>
      <c r="K251" s="24" t="e">
        <f t="shared" ca="1" si="17"/>
        <v>#NAME?</v>
      </c>
      <c r="L251" s="24" t="e">
        <f t="shared" ca="1" si="18"/>
        <v>#NAME?</v>
      </c>
      <c r="M251" s="24" t="e">
        <f t="shared" ca="1" si="19"/>
        <v>#NAME?</v>
      </c>
    </row>
    <row r="252" spans="2:13" x14ac:dyDescent="0.25">
      <c r="B252" s="24">
        <f t="shared" ca="1" si="15"/>
        <v>0.67767123718770039</v>
      </c>
      <c r="C252" s="25">
        <f t="shared" ca="1" si="16"/>
        <v>54.611966490347811</v>
      </c>
      <c r="H252" s="24">
        <v>250</v>
      </c>
      <c r="I252" s="24" t="e">
        <f ca="1"/>
        <v>#NAME?</v>
      </c>
      <c r="J252" s="24" t="e">
        <f t="array" aca="1" ref="J252" ca="1">INDIRECT(ADDRESS(($F$2+1-H252)+2,9))</f>
        <v>#NAME?</v>
      </c>
      <c r="K252" s="24" t="e">
        <f t="shared" ca="1" si="17"/>
        <v>#NAME?</v>
      </c>
      <c r="L252" s="24" t="e">
        <f t="shared" ca="1" si="18"/>
        <v>#NAME?</v>
      </c>
      <c r="M252" s="24" t="e">
        <f t="shared" ca="1" si="19"/>
        <v>#NAME?</v>
      </c>
    </row>
    <row r="253" spans="2:13" x14ac:dyDescent="0.25">
      <c r="B253" s="24">
        <f t="shared" ca="1" si="15"/>
        <v>5.3595177429691998E-2</v>
      </c>
      <c r="C253" s="25">
        <f t="shared" ca="1" si="16"/>
        <v>33.890487799706904</v>
      </c>
      <c r="H253" s="24">
        <v>251</v>
      </c>
      <c r="I253" s="24" t="e">
        <f ca="1"/>
        <v>#NAME?</v>
      </c>
      <c r="J253" s="24" t="e">
        <f t="array" aca="1" ref="J253" ca="1">INDIRECT(ADDRESS(($F$2+1-H253)+2,9))</f>
        <v>#NAME?</v>
      </c>
      <c r="K253" s="24" t="e">
        <f t="shared" ca="1" si="17"/>
        <v>#NAME?</v>
      </c>
      <c r="L253" s="24" t="e">
        <f t="shared" ca="1" si="18"/>
        <v>#NAME?</v>
      </c>
      <c r="M253" s="24" t="e">
        <f t="shared" ca="1" si="19"/>
        <v>#NAME?</v>
      </c>
    </row>
    <row r="254" spans="2:13" x14ac:dyDescent="0.25">
      <c r="B254" s="24">
        <f t="shared" ca="1" si="15"/>
        <v>0.71350341765803393</v>
      </c>
      <c r="C254" s="25">
        <f t="shared" ca="1" si="16"/>
        <v>55.636488055584053</v>
      </c>
      <c r="H254" s="24">
        <v>252</v>
      </c>
      <c r="I254" s="24" t="e">
        <f ca="1"/>
        <v>#NAME?</v>
      </c>
      <c r="J254" s="24" t="e">
        <f t="array" aca="1" ref="J254" ca="1">INDIRECT(ADDRESS(($F$2+1-H254)+2,9))</f>
        <v>#NAME?</v>
      </c>
      <c r="K254" s="24" t="e">
        <f t="shared" ca="1" si="17"/>
        <v>#NAME?</v>
      </c>
      <c r="L254" s="24" t="e">
        <f t="shared" ca="1" si="18"/>
        <v>#NAME?</v>
      </c>
      <c r="M254" s="24" t="e">
        <f t="shared" ca="1" si="19"/>
        <v>#NAME?</v>
      </c>
    </row>
    <row r="255" spans="2:13" x14ac:dyDescent="0.25">
      <c r="B255" s="24">
        <f t="shared" ca="1" si="15"/>
        <v>0.29352423670637795</v>
      </c>
      <c r="C255" s="25">
        <f t="shared" ca="1" si="16"/>
        <v>44.568818741201042</v>
      </c>
      <c r="H255" s="24">
        <v>253</v>
      </c>
      <c r="I255" s="24" t="e">
        <f ca="1"/>
        <v>#NAME?</v>
      </c>
      <c r="J255" s="24" t="e">
        <f t="array" aca="1" ref="J255" ca="1">INDIRECT(ADDRESS(($F$2+1-H255)+2,9))</f>
        <v>#NAME?</v>
      </c>
      <c r="K255" s="24" t="e">
        <f t="shared" ca="1" si="17"/>
        <v>#NAME?</v>
      </c>
      <c r="L255" s="24" t="e">
        <f t="shared" ca="1" si="18"/>
        <v>#NAME?</v>
      </c>
      <c r="M255" s="24" t="e">
        <f t="shared" ca="1" si="19"/>
        <v>#NAME?</v>
      </c>
    </row>
    <row r="256" spans="2:13" x14ac:dyDescent="0.25">
      <c r="B256" s="24">
        <f t="shared" ca="1" si="15"/>
        <v>0.86063212987631577</v>
      </c>
      <c r="C256" s="25">
        <f t="shared" ca="1" si="16"/>
        <v>60.831637644654407</v>
      </c>
      <c r="H256" s="24">
        <v>254</v>
      </c>
      <c r="I256" s="24" t="e">
        <f ca="1"/>
        <v>#NAME?</v>
      </c>
      <c r="J256" s="24" t="e">
        <f t="array" aca="1" ref="J256" ca="1">INDIRECT(ADDRESS(($F$2+1-H256)+2,9))</f>
        <v>#NAME?</v>
      </c>
      <c r="K256" s="24" t="e">
        <f t="shared" ca="1" si="17"/>
        <v>#NAME?</v>
      </c>
      <c r="L256" s="24" t="e">
        <f t="shared" ca="1" si="18"/>
        <v>#NAME?</v>
      </c>
      <c r="M256" s="24" t="e">
        <f t="shared" ca="1" si="19"/>
        <v>#NAME?</v>
      </c>
    </row>
    <row r="257" spans="2:13" x14ac:dyDescent="0.25">
      <c r="B257" s="24">
        <f t="shared" ca="1" si="15"/>
        <v>0.61922518051356046</v>
      </c>
      <c r="C257" s="25">
        <f t="shared" ca="1" si="16"/>
        <v>53.034464662042559</v>
      </c>
      <c r="H257" s="24">
        <v>255</v>
      </c>
      <c r="I257" s="24" t="e">
        <f ca="1"/>
        <v>#NAME?</v>
      </c>
      <c r="J257" s="24" t="e">
        <f t="array" aca="1" ref="J257" ca="1">INDIRECT(ADDRESS(($F$2+1-H257)+2,9))</f>
        <v>#NAME?</v>
      </c>
      <c r="K257" s="24" t="e">
        <f t="shared" ca="1" si="17"/>
        <v>#NAME?</v>
      </c>
      <c r="L257" s="24" t="e">
        <f t="shared" ca="1" si="18"/>
        <v>#NAME?</v>
      </c>
      <c r="M257" s="24" t="e">
        <f t="shared" ca="1" si="19"/>
        <v>#NAME?</v>
      </c>
    </row>
    <row r="258" spans="2:13" x14ac:dyDescent="0.25">
      <c r="B258" s="24">
        <f t="shared" ca="1" si="15"/>
        <v>6.3845484665594254E-2</v>
      </c>
      <c r="C258" s="25">
        <f t="shared" ca="1" si="16"/>
        <v>34.767291998013135</v>
      </c>
      <c r="H258" s="24">
        <v>256</v>
      </c>
      <c r="I258" s="24" t="e">
        <f ca="1"/>
        <v>#NAME?</v>
      </c>
      <c r="J258" s="24" t="e">
        <f t="array" aca="1" ref="J258" ca="1">INDIRECT(ADDRESS(($F$2+1-H258)+2,9))</f>
        <v>#NAME?</v>
      </c>
      <c r="K258" s="24" t="e">
        <f t="shared" ca="1" si="17"/>
        <v>#NAME?</v>
      </c>
      <c r="L258" s="24" t="e">
        <f t="shared" ca="1" si="18"/>
        <v>#NAME?</v>
      </c>
      <c r="M258" s="24" t="e">
        <f t="shared" ca="1" si="19"/>
        <v>#NAME?</v>
      </c>
    </row>
    <row r="259" spans="2:13" x14ac:dyDescent="0.25">
      <c r="B259" s="24">
        <f t="shared" ca="1" si="15"/>
        <v>0.2661165752541147</v>
      </c>
      <c r="C259" s="25">
        <f t="shared" ca="1" si="16"/>
        <v>43.753992853222208</v>
      </c>
      <c r="H259" s="24">
        <v>257</v>
      </c>
      <c r="I259" s="24" t="e">
        <f ca="1"/>
        <v>#NAME?</v>
      </c>
      <c r="J259" s="24" t="e">
        <f t="array" aca="1" ref="J259" ca="1">INDIRECT(ADDRESS(($F$2+1-H259)+2,9))</f>
        <v>#NAME?</v>
      </c>
      <c r="K259" s="24" t="e">
        <f t="shared" ca="1" si="17"/>
        <v>#NAME?</v>
      </c>
      <c r="L259" s="24" t="e">
        <f t="shared" ca="1" si="18"/>
        <v>#NAME?</v>
      </c>
      <c r="M259" s="24" t="e">
        <f t="shared" ca="1" si="19"/>
        <v>#NAME?</v>
      </c>
    </row>
    <row r="260" spans="2:13" x14ac:dyDescent="0.25">
      <c r="B260" s="24">
        <f t="shared" ref="B260:B323" ca="1" si="20">RAND()</f>
        <v>0.19533072668147722</v>
      </c>
      <c r="C260" s="25">
        <f t="shared" ref="C260:C323" ca="1" si="21">_xlfn.NORM.INV(B260,50,10)</f>
        <v>41.41581568096867</v>
      </c>
      <c r="H260" s="24">
        <v>258</v>
      </c>
      <c r="I260" s="24" t="e">
        <f ca="1"/>
        <v>#NAME?</v>
      </c>
      <c r="J260" s="24" t="e">
        <f t="array" aca="1" ref="J260" ca="1">INDIRECT(ADDRESS(($F$2+1-H260)+2,9))</f>
        <v>#NAME?</v>
      </c>
      <c r="K260" s="24" t="e">
        <f t="shared" ref="K260:K323" ca="1" si="22">_xlfn.NORM.DIST(I260,$F$5,$F$6,TRUE)</f>
        <v>#NAME?</v>
      </c>
      <c r="L260" s="24" t="e">
        <f t="shared" ref="L260:L323" ca="1" si="23">_xlfn.NORM.DIST(J260,$F$5,$F$6,TRUE)</f>
        <v>#NAME?</v>
      </c>
      <c r="M260" s="24" t="e">
        <f t="shared" ca="1" si="19"/>
        <v>#NAME?</v>
      </c>
    </row>
    <row r="261" spans="2:13" x14ac:dyDescent="0.25">
      <c r="B261" s="24">
        <f t="shared" ca="1" si="20"/>
        <v>0.75542544093223152</v>
      </c>
      <c r="C261" s="25">
        <f t="shared" ca="1" si="21"/>
        <v>56.916627926993264</v>
      </c>
      <c r="H261" s="24">
        <v>259</v>
      </c>
      <c r="I261" s="24" t="e">
        <f ca="1"/>
        <v>#NAME?</v>
      </c>
      <c r="J261" s="24" t="e">
        <f t="array" aca="1" ref="J261" ca="1">INDIRECT(ADDRESS(($F$2+1-H261)+2,9))</f>
        <v>#NAME?</v>
      </c>
      <c r="K261" s="24" t="e">
        <f t="shared" ca="1" si="22"/>
        <v>#NAME?</v>
      </c>
      <c r="L261" s="24" t="e">
        <f t="shared" ca="1" si="23"/>
        <v>#NAME?</v>
      </c>
      <c r="M261" s="24" t="e">
        <f t="shared" ref="M261:M324" ca="1" si="24">((2*H261-1)/$F$2)*(LN(K261)+LN(1-L261))</f>
        <v>#NAME?</v>
      </c>
    </row>
    <row r="262" spans="2:13" x14ac:dyDescent="0.25">
      <c r="B262" s="24">
        <f t="shared" ca="1" si="20"/>
        <v>0.16070095245597227</v>
      </c>
      <c r="C262" s="25">
        <f t="shared" ca="1" si="21"/>
        <v>40.084188840483755</v>
      </c>
      <c r="H262" s="24">
        <v>260</v>
      </c>
      <c r="I262" s="24" t="e">
        <f ca="1"/>
        <v>#NAME?</v>
      </c>
      <c r="J262" s="24" t="e">
        <f t="array" aca="1" ref="J262" ca="1">INDIRECT(ADDRESS(($F$2+1-H262)+2,9))</f>
        <v>#NAME?</v>
      </c>
      <c r="K262" s="24" t="e">
        <f t="shared" ca="1" si="22"/>
        <v>#NAME?</v>
      </c>
      <c r="L262" s="24" t="e">
        <f t="shared" ca="1" si="23"/>
        <v>#NAME?</v>
      </c>
      <c r="M262" s="24" t="e">
        <f t="shared" ca="1" si="24"/>
        <v>#NAME?</v>
      </c>
    </row>
    <row r="263" spans="2:13" x14ac:dyDescent="0.25">
      <c r="B263" s="24">
        <f t="shared" ca="1" si="20"/>
        <v>0.33845289901825604</v>
      </c>
      <c r="C263" s="25">
        <f t="shared" ca="1" si="21"/>
        <v>45.833108588883533</v>
      </c>
      <c r="H263" s="24">
        <v>261</v>
      </c>
      <c r="I263" s="24" t="e">
        <f ca="1"/>
        <v>#NAME?</v>
      </c>
      <c r="J263" s="24" t="e">
        <f t="array" aca="1" ref="J263" ca="1">INDIRECT(ADDRESS(($F$2+1-H263)+2,9))</f>
        <v>#NAME?</v>
      </c>
      <c r="K263" s="24" t="e">
        <f t="shared" ca="1" si="22"/>
        <v>#NAME?</v>
      </c>
      <c r="L263" s="24" t="e">
        <f t="shared" ca="1" si="23"/>
        <v>#NAME?</v>
      </c>
      <c r="M263" s="24" t="e">
        <f t="shared" ca="1" si="24"/>
        <v>#NAME?</v>
      </c>
    </row>
    <row r="264" spans="2:13" x14ac:dyDescent="0.25">
      <c r="B264" s="24">
        <f t="shared" ca="1" si="20"/>
        <v>2.6006219572961009E-2</v>
      </c>
      <c r="C264" s="25">
        <f t="shared" ca="1" si="21"/>
        <v>30.569692174991538</v>
      </c>
      <c r="H264" s="24">
        <v>262</v>
      </c>
      <c r="I264" s="24" t="e">
        <f ca="1"/>
        <v>#NAME?</v>
      </c>
      <c r="J264" s="24" t="e">
        <f t="array" aca="1" ref="J264" ca="1">INDIRECT(ADDRESS(($F$2+1-H264)+2,9))</f>
        <v>#NAME?</v>
      </c>
      <c r="K264" s="24" t="e">
        <f t="shared" ca="1" si="22"/>
        <v>#NAME?</v>
      </c>
      <c r="L264" s="24" t="e">
        <f t="shared" ca="1" si="23"/>
        <v>#NAME?</v>
      </c>
      <c r="M264" s="24" t="e">
        <f t="shared" ca="1" si="24"/>
        <v>#NAME?</v>
      </c>
    </row>
    <row r="265" spans="2:13" x14ac:dyDescent="0.25">
      <c r="B265" s="24">
        <f t="shared" ca="1" si="20"/>
        <v>0.710505885546586</v>
      </c>
      <c r="C265" s="25">
        <f t="shared" ca="1" si="21"/>
        <v>55.548632083071574</v>
      </c>
      <c r="H265" s="24">
        <v>263</v>
      </c>
      <c r="I265" s="24" t="e">
        <f ca="1"/>
        <v>#NAME?</v>
      </c>
      <c r="J265" s="24" t="e">
        <f t="array" aca="1" ref="J265" ca="1">INDIRECT(ADDRESS(($F$2+1-H265)+2,9))</f>
        <v>#NAME?</v>
      </c>
      <c r="K265" s="24" t="e">
        <f t="shared" ca="1" si="22"/>
        <v>#NAME?</v>
      </c>
      <c r="L265" s="24" t="e">
        <f t="shared" ca="1" si="23"/>
        <v>#NAME?</v>
      </c>
      <c r="M265" s="24" t="e">
        <f t="shared" ca="1" si="24"/>
        <v>#NAME?</v>
      </c>
    </row>
    <row r="266" spans="2:13" x14ac:dyDescent="0.25">
      <c r="B266" s="24">
        <f t="shared" ca="1" si="20"/>
        <v>0.92140900031832851</v>
      </c>
      <c r="C266" s="25">
        <f t="shared" ca="1" si="21"/>
        <v>64.146129854762464</v>
      </c>
      <c r="H266" s="24">
        <v>264</v>
      </c>
      <c r="I266" s="24" t="e">
        <f ca="1"/>
        <v>#NAME?</v>
      </c>
      <c r="J266" s="24" t="e">
        <f t="array" aca="1" ref="J266" ca="1">INDIRECT(ADDRESS(($F$2+1-H266)+2,9))</f>
        <v>#NAME?</v>
      </c>
      <c r="K266" s="24" t="e">
        <f t="shared" ca="1" si="22"/>
        <v>#NAME?</v>
      </c>
      <c r="L266" s="24" t="e">
        <f t="shared" ca="1" si="23"/>
        <v>#NAME?</v>
      </c>
      <c r="M266" s="24" t="e">
        <f t="shared" ca="1" si="24"/>
        <v>#NAME?</v>
      </c>
    </row>
    <row r="267" spans="2:13" x14ac:dyDescent="0.25">
      <c r="B267" s="24">
        <f t="shared" ca="1" si="20"/>
        <v>6.3802354138744355E-2</v>
      </c>
      <c r="C267" s="25">
        <f t="shared" ca="1" si="21"/>
        <v>34.76384177411083</v>
      </c>
      <c r="H267" s="24">
        <v>265</v>
      </c>
      <c r="I267" s="24" t="e">
        <f ca="1"/>
        <v>#NAME?</v>
      </c>
      <c r="J267" s="24" t="e">
        <f t="array" aca="1" ref="J267" ca="1">INDIRECT(ADDRESS(($F$2+1-H267)+2,9))</f>
        <v>#NAME?</v>
      </c>
      <c r="K267" s="24" t="e">
        <f t="shared" ca="1" si="22"/>
        <v>#NAME?</v>
      </c>
      <c r="L267" s="24" t="e">
        <f t="shared" ca="1" si="23"/>
        <v>#NAME?</v>
      </c>
      <c r="M267" s="24" t="e">
        <f t="shared" ca="1" si="24"/>
        <v>#NAME?</v>
      </c>
    </row>
    <row r="268" spans="2:13" x14ac:dyDescent="0.25">
      <c r="B268" s="24">
        <f t="shared" ca="1" si="20"/>
        <v>0.40890983021312544</v>
      </c>
      <c r="C268" s="25">
        <f t="shared" ca="1" si="21"/>
        <v>47.696498066497803</v>
      </c>
      <c r="H268" s="24">
        <v>266</v>
      </c>
      <c r="I268" s="24" t="e">
        <f ca="1"/>
        <v>#NAME?</v>
      </c>
      <c r="J268" s="24" t="e">
        <f t="array" aca="1" ref="J268" ca="1">INDIRECT(ADDRESS(($F$2+1-H268)+2,9))</f>
        <v>#NAME?</v>
      </c>
      <c r="K268" s="24" t="e">
        <f t="shared" ca="1" si="22"/>
        <v>#NAME?</v>
      </c>
      <c r="L268" s="24" t="e">
        <f t="shared" ca="1" si="23"/>
        <v>#NAME?</v>
      </c>
      <c r="M268" s="24" t="e">
        <f t="shared" ca="1" si="24"/>
        <v>#NAME?</v>
      </c>
    </row>
    <row r="269" spans="2:13" x14ac:dyDescent="0.25">
      <c r="B269" s="24">
        <f t="shared" ca="1" si="20"/>
        <v>0.11598775009411721</v>
      </c>
      <c r="C269" s="25">
        <f t="shared" ca="1" si="21"/>
        <v>38.047144927515589</v>
      </c>
      <c r="H269" s="24">
        <v>267</v>
      </c>
      <c r="I269" s="24" t="e">
        <f ca="1"/>
        <v>#NAME?</v>
      </c>
      <c r="J269" s="24" t="e">
        <f t="array" aca="1" ref="J269" ca="1">INDIRECT(ADDRESS(($F$2+1-H269)+2,9))</f>
        <v>#NAME?</v>
      </c>
      <c r="K269" s="24" t="e">
        <f t="shared" ca="1" si="22"/>
        <v>#NAME?</v>
      </c>
      <c r="L269" s="24" t="e">
        <f t="shared" ca="1" si="23"/>
        <v>#NAME?</v>
      </c>
      <c r="M269" s="24" t="e">
        <f t="shared" ca="1" si="24"/>
        <v>#NAME?</v>
      </c>
    </row>
    <row r="270" spans="2:13" x14ac:dyDescent="0.25">
      <c r="B270" s="24">
        <f t="shared" ca="1" si="20"/>
        <v>0.86674285371204074</v>
      </c>
      <c r="C270" s="25">
        <f t="shared" ca="1" si="21"/>
        <v>61.111255941446174</v>
      </c>
      <c r="H270" s="24">
        <v>268</v>
      </c>
      <c r="I270" s="24" t="e">
        <f ca="1"/>
        <v>#NAME?</v>
      </c>
      <c r="J270" s="24" t="e">
        <f t="array" aca="1" ref="J270" ca="1">INDIRECT(ADDRESS(($F$2+1-H270)+2,9))</f>
        <v>#NAME?</v>
      </c>
      <c r="K270" s="24" t="e">
        <f t="shared" ca="1" si="22"/>
        <v>#NAME?</v>
      </c>
      <c r="L270" s="24" t="e">
        <f t="shared" ca="1" si="23"/>
        <v>#NAME?</v>
      </c>
      <c r="M270" s="24" t="e">
        <f t="shared" ca="1" si="24"/>
        <v>#NAME?</v>
      </c>
    </row>
    <row r="271" spans="2:13" x14ac:dyDescent="0.25">
      <c r="B271" s="24">
        <f t="shared" ca="1" si="20"/>
        <v>0.44384797259894881</v>
      </c>
      <c r="C271" s="25">
        <f t="shared" ca="1" si="21"/>
        <v>48.587797449309711</v>
      </c>
      <c r="H271" s="24">
        <v>269</v>
      </c>
      <c r="I271" s="24" t="e">
        <f ca="1"/>
        <v>#NAME?</v>
      </c>
      <c r="J271" s="24" t="e">
        <f t="array" aca="1" ref="J271" ca="1">INDIRECT(ADDRESS(($F$2+1-H271)+2,9))</f>
        <v>#NAME?</v>
      </c>
      <c r="K271" s="24" t="e">
        <f t="shared" ca="1" si="22"/>
        <v>#NAME?</v>
      </c>
      <c r="L271" s="24" t="e">
        <f t="shared" ca="1" si="23"/>
        <v>#NAME?</v>
      </c>
      <c r="M271" s="24" t="e">
        <f t="shared" ca="1" si="24"/>
        <v>#NAME?</v>
      </c>
    </row>
    <row r="272" spans="2:13" x14ac:dyDescent="0.25">
      <c r="B272" s="24">
        <f t="shared" ca="1" si="20"/>
        <v>0.73343218341471672</v>
      </c>
      <c r="C272" s="25">
        <f t="shared" ca="1" si="21"/>
        <v>56.232265861631724</v>
      </c>
      <c r="H272" s="24">
        <v>270</v>
      </c>
      <c r="I272" s="24" t="e">
        <f ca="1"/>
        <v>#NAME?</v>
      </c>
      <c r="J272" s="24" t="e">
        <f t="array" aca="1" ref="J272" ca="1">INDIRECT(ADDRESS(($F$2+1-H272)+2,9))</f>
        <v>#NAME?</v>
      </c>
      <c r="K272" s="24" t="e">
        <f t="shared" ca="1" si="22"/>
        <v>#NAME?</v>
      </c>
      <c r="L272" s="24" t="e">
        <f t="shared" ca="1" si="23"/>
        <v>#NAME?</v>
      </c>
      <c r="M272" s="24" t="e">
        <f t="shared" ca="1" si="24"/>
        <v>#NAME?</v>
      </c>
    </row>
    <row r="273" spans="2:13" x14ac:dyDescent="0.25">
      <c r="B273" s="24">
        <f t="shared" ca="1" si="20"/>
        <v>3.3829345934024091E-2</v>
      </c>
      <c r="C273" s="25">
        <f t="shared" ca="1" si="21"/>
        <v>31.727267282646107</v>
      </c>
      <c r="H273" s="24">
        <v>271</v>
      </c>
      <c r="I273" s="24" t="e">
        <f ca="1"/>
        <v>#NAME?</v>
      </c>
      <c r="J273" s="24" t="e">
        <f t="array" aca="1" ref="J273" ca="1">INDIRECT(ADDRESS(($F$2+1-H273)+2,9))</f>
        <v>#NAME?</v>
      </c>
      <c r="K273" s="24" t="e">
        <f t="shared" ca="1" si="22"/>
        <v>#NAME?</v>
      </c>
      <c r="L273" s="24" t="e">
        <f t="shared" ca="1" si="23"/>
        <v>#NAME?</v>
      </c>
      <c r="M273" s="24" t="e">
        <f t="shared" ca="1" si="24"/>
        <v>#NAME?</v>
      </c>
    </row>
    <row r="274" spans="2:13" x14ac:dyDescent="0.25">
      <c r="B274" s="24">
        <f t="shared" ca="1" si="20"/>
        <v>0.43750607361540594</v>
      </c>
      <c r="C274" s="25">
        <f t="shared" ca="1" si="21"/>
        <v>48.427047292126588</v>
      </c>
      <c r="H274" s="24">
        <v>272</v>
      </c>
      <c r="I274" s="24" t="e">
        <f ca="1"/>
        <v>#NAME?</v>
      </c>
      <c r="J274" s="24" t="e">
        <f t="array" aca="1" ref="J274" ca="1">INDIRECT(ADDRESS(($F$2+1-H274)+2,9))</f>
        <v>#NAME?</v>
      </c>
      <c r="K274" s="24" t="e">
        <f t="shared" ca="1" si="22"/>
        <v>#NAME?</v>
      </c>
      <c r="L274" s="24" t="e">
        <f t="shared" ca="1" si="23"/>
        <v>#NAME?</v>
      </c>
      <c r="M274" s="24" t="e">
        <f t="shared" ca="1" si="24"/>
        <v>#NAME?</v>
      </c>
    </row>
    <row r="275" spans="2:13" x14ac:dyDescent="0.25">
      <c r="B275" s="24">
        <f t="shared" ca="1" si="20"/>
        <v>0.73673607526578944</v>
      </c>
      <c r="C275" s="25">
        <f t="shared" ca="1" si="21"/>
        <v>56.333151689799188</v>
      </c>
      <c r="H275" s="24">
        <v>273</v>
      </c>
      <c r="I275" s="24" t="e">
        <f ca="1"/>
        <v>#NAME?</v>
      </c>
      <c r="J275" s="24" t="e">
        <f t="array" aca="1" ref="J275" ca="1">INDIRECT(ADDRESS(($F$2+1-H275)+2,9))</f>
        <v>#NAME?</v>
      </c>
      <c r="K275" s="24" t="e">
        <f t="shared" ca="1" si="22"/>
        <v>#NAME?</v>
      </c>
      <c r="L275" s="24" t="e">
        <f t="shared" ca="1" si="23"/>
        <v>#NAME?</v>
      </c>
      <c r="M275" s="24" t="e">
        <f t="shared" ca="1" si="24"/>
        <v>#NAME?</v>
      </c>
    </row>
    <row r="276" spans="2:13" x14ac:dyDescent="0.25">
      <c r="B276" s="24">
        <f t="shared" ca="1" si="20"/>
        <v>0.34549638168712471</v>
      </c>
      <c r="C276" s="25">
        <f t="shared" ca="1" si="21"/>
        <v>46.02491830483681</v>
      </c>
      <c r="H276" s="24">
        <v>274</v>
      </c>
      <c r="I276" s="24" t="e">
        <f ca="1"/>
        <v>#NAME?</v>
      </c>
      <c r="J276" s="24" t="e">
        <f t="array" aca="1" ref="J276" ca="1">INDIRECT(ADDRESS(($F$2+1-H276)+2,9))</f>
        <v>#NAME?</v>
      </c>
      <c r="K276" s="24" t="e">
        <f t="shared" ca="1" si="22"/>
        <v>#NAME?</v>
      </c>
      <c r="L276" s="24" t="e">
        <f t="shared" ca="1" si="23"/>
        <v>#NAME?</v>
      </c>
      <c r="M276" s="24" t="e">
        <f t="shared" ca="1" si="24"/>
        <v>#NAME?</v>
      </c>
    </row>
    <row r="277" spans="2:13" x14ac:dyDescent="0.25">
      <c r="B277" s="24">
        <f t="shared" ca="1" si="20"/>
        <v>0.64236727543367678</v>
      </c>
      <c r="C277" s="25">
        <f t="shared" ca="1" si="21"/>
        <v>53.647936451524664</v>
      </c>
      <c r="H277" s="24">
        <v>275</v>
      </c>
      <c r="I277" s="24" t="e">
        <f ca="1"/>
        <v>#NAME?</v>
      </c>
      <c r="J277" s="24" t="e">
        <f t="array" aca="1" ref="J277" ca="1">INDIRECT(ADDRESS(($F$2+1-H277)+2,9))</f>
        <v>#NAME?</v>
      </c>
      <c r="K277" s="24" t="e">
        <f t="shared" ca="1" si="22"/>
        <v>#NAME?</v>
      </c>
      <c r="L277" s="24" t="e">
        <f t="shared" ca="1" si="23"/>
        <v>#NAME?</v>
      </c>
      <c r="M277" s="24" t="e">
        <f t="shared" ca="1" si="24"/>
        <v>#NAME?</v>
      </c>
    </row>
    <row r="278" spans="2:13" x14ac:dyDescent="0.25">
      <c r="B278" s="24">
        <f t="shared" ca="1" si="20"/>
        <v>0.8424204934761218</v>
      </c>
      <c r="C278" s="25">
        <f t="shared" ca="1" si="21"/>
        <v>60.044557016461781</v>
      </c>
      <c r="H278" s="24">
        <v>276</v>
      </c>
      <c r="I278" s="24" t="e">
        <f ca="1"/>
        <v>#NAME?</v>
      </c>
      <c r="J278" s="24" t="e">
        <f t="array" aca="1" ref="J278" ca="1">INDIRECT(ADDRESS(($F$2+1-H278)+2,9))</f>
        <v>#NAME?</v>
      </c>
      <c r="K278" s="24" t="e">
        <f t="shared" ca="1" si="22"/>
        <v>#NAME?</v>
      </c>
      <c r="L278" s="24" t="e">
        <f t="shared" ca="1" si="23"/>
        <v>#NAME?</v>
      </c>
      <c r="M278" s="24" t="e">
        <f t="shared" ca="1" si="24"/>
        <v>#NAME?</v>
      </c>
    </row>
    <row r="279" spans="2:13" x14ac:dyDescent="0.25">
      <c r="B279" s="24">
        <f t="shared" ca="1" si="20"/>
        <v>0.40761477631968746</v>
      </c>
      <c r="C279" s="25">
        <f t="shared" ca="1" si="21"/>
        <v>47.663150244753865</v>
      </c>
      <c r="H279" s="24">
        <v>277</v>
      </c>
      <c r="I279" s="24" t="e">
        <f ca="1"/>
        <v>#NAME?</v>
      </c>
      <c r="J279" s="24" t="e">
        <f t="array" aca="1" ref="J279" ca="1">INDIRECT(ADDRESS(($F$2+1-H279)+2,9))</f>
        <v>#NAME?</v>
      </c>
      <c r="K279" s="24" t="e">
        <f t="shared" ca="1" si="22"/>
        <v>#NAME?</v>
      </c>
      <c r="L279" s="24" t="e">
        <f t="shared" ca="1" si="23"/>
        <v>#NAME?</v>
      </c>
      <c r="M279" s="24" t="e">
        <f t="shared" ca="1" si="24"/>
        <v>#NAME?</v>
      </c>
    </row>
    <row r="280" spans="2:13" x14ac:dyDescent="0.25">
      <c r="B280" s="24">
        <f t="shared" ca="1" si="20"/>
        <v>0.98507694183262495</v>
      </c>
      <c r="C280" s="25">
        <f t="shared" ca="1" si="21"/>
        <v>71.721265837344788</v>
      </c>
      <c r="H280" s="24">
        <v>278</v>
      </c>
      <c r="I280" s="24" t="e">
        <f ca="1"/>
        <v>#NAME?</v>
      </c>
      <c r="J280" s="24" t="e">
        <f t="array" aca="1" ref="J280" ca="1">INDIRECT(ADDRESS(($F$2+1-H280)+2,9))</f>
        <v>#NAME?</v>
      </c>
      <c r="K280" s="24" t="e">
        <f t="shared" ca="1" si="22"/>
        <v>#NAME?</v>
      </c>
      <c r="L280" s="24" t="e">
        <f t="shared" ca="1" si="23"/>
        <v>#NAME?</v>
      </c>
      <c r="M280" s="24" t="e">
        <f t="shared" ca="1" si="24"/>
        <v>#NAME?</v>
      </c>
    </row>
    <row r="281" spans="2:13" x14ac:dyDescent="0.25">
      <c r="B281" s="24">
        <f t="shared" ca="1" si="20"/>
        <v>0.89873493942496741</v>
      </c>
      <c r="C281" s="25">
        <f t="shared" ca="1" si="21"/>
        <v>62.743762048798274</v>
      </c>
      <c r="H281" s="24">
        <v>279</v>
      </c>
      <c r="I281" s="24" t="e">
        <f ca="1"/>
        <v>#NAME?</v>
      </c>
      <c r="J281" s="24" t="e">
        <f t="array" aca="1" ref="J281" ca="1">INDIRECT(ADDRESS(($F$2+1-H281)+2,9))</f>
        <v>#NAME?</v>
      </c>
      <c r="K281" s="24" t="e">
        <f t="shared" ca="1" si="22"/>
        <v>#NAME?</v>
      </c>
      <c r="L281" s="24" t="e">
        <f t="shared" ca="1" si="23"/>
        <v>#NAME?</v>
      </c>
      <c r="M281" s="24" t="e">
        <f t="shared" ca="1" si="24"/>
        <v>#NAME?</v>
      </c>
    </row>
    <row r="282" spans="2:13" x14ac:dyDescent="0.25">
      <c r="B282" s="24">
        <f t="shared" ca="1" si="20"/>
        <v>0.27293972226419005</v>
      </c>
      <c r="C282" s="25">
        <f t="shared" ca="1" si="21"/>
        <v>43.960538496990353</v>
      </c>
      <c r="H282" s="24">
        <v>280</v>
      </c>
      <c r="I282" s="24" t="e">
        <f ca="1"/>
        <v>#NAME?</v>
      </c>
      <c r="J282" s="24" t="e">
        <f t="array" aca="1" ref="J282" ca="1">INDIRECT(ADDRESS(($F$2+1-H282)+2,9))</f>
        <v>#NAME?</v>
      </c>
      <c r="K282" s="24" t="e">
        <f t="shared" ca="1" si="22"/>
        <v>#NAME?</v>
      </c>
      <c r="L282" s="24" t="e">
        <f t="shared" ca="1" si="23"/>
        <v>#NAME?</v>
      </c>
      <c r="M282" s="24" t="e">
        <f t="shared" ca="1" si="24"/>
        <v>#NAME?</v>
      </c>
    </row>
    <row r="283" spans="2:13" x14ac:dyDescent="0.25">
      <c r="B283" s="24">
        <f t="shared" ca="1" si="20"/>
        <v>0.98512221442427128</v>
      </c>
      <c r="C283" s="25">
        <f t="shared" ca="1" si="21"/>
        <v>71.73328909439887</v>
      </c>
      <c r="H283" s="24">
        <v>281</v>
      </c>
      <c r="I283" s="24" t="e">
        <f ca="1"/>
        <v>#NAME?</v>
      </c>
      <c r="J283" s="24" t="e">
        <f t="array" aca="1" ref="J283" ca="1">INDIRECT(ADDRESS(($F$2+1-H283)+2,9))</f>
        <v>#NAME?</v>
      </c>
      <c r="K283" s="24" t="e">
        <f t="shared" ca="1" si="22"/>
        <v>#NAME?</v>
      </c>
      <c r="L283" s="24" t="e">
        <f t="shared" ca="1" si="23"/>
        <v>#NAME?</v>
      </c>
      <c r="M283" s="24" t="e">
        <f t="shared" ca="1" si="24"/>
        <v>#NAME?</v>
      </c>
    </row>
    <row r="284" spans="2:13" x14ac:dyDescent="0.25">
      <c r="B284" s="24">
        <f t="shared" ca="1" si="20"/>
        <v>0.63422746456912416</v>
      </c>
      <c r="C284" s="25">
        <f t="shared" ca="1" si="21"/>
        <v>53.430709686516963</v>
      </c>
      <c r="H284" s="24">
        <v>282</v>
      </c>
      <c r="I284" s="24" t="e">
        <f ca="1"/>
        <v>#NAME?</v>
      </c>
      <c r="J284" s="24" t="e">
        <f t="array" aca="1" ref="J284" ca="1">INDIRECT(ADDRESS(($F$2+1-H284)+2,9))</f>
        <v>#NAME?</v>
      </c>
      <c r="K284" s="24" t="e">
        <f t="shared" ca="1" si="22"/>
        <v>#NAME?</v>
      </c>
      <c r="L284" s="24" t="e">
        <f t="shared" ca="1" si="23"/>
        <v>#NAME?</v>
      </c>
      <c r="M284" s="24" t="e">
        <f t="shared" ca="1" si="24"/>
        <v>#NAME?</v>
      </c>
    </row>
    <row r="285" spans="2:13" x14ac:dyDescent="0.25">
      <c r="B285" s="24">
        <f t="shared" ca="1" si="20"/>
        <v>0.3300297526395799</v>
      </c>
      <c r="C285" s="25">
        <f t="shared" ca="1" si="21"/>
        <v>45.601689887029714</v>
      </c>
      <c r="H285" s="24">
        <v>283</v>
      </c>
      <c r="I285" s="24" t="e">
        <f ca="1"/>
        <v>#NAME?</v>
      </c>
      <c r="J285" s="24" t="e">
        <f t="array" aca="1" ref="J285" ca="1">INDIRECT(ADDRESS(($F$2+1-H285)+2,9))</f>
        <v>#NAME?</v>
      </c>
      <c r="K285" s="24" t="e">
        <f t="shared" ca="1" si="22"/>
        <v>#NAME?</v>
      </c>
      <c r="L285" s="24" t="e">
        <f t="shared" ca="1" si="23"/>
        <v>#NAME?</v>
      </c>
      <c r="M285" s="24" t="e">
        <f t="shared" ca="1" si="24"/>
        <v>#NAME?</v>
      </c>
    </row>
    <row r="286" spans="2:13" x14ac:dyDescent="0.25">
      <c r="B286" s="24">
        <f t="shared" ca="1" si="20"/>
        <v>0.59481430862049522</v>
      </c>
      <c r="C286" s="25">
        <f t="shared" ca="1" si="21"/>
        <v>52.399469502967513</v>
      </c>
      <c r="H286" s="24">
        <v>284</v>
      </c>
      <c r="I286" s="24" t="e">
        <f ca="1"/>
        <v>#NAME?</v>
      </c>
      <c r="J286" s="24" t="e">
        <f t="array" aca="1" ref="J286" ca="1">INDIRECT(ADDRESS(($F$2+1-H286)+2,9))</f>
        <v>#NAME?</v>
      </c>
      <c r="K286" s="24" t="e">
        <f t="shared" ca="1" si="22"/>
        <v>#NAME?</v>
      </c>
      <c r="L286" s="24" t="e">
        <f t="shared" ca="1" si="23"/>
        <v>#NAME?</v>
      </c>
      <c r="M286" s="24" t="e">
        <f t="shared" ca="1" si="24"/>
        <v>#NAME?</v>
      </c>
    </row>
    <row r="287" spans="2:13" x14ac:dyDescent="0.25">
      <c r="B287" s="24">
        <f t="shared" ca="1" si="20"/>
        <v>0.51655536483055109</v>
      </c>
      <c r="C287" s="25">
        <f t="shared" ca="1" si="21"/>
        <v>50.415100633977261</v>
      </c>
      <c r="H287" s="24">
        <v>285</v>
      </c>
      <c r="I287" s="24" t="e">
        <f ca="1"/>
        <v>#NAME?</v>
      </c>
      <c r="J287" s="24" t="e">
        <f t="array" aca="1" ref="J287" ca="1">INDIRECT(ADDRESS(($F$2+1-H287)+2,9))</f>
        <v>#NAME?</v>
      </c>
      <c r="K287" s="24" t="e">
        <f t="shared" ca="1" si="22"/>
        <v>#NAME?</v>
      </c>
      <c r="L287" s="24" t="e">
        <f t="shared" ca="1" si="23"/>
        <v>#NAME?</v>
      </c>
      <c r="M287" s="24" t="e">
        <f t="shared" ca="1" si="24"/>
        <v>#NAME?</v>
      </c>
    </row>
    <row r="288" spans="2:13" x14ac:dyDescent="0.25">
      <c r="B288" s="24">
        <f t="shared" ca="1" si="20"/>
        <v>0.18220391414595294</v>
      </c>
      <c r="C288" s="25">
        <f t="shared" ca="1" si="21"/>
        <v>40.930019497562029</v>
      </c>
      <c r="H288" s="24">
        <v>286</v>
      </c>
      <c r="I288" s="24" t="e">
        <f ca="1"/>
        <v>#NAME?</v>
      </c>
      <c r="J288" s="24" t="e">
        <f t="array" aca="1" ref="J288" ca="1">INDIRECT(ADDRESS(($F$2+1-H288)+2,9))</f>
        <v>#NAME?</v>
      </c>
      <c r="K288" s="24" t="e">
        <f t="shared" ca="1" si="22"/>
        <v>#NAME?</v>
      </c>
      <c r="L288" s="24" t="e">
        <f t="shared" ca="1" si="23"/>
        <v>#NAME?</v>
      </c>
      <c r="M288" s="24" t="e">
        <f t="shared" ca="1" si="24"/>
        <v>#NAME?</v>
      </c>
    </row>
    <row r="289" spans="2:13" x14ac:dyDescent="0.25">
      <c r="B289" s="24">
        <f t="shared" ca="1" si="20"/>
        <v>0.24502607914451646</v>
      </c>
      <c r="C289" s="25">
        <f t="shared" ca="1" si="21"/>
        <v>43.09774131952927</v>
      </c>
      <c r="H289" s="24">
        <v>287</v>
      </c>
      <c r="I289" s="24" t="e">
        <f ca="1"/>
        <v>#NAME?</v>
      </c>
      <c r="J289" s="24" t="e">
        <f t="array" aca="1" ref="J289" ca="1">INDIRECT(ADDRESS(($F$2+1-H289)+2,9))</f>
        <v>#NAME?</v>
      </c>
      <c r="K289" s="24" t="e">
        <f t="shared" ca="1" si="22"/>
        <v>#NAME?</v>
      </c>
      <c r="L289" s="24" t="e">
        <f t="shared" ca="1" si="23"/>
        <v>#NAME?</v>
      </c>
      <c r="M289" s="24" t="e">
        <f t="shared" ca="1" si="24"/>
        <v>#NAME?</v>
      </c>
    </row>
    <row r="290" spans="2:13" x14ac:dyDescent="0.25">
      <c r="B290" s="24">
        <f t="shared" ca="1" si="20"/>
        <v>0.93497663248271812</v>
      </c>
      <c r="C290" s="25">
        <f t="shared" ca="1" si="21"/>
        <v>65.139176183320899</v>
      </c>
      <c r="H290" s="24">
        <v>288</v>
      </c>
      <c r="I290" s="24" t="e">
        <f ca="1"/>
        <v>#NAME?</v>
      </c>
      <c r="J290" s="24" t="e">
        <f t="array" aca="1" ref="J290" ca="1">INDIRECT(ADDRESS(($F$2+1-H290)+2,9))</f>
        <v>#NAME?</v>
      </c>
      <c r="K290" s="24" t="e">
        <f t="shared" ca="1" si="22"/>
        <v>#NAME?</v>
      </c>
      <c r="L290" s="24" t="e">
        <f t="shared" ca="1" si="23"/>
        <v>#NAME?</v>
      </c>
      <c r="M290" s="24" t="e">
        <f t="shared" ca="1" si="24"/>
        <v>#NAME?</v>
      </c>
    </row>
    <row r="291" spans="2:13" x14ac:dyDescent="0.25">
      <c r="B291" s="24">
        <f t="shared" ca="1" si="20"/>
        <v>0.56249457937902081</v>
      </c>
      <c r="C291" s="25">
        <f t="shared" ca="1" si="21"/>
        <v>51.572969279764848</v>
      </c>
      <c r="H291" s="24">
        <v>289</v>
      </c>
      <c r="I291" s="24" t="e">
        <f ca="1"/>
        <v>#NAME?</v>
      </c>
      <c r="J291" s="24" t="e">
        <f t="array" aca="1" ref="J291" ca="1">INDIRECT(ADDRESS(($F$2+1-H291)+2,9))</f>
        <v>#NAME?</v>
      </c>
      <c r="K291" s="24" t="e">
        <f t="shared" ca="1" si="22"/>
        <v>#NAME?</v>
      </c>
      <c r="L291" s="24" t="e">
        <f t="shared" ca="1" si="23"/>
        <v>#NAME?</v>
      </c>
      <c r="M291" s="24" t="e">
        <f t="shared" ca="1" si="24"/>
        <v>#NAME?</v>
      </c>
    </row>
    <row r="292" spans="2:13" x14ac:dyDescent="0.25">
      <c r="B292" s="24">
        <f t="shared" ca="1" si="20"/>
        <v>0.8242812991350027</v>
      </c>
      <c r="C292" s="25">
        <f t="shared" ca="1" si="21"/>
        <v>59.31804822890367</v>
      </c>
      <c r="H292" s="24">
        <v>290</v>
      </c>
      <c r="I292" s="24" t="e">
        <f ca="1"/>
        <v>#NAME?</v>
      </c>
      <c r="J292" s="24" t="e">
        <f t="array" aca="1" ref="J292" ca="1">INDIRECT(ADDRESS(($F$2+1-H292)+2,9))</f>
        <v>#NAME?</v>
      </c>
      <c r="K292" s="24" t="e">
        <f t="shared" ca="1" si="22"/>
        <v>#NAME?</v>
      </c>
      <c r="L292" s="24" t="e">
        <f t="shared" ca="1" si="23"/>
        <v>#NAME?</v>
      </c>
      <c r="M292" s="24" t="e">
        <f t="shared" ca="1" si="24"/>
        <v>#NAME?</v>
      </c>
    </row>
    <row r="293" spans="2:13" x14ac:dyDescent="0.25">
      <c r="B293" s="24">
        <f t="shared" ca="1" si="20"/>
        <v>0.16227857147911007</v>
      </c>
      <c r="C293" s="25">
        <f t="shared" ca="1" si="21"/>
        <v>40.148637367791409</v>
      </c>
      <c r="H293" s="24">
        <v>291</v>
      </c>
      <c r="I293" s="24" t="e">
        <f ca="1"/>
        <v>#NAME?</v>
      </c>
      <c r="J293" s="24" t="e">
        <f t="array" aca="1" ref="J293" ca="1">INDIRECT(ADDRESS(($F$2+1-H293)+2,9))</f>
        <v>#NAME?</v>
      </c>
      <c r="K293" s="24" t="e">
        <f t="shared" ca="1" si="22"/>
        <v>#NAME?</v>
      </c>
      <c r="L293" s="24" t="e">
        <f t="shared" ca="1" si="23"/>
        <v>#NAME?</v>
      </c>
      <c r="M293" s="24" t="e">
        <f t="shared" ca="1" si="24"/>
        <v>#NAME?</v>
      </c>
    </row>
    <row r="294" spans="2:13" x14ac:dyDescent="0.25">
      <c r="B294" s="24">
        <f t="shared" ca="1" si="20"/>
        <v>9.1605088076103014E-2</v>
      </c>
      <c r="C294" s="25">
        <f t="shared" ca="1" si="21"/>
        <v>36.690643211403618</v>
      </c>
      <c r="H294" s="24">
        <v>292</v>
      </c>
      <c r="I294" s="24" t="e">
        <f ca="1"/>
        <v>#NAME?</v>
      </c>
      <c r="J294" s="24" t="e">
        <f t="array" aca="1" ref="J294" ca="1">INDIRECT(ADDRESS(($F$2+1-H294)+2,9))</f>
        <v>#NAME?</v>
      </c>
      <c r="K294" s="24" t="e">
        <f t="shared" ca="1" si="22"/>
        <v>#NAME?</v>
      </c>
      <c r="L294" s="24" t="e">
        <f t="shared" ca="1" si="23"/>
        <v>#NAME?</v>
      </c>
      <c r="M294" s="24" t="e">
        <f t="shared" ca="1" si="24"/>
        <v>#NAME?</v>
      </c>
    </row>
    <row r="295" spans="2:13" x14ac:dyDescent="0.25">
      <c r="B295" s="24">
        <f t="shared" ca="1" si="20"/>
        <v>0.55294054416931882</v>
      </c>
      <c r="C295" s="25">
        <f t="shared" ca="1" si="21"/>
        <v>51.330941625814866</v>
      </c>
      <c r="H295" s="24">
        <v>293</v>
      </c>
      <c r="I295" s="24" t="e">
        <f ca="1"/>
        <v>#NAME?</v>
      </c>
      <c r="J295" s="24" t="e">
        <f t="array" aca="1" ref="J295" ca="1">INDIRECT(ADDRESS(($F$2+1-H295)+2,9))</f>
        <v>#NAME?</v>
      </c>
      <c r="K295" s="24" t="e">
        <f t="shared" ca="1" si="22"/>
        <v>#NAME?</v>
      </c>
      <c r="L295" s="24" t="e">
        <f t="shared" ca="1" si="23"/>
        <v>#NAME?</v>
      </c>
      <c r="M295" s="24" t="e">
        <f t="shared" ca="1" si="24"/>
        <v>#NAME?</v>
      </c>
    </row>
    <row r="296" spans="2:13" x14ac:dyDescent="0.25">
      <c r="B296" s="24">
        <f t="shared" ca="1" si="20"/>
        <v>0.61069583994554444</v>
      </c>
      <c r="C296" s="25">
        <f t="shared" ca="1" si="21"/>
        <v>52.811330925377433</v>
      </c>
      <c r="H296" s="24">
        <v>294</v>
      </c>
      <c r="I296" s="24" t="e">
        <f ca="1"/>
        <v>#NAME?</v>
      </c>
      <c r="J296" s="24" t="e">
        <f t="array" aca="1" ref="J296" ca="1">INDIRECT(ADDRESS(($F$2+1-H296)+2,9))</f>
        <v>#NAME?</v>
      </c>
      <c r="K296" s="24" t="e">
        <f t="shared" ca="1" si="22"/>
        <v>#NAME?</v>
      </c>
      <c r="L296" s="24" t="e">
        <f t="shared" ca="1" si="23"/>
        <v>#NAME?</v>
      </c>
      <c r="M296" s="24" t="e">
        <f t="shared" ca="1" si="24"/>
        <v>#NAME?</v>
      </c>
    </row>
    <row r="297" spans="2:13" x14ac:dyDescent="0.25">
      <c r="B297" s="24">
        <f t="shared" ca="1" si="20"/>
        <v>0.83466620762891852</v>
      </c>
      <c r="C297" s="25">
        <f t="shared" ca="1" si="21"/>
        <v>59.727700829221952</v>
      </c>
      <c r="H297" s="24">
        <v>295</v>
      </c>
      <c r="I297" s="24" t="e">
        <f ca="1"/>
        <v>#NAME?</v>
      </c>
      <c r="J297" s="24" t="e">
        <f t="array" aca="1" ref="J297" ca="1">INDIRECT(ADDRESS(($F$2+1-H297)+2,9))</f>
        <v>#NAME?</v>
      </c>
      <c r="K297" s="24" t="e">
        <f t="shared" ca="1" si="22"/>
        <v>#NAME?</v>
      </c>
      <c r="L297" s="24" t="e">
        <f t="shared" ca="1" si="23"/>
        <v>#NAME?</v>
      </c>
      <c r="M297" s="24" t="e">
        <f t="shared" ca="1" si="24"/>
        <v>#NAME?</v>
      </c>
    </row>
    <row r="298" spans="2:13" x14ac:dyDescent="0.25">
      <c r="B298" s="24">
        <f t="shared" ca="1" si="20"/>
        <v>0.77636659070549763</v>
      </c>
      <c r="C298" s="25">
        <f t="shared" ca="1" si="21"/>
        <v>57.599795337099927</v>
      </c>
      <c r="H298" s="24">
        <v>296</v>
      </c>
      <c r="I298" s="24" t="e">
        <f ca="1"/>
        <v>#NAME?</v>
      </c>
      <c r="J298" s="24" t="e">
        <f t="array" aca="1" ref="J298" ca="1">INDIRECT(ADDRESS(($F$2+1-H298)+2,9))</f>
        <v>#NAME?</v>
      </c>
      <c r="K298" s="24" t="e">
        <f t="shared" ca="1" si="22"/>
        <v>#NAME?</v>
      </c>
      <c r="L298" s="24" t="e">
        <f t="shared" ca="1" si="23"/>
        <v>#NAME?</v>
      </c>
      <c r="M298" s="24" t="e">
        <f t="shared" ca="1" si="24"/>
        <v>#NAME?</v>
      </c>
    </row>
    <row r="299" spans="2:13" x14ac:dyDescent="0.25">
      <c r="B299" s="24">
        <f t="shared" ca="1" si="20"/>
        <v>0.13001959601306445</v>
      </c>
      <c r="C299" s="25">
        <f t="shared" ca="1" si="21"/>
        <v>38.737014989160926</v>
      </c>
      <c r="H299" s="24">
        <v>297</v>
      </c>
      <c r="I299" s="24" t="e">
        <f ca="1"/>
        <v>#NAME?</v>
      </c>
      <c r="J299" s="24" t="e">
        <f t="array" aca="1" ref="J299" ca="1">INDIRECT(ADDRESS(($F$2+1-H299)+2,9))</f>
        <v>#NAME?</v>
      </c>
      <c r="K299" s="24" t="e">
        <f t="shared" ca="1" si="22"/>
        <v>#NAME?</v>
      </c>
      <c r="L299" s="24" t="e">
        <f t="shared" ca="1" si="23"/>
        <v>#NAME?</v>
      </c>
      <c r="M299" s="24" t="e">
        <f t="shared" ca="1" si="24"/>
        <v>#NAME?</v>
      </c>
    </row>
    <row r="300" spans="2:13" x14ac:dyDescent="0.25">
      <c r="B300" s="24">
        <f t="shared" ca="1" si="20"/>
        <v>0.83902198885598256</v>
      </c>
      <c r="C300" s="25">
        <f t="shared" ca="1" si="21"/>
        <v>59.90446304294899</v>
      </c>
      <c r="H300" s="24">
        <v>298</v>
      </c>
      <c r="I300" s="24" t="e">
        <f ca="1"/>
        <v>#NAME?</v>
      </c>
      <c r="J300" s="24" t="e">
        <f t="array" aca="1" ref="J300" ca="1">INDIRECT(ADDRESS(($F$2+1-H300)+2,9))</f>
        <v>#NAME?</v>
      </c>
      <c r="K300" s="24" t="e">
        <f t="shared" ca="1" si="22"/>
        <v>#NAME?</v>
      </c>
      <c r="L300" s="24" t="e">
        <f t="shared" ca="1" si="23"/>
        <v>#NAME?</v>
      </c>
      <c r="M300" s="24" t="e">
        <f t="shared" ca="1" si="24"/>
        <v>#NAME?</v>
      </c>
    </row>
    <row r="301" spans="2:13" x14ac:dyDescent="0.25">
      <c r="B301" s="24">
        <f t="shared" ca="1" si="20"/>
        <v>2.6211111317826941E-2</v>
      </c>
      <c r="C301" s="25">
        <f t="shared" ca="1" si="21"/>
        <v>30.603498576897042</v>
      </c>
      <c r="H301" s="24">
        <v>299</v>
      </c>
      <c r="I301" s="24" t="e">
        <f ca="1"/>
        <v>#NAME?</v>
      </c>
      <c r="J301" s="24" t="e">
        <f t="array" aca="1" ref="J301" ca="1">INDIRECT(ADDRESS(($F$2+1-H301)+2,9))</f>
        <v>#NAME?</v>
      </c>
      <c r="K301" s="24" t="e">
        <f t="shared" ca="1" si="22"/>
        <v>#NAME?</v>
      </c>
      <c r="L301" s="24" t="e">
        <f t="shared" ca="1" si="23"/>
        <v>#NAME?</v>
      </c>
      <c r="M301" s="24" t="e">
        <f t="shared" ca="1" si="24"/>
        <v>#NAME?</v>
      </c>
    </row>
    <row r="302" spans="2:13" x14ac:dyDescent="0.25">
      <c r="B302" s="24">
        <f t="shared" ca="1" si="20"/>
        <v>6.625474303386425E-2</v>
      </c>
      <c r="C302" s="25">
        <f t="shared" ca="1" si="21"/>
        <v>34.957207753321171</v>
      </c>
      <c r="H302" s="24">
        <v>300</v>
      </c>
      <c r="I302" s="24" t="e">
        <f ca="1"/>
        <v>#NAME?</v>
      </c>
      <c r="J302" s="24" t="e">
        <f t="array" aca="1" ref="J302" ca="1">INDIRECT(ADDRESS(($F$2+1-H302)+2,9))</f>
        <v>#NAME?</v>
      </c>
      <c r="K302" s="24" t="e">
        <f t="shared" ca="1" si="22"/>
        <v>#NAME?</v>
      </c>
      <c r="L302" s="24" t="e">
        <f t="shared" ca="1" si="23"/>
        <v>#NAME?</v>
      </c>
      <c r="M302" s="24" t="e">
        <f t="shared" ca="1" si="24"/>
        <v>#NAME?</v>
      </c>
    </row>
    <row r="303" spans="2:13" x14ac:dyDescent="0.25">
      <c r="B303" s="24">
        <f t="shared" ca="1" si="20"/>
        <v>0.36680801772451654</v>
      </c>
      <c r="C303" s="25">
        <f t="shared" ca="1" si="21"/>
        <v>46.596806350548619</v>
      </c>
      <c r="H303" s="24">
        <v>301</v>
      </c>
      <c r="I303" s="24" t="e">
        <f ca="1"/>
        <v>#NAME?</v>
      </c>
      <c r="J303" s="24" t="e">
        <f t="array" aca="1" ref="J303" ca="1">INDIRECT(ADDRESS(($F$2+1-H303)+2,9))</f>
        <v>#NAME?</v>
      </c>
      <c r="K303" s="24" t="e">
        <f t="shared" ca="1" si="22"/>
        <v>#NAME?</v>
      </c>
      <c r="L303" s="24" t="e">
        <f t="shared" ca="1" si="23"/>
        <v>#NAME?</v>
      </c>
      <c r="M303" s="24" t="e">
        <f t="shared" ca="1" si="24"/>
        <v>#NAME?</v>
      </c>
    </row>
    <row r="304" spans="2:13" x14ac:dyDescent="0.25">
      <c r="B304" s="24">
        <f t="shared" ca="1" si="20"/>
        <v>0.69584766211065019</v>
      </c>
      <c r="C304" s="25">
        <f t="shared" ca="1" si="21"/>
        <v>55.124949185011616</v>
      </c>
      <c r="H304" s="24">
        <v>302</v>
      </c>
      <c r="I304" s="24" t="e">
        <f ca="1"/>
        <v>#NAME?</v>
      </c>
      <c r="J304" s="24" t="e">
        <f t="array" aca="1" ref="J304" ca="1">INDIRECT(ADDRESS(($F$2+1-H304)+2,9))</f>
        <v>#NAME?</v>
      </c>
      <c r="K304" s="24" t="e">
        <f t="shared" ca="1" si="22"/>
        <v>#NAME?</v>
      </c>
      <c r="L304" s="24" t="e">
        <f t="shared" ca="1" si="23"/>
        <v>#NAME?</v>
      </c>
      <c r="M304" s="24" t="e">
        <f t="shared" ca="1" si="24"/>
        <v>#NAME?</v>
      </c>
    </row>
    <row r="305" spans="2:13" x14ac:dyDescent="0.25">
      <c r="B305" s="24">
        <f t="shared" ca="1" si="20"/>
        <v>0.86304564489523161</v>
      </c>
      <c r="C305" s="25">
        <f t="shared" ca="1" si="21"/>
        <v>60.941055007085936</v>
      </c>
      <c r="H305" s="24">
        <v>303</v>
      </c>
      <c r="I305" s="24" t="e">
        <f ca="1"/>
        <v>#NAME?</v>
      </c>
      <c r="J305" s="24" t="e">
        <f t="array" aca="1" ref="J305" ca="1">INDIRECT(ADDRESS(($F$2+1-H305)+2,9))</f>
        <v>#NAME?</v>
      </c>
      <c r="K305" s="24" t="e">
        <f t="shared" ca="1" si="22"/>
        <v>#NAME?</v>
      </c>
      <c r="L305" s="24" t="e">
        <f t="shared" ca="1" si="23"/>
        <v>#NAME?</v>
      </c>
      <c r="M305" s="24" t="e">
        <f t="shared" ca="1" si="24"/>
        <v>#NAME?</v>
      </c>
    </row>
    <row r="306" spans="2:13" x14ac:dyDescent="0.25">
      <c r="B306" s="24">
        <f t="shared" ca="1" si="20"/>
        <v>0.62457810458335272</v>
      </c>
      <c r="C306" s="25">
        <f t="shared" ca="1" si="21"/>
        <v>53.175269535515916</v>
      </c>
      <c r="H306" s="24">
        <v>304</v>
      </c>
      <c r="I306" s="24" t="e">
        <f ca="1"/>
        <v>#NAME?</v>
      </c>
      <c r="J306" s="24" t="e">
        <f t="array" aca="1" ref="J306" ca="1">INDIRECT(ADDRESS(($F$2+1-H306)+2,9))</f>
        <v>#NAME?</v>
      </c>
      <c r="K306" s="24" t="e">
        <f t="shared" ca="1" si="22"/>
        <v>#NAME?</v>
      </c>
      <c r="L306" s="24" t="e">
        <f t="shared" ca="1" si="23"/>
        <v>#NAME?</v>
      </c>
      <c r="M306" s="24" t="e">
        <f t="shared" ca="1" si="24"/>
        <v>#NAME?</v>
      </c>
    </row>
    <row r="307" spans="2:13" x14ac:dyDescent="0.25">
      <c r="B307" s="24">
        <f t="shared" ca="1" si="20"/>
        <v>0.54612071919992178</v>
      </c>
      <c r="C307" s="25">
        <f t="shared" ca="1" si="21"/>
        <v>51.158662279136422</v>
      </c>
      <c r="H307" s="24">
        <v>305</v>
      </c>
      <c r="I307" s="24" t="e">
        <f ca="1"/>
        <v>#NAME?</v>
      </c>
      <c r="J307" s="24" t="e">
        <f t="array" aca="1" ref="J307" ca="1">INDIRECT(ADDRESS(($F$2+1-H307)+2,9))</f>
        <v>#NAME?</v>
      </c>
      <c r="K307" s="24" t="e">
        <f t="shared" ca="1" si="22"/>
        <v>#NAME?</v>
      </c>
      <c r="L307" s="24" t="e">
        <f t="shared" ca="1" si="23"/>
        <v>#NAME?</v>
      </c>
      <c r="M307" s="24" t="e">
        <f t="shared" ca="1" si="24"/>
        <v>#NAME?</v>
      </c>
    </row>
    <row r="308" spans="2:13" x14ac:dyDescent="0.25">
      <c r="B308" s="24">
        <f t="shared" ca="1" si="20"/>
        <v>0.52779588988845627</v>
      </c>
      <c r="C308" s="25">
        <f t="shared" ca="1" si="21"/>
        <v>50.697304310850356</v>
      </c>
      <c r="H308" s="24">
        <v>306</v>
      </c>
      <c r="I308" s="24" t="e">
        <f ca="1"/>
        <v>#NAME?</v>
      </c>
      <c r="J308" s="24" t="e">
        <f t="array" aca="1" ref="J308" ca="1">INDIRECT(ADDRESS(($F$2+1-H308)+2,9))</f>
        <v>#NAME?</v>
      </c>
      <c r="K308" s="24" t="e">
        <f t="shared" ca="1" si="22"/>
        <v>#NAME?</v>
      </c>
      <c r="L308" s="24" t="e">
        <f t="shared" ca="1" si="23"/>
        <v>#NAME?</v>
      </c>
      <c r="M308" s="24" t="e">
        <f t="shared" ca="1" si="24"/>
        <v>#NAME?</v>
      </c>
    </row>
    <row r="309" spans="2:13" x14ac:dyDescent="0.25">
      <c r="B309" s="24">
        <f t="shared" ca="1" si="20"/>
        <v>0.49042162260260469</v>
      </c>
      <c r="C309" s="25">
        <f t="shared" ca="1" si="21"/>
        <v>49.759882612077156</v>
      </c>
      <c r="H309" s="24">
        <v>307</v>
      </c>
      <c r="I309" s="24" t="e">
        <f ca="1"/>
        <v>#NAME?</v>
      </c>
      <c r="J309" s="24" t="e">
        <f t="array" aca="1" ref="J309" ca="1">INDIRECT(ADDRESS(($F$2+1-H309)+2,9))</f>
        <v>#NAME?</v>
      </c>
      <c r="K309" s="24" t="e">
        <f t="shared" ca="1" si="22"/>
        <v>#NAME?</v>
      </c>
      <c r="L309" s="24" t="e">
        <f t="shared" ca="1" si="23"/>
        <v>#NAME?</v>
      </c>
      <c r="M309" s="24" t="e">
        <f t="shared" ca="1" si="24"/>
        <v>#NAME?</v>
      </c>
    </row>
    <row r="310" spans="2:13" x14ac:dyDescent="0.25">
      <c r="B310" s="24">
        <f t="shared" ca="1" si="20"/>
        <v>0.97395693993050092</v>
      </c>
      <c r="C310" s="25">
        <f t="shared" ca="1" si="21"/>
        <v>69.424212889275069</v>
      </c>
      <c r="H310" s="24">
        <v>308</v>
      </c>
      <c r="I310" s="24" t="e">
        <f ca="1"/>
        <v>#NAME?</v>
      </c>
      <c r="J310" s="24" t="e">
        <f t="array" aca="1" ref="J310" ca="1">INDIRECT(ADDRESS(($F$2+1-H310)+2,9))</f>
        <v>#NAME?</v>
      </c>
      <c r="K310" s="24" t="e">
        <f t="shared" ca="1" si="22"/>
        <v>#NAME?</v>
      </c>
      <c r="L310" s="24" t="e">
        <f t="shared" ca="1" si="23"/>
        <v>#NAME?</v>
      </c>
      <c r="M310" s="24" t="e">
        <f t="shared" ca="1" si="24"/>
        <v>#NAME?</v>
      </c>
    </row>
    <row r="311" spans="2:13" x14ac:dyDescent="0.25">
      <c r="B311" s="24">
        <f t="shared" ca="1" si="20"/>
        <v>0.69174082973857631</v>
      </c>
      <c r="C311" s="25">
        <f t="shared" ca="1" si="21"/>
        <v>55.007908291771976</v>
      </c>
      <c r="H311" s="24">
        <v>309</v>
      </c>
      <c r="I311" s="24" t="e">
        <f ca="1"/>
        <v>#NAME?</v>
      </c>
      <c r="J311" s="24" t="e">
        <f t="array" aca="1" ref="J311" ca="1">INDIRECT(ADDRESS(($F$2+1-H311)+2,9))</f>
        <v>#NAME?</v>
      </c>
      <c r="K311" s="24" t="e">
        <f t="shared" ca="1" si="22"/>
        <v>#NAME?</v>
      </c>
      <c r="L311" s="24" t="e">
        <f t="shared" ca="1" si="23"/>
        <v>#NAME?</v>
      </c>
      <c r="M311" s="24" t="e">
        <f t="shared" ca="1" si="24"/>
        <v>#NAME?</v>
      </c>
    </row>
    <row r="312" spans="2:13" x14ac:dyDescent="0.25">
      <c r="B312" s="24">
        <f t="shared" ca="1" si="20"/>
        <v>0.5115668325345335</v>
      </c>
      <c r="C312" s="25">
        <f t="shared" ca="1" si="21"/>
        <v>50.289978128801678</v>
      </c>
      <c r="H312" s="24">
        <v>310</v>
      </c>
      <c r="I312" s="24" t="e">
        <f ca="1"/>
        <v>#NAME?</v>
      </c>
      <c r="J312" s="24" t="e">
        <f t="array" aca="1" ref="J312" ca="1">INDIRECT(ADDRESS(($F$2+1-H312)+2,9))</f>
        <v>#NAME?</v>
      </c>
      <c r="K312" s="24" t="e">
        <f t="shared" ca="1" si="22"/>
        <v>#NAME?</v>
      </c>
      <c r="L312" s="24" t="e">
        <f t="shared" ca="1" si="23"/>
        <v>#NAME?</v>
      </c>
      <c r="M312" s="24" t="e">
        <f t="shared" ca="1" si="24"/>
        <v>#NAME?</v>
      </c>
    </row>
    <row r="313" spans="2:13" x14ac:dyDescent="0.25">
      <c r="B313" s="24">
        <f t="shared" ca="1" si="20"/>
        <v>0.71439981444597933</v>
      </c>
      <c r="C313" s="25">
        <f t="shared" ca="1" si="21"/>
        <v>55.662845358112989</v>
      </c>
      <c r="H313" s="24">
        <v>311</v>
      </c>
      <c r="I313" s="24" t="e">
        <f ca="1"/>
        <v>#NAME?</v>
      </c>
      <c r="J313" s="24" t="e">
        <f t="array" aca="1" ref="J313" ca="1">INDIRECT(ADDRESS(($F$2+1-H313)+2,9))</f>
        <v>#NAME?</v>
      </c>
      <c r="K313" s="24" t="e">
        <f t="shared" ca="1" si="22"/>
        <v>#NAME?</v>
      </c>
      <c r="L313" s="24" t="e">
        <f t="shared" ca="1" si="23"/>
        <v>#NAME?</v>
      </c>
      <c r="M313" s="24" t="e">
        <f t="shared" ca="1" si="24"/>
        <v>#NAME?</v>
      </c>
    </row>
    <row r="314" spans="2:13" x14ac:dyDescent="0.25">
      <c r="B314" s="24">
        <f t="shared" ca="1" si="20"/>
        <v>4.8378231524596194E-3</v>
      </c>
      <c r="C314" s="25">
        <f t="shared" ca="1" si="21"/>
        <v>24.127894998002759</v>
      </c>
      <c r="H314" s="24">
        <v>312</v>
      </c>
      <c r="I314" s="24" t="e">
        <f ca="1"/>
        <v>#NAME?</v>
      </c>
      <c r="J314" s="24" t="e">
        <f t="array" aca="1" ref="J314" ca="1">INDIRECT(ADDRESS(($F$2+1-H314)+2,9))</f>
        <v>#NAME?</v>
      </c>
      <c r="K314" s="24" t="e">
        <f t="shared" ca="1" si="22"/>
        <v>#NAME?</v>
      </c>
      <c r="L314" s="24" t="e">
        <f t="shared" ca="1" si="23"/>
        <v>#NAME?</v>
      </c>
      <c r="M314" s="24" t="e">
        <f t="shared" ca="1" si="24"/>
        <v>#NAME?</v>
      </c>
    </row>
    <row r="315" spans="2:13" x14ac:dyDescent="0.25">
      <c r="B315" s="24">
        <f t="shared" ca="1" si="20"/>
        <v>0.888761407995454</v>
      </c>
      <c r="C315" s="25">
        <f t="shared" ca="1" si="21"/>
        <v>62.199675301663518</v>
      </c>
      <c r="H315" s="24">
        <v>313</v>
      </c>
      <c r="I315" s="24" t="e">
        <f ca="1"/>
        <v>#NAME?</v>
      </c>
      <c r="J315" s="24" t="e">
        <f t="array" aca="1" ref="J315" ca="1">INDIRECT(ADDRESS(($F$2+1-H315)+2,9))</f>
        <v>#NAME?</v>
      </c>
      <c r="K315" s="24" t="e">
        <f t="shared" ca="1" si="22"/>
        <v>#NAME?</v>
      </c>
      <c r="L315" s="24" t="e">
        <f t="shared" ca="1" si="23"/>
        <v>#NAME?</v>
      </c>
      <c r="M315" s="24" t="e">
        <f t="shared" ca="1" si="24"/>
        <v>#NAME?</v>
      </c>
    </row>
    <row r="316" spans="2:13" x14ac:dyDescent="0.25">
      <c r="B316" s="24">
        <f t="shared" ca="1" si="20"/>
        <v>0.59953397839690037</v>
      </c>
      <c r="C316" s="25">
        <f t="shared" ca="1" si="21"/>
        <v>52.521410476728605</v>
      </c>
      <c r="H316" s="24">
        <v>314</v>
      </c>
      <c r="I316" s="24" t="e">
        <f ca="1"/>
        <v>#NAME?</v>
      </c>
      <c r="J316" s="24" t="e">
        <f t="array" aca="1" ref="J316" ca="1">INDIRECT(ADDRESS(($F$2+1-H316)+2,9))</f>
        <v>#NAME?</v>
      </c>
      <c r="K316" s="24" t="e">
        <f t="shared" ca="1" si="22"/>
        <v>#NAME?</v>
      </c>
      <c r="L316" s="24" t="e">
        <f t="shared" ca="1" si="23"/>
        <v>#NAME?</v>
      </c>
      <c r="M316" s="24" t="e">
        <f t="shared" ca="1" si="24"/>
        <v>#NAME?</v>
      </c>
    </row>
    <row r="317" spans="2:13" x14ac:dyDescent="0.25">
      <c r="B317" s="24">
        <f t="shared" ca="1" si="20"/>
        <v>0.91924511080400906</v>
      </c>
      <c r="C317" s="25">
        <f t="shared" ca="1" si="21"/>
        <v>64.000118218285493</v>
      </c>
      <c r="H317" s="24">
        <v>315</v>
      </c>
      <c r="I317" s="24" t="e">
        <f ca="1"/>
        <v>#NAME?</v>
      </c>
      <c r="J317" s="24" t="e">
        <f t="array" aca="1" ref="J317" ca="1">INDIRECT(ADDRESS(($F$2+1-H317)+2,9))</f>
        <v>#NAME?</v>
      </c>
      <c r="K317" s="24" t="e">
        <f t="shared" ca="1" si="22"/>
        <v>#NAME?</v>
      </c>
      <c r="L317" s="24" t="e">
        <f t="shared" ca="1" si="23"/>
        <v>#NAME?</v>
      </c>
      <c r="M317" s="24" t="e">
        <f t="shared" ca="1" si="24"/>
        <v>#NAME?</v>
      </c>
    </row>
    <row r="318" spans="2:13" x14ac:dyDescent="0.25">
      <c r="B318" s="24">
        <f t="shared" ca="1" si="20"/>
        <v>0.87426422159627282</v>
      </c>
      <c r="C318" s="25">
        <f t="shared" ca="1" si="21"/>
        <v>61.467824196717309</v>
      </c>
      <c r="H318" s="24">
        <v>316</v>
      </c>
      <c r="I318" s="24" t="e">
        <f ca="1"/>
        <v>#NAME?</v>
      </c>
      <c r="J318" s="24" t="e">
        <f t="array" aca="1" ref="J318" ca="1">INDIRECT(ADDRESS(($F$2+1-H318)+2,9))</f>
        <v>#NAME?</v>
      </c>
      <c r="K318" s="24" t="e">
        <f t="shared" ca="1" si="22"/>
        <v>#NAME?</v>
      </c>
      <c r="L318" s="24" t="e">
        <f t="shared" ca="1" si="23"/>
        <v>#NAME?</v>
      </c>
      <c r="M318" s="24" t="e">
        <f t="shared" ca="1" si="24"/>
        <v>#NAME?</v>
      </c>
    </row>
    <row r="319" spans="2:13" x14ac:dyDescent="0.25">
      <c r="B319" s="24">
        <f t="shared" ca="1" si="20"/>
        <v>0.58098089129284458</v>
      </c>
      <c r="C319" s="25">
        <f t="shared" ca="1" si="21"/>
        <v>52.04403471725098</v>
      </c>
      <c r="H319" s="24">
        <v>317</v>
      </c>
      <c r="I319" s="24" t="e">
        <f ca="1"/>
        <v>#NAME?</v>
      </c>
      <c r="J319" s="24" t="e">
        <f t="array" aca="1" ref="J319" ca="1">INDIRECT(ADDRESS(($F$2+1-H319)+2,9))</f>
        <v>#NAME?</v>
      </c>
      <c r="K319" s="24" t="e">
        <f t="shared" ca="1" si="22"/>
        <v>#NAME?</v>
      </c>
      <c r="L319" s="24" t="e">
        <f t="shared" ca="1" si="23"/>
        <v>#NAME?</v>
      </c>
      <c r="M319" s="24" t="e">
        <f t="shared" ca="1" si="24"/>
        <v>#NAME?</v>
      </c>
    </row>
    <row r="320" spans="2:13" x14ac:dyDescent="0.25">
      <c r="B320" s="24">
        <f t="shared" ca="1" si="20"/>
        <v>0.31580047534683009</v>
      </c>
      <c r="C320" s="25">
        <f t="shared" ca="1" si="21"/>
        <v>45.205252832817841</v>
      </c>
      <c r="H320" s="24">
        <v>318</v>
      </c>
      <c r="I320" s="24" t="e">
        <f ca="1"/>
        <v>#NAME?</v>
      </c>
      <c r="J320" s="24" t="e">
        <f t="array" aca="1" ref="J320" ca="1">INDIRECT(ADDRESS(($F$2+1-H320)+2,9))</f>
        <v>#NAME?</v>
      </c>
      <c r="K320" s="24" t="e">
        <f t="shared" ca="1" si="22"/>
        <v>#NAME?</v>
      </c>
      <c r="L320" s="24" t="e">
        <f t="shared" ca="1" si="23"/>
        <v>#NAME?</v>
      </c>
      <c r="M320" s="24" t="e">
        <f t="shared" ca="1" si="24"/>
        <v>#NAME?</v>
      </c>
    </row>
    <row r="321" spans="2:13" x14ac:dyDescent="0.25">
      <c r="B321" s="24">
        <f t="shared" ca="1" si="20"/>
        <v>0.43340176381531792</v>
      </c>
      <c r="C321" s="25">
        <f t="shared" ca="1" si="21"/>
        <v>48.322799571452499</v>
      </c>
      <c r="H321" s="24">
        <v>319</v>
      </c>
      <c r="I321" s="24" t="e">
        <f ca="1"/>
        <v>#NAME?</v>
      </c>
      <c r="J321" s="24" t="e">
        <f t="array" aca="1" ref="J321" ca="1">INDIRECT(ADDRESS(($F$2+1-H321)+2,9))</f>
        <v>#NAME?</v>
      </c>
      <c r="K321" s="24" t="e">
        <f t="shared" ca="1" si="22"/>
        <v>#NAME?</v>
      </c>
      <c r="L321" s="24" t="e">
        <f t="shared" ca="1" si="23"/>
        <v>#NAME?</v>
      </c>
      <c r="M321" s="24" t="e">
        <f t="shared" ca="1" si="24"/>
        <v>#NAME?</v>
      </c>
    </row>
    <row r="322" spans="2:13" x14ac:dyDescent="0.25">
      <c r="B322" s="24">
        <f t="shared" ca="1" si="20"/>
        <v>0.51203063251868142</v>
      </c>
      <c r="C322" s="25">
        <f t="shared" ca="1" si="21"/>
        <v>50.301608958012402</v>
      </c>
      <c r="H322" s="24">
        <v>320</v>
      </c>
      <c r="I322" s="24" t="e">
        <f ca="1"/>
        <v>#NAME?</v>
      </c>
      <c r="J322" s="24" t="e">
        <f t="array" aca="1" ref="J322" ca="1">INDIRECT(ADDRESS(($F$2+1-H322)+2,9))</f>
        <v>#NAME?</v>
      </c>
      <c r="K322" s="24" t="e">
        <f t="shared" ca="1" si="22"/>
        <v>#NAME?</v>
      </c>
      <c r="L322" s="24" t="e">
        <f t="shared" ca="1" si="23"/>
        <v>#NAME?</v>
      </c>
      <c r="M322" s="24" t="e">
        <f t="shared" ca="1" si="24"/>
        <v>#NAME?</v>
      </c>
    </row>
    <row r="323" spans="2:13" x14ac:dyDescent="0.25">
      <c r="B323" s="24">
        <f t="shared" ca="1" si="20"/>
        <v>0.93948767263045418</v>
      </c>
      <c r="C323" s="25">
        <f t="shared" ca="1" si="21"/>
        <v>65.504870692496155</v>
      </c>
      <c r="H323" s="24">
        <v>321</v>
      </c>
      <c r="I323" s="24" t="e">
        <f ca="1"/>
        <v>#NAME?</v>
      </c>
      <c r="J323" s="24" t="e">
        <f t="array" aca="1" ref="J323" ca="1">INDIRECT(ADDRESS(($F$2+1-H323)+2,9))</f>
        <v>#NAME?</v>
      </c>
      <c r="K323" s="24" t="e">
        <f t="shared" ca="1" si="22"/>
        <v>#NAME?</v>
      </c>
      <c r="L323" s="24" t="e">
        <f t="shared" ca="1" si="23"/>
        <v>#NAME?</v>
      </c>
      <c r="M323" s="24" t="e">
        <f t="shared" ca="1" si="24"/>
        <v>#NAME?</v>
      </c>
    </row>
    <row r="324" spans="2:13" x14ac:dyDescent="0.25">
      <c r="B324" s="24">
        <f t="shared" ref="B324:B387" ca="1" si="25">RAND()</f>
        <v>0.87248774012081776</v>
      </c>
      <c r="C324" s="25">
        <f t="shared" ref="C324:C387" ca="1" si="26">_xlfn.NORM.INV(B324,50,10)</f>
        <v>61.382298443707107</v>
      </c>
      <c r="H324" s="24">
        <v>322</v>
      </c>
      <c r="I324" s="24" t="e">
        <f ca="1"/>
        <v>#NAME?</v>
      </c>
      <c r="J324" s="24" t="e">
        <f t="array" aca="1" ref="J324" ca="1">INDIRECT(ADDRESS(($F$2+1-H324)+2,9))</f>
        <v>#NAME?</v>
      </c>
      <c r="K324" s="24" t="e">
        <f t="shared" ref="K324:K387" ca="1" si="27">_xlfn.NORM.DIST(I324,$F$5,$F$6,TRUE)</f>
        <v>#NAME?</v>
      </c>
      <c r="L324" s="24" t="e">
        <f t="shared" ref="L324:L387" ca="1" si="28">_xlfn.NORM.DIST(J324,$F$5,$F$6,TRUE)</f>
        <v>#NAME?</v>
      </c>
      <c r="M324" s="24" t="e">
        <f t="shared" ca="1" si="24"/>
        <v>#NAME?</v>
      </c>
    </row>
    <row r="325" spans="2:13" x14ac:dyDescent="0.25">
      <c r="B325" s="24">
        <f t="shared" ca="1" si="25"/>
        <v>0.60521810145788513</v>
      </c>
      <c r="C325" s="25">
        <f t="shared" ca="1" si="26"/>
        <v>52.668770893909731</v>
      </c>
      <c r="H325" s="24">
        <v>323</v>
      </c>
      <c r="I325" s="24" t="e">
        <f ca="1"/>
        <v>#NAME?</v>
      </c>
      <c r="J325" s="24" t="e">
        <f t="array" aca="1" ref="J325" ca="1">INDIRECT(ADDRESS(($F$2+1-H325)+2,9))</f>
        <v>#NAME?</v>
      </c>
      <c r="K325" s="24" t="e">
        <f t="shared" ca="1" si="27"/>
        <v>#NAME?</v>
      </c>
      <c r="L325" s="24" t="e">
        <f t="shared" ca="1" si="28"/>
        <v>#NAME?</v>
      </c>
      <c r="M325" s="24" t="e">
        <f t="shared" ref="M325:M388" ca="1" si="29">((2*H325-1)/$F$2)*(LN(K325)+LN(1-L325))</f>
        <v>#NAME?</v>
      </c>
    </row>
    <row r="326" spans="2:13" x14ac:dyDescent="0.25">
      <c r="B326" s="24">
        <f t="shared" ca="1" si="25"/>
        <v>0.61179735097436461</v>
      </c>
      <c r="C326" s="25">
        <f t="shared" ca="1" si="26"/>
        <v>52.840066322329498</v>
      </c>
      <c r="H326" s="24">
        <v>324</v>
      </c>
      <c r="I326" s="24" t="e">
        <f ca="1"/>
        <v>#NAME?</v>
      </c>
      <c r="J326" s="24" t="e">
        <f t="array" aca="1" ref="J326" ca="1">INDIRECT(ADDRESS(($F$2+1-H326)+2,9))</f>
        <v>#NAME?</v>
      </c>
      <c r="K326" s="24" t="e">
        <f t="shared" ca="1" si="27"/>
        <v>#NAME?</v>
      </c>
      <c r="L326" s="24" t="e">
        <f t="shared" ca="1" si="28"/>
        <v>#NAME?</v>
      </c>
      <c r="M326" s="24" t="e">
        <f t="shared" ca="1" si="29"/>
        <v>#NAME?</v>
      </c>
    </row>
    <row r="327" spans="2:13" x14ac:dyDescent="0.25">
      <c r="B327" s="24">
        <f t="shared" ca="1" si="25"/>
        <v>0.51933415117455717</v>
      </c>
      <c r="C327" s="25">
        <f t="shared" ca="1" si="26"/>
        <v>50.484825167710142</v>
      </c>
      <c r="H327" s="24">
        <v>325</v>
      </c>
      <c r="I327" s="24" t="e">
        <f ca="1"/>
        <v>#NAME?</v>
      </c>
      <c r="J327" s="24" t="e">
        <f t="array" aca="1" ref="J327" ca="1">INDIRECT(ADDRESS(($F$2+1-H327)+2,9))</f>
        <v>#NAME?</v>
      </c>
      <c r="K327" s="24" t="e">
        <f t="shared" ca="1" si="27"/>
        <v>#NAME?</v>
      </c>
      <c r="L327" s="24" t="e">
        <f t="shared" ca="1" si="28"/>
        <v>#NAME?</v>
      </c>
      <c r="M327" s="24" t="e">
        <f t="shared" ca="1" si="29"/>
        <v>#NAME?</v>
      </c>
    </row>
    <row r="328" spans="2:13" x14ac:dyDescent="0.25">
      <c r="B328" s="24">
        <f t="shared" ca="1" si="25"/>
        <v>0.69657038094450752</v>
      </c>
      <c r="C328" s="25">
        <f t="shared" ca="1" si="26"/>
        <v>55.145618380149543</v>
      </c>
      <c r="H328" s="24">
        <v>326</v>
      </c>
      <c r="I328" s="24" t="e">
        <f ca="1"/>
        <v>#NAME?</v>
      </c>
      <c r="J328" s="24" t="e">
        <f t="array" aca="1" ref="J328" ca="1">INDIRECT(ADDRESS(($F$2+1-H328)+2,9))</f>
        <v>#NAME?</v>
      </c>
      <c r="K328" s="24" t="e">
        <f t="shared" ca="1" si="27"/>
        <v>#NAME?</v>
      </c>
      <c r="L328" s="24" t="e">
        <f t="shared" ca="1" si="28"/>
        <v>#NAME?</v>
      </c>
      <c r="M328" s="24" t="e">
        <f t="shared" ca="1" si="29"/>
        <v>#NAME?</v>
      </c>
    </row>
    <row r="329" spans="2:13" x14ac:dyDescent="0.25">
      <c r="B329" s="24">
        <f t="shared" ca="1" si="25"/>
        <v>0.85794900529988394</v>
      </c>
      <c r="C329" s="25">
        <f t="shared" ca="1" si="26"/>
        <v>60.711499998233421</v>
      </c>
      <c r="H329" s="24">
        <v>327</v>
      </c>
      <c r="I329" s="24" t="e">
        <f ca="1"/>
        <v>#NAME?</v>
      </c>
      <c r="J329" s="24" t="e">
        <f t="array" aca="1" ref="J329" ca="1">INDIRECT(ADDRESS(($F$2+1-H329)+2,9))</f>
        <v>#NAME?</v>
      </c>
      <c r="K329" s="24" t="e">
        <f t="shared" ca="1" si="27"/>
        <v>#NAME?</v>
      </c>
      <c r="L329" s="24" t="e">
        <f t="shared" ca="1" si="28"/>
        <v>#NAME?</v>
      </c>
      <c r="M329" s="24" t="e">
        <f t="shared" ca="1" si="29"/>
        <v>#NAME?</v>
      </c>
    </row>
    <row r="330" spans="2:13" x14ac:dyDescent="0.25">
      <c r="B330" s="24">
        <f t="shared" ca="1" si="25"/>
        <v>0.25765453319686127</v>
      </c>
      <c r="C330" s="25">
        <f t="shared" ca="1" si="26"/>
        <v>43.494067152918717</v>
      </c>
      <c r="H330" s="24">
        <v>328</v>
      </c>
      <c r="I330" s="24" t="e">
        <f ca="1"/>
        <v>#NAME?</v>
      </c>
      <c r="J330" s="24" t="e">
        <f t="array" aca="1" ref="J330" ca="1">INDIRECT(ADDRESS(($F$2+1-H330)+2,9))</f>
        <v>#NAME?</v>
      </c>
      <c r="K330" s="24" t="e">
        <f t="shared" ca="1" si="27"/>
        <v>#NAME?</v>
      </c>
      <c r="L330" s="24" t="e">
        <f t="shared" ca="1" si="28"/>
        <v>#NAME?</v>
      </c>
      <c r="M330" s="24" t="e">
        <f t="shared" ca="1" si="29"/>
        <v>#NAME?</v>
      </c>
    </row>
    <row r="331" spans="2:13" x14ac:dyDescent="0.25">
      <c r="B331" s="24">
        <f t="shared" ca="1" si="25"/>
        <v>0.15629669667491897</v>
      </c>
      <c r="C331" s="25">
        <f t="shared" ca="1" si="26"/>
        <v>39.902047437182404</v>
      </c>
      <c r="H331" s="24">
        <v>329</v>
      </c>
      <c r="I331" s="24" t="e">
        <f ca="1"/>
        <v>#NAME?</v>
      </c>
      <c r="J331" s="24" t="e">
        <f t="array" aca="1" ref="J331" ca="1">INDIRECT(ADDRESS(($F$2+1-H331)+2,9))</f>
        <v>#NAME?</v>
      </c>
      <c r="K331" s="24" t="e">
        <f t="shared" ca="1" si="27"/>
        <v>#NAME?</v>
      </c>
      <c r="L331" s="24" t="e">
        <f t="shared" ca="1" si="28"/>
        <v>#NAME?</v>
      </c>
      <c r="M331" s="24" t="e">
        <f t="shared" ca="1" si="29"/>
        <v>#NAME?</v>
      </c>
    </row>
    <row r="332" spans="2:13" x14ac:dyDescent="0.25">
      <c r="B332" s="24">
        <f t="shared" ca="1" si="25"/>
        <v>0.13225477938157426</v>
      </c>
      <c r="C332" s="25">
        <f t="shared" ca="1" si="26"/>
        <v>38.842042157522926</v>
      </c>
      <c r="H332" s="24">
        <v>330</v>
      </c>
      <c r="I332" s="24" t="e">
        <f ca="1"/>
        <v>#NAME?</v>
      </c>
      <c r="J332" s="24" t="e">
        <f t="array" aca="1" ref="J332" ca="1">INDIRECT(ADDRESS(($F$2+1-H332)+2,9))</f>
        <v>#NAME?</v>
      </c>
      <c r="K332" s="24" t="e">
        <f t="shared" ca="1" si="27"/>
        <v>#NAME?</v>
      </c>
      <c r="L332" s="24" t="e">
        <f t="shared" ca="1" si="28"/>
        <v>#NAME?</v>
      </c>
      <c r="M332" s="24" t="e">
        <f t="shared" ca="1" si="29"/>
        <v>#NAME?</v>
      </c>
    </row>
    <row r="333" spans="2:13" x14ac:dyDescent="0.25">
      <c r="B333" s="24">
        <f t="shared" ca="1" si="25"/>
        <v>0.18720521553995662</v>
      </c>
      <c r="C333" s="25">
        <f t="shared" ca="1" si="26"/>
        <v>41.117577026521204</v>
      </c>
      <c r="H333" s="24">
        <v>331</v>
      </c>
      <c r="I333" s="24" t="e">
        <f ca="1"/>
        <v>#NAME?</v>
      </c>
      <c r="J333" s="24" t="e">
        <f t="array" aca="1" ref="J333" ca="1">INDIRECT(ADDRESS(($F$2+1-H333)+2,9))</f>
        <v>#NAME?</v>
      </c>
      <c r="K333" s="24" t="e">
        <f t="shared" ca="1" si="27"/>
        <v>#NAME?</v>
      </c>
      <c r="L333" s="24" t="e">
        <f t="shared" ca="1" si="28"/>
        <v>#NAME?</v>
      </c>
      <c r="M333" s="24" t="e">
        <f t="shared" ca="1" si="29"/>
        <v>#NAME?</v>
      </c>
    </row>
    <row r="334" spans="2:13" x14ac:dyDescent="0.25">
      <c r="B334" s="24">
        <f t="shared" ca="1" si="25"/>
        <v>0.86027242139827209</v>
      </c>
      <c r="C334" s="25">
        <f t="shared" ca="1" si="26"/>
        <v>60.815440948777891</v>
      </c>
      <c r="H334" s="24">
        <v>332</v>
      </c>
      <c r="I334" s="24" t="e">
        <f ca="1"/>
        <v>#NAME?</v>
      </c>
      <c r="J334" s="24" t="e">
        <f t="array" aca="1" ref="J334" ca="1">INDIRECT(ADDRESS(($F$2+1-H334)+2,9))</f>
        <v>#NAME?</v>
      </c>
      <c r="K334" s="24" t="e">
        <f t="shared" ca="1" si="27"/>
        <v>#NAME?</v>
      </c>
      <c r="L334" s="24" t="e">
        <f t="shared" ca="1" si="28"/>
        <v>#NAME?</v>
      </c>
      <c r="M334" s="24" t="e">
        <f t="shared" ca="1" si="29"/>
        <v>#NAME?</v>
      </c>
    </row>
    <row r="335" spans="2:13" x14ac:dyDescent="0.25">
      <c r="B335" s="24">
        <f t="shared" ca="1" si="25"/>
        <v>0.58718257179638622</v>
      </c>
      <c r="C335" s="25">
        <f t="shared" ca="1" si="26"/>
        <v>52.203034205261879</v>
      </c>
      <c r="H335" s="24">
        <v>333</v>
      </c>
      <c r="I335" s="24" t="e">
        <f ca="1"/>
        <v>#NAME?</v>
      </c>
      <c r="J335" s="24" t="e">
        <f t="array" aca="1" ref="J335" ca="1">INDIRECT(ADDRESS(($F$2+1-H335)+2,9))</f>
        <v>#NAME?</v>
      </c>
      <c r="K335" s="24" t="e">
        <f t="shared" ca="1" si="27"/>
        <v>#NAME?</v>
      </c>
      <c r="L335" s="24" t="e">
        <f t="shared" ca="1" si="28"/>
        <v>#NAME?</v>
      </c>
      <c r="M335" s="24" t="e">
        <f t="shared" ca="1" si="29"/>
        <v>#NAME?</v>
      </c>
    </row>
    <row r="336" spans="2:13" x14ac:dyDescent="0.25">
      <c r="B336" s="24">
        <f t="shared" ca="1" si="25"/>
        <v>0.72846116954133466</v>
      </c>
      <c r="C336" s="25">
        <f t="shared" ca="1" si="26"/>
        <v>56.081655796605368</v>
      </c>
      <c r="H336" s="24">
        <v>334</v>
      </c>
      <c r="I336" s="24" t="e">
        <f ca="1"/>
        <v>#NAME?</v>
      </c>
      <c r="J336" s="24" t="e">
        <f t="array" aca="1" ref="J336" ca="1">INDIRECT(ADDRESS(($F$2+1-H336)+2,9))</f>
        <v>#NAME?</v>
      </c>
      <c r="K336" s="24" t="e">
        <f t="shared" ca="1" si="27"/>
        <v>#NAME?</v>
      </c>
      <c r="L336" s="24" t="e">
        <f t="shared" ca="1" si="28"/>
        <v>#NAME?</v>
      </c>
      <c r="M336" s="24" t="e">
        <f t="shared" ca="1" si="29"/>
        <v>#NAME?</v>
      </c>
    </row>
    <row r="337" spans="2:13" x14ac:dyDescent="0.25">
      <c r="B337" s="24">
        <f t="shared" ca="1" si="25"/>
        <v>0.39521578481997666</v>
      </c>
      <c r="C337" s="25">
        <f t="shared" ca="1" si="26"/>
        <v>47.342497618765478</v>
      </c>
      <c r="H337" s="24">
        <v>335</v>
      </c>
      <c r="I337" s="24" t="e">
        <f ca="1"/>
        <v>#NAME?</v>
      </c>
      <c r="J337" s="24" t="e">
        <f t="array" aca="1" ref="J337" ca="1">INDIRECT(ADDRESS(($F$2+1-H337)+2,9))</f>
        <v>#NAME?</v>
      </c>
      <c r="K337" s="24" t="e">
        <f t="shared" ca="1" si="27"/>
        <v>#NAME?</v>
      </c>
      <c r="L337" s="24" t="e">
        <f t="shared" ca="1" si="28"/>
        <v>#NAME?</v>
      </c>
      <c r="M337" s="24" t="e">
        <f t="shared" ca="1" si="29"/>
        <v>#NAME?</v>
      </c>
    </row>
    <row r="338" spans="2:13" x14ac:dyDescent="0.25">
      <c r="B338" s="24">
        <f t="shared" ca="1" si="25"/>
        <v>0.82428986734795939</v>
      </c>
      <c r="C338" s="25">
        <f t="shared" ca="1" si="26"/>
        <v>59.31837976224255</v>
      </c>
      <c r="H338" s="24">
        <v>336</v>
      </c>
      <c r="I338" s="24" t="e">
        <f ca="1"/>
        <v>#NAME?</v>
      </c>
      <c r="J338" s="24" t="e">
        <f t="array" aca="1" ref="J338" ca="1">INDIRECT(ADDRESS(($F$2+1-H338)+2,9))</f>
        <v>#NAME?</v>
      </c>
      <c r="K338" s="24" t="e">
        <f t="shared" ca="1" si="27"/>
        <v>#NAME?</v>
      </c>
      <c r="L338" s="24" t="e">
        <f t="shared" ca="1" si="28"/>
        <v>#NAME?</v>
      </c>
      <c r="M338" s="24" t="e">
        <f t="shared" ca="1" si="29"/>
        <v>#NAME?</v>
      </c>
    </row>
    <row r="339" spans="2:13" x14ac:dyDescent="0.25">
      <c r="B339" s="24">
        <f t="shared" ca="1" si="25"/>
        <v>0.12708649118139925</v>
      </c>
      <c r="C339" s="25">
        <f t="shared" ca="1" si="26"/>
        <v>38.597279594377163</v>
      </c>
      <c r="H339" s="24">
        <v>337</v>
      </c>
      <c r="I339" s="24" t="e">
        <f ca="1"/>
        <v>#NAME?</v>
      </c>
      <c r="J339" s="24" t="e">
        <f t="array" aca="1" ref="J339" ca="1">INDIRECT(ADDRESS(($F$2+1-H339)+2,9))</f>
        <v>#NAME?</v>
      </c>
      <c r="K339" s="24" t="e">
        <f t="shared" ca="1" si="27"/>
        <v>#NAME?</v>
      </c>
      <c r="L339" s="24" t="e">
        <f t="shared" ca="1" si="28"/>
        <v>#NAME?</v>
      </c>
      <c r="M339" s="24" t="e">
        <f t="shared" ca="1" si="29"/>
        <v>#NAME?</v>
      </c>
    </row>
    <row r="340" spans="2:13" x14ac:dyDescent="0.25">
      <c r="B340" s="24">
        <f t="shared" ca="1" si="25"/>
        <v>0.32978641339912884</v>
      </c>
      <c r="C340" s="25">
        <f t="shared" ca="1" si="26"/>
        <v>45.594969818288547</v>
      </c>
      <c r="H340" s="24">
        <v>338</v>
      </c>
      <c r="I340" s="24" t="e">
        <f ca="1"/>
        <v>#NAME?</v>
      </c>
      <c r="J340" s="24" t="e">
        <f t="array" aca="1" ref="J340" ca="1">INDIRECT(ADDRESS(($F$2+1-H340)+2,9))</f>
        <v>#NAME?</v>
      </c>
      <c r="K340" s="24" t="e">
        <f t="shared" ca="1" si="27"/>
        <v>#NAME?</v>
      </c>
      <c r="L340" s="24" t="e">
        <f t="shared" ca="1" si="28"/>
        <v>#NAME?</v>
      </c>
      <c r="M340" s="24" t="e">
        <f t="shared" ca="1" si="29"/>
        <v>#NAME?</v>
      </c>
    </row>
    <row r="341" spans="2:13" x14ac:dyDescent="0.25">
      <c r="B341" s="24">
        <f t="shared" ca="1" si="25"/>
        <v>0.41311638047465904</v>
      </c>
      <c r="C341" s="25">
        <f t="shared" ca="1" si="26"/>
        <v>47.804642838996472</v>
      </c>
      <c r="H341" s="24">
        <v>339</v>
      </c>
      <c r="I341" s="24" t="e">
        <f ca="1"/>
        <v>#NAME?</v>
      </c>
      <c r="J341" s="24" t="e">
        <f t="array" aca="1" ref="J341" ca="1">INDIRECT(ADDRESS(($F$2+1-H341)+2,9))</f>
        <v>#NAME?</v>
      </c>
      <c r="K341" s="24" t="e">
        <f t="shared" ca="1" si="27"/>
        <v>#NAME?</v>
      </c>
      <c r="L341" s="24" t="e">
        <f t="shared" ca="1" si="28"/>
        <v>#NAME?</v>
      </c>
      <c r="M341" s="24" t="e">
        <f t="shared" ca="1" si="29"/>
        <v>#NAME?</v>
      </c>
    </row>
    <row r="342" spans="2:13" x14ac:dyDescent="0.25">
      <c r="B342" s="24">
        <f t="shared" ca="1" si="25"/>
        <v>0.83576183110424984</v>
      </c>
      <c r="C342" s="25">
        <f t="shared" ca="1" si="26"/>
        <v>59.771874948055888</v>
      </c>
      <c r="H342" s="24">
        <v>340</v>
      </c>
      <c r="I342" s="24" t="e">
        <f ca="1"/>
        <v>#NAME?</v>
      </c>
      <c r="J342" s="24" t="e">
        <f t="array" aca="1" ref="J342" ca="1">INDIRECT(ADDRESS(($F$2+1-H342)+2,9))</f>
        <v>#NAME?</v>
      </c>
      <c r="K342" s="24" t="e">
        <f t="shared" ca="1" si="27"/>
        <v>#NAME?</v>
      </c>
      <c r="L342" s="24" t="e">
        <f t="shared" ca="1" si="28"/>
        <v>#NAME?</v>
      </c>
      <c r="M342" s="24" t="e">
        <f t="shared" ca="1" si="29"/>
        <v>#NAME?</v>
      </c>
    </row>
    <row r="343" spans="2:13" x14ac:dyDescent="0.25">
      <c r="B343" s="24">
        <f t="shared" ca="1" si="25"/>
        <v>0.50900052365338777</v>
      </c>
      <c r="C343" s="25">
        <f t="shared" ca="1" si="26"/>
        <v>50.225628813287486</v>
      </c>
      <c r="H343" s="24">
        <v>341</v>
      </c>
      <c r="I343" s="24" t="e">
        <f ca="1"/>
        <v>#NAME?</v>
      </c>
      <c r="J343" s="24" t="e">
        <f t="array" aca="1" ref="J343" ca="1">INDIRECT(ADDRESS(($F$2+1-H343)+2,9))</f>
        <v>#NAME?</v>
      </c>
      <c r="K343" s="24" t="e">
        <f t="shared" ca="1" si="27"/>
        <v>#NAME?</v>
      </c>
      <c r="L343" s="24" t="e">
        <f t="shared" ca="1" si="28"/>
        <v>#NAME?</v>
      </c>
      <c r="M343" s="24" t="e">
        <f t="shared" ca="1" si="29"/>
        <v>#NAME?</v>
      </c>
    </row>
    <row r="344" spans="2:13" x14ac:dyDescent="0.25">
      <c r="B344" s="24">
        <f t="shared" ca="1" si="25"/>
        <v>0.50713211321179785</v>
      </c>
      <c r="C344" s="25">
        <f t="shared" ca="1" si="26"/>
        <v>50.178785090399032</v>
      </c>
      <c r="H344" s="24">
        <v>342</v>
      </c>
      <c r="I344" s="24" t="e">
        <f ca="1"/>
        <v>#NAME?</v>
      </c>
      <c r="J344" s="24" t="e">
        <f t="array" aca="1" ref="J344" ca="1">INDIRECT(ADDRESS(($F$2+1-H344)+2,9))</f>
        <v>#NAME?</v>
      </c>
      <c r="K344" s="24" t="e">
        <f t="shared" ca="1" si="27"/>
        <v>#NAME?</v>
      </c>
      <c r="L344" s="24" t="e">
        <f t="shared" ca="1" si="28"/>
        <v>#NAME?</v>
      </c>
      <c r="M344" s="24" t="e">
        <f t="shared" ca="1" si="29"/>
        <v>#NAME?</v>
      </c>
    </row>
    <row r="345" spans="2:13" x14ac:dyDescent="0.25">
      <c r="B345" s="24">
        <f t="shared" ca="1" si="25"/>
        <v>0.26122612622042829</v>
      </c>
      <c r="C345" s="25">
        <f t="shared" ca="1" si="26"/>
        <v>43.604300938739343</v>
      </c>
      <c r="H345" s="24">
        <v>343</v>
      </c>
      <c r="I345" s="24" t="e">
        <f ca="1"/>
        <v>#NAME?</v>
      </c>
      <c r="J345" s="24" t="e">
        <f t="array" aca="1" ref="J345" ca="1">INDIRECT(ADDRESS(($F$2+1-H345)+2,9))</f>
        <v>#NAME?</v>
      </c>
      <c r="K345" s="24" t="e">
        <f t="shared" ca="1" si="27"/>
        <v>#NAME?</v>
      </c>
      <c r="L345" s="24" t="e">
        <f t="shared" ca="1" si="28"/>
        <v>#NAME?</v>
      </c>
      <c r="M345" s="24" t="e">
        <f t="shared" ca="1" si="29"/>
        <v>#NAME?</v>
      </c>
    </row>
    <row r="346" spans="2:13" x14ac:dyDescent="0.25">
      <c r="B346" s="24">
        <f t="shared" ca="1" si="25"/>
        <v>0.64673564246952098</v>
      </c>
      <c r="C346" s="25">
        <f t="shared" ca="1" si="26"/>
        <v>53.765221992329828</v>
      </c>
      <c r="H346" s="24">
        <v>344</v>
      </c>
      <c r="I346" s="24" t="e">
        <f ca="1"/>
        <v>#NAME?</v>
      </c>
      <c r="J346" s="24" t="e">
        <f t="array" aca="1" ref="J346" ca="1">INDIRECT(ADDRESS(($F$2+1-H346)+2,9))</f>
        <v>#NAME?</v>
      </c>
      <c r="K346" s="24" t="e">
        <f t="shared" ca="1" si="27"/>
        <v>#NAME?</v>
      </c>
      <c r="L346" s="24" t="e">
        <f t="shared" ca="1" si="28"/>
        <v>#NAME?</v>
      </c>
      <c r="M346" s="24" t="e">
        <f t="shared" ca="1" si="29"/>
        <v>#NAME?</v>
      </c>
    </row>
    <row r="347" spans="2:13" x14ac:dyDescent="0.25">
      <c r="B347" s="24">
        <f t="shared" ca="1" si="25"/>
        <v>0.22586132456932018</v>
      </c>
      <c r="C347" s="25">
        <f t="shared" ca="1" si="26"/>
        <v>42.474537861685072</v>
      </c>
      <c r="H347" s="24">
        <v>345</v>
      </c>
      <c r="I347" s="24" t="e">
        <f ca="1"/>
        <v>#NAME?</v>
      </c>
      <c r="J347" s="24" t="e">
        <f t="array" aca="1" ref="J347" ca="1">INDIRECT(ADDRESS(($F$2+1-H347)+2,9))</f>
        <v>#NAME?</v>
      </c>
      <c r="K347" s="24" t="e">
        <f t="shared" ca="1" si="27"/>
        <v>#NAME?</v>
      </c>
      <c r="L347" s="24" t="e">
        <f t="shared" ca="1" si="28"/>
        <v>#NAME?</v>
      </c>
      <c r="M347" s="24" t="e">
        <f t="shared" ca="1" si="29"/>
        <v>#NAME?</v>
      </c>
    </row>
    <row r="348" spans="2:13" x14ac:dyDescent="0.25">
      <c r="B348" s="24">
        <f t="shared" ca="1" si="25"/>
        <v>0.48770624078712432</v>
      </c>
      <c r="C348" s="25">
        <f t="shared" ca="1" si="26"/>
        <v>49.691792367102799</v>
      </c>
      <c r="H348" s="24">
        <v>346</v>
      </c>
      <c r="I348" s="24" t="e">
        <f ca="1"/>
        <v>#NAME?</v>
      </c>
      <c r="J348" s="24" t="e">
        <f t="array" aca="1" ref="J348" ca="1">INDIRECT(ADDRESS(($F$2+1-H348)+2,9))</f>
        <v>#NAME?</v>
      </c>
      <c r="K348" s="24" t="e">
        <f t="shared" ca="1" si="27"/>
        <v>#NAME?</v>
      </c>
      <c r="L348" s="24" t="e">
        <f t="shared" ca="1" si="28"/>
        <v>#NAME?</v>
      </c>
      <c r="M348" s="24" t="e">
        <f t="shared" ca="1" si="29"/>
        <v>#NAME?</v>
      </c>
    </row>
    <row r="349" spans="2:13" x14ac:dyDescent="0.25">
      <c r="B349" s="24">
        <f t="shared" ca="1" si="25"/>
        <v>0.98250843588193293</v>
      </c>
      <c r="C349" s="25">
        <f t="shared" ca="1" si="26"/>
        <v>71.085536385082804</v>
      </c>
      <c r="H349" s="24">
        <v>347</v>
      </c>
      <c r="I349" s="24" t="e">
        <f ca="1"/>
        <v>#NAME?</v>
      </c>
      <c r="J349" s="24" t="e">
        <f t="array" aca="1" ref="J349" ca="1">INDIRECT(ADDRESS(($F$2+1-H349)+2,9))</f>
        <v>#NAME?</v>
      </c>
      <c r="K349" s="24" t="e">
        <f t="shared" ca="1" si="27"/>
        <v>#NAME?</v>
      </c>
      <c r="L349" s="24" t="e">
        <f t="shared" ca="1" si="28"/>
        <v>#NAME?</v>
      </c>
      <c r="M349" s="24" t="e">
        <f t="shared" ca="1" si="29"/>
        <v>#NAME?</v>
      </c>
    </row>
    <row r="350" spans="2:13" x14ac:dyDescent="0.25">
      <c r="B350" s="24">
        <f t="shared" ca="1" si="25"/>
        <v>0.88699310506161111</v>
      </c>
      <c r="C350" s="25">
        <f t="shared" ca="1" si="26"/>
        <v>62.106911646198185</v>
      </c>
      <c r="H350" s="24">
        <v>348</v>
      </c>
      <c r="I350" s="24" t="e">
        <f ca="1"/>
        <v>#NAME?</v>
      </c>
      <c r="J350" s="24" t="e">
        <f t="array" aca="1" ref="J350" ca="1">INDIRECT(ADDRESS(($F$2+1-H350)+2,9))</f>
        <v>#NAME?</v>
      </c>
      <c r="K350" s="24" t="e">
        <f t="shared" ca="1" si="27"/>
        <v>#NAME?</v>
      </c>
      <c r="L350" s="24" t="e">
        <f t="shared" ca="1" si="28"/>
        <v>#NAME?</v>
      </c>
      <c r="M350" s="24" t="e">
        <f t="shared" ca="1" si="29"/>
        <v>#NAME?</v>
      </c>
    </row>
    <row r="351" spans="2:13" x14ac:dyDescent="0.25">
      <c r="B351" s="24">
        <f t="shared" ca="1" si="25"/>
        <v>0.20970576839592414</v>
      </c>
      <c r="C351" s="25">
        <f t="shared" ca="1" si="26"/>
        <v>41.925574083181147</v>
      </c>
      <c r="H351" s="24">
        <v>349</v>
      </c>
      <c r="I351" s="24" t="e">
        <f ca="1"/>
        <v>#NAME?</v>
      </c>
      <c r="J351" s="24" t="e">
        <f t="array" aca="1" ref="J351" ca="1">INDIRECT(ADDRESS(($F$2+1-H351)+2,9))</f>
        <v>#NAME?</v>
      </c>
      <c r="K351" s="24" t="e">
        <f t="shared" ca="1" si="27"/>
        <v>#NAME?</v>
      </c>
      <c r="L351" s="24" t="e">
        <f t="shared" ca="1" si="28"/>
        <v>#NAME?</v>
      </c>
      <c r="M351" s="24" t="e">
        <f t="shared" ca="1" si="29"/>
        <v>#NAME?</v>
      </c>
    </row>
    <row r="352" spans="2:13" x14ac:dyDescent="0.25">
      <c r="B352" s="24">
        <f t="shared" ca="1" si="25"/>
        <v>6.4295357997497971E-2</v>
      </c>
      <c r="C352" s="25">
        <f t="shared" ca="1" si="26"/>
        <v>34.803171979762894</v>
      </c>
      <c r="H352" s="24">
        <v>350</v>
      </c>
      <c r="I352" s="24" t="e">
        <f ca="1"/>
        <v>#NAME?</v>
      </c>
      <c r="J352" s="24" t="e">
        <f t="array" aca="1" ref="J352" ca="1">INDIRECT(ADDRESS(($F$2+1-H352)+2,9))</f>
        <v>#NAME?</v>
      </c>
      <c r="K352" s="24" t="e">
        <f t="shared" ca="1" si="27"/>
        <v>#NAME?</v>
      </c>
      <c r="L352" s="24" t="e">
        <f t="shared" ca="1" si="28"/>
        <v>#NAME?</v>
      </c>
      <c r="M352" s="24" t="e">
        <f t="shared" ca="1" si="29"/>
        <v>#NAME?</v>
      </c>
    </row>
    <row r="353" spans="2:13" x14ac:dyDescent="0.25">
      <c r="B353" s="24">
        <f t="shared" ca="1" si="25"/>
        <v>0.44107337284896786</v>
      </c>
      <c r="C353" s="25">
        <f t="shared" ca="1" si="26"/>
        <v>48.517516121543963</v>
      </c>
      <c r="H353" s="24">
        <v>351</v>
      </c>
      <c r="I353" s="24" t="e">
        <f ca="1"/>
        <v>#NAME?</v>
      </c>
      <c r="J353" s="24" t="e">
        <f t="array" aca="1" ref="J353" ca="1">INDIRECT(ADDRESS(($F$2+1-H353)+2,9))</f>
        <v>#NAME?</v>
      </c>
      <c r="K353" s="24" t="e">
        <f t="shared" ca="1" si="27"/>
        <v>#NAME?</v>
      </c>
      <c r="L353" s="24" t="e">
        <f t="shared" ca="1" si="28"/>
        <v>#NAME?</v>
      </c>
      <c r="M353" s="24" t="e">
        <f t="shared" ca="1" si="29"/>
        <v>#NAME?</v>
      </c>
    </row>
    <row r="354" spans="2:13" x14ac:dyDescent="0.25">
      <c r="B354" s="24">
        <f t="shared" ca="1" si="25"/>
        <v>8.7074511841158664E-3</v>
      </c>
      <c r="C354" s="25">
        <f t="shared" ca="1" si="26"/>
        <v>26.221710545115783</v>
      </c>
      <c r="H354" s="24">
        <v>352</v>
      </c>
      <c r="I354" s="24" t="e">
        <f ca="1"/>
        <v>#NAME?</v>
      </c>
      <c r="J354" s="24" t="e">
        <f t="array" aca="1" ref="J354" ca="1">INDIRECT(ADDRESS(($F$2+1-H354)+2,9))</f>
        <v>#NAME?</v>
      </c>
      <c r="K354" s="24" t="e">
        <f t="shared" ca="1" si="27"/>
        <v>#NAME?</v>
      </c>
      <c r="L354" s="24" t="e">
        <f t="shared" ca="1" si="28"/>
        <v>#NAME?</v>
      </c>
      <c r="M354" s="24" t="e">
        <f t="shared" ca="1" si="29"/>
        <v>#NAME?</v>
      </c>
    </row>
    <row r="355" spans="2:13" x14ac:dyDescent="0.25">
      <c r="B355" s="24">
        <f t="shared" ca="1" si="25"/>
        <v>0.89373563066124428</v>
      </c>
      <c r="C355" s="25">
        <f t="shared" ca="1" si="26"/>
        <v>62.466421517947154</v>
      </c>
      <c r="H355" s="24">
        <v>353</v>
      </c>
      <c r="I355" s="24" t="e">
        <f ca="1"/>
        <v>#NAME?</v>
      </c>
      <c r="J355" s="24" t="e">
        <f t="array" aca="1" ref="J355" ca="1">INDIRECT(ADDRESS(($F$2+1-H355)+2,9))</f>
        <v>#NAME?</v>
      </c>
      <c r="K355" s="24" t="e">
        <f t="shared" ca="1" si="27"/>
        <v>#NAME?</v>
      </c>
      <c r="L355" s="24" t="e">
        <f t="shared" ca="1" si="28"/>
        <v>#NAME?</v>
      </c>
      <c r="M355" s="24" t="e">
        <f t="shared" ca="1" si="29"/>
        <v>#NAME?</v>
      </c>
    </row>
    <row r="356" spans="2:13" x14ac:dyDescent="0.25">
      <c r="B356" s="24">
        <f t="shared" ca="1" si="25"/>
        <v>0.8553884142935243</v>
      </c>
      <c r="C356" s="25">
        <f t="shared" ca="1" si="26"/>
        <v>60.598273068510352</v>
      </c>
      <c r="H356" s="24">
        <v>354</v>
      </c>
      <c r="I356" s="24" t="e">
        <f ca="1"/>
        <v>#NAME?</v>
      </c>
      <c r="J356" s="24" t="e">
        <f t="array" aca="1" ref="J356" ca="1">INDIRECT(ADDRESS(($F$2+1-H356)+2,9))</f>
        <v>#NAME?</v>
      </c>
      <c r="K356" s="24" t="e">
        <f t="shared" ca="1" si="27"/>
        <v>#NAME?</v>
      </c>
      <c r="L356" s="24" t="e">
        <f t="shared" ca="1" si="28"/>
        <v>#NAME?</v>
      </c>
      <c r="M356" s="24" t="e">
        <f t="shared" ca="1" si="29"/>
        <v>#NAME?</v>
      </c>
    </row>
    <row r="357" spans="2:13" x14ac:dyDescent="0.25">
      <c r="B357" s="24">
        <f t="shared" ca="1" si="25"/>
        <v>0.226815132377582</v>
      </c>
      <c r="C357" s="25">
        <f t="shared" ca="1" si="26"/>
        <v>42.506234233819342</v>
      </c>
      <c r="H357" s="24">
        <v>355</v>
      </c>
      <c r="I357" s="24" t="e">
        <f ca="1"/>
        <v>#NAME?</v>
      </c>
      <c r="J357" s="24" t="e">
        <f t="array" aca="1" ref="J357" ca="1">INDIRECT(ADDRESS(($F$2+1-H357)+2,9))</f>
        <v>#NAME?</v>
      </c>
      <c r="K357" s="24" t="e">
        <f t="shared" ca="1" si="27"/>
        <v>#NAME?</v>
      </c>
      <c r="L357" s="24" t="e">
        <f t="shared" ca="1" si="28"/>
        <v>#NAME?</v>
      </c>
      <c r="M357" s="24" t="e">
        <f t="shared" ca="1" si="29"/>
        <v>#NAME?</v>
      </c>
    </row>
    <row r="358" spans="2:13" x14ac:dyDescent="0.25">
      <c r="B358" s="24">
        <f t="shared" ca="1" si="25"/>
        <v>0.52918745353143581</v>
      </c>
      <c r="C358" s="25">
        <f t="shared" ca="1" si="26"/>
        <v>50.732274878795764</v>
      </c>
      <c r="H358" s="24">
        <v>356</v>
      </c>
      <c r="I358" s="24" t="e">
        <f ca="1"/>
        <v>#NAME?</v>
      </c>
      <c r="J358" s="24" t="e">
        <f t="array" aca="1" ref="J358" ca="1">INDIRECT(ADDRESS(($F$2+1-H358)+2,9))</f>
        <v>#NAME?</v>
      </c>
      <c r="K358" s="24" t="e">
        <f t="shared" ca="1" si="27"/>
        <v>#NAME?</v>
      </c>
      <c r="L358" s="24" t="e">
        <f t="shared" ca="1" si="28"/>
        <v>#NAME?</v>
      </c>
      <c r="M358" s="24" t="e">
        <f t="shared" ca="1" si="29"/>
        <v>#NAME?</v>
      </c>
    </row>
    <row r="359" spans="2:13" x14ac:dyDescent="0.25">
      <c r="B359" s="24">
        <f t="shared" ca="1" si="25"/>
        <v>0.32812226676338829</v>
      </c>
      <c r="C359" s="25">
        <f t="shared" ca="1" si="26"/>
        <v>45.548959103941861</v>
      </c>
      <c r="H359" s="24">
        <v>357</v>
      </c>
      <c r="I359" s="24" t="e">
        <f ca="1"/>
        <v>#NAME?</v>
      </c>
      <c r="J359" s="24" t="e">
        <f t="array" aca="1" ref="J359" ca="1">INDIRECT(ADDRESS(($F$2+1-H359)+2,9))</f>
        <v>#NAME?</v>
      </c>
      <c r="K359" s="24" t="e">
        <f t="shared" ca="1" si="27"/>
        <v>#NAME?</v>
      </c>
      <c r="L359" s="24" t="e">
        <f t="shared" ca="1" si="28"/>
        <v>#NAME?</v>
      </c>
      <c r="M359" s="24" t="e">
        <f t="shared" ca="1" si="29"/>
        <v>#NAME?</v>
      </c>
    </row>
    <row r="360" spans="2:13" x14ac:dyDescent="0.25">
      <c r="B360" s="24">
        <f t="shared" ca="1" si="25"/>
        <v>6.3641621468697451E-2</v>
      </c>
      <c r="C360" s="25">
        <f t="shared" ca="1" si="26"/>
        <v>34.750967972837515</v>
      </c>
      <c r="H360" s="24">
        <v>358</v>
      </c>
      <c r="I360" s="24" t="e">
        <f ca="1"/>
        <v>#NAME?</v>
      </c>
      <c r="J360" s="24" t="e">
        <f t="array" aca="1" ref="J360" ca="1">INDIRECT(ADDRESS(($F$2+1-H360)+2,9))</f>
        <v>#NAME?</v>
      </c>
      <c r="K360" s="24" t="e">
        <f t="shared" ca="1" si="27"/>
        <v>#NAME?</v>
      </c>
      <c r="L360" s="24" t="e">
        <f t="shared" ca="1" si="28"/>
        <v>#NAME?</v>
      </c>
      <c r="M360" s="24" t="e">
        <f t="shared" ca="1" si="29"/>
        <v>#NAME?</v>
      </c>
    </row>
    <row r="361" spans="2:13" x14ac:dyDescent="0.25">
      <c r="B361" s="24">
        <f t="shared" ca="1" si="25"/>
        <v>0.32957043807282693</v>
      </c>
      <c r="C361" s="25">
        <f t="shared" ca="1" si="26"/>
        <v>45.589003766107595</v>
      </c>
      <c r="H361" s="24">
        <v>359</v>
      </c>
      <c r="I361" s="24" t="e">
        <f ca="1"/>
        <v>#NAME?</v>
      </c>
      <c r="J361" s="24" t="e">
        <f t="array" aca="1" ref="J361" ca="1">INDIRECT(ADDRESS(($F$2+1-H361)+2,9))</f>
        <v>#NAME?</v>
      </c>
      <c r="K361" s="24" t="e">
        <f t="shared" ca="1" si="27"/>
        <v>#NAME?</v>
      </c>
      <c r="L361" s="24" t="e">
        <f t="shared" ca="1" si="28"/>
        <v>#NAME?</v>
      </c>
      <c r="M361" s="24" t="e">
        <f t="shared" ca="1" si="29"/>
        <v>#NAME?</v>
      </c>
    </row>
    <row r="362" spans="2:13" x14ac:dyDescent="0.25">
      <c r="B362" s="24">
        <f t="shared" ca="1" si="25"/>
        <v>0.13426285651880843</v>
      </c>
      <c r="C362" s="25">
        <f t="shared" ca="1" si="26"/>
        <v>38.935359432057993</v>
      </c>
      <c r="H362" s="24">
        <v>360</v>
      </c>
      <c r="I362" s="24" t="e">
        <f ca="1"/>
        <v>#NAME?</v>
      </c>
      <c r="J362" s="24" t="e">
        <f t="array" aca="1" ref="J362" ca="1">INDIRECT(ADDRESS(($F$2+1-H362)+2,9))</f>
        <v>#NAME?</v>
      </c>
      <c r="K362" s="24" t="e">
        <f t="shared" ca="1" si="27"/>
        <v>#NAME?</v>
      </c>
      <c r="L362" s="24" t="e">
        <f t="shared" ca="1" si="28"/>
        <v>#NAME?</v>
      </c>
      <c r="M362" s="24" t="e">
        <f t="shared" ca="1" si="29"/>
        <v>#NAME?</v>
      </c>
    </row>
    <row r="363" spans="2:13" x14ac:dyDescent="0.25">
      <c r="B363" s="24">
        <f t="shared" ca="1" si="25"/>
        <v>0.95421810458967093</v>
      </c>
      <c r="C363" s="25">
        <f t="shared" ca="1" si="26"/>
        <v>66.872057777447722</v>
      </c>
      <c r="H363" s="24">
        <v>361</v>
      </c>
      <c r="I363" s="24" t="e">
        <f ca="1"/>
        <v>#NAME?</v>
      </c>
      <c r="J363" s="24" t="e">
        <f t="array" aca="1" ref="J363" ca="1">INDIRECT(ADDRESS(($F$2+1-H363)+2,9))</f>
        <v>#NAME?</v>
      </c>
      <c r="K363" s="24" t="e">
        <f t="shared" ca="1" si="27"/>
        <v>#NAME?</v>
      </c>
      <c r="L363" s="24" t="e">
        <f t="shared" ca="1" si="28"/>
        <v>#NAME?</v>
      </c>
      <c r="M363" s="24" t="e">
        <f t="shared" ca="1" si="29"/>
        <v>#NAME?</v>
      </c>
    </row>
    <row r="364" spans="2:13" x14ac:dyDescent="0.25">
      <c r="B364" s="24">
        <f t="shared" ca="1" si="25"/>
        <v>0.56170029623965534</v>
      </c>
      <c r="C364" s="25">
        <f t="shared" ca="1" si="26"/>
        <v>51.552814899107254</v>
      </c>
      <c r="H364" s="24">
        <v>362</v>
      </c>
      <c r="I364" s="24" t="e">
        <f ca="1"/>
        <v>#NAME?</v>
      </c>
      <c r="J364" s="24" t="e">
        <f t="array" aca="1" ref="J364" ca="1">INDIRECT(ADDRESS(($F$2+1-H364)+2,9))</f>
        <v>#NAME?</v>
      </c>
      <c r="K364" s="24" t="e">
        <f t="shared" ca="1" si="27"/>
        <v>#NAME?</v>
      </c>
      <c r="L364" s="24" t="e">
        <f t="shared" ca="1" si="28"/>
        <v>#NAME?</v>
      </c>
      <c r="M364" s="24" t="e">
        <f t="shared" ca="1" si="29"/>
        <v>#NAME?</v>
      </c>
    </row>
    <row r="365" spans="2:13" x14ac:dyDescent="0.25">
      <c r="B365" s="24">
        <f t="shared" ca="1" si="25"/>
        <v>0.743368118340623</v>
      </c>
      <c r="C365" s="25">
        <f t="shared" ca="1" si="26"/>
        <v>56.537641550822279</v>
      </c>
      <c r="H365" s="24">
        <v>363</v>
      </c>
      <c r="I365" s="24" t="e">
        <f ca="1"/>
        <v>#NAME?</v>
      </c>
      <c r="J365" s="24" t="e">
        <f t="array" aca="1" ref="J365" ca="1">INDIRECT(ADDRESS(($F$2+1-H365)+2,9))</f>
        <v>#NAME?</v>
      </c>
      <c r="K365" s="24" t="e">
        <f t="shared" ca="1" si="27"/>
        <v>#NAME?</v>
      </c>
      <c r="L365" s="24" t="e">
        <f t="shared" ca="1" si="28"/>
        <v>#NAME?</v>
      </c>
      <c r="M365" s="24" t="e">
        <f t="shared" ca="1" si="29"/>
        <v>#NAME?</v>
      </c>
    </row>
    <row r="366" spans="2:13" x14ac:dyDescent="0.25">
      <c r="B366" s="24">
        <f t="shared" ca="1" si="25"/>
        <v>0.95208552359763432</v>
      </c>
      <c r="C366" s="25">
        <f t="shared" ca="1" si="26"/>
        <v>66.654201966035032</v>
      </c>
      <c r="H366" s="24">
        <v>364</v>
      </c>
      <c r="I366" s="24" t="e">
        <f ca="1"/>
        <v>#NAME?</v>
      </c>
      <c r="J366" s="24" t="e">
        <f t="array" aca="1" ref="J366" ca="1">INDIRECT(ADDRESS(($F$2+1-H366)+2,9))</f>
        <v>#NAME?</v>
      </c>
      <c r="K366" s="24" t="e">
        <f t="shared" ca="1" si="27"/>
        <v>#NAME?</v>
      </c>
      <c r="L366" s="24" t="e">
        <f t="shared" ca="1" si="28"/>
        <v>#NAME?</v>
      </c>
      <c r="M366" s="24" t="e">
        <f t="shared" ca="1" si="29"/>
        <v>#NAME?</v>
      </c>
    </row>
    <row r="367" spans="2:13" x14ac:dyDescent="0.25">
      <c r="B367" s="24">
        <f t="shared" ca="1" si="25"/>
        <v>3.4115985357993095E-2</v>
      </c>
      <c r="C367" s="25">
        <f t="shared" ca="1" si="26"/>
        <v>31.765282419379211</v>
      </c>
      <c r="H367" s="24">
        <v>365</v>
      </c>
      <c r="I367" s="24" t="e">
        <f ca="1"/>
        <v>#NAME?</v>
      </c>
      <c r="J367" s="24" t="e">
        <f t="array" aca="1" ref="J367" ca="1">INDIRECT(ADDRESS(($F$2+1-H367)+2,9))</f>
        <v>#NAME?</v>
      </c>
      <c r="K367" s="24" t="e">
        <f t="shared" ca="1" si="27"/>
        <v>#NAME?</v>
      </c>
      <c r="L367" s="24" t="e">
        <f t="shared" ca="1" si="28"/>
        <v>#NAME?</v>
      </c>
      <c r="M367" s="24" t="e">
        <f t="shared" ca="1" si="29"/>
        <v>#NAME?</v>
      </c>
    </row>
    <row r="368" spans="2:13" x14ac:dyDescent="0.25">
      <c r="B368" s="24">
        <f t="shared" ca="1" si="25"/>
        <v>0.17853216406397865</v>
      </c>
      <c r="C368" s="25">
        <f t="shared" ca="1" si="26"/>
        <v>40.790266254606095</v>
      </c>
      <c r="H368" s="24">
        <v>366</v>
      </c>
      <c r="I368" s="24" t="e">
        <f ca="1"/>
        <v>#NAME?</v>
      </c>
      <c r="J368" s="24" t="e">
        <f t="array" aca="1" ref="J368" ca="1">INDIRECT(ADDRESS(($F$2+1-H368)+2,9))</f>
        <v>#NAME?</v>
      </c>
      <c r="K368" s="24" t="e">
        <f t="shared" ca="1" si="27"/>
        <v>#NAME?</v>
      </c>
      <c r="L368" s="24" t="e">
        <f t="shared" ca="1" si="28"/>
        <v>#NAME?</v>
      </c>
      <c r="M368" s="24" t="e">
        <f t="shared" ca="1" si="29"/>
        <v>#NAME?</v>
      </c>
    </row>
    <row r="369" spans="2:13" x14ac:dyDescent="0.25">
      <c r="B369" s="24">
        <f t="shared" ca="1" si="25"/>
        <v>0.33403680552997828</v>
      </c>
      <c r="C369" s="25">
        <f t="shared" ca="1" si="26"/>
        <v>45.712066394153993</v>
      </c>
      <c r="H369" s="24">
        <v>367</v>
      </c>
      <c r="I369" s="24" t="e">
        <f ca="1"/>
        <v>#NAME?</v>
      </c>
      <c r="J369" s="24" t="e">
        <f t="array" aca="1" ref="J369" ca="1">INDIRECT(ADDRESS(($F$2+1-H369)+2,9))</f>
        <v>#NAME?</v>
      </c>
      <c r="K369" s="24" t="e">
        <f t="shared" ca="1" si="27"/>
        <v>#NAME?</v>
      </c>
      <c r="L369" s="24" t="e">
        <f t="shared" ca="1" si="28"/>
        <v>#NAME?</v>
      </c>
      <c r="M369" s="24" t="e">
        <f t="shared" ca="1" si="29"/>
        <v>#NAME?</v>
      </c>
    </row>
    <row r="370" spans="2:13" x14ac:dyDescent="0.25">
      <c r="B370" s="24">
        <f t="shared" ca="1" si="25"/>
        <v>0.93420725261976467</v>
      </c>
      <c r="C370" s="25">
        <f t="shared" ca="1" si="26"/>
        <v>65.078790135838048</v>
      </c>
      <c r="H370" s="24">
        <v>368</v>
      </c>
      <c r="I370" s="24" t="e">
        <f ca="1"/>
        <v>#NAME?</v>
      </c>
      <c r="J370" s="24" t="e">
        <f t="array" aca="1" ref="J370" ca="1">INDIRECT(ADDRESS(($F$2+1-H370)+2,9))</f>
        <v>#NAME?</v>
      </c>
      <c r="K370" s="24" t="e">
        <f t="shared" ca="1" si="27"/>
        <v>#NAME?</v>
      </c>
      <c r="L370" s="24" t="e">
        <f t="shared" ca="1" si="28"/>
        <v>#NAME?</v>
      </c>
      <c r="M370" s="24" t="e">
        <f t="shared" ca="1" si="29"/>
        <v>#NAME?</v>
      </c>
    </row>
    <row r="371" spans="2:13" x14ac:dyDescent="0.25">
      <c r="B371" s="24">
        <f t="shared" ca="1" si="25"/>
        <v>0.67874344433146505</v>
      </c>
      <c r="C371" s="25">
        <f t="shared" ca="1" si="26"/>
        <v>54.641879254099578</v>
      </c>
      <c r="H371" s="24">
        <v>369</v>
      </c>
      <c r="I371" s="24" t="e">
        <f ca="1"/>
        <v>#NAME?</v>
      </c>
      <c r="J371" s="24" t="e">
        <f t="array" aca="1" ref="J371" ca="1">INDIRECT(ADDRESS(($F$2+1-H371)+2,9))</f>
        <v>#NAME?</v>
      </c>
      <c r="K371" s="24" t="e">
        <f t="shared" ca="1" si="27"/>
        <v>#NAME?</v>
      </c>
      <c r="L371" s="24" t="e">
        <f t="shared" ca="1" si="28"/>
        <v>#NAME?</v>
      </c>
      <c r="M371" s="24" t="e">
        <f t="shared" ca="1" si="29"/>
        <v>#NAME?</v>
      </c>
    </row>
    <row r="372" spans="2:13" x14ac:dyDescent="0.25">
      <c r="B372" s="24">
        <f t="shared" ca="1" si="25"/>
        <v>0.56811468681395583</v>
      </c>
      <c r="C372" s="25">
        <f t="shared" ca="1" si="26"/>
        <v>51.715763185792682</v>
      </c>
      <c r="H372" s="24">
        <v>370</v>
      </c>
      <c r="I372" s="24" t="e">
        <f ca="1"/>
        <v>#NAME?</v>
      </c>
      <c r="J372" s="24" t="e">
        <f t="array" aca="1" ref="J372" ca="1">INDIRECT(ADDRESS(($F$2+1-H372)+2,9))</f>
        <v>#NAME?</v>
      </c>
      <c r="K372" s="24" t="e">
        <f t="shared" ca="1" si="27"/>
        <v>#NAME?</v>
      </c>
      <c r="L372" s="24" t="e">
        <f t="shared" ca="1" si="28"/>
        <v>#NAME?</v>
      </c>
      <c r="M372" s="24" t="e">
        <f t="shared" ca="1" si="29"/>
        <v>#NAME?</v>
      </c>
    </row>
    <row r="373" spans="2:13" x14ac:dyDescent="0.25">
      <c r="B373" s="24">
        <f t="shared" ca="1" si="25"/>
        <v>0.95199043141115725</v>
      </c>
      <c r="C373" s="25">
        <f t="shared" ca="1" si="26"/>
        <v>66.644670164942525</v>
      </c>
      <c r="H373" s="24">
        <v>371</v>
      </c>
      <c r="I373" s="24" t="e">
        <f ca="1"/>
        <v>#NAME?</v>
      </c>
      <c r="J373" s="24" t="e">
        <f t="array" aca="1" ref="J373" ca="1">INDIRECT(ADDRESS(($F$2+1-H373)+2,9))</f>
        <v>#NAME?</v>
      </c>
      <c r="K373" s="24" t="e">
        <f t="shared" ca="1" si="27"/>
        <v>#NAME?</v>
      </c>
      <c r="L373" s="24" t="e">
        <f t="shared" ca="1" si="28"/>
        <v>#NAME?</v>
      </c>
      <c r="M373" s="24" t="e">
        <f t="shared" ca="1" si="29"/>
        <v>#NAME?</v>
      </c>
    </row>
    <row r="374" spans="2:13" x14ac:dyDescent="0.25">
      <c r="B374" s="24">
        <f t="shared" ca="1" si="25"/>
        <v>0.77645775986492938</v>
      </c>
      <c r="C374" s="25">
        <f t="shared" ca="1" si="26"/>
        <v>57.602846080831227</v>
      </c>
      <c r="H374" s="24">
        <v>372</v>
      </c>
      <c r="I374" s="24" t="e">
        <f ca="1"/>
        <v>#NAME?</v>
      </c>
      <c r="J374" s="24" t="e">
        <f t="array" aca="1" ref="J374" ca="1">INDIRECT(ADDRESS(($F$2+1-H374)+2,9))</f>
        <v>#NAME?</v>
      </c>
      <c r="K374" s="24" t="e">
        <f t="shared" ca="1" si="27"/>
        <v>#NAME?</v>
      </c>
      <c r="L374" s="24" t="e">
        <f t="shared" ca="1" si="28"/>
        <v>#NAME?</v>
      </c>
      <c r="M374" s="24" t="e">
        <f t="shared" ca="1" si="29"/>
        <v>#NAME?</v>
      </c>
    </row>
    <row r="375" spans="2:13" x14ac:dyDescent="0.25">
      <c r="B375" s="24">
        <f t="shared" ca="1" si="25"/>
        <v>0.7644407623492514</v>
      </c>
      <c r="C375" s="25">
        <f t="shared" ca="1" si="26"/>
        <v>57.206604113671865</v>
      </c>
      <c r="H375" s="24">
        <v>373</v>
      </c>
      <c r="I375" s="24" t="e">
        <f ca="1"/>
        <v>#NAME?</v>
      </c>
      <c r="J375" s="24" t="e">
        <f t="array" aca="1" ref="J375" ca="1">INDIRECT(ADDRESS(($F$2+1-H375)+2,9))</f>
        <v>#NAME?</v>
      </c>
      <c r="K375" s="24" t="e">
        <f t="shared" ca="1" si="27"/>
        <v>#NAME?</v>
      </c>
      <c r="L375" s="24" t="e">
        <f t="shared" ca="1" si="28"/>
        <v>#NAME?</v>
      </c>
      <c r="M375" s="24" t="e">
        <f t="shared" ca="1" si="29"/>
        <v>#NAME?</v>
      </c>
    </row>
    <row r="376" spans="2:13" x14ac:dyDescent="0.25">
      <c r="B376" s="24">
        <f t="shared" ca="1" si="25"/>
        <v>0.39750307892898551</v>
      </c>
      <c r="C376" s="25">
        <f t="shared" ca="1" si="26"/>
        <v>47.401845825579819</v>
      </c>
      <c r="H376" s="24">
        <v>374</v>
      </c>
      <c r="I376" s="24" t="e">
        <f ca="1"/>
        <v>#NAME?</v>
      </c>
      <c r="J376" s="24" t="e">
        <f t="array" aca="1" ref="J376" ca="1">INDIRECT(ADDRESS(($F$2+1-H376)+2,9))</f>
        <v>#NAME?</v>
      </c>
      <c r="K376" s="24" t="e">
        <f t="shared" ca="1" si="27"/>
        <v>#NAME?</v>
      </c>
      <c r="L376" s="24" t="e">
        <f t="shared" ca="1" si="28"/>
        <v>#NAME?</v>
      </c>
      <c r="M376" s="24" t="e">
        <f t="shared" ca="1" si="29"/>
        <v>#NAME?</v>
      </c>
    </row>
    <row r="377" spans="2:13" x14ac:dyDescent="0.25">
      <c r="B377" s="24">
        <f t="shared" ca="1" si="25"/>
        <v>0.92682038778942222</v>
      </c>
      <c r="C377" s="25">
        <f t="shared" ca="1" si="26"/>
        <v>64.52512253984203</v>
      </c>
      <c r="H377" s="24">
        <v>375</v>
      </c>
      <c r="I377" s="24" t="e">
        <f ca="1"/>
        <v>#NAME?</v>
      </c>
      <c r="J377" s="24" t="e">
        <f t="array" aca="1" ref="J377" ca="1">INDIRECT(ADDRESS(($F$2+1-H377)+2,9))</f>
        <v>#NAME?</v>
      </c>
      <c r="K377" s="24" t="e">
        <f t="shared" ca="1" si="27"/>
        <v>#NAME?</v>
      </c>
      <c r="L377" s="24" t="e">
        <f t="shared" ca="1" si="28"/>
        <v>#NAME?</v>
      </c>
      <c r="M377" s="24" t="e">
        <f t="shared" ca="1" si="29"/>
        <v>#NAME?</v>
      </c>
    </row>
    <row r="378" spans="2:13" x14ac:dyDescent="0.25">
      <c r="B378" s="24">
        <f t="shared" ca="1" si="25"/>
        <v>0.91500948488553058</v>
      </c>
      <c r="C378" s="25">
        <f t="shared" ca="1" si="26"/>
        <v>63.722647649526834</v>
      </c>
      <c r="H378" s="24">
        <v>376</v>
      </c>
      <c r="I378" s="24" t="e">
        <f ca="1"/>
        <v>#NAME?</v>
      </c>
      <c r="J378" s="24" t="e">
        <f t="array" aca="1" ref="J378" ca="1">INDIRECT(ADDRESS(($F$2+1-H378)+2,9))</f>
        <v>#NAME?</v>
      </c>
      <c r="K378" s="24" t="e">
        <f t="shared" ca="1" si="27"/>
        <v>#NAME?</v>
      </c>
      <c r="L378" s="24" t="e">
        <f t="shared" ca="1" si="28"/>
        <v>#NAME?</v>
      </c>
      <c r="M378" s="24" t="e">
        <f t="shared" ca="1" si="29"/>
        <v>#NAME?</v>
      </c>
    </row>
    <row r="379" spans="2:13" x14ac:dyDescent="0.25">
      <c r="B379" s="24">
        <f t="shared" ca="1" si="25"/>
        <v>0.87018202236783726</v>
      </c>
      <c r="C379" s="25">
        <f t="shared" ca="1" si="26"/>
        <v>61.272519887183911</v>
      </c>
      <c r="H379" s="24">
        <v>377</v>
      </c>
      <c r="I379" s="24" t="e">
        <f ca="1"/>
        <v>#NAME?</v>
      </c>
      <c r="J379" s="24" t="e">
        <f t="array" aca="1" ref="J379" ca="1">INDIRECT(ADDRESS(($F$2+1-H379)+2,9))</f>
        <v>#NAME?</v>
      </c>
      <c r="K379" s="24" t="e">
        <f t="shared" ca="1" si="27"/>
        <v>#NAME?</v>
      </c>
      <c r="L379" s="24" t="e">
        <f t="shared" ca="1" si="28"/>
        <v>#NAME?</v>
      </c>
      <c r="M379" s="24" t="e">
        <f t="shared" ca="1" si="29"/>
        <v>#NAME?</v>
      </c>
    </row>
    <row r="380" spans="2:13" x14ac:dyDescent="0.25">
      <c r="B380" s="24">
        <f t="shared" ca="1" si="25"/>
        <v>0.85583473633892004</v>
      </c>
      <c r="C380" s="25">
        <f t="shared" ca="1" si="26"/>
        <v>60.617911082572661</v>
      </c>
      <c r="H380" s="24">
        <v>378</v>
      </c>
      <c r="I380" s="24" t="e">
        <f ca="1"/>
        <v>#NAME?</v>
      </c>
      <c r="J380" s="24" t="e">
        <f t="array" aca="1" ref="J380" ca="1">INDIRECT(ADDRESS(($F$2+1-H380)+2,9))</f>
        <v>#NAME?</v>
      </c>
      <c r="K380" s="24" t="e">
        <f t="shared" ca="1" si="27"/>
        <v>#NAME?</v>
      </c>
      <c r="L380" s="24" t="e">
        <f t="shared" ca="1" si="28"/>
        <v>#NAME?</v>
      </c>
      <c r="M380" s="24" t="e">
        <f t="shared" ca="1" si="29"/>
        <v>#NAME?</v>
      </c>
    </row>
    <row r="381" spans="2:13" x14ac:dyDescent="0.25">
      <c r="B381" s="24">
        <f t="shared" ca="1" si="25"/>
        <v>0.67301826882802396</v>
      </c>
      <c r="C381" s="25">
        <f t="shared" ca="1" si="26"/>
        <v>54.482629139345057</v>
      </c>
      <c r="H381" s="24">
        <v>379</v>
      </c>
      <c r="I381" s="24" t="e">
        <f ca="1"/>
        <v>#NAME?</v>
      </c>
      <c r="J381" s="24" t="e">
        <f t="array" aca="1" ref="J381" ca="1">INDIRECT(ADDRESS(($F$2+1-H381)+2,9))</f>
        <v>#NAME?</v>
      </c>
      <c r="K381" s="24" t="e">
        <f t="shared" ca="1" si="27"/>
        <v>#NAME?</v>
      </c>
      <c r="L381" s="24" t="e">
        <f t="shared" ca="1" si="28"/>
        <v>#NAME?</v>
      </c>
      <c r="M381" s="24" t="e">
        <f t="shared" ca="1" si="29"/>
        <v>#NAME?</v>
      </c>
    </row>
    <row r="382" spans="2:13" x14ac:dyDescent="0.25">
      <c r="B382" s="24">
        <f t="shared" ca="1" si="25"/>
        <v>0.27628128948922104</v>
      </c>
      <c r="C382" s="25">
        <f t="shared" ca="1" si="26"/>
        <v>44.060754512587572</v>
      </c>
      <c r="H382" s="24">
        <v>380</v>
      </c>
      <c r="I382" s="24" t="e">
        <f ca="1"/>
        <v>#NAME?</v>
      </c>
      <c r="J382" s="24" t="e">
        <f t="array" aca="1" ref="J382" ca="1">INDIRECT(ADDRESS(($F$2+1-H382)+2,9))</f>
        <v>#NAME?</v>
      </c>
      <c r="K382" s="24" t="e">
        <f t="shared" ca="1" si="27"/>
        <v>#NAME?</v>
      </c>
      <c r="L382" s="24" t="e">
        <f t="shared" ca="1" si="28"/>
        <v>#NAME?</v>
      </c>
      <c r="M382" s="24" t="e">
        <f t="shared" ca="1" si="29"/>
        <v>#NAME?</v>
      </c>
    </row>
    <row r="383" spans="2:13" x14ac:dyDescent="0.25">
      <c r="B383" s="24">
        <f t="shared" ca="1" si="25"/>
        <v>0.64732809199006625</v>
      </c>
      <c r="C383" s="25">
        <f t="shared" ca="1" si="26"/>
        <v>53.781168169356619</v>
      </c>
      <c r="H383" s="24">
        <v>381</v>
      </c>
      <c r="I383" s="24" t="e">
        <f ca="1"/>
        <v>#NAME?</v>
      </c>
      <c r="J383" s="24" t="e">
        <f t="array" aca="1" ref="J383" ca="1">INDIRECT(ADDRESS(($F$2+1-H383)+2,9))</f>
        <v>#NAME?</v>
      </c>
      <c r="K383" s="24" t="e">
        <f t="shared" ca="1" si="27"/>
        <v>#NAME?</v>
      </c>
      <c r="L383" s="24" t="e">
        <f t="shared" ca="1" si="28"/>
        <v>#NAME?</v>
      </c>
      <c r="M383" s="24" t="e">
        <f t="shared" ca="1" si="29"/>
        <v>#NAME?</v>
      </c>
    </row>
    <row r="384" spans="2:13" x14ac:dyDescent="0.25">
      <c r="B384" s="24">
        <f t="shared" ca="1" si="25"/>
        <v>0.57846579938875453</v>
      </c>
      <c r="C384" s="25">
        <f t="shared" ca="1" si="26"/>
        <v>51.979701718801827</v>
      </c>
      <c r="H384" s="24">
        <v>382</v>
      </c>
      <c r="I384" s="24" t="e">
        <f ca="1"/>
        <v>#NAME?</v>
      </c>
      <c r="J384" s="24" t="e">
        <f t="array" aca="1" ref="J384" ca="1">INDIRECT(ADDRESS(($F$2+1-H384)+2,9))</f>
        <v>#NAME?</v>
      </c>
      <c r="K384" s="24" t="e">
        <f t="shared" ca="1" si="27"/>
        <v>#NAME?</v>
      </c>
      <c r="L384" s="24" t="e">
        <f t="shared" ca="1" si="28"/>
        <v>#NAME?</v>
      </c>
      <c r="M384" s="24" t="e">
        <f t="shared" ca="1" si="29"/>
        <v>#NAME?</v>
      </c>
    </row>
    <row r="385" spans="2:13" x14ac:dyDescent="0.25">
      <c r="B385" s="24">
        <f t="shared" ca="1" si="25"/>
        <v>0.83339233973697524</v>
      </c>
      <c r="C385" s="25">
        <f t="shared" ca="1" si="26"/>
        <v>59.676577595126304</v>
      </c>
      <c r="H385" s="24">
        <v>383</v>
      </c>
      <c r="I385" s="24" t="e">
        <f ca="1"/>
        <v>#NAME?</v>
      </c>
      <c r="J385" s="24" t="e">
        <f t="array" aca="1" ref="J385" ca="1">INDIRECT(ADDRESS(($F$2+1-H385)+2,9))</f>
        <v>#NAME?</v>
      </c>
      <c r="K385" s="24" t="e">
        <f t="shared" ca="1" si="27"/>
        <v>#NAME?</v>
      </c>
      <c r="L385" s="24" t="e">
        <f t="shared" ca="1" si="28"/>
        <v>#NAME?</v>
      </c>
      <c r="M385" s="24" t="e">
        <f t="shared" ca="1" si="29"/>
        <v>#NAME?</v>
      </c>
    </row>
    <row r="386" spans="2:13" x14ac:dyDescent="0.25">
      <c r="B386" s="24">
        <f t="shared" ca="1" si="25"/>
        <v>0.43119562473239537</v>
      </c>
      <c r="C386" s="25">
        <f t="shared" ca="1" si="26"/>
        <v>48.266689891607435</v>
      </c>
      <c r="H386" s="24">
        <v>384</v>
      </c>
      <c r="I386" s="24" t="e">
        <f ca="1"/>
        <v>#NAME?</v>
      </c>
      <c r="J386" s="24" t="e">
        <f t="array" aca="1" ref="J386" ca="1">INDIRECT(ADDRESS(($F$2+1-H386)+2,9))</f>
        <v>#NAME?</v>
      </c>
      <c r="K386" s="24" t="e">
        <f t="shared" ca="1" si="27"/>
        <v>#NAME?</v>
      </c>
      <c r="L386" s="24" t="e">
        <f t="shared" ca="1" si="28"/>
        <v>#NAME?</v>
      </c>
      <c r="M386" s="24" t="e">
        <f t="shared" ca="1" si="29"/>
        <v>#NAME?</v>
      </c>
    </row>
    <row r="387" spans="2:13" x14ac:dyDescent="0.25">
      <c r="B387" s="24">
        <f t="shared" ca="1" si="25"/>
        <v>0.15217344634348706</v>
      </c>
      <c r="C387" s="25">
        <f t="shared" ca="1" si="26"/>
        <v>39.72843744515253</v>
      </c>
      <c r="H387" s="24">
        <v>385</v>
      </c>
      <c r="I387" s="24" t="e">
        <f ca="1"/>
        <v>#NAME?</v>
      </c>
      <c r="J387" s="24" t="e">
        <f t="array" aca="1" ref="J387" ca="1">INDIRECT(ADDRESS(($F$2+1-H387)+2,9))</f>
        <v>#NAME?</v>
      </c>
      <c r="K387" s="24" t="e">
        <f t="shared" ca="1" si="27"/>
        <v>#NAME?</v>
      </c>
      <c r="L387" s="24" t="e">
        <f t="shared" ca="1" si="28"/>
        <v>#NAME?</v>
      </c>
      <c r="M387" s="24" t="e">
        <f t="shared" ca="1" si="29"/>
        <v>#NAME?</v>
      </c>
    </row>
    <row r="388" spans="2:13" x14ac:dyDescent="0.25">
      <c r="B388" s="24">
        <f t="shared" ref="B388:B451" ca="1" si="30">RAND()</f>
        <v>0.99123554933882707</v>
      </c>
      <c r="C388" s="25">
        <f t="shared" ref="C388:C451" ca="1" si="31">_xlfn.NORM.INV(B388,50,10)</f>
        <v>73.754219039160731</v>
      </c>
      <c r="H388" s="24">
        <v>386</v>
      </c>
      <c r="I388" s="24" t="e">
        <f ca="1"/>
        <v>#NAME?</v>
      </c>
      <c r="J388" s="24" t="e">
        <f t="array" aca="1" ref="J388" ca="1">INDIRECT(ADDRESS(($F$2+1-H388)+2,9))</f>
        <v>#NAME?</v>
      </c>
      <c r="K388" s="24" t="e">
        <f t="shared" ref="K388:K451" ca="1" si="32">_xlfn.NORM.DIST(I388,$F$5,$F$6,TRUE)</f>
        <v>#NAME?</v>
      </c>
      <c r="L388" s="24" t="e">
        <f t="shared" ref="L388:L451" ca="1" si="33">_xlfn.NORM.DIST(J388,$F$5,$F$6,TRUE)</f>
        <v>#NAME?</v>
      </c>
      <c r="M388" s="24" t="e">
        <f t="shared" ca="1" si="29"/>
        <v>#NAME?</v>
      </c>
    </row>
    <row r="389" spans="2:13" x14ac:dyDescent="0.25">
      <c r="B389" s="24">
        <f t="shared" ca="1" si="30"/>
        <v>0.14934060471767407</v>
      </c>
      <c r="C389" s="25">
        <f t="shared" ca="1" si="31"/>
        <v>39.60734358341584</v>
      </c>
      <c r="H389" s="24">
        <v>387</v>
      </c>
      <c r="I389" s="24" t="e">
        <f ca="1"/>
        <v>#NAME?</v>
      </c>
      <c r="J389" s="24" t="e">
        <f t="array" aca="1" ref="J389" ca="1">INDIRECT(ADDRESS(($F$2+1-H389)+2,9))</f>
        <v>#NAME?</v>
      </c>
      <c r="K389" s="24" t="e">
        <f t="shared" ca="1" si="32"/>
        <v>#NAME?</v>
      </c>
      <c r="L389" s="24" t="e">
        <f t="shared" ca="1" si="33"/>
        <v>#NAME?</v>
      </c>
      <c r="M389" s="24" t="e">
        <f t="shared" ref="M389:M452" ca="1" si="34">((2*H389-1)/$F$2)*(LN(K389)+LN(1-L389))</f>
        <v>#NAME?</v>
      </c>
    </row>
    <row r="390" spans="2:13" x14ac:dyDescent="0.25">
      <c r="B390" s="24">
        <f t="shared" ca="1" si="30"/>
        <v>0.51462448167507746</v>
      </c>
      <c r="C390" s="25">
        <f t="shared" ca="1" si="31"/>
        <v>50.366663534508383</v>
      </c>
      <c r="H390" s="24">
        <v>388</v>
      </c>
      <c r="I390" s="24" t="e">
        <f ca="1"/>
        <v>#NAME?</v>
      </c>
      <c r="J390" s="24" t="e">
        <f t="array" aca="1" ref="J390" ca="1">INDIRECT(ADDRESS(($F$2+1-H390)+2,9))</f>
        <v>#NAME?</v>
      </c>
      <c r="K390" s="24" t="e">
        <f t="shared" ca="1" si="32"/>
        <v>#NAME?</v>
      </c>
      <c r="L390" s="24" t="e">
        <f t="shared" ca="1" si="33"/>
        <v>#NAME?</v>
      </c>
      <c r="M390" s="24" t="e">
        <f t="shared" ca="1" si="34"/>
        <v>#NAME?</v>
      </c>
    </row>
    <row r="391" spans="2:13" x14ac:dyDescent="0.25">
      <c r="B391" s="24">
        <f t="shared" ca="1" si="30"/>
        <v>8.2521015680670939E-2</v>
      </c>
      <c r="C391" s="25">
        <f t="shared" ca="1" si="31"/>
        <v>36.116879068835672</v>
      </c>
      <c r="H391" s="24">
        <v>389</v>
      </c>
      <c r="I391" s="24" t="e">
        <f ca="1"/>
        <v>#NAME?</v>
      </c>
      <c r="J391" s="24" t="e">
        <f t="array" aca="1" ref="J391" ca="1">INDIRECT(ADDRESS(($F$2+1-H391)+2,9))</f>
        <v>#NAME?</v>
      </c>
      <c r="K391" s="24" t="e">
        <f t="shared" ca="1" si="32"/>
        <v>#NAME?</v>
      </c>
      <c r="L391" s="24" t="e">
        <f t="shared" ca="1" si="33"/>
        <v>#NAME?</v>
      </c>
      <c r="M391" s="24" t="e">
        <f t="shared" ca="1" si="34"/>
        <v>#NAME?</v>
      </c>
    </row>
    <row r="392" spans="2:13" x14ac:dyDescent="0.25">
      <c r="B392" s="24">
        <f t="shared" ca="1" si="30"/>
        <v>0.4299355447644464</v>
      </c>
      <c r="C392" s="25">
        <f t="shared" ca="1" si="31"/>
        <v>48.23461734908247</v>
      </c>
      <c r="H392" s="24">
        <v>390</v>
      </c>
      <c r="I392" s="24" t="e">
        <f ca="1"/>
        <v>#NAME?</v>
      </c>
      <c r="J392" s="24" t="e">
        <f t="array" aca="1" ref="J392" ca="1">INDIRECT(ADDRESS(($F$2+1-H392)+2,9))</f>
        <v>#NAME?</v>
      </c>
      <c r="K392" s="24" t="e">
        <f t="shared" ca="1" si="32"/>
        <v>#NAME?</v>
      </c>
      <c r="L392" s="24" t="e">
        <f t="shared" ca="1" si="33"/>
        <v>#NAME?</v>
      </c>
      <c r="M392" s="24" t="e">
        <f t="shared" ca="1" si="34"/>
        <v>#NAME?</v>
      </c>
    </row>
    <row r="393" spans="2:13" x14ac:dyDescent="0.25">
      <c r="B393" s="24">
        <f t="shared" ca="1" si="30"/>
        <v>0.24296319013202605</v>
      </c>
      <c r="C393" s="25">
        <f t="shared" ca="1" si="31"/>
        <v>43.031974663108784</v>
      </c>
      <c r="H393" s="24">
        <v>391</v>
      </c>
      <c r="I393" s="24" t="e">
        <f ca="1"/>
        <v>#NAME?</v>
      </c>
      <c r="J393" s="24" t="e">
        <f t="array" aca="1" ref="J393" ca="1">INDIRECT(ADDRESS(($F$2+1-H393)+2,9))</f>
        <v>#NAME?</v>
      </c>
      <c r="K393" s="24" t="e">
        <f t="shared" ca="1" si="32"/>
        <v>#NAME?</v>
      </c>
      <c r="L393" s="24" t="e">
        <f t="shared" ca="1" si="33"/>
        <v>#NAME?</v>
      </c>
      <c r="M393" s="24" t="e">
        <f t="shared" ca="1" si="34"/>
        <v>#NAME?</v>
      </c>
    </row>
    <row r="394" spans="2:13" x14ac:dyDescent="0.25">
      <c r="B394" s="24">
        <f t="shared" ca="1" si="30"/>
        <v>0.8647567324647446</v>
      </c>
      <c r="C394" s="25">
        <f t="shared" ca="1" si="31"/>
        <v>61.019428110297454</v>
      </c>
      <c r="H394" s="24">
        <v>392</v>
      </c>
      <c r="I394" s="24" t="e">
        <f ca="1"/>
        <v>#NAME?</v>
      </c>
      <c r="J394" s="24" t="e">
        <f t="array" aca="1" ref="J394" ca="1">INDIRECT(ADDRESS(($F$2+1-H394)+2,9))</f>
        <v>#NAME?</v>
      </c>
      <c r="K394" s="24" t="e">
        <f t="shared" ca="1" si="32"/>
        <v>#NAME?</v>
      </c>
      <c r="L394" s="24" t="e">
        <f t="shared" ca="1" si="33"/>
        <v>#NAME?</v>
      </c>
      <c r="M394" s="24" t="e">
        <f t="shared" ca="1" si="34"/>
        <v>#NAME?</v>
      </c>
    </row>
    <row r="395" spans="2:13" x14ac:dyDescent="0.25">
      <c r="B395" s="24">
        <f t="shared" ca="1" si="30"/>
        <v>0.18561458896459615</v>
      </c>
      <c r="C395" s="25">
        <f t="shared" ca="1" si="31"/>
        <v>41.058267045425779</v>
      </c>
      <c r="H395" s="24">
        <v>393</v>
      </c>
      <c r="I395" s="24" t="e">
        <f ca="1"/>
        <v>#NAME?</v>
      </c>
      <c r="J395" s="24" t="e">
        <f t="array" aca="1" ref="J395" ca="1">INDIRECT(ADDRESS(($F$2+1-H395)+2,9))</f>
        <v>#NAME?</v>
      </c>
      <c r="K395" s="24" t="e">
        <f t="shared" ca="1" si="32"/>
        <v>#NAME?</v>
      </c>
      <c r="L395" s="24" t="e">
        <f t="shared" ca="1" si="33"/>
        <v>#NAME?</v>
      </c>
      <c r="M395" s="24" t="e">
        <f t="shared" ca="1" si="34"/>
        <v>#NAME?</v>
      </c>
    </row>
    <row r="396" spans="2:13" x14ac:dyDescent="0.25">
      <c r="B396" s="24">
        <f t="shared" ca="1" si="30"/>
        <v>0.23598178558543559</v>
      </c>
      <c r="C396" s="25">
        <f t="shared" ca="1" si="31"/>
        <v>42.80712134849442</v>
      </c>
      <c r="H396" s="24">
        <v>394</v>
      </c>
      <c r="I396" s="24" t="e">
        <f ca="1"/>
        <v>#NAME?</v>
      </c>
      <c r="J396" s="24" t="e">
        <f t="array" aca="1" ref="J396" ca="1">INDIRECT(ADDRESS(($F$2+1-H396)+2,9))</f>
        <v>#NAME?</v>
      </c>
      <c r="K396" s="24" t="e">
        <f t="shared" ca="1" si="32"/>
        <v>#NAME?</v>
      </c>
      <c r="L396" s="24" t="e">
        <f t="shared" ca="1" si="33"/>
        <v>#NAME?</v>
      </c>
      <c r="M396" s="24" t="e">
        <f t="shared" ca="1" si="34"/>
        <v>#NAME?</v>
      </c>
    </row>
    <row r="397" spans="2:13" x14ac:dyDescent="0.25">
      <c r="B397" s="24">
        <f t="shared" ca="1" si="30"/>
        <v>3.9883983753720154E-3</v>
      </c>
      <c r="C397" s="25">
        <f t="shared" ca="1" si="31"/>
        <v>23.469496349384883</v>
      </c>
      <c r="H397" s="24">
        <v>395</v>
      </c>
      <c r="I397" s="24" t="e">
        <f ca="1"/>
        <v>#NAME?</v>
      </c>
      <c r="J397" s="24" t="e">
        <f t="array" aca="1" ref="J397" ca="1">INDIRECT(ADDRESS(($F$2+1-H397)+2,9))</f>
        <v>#NAME?</v>
      </c>
      <c r="K397" s="24" t="e">
        <f t="shared" ca="1" si="32"/>
        <v>#NAME?</v>
      </c>
      <c r="L397" s="24" t="e">
        <f t="shared" ca="1" si="33"/>
        <v>#NAME?</v>
      </c>
      <c r="M397" s="24" t="e">
        <f t="shared" ca="1" si="34"/>
        <v>#NAME?</v>
      </c>
    </row>
    <row r="398" spans="2:13" x14ac:dyDescent="0.25">
      <c r="B398" s="24">
        <f t="shared" ca="1" si="30"/>
        <v>0.33342550241854219</v>
      </c>
      <c r="C398" s="25">
        <f t="shared" ca="1" si="31"/>
        <v>45.695261773599967</v>
      </c>
      <c r="H398" s="24">
        <v>396</v>
      </c>
      <c r="I398" s="24" t="e">
        <f ca="1"/>
        <v>#NAME?</v>
      </c>
      <c r="J398" s="24" t="e">
        <f t="array" aca="1" ref="J398" ca="1">INDIRECT(ADDRESS(($F$2+1-H398)+2,9))</f>
        <v>#NAME?</v>
      </c>
      <c r="K398" s="24" t="e">
        <f t="shared" ca="1" si="32"/>
        <v>#NAME?</v>
      </c>
      <c r="L398" s="24" t="e">
        <f t="shared" ca="1" si="33"/>
        <v>#NAME?</v>
      </c>
      <c r="M398" s="24" t="e">
        <f t="shared" ca="1" si="34"/>
        <v>#NAME?</v>
      </c>
    </row>
    <row r="399" spans="2:13" x14ac:dyDescent="0.25">
      <c r="B399" s="24">
        <f t="shared" ca="1" si="30"/>
        <v>0.84124006687196817</v>
      </c>
      <c r="C399" s="25">
        <f t="shared" ca="1" si="31"/>
        <v>59.995674825378643</v>
      </c>
      <c r="H399" s="24">
        <v>397</v>
      </c>
      <c r="I399" s="24" t="e">
        <f ca="1"/>
        <v>#NAME?</v>
      </c>
      <c r="J399" s="24" t="e">
        <f t="array" aca="1" ref="J399" ca="1">INDIRECT(ADDRESS(($F$2+1-H399)+2,9))</f>
        <v>#NAME?</v>
      </c>
      <c r="K399" s="24" t="e">
        <f t="shared" ca="1" si="32"/>
        <v>#NAME?</v>
      </c>
      <c r="L399" s="24" t="e">
        <f t="shared" ca="1" si="33"/>
        <v>#NAME?</v>
      </c>
      <c r="M399" s="24" t="e">
        <f t="shared" ca="1" si="34"/>
        <v>#NAME?</v>
      </c>
    </row>
    <row r="400" spans="2:13" x14ac:dyDescent="0.25">
      <c r="B400" s="24">
        <f t="shared" ca="1" si="30"/>
        <v>0.70588798362822447</v>
      </c>
      <c r="C400" s="25">
        <f t="shared" ca="1" si="31"/>
        <v>55.414114269699695</v>
      </c>
      <c r="H400" s="24">
        <v>398</v>
      </c>
      <c r="I400" s="24" t="e">
        <f ca="1"/>
        <v>#NAME?</v>
      </c>
      <c r="J400" s="24" t="e">
        <f t="array" aca="1" ref="J400" ca="1">INDIRECT(ADDRESS(($F$2+1-H400)+2,9))</f>
        <v>#NAME?</v>
      </c>
      <c r="K400" s="24" t="e">
        <f t="shared" ca="1" si="32"/>
        <v>#NAME?</v>
      </c>
      <c r="L400" s="24" t="e">
        <f t="shared" ca="1" si="33"/>
        <v>#NAME?</v>
      </c>
      <c r="M400" s="24" t="e">
        <f t="shared" ca="1" si="34"/>
        <v>#NAME?</v>
      </c>
    </row>
    <row r="401" spans="2:13" x14ac:dyDescent="0.25">
      <c r="B401" s="24">
        <f t="shared" ca="1" si="30"/>
        <v>0.7598423920299141</v>
      </c>
      <c r="C401" s="25">
        <f t="shared" ca="1" si="31"/>
        <v>57.057956688124335</v>
      </c>
      <c r="H401" s="24">
        <v>399</v>
      </c>
      <c r="I401" s="24" t="e">
        <f ca="1"/>
        <v>#NAME?</v>
      </c>
      <c r="J401" s="24" t="e">
        <f t="array" aca="1" ref="J401" ca="1">INDIRECT(ADDRESS(($F$2+1-H401)+2,9))</f>
        <v>#NAME?</v>
      </c>
      <c r="K401" s="24" t="e">
        <f t="shared" ca="1" si="32"/>
        <v>#NAME?</v>
      </c>
      <c r="L401" s="24" t="e">
        <f t="shared" ca="1" si="33"/>
        <v>#NAME?</v>
      </c>
      <c r="M401" s="24" t="e">
        <f t="shared" ca="1" si="34"/>
        <v>#NAME?</v>
      </c>
    </row>
    <row r="402" spans="2:13" x14ac:dyDescent="0.25">
      <c r="B402" s="24">
        <f t="shared" ca="1" si="30"/>
        <v>0.29911644062715814</v>
      </c>
      <c r="C402" s="25">
        <f t="shared" ca="1" si="31"/>
        <v>44.73056581478258</v>
      </c>
      <c r="H402" s="24">
        <v>400</v>
      </c>
      <c r="I402" s="24" t="e">
        <f ca="1"/>
        <v>#NAME?</v>
      </c>
      <c r="J402" s="24" t="e">
        <f t="array" aca="1" ref="J402" ca="1">INDIRECT(ADDRESS(($F$2+1-H402)+2,9))</f>
        <v>#NAME?</v>
      </c>
      <c r="K402" s="24" t="e">
        <f t="shared" ca="1" si="32"/>
        <v>#NAME?</v>
      </c>
      <c r="L402" s="24" t="e">
        <f t="shared" ca="1" si="33"/>
        <v>#NAME?</v>
      </c>
      <c r="M402" s="24" t="e">
        <f t="shared" ca="1" si="34"/>
        <v>#NAME?</v>
      </c>
    </row>
    <row r="403" spans="2:13" x14ac:dyDescent="0.25">
      <c r="B403" s="24">
        <f t="shared" ca="1" si="30"/>
        <v>0.84071350661743249</v>
      </c>
      <c r="C403" s="25">
        <f t="shared" ca="1" si="31"/>
        <v>59.973946508467009</v>
      </c>
      <c r="H403" s="24">
        <v>401</v>
      </c>
      <c r="I403" s="24" t="e">
        <f ca="1"/>
        <v>#NAME?</v>
      </c>
      <c r="J403" s="24" t="e">
        <f t="array" aca="1" ref="J403" ca="1">INDIRECT(ADDRESS(($F$2+1-H403)+2,9))</f>
        <v>#NAME?</v>
      </c>
      <c r="K403" s="24" t="e">
        <f t="shared" ca="1" si="32"/>
        <v>#NAME?</v>
      </c>
      <c r="L403" s="24" t="e">
        <f t="shared" ca="1" si="33"/>
        <v>#NAME?</v>
      </c>
      <c r="M403" s="24" t="e">
        <f t="shared" ca="1" si="34"/>
        <v>#NAME?</v>
      </c>
    </row>
    <row r="404" spans="2:13" x14ac:dyDescent="0.25">
      <c r="B404" s="24">
        <f t="shared" ca="1" si="30"/>
        <v>0.53536189292018455</v>
      </c>
      <c r="C404" s="25">
        <f t="shared" ca="1" si="31"/>
        <v>50.887555122699084</v>
      </c>
      <c r="H404" s="24">
        <v>402</v>
      </c>
      <c r="I404" s="24" t="e">
        <f ca="1"/>
        <v>#NAME?</v>
      </c>
      <c r="J404" s="24" t="e">
        <f t="array" aca="1" ref="J404" ca="1">INDIRECT(ADDRESS(($F$2+1-H404)+2,9))</f>
        <v>#NAME?</v>
      </c>
      <c r="K404" s="24" t="e">
        <f t="shared" ca="1" si="32"/>
        <v>#NAME?</v>
      </c>
      <c r="L404" s="24" t="e">
        <f t="shared" ca="1" si="33"/>
        <v>#NAME?</v>
      </c>
      <c r="M404" s="24" t="e">
        <f t="shared" ca="1" si="34"/>
        <v>#NAME?</v>
      </c>
    </row>
    <row r="405" spans="2:13" x14ac:dyDescent="0.25">
      <c r="B405" s="24">
        <f t="shared" ca="1" si="30"/>
        <v>0.96178334374907992</v>
      </c>
      <c r="C405" s="25">
        <f t="shared" ca="1" si="31"/>
        <v>67.717665790434367</v>
      </c>
      <c r="H405" s="24">
        <v>403</v>
      </c>
      <c r="I405" s="24" t="e">
        <f ca="1"/>
        <v>#NAME?</v>
      </c>
      <c r="J405" s="24" t="e">
        <f t="array" aca="1" ref="J405" ca="1">INDIRECT(ADDRESS(($F$2+1-H405)+2,9))</f>
        <v>#NAME?</v>
      </c>
      <c r="K405" s="24" t="e">
        <f t="shared" ca="1" si="32"/>
        <v>#NAME?</v>
      </c>
      <c r="L405" s="24" t="e">
        <f t="shared" ca="1" si="33"/>
        <v>#NAME?</v>
      </c>
      <c r="M405" s="24" t="e">
        <f t="shared" ca="1" si="34"/>
        <v>#NAME?</v>
      </c>
    </row>
    <row r="406" spans="2:13" x14ac:dyDescent="0.25">
      <c r="B406" s="24">
        <f t="shared" ca="1" si="30"/>
        <v>0.76159931456379759</v>
      </c>
      <c r="C406" s="25">
        <f t="shared" ca="1" si="31"/>
        <v>57.114565433674763</v>
      </c>
      <c r="H406" s="24">
        <v>404</v>
      </c>
      <c r="I406" s="24" t="e">
        <f ca="1"/>
        <v>#NAME?</v>
      </c>
      <c r="J406" s="24" t="e">
        <f t="array" aca="1" ref="J406" ca="1">INDIRECT(ADDRESS(($F$2+1-H406)+2,9))</f>
        <v>#NAME?</v>
      </c>
      <c r="K406" s="24" t="e">
        <f t="shared" ca="1" si="32"/>
        <v>#NAME?</v>
      </c>
      <c r="L406" s="24" t="e">
        <f t="shared" ca="1" si="33"/>
        <v>#NAME?</v>
      </c>
      <c r="M406" s="24" t="e">
        <f t="shared" ca="1" si="34"/>
        <v>#NAME?</v>
      </c>
    </row>
    <row r="407" spans="2:13" x14ac:dyDescent="0.25">
      <c r="B407" s="24">
        <f t="shared" ca="1" si="30"/>
        <v>0.66568619060781897</v>
      </c>
      <c r="C407" s="25">
        <f t="shared" ca="1" si="31"/>
        <v>54.280322803584305</v>
      </c>
      <c r="H407" s="24">
        <v>405</v>
      </c>
      <c r="I407" s="24" t="e">
        <f ca="1"/>
        <v>#NAME?</v>
      </c>
      <c r="J407" s="24" t="e">
        <f t="array" aca="1" ref="J407" ca="1">INDIRECT(ADDRESS(($F$2+1-H407)+2,9))</f>
        <v>#NAME?</v>
      </c>
      <c r="K407" s="24" t="e">
        <f t="shared" ca="1" si="32"/>
        <v>#NAME?</v>
      </c>
      <c r="L407" s="24" t="e">
        <f t="shared" ca="1" si="33"/>
        <v>#NAME?</v>
      </c>
      <c r="M407" s="24" t="e">
        <f t="shared" ca="1" si="34"/>
        <v>#NAME?</v>
      </c>
    </row>
    <row r="408" spans="2:13" x14ac:dyDescent="0.25">
      <c r="B408" s="24">
        <f t="shared" ca="1" si="30"/>
        <v>0.16179278833815081</v>
      </c>
      <c r="C408" s="25">
        <f t="shared" ca="1" si="31"/>
        <v>40.128835956012267</v>
      </c>
      <c r="H408" s="24">
        <v>406</v>
      </c>
      <c r="I408" s="24" t="e">
        <f ca="1"/>
        <v>#NAME?</v>
      </c>
      <c r="J408" s="24" t="e">
        <f t="array" aca="1" ref="J408" ca="1">INDIRECT(ADDRESS(($F$2+1-H408)+2,9))</f>
        <v>#NAME?</v>
      </c>
      <c r="K408" s="24" t="e">
        <f t="shared" ca="1" si="32"/>
        <v>#NAME?</v>
      </c>
      <c r="L408" s="24" t="e">
        <f t="shared" ca="1" si="33"/>
        <v>#NAME?</v>
      </c>
      <c r="M408" s="24" t="e">
        <f t="shared" ca="1" si="34"/>
        <v>#NAME?</v>
      </c>
    </row>
    <row r="409" spans="2:13" x14ac:dyDescent="0.25">
      <c r="B409" s="24">
        <f t="shared" ca="1" si="30"/>
        <v>0.77073480452441145</v>
      </c>
      <c r="C409" s="25">
        <f t="shared" ca="1" si="31"/>
        <v>57.41268938979163</v>
      </c>
      <c r="H409" s="24">
        <v>407</v>
      </c>
      <c r="I409" s="24" t="e">
        <f ca="1"/>
        <v>#NAME?</v>
      </c>
      <c r="J409" s="24" t="e">
        <f t="array" aca="1" ref="J409" ca="1">INDIRECT(ADDRESS(($F$2+1-H409)+2,9))</f>
        <v>#NAME?</v>
      </c>
      <c r="K409" s="24" t="e">
        <f t="shared" ca="1" si="32"/>
        <v>#NAME?</v>
      </c>
      <c r="L409" s="24" t="e">
        <f t="shared" ca="1" si="33"/>
        <v>#NAME?</v>
      </c>
      <c r="M409" s="24" t="e">
        <f t="shared" ca="1" si="34"/>
        <v>#NAME?</v>
      </c>
    </row>
    <row r="410" spans="2:13" x14ac:dyDescent="0.25">
      <c r="B410" s="24">
        <f t="shared" ca="1" si="30"/>
        <v>4.5950229580588031E-2</v>
      </c>
      <c r="C410" s="25">
        <f t="shared" ca="1" si="31"/>
        <v>33.145431288673066</v>
      </c>
      <c r="H410" s="24">
        <v>408</v>
      </c>
      <c r="I410" s="24" t="e">
        <f ca="1"/>
        <v>#NAME?</v>
      </c>
      <c r="J410" s="24" t="e">
        <f t="array" aca="1" ref="J410" ca="1">INDIRECT(ADDRESS(($F$2+1-H410)+2,9))</f>
        <v>#NAME?</v>
      </c>
      <c r="K410" s="24" t="e">
        <f t="shared" ca="1" si="32"/>
        <v>#NAME?</v>
      </c>
      <c r="L410" s="24" t="e">
        <f t="shared" ca="1" si="33"/>
        <v>#NAME?</v>
      </c>
      <c r="M410" s="24" t="e">
        <f t="shared" ca="1" si="34"/>
        <v>#NAME?</v>
      </c>
    </row>
    <row r="411" spans="2:13" x14ac:dyDescent="0.25">
      <c r="B411" s="24">
        <f t="shared" ca="1" si="30"/>
        <v>0.71615492244136014</v>
      </c>
      <c r="C411" s="25">
        <f t="shared" ca="1" si="31"/>
        <v>55.714566241779686</v>
      </c>
      <c r="H411" s="24">
        <v>409</v>
      </c>
      <c r="I411" s="24" t="e">
        <f ca="1"/>
        <v>#NAME?</v>
      </c>
      <c r="J411" s="24" t="e">
        <f t="array" aca="1" ref="J411" ca="1">INDIRECT(ADDRESS(($F$2+1-H411)+2,9))</f>
        <v>#NAME?</v>
      </c>
      <c r="K411" s="24" t="e">
        <f t="shared" ca="1" si="32"/>
        <v>#NAME?</v>
      </c>
      <c r="L411" s="24" t="e">
        <f t="shared" ca="1" si="33"/>
        <v>#NAME?</v>
      </c>
      <c r="M411" s="24" t="e">
        <f t="shared" ca="1" si="34"/>
        <v>#NAME?</v>
      </c>
    </row>
    <row r="412" spans="2:13" x14ac:dyDescent="0.25">
      <c r="B412" s="24">
        <f t="shared" ca="1" si="30"/>
        <v>0.4806833915425468</v>
      </c>
      <c r="C412" s="25">
        <f t="shared" ca="1" si="31"/>
        <v>49.515615079636518</v>
      </c>
      <c r="H412" s="24">
        <v>410</v>
      </c>
      <c r="I412" s="24" t="e">
        <f ca="1"/>
        <v>#NAME?</v>
      </c>
      <c r="J412" s="24" t="e">
        <f t="array" aca="1" ref="J412" ca="1">INDIRECT(ADDRESS(($F$2+1-H412)+2,9))</f>
        <v>#NAME?</v>
      </c>
      <c r="K412" s="24" t="e">
        <f t="shared" ca="1" si="32"/>
        <v>#NAME?</v>
      </c>
      <c r="L412" s="24" t="e">
        <f t="shared" ca="1" si="33"/>
        <v>#NAME?</v>
      </c>
      <c r="M412" s="24" t="e">
        <f t="shared" ca="1" si="34"/>
        <v>#NAME?</v>
      </c>
    </row>
    <row r="413" spans="2:13" x14ac:dyDescent="0.25">
      <c r="B413" s="24">
        <f t="shared" ca="1" si="30"/>
        <v>0.59107514178262044</v>
      </c>
      <c r="C413" s="25">
        <f t="shared" ca="1" si="31"/>
        <v>52.30311511128987</v>
      </c>
      <c r="H413" s="24">
        <v>411</v>
      </c>
      <c r="I413" s="24" t="e">
        <f ca="1"/>
        <v>#NAME?</v>
      </c>
      <c r="J413" s="24" t="e">
        <f t="array" aca="1" ref="J413" ca="1">INDIRECT(ADDRESS(($F$2+1-H413)+2,9))</f>
        <v>#NAME?</v>
      </c>
      <c r="K413" s="24" t="e">
        <f t="shared" ca="1" si="32"/>
        <v>#NAME?</v>
      </c>
      <c r="L413" s="24" t="e">
        <f t="shared" ca="1" si="33"/>
        <v>#NAME?</v>
      </c>
      <c r="M413" s="24" t="e">
        <f t="shared" ca="1" si="34"/>
        <v>#NAME?</v>
      </c>
    </row>
    <row r="414" spans="2:13" x14ac:dyDescent="0.25">
      <c r="B414" s="24">
        <f t="shared" ca="1" si="30"/>
        <v>0.47035109269641651</v>
      </c>
      <c r="C414" s="25">
        <f t="shared" ca="1" si="31"/>
        <v>49.256126641260202</v>
      </c>
      <c r="H414" s="24">
        <v>412</v>
      </c>
      <c r="I414" s="24" t="e">
        <f ca="1"/>
        <v>#NAME?</v>
      </c>
      <c r="J414" s="24" t="e">
        <f t="array" aca="1" ref="J414" ca="1">INDIRECT(ADDRESS(($F$2+1-H414)+2,9))</f>
        <v>#NAME?</v>
      </c>
      <c r="K414" s="24" t="e">
        <f t="shared" ca="1" si="32"/>
        <v>#NAME?</v>
      </c>
      <c r="L414" s="24" t="e">
        <f t="shared" ca="1" si="33"/>
        <v>#NAME?</v>
      </c>
      <c r="M414" s="24" t="e">
        <f t="shared" ca="1" si="34"/>
        <v>#NAME?</v>
      </c>
    </row>
    <row r="415" spans="2:13" x14ac:dyDescent="0.25">
      <c r="B415" s="24">
        <f t="shared" ca="1" si="30"/>
        <v>0.63607138800593099</v>
      </c>
      <c r="C415" s="25">
        <f t="shared" ca="1" si="31"/>
        <v>53.479773098274414</v>
      </c>
      <c r="H415" s="24">
        <v>413</v>
      </c>
      <c r="I415" s="24" t="e">
        <f ca="1"/>
        <v>#NAME?</v>
      </c>
      <c r="J415" s="24" t="e">
        <f t="array" aca="1" ref="J415" ca="1">INDIRECT(ADDRESS(($F$2+1-H415)+2,9))</f>
        <v>#NAME?</v>
      </c>
      <c r="K415" s="24" t="e">
        <f t="shared" ca="1" si="32"/>
        <v>#NAME?</v>
      </c>
      <c r="L415" s="24" t="e">
        <f t="shared" ca="1" si="33"/>
        <v>#NAME?</v>
      </c>
      <c r="M415" s="24" t="e">
        <f t="shared" ca="1" si="34"/>
        <v>#NAME?</v>
      </c>
    </row>
    <row r="416" spans="2:13" x14ac:dyDescent="0.25">
      <c r="B416" s="24">
        <f t="shared" ca="1" si="30"/>
        <v>0.50105606451077855</v>
      </c>
      <c r="C416" s="25">
        <f t="shared" ca="1" si="31"/>
        <v>50.026471642542063</v>
      </c>
      <c r="H416" s="24">
        <v>414</v>
      </c>
      <c r="I416" s="24" t="e">
        <f ca="1"/>
        <v>#NAME?</v>
      </c>
      <c r="J416" s="24" t="e">
        <f t="array" aca="1" ref="J416" ca="1">INDIRECT(ADDRESS(($F$2+1-H416)+2,9))</f>
        <v>#NAME?</v>
      </c>
      <c r="K416" s="24" t="e">
        <f t="shared" ca="1" si="32"/>
        <v>#NAME?</v>
      </c>
      <c r="L416" s="24" t="e">
        <f t="shared" ca="1" si="33"/>
        <v>#NAME?</v>
      </c>
      <c r="M416" s="24" t="e">
        <f t="shared" ca="1" si="34"/>
        <v>#NAME?</v>
      </c>
    </row>
    <row r="417" spans="2:13" x14ac:dyDescent="0.25">
      <c r="B417" s="24">
        <f t="shared" ca="1" si="30"/>
        <v>0.99112156315821831</v>
      </c>
      <c r="C417" s="25">
        <f t="shared" ca="1" si="31"/>
        <v>73.706492382540176</v>
      </c>
      <c r="H417" s="24">
        <v>415</v>
      </c>
      <c r="I417" s="24" t="e">
        <f ca="1"/>
        <v>#NAME?</v>
      </c>
      <c r="J417" s="24" t="e">
        <f t="array" aca="1" ref="J417" ca="1">INDIRECT(ADDRESS(($F$2+1-H417)+2,9))</f>
        <v>#NAME?</v>
      </c>
      <c r="K417" s="24" t="e">
        <f t="shared" ca="1" si="32"/>
        <v>#NAME?</v>
      </c>
      <c r="L417" s="24" t="e">
        <f t="shared" ca="1" si="33"/>
        <v>#NAME?</v>
      </c>
      <c r="M417" s="24" t="e">
        <f t="shared" ca="1" si="34"/>
        <v>#NAME?</v>
      </c>
    </row>
    <row r="418" spans="2:13" x14ac:dyDescent="0.25">
      <c r="B418" s="24">
        <f t="shared" ca="1" si="30"/>
        <v>0.81901131078369671</v>
      </c>
      <c r="C418" s="25">
        <f t="shared" ca="1" si="31"/>
        <v>59.116036914903617</v>
      </c>
      <c r="H418" s="24">
        <v>416</v>
      </c>
      <c r="I418" s="24" t="e">
        <f ca="1"/>
        <v>#NAME?</v>
      </c>
      <c r="J418" s="24" t="e">
        <f t="array" aca="1" ref="J418" ca="1">INDIRECT(ADDRESS(($F$2+1-H418)+2,9))</f>
        <v>#NAME?</v>
      </c>
      <c r="K418" s="24" t="e">
        <f t="shared" ca="1" si="32"/>
        <v>#NAME?</v>
      </c>
      <c r="L418" s="24" t="e">
        <f t="shared" ca="1" si="33"/>
        <v>#NAME?</v>
      </c>
      <c r="M418" s="24" t="e">
        <f t="shared" ca="1" si="34"/>
        <v>#NAME?</v>
      </c>
    </row>
    <row r="419" spans="2:13" x14ac:dyDescent="0.25">
      <c r="B419" s="24">
        <f t="shared" ca="1" si="30"/>
        <v>0.56655760907913055</v>
      </c>
      <c r="C419" s="25">
        <f t="shared" ca="1" si="31"/>
        <v>51.676167642384719</v>
      </c>
      <c r="H419" s="24">
        <v>417</v>
      </c>
      <c r="I419" s="24" t="e">
        <f ca="1"/>
        <v>#NAME?</v>
      </c>
      <c r="J419" s="24" t="e">
        <f t="array" aca="1" ref="J419" ca="1">INDIRECT(ADDRESS(($F$2+1-H419)+2,9))</f>
        <v>#NAME?</v>
      </c>
      <c r="K419" s="24" t="e">
        <f t="shared" ca="1" si="32"/>
        <v>#NAME?</v>
      </c>
      <c r="L419" s="24" t="e">
        <f t="shared" ca="1" si="33"/>
        <v>#NAME?</v>
      </c>
      <c r="M419" s="24" t="e">
        <f t="shared" ca="1" si="34"/>
        <v>#NAME?</v>
      </c>
    </row>
    <row r="420" spans="2:13" x14ac:dyDescent="0.25">
      <c r="B420" s="24">
        <f t="shared" ca="1" si="30"/>
        <v>0.78604130881289913</v>
      </c>
      <c r="C420" s="25">
        <f t="shared" ca="1" si="31"/>
        <v>57.927604858267252</v>
      </c>
      <c r="H420" s="24">
        <v>418</v>
      </c>
      <c r="I420" s="24" t="e">
        <f ca="1"/>
        <v>#NAME?</v>
      </c>
      <c r="J420" s="24" t="e">
        <f t="array" aca="1" ref="J420" ca="1">INDIRECT(ADDRESS(($F$2+1-H420)+2,9))</f>
        <v>#NAME?</v>
      </c>
      <c r="K420" s="24" t="e">
        <f t="shared" ca="1" si="32"/>
        <v>#NAME?</v>
      </c>
      <c r="L420" s="24" t="e">
        <f t="shared" ca="1" si="33"/>
        <v>#NAME?</v>
      </c>
      <c r="M420" s="24" t="e">
        <f t="shared" ca="1" si="34"/>
        <v>#NAME?</v>
      </c>
    </row>
    <row r="421" spans="2:13" x14ac:dyDescent="0.25">
      <c r="B421" s="24">
        <f t="shared" ca="1" si="30"/>
        <v>0.1979794982328148</v>
      </c>
      <c r="C421" s="25">
        <f t="shared" ca="1" si="31"/>
        <v>41.511396363742655</v>
      </c>
      <c r="H421" s="24">
        <v>419</v>
      </c>
      <c r="I421" s="24" t="e">
        <f ca="1"/>
        <v>#NAME?</v>
      </c>
      <c r="J421" s="24" t="e">
        <f t="array" aca="1" ref="J421" ca="1">INDIRECT(ADDRESS(($F$2+1-H421)+2,9))</f>
        <v>#NAME?</v>
      </c>
      <c r="K421" s="24" t="e">
        <f t="shared" ca="1" si="32"/>
        <v>#NAME?</v>
      </c>
      <c r="L421" s="24" t="e">
        <f t="shared" ca="1" si="33"/>
        <v>#NAME?</v>
      </c>
      <c r="M421" s="24" t="e">
        <f t="shared" ca="1" si="34"/>
        <v>#NAME?</v>
      </c>
    </row>
    <row r="422" spans="2:13" x14ac:dyDescent="0.25">
      <c r="B422" s="24">
        <f t="shared" ca="1" si="30"/>
        <v>0.76894530652544257</v>
      </c>
      <c r="C422" s="25">
        <f t="shared" ca="1" si="31"/>
        <v>57.353778842426081</v>
      </c>
      <c r="H422" s="24">
        <v>420</v>
      </c>
      <c r="I422" s="24" t="e">
        <f ca="1"/>
        <v>#NAME?</v>
      </c>
      <c r="J422" s="24" t="e">
        <f t="array" aca="1" ref="J422" ca="1">INDIRECT(ADDRESS(($F$2+1-H422)+2,9))</f>
        <v>#NAME?</v>
      </c>
      <c r="K422" s="24" t="e">
        <f t="shared" ca="1" si="32"/>
        <v>#NAME?</v>
      </c>
      <c r="L422" s="24" t="e">
        <f t="shared" ca="1" si="33"/>
        <v>#NAME?</v>
      </c>
      <c r="M422" s="24" t="e">
        <f t="shared" ca="1" si="34"/>
        <v>#NAME?</v>
      </c>
    </row>
    <row r="423" spans="2:13" x14ac:dyDescent="0.25">
      <c r="B423" s="24">
        <f t="shared" ca="1" si="30"/>
        <v>0.61397471921658886</v>
      </c>
      <c r="C423" s="25">
        <f t="shared" ca="1" si="31"/>
        <v>52.89693719429431</v>
      </c>
      <c r="H423" s="24">
        <v>421</v>
      </c>
      <c r="I423" s="24" t="e">
        <f ca="1"/>
        <v>#NAME?</v>
      </c>
      <c r="J423" s="24" t="e">
        <f t="array" aca="1" ref="J423" ca="1">INDIRECT(ADDRESS(($F$2+1-H423)+2,9))</f>
        <v>#NAME?</v>
      </c>
      <c r="K423" s="24" t="e">
        <f t="shared" ca="1" si="32"/>
        <v>#NAME?</v>
      </c>
      <c r="L423" s="24" t="e">
        <f t="shared" ca="1" si="33"/>
        <v>#NAME?</v>
      </c>
      <c r="M423" s="24" t="e">
        <f t="shared" ca="1" si="34"/>
        <v>#NAME?</v>
      </c>
    </row>
    <row r="424" spans="2:13" x14ac:dyDescent="0.25">
      <c r="B424" s="24">
        <f t="shared" ca="1" si="30"/>
        <v>0.20152934231244102</v>
      </c>
      <c r="C424" s="25">
        <f t="shared" ca="1" si="31"/>
        <v>41.638289541264584</v>
      </c>
      <c r="H424" s="24">
        <v>422</v>
      </c>
      <c r="I424" s="24" t="e">
        <f ca="1"/>
        <v>#NAME?</v>
      </c>
      <c r="J424" s="24" t="e">
        <f t="array" aca="1" ref="J424" ca="1">INDIRECT(ADDRESS(($F$2+1-H424)+2,9))</f>
        <v>#NAME?</v>
      </c>
      <c r="K424" s="24" t="e">
        <f t="shared" ca="1" si="32"/>
        <v>#NAME?</v>
      </c>
      <c r="L424" s="24" t="e">
        <f t="shared" ca="1" si="33"/>
        <v>#NAME?</v>
      </c>
      <c r="M424" s="24" t="e">
        <f t="shared" ca="1" si="34"/>
        <v>#NAME?</v>
      </c>
    </row>
    <row r="425" spans="2:13" x14ac:dyDescent="0.25">
      <c r="B425" s="24">
        <f t="shared" ca="1" si="30"/>
        <v>0.86447129516585952</v>
      </c>
      <c r="C425" s="25">
        <f t="shared" ca="1" si="31"/>
        <v>61.006307202298146</v>
      </c>
      <c r="H425" s="24">
        <v>423</v>
      </c>
      <c r="I425" s="24" t="e">
        <f ca="1"/>
        <v>#NAME?</v>
      </c>
      <c r="J425" s="24" t="e">
        <f t="array" aca="1" ref="J425" ca="1">INDIRECT(ADDRESS(($F$2+1-H425)+2,9))</f>
        <v>#NAME?</v>
      </c>
      <c r="K425" s="24" t="e">
        <f t="shared" ca="1" si="32"/>
        <v>#NAME?</v>
      </c>
      <c r="L425" s="24" t="e">
        <f t="shared" ca="1" si="33"/>
        <v>#NAME?</v>
      </c>
      <c r="M425" s="24" t="e">
        <f t="shared" ca="1" si="34"/>
        <v>#NAME?</v>
      </c>
    </row>
    <row r="426" spans="2:13" x14ac:dyDescent="0.25">
      <c r="B426" s="24">
        <f t="shared" ca="1" si="30"/>
        <v>0.60442408862362929</v>
      </c>
      <c r="C426" s="25">
        <f t="shared" ca="1" si="31"/>
        <v>52.648152053845806</v>
      </c>
      <c r="H426" s="24">
        <v>424</v>
      </c>
      <c r="I426" s="24" t="e">
        <f ca="1"/>
        <v>#NAME?</v>
      </c>
      <c r="J426" s="24" t="e">
        <f t="array" aca="1" ref="J426" ca="1">INDIRECT(ADDRESS(($F$2+1-H426)+2,9))</f>
        <v>#NAME?</v>
      </c>
      <c r="K426" s="24" t="e">
        <f t="shared" ca="1" si="32"/>
        <v>#NAME?</v>
      </c>
      <c r="L426" s="24" t="e">
        <f t="shared" ca="1" si="33"/>
        <v>#NAME?</v>
      </c>
      <c r="M426" s="24" t="e">
        <f t="shared" ca="1" si="34"/>
        <v>#NAME?</v>
      </c>
    </row>
    <row r="427" spans="2:13" x14ac:dyDescent="0.25">
      <c r="B427" s="24">
        <f t="shared" ca="1" si="30"/>
        <v>0.26910388925681505</v>
      </c>
      <c r="C427" s="25">
        <f t="shared" ca="1" si="31"/>
        <v>43.844745669232921</v>
      </c>
      <c r="H427" s="24">
        <v>425</v>
      </c>
      <c r="I427" s="24" t="e">
        <f ca="1"/>
        <v>#NAME?</v>
      </c>
      <c r="J427" s="24" t="e">
        <f t="array" aca="1" ref="J427" ca="1">INDIRECT(ADDRESS(($F$2+1-H427)+2,9))</f>
        <v>#NAME?</v>
      </c>
      <c r="K427" s="24" t="e">
        <f t="shared" ca="1" si="32"/>
        <v>#NAME?</v>
      </c>
      <c r="L427" s="24" t="e">
        <f t="shared" ca="1" si="33"/>
        <v>#NAME?</v>
      </c>
      <c r="M427" s="24" t="e">
        <f t="shared" ca="1" si="34"/>
        <v>#NAME?</v>
      </c>
    </row>
    <row r="428" spans="2:13" x14ac:dyDescent="0.25">
      <c r="B428" s="24">
        <f t="shared" ca="1" si="30"/>
        <v>0.92338938341691468</v>
      </c>
      <c r="C428" s="25">
        <f t="shared" ca="1" si="31"/>
        <v>64.282454142994965</v>
      </c>
      <c r="H428" s="24">
        <v>426</v>
      </c>
      <c r="I428" s="24" t="e">
        <f ca="1"/>
        <v>#NAME?</v>
      </c>
      <c r="J428" s="24" t="e">
        <f t="array" aca="1" ref="J428" ca="1">INDIRECT(ADDRESS(($F$2+1-H428)+2,9))</f>
        <v>#NAME?</v>
      </c>
      <c r="K428" s="24" t="e">
        <f t="shared" ca="1" si="32"/>
        <v>#NAME?</v>
      </c>
      <c r="L428" s="24" t="e">
        <f t="shared" ca="1" si="33"/>
        <v>#NAME?</v>
      </c>
      <c r="M428" s="24" t="e">
        <f t="shared" ca="1" si="34"/>
        <v>#NAME?</v>
      </c>
    </row>
    <row r="429" spans="2:13" x14ac:dyDescent="0.25">
      <c r="B429" s="24">
        <f t="shared" ca="1" si="30"/>
        <v>0.52349046828614465</v>
      </c>
      <c r="C429" s="25">
        <f t="shared" ca="1" si="31"/>
        <v>50.589159379833141</v>
      </c>
      <c r="H429" s="24">
        <v>427</v>
      </c>
      <c r="I429" s="24" t="e">
        <f ca="1"/>
        <v>#NAME?</v>
      </c>
      <c r="J429" s="24" t="e">
        <f t="array" aca="1" ref="J429" ca="1">INDIRECT(ADDRESS(($F$2+1-H429)+2,9))</f>
        <v>#NAME?</v>
      </c>
      <c r="K429" s="24" t="e">
        <f t="shared" ca="1" si="32"/>
        <v>#NAME?</v>
      </c>
      <c r="L429" s="24" t="e">
        <f t="shared" ca="1" si="33"/>
        <v>#NAME?</v>
      </c>
      <c r="M429" s="24" t="e">
        <f t="shared" ca="1" si="34"/>
        <v>#NAME?</v>
      </c>
    </row>
    <row r="430" spans="2:13" x14ac:dyDescent="0.25">
      <c r="B430" s="24">
        <f t="shared" ca="1" si="30"/>
        <v>0.9829126683223175</v>
      </c>
      <c r="C430" s="25">
        <f t="shared" ca="1" si="31"/>
        <v>71.18004774231909</v>
      </c>
      <c r="H430" s="24">
        <v>428</v>
      </c>
      <c r="I430" s="24" t="e">
        <f ca="1"/>
        <v>#NAME?</v>
      </c>
      <c r="J430" s="24" t="e">
        <f t="array" aca="1" ref="J430" ca="1">INDIRECT(ADDRESS(($F$2+1-H430)+2,9))</f>
        <v>#NAME?</v>
      </c>
      <c r="K430" s="24" t="e">
        <f t="shared" ca="1" si="32"/>
        <v>#NAME?</v>
      </c>
      <c r="L430" s="24" t="e">
        <f t="shared" ca="1" si="33"/>
        <v>#NAME?</v>
      </c>
      <c r="M430" s="24" t="e">
        <f t="shared" ca="1" si="34"/>
        <v>#NAME?</v>
      </c>
    </row>
    <row r="431" spans="2:13" x14ac:dyDescent="0.25">
      <c r="B431" s="24">
        <f t="shared" ca="1" si="30"/>
        <v>0.26696193583148875</v>
      </c>
      <c r="C431" s="25">
        <f t="shared" ca="1" si="31"/>
        <v>43.779726310077713</v>
      </c>
      <c r="H431" s="24">
        <v>429</v>
      </c>
      <c r="I431" s="24" t="e">
        <f ca="1"/>
        <v>#NAME?</v>
      </c>
      <c r="J431" s="24" t="e">
        <f t="array" aca="1" ref="J431" ca="1">INDIRECT(ADDRESS(($F$2+1-H431)+2,9))</f>
        <v>#NAME?</v>
      </c>
      <c r="K431" s="24" t="e">
        <f t="shared" ca="1" si="32"/>
        <v>#NAME?</v>
      </c>
      <c r="L431" s="24" t="e">
        <f t="shared" ca="1" si="33"/>
        <v>#NAME?</v>
      </c>
      <c r="M431" s="24" t="e">
        <f t="shared" ca="1" si="34"/>
        <v>#NAME?</v>
      </c>
    </row>
    <row r="432" spans="2:13" x14ac:dyDescent="0.25">
      <c r="B432" s="24">
        <f t="shared" ca="1" si="30"/>
        <v>0.10287589890190552</v>
      </c>
      <c r="C432" s="25">
        <f t="shared" ca="1" si="31"/>
        <v>37.34666486700241</v>
      </c>
      <c r="H432" s="24">
        <v>430</v>
      </c>
      <c r="I432" s="24" t="e">
        <f ca="1"/>
        <v>#NAME?</v>
      </c>
      <c r="J432" s="24" t="e">
        <f t="array" aca="1" ref="J432" ca="1">INDIRECT(ADDRESS(($F$2+1-H432)+2,9))</f>
        <v>#NAME?</v>
      </c>
      <c r="K432" s="24" t="e">
        <f t="shared" ca="1" si="32"/>
        <v>#NAME?</v>
      </c>
      <c r="L432" s="24" t="e">
        <f t="shared" ca="1" si="33"/>
        <v>#NAME?</v>
      </c>
      <c r="M432" s="24" t="e">
        <f t="shared" ca="1" si="34"/>
        <v>#NAME?</v>
      </c>
    </row>
    <row r="433" spans="2:13" x14ac:dyDescent="0.25">
      <c r="B433" s="24">
        <f t="shared" ca="1" si="30"/>
        <v>0.50158480800598493</v>
      </c>
      <c r="C433" s="25">
        <f t="shared" ca="1" si="31"/>
        <v>50.039725350060905</v>
      </c>
      <c r="H433" s="24">
        <v>431</v>
      </c>
      <c r="I433" s="24" t="e">
        <f ca="1"/>
        <v>#NAME?</v>
      </c>
      <c r="J433" s="24" t="e">
        <f t="array" aca="1" ref="J433" ca="1">INDIRECT(ADDRESS(($F$2+1-H433)+2,9))</f>
        <v>#NAME?</v>
      </c>
      <c r="K433" s="24" t="e">
        <f t="shared" ca="1" si="32"/>
        <v>#NAME?</v>
      </c>
      <c r="L433" s="24" t="e">
        <f t="shared" ca="1" si="33"/>
        <v>#NAME?</v>
      </c>
      <c r="M433" s="24" t="e">
        <f t="shared" ca="1" si="34"/>
        <v>#NAME?</v>
      </c>
    </row>
    <row r="434" spans="2:13" x14ac:dyDescent="0.25">
      <c r="B434" s="24">
        <f t="shared" ca="1" si="30"/>
        <v>0.61354870450633137</v>
      </c>
      <c r="C434" s="25">
        <f t="shared" ca="1" si="31"/>
        <v>52.885802761358889</v>
      </c>
      <c r="H434" s="24">
        <v>432</v>
      </c>
      <c r="I434" s="24" t="e">
        <f ca="1"/>
        <v>#NAME?</v>
      </c>
      <c r="J434" s="24" t="e">
        <f t="array" aca="1" ref="J434" ca="1">INDIRECT(ADDRESS(($F$2+1-H434)+2,9))</f>
        <v>#NAME?</v>
      </c>
      <c r="K434" s="24" t="e">
        <f t="shared" ca="1" si="32"/>
        <v>#NAME?</v>
      </c>
      <c r="L434" s="24" t="e">
        <f t="shared" ca="1" si="33"/>
        <v>#NAME?</v>
      </c>
      <c r="M434" s="24" t="e">
        <f t="shared" ca="1" si="34"/>
        <v>#NAME?</v>
      </c>
    </row>
    <row r="435" spans="2:13" x14ac:dyDescent="0.25">
      <c r="B435" s="24">
        <f t="shared" ca="1" si="30"/>
        <v>0.90514225145518645</v>
      </c>
      <c r="C435" s="25">
        <f t="shared" ca="1" si="31"/>
        <v>63.114212094342392</v>
      </c>
      <c r="H435" s="24">
        <v>433</v>
      </c>
      <c r="I435" s="24" t="e">
        <f ca="1"/>
        <v>#NAME?</v>
      </c>
      <c r="J435" s="24" t="e">
        <f t="array" aca="1" ref="J435" ca="1">INDIRECT(ADDRESS(($F$2+1-H435)+2,9))</f>
        <v>#NAME?</v>
      </c>
      <c r="K435" s="24" t="e">
        <f t="shared" ca="1" si="32"/>
        <v>#NAME?</v>
      </c>
      <c r="L435" s="24" t="e">
        <f t="shared" ca="1" si="33"/>
        <v>#NAME?</v>
      </c>
      <c r="M435" s="24" t="e">
        <f t="shared" ca="1" si="34"/>
        <v>#NAME?</v>
      </c>
    </row>
    <row r="436" spans="2:13" x14ac:dyDescent="0.25">
      <c r="B436" s="24">
        <f t="shared" ca="1" si="30"/>
        <v>0.50779311582566378</v>
      </c>
      <c r="C436" s="25">
        <f t="shared" ca="1" si="31"/>
        <v>50.1953568701487</v>
      </c>
      <c r="H436" s="24">
        <v>434</v>
      </c>
      <c r="I436" s="24" t="e">
        <f ca="1"/>
        <v>#NAME?</v>
      </c>
      <c r="J436" s="24" t="e">
        <f t="array" aca="1" ref="J436" ca="1">INDIRECT(ADDRESS(($F$2+1-H436)+2,9))</f>
        <v>#NAME?</v>
      </c>
      <c r="K436" s="24" t="e">
        <f t="shared" ca="1" si="32"/>
        <v>#NAME?</v>
      </c>
      <c r="L436" s="24" t="e">
        <f t="shared" ca="1" si="33"/>
        <v>#NAME?</v>
      </c>
      <c r="M436" s="24" t="e">
        <f t="shared" ca="1" si="34"/>
        <v>#NAME?</v>
      </c>
    </row>
    <row r="437" spans="2:13" x14ac:dyDescent="0.25">
      <c r="B437" s="24">
        <f t="shared" ca="1" si="30"/>
        <v>2.2743171885148405E-2</v>
      </c>
      <c r="C437" s="25">
        <f t="shared" ca="1" si="31"/>
        <v>29.998710717572422</v>
      </c>
      <c r="H437" s="24">
        <v>435</v>
      </c>
      <c r="I437" s="24" t="e">
        <f ca="1"/>
        <v>#NAME?</v>
      </c>
      <c r="J437" s="24" t="e">
        <f t="array" aca="1" ref="J437" ca="1">INDIRECT(ADDRESS(($F$2+1-H437)+2,9))</f>
        <v>#NAME?</v>
      </c>
      <c r="K437" s="24" t="e">
        <f t="shared" ca="1" si="32"/>
        <v>#NAME?</v>
      </c>
      <c r="L437" s="24" t="e">
        <f t="shared" ca="1" si="33"/>
        <v>#NAME?</v>
      </c>
      <c r="M437" s="24" t="e">
        <f t="shared" ca="1" si="34"/>
        <v>#NAME?</v>
      </c>
    </row>
    <row r="438" spans="2:13" x14ac:dyDescent="0.25">
      <c r="B438" s="24">
        <f t="shared" ca="1" si="30"/>
        <v>0.37903509887856979</v>
      </c>
      <c r="C438" s="25">
        <f t="shared" ca="1" si="31"/>
        <v>46.919840527697112</v>
      </c>
      <c r="H438" s="24">
        <v>436</v>
      </c>
      <c r="I438" s="24" t="e">
        <f ca="1"/>
        <v>#NAME?</v>
      </c>
      <c r="J438" s="24" t="e">
        <f t="array" aca="1" ref="J438" ca="1">INDIRECT(ADDRESS(($F$2+1-H438)+2,9))</f>
        <v>#NAME?</v>
      </c>
      <c r="K438" s="24" t="e">
        <f t="shared" ca="1" si="32"/>
        <v>#NAME?</v>
      </c>
      <c r="L438" s="24" t="e">
        <f t="shared" ca="1" si="33"/>
        <v>#NAME?</v>
      </c>
      <c r="M438" s="24" t="e">
        <f t="shared" ca="1" si="34"/>
        <v>#NAME?</v>
      </c>
    </row>
    <row r="439" spans="2:13" x14ac:dyDescent="0.25">
      <c r="B439" s="24">
        <f t="shared" ca="1" si="30"/>
        <v>0.99025266690476255</v>
      </c>
      <c r="C439" s="25">
        <f t="shared" ca="1" si="31"/>
        <v>73.359342957624776</v>
      </c>
      <c r="H439" s="24">
        <v>437</v>
      </c>
      <c r="I439" s="24" t="e">
        <f ca="1"/>
        <v>#NAME?</v>
      </c>
      <c r="J439" s="24" t="e">
        <f t="array" aca="1" ref="J439" ca="1">INDIRECT(ADDRESS(($F$2+1-H439)+2,9))</f>
        <v>#NAME?</v>
      </c>
      <c r="K439" s="24" t="e">
        <f t="shared" ca="1" si="32"/>
        <v>#NAME?</v>
      </c>
      <c r="L439" s="24" t="e">
        <f t="shared" ca="1" si="33"/>
        <v>#NAME?</v>
      </c>
      <c r="M439" s="24" t="e">
        <f t="shared" ca="1" si="34"/>
        <v>#NAME?</v>
      </c>
    </row>
    <row r="440" spans="2:13" x14ac:dyDescent="0.25">
      <c r="B440" s="24">
        <f t="shared" ca="1" si="30"/>
        <v>0.95357233744262782</v>
      </c>
      <c r="C440" s="25">
        <f t="shared" ca="1" si="31"/>
        <v>66.805244303701443</v>
      </c>
      <c r="H440" s="24">
        <v>438</v>
      </c>
      <c r="I440" s="24" t="e">
        <f ca="1"/>
        <v>#NAME?</v>
      </c>
      <c r="J440" s="24" t="e">
        <f t="array" aca="1" ref="J440" ca="1">INDIRECT(ADDRESS(($F$2+1-H440)+2,9))</f>
        <v>#NAME?</v>
      </c>
      <c r="K440" s="24" t="e">
        <f t="shared" ca="1" si="32"/>
        <v>#NAME?</v>
      </c>
      <c r="L440" s="24" t="e">
        <f t="shared" ca="1" si="33"/>
        <v>#NAME?</v>
      </c>
      <c r="M440" s="24" t="e">
        <f t="shared" ca="1" si="34"/>
        <v>#NAME?</v>
      </c>
    </row>
    <row r="441" spans="2:13" x14ac:dyDescent="0.25">
      <c r="B441" s="24">
        <f t="shared" ca="1" si="30"/>
        <v>0.1776607633166053</v>
      </c>
      <c r="C441" s="25">
        <f t="shared" ca="1" si="31"/>
        <v>40.756834464306536</v>
      </c>
      <c r="H441" s="24">
        <v>439</v>
      </c>
      <c r="I441" s="24" t="e">
        <f ca="1"/>
        <v>#NAME?</v>
      </c>
      <c r="J441" s="24" t="e">
        <f t="array" aca="1" ref="J441" ca="1">INDIRECT(ADDRESS(($F$2+1-H441)+2,9))</f>
        <v>#NAME?</v>
      </c>
      <c r="K441" s="24" t="e">
        <f t="shared" ca="1" si="32"/>
        <v>#NAME?</v>
      </c>
      <c r="L441" s="24" t="e">
        <f t="shared" ca="1" si="33"/>
        <v>#NAME?</v>
      </c>
      <c r="M441" s="24" t="e">
        <f t="shared" ca="1" si="34"/>
        <v>#NAME?</v>
      </c>
    </row>
    <row r="442" spans="2:13" x14ac:dyDescent="0.25">
      <c r="B442" s="24">
        <f t="shared" ca="1" si="30"/>
        <v>0.79334840784197858</v>
      </c>
      <c r="C442" s="25">
        <f t="shared" ca="1" si="31"/>
        <v>58.180945785663482</v>
      </c>
      <c r="H442" s="24">
        <v>440</v>
      </c>
      <c r="I442" s="24" t="e">
        <f ca="1"/>
        <v>#NAME?</v>
      </c>
      <c r="J442" s="24" t="e">
        <f t="array" aca="1" ref="J442" ca="1">INDIRECT(ADDRESS(($F$2+1-H442)+2,9))</f>
        <v>#NAME?</v>
      </c>
      <c r="K442" s="24" t="e">
        <f t="shared" ca="1" si="32"/>
        <v>#NAME?</v>
      </c>
      <c r="L442" s="24" t="e">
        <f t="shared" ca="1" si="33"/>
        <v>#NAME?</v>
      </c>
      <c r="M442" s="24" t="e">
        <f t="shared" ca="1" si="34"/>
        <v>#NAME?</v>
      </c>
    </row>
    <row r="443" spans="2:13" x14ac:dyDescent="0.25">
      <c r="B443" s="24">
        <f t="shared" ca="1" si="30"/>
        <v>0.27378128937546908</v>
      </c>
      <c r="C443" s="25">
        <f t="shared" ca="1" si="31"/>
        <v>43.985834507200721</v>
      </c>
      <c r="H443" s="24">
        <v>441</v>
      </c>
      <c r="I443" s="24" t="e">
        <f ca="1"/>
        <v>#NAME?</v>
      </c>
      <c r="J443" s="24" t="e">
        <f t="array" aca="1" ref="J443" ca="1">INDIRECT(ADDRESS(($F$2+1-H443)+2,9))</f>
        <v>#NAME?</v>
      </c>
      <c r="K443" s="24" t="e">
        <f t="shared" ca="1" si="32"/>
        <v>#NAME?</v>
      </c>
      <c r="L443" s="24" t="e">
        <f t="shared" ca="1" si="33"/>
        <v>#NAME?</v>
      </c>
      <c r="M443" s="24" t="e">
        <f t="shared" ca="1" si="34"/>
        <v>#NAME?</v>
      </c>
    </row>
    <row r="444" spans="2:13" x14ac:dyDescent="0.25">
      <c r="B444" s="24">
        <f t="shared" ca="1" si="30"/>
        <v>0.78742192636884634</v>
      </c>
      <c r="C444" s="25">
        <f t="shared" ca="1" si="31"/>
        <v>57.975078471523226</v>
      </c>
      <c r="H444" s="24">
        <v>442</v>
      </c>
      <c r="I444" s="24" t="e">
        <f ca="1"/>
        <v>#NAME?</v>
      </c>
      <c r="J444" s="24" t="e">
        <f t="array" aca="1" ref="J444" ca="1">INDIRECT(ADDRESS(($F$2+1-H444)+2,9))</f>
        <v>#NAME?</v>
      </c>
      <c r="K444" s="24" t="e">
        <f t="shared" ca="1" si="32"/>
        <v>#NAME?</v>
      </c>
      <c r="L444" s="24" t="e">
        <f t="shared" ca="1" si="33"/>
        <v>#NAME?</v>
      </c>
      <c r="M444" s="24" t="e">
        <f t="shared" ca="1" si="34"/>
        <v>#NAME?</v>
      </c>
    </row>
    <row r="445" spans="2:13" x14ac:dyDescent="0.25">
      <c r="B445" s="24">
        <f t="shared" ca="1" si="30"/>
        <v>3.6901047974483792E-2</v>
      </c>
      <c r="C445" s="25">
        <f t="shared" ca="1" si="31"/>
        <v>32.121616767384303</v>
      </c>
      <c r="H445" s="24">
        <v>443</v>
      </c>
      <c r="I445" s="24" t="e">
        <f ca="1"/>
        <v>#NAME?</v>
      </c>
      <c r="J445" s="24" t="e">
        <f t="array" aca="1" ref="J445" ca="1">INDIRECT(ADDRESS(($F$2+1-H445)+2,9))</f>
        <v>#NAME?</v>
      </c>
      <c r="K445" s="24" t="e">
        <f t="shared" ca="1" si="32"/>
        <v>#NAME?</v>
      </c>
      <c r="L445" s="24" t="e">
        <f t="shared" ca="1" si="33"/>
        <v>#NAME?</v>
      </c>
      <c r="M445" s="24" t="e">
        <f t="shared" ca="1" si="34"/>
        <v>#NAME?</v>
      </c>
    </row>
    <row r="446" spans="2:13" x14ac:dyDescent="0.25">
      <c r="B446" s="24">
        <f t="shared" ca="1" si="30"/>
        <v>0.25222457403527154</v>
      </c>
      <c r="C446" s="25">
        <f t="shared" ca="1" si="31"/>
        <v>43.324942656542142</v>
      </c>
      <c r="H446" s="24">
        <v>444</v>
      </c>
      <c r="I446" s="24" t="e">
        <f ca="1"/>
        <v>#NAME?</v>
      </c>
      <c r="J446" s="24" t="e">
        <f t="array" aca="1" ref="J446" ca="1">INDIRECT(ADDRESS(($F$2+1-H446)+2,9))</f>
        <v>#NAME?</v>
      </c>
      <c r="K446" s="24" t="e">
        <f t="shared" ca="1" si="32"/>
        <v>#NAME?</v>
      </c>
      <c r="L446" s="24" t="e">
        <f t="shared" ca="1" si="33"/>
        <v>#NAME?</v>
      </c>
      <c r="M446" s="24" t="e">
        <f t="shared" ca="1" si="34"/>
        <v>#NAME?</v>
      </c>
    </row>
    <row r="447" spans="2:13" x14ac:dyDescent="0.25">
      <c r="B447" s="24">
        <f t="shared" ca="1" si="30"/>
        <v>0.29010621074903153</v>
      </c>
      <c r="C447" s="25">
        <f t="shared" ca="1" si="31"/>
        <v>44.46925535694195</v>
      </c>
      <c r="H447" s="24">
        <v>445</v>
      </c>
      <c r="I447" s="24" t="e">
        <f ca="1"/>
        <v>#NAME?</v>
      </c>
      <c r="J447" s="24" t="e">
        <f t="array" aca="1" ref="J447" ca="1">INDIRECT(ADDRESS(($F$2+1-H447)+2,9))</f>
        <v>#NAME?</v>
      </c>
      <c r="K447" s="24" t="e">
        <f t="shared" ca="1" si="32"/>
        <v>#NAME?</v>
      </c>
      <c r="L447" s="24" t="e">
        <f t="shared" ca="1" si="33"/>
        <v>#NAME?</v>
      </c>
      <c r="M447" s="24" t="e">
        <f t="shared" ca="1" si="34"/>
        <v>#NAME?</v>
      </c>
    </row>
    <row r="448" spans="2:13" x14ac:dyDescent="0.25">
      <c r="B448" s="24">
        <f t="shared" ca="1" si="30"/>
        <v>0.34759649278106652</v>
      </c>
      <c r="C448" s="25">
        <f t="shared" ca="1" si="31"/>
        <v>46.081823942018701</v>
      </c>
      <c r="H448" s="24">
        <v>446</v>
      </c>
      <c r="I448" s="24" t="e">
        <f ca="1"/>
        <v>#NAME?</v>
      </c>
      <c r="J448" s="24" t="e">
        <f t="array" aca="1" ref="J448" ca="1">INDIRECT(ADDRESS(($F$2+1-H448)+2,9))</f>
        <v>#NAME?</v>
      </c>
      <c r="K448" s="24" t="e">
        <f t="shared" ca="1" si="32"/>
        <v>#NAME?</v>
      </c>
      <c r="L448" s="24" t="e">
        <f t="shared" ca="1" si="33"/>
        <v>#NAME?</v>
      </c>
      <c r="M448" s="24" t="e">
        <f t="shared" ca="1" si="34"/>
        <v>#NAME?</v>
      </c>
    </row>
    <row r="449" spans="2:13" x14ac:dyDescent="0.25">
      <c r="B449" s="24">
        <f t="shared" ca="1" si="30"/>
        <v>0.8434793836921356</v>
      </c>
      <c r="C449" s="25">
        <f t="shared" ca="1" si="31"/>
        <v>60.088611432537249</v>
      </c>
      <c r="H449" s="24">
        <v>447</v>
      </c>
      <c r="I449" s="24" t="e">
        <f ca="1"/>
        <v>#NAME?</v>
      </c>
      <c r="J449" s="24" t="e">
        <f t="array" aca="1" ref="J449" ca="1">INDIRECT(ADDRESS(($F$2+1-H449)+2,9))</f>
        <v>#NAME?</v>
      </c>
      <c r="K449" s="24" t="e">
        <f t="shared" ca="1" si="32"/>
        <v>#NAME?</v>
      </c>
      <c r="L449" s="24" t="e">
        <f t="shared" ca="1" si="33"/>
        <v>#NAME?</v>
      </c>
      <c r="M449" s="24" t="e">
        <f t="shared" ca="1" si="34"/>
        <v>#NAME?</v>
      </c>
    </row>
    <row r="450" spans="2:13" x14ac:dyDescent="0.25">
      <c r="B450" s="24">
        <f t="shared" ca="1" si="30"/>
        <v>0.64192296039669761</v>
      </c>
      <c r="C450" s="25">
        <f t="shared" ca="1" si="31"/>
        <v>53.636035449976319</v>
      </c>
      <c r="H450" s="24">
        <v>448</v>
      </c>
      <c r="I450" s="24" t="e">
        <f ca="1"/>
        <v>#NAME?</v>
      </c>
      <c r="J450" s="24" t="e">
        <f t="array" aca="1" ref="J450" ca="1">INDIRECT(ADDRESS(($F$2+1-H450)+2,9))</f>
        <v>#NAME?</v>
      </c>
      <c r="K450" s="24" t="e">
        <f t="shared" ca="1" si="32"/>
        <v>#NAME?</v>
      </c>
      <c r="L450" s="24" t="e">
        <f t="shared" ca="1" si="33"/>
        <v>#NAME?</v>
      </c>
      <c r="M450" s="24" t="e">
        <f t="shared" ca="1" si="34"/>
        <v>#NAME?</v>
      </c>
    </row>
    <row r="451" spans="2:13" x14ac:dyDescent="0.25">
      <c r="B451" s="24">
        <f t="shared" ca="1" si="30"/>
        <v>0.85686962229258368</v>
      </c>
      <c r="C451" s="25">
        <f t="shared" ca="1" si="31"/>
        <v>60.663604001885943</v>
      </c>
      <c r="H451" s="24">
        <v>449</v>
      </c>
      <c r="I451" s="24" t="e">
        <f ca="1"/>
        <v>#NAME?</v>
      </c>
      <c r="J451" s="24" t="e">
        <f t="array" aca="1" ref="J451" ca="1">INDIRECT(ADDRESS(($F$2+1-H451)+2,9))</f>
        <v>#NAME?</v>
      </c>
      <c r="K451" s="24" t="e">
        <f t="shared" ca="1" si="32"/>
        <v>#NAME?</v>
      </c>
      <c r="L451" s="24" t="e">
        <f t="shared" ca="1" si="33"/>
        <v>#NAME?</v>
      </c>
      <c r="M451" s="24" t="e">
        <f t="shared" ca="1" si="34"/>
        <v>#NAME?</v>
      </c>
    </row>
    <row r="452" spans="2:13" x14ac:dyDescent="0.25">
      <c r="B452" s="24">
        <f t="shared" ref="B452:B515" ca="1" si="35">RAND()</f>
        <v>0.36801287785287184</v>
      </c>
      <c r="C452" s="25">
        <f t="shared" ref="C452:C515" ca="1" si="36">_xlfn.NORM.INV(B452,50,10)</f>
        <v>46.628790906294647</v>
      </c>
      <c r="H452" s="24">
        <v>450</v>
      </c>
      <c r="I452" s="24" t="e">
        <f ca="1"/>
        <v>#NAME?</v>
      </c>
      <c r="J452" s="24" t="e">
        <f t="array" aca="1" ref="J452" ca="1">INDIRECT(ADDRESS(($F$2+1-H452)+2,9))</f>
        <v>#NAME?</v>
      </c>
      <c r="K452" s="24" t="e">
        <f t="shared" ref="K452:K515" ca="1" si="37">_xlfn.NORM.DIST(I452,$F$5,$F$6,TRUE)</f>
        <v>#NAME?</v>
      </c>
      <c r="L452" s="24" t="e">
        <f t="shared" ref="L452:L515" ca="1" si="38">_xlfn.NORM.DIST(J452,$F$5,$F$6,TRUE)</f>
        <v>#NAME?</v>
      </c>
      <c r="M452" s="24" t="e">
        <f t="shared" ca="1" si="34"/>
        <v>#NAME?</v>
      </c>
    </row>
    <row r="453" spans="2:13" x14ac:dyDescent="0.25">
      <c r="B453" s="24">
        <f t="shared" ca="1" si="35"/>
        <v>0.62000087163748951</v>
      </c>
      <c r="C453" s="25">
        <f t="shared" ca="1" si="36"/>
        <v>53.054830773315899</v>
      </c>
      <c r="H453" s="24">
        <v>451</v>
      </c>
      <c r="I453" s="24" t="e">
        <f ca="1"/>
        <v>#NAME?</v>
      </c>
      <c r="J453" s="24" t="e">
        <f t="array" aca="1" ref="J453" ca="1">INDIRECT(ADDRESS(($F$2+1-H453)+2,9))</f>
        <v>#NAME?</v>
      </c>
      <c r="K453" s="24" t="e">
        <f t="shared" ca="1" si="37"/>
        <v>#NAME?</v>
      </c>
      <c r="L453" s="24" t="e">
        <f t="shared" ca="1" si="38"/>
        <v>#NAME?</v>
      </c>
      <c r="M453" s="24" t="e">
        <f t="shared" ref="M453:M516" ca="1" si="39">((2*H453-1)/$F$2)*(LN(K453)+LN(1-L453))</f>
        <v>#NAME?</v>
      </c>
    </row>
    <row r="454" spans="2:13" x14ac:dyDescent="0.25">
      <c r="B454" s="24">
        <f t="shared" ca="1" si="35"/>
        <v>0.52035596267615436</v>
      </c>
      <c r="C454" s="25">
        <f t="shared" ca="1" si="36"/>
        <v>50.510469926088426</v>
      </c>
      <c r="H454" s="24">
        <v>452</v>
      </c>
      <c r="I454" s="24" t="e">
        <f ca="1"/>
        <v>#NAME?</v>
      </c>
      <c r="J454" s="24" t="e">
        <f t="array" aca="1" ref="J454" ca="1">INDIRECT(ADDRESS(($F$2+1-H454)+2,9))</f>
        <v>#NAME?</v>
      </c>
      <c r="K454" s="24" t="e">
        <f t="shared" ca="1" si="37"/>
        <v>#NAME?</v>
      </c>
      <c r="L454" s="24" t="e">
        <f t="shared" ca="1" si="38"/>
        <v>#NAME?</v>
      </c>
      <c r="M454" s="24" t="e">
        <f t="shared" ca="1" si="39"/>
        <v>#NAME?</v>
      </c>
    </row>
    <row r="455" spans="2:13" x14ac:dyDescent="0.25">
      <c r="B455" s="24">
        <f t="shared" ca="1" si="35"/>
        <v>0.6877469133183719</v>
      </c>
      <c r="C455" s="25">
        <f t="shared" ca="1" si="36"/>
        <v>54.894739774501041</v>
      </c>
      <c r="H455" s="24">
        <v>453</v>
      </c>
      <c r="I455" s="24" t="e">
        <f ca="1"/>
        <v>#NAME?</v>
      </c>
      <c r="J455" s="24" t="e">
        <f t="array" aca="1" ref="J455" ca="1">INDIRECT(ADDRESS(($F$2+1-H455)+2,9))</f>
        <v>#NAME?</v>
      </c>
      <c r="K455" s="24" t="e">
        <f t="shared" ca="1" si="37"/>
        <v>#NAME?</v>
      </c>
      <c r="L455" s="24" t="e">
        <f t="shared" ca="1" si="38"/>
        <v>#NAME?</v>
      </c>
      <c r="M455" s="24" t="e">
        <f t="shared" ca="1" si="39"/>
        <v>#NAME?</v>
      </c>
    </row>
    <row r="456" spans="2:13" x14ac:dyDescent="0.25">
      <c r="B456" s="24">
        <f t="shared" ca="1" si="35"/>
        <v>0.448984794773162</v>
      </c>
      <c r="C456" s="25">
        <f t="shared" ca="1" si="36"/>
        <v>48.717733235176524</v>
      </c>
      <c r="H456" s="24">
        <v>454</v>
      </c>
      <c r="I456" s="24" t="e">
        <f ca="1"/>
        <v>#NAME?</v>
      </c>
      <c r="J456" s="24" t="e">
        <f t="array" aca="1" ref="J456" ca="1">INDIRECT(ADDRESS(($F$2+1-H456)+2,9))</f>
        <v>#NAME?</v>
      </c>
      <c r="K456" s="24" t="e">
        <f t="shared" ca="1" si="37"/>
        <v>#NAME?</v>
      </c>
      <c r="L456" s="24" t="e">
        <f t="shared" ca="1" si="38"/>
        <v>#NAME?</v>
      </c>
      <c r="M456" s="24" t="e">
        <f t="shared" ca="1" si="39"/>
        <v>#NAME?</v>
      </c>
    </row>
    <row r="457" spans="2:13" x14ac:dyDescent="0.25">
      <c r="B457" s="24">
        <f t="shared" ca="1" si="35"/>
        <v>0.67069508508462294</v>
      </c>
      <c r="C457" s="25">
        <f t="shared" ca="1" si="36"/>
        <v>54.418333136353979</v>
      </c>
      <c r="H457" s="24">
        <v>455</v>
      </c>
      <c r="I457" s="24" t="e">
        <f ca="1"/>
        <v>#NAME?</v>
      </c>
      <c r="J457" s="24" t="e">
        <f t="array" aca="1" ref="J457" ca="1">INDIRECT(ADDRESS(($F$2+1-H457)+2,9))</f>
        <v>#NAME?</v>
      </c>
      <c r="K457" s="24" t="e">
        <f t="shared" ca="1" si="37"/>
        <v>#NAME?</v>
      </c>
      <c r="L457" s="24" t="e">
        <f t="shared" ca="1" si="38"/>
        <v>#NAME?</v>
      </c>
      <c r="M457" s="24" t="e">
        <f t="shared" ca="1" si="39"/>
        <v>#NAME?</v>
      </c>
    </row>
    <row r="458" spans="2:13" x14ac:dyDescent="0.25">
      <c r="B458" s="24">
        <f t="shared" ca="1" si="35"/>
        <v>9.2545114759742253E-3</v>
      </c>
      <c r="C458" s="25">
        <f t="shared" ca="1" si="36"/>
        <v>26.447254144961178</v>
      </c>
      <c r="H458" s="24">
        <v>456</v>
      </c>
      <c r="I458" s="24" t="e">
        <f ca="1"/>
        <v>#NAME?</v>
      </c>
      <c r="J458" s="24" t="e">
        <f t="array" aca="1" ref="J458" ca="1">INDIRECT(ADDRESS(($F$2+1-H458)+2,9))</f>
        <v>#NAME?</v>
      </c>
      <c r="K458" s="24" t="e">
        <f t="shared" ca="1" si="37"/>
        <v>#NAME?</v>
      </c>
      <c r="L458" s="24" t="e">
        <f t="shared" ca="1" si="38"/>
        <v>#NAME?</v>
      </c>
      <c r="M458" s="24" t="e">
        <f t="shared" ca="1" si="39"/>
        <v>#NAME?</v>
      </c>
    </row>
    <row r="459" spans="2:13" x14ac:dyDescent="0.25">
      <c r="B459" s="24">
        <f t="shared" ca="1" si="35"/>
        <v>0.66703977067414433</v>
      </c>
      <c r="C459" s="25">
        <f t="shared" ca="1" si="36"/>
        <v>54.317536655825464</v>
      </c>
      <c r="H459" s="24">
        <v>457</v>
      </c>
      <c r="I459" s="24" t="e">
        <f ca="1"/>
        <v>#NAME?</v>
      </c>
      <c r="J459" s="24" t="e">
        <f t="array" aca="1" ref="J459" ca="1">INDIRECT(ADDRESS(($F$2+1-H459)+2,9))</f>
        <v>#NAME?</v>
      </c>
      <c r="K459" s="24" t="e">
        <f t="shared" ca="1" si="37"/>
        <v>#NAME?</v>
      </c>
      <c r="L459" s="24" t="e">
        <f t="shared" ca="1" si="38"/>
        <v>#NAME?</v>
      </c>
      <c r="M459" s="24" t="e">
        <f t="shared" ca="1" si="39"/>
        <v>#NAME?</v>
      </c>
    </row>
    <row r="460" spans="2:13" x14ac:dyDescent="0.25">
      <c r="B460" s="24">
        <f t="shared" ca="1" si="35"/>
        <v>0.985212481183527</v>
      </c>
      <c r="C460" s="25">
        <f t="shared" ca="1" si="36"/>
        <v>71.757355862547669</v>
      </c>
      <c r="H460" s="24">
        <v>458</v>
      </c>
      <c r="I460" s="24" t="e">
        <f ca="1"/>
        <v>#NAME?</v>
      </c>
      <c r="J460" s="24" t="e">
        <f t="array" aca="1" ref="J460" ca="1">INDIRECT(ADDRESS(($F$2+1-H460)+2,9))</f>
        <v>#NAME?</v>
      </c>
      <c r="K460" s="24" t="e">
        <f t="shared" ca="1" si="37"/>
        <v>#NAME?</v>
      </c>
      <c r="L460" s="24" t="e">
        <f t="shared" ca="1" si="38"/>
        <v>#NAME?</v>
      </c>
      <c r="M460" s="24" t="e">
        <f t="shared" ca="1" si="39"/>
        <v>#NAME?</v>
      </c>
    </row>
    <row r="461" spans="2:13" x14ac:dyDescent="0.25">
      <c r="B461" s="24">
        <f t="shared" ca="1" si="35"/>
        <v>0.24023969542294576</v>
      </c>
      <c r="C461" s="25">
        <f t="shared" ca="1" si="36"/>
        <v>42.944682665783851</v>
      </c>
      <c r="H461" s="24">
        <v>459</v>
      </c>
      <c r="I461" s="24" t="e">
        <f ca="1"/>
        <v>#NAME?</v>
      </c>
      <c r="J461" s="24" t="e">
        <f t="array" aca="1" ref="J461" ca="1">INDIRECT(ADDRESS(($F$2+1-H461)+2,9))</f>
        <v>#NAME?</v>
      </c>
      <c r="K461" s="24" t="e">
        <f t="shared" ca="1" si="37"/>
        <v>#NAME?</v>
      </c>
      <c r="L461" s="24" t="e">
        <f t="shared" ca="1" si="38"/>
        <v>#NAME?</v>
      </c>
      <c r="M461" s="24" t="e">
        <f t="shared" ca="1" si="39"/>
        <v>#NAME?</v>
      </c>
    </row>
    <row r="462" spans="2:13" x14ac:dyDescent="0.25">
      <c r="B462" s="24">
        <f t="shared" ca="1" si="35"/>
        <v>0.42818470528845631</v>
      </c>
      <c r="C462" s="25">
        <f t="shared" ca="1" si="36"/>
        <v>48.190023372564497</v>
      </c>
      <c r="H462" s="24">
        <v>460</v>
      </c>
      <c r="I462" s="24" t="e">
        <f ca="1"/>
        <v>#NAME?</v>
      </c>
      <c r="J462" s="24" t="e">
        <f t="array" aca="1" ref="J462" ca="1">INDIRECT(ADDRESS(($F$2+1-H462)+2,9))</f>
        <v>#NAME?</v>
      </c>
      <c r="K462" s="24" t="e">
        <f t="shared" ca="1" si="37"/>
        <v>#NAME?</v>
      </c>
      <c r="L462" s="24" t="e">
        <f t="shared" ca="1" si="38"/>
        <v>#NAME?</v>
      </c>
      <c r="M462" s="24" t="e">
        <f t="shared" ca="1" si="39"/>
        <v>#NAME?</v>
      </c>
    </row>
    <row r="463" spans="2:13" x14ac:dyDescent="0.25">
      <c r="B463" s="24">
        <f t="shared" ca="1" si="35"/>
        <v>5.2294613809905854E-2</v>
      </c>
      <c r="C463" s="25">
        <f t="shared" ca="1" si="36"/>
        <v>33.769991708459841</v>
      </c>
      <c r="H463" s="24">
        <v>461</v>
      </c>
      <c r="I463" s="24" t="e">
        <f ca="1"/>
        <v>#NAME?</v>
      </c>
      <c r="J463" s="24" t="e">
        <f t="array" aca="1" ref="J463" ca="1">INDIRECT(ADDRESS(($F$2+1-H463)+2,9))</f>
        <v>#NAME?</v>
      </c>
      <c r="K463" s="24" t="e">
        <f t="shared" ca="1" si="37"/>
        <v>#NAME?</v>
      </c>
      <c r="L463" s="24" t="e">
        <f t="shared" ca="1" si="38"/>
        <v>#NAME?</v>
      </c>
      <c r="M463" s="24" t="e">
        <f t="shared" ca="1" si="39"/>
        <v>#NAME?</v>
      </c>
    </row>
    <row r="464" spans="2:13" x14ac:dyDescent="0.25">
      <c r="B464" s="24">
        <f t="shared" ca="1" si="35"/>
        <v>0.75378892344823734</v>
      </c>
      <c r="C464" s="25">
        <f t="shared" ca="1" si="36"/>
        <v>56.864614701254837</v>
      </c>
      <c r="H464" s="24">
        <v>462</v>
      </c>
      <c r="I464" s="24" t="e">
        <f ca="1"/>
        <v>#NAME?</v>
      </c>
      <c r="J464" s="24" t="e">
        <f t="array" aca="1" ref="J464" ca="1">INDIRECT(ADDRESS(($F$2+1-H464)+2,9))</f>
        <v>#NAME?</v>
      </c>
      <c r="K464" s="24" t="e">
        <f t="shared" ca="1" si="37"/>
        <v>#NAME?</v>
      </c>
      <c r="L464" s="24" t="e">
        <f t="shared" ca="1" si="38"/>
        <v>#NAME?</v>
      </c>
      <c r="M464" s="24" t="e">
        <f t="shared" ca="1" si="39"/>
        <v>#NAME?</v>
      </c>
    </row>
    <row r="465" spans="2:13" x14ac:dyDescent="0.25">
      <c r="B465" s="24">
        <f t="shared" ca="1" si="35"/>
        <v>0.27742425351571631</v>
      </c>
      <c r="C465" s="25">
        <f t="shared" ca="1" si="36"/>
        <v>44.094895875066484</v>
      </c>
      <c r="H465" s="24">
        <v>463</v>
      </c>
      <c r="I465" s="24" t="e">
        <f ca="1"/>
        <v>#NAME?</v>
      </c>
      <c r="J465" s="24" t="e">
        <f t="array" aca="1" ref="J465" ca="1">INDIRECT(ADDRESS(($F$2+1-H465)+2,9))</f>
        <v>#NAME?</v>
      </c>
      <c r="K465" s="24" t="e">
        <f t="shared" ca="1" si="37"/>
        <v>#NAME?</v>
      </c>
      <c r="L465" s="24" t="e">
        <f t="shared" ca="1" si="38"/>
        <v>#NAME?</v>
      </c>
      <c r="M465" s="24" t="e">
        <f t="shared" ca="1" si="39"/>
        <v>#NAME?</v>
      </c>
    </row>
    <row r="466" spans="2:13" x14ac:dyDescent="0.25">
      <c r="B466" s="24">
        <f t="shared" ca="1" si="35"/>
        <v>0.56146062445108147</v>
      </c>
      <c r="C466" s="25">
        <f t="shared" ca="1" si="36"/>
        <v>51.546734636961084</v>
      </c>
      <c r="H466" s="24">
        <v>464</v>
      </c>
      <c r="I466" s="24" t="e">
        <f ca="1"/>
        <v>#NAME?</v>
      </c>
      <c r="J466" s="24" t="e">
        <f t="array" aca="1" ref="J466" ca="1">INDIRECT(ADDRESS(($F$2+1-H466)+2,9))</f>
        <v>#NAME?</v>
      </c>
      <c r="K466" s="24" t="e">
        <f t="shared" ca="1" si="37"/>
        <v>#NAME?</v>
      </c>
      <c r="L466" s="24" t="e">
        <f t="shared" ca="1" si="38"/>
        <v>#NAME?</v>
      </c>
      <c r="M466" s="24" t="e">
        <f t="shared" ca="1" si="39"/>
        <v>#NAME?</v>
      </c>
    </row>
    <row r="467" spans="2:13" x14ac:dyDescent="0.25">
      <c r="B467" s="24">
        <f t="shared" ca="1" si="35"/>
        <v>9.7524333454374945E-2</v>
      </c>
      <c r="C467" s="25">
        <f t="shared" ca="1" si="36"/>
        <v>37.042123872940657</v>
      </c>
      <c r="H467" s="24">
        <v>465</v>
      </c>
      <c r="I467" s="24" t="e">
        <f ca="1"/>
        <v>#NAME?</v>
      </c>
      <c r="J467" s="24" t="e">
        <f t="array" aca="1" ref="J467" ca="1">INDIRECT(ADDRESS(($F$2+1-H467)+2,9))</f>
        <v>#NAME?</v>
      </c>
      <c r="K467" s="24" t="e">
        <f t="shared" ca="1" si="37"/>
        <v>#NAME?</v>
      </c>
      <c r="L467" s="24" t="e">
        <f t="shared" ca="1" si="38"/>
        <v>#NAME?</v>
      </c>
      <c r="M467" s="24" t="e">
        <f t="shared" ca="1" si="39"/>
        <v>#NAME?</v>
      </c>
    </row>
    <row r="468" spans="2:13" x14ac:dyDescent="0.25">
      <c r="B468" s="24">
        <f t="shared" ca="1" si="35"/>
        <v>0.70000610015817066</v>
      </c>
      <c r="C468" s="25">
        <f t="shared" ca="1" si="36"/>
        <v>55.244180574759881</v>
      </c>
      <c r="H468" s="24">
        <v>466</v>
      </c>
      <c r="I468" s="24" t="e">
        <f ca="1"/>
        <v>#NAME?</v>
      </c>
      <c r="J468" s="24" t="e">
        <f t="array" aca="1" ref="J468" ca="1">INDIRECT(ADDRESS(($F$2+1-H468)+2,9))</f>
        <v>#NAME?</v>
      </c>
      <c r="K468" s="24" t="e">
        <f t="shared" ca="1" si="37"/>
        <v>#NAME?</v>
      </c>
      <c r="L468" s="24" t="e">
        <f t="shared" ca="1" si="38"/>
        <v>#NAME?</v>
      </c>
      <c r="M468" s="24" t="e">
        <f t="shared" ca="1" si="39"/>
        <v>#NAME?</v>
      </c>
    </row>
    <row r="469" spans="2:13" x14ac:dyDescent="0.25">
      <c r="B469" s="24">
        <f t="shared" ca="1" si="35"/>
        <v>0.80497711767749602</v>
      </c>
      <c r="C469" s="25">
        <f t="shared" ca="1" si="36"/>
        <v>58.595343727131471</v>
      </c>
      <c r="H469" s="24">
        <v>467</v>
      </c>
      <c r="I469" s="24" t="e">
        <f ca="1"/>
        <v>#NAME?</v>
      </c>
      <c r="J469" s="24" t="e">
        <f t="array" aca="1" ref="J469" ca="1">INDIRECT(ADDRESS(($F$2+1-H469)+2,9))</f>
        <v>#NAME?</v>
      </c>
      <c r="K469" s="24" t="e">
        <f t="shared" ca="1" si="37"/>
        <v>#NAME?</v>
      </c>
      <c r="L469" s="24" t="e">
        <f t="shared" ca="1" si="38"/>
        <v>#NAME?</v>
      </c>
      <c r="M469" s="24" t="e">
        <f t="shared" ca="1" si="39"/>
        <v>#NAME?</v>
      </c>
    </row>
    <row r="470" spans="2:13" x14ac:dyDescent="0.25">
      <c r="B470" s="24">
        <f t="shared" ca="1" si="35"/>
        <v>0.26953354976809318</v>
      </c>
      <c r="C470" s="25">
        <f t="shared" ca="1" si="36"/>
        <v>43.857756723684275</v>
      </c>
      <c r="H470" s="24">
        <v>468</v>
      </c>
      <c r="I470" s="24" t="e">
        <f ca="1"/>
        <v>#NAME?</v>
      </c>
      <c r="J470" s="24" t="e">
        <f t="array" aca="1" ref="J470" ca="1">INDIRECT(ADDRESS(($F$2+1-H470)+2,9))</f>
        <v>#NAME?</v>
      </c>
      <c r="K470" s="24" t="e">
        <f t="shared" ca="1" si="37"/>
        <v>#NAME?</v>
      </c>
      <c r="L470" s="24" t="e">
        <f t="shared" ca="1" si="38"/>
        <v>#NAME?</v>
      </c>
      <c r="M470" s="24" t="e">
        <f t="shared" ca="1" si="39"/>
        <v>#NAME?</v>
      </c>
    </row>
    <row r="471" spans="2:13" x14ac:dyDescent="0.25">
      <c r="B471" s="24">
        <f t="shared" ca="1" si="35"/>
        <v>0.45705614177553178</v>
      </c>
      <c r="C471" s="25">
        <f t="shared" ca="1" si="36"/>
        <v>48.921469791035229</v>
      </c>
      <c r="H471" s="24">
        <v>469</v>
      </c>
      <c r="I471" s="24" t="e">
        <f ca="1"/>
        <v>#NAME?</v>
      </c>
      <c r="J471" s="24" t="e">
        <f t="array" aca="1" ref="J471" ca="1">INDIRECT(ADDRESS(($F$2+1-H471)+2,9))</f>
        <v>#NAME?</v>
      </c>
      <c r="K471" s="24" t="e">
        <f t="shared" ca="1" si="37"/>
        <v>#NAME?</v>
      </c>
      <c r="L471" s="24" t="e">
        <f t="shared" ca="1" si="38"/>
        <v>#NAME?</v>
      </c>
      <c r="M471" s="24" t="e">
        <f t="shared" ca="1" si="39"/>
        <v>#NAME?</v>
      </c>
    </row>
    <row r="472" spans="2:13" x14ac:dyDescent="0.25">
      <c r="B472" s="24">
        <f t="shared" ca="1" si="35"/>
        <v>0.88273423133984519</v>
      </c>
      <c r="C472" s="25">
        <f t="shared" ca="1" si="36"/>
        <v>61.887665677559312</v>
      </c>
      <c r="H472" s="24">
        <v>470</v>
      </c>
      <c r="I472" s="24" t="e">
        <f ca="1"/>
        <v>#NAME?</v>
      </c>
      <c r="J472" s="24" t="e">
        <f t="array" aca="1" ref="J472" ca="1">INDIRECT(ADDRESS(($F$2+1-H472)+2,9))</f>
        <v>#NAME?</v>
      </c>
      <c r="K472" s="24" t="e">
        <f t="shared" ca="1" si="37"/>
        <v>#NAME?</v>
      </c>
      <c r="L472" s="24" t="e">
        <f t="shared" ca="1" si="38"/>
        <v>#NAME?</v>
      </c>
      <c r="M472" s="24" t="e">
        <f t="shared" ca="1" si="39"/>
        <v>#NAME?</v>
      </c>
    </row>
    <row r="473" spans="2:13" x14ac:dyDescent="0.25">
      <c r="B473" s="24">
        <f t="shared" ca="1" si="35"/>
        <v>0.68613703542053051</v>
      </c>
      <c r="C473" s="25">
        <f t="shared" ca="1" si="36"/>
        <v>54.849301012373921</v>
      </c>
      <c r="H473" s="24">
        <v>471</v>
      </c>
      <c r="I473" s="24" t="e">
        <f ca="1"/>
        <v>#NAME?</v>
      </c>
      <c r="J473" s="24" t="e">
        <f t="array" aca="1" ref="J473" ca="1">INDIRECT(ADDRESS(($F$2+1-H473)+2,9))</f>
        <v>#NAME?</v>
      </c>
      <c r="K473" s="24" t="e">
        <f t="shared" ca="1" si="37"/>
        <v>#NAME?</v>
      </c>
      <c r="L473" s="24" t="e">
        <f t="shared" ca="1" si="38"/>
        <v>#NAME?</v>
      </c>
      <c r="M473" s="24" t="e">
        <f t="shared" ca="1" si="39"/>
        <v>#NAME?</v>
      </c>
    </row>
    <row r="474" spans="2:13" x14ac:dyDescent="0.25">
      <c r="B474" s="24">
        <f t="shared" ca="1" si="35"/>
        <v>0.73261918778291235</v>
      </c>
      <c r="C474" s="25">
        <f t="shared" ca="1" si="36"/>
        <v>56.207538011589222</v>
      </c>
      <c r="H474" s="24">
        <v>472</v>
      </c>
      <c r="I474" s="24" t="e">
        <f ca="1"/>
        <v>#NAME?</v>
      </c>
      <c r="J474" s="24" t="e">
        <f t="array" aca="1" ref="J474" ca="1">INDIRECT(ADDRESS(($F$2+1-H474)+2,9))</f>
        <v>#NAME?</v>
      </c>
      <c r="K474" s="24" t="e">
        <f t="shared" ca="1" si="37"/>
        <v>#NAME?</v>
      </c>
      <c r="L474" s="24" t="e">
        <f t="shared" ca="1" si="38"/>
        <v>#NAME?</v>
      </c>
      <c r="M474" s="24" t="e">
        <f t="shared" ca="1" si="39"/>
        <v>#NAME?</v>
      </c>
    </row>
    <row r="475" spans="2:13" x14ac:dyDescent="0.25">
      <c r="B475" s="24">
        <f t="shared" ca="1" si="35"/>
        <v>1.958822246992753E-2</v>
      </c>
      <c r="C475" s="25">
        <f t="shared" ca="1" si="36"/>
        <v>29.376712216079156</v>
      </c>
      <c r="H475" s="24">
        <v>473</v>
      </c>
      <c r="I475" s="24" t="e">
        <f ca="1"/>
        <v>#NAME?</v>
      </c>
      <c r="J475" s="24" t="e">
        <f t="array" aca="1" ref="J475" ca="1">INDIRECT(ADDRESS(($F$2+1-H475)+2,9))</f>
        <v>#NAME?</v>
      </c>
      <c r="K475" s="24" t="e">
        <f t="shared" ca="1" si="37"/>
        <v>#NAME?</v>
      </c>
      <c r="L475" s="24" t="e">
        <f t="shared" ca="1" si="38"/>
        <v>#NAME?</v>
      </c>
      <c r="M475" s="24" t="e">
        <f t="shared" ca="1" si="39"/>
        <v>#NAME?</v>
      </c>
    </row>
    <row r="476" spans="2:13" x14ac:dyDescent="0.25">
      <c r="B476" s="24">
        <f t="shared" ca="1" si="35"/>
        <v>0.22804497598131024</v>
      </c>
      <c r="C476" s="25">
        <f t="shared" ca="1" si="36"/>
        <v>42.546992899245353</v>
      </c>
      <c r="H476" s="24">
        <v>474</v>
      </c>
      <c r="I476" s="24" t="e">
        <f ca="1"/>
        <v>#NAME?</v>
      </c>
      <c r="J476" s="24" t="e">
        <f t="array" aca="1" ref="J476" ca="1">INDIRECT(ADDRESS(($F$2+1-H476)+2,9))</f>
        <v>#NAME?</v>
      </c>
      <c r="K476" s="24" t="e">
        <f t="shared" ca="1" si="37"/>
        <v>#NAME?</v>
      </c>
      <c r="L476" s="24" t="e">
        <f t="shared" ca="1" si="38"/>
        <v>#NAME?</v>
      </c>
      <c r="M476" s="24" t="e">
        <f t="shared" ca="1" si="39"/>
        <v>#NAME?</v>
      </c>
    </row>
    <row r="477" spans="2:13" x14ac:dyDescent="0.25">
      <c r="B477" s="24">
        <f t="shared" ca="1" si="35"/>
        <v>0.75803720749494441</v>
      </c>
      <c r="C477" s="25">
        <f t="shared" ca="1" si="36"/>
        <v>57.000027532682665</v>
      </c>
      <c r="H477" s="24">
        <v>475</v>
      </c>
      <c r="I477" s="24" t="e">
        <f ca="1"/>
        <v>#NAME?</v>
      </c>
      <c r="J477" s="24" t="e">
        <f t="array" aca="1" ref="J477" ca="1">INDIRECT(ADDRESS(($F$2+1-H477)+2,9))</f>
        <v>#NAME?</v>
      </c>
      <c r="K477" s="24" t="e">
        <f t="shared" ca="1" si="37"/>
        <v>#NAME?</v>
      </c>
      <c r="L477" s="24" t="e">
        <f t="shared" ca="1" si="38"/>
        <v>#NAME?</v>
      </c>
      <c r="M477" s="24" t="e">
        <f t="shared" ca="1" si="39"/>
        <v>#NAME?</v>
      </c>
    </row>
    <row r="478" spans="2:13" x14ac:dyDescent="0.25">
      <c r="B478" s="24">
        <f t="shared" ca="1" si="35"/>
        <v>0.86725155431596379</v>
      </c>
      <c r="C478" s="25">
        <f t="shared" ca="1" si="36"/>
        <v>61.134926777349719</v>
      </c>
      <c r="H478" s="24">
        <v>476</v>
      </c>
      <c r="I478" s="24" t="e">
        <f ca="1"/>
        <v>#NAME?</v>
      </c>
      <c r="J478" s="24" t="e">
        <f t="array" aca="1" ref="J478" ca="1">INDIRECT(ADDRESS(($F$2+1-H478)+2,9))</f>
        <v>#NAME?</v>
      </c>
      <c r="K478" s="24" t="e">
        <f t="shared" ca="1" si="37"/>
        <v>#NAME?</v>
      </c>
      <c r="L478" s="24" t="e">
        <f t="shared" ca="1" si="38"/>
        <v>#NAME?</v>
      </c>
      <c r="M478" s="24" t="e">
        <f t="shared" ca="1" si="39"/>
        <v>#NAME?</v>
      </c>
    </row>
    <row r="479" spans="2:13" x14ac:dyDescent="0.25">
      <c r="B479" s="24">
        <f t="shared" ca="1" si="35"/>
        <v>0.54167257995400186</v>
      </c>
      <c r="C479" s="25">
        <f t="shared" ca="1" si="36"/>
        <v>51.046483594004897</v>
      </c>
      <c r="H479" s="24">
        <v>477</v>
      </c>
      <c r="I479" s="24" t="e">
        <f ca="1"/>
        <v>#NAME?</v>
      </c>
      <c r="J479" s="24" t="e">
        <f t="array" aca="1" ref="J479" ca="1">INDIRECT(ADDRESS(($F$2+1-H479)+2,9))</f>
        <v>#NAME?</v>
      </c>
      <c r="K479" s="24" t="e">
        <f t="shared" ca="1" si="37"/>
        <v>#NAME?</v>
      </c>
      <c r="L479" s="24" t="e">
        <f t="shared" ca="1" si="38"/>
        <v>#NAME?</v>
      </c>
      <c r="M479" s="24" t="e">
        <f t="shared" ca="1" si="39"/>
        <v>#NAME?</v>
      </c>
    </row>
    <row r="480" spans="2:13" x14ac:dyDescent="0.25">
      <c r="B480" s="24">
        <f t="shared" ca="1" si="35"/>
        <v>7.1295906216254479E-2</v>
      </c>
      <c r="C480" s="25">
        <f t="shared" ca="1" si="36"/>
        <v>35.337926705166915</v>
      </c>
      <c r="H480" s="24">
        <v>478</v>
      </c>
      <c r="I480" s="24" t="e">
        <f ca="1"/>
        <v>#NAME?</v>
      </c>
      <c r="J480" s="24" t="e">
        <f t="array" aca="1" ref="J480" ca="1">INDIRECT(ADDRESS(($F$2+1-H480)+2,9))</f>
        <v>#NAME?</v>
      </c>
      <c r="K480" s="24" t="e">
        <f t="shared" ca="1" si="37"/>
        <v>#NAME?</v>
      </c>
      <c r="L480" s="24" t="e">
        <f t="shared" ca="1" si="38"/>
        <v>#NAME?</v>
      </c>
      <c r="M480" s="24" t="e">
        <f t="shared" ca="1" si="39"/>
        <v>#NAME?</v>
      </c>
    </row>
    <row r="481" spans="2:13" x14ac:dyDescent="0.25">
      <c r="B481" s="24">
        <f t="shared" ca="1" si="35"/>
        <v>0.74464044711759914</v>
      </c>
      <c r="C481" s="25">
        <f t="shared" ca="1" si="36"/>
        <v>56.577183859659215</v>
      </c>
      <c r="H481" s="24">
        <v>479</v>
      </c>
      <c r="I481" s="24" t="e">
        <f ca="1"/>
        <v>#NAME?</v>
      </c>
      <c r="J481" s="24" t="e">
        <f t="array" aca="1" ref="J481" ca="1">INDIRECT(ADDRESS(($F$2+1-H481)+2,9))</f>
        <v>#NAME?</v>
      </c>
      <c r="K481" s="24" t="e">
        <f t="shared" ca="1" si="37"/>
        <v>#NAME?</v>
      </c>
      <c r="L481" s="24" t="e">
        <f t="shared" ca="1" si="38"/>
        <v>#NAME?</v>
      </c>
      <c r="M481" s="24" t="e">
        <f t="shared" ca="1" si="39"/>
        <v>#NAME?</v>
      </c>
    </row>
    <row r="482" spans="2:13" x14ac:dyDescent="0.25">
      <c r="B482" s="24">
        <f t="shared" ca="1" si="35"/>
        <v>0.30559678090357234</v>
      </c>
      <c r="C482" s="25">
        <f t="shared" ca="1" si="36"/>
        <v>44.916295353595316</v>
      </c>
      <c r="H482" s="24">
        <v>480</v>
      </c>
      <c r="I482" s="24" t="e">
        <f ca="1"/>
        <v>#NAME?</v>
      </c>
      <c r="J482" s="24" t="e">
        <f t="array" aca="1" ref="J482" ca="1">INDIRECT(ADDRESS(($F$2+1-H482)+2,9))</f>
        <v>#NAME?</v>
      </c>
      <c r="K482" s="24" t="e">
        <f t="shared" ca="1" si="37"/>
        <v>#NAME?</v>
      </c>
      <c r="L482" s="24" t="e">
        <f t="shared" ca="1" si="38"/>
        <v>#NAME?</v>
      </c>
      <c r="M482" s="24" t="e">
        <f t="shared" ca="1" si="39"/>
        <v>#NAME?</v>
      </c>
    </row>
    <row r="483" spans="2:13" x14ac:dyDescent="0.25">
      <c r="B483" s="24">
        <f t="shared" ca="1" si="35"/>
        <v>0.67220737153901011</v>
      </c>
      <c r="C483" s="25">
        <f t="shared" ca="1" si="36"/>
        <v>54.460165973487847</v>
      </c>
      <c r="H483" s="24">
        <v>481</v>
      </c>
      <c r="I483" s="24" t="e">
        <f ca="1"/>
        <v>#NAME?</v>
      </c>
      <c r="J483" s="24" t="e">
        <f t="array" aca="1" ref="J483" ca="1">INDIRECT(ADDRESS(($F$2+1-H483)+2,9))</f>
        <v>#NAME?</v>
      </c>
      <c r="K483" s="24" t="e">
        <f t="shared" ca="1" si="37"/>
        <v>#NAME?</v>
      </c>
      <c r="L483" s="24" t="e">
        <f t="shared" ca="1" si="38"/>
        <v>#NAME?</v>
      </c>
      <c r="M483" s="24" t="e">
        <f t="shared" ca="1" si="39"/>
        <v>#NAME?</v>
      </c>
    </row>
    <row r="484" spans="2:13" x14ac:dyDescent="0.25">
      <c r="B484" s="24">
        <f t="shared" ca="1" si="35"/>
        <v>0.13037628497884135</v>
      </c>
      <c r="C484" s="25">
        <f t="shared" ca="1" si="36"/>
        <v>38.753858381778976</v>
      </c>
      <c r="H484" s="24">
        <v>482</v>
      </c>
      <c r="I484" s="24" t="e">
        <f ca="1"/>
        <v>#NAME?</v>
      </c>
      <c r="J484" s="24" t="e">
        <f t="array" aca="1" ref="J484" ca="1">INDIRECT(ADDRESS(($F$2+1-H484)+2,9))</f>
        <v>#NAME?</v>
      </c>
      <c r="K484" s="24" t="e">
        <f t="shared" ca="1" si="37"/>
        <v>#NAME?</v>
      </c>
      <c r="L484" s="24" t="e">
        <f t="shared" ca="1" si="38"/>
        <v>#NAME?</v>
      </c>
      <c r="M484" s="24" t="e">
        <f t="shared" ca="1" si="39"/>
        <v>#NAME?</v>
      </c>
    </row>
    <row r="485" spans="2:13" x14ac:dyDescent="0.25">
      <c r="B485" s="24">
        <f t="shared" ca="1" si="35"/>
        <v>0.82346857777511151</v>
      </c>
      <c r="C485" s="25">
        <f t="shared" ca="1" si="36"/>
        <v>59.286647688273284</v>
      </c>
      <c r="H485" s="24">
        <v>483</v>
      </c>
      <c r="I485" s="24" t="e">
        <f ca="1"/>
        <v>#NAME?</v>
      </c>
      <c r="J485" s="24" t="e">
        <f t="array" aca="1" ref="J485" ca="1">INDIRECT(ADDRESS(($F$2+1-H485)+2,9))</f>
        <v>#NAME?</v>
      </c>
      <c r="K485" s="24" t="e">
        <f t="shared" ca="1" si="37"/>
        <v>#NAME?</v>
      </c>
      <c r="L485" s="24" t="e">
        <f t="shared" ca="1" si="38"/>
        <v>#NAME?</v>
      </c>
      <c r="M485" s="24" t="e">
        <f t="shared" ca="1" si="39"/>
        <v>#NAME?</v>
      </c>
    </row>
    <row r="486" spans="2:13" x14ac:dyDescent="0.25">
      <c r="B486" s="24">
        <f t="shared" ca="1" si="35"/>
        <v>0.54038811704112233</v>
      </c>
      <c r="C486" s="25">
        <f t="shared" ca="1" si="36"/>
        <v>51.01411552836413</v>
      </c>
      <c r="H486" s="24">
        <v>484</v>
      </c>
      <c r="I486" s="24" t="e">
        <f ca="1"/>
        <v>#NAME?</v>
      </c>
      <c r="J486" s="24" t="e">
        <f t="array" aca="1" ref="J486" ca="1">INDIRECT(ADDRESS(($F$2+1-H486)+2,9))</f>
        <v>#NAME?</v>
      </c>
      <c r="K486" s="24" t="e">
        <f t="shared" ca="1" si="37"/>
        <v>#NAME?</v>
      </c>
      <c r="L486" s="24" t="e">
        <f t="shared" ca="1" si="38"/>
        <v>#NAME?</v>
      </c>
      <c r="M486" s="24" t="e">
        <f t="shared" ca="1" si="39"/>
        <v>#NAME?</v>
      </c>
    </row>
    <row r="487" spans="2:13" x14ac:dyDescent="0.25">
      <c r="B487" s="24">
        <f t="shared" ca="1" si="35"/>
        <v>0.92040335447547073</v>
      </c>
      <c r="C487" s="25">
        <f t="shared" ca="1" si="36"/>
        <v>64.077899030872629</v>
      </c>
      <c r="H487" s="24">
        <v>485</v>
      </c>
      <c r="I487" s="24" t="e">
        <f ca="1"/>
        <v>#NAME?</v>
      </c>
      <c r="J487" s="24" t="e">
        <f t="array" aca="1" ref="J487" ca="1">INDIRECT(ADDRESS(($F$2+1-H487)+2,9))</f>
        <v>#NAME?</v>
      </c>
      <c r="K487" s="24" t="e">
        <f t="shared" ca="1" si="37"/>
        <v>#NAME?</v>
      </c>
      <c r="L487" s="24" t="e">
        <f t="shared" ca="1" si="38"/>
        <v>#NAME?</v>
      </c>
      <c r="M487" s="24" t="e">
        <f t="shared" ca="1" si="39"/>
        <v>#NAME?</v>
      </c>
    </row>
    <row r="488" spans="2:13" x14ac:dyDescent="0.25">
      <c r="B488" s="24">
        <f t="shared" ca="1" si="35"/>
        <v>0.58298089266101283</v>
      </c>
      <c r="C488" s="25">
        <f t="shared" ca="1" si="36"/>
        <v>52.095252647038734</v>
      </c>
      <c r="H488" s="24">
        <v>486</v>
      </c>
      <c r="I488" s="24" t="e">
        <f ca="1"/>
        <v>#NAME?</v>
      </c>
      <c r="J488" s="24" t="e">
        <f t="array" aca="1" ref="J488" ca="1">INDIRECT(ADDRESS(($F$2+1-H488)+2,9))</f>
        <v>#NAME?</v>
      </c>
      <c r="K488" s="24" t="e">
        <f t="shared" ca="1" si="37"/>
        <v>#NAME?</v>
      </c>
      <c r="L488" s="24" t="e">
        <f t="shared" ca="1" si="38"/>
        <v>#NAME?</v>
      </c>
      <c r="M488" s="24" t="e">
        <f t="shared" ca="1" si="39"/>
        <v>#NAME?</v>
      </c>
    </row>
    <row r="489" spans="2:13" x14ac:dyDescent="0.25">
      <c r="B489" s="24">
        <f t="shared" ca="1" si="35"/>
        <v>0.68294779232177116</v>
      </c>
      <c r="C489" s="25">
        <f t="shared" ca="1" si="36"/>
        <v>54.759578382096876</v>
      </c>
      <c r="H489" s="24">
        <v>487</v>
      </c>
      <c r="I489" s="24" t="e">
        <f ca="1"/>
        <v>#NAME?</v>
      </c>
      <c r="J489" s="24" t="e">
        <f t="array" aca="1" ref="J489" ca="1">INDIRECT(ADDRESS(($F$2+1-H489)+2,9))</f>
        <v>#NAME?</v>
      </c>
      <c r="K489" s="24" t="e">
        <f t="shared" ca="1" si="37"/>
        <v>#NAME?</v>
      </c>
      <c r="L489" s="24" t="e">
        <f t="shared" ca="1" si="38"/>
        <v>#NAME?</v>
      </c>
      <c r="M489" s="24" t="e">
        <f t="shared" ca="1" si="39"/>
        <v>#NAME?</v>
      </c>
    </row>
    <row r="490" spans="2:13" x14ac:dyDescent="0.25">
      <c r="B490" s="24">
        <f t="shared" ca="1" si="35"/>
        <v>0.32944319638941777</v>
      </c>
      <c r="C490" s="25">
        <f t="shared" ca="1" si="36"/>
        <v>45.585488136463553</v>
      </c>
      <c r="H490" s="24">
        <v>488</v>
      </c>
      <c r="I490" s="24" t="e">
        <f ca="1"/>
        <v>#NAME?</v>
      </c>
      <c r="J490" s="24" t="e">
        <f t="array" aca="1" ref="J490" ca="1">INDIRECT(ADDRESS(($F$2+1-H490)+2,9))</f>
        <v>#NAME?</v>
      </c>
      <c r="K490" s="24" t="e">
        <f t="shared" ca="1" si="37"/>
        <v>#NAME?</v>
      </c>
      <c r="L490" s="24" t="e">
        <f t="shared" ca="1" si="38"/>
        <v>#NAME?</v>
      </c>
      <c r="M490" s="24" t="e">
        <f t="shared" ca="1" si="39"/>
        <v>#NAME?</v>
      </c>
    </row>
    <row r="491" spans="2:13" x14ac:dyDescent="0.25">
      <c r="B491" s="24">
        <f t="shared" ca="1" si="35"/>
        <v>0.78934221994620102</v>
      </c>
      <c r="C491" s="25">
        <f t="shared" ca="1" si="36"/>
        <v>58.041409794814918</v>
      </c>
      <c r="H491" s="24">
        <v>489</v>
      </c>
      <c r="I491" s="24" t="e">
        <f ca="1"/>
        <v>#NAME?</v>
      </c>
      <c r="J491" s="24" t="e">
        <f t="array" aca="1" ref="J491" ca="1">INDIRECT(ADDRESS(($F$2+1-H491)+2,9))</f>
        <v>#NAME?</v>
      </c>
      <c r="K491" s="24" t="e">
        <f t="shared" ca="1" si="37"/>
        <v>#NAME?</v>
      </c>
      <c r="L491" s="24" t="e">
        <f t="shared" ca="1" si="38"/>
        <v>#NAME?</v>
      </c>
      <c r="M491" s="24" t="e">
        <f t="shared" ca="1" si="39"/>
        <v>#NAME?</v>
      </c>
    </row>
    <row r="492" spans="2:13" x14ac:dyDescent="0.25">
      <c r="B492" s="24">
        <f t="shared" ca="1" si="35"/>
        <v>0.52084494054302444</v>
      </c>
      <c r="C492" s="25">
        <f t="shared" ca="1" si="36"/>
        <v>50.522743150934311</v>
      </c>
      <c r="H492" s="24">
        <v>490</v>
      </c>
      <c r="I492" s="24" t="e">
        <f ca="1"/>
        <v>#NAME?</v>
      </c>
      <c r="J492" s="24" t="e">
        <f t="array" aca="1" ref="J492" ca="1">INDIRECT(ADDRESS(($F$2+1-H492)+2,9))</f>
        <v>#NAME?</v>
      </c>
      <c r="K492" s="24" t="e">
        <f t="shared" ca="1" si="37"/>
        <v>#NAME?</v>
      </c>
      <c r="L492" s="24" t="e">
        <f t="shared" ca="1" si="38"/>
        <v>#NAME?</v>
      </c>
      <c r="M492" s="24" t="e">
        <f t="shared" ca="1" si="39"/>
        <v>#NAME?</v>
      </c>
    </row>
    <row r="493" spans="2:13" x14ac:dyDescent="0.25">
      <c r="B493" s="24">
        <f t="shared" ca="1" si="35"/>
        <v>0.33312127347052867</v>
      </c>
      <c r="C493" s="25">
        <f t="shared" ca="1" si="36"/>
        <v>45.686894040969378</v>
      </c>
      <c r="H493" s="24">
        <v>491</v>
      </c>
      <c r="I493" s="24" t="e">
        <f ca="1"/>
        <v>#NAME?</v>
      </c>
      <c r="J493" s="24" t="e">
        <f t="array" aca="1" ref="J493" ca="1">INDIRECT(ADDRESS(($F$2+1-H493)+2,9))</f>
        <v>#NAME?</v>
      </c>
      <c r="K493" s="24" t="e">
        <f t="shared" ca="1" si="37"/>
        <v>#NAME?</v>
      </c>
      <c r="L493" s="24" t="e">
        <f t="shared" ca="1" si="38"/>
        <v>#NAME?</v>
      </c>
      <c r="M493" s="24" t="e">
        <f t="shared" ca="1" si="39"/>
        <v>#NAME?</v>
      </c>
    </row>
    <row r="494" spans="2:13" x14ac:dyDescent="0.25">
      <c r="B494" s="24">
        <f t="shared" ca="1" si="35"/>
        <v>0.57959108083736022</v>
      </c>
      <c r="C494" s="25">
        <f t="shared" ca="1" si="36"/>
        <v>52.008474765716727</v>
      </c>
      <c r="H494" s="24">
        <v>492</v>
      </c>
      <c r="I494" s="24" t="e">
        <f ca="1"/>
        <v>#NAME?</v>
      </c>
      <c r="J494" s="24" t="e">
        <f t="array" aca="1" ref="J494" ca="1">INDIRECT(ADDRESS(($F$2+1-H494)+2,9))</f>
        <v>#NAME?</v>
      </c>
      <c r="K494" s="24" t="e">
        <f t="shared" ca="1" si="37"/>
        <v>#NAME?</v>
      </c>
      <c r="L494" s="24" t="e">
        <f t="shared" ca="1" si="38"/>
        <v>#NAME?</v>
      </c>
      <c r="M494" s="24" t="e">
        <f t="shared" ca="1" si="39"/>
        <v>#NAME?</v>
      </c>
    </row>
    <row r="495" spans="2:13" x14ac:dyDescent="0.25">
      <c r="B495" s="24">
        <f t="shared" ca="1" si="35"/>
        <v>0.64900725182254992</v>
      </c>
      <c r="C495" s="25">
        <f t="shared" ca="1" si="36"/>
        <v>53.826416333681827</v>
      </c>
      <c r="H495" s="24">
        <v>493</v>
      </c>
      <c r="I495" s="24" t="e">
        <f ca="1"/>
        <v>#NAME?</v>
      </c>
      <c r="J495" s="24" t="e">
        <f t="array" aca="1" ref="J495" ca="1">INDIRECT(ADDRESS(($F$2+1-H495)+2,9))</f>
        <v>#NAME?</v>
      </c>
      <c r="K495" s="24" t="e">
        <f t="shared" ca="1" si="37"/>
        <v>#NAME?</v>
      </c>
      <c r="L495" s="24" t="e">
        <f t="shared" ca="1" si="38"/>
        <v>#NAME?</v>
      </c>
      <c r="M495" s="24" t="e">
        <f t="shared" ca="1" si="39"/>
        <v>#NAME?</v>
      </c>
    </row>
    <row r="496" spans="2:13" x14ac:dyDescent="0.25">
      <c r="B496" s="24">
        <f t="shared" ca="1" si="35"/>
        <v>0.46638571708047838</v>
      </c>
      <c r="C496" s="25">
        <f t="shared" ca="1" si="36"/>
        <v>49.156415406660848</v>
      </c>
      <c r="H496" s="24">
        <v>494</v>
      </c>
      <c r="I496" s="24" t="e">
        <f ca="1"/>
        <v>#NAME?</v>
      </c>
      <c r="J496" s="24" t="e">
        <f t="array" aca="1" ref="J496" ca="1">INDIRECT(ADDRESS(($F$2+1-H496)+2,9))</f>
        <v>#NAME?</v>
      </c>
      <c r="K496" s="24" t="e">
        <f t="shared" ca="1" si="37"/>
        <v>#NAME?</v>
      </c>
      <c r="L496" s="24" t="e">
        <f t="shared" ca="1" si="38"/>
        <v>#NAME?</v>
      </c>
      <c r="M496" s="24" t="e">
        <f t="shared" ca="1" si="39"/>
        <v>#NAME?</v>
      </c>
    </row>
    <row r="497" spans="2:13" x14ac:dyDescent="0.25">
      <c r="B497" s="24">
        <f t="shared" ca="1" si="35"/>
        <v>0.24045710523994868</v>
      </c>
      <c r="C497" s="25">
        <f t="shared" ca="1" si="36"/>
        <v>42.951670659893956</v>
      </c>
      <c r="H497" s="24">
        <v>495</v>
      </c>
      <c r="I497" s="24" t="e">
        <f ca="1"/>
        <v>#NAME?</v>
      </c>
      <c r="J497" s="24" t="e">
        <f t="array" aca="1" ref="J497" ca="1">INDIRECT(ADDRESS(($F$2+1-H497)+2,9))</f>
        <v>#NAME?</v>
      </c>
      <c r="K497" s="24" t="e">
        <f t="shared" ca="1" si="37"/>
        <v>#NAME?</v>
      </c>
      <c r="L497" s="24" t="e">
        <f t="shared" ca="1" si="38"/>
        <v>#NAME?</v>
      </c>
      <c r="M497" s="24" t="e">
        <f t="shared" ca="1" si="39"/>
        <v>#NAME?</v>
      </c>
    </row>
    <row r="498" spans="2:13" x14ac:dyDescent="0.25">
      <c r="B498" s="24">
        <f t="shared" ca="1" si="35"/>
        <v>0.36861718913874719</v>
      </c>
      <c r="C498" s="25">
        <f t="shared" ca="1" si="36"/>
        <v>46.644820125658597</v>
      </c>
      <c r="H498" s="24">
        <v>496</v>
      </c>
      <c r="I498" s="24" t="e">
        <f ca="1"/>
        <v>#NAME?</v>
      </c>
      <c r="J498" s="24" t="e">
        <f t="array" aca="1" ref="J498" ca="1">INDIRECT(ADDRESS(($F$2+1-H498)+2,9))</f>
        <v>#NAME?</v>
      </c>
      <c r="K498" s="24" t="e">
        <f t="shared" ca="1" si="37"/>
        <v>#NAME?</v>
      </c>
      <c r="L498" s="24" t="e">
        <f t="shared" ca="1" si="38"/>
        <v>#NAME?</v>
      </c>
      <c r="M498" s="24" t="e">
        <f t="shared" ca="1" si="39"/>
        <v>#NAME?</v>
      </c>
    </row>
    <row r="499" spans="2:13" x14ac:dyDescent="0.25">
      <c r="B499" s="24">
        <f t="shared" ca="1" si="35"/>
        <v>0.60937594258261552</v>
      </c>
      <c r="C499" s="25">
        <f t="shared" ca="1" si="36"/>
        <v>52.776928954019958</v>
      </c>
      <c r="H499" s="24">
        <v>497</v>
      </c>
      <c r="I499" s="24" t="e">
        <f ca="1"/>
        <v>#NAME?</v>
      </c>
      <c r="J499" s="24" t="e">
        <f t="array" aca="1" ref="J499" ca="1">INDIRECT(ADDRESS(($F$2+1-H499)+2,9))</f>
        <v>#NAME?</v>
      </c>
      <c r="K499" s="24" t="e">
        <f t="shared" ca="1" si="37"/>
        <v>#NAME?</v>
      </c>
      <c r="L499" s="24" t="e">
        <f t="shared" ca="1" si="38"/>
        <v>#NAME?</v>
      </c>
      <c r="M499" s="24" t="e">
        <f t="shared" ca="1" si="39"/>
        <v>#NAME?</v>
      </c>
    </row>
    <row r="500" spans="2:13" x14ac:dyDescent="0.25">
      <c r="B500" s="24">
        <f t="shared" ca="1" si="35"/>
        <v>0.90772663132949838</v>
      </c>
      <c r="C500" s="25">
        <f t="shared" ca="1" si="36"/>
        <v>63.268849687893677</v>
      </c>
      <c r="H500" s="24">
        <v>498</v>
      </c>
      <c r="I500" s="24" t="e">
        <f ca="1"/>
        <v>#NAME?</v>
      </c>
      <c r="J500" s="24" t="e">
        <f t="array" aca="1" ref="J500" ca="1">INDIRECT(ADDRESS(($F$2+1-H500)+2,9))</f>
        <v>#NAME?</v>
      </c>
      <c r="K500" s="24" t="e">
        <f t="shared" ca="1" si="37"/>
        <v>#NAME?</v>
      </c>
      <c r="L500" s="24" t="e">
        <f t="shared" ca="1" si="38"/>
        <v>#NAME?</v>
      </c>
      <c r="M500" s="24" t="e">
        <f t="shared" ca="1" si="39"/>
        <v>#NAME?</v>
      </c>
    </row>
    <row r="501" spans="2:13" x14ac:dyDescent="0.25">
      <c r="B501" s="24">
        <f t="shared" ca="1" si="35"/>
        <v>0.36463558829216147</v>
      </c>
      <c r="C501" s="25">
        <f t="shared" ca="1" si="36"/>
        <v>46.539048079204349</v>
      </c>
      <c r="H501" s="24">
        <v>499</v>
      </c>
      <c r="I501" s="24" t="e">
        <f ca="1"/>
        <v>#NAME?</v>
      </c>
      <c r="J501" s="24" t="e">
        <f t="array" aca="1" ref="J501" ca="1">INDIRECT(ADDRESS(($F$2+1-H501)+2,9))</f>
        <v>#NAME?</v>
      </c>
      <c r="K501" s="24" t="e">
        <f t="shared" ca="1" si="37"/>
        <v>#NAME?</v>
      </c>
      <c r="L501" s="24" t="e">
        <f t="shared" ca="1" si="38"/>
        <v>#NAME?</v>
      </c>
      <c r="M501" s="24" t="e">
        <f t="shared" ca="1" si="39"/>
        <v>#NAME?</v>
      </c>
    </row>
    <row r="502" spans="2:13" x14ac:dyDescent="0.25">
      <c r="B502" s="24">
        <f t="shared" ca="1" si="35"/>
        <v>3.4491882150992526E-2</v>
      </c>
      <c r="C502" s="25">
        <f t="shared" ca="1" si="36"/>
        <v>31.814739198423052</v>
      </c>
      <c r="H502" s="24">
        <v>500</v>
      </c>
      <c r="I502" s="24" t="e">
        <f ca="1"/>
        <v>#NAME?</v>
      </c>
      <c r="J502" s="24" t="e">
        <f t="array" aca="1" ref="J502" ca="1">INDIRECT(ADDRESS(($F$2+1-H502)+2,9))</f>
        <v>#NAME?</v>
      </c>
      <c r="K502" s="24" t="e">
        <f t="shared" ca="1" si="37"/>
        <v>#NAME?</v>
      </c>
      <c r="L502" s="24" t="e">
        <f t="shared" ca="1" si="38"/>
        <v>#NAME?</v>
      </c>
      <c r="M502" s="24" t="e">
        <f t="shared" ca="1" si="39"/>
        <v>#NAME?</v>
      </c>
    </row>
    <row r="503" spans="2:13" x14ac:dyDescent="0.25">
      <c r="B503" s="24">
        <f t="shared" ca="1" si="35"/>
        <v>0.91630846885575645</v>
      </c>
      <c r="C503" s="25">
        <f t="shared" ca="1" si="36"/>
        <v>63.806615062040713</v>
      </c>
      <c r="H503" s="24">
        <v>501</v>
      </c>
      <c r="I503" s="24" t="e">
        <f ca="1"/>
        <v>#NAME?</v>
      </c>
      <c r="J503" s="24" t="e">
        <f t="array" aca="1" ref="J503" ca="1">INDIRECT(ADDRESS(($F$2+1-H503)+2,9))</f>
        <v>#NAME?</v>
      </c>
      <c r="K503" s="24" t="e">
        <f t="shared" ca="1" si="37"/>
        <v>#NAME?</v>
      </c>
      <c r="L503" s="24" t="e">
        <f t="shared" ca="1" si="38"/>
        <v>#NAME?</v>
      </c>
      <c r="M503" s="24" t="e">
        <f t="shared" ca="1" si="39"/>
        <v>#NAME?</v>
      </c>
    </row>
    <row r="504" spans="2:13" x14ac:dyDescent="0.25">
      <c r="B504" s="24">
        <f t="shared" ca="1" si="35"/>
        <v>0.87111714842291832</v>
      </c>
      <c r="C504" s="25">
        <f t="shared" ca="1" si="36"/>
        <v>61.316878220643744</v>
      </c>
      <c r="H504" s="24">
        <v>502</v>
      </c>
      <c r="I504" s="24" t="e">
        <f ca="1"/>
        <v>#NAME?</v>
      </c>
      <c r="J504" s="24" t="e">
        <f t="array" aca="1" ref="J504" ca="1">INDIRECT(ADDRESS(($F$2+1-H504)+2,9))</f>
        <v>#NAME?</v>
      </c>
      <c r="K504" s="24" t="e">
        <f t="shared" ca="1" si="37"/>
        <v>#NAME?</v>
      </c>
      <c r="L504" s="24" t="e">
        <f t="shared" ca="1" si="38"/>
        <v>#NAME?</v>
      </c>
      <c r="M504" s="24" t="e">
        <f t="shared" ca="1" si="39"/>
        <v>#NAME?</v>
      </c>
    </row>
    <row r="505" spans="2:13" x14ac:dyDescent="0.25">
      <c r="B505" s="24">
        <f t="shared" ca="1" si="35"/>
        <v>0.77789006088833479</v>
      </c>
      <c r="C505" s="25">
        <f t="shared" ca="1" si="36"/>
        <v>57.650867685939332</v>
      </c>
      <c r="H505" s="24">
        <v>503</v>
      </c>
      <c r="I505" s="24" t="e">
        <f ca="1"/>
        <v>#NAME?</v>
      </c>
      <c r="J505" s="24" t="e">
        <f t="array" aca="1" ref="J505" ca="1">INDIRECT(ADDRESS(($F$2+1-H505)+2,9))</f>
        <v>#NAME?</v>
      </c>
      <c r="K505" s="24" t="e">
        <f t="shared" ca="1" si="37"/>
        <v>#NAME?</v>
      </c>
      <c r="L505" s="24" t="e">
        <f t="shared" ca="1" si="38"/>
        <v>#NAME?</v>
      </c>
      <c r="M505" s="24" t="e">
        <f t="shared" ca="1" si="39"/>
        <v>#NAME?</v>
      </c>
    </row>
    <row r="506" spans="2:13" x14ac:dyDescent="0.25">
      <c r="B506" s="24">
        <f t="shared" ca="1" si="35"/>
        <v>0.16604058620219508</v>
      </c>
      <c r="C506" s="25">
        <f t="shared" ca="1" si="36"/>
        <v>40.300695731529196</v>
      </c>
      <c r="H506" s="24">
        <v>504</v>
      </c>
      <c r="I506" s="24" t="e">
        <f ca="1"/>
        <v>#NAME?</v>
      </c>
      <c r="J506" s="24" t="e">
        <f t="array" aca="1" ref="J506" ca="1">INDIRECT(ADDRESS(($F$2+1-H506)+2,9))</f>
        <v>#NAME?</v>
      </c>
      <c r="K506" s="24" t="e">
        <f t="shared" ca="1" si="37"/>
        <v>#NAME?</v>
      </c>
      <c r="L506" s="24" t="e">
        <f t="shared" ca="1" si="38"/>
        <v>#NAME?</v>
      </c>
      <c r="M506" s="24" t="e">
        <f t="shared" ca="1" si="39"/>
        <v>#NAME?</v>
      </c>
    </row>
    <row r="507" spans="2:13" x14ac:dyDescent="0.25">
      <c r="B507" s="24">
        <f t="shared" ca="1" si="35"/>
        <v>0.15695721742875113</v>
      </c>
      <c r="C507" s="25">
        <f t="shared" ca="1" si="36"/>
        <v>39.929576743341073</v>
      </c>
      <c r="H507" s="24">
        <v>505</v>
      </c>
      <c r="I507" s="24" t="e">
        <f ca="1"/>
        <v>#NAME?</v>
      </c>
      <c r="J507" s="24" t="e">
        <f t="array" aca="1" ref="J507" ca="1">INDIRECT(ADDRESS(($F$2+1-H507)+2,9))</f>
        <v>#NAME?</v>
      </c>
      <c r="K507" s="24" t="e">
        <f t="shared" ca="1" si="37"/>
        <v>#NAME?</v>
      </c>
      <c r="L507" s="24" t="e">
        <f t="shared" ca="1" si="38"/>
        <v>#NAME?</v>
      </c>
      <c r="M507" s="24" t="e">
        <f t="shared" ca="1" si="39"/>
        <v>#NAME?</v>
      </c>
    </row>
    <row r="508" spans="2:13" x14ac:dyDescent="0.25">
      <c r="B508" s="24">
        <f t="shared" ca="1" si="35"/>
        <v>0.47171850060958243</v>
      </c>
      <c r="C508" s="25">
        <f t="shared" ca="1" si="36"/>
        <v>49.290493112708347</v>
      </c>
      <c r="H508" s="24">
        <v>506</v>
      </c>
      <c r="I508" s="24" t="e">
        <f ca="1"/>
        <v>#NAME?</v>
      </c>
      <c r="J508" s="24" t="e">
        <f t="array" aca="1" ref="J508" ca="1">INDIRECT(ADDRESS(($F$2+1-H508)+2,9))</f>
        <v>#NAME?</v>
      </c>
      <c r="K508" s="24" t="e">
        <f t="shared" ca="1" si="37"/>
        <v>#NAME?</v>
      </c>
      <c r="L508" s="24" t="e">
        <f t="shared" ca="1" si="38"/>
        <v>#NAME?</v>
      </c>
      <c r="M508" s="24" t="e">
        <f t="shared" ca="1" si="39"/>
        <v>#NAME?</v>
      </c>
    </row>
    <row r="509" spans="2:13" x14ac:dyDescent="0.25">
      <c r="B509" s="24">
        <f t="shared" ca="1" si="35"/>
        <v>4.7724419120703798E-3</v>
      </c>
      <c r="C509" s="25">
        <f t="shared" ca="1" si="36"/>
        <v>24.081047832459998</v>
      </c>
      <c r="H509" s="24">
        <v>507</v>
      </c>
      <c r="I509" s="24" t="e">
        <f ca="1"/>
        <v>#NAME?</v>
      </c>
      <c r="J509" s="24" t="e">
        <f t="array" aca="1" ref="J509" ca="1">INDIRECT(ADDRESS(($F$2+1-H509)+2,9))</f>
        <v>#NAME?</v>
      </c>
      <c r="K509" s="24" t="e">
        <f t="shared" ca="1" si="37"/>
        <v>#NAME?</v>
      </c>
      <c r="L509" s="24" t="e">
        <f t="shared" ca="1" si="38"/>
        <v>#NAME?</v>
      </c>
      <c r="M509" s="24" t="e">
        <f t="shared" ca="1" si="39"/>
        <v>#NAME?</v>
      </c>
    </row>
    <row r="510" spans="2:13" x14ac:dyDescent="0.25">
      <c r="B510" s="24">
        <f t="shared" ca="1" si="35"/>
        <v>0.11334323222624743</v>
      </c>
      <c r="C510" s="25">
        <f t="shared" ca="1" si="36"/>
        <v>37.910614761518744</v>
      </c>
      <c r="H510" s="24">
        <v>508</v>
      </c>
      <c r="I510" s="24" t="e">
        <f ca="1"/>
        <v>#NAME?</v>
      </c>
      <c r="J510" s="24" t="e">
        <f t="array" aca="1" ref="J510" ca="1">INDIRECT(ADDRESS(($F$2+1-H510)+2,9))</f>
        <v>#NAME?</v>
      </c>
      <c r="K510" s="24" t="e">
        <f t="shared" ca="1" si="37"/>
        <v>#NAME?</v>
      </c>
      <c r="L510" s="24" t="e">
        <f t="shared" ca="1" si="38"/>
        <v>#NAME?</v>
      </c>
      <c r="M510" s="24" t="e">
        <f t="shared" ca="1" si="39"/>
        <v>#NAME?</v>
      </c>
    </row>
    <row r="511" spans="2:13" x14ac:dyDescent="0.25">
      <c r="B511" s="24">
        <f t="shared" ca="1" si="35"/>
        <v>0.97916872708277025</v>
      </c>
      <c r="C511" s="25">
        <f t="shared" ca="1" si="36"/>
        <v>70.36875241026911</v>
      </c>
      <c r="H511" s="24">
        <v>509</v>
      </c>
      <c r="I511" s="24" t="e">
        <f ca="1"/>
        <v>#NAME?</v>
      </c>
      <c r="J511" s="24" t="e">
        <f t="array" aca="1" ref="J511" ca="1">INDIRECT(ADDRESS(($F$2+1-H511)+2,9))</f>
        <v>#NAME?</v>
      </c>
      <c r="K511" s="24" t="e">
        <f t="shared" ca="1" si="37"/>
        <v>#NAME?</v>
      </c>
      <c r="L511" s="24" t="e">
        <f t="shared" ca="1" si="38"/>
        <v>#NAME?</v>
      </c>
      <c r="M511" s="24" t="e">
        <f t="shared" ca="1" si="39"/>
        <v>#NAME?</v>
      </c>
    </row>
    <row r="512" spans="2:13" x14ac:dyDescent="0.25">
      <c r="B512" s="24">
        <f t="shared" ca="1" si="35"/>
        <v>0.62823596786546243</v>
      </c>
      <c r="C512" s="25">
        <f t="shared" ca="1" si="36"/>
        <v>53.271848692318351</v>
      </c>
      <c r="H512" s="24">
        <v>510</v>
      </c>
      <c r="I512" s="24" t="e">
        <f ca="1"/>
        <v>#NAME?</v>
      </c>
      <c r="J512" s="24" t="e">
        <f t="array" aca="1" ref="J512" ca="1">INDIRECT(ADDRESS(($F$2+1-H512)+2,9))</f>
        <v>#NAME?</v>
      </c>
      <c r="K512" s="24" t="e">
        <f t="shared" ca="1" si="37"/>
        <v>#NAME?</v>
      </c>
      <c r="L512" s="24" t="e">
        <f t="shared" ca="1" si="38"/>
        <v>#NAME?</v>
      </c>
      <c r="M512" s="24" t="e">
        <f t="shared" ca="1" si="39"/>
        <v>#NAME?</v>
      </c>
    </row>
    <row r="513" spans="2:13" x14ac:dyDescent="0.25">
      <c r="B513" s="24">
        <f t="shared" ca="1" si="35"/>
        <v>0.82132369254385185</v>
      </c>
      <c r="C513" s="25">
        <f t="shared" ca="1" si="36"/>
        <v>59.204213519680444</v>
      </c>
      <c r="H513" s="24">
        <v>511</v>
      </c>
      <c r="I513" s="24" t="e">
        <f ca="1"/>
        <v>#NAME?</v>
      </c>
      <c r="J513" s="24" t="e">
        <f t="array" aca="1" ref="J513" ca="1">INDIRECT(ADDRESS(($F$2+1-H513)+2,9))</f>
        <v>#NAME?</v>
      </c>
      <c r="K513" s="24" t="e">
        <f t="shared" ca="1" si="37"/>
        <v>#NAME?</v>
      </c>
      <c r="L513" s="24" t="e">
        <f t="shared" ca="1" si="38"/>
        <v>#NAME?</v>
      </c>
      <c r="M513" s="24" t="e">
        <f t="shared" ca="1" si="39"/>
        <v>#NAME?</v>
      </c>
    </row>
    <row r="514" spans="2:13" x14ac:dyDescent="0.25">
      <c r="B514" s="24">
        <f t="shared" ca="1" si="35"/>
        <v>0.13707216467855676</v>
      </c>
      <c r="C514" s="25">
        <f t="shared" ca="1" si="36"/>
        <v>39.064316333404037</v>
      </c>
      <c r="H514" s="24">
        <v>512</v>
      </c>
      <c r="I514" s="24" t="e">
        <f ca="1"/>
        <v>#NAME?</v>
      </c>
      <c r="J514" s="24" t="e">
        <f t="array" aca="1" ref="J514" ca="1">INDIRECT(ADDRESS(($F$2+1-H514)+2,9))</f>
        <v>#NAME?</v>
      </c>
      <c r="K514" s="24" t="e">
        <f t="shared" ca="1" si="37"/>
        <v>#NAME?</v>
      </c>
      <c r="L514" s="24" t="e">
        <f t="shared" ca="1" si="38"/>
        <v>#NAME?</v>
      </c>
      <c r="M514" s="24" t="e">
        <f t="shared" ca="1" si="39"/>
        <v>#NAME?</v>
      </c>
    </row>
    <row r="515" spans="2:13" x14ac:dyDescent="0.25">
      <c r="B515" s="24">
        <f t="shared" ca="1" si="35"/>
        <v>0.18368852670428737</v>
      </c>
      <c r="C515" s="25">
        <f t="shared" ca="1" si="36"/>
        <v>40.986025813604229</v>
      </c>
      <c r="H515" s="24">
        <v>513</v>
      </c>
      <c r="I515" s="24" t="e">
        <f ca="1"/>
        <v>#NAME?</v>
      </c>
      <c r="J515" s="24" t="e">
        <f t="array" aca="1" ref="J515" ca="1">INDIRECT(ADDRESS(($F$2+1-H515)+2,9))</f>
        <v>#NAME?</v>
      </c>
      <c r="K515" s="24" t="e">
        <f t="shared" ca="1" si="37"/>
        <v>#NAME?</v>
      </c>
      <c r="L515" s="24" t="e">
        <f t="shared" ca="1" si="38"/>
        <v>#NAME?</v>
      </c>
      <c r="M515" s="24" t="e">
        <f t="shared" ca="1" si="39"/>
        <v>#NAME?</v>
      </c>
    </row>
    <row r="516" spans="2:13" x14ac:dyDescent="0.25">
      <c r="B516" s="24">
        <f t="shared" ref="B516:B579" ca="1" si="40">RAND()</f>
        <v>0.25434504879683373</v>
      </c>
      <c r="C516" s="25">
        <f t="shared" ref="C516:C579" ca="1" si="41">_xlfn.NORM.INV(B516,50,10)</f>
        <v>43.391212855746311</v>
      </c>
      <c r="H516" s="24">
        <v>514</v>
      </c>
      <c r="I516" s="24" t="e">
        <f ca="1"/>
        <v>#NAME?</v>
      </c>
      <c r="J516" s="24" t="e">
        <f t="array" aca="1" ref="J516" ca="1">INDIRECT(ADDRESS(($F$2+1-H516)+2,9))</f>
        <v>#NAME?</v>
      </c>
      <c r="K516" s="24" t="e">
        <f t="shared" ref="K516:K579" ca="1" si="42">_xlfn.NORM.DIST(I516,$F$5,$F$6,TRUE)</f>
        <v>#NAME?</v>
      </c>
      <c r="L516" s="24" t="e">
        <f t="shared" ref="L516:L579" ca="1" si="43">_xlfn.NORM.DIST(J516,$F$5,$F$6,TRUE)</f>
        <v>#NAME?</v>
      </c>
      <c r="M516" s="24" t="e">
        <f t="shared" ca="1" si="39"/>
        <v>#NAME?</v>
      </c>
    </row>
    <row r="517" spans="2:13" x14ac:dyDescent="0.25">
      <c r="B517" s="24">
        <f t="shared" ca="1" si="40"/>
        <v>3.7019547963424104E-2</v>
      </c>
      <c r="C517" s="25">
        <f t="shared" ca="1" si="41"/>
        <v>32.136283079514826</v>
      </c>
      <c r="H517" s="24">
        <v>515</v>
      </c>
      <c r="I517" s="24" t="e">
        <f ca="1"/>
        <v>#NAME?</v>
      </c>
      <c r="J517" s="24" t="e">
        <f t="array" aca="1" ref="J517" ca="1">INDIRECT(ADDRESS(($F$2+1-H517)+2,9))</f>
        <v>#NAME?</v>
      </c>
      <c r="K517" s="24" t="e">
        <f t="shared" ca="1" si="42"/>
        <v>#NAME?</v>
      </c>
      <c r="L517" s="24" t="e">
        <f t="shared" ca="1" si="43"/>
        <v>#NAME?</v>
      </c>
      <c r="M517" s="24" t="e">
        <f t="shared" ref="M517:M580" ca="1" si="44">((2*H517-1)/$F$2)*(LN(K517)+LN(1-L517))</f>
        <v>#NAME?</v>
      </c>
    </row>
    <row r="518" spans="2:13" x14ac:dyDescent="0.25">
      <c r="B518" s="24">
        <f t="shared" ca="1" si="40"/>
        <v>0.7040584810905075</v>
      </c>
      <c r="C518" s="25">
        <f t="shared" ca="1" si="41"/>
        <v>55.361092641734302</v>
      </c>
      <c r="H518" s="24">
        <v>516</v>
      </c>
      <c r="I518" s="24" t="e">
        <f ca="1"/>
        <v>#NAME?</v>
      </c>
      <c r="J518" s="24" t="e">
        <f t="array" aca="1" ref="J518" ca="1">INDIRECT(ADDRESS(($F$2+1-H518)+2,9))</f>
        <v>#NAME?</v>
      </c>
      <c r="K518" s="24" t="e">
        <f t="shared" ca="1" si="42"/>
        <v>#NAME?</v>
      </c>
      <c r="L518" s="24" t="e">
        <f t="shared" ca="1" si="43"/>
        <v>#NAME?</v>
      </c>
      <c r="M518" s="24" t="e">
        <f t="shared" ca="1" si="44"/>
        <v>#NAME?</v>
      </c>
    </row>
    <row r="519" spans="2:13" x14ac:dyDescent="0.25">
      <c r="B519" s="24">
        <f t="shared" ca="1" si="40"/>
        <v>0.77697739162902679</v>
      </c>
      <c r="C519" s="25">
        <f t="shared" ca="1" si="41"/>
        <v>57.620247765957728</v>
      </c>
      <c r="H519" s="24">
        <v>517</v>
      </c>
      <c r="I519" s="24" t="e">
        <f ca="1"/>
        <v>#NAME?</v>
      </c>
      <c r="J519" s="24" t="e">
        <f t="array" aca="1" ref="J519" ca="1">INDIRECT(ADDRESS(($F$2+1-H519)+2,9))</f>
        <v>#NAME?</v>
      </c>
      <c r="K519" s="24" t="e">
        <f t="shared" ca="1" si="42"/>
        <v>#NAME?</v>
      </c>
      <c r="L519" s="24" t="e">
        <f t="shared" ca="1" si="43"/>
        <v>#NAME?</v>
      </c>
      <c r="M519" s="24" t="e">
        <f t="shared" ca="1" si="44"/>
        <v>#NAME?</v>
      </c>
    </row>
    <row r="520" spans="2:13" x14ac:dyDescent="0.25">
      <c r="B520" s="24">
        <f t="shared" ca="1" si="40"/>
        <v>0.45169792018261756</v>
      </c>
      <c r="C520" s="25">
        <f t="shared" ca="1" si="41"/>
        <v>48.78627301417874</v>
      </c>
      <c r="H520" s="24">
        <v>518</v>
      </c>
      <c r="I520" s="24" t="e">
        <f ca="1"/>
        <v>#NAME?</v>
      </c>
      <c r="J520" s="24" t="e">
        <f t="array" aca="1" ref="J520" ca="1">INDIRECT(ADDRESS(($F$2+1-H520)+2,9))</f>
        <v>#NAME?</v>
      </c>
      <c r="K520" s="24" t="e">
        <f t="shared" ca="1" si="42"/>
        <v>#NAME?</v>
      </c>
      <c r="L520" s="24" t="e">
        <f t="shared" ca="1" si="43"/>
        <v>#NAME?</v>
      </c>
      <c r="M520" s="24" t="e">
        <f t="shared" ca="1" si="44"/>
        <v>#NAME?</v>
      </c>
    </row>
    <row r="521" spans="2:13" x14ac:dyDescent="0.25">
      <c r="B521" s="24">
        <f t="shared" ca="1" si="40"/>
        <v>0.21026390009516427</v>
      </c>
      <c r="C521" s="25">
        <f t="shared" ca="1" si="41"/>
        <v>41.944940950060591</v>
      </c>
      <c r="H521" s="24">
        <v>519</v>
      </c>
      <c r="I521" s="24" t="e">
        <f ca="1"/>
        <v>#NAME?</v>
      </c>
      <c r="J521" s="24" t="e">
        <f t="array" aca="1" ref="J521" ca="1">INDIRECT(ADDRESS(($F$2+1-H521)+2,9))</f>
        <v>#NAME?</v>
      </c>
      <c r="K521" s="24" t="e">
        <f t="shared" ca="1" si="42"/>
        <v>#NAME?</v>
      </c>
      <c r="L521" s="24" t="e">
        <f t="shared" ca="1" si="43"/>
        <v>#NAME?</v>
      </c>
      <c r="M521" s="24" t="e">
        <f t="shared" ca="1" si="44"/>
        <v>#NAME?</v>
      </c>
    </row>
    <row r="522" spans="2:13" x14ac:dyDescent="0.25">
      <c r="B522" s="24">
        <f t="shared" ca="1" si="40"/>
        <v>9.2787095717364987E-2</v>
      </c>
      <c r="C522" s="25">
        <f t="shared" ca="1" si="41"/>
        <v>36.762141939261113</v>
      </c>
      <c r="H522" s="24">
        <v>520</v>
      </c>
      <c r="I522" s="24" t="e">
        <f ca="1"/>
        <v>#NAME?</v>
      </c>
      <c r="J522" s="24" t="e">
        <f t="array" aca="1" ref="J522" ca="1">INDIRECT(ADDRESS(($F$2+1-H522)+2,9))</f>
        <v>#NAME?</v>
      </c>
      <c r="K522" s="24" t="e">
        <f t="shared" ca="1" si="42"/>
        <v>#NAME?</v>
      </c>
      <c r="L522" s="24" t="e">
        <f t="shared" ca="1" si="43"/>
        <v>#NAME?</v>
      </c>
      <c r="M522" s="24" t="e">
        <f t="shared" ca="1" si="44"/>
        <v>#NAME?</v>
      </c>
    </row>
    <row r="523" spans="2:13" x14ac:dyDescent="0.25">
      <c r="B523" s="24">
        <f t="shared" ca="1" si="40"/>
        <v>0.91671707304414896</v>
      </c>
      <c r="C523" s="25">
        <f t="shared" ca="1" si="41"/>
        <v>63.833229831212954</v>
      </c>
      <c r="H523" s="24">
        <v>521</v>
      </c>
      <c r="I523" s="24" t="e">
        <f ca="1"/>
        <v>#NAME?</v>
      </c>
      <c r="J523" s="24" t="e">
        <f t="array" aca="1" ref="J523" ca="1">INDIRECT(ADDRESS(($F$2+1-H523)+2,9))</f>
        <v>#NAME?</v>
      </c>
      <c r="K523" s="24" t="e">
        <f t="shared" ca="1" si="42"/>
        <v>#NAME?</v>
      </c>
      <c r="L523" s="24" t="e">
        <f t="shared" ca="1" si="43"/>
        <v>#NAME?</v>
      </c>
      <c r="M523" s="24" t="e">
        <f t="shared" ca="1" si="44"/>
        <v>#NAME?</v>
      </c>
    </row>
    <row r="524" spans="2:13" x14ac:dyDescent="0.25">
      <c r="B524" s="24">
        <f t="shared" ca="1" si="40"/>
        <v>0.36117304270934369</v>
      </c>
      <c r="C524" s="25">
        <f t="shared" ca="1" si="41"/>
        <v>46.446749424036376</v>
      </c>
      <c r="H524" s="24">
        <v>522</v>
      </c>
      <c r="I524" s="24" t="e">
        <f ca="1"/>
        <v>#NAME?</v>
      </c>
      <c r="J524" s="24" t="e">
        <f t="array" aca="1" ref="J524" ca="1">INDIRECT(ADDRESS(($F$2+1-H524)+2,9))</f>
        <v>#NAME?</v>
      </c>
      <c r="K524" s="24" t="e">
        <f t="shared" ca="1" si="42"/>
        <v>#NAME?</v>
      </c>
      <c r="L524" s="24" t="e">
        <f t="shared" ca="1" si="43"/>
        <v>#NAME?</v>
      </c>
      <c r="M524" s="24" t="e">
        <f t="shared" ca="1" si="44"/>
        <v>#NAME?</v>
      </c>
    </row>
    <row r="525" spans="2:13" x14ac:dyDescent="0.25">
      <c r="B525" s="24">
        <f t="shared" ca="1" si="40"/>
        <v>0.62325580209228504</v>
      </c>
      <c r="C525" s="25">
        <f t="shared" ca="1" si="41"/>
        <v>53.140429795750364</v>
      </c>
      <c r="H525" s="24">
        <v>523</v>
      </c>
      <c r="I525" s="24" t="e">
        <f ca="1"/>
        <v>#NAME?</v>
      </c>
      <c r="J525" s="24" t="e">
        <f t="array" aca="1" ref="J525" ca="1">INDIRECT(ADDRESS(($F$2+1-H525)+2,9))</f>
        <v>#NAME?</v>
      </c>
      <c r="K525" s="24" t="e">
        <f t="shared" ca="1" si="42"/>
        <v>#NAME?</v>
      </c>
      <c r="L525" s="24" t="e">
        <f t="shared" ca="1" si="43"/>
        <v>#NAME?</v>
      </c>
      <c r="M525" s="24" t="e">
        <f t="shared" ca="1" si="44"/>
        <v>#NAME?</v>
      </c>
    </row>
    <row r="526" spans="2:13" x14ac:dyDescent="0.25">
      <c r="B526" s="24">
        <f t="shared" ca="1" si="40"/>
        <v>0.42226483932228831</v>
      </c>
      <c r="C526" s="25">
        <f t="shared" ca="1" si="41"/>
        <v>48.038971666735023</v>
      </c>
      <c r="H526" s="24">
        <v>524</v>
      </c>
      <c r="I526" s="24" t="e">
        <f ca="1"/>
        <v>#NAME?</v>
      </c>
      <c r="J526" s="24" t="e">
        <f t="array" aca="1" ref="J526" ca="1">INDIRECT(ADDRESS(($F$2+1-H526)+2,9))</f>
        <v>#NAME?</v>
      </c>
      <c r="K526" s="24" t="e">
        <f t="shared" ca="1" si="42"/>
        <v>#NAME?</v>
      </c>
      <c r="L526" s="24" t="e">
        <f t="shared" ca="1" si="43"/>
        <v>#NAME?</v>
      </c>
      <c r="M526" s="24" t="e">
        <f t="shared" ca="1" si="44"/>
        <v>#NAME?</v>
      </c>
    </row>
    <row r="527" spans="2:13" x14ac:dyDescent="0.25">
      <c r="B527" s="24">
        <f t="shared" ca="1" si="40"/>
        <v>0.73215276308406452</v>
      </c>
      <c r="C527" s="25">
        <f t="shared" ca="1" si="41"/>
        <v>56.193368492827268</v>
      </c>
      <c r="H527" s="24">
        <v>525</v>
      </c>
      <c r="I527" s="24" t="e">
        <f ca="1"/>
        <v>#NAME?</v>
      </c>
      <c r="J527" s="24" t="e">
        <f t="array" aca="1" ref="J527" ca="1">INDIRECT(ADDRESS(($F$2+1-H527)+2,9))</f>
        <v>#NAME?</v>
      </c>
      <c r="K527" s="24" t="e">
        <f t="shared" ca="1" si="42"/>
        <v>#NAME?</v>
      </c>
      <c r="L527" s="24" t="e">
        <f t="shared" ca="1" si="43"/>
        <v>#NAME?</v>
      </c>
      <c r="M527" s="24" t="e">
        <f t="shared" ca="1" si="44"/>
        <v>#NAME?</v>
      </c>
    </row>
    <row r="528" spans="2:13" x14ac:dyDescent="0.25">
      <c r="B528" s="24">
        <f t="shared" ca="1" si="40"/>
        <v>0.91983671179399695</v>
      </c>
      <c r="C528" s="25">
        <f t="shared" ca="1" si="41"/>
        <v>64.03974052330058</v>
      </c>
      <c r="H528" s="24">
        <v>526</v>
      </c>
      <c r="I528" s="24" t="e">
        <f ca="1"/>
        <v>#NAME?</v>
      </c>
      <c r="J528" s="24" t="e">
        <f t="array" aca="1" ref="J528" ca="1">INDIRECT(ADDRESS(($F$2+1-H528)+2,9))</f>
        <v>#NAME?</v>
      </c>
      <c r="K528" s="24" t="e">
        <f t="shared" ca="1" si="42"/>
        <v>#NAME?</v>
      </c>
      <c r="L528" s="24" t="e">
        <f t="shared" ca="1" si="43"/>
        <v>#NAME?</v>
      </c>
      <c r="M528" s="24" t="e">
        <f t="shared" ca="1" si="44"/>
        <v>#NAME?</v>
      </c>
    </row>
    <row r="529" spans="2:13" x14ac:dyDescent="0.25">
      <c r="B529" s="24">
        <f t="shared" ca="1" si="40"/>
        <v>0.8255613850519391</v>
      </c>
      <c r="C529" s="25">
        <f t="shared" ca="1" si="41"/>
        <v>59.367693201128148</v>
      </c>
      <c r="H529" s="24">
        <v>527</v>
      </c>
      <c r="I529" s="24" t="e">
        <f ca="1"/>
        <v>#NAME?</v>
      </c>
      <c r="J529" s="24" t="e">
        <f t="array" aca="1" ref="J529" ca="1">INDIRECT(ADDRESS(($F$2+1-H529)+2,9))</f>
        <v>#NAME?</v>
      </c>
      <c r="K529" s="24" t="e">
        <f t="shared" ca="1" si="42"/>
        <v>#NAME?</v>
      </c>
      <c r="L529" s="24" t="e">
        <f t="shared" ca="1" si="43"/>
        <v>#NAME?</v>
      </c>
      <c r="M529" s="24" t="e">
        <f t="shared" ca="1" si="44"/>
        <v>#NAME?</v>
      </c>
    </row>
    <row r="530" spans="2:13" x14ac:dyDescent="0.25">
      <c r="B530" s="24">
        <f t="shared" ca="1" si="40"/>
        <v>7.3351863864462463E-2</v>
      </c>
      <c r="C530" s="25">
        <f t="shared" ca="1" si="41"/>
        <v>35.487265372969219</v>
      </c>
      <c r="H530" s="24">
        <v>528</v>
      </c>
      <c r="I530" s="24" t="e">
        <f ca="1"/>
        <v>#NAME?</v>
      </c>
      <c r="J530" s="24" t="e">
        <f t="array" aca="1" ref="J530" ca="1">INDIRECT(ADDRESS(($F$2+1-H530)+2,9))</f>
        <v>#NAME?</v>
      </c>
      <c r="K530" s="24" t="e">
        <f t="shared" ca="1" si="42"/>
        <v>#NAME?</v>
      </c>
      <c r="L530" s="24" t="e">
        <f t="shared" ca="1" si="43"/>
        <v>#NAME?</v>
      </c>
      <c r="M530" s="24" t="e">
        <f t="shared" ca="1" si="44"/>
        <v>#NAME?</v>
      </c>
    </row>
    <row r="531" spans="2:13" x14ac:dyDescent="0.25">
      <c r="B531" s="24">
        <f t="shared" ca="1" si="40"/>
        <v>0.81303402098496536</v>
      </c>
      <c r="C531" s="25">
        <f t="shared" ca="1" si="41"/>
        <v>58.891323439503367</v>
      </c>
      <c r="H531" s="24">
        <v>529</v>
      </c>
      <c r="I531" s="24" t="e">
        <f ca="1"/>
        <v>#NAME?</v>
      </c>
      <c r="J531" s="24" t="e">
        <f t="array" aca="1" ref="J531" ca="1">INDIRECT(ADDRESS(($F$2+1-H531)+2,9))</f>
        <v>#NAME?</v>
      </c>
      <c r="K531" s="24" t="e">
        <f t="shared" ca="1" si="42"/>
        <v>#NAME?</v>
      </c>
      <c r="L531" s="24" t="e">
        <f t="shared" ca="1" si="43"/>
        <v>#NAME?</v>
      </c>
      <c r="M531" s="24" t="e">
        <f t="shared" ca="1" si="44"/>
        <v>#NAME?</v>
      </c>
    </row>
    <row r="532" spans="2:13" x14ac:dyDescent="0.25">
      <c r="B532" s="24">
        <f t="shared" ca="1" si="40"/>
        <v>0.6402332999781124</v>
      </c>
      <c r="C532" s="25">
        <f t="shared" ca="1" si="41"/>
        <v>53.590824635206843</v>
      </c>
      <c r="H532" s="24">
        <v>530</v>
      </c>
      <c r="I532" s="24" t="e">
        <f ca="1"/>
        <v>#NAME?</v>
      </c>
      <c r="J532" s="24" t="e">
        <f t="array" aca="1" ref="J532" ca="1">INDIRECT(ADDRESS(($F$2+1-H532)+2,9))</f>
        <v>#NAME?</v>
      </c>
      <c r="K532" s="24" t="e">
        <f t="shared" ca="1" si="42"/>
        <v>#NAME?</v>
      </c>
      <c r="L532" s="24" t="e">
        <f t="shared" ca="1" si="43"/>
        <v>#NAME?</v>
      </c>
      <c r="M532" s="24" t="e">
        <f t="shared" ca="1" si="44"/>
        <v>#NAME?</v>
      </c>
    </row>
    <row r="533" spans="2:13" x14ac:dyDescent="0.25">
      <c r="B533" s="24">
        <f t="shared" ca="1" si="40"/>
        <v>0.83310543638834089</v>
      </c>
      <c r="C533" s="25">
        <f t="shared" ca="1" si="41"/>
        <v>59.66509836551419</v>
      </c>
      <c r="H533" s="24">
        <v>531</v>
      </c>
      <c r="I533" s="24" t="e">
        <f ca="1"/>
        <v>#NAME?</v>
      </c>
      <c r="J533" s="24" t="e">
        <f t="array" aca="1" ref="J533" ca="1">INDIRECT(ADDRESS(($F$2+1-H533)+2,9))</f>
        <v>#NAME?</v>
      </c>
      <c r="K533" s="24" t="e">
        <f t="shared" ca="1" si="42"/>
        <v>#NAME?</v>
      </c>
      <c r="L533" s="24" t="e">
        <f t="shared" ca="1" si="43"/>
        <v>#NAME?</v>
      </c>
      <c r="M533" s="24" t="e">
        <f t="shared" ca="1" si="44"/>
        <v>#NAME?</v>
      </c>
    </row>
    <row r="534" spans="2:13" x14ac:dyDescent="0.25">
      <c r="B534" s="24">
        <f t="shared" ca="1" si="40"/>
        <v>0.65863477872142817</v>
      </c>
      <c r="C534" s="25">
        <f t="shared" ca="1" si="41"/>
        <v>54.08740045395087</v>
      </c>
      <c r="H534" s="24">
        <v>532</v>
      </c>
      <c r="I534" s="24" t="e">
        <f ca="1"/>
        <v>#NAME?</v>
      </c>
      <c r="J534" s="24" t="e">
        <f t="array" aca="1" ref="J534" ca="1">INDIRECT(ADDRESS(($F$2+1-H534)+2,9))</f>
        <v>#NAME?</v>
      </c>
      <c r="K534" s="24" t="e">
        <f t="shared" ca="1" si="42"/>
        <v>#NAME?</v>
      </c>
      <c r="L534" s="24" t="e">
        <f t="shared" ca="1" si="43"/>
        <v>#NAME?</v>
      </c>
      <c r="M534" s="24" t="e">
        <f t="shared" ca="1" si="44"/>
        <v>#NAME?</v>
      </c>
    </row>
    <row r="535" spans="2:13" x14ac:dyDescent="0.25">
      <c r="B535" s="24">
        <f t="shared" ca="1" si="40"/>
        <v>0.68942259826128038</v>
      </c>
      <c r="C535" s="25">
        <f t="shared" ca="1" si="41"/>
        <v>54.942143540667011</v>
      </c>
      <c r="H535" s="24">
        <v>533</v>
      </c>
      <c r="I535" s="24" t="e">
        <f ca="1"/>
        <v>#NAME?</v>
      </c>
      <c r="J535" s="24" t="e">
        <f t="array" aca="1" ref="J535" ca="1">INDIRECT(ADDRESS(($F$2+1-H535)+2,9))</f>
        <v>#NAME?</v>
      </c>
      <c r="K535" s="24" t="e">
        <f t="shared" ca="1" si="42"/>
        <v>#NAME?</v>
      </c>
      <c r="L535" s="24" t="e">
        <f t="shared" ca="1" si="43"/>
        <v>#NAME?</v>
      </c>
      <c r="M535" s="24" t="e">
        <f t="shared" ca="1" si="44"/>
        <v>#NAME?</v>
      </c>
    </row>
    <row r="536" spans="2:13" x14ac:dyDescent="0.25">
      <c r="B536" s="24">
        <f t="shared" ca="1" si="40"/>
        <v>0.2476173715663702</v>
      </c>
      <c r="C536" s="25">
        <f t="shared" ca="1" si="41"/>
        <v>43.179933455966705</v>
      </c>
      <c r="H536" s="24">
        <v>534</v>
      </c>
      <c r="I536" s="24" t="e">
        <f ca="1"/>
        <v>#NAME?</v>
      </c>
      <c r="J536" s="24" t="e">
        <f t="array" aca="1" ref="J536" ca="1">INDIRECT(ADDRESS(($F$2+1-H536)+2,9))</f>
        <v>#NAME?</v>
      </c>
      <c r="K536" s="24" t="e">
        <f t="shared" ca="1" si="42"/>
        <v>#NAME?</v>
      </c>
      <c r="L536" s="24" t="e">
        <f t="shared" ca="1" si="43"/>
        <v>#NAME?</v>
      </c>
      <c r="M536" s="24" t="e">
        <f t="shared" ca="1" si="44"/>
        <v>#NAME?</v>
      </c>
    </row>
    <row r="537" spans="2:13" x14ac:dyDescent="0.25">
      <c r="B537" s="24">
        <f t="shared" ca="1" si="40"/>
        <v>0.87299616464562346</v>
      </c>
      <c r="C537" s="25">
        <f t="shared" ca="1" si="41"/>
        <v>61.406690501329258</v>
      </c>
      <c r="H537" s="24">
        <v>535</v>
      </c>
      <c r="I537" s="24" t="e">
        <f ca="1"/>
        <v>#NAME?</v>
      </c>
      <c r="J537" s="24" t="e">
        <f t="array" aca="1" ref="J537" ca="1">INDIRECT(ADDRESS(($F$2+1-H537)+2,9))</f>
        <v>#NAME?</v>
      </c>
      <c r="K537" s="24" t="e">
        <f t="shared" ca="1" si="42"/>
        <v>#NAME?</v>
      </c>
      <c r="L537" s="24" t="e">
        <f t="shared" ca="1" si="43"/>
        <v>#NAME?</v>
      </c>
      <c r="M537" s="24" t="e">
        <f t="shared" ca="1" si="44"/>
        <v>#NAME?</v>
      </c>
    </row>
    <row r="538" spans="2:13" x14ac:dyDescent="0.25">
      <c r="B538" s="24">
        <f t="shared" ca="1" si="40"/>
        <v>0.72107422676306654</v>
      </c>
      <c r="C538" s="25">
        <f t="shared" ca="1" si="41"/>
        <v>55.860356673172177</v>
      </c>
      <c r="H538" s="24">
        <v>536</v>
      </c>
      <c r="I538" s="24" t="e">
        <f ca="1"/>
        <v>#NAME?</v>
      </c>
      <c r="J538" s="24" t="e">
        <f t="array" aca="1" ref="J538" ca="1">INDIRECT(ADDRESS(($F$2+1-H538)+2,9))</f>
        <v>#NAME?</v>
      </c>
      <c r="K538" s="24" t="e">
        <f t="shared" ca="1" si="42"/>
        <v>#NAME?</v>
      </c>
      <c r="L538" s="24" t="e">
        <f t="shared" ca="1" si="43"/>
        <v>#NAME?</v>
      </c>
      <c r="M538" s="24" t="e">
        <f t="shared" ca="1" si="44"/>
        <v>#NAME?</v>
      </c>
    </row>
    <row r="539" spans="2:13" x14ac:dyDescent="0.25">
      <c r="B539" s="24">
        <f t="shared" ca="1" si="40"/>
        <v>0.78038161801219175</v>
      </c>
      <c r="C539" s="25">
        <f t="shared" ca="1" si="41"/>
        <v>57.734826988818114</v>
      </c>
      <c r="H539" s="24">
        <v>537</v>
      </c>
      <c r="I539" s="24" t="e">
        <f ca="1"/>
        <v>#NAME?</v>
      </c>
      <c r="J539" s="24" t="e">
        <f t="array" aca="1" ref="J539" ca="1">INDIRECT(ADDRESS(($F$2+1-H539)+2,9))</f>
        <v>#NAME?</v>
      </c>
      <c r="K539" s="24" t="e">
        <f t="shared" ca="1" si="42"/>
        <v>#NAME?</v>
      </c>
      <c r="L539" s="24" t="e">
        <f t="shared" ca="1" si="43"/>
        <v>#NAME?</v>
      </c>
      <c r="M539" s="24" t="e">
        <f t="shared" ca="1" si="44"/>
        <v>#NAME?</v>
      </c>
    </row>
    <row r="540" spans="2:13" x14ac:dyDescent="0.25">
      <c r="B540" s="24">
        <f t="shared" ca="1" si="40"/>
        <v>0.24917976789133045</v>
      </c>
      <c r="C540" s="25">
        <f t="shared" ca="1" si="41"/>
        <v>43.229268376816378</v>
      </c>
      <c r="H540" s="24">
        <v>538</v>
      </c>
      <c r="I540" s="24" t="e">
        <f ca="1"/>
        <v>#NAME?</v>
      </c>
      <c r="J540" s="24" t="e">
        <f t="array" aca="1" ref="J540" ca="1">INDIRECT(ADDRESS(($F$2+1-H540)+2,9))</f>
        <v>#NAME?</v>
      </c>
      <c r="K540" s="24" t="e">
        <f t="shared" ca="1" si="42"/>
        <v>#NAME?</v>
      </c>
      <c r="L540" s="24" t="e">
        <f t="shared" ca="1" si="43"/>
        <v>#NAME?</v>
      </c>
      <c r="M540" s="24" t="e">
        <f t="shared" ca="1" si="44"/>
        <v>#NAME?</v>
      </c>
    </row>
    <row r="541" spans="2:13" x14ac:dyDescent="0.25">
      <c r="B541" s="24">
        <f t="shared" ca="1" si="40"/>
        <v>3.7954222564297035E-2</v>
      </c>
      <c r="C541" s="25">
        <f t="shared" ca="1" si="41"/>
        <v>32.250639387379763</v>
      </c>
      <c r="H541" s="24">
        <v>539</v>
      </c>
      <c r="I541" s="24" t="e">
        <f ca="1"/>
        <v>#NAME?</v>
      </c>
      <c r="J541" s="24" t="e">
        <f t="array" aca="1" ref="J541" ca="1">INDIRECT(ADDRESS(($F$2+1-H541)+2,9))</f>
        <v>#NAME?</v>
      </c>
      <c r="K541" s="24" t="e">
        <f t="shared" ca="1" si="42"/>
        <v>#NAME?</v>
      </c>
      <c r="L541" s="24" t="e">
        <f t="shared" ca="1" si="43"/>
        <v>#NAME?</v>
      </c>
      <c r="M541" s="24" t="e">
        <f t="shared" ca="1" si="44"/>
        <v>#NAME?</v>
      </c>
    </row>
    <row r="542" spans="2:13" x14ac:dyDescent="0.25">
      <c r="B542" s="24">
        <f t="shared" ca="1" si="40"/>
        <v>0.37822034978954133</v>
      </c>
      <c r="C542" s="25">
        <f t="shared" ca="1" si="41"/>
        <v>46.898418577202214</v>
      </c>
      <c r="H542" s="24">
        <v>540</v>
      </c>
      <c r="I542" s="24" t="e">
        <f ca="1"/>
        <v>#NAME?</v>
      </c>
      <c r="J542" s="24" t="e">
        <f t="array" aca="1" ref="J542" ca="1">INDIRECT(ADDRESS(($F$2+1-H542)+2,9))</f>
        <v>#NAME?</v>
      </c>
      <c r="K542" s="24" t="e">
        <f t="shared" ca="1" si="42"/>
        <v>#NAME?</v>
      </c>
      <c r="L542" s="24" t="e">
        <f t="shared" ca="1" si="43"/>
        <v>#NAME?</v>
      </c>
      <c r="M542" s="24" t="e">
        <f t="shared" ca="1" si="44"/>
        <v>#NAME?</v>
      </c>
    </row>
    <row r="543" spans="2:13" x14ac:dyDescent="0.25">
      <c r="B543" s="24">
        <f t="shared" ca="1" si="40"/>
        <v>0.34626063810893781</v>
      </c>
      <c r="C543" s="25">
        <f t="shared" ca="1" si="41"/>
        <v>46.045641775021842</v>
      </c>
      <c r="H543" s="24">
        <v>541</v>
      </c>
      <c r="I543" s="24" t="e">
        <f ca="1"/>
        <v>#NAME?</v>
      </c>
      <c r="J543" s="24" t="e">
        <f t="array" aca="1" ref="J543" ca="1">INDIRECT(ADDRESS(($F$2+1-H543)+2,9))</f>
        <v>#NAME?</v>
      </c>
      <c r="K543" s="24" t="e">
        <f t="shared" ca="1" si="42"/>
        <v>#NAME?</v>
      </c>
      <c r="L543" s="24" t="e">
        <f t="shared" ca="1" si="43"/>
        <v>#NAME?</v>
      </c>
      <c r="M543" s="24" t="e">
        <f t="shared" ca="1" si="44"/>
        <v>#NAME?</v>
      </c>
    </row>
    <row r="544" spans="2:13" x14ac:dyDescent="0.25">
      <c r="B544" s="24">
        <f t="shared" ca="1" si="40"/>
        <v>0.23049287913905192</v>
      </c>
      <c r="C544" s="25">
        <f t="shared" ca="1" si="41"/>
        <v>42.627753709586308</v>
      </c>
      <c r="H544" s="24">
        <v>542</v>
      </c>
      <c r="I544" s="24" t="e">
        <f ca="1"/>
        <v>#NAME?</v>
      </c>
      <c r="J544" s="24" t="e">
        <f t="array" aca="1" ref="J544" ca="1">INDIRECT(ADDRESS(($F$2+1-H544)+2,9))</f>
        <v>#NAME?</v>
      </c>
      <c r="K544" s="24" t="e">
        <f t="shared" ca="1" si="42"/>
        <v>#NAME?</v>
      </c>
      <c r="L544" s="24" t="e">
        <f t="shared" ca="1" si="43"/>
        <v>#NAME?</v>
      </c>
      <c r="M544" s="24" t="e">
        <f t="shared" ca="1" si="44"/>
        <v>#NAME?</v>
      </c>
    </row>
    <row r="545" spans="2:13" x14ac:dyDescent="0.25">
      <c r="B545" s="24">
        <f t="shared" ca="1" si="40"/>
        <v>0.78306476170275141</v>
      </c>
      <c r="C545" s="25">
        <f t="shared" ca="1" si="41"/>
        <v>57.825856404118227</v>
      </c>
      <c r="H545" s="24">
        <v>543</v>
      </c>
      <c r="I545" s="24" t="e">
        <f ca="1"/>
        <v>#NAME?</v>
      </c>
      <c r="J545" s="24" t="e">
        <f t="array" aca="1" ref="J545" ca="1">INDIRECT(ADDRESS(($F$2+1-H545)+2,9))</f>
        <v>#NAME?</v>
      </c>
      <c r="K545" s="24" t="e">
        <f t="shared" ca="1" si="42"/>
        <v>#NAME?</v>
      </c>
      <c r="L545" s="24" t="e">
        <f t="shared" ca="1" si="43"/>
        <v>#NAME?</v>
      </c>
      <c r="M545" s="24" t="e">
        <f t="shared" ca="1" si="44"/>
        <v>#NAME?</v>
      </c>
    </row>
    <row r="546" spans="2:13" x14ac:dyDescent="0.25">
      <c r="B546" s="24">
        <f t="shared" ca="1" si="40"/>
        <v>0.48921200727012126</v>
      </c>
      <c r="C546" s="25">
        <f t="shared" ca="1" si="41"/>
        <v>49.72955215907556</v>
      </c>
      <c r="H546" s="24">
        <v>544</v>
      </c>
      <c r="I546" s="24" t="e">
        <f ca="1"/>
        <v>#NAME?</v>
      </c>
      <c r="J546" s="24" t="e">
        <f t="array" aca="1" ref="J546" ca="1">INDIRECT(ADDRESS(($F$2+1-H546)+2,9))</f>
        <v>#NAME?</v>
      </c>
      <c r="K546" s="24" t="e">
        <f t="shared" ca="1" si="42"/>
        <v>#NAME?</v>
      </c>
      <c r="L546" s="24" t="e">
        <f t="shared" ca="1" si="43"/>
        <v>#NAME?</v>
      </c>
      <c r="M546" s="24" t="e">
        <f t="shared" ca="1" si="44"/>
        <v>#NAME?</v>
      </c>
    </row>
    <row r="547" spans="2:13" x14ac:dyDescent="0.25">
      <c r="B547" s="24">
        <f t="shared" ca="1" si="40"/>
        <v>0.38261759489131131</v>
      </c>
      <c r="C547" s="25">
        <f t="shared" ca="1" si="41"/>
        <v>47.013867963006803</v>
      </c>
      <c r="H547" s="24">
        <v>545</v>
      </c>
      <c r="I547" s="24" t="e">
        <f ca="1"/>
        <v>#NAME?</v>
      </c>
      <c r="J547" s="24" t="e">
        <f t="array" aca="1" ref="J547" ca="1">INDIRECT(ADDRESS(($F$2+1-H547)+2,9))</f>
        <v>#NAME?</v>
      </c>
      <c r="K547" s="24" t="e">
        <f t="shared" ca="1" si="42"/>
        <v>#NAME?</v>
      </c>
      <c r="L547" s="24" t="e">
        <f t="shared" ca="1" si="43"/>
        <v>#NAME?</v>
      </c>
      <c r="M547" s="24" t="e">
        <f t="shared" ca="1" si="44"/>
        <v>#NAME?</v>
      </c>
    </row>
    <row r="548" spans="2:13" x14ac:dyDescent="0.25">
      <c r="B548" s="24">
        <f t="shared" ca="1" si="40"/>
        <v>0.34955175199739286</v>
      </c>
      <c r="C548" s="25">
        <f t="shared" ca="1" si="41"/>
        <v>46.134690750070675</v>
      </c>
      <c r="H548" s="24">
        <v>546</v>
      </c>
      <c r="I548" s="24" t="e">
        <f ca="1"/>
        <v>#NAME?</v>
      </c>
      <c r="J548" s="24" t="e">
        <f t="array" aca="1" ref="J548" ca="1">INDIRECT(ADDRESS(($F$2+1-H548)+2,9))</f>
        <v>#NAME?</v>
      </c>
      <c r="K548" s="24" t="e">
        <f t="shared" ca="1" si="42"/>
        <v>#NAME?</v>
      </c>
      <c r="L548" s="24" t="e">
        <f t="shared" ca="1" si="43"/>
        <v>#NAME?</v>
      </c>
      <c r="M548" s="24" t="e">
        <f t="shared" ca="1" si="44"/>
        <v>#NAME?</v>
      </c>
    </row>
    <row r="549" spans="2:13" x14ac:dyDescent="0.25">
      <c r="B549" s="24">
        <f t="shared" ca="1" si="40"/>
        <v>0.43265664840391971</v>
      </c>
      <c r="C549" s="25">
        <f t="shared" ca="1" si="41"/>
        <v>48.303854724989904</v>
      </c>
      <c r="H549" s="24">
        <v>547</v>
      </c>
      <c r="I549" s="24" t="e">
        <f ca="1"/>
        <v>#NAME?</v>
      </c>
      <c r="J549" s="24" t="e">
        <f t="array" aca="1" ref="J549" ca="1">INDIRECT(ADDRESS(($F$2+1-H549)+2,9))</f>
        <v>#NAME?</v>
      </c>
      <c r="K549" s="24" t="e">
        <f t="shared" ca="1" si="42"/>
        <v>#NAME?</v>
      </c>
      <c r="L549" s="24" t="e">
        <f t="shared" ca="1" si="43"/>
        <v>#NAME?</v>
      </c>
      <c r="M549" s="24" t="e">
        <f t="shared" ca="1" si="44"/>
        <v>#NAME?</v>
      </c>
    </row>
    <row r="550" spans="2:13" x14ac:dyDescent="0.25">
      <c r="B550" s="24">
        <f t="shared" ca="1" si="40"/>
        <v>0.6958467643028512</v>
      </c>
      <c r="C550" s="25">
        <f t="shared" ca="1" si="41"/>
        <v>55.124923522038365</v>
      </c>
      <c r="H550" s="24">
        <v>548</v>
      </c>
      <c r="I550" s="24" t="e">
        <f ca="1"/>
        <v>#NAME?</v>
      </c>
      <c r="J550" s="24" t="e">
        <f t="array" aca="1" ref="J550" ca="1">INDIRECT(ADDRESS(($F$2+1-H550)+2,9))</f>
        <v>#NAME?</v>
      </c>
      <c r="K550" s="24" t="e">
        <f t="shared" ca="1" si="42"/>
        <v>#NAME?</v>
      </c>
      <c r="L550" s="24" t="e">
        <f t="shared" ca="1" si="43"/>
        <v>#NAME?</v>
      </c>
      <c r="M550" s="24" t="e">
        <f t="shared" ca="1" si="44"/>
        <v>#NAME?</v>
      </c>
    </row>
    <row r="551" spans="2:13" x14ac:dyDescent="0.25">
      <c r="B551" s="24">
        <f t="shared" ca="1" si="40"/>
        <v>0.65312136999425585</v>
      </c>
      <c r="C551" s="25">
        <f t="shared" ca="1" si="41"/>
        <v>53.937613256754226</v>
      </c>
      <c r="H551" s="24">
        <v>549</v>
      </c>
      <c r="I551" s="24" t="e">
        <f ca="1"/>
        <v>#NAME?</v>
      </c>
      <c r="J551" s="24" t="e">
        <f t="array" aca="1" ref="J551" ca="1">INDIRECT(ADDRESS(($F$2+1-H551)+2,9))</f>
        <v>#NAME?</v>
      </c>
      <c r="K551" s="24" t="e">
        <f t="shared" ca="1" si="42"/>
        <v>#NAME?</v>
      </c>
      <c r="L551" s="24" t="e">
        <f t="shared" ca="1" si="43"/>
        <v>#NAME?</v>
      </c>
      <c r="M551" s="24" t="e">
        <f t="shared" ca="1" si="44"/>
        <v>#NAME?</v>
      </c>
    </row>
    <row r="552" spans="2:13" x14ac:dyDescent="0.25">
      <c r="B552" s="24">
        <f t="shared" ca="1" si="40"/>
        <v>0.1574466095379834</v>
      </c>
      <c r="C552" s="25">
        <f t="shared" ca="1" si="41"/>
        <v>39.94992459741735</v>
      </c>
      <c r="H552" s="24">
        <v>550</v>
      </c>
      <c r="I552" s="24" t="e">
        <f ca="1"/>
        <v>#NAME?</v>
      </c>
      <c r="J552" s="24" t="e">
        <f t="array" aca="1" ref="J552" ca="1">INDIRECT(ADDRESS(($F$2+1-H552)+2,9))</f>
        <v>#NAME?</v>
      </c>
      <c r="K552" s="24" t="e">
        <f t="shared" ca="1" si="42"/>
        <v>#NAME?</v>
      </c>
      <c r="L552" s="24" t="e">
        <f t="shared" ca="1" si="43"/>
        <v>#NAME?</v>
      </c>
      <c r="M552" s="24" t="e">
        <f t="shared" ca="1" si="44"/>
        <v>#NAME?</v>
      </c>
    </row>
    <row r="553" spans="2:13" x14ac:dyDescent="0.25">
      <c r="B553" s="24">
        <f t="shared" ca="1" si="40"/>
        <v>0.49149878148248483</v>
      </c>
      <c r="C553" s="25">
        <f t="shared" ca="1" si="41"/>
        <v>49.786889923072337</v>
      </c>
      <c r="H553" s="24">
        <v>551</v>
      </c>
      <c r="I553" s="24" t="e">
        <f ca="1"/>
        <v>#NAME?</v>
      </c>
      <c r="J553" s="24" t="e">
        <f t="array" aca="1" ref="J553" ca="1">INDIRECT(ADDRESS(($F$2+1-H553)+2,9))</f>
        <v>#NAME?</v>
      </c>
      <c r="K553" s="24" t="e">
        <f t="shared" ca="1" si="42"/>
        <v>#NAME?</v>
      </c>
      <c r="L553" s="24" t="e">
        <f t="shared" ca="1" si="43"/>
        <v>#NAME?</v>
      </c>
      <c r="M553" s="24" t="e">
        <f t="shared" ca="1" si="44"/>
        <v>#NAME?</v>
      </c>
    </row>
    <row r="554" spans="2:13" x14ac:dyDescent="0.25">
      <c r="B554" s="24">
        <f t="shared" ca="1" si="40"/>
        <v>0.34249873526575414</v>
      </c>
      <c r="C554" s="25">
        <f t="shared" ca="1" si="41"/>
        <v>45.9434685021712</v>
      </c>
      <c r="H554" s="24">
        <v>552</v>
      </c>
      <c r="I554" s="24" t="e">
        <f ca="1"/>
        <v>#NAME?</v>
      </c>
      <c r="J554" s="24" t="e">
        <f t="array" aca="1" ref="J554" ca="1">INDIRECT(ADDRESS(($F$2+1-H554)+2,9))</f>
        <v>#NAME?</v>
      </c>
      <c r="K554" s="24" t="e">
        <f t="shared" ca="1" si="42"/>
        <v>#NAME?</v>
      </c>
      <c r="L554" s="24" t="e">
        <f t="shared" ca="1" si="43"/>
        <v>#NAME?</v>
      </c>
      <c r="M554" s="24" t="e">
        <f t="shared" ca="1" si="44"/>
        <v>#NAME?</v>
      </c>
    </row>
    <row r="555" spans="2:13" x14ac:dyDescent="0.25">
      <c r="B555" s="24">
        <f t="shared" ca="1" si="40"/>
        <v>0.11393244143900128</v>
      </c>
      <c r="C555" s="25">
        <f t="shared" ca="1" si="41"/>
        <v>37.941229033323211</v>
      </c>
      <c r="H555" s="24">
        <v>553</v>
      </c>
      <c r="I555" s="24" t="e">
        <f ca="1"/>
        <v>#NAME?</v>
      </c>
      <c r="J555" s="24" t="e">
        <f t="array" aca="1" ref="J555" ca="1">INDIRECT(ADDRESS(($F$2+1-H555)+2,9))</f>
        <v>#NAME?</v>
      </c>
      <c r="K555" s="24" t="e">
        <f t="shared" ca="1" si="42"/>
        <v>#NAME?</v>
      </c>
      <c r="L555" s="24" t="e">
        <f t="shared" ca="1" si="43"/>
        <v>#NAME?</v>
      </c>
      <c r="M555" s="24" t="e">
        <f t="shared" ca="1" si="44"/>
        <v>#NAME?</v>
      </c>
    </row>
    <row r="556" spans="2:13" x14ac:dyDescent="0.25">
      <c r="B556" s="24">
        <f t="shared" ca="1" si="40"/>
        <v>0.5148076867510476</v>
      </c>
      <c r="C556" s="25">
        <f t="shared" ca="1" si="41"/>
        <v>50.371258931631282</v>
      </c>
      <c r="H556" s="24">
        <v>554</v>
      </c>
      <c r="I556" s="24" t="e">
        <f ca="1"/>
        <v>#NAME?</v>
      </c>
      <c r="J556" s="24" t="e">
        <f t="array" aca="1" ref="J556" ca="1">INDIRECT(ADDRESS(($F$2+1-H556)+2,9))</f>
        <v>#NAME?</v>
      </c>
      <c r="K556" s="24" t="e">
        <f t="shared" ca="1" si="42"/>
        <v>#NAME?</v>
      </c>
      <c r="L556" s="24" t="e">
        <f t="shared" ca="1" si="43"/>
        <v>#NAME?</v>
      </c>
      <c r="M556" s="24" t="e">
        <f t="shared" ca="1" si="44"/>
        <v>#NAME?</v>
      </c>
    </row>
    <row r="557" spans="2:13" x14ac:dyDescent="0.25">
      <c r="B557" s="24">
        <f t="shared" ca="1" si="40"/>
        <v>0.50563293311908752</v>
      </c>
      <c r="C557" s="25">
        <f t="shared" ca="1" si="41"/>
        <v>50.14120138619618</v>
      </c>
      <c r="H557" s="24">
        <v>555</v>
      </c>
      <c r="I557" s="24" t="e">
        <f ca="1"/>
        <v>#NAME?</v>
      </c>
      <c r="J557" s="24" t="e">
        <f t="array" aca="1" ref="J557" ca="1">INDIRECT(ADDRESS(($F$2+1-H557)+2,9))</f>
        <v>#NAME?</v>
      </c>
      <c r="K557" s="24" t="e">
        <f t="shared" ca="1" si="42"/>
        <v>#NAME?</v>
      </c>
      <c r="L557" s="24" t="e">
        <f t="shared" ca="1" si="43"/>
        <v>#NAME?</v>
      </c>
      <c r="M557" s="24" t="e">
        <f t="shared" ca="1" si="44"/>
        <v>#NAME?</v>
      </c>
    </row>
    <row r="558" spans="2:13" x14ac:dyDescent="0.25">
      <c r="B558" s="24">
        <f t="shared" ca="1" si="40"/>
        <v>0.67116725097795871</v>
      </c>
      <c r="C558" s="25">
        <f t="shared" ca="1" si="41"/>
        <v>54.431385845435052</v>
      </c>
      <c r="H558" s="24">
        <v>556</v>
      </c>
      <c r="I558" s="24" t="e">
        <f ca="1"/>
        <v>#NAME?</v>
      </c>
      <c r="J558" s="24" t="e">
        <f t="array" aca="1" ref="J558" ca="1">INDIRECT(ADDRESS(($F$2+1-H558)+2,9))</f>
        <v>#NAME?</v>
      </c>
      <c r="K558" s="24" t="e">
        <f t="shared" ca="1" si="42"/>
        <v>#NAME?</v>
      </c>
      <c r="L558" s="24" t="e">
        <f t="shared" ca="1" si="43"/>
        <v>#NAME?</v>
      </c>
      <c r="M558" s="24" t="e">
        <f t="shared" ca="1" si="44"/>
        <v>#NAME?</v>
      </c>
    </row>
    <row r="559" spans="2:13" x14ac:dyDescent="0.25">
      <c r="B559" s="24">
        <f t="shared" ca="1" si="40"/>
        <v>0.66762131644625478</v>
      </c>
      <c r="C559" s="25">
        <f t="shared" ca="1" si="41"/>
        <v>54.333543391274091</v>
      </c>
      <c r="H559" s="24">
        <v>557</v>
      </c>
      <c r="I559" s="24" t="e">
        <f ca="1"/>
        <v>#NAME?</v>
      </c>
      <c r="J559" s="24" t="e">
        <f t="array" aca="1" ref="J559" ca="1">INDIRECT(ADDRESS(($F$2+1-H559)+2,9))</f>
        <v>#NAME?</v>
      </c>
      <c r="K559" s="24" t="e">
        <f t="shared" ca="1" si="42"/>
        <v>#NAME?</v>
      </c>
      <c r="L559" s="24" t="e">
        <f t="shared" ca="1" si="43"/>
        <v>#NAME?</v>
      </c>
      <c r="M559" s="24" t="e">
        <f t="shared" ca="1" si="44"/>
        <v>#NAME?</v>
      </c>
    </row>
    <row r="560" spans="2:13" x14ac:dyDescent="0.25">
      <c r="B560" s="24">
        <f t="shared" ca="1" si="40"/>
        <v>0.49937771961671695</v>
      </c>
      <c r="C560" s="25">
        <f t="shared" ca="1" si="41"/>
        <v>49.984401737639899</v>
      </c>
      <c r="H560" s="24">
        <v>558</v>
      </c>
      <c r="I560" s="24" t="e">
        <f ca="1"/>
        <v>#NAME?</v>
      </c>
      <c r="J560" s="24" t="e">
        <f t="array" aca="1" ref="J560" ca="1">INDIRECT(ADDRESS(($F$2+1-H560)+2,9))</f>
        <v>#NAME?</v>
      </c>
      <c r="K560" s="24" t="e">
        <f t="shared" ca="1" si="42"/>
        <v>#NAME?</v>
      </c>
      <c r="L560" s="24" t="e">
        <f t="shared" ca="1" si="43"/>
        <v>#NAME?</v>
      </c>
      <c r="M560" s="24" t="e">
        <f t="shared" ca="1" si="44"/>
        <v>#NAME?</v>
      </c>
    </row>
    <row r="561" spans="2:13" x14ac:dyDescent="0.25">
      <c r="B561" s="24">
        <f t="shared" ca="1" si="40"/>
        <v>0.16503477135027611</v>
      </c>
      <c r="C561" s="25">
        <f t="shared" ca="1" si="41"/>
        <v>40.260261888395732</v>
      </c>
      <c r="H561" s="24">
        <v>559</v>
      </c>
      <c r="I561" s="24" t="e">
        <f ca="1"/>
        <v>#NAME?</v>
      </c>
      <c r="J561" s="24" t="e">
        <f t="array" aca="1" ref="J561" ca="1">INDIRECT(ADDRESS(($F$2+1-H561)+2,9))</f>
        <v>#NAME?</v>
      </c>
      <c r="K561" s="24" t="e">
        <f t="shared" ca="1" si="42"/>
        <v>#NAME?</v>
      </c>
      <c r="L561" s="24" t="e">
        <f t="shared" ca="1" si="43"/>
        <v>#NAME?</v>
      </c>
      <c r="M561" s="24" t="e">
        <f t="shared" ca="1" si="44"/>
        <v>#NAME?</v>
      </c>
    </row>
    <row r="562" spans="2:13" x14ac:dyDescent="0.25">
      <c r="B562" s="24">
        <f t="shared" ca="1" si="40"/>
        <v>0.22068208309097592</v>
      </c>
      <c r="C562" s="25">
        <f t="shared" ca="1" si="41"/>
        <v>42.301083478629231</v>
      </c>
      <c r="H562" s="24">
        <v>560</v>
      </c>
      <c r="I562" s="24" t="e">
        <f ca="1"/>
        <v>#NAME?</v>
      </c>
      <c r="J562" s="24" t="e">
        <f t="array" aca="1" ref="J562" ca="1">INDIRECT(ADDRESS(($F$2+1-H562)+2,9))</f>
        <v>#NAME?</v>
      </c>
      <c r="K562" s="24" t="e">
        <f t="shared" ca="1" si="42"/>
        <v>#NAME?</v>
      </c>
      <c r="L562" s="24" t="e">
        <f t="shared" ca="1" si="43"/>
        <v>#NAME?</v>
      </c>
      <c r="M562" s="24" t="e">
        <f t="shared" ca="1" si="44"/>
        <v>#NAME?</v>
      </c>
    </row>
    <row r="563" spans="2:13" x14ac:dyDescent="0.25">
      <c r="B563" s="24">
        <f t="shared" ca="1" si="40"/>
        <v>0.22230889801217268</v>
      </c>
      <c r="C563" s="25">
        <f t="shared" ca="1" si="41"/>
        <v>42.355813463087884</v>
      </c>
      <c r="H563" s="24">
        <v>561</v>
      </c>
      <c r="I563" s="24" t="e">
        <f ca="1"/>
        <v>#NAME?</v>
      </c>
      <c r="J563" s="24" t="e">
        <f t="array" aca="1" ref="J563" ca="1">INDIRECT(ADDRESS(($F$2+1-H563)+2,9))</f>
        <v>#NAME?</v>
      </c>
      <c r="K563" s="24" t="e">
        <f t="shared" ca="1" si="42"/>
        <v>#NAME?</v>
      </c>
      <c r="L563" s="24" t="e">
        <f t="shared" ca="1" si="43"/>
        <v>#NAME?</v>
      </c>
      <c r="M563" s="24" t="e">
        <f t="shared" ca="1" si="44"/>
        <v>#NAME?</v>
      </c>
    </row>
    <row r="564" spans="2:13" x14ac:dyDescent="0.25">
      <c r="B564" s="24">
        <f t="shared" ca="1" si="40"/>
        <v>0.64927442935573343</v>
      </c>
      <c r="C564" s="25">
        <f t="shared" ca="1" si="41"/>
        <v>53.833623147754743</v>
      </c>
      <c r="H564" s="24">
        <v>562</v>
      </c>
      <c r="I564" s="24" t="e">
        <f ca="1"/>
        <v>#NAME?</v>
      </c>
      <c r="J564" s="24" t="e">
        <f t="array" aca="1" ref="J564" ca="1">INDIRECT(ADDRESS(($F$2+1-H564)+2,9))</f>
        <v>#NAME?</v>
      </c>
      <c r="K564" s="24" t="e">
        <f t="shared" ca="1" si="42"/>
        <v>#NAME?</v>
      </c>
      <c r="L564" s="24" t="e">
        <f t="shared" ca="1" si="43"/>
        <v>#NAME?</v>
      </c>
      <c r="M564" s="24" t="e">
        <f t="shared" ca="1" si="44"/>
        <v>#NAME?</v>
      </c>
    </row>
    <row r="565" spans="2:13" x14ac:dyDescent="0.25">
      <c r="B565" s="24">
        <f t="shared" ca="1" si="40"/>
        <v>0.30308560179475952</v>
      </c>
      <c r="C565" s="25">
        <f t="shared" ca="1" si="41"/>
        <v>44.844535272086318</v>
      </c>
      <c r="H565" s="24">
        <v>563</v>
      </c>
      <c r="I565" s="24" t="e">
        <f ca="1"/>
        <v>#NAME?</v>
      </c>
      <c r="J565" s="24" t="e">
        <f t="array" aca="1" ref="J565" ca="1">INDIRECT(ADDRESS(($F$2+1-H565)+2,9))</f>
        <v>#NAME?</v>
      </c>
      <c r="K565" s="24" t="e">
        <f t="shared" ca="1" si="42"/>
        <v>#NAME?</v>
      </c>
      <c r="L565" s="24" t="e">
        <f t="shared" ca="1" si="43"/>
        <v>#NAME?</v>
      </c>
      <c r="M565" s="24" t="e">
        <f t="shared" ca="1" si="44"/>
        <v>#NAME?</v>
      </c>
    </row>
    <row r="566" spans="2:13" x14ac:dyDescent="0.25">
      <c r="B566" s="24">
        <f t="shared" ca="1" si="40"/>
        <v>0.38347934509796622</v>
      </c>
      <c r="C566" s="25">
        <f t="shared" ca="1" si="41"/>
        <v>47.036446108827185</v>
      </c>
      <c r="H566" s="24">
        <v>564</v>
      </c>
      <c r="I566" s="24" t="e">
        <f ca="1"/>
        <v>#NAME?</v>
      </c>
      <c r="J566" s="24" t="e">
        <f t="array" aca="1" ref="J566" ca="1">INDIRECT(ADDRESS(($F$2+1-H566)+2,9))</f>
        <v>#NAME?</v>
      </c>
      <c r="K566" s="24" t="e">
        <f t="shared" ca="1" si="42"/>
        <v>#NAME?</v>
      </c>
      <c r="L566" s="24" t="e">
        <f t="shared" ca="1" si="43"/>
        <v>#NAME?</v>
      </c>
      <c r="M566" s="24" t="e">
        <f t="shared" ca="1" si="44"/>
        <v>#NAME?</v>
      </c>
    </row>
    <row r="567" spans="2:13" x14ac:dyDescent="0.25">
      <c r="B567" s="24">
        <f t="shared" ca="1" si="40"/>
        <v>0.77049495191455919</v>
      </c>
      <c r="C567" s="25">
        <f t="shared" ca="1" si="41"/>
        <v>57.404778504773049</v>
      </c>
      <c r="H567" s="24">
        <v>565</v>
      </c>
      <c r="I567" s="24" t="e">
        <f ca="1"/>
        <v>#NAME?</v>
      </c>
      <c r="J567" s="24" t="e">
        <f t="array" aca="1" ref="J567" ca="1">INDIRECT(ADDRESS(($F$2+1-H567)+2,9))</f>
        <v>#NAME?</v>
      </c>
      <c r="K567" s="24" t="e">
        <f t="shared" ca="1" si="42"/>
        <v>#NAME?</v>
      </c>
      <c r="L567" s="24" t="e">
        <f t="shared" ca="1" si="43"/>
        <v>#NAME?</v>
      </c>
      <c r="M567" s="24" t="e">
        <f t="shared" ca="1" si="44"/>
        <v>#NAME?</v>
      </c>
    </row>
    <row r="568" spans="2:13" x14ac:dyDescent="0.25">
      <c r="B568" s="24">
        <f t="shared" ca="1" si="40"/>
        <v>0.16096594938237219</v>
      </c>
      <c r="C568" s="25">
        <f t="shared" ca="1" si="41"/>
        <v>40.095043181889807</v>
      </c>
      <c r="H568" s="24">
        <v>566</v>
      </c>
      <c r="I568" s="24" t="e">
        <f ca="1"/>
        <v>#NAME?</v>
      </c>
      <c r="J568" s="24" t="e">
        <f t="array" aca="1" ref="J568" ca="1">INDIRECT(ADDRESS(($F$2+1-H568)+2,9))</f>
        <v>#NAME?</v>
      </c>
      <c r="K568" s="24" t="e">
        <f t="shared" ca="1" si="42"/>
        <v>#NAME?</v>
      </c>
      <c r="L568" s="24" t="e">
        <f t="shared" ca="1" si="43"/>
        <v>#NAME?</v>
      </c>
      <c r="M568" s="24" t="e">
        <f t="shared" ca="1" si="44"/>
        <v>#NAME?</v>
      </c>
    </row>
    <row r="569" spans="2:13" x14ac:dyDescent="0.25">
      <c r="B569" s="24">
        <f t="shared" ca="1" si="40"/>
        <v>0.48309382482586483</v>
      </c>
      <c r="C569" s="25">
        <f t="shared" ca="1" si="41"/>
        <v>49.5760981136034</v>
      </c>
      <c r="H569" s="24">
        <v>567</v>
      </c>
      <c r="I569" s="24" t="e">
        <f ca="1"/>
        <v>#NAME?</v>
      </c>
      <c r="J569" s="24" t="e">
        <f t="array" aca="1" ref="J569" ca="1">INDIRECT(ADDRESS(($F$2+1-H569)+2,9))</f>
        <v>#NAME?</v>
      </c>
      <c r="K569" s="24" t="e">
        <f t="shared" ca="1" si="42"/>
        <v>#NAME?</v>
      </c>
      <c r="L569" s="24" t="e">
        <f t="shared" ca="1" si="43"/>
        <v>#NAME?</v>
      </c>
      <c r="M569" s="24" t="e">
        <f t="shared" ca="1" si="44"/>
        <v>#NAME?</v>
      </c>
    </row>
    <row r="570" spans="2:13" x14ac:dyDescent="0.25">
      <c r="B570" s="24">
        <f t="shared" ca="1" si="40"/>
        <v>6.3330175970043867E-2</v>
      </c>
      <c r="C570" s="25">
        <f t="shared" ca="1" si="41"/>
        <v>34.725950725649994</v>
      </c>
      <c r="H570" s="24">
        <v>568</v>
      </c>
      <c r="I570" s="24" t="e">
        <f ca="1"/>
        <v>#NAME?</v>
      </c>
      <c r="J570" s="24" t="e">
        <f t="array" aca="1" ref="J570" ca="1">INDIRECT(ADDRESS(($F$2+1-H570)+2,9))</f>
        <v>#NAME?</v>
      </c>
      <c r="K570" s="24" t="e">
        <f t="shared" ca="1" si="42"/>
        <v>#NAME?</v>
      </c>
      <c r="L570" s="24" t="e">
        <f t="shared" ca="1" si="43"/>
        <v>#NAME?</v>
      </c>
      <c r="M570" s="24" t="e">
        <f t="shared" ca="1" si="44"/>
        <v>#NAME?</v>
      </c>
    </row>
    <row r="571" spans="2:13" x14ac:dyDescent="0.25">
      <c r="B571" s="24">
        <f t="shared" ca="1" si="40"/>
        <v>0.59861351312896227</v>
      </c>
      <c r="C571" s="25">
        <f t="shared" ca="1" si="41"/>
        <v>52.497599756323623</v>
      </c>
      <c r="H571" s="24">
        <v>569</v>
      </c>
      <c r="I571" s="24" t="e">
        <f ca="1"/>
        <v>#NAME?</v>
      </c>
      <c r="J571" s="24" t="e">
        <f t="array" aca="1" ref="J571" ca="1">INDIRECT(ADDRESS(($F$2+1-H571)+2,9))</f>
        <v>#NAME?</v>
      </c>
      <c r="K571" s="24" t="e">
        <f t="shared" ca="1" si="42"/>
        <v>#NAME?</v>
      </c>
      <c r="L571" s="24" t="e">
        <f t="shared" ca="1" si="43"/>
        <v>#NAME?</v>
      </c>
      <c r="M571" s="24" t="e">
        <f t="shared" ca="1" si="44"/>
        <v>#NAME?</v>
      </c>
    </row>
    <row r="572" spans="2:13" x14ac:dyDescent="0.25">
      <c r="B572" s="24">
        <f t="shared" ca="1" si="40"/>
        <v>0.93928610750720953</v>
      </c>
      <c r="C572" s="25">
        <f t="shared" ca="1" si="41"/>
        <v>65.488084028573354</v>
      </c>
      <c r="H572" s="24">
        <v>570</v>
      </c>
      <c r="I572" s="24" t="e">
        <f ca="1"/>
        <v>#NAME?</v>
      </c>
      <c r="J572" s="24" t="e">
        <f t="array" aca="1" ref="J572" ca="1">INDIRECT(ADDRESS(($F$2+1-H572)+2,9))</f>
        <v>#NAME?</v>
      </c>
      <c r="K572" s="24" t="e">
        <f t="shared" ca="1" si="42"/>
        <v>#NAME?</v>
      </c>
      <c r="L572" s="24" t="e">
        <f t="shared" ca="1" si="43"/>
        <v>#NAME?</v>
      </c>
      <c r="M572" s="24" t="e">
        <f t="shared" ca="1" si="44"/>
        <v>#NAME?</v>
      </c>
    </row>
    <row r="573" spans="2:13" x14ac:dyDescent="0.25">
      <c r="B573" s="24">
        <f t="shared" ca="1" si="40"/>
        <v>0.62764637471138762</v>
      </c>
      <c r="C573" s="25">
        <f t="shared" ca="1" si="41"/>
        <v>53.25626115913056</v>
      </c>
      <c r="H573" s="24">
        <v>571</v>
      </c>
      <c r="I573" s="24" t="e">
        <f ca="1"/>
        <v>#NAME?</v>
      </c>
      <c r="J573" s="24" t="e">
        <f t="array" aca="1" ref="J573" ca="1">INDIRECT(ADDRESS(($F$2+1-H573)+2,9))</f>
        <v>#NAME?</v>
      </c>
      <c r="K573" s="24" t="e">
        <f t="shared" ca="1" si="42"/>
        <v>#NAME?</v>
      </c>
      <c r="L573" s="24" t="e">
        <f t="shared" ca="1" si="43"/>
        <v>#NAME?</v>
      </c>
      <c r="M573" s="24" t="e">
        <f t="shared" ca="1" si="44"/>
        <v>#NAME?</v>
      </c>
    </row>
    <row r="574" spans="2:13" x14ac:dyDescent="0.25">
      <c r="B574" s="24">
        <f t="shared" ca="1" si="40"/>
        <v>0.93585917971176069</v>
      </c>
      <c r="C574" s="25">
        <f t="shared" ca="1" si="41"/>
        <v>65.209131219737912</v>
      </c>
      <c r="H574" s="24">
        <v>572</v>
      </c>
      <c r="I574" s="24" t="e">
        <f ca="1"/>
        <v>#NAME?</v>
      </c>
      <c r="J574" s="24" t="e">
        <f t="array" aca="1" ref="J574" ca="1">INDIRECT(ADDRESS(($F$2+1-H574)+2,9))</f>
        <v>#NAME?</v>
      </c>
      <c r="K574" s="24" t="e">
        <f t="shared" ca="1" si="42"/>
        <v>#NAME?</v>
      </c>
      <c r="L574" s="24" t="e">
        <f t="shared" ca="1" si="43"/>
        <v>#NAME?</v>
      </c>
      <c r="M574" s="24" t="e">
        <f t="shared" ca="1" si="44"/>
        <v>#NAME?</v>
      </c>
    </row>
    <row r="575" spans="2:13" x14ac:dyDescent="0.25">
      <c r="B575" s="24">
        <f t="shared" ca="1" si="40"/>
        <v>0.70053999292818603</v>
      </c>
      <c r="C575" s="25">
        <f t="shared" ca="1" si="41"/>
        <v>55.259542217521464</v>
      </c>
      <c r="H575" s="24">
        <v>573</v>
      </c>
      <c r="I575" s="24" t="e">
        <f ca="1"/>
        <v>#NAME?</v>
      </c>
      <c r="J575" s="24" t="e">
        <f t="array" aca="1" ref="J575" ca="1">INDIRECT(ADDRESS(($F$2+1-H575)+2,9))</f>
        <v>#NAME?</v>
      </c>
      <c r="K575" s="24" t="e">
        <f t="shared" ca="1" si="42"/>
        <v>#NAME?</v>
      </c>
      <c r="L575" s="24" t="e">
        <f t="shared" ca="1" si="43"/>
        <v>#NAME?</v>
      </c>
      <c r="M575" s="24" t="e">
        <f t="shared" ca="1" si="44"/>
        <v>#NAME?</v>
      </c>
    </row>
    <row r="576" spans="2:13" x14ac:dyDescent="0.25">
      <c r="B576" s="24">
        <f t="shared" ca="1" si="40"/>
        <v>0.85551705419211965</v>
      </c>
      <c r="C576" s="25">
        <f t="shared" ca="1" si="41"/>
        <v>60.603928984513672</v>
      </c>
      <c r="H576" s="24">
        <v>574</v>
      </c>
      <c r="I576" s="24" t="e">
        <f ca="1"/>
        <v>#NAME?</v>
      </c>
      <c r="J576" s="24" t="e">
        <f t="array" aca="1" ref="J576" ca="1">INDIRECT(ADDRESS(($F$2+1-H576)+2,9))</f>
        <v>#NAME?</v>
      </c>
      <c r="K576" s="24" t="e">
        <f t="shared" ca="1" si="42"/>
        <v>#NAME?</v>
      </c>
      <c r="L576" s="24" t="e">
        <f t="shared" ca="1" si="43"/>
        <v>#NAME?</v>
      </c>
      <c r="M576" s="24" t="e">
        <f t="shared" ca="1" si="44"/>
        <v>#NAME?</v>
      </c>
    </row>
    <row r="577" spans="2:13" x14ac:dyDescent="0.25">
      <c r="B577" s="24">
        <f t="shared" ca="1" si="40"/>
        <v>0.80248546963372758</v>
      </c>
      <c r="C577" s="25">
        <f t="shared" ca="1" si="41"/>
        <v>58.505325694843108</v>
      </c>
      <c r="H577" s="24">
        <v>575</v>
      </c>
      <c r="I577" s="24" t="e">
        <f ca="1"/>
        <v>#NAME?</v>
      </c>
      <c r="J577" s="24" t="e">
        <f t="array" aca="1" ref="J577" ca="1">INDIRECT(ADDRESS(($F$2+1-H577)+2,9))</f>
        <v>#NAME?</v>
      </c>
      <c r="K577" s="24" t="e">
        <f t="shared" ca="1" si="42"/>
        <v>#NAME?</v>
      </c>
      <c r="L577" s="24" t="e">
        <f t="shared" ca="1" si="43"/>
        <v>#NAME?</v>
      </c>
      <c r="M577" s="24" t="e">
        <f t="shared" ca="1" si="44"/>
        <v>#NAME?</v>
      </c>
    </row>
    <row r="578" spans="2:13" x14ac:dyDescent="0.25">
      <c r="B578" s="24">
        <f t="shared" ca="1" si="40"/>
        <v>0.83710929092252917</v>
      </c>
      <c r="C578" s="25">
        <f t="shared" ca="1" si="41"/>
        <v>59.826465649892313</v>
      </c>
      <c r="H578" s="24">
        <v>576</v>
      </c>
      <c r="I578" s="24" t="e">
        <f ca="1"/>
        <v>#NAME?</v>
      </c>
      <c r="J578" s="24" t="e">
        <f t="array" aca="1" ref="J578" ca="1">INDIRECT(ADDRESS(($F$2+1-H578)+2,9))</f>
        <v>#NAME?</v>
      </c>
      <c r="K578" s="24" t="e">
        <f t="shared" ca="1" si="42"/>
        <v>#NAME?</v>
      </c>
      <c r="L578" s="24" t="e">
        <f t="shared" ca="1" si="43"/>
        <v>#NAME?</v>
      </c>
      <c r="M578" s="24" t="e">
        <f t="shared" ca="1" si="44"/>
        <v>#NAME?</v>
      </c>
    </row>
    <row r="579" spans="2:13" x14ac:dyDescent="0.25">
      <c r="B579" s="24">
        <f t="shared" ca="1" si="40"/>
        <v>0.54220666379192639</v>
      </c>
      <c r="C579" s="25">
        <f t="shared" ca="1" si="41"/>
        <v>51.059945548926983</v>
      </c>
      <c r="H579" s="24">
        <v>577</v>
      </c>
      <c r="I579" s="24" t="e">
        <f ca="1"/>
        <v>#NAME?</v>
      </c>
      <c r="J579" s="24" t="e">
        <f t="array" aca="1" ref="J579" ca="1">INDIRECT(ADDRESS(($F$2+1-H579)+2,9))</f>
        <v>#NAME?</v>
      </c>
      <c r="K579" s="24" t="e">
        <f t="shared" ca="1" si="42"/>
        <v>#NAME?</v>
      </c>
      <c r="L579" s="24" t="e">
        <f t="shared" ca="1" si="43"/>
        <v>#NAME?</v>
      </c>
      <c r="M579" s="24" t="e">
        <f t="shared" ca="1" si="44"/>
        <v>#NAME?</v>
      </c>
    </row>
    <row r="580" spans="2:13" x14ac:dyDescent="0.25">
      <c r="B580" s="24">
        <f t="shared" ref="B580:B643" ca="1" si="45">RAND()</f>
        <v>7.4985222496431692E-2</v>
      </c>
      <c r="C580" s="25">
        <f t="shared" ref="C580:C643" ca="1" si="46">_xlfn.NORM.INV(B580,50,10)</f>
        <v>35.603641274510125</v>
      </c>
      <c r="H580" s="24">
        <v>578</v>
      </c>
      <c r="I580" s="24" t="e">
        <f ca="1"/>
        <v>#NAME?</v>
      </c>
      <c r="J580" s="24" t="e">
        <f t="array" aca="1" ref="J580" ca="1">INDIRECT(ADDRESS(($F$2+1-H580)+2,9))</f>
        <v>#NAME?</v>
      </c>
      <c r="K580" s="24" t="e">
        <f t="shared" ref="K580:K643" ca="1" si="47">_xlfn.NORM.DIST(I580,$F$5,$F$6,TRUE)</f>
        <v>#NAME?</v>
      </c>
      <c r="L580" s="24" t="e">
        <f t="shared" ref="L580:L643" ca="1" si="48">_xlfn.NORM.DIST(J580,$F$5,$F$6,TRUE)</f>
        <v>#NAME?</v>
      </c>
      <c r="M580" s="24" t="e">
        <f t="shared" ca="1" si="44"/>
        <v>#NAME?</v>
      </c>
    </row>
    <row r="581" spans="2:13" x14ac:dyDescent="0.25">
      <c r="B581" s="24">
        <f t="shared" ca="1" si="45"/>
        <v>0.25651399435350397</v>
      </c>
      <c r="C581" s="25">
        <f t="shared" ca="1" si="46"/>
        <v>43.458698969739274</v>
      </c>
      <c r="H581" s="24">
        <v>579</v>
      </c>
      <c r="I581" s="24" t="e">
        <f ca="1"/>
        <v>#NAME?</v>
      </c>
      <c r="J581" s="24" t="e">
        <f t="array" aca="1" ref="J581" ca="1">INDIRECT(ADDRESS(($F$2+1-H581)+2,9))</f>
        <v>#NAME?</v>
      </c>
      <c r="K581" s="24" t="e">
        <f t="shared" ca="1" si="47"/>
        <v>#NAME?</v>
      </c>
      <c r="L581" s="24" t="e">
        <f t="shared" ca="1" si="48"/>
        <v>#NAME?</v>
      </c>
      <c r="M581" s="24" t="e">
        <f t="shared" ref="M581:M644" ca="1" si="49">((2*H581-1)/$F$2)*(LN(K581)+LN(1-L581))</f>
        <v>#NAME?</v>
      </c>
    </row>
    <row r="582" spans="2:13" x14ac:dyDescent="0.25">
      <c r="B582" s="24">
        <f t="shared" ca="1" si="45"/>
        <v>0.30388222861123482</v>
      </c>
      <c r="C582" s="25">
        <f t="shared" ca="1" si="46"/>
        <v>44.86732846704998</v>
      </c>
      <c r="H582" s="24">
        <v>580</v>
      </c>
      <c r="I582" s="24" t="e">
        <f ca="1"/>
        <v>#NAME?</v>
      </c>
      <c r="J582" s="24" t="e">
        <f t="array" aca="1" ref="J582" ca="1">INDIRECT(ADDRESS(($F$2+1-H582)+2,9))</f>
        <v>#NAME?</v>
      </c>
      <c r="K582" s="24" t="e">
        <f t="shared" ca="1" si="47"/>
        <v>#NAME?</v>
      </c>
      <c r="L582" s="24" t="e">
        <f t="shared" ca="1" si="48"/>
        <v>#NAME?</v>
      </c>
      <c r="M582" s="24" t="e">
        <f t="shared" ca="1" si="49"/>
        <v>#NAME?</v>
      </c>
    </row>
    <row r="583" spans="2:13" x14ac:dyDescent="0.25">
      <c r="B583" s="24">
        <f t="shared" ca="1" si="45"/>
        <v>0.47555492675174482</v>
      </c>
      <c r="C583" s="25">
        <f t="shared" ca="1" si="46"/>
        <v>49.386868941779674</v>
      </c>
      <c r="H583" s="24">
        <v>581</v>
      </c>
      <c r="I583" s="24" t="e">
        <f ca="1"/>
        <v>#NAME?</v>
      </c>
      <c r="J583" s="24" t="e">
        <f t="array" aca="1" ref="J583" ca="1">INDIRECT(ADDRESS(($F$2+1-H583)+2,9))</f>
        <v>#NAME?</v>
      </c>
      <c r="K583" s="24" t="e">
        <f t="shared" ca="1" si="47"/>
        <v>#NAME?</v>
      </c>
      <c r="L583" s="24" t="e">
        <f t="shared" ca="1" si="48"/>
        <v>#NAME?</v>
      </c>
      <c r="M583" s="24" t="e">
        <f t="shared" ca="1" si="49"/>
        <v>#NAME?</v>
      </c>
    </row>
    <row r="584" spans="2:13" x14ac:dyDescent="0.25">
      <c r="B584" s="24">
        <f t="shared" ca="1" si="45"/>
        <v>0.22904600409180043</v>
      </c>
      <c r="C584" s="25">
        <f t="shared" ca="1" si="46"/>
        <v>42.580077120522482</v>
      </c>
      <c r="H584" s="24">
        <v>582</v>
      </c>
      <c r="I584" s="24" t="e">
        <f ca="1"/>
        <v>#NAME?</v>
      </c>
      <c r="J584" s="24" t="e">
        <f t="array" aca="1" ref="J584" ca="1">INDIRECT(ADDRESS(($F$2+1-H584)+2,9))</f>
        <v>#NAME?</v>
      </c>
      <c r="K584" s="24" t="e">
        <f t="shared" ca="1" si="47"/>
        <v>#NAME?</v>
      </c>
      <c r="L584" s="24" t="e">
        <f t="shared" ca="1" si="48"/>
        <v>#NAME?</v>
      </c>
      <c r="M584" s="24" t="e">
        <f t="shared" ca="1" si="49"/>
        <v>#NAME?</v>
      </c>
    </row>
    <row r="585" spans="2:13" x14ac:dyDescent="0.25">
      <c r="B585" s="24">
        <f t="shared" ca="1" si="45"/>
        <v>0.76235402800709251</v>
      </c>
      <c r="C585" s="25">
        <f t="shared" ca="1" si="46"/>
        <v>57.138952674392677</v>
      </c>
      <c r="H585" s="24">
        <v>583</v>
      </c>
      <c r="I585" s="24" t="e">
        <f ca="1"/>
        <v>#NAME?</v>
      </c>
      <c r="J585" s="24" t="e">
        <f t="array" aca="1" ref="J585" ca="1">INDIRECT(ADDRESS(($F$2+1-H585)+2,9))</f>
        <v>#NAME?</v>
      </c>
      <c r="K585" s="24" t="e">
        <f t="shared" ca="1" si="47"/>
        <v>#NAME?</v>
      </c>
      <c r="L585" s="24" t="e">
        <f t="shared" ca="1" si="48"/>
        <v>#NAME?</v>
      </c>
      <c r="M585" s="24" t="e">
        <f t="shared" ca="1" si="49"/>
        <v>#NAME?</v>
      </c>
    </row>
    <row r="586" spans="2:13" x14ac:dyDescent="0.25">
      <c r="B586" s="24">
        <f t="shared" ca="1" si="45"/>
        <v>0.41319951421392909</v>
      </c>
      <c r="C586" s="25">
        <f t="shared" ca="1" si="46"/>
        <v>47.806777469394859</v>
      </c>
      <c r="H586" s="24">
        <v>584</v>
      </c>
      <c r="I586" s="24" t="e">
        <f ca="1"/>
        <v>#NAME?</v>
      </c>
      <c r="J586" s="24" t="e">
        <f t="array" aca="1" ref="J586" ca="1">INDIRECT(ADDRESS(($F$2+1-H586)+2,9))</f>
        <v>#NAME?</v>
      </c>
      <c r="K586" s="24" t="e">
        <f t="shared" ca="1" si="47"/>
        <v>#NAME?</v>
      </c>
      <c r="L586" s="24" t="e">
        <f t="shared" ca="1" si="48"/>
        <v>#NAME?</v>
      </c>
      <c r="M586" s="24" t="e">
        <f t="shared" ca="1" si="49"/>
        <v>#NAME?</v>
      </c>
    </row>
    <row r="587" spans="2:13" x14ac:dyDescent="0.25">
      <c r="B587" s="24">
        <f t="shared" ca="1" si="45"/>
        <v>0.56850607954139531</v>
      </c>
      <c r="C587" s="25">
        <f t="shared" ca="1" si="46"/>
        <v>51.725720273417615</v>
      </c>
      <c r="H587" s="24">
        <v>585</v>
      </c>
      <c r="I587" s="24" t="e">
        <f ca="1"/>
        <v>#NAME?</v>
      </c>
      <c r="J587" s="24" t="e">
        <f t="array" aca="1" ref="J587" ca="1">INDIRECT(ADDRESS(($F$2+1-H587)+2,9))</f>
        <v>#NAME?</v>
      </c>
      <c r="K587" s="24" t="e">
        <f t="shared" ca="1" si="47"/>
        <v>#NAME?</v>
      </c>
      <c r="L587" s="24" t="e">
        <f t="shared" ca="1" si="48"/>
        <v>#NAME?</v>
      </c>
      <c r="M587" s="24" t="e">
        <f t="shared" ca="1" si="49"/>
        <v>#NAME?</v>
      </c>
    </row>
    <row r="588" spans="2:13" x14ac:dyDescent="0.25">
      <c r="B588" s="24">
        <f t="shared" ca="1" si="45"/>
        <v>2.3900812306374419E-2</v>
      </c>
      <c r="C588" s="25">
        <f t="shared" ca="1" si="46"/>
        <v>30.208722479278912</v>
      </c>
      <c r="H588" s="24">
        <v>586</v>
      </c>
      <c r="I588" s="24" t="e">
        <f ca="1"/>
        <v>#NAME?</v>
      </c>
      <c r="J588" s="24" t="e">
        <f t="array" aca="1" ref="J588" ca="1">INDIRECT(ADDRESS(($F$2+1-H588)+2,9))</f>
        <v>#NAME?</v>
      </c>
      <c r="K588" s="24" t="e">
        <f t="shared" ca="1" si="47"/>
        <v>#NAME?</v>
      </c>
      <c r="L588" s="24" t="e">
        <f t="shared" ca="1" si="48"/>
        <v>#NAME?</v>
      </c>
      <c r="M588" s="24" t="e">
        <f t="shared" ca="1" si="49"/>
        <v>#NAME?</v>
      </c>
    </row>
    <row r="589" spans="2:13" x14ac:dyDescent="0.25">
      <c r="B589" s="24">
        <f t="shared" ca="1" si="45"/>
        <v>0.20751930216396464</v>
      </c>
      <c r="C589" s="25">
        <f t="shared" ca="1" si="46"/>
        <v>41.849411144082353</v>
      </c>
      <c r="H589" s="24">
        <v>587</v>
      </c>
      <c r="I589" s="24" t="e">
        <f ca="1"/>
        <v>#NAME?</v>
      </c>
      <c r="J589" s="24" t="e">
        <f t="array" aca="1" ref="J589" ca="1">INDIRECT(ADDRESS(($F$2+1-H589)+2,9))</f>
        <v>#NAME?</v>
      </c>
      <c r="K589" s="24" t="e">
        <f t="shared" ca="1" si="47"/>
        <v>#NAME?</v>
      </c>
      <c r="L589" s="24" t="e">
        <f t="shared" ca="1" si="48"/>
        <v>#NAME?</v>
      </c>
      <c r="M589" s="24" t="e">
        <f t="shared" ca="1" si="49"/>
        <v>#NAME?</v>
      </c>
    </row>
    <row r="590" spans="2:13" x14ac:dyDescent="0.25">
      <c r="B590" s="24">
        <f t="shared" ca="1" si="45"/>
        <v>0.39214939835639628</v>
      </c>
      <c r="C590" s="25">
        <f t="shared" ca="1" si="46"/>
        <v>47.262786857716954</v>
      </c>
      <c r="H590" s="24">
        <v>588</v>
      </c>
      <c r="I590" s="24" t="e">
        <f ca="1"/>
        <v>#NAME?</v>
      </c>
      <c r="J590" s="24" t="e">
        <f t="array" aca="1" ref="J590" ca="1">INDIRECT(ADDRESS(($F$2+1-H590)+2,9))</f>
        <v>#NAME?</v>
      </c>
      <c r="K590" s="24" t="e">
        <f t="shared" ca="1" si="47"/>
        <v>#NAME?</v>
      </c>
      <c r="L590" s="24" t="e">
        <f t="shared" ca="1" si="48"/>
        <v>#NAME?</v>
      </c>
      <c r="M590" s="24" t="e">
        <f t="shared" ca="1" si="49"/>
        <v>#NAME?</v>
      </c>
    </row>
    <row r="591" spans="2:13" x14ac:dyDescent="0.25">
      <c r="B591" s="24">
        <f t="shared" ca="1" si="45"/>
        <v>0.12966853419141777</v>
      </c>
      <c r="C591" s="25">
        <f t="shared" ca="1" si="46"/>
        <v>38.720406059429337</v>
      </c>
      <c r="H591" s="24">
        <v>589</v>
      </c>
      <c r="I591" s="24" t="e">
        <f ca="1"/>
        <v>#NAME?</v>
      </c>
      <c r="J591" s="24" t="e">
        <f t="array" aca="1" ref="J591" ca="1">INDIRECT(ADDRESS(($F$2+1-H591)+2,9))</f>
        <v>#NAME?</v>
      </c>
      <c r="K591" s="24" t="e">
        <f t="shared" ca="1" si="47"/>
        <v>#NAME?</v>
      </c>
      <c r="L591" s="24" t="e">
        <f t="shared" ca="1" si="48"/>
        <v>#NAME?</v>
      </c>
      <c r="M591" s="24" t="e">
        <f t="shared" ca="1" si="49"/>
        <v>#NAME?</v>
      </c>
    </row>
    <row r="592" spans="2:13" x14ac:dyDescent="0.25">
      <c r="B592" s="24">
        <f t="shared" ca="1" si="45"/>
        <v>5.6951416841113156E-2</v>
      </c>
      <c r="C592" s="25">
        <f t="shared" ca="1" si="46"/>
        <v>34.191084366723388</v>
      </c>
      <c r="H592" s="24">
        <v>590</v>
      </c>
      <c r="I592" s="24" t="e">
        <f ca="1"/>
        <v>#NAME?</v>
      </c>
      <c r="J592" s="24" t="e">
        <f t="array" aca="1" ref="J592" ca="1">INDIRECT(ADDRESS(($F$2+1-H592)+2,9))</f>
        <v>#NAME?</v>
      </c>
      <c r="K592" s="24" t="e">
        <f t="shared" ca="1" si="47"/>
        <v>#NAME?</v>
      </c>
      <c r="L592" s="24" t="e">
        <f t="shared" ca="1" si="48"/>
        <v>#NAME?</v>
      </c>
      <c r="M592" s="24" t="e">
        <f t="shared" ca="1" si="49"/>
        <v>#NAME?</v>
      </c>
    </row>
    <row r="593" spans="2:13" x14ac:dyDescent="0.25">
      <c r="B593" s="24">
        <f t="shared" ca="1" si="45"/>
        <v>0.6246933251351674</v>
      </c>
      <c r="C593" s="25">
        <f t="shared" ca="1" si="46"/>
        <v>53.178307161868176</v>
      </c>
      <c r="H593" s="24">
        <v>591</v>
      </c>
      <c r="I593" s="24" t="e">
        <f ca="1"/>
        <v>#NAME?</v>
      </c>
      <c r="J593" s="24" t="e">
        <f t="array" aca="1" ref="J593" ca="1">INDIRECT(ADDRESS(($F$2+1-H593)+2,9))</f>
        <v>#NAME?</v>
      </c>
      <c r="K593" s="24" t="e">
        <f t="shared" ca="1" si="47"/>
        <v>#NAME?</v>
      </c>
      <c r="L593" s="24" t="e">
        <f t="shared" ca="1" si="48"/>
        <v>#NAME?</v>
      </c>
      <c r="M593" s="24" t="e">
        <f t="shared" ca="1" si="49"/>
        <v>#NAME?</v>
      </c>
    </row>
    <row r="594" spans="2:13" x14ac:dyDescent="0.25">
      <c r="B594" s="24">
        <f t="shared" ca="1" si="45"/>
        <v>0.27577723149226785</v>
      </c>
      <c r="C594" s="25">
        <f t="shared" ca="1" si="46"/>
        <v>44.045675845160588</v>
      </c>
      <c r="H594" s="24">
        <v>592</v>
      </c>
      <c r="I594" s="24" t="e">
        <f ca="1"/>
        <v>#NAME?</v>
      </c>
      <c r="J594" s="24" t="e">
        <f t="array" aca="1" ref="J594" ca="1">INDIRECT(ADDRESS(($F$2+1-H594)+2,9))</f>
        <v>#NAME?</v>
      </c>
      <c r="K594" s="24" t="e">
        <f t="shared" ca="1" si="47"/>
        <v>#NAME?</v>
      </c>
      <c r="L594" s="24" t="e">
        <f t="shared" ca="1" si="48"/>
        <v>#NAME?</v>
      </c>
      <c r="M594" s="24" t="e">
        <f t="shared" ca="1" si="49"/>
        <v>#NAME?</v>
      </c>
    </row>
    <row r="595" spans="2:13" x14ac:dyDescent="0.25">
      <c r="B595" s="24">
        <f t="shared" ca="1" si="45"/>
        <v>0.71063016575020177</v>
      </c>
      <c r="C595" s="25">
        <f t="shared" ca="1" si="46"/>
        <v>55.552266121338221</v>
      </c>
      <c r="H595" s="24">
        <v>593</v>
      </c>
      <c r="I595" s="24" t="e">
        <f ca="1"/>
        <v>#NAME?</v>
      </c>
      <c r="J595" s="24" t="e">
        <f t="array" aca="1" ref="J595" ca="1">INDIRECT(ADDRESS(($F$2+1-H595)+2,9))</f>
        <v>#NAME?</v>
      </c>
      <c r="K595" s="24" t="e">
        <f t="shared" ca="1" si="47"/>
        <v>#NAME?</v>
      </c>
      <c r="L595" s="24" t="e">
        <f t="shared" ca="1" si="48"/>
        <v>#NAME?</v>
      </c>
      <c r="M595" s="24" t="e">
        <f t="shared" ca="1" si="49"/>
        <v>#NAME?</v>
      </c>
    </row>
    <row r="596" spans="2:13" x14ac:dyDescent="0.25">
      <c r="B596" s="24">
        <f t="shared" ca="1" si="45"/>
        <v>0.52558404060915476</v>
      </c>
      <c r="C596" s="25">
        <f t="shared" ca="1" si="46"/>
        <v>50.641736997438535</v>
      </c>
      <c r="H596" s="24">
        <v>594</v>
      </c>
      <c r="I596" s="24" t="e">
        <f ca="1"/>
        <v>#NAME?</v>
      </c>
      <c r="J596" s="24" t="e">
        <f t="array" aca="1" ref="J596" ca="1">INDIRECT(ADDRESS(($F$2+1-H596)+2,9))</f>
        <v>#NAME?</v>
      </c>
      <c r="K596" s="24" t="e">
        <f t="shared" ca="1" si="47"/>
        <v>#NAME?</v>
      </c>
      <c r="L596" s="24" t="e">
        <f t="shared" ca="1" si="48"/>
        <v>#NAME?</v>
      </c>
      <c r="M596" s="24" t="e">
        <f t="shared" ca="1" si="49"/>
        <v>#NAME?</v>
      </c>
    </row>
    <row r="597" spans="2:13" x14ac:dyDescent="0.25">
      <c r="B597" s="24">
        <f t="shared" ca="1" si="45"/>
        <v>0.95133720707890335</v>
      </c>
      <c r="C597" s="25">
        <f t="shared" ca="1" si="46"/>
        <v>66.579597743451274</v>
      </c>
      <c r="H597" s="24">
        <v>595</v>
      </c>
      <c r="I597" s="24" t="e">
        <f ca="1"/>
        <v>#NAME?</v>
      </c>
      <c r="J597" s="24" t="e">
        <f t="array" aca="1" ref="J597" ca="1">INDIRECT(ADDRESS(($F$2+1-H597)+2,9))</f>
        <v>#NAME?</v>
      </c>
      <c r="K597" s="24" t="e">
        <f t="shared" ca="1" si="47"/>
        <v>#NAME?</v>
      </c>
      <c r="L597" s="24" t="e">
        <f t="shared" ca="1" si="48"/>
        <v>#NAME?</v>
      </c>
      <c r="M597" s="24" t="e">
        <f t="shared" ca="1" si="49"/>
        <v>#NAME?</v>
      </c>
    </row>
    <row r="598" spans="2:13" x14ac:dyDescent="0.25">
      <c r="B598" s="24">
        <f t="shared" ca="1" si="45"/>
        <v>0.63045082165460531</v>
      </c>
      <c r="C598" s="25">
        <f t="shared" ca="1" si="46"/>
        <v>53.330475945360689</v>
      </c>
      <c r="H598" s="24">
        <v>596</v>
      </c>
      <c r="I598" s="24" t="e">
        <f ca="1"/>
        <v>#NAME?</v>
      </c>
      <c r="J598" s="24" t="e">
        <f t="array" aca="1" ref="J598" ca="1">INDIRECT(ADDRESS(($F$2+1-H598)+2,9))</f>
        <v>#NAME?</v>
      </c>
      <c r="K598" s="24" t="e">
        <f t="shared" ca="1" si="47"/>
        <v>#NAME?</v>
      </c>
      <c r="L598" s="24" t="e">
        <f t="shared" ca="1" si="48"/>
        <v>#NAME?</v>
      </c>
      <c r="M598" s="24" t="e">
        <f t="shared" ca="1" si="49"/>
        <v>#NAME?</v>
      </c>
    </row>
    <row r="599" spans="2:13" x14ac:dyDescent="0.25">
      <c r="B599" s="24">
        <f t="shared" ca="1" si="45"/>
        <v>0.50629298977737092</v>
      </c>
      <c r="C599" s="25">
        <f t="shared" ca="1" si="46"/>
        <v>50.157748403334033</v>
      </c>
      <c r="H599" s="24">
        <v>597</v>
      </c>
      <c r="I599" s="24" t="e">
        <f ca="1"/>
        <v>#NAME?</v>
      </c>
      <c r="J599" s="24" t="e">
        <f t="array" aca="1" ref="J599" ca="1">INDIRECT(ADDRESS(($F$2+1-H599)+2,9))</f>
        <v>#NAME?</v>
      </c>
      <c r="K599" s="24" t="e">
        <f t="shared" ca="1" si="47"/>
        <v>#NAME?</v>
      </c>
      <c r="L599" s="24" t="e">
        <f t="shared" ca="1" si="48"/>
        <v>#NAME?</v>
      </c>
      <c r="M599" s="24" t="e">
        <f t="shared" ca="1" si="49"/>
        <v>#NAME?</v>
      </c>
    </row>
    <row r="600" spans="2:13" x14ac:dyDescent="0.25">
      <c r="B600" s="24">
        <f t="shared" ca="1" si="45"/>
        <v>0.80718565490853755</v>
      </c>
      <c r="C600" s="25">
        <f t="shared" ca="1" si="46"/>
        <v>58.675719818880154</v>
      </c>
      <c r="H600" s="24">
        <v>598</v>
      </c>
      <c r="I600" s="24" t="e">
        <f ca="1"/>
        <v>#NAME?</v>
      </c>
      <c r="J600" s="24" t="e">
        <f t="array" aca="1" ref="J600" ca="1">INDIRECT(ADDRESS(($F$2+1-H600)+2,9))</f>
        <v>#NAME?</v>
      </c>
      <c r="K600" s="24" t="e">
        <f t="shared" ca="1" si="47"/>
        <v>#NAME?</v>
      </c>
      <c r="L600" s="24" t="e">
        <f t="shared" ca="1" si="48"/>
        <v>#NAME?</v>
      </c>
      <c r="M600" s="24" t="e">
        <f t="shared" ca="1" si="49"/>
        <v>#NAME?</v>
      </c>
    </row>
    <row r="601" spans="2:13" x14ac:dyDescent="0.25">
      <c r="B601" s="24">
        <f t="shared" ca="1" si="45"/>
        <v>8.3641729925225783E-2</v>
      </c>
      <c r="C601" s="25">
        <f t="shared" ca="1" si="46"/>
        <v>36.190146327112132</v>
      </c>
      <c r="H601" s="24">
        <v>599</v>
      </c>
      <c r="I601" s="24" t="e">
        <f ca="1"/>
        <v>#NAME?</v>
      </c>
      <c r="J601" s="24" t="e">
        <f t="array" aca="1" ref="J601" ca="1">INDIRECT(ADDRESS(($F$2+1-H601)+2,9))</f>
        <v>#NAME?</v>
      </c>
      <c r="K601" s="24" t="e">
        <f t="shared" ca="1" si="47"/>
        <v>#NAME?</v>
      </c>
      <c r="L601" s="24" t="e">
        <f t="shared" ca="1" si="48"/>
        <v>#NAME?</v>
      </c>
      <c r="M601" s="24" t="e">
        <f t="shared" ca="1" si="49"/>
        <v>#NAME?</v>
      </c>
    </row>
    <row r="602" spans="2:13" x14ac:dyDescent="0.25">
      <c r="B602" s="24">
        <f t="shared" ca="1" si="45"/>
        <v>0.73827979932206289</v>
      </c>
      <c r="C602" s="25">
        <f t="shared" ca="1" si="46"/>
        <v>56.380511237011348</v>
      </c>
      <c r="H602" s="24">
        <v>600</v>
      </c>
      <c r="I602" s="24" t="e">
        <f ca="1"/>
        <v>#NAME?</v>
      </c>
      <c r="J602" s="24" t="e">
        <f t="array" aca="1" ref="J602" ca="1">INDIRECT(ADDRESS(($F$2+1-H602)+2,9))</f>
        <v>#NAME?</v>
      </c>
      <c r="K602" s="24" t="e">
        <f t="shared" ca="1" si="47"/>
        <v>#NAME?</v>
      </c>
      <c r="L602" s="24" t="e">
        <f t="shared" ca="1" si="48"/>
        <v>#NAME?</v>
      </c>
      <c r="M602" s="24" t="e">
        <f t="shared" ca="1" si="49"/>
        <v>#NAME?</v>
      </c>
    </row>
    <row r="603" spans="2:13" x14ac:dyDescent="0.25">
      <c r="B603" s="24">
        <f t="shared" ca="1" si="45"/>
        <v>0.39613821666963345</v>
      </c>
      <c r="C603" s="25">
        <f t="shared" ca="1" si="46"/>
        <v>47.366443017921604</v>
      </c>
      <c r="H603" s="24">
        <v>601</v>
      </c>
      <c r="I603" s="24" t="e">
        <f ca="1"/>
        <v>#NAME?</v>
      </c>
      <c r="J603" s="24" t="e">
        <f t="array" aca="1" ref="J603" ca="1">INDIRECT(ADDRESS(($F$2+1-H603)+2,9))</f>
        <v>#NAME?</v>
      </c>
      <c r="K603" s="24" t="e">
        <f t="shared" ca="1" si="47"/>
        <v>#NAME?</v>
      </c>
      <c r="L603" s="24" t="e">
        <f t="shared" ca="1" si="48"/>
        <v>#NAME?</v>
      </c>
      <c r="M603" s="24" t="e">
        <f t="shared" ca="1" si="49"/>
        <v>#NAME?</v>
      </c>
    </row>
    <row r="604" spans="2:13" x14ac:dyDescent="0.25">
      <c r="B604" s="24">
        <f t="shared" ca="1" si="45"/>
        <v>4.9223874162482972E-2</v>
      </c>
      <c r="C604" s="25">
        <f t="shared" ca="1" si="46"/>
        <v>33.475740462017455</v>
      </c>
      <c r="H604" s="24">
        <v>602</v>
      </c>
      <c r="I604" s="24" t="e">
        <f ca="1"/>
        <v>#NAME?</v>
      </c>
      <c r="J604" s="24" t="e">
        <f t="array" aca="1" ref="J604" ca="1">INDIRECT(ADDRESS(($F$2+1-H604)+2,9))</f>
        <v>#NAME?</v>
      </c>
      <c r="K604" s="24" t="e">
        <f t="shared" ca="1" si="47"/>
        <v>#NAME?</v>
      </c>
      <c r="L604" s="24" t="e">
        <f t="shared" ca="1" si="48"/>
        <v>#NAME?</v>
      </c>
      <c r="M604" s="24" t="e">
        <f t="shared" ca="1" si="49"/>
        <v>#NAME?</v>
      </c>
    </row>
    <row r="605" spans="2:13" x14ac:dyDescent="0.25">
      <c r="B605" s="24">
        <f t="shared" ca="1" si="45"/>
        <v>0.67273403151967714</v>
      </c>
      <c r="C605" s="25">
        <f t="shared" ca="1" si="46"/>
        <v>54.474752737251393</v>
      </c>
      <c r="H605" s="24">
        <v>603</v>
      </c>
      <c r="I605" s="24" t="e">
        <f ca="1"/>
        <v>#NAME?</v>
      </c>
      <c r="J605" s="24" t="e">
        <f t="array" aca="1" ref="J605" ca="1">INDIRECT(ADDRESS(($F$2+1-H605)+2,9))</f>
        <v>#NAME?</v>
      </c>
      <c r="K605" s="24" t="e">
        <f t="shared" ca="1" si="47"/>
        <v>#NAME?</v>
      </c>
      <c r="L605" s="24" t="e">
        <f t="shared" ca="1" si="48"/>
        <v>#NAME?</v>
      </c>
      <c r="M605" s="24" t="e">
        <f t="shared" ca="1" si="49"/>
        <v>#NAME?</v>
      </c>
    </row>
    <row r="606" spans="2:13" x14ac:dyDescent="0.25">
      <c r="B606" s="24">
        <f t="shared" ca="1" si="45"/>
        <v>0.5429837957912439</v>
      </c>
      <c r="C606" s="25">
        <f t="shared" ca="1" si="46"/>
        <v>51.079537140195455</v>
      </c>
      <c r="H606" s="24">
        <v>604</v>
      </c>
      <c r="I606" s="24" t="e">
        <f ca="1"/>
        <v>#NAME?</v>
      </c>
      <c r="J606" s="24" t="e">
        <f t="array" aca="1" ref="J606" ca="1">INDIRECT(ADDRESS(($F$2+1-H606)+2,9))</f>
        <v>#NAME?</v>
      </c>
      <c r="K606" s="24" t="e">
        <f t="shared" ca="1" si="47"/>
        <v>#NAME?</v>
      </c>
      <c r="L606" s="24" t="e">
        <f t="shared" ca="1" si="48"/>
        <v>#NAME?</v>
      </c>
      <c r="M606" s="24" t="e">
        <f t="shared" ca="1" si="49"/>
        <v>#NAME?</v>
      </c>
    </row>
    <row r="607" spans="2:13" x14ac:dyDescent="0.25">
      <c r="B607" s="24">
        <f t="shared" ca="1" si="45"/>
        <v>0.51067307513159332</v>
      </c>
      <c r="C607" s="25">
        <f t="shared" ca="1" si="46"/>
        <v>50.267566241460258</v>
      </c>
      <c r="H607" s="24">
        <v>605</v>
      </c>
      <c r="I607" s="24" t="e">
        <f ca="1"/>
        <v>#NAME?</v>
      </c>
      <c r="J607" s="24" t="e">
        <f t="array" aca="1" ref="J607" ca="1">INDIRECT(ADDRESS(($F$2+1-H607)+2,9))</f>
        <v>#NAME?</v>
      </c>
      <c r="K607" s="24" t="e">
        <f t="shared" ca="1" si="47"/>
        <v>#NAME?</v>
      </c>
      <c r="L607" s="24" t="e">
        <f t="shared" ca="1" si="48"/>
        <v>#NAME?</v>
      </c>
      <c r="M607" s="24" t="e">
        <f t="shared" ca="1" si="49"/>
        <v>#NAME?</v>
      </c>
    </row>
    <row r="608" spans="2:13" x14ac:dyDescent="0.25">
      <c r="B608" s="24">
        <f t="shared" ca="1" si="45"/>
        <v>0.94214265184536172</v>
      </c>
      <c r="C608" s="25">
        <f t="shared" ca="1" si="46"/>
        <v>65.730178015393051</v>
      </c>
      <c r="H608" s="24">
        <v>606</v>
      </c>
      <c r="I608" s="24" t="e">
        <f ca="1"/>
        <v>#NAME?</v>
      </c>
      <c r="J608" s="24" t="e">
        <f t="array" aca="1" ref="J608" ca="1">INDIRECT(ADDRESS(($F$2+1-H608)+2,9))</f>
        <v>#NAME?</v>
      </c>
      <c r="K608" s="24" t="e">
        <f t="shared" ca="1" si="47"/>
        <v>#NAME?</v>
      </c>
      <c r="L608" s="24" t="e">
        <f t="shared" ca="1" si="48"/>
        <v>#NAME?</v>
      </c>
      <c r="M608" s="24" t="e">
        <f t="shared" ca="1" si="49"/>
        <v>#NAME?</v>
      </c>
    </row>
    <row r="609" spans="2:13" x14ac:dyDescent="0.25">
      <c r="B609" s="24">
        <f t="shared" ca="1" si="45"/>
        <v>0.5078726481513427</v>
      </c>
      <c r="C609" s="25">
        <f t="shared" ca="1" si="46"/>
        <v>50.197350834262679</v>
      </c>
      <c r="H609" s="24">
        <v>607</v>
      </c>
      <c r="I609" s="24" t="e">
        <f ca="1"/>
        <v>#NAME?</v>
      </c>
      <c r="J609" s="24" t="e">
        <f t="array" aca="1" ref="J609" ca="1">INDIRECT(ADDRESS(($F$2+1-H609)+2,9))</f>
        <v>#NAME?</v>
      </c>
      <c r="K609" s="24" t="e">
        <f t="shared" ca="1" si="47"/>
        <v>#NAME?</v>
      </c>
      <c r="L609" s="24" t="e">
        <f t="shared" ca="1" si="48"/>
        <v>#NAME?</v>
      </c>
      <c r="M609" s="24" t="e">
        <f t="shared" ca="1" si="49"/>
        <v>#NAME?</v>
      </c>
    </row>
    <row r="610" spans="2:13" x14ac:dyDescent="0.25">
      <c r="B610" s="24">
        <f t="shared" ca="1" si="45"/>
        <v>0.76702282783570697</v>
      </c>
      <c r="C610" s="25">
        <f t="shared" ca="1" si="46"/>
        <v>57.29077357232029</v>
      </c>
      <c r="H610" s="24">
        <v>608</v>
      </c>
      <c r="I610" s="24" t="e">
        <f ca="1"/>
        <v>#NAME?</v>
      </c>
      <c r="J610" s="24" t="e">
        <f t="array" aca="1" ref="J610" ca="1">INDIRECT(ADDRESS(($F$2+1-H610)+2,9))</f>
        <v>#NAME?</v>
      </c>
      <c r="K610" s="24" t="e">
        <f t="shared" ca="1" si="47"/>
        <v>#NAME?</v>
      </c>
      <c r="L610" s="24" t="e">
        <f t="shared" ca="1" si="48"/>
        <v>#NAME?</v>
      </c>
      <c r="M610" s="24" t="e">
        <f t="shared" ca="1" si="49"/>
        <v>#NAME?</v>
      </c>
    </row>
    <row r="611" spans="2:13" x14ac:dyDescent="0.25">
      <c r="B611" s="24">
        <f t="shared" ca="1" si="45"/>
        <v>0.9884039359129122</v>
      </c>
      <c r="C611" s="25">
        <f t="shared" ca="1" si="46"/>
        <v>72.702547938229586</v>
      </c>
      <c r="H611" s="24">
        <v>609</v>
      </c>
      <c r="I611" s="24" t="e">
        <f ca="1"/>
        <v>#NAME?</v>
      </c>
      <c r="J611" s="24" t="e">
        <f t="array" aca="1" ref="J611" ca="1">INDIRECT(ADDRESS(($F$2+1-H611)+2,9))</f>
        <v>#NAME?</v>
      </c>
      <c r="K611" s="24" t="e">
        <f t="shared" ca="1" si="47"/>
        <v>#NAME?</v>
      </c>
      <c r="L611" s="24" t="e">
        <f t="shared" ca="1" si="48"/>
        <v>#NAME?</v>
      </c>
      <c r="M611" s="24" t="e">
        <f t="shared" ca="1" si="49"/>
        <v>#NAME?</v>
      </c>
    </row>
    <row r="612" spans="2:13" x14ac:dyDescent="0.25">
      <c r="B612" s="24">
        <f t="shared" ca="1" si="45"/>
        <v>0.77548797719329243</v>
      </c>
      <c r="C612" s="25">
        <f t="shared" ca="1" si="46"/>
        <v>57.57043092945338</v>
      </c>
      <c r="H612" s="24">
        <v>610</v>
      </c>
      <c r="I612" s="24" t="e">
        <f ca="1"/>
        <v>#NAME?</v>
      </c>
      <c r="J612" s="24" t="e">
        <f t="array" aca="1" ref="J612" ca="1">INDIRECT(ADDRESS(($F$2+1-H612)+2,9))</f>
        <v>#NAME?</v>
      </c>
      <c r="K612" s="24" t="e">
        <f t="shared" ca="1" si="47"/>
        <v>#NAME?</v>
      </c>
      <c r="L612" s="24" t="e">
        <f t="shared" ca="1" si="48"/>
        <v>#NAME?</v>
      </c>
      <c r="M612" s="24" t="e">
        <f t="shared" ca="1" si="49"/>
        <v>#NAME?</v>
      </c>
    </row>
    <row r="613" spans="2:13" x14ac:dyDescent="0.25">
      <c r="B613" s="24">
        <f t="shared" ca="1" si="45"/>
        <v>0.11786291189201725</v>
      </c>
      <c r="C613" s="25">
        <f t="shared" ca="1" si="46"/>
        <v>38.142621036181239</v>
      </c>
      <c r="H613" s="24">
        <v>611</v>
      </c>
      <c r="I613" s="24" t="e">
        <f ca="1"/>
        <v>#NAME?</v>
      </c>
      <c r="J613" s="24" t="e">
        <f t="array" aca="1" ref="J613" ca="1">INDIRECT(ADDRESS(($F$2+1-H613)+2,9))</f>
        <v>#NAME?</v>
      </c>
      <c r="K613" s="24" t="e">
        <f t="shared" ca="1" si="47"/>
        <v>#NAME?</v>
      </c>
      <c r="L613" s="24" t="e">
        <f t="shared" ca="1" si="48"/>
        <v>#NAME?</v>
      </c>
      <c r="M613" s="24" t="e">
        <f t="shared" ca="1" si="49"/>
        <v>#NAME?</v>
      </c>
    </row>
    <row r="614" spans="2:13" x14ac:dyDescent="0.25">
      <c r="B614" s="24">
        <f t="shared" ca="1" si="45"/>
        <v>0.45799697273242945</v>
      </c>
      <c r="C614" s="25">
        <f t="shared" ca="1" si="46"/>
        <v>48.945187476676089</v>
      </c>
      <c r="H614" s="24">
        <v>612</v>
      </c>
      <c r="I614" s="24" t="e">
        <f ca="1"/>
        <v>#NAME?</v>
      </c>
      <c r="J614" s="24" t="e">
        <f t="array" aca="1" ref="J614" ca="1">INDIRECT(ADDRESS(($F$2+1-H614)+2,9))</f>
        <v>#NAME?</v>
      </c>
      <c r="K614" s="24" t="e">
        <f t="shared" ca="1" si="47"/>
        <v>#NAME?</v>
      </c>
      <c r="L614" s="24" t="e">
        <f t="shared" ca="1" si="48"/>
        <v>#NAME?</v>
      </c>
      <c r="M614" s="24" t="e">
        <f t="shared" ca="1" si="49"/>
        <v>#NAME?</v>
      </c>
    </row>
    <row r="615" spans="2:13" x14ac:dyDescent="0.25">
      <c r="B615" s="24">
        <f t="shared" ca="1" si="45"/>
        <v>0.22182050706625578</v>
      </c>
      <c r="C615" s="25">
        <f t="shared" ca="1" si="46"/>
        <v>42.339406924557778</v>
      </c>
      <c r="H615" s="24">
        <v>613</v>
      </c>
      <c r="I615" s="24" t="e">
        <f ca="1"/>
        <v>#NAME?</v>
      </c>
      <c r="J615" s="24" t="e">
        <f t="array" aca="1" ref="J615" ca="1">INDIRECT(ADDRESS(($F$2+1-H615)+2,9))</f>
        <v>#NAME?</v>
      </c>
      <c r="K615" s="24" t="e">
        <f t="shared" ca="1" si="47"/>
        <v>#NAME?</v>
      </c>
      <c r="L615" s="24" t="e">
        <f t="shared" ca="1" si="48"/>
        <v>#NAME?</v>
      </c>
      <c r="M615" s="24" t="e">
        <f t="shared" ca="1" si="49"/>
        <v>#NAME?</v>
      </c>
    </row>
    <row r="616" spans="2:13" x14ac:dyDescent="0.25">
      <c r="B616" s="24">
        <f t="shared" ca="1" si="45"/>
        <v>0.89253361326836145</v>
      </c>
      <c r="C616" s="25">
        <f t="shared" ca="1" si="46"/>
        <v>62.401152383418719</v>
      </c>
      <c r="H616" s="24">
        <v>614</v>
      </c>
      <c r="I616" s="24" t="e">
        <f ca="1"/>
        <v>#NAME?</v>
      </c>
      <c r="J616" s="24" t="e">
        <f t="array" aca="1" ref="J616" ca="1">INDIRECT(ADDRESS(($F$2+1-H616)+2,9))</f>
        <v>#NAME?</v>
      </c>
      <c r="K616" s="24" t="e">
        <f t="shared" ca="1" si="47"/>
        <v>#NAME?</v>
      </c>
      <c r="L616" s="24" t="e">
        <f t="shared" ca="1" si="48"/>
        <v>#NAME?</v>
      </c>
      <c r="M616" s="24" t="e">
        <f t="shared" ca="1" si="49"/>
        <v>#NAME?</v>
      </c>
    </row>
    <row r="617" spans="2:13" x14ac:dyDescent="0.25">
      <c r="B617" s="24">
        <f t="shared" ca="1" si="45"/>
        <v>1.2367105225907227E-2</v>
      </c>
      <c r="C617" s="25">
        <f t="shared" ca="1" si="46"/>
        <v>27.544712771326687</v>
      </c>
      <c r="H617" s="24">
        <v>615</v>
      </c>
      <c r="I617" s="24" t="e">
        <f ca="1"/>
        <v>#NAME?</v>
      </c>
      <c r="J617" s="24" t="e">
        <f t="array" aca="1" ref="J617" ca="1">INDIRECT(ADDRESS(($F$2+1-H617)+2,9))</f>
        <v>#NAME?</v>
      </c>
      <c r="K617" s="24" t="e">
        <f t="shared" ca="1" si="47"/>
        <v>#NAME?</v>
      </c>
      <c r="L617" s="24" t="e">
        <f t="shared" ca="1" si="48"/>
        <v>#NAME?</v>
      </c>
      <c r="M617" s="24" t="e">
        <f t="shared" ca="1" si="49"/>
        <v>#NAME?</v>
      </c>
    </row>
    <row r="618" spans="2:13" x14ac:dyDescent="0.25">
      <c r="B618" s="24">
        <f t="shared" ca="1" si="45"/>
        <v>6.7728205508700623E-2</v>
      </c>
      <c r="C618" s="25">
        <f t="shared" ca="1" si="46"/>
        <v>35.070734369030639</v>
      </c>
      <c r="H618" s="24">
        <v>616</v>
      </c>
      <c r="I618" s="24" t="e">
        <f ca="1"/>
        <v>#NAME?</v>
      </c>
      <c r="J618" s="24" t="e">
        <f t="array" aca="1" ref="J618" ca="1">INDIRECT(ADDRESS(($F$2+1-H618)+2,9))</f>
        <v>#NAME?</v>
      </c>
      <c r="K618" s="24" t="e">
        <f t="shared" ca="1" si="47"/>
        <v>#NAME?</v>
      </c>
      <c r="L618" s="24" t="e">
        <f t="shared" ca="1" si="48"/>
        <v>#NAME?</v>
      </c>
      <c r="M618" s="24" t="e">
        <f t="shared" ca="1" si="49"/>
        <v>#NAME?</v>
      </c>
    </row>
    <row r="619" spans="2:13" x14ac:dyDescent="0.25">
      <c r="B619" s="24">
        <f t="shared" ca="1" si="45"/>
        <v>0.77093737265407525</v>
      </c>
      <c r="C619" s="25">
        <f t="shared" ca="1" si="46"/>
        <v>57.419374162868657</v>
      </c>
      <c r="H619" s="24">
        <v>617</v>
      </c>
      <c r="I619" s="24" t="e">
        <f ca="1"/>
        <v>#NAME?</v>
      </c>
      <c r="J619" s="24" t="e">
        <f t="array" aca="1" ref="J619" ca="1">INDIRECT(ADDRESS(($F$2+1-H619)+2,9))</f>
        <v>#NAME?</v>
      </c>
      <c r="K619" s="24" t="e">
        <f t="shared" ca="1" si="47"/>
        <v>#NAME?</v>
      </c>
      <c r="L619" s="24" t="e">
        <f t="shared" ca="1" si="48"/>
        <v>#NAME?</v>
      </c>
      <c r="M619" s="24" t="e">
        <f t="shared" ca="1" si="49"/>
        <v>#NAME?</v>
      </c>
    </row>
    <row r="620" spans="2:13" x14ac:dyDescent="0.25">
      <c r="B620" s="24">
        <f t="shared" ca="1" si="45"/>
        <v>5.2142663265442701E-2</v>
      </c>
      <c r="C620" s="25">
        <f t="shared" ca="1" si="46"/>
        <v>33.755758976247321</v>
      </c>
      <c r="H620" s="24">
        <v>618</v>
      </c>
      <c r="I620" s="24" t="e">
        <f ca="1"/>
        <v>#NAME?</v>
      </c>
      <c r="J620" s="24" t="e">
        <f t="array" aca="1" ref="J620" ca="1">INDIRECT(ADDRESS(($F$2+1-H620)+2,9))</f>
        <v>#NAME?</v>
      </c>
      <c r="K620" s="24" t="e">
        <f t="shared" ca="1" si="47"/>
        <v>#NAME?</v>
      </c>
      <c r="L620" s="24" t="e">
        <f t="shared" ca="1" si="48"/>
        <v>#NAME?</v>
      </c>
      <c r="M620" s="24" t="e">
        <f t="shared" ca="1" si="49"/>
        <v>#NAME?</v>
      </c>
    </row>
    <row r="621" spans="2:13" x14ac:dyDescent="0.25">
      <c r="B621" s="24">
        <f t="shared" ca="1" si="45"/>
        <v>0.94023228624616895</v>
      </c>
      <c r="C621" s="25">
        <f t="shared" ca="1" si="46"/>
        <v>65.567265280673027</v>
      </c>
      <c r="H621" s="24">
        <v>619</v>
      </c>
      <c r="I621" s="24" t="e">
        <f ca="1"/>
        <v>#NAME?</v>
      </c>
      <c r="J621" s="24" t="e">
        <f t="array" aca="1" ref="J621" ca="1">INDIRECT(ADDRESS(($F$2+1-H621)+2,9))</f>
        <v>#NAME?</v>
      </c>
      <c r="K621" s="24" t="e">
        <f t="shared" ca="1" si="47"/>
        <v>#NAME?</v>
      </c>
      <c r="L621" s="24" t="e">
        <f t="shared" ca="1" si="48"/>
        <v>#NAME?</v>
      </c>
      <c r="M621" s="24" t="e">
        <f t="shared" ca="1" si="49"/>
        <v>#NAME?</v>
      </c>
    </row>
    <row r="622" spans="2:13" x14ac:dyDescent="0.25">
      <c r="B622" s="24">
        <f t="shared" ca="1" si="45"/>
        <v>0.33239174259836302</v>
      </c>
      <c r="C622" s="25">
        <f t="shared" ca="1" si="46"/>
        <v>45.666816173663861</v>
      </c>
      <c r="H622" s="24">
        <v>620</v>
      </c>
      <c r="I622" s="24" t="e">
        <f ca="1"/>
        <v>#NAME?</v>
      </c>
      <c r="J622" s="24" t="e">
        <f t="array" aca="1" ref="J622" ca="1">INDIRECT(ADDRESS(($F$2+1-H622)+2,9))</f>
        <v>#NAME?</v>
      </c>
      <c r="K622" s="24" t="e">
        <f t="shared" ca="1" si="47"/>
        <v>#NAME?</v>
      </c>
      <c r="L622" s="24" t="e">
        <f t="shared" ca="1" si="48"/>
        <v>#NAME?</v>
      </c>
      <c r="M622" s="24" t="e">
        <f t="shared" ca="1" si="49"/>
        <v>#NAME?</v>
      </c>
    </row>
    <row r="623" spans="2:13" x14ac:dyDescent="0.25">
      <c r="B623" s="24">
        <f t="shared" ca="1" si="45"/>
        <v>3.255203935633777E-2</v>
      </c>
      <c r="C623" s="25">
        <f t="shared" ca="1" si="46"/>
        <v>31.554572301372868</v>
      </c>
      <c r="H623" s="24">
        <v>621</v>
      </c>
      <c r="I623" s="24" t="e">
        <f ca="1"/>
        <v>#NAME?</v>
      </c>
      <c r="J623" s="24" t="e">
        <f t="array" aca="1" ref="J623" ca="1">INDIRECT(ADDRESS(($F$2+1-H623)+2,9))</f>
        <v>#NAME?</v>
      </c>
      <c r="K623" s="24" t="e">
        <f t="shared" ca="1" si="47"/>
        <v>#NAME?</v>
      </c>
      <c r="L623" s="24" t="e">
        <f t="shared" ca="1" si="48"/>
        <v>#NAME?</v>
      </c>
      <c r="M623" s="24" t="e">
        <f t="shared" ca="1" si="49"/>
        <v>#NAME?</v>
      </c>
    </row>
    <row r="624" spans="2:13" x14ac:dyDescent="0.25">
      <c r="B624" s="24">
        <f t="shared" ca="1" si="45"/>
        <v>0.46554162823467349</v>
      </c>
      <c r="C624" s="25">
        <f t="shared" ca="1" si="46"/>
        <v>49.135179900522523</v>
      </c>
      <c r="H624" s="24">
        <v>622</v>
      </c>
      <c r="I624" s="24" t="e">
        <f ca="1"/>
        <v>#NAME?</v>
      </c>
      <c r="J624" s="24" t="e">
        <f t="array" aca="1" ref="J624" ca="1">INDIRECT(ADDRESS(($F$2+1-H624)+2,9))</f>
        <v>#NAME?</v>
      </c>
      <c r="K624" s="24" t="e">
        <f t="shared" ca="1" si="47"/>
        <v>#NAME?</v>
      </c>
      <c r="L624" s="24" t="e">
        <f t="shared" ca="1" si="48"/>
        <v>#NAME?</v>
      </c>
      <c r="M624" s="24" t="e">
        <f t="shared" ca="1" si="49"/>
        <v>#NAME?</v>
      </c>
    </row>
    <row r="625" spans="2:13" x14ac:dyDescent="0.25">
      <c r="B625" s="24">
        <f t="shared" ca="1" si="45"/>
        <v>0.67710303519524573</v>
      </c>
      <c r="C625" s="25">
        <f t="shared" ca="1" si="46"/>
        <v>54.596131346916792</v>
      </c>
      <c r="H625" s="24">
        <v>623</v>
      </c>
      <c r="I625" s="24" t="e">
        <f ca="1"/>
        <v>#NAME?</v>
      </c>
      <c r="J625" s="24" t="e">
        <f t="array" aca="1" ref="J625" ca="1">INDIRECT(ADDRESS(($F$2+1-H625)+2,9))</f>
        <v>#NAME?</v>
      </c>
      <c r="K625" s="24" t="e">
        <f t="shared" ca="1" si="47"/>
        <v>#NAME?</v>
      </c>
      <c r="L625" s="24" t="e">
        <f t="shared" ca="1" si="48"/>
        <v>#NAME?</v>
      </c>
      <c r="M625" s="24" t="e">
        <f t="shared" ca="1" si="49"/>
        <v>#NAME?</v>
      </c>
    </row>
    <row r="626" spans="2:13" x14ac:dyDescent="0.25">
      <c r="B626" s="24">
        <f t="shared" ca="1" si="45"/>
        <v>0.96394742534662903</v>
      </c>
      <c r="C626" s="25">
        <f t="shared" ca="1" si="46"/>
        <v>67.98453638035582</v>
      </c>
      <c r="H626" s="24">
        <v>624</v>
      </c>
      <c r="I626" s="24" t="e">
        <f ca="1"/>
        <v>#NAME?</v>
      </c>
      <c r="J626" s="24" t="e">
        <f t="array" aca="1" ref="J626" ca="1">INDIRECT(ADDRESS(($F$2+1-H626)+2,9))</f>
        <v>#NAME?</v>
      </c>
      <c r="K626" s="24" t="e">
        <f t="shared" ca="1" si="47"/>
        <v>#NAME?</v>
      </c>
      <c r="L626" s="24" t="e">
        <f t="shared" ca="1" si="48"/>
        <v>#NAME?</v>
      </c>
      <c r="M626" s="24" t="e">
        <f t="shared" ca="1" si="49"/>
        <v>#NAME?</v>
      </c>
    </row>
    <row r="627" spans="2:13" x14ac:dyDescent="0.25">
      <c r="B627" s="24">
        <f t="shared" ca="1" si="45"/>
        <v>2.8415906763516907E-2</v>
      </c>
      <c r="C627" s="25">
        <f t="shared" ca="1" si="46"/>
        <v>30.953979008551492</v>
      </c>
      <c r="H627" s="24">
        <v>625</v>
      </c>
      <c r="I627" s="24" t="e">
        <f ca="1"/>
        <v>#NAME?</v>
      </c>
      <c r="J627" s="24" t="e">
        <f t="array" aca="1" ref="J627" ca="1">INDIRECT(ADDRESS(($F$2+1-H627)+2,9))</f>
        <v>#NAME?</v>
      </c>
      <c r="K627" s="24" t="e">
        <f t="shared" ca="1" si="47"/>
        <v>#NAME?</v>
      </c>
      <c r="L627" s="24" t="e">
        <f t="shared" ca="1" si="48"/>
        <v>#NAME?</v>
      </c>
      <c r="M627" s="24" t="e">
        <f t="shared" ca="1" si="49"/>
        <v>#NAME?</v>
      </c>
    </row>
    <row r="628" spans="2:13" x14ac:dyDescent="0.25">
      <c r="B628" s="24">
        <f t="shared" ca="1" si="45"/>
        <v>0.44494168141970869</v>
      </c>
      <c r="C628" s="25">
        <f t="shared" ca="1" si="46"/>
        <v>48.615482027241967</v>
      </c>
      <c r="H628" s="24">
        <v>626</v>
      </c>
      <c r="I628" s="24" t="e">
        <f ca="1"/>
        <v>#NAME?</v>
      </c>
      <c r="J628" s="24" t="e">
        <f t="array" aca="1" ref="J628" ca="1">INDIRECT(ADDRESS(($F$2+1-H628)+2,9))</f>
        <v>#NAME?</v>
      </c>
      <c r="K628" s="24" t="e">
        <f t="shared" ca="1" si="47"/>
        <v>#NAME?</v>
      </c>
      <c r="L628" s="24" t="e">
        <f t="shared" ca="1" si="48"/>
        <v>#NAME?</v>
      </c>
      <c r="M628" s="24" t="e">
        <f t="shared" ca="1" si="49"/>
        <v>#NAME?</v>
      </c>
    </row>
    <row r="629" spans="2:13" x14ac:dyDescent="0.25">
      <c r="B629" s="24">
        <f t="shared" ca="1" si="45"/>
        <v>0.13463273637133688</v>
      </c>
      <c r="C629" s="25">
        <f t="shared" ca="1" si="46"/>
        <v>38.95244327460621</v>
      </c>
      <c r="H629" s="24">
        <v>627</v>
      </c>
      <c r="I629" s="24" t="e">
        <f ca="1"/>
        <v>#NAME?</v>
      </c>
      <c r="J629" s="24" t="e">
        <f t="array" aca="1" ref="J629" ca="1">INDIRECT(ADDRESS(($F$2+1-H629)+2,9))</f>
        <v>#NAME?</v>
      </c>
      <c r="K629" s="24" t="e">
        <f t="shared" ca="1" si="47"/>
        <v>#NAME?</v>
      </c>
      <c r="L629" s="24" t="e">
        <f t="shared" ca="1" si="48"/>
        <v>#NAME?</v>
      </c>
      <c r="M629" s="24" t="e">
        <f t="shared" ca="1" si="49"/>
        <v>#NAME?</v>
      </c>
    </row>
    <row r="630" spans="2:13" x14ac:dyDescent="0.25">
      <c r="B630" s="24">
        <f t="shared" ca="1" si="45"/>
        <v>0.37780732430629393</v>
      </c>
      <c r="C630" s="25">
        <f t="shared" ca="1" si="46"/>
        <v>46.887553590792649</v>
      </c>
      <c r="H630" s="24">
        <v>628</v>
      </c>
      <c r="I630" s="24" t="e">
        <f ca="1"/>
        <v>#NAME?</v>
      </c>
      <c r="J630" s="24" t="e">
        <f t="array" aca="1" ref="J630" ca="1">INDIRECT(ADDRESS(($F$2+1-H630)+2,9))</f>
        <v>#NAME?</v>
      </c>
      <c r="K630" s="24" t="e">
        <f t="shared" ca="1" si="47"/>
        <v>#NAME?</v>
      </c>
      <c r="L630" s="24" t="e">
        <f t="shared" ca="1" si="48"/>
        <v>#NAME?</v>
      </c>
      <c r="M630" s="24" t="e">
        <f t="shared" ca="1" si="49"/>
        <v>#NAME?</v>
      </c>
    </row>
    <row r="631" spans="2:13" x14ac:dyDescent="0.25">
      <c r="B631" s="24">
        <f t="shared" ca="1" si="45"/>
        <v>0.30804572744291936</v>
      </c>
      <c r="C631" s="25">
        <f t="shared" ca="1" si="46"/>
        <v>44.986025795710248</v>
      </c>
      <c r="H631" s="24">
        <v>629</v>
      </c>
      <c r="I631" s="24" t="e">
        <f ca="1"/>
        <v>#NAME?</v>
      </c>
      <c r="J631" s="24" t="e">
        <f t="array" aca="1" ref="J631" ca="1">INDIRECT(ADDRESS(($F$2+1-H631)+2,9))</f>
        <v>#NAME?</v>
      </c>
      <c r="K631" s="24" t="e">
        <f t="shared" ca="1" si="47"/>
        <v>#NAME?</v>
      </c>
      <c r="L631" s="24" t="e">
        <f t="shared" ca="1" si="48"/>
        <v>#NAME?</v>
      </c>
      <c r="M631" s="24" t="e">
        <f t="shared" ca="1" si="49"/>
        <v>#NAME?</v>
      </c>
    </row>
    <row r="632" spans="2:13" x14ac:dyDescent="0.25">
      <c r="B632" s="24">
        <f t="shared" ca="1" si="45"/>
        <v>0.77214409805808049</v>
      </c>
      <c r="C632" s="25">
        <f t="shared" ca="1" si="46"/>
        <v>57.459265202272256</v>
      </c>
      <c r="H632" s="24">
        <v>630</v>
      </c>
      <c r="I632" s="24" t="e">
        <f ca="1"/>
        <v>#NAME?</v>
      </c>
      <c r="J632" s="24" t="e">
        <f t="array" aca="1" ref="J632" ca="1">INDIRECT(ADDRESS(($F$2+1-H632)+2,9))</f>
        <v>#NAME?</v>
      </c>
      <c r="K632" s="24" t="e">
        <f t="shared" ca="1" si="47"/>
        <v>#NAME?</v>
      </c>
      <c r="L632" s="24" t="e">
        <f t="shared" ca="1" si="48"/>
        <v>#NAME?</v>
      </c>
      <c r="M632" s="24" t="e">
        <f t="shared" ca="1" si="49"/>
        <v>#NAME?</v>
      </c>
    </row>
    <row r="633" spans="2:13" x14ac:dyDescent="0.25">
      <c r="B633" s="24">
        <f t="shared" ca="1" si="45"/>
        <v>0.4822371056792919</v>
      </c>
      <c r="C633" s="25">
        <f t="shared" ca="1" si="46"/>
        <v>49.554603050452315</v>
      </c>
      <c r="H633" s="24">
        <v>631</v>
      </c>
      <c r="I633" s="24" t="e">
        <f ca="1"/>
        <v>#NAME?</v>
      </c>
      <c r="J633" s="24" t="e">
        <f t="array" aca="1" ref="J633" ca="1">INDIRECT(ADDRESS(($F$2+1-H633)+2,9))</f>
        <v>#NAME?</v>
      </c>
      <c r="K633" s="24" t="e">
        <f t="shared" ca="1" si="47"/>
        <v>#NAME?</v>
      </c>
      <c r="L633" s="24" t="e">
        <f t="shared" ca="1" si="48"/>
        <v>#NAME?</v>
      </c>
      <c r="M633" s="24" t="e">
        <f t="shared" ca="1" si="49"/>
        <v>#NAME?</v>
      </c>
    </row>
    <row r="634" spans="2:13" x14ac:dyDescent="0.25">
      <c r="B634" s="24">
        <f t="shared" ca="1" si="45"/>
        <v>0.78121806592768428</v>
      </c>
      <c r="C634" s="25">
        <f t="shared" ca="1" si="46"/>
        <v>57.763135607068051</v>
      </c>
      <c r="H634" s="24">
        <v>632</v>
      </c>
      <c r="I634" s="24" t="e">
        <f ca="1"/>
        <v>#NAME?</v>
      </c>
      <c r="J634" s="24" t="e">
        <f t="array" aca="1" ref="J634" ca="1">INDIRECT(ADDRESS(($F$2+1-H634)+2,9))</f>
        <v>#NAME?</v>
      </c>
      <c r="K634" s="24" t="e">
        <f t="shared" ca="1" si="47"/>
        <v>#NAME?</v>
      </c>
      <c r="L634" s="24" t="e">
        <f t="shared" ca="1" si="48"/>
        <v>#NAME?</v>
      </c>
      <c r="M634" s="24" t="e">
        <f t="shared" ca="1" si="49"/>
        <v>#NAME?</v>
      </c>
    </row>
    <row r="635" spans="2:13" x14ac:dyDescent="0.25">
      <c r="B635" s="24">
        <f t="shared" ca="1" si="45"/>
        <v>0.63223022612771529</v>
      </c>
      <c r="C635" s="25">
        <f t="shared" ca="1" si="46"/>
        <v>53.377659813092301</v>
      </c>
      <c r="H635" s="24">
        <v>633</v>
      </c>
      <c r="I635" s="24" t="e">
        <f ca="1"/>
        <v>#NAME?</v>
      </c>
      <c r="J635" s="24" t="e">
        <f t="array" aca="1" ref="J635" ca="1">INDIRECT(ADDRESS(($F$2+1-H635)+2,9))</f>
        <v>#NAME?</v>
      </c>
      <c r="K635" s="24" t="e">
        <f t="shared" ca="1" si="47"/>
        <v>#NAME?</v>
      </c>
      <c r="L635" s="24" t="e">
        <f t="shared" ca="1" si="48"/>
        <v>#NAME?</v>
      </c>
      <c r="M635" s="24" t="e">
        <f t="shared" ca="1" si="49"/>
        <v>#NAME?</v>
      </c>
    </row>
    <row r="636" spans="2:13" x14ac:dyDescent="0.25">
      <c r="B636" s="24">
        <f t="shared" ca="1" si="45"/>
        <v>7.481085277562971E-3</v>
      </c>
      <c r="C636" s="25">
        <f t="shared" ca="1" si="46"/>
        <v>25.667065808109424</v>
      </c>
      <c r="H636" s="24">
        <v>634</v>
      </c>
      <c r="I636" s="24" t="e">
        <f ca="1"/>
        <v>#NAME?</v>
      </c>
      <c r="J636" s="24" t="e">
        <f t="array" aca="1" ref="J636" ca="1">INDIRECT(ADDRESS(($F$2+1-H636)+2,9))</f>
        <v>#NAME?</v>
      </c>
      <c r="K636" s="24" t="e">
        <f t="shared" ca="1" si="47"/>
        <v>#NAME?</v>
      </c>
      <c r="L636" s="24" t="e">
        <f t="shared" ca="1" si="48"/>
        <v>#NAME?</v>
      </c>
      <c r="M636" s="24" t="e">
        <f t="shared" ca="1" si="49"/>
        <v>#NAME?</v>
      </c>
    </row>
    <row r="637" spans="2:13" x14ac:dyDescent="0.25">
      <c r="B637" s="24">
        <f t="shared" ca="1" si="45"/>
        <v>0.98249956467132615</v>
      </c>
      <c r="C637" s="25">
        <f t="shared" ca="1" si="46"/>
        <v>71.083483261394335</v>
      </c>
      <c r="H637" s="24">
        <v>635</v>
      </c>
      <c r="I637" s="24" t="e">
        <f ca="1"/>
        <v>#NAME?</v>
      </c>
      <c r="J637" s="24" t="e">
        <f t="array" aca="1" ref="J637" ca="1">INDIRECT(ADDRESS(($F$2+1-H637)+2,9))</f>
        <v>#NAME?</v>
      </c>
      <c r="K637" s="24" t="e">
        <f t="shared" ca="1" si="47"/>
        <v>#NAME?</v>
      </c>
      <c r="L637" s="24" t="e">
        <f t="shared" ca="1" si="48"/>
        <v>#NAME?</v>
      </c>
      <c r="M637" s="24" t="e">
        <f t="shared" ca="1" si="49"/>
        <v>#NAME?</v>
      </c>
    </row>
    <row r="638" spans="2:13" x14ac:dyDescent="0.25">
      <c r="B638" s="24">
        <f t="shared" ca="1" si="45"/>
        <v>0.44405100009735987</v>
      </c>
      <c r="C638" s="25">
        <f t="shared" ca="1" si="46"/>
        <v>48.592937408336304</v>
      </c>
      <c r="H638" s="24">
        <v>636</v>
      </c>
      <c r="I638" s="24" t="e">
        <f ca="1"/>
        <v>#NAME?</v>
      </c>
      <c r="J638" s="24" t="e">
        <f t="array" aca="1" ref="J638" ca="1">INDIRECT(ADDRESS(($F$2+1-H638)+2,9))</f>
        <v>#NAME?</v>
      </c>
      <c r="K638" s="24" t="e">
        <f t="shared" ca="1" si="47"/>
        <v>#NAME?</v>
      </c>
      <c r="L638" s="24" t="e">
        <f t="shared" ca="1" si="48"/>
        <v>#NAME?</v>
      </c>
      <c r="M638" s="24" t="e">
        <f t="shared" ca="1" si="49"/>
        <v>#NAME?</v>
      </c>
    </row>
    <row r="639" spans="2:13" x14ac:dyDescent="0.25">
      <c r="B639" s="24">
        <f t="shared" ca="1" si="45"/>
        <v>0.19592523754469926</v>
      </c>
      <c r="C639" s="25">
        <f t="shared" ca="1" si="46"/>
        <v>41.437336598500529</v>
      </c>
      <c r="H639" s="24">
        <v>637</v>
      </c>
      <c r="I639" s="24" t="e">
        <f ca="1"/>
        <v>#NAME?</v>
      </c>
      <c r="J639" s="24" t="e">
        <f t="array" aca="1" ref="J639" ca="1">INDIRECT(ADDRESS(($F$2+1-H639)+2,9))</f>
        <v>#NAME?</v>
      </c>
      <c r="K639" s="24" t="e">
        <f t="shared" ca="1" si="47"/>
        <v>#NAME?</v>
      </c>
      <c r="L639" s="24" t="e">
        <f t="shared" ca="1" si="48"/>
        <v>#NAME?</v>
      </c>
      <c r="M639" s="24" t="e">
        <f t="shared" ca="1" si="49"/>
        <v>#NAME?</v>
      </c>
    </row>
    <row r="640" spans="2:13" x14ac:dyDescent="0.25">
      <c r="B640" s="24">
        <f t="shared" ca="1" si="45"/>
        <v>4.8670473069012843E-2</v>
      </c>
      <c r="C640" s="25">
        <f t="shared" ca="1" si="46"/>
        <v>33.421163166226691</v>
      </c>
      <c r="H640" s="24">
        <v>638</v>
      </c>
      <c r="I640" s="24" t="e">
        <f ca="1"/>
        <v>#NAME?</v>
      </c>
      <c r="J640" s="24" t="e">
        <f t="array" aca="1" ref="J640" ca="1">INDIRECT(ADDRESS(($F$2+1-H640)+2,9))</f>
        <v>#NAME?</v>
      </c>
      <c r="K640" s="24" t="e">
        <f t="shared" ca="1" si="47"/>
        <v>#NAME?</v>
      </c>
      <c r="L640" s="24" t="e">
        <f t="shared" ca="1" si="48"/>
        <v>#NAME?</v>
      </c>
      <c r="M640" s="24" t="e">
        <f t="shared" ca="1" si="49"/>
        <v>#NAME?</v>
      </c>
    </row>
    <row r="641" spans="2:13" x14ac:dyDescent="0.25">
      <c r="B641" s="24">
        <f t="shared" ca="1" si="45"/>
        <v>2.8625096558600349E-2</v>
      </c>
      <c r="C641" s="25">
        <f t="shared" ca="1" si="46"/>
        <v>30.986042294884324</v>
      </c>
      <c r="H641" s="24">
        <v>639</v>
      </c>
      <c r="I641" s="24" t="e">
        <f ca="1"/>
        <v>#NAME?</v>
      </c>
      <c r="J641" s="24" t="e">
        <f t="array" aca="1" ref="J641" ca="1">INDIRECT(ADDRESS(($F$2+1-H641)+2,9))</f>
        <v>#NAME?</v>
      </c>
      <c r="K641" s="24" t="e">
        <f t="shared" ca="1" si="47"/>
        <v>#NAME?</v>
      </c>
      <c r="L641" s="24" t="e">
        <f t="shared" ca="1" si="48"/>
        <v>#NAME?</v>
      </c>
      <c r="M641" s="24" t="e">
        <f t="shared" ca="1" si="49"/>
        <v>#NAME?</v>
      </c>
    </row>
    <row r="642" spans="2:13" x14ac:dyDescent="0.25">
      <c r="B642" s="24">
        <f t="shared" ca="1" si="45"/>
        <v>0.33150613179563559</v>
      </c>
      <c r="C642" s="25">
        <f t="shared" ca="1" si="46"/>
        <v>45.642419230006738</v>
      </c>
      <c r="H642" s="24">
        <v>640</v>
      </c>
      <c r="I642" s="24" t="e">
        <f ca="1"/>
        <v>#NAME?</v>
      </c>
      <c r="J642" s="24" t="e">
        <f t="array" aca="1" ref="J642" ca="1">INDIRECT(ADDRESS(($F$2+1-H642)+2,9))</f>
        <v>#NAME?</v>
      </c>
      <c r="K642" s="24" t="e">
        <f t="shared" ca="1" si="47"/>
        <v>#NAME?</v>
      </c>
      <c r="L642" s="24" t="e">
        <f t="shared" ca="1" si="48"/>
        <v>#NAME?</v>
      </c>
      <c r="M642" s="24" t="e">
        <f t="shared" ca="1" si="49"/>
        <v>#NAME?</v>
      </c>
    </row>
    <row r="643" spans="2:13" x14ac:dyDescent="0.25">
      <c r="B643" s="24">
        <f t="shared" ca="1" si="45"/>
        <v>0.6996785561292107</v>
      </c>
      <c r="C643" s="25">
        <f t="shared" ca="1" si="46"/>
        <v>55.234762307165049</v>
      </c>
      <c r="H643" s="24">
        <v>641</v>
      </c>
      <c r="I643" s="24" t="e">
        <f ca="1"/>
        <v>#NAME?</v>
      </c>
      <c r="J643" s="24" t="e">
        <f t="array" aca="1" ref="J643" ca="1">INDIRECT(ADDRESS(($F$2+1-H643)+2,9))</f>
        <v>#NAME?</v>
      </c>
      <c r="K643" s="24" t="e">
        <f t="shared" ca="1" si="47"/>
        <v>#NAME?</v>
      </c>
      <c r="L643" s="24" t="e">
        <f t="shared" ca="1" si="48"/>
        <v>#NAME?</v>
      </c>
      <c r="M643" s="24" t="e">
        <f t="shared" ca="1" si="49"/>
        <v>#NAME?</v>
      </c>
    </row>
    <row r="644" spans="2:13" x14ac:dyDescent="0.25">
      <c r="B644" s="24">
        <f t="shared" ref="B644:B707" ca="1" si="50">RAND()</f>
        <v>0.50757481433687346</v>
      </c>
      <c r="C644" s="25">
        <f t="shared" ref="C644:C707" ca="1" si="51">_xlfn.NORM.INV(B644,50,10)</f>
        <v>50.18988384801581</v>
      </c>
      <c r="H644" s="24">
        <v>642</v>
      </c>
      <c r="I644" s="24" t="e">
        <f ca="1"/>
        <v>#NAME?</v>
      </c>
      <c r="J644" s="24" t="e">
        <f t="array" aca="1" ref="J644" ca="1">INDIRECT(ADDRESS(($F$2+1-H644)+2,9))</f>
        <v>#NAME?</v>
      </c>
      <c r="K644" s="24" t="e">
        <f t="shared" ref="K644:K707" ca="1" si="52">_xlfn.NORM.DIST(I644,$F$5,$F$6,TRUE)</f>
        <v>#NAME?</v>
      </c>
      <c r="L644" s="24" t="e">
        <f t="shared" ref="L644:L707" ca="1" si="53">_xlfn.NORM.DIST(J644,$F$5,$F$6,TRUE)</f>
        <v>#NAME?</v>
      </c>
      <c r="M644" s="24" t="e">
        <f t="shared" ca="1" si="49"/>
        <v>#NAME?</v>
      </c>
    </row>
    <row r="645" spans="2:13" x14ac:dyDescent="0.25">
      <c r="B645" s="24">
        <f t="shared" ca="1" si="50"/>
        <v>0.97290653806405814</v>
      </c>
      <c r="C645" s="25">
        <f t="shared" ca="1" si="51"/>
        <v>69.253393015066308</v>
      </c>
      <c r="H645" s="24">
        <v>643</v>
      </c>
      <c r="I645" s="24" t="e">
        <f ca="1"/>
        <v>#NAME?</v>
      </c>
      <c r="J645" s="24" t="e">
        <f t="array" aca="1" ref="J645" ca="1">INDIRECT(ADDRESS(($F$2+1-H645)+2,9))</f>
        <v>#NAME?</v>
      </c>
      <c r="K645" s="24" t="e">
        <f t="shared" ca="1" si="52"/>
        <v>#NAME?</v>
      </c>
      <c r="L645" s="24" t="e">
        <f t="shared" ca="1" si="53"/>
        <v>#NAME?</v>
      </c>
      <c r="M645" s="24" t="e">
        <f t="shared" ref="M645:M708" ca="1" si="54">((2*H645-1)/$F$2)*(LN(K645)+LN(1-L645))</f>
        <v>#NAME?</v>
      </c>
    </row>
    <row r="646" spans="2:13" x14ac:dyDescent="0.25">
      <c r="B646" s="24">
        <f t="shared" ca="1" si="50"/>
        <v>0.85568236152715482</v>
      </c>
      <c r="C646" s="25">
        <f t="shared" ca="1" si="51"/>
        <v>60.61120204336607</v>
      </c>
      <c r="H646" s="24">
        <v>644</v>
      </c>
      <c r="I646" s="24" t="e">
        <f ca="1"/>
        <v>#NAME?</v>
      </c>
      <c r="J646" s="24" t="e">
        <f t="array" aca="1" ref="J646" ca="1">INDIRECT(ADDRESS(($F$2+1-H646)+2,9))</f>
        <v>#NAME?</v>
      </c>
      <c r="K646" s="24" t="e">
        <f t="shared" ca="1" si="52"/>
        <v>#NAME?</v>
      </c>
      <c r="L646" s="24" t="e">
        <f t="shared" ca="1" si="53"/>
        <v>#NAME?</v>
      </c>
      <c r="M646" s="24" t="e">
        <f t="shared" ca="1" si="54"/>
        <v>#NAME?</v>
      </c>
    </row>
    <row r="647" spans="2:13" x14ac:dyDescent="0.25">
      <c r="B647" s="24">
        <f t="shared" ca="1" si="50"/>
        <v>2.0911862614382049E-2</v>
      </c>
      <c r="C647" s="25">
        <f t="shared" ca="1" si="51"/>
        <v>29.647301212766706</v>
      </c>
      <c r="H647" s="24">
        <v>645</v>
      </c>
      <c r="I647" s="24" t="e">
        <f ca="1"/>
        <v>#NAME?</v>
      </c>
      <c r="J647" s="24" t="e">
        <f t="array" aca="1" ref="J647" ca="1">INDIRECT(ADDRESS(($F$2+1-H647)+2,9))</f>
        <v>#NAME?</v>
      </c>
      <c r="K647" s="24" t="e">
        <f t="shared" ca="1" si="52"/>
        <v>#NAME?</v>
      </c>
      <c r="L647" s="24" t="e">
        <f t="shared" ca="1" si="53"/>
        <v>#NAME?</v>
      </c>
      <c r="M647" s="24" t="e">
        <f t="shared" ca="1" si="54"/>
        <v>#NAME?</v>
      </c>
    </row>
    <row r="648" spans="2:13" x14ac:dyDescent="0.25">
      <c r="B648" s="24">
        <f t="shared" ca="1" si="50"/>
        <v>7.3890747026798986E-2</v>
      </c>
      <c r="C648" s="25">
        <f t="shared" ca="1" si="51"/>
        <v>35.525877399972984</v>
      </c>
      <c r="H648" s="24">
        <v>646</v>
      </c>
      <c r="I648" s="24" t="e">
        <f ca="1"/>
        <v>#NAME?</v>
      </c>
      <c r="J648" s="24" t="e">
        <f t="array" aca="1" ref="J648" ca="1">INDIRECT(ADDRESS(($F$2+1-H648)+2,9))</f>
        <v>#NAME?</v>
      </c>
      <c r="K648" s="24" t="e">
        <f t="shared" ca="1" si="52"/>
        <v>#NAME?</v>
      </c>
      <c r="L648" s="24" t="e">
        <f t="shared" ca="1" si="53"/>
        <v>#NAME?</v>
      </c>
      <c r="M648" s="24" t="e">
        <f t="shared" ca="1" si="54"/>
        <v>#NAME?</v>
      </c>
    </row>
    <row r="649" spans="2:13" x14ac:dyDescent="0.25">
      <c r="B649" s="24">
        <f t="shared" ca="1" si="50"/>
        <v>0.3551977550809795</v>
      </c>
      <c r="C649" s="25">
        <f t="shared" ca="1" si="51"/>
        <v>46.286750410345533</v>
      </c>
      <c r="H649" s="24">
        <v>647</v>
      </c>
      <c r="I649" s="24" t="e">
        <f ca="1"/>
        <v>#NAME?</v>
      </c>
      <c r="J649" s="24" t="e">
        <f t="array" aca="1" ref="J649" ca="1">INDIRECT(ADDRESS(($F$2+1-H649)+2,9))</f>
        <v>#NAME?</v>
      </c>
      <c r="K649" s="24" t="e">
        <f t="shared" ca="1" si="52"/>
        <v>#NAME?</v>
      </c>
      <c r="L649" s="24" t="e">
        <f t="shared" ca="1" si="53"/>
        <v>#NAME?</v>
      </c>
      <c r="M649" s="24" t="e">
        <f t="shared" ca="1" si="54"/>
        <v>#NAME?</v>
      </c>
    </row>
    <row r="650" spans="2:13" x14ac:dyDescent="0.25">
      <c r="B650" s="24">
        <f t="shared" ca="1" si="50"/>
        <v>0.47642366944475023</v>
      </c>
      <c r="C650" s="25">
        <f t="shared" ca="1" si="51"/>
        <v>49.408684619978565</v>
      </c>
      <c r="H650" s="24">
        <v>648</v>
      </c>
      <c r="I650" s="24" t="e">
        <f ca="1"/>
        <v>#NAME?</v>
      </c>
      <c r="J650" s="24" t="e">
        <f t="array" aca="1" ref="J650" ca="1">INDIRECT(ADDRESS(($F$2+1-H650)+2,9))</f>
        <v>#NAME?</v>
      </c>
      <c r="K650" s="24" t="e">
        <f t="shared" ca="1" si="52"/>
        <v>#NAME?</v>
      </c>
      <c r="L650" s="24" t="e">
        <f t="shared" ca="1" si="53"/>
        <v>#NAME?</v>
      </c>
      <c r="M650" s="24" t="e">
        <f t="shared" ca="1" si="54"/>
        <v>#NAME?</v>
      </c>
    </row>
    <row r="651" spans="2:13" x14ac:dyDescent="0.25">
      <c r="B651" s="24">
        <f t="shared" ca="1" si="50"/>
        <v>0.54837080885531309</v>
      </c>
      <c r="C651" s="25">
        <f t="shared" ca="1" si="51"/>
        <v>51.215462521887822</v>
      </c>
      <c r="H651" s="24">
        <v>649</v>
      </c>
      <c r="I651" s="24" t="e">
        <f ca="1"/>
        <v>#NAME?</v>
      </c>
      <c r="J651" s="24" t="e">
        <f t="array" aca="1" ref="J651" ca="1">INDIRECT(ADDRESS(($F$2+1-H651)+2,9))</f>
        <v>#NAME?</v>
      </c>
      <c r="K651" s="24" t="e">
        <f t="shared" ca="1" si="52"/>
        <v>#NAME?</v>
      </c>
      <c r="L651" s="24" t="e">
        <f t="shared" ca="1" si="53"/>
        <v>#NAME?</v>
      </c>
      <c r="M651" s="24" t="e">
        <f t="shared" ca="1" si="54"/>
        <v>#NAME?</v>
      </c>
    </row>
    <row r="652" spans="2:13" x14ac:dyDescent="0.25">
      <c r="B652" s="24">
        <f t="shared" ca="1" si="50"/>
        <v>0.67816996876892577</v>
      </c>
      <c r="C652" s="25">
        <f t="shared" ca="1" si="51"/>
        <v>54.625875107610547</v>
      </c>
      <c r="H652" s="24">
        <v>650</v>
      </c>
      <c r="I652" s="24" t="e">
        <f ca="1"/>
        <v>#NAME?</v>
      </c>
      <c r="J652" s="24" t="e">
        <f t="array" aca="1" ref="J652" ca="1">INDIRECT(ADDRESS(($F$2+1-H652)+2,9))</f>
        <v>#NAME?</v>
      </c>
      <c r="K652" s="24" t="e">
        <f t="shared" ca="1" si="52"/>
        <v>#NAME?</v>
      </c>
      <c r="L652" s="24" t="e">
        <f t="shared" ca="1" si="53"/>
        <v>#NAME?</v>
      </c>
      <c r="M652" s="24" t="e">
        <f t="shared" ca="1" si="54"/>
        <v>#NAME?</v>
      </c>
    </row>
    <row r="653" spans="2:13" x14ac:dyDescent="0.25">
      <c r="B653" s="24">
        <f t="shared" ca="1" si="50"/>
        <v>0.87653068627339015</v>
      </c>
      <c r="C653" s="25">
        <f t="shared" ca="1" si="51"/>
        <v>61.578172374230697</v>
      </c>
      <c r="H653" s="24">
        <v>651</v>
      </c>
      <c r="I653" s="24" t="e">
        <f ca="1"/>
        <v>#NAME?</v>
      </c>
      <c r="J653" s="24" t="e">
        <f t="array" aca="1" ref="J653" ca="1">INDIRECT(ADDRESS(($F$2+1-H653)+2,9))</f>
        <v>#NAME?</v>
      </c>
      <c r="K653" s="24" t="e">
        <f t="shared" ca="1" si="52"/>
        <v>#NAME?</v>
      </c>
      <c r="L653" s="24" t="e">
        <f t="shared" ca="1" si="53"/>
        <v>#NAME?</v>
      </c>
      <c r="M653" s="24" t="e">
        <f t="shared" ca="1" si="54"/>
        <v>#NAME?</v>
      </c>
    </row>
    <row r="654" spans="2:13" x14ac:dyDescent="0.25">
      <c r="B654" s="24">
        <f t="shared" ca="1" si="50"/>
        <v>0.69923354778665059</v>
      </c>
      <c r="C654" s="25">
        <f t="shared" ca="1" si="51"/>
        <v>55.221973880556959</v>
      </c>
      <c r="H654" s="24">
        <v>652</v>
      </c>
      <c r="I654" s="24" t="e">
        <f ca="1"/>
        <v>#NAME?</v>
      </c>
      <c r="J654" s="24" t="e">
        <f t="array" aca="1" ref="J654" ca="1">INDIRECT(ADDRESS(($F$2+1-H654)+2,9))</f>
        <v>#NAME?</v>
      </c>
      <c r="K654" s="24" t="e">
        <f t="shared" ca="1" si="52"/>
        <v>#NAME?</v>
      </c>
      <c r="L654" s="24" t="e">
        <f t="shared" ca="1" si="53"/>
        <v>#NAME?</v>
      </c>
      <c r="M654" s="24" t="e">
        <f t="shared" ca="1" si="54"/>
        <v>#NAME?</v>
      </c>
    </row>
    <row r="655" spans="2:13" x14ac:dyDescent="0.25">
      <c r="B655" s="24">
        <f t="shared" ca="1" si="50"/>
        <v>0.73532882305954306</v>
      </c>
      <c r="C655" s="25">
        <f t="shared" ca="1" si="51"/>
        <v>56.290102376352841</v>
      </c>
      <c r="H655" s="24">
        <v>653</v>
      </c>
      <c r="I655" s="24" t="e">
        <f ca="1"/>
        <v>#NAME?</v>
      </c>
      <c r="J655" s="24" t="e">
        <f t="array" aca="1" ref="J655" ca="1">INDIRECT(ADDRESS(($F$2+1-H655)+2,9))</f>
        <v>#NAME?</v>
      </c>
      <c r="K655" s="24" t="e">
        <f t="shared" ca="1" si="52"/>
        <v>#NAME?</v>
      </c>
      <c r="L655" s="24" t="e">
        <f t="shared" ca="1" si="53"/>
        <v>#NAME?</v>
      </c>
      <c r="M655" s="24" t="e">
        <f t="shared" ca="1" si="54"/>
        <v>#NAME?</v>
      </c>
    </row>
    <row r="656" spans="2:13" x14ac:dyDescent="0.25">
      <c r="B656" s="24">
        <f t="shared" ca="1" si="50"/>
        <v>0.32956145851361962</v>
      </c>
      <c r="C656" s="25">
        <f t="shared" ca="1" si="51"/>
        <v>45.588755682868417</v>
      </c>
      <c r="H656" s="24">
        <v>654</v>
      </c>
      <c r="I656" s="24" t="e">
        <f ca="1"/>
        <v>#NAME?</v>
      </c>
      <c r="J656" s="24" t="e">
        <f t="array" aca="1" ref="J656" ca="1">INDIRECT(ADDRESS(($F$2+1-H656)+2,9))</f>
        <v>#NAME?</v>
      </c>
      <c r="K656" s="24" t="e">
        <f t="shared" ca="1" si="52"/>
        <v>#NAME?</v>
      </c>
      <c r="L656" s="24" t="e">
        <f t="shared" ca="1" si="53"/>
        <v>#NAME?</v>
      </c>
      <c r="M656" s="24" t="e">
        <f t="shared" ca="1" si="54"/>
        <v>#NAME?</v>
      </c>
    </row>
    <row r="657" spans="2:13" x14ac:dyDescent="0.25">
      <c r="B657" s="24">
        <f t="shared" ca="1" si="50"/>
        <v>0.86808241002593667</v>
      </c>
      <c r="C657" s="25">
        <f t="shared" ca="1" si="51"/>
        <v>61.173722855005408</v>
      </c>
      <c r="H657" s="24">
        <v>655</v>
      </c>
      <c r="I657" s="24" t="e">
        <f ca="1"/>
        <v>#NAME?</v>
      </c>
      <c r="J657" s="24" t="e">
        <f t="array" aca="1" ref="J657" ca="1">INDIRECT(ADDRESS(($F$2+1-H657)+2,9))</f>
        <v>#NAME?</v>
      </c>
      <c r="K657" s="24" t="e">
        <f t="shared" ca="1" si="52"/>
        <v>#NAME?</v>
      </c>
      <c r="L657" s="24" t="e">
        <f t="shared" ca="1" si="53"/>
        <v>#NAME?</v>
      </c>
      <c r="M657" s="24" t="e">
        <f t="shared" ca="1" si="54"/>
        <v>#NAME?</v>
      </c>
    </row>
    <row r="658" spans="2:13" x14ac:dyDescent="0.25">
      <c r="B658" s="24">
        <f t="shared" ca="1" si="50"/>
        <v>0.27245585671008243</v>
      </c>
      <c r="C658" s="25">
        <f t="shared" ca="1" si="51"/>
        <v>43.945976852904906</v>
      </c>
      <c r="H658" s="24">
        <v>656</v>
      </c>
      <c r="I658" s="24" t="e">
        <f ca="1"/>
        <v>#NAME?</v>
      </c>
      <c r="J658" s="24" t="e">
        <f t="array" aca="1" ref="J658" ca="1">INDIRECT(ADDRESS(($F$2+1-H658)+2,9))</f>
        <v>#NAME?</v>
      </c>
      <c r="K658" s="24" t="e">
        <f t="shared" ca="1" si="52"/>
        <v>#NAME?</v>
      </c>
      <c r="L658" s="24" t="e">
        <f t="shared" ca="1" si="53"/>
        <v>#NAME?</v>
      </c>
      <c r="M658" s="24" t="e">
        <f t="shared" ca="1" si="54"/>
        <v>#NAME?</v>
      </c>
    </row>
    <row r="659" spans="2:13" x14ac:dyDescent="0.25">
      <c r="B659" s="24">
        <f t="shared" ca="1" si="50"/>
        <v>0.10150356772186409</v>
      </c>
      <c r="C659" s="25">
        <f t="shared" ca="1" si="51"/>
        <v>37.26969264250549</v>
      </c>
      <c r="H659" s="24">
        <v>657</v>
      </c>
      <c r="I659" s="24" t="e">
        <f ca="1"/>
        <v>#NAME?</v>
      </c>
      <c r="J659" s="24" t="e">
        <f t="array" aca="1" ref="J659" ca="1">INDIRECT(ADDRESS(($F$2+1-H659)+2,9))</f>
        <v>#NAME?</v>
      </c>
      <c r="K659" s="24" t="e">
        <f t="shared" ca="1" si="52"/>
        <v>#NAME?</v>
      </c>
      <c r="L659" s="24" t="e">
        <f t="shared" ca="1" si="53"/>
        <v>#NAME?</v>
      </c>
      <c r="M659" s="24" t="e">
        <f t="shared" ca="1" si="54"/>
        <v>#NAME?</v>
      </c>
    </row>
    <row r="660" spans="2:13" x14ac:dyDescent="0.25">
      <c r="B660" s="24">
        <f t="shared" ca="1" si="50"/>
        <v>0.26958392707400725</v>
      </c>
      <c r="C660" s="25">
        <f t="shared" ca="1" si="51"/>
        <v>43.859281576783658</v>
      </c>
      <c r="H660" s="24">
        <v>658</v>
      </c>
      <c r="I660" s="24" t="e">
        <f ca="1"/>
        <v>#NAME?</v>
      </c>
      <c r="J660" s="24" t="e">
        <f t="array" aca="1" ref="J660" ca="1">INDIRECT(ADDRESS(($F$2+1-H660)+2,9))</f>
        <v>#NAME?</v>
      </c>
      <c r="K660" s="24" t="e">
        <f t="shared" ca="1" si="52"/>
        <v>#NAME?</v>
      </c>
      <c r="L660" s="24" t="e">
        <f t="shared" ca="1" si="53"/>
        <v>#NAME?</v>
      </c>
      <c r="M660" s="24" t="e">
        <f t="shared" ca="1" si="54"/>
        <v>#NAME?</v>
      </c>
    </row>
    <row r="661" spans="2:13" x14ac:dyDescent="0.25">
      <c r="B661" s="24">
        <f t="shared" ca="1" si="50"/>
        <v>7.5958967417632417E-2</v>
      </c>
      <c r="C661" s="25">
        <f t="shared" ca="1" si="51"/>
        <v>35.672102618485482</v>
      </c>
      <c r="H661" s="24">
        <v>659</v>
      </c>
      <c r="I661" s="24" t="e">
        <f ca="1"/>
        <v>#NAME?</v>
      </c>
      <c r="J661" s="24" t="e">
        <f t="array" aca="1" ref="J661" ca="1">INDIRECT(ADDRESS(($F$2+1-H661)+2,9))</f>
        <v>#NAME?</v>
      </c>
      <c r="K661" s="24" t="e">
        <f t="shared" ca="1" si="52"/>
        <v>#NAME?</v>
      </c>
      <c r="L661" s="24" t="e">
        <f t="shared" ca="1" si="53"/>
        <v>#NAME?</v>
      </c>
      <c r="M661" s="24" t="e">
        <f t="shared" ca="1" si="54"/>
        <v>#NAME?</v>
      </c>
    </row>
    <row r="662" spans="2:13" x14ac:dyDescent="0.25">
      <c r="B662" s="24">
        <f t="shared" ca="1" si="50"/>
        <v>0.32167623539210388</v>
      </c>
      <c r="C662" s="25">
        <f t="shared" ca="1" si="51"/>
        <v>45.369834032189587</v>
      </c>
      <c r="H662" s="24">
        <v>660</v>
      </c>
      <c r="I662" s="24" t="e">
        <f ca="1"/>
        <v>#NAME?</v>
      </c>
      <c r="J662" s="24" t="e">
        <f t="array" aca="1" ref="J662" ca="1">INDIRECT(ADDRESS(($F$2+1-H662)+2,9))</f>
        <v>#NAME?</v>
      </c>
      <c r="K662" s="24" t="e">
        <f t="shared" ca="1" si="52"/>
        <v>#NAME?</v>
      </c>
      <c r="L662" s="24" t="e">
        <f t="shared" ca="1" si="53"/>
        <v>#NAME?</v>
      </c>
      <c r="M662" s="24" t="e">
        <f t="shared" ca="1" si="54"/>
        <v>#NAME?</v>
      </c>
    </row>
    <row r="663" spans="2:13" x14ac:dyDescent="0.25">
      <c r="B663" s="24">
        <f t="shared" ca="1" si="50"/>
        <v>0.33309330403967552</v>
      </c>
      <c r="C663" s="25">
        <f t="shared" ca="1" si="51"/>
        <v>45.686124598032691</v>
      </c>
      <c r="H663" s="24">
        <v>661</v>
      </c>
      <c r="I663" s="24" t="e">
        <f ca="1"/>
        <v>#NAME?</v>
      </c>
      <c r="J663" s="24" t="e">
        <f t="array" aca="1" ref="J663" ca="1">INDIRECT(ADDRESS(($F$2+1-H663)+2,9))</f>
        <v>#NAME?</v>
      </c>
      <c r="K663" s="24" t="e">
        <f t="shared" ca="1" si="52"/>
        <v>#NAME?</v>
      </c>
      <c r="L663" s="24" t="e">
        <f t="shared" ca="1" si="53"/>
        <v>#NAME?</v>
      </c>
      <c r="M663" s="24" t="e">
        <f t="shared" ca="1" si="54"/>
        <v>#NAME?</v>
      </c>
    </row>
    <row r="664" spans="2:13" x14ac:dyDescent="0.25">
      <c r="B664" s="24">
        <f t="shared" ca="1" si="50"/>
        <v>0.29840825934824722</v>
      </c>
      <c r="C664" s="25">
        <f t="shared" ca="1" si="51"/>
        <v>44.710159560676694</v>
      </c>
      <c r="H664" s="24">
        <v>662</v>
      </c>
      <c r="I664" s="24" t="e">
        <f ca="1"/>
        <v>#NAME?</v>
      </c>
      <c r="J664" s="24" t="e">
        <f t="array" aca="1" ref="J664" ca="1">INDIRECT(ADDRESS(($F$2+1-H664)+2,9))</f>
        <v>#NAME?</v>
      </c>
      <c r="K664" s="24" t="e">
        <f t="shared" ca="1" si="52"/>
        <v>#NAME?</v>
      </c>
      <c r="L664" s="24" t="e">
        <f t="shared" ca="1" si="53"/>
        <v>#NAME?</v>
      </c>
      <c r="M664" s="24" t="e">
        <f t="shared" ca="1" si="54"/>
        <v>#NAME?</v>
      </c>
    </row>
    <row r="665" spans="2:13" x14ac:dyDescent="0.25">
      <c r="B665" s="24">
        <f t="shared" ca="1" si="50"/>
        <v>0.10407356948961732</v>
      </c>
      <c r="C665" s="25">
        <f t="shared" ca="1" si="51"/>
        <v>37.413233231376239</v>
      </c>
      <c r="H665" s="24">
        <v>663</v>
      </c>
      <c r="I665" s="24" t="e">
        <f ca="1"/>
        <v>#NAME?</v>
      </c>
      <c r="J665" s="24" t="e">
        <f t="array" aca="1" ref="J665" ca="1">INDIRECT(ADDRESS(($F$2+1-H665)+2,9))</f>
        <v>#NAME?</v>
      </c>
      <c r="K665" s="24" t="e">
        <f t="shared" ca="1" si="52"/>
        <v>#NAME?</v>
      </c>
      <c r="L665" s="24" t="e">
        <f t="shared" ca="1" si="53"/>
        <v>#NAME?</v>
      </c>
      <c r="M665" s="24" t="e">
        <f t="shared" ca="1" si="54"/>
        <v>#NAME?</v>
      </c>
    </row>
    <row r="666" spans="2:13" x14ac:dyDescent="0.25">
      <c r="B666" s="24">
        <f t="shared" ca="1" si="50"/>
        <v>0.59632802948270025</v>
      </c>
      <c r="C666" s="25">
        <f t="shared" ca="1" si="51"/>
        <v>52.438539424666175</v>
      </c>
      <c r="H666" s="24">
        <v>664</v>
      </c>
      <c r="I666" s="24" t="e">
        <f ca="1"/>
        <v>#NAME?</v>
      </c>
      <c r="J666" s="24" t="e">
        <f t="array" aca="1" ref="J666" ca="1">INDIRECT(ADDRESS(($F$2+1-H666)+2,9))</f>
        <v>#NAME?</v>
      </c>
      <c r="K666" s="24" t="e">
        <f t="shared" ca="1" si="52"/>
        <v>#NAME?</v>
      </c>
      <c r="L666" s="24" t="e">
        <f t="shared" ca="1" si="53"/>
        <v>#NAME?</v>
      </c>
      <c r="M666" s="24" t="e">
        <f t="shared" ca="1" si="54"/>
        <v>#NAME?</v>
      </c>
    </row>
    <row r="667" spans="2:13" x14ac:dyDescent="0.25">
      <c r="B667" s="24">
        <f t="shared" ca="1" si="50"/>
        <v>0.8479243036979156</v>
      </c>
      <c r="C667" s="25">
        <f t="shared" ca="1" si="51"/>
        <v>60.275715925813323</v>
      </c>
      <c r="H667" s="24">
        <v>665</v>
      </c>
      <c r="I667" s="24" t="e">
        <f ca="1"/>
        <v>#NAME?</v>
      </c>
      <c r="J667" s="24" t="e">
        <f t="array" aca="1" ref="J667" ca="1">INDIRECT(ADDRESS(($F$2+1-H667)+2,9))</f>
        <v>#NAME?</v>
      </c>
      <c r="K667" s="24" t="e">
        <f t="shared" ca="1" si="52"/>
        <v>#NAME?</v>
      </c>
      <c r="L667" s="24" t="e">
        <f t="shared" ca="1" si="53"/>
        <v>#NAME?</v>
      </c>
      <c r="M667" s="24" t="e">
        <f t="shared" ca="1" si="54"/>
        <v>#NAME?</v>
      </c>
    </row>
    <row r="668" spans="2:13" x14ac:dyDescent="0.25">
      <c r="B668" s="24">
        <f t="shared" ca="1" si="50"/>
        <v>0.31629544352655048</v>
      </c>
      <c r="C668" s="25">
        <f t="shared" ca="1" si="51"/>
        <v>45.219166568993337</v>
      </c>
      <c r="H668" s="24">
        <v>666</v>
      </c>
      <c r="I668" s="24" t="e">
        <f ca="1"/>
        <v>#NAME?</v>
      </c>
      <c r="J668" s="24" t="e">
        <f t="array" aca="1" ref="J668" ca="1">INDIRECT(ADDRESS(($F$2+1-H668)+2,9))</f>
        <v>#NAME?</v>
      </c>
      <c r="K668" s="24" t="e">
        <f t="shared" ca="1" si="52"/>
        <v>#NAME?</v>
      </c>
      <c r="L668" s="24" t="e">
        <f t="shared" ca="1" si="53"/>
        <v>#NAME?</v>
      </c>
      <c r="M668" s="24" t="e">
        <f t="shared" ca="1" si="54"/>
        <v>#NAME?</v>
      </c>
    </row>
    <row r="669" spans="2:13" x14ac:dyDescent="0.25">
      <c r="B669" s="24">
        <f t="shared" ca="1" si="50"/>
        <v>0.64942022169642577</v>
      </c>
      <c r="C669" s="25">
        <f t="shared" ca="1" si="51"/>
        <v>53.83755657211826</v>
      </c>
      <c r="H669" s="24">
        <v>667</v>
      </c>
      <c r="I669" s="24" t="e">
        <f ca="1"/>
        <v>#NAME?</v>
      </c>
      <c r="J669" s="24" t="e">
        <f t="array" aca="1" ref="J669" ca="1">INDIRECT(ADDRESS(($F$2+1-H669)+2,9))</f>
        <v>#NAME?</v>
      </c>
      <c r="K669" s="24" t="e">
        <f t="shared" ca="1" si="52"/>
        <v>#NAME?</v>
      </c>
      <c r="L669" s="24" t="e">
        <f t="shared" ca="1" si="53"/>
        <v>#NAME?</v>
      </c>
      <c r="M669" s="24" t="e">
        <f t="shared" ca="1" si="54"/>
        <v>#NAME?</v>
      </c>
    </row>
    <row r="670" spans="2:13" x14ac:dyDescent="0.25">
      <c r="B670" s="24">
        <f t="shared" ca="1" si="50"/>
        <v>0.99682459005196034</v>
      </c>
      <c r="C670" s="25">
        <f t="shared" ca="1" si="51"/>
        <v>77.290960719134389</v>
      </c>
      <c r="H670" s="24">
        <v>668</v>
      </c>
      <c r="I670" s="24" t="e">
        <f ca="1"/>
        <v>#NAME?</v>
      </c>
      <c r="J670" s="24" t="e">
        <f t="array" aca="1" ref="J670" ca="1">INDIRECT(ADDRESS(($F$2+1-H670)+2,9))</f>
        <v>#NAME?</v>
      </c>
      <c r="K670" s="24" t="e">
        <f t="shared" ca="1" si="52"/>
        <v>#NAME?</v>
      </c>
      <c r="L670" s="24" t="e">
        <f t="shared" ca="1" si="53"/>
        <v>#NAME?</v>
      </c>
      <c r="M670" s="24" t="e">
        <f t="shared" ca="1" si="54"/>
        <v>#NAME?</v>
      </c>
    </row>
    <row r="671" spans="2:13" x14ac:dyDescent="0.25">
      <c r="B671" s="24">
        <f t="shared" ca="1" si="50"/>
        <v>0.99266037200418245</v>
      </c>
      <c r="C671" s="25">
        <f t="shared" ca="1" si="51"/>
        <v>74.401969623895269</v>
      </c>
      <c r="H671" s="24">
        <v>669</v>
      </c>
      <c r="I671" s="24" t="e">
        <f ca="1"/>
        <v>#NAME?</v>
      </c>
      <c r="J671" s="24" t="e">
        <f t="array" aca="1" ref="J671" ca="1">INDIRECT(ADDRESS(($F$2+1-H671)+2,9))</f>
        <v>#NAME?</v>
      </c>
      <c r="K671" s="24" t="e">
        <f t="shared" ca="1" si="52"/>
        <v>#NAME?</v>
      </c>
      <c r="L671" s="24" t="e">
        <f t="shared" ca="1" si="53"/>
        <v>#NAME?</v>
      </c>
      <c r="M671" s="24" t="e">
        <f t="shared" ca="1" si="54"/>
        <v>#NAME?</v>
      </c>
    </row>
    <row r="672" spans="2:13" x14ac:dyDescent="0.25">
      <c r="B672" s="24">
        <f t="shared" ca="1" si="50"/>
        <v>0.76286493868710603</v>
      </c>
      <c r="C672" s="25">
        <f t="shared" ca="1" si="51"/>
        <v>57.155485980592779</v>
      </c>
      <c r="H672" s="24">
        <v>670</v>
      </c>
      <c r="I672" s="24" t="e">
        <f ca="1"/>
        <v>#NAME?</v>
      </c>
      <c r="J672" s="24" t="e">
        <f t="array" aca="1" ref="J672" ca="1">INDIRECT(ADDRESS(($F$2+1-H672)+2,9))</f>
        <v>#NAME?</v>
      </c>
      <c r="K672" s="24" t="e">
        <f t="shared" ca="1" si="52"/>
        <v>#NAME?</v>
      </c>
      <c r="L672" s="24" t="e">
        <f t="shared" ca="1" si="53"/>
        <v>#NAME?</v>
      </c>
      <c r="M672" s="24" t="e">
        <f t="shared" ca="1" si="54"/>
        <v>#NAME?</v>
      </c>
    </row>
    <row r="673" spans="2:13" x14ac:dyDescent="0.25">
      <c r="B673" s="24">
        <f t="shared" ca="1" si="50"/>
        <v>0.80828454259520655</v>
      </c>
      <c r="C673" s="25">
        <f t="shared" ca="1" si="51"/>
        <v>58.715921497411024</v>
      </c>
      <c r="H673" s="24">
        <v>671</v>
      </c>
      <c r="I673" s="24" t="e">
        <f ca="1"/>
        <v>#NAME?</v>
      </c>
      <c r="J673" s="24" t="e">
        <f t="array" aca="1" ref="J673" ca="1">INDIRECT(ADDRESS(($F$2+1-H673)+2,9))</f>
        <v>#NAME?</v>
      </c>
      <c r="K673" s="24" t="e">
        <f t="shared" ca="1" si="52"/>
        <v>#NAME?</v>
      </c>
      <c r="L673" s="24" t="e">
        <f t="shared" ca="1" si="53"/>
        <v>#NAME?</v>
      </c>
      <c r="M673" s="24" t="e">
        <f t="shared" ca="1" si="54"/>
        <v>#NAME?</v>
      </c>
    </row>
    <row r="674" spans="2:13" x14ac:dyDescent="0.25">
      <c r="B674" s="24">
        <f t="shared" ca="1" si="50"/>
        <v>0.27925297069080213</v>
      </c>
      <c r="C674" s="25">
        <f t="shared" ca="1" si="51"/>
        <v>44.149378699820126</v>
      </c>
      <c r="H674" s="24">
        <v>672</v>
      </c>
      <c r="I674" s="24" t="e">
        <f ca="1"/>
        <v>#NAME?</v>
      </c>
      <c r="J674" s="24" t="e">
        <f t="array" aca="1" ref="J674" ca="1">INDIRECT(ADDRESS(($F$2+1-H674)+2,9))</f>
        <v>#NAME?</v>
      </c>
      <c r="K674" s="24" t="e">
        <f t="shared" ca="1" si="52"/>
        <v>#NAME?</v>
      </c>
      <c r="L674" s="24" t="e">
        <f t="shared" ca="1" si="53"/>
        <v>#NAME?</v>
      </c>
      <c r="M674" s="24" t="e">
        <f t="shared" ca="1" si="54"/>
        <v>#NAME?</v>
      </c>
    </row>
    <row r="675" spans="2:13" x14ac:dyDescent="0.25">
      <c r="B675" s="24">
        <f t="shared" ca="1" si="50"/>
        <v>0.1192017172079245</v>
      </c>
      <c r="C675" s="25">
        <f t="shared" ca="1" si="51"/>
        <v>38.210132059239996</v>
      </c>
      <c r="H675" s="24">
        <v>673</v>
      </c>
      <c r="I675" s="24" t="e">
        <f ca="1"/>
        <v>#NAME?</v>
      </c>
      <c r="J675" s="24" t="e">
        <f t="array" aca="1" ref="J675" ca="1">INDIRECT(ADDRESS(($F$2+1-H675)+2,9))</f>
        <v>#NAME?</v>
      </c>
      <c r="K675" s="24" t="e">
        <f t="shared" ca="1" si="52"/>
        <v>#NAME?</v>
      </c>
      <c r="L675" s="24" t="e">
        <f t="shared" ca="1" si="53"/>
        <v>#NAME?</v>
      </c>
      <c r="M675" s="24" t="e">
        <f t="shared" ca="1" si="54"/>
        <v>#NAME?</v>
      </c>
    </row>
    <row r="676" spans="2:13" x14ac:dyDescent="0.25">
      <c r="B676" s="24">
        <f t="shared" ca="1" si="50"/>
        <v>0.59722294278678845</v>
      </c>
      <c r="C676" s="25">
        <f t="shared" ca="1" si="51"/>
        <v>52.461655084111229</v>
      </c>
      <c r="H676" s="24">
        <v>674</v>
      </c>
      <c r="I676" s="24" t="e">
        <f ca="1"/>
        <v>#NAME?</v>
      </c>
      <c r="J676" s="24" t="e">
        <f t="array" aca="1" ref="J676" ca="1">INDIRECT(ADDRESS(($F$2+1-H676)+2,9))</f>
        <v>#NAME?</v>
      </c>
      <c r="K676" s="24" t="e">
        <f t="shared" ca="1" si="52"/>
        <v>#NAME?</v>
      </c>
      <c r="L676" s="24" t="e">
        <f t="shared" ca="1" si="53"/>
        <v>#NAME?</v>
      </c>
      <c r="M676" s="24" t="e">
        <f t="shared" ca="1" si="54"/>
        <v>#NAME?</v>
      </c>
    </row>
    <row r="677" spans="2:13" x14ac:dyDescent="0.25">
      <c r="B677" s="24">
        <f t="shared" ca="1" si="50"/>
        <v>0.46534993662603086</v>
      </c>
      <c r="C677" s="25">
        <f t="shared" ca="1" si="51"/>
        <v>49.130356801432363</v>
      </c>
      <c r="H677" s="24">
        <v>675</v>
      </c>
      <c r="I677" s="24" t="e">
        <f ca="1"/>
        <v>#NAME?</v>
      </c>
      <c r="J677" s="24" t="e">
        <f t="array" aca="1" ref="J677" ca="1">INDIRECT(ADDRESS(($F$2+1-H677)+2,9))</f>
        <v>#NAME?</v>
      </c>
      <c r="K677" s="24" t="e">
        <f t="shared" ca="1" si="52"/>
        <v>#NAME?</v>
      </c>
      <c r="L677" s="24" t="e">
        <f t="shared" ca="1" si="53"/>
        <v>#NAME?</v>
      </c>
      <c r="M677" s="24" t="e">
        <f t="shared" ca="1" si="54"/>
        <v>#NAME?</v>
      </c>
    </row>
    <row r="678" spans="2:13" x14ac:dyDescent="0.25">
      <c r="B678" s="24">
        <f t="shared" ca="1" si="50"/>
        <v>0.80895015789225488</v>
      </c>
      <c r="C678" s="25">
        <f t="shared" ca="1" si="51"/>
        <v>58.74034098909695</v>
      </c>
      <c r="H678" s="24">
        <v>676</v>
      </c>
      <c r="I678" s="24" t="e">
        <f ca="1"/>
        <v>#NAME?</v>
      </c>
      <c r="J678" s="24" t="e">
        <f t="array" aca="1" ref="J678" ca="1">INDIRECT(ADDRESS(($F$2+1-H678)+2,9))</f>
        <v>#NAME?</v>
      </c>
      <c r="K678" s="24" t="e">
        <f t="shared" ca="1" si="52"/>
        <v>#NAME?</v>
      </c>
      <c r="L678" s="24" t="e">
        <f t="shared" ca="1" si="53"/>
        <v>#NAME?</v>
      </c>
      <c r="M678" s="24" t="e">
        <f t="shared" ca="1" si="54"/>
        <v>#NAME?</v>
      </c>
    </row>
    <row r="679" spans="2:13" x14ac:dyDescent="0.25">
      <c r="B679" s="24">
        <f t="shared" ca="1" si="50"/>
        <v>0.10824565889610838</v>
      </c>
      <c r="C679" s="25">
        <f t="shared" ca="1" si="51"/>
        <v>37.640881124494975</v>
      </c>
      <c r="H679" s="24">
        <v>677</v>
      </c>
      <c r="I679" s="24" t="e">
        <f ca="1"/>
        <v>#NAME?</v>
      </c>
      <c r="J679" s="24" t="e">
        <f t="array" aca="1" ref="J679" ca="1">INDIRECT(ADDRESS(($F$2+1-H679)+2,9))</f>
        <v>#NAME?</v>
      </c>
      <c r="K679" s="24" t="e">
        <f t="shared" ca="1" si="52"/>
        <v>#NAME?</v>
      </c>
      <c r="L679" s="24" t="e">
        <f t="shared" ca="1" si="53"/>
        <v>#NAME?</v>
      </c>
      <c r="M679" s="24" t="e">
        <f t="shared" ca="1" si="54"/>
        <v>#NAME?</v>
      </c>
    </row>
    <row r="680" spans="2:13" x14ac:dyDescent="0.25">
      <c r="B680" s="24">
        <f t="shared" ca="1" si="50"/>
        <v>0.44893259411867048</v>
      </c>
      <c r="C680" s="25">
        <f t="shared" ca="1" si="51"/>
        <v>48.71641394627332</v>
      </c>
      <c r="H680" s="24">
        <v>678</v>
      </c>
      <c r="I680" s="24" t="e">
        <f ca="1"/>
        <v>#NAME?</v>
      </c>
      <c r="J680" s="24" t="e">
        <f t="array" aca="1" ref="J680" ca="1">INDIRECT(ADDRESS(($F$2+1-H680)+2,9))</f>
        <v>#NAME?</v>
      </c>
      <c r="K680" s="24" t="e">
        <f t="shared" ca="1" si="52"/>
        <v>#NAME?</v>
      </c>
      <c r="L680" s="24" t="e">
        <f t="shared" ca="1" si="53"/>
        <v>#NAME?</v>
      </c>
      <c r="M680" s="24" t="e">
        <f t="shared" ca="1" si="54"/>
        <v>#NAME?</v>
      </c>
    </row>
    <row r="681" spans="2:13" x14ac:dyDescent="0.25">
      <c r="B681" s="24">
        <f t="shared" ca="1" si="50"/>
        <v>0.93348241837395118</v>
      </c>
      <c r="C681" s="25">
        <f t="shared" ca="1" si="51"/>
        <v>65.022399018127345</v>
      </c>
      <c r="H681" s="24">
        <v>679</v>
      </c>
      <c r="I681" s="24" t="e">
        <f ca="1"/>
        <v>#NAME?</v>
      </c>
      <c r="J681" s="24" t="e">
        <f t="array" aca="1" ref="J681" ca="1">INDIRECT(ADDRESS(($F$2+1-H681)+2,9))</f>
        <v>#NAME?</v>
      </c>
      <c r="K681" s="24" t="e">
        <f t="shared" ca="1" si="52"/>
        <v>#NAME?</v>
      </c>
      <c r="L681" s="24" t="e">
        <f t="shared" ca="1" si="53"/>
        <v>#NAME?</v>
      </c>
      <c r="M681" s="24" t="e">
        <f t="shared" ca="1" si="54"/>
        <v>#NAME?</v>
      </c>
    </row>
    <row r="682" spans="2:13" x14ac:dyDescent="0.25">
      <c r="B682" s="24">
        <f t="shared" ca="1" si="50"/>
        <v>0.64933008924895497</v>
      </c>
      <c r="C682" s="25">
        <f t="shared" ca="1" si="51"/>
        <v>53.835124761415663</v>
      </c>
      <c r="H682" s="24">
        <v>680</v>
      </c>
      <c r="I682" s="24" t="e">
        <f ca="1"/>
        <v>#NAME?</v>
      </c>
      <c r="J682" s="24" t="e">
        <f t="array" aca="1" ref="J682" ca="1">INDIRECT(ADDRESS(($F$2+1-H682)+2,9))</f>
        <v>#NAME?</v>
      </c>
      <c r="K682" s="24" t="e">
        <f t="shared" ca="1" si="52"/>
        <v>#NAME?</v>
      </c>
      <c r="L682" s="24" t="e">
        <f t="shared" ca="1" si="53"/>
        <v>#NAME?</v>
      </c>
      <c r="M682" s="24" t="e">
        <f t="shared" ca="1" si="54"/>
        <v>#NAME?</v>
      </c>
    </row>
    <row r="683" spans="2:13" x14ac:dyDescent="0.25">
      <c r="B683" s="24">
        <f t="shared" ca="1" si="50"/>
        <v>0.73349186208966421</v>
      </c>
      <c r="C683" s="25">
        <f t="shared" ca="1" si="51"/>
        <v>56.23408253208418</v>
      </c>
      <c r="H683" s="24">
        <v>681</v>
      </c>
      <c r="I683" s="24" t="e">
        <f ca="1"/>
        <v>#NAME?</v>
      </c>
      <c r="J683" s="24" t="e">
        <f t="array" aca="1" ref="J683" ca="1">INDIRECT(ADDRESS(($F$2+1-H683)+2,9))</f>
        <v>#NAME?</v>
      </c>
      <c r="K683" s="24" t="e">
        <f t="shared" ca="1" si="52"/>
        <v>#NAME?</v>
      </c>
      <c r="L683" s="24" t="e">
        <f t="shared" ca="1" si="53"/>
        <v>#NAME?</v>
      </c>
      <c r="M683" s="24" t="e">
        <f t="shared" ca="1" si="54"/>
        <v>#NAME?</v>
      </c>
    </row>
    <row r="684" spans="2:13" x14ac:dyDescent="0.25">
      <c r="B684" s="24">
        <f t="shared" ca="1" si="50"/>
        <v>0.99434636574329627</v>
      </c>
      <c r="C684" s="25">
        <f t="shared" ca="1" si="51"/>
        <v>75.330566254971984</v>
      </c>
      <c r="H684" s="24">
        <v>682</v>
      </c>
      <c r="I684" s="24" t="e">
        <f ca="1"/>
        <v>#NAME?</v>
      </c>
      <c r="J684" s="24" t="e">
        <f t="array" aca="1" ref="J684" ca="1">INDIRECT(ADDRESS(($F$2+1-H684)+2,9))</f>
        <v>#NAME?</v>
      </c>
      <c r="K684" s="24" t="e">
        <f t="shared" ca="1" si="52"/>
        <v>#NAME?</v>
      </c>
      <c r="L684" s="24" t="e">
        <f t="shared" ca="1" si="53"/>
        <v>#NAME?</v>
      </c>
      <c r="M684" s="24" t="e">
        <f t="shared" ca="1" si="54"/>
        <v>#NAME?</v>
      </c>
    </row>
    <row r="685" spans="2:13" x14ac:dyDescent="0.25">
      <c r="B685" s="24">
        <f t="shared" ca="1" si="50"/>
        <v>1.9708607746226736E-2</v>
      </c>
      <c r="C685" s="25">
        <f t="shared" ca="1" si="51"/>
        <v>29.401953042203456</v>
      </c>
      <c r="H685" s="24">
        <v>683</v>
      </c>
      <c r="I685" s="24" t="e">
        <f ca="1"/>
        <v>#NAME?</v>
      </c>
      <c r="J685" s="24" t="e">
        <f t="array" aca="1" ref="J685" ca="1">INDIRECT(ADDRESS(($F$2+1-H685)+2,9))</f>
        <v>#NAME?</v>
      </c>
      <c r="K685" s="24" t="e">
        <f t="shared" ca="1" si="52"/>
        <v>#NAME?</v>
      </c>
      <c r="L685" s="24" t="e">
        <f t="shared" ca="1" si="53"/>
        <v>#NAME?</v>
      </c>
      <c r="M685" s="24" t="e">
        <f t="shared" ca="1" si="54"/>
        <v>#NAME?</v>
      </c>
    </row>
    <row r="686" spans="2:13" x14ac:dyDescent="0.25">
      <c r="B686" s="24">
        <f t="shared" ca="1" si="50"/>
        <v>0.73215382778937854</v>
      </c>
      <c r="C686" s="25">
        <f t="shared" ca="1" si="51"/>
        <v>56.193400823349805</v>
      </c>
      <c r="H686" s="24">
        <v>684</v>
      </c>
      <c r="I686" s="24" t="e">
        <f ca="1"/>
        <v>#NAME?</v>
      </c>
      <c r="J686" s="24" t="e">
        <f t="array" aca="1" ref="J686" ca="1">INDIRECT(ADDRESS(($F$2+1-H686)+2,9))</f>
        <v>#NAME?</v>
      </c>
      <c r="K686" s="24" t="e">
        <f t="shared" ca="1" si="52"/>
        <v>#NAME?</v>
      </c>
      <c r="L686" s="24" t="e">
        <f t="shared" ca="1" si="53"/>
        <v>#NAME?</v>
      </c>
      <c r="M686" s="24" t="e">
        <f t="shared" ca="1" si="54"/>
        <v>#NAME?</v>
      </c>
    </row>
    <row r="687" spans="2:13" x14ac:dyDescent="0.25">
      <c r="B687" s="24">
        <f t="shared" ca="1" si="50"/>
        <v>0.62091955792625653</v>
      </c>
      <c r="C687" s="25">
        <f t="shared" ca="1" si="51"/>
        <v>53.078967693455084</v>
      </c>
      <c r="H687" s="24">
        <v>685</v>
      </c>
      <c r="I687" s="24" t="e">
        <f ca="1"/>
        <v>#NAME?</v>
      </c>
      <c r="J687" s="24" t="e">
        <f t="array" aca="1" ref="J687" ca="1">INDIRECT(ADDRESS(($F$2+1-H687)+2,9))</f>
        <v>#NAME?</v>
      </c>
      <c r="K687" s="24" t="e">
        <f t="shared" ca="1" si="52"/>
        <v>#NAME?</v>
      </c>
      <c r="L687" s="24" t="e">
        <f t="shared" ca="1" si="53"/>
        <v>#NAME?</v>
      </c>
      <c r="M687" s="24" t="e">
        <f t="shared" ca="1" si="54"/>
        <v>#NAME?</v>
      </c>
    </row>
    <row r="688" spans="2:13" x14ac:dyDescent="0.25">
      <c r="B688" s="24">
        <f t="shared" ca="1" si="50"/>
        <v>0.83302865945084048</v>
      </c>
      <c r="C688" s="25">
        <f t="shared" ca="1" si="51"/>
        <v>59.6620286191323</v>
      </c>
      <c r="H688" s="24">
        <v>686</v>
      </c>
      <c r="I688" s="24" t="e">
        <f ca="1"/>
        <v>#NAME?</v>
      </c>
      <c r="J688" s="24" t="e">
        <f t="array" aca="1" ref="J688" ca="1">INDIRECT(ADDRESS(($F$2+1-H688)+2,9))</f>
        <v>#NAME?</v>
      </c>
      <c r="K688" s="24" t="e">
        <f t="shared" ca="1" si="52"/>
        <v>#NAME?</v>
      </c>
      <c r="L688" s="24" t="e">
        <f t="shared" ca="1" si="53"/>
        <v>#NAME?</v>
      </c>
      <c r="M688" s="24" t="e">
        <f t="shared" ca="1" si="54"/>
        <v>#NAME?</v>
      </c>
    </row>
    <row r="689" spans="2:13" x14ac:dyDescent="0.25">
      <c r="B689" s="24">
        <f t="shared" ca="1" si="50"/>
        <v>0.73097272287883019</v>
      </c>
      <c r="C689" s="25">
        <f t="shared" ca="1" si="51"/>
        <v>56.157575407209308</v>
      </c>
      <c r="H689" s="24">
        <v>687</v>
      </c>
      <c r="I689" s="24" t="e">
        <f ca="1"/>
        <v>#NAME?</v>
      </c>
      <c r="J689" s="24" t="e">
        <f t="array" aca="1" ref="J689" ca="1">INDIRECT(ADDRESS(($F$2+1-H689)+2,9))</f>
        <v>#NAME?</v>
      </c>
      <c r="K689" s="24" t="e">
        <f t="shared" ca="1" si="52"/>
        <v>#NAME?</v>
      </c>
      <c r="L689" s="24" t="e">
        <f t="shared" ca="1" si="53"/>
        <v>#NAME?</v>
      </c>
      <c r="M689" s="24" t="e">
        <f t="shared" ca="1" si="54"/>
        <v>#NAME?</v>
      </c>
    </row>
    <row r="690" spans="2:13" x14ac:dyDescent="0.25">
      <c r="B690" s="24">
        <f t="shared" ca="1" si="50"/>
        <v>0.12915572150465238</v>
      </c>
      <c r="C690" s="25">
        <f t="shared" ca="1" si="51"/>
        <v>38.696088533537079</v>
      </c>
      <c r="H690" s="24">
        <v>688</v>
      </c>
      <c r="I690" s="24" t="e">
        <f ca="1"/>
        <v>#NAME?</v>
      </c>
      <c r="J690" s="24" t="e">
        <f t="array" aca="1" ref="J690" ca="1">INDIRECT(ADDRESS(($F$2+1-H690)+2,9))</f>
        <v>#NAME?</v>
      </c>
      <c r="K690" s="24" t="e">
        <f t="shared" ca="1" si="52"/>
        <v>#NAME?</v>
      </c>
      <c r="L690" s="24" t="e">
        <f t="shared" ca="1" si="53"/>
        <v>#NAME?</v>
      </c>
      <c r="M690" s="24" t="e">
        <f t="shared" ca="1" si="54"/>
        <v>#NAME?</v>
      </c>
    </row>
    <row r="691" spans="2:13" x14ac:dyDescent="0.25">
      <c r="B691" s="24">
        <f t="shared" ca="1" si="50"/>
        <v>6.3157711394788985E-2</v>
      </c>
      <c r="C691" s="25">
        <f t="shared" ca="1" si="51"/>
        <v>34.712056068615354</v>
      </c>
      <c r="H691" s="24">
        <v>689</v>
      </c>
      <c r="I691" s="24" t="e">
        <f ca="1"/>
        <v>#NAME?</v>
      </c>
      <c r="J691" s="24" t="e">
        <f t="array" aca="1" ref="J691" ca="1">INDIRECT(ADDRESS(($F$2+1-H691)+2,9))</f>
        <v>#NAME?</v>
      </c>
      <c r="K691" s="24" t="e">
        <f t="shared" ca="1" si="52"/>
        <v>#NAME?</v>
      </c>
      <c r="L691" s="24" t="e">
        <f t="shared" ca="1" si="53"/>
        <v>#NAME?</v>
      </c>
      <c r="M691" s="24" t="e">
        <f t="shared" ca="1" si="54"/>
        <v>#NAME?</v>
      </c>
    </row>
    <row r="692" spans="2:13" x14ac:dyDescent="0.25">
      <c r="B692" s="24">
        <f t="shared" ca="1" si="50"/>
        <v>0.91866820442081376</v>
      </c>
      <c r="C692" s="25">
        <f t="shared" ca="1" si="51"/>
        <v>63.961690608473177</v>
      </c>
      <c r="H692" s="24">
        <v>690</v>
      </c>
      <c r="I692" s="24" t="e">
        <f ca="1"/>
        <v>#NAME?</v>
      </c>
      <c r="J692" s="24" t="e">
        <f t="array" aca="1" ref="J692" ca="1">INDIRECT(ADDRESS(($F$2+1-H692)+2,9))</f>
        <v>#NAME?</v>
      </c>
      <c r="K692" s="24" t="e">
        <f t="shared" ca="1" si="52"/>
        <v>#NAME?</v>
      </c>
      <c r="L692" s="24" t="e">
        <f t="shared" ca="1" si="53"/>
        <v>#NAME?</v>
      </c>
      <c r="M692" s="24" t="e">
        <f t="shared" ca="1" si="54"/>
        <v>#NAME?</v>
      </c>
    </row>
    <row r="693" spans="2:13" x14ac:dyDescent="0.25">
      <c r="B693" s="24">
        <f t="shared" ca="1" si="50"/>
        <v>2.565054904359243E-2</v>
      </c>
      <c r="C693" s="25">
        <f t="shared" ca="1" si="51"/>
        <v>30.510475046796305</v>
      </c>
      <c r="H693" s="24">
        <v>691</v>
      </c>
      <c r="I693" s="24" t="e">
        <f ca="1"/>
        <v>#NAME?</v>
      </c>
      <c r="J693" s="24" t="e">
        <f t="array" aca="1" ref="J693" ca="1">INDIRECT(ADDRESS(($F$2+1-H693)+2,9))</f>
        <v>#NAME?</v>
      </c>
      <c r="K693" s="24" t="e">
        <f t="shared" ca="1" si="52"/>
        <v>#NAME?</v>
      </c>
      <c r="L693" s="24" t="e">
        <f t="shared" ca="1" si="53"/>
        <v>#NAME?</v>
      </c>
      <c r="M693" s="24" t="e">
        <f t="shared" ca="1" si="54"/>
        <v>#NAME?</v>
      </c>
    </row>
    <row r="694" spans="2:13" x14ac:dyDescent="0.25">
      <c r="B694" s="24">
        <f t="shared" ca="1" si="50"/>
        <v>0.73549107870066188</v>
      </c>
      <c r="C694" s="25">
        <f t="shared" ca="1" si="51"/>
        <v>56.295059989309522</v>
      </c>
      <c r="H694" s="24">
        <v>692</v>
      </c>
      <c r="I694" s="24" t="e">
        <f ca="1"/>
        <v>#NAME?</v>
      </c>
      <c r="J694" s="24" t="e">
        <f t="array" aca="1" ref="J694" ca="1">INDIRECT(ADDRESS(($F$2+1-H694)+2,9))</f>
        <v>#NAME?</v>
      </c>
      <c r="K694" s="24" t="e">
        <f t="shared" ca="1" si="52"/>
        <v>#NAME?</v>
      </c>
      <c r="L694" s="24" t="e">
        <f t="shared" ca="1" si="53"/>
        <v>#NAME?</v>
      </c>
      <c r="M694" s="24" t="e">
        <f t="shared" ca="1" si="54"/>
        <v>#NAME?</v>
      </c>
    </row>
    <row r="695" spans="2:13" x14ac:dyDescent="0.25">
      <c r="B695" s="24">
        <f t="shared" ca="1" si="50"/>
        <v>0.85713676617853751</v>
      </c>
      <c r="C695" s="25">
        <f t="shared" ca="1" si="51"/>
        <v>60.675435307059992</v>
      </c>
      <c r="H695" s="24">
        <v>693</v>
      </c>
      <c r="I695" s="24" t="e">
        <f ca="1"/>
        <v>#NAME?</v>
      </c>
      <c r="J695" s="24" t="e">
        <f t="array" aca="1" ref="J695" ca="1">INDIRECT(ADDRESS(($F$2+1-H695)+2,9))</f>
        <v>#NAME?</v>
      </c>
      <c r="K695" s="24" t="e">
        <f t="shared" ca="1" si="52"/>
        <v>#NAME?</v>
      </c>
      <c r="L695" s="24" t="e">
        <f t="shared" ca="1" si="53"/>
        <v>#NAME?</v>
      </c>
      <c r="M695" s="24" t="e">
        <f t="shared" ca="1" si="54"/>
        <v>#NAME?</v>
      </c>
    </row>
    <row r="696" spans="2:13" x14ac:dyDescent="0.25">
      <c r="B696" s="24">
        <f t="shared" ca="1" si="50"/>
        <v>0.17291233034262821</v>
      </c>
      <c r="C696" s="25">
        <f t="shared" ca="1" si="51"/>
        <v>40.572810164025228</v>
      </c>
      <c r="H696" s="24">
        <v>694</v>
      </c>
      <c r="I696" s="24" t="e">
        <f ca="1"/>
        <v>#NAME?</v>
      </c>
      <c r="J696" s="24" t="e">
        <f t="array" aca="1" ref="J696" ca="1">INDIRECT(ADDRESS(($F$2+1-H696)+2,9))</f>
        <v>#NAME?</v>
      </c>
      <c r="K696" s="24" t="e">
        <f t="shared" ca="1" si="52"/>
        <v>#NAME?</v>
      </c>
      <c r="L696" s="24" t="e">
        <f t="shared" ca="1" si="53"/>
        <v>#NAME?</v>
      </c>
      <c r="M696" s="24" t="e">
        <f t="shared" ca="1" si="54"/>
        <v>#NAME?</v>
      </c>
    </row>
    <row r="697" spans="2:13" x14ac:dyDescent="0.25">
      <c r="B697" s="24">
        <f t="shared" ca="1" si="50"/>
        <v>0.16345508539319442</v>
      </c>
      <c r="C697" s="25">
        <f t="shared" ca="1" si="51"/>
        <v>40.196434930233778</v>
      </c>
      <c r="H697" s="24">
        <v>695</v>
      </c>
      <c r="I697" s="24" t="e">
        <f ca="1"/>
        <v>#NAME?</v>
      </c>
      <c r="J697" s="24" t="e">
        <f t="array" aca="1" ref="J697" ca="1">INDIRECT(ADDRESS(($F$2+1-H697)+2,9))</f>
        <v>#NAME?</v>
      </c>
      <c r="K697" s="24" t="e">
        <f t="shared" ca="1" si="52"/>
        <v>#NAME?</v>
      </c>
      <c r="L697" s="24" t="e">
        <f t="shared" ca="1" si="53"/>
        <v>#NAME?</v>
      </c>
      <c r="M697" s="24" t="e">
        <f t="shared" ca="1" si="54"/>
        <v>#NAME?</v>
      </c>
    </row>
    <row r="698" spans="2:13" x14ac:dyDescent="0.25">
      <c r="B698" s="24">
        <f t="shared" ca="1" si="50"/>
        <v>9.4368770879400654E-2</v>
      </c>
      <c r="C698" s="25">
        <f t="shared" ca="1" si="51"/>
        <v>36.856770336855163</v>
      </c>
      <c r="H698" s="24">
        <v>696</v>
      </c>
      <c r="I698" s="24" t="e">
        <f ca="1"/>
        <v>#NAME?</v>
      </c>
      <c r="J698" s="24" t="e">
        <f t="array" aca="1" ref="J698" ca="1">INDIRECT(ADDRESS(($F$2+1-H698)+2,9))</f>
        <v>#NAME?</v>
      </c>
      <c r="K698" s="24" t="e">
        <f t="shared" ca="1" si="52"/>
        <v>#NAME?</v>
      </c>
      <c r="L698" s="24" t="e">
        <f t="shared" ca="1" si="53"/>
        <v>#NAME?</v>
      </c>
      <c r="M698" s="24" t="e">
        <f t="shared" ca="1" si="54"/>
        <v>#NAME?</v>
      </c>
    </row>
    <row r="699" spans="2:13" x14ac:dyDescent="0.25">
      <c r="B699" s="24">
        <f t="shared" ca="1" si="50"/>
        <v>0.44890578539604153</v>
      </c>
      <c r="C699" s="25">
        <f t="shared" ca="1" si="51"/>
        <v>48.715736389568058</v>
      </c>
      <c r="H699" s="24">
        <v>697</v>
      </c>
      <c r="I699" s="24" t="e">
        <f ca="1"/>
        <v>#NAME?</v>
      </c>
      <c r="J699" s="24" t="e">
        <f t="array" aca="1" ref="J699" ca="1">INDIRECT(ADDRESS(($F$2+1-H699)+2,9))</f>
        <v>#NAME?</v>
      </c>
      <c r="K699" s="24" t="e">
        <f t="shared" ca="1" si="52"/>
        <v>#NAME?</v>
      </c>
      <c r="L699" s="24" t="e">
        <f t="shared" ca="1" si="53"/>
        <v>#NAME?</v>
      </c>
      <c r="M699" s="24" t="e">
        <f t="shared" ca="1" si="54"/>
        <v>#NAME?</v>
      </c>
    </row>
    <row r="700" spans="2:13" x14ac:dyDescent="0.25">
      <c r="B700" s="24">
        <f t="shared" ca="1" si="50"/>
        <v>2.184647627707792E-2</v>
      </c>
      <c r="C700" s="25">
        <f t="shared" ca="1" si="51"/>
        <v>29.829754609786288</v>
      </c>
      <c r="H700" s="24">
        <v>698</v>
      </c>
      <c r="I700" s="24" t="e">
        <f ca="1"/>
        <v>#NAME?</v>
      </c>
      <c r="J700" s="24" t="e">
        <f t="array" aca="1" ref="J700" ca="1">INDIRECT(ADDRESS(($F$2+1-H700)+2,9))</f>
        <v>#NAME?</v>
      </c>
      <c r="K700" s="24" t="e">
        <f t="shared" ca="1" si="52"/>
        <v>#NAME?</v>
      </c>
      <c r="L700" s="24" t="e">
        <f t="shared" ca="1" si="53"/>
        <v>#NAME?</v>
      </c>
      <c r="M700" s="24" t="e">
        <f t="shared" ca="1" si="54"/>
        <v>#NAME?</v>
      </c>
    </row>
    <row r="701" spans="2:13" x14ac:dyDescent="0.25">
      <c r="B701" s="24">
        <f t="shared" ca="1" si="50"/>
        <v>0.82391854737058012</v>
      </c>
      <c r="C701" s="25">
        <f t="shared" ca="1" si="51"/>
        <v>59.304021510536607</v>
      </c>
      <c r="H701" s="24">
        <v>699</v>
      </c>
      <c r="I701" s="24" t="e">
        <f ca="1"/>
        <v>#NAME?</v>
      </c>
      <c r="J701" s="24" t="e">
        <f t="array" aca="1" ref="J701" ca="1">INDIRECT(ADDRESS(($F$2+1-H701)+2,9))</f>
        <v>#NAME?</v>
      </c>
      <c r="K701" s="24" t="e">
        <f t="shared" ca="1" si="52"/>
        <v>#NAME?</v>
      </c>
      <c r="L701" s="24" t="e">
        <f t="shared" ca="1" si="53"/>
        <v>#NAME?</v>
      </c>
      <c r="M701" s="24" t="e">
        <f t="shared" ca="1" si="54"/>
        <v>#NAME?</v>
      </c>
    </row>
    <row r="702" spans="2:13" x14ac:dyDescent="0.25">
      <c r="B702" s="24">
        <f t="shared" ca="1" si="50"/>
        <v>0.79220139581239324</v>
      </c>
      <c r="C702" s="25">
        <f t="shared" ca="1" si="51"/>
        <v>58.140833415427053</v>
      </c>
      <c r="H702" s="24">
        <v>700</v>
      </c>
      <c r="I702" s="24" t="e">
        <f ca="1"/>
        <v>#NAME?</v>
      </c>
      <c r="J702" s="24" t="e">
        <f t="array" aca="1" ref="J702" ca="1">INDIRECT(ADDRESS(($F$2+1-H702)+2,9))</f>
        <v>#NAME?</v>
      </c>
      <c r="K702" s="24" t="e">
        <f t="shared" ca="1" si="52"/>
        <v>#NAME?</v>
      </c>
      <c r="L702" s="24" t="e">
        <f t="shared" ca="1" si="53"/>
        <v>#NAME?</v>
      </c>
      <c r="M702" s="24" t="e">
        <f t="shared" ca="1" si="54"/>
        <v>#NAME?</v>
      </c>
    </row>
    <row r="703" spans="2:13" x14ac:dyDescent="0.25">
      <c r="B703" s="24">
        <f t="shared" ca="1" si="50"/>
        <v>0.23645724692186876</v>
      </c>
      <c r="C703" s="25">
        <f t="shared" ca="1" si="51"/>
        <v>42.822549392863642</v>
      </c>
      <c r="H703" s="24">
        <v>701</v>
      </c>
      <c r="I703" s="24" t="e">
        <f ca="1"/>
        <v>#NAME?</v>
      </c>
      <c r="J703" s="24" t="e">
        <f t="array" aca="1" ref="J703" ca="1">INDIRECT(ADDRESS(($F$2+1-H703)+2,9))</f>
        <v>#NAME?</v>
      </c>
      <c r="K703" s="24" t="e">
        <f t="shared" ca="1" si="52"/>
        <v>#NAME?</v>
      </c>
      <c r="L703" s="24" t="e">
        <f t="shared" ca="1" si="53"/>
        <v>#NAME?</v>
      </c>
      <c r="M703" s="24" t="e">
        <f t="shared" ca="1" si="54"/>
        <v>#NAME?</v>
      </c>
    </row>
    <row r="704" spans="2:13" x14ac:dyDescent="0.25">
      <c r="B704" s="24">
        <f t="shared" ca="1" si="50"/>
        <v>0.86755851810718421</v>
      </c>
      <c r="C704" s="25">
        <f t="shared" ca="1" si="51"/>
        <v>61.149240636940036</v>
      </c>
      <c r="H704" s="24">
        <v>702</v>
      </c>
      <c r="I704" s="24" t="e">
        <f ca="1"/>
        <v>#NAME?</v>
      </c>
      <c r="J704" s="24" t="e">
        <f t="array" aca="1" ref="J704" ca="1">INDIRECT(ADDRESS(($F$2+1-H704)+2,9))</f>
        <v>#NAME?</v>
      </c>
      <c r="K704" s="24" t="e">
        <f t="shared" ca="1" si="52"/>
        <v>#NAME?</v>
      </c>
      <c r="L704" s="24" t="e">
        <f t="shared" ca="1" si="53"/>
        <v>#NAME?</v>
      </c>
      <c r="M704" s="24" t="e">
        <f t="shared" ca="1" si="54"/>
        <v>#NAME?</v>
      </c>
    </row>
    <row r="705" spans="2:13" x14ac:dyDescent="0.25">
      <c r="B705" s="24">
        <f t="shared" ca="1" si="50"/>
        <v>0.86355150969351446</v>
      </c>
      <c r="C705" s="25">
        <f t="shared" ca="1" si="51"/>
        <v>60.964155074254137</v>
      </c>
      <c r="H705" s="24">
        <v>703</v>
      </c>
      <c r="I705" s="24" t="e">
        <f ca="1"/>
        <v>#NAME?</v>
      </c>
      <c r="J705" s="24" t="e">
        <f t="array" aca="1" ref="J705" ca="1">INDIRECT(ADDRESS(($F$2+1-H705)+2,9))</f>
        <v>#NAME?</v>
      </c>
      <c r="K705" s="24" t="e">
        <f t="shared" ca="1" si="52"/>
        <v>#NAME?</v>
      </c>
      <c r="L705" s="24" t="e">
        <f t="shared" ca="1" si="53"/>
        <v>#NAME?</v>
      </c>
      <c r="M705" s="24" t="e">
        <f t="shared" ca="1" si="54"/>
        <v>#NAME?</v>
      </c>
    </row>
    <row r="706" spans="2:13" x14ac:dyDescent="0.25">
      <c r="B706" s="24">
        <f t="shared" ca="1" si="50"/>
        <v>0.62489843237946097</v>
      </c>
      <c r="C706" s="25">
        <f t="shared" ca="1" si="51"/>
        <v>53.183715249295275</v>
      </c>
      <c r="H706" s="24">
        <v>704</v>
      </c>
      <c r="I706" s="24" t="e">
        <f ca="1"/>
        <v>#NAME?</v>
      </c>
      <c r="J706" s="24" t="e">
        <f t="array" aca="1" ref="J706" ca="1">INDIRECT(ADDRESS(($F$2+1-H706)+2,9))</f>
        <v>#NAME?</v>
      </c>
      <c r="K706" s="24" t="e">
        <f t="shared" ca="1" si="52"/>
        <v>#NAME?</v>
      </c>
      <c r="L706" s="24" t="e">
        <f t="shared" ca="1" si="53"/>
        <v>#NAME?</v>
      </c>
      <c r="M706" s="24" t="e">
        <f t="shared" ca="1" si="54"/>
        <v>#NAME?</v>
      </c>
    </row>
    <row r="707" spans="2:13" x14ac:dyDescent="0.25">
      <c r="B707" s="24">
        <f t="shared" ca="1" si="50"/>
        <v>0.5477053827237347</v>
      </c>
      <c r="C707" s="25">
        <f t="shared" ca="1" si="51"/>
        <v>51.19866080482646</v>
      </c>
      <c r="H707" s="24">
        <v>705</v>
      </c>
      <c r="I707" s="24" t="e">
        <f ca="1"/>
        <v>#NAME?</v>
      </c>
      <c r="J707" s="24" t="e">
        <f t="array" aca="1" ref="J707" ca="1">INDIRECT(ADDRESS(($F$2+1-H707)+2,9))</f>
        <v>#NAME?</v>
      </c>
      <c r="K707" s="24" t="e">
        <f t="shared" ca="1" si="52"/>
        <v>#NAME?</v>
      </c>
      <c r="L707" s="24" t="e">
        <f t="shared" ca="1" si="53"/>
        <v>#NAME?</v>
      </c>
      <c r="M707" s="24" t="e">
        <f t="shared" ca="1" si="54"/>
        <v>#NAME?</v>
      </c>
    </row>
    <row r="708" spans="2:13" x14ac:dyDescent="0.25">
      <c r="B708" s="24">
        <f t="shared" ref="B708:B771" ca="1" si="55">RAND()</f>
        <v>0.1813932263602499</v>
      </c>
      <c r="C708" s="25">
        <f t="shared" ref="C708:C771" ca="1" si="56">_xlfn.NORM.INV(B708,50,10)</f>
        <v>40.899316271899039</v>
      </c>
      <c r="H708" s="24">
        <v>706</v>
      </c>
      <c r="I708" s="24" t="e">
        <f ca="1"/>
        <v>#NAME?</v>
      </c>
      <c r="J708" s="24" t="e">
        <f t="array" aca="1" ref="J708" ca="1">INDIRECT(ADDRESS(($F$2+1-H708)+2,9))</f>
        <v>#NAME?</v>
      </c>
      <c r="K708" s="24" t="e">
        <f t="shared" ref="K708:K771" ca="1" si="57">_xlfn.NORM.DIST(I708,$F$5,$F$6,TRUE)</f>
        <v>#NAME?</v>
      </c>
      <c r="L708" s="24" t="e">
        <f t="shared" ref="L708:L771" ca="1" si="58">_xlfn.NORM.DIST(J708,$F$5,$F$6,TRUE)</f>
        <v>#NAME?</v>
      </c>
      <c r="M708" s="24" t="e">
        <f t="shared" ca="1" si="54"/>
        <v>#NAME?</v>
      </c>
    </row>
    <row r="709" spans="2:13" x14ac:dyDescent="0.25">
      <c r="B709" s="24">
        <f t="shared" ca="1" si="55"/>
        <v>0.49480114860126889</v>
      </c>
      <c r="C709" s="25">
        <f t="shared" ca="1" si="56"/>
        <v>49.869680432240749</v>
      </c>
      <c r="H709" s="24">
        <v>707</v>
      </c>
      <c r="I709" s="24" t="e">
        <f ca="1"/>
        <v>#NAME?</v>
      </c>
      <c r="J709" s="24" t="e">
        <f t="array" aca="1" ref="J709" ca="1">INDIRECT(ADDRESS(($F$2+1-H709)+2,9))</f>
        <v>#NAME?</v>
      </c>
      <c r="K709" s="24" t="e">
        <f t="shared" ca="1" si="57"/>
        <v>#NAME?</v>
      </c>
      <c r="L709" s="24" t="e">
        <f t="shared" ca="1" si="58"/>
        <v>#NAME?</v>
      </c>
      <c r="M709" s="24" t="e">
        <f t="shared" ref="M709:M772" ca="1" si="59">((2*H709-1)/$F$2)*(LN(K709)+LN(1-L709))</f>
        <v>#NAME?</v>
      </c>
    </row>
    <row r="710" spans="2:13" x14ac:dyDescent="0.25">
      <c r="B710" s="24">
        <f t="shared" ca="1" si="55"/>
        <v>6.274895027513494E-2</v>
      </c>
      <c r="C710" s="25">
        <f t="shared" ca="1" si="56"/>
        <v>34.679005706055008</v>
      </c>
      <c r="H710" s="24">
        <v>708</v>
      </c>
      <c r="I710" s="24" t="e">
        <f ca="1"/>
        <v>#NAME?</v>
      </c>
      <c r="J710" s="24" t="e">
        <f t="array" aca="1" ref="J710" ca="1">INDIRECT(ADDRESS(($F$2+1-H710)+2,9))</f>
        <v>#NAME?</v>
      </c>
      <c r="K710" s="24" t="e">
        <f t="shared" ca="1" si="57"/>
        <v>#NAME?</v>
      </c>
      <c r="L710" s="24" t="e">
        <f t="shared" ca="1" si="58"/>
        <v>#NAME?</v>
      </c>
      <c r="M710" s="24" t="e">
        <f t="shared" ca="1" si="59"/>
        <v>#NAME?</v>
      </c>
    </row>
    <row r="711" spans="2:13" x14ac:dyDescent="0.25">
      <c r="B711" s="24">
        <f t="shared" ca="1" si="55"/>
        <v>0.55482371225053229</v>
      </c>
      <c r="C711" s="25">
        <f t="shared" ca="1" si="56"/>
        <v>51.378580873506579</v>
      </c>
      <c r="H711" s="24">
        <v>709</v>
      </c>
      <c r="I711" s="24" t="e">
        <f ca="1"/>
        <v>#NAME?</v>
      </c>
      <c r="J711" s="24" t="e">
        <f t="array" aca="1" ref="J711" ca="1">INDIRECT(ADDRESS(($F$2+1-H711)+2,9))</f>
        <v>#NAME?</v>
      </c>
      <c r="K711" s="24" t="e">
        <f t="shared" ca="1" si="57"/>
        <v>#NAME?</v>
      </c>
      <c r="L711" s="24" t="e">
        <f t="shared" ca="1" si="58"/>
        <v>#NAME?</v>
      </c>
      <c r="M711" s="24" t="e">
        <f t="shared" ca="1" si="59"/>
        <v>#NAME?</v>
      </c>
    </row>
    <row r="712" spans="2:13" x14ac:dyDescent="0.25">
      <c r="B712" s="24">
        <f t="shared" ca="1" si="55"/>
        <v>0.26749321692045325</v>
      </c>
      <c r="C712" s="25">
        <f t="shared" ca="1" si="56"/>
        <v>43.795877870526908</v>
      </c>
      <c r="H712" s="24">
        <v>710</v>
      </c>
      <c r="I712" s="24" t="e">
        <f ca="1"/>
        <v>#NAME?</v>
      </c>
      <c r="J712" s="24" t="e">
        <f t="array" aca="1" ref="J712" ca="1">INDIRECT(ADDRESS(($F$2+1-H712)+2,9))</f>
        <v>#NAME?</v>
      </c>
      <c r="K712" s="24" t="e">
        <f t="shared" ca="1" si="57"/>
        <v>#NAME?</v>
      </c>
      <c r="L712" s="24" t="e">
        <f t="shared" ca="1" si="58"/>
        <v>#NAME?</v>
      </c>
      <c r="M712" s="24" t="e">
        <f t="shared" ca="1" si="59"/>
        <v>#NAME?</v>
      </c>
    </row>
    <row r="713" spans="2:13" x14ac:dyDescent="0.25">
      <c r="B713" s="24">
        <f t="shared" ca="1" si="55"/>
        <v>7.9222197326079047E-2</v>
      </c>
      <c r="C713" s="25">
        <f t="shared" ca="1" si="56"/>
        <v>35.896772185466958</v>
      </c>
      <c r="H713" s="24">
        <v>711</v>
      </c>
      <c r="I713" s="24" t="e">
        <f ca="1"/>
        <v>#NAME?</v>
      </c>
      <c r="J713" s="24" t="e">
        <f t="array" aca="1" ref="J713" ca="1">INDIRECT(ADDRESS(($F$2+1-H713)+2,9))</f>
        <v>#NAME?</v>
      </c>
      <c r="K713" s="24" t="e">
        <f t="shared" ca="1" si="57"/>
        <v>#NAME?</v>
      </c>
      <c r="L713" s="24" t="e">
        <f t="shared" ca="1" si="58"/>
        <v>#NAME?</v>
      </c>
      <c r="M713" s="24" t="e">
        <f t="shared" ca="1" si="59"/>
        <v>#NAME?</v>
      </c>
    </row>
    <row r="714" spans="2:13" x14ac:dyDescent="0.25">
      <c r="B714" s="24">
        <f t="shared" ca="1" si="55"/>
        <v>0.25944294317705319</v>
      </c>
      <c r="C714" s="25">
        <f t="shared" ca="1" si="56"/>
        <v>43.549362689872865</v>
      </c>
      <c r="H714" s="24">
        <v>712</v>
      </c>
      <c r="I714" s="24" t="e">
        <f ca="1"/>
        <v>#NAME?</v>
      </c>
      <c r="J714" s="24" t="e">
        <f t="array" aca="1" ref="J714" ca="1">INDIRECT(ADDRESS(($F$2+1-H714)+2,9))</f>
        <v>#NAME?</v>
      </c>
      <c r="K714" s="24" t="e">
        <f t="shared" ca="1" si="57"/>
        <v>#NAME?</v>
      </c>
      <c r="L714" s="24" t="e">
        <f t="shared" ca="1" si="58"/>
        <v>#NAME?</v>
      </c>
      <c r="M714" s="24" t="e">
        <f t="shared" ca="1" si="59"/>
        <v>#NAME?</v>
      </c>
    </row>
    <row r="715" spans="2:13" x14ac:dyDescent="0.25">
      <c r="B715" s="24">
        <f t="shared" ca="1" si="55"/>
        <v>0.4856946967259318</v>
      </c>
      <c r="C715" s="25">
        <f t="shared" ca="1" si="56"/>
        <v>49.641342344795085</v>
      </c>
      <c r="H715" s="24">
        <v>713</v>
      </c>
      <c r="I715" s="24" t="e">
        <f ca="1"/>
        <v>#NAME?</v>
      </c>
      <c r="J715" s="24" t="e">
        <f t="array" aca="1" ref="J715" ca="1">INDIRECT(ADDRESS(($F$2+1-H715)+2,9))</f>
        <v>#NAME?</v>
      </c>
      <c r="K715" s="24" t="e">
        <f t="shared" ca="1" si="57"/>
        <v>#NAME?</v>
      </c>
      <c r="L715" s="24" t="e">
        <f t="shared" ca="1" si="58"/>
        <v>#NAME?</v>
      </c>
      <c r="M715" s="24" t="e">
        <f t="shared" ca="1" si="59"/>
        <v>#NAME?</v>
      </c>
    </row>
    <row r="716" spans="2:13" x14ac:dyDescent="0.25">
      <c r="B716" s="24">
        <f t="shared" ca="1" si="55"/>
        <v>3.4408731505207069E-2</v>
      </c>
      <c r="C716" s="25">
        <f t="shared" ca="1" si="56"/>
        <v>31.803837352013474</v>
      </c>
      <c r="H716" s="24">
        <v>714</v>
      </c>
      <c r="I716" s="24" t="e">
        <f ca="1"/>
        <v>#NAME?</v>
      </c>
      <c r="J716" s="24" t="e">
        <f t="array" aca="1" ref="J716" ca="1">INDIRECT(ADDRESS(($F$2+1-H716)+2,9))</f>
        <v>#NAME?</v>
      </c>
      <c r="K716" s="24" t="e">
        <f t="shared" ca="1" si="57"/>
        <v>#NAME?</v>
      </c>
      <c r="L716" s="24" t="e">
        <f t="shared" ca="1" si="58"/>
        <v>#NAME?</v>
      </c>
      <c r="M716" s="24" t="e">
        <f t="shared" ca="1" si="59"/>
        <v>#NAME?</v>
      </c>
    </row>
    <row r="717" spans="2:13" x14ac:dyDescent="0.25">
      <c r="B717" s="24">
        <f t="shared" ca="1" si="55"/>
        <v>0.60983844800783726</v>
      </c>
      <c r="C717" s="25">
        <f t="shared" ca="1" si="56"/>
        <v>52.7889799928736</v>
      </c>
      <c r="H717" s="24">
        <v>715</v>
      </c>
      <c r="I717" s="24" t="e">
        <f ca="1"/>
        <v>#NAME?</v>
      </c>
      <c r="J717" s="24" t="e">
        <f t="array" aca="1" ref="J717" ca="1">INDIRECT(ADDRESS(($F$2+1-H717)+2,9))</f>
        <v>#NAME?</v>
      </c>
      <c r="K717" s="24" t="e">
        <f t="shared" ca="1" si="57"/>
        <v>#NAME?</v>
      </c>
      <c r="L717" s="24" t="e">
        <f t="shared" ca="1" si="58"/>
        <v>#NAME?</v>
      </c>
      <c r="M717" s="24" t="e">
        <f t="shared" ca="1" si="59"/>
        <v>#NAME?</v>
      </c>
    </row>
    <row r="718" spans="2:13" x14ac:dyDescent="0.25">
      <c r="B718" s="24">
        <f t="shared" ca="1" si="55"/>
        <v>0.6835002897839435</v>
      </c>
      <c r="C718" s="25">
        <f t="shared" ca="1" si="56"/>
        <v>54.775094118168639</v>
      </c>
      <c r="H718" s="24">
        <v>716</v>
      </c>
      <c r="I718" s="24" t="e">
        <f ca="1"/>
        <v>#NAME?</v>
      </c>
      <c r="J718" s="24" t="e">
        <f t="array" aca="1" ref="J718" ca="1">INDIRECT(ADDRESS(($F$2+1-H718)+2,9))</f>
        <v>#NAME?</v>
      </c>
      <c r="K718" s="24" t="e">
        <f t="shared" ca="1" si="57"/>
        <v>#NAME?</v>
      </c>
      <c r="L718" s="24" t="e">
        <f t="shared" ca="1" si="58"/>
        <v>#NAME?</v>
      </c>
      <c r="M718" s="24" t="e">
        <f t="shared" ca="1" si="59"/>
        <v>#NAME?</v>
      </c>
    </row>
    <row r="719" spans="2:13" x14ac:dyDescent="0.25">
      <c r="B719" s="24">
        <f t="shared" ca="1" si="55"/>
        <v>0.95239925710632189</v>
      </c>
      <c r="C719" s="25">
        <f t="shared" ca="1" si="56"/>
        <v>66.685757616467285</v>
      </c>
      <c r="H719" s="24">
        <v>717</v>
      </c>
      <c r="I719" s="24" t="e">
        <f ca="1"/>
        <v>#NAME?</v>
      </c>
      <c r="J719" s="24" t="e">
        <f t="array" aca="1" ref="J719" ca="1">INDIRECT(ADDRESS(($F$2+1-H719)+2,9))</f>
        <v>#NAME?</v>
      </c>
      <c r="K719" s="24" t="e">
        <f t="shared" ca="1" si="57"/>
        <v>#NAME?</v>
      </c>
      <c r="L719" s="24" t="e">
        <f t="shared" ca="1" si="58"/>
        <v>#NAME?</v>
      </c>
      <c r="M719" s="24" t="e">
        <f t="shared" ca="1" si="59"/>
        <v>#NAME?</v>
      </c>
    </row>
    <row r="720" spans="2:13" x14ac:dyDescent="0.25">
      <c r="B720" s="24">
        <f t="shared" ca="1" si="55"/>
        <v>0.14473736389664871</v>
      </c>
      <c r="C720" s="25">
        <f t="shared" ca="1" si="56"/>
        <v>39.407253750525669</v>
      </c>
      <c r="H720" s="24">
        <v>718</v>
      </c>
      <c r="I720" s="24" t="e">
        <f ca="1"/>
        <v>#NAME?</v>
      </c>
      <c r="J720" s="24" t="e">
        <f t="array" aca="1" ref="J720" ca="1">INDIRECT(ADDRESS(($F$2+1-H720)+2,9))</f>
        <v>#NAME?</v>
      </c>
      <c r="K720" s="24" t="e">
        <f t="shared" ca="1" si="57"/>
        <v>#NAME?</v>
      </c>
      <c r="L720" s="24" t="e">
        <f t="shared" ca="1" si="58"/>
        <v>#NAME?</v>
      </c>
      <c r="M720" s="24" t="e">
        <f t="shared" ca="1" si="59"/>
        <v>#NAME?</v>
      </c>
    </row>
    <row r="721" spans="2:13" x14ac:dyDescent="0.25">
      <c r="B721" s="24">
        <f t="shared" ca="1" si="55"/>
        <v>0.63987633029247915</v>
      </c>
      <c r="C721" s="25">
        <f t="shared" ca="1" si="56"/>
        <v>53.581282491713509</v>
      </c>
      <c r="H721" s="24">
        <v>719</v>
      </c>
      <c r="I721" s="24" t="e">
        <f ca="1"/>
        <v>#NAME?</v>
      </c>
      <c r="J721" s="24" t="e">
        <f t="array" aca="1" ref="J721" ca="1">INDIRECT(ADDRESS(($F$2+1-H721)+2,9))</f>
        <v>#NAME?</v>
      </c>
      <c r="K721" s="24" t="e">
        <f t="shared" ca="1" si="57"/>
        <v>#NAME?</v>
      </c>
      <c r="L721" s="24" t="e">
        <f t="shared" ca="1" si="58"/>
        <v>#NAME?</v>
      </c>
      <c r="M721" s="24" t="e">
        <f t="shared" ca="1" si="59"/>
        <v>#NAME?</v>
      </c>
    </row>
    <row r="722" spans="2:13" x14ac:dyDescent="0.25">
      <c r="B722" s="24">
        <f t="shared" ca="1" si="55"/>
        <v>0.20303585347410746</v>
      </c>
      <c r="C722" s="25">
        <f t="shared" ca="1" si="56"/>
        <v>41.691736008382478</v>
      </c>
      <c r="H722" s="24">
        <v>720</v>
      </c>
      <c r="I722" s="24" t="e">
        <f ca="1"/>
        <v>#NAME?</v>
      </c>
      <c r="J722" s="24" t="e">
        <f t="array" aca="1" ref="J722" ca="1">INDIRECT(ADDRESS(($F$2+1-H722)+2,9))</f>
        <v>#NAME?</v>
      </c>
      <c r="K722" s="24" t="e">
        <f t="shared" ca="1" si="57"/>
        <v>#NAME?</v>
      </c>
      <c r="L722" s="24" t="e">
        <f t="shared" ca="1" si="58"/>
        <v>#NAME?</v>
      </c>
      <c r="M722" s="24" t="e">
        <f t="shared" ca="1" si="59"/>
        <v>#NAME?</v>
      </c>
    </row>
    <row r="723" spans="2:13" x14ac:dyDescent="0.25">
      <c r="B723" s="24">
        <f t="shared" ca="1" si="55"/>
        <v>0.80900092202726226</v>
      </c>
      <c r="C723" s="25">
        <f t="shared" ca="1" si="56"/>
        <v>58.742205516726791</v>
      </c>
      <c r="H723" s="24">
        <v>721</v>
      </c>
      <c r="I723" s="24" t="e">
        <f ca="1"/>
        <v>#NAME?</v>
      </c>
      <c r="J723" s="24" t="e">
        <f t="array" aca="1" ref="J723" ca="1">INDIRECT(ADDRESS(($F$2+1-H723)+2,9))</f>
        <v>#NAME?</v>
      </c>
      <c r="K723" s="24" t="e">
        <f t="shared" ca="1" si="57"/>
        <v>#NAME?</v>
      </c>
      <c r="L723" s="24" t="e">
        <f t="shared" ca="1" si="58"/>
        <v>#NAME?</v>
      </c>
      <c r="M723" s="24" t="e">
        <f t="shared" ca="1" si="59"/>
        <v>#NAME?</v>
      </c>
    </row>
    <row r="724" spans="2:13" x14ac:dyDescent="0.25">
      <c r="B724" s="24">
        <f t="shared" ca="1" si="55"/>
        <v>6.6235011971354729E-2</v>
      </c>
      <c r="C724" s="25">
        <f t="shared" ca="1" si="56"/>
        <v>34.955674325173931</v>
      </c>
      <c r="H724" s="24">
        <v>722</v>
      </c>
      <c r="I724" s="24" t="e">
        <f ca="1"/>
        <v>#NAME?</v>
      </c>
      <c r="J724" s="24" t="e">
        <f t="array" aca="1" ref="J724" ca="1">INDIRECT(ADDRESS(($F$2+1-H724)+2,9))</f>
        <v>#NAME?</v>
      </c>
      <c r="K724" s="24" t="e">
        <f t="shared" ca="1" si="57"/>
        <v>#NAME?</v>
      </c>
      <c r="L724" s="24" t="e">
        <f t="shared" ca="1" si="58"/>
        <v>#NAME?</v>
      </c>
      <c r="M724" s="24" t="e">
        <f t="shared" ca="1" si="59"/>
        <v>#NAME?</v>
      </c>
    </row>
    <row r="725" spans="2:13" x14ac:dyDescent="0.25">
      <c r="B725" s="24">
        <f t="shared" ca="1" si="55"/>
        <v>0.86003891092384632</v>
      </c>
      <c r="C725" s="25">
        <f t="shared" ca="1" si="56"/>
        <v>60.804941776111384</v>
      </c>
      <c r="H725" s="24">
        <v>723</v>
      </c>
      <c r="I725" s="24" t="e">
        <f ca="1"/>
        <v>#NAME?</v>
      </c>
      <c r="J725" s="24" t="e">
        <f t="array" aca="1" ref="J725" ca="1">INDIRECT(ADDRESS(($F$2+1-H725)+2,9))</f>
        <v>#NAME?</v>
      </c>
      <c r="K725" s="24" t="e">
        <f t="shared" ca="1" si="57"/>
        <v>#NAME?</v>
      </c>
      <c r="L725" s="24" t="e">
        <f t="shared" ca="1" si="58"/>
        <v>#NAME?</v>
      </c>
      <c r="M725" s="24" t="e">
        <f t="shared" ca="1" si="59"/>
        <v>#NAME?</v>
      </c>
    </row>
    <row r="726" spans="2:13" x14ac:dyDescent="0.25">
      <c r="B726" s="24">
        <f t="shared" ca="1" si="55"/>
        <v>0.40438822814089781</v>
      </c>
      <c r="C726" s="25">
        <f t="shared" ca="1" si="56"/>
        <v>47.579952159724513</v>
      </c>
      <c r="H726" s="24">
        <v>724</v>
      </c>
      <c r="I726" s="24" t="e">
        <f ca="1"/>
        <v>#NAME?</v>
      </c>
      <c r="J726" s="24" t="e">
        <f t="array" aca="1" ref="J726" ca="1">INDIRECT(ADDRESS(($F$2+1-H726)+2,9))</f>
        <v>#NAME?</v>
      </c>
      <c r="K726" s="24" t="e">
        <f t="shared" ca="1" si="57"/>
        <v>#NAME?</v>
      </c>
      <c r="L726" s="24" t="e">
        <f t="shared" ca="1" si="58"/>
        <v>#NAME?</v>
      </c>
      <c r="M726" s="24" t="e">
        <f t="shared" ca="1" si="59"/>
        <v>#NAME?</v>
      </c>
    </row>
    <row r="727" spans="2:13" x14ac:dyDescent="0.25">
      <c r="B727" s="24">
        <f t="shared" ca="1" si="55"/>
        <v>0.44390822111364436</v>
      </c>
      <c r="C727" s="25">
        <f t="shared" ca="1" si="56"/>
        <v>48.589322773666886</v>
      </c>
      <c r="H727" s="24">
        <v>725</v>
      </c>
      <c r="I727" s="24" t="e">
        <f ca="1"/>
        <v>#NAME?</v>
      </c>
      <c r="J727" s="24" t="e">
        <f t="array" aca="1" ref="J727" ca="1">INDIRECT(ADDRESS(($F$2+1-H727)+2,9))</f>
        <v>#NAME?</v>
      </c>
      <c r="K727" s="24" t="e">
        <f t="shared" ca="1" si="57"/>
        <v>#NAME?</v>
      </c>
      <c r="L727" s="24" t="e">
        <f t="shared" ca="1" si="58"/>
        <v>#NAME?</v>
      </c>
      <c r="M727" s="24" t="e">
        <f t="shared" ca="1" si="59"/>
        <v>#NAME?</v>
      </c>
    </row>
    <row r="728" spans="2:13" x14ac:dyDescent="0.25">
      <c r="B728" s="24">
        <f t="shared" ca="1" si="55"/>
        <v>0.87612295458338196</v>
      </c>
      <c r="C728" s="25">
        <f t="shared" ca="1" si="56"/>
        <v>61.558217104122775</v>
      </c>
      <c r="H728" s="24">
        <v>726</v>
      </c>
      <c r="I728" s="24" t="e">
        <f ca="1"/>
        <v>#NAME?</v>
      </c>
      <c r="J728" s="24" t="e">
        <f t="array" aca="1" ref="J728" ca="1">INDIRECT(ADDRESS(($F$2+1-H728)+2,9))</f>
        <v>#NAME?</v>
      </c>
      <c r="K728" s="24" t="e">
        <f t="shared" ca="1" si="57"/>
        <v>#NAME?</v>
      </c>
      <c r="L728" s="24" t="e">
        <f t="shared" ca="1" si="58"/>
        <v>#NAME?</v>
      </c>
      <c r="M728" s="24" t="e">
        <f t="shared" ca="1" si="59"/>
        <v>#NAME?</v>
      </c>
    </row>
    <row r="729" spans="2:13" x14ac:dyDescent="0.25">
      <c r="B729" s="24">
        <f t="shared" ca="1" si="55"/>
        <v>0.52474091052914296</v>
      </c>
      <c r="C729" s="25">
        <f t="shared" ca="1" si="56"/>
        <v>50.62056072077295</v>
      </c>
      <c r="H729" s="24">
        <v>727</v>
      </c>
      <c r="I729" s="24" t="e">
        <f ca="1"/>
        <v>#NAME?</v>
      </c>
      <c r="J729" s="24" t="e">
        <f t="array" aca="1" ref="J729" ca="1">INDIRECT(ADDRESS(($F$2+1-H729)+2,9))</f>
        <v>#NAME?</v>
      </c>
      <c r="K729" s="24" t="e">
        <f t="shared" ca="1" si="57"/>
        <v>#NAME?</v>
      </c>
      <c r="L729" s="24" t="e">
        <f t="shared" ca="1" si="58"/>
        <v>#NAME?</v>
      </c>
      <c r="M729" s="24" t="e">
        <f t="shared" ca="1" si="59"/>
        <v>#NAME?</v>
      </c>
    </row>
    <row r="730" spans="2:13" x14ac:dyDescent="0.25">
      <c r="B730" s="24">
        <f t="shared" ca="1" si="55"/>
        <v>0.91972964595694173</v>
      </c>
      <c r="C730" s="25">
        <f t="shared" ca="1" si="56"/>
        <v>64.032553483440097</v>
      </c>
      <c r="H730" s="24">
        <v>728</v>
      </c>
      <c r="I730" s="24" t="e">
        <f ca="1"/>
        <v>#NAME?</v>
      </c>
      <c r="J730" s="24" t="e">
        <f t="array" aca="1" ref="J730" ca="1">INDIRECT(ADDRESS(($F$2+1-H730)+2,9))</f>
        <v>#NAME?</v>
      </c>
      <c r="K730" s="24" t="e">
        <f t="shared" ca="1" si="57"/>
        <v>#NAME?</v>
      </c>
      <c r="L730" s="24" t="e">
        <f t="shared" ca="1" si="58"/>
        <v>#NAME?</v>
      </c>
      <c r="M730" s="24" t="e">
        <f t="shared" ca="1" si="59"/>
        <v>#NAME?</v>
      </c>
    </row>
    <row r="731" spans="2:13" x14ac:dyDescent="0.25">
      <c r="B731" s="24">
        <f t="shared" ca="1" si="55"/>
        <v>0.94931479749797687</v>
      </c>
      <c r="C731" s="25">
        <f t="shared" ca="1" si="56"/>
        <v>66.382459151967822</v>
      </c>
      <c r="H731" s="24">
        <v>729</v>
      </c>
      <c r="I731" s="24" t="e">
        <f ca="1"/>
        <v>#NAME?</v>
      </c>
      <c r="J731" s="24" t="e">
        <f t="array" aca="1" ref="J731" ca="1">INDIRECT(ADDRESS(($F$2+1-H731)+2,9))</f>
        <v>#NAME?</v>
      </c>
      <c r="K731" s="24" t="e">
        <f t="shared" ca="1" si="57"/>
        <v>#NAME?</v>
      </c>
      <c r="L731" s="24" t="e">
        <f t="shared" ca="1" si="58"/>
        <v>#NAME?</v>
      </c>
      <c r="M731" s="24" t="e">
        <f t="shared" ca="1" si="59"/>
        <v>#NAME?</v>
      </c>
    </row>
    <row r="732" spans="2:13" x14ac:dyDescent="0.25">
      <c r="B732" s="24">
        <f t="shared" ca="1" si="55"/>
        <v>0.78661658134512402</v>
      </c>
      <c r="C732" s="25">
        <f t="shared" ca="1" si="56"/>
        <v>57.94736428363997</v>
      </c>
      <c r="H732" s="24">
        <v>730</v>
      </c>
      <c r="I732" s="24" t="e">
        <f ca="1"/>
        <v>#NAME?</v>
      </c>
      <c r="J732" s="24" t="e">
        <f t="array" aca="1" ref="J732" ca="1">INDIRECT(ADDRESS(($F$2+1-H732)+2,9))</f>
        <v>#NAME?</v>
      </c>
      <c r="K732" s="24" t="e">
        <f t="shared" ca="1" si="57"/>
        <v>#NAME?</v>
      </c>
      <c r="L732" s="24" t="e">
        <f t="shared" ca="1" si="58"/>
        <v>#NAME?</v>
      </c>
      <c r="M732" s="24" t="e">
        <f t="shared" ca="1" si="59"/>
        <v>#NAME?</v>
      </c>
    </row>
    <row r="733" spans="2:13" x14ac:dyDescent="0.25">
      <c r="B733" s="24">
        <f t="shared" ca="1" si="55"/>
        <v>0.47974400155475538</v>
      </c>
      <c r="C733" s="25">
        <f t="shared" ca="1" si="56"/>
        <v>49.492039056387135</v>
      </c>
      <c r="H733" s="24">
        <v>731</v>
      </c>
      <c r="I733" s="24" t="e">
        <f ca="1"/>
        <v>#NAME?</v>
      </c>
      <c r="J733" s="24" t="e">
        <f t="array" aca="1" ref="J733" ca="1">INDIRECT(ADDRESS(($F$2+1-H733)+2,9))</f>
        <v>#NAME?</v>
      </c>
      <c r="K733" s="24" t="e">
        <f t="shared" ca="1" si="57"/>
        <v>#NAME?</v>
      </c>
      <c r="L733" s="24" t="e">
        <f t="shared" ca="1" si="58"/>
        <v>#NAME?</v>
      </c>
      <c r="M733" s="24" t="e">
        <f t="shared" ca="1" si="59"/>
        <v>#NAME?</v>
      </c>
    </row>
    <row r="734" spans="2:13" x14ac:dyDescent="0.25">
      <c r="B734" s="24">
        <f t="shared" ca="1" si="55"/>
        <v>0.86060070117534893</v>
      </c>
      <c r="C734" s="25">
        <f t="shared" ca="1" si="56"/>
        <v>60.830221362785245</v>
      </c>
      <c r="H734" s="24">
        <v>732</v>
      </c>
      <c r="I734" s="24" t="e">
        <f ca="1"/>
        <v>#NAME?</v>
      </c>
      <c r="J734" s="24" t="e">
        <f t="array" aca="1" ref="J734" ca="1">INDIRECT(ADDRESS(($F$2+1-H734)+2,9))</f>
        <v>#NAME?</v>
      </c>
      <c r="K734" s="24" t="e">
        <f t="shared" ca="1" si="57"/>
        <v>#NAME?</v>
      </c>
      <c r="L734" s="24" t="e">
        <f t="shared" ca="1" si="58"/>
        <v>#NAME?</v>
      </c>
      <c r="M734" s="24" t="e">
        <f t="shared" ca="1" si="59"/>
        <v>#NAME?</v>
      </c>
    </row>
    <row r="735" spans="2:13" x14ac:dyDescent="0.25">
      <c r="B735" s="24">
        <f t="shared" ca="1" si="55"/>
        <v>0.23790946585082406</v>
      </c>
      <c r="C735" s="25">
        <f t="shared" ca="1" si="56"/>
        <v>42.869566484785331</v>
      </c>
      <c r="H735" s="24">
        <v>733</v>
      </c>
      <c r="I735" s="24" t="e">
        <f ca="1"/>
        <v>#NAME?</v>
      </c>
      <c r="J735" s="24" t="e">
        <f t="array" aca="1" ref="J735" ca="1">INDIRECT(ADDRESS(($F$2+1-H735)+2,9))</f>
        <v>#NAME?</v>
      </c>
      <c r="K735" s="24" t="e">
        <f t="shared" ca="1" si="57"/>
        <v>#NAME?</v>
      </c>
      <c r="L735" s="24" t="e">
        <f t="shared" ca="1" si="58"/>
        <v>#NAME?</v>
      </c>
      <c r="M735" s="24" t="e">
        <f t="shared" ca="1" si="59"/>
        <v>#NAME?</v>
      </c>
    </row>
    <row r="736" spans="2:13" x14ac:dyDescent="0.25">
      <c r="B736" s="24">
        <f t="shared" ca="1" si="55"/>
        <v>0.50391051881517002</v>
      </c>
      <c r="C736" s="25">
        <f t="shared" ca="1" si="56"/>
        <v>50.098023740076798</v>
      </c>
      <c r="H736" s="24">
        <v>734</v>
      </c>
      <c r="I736" s="24" t="e">
        <f ca="1"/>
        <v>#NAME?</v>
      </c>
      <c r="J736" s="24" t="e">
        <f t="array" aca="1" ref="J736" ca="1">INDIRECT(ADDRESS(($F$2+1-H736)+2,9))</f>
        <v>#NAME?</v>
      </c>
      <c r="K736" s="24" t="e">
        <f t="shared" ca="1" si="57"/>
        <v>#NAME?</v>
      </c>
      <c r="L736" s="24" t="e">
        <f t="shared" ca="1" si="58"/>
        <v>#NAME?</v>
      </c>
      <c r="M736" s="24" t="e">
        <f t="shared" ca="1" si="59"/>
        <v>#NAME?</v>
      </c>
    </row>
    <row r="737" spans="2:13" x14ac:dyDescent="0.25">
      <c r="B737" s="24">
        <f t="shared" ca="1" si="55"/>
        <v>0.5298020488390468</v>
      </c>
      <c r="C737" s="25">
        <f t="shared" ca="1" si="56"/>
        <v>50.747722738327148</v>
      </c>
      <c r="H737" s="24">
        <v>735</v>
      </c>
      <c r="I737" s="24" t="e">
        <f ca="1"/>
        <v>#NAME?</v>
      </c>
      <c r="J737" s="24" t="e">
        <f t="array" aca="1" ref="J737" ca="1">INDIRECT(ADDRESS(($F$2+1-H737)+2,9))</f>
        <v>#NAME?</v>
      </c>
      <c r="K737" s="24" t="e">
        <f t="shared" ca="1" si="57"/>
        <v>#NAME?</v>
      </c>
      <c r="L737" s="24" t="e">
        <f t="shared" ca="1" si="58"/>
        <v>#NAME?</v>
      </c>
      <c r="M737" s="24" t="e">
        <f t="shared" ca="1" si="59"/>
        <v>#NAME?</v>
      </c>
    </row>
    <row r="738" spans="2:13" x14ac:dyDescent="0.25">
      <c r="B738" s="24">
        <f t="shared" ca="1" si="55"/>
        <v>0.25469846074118607</v>
      </c>
      <c r="C738" s="25">
        <f t="shared" ca="1" si="56"/>
        <v>43.402229631560978</v>
      </c>
      <c r="H738" s="24">
        <v>736</v>
      </c>
      <c r="I738" s="24" t="e">
        <f ca="1"/>
        <v>#NAME?</v>
      </c>
      <c r="J738" s="24" t="e">
        <f t="array" aca="1" ref="J738" ca="1">INDIRECT(ADDRESS(($F$2+1-H738)+2,9))</f>
        <v>#NAME?</v>
      </c>
      <c r="K738" s="24" t="e">
        <f t="shared" ca="1" si="57"/>
        <v>#NAME?</v>
      </c>
      <c r="L738" s="24" t="e">
        <f t="shared" ca="1" si="58"/>
        <v>#NAME?</v>
      </c>
      <c r="M738" s="24" t="e">
        <f t="shared" ca="1" si="59"/>
        <v>#NAME?</v>
      </c>
    </row>
    <row r="739" spans="2:13" x14ac:dyDescent="0.25">
      <c r="B739" s="24">
        <f t="shared" ca="1" si="55"/>
        <v>0.26156032316151567</v>
      </c>
      <c r="C739" s="25">
        <f t="shared" ca="1" si="56"/>
        <v>43.614575748319282</v>
      </c>
      <c r="H739" s="24">
        <v>737</v>
      </c>
      <c r="I739" s="24" t="e">
        <f ca="1"/>
        <v>#NAME?</v>
      </c>
      <c r="J739" s="24" t="e">
        <f t="array" aca="1" ref="J739" ca="1">INDIRECT(ADDRESS(($F$2+1-H739)+2,9))</f>
        <v>#NAME?</v>
      </c>
      <c r="K739" s="24" t="e">
        <f t="shared" ca="1" si="57"/>
        <v>#NAME?</v>
      </c>
      <c r="L739" s="24" t="e">
        <f t="shared" ca="1" si="58"/>
        <v>#NAME?</v>
      </c>
      <c r="M739" s="24" t="e">
        <f t="shared" ca="1" si="59"/>
        <v>#NAME?</v>
      </c>
    </row>
    <row r="740" spans="2:13" x14ac:dyDescent="0.25">
      <c r="B740" s="24">
        <f t="shared" ca="1" si="55"/>
        <v>0.97523817052778583</v>
      </c>
      <c r="C740" s="25">
        <f t="shared" ca="1" si="56"/>
        <v>69.640554748259603</v>
      </c>
      <c r="H740" s="24">
        <v>738</v>
      </c>
      <c r="I740" s="24" t="e">
        <f ca="1"/>
        <v>#NAME?</v>
      </c>
      <c r="J740" s="24" t="e">
        <f t="array" aca="1" ref="J740" ca="1">INDIRECT(ADDRESS(($F$2+1-H740)+2,9))</f>
        <v>#NAME?</v>
      </c>
      <c r="K740" s="24" t="e">
        <f t="shared" ca="1" si="57"/>
        <v>#NAME?</v>
      </c>
      <c r="L740" s="24" t="e">
        <f t="shared" ca="1" si="58"/>
        <v>#NAME?</v>
      </c>
      <c r="M740" s="24" t="e">
        <f t="shared" ca="1" si="59"/>
        <v>#NAME?</v>
      </c>
    </row>
    <row r="741" spans="2:13" x14ac:dyDescent="0.25">
      <c r="B741" s="24">
        <f t="shared" ca="1" si="55"/>
        <v>0.85309597344672661</v>
      </c>
      <c r="C741" s="25">
        <f t="shared" ca="1" si="56"/>
        <v>60.498043973331797</v>
      </c>
      <c r="H741" s="24">
        <v>739</v>
      </c>
      <c r="I741" s="24" t="e">
        <f ca="1"/>
        <v>#NAME?</v>
      </c>
      <c r="J741" s="24" t="e">
        <f t="array" aca="1" ref="J741" ca="1">INDIRECT(ADDRESS(($F$2+1-H741)+2,9))</f>
        <v>#NAME?</v>
      </c>
      <c r="K741" s="24" t="e">
        <f t="shared" ca="1" si="57"/>
        <v>#NAME?</v>
      </c>
      <c r="L741" s="24" t="e">
        <f t="shared" ca="1" si="58"/>
        <v>#NAME?</v>
      </c>
      <c r="M741" s="24" t="e">
        <f t="shared" ca="1" si="59"/>
        <v>#NAME?</v>
      </c>
    </row>
    <row r="742" spans="2:13" x14ac:dyDescent="0.25">
      <c r="B742" s="24">
        <f t="shared" ca="1" si="55"/>
        <v>9.2473765281379516E-2</v>
      </c>
      <c r="C742" s="25">
        <f t="shared" ca="1" si="56"/>
        <v>36.743254793398862</v>
      </c>
      <c r="H742" s="24">
        <v>740</v>
      </c>
      <c r="I742" s="24" t="e">
        <f ca="1"/>
        <v>#NAME?</v>
      </c>
      <c r="J742" s="24" t="e">
        <f t="array" aca="1" ref="J742" ca="1">INDIRECT(ADDRESS(($F$2+1-H742)+2,9))</f>
        <v>#NAME?</v>
      </c>
      <c r="K742" s="24" t="e">
        <f t="shared" ca="1" si="57"/>
        <v>#NAME?</v>
      </c>
      <c r="L742" s="24" t="e">
        <f t="shared" ca="1" si="58"/>
        <v>#NAME?</v>
      </c>
      <c r="M742" s="24" t="e">
        <f t="shared" ca="1" si="59"/>
        <v>#NAME?</v>
      </c>
    </row>
    <row r="743" spans="2:13" x14ac:dyDescent="0.25">
      <c r="B743" s="24">
        <f t="shared" ca="1" si="55"/>
        <v>0.59442764680436022</v>
      </c>
      <c r="C743" s="25">
        <f t="shared" ca="1" si="56"/>
        <v>52.389495454476332</v>
      </c>
      <c r="H743" s="24">
        <v>741</v>
      </c>
      <c r="I743" s="24" t="e">
        <f ca="1"/>
        <v>#NAME?</v>
      </c>
      <c r="J743" s="24" t="e">
        <f t="array" aca="1" ref="J743" ca="1">INDIRECT(ADDRESS(($F$2+1-H743)+2,9))</f>
        <v>#NAME?</v>
      </c>
      <c r="K743" s="24" t="e">
        <f t="shared" ca="1" si="57"/>
        <v>#NAME?</v>
      </c>
      <c r="L743" s="24" t="e">
        <f t="shared" ca="1" si="58"/>
        <v>#NAME?</v>
      </c>
      <c r="M743" s="24" t="e">
        <f t="shared" ca="1" si="59"/>
        <v>#NAME?</v>
      </c>
    </row>
    <row r="744" spans="2:13" x14ac:dyDescent="0.25">
      <c r="B744" s="24">
        <f t="shared" ca="1" si="55"/>
        <v>0.22839278388336159</v>
      </c>
      <c r="C744" s="25">
        <f t="shared" ca="1" si="56"/>
        <v>42.558497266476927</v>
      </c>
      <c r="H744" s="24">
        <v>742</v>
      </c>
      <c r="I744" s="24" t="e">
        <f ca="1"/>
        <v>#NAME?</v>
      </c>
      <c r="J744" s="24" t="e">
        <f t="array" aca="1" ref="J744" ca="1">INDIRECT(ADDRESS(($F$2+1-H744)+2,9))</f>
        <v>#NAME?</v>
      </c>
      <c r="K744" s="24" t="e">
        <f t="shared" ca="1" si="57"/>
        <v>#NAME?</v>
      </c>
      <c r="L744" s="24" t="e">
        <f t="shared" ca="1" si="58"/>
        <v>#NAME?</v>
      </c>
      <c r="M744" s="24" t="e">
        <f t="shared" ca="1" si="59"/>
        <v>#NAME?</v>
      </c>
    </row>
    <row r="745" spans="2:13" x14ac:dyDescent="0.25">
      <c r="B745" s="24">
        <f t="shared" ca="1" si="55"/>
        <v>0.82736035352986426</v>
      </c>
      <c r="C745" s="25">
        <f t="shared" ca="1" si="56"/>
        <v>59.437854585614701</v>
      </c>
      <c r="H745" s="24">
        <v>743</v>
      </c>
      <c r="I745" s="24" t="e">
        <f ca="1"/>
        <v>#NAME?</v>
      </c>
      <c r="J745" s="24" t="e">
        <f t="array" aca="1" ref="J745" ca="1">INDIRECT(ADDRESS(($F$2+1-H745)+2,9))</f>
        <v>#NAME?</v>
      </c>
      <c r="K745" s="24" t="e">
        <f t="shared" ca="1" si="57"/>
        <v>#NAME?</v>
      </c>
      <c r="L745" s="24" t="e">
        <f t="shared" ca="1" si="58"/>
        <v>#NAME?</v>
      </c>
      <c r="M745" s="24" t="e">
        <f t="shared" ca="1" si="59"/>
        <v>#NAME?</v>
      </c>
    </row>
    <row r="746" spans="2:13" x14ac:dyDescent="0.25">
      <c r="B746" s="24">
        <f t="shared" ca="1" si="55"/>
        <v>0.97680580669989914</v>
      </c>
      <c r="C746" s="25">
        <f t="shared" ca="1" si="56"/>
        <v>69.918420890804612</v>
      </c>
      <c r="H746" s="24">
        <v>744</v>
      </c>
      <c r="I746" s="24" t="e">
        <f ca="1"/>
        <v>#NAME?</v>
      </c>
      <c r="J746" s="24" t="e">
        <f t="array" aca="1" ref="J746" ca="1">INDIRECT(ADDRESS(($F$2+1-H746)+2,9))</f>
        <v>#NAME?</v>
      </c>
      <c r="K746" s="24" t="e">
        <f t="shared" ca="1" si="57"/>
        <v>#NAME?</v>
      </c>
      <c r="L746" s="24" t="e">
        <f t="shared" ca="1" si="58"/>
        <v>#NAME?</v>
      </c>
      <c r="M746" s="24" t="e">
        <f t="shared" ca="1" si="59"/>
        <v>#NAME?</v>
      </c>
    </row>
    <row r="747" spans="2:13" x14ac:dyDescent="0.25">
      <c r="B747" s="24">
        <f t="shared" ca="1" si="55"/>
        <v>0.33113546915329484</v>
      </c>
      <c r="C747" s="25">
        <f t="shared" ca="1" si="56"/>
        <v>45.632200461916085</v>
      </c>
      <c r="H747" s="24">
        <v>745</v>
      </c>
      <c r="I747" s="24" t="e">
        <f ca="1"/>
        <v>#NAME?</v>
      </c>
      <c r="J747" s="24" t="e">
        <f t="array" aca="1" ref="J747" ca="1">INDIRECT(ADDRESS(($F$2+1-H747)+2,9))</f>
        <v>#NAME?</v>
      </c>
      <c r="K747" s="24" t="e">
        <f t="shared" ca="1" si="57"/>
        <v>#NAME?</v>
      </c>
      <c r="L747" s="24" t="e">
        <f t="shared" ca="1" si="58"/>
        <v>#NAME?</v>
      </c>
      <c r="M747" s="24" t="e">
        <f t="shared" ca="1" si="59"/>
        <v>#NAME?</v>
      </c>
    </row>
    <row r="748" spans="2:13" x14ac:dyDescent="0.25">
      <c r="B748" s="24">
        <f t="shared" ca="1" si="55"/>
        <v>0.92709162561369507</v>
      </c>
      <c r="C748" s="25">
        <f t="shared" ca="1" si="56"/>
        <v>64.544674598213362</v>
      </c>
      <c r="H748" s="24">
        <v>746</v>
      </c>
      <c r="I748" s="24" t="e">
        <f ca="1"/>
        <v>#NAME?</v>
      </c>
      <c r="J748" s="24" t="e">
        <f t="array" aca="1" ref="J748" ca="1">INDIRECT(ADDRESS(($F$2+1-H748)+2,9))</f>
        <v>#NAME?</v>
      </c>
      <c r="K748" s="24" t="e">
        <f t="shared" ca="1" si="57"/>
        <v>#NAME?</v>
      </c>
      <c r="L748" s="24" t="e">
        <f t="shared" ca="1" si="58"/>
        <v>#NAME?</v>
      </c>
      <c r="M748" s="24" t="e">
        <f t="shared" ca="1" si="59"/>
        <v>#NAME?</v>
      </c>
    </row>
    <row r="749" spans="2:13" x14ac:dyDescent="0.25">
      <c r="B749" s="24">
        <f t="shared" ca="1" si="55"/>
        <v>0.20800002668086492</v>
      </c>
      <c r="C749" s="25">
        <f t="shared" ca="1" si="56"/>
        <v>41.866197048870404</v>
      </c>
      <c r="H749" s="24">
        <v>747</v>
      </c>
      <c r="I749" s="24" t="e">
        <f ca="1"/>
        <v>#NAME?</v>
      </c>
      <c r="J749" s="24" t="e">
        <f t="array" aca="1" ref="J749" ca="1">INDIRECT(ADDRESS(($F$2+1-H749)+2,9))</f>
        <v>#NAME?</v>
      </c>
      <c r="K749" s="24" t="e">
        <f t="shared" ca="1" si="57"/>
        <v>#NAME?</v>
      </c>
      <c r="L749" s="24" t="e">
        <f t="shared" ca="1" si="58"/>
        <v>#NAME?</v>
      </c>
      <c r="M749" s="24" t="e">
        <f t="shared" ca="1" si="59"/>
        <v>#NAME?</v>
      </c>
    </row>
    <row r="750" spans="2:13" x14ac:dyDescent="0.25">
      <c r="B750" s="24">
        <f t="shared" ca="1" si="55"/>
        <v>0.92192342175772002</v>
      </c>
      <c r="C750" s="25">
        <f t="shared" ca="1" si="56"/>
        <v>64.181288268330093</v>
      </c>
      <c r="H750" s="24">
        <v>748</v>
      </c>
      <c r="I750" s="24" t="e">
        <f ca="1"/>
        <v>#NAME?</v>
      </c>
      <c r="J750" s="24" t="e">
        <f t="array" aca="1" ref="J750" ca="1">INDIRECT(ADDRESS(($F$2+1-H750)+2,9))</f>
        <v>#NAME?</v>
      </c>
      <c r="K750" s="24" t="e">
        <f t="shared" ca="1" si="57"/>
        <v>#NAME?</v>
      </c>
      <c r="L750" s="24" t="e">
        <f t="shared" ca="1" si="58"/>
        <v>#NAME?</v>
      </c>
      <c r="M750" s="24" t="e">
        <f t="shared" ca="1" si="59"/>
        <v>#NAME?</v>
      </c>
    </row>
    <row r="751" spans="2:13" x14ac:dyDescent="0.25">
      <c r="B751" s="24">
        <f t="shared" ca="1" si="55"/>
        <v>0.75720774071360686</v>
      </c>
      <c r="C751" s="25">
        <f t="shared" ca="1" si="56"/>
        <v>56.973488263574083</v>
      </c>
      <c r="H751" s="24">
        <v>749</v>
      </c>
      <c r="I751" s="24" t="e">
        <f ca="1"/>
        <v>#NAME?</v>
      </c>
      <c r="J751" s="24" t="e">
        <f t="array" aca="1" ref="J751" ca="1">INDIRECT(ADDRESS(($F$2+1-H751)+2,9))</f>
        <v>#NAME?</v>
      </c>
      <c r="K751" s="24" t="e">
        <f t="shared" ca="1" si="57"/>
        <v>#NAME?</v>
      </c>
      <c r="L751" s="24" t="e">
        <f t="shared" ca="1" si="58"/>
        <v>#NAME?</v>
      </c>
      <c r="M751" s="24" t="e">
        <f t="shared" ca="1" si="59"/>
        <v>#NAME?</v>
      </c>
    </row>
    <row r="752" spans="2:13" x14ac:dyDescent="0.25">
      <c r="B752" s="24">
        <f t="shared" ca="1" si="55"/>
        <v>0.56431256203564306</v>
      </c>
      <c r="C752" s="25">
        <f t="shared" ca="1" si="56"/>
        <v>51.619123516836432</v>
      </c>
      <c r="H752" s="24">
        <v>750</v>
      </c>
      <c r="I752" s="24" t="e">
        <f ca="1"/>
        <v>#NAME?</v>
      </c>
      <c r="J752" s="24" t="e">
        <f t="array" aca="1" ref="J752" ca="1">INDIRECT(ADDRESS(($F$2+1-H752)+2,9))</f>
        <v>#NAME?</v>
      </c>
      <c r="K752" s="24" t="e">
        <f t="shared" ca="1" si="57"/>
        <v>#NAME?</v>
      </c>
      <c r="L752" s="24" t="e">
        <f t="shared" ca="1" si="58"/>
        <v>#NAME?</v>
      </c>
      <c r="M752" s="24" t="e">
        <f t="shared" ca="1" si="59"/>
        <v>#NAME?</v>
      </c>
    </row>
    <row r="753" spans="2:13" x14ac:dyDescent="0.25">
      <c r="B753" s="24">
        <f t="shared" ca="1" si="55"/>
        <v>0.76051778495811251</v>
      </c>
      <c r="C753" s="25">
        <f t="shared" ca="1" si="56"/>
        <v>57.079691266050098</v>
      </c>
      <c r="H753" s="24">
        <v>751</v>
      </c>
      <c r="I753" s="24" t="e">
        <f ca="1"/>
        <v>#NAME?</v>
      </c>
      <c r="J753" s="24" t="e">
        <f t="array" aca="1" ref="J753" ca="1">INDIRECT(ADDRESS(($F$2+1-H753)+2,9))</f>
        <v>#NAME?</v>
      </c>
      <c r="K753" s="24" t="e">
        <f t="shared" ca="1" si="57"/>
        <v>#NAME?</v>
      </c>
      <c r="L753" s="24" t="e">
        <f t="shared" ca="1" si="58"/>
        <v>#NAME?</v>
      </c>
      <c r="M753" s="24" t="e">
        <f t="shared" ca="1" si="59"/>
        <v>#NAME?</v>
      </c>
    </row>
    <row r="754" spans="2:13" x14ac:dyDescent="0.25">
      <c r="B754" s="24">
        <f t="shared" ca="1" si="55"/>
        <v>0.96506306195691283</v>
      </c>
      <c r="C754" s="25">
        <f t="shared" ca="1" si="56"/>
        <v>68.127274011059768</v>
      </c>
      <c r="H754" s="24">
        <v>752</v>
      </c>
      <c r="I754" s="24" t="e">
        <f ca="1"/>
        <v>#NAME?</v>
      </c>
      <c r="J754" s="24" t="e">
        <f t="array" aca="1" ref="J754" ca="1">INDIRECT(ADDRESS(($F$2+1-H754)+2,9))</f>
        <v>#NAME?</v>
      </c>
      <c r="K754" s="24" t="e">
        <f t="shared" ca="1" si="57"/>
        <v>#NAME?</v>
      </c>
      <c r="L754" s="24" t="e">
        <f t="shared" ca="1" si="58"/>
        <v>#NAME?</v>
      </c>
      <c r="M754" s="24" t="e">
        <f t="shared" ca="1" si="59"/>
        <v>#NAME?</v>
      </c>
    </row>
    <row r="755" spans="2:13" x14ac:dyDescent="0.25">
      <c r="B755" s="24">
        <f t="shared" ca="1" si="55"/>
        <v>0.60531034565129105</v>
      </c>
      <c r="C755" s="25">
        <f t="shared" ca="1" si="56"/>
        <v>52.671167015335165</v>
      </c>
      <c r="H755" s="24">
        <v>753</v>
      </c>
      <c r="I755" s="24" t="e">
        <f ca="1"/>
        <v>#NAME?</v>
      </c>
      <c r="J755" s="24" t="e">
        <f t="array" aca="1" ref="J755" ca="1">INDIRECT(ADDRESS(($F$2+1-H755)+2,9))</f>
        <v>#NAME?</v>
      </c>
      <c r="K755" s="24" t="e">
        <f t="shared" ca="1" si="57"/>
        <v>#NAME?</v>
      </c>
      <c r="L755" s="24" t="e">
        <f t="shared" ca="1" si="58"/>
        <v>#NAME?</v>
      </c>
      <c r="M755" s="24" t="e">
        <f t="shared" ca="1" si="59"/>
        <v>#NAME?</v>
      </c>
    </row>
    <row r="756" spans="2:13" x14ac:dyDescent="0.25">
      <c r="B756" s="24">
        <f t="shared" ca="1" si="55"/>
        <v>0.42546397992655272</v>
      </c>
      <c r="C756" s="25">
        <f t="shared" ca="1" si="56"/>
        <v>48.120654519967296</v>
      </c>
      <c r="H756" s="24">
        <v>754</v>
      </c>
      <c r="I756" s="24" t="e">
        <f ca="1"/>
        <v>#NAME?</v>
      </c>
      <c r="J756" s="24" t="e">
        <f t="array" aca="1" ref="J756" ca="1">INDIRECT(ADDRESS(($F$2+1-H756)+2,9))</f>
        <v>#NAME?</v>
      </c>
      <c r="K756" s="24" t="e">
        <f t="shared" ca="1" si="57"/>
        <v>#NAME?</v>
      </c>
      <c r="L756" s="24" t="e">
        <f t="shared" ca="1" si="58"/>
        <v>#NAME?</v>
      </c>
      <c r="M756" s="24" t="e">
        <f t="shared" ca="1" si="59"/>
        <v>#NAME?</v>
      </c>
    </row>
    <row r="757" spans="2:13" x14ac:dyDescent="0.25">
      <c r="B757" s="24">
        <f t="shared" ca="1" si="55"/>
        <v>0.12400187678038599</v>
      </c>
      <c r="C757" s="25">
        <f t="shared" ca="1" si="56"/>
        <v>38.447883217495296</v>
      </c>
      <c r="H757" s="24">
        <v>755</v>
      </c>
      <c r="I757" s="24" t="e">
        <f ca="1"/>
        <v>#NAME?</v>
      </c>
      <c r="J757" s="24" t="e">
        <f t="array" aca="1" ref="J757" ca="1">INDIRECT(ADDRESS(($F$2+1-H757)+2,9))</f>
        <v>#NAME?</v>
      </c>
      <c r="K757" s="24" t="e">
        <f t="shared" ca="1" si="57"/>
        <v>#NAME?</v>
      </c>
      <c r="L757" s="24" t="e">
        <f t="shared" ca="1" si="58"/>
        <v>#NAME?</v>
      </c>
      <c r="M757" s="24" t="e">
        <f t="shared" ca="1" si="59"/>
        <v>#NAME?</v>
      </c>
    </row>
    <row r="758" spans="2:13" x14ac:dyDescent="0.25">
      <c r="B758" s="24">
        <f t="shared" ca="1" si="55"/>
        <v>5.2302205997935003E-3</v>
      </c>
      <c r="C758" s="25">
        <f t="shared" ca="1" si="56"/>
        <v>24.397749916421851</v>
      </c>
      <c r="H758" s="24">
        <v>756</v>
      </c>
      <c r="I758" s="24" t="e">
        <f ca="1"/>
        <v>#NAME?</v>
      </c>
      <c r="J758" s="24" t="e">
        <f t="array" aca="1" ref="J758" ca="1">INDIRECT(ADDRESS(($F$2+1-H758)+2,9))</f>
        <v>#NAME?</v>
      </c>
      <c r="K758" s="24" t="e">
        <f t="shared" ca="1" si="57"/>
        <v>#NAME?</v>
      </c>
      <c r="L758" s="24" t="e">
        <f t="shared" ca="1" si="58"/>
        <v>#NAME?</v>
      </c>
      <c r="M758" s="24" t="e">
        <f t="shared" ca="1" si="59"/>
        <v>#NAME?</v>
      </c>
    </row>
    <row r="759" spans="2:13" x14ac:dyDescent="0.25">
      <c r="B759" s="24">
        <f t="shared" ca="1" si="55"/>
        <v>0.48290140919273994</v>
      </c>
      <c r="C759" s="25">
        <f t="shared" ca="1" si="56"/>
        <v>49.571270583986887</v>
      </c>
      <c r="H759" s="24">
        <v>757</v>
      </c>
      <c r="I759" s="24" t="e">
        <f ca="1"/>
        <v>#NAME?</v>
      </c>
      <c r="J759" s="24" t="e">
        <f t="array" aca="1" ref="J759" ca="1">INDIRECT(ADDRESS(($F$2+1-H759)+2,9))</f>
        <v>#NAME?</v>
      </c>
      <c r="K759" s="24" t="e">
        <f t="shared" ca="1" si="57"/>
        <v>#NAME?</v>
      </c>
      <c r="L759" s="24" t="e">
        <f t="shared" ca="1" si="58"/>
        <v>#NAME?</v>
      </c>
      <c r="M759" s="24" t="e">
        <f t="shared" ca="1" si="59"/>
        <v>#NAME?</v>
      </c>
    </row>
    <row r="760" spans="2:13" x14ac:dyDescent="0.25">
      <c r="B760" s="24">
        <f t="shared" ca="1" si="55"/>
        <v>0.87606092404610669</v>
      </c>
      <c r="C760" s="25">
        <f t="shared" ca="1" si="56"/>
        <v>61.555185227256459</v>
      </c>
      <c r="H760" s="24">
        <v>758</v>
      </c>
      <c r="I760" s="24" t="e">
        <f ca="1"/>
        <v>#NAME?</v>
      </c>
      <c r="J760" s="24" t="e">
        <f t="array" aca="1" ref="J760" ca="1">INDIRECT(ADDRESS(($F$2+1-H760)+2,9))</f>
        <v>#NAME?</v>
      </c>
      <c r="K760" s="24" t="e">
        <f t="shared" ca="1" si="57"/>
        <v>#NAME?</v>
      </c>
      <c r="L760" s="24" t="e">
        <f t="shared" ca="1" si="58"/>
        <v>#NAME?</v>
      </c>
      <c r="M760" s="24" t="e">
        <f t="shared" ca="1" si="59"/>
        <v>#NAME?</v>
      </c>
    </row>
    <row r="761" spans="2:13" x14ac:dyDescent="0.25">
      <c r="B761" s="24">
        <f t="shared" ca="1" si="55"/>
        <v>0.66687946957131916</v>
      </c>
      <c r="C761" s="25">
        <f t="shared" ca="1" si="56"/>
        <v>54.313126399885107</v>
      </c>
      <c r="H761" s="24">
        <v>759</v>
      </c>
      <c r="I761" s="24" t="e">
        <f ca="1"/>
        <v>#NAME?</v>
      </c>
      <c r="J761" s="24" t="e">
        <f t="array" aca="1" ref="J761" ca="1">INDIRECT(ADDRESS(($F$2+1-H761)+2,9))</f>
        <v>#NAME?</v>
      </c>
      <c r="K761" s="24" t="e">
        <f t="shared" ca="1" si="57"/>
        <v>#NAME?</v>
      </c>
      <c r="L761" s="24" t="e">
        <f t="shared" ca="1" si="58"/>
        <v>#NAME?</v>
      </c>
      <c r="M761" s="24" t="e">
        <f t="shared" ca="1" si="59"/>
        <v>#NAME?</v>
      </c>
    </row>
    <row r="762" spans="2:13" x14ac:dyDescent="0.25">
      <c r="B762" s="24">
        <f t="shared" ca="1" si="55"/>
        <v>4.2117413753844257E-2</v>
      </c>
      <c r="C762" s="25">
        <f t="shared" ca="1" si="56"/>
        <v>32.733738560557867</v>
      </c>
      <c r="H762" s="24">
        <v>760</v>
      </c>
      <c r="I762" s="24" t="e">
        <f ca="1"/>
        <v>#NAME?</v>
      </c>
      <c r="J762" s="24" t="e">
        <f t="array" aca="1" ref="J762" ca="1">INDIRECT(ADDRESS(($F$2+1-H762)+2,9))</f>
        <v>#NAME?</v>
      </c>
      <c r="K762" s="24" t="e">
        <f t="shared" ca="1" si="57"/>
        <v>#NAME?</v>
      </c>
      <c r="L762" s="24" t="e">
        <f t="shared" ca="1" si="58"/>
        <v>#NAME?</v>
      </c>
      <c r="M762" s="24" t="e">
        <f t="shared" ca="1" si="59"/>
        <v>#NAME?</v>
      </c>
    </row>
    <row r="763" spans="2:13" x14ac:dyDescent="0.25">
      <c r="B763" s="24">
        <f t="shared" ca="1" si="55"/>
        <v>0.89656555108697578</v>
      </c>
      <c r="C763" s="25">
        <f t="shared" ca="1" si="56"/>
        <v>62.622220463231251</v>
      </c>
      <c r="H763" s="24">
        <v>761</v>
      </c>
      <c r="I763" s="24" t="e">
        <f ca="1"/>
        <v>#NAME?</v>
      </c>
      <c r="J763" s="24" t="e">
        <f t="array" aca="1" ref="J763" ca="1">INDIRECT(ADDRESS(($F$2+1-H763)+2,9))</f>
        <v>#NAME?</v>
      </c>
      <c r="K763" s="24" t="e">
        <f t="shared" ca="1" si="57"/>
        <v>#NAME?</v>
      </c>
      <c r="L763" s="24" t="e">
        <f t="shared" ca="1" si="58"/>
        <v>#NAME?</v>
      </c>
      <c r="M763" s="24" t="e">
        <f t="shared" ca="1" si="59"/>
        <v>#NAME?</v>
      </c>
    </row>
    <row r="764" spans="2:13" x14ac:dyDescent="0.25">
      <c r="B764" s="24">
        <f t="shared" ca="1" si="55"/>
        <v>0.23270040912212686</v>
      </c>
      <c r="C764" s="25">
        <f t="shared" ca="1" si="56"/>
        <v>42.700173963044392</v>
      </c>
      <c r="H764" s="24">
        <v>762</v>
      </c>
      <c r="I764" s="24" t="e">
        <f ca="1"/>
        <v>#NAME?</v>
      </c>
      <c r="J764" s="24" t="e">
        <f t="array" aca="1" ref="J764" ca="1">INDIRECT(ADDRESS(($F$2+1-H764)+2,9))</f>
        <v>#NAME?</v>
      </c>
      <c r="K764" s="24" t="e">
        <f t="shared" ca="1" si="57"/>
        <v>#NAME?</v>
      </c>
      <c r="L764" s="24" t="e">
        <f t="shared" ca="1" si="58"/>
        <v>#NAME?</v>
      </c>
      <c r="M764" s="24" t="e">
        <f t="shared" ca="1" si="59"/>
        <v>#NAME?</v>
      </c>
    </row>
    <row r="765" spans="2:13" x14ac:dyDescent="0.25">
      <c r="B765" s="24">
        <f t="shared" ca="1" si="55"/>
        <v>0.44444931755194717</v>
      </c>
      <c r="C765" s="25">
        <f t="shared" ca="1" si="56"/>
        <v>48.603020359729548</v>
      </c>
      <c r="H765" s="24">
        <v>763</v>
      </c>
      <c r="I765" s="24" t="e">
        <f ca="1"/>
        <v>#NAME?</v>
      </c>
      <c r="J765" s="24" t="e">
        <f t="array" aca="1" ref="J765" ca="1">INDIRECT(ADDRESS(($F$2+1-H765)+2,9))</f>
        <v>#NAME?</v>
      </c>
      <c r="K765" s="24" t="e">
        <f t="shared" ca="1" si="57"/>
        <v>#NAME?</v>
      </c>
      <c r="L765" s="24" t="e">
        <f t="shared" ca="1" si="58"/>
        <v>#NAME?</v>
      </c>
      <c r="M765" s="24" t="e">
        <f t="shared" ca="1" si="59"/>
        <v>#NAME?</v>
      </c>
    </row>
    <row r="766" spans="2:13" x14ac:dyDescent="0.25">
      <c r="B766" s="24">
        <f t="shared" ca="1" si="55"/>
        <v>0.40853793058140264</v>
      </c>
      <c r="C766" s="25">
        <f t="shared" ca="1" si="56"/>
        <v>47.686924236050693</v>
      </c>
      <c r="H766" s="24">
        <v>764</v>
      </c>
      <c r="I766" s="24" t="e">
        <f ca="1"/>
        <v>#NAME?</v>
      </c>
      <c r="J766" s="24" t="e">
        <f t="array" aca="1" ref="J766" ca="1">INDIRECT(ADDRESS(($F$2+1-H766)+2,9))</f>
        <v>#NAME?</v>
      </c>
      <c r="K766" s="24" t="e">
        <f t="shared" ca="1" si="57"/>
        <v>#NAME?</v>
      </c>
      <c r="L766" s="24" t="e">
        <f t="shared" ca="1" si="58"/>
        <v>#NAME?</v>
      </c>
      <c r="M766" s="24" t="e">
        <f t="shared" ca="1" si="59"/>
        <v>#NAME?</v>
      </c>
    </row>
    <row r="767" spans="2:13" x14ac:dyDescent="0.25">
      <c r="B767" s="24">
        <f t="shared" ca="1" si="55"/>
        <v>0.16688838801117578</v>
      </c>
      <c r="C767" s="25">
        <f t="shared" ca="1" si="56"/>
        <v>40.334654677959399</v>
      </c>
      <c r="H767" s="24">
        <v>765</v>
      </c>
      <c r="I767" s="24" t="e">
        <f ca="1"/>
        <v>#NAME?</v>
      </c>
      <c r="J767" s="24" t="e">
        <f t="array" aca="1" ref="J767" ca="1">INDIRECT(ADDRESS(($F$2+1-H767)+2,9))</f>
        <v>#NAME?</v>
      </c>
      <c r="K767" s="24" t="e">
        <f t="shared" ca="1" si="57"/>
        <v>#NAME?</v>
      </c>
      <c r="L767" s="24" t="e">
        <f t="shared" ca="1" si="58"/>
        <v>#NAME?</v>
      </c>
      <c r="M767" s="24" t="e">
        <f t="shared" ca="1" si="59"/>
        <v>#NAME?</v>
      </c>
    </row>
    <row r="768" spans="2:13" x14ac:dyDescent="0.25">
      <c r="B768" s="24">
        <f t="shared" ca="1" si="55"/>
        <v>0.61465977224421808</v>
      </c>
      <c r="C768" s="25">
        <f t="shared" ca="1" si="56"/>
        <v>52.914849461513747</v>
      </c>
      <c r="H768" s="24">
        <v>766</v>
      </c>
      <c r="I768" s="24" t="e">
        <f ca="1"/>
        <v>#NAME?</v>
      </c>
      <c r="J768" s="24" t="e">
        <f t="array" aca="1" ref="J768" ca="1">INDIRECT(ADDRESS(($F$2+1-H768)+2,9))</f>
        <v>#NAME?</v>
      </c>
      <c r="K768" s="24" t="e">
        <f t="shared" ca="1" si="57"/>
        <v>#NAME?</v>
      </c>
      <c r="L768" s="24" t="e">
        <f t="shared" ca="1" si="58"/>
        <v>#NAME?</v>
      </c>
      <c r="M768" s="24" t="e">
        <f t="shared" ca="1" si="59"/>
        <v>#NAME?</v>
      </c>
    </row>
    <row r="769" spans="2:13" x14ac:dyDescent="0.25">
      <c r="B769" s="24">
        <f t="shared" ca="1" si="55"/>
        <v>3.8172031381302984E-2</v>
      </c>
      <c r="C769" s="25">
        <f t="shared" ca="1" si="56"/>
        <v>32.276957296590922</v>
      </c>
      <c r="H769" s="24">
        <v>767</v>
      </c>
      <c r="I769" s="24" t="e">
        <f ca="1"/>
        <v>#NAME?</v>
      </c>
      <c r="J769" s="24" t="e">
        <f t="array" aca="1" ref="J769" ca="1">INDIRECT(ADDRESS(($F$2+1-H769)+2,9))</f>
        <v>#NAME?</v>
      </c>
      <c r="K769" s="24" t="e">
        <f t="shared" ca="1" si="57"/>
        <v>#NAME?</v>
      </c>
      <c r="L769" s="24" t="e">
        <f t="shared" ca="1" si="58"/>
        <v>#NAME?</v>
      </c>
      <c r="M769" s="24" t="e">
        <f t="shared" ca="1" si="59"/>
        <v>#NAME?</v>
      </c>
    </row>
    <row r="770" spans="2:13" x14ac:dyDescent="0.25">
      <c r="B770" s="24">
        <f t="shared" ca="1" si="55"/>
        <v>0.15810462872422337</v>
      </c>
      <c r="C770" s="25">
        <f t="shared" ca="1" si="56"/>
        <v>39.977218188893545</v>
      </c>
      <c r="H770" s="24">
        <v>768</v>
      </c>
      <c r="I770" s="24" t="e">
        <f ca="1"/>
        <v>#NAME?</v>
      </c>
      <c r="J770" s="24" t="e">
        <f t="array" aca="1" ref="J770" ca="1">INDIRECT(ADDRESS(($F$2+1-H770)+2,9))</f>
        <v>#NAME?</v>
      </c>
      <c r="K770" s="24" t="e">
        <f t="shared" ca="1" si="57"/>
        <v>#NAME?</v>
      </c>
      <c r="L770" s="24" t="e">
        <f t="shared" ca="1" si="58"/>
        <v>#NAME?</v>
      </c>
      <c r="M770" s="24" t="e">
        <f t="shared" ca="1" si="59"/>
        <v>#NAME?</v>
      </c>
    </row>
    <row r="771" spans="2:13" x14ac:dyDescent="0.25">
      <c r="B771" s="24">
        <f t="shared" ca="1" si="55"/>
        <v>0.12164295161575511</v>
      </c>
      <c r="C771" s="25">
        <f t="shared" ca="1" si="56"/>
        <v>38.33187018118047</v>
      </c>
      <c r="H771" s="24">
        <v>769</v>
      </c>
      <c r="I771" s="24" t="e">
        <f ca="1"/>
        <v>#NAME?</v>
      </c>
      <c r="J771" s="24" t="e">
        <f t="array" aca="1" ref="J771" ca="1">INDIRECT(ADDRESS(($F$2+1-H771)+2,9))</f>
        <v>#NAME?</v>
      </c>
      <c r="K771" s="24" t="e">
        <f t="shared" ca="1" si="57"/>
        <v>#NAME?</v>
      </c>
      <c r="L771" s="24" t="e">
        <f t="shared" ca="1" si="58"/>
        <v>#NAME?</v>
      </c>
      <c r="M771" s="24" t="e">
        <f t="shared" ca="1" si="59"/>
        <v>#NAME?</v>
      </c>
    </row>
    <row r="772" spans="2:13" x14ac:dyDescent="0.25">
      <c r="B772" s="24">
        <f t="shared" ref="B772:B835" ca="1" si="60">RAND()</f>
        <v>0.39735384489441772</v>
      </c>
      <c r="C772" s="25">
        <f t="shared" ref="C772:C835" ca="1" si="61">_xlfn.NORM.INV(B772,50,10)</f>
        <v>47.397976475949903</v>
      </c>
      <c r="H772" s="24">
        <v>770</v>
      </c>
      <c r="I772" s="24" t="e">
        <f ca="1"/>
        <v>#NAME?</v>
      </c>
      <c r="J772" s="24" t="e">
        <f t="array" aca="1" ref="J772" ca="1">INDIRECT(ADDRESS(($F$2+1-H772)+2,9))</f>
        <v>#NAME?</v>
      </c>
      <c r="K772" s="24" t="e">
        <f t="shared" ref="K772:K835" ca="1" si="62">_xlfn.NORM.DIST(I772,$F$5,$F$6,TRUE)</f>
        <v>#NAME?</v>
      </c>
      <c r="L772" s="24" t="e">
        <f t="shared" ref="L772:L835" ca="1" si="63">_xlfn.NORM.DIST(J772,$F$5,$F$6,TRUE)</f>
        <v>#NAME?</v>
      </c>
      <c r="M772" s="24" t="e">
        <f t="shared" ca="1" si="59"/>
        <v>#NAME?</v>
      </c>
    </row>
    <row r="773" spans="2:13" x14ac:dyDescent="0.25">
      <c r="B773" s="24">
        <f t="shared" ca="1" si="60"/>
        <v>5.7039034839501124E-2</v>
      </c>
      <c r="C773" s="25">
        <f t="shared" ca="1" si="61"/>
        <v>34.198742425753061</v>
      </c>
      <c r="H773" s="24">
        <v>771</v>
      </c>
      <c r="I773" s="24" t="e">
        <f ca="1"/>
        <v>#NAME?</v>
      </c>
      <c r="J773" s="24" t="e">
        <f t="array" aca="1" ref="J773" ca="1">INDIRECT(ADDRESS(($F$2+1-H773)+2,9))</f>
        <v>#NAME?</v>
      </c>
      <c r="K773" s="24" t="e">
        <f t="shared" ca="1" si="62"/>
        <v>#NAME?</v>
      </c>
      <c r="L773" s="24" t="e">
        <f t="shared" ca="1" si="63"/>
        <v>#NAME?</v>
      </c>
      <c r="M773" s="24" t="e">
        <f t="shared" ref="M773:M836" ca="1" si="64">((2*H773-1)/$F$2)*(LN(K773)+LN(1-L773))</f>
        <v>#NAME?</v>
      </c>
    </row>
    <row r="774" spans="2:13" x14ac:dyDescent="0.25">
      <c r="B774" s="24">
        <f t="shared" ca="1" si="60"/>
        <v>0.22842159104790805</v>
      </c>
      <c r="C774" s="25">
        <f t="shared" ca="1" si="61"/>
        <v>42.559449673159044</v>
      </c>
      <c r="H774" s="24">
        <v>772</v>
      </c>
      <c r="I774" s="24" t="e">
        <f ca="1"/>
        <v>#NAME?</v>
      </c>
      <c r="J774" s="24" t="e">
        <f t="array" aca="1" ref="J774" ca="1">INDIRECT(ADDRESS(($F$2+1-H774)+2,9))</f>
        <v>#NAME?</v>
      </c>
      <c r="K774" s="24" t="e">
        <f t="shared" ca="1" si="62"/>
        <v>#NAME?</v>
      </c>
      <c r="L774" s="24" t="e">
        <f t="shared" ca="1" si="63"/>
        <v>#NAME?</v>
      </c>
      <c r="M774" s="24" t="e">
        <f t="shared" ca="1" si="64"/>
        <v>#NAME?</v>
      </c>
    </row>
    <row r="775" spans="2:13" x14ac:dyDescent="0.25">
      <c r="B775" s="24">
        <f t="shared" ca="1" si="60"/>
        <v>0.12762857706983621</v>
      </c>
      <c r="C775" s="25">
        <f t="shared" ca="1" si="61"/>
        <v>38.623272451637725</v>
      </c>
      <c r="H775" s="24">
        <v>773</v>
      </c>
      <c r="I775" s="24" t="e">
        <f ca="1"/>
        <v>#NAME?</v>
      </c>
      <c r="J775" s="24" t="e">
        <f t="array" aca="1" ref="J775" ca="1">INDIRECT(ADDRESS(($F$2+1-H775)+2,9))</f>
        <v>#NAME?</v>
      </c>
      <c r="K775" s="24" t="e">
        <f t="shared" ca="1" si="62"/>
        <v>#NAME?</v>
      </c>
      <c r="L775" s="24" t="e">
        <f t="shared" ca="1" si="63"/>
        <v>#NAME?</v>
      </c>
      <c r="M775" s="24" t="e">
        <f t="shared" ca="1" si="64"/>
        <v>#NAME?</v>
      </c>
    </row>
    <row r="776" spans="2:13" x14ac:dyDescent="0.25">
      <c r="B776" s="24">
        <f t="shared" ca="1" si="60"/>
        <v>0.98635387148679399</v>
      </c>
      <c r="C776" s="25">
        <f t="shared" ca="1" si="61"/>
        <v>72.073121789352655</v>
      </c>
      <c r="H776" s="24">
        <v>774</v>
      </c>
      <c r="I776" s="24" t="e">
        <f ca="1"/>
        <v>#NAME?</v>
      </c>
      <c r="J776" s="24" t="e">
        <f t="array" aca="1" ref="J776" ca="1">INDIRECT(ADDRESS(($F$2+1-H776)+2,9))</f>
        <v>#NAME?</v>
      </c>
      <c r="K776" s="24" t="e">
        <f t="shared" ca="1" si="62"/>
        <v>#NAME?</v>
      </c>
      <c r="L776" s="24" t="e">
        <f t="shared" ca="1" si="63"/>
        <v>#NAME?</v>
      </c>
      <c r="M776" s="24" t="e">
        <f t="shared" ca="1" si="64"/>
        <v>#NAME?</v>
      </c>
    </row>
    <row r="777" spans="2:13" x14ac:dyDescent="0.25">
      <c r="B777" s="24">
        <f t="shared" ca="1" si="60"/>
        <v>0.52127080681320248</v>
      </c>
      <c r="C777" s="25">
        <f t="shared" ca="1" si="61"/>
        <v>50.533432931062215</v>
      </c>
      <c r="H777" s="24">
        <v>775</v>
      </c>
      <c r="I777" s="24" t="e">
        <f ca="1"/>
        <v>#NAME?</v>
      </c>
      <c r="J777" s="24" t="e">
        <f t="array" aca="1" ref="J777" ca="1">INDIRECT(ADDRESS(($F$2+1-H777)+2,9))</f>
        <v>#NAME?</v>
      </c>
      <c r="K777" s="24" t="e">
        <f t="shared" ca="1" si="62"/>
        <v>#NAME?</v>
      </c>
      <c r="L777" s="24" t="e">
        <f t="shared" ca="1" si="63"/>
        <v>#NAME?</v>
      </c>
      <c r="M777" s="24" t="e">
        <f t="shared" ca="1" si="64"/>
        <v>#NAME?</v>
      </c>
    </row>
    <row r="778" spans="2:13" x14ac:dyDescent="0.25">
      <c r="B778" s="24">
        <f t="shared" ca="1" si="60"/>
        <v>0.2955955959591785</v>
      </c>
      <c r="C778" s="25">
        <f t="shared" ca="1" si="61"/>
        <v>44.628893604140501</v>
      </c>
      <c r="H778" s="24">
        <v>776</v>
      </c>
      <c r="I778" s="24" t="e">
        <f ca="1"/>
        <v>#NAME?</v>
      </c>
      <c r="J778" s="24" t="e">
        <f t="array" aca="1" ref="J778" ca="1">INDIRECT(ADDRESS(($F$2+1-H778)+2,9))</f>
        <v>#NAME?</v>
      </c>
      <c r="K778" s="24" t="e">
        <f t="shared" ca="1" si="62"/>
        <v>#NAME?</v>
      </c>
      <c r="L778" s="24" t="e">
        <f t="shared" ca="1" si="63"/>
        <v>#NAME?</v>
      </c>
      <c r="M778" s="24" t="e">
        <f t="shared" ca="1" si="64"/>
        <v>#NAME?</v>
      </c>
    </row>
    <row r="779" spans="2:13" x14ac:dyDescent="0.25">
      <c r="B779" s="24">
        <f t="shared" ca="1" si="60"/>
        <v>0.93894551421787331</v>
      </c>
      <c r="C779" s="25">
        <f t="shared" ca="1" si="61"/>
        <v>65.459817659608277</v>
      </c>
      <c r="H779" s="24">
        <v>777</v>
      </c>
      <c r="I779" s="24" t="e">
        <f ca="1"/>
        <v>#NAME?</v>
      </c>
      <c r="J779" s="24" t="e">
        <f t="array" aca="1" ref="J779" ca="1">INDIRECT(ADDRESS(($F$2+1-H779)+2,9))</f>
        <v>#NAME?</v>
      </c>
      <c r="K779" s="24" t="e">
        <f t="shared" ca="1" si="62"/>
        <v>#NAME?</v>
      </c>
      <c r="L779" s="24" t="e">
        <f t="shared" ca="1" si="63"/>
        <v>#NAME?</v>
      </c>
      <c r="M779" s="24" t="e">
        <f t="shared" ca="1" si="64"/>
        <v>#NAME?</v>
      </c>
    </row>
    <row r="780" spans="2:13" x14ac:dyDescent="0.25">
      <c r="B780" s="24">
        <f t="shared" ca="1" si="60"/>
        <v>0.39171428856134216</v>
      </c>
      <c r="C780" s="25">
        <f t="shared" ca="1" si="61"/>
        <v>47.251462186631372</v>
      </c>
      <c r="H780" s="24">
        <v>778</v>
      </c>
      <c r="I780" s="24" t="e">
        <f ca="1"/>
        <v>#NAME?</v>
      </c>
      <c r="J780" s="24" t="e">
        <f t="array" aca="1" ref="J780" ca="1">INDIRECT(ADDRESS(($F$2+1-H780)+2,9))</f>
        <v>#NAME?</v>
      </c>
      <c r="K780" s="24" t="e">
        <f t="shared" ca="1" si="62"/>
        <v>#NAME?</v>
      </c>
      <c r="L780" s="24" t="e">
        <f t="shared" ca="1" si="63"/>
        <v>#NAME?</v>
      </c>
      <c r="M780" s="24" t="e">
        <f t="shared" ca="1" si="64"/>
        <v>#NAME?</v>
      </c>
    </row>
    <row r="781" spans="2:13" x14ac:dyDescent="0.25">
      <c r="B781" s="24">
        <f t="shared" ca="1" si="60"/>
        <v>5.4974717458711964E-2</v>
      </c>
      <c r="C781" s="25">
        <f t="shared" ca="1" si="61"/>
        <v>34.015795432109662</v>
      </c>
      <c r="H781" s="24">
        <v>779</v>
      </c>
      <c r="I781" s="24" t="e">
        <f ca="1"/>
        <v>#NAME?</v>
      </c>
      <c r="J781" s="24" t="e">
        <f t="array" aca="1" ref="J781" ca="1">INDIRECT(ADDRESS(($F$2+1-H781)+2,9))</f>
        <v>#NAME?</v>
      </c>
      <c r="K781" s="24" t="e">
        <f t="shared" ca="1" si="62"/>
        <v>#NAME?</v>
      </c>
      <c r="L781" s="24" t="e">
        <f t="shared" ca="1" si="63"/>
        <v>#NAME?</v>
      </c>
      <c r="M781" s="24" t="e">
        <f t="shared" ca="1" si="64"/>
        <v>#NAME?</v>
      </c>
    </row>
    <row r="782" spans="2:13" x14ac:dyDescent="0.25">
      <c r="B782" s="24">
        <f t="shared" ca="1" si="60"/>
        <v>0.67295953557506005</v>
      </c>
      <c r="C782" s="25">
        <f t="shared" ca="1" si="61"/>
        <v>54.481001374611559</v>
      </c>
      <c r="H782" s="24">
        <v>780</v>
      </c>
      <c r="I782" s="24" t="e">
        <f ca="1"/>
        <v>#NAME?</v>
      </c>
      <c r="J782" s="24" t="e">
        <f t="array" aca="1" ref="J782" ca="1">INDIRECT(ADDRESS(($F$2+1-H782)+2,9))</f>
        <v>#NAME?</v>
      </c>
      <c r="K782" s="24" t="e">
        <f t="shared" ca="1" si="62"/>
        <v>#NAME?</v>
      </c>
      <c r="L782" s="24" t="e">
        <f t="shared" ca="1" si="63"/>
        <v>#NAME?</v>
      </c>
      <c r="M782" s="24" t="e">
        <f t="shared" ca="1" si="64"/>
        <v>#NAME?</v>
      </c>
    </row>
    <row r="783" spans="2:13" x14ac:dyDescent="0.25">
      <c r="B783" s="24">
        <f t="shared" ca="1" si="60"/>
        <v>0.88257733853253639</v>
      </c>
      <c r="C783" s="25">
        <f t="shared" ca="1" si="61"/>
        <v>61.879697621146356</v>
      </c>
      <c r="H783" s="24">
        <v>781</v>
      </c>
      <c r="I783" s="24" t="e">
        <f ca="1"/>
        <v>#NAME?</v>
      </c>
      <c r="J783" s="24" t="e">
        <f t="array" aca="1" ref="J783" ca="1">INDIRECT(ADDRESS(($F$2+1-H783)+2,9))</f>
        <v>#NAME?</v>
      </c>
      <c r="K783" s="24" t="e">
        <f t="shared" ca="1" si="62"/>
        <v>#NAME?</v>
      </c>
      <c r="L783" s="24" t="e">
        <f t="shared" ca="1" si="63"/>
        <v>#NAME?</v>
      </c>
      <c r="M783" s="24" t="e">
        <f t="shared" ca="1" si="64"/>
        <v>#NAME?</v>
      </c>
    </row>
    <row r="784" spans="2:13" x14ac:dyDescent="0.25">
      <c r="B784" s="24">
        <f t="shared" ca="1" si="60"/>
        <v>0.17659074966690602</v>
      </c>
      <c r="C784" s="25">
        <f t="shared" ca="1" si="61"/>
        <v>40.715640918366034</v>
      </c>
      <c r="H784" s="24">
        <v>782</v>
      </c>
      <c r="I784" s="24" t="e">
        <f ca="1"/>
        <v>#NAME?</v>
      </c>
      <c r="J784" s="24" t="e">
        <f t="array" aca="1" ref="J784" ca="1">INDIRECT(ADDRESS(($F$2+1-H784)+2,9))</f>
        <v>#NAME?</v>
      </c>
      <c r="K784" s="24" t="e">
        <f t="shared" ca="1" si="62"/>
        <v>#NAME?</v>
      </c>
      <c r="L784" s="24" t="e">
        <f t="shared" ca="1" si="63"/>
        <v>#NAME?</v>
      </c>
      <c r="M784" s="24" t="e">
        <f t="shared" ca="1" si="64"/>
        <v>#NAME?</v>
      </c>
    </row>
    <row r="785" spans="2:13" x14ac:dyDescent="0.25">
      <c r="B785" s="24">
        <f t="shared" ca="1" si="60"/>
        <v>0.94641309285212183</v>
      </c>
      <c r="C785" s="25">
        <f t="shared" ca="1" si="61"/>
        <v>66.110271073912145</v>
      </c>
      <c r="H785" s="24">
        <v>783</v>
      </c>
      <c r="I785" s="24" t="e">
        <f ca="1"/>
        <v>#NAME?</v>
      </c>
      <c r="J785" s="24" t="e">
        <f t="array" aca="1" ref="J785" ca="1">INDIRECT(ADDRESS(($F$2+1-H785)+2,9))</f>
        <v>#NAME?</v>
      </c>
      <c r="K785" s="24" t="e">
        <f t="shared" ca="1" si="62"/>
        <v>#NAME?</v>
      </c>
      <c r="L785" s="24" t="e">
        <f t="shared" ca="1" si="63"/>
        <v>#NAME?</v>
      </c>
      <c r="M785" s="24" t="e">
        <f t="shared" ca="1" si="64"/>
        <v>#NAME?</v>
      </c>
    </row>
    <row r="786" spans="2:13" x14ac:dyDescent="0.25">
      <c r="B786" s="24">
        <f t="shared" ca="1" si="60"/>
        <v>0.62933153624040195</v>
      </c>
      <c r="C786" s="25">
        <f t="shared" ca="1" si="61"/>
        <v>53.300834242381775</v>
      </c>
      <c r="H786" s="24">
        <v>784</v>
      </c>
      <c r="I786" s="24" t="e">
        <f ca="1"/>
        <v>#NAME?</v>
      </c>
      <c r="J786" s="24" t="e">
        <f t="array" aca="1" ref="J786" ca="1">INDIRECT(ADDRESS(($F$2+1-H786)+2,9))</f>
        <v>#NAME?</v>
      </c>
      <c r="K786" s="24" t="e">
        <f t="shared" ca="1" si="62"/>
        <v>#NAME?</v>
      </c>
      <c r="L786" s="24" t="e">
        <f t="shared" ca="1" si="63"/>
        <v>#NAME?</v>
      </c>
      <c r="M786" s="24" t="e">
        <f t="shared" ca="1" si="64"/>
        <v>#NAME?</v>
      </c>
    </row>
    <row r="787" spans="2:13" x14ac:dyDescent="0.25">
      <c r="B787" s="24">
        <f t="shared" ca="1" si="60"/>
        <v>0.91574162638405288</v>
      </c>
      <c r="C787" s="25">
        <f t="shared" ca="1" si="61"/>
        <v>63.769854471314702</v>
      </c>
      <c r="H787" s="24">
        <v>785</v>
      </c>
      <c r="I787" s="24" t="e">
        <f ca="1"/>
        <v>#NAME?</v>
      </c>
      <c r="J787" s="24" t="e">
        <f t="array" aca="1" ref="J787" ca="1">INDIRECT(ADDRESS(($F$2+1-H787)+2,9))</f>
        <v>#NAME?</v>
      </c>
      <c r="K787" s="24" t="e">
        <f t="shared" ca="1" si="62"/>
        <v>#NAME?</v>
      </c>
      <c r="L787" s="24" t="e">
        <f t="shared" ca="1" si="63"/>
        <v>#NAME?</v>
      </c>
      <c r="M787" s="24" t="e">
        <f t="shared" ca="1" si="64"/>
        <v>#NAME?</v>
      </c>
    </row>
    <row r="788" spans="2:13" x14ac:dyDescent="0.25">
      <c r="B788" s="24">
        <f t="shared" ca="1" si="60"/>
        <v>0.90274063020696071</v>
      </c>
      <c r="C788" s="25">
        <f t="shared" ca="1" si="61"/>
        <v>62.973268795422861</v>
      </c>
      <c r="H788" s="24">
        <v>786</v>
      </c>
      <c r="I788" s="24" t="e">
        <f ca="1"/>
        <v>#NAME?</v>
      </c>
      <c r="J788" s="24" t="e">
        <f t="array" aca="1" ref="J788" ca="1">INDIRECT(ADDRESS(($F$2+1-H788)+2,9))</f>
        <v>#NAME?</v>
      </c>
      <c r="K788" s="24" t="e">
        <f t="shared" ca="1" si="62"/>
        <v>#NAME?</v>
      </c>
      <c r="L788" s="24" t="e">
        <f t="shared" ca="1" si="63"/>
        <v>#NAME?</v>
      </c>
      <c r="M788" s="24" t="e">
        <f t="shared" ca="1" si="64"/>
        <v>#NAME?</v>
      </c>
    </row>
    <row r="789" spans="2:13" x14ac:dyDescent="0.25">
      <c r="B789" s="24">
        <f t="shared" ca="1" si="60"/>
        <v>8.3825722055437257E-3</v>
      </c>
      <c r="C789" s="25">
        <f t="shared" ca="1" si="61"/>
        <v>26.081817998682165</v>
      </c>
      <c r="H789" s="24">
        <v>787</v>
      </c>
      <c r="I789" s="24" t="e">
        <f ca="1"/>
        <v>#NAME?</v>
      </c>
      <c r="J789" s="24" t="e">
        <f t="array" aca="1" ref="J789" ca="1">INDIRECT(ADDRESS(($F$2+1-H789)+2,9))</f>
        <v>#NAME?</v>
      </c>
      <c r="K789" s="24" t="e">
        <f t="shared" ca="1" si="62"/>
        <v>#NAME?</v>
      </c>
      <c r="L789" s="24" t="e">
        <f t="shared" ca="1" si="63"/>
        <v>#NAME?</v>
      </c>
      <c r="M789" s="24" t="e">
        <f t="shared" ca="1" si="64"/>
        <v>#NAME?</v>
      </c>
    </row>
    <row r="790" spans="2:13" x14ac:dyDescent="0.25">
      <c r="B790" s="24">
        <f t="shared" ca="1" si="60"/>
        <v>3.4695145251214532E-3</v>
      </c>
      <c r="C790" s="25">
        <f t="shared" ca="1" si="61"/>
        <v>23.002437292102687</v>
      </c>
      <c r="H790" s="24">
        <v>788</v>
      </c>
      <c r="I790" s="24" t="e">
        <f ca="1"/>
        <v>#NAME?</v>
      </c>
      <c r="J790" s="24" t="e">
        <f t="array" aca="1" ref="J790" ca="1">INDIRECT(ADDRESS(($F$2+1-H790)+2,9))</f>
        <v>#NAME?</v>
      </c>
      <c r="K790" s="24" t="e">
        <f t="shared" ca="1" si="62"/>
        <v>#NAME?</v>
      </c>
      <c r="L790" s="24" t="e">
        <f t="shared" ca="1" si="63"/>
        <v>#NAME?</v>
      </c>
      <c r="M790" s="24" t="e">
        <f t="shared" ca="1" si="64"/>
        <v>#NAME?</v>
      </c>
    </row>
    <row r="791" spans="2:13" x14ac:dyDescent="0.25">
      <c r="B791" s="24">
        <f t="shared" ca="1" si="60"/>
        <v>0.80061487907178519</v>
      </c>
      <c r="C791" s="25">
        <f t="shared" ca="1" si="61"/>
        <v>58.438195630969645</v>
      </c>
      <c r="H791" s="24">
        <v>789</v>
      </c>
      <c r="I791" s="24" t="e">
        <f ca="1"/>
        <v>#NAME?</v>
      </c>
      <c r="J791" s="24" t="e">
        <f t="array" aca="1" ref="J791" ca="1">INDIRECT(ADDRESS(($F$2+1-H791)+2,9))</f>
        <v>#NAME?</v>
      </c>
      <c r="K791" s="24" t="e">
        <f t="shared" ca="1" si="62"/>
        <v>#NAME?</v>
      </c>
      <c r="L791" s="24" t="e">
        <f t="shared" ca="1" si="63"/>
        <v>#NAME?</v>
      </c>
      <c r="M791" s="24" t="e">
        <f t="shared" ca="1" si="64"/>
        <v>#NAME?</v>
      </c>
    </row>
    <row r="792" spans="2:13" x14ac:dyDescent="0.25">
      <c r="B792" s="24">
        <f t="shared" ca="1" si="60"/>
        <v>0.12507554238224627</v>
      </c>
      <c r="C792" s="25">
        <f t="shared" ca="1" si="61"/>
        <v>38.500175137133319</v>
      </c>
      <c r="H792" s="24">
        <v>790</v>
      </c>
      <c r="I792" s="24" t="e">
        <f ca="1"/>
        <v>#NAME?</v>
      </c>
      <c r="J792" s="24" t="e">
        <f t="array" aca="1" ref="J792" ca="1">INDIRECT(ADDRESS(($F$2+1-H792)+2,9))</f>
        <v>#NAME?</v>
      </c>
      <c r="K792" s="24" t="e">
        <f t="shared" ca="1" si="62"/>
        <v>#NAME?</v>
      </c>
      <c r="L792" s="24" t="e">
        <f t="shared" ca="1" si="63"/>
        <v>#NAME?</v>
      </c>
      <c r="M792" s="24" t="e">
        <f t="shared" ca="1" si="64"/>
        <v>#NAME?</v>
      </c>
    </row>
    <row r="793" spans="2:13" x14ac:dyDescent="0.25">
      <c r="B793" s="24">
        <f t="shared" ca="1" si="60"/>
        <v>0.2035061797691271</v>
      </c>
      <c r="C793" s="25">
        <f t="shared" ca="1" si="61"/>
        <v>41.70837319835988</v>
      </c>
      <c r="H793" s="24">
        <v>791</v>
      </c>
      <c r="I793" s="24" t="e">
        <f ca="1"/>
        <v>#NAME?</v>
      </c>
      <c r="J793" s="24" t="e">
        <f t="array" aca="1" ref="J793" ca="1">INDIRECT(ADDRESS(($F$2+1-H793)+2,9))</f>
        <v>#NAME?</v>
      </c>
      <c r="K793" s="24" t="e">
        <f t="shared" ca="1" si="62"/>
        <v>#NAME?</v>
      </c>
      <c r="L793" s="24" t="e">
        <f t="shared" ca="1" si="63"/>
        <v>#NAME?</v>
      </c>
      <c r="M793" s="24" t="e">
        <f t="shared" ca="1" si="64"/>
        <v>#NAME?</v>
      </c>
    </row>
    <row r="794" spans="2:13" x14ac:dyDescent="0.25">
      <c r="B794" s="24">
        <f t="shared" ca="1" si="60"/>
        <v>0.47987667354547148</v>
      </c>
      <c r="C794" s="25">
        <f t="shared" ca="1" si="61"/>
        <v>49.495368915108017</v>
      </c>
      <c r="H794" s="24">
        <v>792</v>
      </c>
      <c r="I794" s="24" t="e">
        <f ca="1"/>
        <v>#NAME?</v>
      </c>
      <c r="J794" s="24" t="e">
        <f t="array" aca="1" ref="J794" ca="1">INDIRECT(ADDRESS(($F$2+1-H794)+2,9))</f>
        <v>#NAME?</v>
      </c>
      <c r="K794" s="24" t="e">
        <f t="shared" ca="1" si="62"/>
        <v>#NAME?</v>
      </c>
      <c r="L794" s="24" t="e">
        <f t="shared" ca="1" si="63"/>
        <v>#NAME?</v>
      </c>
      <c r="M794" s="24" t="e">
        <f t="shared" ca="1" si="64"/>
        <v>#NAME?</v>
      </c>
    </row>
    <row r="795" spans="2:13" x14ac:dyDescent="0.25">
      <c r="B795" s="24">
        <f t="shared" ca="1" si="60"/>
        <v>0.73907097928886134</v>
      </c>
      <c r="C795" s="25">
        <f t="shared" ca="1" si="61"/>
        <v>56.40483917580476</v>
      </c>
      <c r="H795" s="24">
        <v>793</v>
      </c>
      <c r="I795" s="24" t="e">
        <f ca="1"/>
        <v>#NAME?</v>
      </c>
      <c r="J795" s="24" t="e">
        <f t="array" aca="1" ref="J795" ca="1">INDIRECT(ADDRESS(($F$2+1-H795)+2,9))</f>
        <v>#NAME?</v>
      </c>
      <c r="K795" s="24" t="e">
        <f t="shared" ca="1" si="62"/>
        <v>#NAME?</v>
      </c>
      <c r="L795" s="24" t="e">
        <f t="shared" ca="1" si="63"/>
        <v>#NAME?</v>
      </c>
      <c r="M795" s="24" t="e">
        <f t="shared" ca="1" si="64"/>
        <v>#NAME?</v>
      </c>
    </row>
    <row r="796" spans="2:13" x14ac:dyDescent="0.25">
      <c r="B796" s="24">
        <f t="shared" ca="1" si="60"/>
        <v>0.43917002174138042</v>
      </c>
      <c r="C796" s="25">
        <f t="shared" ca="1" si="61"/>
        <v>48.46926157589764</v>
      </c>
      <c r="H796" s="24">
        <v>794</v>
      </c>
      <c r="I796" s="24" t="e">
        <f ca="1"/>
        <v>#NAME?</v>
      </c>
      <c r="J796" s="24" t="e">
        <f t="array" aca="1" ref="J796" ca="1">INDIRECT(ADDRESS(($F$2+1-H796)+2,9))</f>
        <v>#NAME?</v>
      </c>
      <c r="K796" s="24" t="e">
        <f t="shared" ca="1" si="62"/>
        <v>#NAME?</v>
      </c>
      <c r="L796" s="24" t="e">
        <f t="shared" ca="1" si="63"/>
        <v>#NAME?</v>
      </c>
      <c r="M796" s="24" t="e">
        <f t="shared" ca="1" si="64"/>
        <v>#NAME?</v>
      </c>
    </row>
    <row r="797" spans="2:13" x14ac:dyDescent="0.25">
      <c r="B797" s="24">
        <f t="shared" ca="1" si="60"/>
        <v>0.98036530658822019</v>
      </c>
      <c r="C797" s="25">
        <f t="shared" ca="1" si="61"/>
        <v>70.613528790806612</v>
      </c>
      <c r="H797" s="24">
        <v>795</v>
      </c>
      <c r="I797" s="24" t="e">
        <f ca="1"/>
        <v>#NAME?</v>
      </c>
      <c r="J797" s="24" t="e">
        <f t="array" aca="1" ref="J797" ca="1">INDIRECT(ADDRESS(($F$2+1-H797)+2,9))</f>
        <v>#NAME?</v>
      </c>
      <c r="K797" s="24" t="e">
        <f t="shared" ca="1" si="62"/>
        <v>#NAME?</v>
      </c>
      <c r="L797" s="24" t="e">
        <f t="shared" ca="1" si="63"/>
        <v>#NAME?</v>
      </c>
      <c r="M797" s="24" t="e">
        <f t="shared" ca="1" si="64"/>
        <v>#NAME?</v>
      </c>
    </row>
    <row r="798" spans="2:13" x14ac:dyDescent="0.25">
      <c r="B798" s="24">
        <f t="shared" ca="1" si="60"/>
        <v>0.79616739564531658</v>
      </c>
      <c r="C798" s="25">
        <f t="shared" ca="1" si="61"/>
        <v>58.28009343019891</v>
      </c>
      <c r="H798" s="24">
        <v>796</v>
      </c>
      <c r="I798" s="24" t="e">
        <f ca="1"/>
        <v>#NAME?</v>
      </c>
      <c r="J798" s="24" t="e">
        <f t="array" aca="1" ref="J798" ca="1">INDIRECT(ADDRESS(($F$2+1-H798)+2,9))</f>
        <v>#NAME?</v>
      </c>
      <c r="K798" s="24" t="e">
        <f t="shared" ca="1" si="62"/>
        <v>#NAME?</v>
      </c>
      <c r="L798" s="24" t="e">
        <f t="shared" ca="1" si="63"/>
        <v>#NAME?</v>
      </c>
      <c r="M798" s="24" t="e">
        <f t="shared" ca="1" si="64"/>
        <v>#NAME?</v>
      </c>
    </row>
    <row r="799" spans="2:13" x14ac:dyDescent="0.25">
      <c r="B799" s="24">
        <f t="shared" ca="1" si="60"/>
        <v>0.3823678746673731</v>
      </c>
      <c r="C799" s="25">
        <f t="shared" ca="1" si="61"/>
        <v>47.007322368318242</v>
      </c>
      <c r="H799" s="24">
        <v>797</v>
      </c>
      <c r="I799" s="24" t="e">
        <f ca="1"/>
        <v>#NAME?</v>
      </c>
      <c r="J799" s="24" t="e">
        <f t="array" aca="1" ref="J799" ca="1">INDIRECT(ADDRESS(($F$2+1-H799)+2,9))</f>
        <v>#NAME?</v>
      </c>
      <c r="K799" s="24" t="e">
        <f t="shared" ca="1" si="62"/>
        <v>#NAME?</v>
      </c>
      <c r="L799" s="24" t="e">
        <f t="shared" ca="1" si="63"/>
        <v>#NAME?</v>
      </c>
      <c r="M799" s="24" t="e">
        <f t="shared" ca="1" si="64"/>
        <v>#NAME?</v>
      </c>
    </row>
    <row r="800" spans="2:13" x14ac:dyDescent="0.25">
      <c r="B800" s="24">
        <f t="shared" ca="1" si="60"/>
        <v>0.44361722836113304</v>
      </c>
      <c r="C800" s="25">
        <f t="shared" ca="1" si="61"/>
        <v>48.58195534454552</v>
      </c>
      <c r="H800" s="24">
        <v>798</v>
      </c>
      <c r="I800" s="24" t="e">
        <f ca="1"/>
        <v>#NAME?</v>
      </c>
      <c r="J800" s="24" t="e">
        <f t="array" aca="1" ref="J800" ca="1">INDIRECT(ADDRESS(($F$2+1-H800)+2,9))</f>
        <v>#NAME?</v>
      </c>
      <c r="K800" s="24" t="e">
        <f t="shared" ca="1" si="62"/>
        <v>#NAME?</v>
      </c>
      <c r="L800" s="24" t="e">
        <f t="shared" ca="1" si="63"/>
        <v>#NAME?</v>
      </c>
      <c r="M800" s="24" t="e">
        <f t="shared" ca="1" si="64"/>
        <v>#NAME?</v>
      </c>
    </row>
    <row r="801" spans="2:13" x14ac:dyDescent="0.25">
      <c r="B801" s="24">
        <f t="shared" ca="1" si="60"/>
        <v>0.48716201854827612</v>
      </c>
      <c r="C801" s="25">
        <f t="shared" ca="1" si="61"/>
        <v>49.678143966527955</v>
      </c>
      <c r="H801" s="24">
        <v>799</v>
      </c>
      <c r="I801" s="24" t="e">
        <f ca="1"/>
        <v>#NAME?</v>
      </c>
      <c r="J801" s="24" t="e">
        <f t="array" aca="1" ref="J801" ca="1">INDIRECT(ADDRESS(($F$2+1-H801)+2,9))</f>
        <v>#NAME?</v>
      </c>
      <c r="K801" s="24" t="e">
        <f t="shared" ca="1" si="62"/>
        <v>#NAME?</v>
      </c>
      <c r="L801" s="24" t="e">
        <f t="shared" ca="1" si="63"/>
        <v>#NAME?</v>
      </c>
      <c r="M801" s="24" t="e">
        <f t="shared" ca="1" si="64"/>
        <v>#NAME?</v>
      </c>
    </row>
    <row r="802" spans="2:13" x14ac:dyDescent="0.25">
      <c r="B802" s="24">
        <f t="shared" ca="1" si="60"/>
        <v>9.8699054461819924E-2</v>
      </c>
      <c r="C802" s="25">
        <f t="shared" ca="1" si="61"/>
        <v>37.110000642734036</v>
      </c>
      <c r="H802" s="24">
        <v>800</v>
      </c>
      <c r="I802" s="24" t="e">
        <f ca="1"/>
        <v>#NAME?</v>
      </c>
      <c r="J802" s="24" t="e">
        <f t="array" aca="1" ref="J802" ca="1">INDIRECT(ADDRESS(($F$2+1-H802)+2,9))</f>
        <v>#NAME?</v>
      </c>
      <c r="K802" s="24" t="e">
        <f t="shared" ca="1" si="62"/>
        <v>#NAME?</v>
      </c>
      <c r="L802" s="24" t="e">
        <f t="shared" ca="1" si="63"/>
        <v>#NAME?</v>
      </c>
      <c r="M802" s="24" t="e">
        <f t="shared" ca="1" si="64"/>
        <v>#NAME?</v>
      </c>
    </row>
    <row r="803" spans="2:13" x14ac:dyDescent="0.25">
      <c r="B803" s="24">
        <f t="shared" ca="1" si="60"/>
        <v>0.68545582318470222</v>
      </c>
      <c r="C803" s="25">
        <f t="shared" ca="1" si="61"/>
        <v>54.830103974749626</v>
      </c>
      <c r="H803" s="24">
        <v>801</v>
      </c>
      <c r="I803" s="24" t="e">
        <f ca="1"/>
        <v>#NAME?</v>
      </c>
      <c r="J803" s="24" t="e">
        <f t="array" aca="1" ref="J803" ca="1">INDIRECT(ADDRESS(($F$2+1-H803)+2,9))</f>
        <v>#NAME?</v>
      </c>
      <c r="K803" s="24" t="e">
        <f t="shared" ca="1" si="62"/>
        <v>#NAME?</v>
      </c>
      <c r="L803" s="24" t="e">
        <f t="shared" ca="1" si="63"/>
        <v>#NAME?</v>
      </c>
      <c r="M803" s="24" t="e">
        <f t="shared" ca="1" si="64"/>
        <v>#NAME?</v>
      </c>
    </row>
    <row r="804" spans="2:13" x14ac:dyDescent="0.25">
      <c r="B804" s="24">
        <f t="shared" ca="1" si="60"/>
        <v>0.43391991310630362</v>
      </c>
      <c r="C804" s="25">
        <f t="shared" ca="1" si="61"/>
        <v>48.335970165216686</v>
      </c>
      <c r="H804" s="24">
        <v>802</v>
      </c>
      <c r="I804" s="24" t="e">
        <f ca="1"/>
        <v>#NAME?</v>
      </c>
      <c r="J804" s="24" t="e">
        <f t="array" aca="1" ref="J804" ca="1">INDIRECT(ADDRESS(($F$2+1-H804)+2,9))</f>
        <v>#NAME?</v>
      </c>
      <c r="K804" s="24" t="e">
        <f t="shared" ca="1" si="62"/>
        <v>#NAME?</v>
      </c>
      <c r="L804" s="24" t="e">
        <f t="shared" ca="1" si="63"/>
        <v>#NAME?</v>
      </c>
      <c r="M804" s="24" t="e">
        <f t="shared" ca="1" si="64"/>
        <v>#NAME?</v>
      </c>
    </row>
    <row r="805" spans="2:13" x14ac:dyDescent="0.25">
      <c r="B805" s="24">
        <f t="shared" ca="1" si="60"/>
        <v>0.87813208117767871</v>
      </c>
      <c r="C805" s="25">
        <f t="shared" ca="1" si="61"/>
        <v>61.656998084675365</v>
      </c>
      <c r="H805" s="24">
        <v>803</v>
      </c>
      <c r="I805" s="24" t="e">
        <f ca="1"/>
        <v>#NAME?</v>
      </c>
      <c r="J805" s="24" t="e">
        <f t="array" aca="1" ref="J805" ca="1">INDIRECT(ADDRESS(($F$2+1-H805)+2,9))</f>
        <v>#NAME?</v>
      </c>
      <c r="K805" s="24" t="e">
        <f t="shared" ca="1" si="62"/>
        <v>#NAME?</v>
      </c>
      <c r="L805" s="24" t="e">
        <f t="shared" ca="1" si="63"/>
        <v>#NAME?</v>
      </c>
      <c r="M805" s="24" t="e">
        <f t="shared" ca="1" si="64"/>
        <v>#NAME?</v>
      </c>
    </row>
    <row r="806" spans="2:13" x14ac:dyDescent="0.25">
      <c r="B806" s="24">
        <f t="shared" ca="1" si="60"/>
        <v>0.71921626536321481</v>
      </c>
      <c r="C806" s="25">
        <f t="shared" ca="1" si="61"/>
        <v>55.805148591728127</v>
      </c>
      <c r="H806" s="24">
        <v>804</v>
      </c>
      <c r="I806" s="24" t="e">
        <f ca="1"/>
        <v>#NAME?</v>
      </c>
      <c r="J806" s="24" t="e">
        <f t="array" aca="1" ref="J806" ca="1">INDIRECT(ADDRESS(($F$2+1-H806)+2,9))</f>
        <v>#NAME?</v>
      </c>
      <c r="K806" s="24" t="e">
        <f t="shared" ca="1" si="62"/>
        <v>#NAME?</v>
      </c>
      <c r="L806" s="24" t="e">
        <f t="shared" ca="1" si="63"/>
        <v>#NAME?</v>
      </c>
      <c r="M806" s="24" t="e">
        <f t="shared" ca="1" si="64"/>
        <v>#NAME?</v>
      </c>
    </row>
    <row r="807" spans="2:13" x14ac:dyDescent="0.25">
      <c r="B807" s="24">
        <f t="shared" ca="1" si="60"/>
        <v>0.88171210646074194</v>
      </c>
      <c r="C807" s="25">
        <f t="shared" ca="1" si="61"/>
        <v>61.835890246705013</v>
      </c>
      <c r="H807" s="24">
        <v>805</v>
      </c>
      <c r="I807" s="24" t="e">
        <f ca="1"/>
        <v>#NAME?</v>
      </c>
      <c r="J807" s="24" t="e">
        <f t="array" aca="1" ref="J807" ca="1">INDIRECT(ADDRESS(($F$2+1-H807)+2,9))</f>
        <v>#NAME?</v>
      </c>
      <c r="K807" s="24" t="e">
        <f t="shared" ca="1" si="62"/>
        <v>#NAME?</v>
      </c>
      <c r="L807" s="24" t="e">
        <f t="shared" ca="1" si="63"/>
        <v>#NAME?</v>
      </c>
      <c r="M807" s="24" t="e">
        <f t="shared" ca="1" si="64"/>
        <v>#NAME?</v>
      </c>
    </row>
    <row r="808" spans="2:13" x14ac:dyDescent="0.25">
      <c r="B808" s="24">
        <f t="shared" ca="1" si="60"/>
        <v>9.4327630615230196E-2</v>
      </c>
      <c r="C808" s="25">
        <f t="shared" ca="1" si="61"/>
        <v>36.854323884737838</v>
      </c>
      <c r="H808" s="24">
        <v>806</v>
      </c>
      <c r="I808" s="24" t="e">
        <f ca="1"/>
        <v>#NAME?</v>
      </c>
      <c r="J808" s="24" t="e">
        <f t="array" aca="1" ref="J808" ca="1">INDIRECT(ADDRESS(($F$2+1-H808)+2,9))</f>
        <v>#NAME?</v>
      </c>
      <c r="K808" s="24" t="e">
        <f t="shared" ca="1" si="62"/>
        <v>#NAME?</v>
      </c>
      <c r="L808" s="24" t="e">
        <f t="shared" ca="1" si="63"/>
        <v>#NAME?</v>
      </c>
      <c r="M808" s="24" t="e">
        <f t="shared" ca="1" si="64"/>
        <v>#NAME?</v>
      </c>
    </row>
    <row r="809" spans="2:13" x14ac:dyDescent="0.25">
      <c r="B809" s="24">
        <f t="shared" ca="1" si="60"/>
        <v>0.16524207819414705</v>
      </c>
      <c r="C809" s="25">
        <f t="shared" ca="1" si="61"/>
        <v>40.268608657119259</v>
      </c>
      <c r="H809" s="24">
        <v>807</v>
      </c>
      <c r="I809" s="24" t="e">
        <f ca="1"/>
        <v>#NAME?</v>
      </c>
      <c r="J809" s="24" t="e">
        <f t="array" aca="1" ref="J809" ca="1">INDIRECT(ADDRESS(($F$2+1-H809)+2,9))</f>
        <v>#NAME?</v>
      </c>
      <c r="K809" s="24" t="e">
        <f t="shared" ca="1" si="62"/>
        <v>#NAME?</v>
      </c>
      <c r="L809" s="24" t="e">
        <f t="shared" ca="1" si="63"/>
        <v>#NAME?</v>
      </c>
      <c r="M809" s="24" t="e">
        <f t="shared" ca="1" si="64"/>
        <v>#NAME?</v>
      </c>
    </row>
    <row r="810" spans="2:13" x14ac:dyDescent="0.25">
      <c r="B810" s="24">
        <f t="shared" ca="1" si="60"/>
        <v>0.14766537532944979</v>
      </c>
      <c r="C810" s="25">
        <f t="shared" ca="1" si="61"/>
        <v>39.535010959526971</v>
      </c>
      <c r="H810" s="24">
        <v>808</v>
      </c>
      <c r="I810" s="24" t="e">
        <f ca="1"/>
        <v>#NAME?</v>
      </c>
      <c r="J810" s="24" t="e">
        <f t="array" aca="1" ref="J810" ca="1">INDIRECT(ADDRESS(($F$2+1-H810)+2,9))</f>
        <v>#NAME?</v>
      </c>
      <c r="K810" s="24" t="e">
        <f t="shared" ca="1" si="62"/>
        <v>#NAME?</v>
      </c>
      <c r="L810" s="24" t="e">
        <f t="shared" ca="1" si="63"/>
        <v>#NAME?</v>
      </c>
      <c r="M810" s="24" t="e">
        <f t="shared" ca="1" si="64"/>
        <v>#NAME?</v>
      </c>
    </row>
    <row r="811" spans="2:13" x14ac:dyDescent="0.25">
      <c r="B811" s="24">
        <f t="shared" ca="1" si="60"/>
        <v>0.99577328902207318</v>
      </c>
      <c r="C811" s="25">
        <f t="shared" ca="1" si="61"/>
        <v>76.334020302444628</v>
      </c>
      <c r="H811" s="24">
        <v>809</v>
      </c>
      <c r="I811" s="24" t="e">
        <f ca="1"/>
        <v>#NAME?</v>
      </c>
      <c r="J811" s="24" t="e">
        <f t="array" aca="1" ref="J811" ca="1">INDIRECT(ADDRESS(($F$2+1-H811)+2,9))</f>
        <v>#NAME?</v>
      </c>
      <c r="K811" s="24" t="e">
        <f t="shared" ca="1" si="62"/>
        <v>#NAME?</v>
      </c>
      <c r="L811" s="24" t="e">
        <f t="shared" ca="1" si="63"/>
        <v>#NAME?</v>
      </c>
      <c r="M811" s="24" t="e">
        <f t="shared" ca="1" si="64"/>
        <v>#NAME?</v>
      </c>
    </row>
    <row r="812" spans="2:13" x14ac:dyDescent="0.25">
      <c r="B812" s="24">
        <f t="shared" ca="1" si="60"/>
        <v>0.60480902263083647</v>
      </c>
      <c r="C812" s="25">
        <f t="shared" ca="1" si="61"/>
        <v>52.658146567441193</v>
      </c>
      <c r="H812" s="24">
        <v>810</v>
      </c>
      <c r="I812" s="24" t="e">
        <f ca="1"/>
        <v>#NAME?</v>
      </c>
      <c r="J812" s="24" t="e">
        <f t="array" aca="1" ref="J812" ca="1">INDIRECT(ADDRESS(($F$2+1-H812)+2,9))</f>
        <v>#NAME?</v>
      </c>
      <c r="K812" s="24" t="e">
        <f t="shared" ca="1" si="62"/>
        <v>#NAME?</v>
      </c>
      <c r="L812" s="24" t="e">
        <f t="shared" ca="1" si="63"/>
        <v>#NAME?</v>
      </c>
      <c r="M812" s="24" t="e">
        <f t="shared" ca="1" si="64"/>
        <v>#NAME?</v>
      </c>
    </row>
    <row r="813" spans="2:13" x14ac:dyDescent="0.25">
      <c r="B813" s="24">
        <f t="shared" ca="1" si="60"/>
        <v>0.2972868981217337</v>
      </c>
      <c r="C813" s="25">
        <f t="shared" ca="1" si="61"/>
        <v>44.677802364040623</v>
      </c>
      <c r="H813" s="24">
        <v>811</v>
      </c>
      <c r="I813" s="24" t="e">
        <f ca="1"/>
        <v>#NAME?</v>
      </c>
      <c r="J813" s="24" t="e">
        <f t="array" aca="1" ref="J813" ca="1">INDIRECT(ADDRESS(($F$2+1-H813)+2,9))</f>
        <v>#NAME?</v>
      </c>
      <c r="K813" s="24" t="e">
        <f t="shared" ca="1" si="62"/>
        <v>#NAME?</v>
      </c>
      <c r="L813" s="24" t="e">
        <f t="shared" ca="1" si="63"/>
        <v>#NAME?</v>
      </c>
      <c r="M813" s="24" t="e">
        <f t="shared" ca="1" si="64"/>
        <v>#NAME?</v>
      </c>
    </row>
    <row r="814" spans="2:13" x14ac:dyDescent="0.25">
      <c r="B814" s="24">
        <f t="shared" ca="1" si="60"/>
        <v>0.78740204011357073</v>
      </c>
      <c r="C814" s="25">
        <f t="shared" ca="1" si="61"/>
        <v>57.974393392293351</v>
      </c>
      <c r="H814" s="24">
        <v>812</v>
      </c>
      <c r="I814" s="24" t="e">
        <f ca="1"/>
        <v>#NAME?</v>
      </c>
      <c r="J814" s="24" t="e">
        <f t="array" aca="1" ref="J814" ca="1">INDIRECT(ADDRESS(($F$2+1-H814)+2,9))</f>
        <v>#NAME?</v>
      </c>
      <c r="K814" s="24" t="e">
        <f t="shared" ca="1" si="62"/>
        <v>#NAME?</v>
      </c>
      <c r="L814" s="24" t="e">
        <f t="shared" ca="1" si="63"/>
        <v>#NAME?</v>
      </c>
      <c r="M814" s="24" t="e">
        <f t="shared" ca="1" si="64"/>
        <v>#NAME?</v>
      </c>
    </row>
    <row r="815" spans="2:13" x14ac:dyDescent="0.25">
      <c r="B815" s="24">
        <f t="shared" ca="1" si="60"/>
        <v>1.3605733286894295E-2</v>
      </c>
      <c r="C815" s="25">
        <f t="shared" ca="1" si="61"/>
        <v>27.9152913444204</v>
      </c>
      <c r="H815" s="24">
        <v>813</v>
      </c>
      <c r="I815" s="24" t="e">
        <f ca="1"/>
        <v>#NAME?</v>
      </c>
      <c r="J815" s="24" t="e">
        <f t="array" aca="1" ref="J815" ca="1">INDIRECT(ADDRESS(($F$2+1-H815)+2,9))</f>
        <v>#NAME?</v>
      </c>
      <c r="K815" s="24" t="e">
        <f t="shared" ca="1" si="62"/>
        <v>#NAME?</v>
      </c>
      <c r="L815" s="24" t="e">
        <f t="shared" ca="1" si="63"/>
        <v>#NAME?</v>
      </c>
      <c r="M815" s="24" t="e">
        <f t="shared" ca="1" si="64"/>
        <v>#NAME?</v>
      </c>
    </row>
    <row r="816" spans="2:13" x14ac:dyDescent="0.25">
      <c r="B816" s="24">
        <f t="shared" ca="1" si="60"/>
        <v>9.4448940763732003E-2</v>
      </c>
      <c r="C816" s="25">
        <f t="shared" ca="1" si="61"/>
        <v>36.861535470527393</v>
      </c>
      <c r="H816" s="24">
        <v>814</v>
      </c>
      <c r="I816" s="24" t="e">
        <f ca="1"/>
        <v>#NAME?</v>
      </c>
      <c r="J816" s="24" t="e">
        <f t="array" aca="1" ref="J816" ca="1">INDIRECT(ADDRESS(($F$2+1-H816)+2,9))</f>
        <v>#NAME?</v>
      </c>
      <c r="K816" s="24" t="e">
        <f t="shared" ca="1" si="62"/>
        <v>#NAME?</v>
      </c>
      <c r="L816" s="24" t="e">
        <f t="shared" ca="1" si="63"/>
        <v>#NAME?</v>
      </c>
      <c r="M816" s="24" t="e">
        <f t="shared" ca="1" si="64"/>
        <v>#NAME?</v>
      </c>
    </row>
    <row r="817" spans="2:13" x14ac:dyDescent="0.25">
      <c r="B817" s="24">
        <f t="shared" ca="1" si="60"/>
        <v>0.82649523368744748</v>
      </c>
      <c r="C817" s="25">
        <f t="shared" ca="1" si="61"/>
        <v>59.404056354944309</v>
      </c>
      <c r="H817" s="24">
        <v>815</v>
      </c>
      <c r="I817" s="24" t="e">
        <f ca="1"/>
        <v>#NAME?</v>
      </c>
      <c r="J817" s="24" t="e">
        <f t="array" aca="1" ref="J817" ca="1">INDIRECT(ADDRESS(($F$2+1-H817)+2,9))</f>
        <v>#NAME?</v>
      </c>
      <c r="K817" s="24" t="e">
        <f t="shared" ca="1" si="62"/>
        <v>#NAME?</v>
      </c>
      <c r="L817" s="24" t="e">
        <f t="shared" ca="1" si="63"/>
        <v>#NAME?</v>
      </c>
      <c r="M817" s="24" t="e">
        <f t="shared" ca="1" si="64"/>
        <v>#NAME?</v>
      </c>
    </row>
    <row r="818" spans="2:13" x14ac:dyDescent="0.25">
      <c r="B818" s="24">
        <f t="shared" ca="1" si="60"/>
        <v>0.68784687349838824</v>
      </c>
      <c r="C818" s="25">
        <f t="shared" ca="1" si="61"/>
        <v>54.897564473428872</v>
      </c>
      <c r="H818" s="24">
        <v>816</v>
      </c>
      <c r="I818" s="24" t="e">
        <f ca="1"/>
        <v>#NAME?</v>
      </c>
      <c r="J818" s="24" t="e">
        <f t="array" aca="1" ref="J818" ca="1">INDIRECT(ADDRESS(($F$2+1-H818)+2,9))</f>
        <v>#NAME?</v>
      </c>
      <c r="K818" s="24" t="e">
        <f t="shared" ca="1" si="62"/>
        <v>#NAME?</v>
      </c>
      <c r="L818" s="24" t="e">
        <f t="shared" ca="1" si="63"/>
        <v>#NAME?</v>
      </c>
      <c r="M818" s="24" t="e">
        <f t="shared" ca="1" si="64"/>
        <v>#NAME?</v>
      </c>
    </row>
    <row r="819" spans="2:13" x14ac:dyDescent="0.25">
      <c r="B819" s="24">
        <f t="shared" ca="1" si="60"/>
        <v>0.57069907371388839</v>
      </c>
      <c r="C819" s="25">
        <f t="shared" ca="1" si="61"/>
        <v>51.781542315475143</v>
      </c>
      <c r="H819" s="24">
        <v>817</v>
      </c>
      <c r="I819" s="24" t="e">
        <f ca="1"/>
        <v>#NAME?</v>
      </c>
      <c r="J819" s="24" t="e">
        <f t="array" aca="1" ref="J819" ca="1">INDIRECT(ADDRESS(($F$2+1-H819)+2,9))</f>
        <v>#NAME?</v>
      </c>
      <c r="K819" s="24" t="e">
        <f t="shared" ca="1" si="62"/>
        <v>#NAME?</v>
      </c>
      <c r="L819" s="24" t="e">
        <f t="shared" ca="1" si="63"/>
        <v>#NAME?</v>
      </c>
      <c r="M819" s="24" t="e">
        <f t="shared" ca="1" si="64"/>
        <v>#NAME?</v>
      </c>
    </row>
    <row r="820" spans="2:13" x14ac:dyDescent="0.25">
      <c r="B820" s="24">
        <f t="shared" ca="1" si="60"/>
        <v>0.89844479491356055</v>
      </c>
      <c r="C820" s="25">
        <f t="shared" ca="1" si="61"/>
        <v>62.727397417994219</v>
      </c>
      <c r="H820" s="24">
        <v>818</v>
      </c>
      <c r="I820" s="24" t="e">
        <f ca="1"/>
        <v>#NAME?</v>
      </c>
      <c r="J820" s="24" t="e">
        <f t="array" aca="1" ref="J820" ca="1">INDIRECT(ADDRESS(($F$2+1-H820)+2,9))</f>
        <v>#NAME?</v>
      </c>
      <c r="K820" s="24" t="e">
        <f t="shared" ca="1" si="62"/>
        <v>#NAME?</v>
      </c>
      <c r="L820" s="24" t="e">
        <f t="shared" ca="1" si="63"/>
        <v>#NAME?</v>
      </c>
      <c r="M820" s="24" t="e">
        <f t="shared" ca="1" si="64"/>
        <v>#NAME?</v>
      </c>
    </row>
    <row r="821" spans="2:13" x14ac:dyDescent="0.25">
      <c r="B821" s="24">
        <f t="shared" ca="1" si="60"/>
        <v>0.74708111506537866</v>
      </c>
      <c r="C821" s="25">
        <f t="shared" ca="1" si="61"/>
        <v>56.653326218580411</v>
      </c>
      <c r="H821" s="24">
        <v>819</v>
      </c>
      <c r="I821" s="24" t="e">
        <f ca="1"/>
        <v>#NAME?</v>
      </c>
      <c r="J821" s="24" t="e">
        <f t="array" aca="1" ref="J821" ca="1">INDIRECT(ADDRESS(($F$2+1-H821)+2,9))</f>
        <v>#NAME?</v>
      </c>
      <c r="K821" s="24" t="e">
        <f t="shared" ca="1" si="62"/>
        <v>#NAME?</v>
      </c>
      <c r="L821" s="24" t="e">
        <f t="shared" ca="1" si="63"/>
        <v>#NAME?</v>
      </c>
      <c r="M821" s="24" t="e">
        <f t="shared" ca="1" si="64"/>
        <v>#NAME?</v>
      </c>
    </row>
    <row r="822" spans="2:13" x14ac:dyDescent="0.25">
      <c r="B822" s="24">
        <f t="shared" ca="1" si="60"/>
        <v>0.39389355544319493</v>
      </c>
      <c r="C822" s="25">
        <f t="shared" ca="1" si="61"/>
        <v>47.308147247844943</v>
      </c>
      <c r="H822" s="24">
        <v>820</v>
      </c>
      <c r="I822" s="24" t="e">
        <f ca="1"/>
        <v>#NAME?</v>
      </c>
      <c r="J822" s="24" t="e">
        <f t="array" aca="1" ref="J822" ca="1">INDIRECT(ADDRESS(($F$2+1-H822)+2,9))</f>
        <v>#NAME?</v>
      </c>
      <c r="K822" s="24" t="e">
        <f t="shared" ca="1" si="62"/>
        <v>#NAME?</v>
      </c>
      <c r="L822" s="24" t="e">
        <f t="shared" ca="1" si="63"/>
        <v>#NAME?</v>
      </c>
      <c r="M822" s="24" t="e">
        <f t="shared" ca="1" si="64"/>
        <v>#NAME?</v>
      </c>
    </row>
    <row r="823" spans="2:13" x14ac:dyDescent="0.25">
      <c r="B823" s="24">
        <f t="shared" ca="1" si="60"/>
        <v>5.3697305722859467E-2</v>
      </c>
      <c r="C823" s="25">
        <f t="shared" ca="1" si="61"/>
        <v>33.899851362910283</v>
      </c>
      <c r="H823" s="24">
        <v>821</v>
      </c>
      <c r="I823" s="24" t="e">
        <f ca="1"/>
        <v>#NAME?</v>
      </c>
      <c r="J823" s="24" t="e">
        <f t="array" aca="1" ref="J823" ca="1">INDIRECT(ADDRESS(($F$2+1-H823)+2,9))</f>
        <v>#NAME?</v>
      </c>
      <c r="K823" s="24" t="e">
        <f t="shared" ca="1" si="62"/>
        <v>#NAME?</v>
      </c>
      <c r="L823" s="24" t="e">
        <f t="shared" ca="1" si="63"/>
        <v>#NAME?</v>
      </c>
      <c r="M823" s="24" t="e">
        <f t="shared" ca="1" si="64"/>
        <v>#NAME?</v>
      </c>
    </row>
    <row r="824" spans="2:13" x14ac:dyDescent="0.25">
      <c r="B824" s="24">
        <f t="shared" ca="1" si="60"/>
        <v>0.68906187891590087</v>
      </c>
      <c r="C824" s="25">
        <f t="shared" ca="1" si="61"/>
        <v>54.931929735496766</v>
      </c>
      <c r="H824" s="24">
        <v>822</v>
      </c>
      <c r="I824" s="24" t="e">
        <f ca="1"/>
        <v>#NAME?</v>
      </c>
      <c r="J824" s="24" t="e">
        <f t="array" aca="1" ref="J824" ca="1">INDIRECT(ADDRESS(($F$2+1-H824)+2,9))</f>
        <v>#NAME?</v>
      </c>
      <c r="K824" s="24" t="e">
        <f t="shared" ca="1" si="62"/>
        <v>#NAME?</v>
      </c>
      <c r="L824" s="24" t="e">
        <f t="shared" ca="1" si="63"/>
        <v>#NAME?</v>
      </c>
      <c r="M824" s="24" t="e">
        <f t="shared" ca="1" si="64"/>
        <v>#NAME?</v>
      </c>
    </row>
    <row r="825" spans="2:13" x14ac:dyDescent="0.25">
      <c r="B825" s="24">
        <f t="shared" ca="1" si="60"/>
        <v>0.5867315738877793</v>
      </c>
      <c r="C825" s="25">
        <f t="shared" ca="1" si="61"/>
        <v>52.191453151093206</v>
      </c>
      <c r="H825" s="24">
        <v>823</v>
      </c>
      <c r="I825" s="24" t="e">
        <f ca="1"/>
        <v>#NAME?</v>
      </c>
      <c r="J825" s="24" t="e">
        <f t="array" aca="1" ref="J825" ca="1">INDIRECT(ADDRESS(($F$2+1-H825)+2,9))</f>
        <v>#NAME?</v>
      </c>
      <c r="K825" s="24" t="e">
        <f t="shared" ca="1" si="62"/>
        <v>#NAME?</v>
      </c>
      <c r="L825" s="24" t="e">
        <f t="shared" ca="1" si="63"/>
        <v>#NAME?</v>
      </c>
      <c r="M825" s="24" t="e">
        <f t="shared" ca="1" si="64"/>
        <v>#NAME?</v>
      </c>
    </row>
    <row r="826" spans="2:13" x14ac:dyDescent="0.25">
      <c r="B826" s="24">
        <f t="shared" ca="1" si="60"/>
        <v>0.86676255078608411</v>
      </c>
      <c r="C826" s="25">
        <f t="shared" ca="1" si="61"/>
        <v>61.112171326338817</v>
      </c>
      <c r="H826" s="24">
        <v>824</v>
      </c>
      <c r="I826" s="24" t="e">
        <f ca="1"/>
        <v>#NAME?</v>
      </c>
      <c r="J826" s="24" t="e">
        <f t="array" aca="1" ref="J826" ca="1">INDIRECT(ADDRESS(($F$2+1-H826)+2,9))</f>
        <v>#NAME?</v>
      </c>
      <c r="K826" s="24" t="e">
        <f t="shared" ca="1" si="62"/>
        <v>#NAME?</v>
      </c>
      <c r="L826" s="24" t="e">
        <f t="shared" ca="1" si="63"/>
        <v>#NAME?</v>
      </c>
      <c r="M826" s="24" t="e">
        <f t="shared" ca="1" si="64"/>
        <v>#NAME?</v>
      </c>
    </row>
    <row r="827" spans="2:13" x14ac:dyDescent="0.25">
      <c r="B827" s="24">
        <f t="shared" ca="1" si="60"/>
        <v>0.83867982481370495</v>
      </c>
      <c r="C827" s="25">
        <f t="shared" ca="1" si="61"/>
        <v>59.890465838345492</v>
      </c>
      <c r="H827" s="24">
        <v>825</v>
      </c>
      <c r="I827" s="24" t="e">
        <f ca="1"/>
        <v>#NAME?</v>
      </c>
      <c r="J827" s="24" t="e">
        <f t="array" aca="1" ref="J827" ca="1">INDIRECT(ADDRESS(($F$2+1-H827)+2,9))</f>
        <v>#NAME?</v>
      </c>
      <c r="K827" s="24" t="e">
        <f t="shared" ca="1" si="62"/>
        <v>#NAME?</v>
      </c>
      <c r="L827" s="24" t="e">
        <f t="shared" ca="1" si="63"/>
        <v>#NAME?</v>
      </c>
      <c r="M827" s="24" t="e">
        <f t="shared" ca="1" si="64"/>
        <v>#NAME?</v>
      </c>
    </row>
    <row r="828" spans="2:13" x14ac:dyDescent="0.25">
      <c r="B828" s="24">
        <f t="shared" ca="1" si="60"/>
        <v>0.14781866040528147</v>
      </c>
      <c r="C828" s="25">
        <f t="shared" ca="1" si="61"/>
        <v>39.541652210226189</v>
      </c>
      <c r="H828" s="24">
        <v>826</v>
      </c>
      <c r="I828" s="24" t="e">
        <f ca="1"/>
        <v>#NAME?</v>
      </c>
      <c r="J828" s="24" t="e">
        <f t="array" aca="1" ref="J828" ca="1">INDIRECT(ADDRESS(($F$2+1-H828)+2,9))</f>
        <v>#NAME?</v>
      </c>
      <c r="K828" s="24" t="e">
        <f t="shared" ca="1" si="62"/>
        <v>#NAME?</v>
      </c>
      <c r="L828" s="24" t="e">
        <f t="shared" ca="1" si="63"/>
        <v>#NAME?</v>
      </c>
      <c r="M828" s="24" t="e">
        <f t="shared" ca="1" si="64"/>
        <v>#NAME?</v>
      </c>
    </row>
    <row r="829" spans="2:13" x14ac:dyDescent="0.25">
      <c r="B829" s="24">
        <f t="shared" ca="1" si="60"/>
        <v>0.49621225282885351</v>
      </c>
      <c r="C829" s="25">
        <f t="shared" ca="1" si="61"/>
        <v>49.905053831925251</v>
      </c>
      <c r="H829" s="24">
        <v>827</v>
      </c>
      <c r="I829" s="24" t="e">
        <f ca="1"/>
        <v>#NAME?</v>
      </c>
      <c r="J829" s="24" t="e">
        <f t="array" aca="1" ref="J829" ca="1">INDIRECT(ADDRESS(($F$2+1-H829)+2,9))</f>
        <v>#NAME?</v>
      </c>
      <c r="K829" s="24" t="e">
        <f t="shared" ca="1" si="62"/>
        <v>#NAME?</v>
      </c>
      <c r="L829" s="24" t="e">
        <f t="shared" ca="1" si="63"/>
        <v>#NAME?</v>
      </c>
      <c r="M829" s="24" t="e">
        <f t="shared" ca="1" si="64"/>
        <v>#NAME?</v>
      </c>
    </row>
    <row r="830" spans="2:13" x14ac:dyDescent="0.25">
      <c r="B830" s="24">
        <f t="shared" ca="1" si="60"/>
        <v>0.69601615959811547</v>
      </c>
      <c r="C830" s="25">
        <f t="shared" ca="1" si="61"/>
        <v>55.129766121657482</v>
      </c>
      <c r="H830" s="24">
        <v>828</v>
      </c>
      <c r="I830" s="24" t="e">
        <f ca="1"/>
        <v>#NAME?</v>
      </c>
      <c r="J830" s="24" t="e">
        <f t="array" aca="1" ref="J830" ca="1">INDIRECT(ADDRESS(($F$2+1-H830)+2,9))</f>
        <v>#NAME?</v>
      </c>
      <c r="K830" s="24" t="e">
        <f t="shared" ca="1" si="62"/>
        <v>#NAME?</v>
      </c>
      <c r="L830" s="24" t="e">
        <f t="shared" ca="1" si="63"/>
        <v>#NAME?</v>
      </c>
      <c r="M830" s="24" t="e">
        <f t="shared" ca="1" si="64"/>
        <v>#NAME?</v>
      </c>
    </row>
    <row r="831" spans="2:13" x14ac:dyDescent="0.25">
      <c r="B831" s="24">
        <f t="shared" ca="1" si="60"/>
        <v>0.81655030868126455</v>
      </c>
      <c r="C831" s="25">
        <f t="shared" ca="1" si="61"/>
        <v>59.02296503173563</v>
      </c>
      <c r="H831" s="24">
        <v>829</v>
      </c>
      <c r="I831" s="24" t="e">
        <f ca="1"/>
        <v>#NAME?</v>
      </c>
      <c r="J831" s="24" t="e">
        <f t="array" aca="1" ref="J831" ca="1">INDIRECT(ADDRESS(($F$2+1-H831)+2,9))</f>
        <v>#NAME?</v>
      </c>
      <c r="K831" s="24" t="e">
        <f t="shared" ca="1" si="62"/>
        <v>#NAME?</v>
      </c>
      <c r="L831" s="24" t="e">
        <f t="shared" ca="1" si="63"/>
        <v>#NAME?</v>
      </c>
      <c r="M831" s="24" t="e">
        <f t="shared" ca="1" si="64"/>
        <v>#NAME?</v>
      </c>
    </row>
    <row r="832" spans="2:13" x14ac:dyDescent="0.25">
      <c r="B832" s="24">
        <f t="shared" ca="1" si="60"/>
        <v>0.8853252496308307</v>
      </c>
      <c r="C832" s="25">
        <f t="shared" ca="1" si="61"/>
        <v>62.020362059727859</v>
      </c>
      <c r="H832" s="24">
        <v>830</v>
      </c>
      <c r="I832" s="24" t="e">
        <f ca="1"/>
        <v>#NAME?</v>
      </c>
      <c r="J832" s="24" t="e">
        <f t="array" aca="1" ref="J832" ca="1">INDIRECT(ADDRESS(($F$2+1-H832)+2,9))</f>
        <v>#NAME?</v>
      </c>
      <c r="K832" s="24" t="e">
        <f t="shared" ca="1" si="62"/>
        <v>#NAME?</v>
      </c>
      <c r="L832" s="24" t="e">
        <f t="shared" ca="1" si="63"/>
        <v>#NAME?</v>
      </c>
      <c r="M832" s="24" t="e">
        <f t="shared" ca="1" si="64"/>
        <v>#NAME?</v>
      </c>
    </row>
    <row r="833" spans="2:13" x14ac:dyDescent="0.25">
      <c r="B833" s="24">
        <f t="shared" ca="1" si="60"/>
        <v>0.59418869573836408</v>
      </c>
      <c r="C833" s="25">
        <f t="shared" ca="1" si="61"/>
        <v>52.383332834483291</v>
      </c>
      <c r="H833" s="24">
        <v>831</v>
      </c>
      <c r="I833" s="24" t="e">
        <f ca="1"/>
        <v>#NAME?</v>
      </c>
      <c r="J833" s="24" t="e">
        <f t="array" aca="1" ref="J833" ca="1">INDIRECT(ADDRESS(($F$2+1-H833)+2,9))</f>
        <v>#NAME?</v>
      </c>
      <c r="K833" s="24" t="e">
        <f t="shared" ca="1" si="62"/>
        <v>#NAME?</v>
      </c>
      <c r="L833" s="24" t="e">
        <f t="shared" ca="1" si="63"/>
        <v>#NAME?</v>
      </c>
      <c r="M833" s="24" t="e">
        <f t="shared" ca="1" si="64"/>
        <v>#NAME?</v>
      </c>
    </row>
    <row r="834" spans="2:13" x14ac:dyDescent="0.25">
      <c r="B834" s="24">
        <f t="shared" ca="1" si="60"/>
        <v>0.6035311535480995</v>
      </c>
      <c r="C834" s="25">
        <f t="shared" ca="1" si="61"/>
        <v>52.624977848916558</v>
      </c>
      <c r="H834" s="24">
        <v>832</v>
      </c>
      <c r="I834" s="24" t="e">
        <f ca="1"/>
        <v>#NAME?</v>
      </c>
      <c r="J834" s="24" t="e">
        <f t="array" aca="1" ref="J834" ca="1">INDIRECT(ADDRESS(($F$2+1-H834)+2,9))</f>
        <v>#NAME?</v>
      </c>
      <c r="K834" s="24" t="e">
        <f t="shared" ca="1" si="62"/>
        <v>#NAME?</v>
      </c>
      <c r="L834" s="24" t="e">
        <f t="shared" ca="1" si="63"/>
        <v>#NAME?</v>
      </c>
      <c r="M834" s="24" t="e">
        <f t="shared" ca="1" si="64"/>
        <v>#NAME?</v>
      </c>
    </row>
    <row r="835" spans="2:13" x14ac:dyDescent="0.25">
      <c r="B835" s="24">
        <f t="shared" ca="1" si="60"/>
        <v>0.29293073109492451</v>
      </c>
      <c r="C835" s="25">
        <f t="shared" ca="1" si="61"/>
        <v>44.551569424253522</v>
      </c>
      <c r="H835" s="24">
        <v>833</v>
      </c>
      <c r="I835" s="24" t="e">
        <f ca="1"/>
        <v>#NAME?</v>
      </c>
      <c r="J835" s="24" t="e">
        <f t="array" aca="1" ref="J835" ca="1">INDIRECT(ADDRESS(($F$2+1-H835)+2,9))</f>
        <v>#NAME?</v>
      </c>
      <c r="K835" s="24" t="e">
        <f t="shared" ca="1" si="62"/>
        <v>#NAME?</v>
      </c>
      <c r="L835" s="24" t="e">
        <f t="shared" ca="1" si="63"/>
        <v>#NAME?</v>
      </c>
      <c r="M835" s="24" t="e">
        <f t="shared" ca="1" si="64"/>
        <v>#NAME?</v>
      </c>
    </row>
    <row r="836" spans="2:13" x14ac:dyDescent="0.25">
      <c r="B836" s="24">
        <f t="shared" ref="B836:B899" ca="1" si="65">RAND()</f>
        <v>0.48037308740413109</v>
      </c>
      <c r="C836" s="25">
        <f t="shared" ref="C836:C899" ca="1" si="66">_xlfn.NORM.INV(B836,50,10)</f>
        <v>49.507827630436758</v>
      </c>
      <c r="H836" s="24">
        <v>834</v>
      </c>
      <c r="I836" s="24" t="e">
        <f ca="1"/>
        <v>#NAME?</v>
      </c>
      <c r="J836" s="24" t="e">
        <f t="array" aca="1" ref="J836" ca="1">INDIRECT(ADDRESS(($F$2+1-H836)+2,9))</f>
        <v>#NAME?</v>
      </c>
      <c r="K836" s="24" t="e">
        <f t="shared" ref="K836:K899" ca="1" si="67">_xlfn.NORM.DIST(I836,$F$5,$F$6,TRUE)</f>
        <v>#NAME?</v>
      </c>
      <c r="L836" s="24" t="e">
        <f t="shared" ref="L836:L899" ca="1" si="68">_xlfn.NORM.DIST(J836,$F$5,$F$6,TRUE)</f>
        <v>#NAME?</v>
      </c>
      <c r="M836" s="24" t="e">
        <f t="shared" ca="1" si="64"/>
        <v>#NAME?</v>
      </c>
    </row>
    <row r="837" spans="2:13" x14ac:dyDescent="0.25">
      <c r="B837" s="24">
        <f t="shared" ca="1" si="65"/>
        <v>0.70011075227092123</v>
      </c>
      <c r="C837" s="25">
        <f t="shared" ca="1" si="66"/>
        <v>55.247190743320928</v>
      </c>
      <c r="H837" s="24">
        <v>835</v>
      </c>
      <c r="I837" s="24" t="e">
        <f ca="1"/>
        <v>#NAME?</v>
      </c>
      <c r="J837" s="24" t="e">
        <f t="array" aca="1" ref="J837" ca="1">INDIRECT(ADDRESS(($F$2+1-H837)+2,9))</f>
        <v>#NAME?</v>
      </c>
      <c r="K837" s="24" t="e">
        <f t="shared" ca="1" si="67"/>
        <v>#NAME?</v>
      </c>
      <c r="L837" s="24" t="e">
        <f t="shared" ca="1" si="68"/>
        <v>#NAME?</v>
      </c>
      <c r="M837" s="24" t="e">
        <f t="shared" ref="M837:M900" ca="1" si="69">((2*H837-1)/$F$2)*(LN(K837)+LN(1-L837))</f>
        <v>#NAME?</v>
      </c>
    </row>
    <row r="838" spans="2:13" x14ac:dyDescent="0.25">
      <c r="B838" s="24">
        <f t="shared" ca="1" si="65"/>
        <v>0.98058671434487399</v>
      </c>
      <c r="C838" s="25">
        <f t="shared" ca="1" si="66"/>
        <v>70.660202102670326</v>
      </c>
      <c r="H838" s="24">
        <v>836</v>
      </c>
      <c r="I838" s="24" t="e">
        <f ca="1"/>
        <v>#NAME?</v>
      </c>
      <c r="J838" s="24" t="e">
        <f t="array" aca="1" ref="J838" ca="1">INDIRECT(ADDRESS(($F$2+1-H838)+2,9))</f>
        <v>#NAME?</v>
      </c>
      <c r="K838" s="24" t="e">
        <f t="shared" ca="1" si="67"/>
        <v>#NAME?</v>
      </c>
      <c r="L838" s="24" t="e">
        <f t="shared" ca="1" si="68"/>
        <v>#NAME?</v>
      </c>
      <c r="M838" s="24" t="e">
        <f t="shared" ca="1" si="69"/>
        <v>#NAME?</v>
      </c>
    </row>
    <row r="839" spans="2:13" x14ac:dyDescent="0.25">
      <c r="B839" s="24">
        <f t="shared" ca="1" si="65"/>
        <v>0.6530109897014067</v>
      </c>
      <c r="C839" s="25">
        <f t="shared" ca="1" si="66"/>
        <v>53.934623580508557</v>
      </c>
      <c r="H839" s="24">
        <v>837</v>
      </c>
      <c r="I839" s="24" t="e">
        <f ca="1"/>
        <v>#NAME?</v>
      </c>
      <c r="J839" s="24" t="e">
        <f t="array" aca="1" ref="J839" ca="1">INDIRECT(ADDRESS(($F$2+1-H839)+2,9))</f>
        <v>#NAME?</v>
      </c>
      <c r="K839" s="24" t="e">
        <f t="shared" ca="1" si="67"/>
        <v>#NAME?</v>
      </c>
      <c r="L839" s="24" t="e">
        <f t="shared" ca="1" si="68"/>
        <v>#NAME?</v>
      </c>
      <c r="M839" s="24" t="e">
        <f t="shared" ca="1" si="69"/>
        <v>#NAME?</v>
      </c>
    </row>
    <row r="840" spans="2:13" x14ac:dyDescent="0.25">
      <c r="B840" s="24">
        <f t="shared" ca="1" si="65"/>
        <v>0.37899537267509875</v>
      </c>
      <c r="C840" s="25">
        <f t="shared" ca="1" si="66"/>
        <v>46.918796347216059</v>
      </c>
      <c r="H840" s="24">
        <v>838</v>
      </c>
      <c r="I840" s="24" t="e">
        <f ca="1"/>
        <v>#NAME?</v>
      </c>
      <c r="J840" s="24" t="e">
        <f t="array" aca="1" ref="J840" ca="1">INDIRECT(ADDRESS(($F$2+1-H840)+2,9))</f>
        <v>#NAME?</v>
      </c>
      <c r="K840" s="24" t="e">
        <f t="shared" ca="1" si="67"/>
        <v>#NAME?</v>
      </c>
      <c r="L840" s="24" t="e">
        <f t="shared" ca="1" si="68"/>
        <v>#NAME?</v>
      </c>
      <c r="M840" s="24" t="e">
        <f t="shared" ca="1" si="69"/>
        <v>#NAME?</v>
      </c>
    </row>
    <row r="841" spans="2:13" x14ac:dyDescent="0.25">
      <c r="B841" s="24">
        <f t="shared" ca="1" si="65"/>
        <v>9.2053211585674255E-3</v>
      </c>
      <c r="C841" s="25">
        <f t="shared" ca="1" si="66"/>
        <v>26.427458632330083</v>
      </c>
      <c r="H841" s="24">
        <v>839</v>
      </c>
      <c r="I841" s="24" t="e">
        <f ca="1"/>
        <v>#NAME?</v>
      </c>
      <c r="J841" s="24" t="e">
        <f t="array" aca="1" ref="J841" ca="1">INDIRECT(ADDRESS(($F$2+1-H841)+2,9))</f>
        <v>#NAME?</v>
      </c>
      <c r="K841" s="24" t="e">
        <f t="shared" ca="1" si="67"/>
        <v>#NAME?</v>
      </c>
      <c r="L841" s="24" t="e">
        <f t="shared" ca="1" si="68"/>
        <v>#NAME?</v>
      </c>
      <c r="M841" s="24" t="e">
        <f t="shared" ca="1" si="69"/>
        <v>#NAME?</v>
      </c>
    </row>
    <row r="842" spans="2:13" x14ac:dyDescent="0.25">
      <c r="B842" s="24">
        <f t="shared" ca="1" si="65"/>
        <v>0.62018052132700541</v>
      </c>
      <c r="C842" s="25">
        <f t="shared" ca="1" si="66"/>
        <v>53.059549359400727</v>
      </c>
      <c r="H842" s="24">
        <v>840</v>
      </c>
      <c r="I842" s="24" t="e">
        <f ca="1"/>
        <v>#NAME?</v>
      </c>
      <c r="J842" s="24" t="e">
        <f t="array" aca="1" ref="J842" ca="1">INDIRECT(ADDRESS(($F$2+1-H842)+2,9))</f>
        <v>#NAME?</v>
      </c>
      <c r="K842" s="24" t="e">
        <f t="shared" ca="1" si="67"/>
        <v>#NAME?</v>
      </c>
      <c r="L842" s="24" t="e">
        <f t="shared" ca="1" si="68"/>
        <v>#NAME?</v>
      </c>
      <c r="M842" s="24" t="e">
        <f t="shared" ca="1" si="69"/>
        <v>#NAME?</v>
      </c>
    </row>
    <row r="843" spans="2:13" x14ac:dyDescent="0.25">
      <c r="B843" s="24">
        <f t="shared" ca="1" si="65"/>
        <v>1.0602918571832487E-2</v>
      </c>
      <c r="C843" s="25">
        <f t="shared" ca="1" si="66"/>
        <v>26.957005023054684</v>
      </c>
      <c r="H843" s="24">
        <v>841</v>
      </c>
      <c r="I843" s="24" t="e">
        <f ca="1"/>
        <v>#NAME?</v>
      </c>
      <c r="J843" s="24" t="e">
        <f t="array" aca="1" ref="J843" ca="1">INDIRECT(ADDRESS(($F$2+1-H843)+2,9))</f>
        <v>#NAME?</v>
      </c>
      <c r="K843" s="24" t="e">
        <f t="shared" ca="1" si="67"/>
        <v>#NAME?</v>
      </c>
      <c r="L843" s="24" t="e">
        <f t="shared" ca="1" si="68"/>
        <v>#NAME?</v>
      </c>
      <c r="M843" s="24" t="e">
        <f t="shared" ca="1" si="69"/>
        <v>#NAME?</v>
      </c>
    </row>
    <row r="844" spans="2:13" x14ac:dyDescent="0.25">
      <c r="B844" s="24">
        <f t="shared" ca="1" si="65"/>
        <v>0.90489748237716139</v>
      </c>
      <c r="C844" s="25">
        <f t="shared" ca="1" si="66"/>
        <v>63.099728061853256</v>
      </c>
      <c r="H844" s="24">
        <v>842</v>
      </c>
      <c r="I844" s="24" t="e">
        <f ca="1"/>
        <v>#NAME?</v>
      </c>
      <c r="J844" s="24" t="e">
        <f t="array" aca="1" ref="J844" ca="1">INDIRECT(ADDRESS(($F$2+1-H844)+2,9))</f>
        <v>#NAME?</v>
      </c>
      <c r="K844" s="24" t="e">
        <f t="shared" ca="1" si="67"/>
        <v>#NAME?</v>
      </c>
      <c r="L844" s="24" t="e">
        <f t="shared" ca="1" si="68"/>
        <v>#NAME?</v>
      </c>
      <c r="M844" s="24" t="e">
        <f t="shared" ca="1" si="69"/>
        <v>#NAME?</v>
      </c>
    </row>
    <row r="845" spans="2:13" x14ac:dyDescent="0.25">
      <c r="B845" s="24">
        <f t="shared" ca="1" si="65"/>
        <v>0.50413550940579976</v>
      </c>
      <c r="C845" s="25">
        <f t="shared" ca="1" si="66"/>
        <v>50.103663704681104</v>
      </c>
      <c r="H845" s="24">
        <v>843</v>
      </c>
      <c r="I845" s="24" t="e">
        <f ca="1"/>
        <v>#NAME?</v>
      </c>
      <c r="J845" s="24" t="e">
        <f t="array" aca="1" ref="J845" ca="1">INDIRECT(ADDRESS(($F$2+1-H845)+2,9))</f>
        <v>#NAME?</v>
      </c>
      <c r="K845" s="24" t="e">
        <f t="shared" ca="1" si="67"/>
        <v>#NAME?</v>
      </c>
      <c r="L845" s="24" t="e">
        <f t="shared" ca="1" si="68"/>
        <v>#NAME?</v>
      </c>
      <c r="M845" s="24" t="e">
        <f t="shared" ca="1" si="69"/>
        <v>#NAME?</v>
      </c>
    </row>
    <row r="846" spans="2:13" x14ac:dyDescent="0.25">
      <c r="B846" s="24">
        <f t="shared" ca="1" si="65"/>
        <v>0.89280361444431966</v>
      </c>
      <c r="C846" s="25">
        <f t="shared" ca="1" si="66"/>
        <v>62.415767319031119</v>
      </c>
      <c r="H846" s="24">
        <v>844</v>
      </c>
      <c r="I846" s="24" t="e">
        <f ca="1"/>
        <v>#NAME?</v>
      </c>
      <c r="J846" s="24" t="e">
        <f t="array" aca="1" ref="J846" ca="1">INDIRECT(ADDRESS(($F$2+1-H846)+2,9))</f>
        <v>#NAME?</v>
      </c>
      <c r="K846" s="24" t="e">
        <f t="shared" ca="1" si="67"/>
        <v>#NAME?</v>
      </c>
      <c r="L846" s="24" t="e">
        <f t="shared" ca="1" si="68"/>
        <v>#NAME?</v>
      </c>
      <c r="M846" s="24" t="e">
        <f t="shared" ca="1" si="69"/>
        <v>#NAME?</v>
      </c>
    </row>
    <row r="847" spans="2:13" x14ac:dyDescent="0.25">
      <c r="B847" s="24">
        <f t="shared" ca="1" si="65"/>
        <v>1.3172506558301045E-5</v>
      </c>
      <c r="C847" s="25">
        <f t="shared" ca="1" si="66"/>
        <v>7.9704255495008454</v>
      </c>
      <c r="H847" s="24">
        <v>845</v>
      </c>
      <c r="I847" s="24" t="e">
        <f ca="1"/>
        <v>#NAME?</v>
      </c>
      <c r="J847" s="24" t="e">
        <f t="array" aca="1" ref="J847" ca="1">INDIRECT(ADDRESS(($F$2+1-H847)+2,9))</f>
        <v>#NAME?</v>
      </c>
      <c r="K847" s="24" t="e">
        <f t="shared" ca="1" si="67"/>
        <v>#NAME?</v>
      </c>
      <c r="L847" s="24" t="e">
        <f t="shared" ca="1" si="68"/>
        <v>#NAME?</v>
      </c>
      <c r="M847" s="24" t="e">
        <f t="shared" ca="1" si="69"/>
        <v>#NAME?</v>
      </c>
    </row>
    <row r="848" spans="2:13" x14ac:dyDescent="0.25">
      <c r="B848" s="24">
        <f t="shared" ca="1" si="65"/>
        <v>0.85756174242152139</v>
      </c>
      <c r="C848" s="25">
        <f t="shared" ca="1" si="66"/>
        <v>60.694287569207134</v>
      </c>
      <c r="H848" s="24">
        <v>846</v>
      </c>
      <c r="I848" s="24" t="e">
        <f ca="1"/>
        <v>#NAME?</v>
      </c>
      <c r="J848" s="24" t="e">
        <f t="array" aca="1" ref="J848" ca="1">INDIRECT(ADDRESS(($F$2+1-H848)+2,9))</f>
        <v>#NAME?</v>
      </c>
      <c r="K848" s="24" t="e">
        <f t="shared" ca="1" si="67"/>
        <v>#NAME?</v>
      </c>
      <c r="L848" s="24" t="e">
        <f t="shared" ca="1" si="68"/>
        <v>#NAME?</v>
      </c>
      <c r="M848" s="24" t="e">
        <f t="shared" ca="1" si="69"/>
        <v>#NAME?</v>
      </c>
    </row>
    <row r="849" spans="2:13" x14ac:dyDescent="0.25">
      <c r="B849" s="24">
        <f t="shared" ca="1" si="65"/>
        <v>0.96184775600681982</v>
      </c>
      <c r="C849" s="25">
        <f t="shared" ca="1" si="66"/>
        <v>67.725428554128513</v>
      </c>
      <c r="H849" s="24">
        <v>847</v>
      </c>
      <c r="I849" s="24" t="e">
        <f ca="1"/>
        <v>#NAME?</v>
      </c>
      <c r="J849" s="24" t="e">
        <f t="array" aca="1" ref="J849" ca="1">INDIRECT(ADDRESS(($F$2+1-H849)+2,9))</f>
        <v>#NAME?</v>
      </c>
      <c r="K849" s="24" t="e">
        <f t="shared" ca="1" si="67"/>
        <v>#NAME?</v>
      </c>
      <c r="L849" s="24" t="e">
        <f t="shared" ca="1" si="68"/>
        <v>#NAME?</v>
      </c>
      <c r="M849" s="24" t="e">
        <f t="shared" ca="1" si="69"/>
        <v>#NAME?</v>
      </c>
    </row>
    <row r="850" spans="2:13" x14ac:dyDescent="0.25">
      <c r="B850" s="24">
        <f t="shared" ca="1" si="65"/>
        <v>0.30718003094168711</v>
      </c>
      <c r="C850" s="25">
        <f t="shared" ca="1" si="66"/>
        <v>44.96140428142359</v>
      </c>
      <c r="H850" s="24">
        <v>848</v>
      </c>
      <c r="I850" s="24" t="e">
        <f ca="1"/>
        <v>#NAME?</v>
      </c>
      <c r="J850" s="24" t="e">
        <f t="array" aca="1" ref="J850" ca="1">INDIRECT(ADDRESS(($F$2+1-H850)+2,9))</f>
        <v>#NAME?</v>
      </c>
      <c r="K850" s="24" t="e">
        <f t="shared" ca="1" si="67"/>
        <v>#NAME?</v>
      </c>
      <c r="L850" s="24" t="e">
        <f t="shared" ca="1" si="68"/>
        <v>#NAME?</v>
      </c>
      <c r="M850" s="24" t="e">
        <f t="shared" ca="1" si="69"/>
        <v>#NAME?</v>
      </c>
    </row>
    <row r="851" spans="2:13" x14ac:dyDescent="0.25">
      <c r="B851" s="24">
        <f t="shared" ca="1" si="65"/>
        <v>0.40578237958600172</v>
      </c>
      <c r="C851" s="25">
        <f t="shared" ca="1" si="66"/>
        <v>47.615921237612731</v>
      </c>
      <c r="H851" s="24">
        <v>849</v>
      </c>
      <c r="I851" s="24" t="e">
        <f ca="1"/>
        <v>#NAME?</v>
      </c>
      <c r="J851" s="24" t="e">
        <f t="array" aca="1" ref="J851" ca="1">INDIRECT(ADDRESS(($F$2+1-H851)+2,9))</f>
        <v>#NAME?</v>
      </c>
      <c r="K851" s="24" t="e">
        <f t="shared" ca="1" si="67"/>
        <v>#NAME?</v>
      </c>
      <c r="L851" s="24" t="e">
        <f t="shared" ca="1" si="68"/>
        <v>#NAME?</v>
      </c>
      <c r="M851" s="24" t="e">
        <f t="shared" ca="1" si="69"/>
        <v>#NAME?</v>
      </c>
    </row>
    <row r="852" spans="2:13" x14ac:dyDescent="0.25">
      <c r="B852" s="24">
        <f t="shared" ca="1" si="65"/>
        <v>0.75970526209284805</v>
      </c>
      <c r="C852" s="25">
        <f t="shared" ca="1" si="66"/>
        <v>57.053547831120312</v>
      </c>
      <c r="H852" s="24">
        <v>850</v>
      </c>
      <c r="I852" s="24" t="e">
        <f ca="1"/>
        <v>#NAME?</v>
      </c>
      <c r="J852" s="24" t="e">
        <f t="array" aca="1" ref="J852" ca="1">INDIRECT(ADDRESS(($F$2+1-H852)+2,9))</f>
        <v>#NAME?</v>
      </c>
      <c r="K852" s="24" t="e">
        <f t="shared" ca="1" si="67"/>
        <v>#NAME?</v>
      </c>
      <c r="L852" s="24" t="e">
        <f t="shared" ca="1" si="68"/>
        <v>#NAME?</v>
      </c>
      <c r="M852" s="24" t="e">
        <f t="shared" ca="1" si="69"/>
        <v>#NAME?</v>
      </c>
    </row>
    <row r="853" spans="2:13" x14ac:dyDescent="0.25">
      <c r="B853" s="24">
        <f t="shared" ca="1" si="65"/>
        <v>0.38440789253928642</v>
      </c>
      <c r="C853" s="25">
        <f t="shared" ca="1" si="66"/>
        <v>47.06075747058398</v>
      </c>
      <c r="H853" s="24">
        <v>851</v>
      </c>
      <c r="I853" s="24" t="e">
        <f ca="1"/>
        <v>#NAME?</v>
      </c>
      <c r="J853" s="24" t="e">
        <f t="array" aca="1" ref="J853" ca="1">INDIRECT(ADDRESS(($F$2+1-H853)+2,9))</f>
        <v>#NAME?</v>
      </c>
      <c r="K853" s="24" t="e">
        <f t="shared" ca="1" si="67"/>
        <v>#NAME?</v>
      </c>
      <c r="L853" s="24" t="e">
        <f t="shared" ca="1" si="68"/>
        <v>#NAME?</v>
      </c>
      <c r="M853" s="24" t="e">
        <f t="shared" ca="1" si="69"/>
        <v>#NAME?</v>
      </c>
    </row>
    <row r="854" spans="2:13" x14ac:dyDescent="0.25">
      <c r="B854" s="24">
        <f t="shared" ca="1" si="65"/>
        <v>0.71386844833931162</v>
      </c>
      <c r="C854" s="25">
        <f t="shared" ca="1" si="66"/>
        <v>55.647216539739077</v>
      </c>
      <c r="H854" s="24">
        <v>852</v>
      </c>
      <c r="I854" s="24" t="e">
        <f ca="1"/>
        <v>#NAME?</v>
      </c>
      <c r="J854" s="24" t="e">
        <f t="array" aca="1" ref="J854" ca="1">INDIRECT(ADDRESS(($F$2+1-H854)+2,9))</f>
        <v>#NAME?</v>
      </c>
      <c r="K854" s="24" t="e">
        <f t="shared" ca="1" si="67"/>
        <v>#NAME?</v>
      </c>
      <c r="L854" s="24" t="e">
        <f t="shared" ca="1" si="68"/>
        <v>#NAME?</v>
      </c>
      <c r="M854" s="24" t="e">
        <f t="shared" ca="1" si="69"/>
        <v>#NAME?</v>
      </c>
    </row>
    <row r="855" spans="2:13" x14ac:dyDescent="0.25">
      <c r="B855" s="24">
        <f t="shared" ca="1" si="65"/>
        <v>0.72082677392579408</v>
      </c>
      <c r="C855" s="25">
        <f t="shared" ca="1" si="66"/>
        <v>55.852993495528338</v>
      </c>
      <c r="H855" s="24">
        <v>853</v>
      </c>
      <c r="I855" s="24" t="e">
        <f ca="1"/>
        <v>#NAME?</v>
      </c>
      <c r="J855" s="24" t="e">
        <f t="array" aca="1" ref="J855" ca="1">INDIRECT(ADDRESS(($F$2+1-H855)+2,9))</f>
        <v>#NAME?</v>
      </c>
      <c r="K855" s="24" t="e">
        <f t="shared" ca="1" si="67"/>
        <v>#NAME?</v>
      </c>
      <c r="L855" s="24" t="e">
        <f t="shared" ca="1" si="68"/>
        <v>#NAME?</v>
      </c>
      <c r="M855" s="24" t="e">
        <f t="shared" ca="1" si="69"/>
        <v>#NAME?</v>
      </c>
    </row>
    <row r="856" spans="2:13" x14ac:dyDescent="0.25">
      <c r="B856" s="24">
        <f t="shared" ca="1" si="65"/>
        <v>0.88190318057655737</v>
      </c>
      <c r="C856" s="25">
        <f t="shared" ca="1" si="66"/>
        <v>61.845544925915355</v>
      </c>
      <c r="H856" s="24">
        <v>854</v>
      </c>
      <c r="I856" s="24" t="e">
        <f ca="1"/>
        <v>#NAME?</v>
      </c>
      <c r="J856" s="24" t="e">
        <f t="array" aca="1" ref="J856" ca="1">INDIRECT(ADDRESS(($F$2+1-H856)+2,9))</f>
        <v>#NAME?</v>
      </c>
      <c r="K856" s="24" t="e">
        <f t="shared" ca="1" si="67"/>
        <v>#NAME?</v>
      </c>
      <c r="L856" s="24" t="e">
        <f t="shared" ca="1" si="68"/>
        <v>#NAME?</v>
      </c>
      <c r="M856" s="24" t="e">
        <f t="shared" ca="1" si="69"/>
        <v>#NAME?</v>
      </c>
    </row>
    <row r="857" spans="2:13" x14ac:dyDescent="0.25">
      <c r="B857" s="24">
        <f t="shared" ca="1" si="65"/>
        <v>0.20808588330891187</v>
      </c>
      <c r="C857" s="25">
        <f t="shared" ca="1" si="66"/>
        <v>41.869192572576083</v>
      </c>
      <c r="H857" s="24">
        <v>855</v>
      </c>
      <c r="I857" s="24" t="e">
        <f ca="1"/>
        <v>#NAME?</v>
      </c>
      <c r="J857" s="24" t="e">
        <f t="array" aca="1" ref="J857" ca="1">INDIRECT(ADDRESS(($F$2+1-H857)+2,9))</f>
        <v>#NAME?</v>
      </c>
      <c r="K857" s="24" t="e">
        <f t="shared" ca="1" si="67"/>
        <v>#NAME?</v>
      </c>
      <c r="L857" s="24" t="e">
        <f t="shared" ca="1" si="68"/>
        <v>#NAME?</v>
      </c>
      <c r="M857" s="24" t="e">
        <f t="shared" ca="1" si="69"/>
        <v>#NAME?</v>
      </c>
    </row>
    <row r="858" spans="2:13" x14ac:dyDescent="0.25">
      <c r="B858" s="24">
        <f t="shared" ca="1" si="65"/>
        <v>0.95311491566522089</v>
      </c>
      <c r="C858" s="25">
        <f t="shared" ca="1" si="66"/>
        <v>66.758367749335108</v>
      </c>
      <c r="H858" s="24">
        <v>856</v>
      </c>
      <c r="I858" s="24" t="e">
        <f ca="1"/>
        <v>#NAME?</v>
      </c>
      <c r="J858" s="24" t="e">
        <f t="array" aca="1" ref="J858" ca="1">INDIRECT(ADDRESS(($F$2+1-H858)+2,9))</f>
        <v>#NAME?</v>
      </c>
      <c r="K858" s="24" t="e">
        <f t="shared" ca="1" si="67"/>
        <v>#NAME?</v>
      </c>
      <c r="L858" s="24" t="e">
        <f t="shared" ca="1" si="68"/>
        <v>#NAME?</v>
      </c>
      <c r="M858" s="24" t="e">
        <f t="shared" ca="1" si="69"/>
        <v>#NAME?</v>
      </c>
    </row>
    <row r="859" spans="2:13" x14ac:dyDescent="0.25">
      <c r="B859" s="24">
        <f t="shared" ca="1" si="65"/>
        <v>0.10328262089785334</v>
      </c>
      <c r="C859" s="25">
        <f t="shared" ca="1" si="66"/>
        <v>37.369333881991921</v>
      </c>
      <c r="H859" s="24">
        <v>857</v>
      </c>
      <c r="I859" s="24" t="e">
        <f ca="1"/>
        <v>#NAME?</v>
      </c>
      <c r="J859" s="24" t="e">
        <f t="array" aca="1" ref="J859" ca="1">INDIRECT(ADDRESS(($F$2+1-H859)+2,9))</f>
        <v>#NAME?</v>
      </c>
      <c r="K859" s="24" t="e">
        <f t="shared" ca="1" si="67"/>
        <v>#NAME?</v>
      </c>
      <c r="L859" s="24" t="e">
        <f t="shared" ca="1" si="68"/>
        <v>#NAME?</v>
      </c>
      <c r="M859" s="24" t="e">
        <f t="shared" ca="1" si="69"/>
        <v>#NAME?</v>
      </c>
    </row>
    <row r="860" spans="2:13" x14ac:dyDescent="0.25">
      <c r="B860" s="24">
        <f t="shared" ca="1" si="65"/>
        <v>0.28688502180811815</v>
      </c>
      <c r="C860" s="25">
        <f t="shared" ca="1" si="66"/>
        <v>44.374921307422568</v>
      </c>
      <c r="H860" s="24">
        <v>858</v>
      </c>
      <c r="I860" s="24" t="e">
        <f ca="1"/>
        <v>#NAME?</v>
      </c>
      <c r="J860" s="24" t="e">
        <f t="array" aca="1" ref="J860" ca="1">INDIRECT(ADDRESS(($F$2+1-H860)+2,9))</f>
        <v>#NAME?</v>
      </c>
      <c r="K860" s="24" t="e">
        <f t="shared" ca="1" si="67"/>
        <v>#NAME?</v>
      </c>
      <c r="L860" s="24" t="e">
        <f t="shared" ca="1" si="68"/>
        <v>#NAME?</v>
      </c>
      <c r="M860" s="24" t="e">
        <f t="shared" ca="1" si="69"/>
        <v>#NAME?</v>
      </c>
    </row>
    <row r="861" spans="2:13" x14ac:dyDescent="0.25">
      <c r="B861" s="24">
        <f t="shared" ca="1" si="65"/>
        <v>0.68221907170799978</v>
      </c>
      <c r="C861" s="25">
        <f t="shared" ca="1" si="66"/>
        <v>54.739131288467462</v>
      </c>
      <c r="H861" s="24">
        <v>859</v>
      </c>
      <c r="I861" s="24" t="e">
        <f ca="1"/>
        <v>#NAME?</v>
      </c>
      <c r="J861" s="24" t="e">
        <f t="array" aca="1" ref="J861" ca="1">INDIRECT(ADDRESS(($F$2+1-H861)+2,9))</f>
        <v>#NAME?</v>
      </c>
      <c r="K861" s="24" t="e">
        <f t="shared" ca="1" si="67"/>
        <v>#NAME?</v>
      </c>
      <c r="L861" s="24" t="e">
        <f t="shared" ca="1" si="68"/>
        <v>#NAME?</v>
      </c>
      <c r="M861" s="24" t="e">
        <f t="shared" ca="1" si="69"/>
        <v>#NAME?</v>
      </c>
    </row>
    <row r="862" spans="2:13" x14ac:dyDescent="0.25">
      <c r="B862" s="24">
        <f t="shared" ca="1" si="65"/>
        <v>0.88314767678454786</v>
      </c>
      <c r="C862" s="25">
        <f t="shared" ca="1" si="66"/>
        <v>61.908699412621189</v>
      </c>
      <c r="H862" s="24">
        <v>860</v>
      </c>
      <c r="I862" s="24" t="e">
        <f ca="1"/>
        <v>#NAME?</v>
      </c>
      <c r="J862" s="24" t="e">
        <f t="array" aca="1" ref="J862" ca="1">INDIRECT(ADDRESS(($F$2+1-H862)+2,9))</f>
        <v>#NAME?</v>
      </c>
      <c r="K862" s="24" t="e">
        <f t="shared" ca="1" si="67"/>
        <v>#NAME?</v>
      </c>
      <c r="L862" s="24" t="e">
        <f t="shared" ca="1" si="68"/>
        <v>#NAME?</v>
      </c>
      <c r="M862" s="24" t="e">
        <f t="shared" ca="1" si="69"/>
        <v>#NAME?</v>
      </c>
    </row>
    <row r="863" spans="2:13" x14ac:dyDescent="0.25">
      <c r="B863" s="24">
        <f t="shared" ca="1" si="65"/>
        <v>4.4908110374910937E-2</v>
      </c>
      <c r="C863" s="25">
        <f t="shared" ca="1" si="66"/>
        <v>33.03632057095534</v>
      </c>
      <c r="H863" s="24">
        <v>861</v>
      </c>
      <c r="I863" s="24" t="e">
        <f ca="1"/>
        <v>#NAME?</v>
      </c>
      <c r="J863" s="24" t="e">
        <f t="array" aca="1" ref="J863" ca="1">INDIRECT(ADDRESS(($F$2+1-H863)+2,9))</f>
        <v>#NAME?</v>
      </c>
      <c r="K863" s="24" t="e">
        <f t="shared" ca="1" si="67"/>
        <v>#NAME?</v>
      </c>
      <c r="L863" s="24" t="e">
        <f t="shared" ca="1" si="68"/>
        <v>#NAME?</v>
      </c>
      <c r="M863" s="24" t="e">
        <f t="shared" ca="1" si="69"/>
        <v>#NAME?</v>
      </c>
    </row>
    <row r="864" spans="2:13" x14ac:dyDescent="0.25">
      <c r="B864" s="24">
        <f t="shared" ca="1" si="65"/>
        <v>6.6542219733834229E-2</v>
      </c>
      <c r="C864" s="25">
        <f t="shared" ca="1" si="66"/>
        <v>34.979509413383838</v>
      </c>
      <c r="H864" s="24">
        <v>862</v>
      </c>
      <c r="I864" s="24" t="e">
        <f ca="1"/>
        <v>#NAME?</v>
      </c>
      <c r="J864" s="24" t="e">
        <f t="array" aca="1" ref="J864" ca="1">INDIRECT(ADDRESS(($F$2+1-H864)+2,9))</f>
        <v>#NAME?</v>
      </c>
      <c r="K864" s="24" t="e">
        <f t="shared" ca="1" si="67"/>
        <v>#NAME?</v>
      </c>
      <c r="L864" s="24" t="e">
        <f t="shared" ca="1" si="68"/>
        <v>#NAME?</v>
      </c>
      <c r="M864" s="24" t="e">
        <f t="shared" ca="1" si="69"/>
        <v>#NAME?</v>
      </c>
    </row>
    <row r="865" spans="2:13" x14ac:dyDescent="0.25">
      <c r="B865" s="24">
        <f t="shared" ca="1" si="65"/>
        <v>0.10617078039723171</v>
      </c>
      <c r="C865" s="25">
        <f t="shared" ca="1" si="66"/>
        <v>37.528474315971835</v>
      </c>
      <c r="H865" s="24">
        <v>863</v>
      </c>
      <c r="I865" s="24" t="e">
        <f ca="1"/>
        <v>#NAME?</v>
      </c>
      <c r="J865" s="24" t="e">
        <f t="array" aca="1" ref="J865" ca="1">INDIRECT(ADDRESS(($F$2+1-H865)+2,9))</f>
        <v>#NAME?</v>
      </c>
      <c r="K865" s="24" t="e">
        <f t="shared" ca="1" si="67"/>
        <v>#NAME?</v>
      </c>
      <c r="L865" s="24" t="e">
        <f t="shared" ca="1" si="68"/>
        <v>#NAME?</v>
      </c>
      <c r="M865" s="24" t="e">
        <f t="shared" ca="1" si="69"/>
        <v>#NAME?</v>
      </c>
    </row>
    <row r="866" spans="2:13" x14ac:dyDescent="0.25">
      <c r="B866" s="24">
        <f t="shared" ca="1" si="65"/>
        <v>0.45831230910924592</v>
      </c>
      <c r="C866" s="25">
        <f t="shared" ca="1" si="66"/>
        <v>48.953135550498693</v>
      </c>
      <c r="H866" s="24">
        <v>864</v>
      </c>
      <c r="I866" s="24" t="e">
        <f ca="1"/>
        <v>#NAME?</v>
      </c>
      <c r="J866" s="24" t="e">
        <f t="array" aca="1" ref="J866" ca="1">INDIRECT(ADDRESS(($F$2+1-H866)+2,9))</f>
        <v>#NAME?</v>
      </c>
      <c r="K866" s="24" t="e">
        <f t="shared" ca="1" si="67"/>
        <v>#NAME?</v>
      </c>
      <c r="L866" s="24" t="e">
        <f t="shared" ca="1" si="68"/>
        <v>#NAME?</v>
      </c>
      <c r="M866" s="24" t="e">
        <f t="shared" ca="1" si="69"/>
        <v>#NAME?</v>
      </c>
    </row>
    <row r="867" spans="2:13" x14ac:dyDescent="0.25">
      <c r="B867" s="24">
        <f t="shared" ca="1" si="65"/>
        <v>0.58687462385508193</v>
      </c>
      <c r="C867" s="25">
        <f t="shared" ca="1" si="66"/>
        <v>52.19512617377174</v>
      </c>
      <c r="H867" s="24">
        <v>865</v>
      </c>
      <c r="I867" s="24" t="e">
        <f ca="1"/>
        <v>#NAME?</v>
      </c>
      <c r="J867" s="24" t="e">
        <f t="array" aca="1" ref="J867" ca="1">INDIRECT(ADDRESS(($F$2+1-H867)+2,9))</f>
        <v>#NAME?</v>
      </c>
      <c r="K867" s="24" t="e">
        <f t="shared" ca="1" si="67"/>
        <v>#NAME?</v>
      </c>
      <c r="L867" s="24" t="e">
        <f t="shared" ca="1" si="68"/>
        <v>#NAME?</v>
      </c>
      <c r="M867" s="24" t="e">
        <f t="shared" ca="1" si="69"/>
        <v>#NAME?</v>
      </c>
    </row>
    <row r="868" spans="2:13" x14ac:dyDescent="0.25">
      <c r="B868" s="24">
        <f t="shared" ca="1" si="65"/>
        <v>0.87319208272197302</v>
      </c>
      <c r="C868" s="25">
        <f t="shared" ca="1" si="66"/>
        <v>61.416107958304771</v>
      </c>
      <c r="H868" s="24">
        <v>866</v>
      </c>
      <c r="I868" s="24" t="e">
        <f ca="1"/>
        <v>#NAME?</v>
      </c>
      <c r="J868" s="24" t="e">
        <f t="array" aca="1" ref="J868" ca="1">INDIRECT(ADDRESS(($F$2+1-H868)+2,9))</f>
        <v>#NAME?</v>
      </c>
      <c r="K868" s="24" t="e">
        <f t="shared" ca="1" si="67"/>
        <v>#NAME?</v>
      </c>
      <c r="L868" s="24" t="e">
        <f t="shared" ca="1" si="68"/>
        <v>#NAME?</v>
      </c>
      <c r="M868" s="24" t="e">
        <f t="shared" ca="1" si="69"/>
        <v>#NAME?</v>
      </c>
    </row>
    <row r="869" spans="2:13" x14ac:dyDescent="0.25">
      <c r="B869" s="24">
        <f t="shared" ca="1" si="65"/>
        <v>0.58319589143109962</v>
      </c>
      <c r="C869" s="25">
        <f t="shared" ca="1" si="66"/>
        <v>52.100761788731113</v>
      </c>
      <c r="H869" s="24">
        <v>867</v>
      </c>
      <c r="I869" s="24" t="e">
        <f ca="1"/>
        <v>#NAME?</v>
      </c>
      <c r="J869" s="24" t="e">
        <f t="array" aca="1" ref="J869" ca="1">INDIRECT(ADDRESS(($F$2+1-H869)+2,9))</f>
        <v>#NAME?</v>
      </c>
      <c r="K869" s="24" t="e">
        <f t="shared" ca="1" si="67"/>
        <v>#NAME?</v>
      </c>
      <c r="L869" s="24" t="e">
        <f t="shared" ca="1" si="68"/>
        <v>#NAME?</v>
      </c>
      <c r="M869" s="24" t="e">
        <f t="shared" ca="1" si="69"/>
        <v>#NAME?</v>
      </c>
    </row>
    <row r="870" spans="2:13" x14ac:dyDescent="0.25">
      <c r="B870" s="24">
        <f t="shared" ca="1" si="65"/>
        <v>0.82979381086081927</v>
      </c>
      <c r="C870" s="25">
        <f t="shared" ca="1" si="66"/>
        <v>59.533507652197557</v>
      </c>
      <c r="H870" s="24">
        <v>868</v>
      </c>
      <c r="I870" s="24" t="e">
        <f ca="1"/>
        <v>#NAME?</v>
      </c>
      <c r="J870" s="24" t="e">
        <f t="array" aca="1" ref="J870" ca="1">INDIRECT(ADDRESS(($F$2+1-H870)+2,9))</f>
        <v>#NAME?</v>
      </c>
      <c r="K870" s="24" t="e">
        <f t="shared" ca="1" si="67"/>
        <v>#NAME?</v>
      </c>
      <c r="L870" s="24" t="e">
        <f t="shared" ca="1" si="68"/>
        <v>#NAME?</v>
      </c>
      <c r="M870" s="24" t="e">
        <f t="shared" ca="1" si="69"/>
        <v>#NAME?</v>
      </c>
    </row>
    <row r="871" spans="2:13" x14ac:dyDescent="0.25">
      <c r="B871" s="24">
        <f t="shared" ca="1" si="65"/>
        <v>0.45423065864342083</v>
      </c>
      <c r="C871" s="25">
        <f t="shared" ca="1" si="66"/>
        <v>48.85020432365787</v>
      </c>
      <c r="H871" s="24">
        <v>869</v>
      </c>
      <c r="I871" s="24" t="e">
        <f ca="1"/>
        <v>#NAME?</v>
      </c>
      <c r="J871" s="24" t="e">
        <f t="array" aca="1" ref="J871" ca="1">INDIRECT(ADDRESS(($F$2+1-H871)+2,9))</f>
        <v>#NAME?</v>
      </c>
      <c r="K871" s="24" t="e">
        <f t="shared" ca="1" si="67"/>
        <v>#NAME?</v>
      </c>
      <c r="L871" s="24" t="e">
        <f t="shared" ca="1" si="68"/>
        <v>#NAME?</v>
      </c>
      <c r="M871" s="24" t="e">
        <f t="shared" ca="1" si="69"/>
        <v>#NAME?</v>
      </c>
    </row>
    <row r="872" spans="2:13" x14ac:dyDescent="0.25">
      <c r="B872" s="24">
        <f t="shared" ca="1" si="65"/>
        <v>0.6841313992523167</v>
      </c>
      <c r="C872" s="25">
        <f t="shared" ca="1" si="66"/>
        <v>54.792831586953127</v>
      </c>
      <c r="H872" s="24">
        <v>870</v>
      </c>
      <c r="I872" s="24" t="e">
        <f ca="1"/>
        <v>#NAME?</v>
      </c>
      <c r="J872" s="24" t="e">
        <f t="array" aca="1" ref="J872" ca="1">INDIRECT(ADDRESS(($F$2+1-H872)+2,9))</f>
        <v>#NAME?</v>
      </c>
      <c r="K872" s="24" t="e">
        <f t="shared" ca="1" si="67"/>
        <v>#NAME?</v>
      </c>
      <c r="L872" s="24" t="e">
        <f t="shared" ca="1" si="68"/>
        <v>#NAME?</v>
      </c>
      <c r="M872" s="24" t="e">
        <f t="shared" ca="1" si="69"/>
        <v>#NAME?</v>
      </c>
    </row>
    <row r="873" spans="2:13" x14ac:dyDescent="0.25">
      <c r="B873" s="24">
        <f t="shared" ca="1" si="65"/>
        <v>0.56948117847379154</v>
      </c>
      <c r="C873" s="25">
        <f t="shared" ca="1" si="66"/>
        <v>51.750534396349934</v>
      </c>
      <c r="H873" s="24">
        <v>871</v>
      </c>
      <c r="I873" s="24" t="e">
        <f ca="1"/>
        <v>#NAME?</v>
      </c>
      <c r="J873" s="24" t="e">
        <f t="array" aca="1" ref="J873" ca="1">INDIRECT(ADDRESS(($F$2+1-H873)+2,9))</f>
        <v>#NAME?</v>
      </c>
      <c r="K873" s="24" t="e">
        <f t="shared" ca="1" si="67"/>
        <v>#NAME?</v>
      </c>
      <c r="L873" s="24" t="e">
        <f t="shared" ca="1" si="68"/>
        <v>#NAME?</v>
      </c>
      <c r="M873" s="24" t="e">
        <f t="shared" ca="1" si="69"/>
        <v>#NAME?</v>
      </c>
    </row>
    <row r="874" spans="2:13" x14ac:dyDescent="0.25">
      <c r="B874" s="24">
        <f t="shared" ca="1" si="65"/>
        <v>0.52942384273304099</v>
      </c>
      <c r="C874" s="25">
        <f t="shared" ca="1" si="66"/>
        <v>50.738216315052938</v>
      </c>
      <c r="H874" s="24">
        <v>872</v>
      </c>
      <c r="I874" s="24" t="e">
        <f ca="1"/>
        <v>#NAME?</v>
      </c>
      <c r="J874" s="24" t="e">
        <f t="array" aca="1" ref="J874" ca="1">INDIRECT(ADDRESS(($F$2+1-H874)+2,9))</f>
        <v>#NAME?</v>
      </c>
      <c r="K874" s="24" t="e">
        <f t="shared" ca="1" si="67"/>
        <v>#NAME?</v>
      </c>
      <c r="L874" s="24" t="e">
        <f t="shared" ca="1" si="68"/>
        <v>#NAME?</v>
      </c>
      <c r="M874" s="24" t="e">
        <f t="shared" ca="1" si="69"/>
        <v>#NAME?</v>
      </c>
    </row>
    <row r="875" spans="2:13" x14ac:dyDescent="0.25">
      <c r="B875" s="24">
        <f t="shared" ca="1" si="65"/>
        <v>0.20800066374163051</v>
      </c>
      <c r="C875" s="25">
        <f t="shared" ca="1" si="66"/>
        <v>41.866219278503877</v>
      </c>
      <c r="H875" s="24">
        <v>873</v>
      </c>
      <c r="I875" s="24" t="e">
        <f ca="1"/>
        <v>#NAME?</v>
      </c>
      <c r="J875" s="24" t="e">
        <f t="array" aca="1" ref="J875" ca="1">INDIRECT(ADDRESS(($F$2+1-H875)+2,9))</f>
        <v>#NAME?</v>
      </c>
      <c r="K875" s="24" t="e">
        <f t="shared" ca="1" si="67"/>
        <v>#NAME?</v>
      </c>
      <c r="L875" s="24" t="e">
        <f t="shared" ca="1" si="68"/>
        <v>#NAME?</v>
      </c>
      <c r="M875" s="24" t="e">
        <f t="shared" ca="1" si="69"/>
        <v>#NAME?</v>
      </c>
    </row>
    <row r="876" spans="2:13" x14ac:dyDescent="0.25">
      <c r="B876" s="24">
        <f t="shared" ca="1" si="65"/>
        <v>0.37592541443221672</v>
      </c>
      <c r="C876" s="25">
        <f t="shared" ca="1" si="66"/>
        <v>46.83800159579026</v>
      </c>
      <c r="H876" s="24">
        <v>874</v>
      </c>
      <c r="I876" s="24" t="e">
        <f ca="1"/>
        <v>#NAME?</v>
      </c>
      <c r="J876" s="24" t="e">
        <f t="array" aca="1" ref="J876" ca="1">INDIRECT(ADDRESS(($F$2+1-H876)+2,9))</f>
        <v>#NAME?</v>
      </c>
      <c r="K876" s="24" t="e">
        <f t="shared" ca="1" si="67"/>
        <v>#NAME?</v>
      </c>
      <c r="L876" s="24" t="e">
        <f t="shared" ca="1" si="68"/>
        <v>#NAME?</v>
      </c>
      <c r="M876" s="24" t="e">
        <f t="shared" ca="1" si="69"/>
        <v>#NAME?</v>
      </c>
    </row>
    <row r="877" spans="2:13" x14ac:dyDescent="0.25">
      <c r="B877" s="24">
        <f t="shared" ca="1" si="65"/>
        <v>0.31388700026764982</v>
      </c>
      <c r="C877" s="25">
        <f t="shared" ca="1" si="66"/>
        <v>45.151376633967324</v>
      </c>
      <c r="H877" s="24">
        <v>875</v>
      </c>
      <c r="I877" s="24" t="e">
        <f ca="1"/>
        <v>#NAME?</v>
      </c>
      <c r="J877" s="24" t="e">
        <f t="array" aca="1" ref="J877" ca="1">INDIRECT(ADDRESS(($F$2+1-H877)+2,9))</f>
        <v>#NAME?</v>
      </c>
      <c r="K877" s="24" t="e">
        <f t="shared" ca="1" si="67"/>
        <v>#NAME?</v>
      </c>
      <c r="L877" s="24" t="e">
        <f t="shared" ca="1" si="68"/>
        <v>#NAME?</v>
      </c>
      <c r="M877" s="24" t="e">
        <f t="shared" ca="1" si="69"/>
        <v>#NAME?</v>
      </c>
    </row>
    <row r="878" spans="2:13" x14ac:dyDescent="0.25">
      <c r="B878" s="24">
        <f t="shared" ca="1" si="65"/>
        <v>0.27823311273875329</v>
      </c>
      <c r="C878" s="25">
        <f t="shared" ca="1" si="66"/>
        <v>44.11901567904431</v>
      </c>
      <c r="H878" s="24">
        <v>876</v>
      </c>
      <c r="I878" s="24" t="e">
        <f ca="1"/>
        <v>#NAME?</v>
      </c>
      <c r="J878" s="24" t="e">
        <f t="array" aca="1" ref="J878" ca="1">INDIRECT(ADDRESS(($F$2+1-H878)+2,9))</f>
        <v>#NAME?</v>
      </c>
      <c r="K878" s="24" t="e">
        <f t="shared" ca="1" si="67"/>
        <v>#NAME?</v>
      </c>
      <c r="L878" s="24" t="e">
        <f t="shared" ca="1" si="68"/>
        <v>#NAME?</v>
      </c>
      <c r="M878" s="24" t="e">
        <f t="shared" ca="1" si="69"/>
        <v>#NAME?</v>
      </c>
    </row>
    <row r="879" spans="2:13" x14ac:dyDescent="0.25">
      <c r="B879" s="24">
        <f t="shared" ca="1" si="65"/>
        <v>0.53323267132938323</v>
      </c>
      <c r="C879" s="25">
        <f t="shared" ca="1" si="66"/>
        <v>50.833985299878975</v>
      </c>
      <c r="H879" s="24">
        <v>877</v>
      </c>
      <c r="I879" s="24" t="e">
        <f ca="1"/>
        <v>#NAME?</v>
      </c>
      <c r="J879" s="24" t="e">
        <f t="array" aca="1" ref="J879" ca="1">INDIRECT(ADDRESS(($F$2+1-H879)+2,9))</f>
        <v>#NAME?</v>
      </c>
      <c r="K879" s="24" t="e">
        <f t="shared" ca="1" si="67"/>
        <v>#NAME?</v>
      </c>
      <c r="L879" s="24" t="e">
        <f t="shared" ca="1" si="68"/>
        <v>#NAME?</v>
      </c>
      <c r="M879" s="24" t="e">
        <f t="shared" ca="1" si="69"/>
        <v>#NAME?</v>
      </c>
    </row>
    <row r="880" spans="2:13" x14ac:dyDescent="0.25">
      <c r="B880" s="24">
        <f t="shared" ca="1" si="65"/>
        <v>0.73389721149306419</v>
      </c>
      <c r="C880" s="25">
        <f t="shared" ca="1" si="66"/>
        <v>56.246427168971287</v>
      </c>
      <c r="H880" s="24">
        <v>878</v>
      </c>
      <c r="I880" s="24" t="e">
        <f ca="1"/>
        <v>#NAME?</v>
      </c>
      <c r="J880" s="24" t="e">
        <f t="array" aca="1" ref="J880" ca="1">INDIRECT(ADDRESS(($F$2+1-H880)+2,9))</f>
        <v>#NAME?</v>
      </c>
      <c r="K880" s="24" t="e">
        <f t="shared" ca="1" si="67"/>
        <v>#NAME?</v>
      </c>
      <c r="L880" s="24" t="e">
        <f t="shared" ca="1" si="68"/>
        <v>#NAME?</v>
      </c>
      <c r="M880" s="24" t="e">
        <f t="shared" ca="1" si="69"/>
        <v>#NAME?</v>
      </c>
    </row>
    <row r="881" spans="2:13" x14ac:dyDescent="0.25">
      <c r="B881" s="24">
        <f t="shared" ca="1" si="65"/>
        <v>0.22007714672826062</v>
      </c>
      <c r="C881" s="25">
        <f t="shared" ca="1" si="66"/>
        <v>42.280673080707658</v>
      </c>
      <c r="H881" s="24">
        <v>879</v>
      </c>
      <c r="I881" s="24" t="e">
        <f ca="1"/>
        <v>#NAME?</v>
      </c>
      <c r="J881" s="24" t="e">
        <f t="array" aca="1" ref="J881" ca="1">INDIRECT(ADDRESS(($F$2+1-H881)+2,9))</f>
        <v>#NAME?</v>
      </c>
      <c r="K881" s="24" t="e">
        <f t="shared" ca="1" si="67"/>
        <v>#NAME?</v>
      </c>
      <c r="L881" s="24" t="e">
        <f t="shared" ca="1" si="68"/>
        <v>#NAME?</v>
      </c>
      <c r="M881" s="24" t="e">
        <f t="shared" ca="1" si="69"/>
        <v>#NAME?</v>
      </c>
    </row>
    <row r="882" spans="2:13" x14ac:dyDescent="0.25">
      <c r="B882" s="24">
        <f t="shared" ca="1" si="65"/>
        <v>4.4247826611716001E-2</v>
      </c>
      <c r="C882" s="25">
        <f t="shared" ca="1" si="66"/>
        <v>32.966129161204094</v>
      </c>
      <c r="H882" s="24">
        <v>880</v>
      </c>
      <c r="I882" s="24" t="e">
        <f ca="1"/>
        <v>#NAME?</v>
      </c>
      <c r="J882" s="24" t="e">
        <f t="array" aca="1" ref="J882" ca="1">INDIRECT(ADDRESS(($F$2+1-H882)+2,9))</f>
        <v>#NAME?</v>
      </c>
      <c r="K882" s="24" t="e">
        <f t="shared" ca="1" si="67"/>
        <v>#NAME?</v>
      </c>
      <c r="L882" s="24" t="e">
        <f t="shared" ca="1" si="68"/>
        <v>#NAME?</v>
      </c>
      <c r="M882" s="24" t="e">
        <f t="shared" ca="1" si="69"/>
        <v>#NAME?</v>
      </c>
    </row>
    <row r="883" spans="2:13" x14ac:dyDescent="0.25">
      <c r="B883" s="24">
        <f t="shared" ca="1" si="65"/>
        <v>0.69632891701970334</v>
      </c>
      <c r="C883" s="25">
        <f t="shared" ca="1" si="66"/>
        <v>55.138710258890661</v>
      </c>
      <c r="H883" s="24">
        <v>881</v>
      </c>
      <c r="I883" s="24" t="e">
        <f ca="1"/>
        <v>#NAME?</v>
      </c>
      <c r="J883" s="24" t="e">
        <f t="array" aca="1" ref="J883" ca="1">INDIRECT(ADDRESS(($F$2+1-H883)+2,9))</f>
        <v>#NAME?</v>
      </c>
      <c r="K883" s="24" t="e">
        <f t="shared" ca="1" si="67"/>
        <v>#NAME?</v>
      </c>
      <c r="L883" s="24" t="e">
        <f t="shared" ca="1" si="68"/>
        <v>#NAME?</v>
      </c>
      <c r="M883" s="24" t="e">
        <f t="shared" ca="1" si="69"/>
        <v>#NAME?</v>
      </c>
    </row>
    <row r="884" spans="2:13" x14ac:dyDescent="0.25">
      <c r="B884" s="24">
        <f t="shared" ca="1" si="65"/>
        <v>0.86806968731588174</v>
      </c>
      <c r="C884" s="25">
        <f t="shared" ca="1" si="66"/>
        <v>61.173127511018592</v>
      </c>
      <c r="H884" s="24">
        <v>882</v>
      </c>
      <c r="I884" s="24" t="e">
        <f ca="1"/>
        <v>#NAME?</v>
      </c>
      <c r="J884" s="24" t="e">
        <f t="array" aca="1" ref="J884" ca="1">INDIRECT(ADDRESS(($F$2+1-H884)+2,9))</f>
        <v>#NAME?</v>
      </c>
      <c r="K884" s="24" t="e">
        <f t="shared" ca="1" si="67"/>
        <v>#NAME?</v>
      </c>
      <c r="L884" s="24" t="e">
        <f t="shared" ca="1" si="68"/>
        <v>#NAME?</v>
      </c>
      <c r="M884" s="24" t="e">
        <f t="shared" ca="1" si="69"/>
        <v>#NAME?</v>
      </c>
    </row>
    <row r="885" spans="2:13" x14ac:dyDescent="0.25">
      <c r="B885" s="24">
        <f t="shared" ca="1" si="65"/>
        <v>0.53444479277925383</v>
      </c>
      <c r="C885" s="25">
        <f t="shared" ca="1" si="66"/>
        <v>50.864478450040203</v>
      </c>
      <c r="H885" s="24">
        <v>883</v>
      </c>
      <c r="I885" s="24" t="e">
        <f ca="1"/>
        <v>#NAME?</v>
      </c>
      <c r="J885" s="24" t="e">
        <f t="array" aca="1" ref="J885" ca="1">INDIRECT(ADDRESS(($F$2+1-H885)+2,9))</f>
        <v>#NAME?</v>
      </c>
      <c r="K885" s="24" t="e">
        <f t="shared" ca="1" si="67"/>
        <v>#NAME?</v>
      </c>
      <c r="L885" s="24" t="e">
        <f t="shared" ca="1" si="68"/>
        <v>#NAME?</v>
      </c>
      <c r="M885" s="24" t="e">
        <f t="shared" ca="1" si="69"/>
        <v>#NAME?</v>
      </c>
    </row>
    <row r="886" spans="2:13" x14ac:dyDescent="0.25">
      <c r="B886" s="24">
        <f t="shared" ca="1" si="65"/>
        <v>1.9940681766128399E-2</v>
      </c>
      <c r="C886" s="25">
        <f t="shared" ca="1" si="66"/>
        <v>29.450244209237386</v>
      </c>
      <c r="H886" s="24">
        <v>884</v>
      </c>
      <c r="I886" s="24" t="e">
        <f ca="1"/>
        <v>#NAME?</v>
      </c>
      <c r="J886" s="24" t="e">
        <f t="array" aca="1" ref="J886" ca="1">INDIRECT(ADDRESS(($F$2+1-H886)+2,9))</f>
        <v>#NAME?</v>
      </c>
      <c r="K886" s="24" t="e">
        <f t="shared" ca="1" si="67"/>
        <v>#NAME?</v>
      </c>
      <c r="L886" s="24" t="e">
        <f t="shared" ca="1" si="68"/>
        <v>#NAME?</v>
      </c>
      <c r="M886" s="24" t="e">
        <f t="shared" ca="1" si="69"/>
        <v>#NAME?</v>
      </c>
    </row>
    <row r="887" spans="2:13" x14ac:dyDescent="0.25">
      <c r="B887" s="24">
        <f t="shared" ca="1" si="65"/>
        <v>0.82797045397714775</v>
      </c>
      <c r="C887" s="25">
        <f t="shared" ca="1" si="66"/>
        <v>59.461754766469426</v>
      </c>
      <c r="H887" s="24">
        <v>885</v>
      </c>
      <c r="I887" s="24" t="e">
        <f ca="1"/>
        <v>#NAME?</v>
      </c>
      <c r="J887" s="24" t="e">
        <f t="array" aca="1" ref="J887" ca="1">INDIRECT(ADDRESS(($F$2+1-H887)+2,9))</f>
        <v>#NAME?</v>
      </c>
      <c r="K887" s="24" t="e">
        <f t="shared" ca="1" si="67"/>
        <v>#NAME?</v>
      </c>
      <c r="L887" s="24" t="e">
        <f t="shared" ca="1" si="68"/>
        <v>#NAME?</v>
      </c>
      <c r="M887" s="24" t="e">
        <f t="shared" ca="1" si="69"/>
        <v>#NAME?</v>
      </c>
    </row>
    <row r="888" spans="2:13" x14ac:dyDescent="0.25">
      <c r="B888" s="24">
        <f t="shared" ca="1" si="65"/>
        <v>0.96587157254376044</v>
      </c>
      <c r="C888" s="25">
        <f t="shared" ca="1" si="66"/>
        <v>68.233073421940588</v>
      </c>
      <c r="H888" s="24">
        <v>886</v>
      </c>
      <c r="I888" s="24" t="e">
        <f ca="1"/>
        <v>#NAME?</v>
      </c>
      <c r="J888" s="24" t="e">
        <f t="array" aca="1" ref="J888" ca="1">INDIRECT(ADDRESS(($F$2+1-H888)+2,9))</f>
        <v>#NAME?</v>
      </c>
      <c r="K888" s="24" t="e">
        <f t="shared" ca="1" si="67"/>
        <v>#NAME?</v>
      </c>
      <c r="L888" s="24" t="e">
        <f t="shared" ca="1" si="68"/>
        <v>#NAME?</v>
      </c>
      <c r="M888" s="24" t="e">
        <f t="shared" ca="1" si="69"/>
        <v>#NAME?</v>
      </c>
    </row>
    <row r="889" spans="2:13" x14ac:dyDescent="0.25">
      <c r="B889" s="24">
        <f t="shared" ca="1" si="65"/>
        <v>0.31781851147457496</v>
      </c>
      <c r="C889" s="25">
        <f t="shared" ca="1" si="66"/>
        <v>45.261922716200445</v>
      </c>
      <c r="H889" s="24">
        <v>887</v>
      </c>
      <c r="I889" s="24" t="e">
        <f ca="1"/>
        <v>#NAME?</v>
      </c>
      <c r="J889" s="24" t="e">
        <f t="array" aca="1" ref="J889" ca="1">INDIRECT(ADDRESS(($F$2+1-H889)+2,9))</f>
        <v>#NAME?</v>
      </c>
      <c r="K889" s="24" t="e">
        <f t="shared" ca="1" si="67"/>
        <v>#NAME?</v>
      </c>
      <c r="L889" s="24" t="e">
        <f t="shared" ca="1" si="68"/>
        <v>#NAME?</v>
      </c>
      <c r="M889" s="24" t="e">
        <f t="shared" ca="1" si="69"/>
        <v>#NAME?</v>
      </c>
    </row>
    <row r="890" spans="2:13" x14ac:dyDescent="0.25">
      <c r="B890" s="24">
        <f t="shared" ca="1" si="65"/>
        <v>0.73029010633507152</v>
      </c>
      <c r="C890" s="25">
        <f t="shared" ca="1" si="66"/>
        <v>56.136906209094725</v>
      </c>
      <c r="H890" s="24">
        <v>888</v>
      </c>
      <c r="I890" s="24" t="e">
        <f ca="1"/>
        <v>#NAME?</v>
      </c>
      <c r="J890" s="24" t="e">
        <f t="array" aca="1" ref="J890" ca="1">INDIRECT(ADDRESS(($F$2+1-H890)+2,9))</f>
        <v>#NAME?</v>
      </c>
      <c r="K890" s="24" t="e">
        <f t="shared" ca="1" si="67"/>
        <v>#NAME?</v>
      </c>
      <c r="L890" s="24" t="e">
        <f t="shared" ca="1" si="68"/>
        <v>#NAME?</v>
      </c>
      <c r="M890" s="24" t="e">
        <f t="shared" ca="1" si="69"/>
        <v>#NAME?</v>
      </c>
    </row>
    <row r="891" spans="2:13" x14ac:dyDescent="0.25">
      <c r="B891" s="24">
        <f t="shared" ca="1" si="65"/>
        <v>0.53694453979653867</v>
      </c>
      <c r="C891" s="25">
        <f t="shared" ca="1" si="66"/>
        <v>50.927389906575179</v>
      </c>
      <c r="H891" s="24">
        <v>889</v>
      </c>
      <c r="I891" s="24" t="e">
        <f ca="1"/>
        <v>#NAME?</v>
      </c>
      <c r="J891" s="24" t="e">
        <f t="array" aca="1" ref="J891" ca="1">INDIRECT(ADDRESS(($F$2+1-H891)+2,9))</f>
        <v>#NAME?</v>
      </c>
      <c r="K891" s="24" t="e">
        <f t="shared" ca="1" si="67"/>
        <v>#NAME?</v>
      </c>
      <c r="L891" s="24" t="e">
        <f t="shared" ca="1" si="68"/>
        <v>#NAME?</v>
      </c>
      <c r="M891" s="24" t="e">
        <f t="shared" ca="1" si="69"/>
        <v>#NAME?</v>
      </c>
    </row>
    <row r="892" spans="2:13" x14ac:dyDescent="0.25">
      <c r="B892" s="24">
        <f t="shared" ca="1" si="65"/>
        <v>0.98095874300974273</v>
      </c>
      <c r="C892" s="25">
        <f t="shared" ca="1" si="66"/>
        <v>70.739655117354687</v>
      </c>
      <c r="H892" s="24">
        <v>890</v>
      </c>
      <c r="I892" s="24" t="e">
        <f ca="1"/>
        <v>#NAME?</v>
      </c>
      <c r="J892" s="24" t="e">
        <f t="array" aca="1" ref="J892" ca="1">INDIRECT(ADDRESS(($F$2+1-H892)+2,9))</f>
        <v>#NAME?</v>
      </c>
      <c r="K892" s="24" t="e">
        <f t="shared" ca="1" si="67"/>
        <v>#NAME?</v>
      </c>
      <c r="L892" s="24" t="e">
        <f t="shared" ca="1" si="68"/>
        <v>#NAME?</v>
      </c>
      <c r="M892" s="24" t="e">
        <f t="shared" ca="1" si="69"/>
        <v>#NAME?</v>
      </c>
    </row>
    <row r="893" spans="2:13" x14ac:dyDescent="0.25">
      <c r="B893" s="24">
        <f t="shared" ca="1" si="65"/>
        <v>0.78247929480518896</v>
      </c>
      <c r="C893" s="25">
        <f t="shared" ca="1" si="66"/>
        <v>57.805938494244828</v>
      </c>
      <c r="H893" s="24">
        <v>891</v>
      </c>
      <c r="I893" s="24" t="e">
        <f ca="1"/>
        <v>#NAME?</v>
      </c>
      <c r="J893" s="24" t="e">
        <f t="array" aca="1" ref="J893" ca="1">INDIRECT(ADDRESS(($F$2+1-H893)+2,9))</f>
        <v>#NAME?</v>
      </c>
      <c r="K893" s="24" t="e">
        <f t="shared" ca="1" si="67"/>
        <v>#NAME?</v>
      </c>
      <c r="L893" s="24" t="e">
        <f t="shared" ca="1" si="68"/>
        <v>#NAME?</v>
      </c>
      <c r="M893" s="24" t="e">
        <f t="shared" ca="1" si="69"/>
        <v>#NAME?</v>
      </c>
    </row>
    <row r="894" spans="2:13" x14ac:dyDescent="0.25">
      <c r="B894" s="24">
        <f t="shared" ca="1" si="65"/>
        <v>0.88387436150910137</v>
      </c>
      <c r="C894" s="25">
        <f t="shared" ca="1" si="66"/>
        <v>61.945797190866685</v>
      </c>
      <c r="H894" s="24">
        <v>892</v>
      </c>
      <c r="I894" s="24" t="e">
        <f ca="1"/>
        <v>#NAME?</v>
      </c>
      <c r="J894" s="24" t="e">
        <f t="array" aca="1" ref="J894" ca="1">INDIRECT(ADDRESS(($F$2+1-H894)+2,9))</f>
        <v>#NAME?</v>
      </c>
      <c r="K894" s="24" t="e">
        <f t="shared" ca="1" si="67"/>
        <v>#NAME?</v>
      </c>
      <c r="L894" s="24" t="e">
        <f t="shared" ca="1" si="68"/>
        <v>#NAME?</v>
      </c>
      <c r="M894" s="24" t="e">
        <f t="shared" ca="1" si="69"/>
        <v>#NAME?</v>
      </c>
    </row>
    <row r="895" spans="2:13" x14ac:dyDescent="0.25">
      <c r="B895" s="24">
        <f t="shared" ca="1" si="65"/>
        <v>6.719481032111152E-2</v>
      </c>
      <c r="C895" s="25">
        <f t="shared" ca="1" si="66"/>
        <v>35.029860206804443</v>
      </c>
      <c r="H895" s="24">
        <v>893</v>
      </c>
      <c r="I895" s="24" t="e">
        <f ca="1"/>
        <v>#NAME?</v>
      </c>
      <c r="J895" s="24" t="e">
        <f t="array" aca="1" ref="J895" ca="1">INDIRECT(ADDRESS(($F$2+1-H895)+2,9))</f>
        <v>#NAME?</v>
      </c>
      <c r="K895" s="24" t="e">
        <f t="shared" ca="1" si="67"/>
        <v>#NAME?</v>
      </c>
      <c r="L895" s="24" t="e">
        <f t="shared" ca="1" si="68"/>
        <v>#NAME?</v>
      </c>
      <c r="M895" s="24" t="e">
        <f t="shared" ca="1" si="69"/>
        <v>#NAME?</v>
      </c>
    </row>
    <row r="896" spans="2:13" x14ac:dyDescent="0.25">
      <c r="B896" s="24">
        <f t="shared" ca="1" si="65"/>
        <v>0.57381192005654524</v>
      </c>
      <c r="C896" s="25">
        <f t="shared" ca="1" si="66"/>
        <v>51.860874800737776</v>
      </c>
      <c r="H896" s="24">
        <v>894</v>
      </c>
      <c r="I896" s="24" t="e">
        <f ca="1"/>
        <v>#NAME?</v>
      </c>
      <c r="J896" s="24" t="e">
        <f t="array" aca="1" ref="J896" ca="1">INDIRECT(ADDRESS(($F$2+1-H896)+2,9))</f>
        <v>#NAME?</v>
      </c>
      <c r="K896" s="24" t="e">
        <f t="shared" ca="1" si="67"/>
        <v>#NAME?</v>
      </c>
      <c r="L896" s="24" t="e">
        <f t="shared" ca="1" si="68"/>
        <v>#NAME?</v>
      </c>
      <c r="M896" s="24" t="e">
        <f t="shared" ca="1" si="69"/>
        <v>#NAME?</v>
      </c>
    </row>
    <row r="897" spans="2:13" x14ac:dyDescent="0.25">
      <c r="B897" s="24">
        <f t="shared" ca="1" si="65"/>
        <v>0.46267306012006659</v>
      </c>
      <c r="C897" s="25">
        <f t="shared" ca="1" si="66"/>
        <v>49.062983005334203</v>
      </c>
      <c r="H897" s="24">
        <v>895</v>
      </c>
      <c r="I897" s="24" t="e">
        <f ca="1"/>
        <v>#NAME?</v>
      </c>
      <c r="J897" s="24" t="e">
        <f t="array" aca="1" ref="J897" ca="1">INDIRECT(ADDRESS(($F$2+1-H897)+2,9))</f>
        <v>#NAME?</v>
      </c>
      <c r="K897" s="24" t="e">
        <f t="shared" ca="1" si="67"/>
        <v>#NAME?</v>
      </c>
      <c r="L897" s="24" t="e">
        <f t="shared" ca="1" si="68"/>
        <v>#NAME?</v>
      </c>
      <c r="M897" s="24" t="e">
        <f t="shared" ca="1" si="69"/>
        <v>#NAME?</v>
      </c>
    </row>
    <row r="898" spans="2:13" x14ac:dyDescent="0.25">
      <c r="B898" s="24">
        <f t="shared" ca="1" si="65"/>
        <v>0.39327820615556908</v>
      </c>
      <c r="C898" s="25">
        <f t="shared" ca="1" si="66"/>
        <v>47.292150195374958</v>
      </c>
      <c r="H898" s="24">
        <v>896</v>
      </c>
      <c r="I898" s="24" t="e">
        <f ca="1"/>
        <v>#NAME?</v>
      </c>
      <c r="J898" s="24" t="e">
        <f t="array" aca="1" ref="J898" ca="1">INDIRECT(ADDRESS(($F$2+1-H898)+2,9))</f>
        <v>#NAME?</v>
      </c>
      <c r="K898" s="24" t="e">
        <f t="shared" ca="1" si="67"/>
        <v>#NAME?</v>
      </c>
      <c r="L898" s="24" t="e">
        <f t="shared" ca="1" si="68"/>
        <v>#NAME?</v>
      </c>
      <c r="M898" s="24" t="e">
        <f t="shared" ca="1" si="69"/>
        <v>#NAME?</v>
      </c>
    </row>
    <row r="899" spans="2:13" x14ac:dyDescent="0.25">
      <c r="B899" s="24">
        <f t="shared" ca="1" si="65"/>
        <v>0.27901032612041776</v>
      </c>
      <c r="C899" s="25">
        <f t="shared" ca="1" si="66"/>
        <v>44.142159629687427</v>
      </c>
      <c r="H899" s="24">
        <v>897</v>
      </c>
      <c r="I899" s="24" t="e">
        <f ca="1"/>
        <v>#NAME?</v>
      </c>
      <c r="J899" s="24" t="e">
        <f t="array" aca="1" ref="J899" ca="1">INDIRECT(ADDRESS(($F$2+1-H899)+2,9))</f>
        <v>#NAME?</v>
      </c>
      <c r="K899" s="24" t="e">
        <f t="shared" ca="1" si="67"/>
        <v>#NAME?</v>
      </c>
      <c r="L899" s="24" t="e">
        <f t="shared" ca="1" si="68"/>
        <v>#NAME?</v>
      </c>
      <c r="M899" s="24" t="e">
        <f t="shared" ca="1" si="69"/>
        <v>#NAME?</v>
      </c>
    </row>
    <row r="900" spans="2:13" x14ac:dyDescent="0.25">
      <c r="B900" s="24">
        <f t="shared" ref="B900:B963" ca="1" si="70">RAND()</f>
        <v>0.34713160154364653</v>
      </c>
      <c r="C900" s="25">
        <f t="shared" ref="C900:C963" ca="1" si="71">_xlfn.NORM.INV(B900,50,10)</f>
        <v>46.069238016481904</v>
      </c>
      <c r="H900" s="24">
        <v>898</v>
      </c>
      <c r="I900" s="24" t="e">
        <f ca="1"/>
        <v>#NAME?</v>
      </c>
      <c r="J900" s="24" t="e">
        <f t="array" aca="1" ref="J900" ca="1">INDIRECT(ADDRESS(($F$2+1-H900)+2,9))</f>
        <v>#NAME?</v>
      </c>
      <c r="K900" s="24" t="e">
        <f t="shared" ref="K900:K963" ca="1" si="72">_xlfn.NORM.DIST(I900,$F$5,$F$6,TRUE)</f>
        <v>#NAME?</v>
      </c>
      <c r="L900" s="24" t="e">
        <f t="shared" ref="L900:L963" ca="1" si="73">_xlfn.NORM.DIST(J900,$F$5,$F$6,TRUE)</f>
        <v>#NAME?</v>
      </c>
      <c r="M900" s="24" t="e">
        <f t="shared" ca="1" si="69"/>
        <v>#NAME?</v>
      </c>
    </row>
    <row r="901" spans="2:13" x14ac:dyDescent="0.25">
      <c r="B901" s="24">
        <f t="shared" ca="1" si="70"/>
        <v>0.63354439754313407</v>
      </c>
      <c r="C901" s="25">
        <f t="shared" ca="1" si="71"/>
        <v>53.412555534305902</v>
      </c>
      <c r="H901" s="24">
        <v>899</v>
      </c>
      <c r="I901" s="24" t="e">
        <f ca="1"/>
        <v>#NAME?</v>
      </c>
      <c r="J901" s="24" t="e">
        <f t="array" aca="1" ref="J901" ca="1">INDIRECT(ADDRESS(($F$2+1-H901)+2,9))</f>
        <v>#NAME?</v>
      </c>
      <c r="K901" s="24" t="e">
        <f t="shared" ca="1" si="72"/>
        <v>#NAME?</v>
      </c>
      <c r="L901" s="24" t="e">
        <f t="shared" ca="1" si="73"/>
        <v>#NAME?</v>
      </c>
      <c r="M901" s="24" t="e">
        <f t="shared" ref="M901:M964" ca="1" si="74">((2*H901-1)/$F$2)*(LN(K901)+LN(1-L901))</f>
        <v>#NAME?</v>
      </c>
    </row>
    <row r="902" spans="2:13" x14ac:dyDescent="0.25">
      <c r="B902" s="24">
        <f t="shared" ca="1" si="70"/>
        <v>0.84994132952434887</v>
      </c>
      <c r="C902" s="25">
        <f t="shared" ca="1" si="71"/>
        <v>60.361817891545883</v>
      </c>
      <c r="H902" s="24">
        <v>900</v>
      </c>
      <c r="I902" s="24" t="e">
        <f ca="1"/>
        <v>#NAME?</v>
      </c>
      <c r="J902" s="24" t="e">
        <f t="array" aca="1" ref="J902" ca="1">INDIRECT(ADDRESS(($F$2+1-H902)+2,9))</f>
        <v>#NAME?</v>
      </c>
      <c r="K902" s="24" t="e">
        <f t="shared" ca="1" si="72"/>
        <v>#NAME?</v>
      </c>
      <c r="L902" s="24" t="e">
        <f t="shared" ca="1" si="73"/>
        <v>#NAME?</v>
      </c>
      <c r="M902" s="24" t="e">
        <f t="shared" ca="1" si="74"/>
        <v>#NAME?</v>
      </c>
    </row>
    <row r="903" spans="2:13" x14ac:dyDescent="0.25">
      <c r="B903" s="24">
        <f t="shared" ca="1" si="70"/>
        <v>0.97936329002035338</v>
      </c>
      <c r="C903" s="25">
        <f t="shared" ca="1" si="71"/>
        <v>70.407727538016871</v>
      </c>
      <c r="H903" s="24">
        <v>901</v>
      </c>
      <c r="I903" s="24" t="e">
        <f ca="1"/>
        <v>#NAME?</v>
      </c>
      <c r="J903" s="24" t="e">
        <f t="array" aca="1" ref="J903" ca="1">INDIRECT(ADDRESS(($F$2+1-H903)+2,9))</f>
        <v>#NAME?</v>
      </c>
      <c r="K903" s="24" t="e">
        <f t="shared" ca="1" si="72"/>
        <v>#NAME?</v>
      </c>
      <c r="L903" s="24" t="e">
        <f t="shared" ca="1" si="73"/>
        <v>#NAME?</v>
      </c>
      <c r="M903" s="24" t="e">
        <f t="shared" ca="1" si="74"/>
        <v>#NAME?</v>
      </c>
    </row>
    <row r="904" spans="2:13" x14ac:dyDescent="0.25">
      <c r="B904" s="24">
        <f t="shared" ca="1" si="70"/>
        <v>0.73603785190919324</v>
      </c>
      <c r="C904" s="25">
        <f t="shared" ca="1" si="71"/>
        <v>56.311777688157846</v>
      </c>
      <c r="H904" s="24">
        <v>902</v>
      </c>
      <c r="I904" s="24" t="e">
        <f ca="1"/>
        <v>#NAME?</v>
      </c>
      <c r="J904" s="24" t="e">
        <f t="array" aca="1" ref="J904" ca="1">INDIRECT(ADDRESS(($F$2+1-H904)+2,9))</f>
        <v>#NAME?</v>
      </c>
      <c r="K904" s="24" t="e">
        <f t="shared" ca="1" si="72"/>
        <v>#NAME?</v>
      </c>
      <c r="L904" s="24" t="e">
        <f t="shared" ca="1" si="73"/>
        <v>#NAME?</v>
      </c>
      <c r="M904" s="24" t="e">
        <f t="shared" ca="1" si="74"/>
        <v>#NAME?</v>
      </c>
    </row>
    <row r="905" spans="2:13" x14ac:dyDescent="0.25">
      <c r="B905" s="24">
        <f t="shared" ca="1" si="70"/>
        <v>0.36169307483552315</v>
      </c>
      <c r="C905" s="25">
        <f t="shared" ca="1" si="71"/>
        <v>46.460630695836656</v>
      </c>
      <c r="H905" s="24">
        <v>903</v>
      </c>
      <c r="I905" s="24" t="e">
        <f ca="1"/>
        <v>#NAME?</v>
      </c>
      <c r="J905" s="24" t="e">
        <f t="array" aca="1" ref="J905" ca="1">INDIRECT(ADDRESS(($F$2+1-H905)+2,9))</f>
        <v>#NAME?</v>
      </c>
      <c r="K905" s="24" t="e">
        <f t="shared" ca="1" si="72"/>
        <v>#NAME?</v>
      </c>
      <c r="L905" s="24" t="e">
        <f t="shared" ca="1" si="73"/>
        <v>#NAME?</v>
      </c>
      <c r="M905" s="24" t="e">
        <f t="shared" ca="1" si="74"/>
        <v>#NAME?</v>
      </c>
    </row>
    <row r="906" spans="2:13" x14ac:dyDescent="0.25">
      <c r="B906" s="24">
        <f t="shared" ca="1" si="70"/>
        <v>0.18264890014932367</v>
      </c>
      <c r="C906" s="25">
        <f t="shared" ca="1" si="71"/>
        <v>40.946836184218839</v>
      </c>
      <c r="H906" s="24">
        <v>904</v>
      </c>
      <c r="I906" s="24" t="e">
        <f ca="1"/>
        <v>#NAME?</v>
      </c>
      <c r="J906" s="24" t="e">
        <f t="array" aca="1" ref="J906" ca="1">INDIRECT(ADDRESS(($F$2+1-H906)+2,9))</f>
        <v>#NAME?</v>
      </c>
      <c r="K906" s="24" t="e">
        <f t="shared" ca="1" si="72"/>
        <v>#NAME?</v>
      </c>
      <c r="L906" s="24" t="e">
        <f t="shared" ca="1" si="73"/>
        <v>#NAME?</v>
      </c>
      <c r="M906" s="24" t="e">
        <f t="shared" ca="1" si="74"/>
        <v>#NAME?</v>
      </c>
    </row>
    <row r="907" spans="2:13" x14ac:dyDescent="0.25">
      <c r="B907" s="24">
        <f t="shared" ca="1" si="70"/>
        <v>0.47341312173542616</v>
      </c>
      <c r="C907" s="25">
        <f t="shared" ca="1" si="71"/>
        <v>49.333071713001274</v>
      </c>
      <c r="H907" s="24">
        <v>905</v>
      </c>
      <c r="I907" s="24" t="e">
        <f ca="1"/>
        <v>#NAME?</v>
      </c>
      <c r="J907" s="24" t="e">
        <f t="array" aca="1" ref="J907" ca="1">INDIRECT(ADDRESS(($F$2+1-H907)+2,9))</f>
        <v>#NAME?</v>
      </c>
      <c r="K907" s="24" t="e">
        <f t="shared" ca="1" si="72"/>
        <v>#NAME?</v>
      </c>
      <c r="L907" s="24" t="e">
        <f t="shared" ca="1" si="73"/>
        <v>#NAME?</v>
      </c>
      <c r="M907" s="24" t="e">
        <f t="shared" ca="1" si="74"/>
        <v>#NAME?</v>
      </c>
    </row>
    <row r="908" spans="2:13" x14ac:dyDescent="0.25">
      <c r="B908" s="24">
        <f t="shared" ca="1" si="70"/>
        <v>0.6133487459765441</v>
      </c>
      <c r="C908" s="25">
        <f t="shared" ca="1" si="71"/>
        <v>52.880577826748635</v>
      </c>
      <c r="H908" s="24">
        <v>906</v>
      </c>
      <c r="I908" s="24" t="e">
        <f ca="1"/>
        <v>#NAME?</v>
      </c>
      <c r="J908" s="24" t="e">
        <f t="array" aca="1" ref="J908" ca="1">INDIRECT(ADDRESS(($F$2+1-H908)+2,9))</f>
        <v>#NAME?</v>
      </c>
      <c r="K908" s="24" t="e">
        <f t="shared" ca="1" si="72"/>
        <v>#NAME?</v>
      </c>
      <c r="L908" s="24" t="e">
        <f t="shared" ca="1" si="73"/>
        <v>#NAME?</v>
      </c>
      <c r="M908" s="24" t="e">
        <f t="shared" ca="1" si="74"/>
        <v>#NAME?</v>
      </c>
    </row>
    <row r="909" spans="2:13" x14ac:dyDescent="0.25">
      <c r="B909" s="24">
        <f t="shared" ca="1" si="70"/>
        <v>0.22265823028353537</v>
      </c>
      <c r="C909" s="25">
        <f t="shared" ca="1" si="71"/>
        <v>42.367535985365279</v>
      </c>
      <c r="H909" s="24">
        <v>907</v>
      </c>
      <c r="I909" s="24" t="e">
        <f ca="1"/>
        <v>#NAME?</v>
      </c>
      <c r="J909" s="24" t="e">
        <f t="array" aca="1" ref="J909" ca="1">INDIRECT(ADDRESS(($F$2+1-H909)+2,9))</f>
        <v>#NAME?</v>
      </c>
      <c r="K909" s="24" t="e">
        <f t="shared" ca="1" si="72"/>
        <v>#NAME?</v>
      </c>
      <c r="L909" s="24" t="e">
        <f t="shared" ca="1" si="73"/>
        <v>#NAME?</v>
      </c>
      <c r="M909" s="24" t="e">
        <f t="shared" ca="1" si="74"/>
        <v>#NAME?</v>
      </c>
    </row>
    <row r="910" spans="2:13" x14ac:dyDescent="0.25">
      <c r="B910" s="24">
        <f t="shared" ca="1" si="70"/>
        <v>0.62186674094294925</v>
      </c>
      <c r="C910" s="25">
        <f t="shared" ca="1" si="71"/>
        <v>53.103872113511009</v>
      </c>
      <c r="H910" s="24">
        <v>908</v>
      </c>
      <c r="I910" s="24" t="e">
        <f ca="1"/>
        <v>#NAME?</v>
      </c>
      <c r="J910" s="24" t="e">
        <f t="array" aca="1" ref="J910" ca="1">INDIRECT(ADDRESS(($F$2+1-H910)+2,9))</f>
        <v>#NAME?</v>
      </c>
      <c r="K910" s="24" t="e">
        <f t="shared" ca="1" si="72"/>
        <v>#NAME?</v>
      </c>
      <c r="L910" s="24" t="e">
        <f t="shared" ca="1" si="73"/>
        <v>#NAME?</v>
      </c>
      <c r="M910" s="24" t="e">
        <f t="shared" ca="1" si="74"/>
        <v>#NAME?</v>
      </c>
    </row>
    <row r="911" spans="2:13" x14ac:dyDescent="0.25">
      <c r="B911" s="24">
        <f t="shared" ca="1" si="70"/>
        <v>0.51264041657373793</v>
      </c>
      <c r="C911" s="25">
        <f t="shared" ca="1" si="71"/>
        <v>50.316901289986589</v>
      </c>
      <c r="H911" s="24">
        <v>909</v>
      </c>
      <c r="I911" s="24" t="e">
        <f ca="1"/>
        <v>#NAME?</v>
      </c>
      <c r="J911" s="24" t="e">
        <f t="array" aca="1" ref="J911" ca="1">INDIRECT(ADDRESS(($F$2+1-H911)+2,9))</f>
        <v>#NAME?</v>
      </c>
      <c r="K911" s="24" t="e">
        <f t="shared" ca="1" si="72"/>
        <v>#NAME?</v>
      </c>
      <c r="L911" s="24" t="e">
        <f t="shared" ca="1" si="73"/>
        <v>#NAME?</v>
      </c>
      <c r="M911" s="24" t="e">
        <f t="shared" ca="1" si="74"/>
        <v>#NAME?</v>
      </c>
    </row>
    <row r="912" spans="2:13" x14ac:dyDescent="0.25">
      <c r="B912" s="24">
        <f t="shared" ca="1" si="70"/>
        <v>0.37215779725806131</v>
      </c>
      <c r="C912" s="25">
        <f t="shared" ca="1" si="71"/>
        <v>46.738562462105278</v>
      </c>
      <c r="H912" s="24">
        <v>910</v>
      </c>
      <c r="I912" s="24" t="e">
        <f ca="1"/>
        <v>#NAME?</v>
      </c>
      <c r="J912" s="24" t="e">
        <f t="array" aca="1" ref="J912" ca="1">INDIRECT(ADDRESS(($F$2+1-H912)+2,9))</f>
        <v>#NAME?</v>
      </c>
      <c r="K912" s="24" t="e">
        <f t="shared" ca="1" si="72"/>
        <v>#NAME?</v>
      </c>
      <c r="L912" s="24" t="e">
        <f t="shared" ca="1" si="73"/>
        <v>#NAME?</v>
      </c>
      <c r="M912" s="24" t="e">
        <f t="shared" ca="1" si="74"/>
        <v>#NAME?</v>
      </c>
    </row>
    <row r="913" spans="2:13" x14ac:dyDescent="0.25">
      <c r="B913" s="24">
        <f t="shared" ca="1" si="70"/>
        <v>0.8825416144610192</v>
      </c>
      <c r="C913" s="25">
        <f t="shared" ca="1" si="71"/>
        <v>61.877884369980919</v>
      </c>
      <c r="H913" s="24">
        <v>911</v>
      </c>
      <c r="I913" s="24" t="e">
        <f ca="1"/>
        <v>#NAME?</v>
      </c>
      <c r="J913" s="24" t="e">
        <f t="array" aca="1" ref="J913" ca="1">INDIRECT(ADDRESS(($F$2+1-H913)+2,9))</f>
        <v>#NAME?</v>
      </c>
      <c r="K913" s="24" t="e">
        <f t="shared" ca="1" si="72"/>
        <v>#NAME?</v>
      </c>
      <c r="L913" s="24" t="e">
        <f t="shared" ca="1" si="73"/>
        <v>#NAME?</v>
      </c>
      <c r="M913" s="24" t="e">
        <f t="shared" ca="1" si="74"/>
        <v>#NAME?</v>
      </c>
    </row>
    <row r="914" spans="2:13" x14ac:dyDescent="0.25">
      <c r="B914" s="24">
        <f t="shared" ca="1" si="70"/>
        <v>0.56256274888657021</v>
      </c>
      <c r="C914" s="25">
        <f t="shared" ca="1" si="71"/>
        <v>51.574699330062749</v>
      </c>
      <c r="H914" s="24">
        <v>912</v>
      </c>
      <c r="I914" s="24" t="e">
        <f ca="1"/>
        <v>#NAME?</v>
      </c>
      <c r="J914" s="24" t="e">
        <f t="array" aca="1" ref="J914" ca="1">INDIRECT(ADDRESS(($F$2+1-H914)+2,9))</f>
        <v>#NAME?</v>
      </c>
      <c r="K914" s="24" t="e">
        <f t="shared" ca="1" si="72"/>
        <v>#NAME?</v>
      </c>
      <c r="L914" s="24" t="e">
        <f t="shared" ca="1" si="73"/>
        <v>#NAME?</v>
      </c>
      <c r="M914" s="24" t="e">
        <f t="shared" ca="1" si="74"/>
        <v>#NAME?</v>
      </c>
    </row>
    <row r="915" spans="2:13" x14ac:dyDescent="0.25">
      <c r="B915" s="24">
        <f t="shared" ca="1" si="70"/>
        <v>0.45281169913233121</v>
      </c>
      <c r="C915" s="25">
        <f t="shared" ca="1" si="71"/>
        <v>48.814392946163622</v>
      </c>
      <c r="H915" s="24">
        <v>913</v>
      </c>
      <c r="I915" s="24" t="e">
        <f ca="1"/>
        <v>#NAME?</v>
      </c>
      <c r="J915" s="24" t="e">
        <f t="array" aca="1" ref="J915" ca="1">INDIRECT(ADDRESS(($F$2+1-H915)+2,9))</f>
        <v>#NAME?</v>
      </c>
      <c r="K915" s="24" t="e">
        <f t="shared" ca="1" si="72"/>
        <v>#NAME?</v>
      </c>
      <c r="L915" s="24" t="e">
        <f t="shared" ca="1" si="73"/>
        <v>#NAME?</v>
      </c>
      <c r="M915" s="24" t="e">
        <f t="shared" ca="1" si="74"/>
        <v>#NAME?</v>
      </c>
    </row>
    <row r="916" spans="2:13" x14ac:dyDescent="0.25">
      <c r="B916" s="24">
        <f t="shared" ca="1" si="70"/>
        <v>0.88679876977182326</v>
      </c>
      <c r="C916" s="25">
        <f t="shared" ca="1" si="71"/>
        <v>62.096780376235614</v>
      </c>
      <c r="H916" s="24">
        <v>914</v>
      </c>
      <c r="I916" s="24" t="e">
        <f ca="1"/>
        <v>#NAME?</v>
      </c>
      <c r="J916" s="24" t="e">
        <f t="array" aca="1" ref="J916" ca="1">INDIRECT(ADDRESS(($F$2+1-H916)+2,9))</f>
        <v>#NAME?</v>
      </c>
      <c r="K916" s="24" t="e">
        <f t="shared" ca="1" si="72"/>
        <v>#NAME?</v>
      </c>
      <c r="L916" s="24" t="e">
        <f t="shared" ca="1" si="73"/>
        <v>#NAME?</v>
      </c>
      <c r="M916" s="24" t="e">
        <f t="shared" ca="1" si="74"/>
        <v>#NAME?</v>
      </c>
    </row>
    <row r="917" spans="2:13" x14ac:dyDescent="0.25">
      <c r="B917" s="24">
        <f t="shared" ca="1" si="70"/>
        <v>0.17788203540200154</v>
      </c>
      <c r="C917" s="25">
        <f t="shared" ca="1" si="71"/>
        <v>40.765333471014593</v>
      </c>
      <c r="H917" s="24">
        <v>915</v>
      </c>
      <c r="I917" s="24" t="e">
        <f ca="1"/>
        <v>#NAME?</v>
      </c>
      <c r="J917" s="24" t="e">
        <f t="array" aca="1" ref="J917" ca="1">INDIRECT(ADDRESS(($F$2+1-H917)+2,9))</f>
        <v>#NAME?</v>
      </c>
      <c r="K917" s="24" t="e">
        <f t="shared" ca="1" si="72"/>
        <v>#NAME?</v>
      </c>
      <c r="L917" s="24" t="e">
        <f t="shared" ca="1" si="73"/>
        <v>#NAME?</v>
      </c>
      <c r="M917" s="24" t="e">
        <f t="shared" ca="1" si="74"/>
        <v>#NAME?</v>
      </c>
    </row>
    <row r="918" spans="2:13" x14ac:dyDescent="0.25">
      <c r="B918" s="24">
        <f t="shared" ca="1" si="70"/>
        <v>0.60136821070874236</v>
      </c>
      <c r="C918" s="25">
        <f t="shared" ca="1" si="71"/>
        <v>52.56890144896267</v>
      </c>
      <c r="H918" s="24">
        <v>916</v>
      </c>
      <c r="I918" s="24" t="e">
        <f ca="1"/>
        <v>#NAME?</v>
      </c>
      <c r="J918" s="24" t="e">
        <f t="array" aca="1" ref="J918" ca="1">INDIRECT(ADDRESS(($F$2+1-H918)+2,9))</f>
        <v>#NAME?</v>
      </c>
      <c r="K918" s="24" t="e">
        <f t="shared" ca="1" si="72"/>
        <v>#NAME?</v>
      </c>
      <c r="L918" s="24" t="e">
        <f t="shared" ca="1" si="73"/>
        <v>#NAME?</v>
      </c>
      <c r="M918" s="24" t="e">
        <f t="shared" ca="1" si="74"/>
        <v>#NAME?</v>
      </c>
    </row>
    <row r="919" spans="2:13" x14ac:dyDescent="0.25">
      <c r="B919" s="24">
        <f t="shared" ca="1" si="70"/>
        <v>0.48714773642343001</v>
      </c>
      <c r="C919" s="25">
        <f t="shared" ca="1" si="71"/>
        <v>49.677785781065452</v>
      </c>
      <c r="H919" s="24">
        <v>917</v>
      </c>
      <c r="I919" s="24" t="e">
        <f ca="1"/>
        <v>#NAME?</v>
      </c>
      <c r="J919" s="24" t="e">
        <f t="array" aca="1" ref="J919" ca="1">INDIRECT(ADDRESS(($F$2+1-H919)+2,9))</f>
        <v>#NAME?</v>
      </c>
      <c r="K919" s="24" t="e">
        <f t="shared" ca="1" si="72"/>
        <v>#NAME?</v>
      </c>
      <c r="L919" s="24" t="e">
        <f t="shared" ca="1" si="73"/>
        <v>#NAME?</v>
      </c>
      <c r="M919" s="24" t="e">
        <f t="shared" ca="1" si="74"/>
        <v>#NAME?</v>
      </c>
    </row>
    <row r="920" spans="2:13" x14ac:dyDescent="0.25">
      <c r="B920" s="24">
        <f t="shared" ca="1" si="70"/>
        <v>0.58594835282357494</v>
      </c>
      <c r="C920" s="25">
        <f t="shared" ca="1" si="71"/>
        <v>52.171348000394772</v>
      </c>
      <c r="H920" s="24">
        <v>918</v>
      </c>
      <c r="I920" s="24" t="e">
        <f ca="1"/>
        <v>#NAME?</v>
      </c>
      <c r="J920" s="24" t="e">
        <f t="array" aca="1" ref="J920" ca="1">INDIRECT(ADDRESS(($F$2+1-H920)+2,9))</f>
        <v>#NAME?</v>
      </c>
      <c r="K920" s="24" t="e">
        <f t="shared" ca="1" si="72"/>
        <v>#NAME?</v>
      </c>
      <c r="L920" s="24" t="e">
        <f t="shared" ca="1" si="73"/>
        <v>#NAME?</v>
      </c>
      <c r="M920" s="24" t="e">
        <f t="shared" ca="1" si="74"/>
        <v>#NAME?</v>
      </c>
    </row>
    <row r="921" spans="2:13" x14ac:dyDescent="0.25">
      <c r="B921" s="24">
        <f t="shared" ca="1" si="70"/>
        <v>0.24348963459622874</v>
      </c>
      <c r="C921" s="25">
        <f t="shared" ca="1" si="71"/>
        <v>43.048786710865429</v>
      </c>
      <c r="H921" s="24">
        <v>919</v>
      </c>
      <c r="I921" s="24" t="e">
        <f ca="1"/>
        <v>#NAME?</v>
      </c>
      <c r="J921" s="24" t="e">
        <f t="array" aca="1" ref="J921" ca="1">INDIRECT(ADDRESS(($F$2+1-H921)+2,9))</f>
        <v>#NAME?</v>
      </c>
      <c r="K921" s="24" t="e">
        <f t="shared" ca="1" si="72"/>
        <v>#NAME?</v>
      </c>
      <c r="L921" s="24" t="e">
        <f t="shared" ca="1" si="73"/>
        <v>#NAME?</v>
      </c>
      <c r="M921" s="24" t="e">
        <f t="shared" ca="1" si="74"/>
        <v>#NAME?</v>
      </c>
    </row>
    <row r="922" spans="2:13" x14ac:dyDescent="0.25">
      <c r="B922" s="24">
        <f t="shared" ca="1" si="70"/>
        <v>0.23202847212887245</v>
      </c>
      <c r="C922" s="25">
        <f t="shared" ca="1" si="71"/>
        <v>42.678171068613899</v>
      </c>
      <c r="H922" s="24">
        <v>920</v>
      </c>
      <c r="I922" s="24" t="e">
        <f ca="1"/>
        <v>#NAME?</v>
      </c>
      <c r="J922" s="24" t="e">
        <f t="array" aca="1" ref="J922" ca="1">INDIRECT(ADDRESS(($F$2+1-H922)+2,9))</f>
        <v>#NAME?</v>
      </c>
      <c r="K922" s="24" t="e">
        <f t="shared" ca="1" si="72"/>
        <v>#NAME?</v>
      </c>
      <c r="L922" s="24" t="e">
        <f t="shared" ca="1" si="73"/>
        <v>#NAME?</v>
      </c>
      <c r="M922" s="24" t="e">
        <f t="shared" ca="1" si="74"/>
        <v>#NAME?</v>
      </c>
    </row>
    <row r="923" spans="2:13" x14ac:dyDescent="0.25">
      <c r="B923" s="24">
        <f t="shared" ca="1" si="70"/>
        <v>0.36682113240362424</v>
      </c>
      <c r="C923" s="25">
        <f t="shared" ca="1" si="71"/>
        <v>46.597154683395665</v>
      </c>
      <c r="H923" s="24">
        <v>921</v>
      </c>
      <c r="I923" s="24" t="e">
        <f ca="1"/>
        <v>#NAME?</v>
      </c>
      <c r="J923" s="24" t="e">
        <f t="array" aca="1" ref="J923" ca="1">INDIRECT(ADDRESS(($F$2+1-H923)+2,9))</f>
        <v>#NAME?</v>
      </c>
      <c r="K923" s="24" t="e">
        <f t="shared" ca="1" si="72"/>
        <v>#NAME?</v>
      </c>
      <c r="L923" s="24" t="e">
        <f t="shared" ca="1" si="73"/>
        <v>#NAME?</v>
      </c>
      <c r="M923" s="24" t="e">
        <f t="shared" ca="1" si="74"/>
        <v>#NAME?</v>
      </c>
    </row>
    <row r="924" spans="2:13" x14ac:dyDescent="0.25">
      <c r="B924" s="24">
        <f t="shared" ca="1" si="70"/>
        <v>0.48007052179976484</v>
      </c>
      <c r="C924" s="25">
        <f t="shared" ca="1" si="71"/>
        <v>49.500234101522175</v>
      </c>
      <c r="H924" s="24">
        <v>922</v>
      </c>
      <c r="I924" s="24" t="e">
        <f ca="1"/>
        <v>#NAME?</v>
      </c>
      <c r="J924" s="24" t="e">
        <f t="array" aca="1" ref="J924" ca="1">INDIRECT(ADDRESS(($F$2+1-H924)+2,9))</f>
        <v>#NAME?</v>
      </c>
      <c r="K924" s="24" t="e">
        <f t="shared" ca="1" si="72"/>
        <v>#NAME?</v>
      </c>
      <c r="L924" s="24" t="e">
        <f t="shared" ca="1" si="73"/>
        <v>#NAME?</v>
      </c>
      <c r="M924" s="24" t="e">
        <f t="shared" ca="1" si="74"/>
        <v>#NAME?</v>
      </c>
    </row>
    <row r="925" spans="2:13" x14ac:dyDescent="0.25">
      <c r="B925" s="24">
        <f t="shared" ca="1" si="70"/>
        <v>0.70813529175114731</v>
      </c>
      <c r="C925" s="25">
        <f t="shared" ca="1" si="71"/>
        <v>55.479453672457694</v>
      </c>
      <c r="H925" s="24">
        <v>923</v>
      </c>
      <c r="I925" s="24" t="e">
        <f ca="1"/>
        <v>#NAME?</v>
      </c>
      <c r="J925" s="24" t="e">
        <f t="array" aca="1" ref="J925" ca="1">INDIRECT(ADDRESS(($F$2+1-H925)+2,9))</f>
        <v>#NAME?</v>
      </c>
      <c r="K925" s="24" t="e">
        <f t="shared" ca="1" si="72"/>
        <v>#NAME?</v>
      </c>
      <c r="L925" s="24" t="e">
        <f t="shared" ca="1" si="73"/>
        <v>#NAME?</v>
      </c>
      <c r="M925" s="24" t="e">
        <f t="shared" ca="1" si="74"/>
        <v>#NAME?</v>
      </c>
    </row>
    <row r="926" spans="2:13" x14ac:dyDescent="0.25">
      <c r="B926" s="24">
        <f t="shared" ca="1" si="70"/>
        <v>0.96474882077658097</v>
      </c>
      <c r="C926" s="25">
        <f t="shared" ca="1" si="71"/>
        <v>68.086695362230145</v>
      </c>
      <c r="H926" s="24">
        <v>924</v>
      </c>
      <c r="I926" s="24" t="e">
        <f ca="1"/>
        <v>#NAME?</v>
      </c>
      <c r="J926" s="24" t="e">
        <f t="array" aca="1" ref="J926" ca="1">INDIRECT(ADDRESS(($F$2+1-H926)+2,9))</f>
        <v>#NAME?</v>
      </c>
      <c r="K926" s="24" t="e">
        <f t="shared" ca="1" si="72"/>
        <v>#NAME?</v>
      </c>
      <c r="L926" s="24" t="e">
        <f t="shared" ca="1" si="73"/>
        <v>#NAME?</v>
      </c>
      <c r="M926" s="24" t="e">
        <f t="shared" ca="1" si="74"/>
        <v>#NAME?</v>
      </c>
    </row>
    <row r="927" spans="2:13" x14ac:dyDescent="0.25">
      <c r="B927" s="24">
        <f t="shared" ca="1" si="70"/>
        <v>0.38122421429030939</v>
      </c>
      <c r="C927" s="25">
        <f t="shared" ca="1" si="71"/>
        <v>46.977328634945707</v>
      </c>
      <c r="H927" s="24">
        <v>925</v>
      </c>
      <c r="I927" s="24" t="e">
        <f ca="1"/>
        <v>#NAME?</v>
      </c>
      <c r="J927" s="24" t="e">
        <f t="array" aca="1" ref="J927" ca="1">INDIRECT(ADDRESS(($F$2+1-H927)+2,9))</f>
        <v>#NAME?</v>
      </c>
      <c r="K927" s="24" t="e">
        <f t="shared" ca="1" si="72"/>
        <v>#NAME?</v>
      </c>
      <c r="L927" s="24" t="e">
        <f t="shared" ca="1" si="73"/>
        <v>#NAME?</v>
      </c>
      <c r="M927" s="24" t="e">
        <f t="shared" ca="1" si="74"/>
        <v>#NAME?</v>
      </c>
    </row>
    <row r="928" spans="2:13" x14ac:dyDescent="0.25">
      <c r="B928" s="24">
        <f t="shared" ca="1" si="70"/>
        <v>0.44943540970594975</v>
      </c>
      <c r="C928" s="25">
        <f t="shared" ca="1" si="71"/>
        <v>48.729120888878612</v>
      </c>
      <c r="H928" s="24">
        <v>926</v>
      </c>
      <c r="I928" s="24" t="e">
        <f ca="1"/>
        <v>#NAME?</v>
      </c>
      <c r="J928" s="24" t="e">
        <f t="array" aca="1" ref="J928" ca="1">INDIRECT(ADDRESS(($F$2+1-H928)+2,9))</f>
        <v>#NAME?</v>
      </c>
      <c r="K928" s="24" t="e">
        <f t="shared" ca="1" si="72"/>
        <v>#NAME?</v>
      </c>
      <c r="L928" s="24" t="e">
        <f t="shared" ca="1" si="73"/>
        <v>#NAME?</v>
      </c>
      <c r="M928" s="24" t="e">
        <f t="shared" ca="1" si="74"/>
        <v>#NAME?</v>
      </c>
    </row>
    <row r="929" spans="2:13" x14ac:dyDescent="0.25">
      <c r="B929" s="24">
        <f t="shared" ca="1" si="70"/>
        <v>0.22330093076566149</v>
      </c>
      <c r="C929" s="25">
        <f t="shared" ca="1" si="71"/>
        <v>42.38907569820126</v>
      </c>
      <c r="H929" s="24">
        <v>927</v>
      </c>
      <c r="I929" s="24" t="e">
        <f ca="1"/>
        <v>#NAME?</v>
      </c>
      <c r="J929" s="24" t="e">
        <f t="array" aca="1" ref="J929" ca="1">INDIRECT(ADDRESS(($F$2+1-H929)+2,9))</f>
        <v>#NAME?</v>
      </c>
      <c r="K929" s="24" t="e">
        <f t="shared" ca="1" si="72"/>
        <v>#NAME?</v>
      </c>
      <c r="L929" s="24" t="e">
        <f t="shared" ca="1" si="73"/>
        <v>#NAME?</v>
      </c>
      <c r="M929" s="24" t="e">
        <f t="shared" ca="1" si="74"/>
        <v>#NAME?</v>
      </c>
    </row>
    <row r="930" spans="2:13" x14ac:dyDescent="0.25">
      <c r="B930" s="24">
        <f t="shared" ca="1" si="70"/>
        <v>0.85365913020717188</v>
      </c>
      <c r="C930" s="25">
        <f t="shared" ca="1" si="71"/>
        <v>60.522568139733018</v>
      </c>
      <c r="H930" s="24">
        <v>928</v>
      </c>
      <c r="I930" s="24" t="e">
        <f ca="1"/>
        <v>#NAME?</v>
      </c>
      <c r="J930" s="24" t="e">
        <f t="array" aca="1" ref="J930" ca="1">INDIRECT(ADDRESS(($F$2+1-H930)+2,9))</f>
        <v>#NAME?</v>
      </c>
      <c r="K930" s="24" t="e">
        <f t="shared" ca="1" si="72"/>
        <v>#NAME?</v>
      </c>
      <c r="L930" s="24" t="e">
        <f t="shared" ca="1" si="73"/>
        <v>#NAME?</v>
      </c>
      <c r="M930" s="24" t="e">
        <f t="shared" ca="1" si="74"/>
        <v>#NAME?</v>
      </c>
    </row>
    <row r="931" spans="2:13" x14ac:dyDescent="0.25">
      <c r="B931" s="24">
        <f t="shared" ca="1" si="70"/>
        <v>0.13105201945232325</v>
      </c>
      <c r="C931" s="25">
        <f t="shared" ca="1" si="71"/>
        <v>38.785680412572063</v>
      </c>
      <c r="H931" s="24">
        <v>929</v>
      </c>
      <c r="I931" s="24" t="e">
        <f ca="1"/>
        <v>#NAME?</v>
      </c>
      <c r="J931" s="24" t="e">
        <f t="array" aca="1" ref="J931" ca="1">INDIRECT(ADDRESS(($F$2+1-H931)+2,9))</f>
        <v>#NAME?</v>
      </c>
      <c r="K931" s="24" t="e">
        <f t="shared" ca="1" si="72"/>
        <v>#NAME?</v>
      </c>
      <c r="L931" s="24" t="e">
        <f t="shared" ca="1" si="73"/>
        <v>#NAME?</v>
      </c>
      <c r="M931" s="24" t="e">
        <f t="shared" ca="1" si="74"/>
        <v>#NAME?</v>
      </c>
    </row>
    <row r="932" spans="2:13" x14ac:dyDescent="0.25">
      <c r="B932" s="24">
        <f t="shared" ca="1" si="70"/>
        <v>3.2620422828044227E-2</v>
      </c>
      <c r="C932" s="25">
        <f t="shared" ca="1" si="71"/>
        <v>31.563958148294823</v>
      </c>
      <c r="H932" s="24">
        <v>930</v>
      </c>
      <c r="I932" s="24" t="e">
        <f ca="1"/>
        <v>#NAME?</v>
      </c>
      <c r="J932" s="24" t="e">
        <f t="array" aca="1" ref="J932" ca="1">INDIRECT(ADDRESS(($F$2+1-H932)+2,9))</f>
        <v>#NAME?</v>
      </c>
      <c r="K932" s="24" t="e">
        <f t="shared" ca="1" si="72"/>
        <v>#NAME?</v>
      </c>
      <c r="L932" s="24" t="e">
        <f t="shared" ca="1" si="73"/>
        <v>#NAME?</v>
      </c>
      <c r="M932" s="24" t="e">
        <f t="shared" ca="1" si="74"/>
        <v>#NAME?</v>
      </c>
    </row>
    <row r="933" spans="2:13" x14ac:dyDescent="0.25">
      <c r="B933" s="24">
        <f t="shared" ca="1" si="70"/>
        <v>0.17648625817611641</v>
      </c>
      <c r="C933" s="25">
        <f t="shared" ca="1" si="71"/>
        <v>40.711609743913854</v>
      </c>
      <c r="H933" s="24">
        <v>931</v>
      </c>
      <c r="I933" s="24" t="e">
        <f ca="1"/>
        <v>#NAME?</v>
      </c>
      <c r="J933" s="24" t="e">
        <f t="array" aca="1" ref="J933" ca="1">INDIRECT(ADDRESS(($F$2+1-H933)+2,9))</f>
        <v>#NAME?</v>
      </c>
      <c r="K933" s="24" t="e">
        <f t="shared" ca="1" si="72"/>
        <v>#NAME?</v>
      </c>
      <c r="L933" s="24" t="e">
        <f t="shared" ca="1" si="73"/>
        <v>#NAME?</v>
      </c>
      <c r="M933" s="24" t="e">
        <f t="shared" ca="1" si="74"/>
        <v>#NAME?</v>
      </c>
    </row>
    <row r="934" spans="2:13" x14ac:dyDescent="0.25">
      <c r="B934" s="24">
        <f t="shared" ca="1" si="70"/>
        <v>0.360922832199015</v>
      </c>
      <c r="C934" s="25">
        <f t="shared" ca="1" si="71"/>
        <v>46.440068089993204</v>
      </c>
      <c r="H934" s="24">
        <v>932</v>
      </c>
      <c r="I934" s="24" t="e">
        <f ca="1"/>
        <v>#NAME?</v>
      </c>
      <c r="J934" s="24" t="e">
        <f t="array" aca="1" ref="J934" ca="1">INDIRECT(ADDRESS(($F$2+1-H934)+2,9))</f>
        <v>#NAME?</v>
      </c>
      <c r="K934" s="24" t="e">
        <f t="shared" ca="1" si="72"/>
        <v>#NAME?</v>
      </c>
      <c r="L934" s="24" t="e">
        <f t="shared" ca="1" si="73"/>
        <v>#NAME?</v>
      </c>
      <c r="M934" s="24" t="e">
        <f t="shared" ca="1" si="74"/>
        <v>#NAME?</v>
      </c>
    </row>
    <row r="935" spans="2:13" x14ac:dyDescent="0.25">
      <c r="B935" s="24">
        <f t="shared" ca="1" si="70"/>
        <v>0.97708312091563609</v>
      </c>
      <c r="C935" s="25">
        <f t="shared" ca="1" si="71"/>
        <v>69.969210678422513</v>
      </c>
      <c r="H935" s="24">
        <v>933</v>
      </c>
      <c r="I935" s="24" t="e">
        <f ca="1"/>
        <v>#NAME?</v>
      </c>
      <c r="J935" s="24" t="e">
        <f t="array" aca="1" ref="J935" ca="1">INDIRECT(ADDRESS(($F$2+1-H935)+2,9))</f>
        <v>#NAME?</v>
      </c>
      <c r="K935" s="24" t="e">
        <f t="shared" ca="1" si="72"/>
        <v>#NAME?</v>
      </c>
      <c r="L935" s="24" t="e">
        <f t="shared" ca="1" si="73"/>
        <v>#NAME?</v>
      </c>
      <c r="M935" s="24" t="e">
        <f t="shared" ca="1" si="74"/>
        <v>#NAME?</v>
      </c>
    </row>
    <row r="936" spans="2:13" x14ac:dyDescent="0.25">
      <c r="B936" s="24">
        <f t="shared" ca="1" si="70"/>
        <v>0.37241686590340595</v>
      </c>
      <c r="C936" s="25">
        <f t="shared" ca="1" si="71"/>
        <v>46.745410311833581</v>
      </c>
      <c r="H936" s="24">
        <v>934</v>
      </c>
      <c r="I936" s="24" t="e">
        <f ca="1"/>
        <v>#NAME?</v>
      </c>
      <c r="J936" s="24" t="e">
        <f t="array" aca="1" ref="J936" ca="1">INDIRECT(ADDRESS(($F$2+1-H936)+2,9))</f>
        <v>#NAME?</v>
      </c>
      <c r="K936" s="24" t="e">
        <f t="shared" ca="1" si="72"/>
        <v>#NAME?</v>
      </c>
      <c r="L936" s="24" t="e">
        <f t="shared" ca="1" si="73"/>
        <v>#NAME?</v>
      </c>
      <c r="M936" s="24" t="e">
        <f t="shared" ca="1" si="74"/>
        <v>#NAME?</v>
      </c>
    </row>
    <row r="937" spans="2:13" x14ac:dyDescent="0.25">
      <c r="B937" s="24">
        <f t="shared" ca="1" si="70"/>
        <v>0.53604263389595408</v>
      </c>
      <c r="C937" s="25">
        <f t="shared" ca="1" si="71"/>
        <v>50.904687421665564</v>
      </c>
      <c r="H937" s="24">
        <v>935</v>
      </c>
      <c r="I937" s="24" t="e">
        <f ca="1"/>
        <v>#NAME?</v>
      </c>
      <c r="J937" s="24" t="e">
        <f t="array" aca="1" ref="J937" ca="1">INDIRECT(ADDRESS(($F$2+1-H937)+2,9))</f>
        <v>#NAME?</v>
      </c>
      <c r="K937" s="24" t="e">
        <f t="shared" ca="1" si="72"/>
        <v>#NAME?</v>
      </c>
      <c r="L937" s="24" t="e">
        <f t="shared" ca="1" si="73"/>
        <v>#NAME?</v>
      </c>
      <c r="M937" s="24" t="e">
        <f t="shared" ca="1" si="74"/>
        <v>#NAME?</v>
      </c>
    </row>
    <row r="938" spans="2:13" x14ac:dyDescent="0.25">
      <c r="B938" s="24">
        <f t="shared" ca="1" si="70"/>
        <v>0.82405400511775506</v>
      </c>
      <c r="C938" s="25">
        <f t="shared" ca="1" si="71"/>
        <v>59.30925718561727</v>
      </c>
      <c r="H938" s="24">
        <v>936</v>
      </c>
      <c r="I938" s="24" t="e">
        <f ca="1"/>
        <v>#NAME?</v>
      </c>
      <c r="J938" s="24" t="e">
        <f t="array" aca="1" ref="J938" ca="1">INDIRECT(ADDRESS(($F$2+1-H938)+2,9))</f>
        <v>#NAME?</v>
      </c>
      <c r="K938" s="24" t="e">
        <f t="shared" ca="1" si="72"/>
        <v>#NAME?</v>
      </c>
      <c r="L938" s="24" t="e">
        <f t="shared" ca="1" si="73"/>
        <v>#NAME?</v>
      </c>
      <c r="M938" s="24" t="e">
        <f t="shared" ca="1" si="74"/>
        <v>#NAME?</v>
      </c>
    </row>
    <row r="939" spans="2:13" x14ac:dyDescent="0.25">
      <c r="B939" s="24">
        <f t="shared" ca="1" si="70"/>
        <v>0.12159042477252424</v>
      </c>
      <c r="C939" s="25">
        <f t="shared" ca="1" si="71"/>
        <v>38.329268986801871</v>
      </c>
      <c r="H939" s="24">
        <v>937</v>
      </c>
      <c r="I939" s="24" t="e">
        <f ca="1"/>
        <v>#NAME?</v>
      </c>
      <c r="J939" s="24" t="e">
        <f t="array" aca="1" ref="J939" ca="1">INDIRECT(ADDRESS(($F$2+1-H939)+2,9))</f>
        <v>#NAME?</v>
      </c>
      <c r="K939" s="24" t="e">
        <f t="shared" ca="1" si="72"/>
        <v>#NAME?</v>
      </c>
      <c r="L939" s="24" t="e">
        <f t="shared" ca="1" si="73"/>
        <v>#NAME?</v>
      </c>
      <c r="M939" s="24" t="e">
        <f t="shared" ca="1" si="74"/>
        <v>#NAME?</v>
      </c>
    </row>
    <row r="940" spans="2:13" x14ac:dyDescent="0.25">
      <c r="B940" s="24">
        <f t="shared" ca="1" si="70"/>
        <v>0.3550750850184532</v>
      </c>
      <c r="C940" s="25">
        <f t="shared" ca="1" si="71"/>
        <v>46.283455862357371</v>
      </c>
      <c r="H940" s="24">
        <v>938</v>
      </c>
      <c r="I940" s="24" t="e">
        <f ca="1"/>
        <v>#NAME?</v>
      </c>
      <c r="J940" s="24" t="e">
        <f t="array" aca="1" ref="J940" ca="1">INDIRECT(ADDRESS(($F$2+1-H940)+2,9))</f>
        <v>#NAME?</v>
      </c>
      <c r="K940" s="24" t="e">
        <f t="shared" ca="1" si="72"/>
        <v>#NAME?</v>
      </c>
      <c r="L940" s="24" t="e">
        <f t="shared" ca="1" si="73"/>
        <v>#NAME?</v>
      </c>
      <c r="M940" s="24" t="e">
        <f t="shared" ca="1" si="74"/>
        <v>#NAME?</v>
      </c>
    </row>
    <row r="941" spans="2:13" x14ac:dyDescent="0.25">
      <c r="B941" s="24">
        <f t="shared" ca="1" si="70"/>
        <v>0.50293933356711895</v>
      </c>
      <c r="C941" s="25">
        <f t="shared" ca="1" si="71"/>
        <v>50.073678832891581</v>
      </c>
      <c r="H941" s="24">
        <v>939</v>
      </c>
      <c r="I941" s="24" t="e">
        <f ca="1"/>
        <v>#NAME?</v>
      </c>
      <c r="J941" s="24" t="e">
        <f t="array" aca="1" ref="J941" ca="1">INDIRECT(ADDRESS(($F$2+1-H941)+2,9))</f>
        <v>#NAME?</v>
      </c>
      <c r="K941" s="24" t="e">
        <f t="shared" ca="1" si="72"/>
        <v>#NAME?</v>
      </c>
      <c r="L941" s="24" t="e">
        <f t="shared" ca="1" si="73"/>
        <v>#NAME?</v>
      </c>
      <c r="M941" s="24" t="e">
        <f t="shared" ca="1" si="74"/>
        <v>#NAME?</v>
      </c>
    </row>
    <row r="942" spans="2:13" x14ac:dyDescent="0.25">
      <c r="B942" s="24">
        <f t="shared" ca="1" si="70"/>
        <v>0.57704641608841822</v>
      </c>
      <c r="C942" s="25">
        <f t="shared" ca="1" si="71"/>
        <v>51.943431921781531</v>
      </c>
      <c r="H942" s="24">
        <v>940</v>
      </c>
      <c r="I942" s="24" t="e">
        <f ca="1"/>
        <v>#NAME?</v>
      </c>
      <c r="J942" s="24" t="e">
        <f t="array" aca="1" ref="J942" ca="1">INDIRECT(ADDRESS(($F$2+1-H942)+2,9))</f>
        <v>#NAME?</v>
      </c>
      <c r="K942" s="24" t="e">
        <f t="shared" ca="1" si="72"/>
        <v>#NAME?</v>
      </c>
      <c r="L942" s="24" t="e">
        <f t="shared" ca="1" si="73"/>
        <v>#NAME?</v>
      </c>
      <c r="M942" s="24" t="e">
        <f t="shared" ca="1" si="74"/>
        <v>#NAME?</v>
      </c>
    </row>
    <row r="943" spans="2:13" x14ac:dyDescent="0.25">
      <c r="B943" s="24">
        <f t="shared" ca="1" si="70"/>
        <v>0.5623856968360067</v>
      </c>
      <c r="C943" s="25">
        <f t="shared" ca="1" si="71"/>
        <v>51.570206085083136</v>
      </c>
      <c r="H943" s="24">
        <v>941</v>
      </c>
      <c r="I943" s="24" t="e">
        <f ca="1"/>
        <v>#NAME?</v>
      </c>
      <c r="J943" s="24" t="e">
        <f t="array" aca="1" ref="J943" ca="1">INDIRECT(ADDRESS(($F$2+1-H943)+2,9))</f>
        <v>#NAME?</v>
      </c>
      <c r="K943" s="24" t="e">
        <f t="shared" ca="1" si="72"/>
        <v>#NAME?</v>
      </c>
      <c r="L943" s="24" t="e">
        <f t="shared" ca="1" si="73"/>
        <v>#NAME?</v>
      </c>
      <c r="M943" s="24" t="e">
        <f t="shared" ca="1" si="74"/>
        <v>#NAME?</v>
      </c>
    </row>
    <row r="944" spans="2:13" x14ac:dyDescent="0.25">
      <c r="B944" s="24">
        <f t="shared" ca="1" si="70"/>
        <v>0.95203028859434735</v>
      </c>
      <c r="C944" s="25">
        <f t="shared" ca="1" si="71"/>
        <v>66.648663507300398</v>
      </c>
      <c r="H944" s="24">
        <v>942</v>
      </c>
      <c r="I944" s="24" t="e">
        <f ca="1"/>
        <v>#NAME?</v>
      </c>
      <c r="J944" s="24" t="e">
        <f t="array" aca="1" ref="J944" ca="1">INDIRECT(ADDRESS(($F$2+1-H944)+2,9))</f>
        <v>#NAME?</v>
      </c>
      <c r="K944" s="24" t="e">
        <f t="shared" ca="1" si="72"/>
        <v>#NAME?</v>
      </c>
      <c r="L944" s="24" t="e">
        <f t="shared" ca="1" si="73"/>
        <v>#NAME?</v>
      </c>
      <c r="M944" s="24" t="e">
        <f t="shared" ca="1" si="74"/>
        <v>#NAME?</v>
      </c>
    </row>
    <row r="945" spans="2:13" x14ac:dyDescent="0.25">
      <c r="B945" s="24">
        <f t="shared" ca="1" si="70"/>
        <v>0.91295620354610585</v>
      </c>
      <c r="C945" s="25">
        <f t="shared" ca="1" si="71"/>
        <v>63.591862006012235</v>
      </c>
      <c r="H945" s="24">
        <v>943</v>
      </c>
      <c r="I945" s="24" t="e">
        <f ca="1"/>
        <v>#NAME?</v>
      </c>
      <c r="J945" s="24" t="e">
        <f t="array" aca="1" ref="J945" ca="1">INDIRECT(ADDRESS(($F$2+1-H945)+2,9))</f>
        <v>#NAME?</v>
      </c>
      <c r="K945" s="24" t="e">
        <f t="shared" ca="1" si="72"/>
        <v>#NAME?</v>
      </c>
      <c r="L945" s="24" t="e">
        <f t="shared" ca="1" si="73"/>
        <v>#NAME?</v>
      </c>
      <c r="M945" s="24" t="e">
        <f t="shared" ca="1" si="74"/>
        <v>#NAME?</v>
      </c>
    </row>
    <row r="946" spans="2:13" x14ac:dyDescent="0.25">
      <c r="B946" s="24">
        <f t="shared" ca="1" si="70"/>
        <v>0.46144244293169412</v>
      </c>
      <c r="C946" s="25">
        <f t="shared" ca="1" si="71"/>
        <v>49.031995742993267</v>
      </c>
      <c r="H946" s="24">
        <v>944</v>
      </c>
      <c r="I946" s="24" t="e">
        <f ca="1"/>
        <v>#NAME?</v>
      </c>
      <c r="J946" s="24" t="e">
        <f t="array" aca="1" ref="J946" ca="1">INDIRECT(ADDRESS(($F$2+1-H946)+2,9))</f>
        <v>#NAME?</v>
      </c>
      <c r="K946" s="24" t="e">
        <f t="shared" ca="1" si="72"/>
        <v>#NAME?</v>
      </c>
      <c r="L946" s="24" t="e">
        <f t="shared" ca="1" si="73"/>
        <v>#NAME?</v>
      </c>
      <c r="M946" s="24" t="e">
        <f t="shared" ca="1" si="74"/>
        <v>#NAME?</v>
      </c>
    </row>
    <row r="947" spans="2:13" x14ac:dyDescent="0.25">
      <c r="B947" s="24">
        <f t="shared" ca="1" si="70"/>
        <v>9.810210003005948E-2</v>
      </c>
      <c r="C947" s="25">
        <f t="shared" ca="1" si="71"/>
        <v>37.075582323491027</v>
      </c>
      <c r="H947" s="24">
        <v>945</v>
      </c>
      <c r="I947" s="24" t="e">
        <f ca="1"/>
        <v>#NAME?</v>
      </c>
      <c r="J947" s="24" t="e">
        <f t="array" aca="1" ref="J947" ca="1">INDIRECT(ADDRESS(($F$2+1-H947)+2,9))</f>
        <v>#NAME?</v>
      </c>
      <c r="K947" s="24" t="e">
        <f t="shared" ca="1" si="72"/>
        <v>#NAME?</v>
      </c>
      <c r="L947" s="24" t="e">
        <f t="shared" ca="1" si="73"/>
        <v>#NAME?</v>
      </c>
      <c r="M947" s="24" t="e">
        <f t="shared" ca="1" si="74"/>
        <v>#NAME?</v>
      </c>
    </row>
    <row r="948" spans="2:13" x14ac:dyDescent="0.25">
      <c r="B948" s="24">
        <f t="shared" ca="1" si="70"/>
        <v>0.81868538481213993</v>
      </c>
      <c r="C948" s="25">
        <f t="shared" ca="1" si="71"/>
        <v>59.1036655368965</v>
      </c>
      <c r="H948" s="24">
        <v>946</v>
      </c>
      <c r="I948" s="24" t="e">
        <f ca="1"/>
        <v>#NAME?</v>
      </c>
      <c r="J948" s="24" t="e">
        <f t="array" aca="1" ref="J948" ca="1">INDIRECT(ADDRESS(($F$2+1-H948)+2,9))</f>
        <v>#NAME?</v>
      </c>
      <c r="K948" s="24" t="e">
        <f t="shared" ca="1" si="72"/>
        <v>#NAME?</v>
      </c>
      <c r="L948" s="24" t="e">
        <f t="shared" ca="1" si="73"/>
        <v>#NAME?</v>
      </c>
      <c r="M948" s="24" t="e">
        <f t="shared" ca="1" si="74"/>
        <v>#NAME?</v>
      </c>
    </row>
    <row r="949" spans="2:13" x14ac:dyDescent="0.25">
      <c r="B949" s="24">
        <f t="shared" ca="1" si="70"/>
        <v>0.29457565194968272</v>
      </c>
      <c r="C949" s="25">
        <f t="shared" ca="1" si="71"/>
        <v>44.599336905982568</v>
      </c>
      <c r="H949" s="24">
        <v>947</v>
      </c>
      <c r="I949" s="24" t="e">
        <f ca="1"/>
        <v>#NAME?</v>
      </c>
      <c r="J949" s="24" t="e">
        <f t="array" aca="1" ref="J949" ca="1">INDIRECT(ADDRESS(($F$2+1-H949)+2,9))</f>
        <v>#NAME?</v>
      </c>
      <c r="K949" s="24" t="e">
        <f t="shared" ca="1" si="72"/>
        <v>#NAME?</v>
      </c>
      <c r="L949" s="24" t="e">
        <f t="shared" ca="1" si="73"/>
        <v>#NAME?</v>
      </c>
      <c r="M949" s="24" t="e">
        <f t="shared" ca="1" si="74"/>
        <v>#NAME?</v>
      </c>
    </row>
    <row r="950" spans="2:13" x14ac:dyDescent="0.25">
      <c r="B950" s="24">
        <f t="shared" ca="1" si="70"/>
        <v>5.1731621317414267E-2</v>
      </c>
      <c r="C950" s="25">
        <f t="shared" ca="1" si="71"/>
        <v>33.717092156484206</v>
      </c>
      <c r="H950" s="24">
        <v>948</v>
      </c>
      <c r="I950" s="24" t="e">
        <f ca="1"/>
        <v>#NAME?</v>
      </c>
      <c r="J950" s="24" t="e">
        <f t="array" aca="1" ref="J950" ca="1">INDIRECT(ADDRESS(($F$2+1-H950)+2,9))</f>
        <v>#NAME?</v>
      </c>
      <c r="K950" s="24" t="e">
        <f t="shared" ca="1" si="72"/>
        <v>#NAME?</v>
      </c>
      <c r="L950" s="24" t="e">
        <f t="shared" ca="1" si="73"/>
        <v>#NAME?</v>
      </c>
      <c r="M950" s="24" t="e">
        <f t="shared" ca="1" si="74"/>
        <v>#NAME?</v>
      </c>
    </row>
    <row r="951" spans="2:13" x14ac:dyDescent="0.25">
      <c r="B951" s="24">
        <f t="shared" ca="1" si="70"/>
        <v>0.94838972670872834</v>
      </c>
      <c r="C951" s="25">
        <f t="shared" ca="1" si="71"/>
        <v>66.29436975728359</v>
      </c>
      <c r="H951" s="24">
        <v>949</v>
      </c>
      <c r="I951" s="24" t="e">
        <f ca="1"/>
        <v>#NAME?</v>
      </c>
      <c r="J951" s="24" t="e">
        <f t="array" aca="1" ref="J951" ca="1">INDIRECT(ADDRESS(($F$2+1-H951)+2,9))</f>
        <v>#NAME?</v>
      </c>
      <c r="K951" s="24" t="e">
        <f t="shared" ca="1" si="72"/>
        <v>#NAME?</v>
      </c>
      <c r="L951" s="24" t="e">
        <f t="shared" ca="1" si="73"/>
        <v>#NAME?</v>
      </c>
      <c r="M951" s="24" t="e">
        <f t="shared" ca="1" si="74"/>
        <v>#NAME?</v>
      </c>
    </row>
    <row r="952" spans="2:13" x14ac:dyDescent="0.25">
      <c r="B952" s="24">
        <f t="shared" ca="1" si="70"/>
        <v>0.58990260460719657</v>
      </c>
      <c r="C952" s="25">
        <f t="shared" ca="1" si="71"/>
        <v>52.272944469838173</v>
      </c>
      <c r="H952" s="24">
        <v>950</v>
      </c>
      <c r="I952" s="24" t="e">
        <f ca="1"/>
        <v>#NAME?</v>
      </c>
      <c r="J952" s="24" t="e">
        <f t="array" aca="1" ref="J952" ca="1">INDIRECT(ADDRESS(($F$2+1-H952)+2,9))</f>
        <v>#NAME?</v>
      </c>
      <c r="K952" s="24" t="e">
        <f t="shared" ca="1" si="72"/>
        <v>#NAME?</v>
      </c>
      <c r="L952" s="24" t="e">
        <f t="shared" ca="1" si="73"/>
        <v>#NAME?</v>
      </c>
      <c r="M952" s="24" t="e">
        <f t="shared" ca="1" si="74"/>
        <v>#NAME?</v>
      </c>
    </row>
    <row r="953" spans="2:13" x14ac:dyDescent="0.25">
      <c r="B953" s="24">
        <f t="shared" ca="1" si="70"/>
        <v>0.53064416387656321</v>
      </c>
      <c r="C953" s="25">
        <f t="shared" ca="1" si="71"/>
        <v>50.76889221390838</v>
      </c>
      <c r="H953" s="24">
        <v>951</v>
      </c>
      <c r="I953" s="24" t="e">
        <f ca="1"/>
        <v>#NAME?</v>
      </c>
      <c r="J953" s="24" t="e">
        <f t="array" aca="1" ref="J953" ca="1">INDIRECT(ADDRESS(($F$2+1-H953)+2,9))</f>
        <v>#NAME?</v>
      </c>
      <c r="K953" s="24" t="e">
        <f t="shared" ca="1" si="72"/>
        <v>#NAME?</v>
      </c>
      <c r="L953" s="24" t="e">
        <f t="shared" ca="1" si="73"/>
        <v>#NAME?</v>
      </c>
      <c r="M953" s="24" t="e">
        <f t="shared" ca="1" si="74"/>
        <v>#NAME?</v>
      </c>
    </row>
    <row r="954" spans="2:13" x14ac:dyDescent="0.25">
      <c r="B954" s="24">
        <f t="shared" ca="1" si="70"/>
        <v>0.76539774870030142</v>
      </c>
      <c r="C954" s="25">
        <f t="shared" ca="1" si="71"/>
        <v>57.237739858499779</v>
      </c>
      <c r="H954" s="24">
        <v>952</v>
      </c>
      <c r="I954" s="24" t="e">
        <f ca="1"/>
        <v>#NAME?</v>
      </c>
      <c r="J954" s="24" t="e">
        <f t="array" aca="1" ref="J954" ca="1">INDIRECT(ADDRESS(($F$2+1-H954)+2,9))</f>
        <v>#NAME?</v>
      </c>
      <c r="K954" s="24" t="e">
        <f t="shared" ca="1" si="72"/>
        <v>#NAME?</v>
      </c>
      <c r="L954" s="24" t="e">
        <f t="shared" ca="1" si="73"/>
        <v>#NAME?</v>
      </c>
      <c r="M954" s="24" t="e">
        <f t="shared" ca="1" si="74"/>
        <v>#NAME?</v>
      </c>
    </row>
    <row r="955" spans="2:13" x14ac:dyDescent="0.25">
      <c r="B955" s="24">
        <f t="shared" ca="1" si="70"/>
        <v>0.45123912324831594</v>
      </c>
      <c r="C955" s="25">
        <f t="shared" ca="1" si="71"/>
        <v>48.774686842949066</v>
      </c>
      <c r="H955" s="24">
        <v>953</v>
      </c>
      <c r="I955" s="24" t="e">
        <f ca="1"/>
        <v>#NAME?</v>
      </c>
      <c r="J955" s="24" t="e">
        <f t="array" aca="1" ref="J955" ca="1">INDIRECT(ADDRESS(($F$2+1-H955)+2,9))</f>
        <v>#NAME?</v>
      </c>
      <c r="K955" s="24" t="e">
        <f t="shared" ca="1" si="72"/>
        <v>#NAME?</v>
      </c>
      <c r="L955" s="24" t="e">
        <f t="shared" ca="1" si="73"/>
        <v>#NAME?</v>
      </c>
      <c r="M955" s="24" t="e">
        <f t="shared" ca="1" si="74"/>
        <v>#NAME?</v>
      </c>
    </row>
    <row r="956" spans="2:13" x14ac:dyDescent="0.25">
      <c r="B956" s="24">
        <f t="shared" ca="1" si="70"/>
        <v>0.34750874087649253</v>
      </c>
      <c r="C956" s="25">
        <f t="shared" ca="1" si="71"/>
        <v>46.079448724610423</v>
      </c>
      <c r="H956" s="24">
        <v>954</v>
      </c>
      <c r="I956" s="24" t="e">
        <f ca="1"/>
        <v>#NAME?</v>
      </c>
      <c r="J956" s="24" t="e">
        <f t="array" aca="1" ref="J956" ca="1">INDIRECT(ADDRESS(($F$2+1-H956)+2,9))</f>
        <v>#NAME?</v>
      </c>
      <c r="K956" s="24" t="e">
        <f t="shared" ca="1" si="72"/>
        <v>#NAME?</v>
      </c>
      <c r="L956" s="24" t="e">
        <f t="shared" ca="1" si="73"/>
        <v>#NAME?</v>
      </c>
      <c r="M956" s="24" t="e">
        <f t="shared" ca="1" si="74"/>
        <v>#NAME?</v>
      </c>
    </row>
    <row r="957" spans="2:13" x14ac:dyDescent="0.25">
      <c r="B957" s="24">
        <f t="shared" ca="1" si="70"/>
        <v>0.55607786669034109</v>
      </c>
      <c r="C957" s="25">
        <f t="shared" ca="1" si="71"/>
        <v>51.410325012997234</v>
      </c>
      <c r="H957" s="24">
        <v>955</v>
      </c>
      <c r="I957" s="24" t="e">
        <f ca="1"/>
        <v>#NAME?</v>
      </c>
      <c r="J957" s="24" t="e">
        <f t="array" aca="1" ref="J957" ca="1">INDIRECT(ADDRESS(($F$2+1-H957)+2,9))</f>
        <v>#NAME?</v>
      </c>
      <c r="K957" s="24" t="e">
        <f t="shared" ca="1" si="72"/>
        <v>#NAME?</v>
      </c>
      <c r="L957" s="24" t="e">
        <f t="shared" ca="1" si="73"/>
        <v>#NAME?</v>
      </c>
      <c r="M957" s="24" t="e">
        <f t="shared" ca="1" si="74"/>
        <v>#NAME?</v>
      </c>
    </row>
    <row r="958" spans="2:13" x14ac:dyDescent="0.25">
      <c r="B958" s="24">
        <f t="shared" ca="1" si="70"/>
        <v>0.46090644027555916</v>
      </c>
      <c r="C958" s="25">
        <f t="shared" ca="1" si="71"/>
        <v>49.018496167146367</v>
      </c>
      <c r="H958" s="24">
        <v>956</v>
      </c>
      <c r="I958" s="24" t="e">
        <f ca="1"/>
        <v>#NAME?</v>
      </c>
      <c r="J958" s="24" t="e">
        <f t="array" aca="1" ref="J958" ca="1">INDIRECT(ADDRESS(($F$2+1-H958)+2,9))</f>
        <v>#NAME?</v>
      </c>
      <c r="K958" s="24" t="e">
        <f t="shared" ca="1" si="72"/>
        <v>#NAME?</v>
      </c>
      <c r="L958" s="24" t="e">
        <f t="shared" ca="1" si="73"/>
        <v>#NAME?</v>
      </c>
      <c r="M958" s="24" t="e">
        <f t="shared" ca="1" si="74"/>
        <v>#NAME?</v>
      </c>
    </row>
    <row r="959" spans="2:13" x14ac:dyDescent="0.25">
      <c r="B959" s="24">
        <f t="shared" ca="1" si="70"/>
        <v>0.96740084471981869</v>
      </c>
      <c r="C959" s="25">
        <f t="shared" ca="1" si="71"/>
        <v>68.438959149568731</v>
      </c>
      <c r="H959" s="24">
        <v>957</v>
      </c>
      <c r="I959" s="24" t="e">
        <f ca="1"/>
        <v>#NAME?</v>
      </c>
      <c r="J959" s="24" t="e">
        <f t="array" aca="1" ref="J959" ca="1">INDIRECT(ADDRESS(($F$2+1-H959)+2,9))</f>
        <v>#NAME?</v>
      </c>
      <c r="K959" s="24" t="e">
        <f t="shared" ca="1" si="72"/>
        <v>#NAME?</v>
      </c>
      <c r="L959" s="24" t="e">
        <f t="shared" ca="1" si="73"/>
        <v>#NAME?</v>
      </c>
      <c r="M959" s="24" t="e">
        <f t="shared" ca="1" si="74"/>
        <v>#NAME?</v>
      </c>
    </row>
    <row r="960" spans="2:13" x14ac:dyDescent="0.25">
      <c r="B960" s="24">
        <f t="shared" ca="1" si="70"/>
        <v>0.75171878273232551</v>
      </c>
      <c r="C960" s="25">
        <f t="shared" ca="1" si="71"/>
        <v>56.799084442161579</v>
      </c>
      <c r="H960" s="24">
        <v>958</v>
      </c>
      <c r="I960" s="24" t="e">
        <f ca="1"/>
        <v>#NAME?</v>
      </c>
      <c r="J960" s="24" t="e">
        <f t="array" aca="1" ref="J960" ca="1">INDIRECT(ADDRESS(($F$2+1-H960)+2,9))</f>
        <v>#NAME?</v>
      </c>
      <c r="K960" s="24" t="e">
        <f t="shared" ca="1" si="72"/>
        <v>#NAME?</v>
      </c>
      <c r="L960" s="24" t="e">
        <f t="shared" ca="1" si="73"/>
        <v>#NAME?</v>
      </c>
      <c r="M960" s="24" t="e">
        <f t="shared" ca="1" si="74"/>
        <v>#NAME?</v>
      </c>
    </row>
    <row r="961" spans="2:13" x14ac:dyDescent="0.25">
      <c r="B961" s="24">
        <f t="shared" ca="1" si="70"/>
        <v>0.78188204514560555</v>
      </c>
      <c r="C961" s="25">
        <f t="shared" ca="1" si="71"/>
        <v>57.785651586642615</v>
      </c>
      <c r="H961" s="24">
        <v>959</v>
      </c>
      <c r="I961" s="24" t="e">
        <f ca="1"/>
        <v>#NAME?</v>
      </c>
      <c r="J961" s="24" t="e">
        <f t="array" aca="1" ref="J961" ca="1">INDIRECT(ADDRESS(($F$2+1-H961)+2,9))</f>
        <v>#NAME?</v>
      </c>
      <c r="K961" s="24" t="e">
        <f t="shared" ca="1" si="72"/>
        <v>#NAME?</v>
      </c>
      <c r="L961" s="24" t="e">
        <f t="shared" ca="1" si="73"/>
        <v>#NAME?</v>
      </c>
      <c r="M961" s="24" t="e">
        <f t="shared" ca="1" si="74"/>
        <v>#NAME?</v>
      </c>
    </row>
    <row r="962" spans="2:13" x14ac:dyDescent="0.25">
      <c r="B962" s="24">
        <f t="shared" ca="1" si="70"/>
        <v>1.2670561911250489E-2</v>
      </c>
      <c r="C962" s="25">
        <f t="shared" ca="1" si="71"/>
        <v>27.638374264031917</v>
      </c>
      <c r="H962" s="24">
        <v>960</v>
      </c>
      <c r="I962" s="24" t="e">
        <f ca="1"/>
        <v>#NAME?</v>
      </c>
      <c r="J962" s="24" t="e">
        <f t="array" aca="1" ref="J962" ca="1">INDIRECT(ADDRESS(($F$2+1-H962)+2,9))</f>
        <v>#NAME?</v>
      </c>
      <c r="K962" s="24" t="e">
        <f t="shared" ca="1" si="72"/>
        <v>#NAME?</v>
      </c>
      <c r="L962" s="24" t="e">
        <f t="shared" ca="1" si="73"/>
        <v>#NAME?</v>
      </c>
      <c r="M962" s="24" t="e">
        <f t="shared" ca="1" si="74"/>
        <v>#NAME?</v>
      </c>
    </row>
    <row r="963" spans="2:13" x14ac:dyDescent="0.25">
      <c r="B963" s="24">
        <f t="shared" ca="1" si="70"/>
        <v>0.89738943883134836</v>
      </c>
      <c r="C963" s="25">
        <f t="shared" ca="1" si="71"/>
        <v>62.66815908659219</v>
      </c>
      <c r="H963" s="24">
        <v>961</v>
      </c>
      <c r="I963" s="24" t="e">
        <f ca="1"/>
        <v>#NAME?</v>
      </c>
      <c r="J963" s="24" t="e">
        <f t="array" aca="1" ref="J963" ca="1">INDIRECT(ADDRESS(($F$2+1-H963)+2,9))</f>
        <v>#NAME?</v>
      </c>
      <c r="K963" s="24" t="e">
        <f t="shared" ca="1" si="72"/>
        <v>#NAME?</v>
      </c>
      <c r="L963" s="24" t="e">
        <f t="shared" ca="1" si="73"/>
        <v>#NAME?</v>
      </c>
      <c r="M963" s="24" t="e">
        <f t="shared" ca="1" si="74"/>
        <v>#NAME?</v>
      </c>
    </row>
    <row r="964" spans="2:13" x14ac:dyDescent="0.25">
      <c r="B964" s="24">
        <f t="shared" ref="B964:B1027" ca="1" si="75">RAND()</f>
        <v>0.37050688883569183</v>
      </c>
      <c r="C964" s="25">
        <f t="shared" ref="C964:C1027" ca="1" si="76">_xlfn.NORM.INV(B964,50,10)</f>
        <v>46.694888613771646</v>
      </c>
      <c r="H964" s="24">
        <v>962</v>
      </c>
      <c r="I964" s="24" t="e">
        <f ca="1"/>
        <v>#NAME?</v>
      </c>
      <c r="J964" s="24" t="e">
        <f t="array" aca="1" ref="J964" ca="1">INDIRECT(ADDRESS(($F$2+1-H964)+2,9))</f>
        <v>#NAME?</v>
      </c>
      <c r="K964" s="24" t="e">
        <f t="shared" ref="K964:K1027" ca="1" si="77">_xlfn.NORM.DIST(I964,$F$5,$F$6,TRUE)</f>
        <v>#NAME?</v>
      </c>
      <c r="L964" s="24" t="e">
        <f t="shared" ref="L964:L1027" ca="1" si="78">_xlfn.NORM.DIST(J964,$F$5,$F$6,TRUE)</f>
        <v>#NAME?</v>
      </c>
      <c r="M964" s="24" t="e">
        <f t="shared" ca="1" si="74"/>
        <v>#NAME?</v>
      </c>
    </row>
    <row r="965" spans="2:13" x14ac:dyDescent="0.25">
      <c r="B965" s="24">
        <f t="shared" ca="1" si="75"/>
        <v>6.0646606178263118E-2</v>
      </c>
      <c r="C965" s="25">
        <f t="shared" ca="1" si="76"/>
        <v>34.506317113999366</v>
      </c>
      <c r="H965" s="24">
        <v>963</v>
      </c>
      <c r="I965" s="24" t="e">
        <f ca="1"/>
        <v>#NAME?</v>
      </c>
      <c r="J965" s="24" t="e">
        <f t="array" aca="1" ref="J965" ca="1">INDIRECT(ADDRESS(($F$2+1-H965)+2,9))</f>
        <v>#NAME?</v>
      </c>
      <c r="K965" s="24" t="e">
        <f t="shared" ca="1" si="77"/>
        <v>#NAME?</v>
      </c>
      <c r="L965" s="24" t="e">
        <f t="shared" ca="1" si="78"/>
        <v>#NAME?</v>
      </c>
      <c r="M965" s="24" t="e">
        <f t="shared" ref="M965:M1028" ca="1" si="79">((2*H965-1)/$F$2)*(LN(K965)+LN(1-L965))</f>
        <v>#NAME?</v>
      </c>
    </row>
    <row r="966" spans="2:13" x14ac:dyDescent="0.25">
      <c r="B966" s="24">
        <f t="shared" ca="1" si="75"/>
        <v>0.50866600852606225</v>
      </c>
      <c r="C966" s="25">
        <f t="shared" ca="1" si="76"/>
        <v>50.217241706280248</v>
      </c>
      <c r="H966" s="24">
        <v>964</v>
      </c>
      <c r="I966" s="24" t="e">
        <f ca="1"/>
        <v>#NAME?</v>
      </c>
      <c r="J966" s="24" t="e">
        <f t="array" aca="1" ref="J966" ca="1">INDIRECT(ADDRESS(($F$2+1-H966)+2,9))</f>
        <v>#NAME?</v>
      </c>
      <c r="K966" s="24" t="e">
        <f t="shared" ca="1" si="77"/>
        <v>#NAME?</v>
      </c>
      <c r="L966" s="24" t="e">
        <f t="shared" ca="1" si="78"/>
        <v>#NAME?</v>
      </c>
      <c r="M966" s="24" t="e">
        <f t="shared" ca="1" si="79"/>
        <v>#NAME?</v>
      </c>
    </row>
    <row r="967" spans="2:13" x14ac:dyDescent="0.25">
      <c r="B967" s="24">
        <f t="shared" ca="1" si="75"/>
        <v>0.32067275054150879</v>
      </c>
      <c r="C967" s="25">
        <f t="shared" ca="1" si="76"/>
        <v>45.341816107321158</v>
      </c>
      <c r="H967" s="24">
        <v>965</v>
      </c>
      <c r="I967" s="24" t="e">
        <f ca="1"/>
        <v>#NAME?</v>
      </c>
      <c r="J967" s="24" t="e">
        <f t="array" aca="1" ref="J967" ca="1">INDIRECT(ADDRESS(($F$2+1-H967)+2,9))</f>
        <v>#NAME?</v>
      </c>
      <c r="K967" s="24" t="e">
        <f t="shared" ca="1" si="77"/>
        <v>#NAME?</v>
      </c>
      <c r="L967" s="24" t="e">
        <f t="shared" ca="1" si="78"/>
        <v>#NAME?</v>
      </c>
      <c r="M967" s="24" t="e">
        <f t="shared" ca="1" si="79"/>
        <v>#NAME?</v>
      </c>
    </row>
    <row r="968" spans="2:13" x14ac:dyDescent="0.25">
      <c r="B968" s="24">
        <f t="shared" ca="1" si="75"/>
        <v>0.12458417899028584</v>
      </c>
      <c r="C968" s="25">
        <f t="shared" ca="1" si="76"/>
        <v>38.476282828575023</v>
      </c>
      <c r="H968" s="24">
        <v>966</v>
      </c>
      <c r="I968" s="24" t="e">
        <f ca="1"/>
        <v>#NAME?</v>
      </c>
      <c r="J968" s="24" t="e">
        <f t="array" aca="1" ref="J968" ca="1">INDIRECT(ADDRESS(($F$2+1-H968)+2,9))</f>
        <v>#NAME?</v>
      </c>
      <c r="K968" s="24" t="e">
        <f t="shared" ca="1" si="77"/>
        <v>#NAME?</v>
      </c>
      <c r="L968" s="24" t="e">
        <f t="shared" ca="1" si="78"/>
        <v>#NAME?</v>
      </c>
      <c r="M968" s="24" t="e">
        <f t="shared" ca="1" si="79"/>
        <v>#NAME?</v>
      </c>
    </row>
    <row r="969" spans="2:13" x14ac:dyDescent="0.25">
      <c r="B969" s="24">
        <f t="shared" ca="1" si="75"/>
        <v>0.48466242188440634</v>
      </c>
      <c r="C969" s="25">
        <f t="shared" ca="1" si="76"/>
        <v>49.615449172794186</v>
      </c>
      <c r="H969" s="24">
        <v>967</v>
      </c>
      <c r="I969" s="24" t="e">
        <f ca="1"/>
        <v>#NAME?</v>
      </c>
      <c r="J969" s="24" t="e">
        <f t="array" aca="1" ref="J969" ca="1">INDIRECT(ADDRESS(($F$2+1-H969)+2,9))</f>
        <v>#NAME?</v>
      </c>
      <c r="K969" s="24" t="e">
        <f t="shared" ca="1" si="77"/>
        <v>#NAME?</v>
      </c>
      <c r="L969" s="24" t="e">
        <f t="shared" ca="1" si="78"/>
        <v>#NAME?</v>
      </c>
      <c r="M969" s="24" t="e">
        <f t="shared" ca="1" si="79"/>
        <v>#NAME?</v>
      </c>
    </row>
    <row r="970" spans="2:13" x14ac:dyDescent="0.25">
      <c r="B970" s="24">
        <f t="shared" ca="1" si="75"/>
        <v>0.18545115807412116</v>
      </c>
      <c r="C970" s="25">
        <f t="shared" ca="1" si="76"/>
        <v>41.052155346465149</v>
      </c>
      <c r="H970" s="24">
        <v>968</v>
      </c>
      <c r="I970" s="24" t="e">
        <f ca="1"/>
        <v>#NAME?</v>
      </c>
      <c r="J970" s="24" t="e">
        <f t="array" aca="1" ref="J970" ca="1">INDIRECT(ADDRESS(($F$2+1-H970)+2,9))</f>
        <v>#NAME?</v>
      </c>
      <c r="K970" s="24" t="e">
        <f t="shared" ca="1" si="77"/>
        <v>#NAME?</v>
      </c>
      <c r="L970" s="24" t="e">
        <f t="shared" ca="1" si="78"/>
        <v>#NAME?</v>
      </c>
      <c r="M970" s="24" t="e">
        <f t="shared" ca="1" si="79"/>
        <v>#NAME?</v>
      </c>
    </row>
    <row r="971" spans="2:13" x14ac:dyDescent="0.25">
      <c r="B971" s="24">
        <f t="shared" ca="1" si="75"/>
        <v>0.41831901727150334</v>
      </c>
      <c r="C971" s="25">
        <f t="shared" ca="1" si="76"/>
        <v>47.938042845852188</v>
      </c>
      <c r="H971" s="24">
        <v>969</v>
      </c>
      <c r="I971" s="24" t="e">
        <f ca="1"/>
        <v>#NAME?</v>
      </c>
      <c r="J971" s="24" t="e">
        <f t="array" aca="1" ref="J971" ca="1">INDIRECT(ADDRESS(($F$2+1-H971)+2,9))</f>
        <v>#NAME?</v>
      </c>
      <c r="K971" s="24" t="e">
        <f t="shared" ca="1" si="77"/>
        <v>#NAME?</v>
      </c>
      <c r="L971" s="24" t="e">
        <f t="shared" ca="1" si="78"/>
        <v>#NAME?</v>
      </c>
      <c r="M971" s="24" t="e">
        <f t="shared" ca="1" si="79"/>
        <v>#NAME?</v>
      </c>
    </row>
    <row r="972" spans="2:13" x14ac:dyDescent="0.25">
      <c r="B972" s="24">
        <f t="shared" ca="1" si="75"/>
        <v>0.68566628463629875</v>
      </c>
      <c r="C972" s="25">
        <f t="shared" ca="1" si="76"/>
        <v>54.836033022524667</v>
      </c>
      <c r="H972" s="24">
        <v>970</v>
      </c>
      <c r="I972" s="24" t="e">
        <f ca="1"/>
        <v>#NAME?</v>
      </c>
      <c r="J972" s="24" t="e">
        <f t="array" aca="1" ref="J972" ca="1">INDIRECT(ADDRESS(($F$2+1-H972)+2,9))</f>
        <v>#NAME?</v>
      </c>
      <c r="K972" s="24" t="e">
        <f t="shared" ca="1" si="77"/>
        <v>#NAME?</v>
      </c>
      <c r="L972" s="24" t="e">
        <f t="shared" ca="1" si="78"/>
        <v>#NAME?</v>
      </c>
      <c r="M972" s="24" t="e">
        <f t="shared" ca="1" si="79"/>
        <v>#NAME?</v>
      </c>
    </row>
    <row r="973" spans="2:13" x14ac:dyDescent="0.25">
      <c r="B973" s="24">
        <f t="shared" ca="1" si="75"/>
        <v>0.57758917431433665</v>
      </c>
      <c r="C973" s="25">
        <f t="shared" ca="1" si="76"/>
        <v>51.957298091040606</v>
      </c>
      <c r="H973" s="24">
        <v>971</v>
      </c>
      <c r="I973" s="24" t="e">
        <f ca="1"/>
        <v>#NAME?</v>
      </c>
      <c r="J973" s="24" t="e">
        <f t="array" aca="1" ref="J973" ca="1">INDIRECT(ADDRESS(($F$2+1-H973)+2,9))</f>
        <v>#NAME?</v>
      </c>
      <c r="K973" s="24" t="e">
        <f t="shared" ca="1" si="77"/>
        <v>#NAME?</v>
      </c>
      <c r="L973" s="24" t="e">
        <f t="shared" ca="1" si="78"/>
        <v>#NAME?</v>
      </c>
      <c r="M973" s="24" t="e">
        <f t="shared" ca="1" si="79"/>
        <v>#NAME?</v>
      </c>
    </row>
    <row r="974" spans="2:13" x14ac:dyDescent="0.25">
      <c r="B974" s="24">
        <f t="shared" ca="1" si="75"/>
        <v>0.56878028758313692</v>
      </c>
      <c r="C974" s="25">
        <f t="shared" ca="1" si="76"/>
        <v>51.732697184466936</v>
      </c>
      <c r="H974" s="24">
        <v>972</v>
      </c>
      <c r="I974" s="24" t="e">
        <f ca="1"/>
        <v>#NAME?</v>
      </c>
      <c r="J974" s="24" t="e">
        <f t="array" aca="1" ref="J974" ca="1">INDIRECT(ADDRESS(($F$2+1-H974)+2,9))</f>
        <v>#NAME?</v>
      </c>
      <c r="K974" s="24" t="e">
        <f t="shared" ca="1" si="77"/>
        <v>#NAME?</v>
      </c>
      <c r="L974" s="24" t="e">
        <f t="shared" ca="1" si="78"/>
        <v>#NAME?</v>
      </c>
      <c r="M974" s="24" t="e">
        <f t="shared" ca="1" si="79"/>
        <v>#NAME?</v>
      </c>
    </row>
    <row r="975" spans="2:13" x14ac:dyDescent="0.25">
      <c r="B975" s="24">
        <f t="shared" ca="1" si="75"/>
        <v>0.74823472628151177</v>
      </c>
      <c r="C975" s="25">
        <f t="shared" ca="1" si="76"/>
        <v>56.68945024670353</v>
      </c>
      <c r="H975" s="24">
        <v>973</v>
      </c>
      <c r="I975" s="24" t="e">
        <f ca="1"/>
        <v>#NAME?</v>
      </c>
      <c r="J975" s="24" t="e">
        <f t="array" aca="1" ref="J975" ca="1">INDIRECT(ADDRESS(($F$2+1-H975)+2,9))</f>
        <v>#NAME?</v>
      </c>
      <c r="K975" s="24" t="e">
        <f t="shared" ca="1" si="77"/>
        <v>#NAME?</v>
      </c>
      <c r="L975" s="24" t="e">
        <f t="shared" ca="1" si="78"/>
        <v>#NAME?</v>
      </c>
      <c r="M975" s="24" t="e">
        <f t="shared" ca="1" si="79"/>
        <v>#NAME?</v>
      </c>
    </row>
    <row r="976" spans="2:13" x14ac:dyDescent="0.25">
      <c r="B976" s="24">
        <f t="shared" ca="1" si="75"/>
        <v>0.12998170788291286</v>
      </c>
      <c r="C976" s="25">
        <f t="shared" ca="1" si="76"/>
        <v>38.735223976409429</v>
      </c>
      <c r="H976" s="24">
        <v>974</v>
      </c>
      <c r="I976" s="24" t="e">
        <f ca="1"/>
        <v>#NAME?</v>
      </c>
      <c r="J976" s="24" t="e">
        <f t="array" aca="1" ref="J976" ca="1">INDIRECT(ADDRESS(($F$2+1-H976)+2,9))</f>
        <v>#NAME?</v>
      </c>
      <c r="K976" s="24" t="e">
        <f t="shared" ca="1" si="77"/>
        <v>#NAME?</v>
      </c>
      <c r="L976" s="24" t="e">
        <f t="shared" ca="1" si="78"/>
        <v>#NAME?</v>
      </c>
      <c r="M976" s="24" t="e">
        <f t="shared" ca="1" si="79"/>
        <v>#NAME?</v>
      </c>
    </row>
    <row r="977" spans="2:13" x14ac:dyDescent="0.25">
      <c r="B977" s="24">
        <f t="shared" ca="1" si="75"/>
        <v>0.97350136477702287</v>
      </c>
      <c r="C977" s="25">
        <f t="shared" ca="1" si="76"/>
        <v>69.349431652907271</v>
      </c>
      <c r="H977" s="24">
        <v>975</v>
      </c>
      <c r="I977" s="24" t="e">
        <f ca="1"/>
        <v>#NAME?</v>
      </c>
      <c r="J977" s="24" t="e">
        <f t="array" aca="1" ref="J977" ca="1">INDIRECT(ADDRESS(($F$2+1-H977)+2,9))</f>
        <v>#NAME?</v>
      </c>
      <c r="K977" s="24" t="e">
        <f t="shared" ca="1" si="77"/>
        <v>#NAME?</v>
      </c>
      <c r="L977" s="24" t="e">
        <f t="shared" ca="1" si="78"/>
        <v>#NAME?</v>
      </c>
      <c r="M977" s="24" t="e">
        <f t="shared" ca="1" si="79"/>
        <v>#NAME?</v>
      </c>
    </row>
    <row r="978" spans="2:13" x14ac:dyDescent="0.25">
      <c r="B978" s="24">
        <f t="shared" ca="1" si="75"/>
        <v>0.9959340783831665</v>
      </c>
      <c r="C978" s="25">
        <f t="shared" ca="1" si="76"/>
        <v>76.465460507787114</v>
      </c>
      <c r="H978" s="24">
        <v>976</v>
      </c>
      <c r="I978" s="24" t="e">
        <f ca="1"/>
        <v>#NAME?</v>
      </c>
      <c r="J978" s="24" t="e">
        <f t="array" aca="1" ref="J978" ca="1">INDIRECT(ADDRESS(($F$2+1-H978)+2,9))</f>
        <v>#NAME?</v>
      </c>
      <c r="K978" s="24" t="e">
        <f t="shared" ca="1" si="77"/>
        <v>#NAME?</v>
      </c>
      <c r="L978" s="24" t="e">
        <f t="shared" ca="1" si="78"/>
        <v>#NAME?</v>
      </c>
      <c r="M978" s="24" t="e">
        <f t="shared" ca="1" si="79"/>
        <v>#NAME?</v>
      </c>
    </row>
    <row r="979" spans="2:13" x14ac:dyDescent="0.25">
      <c r="B979" s="24">
        <f t="shared" ca="1" si="75"/>
        <v>0.1748444318125888</v>
      </c>
      <c r="C979" s="25">
        <f t="shared" ca="1" si="76"/>
        <v>40.648070354890471</v>
      </c>
      <c r="H979" s="24">
        <v>977</v>
      </c>
      <c r="I979" s="24" t="e">
        <f ca="1"/>
        <v>#NAME?</v>
      </c>
      <c r="J979" s="24" t="e">
        <f t="array" aca="1" ref="J979" ca="1">INDIRECT(ADDRESS(($F$2+1-H979)+2,9))</f>
        <v>#NAME?</v>
      </c>
      <c r="K979" s="24" t="e">
        <f t="shared" ca="1" si="77"/>
        <v>#NAME?</v>
      </c>
      <c r="L979" s="24" t="e">
        <f t="shared" ca="1" si="78"/>
        <v>#NAME?</v>
      </c>
      <c r="M979" s="24" t="e">
        <f t="shared" ca="1" si="79"/>
        <v>#NAME?</v>
      </c>
    </row>
    <row r="980" spans="2:13" x14ac:dyDescent="0.25">
      <c r="B980" s="24">
        <f t="shared" ca="1" si="75"/>
        <v>0.99703357175705543</v>
      </c>
      <c r="C980" s="25">
        <f t="shared" ca="1" si="76"/>
        <v>77.514693864102213</v>
      </c>
      <c r="H980" s="24">
        <v>978</v>
      </c>
      <c r="I980" s="24" t="e">
        <f ca="1"/>
        <v>#NAME?</v>
      </c>
      <c r="J980" s="24" t="e">
        <f t="array" aca="1" ref="J980" ca="1">INDIRECT(ADDRESS(($F$2+1-H980)+2,9))</f>
        <v>#NAME?</v>
      </c>
      <c r="K980" s="24" t="e">
        <f t="shared" ca="1" si="77"/>
        <v>#NAME?</v>
      </c>
      <c r="L980" s="24" t="e">
        <f t="shared" ca="1" si="78"/>
        <v>#NAME?</v>
      </c>
      <c r="M980" s="24" t="e">
        <f t="shared" ca="1" si="79"/>
        <v>#NAME?</v>
      </c>
    </row>
    <row r="981" spans="2:13" x14ac:dyDescent="0.25">
      <c r="B981" s="24">
        <f t="shared" ca="1" si="75"/>
        <v>0.14970129807431776</v>
      </c>
      <c r="C981" s="25">
        <f t="shared" ca="1" si="76"/>
        <v>39.622846493666913</v>
      </c>
      <c r="H981" s="24">
        <v>979</v>
      </c>
      <c r="I981" s="24" t="e">
        <f ca="1"/>
        <v>#NAME?</v>
      </c>
      <c r="J981" s="24" t="e">
        <f t="array" aca="1" ref="J981" ca="1">INDIRECT(ADDRESS(($F$2+1-H981)+2,9))</f>
        <v>#NAME?</v>
      </c>
      <c r="K981" s="24" t="e">
        <f t="shared" ca="1" si="77"/>
        <v>#NAME?</v>
      </c>
      <c r="L981" s="24" t="e">
        <f t="shared" ca="1" si="78"/>
        <v>#NAME?</v>
      </c>
      <c r="M981" s="24" t="e">
        <f t="shared" ca="1" si="79"/>
        <v>#NAME?</v>
      </c>
    </row>
    <row r="982" spans="2:13" x14ac:dyDescent="0.25">
      <c r="B982" s="24">
        <f t="shared" ca="1" si="75"/>
        <v>0.40672132925176618</v>
      </c>
      <c r="C982" s="25">
        <f t="shared" ca="1" si="76"/>
        <v>47.640128720094609</v>
      </c>
      <c r="H982" s="24">
        <v>980</v>
      </c>
      <c r="I982" s="24" t="e">
        <f ca="1"/>
        <v>#NAME?</v>
      </c>
      <c r="J982" s="24" t="e">
        <f t="array" aca="1" ref="J982" ca="1">INDIRECT(ADDRESS(($F$2+1-H982)+2,9))</f>
        <v>#NAME?</v>
      </c>
      <c r="K982" s="24" t="e">
        <f t="shared" ca="1" si="77"/>
        <v>#NAME?</v>
      </c>
      <c r="L982" s="24" t="e">
        <f t="shared" ca="1" si="78"/>
        <v>#NAME?</v>
      </c>
      <c r="M982" s="24" t="e">
        <f t="shared" ca="1" si="79"/>
        <v>#NAME?</v>
      </c>
    </row>
    <row r="983" spans="2:13" x14ac:dyDescent="0.25">
      <c r="B983" s="24">
        <f t="shared" ca="1" si="75"/>
        <v>0.8950554405550164</v>
      </c>
      <c r="C983" s="25">
        <f t="shared" ca="1" si="76"/>
        <v>62.538703904138103</v>
      </c>
      <c r="H983" s="24">
        <v>981</v>
      </c>
      <c r="I983" s="24" t="e">
        <f ca="1"/>
        <v>#NAME?</v>
      </c>
      <c r="J983" s="24" t="e">
        <f t="array" aca="1" ref="J983" ca="1">INDIRECT(ADDRESS(($F$2+1-H983)+2,9))</f>
        <v>#NAME?</v>
      </c>
      <c r="K983" s="24" t="e">
        <f t="shared" ca="1" si="77"/>
        <v>#NAME?</v>
      </c>
      <c r="L983" s="24" t="e">
        <f t="shared" ca="1" si="78"/>
        <v>#NAME?</v>
      </c>
      <c r="M983" s="24" t="e">
        <f t="shared" ca="1" si="79"/>
        <v>#NAME?</v>
      </c>
    </row>
    <row r="984" spans="2:13" x14ac:dyDescent="0.25">
      <c r="B984" s="24">
        <f t="shared" ca="1" si="75"/>
        <v>0.38592747416765771</v>
      </c>
      <c r="C984" s="25">
        <f t="shared" ca="1" si="76"/>
        <v>47.100505999666886</v>
      </c>
      <c r="H984" s="24">
        <v>982</v>
      </c>
      <c r="I984" s="24" t="e">
        <f ca="1"/>
        <v>#NAME?</v>
      </c>
      <c r="J984" s="24" t="e">
        <f t="array" aca="1" ref="J984" ca="1">INDIRECT(ADDRESS(($F$2+1-H984)+2,9))</f>
        <v>#NAME?</v>
      </c>
      <c r="K984" s="24" t="e">
        <f t="shared" ca="1" si="77"/>
        <v>#NAME?</v>
      </c>
      <c r="L984" s="24" t="e">
        <f t="shared" ca="1" si="78"/>
        <v>#NAME?</v>
      </c>
      <c r="M984" s="24" t="e">
        <f t="shared" ca="1" si="79"/>
        <v>#NAME?</v>
      </c>
    </row>
    <row r="985" spans="2:13" x14ac:dyDescent="0.25">
      <c r="B985" s="24">
        <f t="shared" ca="1" si="75"/>
        <v>0.79200531774275507</v>
      </c>
      <c r="C985" s="25">
        <f t="shared" ca="1" si="76"/>
        <v>58.133989441324992</v>
      </c>
      <c r="H985" s="24">
        <v>983</v>
      </c>
      <c r="I985" s="24" t="e">
        <f ca="1"/>
        <v>#NAME?</v>
      </c>
      <c r="J985" s="24" t="e">
        <f t="array" aca="1" ref="J985" ca="1">INDIRECT(ADDRESS(($F$2+1-H985)+2,9))</f>
        <v>#NAME?</v>
      </c>
      <c r="K985" s="24" t="e">
        <f t="shared" ca="1" si="77"/>
        <v>#NAME?</v>
      </c>
      <c r="L985" s="24" t="e">
        <f t="shared" ca="1" si="78"/>
        <v>#NAME?</v>
      </c>
      <c r="M985" s="24" t="e">
        <f t="shared" ca="1" si="79"/>
        <v>#NAME?</v>
      </c>
    </row>
    <row r="986" spans="2:13" x14ac:dyDescent="0.25">
      <c r="B986" s="24">
        <f t="shared" ca="1" si="75"/>
        <v>0.2276084109362333</v>
      </c>
      <c r="C986" s="25">
        <f t="shared" ca="1" si="76"/>
        <v>42.532538754100329</v>
      </c>
      <c r="H986" s="24">
        <v>984</v>
      </c>
      <c r="I986" s="24" t="e">
        <f ca="1"/>
        <v>#NAME?</v>
      </c>
      <c r="J986" s="24" t="e">
        <f t="array" aca="1" ref="J986" ca="1">INDIRECT(ADDRESS(($F$2+1-H986)+2,9))</f>
        <v>#NAME?</v>
      </c>
      <c r="K986" s="24" t="e">
        <f t="shared" ca="1" si="77"/>
        <v>#NAME?</v>
      </c>
      <c r="L986" s="24" t="e">
        <f t="shared" ca="1" si="78"/>
        <v>#NAME?</v>
      </c>
      <c r="M986" s="24" t="e">
        <f t="shared" ca="1" si="79"/>
        <v>#NAME?</v>
      </c>
    </row>
    <row r="987" spans="2:13" x14ac:dyDescent="0.25">
      <c r="B987" s="24">
        <f t="shared" ca="1" si="75"/>
        <v>0.66723955601335128</v>
      </c>
      <c r="C987" s="25">
        <f t="shared" ca="1" si="76"/>
        <v>54.323034390767283</v>
      </c>
      <c r="H987" s="24">
        <v>985</v>
      </c>
      <c r="I987" s="24" t="e">
        <f ca="1"/>
        <v>#NAME?</v>
      </c>
      <c r="J987" s="24" t="e">
        <f t="array" aca="1" ref="J987" ca="1">INDIRECT(ADDRESS(($F$2+1-H987)+2,9))</f>
        <v>#NAME?</v>
      </c>
      <c r="K987" s="24" t="e">
        <f t="shared" ca="1" si="77"/>
        <v>#NAME?</v>
      </c>
      <c r="L987" s="24" t="e">
        <f t="shared" ca="1" si="78"/>
        <v>#NAME?</v>
      </c>
      <c r="M987" s="24" t="e">
        <f t="shared" ca="1" si="79"/>
        <v>#NAME?</v>
      </c>
    </row>
    <row r="988" spans="2:13" x14ac:dyDescent="0.25">
      <c r="B988" s="24">
        <f t="shared" ca="1" si="75"/>
        <v>0.78022479140065604</v>
      </c>
      <c r="C988" s="25">
        <f t="shared" ca="1" si="76"/>
        <v>57.729526272641415</v>
      </c>
      <c r="H988" s="24">
        <v>986</v>
      </c>
      <c r="I988" s="24" t="e">
        <f ca="1"/>
        <v>#NAME?</v>
      </c>
      <c r="J988" s="24" t="e">
        <f t="array" aca="1" ref="J988" ca="1">INDIRECT(ADDRESS(($F$2+1-H988)+2,9))</f>
        <v>#NAME?</v>
      </c>
      <c r="K988" s="24" t="e">
        <f t="shared" ca="1" si="77"/>
        <v>#NAME?</v>
      </c>
      <c r="L988" s="24" t="e">
        <f t="shared" ca="1" si="78"/>
        <v>#NAME?</v>
      </c>
      <c r="M988" s="24" t="e">
        <f t="shared" ca="1" si="79"/>
        <v>#NAME?</v>
      </c>
    </row>
    <row r="989" spans="2:13" x14ac:dyDescent="0.25">
      <c r="B989" s="24">
        <f t="shared" ca="1" si="75"/>
        <v>0.54839110697489879</v>
      </c>
      <c r="C989" s="25">
        <f t="shared" ca="1" si="76"/>
        <v>51.21597509416921</v>
      </c>
      <c r="H989" s="24">
        <v>987</v>
      </c>
      <c r="I989" s="24" t="e">
        <f ca="1"/>
        <v>#NAME?</v>
      </c>
      <c r="J989" s="24" t="e">
        <f t="array" aca="1" ref="J989" ca="1">INDIRECT(ADDRESS(($F$2+1-H989)+2,9))</f>
        <v>#NAME?</v>
      </c>
      <c r="K989" s="24" t="e">
        <f t="shared" ca="1" si="77"/>
        <v>#NAME?</v>
      </c>
      <c r="L989" s="24" t="e">
        <f t="shared" ca="1" si="78"/>
        <v>#NAME?</v>
      </c>
      <c r="M989" s="24" t="e">
        <f t="shared" ca="1" si="79"/>
        <v>#NAME?</v>
      </c>
    </row>
    <row r="990" spans="2:13" x14ac:dyDescent="0.25">
      <c r="B990" s="24">
        <f t="shared" ca="1" si="75"/>
        <v>0.58119760342504534</v>
      </c>
      <c r="C990" s="25">
        <f t="shared" ca="1" si="76"/>
        <v>52.049581873304433</v>
      </c>
      <c r="H990" s="24">
        <v>988</v>
      </c>
      <c r="I990" s="24" t="e">
        <f ca="1"/>
        <v>#NAME?</v>
      </c>
      <c r="J990" s="24" t="e">
        <f t="array" aca="1" ref="J990" ca="1">INDIRECT(ADDRESS(($F$2+1-H990)+2,9))</f>
        <v>#NAME?</v>
      </c>
      <c r="K990" s="24" t="e">
        <f t="shared" ca="1" si="77"/>
        <v>#NAME?</v>
      </c>
      <c r="L990" s="24" t="e">
        <f t="shared" ca="1" si="78"/>
        <v>#NAME?</v>
      </c>
      <c r="M990" s="24" t="e">
        <f t="shared" ca="1" si="79"/>
        <v>#NAME?</v>
      </c>
    </row>
    <row r="991" spans="2:13" x14ac:dyDescent="0.25">
      <c r="B991" s="24">
        <f t="shared" ca="1" si="75"/>
        <v>0.68295576771517763</v>
      </c>
      <c r="C991" s="25">
        <f t="shared" ca="1" si="76"/>
        <v>54.75980227276942</v>
      </c>
      <c r="H991" s="24">
        <v>989</v>
      </c>
      <c r="I991" s="24" t="e">
        <f ca="1"/>
        <v>#NAME?</v>
      </c>
      <c r="J991" s="24" t="e">
        <f t="array" aca="1" ref="J991" ca="1">INDIRECT(ADDRESS(($F$2+1-H991)+2,9))</f>
        <v>#NAME?</v>
      </c>
      <c r="K991" s="24" t="e">
        <f t="shared" ca="1" si="77"/>
        <v>#NAME?</v>
      </c>
      <c r="L991" s="24" t="e">
        <f t="shared" ca="1" si="78"/>
        <v>#NAME?</v>
      </c>
      <c r="M991" s="24" t="e">
        <f t="shared" ca="1" si="79"/>
        <v>#NAME?</v>
      </c>
    </row>
    <row r="992" spans="2:13" x14ac:dyDescent="0.25">
      <c r="B992" s="24">
        <f t="shared" ca="1" si="75"/>
        <v>0.4608685977319017</v>
      </c>
      <c r="C992" s="25">
        <f t="shared" ca="1" si="76"/>
        <v>49.017543010733007</v>
      </c>
      <c r="H992" s="24">
        <v>990</v>
      </c>
      <c r="I992" s="24" t="e">
        <f ca="1"/>
        <v>#NAME?</v>
      </c>
      <c r="J992" s="24" t="e">
        <f t="array" aca="1" ref="J992" ca="1">INDIRECT(ADDRESS(($F$2+1-H992)+2,9))</f>
        <v>#NAME?</v>
      </c>
      <c r="K992" s="24" t="e">
        <f t="shared" ca="1" si="77"/>
        <v>#NAME?</v>
      </c>
      <c r="L992" s="24" t="e">
        <f t="shared" ca="1" si="78"/>
        <v>#NAME?</v>
      </c>
      <c r="M992" s="24" t="e">
        <f t="shared" ca="1" si="79"/>
        <v>#NAME?</v>
      </c>
    </row>
    <row r="993" spans="2:13" x14ac:dyDescent="0.25">
      <c r="B993" s="24">
        <f t="shared" ca="1" si="75"/>
        <v>0.90962755444216004</v>
      </c>
      <c r="C993" s="25">
        <f t="shared" ca="1" si="76"/>
        <v>63.384650344723951</v>
      </c>
      <c r="H993" s="24">
        <v>991</v>
      </c>
      <c r="I993" s="24" t="e">
        <f ca="1"/>
        <v>#NAME?</v>
      </c>
      <c r="J993" s="24" t="e">
        <f t="array" aca="1" ref="J993" ca="1">INDIRECT(ADDRESS(($F$2+1-H993)+2,9))</f>
        <v>#NAME?</v>
      </c>
      <c r="K993" s="24" t="e">
        <f t="shared" ca="1" si="77"/>
        <v>#NAME?</v>
      </c>
      <c r="L993" s="24" t="e">
        <f t="shared" ca="1" si="78"/>
        <v>#NAME?</v>
      </c>
      <c r="M993" s="24" t="e">
        <f t="shared" ca="1" si="79"/>
        <v>#NAME?</v>
      </c>
    </row>
    <row r="994" spans="2:13" x14ac:dyDescent="0.25">
      <c r="B994" s="24">
        <f t="shared" ca="1" si="75"/>
        <v>0.13282514888820962</v>
      </c>
      <c r="C994" s="25">
        <f t="shared" ca="1" si="76"/>
        <v>38.868646366659235</v>
      </c>
      <c r="H994" s="24">
        <v>992</v>
      </c>
      <c r="I994" s="24" t="e">
        <f ca="1"/>
        <v>#NAME?</v>
      </c>
      <c r="J994" s="24" t="e">
        <f t="array" aca="1" ref="J994" ca="1">INDIRECT(ADDRESS(($F$2+1-H994)+2,9))</f>
        <v>#NAME?</v>
      </c>
      <c r="K994" s="24" t="e">
        <f t="shared" ca="1" si="77"/>
        <v>#NAME?</v>
      </c>
      <c r="L994" s="24" t="e">
        <f t="shared" ca="1" si="78"/>
        <v>#NAME?</v>
      </c>
      <c r="M994" s="24" t="e">
        <f t="shared" ca="1" si="79"/>
        <v>#NAME?</v>
      </c>
    </row>
    <row r="995" spans="2:13" x14ac:dyDescent="0.25">
      <c r="B995" s="24">
        <f t="shared" ca="1" si="75"/>
        <v>0.19708629286953827</v>
      </c>
      <c r="C995" s="25">
        <f t="shared" ca="1" si="76"/>
        <v>41.479252147400828</v>
      </c>
      <c r="H995" s="24">
        <v>993</v>
      </c>
      <c r="I995" s="24" t="e">
        <f ca="1"/>
        <v>#NAME?</v>
      </c>
      <c r="J995" s="24" t="e">
        <f t="array" aca="1" ref="J995" ca="1">INDIRECT(ADDRESS(($F$2+1-H995)+2,9))</f>
        <v>#NAME?</v>
      </c>
      <c r="K995" s="24" t="e">
        <f t="shared" ca="1" si="77"/>
        <v>#NAME?</v>
      </c>
      <c r="L995" s="24" t="e">
        <f t="shared" ca="1" si="78"/>
        <v>#NAME?</v>
      </c>
      <c r="M995" s="24" t="e">
        <f t="shared" ca="1" si="79"/>
        <v>#NAME?</v>
      </c>
    </row>
    <row r="996" spans="2:13" x14ac:dyDescent="0.25">
      <c r="B996" s="24">
        <f t="shared" ca="1" si="75"/>
        <v>0.55241079928090286</v>
      </c>
      <c r="C996" s="25">
        <f t="shared" ca="1" si="76"/>
        <v>51.317545948362117</v>
      </c>
      <c r="H996" s="24">
        <v>994</v>
      </c>
      <c r="I996" s="24" t="e">
        <f ca="1"/>
        <v>#NAME?</v>
      </c>
      <c r="J996" s="24" t="e">
        <f t="array" aca="1" ref="J996" ca="1">INDIRECT(ADDRESS(($F$2+1-H996)+2,9))</f>
        <v>#NAME?</v>
      </c>
      <c r="K996" s="24" t="e">
        <f t="shared" ca="1" si="77"/>
        <v>#NAME?</v>
      </c>
      <c r="L996" s="24" t="e">
        <f t="shared" ca="1" si="78"/>
        <v>#NAME?</v>
      </c>
      <c r="M996" s="24" t="e">
        <f t="shared" ca="1" si="79"/>
        <v>#NAME?</v>
      </c>
    </row>
    <row r="997" spans="2:13" x14ac:dyDescent="0.25">
      <c r="B997" s="24">
        <f t="shared" ca="1" si="75"/>
        <v>0.13601105128568025</v>
      </c>
      <c r="C997" s="25">
        <f t="shared" ca="1" si="76"/>
        <v>39.015822212881957</v>
      </c>
      <c r="H997" s="24">
        <v>995</v>
      </c>
      <c r="I997" s="24" t="e">
        <f ca="1"/>
        <v>#NAME?</v>
      </c>
      <c r="J997" s="24" t="e">
        <f t="array" aca="1" ref="J997" ca="1">INDIRECT(ADDRESS(($F$2+1-H997)+2,9))</f>
        <v>#NAME?</v>
      </c>
      <c r="K997" s="24" t="e">
        <f t="shared" ca="1" si="77"/>
        <v>#NAME?</v>
      </c>
      <c r="L997" s="24" t="e">
        <f t="shared" ca="1" si="78"/>
        <v>#NAME?</v>
      </c>
      <c r="M997" s="24" t="e">
        <f t="shared" ca="1" si="79"/>
        <v>#NAME?</v>
      </c>
    </row>
    <row r="998" spans="2:13" x14ac:dyDescent="0.25">
      <c r="B998" s="24">
        <f t="shared" ca="1" si="75"/>
        <v>0.59501887327055702</v>
      </c>
      <c r="C998" s="25">
        <f t="shared" ca="1" si="76"/>
        <v>52.404747269718392</v>
      </c>
      <c r="H998" s="24">
        <v>996</v>
      </c>
      <c r="I998" s="24" t="e">
        <f ca="1"/>
        <v>#NAME?</v>
      </c>
      <c r="J998" s="24" t="e">
        <f t="array" aca="1" ref="J998" ca="1">INDIRECT(ADDRESS(($F$2+1-H998)+2,9))</f>
        <v>#NAME?</v>
      </c>
      <c r="K998" s="24" t="e">
        <f t="shared" ca="1" si="77"/>
        <v>#NAME?</v>
      </c>
      <c r="L998" s="24" t="e">
        <f t="shared" ca="1" si="78"/>
        <v>#NAME?</v>
      </c>
      <c r="M998" s="24" t="e">
        <f t="shared" ca="1" si="79"/>
        <v>#NAME?</v>
      </c>
    </row>
    <row r="999" spans="2:13" x14ac:dyDescent="0.25">
      <c r="B999" s="24">
        <f t="shared" ca="1" si="75"/>
        <v>5.7292610271066802E-2</v>
      </c>
      <c r="C999" s="25">
        <f t="shared" ca="1" si="76"/>
        <v>34.220853570718432</v>
      </c>
      <c r="H999" s="24">
        <v>997</v>
      </c>
      <c r="I999" s="24" t="e">
        <f ca="1"/>
        <v>#NAME?</v>
      </c>
      <c r="J999" s="24" t="e">
        <f t="array" aca="1" ref="J999" ca="1">INDIRECT(ADDRESS(($F$2+1-H999)+2,9))</f>
        <v>#NAME?</v>
      </c>
      <c r="K999" s="24" t="e">
        <f t="shared" ca="1" si="77"/>
        <v>#NAME?</v>
      </c>
      <c r="L999" s="24" t="e">
        <f t="shared" ca="1" si="78"/>
        <v>#NAME?</v>
      </c>
      <c r="M999" s="24" t="e">
        <f t="shared" ca="1" si="79"/>
        <v>#NAME?</v>
      </c>
    </row>
    <row r="1000" spans="2:13" x14ac:dyDescent="0.25">
      <c r="B1000" s="24">
        <f t="shared" ca="1" si="75"/>
        <v>0.67108024717252002</v>
      </c>
      <c r="C1000" s="25">
        <f t="shared" ca="1" si="76"/>
        <v>54.42898011682567</v>
      </c>
      <c r="H1000" s="24">
        <v>998</v>
      </c>
      <c r="I1000" s="24" t="e">
        <f ca="1"/>
        <v>#NAME?</v>
      </c>
      <c r="J1000" s="24" t="e">
        <f t="array" aca="1" ref="J1000" ca="1">INDIRECT(ADDRESS(($F$2+1-H1000)+2,9))</f>
        <v>#NAME?</v>
      </c>
      <c r="K1000" s="24" t="e">
        <f t="shared" ca="1" si="77"/>
        <v>#NAME?</v>
      </c>
      <c r="L1000" s="24" t="e">
        <f t="shared" ca="1" si="78"/>
        <v>#NAME?</v>
      </c>
      <c r="M1000" s="24" t="e">
        <f t="shared" ca="1" si="79"/>
        <v>#NAME?</v>
      </c>
    </row>
    <row r="1001" spans="2:13" x14ac:dyDescent="0.25">
      <c r="B1001" s="24">
        <f t="shared" ca="1" si="75"/>
        <v>0.71186636734697484</v>
      </c>
      <c r="C1001" s="25">
        <f t="shared" ca="1" si="76"/>
        <v>55.588453557678193</v>
      </c>
      <c r="H1001" s="24">
        <v>999</v>
      </c>
      <c r="I1001" s="24" t="e">
        <f ca="1"/>
        <v>#NAME?</v>
      </c>
      <c r="J1001" s="24" t="e">
        <f t="array" aca="1" ref="J1001" ca="1">INDIRECT(ADDRESS(($F$2+1-H1001)+2,9))</f>
        <v>#NAME?</v>
      </c>
      <c r="K1001" s="24" t="e">
        <f t="shared" ca="1" si="77"/>
        <v>#NAME?</v>
      </c>
      <c r="L1001" s="24" t="e">
        <f t="shared" ca="1" si="78"/>
        <v>#NAME?</v>
      </c>
      <c r="M1001" s="24" t="e">
        <f t="shared" ca="1" si="79"/>
        <v>#NAME?</v>
      </c>
    </row>
    <row r="1002" spans="2:13" x14ac:dyDescent="0.25">
      <c r="B1002" s="24">
        <f t="shared" ca="1" si="75"/>
        <v>0.21680889243416301</v>
      </c>
      <c r="C1002" s="25">
        <f t="shared" ca="1" si="76"/>
        <v>42.169841165972734</v>
      </c>
      <c r="H1002" s="24">
        <v>1000</v>
      </c>
      <c r="I1002" s="24" t="e">
        <f ca="1"/>
        <v>#NAME?</v>
      </c>
      <c r="J1002" s="24" t="e">
        <f t="array" aca="1" ref="J1002" ca="1">INDIRECT(ADDRESS(($F$2+1-H1002)+2,9))</f>
        <v>#NAME?</v>
      </c>
      <c r="K1002" s="24" t="e">
        <f t="shared" ca="1" si="77"/>
        <v>#NAME?</v>
      </c>
      <c r="L1002" s="24" t="e">
        <f t="shared" ca="1" si="78"/>
        <v>#NAME?</v>
      </c>
      <c r="M1002" s="24" t="e">
        <f t="shared" ca="1" si="79"/>
        <v>#NAME?</v>
      </c>
    </row>
    <row r="1003" spans="2:13" x14ac:dyDescent="0.25">
      <c r="B1003" s="24">
        <f t="shared" ca="1" si="75"/>
        <v>0.31807847832589353</v>
      </c>
      <c r="C1003" s="25">
        <f t="shared" ca="1" si="76"/>
        <v>45.269211937742973</v>
      </c>
      <c r="H1003" s="24">
        <v>1001</v>
      </c>
      <c r="I1003" s="24" t="e">
        <f ca="1"/>
        <v>#NAME?</v>
      </c>
      <c r="J1003" s="24" t="e">
        <f t="array" aca="1" ref="J1003" ca="1">INDIRECT(ADDRESS(($F$2+1-H1003)+2,9))</f>
        <v>#NAME?</v>
      </c>
      <c r="K1003" s="24" t="e">
        <f t="shared" ca="1" si="77"/>
        <v>#NAME?</v>
      </c>
      <c r="L1003" s="24" t="e">
        <f t="shared" ca="1" si="78"/>
        <v>#NAME?</v>
      </c>
      <c r="M1003" s="24" t="e">
        <f t="shared" ca="1" si="79"/>
        <v>#NAME?</v>
      </c>
    </row>
    <row r="1004" spans="2:13" x14ac:dyDescent="0.25">
      <c r="B1004" s="24">
        <f t="shared" ca="1" si="75"/>
        <v>0.1095127491229988</v>
      </c>
      <c r="C1004" s="25">
        <f t="shared" ca="1" si="76"/>
        <v>37.708764806785098</v>
      </c>
      <c r="H1004" s="24">
        <v>1002</v>
      </c>
      <c r="I1004" s="24" t="e">
        <f ca="1"/>
        <v>#NAME?</v>
      </c>
      <c r="J1004" s="24" t="e">
        <f t="array" aca="1" ref="J1004" ca="1">INDIRECT(ADDRESS(($F$2+1-H1004)+2,9))</f>
        <v>#NAME?</v>
      </c>
      <c r="K1004" s="24" t="e">
        <f t="shared" ca="1" si="77"/>
        <v>#NAME?</v>
      </c>
      <c r="L1004" s="24" t="e">
        <f t="shared" ca="1" si="78"/>
        <v>#NAME?</v>
      </c>
      <c r="M1004" s="24" t="e">
        <f t="shared" ca="1" si="79"/>
        <v>#NAME?</v>
      </c>
    </row>
    <row r="1005" spans="2:13" x14ac:dyDescent="0.25">
      <c r="B1005" s="24">
        <f t="shared" ca="1" si="75"/>
        <v>0.72860884131585635</v>
      </c>
      <c r="C1005" s="25">
        <f t="shared" ca="1" si="76"/>
        <v>56.086109912445366</v>
      </c>
      <c r="H1005" s="24">
        <v>1003</v>
      </c>
      <c r="I1005" s="24" t="e">
        <f ca="1"/>
        <v>#NAME?</v>
      </c>
      <c r="J1005" s="24" t="e">
        <f t="array" aca="1" ref="J1005" ca="1">INDIRECT(ADDRESS(($F$2+1-H1005)+2,9))</f>
        <v>#NAME?</v>
      </c>
      <c r="K1005" s="24" t="e">
        <f t="shared" ca="1" si="77"/>
        <v>#NAME?</v>
      </c>
      <c r="L1005" s="24" t="e">
        <f t="shared" ca="1" si="78"/>
        <v>#NAME?</v>
      </c>
      <c r="M1005" s="24" t="e">
        <f t="shared" ca="1" si="79"/>
        <v>#NAME?</v>
      </c>
    </row>
    <row r="1006" spans="2:13" x14ac:dyDescent="0.25">
      <c r="B1006" s="24">
        <f t="shared" ca="1" si="75"/>
        <v>0.56947960138431386</v>
      </c>
      <c r="C1006" s="25">
        <f t="shared" ca="1" si="76"/>
        <v>51.750494254229267</v>
      </c>
      <c r="H1006" s="24">
        <v>1004</v>
      </c>
      <c r="I1006" s="24" t="e">
        <f ca="1"/>
        <v>#NAME?</v>
      </c>
      <c r="J1006" s="24" t="e">
        <f t="array" aca="1" ref="J1006" ca="1">INDIRECT(ADDRESS(($F$2+1-H1006)+2,9))</f>
        <v>#NAME?</v>
      </c>
      <c r="K1006" s="24" t="e">
        <f t="shared" ca="1" si="77"/>
        <v>#NAME?</v>
      </c>
      <c r="L1006" s="24" t="e">
        <f t="shared" ca="1" si="78"/>
        <v>#NAME?</v>
      </c>
      <c r="M1006" s="24" t="e">
        <f t="shared" ca="1" si="79"/>
        <v>#NAME?</v>
      </c>
    </row>
    <row r="1007" spans="2:13" x14ac:dyDescent="0.25">
      <c r="B1007" s="24">
        <f t="shared" ca="1" si="75"/>
        <v>0.52244379435374455</v>
      </c>
      <c r="C1007" s="25">
        <f t="shared" ca="1" si="76"/>
        <v>50.562879585746032</v>
      </c>
      <c r="H1007" s="24">
        <v>1005</v>
      </c>
      <c r="I1007" s="24" t="e">
        <f ca="1"/>
        <v>#NAME?</v>
      </c>
      <c r="J1007" s="24" t="e">
        <f t="array" aca="1" ref="J1007" ca="1">INDIRECT(ADDRESS(($F$2+1-H1007)+2,9))</f>
        <v>#NAME?</v>
      </c>
      <c r="K1007" s="24" t="e">
        <f t="shared" ca="1" si="77"/>
        <v>#NAME?</v>
      </c>
      <c r="L1007" s="24" t="e">
        <f t="shared" ca="1" si="78"/>
        <v>#NAME?</v>
      </c>
      <c r="M1007" s="24" t="e">
        <f t="shared" ca="1" si="79"/>
        <v>#NAME?</v>
      </c>
    </row>
    <row r="1008" spans="2:13" x14ac:dyDescent="0.25">
      <c r="B1008" s="24">
        <f t="shared" ca="1" si="75"/>
        <v>2.0062450646484153E-3</v>
      </c>
      <c r="C1008" s="25">
        <f t="shared" ca="1" si="76"/>
        <v>21.228218634229993</v>
      </c>
      <c r="H1008" s="24">
        <v>1006</v>
      </c>
      <c r="I1008" s="24" t="e">
        <f ca="1"/>
        <v>#NAME?</v>
      </c>
      <c r="J1008" s="24" t="e">
        <f t="array" aca="1" ref="J1008" ca="1">INDIRECT(ADDRESS(($F$2+1-H1008)+2,9))</f>
        <v>#NAME?</v>
      </c>
      <c r="K1008" s="24" t="e">
        <f t="shared" ca="1" si="77"/>
        <v>#NAME?</v>
      </c>
      <c r="L1008" s="24" t="e">
        <f t="shared" ca="1" si="78"/>
        <v>#NAME?</v>
      </c>
      <c r="M1008" s="24" t="e">
        <f t="shared" ca="1" si="79"/>
        <v>#NAME?</v>
      </c>
    </row>
    <row r="1009" spans="2:13" x14ac:dyDescent="0.25">
      <c r="B1009" s="24">
        <f t="shared" ca="1" si="75"/>
        <v>0.8746925211900668</v>
      </c>
      <c r="C1009" s="25">
        <f t="shared" ca="1" si="76"/>
        <v>61.488569839960505</v>
      </c>
      <c r="H1009" s="24">
        <v>1007</v>
      </c>
      <c r="I1009" s="24" t="e">
        <f ca="1"/>
        <v>#NAME?</v>
      </c>
      <c r="J1009" s="24" t="e">
        <f t="array" aca="1" ref="J1009" ca="1">INDIRECT(ADDRESS(($F$2+1-H1009)+2,9))</f>
        <v>#NAME?</v>
      </c>
      <c r="K1009" s="24" t="e">
        <f t="shared" ca="1" si="77"/>
        <v>#NAME?</v>
      </c>
      <c r="L1009" s="24" t="e">
        <f t="shared" ca="1" si="78"/>
        <v>#NAME?</v>
      </c>
      <c r="M1009" s="24" t="e">
        <f t="shared" ca="1" si="79"/>
        <v>#NAME?</v>
      </c>
    </row>
    <row r="1010" spans="2:13" x14ac:dyDescent="0.25">
      <c r="B1010" s="24">
        <f t="shared" ca="1" si="75"/>
        <v>0.750905412627622</v>
      </c>
      <c r="C1010" s="25">
        <f t="shared" ca="1" si="76"/>
        <v>56.773417067137984</v>
      </c>
      <c r="H1010" s="24">
        <v>1008</v>
      </c>
      <c r="I1010" s="24" t="e">
        <f ca="1"/>
        <v>#NAME?</v>
      </c>
      <c r="J1010" s="24" t="e">
        <f t="array" aca="1" ref="J1010" ca="1">INDIRECT(ADDRESS(($F$2+1-H1010)+2,9))</f>
        <v>#NAME?</v>
      </c>
      <c r="K1010" s="24" t="e">
        <f t="shared" ca="1" si="77"/>
        <v>#NAME?</v>
      </c>
      <c r="L1010" s="24" t="e">
        <f t="shared" ca="1" si="78"/>
        <v>#NAME?</v>
      </c>
      <c r="M1010" s="24" t="e">
        <f t="shared" ca="1" si="79"/>
        <v>#NAME?</v>
      </c>
    </row>
    <row r="1011" spans="2:13" x14ac:dyDescent="0.25">
      <c r="B1011" s="24">
        <f t="shared" ca="1" si="75"/>
        <v>0.81119189603189479</v>
      </c>
      <c r="C1011" s="25">
        <f t="shared" ca="1" si="76"/>
        <v>58.822970192647226</v>
      </c>
      <c r="H1011" s="24">
        <v>1009</v>
      </c>
      <c r="I1011" s="24" t="e">
        <f ca="1"/>
        <v>#NAME?</v>
      </c>
      <c r="J1011" s="24" t="e">
        <f t="array" aca="1" ref="J1011" ca="1">INDIRECT(ADDRESS(($F$2+1-H1011)+2,9))</f>
        <v>#NAME?</v>
      </c>
      <c r="K1011" s="24" t="e">
        <f t="shared" ca="1" si="77"/>
        <v>#NAME?</v>
      </c>
      <c r="L1011" s="24" t="e">
        <f t="shared" ca="1" si="78"/>
        <v>#NAME?</v>
      </c>
      <c r="M1011" s="24" t="e">
        <f t="shared" ca="1" si="79"/>
        <v>#NAME?</v>
      </c>
    </row>
    <row r="1012" spans="2:13" x14ac:dyDescent="0.25">
      <c r="B1012" s="24">
        <f t="shared" ca="1" si="75"/>
        <v>0.4531025162931257</v>
      </c>
      <c r="C1012" s="25">
        <f t="shared" ca="1" si="76"/>
        <v>48.821733747399691</v>
      </c>
      <c r="H1012" s="24">
        <v>1010</v>
      </c>
      <c r="I1012" s="24" t="e">
        <f ca="1"/>
        <v>#NAME?</v>
      </c>
      <c r="J1012" s="24" t="e">
        <f t="array" aca="1" ref="J1012" ca="1">INDIRECT(ADDRESS(($F$2+1-H1012)+2,9))</f>
        <v>#NAME?</v>
      </c>
      <c r="K1012" s="24" t="e">
        <f t="shared" ca="1" si="77"/>
        <v>#NAME?</v>
      </c>
      <c r="L1012" s="24" t="e">
        <f t="shared" ca="1" si="78"/>
        <v>#NAME?</v>
      </c>
      <c r="M1012" s="24" t="e">
        <f t="shared" ca="1" si="79"/>
        <v>#NAME?</v>
      </c>
    </row>
    <row r="1013" spans="2:13" x14ac:dyDescent="0.25">
      <c r="B1013" s="24">
        <f t="shared" ca="1" si="75"/>
        <v>0.31107191130352407</v>
      </c>
      <c r="C1013" s="25">
        <f t="shared" ca="1" si="76"/>
        <v>45.071857240025636</v>
      </c>
      <c r="H1013" s="24">
        <v>1011</v>
      </c>
      <c r="I1013" s="24" t="e">
        <f ca="1"/>
        <v>#NAME?</v>
      </c>
      <c r="J1013" s="24" t="e">
        <f t="array" aca="1" ref="J1013" ca="1">INDIRECT(ADDRESS(($F$2+1-H1013)+2,9))</f>
        <v>#NAME?</v>
      </c>
      <c r="K1013" s="24" t="e">
        <f t="shared" ca="1" si="77"/>
        <v>#NAME?</v>
      </c>
      <c r="L1013" s="24" t="e">
        <f t="shared" ca="1" si="78"/>
        <v>#NAME?</v>
      </c>
      <c r="M1013" s="24" t="e">
        <f t="shared" ca="1" si="79"/>
        <v>#NAME?</v>
      </c>
    </row>
    <row r="1014" spans="2:13" x14ac:dyDescent="0.25">
      <c r="B1014" s="24">
        <f t="shared" ca="1" si="75"/>
        <v>0.68147505803690389</v>
      </c>
      <c r="C1014" s="25">
        <f t="shared" ca="1" si="76"/>
        <v>54.71827550953433</v>
      </c>
      <c r="H1014" s="24">
        <v>1012</v>
      </c>
      <c r="I1014" s="24" t="e">
        <f ca="1"/>
        <v>#NAME?</v>
      </c>
      <c r="J1014" s="24" t="e">
        <f t="array" aca="1" ref="J1014" ca="1">INDIRECT(ADDRESS(($F$2+1-H1014)+2,9))</f>
        <v>#NAME?</v>
      </c>
      <c r="K1014" s="24" t="e">
        <f t="shared" ca="1" si="77"/>
        <v>#NAME?</v>
      </c>
      <c r="L1014" s="24" t="e">
        <f t="shared" ca="1" si="78"/>
        <v>#NAME?</v>
      </c>
      <c r="M1014" s="24" t="e">
        <f t="shared" ca="1" si="79"/>
        <v>#NAME?</v>
      </c>
    </row>
    <row r="1015" spans="2:13" x14ac:dyDescent="0.25">
      <c r="B1015" s="24">
        <f t="shared" ca="1" si="75"/>
        <v>8.8424027711979436E-2</v>
      </c>
      <c r="C1015" s="25">
        <f t="shared" ca="1" si="76"/>
        <v>36.494762958509909</v>
      </c>
      <c r="H1015" s="24">
        <v>1013</v>
      </c>
      <c r="I1015" s="24" t="e">
        <f ca="1"/>
        <v>#NAME?</v>
      </c>
      <c r="J1015" s="24" t="e">
        <f t="array" aca="1" ref="J1015" ca="1">INDIRECT(ADDRESS(($F$2+1-H1015)+2,9))</f>
        <v>#NAME?</v>
      </c>
      <c r="K1015" s="24" t="e">
        <f t="shared" ca="1" si="77"/>
        <v>#NAME?</v>
      </c>
      <c r="L1015" s="24" t="e">
        <f t="shared" ca="1" si="78"/>
        <v>#NAME?</v>
      </c>
      <c r="M1015" s="24" t="e">
        <f t="shared" ca="1" si="79"/>
        <v>#NAME?</v>
      </c>
    </row>
    <row r="1016" spans="2:13" x14ac:dyDescent="0.25">
      <c r="B1016" s="24">
        <f t="shared" ca="1" si="75"/>
        <v>0.49657584989152803</v>
      </c>
      <c r="C1016" s="25">
        <f t="shared" ca="1" si="76"/>
        <v>49.914168231342579</v>
      </c>
      <c r="H1016" s="24">
        <v>1014</v>
      </c>
      <c r="I1016" s="24" t="e">
        <f ca="1"/>
        <v>#NAME?</v>
      </c>
      <c r="J1016" s="24" t="e">
        <f t="array" aca="1" ref="J1016" ca="1">INDIRECT(ADDRESS(($F$2+1-H1016)+2,9))</f>
        <v>#NAME?</v>
      </c>
      <c r="K1016" s="24" t="e">
        <f t="shared" ca="1" si="77"/>
        <v>#NAME?</v>
      </c>
      <c r="L1016" s="24" t="e">
        <f t="shared" ca="1" si="78"/>
        <v>#NAME?</v>
      </c>
      <c r="M1016" s="24" t="e">
        <f t="shared" ca="1" si="79"/>
        <v>#NAME?</v>
      </c>
    </row>
    <row r="1017" spans="2:13" x14ac:dyDescent="0.25">
      <c r="B1017" s="24">
        <f t="shared" ca="1" si="75"/>
        <v>0.85172655738101199</v>
      </c>
      <c r="C1017" s="25">
        <f t="shared" ca="1" si="76"/>
        <v>60.438670921935795</v>
      </c>
      <c r="H1017" s="24">
        <v>1015</v>
      </c>
      <c r="I1017" s="24" t="e">
        <f ca="1"/>
        <v>#NAME?</v>
      </c>
      <c r="J1017" s="24" t="e">
        <f t="array" aca="1" ref="J1017" ca="1">INDIRECT(ADDRESS(($F$2+1-H1017)+2,9))</f>
        <v>#NAME?</v>
      </c>
      <c r="K1017" s="24" t="e">
        <f t="shared" ca="1" si="77"/>
        <v>#NAME?</v>
      </c>
      <c r="L1017" s="24" t="e">
        <f t="shared" ca="1" si="78"/>
        <v>#NAME?</v>
      </c>
      <c r="M1017" s="24" t="e">
        <f t="shared" ca="1" si="79"/>
        <v>#NAME?</v>
      </c>
    </row>
    <row r="1018" spans="2:13" x14ac:dyDescent="0.25">
      <c r="B1018" s="24">
        <f t="shared" ca="1" si="75"/>
        <v>0.57415786556816162</v>
      </c>
      <c r="C1018" s="25">
        <f t="shared" ca="1" si="76"/>
        <v>51.869698543523711</v>
      </c>
      <c r="H1018" s="24">
        <v>1016</v>
      </c>
      <c r="I1018" s="24" t="e">
        <f ca="1"/>
        <v>#NAME?</v>
      </c>
      <c r="J1018" s="24" t="e">
        <f t="array" aca="1" ref="J1018" ca="1">INDIRECT(ADDRESS(($F$2+1-H1018)+2,9))</f>
        <v>#NAME?</v>
      </c>
      <c r="K1018" s="24" t="e">
        <f t="shared" ca="1" si="77"/>
        <v>#NAME?</v>
      </c>
      <c r="L1018" s="24" t="e">
        <f t="shared" ca="1" si="78"/>
        <v>#NAME?</v>
      </c>
      <c r="M1018" s="24" t="e">
        <f t="shared" ca="1" si="79"/>
        <v>#NAME?</v>
      </c>
    </row>
    <row r="1019" spans="2:13" x14ac:dyDescent="0.25">
      <c r="B1019" s="24">
        <f t="shared" ca="1" si="75"/>
        <v>0.93908779587382807</v>
      </c>
      <c r="C1019" s="25">
        <f t="shared" ca="1" si="76"/>
        <v>65.471610804671528</v>
      </c>
      <c r="H1019" s="24">
        <v>1017</v>
      </c>
      <c r="I1019" s="24" t="e">
        <f ca="1"/>
        <v>#NAME?</v>
      </c>
      <c r="J1019" s="24" t="e">
        <f t="array" aca="1" ref="J1019" ca="1">INDIRECT(ADDRESS(($F$2+1-H1019)+2,9))</f>
        <v>#NAME?</v>
      </c>
      <c r="K1019" s="24" t="e">
        <f t="shared" ca="1" si="77"/>
        <v>#NAME?</v>
      </c>
      <c r="L1019" s="24" t="e">
        <f t="shared" ca="1" si="78"/>
        <v>#NAME?</v>
      </c>
      <c r="M1019" s="24" t="e">
        <f t="shared" ca="1" si="79"/>
        <v>#NAME?</v>
      </c>
    </row>
    <row r="1020" spans="2:13" x14ac:dyDescent="0.25">
      <c r="B1020" s="24">
        <f t="shared" ca="1" si="75"/>
        <v>4.1644782714488127E-2</v>
      </c>
      <c r="C1020" s="25">
        <f t="shared" ca="1" si="76"/>
        <v>32.680898733110183</v>
      </c>
      <c r="H1020" s="24">
        <v>1018</v>
      </c>
      <c r="I1020" s="24" t="e">
        <f ca="1"/>
        <v>#NAME?</v>
      </c>
      <c r="J1020" s="24" t="e">
        <f t="array" aca="1" ref="J1020" ca="1">INDIRECT(ADDRESS(($F$2+1-H1020)+2,9))</f>
        <v>#NAME?</v>
      </c>
      <c r="K1020" s="24" t="e">
        <f t="shared" ca="1" si="77"/>
        <v>#NAME?</v>
      </c>
      <c r="L1020" s="24" t="e">
        <f t="shared" ca="1" si="78"/>
        <v>#NAME?</v>
      </c>
      <c r="M1020" s="24" t="e">
        <f t="shared" ca="1" si="79"/>
        <v>#NAME?</v>
      </c>
    </row>
    <row r="1021" spans="2:13" x14ac:dyDescent="0.25">
      <c r="B1021" s="24">
        <f t="shared" ca="1" si="75"/>
        <v>0.27429024814576031</v>
      </c>
      <c r="C1021" s="25">
        <f t="shared" ca="1" si="76"/>
        <v>44.00111423809323</v>
      </c>
      <c r="H1021" s="24">
        <v>1019</v>
      </c>
      <c r="I1021" s="24" t="e">
        <f ca="1"/>
        <v>#NAME?</v>
      </c>
      <c r="J1021" s="24" t="e">
        <f t="array" aca="1" ref="J1021" ca="1">INDIRECT(ADDRESS(($F$2+1-H1021)+2,9))</f>
        <v>#NAME?</v>
      </c>
      <c r="K1021" s="24" t="e">
        <f t="shared" ca="1" si="77"/>
        <v>#NAME?</v>
      </c>
      <c r="L1021" s="24" t="e">
        <f t="shared" ca="1" si="78"/>
        <v>#NAME?</v>
      </c>
      <c r="M1021" s="24" t="e">
        <f t="shared" ca="1" si="79"/>
        <v>#NAME?</v>
      </c>
    </row>
    <row r="1022" spans="2:13" x14ac:dyDescent="0.25">
      <c r="B1022" s="24">
        <f t="shared" ca="1" si="75"/>
        <v>0.10454506095408767</v>
      </c>
      <c r="C1022" s="25">
        <f t="shared" ca="1" si="76"/>
        <v>37.439287037161506</v>
      </c>
      <c r="H1022" s="24">
        <v>1020</v>
      </c>
      <c r="I1022" s="24" t="e">
        <f ca="1"/>
        <v>#NAME?</v>
      </c>
      <c r="J1022" s="24" t="e">
        <f t="array" aca="1" ref="J1022" ca="1">INDIRECT(ADDRESS(($F$2+1-H1022)+2,9))</f>
        <v>#NAME?</v>
      </c>
      <c r="K1022" s="24" t="e">
        <f t="shared" ca="1" si="77"/>
        <v>#NAME?</v>
      </c>
      <c r="L1022" s="24" t="e">
        <f t="shared" ca="1" si="78"/>
        <v>#NAME?</v>
      </c>
      <c r="M1022" s="24" t="e">
        <f t="shared" ca="1" si="79"/>
        <v>#NAME?</v>
      </c>
    </row>
    <row r="1023" spans="2:13" x14ac:dyDescent="0.25">
      <c r="B1023" s="24">
        <f t="shared" ca="1" si="75"/>
        <v>0.24198430988759578</v>
      </c>
      <c r="C1023" s="25">
        <f t="shared" ca="1" si="76"/>
        <v>43.000661550873211</v>
      </c>
      <c r="H1023" s="24">
        <v>1021</v>
      </c>
      <c r="I1023" s="24" t="e">
        <f ca="1"/>
        <v>#NAME?</v>
      </c>
      <c r="J1023" s="24" t="e">
        <f t="array" aca="1" ref="J1023" ca="1">INDIRECT(ADDRESS(($F$2+1-H1023)+2,9))</f>
        <v>#NAME?</v>
      </c>
      <c r="K1023" s="24" t="e">
        <f t="shared" ca="1" si="77"/>
        <v>#NAME?</v>
      </c>
      <c r="L1023" s="24" t="e">
        <f t="shared" ca="1" si="78"/>
        <v>#NAME?</v>
      </c>
      <c r="M1023" s="24" t="e">
        <f t="shared" ca="1" si="79"/>
        <v>#NAME?</v>
      </c>
    </row>
    <row r="1024" spans="2:13" x14ac:dyDescent="0.25">
      <c r="B1024" s="24">
        <f t="shared" ca="1" si="75"/>
        <v>0.10428175203184353</v>
      </c>
      <c r="C1024" s="25">
        <f t="shared" ca="1" si="76"/>
        <v>37.424747564636306</v>
      </c>
      <c r="H1024" s="24">
        <v>1022</v>
      </c>
      <c r="I1024" s="24" t="e">
        <f ca="1"/>
        <v>#NAME?</v>
      </c>
      <c r="J1024" s="24" t="e">
        <f t="array" aca="1" ref="J1024" ca="1">INDIRECT(ADDRESS(($F$2+1-H1024)+2,9))</f>
        <v>#NAME?</v>
      </c>
      <c r="K1024" s="24" t="e">
        <f t="shared" ca="1" si="77"/>
        <v>#NAME?</v>
      </c>
      <c r="L1024" s="24" t="e">
        <f t="shared" ca="1" si="78"/>
        <v>#NAME?</v>
      </c>
      <c r="M1024" s="24" t="e">
        <f t="shared" ca="1" si="79"/>
        <v>#NAME?</v>
      </c>
    </row>
    <row r="1025" spans="2:13" x14ac:dyDescent="0.25">
      <c r="B1025" s="24">
        <f t="shared" ca="1" si="75"/>
        <v>0.81889865280529961</v>
      </c>
      <c r="C1025" s="25">
        <f t="shared" ca="1" si="76"/>
        <v>59.111759107787123</v>
      </c>
      <c r="H1025" s="24">
        <v>1023</v>
      </c>
      <c r="I1025" s="24" t="e">
        <f ca="1"/>
        <v>#NAME?</v>
      </c>
      <c r="J1025" s="24" t="e">
        <f t="array" aca="1" ref="J1025" ca="1">INDIRECT(ADDRESS(($F$2+1-H1025)+2,9))</f>
        <v>#NAME?</v>
      </c>
      <c r="K1025" s="24" t="e">
        <f t="shared" ca="1" si="77"/>
        <v>#NAME?</v>
      </c>
      <c r="L1025" s="24" t="e">
        <f t="shared" ca="1" si="78"/>
        <v>#NAME?</v>
      </c>
      <c r="M1025" s="24" t="e">
        <f t="shared" ca="1" si="79"/>
        <v>#NAME?</v>
      </c>
    </row>
    <row r="1026" spans="2:13" x14ac:dyDescent="0.25">
      <c r="B1026" s="24">
        <f t="shared" ca="1" si="75"/>
        <v>0.53317548497060419</v>
      </c>
      <c r="C1026" s="25">
        <f t="shared" ca="1" si="76"/>
        <v>50.832546865339381</v>
      </c>
      <c r="H1026" s="24">
        <v>1024</v>
      </c>
      <c r="I1026" s="24" t="e">
        <f ca="1"/>
        <v>#NAME?</v>
      </c>
      <c r="J1026" s="24" t="e">
        <f t="array" aca="1" ref="J1026" ca="1">INDIRECT(ADDRESS(($F$2+1-H1026)+2,9))</f>
        <v>#NAME?</v>
      </c>
      <c r="K1026" s="24" t="e">
        <f t="shared" ca="1" si="77"/>
        <v>#NAME?</v>
      </c>
      <c r="L1026" s="24" t="e">
        <f t="shared" ca="1" si="78"/>
        <v>#NAME?</v>
      </c>
      <c r="M1026" s="24" t="e">
        <f t="shared" ca="1" si="79"/>
        <v>#NAME?</v>
      </c>
    </row>
    <row r="1027" spans="2:13" x14ac:dyDescent="0.25">
      <c r="B1027" s="24">
        <f t="shared" ca="1" si="75"/>
        <v>0.36836627685974244</v>
      </c>
      <c r="C1027" s="25">
        <f t="shared" ca="1" si="76"/>
        <v>46.63816578346205</v>
      </c>
      <c r="H1027" s="24">
        <v>1025</v>
      </c>
      <c r="I1027" s="24" t="e">
        <f ca="1"/>
        <v>#NAME?</v>
      </c>
      <c r="J1027" s="24" t="e">
        <f t="array" aca="1" ref="J1027" ca="1">INDIRECT(ADDRESS(($F$2+1-H1027)+2,9))</f>
        <v>#NAME?</v>
      </c>
      <c r="K1027" s="24" t="e">
        <f t="shared" ca="1" si="77"/>
        <v>#NAME?</v>
      </c>
      <c r="L1027" s="24" t="e">
        <f t="shared" ca="1" si="78"/>
        <v>#NAME?</v>
      </c>
      <c r="M1027" s="24" t="e">
        <f t="shared" ca="1" si="79"/>
        <v>#NAME?</v>
      </c>
    </row>
    <row r="1028" spans="2:13" x14ac:dyDescent="0.25">
      <c r="B1028" s="24">
        <f t="shared" ref="B1028:B1091" ca="1" si="80">RAND()</f>
        <v>0.59511970936389802</v>
      </c>
      <c r="C1028" s="25">
        <f t="shared" ref="C1028:C1091" ca="1" si="81">_xlfn.NORM.INV(B1028,50,10)</f>
        <v>52.407349086724523</v>
      </c>
      <c r="H1028" s="24">
        <v>1026</v>
      </c>
      <c r="I1028" s="24" t="e">
        <f ca="1"/>
        <v>#NAME?</v>
      </c>
      <c r="J1028" s="24" t="e">
        <f t="array" aca="1" ref="J1028" ca="1">INDIRECT(ADDRESS(($F$2+1-H1028)+2,9))</f>
        <v>#NAME?</v>
      </c>
      <c r="K1028" s="24" t="e">
        <f t="shared" ref="K1028:K1091" ca="1" si="82">_xlfn.NORM.DIST(I1028,$F$5,$F$6,TRUE)</f>
        <v>#NAME?</v>
      </c>
      <c r="L1028" s="24" t="e">
        <f t="shared" ref="L1028:L1091" ca="1" si="83">_xlfn.NORM.DIST(J1028,$F$5,$F$6,TRUE)</f>
        <v>#NAME?</v>
      </c>
      <c r="M1028" s="24" t="e">
        <f t="shared" ca="1" si="79"/>
        <v>#NAME?</v>
      </c>
    </row>
    <row r="1029" spans="2:13" x14ac:dyDescent="0.25">
      <c r="B1029" s="24">
        <f t="shared" ca="1" si="80"/>
        <v>0.67496958116993933</v>
      </c>
      <c r="C1029" s="25">
        <f t="shared" ca="1" si="81"/>
        <v>54.536776749826622</v>
      </c>
      <c r="H1029" s="24">
        <v>1027</v>
      </c>
      <c r="I1029" s="24" t="e">
        <f ca="1"/>
        <v>#NAME?</v>
      </c>
      <c r="J1029" s="24" t="e">
        <f t="array" aca="1" ref="J1029" ca="1">INDIRECT(ADDRESS(($F$2+1-H1029)+2,9))</f>
        <v>#NAME?</v>
      </c>
      <c r="K1029" s="24" t="e">
        <f t="shared" ca="1" si="82"/>
        <v>#NAME?</v>
      </c>
      <c r="L1029" s="24" t="e">
        <f t="shared" ca="1" si="83"/>
        <v>#NAME?</v>
      </c>
      <c r="M1029" s="24" t="e">
        <f t="shared" ref="M1029:M1092" ca="1" si="84">((2*H1029-1)/$F$2)*(LN(K1029)+LN(1-L1029))</f>
        <v>#NAME?</v>
      </c>
    </row>
    <row r="1030" spans="2:13" x14ac:dyDescent="0.25">
      <c r="B1030" s="24">
        <f t="shared" ca="1" si="80"/>
        <v>0.26284540574070636</v>
      </c>
      <c r="C1030" s="25">
        <f t="shared" ca="1" si="81"/>
        <v>43.65402273742982</v>
      </c>
      <c r="H1030" s="24">
        <v>1028</v>
      </c>
      <c r="I1030" s="24" t="e">
        <f ca="1"/>
        <v>#NAME?</v>
      </c>
      <c r="J1030" s="24" t="e">
        <f t="array" aca="1" ref="J1030" ca="1">INDIRECT(ADDRESS(($F$2+1-H1030)+2,9))</f>
        <v>#NAME?</v>
      </c>
      <c r="K1030" s="24" t="e">
        <f t="shared" ca="1" si="82"/>
        <v>#NAME?</v>
      </c>
      <c r="L1030" s="24" t="e">
        <f t="shared" ca="1" si="83"/>
        <v>#NAME?</v>
      </c>
      <c r="M1030" s="24" t="e">
        <f t="shared" ca="1" si="84"/>
        <v>#NAME?</v>
      </c>
    </row>
    <row r="1031" spans="2:13" x14ac:dyDescent="0.25">
      <c r="B1031" s="24">
        <f t="shared" ca="1" si="80"/>
        <v>0.22589668823316555</v>
      </c>
      <c r="C1031" s="25">
        <f t="shared" ca="1" si="81"/>
        <v>42.475714394510064</v>
      </c>
      <c r="H1031" s="24">
        <v>1029</v>
      </c>
      <c r="I1031" s="24" t="e">
        <f ca="1"/>
        <v>#NAME?</v>
      </c>
      <c r="J1031" s="24" t="e">
        <f t="array" aca="1" ref="J1031" ca="1">INDIRECT(ADDRESS(($F$2+1-H1031)+2,9))</f>
        <v>#NAME?</v>
      </c>
      <c r="K1031" s="24" t="e">
        <f t="shared" ca="1" si="82"/>
        <v>#NAME?</v>
      </c>
      <c r="L1031" s="24" t="e">
        <f t="shared" ca="1" si="83"/>
        <v>#NAME?</v>
      </c>
      <c r="M1031" s="24" t="e">
        <f t="shared" ca="1" si="84"/>
        <v>#NAME?</v>
      </c>
    </row>
    <row r="1032" spans="2:13" x14ac:dyDescent="0.25">
      <c r="B1032" s="24">
        <f t="shared" ca="1" si="80"/>
        <v>0.83699037038645796</v>
      </c>
      <c r="C1032" s="25">
        <f t="shared" ca="1" si="81"/>
        <v>59.821635952933505</v>
      </c>
      <c r="H1032" s="24">
        <v>1030</v>
      </c>
      <c r="I1032" s="24" t="e">
        <f ca="1"/>
        <v>#NAME?</v>
      </c>
      <c r="J1032" s="24" t="e">
        <f t="array" aca="1" ref="J1032" ca="1">INDIRECT(ADDRESS(($F$2+1-H1032)+2,9))</f>
        <v>#NAME?</v>
      </c>
      <c r="K1032" s="24" t="e">
        <f t="shared" ca="1" si="82"/>
        <v>#NAME?</v>
      </c>
      <c r="L1032" s="24" t="e">
        <f t="shared" ca="1" si="83"/>
        <v>#NAME?</v>
      </c>
      <c r="M1032" s="24" t="e">
        <f t="shared" ca="1" si="84"/>
        <v>#NAME?</v>
      </c>
    </row>
    <row r="1033" spans="2:13" x14ac:dyDescent="0.25">
      <c r="B1033" s="24">
        <f t="shared" ca="1" si="80"/>
        <v>0.59792058799640402</v>
      </c>
      <c r="C1033" s="25">
        <f t="shared" ca="1" si="81"/>
        <v>52.479684419900934</v>
      </c>
      <c r="H1033" s="24">
        <v>1031</v>
      </c>
      <c r="I1033" s="24" t="e">
        <f ca="1"/>
        <v>#NAME?</v>
      </c>
      <c r="J1033" s="24" t="e">
        <f t="array" aca="1" ref="J1033" ca="1">INDIRECT(ADDRESS(($F$2+1-H1033)+2,9))</f>
        <v>#NAME?</v>
      </c>
      <c r="K1033" s="24" t="e">
        <f t="shared" ca="1" si="82"/>
        <v>#NAME?</v>
      </c>
      <c r="L1033" s="24" t="e">
        <f t="shared" ca="1" si="83"/>
        <v>#NAME?</v>
      </c>
      <c r="M1033" s="24" t="e">
        <f t="shared" ca="1" si="84"/>
        <v>#NAME?</v>
      </c>
    </row>
    <row r="1034" spans="2:13" x14ac:dyDescent="0.25">
      <c r="B1034" s="24">
        <f t="shared" ca="1" si="80"/>
        <v>0.17699200432953122</v>
      </c>
      <c r="C1034" s="25">
        <f t="shared" ca="1" si="81"/>
        <v>40.731106911362573</v>
      </c>
      <c r="H1034" s="24">
        <v>1032</v>
      </c>
      <c r="I1034" s="24" t="e">
        <f ca="1"/>
        <v>#NAME?</v>
      </c>
      <c r="J1034" s="24" t="e">
        <f t="array" aca="1" ref="J1034" ca="1">INDIRECT(ADDRESS(($F$2+1-H1034)+2,9))</f>
        <v>#NAME?</v>
      </c>
      <c r="K1034" s="24" t="e">
        <f t="shared" ca="1" si="82"/>
        <v>#NAME?</v>
      </c>
      <c r="L1034" s="24" t="e">
        <f t="shared" ca="1" si="83"/>
        <v>#NAME?</v>
      </c>
      <c r="M1034" s="24" t="e">
        <f t="shared" ca="1" si="84"/>
        <v>#NAME?</v>
      </c>
    </row>
    <row r="1035" spans="2:13" x14ac:dyDescent="0.25">
      <c r="B1035" s="24">
        <f t="shared" ca="1" si="80"/>
        <v>0.92327393573361649</v>
      </c>
      <c r="C1035" s="25">
        <f t="shared" ca="1" si="81"/>
        <v>64.274434005111829</v>
      </c>
      <c r="H1035" s="24">
        <v>1033</v>
      </c>
      <c r="I1035" s="24" t="e">
        <f ca="1"/>
        <v>#NAME?</v>
      </c>
      <c r="J1035" s="24" t="e">
        <f t="array" aca="1" ref="J1035" ca="1">INDIRECT(ADDRESS(($F$2+1-H1035)+2,9))</f>
        <v>#NAME?</v>
      </c>
      <c r="K1035" s="24" t="e">
        <f t="shared" ca="1" si="82"/>
        <v>#NAME?</v>
      </c>
      <c r="L1035" s="24" t="e">
        <f t="shared" ca="1" si="83"/>
        <v>#NAME?</v>
      </c>
      <c r="M1035" s="24" t="e">
        <f t="shared" ca="1" si="84"/>
        <v>#NAME?</v>
      </c>
    </row>
    <row r="1036" spans="2:13" x14ac:dyDescent="0.25">
      <c r="B1036" s="24">
        <f t="shared" ca="1" si="80"/>
        <v>0.73210652034595836</v>
      </c>
      <c r="C1036" s="25">
        <f t="shared" ca="1" si="81"/>
        <v>56.191964362154785</v>
      </c>
      <c r="H1036" s="24">
        <v>1034</v>
      </c>
      <c r="I1036" s="24" t="e">
        <f ca="1"/>
        <v>#NAME?</v>
      </c>
      <c r="J1036" s="24" t="e">
        <f t="array" aca="1" ref="J1036" ca="1">INDIRECT(ADDRESS(($F$2+1-H1036)+2,9))</f>
        <v>#NAME?</v>
      </c>
      <c r="K1036" s="24" t="e">
        <f t="shared" ca="1" si="82"/>
        <v>#NAME?</v>
      </c>
      <c r="L1036" s="24" t="e">
        <f t="shared" ca="1" si="83"/>
        <v>#NAME?</v>
      </c>
      <c r="M1036" s="24" t="e">
        <f t="shared" ca="1" si="84"/>
        <v>#NAME?</v>
      </c>
    </row>
    <row r="1037" spans="2:13" x14ac:dyDescent="0.25">
      <c r="B1037" s="24">
        <f t="shared" ca="1" si="80"/>
        <v>0.75281024184435785</v>
      </c>
      <c r="C1037" s="25">
        <f t="shared" ca="1" si="81"/>
        <v>56.833597987506124</v>
      </c>
      <c r="H1037" s="24">
        <v>1035</v>
      </c>
      <c r="I1037" s="24" t="e">
        <f ca="1"/>
        <v>#NAME?</v>
      </c>
      <c r="J1037" s="24" t="e">
        <f t="array" aca="1" ref="J1037" ca="1">INDIRECT(ADDRESS(($F$2+1-H1037)+2,9))</f>
        <v>#NAME?</v>
      </c>
      <c r="K1037" s="24" t="e">
        <f t="shared" ca="1" si="82"/>
        <v>#NAME?</v>
      </c>
      <c r="L1037" s="24" t="e">
        <f t="shared" ca="1" si="83"/>
        <v>#NAME?</v>
      </c>
      <c r="M1037" s="24" t="e">
        <f t="shared" ca="1" si="84"/>
        <v>#NAME?</v>
      </c>
    </row>
    <row r="1038" spans="2:13" x14ac:dyDescent="0.25">
      <c r="B1038" s="24">
        <f t="shared" ca="1" si="80"/>
        <v>0.69819423160858551</v>
      </c>
      <c r="C1038" s="25">
        <f t="shared" ca="1" si="81"/>
        <v>55.192139719686324</v>
      </c>
      <c r="H1038" s="24">
        <v>1036</v>
      </c>
      <c r="I1038" s="24" t="e">
        <f ca="1"/>
        <v>#NAME?</v>
      </c>
      <c r="J1038" s="24" t="e">
        <f t="array" aca="1" ref="J1038" ca="1">INDIRECT(ADDRESS(($F$2+1-H1038)+2,9))</f>
        <v>#NAME?</v>
      </c>
      <c r="K1038" s="24" t="e">
        <f t="shared" ca="1" si="82"/>
        <v>#NAME?</v>
      </c>
      <c r="L1038" s="24" t="e">
        <f t="shared" ca="1" si="83"/>
        <v>#NAME?</v>
      </c>
      <c r="M1038" s="24" t="e">
        <f t="shared" ca="1" si="84"/>
        <v>#NAME?</v>
      </c>
    </row>
    <row r="1039" spans="2:13" x14ac:dyDescent="0.25">
      <c r="B1039" s="24">
        <f t="shared" ca="1" si="80"/>
        <v>0.38254821672359896</v>
      </c>
      <c r="C1039" s="25">
        <f t="shared" ca="1" si="81"/>
        <v>47.01204957089265</v>
      </c>
      <c r="H1039" s="24">
        <v>1037</v>
      </c>
      <c r="I1039" s="24" t="e">
        <f ca="1"/>
        <v>#NAME?</v>
      </c>
      <c r="J1039" s="24" t="e">
        <f t="array" aca="1" ref="J1039" ca="1">INDIRECT(ADDRESS(($F$2+1-H1039)+2,9))</f>
        <v>#NAME?</v>
      </c>
      <c r="K1039" s="24" t="e">
        <f t="shared" ca="1" si="82"/>
        <v>#NAME?</v>
      </c>
      <c r="L1039" s="24" t="e">
        <f t="shared" ca="1" si="83"/>
        <v>#NAME?</v>
      </c>
      <c r="M1039" s="24" t="e">
        <f t="shared" ca="1" si="84"/>
        <v>#NAME?</v>
      </c>
    </row>
    <row r="1040" spans="2:13" x14ac:dyDescent="0.25">
      <c r="B1040" s="24">
        <f t="shared" ca="1" si="80"/>
        <v>0.82772577754995647</v>
      </c>
      <c r="C1040" s="25">
        <f t="shared" ca="1" si="81"/>
        <v>59.452163285038075</v>
      </c>
      <c r="H1040" s="24">
        <v>1038</v>
      </c>
      <c r="I1040" s="24" t="e">
        <f ca="1"/>
        <v>#NAME?</v>
      </c>
      <c r="J1040" s="24" t="e">
        <f t="array" aca="1" ref="J1040" ca="1">INDIRECT(ADDRESS(($F$2+1-H1040)+2,9))</f>
        <v>#NAME?</v>
      </c>
      <c r="K1040" s="24" t="e">
        <f t="shared" ca="1" si="82"/>
        <v>#NAME?</v>
      </c>
      <c r="L1040" s="24" t="e">
        <f t="shared" ca="1" si="83"/>
        <v>#NAME?</v>
      </c>
      <c r="M1040" s="24" t="e">
        <f t="shared" ca="1" si="84"/>
        <v>#NAME?</v>
      </c>
    </row>
    <row r="1041" spans="2:13" x14ac:dyDescent="0.25">
      <c r="B1041" s="24">
        <f t="shared" ca="1" si="80"/>
        <v>0.47609800700449301</v>
      </c>
      <c r="C1041" s="25">
        <f t="shared" ca="1" si="81"/>
        <v>49.400506990683901</v>
      </c>
      <c r="H1041" s="24">
        <v>1039</v>
      </c>
      <c r="I1041" s="24" t="e">
        <f ca="1"/>
        <v>#NAME?</v>
      </c>
      <c r="J1041" s="24" t="e">
        <f t="array" aca="1" ref="J1041" ca="1">INDIRECT(ADDRESS(($F$2+1-H1041)+2,9))</f>
        <v>#NAME?</v>
      </c>
      <c r="K1041" s="24" t="e">
        <f t="shared" ca="1" si="82"/>
        <v>#NAME?</v>
      </c>
      <c r="L1041" s="24" t="e">
        <f t="shared" ca="1" si="83"/>
        <v>#NAME?</v>
      </c>
      <c r="M1041" s="24" t="e">
        <f t="shared" ca="1" si="84"/>
        <v>#NAME?</v>
      </c>
    </row>
    <row r="1042" spans="2:13" x14ac:dyDescent="0.25">
      <c r="B1042" s="24">
        <f t="shared" ca="1" si="80"/>
        <v>0.83922026915345194</v>
      </c>
      <c r="C1042" s="25">
        <f t="shared" ca="1" si="81"/>
        <v>59.912583156768179</v>
      </c>
      <c r="H1042" s="24">
        <v>1040</v>
      </c>
      <c r="I1042" s="24" t="e">
        <f ca="1"/>
        <v>#NAME?</v>
      </c>
      <c r="J1042" s="24" t="e">
        <f t="array" aca="1" ref="J1042" ca="1">INDIRECT(ADDRESS(($F$2+1-H1042)+2,9))</f>
        <v>#NAME?</v>
      </c>
      <c r="K1042" s="24" t="e">
        <f t="shared" ca="1" si="82"/>
        <v>#NAME?</v>
      </c>
      <c r="L1042" s="24" t="e">
        <f t="shared" ca="1" si="83"/>
        <v>#NAME?</v>
      </c>
      <c r="M1042" s="24" t="e">
        <f t="shared" ca="1" si="84"/>
        <v>#NAME?</v>
      </c>
    </row>
    <row r="1043" spans="2:13" x14ac:dyDescent="0.25">
      <c r="B1043" s="24">
        <f t="shared" ca="1" si="80"/>
        <v>4.527308572235289E-2</v>
      </c>
      <c r="C1043" s="25">
        <f t="shared" ca="1" si="81"/>
        <v>33.074763327744947</v>
      </c>
      <c r="H1043" s="24">
        <v>1041</v>
      </c>
      <c r="I1043" s="24" t="e">
        <f ca="1"/>
        <v>#NAME?</v>
      </c>
      <c r="J1043" s="24" t="e">
        <f t="array" aca="1" ref="J1043" ca="1">INDIRECT(ADDRESS(($F$2+1-H1043)+2,9))</f>
        <v>#NAME?</v>
      </c>
      <c r="K1043" s="24" t="e">
        <f t="shared" ca="1" si="82"/>
        <v>#NAME?</v>
      </c>
      <c r="L1043" s="24" t="e">
        <f t="shared" ca="1" si="83"/>
        <v>#NAME?</v>
      </c>
      <c r="M1043" s="24" t="e">
        <f t="shared" ca="1" si="84"/>
        <v>#NAME?</v>
      </c>
    </row>
    <row r="1044" spans="2:13" x14ac:dyDescent="0.25">
      <c r="B1044" s="24">
        <f t="shared" ca="1" si="80"/>
        <v>0.85195938746040745</v>
      </c>
      <c r="C1044" s="25">
        <f t="shared" ca="1" si="81"/>
        <v>60.448739627525711</v>
      </c>
      <c r="H1044" s="24">
        <v>1042</v>
      </c>
      <c r="I1044" s="24" t="e">
        <f ca="1"/>
        <v>#NAME?</v>
      </c>
      <c r="J1044" s="24" t="e">
        <f t="array" aca="1" ref="J1044" ca="1">INDIRECT(ADDRESS(($F$2+1-H1044)+2,9))</f>
        <v>#NAME?</v>
      </c>
      <c r="K1044" s="24" t="e">
        <f t="shared" ca="1" si="82"/>
        <v>#NAME?</v>
      </c>
      <c r="L1044" s="24" t="e">
        <f t="shared" ca="1" si="83"/>
        <v>#NAME?</v>
      </c>
      <c r="M1044" s="24" t="e">
        <f t="shared" ca="1" si="84"/>
        <v>#NAME?</v>
      </c>
    </row>
    <row r="1045" spans="2:13" x14ac:dyDescent="0.25">
      <c r="B1045" s="24">
        <f t="shared" ca="1" si="80"/>
        <v>0.93933229061875079</v>
      </c>
      <c r="C1045" s="25">
        <f t="shared" ca="1" si="81"/>
        <v>65.491926377290625</v>
      </c>
      <c r="H1045" s="24">
        <v>1043</v>
      </c>
      <c r="I1045" s="24" t="e">
        <f ca="1"/>
        <v>#NAME?</v>
      </c>
      <c r="J1045" s="24" t="e">
        <f t="array" aca="1" ref="J1045" ca="1">INDIRECT(ADDRESS(($F$2+1-H1045)+2,9))</f>
        <v>#NAME?</v>
      </c>
      <c r="K1045" s="24" t="e">
        <f t="shared" ca="1" si="82"/>
        <v>#NAME?</v>
      </c>
      <c r="L1045" s="24" t="e">
        <f t="shared" ca="1" si="83"/>
        <v>#NAME?</v>
      </c>
      <c r="M1045" s="24" t="e">
        <f t="shared" ca="1" si="84"/>
        <v>#NAME?</v>
      </c>
    </row>
    <row r="1046" spans="2:13" x14ac:dyDescent="0.25">
      <c r="B1046" s="24">
        <f t="shared" ca="1" si="80"/>
        <v>0.63601243451799661</v>
      </c>
      <c r="C1046" s="25">
        <f t="shared" ca="1" si="81"/>
        <v>53.478203163720472</v>
      </c>
      <c r="H1046" s="24">
        <v>1044</v>
      </c>
      <c r="I1046" s="24" t="e">
        <f ca="1"/>
        <v>#NAME?</v>
      </c>
      <c r="J1046" s="24" t="e">
        <f t="array" aca="1" ref="J1046" ca="1">INDIRECT(ADDRESS(($F$2+1-H1046)+2,9))</f>
        <v>#NAME?</v>
      </c>
      <c r="K1046" s="24" t="e">
        <f t="shared" ca="1" si="82"/>
        <v>#NAME?</v>
      </c>
      <c r="L1046" s="24" t="e">
        <f t="shared" ca="1" si="83"/>
        <v>#NAME?</v>
      </c>
      <c r="M1046" s="24" t="e">
        <f t="shared" ca="1" si="84"/>
        <v>#NAME?</v>
      </c>
    </row>
    <row r="1047" spans="2:13" x14ac:dyDescent="0.25">
      <c r="B1047" s="24">
        <f t="shared" ca="1" si="80"/>
        <v>0.25151607669557008</v>
      </c>
      <c r="C1047" s="25">
        <f t="shared" ca="1" si="81"/>
        <v>43.302734968830507</v>
      </c>
      <c r="H1047" s="24">
        <v>1045</v>
      </c>
      <c r="I1047" s="24" t="e">
        <f ca="1"/>
        <v>#NAME?</v>
      </c>
      <c r="J1047" s="24" t="e">
        <f t="array" aca="1" ref="J1047" ca="1">INDIRECT(ADDRESS(($F$2+1-H1047)+2,9))</f>
        <v>#NAME?</v>
      </c>
      <c r="K1047" s="24" t="e">
        <f t="shared" ca="1" si="82"/>
        <v>#NAME?</v>
      </c>
      <c r="L1047" s="24" t="e">
        <f t="shared" ca="1" si="83"/>
        <v>#NAME?</v>
      </c>
      <c r="M1047" s="24" t="e">
        <f t="shared" ca="1" si="84"/>
        <v>#NAME?</v>
      </c>
    </row>
    <row r="1048" spans="2:13" x14ac:dyDescent="0.25">
      <c r="B1048" s="24">
        <f t="shared" ca="1" si="80"/>
        <v>3.7797314992585096E-2</v>
      </c>
      <c r="C1048" s="25">
        <f t="shared" ca="1" si="81"/>
        <v>32.231603733208679</v>
      </c>
      <c r="H1048" s="24">
        <v>1046</v>
      </c>
      <c r="I1048" s="24" t="e">
        <f ca="1"/>
        <v>#NAME?</v>
      </c>
      <c r="J1048" s="24" t="e">
        <f t="array" aca="1" ref="J1048" ca="1">INDIRECT(ADDRESS(($F$2+1-H1048)+2,9))</f>
        <v>#NAME?</v>
      </c>
      <c r="K1048" s="24" t="e">
        <f t="shared" ca="1" si="82"/>
        <v>#NAME?</v>
      </c>
      <c r="L1048" s="24" t="e">
        <f t="shared" ca="1" si="83"/>
        <v>#NAME?</v>
      </c>
      <c r="M1048" s="24" t="e">
        <f t="shared" ca="1" si="84"/>
        <v>#NAME?</v>
      </c>
    </row>
    <row r="1049" spans="2:13" x14ac:dyDescent="0.25">
      <c r="B1049" s="24">
        <f t="shared" ca="1" si="80"/>
        <v>0.55167672933276735</v>
      </c>
      <c r="C1049" s="25">
        <f t="shared" ca="1" si="81"/>
        <v>51.298987398015726</v>
      </c>
      <c r="H1049" s="24">
        <v>1047</v>
      </c>
      <c r="I1049" s="24" t="e">
        <f ca="1"/>
        <v>#NAME?</v>
      </c>
      <c r="J1049" s="24" t="e">
        <f t="array" aca="1" ref="J1049" ca="1">INDIRECT(ADDRESS(($F$2+1-H1049)+2,9))</f>
        <v>#NAME?</v>
      </c>
      <c r="K1049" s="24" t="e">
        <f t="shared" ca="1" si="82"/>
        <v>#NAME?</v>
      </c>
      <c r="L1049" s="24" t="e">
        <f t="shared" ca="1" si="83"/>
        <v>#NAME?</v>
      </c>
      <c r="M1049" s="24" t="e">
        <f t="shared" ca="1" si="84"/>
        <v>#NAME?</v>
      </c>
    </row>
    <row r="1050" spans="2:13" x14ac:dyDescent="0.25">
      <c r="B1050" s="24">
        <f t="shared" ca="1" si="80"/>
        <v>0.62517593979753339</v>
      </c>
      <c r="C1050" s="25">
        <f t="shared" ca="1" si="81"/>
        <v>53.191033803633914</v>
      </c>
      <c r="H1050" s="24">
        <v>1048</v>
      </c>
      <c r="I1050" s="24" t="e">
        <f ca="1"/>
        <v>#NAME?</v>
      </c>
      <c r="J1050" s="24" t="e">
        <f t="array" aca="1" ref="J1050" ca="1">INDIRECT(ADDRESS(($F$2+1-H1050)+2,9))</f>
        <v>#NAME?</v>
      </c>
      <c r="K1050" s="24" t="e">
        <f t="shared" ca="1" si="82"/>
        <v>#NAME?</v>
      </c>
      <c r="L1050" s="24" t="e">
        <f t="shared" ca="1" si="83"/>
        <v>#NAME?</v>
      </c>
      <c r="M1050" s="24" t="e">
        <f t="shared" ca="1" si="84"/>
        <v>#NAME?</v>
      </c>
    </row>
    <row r="1051" spans="2:13" x14ac:dyDescent="0.25">
      <c r="B1051" s="24">
        <f t="shared" ca="1" si="80"/>
        <v>0.88002781693191601</v>
      </c>
      <c r="C1051" s="25">
        <f t="shared" ca="1" si="81"/>
        <v>61.751258599398746</v>
      </c>
      <c r="H1051" s="24">
        <v>1049</v>
      </c>
      <c r="I1051" s="24" t="e">
        <f ca="1"/>
        <v>#NAME?</v>
      </c>
      <c r="J1051" s="24" t="e">
        <f t="array" aca="1" ref="J1051" ca="1">INDIRECT(ADDRESS(($F$2+1-H1051)+2,9))</f>
        <v>#NAME?</v>
      </c>
      <c r="K1051" s="24" t="e">
        <f t="shared" ca="1" si="82"/>
        <v>#NAME?</v>
      </c>
      <c r="L1051" s="24" t="e">
        <f t="shared" ca="1" si="83"/>
        <v>#NAME?</v>
      </c>
      <c r="M1051" s="24" t="e">
        <f t="shared" ca="1" si="84"/>
        <v>#NAME?</v>
      </c>
    </row>
    <row r="1052" spans="2:13" x14ac:dyDescent="0.25">
      <c r="B1052" s="24">
        <f t="shared" ca="1" si="80"/>
        <v>0.98921252603247578</v>
      </c>
      <c r="C1052" s="25">
        <f t="shared" ca="1" si="81"/>
        <v>72.977688610385528</v>
      </c>
      <c r="H1052" s="24">
        <v>1050</v>
      </c>
      <c r="I1052" s="24" t="e">
        <f ca="1"/>
        <v>#NAME?</v>
      </c>
      <c r="J1052" s="24" t="e">
        <f t="array" aca="1" ref="J1052" ca="1">INDIRECT(ADDRESS(($F$2+1-H1052)+2,9))</f>
        <v>#NAME?</v>
      </c>
      <c r="K1052" s="24" t="e">
        <f t="shared" ca="1" si="82"/>
        <v>#NAME?</v>
      </c>
      <c r="L1052" s="24" t="e">
        <f t="shared" ca="1" si="83"/>
        <v>#NAME?</v>
      </c>
      <c r="M1052" s="24" t="e">
        <f t="shared" ca="1" si="84"/>
        <v>#NAME?</v>
      </c>
    </row>
    <row r="1053" spans="2:13" x14ac:dyDescent="0.25">
      <c r="B1053" s="24">
        <f t="shared" ca="1" si="80"/>
        <v>0.15497951614529681</v>
      </c>
      <c r="C1053" s="25">
        <f t="shared" ca="1" si="81"/>
        <v>39.846920003367103</v>
      </c>
      <c r="H1053" s="24">
        <v>1051</v>
      </c>
      <c r="I1053" s="24" t="e">
        <f ca="1"/>
        <v>#NAME?</v>
      </c>
      <c r="J1053" s="24" t="e">
        <f t="array" aca="1" ref="J1053" ca="1">INDIRECT(ADDRESS(($F$2+1-H1053)+2,9))</f>
        <v>#NAME?</v>
      </c>
      <c r="K1053" s="24" t="e">
        <f t="shared" ca="1" si="82"/>
        <v>#NAME?</v>
      </c>
      <c r="L1053" s="24" t="e">
        <f t="shared" ca="1" si="83"/>
        <v>#NAME?</v>
      </c>
      <c r="M1053" s="24" t="e">
        <f t="shared" ca="1" si="84"/>
        <v>#NAME?</v>
      </c>
    </row>
    <row r="1054" spans="2:13" x14ac:dyDescent="0.25">
      <c r="B1054" s="24">
        <f t="shared" ca="1" si="80"/>
        <v>0.66696131899793909</v>
      </c>
      <c r="C1054" s="25">
        <f t="shared" ca="1" si="81"/>
        <v>54.315378162989276</v>
      </c>
      <c r="H1054" s="24">
        <v>1052</v>
      </c>
      <c r="I1054" s="24" t="e">
        <f ca="1"/>
        <v>#NAME?</v>
      </c>
      <c r="J1054" s="24" t="e">
        <f t="array" aca="1" ref="J1054" ca="1">INDIRECT(ADDRESS(($F$2+1-H1054)+2,9))</f>
        <v>#NAME?</v>
      </c>
      <c r="K1054" s="24" t="e">
        <f t="shared" ca="1" si="82"/>
        <v>#NAME?</v>
      </c>
      <c r="L1054" s="24" t="e">
        <f t="shared" ca="1" si="83"/>
        <v>#NAME?</v>
      </c>
      <c r="M1054" s="24" t="e">
        <f t="shared" ca="1" si="84"/>
        <v>#NAME?</v>
      </c>
    </row>
    <row r="1055" spans="2:13" x14ac:dyDescent="0.25">
      <c r="B1055" s="24">
        <f t="shared" ca="1" si="80"/>
        <v>0.97987274672265046</v>
      </c>
      <c r="C1055" s="25">
        <f t="shared" ca="1" si="81"/>
        <v>70.511277602321115</v>
      </c>
      <c r="H1055" s="24">
        <v>1053</v>
      </c>
      <c r="I1055" s="24" t="e">
        <f ca="1"/>
        <v>#NAME?</v>
      </c>
      <c r="J1055" s="24" t="e">
        <f t="array" aca="1" ref="J1055" ca="1">INDIRECT(ADDRESS(($F$2+1-H1055)+2,9))</f>
        <v>#NAME?</v>
      </c>
      <c r="K1055" s="24" t="e">
        <f t="shared" ca="1" si="82"/>
        <v>#NAME?</v>
      </c>
      <c r="L1055" s="24" t="e">
        <f t="shared" ca="1" si="83"/>
        <v>#NAME?</v>
      </c>
      <c r="M1055" s="24" t="e">
        <f t="shared" ca="1" si="84"/>
        <v>#NAME?</v>
      </c>
    </row>
    <row r="1056" spans="2:13" x14ac:dyDescent="0.25">
      <c r="B1056" s="24">
        <f t="shared" ca="1" si="80"/>
        <v>0.68547701592682919</v>
      </c>
      <c r="C1056" s="25">
        <f t="shared" ca="1" si="81"/>
        <v>54.830700932497138</v>
      </c>
      <c r="H1056" s="24">
        <v>1054</v>
      </c>
      <c r="I1056" s="24" t="e">
        <f ca="1"/>
        <v>#NAME?</v>
      </c>
      <c r="J1056" s="24" t="e">
        <f t="array" aca="1" ref="J1056" ca="1">INDIRECT(ADDRESS(($F$2+1-H1056)+2,9))</f>
        <v>#NAME?</v>
      </c>
      <c r="K1056" s="24" t="e">
        <f t="shared" ca="1" si="82"/>
        <v>#NAME?</v>
      </c>
      <c r="L1056" s="24" t="e">
        <f t="shared" ca="1" si="83"/>
        <v>#NAME?</v>
      </c>
      <c r="M1056" s="24" t="e">
        <f t="shared" ca="1" si="84"/>
        <v>#NAME?</v>
      </c>
    </row>
    <row r="1057" spans="2:13" x14ac:dyDescent="0.25">
      <c r="B1057" s="24">
        <f t="shared" ca="1" si="80"/>
        <v>0.34567275373134088</v>
      </c>
      <c r="C1057" s="25">
        <f t="shared" ca="1" si="81"/>
        <v>46.029702296739146</v>
      </c>
      <c r="H1057" s="24">
        <v>1055</v>
      </c>
      <c r="I1057" s="24" t="e">
        <f ca="1"/>
        <v>#NAME?</v>
      </c>
      <c r="J1057" s="24" t="e">
        <f t="array" aca="1" ref="J1057" ca="1">INDIRECT(ADDRESS(($F$2+1-H1057)+2,9))</f>
        <v>#NAME?</v>
      </c>
      <c r="K1057" s="24" t="e">
        <f t="shared" ca="1" si="82"/>
        <v>#NAME?</v>
      </c>
      <c r="L1057" s="24" t="e">
        <f t="shared" ca="1" si="83"/>
        <v>#NAME?</v>
      </c>
      <c r="M1057" s="24" t="e">
        <f t="shared" ca="1" si="84"/>
        <v>#NAME?</v>
      </c>
    </row>
    <row r="1058" spans="2:13" x14ac:dyDescent="0.25">
      <c r="B1058" s="24">
        <f t="shared" ca="1" si="80"/>
        <v>1.0865896510998674E-2</v>
      </c>
      <c r="C1058" s="25">
        <f t="shared" ca="1" si="81"/>
        <v>27.049767694693479</v>
      </c>
      <c r="H1058" s="24">
        <v>1056</v>
      </c>
      <c r="I1058" s="24" t="e">
        <f ca="1"/>
        <v>#NAME?</v>
      </c>
      <c r="J1058" s="24" t="e">
        <f t="array" aca="1" ref="J1058" ca="1">INDIRECT(ADDRESS(($F$2+1-H1058)+2,9))</f>
        <v>#NAME?</v>
      </c>
      <c r="K1058" s="24" t="e">
        <f t="shared" ca="1" si="82"/>
        <v>#NAME?</v>
      </c>
      <c r="L1058" s="24" t="e">
        <f t="shared" ca="1" si="83"/>
        <v>#NAME?</v>
      </c>
      <c r="M1058" s="24" t="e">
        <f t="shared" ca="1" si="84"/>
        <v>#NAME?</v>
      </c>
    </row>
    <row r="1059" spans="2:13" x14ac:dyDescent="0.25">
      <c r="B1059" s="24">
        <f t="shared" ca="1" si="80"/>
        <v>0.76184613683758129</v>
      </c>
      <c r="C1059" s="25">
        <f t="shared" ca="1" si="81"/>
        <v>57.122536400028501</v>
      </c>
      <c r="H1059" s="24">
        <v>1057</v>
      </c>
      <c r="I1059" s="24" t="e">
        <f ca="1"/>
        <v>#NAME?</v>
      </c>
      <c r="J1059" s="24" t="e">
        <f t="array" aca="1" ref="J1059" ca="1">INDIRECT(ADDRESS(($F$2+1-H1059)+2,9))</f>
        <v>#NAME?</v>
      </c>
      <c r="K1059" s="24" t="e">
        <f t="shared" ca="1" si="82"/>
        <v>#NAME?</v>
      </c>
      <c r="L1059" s="24" t="e">
        <f t="shared" ca="1" si="83"/>
        <v>#NAME?</v>
      </c>
      <c r="M1059" s="24" t="e">
        <f t="shared" ca="1" si="84"/>
        <v>#NAME?</v>
      </c>
    </row>
    <row r="1060" spans="2:13" x14ac:dyDescent="0.25">
      <c r="B1060" s="24">
        <f t="shared" ca="1" si="80"/>
        <v>0.65607561275405635</v>
      </c>
      <c r="C1060" s="25">
        <f t="shared" ca="1" si="81"/>
        <v>54.017761521188717</v>
      </c>
      <c r="H1060" s="24">
        <v>1058</v>
      </c>
      <c r="I1060" s="24" t="e">
        <f ca="1"/>
        <v>#NAME?</v>
      </c>
      <c r="J1060" s="24" t="e">
        <f t="array" aca="1" ref="J1060" ca="1">INDIRECT(ADDRESS(($F$2+1-H1060)+2,9))</f>
        <v>#NAME?</v>
      </c>
      <c r="K1060" s="24" t="e">
        <f t="shared" ca="1" si="82"/>
        <v>#NAME?</v>
      </c>
      <c r="L1060" s="24" t="e">
        <f t="shared" ca="1" si="83"/>
        <v>#NAME?</v>
      </c>
      <c r="M1060" s="24" t="e">
        <f t="shared" ca="1" si="84"/>
        <v>#NAME?</v>
      </c>
    </row>
    <row r="1061" spans="2:13" x14ac:dyDescent="0.25">
      <c r="B1061" s="24">
        <f t="shared" ca="1" si="80"/>
        <v>0.26800909194518252</v>
      </c>
      <c r="C1061" s="25">
        <f t="shared" ca="1" si="81"/>
        <v>43.811545595898423</v>
      </c>
      <c r="H1061" s="24">
        <v>1059</v>
      </c>
      <c r="I1061" s="24" t="e">
        <f ca="1"/>
        <v>#NAME?</v>
      </c>
      <c r="J1061" s="24" t="e">
        <f t="array" aca="1" ref="J1061" ca="1">INDIRECT(ADDRESS(($F$2+1-H1061)+2,9))</f>
        <v>#NAME?</v>
      </c>
      <c r="K1061" s="24" t="e">
        <f t="shared" ca="1" si="82"/>
        <v>#NAME?</v>
      </c>
      <c r="L1061" s="24" t="e">
        <f t="shared" ca="1" si="83"/>
        <v>#NAME?</v>
      </c>
      <c r="M1061" s="24" t="e">
        <f t="shared" ca="1" si="84"/>
        <v>#NAME?</v>
      </c>
    </row>
    <row r="1062" spans="2:13" x14ac:dyDescent="0.25">
      <c r="B1062" s="24">
        <f t="shared" ca="1" si="80"/>
        <v>0.75263657642985471</v>
      </c>
      <c r="C1062" s="25">
        <f t="shared" ca="1" si="81"/>
        <v>56.828100993378214</v>
      </c>
      <c r="H1062" s="24">
        <v>1060</v>
      </c>
      <c r="I1062" s="24" t="e">
        <f ca="1"/>
        <v>#NAME?</v>
      </c>
      <c r="J1062" s="24" t="e">
        <f t="array" aca="1" ref="J1062" ca="1">INDIRECT(ADDRESS(($F$2+1-H1062)+2,9))</f>
        <v>#NAME?</v>
      </c>
      <c r="K1062" s="24" t="e">
        <f t="shared" ca="1" si="82"/>
        <v>#NAME?</v>
      </c>
      <c r="L1062" s="24" t="e">
        <f t="shared" ca="1" si="83"/>
        <v>#NAME?</v>
      </c>
      <c r="M1062" s="24" t="e">
        <f t="shared" ca="1" si="84"/>
        <v>#NAME?</v>
      </c>
    </row>
    <row r="1063" spans="2:13" x14ac:dyDescent="0.25">
      <c r="B1063" s="24">
        <f t="shared" ca="1" si="80"/>
        <v>0.72887064467329121</v>
      </c>
      <c r="C1063" s="25">
        <f t="shared" ca="1" si="81"/>
        <v>56.094009465452288</v>
      </c>
      <c r="H1063" s="24">
        <v>1061</v>
      </c>
      <c r="I1063" s="24" t="e">
        <f ca="1"/>
        <v>#NAME?</v>
      </c>
      <c r="J1063" s="24" t="e">
        <f t="array" aca="1" ref="J1063" ca="1">INDIRECT(ADDRESS(($F$2+1-H1063)+2,9))</f>
        <v>#NAME?</v>
      </c>
      <c r="K1063" s="24" t="e">
        <f t="shared" ca="1" si="82"/>
        <v>#NAME?</v>
      </c>
      <c r="L1063" s="24" t="e">
        <f t="shared" ca="1" si="83"/>
        <v>#NAME?</v>
      </c>
      <c r="M1063" s="24" t="e">
        <f t="shared" ca="1" si="84"/>
        <v>#NAME?</v>
      </c>
    </row>
    <row r="1064" spans="2:13" x14ac:dyDescent="0.25">
      <c r="B1064" s="24">
        <f t="shared" ca="1" si="80"/>
        <v>0.15501606810876734</v>
      </c>
      <c r="C1064" s="25">
        <f t="shared" ca="1" si="81"/>
        <v>39.848453960181331</v>
      </c>
      <c r="H1064" s="24">
        <v>1062</v>
      </c>
      <c r="I1064" s="24" t="e">
        <f ca="1"/>
        <v>#NAME?</v>
      </c>
      <c r="J1064" s="24" t="e">
        <f t="array" aca="1" ref="J1064" ca="1">INDIRECT(ADDRESS(($F$2+1-H1064)+2,9))</f>
        <v>#NAME?</v>
      </c>
      <c r="K1064" s="24" t="e">
        <f t="shared" ca="1" si="82"/>
        <v>#NAME?</v>
      </c>
      <c r="L1064" s="24" t="e">
        <f t="shared" ca="1" si="83"/>
        <v>#NAME?</v>
      </c>
      <c r="M1064" s="24" t="e">
        <f t="shared" ca="1" si="84"/>
        <v>#NAME?</v>
      </c>
    </row>
    <row r="1065" spans="2:13" x14ac:dyDescent="0.25">
      <c r="B1065" s="24">
        <f t="shared" ca="1" si="80"/>
        <v>0.46693022740754242</v>
      </c>
      <c r="C1065" s="25">
        <f t="shared" ca="1" si="81"/>
        <v>49.170112120945269</v>
      </c>
      <c r="H1065" s="24">
        <v>1063</v>
      </c>
      <c r="I1065" s="24" t="e">
        <f ca="1"/>
        <v>#NAME?</v>
      </c>
      <c r="J1065" s="24" t="e">
        <f t="array" aca="1" ref="J1065" ca="1">INDIRECT(ADDRESS(($F$2+1-H1065)+2,9))</f>
        <v>#NAME?</v>
      </c>
      <c r="K1065" s="24" t="e">
        <f t="shared" ca="1" si="82"/>
        <v>#NAME?</v>
      </c>
      <c r="L1065" s="24" t="e">
        <f t="shared" ca="1" si="83"/>
        <v>#NAME?</v>
      </c>
      <c r="M1065" s="24" t="e">
        <f t="shared" ca="1" si="84"/>
        <v>#NAME?</v>
      </c>
    </row>
    <row r="1066" spans="2:13" x14ac:dyDescent="0.25">
      <c r="B1066" s="24">
        <f t="shared" ca="1" si="80"/>
        <v>0.10102842565438575</v>
      </c>
      <c r="C1066" s="25">
        <f t="shared" ca="1" si="81"/>
        <v>37.24286603828029</v>
      </c>
      <c r="H1066" s="24">
        <v>1064</v>
      </c>
      <c r="I1066" s="24" t="e">
        <f ca="1"/>
        <v>#NAME?</v>
      </c>
      <c r="J1066" s="24" t="e">
        <f t="array" aca="1" ref="J1066" ca="1">INDIRECT(ADDRESS(($F$2+1-H1066)+2,9))</f>
        <v>#NAME?</v>
      </c>
      <c r="K1066" s="24" t="e">
        <f t="shared" ca="1" si="82"/>
        <v>#NAME?</v>
      </c>
      <c r="L1066" s="24" t="e">
        <f t="shared" ca="1" si="83"/>
        <v>#NAME?</v>
      </c>
      <c r="M1066" s="24" t="e">
        <f t="shared" ca="1" si="84"/>
        <v>#NAME?</v>
      </c>
    </row>
    <row r="1067" spans="2:13" x14ac:dyDescent="0.25">
      <c r="B1067" s="24">
        <f t="shared" ca="1" si="80"/>
        <v>0.9903468290240075</v>
      </c>
      <c r="C1067" s="25">
        <f t="shared" ca="1" si="81"/>
        <v>73.395624808168122</v>
      </c>
      <c r="H1067" s="24">
        <v>1065</v>
      </c>
      <c r="I1067" s="24" t="e">
        <f ca="1"/>
        <v>#NAME?</v>
      </c>
      <c r="J1067" s="24" t="e">
        <f t="array" aca="1" ref="J1067" ca="1">INDIRECT(ADDRESS(($F$2+1-H1067)+2,9))</f>
        <v>#NAME?</v>
      </c>
      <c r="K1067" s="24" t="e">
        <f t="shared" ca="1" si="82"/>
        <v>#NAME?</v>
      </c>
      <c r="L1067" s="24" t="e">
        <f t="shared" ca="1" si="83"/>
        <v>#NAME?</v>
      </c>
      <c r="M1067" s="24" t="e">
        <f t="shared" ca="1" si="84"/>
        <v>#NAME?</v>
      </c>
    </row>
    <row r="1068" spans="2:13" x14ac:dyDescent="0.25">
      <c r="B1068" s="24">
        <f t="shared" ca="1" si="80"/>
        <v>4.8006056338607772E-2</v>
      </c>
      <c r="C1068" s="25">
        <f t="shared" ca="1" si="81"/>
        <v>33.354978044830247</v>
      </c>
      <c r="H1068" s="24">
        <v>1066</v>
      </c>
      <c r="I1068" s="24" t="e">
        <f ca="1"/>
        <v>#NAME?</v>
      </c>
      <c r="J1068" s="24" t="e">
        <f t="array" aca="1" ref="J1068" ca="1">INDIRECT(ADDRESS(($F$2+1-H1068)+2,9))</f>
        <v>#NAME?</v>
      </c>
      <c r="K1068" s="24" t="e">
        <f t="shared" ca="1" si="82"/>
        <v>#NAME?</v>
      </c>
      <c r="L1068" s="24" t="e">
        <f t="shared" ca="1" si="83"/>
        <v>#NAME?</v>
      </c>
      <c r="M1068" s="24" t="e">
        <f t="shared" ca="1" si="84"/>
        <v>#NAME?</v>
      </c>
    </row>
    <row r="1069" spans="2:13" x14ac:dyDescent="0.25">
      <c r="B1069" s="24">
        <f t="shared" ca="1" si="80"/>
        <v>0.18512701155125344</v>
      </c>
      <c r="C1069" s="25">
        <f t="shared" ca="1" si="81"/>
        <v>41.040023589305626</v>
      </c>
      <c r="H1069" s="24">
        <v>1067</v>
      </c>
      <c r="I1069" s="24" t="e">
        <f ca="1"/>
        <v>#NAME?</v>
      </c>
      <c r="J1069" s="24" t="e">
        <f t="array" aca="1" ref="J1069" ca="1">INDIRECT(ADDRESS(($F$2+1-H1069)+2,9))</f>
        <v>#NAME?</v>
      </c>
      <c r="K1069" s="24" t="e">
        <f t="shared" ca="1" si="82"/>
        <v>#NAME?</v>
      </c>
      <c r="L1069" s="24" t="e">
        <f t="shared" ca="1" si="83"/>
        <v>#NAME?</v>
      </c>
      <c r="M1069" s="24" t="e">
        <f t="shared" ca="1" si="84"/>
        <v>#NAME?</v>
      </c>
    </row>
    <row r="1070" spans="2:13" x14ac:dyDescent="0.25">
      <c r="B1070" s="24">
        <f t="shared" ca="1" si="80"/>
        <v>0.95944955315926295</v>
      </c>
      <c r="C1070" s="25">
        <f t="shared" ca="1" si="81"/>
        <v>67.443338426510905</v>
      </c>
      <c r="H1070" s="24">
        <v>1068</v>
      </c>
      <c r="I1070" s="24" t="e">
        <f ca="1"/>
        <v>#NAME?</v>
      </c>
      <c r="J1070" s="24" t="e">
        <f t="array" aca="1" ref="J1070" ca="1">INDIRECT(ADDRESS(($F$2+1-H1070)+2,9))</f>
        <v>#NAME?</v>
      </c>
      <c r="K1070" s="24" t="e">
        <f t="shared" ca="1" si="82"/>
        <v>#NAME?</v>
      </c>
      <c r="L1070" s="24" t="e">
        <f t="shared" ca="1" si="83"/>
        <v>#NAME?</v>
      </c>
      <c r="M1070" s="24" t="e">
        <f t="shared" ca="1" si="84"/>
        <v>#NAME?</v>
      </c>
    </row>
    <row r="1071" spans="2:13" x14ac:dyDescent="0.25">
      <c r="B1071" s="24">
        <f t="shared" ca="1" si="80"/>
        <v>0.48191001438221581</v>
      </c>
      <c r="C1071" s="25">
        <f t="shared" ca="1" si="81"/>
        <v>49.546395800066939</v>
      </c>
      <c r="H1071" s="24">
        <v>1069</v>
      </c>
      <c r="I1071" s="24" t="e">
        <f ca="1"/>
        <v>#NAME?</v>
      </c>
      <c r="J1071" s="24" t="e">
        <f t="array" aca="1" ref="J1071" ca="1">INDIRECT(ADDRESS(($F$2+1-H1071)+2,9))</f>
        <v>#NAME?</v>
      </c>
      <c r="K1071" s="24" t="e">
        <f t="shared" ca="1" si="82"/>
        <v>#NAME?</v>
      </c>
      <c r="L1071" s="24" t="e">
        <f t="shared" ca="1" si="83"/>
        <v>#NAME?</v>
      </c>
      <c r="M1071" s="24" t="e">
        <f t="shared" ca="1" si="84"/>
        <v>#NAME?</v>
      </c>
    </row>
    <row r="1072" spans="2:13" x14ac:dyDescent="0.25">
      <c r="B1072" s="24">
        <f t="shared" ca="1" si="80"/>
        <v>0.31066753688019644</v>
      </c>
      <c r="C1072" s="25">
        <f t="shared" ca="1" si="81"/>
        <v>45.060409127900627</v>
      </c>
      <c r="H1072" s="24">
        <v>1070</v>
      </c>
      <c r="I1072" s="24" t="e">
        <f ca="1"/>
        <v>#NAME?</v>
      </c>
      <c r="J1072" s="24" t="e">
        <f t="array" aca="1" ref="J1072" ca="1">INDIRECT(ADDRESS(($F$2+1-H1072)+2,9))</f>
        <v>#NAME?</v>
      </c>
      <c r="K1072" s="24" t="e">
        <f t="shared" ca="1" si="82"/>
        <v>#NAME?</v>
      </c>
      <c r="L1072" s="24" t="e">
        <f t="shared" ca="1" si="83"/>
        <v>#NAME?</v>
      </c>
      <c r="M1072" s="24" t="e">
        <f t="shared" ca="1" si="84"/>
        <v>#NAME?</v>
      </c>
    </row>
    <row r="1073" spans="2:13" x14ac:dyDescent="0.25">
      <c r="B1073" s="24">
        <f t="shared" ca="1" si="80"/>
        <v>0.10378486232685036</v>
      </c>
      <c r="C1073" s="25">
        <f t="shared" ca="1" si="81"/>
        <v>37.397237503766021</v>
      </c>
      <c r="H1073" s="24">
        <v>1071</v>
      </c>
      <c r="I1073" s="24" t="e">
        <f ca="1"/>
        <v>#NAME?</v>
      </c>
      <c r="J1073" s="24" t="e">
        <f t="array" aca="1" ref="J1073" ca="1">INDIRECT(ADDRESS(($F$2+1-H1073)+2,9))</f>
        <v>#NAME?</v>
      </c>
      <c r="K1073" s="24" t="e">
        <f t="shared" ca="1" si="82"/>
        <v>#NAME?</v>
      </c>
      <c r="L1073" s="24" t="e">
        <f t="shared" ca="1" si="83"/>
        <v>#NAME?</v>
      </c>
      <c r="M1073" s="24" t="e">
        <f t="shared" ca="1" si="84"/>
        <v>#NAME?</v>
      </c>
    </row>
    <row r="1074" spans="2:13" x14ac:dyDescent="0.25">
      <c r="B1074" s="24">
        <f t="shared" ca="1" si="80"/>
        <v>0.16912815459513342</v>
      </c>
      <c r="C1074" s="25">
        <f t="shared" ca="1" si="81"/>
        <v>40.423837643478258</v>
      </c>
      <c r="H1074" s="24">
        <v>1072</v>
      </c>
      <c r="I1074" s="24" t="e">
        <f ca="1"/>
        <v>#NAME?</v>
      </c>
      <c r="J1074" s="24" t="e">
        <f t="array" aca="1" ref="J1074" ca="1">INDIRECT(ADDRESS(($F$2+1-H1074)+2,9))</f>
        <v>#NAME?</v>
      </c>
      <c r="K1074" s="24" t="e">
        <f t="shared" ca="1" si="82"/>
        <v>#NAME?</v>
      </c>
      <c r="L1074" s="24" t="e">
        <f t="shared" ca="1" si="83"/>
        <v>#NAME?</v>
      </c>
      <c r="M1074" s="24" t="e">
        <f t="shared" ca="1" si="84"/>
        <v>#NAME?</v>
      </c>
    </row>
    <row r="1075" spans="2:13" x14ac:dyDescent="0.25">
      <c r="B1075" s="24">
        <f t="shared" ca="1" si="80"/>
        <v>0.24136879962268054</v>
      </c>
      <c r="C1075" s="25">
        <f t="shared" ca="1" si="81"/>
        <v>42.980936991523222</v>
      </c>
      <c r="H1075" s="24">
        <v>1073</v>
      </c>
      <c r="I1075" s="24" t="e">
        <f ca="1"/>
        <v>#NAME?</v>
      </c>
      <c r="J1075" s="24" t="e">
        <f t="array" aca="1" ref="J1075" ca="1">INDIRECT(ADDRESS(($F$2+1-H1075)+2,9))</f>
        <v>#NAME?</v>
      </c>
      <c r="K1075" s="24" t="e">
        <f t="shared" ca="1" si="82"/>
        <v>#NAME?</v>
      </c>
      <c r="L1075" s="24" t="e">
        <f t="shared" ca="1" si="83"/>
        <v>#NAME?</v>
      </c>
      <c r="M1075" s="24" t="e">
        <f t="shared" ca="1" si="84"/>
        <v>#NAME?</v>
      </c>
    </row>
    <row r="1076" spans="2:13" x14ac:dyDescent="0.25">
      <c r="B1076" s="24">
        <f t="shared" ca="1" si="80"/>
        <v>0.14185809080586576</v>
      </c>
      <c r="C1076" s="25">
        <f t="shared" ca="1" si="81"/>
        <v>39.279914271672396</v>
      </c>
      <c r="H1076" s="24">
        <v>1074</v>
      </c>
      <c r="I1076" s="24" t="e">
        <f ca="1"/>
        <v>#NAME?</v>
      </c>
      <c r="J1076" s="24" t="e">
        <f t="array" aca="1" ref="J1076" ca="1">INDIRECT(ADDRESS(($F$2+1-H1076)+2,9))</f>
        <v>#NAME?</v>
      </c>
      <c r="K1076" s="24" t="e">
        <f t="shared" ca="1" si="82"/>
        <v>#NAME?</v>
      </c>
      <c r="L1076" s="24" t="e">
        <f t="shared" ca="1" si="83"/>
        <v>#NAME?</v>
      </c>
      <c r="M1076" s="24" t="e">
        <f t="shared" ca="1" si="84"/>
        <v>#NAME?</v>
      </c>
    </row>
    <row r="1077" spans="2:13" x14ac:dyDescent="0.25">
      <c r="B1077" s="24">
        <f t="shared" ca="1" si="80"/>
        <v>0.26777918704749171</v>
      </c>
      <c r="C1077" s="25">
        <f t="shared" ca="1" si="81"/>
        <v>43.804564995074699</v>
      </c>
      <c r="H1077" s="24">
        <v>1075</v>
      </c>
      <c r="I1077" s="24" t="e">
        <f ca="1"/>
        <v>#NAME?</v>
      </c>
      <c r="J1077" s="24" t="e">
        <f t="array" aca="1" ref="J1077" ca="1">INDIRECT(ADDRESS(($F$2+1-H1077)+2,9))</f>
        <v>#NAME?</v>
      </c>
      <c r="K1077" s="24" t="e">
        <f t="shared" ca="1" si="82"/>
        <v>#NAME?</v>
      </c>
      <c r="L1077" s="24" t="e">
        <f t="shared" ca="1" si="83"/>
        <v>#NAME?</v>
      </c>
      <c r="M1077" s="24" t="e">
        <f t="shared" ca="1" si="84"/>
        <v>#NAME?</v>
      </c>
    </row>
    <row r="1078" spans="2:13" x14ac:dyDescent="0.25">
      <c r="B1078" s="24">
        <f t="shared" ca="1" si="80"/>
        <v>0.52472868541189432</v>
      </c>
      <c r="C1078" s="25">
        <f t="shared" ca="1" si="81"/>
        <v>50.6202536922113</v>
      </c>
      <c r="H1078" s="24">
        <v>1076</v>
      </c>
      <c r="I1078" s="24" t="e">
        <f ca="1"/>
        <v>#NAME?</v>
      </c>
      <c r="J1078" s="24" t="e">
        <f t="array" aca="1" ref="J1078" ca="1">INDIRECT(ADDRESS(($F$2+1-H1078)+2,9))</f>
        <v>#NAME?</v>
      </c>
      <c r="K1078" s="24" t="e">
        <f t="shared" ca="1" si="82"/>
        <v>#NAME?</v>
      </c>
      <c r="L1078" s="24" t="e">
        <f t="shared" ca="1" si="83"/>
        <v>#NAME?</v>
      </c>
      <c r="M1078" s="24" t="e">
        <f t="shared" ca="1" si="84"/>
        <v>#NAME?</v>
      </c>
    </row>
    <row r="1079" spans="2:13" x14ac:dyDescent="0.25">
      <c r="B1079" s="24">
        <f t="shared" ca="1" si="80"/>
        <v>0.59309810990688661</v>
      </c>
      <c r="C1079" s="25">
        <f t="shared" ca="1" si="81"/>
        <v>52.355217749173868</v>
      </c>
      <c r="H1079" s="24">
        <v>1077</v>
      </c>
      <c r="I1079" s="24" t="e">
        <f ca="1"/>
        <v>#NAME?</v>
      </c>
      <c r="J1079" s="24" t="e">
        <f t="array" aca="1" ref="J1079" ca="1">INDIRECT(ADDRESS(($F$2+1-H1079)+2,9))</f>
        <v>#NAME?</v>
      </c>
      <c r="K1079" s="24" t="e">
        <f t="shared" ca="1" si="82"/>
        <v>#NAME?</v>
      </c>
      <c r="L1079" s="24" t="e">
        <f t="shared" ca="1" si="83"/>
        <v>#NAME?</v>
      </c>
      <c r="M1079" s="24" t="e">
        <f t="shared" ca="1" si="84"/>
        <v>#NAME?</v>
      </c>
    </row>
    <row r="1080" spans="2:13" x14ac:dyDescent="0.25">
      <c r="B1080" s="24">
        <f t="shared" ca="1" si="80"/>
        <v>0.64933905066845043</v>
      </c>
      <c r="C1080" s="25">
        <f t="shared" ca="1" si="81"/>
        <v>53.83536653406339</v>
      </c>
      <c r="H1080" s="24">
        <v>1078</v>
      </c>
      <c r="I1080" s="24" t="e">
        <f ca="1"/>
        <v>#NAME?</v>
      </c>
      <c r="J1080" s="24" t="e">
        <f t="array" aca="1" ref="J1080" ca="1">INDIRECT(ADDRESS(($F$2+1-H1080)+2,9))</f>
        <v>#NAME?</v>
      </c>
      <c r="K1080" s="24" t="e">
        <f t="shared" ca="1" si="82"/>
        <v>#NAME?</v>
      </c>
      <c r="L1080" s="24" t="e">
        <f t="shared" ca="1" si="83"/>
        <v>#NAME?</v>
      </c>
      <c r="M1080" s="24" t="e">
        <f t="shared" ca="1" si="84"/>
        <v>#NAME?</v>
      </c>
    </row>
    <row r="1081" spans="2:13" x14ac:dyDescent="0.25">
      <c r="B1081" s="24">
        <f t="shared" ca="1" si="80"/>
        <v>0.15294729204890711</v>
      </c>
      <c r="C1081" s="25">
        <f t="shared" ca="1" si="81"/>
        <v>39.761255594471379</v>
      </c>
      <c r="H1081" s="24">
        <v>1079</v>
      </c>
      <c r="I1081" s="24" t="e">
        <f ca="1"/>
        <v>#NAME?</v>
      </c>
      <c r="J1081" s="24" t="e">
        <f t="array" aca="1" ref="J1081" ca="1">INDIRECT(ADDRESS(($F$2+1-H1081)+2,9))</f>
        <v>#NAME?</v>
      </c>
      <c r="K1081" s="24" t="e">
        <f t="shared" ca="1" si="82"/>
        <v>#NAME?</v>
      </c>
      <c r="L1081" s="24" t="e">
        <f t="shared" ca="1" si="83"/>
        <v>#NAME?</v>
      </c>
      <c r="M1081" s="24" t="e">
        <f t="shared" ca="1" si="84"/>
        <v>#NAME?</v>
      </c>
    </row>
    <row r="1082" spans="2:13" x14ac:dyDescent="0.25">
      <c r="B1082" s="24">
        <f t="shared" ca="1" si="80"/>
        <v>0.16275898511353237</v>
      </c>
      <c r="C1082" s="25">
        <f t="shared" ca="1" si="81"/>
        <v>40.168181993005305</v>
      </c>
      <c r="H1082" s="24">
        <v>1080</v>
      </c>
      <c r="I1082" s="24" t="e">
        <f ca="1"/>
        <v>#NAME?</v>
      </c>
      <c r="J1082" s="24" t="e">
        <f t="array" aca="1" ref="J1082" ca="1">INDIRECT(ADDRESS(($F$2+1-H1082)+2,9))</f>
        <v>#NAME?</v>
      </c>
      <c r="K1082" s="24" t="e">
        <f t="shared" ca="1" si="82"/>
        <v>#NAME?</v>
      </c>
      <c r="L1082" s="24" t="e">
        <f t="shared" ca="1" si="83"/>
        <v>#NAME?</v>
      </c>
      <c r="M1082" s="24" t="e">
        <f t="shared" ca="1" si="84"/>
        <v>#NAME?</v>
      </c>
    </row>
    <row r="1083" spans="2:13" x14ac:dyDescent="0.25">
      <c r="B1083" s="24">
        <f t="shared" ca="1" si="80"/>
        <v>0.67695867483579053</v>
      </c>
      <c r="C1083" s="25">
        <f t="shared" ca="1" si="81"/>
        <v>54.592110024746347</v>
      </c>
      <c r="H1083" s="24">
        <v>1081</v>
      </c>
      <c r="I1083" s="24" t="e">
        <f ca="1"/>
        <v>#NAME?</v>
      </c>
      <c r="J1083" s="24" t="e">
        <f t="array" aca="1" ref="J1083" ca="1">INDIRECT(ADDRESS(($F$2+1-H1083)+2,9))</f>
        <v>#NAME?</v>
      </c>
      <c r="K1083" s="24" t="e">
        <f t="shared" ca="1" si="82"/>
        <v>#NAME?</v>
      </c>
      <c r="L1083" s="24" t="e">
        <f t="shared" ca="1" si="83"/>
        <v>#NAME?</v>
      </c>
      <c r="M1083" s="24" t="e">
        <f t="shared" ca="1" si="84"/>
        <v>#NAME?</v>
      </c>
    </row>
    <row r="1084" spans="2:13" x14ac:dyDescent="0.25">
      <c r="B1084" s="24">
        <f t="shared" ca="1" si="80"/>
        <v>0.63821413321233234</v>
      </c>
      <c r="C1084" s="25">
        <f t="shared" ca="1" si="81"/>
        <v>53.536893116548754</v>
      </c>
      <c r="H1084" s="24">
        <v>1082</v>
      </c>
      <c r="I1084" s="24" t="e">
        <f ca="1"/>
        <v>#NAME?</v>
      </c>
      <c r="J1084" s="24" t="e">
        <f t="array" aca="1" ref="J1084" ca="1">INDIRECT(ADDRESS(($F$2+1-H1084)+2,9))</f>
        <v>#NAME?</v>
      </c>
      <c r="K1084" s="24" t="e">
        <f t="shared" ca="1" si="82"/>
        <v>#NAME?</v>
      </c>
      <c r="L1084" s="24" t="e">
        <f t="shared" ca="1" si="83"/>
        <v>#NAME?</v>
      </c>
      <c r="M1084" s="24" t="e">
        <f t="shared" ca="1" si="84"/>
        <v>#NAME?</v>
      </c>
    </row>
    <row r="1085" spans="2:13" x14ac:dyDescent="0.25">
      <c r="B1085" s="24">
        <f t="shared" ca="1" si="80"/>
        <v>0.98016854231256256</v>
      </c>
      <c r="C1085" s="25">
        <f t="shared" ca="1" si="81"/>
        <v>70.572423950369497</v>
      </c>
      <c r="H1085" s="24">
        <v>1083</v>
      </c>
      <c r="I1085" s="24" t="e">
        <f ca="1"/>
        <v>#NAME?</v>
      </c>
      <c r="J1085" s="24" t="e">
        <f t="array" aca="1" ref="J1085" ca="1">INDIRECT(ADDRESS(($F$2+1-H1085)+2,9))</f>
        <v>#NAME?</v>
      </c>
      <c r="K1085" s="24" t="e">
        <f t="shared" ca="1" si="82"/>
        <v>#NAME?</v>
      </c>
      <c r="L1085" s="24" t="e">
        <f t="shared" ca="1" si="83"/>
        <v>#NAME?</v>
      </c>
      <c r="M1085" s="24" t="e">
        <f t="shared" ca="1" si="84"/>
        <v>#NAME?</v>
      </c>
    </row>
    <row r="1086" spans="2:13" x14ac:dyDescent="0.25">
      <c r="B1086" s="24">
        <f t="shared" ca="1" si="80"/>
        <v>0.71316047219486145</v>
      </c>
      <c r="C1086" s="25">
        <f t="shared" ca="1" si="81"/>
        <v>55.626414577570472</v>
      </c>
      <c r="H1086" s="24">
        <v>1084</v>
      </c>
      <c r="I1086" s="24" t="e">
        <f ca="1"/>
        <v>#NAME?</v>
      </c>
      <c r="J1086" s="24" t="e">
        <f t="array" aca="1" ref="J1086" ca="1">INDIRECT(ADDRESS(($F$2+1-H1086)+2,9))</f>
        <v>#NAME?</v>
      </c>
      <c r="K1086" s="24" t="e">
        <f t="shared" ca="1" si="82"/>
        <v>#NAME?</v>
      </c>
      <c r="L1086" s="24" t="e">
        <f t="shared" ca="1" si="83"/>
        <v>#NAME?</v>
      </c>
      <c r="M1086" s="24" t="e">
        <f t="shared" ca="1" si="84"/>
        <v>#NAME?</v>
      </c>
    </row>
    <row r="1087" spans="2:13" x14ac:dyDescent="0.25">
      <c r="B1087" s="24">
        <f t="shared" ca="1" si="80"/>
        <v>0.94196071007793492</v>
      </c>
      <c r="C1087" s="25">
        <f t="shared" ca="1" si="81"/>
        <v>65.714481901336384</v>
      </c>
      <c r="H1087" s="24">
        <v>1085</v>
      </c>
      <c r="I1087" s="24" t="e">
        <f ca="1"/>
        <v>#NAME?</v>
      </c>
      <c r="J1087" s="24" t="e">
        <f t="array" aca="1" ref="J1087" ca="1">INDIRECT(ADDRESS(($F$2+1-H1087)+2,9))</f>
        <v>#NAME?</v>
      </c>
      <c r="K1087" s="24" t="e">
        <f t="shared" ca="1" si="82"/>
        <v>#NAME?</v>
      </c>
      <c r="L1087" s="24" t="e">
        <f t="shared" ca="1" si="83"/>
        <v>#NAME?</v>
      </c>
      <c r="M1087" s="24" t="e">
        <f t="shared" ca="1" si="84"/>
        <v>#NAME?</v>
      </c>
    </row>
    <row r="1088" spans="2:13" x14ac:dyDescent="0.25">
      <c r="B1088" s="24">
        <f t="shared" ca="1" si="80"/>
        <v>0.74062152461425002</v>
      </c>
      <c r="C1088" s="25">
        <f t="shared" ca="1" si="81"/>
        <v>56.45262714544333</v>
      </c>
      <c r="H1088" s="24">
        <v>1086</v>
      </c>
      <c r="I1088" s="24" t="e">
        <f ca="1"/>
        <v>#NAME?</v>
      </c>
      <c r="J1088" s="24" t="e">
        <f t="array" aca="1" ref="J1088" ca="1">INDIRECT(ADDRESS(($F$2+1-H1088)+2,9))</f>
        <v>#NAME?</v>
      </c>
      <c r="K1088" s="24" t="e">
        <f t="shared" ca="1" si="82"/>
        <v>#NAME?</v>
      </c>
      <c r="L1088" s="24" t="e">
        <f t="shared" ca="1" si="83"/>
        <v>#NAME?</v>
      </c>
      <c r="M1088" s="24" t="e">
        <f t="shared" ca="1" si="84"/>
        <v>#NAME?</v>
      </c>
    </row>
    <row r="1089" spans="2:13" x14ac:dyDescent="0.25">
      <c r="B1089" s="24">
        <f t="shared" ca="1" si="80"/>
        <v>0.80534010977318959</v>
      </c>
      <c r="C1089" s="25">
        <f t="shared" ca="1" si="81"/>
        <v>58.608516017553903</v>
      </c>
      <c r="H1089" s="24">
        <v>1087</v>
      </c>
      <c r="I1089" s="24" t="e">
        <f ca="1"/>
        <v>#NAME?</v>
      </c>
      <c r="J1089" s="24" t="e">
        <f t="array" aca="1" ref="J1089" ca="1">INDIRECT(ADDRESS(($F$2+1-H1089)+2,9))</f>
        <v>#NAME?</v>
      </c>
      <c r="K1089" s="24" t="e">
        <f t="shared" ca="1" si="82"/>
        <v>#NAME?</v>
      </c>
      <c r="L1089" s="24" t="e">
        <f t="shared" ca="1" si="83"/>
        <v>#NAME?</v>
      </c>
      <c r="M1089" s="24" t="e">
        <f t="shared" ca="1" si="84"/>
        <v>#NAME?</v>
      </c>
    </row>
    <row r="1090" spans="2:13" x14ac:dyDescent="0.25">
      <c r="B1090" s="24">
        <f t="shared" ca="1" si="80"/>
        <v>0.67897078734828553</v>
      </c>
      <c r="C1090" s="25">
        <f t="shared" ca="1" si="81"/>
        <v>54.648227070749009</v>
      </c>
      <c r="H1090" s="24">
        <v>1088</v>
      </c>
      <c r="I1090" s="24" t="e">
        <f ca="1"/>
        <v>#NAME?</v>
      </c>
      <c r="J1090" s="24" t="e">
        <f t="array" aca="1" ref="J1090" ca="1">INDIRECT(ADDRESS(($F$2+1-H1090)+2,9))</f>
        <v>#NAME?</v>
      </c>
      <c r="K1090" s="24" t="e">
        <f t="shared" ca="1" si="82"/>
        <v>#NAME?</v>
      </c>
      <c r="L1090" s="24" t="e">
        <f t="shared" ca="1" si="83"/>
        <v>#NAME?</v>
      </c>
      <c r="M1090" s="24" t="e">
        <f t="shared" ca="1" si="84"/>
        <v>#NAME?</v>
      </c>
    </row>
    <row r="1091" spans="2:13" x14ac:dyDescent="0.25">
      <c r="B1091" s="24">
        <f t="shared" ca="1" si="80"/>
        <v>0.73259736801290676</v>
      </c>
      <c r="C1091" s="25">
        <f t="shared" ca="1" si="81"/>
        <v>56.206874870928822</v>
      </c>
      <c r="H1091" s="24">
        <v>1089</v>
      </c>
      <c r="I1091" s="24" t="e">
        <f ca="1"/>
        <v>#NAME?</v>
      </c>
      <c r="J1091" s="24" t="e">
        <f t="array" aca="1" ref="J1091" ca="1">INDIRECT(ADDRESS(($F$2+1-H1091)+2,9))</f>
        <v>#NAME?</v>
      </c>
      <c r="K1091" s="24" t="e">
        <f t="shared" ca="1" si="82"/>
        <v>#NAME?</v>
      </c>
      <c r="L1091" s="24" t="e">
        <f t="shared" ca="1" si="83"/>
        <v>#NAME?</v>
      </c>
      <c r="M1091" s="24" t="e">
        <f t="shared" ca="1" si="84"/>
        <v>#NAME?</v>
      </c>
    </row>
    <row r="1092" spans="2:13" x14ac:dyDescent="0.25">
      <c r="B1092" s="24">
        <f t="shared" ref="B1092:B1155" ca="1" si="85">RAND()</f>
        <v>0.81882940911567259</v>
      </c>
      <c r="C1092" s="25">
        <f t="shared" ref="C1092:C1155" ca="1" si="86">_xlfn.NORM.INV(B1092,50,10)</f>
        <v>59.10913063919282</v>
      </c>
      <c r="H1092" s="24">
        <v>1090</v>
      </c>
      <c r="I1092" s="24" t="e">
        <f ca="1"/>
        <v>#NAME?</v>
      </c>
      <c r="J1092" s="24" t="e">
        <f t="array" aca="1" ref="J1092" ca="1">INDIRECT(ADDRESS(($F$2+1-H1092)+2,9))</f>
        <v>#NAME?</v>
      </c>
      <c r="K1092" s="24" t="e">
        <f t="shared" ref="K1092:K1155" ca="1" si="87">_xlfn.NORM.DIST(I1092,$F$5,$F$6,TRUE)</f>
        <v>#NAME?</v>
      </c>
      <c r="L1092" s="24" t="e">
        <f t="shared" ref="L1092:L1155" ca="1" si="88">_xlfn.NORM.DIST(J1092,$F$5,$F$6,TRUE)</f>
        <v>#NAME?</v>
      </c>
      <c r="M1092" s="24" t="e">
        <f t="shared" ca="1" si="84"/>
        <v>#NAME?</v>
      </c>
    </row>
    <row r="1093" spans="2:13" x14ac:dyDescent="0.25">
      <c r="B1093" s="24">
        <f t="shared" ca="1" si="85"/>
        <v>0.47492893478195197</v>
      </c>
      <c r="C1093" s="25">
        <f t="shared" ca="1" si="86"/>
        <v>49.371147364035231</v>
      </c>
      <c r="H1093" s="24">
        <v>1091</v>
      </c>
      <c r="I1093" s="24" t="e">
        <f ca="1"/>
        <v>#NAME?</v>
      </c>
      <c r="J1093" s="24" t="e">
        <f t="array" aca="1" ref="J1093" ca="1">INDIRECT(ADDRESS(($F$2+1-H1093)+2,9))</f>
        <v>#NAME?</v>
      </c>
      <c r="K1093" s="24" t="e">
        <f t="shared" ca="1" si="87"/>
        <v>#NAME?</v>
      </c>
      <c r="L1093" s="24" t="e">
        <f t="shared" ca="1" si="88"/>
        <v>#NAME?</v>
      </c>
      <c r="M1093" s="24" t="e">
        <f t="shared" ref="M1093:M1156" ca="1" si="89">((2*H1093-1)/$F$2)*(LN(K1093)+LN(1-L1093))</f>
        <v>#NAME?</v>
      </c>
    </row>
    <row r="1094" spans="2:13" x14ac:dyDescent="0.25">
      <c r="B1094" s="24">
        <f t="shared" ca="1" si="85"/>
        <v>0.53862266723487884</v>
      </c>
      <c r="C1094" s="25">
        <f t="shared" ca="1" si="86"/>
        <v>50.969644004323605</v>
      </c>
      <c r="H1094" s="24">
        <v>1092</v>
      </c>
      <c r="I1094" s="24" t="e">
        <f ca="1"/>
        <v>#NAME?</v>
      </c>
      <c r="J1094" s="24" t="e">
        <f t="array" aca="1" ref="J1094" ca="1">INDIRECT(ADDRESS(($F$2+1-H1094)+2,9))</f>
        <v>#NAME?</v>
      </c>
      <c r="K1094" s="24" t="e">
        <f t="shared" ca="1" si="87"/>
        <v>#NAME?</v>
      </c>
      <c r="L1094" s="24" t="e">
        <f t="shared" ca="1" si="88"/>
        <v>#NAME?</v>
      </c>
      <c r="M1094" s="24" t="e">
        <f t="shared" ca="1" si="89"/>
        <v>#NAME?</v>
      </c>
    </row>
    <row r="1095" spans="2:13" x14ac:dyDescent="0.25">
      <c r="B1095" s="24">
        <f t="shared" ca="1" si="85"/>
        <v>0.53949568036818318</v>
      </c>
      <c r="C1095" s="25">
        <f t="shared" ca="1" si="86"/>
        <v>50.991632676157742</v>
      </c>
      <c r="H1095" s="24">
        <v>1093</v>
      </c>
      <c r="I1095" s="24" t="e">
        <f ca="1"/>
        <v>#NAME?</v>
      </c>
      <c r="J1095" s="24" t="e">
        <f t="array" aca="1" ref="J1095" ca="1">INDIRECT(ADDRESS(($F$2+1-H1095)+2,9))</f>
        <v>#NAME?</v>
      </c>
      <c r="K1095" s="24" t="e">
        <f t="shared" ca="1" si="87"/>
        <v>#NAME?</v>
      </c>
      <c r="L1095" s="24" t="e">
        <f t="shared" ca="1" si="88"/>
        <v>#NAME?</v>
      </c>
      <c r="M1095" s="24" t="e">
        <f t="shared" ca="1" si="89"/>
        <v>#NAME?</v>
      </c>
    </row>
    <row r="1096" spans="2:13" x14ac:dyDescent="0.25">
      <c r="B1096" s="24">
        <f t="shared" ca="1" si="85"/>
        <v>0.21950803511880013</v>
      </c>
      <c r="C1096" s="25">
        <f t="shared" ca="1" si="86"/>
        <v>42.261442000481097</v>
      </c>
      <c r="H1096" s="24">
        <v>1094</v>
      </c>
      <c r="I1096" s="24" t="e">
        <f ca="1"/>
        <v>#NAME?</v>
      </c>
      <c r="J1096" s="24" t="e">
        <f t="array" aca="1" ref="J1096" ca="1">INDIRECT(ADDRESS(($F$2+1-H1096)+2,9))</f>
        <v>#NAME?</v>
      </c>
      <c r="K1096" s="24" t="e">
        <f t="shared" ca="1" si="87"/>
        <v>#NAME?</v>
      </c>
      <c r="L1096" s="24" t="e">
        <f t="shared" ca="1" si="88"/>
        <v>#NAME?</v>
      </c>
      <c r="M1096" s="24" t="e">
        <f t="shared" ca="1" si="89"/>
        <v>#NAME?</v>
      </c>
    </row>
    <row r="1097" spans="2:13" x14ac:dyDescent="0.25">
      <c r="B1097" s="24">
        <f t="shared" ca="1" si="85"/>
        <v>0.45307926129734555</v>
      </c>
      <c r="C1097" s="25">
        <f t="shared" ca="1" si="86"/>
        <v>48.821146768646912</v>
      </c>
      <c r="H1097" s="24">
        <v>1095</v>
      </c>
      <c r="I1097" s="24" t="e">
        <f ca="1"/>
        <v>#NAME?</v>
      </c>
      <c r="J1097" s="24" t="e">
        <f t="array" aca="1" ref="J1097" ca="1">INDIRECT(ADDRESS(($F$2+1-H1097)+2,9))</f>
        <v>#NAME?</v>
      </c>
      <c r="K1097" s="24" t="e">
        <f t="shared" ca="1" si="87"/>
        <v>#NAME?</v>
      </c>
      <c r="L1097" s="24" t="e">
        <f t="shared" ca="1" si="88"/>
        <v>#NAME?</v>
      </c>
      <c r="M1097" s="24" t="e">
        <f t="shared" ca="1" si="89"/>
        <v>#NAME?</v>
      </c>
    </row>
    <row r="1098" spans="2:13" x14ac:dyDescent="0.25">
      <c r="B1098" s="24">
        <f t="shared" ca="1" si="85"/>
        <v>0.13881305511696873</v>
      </c>
      <c r="C1098" s="25">
        <f t="shared" ca="1" si="86"/>
        <v>39.143324680426588</v>
      </c>
      <c r="H1098" s="24">
        <v>1096</v>
      </c>
      <c r="I1098" s="24" t="e">
        <f ca="1"/>
        <v>#NAME?</v>
      </c>
      <c r="J1098" s="24" t="e">
        <f t="array" aca="1" ref="J1098" ca="1">INDIRECT(ADDRESS(($F$2+1-H1098)+2,9))</f>
        <v>#NAME?</v>
      </c>
      <c r="K1098" s="24" t="e">
        <f t="shared" ca="1" si="87"/>
        <v>#NAME?</v>
      </c>
      <c r="L1098" s="24" t="e">
        <f t="shared" ca="1" si="88"/>
        <v>#NAME?</v>
      </c>
      <c r="M1098" s="24" t="e">
        <f t="shared" ca="1" si="89"/>
        <v>#NAME?</v>
      </c>
    </row>
    <row r="1099" spans="2:13" x14ac:dyDescent="0.25">
      <c r="B1099" s="24">
        <f t="shared" ca="1" si="85"/>
        <v>5.8224233061638819E-2</v>
      </c>
      <c r="C1099" s="25">
        <f t="shared" ca="1" si="86"/>
        <v>34.301433561213727</v>
      </c>
      <c r="H1099" s="24">
        <v>1097</v>
      </c>
      <c r="I1099" s="24" t="e">
        <f ca="1"/>
        <v>#NAME?</v>
      </c>
      <c r="J1099" s="24" t="e">
        <f t="array" aca="1" ref="J1099" ca="1">INDIRECT(ADDRESS(($F$2+1-H1099)+2,9))</f>
        <v>#NAME?</v>
      </c>
      <c r="K1099" s="24" t="e">
        <f t="shared" ca="1" si="87"/>
        <v>#NAME?</v>
      </c>
      <c r="L1099" s="24" t="e">
        <f t="shared" ca="1" si="88"/>
        <v>#NAME?</v>
      </c>
      <c r="M1099" s="24" t="e">
        <f t="shared" ca="1" si="89"/>
        <v>#NAME?</v>
      </c>
    </row>
    <row r="1100" spans="2:13" x14ac:dyDescent="0.25">
      <c r="B1100" s="24">
        <f t="shared" ca="1" si="85"/>
        <v>0.93734733174669005</v>
      </c>
      <c r="C1100" s="25">
        <f t="shared" ca="1" si="86"/>
        <v>65.328803572316957</v>
      </c>
      <c r="H1100" s="24">
        <v>1098</v>
      </c>
      <c r="I1100" s="24" t="e">
        <f ca="1"/>
        <v>#NAME?</v>
      </c>
      <c r="J1100" s="24" t="e">
        <f t="array" aca="1" ref="J1100" ca="1">INDIRECT(ADDRESS(($F$2+1-H1100)+2,9))</f>
        <v>#NAME?</v>
      </c>
      <c r="K1100" s="24" t="e">
        <f t="shared" ca="1" si="87"/>
        <v>#NAME?</v>
      </c>
      <c r="L1100" s="24" t="e">
        <f t="shared" ca="1" si="88"/>
        <v>#NAME?</v>
      </c>
      <c r="M1100" s="24" t="e">
        <f t="shared" ca="1" si="89"/>
        <v>#NAME?</v>
      </c>
    </row>
    <row r="1101" spans="2:13" x14ac:dyDescent="0.25">
      <c r="B1101" s="24">
        <f t="shared" ca="1" si="85"/>
        <v>0.33640677161453447</v>
      </c>
      <c r="C1101" s="25">
        <f t="shared" ca="1" si="86"/>
        <v>45.777102560502222</v>
      </c>
      <c r="H1101" s="24">
        <v>1099</v>
      </c>
      <c r="I1101" s="24" t="e">
        <f ca="1"/>
        <v>#NAME?</v>
      </c>
      <c r="J1101" s="24" t="e">
        <f t="array" aca="1" ref="J1101" ca="1">INDIRECT(ADDRESS(($F$2+1-H1101)+2,9))</f>
        <v>#NAME?</v>
      </c>
      <c r="K1101" s="24" t="e">
        <f t="shared" ca="1" si="87"/>
        <v>#NAME?</v>
      </c>
      <c r="L1101" s="24" t="e">
        <f t="shared" ca="1" si="88"/>
        <v>#NAME?</v>
      </c>
      <c r="M1101" s="24" t="e">
        <f t="shared" ca="1" si="89"/>
        <v>#NAME?</v>
      </c>
    </row>
    <row r="1102" spans="2:13" x14ac:dyDescent="0.25">
      <c r="B1102" s="24">
        <f t="shared" ca="1" si="85"/>
        <v>0.27820848105813056</v>
      </c>
      <c r="C1102" s="25">
        <f t="shared" ca="1" si="86"/>
        <v>44.118281679404625</v>
      </c>
      <c r="H1102" s="24">
        <v>1100</v>
      </c>
      <c r="I1102" s="24" t="e">
        <f ca="1"/>
        <v>#NAME?</v>
      </c>
      <c r="J1102" s="24" t="e">
        <f t="array" aca="1" ref="J1102" ca="1">INDIRECT(ADDRESS(($F$2+1-H1102)+2,9))</f>
        <v>#NAME?</v>
      </c>
      <c r="K1102" s="24" t="e">
        <f t="shared" ca="1" si="87"/>
        <v>#NAME?</v>
      </c>
      <c r="L1102" s="24" t="e">
        <f t="shared" ca="1" si="88"/>
        <v>#NAME?</v>
      </c>
      <c r="M1102" s="24" t="e">
        <f t="shared" ca="1" si="89"/>
        <v>#NAME?</v>
      </c>
    </row>
    <row r="1103" spans="2:13" x14ac:dyDescent="0.25">
      <c r="B1103" s="24">
        <f t="shared" ca="1" si="85"/>
        <v>0.37796895469555747</v>
      </c>
      <c r="C1103" s="25">
        <f t="shared" ca="1" si="86"/>
        <v>46.891805852449622</v>
      </c>
      <c r="H1103" s="24">
        <v>1101</v>
      </c>
      <c r="I1103" s="24" t="e">
        <f ca="1"/>
        <v>#NAME?</v>
      </c>
      <c r="J1103" s="24" t="e">
        <f t="array" aca="1" ref="J1103" ca="1">INDIRECT(ADDRESS(($F$2+1-H1103)+2,9))</f>
        <v>#NAME?</v>
      </c>
      <c r="K1103" s="24" t="e">
        <f t="shared" ca="1" si="87"/>
        <v>#NAME?</v>
      </c>
      <c r="L1103" s="24" t="e">
        <f t="shared" ca="1" si="88"/>
        <v>#NAME?</v>
      </c>
      <c r="M1103" s="24" t="e">
        <f t="shared" ca="1" si="89"/>
        <v>#NAME?</v>
      </c>
    </row>
    <row r="1104" spans="2:13" x14ac:dyDescent="0.25">
      <c r="B1104" s="24">
        <f t="shared" ca="1" si="85"/>
        <v>5.1546302943090816E-2</v>
      </c>
      <c r="C1104" s="25">
        <f t="shared" ca="1" si="86"/>
        <v>33.699579303852282</v>
      </c>
      <c r="H1104" s="24">
        <v>1102</v>
      </c>
      <c r="I1104" s="24" t="e">
        <f ca="1"/>
        <v>#NAME?</v>
      </c>
      <c r="J1104" s="24" t="e">
        <f t="array" aca="1" ref="J1104" ca="1">INDIRECT(ADDRESS(($F$2+1-H1104)+2,9))</f>
        <v>#NAME?</v>
      </c>
      <c r="K1104" s="24" t="e">
        <f t="shared" ca="1" si="87"/>
        <v>#NAME?</v>
      </c>
      <c r="L1104" s="24" t="e">
        <f t="shared" ca="1" si="88"/>
        <v>#NAME?</v>
      </c>
      <c r="M1104" s="24" t="e">
        <f t="shared" ca="1" si="89"/>
        <v>#NAME?</v>
      </c>
    </row>
    <row r="1105" spans="2:13" x14ac:dyDescent="0.25">
      <c r="B1105" s="24">
        <f t="shared" ca="1" si="85"/>
        <v>0.49832362168877486</v>
      </c>
      <c r="C1105" s="25">
        <f t="shared" ca="1" si="86"/>
        <v>49.957979303598748</v>
      </c>
      <c r="H1105" s="24">
        <v>1103</v>
      </c>
      <c r="I1105" s="24" t="e">
        <f ca="1"/>
        <v>#NAME?</v>
      </c>
      <c r="J1105" s="24" t="e">
        <f t="array" aca="1" ref="J1105" ca="1">INDIRECT(ADDRESS(($F$2+1-H1105)+2,9))</f>
        <v>#NAME?</v>
      </c>
      <c r="K1105" s="24" t="e">
        <f t="shared" ca="1" si="87"/>
        <v>#NAME?</v>
      </c>
      <c r="L1105" s="24" t="e">
        <f t="shared" ca="1" si="88"/>
        <v>#NAME?</v>
      </c>
      <c r="M1105" s="24" t="e">
        <f t="shared" ca="1" si="89"/>
        <v>#NAME?</v>
      </c>
    </row>
    <row r="1106" spans="2:13" x14ac:dyDescent="0.25">
      <c r="B1106" s="24">
        <f t="shared" ca="1" si="85"/>
        <v>0.82883468901349611</v>
      </c>
      <c r="C1106" s="25">
        <f t="shared" ca="1" si="86"/>
        <v>59.495703266776388</v>
      </c>
      <c r="H1106" s="24">
        <v>1104</v>
      </c>
      <c r="I1106" s="24" t="e">
        <f ca="1"/>
        <v>#NAME?</v>
      </c>
      <c r="J1106" s="24" t="e">
        <f t="array" aca="1" ref="J1106" ca="1">INDIRECT(ADDRESS(($F$2+1-H1106)+2,9))</f>
        <v>#NAME?</v>
      </c>
      <c r="K1106" s="24" t="e">
        <f t="shared" ca="1" si="87"/>
        <v>#NAME?</v>
      </c>
      <c r="L1106" s="24" t="e">
        <f t="shared" ca="1" si="88"/>
        <v>#NAME?</v>
      </c>
      <c r="M1106" s="24" t="e">
        <f t="shared" ca="1" si="89"/>
        <v>#NAME?</v>
      </c>
    </row>
    <row r="1107" spans="2:13" x14ac:dyDescent="0.25">
      <c r="B1107" s="24">
        <f t="shared" ca="1" si="85"/>
        <v>0.25581589087033985</v>
      </c>
      <c r="C1107" s="25">
        <f t="shared" ca="1" si="86"/>
        <v>43.437010324751355</v>
      </c>
      <c r="H1107" s="24">
        <v>1105</v>
      </c>
      <c r="I1107" s="24" t="e">
        <f ca="1"/>
        <v>#NAME?</v>
      </c>
      <c r="J1107" s="24" t="e">
        <f t="array" aca="1" ref="J1107" ca="1">INDIRECT(ADDRESS(($F$2+1-H1107)+2,9))</f>
        <v>#NAME?</v>
      </c>
      <c r="K1107" s="24" t="e">
        <f t="shared" ca="1" si="87"/>
        <v>#NAME?</v>
      </c>
      <c r="L1107" s="24" t="e">
        <f t="shared" ca="1" si="88"/>
        <v>#NAME?</v>
      </c>
      <c r="M1107" s="24" t="e">
        <f t="shared" ca="1" si="89"/>
        <v>#NAME?</v>
      </c>
    </row>
    <row r="1108" spans="2:13" x14ac:dyDescent="0.25">
      <c r="B1108" s="24">
        <f t="shared" ca="1" si="85"/>
        <v>4.8004192805591761E-2</v>
      </c>
      <c r="C1108" s="25">
        <f t="shared" ca="1" si="86"/>
        <v>33.354791383277714</v>
      </c>
      <c r="H1108" s="24">
        <v>1106</v>
      </c>
      <c r="I1108" s="24" t="e">
        <f ca="1"/>
        <v>#NAME?</v>
      </c>
      <c r="J1108" s="24" t="e">
        <f t="array" aca="1" ref="J1108" ca="1">INDIRECT(ADDRESS(($F$2+1-H1108)+2,9))</f>
        <v>#NAME?</v>
      </c>
      <c r="K1108" s="24" t="e">
        <f t="shared" ca="1" si="87"/>
        <v>#NAME?</v>
      </c>
      <c r="L1108" s="24" t="e">
        <f t="shared" ca="1" si="88"/>
        <v>#NAME?</v>
      </c>
      <c r="M1108" s="24" t="e">
        <f t="shared" ca="1" si="89"/>
        <v>#NAME?</v>
      </c>
    </row>
    <row r="1109" spans="2:13" x14ac:dyDescent="0.25">
      <c r="B1109" s="24">
        <f t="shared" ca="1" si="85"/>
        <v>0.40577995887306462</v>
      </c>
      <c r="C1109" s="25">
        <f t="shared" ca="1" si="86"/>
        <v>47.615858810128742</v>
      </c>
      <c r="H1109" s="24">
        <v>1107</v>
      </c>
      <c r="I1109" s="24" t="e">
        <f ca="1"/>
        <v>#NAME?</v>
      </c>
      <c r="J1109" s="24" t="e">
        <f t="array" aca="1" ref="J1109" ca="1">INDIRECT(ADDRESS(($F$2+1-H1109)+2,9))</f>
        <v>#NAME?</v>
      </c>
      <c r="K1109" s="24" t="e">
        <f t="shared" ca="1" si="87"/>
        <v>#NAME?</v>
      </c>
      <c r="L1109" s="24" t="e">
        <f t="shared" ca="1" si="88"/>
        <v>#NAME?</v>
      </c>
      <c r="M1109" s="24" t="e">
        <f t="shared" ca="1" si="89"/>
        <v>#NAME?</v>
      </c>
    </row>
    <row r="1110" spans="2:13" x14ac:dyDescent="0.25">
      <c r="B1110" s="24">
        <f t="shared" ca="1" si="85"/>
        <v>0.84456684042394858</v>
      </c>
      <c r="C1110" s="25">
        <f t="shared" ca="1" si="86"/>
        <v>60.134059068535159</v>
      </c>
      <c r="H1110" s="24">
        <v>1108</v>
      </c>
      <c r="I1110" s="24" t="e">
        <f ca="1"/>
        <v>#NAME?</v>
      </c>
      <c r="J1110" s="24" t="e">
        <f t="array" aca="1" ref="J1110" ca="1">INDIRECT(ADDRESS(($F$2+1-H1110)+2,9))</f>
        <v>#NAME?</v>
      </c>
      <c r="K1110" s="24" t="e">
        <f t="shared" ca="1" si="87"/>
        <v>#NAME?</v>
      </c>
      <c r="L1110" s="24" t="e">
        <f t="shared" ca="1" si="88"/>
        <v>#NAME?</v>
      </c>
      <c r="M1110" s="24" t="e">
        <f t="shared" ca="1" si="89"/>
        <v>#NAME?</v>
      </c>
    </row>
    <row r="1111" spans="2:13" x14ac:dyDescent="0.25">
      <c r="B1111" s="24">
        <f t="shared" ca="1" si="85"/>
        <v>0.20405745524811647</v>
      </c>
      <c r="C1111" s="25">
        <f t="shared" ca="1" si="86"/>
        <v>41.727844694115703</v>
      </c>
      <c r="H1111" s="24">
        <v>1109</v>
      </c>
      <c r="I1111" s="24" t="e">
        <f ca="1"/>
        <v>#NAME?</v>
      </c>
      <c r="J1111" s="24" t="e">
        <f t="array" aca="1" ref="J1111" ca="1">INDIRECT(ADDRESS(($F$2+1-H1111)+2,9))</f>
        <v>#NAME?</v>
      </c>
      <c r="K1111" s="24" t="e">
        <f t="shared" ca="1" si="87"/>
        <v>#NAME?</v>
      </c>
      <c r="L1111" s="24" t="e">
        <f t="shared" ca="1" si="88"/>
        <v>#NAME?</v>
      </c>
      <c r="M1111" s="24" t="e">
        <f t="shared" ca="1" si="89"/>
        <v>#NAME?</v>
      </c>
    </row>
    <row r="1112" spans="2:13" x14ac:dyDescent="0.25">
      <c r="B1112" s="24">
        <f t="shared" ca="1" si="85"/>
        <v>0.34730112544777303</v>
      </c>
      <c r="C1112" s="25">
        <f t="shared" ca="1" si="86"/>
        <v>46.073828230081368</v>
      </c>
      <c r="H1112" s="24">
        <v>1110</v>
      </c>
      <c r="I1112" s="24" t="e">
        <f ca="1"/>
        <v>#NAME?</v>
      </c>
      <c r="J1112" s="24" t="e">
        <f t="array" aca="1" ref="J1112" ca="1">INDIRECT(ADDRESS(($F$2+1-H1112)+2,9))</f>
        <v>#NAME?</v>
      </c>
      <c r="K1112" s="24" t="e">
        <f t="shared" ca="1" si="87"/>
        <v>#NAME?</v>
      </c>
      <c r="L1112" s="24" t="e">
        <f t="shared" ca="1" si="88"/>
        <v>#NAME?</v>
      </c>
      <c r="M1112" s="24" t="e">
        <f t="shared" ca="1" si="89"/>
        <v>#NAME?</v>
      </c>
    </row>
    <row r="1113" spans="2:13" x14ac:dyDescent="0.25">
      <c r="B1113" s="24">
        <f t="shared" ca="1" si="85"/>
        <v>3.7376271757446289E-2</v>
      </c>
      <c r="C1113" s="25">
        <f t="shared" ca="1" si="86"/>
        <v>32.180203081326056</v>
      </c>
      <c r="H1113" s="24">
        <v>1111</v>
      </c>
      <c r="I1113" s="24" t="e">
        <f ca="1"/>
        <v>#NAME?</v>
      </c>
      <c r="J1113" s="24" t="e">
        <f t="array" aca="1" ref="J1113" ca="1">INDIRECT(ADDRESS(($F$2+1-H1113)+2,9))</f>
        <v>#NAME?</v>
      </c>
      <c r="K1113" s="24" t="e">
        <f t="shared" ca="1" si="87"/>
        <v>#NAME?</v>
      </c>
      <c r="L1113" s="24" t="e">
        <f t="shared" ca="1" si="88"/>
        <v>#NAME?</v>
      </c>
      <c r="M1113" s="24" t="e">
        <f t="shared" ca="1" si="89"/>
        <v>#NAME?</v>
      </c>
    </row>
    <row r="1114" spans="2:13" x14ac:dyDescent="0.25">
      <c r="B1114" s="24">
        <f t="shared" ca="1" si="85"/>
        <v>0.78112794159081789</v>
      </c>
      <c r="C1114" s="25">
        <f t="shared" ca="1" si="86"/>
        <v>57.760082464346837</v>
      </c>
      <c r="H1114" s="24">
        <v>1112</v>
      </c>
      <c r="I1114" s="24" t="e">
        <f ca="1"/>
        <v>#NAME?</v>
      </c>
      <c r="J1114" s="24" t="e">
        <f t="array" aca="1" ref="J1114" ca="1">INDIRECT(ADDRESS(($F$2+1-H1114)+2,9))</f>
        <v>#NAME?</v>
      </c>
      <c r="K1114" s="24" t="e">
        <f t="shared" ca="1" si="87"/>
        <v>#NAME?</v>
      </c>
      <c r="L1114" s="24" t="e">
        <f t="shared" ca="1" si="88"/>
        <v>#NAME?</v>
      </c>
      <c r="M1114" s="24" t="e">
        <f t="shared" ca="1" si="89"/>
        <v>#NAME?</v>
      </c>
    </row>
    <row r="1115" spans="2:13" x14ac:dyDescent="0.25">
      <c r="B1115" s="24">
        <f t="shared" ca="1" si="85"/>
        <v>6.7166376779790538E-2</v>
      </c>
      <c r="C1115" s="25">
        <f t="shared" ca="1" si="86"/>
        <v>35.027674308484208</v>
      </c>
      <c r="H1115" s="24">
        <v>1113</v>
      </c>
      <c r="I1115" s="24" t="e">
        <f ca="1"/>
        <v>#NAME?</v>
      </c>
      <c r="J1115" s="24" t="e">
        <f t="array" aca="1" ref="J1115" ca="1">INDIRECT(ADDRESS(($F$2+1-H1115)+2,9))</f>
        <v>#NAME?</v>
      </c>
      <c r="K1115" s="24" t="e">
        <f t="shared" ca="1" si="87"/>
        <v>#NAME?</v>
      </c>
      <c r="L1115" s="24" t="e">
        <f t="shared" ca="1" si="88"/>
        <v>#NAME?</v>
      </c>
      <c r="M1115" s="24" t="e">
        <f t="shared" ca="1" si="89"/>
        <v>#NAME?</v>
      </c>
    </row>
    <row r="1116" spans="2:13" x14ac:dyDescent="0.25">
      <c r="B1116" s="24">
        <f t="shared" ca="1" si="85"/>
        <v>0.1203611091519956</v>
      </c>
      <c r="C1116" s="25">
        <f t="shared" ca="1" si="86"/>
        <v>38.268164775200802</v>
      </c>
      <c r="H1116" s="24">
        <v>1114</v>
      </c>
      <c r="I1116" s="24" t="e">
        <f ca="1"/>
        <v>#NAME?</v>
      </c>
      <c r="J1116" s="24" t="e">
        <f t="array" aca="1" ref="J1116" ca="1">INDIRECT(ADDRESS(($F$2+1-H1116)+2,9))</f>
        <v>#NAME?</v>
      </c>
      <c r="K1116" s="24" t="e">
        <f t="shared" ca="1" si="87"/>
        <v>#NAME?</v>
      </c>
      <c r="L1116" s="24" t="e">
        <f t="shared" ca="1" si="88"/>
        <v>#NAME?</v>
      </c>
      <c r="M1116" s="24" t="e">
        <f t="shared" ca="1" si="89"/>
        <v>#NAME?</v>
      </c>
    </row>
    <row r="1117" spans="2:13" x14ac:dyDescent="0.25">
      <c r="B1117" s="24">
        <f t="shared" ca="1" si="85"/>
        <v>0.68375340305643328</v>
      </c>
      <c r="C1117" s="25">
        <f t="shared" ca="1" si="86"/>
        <v>54.782206114298418</v>
      </c>
      <c r="H1117" s="24">
        <v>1115</v>
      </c>
      <c r="I1117" s="24" t="e">
        <f ca="1"/>
        <v>#NAME?</v>
      </c>
      <c r="J1117" s="24" t="e">
        <f t="array" aca="1" ref="J1117" ca="1">INDIRECT(ADDRESS(($F$2+1-H1117)+2,9))</f>
        <v>#NAME?</v>
      </c>
      <c r="K1117" s="24" t="e">
        <f t="shared" ca="1" si="87"/>
        <v>#NAME?</v>
      </c>
      <c r="L1117" s="24" t="e">
        <f t="shared" ca="1" si="88"/>
        <v>#NAME?</v>
      </c>
      <c r="M1117" s="24" t="e">
        <f t="shared" ca="1" si="89"/>
        <v>#NAME?</v>
      </c>
    </row>
    <row r="1118" spans="2:13" x14ac:dyDescent="0.25">
      <c r="B1118" s="24">
        <f t="shared" ca="1" si="85"/>
        <v>9.8497109342486899E-2</v>
      </c>
      <c r="C1118" s="25">
        <f t="shared" ca="1" si="86"/>
        <v>37.098374291402223</v>
      </c>
      <c r="H1118" s="24">
        <v>1116</v>
      </c>
      <c r="I1118" s="24" t="e">
        <f ca="1"/>
        <v>#NAME?</v>
      </c>
      <c r="J1118" s="24" t="e">
        <f t="array" aca="1" ref="J1118" ca="1">INDIRECT(ADDRESS(($F$2+1-H1118)+2,9))</f>
        <v>#NAME?</v>
      </c>
      <c r="K1118" s="24" t="e">
        <f t="shared" ca="1" si="87"/>
        <v>#NAME?</v>
      </c>
      <c r="L1118" s="24" t="e">
        <f t="shared" ca="1" si="88"/>
        <v>#NAME?</v>
      </c>
      <c r="M1118" s="24" t="e">
        <f t="shared" ca="1" si="89"/>
        <v>#NAME?</v>
      </c>
    </row>
    <row r="1119" spans="2:13" x14ac:dyDescent="0.25">
      <c r="B1119" s="24">
        <f t="shared" ca="1" si="85"/>
        <v>0.17417902243871675</v>
      </c>
      <c r="C1119" s="25">
        <f t="shared" ca="1" si="86"/>
        <v>40.62221096488183</v>
      </c>
      <c r="H1119" s="24">
        <v>1117</v>
      </c>
      <c r="I1119" s="24" t="e">
        <f ca="1"/>
        <v>#NAME?</v>
      </c>
      <c r="J1119" s="24" t="e">
        <f t="array" aca="1" ref="J1119" ca="1">INDIRECT(ADDRESS(($F$2+1-H1119)+2,9))</f>
        <v>#NAME?</v>
      </c>
      <c r="K1119" s="24" t="e">
        <f t="shared" ca="1" si="87"/>
        <v>#NAME?</v>
      </c>
      <c r="L1119" s="24" t="e">
        <f t="shared" ca="1" si="88"/>
        <v>#NAME?</v>
      </c>
      <c r="M1119" s="24" t="e">
        <f t="shared" ca="1" si="89"/>
        <v>#NAME?</v>
      </c>
    </row>
    <row r="1120" spans="2:13" x14ac:dyDescent="0.25">
      <c r="B1120" s="24">
        <f t="shared" ca="1" si="85"/>
        <v>0.3959999252547528</v>
      </c>
      <c r="C1120" s="25">
        <f t="shared" ca="1" si="86"/>
        <v>47.362854077903677</v>
      </c>
      <c r="H1120" s="24">
        <v>1118</v>
      </c>
      <c r="I1120" s="24" t="e">
        <f ca="1"/>
        <v>#NAME?</v>
      </c>
      <c r="J1120" s="24" t="e">
        <f t="array" aca="1" ref="J1120" ca="1">INDIRECT(ADDRESS(($F$2+1-H1120)+2,9))</f>
        <v>#NAME?</v>
      </c>
      <c r="K1120" s="24" t="e">
        <f t="shared" ca="1" si="87"/>
        <v>#NAME?</v>
      </c>
      <c r="L1120" s="24" t="e">
        <f t="shared" ca="1" si="88"/>
        <v>#NAME?</v>
      </c>
      <c r="M1120" s="24" t="e">
        <f t="shared" ca="1" si="89"/>
        <v>#NAME?</v>
      </c>
    </row>
    <row r="1121" spans="2:13" x14ac:dyDescent="0.25">
      <c r="B1121" s="24">
        <f t="shared" ca="1" si="85"/>
        <v>0.33965206465434428</v>
      </c>
      <c r="C1121" s="25">
        <f t="shared" ca="1" si="86"/>
        <v>45.865871059824357</v>
      </c>
      <c r="H1121" s="24">
        <v>1119</v>
      </c>
      <c r="I1121" s="24" t="e">
        <f ca="1"/>
        <v>#NAME?</v>
      </c>
      <c r="J1121" s="24" t="e">
        <f t="array" aca="1" ref="J1121" ca="1">INDIRECT(ADDRESS(($F$2+1-H1121)+2,9))</f>
        <v>#NAME?</v>
      </c>
      <c r="K1121" s="24" t="e">
        <f t="shared" ca="1" si="87"/>
        <v>#NAME?</v>
      </c>
      <c r="L1121" s="24" t="e">
        <f t="shared" ca="1" si="88"/>
        <v>#NAME?</v>
      </c>
      <c r="M1121" s="24" t="e">
        <f t="shared" ca="1" si="89"/>
        <v>#NAME?</v>
      </c>
    </row>
    <row r="1122" spans="2:13" x14ac:dyDescent="0.25">
      <c r="B1122" s="24">
        <f t="shared" ca="1" si="85"/>
        <v>0.13826857208702503</v>
      </c>
      <c r="C1122" s="25">
        <f t="shared" ca="1" si="86"/>
        <v>39.118686919784288</v>
      </c>
      <c r="H1122" s="24">
        <v>1120</v>
      </c>
      <c r="I1122" s="24" t="e">
        <f ca="1"/>
        <v>#NAME?</v>
      </c>
      <c r="J1122" s="24" t="e">
        <f t="array" aca="1" ref="J1122" ca="1">INDIRECT(ADDRESS(($F$2+1-H1122)+2,9))</f>
        <v>#NAME?</v>
      </c>
      <c r="K1122" s="24" t="e">
        <f t="shared" ca="1" si="87"/>
        <v>#NAME?</v>
      </c>
      <c r="L1122" s="24" t="e">
        <f t="shared" ca="1" si="88"/>
        <v>#NAME?</v>
      </c>
      <c r="M1122" s="24" t="e">
        <f t="shared" ca="1" si="89"/>
        <v>#NAME?</v>
      </c>
    </row>
    <row r="1123" spans="2:13" x14ac:dyDescent="0.25">
      <c r="B1123" s="24">
        <f t="shared" ca="1" si="85"/>
        <v>0.16084428021725605</v>
      </c>
      <c r="C1123" s="25">
        <f t="shared" ca="1" si="86"/>
        <v>40.090061031683973</v>
      </c>
      <c r="H1123" s="24">
        <v>1121</v>
      </c>
      <c r="I1123" s="24" t="e">
        <f ca="1"/>
        <v>#NAME?</v>
      </c>
      <c r="J1123" s="24" t="e">
        <f t="array" aca="1" ref="J1123" ca="1">INDIRECT(ADDRESS(($F$2+1-H1123)+2,9))</f>
        <v>#NAME?</v>
      </c>
      <c r="K1123" s="24" t="e">
        <f t="shared" ca="1" si="87"/>
        <v>#NAME?</v>
      </c>
      <c r="L1123" s="24" t="e">
        <f t="shared" ca="1" si="88"/>
        <v>#NAME?</v>
      </c>
      <c r="M1123" s="24" t="e">
        <f t="shared" ca="1" si="89"/>
        <v>#NAME?</v>
      </c>
    </row>
    <row r="1124" spans="2:13" x14ac:dyDescent="0.25">
      <c r="B1124" s="24">
        <f t="shared" ca="1" si="85"/>
        <v>0.17429403080610417</v>
      </c>
      <c r="C1124" s="25">
        <f t="shared" ca="1" si="86"/>
        <v>40.626684943637407</v>
      </c>
      <c r="H1124" s="24">
        <v>1122</v>
      </c>
      <c r="I1124" s="24" t="e">
        <f ca="1"/>
        <v>#NAME?</v>
      </c>
      <c r="J1124" s="24" t="e">
        <f t="array" aca="1" ref="J1124" ca="1">INDIRECT(ADDRESS(($F$2+1-H1124)+2,9))</f>
        <v>#NAME?</v>
      </c>
      <c r="K1124" s="24" t="e">
        <f t="shared" ca="1" si="87"/>
        <v>#NAME?</v>
      </c>
      <c r="L1124" s="24" t="e">
        <f t="shared" ca="1" si="88"/>
        <v>#NAME?</v>
      </c>
      <c r="M1124" s="24" t="e">
        <f t="shared" ca="1" si="89"/>
        <v>#NAME?</v>
      </c>
    </row>
    <row r="1125" spans="2:13" x14ac:dyDescent="0.25">
      <c r="B1125" s="24">
        <f t="shared" ca="1" si="85"/>
        <v>0.40719843489084029</v>
      </c>
      <c r="C1125" s="25">
        <f t="shared" ca="1" si="86"/>
        <v>47.652423889018642</v>
      </c>
      <c r="H1125" s="24">
        <v>1123</v>
      </c>
      <c r="I1125" s="24" t="e">
        <f ca="1"/>
        <v>#NAME?</v>
      </c>
      <c r="J1125" s="24" t="e">
        <f t="array" aca="1" ref="J1125" ca="1">INDIRECT(ADDRESS(($F$2+1-H1125)+2,9))</f>
        <v>#NAME?</v>
      </c>
      <c r="K1125" s="24" t="e">
        <f t="shared" ca="1" si="87"/>
        <v>#NAME?</v>
      </c>
      <c r="L1125" s="24" t="e">
        <f t="shared" ca="1" si="88"/>
        <v>#NAME?</v>
      </c>
      <c r="M1125" s="24" t="e">
        <f t="shared" ca="1" si="89"/>
        <v>#NAME?</v>
      </c>
    </row>
    <row r="1126" spans="2:13" x14ac:dyDescent="0.25">
      <c r="B1126" s="24">
        <f t="shared" ca="1" si="85"/>
        <v>0.36227108839594158</v>
      </c>
      <c r="C1126" s="25">
        <f t="shared" ca="1" si="86"/>
        <v>46.476051674498926</v>
      </c>
      <c r="H1126" s="24">
        <v>1124</v>
      </c>
      <c r="I1126" s="24" t="e">
        <f ca="1"/>
        <v>#NAME?</v>
      </c>
      <c r="J1126" s="24" t="e">
        <f t="array" aca="1" ref="J1126" ca="1">INDIRECT(ADDRESS(($F$2+1-H1126)+2,9))</f>
        <v>#NAME?</v>
      </c>
      <c r="K1126" s="24" t="e">
        <f t="shared" ca="1" si="87"/>
        <v>#NAME?</v>
      </c>
      <c r="L1126" s="24" t="e">
        <f t="shared" ca="1" si="88"/>
        <v>#NAME?</v>
      </c>
      <c r="M1126" s="24" t="e">
        <f t="shared" ca="1" si="89"/>
        <v>#NAME?</v>
      </c>
    </row>
    <row r="1127" spans="2:13" x14ac:dyDescent="0.25">
      <c r="B1127" s="24">
        <f t="shared" ca="1" si="85"/>
        <v>0.67921171389884227</v>
      </c>
      <c r="C1127" s="25">
        <f t="shared" ca="1" si="86"/>
        <v>54.654956208420828</v>
      </c>
      <c r="H1127" s="24">
        <v>1125</v>
      </c>
      <c r="I1127" s="24" t="e">
        <f ca="1"/>
        <v>#NAME?</v>
      </c>
      <c r="J1127" s="24" t="e">
        <f t="array" aca="1" ref="J1127" ca="1">INDIRECT(ADDRESS(($F$2+1-H1127)+2,9))</f>
        <v>#NAME?</v>
      </c>
      <c r="K1127" s="24" t="e">
        <f t="shared" ca="1" si="87"/>
        <v>#NAME?</v>
      </c>
      <c r="L1127" s="24" t="e">
        <f t="shared" ca="1" si="88"/>
        <v>#NAME?</v>
      </c>
      <c r="M1127" s="24" t="e">
        <f t="shared" ca="1" si="89"/>
        <v>#NAME?</v>
      </c>
    </row>
    <row r="1128" spans="2:13" x14ac:dyDescent="0.25">
      <c r="B1128" s="24">
        <f t="shared" ca="1" si="85"/>
        <v>0.35440150498332301</v>
      </c>
      <c r="C1128" s="25">
        <f t="shared" ca="1" si="86"/>
        <v>46.265358331711397</v>
      </c>
      <c r="H1128" s="24">
        <v>1126</v>
      </c>
      <c r="I1128" s="24" t="e">
        <f ca="1"/>
        <v>#NAME?</v>
      </c>
      <c r="J1128" s="24" t="e">
        <f t="array" aca="1" ref="J1128" ca="1">INDIRECT(ADDRESS(($F$2+1-H1128)+2,9))</f>
        <v>#NAME?</v>
      </c>
      <c r="K1128" s="24" t="e">
        <f t="shared" ca="1" si="87"/>
        <v>#NAME?</v>
      </c>
      <c r="L1128" s="24" t="e">
        <f t="shared" ca="1" si="88"/>
        <v>#NAME?</v>
      </c>
      <c r="M1128" s="24" t="e">
        <f t="shared" ca="1" si="89"/>
        <v>#NAME?</v>
      </c>
    </row>
    <row r="1129" spans="2:13" x14ac:dyDescent="0.25">
      <c r="B1129" s="24">
        <f t="shared" ca="1" si="85"/>
        <v>0.47783120967102011</v>
      </c>
      <c r="C1129" s="25">
        <f t="shared" ca="1" si="86"/>
        <v>49.444024538127152</v>
      </c>
      <c r="H1129" s="24">
        <v>1127</v>
      </c>
      <c r="I1129" s="24" t="e">
        <f ca="1"/>
        <v>#NAME?</v>
      </c>
      <c r="J1129" s="24" t="e">
        <f t="array" aca="1" ref="J1129" ca="1">INDIRECT(ADDRESS(($F$2+1-H1129)+2,9))</f>
        <v>#NAME?</v>
      </c>
      <c r="K1129" s="24" t="e">
        <f t="shared" ca="1" si="87"/>
        <v>#NAME?</v>
      </c>
      <c r="L1129" s="24" t="e">
        <f t="shared" ca="1" si="88"/>
        <v>#NAME?</v>
      </c>
      <c r="M1129" s="24" t="e">
        <f t="shared" ca="1" si="89"/>
        <v>#NAME?</v>
      </c>
    </row>
    <row r="1130" spans="2:13" x14ac:dyDescent="0.25">
      <c r="B1130" s="24">
        <f t="shared" ca="1" si="85"/>
        <v>0.41526038970292556</v>
      </c>
      <c r="C1130" s="25">
        <f t="shared" ca="1" si="86"/>
        <v>47.859663027424851</v>
      </c>
      <c r="H1130" s="24">
        <v>1128</v>
      </c>
      <c r="I1130" s="24" t="e">
        <f ca="1"/>
        <v>#NAME?</v>
      </c>
      <c r="J1130" s="24" t="e">
        <f t="array" aca="1" ref="J1130" ca="1">INDIRECT(ADDRESS(($F$2+1-H1130)+2,9))</f>
        <v>#NAME?</v>
      </c>
      <c r="K1130" s="24" t="e">
        <f t="shared" ca="1" si="87"/>
        <v>#NAME?</v>
      </c>
      <c r="L1130" s="24" t="e">
        <f t="shared" ca="1" si="88"/>
        <v>#NAME?</v>
      </c>
      <c r="M1130" s="24" t="e">
        <f t="shared" ca="1" si="89"/>
        <v>#NAME?</v>
      </c>
    </row>
    <row r="1131" spans="2:13" x14ac:dyDescent="0.25">
      <c r="B1131" s="24">
        <f t="shared" ca="1" si="85"/>
        <v>0.89125884515065767</v>
      </c>
      <c r="C1131" s="25">
        <f t="shared" ca="1" si="86"/>
        <v>62.332505265012202</v>
      </c>
      <c r="H1131" s="24">
        <v>1129</v>
      </c>
      <c r="I1131" s="24" t="e">
        <f ca="1"/>
        <v>#NAME?</v>
      </c>
      <c r="J1131" s="24" t="e">
        <f t="array" aca="1" ref="J1131" ca="1">INDIRECT(ADDRESS(($F$2+1-H1131)+2,9))</f>
        <v>#NAME?</v>
      </c>
      <c r="K1131" s="24" t="e">
        <f t="shared" ca="1" si="87"/>
        <v>#NAME?</v>
      </c>
      <c r="L1131" s="24" t="e">
        <f t="shared" ca="1" si="88"/>
        <v>#NAME?</v>
      </c>
      <c r="M1131" s="24" t="e">
        <f t="shared" ca="1" si="89"/>
        <v>#NAME?</v>
      </c>
    </row>
    <row r="1132" spans="2:13" x14ac:dyDescent="0.25">
      <c r="B1132" s="24">
        <f t="shared" ca="1" si="85"/>
        <v>0.41076738702354831</v>
      </c>
      <c r="C1132" s="25">
        <f t="shared" ca="1" si="86"/>
        <v>47.744285832916773</v>
      </c>
      <c r="H1132" s="24">
        <v>1130</v>
      </c>
      <c r="I1132" s="24" t="e">
        <f ca="1"/>
        <v>#NAME?</v>
      </c>
      <c r="J1132" s="24" t="e">
        <f t="array" aca="1" ref="J1132" ca="1">INDIRECT(ADDRESS(($F$2+1-H1132)+2,9))</f>
        <v>#NAME?</v>
      </c>
      <c r="K1132" s="24" t="e">
        <f t="shared" ca="1" si="87"/>
        <v>#NAME?</v>
      </c>
      <c r="L1132" s="24" t="e">
        <f t="shared" ca="1" si="88"/>
        <v>#NAME?</v>
      </c>
      <c r="M1132" s="24" t="e">
        <f t="shared" ca="1" si="89"/>
        <v>#NAME?</v>
      </c>
    </row>
    <row r="1133" spans="2:13" x14ac:dyDescent="0.25">
      <c r="B1133" s="24">
        <f t="shared" ca="1" si="85"/>
        <v>2.7430099017744181E-2</v>
      </c>
      <c r="C1133" s="25">
        <f t="shared" ca="1" si="86"/>
        <v>30.800181975364609</v>
      </c>
      <c r="H1133" s="24">
        <v>1131</v>
      </c>
      <c r="I1133" s="24" t="e">
        <f ca="1"/>
        <v>#NAME?</v>
      </c>
      <c r="J1133" s="24" t="e">
        <f t="array" aca="1" ref="J1133" ca="1">INDIRECT(ADDRESS(($F$2+1-H1133)+2,9))</f>
        <v>#NAME?</v>
      </c>
      <c r="K1133" s="24" t="e">
        <f t="shared" ca="1" si="87"/>
        <v>#NAME?</v>
      </c>
      <c r="L1133" s="24" t="e">
        <f t="shared" ca="1" si="88"/>
        <v>#NAME?</v>
      </c>
      <c r="M1133" s="24" t="e">
        <f t="shared" ca="1" si="89"/>
        <v>#NAME?</v>
      </c>
    </row>
    <row r="1134" spans="2:13" x14ac:dyDescent="0.25">
      <c r="B1134" s="24">
        <f t="shared" ca="1" si="85"/>
        <v>0.95399320320296788</v>
      </c>
      <c r="C1134" s="25">
        <f t="shared" ca="1" si="86"/>
        <v>66.848703220904213</v>
      </c>
      <c r="H1134" s="24">
        <v>1132</v>
      </c>
      <c r="I1134" s="24" t="e">
        <f ca="1"/>
        <v>#NAME?</v>
      </c>
      <c r="J1134" s="24" t="e">
        <f t="array" aca="1" ref="J1134" ca="1">INDIRECT(ADDRESS(($F$2+1-H1134)+2,9))</f>
        <v>#NAME?</v>
      </c>
      <c r="K1134" s="24" t="e">
        <f t="shared" ca="1" si="87"/>
        <v>#NAME?</v>
      </c>
      <c r="L1134" s="24" t="e">
        <f t="shared" ca="1" si="88"/>
        <v>#NAME?</v>
      </c>
      <c r="M1134" s="24" t="e">
        <f t="shared" ca="1" si="89"/>
        <v>#NAME?</v>
      </c>
    </row>
    <row r="1135" spans="2:13" x14ac:dyDescent="0.25">
      <c r="B1135" s="24">
        <f t="shared" ca="1" si="85"/>
        <v>0.57856587946689086</v>
      </c>
      <c r="C1135" s="25">
        <f t="shared" ca="1" si="86"/>
        <v>51.982260063438879</v>
      </c>
      <c r="H1135" s="24">
        <v>1133</v>
      </c>
      <c r="I1135" s="24" t="e">
        <f ca="1"/>
        <v>#NAME?</v>
      </c>
      <c r="J1135" s="24" t="e">
        <f t="array" aca="1" ref="J1135" ca="1">INDIRECT(ADDRESS(($F$2+1-H1135)+2,9))</f>
        <v>#NAME?</v>
      </c>
      <c r="K1135" s="24" t="e">
        <f t="shared" ca="1" si="87"/>
        <v>#NAME?</v>
      </c>
      <c r="L1135" s="24" t="e">
        <f t="shared" ca="1" si="88"/>
        <v>#NAME?</v>
      </c>
      <c r="M1135" s="24" t="e">
        <f t="shared" ca="1" si="89"/>
        <v>#NAME?</v>
      </c>
    </row>
    <row r="1136" spans="2:13" x14ac:dyDescent="0.25">
      <c r="B1136" s="24">
        <f t="shared" ca="1" si="85"/>
        <v>0.51647682273992768</v>
      </c>
      <c r="C1136" s="25">
        <f t="shared" ca="1" si="86"/>
        <v>50.413130186871818</v>
      </c>
      <c r="H1136" s="24">
        <v>1134</v>
      </c>
      <c r="I1136" s="24" t="e">
        <f ca="1"/>
        <v>#NAME?</v>
      </c>
      <c r="J1136" s="24" t="e">
        <f t="array" aca="1" ref="J1136" ca="1">INDIRECT(ADDRESS(($F$2+1-H1136)+2,9))</f>
        <v>#NAME?</v>
      </c>
      <c r="K1136" s="24" t="e">
        <f t="shared" ca="1" si="87"/>
        <v>#NAME?</v>
      </c>
      <c r="L1136" s="24" t="e">
        <f t="shared" ca="1" si="88"/>
        <v>#NAME?</v>
      </c>
      <c r="M1136" s="24" t="e">
        <f t="shared" ca="1" si="89"/>
        <v>#NAME?</v>
      </c>
    </row>
    <row r="1137" spans="2:13" x14ac:dyDescent="0.25">
      <c r="B1137" s="24">
        <f t="shared" ca="1" si="85"/>
        <v>0.47510478049323579</v>
      </c>
      <c r="C1137" s="25">
        <f t="shared" ca="1" si="86"/>
        <v>49.375563825233328</v>
      </c>
      <c r="H1137" s="24">
        <v>1135</v>
      </c>
      <c r="I1137" s="24" t="e">
        <f ca="1"/>
        <v>#NAME?</v>
      </c>
      <c r="J1137" s="24" t="e">
        <f t="array" aca="1" ref="J1137" ca="1">INDIRECT(ADDRESS(($F$2+1-H1137)+2,9))</f>
        <v>#NAME?</v>
      </c>
      <c r="K1137" s="24" t="e">
        <f t="shared" ca="1" si="87"/>
        <v>#NAME?</v>
      </c>
      <c r="L1137" s="24" t="e">
        <f t="shared" ca="1" si="88"/>
        <v>#NAME?</v>
      </c>
      <c r="M1137" s="24" t="e">
        <f t="shared" ca="1" si="89"/>
        <v>#NAME?</v>
      </c>
    </row>
    <row r="1138" spans="2:13" x14ac:dyDescent="0.25">
      <c r="B1138" s="24">
        <f t="shared" ca="1" si="85"/>
        <v>0.71577553146536976</v>
      </c>
      <c r="C1138" s="25">
        <f t="shared" ca="1" si="86"/>
        <v>55.70337314387929</v>
      </c>
      <c r="H1138" s="24">
        <v>1136</v>
      </c>
      <c r="I1138" s="24" t="e">
        <f ca="1"/>
        <v>#NAME?</v>
      </c>
      <c r="J1138" s="24" t="e">
        <f t="array" aca="1" ref="J1138" ca="1">INDIRECT(ADDRESS(($F$2+1-H1138)+2,9))</f>
        <v>#NAME?</v>
      </c>
      <c r="K1138" s="24" t="e">
        <f t="shared" ca="1" si="87"/>
        <v>#NAME?</v>
      </c>
      <c r="L1138" s="24" t="e">
        <f t="shared" ca="1" si="88"/>
        <v>#NAME?</v>
      </c>
      <c r="M1138" s="24" t="e">
        <f t="shared" ca="1" si="89"/>
        <v>#NAME?</v>
      </c>
    </row>
    <row r="1139" spans="2:13" x14ac:dyDescent="0.25">
      <c r="B1139" s="24">
        <f t="shared" ca="1" si="85"/>
        <v>0.65431519707418151</v>
      </c>
      <c r="C1139" s="25">
        <f t="shared" ca="1" si="86"/>
        <v>53.969970908847557</v>
      </c>
      <c r="H1139" s="24">
        <v>1137</v>
      </c>
      <c r="I1139" s="24" t="e">
        <f ca="1"/>
        <v>#NAME?</v>
      </c>
      <c r="J1139" s="24" t="e">
        <f t="array" aca="1" ref="J1139" ca="1">INDIRECT(ADDRESS(($F$2+1-H1139)+2,9))</f>
        <v>#NAME?</v>
      </c>
      <c r="K1139" s="24" t="e">
        <f t="shared" ca="1" si="87"/>
        <v>#NAME?</v>
      </c>
      <c r="L1139" s="24" t="e">
        <f t="shared" ca="1" si="88"/>
        <v>#NAME?</v>
      </c>
      <c r="M1139" s="24" t="e">
        <f t="shared" ca="1" si="89"/>
        <v>#NAME?</v>
      </c>
    </row>
    <row r="1140" spans="2:13" x14ac:dyDescent="0.25">
      <c r="B1140" s="24">
        <f t="shared" ca="1" si="85"/>
        <v>3.0330066792582322E-2</v>
      </c>
      <c r="C1140" s="25">
        <f t="shared" ca="1" si="86"/>
        <v>31.240353460051438</v>
      </c>
      <c r="H1140" s="24">
        <v>1138</v>
      </c>
      <c r="I1140" s="24" t="e">
        <f ca="1"/>
        <v>#NAME?</v>
      </c>
      <c r="J1140" s="24" t="e">
        <f t="array" aca="1" ref="J1140" ca="1">INDIRECT(ADDRESS(($F$2+1-H1140)+2,9))</f>
        <v>#NAME?</v>
      </c>
      <c r="K1140" s="24" t="e">
        <f t="shared" ca="1" si="87"/>
        <v>#NAME?</v>
      </c>
      <c r="L1140" s="24" t="e">
        <f t="shared" ca="1" si="88"/>
        <v>#NAME?</v>
      </c>
      <c r="M1140" s="24" t="e">
        <f t="shared" ca="1" si="89"/>
        <v>#NAME?</v>
      </c>
    </row>
    <row r="1141" spans="2:13" x14ac:dyDescent="0.25">
      <c r="B1141" s="24">
        <f t="shared" ca="1" si="85"/>
        <v>0.50185903322490621</v>
      </c>
      <c r="C1141" s="25">
        <f t="shared" ca="1" si="86"/>
        <v>50.046599221099108</v>
      </c>
      <c r="H1141" s="24">
        <v>1139</v>
      </c>
      <c r="I1141" s="24" t="e">
        <f ca="1"/>
        <v>#NAME?</v>
      </c>
      <c r="J1141" s="24" t="e">
        <f t="array" aca="1" ref="J1141" ca="1">INDIRECT(ADDRESS(($F$2+1-H1141)+2,9))</f>
        <v>#NAME?</v>
      </c>
      <c r="K1141" s="24" t="e">
        <f t="shared" ca="1" si="87"/>
        <v>#NAME?</v>
      </c>
      <c r="L1141" s="24" t="e">
        <f t="shared" ca="1" si="88"/>
        <v>#NAME?</v>
      </c>
      <c r="M1141" s="24" t="e">
        <f t="shared" ca="1" si="89"/>
        <v>#NAME?</v>
      </c>
    </row>
    <row r="1142" spans="2:13" x14ac:dyDescent="0.25">
      <c r="B1142" s="24">
        <f t="shared" ca="1" si="85"/>
        <v>0.65557762680567711</v>
      </c>
      <c r="C1142" s="25">
        <f t="shared" ca="1" si="86"/>
        <v>54.004233261982918</v>
      </c>
      <c r="H1142" s="24">
        <v>1140</v>
      </c>
      <c r="I1142" s="24" t="e">
        <f ca="1"/>
        <v>#NAME?</v>
      </c>
      <c r="J1142" s="24" t="e">
        <f t="array" aca="1" ref="J1142" ca="1">INDIRECT(ADDRESS(($F$2+1-H1142)+2,9))</f>
        <v>#NAME?</v>
      </c>
      <c r="K1142" s="24" t="e">
        <f t="shared" ca="1" si="87"/>
        <v>#NAME?</v>
      </c>
      <c r="L1142" s="24" t="e">
        <f t="shared" ca="1" si="88"/>
        <v>#NAME?</v>
      </c>
      <c r="M1142" s="24" t="e">
        <f t="shared" ca="1" si="89"/>
        <v>#NAME?</v>
      </c>
    </row>
    <row r="1143" spans="2:13" x14ac:dyDescent="0.25">
      <c r="B1143" s="24">
        <f t="shared" ca="1" si="85"/>
        <v>0.46326035289342637</v>
      </c>
      <c r="C1143" s="25">
        <f t="shared" ca="1" si="86"/>
        <v>49.077768001642816</v>
      </c>
      <c r="H1143" s="24">
        <v>1141</v>
      </c>
      <c r="I1143" s="24" t="e">
        <f ca="1"/>
        <v>#NAME?</v>
      </c>
      <c r="J1143" s="24" t="e">
        <f t="array" aca="1" ref="J1143" ca="1">INDIRECT(ADDRESS(($F$2+1-H1143)+2,9))</f>
        <v>#NAME?</v>
      </c>
      <c r="K1143" s="24" t="e">
        <f t="shared" ca="1" si="87"/>
        <v>#NAME?</v>
      </c>
      <c r="L1143" s="24" t="e">
        <f t="shared" ca="1" si="88"/>
        <v>#NAME?</v>
      </c>
      <c r="M1143" s="24" t="e">
        <f t="shared" ca="1" si="89"/>
        <v>#NAME?</v>
      </c>
    </row>
    <row r="1144" spans="2:13" x14ac:dyDescent="0.25">
      <c r="B1144" s="24">
        <f t="shared" ca="1" si="85"/>
        <v>0.70842602103854646</v>
      </c>
      <c r="C1144" s="25">
        <f t="shared" ca="1" si="86"/>
        <v>55.48792354213505</v>
      </c>
      <c r="H1144" s="24">
        <v>1142</v>
      </c>
      <c r="I1144" s="24" t="e">
        <f ca="1"/>
        <v>#NAME?</v>
      </c>
      <c r="J1144" s="24" t="e">
        <f t="array" aca="1" ref="J1144" ca="1">INDIRECT(ADDRESS(($F$2+1-H1144)+2,9))</f>
        <v>#NAME?</v>
      </c>
      <c r="K1144" s="24" t="e">
        <f t="shared" ca="1" si="87"/>
        <v>#NAME?</v>
      </c>
      <c r="L1144" s="24" t="e">
        <f t="shared" ca="1" si="88"/>
        <v>#NAME?</v>
      </c>
      <c r="M1144" s="24" t="e">
        <f t="shared" ca="1" si="89"/>
        <v>#NAME?</v>
      </c>
    </row>
    <row r="1145" spans="2:13" x14ac:dyDescent="0.25">
      <c r="B1145" s="24">
        <f t="shared" ca="1" si="85"/>
        <v>0.26317546357532551</v>
      </c>
      <c r="C1145" s="25">
        <f t="shared" ca="1" si="86"/>
        <v>43.664138274527964</v>
      </c>
      <c r="H1145" s="24">
        <v>1143</v>
      </c>
      <c r="I1145" s="24" t="e">
        <f ca="1"/>
        <v>#NAME?</v>
      </c>
      <c r="J1145" s="24" t="e">
        <f t="array" aca="1" ref="J1145" ca="1">INDIRECT(ADDRESS(($F$2+1-H1145)+2,9))</f>
        <v>#NAME?</v>
      </c>
      <c r="K1145" s="24" t="e">
        <f t="shared" ca="1" si="87"/>
        <v>#NAME?</v>
      </c>
      <c r="L1145" s="24" t="e">
        <f t="shared" ca="1" si="88"/>
        <v>#NAME?</v>
      </c>
      <c r="M1145" s="24" t="e">
        <f t="shared" ca="1" si="89"/>
        <v>#NAME?</v>
      </c>
    </row>
    <row r="1146" spans="2:13" x14ac:dyDescent="0.25">
      <c r="B1146" s="24">
        <f t="shared" ca="1" si="85"/>
        <v>0.37256630298122684</v>
      </c>
      <c r="C1146" s="25">
        <f t="shared" ca="1" si="86"/>
        <v>46.749359623475527</v>
      </c>
      <c r="H1146" s="24">
        <v>1144</v>
      </c>
      <c r="I1146" s="24" t="e">
        <f ca="1"/>
        <v>#NAME?</v>
      </c>
      <c r="J1146" s="24" t="e">
        <f t="array" aca="1" ref="J1146" ca="1">INDIRECT(ADDRESS(($F$2+1-H1146)+2,9))</f>
        <v>#NAME?</v>
      </c>
      <c r="K1146" s="24" t="e">
        <f t="shared" ca="1" si="87"/>
        <v>#NAME?</v>
      </c>
      <c r="L1146" s="24" t="e">
        <f t="shared" ca="1" si="88"/>
        <v>#NAME?</v>
      </c>
      <c r="M1146" s="24" t="e">
        <f t="shared" ca="1" si="89"/>
        <v>#NAME?</v>
      </c>
    </row>
    <row r="1147" spans="2:13" x14ac:dyDescent="0.25">
      <c r="B1147" s="24">
        <f t="shared" ca="1" si="85"/>
        <v>0.39853024229134681</v>
      </c>
      <c r="C1147" s="25">
        <f t="shared" ca="1" si="86"/>
        <v>47.428467666359929</v>
      </c>
      <c r="H1147" s="24">
        <v>1145</v>
      </c>
      <c r="I1147" s="24" t="e">
        <f ca="1"/>
        <v>#NAME?</v>
      </c>
      <c r="J1147" s="24" t="e">
        <f t="array" aca="1" ref="J1147" ca="1">INDIRECT(ADDRESS(($F$2+1-H1147)+2,9))</f>
        <v>#NAME?</v>
      </c>
      <c r="K1147" s="24" t="e">
        <f t="shared" ca="1" si="87"/>
        <v>#NAME?</v>
      </c>
      <c r="L1147" s="24" t="e">
        <f t="shared" ca="1" si="88"/>
        <v>#NAME?</v>
      </c>
      <c r="M1147" s="24" t="e">
        <f t="shared" ca="1" si="89"/>
        <v>#NAME?</v>
      </c>
    </row>
    <row r="1148" spans="2:13" x14ac:dyDescent="0.25">
      <c r="B1148" s="24">
        <f t="shared" ca="1" si="85"/>
        <v>0.66938398313532654</v>
      </c>
      <c r="C1148" s="25">
        <f t="shared" ca="1" si="86"/>
        <v>54.382127957269404</v>
      </c>
      <c r="H1148" s="24">
        <v>1146</v>
      </c>
      <c r="I1148" s="24" t="e">
        <f ca="1"/>
        <v>#NAME?</v>
      </c>
      <c r="J1148" s="24" t="e">
        <f t="array" aca="1" ref="J1148" ca="1">INDIRECT(ADDRESS(($F$2+1-H1148)+2,9))</f>
        <v>#NAME?</v>
      </c>
      <c r="K1148" s="24" t="e">
        <f t="shared" ca="1" si="87"/>
        <v>#NAME?</v>
      </c>
      <c r="L1148" s="24" t="e">
        <f t="shared" ca="1" si="88"/>
        <v>#NAME?</v>
      </c>
      <c r="M1148" s="24" t="e">
        <f t="shared" ca="1" si="89"/>
        <v>#NAME?</v>
      </c>
    </row>
    <row r="1149" spans="2:13" x14ac:dyDescent="0.25">
      <c r="B1149" s="24">
        <f t="shared" ca="1" si="85"/>
        <v>0.70573684457740937</v>
      </c>
      <c r="C1149" s="25">
        <f t="shared" ca="1" si="86"/>
        <v>55.409728289691131</v>
      </c>
      <c r="H1149" s="24">
        <v>1147</v>
      </c>
      <c r="I1149" s="24" t="e">
        <f ca="1"/>
        <v>#NAME?</v>
      </c>
      <c r="J1149" s="24" t="e">
        <f t="array" aca="1" ref="J1149" ca="1">INDIRECT(ADDRESS(($F$2+1-H1149)+2,9))</f>
        <v>#NAME?</v>
      </c>
      <c r="K1149" s="24" t="e">
        <f t="shared" ca="1" si="87"/>
        <v>#NAME?</v>
      </c>
      <c r="L1149" s="24" t="e">
        <f t="shared" ca="1" si="88"/>
        <v>#NAME?</v>
      </c>
      <c r="M1149" s="24" t="e">
        <f t="shared" ca="1" si="89"/>
        <v>#NAME?</v>
      </c>
    </row>
    <row r="1150" spans="2:13" x14ac:dyDescent="0.25">
      <c r="B1150" s="24">
        <f t="shared" ca="1" si="85"/>
        <v>0.24599503767012776</v>
      </c>
      <c r="C1150" s="25">
        <f t="shared" ca="1" si="86"/>
        <v>43.128529623596016</v>
      </c>
      <c r="H1150" s="24">
        <v>1148</v>
      </c>
      <c r="I1150" s="24" t="e">
        <f ca="1"/>
        <v>#NAME?</v>
      </c>
      <c r="J1150" s="24" t="e">
        <f t="array" aca="1" ref="J1150" ca="1">INDIRECT(ADDRESS(($F$2+1-H1150)+2,9))</f>
        <v>#NAME?</v>
      </c>
      <c r="K1150" s="24" t="e">
        <f t="shared" ca="1" si="87"/>
        <v>#NAME?</v>
      </c>
      <c r="L1150" s="24" t="e">
        <f t="shared" ca="1" si="88"/>
        <v>#NAME?</v>
      </c>
      <c r="M1150" s="24" t="e">
        <f t="shared" ca="1" si="89"/>
        <v>#NAME?</v>
      </c>
    </row>
    <row r="1151" spans="2:13" x14ac:dyDescent="0.25">
      <c r="B1151" s="24">
        <f t="shared" ca="1" si="85"/>
        <v>3.4770011236820442E-2</v>
      </c>
      <c r="C1151" s="25">
        <f t="shared" ca="1" si="86"/>
        <v>31.851048398893241</v>
      </c>
      <c r="H1151" s="24">
        <v>1149</v>
      </c>
      <c r="I1151" s="24" t="e">
        <f ca="1"/>
        <v>#NAME?</v>
      </c>
      <c r="J1151" s="24" t="e">
        <f t="array" aca="1" ref="J1151" ca="1">INDIRECT(ADDRESS(($F$2+1-H1151)+2,9))</f>
        <v>#NAME?</v>
      </c>
      <c r="K1151" s="24" t="e">
        <f t="shared" ca="1" si="87"/>
        <v>#NAME?</v>
      </c>
      <c r="L1151" s="24" t="e">
        <f t="shared" ca="1" si="88"/>
        <v>#NAME?</v>
      </c>
      <c r="M1151" s="24" t="e">
        <f t="shared" ca="1" si="89"/>
        <v>#NAME?</v>
      </c>
    </row>
    <row r="1152" spans="2:13" x14ac:dyDescent="0.25">
      <c r="B1152" s="24">
        <f t="shared" ca="1" si="85"/>
        <v>0.46907156907652092</v>
      </c>
      <c r="C1152" s="25">
        <f t="shared" ca="1" si="86"/>
        <v>49.223960976926946</v>
      </c>
      <c r="H1152" s="24">
        <v>1150</v>
      </c>
      <c r="I1152" s="24" t="e">
        <f ca="1"/>
        <v>#NAME?</v>
      </c>
      <c r="J1152" s="24" t="e">
        <f t="array" aca="1" ref="J1152" ca="1">INDIRECT(ADDRESS(($F$2+1-H1152)+2,9))</f>
        <v>#NAME?</v>
      </c>
      <c r="K1152" s="24" t="e">
        <f t="shared" ca="1" si="87"/>
        <v>#NAME?</v>
      </c>
      <c r="L1152" s="24" t="e">
        <f t="shared" ca="1" si="88"/>
        <v>#NAME?</v>
      </c>
      <c r="M1152" s="24" t="e">
        <f t="shared" ca="1" si="89"/>
        <v>#NAME?</v>
      </c>
    </row>
    <row r="1153" spans="2:13" x14ac:dyDescent="0.25">
      <c r="B1153" s="24">
        <f t="shared" ca="1" si="85"/>
        <v>0.81467755924509599</v>
      </c>
      <c r="C1153" s="25">
        <f t="shared" ca="1" si="86"/>
        <v>58.952660549632185</v>
      </c>
      <c r="H1153" s="24">
        <v>1151</v>
      </c>
      <c r="I1153" s="24" t="e">
        <f ca="1"/>
        <v>#NAME?</v>
      </c>
      <c r="J1153" s="24" t="e">
        <f t="array" aca="1" ref="J1153" ca="1">INDIRECT(ADDRESS(($F$2+1-H1153)+2,9))</f>
        <v>#NAME?</v>
      </c>
      <c r="K1153" s="24" t="e">
        <f t="shared" ca="1" si="87"/>
        <v>#NAME?</v>
      </c>
      <c r="L1153" s="24" t="e">
        <f t="shared" ca="1" si="88"/>
        <v>#NAME?</v>
      </c>
      <c r="M1153" s="24" t="e">
        <f t="shared" ca="1" si="89"/>
        <v>#NAME?</v>
      </c>
    </row>
    <row r="1154" spans="2:13" x14ac:dyDescent="0.25">
      <c r="B1154" s="24">
        <f t="shared" ca="1" si="85"/>
        <v>0.69629335563711425</v>
      </c>
      <c r="C1154" s="25">
        <f t="shared" ca="1" si="86"/>
        <v>55.137693078761203</v>
      </c>
      <c r="H1154" s="24">
        <v>1152</v>
      </c>
      <c r="I1154" s="24" t="e">
        <f ca="1"/>
        <v>#NAME?</v>
      </c>
      <c r="J1154" s="24" t="e">
        <f t="array" aca="1" ref="J1154" ca="1">INDIRECT(ADDRESS(($F$2+1-H1154)+2,9))</f>
        <v>#NAME?</v>
      </c>
      <c r="K1154" s="24" t="e">
        <f t="shared" ca="1" si="87"/>
        <v>#NAME?</v>
      </c>
      <c r="L1154" s="24" t="e">
        <f t="shared" ca="1" si="88"/>
        <v>#NAME?</v>
      </c>
      <c r="M1154" s="24" t="e">
        <f t="shared" ca="1" si="89"/>
        <v>#NAME?</v>
      </c>
    </row>
    <row r="1155" spans="2:13" x14ac:dyDescent="0.25">
      <c r="B1155" s="24">
        <f t="shared" ca="1" si="85"/>
        <v>0.20215468834712735</v>
      </c>
      <c r="C1155" s="25">
        <f t="shared" ca="1" si="86"/>
        <v>41.660503846012325</v>
      </c>
      <c r="H1155" s="24">
        <v>1153</v>
      </c>
      <c r="I1155" s="24" t="e">
        <f ca="1"/>
        <v>#NAME?</v>
      </c>
      <c r="J1155" s="24" t="e">
        <f t="array" aca="1" ref="J1155" ca="1">INDIRECT(ADDRESS(($F$2+1-H1155)+2,9))</f>
        <v>#NAME?</v>
      </c>
      <c r="K1155" s="24" t="e">
        <f t="shared" ca="1" si="87"/>
        <v>#NAME?</v>
      </c>
      <c r="L1155" s="24" t="e">
        <f t="shared" ca="1" si="88"/>
        <v>#NAME?</v>
      </c>
      <c r="M1155" s="24" t="e">
        <f t="shared" ca="1" si="89"/>
        <v>#NAME?</v>
      </c>
    </row>
    <row r="1156" spans="2:13" x14ac:dyDescent="0.25">
      <c r="B1156" s="24">
        <f t="shared" ref="B1156:B1219" ca="1" si="90">RAND()</f>
        <v>0.11779915418319187</v>
      </c>
      <c r="C1156" s="25">
        <f t="shared" ref="C1156:C1219" ca="1" si="91">_xlfn.NORM.INV(B1156,50,10)</f>
        <v>38.139392473496756</v>
      </c>
      <c r="H1156" s="24">
        <v>1154</v>
      </c>
      <c r="I1156" s="24" t="e">
        <f ca="1"/>
        <v>#NAME?</v>
      </c>
      <c r="J1156" s="24" t="e">
        <f t="array" aca="1" ref="J1156" ca="1">INDIRECT(ADDRESS(($F$2+1-H1156)+2,9))</f>
        <v>#NAME?</v>
      </c>
      <c r="K1156" s="24" t="e">
        <f t="shared" ref="K1156:K1219" ca="1" si="92">_xlfn.NORM.DIST(I1156,$F$5,$F$6,TRUE)</f>
        <v>#NAME?</v>
      </c>
      <c r="L1156" s="24" t="e">
        <f t="shared" ref="L1156:L1219" ca="1" si="93">_xlfn.NORM.DIST(J1156,$F$5,$F$6,TRUE)</f>
        <v>#NAME?</v>
      </c>
      <c r="M1156" s="24" t="e">
        <f t="shared" ca="1" si="89"/>
        <v>#NAME?</v>
      </c>
    </row>
    <row r="1157" spans="2:13" x14ac:dyDescent="0.25">
      <c r="B1157" s="24">
        <f t="shared" ca="1" si="90"/>
        <v>0.32127092613244168</v>
      </c>
      <c r="C1157" s="25">
        <f t="shared" ca="1" si="91"/>
        <v>45.358521931640709</v>
      </c>
      <c r="H1157" s="24">
        <v>1155</v>
      </c>
      <c r="I1157" s="24" t="e">
        <f ca="1"/>
        <v>#NAME?</v>
      </c>
      <c r="J1157" s="24" t="e">
        <f t="array" aca="1" ref="J1157" ca="1">INDIRECT(ADDRESS(($F$2+1-H1157)+2,9))</f>
        <v>#NAME?</v>
      </c>
      <c r="K1157" s="24" t="e">
        <f t="shared" ca="1" si="92"/>
        <v>#NAME?</v>
      </c>
      <c r="L1157" s="24" t="e">
        <f t="shared" ca="1" si="93"/>
        <v>#NAME?</v>
      </c>
      <c r="M1157" s="24" t="e">
        <f t="shared" ref="M1157:M1220" ca="1" si="94">((2*H1157-1)/$F$2)*(LN(K1157)+LN(1-L1157))</f>
        <v>#NAME?</v>
      </c>
    </row>
    <row r="1158" spans="2:13" x14ac:dyDescent="0.25">
      <c r="B1158" s="24">
        <f t="shared" ca="1" si="90"/>
        <v>0.8562894307647958</v>
      </c>
      <c r="C1158" s="25">
        <f t="shared" ca="1" si="91"/>
        <v>60.637959675627975</v>
      </c>
      <c r="H1158" s="24">
        <v>1156</v>
      </c>
      <c r="I1158" s="24" t="e">
        <f ca="1"/>
        <v>#NAME?</v>
      </c>
      <c r="J1158" s="24" t="e">
        <f t="array" aca="1" ref="J1158" ca="1">INDIRECT(ADDRESS(($F$2+1-H1158)+2,9))</f>
        <v>#NAME?</v>
      </c>
      <c r="K1158" s="24" t="e">
        <f t="shared" ca="1" si="92"/>
        <v>#NAME?</v>
      </c>
      <c r="L1158" s="24" t="e">
        <f t="shared" ca="1" si="93"/>
        <v>#NAME?</v>
      </c>
      <c r="M1158" s="24" t="e">
        <f t="shared" ca="1" si="94"/>
        <v>#NAME?</v>
      </c>
    </row>
    <row r="1159" spans="2:13" x14ac:dyDescent="0.25">
      <c r="B1159" s="24">
        <f t="shared" ca="1" si="90"/>
        <v>0.524715294479418</v>
      </c>
      <c r="C1159" s="25">
        <f t="shared" ca="1" si="91"/>
        <v>50.619917385372602</v>
      </c>
      <c r="H1159" s="24">
        <v>1157</v>
      </c>
      <c r="I1159" s="24" t="e">
        <f ca="1"/>
        <v>#NAME?</v>
      </c>
      <c r="J1159" s="24" t="e">
        <f t="array" aca="1" ref="J1159" ca="1">INDIRECT(ADDRESS(($F$2+1-H1159)+2,9))</f>
        <v>#NAME?</v>
      </c>
      <c r="K1159" s="24" t="e">
        <f t="shared" ca="1" si="92"/>
        <v>#NAME?</v>
      </c>
      <c r="L1159" s="24" t="e">
        <f t="shared" ca="1" si="93"/>
        <v>#NAME?</v>
      </c>
      <c r="M1159" s="24" t="e">
        <f t="shared" ca="1" si="94"/>
        <v>#NAME?</v>
      </c>
    </row>
    <row r="1160" spans="2:13" x14ac:dyDescent="0.25">
      <c r="B1160" s="24">
        <f t="shared" ca="1" si="90"/>
        <v>0.12474509468718153</v>
      </c>
      <c r="C1160" s="25">
        <f t="shared" ca="1" si="91"/>
        <v>38.484114516498224</v>
      </c>
      <c r="H1160" s="24">
        <v>1158</v>
      </c>
      <c r="I1160" s="24" t="e">
        <f ca="1"/>
        <v>#NAME?</v>
      </c>
      <c r="J1160" s="24" t="e">
        <f t="array" aca="1" ref="J1160" ca="1">INDIRECT(ADDRESS(($F$2+1-H1160)+2,9))</f>
        <v>#NAME?</v>
      </c>
      <c r="K1160" s="24" t="e">
        <f t="shared" ca="1" si="92"/>
        <v>#NAME?</v>
      </c>
      <c r="L1160" s="24" t="e">
        <f t="shared" ca="1" si="93"/>
        <v>#NAME?</v>
      </c>
      <c r="M1160" s="24" t="e">
        <f t="shared" ca="1" si="94"/>
        <v>#NAME?</v>
      </c>
    </row>
    <row r="1161" spans="2:13" x14ac:dyDescent="0.25">
      <c r="B1161" s="24">
        <f t="shared" ca="1" si="90"/>
        <v>0.34435946220555247</v>
      </c>
      <c r="C1161" s="25">
        <f t="shared" ca="1" si="91"/>
        <v>45.994058106391094</v>
      </c>
      <c r="H1161" s="24">
        <v>1159</v>
      </c>
      <c r="I1161" s="24" t="e">
        <f ca="1"/>
        <v>#NAME?</v>
      </c>
      <c r="J1161" s="24" t="e">
        <f t="array" aca="1" ref="J1161" ca="1">INDIRECT(ADDRESS(($F$2+1-H1161)+2,9))</f>
        <v>#NAME?</v>
      </c>
      <c r="K1161" s="24" t="e">
        <f t="shared" ca="1" si="92"/>
        <v>#NAME?</v>
      </c>
      <c r="L1161" s="24" t="e">
        <f t="shared" ca="1" si="93"/>
        <v>#NAME?</v>
      </c>
      <c r="M1161" s="24" t="e">
        <f t="shared" ca="1" si="94"/>
        <v>#NAME?</v>
      </c>
    </row>
    <row r="1162" spans="2:13" x14ac:dyDescent="0.25">
      <c r="B1162" s="24">
        <f t="shared" ca="1" si="90"/>
        <v>1.5198197581686057E-2</v>
      </c>
      <c r="C1162" s="25">
        <f t="shared" ca="1" si="91"/>
        <v>28.351137200884754</v>
      </c>
      <c r="H1162" s="24">
        <v>1160</v>
      </c>
      <c r="I1162" s="24" t="e">
        <f ca="1"/>
        <v>#NAME?</v>
      </c>
      <c r="J1162" s="24" t="e">
        <f t="array" aca="1" ref="J1162" ca="1">INDIRECT(ADDRESS(($F$2+1-H1162)+2,9))</f>
        <v>#NAME?</v>
      </c>
      <c r="K1162" s="24" t="e">
        <f t="shared" ca="1" si="92"/>
        <v>#NAME?</v>
      </c>
      <c r="L1162" s="24" t="e">
        <f t="shared" ca="1" si="93"/>
        <v>#NAME?</v>
      </c>
      <c r="M1162" s="24" t="e">
        <f t="shared" ca="1" si="94"/>
        <v>#NAME?</v>
      </c>
    </row>
    <row r="1163" spans="2:13" x14ac:dyDescent="0.25">
      <c r="B1163" s="24">
        <f t="shared" ca="1" si="90"/>
        <v>0.27493251507314809</v>
      </c>
      <c r="C1163" s="25">
        <f t="shared" ca="1" si="91"/>
        <v>44.02037612370971</v>
      </c>
      <c r="H1163" s="24">
        <v>1161</v>
      </c>
      <c r="I1163" s="24" t="e">
        <f ca="1"/>
        <v>#NAME?</v>
      </c>
      <c r="J1163" s="24" t="e">
        <f t="array" aca="1" ref="J1163" ca="1">INDIRECT(ADDRESS(($F$2+1-H1163)+2,9))</f>
        <v>#NAME?</v>
      </c>
      <c r="K1163" s="24" t="e">
        <f t="shared" ca="1" si="92"/>
        <v>#NAME?</v>
      </c>
      <c r="L1163" s="24" t="e">
        <f t="shared" ca="1" si="93"/>
        <v>#NAME?</v>
      </c>
      <c r="M1163" s="24" t="e">
        <f t="shared" ca="1" si="94"/>
        <v>#NAME?</v>
      </c>
    </row>
    <row r="1164" spans="2:13" x14ac:dyDescent="0.25">
      <c r="B1164" s="24">
        <f t="shared" ca="1" si="90"/>
        <v>0.36026544552881656</v>
      </c>
      <c r="C1164" s="25">
        <f t="shared" ca="1" si="91"/>
        <v>46.422506407504258</v>
      </c>
      <c r="H1164" s="24">
        <v>1162</v>
      </c>
      <c r="I1164" s="24" t="e">
        <f ca="1"/>
        <v>#NAME?</v>
      </c>
      <c r="J1164" s="24" t="e">
        <f t="array" aca="1" ref="J1164" ca="1">INDIRECT(ADDRESS(($F$2+1-H1164)+2,9))</f>
        <v>#NAME?</v>
      </c>
      <c r="K1164" s="24" t="e">
        <f t="shared" ca="1" si="92"/>
        <v>#NAME?</v>
      </c>
      <c r="L1164" s="24" t="e">
        <f t="shared" ca="1" si="93"/>
        <v>#NAME?</v>
      </c>
      <c r="M1164" s="24" t="e">
        <f t="shared" ca="1" si="94"/>
        <v>#NAME?</v>
      </c>
    </row>
    <row r="1165" spans="2:13" x14ac:dyDescent="0.25">
      <c r="B1165" s="24">
        <f t="shared" ca="1" si="90"/>
        <v>0.3483981882815349</v>
      </c>
      <c r="C1165" s="25">
        <f t="shared" ca="1" si="91"/>
        <v>46.103513556732317</v>
      </c>
      <c r="H1165" s="24">
        <v>1163</v>
      </c>
      <c r="I1165" s="24" t="e">
        <f ca="1"/>
        <v>#NAME?</v>
      </c>
      <c r="J1165" s="24" t="e">
        <f t="array" aca="1" ref="J1165" ca="1">INDIRECT(ADDRESS(($F$2+1-H1165)+2,9))</f>
        <v>#NAME?</v>
      </c>
      <c r="K1165" s="24" t="e">
        <f t="shared" ca="1" si="92"/>
        <v>#NAME?</v>
      </c>
      <c r="L1165" s="24" t="e">
        <f t="shared" ca="1" si="93"/>
        <v>#NAME?</v>
      </c>
      <c r="M1165" s="24" t="e">
        <f t="shared" ca="1" si="94"/>
        <v>#NAME?</v>
      </c>
    </row>
    <row r="1166" spans="2:13" x14ac:dyDescent="0.25">
      <c r="B1166" s="24">
        <f t="shared" ca="1" si="90"/>
        <v>0.59746452848204123</v>
      </c>
      <c r="C1166" s="25">
        <f t="shared" ca="1" si="91"/>
        <v>52.467897505993911</v>
      </c>
      <c r="H1166" s="24">
        <v>1164</v>
      </c>
      <c r="I1166" s="24" t="e">
        <f ca="1"/>
        <v>#NAME?</v>
      </c>
      <c r="J1166" s="24" t="e">
        <f t="array" aca="1" ref="J1166" ca="1">INDIRECT(ADDRESS(($F$2+1-H1166)+2,9))</f>
        <v>#NAME?</v>
      </c>
      <c r="K1166" s="24" t="e">
        <f t="shared" ca="1" si="92"/>
        <v>#NAME?</v>
      </c>
      <c r="L1166" s="24" t="e">
        <f t="shared" ca="1" si="93"/>
        <v>#NAME?</v>
      </c>
      <c r="M1166" s="24" t="e">
        <f t="shared" ca="1" si="94"/>
        <v>#NAME?</v>
      </c>
    </row>
    <row r="1167" spans="2:13" x14ac:dyDescent="0.25">
      <c r="B1167" s="24">
        <f t="shared" ca="1" si="90"/>
        <v>0.30524083747371999</v>
      </c>
      <c r="C1167" s="25">
        <f t="shared" ca="1" si="91"/>
        <v>44.906139820143359</v>
      </c>
      <c r="H1167" s="24">
        <v>1165</v>
      </c>
      <c r="I1167" s="24" t="e">
        <f ca="1"/>
        <v>#NAME?</v>
      </c>
      <c r="J1167" s="24" t="e">
        <f t="array" aca="1" ref="J1167" ca="1">INDIRECT(ADDRESS(($F$2+1-H1167)+2,9))</f>
        <v>#NAME?</v>
      </c>
      <c r="K1167" s="24" t="e">
        <f t="shared" ca="1" si="92"/>
        <v>#NAME?</v>
      </c>
      <c r="L1167" s="24" t="e">
        <f t="shared" ca="1" si="93"/>
        <v>#NAME?</v>
      </c>
      <c r="M1167" s="24" t="e">
        <f t="shared" ca="1" si="94"/>
        <v>#NAME?</v>
      </c>
    </row>
    <row r="1168" spans="2:13" x14ac:dyDescent="0.25">
      <c r="B1168" s="24">
        <f t="shared" ca="1" si="90"/>
        <v>0.15827230437103412</v>
      </c>
      <c r="C1168" s="25">
        <f t="shared" ca="1" si="91"/>
        <v>39.984161180040289</v>
      </c>
      <c r="H1168" s="24">
        <v>1166</v>
      </c>
      <c r="I1168" s="24" t="e">
        <f ca="1"/>
        <v>#NAME?</v>
      </c>
      <c r="J1168" s="24" t="e">
        <f t="array" aca="1" ref="J1168" ca="1">INDIRECT(ADDRESS(($F$2+1-H1168)+2,9))</f>
        <v>#NAME?</v>
      </c>
      <c r="K1168" s="24" t="e">
        <f t="shared" ca="1" si="92"/>
        <v>#NAME?</v>
      </c>
      <c r="L1168" s="24" t="e">
        <f t="shared" ca="1" si="93"/>
        <v>#NAME?</v>
      </c>
      <c r="M1168" s="24" t="e">
        <f t="shared" ca="1" si="94"/>
        <v>#NAME?</v>
      </c>
    </row>
    <row r="1169" spans="2:13" x14ac:dyDescent="0.25">
      <c r="B1169" s="24">
        <f t="shared" ca="1" si="90"/>
        <v>0.21120099273102999</v>
      </c>
      <c r="C1169" s="25">
        <f t="shared" ca="1" si="91"/>
        <v>41.977389798483784</v>
      </c>
      <c r="H1169" s="24">
        <v>1167</v>
      </c>
      <c r="I1169" s="24" t="e">
        <f ca="1"/>
        <v>#NAME?</v>
      </c>
      <c r="J1169" s="24" t="e">
        <f t="array" aca="1" ref="J1169" ca="1">INDIRECT(ADDRESS(($F$2+1-H1169)+2,9))</f>
        <v>#NAME?</v>
      </c>
      <c r="K1169" s="24" t="e">
        <f t="shared" ca="1" si="92"/>
        <v>#NAME?</v>
      </c>
      <c r="L1169" s="24" t="e">
        <f t="shared" ca="1" si="93"/>
        <v>#NAME?</v>
      </c>
      <c r="M1169" s="24" t="e">
        <f t="shared" ca="1" si="94"/>
        <v>#NAME?</v>
      </c>
    </row>
    <row r="1170" spans="2:13" x14ac:dyDescent="0.25">
      <c r="B1170" s="24">
        <f t="shared" ca="1" si="90"/>
        <v>0.34701060913458015</v>
      </c>
      <c r="C1170" s="25">
        <f t="shared" ca="1" si="91"/>
        <v>46.065961387907386</v>
      </c>
      <c r="H1170" s="24">
        <v>1168</v>
      </c>
      <c r="I1170" s="24" t="e">
        <f ca="1"/>
        <v>#NAME?</v>
      </c>
      <c r="J1170" s="24" t="e">
        <f t="array" aca="1" ref="J1170" ca="1">INDIRECT(ADDRESS(($F$2+1-H1170)+2,9))</f>
        <v>#NAME?</v>
      </c>
      <c r="K1170" s="24" t="e">
        <f t="shared" ca="1" si="92"/>
        <v>#NAME?</v>
      </c>
      <c r="L1170" s="24" t="e">
        <f t="shared" ca="1" si="93"/>
        <v>#NAME?</v>
      </c>
      <c r="M1170" s="24" t="e">
        <f t="shared" ca="1" si="94"/>
        <v>#NAME?</v>
      </c>
    </row>
    <row r="1171" spans="2:13" x14ac:dyDescent="0.25">
      <c r="B1171" s="24">
        <f t="shared" ca="1" si="90"/>
        <v>0.60332205235866021</v>
      </c>
      <c r="C1171" s="25">
        <f t="shared" ca="1" si="91"/>
        <v>52.619553119425547</v>
      </c>
      <c r="H1171" s="24">
        <v>1169</v>
      </c>
      <c r="I1171" s="24" t="e">
        <f ca="1"/>
        <v>#NAME?</v>
      </c>
      <c r="J1171" s="24" t="e">
        <f t="array" aca="1" ref="J1171" ca="1">INDIRECT(ADDRESS(($F$2+1-H1171)+2,9))</f>
        <v>#NAME?</v>
      </c>
      <c r="K1171" s="24" t="e">
        <f t="shared" ca="1" si="92"/>
        <v>#NAME?</v>
      </c>
      <c r="L1171" s="24" t="e">
        <f t="shared" ca="1" si="93"/>
        <v>#NAME?</v>
      </c>
      <c r="M1171" s="24" t="e">
        <f t="shared" ca="1" si="94"/>
        <v>#NAME?</v>
      </c>
    </row>
    <row r="1172" spans="2:13" x14ac:dyDescent="0.25">
      <c r="B1172" s="24">
        <f t="shared" ca="1" si="90"/>
        <v>0.67636300846115383</v>
      </c>
      <c r="C1172" s="25">
        <f t="shared" ca="1" si="91"/>
        <v>54.575524901780327</v>
      </c>
      <c r="H1172" s="24">
        <v>1170</v>
      </c>
      <c r="I1172" s="24" t="e">
        <f ca="1"/>
        <v>#NAME?</v>
      </c>
      <c r="J1172" s="24" t="e">
        <f t="array" aca="1" ref="J1172" ca="1">INDIRECT(ADDRESS(($F$2+1-H1172)+2,9))</f>
        <v>#NAME?</v>
      </c>
      <c r="K1172" s="24" t="e">
        <f t="shared" ca="1" si="92"/>
        <v>#NAME?</v>
      </c>
      <c r="L1172" s="24" t="e">
        <f t="shared" ca="1" si="93"/>
        <v>#NAME?</v>
      </c>
      <c r="M1172" s="24" t="e">
        <f t="shared" ca="1" si="94"/>
        <v>#NAME?</v>
      </c>
    </row>
    <row r="1173" spans="2:13" x14ac:dyDescent="0.25">
      <c r="B1173" s="24">
        <f t="shared" ca="1" si="90"/>
        <v>0.81676600308749936</v>
      </c>
      <c r="C1173" s="25">
        <f t="shared" ca="1" si="91"/>
        <v>59.031091018324069</v>
      </c>
      <c r="H1173" s="24">
        <v>1171</v>
      </c>
      <c r="I1173" s="24" t="e">
        <f ca="1"/>
        <v>#NAME?</v>
      </c>
      <c r="J1173" s="24" t="e">
        <f t="array" aca="1" ref="J1173" ca="1">INDIRECT(ADDRESS(($F$2+1-H1173)+2,9))</f>
        <v>#NAME?</v>
      </c>
      <c r="K1173" s="24" t="e">
        <f t="shared" ca="1" si="92"/>
        <v>#NAME?</v>
      </c>
      <c r="L1173" s="24" t="e">
        <f t="shared" ca="1" si="93"/>
        <v>#NAME?</v>
      </c>
      <c r="M1173" s="24" t="e">
        <f t="shared" ca="1" si="94"/>
        <v>#NAME?</v>
      </c>
    </row>
    <row r="1174" spans="2:13" x14ac:dyDescent="0.25">
      <c r="B1174" s="24">
        <f t="shared" ca="1" si="90"/>
        <v>0.5820804830087426</v>
      </c>
      <c r="C1174" s="25">
        <f t="shared" ca="1" si="91"/>
        <v>52.072187381404632</v>
      </c>
      <c r="H1174" s="24">
        <v>1172</v>
      </c>
      <c r="I1174" s="24" t="e">
        <f ca="1"/>
        <v>#NAME?</v>
      </c>
      <c r="J1174" s="24" t="e">
        <f t="array" aca="1" ref="J1174" ca="1">INDIRECT(ADDRESS(($F$2+1-H1174)+2,9))</f>
        <v>#NAME?</v>
      </c>
      <c r="K1174" s="24" t="e">
        <f t="shared" ca="1" si="92"/>
        <v>#NAME?</v>
      </c>
      <c r="L1174" s="24" t="e">
        <f t="shared" ca="1" si="93"/>
        <v>#NAME?</v>
      </c>
      <c r="M1174" s="24" t="e">
        <f t="shared" ca="1" si="94"/>
        <v>#NAME?</v>
      </c>
    </row>
    <row r="1175" spans="2:13" x14ac:dyDescent="0.25">
      <c r="B1175" s="24">
        <f t="shared" ca="1" si="90"/>
        <v>0.25135906621684645</v>
      </c>
      <c r="C1175" s="25">
        <f t="shared" ca="1" si="91"/>
        <v>43.29780904086919</v>
      </c>
      <c r="H1175" s="24">
        <v>1173</v>
      </c>
      <c r="I1175" s="24" t="e">
        <f ca="1"/>
        <v>#NAME?</v>
      </c>
      <c r="J1175" s="24" t="e">
        <f t="array" aca="1" ref="J1175" ca="1">INDIRECT(ADDRESS(($F$2+1-H1175)+2,9))</f>
        <v>#NAME?</v>
      </c>
      <c r="K1175" s="24" t="e">
        <f t="shared" ca="1" si="92"/>
        <v>#NAME?</v>
      </c>
      <c r="L1175" s="24" t="e">
        <f t="shared" ca="1" si="93"/>
        <v>#NAME?</v>
      </c>
      <c r="M1175" s="24" t="e">
        <f t="shared" ca="1" si="94"/>
        <v>#NAME?</v>
      </c>
    </row>
    <row r="1176" spans="2:13" x14ac:dyDescent="0.25">
      <c r="B1176" s="24">
        <f t="shared" ca="1" si="90"/>
        <v>0.59016943629584628</v>
      </c>
      <c r="C1176" s="25">
        <f t="shared" ca="1" si="91"/>
        <v>52.279808507818693</v>
      </c>
      <c r="H1176" s="24">
        <v>1174</v>
      </c>
      <c r="I1176" s="24" t="e">
        <f ca="1"/>
        <v>#NAME?</v>
      </c>
      <c r="J1176" s="24" t="e">
        <f t="array" aca="1" ref="J1176" ca="1">INDIRECT(ADDRESS(($F$2+1-H1176)+2,9))</f>
        <v>#NAME?</v>
      </c>
      <c r="K1176" s="24" t="e">
        <f t="shared" ca="1" si="92"/>
        <v>#NAME?</v>
      </c>
      <c r="L1176" s="24" t="e">
        <f t="shared" ca="1" si="93"/>
        <v>#NAME?</v>
      </c>
      <c r="M1176" s="24" t="e">
        <f t="shared" ca="1" si="94"/>
        <v>#NAME?</v>
      </c>
    </row>
    <row r="1177" spans="2:13" x14ac:dyDescent="0.25">
      <c r="B1177" s="24">
        <f t="shared" ca="1" si="90"/>
        <v>0.57194050345988079</v>
      </c>
      <c r="C1177" s="25">
        <f t="shared" ca="1" si="91"/>
        <v>51.813167070009982</v>
      </c>
      <c r="H1177" s="24">
        <v>1175</v>
      </c>
      <c r="I1177" s="24" t="e">
        <f ca="1"/>
        <v>#NAME?</v>
      </c>
      <c r="J1177" s="24" t="e">
        <f t="array" aca="1" ref="J1177" ca="1">INDIRECT(ADDRESS(($F$2+1-H1177)+2,9))</f>
        <v>#NAME?</v>
      </c>
      <c r="K1177" s="24" t="e">
        <f t="shared" ca="1" si="92"/>
        <v>#NAME?</v>
      </c>
      <c r="L1177" s="24" t="e">
        <f t="shared" ca="1" si="93"/>
        <v>#NAME?</v>
      </c>
      <c r="M1177" s="24" t="e">
        <f t="shared" ca="1" si="94"/>
        <v>#NAME?</v>
      </c>
    </row>
    <row r="1178" spans="2:13" x14ac:dyDescent="0.25">
      <c r="B1178" s="24">
        <f t="shared" ca="1" si="90"/>
        <v>6.0475389096244281E-2</v>
      </c>
      <c r="C1178" s="25">
        <f t="shared" ca="1" si="91"/>
        <v>34.492048288111178</v>
      </c>
      <c r="H1178" s="24">
        <v>1176</v>
      </c>
      <c r="I1178" s="24" t="e">
        <f ca="1"/>
        <v>#NAME?</v>
      </c>
      <c r="J1178" s="24" t="e">
        <f t="array" aca="1" ref="J1178" ca="1">INDIRECT(ADDRESS(($F$2+1-H1178)+2,9))</f>
        <v>#NAME?</v>
      </c>
      <c r="K1178" s="24" t="e">
        <f t="shared" ca="1" si="92"/>
        <v>#NAME?</v>
      </c>
      <c r="L1178" s="24" t="e">
        <f t="shared" ca="1" si="93"/>
        <v>#NAME?</v>
      </c>
      <c r="M1178" s="24" t="e">
        <f t="shared" ca="1" si="94"/>
        <v>#NAME?</v>
      </c>
    </row>
    <row r="1179" spans="2:13" x14ac:dyDescent="0.25">
      <c r="B1179" s="24">
        <f t="shared" ca="1" si="90"/>
        <v>0.31060275912367907</v>
      </c>
      <c r="C1179" s="25">
        <f t="shared" ca="1" si="91"/>
        <v>45.058574624659293</v>
      </c>
      <c r="H1179" s="24">
        <v>1177</v>
      </c>
      <c r="I1179" s="24" t="e">
        <f ca="1"/>
        <v>#NAME?</v>
      </c>
      <c r="J1179" s="24" t="e">
        <f t="array" aca="1" ref="J1179" ca="1">INDIRECT(ADDRESS(($F$2+1-H1179)+2,9))</f>
        <v>#NAME?</v>
      </c>
      <c r="K1179" s="24" t="e">
        <f t="shared" ca="1" si="92"/>
        <v>#NAME?</v>
      </c>
      <c r="L1179" s="24" t="e">
        <f t="shared" ca="1" si="93"/>
        <v>#NAME?</v>
      </c>
      <c r="M1179" s="24" t="e">
        <f t="shared" ca="1" si="94"/>
        <v>#NAME?</v>
      </c>
    </row>
    <row r="1180" spans="2:13" x14ac:dyDescent="0.25">
      <c r="B1180" s="24">
        <f t="shared" ca="1" si="90"/>
        <v>0.29155068667733974</v>
      </c>
      <c r="C1180" s="25">
        <f t="shared" ca="1" si="91"/>
        <v>44.511397709184372</v>
      </c>
      <c r="H1180" s="24">
        <v>1178</v>
      </c>
      <c r="I1180" s="24" t="e">
        <f ca="1"/>
        <v>#NAME?</v>
      </c>
      <c r="J1180" s="24" t="e">
        <f t="array" aca="1" ref="J1180" ca="1">INDIRECT(ADDRESS(($F$2+1-H1180)+2,9))</f>
        <v>#NAME?</v>
      </c>
      <c r="K1180" s="24" t="e">
        <f t="shared" ca="1" si="92"/>
        <v>#NAME?</v>
      </c>
      <c r="L1180" s="24" t="e">
        <f t="shared" ca="1" si="93"/>
        <v>#NAME?</v>
      </c>
      <c r="M1180" s="24" t="e">
        <f t="shared" ca="1" si="94"/>
        <v>#NAME?</v>
      </c>
    </row>
    <row r="1181" spans="2:13" x14ac:dyDescent="0.25">
      <c r="B1181" s="24">
        <f t="shared" ca="1" si="90"/>
        <v>0.10624381091355228</v>
      </c>
      <c r="C1181" s="25">
        <f t="shared" ca="1" si="91"/>
        <v>37.532457542310866</v>
      </c>
      <c r="H1181" s="24">
        <v>1179</v>
      </c>
      <c r="I1181" s="24" t="e">
        <f ca="1"/>
        <v>#NAME?</v>
      </c>
      <c r="J1181" s="24" t="e">
        <f t="array" aca="1" ref="J1181" ca="1">INDIRECT(ADDRESS(($F$2+1-H1181)+2,9))</f>
        <v>#NAME?</v>
      </c>
      <c r="K1181" s="24" t="e">
        <f t="shared" ca="1" si="92"/>
        <v>#NAME?</v>
      </c>
      <c r="L1181" s="24" t="e">
        <f t="shared" ca="1" si="93"/>
        <v>#NAME?</v>
      </c>
      <c r="M1181" s="24" t="e">
        <f t="shared" ca="1" si="94"/>
        <v>#NAME?</v>
      </c>
    </row>
    <row r="1182" spans="2:13" x14ac:dyDescent="0.25">
      <c r="B1182" s="24">
        <f t="shared" ca="1" si="90"/>
        <v>0.24789429304788635</v>
      </c>
      <c r="C1182" s="25">
        <f t="shared" ca="1" si="91"/>
        <v>43.188689729445052</v>
      </c>
      <c r="H1182" s="24">
        <v>1180</v>
      </c>
      <c r="I1182" s="24" t="e">
        <f ca="1"/>
        <v>#NAME?</v>
      </c>
      <c r="J1182" s="24" t="e">
        <f t="array" aca="1" ref="J1182" ca="1">INDIRECT(ADDRESS(($F$2+1-H1182)+2,9))</f>
        <v>#NAME?</v>
      </c>
      <c r="K1182" s="24" t="e">
        <f t="shared" ca="1" si="92"/>
        <v>#NAME?</v>
      </c>
      <c r="L1182" s="24" t="e">
        <f t="shared" ca="1" si="93"/>
        <v>#NAME?</v>
      </c>
      <c r="M1182" s="24" t="e">
        <f t="shared" ca="1" si="94"/>
        <v>#NAME?</v>
      </c>
    </row>
    <row r="1183" spans="2:13" x14ac:dyDescent="0.25">
      <c r="B1183" s="24">
        <f t="shared" ca="1" si="90"/>
        <v>0.2874636986857807</v>
      </c>
      <c r="C1183" s="25">
        <f t="shared" ca="1" si="91"/>
        <v>44.391904818312909</v>
      </c>
      <c r="H1183" s="24">
        <v>1181</v>
      </c>
      <c r="I1183" s="24" t="e">
        <f ca="1"/>
        <v>#NAME?</v>
      </c>
      <c r="J1183" s="24" t="e">
        <f t="array" aca="1" ref="J1183" ca="1">INDIRECT(ADDRESS(($F$2+1-H1183)+2,9))</f>
        <v>#NAME?</v>
      </c>
      <c r="K1183" s="24" t="e">
        <f t="shared" ca="1" si="92"/>
        <v>#NAME?</v>
      </c>
      <c r="L1183" s="24" t="e">
        <f t="shared" ca="1" si="93"/>
        <v>#NAME?</v>
      </c>
      <c r="M1183" s="24" t="e">
        <f t="shared" ca="1" si="94"/>
        <v>#NAME?</v>
      </c>
    </row>
    <row r="1184" spans="2:13" x14ac:dyDescent="0.25">
      <c r="B1184" s="24">
        <f t="shared" ca="1" si="90"/>
        <v>0.2454300269022478</v>
      </c>
      <c r="C1184" s="25">
        <f t="shared" ca="1" si="91"/>
        <v>43.110584549018654</v>
      </c>
      <c r="H1184" s="24">
        <v>1182</v>
      </c>
      <c r="I1184" s="24" t="e">
        <f ca="1"/>
        <v>#NAME?</v>
      </c>
      <c r="J1184" s="24" t="e">
        <f t="array" aca="1" ref="J1184" ca="1">INDIRECT(ADDRESS(($F$2+1-H1184)+2,9))</f>
        <v>#NAME?</v>
      </c>
      <c r="K1184" s="24" t="e">
        <f t="shared" ca="1" si="92"/>
        <v>#NAME?</v>
      </c>
      <c r="L1184" s="24" t="e">
        <f t="shared" ca="1" si="93"/>
        <v>#NAME?</v>
      </c>
      <c r="M1184" s="24" t="e">
        <f t="shared" ca="1" si="94"/>
        <v>#NAME?</v>
      </c>
    </row>
    <row r="1185" spans="2:13" x14ac:dyDescent="0.25">
      <c r="B1185" s="24">
        <f t="shared" ca="1" si="90"/>
        <v>0.92822993522669806</v>
      </c>
      <c r="C1185" s="25">
        <f t="shared" ca="1" si="91"/>
        <v>64.627341802267409</v>
      </c>
      <c r="H1185" s="24">
        <v>1183</v>
      </c>
      <c r="I1185" s="24" t="e">
        <f ca="1"/>
        <v>#NAME?</v>
      </c>
      <c r="J1185" s="24" t="e">
        <f t="array" aca="1" ref="J1185" ca="1">INDIRECT(ADDRESS(($F$2+1-H1185)+2,9))</f>
        <v>#NAME?</v>
      </c>
      <c r="K1185" s="24" t="e">
        <f t="shared" ca="1" si="92"/>
        <v>#NAME?</v>
      </c>
      <c r="L1185" s="24" t="e">
        <f t="shared" ca="1" si="93"/>
        <v>#NAME?</v>
      </c>
      <c r="M1185" s="24" t="e">
        <f t="shared" ca="1" si="94"/>
        <v>#NAME?</v>
      </c>
    </row>
    <row r="1186" spans="2:13" x14ac:dyDescent="0.25">
      <c r="B1186" s="24">
        <f t="shared" ca="1" si="90"/>
        <v>0.75089119575846819</v>
      </c>
      <c r="C1186" s="25">
        <f t="shared" ca="1" si="91"/>
        <v>56.772968825002323</v>
      </c>
      <c r="H1186" s="24">
        <v>1184</v>
      </c>
      <c r="I1186" s="24" t="e">
        <f ca="1"/>
        <v>#NAME?</v>
      </c>
      <c r="J1186" s="24" t="e">
        <f t="array" aca="1" ref="J1186" ca="1">INDIRECT(ADDRESS(($F$2+1-H1186)+2,9))</f>
        <v>#NAME?</v>
      </c>
      <c r="K1186" s="24" t="e">
        <f t="shared" ca="1" si="92"/>
        <v>#NAME?</v>
      </c>
      <c r="L1186" s="24" t="e">
        <f t="shared" ca="1" si="93"/>
        <v>#NAME?</v>
      </c>
      <c r="M1186" s="24" t="e">
        <f t="shared" ca="1" si="94"/>
        <v>#NAME?</v>
      </c>
    </row>
    <row r="1187" spans="2:13" x14ac:dyDescent="0.25">
      <c r="B1187" s="24">
        <f t="shared" ca="1" si="90"/>
        <v>0.29115746049670788</v>
      </c>
      <c r="C1187" s="25">
        <f t="shared" ca="1" si="91"/>
        <v>44.499935082796199</v>
      </c>
      <c r="H1187" s="24">
        <v>1185</v>
      </c>
      <c r="I1187" s="24" t="e">
        <f ca="1"/>
        <v>#NAME?</v>
      </c>
      <c r="J1187" s="24" t="e">
        <f t="array" aca="1" ref="J1187" ca="1">INDIRECT(ADDRESS(($F$2+1-H1187)+2,9))</f>
        <v>#NAME?</v>
      </c>
      <c r="K1187" s="24" t="e">
        <f t="shared" ca="1" si="92"/>
        <v>#NAME?</v>
      </c>
      <c r="L1187" s="24" t="e">
        <f t="shared" ca="1" si="93"/>
        <v>#NAME?</v>
      </c>
      <c r="M1187" s="24" t="e">
        <f t="shared" ca="1" si="94"/>
        <v>#NAME?</v>
      </c>
    </row>
    <row r="1188" spans="2:13" x14ac:dyDescent="0.25">
      <c r="B1188" s="24">
        <f t="shared" ca="1" si="90"/>
        <v>0.62377941044713825</v>
      </c>
      <c r="C1188" s="25">
        <f t="shared" ca="1" si="91"/>
        <v>53.154221133516664</v>
      </c>
      <c r="H1188" s="24">
        <v>1186</v>
      </c>
      <c r="I1188" s="24" t="e">
        <f ca="1"/>
        <v>#NAME?</v>
      </c>
      <c r="J1188" s="24" t="e">
        <f t="array" aca="1" ref="J1188" ca="1">INDIRECT(ADDRESS(($F$2+1-H1188)+2,9))</f>
        <v>#NAME?</v>
      </c>
      <c r="K1188" s="24" t="e">
        <f t="shared" ca="1" si="92"/>
        <v>#NAME?</v>
      </c>
      <c r="L1188" s="24" t="e">
        <f t="shared" ca="1" si="93"/>
        <v>#NAME?</v>
      </c>
      <c r="M1188" s="24" t="e">
        <f t="shared" ca="1" si="94"/>
        <v>#NAME?</v>
      </c>
    </row>
    <row r="1189" spans="2:13" x14ac:dyDescent="0.25">
      <c r="B1189" s="24">
        <f t="shared" ca="1" si="90"/>
        <v>0.56741821333303266</v>
      </c>
      <c r="C1189" s="25">
        <f t="shared" ca="1" si="91"/>
        <v>51.6980489989704</v>
      </c>
      <c r="H1189" s="24">
        <v>1187</v>
      </c>
      <c r="I1189" s="24" t="e">
        <f ca="1"/>
        <v>#NAME?</v>
      </c>
      <c r="J1189" s="24" t="e">
        <f t="array" aca="1" ref="J1189" ca="1">INDIRECT(ADDRESS(($F$2+1-H1189)+2,9))</f>
        <v>#NAME?</v>
      </c>
      <c r="K1189" s="24" t="e">
        <f t="shared" ca="1" si="92"/>
        <v>#NAME?</v>
      </c>
      <c r="L1189" s="24" t="e">
        <f t="shared" ca="1" si="93"/>
        <v>#NAME?</v>
      </c>
      <c r="M1189" s="24" t="e">
        <f t="shared" ca="1" si="94"/>
        <v>#NAME?</v>
      </c>
    </row>
    <row r="1190" spans="2:13" x14ac:dyDescent="0.25">
      <c r="B1190" s="24">
        <f t="shared" ca="1" si="90"/>
        <v>0.36914717474292635</v>
      </c>
      <c r="C1190" s="25">
        <f t="shared" ca="1" si="91"/>
        <v>46.658870779885184</v>
      </c>
      <c r="H1190" s="24">
        <v>1188</v>
      </c>
      <c r="I1190" s="24" t="e">
        <f ca="1"/>
        <v>#NAME?</v>
      </c>
      <c r="J1190" s="24" t="e">
        <f t="array" aca="1" ref="J1190" ca="1">INDIRECT(ADDRESS(($F$2+1-H1190)+2,9))</f>
        <v>#NAME?</v>
      </c>
      <c r="K1190" s="24" t="e">
        <f t="shared" ca="1" si="92"/>
        <v>#NAME?</v>
      </c>
      <c r="L1190" s="24" t="e">
        <f t="shared" ca="1" si="93"/>
        <v>#NAME?</v>
      </c>
      <c r="M1190" s="24" t="e">
        <f t="shared" ca="1" si="94"/>
        <v>#NAME?</v>
      </c>
    </row>
    <row r="1191" spans="2:13" x14ac:dyDescent="0.25">
      <c r="B1191" s="24">
        <f t="shared" ca="1" si="90"/>
        <v>0.31142357324887482</v>
      </c>
      <c r="C1191" s="25">
        <f t="shared" ca="1" si="91"/>
        <v>45.081807777834058</v>
      </c>
      <c r="H1191" s="24">
        <v>1189</v>
      </c>
      <c r="I1191" s="24" t="e">
        <f ca="1"/>
        <v>#NAME?</v>
      </c>
      <c r="J1191" s="24" t="e">
        <f t="array" aca="1" ref="J1191" ca="1">INDIRECT(ADDRESS(($F$2+1-H1191)+2,9))</f>
        <v>#NAME?</v>
      </c>
      <c r="K1191" s="24" t="e">
        <f t="shared" ca="1" si="92"/>
        <v>#NAME?</v>
      </c>
      <c r="L1191" s="24" t="e">
        <f t="shared" ca="1" si="93"/>
        <v>#NAME?</v>
      </c>
      <c r="M1191" s="24" t="e">
        <f t="shared" ca="1" si="94"/>
        <v>#NAME?</v>
      </c>
    </row>
    <row r="1192" spans="2:13" x14ac:dyDescent="0.25">
      <c r="B1192" s="24">
        <f t="shared" ca="1" si="90"/>
        <v>0.33659255629277529</v>
      </c>
      <c r="C1192" s="25">
        <f t="shared" ca="1" si="91"/>
        <v>45.782193251484941</v>
      </c>
      <c r="H1192" s="24">
        <v>1190</v>
      </c>
      <c r="I1192" s="24" t="e">
        <f ca="1"/>
        <v>#NAME?</v>
      </c>
      <c r="J1192" s="24" t="e">
        <f t="array" aca="1" ref="J1192" ca="1">INDIRECT(ADDRESS(($F$2+1-H1192)+2,9))</f>
        <v>#NAME?</v>
      </c>
      <c r="K1192" s="24" t="e">
        <f t="shared" ca="1" si="92"/>
        <v>#NAME?</v>
      </c>
      <c r="L1192" s="24" t="e">
        <f t="shared" ca="1" si="93"/>
        <v>#NAME?</v>
      </c>
      <c r="M1192" s="24" t="e">
        <f t="shared" ca="1" si="94"/>
        <v>#NAME?</v>
      </c>
    </row>
    <row r="1193" spans="2:13" x14ac:dyDescent="0.25">
      <c r="B1193" s="24">
        <f t="shared" ca="1" si="90"/>
        <v>0.92801153316911844</v>
      </c>
      <c r="C1193" s="25">
        <f t="shared" ca="1" si="91"/>
        <v>64.611403324636825</v>
      </c>
      <c r="H1193" s="24">
        <v>1191</v>
      </c>
      <c r="I1193" s="24" t="e">
        <f ca="1"/>
        <v>#NAME?</v>
      </c>
      <c r="J1193" s="24" t="e">
        <f t="array" aca="1" ref="J1193" ca="1">INDIRECT(ADDRESS(($F$2+1-H1193)+2,9))</f>
        <v>#NAME?</v>
      </c>
      <c r="K1193" s="24" t="e">
        <f t="shared" ca="1" si="92"/>
        <v>#NAME?</v>
      </c>
      <c r="L1193" s="24" t="e">
        <f t="shared" ca="1" si="93"/>
        <v>#NAME?</v>
      </c>
      <c r="M1193" s="24" t="e">
        <f t="shared" ca="1" si="94"/>
        <v>#NAME?</v>
      </c>
    </row>
    <row r="1194" spans="2:13" x14ac:dyDescent="0.25">
      <c r="B1194" s="24">
        <f t="shared" ca="1" si="90"/>
        <v>0.37611194991501851</v>
      </c>
      <c r="C1194" s="25">
        <f t="shared" ca="1" si="91"/>
        <v>46.842916652670432</v>
      </c>
      <c r="H1194" s="24">
        <v>1192</v>
      </c>
      <c r="I1194" s="24" t="e">
        <f ca="1"/>
        <v>#NAME?</v>
      </c>
      <c r="J1194" s="24" t="e">
        <f t="array" aca="1" ref="J1194" ca="1">INDIRECT(ADDRESS(($F$2+1-H1194)+2,9))</f>
        <v>#NAME?</v>
      </c>
      <c r="K1194" s="24" t="e">
        <f t="shared" ca="1" si="92"/>
        <v>#NAME?</v>
      </c>
      <c r="L1194" s="24" t="e">
        <f t="shared" ca="1" si="93"/>
        <v>#NAME?</v>
      </c>
      <c r="M1194" s="24" t="e">
        <f t="shared" ca="1" si="94"/>
        <v>#NAME?</v>
      </c>
    </row>
    <row r="1195" spans="2:13" x14ac:dyDescent="0.25">
      <c r="B1195" s="24">
        <f t="shared" ca="1" si="90"/>
        <v>0.92266692173696008</v>
      </c>
      <c r="C1195" s="25">
        <f t="shared" ca="1" si="91"/>
        <v>64.232415085064915</v>
      </c>
      <c r="H1195" s="24">
        <v>1193</v>
      </c>
      <c r="I1195" s="24" t="e">
        <f ca="1"/>
        <v>#NAME?</v>
      </c>
      <c r="J1195" s="24" t="e">
        <f t="array" aca="1" ref="J1195" ca="1">INDIRECT(ADDRESS(($F$2+1-H1195)+2,9))</f>
        <v>#NAME?</v>
      </c>
      <c r="K1195" s="24" t="e">
        <f t="shared" ca="1" si="92"/>
        <v>#NAME?</v>
      </c>
      <c r="L1195" s="24" t="e">
        <f t="shared" ca="1" si="93"/>
        <v>#NAME?</v>
      </c>
      <c r="M1195" s="24" t="e">
        <f t="shared" ca="1" si="94"/>
        <v>#NAME?</v>
      </c>
    </row>
    <row r="1196" spans="2:13" x14ac:dyDescent="0.25">
      <c r="B1196" s="24">
        <f t="shared" ca="1" si="90"/>
        <v>0.11048985330929217</v>
      </c>
      <c r="C1196" s="25">
        <f t="shared" ca="1" si="91"/>
        <v>37.760728396199667</v>
      </c>
      <c r="H1196" s="24">
        <v>1194</v>
      </c>
      <c r="I1196" s="24" t="e">
        <f ca="1"/>
        <v>#NAME?</v>
      </c>
      <c r="J1196" s="24" t="e">
        <f t="array" aca="1" ref="J1196" ca="1">INDIRECT(ADDRESS(($F$2+1-H1196)+2,9))</f>
        <v>#NAME?</v>
      </c>
      <c r="K1196" s="24" t="e">
        <f t="shared" ca="1" si="92"/>
        <v>#NAME?</v>
      </c>
      <c r="L1196" s="24" t="e">
        <f t="shared" ca="1" si="93"/>
        <v>#NAME?</v>
      </c>
      <c r="M1196" s="24" t="e">
        <f t="shared" ca="1" si="94"/>
        <v>#NAME?</v>
      </c>
    </row>
    <row r="1197" spans="2:13" x14ac:dyDescent="0.25">
      <c r="B1197" s="24">
        <f t="shared" ca="1" si="90"/>
        <v>0.83521313449869861</v>
      </c>
      <c r="C1197" s="25">
        <f t="shared" ca="1" si="91"/>
        <v>59.749728430511396</v>
      </c>
      <c r="H1197" s="24">
        <v>1195</v>
      </c>
      <c r="I1197" s="24" t="e">
        <f ca="1"/>
        <v>#NAME?</v>
      </c>
      <c r="J1197" s="24" t="e">
        <f t="array" aca="1" ref="J1197" ca="1">INDIRECT(ADDRESS(($F$2+1-H1197)+2,9))</f>
        <v>#NAME?</v>
      </c>
      <c r="K1197" s="24" t="e">
        <f t="shared" ca="1" si="92"/>
        <v>#NAME?</v>
      </c>
      <c r="L1197" s="24" t="e">
        <f t="shared" ca="1" si="93"/>
        <v>#NAME?</v>
      </c>
      <c r="M1197" s="24" t="e">
        <f t="shared" ca="1" si="94"/>
        <v>#NAME?</v>
      </c>
    </row>
    <row r="1198" spans="2:13" x14ac:dyDescent="0.25">
      <c r="B1198" s="24">
        <f t="shared" ca="1" si="90"/>
        <v>0.63589719432499314</v>
      </c>
      <c r="C1198" s="25">
        <f t="shared" ca="1" si="91"/>
        <v>53.475134558700233</v>
      </c>
      <c r="H1198" s="24">
        <v>1196</v>
      </c>
      <c r="I1198" s="24" t="e">
        <f ca="1"/>
        <v>#NAME?</v>
      </c>
      <c r="J1198" s="24" t="e">
        <f t="array" aca="1" ref="J1198" ca="1">INDIRECT(ADDRESS(($F$2+1-H1198)+2,9))</f>
        <v>#NAME?</v>
      </c>
      <c r="K1198" s="24" t="e">
        <f t="shared" ca="1" si="92"/>
        <v>#NAME?</v>
      </c>
      <c r="L1198" s="24" t="e">
        <f t="shared" ca="1" si="93"/>
        <v>#NAME?</v>
      </c>
      <c r="M1198" s="24" t="e">
        <f t="shared" ca="1" si="94"/>
        <v>#NAME?</v>
      </c>
    </row>
    <row r="1199" spans="2:13" x14ac:dyDescent="0.25">
      <c r="B1199" s="24">
        <f t="shared" ca="1" si="90"/>
        <v>0.94403769379288516</v>
      </c>
      <c r="C1199" s="25">
        <f t="shared" ca="1" si="91"/>
        <v>65.896017054446673</v>
      </c>
      <c r="H1199" s="24">
        <v>1197</v>
      </c>
      <c r="I1199" s="24" t="e">
        <f ca="1"/>
        <v>#NAME?</v>
      </c>
      <c r="J1199" s="24" t="e">
        <f t="array" aca="1" ref="J1199" ca="1">INDIRECT(ADDRESS(($F$2+1-H1199)+2,9))</f>
        <v>#NAME?</v>
      </c>
      <c r="K1199" s="24" t="e">
        <f t="shared" ca="1" si="92"/>
        <v>#NAME?</v>
      </c>
      <c r="L1199" s="24" t="e">
        <f t="shared" ca="1" si="93"/>
        <v>#NAME?</v>
      </c>
      <c r="M1199" s="24" t="e">
        <f t="shared" ca="1" si="94"/>
        <v>#NAME?</v>
      </c>
    </row>
    <row r="1200" spans="2:13" x14ac:dyDescent="0.25">
      <c r="B1200" s="24">
        <f t="shared" ca="1" si="90"/>
        <v>0.66299025405641077</v>
      </c>
      <c r="C1200" s="25">
        <f t="shared" ca="1" si="91"/>
        <v>54.206379303189038</v>
      </c>
      <c r="H1200" s="24">
        <v>1198</v>
      </c>
      <c r="I1200" s="24" t="e">
        <f ca="1"/>
        <v>#NAME?</v>
      </c>
      <c r="J1200" s="24" t="e">
        <f t="array" aca="1" ref="J1200" ca="1">INDIRECT(ADDRESS(($F$2+1-H1200)+2,9))</f>
        <v>#NAME?</v>
      </c>
      <c r="K1200" s="24" t="e">
        <f t="shared" ca="1" si="92"/>
        <v>#NAME?</v>
      </c>
      <c r="L1200" s="24" t="e">
        <f t="shared" ca="1" si="93"/>
        <v>#NAME?</v>
      </c>
      <c r="M1200" s="24" t="e">
        <f t="shared" ca="1" si="94"/>
        <v>#NAME?</v>
      </c>
    </row>
    <row r="1201" spans="2:13" x14ac:dyDescent="0.25">
      <c r="B1201" s="24">
        <f t="shared" ca="1" si="90"/>
        <v>0.42892109496518249</v>
      </c>
      <c r="C1201" s="25">
        <f t="shared" ca="1" si="91"/>
        <v>48.2087835923451</v>
      </c>
      <c r="H1201" s="24">
        <v>1199</v>
      </c>
      <c r="I1201" s="24" t="e">
        <f ca="1"/>
        <v>#NAME?</v>
      </c>
      <c r="J1201" s="24" t="e">
        <f t="array" aca="1" ref="J1201" ca="1">INDIRECT(ADDRESS(($F$2+1-H1201)+2,9))</f>
        <v>#NAME?</v>
      </c>
      <c r="K1201" s="24" t="e">
        <f t="shared" ca="1" si="92"/>
        <v>#NAME?</v>
      </c>
      <c r="L1201" s="24" t="e">
        <f t="shared" ca="1" si="93"/>
        <v>#NAME?</v>
      </c>
      <c r="M1201" s="24" t="e">
        <f t="shared" ca="1" si="94"/>
        <v>#NAME?</v>
      </c>
    </row>
    <row r="1202" spans="2:13" x14ac:dyDescent="0.25">
      <c r="B1202" s="24">
        <f t="shared" ca="1" si="90"/>
        <v>0.49363102707283113</v>
      </c>
      <c r="C1202" s="25">
        <f t="shared" ca="1" si="91"/>
        <v>49.840346741683454</v>
      </c>
      <c r="H1202" s="24">
        <v>1200</v>
      </c>
      <c r="I1202" s="24" t="e">
        <f ca="1"/>
        <v>#NAME?</v>
      </c>
      <c r="J1202" s="24" t="e">
        <f t="array" aca="1" ref="J1202" ca="1">INDIRECT(ADDRESS(($F$2+1-H1202)+2,9))</f>
        <v>#NAME?</v>
      </c>
      <c r="K1202" s="24" t="e">
        <f t="shared" ca="1" si="92"/>
        <v>#NAME?</v>
      </c>
      <c r="L1202" s="24" t="e">
        <f t="shared" ca="1" si="93"/>
        <v>#NAME?</v>
      </c>
      <c r="M1202" s="24" t="e">
        <f t="shared" ca="1" si="94"/>
        <v>#NAME?</v>
      </c>
    </row>
    <row r="1203" spans="2:13" x14ac:dyDescent="0.25">
      <c r="B1203" s="24">
        <f t="shared" ca="1" si="90"/>
        <v>0.98649385407127899</v>
      </c>
      <c r="C1203" s="25">
        <f t="shared" ca="1" si="91"/>
        <v>72.113401374900803</v>
      </c>
      <c r="H1203" s="24">
        <v>1201</v>
      </c>
      <c r="I1203" s="24" t="e">
        <f ca="1"/>
        <v>#NAME?</v>
      </c>
      <c r="J1203" s="24" t="e">
        <f t="array" aca="1" ref="J1203" ca="1">INDIRECT(ADDRESS(($F$2+1-H1203)+2,9))</f>
        <v>#NAME?</v>
      </c>
      <c r="K1203" s="24" t="e">
        <f t="shared" ca="1" si="92"/>
        <v>#NAME?</v>
      </c>
      <c r="L1203" s="24" t="e">
        <f t="shared" ca="1" si="93"/>
        <v>#NAME?</v>
      </c>
      <c r="M1203" s="24" t="e">
        <f t="shared" ca="1" si="94"/>
        <v>#NAME?</v>
      </c>
    </row>
    <row r="1204" spans="2:13" x14ac:dyDescent="0.25">
      <c r="B1204" s="24">
        <f t="shared" ca="1" si="90"/>
        <v>0.19570469062965024</v>
      </c>
      <c r="C1204" s="25">
        <f t="shared" ca="1" si="91"/>
        <v>41.4293575712625</v>
      </c>
      <c r="H1204" s="24">
        <v>1202</v>
      </c>
      <c r="I1204" s="24" t="e">
        <f ca="1"/>
        <v>#NAME?</v>
      </c>
      <c r="J1204" s="24" t="e">
        <f t="array" aca="1" ref="J1204" ca="1">INDIRECT(ADDRESS(($F$2+1-H1204)+2,9))</f>
        <v>#NAME?</v>
      </c>
      <c r="K1204" s="24" t="e">
        <f t="shared" ca="1" si="92"/>
        <v>#NAME?</v>
      </c>
      <c r="L1204" s="24" t="e">
        <f t="shared" ca="1" si="93"/>
        <v>#NAME?</v>
      </c>
      <c r="M1204" s="24" t="e">
        <f t="shared" ca="1" si="94"/>
        <v>#NAME?</v>
      </c>
    </row>
    <row r="1205" spans="2:13" x14ac:dyDescent="0.25">
      <c r="B1205" s="24">
        <f t="shared" ca="1" si="90"/>
        <v>0.16306750723750674</v>
      </c>
      <c r="C1205" s="25">
        <f t="shared" ca="1" si="91"/>
        <v>40.180713791278706</v>
      </c>
      <c r="H1205" s="24">
        <v>1203</v>
      </c>
      <c r="I1205" s="24" t="e">
        <f ca="1"/>
        <v>#NAME?</v>
      </c>
      <c r="J1205" s="24" t="e">
        <f t="array" aca="1" ref="J1205" ca="1">INDIRECT(ADDRESS(($F$2+1-H1205)+2,9))</f>
        <v>#NAME?</v>
      </c>
      <c r="K1205" s="24" t="e">
        <f t="shared" ca="1" si="92"/>
        <v>#NAME?</v>
      </c>
      <c r="L1205" s="24" t="e">
        <f t="shared" ca="1" si="93"/>
        <v>#NAME?</v>
      </c>
      <c r="M1205" s="24" t="e">
        <f t="shared" ca="1" si="94"/>
        <v>#NAME?</v>
      </c>
    </row>
    <row r="1206" spans="2:13" x14ac:dyDescent="0.25">
      <c r="B1206" s="24">
        <f t="shared" ca="1" si="90"/>
        <v>0.18917756605690539</v>
      </c>
      <c r="C1206" s="25">
        <f t="shared" ca="1" si="91"/>
        <v>41.190689347072272</v>
      </c>
      <c r="H1206" s="24">
        <v>1204</v>
      </c>
      <c r="I1206" s="24" t="e">
        <f ca="1"/>
        <v>#NAME?</v>
      </c>
      <c r="J1206" s="24" t="e">
        <f t="array" aca="1" ref="J1206" ca="1">INDIRECT(ADDRESS(($F$2+1-H1206)+2,9))</f>
        <v>#NAME?</v>
      </c>
      <c r="K1206" s="24" t="e">
        <f t="shared" ca="1" si="92"/>
        <v>#NAME?</v>
      </c>
      <c r="L1206" s="24" t="e">
        <f t="shared" ca="1" si="93"/>
        <v>#NAME?</v>
      </c>
      <c r="M1206" s="24" t="e">
        <f t="shared" ca="1" si="94"/>
        <v>#NAME?</v>
      </c>
    </row>
    <row r="1207" spans="2:13" x14ac:dyDescent="0.25">
      <c r="B1207" s="24">
        <f t="shared" ca="1" si="90"/>
        <v>0.5953394772554792</v>
      </c>
      <c r="C1207" s="25">
        <f t="shared" ca="1" si="91"/>
        <v>52.413020198966123</v>
      </c>
      <c r="H1207" s="24">
        <v>1205</v>
      </c>
      <c r="I1207" s="24" t="e">
        <f ca="1"/>
        <v>#NAME?</v>
      </c>
      <c r="J1207" s="24" t="e">
        <f t="array" aca="1" ref="J1207" ca="1">INDIRECT(ADDRESS(($F$2+1-H1207)+2,9))</f>
        <v>#NAME?</v>
      </c>
      <c r="K1207" s="24" t="e">
        <f t="shared" ca="1" si="92"/>
        <v>#NAME?</v>
      </c>
      <c r="L1207" s="24" t="e">
        <f t="shared" ca="1" si="93"/>
        <v>#NAME?</v>
      </c>
      <c r="M1207" s="24" t="e">
        <f t="shared" ca="1" si="94"/>
        <v>#NAME?</v>
      </c>
    </row>
    <row r="1208" spans="2:13" x14ac:dyDescent="0.25">
      <c r="B1208" s="24">
        <f t="shared" ca="1" si="90"/>
        <v>2.3356348236000191E-2</v>
      </c>
      <c r="C1208" s="25">
        <f t="shared" ca="1" si="91"/>
        <v>30.111041185798118</v>
      </c>
      <c r="H1208" s="24">
        <v>1206</v>
      </c>
      <c r="I1208" s="24" t="e">
        <f ca="1"/>
        <v>#NAME?</v>
      </c>
      <c r="J1208" s="24" t="e">
        <f t="array" aca="1" ref="J1208" ca="1">INDIRECT(ADDRESS(($F$2+1-H1208)+2,9))</f>
        <v>#NAME?</v>
      </c>
      <c r="K1208" s="24" t="e">
        <f t="shared" ca="1" si="92"/>
        <v>#NAME?</v>
      </c>
      <c r="L1208" s="24" t="e">
        <f t="shared" ca="1" si="93"/>
        <v>#NAME?</v>
      </c>
      <c r="M1208" s="24" t="e">
        <f t="shared" ca="1" si="94"/>
        <v>#NAME?</v>
      </c>
    </row>
    <row r="1209" spans="2:13" x14ac:dyDescent="0.25">
      <c r="B1209" s="24">
        <f t="shared" ca="1" si="90"/>
        <v>0.75642462917969078</v>
      </c>
      <c r="C1209" s="25">
        <f t="shared" ca="1" si="91"/>
        <v>56.948477156399264</v>
      </c>
      <c r="H1209" s="24">
        <v>1207</v>
      </c>
      <c r="I1209" s="24" t="e">
        <f ca="1"/>
        <v>#NAME?</v>
      </c>
      <c r="J1209" s="24" t="e">
        <f t="array" aca="1" ref="J1209" ca="1">INDIRECT(ADDRESS(($F$2+1-H1209)+2,9))</f>
        <v>#NAME?</v>
      </c>
      <c r="K1209" s="24" t="e">
        <f t="shared" ca="1" si="92"/>
        <v>#NAME?</v>
      </c>
      <c r="L1209" s="24" t="e">
        <f t="shared" ca="1" si="93"/>
        <v>#NAME?</v>
      </c>
      <c r="M1209" s="24" t="e">
        <f t="shared" ca="1" si="94"/>
        <v>#NAME?</v>
      </c>
    </row>
    <row r="1210" spans="2:13" x14ac:dyDescent="0.25">
      <c r="B1210" s="24">
        <f t="shared" ca="1" si="90"/>
        <v>0.22802966103358657</v>
      </c>
      <c r="C1210" s="25">
        <f t="shared" ca="1" si="91"/>
        <v>42.546486103317498</v>
      </c>
      <c r="H1210" s="24">
        <v>1208</v>
      </c>
      <c r="I1210" s="24" t="e">
        <f ca="1"/>
        <v>#NAME?</v>
      </c>
      <c r="J1210" s="24" t="e">
        <f t="array" aca="1" ref="J1210" ca="1">INDIRECT(ADDRESS(($F$2+1-H1210)+2,9))</f>
        <v>#NAME?</v>
      </c>
      <c r="K1210" s="24" t="e">
        <f t="shared" ca="1" si="92"/>
        <v>#NAME?</v>
      </c>
      <c r="L1210" s="24" t="e">
        <f t="shared" ca="1" si="93"/>
        <v>#NAME?</v>
      </c>
      <c r="M1210" s="24" t="e">
        <f t="shared" ca="1" si="94"/>
        <v>#NAME?</v>
      </c>
    </row>
    <row r="1211" spans="2:13" x14ac:dyDescent="0.25">
      <c r="B1211" s="24">
        <f t="shared" ca="1" si="90"/>
        <v>0.97687027499935664</v>
      </c>
      <c r="C1211" s="25">
        <f t="shared" ca="1" si="91"/>
        <v>69.930182382464892</v>
      </c>
      <c r="H1211" s="24">
        <v>1209</v>
      </c>
      <c r="I1211" s="24" t="e">
        <f ca="1"/>
        <v>#NAME?</v>
      </c>
      <c r="J1211" s="24" t="e">
        <f t="array" aca="1" ref="J1211" ca="1">INDIRECT(ADDRESS(($F$2+1-H1211)+2,9))</f>
        <v>#NAME?</v>
      </c>
      <c r="K1211" s="24" t="e">
        <f t="shared" ca="1" si="92"/>
        <v>#NAME?</v>
      </c>
      <c r="L1211" s="24" t="e">
        <f t="shared" ca="1" si="93"/>
        <v>#NAME?</v>
      </c>
      <c r="M1211" s="24" t="e">
        <f t="shared" ca="1" si="94"/>
        <v>#NAME?</v>
      </c>
    </row>
    <row r="1212" spans="2:13" x14ac:dyDescent="0.25">
      <c r="B1212" s="24">
        <f t="shared" ca="1" si="90"/>
        <v>1.3714536584724879E-2</v>
      </c>
      <c r="C1212" s="25">
        <f t="shared" ca="1" si="91"/>
        <v>27.946432885784091</v>
      </c>
      <c r="H1212" s="24">
        <v>1210</v>
      </c>
      <c r="I1212" s="24" t="e">
        <f ca="1"/>
        <v>#NAME?</v>
      </c>
      <c r="J1212" s="24" t="e">
        <f t="array" aca="1" ref="J1212" ca="1">INDIRECT(ADDRESS(($F$2+1-H1212)+2,9))</f>
        <v>#NAME?</v>
      </c>
      <c r="K1212" s="24" t="e">
        <f t="shared" ca="1" si="92"/>
        <v>#NAME?</v>
      </c>
      <c r="L1212" s="24" t="e">
        <f t="shared" ca="1" si="93"/>
        <v>#NAME?</v>
      </c>
      <c r="M1212" s="24" t="e">
        <f t="shared" ca="1" si="94"/>
        <v>#NAME?</v>
      </c>
    </row>
    <row r="1213" spans="2:13" x14ac:dyDescent="0.25">
      <c r="B1213" s="24">
        <f t="shared" ca="1" si="90"/>
        <v>3.0896351190225269E-2</v>
      </c>
      <c r="C1213" s="25">
        <f t="shared" ca="1" si="91"/>
        <v>31.322197137269505</v>
      </c>
      <c r="H1213" s="24">
        <v>1211</v>
      </c>
      <c r="I1213" s="24" t="e">
        <f ca="1"/>
        <v>#NAME?</v>
      </c>
      <c r="J1213" s="24" t="e">
        <f t="array" aca="1" ref="J1213" ca="1">INDIRECT(ADDRESS(($F$2+1-H1213)+2,9))</f>
        <v>#NAME?</v>
      </c>
      <c r="K1213" s="24" t="e">
        <f t="shared" ca="1" si="92"/>
        <v>#NAME?</v>
      </c>
      <c r="L1213" s="24" t="e">
        <f t="shared" ca="1" si="93"/>
        <v>#NAME?</v>
      </c>
      <c r="M1213" s="24" t="e">
        <f t="shared" ca="1" si="94"/>
        <v>#NAME?</v>
      </c>
    </row>
    <row r="1214" spans="2:13" x14ac:dyDescent="0.25">
      <c r="B1214" s="24">
        <f t="shared" ca="1" si="90"/>
        <v>0.54168157137100204</v>
      </c>
      <c r="C1214" s="25">
        <f t="shared" ca="1" si="91"/>
        <v>51.046710213166705</v>
      </c>
      <c r="H1214" s="24">
        <v>1212</v>
      </c>
      <c r="I1214" s="24" t="e">
        <f ca="1"/>
        <v>#NAME?</v>
      </c>
      <c r="J1214" s="24" t="e">
        <f t="array" aca="1" ref="J1214" ca="1">INDIRECT(ADDRESS(($F$2+1-H1214)+2,9))</f>
        <v>#NAME?</v>
      </c>
      <c r="K1214" s="24" t="e">
        <f t="shared" ca="1" si="92"/>
        <v>#NAME?</v>
      </c>
      <c r="L1214" s="24" t="e">
        <f t="shared" ca="1" si="93"/>
        <v>#NAME?</v>
      </c>
      <c r="M1214" s="24" t="e">
        <f t="shared" ca="1" si="94"/>
        <v>#NAME?</v>
      </c>
    </row>
    <row r="1215" spans="2:13" x14ac:dyDescent="0.25">
      <c r="B1215" s="24">
        <f t="shared" ca="1" si="90"/>
        <v>0.5453296652028623</v>
      </c>
      <c r="C1215" s="25">
        <f t="shared" ca="1" si="91"/>
        <v>51.138702242718118</v>
      </c>
      <c r="H1215" s="24">
        <v>1213</v>
      </c>
      <c r="I1215" s="24" t="e">
        <f ca="1"/>
        <v>#NAME?</v>
      </c>
      <c r="J1215" s="24" t="e">
        <f t="array" aca="1" ref="J1215" ca="1">INDIRECT(ADDRESS(($F$2+1-H1215)+2,9))</f>
        <v>#NAME?</v>
      </c>
      <c r="K1215" s="24" t="e">
        <f t="shared" ca="1" si="92"/>
        <v>#NAME?</v>
      </c>
      <c r="L1215" s="24" t="e">
        <f t="shared" ca="1" si="93"/>
        <v>#NAME?</v>
      </c>
      <c r="M1215" s="24" t="e">
        <f t="shared" ca="1" si="94"/>
        <v>#NAME?</v>
      </c>
    </row>
    <row r="1216" spans="2:13" x14ac:dyDescent="0.25">
      <c r="B1216" s="24">
        <f t="shared" ca="1" si="90"/>
        <v>0.52692160343134875</v>
      </c>
      <c r="C1216" s="25">
        <f t="shared" ca="1" si="91"/>
        <v>50.675337520015312</v>
      </c>
      <c r="H1216" s="24">
        <v>1214</v>
      </c>
      <c r="I1216" s="24" t="e">
        <f ca="1"/>
        <v>#NAME?</v>
      </c>
      <c r="J1216" s="24" t="e">
        <f t="array" aca="1" ref="J1216" ca="1">INDIRECT(ADDRESS(($F$2+1-H1216)+2,9))</f>
        <v>#NAME?</v>
      </c>
      <c r="K1216" s="24" t="e">
        <f t="shared" ca="1" si="92"/>
        <v>#NAME?</v>
      </c>
      <c r="L1216" s="24" t="e">
        <f t="shared" ca="1" si="93"/>
        <v>#NAME?</v>
      </c>
      <c r="M1216" s="24" t="e">
        <f t="shared" ca="1" si="94"/>
        <v>#NAME?</v>
      </c>
    </row>
    <row r="1217" spans="2:13" x14ac:dyDescent="0.25">
      <c r="B1217" s="24">
        <f t="shared" ca="1" si="90"/>
        <v>0.64466500434431495</v>
      </c>
      <c r="C1217" s="25">
        <f t="shared" ca="1" si="91"/>
        <v>53.709564199253322</v>
      </c>
      <c r="H1217" s="24">
        <v>1215</v>
      </c>
      <c r="I1217" s="24" t="e">
        <f ca="1"/>
        <v>#NAME?</v>
      </c>
      <c r="J1217" s="24" t="e">
        <f t="array" aca="1" ref="J1217" ca="1">INDIRECT(ADDRESS(($F$2+1-H1217)+2,9))</f>
        <v>#NAME?</v>
      </c>
      <c r="K1217" s="24" t="e">
        <f t="shared" ca="1" si="92"/>
        <v>#NAME?</v>
      </c>
      <c r="L1217" s="24" t="e">
        <f t="shared" ca="1" si="93"/>
        <v>#NAME?</v>
      </c>
      <c r="M1217" s="24" t="e">
        <f t="shared" ca="1" si="94"/>
        <v>#NAME?</v>
      </c>
    </row>
    <row r="1218" spans="2:13" x14ac:dyDescent="0.25">
      <c r="B1218" s="24">
        <f t="shared" ca="1" si="90"/>
        <v>0.51200733878082683</v>
      </c>
      <c r="C1218" s="25">
        <f t="shared" ca="1" si="91"/>
        <v>50.301024805471727</v>
      </c>
      <c r="H1218" s="24">
        <v>1216</v>
      </c>
      <c r="I1218" s="24" t="e">
        <f ca="1"/>
        <v>#NAME?</v>
      </c>
      <c r="J1218" s="24" t="e">
        <f t="array" aca="1" ref="J1218" ca="1">INDIRECT(ADDRESS(($F$2+1-H1218)+2,9))</f>
        <v>#NAME?</v>
      </c>
      <c r="K1218" s="24" t="e">
        <f t="shared" ca="1" si="92"/>
        <v>#NAME?</v>
      </c>
      <c r="L1218" s="24" t="e">
        <f t="shared" ca="1" si="93"/>
        <v>#NAME?</v>
      </c>
      <c r="M1218" s="24" t="e">
        <f t="shared" ca="1" si="94"/>
        <v>#NAME?</v>
      </c>
    </row>
    <row r="1219" spans="2:13" x14ac:dyDescent="0.25">
      <c r="B1219" s="24">
        <f t="shared" ca="1" si="90"/>
        <v>0.64595738919567158</v>
      </c>
      <c r="C1219" s="25">
        <f t="shared" ca="1" si="91"/>
        <v>53.744289314506801</v>
      </c>
      <c r="H1219" s="24">
        <v>1217</v>
      </c>
      <c r="I1219" s="24" t="e">
        <f ca="1"/>
        <v>#NAME?</v>
      </c>
      <c r="J1219" s="24" t="e">
        <f t="array" aca="1" ref="J1219" ca="1">INDIRECT(ADDRESS(($F$2+1-H1219)+2,9))</f>
        <v>#NAME?</v>
      </c>
      <c r="K1219" s="24" t="e">
        <f t="shared" ca="1" si="92"/>
        <v>#NAME?</v>
      </c>
      <c r="L1219" s="24" t="e">
        <f t="shared" ca="1" si="93"/>
        <v>#NAME?</v>
      </c>
      <c r="M1219" s="24" t="e">
        <f t="shared" ca="1" si="94"/>
        <v>#NAME?</v>
      </c>
    </row>
    <row r="1220" spans="2:13" x14ac:dyDescent="0.25">
      <c r="B1220" s="24">
        <f t="shared" ref="B1220:B1283" ca="1" si="95">RAND()</f>
        <v>0.83797067761900534</v>
      </c>
      <c r="C1220" s="25">
        <f t="shared" ref="C1220:C1283" ca="1" si="96">_xlfn.NORM.INV(B1220,50,10)</f>
        <v>59.861517652571955</v>
      </c>
      <c r="H1220" s="24">
        <v>1218</v>
      </c>
      <c r="I1220" s="24" t="e">
        <f ca="1"/>
        <v>#NAME?</v>
      </c>
      <c r="J1220" s="24" t="e">
        <f t="array" aca="1" ref="J1220" ca="1">INDIRECT(ADDRESS(($F$2+1-H1220)+2,9))</f>
        <v>#NAME?</v>
      </c>
      <c r="K1220" s="24" t="e">
        <f t="shared" ref="K1220:K1283" ca="1" si="97">_xlfn.NORM.DIST(I1220,$F$5,$F$6,TRUE)</f>
        <v>#NAME?</v>
      </c>
      <c r="L1220" s="24" t="e">
        <f t="shared" ref="L1220:L1283" ca="1" si="98">_xlfn.NORM.DIST(J1220,$F$5,$F$6,TRUE)</f>
        <v>#NAME?</v>
      </c>
      <c r="M1220" s="24" t="e">
        <f t="shared" ca="1" si="94"/>
        <v>#NAME?</v>
      </c>
    </row>
    <row r="1221" spans="2:13" x14ac:dyDescent="0.25">
      <c r="B1221" s="24">
        <f t="shared" ca="1" si="95"/>
        <v>0.91614074520840616</v>
      </c>
      <c r="C1221" s="25">
        <f t="shared" ca="1" si="96"/>
        <v>63.795718503665029</v>
      </c>
      <c r="H1221" s="24">
        <v>1219</v>
      </c>
      <c r="I1221" s="24" t="e">
        <f ca="1"/>
        <v>#NAME?</v>
      </c>
      <c r="J1221" s="24" t="e">
        <f t="array" aca="1" ref="J1221" ca="1">INDIRECT(ADDRESS(($F$2+1-H1221)+2,9))</f>
        <v>#NAME?</v>
      </c>
      <c r="K1221" s="24" t="e">
        <f t="shared" ca="1" si="97"/>
        <v>#NAME?</v>
      </c>
      <c r="L1221" s="24" t="e">
        <f t="shared" ca="1" si="98"/>
        <v>#NAME?</v>
      </c>
      <c r="M1221" s="24" t="e">
        <f t="shared" ref="M1221:M1284" ca="1" si="99">((2*H1221-1)/$F$2)*(LN(K1221)+LN(1-L1221))</f>
        <v>#NAME?</v>
      </c>
    </row>
    <row r="1222" spans="2:13" x14ac:dyDescent="0.25">
      <c r="B1222" s="24">
        <f t="shared" ca="1" si="95"/>
        <v>0.29827512914718535</v>
      </c>
      <c r="C1222" s="25">
        <f t="shared" ca="1" si="96"/>
        <v>44.706320953592787</v>
      </c>
      <c r="H1222" s="24">
        <v>1220</v>
      </c>
      <c r="I1222" s="24" t="e">
        <f ca="1"/>
        <v>#NAME?</v>
      </c>
      <c r="J1222" s="24" t="e">
        <f t="array" aca="1" ref="J1222" ca="1">INDIRECT(ADDRESS(($F$2+1-H1222)+2,9))</f>
        <v>#NAME?</v>
      </c>
      <c r="K1222" s="24" t="e">
        <f t="shared" ca="1" si="97"/>
        <v>#NAME?</v>
      </c>
      <c r="L1222" s="24" t="e">
        <f t="shared" ca="1" si="98"/>
        <v>#NAME?</v>
      </c>
      <c r="M1222" s="24" t="e">
        <f t="shared" ca="1" si="99"/>
        <v>#NAME?</v>
      </c>
    </row>
    <row r="1223" spans="2:13" x14ac:dyDescent="0.25">
      <c r="B1223" s="24">
        <f t="shared" ca="1" si="95"/>
        <v>1.6484393089187366E-2</v>
      </c>
      <c r="C1223" s="25">
        <f t="shared" ca="1" si="96"/>
        <v>28.675367944260731</v>
      </c>
      <c r="H1223" s="24">
        <v>1221</v>
      </c>
      <c r="I1223" s="24" t="e">
        <f ca="1"/>
        <v>#NAME?</v>
      </c>
      <c r="J1223" s="24" t="e">
        <f t="array" aca="1" ref="J1223" ca="1">INDIRECT(ADDRESS(($F$2+1-H1223)+2,9))</f>
        <v>#NAME?</v>
      </c>
      <c r="K1223" s="24" t="e">
        <f t="shared" ca="1" si="97"/>
        <v>#NAME?</v>
      </c>
      <c r="L1223" s="24" t="e">
        <f t="shared" ca="1" si="98"/>
        <v>#NAME?</v>
      </c>
      <c r="M1223" s="24" t="e">
        <f t="shared" ca="1" si="99"/>
        <v>#NAME?</v>
      </c>
    </row>
    <row r="1224" spans="2:13" x14ac:dyDescent="0.25">
      <c r="B1224" s="24">
        <f t="shared" ca="1" si="95"/>
        <v>0.9537776180483859</v>
      </c>
      <c r="C1224" s="25">
        <f t="shared" ca="1" si="96"/>
        <v>66.826402035374016</v>
      </c>
      <c r="H1224" s="24">
        <v>1222</v>
      </c>
      <c r="I1224" s="24" t="e">
        <f ca="1"/>
        <v>#NAME?</v>
      </c>
      <c r="J1224" s="24" t="e">
        <f t="array" aca="1" ref="J1224" ca="1">INDIRECT(ADDRESS(($F$2+1-H1224)+2,9))</f>
        <v>#NAME?</v>
      </c>
      <c r="K1224" s="24" t="e">
        <f t="shared" ca="1" si="97"/>
        <v>#NAME?</v>
      </c>
      <c r="L1224" s="24" t="e">
        <f t="shared" ca="1" si="98"/>
        <v>#NAME?</v>
      </c>
      <c r="M1224" s="24" t="e">
        <f t="shared" ca="1" si="99"/>
        <v>#NAME?</v>
      </c>
    </row>
    <row r="1225" spans="2:13" x14ac:dyDescent="0.25">
      <c r="B1225" s="24">
        <f t="shared" ca="1" si="95"/>
        <v>0.20930425385469253</v>
      </c>
      <c r="C1225" s="25">
        <f t="shared" ca="1" si="96"/>
        <v>41.911622996924038</v>
      </c>
      <c r="H1225" s="24">
        <v>1223</v>
      </c>
      <c r="I1225" s="24" t="e">
        <f ca="1"/>
        <v>#NAME?</v>
      </c>
      <c r="J1225" s="24" t="e">
        <f t="array" aca="1" ref="J1225" ca="1">INDIRECT(ADDRESS(($F$2+1-H1225)+2,9))</f>
        <v>#NAME?</v>
      </c>
      <c r="K1225" s="24" t="e">
        <f t="shared" ca="1" si="97"/>
        <v>#NAME?</v>
      </c>
      <c r="L1225" s="24" t="e">
        <f t="shared" ca="1" si="98"/>
        <v>#NAME?</v>
      </c>
      <c r="M1225" s="24" t="e">
        <f t="shared" ca="1" si="99"/>
        <v>#NAME?</v>
      </c>
    </row>
    <row r="1226" spans="2:13" x14ac:dyDescent="0.25">
      <c r="B1226" s="24">
        <f t="shared" ca="1" si="95"/>
        <v>0.32601816836639685</v>
      </c>
      <c r="C1226" s="25">
        <f t="shared" ca="1" si="96"/>
        <v>45.490649162909627</v>
      </c>
      <c r="H1226" s="24">
        <v>1224</v>
      </c>
      <c r="I1226" s="24" t="e">
        <f ca="1"/>
        <v>#NAME?</v>
      </c>
      <c r="J1226" s="24" t="e">
        <f t="array" aca="1" ref="J1226" ca="1">INDIRECT(ADDRESS(($F$2+1-H1226)+2,9))</f>
        <v>#NAME?</v>
      </c>
      <c r="K1226" s="24" t="e">
        <f t="shared" ca="1" si="97"/>
        <v>#NAME?</v>
      </c>
      <c r="L1226" s="24" t="e">
        <f t="shared" ca="1" si="98"/>
        <v>#NAME?</v>
      </c>
      <c r="M1226" s="24" t="e">
        <f t="shared" ca="1" si="99"/>
        <v>#NAME?</v>
      </c>
    </row>
    <row r="1227" spans="2:13" x14ac:dyDescent="0.25">
      <c r="B1227" s="24">
        <f t="shared" ca="1" si="95"/>
        <v>0.61516115213562728</v>
      </c>
      <c r="C1227" s="25">
        <f t="shared" ca="1" si="96"/>
        <v>52.927965103929004</v>
      </c>
      <c r="H1227" s="24">
        <v>1225</v>
      </c>
      <c r="I1227" s="24" t="e">
        <f ca="1"/>
        <v>#NAME?</v>
      </c>
      <c r="J1227" s="24" t="e">
        <f t="array" aca="1" ref="J1227" ca="1">INDIRECT(ADDRESS(($F$2+1-H1227)+2,9))</f>
        <v>#NAME?</v>
      </c>
      <c r="K1227" s="24" t="e">
        <f t="shared" ca="1" si="97"/>
        <v>#NAME?</v>
      </c>
      <c r="L1227" s="24" t="e">
        <f t="shared" ca="1" si="98"/>
        <v>#NAME?</v>
      </c>
      <c r="M1227" s="24" t="e">
        <f t="shared" ca="1" si="99"/>
        <v>#NAME?</v>
      </c>
    </row>
    <row r="1228" spans="2:13" x14ac:dyDescent="0.25">
      <c r="B1228" s="24">
        <f t="shared" ca="1" si="95"/>
        <v>0.64159375404096064</v>
      </c>
      <c r="C1228" s="25">
        <f t="shared" ca="1" si="96"/>
        <v>53.627220961656121</v>
      </c>
      <c r="H1228" s="24">
        <v>1226</v>
      </c>
      <c r="I1228" s="24" t="e">
        <f ca="1"/>
        <v>#NAME?</v>
      </c>
      <c r="J1228" s="24" t="e">
        <f t="array" aca="1" ref="J1228" ca="1">INDIRECT(ADDRESS(($F$2+1-H1228)+2,9))</f>
        <v>#NAME?</v>
      </c>
      <c r="K1228" s="24" t="e">
        <f t="shared" ca="1" si="97"/>
        <v>#NAME?</v>
      </c>
      <c r="L1228" s="24" t="e">
        <f t="shared" ca="1" si="98"/>
        <v>#NAME?</v>
      </c>
      <c r="M1228" s="24" t="e">
        <f t="shared" ca="1" si="99"/>
        <v>#NAME?</v>
      </c>
    </row>
    <row r="1229" spans="2:13" x14ac:dyDescent="0.25">
      <c r="B1229" s="24">
        <f t="shared" ca="1" si="95"/>
        <v>0.79550643926084763</v>
      </c>
      <c r="C1229" s="25">
        <f t="shared" ca="1" si="96"/>
        <v>58.256773899223276</v>
      </c>
      <c r="H1229" s="24">
        <v>1227</v>
      </c>
      <c r="I1229" s="24" t="e">
        <f ca="1"/>
        <v>#NAME?</v>
      </c>
      <c r="J1229" s="24" t="e">
        <f t="array" aca="1" ref="J1229" ca="1">INDIRECT(ADDRESS(($F$2+1-H1229)+2,9))</f>
        <v>#NAME?</v>
      </c>
      <c r="K1229" s="24" t="e">
        <f t="shared" ca="1" si="97"/>
        <v>#NAME?</v>
      </c>
      <c r="L1229" s="24" t="e">
        <f t="shared" ca="1" si="98"/>
        <v>#NAME?</v>
      </c>
      <c r="M1229" s="24" t="e">
        <f t="shared" ca="1" si="99"/>
        <v>#NAME?</v>
      </c>
    </row>
    <row r="1230" spans="2:13" x14ac:dyDescent="0.25">
      <c r="B1230" s="24">
        <f t="shared" ca="1" si="95"/>
        <v>0.53265880568939239</v>
      </c>
      <c r="C1230" s="25">
        <f t="shared" ca="1" si="96"/>
        <v>50.81955137319715</v>
      </c>
      <c r="H1230" s="24">
        <v>1228</v>
      </c>
      <c r="I1230" s="24" t="e">
        <f ca="1"/>
        <v>#NAME?</v>
      </c>
      <c r="J1230" s="24" t="e">
        <f t="array" aca="1" ref="J1230" ca="1">INDIRECT(ADDRESS(($F$2+1-H1230)+2,9))</f>
        <v>#NAME?</v>
      </c>
      <c r="K1230" s="24" t="e">
        <f t="shared" ca="1" si="97"/>
        <v>#NAME?</v>
      </c>
      <c r="L1230" s="24" t="e">
        <f t="shared" ca="1" si="98"/>
        <v>#NAME?</v>
      </c>
      <c r="M1230" s="24" t="e">
        <f t="shared" ca="1" si="99"/>
        <v>#NAME?</v>
      </c>
    </row>
    <row r="1231" spans="2:13" x14ac:dyDescent="0.25">
      <c r="B1231" s="24">
        <f t="shared" ca="1" si="95"/>
        <v>0.42789081709527987</v>
      </c>
      <c r="C1231" s="25">
        <f t="shared" ca="1" si="96"/>
        <v>48.182534519253487</v>
      </c>
      <c r="H1231" s="24">
        <v>1229</v>
      </c>
      <c r="I1231" s="24" t="e">
        <f ca="1"/>
        <v>#NAME?</v>
      </c>
      <c r="J1231" s="24" t="e">
        <f t="array" aca="1" ref="J1231" ca="1">INDIRECT(ADDRESS(($F$2+1-H1231)+2,9))</f>
        <v>#NAME?</v>
      </c>
      <c r="K1231" s="24" t="e">
        <f t="shared" ca="1" si="97"/>
        <v>#NAME?</v>
      </c>
      <c r="L1231" s="24" t="e">
        <f t="shared" ca="1" si="98"/>
        <v>#NAME?</v>
      </c>
      <c r="M1231" s="24" t="e">
        <f t="shared" ca="1" si="99"/>
        <v>#NAME?</v>
      </c>
    </row>
    <row r="1232" spans="2:13" x14ac:dyDescent="0.25">
      <c r="B1232" s="24">
        <f t="shared" ca="1" si="95"/>
        <v>0.36483248860592399</v>
      </c>
      <c r="C1232" s="25">
        <f t="shared" ca="1" si="96"/>
        <v>46.544287789657751</v>
      </c>
      <c r="H1232" s="24">
        <v>1230</v>
      </c>
      <c r="I1232" s="24" t="e">
        <f ca="1"/>
        <v>#NAME?</v>
      </c>
      <c r="J1232" s="24" t="e">
        <f t="array" aca="1" ref="J1232" ca="1">INDIRECT(ADDRESS(($F$2+1-H1232)+2,9))</f>
        <v>#NAME?</v>
      </c>
      <c r="K1232" s="24" t="e">
        <f t="shared" ca="1" si="97"/>
        <v>#NAME?</v>
      </c>
      <c r="L1232" s="24" t="e">
        <f t="shared" ca="1" si="98"/>
        <v>#NAME?</v>
      </c>
      <c r="M1232" s="24" t="e">
        <f t="shared" ca="1" si="99"/>
        <v>#NAME?</v>
      </c>
    </row>
    <row r="1233" spans="2:13" x14ac:dyDescent="0.25">
      <c r="B1233" s="24">
        <f t="shared" ca="1" si="95"/>
        <v>0.3947111390288619</v>
      </c>
      <c r="C1233" s="25">
        <f t="shared" ca="1" si="96"/>
        <v>47.329391081210943</v>
      </c>
      <c r="H1233" s="24">
        <v>1231</v>
      </c>
      <c r="I1233" s="24" t="e">
        <f ca="1"/>
        <v>#NAME?</v>
      </c>
      <c r="J1233" s="24" t="e">
        <f t="array" aca="1" ref="J1233" ca="1">INDIRECT(ADDRESS(($F$2+1-H1233)+2,9))</f>
        <v>#NAME?</v>
      </c>
      <c r="K1233" s="24" t="e">
        <f t="shared" ca="1" si="97"/>
        <v>#NAME?</v>
      </c>
      <c r="L1233" s="24" t="e">
        <f t="shared" ca="1" si="98"/>
        <v>#NAME?</v>
      </c>
      <c r="M1233" s="24" t="e">
        <f t="shared" ca="1" si="99"/>
        <v>#NAME?</v>
      </c>
    </row>
    <row r="1234" spans="2:13" x14ac:dyDescent="0.25">
      <c r="B1234" s="24">
        <f t="shared" ca="1" si="95"/>
        <v>0.26237538578926856</v>
      </c>
      <c r="C1234" s="25">
        <f t="shared" ca="1" si="96"/>
        <v>43.639606453928138</v>
      </c>
      <c r="H1234" s="24">
        <v>1232</v>
      </c>
      <c r="I1234" s="24" t="e">
        <f ca="1"/>
        <v>#NAME?</v>
      </c>
      <c r="J1234" s="24" t="e">
        <f t="array" aca="1" ref="J1234" ca="1">INDIRECT(ADDRESS(($F$2+1-H1234)+2,9))</f>
        <v>#NAME?</v>
      </c>
      <c r="K1234" s="24" t="e">
        <f t="shared" ca="1" si="97"/>
        <v>#NAME?</v>
      </c>
      <c r="L1234" s="24" t="e">
        <f t="shared" ca="1" si="98"/>
        <v>#NAME?</v>
      </c>
      <c r="M1234" s="24" t="e">
        <f t="shared" ca="1" si="99"/>
        <v>#NAME?</v>
      </c>
    </row>
    <row r="1235" spans="2:13" x14ac:dyDescent="0.25">
      <c r="B1235" s="24">
        <f t="shared" ca="1" si="95"/>
        <v>0.71544160467691664</v>
      </c>
      <c r="C1235" s="25">
        <f t="shared" ca="1" si="96"/>
        <v>55.693527276407082</v>
      </c>
      <c r="H1235" s="24">
        <v>1233</v>
      </c>
      <c r="I1235" s="24" t="e">
        <f ca="1"/>
        <v>#NAME?</v>
      </c>
      <c r="J1235" s="24" t="e">
        <f t="array" aca="1" ref="J1235" ca="1">INDIRECT(ADDRESS(($F$2+1-H1235)+2,9))</f>
        <v>#NAME?</v>
      </c>
      <c r="K1235" s="24" t="e">
        <f t="shared" ca="1" si="97"/>
        <v>#NAME?</v>
      </c>
      <c r="L1235" s="24" t="e">
        <f t="shared" ca="1" si="98"/>
        <v>#NAME?</v>
      </c>
      <c r="M1235" s="24" t="e">
        <f t="shared" ca="1" si="99"/>
        <v>#NAME?</v>
      </c>
    </row>
    <row r="1236" spans="2:13" x14ac:dyDescent="0.25">
      <c r="B1236" s="24">
        <f t="shared" ca="1" si="95"/>
        <v>0.90472010852016926</v>
      </c>
      <c r="C1236" s="25">
        <f t="shared" ca="1" si="96"/>
        <v>63.089249240867943</v>
      </c>
      <c r="H1236" s="24">
        <v>1234</v>
      </c>
      <c r="I1236" s="24" t="e">
        <f ca="1"/>
        <v>#NAME?</v>
      </c>
      <c r="J1236" s="24" t="e">
        <f t="array" aca="1" ref="J1236" ca="1">INDIRECT(ADDRESS(($F$2+1-H1236)+2,9))</f>
        <v>#NAME?</v>
      </c>
      <c r="K1236" s="24" t="e">
        <f t="shared" ca="1" si="97"/>
        <v>#NAME?</v>
      </c>
      <c r="L1236" s="24" t="e">
        <f t="shared" ca="1" si="98"/>
        <v>#NAME?</v>
      </c>
      <c r="M1236" s="24" t="e">
        <f t="shared" ca="1" si="99"/>
        <v>#NAME?</v>
      </c>
    </row>
    <row r="1237" spans="2:13" x14ac:dyDescent="0.25">
      <c r="B1237" s="24">
        <f t="shared" ca="1" si="95"/>
        <v>0.94456915453556367</v>
      </c>
      <c r="C1237" s="25">
        <f t="shared" ca="1" si="96"/>
        <v>65.943320138316594</v>
      </c>
      <c r="H1237" s="24">
        <v>1235</v>
      </c>
      <c r="I1237" s="24" t="e">
        <f ca="1"/>
        <v>#NAME?</v>
      </c>
      <c r="J1237" s="24" t="e">
        <f t="array" aca="1" ref="J1237" ca="1">INDIRECT(ADDRESS(($F$2+1-H1237)+2,9))</f>
        <v>#NAME?</v>
      </c>
      <c r="K1237" s="24" t="e">
        <f t="shared" ca="1" si="97"/>
        <v>#NAME?</v>
      </c>
      <c r="L1237" s="24" t="e">
        <f t="shared" ca="1" si="98"/>
        <v>#NAME?</v>
      </c>
      <c r="M1237" s="24" t="e">
        <f t="shared" ca="1" si="99"/>
        <v>#NAME?</v>
      </c>
    </row>
    <row r="1238" spans="2:13" x14ac:dyDescent="0.25">
      <c r="B1238" s="24">
        <f t="shared" ca="1" si="95"/>
        <v>0.10732641554334155</v>
      </c>
      <c r="C1238" s="25">
        <f t="shared" ca="1" si="96"/>
        <v>37.591274402985484</v>
      </c>
      <c r="H1238" s="24">
        <v>1236</v>
      </c>
      <c r="I1238" s="24" t="e">
        <f ca="1"/>
        <v>#NAME?</v>
      </c>
      <c r="J1238" s="24" t="e">
        <f t="array" aca="1" ref="J1238" ca="1">INDIRECT(ADDRESS(($F$2+1-H1238)+2,9))</f>
        <v>#NAME?</v>
      </c>
      <c r="K1238" s="24" t="e">
        <f t="shared" ca="1" si="97"/>
        <v>#NAME?</v>
      </c>
      <c r="L1238" s="24" t="e">
        <f t="shared" ca="1" si="98"/>
        <v>#NAME?</v>
      </c>
      <c r="M1238" s="24" t="e">
        <f t="shared" ca="1" si="99"/>
        <v>#NAME?</v>
      </c>
    </row>
    <row r="1239" spans="2:13" x14ac:dyDescent="0.25">
      <c r="B1239" s="24">
        <f t="shared" ca="1" si="95"/>
        <v>0.51209089882190484</v>
      </c>
      <c r="C1239" s="25">
        <f t="shared" ca="1" si="96"/>
        <v>50.303120300920483</v>
      </c>
      <c r="H1239" s="24">
        <v>1237</v>
      </c>
      <c r="I1239" s="24" t="e">
        <f ca="1"/>
        <v>#NAME?</v>
      </c>
      <c r="J1239" s="24" t="e">
        <f t="array" aca="1" ref="J1239" ca="1">INDIRECT(ADDRESS(($F$2+1-H1239)+2,9))</f>
        <v>#NAME?</v>
      </c>
      <c r="K1239" s="24" t="e">
        <f t="shared" ca="1" si="97"/>
        <v>#NAME?</v>
      </c>
      <c r="L1239" s="24" t="e">
        <f t="shared" ca="1" si="98"/>
        <v>#NAME?</v>
      </c>
      <c r="M1239" s="24" t="e">
        <f t="shared" ca="1" si="99"/>
        <v>#NAME?</v>
      </c>
    </row>
    <row r="1240" spans="2:13" x14ac:dyDescent="0.25">
      <c r="B1240" s="24">
        <f t="shared" ca="1" si="95"/>
        <v>0.46311323610559907</v>
      </c>
      <c r="C1240" s="25">
        <f t="shared" ca="1" si="96"/>
        <v>49.074064551882614</v>
      </c>
      <c r="H1240" s="24">
        <v>1238</v>
      </c>
      <c r="I1240" s="24" t="e">
        <f ca="1"/>
        <v>#NAME?</v>
      </c>
      <c r="J1240" s="24" t="e">
        <f t="array" aca="1" ref="J1240" ca="1">INDIRECT(ADDRESS(($F$2+1-H1240)+2,9))</f>
        <v>#NAME?</v>
      </c>
      <c r="K1240" s="24" t="e">
        <f t="shared" ca="1" si="97"/>
        <v>#NAME?</v>
      </c>
      <c r="L1240" s="24" t="e">
        <f t="shared" ca="1" si="98"/>
        <v>#NAME?</v>
      </c>
      <c r="M1240" s="24" t="e">
        <f t="shared" ca="1" si="99"/>
        <v>#NAME?</v>
      </c>
    </row>
    <row r="1241" spans="2:13" x14ac:dyDescent="0.25">
      <c r="B1241" s="24">
        <f t="shared" ca="1" si="95"/>
        <v>0.81322091086238679</v>
      </c>
      <c r="C1241" s="25">
        <f t="shared" ca="1" si="96"/>
        <v>58.898281323822992</v>
      </c>
      <c r="H1241" s="24">
        <v>1239</v>
      </c>
      <c r="I1241" s="24" t="e">
        <f ca="1"/>
        <v>#NAME?</v>
      </c>
      <c r="J1241" s="24" t="e">
        <f t="array" aca="1" ref="J1241" ca="1">INDIRECT(ADDRESS(($F$2+1-H1241)+2,9))</f>
        <v>#NAME?</v>
      </c>
      <c r="K1241" s="24" t="e">
        <f t="shared" ca="1" si="97"/>
        <v>#NAME?</v>
      </c>
      <c r="L1241" s="24" t="e">
        <f t="shared" ca="1" si="98"/>
        <v>#NAME?</v>
      </c>
      <c r="M1241" s="24" t="e">
        <f t="shared" ca="1" si="99"/>
        <v>#NAME?</v>
      </c>
    </row>
    <row r="1242" spans="2:13" x14ac:dyDescent="0.25">
      <c r="B1242" s="24">
        <f t="shared" ca="1" si="95"/>
        <v>0.24550739084682649</v>
      </c>
      <c r="C1242" s="25">
        <f t="shared" ca="1" si="96"/>
        <v>43.113042983447329</v>
      </c>
      <c r="H1242" s="24">
        <v>1240</v>
      </c>
      <c r="I1242" s="24" t="e">
        <f ca="1"/>
        <v>#NAME?</v>
      </c>
      <c r="J1242" s="24" t="e">
        <f t="array" aca="1" ref="J1242" ca="1">INDIRECT(ADDRESS(($F$2+1-H1242)+2,9))</f>
        <v>#NAME?</v>
      </c>
      <c r="K1242" s="24" t="e">
        <f t="shared" ca="1" si="97"/>
        <v>#NAME?</v>
      </c>
      <c r="L1242" s="24" t="e">
        <f t="shared" ca="1" si="98"/>
        <v>#NAME?</v>
      </c>
      <c r="M1242" s="24" t="e">
        <f t="shared" ca="1" si="99"/>
        <v>#NAME?</v>
      </c>
    </row>
    <row r="1243" spans="2:13" x14ac:dyDescent="0.25">
      <c r="B1243" s="24">
        <f t="shared" ca="1" si="95"/>
        <v>0.33874053605478971</v>
      </c>
      <c r="C1243" s="25">
        <f t="shared" ca="1" si="96"/>
        <v>45.840971201523651</v>
      </c>
      <c r="H1243" s="24">
        <v>1241</v>
      </c>
      <c r="I1243" s="24" t="e">
        <f ca="1"/>
        <v>#NAME?</v>
      </c>
      <c r="J1243" s="24" t="e">
        <f t="array" aca="1" ref="J1243" ca="1">INDIRECT(ADDRESS(($F$2+1-H1243)+2,9))</f>
        <v>#NAME?</v>
      </c>
      <c r="K1243" s="24" t="e">
        <f t="shared" ca="1" si="97"/>
        <v>#NAME?</v>
      </c>
      <c r="L1243" s="24" t="e">
        <f t="shared" ca="1" si="98"/>
        <v>#NAME?</v>
      </c>
      <c r="M1243" s="24" t="e">
        <f t="shared" ca="1" si="99"/>
        <v>#NAME?</v>
      </c>
    </row>
    <row r="1244" spans="2:13" x14ac:dyDescent="0.25">
      <c r="B1244" s="24">
        <f t="shared" ca="1" si="95"/>
        <v>6.8749211034003888E-2</v>
      </c>
      <c r="C1244" s="25">
        <f t="shared" ca="1" si="96"/>
        <v>35.148285848931749</v>
      </c>
      <c r="H1244" s="24">
        <v>1242</v>
      </c>
      <c r="I1244" s="24" t="e">
        <f ca="1"/>
        <v>#NAME?</v>
      </c>
      <c r="J1244" s="24" t="e">
        <f t="array" aca="1" ref="J1244" ca="1">INDIRECT(ADDRESS(($F$2+1-H1244)+2,9))</f>
        <v>#NAME?</v>
      </c>
      <c r="K1244" s="24" t="e">
        <f t="shared" ca="1" si="97"/>
        <v>#NAME?</v>
      </c>
      <c r="L1244" s="24" t="e">
        <f t="shared" ca="1" si="98"/>
        <v>#NAME?</v>
      </c>
      <c r="M1244" s="24" t="e">
        <f t="shared" ca="1" si="99"/>
        <v>#NAME?</v>
      </c>
    </row>
    <row r="1245" spans="2:13" x14ac:dyDescent="0.25">
      <c r="B1245" s="24">
        <f t="shared" ca="1" si="95"/>
        <v>0.2949691656734923</v>
      </c>
      <c r="C1245" s="25">
        <f t="shared" ca="1" si="96"/>
        <v>44.61074601664739</v>
      </c>
      <c r="H1245" s="24">
        <v>1243</v>
      </c>
      <c r="I1245" s="24" t="e">
        <f ca="1"/>
        <v>#NAME?</v>
      </c>
      <c r="J1245" s="24" t="e">
        <f t="array" aca="1" ref="J1245" ca="1">INDIRECT(ADDRESS(($F$2+1-H1245)+2,9))</f>
        <v>#NAME?</v>
      </c>
      <c r="K1245" s="24" t="e">
        <f t="shared" ca="1" si="97"/>
        <v>#NAME?</v>
      </c>
      <c r="L1245" s="24" t="e">
        <f t="shared" ca="1" si="98"/>
        <v>#NAME?</v>
      </c>
      <c r="M1245" s="24" t="e">
        <f t="shared" ca="1" si="99"/>
        <v>#NAME?</v>
      </c>
    </row>
    <row r="1246" spans="2:13" x14ac:dyDescent="0.25">
      <c r="B1246" s="24">
        <f t="shared" ca="1" si="95"/>
        <v>0.38108058012668322</v>
      </c>
      <c r="C1246" s="25">
        <f t="shared" ca="1" si="96"/>
        <v>46.973559756064496</v>
      </c>
      <c r="H1246" s="24">
        <v>1244</v>
      </c>
      <c r="I1246" s="24" t="e">
        <f ca="1"/>
        <v>#NAME?</v>
      </c>
      <c r="J1246" s="24" t="e">
        <f t="array" aca="1" ref="J1246" ca="1">INDIRECT(ADDRESS(($F$2+1-H1246)+2,9))</f>
        <v>#NAME?</v>
      </c>
      <c r="K1246" s="24" t="e">
        <f t="shared" ca="1" si="97"/>
        <v>#NAME?</v>
      </c>
      <c r="L1246" s="24" t="e">
        <f t="shared" ca="1" si="98"/>
        <v>#NAME?</v>
      </c>
      <c r="M1246" s="24" t="e">
        <f t="shared" ca="1" si="99"/>
        <v>#NAME?</v>
      </c>
    </row>
    <row r="1247" spans="2:13" x14ac:dyDescent="0.25">
      <c r="B1247" s="24">
        <f t="shared" ca="1" si="95"/>
        <v>0.23178703140486756</v>
      </c>
      <c r="C1247" s="25">
        <f t="shared" ca="1" si="96"/>
        <v>42.670256318844949</v>
      </c>
      <c r="H1247" s="24">
        <v>1245</v>
      </c>
      <c r="I1247" s="24" t="e">
        <f ca="1"/>
        <v>#NAME?</v>
      </c>
      <c r="J1247" s="24" t="e">
        <f t="array" aca="1" ref="J1247" ca="1">INDIRECT(ADDRESS(($F$2+1-H1247)+2,9))</f>
        <v>#NAME?</v>
      </c>
      <c r="K1247" s="24" t="e">
        <f t="shared" ca="1" si="97"/>
        <v>#NAME?</v>
      </c>
      <c r="L1247" s="24" t="e">
        <f t="shared" ca="1" si="98"/>
        <v>#NAME?</v>
      </c>
      <c r="M1247" s="24" t="e">
        <f t="shared" ca="1" si="99"/>
        <v>#NAME?</v>
      </c>
    </row>
    <row r="1248" spans="2:13" x14ac:dyDescent="0.25">
      <c r="B1248" s="24">
        <f t="shared" ca="1" si="95"/>
        <v>0.62059329622882098</v>
      </c>
      <c r="C1248" s="25">
        <f t="shared" ca="1" si="96"/>
        <v>53.070393675230754</v>
      </c>
      <c r="H1248" s="24">
        <v>1246</v>
      </c>
      <c r="I1248" s="24" t="e">
        <f ca="1"/>
        <v>#NAME?</v>
      </c>
      <c r="J1248" s="24" t="e">
        <f t="array" aca="1" ref="J1248" ca="1">INDIRECT(ADDRESS(($F$2+1-H1248)+2,9))</f>
        <v>#NAME?</v>
      </c>
      <c r="K1248" s="24" t="e">
        <f t="shared" ca="1" si="97"/>
        <v>#NAME?</v>
      </c>
      <c r="L1248" s="24" t="e">
        <f t="shared" ca="1" si="98"/>
        <v>#NAME?</v>
      </c>
      <c r="M1248" s="24" t="e">
        <f t="shared" ca="1" si="99"/>
        <v>#NAME?</v>
      </c>
    </row>
    <row r="1249" spans="2:13" x14ac:dyDescent="0.25">
      <c r="B1249" s="24">
        <f t="shared" ca="1" si="95"/>
        <v>5.0406675021592462E-2</v>
      </c>
      <c r="C1249" s="25">
        <f t="shared" ca="1" si="96"/>
        <v>33.590767595094555</v>
      </c>
      <c r="H1249" s="24">
        <v>1247</v>
      </c>
      <c r="I1249" s="24" t="e">
        <f ca="1"/>
        <v>#NAME?</v>
      </c>
      <c r="J1249" s="24" t="e">
        <f t="array" aca="1" ref="J1249" ca="1">INDIRECT(ADDRESS(($F$2+1-H1249)+2,9))</f>
        <v>#NAME?</v>
      </c>
      <c r="K1249" s="24" t="e">
        <f t="shared" ca="1" si="97"/>
        <v>#NAME?</v>
      </c>
      <c r="L1249" s="24" t="e">
        <f t="shared" ca="1" si="98"/>
        <v>#NAME?</v>
      </c>
      <c r="M1249" s="24" t="e">
        <f t="shared" ca="1" si="99"/>
        <v>#NAME?</v>
      </c>
    </row>
    <row r="1250" spans="2:13" x14ac:dyDescent="0.25">
      <c r="B1250" s="24">
        <f t="shared" ca="1" si="95"/>
        <v>0.66919281287383259</v>
      </c>
      <c r="C1250" s="25">
        <f t="shared" ca="1" si="96"/>
        <v>54.376853728260691</v>
      </c>
      <c r="H1250" s="24">
        <v>1248</v>
      </c>
      <c r="I1250" s="24" t="e">
        <f ca="1"/>
        <v>#NAME?</v>
      </c>
      <c r="J1250" s="24" t="e">
        <f t="array" aca="1" ref="J1250" ca="1">INDIRECT(ADDRESS(($F$2+1-H1250)+2,9))</f>
        <v>#NAME?</v>
      </c>
      <c r="K1250" s="24" t="e">
        <f t="shared" ca="1" si="97"/>
        <v>#NAME?</v>
      </c>
      <c r="L1250" s="24" t="e">
        <f t="shared" ca="1" si="98"/>
        <v>#NAME?</v>
      </c>
      <c r="M1250" s="24" t="e">
        <f t="shared" ca="1" si="99"/>
        <v>#NAME?</v>
      </c>
    </row>
    <row r="1251" spans="2:13" x14ac:dyDescent="0.25">
      <c r="B1251" s="24">
        <f t="shared" ca="1" si="95"/>
        <v>0.81181748126558195</v>
      </c>
      <c r="C1251" s="25">
        <f t="shared" ca="1" si="96"/>
        <v>58.846136585620769</v>
      </c>
      <c r="H1251" s="24">
        <v>1249</v>
      </c>
      <c r="I1251" s="24" t="e">
        <f ca="1"/>
        <v>#NAME?</v>
      </c>
      <c r="J1251" s="24" t="e">
        <f t="array" aca="1" ref="J1251" ca="1">INDIRECT(ADDRESS(($F$2+1-H1251)+2,9))</f>
        <v>#NAME?</v>
      </c>
      <c r="K1251" s="24" t="e">
        <f t="shared" ca="1" si="97"/>
        <v>#NAME?</v>
      </c>
      <c r="L1251" s="24" t="e">
        <f t="shared" ca="1" si="98"/>
        <v>#NAME?</v>
      </c>
      <c r="M1251" s="24" t="e">
        <f t="shared" ca="1" si="99"/>
        <v>#NAME?</v>
      </c>
    </row>
    <row r="1252" spans="2:13" x14ac:dyDescent="0.25">
      <c r="B1252" s="24">
        <f t="shared" ca="1" si="95"/>
        <v>0.25804940421792733</v>
      </c>
      <c r="C1252" s="25">
        <f t="shared" ca="1" si="96"/>
        <v>43.506293165438478</v>
      </c>
      <c r="H1252" s="24">
        <v>1250</v>
      </c>
      <c r="I1252" s="24" t="e">
        <f ca="1"/>
        <v>#NAME?</v>
      </c>
      <c r="J1252" s="24" t="e">
        <f t="array" aca="1" ref="J1252" ca="1">INDIRECT(ADDRESS(($F$2+1-H1252)+2,9))</f>
        <v>#NAME?</v>
      </c>
      <c r="K1252" s="24" t="e">
        <f t="shared" ca="1" si="97"/>
        <v>#NAME?</v>
      </c>
      <c r="L1252" s="24" t="e">
        <f t="shared" ca="1" si="98"/>
        <v>#NAME?</v>
      </c>
      <c r="M1252" s="24" t="e">
        <f t="shared" ca="1" si="99"/>
        <v>#NAME?</v>
      </c>
    </row>
    <row r="1253" spans="2:13" x14ac:dyDescent="0.25">
      <c r="B1253" s="24">
        <f t="shared" ca="1" si="95"/>
        <v>0.26492304707599235</v>
      </c>
      <c r="C1253" s="25">
        <f t="shared" ca="1" si="96"/>
        <v>43.717590286950795</v>
      </c>
      <c r="H1253" s="24">
        <v>1251</v>
      </c>
      <c r="I1253" s="24" t="e">
        <f ca="1"/>
        <v>#NAME?</v>
      </c>
      <c r="J1253" s="24" t="e">
        <f t="array" aca="1" ref="J1253" ca="1">INDIRECT(ADDRESS(($F$2+1-H1253)+2,9))</f>
        <v>#NAME?</v>
      </c>
      <c r="K1253" s="24" t="e">
        <f t="shared" ca="1" si="97"/>
        <v>#NAME?</v>
      </c>
      <c r="L1253" s="24" t="e">
        <f t="shared" ca="1" si="98"/>
        <v>#NAME?</v>
      </c>
      <c r="M1253" s="24" t="e">
        <f t="shared" ca="1" si="99"/>
        <v>#NAME?</v>
      </c>
    </row>
    <row r="1254" spans="2:13" x14ac:dyDescent="0.25">
      <c r="B1254" s="24">
        <f t="shared" ca="1" si="95"/>
        <v>0.97361066177282307</v>
      </c>
      <c r="C1254" s="25">
        <f t="shared" ca="1" si="96"/>
        <v>69.367273845049709</v>
      </c>
      <c r="H1254" s="24">
        <v>1252</v>
      </c>
      <c r="I1254" s="24" t="e">
        <f ca="1"/>
        <v>#NAME?</v>
      </c>
      <c r="J1254" s="24" t="e">
        <f t="array" aca="1" ref="J1254" ca="1">INDIRECT(ADDRESS(($F$2+1-H1254)+2,9))</f>
        <v>#NAME?</v>
      </c>
      <c r="K1254" s="24" t="e">
        <f t="shared" ca="1" si="97"/>
        <v>#NAME?</v>
      </c>
      <c r="L1254" s="24" t="e">
        <f t="shared" ca="1" si="98"/>
        <v>#NAME?</v>
      </c>
      <c r="M1254" s="24" t="e">
        <f t="shared" ca="1" si="99"/>
        <v>#NAME?</v>
      </c>
    </row>
    <row r="1255" spans="2:13" x14ac:dyDescent="0.25">
      <c r="B1255" s="24">
        <f t="shared" ca="1" si="95"/>
        <v>0.11929033798619193</v>
      </c>
      <c r="C1255" s="25">
        <f t="shared" ca="1" si="96"/>
        <v>38.214581940129101</v>
      </c>
      <c r="H1255" s="24">
        <v>1253</v>
      </c>
      <c r="I1255" s="24" t="e">
        <f ca="1"/>
        <v>#NAME?</v>
      </c>
      <c r="J1255" s="24" t="e">
        <f t="array" aca="1" ref="J1255" ca="1">INDIRECT(ADDRESS(($F$2+1-H1255)+2,9))</f>
        <v>#NAME?</v>
      </c>
      <c r="K1255" s="24" t="e">
        <f t="shared" ca="1" si="97"/>
        <v>#NAME?</v>
      </c>
      <c r="L1255" s="24" t="e">
        <f t="shared" ca="1" si="98"/>
        <v>#NAME?</v>
      </c>
      <c r="M1255" s="24" t="e">
        <f t="shared" ca="1" si="99"/>
        <v>#NAME?</v>
      </c>
    </row>
    <row r="1256" spans="2:13" x14ac:dyDescent="0.25">
      <c r="B1256" s="24">
        <f t="shared" ca="1" si="95"/>
        <v>0.24278084999864402</v>
      </c>
      <c r="C1256" s="25">
        <f t="shared" ca="1" si="96"/>
        <v>43.026147023049738</v>
      </c>
      <c r="H1256" s="24">
        <v>1254</v>
      </c>
      <c r="I1256" s="24" t="e">
        <f ca="1"/>
        <v>#NAME?</v>
      </c>
      <c r="J1256" s="24" t="e">
        <f t="array" aca="1" ref="J1256" ca="1">INDIRECT(ADDRESS(($F$2+1-H1256)+2,9))</f>
        <v>#NAME?</v>
      </c>
      <c r="K1256" s="24" t="e">
        <f t="shared" ca="1" si="97"/>
        <v>#NAME?</v>
      </c>
      <c r="L1256" s="24" t="e">
        <f t="shared" ca="1" si="98"/>
        <v>#NAME?</v>
      </c>
      <c r="M1256" s="24" t="e">
        <f t="shared" ca="1" si="99"/>
        <v>#NAME?</v>
      </c>
    </row>
    <row r="1257" spans="2:13" x14ac:dyDescent="0.25">
      <c r="B1257" s="24">
        <f t="shared" ca="1" si="95"/>
        <v>0.30209866251975881</v>
      </c>
      <c r="C1257" s="25">
        <f t="shared" ca="1" si="96"/>
        <v>44.816259620768591</v>
      </c>
      <c r="H1257" s="24">
        <v>1255</v>
      </c>
      <c r="I1257" s="24" t="e">
        <f ca="1"/>
        <v>#NAME?</v>
      </c>
      <c r="J1257" s="24" t="e">
        <f t="array" aca="1" ref="J1257" ca="1">INDIRECT(ADDRESS(($F$2+1-H1257)+2,9))</f>
        <v>#NAME?</v>
      </c>
      <c r="K1257" s="24" t="e">
        <f t="shared" ca="1" si="97"/>
        <v>#NAME?</v>
      </c>
      <c r="L1257" s="24" t="e">
        <f t="shared" ca="1" si="98"/>
        <v>#NAME?</v>
      </c>
      <c r="M1257" s="24" t="e">
        <f t="shared" ca="1" si="99"/>
        <v>#NAME?</v>
      </c>
    </row>
    <row r="1258" spans="2:13" x14ac:dyDescent="0.25">
      <c r="B1258" s="24">
        <f t="shared" ca="1" si="95"/>
        <v>0.71202158108403246</v>
      </c>
      <c r="C1258" s="25">
        <f t="shared" ca="1" si="96"/>
        <v>55.593002308556599</v>
      </c>
      <c r="H1258" s="24">
        <v>1256</v>
      </c>
      <c r="I1258" s="24" t="e">
        <f ca="1"/>
        <v>#NAME?</v>
      </c>
      <c r="J1258" s="24" t="e">
        <f t="array" aca="1" ref="J1258" ca="1">INDIRECT(ADDRESS(($F$2+1-H1258)+2,9))</f>
        <v>#NAME?</v>
      </c>
      <c r="K1258" s="24" t="e">
        <f t="shared" ca="1" si="97"/>
        <v>#NAME?</v>
      </c>
      <c r="L1258" s="24" t="e">
        <f t="shared" ca="1" si="98"/>
        <v>#NAME?</v>
      </c>
      <c r="M1258" s="24" t="e">
        <f t="shared" ca="1" si="99"/>
        <v>#NAME?</v>
      </c>
    </row>
    <row r="1259" spans="2:13" x14ac:dyDescent="0.25">
      <c r="B1259" s="24">
        <f t="shared" ca="1" si="95"/>
        <v>0.31851986130399301</v>
      </c>
      <c r="C1259" s="25">
        <f t="shared" ca="1" si="96"/>
        <v>45.281582141919408</v>
      </c>
      <c r="H1259" s="24">
        <v>1257</v>
      </c>
      <c r="I1259" s="24" t="e">
        <f ca="1"/>
        <v>#NAME?</v>
      </c>
      <c r="J1259" s="24" t="e">
        <f t="array" aca="1" ref="J1259" ca="1">INDIRECT(ADDRESS(($F$2+1-H1259)+2,9))</f>
        <v>#NAME?</v>
      </c>
      <c r="K1259" s="24" t="e">
        <f t="shared" ca="1" si="97"/>
        <v>#NAME?</v>
      </c>
      <c r="L1259" s="24" t="e">
        <f t="shared" ca="1" si="98"/>
        <v>#NAME?</v>
      </c>
      <c r="M1259" s="24" t="e">
        <f t="shared" ca="1" si="99"/>
        <v>#NAME?</v>
      </c>
    </row>
    <row r="1260" spans="2:13" x14ac:dyDescent="0.25">
      <c r="B1260" s="24">
        <f t="shared" ca="1" si="95"/>
        <v>0.10752175410668241</v>
      </c>
      <c r="C1260" s="25">
        <f t="shared" ca="1" si="96"/>
        <v>37.601841334760309</v>
      </c>
      <c r="H1260" s="24">
        <v>1258</v>
      </c>
      <c r="I1260" s="24" t="e">
        <f ca="1"/>
        <v>#NAME?</v>
      </c>
      <c r="J1260" s="24" t="e">
        <f t="array" aca="1" ref="J1260" ca="1">INDIRECT(ADDRESS(($F$2+1-H1260)+2,9))</f>
        <v>#NAME?</v>
      </c>
      <c r="K1260" s="24" t="e">
        <f t="shared" ca="1" si="97"/>
        <v>#NAME?</v>
      </c>
      <c r="L1260" s="24" t="e">
        <f t="shared" ca="1" si="98"/>
        <v>#NAME?</v>
      </c>
      <c r="M1260" s="24" t="e">
        <f t="shared" ca="1" si="99"/>
        <v>#NAME?</v>
      </c>
    </row>
    <row r="1261" spans="2:13" x14ac:dyDescent="0.25">
      <c r="B1261" s="24">
        <f t="shared" ca="1" si="95"/>
        <v>0.52178870643255526</v>
      </c>
      <c r="C1261" s="25">
        <f t="shared" ca="1" si="96"/>
        <v>50.546433686882253</v>
      </c>
      <c r="H1261" s="24">
        <v>1259</v>
      </c>
      <c r="I1261" s="24" t="e">
        <f ca="1"/>
        <v>#NAME?</v>
      </c>
      <c r="J1261" s="24" t="e">
        <f t="array" aca="1" ref="J1261" ca="1">INDIRECT(ADDRESS(($F$2+1-H1261)+2,9))</f>
        <v>#NAME?</v>
      </c>
      <c r="K1261" s="24" t="e">
        <f t="shared" ca="1" si="97"/>
        <v>#NAME?</v>
      </c>
      <c r="L1261" s="24" t="e">
        <f t="shared" ca="1" si="98"/>
        <v>#NAME?</v>
      </c>
      <c r="M1261" s="24" t="e">
        <f t="shared" ca="1" si="99"/>
        <v>#NAME?</v>
      </c>
    </row>
    <row r="1262" spans="2:13" x14ac:dyDescent="0.25">
      <c r="B1262" s="24">
        <f t="shared" ca="1" si="95"/>
        <v>0.78113531352232324</v>
      </c>
      <c r="C1262" s="25">
        <f t="shared" ca="1" si="96"/>
        <v>57.760332176149369</v>
      </c>
      <c r="H1262" s="24">
        <v>1260</v>
      </c>
      <c r="I1262" s="24" t="e">
        <f ca="1"/>
        <v>#NAME?</v>
      </c>
      <c r="J1262" s="24" t="e">
        <f t="array" aca="1" ref="J1262" ca="1">INDIRECT(ADDRESS(($F$2+1-H1262)+2,9))</f>
        <v>#NAME?</v>
      </c>
      <c r="K1262" s="24" t="e">
        <f t="shared" ca="1" si="97"/>
        <v>#NAME?</v>
      </c>
      <c r="L1262" s="24" t="e">
        <f t="shared" ca="1" si="98"/>
        <v>#NAME?</v>
      </c>
      <c r="M1262" s="24" t="e">
        <f t="shared" ca="1" si="99"/>
        <v>#NAME?</v>
      </c>
    </row>
    <row r="1263" spans="2:13" x14ac:dyDescent="0.25">
      <c r="B1263" s="24">
        <f t="shared" ca="1" si="95"/>
        <v>0.90656491362271863</v>
      </c>
      <c r="C1263" s="25">
        <f t="shared" ca="1" si="96"/>
        <v>63.198947138259172</v>
      </c>
      <c r="H1263" s="24">
        <v>1261</v>
      </c>
      <c r="I1263" s="24" t="e">
        <f ca="1"/>
        <v>#NAME?</v>
      </c>
      <c r="J1263" s="24" t="e">
        <f t="array" aca="1" ref="J1263" ca="1">INDIRECT(ADDRESS(($F$2+1-H1263)+2,9))</f>
        <v>#NAME?</v>
      </c>
      <c r="K1263" s="24" t="e">
        <f t="shared" ca="1" si="97"/>
        <v>#NAME?</v>
      </c>
      <c r="L1263" s="24" t="e">
        <f t="shared" ca="1" si="98"/>
        <v>#NAME?</v>
      </c>
      <c r="M1263" s="24" t="e">
        <f t="shared" ca="1" si="99"/>
        <v>#NAME?</v>
      </c>
    </row>
    <row r="1264" spans="2:13" x14ac:dyDescent="0.25">
      <c r="B1264" s="24">
        <f t="shared" ca="1" si="95"/>
        <v>0.84580322649173456</v>
      </c>
      <c r="C1264" s="25">
        <f t="shared" ca="1" si="96"/>
        <v>60.185986467331247</v>
      </c>
      <c r="H1264" s="24">
        <v>1262</v>
      </c>
      <c r="I1264" s="24" t="e">
        <f ca="1"/>
        <v>#NAME?</v>
      </c>
      <c r="J1264" s="24" t="e">
        <f t="array" aca="1" ref="J1264" ca="1">INDIRECT(ADDRESS(($F$2+1-H1264)+2,9))</f>
        <v>#NAME?</v>
      </c>
      <c r="K1264" s="24" t="e">
        <f t="shared" ca="1" si="97"/>
        <v>#NAME?</v>
      </c>
      <c r="L1264" s="24" t="e">
        <f t="shared" ca="1" si="98"/>
        <v>#NAME?</v>
      </c>
      <c r="M1264" s="24" t="e">
        <f t="shared" ca="1" si="99"/>
        <v>#NAME?</v>
      </c>
    </row>
    <row r="1265" spans="2:13" x14ac:dyDescent="0.25">
      <c r="B1265" s="24">
        <f t="shared" ca="1" si="95"/>
        <v>0.70831387748088659</v>
      </c>
      <c r="C1265" s="25">
        <f t="shared" ca="1" si="96"/>
        <v>55.484655977190229</v>
      </c>
      <c r="H1265" s="24">
        <v>1263</v>
      </c>
      <c r="I1265" s="24" t="e">
        <f ca="1"/>
        <v>#NAME?</v>
      </c>
      <c r="J1265" s="24" t="e">
        <f t="array" aca="1" ref="J1265" ca="1">INDIRECT(ADDRESS(($F$2+1-H1265)+2,9))</f>
        <v>#NAME?</v>
      </c>
      <c r="K1265" s="24" t="e">
        <f t="shared" ca="1" si="97"/>
        <v>#NAME?</v>
      </c>
      <c r="L1265" s="24" t="e">
        <f t="shared" ca="1" si="98"/>
        <v>#NAME?</v>
      </c>
      <c r="M1265" s="24" t="e">
        <f t="shared" ca="1" si="99"/>
        <v>#NAME?</v>
      </c>
    </row>
    <row r="1266" spans="2:13" x14ac:dyDescent="0.25">
      <c r="B1266" s="24">
        <f t="shared" ca="1" si="95"/>
        <v>0.94428444941043899</v>
      </c>
      <c r="C1266" s="25">
        <f t="shared" ca="1" si="96"/>
        <v>65.917935443165348</v>
      </c>
      <c r="H1266" s="24">
        <v>1264</v>
      </c>
      <c r="I1266" s="24" t="e">
        <f ca="1"/>
        <v>#NAME?</v>
      </c>
      <c r="J1266" s="24" t="e">
        <f t="array" aca="1" ref="J1266" ca="1">INDIRECT(ADDRESS(($F$2+1-H1266)+2,9))</f>
        <v>#NAME?</v>
      </c>
      <c r="K1266" s="24" t="e">
        <f t="shared" ca="1" si="97"/>
        <v>#NAME?</v>
      </c>
      <c r="L1266" s="24" t="e">
        <f t="shared" ca="1" si="98"/>
        <v>#NAME?</v>
      </c>
      <c r="M1266" s="24" t="e">
        <f t="shared" ca="1" si="99"/>
        <v>#NAME?</v>
      </c>
    </row>
    <row r="1267" spans="2:13" x14ac:dyDescent="0.25">
      <c r="B1267" s="24">
        <f t="shared" ca="1" si="95"/>
        <v>0.20556806412190842</v>
      </c>
      <c r="C1267" s="25">
        <f t="shared" ca="1" si="96"/>
        <v>41.781040676691589</v>
      </c>
      <c r="H1267" s="24">
        <v>1265</v>
      </c>
      <c r="I1267" s="24" t="e">
        <f ca="1"/>
        <v>#NAME?</v>
      </c>
      <c r="J1267" s="24" t="e">
        <f t="array" aca="1" ref="J1267" ca="1">INDIRECT(ADDRESS(($F$2+1-H1267)+2,9))</f>
        <v>#NAME?</v>
      </c>
      <c r="K1267" s="24" t="e">
        <f t="shared" ca="1" si="97"/>
        <v>#NAME?</v>
      </c>
      <c r="L1267" s="24" t="e">
        <f t="shared" ca="1" si="98"/>
        <v>#NAME?</v>
      </c>
      <c r="M1267" s="24" t="e">
        <f t="shared" ca="1" si="99"/>
        <v>#NAME?</v>
      </c>
    </row>
    <row r="1268" spans="2:13" x14ac:dyDescent="0.25">
      <c r="B1268" s="24">
        <f t="shared" ca="1" si="95"/>
        <v>0.91922554046011129</v>
      </c>
      <c r="C1268" s="25">
        <f t="shared" ca="1" si="96"/>
        <v>63.998811251835505</v>
      </c>
      <c r="H1268" s="24">
        <v>1266</v>
      </c>
      <c r="I1268" s="24" t="e">
        <f ca="1"/>
        <v>#NAME?</v>
      </c>
      <c r="J1268" s="24" t="e">
        <f t="array" aca="1" ref="J1268" ca="1">INDIRECT(ADDRESS(($F$2+1-H1268)+2,9))</f>
        <v>#NAME?</v>
      </c>
      <c r="K1268" s="24" t="e">
        <f t="shared" ca="1" si="97"/>
        <v>#NAME?</v>
      </c>
      <c r="L1268" s="24" t="e">
        <f t="shared" ca="1" si="98"/>
        <v>#NAME?</v>
      </c>
      <c r="M1268" s="24" t="e">
        <f t="shared" ca="1" si="99"/>
        <v>#NAME?</v>
      </c>
    </row>
    <row r="1269" spans="2:13" x14ac:dyDescent="0.25">
      <c r="B1269" s="24">
        <f t="shared" ca="1" si="95"/>
        <v>0.74238035496010935</v>
      </c>
      <c r="C1269" s="25">
        <f t="shared" ca="1" si="96"/>
        <v>56.507013523051654</v>
      </c>
      <c r="H1269" s="24">
        <v>1267</v>
      </c>
      <c r="I1269" s="24" t="e">
        <f ca="1"/>
        <v>#NAME?</v>
      </c>
      <c r="J1269" s="24" t="e">
        <f t="array" aca="1" ref="J1269" ca="1">INDIRECT(ADDRESS(($F$2+1-H1269)+2,9))</f>
        <v>#NAME?</v>
      </c>
      <c r="K1269" s="24" t="e">
        <f t="shared" ca="1" si="97"/>
        <v>#NAME?</v>
      </c>
      <c r="L1269" s="24" t="e">
        <f t="shared" ca="1" si="98"/>
        <v>#NAME?</v>
      </c>
      <c r="M1269" s="24" t="e">
        <f t="shared" ca="1" si="99"/>
        <v>#NAME?</v>
      </c>
    </row>
    <row r="1270" spans="2:13" x14ac:dyDescent="0.25">
      <c r="B1270" s="24">
        <f t="shared" ca="1" si="95"/>
        <v>0.1606758420064397</v>
      </c>
      <c r="C1270" s="25">
        <f t="shared" ca="1" si="96"/>
        <v>40.083159704085297</v>
      </c>
      <c r="H1270" s="24">
        <v>1268</v>
      </c>
      <c r="I1270" s="24" t="e">
        <f ca="1"/>
        <v>#NAME?</v>
      </c>
      <c r="J1270" s="24" t="e">
        <f t="array" aca="1" ref="J1270" ca="1">INDIRECT(ADDRESS(($F$2+1-H1270)+2,9))</f>
        <v>#NAME?</v>
      </c>
      <c r="K1270" s="24" t="e">
        <f t="shared" ca="1" si="97"/>
        <v>#NAME?</v>
      </c>
      <c r="L1270" s="24" t="e">
        <f t="shared" ca="1" si="98"/>
        <v>#NAME?</v>
      </c>
      <c r="M1270" s="24" t="e">
        <f t="shared" ca="1" si="99"/>
        <v>#NAME?</v>
      </c>
    </row>
    <row r="1271" spans="2:13" x14ac:dyDescent="0.25">
      <c r="B1271" s="24">
        <f t="shared" ca="1" si="95"/>
        <v>0.75418972320423394</v>
      </c>
      <c r="C1271" s="25">
        <f t="shared" ca="1" si="96"/>
        <v>56.877336053196231</v>
      </c>
      <c r="H1271" s="24">
        <v>1269</v>
      </c>
      <c r="I1271" s="24" t="e">
        <f ca="1"/>
        <v>#NAME?</v>
      </c>
      <c r="J1271" s="24" t="e">
        <f t="array" aca="1" ref="J1271" ca="1">INDIRECT(ADDRESS(($F$2+1-H1271)+2,9))</f>
        <v>#NAME?</v>
      </c>
      <c r="K1271" s="24" t="e">
        <f t="shared" ca="1" si="97"/>
        <v>#NAME?</v>
      </c>
      <c r="L1271" s="24" t="e">
        <f t="shared" ca="1" si="98"/>
        <v>#NAME?</v>
      </c>
      <c r="M1271" s="24" t="e">
        <f t="shared" ca="1" si="99"/>
        <v>#NAME?</v>
      </c>
    </row>
    <row r="1272" spans="2:13" x14ac:dyDescent="0.25">
      <c r="B1272" s="24">
        <f t="shared" ca="1" si="95"/>
        <v>1.5311037112938686E-2</v>
      </c>
      <c r="C1272" s="25">
        <f t="shared" ca="1" si="96"/>
        <v>28.380505686033235</v>
      </c>
      <c r="H1272" s="24">
        <v>1270</v>
      </c>
      <c r="I1272" s="24" t="e">
        <f ca="1"/>
        <v>#NAME?</v>
      </c>
      <c r="J1272" s="24" t="e">
        <f t="array" aca="1" ref="J1272" ca="1">INDIRECT(ADDRESS(($F$2+1-H1272)+2,9))</f>
        <v>#NAME?</v>
      </c>
      <c r="K1272" s="24" t="e">
        <f t="shared" ca="1" si="97"/>
        <v>#NAME?</v>
      </c>
      <c r="L1272" s="24" t="e">
        <f t="shared" ca="1" si="98"/>
        <v>#NAME?</v>
      </c>
      <c r="M1272" s="24" t="e">
        <f t="shared" ca="1" si="99"/>
        <v>#NAME?</v>
      </c>
    </row>
    <row r="1273" spans="2:13" x14ac:dyDescent="0.25">
      <c r="B1273" s="24">
        <f t="shared" ca="1" si="95"/>
        <v>0.68433662367263137</v>
      </c>
      <c r="C1273" s="25">
        <f t="shared" ca="1" si="96"/>
        <v>54.798602711669545</v>
      </c>
      <c r="H1273" s="24">
        <v>1271</v>
      </c>
      <c r="I1273" s="24" t="e">
        <f ca="1"/>
        <v>#NAME?</v>
      </c>
      <c r="J1273" s="24" t="e">
        <f t="array" aca="1" ref="J1273" ca="1">INDIRECT(ADDRESS(($F$2+1-H1273)+2,9))</f>
        <v>#NAME?</v>
      </c>
      <c r="K1273" s="24" t="e">
        <f t="shared" ca="1" si="97"/>
        <v>#NAME?</v>
      </c>
      <c r="L1273" s="24" t="e">
        <f t="shared" ca="1" si="98"/>
        <v>#NAME?</v>
      </c>
      <c r="M1273" s="24" t="e">
        <f t="shared" ca="1" si="99"/>
        <v>#NAME?</v>
      </c>
    </row>
    <row r="1274" spans="2:13" x14ac:dyDescent="0.25">
      <c r="B1274" s="24">
        <f t="shared" ca="1" si="95"/>
        <v>0.60045142881095603</v>
      </c>
      <c r="C1274" s="25">
        <f t="shared" ca="1" si="96"/>
        <v>52.545157441875759</v>
      </c>
      <c r="H1274" s="24">
        <v>1272</v>
      </c>
      <c r="I1274" s="24" t="e">
        <f ca="1"/>
        <v>#NAME?</v>
      </c>
      <c r="J1274" s="24" t="e">
        <f t="array" aca="1" ref="J1274" ca="1">INDIRECT(ADDRESS(($F$2+1-H1274)+2,9))</f>
        <v>#NAME?</v>
      </c>
      <c r="K1274" s="24" t="e">
        <f t="shared" ca="1" si="97"/>
        <v>#NAME?</v>
      </c>
      <c r="L1274" s="24" t="e">
        <f t="shared" ca="1" si="98"/>
        <v>#NAME?</v>
      </c>
      <c r="M1274" s="24" t="e">
        <f t="shared" ca="1" si="99"/>
        <v>#NAME?</v>
      </c>
    </row>
    <row r="1275" spans="2:13" x14ac:dyDescent="0.25">
      <c r="B1275" s="24">
        <f t="shared" ca="1" si="95"/>
        <v>9.6240168752237842E-2</v>
      </c>
      <c r="C1275" s="25">
        <f t="shared" ca="1" si="96"/>
        <v>36.967233724531859</v>
      </c>
      <c r="H1275" s="24">
        <v>1273</v>
      </c>
      <c r="I1275" s="24" t="e">
        <f ca="1"/>
        <v>#NAME?</v>
      </c>
      <c r="J1275" s="24" t="e">
        <f t="array" aca="1" ref="J1275" ca="1">INDIRECT(ADDRESS(($F$2+1-H1275)+2,9))</f>
        <v>#NAME?</v>
      </c>
      <c r="K1275" s="24" t="e">
        <f t="shared" ca="1" si="97"/>
        <v>#NAME?</v>
      </c>
      <c r="L1275" s="24" t="e">
        <f t="shared" ca="1" si="98"/>
        <v>#NAME?</v>
      </c>
      <c r="M1275" s="24" t="e">
        <f t="shared" ca="1" si="99"/>
        <v>#NAME?</v>
      </c>
    </row>
    <row r="1276" spans="2:13" x14ac:dyDescent="0.25">
      <c r="B1276" s="24">
        <f t="shared" ca="1" si="95"/>
        <v>0.13530245064011281</v>
      </c>
      <c r="C1276" s="25">
        <f t="shared" ca="1" si="96"/>
        <v>38.983293962007494</v>
      </c>
      <c r="H1276" s="24">
        <v>1274</v>
      </c>
      <c r="I1276" s="24" t="e">
        <f ca="1"/>
        <v>#NAME?</v>
      </c>
      <c r="J1276" s="24" t="e">
        <f t="array" aca="1" ref="J1276" ca="1">INDIRECT(ADDRESS(($F$2+1-H1276)+2,9))</f>
        <v>#NAME?</v>
      </c>
      <c r="K1276" s="24" t="e">
        <f t="shared" ca="1" si="97"/>
        <v>#NAME?</v>
      </c>
      <c r="L1276" s="24" t="e">
        <f t="shared" ca="1" si="98"/>
        <v>#NAME?</v>
      </c>
      <c r="M1276" s="24" t="e">
        <f t="shared" ca="1" si="99"/>
        <v>#NAME?</v>
      </c>
    </row>
    <row r="1277" spans="2:13" x14ac:dyDescent="0.25">
      <c r="B1277" s="24">
        <f t="shared" ca="1" si="95"/>
        <v>0.87238459370546972</v>
      </c>
      <c r="C1277" s="25">
        <f t="shared" ca="1" si="96"/>
        <v>61.37735817218892</v>
      </c>
      <c r="H1277" s="24">
        <v>1275</v>
      </c>
      <c r="I1277" s="24" t="e">
        <f ca="1"/>
        <v>#NAME?</v>
      </c>
      <c r="J1277" s="24" t="e">
        <f t="array" aca="1" ref="J1277" ca="1">INDIRECT(ADDRESS(($F$2+1-H1277)+2,9))</f>
        <v>#NAME?</v>
      </c>
      <c r="K1277" s="24" t="e">
        <f t="shared" ca="1" si="97"/>
        <v>#NAME?</v>
      </c>
      <c r="L1277" s="24" t="e">
        <f t="shared" ca="1" si="98"/>
        <v>#NAME?</v>
      </c>
      <c r="M1277" s="24" t="e">
        <f t="shared" ca="1" si="99"/>
        <v>#NAME?</v>
      </c>
    </row>
    <row r="1278" spans="2:13" x14ac:dyDescent="0.25">
      <c r="B1278" s="24">
        <f t="shared" ca="1" si="95"/>
        <v>0.52025403349006094</v>
      </c>
      <c r="C1278" s="25">
        <f t="shared" ca="1" si="96"/>
        <v>50.507911625912016</v>
      </c>
      <c r="H1278" s="24">
        <v>1276</v>
      </c>
      <c r="I1278" s="24" t="e">
        <f ca="1"/>
        <v>#NAME?</v>
      </c>
      <c r="J1278" s="24" t="e">
        <f t="array" aca="1" ref="J1278" ca="1">INDIRECT(ADDRESS(($F$2+1-H1278)+2,9))</f>
        <v>#NAME?</v>
      </c>
      <c r="K1278" s="24" t="e">
        <f t="shared" ca="1" si="97"/>
        <v>#NAME?</v>
      </c>
      <c r="L1278" s="24" t="e">
        <f t="shared" ca="1" si="98"/>
        <v>#NAME?</v>
      </c>
      <c r="M1278" s="24" t="e">
        <f t="shared" ca="1" si="99"/>
        <v>#NAME?</v>
      </c>
    </row>
    <row r="1279" spans="2:13" x14ac:dyDescent="0.25">
      <c r="B1279" s="24">
        <f t="shared" ca="1" si="95"/>
        <v>0.85592520273137918</v>
      </c>
      <c r="C1279" s="25">
        <f t="shared" ca="1" si="96"/>
        <v>60.621896565775216</v>
      </c>
      <c r="H1279" s="24">
        <v>1277</v>
      </c>
      <c r="I1279" s="24" t="e">
        <f ca="1"/>
        <v>#NAME?</v>
      </c>
      <c r="J1279" s="24" t="e">
        <f t="array" aca="1" ref="J1279" ca="1">INDIRECT(ADDRESS(($F$2+1-H1279)+2,9))</f>
        <v>#NAME?</v>
      </c>
      <c r="K1279" s="24" t="e">
        <f t="shared" ca="1" si="97"/>
        <v>#NAME?</v>
      </c>
      <c r="L1279" s="24" t="e">
        <f t="shared" ca="1" si="98"/>
        <v>#NAME?</v>
      </c>
      <c r="M1279" s="24" t="e">
        <f t="shared" ca="1" si="99"/>
        <v>#NAME?</v>
      </c>
    </row>
    <row r="1280" spans="2:13" x14ac:dyDescent="0.25">
      <c r="B1280" s="24">
        <f t="shared" ca="1" si="95"/>
        <v>0.20852236710180838</v>
      </c>
      <c r="C1280" s="25">
        <f t="shared" ca="1" si="96"/>
        <v>41.884410153594857</v>
      </c>
      <c r="H1280" s="24">
        <v>1278</v>
      </c>
      <c r="I1280" s="24" t="e">
        <f ca="1"/>
        <v>#NAME?</v>
      </c>
      <c r="J1280" s="24" t="e">
        <f t="array" aca="1" ref="J1280" ca="1">INDIRECT(ADDRESS(($F$2+1-H1280)+2,9))</f>
        <v>#NAME?</v>
      </c>
      <c r="K1280" s="24" t="e">
        <f t="shared" ca="1" si="97"/>
        <v>#NAME?</v>
      </c>
      <c r="L1280" s="24" t="e">
        <f t="shared" ca="1" si="98"/>
        <v>#NAME?</v>
      </c>
      <c r="M1280" s="24" t="e">
        <f t="shared" ca="1" si="99"/>
        <v>#NAME?</v>
      </c>
    </row>
    <row r="1281" spans="2:13" x14ac:dyDescent="0.25">
      <c r="B1281" s="24">
        <f t="shared" ca="1" si="95"/>
        <v>0.85627849046891058</v>
      </c>
      <c r="C1281" s="25">
        <f t="shared" ca="1" si="96"/>
        <v>60.637476789090037</v>
      </c>
      <c r="H1281" s="24">
        <v>1279</v>
      </c>
      <c r="I1281" s="24" t="e">
        <f ca="1"/>
        <v>#NAME?</v>
      </c>
      <c r="J1281" s="24" t="e">
        <f t="array" aca="1" ref="J1281" ca="1">INDIRECT(ADDRESS(($F$2+1-H1281)+2,9))</f>
        <v>#NAME?</v>
      </c>
      <c r="K1281" s="24" t="e">
        <f t="shared" ca="1" si="97"/>
        <v>#NAME?</v>
      </c>
      <c r="L1281" s="24" t="e">
        <f t="shared" ca="1" si="98"/>
        <v>#NAME?</v>
      </c>
      <c r="M1281" s="24" t="e">
        <f t="shared" ca="1" si="99"/>
        <v>#NAME?</v>
      </c>
    </row>
    <row r="1282" spans="2:13" x14ac:dyDescent="0.25">
      <c r="B1282" s="24">
        <f t="shared" ca="1" si="95"/>
        <v>0.66979795477524828</v>
      </c>
      <c r="C1282" s="25">
        <f t="shared" ca="1" si="96"/>
        <v>54.393553273169907</v>
      </c>
      <c r="H1282" s="24">
        <v>1280</v>
      </c>
      <c r="I1282" s="24" t="e">
        <f ca="1"/>
        <v>#NAME?</v>
      </c>
      <c r="J1282" s="24" t="e">
        <f t="array" aca="1" ref="J1282" ca="1">INDIRECT(ADDRESS(($F$2+1-H1282)+2,9))</f>
        <v>#NAME?</v>
      </c>
      <c r="K1282" s="24" t="e">
        <f t="shared" ca="1" si="97"/>
        <v>#NAME?</v>
      </c>
      <c r="L1282" s="24" t="e">
        <f t="shared" ca="1" si="98"/>
        <v>#NAME?</v>
      </c>
      <c r="M1282" s="24" t="e">
        <f t="shared" ca="1" si="99"/>
        <v>#NAME?</v>
      </c>
    </row>
    <row r="1283" spans="2:13" x14ac:dyDescent="0.25">
      <c r="B1283" s="24">
        <f t="shared" ca="1" si="95"/>
        <v>0.50542012133254977</v>
      </c>
      <c r="C1283" s="25">
        <f t="shared" ca="1" si="96"/>
        <v>50.13586647381554</v>
      </c>
      <c r="H1283" s="24">
        <v>1281</v>
      </c>
      <c r="I1283" s="24" t="e">
        <f ca="1"/>
        <v>#NAME?</v>
      </c>
      <c r="J1283" s="24" t="e">
        <f t="array" aca="1" ref="J1283" ca="1">INDIRECT(ADDRESS(($F$2+1-H1283)+2,9))</f>
        <v>#NAME?</v>
      </c>
      <c r="K1283" s="24" t="e">
        <f t="shared" ca="1" si="97"/>
        <v>#NAME?</v>
      </c>
      <c r="L1283" s="24" t="e">
        <f t="shared" ca="1" si="98"/>
        <v>#NAME?</v>
      </c>
      <c r="M1283" s="24" t="e">
        <f t="shared" ca="1" si="99"/>
        <v>#NAME?</v>
      </c>
    </row>
    <row r="1284" spans="2:13" x14ac:dyDescent="0.25">
      <c r="B1284" s="24">
        <f t="shared" ref="B1284:B1347" ca="1" si="100">RAND()</f>
        <v>0.44149625952505422</v>
      </c>
      <c r="C1284" s="25">
        <f t="shared" ref="C1284:C1347" ca="1" si="101">_xlfn.NORM.INV(B1284,50,10)</f>
        <v>48.528232594998755</v>
      </c>
      <c r="H1284" s="24">
        <v>1282</v>
      </c>
      <c r="I1284" s="24" t="e">
        <f ca="1"/>
        <v>#NAME?</v>
      </c>
      <c r="J1284" s="24" t="e">
        <f t="array" aca="1" ref="J1284" ca="1">INDIRECT(ADDRESS(($F$2+1-H1284)+2,9))</f>
        <v>#NAME?</v>
      </c>
      <c r="K1284" s="24" t="e">
        <f t="shared" ref="K1284:K1347" ca="1" si="102">_xlfn.NORM.DIST(I1284,$F$5,$F$6,TRUE)</f>
        <v>#NAME?</v>
      </c>
      <c r="L1284" s="24" t="e">
        <f t="shared" ref="L1284:L1347" ca="1" si="103">_xlfn.NORM.DIST(J1284,$F$5,$F$6,TRUE)</f>
        <v>#NAME?</v>
      </c>
      <c r="M1284" s="24" t="e">
        <f t="shared" ca="1" si="99"/>
        <v>#NAME?</v>
      </c>
    </row>
    <row r="1285" spans="2:13" x14ac:dyDescent="0.25">
      <c r="B1285" s="24">
        <f t="shared" ca="1" si="100"/>
        <v>0.51421245094441803</v>
      </c>
      <c r="C1285" s="25">
        <f t="shared" ca="1" si="101"/>
        <v>50.356328704711018</v>
      </c>
      <c r="H1285" s="24">
        <v>1283</v>
      </c>
      <c r="I1285" s="24" t="e">
        <f ca="1"/>
        <v>#NAME?</v>
      </c>
      <c r="J1285" s="24" t="e">
        <f t="array" aca="1" ref="J1285" ca="1">INDIRECT(ADDRESS(($F$2+1-H1285)+2,9))</f>
        <v>#NAME?</v>
      </c>
      <c r="K1285" s="24" t="e">
        <f t="shared" ca="1" si="102"/>
        <v>#NAME?</v>
      </c>
      <c r="L1285" s="24" t="e">
        <f t="shared" ca="1" si="103"/>
        <v>#NAME?</v>
      </c>
      <c r="M1285" s="24" t="e">
        <f t="shared" ref="M1285:M1348" ca="1" si="104">((2*H1285-1)/$F$2)*(LN(K1285)+LN(1-L1285))</f>
        <v>#NAME?</v>
      </c>
    </row>
    <row r="1286" spans="2:13" x14ac:dyDescent="0.25">
      <c r="B1286" s="24">
        <f t="shared" ca="1" si="100"/>
        <v>0.64419128949856586</v>
      </c>
      <c r="C1286" s="25">
        <f t="shared" ca="1" si="101"/>
        <v>53.696847161924985</v>
      </c>
      <c r="H1286" s="24">
        <v>1284</v>
      </c>
      <c r="I1286" s="24" t="e">
        <f ca="1"/>
        <v>#NAME?</v>
      </c>
      <c r="J1286" s="24" t="e">
        <f t="array" aca="1" ref="J1286" ca="1">INDIRECT(ADDRESS(($F$2+1-H1286)+2,9))</f>
        <v>#NAME?</v>
      </c>
      <c r="K1286" s="24" t="e">
        <f t="shared" ca="1" si="102"/>
        <v>#NAME?</v>
      </c>
      <c r="L1286" s="24" t="e">
        <f t="shared" ca="1" si="103"/>
        <v>#NAME?</v>
      </c>
      <c r="M1286" s="24" t="e">
        <f t="shared" ca="1" si="104"/>
        <v>#NAME?</v>
      </c>
    </row>
    <row r="1287" spans="2:13" x14ac:dyDescent="0.25">
      <c r="B1287" s="24">
        <f t="shared" ca="1" si="100"/>
        <v>0.67438430374455416</v>
      </c>
      <c r="C1287" s="25">
        <f t="shared" ca="1" si="101"/>
        <v>54.520521795854137</v>
      </c>
      <c r="H1287" s="24">
        <v>1285</v>
      </c>
      <c r="I1287" s="24" t="e">
        <f ca="1"/>
        <v>#NAME?</v>
      </c>
      <c r="J1287" s="24" t="e">
        <f t="array" aca="1" ref="J1287" ca="1">INDIRECT(ADDRESS(($F$2+1-H1287)+2,9))</f>
        <v>#NAME?</v>
      </c>
      <c r="K1287" s="24" t="e">
        <f t="shared" ca="1" si="102"/>
        <v>#NAME?</v>
      </c>
      <c r="L1287" s="24" t="e">
        <f t="shared" ca="1" si="103"/>
        <v>#NAME?</v>
      </c>
      <c r="M1287" s="24" t="e">
        <f t="shared" ca="1" si="104"/>
        <v>#NAME?</v>
      </c>
    </row>
    <row r="1288" spans="2:13" x14ac:dyDescent="0.25">
      <c r="B1288" s="24">
        <f t="shared" ca="1" si="100"/>
        <v>0.19893739740396432</v>
      </c>
      <c r="C1288" s="25">
        <f t="shared" ca="1" si="101"/>
        <v>41.54577156660843</v>
      </c>
      <c r="H1288" s="24">
        <v>1286</v>
      </c>
      <c r="I1288" s="24" t="e">
        <f ca="1"/>
        <v>#NAME?</v>
      </c>
      <c r="J1288" s="24" t="e">
        <f t="array" aca="1" ref="J1288" ca="1">INDIRECT(ADDRESS(($F$2+1-H1288)+2,9))</f>
        <v>#NAME?</v>
      </c>
      <c r="K1288" s="24" t="e">
        <f t="shared" ca="1" si="102"/>
        <v>#NAME?</v>
      </c>
      <c r="L1288" s="24" t="e">
        <f t="shared" ca="1" si="103"/>
        <v>#NAME?</v>
      </c>
      <c r="M1288" s="24" t="e">
        <f t="shared" ca="1" si="104"/>
        <v>#NAME?</v>
      </c>
    </row>
    <row r="1289" spans="2:13" x14ac:dyDescent="0.25">
      <c r="B1289" s="24">
        <f t="shared" ca="1" si="100"/>
        <v>0.86153656929955713</v>
      </c>
      <c r="C1289" s="25">
        <f t="shared" ca="1" si="101"/>
        <v>60.872488178956573</v>
      </c>
      <c r="H1289" s="24">
        <v>1287</v>
      </c>
      <c r="I1289" s="24" t="e">
        <f ca="1"/>
        <v>#NAME?</v>
      </c>
      <c r="J1289" s="24" t="e">
        <f t="array" aca="1" ref="J1289" ca="1">INDIRECT(ADDRESS(($F$2+1-H1289)+2,9))</f>
        <v>#NAME?</v>
      </c>
      <c r="K1289" s="24" t="e">
        <f t="shared" ca="1" si="102"/>
        <v>#NAME?</v>
      </c>
      <c r="L1289" s="24" t="e">
        <f t="shared" ca="1" si="103"/>
        <v>#NAME?</v>
      </c>
      <c r="M1289" s="24" t="e">
        <f t="shared" ca="1" si="104"/>
        <v>#NAME?</v>
      </c>
    </row>
    <row r="1290" spans="2:13" x14ac:dyDescent="0.25">
      <c r="B1290" s="24">
        <f t="shared" ca="1" si="100"/>
        <v>0.32030009284378047</v>
      </c>
      <c r="C1290" s="25">
        <f t="shared" ca="1" si="101"/>
        <v>45.331401964626579</v>
      </c>
      <c r="H1290" s="24">
        <v>1288</v>
      </c>
      <c r="I1290" s="24" t="e">
        <f ca="1"/>
        <v>#NAME?</v>
      </c>
      <c r="J1290" s="24" t="e">
        <f t="array" aca="1" ref="J1290" ca="1">INDIRECT(ADDRESS(($F$2+1-H1290)+2,9))</f>
        <v>#NAME?</v>
      </c>
      <c r="K1290" s="24" t="e">
        <f t="shared" ca="1" si="102"/>
        <v>#NAME?</v>
      </c>
      <c r="L1290" s="24" t="e">
        <f t="shared" ca="1" si="103"/>
        <v>#NAME?</v>
      </c>
      <c r="M1290" s="24" t="e">
        <f t="shared" ca="1" si="104"/>
        <v>#NAME?</v>
      </c>
    </row>
    <row r="1291" spans="2:13" x14ac:dyDescent="0.25">
      <c r="B1291" s="24">
        <f t="shared" ca="1" si="100"/>
        <v>1.44200880152624E-2</v>
      </c>
      <c r="C1291" s="25">
        <f t="shared" ca="1" si="101"/>
        <v>28.143357198999897</v>
      </c>
      <c r="H1291" s="24">
        <v>1289</v>
      </c>
      <c r="I1291" s="24" t="e">
        <f ca="1"/>
        <v>#NAME?</v>
      </c>
      <c r="J1291" s="24" t="e">
        <f t="array" aca="1" ref="J1291" ca="1">INDIRECT(ADDRESS(($F$2+1-H1291)+2,9))</f>
        <v>#NAME?</v>
      </c>
      <c r="K1291" s="24" t="e">
        <f t="shared" ca="1" si="102"/>
        <v>#NAME?</v>
      </c>
      <c r="L1291" s="24" t="e">
        <f t="shared" ca="1" si="103"/>
        <v>#NAME?</v>
      </c>
      <c r="M1291" s="24" t="e">
        <f t="shared" ca="1" si="104"/>
        <v>#NAME?</v>
      </c>
    </row>
    <row r="1292" spans="2:13" x14ac:dyDescent="0.25">
      <c r="B1292" s="24">
        <f t="shared" ca="1" si="100"/>
        <v>0.52157303019140377</v>
      </c>
      <c r="C1292" s="25">
        <f t="shared" ca="1" si="101"/>
        <v>50.541019487855145</v>
      </c>
      <c r="H1292" s="24">
        <v>1290</v>
      </c>
      <c r="I1292" s="24" t="e">
        <f ca="1"/>
        <v>#NAME?</v>
      </c>
      <c r="J1292" s="24" t="e">
        <f t="array" aca="1" ref="J1292" ca="1">INDIRECT(ADDRESS(($F$2+1-H1292)+2,9))</f>
        <v>#NAME?</v>
      </c>
      <c r="K1292" s="24" t="e">
        <f t="shared" ca="1" si="102"/>
        <v>#NAME?</v>
      </c>
      <c r="L1292" s="24" t="e">
        <f t="shared" ca="1" si="103"/>
        <v>#NAME?</v>
      </c>
      <c r="M1292" s="24" t="e">
        <f t="shared" ca="1" si="104"/>
        <v>#NAME?</v>
      </c>
    </row>
    <row r="1293" spans="2:13" x14ac:dyDescent="0.25">
      <c r="B1293" s="24">
        <f t="shared" ca="1" si="100"/>
        <v>0.48394534972784164</v>
      </c>
      <c r="C1293" s="25">
        <f t="shared" ca="1" si="101"/>
        <v>49.597460912444824</v>
      </c>
      <c r="H1293" s="24">
        <v>1291</v>
      </c>
      <c r="I1293" s="24" t="e">
        <f ca="1"/>
        <v>#NAME?</v>
      </c>
      <c r="J1293" s="24" t="e">
        <f t="array" aca="1" ref="J1293" ca="1">INDIRECT(ADDRESS(($F$2+1-H1293)+2,9))</f>
        <v>#NAME?</v>
      </c>
      <c r="K1293" s="24" t="e">
        <f t="shared" ca="1" si="102"/>
        <v>#NAME?</v>
      </c>
      <c r="L1293" s="24" t="e">
        <f t="shared" ca="1" si="103"/>
        <v>#NAME?</v>
      </c>
      <c r="M1293" s="24" t="e">
        <f t="shared" ca="1" si="104"/>
        <v>#NAME?</v>
      </c>
    </row>
    <row r="1294" spans="2:13" x14ac:dyDescent="0.25">
      <c r="B1294" s="24">
        <f t="shared" ca="1" si="100"/>
        <v>0.94740873748316035</v>
      </c>
      <c r="C1294" s="25">
        <f t="shared" ca="1" si="101"/>
        <v>66.202316498906811</v>
      </c>
      <c r="H1294" s="24">
        <v>1292</v>
      </c>
      <c r="I1294" s="24" t="e">
        <f ca="1"/>
        <v>#NAME?</v>
      </c>
      <c r="J1294" s="24" t="e">
        <f t="array" aca="1" ref="J1294" ca="1">INDIRECT(ADDRESS(($F$2+1-H1294)+2,9))</f>
        <v>#NAME?</v>
      </c>
      <c r="K1294" s="24" t="e">
        <f t="shared" ca="1" si="102"/>
        <v>#NAME?</v>
      </c>
      <c r="L1294" s="24" t="e">
        <f t="shared" ca="1" si="103"/>
        <v>#NAME?</v>
      </c>
      <c r="M1294" s="24" t="e">
        <f t="shared" ca="1" si="104"/>
        <v>#NAME?</v>
      </c>
    </row>
    <row r="1295" spans="2:13" x14ac:dyDescent="0.25">
      <c r="B1295" s="24">
        <f t="shared" ca="1" si="100"/>
        <v>0.52726647683676853</v>
      </c>
      <c r="C1295" s="25">
        <f t="shared" ca="1" si="101"/>
        <v>50.684002204785536</v>
      </c>
      <c r="H1295" s="24">
        <v>1293</v>
      </c>
      <c r="I1295" s="24" t="e">
        <f ca="1"/>
        <v>#NAME?</v>
      </c>
      <c r="J1295" s="24" t="e">
        <f t="array" aca="1" ref="J1295" ca="1">INDIRECT(ADDRESS(($F$2+1-H1295)+2,9))</f>
        <v>#NAME?</v>
      </c>
      <c r="K1295" s="24" t="e">
        <f t="shared" ca="1" si="102"/>
        <v>#NAME?</v>
      </c>
      <c r="L1295" s="24" t="e">
        <f t="shared" ca="1" si="103"/>
        <v>#NAME?</v>
      </c>
      <c r="M1295" s="24" t="e">
        <f t="shared" ca="1" si="104"/>
        <v>#NAME?</v>
      </c>
    </row>
    <row r="1296" spans="2:13" x14ac:dyDescent="0.25">
      <c r="B1296" s="24">
        <f t="shared" ca="1" si="100"/>
        <v>0.45040435648209953</v>
      </c>
      <c r="C1296" s="25">
        <f t="shared" ca="1" si="101"/>
        <v>48.753601933575787</v>
      </c>
      <c r="H1296" s="24">
        <v>1294</v>
      </c>
      <c r="I1296" s="24" t="e">
        <f ca="1"/>
        <v>#NAME?</v>
      </c>
      <c r="J1296" s="24" t="e">
        <f t="array" aca="1" ref="J1296" ca="1">INDIRECT(ADDRESS(($F$2+1-H1296)+2,9))</f>
        <v>#NAME?</v>
      </c>
      <c r="K1296" s="24" t="e">
        <f t="shared" ca="1" si="102"/>
        <v>#NAME?</v>
      </c>
      <c r="L1296" s="24" t="e">
        <f t="shared" ca="1" si="103"/>
        <v>#NAME?</v>
      </c>
      <c r="M1296" s="24" t="e">
        <f t="shared" ca="1" si="104"/>
        <v>#NAME?</v>
      </c>
    </row>
    <row r="1297" spans="2:13" x14ac:dyDescent="0.25">
      <c r="B1297" s="24">
        <f t="shared" ca="1" si="100"/>
        <v>0.83474903187034577</v>
      </c>
      <c r="C1297" s="25">
        <f t="shared" ca="1" si="101"/>
        <v>59.731033560151694</v>
      </c>
      <c r="H1297" s="24">
        <v>1295</v>
      </c>
      <c r="I1297" s="24" t="e">
        <f ca="1"/>
        <v>#NAME?</v>
      </c>
      <c r="J1297" s="24" t="e">
        <f t="array" aca="1" ref="J1297" ca="1">INDIRECT(ADDRESS(($F$2+1-H1297)+2,9))</f>
        <v>#NAME?</v>
      </c>
      <c r="K1297" s="24" t="e">
        <f t="shared" ca="1" si="102"/>
        <v>#NAME?</v>
      </c>
      <c r="L1297" s="24" t="e">
        <f t="shared" ca="1" si="103"/>
        <v>#NAME?</v>
      </c>
      <c r="M1297" s="24" t="e">
        <f t="shared" ca="1" si="104"/>
        <v>#NAME?</v>
      </c>
    </row>
    <row r="1298" spans="2:13" x14ac:dyDescent="0.25">
      <c r="B1298" s="24">
        <f t="shared" ca="1" si="100"/>
        <v>0.43456656371160729</v>
      </c>
      <c r="C1298" s="25">
        <f t="shared" ca="1" si="101"/>
        <v>48.352403028240026</v>
      </c>
      <c r="H1298" s="24">
        <v>1296</v>
      </c>
      <c r="I1298" s="24" t="e">
        <f ca="1"/>
        <v>#NAME?</v>
      </c>
      <c r="J1298" s="24" t="e">
        <f t="array" aca="1" ref="J1298" ca="1">INDIRECT(ADDRESS(($F$2+1-H1298)+2,9))</f>
        <v>#NAME?</v>
      </c>
      <c r="K1298" s="24" t="e">
        <f t="shared" ca="1" si="102"/>
        <v>#NAME?</v>
      </c>
      <c r="L1298" s="24" t="e">
        <f t="shared" ca="1" si="103"/>
        <v>#NAME?</v>
      </c>
      <c r="M1298" s="24" t="e">
        <f t="shared" ca="1" si="104"/>
        <v>#NAME?</v>
      </c>
    </row>
    <row r="1299" spans="2:13" x14ac:dyDescent="0.25">
      <c r="B1299" s="24">
        <f t="shared" ca="1" si="100"/>
        <v>0.15743696809787233</v>
      </c>
      <c r="C1299" s="25">
        <f t="shared" ca="1" si="101"/>
        <v>39.949524129236522</v>
      </c>
      <c r="H1299" s="24">
        <v>1297</v>
      </c>
      <c r="I1299" s="24" t="e">
        <f ca="1"/>
        <v>#NAME?</v>
      </c>
      <c r="J1299" s="24" t="e">
        <f t="array" aca="1" ref="J1299" ca="1">INDIRECT(ADDRESS(($F$2+1-H1299)+2,9))</f>
        <v>#NAME?</v>
      </c>
      <c r="K1299" s="24" t="e">
        <f t="shared" ca="1" si="102"/>
        <v>#NAME?</v>
      </c>
      <c r="L1299" s="24" t="e">
        <f t="shared" ca="1" si="103"/>
        <v>#NAME?</v>
      </c>
      <c r="M1299" s="24" t="e">
        <f t="shared" ca="1" si="104"/>
        <v>#NAME?</v>
      </c>
    </row>
    <row r="1300" spans="2:13" x14ac:dyDescent="0.25">
      <c r="B1300" s="24">
        <f t="shared" ca="1" si="100"/>
        <v>0.55673417713405293</v>
      </c>
      <c r="C1300" s="25">
        <f t="shared" ca="1" si="101"/>
        <v>51.426942656360033</v>
      </c>
      <c r="H1300" s="24">
        <v>1298</v>
      </c>
      <c r="I1300" s="24" t="e">
        <f ca="1"/>
        <v>#NAME?</v>
      </c>
      <c r="J1300" s="24" t="e">
        <f t="array" aca="1" ref="J1300" ca="1">INDIRECT(ADDRESS(($F$2+1-H1300)+2,9))</f>
        <v>#NAME?</v>
      </c>
      <c r="K1300" s="24" t="e">
        <f t="shared" ca="1" si="102"/>
        <v>#NAME?</v>
      </c>
      <c r="L1300" s="24" t="e">
        <f t="shared" ca="1" si="103"/>
        <v>#NAME?</v>
      </c>
      <c r="M1300" s="24" t="e">
        <f t="shared" ca="1" si="104"/>
        <v>#NAME?</v>
      </c>
    </row>
    <row r="1301" spans="2:13" x14ac:dyDescent="0.25">
      <c r="B1301" s="24">
        <f t="shared" ca="1" si="100"/>
        <v>0.6386803265676706</v>
      </c>
      <c r="C1301" s="25">
        <f t="shared" ca="1" si="101"/>
        <v>53.549335854785788</v>
      </c>
      <c r="H1301" s="24">
        <v>1299</v>
      </c>
      <c r="I1301" s="24" t="e">
        <f ca="1"/>
        <v>#NAME?</v>
      </c>
      <c r="J1301" s="24" t="e">
        <f t="array" aca="1" ref="J1301" ca="1">INDIRECT(ADDRESS(($F$2+1-H1301)+2,9))</f>
        <v>#NAME?</v>
      </c>
      <c r="K1301" s="24" t="e">
        <f t="shared" ca="1" si="102"/>
        <v>#NAME?</v>
      </c>
      <c r="L1301" s="24" t="e">
        <f t="shared" ca="1" si="103"/>
        <v>#NAME?</v>
      </c>
      <c r="M1301" s="24" t="e">
        <f t="shared" ca="1" si="104"/>
        <v>#NAME?</v>
      </c>
    </row>
    <row r="1302" spans="2:13" x14ac:dyDescent="0.25">
      <c r="B1302" s="24">
        <f t="shared" ca="1" si="100"/>
        <v>0.87959871617760899</v>
      </c>
      <c r="C1302" s="25">
        <f t="shared" ca="1" si="101"/>
        <v>61.729831380863388</v>
      </c>
      <c r="H1302" s="24">
        <v>1300</v>
      </c>
      <c r="I1302" s="24" t="e">
        <f ca="1"/>
        <v>#NAME?</v>
      </c>
      <c r="J1302" s="24" t="e">
        <f t="array" aca="1" ref="J1302" ca="1">INDIRECT(ADDRESS(($F$2+1-H1302)+2,9))</f>
        <v>#NAME?</v>
      </c>
      <c r="K1302" s="24" t="e">
        <f t="shared" ca="1" si="102"/>
        <v>#NAME?</v>
      </c>
      <c r="L1302" s="24" t="e">
        <f t="shared" ca="1" si="103"/>
        <v>#NAME?</v>
      </c>
      <c r="M1302" s="24" t="e">
        <f t="shared" ca="1" si="104"/>
        <v>#NAME?</v>
      </c>
    </row>
    <row r="1303" spans="2:13" x14ac:dyDescent="0.25">
      <c r="B1303" s="24">
        <f t="shared" ca="1" si="100"/>
        <v>0.29003166770623168</v>
      </c>
      <c r="C1303" s="25">
        <f t="shared" ca="1" si="101"/>
        <v>44.467077914568854</v>
      </c>
      <c r="H1303" s="24">
        <v>1301</v>
      </c>
      <c r="I1303" s="24" t="e">
        <f ca="1"/>
        <v>#NAME?</v>
      </c>
      <c r="J1303" s="24" t="e">
        <f t="array" aca="1" ref="J1303" ca="1">INDIRECT(ADDRESS(($F$2+1-H1303)+2,9))</f>
        <v>#NAME?</v>
      </c>
      <c r="K1303" s="24" t="e">
        <f t="shared" ca="1" si="102"/>
        <v>#NAME?</v>
      </c>
      <c r="L1303" s="24" t="e">
        <f t="shared" ca="1" si="103"/>
        <v>#NAME?</v>
      </c>
      <c r="M1303" s="24" t="e">
        <f t="shared" ca="1" si="104"/>
        <v>#NAME?</v>
      </c>
    </row>
    <row r="1304" spans="2:13" x14ac:dyDescent="0.25">
      <c r="B1304" s="24">
        <f t="shared" ca="1" si="100"/>
        <v>0.54523661438624005</v>
      </c>
      <c r="C1304" s="25">
        <f t="shared" ca="1" si="101"/>
        <v>51.136354665175354</v>
      </c>
      <c r="H1304" s="24">
        <v>1302</v>
      </c>
      <c r="I1304" s="24" t="e">
        <f ca="1"/>
        <v>#NAME?</v>
      </c>
      <c r="J1304" s="24" t="e">
        <f t="array" aca="1" ref="J1304" ca="1">INDIRECT(ADDRESS(($F$2+1-H1304)+2,9))</f>
        <v>#NAME?</v>
      </c>
      <c r="K1304" s="24" t="e">
        <f t="shared" ca="1" si="102"/>
        <v>#NAME?</v>
      </c>
      <c r="L1304" s="24" t="e">
        <f t="shared" ca="1" si="103"/>
        <v>#NAME?</v>
      </c>
      <c r="M1304" s="24" t="e">
        <f t="shared" ca="1" si="104"/>
        <v>#NAME?</v>
      </c>
    </row>
    <row r="1305" spans="2:13" x14ac:dyDescent="0.25">
      <c r="B1305" s="24">
        <f t="shared" ca="1" si="100"/>
        <v>0.40776867017915941</v>
      </c>
      <c r="C1305" s="25">
        <f t="shared" ca="1" si="101"/>
        <v>47.667114387115674</v>
      </c>
      <c r="H1305" s="24">
        <v>1303</v>
      </c>
      <c r="I1305" s="24" t="e">
        <f ca="1"/>
        <v>#NAME?</v>
      </c>
      <c r="J1305" s="24" t="e">
        <f t="array" aca="1" ref="J1305" ca="1">INDIRECT(ADDRESS(($F$2+1-H1305)+2,9))</f>
        <v>#NAME?</v>
      </c>
      <c r="K1305" s="24" t="e">
        <f t="shared" ca="1" si="102"/>
        <v>#NAME?</v>
      </c>
      <c r="L1305" s="24" t="e">
        <f t="shared" ca="1" si="103"/>
        <v>#NAME?</v>
      </c>
      <c r="M1305" s="24" t="e">
        <f t="shared" ca="1" si="104"/>
        <v>#NAME?</v>
      </c>
    </row>
    <row r="1306" spans="2:13" x14ac:dyDescent="0.25">
      <c r="B1306" s="24">
        <f t="shared" ca="1" si="100"/>
        <v>0.76854480756755383</v>
      </c>
      <c r="C1306" s="25">
        <f t="shared" ca="1" si="101"/>
        <v>57.340629304972751</v>
      </c>
      <c r="H1306" s="24">
        <v>1304</v>
      </c>
      <c r="I1306" s="24" t="e">
        <f ca="1"/>
        <v>#NAME?</v>
      </c>
      <c r="J1306" s="24" t="e">
        <f t="array" aca="1" ref="J1306" ca="1">INDIRECT(ADDRESS(($F$2+1-H1306)+2,9))</f>
        <v>#NAME?</v>
      </c>
      <c r="K1306" s="24" t="e">
        <f t="shared" ca="1" si="102"/>
        <v>#NAME?</v>
      </c>
      <c r="L1306" s="24" t="e">
        <f t="shared" ca="1" si="103"/>
        <v>#NAME?</v>
      </c>
      <c r="M1306" s="24" t="e">
        <f t="shared" ca="1" si="104"/>
        <v>#NAME?</v>
      </c>
    </row>
    <row r="1307" spans="2:13" x14ac:dyDescent="0.25">
      <c r="B1307" s="24">
        <f t="shared" ca="1" si="100"/>
        <v>3.921559184964718E-2</v>
      </c>
      <c r="C1307" s="25">
        <f t="shared" ca="1" si="101"/>
        <v>32.401378585265377</v>
      </c>
      <c r="H1307" s="24">
        <v>1305</v>
      </c>
      <c r="I1307" s="24" t="e">
        <f ca="1"/>
        <v>#NAME?</v>
      </c>
      <c r="J1307" s="24" t="e">
        <f t="array" aca="1" ref="J1307" ca="1">INDIRECT(ADDRESS(($F$2+1-H1307)+2,9))</f>
        <v>#NAME?</v>
      </c>
      <c r="K1307" s="24" t="e">
        <f t="shared" ca="1" si="102"/>
        <v>#NAME?</v>
      </c>
      <c r="L1307" s="24" t="e">
        <f t="shared" ca="1" si="103"/>
        <v>#NAME?</v>
      </c>
      <c r="M1307" s="24" t="e">
        <f t="shared" ca="1" si="104"/>
        <v>#NAME?</v>
      </c>
    </row>
    <row r="1308" spans="2:13" x14ac:dyDescent="0.25">
      <c r="B1308" s="24">
        <f t="shared" ca="1" si="100"/>
        <v>0.89775931383099128</v>
      </c>
      <c r="C1308" s="25">
        <f t="shared" ca="1" si="101"/>
        <v>62.688869921701617</v>
      </c>
      <c r="H1308" s="24">
        <v>1306</v>
      </c>
      <c r="I1308" s="24" t="e">
        <f ca="1"/>
        <v>#NAME?</v>
      </c>
      <c r="J1308" s="24" t="e">
        <f t="array" aca="1" ref="J1308" ca="1">INDIRECT(ADDRESS(($F$2+1-H1308)+2,9))</f>
        <v>#NAME?</v>
      </c>
      <c r="K1308" s="24" t="e">
        <f t="shared" ca="1" si="102"/>
        <v>#NAME?</v>
      </c>
      <c r="L1308" s="24" t="e">
        <f t="shared" ca="1" si="103"/>
        <v>#NAME?</v>
      </c>
      <c r="M1308" s="24" t="e">
        <f t="shared" ca="1" si="104"/>
        <v>#NAME?</v>
      </c>
    </row>
    <row r="1309" spans="2:13" x14ac:dyDescent="0.25">
      <c r="B1309" s="24">
        <f t="shared" ca="1" si="100"/>
        <v>0.92466169899494921</v>
      </c>
      <c r="C1309" s="25">
        <f t="shared" ca="1" si="101"/>
        <v>64.37145686486555</v>
      </c>
      <c r="H1309" s="24">
        <v>1307</v>
      </c>
      <c r="I1309" s="24" t="e">
        <f ca="1"/>
        <v>#NAME?</v>
      </c>
      <c r="J1309" s="24" t="e">
        <f t="array" aca="1" ref="J1309" ca="1">INDIRECT(ADDRESS(($F$2+1-H1309)+2,9))</f>
        <v>#NAME?</v>
      </c>
      <c r="K1309" s="24" t="e">
        <f t="shared" ca="1" si="102"/>
        <v>#NAME?</v>
      </c>
      <c r="L1309" s="24" t="e">
        <f t="shared" ca="1" si="103"/>
        <v>#NAME?</v>
      </c>
      <c r="M1309" s="24" t="e">
        <f t="shared" ca="1" si="104"/>
        <v>#NAME?</v>
      </c>
    </row>
    <row r="1310" spans="2:13" x14ac:dyDescent="0.25">
      <c r="B1310" s="24">
        <f t="shared" ca="1" si="100"/>
        <v>0.32837864023076746</v>
      </c>
      <c r="C1310" s="25">
        <f t="shared" ca="1" si="101"/>
        <v>45.556053495875481</v>
      </c>
      <c r="H1310" s="24">
        <v>1308</v>
      </c>
      <c r="I1310" s="24" t="e">
        <f ca="1"/>
        <v>#NAME?</v>
      </c>
      <c r="J1310" s="24" t="e">
        <f t="array" aca="1" ref="J1310" ca="1">INDIRECT(ADDRESS(($F$2+1-H1310)+2,9))</f>
        <v>#NAME?</v>
      </c>
      <c r="K1310" s="24" t="e">
        <f t="shared" ca="1" si="102"/>
        <v>#NAME?</v>
      </c>
      <c r="L1310" s="24" t="e">
        <f t="shared" ca="1" si="103"/>
        <v>#NAME?</v>
      </c>
      <c r="M1310" s="24" t="e">
        <f t="shared" ca="1" si="104"/>
        <v>#NAME?</v>
      </c>
    </row>
    <row r="1311" spans="2:13" x14ac:dyDescent="0.25">
      <c r="B1311" s="24">
        <f t="shared" ca="1" si="100"/>
        <v>0.36544280404351759</v>
      </c>
      <c r="C1311" s="25">
        <f t="shared" ca="1" si="101"/>
        <v>46.560522863006391</v>
      </c>
      <c r="H1311" s="24">
        <v>1309</v>
      </c>
      <c r="I1311" s="24" t="e">
        <f ca="1"/>
        <v>#NAME?</v>
      </c>
      <c r="J1311" s="24" t="e">
        <f t="array" aca="1" ref="J1311" ca="1">INDIRECT(ADDRESS(($F$2+1-H1311)+2,9))</f>
        <v>#NAME?</v>
      </c>
      <c r="K1311" s="24" t="e">
        <f t="shared" ca="1" si="102"/>
        <v>#NAME?</v>
      </c>
      <c r="L1311" s="24" t="e">
        <f t="shared" ca="1" si="103"/>
        <v>#NAME?</v>
      </c>
      <c r="M1311" s="24" t="e">
        <f t="shared" ca="1" si="104"/>
        <v>#NAME?</v>
      </c>
    </row>
    <row r="1312" spans="2:13" x14ac:dyDescent="0.25">
      <c r="B1312" s="24">
        <f t="shared" ca="1" si="100"/>
        <v>0.12659274134184451</v>
      </c>
      <c r="C1312" s="25">
        <f t="shared" ca="1" si="101"/>
        <v>38.573537211122208</v>
      </c>
      <c r="H1312" s="24">
        <v>1310</v>
      </c>
      <c r="I1312" s="24" t="e">
        <f ca="1"/>
        <v>#NAME?</v>
      </c>
      <c r="J1312" s="24" t="e">
        <f t="array" aca="1" ref="J1312" ca="1">INDIRECT(ADDRESS(($F$2+1-H1312)+2,9))</f>
        <v>#NAME?</v>
      </c>
      <c r="K1312" s="24" t="e">
        <f t="shared" ca="1" si="102"/>
        <v>#NAME?</v>
      </c>
      <c r="L1312" s="24" t="e">
        <f t="shared" ca="1" si="103"/>
        <v>#NAME?</v>
      </c>
      <c r="M1312" s="24" t="e">
        <f t="shared" ca="1" si="104"/>
        <v>#NAME?</v>
      </c>
    </row>
    <row r="1313" spans="2:13" x14ac:dyDescent="0.25">
      <c r="B1313" s="24">
        <f t="shared" ca="1" si="100"/>
        <v>0.63393821001097339</v>
      </c>
      <c r="C1313" s="25">
        <f t="shared" ca="1" si="101"/>
        <v>53.423020672813834</v>
      </c>
      <c r="H1313" s="24">
        <v>1311</v>
      </c>
      <c r="I1313" s="24" t="e">
        <f ca="1"/>
        <v>#NAME?</v>
      </c>
      <c r="J1313" s="24" t="e">
        <f t="array" aca="1" ref="J1313" ca="1">INDIRECT(ADDRESS(($F$2+1-H1313)+2,9))</f>
        <v>#NAME?</v>
      </c>
      <c r="K1313" s="24" t="e">
        <f t="shared" ca="1" si="102"/>
        <v>#NAME?</v>
      </c>
      <c r="L1313" s="24" t="e">
        <f t="shared" ca="1" si="103"/>
        <v>#NAME?</v>
      </c>
      <c r="M1313" s="24" t="e">
        <f t="shared" ca="1" si="104"/>
        <v>#NAME?</v>
      </c>
    </row>
    <row r="1314" spans="2:13" x14ac:dyDescent="0.25">
      <c r="B1314" s="24">
        <f t="shared" ca="1" si="100"/>
        <v>0.74557433705911946</v>
      </c>
      <c r="C1314" s="25">
        <f t="shared" ca="1" si="101"/>
        <v>56.606273484522241</v>
      </c>
      <c r="H1314" s="24">
        <v>1312</v>
      </c>
      <c r="I1314" s="24" t="e">
        <f ca="1"/>
        <v>#NAME?</v>
      </c>
      <c r="J1314" s="24" t="e">
        <f t="array" aca="1" ref="J1314" ca="1">INDIRECT(ADDRESS(($F$2+1-H1314)+2,9))</f>
        <v>#NAME?</v>
      </c>
      <c r="K1314" s="24" t="e">
        <f t="shared" ca="1" si="102"/>
        <v>#NAME?</v>
      </c>
      <c r="L1314" s="24" t="e">
        <f t="shared" ca="1" si="103"/>
        <v>#NAME?</v>
      </c>
      <c r="M1314" s="24" t="e">
        <f t="shared" ca="1" si="104"/>
        <v>#NAME?</v>
      </c>
    </row>
    <row r="1315" spans="2:13" x14ac:dyDescent="0.25">
      <c r="B1315" s="24">
        <f t="shared" ca="1" si="100"/>
        <v>1.8625160699704213E-2</v>
      </c>
      <c r="C1315" s="25">
        <f t="shared" ca="1" si="101"/>
        <v>29.169901024935612</v>
      </c>
      <c r="H1315" s="24">
        <v>1313</v>
      </c>
      <c r="I1315" s="24" t="e">
        <f ca="1"/>
        <v>#NAME?</v>
      </c>
      <c r="J1315" s="24" t="e">
        <f t="array" aca="1" ref="J1315" ca="1">INDIRECT(ADDRESS(($F$2+1-H1315)+2,9))</f>
        <v>#NAME?</v>
      </c>
      <c r="K1315" s="24" t="e">
        <f t="shared" ca="1" si="102"/>
        <v>#NAME?</v>
      </c>
      <c r="L1315" s="24" t="e">
        <f t="shared" ca="1" si="103"/>
        <v>#NAME?</v>
      </c>
      <c r="M1315" s="24" t="e">
        <f t="shared" ca="1" si="104"/>
        <v>#NAME?</v>
      </c>
    </row>
    <row r="1316" spans="2:13" x14ac:dyDescent="0.25">
      <c r="B1316" s="24">
        <f t="shared" ca="1" si="100"/>
        <v>0.22816787116805404</v>
      </c>
      <c r="C1316" s="25">
        <f t="shared" ca="1" si="101"/>
        <v>42.55105900316655</v>
      </c>
      <c r="H1316" s="24">
        <v>1314</v>
      </c>
      <c r="I1316" s="24" t="e">
        <f ca="1"/>
        <v>#NAME?</v>
      </c>
      <c r="J1316" s="24" t="e">
        <f t="array" aca="1" ref="J1316" ca="1">INDIRECT(ADDRESS(($F$2+1-H1316)+2,9))</f>
        <v>#NAME?</v>
      </c>
      <c r="K1316" s="24" t="e">
        <f t="shared" ca="1" si="102"/>
        <v>#NAME?</v>
      </c>
      <c r="L1316" s="24" t="e">
        <f t="shared" ca="1" si="103"/>
        <v>#NAME?</v>
      </c>
      <c r="M1316" s="24" t="e">
        <f t="shared" ca="1" si="104"/>
        <v>#NAME?</v>
      </c>
    </row>
    <row r="1317" spans="2:13" x14ac:dyDescent="0.25">
      <c r="B1317" s="24">
        <f t="shared" ca="1" si="100"/>
        <v>0.11690638579443891</v>
      </c>
      <c r="C1317" s="25">
        <f t="shared" ca="1" si="101"/>
        <v>38.094053975681234</v>
      </c>
      <c r="H1317" s="24">
        <v>1315</v>
      </c>
      <c r="I1317" s="24" t="e">
        <f ca="1"/>
        <v>#NAME?</v>
      </c>
      <c r="J1317" s="24" t="e">
        <f t="array" aca="1" ref="J1317" ca="1">INDIRECT(ADDRESS(($F$2+1-H1317)+2,9))</f>
        <v>#NAME?</v>
      </c>
      <c r="K1317" s="24" t="e">
        <f t="shared" ca="1" si="102"/>
        <v>#NAME?</v>
      </c>
      <c r="L1317" s="24" t="e">
        <f t="shared" ca="1" si="103"/>
        <v>#NAME?</v>
      </c>
      <c r="M1317" s="24" t="e">
        <f t="shared" ca="1" si="104"/>
        <v>#NAME?</v>
      </c>
    </row>
    <row r="1318" spans="2:13" x14ac:dyDescent="0.25">
      <c r="B1318" s="24">
        <f t="shared" ca="1" si="100"/>
        <v>0.90923586241364829</v>
      </c>
      <c r="C1318" s="25">
        <f t="shared" ca="1" si="101"/>
        <v>63.360642457607341</v>
      </c>
      <c r="H1318" s="24">
        <v>1316</v>
      </c>
      <c r="I1318" s="24" t="e">
        <f ca="1"/>
        <v>#NAME?</v>
      </c>
      <c r="J1318" s="24" t="e">
        <f t="array" aca="1" ref="J1318" ca="1">INDIRECT(ADDRESS(($F$2+1-H1318)+2,9))</f>
        <v>#NAME?</v>
      </c>
      <c r="K1318" s="24" t="e">
        <f t="shared" ca="1" si="102"/>
        <v>#NAME?</v>
      </c>
      <c r="L1318" s="24" t="e">
        <f t="shared" ca="1" si="103"/>
        <v>#NAME?</v>
      </c>
      <c r="M1318" s="24" t="e">
        <f t="shared" ca="1" si="104"/>
        <v>#NAME?</v>
      </c>
    </row>
    <row r="1319" spans="2:13" x14ac:dyDescent="0.25">
      <c r="B1319" s="24">
        <f t="shared" ca="1" si="100"/>
        <v>8.7607519075099338E-2</v>
      </c>
      <c r="C1319" s="25">
        <f t="shared" ca="1" si="101"/>
        <v>36.443640831387555</v>
      </c>
      <c r="H1319" s="24">
        <v>1317</v>
      </c>
      <c r="I1319" s="24" t="e">
        <f ca="1"/>
        <v>#NAME?</v>
      </c>
      <c r="J1319" s="24" t="e">
        <f t="array" aca="1" ref="J1319" ca="1">INDIRECT(ADDRESS(($F$2+1-H1319)+2,9))</f>
        <v>#NAME?</v>
      </c>
      <c r="K1319" s="24" t="e">
        <f t="shared" ca="1" si="102"/>
        <v>#NAME?</v>
      </c>
      <c r="L1319" s="24" t="e">
        <f t="shared" ca="1" si="103"/>
        <v>#NAME?</v>
      </c>
      <c r="M1319" s="24" t="e">
        <f t="shared" ca="1" si="104"/>
        <v>#NAME?</v>
      </c>
    </row>
    <row r="1320" spans="2:13" x14ac:dyDescent="0.25">
      <c r="B1320" s="24">
        <f t="shared" ca="1" si="100"/>
        <v>0.9159416961006549</v>
      </c>
      <c r="C1320" s="25">
        <f t="shared" ca="1" si="101"/>
        <v>63.782808031744487</v>
      </c>
      <c r="H1320" s="24">
        <v>1318</v>
      </c>
      <c r="I1320" s="24" t="e">
        <f ca="1"/>
        <v>#NAME?</v>
      </c>
      <c r="J1320" s="24" t="e">
        <f t="array" aca="1" ref="J1320" ca="1">INDIRECT(ADDRESS(($F$2+1-H1320)+2,9))</f>
        <v>#NAME?</v>
      </c>
      <c r="K1320" s="24" t="e">
        <f t="shared" ca="1" si="102"/>
        <v>#NAME?</v>
      </c>
      <c r="L1320" s="24" t="e">
        <f t="shared" ca="1" si="103"/>
        <v>#NAME?</v>
      </c>
      <c r="M1320" s="24" t="e">
        <f t="shared" ca="1" si="104"/>
        <v>#NAME?</v>
      </c>
    </row>
    <row r="1321" spans="2:13" x14ac:dyDescent="0.25">
      <c r="B1321" s="24">
        <f t="shared" ca="1" si="100"/>
        <v>0.53389711636729054</v>
      </c>
      <c r="C1321" s="25">
        <f t="shared" ca="1" si="101"/>
        <v>50.850699661544915</v>
      </c>
      <c r="H1321" s="24">
        <v>1319</v>
      </c>
      <c r="I1321" s="24" t="e">
        <f ca="1"/>
        <v>#NAME?</v>
      </c>
      <c r="J1321" s="24" t="e">
        <f t="array" aca="1" ref="J1321" ca="1">INDIRECT(ADDRESS(($F$2+1-H1321)+2,9))</f>
        <v>#NAME?</v>
      </c>
      <c r="K1321" s="24" t="e">
        <f t="shared" ca="1" si="102"/>
        <v>#NAME?</v>
      </c>
      <c r="L1321" s="24" t="e">
        <f t="shared" ca="1" si="103"/>
        <v>#NAME?</v>
      </c>
      <c r="M1321" s="24" t="e">
        <f t="shared" ca="1" si="104"/>
        <v>#NAME?</v>
      </c>
    </row>
    <row r="1322" spans="2:13" x14ac:dyDescent="0.25">
      <c r="B1322" s="24">
        <f t="shared" ca="1" si="100"/>
        <v>0.83126083953770291</v>
      </c>
      <c r="C1322" s="25">
        <f t="shared" ca="1" si="101"/>
        <v>59.591596564506446</v>
      </c>
      <c r="H1322" s="24">
        <v>1320</v>
      </c>
      <c r="I1322" s="24" t="e">
        <f ca="1"/>
        <v>#NAME?</v>
      </c>
      <c r="J1322" s="24" t="e">
        <f t="array" aca="1" ref="J1322" ca="1">INDIRECT(ADDRESS(($F$2+1-H1322)+2,9))</f>
        <v>#NAME?</v>
      </c>
      <c r="K1322" s="24" t="e">
        <f t="shared" ca="1" si="102"/>
        <v>#NAME?</v>
      </c>
      <c r="L1322" s="24" t="e">
        <f t="shared" ca="1" si="103"/>
        <v>#NAME?</v>
      </c>
      <c r="M1322" s="24" t="e">
        <f t="shared" ca="1" si="104"/>
        <v>#NAME?</v>
      </c>
    </row>
    <row r="1323" spans="2:13" x14ac:dyDescent="0.25">
      <c r="B1323" s="24">
        <f t="shared" ca="1" si="100"/>
        <v>0.69139218894296139</v>
      </c>
      <c r="C1323" s="25">
        <f t="shared" ca="1" si="101"/>
        <v>54.998004096972473</v>
      </c>
      <c r="H1323" s="24">
        <v>1321</v>
      </c>
      <c r="I1323" s="24" t="e">
        <f ca="1"/>
        <v>#NAME?</v>
      </c>
      <c r="J1323" s="24" t="e">
        <f t="array" aca="1" ref="J1323" ca="1">INDIRECT(ADDRESS(($F$2+1-H1323)+2,9))</f>
        <v>#NAME?</v>
      </c>
      <c r="K1323" s="24" t="e">
        <f t="shared" ca="1" si="102"/>
        <v>#NAME?</v>
      </c>
      <c r="L1323" s="24" t="e">
        <f t="shared" ca="1" si="103"/>
        <v>#NAME?</v>
      </c>
      <c r="M1323" s="24" t="e">
        <f t="shared" ca="1" si="104"/>
        <v>#NAME?</v>
      </c>
    </row>
    <row r="1324" spans="2:13" x14ac:dyDescent="0.25">
      <c r="B1324" s="24">
        <f t="shared" ca="1" si="100"/>
        <v>0.53722744802814837</v>
      </c>
      <c r="C1324" s="25">
        <f t="shared" ca="1" si="101"/>
        <v>50.934512160889078</v>
      </c>
      <c r="H1324" s="24">
        <v>1322</v>
      </c>
      <c r="I1324" s="24" t="e">
        <f ca="1"/>
        <v>#NAME?</v>
      </c>
      <c r="J1324" s="24" t="e">
        <f t="array" aca="1" ref="J1324" ca="1">INDIRECT(ADDRESS(($F$2+1-H1324)+2,9))</f>
        <v>#NAME?</v>
      </c>
      <c r="K1324" s="24" t="e">
        <f t="shared" ca="1" si="102"/>
        <v>#NAME?</v>
      </c>
      <c r="L1324" s="24" t="e">
        <f t="shared" ca="1" si="103"/>
        <v>#NAME?</v>
      </c>
      <c r="M1324" s="24" t="e">
        <f t="shared" ca="1" si="104"/>
        <v>#NAME?</v>
      </c>
    </row>
    <row r="1325" spans="2:13" x14ac:dyDescent="0.25">
      <c r="B1325" s="24">
        <f t="shared" ca="1" si="100"/>
        <v>0.72108063967166303</v>
      </c>
      <c r="C1325" s="25">
        <f t="shared" ca="1" si="101"/>
        <v>55.860547537156002</v>
      </c>
      <c r="H1325" s="24">
        <v>1323</v>
      </c>
      <c r="I1325" s="24" t="e">
        <f ca="1"/>
        <v>#NAME?</v>
      </c>
      <c r="J1325" s="24" t="e">
        <f t="array" aca="1" ref="J1325" ca="1">INDIRECT(ADDRESS(($F$2+1-H1325)+2,9))</f>
        <v>#NAME?</v>
      </c>
      <c r="K1325" s="24" t="e">
        <f t="shared" ca="1" si="102"/>
        <v>#NAME?</v>
      </c>
      <c r="L1325" s="24" t="e">
        <f t="shared" ca="1" si="103"/>
        <v>#NAME?</v>
      </c>
      <c r="M1325" s="24" t="e">
        <f t="shared" ca="1" si="104"/>
        <v>#NAME?</v>
      </c>
    </row>
    <row r="1326" spans="2:13" x14ac:dyDescent="0.25">
      <c r="B1326" s="24">
        <f t="shared" ca="1" si="100"/>
        <v>0.25793085658869097</v>
      </c>
      <c r="C1326" s="25">
        <f t="shared" ca="1" si="101"/>
        <v>43.502623709278758</v>
      </c>
      <c r="H1326" s="24">
        <v>1324</v>
      </c>
      <c r="I1326" s="24" t="e">
        <f ca="1"/>
        <v>#NAME?</v>
      </c>
      <c r="J1326" s="24" t="e">
        <f t="array" aca="1" ref="J1326" ca="1">INDIRECT(ADDRESS(($F$2+1-H1326)+2,9))</f>
        <v>#NAME?</v>
      </c>
      <c r="K1326" s="24" t="e">
        <f t="shared" ca="1" si="102"/>
        <v>#NAME?</v>
      </c>
      <c r="L1326" s="24" t="e">
        <f t="shared" ca="1" si="103"/>
        <v>#NAME?</v>
      </c>
      <c r="M1326" s="24" t="e">
        <f t="shared" ca="1" si="104"/>
        <v>#NAME?</v>
      </c>
    </row>
    <row r="1327" spans="2:13" x14ac:dyDescent="0.25">
      <c r="B1327" s="24">
        <f t="shared" ca="1" si="100"/>
        <v>0.95533791698434778</v>
      </c>
      <c r="C1327" s="25">
        <f t="shared" ca="1" si="101"/>
        <v>66.98973557185424</v>
      </c>
      <c r="H1327" s="24">
        <v>1325</v>
      </c>
      <c r="I1327" s="24" t="e">
        <f ca="1"/>
        <v>#NAME?</v>
      </c>
      <c r="J1327" s="24" t="e">
        <f t="array" aca="1" ref="J1327" ca="1">INDIRECT(ADDRESS(($F$2+1-H1327)+2,9))</f>
        <v>#NAME?</v>
      </c>
      <c r="K1327" s="24" t="e">
        <f t="shared" ca="1" si="102"/>
        <v>#NAME?</v>
      </c>
      <c r="L1327" s="24" t="e">
        <f t="shared" ca="1" si="103"/>
        <v>#NAME?</v>
      </c>
      <c r="M1327" s="24" t="e">
        <f t="shared" ca="1" si="104"/>
        <v>#NAME?</v>
      </c>
    </row>
    <row r="1328" spans="2:13" x14ac:dyDescent="0.25">
      <c r="B1328" s="24">
        <f t="shared" ca="1" si="100"/>
        <v>0.95208675994780878</v>
      </c>
      <c r="C1328" s="25">
        <f t="shared" ca="1" si="101"/>
        <v>66.654325994339501</v>
      </c>
      <c r="H1328" s="24">
        <v>1326</v>
      </c>
      <c r="I1328" s="24" t="e">
        <f ca="1"/>
        <v>#NAME?</v>
      </c>
      <c r="J1328" s="24" t="e">
        <f t="array" aca="1" ref="J1328" ca="1">INDIRECT(ADDRESS(($F$2+1-H1328)+2,9))</f>
        <v>#NAME?</v>
      </c>
      <c r="K1328" s="24" t="e">
        <f t="shared" ca="1" si="102"/>
        <v>#NAME?</v>
      </c>
      <c r="L1328" s="24" t="e">
        <f t="shared" ca="1" si="103"/>
        <v>#NAME?</v>
      </c>
      <c r="M1328" s="24" t="e">
        <f t="shared" ca="1" si="104"/>
        <v>#NAME?</v>
      </c>
    </row>
    <row r="1329" spans="2:13" x14ac:dyDescent="0.25">
      <c r="B1329" s="24">
        <f t="shared" ca="1" si="100"/>
        <v>0.60028069391259642</v>
      </c>
      <c r="C1329" s="25">
        <f t="shared" ca="1" si="101"/>
        <v>52.540737116487179</v>
      </c>
      <c r="H1329" s="24">
        <v>1327</v>
      </c>
      <c r="I1329" s="24" t="e">
        <f ca="1"/>
        <v>#NAME?</v>
      </c>
      <c r="J1329" s="24" t="e">
        <f t="array" aca="1" ref="J1329" ca="1">INDIRECT(ADDRESS(($F$2+1-H1329)+2,9))</f>
        <v>#NAME?</v>
      </c>
      <c r="K1329" s="24" t="e">
        <f t="shared" ca="1" si="102"/>
        <v>#NAME?</v>
      </c>
      <c r="L1329" s="24" t="e">
        <f t="shared" ca="1" si="103"/>
        <v>#NAME?</v>
      </c>
      <c r="M1329" s="24" t="e">
        <f t="shared" ca="1" si="104"/>
        <v>#NAME?</v>
      </c>
    </row>
    <row r="1330" spans="2:13" x14ac:dyDescent="0.25">
      <c r="B1330" s="24">
        <f t="shared" ca="1" si="100"/>
        <v>0.74517843831908226</v>
      </c>
      <c r="C1330" s="25">
        <f t="shared" ca="1" si="101"/>
        <v>56.593934870079899</v>
      </c>
      <c r="H1330" s="24">
        <v>1328</v>
      </c>
      <c r="I1330" s="24" t="e">
        <f ca="1"/>
        <v>#NAME?</v>
      </c>
      <c r="J1330" s="24" t="e">
        <f t="array" aca="1" ref="J1330" ca="1">INDIRECT(ADDRESS(($F$2+1-H1330)+2,9))</f>
        <v>#NAME?</v>
      </c>
      <c r="K1330" s="24" t="e">
        <f t="shared" ca="1" si="102"/>
        <v>#NAME?</v>
      </c>
      <c r="L1330" s="24" t="e">
        <f t="shared" ca="1" si="103"/>
        <v>#NAME?</v>
      </c>
      <c r="M1330" s="24" t="e">
        <f t="shared" ca="1" si="104"/>
        <v>#NAME?</v>
      </c>
    </row>
    <row r="1331" spans="2:13" x14ac:dyDescent="0.25">
      <c r="B1331" s="24">
        <f t="shared" ca="1" si="100"/>
        <v>0.8505067037152223</v>
      </c>
      <c r="C1331" s="25">
        <f t="shared" ca="1" si="101"/>
        <v>60.386090554998624</v>
      </c>
      <c r="H1331" s="24">
        <v>1329</v>
      </c>
      <c r="I1331" s="24" t="e">
        <f ca="1"/>
        <v>#NAME?</v>
      </c>
      <c r="J1331" s="24" t="e">
        <f t="array" aca="1" ref="J1331" ca="1">INDIRECT(ADDRESS(($F$2+1-H1331)+2,9))</f>
        <v>#NAME?</v>
      </c>
      <c r="K1331" s="24" t="e">
        <f t="shared" ca="1" si="102"/>
        <v>#NAME?</v>
      </c>
      <c r="L1331" s="24" t="e">
        <f t="shared" ca="1" si="103"/>
        <v>#NAME?</v>
      </c>
      <c r="M1331" s="24" t="e">
        <f t="shared" ca="1" si="104"/>
        <v>#NAME?</v>
      </c>
    </row>
    <row r="1332" spans="2:13" x14ac:dyDescent="0.25">
      <c r="B1332" s="24">
        <f t="shared" ca="1" si="100"/>
        <v>0.84640799162450575</v>
      </c>
      <c r="C1332" s="25">
        <f t="shared" ca="1" si="101"/>
        <v>60.2114864975674</v>
      </c>
      <c r="H1332" s="24">
        <v>1330</v>
      </c>
      <c r="I1332" s="24" t="e">
        <f ca="1"/>
        <v>#NAME?</v>
      </c>
      <c r="J1332" s="24" t="e">
        <f t="array" aca="1" ref="J1332" ca="1">INDIRECT(ADDRESS(($F$2+1-H1332)+2,9))</f>
        <v>#NAME?</v>
      </c>
      <c r="K1332" s="24" t="e">
        <f t="shared" ca="1" si="102"/>
        <v>#NAME?</v>
      </c>
      <c r="L1332" s="24" t="e">
        <f t="shared" ca="1" si="103"/>
        <v>#NAME?</v>
      </c>
      <c r="M1332" s="24" t="e">
        <f t="shared" ca="1" si="104"/>
        <v>#NAME?</v>
      </c>
    </row>
    <row r="1333" spans="2:13" x14ac:dyDescent="0.25">
      <c r="B1333" s="24">
        <f t="shared" ca="1" si="100"/>
        <v>4.4769245911128852E-2</v>
      </c>
      <c r="C1333" s="25">
        <f t="shared" ca="1" si="101"/>
        <v>33.021627953881342</v>
      </c>
      <c r="H1333" s="24">
        <v>1331</v>
      </c>
      <c r="I1333" s="24" t="e">
        <f ca="1"/>
        <v>#NAME?</v>
      </c>
      <c r="J1333" s="24" t="e">
        <f t="array" aca="1" ref="J1333" ca="1">INDIRECT(ADDRESS(($F$2+1-H1333)+2,9))</f>
        <v>#NAME?</v>
      </c>
      <c r="K1333" s="24" t="e">
        <f t="shared" ca="1" si="102"/>
        <v>#NAME?</v>
      </c>
      <c r="L1333" s="24" t="e">
        <f t="shared" ca="1" si="103"/>
        <v>#NAME?</v>
      </c>
      <c r="M1333" s="24" t="e">
        <f t="shared" ca="1" si="104"/>
        <v>#NAME?</v>
      </c>
    </row>
    <row r="1334" spans="2:13" x14ac:dyDescent="0.25">
      <c r="B1334" s="24">
        <f t="shared" ca="1" si="100"/>
        <v>0.61395853061336159</v>
      </c>
      <c r="C1334" s="25">
        <f t="shared" ca="1" si="101"/>
        <v>52.896514019121838</v>
      </c>
      <c r="H1334" s="24">
        <v>1332</v>
      </c>
      <c r="I1334" s="24" t="e">
        <f ca="1"/>
        <v>#NAME?</v>
      </c>
      <c r="J1334" s="24" t="e">
        <f t="array" aca="1" ref="J1334" ca="1">INDIRECT(ADDRESS(($F$2+1-H1334)+2,9))</f>
        <v>#NAME?</v>
      </c>
      <c r="K1334" s="24" t="e">
        <f t="shared" ca="1" si="102"/>
        <v>#NAME?</v>
      </c>
      <c r="L1334" s="24" t="e">
        <f t="shared" ca="1" si="103"/>
        <v>#NAME?</v>
      </c>
      <c r="M1334" s="24" t="e">
        <f t="shared" ca="1" si="104"/>
        <v>#NAME?</v>
      </c>
    </row>
    <row r="1335" spans="2:13" x14ac:dyDescent="0.25">
      <c r="B1335" s="24">
        <f t="shared" ca="1" si="100"/>
        <v>0.89722789075219145</v>
      </c>
      <c r="C1335" s="25">
        <f t="shared" ca="1" si="101"/>
        <v>62.659130366502154</v>
      </c>
      <c r="H1335" s="24">
        <v>1333</v>
      </c>
      <c r="I1335" s="24" t="e">
        <f ca="1"/>
        <v>#NAME?</v>
      </c>
      <c r="J1335" s="24" t="e">
        <f t="array" aca="1" ref="J1335" ca="1">INDIRECT(ADDRESS(($F$2+1-H1335)+2,9))</f>
        <v>#NAME?</v>
      </c>
      <c r="K1335" s="24" t="e">
        <f t="shared" ca="1" si="102"/>
        <v>#NAME?</v>
      </c>
      <c r="L1335" s="24" t="e">
        <f t="shared" ca="1" si="103"/>
        <v>#NAME?</v>
      </c>
      <c r="M1335" s="24" t="e">
        <f t="shared" ca="1" si="104"/>
        <v>#NAME?</v>
      </c>
    </row>
    <row r="1336" spans="2:13" x14ac:dyDescent="0.25">
      <c r="B1336" s="24">
        <f t="shared" ca="1" si="100"/>
        <v>0.3347294758150019</v>
      </c>
      <c r="C1336" s="25">
        <f t="shared" ca="1" si="101"/>
        <v>45.731093164919727</v>
      </c>
      <c r="H1336" s="24">
        <v>1334</v>
      </c>
      <c r="I1336" s="24" t="e">
        <f ca="1"/>
        <v>#NAME?</v>
      </c>
      <c r="J1336" s="24" t="e">
        <f t="array" aca="1" ref="J1336" ca="1">INDIRECT(ADDRESS(($F$2+1-H1336)+2,9))</f>
        <v>#NAME?</v>
      </c>
      <c r="K1336" s="24" t="e">
        <f t="shared" ca="1" si="102"/>
        <v>#NAME?</v>
      </c>
      <c r="L1336" s="24" t="e">
        <f t="shared" ca="1" si="103"/>
        <v>#NAME?</v>
      </c>
      <c r="M1336" s="24" t="e">
        <f t="shared" ca="1" si="104"/>
        <v>#NAME?</v>
      </c>
    </row>
    <row r="1337" spans="2:13" x14ac:dyDescent="0.25">
      <c r="B1337" s="24">
        <f t="shared" ca="1" si="100"/>
        <v>0.33314508582406765</v>
      </c>
      <c r="C1337" s="25">
        <f t="shared" ca="1" si="101"/>
        <v>45.687549102006336</v>
      </c>
      <c r="H1337" s="24">
        <v>1335</v>
      </c>
      <c r="I1337" s="24" t="e">
        <f ca="1"/>
        <v>#NAME?</v>
      </c>
      <c r="J1337" s="24" t="e">
        <f t="array" aca="1" ref="J1337" ca="1">INDIRECT(ADDRESS(($F$2+1-H1337)+2,9))</f>
        <v>#NAME?</v>
      </c>
      <c r="K1337" s="24" t="e">
        <f t="shared" ca="1" si="102"/>
        <v>#NAME?</v>
      </c>
      <c r="L1337" s="24" t="e">
        <f t="shared" ca="1" si="103"/>
        <v>#NAME?</v>
      </c>
      <c r="M1337" s="24" t="e">
        <f t="shared" ca="1" si="104"/>
        <v>#NAME?</v>
      </c>
    </row>
    <row r="1338" spans="2:13" x14ac:dyDescent="0.25">
      <c r="B1338" s="24">
        <f t="shared" ca="1" si="100"/>
        <v>0.56718964646424819</v>
      </c>
      <c r="C1338" s="25">
        <f t="shared" ca="1" si="101"/>
        <v>51.692236766648193</v>
      </c>
      <c r="H1338" s="24">
        <v>1336</v>
      </c>
      <c r="I1338" s="24" t="e">
        <f ca="1"/>
        <v>#NAME?</v>
      </c>
      <c r="J1338" s="24" t="e">
        <f t="array" aca="1" ref="J1338" ca="1">INDIRECT(ADDRESS(($F$2+1-H1338)+2,9))</f>
        <v>#NAME?</v>
      </c>
      <c r="K1338" s="24" t="e">
        <f t="shared" ca="1" si="102"/>
        <v>#NAME?</v>
      </c>
      <c r="L1338" s="24" t="e">
        <f t="shared" ca="1" si="103"/>
        <v>#NAME?</v>
      </c>
      <c r="M1338" s="24" t="e">
        <f t="shared" ca="1" si="104"/>
        <v>#NAME?</v>
      </c>
    </row>
    <row r="1339" spans="2:13" x14ac:dyDescent="0.25">
      <c r="B1339" s="24">
        <f t="shared" ca="1" si="100"/>
        <v>2.4471609061129107E-2</v>
      </c>
      <c r="C1339" s="25">
        <f t="shared" ca="1" si="101"/>
        <v>30.309140164359153</v>
      </c>
      <c r="H1339" s="24">
        <v>1337</v>
      </c>
      <c r="I1339" s="24" t="e">
        <f ca="1"/>
        <v>#NAME?</v>
      </c>
      <c r="J1339" s="24" t="e">
        <f t="array" aca="1" ref="J1339" ca="1">INDIRECT(ADDRESS(($F$2+1-H1339)+2,9))</f>
        <v>#NAME?</v>
      </c>
      <c r="K1339" s="24" t="e">
        <f t="shared" ca="1" si="102"/>
        <v>#NAME?</v>
      </c>
      <c r="L1339" s="24" t="e">
        <f t="shared" ca="1" si="103"/>
        <v>#NAME?</v>
      </c>
      <c r="M1339" s="24" t="e">
        <f t="shared" ca="1" si="104"/>
        <v>#NAME?</v>
      </c>
    </row>
    <row r="1340" spans="2:13" x14ac:dyDescent="0.25">
      <c r="B1340" s="24">
        <f t="shared" ca="1" si="100"/>
        <v>0.64334099984507409</v>
      </c>
      <c r="C1340" s="25">
        <f t="shared" ca="1" si="101"/>
        <v>53.674035817158277</v>
      </c>
      <c r="H1340" s="24">
        <v>1338</v>
      </c>
      <c r="I1340" s="24" t="e">
        <f ca="1"/>
        <v>#NAME?</v>
      </c>
      <c r="J1340" s="24" t="e">
        <f t="array" aca="1" ref="J1340" ca="1">INDIRECT(ADDRESS(($F$2+1-H1340)+2,9))</f>
        <v>#NAME?</v>
      </c>
      <c r="K1340" s="24" t="e">
        <f t="shared" ca="1" si="102"/>
        <v>#NAME?</v>
      </c>
      <c r="L1340" s="24" t="e">
        <f t="shared" ca="1" si="103"/>
        <v>#NAME?</v>
      </c>
      <c r="M1340" s="24" t="e">
        <f t="shared" ca="1" si="104"/>
        <v>#NAME?</v>
      </c>
    </row>
    <row r="1341" spans="2:13" x14ac:dyDescent="0.25">
      <c r="B1341" s="24">
        <f t="shared" ca="1" si="100"/>
        <v>0.29054112377001029</v>
      </c>
      <c r="C1341" s="25">
        <f t="shared" ca="1" si="101"/>
        <v>44.481954178096096</v>
      </c>
      <c r="H1341" s="24">
        <v>1339</v>
      </c>
      <c r="I1341" s="24" t="e">
        <f ca="1"/>
        <v>#NAME?</v>
      </c>
      <c r="J1341" s="24" t="e">
        <f t="array" aca="1" ref="J1341" ca="1">INDIRECT(ADDRESS(($F$2+1-H1341)+2,9))</f>
        <v>#NAME?</v>
      </c>
      <c r="K1341" s="24" t="e">
        <f t="shared" ca="1" si="102"/>
        <v>#NAME?</v>
      </c>
      <c r="L1341" s="24" t="e">
        <f t="shared" ca="1" si="103"/>
        <v>#NAME?</v>
      </c>
      <c r="M1341" s="24" t="e">
        <f t="shared" ca="1" si="104"/>
        <v>#NAME?</v>
      </c>
    </row>
    <row r="1342" spans="2:13" x14ac:dyDescent="0.25">
      <c r="B1342" s="24">
        <f t="shared" ca="1" si="100"/>
        <v>0.44191267948653523</v>
      </c>
      <c r="C1342" s="25">
        <f t="shared" ca="1" si="101"/>
        <v>48.538783542425286</v>
      </c>
      <c r="H1342" s="24">
        <v>1340</v>
      </c>
      <c r="I1342" s="24" t="e">
        <f ca="1"/>
        <v>#NAME?</v>
      </c>
      <c r="J1342" s="24" t="e">
        <f t="array" aca="1" ref="J1342" ca="1">INDIRECT(ADDRESS(($F$2+1-H1342)+2,9))</f>
        <v>#NAME?</v>
      </c>
      <c r="K1342" s="24" t="e">
        <f t="shared" ca="1" si="102"/>
        <v>#NAME?</v>
      </c>
      <c r="L1342" s="24" t="e">
        <f t="shared" ca="1" si="103"/>
        <v>#NAME?</v>
      </c>
      <c r="M1342" s="24" t="e">
        <f t="shared" ca="1" si="104"/>
        <v>#NAME?</v>
      </c>
    </row>
    <row r="1343" spans="2:13" x14ac:dyDescent="0.25">
      <c r="B1343" s="24">
        <f t="shared" ca="1" si="100"/>
        <v>0.62828060815460185</v>
      </c>
      <c r="C1343" s="25">
        <f t="shared" ca="1" si="101"/>
        <v>53.27302920571563</v>
      </c>
      <c r="H1343" s="24">
        <v>1341</v>
      </c>
      <c r="I1343" s="24" t="e">
        <f ca="1"/>
        <v>#NAME?</v>
      </c>
      <c r="J1343" s="24" t="e">
        <f t="array" aca="1" ref="J1343" ca="1">INDIRECT(ADDRESS(($F$2+1-H1343)+2,9))</f>
        <v>#NAME?</v>
      </c>
      <c r="K1343" s="24" t="e">
        <f t="shared" ca="1" si="102"/>
        <v>#NAME?</v>
      </c>
      <c r="L1343" s="24" t="e">
        <f t="shared" ca="1" si="103"/>
        <v>#NAME?</v>
      </c>
      <c r="M1343" s="24" t="e">
        <f t="shared" ca="1" si="104"/>
        <v>#NAME?</v>
      </c>
    </row>
    <row r="1344" spans="2:13" x14ac:dyDescent="0.25">
      <c r="B1344" s="24">
        <f t="shared" ca="1" si="100"/>
        <v>0.70506990456171914</v>
      </c>
      <c r="C1344" s="25">
        <f t="shared" ca="1" si="101"/>
        <v>55.390386429568984</v>
      </c>
      <c r="H1344" s="24">
        <v>1342</v>
      </c>
      <c r="I1344" s="24" t="e">
        <f ca="1"/>
        <v>#NAME?</v>
      </c>
      <c r="J1344" s="24" t="e">
        <f t="array" aca="1" ref="J1344" ca="1">INDIRECT(ADDRESS(($F$2+1-H1344)+2,9))</f>
        <v>#NAME?</v>
      </c>
      <c r="K1344" s="24" t="e">
        <f t="shared" ca="1" si="102"/>
        <v>#NAME?</v>
      </c>
      <c r="L1344" s="24" t="e">
        <f t="shared" ca="1" si="103"/>
        <v>#NAME?</v>
      </c>
      <c r="M1344" s="24" t="e">
        <f t="shared" ca="1" si="104"/>
        <v>#NAME?</v>
      </c>
    </row>
    <row r="1345" spans="2:13" x14ac:dyDescent="0.25">
      <c r="B1345" s="24">
        <f t="shared" ca="1" si="100"/>
        <v>0.86367785863134017</v>
      </c>
      <c r="C1345" s="25">
        <f t="shared" ca="1" si="101"/>
        <v>60.969933874516691</v>
      </c>
      <c r="H1345" s="24">
        <v>1343</v>
      </c>
      <c r="I1345" s="24" t="e">
        <f ca="1"/>
        <v>#NAME?</v>
      </c>
      <c r="J1345" s="24" t="e">
        <f t="array" aca="1" ref="J1345" ca="1">INDIRECT(ADDRESS(($F$2+1-H1345)+2,9))</f>
        <v>#NAME?</v>
      </c>
      <c r="K1345" s="24" t="e">
        <f t="shared" ca="1" si="102"/>
        <v>#NAME?</v>
      </c>
      <c r="L1345" s="24" t="e">
        <f t="shared" ca="1" si="103"/>
        <v>#NAME?</v>
      </c>
      <c r="M1345" s="24" t="e">
        <f t="shared" ca="1" si="104"/>
        <v>#NAME?</v>
      </c>
    </row>
    <row r="1346" spans="2:13" x14ac:dyDescent="0.25">
      <c r="B1346" s="24">
        <f t="shared" ca="1" si="100"/>
        <v>0.53934622551214995</v>
      </c>
      <c r="C1346" s="25">
        <f t="shared" ca="1" si="101"/>
        <v>50.987868004069732</v>
      </c>
      <c r="H1346" s="24">
        <v>1344</v>
      </c>
      <c r="I1346" s="24" t="e">
        <f ca="1"/>
        <v>#NAME?</v>
      </c>
      <c r="J1346" s="24" t="e">
        <f t="array" aca="1" ref="J1346" ca="1">INDIRECT(ADDRESS(($F$2+1-H1346)+2,9))</f>
        <v>#NAME?</v>
      </c>
      <c r="K1346" s="24" t="e">
        <f t="shared" ca="1" si="102"/>
        <v>#NAME?</v>
      </c>
      <c r="L1346" s="24" t="e">
        <f t="shared" ca="1" si="103"/>
        <v>#NAME?</v>
      </c>
      <c r="M1346" s="24" t="e">
        <f t="shared" ca="1" si="104"/>
        <v>#NAME?</v>
      </c>
    </row>
    <row r="1347" spans="2:13" x14ac:dyDescent="0.25">
      <c r="B1347" s="24">
        <f t="shared" ca="1" si="100"/>
        <v>0.32908302209558771</v>
      </c>
      <c r="C1347" s="25">
        <f t="shared" ca="1" si="101"/>
        <v>45.575533724538637</v>
      </c>
      <c r="H1347" s="24">
        <v>1345</v>
      </c>
      <c r="I1347" s="24" t="e">
        <f ca="1"/>
        <v>#NAME?</v>
      </c>
      <c r="J1347" s="24" t="e">
        <f t="array" aca="1" ref="J1347" ca="1">INDIRECT(ADDRESS(($F$2+1-H1347)+2,9))</f>
        <v>#NAME?</v>
      </c>
      <c r="K1347" s="24" t="e">
        <f t="shared" ca="1" si="102"/>
        <v>#NAME?</v>
      </c>
      <c r="L1347" s="24" t="e">
        <f t="shared" ca="1" si="103"/>
        <v>#NAME?</v>
      </c>
      <c r="M1347" s="24" t="e">
        <f t="shared" ca="1" si="104"/>
        <v>#NAME?</v>
      </c>
    </row>
    <row r="1348" spans="2:13" x14ac:dyDescent="0.25">
      <c r="B1348" s="24">
        <f t="shared" ref="B1348:B1411" ca="1" si="105">RAND()</f>
        <v>0.12475346286728672</v>
      </c>
      <c r="C1348" s="25">
        <f t="shared" ref="C1348:C1411" ca="1" si="106">_xlfn.NORM.INV(B1348,50,10)</f>
        <v>38.484521598526726</v>
      </c>
      <c r="H1348" s="24">
        <v>1346</v>
      </c>
      <c r="I1348" s="24" t="e">
        <f ca="1"/>
        <v>#NAME?</v>
      </c>
      <c r="J1348" s="24" t="e">
        <f t="array" aca="1" ref="J1348" ca="1">INDIRECT(ADDRESS(($F$2+1-H1348)+2,9))</f>
        <v>#NAME?</v>
      </c>
      <c r="K1348" s="24" t="e">
        <f t="shared" ref="K1348:K1411" ca="1" si="107">_xlfn.NORM.DIST(I1348,$F$5,$F$6,TRUE)</f>
        <v>#NAME?</v>
      </c>
      <c r="L1348" s="24" t="e">
        <f t="shared" ref="L1348:L1411" ca="1" si="108">_xlfn.NORM.DIST(J1348,$F$5,$F$6,TRUE)</f>
        <v>#NAME?</v>
      </c>
      <c r="M1348" s="24" t="e">
        <f t="shared" ca="1" si="104"/>
        <v>#NAME?</v>
      </c>
    </row>
    <row r="1349" spans="2:13" x14ac:dyDescent="0.25">
      <c r="B1349" s="24">
        <f t="shared" ca="1" si="105"/>
        <v>0.21523247224430875</v>
      </c>
      <c r="C1349" s="25">
        <f t="shared" ca="1" si="106"/>
        <v>42.116037172847385</v>
      </c>
      <c r="H1349" s="24">
        <v>1347</v>
      </c>
      <c r="I1349" s="24" t="e">
        <f ca="1"/>
        <v>#NAME?</v>
      </c>
      <c r="J1349" s="24" t="e">
        <f t="array" aca="1" ref="J1349" ca="1">INDIRECT(ADDRESS(($F$2+1-H1349)+2,9))</f>
        <v>#NAME?</v>
      </c>
      <c r="K1349" s="24" t="e">
        <f t="shared" ca="1" si="107"/>
        <v>#NAME?</v>
      </c>
      <c r="L1349" s="24" t="e">
        <f t="shared" ca="1" si="108"/>
        <v>#NAME?</v>
      </c>
      <c r="M1349" s="24" t="e">
        <f t="shared" ref="M1349:M1412" ca="1" si="109">((2*H1349-1)/$F$2)*(LN(K1349)+LN(1-L1349))</f>
        <v>#NAME?</v>
      </c>
    </row>
    <row r="1350" spans="2:13" x14ac:dyDescent="0.25">
      <c r="B1350" s="24">
        <f t="shared" ca="1" si="105"/>
        <v>0.52746263453831843</v>
      </c>
      <c r="C1350" s="25">
        <f t="shared" ca="1" si="106"/>
        <v>50.688930748115823</v>
      </c>
      <c r="H1350" s="24">
        <v>1348</v>
      </c>
      <c r="I1350" s="24" t="e">
        <f ca="1"/>
        <v>#NAME?</v>
      </c>
      <c r="J1350" s="24" t="e">
        <f t="array" aca="1" ref="J1350" ca="1">INDIRECT(ADDRESS(($F$2+1-H1350)+2,9))</f>
        <v>#NAME?</v>
      </c>
      <c r="K1350" s="24" t="e">
        <f t="shared" ca="1" si="107"/>
        <v>#NAME?</v>
      </c>
      <c r="L1350" s="24" t="e">
        <f t="shared" ca="1" si="108"/>
        <v>#NAME?</v>
      </c>
      <c r="M1350" s="24" t="e">
        <f t="shared" ca="1" si="109"/>
        <v>#NAME?</v>
      </c>
    </row>
    <row r="1351" spans="2:13" x14ac:dyDescent="0.25">
      <c r="B1351" s="24">
        <f t="shared" ca="1" si="105"/>
        <v>0.60823841081373697</v>
      </c>
      <c r="C1351" s="25">
        <f t="shared" ca="1" si="106"/>
        <v>52.747306542039453</v>
      </c>
      <c r="H1351" s="24">
        <v>1349</v>
      </c>
      <c r="I1351" s="24" t="e">
        <f ca="1"/>
        <v>#NAME?</v>
      </c>
      <c r="J1351" s="24" t="e">
        <f t="array" aca="1" ref="J1351" ca="1">INDIRECT(ADDRESS(($F$2+1-H1351)+2,9))</f>
        <v>#NAME?</v>
      </c>
      <c r="K1351" s="24" t="e">
        <f t="shared" ca="1" si="107"/>
        <v>#NAME?</v>
      </c>
      <c r="L1351" s="24" t="e">
        <f t="shared" ca="1" si="108"/>
        <v>#NAME?</v>
      </c>
      <c r="M1351" s="24" t="e">
        <f t="shared" ca="1" si="109"/>
        <v>#NAME?</v>
      </c>
    </row>
    <row r="1352" spans="2:13" x14ac:dyDescent="0.25">
      <c r="B1352" s="24">
        <f t="shared" ca="1" si="105"/>
        <v>0.77166894757817872</v>
      </c>
      <c r="C1352" s="25">
        <f t="shared" ca="1" si="106"/>
        <v>57.443543892610833</v>
      </c>
      <c r="H1352" s="24">
        <v>1350</v>
      </c>
      <c r="I1352" s="24" t="e">
        <f ca="1"/>
        <v>#NAME?</v>
      </c>
      <c r="J1352" s="24" t="e">
        <f t="array" aca="1" ref="J1352" ca="1">INDIRECT(ADDRESS(($F$2+1-H1352)+2,9))</f>
        <v>#NAME?</v>
      </c>
      <c r="K1352" s="24" t="e">
        <f t="shared" ca="1" si="107"/>
        <v>#NAME?</v>
      </c>
      <c r="L1352" s="24" t="e">
        <f t="shared" ca="1" si="108"/>
        <v>#NAME?</v>
      </c>
      <c r="M1352" s="24" t="e">
        <f t="shared" ca="1" si="109"/>
        <v>#NAME?</v>
      </c>
    </row>
    <row r="1353" spans="2:13" x14ac:dyDescent="0.25">
      <c r="B1353" s="24">
        <f t="shared" ca="1" si="105"/>
        <v>0.22333746235927132</v>
      </c>
      <c r="C1353" s="25">
        <f t="shared" ca="1" si="106"/>
        <v>42.390298971266041</v>
      </c>
      <c r="H1353" s="24">
        <v>1351</v>
      </c>
      <c r="I1353" s="24" t="e">
        <f ca="1"/>
        <v>#NAME?</v>
      </c>
      <c r="J1353" s="24" t="e">
        <f t="array" aca="1" ref="J1353" ca="1">INDIRECT(ADDRESS(($F$2+1-H1353)+2,9))</f>
        <v>#NAME?</v>
      </c>
      <c r="K1353" s="24" t="e">
        <f t="shared" ca="1" si="107"/>
        <v>#NAME?</v>
      </c>
      <c r="L1353" s="24" t="e">
        <f t="shared" ca="1" si="108"/>
        <v>#NAME?</v>
      </c>
      <c r="M1353" s="24" t="e">
        <f t="shared" ca="1" si="109"/>
        <v>#NAME?</v>
      </c>
    </row>
    <row r="1354" spans="2:13" x14ac:dyDescent="0.25">
      <c r="B1354" s="24">
        <f t="shared" ca="1" si="105"/>
        <v>0.64465701899661731</v>
      </c>
      <c r="C1354" s="25">
        <f t="shared" ca="1" si="106"/>
        <v>53.709349780197158</v>
      </c>
      <c r="H1354" s="24">
        <v>1352</v>
      </c>
      <c r="I1354" s="24" t="e">
        <f ca="1"/>
        <v>#NAME?</v>
      </c>
      <c r="J1354" s="24" t="e">
        <f t="array" aca="1" ref="J1354" ca="1">INDIRECT(ADDRESS(($F$2+1-H1354)+2,9))</f>
        <v>#NAME?</v>
      </c>
      <c r="K1354" s="24" t="e">
        <f t="shared" ca="1" si="107"/>
        <v>#NAME?</v>
      </c>
      <c r="L1354" s="24" t="e">
        <f t="shared" ca="1" si="108"/>
        <v>#NAME?</v>
      </c>
      <c r="M1354" s="24" t="e">
        <f t="shared" ca="1" si="109"/>
        <v>#NAME?</v>
      </c>
    </row>
    <row r="1355" spans="2:13" x14ac:dyDescent="0.25">
      <c r="B1355" s="24">
        <f t="shared" ca="1" si="105"/>
        <v>0.79531499409541995</v>
      </c>
      <c r="C1355" s="25">
        <f t="shared" ca="1" si="106"/>
        <v>58.250027810376693</v>
      </c>
      <c r="H1355" s="24">
        <v>1353</v>
      </c>
      <c r="I1355" s="24" t="e">
        <f ca="1"/>
        <v>#NAME?</v>
      </c>
      <c r="J1355" s="24" t="e">
        <f t="array" aca="1" ref="J1355" ca="1">INDIRECT(ADDRESS(($F$2+1-H1355)+2,9))</f>
        <v>#NAME?</v>
      </c>
      <c r="K1355" s="24" t="e">
        <f t="shared" ca="1" si="107"/>
        <v>#NAME?</v>
      </c>
      <c r="L1355" s="24" t="e">
        <f t="shared" ca="1" si="108"/>
        <v>#NAME?</v>
      </c>
      <c r="M1355" s="24" t="e">
        <f t="shared" ca="1" si="109"/>
        <v>#NAME?</v>
      </c>
    </row>
    <row r="1356" spans="2:13" x14ac:dyDescent="0.25">
      <c r="B1356" s="24">
        <f t="shared" ca="1" si="105"/>
        <v>0.60716052008118082</v>
      </c>
      <c r="C1356" s="25">
        <f t="shared" ca="1" si="106"/>
        <v>52.719259470767724</v>
      </c>
      <c r="H1356" s="24">
        <v>1354</v>
      </c>
      <c r="I1356" s="24" t="e">
        <f ca="1"/>
        <v>#NAME?</v>
      </c>
      <c r="J1356" s="24" t="e">
        <f t="array" aca="1" ref="J1356" ca="1">INDIRECT(ADDRESS(($F$2+1-H1356)+2,9))</f>
        <v>#NAME?</v>
      </c>
      <c r="K1356" s="24" t="e">
        <f t="shared" ca="1" si="107"/>
        <v>#NAME?</v>
      </c>
      <c r="L1356" s="24" t="e">
        <f t="shared" ca="1" si="108"/>
        <v>#NAME?</v>
      </c>
      <c r="M1356" s="24" t="e">
        <f t="shared" ca="1" si="109"/>
        <v>#NAME?</v>
      </c>
    </row>
    <row r="1357" spans="2:13" x14ac:dyDescent="0.25">
      <c r="B1357" s="24">
        <f t="shared" ca="1" si="105"/>
        <v>0.69317966065841741</v>
      </c>
      <c r="C1357" s="25">
        <f t="shared" ca="1" si="106"/>
        <v>55.048834787555656</v>
      </c>
      <c r="H1357" s="24">
        <v>1355</v>
      </c>
      <c r="I1357" s="24" t="e">
        <f ca="1"/>
        <v>#NAME?</v>
      </c>
      <c r="J1357" s="24" t="e">
        <f t="array" aca="1" ref="J1357" ca="1">INDIRECT(ADDRESS(($F$2+1-H1357)+2,9))</f>
        <v>#NAME?</v>
      </c>
      <c r="K1357" s="24" t="e">
        <f t="shared" ca="1" si="107"/>
        <v>#NAME?</v>
      </c>
      <c r="L1357" s="24" t="e">
        <f t="shared" ca="1" si="108"/>
        <v>#NAME?</v>
      </c>
      <c r="M1357" s="24" t="e">
        <f t="shared" ca="1" si="109"/>
        <v>#NAME?</v>
      </c>
    </row>
    <row r="1358" spans="2:13" x14ac:dyDescent="0.25">
      <c r="B1358" s="24">
        <f t="shared" ca="1" si="105"/>
        <v>0.34518375153071024</v>
      </c>
      <c r="C1358" s="25">
        <f t="shared" ca="1" si="106"/>
        <v>46.01643615187961</v>
      </c>
      <c r="H1358" s="24">
        <v>1356</v>
      </c>
      <c r="I1358" s="24" t="e">
        <f ca="1"/>
        <v>#NAME?</v>
      </c>
      <c r="J1358" s="24" t="e">
        <f t="array" aca="1" ref="J1358" ca="1">INDIRECT(ADDRESS(($F$2+1-H1358)+2,9))</f>
        <v>#NAME?</v>
      </c>
      <c r="K1358" s="24" t="e">
        <f t="shared" ca="1" si="107"/>
        <v>#NAME?</v>
      </c>
      <c r="L1358" s="24" t="e">
        <f t="shared" ca="1" si="108"/>
        <v>#NAME?</v>
      </c>
      <c r="M1358" s="24" t="e">
        <f t="shared" ca="1" si="109"/>
        <v>#NAME?</v>
      </c>
    </row>
    <row r="1359" spans="2:13" x14ac:dyDescent="0.25">
      <c r="B1359" s="24">
        <f t="shared" ca="1" si="105"/>
        <v>0.20885507579383022</v>
      </c>
      <c r="C1359" s="25">
        <f t="shared" ca="1" si="106"/>
        <v>41.895997105863181</v>
      </c>
      <c r="H1359" s="24">
        <v>1357</v>
      </c>
      <c r="I1359" s="24" t="e">
        <f ca="1"/>
        <v>#NAME?</v>
      </c>
      <c r="J1359" s="24" t="e">
        <f t="array" aca="1" ref="J1359" ca="1">INDIRECT(ADDRESS(($F$2+1-H1359)+2,9))</f>
        <v>#NAME?</v>
      </c>
      <c r="K1359" s="24" t="e">
        <f t="shared" ca="1" si="107"/>
        <v>#NAME?</v>
      </c>
      <c r="L1359" s="24" t="e">
        <f t="shared" ca="1" si="108"/>
        <v>#NAME?</v>
      </c>
      <c r="M1359" s="24" t="e">
        <f t="shared" ca="1" si="109"/>
        <v>#NAME?</v>
      </c>
    </row>
    <row r="1360" spans="2:13" x14ac:dyDescent="0.25">
      <c r="B1360" s="24">
        <f t="shared" ca="1" si="105"/>
        <v>0.23729029411621683</v>
      </c>
      <c r="C1360" s="25">
        <f t="shared" ca="1" si="106"/>
        <v>42.849539491661936</v>
      </c>
      <c r="H1360" s="24">
        <v>1358</v>
      </c>
      <c r="I1360" s="24" t="e">
        <f ca="1"/>
        <v>#NAME?</v>
      </c>
      <c r="J1360" s="24" t="e">
        <f t="array" aca="1" ref="J1360" ca="1">INDIRECT(ADDRESS(($F$2+1-H1360)+2,9))</f>
        <v>#NAME?</v>
      </c>
      <c r="K1360" s="24" t="e">
        <f t="shared" ca="1" si="107"/>
        <v>#NAME?</v>
      </c>
      <c r="L1360" s="24" t="e">
        <f t="shared" ca="1" si="108"/>
        <v>#NAME?</v>
      </c>
      <c r="M1360" s="24" t="e">
        <f t="shared" ca="1" si="109"/>
        <v>#NAME?</v>
      </c>
    </row>
    <row r="1361" spans="2:13" x14ac:dyDescent="0.25">
      <c r="B1361" s="24">
        <f t="shared" ca="1" si="105"/>
        <v>0.21270745934042945</v>
      </c>
      <c r="C1361" s="25">
        <f t="shared" ca="1" si="106"/>
        <v>42.029378181250145</v>
      </c>
      <c r="H1361" s="24">
        <v>1359</v>
      </c>
      <c r="I1361" s="24" t="e">
        <f ca="1"/>
        <v>#NAME?</v>
      </c>
      <c r="J1361" s="24" t="e">
        <f t="array" aca="1" ref="J1361" ca="1">INDIRECT(ADDRESS(($F$2+1-H1361)+2,9))</f>
        <v>#NAME?</v>
      </c>
      <c r="K1361" s="24" t="e">
        <f t="shared" ca="1" si="107"/>
        <v>#NAME?</v>
      </c>
      <c r="L1361" s="24" t="e">
        <f t="shared" ca="1" si="108"/>
        <v>#NAME?</v>
      </c>
      <c r="M1361" s="24" t="e">
        <f t="shared" ca="1" si="109"/>
        <v>#NAME?</v>
      </c>
    </row>
    <row r="1362" spans="2:13" x14ac:dyDescent="0.25">
      <c r="B1362" s="24">
        <f t="shared" ca="1" si="105"/>
        <v>1.0817277925051494E-2</v>
      </c>
      <c r="C1362" s="25">
        <f t="shared" ca="1" si="106"/>
        <v>27.03276637765255</v>
      </c>
      <c r="H1362" s="24">
        <v>1360</v>
      </c>
      <c r="I1362" s="24" t="e">
        <f ca="1"/>
        <v>#NAME?</v>
      </c>
      <c r="J1362" s="24" t="e">
        <f t="array" aca="1" ref="J1362" ca="1">INDIRECT(ADDRESS(($F$2+1-H1362)+2,9))</f>
        <v>#NAME?</v>
      </c>
      <c r="K1362" s="24" t="e">
        <f t="shared" ca="1" si="107"/>
        <v>#NAME?</v>
      </c>
      <c r="L1362" s="24" t="e">
        <f t="shared" ca="1" si="108"/>
        <v>#NAME?</v>
      </c>
      <c r="M1362" s="24" t="e">
        <f t="shared" ca="1" si="109"/>
        <v>#NAME?</v>
      </c>
    </row>
    <row r="1363" spans="2:13" x14ac:dyDescent="0.25">
      <c r="B1363" s="24">
        <f t="shared" ca="1" si="105"/>
        <v>0.97606143458797456</v>
      </c>
      <c r="C1363" s="25">
        <f t="shared" ca="1" si="106"/>
        <v>69.784573911610551</v>
      </c>
      <c r="H1363" s="24">
        <v>1361</v>
      </c>
      <c r="I1363" s="24" t="e">
        <f ca="1"/>
        <v>#NAME?</v>
      </c>
      <c r="J1363" s="24" t="e">
        <f t="array" aca="1" ref="J1363" ca="1">INDIRECT(ADDRESS(($F$2+1-H1363)+2,9))</f>
        <v>#NAME?</v>
      </c>
      <c r="K1363" s="24" t="e">
        <f t="shared" ca="1" si="107"/>
        <v>#NAME?</v>
      </c>
      <c r="L1363" s="24" t="e">
        <f t="shared" ca="1" si="108"/>
        <v>#NAME?</v>
      </c>
      <c r="M1363" s="24" t="e">
        <f t="shared" ca="1" si="109"/>
        <v>#NAME?</v>
      </c>
    </row>
    <row r="1364" spans="2:13" x14ac:dyDescent="0.25">
      <c r="B1364" s="24">
        <f t="shared" ca="1" si="105"/>
        <v>0.94651257768107266</v>
      </c>
      <c r="C1364" s="25">
        <f t="shared" ca="1" si="106"/>
        <v>66.119406991539648</v>
      </c>
      <c r="H1364" s="24">
        <v>1362</v>
      </c>
      <c r="I1364" s="24" t="e">
        <f ca="1"/>
        <v>#NAME?</v>
      </c>
      <c r="J1364" s="24" t="e">
        <f t="array" aca="1" ref="J1364" ca="1">INDIRECT(ADDRESS(($F$2+1-H1364)+2,9))</f>
        <v>#NAME?</v>
      </c>
      <c r="K1364" s="24" t="e">
        <f t="shared" ca="1" si="107"/>
        <v>#NAME?</v>
      </c>
      <c r="L1364" s="24" t="e">
        <f t="shared" ca="1" si="108"/>
        <v>#NAME?</v>
      </c>
      <c r="M1364" s="24" t="e">
        <f t="shared" ca="1" si="109"/>
        <v>#NAME?</v>
      </c>
    </row>
    <row r="1365" spans="2:13" x14ac:dyDescent="0.25">
      <c r="B1365" s="24">
        <f t="shared" ca="1" si="105"/>
        <v>1.9048746080238876E-2</v>
      </c>
      <c r="C1365" s="25">
        <f t="shared" ca="1" si="106"/>
        <v>29.261957268387423</v>
      </c>
      <c r="H1365" s="24">
        <v>1363</v>
      </c>
      <c r="I1365" s="24" t="e">
        <f ca="1"/>
        <v>#NAME?</v>
      </c>
      <c r="J1365" s="24" t="e">
        <f t="array" aca="1" ref="J1365" ca="1">INDIRECT(ADDRESS(($F$2+1-H1365)+2,9))</f>
        <v>#NAME?</v>
      </c>
      <c r="K1365" s="24" t="e">
        <f t="shared" ca="1" si="107"/>
        <v>#NAME?</v>
      </c>
      <c r="L1365" s="24" t="e">
        <f t="shared" ca="1" si="108"/>
        <v>#NAME?</v>
      </c>
      <c r="M1365" s="24" t="e">
        <f t="shared" ca="1" si="109"/>
        <v>#NAME?</v>
      </c>
    </row>
    <row r="1366" spans="2:13" x14ac:dyDescent="0.25">
      <c r="B1366" s="24">
        <f t="shared" ca="1" si="105"/>
        <v>0.24290499325946902</v>
      </c>
      <c r="C1366" s="25">
        <f t="shared" ca="1" si="106"/>
        <v>43.030114932490854</v>
      </c>
      <c r="H1366" s="24">
        <v>1364</v>
      </c>
      <c r="I1366" s="24" t="e">
        <f ca="1"/>
        <v>#NAME?</v>
      </c>
      <c r="J1366" s="24" t="e">
        <f t="array" aca="1" ref="J1366" ca="1">INDIRECT(ADDRESS(($F$2+1-H1366)+2,9))</f>
        <v>#NAME?</v>
      </c>
      <c r="K1366" s="24" t="e">
        <f t="shared" ca="1" si="107"/>
        <v>#NAME?</v>
      </c>
      <c r="L1366" s="24" t="e">
        <f t="shared" ca="1" si="108"/>
        <v>#NAME?</v>
      </c>
      <c r="M1366" s="24" t="e">
        <f t="shared" ca="1" si="109"/>
        <v>#NAME?</v>
      </c>
    </row>
    <row r="1367" spans="2:13" x14ac:dyDescent="0.25">
      <c r="B1367" s="24">
        <f t="shared" ca="1" si="105"/>
        <v>0.88328574297219464</v>
      </c>
      <c r="C1367" s="25">
        <f t="shared" ca="1" si="106"/>
        <v>61.915735175559909</v>
      </c>
      <c r="H1367" s="24">
        <v>1365</v>
      </c>
      <c r="I1367" s="24" t="e">
        <f ca="1"/>
        <v>#NAME?</v>
      </c>
      <c r="J1367" s="24" t="e">
        <f t="array" aca="1" ref="J1367" ca="1">INDIRECT(ADDRESS(($F$2+1-H1367)+2,9))</f>
        <v>#NAME?</v>
      </c>
      <c r="K1367" s="24" t="e">
        <f t="shared" ca="1" si="107"/>
        <v>#NAME?</v>
      </c>
      <c r="L1367" s="24" t="e">
        <f t="shared" ca="1" si="108"/>
        <v>#NAME?</v>
      </c>
      <c r="M1367" s="24" t="e">
        <f t="shared" ca="1" si="109"/>
        <v>#NAME?</v>
      </c>
    </row>
    <row r="1368" spans="2:13" x14ac:dyDescent="0.25">
      <c r="B1368" s="24">
        <f t="shared" ca="1" si="105"/>
        <v>0.40298501437935097</v>
      </c>
      <c r="C1368" s="25">
        <f t="shared" ca="1" si="106"/>
        <v>47.543717629565208</v>
      </c>
      <c r="H1368" s="24">
        <v>1366</v>
      </c>
      <c r="I1368" s="24" t="e">
        <f ca="1"/>
        <v>#NAME?</v>
      </c>
      <c r="J1368" s="24" t="e">
        <f t="array" aca="1" ref="J1368" ca="1">INDIRECT(ADDRESS(($F$2+1-H1368)+2,9))</f>
        <v>#NAME?</v>
      </c>
      <c r="K1368" s="24" t="e">
        <f t="shared" ca="1" si="107"/>
        <v>#NAME?</v>
      </c>
      <c r="L1368" s="24" t="e">
        <f t="shared" ca="1" si="108"/>
        <v>#NAME?</v>
      </c>
      <c r="M1368" s="24" t="e">
        <f t="shared" ca="1" si="109"/>
        <v>#NAME?</v>
      </c>
    </row>
    <row r="1369" spans="2:13" x14ac:dyDescent="0.25">
      <c r="B1369" s="24">
        <f t="shared" ca="1" si="105"/>
        <v>0.34225844176634679</v>
      </c>
      <c r="C1369" s="25">
        <f t="shared" ca="1" si="106"/>
        <v>45.936927833476915</v>
      </c>
      <c r="H1369" s="24">
        <v>1367</v>
      </c>
      <c r="I1369" s="24" t="e">
        <f ca="1"/>
        <v>#NAME?</v>
      </c>
      <c r="J1369" s="24" t="e">
        <f t="array" aca="1" ref="J1369" ca="1">INDIRECT(ADDRESS(($F$2+1-H1369)+2,9))</f>
        <v>#NAME?</v>
      </c>
      <c r="K1369" s="24" t="e">
        <f t="shared" ca="1" si="107"/>
        <v>#NAME?</v>
      </c>
      <c r="L1369" s="24" t="e">
        <f t="shared" ca="1" si="108"/>
        <v>#NAME?</v>
      </c>
      <c r="M1369" s="24" t="e">
        <f t="shared" ca="1" si="109"/>
        <v>#NAME?</v>
      </c>
    </row>
    <row r="1370" spans="2:13" x14ac:dyDescent="0.25">
      <c r="B1370" s="24">
        <f t="shared" ca="1" si="105"/>
        <v>0.57099466535688159</v>
      </c>
      <c r="C1370" s="25">
        <f t="shared" ca="1" si="106"/>
        <v>51.789070725626786</v>
      </c>
      <c r="H1370" s="24">
        <v>1368</v>
      </c>
      <c r="I1370" s="24" t="e">
        <f ca="1"/>
        <v>#NAME?</v>
      </c>
      <c r="J1370" s="24" t="e">
        <f t="array" aca="1" ref="J1370" ca="1">INDIRECT(ADDRESS(($F$2+1-H1370)+2,9))</f>
        <v>#NAME?</v>
      </c>
      <c r="K1370" s="24" t="e">
        <f t="shared" ca="1" si="107"/>
        <v>#NAME?</v>
      </c>
      <c r="L1370" s="24" t="e">
        <f t="shared" ca="1" si="108"/>
        <v>#NAME?</v>
      </c>
      <c r="M1370" s="24" t="e">
        <f t="shared" ca="1" si="109"/>
        <v>#NAME?</v>
      </c>
    </row>
    <row r="1371" spans="2:13" x14ac:dyDescent="0.25">
      <c r="B1371" s="24">
        <f t="shared" ca="1" si="105"/>
        <v>0.2069929716870722</v>
      </c>
      <c r="C1371" s="25">
        <f t="shared" ca="1" si="106"/>
        <v>41.83100639640152</v>
      </c>
      <c r="H1371" s="24">
        <v>1369</v>
      </c>
      <c r="I1371" s="24" t="e">
        <f ca="1"/>
        <v>#NAME?</v>
      </c>
      <c r="J1371" s="24" t="e">
        <f t="array" aca="1" ref="J1371" ca="1">INDIRECT(ADDRESS(($F$2+1-H1371)+2,9))</f>
        <v>#NAME?</v>
      </c>
      <c r="K1371" s="24" t="e">
        <f t="shared" ca="1" si="107"/>
        <v>#NAME?</v>
      </c>
      <c r="L1371" s="24" t="e">
        <f t="shared" ca="1" si="108"/>
        <v>#NAME?</v>
      </c>
      <c r="M1371" s="24" t="e">
        <f t="shared" ca="1" si="109"/>
        <v>#NAME?</v>
      </c>
    </row>
    <row r="1372" spans="2:13" x14ac:dyDescent="0.25">
      <c r="B1372" s="24">
        <f t="shared" ca="1" si="105"/>
        <v>0.88700294718638251</v>
      </c>
      <c r="C1372" s="25">
        <f t="shared" ca="1" si="106"/>
        <v>62.107425075774024</v>
      </c>
      <c r="H1372" s="24">
        <v>1370</v>
      </c>
      <c r="I1372" s="24" t="e">
        <f ca="1"/>
        <v>#NAME?</v>
      </c>
      <c r="J1372" s="24" t="e">
        <f t="array" aca="1" ref="J1372" ca="1">INDIRECT(ADDRESS(($F$2+1-H1372)+2,9))</f>
        <v>#NAME?</v>
      </c>
      <c r="K1372" s="24" t="e">
        <f t="shared" ca="1" si="107"/>
        <v>#NAME?</v>
      </c>
      <c r="L1372" s="24" t="e">
        <f t="shared" ca="1" si="108"/>
        <v>#NAME?</v>
      </c>
      <c r="M1372" s="24" t="e">
        <f t="shared" ca="1" si="109"/>
        <v>#NAME?</v>
      </c>
    </row>
    <row r="1373" spans="2:13" x14ac:dyDescent="0.25">
      <c r="B1373" s="24">
        <f t="shared" ca="1" si="105"/>
        <v>0.77524285315268182</v>
      </c>
      <c r="C1373" s="25">
        <f t="shared" ca="1" si="106"/>
        <v>57.562250208541258</v>
      </c>
      <c r="H1373" s="24">
        <v>1371</v>
      </c>
      <c r="I1373" s="24" t="e">
        <f ca="1"/>
        <v>#NAME?</v>
      </c>
      <c r="J1373" s="24" t="e">
        <f t="array" aca="1" ref="J1373" ca="1">INDIRECT(ADDRESS(($F$2+1-H1373)+2,9))</f>
        <v>#NAME?</v>
      </c>
      <c r="K1373" s="24" t="e">
        <f t="shared" ca="1" si="107"/>
        <v>#NAME?</v>
      </c>
      <c r="L1373" s="24" t="e">
        <f t="shared" ca="1" si="108"/>
        <v>#NAME?</v>
      </c>
      <c r="M1373" s="24" t="e">
        <f t="shared" ca="1" si="109"/>
        <v>#NAME?</v>
      </c>
    </row>
    <row r="1374" spans="2:13" x14ac:dyDescent="0.25">
      <c r="B1374" s="24">
        <f t="shared" ca="1" si="105"/>
        <v>0.53275125220896635</v>
      </c>
      <c r="C1374" s="25">
        <f t="shared" ca="1" si="106"/>
        <v>50.821876481260347</v>
      </c>
      <c r="H1374" s="24">
        <v>1372</v>
      </c>
      <c r="I1374" s="24" t="e">
        <f ca="1"/>
        <v>#NAME?</v>
      </c>
      <c r="J1374" s="24" t="e">
        <f t="array" aca="1" ref="J1374" ca="1">INDIRECT(ADDRESS(($F$2+1-H1374)+2,9))</f>
        <v>#NAME?</v>
      </c>
      <c r="K1374" s="24" t="e">
        <f t="shared" ca="1" si="107"/>
        <v>#NAME?</v>
      </c>
      <c r="L1374" s="24" t="e">
        <f t="shared" ca="1" si="108"/>
        <v>#NAME?</v>
      </c>
      <c r="M1374" s="24" t="e">
        <f t="shared" ca="1" si="109"/>
        <v>#NAME?</v>
      </c>
    </row>
    <row r="1375" spans="2:13" x14ac:dyDescent="0.25">
      <c r="B1375" s="24">
        <f t="shared" ca="1" si="105"/>
        <v>0.79607108420340267</v>
      </c>
      <c r="C1375" s="25">
        <f t="shared" ca="1" si="106"/>
        <v>58.27669261750367</v>
      </c>
      <c r="H1375" s="24">
        <v>1373</v>
      </c>
      <c r="I1375" s="24" t="e">
        <f ca="1"/>
        <v>#NAME?</v>
      </c>
      <c r="J1375" s="24" t="e">
        <f t="array" aca="1" ref="J1375" ca="1">INDIRECT(ADDRESS(($F$2+1-H1375)+2,9))</f>
        <v>#NAME?</v>
      </c>
      <c r="K1375" s="24" t="e">
        <f t="shared" ca="1" si="107"/>
        <v>#NAME?</v>
      </c>
      <c r="L1375" s="24" t="e">
        <f t="shared" ca="1" si="108"/>
        <v>#NAME?</v>
      </c>
      <c r="M1375" s="24" t="e">
        <f t="shared" ca="1" si="109"/>
        <v>#NAME?</v>
      </c>
    </row>
    <row r="1376" spans="2:13" x14ac:dyDescent="0.25">
      <c r="B1376" s="24">
        <f t="shared" ca="1" si="105"/>
        <v>0.54119657615877181</v>
      </c>
      <c r="C1376" s="25">
        <f t="shared" ca="1" si="106"/>
        <v>51.034487185867043</v>
      </c>
      <c r="H1376" s="24">
        <v>1374</v>
      </c>
      <c r="I1376" s="24" t="e">
        <f ca="1"/>
        <v>#NAME?</v>
      </c>
      <c r="J1376" s="24" t="e">
        <f t="array" aca="1" ref="J1376" ca="1">INDIRECT(ADDRESS(($F$2+1-H1376)+2,9))</f>
        <v>#NAME?</v>
      </c>
      <c r="K1376" s="24" t="e">
        <f t="shared" ca="1" si="107"/>
        <v>#NAME?</v>
      </c>
      <c r="L1376" s="24" t="e">
        <f t="shared" ca="1" si="108"/>
        <v>#NAME?</v>
      </c>
      <c r="M1376" s="24" t="e">
        <f t="shared" ca="1" si="109"/>
        <v>#NAME?</v>
      </c>
    </row>
    <row r="1377" spans="2:13" x14ac:dyDescent="0.25">
      <c r="B1377" s="24">
        <f t="shared" ca="1" si="105"/>
        <v>6.5831991798871781E-2</v>
      </c>
      <c r="C1377" s="25">
        <f t="shared" ca="1" si="106"/>
        <v>34.924275319229913</v>
      </c>
      <c r="H1377" s="24">
        <v>1375</v>
      </c>
      <c r="I1377" s="24" t="e">
        <f ca="1"/>
        <v>#NAME?</v>
      </c>
      <c r="J1377" s="24" t="e">
        <f t="array" aca="1" ref="J1377" ca="1">INDIRECT(ADDRESS(($F$2+1-H1377)+2,9))</f>
        <v>#NAME?</v>
      </c>
      <c r="K1377" s="24" t="e">
        <f t="shared" ca="1" si="107"/>
        <v>#NAME?</v>
      </c>
      <c r="L1377" s="24" t="e">
        <f t="shared" ca="1" si="108"/>
        <v>#NAME?</v>
      </c>
      <c r="M1377" s="24" t="e">
        <f t="shared" ca="1" si="109"/>
        <v>#NAME?</v>
      </c>
    </row>
    <row r="1378" spans="2:13" x14ac:dyDescent="0.25">
      <c r="B1378" s="24">
        <f t="shared" ca="1" si="105"/>
        <v>0.73147366890804832</v>
      </c>
      <c r="C1378" s="25">
        <f t="shared" ca="1" si="106"/>
        <v>56.1727604855107</v>
      </c>
      <c r="H1378" s="24">
        <v>1376</v>
      </c>
      <c r="I1378" s="24" t="e">
        <f ca="1"/>
        <v>#NAME?</v>
      </c>
      <c r="J1378" s="24" t="e">
        <f t="array" aca="1" ref="J1378" ca="1">INDIRECT(ADDRESS(($F$2+1-H1378)+2,9))</f>
        <v>#NAME?</v>
      </c>
      <c r="K1378" s="24" t="e">
        <f t="shared" ca="1" si="107"/>
        <v>#NAME?</v>
      </c>
      <c r="L1378" s="24" t="e">
        <f t="shared" ca="1" si="108"/>
        <v>#NAME?</v>
      </c>
      <c r="M1378" s="24" t="e">
        <f t="shared" ca="1" si="109"/>
        <v>#NAME?</v>
      </c>
    </row>
    <row r="1379" spans="2:13" x14ac:dyDescent="0.25">
      <c r="B1379" s="24">
        <f t="shared" ca="1" si="105"/>
        <v>0.46853808670481745</v>
      </c>
      <c r="C1379" s="25">
        <f t="shared" ca="1" si="106"/>
        <v>49.210547527345177</v>
      </c>
      <c r="H1379" s="24">
        <v>1377</v>
      </c>
      <c r="I1379" s="24" t="e">
        <f ca="1"/>
        <v>#NAME?</v>
      </c>
      <c r="J1379" s="24" t="e">
        <f t="array" aca="1" ref="J1379" ca="1">INDIRECT(ADDRESS(($F$2+1-H1379)+2,9))</f>
        <v>#NAME?</v>
      </c>
      <c r="K1379" s="24" t="e">
        <f t="shared" ca="1" si="107"/>
        <v>#NAME?</v>
      </c>
      <c r="L1379" s="24" t="e">
        <f t="shared" ca="1" si="108"/>
        <v>#NAME?</v>
      </c>
      <c r="M1379" s="24" t="e">
        <f t="shared" ca="1" si="109"/>
        <v>#NAME?</v>
      </c>
    </row>
    <row r="1380" spans="2:13" x14ac:dyDescent="0.25">
      <c r="B1380" s="24">
        <f t="shared" ca="1" si="105"/>
        <v>0.58570700848199997</v>
      </c>
      <c r="C1380" s="25">
        <f t="shared" ca="1" si="106"/>
        <v>52.165154504780716</v>
      </c>
      <c r="H1380" s="24">
        <v>1378</v>
      </c>
      <c r="I1380" s="24" t="e">
        <f ca="1"/>
        <v>#NAME?</v>
      </c>
      <c r="J1380" s="24" t="e">
        <f t="array" aca="1" ref="J1380" ca="1">INDIRECT(ADDRESS(($F$2+1-H1380)+2,9))</f>
        <v>#NAME?</v>
      </c>
      <c r="K1380" s="24" t="e">
        <f t="shared" ca="1" si="107"/>
        <v>#NAME?</v>
      </c>
      <c r="L1380" s="24" t="e">
        <f t="shared" ca="1" si="108"/>
        <v>#NAME?</v>
      </c>
      <c r="M1380" s="24" t="e">
        <f t="shared" ca="1" si="109"/>
        <v>#NAME?</v>
      </c>
    </row>
    <row r="1381" spans="2:13" x14ac:dyDescent="0.25">
      <c r="B1381" s="24">
        <f t="shared" ca="1" si="105"/>
        <v>0.48160219766045465</v>
      </c>
      <c r="C1381" s="25">
        <f t="shared" ca="1" si="106"/>
        <v>49.538671901015213</v>
      </c>
      <c r="H1381" s="24">
        <v>1379</v>
      </c>
      <c r="I1381" s="24" t="e">
        <f ca="1"/>
        <v>#NAME?</v>
      </c>
      <c r="J1381" s="24" t="e">
        <f t="array" aca="1" ref="J1381" ca="1">INDIRECT(ADDRESS(($F$2+1-H1381)+2,9))</f>
        <v>#NAME?</v>
      </c>
      <c r="K1381" s="24" t="e">
        <f t="shared" ca="1" si="107"/>
        <v>#NAME?</v>
      </c>
      <c r="L1381" s="24" t="e">
        <f t="shared" ca="1" si="108"/>
        <v>#NAME?</v>
      </c>
      <c r="M1381" s="24" t="e">
        <f t="shared" ca="1" si="109"/>
        <v>#NAME?</v>
      </c>
    </row>
    <row r="1382" spans="2:13" x14ac:dyDescent="0.25">
      <c r="B1382" s="24">
        <f t="shared" ca="1" si="105"/>
        <v>0.59491945866714468</v>
      </c>
      <c r="C1382" s="25">
        <f t="shared" ca="1" si="106"/>
        <v>52.402182289970511</v>
      </c>
      <c r="H1382" s="24">
        <v>1380</v>
      </c>
      <c r="I1382" s="24" t="e">
        <f ca="1"/>
        <v>#NAME?</v>
      </c>
      <c r="J1382" s="24" t="e">
        <f t="array" aca="1" ref="J1382" ca="1">INDIRECT(ADDRESS(($F$2+1-H1382)+2,9))</f>
        <v>#NAME?</v>
      </c>
      <c r="K1382" s="24" t="e">
        <f t="shared" ca="1" si="107"/>
        <v>#NAME?</v>
      </c>
      <c r="L1382" s="24" t="e">
        <f t="shared" ca="1" si="108"/>
        <v>#NAME?</v>
      </c>
      <c r="M1382" s="24" t="e">
        <f t="shared" ca="1" si="109"/>
        <v>#NAME?</v>
      </c>
    </row>
    <row r="1383" spans="2:13" x14ac:dyDescent="0.25">
      <c r="B1383" s="24">
        <f t="shared" ca="1" si="105"/>
        <v>0.80403377146280652</v>
      </c>
      <c r="C1383" s="25">
        <f t="shared" ca="1" si="106"/>
        <v>58.561181015051105</v>
      </c>
      <c r="H1383" s="24">
        <v>1381</v>
      </c>
      <c r="I1383" s="24" t="e">
        <f ca="1"/>
        <v>#NAME?</v>
      </c>
      <c r="J1383" s="24" t="e">
        <f t="array" aca="1" ref="J1383" ca="1">INDIRECT(ADDRESS(($F$2+1-H1383)+2,9))</f>
        <v>#NAME?</v>
      </c>
      <c r="K1383" s="24" t="e">
        <f t="shared" ca="1" si="107"/>
        <v>#NAME?</v>
      </c>
      <c r="L1383" s="24" t="e">
        <f t="shared" ca="1" si="108"/>
        <v>#NAME?</v>
      </c>
      <c r="M1383" s="24" t="e">
        <f t="shared" ca="1" si="109"/>
        <v>#NAME?</v>
      </c>
    </row>
    <row r="1384" spans="2:13" x14ac:dyDescent="0.25">
      <c r="B1384" s="24">
        <f t="shared" ca="1" si="105"/>
        <v>0.37211587754292286</v>
      </c>
      <c r="C1384" s="25">
        <f t="shared" ca="1" si="106"/>
        <v>46.737454272675336</v>
      </c>
      <c r="H1384" s="24">
        <v>1382</v>
      </c>
      <c r="I1384" s="24" t="e">
        <f ca="1"/>
        <v>#NAME?</v>
      </c>
      <c r="J1384" s="24" t="e">
        <f t="array" aca="1" ref="J1384" ca="1">INDIRECT(ADDRESS(($F$2+1-H1384)+2,9))</f>
        <v>#NAME?</v>
      </c>
      <c r="K1384" s="24" t="e">
        <f t="shared" ca="1" si="107"/>
        <v>#NAME?</v>
      </c>
      <c r="L1384" s="24" t="e">
        <f t="shared" ca="1" si="108"/>
        <v>#NAME?</v>
      </c>
      <c r="M1384" s="24" t="e">
        <f t="shared" ca="1" si="109"/>
        <v>#NAME?</v>
      </c>
    </row>
    <row r="1385" spans="2:13" x14ac:dyDescent="0.25">
      <c r="B1385" s="24">
        <f t="shared" ca="1" si="105"/>
        <v>0.62340382311380327</v>
      </c>
      <c r="C1385" s="25">
        <f t="shared" ca="1" si="106"/>
        <v>53.144327919619961</v>
      </c>
      <c r="H1385" s="24">
        <v>1383</v>
      </c>
      <c r="I1385" s="24" t="e">
        <f ca="1"/>
        <v>#NAME?</v>
      </c>
      <c r="J1385" s="24" t="e">
        <f t="array" aca="1" ref="J1385" ca="1">INDIRECT(ADDRESS(($F$2+1-H1385)+2,9))</f>
        <v>#NAME?</v>
      </c>
      <c r="K1385" s="24" t="e">
        <f t="shared" ca="1" si="107"/>
        <v>#NAME?</v>
      </c>
      <c r="L1385" s="24" t="e">
        <f t="shared" ca="1" si="108"/>
        <v>#NAME?</v>
      </c>
      <c r="M1385" s="24" t="e">
        <f t="shared" ca="1" si="109"/>
        <v>#NAME?</v>
      </c>
    </row>
    <row r="1386" spans="2:13" x14ac:dyDescent="0.25">
      <c r="B1386" s="24">
        <f t="shared" ca="1" si="105"/>
        <v>0.99775434913021144</v>
      </c>
      <c r="C1386" s="25">
        <f t="shared" ca="1" si="106"/>
        <v>78.414207206965315</v>
      </c>
      <c r="H1386" s="24">
        <v>1384</v>
      </c>
      <c r="I1386" s="24" t="e">
        <f ca="1"/>
        <v>#NAME?</v>
      </c>
      <c r="J1386" s="24" t="e">
        <f t="array" aca="1" ref="J1386" ca="1">INDIRECT(ADDRESS(($F$2+1-H1386)+2,9))</f>
        <v>#NAME?</v>
      </c>
      <c r="K1386" s="24" t="e">
        <f t="shared" ca="1" si="107"/>
        <v>#NAME?</v>
      </c>
      <c r="L1386" s="24" t="e">
        <f t="shared" ca="1" si="108"/>
        <v>#NAME?</v>
      </c>
      <c r="M1386" s="24" t="e">
        <f t="shared" ca="1" si="109"/>
        <v>#NAME?</v>
      </c>
    </row>
    <row r="1387" spans="2:13" x14ac:dyDescent="0.25">
      <c r="B1387" s="24">
        <f t="shared" ca="1" si="105"/>
        <v>0.42842025762068037</v>
      </c>
      <c r="C1387" s="25">
        <f t="shared" ca="1" si="106"/>
        <v>48.196024979621257</v>
      </c>
      <c r="H1387" s="24">
        <v>1385</v>
      </c>
      <c r="I1387" s="24" t="e">
        <f ca="1"/>
        <v>#NAME?</v>
      </c>
      <c r="J1387" s="24" t="e">
        <f t="array" aca="1" ref="J1387" ca="1">INDIRECT(ADDRESS(($F$2+1-H1387)+2,9))</f>
        <v>#NAME?</v>
      </c>
      <c r="K1387" s="24" t="e">
        <f t="shared" ca="1" si="107"/>
        <v>#NAME?</v>
      </c>
      <c r="L1387" s="24" t="e">
        <f t="shared" ca="1" si="108"/>
        <v>#NAME?</v>
      </c>
      <c r="M1387" s="24" t="e">
        <f t="shared" ca="1" si="109"/>
        <v>#NAME?</v>
      </c>
    </row>
    <row r="1388" spans="2:13" x14ac:dyDescent="0.25">
      <c r="B1388" s="24">
        <f t="shared" ca="1" si="105"/>
        <v>0.78599150456860889</v>
      </c>
      <c r="C1388" s="25">
        <f t="shared" ca="1" si="106"/>
        <v>57.925895641213437</v>
      </c>
      <c r="H1388" s="24">
        <v>1386</v>
      </c>
      <c r="I1388" s="24" t="e">
        <f ca="1"/>
        <v>#NAME?</v>
      </c>
      <c r="J1388" s="24" t="e">
        <f t="array" aca="1" ref="J1388" ca="1">INDIRECT(ADDRESS(($F$2+1-H1388)+2,9))</f>
        <v>#NAME?</v>
      </c>
      <c r="K1388" s="24" t="e">
        <f t="shared" ca="1" si="107"/>
        <v>#NAME?</v>
      </c>
      <c r="L1388" s="24" t="e">
        <f t="shared" ca="1" si="108"/>
        <v>#NAME?</v>
      </c>
      <c r="M1388" s="24" t="e">
        <f t="shared" ca="1" si="109"/>
        <v>#NAME?</v>
      </c>
    </row>
    <row r="1389" spans="2:13" x14ac:dyDescent="0.25">
      <c r="B1389" s="24">
        <f t="shared" ca="1" si="105"/>
        <v>0.86949452121738913</v>
      </c>
      <c r="C1389" s="25">
        <f t="shared" ca="1" si="106"/>
        <v>61.24004875622245</v>
      </c>
      <c r="H1389" s="24">
        <v>1387</v>
      </c>
      <c r="I1389" s="24" t="e">
        <f ca="1"/>
        <v>#NAME?</v>
      </c>
      <c r="J1389" s="24" t="e">
        <f t="array" aca="1" ref="J1389" ca="1">INDIRECT(ADDRESS(($F$2+1-H1389)+2,9))</f>
        <v>#NAME?</v>
      </c>
      <c r="K1389" s="24" t="e">
        <f t="shared" ca="1" si="107"/>
        <v>#NAME?</v>
      </c>
      <c r="L1389" s="24" t="e">
        <f t="shared" ca="1" si="108"/>
        <v>#NAME?</v>
      </c>
      <c r="M1389" s="24" t="e">
        <f t="shared" ca="1" si="109"/>
        <v>#NAME?</v>
      </c>
    </row>
    <row r="1390" spans="2:13" x14ac:dyDescent="0.25">
      <c r="B1390" s="24">
        <f t="shared" ca="1" si="105"/>
        <v>0.78487852406559944</v>
      </c>
      <c r="C1390" s="25">
        <f t="shared" ca="1" si="106"/>
        <v>57.887759781845169</v>
      </c>
      <c r="H1390" s="24">
        <v>1388</v>
      </c>
      <c r="I1390" s="24" t="e">
        <f ca="1"/>
        <v>#NAME?</v>
      </c>
      <c r="J1390" s="24" t="e">
        <f t="array" aca="1" ref="J1390" ca="1">INDIRECT(ADDRESS(($F$2+1-H1390)+2,9))</f>
        <v>#NAME?</v>
      </c>
      <c r="K1390" s="24" t="e">
        <f t="shared" ca="1" si="107"/>
        <v>#NAME?</v>
      </c>
      <c r="L1390" s="24" t="e">
        <f t="shared" ca="1" si="108"/>
        <v>#NAME?</v>
      </c>
      <c r="M1390" s="24" t="e">
        <f t="shared" ca="1" si="109"/>
        <v>#NAME?</v>
      </c>
    </row>
    <row r="1391" spans="2:13" x14ac:dyDescent="0.25">
      <c r="B1391" s="24">
        <f t="shared" ca="1" si="105"/>
        <v>0.78188343999085763</v>
      </c>
      <c r="C1391" s="25">
        <f t="shared" ca="1" si="106"/>
        <v>57.785698928308861</v>
      </c>
      <c r="H1391" s="24">
        <v>1389</v>
      </c>
      <c r="I1391" s="24" t="e">
        <f ca="1"/>
        <v>#NAME?</v>
      </c>
      <c r="J1391" s="24" t="e">
        <f t="array" aca="1" ref="J1391" ca="1">INDIRECT(ADDRESS(($F$2+1-H1391)+2,9))</f>
        <v>#NAME?</v>
      </c>
      <c r="K1391" s="24" t="e">
        <f t="shared" ca="1" si="107"/>
        <v>#NAME?</v>
      </c>
      <c r="L1391" s="24" t="e">
        <f t="shared" ca="1" si="108"/>
        <v>#NAME?</v>
      </c>
      <c r="M1391" s="24" t="e">
        <f t="shared" ca="1" si="109"/>
        <v>#NAME?</v>
      </c>
    </row>
    <row r="1392" spans="2:13" x14ac:dyDescent="0.25">
      <c r="B1392" s="24">
        <f t="shared" ca="1" si="105"/>
        <v>0.67554536998828107</v>
      </c>
      <c r="C1392" s="25">
        <f t="shared" ca="1" si="106"/>
        <v>54.55277988162085</v>
      </c>
      <c r="H1392" s="24">
        <v>1390</v>
      </c>
      <c r="I1392" s="24" t="e">
        <f ca="1"/>
        <v>#NAME?</v>
      </c>
      <c r="J1392" s="24" t="e">
        <f t="array" aca="1" ref="J1392" ca="1">INDIRECT(ADDRESS(($F$2+1-H1392)+2,9))</f>
        <v>#NAME?</v>
      </c>
      <c r="K1392" s="24" t="e">
        <f t="shared" ca="1" si="107"/>
        <v>#NAME?</v>
      </c>
      <c r="L1392" s="24" t="e">
        <f t="shared" ca="1" si="108"/>
        <v>#NAME?</v>
      </c>
      <c r="M1392" s="24" t="e">
        <f t="shared" ca="1" si="109"/>
        <v>#NAME?</v>
      </c>
    </row>
    <row r="1393" spans="2:13" x14ac:dyDescent="0.25">
      <c r="B1393" s="24">
        <f t="shared" ca="1" si="105"/>
        <v>0.8220149487019327</v>
      </c>
      <c r="C1393" s="25">
        <f t="shared" ca="1" si="106"/>
        <v>59.230711988495067</v>
      </c>
      <c r="H1393" s="24">
        <v>1391</v>
      </c>
      <c r="I1393" s="24" t="e">
        <f ca="1"/>
        <v>#NAME?</v>
      </c>
      <c r="J1393" s="24" t="e">
        <f t="array" aca="1" ref="J1393" ca="1">INDIRECT(ADDRESS(($F$2+1-H1393)+2,9))</f>
        <v>#NAME?</v>
      </c>
      <c r="K1393" s="24" t="e">
        <f t="shared" ca="1" si="107"/>
        <v>#NAME?</v>
      </c>
      <c r="L1393" s="24" t="e">
        <f t="shared" ca="1" si="108"/>
        <v>#NAME?</v>
      </c>
      <c r="M1393" s="24" t="e">
        <f t="shared" ca="1" si="109"/>
        <v>#NAME?</v>
      </c>
    </row>
    <row r="1394" spans="2:13" x14ac:dyDescent="0.25">
      <c r="B1394" s="24">
        <f t="shared" ca="1" si="105"/>
        <v>0.95915724800122271</v>
      </c>
      <c r="C1394" s="25">
        <f t="shared" ca="1" si="106"/>
        <v>67.409890153905067</v>
      </c>
      <c r="H1394" s="24">
        <v>1392</v>
      </c>
      <c r="I1394" s="24" t="e">
        <f ca="1"/>
        <v>#NAME?</v>
      </c>
      <c r="J1394" s="24" t="e">
        <f t="array" aca="1" ref="J1394" ca="1">INDIRECT(ADDRESS(($F$2+1-H1394)+2,9))</f>
        <v>#NAME?</v>
      </c>
      <c r="K1394" s="24" t="e">
        <f t="shared" ca="1" si="107"/>
        <v>#NAME?</v>
      </c>
      <c r="L1394" s="24" t="e">
        <f t="shared" ca="1" si="108"/>
        <v>#NAME?</v>
      </c>
      <c r="M1394" s="24" t="e">
        <f t="shared" ca="1" si="109"/>
        <v>#NAME?</v>
      </c>
    </row>
    <row r="1395" spans="2:13" x14ac:dyDescent="0.25">
      <c r="B1395" s="24">
        <f t="shared" ca="1" si="105"/>
        <v>0.57985607892014268</v>
      </c>
      <c r="C1395" s="25">
        <f t="shared" ca="1" si="106"/>
        <v>52.015253083380777</v>
      </c>
      <c r="H1395" s="24">
        <v>1393</v>
      </c>
      <c r="I1395" s="24" t="e">
        <f ca="1"/>
        <v>#NAME?</v>
      </c>
      <c r="J1395" s="24" t="e">
        <f t="array" aca="1" ref="J1395" ca="1">INDIRECT(ADDRESS(($F$2+1-H1395)+2,9))</f>
        <v>#NAME?</v>
      </c>
      <c r="K1395" s="24" t="e">
        <f t="shared" ca="1" si="107"/>
        <v>#NAME?</v>
      </c>
      <c r="L1395" s="24" t="e">
        <f t="shared" ca="1" si="108"/>
        <v>#NAME?</v>
      </c>
      <c r="M1395" s="24" t="e">
        <f t="shared" ca="1" si="109"/>
        <v>#NAME?</v>
      </c>
    </row>
    <row r="1396" spans="2:13" x14ac:dyDescent="0.25">
      <c r="B1396" s="24">
        <f t="shared" ca="1" si="105"/>
        <v>0.59307468358420856</v>
      </c>
      <c r="C1396" s="25">
        <f t="shared" ca="1" si="106"/>
        <v>52.354614028239808</v>
      </c>
      <c r="H1396" s="24">
        <v>1394</v>
      </c>
      <c r="I1396" s="24" t="e">
        <f ca="1"/>
        <v>#NAME?</v>
      </c>
      <c r="J1396" s="24" t="e">
        <f t="array" aca="1" ref="J1396" ca="1">INDIRECT(ADDRESS(($F$2+1-H1396)+2,9))</f>
        <v>#NAME?</v>
      </c>
      <c r="K1396" s="24" t="e">
        <f t="shared" ca="1" si="107"/>
        <v>#NAME?</v>
      </c>
      <c r="L1396" s="24" t="e">
        <f t="shared" ca="1" si="108"/>
        <v>#NAME?</v>
      </c>
      <c r="M1396" s="24" t="e">
        <f t="shared" ca="1" si="109"/>
        <v>#NAME?</v>
      </c>
    </row>
    <row r="1397" spans="2:13" x14ac:dyDescent="0.25">
      <c r="B1397" s="24">
        <f t="shared" ca="1" si="105"/>
        <v>0.67482375455121757</v>
      </c>
      <c r="C1397" s="25">
        <f t="shared" ca="1" si="106"/>
        <v>54.532725576431993</v>
      </c>
      <c r="H1397" s="24">
        <v>1395</v>
      </c>
      <c r="I1397" s="24" t="e">
        <f ca="1"/>
        <v>#NAME?</v>
      </c>
      <c r="J1397" s="24" t="e">
        <f t="array" aca="1" ref="J1397" ca="1">INDIRECT(ADDRESS(($F$2+1-H1397)+2,9))</f>
        <v>#NAME?</v>
      </c>
      <c r="K1397" s="24" t="e">
        <f t="shared" ca="1" si="107"/>
        <v>#NAME?</v>
      </c>
      <c r="L1397" s="24" t="e">
        <f t="shared" ca="1" si="108"/>
        <v>#NAME?</v>
      </c>
      <c r="M1397" s="24" t="e">
        <f t="shared" ca="1" si="109"/>
        <v>#NAME?</v>
      </c>
    </row>
    <row r="1398" spans="2:13" x14ac:dyDescent="0.25">
      <c r="B1398" s="24">
        <f t="shared" ca="1" si="105"/>
        <v>0.89916445052002658</v>
      </c>
      <c r="C1398" s="25">
        <f t="shared" ca="1" si="106"/>
        <v>62.768050025958388</v>
      </c>
      <c r="H1398" s="24">
        <v>1396</v>
      </c>
      <c r="I1398" s="24" t="e">
        <f ca="1"/>
        <v>#NAME?</v>
      </c>
      <c r="J1398" s="24" t="e">
        <f t="array" aca="1" ref="J1398" ca="1">INDIRECT(ADDRESS(($F$2+1-H1398)+2,9))</f>
        <v>#NAME?</v>
      </c>
      <c r="K1398" s="24" t="e">
        <f t="shared" ca="1" si="107"/>
        <v>#NAME?</v>
      </c>
      <c r="L1398" s="24" t="e">
        <f t="shared" ca="1" si="108"/>
        <v>#NAME?</v>
      </c>
      <c r="M1398" s="24" t="e">
        <f t="shared" ca="1" si="109"/>
        <v>#NAME?</v>
      </c>
    </row>
    <row r="1399" spans="2:13" x14ac:dyDescent="0.25">
      <c r="B1399" s="24">
        <f t="shared" ca="1" si="105"/>
        <v>0.85035692865064683</v>
      </c>
      <c r="C1399" s="25">
        <f t="shared" ca="1" si="106"/>
        <v>60.379654452517357</v>
      </c>
      <c r="H1399" s="24">
        <v>1397</v>
      </c>
      <c r="I1399" s="24" t="e">
        <f ca="1"/>
        <v>#NAME?</v>
      </c>
      <c r="J1399" s="24" t="e">
        <f t="array" aca="1" ref="J1399" ca="1">INDIRECT(ADDRESS(($F$2+1-H1399)+2,9))</f>
        <v>#NAME?</v>
      </c>
      <c r="K1399" s="24" t="e">
        <f t="shared" ca="1" si="107"/>
        <v>#NAME?</v>
      </c>
      <c r="L1399" s="24" t="e">
        <f t="shared" ca="1" si="108"/>
        <v>#NAME?</v>
      </c>
      <c r="M1399" s="24" t="e">
        <f t="shared" ca="1" si="109"/>
        <v>#NAME?</v>
      </c>
    </row>
    <row r="1400" spans="2:13" x14ac:dyDescent="0.25">
      <c r="B1400" s="24">
        <f t="shared" ca="1" si="105"/>
        <v>0.69066775588956653</v>
      </c>
      <c r="C1400" s="25">
        <f t="shared" ca="1" si="106"/>
        <v>54.977440041116481</v>
      </c>
      <c r="H1400" s="24">
        <v>1398</v>
      </c>
      <c r="I1400" s="24" t="e">
        <f ca="1"/>
        <v>#NAME?</v>
      </c>
      <c r="J1400" s="24" t="e">
        <f t="array" aca="1" ref="J1400" ca="1">INDIRECT(ADDRESS(($F$2+1-H1400)+2,9))</f>
        <v>#NAME?</v>
      </c>
      <c r="K1400" s="24" t="e">
        <f t="shared" ca="1" si="107"/>
        <v>#NAME?</v>
      </c>
      <c r="L1400" s="24" t="e">
        <f t="shared" ca="1" si="108"/>
        <v>#NAME?</v>
      </c>
      <c r="M1400" s="24" t="e">
        <f t="shared" ca="1" si="109"/>
        <v>#NAME?</v>
      </c>
    </row>
    <row r="1401" spans="2:13" x14ac:dyDescent="0.25">
      <c r="B1401" s="24">
        <f t="shared" ca="1" si="105"/>
        <v>0.45196949254021346</v>
      </c>
      <c r="C1401" s="25">
        <f t="shared" ca="1" si="106"/>
        <v>48.793130364323751</v>
      </c>
      <c r="H1401" s="24">
        <v>1399</v>
      </c>
      <c r="I1401" s="24" t="e">
        <f ca="1"/>
        <v>#NAME?</v>
      </c>
      <c r="J1401" s="24" t="e">
        <f t="array" aca="1" ref="J1401" ca="1">INDIRECT(ADDRESS(($F$2+1-H1401)+2,9))</f>
        <v>#NAME?</v>
      </c>
      <c r="K1401" s="24" t="e">
        <f t="shared" ca="1" si="107"/>
        <v>#NAME?</v>
      </c>
      <c r="L1401" s="24" t="e">
        <f t="shared" ca="1" si="108"/>
        <v>#NAME?</v>
      </c>
      <c r="M1401" s="24" t="e">
        <f t="shared" ca="1" si="109"/>
        <v>#NAME?</v>
      </c>
    </row>
    <row r="1402" spans="2:13" x14ac:dyDescent="0.25">
      <c r="B1402" s="24">
        <f t="shared" ca="1" si="105"/>
        <v>0.58457064838120165</v>
      </c>
      <c r="C1402" s="25">
        <f t="shared" ca="1" si="106"/>
        <v>52.136003797455302</v>
      </c>
      <c r="H1402" s="24">
        <v>1400</v>
      </c>
      <c r="I1402" s="24" t="e">
        <f ca="1"/>
        <v>#NAME?</v>
      </c>
      <c r="J1402" s="24" t="e">
        <f t="array" aca="1" ref="J1402" ca="1">INDIRECT(ADDRESS(($F$2+1-H1402)+2,9))</f>
        <v>#NAME?</v>
      </c>
      <c r="K1402" s="24" t="e">
        <f t="shared" ca="1" si="107"/>
        <v>#NAME?</v>
      </c>
      <c r="L1402" s="24" t="e">
        <f t="shared" ca="1" si="108"/>
        <v>#NAME?</v>
      </c>
      <c r="M1402" s="24" t="e">
        <f t="shared" ca="1" si="109"/>
        <v>#NAME?</v>
      </c>
    </row>
    <row r="1403" spans="2:13" x14ac:dyDescent="0.25">
      <c r="B1403" s="24">
        <f t="shared" ca="1" si="105"/>
        <v>0.11556461187677181</v>
      </c>
      <c r="C1403" s="25">
        <f t="shared" ca="1" si="106"/>
        <v>38.025449140682582</v>
      </c>
      <c r="H1403" s="24">
        <v>1401</v>
      </c>
      <c r="I1403" s="24" t="e">
        <f ca="1"/>
        <v>#NAME?</v>
      </c>
      <c r="J1403" s="24" t="e">
        <f t="array" aca="1" ref="J1403" ca="1">INDIRECT(ADDRESS(($F$2+1-H1403)+2,9))</f>
        <v>#NAME?</v>
      </c>
      <c r="K1403" s="24" t="e">
        <f t="shared" ca="1" si="107"/>
        <v>#NAME?</v>
      </c>
      <c r="L1403" s="24" t="e">
        <f t="shared" ca="1" si="108"/>
        <v>#NAME?</v>
      </c>
      <c r="M1403" s="24" t="e">
        <f t="shared" ca="1" si="109"/>
        <v>#NAME?</v>
      </c>
    </row>
    <row r="1404" spans="2:13" x14ac:dyDescent="0.25">
      <c r="B1404" s="24">
        <f t="shared" ca="1" si="105"/>
        <v>0.54005385499242176</v>
      </c>
      <c r="C1404" s="25">
        <f t="shared" ca="1" si="106"/>
        <v>51.005693984427367</v>
      </c>
      <c r="H1404" s="24">
        <v>1402</v>
      </c>
      <c r="I1404" s="24" t="e">
        <f ca="1"/>
        <v>#NAME?</v>
      </c>
      <c r="J1404" s="24" t="e">
        <f t="array" aca="1" ref="J1404" ca="1">INDIRECT(ADDRESS(($F$2+1-H1404)+2,9))</f>
        <v>#NAME?</v>
      </c>
      <c r="K1404" s="24" t="e">
        <f t="shared" ca="1" si="107"/>
        <v>#NAME?</v>
      </c>
      <c r="L1404" s="24" t="e">
        <f t="shared" ca="1" si="108"/>
        <v>#NAME?</v>
      </c>
      <c r="M1404" s="24" t="e">
        <f t="shared" ca="1" si="109"/>
        <v>#NAME?</v>
      </c>
    </row>
    <row r="1405" spans="2:13" x14ac:dyDescent="0.25">
      <c r="B1405" s="24">
        <f t="shared" ca="1" si="105"/>
        <v>0.84261689135851281</v>
      </c>
      <c r="C1405" s="25">
        <f t="shared" ca="1" si="106"/>
        <v>60.052713281126181</v>
      </c>
      <c r="H1405" s="24">
        <v>1403</v>
      </c>
      <c r="I1405" s="24" t="e">
        <f ca="1"/>
        <v>#NAME?</v>
      </c>
      <c r="J1405" s="24" t="e">
        <f t="array" aca="1" ref="J1405" ca="1">INDIRECT(ADDRESS(($F$2+1-H1405)+2,9))</f>
        <v>#NAME?</v>
      </c>
      <c r="K1405" s="24" t="e">
        <f t="shared" ca="1" si="107"/>
        <v>#NAME?</v>
      </c>
      <c r="L1405" s="24" t="e">
        <f t="shared" ca="1" si="108"/>
        <v>#NAME?</v>
      </c>
      <c r="M1405" s="24" t="e">
        <f t="shared" ca="1" si="109"/>
        <v>#NAME?</v>
      </c>
    </row>
    <row r="1406" spans="2:13" x14ac:dyDescent="0.25">
      <c r="B1406" s="24">
        <f t="shared" ca="1" si="105"/>
        <v>0.99794858827563848</v>
      </c>
      <c r="C1406" s="25">
        <f t="shared" ca="1" si="106"/>
        <v>78.701459738501029</v>
      </c>
      <c r="H1406" s="24">
        <v>1404</v>
      </c>
      <c r="I1406" s="24" t="e">
        <f ca="1"/>
        <v>#NAME?</v>
      </c>
      <c r="J1406" s="24" t="e">
        <f t="array" aca="1" ref="J1406" ca="1">INDIRECT(ADDRESS(($F$2+1-H1406)+2,9))</f>
        <v>#NAME?</v>
      </c>
      <c r="K1406" s="24" t="e">
        <f t="shared" ca="1" si="107"/>
        <v>#NAME?</v>
      </c>
      <c r="L1406" s="24" t="e">
        <f t="shared" ca="1" si="108"/>
        <v>#NAME?</v>
      </c>
      <c r="M1406" s="24" t="e">
        <f t="shared" ca="1" si="109"/>
        <v>#NAME?</v>
      </c>
    </row>
    <row r="1407" spans="2:13" x14ac:dyDescent="0.25">
      <c r="B1407" s="24">
        <f t="shared" ca="1" si="105"/>
        <v>0.15132550413017376</v>
      </c>
      <c r="C1407" s="25">
        <f t="shared" ca="1" si="106"/>
        <v>39.692349429993207</v>
      </c>
      <c r="H1407" s="24">
        <v>1405</v>
      </c>
      <c r="I1407" s="24" t="e">
        <f ca="1"/>
        <v>#NAME?</v>
      </c>
      <c r="J1407" s="24" t="e">
        <f t="array" aca="1" ref="J1407" ca="1">INDIRECT(ADDRESS(($F$2+1-H1407)+2,9))</f>
        <v>#NAME?</v>
      </c>
      <c r="K1407" s="24" t="e">
        <f t="shared" ca="1" si="107"/>
        <v>#NAME?</v>
      </c>
      <c r="L1407" s="24" t="e">
        <f t="shared" ca="1" si="108"/>
        <v>#NAME?</v>
      </c>
      <c r="M1407" s="24" t="e">
        <f t="shared" ca="1" si="109"/>
        <v>#NAME?</v>
      </c>
    </row>
    <row r="1408" spans="2:13" x14ac:dyDescent="0.25">
      <c r="B1408" s="24">
        <f t="shared" ca="1" si="105"/>
        <v>0.95464583630457878</v>
      </c>
      <c r="C1408" s="25">
        <f t="shared" ca="1" si="106"/>
        <v>66.916730619058256</v>
      </c>
      <c r="H1408" s="24">
        <v>1406</v>
      </c>
      <c r="I1408" s="24" t="e">
        <f ca="1"/>
        <v>#NAME?</v>
      </c>
      <c r="J1408" s="24" t="e">
        <f t="array" aca="1" ref="J1408" ca="1">INDIRECT(ADDRESS(($F$2+1-H1408)+2,9))</f>
        <v>#NAME?</v>
      </c>
      <c r="K1408" s="24" t="e">
        <f t="shared" ca="1" si="107"/>
        <v>#NAME?</v>
      </c>
      <c r="L1408" s="24" t="e">
        <f t="shared" ca="1" si="108"/>
        <v>#NAME?</v>
      </c>
      <c r="M1408" s="24" t="e">
        <f t="shared" ca="1" si="109"/>
        <v>#NAME?</v>
      </c>
    </row>
    <row r="1409" spans="2:13" x14ac:dyDescent="0.25">
      <c r="B1409" s="24">
        <f t="shared" ca="1" si="105"/>
        <v>0.87275916810115983</v>
      </c>
      <c r="C1409" s="25">
        <f t="shared" ca="1" si="106"/>
        <v>61.395311973701993</v>
      </c>
      <c r="H1409" s="24">
        <v>1407</v>
      </c>
      <c r="I1409" s="24" t="e">
        <f ca="1"/>
        <v>#NAME?</v>
      </c>
      <c r="J1409" s="24" t="e">
        <f t="array" aca="1" ref="J1409" ca="1">INDIRECT(ADDRESS(($F$2+1-H1409)+2,9))</f>
        <v>#NAME?</v>
      </c>
      <c r="K1409" s="24" t="e">
        <f t="shared" ca="1" si="107"/>
        <v>#NAME?</v>
      </c>
      <c r="L1409" s="24" t="e">
        <f t="shared" ca="1" si="108"/>
        <v>#NAME?</v>
      </c>
      <c r="M1409" s="24" t="e">
        <f t="shared" ca="1" si="109"/>
        <v>#NAME?</v>
      </c>
    </row>
    <row r="1410" spans="2:13" x14ac:dyDescent="0.25">
      <c r="B1410" s="24">
        <f t="shared" ca="1" si="105"/>
        <v>0.17883547820405266</v>
      </c>
      <c r="C1410" s="25">
        <f t="shared" ca="1" si="106"/>
        <v>40.801878948348474</v>
      </c>
      <c r="H1410" s="24">
        <v>1408</v>
      </c>
      <c r="I1410" s="24" t="e">
        <f ca="1"/>
        <v>#NAME?</v>
      </c>
      <c r="J1410" s="24" t="e">
        <f t="array" aca="1" ref="J1410" ca="1">INDIRECT(ADDRESS(($F$2+1-H1410)+2,9))</f>
        <v>#NAME?</v>
      </c>
      <c r="K1410" s="24" t="e">
        <f t="shared" ca="1" si="107"/>
        <v>#NAME?</v>
      </c>
      <c r="L1410" s="24" t="e">
        <f t="shared" ca="1" si="108"/>
        <v>#NAME?</v>
      </c>
      <c r="M1410" s="24" t="e">
        <f t="shared" ca="1" si="109"/>
        <v>#NAME?</v>
      </c>
    </row>
    <row r="1411" spans="2:13" x14ac:dyDescent="0.25">
      <c r="B1411" s="24">
        <f t="shared" ca="1" si="105"/>
        <v>0.16640457961664834</v>
      </c>
      <c r="C1411" s="25">
        <f t="shared" ca="1" si="106"/>
        <v>40.315289274586114</v>
      </c>
      <c r="H1411" s="24">
        <v>1409</v>
      </c>
      <c r="I1411" s="24" t="e">
        <f ca="1"/>
        <v>#NAME?</v>
      </c>
      <c r="J1411" s="24" t="e">
        <f t="array" aca="1" ref="J1411" ca="1">INDIRECT(ADDRESS(($F$2+1-H1411)+2,9))</f>
        <v>#NAME?</v>
      </c>
      <c r="K1411" s="24" t="e">
        <f t="shared" ca="1" si="107"/>
        <v>#NAME?</v>
      </c>
      <c r="L1411" s="24" t="e">
        <f t="shared" ca="1" si="108"/>
        <v>#NAME?</v>
      </c>
      <c r="M1411" s="24" t="e">
        <f t="shared" ca="1" si="109"/>
        <v>#NAME?</v>
      </c>
    </row>
    <row r="1412" spans="2:13" x14ac:dyDescent="0.25">
      <c r="B1412" s="24">
        <f t="shared" ref="B1412:B1475" ca="1" si="110">RAND()</f>
        <v>5.6113583858464433E-2</v>
      </c>
      <c r="C1412" s="25">
        <f t="shared" ref="C1412:C1475" ca="1" si="111">_xlfn.NORM.INV(B1412,50,10)</f>
        <v>34.117382710066806</v>
      </c>
      <c r="H1412" s="24">
        <v>1410</v>
      </c>
      <c r="I1412" s="24" t="e">
        <f ca="1"/>
        <v>#NAME?</v>
      </c>
      <c r="J1412" s="24" t="e">
        <f t="array" aca="1" ref="J1412" ca="1">INDIRECT(ADDRESS(($F$2+1-H1412)+2,9))</f>
        <v>#NAME?</v>
      </c>
      <c r="K1412" s="24" t="e">
        <f t="shared" ref="K1412:K1475" ca="1" si="112">_xlfn.NORM.DIST(I1412,$F$5,$F$6,TRUE)</f>
        <v>#NAME?</v>
      </c>
      <c r="L1412" s="24" t="e">
        <f t="shared" ref="L1412:L1475" ca="1" si="113">_xlfn.NORM.DIST(J1412,$F$5,$F$6,TRUE)</f>
        <v>#NAME?</v>
      </c>
      <c r="M1412" s="24" t="e">
        <f t="shared" ca="1" si="109"/>
        <v>#NAME?</v>
      </c>
    </row>
    <row r="1413" spans="2:13" x14ac:dyDescent="0.25">
      <c r="B1413" s="24">
        <f t="shared" ca="1" si="110"/>
        <v>0.6402691801482816</v>
      </c>
      <c r="C1413" s="25">
        <f t="shared" ca="1" si="111"/>
        <v>53.591783927423904</v>
      </c>
      <c r="H1413" s="24">
        <v>1411</v>
      </c>
      <c r="I1413" s="24" t="e">
        <f ca="1"/>
        <v>#NAME?</v>
      </c>
      <c r="J1413" s="24" t="e">
        <f t="array" aca="1" ref="J1413" ca="1">INDIRECT(ADDRESS(($F$2+1-H1413)+2,9))</f>
        <v>#NAME?</v>
      </c>
      <c r="K1413" s="24" t="e">
        <f t="shared" ca="1" si="112"/>
        <v>#NAME?</v>
      </c>
      <c r="L1413" s="24" t="e">
        <f t="shared" ca="1" si="113"/>
        <v>#NAME?</v>
      </c>
      <c r="M1413" s="24" t="e">
        <f t="shared" ref="M1413:M1476" ca="1" si="114">((2*H1413-1)/$F$2)*(LN(K1413)+LN(1-L1413))</f>
        <v>#NAME?</v>
      </c>
    </row>
    <row r="1414" spans="2:13" x14ac:dyDescent="0.25">
      <c r="B1414" s="24">
        <f t="shared" ca="1" si="110"/>
        <v>0.53035125024320928</v>
      </c>
      <c r="C1414" s="25">
        <f t="shared" ca="1" si="111"/>
        <v>50.761528430117053</v>
      </c>
      <c r="H1414" s="24">
        <v>1412</v>
      </c>
      <c r="I1414" s="24" t="e">
        <f ca="1"/>
        <v>#NAME?</v>
      </c>
      <c r="J1414" s="24" t="e">
        <f t="array" aca="1" ref="J1414" ca="1">INDIRECT(ADDRESS(($F$2+1-H1414)+2,9))</f>
        <v>#NAME?</v>
      </c>
      <c r="K1414" s="24" t="e">
        <f t="shared" ca="1" si="112"/>
        <v>#NAME?</v>
      </c>
      <c r="L1414" s="24" t="e">
        <f t="shared" ca="1" si="113"/>
        <v>#NAME?</v>
      </c>
      <c r="M1414" s="24" t="e">
        <f t="shared" ca="1" si="114"/>
        <v>#NAME?</v>
      </c>
    </row>
    <row r="1415" spans="2:13" x14ac:dyDescent="0.25">
      <c r="B1415" s="24">
        <f t="shared" ca="1" si="110"/>
        <v>0.24650769703578468</v>
      </c>
      <c r="C1415" s="25">
        <f t="shared" ca="1" si="111"/>
        <v>43.144792859918148</v>
      </c>
      <c r="H1415" s="24">
        <v>1413</v>
      </c>
      <c r="I1415" s="24" t="e">
        <f ca="1"/>
        <v>#NAME?</v>
      </c>
      <c r="J1415" s="24" t="e">
        <f t="array" aca="1" ref="J1415" ca="1">INDIRECT(ADDRESS(($F$2+1-H1415)+2,9))</f>
        <v>#NAME?</v>
      </c>
      <c r="K1415" s="24" t="e">
        <f t="shared" ca="1" si="112"/>
        <v>#NAME?</v>
      </c>
      <c r="L1415" s="24" t="e">
        <f t="shared" ca="1" si="113"/>
        <v>#NAME?</v>
      </c>
      <c r="M1415" s="24" t="e">
        <f t="shared" ca="1" si="114"/>
        <v>#NAME?</v>
      </c>
    </row>
    <row r="1416" spans="2:13" x14ac:dyDescent="0.25">
      <c r="B1416" s="24">
        <f t="shared" ca="1" si="110"/>
        <v>0.45757987744710449</v>
      </c>
      <c r="C1416" s="25">
        <f t="shared" ca="1" si="111"/>
        <v>48.934673538449019</v>
      </c>
      <c r="H1416" s="24">
        <v>1414</v>
      </c>
      <c r="I1416" s="24" t="e">
        <f ca="1"/>
        <v>#NAME?</v>
      </c>
      <c r="J1416" s="24" t="e">
        <f t="array" aca="1" ref="J1416" ca="1">INDIRECT(ADDRESS(($F$2+1-H1416)+2,9))</f>
        <v>#NAME?</v>
      </c>
      <c r="K1416" s="24" t="e">
        <f t="shared" ca="1" si="112"/>
        <v>#NAME?</v>
      </c>
      <c r="L1416" s="24" t="e">
        <f t="shared" ca="1" si="113"/>
        <v>#NAME?</v>
      </c>
      <c r="M1416" s="24" t="e">
        <f t="shared" ca="1" si="114"/>
        <v>#NAME?</v>
      </c>
    </row>
    <row r="1417" spans="2:13" x14ac:dyDescent="0.25">
      <c r="B1417" s="24">
        <f t="shared" ca="1" si="110"/>
        <v>0.70846466103835537</v>
      </c>
      <c r="C1417" s="25">
        <f t="shared" ca="1" si="111"/>
        <v>55.489049544662869</v>
      </c>
      <c r="H1417" s="24">
        <v>1415</v>
      </c>
      <c r="I1417" s="24" t="e">
        <f ca="1"/>
        <v>#NAME?</v>
      </c>
      <c r="J1417" s="24" t="e">
        <f t="array" aca="1" ref="J1417" ca="1">INDIRECT(ADDRESS(($F$2+1-H1417)+2,9))</f>
        <v>#NAME?</v>
      </c>
      <c r="K1417" s="24" t="e">
        <f t="shared" ca="1" si="112"/>
        <v>#NAME?</v>
      </c>
      <c r="L1417" s="24" t="e">
        <f t="shared" ca="1" si="113"/>
        <v>#NAME?</v>
      </c>
      <c r="M1417" s="24" t="e">
        <f t="shared" ca="1" si="114"/>
        <v>#NAME?</v>
      </c>
    </row>
    <row r="1418" spans="2:13" x14ac:dyDescent="0.25">
      <c r="B1418" s="24">
        <f t="shared" ca="1" si="110"/>
        <v>0.70806995749079193</v>
      </c>
      <c r="C1418" s="25">
        <f t="shared" ca="1" si="111"/>
        <v>55.477550818500106</v>
      </c>
      <c r="H1418" s="24">
        <v>1416</v>
      </c>
      <c r="I1418" s="24" t="e">
        <f ca="1"/>
        <v>#NAME?</v>
      </c>
      <c r="J1418" s="24" t="e">
        <f t="array" aca="1" ref="J1418" ca="1">INDIRECT(ADDRESS(($F$2+1-H1418)+2,9))</f>
        <v>#NAME?</v>
      </c>
      <c r="K1418" s="24" t="e">
        <f t="shared" ca="1" si="112"/>
        <v>#NAME?</v>
      </c>
      <c r="L1418" s="24" t="e">
        <f t="shared" ca="1" si="113"/>
        <v>#NAME?</v>
      </c>
      <c r="M1418" s="24" t="e">
        <f t="shared" ca="1" si="114"/>
        <v>#NAME?</v>
      </c>
    </row>
    <row r="1419" spans="2:13" x14ac:dyDescent="0.25">
      <c r="B1419" s="24">
        <f t="shared" ca="1" si="110"/>
        <v>0.43993852639279496</v>
      </c>
      <c r="C1419" s="25">
        <f t="shared" ca="1" si="111"/>
        <v>48.48874925139539</v>
      </c>
      <c r="H1419" s="24">
        <v>1417</v>
      </c>
      <c r="I1419" s="24" t="e">
        <f ca="1"/>
        <v>#NAME?</v>
      </c>
      <c r="J1419" s="24" t="e">
        <f t="array" aca="1" ref="J1419" ca="1">INDIRECT(ADDRESS(($F$2+1-H1419)+2,9))</f>
        <v>#NAME?</v>
      </c>
      <c r="K1419" s="24" t="e">
        <f t="shared" ca="1" si="112"/>
        <v>#NAME?</v>
      </c>
      <c r="L1419" s="24" t="e">
        <f t="shared" ca="1" si="113"/>
        <v>#NAME?</v>
      </c>
      <c r="M1419" s="24" t="e">
        <f t="shared" ca="1" si="114"/>
        <v>#NAME?</v>
      </c>
    </row>
    <row r="1420" spans="2:13" x14ac:dyDescent="0.25">
      <c r="B1420" s="24">
        <f t="shared" ca="1" si="110"/>
        <v>0.71366376080850946</v>
      </c>
      <c r="C1420" s="25">
        <f t="shared" ca="1" si="111"/>
        <v>55.641199843180097</v>
      </c>
      <c r="H1420" s="24">
        <v>1418</v>
      </c>
      <c r="I1420" s="24" t="e">
        <f ca="1"/>
        <v>#NAME?</v>
      </c>
      <c r="J1420" s="24" t="e">
        <f t="array" aca="1" ref="J1420" ca="1">INDIRECT(ADDRESS(($F$2+1-H1420)+2,9))</f>
        <v>#NAME?</v>
      </c>
      <c r="K1420" s="24" t="e">
        <f t="shared" ca="1" si="112"/>
        <v>#NAME?</v>
      </c>
      <c r="L1420" s="24" t="e">
        <f t="shared" ca="1" si="113"/>
        <v>#NAME?</v>
      </c>
      <c r="M1420" s="24" t="e">
        <f t="shared" ca="1" si="114"/>
        <v>#NAME?</v>
      </c>
    </row>
    <row r="1421" spans="2:13" x14ac:dyDescent="0.25">
      <c r="B1421" s="24">
        <f t="shared" ca="1" si="110"/>
        <v>0.94767672781132517</v>
      </c>
      <c r="C1421" s="25">
        <f t="shared" ca="1" si="111"/>
        <v>66.227327632929601</v>
      </c>
      <c r="H1421" s="24">
        <v>1419</v>
      </c>
      <c r="I1421" s="24" t="e">
        <f ca="1"/>
        <v>#NAME?</v>
      </c>
      <c r="J1421" s="24" t="e">
        <f t="array" aca="1" ref="J1421" ca="1">INDIRECT(ADDRESS(($F$2+1-H1421)+2,9))</f>
        <v>#NAME?</v>
      </c>
      <c r="K1421" s="24" t="e">
        <f t="shared" ca="1" si="112"/>
        <v>#NAME?</v>
      </c>
      <c r="L1421" s="24" t="e">
        <f t="shared" ca="1" si="113"/>
        <v>#NAME?</v>
      </c>
      <c r="M1421" s="24" t="e">
        <f t="shared" ca="1" si="114"/>
        <v>#NAME?</v>
      </c>
    </row>
    <row r="1422" spans="2:13" x14ac:dyDescent="0.25">
      <c r="B1422" s="24">
        <f t="shared" ca="1" si="110"/>
        <v>0.23929394761972511</v>
      </c>
      <c r="C1422" s="25">
        <f t="shared" ca="1" si="111"/>
        <v>42.914244206480753</v>
      </c>
      <c r="H1422" s="24">
        <v>1420</v>
      </c>
      <c r="I1422" s="24" t="e">
        <f ca="1"/>
        <v>#NAME?</v>
      </c>
      <c r="J1422" s="24" t="e">
        <f t="array" aca="1" ref="J1422" ca="1">INDIRECT(ADDRESS(($F$2+1-H1422)+2,9))</f>
        <v>#NAME?</v>
      </c>
      <c r="K1422" s="24" t="e">
        <f t="shared" ca="1" si="112"/>
        <v>#NAME?</v>
      </c>
      <c r="L1422" s="24" t="e">
        <f t="shared" ca="1" si="113"/>
        <v>#NAME?</v>
      </c>
      <c r="M1422" s="24" t="e">
        <f t="shared" ca="1" si="114"/>
        <v>#NAME?</v>
      </c>
    </row>
    <row r="1423" spans="2:13" x14ac:dyDescent="0.25">
      <c r="B1423" s="24">
        <f t="shared" ca="1" si="110"/>
        <v>0.97968907361052593</v>
      </c>
      <c r="C1423" s="25">
        <f t="shared" ca="1" si="111"/>
        <v>70.473691525104925</v>
      </c>
      <c r="H1423" s="24">
        <v>1421</v>
      </c>
      <c r="I1423" s="24" t="e">
        <f ca="1"/>
        <v>#NAME?</v>
      </c>
      <c r="J1423" s="24" t="e">
        <f t="array" aca="1" ref="J1423" ca="1">INDIRECT(ADDRESS(($F$2+1-H1423)+2,9))</f>
        <v>#NAME?</v>
      </c>
      <c r="K1423" s="24" t="e">
        <f t="shared" ca="1" si="112"/>
        <v>#NAME?</v>
      </c>
      <c r="L1423" s="24" t="e">
        <f t="shared" ca="1" si="113"/>
        <v>#NAME?</v>
      </c>
      <c r="M1423" s="24" t="e">
        <f t="shared" ca="1" si="114"/>
        <v>#NAME?</v>
      </c>
    </row>
    <row r="1424" spans="2:13" x14ac:dyDescent="0.25">
      <c r="B1424" s="24">
        <f t="shared" ca="1" si="110"/>
        <v>0.49910785758100684</v>
      </c>
      <c r="C1424" s="25">
        <f t="shared" ca="1" si="111"/>
        <v>49.977637287236568</v>
      </c>
      <c r="H1424" s="24">
        <v>1422</v>
      </c>
      <c r="I1424" s="24" t="e">
        <f ca="1"/>
        <v>#NAME?</v>
      </c>
      <c r="J1424" s="24" t="e">
        <f t="array" aca="1" ref="J1424" ca="1">INDIRECT(ADDRESS(($F$2+1-H1424)+2,9))</f>
        <v>#NAME?</v>
      </c>
      <c r="K1424" s="24" t="e">
        <f t="shared" ca="1" si="112"/>
        <v>#NAME?</v>
      </c>
      <c r="L1424" s="24" t="e">
        <f t="shared" ca="1" si="113"/>
        <v>#NAME?</v>
      </c>
      <c r="M1424" s="24" t="e">
        <f t="shared" ca="1" si="114"/>
        <v>#NAME?</v>
      </c>
    </row>
    <row r="1425" spans="2:13" x14ac:dyDescent="0.25">
      <c r="B1425" s="24">
        <f t="shared" ca="1" si="110"/>
        <v>0.27555481079168653</v>
      </c>
      <c r="C1425" s="25">
        <f t="shared" ca="1" si="111"/>
        <v>44.039017924993757</v>
      </c>
      <c r="H1425" s="24">
        <v>1423</v>
      </c>
      <c r="I1425" s="24" t="e">
        <f ca="1"/>
        <v>#NAME?</v>
      </c>
      <c r="J1425" s="24" t="e">
        <f t="array" aca="1" ref="J1425" ca="1">INDIRECT(ADDRESS(($F$2+1-H1425)+2,9))</f>
        <v>#NAME?</v>
      </c>
      <c r="K1425" s="24" t="e">
        <f t="shared" ca="1" si="112"/>
        <v>#NAME?</v>
      </c>
      <c r="L1425" s="24" t="e">
        <f t="shared" ca="1" si="113"/>
        <v>#NAME?</v>
      </c>
      <c r="M1425" s="24" t="e">
        <f t="shared" ca="1" si="114"/>
        <v>#NAME?</v>
      </c>
    </row>
    <row r="1426" spans="2:13" x14ac:dyDescent="0.25">
      <c r="B1426" s="24">
        <f t="shared" ca="1" si="110"/>
        <v>0.15827736380698942</v>
      </c>
      <c r="C1426" s="25">
        <f t="shared" ca="1" si="111"/>
        <v>39.984370602443583</v>
      </c>
      <c r="H1426" s="24">
        <v>1424</v>
      </c>
      <c r="I1426" s="24" t="e">
        <f ca="1"/>
        <v>#NAME?</v>
      </c>
      <c r="J1426" s="24" t="e">
        <f t="array" aca="1" ref="J1426" ca="1">INDIRECT(ADDRESS(($F$2+1-H1426)+2,9))</f>
        <v>#NAME?</v>
      </c>
      <c r="K1426" s="24" t="e">
        <f t="shared" ca="1" si="112"/>
        <v>#NAME?</v>
      </c>
      <c r="L1426" s="24" t="e">
        <f t="shared" ca="1" si="113"/>
        <v>#NAME?</v>
      </c>
      <c r="M1426" s="24" t="e">
        <f t="shared" ca="1" si="114"/>
        <v>#NAME?</v>
      </c>
    </row>
    <row r="1427" spans="2:13" x14ac:dyDescent="0.25">
      <c r="B1427" s="24">
        <f t="shared" ca="1" si="110"/>
        <v>0.71523068955175839</v>
      </c>
      <c r="C1427" s="25">
        <f t="shared" ca="1" si="111"/>
        <v>55.687311264568542</v>
      </c>
      <c r="H1427" s="24">
        <v>1425</v>
      </c>
      <c r="I1427" s="24" t="e">
        <f ca="1"/>
        <v>#NAME?</v>
      </c>
      <c r="J1427" s="24" t="e">
        <f t="array" aca="1" ref="J1427" ca="1">INDIRECT(ADDRESS(($F$2+1-H1427)+2,9))</f>
        <v>#NAME?</v>
      </c>
      <c r="K1427" s="24" t="e">
        <f t="shared" ca="1" si="112"/>
        <v>#NAME?</v>
      </c>
      <c r="L1427" s="24" t="e">
        <f t="shared" ca="1" si="113"/>
        <v>#NAME?</v>
      </c>
      <c r="M1427" s="24" t="e">
        <f t="shared" ca="1" si="114"/>
        <v>#NAME?</v>
      </c>
    </row>
    <row r="1428" spans="2:13" x14ac:dyDescent="0.25">
      <c r="B1428" s="24">
        <f t="shared" ca="1" si="110"/>
        <v>0.77665364801574732</v>
      </c>
      <c r="C1428" s="25">
        <f t="shared" ca="1" si="111"/>
        <v>57.609403373788631</v>
      </c>
      <c r="H1428" s="24">
        <v>1426</v>
      </c>
      <c r="I1428" s="24" t="e">
        <f ca="1"/>
        <v>#NAME?</v>
      </c>
      <c r="J1428" s="24" t="e">
        <f t="array" aca="1" ref="J1428" ca="1">INDIRECT(ADDRESS(($F$2+1-H1428)+2,9))</f>
        <v>#NAME?</v>
      </c>
      <c r="K1428" s="24" t="e">
        <f t="shared" ca="1" si="112"/>
        <v>#NAME?</v>
      </c>
      <c r="L1428" s="24" t="e">
        <f t="shared" ca="1" si="113"/>
        <v>#NAME?</v>
      </c>
      <c r="M1428" s="24" t="e">
        <f t="shared" ca="1" si="114"/>
        <v>#NAME?</v>
      </c>
    </row>
    <row r="1429" spans="2:13" x14ac:dyDescent="0.25">
      <c r="B1429" s="24">
        <f t="shared" ca="1" si="110"/>
        <v>0.1156816302002468</v>
      </c>
      <c r="C1429" s="25">
        <f t="shared" ca="1" si="111"/>
        <v>38.031454718599235</v>
      </c>
      <c r="H1429" s="24">
        <v>1427</v>
      </c>
      <c r="I1429" s="24" t="e">
        <f ca="1"/>
        <v>#NAME?</v>
      </c>
      <c r="J1429" s="24" t="e">
        <f t="array" aca="1" ref="J1429" ca="1">INDIRECT(ADDRESS(($F$2+1-H1429)+2,9))</f>
        <v>#NAME?</v>
      </c>
      <c r="K1429" s="24" t="e">
        <f t="shared" ca="1" si="112"/>
        <v>#NAME?</v>
      </c>
      <c r="L1429" s="24" t="e">
        <f t="shared" ca="1" si="113"/>
        <v>#NAME?</v>
      </c>
      <c r="M1429" s="24" t="e">
        <f t="shared" ca="1" si="114"/>
        <v>#NAME?</v>
      </c>
    </row>
    <row r="1430" spans="2:13" x14ac:dyDescent="0.25">
      <c r="B1430" s="24">
        <f t="shared" ca="1" si="110"/>
        <v>2.6733704126035263E-2</v>
      </c>
      <c r="C1430" s="25">
        <f t="shared" ca="1" si="111"/>
        <v>30.688734810636287</v>
      </c>
      <c r="H1430" s="24">
        <v>1428</v>
      </c>
      <c r="I1430" s="24" t="e">
        <f ca="1"/>
        <v>#NAME?</v>
      </c>
      <c r="J1430" s="24" t="e">
        <f t="array" aca="1" ref="J1430" ca="1">INDIRECT(ADDRESS(($F$2+1-H1430)+2,9))</f>
        <v>#NAME?</v>
      </c>
      <c r="K1430" s="24" t="e">
        <f t="shared" ca="1" si="112"/>
        <v>#NAME?</v>
      </c>
      <c r="L1430" s="24" t="e">
        <f t="shared" ca="1" si="113"/>
        <v>#NAME?</v>
      </c>
      <c r="M1430" s="24" t="e">
        <f t="shared" ca="1" si="114"/>
        <v>#NAME?</v>
      </c>
    </row>
    <row r="1431" spans="2:13" x14ac:dyDescent="0.25">
      <c r="B1431" s="24">
        <f t="shared" ca="1" si="110"/>
        <v>0.39766224282612739</v>
      </c>
      <c r="C1431" s="25">
        <f t="shared" ca="1" si="111"/>
        <v>47.405972208705315</v>
      </c>
      <c r="H1431" s="24">
        <v>1429</v>
      </c>
      <c r="I1431" s="24" t="e">
        <f ca="1"/>
        <v>#NAME?</v>
      </c>
      <c r="J1431" s="24" t="e">
        <f t="array" aca="1" ref="J1431" ca="1">INDIRECT(ADDRESS(($F$2+1-H1431)+2,9))</f>
        <v>#NAME?</v>
      </c>
      <c r="K1431" s="24" t="e">
        <f t="shared" ca="1" si="112"/>
        <v>#NAME?</v>
      </c>
      <c r="L1431" s="24" t="e">
        <f t="shared" ca="1" si="113"/>
        <v>#NAME?</v>
      </c>
      <c r="M1431" s="24" t="e">
        <f t="shared" ca="1" si="114"/>
        <v>#NAME?</v>
      </c>
    </row>
    <row r="1432" spans="2:13" x14ac:dyDescent="0.25">
      <c r="B1432" s="24">
        <f t="shared" ca="1" si="110"/>
        <v>0.63263577645379976</v>
      </c>
      <c r="C1432" s="25">
        <f t="shared" ca="1" si="111"/>
        <v>53.388424146747738</v>
      </c>
      <c r="H1432" s="24">
        <v>1430</v>
      </c>
      <c r="I1432" s="24" t="e">
        <f ca="1"/>
        <v>#NAME?</v>
      </c>
      <c r="J1432" s="24" t="e">
        <f t="array" aca="1" ref="J1432" ca="1">INDIRECT(ADDRESS(($F$2+1-H1432)+2,9))</f>
        <v>#NAME?</v>
      </c>
      <c r="K1432" s="24" t="e">
        <f t="shared" ca="1" si="112"/>
        <v>#NAME?</v>
      </c>
      <c r="L1432" s="24" t="e">
        <f t="shared" ca="1" si="113"/>
        <v>#NAME?</v>
      </c>
      <c r="M1432" s="24" t="e">
        <f t="shared" ca="1" si="114"/>
        <v>#NAME?</v>
      </c>
    </row>
    <row r="1433" spans="2:13" x14ac:dyDescent="0.25">
      <c r="B1433" s="24">
        <f t="shared" ca="1" si="110"/>
        <v>0.37904215705410049</v>
      </c>
      <c r="C1433" s="25">
        <f t="shared" ca="1" si="111"/>
        <v>46.920026044280377</v>
      </c>
      <c r="H1433" s="24">
        <v>1431</v>
      </c>
      <c r="I1433" s="24" t="e">
        <f ca="1"/>
        <v>#NAME?</v>
      </c>
      <c r="J1433" s="24" t="e">
        <f t="array" aca="1" ref="J1433" ca="1">INDIRECT(ADDRESS(($F$2+1-H1433)+2,9))</f>
        <v>#NAME?</v>
      </c>
      <c r="K1433" s="24" t="e">
        <f t="shared" ca="1" si="112"/>
        <v>#NAME?</v>
      </c>
      <c r="L1433" s="24" t="e">
        <f t="shared" ca="1" si="113"/>
        <v>#NAME?</v>
      </c>
      <c r="M1433" s="24" t="e">
        <f t="shared" ca="1" si="114"/>
        <v>#NAME?</v>
      </c>
    </row>
    <row r="1434" spans="2:13" x14ac:dyDescent="0.25">
      <c r="B1434" s="24">
        <f t="shared" ca="1" si="110"/>
        <v>0.37669061146392047</v>
      </c>
      <c r="C1434" s="25">
        <f t="shared" ca="1" si="111"/>
        <v>46.858159063913291</v>
      </c>
      <c r="H1434" s="24">
        <v>1432</v>
      </c>
      <c r="I1434" s="24" t="e">
        <f ca="1"/>
        <v>#NAME?</v>
      </c>
      <c r="J1434" s="24" t="e">
        <f t="array" aca="1" ref="J1434" ca="1">INDIRECT(ADDRESS(($F$2+1-H1434)+2,9))</f>
        <v>#NAME?</v>
      </c>
      <c r="K1434" s="24" t="e">
        <f t="shared" ca="1" si="112"/>
        <v>#NAME?</v>
      </c>
      <c r="L1434" s="24" t="e">
        <f t="shared" ca="1" si="113"/>
        <v>#NAME?</v>
      </c>
      <c r="M1434" s="24" t="e">
        <f t="shared" ca="1" si="114"/>
        <v>#NAME?</v>
      </c>
    </row>
    <row r="1435" spans="2:13" x14ac:dyDescent="0.25">
      <c r="B1435" s="24">
        <f t="shared" ca="1" si="110"/>
        <v>0.55520764850307358</v>
      </c>
      <c r="C1435" s="25">
        <f t="shared" ca="1" si="111"/>
        <v>51.388297266262057</v>
      </c>
      <c r="H1435" s="24">
        <v>1433</v>
      </c>
      <c r="I1435" s="24" t="e">
        <f ca="1"/>
        <v>#NAME?</v>
      </c>
      <c r="J1435" s="24" t="e">
        <f t="array" aca="1" ref="J1435" ca="1">INDIRECT(ADDRESS(($F$2+1-H1435)+2,9))</f>
        <v>#NAME?</v>
      </c>
      <c r="K1435" s="24" t="e">
        <f t="shared" ca="1" si="112"/>
        <v>#NAME?</v>
      </c>
      <c r="L1435" s="24" t="e">
        <f t="shared" ca="1" si="113"/>
        <v>#NAME?</v>
      </c>
      <c r="M1435" s="24" t="e">
        <f t="shared" ca="1" si="114"/>
        <v>#NAME?</v>
      </c>
    </row>
    <row r="1436" spans="2:13" x14ac:dyDescent="0.25">
      <c r="B1436" s="24">
        <f t="shared" ca="1" si="110"/>
        <v>0.89443233331128136</v>
      </c>
      <c r="C1436" s="25">
        <f t="shared" ca="1" si="111"/>
        <v>62.504496603859273</v>
      </c>
      <c r="H1436" s="24">
        <v>1434</v>
      </c>
      <c r="I1436" s="24" t="e">
        <f ca="1"/>
        <v>#NAME?</v>
      </c>
      <c r="J1436" s="24" t="e">
        <f t="array" aca="1" ref="J1436" ca="1">INDIRECT(ADDRESS(($F$2+1-H1436)+2,9))</f>
        <v>#NAME?</v>
      </c>
      <c r="K1436" s="24" t="e">
        <f t="shared" ca="1" si="112"/>
        <v>#NAME?</v>
      </c>
      <c r="L1436" s="24" t="e">
        <f t="shared" ca="1" si="113"/>
        <v>#NAME?</v>
      </c>
      <c r="M1436" s="24" t="e">
        <f t="shared" ca="1" si="114"/>
        <v>#NAME?</v>
      </c>
    </row>
    <row r="1437" spans="2:13" x14ac:dyDescent="0.25">
      <c r="B1437" s="24">
        <f t="shared" ca="1" si="110"/>
        <v>0.6817093278757852</v>
      </c>
      <c r="C1437" s="25">
        <f t="shared" ca="1" si="111"/>
        <v>54.724840214150269</v>
      </c>
      <c r="H1437" s="24">
        <v>1435</v>
      </c>
      <c r="I1437" s="24" t="e">
        <f ca="1"/>
        <v>#NAME?</v>
      </c>
      <c r="J1437" s="24" t="e">
        <f t="array" aca="1" ref="J1437" ca="1">INDIRECT(ADDRESS(($F$2+1-H1437)+2,9))</f>
        <v>#NAME?</v>
      </c>
      <c r="K1437" s="24" t="e">
        <f t="shared" ca="1" si="112"/>
        <v>#NAME?</v>
      </c>
      <c r="L1437" s="24" t="e">
        <f t="shared" ca="1" si="113"/>
        <v>#NAME?</v>
      </c>
      <c r="M1437" s="24" t="e">
        <f t="shared" ca="1" si="114"/>
        <v>#NAME?</v>
      </c>
    </row>
    <row r="1438" spans="2:13" x14ac:dyDescent="0.25">
      <c r="B1438" s="24">
        <f t="shared" ca="1" si="110"/>
        <v>0.38846753952537094</v>
      </c>
      <c r="C1438" s="25">
        <f t="shared" ca="1" si="111"/>
        <v>47.166846076165839</v>
      </c>
      <c r="H1438" s="24">
        <v>1436</v>
      </c>
      <c r="I1438" s="24" t="e">
        <f ca="1"/>
        <v>#NAME?</v>
      </c>
      <c r="J1438" s="24" t="e">
        <f t="array" aca="1" ref="J1438" ca="1">INDIRECT(ADDRESS(($F$2+1-H1438)+2,9))</f>
        <v>#NAME?</v>
      </c>
      <c r="K1438" s="24" t="e">
        <f t="shared" ca="1" si="112"/>
        <v>#NAME?</v>
      </c>
      <c r="L1438" s="24" t="e">
        <f t="shared" ca="1" si="113"/>
        <v>#NAME?</v>
      </c>
      <c r="M1438" s="24" t="e">
        <f t="shared" ca="1" si="114"/>
        <v>#NAME?</v>
      </c>
    </row>
    <row r="1439" spans="2:13" x14ac:dyDescent="0.25">
      <c r="B1439" s="24">
        <f t="shared" ca="1" si="110"/>
        <v>0.18816101620254411</v>
      </c>
      <c r="C1439" s="25">
        <f t="shared" ca="1" si="111"/>
        <v>41.153066298361495</v>
      </c>
      <c r="H1439" s="24">
        <v>1437</v>
      </c>
      <c r="I1439" s="24" t="e">
        <f ca="1"/>
        <v>#NAME?</v>
      </c>
      <c r="J1439" s="24" t="e">
        <f t="array" aca="1" ref="J1439" ca="1">INDIRECT(ADDRESS(($F$2+1-H1439)+2,9))</f>
        <v>#NAME?</v>
      </c>
      <c r="K1439" s="24" t="e">
        <f t="shared" ca="1" si="112"/>
        <v>#NAME?</v>
      </c>
      <c r="L1439" s="24" t="e">
        <f t="shared" ca="1" si="113"/>
        <v>#NAME?</v>
      </c>
      <c r="M1439" s="24" t="e">
        <f t="shared" ca="1" si="114"/>
        <v>#NAME?</v>
      </c>
    </row>
    <row r="1440" spans="2:13" x14ac:dyDescent="0.25">
      <c r="B1440" s="24">
        <f t="shared" ca="1" si="110"/>
        <v>0.17685991429144532</v>
      </c>
      <c r="C1440" s="25">
        <f t="shared" ca="1" si="111"/>
        <v>40.726018071331346</v>
      </c>
      <c r="H1440" s="24">
        <v>1438</v>
      </c>
      <c r="I1440" s="24" t="e">
        <f ca="1"/>
        <v>#NAME?</v>
      </c>
      <c r="J1440" s="24" t="e">
        <f t="array" aca="1" ref="J1440" ca="1">INDIRECT(ADDRESS(($F$2+1-H1440)+2,9))</f>
        <v>#NAME?</v>
      </c>
      <c r="K1440" s="24" t="e">
        <f t="shared" ca="1" si="112"/>
        <v>#NAME?</v>
      </c>
      <c r="L1440" s="24" t="e">
        <f t="shared" ca="1" si="113"/>
        <v>#NAME?</v>
      </c>
      <c r="M1440" s="24" t="e">
        <f t="shared" ca="1" si="114"/>
        <v>#NAME?</v>
      </c>
    </row>
    <row r="1441" spans="2:13" x14ac:dyDescent="0.25">
      <c r="B1441" s="24">
        <f t="shared" ca="1" si="110"/>
        <v>0.42905647235000155</v>
      </c>
      <c r="C1441" s="25">
        <f t="shared" ca="1" si="111"/>
        <v>48.212231770730469</v>
      </c>
      <c r="H1441" s="24">
        <v>1439</v>
      </c>
      <c r="I1441" s="24" t="e">
        <f ca="1"/>
        <v>#NAME?</v>
      </c>
      <c r="J1441" s="24" t="e">
        <f t="array" aca="1" ref="J1441" ca="1">INDIRECT(ADDRESS(($F$2+1-H1441)+2,9))</f>
        <v>#NAME?</v>
      </c>
      <c r="K1441" s="24" t="e">
        <f t="shared" ca="1" si="112"/>
        <v>#NAME?</v>
      </c>
      <c r="L1441" s="24" t="e">
        <f t="shared" ca="1" si="113"/>
        <v>#NAME?</v>
      </c>
      <c r="M1441" s="24" t="e">
        <f t="shared" ca="1" si="114"/>
        <v>#NAME?</v>
      </c>
    </row>
    <row r="1442" spans="2:13" x14ac:dyDescent="0.25">
      <c r="B1442" s="24">
        <f t="shared" ca="1" si="110"/>
        <v>0.73825063854247608</v>
      </c>
      <c r="C1442" s="25">
        <f t="shared" ca="1" si="111"/>
        <v>56.379615296242662</v>
      </c>
      <c r="H1442" s="24">
        <v>1440</v>
      </c>
      <c r="I1442" s="24" t="e">
        <f ca="1"/>
        <v>#NAME?</v>
      </c>
      <c r="J1442" s="24" t="e">
        <f t="array" aca="1" ref="J1442" ca="1">INDIRECT(ADDRESS(($F$2+1-H1442)+2,9))</f>
        <v>#NAME?</v>
      </c>
      <c r="K1442" s="24" t="e">
        <f t="shared" ca="1" si="112"/>
        <v>#NAME?</v>
      </c>
      <c r="L1442" s="24" t="e">
        <f t="shared" ca="1" si="113"/>
        <v>#NAME?</v>
      </c>
      <c r="M1442" s="24" t="e">
        <f t="shared" ca="1" si="114"/>
        <v>#NAME?</v>
      </c>
    </row>
    <row r="1443" spans="2:13" x14ac:dyDescent="0.25">
      <c r="B1443" s="24">
        <f t="shared" ca="1" si="110"/>
        <v>6.1935596123335324E-2</v>
      </c>
      <c r="C1443" s="25">
        <f t="shared" ca="1" si="111"/>
        <v>34.612739594898997</v>
      </c>
      <c r="H1443" s="24">
        <v>1441</v>
      </c>
      <c r="I1443" s="24" t="e">
        <f ca="1"/>
        <v>#NAME?</v>
      </c>
      <c r="J1443" s="24" t="e">
        <f t="array" aca="1" ref="J1443" ca="1">INDIRECT(ADDRESS(($F$2+1-H1443)+2,9))</f>
        <v>#NAME?</v>
      </c>
      <c r="K1443" s="24" t="e">
        <f t="shared" ca="1" si="112"/>
        <v>#NAME?</v>
      </c>
      <c r="L1443" s="24" t="e">
        <f t="shared" ca="1" si="113"/>
        <v>#NAME?</v>
      </c>
      <c r="M1443" s="24" t="e">
        <f t="shared" ca="1" si="114"/>
        <v>#NAME?</v>
      </c>
    </row>
    <row r="1444" spans="2:13" x14ac:dyDescent="0.25">
      <c r="B1444" s="24">
        <f t="shared" ca="1" si="110"/>
        <v>0.58648741296004092</v>
      </c>
      <c r="C1444" s="25">
        <f t="shared" ca="1" si="111"/>
        <v>52.185184635315835</v>
      </c>
      <c r="H1444" s="24">
        <v>1442</v>
      </c>
      <c r="I1444" s="24" t="e">
        <f ca="1"/>
        <v>#NAME?</v>
      </c>
      <c r="J1444" s="24" t="e">
        <f t="array" aca="1" ref="J1444" ca="1">INDIRECT(ADDRESS(($F$2+1-H1444)+2,9))</f>
        <v>#NAME?</v>
      </c>
      <c r="K1444" s="24" t="e">
        <f t="shared" ca="1" si="112"/>
        <v>#NAME?</v>
      </c>
      <c r="L1444" s="24" t="e">
        <f t="shared" ca="1" si="113"/>
        <v>#NAME?</v>
      </c>
      <c r="M1444" s="24" t="e">
        <f t="shared" ca="1" si="114"/>
        <v>#NAME?</v>
      </c>
    </row>
    <row r="1445" spans="2:13" x14ac:dyDescent="0.25">
      <c r="B1445" s="24">
        <f t="shared" ca="1" si="110"/>
        <v>2.5697304435643775E-2</v>
      </c>
      <c r="C1445" s="25">
        <f t="shared" ca="1" si="111"/>
        <v>30.51829863628992</v>
      </c>
      <c r="H1445" s="24">
        <v>1443</v>
      </c>
      <c r="I1445" s="24" t="e">
        <f ca="1"/>
        <v>#NAME?</v>
      </c>
      <c r="J1445" s="24" t="e">
        <f t="array" aca="1" ref="J1445" ca="1">INDIRECT(ADDRESS(($F$2+1-H1445)+2,9))</f>
        <v>#NAME?</v>
      </c>
      <c r="K1445" s="24" t="e">
        <f t="shared" ca="1" si="112"/>
        <v>#NAME?</v>
      </c>
      <c r="L1445" s="24" t="e">
        <f t="shared" ca="1" si="113"/>
        <v>#NAME?</v>
      </c>
      <c r="M1445" s="24" t="e">
        <f t="shared" ca="1" si="114"/>
        <v>#NAME?</v>
      </c>
    </row>
    <row r="1446" spans="2:13" x14ac:dyDescent="0.25">
      <c r="B1446" s="24">
        <f t="shared" ca="1" si="110"/>
        <v>9.6670564466361464E-2</v>
      </c>
      <c r="C1446" s="25">
        <f t="shared" ca="1" si="111"/>
        <v>36.992414934667899</v>
      </c>
      <c r="H1446" s="24">
        <v>1444</v>
      </c>
      <c r="I1446" s="24" t="e">
        <f ca="1"/>
        <v>#NAME?</v>
      </c>
      <c r="J1446" s="24" t="e">
        <f t="array" aca="1" ref="J1446" ca="1">INDIRECT(ADDRESS(($F$2+1-H1446)+2,9))</f>
        <v>#NAME?</v>
      </c>
      <c r="K1446" s="24" t="e">
        <f t="shared" ca="1" si="112"/>
        <v>#NAME?</v>
      </c>
      <c r="L1446" s="24" t="e">
        <f t="shared" ca="1" si="113"/>
        <v>#NAME?</v>
      </c>
      <c r="M1446" s="24" t="e">
        <f t="shared" ca="1" si="114"/>
        <v>#NAME?</v>
      </c>
    </row>
    <row r="1447" spans="2:13" x14ac:dyDescent="0.25">
      <c r="B1447" s="24">
        <f t="shared" ca="1" si="110"/>
        <v>0.47381915228604932</v>
      </c>
      <c r="C1447" s="25">
        <f t="shared" ca="1" si="111"/>
        <v>49.343271704414235</v>
      </c>
      <c r="H1447" s="24">
        <v>1445</v>
      </c>
      <c r="I1447" s="24" t="e">
        <f ca="1"/>
        <v>#NAME?</v>
      </c>
      <c r="J1447" s="24" t="e">
        <f t="array" aca="1" ref="J1447" ca="1">INDIRECT(ADDRESS(($F$2+1-H1447)+2,9))</f>
        <v>#NAME?</v>
      </c>
      <c r="K1447" s="24" t="e">
        <f t="shared" ca="1" si="112"/>
        <v>#NAME?</v>
      </c>
      <c r="L1447" s="24" t="e">
        <f t="shared" ca="1" si="113"/>
        <v>#NAME?</v>
      </c>
      <c r="M1447" s="24" t="e">
        <f t="shared" ca="1" si="114"/>
        <v>#NAME?</v>
      </c>
    </row>
    <row r="1448" spans="2:13" x14ac:dyDescent="0.25">
      <c r="B1448" s="24">
        <f t="shared" ca="1" si="110"/>
        <v>0.29502638904576606</v>
      </c>
      <c r="C1448" s="25">
        <f t="shared" ca="1" si="111"/>
        <v>44.612404504698929</v>
      </c>
      <c r="H1448" s="24">
        <v>1446</v>
      </c>
      <c r="I1448" s="24" t="e">
        <f ca="1"/>
        <v>#NAME?</v>
      </c>
      <c r="J1448" s="24" t="e">
        <f t="array" aca="1" ref="J1448" ca="1">INDIRECT(ADDRESS(($F$2+1-H1448)+2,9))</f>
        <v>#NAME?</v>
      </c>
      <c r="K1448" s="24" t="e">
        <f t="shared" ca="1" si="112"/>
        <v>#NAME?</v>
      </c>
      <c r="L1448" s="24" t="e">
        <f t="shared" ca="1" si="113"/>
        <v>#NAME?</v>
      </c>
      <c r="M1448" s="24" t="e">
        <f t="shared" ca="1" si="114"/>
        <v>#NAME?</v>
      </c>
    </row>
    <row r="1449" spans="2:13" x14ac:dyDescent="0.25">
      <c r="B1449" s="24">
        <f t="shared" ca="1" si="110"/>
        <v>0.6931708534755634</v>
      </c>
      <c r="C1449" s="25">
        <f t="shared" ca="1" si="111"/>
        <v>55.048584016954571</v>
      </c>
      <c r="H1449" s="24">
        <v>1447</v>
      </c>
      <c r="I1449" s="24" t="e">
        <f ca="1"/>
        <v>#NAME?</v>
      </c>
      <c r="J1449" s="24" t="e">
        <f t="array" aca="1" ref="J1449" ca="1">INDIRECT(ADDRESS(($F$2+1-H1449)+2,9))</f>
        <v>#NAME?</v>
      </c>
      <c r="K1449" s="24" t="e">
        <f t="shared" ca="1" si="112"/>
        <v>#NAME?</v>
      </c>
      <c r="L1449" s="24" t="e">
        <f t="shared" ca="1" si="113"/>
        <v>#NAME?</v>
      </c>
      <c r="M1449" s="24" t="e">
        <f t="shared" ca="1" si="114"/>
        <v>#NAME?</v>
      </c>
    </row>
    <row r="1450" spans="2:13" x14ac:dyDescent="0.25">
      <c r="B1450" s="24">
        <f t="shared" ca="1" si="110"/>
        <v>0.64977320716684694</v>
      </c>
      <c r="C1450" s="25">
        <f t="shared" ca="1" si="111"/>
        <v>53.847082452749177</v>
      </c>
      <c r="H1450" s="24">
        <v>1448</v>
      </c>
      <c r="I1450" s="24" t="e">
        <f ca="1"/>
        <v>#NAME?</v>
      </c>
      <c r="J1450" s="24" t="e">
        <f t="array" aca="1" ref="J1450" ca="1">INDIRECT(ADDRESS(($F$2+1-H1450)+2,9))</f>
        <v>#NAME?</v>
      </c>
      <c r="K1450" s="24" t="e">
        <f t="shared" ca="1" si="112"/>
        <v>#NAME?</v>
      </c>
      <c r="L1450" s="24" t="e">
        <f t="shared" ca="1" si="113"/>
        <v>#NAME?</v>
      </c>
      <c r="M1450" s="24" t="e">
        <f t="shared" ca="1" si="114"/>
        <v>#NAME?</v>
      </c>
    </row>
    <row r="1451" spans="2:13" x14ac:dyDescent="0.25">
      <c r="B1451" s="24">
        <f t="shared" ca="1" si="110"/>
        <v>0.52836137226628566</v>
      </c>
      <c r="C1451" s="25">
        <f t="shared" ca="1" si="111"/>
        <v>50.711514063361236</v>
      </c>
      <c r="H1451" s="24">
        <v>1449</v>
      </c>
      <c r="I1451" s="24" t="e">
        <f ca="1"/>
        <v>#NAME?</v>
      </c>
      <c r="J1451" s="24" t="e">
        <f t="array" aca="1" ref="J1451" ca="1">INDIRECT(ADDRESS(($F$2+1-H1451)+2,9))</f>
        <v>#NAME?</v>
      </c>
      <c r="K1451" s="24" t="e">
        <f t="shared" ca="1" si="112"/>
        <v>#NAME?</v>
      </c>
      <c r="L1451" s="24" t="e">
        <f t="shared" ca="1" si="113"/>
        <v>#NAME?</v>
      </c>
      <c r="M1451" s="24" t="e">
        <f t="shared" ca="1" si="114"/>
        <v>#NAME?</v>
      </c>
    </row>
    <row r="1452" spans="2:13" x14ac:dyDescent="0.25">
      <c r="B1452" s="24">
        <f t="shared" ca="1" si="110"/>
        <v>0.73030905706477678</v>
      </c>
      <c r="C1452" s="25">
        <f t="shared" ca="1" si="111"/>
        <v>56.13747967113791</v>
      </c>
      <c r="H1452" s="24">
        <v>1450</v>
      </c>
      <c r="I1452" s="24" t="e">
        <f ca="1"/>
        <v>#NAME?</v>
      </c>
      <c r="J1452" s="24" t="e">
        <f t="array" aca="1" ref="J1452" ca="1">INDIRECT(ADDRESS(($F$2+1-H1452)+2,9))</f>
        <v>#NAME?</v>
      </c>
      <c r="K1452" s="24" t="e">
        <f t="shared" ca="1" si="112"/>
        <v>#NAME?</v>
      </c>
      <c r="L1452" s="24" t="e">
        <f t="shared" ca="1" si="113"/>
        <v>#NAME?</v>
      </c>
      <c r="M1452" s="24" t="e">
        <f t="shared" ca="1" si="114"/>
        <v>#NAME?</v>
      </c>
    </row>
    <row r="1453" spans="2:13" x14ac:dyDescent="0.25">
      <c r="B1453" s="24">
        <f t="shared" ca="1" si="110"/>
        <v>0.51678912233772811</v>
      </c>
      <c r="C1453" s="25">
        <f t="shared" ca="1" si="111"/>
        <v>50.420965187790358</v>
      </c>
      <c r="H1453" s="24">
        <v>1451</v>
      </c>
      <c r="I1453" s="24" t="e">
        <f ca="1"/>
        <v>#NAME?</v>
      </c>
      <c r="J1453" s="24" t="e">
        <f t="array" aca="1" ref="J1453" ca="1">INDIRECT(ADDRESS(($F$2+1-H1453)+2,9))</f>
        <v>#NAME?</v>
      </c>
      <c r="K1453" s="24" t="e">
        <f t="shared" ca="1" si="112"/>
        <v>#NAME?</v>
      </c>
      <c r="L1453" s="24" t="e">
        <f t="shared" ca="1" si="113"/>
        <v>#NAME?</v>
      </c>
      <c r="M1453" s="24" t="e">
        <f t="shared" ca="1" si="114"/>
        <v>#NAME?</v>
      </c>
    </row>
    <row r="1454" spans="2:13" x14ac:dyDescent="0.25">
      <c r="B1454" s="24">
        <f t="shared" ca="1" si="110"/>
        <v>0.78348111103611051</v>
      </c>
      <c r="C1454" s="25">
        <f t="shared" ca="1" si="111"/>
        <v>57.840039749403132</v>
      </c>
      <c r="H1454" s="24">
        <v>1452</v>
      </c>
      <c r="I1454" s="24" t="e">
        <f ca="1"/>
        <v>#NAME?</v>
      </c>
      <c r="J1454" s="24" t="e">
        <f t="array" aca="1" ref="J1454" ca="1">INDIRECT(ADDRESS(($F$2+1-H1454)+2,9))</f>
        <v>#NAME?</v>
      </c>
      <c r="K1454" s="24" t="e">
        <f t="shared" ca="1" si="112"/>
        <v>#NAME?</v>
      </c>
      <c r="L1454" s="24" t="e">
        <f t="shared" ca="1" si="113"/>
        <v>#NAME?</v>
      </c>
      <c r="M1454" s="24" t="e">
        <f t="shared" ca="1" si="114"/>
        <v>#NAME?</v>
      </c>
    </row>
    <row r="1455" spans="2:13" x14ac:dyDescent="0.25">
      <c r="B1455" s="24">
        <f t="shared" ca="1" si="110"/>
        <v>0.36390202767854696</v>
      </c>
      <c r="C1455" s="25">
        <f t="shared" ca="1" si="111"/>
        <v>46.519518931917524</v>
      </c>
      <c r="H1455" s="24">
        <v>1453</v>
      </c>
      <c r="I1455" s="24" t="e">
        <f ca="1"/>
        <v>#NAME?</v>
      </c>
      <c r="J1455" s="24" t="e">
        <f t="array" aca="1" ref="J1455" ca="1">INDIRECT(ADDRESS(($F$2+1-H1455)+2,9))</f>
        <v>#NAME?</v>
      </c>
      <c r="K1455" s="24" t="e">
        <f t="shared" ca="1" si="112"/>
        <v>#NAME?</v>
      </c>
      <c r="L1455" s="24" t="e">
        <f t="shared" ca="1" si="113"/>
        <v>#NAME?</v>
      </c>
      <c r="M1455" s="24" t="e">
        <f t="shared" ca="1" si="114"/>
        <v>#NAME?</v>
      </c>
    </row>
    <row r="1456" spans="2:13" x14ac:dyDescent="0.25">
      <c r="B1456" s="24">
        <f t="shared" ca="1" si="110"/>
        <v>0.49827893540606005</v>
      </c>
      <c r="C1456" s="25">
        <f t="shared" ca="1" si="111"/>
        <v>49.956859174446144</v>
      </c>
      <c r="H1456" s="24">
        <v>1454</v>
      </c>
      <c r="I1456" s="24" t="e">
        <f ca="1"/>
        <v>#NAME?</v>
      </c>
      <c r="J1456" s="24" t="e">
        <f t="array" aca="1" ref="J1456" ca="1">INDIRECT(ADDRESS(($F$2+1-H1456)+2,9))</f>
        <v>#NAME?</v>
      </c>
      <c r="K1456" s="24" t="e">
        <f t="shared" ca="1" si="112"/>
        <v>#NAME?</v>
      </c>
      <c r="L1456" s="24" t="e">
        <f t="shared" ca="1" si="113"/>
        <v>#NAME?</v>
      </c>
      <c r="M1456" s="24" t="e">
        <f t="shared" ca="1" si="114"/>
        <v>#NAME?</v>
      </c>
    </row>
    <row r="1457" spans="2:13" x14ac:dyDescent="0.25">
      <c r="B1457" s="24">
        <f t="shared" ca="1" si="110"/>
        <v>0.72104476377198212</v>
      </c>
      <c r="C1457" s="25">
        <f t="shared" ca="1" si="111"/>
        <v>55.859479809290207</v>
      </c>
      <c r="H1457" s="24">
        <v>1455</v>
      </c>
      <c r="I1457" s="24" t="e">
        <f ca="1"/>
        <v>#NAME?</v>
      </c>
      <c r="J1457" s="24" t="e">
        <f t="array" aca="1" ref="J1457" ca="1">INDIRECT(ADDRESS(($F$2+1-H1457)+2,9))</f>
        <v>#NAME?</v>
      </c>
      <c r="K1457" s="24" t="e">
        <f t="shared" ca="1" si="112"/>
        <v>#NAME?</v>
      </c>
      <c r="L1457" s="24" t="e">
        <f t="shared" ca="1" si="113"/>
        <v>#NAME?</v>
      </c>
      <c r="M1457" s="24" t="e">
        <f t="shared" ca="1" si="114"/>
        <v>#NAME?</v>
      </c>
    </row>
    <row r="1458" spans="2:13" x14ac:dyDescent="0.25">
      <c r="B1458" s="24">
        <f t="shared" ca="1" si="110"/>
        <v>0.40618498683137161</v>
      </c>
      <c r="C1458" s="25">
        <f t="shared" ca="1" si="111"/>
        <v>47.626302738276884</v>
      </c>
      <c r="H1458" s="24">
        <v>1456</v>
      </c>
      <c r="I1458" s="24" t="e">
        <f ca="1"/>
        <v>#NAME?</v>
      </c>
      <c r="J1458" s="24" t="e">
        <f t="array" aca="1" ref="J1458" ca="1">INDIRECT(ADDRESS(($F$2+1-H1458)+2,9))</f>
        <v>#NAME?</v>
      </c>
      <c r="K1458" s="24" t="e">
        <f t="shared" ca="1" si="112"/>
        <v>#NAME?</v>
      </c>
      <c r="L1458" s="24" t="e">
        <f t="shared" ca="1" si="113"/>
        <v>#NAME?</v>
      </c>
      <c r="M1458" s="24" t="e">
        <f t="shared" ca="1" si="114"/>
        <v>#NAME?</v>
      </c>
    </row>
    <row r="1459" spans="2:13" x14ac:dyDescent="0.25">
      <c r="B1459" s="24">
        <f t="shared" ca="1" si="110"/>
        <v>0.74819378285581806</v>
      </c>
      <c r="C1459" s="25">
        <f t="shared" ca="1" si="111"/>
        <v>56.688166657277051</v>
      </c>
      <c r="H1459" s="24">
        <v>1457</v>
      </c>
      <c r="I1459" s="24" t="e">
        <f ca="1"/>
        <v>#NAME?</v>
      </c>
      <c r="J1459" s="24" t="e">
        <f t="array" aca="1" ref="J1459" ca="1">INDIRECT(ADDRESS(($F$2+1-H1459)+2,9))</f>
        <v>#NAME?</v>
      </c>
      <c r="K1459" s="24" t="e">
        <f t="shared" ca="1" si="112"/>
        <v>#NAME?</v>
      </c>
      <c r="L1459" s="24" t="e">
        <f t="shared" ca="1" si="113"/>
        <v>#NAME?</v>
      </c>
      <c r="M1459" s="24" t="e">
        <f t="shared" ca="1" si="114"/>
        <v>#NAME?</v>
      </c>
    </row>
    <row r="1460" spans="2:13" x14ac:dyDescent="0.25">
      <c r="B1460" s="24">
        <f t="shared" ca="1" si="110"/>
        <v>0.111113641996469</v>
      </c>
      <c r="C1460" s="25">
        <f t="shared" ca="1" si="111"/>
        <v>37.793730140363891</v>
      </c>
      <c r="H1460" s="24">
        <v>1458</v>
      </c>
      <c r="I1460" s="24" t="e">
        <f ca="1"/>
        <v>#NAME?</v>
      </c>
      <c r="J1460" s="24" t="e">
        <f t="array" aca="1" ref="J1460" ca="1">INDIRECT(ADDRESS(($F$2+1-H1460)+2,9))</f>
        <v>#NAME?</v>
      </c>
      <c r="K1460" s="24" t="e">
        <f t="shared" ca="1" si="112"/>
        <v>#NAME?</v>
      </c>
      <c r="L1460" s="24" t="e">
        <f t="shared" ca="1" si="113"/>
        <v>#NAME?</v>
      </c>
      <c r="M1460" s="24" t="e">
        <f t="shared" ca="1" si="114"/>
        <v>#NAME?</v>
      </c>
    </row>
    <row r="1461" spans="2:13" x14ac:dyDescent="0.25">
      <c r="B1461" s="24">
        <f t="shared" ca="1" si="110"/>
        <v>0.45997794038090589</v>
      </c>
      <c r="C1461" s="25">
        <f t="shared" ca="1" si="111"/>
        <v>48.99510704484215</v>
      </c>
      <c r="H1461" s="24">
        <v>1459</v>
      </c>
      <c r="I1461" s="24" t="e">
        <f ca="1"/>
        <v>#NAME?</v>
      </c>
      <c r="J1461" s="24" t="e">
        <f t="array" aca="1" ref="J1461" ca="1">INDIRECT(ADDRESS(($F$2+1-H1461)+2,9))</f>
        <v>#NAME?</v>
      </c>
      <c r="K1461" s="24" t="e">
        <f t="shared" ca="1" si="112"/>
        <v>#NAME?</v>
      </c>
      <c r="L1461" s="24" t="e">
        <f t="shared" ca="1" si="113"/>
        <v>#NAME?</v>
      </c>
      <c r="M1461" s="24" t="e">
        <f t="shared" ca="1" si="114"/>
        <v>#NAME?</v>
      </c>
    </row>
    <row r="1462" spans="2:13" x14ac:dyDescent="0.25">
      <c r="B1462" s="24">
        <f t="shared" ca="1" si="110"/>
        <v>0.38514298141508496</v>
      </c>
      <c r="C1462" s="25">
        <f t="shared" ca="1" si="111"/>
        <v>47.079991352942116</v>
      </c>
      <c r="H1462" s="24">
        <v>1460</v>
      </c>
      <c r="I1462" s="24" t="e">
        <f ca="1"/>
        <v>#NAME?</v>
      </c>
      <c r="J1462" s="24" t="e">
        <f t="array" aca="1" ref="J1462" ca="1">INDIRECT(ADDRESS(($F$2+1-H1462)+2,9))</f>
        <v>#NAME?</v>
      </c>
      <c r="K1462" s="24" t="e">
        <f t="shared" ca="1" si="112"/>
        <v>#NAME?</v>
      </c>
      <c r="L1462" s="24" t="e">
        <f t="shared" ca="1" si="113"/>
        <v>#NAME?</v>
      </c>
      <c r="M1462" s="24" t="e">
        <f t="shared" ca="1" si="114"/>
        <v>#NAME?</v>
      </c>
    </row>
    <row r="1463" spans="2:13" x14ac:dyDescent="0.25">
      <c r="B1463" s="24">
        <f t="shared" ca="1" si="110"/>
        <v>0.43573330423131229</v>
      </c>
      <c r="C1463" s="25">
        <f t="shared" ca="1" si="111"/>
        <v>48.382041338199052</v>
      </c>
      <c r="H1463" s="24">
        <v>1461</v>
      </c>
      <c r="I1463" s="24" t="e">
        <f ca="1"/>
        <v>#NAME?</v>
      </c>
      <c r="J1463" s="24" t="e">
        <f t="array" aca="1" ref="J1463" ca="1">INDIRECT(ADDRESS(($F$2+1-H1463)+2,9))</f>
        <v>#NAME?</v>
      </c>
      <c r="K1463" s="24" t="e">
        <f t="shared" ca="1" si="112"/>
        <v>#NAME?</v>
      </c>
      <c r="L1463" s="24" t="e">
        <f t="shared" ca="1" si="113"/>
        <v>#NAME?</v>
      </c>
      <c r="M1463" s="24" t="e">
        <f t="shared" ca="1" si="114"/>
        <v>#NAME?</v>
      </c>
    </row>
    <row r="1464" spans="2:13" x14ac:dyDescent="0.25">
      <c r="B1464" s="24">
        <f t="shared" ca="1" si="110"/>
        <v>0.94330799759448503</v>
      </c>
      <c r="C1464" s="25">
        <f t="shared" ca="1" si="111"/>
        <v>65.831643713830275</v>
      </c>
      <c r="H1464" s="24">
        <v>1462</v>
      </c>
      <c r="I1464" s="24" t="e">
        <f ca="1"/>
        <v>#NAME?</v>
      </c>
      <c r="J1464" s="24" t="e">
        <f t="array" aca="1" ref="J1464" ca="1">INDIRECT(ADDRESS(($F$2+1-H1464)+2,9))</f>
        <v>#NAME?</v>
      </c>
      <c r="K1464" s="24" t="e">
        <f t="shared" ca="1" si="112"/>
        <v>#NAME?</v>
      </c>
      <c r="L1464" s="24" t="e">
        <f t="shared" ca="1" si="113"/>
        <v>#NAME?</v>
      </c>
      <c r="M1464" s="24" t="e">
        <f t="shared" ca="1" si="114"/>
        <v>#NAME?</v>
      </c>
    </row>
    <row r="1465" spans="2:13" x14ac:dyDescent="0.25">
      <c r="B1465" s="24">
        <f t="shared" ca="1" si="110"/>
        <v>0.92848610902459372</v>
      </c>
      <c r="C1465" s="25">
        <f t="shared" ca="1" si="111"/>
        <v>64.646084254683529</v>
      </c>
      <c r="H1465" s="24">
        <v>1463</v>
      </c>
      <c r="I1465" s="24" t="e">
        <f ca="1"/>
        <v>#NAME?</v>
      </c>
      <c r="J1465" s="24" t="e">
        <f t="array" aca="1" ref="J1465" ca="1">INDIRECT(ADDRESS(($F$2+1-H1465)+2,9))</f>
        <v>#NAME?</v>
      </c>
      <c r="K1465" s="24" t="e">
        <f t="shared" ca="1" si="112"/>
        <v>#NAME?</v>
      </c>
      <c r="L1465" s="24" t="e">
        <f t="shared" ca="1" si="113"/>
        <v>#NAME?</v>
      </c>
      <c r="M1465" s="24" t="e">
        <f t="shared" ca="1" si="114"/>
        <v>#NAME?</v>
      </c>
    </row>
    <row r="1466" spans="2:13" x14ac:dyDescent="0.25">
      <c r="B1466" s="24">
        <f t="shared" ca="1" si="110"/>
        <v>0.22125378316921263</v>
      </c>
      <c r="C1466" s="25">
        <f t="shared" ca="1" si="111"/>
        <v>42.320343058213865</v>
      </c>
      <c r="H1466" s="24">
        <v>1464</v>
      </c>
      <c r="I1466" s="24" t="e">
        <f ca="1"/>
        <v>#NAME?</v>
      </c>
      <c r="J1466" s="24" t="e">
        <f t="array" aca="1" ref="J1466" ca="1">INDIRECT(ADDRESS(($F$2+1-H1466)+2,9))</f>
        <v>#NAME?</v>
      </c>
      <c r="K1466" s="24" t="e">
        <f t="shared" ca="1" si="112"/>
        <v>#NAME?</v>
      </c>
      <c r="L1466" s="24" t="e">
        <f t="shared" ca="1" si="113"/>
        <v>#NAME?</v>
      </c>
      <c r="M1466" s="24" t="e">
        <f t="shared" ca="1" si="114"/>
        <v>#NAME?</v>
      </c>
    </row>
    <row r="1467" spans="2:13" x14ac:dyDescent="0.25">
      <c r="B1467" s="24">
        <f t="shared" ca="1" si="110"/>
        <v>0.91095442439960073</v>
      </c>
      <c r="C1467" s="25">
        <f t="shared" ca="1" si="111"/>
        <v>63.466556840017319</v>
      </c>
      <c r="H1467" s="24">
        <v>1465</v>
      </c>
      <c r="I1467" s="24" t="e">
        <f ca="1"/>
        <v>#NAME?</v>
      </c>
      <c r="J1467" s="24" t="e">
        <f t="array" aca="1" ref="J1467" ca="1">INDIRECT(ADDRESS(($F$2+1-H1467)+2,9))</f>
        <v>#NAME?</v>
      </c>
      <c r="K1467" s="24" t="e">
        <f t="shared" ca="1" si="112"/>
        <v>#NAME?</v>
      </c>
      <c r="L1467" s="24" t="e">
        <f t="shared" ca="1" si="113"/>
        <v>#NAME?</v>
      </c>
      <c r="M1467" s="24" t="e">
        <f t="shared" ca="1" si="114"/>
        <v>#NAME?</v>
      </c>
    </row>
    <row r="1468" spans="2:13" x14ac:dyDescent="0.25">
      <c r="B1468" s="24">
        <f t="shared" ca="1" si="110"/>
        <v>0.48524730319169385</v>
      </c>
      <c r="C1468" s="25">
        <f t="shared" ca="1" si="111"/>
        <v>49.63012040856357</v>
      </c>
      <c r="H1468" s="24">
        <v>1466</v>
      </c>
      <c r="I1468" s="24" t="e">
        <f ca="1"/>
        <v>#NAME?</v>
      </c>
      <c r="J1468" s="24" t="e">
        <f t="array" aca="1" ref="J1468" ca="1">INDIRECT(ADDRESS(($F$2+1-H1468)+2,9))</f>
        <v>#NAME?</v>
      </c>
      <c r="K1468" s="24" t="e">
        <f t="shared" ca="1" si="112"/>
        <v>#NAME?</v>
      </c>
      <c r="L1468" s="24" t="e">
        <f t="shared" ca="1" si="113"/>
        <v>#NAME?</v>
      </c>
      <c r="M1468" s="24" t="e">
        <f t="shared" ca="1" si="114"/>
        <v>#NAME?</v>
      </c>
    </row>
    <row r="1469" spans="2:13" x14ac:dyDescent="0.25">
      <c r="B1469" s="24">
        <f t="shared" ca="1" si="110"/>
        <v>0.62156266928109238</v>
      </c>
      <c r="C1469" s="25">
        <f t="shared" ca="1" si="111"/>
        <v>53.095875022472164</v>
      </c>
      <c r="H1469" s="24">
        <v>1467</v>
      </c>
      <c r="I1469" s="24" t="e">
        <f ca="1"/>
        <v>#NAME?</v>
      </c>
      <c r="J1469" s="24" t="e">
        <f t="array" aca="1" ref="J1469" ca="1">INDIRECT(ADDRESS(($F$2+1-H1469)+2,9))</f>
        <v>#NAME?</v>
      </c>
      <c r="K1469" s="24" t="e">
        <f t="shared" ca="1" si="112"/>
        <v>#NAME?</v>
      </c>
      <c r="L1469" s="24" t="e">
        <f t="shared" ca="1" si="113"/>
        <v>#NAME?</v>
      </c>
      <c r="M1469" s="24" t="e">
        <f t="shared" ca="1" si="114"/>
        <v>#NAME?</v>
      </c>
    </row>
    <row r="1470" spans="2:13" x14ac:dyDescent="0.25">
      <c r="B1470" s="24">
        <f t="shared" ca="1" si="110"/>
        <v>0.84871681083660011</v>
      </c>
      <c r="C1470" s="25">
        <f t="shared" ca="1" si="111"/>
        <v>60.309454992328618</v>
      </c>
      <c r="H1470" s="24">
        <v>1468</v>
      </c>
      <c r="I1470" s="24" t="e">
        <f ca="1"/>
        <v>#NAME?</v>
      </c>
      <c r="J1470" s="24" t="e">
        <f t="array" aca="1" ref="J1470" ca="1">INDIRECT(ADDRESS(($F$2+1-H1470)+2,9))</f>
        <v>#NAME?</v>
      </c>
      <c r="K1470" s="24" t="e">
        <f t="shared" ca="1" si="112"/>
        <v>#NAME?</v>
      </c>
      <c r="L1470" s="24" t="e">
        <f t="shared" ca="1" si="113"/>
        <v>#NAME?</v>
      </c>
      <c r="M1470" s="24" t="e">
        <f t="shared" ca="1" si="114"/>
        <v>#NAME?</v>
      </c>
    </row>
    <row r="1471" spans="2:13" x14ac:dyDescent="0.25">
      <c r="B1471" s="24">
        <f t="shared" ca="1" si="110"/>
        <v>0.15394490608387401</v>
      </c>
      <c r="C1471" s="25">
        <f t="shared" ca="1" si="111"/>
        <v>39.80340155416657</v>
      </c>
      <c r="H1471" s="24">
        <v>1469</v>
      </c>
      <c r="I1471" s="24" t="e">
        <f ca="1"/>
        <v>#NAME?</v>
      </c>
      <c r="J1471" s="24" t="e">
        <f t="array" aca="1" ref="J1471" ca="1">INDIRECT(ADDRESS(($F$2+1-H1471)+2,9))</f>
        <v>#NAME?</v>
      </c>
      <c r="K1471" s="24" t="e">
        <f t="shared" ca="1" si="112"/>
        <v>#NAME?</v>
      </c>
      <c r="L1471" s="24" t="e">
        <f t="shared" ca="1" si="113"/>
        <v>#NAME?</v>
      </c>
      <c r="M1471" s="24" t="e">
        <f t="shared" ca="1" si="114"/>
        <v>#NAME?</v>
      </c>
    </row>
    <row r="1472" spans="2:13" x14ac:dyDescent="0.25">
      <c r="B1472" s="24">
        <f t="shared" ca="1" si="110"/>
        <v>0.1540040054813111</v>
      </c>
      <c r="C1472" s="25">
        <f t="shared" ca="1" si="111"/>
        <v>39.805892631249407</v>
      </c>
      <c r="H1472" s="24">
        <v>1470</v>
      </c>
      <c r="I1472" s="24" t="e">
        <f ca="1"/>
        <v>#NAME?</v>
      </c>
      <c r="J1472" s="24" t="e">
        <f t="array" aca="1" ref="J1472" ca="1">INDIRECT(ADDRESS(($F$2+1-H1472)+2,9))</f>
        <v>#NAME?</v>
      </c>
      <c r="K1472" s="24" t="e">
        <f t="shared" ca="1" si="112"/>
        <v>#NAME?</v>
      </c>
      <c r="L1472" s="24" t="e">
        <f t="shared" ca="1" si="113"/>
        <v>#NAME?</v>
      </c>
      <c r="M1472" s="24" t="e">
        <f t="shared" ca="1" si="114"/>
        <v>#NAME?</v>
      </c>
    </row>
    <row r="1473" spans="2:13" x14ac:dyDescent="0.25">
      <c r="B1473" s="24">
        <f t="shared" ca="1" si="110"/>
        <v>0.18096714715685092</v>
      </c>
      <c r="C1473" s="25">
        <f t="shared" ca="1" si="111"/>
        <v>40.883144907975229</v>
      </c>
      <c r="H1473" s="24">
        <v>1471</v>
      </c>
      <c r="I1473" s="24" t="e">
        <f ca="1"/>
        <v>#NAME?</v>
      </c>
      <c r="J1473" s="24" t="e">
        <f t="array" aca="1" ref="J1473" ca="1">INDIRECT(ADDRESS(($F$2+1-H1473)+2,9))</f>
        <v>#NAME?</v>
      </c>
      <c r="K1473" s="24" t="e">
        <f t="shared" ca="1" si="112"/>
        <v>#NAME?</v>
      </c>
      <c r="L1473" s="24" t="e">
        <f t="shared" ca="1" si="113"/>
        <v>#NAME?</v>
      </c>
      <c r="M1473" s="24" t="e">
        <f t="shared" ca="1" si="114"/>
        <v>#NAME?</v>
      </c>
    </row>
    <row r="1474" spans="2:13" x14ac:dyDescent="0.25">
      <c r="B1474" s="24">
        <f t="shared" ca="1" si="110"/>
        <v>0.31573676320377153</v>
      </c>
      <c r="C1474" s="25">
        <f t="shared" ca="1" si="111"/>
        <v>45.203461187302374</v>
      </c>
      <c r="H1474" s="24">
        <v>1472</v>
      </c>
      <c r="I1474" s="24" t="e">
        <f ca="1"/>
        <v>#NAME?</v>
      </c>
      <c r="J1474" s="24" t="e">
        <f t="array" aca="1" ref="J1474" ca="1">INDIRECT(ADDRESS(($F$2+1-H1474)+2,9))</f>
        <v>#NAME?</v>
      </c>
      <c r="K1474" s="24" t="e">
        <f t="shared" ca="1" si="112"/>
        <v>#NAME?</v>
      </c>
      <c r="L1474" s="24" t="e">
        <f t="shared" ca="1" si="113"/>
        <v>#NAME?</v>
      </c>
      <c r="M1474" s="24" t="e">
        <f t="shared" ca="1" si="114"/>
        <v>#NAME?</v>
      </c>
    </row>
    <row r="1475" spans="2:13" x14ac:dyDescent="0.25">
      <c r="B1475" s="24">
        <f t="shared" ca="1" si="110"/>
        <v>0.2585665547160122</v>
      </c>
      <c r="C1475" s="25">
        <f t="shared" ca="1" si="111"/>
        <v>43.522290536353523</v>
      </c>
      <c r="H1475" s="24">
        <v>1473</v>
      </c>
      <c r="I1475" s="24" t="e">
        <f ca="1"/>
        <v>#NAME?</v>
      </c>
      <c r="J1475" s="24" t="e">
        <f t="array" aca="1" ref="J1475" ca="1">INDIRECT(ADDRESS(($F$2+1-H1475)+2,9))</f>
        <v>#NAME?</v>
      </c>
      <c r="K1475" s="24" t="e">
        <f t="shared" ca="1" si="112"/>
        <v>#NAME?</v>
      </c>
      <c r="L1475" s="24" t="e">
        <f t="shared" ca="1" si="113"/>
        <v>#NAME?</v>
      </c>
      <c r="M1475" s="24" t="e">
        <f t="shared" ca="1" si="114"/>
        <v>#NAME?</v>
      </c>
    </row>
    <row r="1476" spans="2:13" x14ac:dyDescent="0.25">
      <c r="B1476" s="24">
        <f t="shared" ref="B1476:B1539" ca="1" si="115">RAND()</f>
        <v>0.8192142984033276</v>
      </c>
      <c r="C1476" s="25">
        <f t="shared" ref="C1476:C1539" ca="1" si="116">_xlfn.NORM.INV(B1476,50,10)</f>
        <v>59.123748899613972</v>
      </c>
      <c r="H1476" s="24">
        <v>1474</v>
      </c>
      <c r="I1476" s="24" t="e">
        <f ca="1"/>
        <v>#NAME?</v>
      </c>
      <c r="J1476" s="24" t="e">
        <f t="array" aca="1" ref="J1476" ca="1">INDIRECT(ADDRESS(($F$2+1-H1476)+2,9))</f>
        <v>#NAME?</v>
      </c>
      <c r="K1476" s="24" t="e">
        <f t="shared" ref="K1476:K1539" ca="1" si="117">_xlfn.NORM.DIST(I1476,$F$5,$F$6,TRUE)</f>
        <v>#NAME?</v>
      </c>
      <c r="L1476" s="24" t="e">
        <f t="shared" ref="L1476:L1539" ca="1" si="118">_xlfn.NORM.DIST(J1476,$F$5,$F$6,TRUE)</f>
        <v>#NAME?</v>
      </c>
      <c r="M1476" s="24" t="e">
        <f t="shared" ca="1" si="114"/>
        <v>#NAME?</v>
      </c>
    </row>
    <row r="1477" spans="2:13" x14ac:dyDescent="0.25">
      <c r="B1477" s="24">
        <f t="shared" ca="1" si="115"/>
        <v>0.13056398083751508</v>
      </c>
      <c r="C1477" s="25">
        <f t="shared" ca="1" si="116"/>
        <v>38.762708865841297</v>
      </c>
      <c r="H1477" s="24">
        <v>1475</v>
      </c>
      <c r="I1477" s="24" t="e">
        <f ca="1"/>
        <v>#NAME?</v>
      </c>
      <c r="J1477" s="24" t="e">
        <f t="array" aca="1" ref="J1477" ca="1">INDIRECT(ADDRESS(($F$2+1-H1477)+2,9))</f>
        <v>#NAME?</v>
      </c>
      <c r="K1477" s="24" t="e">
        <f t="shared" ca="1" si="117"/>
        <v>#NAME?</v>
      </c>
      <c r="L1477" s="24" t="e">
        <f t="shared" ca="1" si="118"/>
        <v>#NAME?</v>
      </c>
      <c r="M1477" s="24" t="e">
        <f t="shared" ref="M1477:M1540" ca="1" si="119">((2*H1477-1)/$F$2)*(LN(K1477)+LN(1-L1477))</f>
        <v>#NAME?</v>
      </c>
    </row>
    <row r="1478" spans="2:13" x14ac:dyDescent="0.25">
      <c r="B1478" s="24">
        <f t="shared" ca="1" si="115"/>
        <v>0.45581349700096552</v>
      </c>
      <c r="C1478" s="25">
        <f t="shared" ca="1" si="116"/>
        <v>48.890134268246726</v>
      </c>
      <c r="H1478" s="24">
        <v>1476</v>
      </c>
      <c r="I1478" s="24" t="e">
        <f ca="1"/>
        <v>#NAME?</v>
      </c>
      <c r="J1478" s="24" t="e">
        <f t="array" aca="1" ref="J1478" ca="1">INDIRECT(ADDRESS(($F$2+1-H1478)+2,9))</f>
        <v>#NAME?</v>
      </c>
      <c r="K1478" s="24" t="e">
        <f t="shared" ca="1" si="117"/>
        <v>#NAME?</v>
      </c>
      <c r="L1478" s="24" t="e">
        <f t="shared" ca="1" si="118"/>
        <v>#NAME?</v>
      </c>
      <c r="M1478" s="24" t="e">
        <f t="shared" ca="1" si="119"/>
        <v>#NAME?</v>
      </c>
    </row>
    <row r="1479" spans="2:13" x14ac:dyDescent="0.25">
      <c r="B1479" s="24">
        <f t="shared" ca="1" si="115"/>
        <v>0.36333628967632603</v>
      </c>
      <c r="C1479" s="25">
        <f t="shared" ca="1" si="116"/>
        <v>46.504448558446668</v>
      </c>
      <c r="H1479" s="24">
        <v>1477</v>
      </c>
      <c r="I1479" s="24" t="e">
        <f ca="1"/>
        <v>#NAME?</v>
      </c>
      <c r="J1479" s="24" t="e">
        <f t="array" aca="1" ref="J1479" ca="1">INDIRECT(ADDRESS(($F$2+1-H1479)+2,9))</f>
        <v>#NAME?</v>
      </c>
      <c r="K1479" s="24" t="e">
        <f t="shared" ca="1" si="117"/>
        <v>#NAME?</v>
      </c>
      <c r="L1479" s="24" t="e">
        <f t="shared" ca="1" si="118"/>
        <v>#NAME?</v>
      </c>
      <c r="M1479" s="24" t="e">
        <f t="shared" ca="1" si="119"/>
        <v>#NAME?</v>
      </c>
    </row>
    <row r="1480" spans="2:13" x14ac:dyDescent="0.25">
      <c r="B1480" s="24">
        <f t="shared" ca="1" si="115"/>
        <v>4.9392527458901103E-2</v>
      </c>
      <c r="C1480" s="25">
        <f t="shared" ca="1" si="116"/>
        <v>33.492275856276265</v>
      </c>
      <c r="H1480" s="24">
        <v>1478</v>
      </c>
      <c r="I1480" s="24" t="e">
        <f ca="1"/>
        <v>#NAME?</v>
      </c>
      <c r="J1480" s="24" t="e">
        <f t="array" aca="1" ref="J1480" ca="1">INDIRECT(ADDRESS(($F$2+1-H1480)+2,9))</f>
        <v>#NAME?</v>
      </c>
      <c r="K1480" s="24" t="e">
        <f t="shared" ca="1" si="117"/>
        <v>#NAME?</v>
      </c>
      <c r="L1480" s="24" t="e">
        <f t="shared" ca="1" si="118"/>
        <v>#NAME?</v>
      </c>
      <c r="M1480" s="24" t="e">
        <f t="shared" ca="1" si="119"/>
        <v>#NAME?</v>
      </c>
    </row>
    <row r="1481" spans="2:13" x14ac:dyDescent="0.25">
      <c r="B1481" s="24">
        <f t="shared" ca="1" si="115"/>
        <v>0.75660863261323252</v>
      </c>
      <c r="C1481" s="25">
        <f t="shared" ca="1" si="116"/>
        <v>56.95434996816477</v>
      </c>
      <c r="H1481" s="24">
        <v>1479</v>
      </c>
      <c r="I1481" s="24" t="e">
        <f ca="1"/>
        <v>#NAME?</v>
      </c>
      <c r="J1481" s="24" t="e">
        <f t="array" aca="1" ref="J1481" ca="1">INDIRECT(ADDRESS(($F$2+1-H1481)+2,9))</f>
        <v>#NAME?</v>
      </c>
      <c r="K1481" s="24" t="e">
        <f t="shared" ca="1" si="117"/>
        <v>#NAME?</v>
      </c>
      <c r="L1481" s="24" t="e">
        <f t="shared" ca="1" si="118"/>
        <v>#NAME?</v>
      </c>
      <c r="M1481" s="24" t="e">
        <f t="shared" ca="1" si="119"/>
        <v>#NAME?</v>
      </c>
    </row>
    <row r="1482" spans="2:13" x14ac:dyDescent="0.25">
      <c r="B1482" s="24">
        <f t="shared" ca="1" si="115"/>
        <v>0.11268484532987033</v>
      </c>
      <c r="C1482" s="25">
        <f t="shared" ca="1" si="116"/>
        <v>37.87627154703695</v>
      </c>
      <c r="H1482" s="24">
        <v>1480</v>
      </c>
      <c r="I1482" s="24" t="e">
        <f ca="1"/>
        <v>#NAME?</v>
      </c>
      <c r="J1482" s="24" t="e">
        <f t="array" aca="1" ref="J1482" ca="1">INDIRECT(ADDRESS(($F$2+1-H1482)+2,9))</f>
        <v>#NAME?</v>
      </c>
      <c r="K1482" s="24" t="e">
        <f t="shared" ca="1" si="117"/>
        <v>#NAME?</v>
      </c>
      <c r="L1482" s="24" t="e">
        <f t="shared" ca="1" si="118"/>
        <v>#NAME?</v>
      </c>
      <c r="M1482" s="24" t="e">
        <f t="shared" ca="1" si="119"/>
        <v>#NAME?</v>
      </c>
    </row>
    <row r="1483" spans="2:13" x14ac:dyDescent="0.25">
      <c r="B1483" s="24">
        <f t="shared" ca="1" si="115"/>
        <v>3.4578514459825738E-2</v>
      </c>
      <c r="C1483" s="25">
        <f t="shared" ca="1" si="116"/>
        <v>31.826074581499167</v>
      </c>
      <c r="H1483" s="24">
        <v>1481</v>
      </c>
      <c r="I1483" s="24" t="e">
        <f ca="1"/>
        <v>#NAME?</v>
      </c>
      <c r="J1483" s="24" t="e">
        <f t="array" aca="1" ref="J1483" ca="1">INDIRECT(ADDRESS(($F$2+1-H1483)+2,9))</f>
        <v>#NAME?</v>
      </c>
      <c r="K1483" s="24" t="e">
        <f t="shared" ca="1" si="117"/>
        <v>#NAME?</v>
      </c>
      <c r="L1483" s="24" t="e">
        <f t="shared" ca="1" si="118"/>
        <v>#NAME?</v>
      </c>
      <c r="M1483" s="24" t="e">
        <f t="shared" ca="1" si="119"/>
        <v>#NAME?</v>
      </c>
    </row>
    <row r="1484" spans="2:13" x14ac:dyDescent="0.25">
      <c r="B1484" s="24">
        <f t="shared" ca="1" si="115"/>
        <v>0.22635986881471848</v>
      </c>
      <c r="C1484" s="25">
        <f t="shared" ca="1" si="116"/>
        <v>42.491114597359932</v>
      </c>
      <c r="H1484" s="24">
        <v>1482</v>
      </c>
      <c r="I1484" s="24" t="e">
        <f ca="1"/>
        <v>#NAME?</v>
      </c>
      <c r="J1484" s="24" t="e">
        <f t="array" aca="1" ref="J1484" ca="1">INDIRECT(ADDRESS(($F$2+1-H1484)+2,9))</f>
        <v>#NAME?</v>
      </c>
      <c r="K1484" s="24" t="e">
        <f t="shared" ca="1" si="117"/>
        <v>#NAME?</v>
      </c>
      <c r="L1484" s="24" t="e">
        <f t="shared" ca="1" si="118"/>
        <v>#NAME?</v>
      </c>
      <c r="M1484" s="24" t="e">
        <f t="shared" ca="1" si="119"/>
        <v>#NAME?</v>
      </c>
    </row>
    <row r="1485" spans="2:13" x14ac:dyDescent="0.25">
      <c r="B1485" s="24">
        <f t="shared" ca="1" si="115"/>
        <v>0.5186188770372453</v>
      </c>
      <c r="C1485" s="25">
        <f t="shared" ca="1" si="116"/>
        <v>50.466875591106515</v>
      </c>
      <c r="H1485" s="24">
        <v>1483</v>
      </c>
      <c r="I1485" s="24" t="e">
        <f ca="1"/>
        <v>#NAME?</v>
      </c>
      <c r="J1485" s="24" t="e">
        <f t="array" aca="1" ref="J1485" ca="1">INDIRECT(ADDRESS(($F$2+1-H1485)+2,9))</f>
        <v>#NAME?</v>
      </c>
      <c r="K1485" s="24" t="e">
        <f t="shared" ca="1" si="117"/>
        <v>#NAME?</v>
      </c>
      <c r="L1485" s="24" t="e">
        <f t="shared" ca="1" si="118"/>
        <v>#NAME?</v>
      </c>
      <c r="M1485" s="24" t="e">
        <f t="shared" ca="1" si="119"/>
        <v>#NAME?</v>
      </c>
    </row>
    <row r="1486" spans="2:13" x14ac:dyDescent="0.25">
      <c r="B1486" s="24">
        <f t="shared" ca="1" si="115"/>
        <v>0.77675813959270612</v>
      </c>
      <c r="C1486" s="25">
        <f t="shared" ca="1" si="116"/>
        <v>57.612902534212054</v>
      </c>
      <c r="H1486" s="24">
        <v>1484</v>
      </c>
      <c r="I1486" s="24" t="e">
        <f ca="1"/>
        <v>#NAME?</v>
      </c>
      <c r="J1486" s="24" t="e">
        <f t="array" aca="1" ref="J1486" ca="1">INDIRECT(ADDRESS(($F$2+1-H1486)+2,9))</f>
        <v>#NAME?</v>
      </c>
      <c r="K1486" s="24" t="e">
        <f t="shared" ca="1" si="117"/>
        <v>#NAME?</v>
      </c>
      <c r="L1486" s="24" t="e">
        <f t="shared" ca="1" si="118"/>
        <v>#NAME?</v>
      </c>
      <c r="M1486" s="24" t="e">
        <f t="shared" ca="1" si="119"/>
        <v>#NAME?</v>
      </c>
    </row>
    <row r="1487" spans="2:13" x14ac:dyDescent="0.25">
      <c r="B1487" s="24">
        <f t="shared" ca="1" si="115"/>
        <v>8.2612052039880646E-2</v>
      </c>
      <c r="C1487" s="25">
        <f t="shared" ca="1" si="116"/>
        <v>36.12285845268832</v>
      </c>
      <c r="H1487" s="24">
        <v>1485</v>
      </c>
      <c r="I1487" s="24" t="e">
        <f ca="1"/>
        <v>#NAME?</v>
      </c>
      <c r="J1487" s="24" t="e">
        <f t="array" aca="1" ref="J1487" ca="1">INDIRECT(ADDRESS(($F$2+1-H1487)+2,9))</f>
        <v>#NAME?</v>
      </c>
      <c r="K1487" s="24" t="e">
        <f t="shared" ca="1" si="117"/>
        <v>#NAME?</v>
      </c>
      <c r="L1487" s="24" t="e">
        <f t="shared" ca="1" si="118"/>
        <v>#NAME?</v>
      </c>
      <c r="M1487" s="24" t="e">
        <f t="shared" ca="1" si="119"/>
        <v>#NAME?</v>
      </c>
    </row>
    <row r="1488" spans="2:13" x14ac:dyDescent="0.25">
      <c r="B1488" s="24">
        <f t="shared" ca="1" si="115"/>
        <v>0.17732725894138213</v>
      </c>
      <c r="C1488" s="25">
        <f t="shared" ca="1" si="116"/>
        <v>40.744012012357985</v>
      </c>
      <c r="H1488" s="24">
        <v>1486</v>
      </c>
      <c r="I1488" s="24" t="e">
        <f ca="1"/>
        <v>#NAME?</v>
      </c>
      <c r="J1488" s="24" t="e">
        <f t="array" aca="1" ref="J1488" ca="1">INDIRECT(ADDRESS(($F$2+1-H1488)+2,9))</f>
        <v>#NAME?</v>
      </c>
      <c r="K1488" s="24" t="e">
        <f t="shared" ca="1" si="117"/>
        <v>#NAME?</v>
      </c>
      <c r="L1488" s="24" t="e">
        <f t="shared" ca="1" si="118"/>
        <v>#NAME?</v>
      </c>
      <c r="M1488" s="24" t="e">
        <f t="shared" ca="1" si="119"/>
        <v>#NAME?</v>
      </c>
    </row>
    <row r="1489" spans="2:13" x14ac:dyDescent="0.25">
      <c r="B1489" s="24">
        <f t="shared" ca="1" si="115"/>
        <v>0.81925835807331371</v>
      </c>
      <c r="C1489" s="25">
        <f t="shared" ca="1" si="116"/>
        <v>59.125423548574432</v>
      </c>
      <c r="H1489" s="24">
        <v>1487</v>
      </c>
      <c r="I1489" s="24" t="e">
        <f ca="1"/>
        <v>#NAME?</v>
      </c>
      <c r="J1489" s="24" t="e">
        <f t="array" aca="1" ref="J1489" ca="1">INDIRECT(ADDRESS(($F$2+1-H1489)+2,9))</f>
        <v>#NAME?</v>
      </c>
      <c r="K1489" s="24" t="e">
        <f t="shared" ca="1" si="117"/>
        <v>#NAME?</v>
      </c>
      <c r="L1489" s="24" t="e">
        <f t="shared" ca="1" si="118"/>
        <v>#NAME?</v>
      </c>
      <c r="M1489" s="24" t="e">
        <f t="shared" ca="1" si="119"/>
        <v>#NAME?</v>
      </c>
    </row>
    <row r="1490" spans="2:13" x14ac:dyDescent="0.25">
      <c r="B1490" s="24">
        <f t="shared" ca="1" si="115"/>
        <v>0.81552607737308946</v>
      </c>
      <c r="C1490" s="25">
        <f t="shared" ca="1" si="116"/>
        <v>58.984459561825943</v>
      </c>
      <c r="H1490" s="24">
        <v>1488</v>
      </c>
      <c r="I1490" s="24" t="e">
        <f ca="1"/>
        <v>#NAME?</v>
      </c>
      <c r="J1490" s="24" t="e">
        <f t="array" aca="1" ref="J1490" ca="1">INDIRECT(ADDRESS(($F$2+1-H1490)+2,9))</f>
        <v>#NAME?</v>
      </c>
      <c r="K1490" s="24" t="e">
        <f t="shared" ca="1" si="117"/>
        <v>#NAME?</v>
      </c>
      <c r="L1490" s="24" t="e">
        <f t="shared" ca="1" si="118"/>
        <v>#NAME?</v>
      </c>
      <c r="M1490" s="24" t="e">
        <f t="shared" ca="1" si="119"/>
        <v>#NAME?</v>
      </c>
    </row>
    <row r="1491" spans="2:13" x14ac:dyDescent="0.25">
      <c r="B1491" s="24">
        <f t="shared" ca="1" si="115"/>
        <v>0.84653275369728087</v>
      </c>
      <c r="C1491" s="25">
        <f t="shared" ca="1" si="116"/>
        <v>60.216755379511099</v>
      </c>
      <c r="H1491" s="24">
        <v>1489</v>
      </c>
      <c r="I1491" s="24" t="e">
        <f ca="1"/>
        <v>#NAME?</v>
      </c>
      <c r="J1491" s="24" t="e">
        <f t="array" aca="1" ref="J1491" ca="1">INDIRECT(ADDRESS(($F$2+1-H1491)+2,9))</f>
        <v>#NAME?</v>
      </c>
      <c r="K1491" s="24" t="e">
        <f t="shared" ca="1" si="117"/>
        <v>#NAME?</v>
      </c>
      <c r="L1491" s="24" t="e">
        <f t="shared" ca="1" si="118"/>
        <v>#NAME?</v>
      </c>
      <c r="M1491" s="24" t="e">
        <f t="shared" ca="1" si="119"/>
        <v>#NAME?</v>
      </c>
    </row>
    <row r="1492" spans="2:13" x14ac:dyDescent="0.25">
      <c r="B1492" s="24">
        <f t="shared" ca="1" si="115"/>
        <v>0.13955435479500611</v>
      </c>
      <c r="C1492" s="25">
        <f t="shared" ca="1" si="116"/>
        <v>39.176762797923743</v>
      </c>
      <c r="H1492" s="24">
        <v>1490</v>
      </c>
      <c r="I1492" s="24" t="e">
        <f ca="1"/>
        <v>#NAME?</v>
      </c>
      <c r="J1492" s="24" t="e">
        <f t="array" aca="1" ref="J1492" ca="1">INDIRECT(ADDRESS(($F$2+1-H1492)+2,9))</f>
        <v>#NAME?</v>
      </c>
      <c r="K1492" s="24" t="e">
        <f t="shared" ca="1" si="117"/>
        <v>#NAME?</v>
      </c>
      <c r="L1492" s="24" t="e">
        <f t="shared" ca="1" si="118"/>
        <v>#NAME?</v>
      </c>
      <c r="M1492" s="24" t="e">
        <f t="shared" ca="1" si="119"/>
        <v>#NAME?</v>
      </c>
    </row>
    <row r="1493" spans="2:13" x14ac:dyDescent="0.25">
      <c r="B1493" s="24">
        <f t="shared" ca="1" si="115"/>
        <v>0.31557350079898672</v>
      </c>
      <c r="C1493" s="25">
        <f t="shared" ca="1" si="116"/>
        <v>45.198869391552016</v>
      </c>
      <c r="H1493" s="24">
        <v>1491</v>
      </c>
      <c r="I1493" s="24" t="e">
        <f ca="1"/>
        <v>#NAME?</v>
      </c>
      <c r="J1493" s="24" t="e">
        <f t="array" aca="1" ref="J1493" ca="1">INDIRECT(ADDRESS(($F$2+1-H1493)+2,9))</f>
        <v>#NAME?</v>
      </c>
      <c r="K1493" s="24" t="e">
        <f t="shared" ca="1" si="117"/>
        <v>#NAME?</v>
      </c>
      <c r="L1493" s="24" t="e">
        <f t="shared" ca="1" si="118"/>
        <v>#NAME?</v>
      </c>
      <c r="M1493" s="24" t="e">
        <f t="shared" ca="1" si="119"/>
        <v>#NAME?</v>
      </c>
    </row>
    <row r="1494" spans="2:13" x14ac:dyDescent="0.25">
      <c r="B1494" s="24">
        <f t="shared" ca="1" si="115"/>
        <v>0.32659193113869178</v>
      </c>
      <c r="C1494" s="25">
        <f t="shared" ca="1" si="116"/>
        <v>45.506564721379235</v>
      </c>
      <c r="H1494" s="24">
        <v>1492</v>
      </c>
      <c r="I1494" s="24" t="e">
        <f ca="1"/>
        <v>#NAME?</v>
      </c>
      <c r="J1494" s="24" t="e">
        <f t="array" aca="1" ref="J1494" ca="1">INDIRECT(ADDRESS(($F$2+1-H1494)+2,9))</f>
        <v>#NAME?</v>
      </c>
      <c r="K1494" s="24" t="e">
        <f t="shared" ca="1" si="117"/>
        <v>#NAME?</v>
      </c>
      <c r="L1494" s="24" t="e">
        <f t="shared" ca="1" si="118"/>
        <v>#NAME?</v>
      </c>
      <c r="M1494" s="24" t="e">
        <f t="shared" ca="1" si="119"/>
        <v>#NAME?</v>
      </c>
    </row>
    <row r="1495" spans="2:13" x14ac:dyDescent="0.25">
      <c r="B1495" s="24">
        <f t="shared" ca="1" si="115"/>
        <v>0.50537390114320824</v>
      </c>
      <c r="C1495" s="25">
        <f t="shared" ca="1" si="116"/>
        <v>50.134707799451299</v>
      </c>
      <c r="H1495" s="24">
        <v>1493</v>
      </c>
      <c r="I1495" s="24" t="e">
        <f ca="1"/>
        <v>#NAME?</v>
      </c>
      <c r="J1495" s="24" t="e">
        <f t="array" aca="1" ref="J1495" ca="1">INDIRECT(ADDRESS(($F$2+1-H1495)+2,9))</f>
        <v>#NAME?</v>
      </c>
      <c r="K1495" s="24" t="e">
        <f t="shared" ca="1" si="117"/>
        <v>#NAME?</v>
      </c>
      <c r="L1495" s="24" t="e">
        <f t="shared" ca="1" si="118"/>
        <v>#NAME?</v>
      </c>
      <c r="M1495" s="24" t="e">
        <f t="shared" ca="1" si="119"/>
        <v>#NAME?</v>
      </c>
    </row>
    <row r="1496" spans="2:13" x14ac:dyDescent="0.25">
      <c r="B1496" s="24">
        <f t="shared" ca="1" si="115"/>
        <v>3.3764464149906526E-2</v>
      </c>
      <c r="C1496" s="25">
        <f t="shared" ca="1" si="116"/>
        <v>31.718625675225113</v>
      </c>
      <c r="H1496" s="24">
        <v>1494</v>
      </c>
      <c r="I1496" s="24" t="e">
        <f ca="1"/>
        <v>#NAME?</v>
      </c>
      <c r="J1496" s="24" t="e">
        <f t="array" aca="1" ref="J1496" ca="1">INDIRECT(ADDRESS(($F$2+1-H1496)+2,9))</f>
        <v>#NAME?</v>
      </c>
      <c r="K1496" s="24" t="e">
        <f t="shared" ca="1" si="117"/>
        <v>#NAME?</v>
      </c>
      <c r="L1496" s="24" t="e">
        <f t="shared" ca="1" si="118"/>
        <v>#NAME?</v>
      </c>
      <c r="M1496" s="24" t="e">
        <f t="shared" ca="1" si="119"/>
        <v>#NAME?</v>
      </c>
    </row>
    <row r="1497" spans="2:13" x14ac:dyDescent="0.25">
      <c r="B1497" s="24">
        <f t="shared" ca="1" si="115"/>
        <v>0.14760638566270123</v>
      </c>
      <c r="C1497" s="25">
        <f t="shared" ca="1" si="116"/>
        <v>39.532453934668233</v>
      </c>
      <c r="H1497" s="24">
        <v>1495</v>
      </c>
      <c r="I1497" s="24" t="e">
        <f ca="1"/>
        <v>#NAME?</v>
      </c>
      <c r="J1497" s="24" t="e">
        <f t="array" aca="1" ref="J1497" ca="1">INDIRECT(ADDRESS(($F$2+1-H1497)+2,9))</f>
        <v>#NAME?</v>
      </c>
      <c r="K1497" s="24" t="e">
        <f t="shared" ca="1" si="117"/>
        <v>#NAME?</v>
      </c>
      <c r="L1497" s="24" t="e">
        <f t="shared" ca="1" si="118"/>
        <v>#NAME?</v>
      </c>
      <c r="M1497" s="24" t="e">
        <f t="shared" ca="1" si="119"/>
        <v>#NAME?</v>
      </c>
    </row>
    <row r="1498" spans="2:13" x14ac:dyDescent="0.25">
      <c r="B1498" s="24">
        <f t="shared" ca="1" si="115"/>
        <v>0.7026930291943807</v>
      </c>
      <c r="C1498" s="25">
        <f t="shared" ca="1" si="116"/>
        <v>55.321617943906617</v>
      </c>
      <c r="H1498" s="24">
        <v>1496</v>
      </c>
      <c r="I1498" s="24" t="e">
        <f ca="1"/>
        <v>#NAME?</v>
      </c>
      <c r="J1498" s="24" t="e">
        <f t="array" aca="1" ref="J1498" ca="1">INDIRECT(ADDRESS(($F$2+1-H1498)+2,9))</f>
        <v>#NAME?</v>
      </c>
      <c r="K1498" s="24" t="e">
        <f t="shared" ca="1" si="117"/>
        <v>#NAME?</v>
      </c>
      <c r="L1498" s="24" t="e">
        <f t="shared" ca="1" si="118"/>
        <v>#NAME?</v>
      </c>
      <c r="M1498" s="24" t="e">
        <f t="shared" ca="1" si="119"/>
        <v>#NAME?</v>
      </c>
    </row>
    <row r="1499" spans="2:13" x14ac:dyDescent="0.25">
      <c r="B1499" s="24">
        <f t="shared" ca="1" si="115"/>
        <v>0.91424454831536661</v>
      </c>
      <c r="C1499" s="25">
        <f t="shared" ca="1" si="116"/>
        <v>63.673650758668295</v>
      </c>
      <c r="H1499" s="24">
        <v>1497</v>
      </c>
      <c r="I1499" s="24" t="e">
        <f ca="1"/>
        <v>#NAME?</v>
      </c>
      <c r="J1499" s="24" t="e">
        <f t="array" aca="1" ref="J1499" ca="1">INDIRECT(ADDRESS(($F$2+1-H1499)+2,9))</f>
        <v>#NAME?</v>
      </c>
      <c r="K1499" s="24" t="e">
        <f t="shared" ca="1" si="117"/>
        <v>#NAME?</v>
      </c>
      <c r="L1499" s="24" t="e">
        <f t="shared" ca="1" si="118"/>
        <v>#NAME?</v>
      </c>
      <c r="M1499" s="24" t="e">
        <f t="shared" ca="1" si="119"/>
        <v>#NAME?</v>
      </c>
    </row>
    <row r="1500" spans="2:13" x14ac:dyDescent="0.25">
      <c r="B1500" s="24">
        <f t="shared" ca="1" si="115"/>
        <v>0.44727786259876323</v>
      </c>
      <c r="C1500" s="25">
        <f t="shared" ca="1" si="116"/>
        <v>48.674581521721983</v>
      </c>
      <c r="H1500" s="24">
        <v>1498</v>
      </c>
      <c r="I1500" s="24" t="e">
        <f ca="1"/>
        <v>#NAME?</v>
      </c>
      <c r="J1500" s="24" t="e">
        <f t="array" aca="1" ref="J1500" ca="1">INDIRECT(ADDRESS(($F$2+1-H1500)+2,9))</f>
        <v>#NAME?</v>
      </c>
      <c r="K1500" s="24" t="e">
        <f t="shared" ca="1" si="117"/>
        <v>#NAME?</v>
      </c>
      <c r="L1500" s="24" t="e">
        <f t="shared" ca="1" si="118"/>
        <v>#NAME?</v>
      </c>
      <c r="M1500" s="24" t="e">
        <f t="shared" ca="1" si="119"/>
        <v>#NAME?</v>
      </c>
    </row>
    <row r="1501" spans="2:13" x14ac:dyDescent="0.25">
      <c r="B1501" s="24">
        <f t="shared" ca="1" si="115"/>
        <v>0.94181749285078553</v>
      </c>
      <c r="C1501" s="25">
        <f t="shared" ca="1" si="116"/>
        <v>65.702153729386438</v>
      </c>
      <c r="H1501" s="24">
        <v>1499</v>
      </c>
      <c r="I1501" s="24" t="e">
        <f ca="1"/>
        <v>#NAME?</v>
      </c>
      <c r="J1501" s="24" t="e">
        <f t="array" aca="1" ref="J1501" ca="1">INDIRECT(ADDRESS(($F$2+1-H1501)+2,9))</f>
        <v>#NAME?</v>
      </c>
      <c r="K1501" s="24" t="e">
        <f t="shared" ca="1" si="117"/>
        <v>#NAME?</v>
      </c>
      <c r="L1501" s="24" t="e">
        <f t="shared" ca="1" si="118"/>
        <v>#NAME?</v>
      </c>
      <c r="M1501" s="24" t="e">
        <f t="shared" ca="1" si="119"/>
        <v>#NAME?</v>
      </c>
    </row>
    <row r="1502" spans="2:13" x14ac:dyDescent="0.25">
      <c r="B1502" s="24">
        <f t="shared" ca="1" si="115"/>
        <v>0.53601230012302192</v>
      </c>
      <c r="C1502" s="25">
        <f t="shared" ca="1" si="116"/>
        <v>50.903923951398987</v>
      </c>
      <c r="H1502" s="24">
        <v>1500</v>
      </c>
      <c r="I1502" s="24" t="e">
        <f ca="1"/>
        <v>#NAME?</v>
      </c>
      <c r="J1502" s="24" t="e">
        <f t="array" aca="1" ref="J1502" ca="1">INDIRECT(ADDRESS(($F$2+1-H1502)+2,9))</f>
        <v>#NAME?</v>
      </c>
      <c r="K1502" s="24" t="e">
        <f t="shared" ca="1" si="117"/>
        <v>#NAME?</v>
      </c>
      <c r="L1502" s="24" t="e">
        <f t="shared" ca="1" si="118"/>
        <v>#NAME?</v>
      </c>
      <c r="M1502" s="24" t="e">
        <f t="shared" ca="1" si="119"/>
        <v>#NAME?</v>
      </c>
    </row>
    <row r="1503" spans="2:13" x14ac:dyDescent="0.25">
      <c r="B1503" s="24">
        <f t="shared" ca="1" si="115"/>
        <v>0.20407354558075064</v>
      </c>
      <c r="C1503" s="25">
        <f t="shared" ca="1" si="116"/>
        <v>41.728412546524339</v>
      </c>
      <c r="H1503" s="24">
        <v>1501</v>
      </c>
      <c r="I1503" s="24" t="e">
        <f ca="1"/>
        <v>#NAME?</v>
      </c>
      <c r="J1503" s="24" t="e">
        <f t="array" aca="1" ref="J1503" ca="1">INDIRECT(ADDRESS(($F$2+1-H1503)+2,9))</f>
        <v>#NAME?</v>
      </c>
      <c r="K1503" s="24" t="e">
        <f t="shared" ca="1" si="117"/>
        <v>#NAME?</v>
      </c>
      <c r="L1503" s="24" t="e">
        <f t="shared" ca="1" si="118"/>
        <v>#NAME?</v>
      </c>
      <c r="M1503" s="24" t="e">
        <f t="shared" ca="1" si="119"/>
        <v>#NAME?</v>
      </c>
    </row>
    <row r="1504" spans="2:13" x14ac:dyDescent="0.25">
      <c r="B1504" s="24">
        <f t="shared" ca="1" si="115"/>
        <v>0.56010614618872701</v>
      </c>
      <c r="C1504" s="25">
        <f t="shared" ca="1" si="116"/>
        <v>51.512383394308181</v>
      </c>
      <c r="H1504" s="24">
        <v>1502</v>
      </c>
      <c r="I1504" s="24" t="e">
        <f ca="1"/>
        <v>#NAME?</v>
      </c>
      <c r="J1504" s="24" t="e">
        <f t="array" aca="1" ref="J1504" ca="1">INDIRECT(ADDRESS(($F$2+1-H1504)+2,9))</f>
        <v>#NAME?</v>
      </c>
      <c r="K1504" s="24" t="e">
        <f t="shared" ca="1" si="117"/>
        <v>#NAME?</v>
      </c>
      <c r="L1504" s="24" t="e">
        <f t="shared" ca="1" si="118"/>
        <v>#NAME?</v>
      </c>
      <c r="M1504" s="24" t="e">
        <f t="shared" ca="1" si="119"/>
        <v>#NAME?</v>
      </c>
    </row>
    <row r="1505" spans="2:13" x14ac:dyDescent="0.25">
      <c r="B1505" s="24">
        <f t="shared" ca="1" si="115"/>
        <v>0.45098049816292596</v>
      </c>
      <c r="C1505" s="25">
        <f t="shared" ca="1" si="116"/>
        <v>48.768154962556451</v>
      </c>
      <c r="H1505" s="24">
        <v>1503</v>
      </c>
      <c r="I1505" s="24" t="e">
        <f ca="1"/>
        <v>#NAME?</v>
      </c>
      <c r="J1505" s="24" t="e">
        <f t="array" aca="1" ref="J1505" ca="1">INDIRECT(ADDRESS(($F$2+1-H1505)+2,9))</f>
        <v>#NAME?</v>
      </c>
      <c r="K1505" s="24" t="e">
        <f t="shared" ca="1" si="117"/>
        <v>#NAME?</v>
      </c>
      <c r="L1505" s="24" t="e">
        <f t="shared" ca="1" si="118"/>
        <v>#NAME?</v>
      </c>
      <c r="M1505" s="24" t="e">
        <f t="shared" ca="1" si="119"/>
        <v>#NAME?</v>
      </c>
    </row>
    <row r="1506" spans="2:13" x14ac:dyDescent="0.25">
      <c r="B1506" s="24">
        <f t="shared" ca="1" si="115"/>
        <v>0.71102988680959911</v>
      </c>
      <c r="C1506" s="25">
        <f t="shared" ca="1" si="116"/>
        <v>55.563959215454865</v>
      </c>
      <c r="H1506" s="24">
        <v>1504</v>
      </c>
      <c r="I1506" s="24" t="e">
        <f ca="1"/>
        <v>#NAME?</v>
      </c>
      <c r="J1506" s="24" t="e">
        <f t="array" aca="1" ref="J1506" ca="1">INDIRECT(ADDRESS(($F$2+1-H1506)+2,9))</f>
        <v>#NAME?</v>
      </c>
      <c r="K1506" s="24" t="e">
        <f t="shared" ca="1" si="117"/>
        <v>#NAME?</v>
      </c>
      <c r="L1506" s="24" t="e">
        <f t="shared" ca="1" si="118"/>
        <v>#NAME?</v>
      </c>
      <c r="M1506" s="24" t="e">
        <f t="shared" ca="1" si="119"/>
        <v>#NAME?</v>
      </c>
    </row>
    <row r="1507" spans="2:13" x14ac:dyDescent="0.25">
      <c r="B1507" s="24">
        <f t="shared" ca="1" si="115"/>
        <v>0.81088800802703143</v>
      </c>
      <c r="C1507" s="25">
        <f t="shared" ca="1" si="116"/>
        <v>58.811733820053334</v>
      </c>
      <c r="H1507" s="24">
        <v>1505</v>
      </c>
      <c r="I1507" s="24" t="e">
        <f ca="1"/>
        <v>#NAME?</v>
      </c>
      <c r="J1507" s="24" t="e">
        <f t="array" aca="1" ref="J1507" ca="1">INDIRECT(ADDRESS(($F$2+1-H1507)+2,9))</f>
        <v>#NAME?</v>
      </c>
      <c r="K1507" s="24" t="e">
        <f t="shared" ca="1" si="117"/>
        <v>#NAME?</v>
      </c>
      <c r="L1507" s="24" t="e">
        <f t="shared" ca="1" si="118"/>
        <v>#NAME?</v>
      </c>
      <c r="M1507" s="24" t="e">
        <f t="shared" ca="1" si="119"/>
        <v>#NAME?</v>
      </c>
    </row>
    <row r="1508" spans="2:13" x14ac:dyDescent="0.25">
      <c r="B1508" s="24">
        <f t="shared" ca="1" si="115"/>
        <v>0.85955111563592901</v>
      </c>
      <c r="C1508" s="25">
        <f t="shared" ca="1" si="116"/>
        <v>60.783047707673532</v>
      </c>
      <c r="H1508" s="24">
        <v>1506</v>
      </c>
      <c r="I1508" s="24" t="e">
        <f ca="1"/>
        <v>#NAME?</v>
      </c>
      <c r="J1508" s="24" t="e">
        <f t="array" aca="1" ref="J1508" ca="1">INDIRECT(ADDRESS(($F$2+1-H1508)+2,9))</f>
        <v>#NAME?</v>
      </c>
      <c r="K1508" s="24" t="e">
        <f t="shared" ca="1" si="117"/>
        <v>#NAME?</v>
      </c>
      <c r="L1508" s="24" t="e">
        <f t="shared" ca="1" si="118"/>
        <v>#NAME?</v>
      </c>
      <c r="M1508" s="24" t="e">
        <f t="shared" ca="1" si="119"/>
        <v>#NAME?</v>
      </c>
    </row>
    <row r="1509" spans="2:13" x14ac:dyDescent="0.25">
      <c r="B1509" s="24">
        <f t="shared" ca="1" si="115"/>
        <v>0.73304313266491883</v>
      </c>
      <c r="C1509" s="25">
        <f t="shared" ca="1" si="116"/>
        <v>56.220427856185609</v>
      </c>
      <c r="H1509" s="24">
        <v>1507</v>
      </c>
      <c r="I1509" s="24" t="e">
        <f ca="1"/>
        <v>#NAME?</v>
      </c>
      <c r="J1509" s="24" t="e">
        <f t="array" aca="1" ref="J1509" ca="1">INDIRECT(ADDRESS(($F$2+1-H1509)+2,9))</f>
        <v>#NAME?</v>
      </c>
      <c r="K1509" s="24" t="e">
        <f t="shared" ca="1" si="117"/>
        <v>#NAME?</v>
      </c>
      <c r="L1509" s="24" t="e">
        <f t="shared" ca="1" si="118"/>
        <v>#NAME?</v>
      </c>
      <c r="M1509" s="24" t="e">
        <f t="shared" ca="1" si="119"/>
        <v>#NAME?</v>
      </c>
    </row>
    <row r="1510" spans="2:13" x14ac:dyDescent="0.25">
      <c r="B1510" s="24">
        <f t="shared" ca="1" si="115"/>
        <v>4.5199710358861833E-2</v>
      </c>
      <c r="C1510" s="25">
        <f t="shared" ca="1" si="116"/>
        <v>33.067054800638104</v>
      </c>
      <c r="H1510" s="24">
        <v>1508</v>
      </c>
      <c r="I1510" s="24" t="e">
        <f ca="1"/>
        <v>#NAME?</v>
      </c>
      <c r="J1510" s="24" t="e">
        <f t="array" aca="1" ref="J1510" ca="1">INDIRECT(ADDRESS(($F$2+1-H1510)+2,9))</f>
        <v>#NAME?</v>
      </c>
      <c r="K1510" s="24" t="e">
        <f t="shared" ca="1" si="117"/>
        <v>#NAME?</v>
      </c>
      <c r="L1510" s="24" t="e">
        <f t="shared" ca="1" si="118"/>
        <v>#NAME?</v>
      </c>
      <c r="M1510" s="24" t="e">
        <f t="shared" ca="1" si="119"/>
        <v>#NAME?</v>
      </c>
    </row>
    <row r="1511" spans="2:13" x14ac:dyDescent="0.25">
      <c r="B1511" s="24">
        <f t="shared" ca="1" si="115"/>
        <v>0.67435743513418445</v>
      </c>
      <c r="C1511" s="25">
        <f t="shared" ca="1" si="116"/>
        <v>54.519775858919971</v>
      </c>
      <c r="H1511" s="24">
        <v>1509</v>
      </c>
      <c r="I1511" s="24" t="e">
        <f ca="1"/>
        <v>#NAME?</v>
      </c>
      <c r="J1511" s="24" t="e">
        <f t="array" aca="1" ref="J1511" ca="1">INDIRECT(ADDRESS(($F$2+1-H1511)+2,9))</f>
        <v>#NAME?</v>
      </c>
      <c r="K1511" s="24" t="e">
        <f t="shared" ca="1" si="117"/>
        <v>#NAME?</v>
      </c>
      <c r="L1511" s="24" t="e">
        <f t="shared" ca="1" si="118"/>
        <v>#NAME?</v>
      </c>
      <c r="M1511" s="24" t="e">
        <f t="shared" ca="1" si="119"/>
        <v>#NAME?</v>
      </c>
    </row>
    <row r="1512" spans="2:13" x14ac:dyDescent="0.25">
      <c r="B1512" s="24">
        <f t="shared" ca="1" si="115"/>
        <v>0.80576930635430299</v>
      </c>
      <c r="C1512" s="25">
        <f t="shared" ca="1" si="116"/>
        <v>58.624110040079259</v>
      </c>
      <c r="H1512" s="24">
        <v>1510</v>
      </c>
      <c r="I1512" s="24" t="e">
        <f ca="1"/>
        <v>#NAME?</v>
      </c>
      <c r="J1512" s="24" t="e">
        <f t="array" aca="1" ref="J1512" ca="1">INDIRECT(ADDRESS(($F$2+1-H1512)+2,9))</f>
        <v>#NAME?</v>
      </c>
      <c r="K1512" s="24" t="e">
        <f t="shared" ca="1" si="117"/>
        <v>#NAME?</v>
      </c>
      <c r="L1512" s="24" t="e">
        <f t="shared" ca="1" si="118"/>
        <v>#NAME?</v>
      </c>
      <c r="M1512" s="24" t="e">
        <f t="shared" ca="1" si="119"/>
        <v>#NAME?</v>
      </c>
    </row>
    <row r="1513" spans="2:13" x14ac:dyDescent="0.25">
      <c r="B1513" s="24">
        <f t="shared" ca="1" si="115"/>
        <v>0.97428542120624262</v>
      </c>
      <c r="C1513" s="25">
        <f t="shared" ca="1" si="116"/>
        <v>69.478813856039707</v>
      </c>
      <c r="H1513" s="24">
        <v>1511</v>
      </c>
      <c r="I1513" s="24" t="e">
        <f ca="1"/>
        <v>#NAME?</v>
      </c>
      <c r="J1513" s="24" t="e">
        <f t="array" aca="1" ref="J1513" ca="1">INDIRECT(ADDRESS(($F$2+1-H1513)+2,9))</f>
        <v>#NAME?</v>
      </c>
      <c r="K1513" s="24" t="e">
        <f t="shared" ca="1" si="117"/>
        <v>#NAME?</v>
      </c>
      <c r="L1513" s="24" t="e">
        <f t="shared" ca="1" si="118"/>
        <v>#NAME?</v>
      </c>
      <c r="M1513" s="24" t="e">
        <f t="shared" ca="1" si="119"/>
        <v>#NAME?</v>
      </c>
    </row>
    <row r="1514" spans="2:13" x14ac:dyDescent="0.25">
      <c r="B1514" s="24">
        <f t="shared" ca="1" si="115"/>
        <v>0.48567150654971025</v>
      </c>
      <c r="C1514" s="25">
        <f t="shared" ca="1" si="116"/>
        <v>49.640760678680579</v>
      </c>
      <c r="H1514" s="24">
        <v>1512</v>
      </c>
      <c r="I1514" s="24" t="e">
        <f ca="1"/>
        <v>#NAME?</v>
      </c>
      <c r="J1514" s="24" t="e">
        <f t="array" aca="1" ref="J1514" ca="1">INDIRECT(ADDRESS(($F$2+1-H1514)+2,9))</f>
        <v>#NAME?</v>
      </c>
      <c r="K1514" s="24" t="e">
        <f t="shared" ca="1" si="117"/>
        <v>#NAME?</v>
      </c>
      <c r="L1514" s="24" t="e">
        <f t="shared" ca="1" si="118"/>
        <v>#NAME?</v>
      </c>
      <c r="M1514" s="24" t="e">
        <f t="shared" ca="1" si="119"/>
        <v>#NAME?</v>
      </c>
    </row>
    <row r="1515" spans="2:13" x14ac:dyDescent="0.25">
      <c r="B1515" s="24">
        <f t="shared" ca="1" si="115"/>
        <v>0.45651521128464456</v>
      </c>
      <c r="C1515" s="25">
        <f t="shared" ca="1" si="116"/>
        <v>48.907830575579105</v>
      </c>
      <c r="H1515" s="24">
        <v>1513</v>
      </c>
      <c r="I1515" s="24" t="e">
        <f ca="1"/>
        <v>#NAME?</v>
      </c>
      <c r="J1515" s="24" t="e">
        <f t="array" aca="1" ref="J1515" ca="1">INDIRECT(ADDRESS(($F$2+1-H1515)+2,9))</f>
        <v>#NAME?</v>
      </c>
      <c r="K1515" s="24" t="e">
        <f t="shared" ca="1" si="117"/>
        <v>#NAME?</v>
      </c>
      <c r="L1515" s="24" t="e">
        <f t="shared" ca="1" si="118"/>
        <v>#NAME?</v>
      </c>
      <c r="M1515" s="24" t="e">
        <f t="shared" ca="1" si="119"/>
        <v>#NAME?</v>
      </c>
    </row>
    <row r="1516" spans="2:13" x14ac:dyDescent="0.25">
      <c r="B1516" s="24">
        <f t="shared" ca="1" si="115"/>
        <v>0.9862295712104141</v>
      </c>
      <c r="C1516" s="25">
        <f t="shared" ca="1" si="116"/>
        <v>72.037652506338048</v>
      </c>
      <c r="H1516" s="24">
        <v>1514</v>
      </c>
      <c r="I1516" s="24" t="e">
        <f ca="1"/>
        <v>#NAME?</v>
      </c>
      <c r="J1516" s="24" t="e">
        <f t="array" aca="1" ref="J1516" ca="1">INDIRECT(ADDRESS(($F$2+1-H1516)+2,9))</f>
        <v>#NAME?</v>
      </c>
      <c r="K1516" s="24" t="e">
        <f t="shared" ca="1" si="117"/>
        <v>#NAME?</v>
      </c>
      <c r="L1516" s="24" t="e">
        <f t="shared" ca="1" si="118"/>
        <v>#NAME?</v>
      </c>
      <c r="M1516" s="24" t="e">
        <f t="shared" ca="1" si="119"/>
        <v>#NAME?</v>
      </c>
    </row>
    <row r="1517" spans="2:13" x14ac:dyDescent="0.25">
      <c r="B1517" s="24">
        <f t="shared" ca="1" si="115"/>
        <v>0.6802213032094685</v>
      </c>
      <c r="C1517" s="25">
        <f t="shared" ca="1" si="116"/>
        <v>54.683177266275329</v>
      </c>
      <c r="H1517" s="24">
        <v>1515</v>
      </c>
      <c r="I1517" s="24" t="e">
        <f ca="1"/>
        <v>#NAME?</v>
      </c>
      <c r="J1517" s="24" t="e">
        <f t="array" aca="1" ref="J1517" ca="1">INDIRECT(ADDRESS(($F$2+1-H1517)+2,9))</f>
        <v>#NAME?</v>
      </c>
      <c r="K1517" s="24" t="e">
        <f t="shared" ca="1" si="117"/>
        <v>#NAME?</v>
      </c>
      <c r="L1517" s="24" t="e">
        <f t="shared" ca="1" si="118"/>
        <v>#NAME?</v>
      </c>
      <c r="M1517" s="24" t="e">
        <f t="shared" ca="1" si="119"/>
        <v>#NAME?</v>
      </c>
    </row>
    <row r="1518" spans="2:13" x14ac:dyDescent="0.25">
      <c r="B1518" s="24">
        <f t="shared" ca="1" si="115"/>
        <v>0.36846485646027938</v>
      </c>
      <c r="C1518" s="25">
        <f t="shared" ca="1" si="116"/>
        <v>46.640780350212495</v>
      </c>
      <c r="H1518" s="24">
        <v>1516</v>
      </c>
      <c r="I1518" s="24" t="e">
        <f ca="1"/>
        <v>#NAME?</v>
      </c>
      <c r="J1518" s="24" t="e">
        <f t="array" aca="1" ref="J1518" ca="1">INDIRECT(ADDRESS(($F$2+1-H1518)+2,9))</f>
        <v>#NAME?</v>
      </c>
      <c r="K1518" s="24" t="e">
        <f t="shared" ca="1" si="117"/>
        <v>#NAME?</v>
      </c>
      <c r="L1518" s="24" t="e">
        <f t="shared" ca="1" si="118"/>
        <v>#NAME?</v>
      </c>
      <c r="M1518" s="24" t="e">
        <f t="shared" ca="1" si="119"/>
        <v>#NAME?</v>
      </c>
    </row>
    <row r="1519" spans="2:13" x14ac:dyDescent="0.25">
      <c r="B1519" s="24">
        <f t="shared" ca="1" si="115"/>
        <v>0.34303849868648362</v>
      </c>
      <c r="C1519" s="25">
        <f t="shared" ca="1" si="116"/>
        <v>45.958154272178902</v>
      </c>
      <c r="H1519" s="24">
        <v>1517</v>
      </c>
      <c r="I1519" s="24" t="e">
        <f ca="1"/>
        <v>#NAME?</v>
      </c>
      <c r="J1519" s="24" t="e">
        <f t="array" aca="1" ref="J1519" ca="1">INDIRECT(ADDRESS(($F$2+1-H1519)+2,9))</f>
        <v>#NAME?</v>
      </c>
      <c r="K1519" s="24" t="e">
        <f t="shared" ca="1" si="117"/>
        <v>#NAME?</v>
      </c>
      <c r="L1519" s="24" t="e">
        <f t="shared" ca="1" si="118"/>
        <v>#NAME?</v>
      </c>
      <c r="M1519" s="24" t="e">
        <f t="shared" ca="1" si="119"/>
        <v>#NAME?</v>
      </c>
    </row>
    <row r="1520" spans="2:13" x14ac:dyDescent="0.25">
      <c r="B1520" s="24">
        <f t="shared" ca="1" si="115"/>
        <v>0.34983747399337883</v>
      </c>
      <c r="C1520" s="25">
        <f t="shared" ca="1" si="116"/>
        <v>46.142407101861494</v>
      </c>
      <c r="H1520" s="24">
        <v>1518</v>
      </c>
      <c r="I1520" s="24" t="e">
        <f ca="1"/>
        <v>#NAME?</v>
      </c>
      <c r="J1520" s="24" t="e">
        <f t="array" aca="1" ref="J1520" ca="1">INDIRECT(ADDRESS(($F$2+1-H1520)+2,9))</f>
        <v>#NAME?</v>
      </c>
      <c r="K1520" s="24" t="e">
        <f t="shared" ca="1" si="117"/>
        <v>#NAME?</v>
      </c>
      <c r="L1520" s="24" t="e">
        <f t="shared" ca="1" si="118"/>
        <v>#NAME?</v>
      </c>
      <c r="M1520" s="24" t="e">
        <f t="shared" ca="1" si="119"/>
        <v>#NAME?</v>
      </c>
    </row>
    <row r="1521" spans="2:13" x14ac:dyDescent="0.25">
      <c r="B1521" s="24">
        <f t="shared" ca="1" si="115"/>
        <v>0.22843372896699399</v>
      </c>
      <c r="C1521" s="25">
        <f t="shared" ca="1" si="116"/>
        <v>42.559850950176276</v>
      </c>
      <c r="H1521" s="24">
        <v>1519</v>
      </c>
      <c r="I1521" s="24" t="e">
        <f ca="1"/>
        <v>#NAME?</v>
      </c>
      <c r="J1521" s="24" t="e">
        <f t="array" aca="1" ref="J1521" ca="1">INDIRECT(ADDRESS(($F$2+1-H1521)+2,9))</f>
        <v>#NAME?</v>
      </c>
      <c r="K1521" s="24" t="e">
        <f t="shared" ca="1" si="117"/>
        <v>#NAME?</v>
      </c>
      <c r="L1521" s="24" t="e">
        <f t="shared" ca="1" si="118"/>
        <v>#NAME?</v>
      </c>
      <c r="M1521" s="24" t="e">
        <f t="shared" ca="1" si="119"/>
        <v>#NAME?</v>
      </c>
    </row>
    <row r="1522" spans="2:13" x14ac:dyDescent="0.25">
      <c r="B1522" s="24">
        <f t="shared" ca="1" si="115"/>
        <v>7.3016155238227021E-2</v>
      </c>
      <c r="C1522" s="25">
        <f t="shared" ca="1" si="116"/>
        <v>35.463101391242134</v>
      </c>
      <c r="H1522" s="24">
        <v>1520</v>
      </c>
      <c r="I1522" s="24" t="e">
        <f ca="1"/>
        <v>#NAME?</v>
      </c>
      <c r="J1522" s="24" t="e">
        <f t="array" aca="1" ref="J1522" ca="1">INDIRECT(ADDRESS(($F$2+1-H1522)+2,9))</f>
        <v>#NAME?</v>
      </c>
      <c r="K1522" s="24" t="e">
        <f t="shared" ca="1" si="117"/>
        <v>#NAME?</v>
      </c>
      <c r="L1522" s="24" t="e">
        <f t="shared" ca="1" si="118"/>
        <v>#NAME?</v>
      </c>
      <c r="M1522" s="24" t="e">
        <f t="shared" ca="1" si="119"/>
        <v>#NAME?</v>
      </c>
    </row>
    <row r="1523" spans="2:13" x14ac:dyDescent="0.25">
      <c r="B1523" s="24">
        <f t="shared" ca="1" si="115"/>
        <v>0.97684007220144609</v>
      </c>
      <c r="C1523" s="25">
        <f t="shared" ca="1" si="116"/>
        <v>69.924668801420736</v>
      </c>
      <c r="H1523" s="24">
        <v>1521</v>
      </c>
      <c r="I1523" s="24" t="e">
        <f ca="1"/>
        <v>#NAME?</v>
      </c>
      <c r="J1523" s="24" t="e">
        <f t="array" aca="1" ref="J1523" ca="1">INDIRECT(ADDRESS(($F$2+1-H1523)+2,9))</f>
        <v>#NAME?</v>
      </c>
      <c r="K1523" s="24" t="e">
        <f t="shared" ca="1" si="117"/>
        <v>#NAME?</v>
      </c>
      <c r="L1523" s="24" t="e">
        <f t="shared" ca="1" si="118"/>
        <v>#NAME?</v>
      </c>
      <c r="M1523" s="24" t="e">
        <f t="shared" ca="1" si="119"/>
        <v>#NAME?</v>
      </c>
    </row>
    <row r="1524" spans="2:13" x14ac:dyDescent="0.25">
      <c r="B1524" s="24">
        <f t="shared" ca="1" si="115"/>
        <v>0.17100096610832627</v>
      </c>
      <c r="C1524" s="25">
        <f t="shared" ca="1" si="116"/>
        <v>40.497828619423927</v>
      </c>
      <c r="H1524" s="24">
        <v>1522</v>
      </c>
      <c r="I1524" s="24" t="e">
        <f ca="1"/>
        <v>#NAME?</v>
      </c>
      <c r="J1524" s="24" t="e">
        <f t="array" aca="1" ref="J1524" ca="1">INDIRECT(ADDRESS(($F$2+1-H1524)+2,9))</f>
        <v>#NAME?</v>
      </c>
      <c r="K1524" s="24" t="e">
        <f t="shared" ca="1" si="117"/>
        <v>#NAME?</v>
      </c>
      <c r="L1524" s="24" t="e">
        <f t="shared" ca="1" si="118"/>
        <v>#NAME?</v>
      </c>
      <c r="M1524" s="24" t="e">
        <f t="shared" ca="1" si="119"/>
        <v>#NAME?</v>
      </c>
    </row>
    <row r="1525" spans="2:13" x14ac:dyDescent="0.25">
      <c r="B1525" s="24">
        <f t="shared" ca="1" si="115"/>
        <v>0.81927836963137524</v>
      </c>
      <c r="C1525" s="25">
        <f t="shared" ca="1" si="116"/>
        <v>59.126184245575594</v>
      </c>
      <c r="H1525" s="24">
        <v>1523</v>
      </c>
      <c r="I1525" s="24" t="e">
        <f ca="1"/>
        <v>#NAME?</v>
      </c>
      <c r="J1525" s="24" t="e">
        <f t="array" aca="1" ref="J1525" ca="1">INDIRECT(ADDRESS(($F$2+1-H1525)+2,9))</f>
        <v>#NAME?</v>
      </c>
      <c r="K1525" s="24" t="e">
        <f t="shared" ca="1" si="117"/>
        <v>#NAME?</v>
      </c>
      <c r="L1525" s="24" t="e">
        <f t="shared" ca="1" si="118"/>
        <v>#NAME?</v>
      </c>
      <c r="M1525" s="24" t="e">
        <f t="shared" ca="1" si="119"/>
        <v>#NAME?</v>
      </c>
    </row>
    <row r="1526" spans="2:13" x14ac:dyDescent="0.25">
      <c r="B1526" s="24">
        <f t="shared" ca="1" si="115"/>
        <v>0.33977997397243831</v>
      </c>
      <c r="C1526" s="25">
        <f t="shared" ca="1" si="116"/>
        <v>45.869363053601127</v>
      </c>
      <c r="H1526" s="24">
        <v>1524</v>
      </c>
      <c r="I1526" s="24" t="e">
        <f ca="1"/>
        <v>#NAME?</v>
      </c>
      <c r="J1526" s="24" t="e">
        <f t="array" aca="1" ref="J1526" ca="1">INDIRECT(ADDRESS(($F$2+1-H1526)+2,9))</f>
        <v>#NAME?</v>
      </c>
      <c r="K1526" s="24" t="e">
        <f t="shared" ca="1" si="117"/>
        <v>#NAME?</v>
      </c>
      <c r="L1526" s="24" t="e">
        <f t="shared" ca="1" si="118"/>
        <v>#NAME?</v>
      </c>
      <c r="M1526" s="24" t="e">
        <f t="shared" ca="1" si="119"/>
        <v>#NAME?</v>
      </c>
    </row>
    <row r="1527" spans="2:13" x14ac:dyDescent="0.25">
      <c r="B1527" s="24">
        <f t="shared" ca="1" si="115"/>
        <v>0.58083991603600127</v>
      </c>
      <c r="C1527" s="25">
        <f t="shared" ca="1" si="116"/>
        <v>52.040426527207622</v>
      </c>
      <c r="H1527" s="24">
        <v>1525</v>
      </c>
      <c r="I1527" s="24" t="e">
        <f ca="1"/>
        <v>#NAME?</v>
      </c>
      <c r="J1527" s="24" t="e">
        <f t="array" aca="1" ref="J1527" ca="1">INDIRECT(ADDRESS(($F$2+1-H1527)+2,9))</f>
        <v>#NAME?</v>
      </c>
      <c r="K1527" s="24" t="e">
        <f t="shared" ca="1" si="117"/>
        <v>#NAME?</v>
      </c>
      <c r="L1527" s="24" t="e">
        <f t="shared" ca="1" si="118"/>
        <v>#NAME?</v>
      </c>
      <c r="M1527" s="24" t="e">
        <f t="shared" ca="1" si="119"/>
        <v>#NAME?</v>
      </c>
    </row>
    <row r="1528" spans="2:13" x14ac:dyDescent="0.25">
      <c r="B1528" s="24">
        <f t="shared" ca="1" si="115"/>
        <v>0.36143040130598758</v>
      </c>
      <c r="C1528" s="25">
        <f t="shared" ca="1" si="116"/>
        <v>46.453619977996986</v>
      </c>
      <c r="H1528" s="24">
        <v>1526</v>
      </c>
      <c r="I1528" s="24" t="e">
        <f ca="1"/>
        <v>#NAME?</v>
      </c>
      <c r="J1528" s="24" t="e">
        <f t="array" aca="1" ref="J1528" ca="1">INDIRECT(ADDRESS(($F$2+1-H1528)+2,9))</f>
        <v>#NAME?</v>
      </c>
      <c r="K1528" s="24" t="e">
        <f t="shared" ca="1" si="117"/>
        <v>#NAME?</v>
      </c>
      <c r="L1528" s="24" t="e">
        <f t="shared" ca="1" si="118"/>
        <v>#NAME?</v>
      </c>
      <c r="M1528" s="24" t="e">
        <f t="shared" ca="1" si="119"/>
        <v>#NAME?</v>
      </c>
    </row>
    <row r="1529" spans="2:13" x14ac:dyDescent="0.25">
      <c r="B1529" s="24">
        <f t="shared" ca="1" si="115"/>
        <v>0.66200335671451682</v>
      </c>
      <c r="C1529" s="25">
        <f t="shared" ca="1" si="116"/>
        <v>54.179368535762727</v>
      </c>
      <c r="H1529" s="24">
        <v>1527</v>
      </c>
      <c r="I1529" s="24" t="e">
        <f ca="1"/>
        <v>#NAME?</v>
      </c>
      <c r="J1529" s="24" t="e">
        <f t="array" aca="1" ref="J1529" ca="1">INDIRECT(ADDRESS(($F$2+1-H1529)+2,9))</f>
        <v>#NAME?</v>
      </c>
      <c r="K1529" s="24" t="e">
        <f t="shared" ca="1" si="117"/>
        <v>#NAME?</v>
      </c>
      <c r="L1529" s="24" t="e">
        <f t="shared" ca="1" si="118"/>
        <v>#NAME?</v>
      </c>
      <c r="M1529" s="24" t="e">
        <f t="shared" ca="1" si="119"/>
        <v>#NAME?</v>
      </c>
    </row>
    <row r="1530" spans="2:13" x14ac:dyDescent="0.25">
      <c r="B1530" s="24">
        <f t="shared" ca="1" si="115"/>
        <v>0.14141405377154737</v>
      </c>
      <c r="C1530" s="25">
        <f t="shared" ca="1" si="116"/>
        <v>39.260121062725148</v>
      </c>
      <c r="H1530" s="24">
        <v>1528</v>
      </c>
      <c r="I1530" s="24" t="e">
        <f ca="1"/>
        <v>#NAME?</v>
      </c>
      <c r="J1530" s="24" t="e">
        <f t="array" aca="1" ref="J1530" ca="1">INDIRECT(ADDRESS(($F$2+1-H1530)+2,9))</f>
        <v>#NAME?</v>
      </c>
      <c r="K1530" s="24" t="e">
        <f t="shared" ca="1" si="117"/>
        <v>#NAME?</v>
      </c>
      <c r="L1530" s="24" t="e">
        <f t="shared" ca="1" si="118"/>
        <v>#NAME?</v>
      </c>
      <c r="M1530" s="24" t="e">
        <f t="shared" ca="1" si="119"/>
        <v>#NAME?</v>
      </c>
    </row>
    <row r="1531" spans="2:13" x14ac:dyDescent="0.25">
      <c r="B1531" s="24">
        <f t="shared" ca="1" si="115"/>
        <v>0.38979770176547757</v>
      </c>
      <c r="C1531" s="25">
        <f t="shared" ca="1" si="116"/>
        <v>47.201536681084576</v>
      </c>
      <c r="H1531" s="24">
        <v>1529</v>
      </c>
      <c r="I1531" s="24" t="e">
        <f ca="1"/>
        <v>#NAME?</v>
      </c>
      <c r="J1531" s="24" t="e">
        <f t="array" aca="1" ref="J1531" ca="1">INDIRECT(ADDRESS(($F$2+1-H1531)+2,9))</f>
        <v>#NAME?</v>
      </c>
      <c r="K1531" s="24" t="e">
        <f t="shared" ca="1" si="117"/>
        <v>#NAME?</v>
      </c>
      <c r="L1531" s="24" t="e">
        <f t="shared" ca="1" si="118"/>
        <v>#NAME?</v>
      </c>
      <c r="M1531" s="24" t="e">
        <f t="shared" ca="1" si="119"/>
        <v>#NAME?</v>
      </c>
    </row>
    <row r="1532" spans="2:13" x14ac:dyDescent="0.25">
      <c r="B1532" s="24">
        <f t="shared" ca="1" si="115"/>
        <v>0.67539200261501997</v>
      </c>
      <c r="C1532" s="25">
        <f t="shared" ca="1" si="116"/>
        <v>54.548516142447248</v>
      </c>
      <c r="H1532" s="24">
        <v>1530</v>
      </c>
      <c r="I1532" s="24" t="e">
        <f ca="1"/>
        <v>#NAME?</v>
      </c>
      <c r="J1532" s="24" t="e">
        <f t="array" aca="1" ref="J1532" ca="1">INDIRECT(ADDRESS(($F$2+1-H1532)+2,9))</f>
        <v>#NAME?</v>
      </c>
      <c r="K1532" s="24" t="e">
        <f t="shared" ca="1" si="117"/>
        <v>#NAME?</v>
      </c>
      <c r="L1532" s="24" t="e">
        <f t="shared" ca="1" si="118"/>
        <v>#NAME?</v>
      </c>
      <c r="M1532" s="24" t="e">
        <f t="shared" ca="1" si="119"/>
        <v>#NAME?</v>
      </c>
    </row>
    <row r="1533" spans="2:13" x14ac:dyDescent="0.25">
      <c r="B1533" s="24">
        <f t="shared" ca="1" si="115"/>
        <v>0.26194806084101085</v>
      </c>
      <c r="C1533" s="25">
        <f t="shared" ca="1" si="116"/>
        <v>43.626488214982039</v>
      </c>
      <c r="H1533" s="24">
        <v>1531</v>
      </c>
      <c r="I1533" s="24" t="e">
        <f ca="1"/>
        <v>#NAME?</v>
      </c>
      <c r="J1533" s="24" t="e">
        <f t="array" aca="1" ref="J1533" ca="1">INDIRECT(ADDRESS(($F$2+1-H1533)+2,9))</f>
        <v>#NAME?</v>
      </c>
      <c r="K1533" s="24" t="e">
        <f t="shared" ca="1" si="117"/>
        <v>#NAME?</v>
      </c>
      <c r="L1533" s="24" t="e">
        <f t="shared" ca="1" si="118"/>
        <v>#NAME?</v>
      </c>
      <c r="M1533" s="24" t="e">
        <f t="shared" ca="1" si="119"/>
        <v>#NAME?</v>
      </c>
    </row>
    <row r="1534" spans="2:13" x14ac:dyDescent="0.25">
      <c r="B1534" s="24">
        <f t="shared" ca="1" si="115"/>
        <v>0.9948920117471719</v>
      </c>
      <c r="C1534" s="25">
        <f t="shared" ca="1" si="116"/>
        <v>75.6843196044953</v>
      </c>
      <c r="H1534" s="24">
        <v>1532</v>
      </c>
      <c r="I1534" s="24" t="e">
        <f ca="1"/>
        <v>#NAME?</v>
      </c>
      <c r="J1534" s="24" t="e">
        <f t="array" aca="1" ref="J1534" ca="1">INDIRECT(ADDRESS(($F$2+1-H1534)+2,9))</f>
        <v>#NAME?</v>
      </c>
      <c r="K1534" s="24" t="e">
        <f t="shared" ca="1" si="117"/>
        <v>#NAME?</v>
      </c>
      <c r="L1534" s="24" t="e">
        <f t="shared" ca="1" si="118"/>
        <v>#NAME?</v>
      </c>
      <c r="M1534" s="24" t="e">
        <f t="shared" ca="1" si="119"/>
        <v>#NAME?</v>
      </c>
    </row>
    <row r="1535" spans="2:13" x14ac:dyDescent="0.25">
      <c r="B1535" s="24">
        <f t="shared" ca="1" si="115"/>
        <v>0.77075817235585475</v>
      </c>
      <c r="C1535" s="25">
        <f t="shared" ca="1" si="116"/>
        <v>57.413460362036318</v>
      </c>
      <c r="H1535" s="24">
        <v>1533</v>
      </c>
      <c r="I1535" s="24" t="e">
        <f ca="1"/>
        <v>#NAME?</v>
      </c>
      <c r="J1535" s="24" t="e">
        <f t="array" aca="1" ref="J1535" ca="1">INDIRECT(ADDRESS(($F$2+1-H1535)+2,9))</f>
        <v>#NAME?</v>
      </c>
      <c r="K1535" s="24" t="e">
        <f t="shared" ca="1" si="117"/>
        <v>#NAME?</v>
      </c>
      <c r="L1535" s="24" t="e">
        <f t="shared" ca="1" si="118"/>
        <v>#NAME?</v>
      </c>
      <c r="M1535" s="24" t="e">
        <f t="shared" ca="1" si="119"/>
        <v>#NAME?</v>
      </c>
    </row>
    <row r="1536" spans="2:13" x14ac:dyDescent="0.25">
      <c r="B1536" s="24">
        <f t="shared" ca="1" si="115"/>
        <v>0.29886833635612842</v>
      </c>
      <c r="C1536" s="25">
        <f t="shared" ca="1" si="116"/>
        <v>44.723419187701495</v>
      </c>
      <c r="H1536" s="24">
        <v>1534</v>
      </c>
      <c r="I1536" s="24" t="e">
        <f ca="1"/>
        <v>#NAME?</v>
      </c>
      <c r="J1536" s="24" t="e">
        <f t="array" aca="1" ref="J1536" ca="1">INDIRECT(ADDRESS(($F$2+1-H1536)+2,9))</f>
        <v>#NAME?</v>
      </c>
      <c r="K1536" s="24" t="e">
        <f t="shared" ca="1" si="117"/>
        <v>#NAME?</v>
      </c>
      <c r="L1536" s="24" t="e">
        <f t="shared" ca="1" si="118"/>
        <v>#NAME?</v>
      </c>
      <c r="M1536" s="24" t="e">
        <f t="shared" ca="1" si="119"/>
        <v>#NAME?</v>
      </c>
    </row>
    <row r="1537" spans="2:13" x14ac:dyDescent="0.25">
      <c r="B1537" s="24">
        <f t="shared" ca="1" si="115"/>
        <v>0.52411380276239783</v>
      </c>
      <c r="C1537" s="25">
        <f t="shared" ca="1" si="116"/>
        <v>50.60481192701598</v>
      </c>
      <c r="H1537" s="24">
        <v>1535</v>
      </c>
      <c r="I1537" s="24" t="e">
        <f ca="1"/>
        <v>#NAME?</v>
      </c>
      <c r="J1537" s="24" t="e">
        <f t="array" aca="1" ref="J1537" ca="1">INDIRECT(ADDRESS(($F$2+1-H1537)+2,9))</f>
        <v>#NAME?</v>
      </c>
      <c r="K1537" s="24" t="e">
        <f t="shared" ca="1" si="117"/>
        <v>#NAME?</v>
      </c>
      <c r="L1537" s="24" t="e">
        <f t="shared" ca="1" si="118"/>
        <v>#NAME?</v>
      </c>
      <c r="M1537" s="24" t="e">
        <f t="shared" ca="1" si="119"/>
        <v>#NAME?</v>
      </c>
    </row>
    <row r="1538" spans="2:13" x14ac:dyDescent="0.25">
      <c r="B1538" s="24">
        <f t="shared" ca="1" si="115"/>
        <v>0.86932268575712468</v>
      </c>
      <c r="C1538" s="25">
        <f t="shared" ca="1" si="116"/>
        <v>61.2319513465387</v>
      </c>
      <c r="H1538" s="24">
        <v>1536</v>
      </c>
      <c r="I1538" s="24" t="e">
        <f ca="1"/>
        <v>#NAME?</v>
      </c>
      <c r="J1538" s="24" t="e">
        <f t="array" aca="1" ref="J1538" ca="1">INDIRECT(ADDRESS(($F$2+1-H1538)+2,9))</f>
        <v>#NAME?</v>
      </c>
      <c r="K1538" s="24" t="e">
        <f t="shared" ca="1" si="117"/>
        <v>#NAME?</v>
      </c>
      <c r="L1538" s="24" t="e">
        <f t="shared" ca="1" si="118"/>
        <v>#NAME?</v>
      </c>
      <c r="M1538" s="24" t="e">
        <f t="shared" ca="1" si="119"/>
        <v>#NAME?</v>
      </c>
    </row>
    <row r="1539" spans="2:13" x14ac:dyDescent="0.25">
      <c r="B1539" s="24">
        <f t="shared" ca="1" si="115"/>
        <v>2.9357249808620423E-2</v>
      </c>
      <c r="C1539" s="25">
        <f t="shared" ca="1" si="116"/>
        <v>31.096749431224644</v>
      </c>
      <c r="H1539" s="24">
        <v>1537</v>
      </c>
      <c r="I1539" s="24" t="e">
        <f ca="1"/>
        <v>#NAME?</v>
      </c>
      <c r="J1539" s="24" t="e">
        <f t="array" aca="1" ref="J1539" ca="1">INDIRECT(ADDRESS(($F$2+1-H1539)+2,9))</f>
        <v>#NAME?</v>
      </c>
      <c r="K1539" s="24" t="e">
        <f t="shared" ca="1" si="117"/>
        <v>#NAME?</v>
      </c>
      <c r="L1539" s="24" t="e">
        <f t="shared" ca="1" si="118"/>
        <v>#NAME?</v>
      </c>
      <c r="M1539" s="24" t="e">
        <f t="shared" ca="1" si="119"/>
        <v>#NAME?</v>
      </c>
    </row>
    <row r="1540" spans="2:13" x14ac:dyDescent="0.25">
      <c r="B1540" s="24">
        <f t="shared" ref="B1540:B1603" ca="1" si="120">RAND()</f>
        <v>0.10412259640167421</v>
      </c>
      <c r="C1540" s="25">
        <f t="shared" ref="C1540:C1603" ca="1" si="121">_xlfn.NORM.INV(B1540,50,10)</f>
        <v>37.415946354644561</v>
      </c>
      <c r="H1540" s="24">
        <v>1538</v>
      </c>
      <c r="I1540" s="24" t="e">
        <f ca="1"/>
        <v>#NAME?</v>
      </c>
      <c r="J1540" s="24" t="e">
        <f t="array" aca="1" ref="J1540" ca="1">INDIRECT(ADDRESS(($F$2+1-H1540)+2,9))</f>
        <v>#NAME?</v>
      </c>
      <c r="K1540" s="24" t="e">
        <f t="shared" ref="K1540:K1603" ca="1" si="122">_xlfn.NORM.DIST(I1540,$F$5,$F$6,TRUE)</f>
        <v>#NAME?</v>
      </c>
      <c r="L1540" s="24" t="e">
        <f t="shared" ref="L1540:L1603" ca="1" si="123">_xlfn.NORM.DIST(J1540,$F$5,$F$6,TRUE)</f>
        <v>#NAME?</v>
      </c>
      <c r="M1540" s="24" t="e">
        <f t="shared" ca="1" si="119"/>
        <v>#NAME?</v>
      </c>
    </row>
    <row r="1541" spans="2:13" x14ac:dyDescent="0.25">
      <c r="B1541" s="24">
        <f t="shared" ca="1" si="120"/>
        <v>0.14884626613873808</v>
      </c>
      <c r="C1541" s="25">
        <f t="shared" ca="1" si="121"/>
        <v>39.586055822942456</v>
      </c>
      <c r="H1541" s="24">
        <v>1539</v>
      </c>
      <c r="I1541" s="24" t="e">
        <f ca="1"/>
        <v>#NAME?</v>
      </c>
      <c r="J1541" s="24" t="e">
        <f t="array" aca="1" ref="J1541" ca="1">INDIRECT(ADDRESS(($F$2+1-H1541)+2,9))</f>
        <v>#NAME?</v>
      </c>
      <c r="K1541" s="24" t="e">
        <f t="shared" ca="1" si="122"/>
        <v>#NAME?</v>
      </c>
      <c r="L1541" s="24" t="e">
        <f t="shared" ca="1" si="123"/>
        <v>#NAME?</v>
      </c>
      <c r="M1541" s="24" t="e">
        <f t="shared" ref="M1541:M1604" ca="1" si="124">((2*H1541-1)/$F$2)*(LN(K1541)+LN(1-L1541))</f>
        <v>#NAME?</v>
      </c>
    </row>
    <row r="1542" spans="2:13" x14ac:dyDescent="0.25">
      <c r="B1542" s="24">
        <f t="shared" ca="1" si="120"/>
        <v>0.5415882053765062</v>
      </c>
      <c r="C1542" s="25">
        <f t="shared" ca="1" si="121"/>
        <v>51.044357048128717</v>
      </c>
      <c r="H1542" s="24">
        <v>1540</v>
      </c>
      <c r="I1542" s="24" t="e">
        <f ca="1"/>
        <v>#NAME?</v>
      </c>
      <c r="J1542" s="24" t="e">
        <f t="array" aca="1" ref="J1542" ca="1">INDIRECT(ADDRESS(($F$2+1-H1542)+2,9))</f>
        <v>#NAME?</v>
      </c>
      <c r="K1542" s="24" t="e">
        <f t="shared" ca="1" si="122"/>
        <v>#NAME?</v>
      </c>
      <c r="L1542" s="24" t="e">
        <f t="shared" ca="1" si="123"/>
        <v>#NAME?</v>
      </c>
      <c r="M1542" s="24" t="e">
        <f t="shared" ca="1" si="124"/>
        <v>#NAME?</v>
      </c>
    </row>
    <row r="1543" spans="2:13" x14ac:dyDescent="0.25">
      <c r="B1543" s="24">
        <f t="shared" ca="1" si="120"/>
        <v>7.198098049711632E-2</v>
      </c>
      <c r="C1543" s="25">
        <f t="shared" ca="1" si="121"/>
        <v>35.388050954162139</v>
      </c>
      <c r="H1543" s="24">
        <v>1541</v>
      </c>
      <c r="I1543" s="24" t="e">
        <f ca="1"/>
        <v>#NAME?</v>
      </c>
      <c r="J1543" s="24" t="e">
        <f t="array" aca="1" ref="J1543" ca="1">INDIRECT(ADDRESS(($F$2+1-H1543)+2,9))</f>
        <v>#NAME?</v>
      </c>
      <c r="K1543" s="24" t="e">
        <f t="shared" ca="1" si="122"/>
        <v>#NAME?</v>
      </c>
      <c r="L1543" s="24" t="e">
        <f t="shared" ca="1" si="123"/>
        <v>#NAME?</v>
      </c>
      <c r="M1543" s="24" t="e">
        <f t="shared" ca="1" si="124"/>
        <v>#NAME?</v>
      </c>
    </row>
    <row r="1544" spans="2:13" x14ac:dyDescent="0.25">
      <c r="B1544" s="24">
        <f t="shared" ca="1" si="120"/>
        <v>0.19264119483957576</v>
      </c>
      <c r="C1544" s="25">
        <f t="shared" ca="1" si="121"/>
        <v>41.31795497212012</v>
      </c>
      <c r="H1544" s="24">
        <v>1542</v>
      </c>
      <c r="I1544" s="24" t="e">
        <f ca="1"/>
        <v>#NAME?</v>
      </c>
      <c r="J1544" s="24" t="e">
        <f t="array" aca="1" ref="J1544" ca="1">INDIRECT(ADDRESS(($F$2+1-H1544)+2,9))</f>
        <v>#NAME?</v>
      </c>
      <c r="K1544" s="24" t="e">
        <f t="shared" ca="1" si="122"/>
        <v>#NAME?</v>
      </c>
      <c r="L1544" s="24" t="e">
        <f t="shared" ca="1" si="123"/>
        <v>#NAME?</v>
      </c>
      <c r="M1544" s="24" t="e">
        <f t="shared" ca="1" si="124"/>
        <v>#NAME?</v>
      </c>
    </row>
    <row r="1545" spans="2:13" x14ac:dyDescent="0.25">
      <c r="B1545" s="24">
        <f t="shared" ca="1" si="120"/>
        <v>0.31984748872554136</v>
      </c>
      <c r="C1545" s="25">
        <f t="shared" ca="1" si="121"/>
        <v>45.318746857262248</v>
      </c>
      <c r="H1545" s="24">
        <v>1543</v>
      </c>
      <c r="I1545" s="24" t="e">
        <f ca="1"/>
        <v>#NAME?</v>
      </c>
      <c r="J1545" s="24" t="e">
        <f t="array" aca="1" ref="J1545" ca="1">INDIRECT(ADDRESS(($F$2+1-H1545)+2,9))</f>
        <v>#NAME?</v>
      </c>
      <c r="K1545" s="24" t="e">
        <f t="shared" ca="1" si="122"/>
        <v>#NAME?</v>
      </c>
      <c r="L1545" s="24" t="e">
        <f t="shared" ca="1" si="123"/>
        <v>#NAME?</v>
      </c>
      <c r="M1545" s="24" t="e">
        <f t="shared" ca="1" si="124"/>
        <v>#NAME?</v>
      </c>
    </row>
    <row r="1546" spans="2:13" x14ac:dyDescent="0.25">
      <c r="B1546" s="24">
        <f t="shared" ca="1" si="120"/>
        <v>0.88050824529720884</v>
      </c>
      <c r="C1546" s="25">
        <f t="shared" ca="1" si="121"/>
        <v>61.77531306974462</v>
      </c>
      <c r="H1546" s="24">
        <v>1544</v>
      </c>
      <c r="I1546" s="24" t="e">
        <f ca="1"/>
        <v>#NAME?</v>
      </c>
      <c r="J1546" s="24" t="e">
        <f t="array" aca="1" ref="J1546" ca="1">INDIRECT(ADDRESS(($F$2+1-H1546)+2,9))</f>
        <v>#NAME?</v>
      </c>
      <c r="K1546" s="24" t="e">
        <f t="shared" ca="1" si="122"/>
        <v>#NAME?</v>
      </c>
      <c r="L1546" s="24" t="e">
        <f t="shared" ca="1" si="123"/>
        <v>#NAME?</v>
      </c>
      <c r="M1546" s="24" t="e">
        <f t="shared" ca="1" si="124"/>
        <v>#NAME?</v>
      </c>
    </row>
    <row r="1547" spans="2:13" x14ac:dyDescent="0.25">
      <c r="B1547" s="24">
        <f t="shared" ca="1" si="120"/>
        <v>0.47870637879679545</v>
      </c>
      <c r="C1547" s="25">
        <f t="shared" ca="1" si="121"/>
        <v>49.46599438190038</v>
      </c>
      <c r="H1547" s="24">
        <v>1545</v>
      </c>
      <c r="I1547" s="24" t="e">
        <f ca="1"/>
        <v>#NAME?</v>
      </c>
      <c r="J1547" s="24" t="e">
        <f t="array" aca="1" ref="J1547" ca="1">INDIRECT(ADDRESS(($F$2+1-H1547)+2,9))</f>
        <v>#NAME?</v>
      </c>
      <c r="K1547" s="24" t="e">
        <f t="shared" ca="1" si="122"/>
        <v>#NAME?</v>
      </c>
      <c r="L1547" s="24" t="e">
        <f t="shared" ca="1" si="123"/>
        <v>#NAME?</v>
      </c>
      <c r="M1547" s="24" t="e">
        <f t="shared" ca="1" si="124"/>
        <v>#NAME?</v>
      </c>
    </row>
    <row r="1548" spans="2:13" x14ac:dyDescent="0.25">
      <c r="B1548" s="24">
        <f t="shared" ca="1" si="120"/>
        <v>0.97576106973553123</v>
      </c>
      <c r="C1548" s="25">
        <f t="shared" ca="1" si="121"/>
        <v>69.731553958903845</v>
      </c>
      <c r="H1548" s="24">
        <v>1546</v>
      </c>
      <c r="I1548" s="24" t="e">
        <f ca="1"/>
        <v>#NAME?</v>
      </c>
      <c r="J1548" s="24" t="e">
        <f t="array" aca="1" ref="J1548" ca="1">INDIRECT(ADDRESS(($F$2+1-H1548)+2,9))</f>
        <v>#NAME?</v>
      </c>
      <c r="K1548" s="24" t="e">
        <f t="shared" ca="1" si="122"/>
        <v>#NAME?</v>
      </c>
      <c r="L1548" s="24" t="e">
        <f t="shared" ca="1" si="123"/>
        <v>#NAME?</v>
      </c>
      <c r="M1548" s="24" t="e">
        <f t="shared" ca="1" si="124"/>
        <v>#NAME?</v>
      </c>
    </row>
    <row r="1549" spans="2:13" x14ac:dyDescent="0.25">
      <c r="B1549" s="24">
        <f t="shared" ca="1" si="120"/>
        <v>0.9235379472764359</v>
      </c>
      <c r="C1549" s="25">
        <f t="shared" ca="1" si="121"/>
        <v>64.292788394888134</v>
      </c>
      <c r="H1549" s="24">
        <v>1547</v>
      </c>
      <c r="I1549" s="24" t="e">
        <f ca="1"/>
        <v>#NAME?</v>
      </c>
      <c r="J1549" s="24" t="e">
        <f t="array" aca="1" ref="J1549" ca="1">INDIRECT(ADDRESS(($F$2+1-H1549)+2,9))</f>
        <v>#NAME?</v>
      </c>
      <c r="K1549" s="24" t="e">
        <f t="shared" ca="1" si="122"/>
        <v>#NAME?</v>
      </c>
      <c r="L1549" s="24" t="e">
        <f t="shared" ca="1" si="123"/>
        <v>#NAME?</v>
      </c>
      <c r="M1549" s="24" t="e">
        <f t="shared" ca="1" si="124"/>
        <v>#NAME?</v>
      </c>
    </row>
    <row r="1550" spans="2:13" x14ac:dyDescent="0.25">
      <c r="B1550" s="24">
        <f t="shared" ca="1" si="120"/>
        <v>0.51695685677324466</v>
      </c>
      <c r="C1550" s="25">
        <f t="shared" ca="1" si="121"/>
        <v>50.425173431041209</v>
      </c>
      <c r="H1550" s="24">
        <v>1548</v>
      </c>
      <c r="I1550" s="24" t="e">
        <f ca="1"/>
        <v>#NAME?</v>
      </c>
      <c r="J1550" s="24" t="e">
        <f t="array" aca="1" ref="J1550" ca="1">INDIRECT(ADDRESS(($F$2+1-H1550)+2,9))</f>
        <v>#NAME?</v>
      </c>
      <c r="K1550" s="24" t="e">
        <f t="shared" ca="1" si="122"/>
        <v>#NAME?</v>
      </c>
      <c r="L1550" s="24" t="e">
        <f t="shared" ca="1" si="123"/>
        <v>#NAME?</v>
      </c>
      <c r="M1550" s="24" t="e">
        <f t="shared" ca="1" si="124"/>
        <v>#NAME?</v>
      </c>
    </row>
    <row r="1551" spans="2:13" x14ac:dyDescent="0.25">
      <c r="B1551" s="24">
        <f t="shared" ca="1" si="120"/>
        <v>0.73021305519955426</v>
      </c>
      <c r="C1551" s="25">
        <f t="shared" ca="1" si="121"/>
        <v>56.134574796832027</v>
      </c>
      <c r="H1551" s="24">
        <v>1549</v>
      </c>
      <c r="I1551" s="24" t="e">
        <f ca="1"/>
        <v>#NAME?</v>
      </c>
      <c r="J1551" s="24" t="e">
        <f t="array" aca="1" ref="J1551" ca="1">INDIRECT(ADDRESS(($F$2+1-H1551)+2,9))</f>
        <v>#NAME?</v>
      </c>
      <c r="K1551" s="24" t="e">
        <f t="shared" ca="1" si="122"/>
        <v>#NAME?</v>
      </c>
      <c r="L1551" s="24" t="e">
        <f t="shared" ca="1" si="123"/>
        <v>#NAME?</v>
      </c>
      <c r="M1551" s="24" t="e">
        <f t="shared" ca="1" si="124"/>
        <v>#NAME?</v>
      </c>
    </row>
    <row r="1552" spans="2:13" x14ac:dyDescent="0.25">
      <c r="B1552" s="24">
        <f t="shared" ca="1" si="120"/>
        <v>0.54612050679404089</v>
      </c>
      <c r="C1552" s="25">
        <f t="shared" ca="1" si="121"/>
        <v>51.15865691905168</v>
      </c>
      <c r="H1552" s="24">
        <v>1550</v>
      </c>
      <c r="I1552" s="24" t="e">
        <f ca="1"/>
        <v>#NAME?</v>
      </c>
      <c r="J1552" s="24" t="e">
        <f t="array" aca="1" ref="J1552" ca="1">INDIRECT(ADDRESS(($F$2+1-H1552)+2,9))</f>
        <v>#NAME?</v>
      </c>
      <c r="K1552" s="24" t="e">
        <f t="shared" ca="1" si="122"/>
        <v>#NAME?</v>
      </c>
      <c r="L1552" s="24" t="e">
        <f t="shared" ca="1" si="123"/>
        <v>#NAME?</v>
      </c>
      <c r="M1552" s="24" t="e">
        <f t="shared" ca="1" si="124"/>
        <v>#NAME?</v>
      </c>
    </row>
    <row r="1553" spans="2:13" x14ac:dyDescent="0.25">
      <c r="B1553" s="24">
        <f t="shared" ca="1" si="120"/>
        <v>0.48087008402136977</v>
      </c>
      <c r="C1553" s="25">
        <f t="shared" ca="1" si="121"/>
        <v>49.520300206272523</v>
      </c>
      <c r="H1553" s="24">
        <v>1551</v>
      </c>
      <c r="I1553" s="24" t="e">
        <f ca="1"/>
        <v>#NAME?</v>
      </c>
      <c r="J1553" s="24" t="e">
        <f t="array" aca="1" ref="J1553" ca="1">INDIRECT(ADDRESS(($F$2+1-H1553)+2,9))</f>
        <v>#NAME?</v>
      </c>
      <c r="K1553" s="24" t="e">
        <f t="shared" ca="1" si="122"/>
        <v>#NAME?</v>
      </c>
      <c r="L1553" s="24" t="e">
        <f t="shared" ca="1" si="123"/>
        <v>#NAME?</v>
      </c>
      <c r="M1553" s="24" t="e">
        <f t="shared" ca="1" si="124"/>
        <v>#NAME?</v>
      </c>
    </row>
    <row r="1554" spans="2:13" x14ac:dyDescent="0.25">
      <c r="B1554" s="24">
        <f t="shared" ca="1" si="120"/>
        <v>0.27752761729408015</v>
      </c>
      <c r="C1554" s="25">
        <f t="shared" ca="1" si="121"/>
        <v>44.097980046888878</v>
      </c>
      <c r="H1554" s="24">
        <v>1552</v>
      </c>
      <c r="I1554" s="24" t="e">
        <f ca="1"/>
        <v>#NAME?</v>
      </c>
      <c r="J1554" s="24" t="e">
        <f t="array" aca="1" ref="J1554" ca="1">INDIRECT(ADDRESS(($F$2+1-H1554)+2,9))</f>
        <v>#NAME?</v>
      </c>
      <c r="K1554" s="24" t="e">
        <f t="shared" ca="1" si="122"/>
        <v>#NAME?</v>
      </c>
      <c r="L1554" s="24" t="e">
        <f t="shared" ca="1" si="123"/>
        <v>#NAME?</v>
      </c>
      <c r="M1554" s="24" t="e">
        <f t="shared" ca="1" si="124"/>
        <v>#NAME?</v>
      </c>
    </row>
    <row r="1555" spans="2:13" x14ac:dyDescent="0.25">
      <c r="B1555" s="24">
        <f t="shared" ca="1" si="120"/>
        <v>0.26435290866344519</v>
      </c>
      <c r="C1555" s="25">
        <f t="shared" ca="1" si="121"/>
        <v>43.700171689122989</v>
      </c>
      <c r="H1555" s="24">
        <v>1553</v>
      </c>
      <c r="I1555" s="24" t="e">
        <f ca="1"/>
        <v>#NAME?</v>
      </c>
      <c r="J1555" s="24" t="e">
        <f t="array" aca="1" ref="J1555" ca="1">INDIRECT(ADDRESS(($F$2+1-H1555)+2,9))</f>
        <v>#NAME?</v>
      </c>
      <c r="K1555" s="24" t="e">
        <f t="shared" ca="1" si="122"/>
        <v>#NAME?</v>
      </c>
      <c r="L1555" s="24" t="e">
        <f t="shared" ca="1" si="123"/>
        <v>#NAME?</v>
      </c>
      <c r="M1555" s="24" t="e">
        <f t="shared" ca="1" si="124"/>
        <v>#NAME?</v>
      </c>
    </row>
    <row r="1556" spans="2:13" x14ac:dyDescent="0.25">
      <c r="B1556" s="24">
        <f t="shared" ca="1" si="120"/>
        <v>0.54901898840385399</v>
      </c>
      <c r="C1556" s="25">
        <f t="shared" ca="1" si="121"/>
        <v>51.231832069564589</v>
      </c>
      <c r="H1556" s="24">
        <v>1554</v>
      </c>
      <c r="I1556" s="24" t="e">
        <f ca="1"/>
        <v>#NAME?</v>
      </c>
      <c r="J1556" s="24" t="e">
        <f t="array" aca="1" ref="J1556" ca="1">INDIRECT(ADDRESS(($F$2+1-H1556)+2,9))</f>
        <v>#NAME?</v>
      </c>
      <c r="K1556" s="24" t="e">
        <f t="shared" ca="1" si="122"/>
        <v>#NAME?</v>
      </c>
      <c r="L1556" s="24" t="e">
        <f t="shared" ca="1" si="123"/>
        <v>#NAME?</v>
      </c>
      <c r="M1556" s="24" t="e">
        <f t="shared" ca="1" si="124"/>
        <v>#NAME?</v>
      </c>
    </row>
    <row r="1557" spans="2:13" x14ac:dyDescent="0.25">
      <c r="B1557" s="24">
        <f t="shared" ca="1" si="120"/>
        <v>0.53192121978888662</v>
      </c>
      <c r="C1557" s="25">
        <f t="shared" ca="1" si="121"/>
        <v>50.801002041003841</v>
      </c>
      <c r="H1557" s="24">
        <v>1555</v>
      </c>
      <c r="I1557" s="24" t="e">
        <f ca="1"/>
        <v>#NAME?</v>
      </c>
      <c r="J1557" s="24" t="e">
        <f t="array" aca="1" ref="J1557" ca="1">INDIRECT(ADDRESS(($F$2+1-H1557)+2,9))</f>
        <v>#NAME?</v>
      </c>
      <c r="K1557" s="24" t="e">
        <f t="shared" ca="1" si="122"/>
        <v>#NAME?</v>
      </c>
      <c r="L1557" s="24" t="e">
        <f t="shared" ca="1" si="123"/>
        <v>#NAME?</v>
      </c>
      <c r="M1557" s="24" t="e">
        <f t="shared" ca="1" si="124"/>
        <v>#NAME?</v>
      </c>
    </row>
    <row r="1558" spans="2:13" x14ac:dyDescent="0.25">
      <c r="B1558" s="24">
        <f t="shared" ca="1" si="120"/>
        <v>0.89500335026754407</v>
      </c>
      <c r="C1558" s="25">
        <f t="shared" ca="1" si="121"/>
        <v>62.535838633784067</v>
      </c>
      <c r="H1558" s="24">
        <v>1556</v>
      </c>
      <c r="I1558" s="24" t="e">
        <f ca="1"/>
        <v>#NAME?</v>
      </c>
      <c r="J1558" s="24" t="e">
        <f t="array" aca="1" ref="J1558" ca="1">INDIRECT(ADDRESS(($F$2+1-H1558)+2,9))</f>
        <v>#NAME?</v>
      </c>
      <c r="K1558" s="24" t="e">
        <f t="shared" ca="1" si="122"/>
        <v>#NAME?</v>
      </c>
      <c r="L1558" s="24" t="e">
        <f t="shared" ca="1" si="123"/>
        <v>#NAME?</v>
      </c>
      <c r="M1558" s="24" t="e">
        <f t="shared" ca="1" si="124"/>
        <v>#NAME?</v>
      </c>
    </row>
    <row r="1559" spans="2:13" x14ac:dyDescent="0.25">
      <c r="B1559" s="24">
        <f t="shared" ca="1" si="120"/>
        <v>0.6662489482703049</v>
      </c>
      <c r="C1559" s="25">
        <f t="shared" ca="1" si="121"/>
        <v>54.295787420079556</v>
      </c>
      <c r="H1559" s="24">
        <v>1557</v>
      </c>
      <c r="I1559" s="24" t="e">
        <f ca="1"/>
        <v>#NAME?</v>
      </c>
      <c r="J1559" s="24" t="e">
        <f t="array" aca="1" ref="J1559" ca="1">INDIRECT(ADDRESS(($F$2+1-H1559)+2,9))</f>
        <v>#NAME?</v>
      </c>
      <c r="K1559" s="24" t="e">
        <f t="shared" ca="1" si="122"/>
        <v>#NAME?</v>
      </c>
      <c r="L1559" s="24" t="e">
        <f t="shared" ca="1" si="123"/>
        <v>#NAME?</v>
      </c>
      <c r="M1559" s="24" t="e">
        <f t="shared" ca="1" si="124"/>
        <v>#NAME?</v>
      </c>
    </row>
    <row r="1560" spans="2:13" x14ac:dyDescent="0.25">
      <c r="B1560" s="24">
        <f t="shared" ca="1" si="120"/>
        <v>0.67036719778786757</v>
      </c>
      <c r="C1560" s="25">
        <f t="shared" ca="1" si="121"/>
        <v>54.409273340276741</v>
      </c>
      <c r="H1560" s="24">
        <v>1558</v>
      </c>
      <c r="I1560" s="24" t="e">
        <f ca="1"/>
        <v>#NAME?</v>
      </c>
      <c r="J1560" s="24" t="e">
        <f t="array" aca="1" ref="J1560" ca="1">INDIRECT(ADDRESS(($F$2+1-H1560)+2,9))</f>
        <v>#NAME?</v>
      </c>
      <c r="K1560" s="24" t="e">
        <f t="shared" ca="1" si="122"/>
        <v>#NAME?</v>
      </c>
      <c r="L1560" s="24" t="e">
        <f t="shared" ca="1" si="123"/>
        <v>#NAME?</v>
      </c>
      <c r="M1560" s="24" t="e">
        <f t="shared" ca="1" si="124"/>
        <v>#NAME?</v>
      </c>
    </row>
    <row r="1561" spans="2:13" x14ac:dyDescent="0.25">
      <c r="B1561" s="24">
        <f t="shared" ca="1" si="120"/>
        <v>1.9121225995174518E-2</v>
      </c>
      <c r="C1561" s="25">
        <f t="shared" ca="1" si="121"/>
        <v>29.277534256523566</v>
      </c>
      <c r="H1561" s="24">
        <v>1559</v>
      </c>
      <c r="I1561" s="24" t="e">
        <f ca="1"/>
        <v>#NAME?</v>
      </c>
      <c r="J1561" s="24" t="e">
        <f t="array" aca="1" ref="J1561" ca="1">INDIRECT(ADDRESS(($F$2+1-H1561)+2,9))</f>
        <v>#NAME?</v>
      </c>
      <c r="K1561" s="24" t="e">
        <f t="shared" ca="1" si="122"/>
        <v>#NAME?</v>
      </c>
      <c r="L1561" s="24" t="e">
        <f t="shared" ca="1" si="123"/>
        <v>#NAME?</v>
      </c>
      <c r="M1561" s="24" t="e">
        <f t="shared" ca="1" si="124"/>
        <v>#NAME?</v>
      </c>
    </row>
    <row r="1562" spans="2:13" x14ac:dyDescent="0.25">
      <c r="B1562" s="24">
        <f t="shared" ca="1" si="120"/>
        <v>0.2867724383937359</v>
      </c>
      <c r="C1562" s="25">
        <f t="shared" ca="1" si="121"/>
        <v>44.371615227056154</v>
      </c>
      <c r="H1562" s="24">
        <v>1560</v>
      </c>
      <c r="I1562" s="24" t="e">
        <f ca="1"/>
        <v>#NAME?</v>
      </c>
      <c r="J1562" s="24" t="e">
        <f t="array" aca="1" ref="J1562" ca="1">INDIRECT(ADDRESS(($F$2+1-H1562)+2,9))</f>
        <v>#NAME?</v>
      </c>
      <c r="K1562" s="24" t="e">
        <f t="shared" ca="1" si="122"/>
        <v>#NAME?</v>
      </c>
      <c r="L1562" s="24" t="e">
        <f t="shared" ca="1" si="123"/>
        <v>#NAME?</v>
      </c>
      <c r="M1562" s="24" t="e">
        <f t="shared" ca="1" si="124"/>
        <v>#NAME?</v>
      </c>
    </row>
    <row r="1563" spans="2:13" x14ac:dyDescent="0.25">
      <c r="B1563" s="24">
        <f t="shared" ca="1" si="120"/>
        <v>0.40951572659290769</v>
      </c>
      <c r="C1563" s="25">
        <f t="shared" ca="1" si="121"/>
        <v>47.712091170106973</v>
      </c>
      <c r="H1563" s="24">
        <v>1561</v>
      </c>
      <c r="I1563" s="24" t="e">
        <f ca="1"/>
        <v>#NAME?</v>
      </c>
      <c r="J1563" s="24" t="e">
        <f t="array" aca="1" ref="J1563" ca="1">INDIRECT(ADDRESS(($F$2+1-H1563)+2,9))</f>
        <v>#NAME?</v>
      </c>
      <c r="K1563" s="24" t="e">
        <f t="shared" ca="1" si="122"/>
        <v>#NAME?</v>
      </c>
      <c r="L1563" s="24" t="e">
        <f t="shared" ca="1" si="123"/>
        <v>#NAME?</v>
      </c>
      <c r="M1563" s="24" t="e">
        <f t="shared" ca="1" si="124"/>
        <v>#NAME?</v>
      </c>
    </row>
    <row r="1564" spans="2:13" x14ac:dyDescent="0.25">
      <c r="B1564" s="24">
        <f t="shared" ca="1" si="120"/>
        <v>0.89813693043323928</v>
      </c>
      <c r="C1564" s="25">
        <f t="shared" ca="1" si="121"/>
        <v>62.710070540170527</v>
      </c>
      <c r="H1564" s="24">
        <v>1562</v>
      </c>
      <c r="I1564" s="24" t="e">
        <f ca="1"/>
        <v>#NAME?</v>
      </c>
      <c r="J1564" s="24" t="e">
        <f t="array" aca="1" ref="J1564" ca="1">INDIRECT(ADDRESS(($F$2+1-H1564)+2,9))</f>
        <v>#NAME?</v>
      </c>
      <c r="K1564" s="24" t="e">
        <f t="shared" ca="1" si="122"/>
        <v>#NAME?</v>
      </c>
      <c r="L1564" s="24" t="e">
        <f t="shared" ca="1" si="123"/>
        <v>#NAME?</v>
      </c>
      <c r="M1564" s="24" t="e">
        <f t="shared" ca="1" si="124"/>
        <v>#NAME?</v>
      </c>
    </row>
    <row r="1565" spans="2:13" x14ac:dyDescent="0.25">
      <c r="B1565" s="24">
        <f t="shared" ca="1" si="120"/>
        <v>0.38085130697734904</v>
      </c>
      <c r="C1565" s="25">
        <f t="shared" ca="1" si="121"/>
        <v>46.967542867702619</v>
      </c>
      <c r="H1565" s="24">
        <v>1563</v>
      </c>
      <c r="I1565" s="24" t="e">
        <f ca="1"/>
        <v>#NAME?</v>
      </c>
      <c r="J1565" s="24" t="e">
        <f t="array" aca="1" ref="J1565" ca="1">INDIRECT(ADDRESS(($F$2+1-H1565)+2,9))</f>
        <v>#NAME?</v>
      </c>
      <c r="K1565" s="24" t="e">
        <f t="shared" ca="1" si="122"/>
        <v>#NAME?</v>
      </c>
      <c r="L1565" s="24" t="e">
        <f t="shared" ca="1" si="123"/>
        <v>#NAME?</v>
      </c>
      <c r="M1565" s="24" t="e">
        <f t="shared" ca="1" si="124"/>
        <v>#NAME?</v>
      </c>
    </row>
    <row r="1566" spans="2:13" x14ac:dyDescent="0.25">
      <c r="B1566" s="24">
        <f t="shared" ca="1" si="120"/>
        <v>0.73160967550336986</v>
      </c>
      <c r="C1566" s="25">
        <f t="shared" ca="1" si="121"/>
        <v>56.176885683152449</v>
      </c>
      <c r="H1566" s="24">
        <v>1564</v>
      </c>
      <c r="I1566" s="24" t="e">
        <f ca="1"/>
        <v>#NAME?</v>
      </c>
      <c r="J1566" s="24" t="e">
        <f t="array" aca="1" ref="J1566" ca="1">INDIRECT(ADDRESS(($F$2+1-H1566)+2,9))</f>
        <v>#NAME?</v>
      </c>
      <c r="K1566" s="24" t="e">
        <f t="shared" ca="1" si="122"/>
        <v>#NAME?</v>
      </c>
      <c r="L1566" s="24" t="e">
        <f t="shared" ca="1" si="123"/>
        <v>#NAME?</v>
      </c>
      <c r="M1566" s="24" t="e">
        <f t="shared" ca="1" si="124"/>
        <v>#NAME?</v>
      </c>
    </row>
    <row r="1567" spans="2:13" x14ac:dyDescent="0.25">
      <c r="B1567" s="24">
        <f t="shared" ca="1" si="120"/>
        <v>0.1139636162333707</v>
      </c>
      <c r="C1567" s="25">
        <f t="shared" ca="1" si="121"/>
        <v>37.942845674352753</v>
      </c>
      <c r="H1567" s="24">
        <v>1565</v>
      </c>
      <c r="I1567" s="24" t="e">
        <f ca="1"/>
        <v>#NAME?</v>
      </c>
      <c r="J1567" s="24" t="e">
        <f t="array" aca="1" ref="J1567" ca="1">INDIRECT(ADDRESS(($F$2+1-H1567)+2,9))</f>
        <v>#NAME?</v>
      </c>
      <c r="K1567" s="24" t="e">
        <f t="shared" ca="1" si="122"/>
        <v>#NAME?</v>
      </c>
      <c r="L1567" s="24" t="e">
        <f t="shared" ca="1" si="123"/>
        <v>#NAME?</v>
      </c>
      <c r="M1567" s="24" t="e">
        <f t="shared" ca="1" si="124"/>
        <v>#NAME?</v>
      </c>
    </row>
    <row r="1568" spans="2:13" x14ac:dyDescent="0.25">
      <c r="B1568" s="24">
        <f t="shared" ca="1" si="120"/>
        <v>0.89572133796812692</v>
      </c>
      <c r="C1568" s="25">
        <f t="shared" ca="1" si="121"/>
        <v>62.575423217777917</v>
      </c>
      <c r="H1568" s="24">
        <v>1566</v>
      </c>
      <c r="I1568" s="24" t="e">
        <f ca="1"/>
        <v>#NAME?</v>
      </c>
      <c r="J1568" s="24" t="e">
        <f t="array" aca="1" ref="J1568" ca="1">INDIRECT(ADDRESS(($F$2+1-H1568)+2,9))</f>
        <v>#NAME?</v>
      </c>
      <c r="K1568" s="24" t="e">
        <f t="shared" ca="1" si="122"/>
        <v>#NAME?</v>
      </c>
      <c r="L1568" s="24" t="e">
        <f t="shared" ca="1" si="123"/>
        <v>#NAME?</v>
      </c>
      <c r="M1568" s="24" t="e">
        <f t="shared" ca="1" si="124"/>
        <v>#NAME?</v>
      </c>
    </row>
    <row r="1569" spans="2:13" x14ac:dyDescent="0.25">
      <c r="B1569" s="24">
        <f t="shared" ca="1" si="120"/>
        <v>0.74382877344730436</v>
      </c>
      <c r="C1569" s="25">
        <f t="shared" ca="1" si="121"/>
        <v>56.551946272270698</v>
      </c>
      <c r="H1569" s="24">
        <v>1567</v>
      </c>
      <c r="I1569" s="24" t="e">
        <f ca="1"/>
        <v>#NAME?</v>
      </c>
      <c r="J1569" s="24" t="e">
        <f t="array" aca="1" ref="J1569" ca="1">INDIRECT(ADDRESS(($F$2+1-H1569)+2,9))</f>
        <v>#NAME?</v>
      </c>
      <c r="K1569" s="24" t="e">
        <f t="shared" ca="1" si="122"/>
        <v>#NAME?</v>
      </c>
      <c r="L1569" s="24" t="e">
        <f t="shared" ca="1" si="123"/>
        <v>#NAME?</v>
      </c>
      <c r="M1569" s="24" t="e">
        <f t="shared" ca="1" si="124"/>
        <v>#NAME?</v>
      </c>
    </row>
    <row r="1570" spans="2:13" x14ac:dyDescent="0.25">
      <c r="B1570" s="24">
        <f t="shared" ca="1" si="120"/>
        <v>0.75571008578632637</v>
      </c>
      <c r="C1570" s="25">
        <f t="shared" ca="1" si="121"/>
        <v>56.925693852925143</v>
      </c>
      <c r="H1570" s="24">
        <v>1568</v>
      </c>
      <c r="I1570" s="24" t="e">
        <f ca="1"/>
        <v>#NAME?</v>
      </c>
      <c r="J1570" s="24" t="e">
        <f t="array" aca="1" ref="J1570" ca="1">INDIRECT(ADDRESS(($F$2+1-H1570)+2,9))</f>
        <v>#NAME?</v>
      </c>
      <c r="K1570" s="24" t="e">
        <f t="shared" ca="1" si="122"/>
        <v>#NAME?</v>
      </c>
      <c r="L1570" s="24" t="e">
        <f t="shared" ca="1" si="123"/>
        <v>#NAME?</v>
      </c>
      <c r="M1570" s="24" t="e">
        <f t="shared" ca="1" si="124"/>
        <v>#NAME?</v>
      </c>
    </row>
    <row r="1571" spans="2:13" x14ac:dyDescent="0.25">
      <c r="B1571" s="24">
        <f t="shared" ca="1" si="120"/>
        <v>0.6995481212592527</v>
      </c>
      <c r="C1571" s="25">
        <f t="shared" ca="1" si="121"/>
        <v>55.23101304921606</v>
      </c>
      <c r="H1571" s="24">
        <v>1569</v>
      </c>
      <c r="I1571" s="24" t="e">
        <f ca="1"/>
        <v>#NAME?</v>
      </c>
      <c r="J1571" s="24" t="e">
        <f t="array" aca="1" ref="J1571" ca="1">INDIRECT(ADDRESS(($F$2+1-H1571)+2,9))</f>
        <v>#NAME?</v>
      </c>
      <c r="K1571" s="24" t="e">
        <f t="shared" ca="1" si="122"/>
        <v>#NAME?</v>
      </c>
      <c r="L1571" s="24" t="e">
        <f t="shared" ca="1" si="123"/>
        <v>#NAME?</v>
      </c>
      <c r="M1571" s="24" t="e">
        <f t="shared" ca="1" si="124"/>
        <v>#NAME?</v>
      </c>
    </row>
    <row r="1572" spans="2:13" x14ac:dyDescent="0.25">
      <c r="B1572" s="24">
        <f t="shared" ca="1" si="120"/>
        <v>0.67630855868219886</v>
      </c>
      <c r="C1572" s="25">
        <f t="shared" ca="1" si="121"/>
        <v>54.574009486351002</v>
      </c>
      <c r="H1572" s="24">
        <v>1570</v>
      </c>
      <c r="I1572" s="24" t="e">
        <f ca="1"/>
        <v>#NAME?</v>
      </c>
      <c r="J1572" s="24" t="e">
        <f t="array" aca="1" ref="J1572" ca="1">INDIRECT(ADDRESS(($F$2+1-H1572)+2,9))</f>
        <v>#NAME?</v>
      </c>
      <c r="K1572" s="24" t="e">
        <f t="shared" ca="1" si="122"/>
        <v>#NAME?</v>
      </c>
      <c r="L1572" s="24" t="e">
        <f t="shared" ca="1" si="123"/>
        <v>#NAME?</v>
      </c>
      <c r="M1572" s="24" t="e">
        <f t="shared" ca="1" si="124"/>
        <v>#NAME?</v>
      </c>
    </row>
    <row r="1573" spans="2:13" x14ac:dyDescent="0.25">
      <c r="B1573" s="24">
        <f t="shared" ca="1" si="120"/>
        <v>0.27085874980505764</v>
      </c>
      <c r="C1573" s="25">
        <f t="shared" ca="1" si="121"/>
        <v>43.897821389648456</v>
      </c>
      <c r="H1573" s="24">
        <v>1571</v>
      </c>
      <c r="I1573" s="24" t="e">
        <f ca="1"/>
        <v>#NAME?</v>
      </c>
      <c r="J1573" s="24" t="e">
        <f t="array" aca="1" ref="J1573" ca="1">INDIRECT(ADDRESS(($F$2+1-H1573)+2,9))</f>
        <v>#NAME?</v>
      </c>
      <c r="K1573" s="24" t="e">
        <f t="shared" ca="1" si="122"/>
        <v>#NAME?</v>
      </c>
      <c r="L1573" s="24" t="e">
        <f t="shared" ca="1" si="123"/>
        <v>#NAME?</v>
      </c>
      <c r="M1573" s="24" t="e">
        <f t="shared" ca="1" si="124"/>
        <v>#NAME?</v>
      </c>
    </row>
    <row r="1574" spans="2:13" x14ac:dyDescent="0.25">
      <c r="B1574" s="24">
        <f t="shared" ca="1" si="120"/>
        <v>0.91017790718142744</v>
      </c>
      <c r="C1574" s="25">
        <f t="shared" ca="1" si="121"/>
        <v>63.418513901020667</v>
      </c>
      <c r="H1574" s="24">
        <v>1572</v>
      </c>
      <c r="I1574" s="24" t="e">
        <f ca="1"/>
        <v>#NAME?</v>
      </c>
      <c r="J1574" s="24" t="e">
        <f t="array" aca="1" ref="J1574" ca="1">INDIRECT(ADDRESS(($F$2+1-H1574)+2,9))</f>
        <v>#NAME?</v>
      </c>
      <c r="K1574" s="24" t="e">
        <f t="shared" ca="1" si="122"/>
        <v>#NAME?</v>
      </c>
      <c r="L1574" s="24" t="e">
        <f t="shared" ca="1" si="123"/>
        <v>#NAME?</v>
      </c>
      <c r="M1574" s="24" t="e">
        <f t="shared" ca="1" si="124"/>
        <v>#NAME?</v>
      </c>
    </row>
    <row r="1575" spans="2:13" x14ac:dyDescent="0.25">
      <c r="B1575" s="24">
        <f t="shared" ca="1" si="120"/>
        <v>0.4216487474265973</v>
      </c>
      <c r="C1575" s="25">
        <f t="shared" ca="1" si="121"/>
        <v>48.023226279687499</v>
      </c>
      <c r="H1575" s="24">
        <v>1573</v>
      </c>
      <c r="I1575" s="24" t="e">
        <f ca="1"/>
        <v>#NAME?</v>
      </c>
      <c r="J1575" s="24" t="e">
        <f t="array" aca="1" ref="J1575" ca="1">INDIRECT(ADDRESS(($F$2+1-H1575)+2,9))</f>
        <v>#NAME?</v>
      </c>
      <c r="K1575" s="24" t="e">
        <f t="shared" ca="1" si="122"/>
        <v>#NAME?</v>
      </c>
      <c r="L1575" s="24" t="e">
        <f t="shared" ca="1" si="123"/>
        <v>#NAME?</v>
      </c>
      <c r="M1575" s="24" t="e">
        <f t="shared" ca="1" si="124"/>
        <v>#NAME?</v>
      </c>
    </row>
    <row r="1576" spans="2:13" x14ac:dyDescent="0.25">
      <c r="B1576" s="24">
        <f t="shared" ca="1" si="120"/>
        <v>0.5699725416749748</v>
      </c>
      <c r="C1576" s="25">
        <f t="shared" ca="1" si="121"/>
        <v>51.763042584864657</v>
      </c>
      <c r="H1576" s="24">
        <v>1574</v>
      </c>
      <c r="I1576" s="24" t="e">
        <f ca="1"/>
        <v>#NAME?</v>
      </c>
      <c r="J1576" s="24" t="e">
        <f t="array" aca="1" ref="J1576" ca="1">INDIRECT(ADDRESS(($F$2+1-H1576)+2,9))</f>
        <v>#NAME?</v>
      </c>
      <c r="K1576" s="24" t="e">
        <f t="shared" ca="1" si="122"/>
        <v>#NAME?</v>
      </c>
      <c r="L1576" s="24" t="e">
        <f t="shared" ca="1" si="123"/>
        <v>#NAME?</v>
      </c>
      <c r="M1576" s="24" t="e">
        <f t="shared" ca="1" si="124"/>
        <v>#NAME?</v>
      </c>
    </row>
    <row r="1577" spans="2:13" x14ac:dyDescent="0.25">
      <c r="B1577" s="24">
        <f t="shared" ca="1" si="120"/>
        <v>0.87501578887382281</v>
      </c>
      <c r="C1577" s="25">
        <f t="shared" ca="1" si="121"/>
        <v>61.504260833132989</v>
      </c>
      <c r="H1577" s="24">
        <v>1575</v>
      </c>
      <c r="I1577" s="24" t="e">
        <f ca="1"/>
        <v>#NAME?</v>
      </c>
      <c r="J1577" s="24" t="e">
        <f t="array" aca="1" ref="J1577" ca="1">INDIRECT(ADDRESS(($F$2+1-H1577)+2,9))</f>
        <v>#NAME?</v>
      </c>
      <c r="K1577" s="24" t="e">
        <f t="shared" ca="1" si="122"/>
        <v>#NAME?</v>
      </c>
      <c r="L1577" s="24" t="e">
        <f t="shared" ca="1" si="123"/>
        <v>#NAME?</v>
      </c>
      <c r="M1577" s="24" t="e">
        <f t="shared" ca="1" si="124"/>
        <v>#NAME?</v>
      </c>
    </row>
    <row r="1578" spans="2:13" x14ac:dyDescent="0.25">
      <c r="B1578" s="24">
        <f t="shared" ca="1" si="120"/>
        <v>0.47245918751908966</v>
      </c>
      <c r="C1578" s="25">
        <f t="shared" ca="1" si="121"/>
        <v>49.309104952190971</v>
      </c>
      <c r="H1578" s="24">
        <v>1576</v>
      </c>
      <c r="I1578" s="24" t="e">
        <f ca="1"/>
        <v>#NAME?</v>
      </c>
      <c r="J1578" s="24" t="e">
        <f t="array" aca="1" ref="J1578" ca="1">INDIRECT(ADDRESS(($F$2+1-H1578)+2,9))</f>
        <v>#NAME?</v>
      </c>
      <c r="K1578" s="24" t="e">
        <f t="shared" ca="1" si="122"/>
        <v>#NAME?</v>
      </c>
      <c r="L1578" s="24" t="e">
        <f t="shared" ca="1" si="123"/>
        <v>#NAME?</v>
      </c>
      <c r="M1578" s="24" t="e">
        <f t="shared" ca="1" si="124"/>
        <v>#NAME?</v>
      </c>
    </row>
    <row r="1579" spans="2:13" x14ac:dyDescent="0.25">
      <c r="B1579" s="24">
        <f t="shared" ca="1" si="120"/>
        <v>0.50601984170446024</v>
      </c>
      <c r="C1579" s="25">
        <f t="shared" ca="1" si="121"/>
        <v>50.150900781004054</v>
      </c>
      <c r="H1579" s="24">
        <v>1577</v>
      </c>
      <c r="I1579" s="24" t="e">
        <f ca="1"/>
        <v>#NAME?</v>
      </c>
      <c r="J1579" s="24" t="e">
        <f t="array" aca="1" ref="J1579" ca="1">INDIRECT(ADDRESS(($F$2+1-H1579)+2,9))</f>
        <v>#NAME?</v>
      </c>
      <c r="K1579" s="24" t="e">
        <f t="shared" ca="1" si="122"/>
        <v>#NAME?</v>
      </c>
      <c r="L1579" s="24" t="e">
        <f t="shared" ca="1" si="123"/>
        <v>#NAME?</v>
      </c>
      <c r="M1579" s="24" t="e">
        <f t="shared" ca="1" si="124"/>
        <v>#NAME?</v>
      </c>
    </row>
    <row r="1580" spans="2:13" x14ac:dyDescent="0.25">
      <c r="B1580" s="24">
        <f t="shared" ca="1" si="120"/>
        <v>0.16022596456343174</v>
      </c>
      <c r="C1580" s="25">
        <f t="shared" ca="1" si="121"/>
        <v>40.064703922354269</v>
      </c>
      <c r="H1580" s="24">
        <v>1578</v>
      </c>
      <c r="I1580" s="24" t="e">
        <f ca="1"/>
        <v>#NAME?</v>
      </c>
      <c r="J1580" s="24" t="e">
        <f t="array" aca="1" ref="J1580" ca="1">INDIRECT(ADDRESS(($F$2+1-H1580)+2,9))</f>
        <v>#NAME?</v>
      </c>
      <c r="K1580" s="24" t="e">
        <f t="shared" ca="1" si="122"/>
        <v>#NAME?</v>
      </c>
      <c r="L1580" s="24" t="e">
        <f t="shared" ca="1" si="123"/>
        <v>#NAME?</v>
      </c>
      <c r="M1580" s="24" t="e">
        <f t="shared" ca="1" si="124"/>
        <v>#NAME?</v>
      </c>
    </row>
    <row r="1581" spans="2:13" x14ac:dyDescent="0.25">
      <c r="B1581" s="24">
        <f t="shared" ca="1" si="120"/>
        <v>0.99619140728992461</v>
      </c>
      <c r="C1581" s="25">
        <f t="shared" ca="1" si="121"/>
        <v>76.685834469826517</v>
      </c>
      <c r="H1581" s="24">
        <v>1579</v>
      </c>
      <c r="I1581" s="24" t="e">
        <f ca="1"/>
        <v>#NAME?</v>
      </c>
      <c r="J1581" s="24" t="e">
        <f t="array" aca="1" ref="J1581" ca="1">INDIRECT(ADDRESS(($F$2+1-H1581)+2,9))</f>
        <v>#NAME?</v>
      </c>
      <c r="K1581" s="24" t="e">
        <f t="shared" ca="1" si="122"/>
        <v>#NAME?</v>
      </c>
      <c r="L1581" s="24" t="e">
        <f t="shared" ca="1" si="123"/>
        <v>#NAME?</v>
      </c>
      <c r="M1581" s="24" t="e">
        <f t="shared" ca="1" si="124"/>
        <v>#NAME?</v>
      </c>
    </row>
    <row r="1582" spans="2:13" x14ac:dyDescent="0.25">
      <c r="B1582" s="24">
        <f t="shared" ca="1" si="120"/>
        <v>0.24806747644083449</v>
      </c>
      <c r="C1582" s="25">
        <f t="shared" ca="1" si="121"/>
        <v>43.19416314496776</v>
      </c>
      <c r="H1582" s="24">
        <v>1580</v>
      </c>
      <c r="I1582" s="24" t="e">
        <f ca="1"/>
        <v>#NAME?</v>
      </c>
      <c r="J1582" s="24" t="e">
        <f t="array" aca="1" ref="J1582" ca="1">INDIRECT(ADDRESS(($F$2+1-H1582)+2,9))</f>
        <v>#NAME?</v>
      </c>
      <c r="K1582" s="24" t="e">
        <f t="shared" ca="1" si="122"/>
        <v>#NAME?</v>
      </c>
      <c r="L1582" s="24" t="e">
        <f t="shared" ca="1" si="123"/>
        <v>#NAME?</v>
      </c>
      <c r="M1582" s="24" t="e">
        <f t="shared" ca="1" si="124"/>
        <v>#NAME?</v>
      </c>
    </row>
    <row r="1583" spans="2:13" x14ac:dyDescent="0.25">
      <c r="B1583" s="24">
        <f t="shared" ca="1" si="120"/>
        <v>0.54128090671200924</v>
      </c>
      <c r="C1583" s="25">
        <f t="shared" ca="1" si="121"/>
        <v>51.036612403898005</v>
      </c>
      <c r="H1583" s="24">
        <v>1581</v>
      </c>
      <c r="I1583" s="24" t="e">
        <f ca="1"/>
        <v>#NAME?</v>
      </c>
      <c r="J1583" s="24" t="e">
        <f t="array" aca="1" ref="J1583" ca="1">INDIRECT(ADDRESS(($F$2+1-H1583)+2,9))</f>
        <v>#NAME?</v>
      </c>
      <c r="K1583" s="24" t="e">
        <f t="shared" ca="1" si="122"/>
        <v>#NAME?</v>
      </c>
      <c r="L1583" s="24" t="e">
        <f t="shared" ca="1" si="123"/>
        <v>#NAME?</v>
      </c>
      <c r="M1583" s="24" t="e">
        <f t="shared" ca="1" si="124"/>
        <v>#NAME?</v>
      </c>
    </row>
    <row r="1584" spans="2:13" x14ac:dyDescent="0.25">
      <c r="B1584" s="24">
        <f t="shared" ca="1" si="120"/>
        <v>0.51432137437627157</v>
      </c>
      <c r="C1584" s="25">
        <f t="shared" ca="1" si="121"/>
        <v>50.359060757470672</v>
      </c>
      <c r="H1584" s="24">
        <v>1582</v>
      </c>
      <c r="I1584" s="24" t="e">
        <f ca="1"/>
        <v>#NAME?</v>
      </c>
      <c r="J1584" s="24" t="e">
        <f t="array" aca="1" ref="J1584" ca="1">INDIRECT(ADDRESS(($F$2+1-H1584)+2,9))</f>
        <v>#NAME?</v>
      </c>
      <c r="K1584" s="24" t="e">
        <f t="shared" ca="1" si="122"/>
        <v>#NAME?</v>
      </c>
      <c r="L1584" s="24" t="e">
        <f t="shared" ca="1" si="123"/>
        <v>#NAME?</v>
      </c>
      <c r="M1584" s="24" t="e">
        <f t="shared" ca="1" si="124"/>
        <v>#NAME?</v>
      </c>
    </row>
    <row r="1585" spans="2:13" x14ac:dyDescent="0.25">
      <c r="B1585" s="24">
        <f t="shared" ca="1" si="120"/>
        <v>0.61436829686742533</v>
      </c>
      <c r="C1585" s="25">
        <f t="shared" ca="1" si="121"/>
        <v>52.907227036065606</v>
      </c>
      <c r="H1585" s="24">
        <v>1583</v>
      </c>
      <c r="I1585" s="24" t="e">
        <f ca="1"/>
        <v>#NAME?</v>
      </c>
      <c r="J1585" s="24" t="e">
        <f t="array" aca="1" ref="J1585" ca="1">INDIRECT(ADDRESS(($F$2+1-H1585)+2,9))</f>
        <v>#NAME?</v>
      </c>
      <c r="K1585" s="24" t="e">
        <f t="shared" ca="1" si="122"/>
        <v>#NAME?</v>
      </c>
      <c r="L1585" s="24" t="e">
        <f t="shared" ca="1" si="123"/>
        <v>#NAME?</v>
      </c>
      <c r="M1585" s="24" t="e">
        <f t="shared" ca="1" si="124"/>
        <v>#NAME?</v>
      </c>
    </row>
    <row r="1586" spans="2:13" x14ac:dyDescent="0.25">
      <c r="B1586" s="24">
        <f t="shared" ca="1" si="120"/>
        <v>0.4776707084636409</v>
      </c>
      <c r="C1586" s="25">
        <f t="shared" ca="1" si="121"/>
        <v>49.439995101448083</v>
      </c>
      <c r="H1586" s="24">
        <v>1584</v>
      </c>
      <c r="I1586" s="24" t="e">
        <f ca="1"/>
        <v>#NAME?</v>
      </c>
      <c r="J1586" s="24" t="e">
        <f t="array" aca="1" ref="J1586" ca="1">INDIRECT(ADDRESS(($F$2+1-H1586)+2,9))</f>
        <v>#NAME?</v>
      </c>
      <c r="K1586" s="24" t="e">
        <f t="shared" ca="1" si="122"/>
        <v>#NAME?</v>
      </c>
      <c r="L1586" s="24" t="e">
        <f t="shared" ca="1" si="123"/>
        <v>#NAME?</v>
      </c>
      <c r="M1586" s="24" t="e">
        <f t="shared" ca="1" si="124"/>
        <v>#NAME?</v>
      </c>
    </row>
    <row r="1587" spans="2:13" x14ac:dyDescent="0.25">
      <c r="B1587" s="24">
        <f t="shared" ca="1" si="120"/>
        <v>0.59629433852037683</v>
      </c>
      <c r="C1587" s="25">
        <f t="shared" ca="1" si="121"/>
        <v>52.437669440498254</v>
      </c>
      <c r="H1587" s="24">
        <v>1585</v>
      </c>
      <c r="I1587" s="24" t="e">
        <f ca="1"/>
        <v>#NAME?</v>
      </c>
      <c r="J1587" s="24" t="e">
        <f t="array" aca="1" ref="J1587" ca="1">INDIRECT(ADDRESS(($F$2+1-H1587)+2,9))</f>
        <v>#NAME?</v>
      </c>
      <c r="K1587" s="24" t="e">
        <f t="shared" ca="1" si="122"/>
        <v>#NAME?</v>
      </c>
      <c r="L1587" s="24" t="e">
        <f t="shared" ca="1" si="123"/>
        <v>#NAME?</v>
      </c>
      <c r="M1587" s="24" t="e">
        <f t="shared" ca="1" si="124"/>
        <v>#NAME?</v>
      </c>
    </row>
    <row r="1588" spans="2:13" x14ac:dyDescent="0.25">
      <c r="B1588" s="24">
        <f t="shared" ca="1" si="120"/>
        <v>0.48696106596270983</v>
      </c>
      <c r="C1588" s="25">
        <f t="shared" ca="1" si="121"/>
        <v>49.673104181419205</v>
      </c>
      <c r="H1588" s="24">
        <v>1586</v>
      </c>
      <c r="I1588" s="24" t="e">
        <f ca="1"/>
        <v>#NAME?</v>
      </c>
      <c r="J1588" s="24" t="e">
        <f t="array" aca="1" ref="J1588" ca="1">INDIRECT(ADDRESS(($F$2+1-H1588)+2,9))</f>
        <v>#NAME?</v>
      </c>
      <c r="K1588" s="24" t="e">
        <f t="shared" ca="1" si="122"/>
        <v>#NAME?</v>
      </c>
      <c r="L1588" s="24" t="e">
        <f t="shared" ca="1" si="123"/>
        <v>#NAME?</v>
      </c>
      <c r="M1588" s="24" t="e">
        <f t="shared" ca="1" si="124"/>
        <v>#NAME?</v>
      </c>
    </row>
    <row r="1589" spans="2:13" x14ac:dyDescent="0.25">
      <c r="B1589" s="24">
        <f t="shared" ca="1" si="120"/>
        <v>0.12582481650805577</v>
      </c>
      <c r="C1589" s="25">
        <f t="shared" ca="1" si="121"/>
        <v>38.536482369171274</v>
      </c>
      <c r="H1589" s="24">
        <v>1587</v>
      </c>
      <c r="I1589" s="24" t="e">
        <f ca="1"/>
        <v>#NAME?</v>
      </c>
      <c r="J1589" s="24" t="e">
        <f t="array" aca="1" ref="J1589" ca="1">INDIRECT(ADDRESS(($F$2+1-H1589)+2,9))</f>
        <v>#NAME?</v>
      </c>
      <c r="K1589" s="24" t="e">
        <f t="shared" ca="1" si="122"/>
        <v>#NAME?</v>
      </c>
      <c r="L1589" s="24" t="e">
        <f t="shared" ca="1" si="123"/>
        <v>#NAME?</v>
      </c>
      <c r="M1589" s="24" t="e">
        <f t="shared" ca="1" si="124"/>
        <v>#NAME?</v>
      </c>
    </row>
    <row r="1590" spans="2:13" x14ac:dyDescent="0.25">
      <c r="B1590" s="24">
        <f t="shared" ca="1" si="120"/>
        <v>0.28376739791558137</v>
      </c>
      <c r="C1590" s="25">
        <f t="shared" ca="1" si="121"/>
        <v>44.28314110804925</v>
      </c>
      <c r="H1590" s="24">
        <v>1588</v>
      </c>
      <c r="I1590" s="24" t="e">
        <f ca="1"/>
        <v>#NAME?</v>
      </c>
      <c r="J1590" s="24" t="e">
        <f t="array" aca="1" ref="J1590" ca="1">INDIRECT(ADDRESS(($F$2+1-H1590)+2,9))</f>
        <v>#NAME?</v>
      </c>
      <c r="K1590" s="24" t="e">
        <f t="shared" ca="1" si="122"/>
        <v>#NAME?</v>
      </c>
      <c r="L1590" s="24" t="e">
        <f t="shared" ca="1" si="123"/>
        <v>#NAME?</v>
      </c>
      <c r="M1590" s="24" t="e">
        <f t="shared" ca="1" si="124"/>
        <v>#NAME?</v>
      </c>
    </row>
    <row r="1591" spans="2:13" x14ac:dyDescent="0.25">
      <c r="B1591" s="24">
        <f t="shared" ca="1" si="120"/>
        <v>0.52612651854005021</v>
      </c>
      <c r="C1591" s="25">
        <f t="shared" ca="1" si="121"/>
        <v>50.655363531361253</v>
      </c>
      <c r="H1591" s="24">
        <v>1589</v>
      </c>
      <c r="I1591" s="24" t="e">
        <f ca="1"/>
        <v>#NAME?</v>
      </c>
      <c r="J1591" s="24" t="e">
        <f t="array" aca="1" ref="J1591" ca="1">INDIRECT(ADDRESS(($F$2+1-H1591)+2,9))</f>
        <v>#NAME?</v>
      </c>
      <c r="K1591" s="24" t="e">
        <f t="shared" ca="1" si="122"/>
        <v>#NAME?</v>
      </c>
      <c r="L1591" s="24" t="e">
        <f t="shared" ca="1" si="123"/>
        <v>#NAME?</v>
      </c>
      <c r="M1591" s="24" t="e">
        <f t="shared" ca="1" si="124"/>
        <v>#NAME?</v>
      </c>
    </row>
    <row r="1592" spans="2:13" x14ac:dyDescent="0.25">
      <c r="B1592" s="24">
        <f t="shared" ca="1" si="120"/>
        <v>0.2139504020090629</v>
      </c>
      <c r="C1592" s="25">
        <f t="shared" ca="1" si="121"/>
        <v>42.072110645415087</v>
      </c>
      <c r="H1592" s="24">
        <v>1590</v>
      </c>
      <c r="I1592" s="24" t="e">
        <f ca="1"/>
        <v>#NAME?</v>
      </c>
      <c r="J1592" s="24" t="e">
        <f t="array" aca="1" ref="J1592" ca="1">INDIRECT(ADDRESS(($F$2+1-H1592)+2,9))</f>
        <v>#NAME?</v>
      </c>
      <c r="K1592" s="24" t="e">
        <f t="shared" ca="1" si="122"/>
        <v>#NAME?</v>
      </c>
      <c r="L1592" s="24" t="e">
        <f t="shared" ca="1" si="123"/>
        <v>#NAME?</v>
      </c>
      <c r="M1592" s="24" t="e">
        <f t="shared" ca="1" si="124"/>
        <v>#NAME?</v>
      </c>
    </row>
    <row r="1593" spans="2:13" x14ac:dyDescent="0.25">
      <c r="B1593" s="24">
        <f t="shared" ca="1" si="120"/>
        <v>0.34473339875252884</v>
      </c>
      <c r="C1593" s="25">
        <f t="shared" ca="1" si="121"/>
        <v>46.004212323531092</v>
      </c>
      <c r="H1593" s="24">
        <v>1591</v>
      </c>
      <c r="I1593" s="24" t="e">
        <f ca="1"/>
        <v>#NAME?</v>
      </c>
      <c r="J1593" s="24" t="e">
        <f t="array" aca="1" ref="J1593" ca="1">INDIRECT(ADDRESS(($F$2+1-H1593)+2,9))</f>
        <v>#NAME?</v>
      </c>
      <c r="K1593" s="24" t="e">
        <f t="shared" ca="1" si="122"/>
        <v>#NAME?</v>
      </c>
      <c r="L1593" s="24" t="e">
        <f t="shared" ca="1" si="123"/>
        <v>#NAME?</v>
      </c>
      <c r="M1593" s="24" t="e">
        <f t="shared" ca="1" si="124"/>
        <v>#NAME?</v>
      </c>
    </row>
    <row r="1594" spans="2:13" x14ac:dyDescent="0.25">
      <c r="B1594" s="24">
        <f t="shared" ca="1" si="120"/>
        <v>0.68720914993304316</v>
      </c>
      <c r="C1594" s="25">
        <f t="shared" ca="1" si="121"/>
        <v>54.87955021965125</v>
      </c>
      <c r="H1594" s="24">
        <v>1592</v>
      </c>
      <c r="I1594" s="24" t="e">
        <f ca="1"/>
        <v>#NAME?</v>
      </c>
      <c r="J1594" s="24" t="e">
        <f t="array" aca="1" ref="J1594" ca="1">INDIRECT(ADDRESS(($F$2+1-H1594)+2,9))</f>
        <v>#NAME?</v>
      </c>
      <c r="K1594" s="24" t="e">
        <f t="shared" ca="1" si="122"/>
        <v>#NAME?</v>
      </c>
      <c r="L1594" s="24" t="e">
        <f t="shared" ca="1" si="123"/>
        <v>#NAME?</v>
      </c>
      <c r="M1594" s="24" t="e">
        <f t="shared" ca="1" si="124"/>
        <v>#NAME?</v>
      </c>
    </row>
    <row r="1595" spans="2:13" x14ac:dyDescent="0.25">
      <c r="B1595" s="24">
        <f t="shared" ca="1" si="120"/>
        <v>0.79303733005186794</v>
      </c>
      <c r="C1595" s="25">
        <f t="shared" ca="1" si="121"/>
        <v>58.170054038434131</v>
      </c>
      <c r="H1595" s="24">
        <v>1593</v>
      </c>
      <c r="I1595" s="24" t="e">
        <f ca="1"/>
        <v>#NAME?</v>
      </c>
      <c r="J1595" s="24" t="e">
        <f t="array" aca="1" ref="J1595" ca="1">INDIRECT(ADDRESS(($F$2+1-H1595)+2,9))</f>
        <v>#NAME?</v>
      </c>
      <c r="K1595" s="24" t="e">
        <f t="shared" ca="1" si="122"/>
        <v>#NAME?</v>
      </c>
      <c r="L1595" s="24" t="e">
        <f t="shared" ca="1" si="123"/>
        <v>#NAME?</v>
      </c>
      <c r="M1595" s="24" t="e">
        <f t="shared" ca="1" si="124"/>
        <v>#NAME?</v>
      </c>
    </row>
    <row r="1596" spans="2:13" x14ac:dyDescent="0.25">
      <c r="B1596" s="24">
        <f t="shared" ca="1" si="120"/>
        <v>0.81033890592472957</v>
      </c>
      <c r="C1596" s="25">
        <f t="shared" ca="1" si="121"/>
        <v>58.791458725298824</v>
      </c>
      <c r="H1596" s="24">
        <v>1594</v>
      </c>
      <c r="I1596" s="24" t="e">
        <f ca="1"/>
        <v>#NAME?</v>
      </c>
      <c r="J1596" s="24" t="e">
        <f t="array" aca="1" ref="J1596" ca="1">INDIRECT(ADDRESS(($F$2+1-H1596)+2,9))</f>
        <v>#NAME?</v>
      </c>
      <c r="K1596" s="24" t="e">
        <f t="shared" ca="1" si="122"/>
        <v>#NAME?</v>
      </c>
      <c r="L1596" s="24" t="e">
        <f t="shared" ca="1" si="123"/>
        <v>#NAME?</v>
      </c>
      <c r="M1596" s="24" t="e">
        <f t="shared" ca="1" si="124"/>
        <v>#NAME?</v>
      </c>
    </row>
    <row r="1597" spans="2:13" x14ac:dyDescent="0.25">
      <c r="B1597" s="24">
        <f t="shared" ca="1" si="120"/>
        <v>0.34533545093200857</v>
      </c>
      <c r="C1597" s="25">
        <f t="shared" ca="1" si="121"/>
        <v>46.020552355276607</v>
      </c>
      <c r="H1597" s="24">
        <v>1595</v>
      </c>
      <c r="I1597" s="24" t="e">
        <f ca="1"/>
        <v>#NAME?</v>
      </c>
      <c r="J1597" s="24" t="e">
        <f t="array" aca="1" ref="J1597" ca="1">INDIRECT(ADDRESS(($F$2+1-H1597)+2,9))</f>
        <v>#NAME?</v>
      </c>
      <c r="K1597" s="24" t="e">
        <f t="shared" ca="1" si="122"/>
        <v>#NAME?</v>
      </c>
      <c r="L1597" s="24" t="e">
        <f t="shared" ca="1" si="123"/>
        <v>#NAME?</v>
      </c>
      <c r="M1597" s="24" t="e">
        <f t="shared" ca="1" si="124"/>
        <v>#NAME?</v>
      </c>
    </row>
    <row r="1598" spans="2:13" x14ac:dyDescent="0.25">
      <c r="B1598" s="24">
        <f t="shared" ca="1" si="120"/>
        <v>0.92137272055117114</v>
      </c>
      <c r="C1598" s="25">
        <f t="shared" ca="1" si="121"/>
        <v>64.143656887885982</v>
      </c>
      <c r="H1598" s="24">
        <v>1596</v>
      </c>
      <c r="I1598" s="24" t="e">
        <f ca="1"/>
        <v>#NAME?</v>
      </c>
      <c r="J1598" s="24" t="e">
        <f t="array" aca="1" ref="J1598" ca="1">INDIRECT(ADDRESS(($F$2+1-H1598)+2,9))</f>
        <v>#NAME?</v>
      </c>
      <c r="K1598" s="24" t="e">
        <f t="shared" ca="1" si="122"/>
        <v>#NAME?</v>
      </c>
      <c r="L1598" s="24" t="e">
        <f t="shared" ca="1" si="123"/>
        <v>#NAME?</v>
      </c>
      <c r="M1598" s="24" t="e">
        <f t="shared" ca="1" si="124"/>
        <v>#NAME?</v>
      </c>
    </row>
    <row r="1599" spans="2:13" x14ac:dyDescent="0.25">
      <c r="B1599" s="24">
        <f t="shared" ca="1" si="120"/>
        <v>0.1864825803408382</v>
      </c>
      <c r="C1599" s="25">
        <f t="shared" ca="1" si="121"/>
        <v>41.090670846679544</v>
      </c>
      <c r="H1599" s="24">
        <v>1597</v>
      </c>
      <c r="I1599" s="24" t="e">
        <f ca="1"/>
        <v>#NAME?</v>
      </c>
      <c r="J1599" s="24" t="e">
        <f t="array" aca="1" ref="J1599" ca="1">INDIRECT(ADDRESS(($F$2+1-H1599)+2,9))</f>
        <v>#NAME?</v>
      </c>
      <c r="K1599" s="24" t="e">
        <f t="shared" ca="1" si="122"/>
        <v>#NAME?</v>
      </c>
      <c r="L1599" s="24" t="e">
        <f t="shared" ca="1" si="123"/>
        <v>#NAME?</v>
      </c>
      <c r="M1599" s="24" t="e">
        <f t="shared" ca="1" si="124"/>
        <v>#NAME?</v>
      </c>
    </row>
    <row r="1600" spans="2:13" x14ac:dyDescent="0.25">
      <c r="B1600" s="24">
        <f t="shared" ca="1" si="120"/>
        <v>0.43328246124453917</v>
      </c>
      <c r="C1600" s="25">
        <f t="shared" ca="1" si="121"/>
        <v>48.319766664103724</v>
      </c>
      <c r="H1600" s="24">
        <v>1598</v>
      </c>
      <c r="I1600" s="24" t="e">
        <f ca="1"/>
        <v>#NAME?</v>
      </c>
      <c r="J1600" s="24" t="e">
        <f t="array" aca="1" ref="J1600" ca="1">INDIRECT(ADDRESS(($F$2+1-H1600)+2,9))</f>
        <v>#NAME?</v>
      </c>
      <c r="K1600" s="24" t="e">
        <f t="shared" ca="1" si="122"/>
        <v>#NAME?</v>
      </c>
      <c r="L1600" s="24" t="e">
        <f t="shared" ca="1" si="123"/>
        <v>#NAME?</v>
      </c>
      <c r="M1600" s="24" t="e">
        <f t="shared" ca="1" si="124"/>
        <v>#NAME?</v>
      </c>
    </row>
    <row r="1601" spans="2:13" x14ac:dyDescent="0.25">
      <c r="B1601" s="24">
        <f t="shared" ca="1" si="120"/>
        <v>6.2883750530293048E-2</v>
      </c>
      <c r="C1601" s="25">
        <f t="shared" ca="1" si="121"/>
        <v>34.689923462517704</v>
      </c>
      <c r="H1601" s="24">
        <v>1599</v>
      </c>
      <c r="I1601" s="24" t="e">
        <f ca="1"/>
        <v>#NAME?</v>
      </c>
      <c r="J1601" s="24" t="e">
        <f t="array" aca="1" ref="J1601" ca="1">INDIRECT(ADDRESS(($F$2+1-H1601)+2,9))</f>
        <v>#NAME?</v>
      </c>
      <c r="K1601" s="24" t="e">
        <f t="shared" ca="1" si="122"/>
        <v>#NAME?</v>
      </c>
      <c r="L1601" s="24" t="e">
        <f t="shared" ca="1" si="123"/>
        <v>#NAME?</v>
      </c>
      <c r="M1601" s="24" t="e">
        <f t="shared" ca="1" si="124"/>
        <v>#NAME?</v>
      </c>
    </row>
    <row r="1602" spans="2:13" x14ac:dyDescent="0.25">
      <c r="B1602" s="24">
        <f t="shared" ca="1" si="120"/>
        <v>0.14105814160300234</v>
      </c>
      <c r="C1602" s="25">
        <f t="shared" ca="1" si="121"/>
        <v>39.244225639789832</v>
      </c>
      <c r="H1602" s="24">
        <v>1600</v>
      </c>
      <c r="I1602" s="24" t="e">
        <f ca="1"/>
        <v>#NAME?</v>
      </c>
      <c r="J1602" s="24" t="e">
        <f t="array" aca="1" ref="J1602" ca="1">INDIRECT(ADDRESS(($F$2+1-H1602)+2,9))</f>
        <v>#NAME?</v>
      </c>
      <c r="K1602" s="24" t="e">
        <f t="shared" ca="1" si="122"/>
        <v>#NAME?</v>
      </c>
      <c r="L1602" s="24" t="e">
        <f t="shared" ca="1" si="123"/>
        <v>#NAME?</v>
      </c>
      <c r="M1602" s="24" t="e">
        <f t="shared" ca="1" si="124"/>
        <v>#NAME?</v>
      </c>
    </row>
    <row r="1603" spans="2:13" x14ac:dyDescent="0.25">
      <c r="B1603" s="24">
        <f t="shared" ca="1" si="120"/>
        <v>0.79513495397081735</v>
      </c>
      <c r="C1603" s="25">
        <f t="shared" ca="1" si="121"/>
        <v>58.243687032973384</v>
      </c>
      <c r="H1603" s="24">
        <v>1601</v>
      </c>
      <c r="I1603" s="24" t="e">
        <f ca="1"/>
        <v>#NAME?</v>
      </c>
      <c r="J1603" s="24" t="e">
        <f t="array" aca="1" ref="J1603" ca="1">INDIRECT(ADDRESS(($F$2+1-H1603)+2,9))</f>
        <v>#NAME?</v>
      </c>
      <c r="K1603" s="24" t="e">
        <f t="shared" ca="1" si="122"/>
        <v>#NAME?</v>
      </c>
      <c r="L1603" s="24" t="e">
        <f t="shared" ca="1" si="123"/>
        <v>#NAME?</v>
      </c>
      <c r="M1603" s="24" t="e">
        <f t="shared" ca="1" si="124"/>
        <v>#NAME?</v>
      </c>
    </row>
    <row r="1604" spans="2:13" x14ac:dyDescent="0.25">
      <c r="B1604" s="24">
        <f t="shared" ref="B1604:B1667" ca="1" si="125">RAND()</f>
        <v>0.23307906160169589</v>
      </c>
      <c r="C1604" s="25">
        <f t="shared" ref="C1604:C1667" ca="1" si="126">_xlfn.NORM.INV(B1604,50,10)</f>
        <v>42.712557559410634</v>
      </c>
      <c r="H1604" s="24">
        <v>1602</v>
      </c>
      <c r="I1604" s="24" t="e">
        <f ca="1"/>
        <v>#NAME?</v>
      </c>
      <c r="J1604" s="24" t="e">
        <f t="array" aca="1" ref="J1604" ca="1">INDIRECT(ADDRESS(($F$2+1-H1604)+2,9))</f>
        <v>#NAME?</v>
      </c>
      <c r="K1604" s="24" t="e">
        <f t="shared" ref="K1604:K1667" ca="1" si="127">_xlfn.NORM.DIST(I1604,$F$5,$F$6,TRUE)</f>
        <v>#NAME?</v>
      </c>
      <c r="L1604" s="24" t="e">
        <f t="shared" ref="L1604:L1667" ca="1" si="128">_xlfn.NORM.DIST(J1604,$F$5,$F$6,TRUE)</f>
        <v>#NAME?</v>
      </c>
      <c r="M1604" s="24" t="e">
        <f t="shared" ca="1" si="124"/>
        <v>#NAME?</v>
      </c>
    </row>
    <row r="1605" spans="2:13" x14ac:dyDescent="0.25">
      <c r="B1605" s="24">
        <f t="shared" ca="1" si="125"/>
        <v>0.67979896934709927</v>
      </c>
      <c r="C1605" s="25">
        <f t="shared" ca="1" si="126"/>
        <v>54.671367239285381</v>
      </c>
      <c r="H1605" s="24">
        <v>1603</v>
      </c>
      <c r="I1605" s="24" t="e">
        <f ca="1"/>
        <v>#NAME?</v>
      </c>
      <c r="J1605" s="24" t="e">
        <f t="array" aca="1" ref="J1605" ca="1">INDIRECT(ADDRESS(($F$2+1-H1605)+2,9))</f>
        <v>#NAME?</v>
      </c>
      <c r="K1605" s="24" t="e">
        <f t="shared" ca="1" si="127"/>
        <v>#NAME?</v>
      </c>
      <c r="L1605" s="24" t="e">
        <f t="shared" ca="1" si="128"/>
        <v>#NAME?</v>
      </c>
      <c r="M1605" s="24" t="e">
        <f t="shared" ref="M1605:M1668" ca="1" si="129">((2*H1605-1)/$F$2)*(LN(K1605)+LN(1-L1605))</f>
        <v>#NAME?</v>
      </c>
    </row>
    <row r="1606" spans="2:13" x14ac:dyDescent="0.25">
      <c r="B1606" s="24">
        <f t="shared" ca="1" si="125"/>
        <v>0.79851354737901825</v>
      </c>
      <c r="C1606" s="25">
        <f t="shared" ca="1" si="126"/>
        <v>58.363235550567516</v>
      </c>
      <c r="H1606" s="24">
        <v>1604</v>
      </c>
      <c r="I1606" s="24" t="e">
        <f ca="1"/>
        <v>#NAME?</v>
      </c>
      <c r="J1606" s="24" t="e">
        <f t="array" aca="1" ref="J1606" ca="1">INDIRECT(ADDRESS(($F$2+1-H1606)+2,9))</f>
        <v>#NAME?</v>
      </c>
      <c r="K1606" s="24" t="e">
        <f t="shared" ca="1" si="127"/>
        <v>#NAME?</v>
      </c>
      <c r="L1606" s="24" t="e">
        <f t="shared" ca="1" si="128"/>
        <v>#NAME?</v>
      </c>
      <c r="M1606" s="24" t="e">
        <f t="shared" ca="1" si="129"/>
        <v>#NAME?</v>
      </c>
    </row>
    <row r="1607" spans="2:13" x14ac:dyDescent="0.25">
      <c r="B1607" s="24">
        <f t="shared" ca="1" si="125"/>
        <v>2.9192557510743233E-2</v>
      </c>
      <c r="C1607" s="25">
        <f t="shared" ca="1" si="126"/>
        <v>31.072048365522651</v>
      </c>
      <c r="H1607" s="24">
        <v>1605</v>
      </c>
      <c r="I1607" s="24" t="e">
        <f ca="1"/>
        <v>#NAME?</v>
      </c>
      <c r="J1607" s="24" t="e">
        <f t="array" aca="1" ref="J1607" ca="1">INDIRECT(ADDRESS(($F$2+1-H1607)+2,9))</f>
        <v>#NAME?</v>
      </c>
      <c r="K1607" s="24" t="e">
        <f t="shared" ca="1" si="127"/>
        <v>#NAME?</v>
      </c>
      <c r="L1607" s="24" t="e">
        <f t="shared" ca="1" si="128"/>
        <v>#NAME?</v>
      </c>
      <c r="M1607" s="24" t="e">
        <f t="shared" ca="1" si="129"/>
        <v>#NAME?</v>
      </c>
    </row>
    <row r="1608" spans="2:13" x14ac:dyDescent="0.25">
      <c r="B1608" s="24">
        <f t="shared" ca="1" si="125"/>
        <v>0.88362619421334898</v>
      </c>
      <c r="C1608" s="25">
        <f t="shared" ca="1" si="126"/>
        <v>61.933109603356009</v>
      </c>
      <c r="H1608" s="24">
        <v>1606</v>
      </c>
      <c r="I1608" s="24" t="e">
        <f ca="1"/>
        <v>#NAME?</v>
      </c>
      <c r="J1608" s="24" t="e">
        <f t="array" aca="1" ref="J1608" ca="1">INDIRECT(ADDRESS(($F$2+1-H1608)+2,9))</f>
        <v>#NAME?</v>
      </c>
      <c r="K1608" s="24" t="e">
        <f t="shared" ca="1" si="127"/>
        <v>#NAME?</v>
      </c>
      <c r="L1608" s="24" t="e">
        <f t="shared" ca="1" si="128"/>
        <v>#NAME?</v>
      </c>
      <c r="M1608" s="24" t="e">
        <f t="shared" ca="1" si="129"/>
        <v>#NAME?</v>
      </c>
    </row>
    <row r="1609" spans="2:13" x14ac:dyDescent="0.25">
      <c r="B1609" s="24">
        <f t="shared" ca="1" si="125"/>
        <v>0.92436769201110747</v>
      </c>
      <c r="C1609" s="25">
        <f t="shared" ca="1" si="126"/>
        <v>64.350788982105797</v>
      </c>
      <c r="H1609" s="24">
        <v>1607</v>
      </c>
      <c r="I1609" s="24" t="e">
        <f ca="1"/>
        <v>#NAME?</v>
      </c>
      <c r="J1609" s="24" t="e">
        <f t="array" aca="1" ref="J1609" ca="1">INDIRECT(ADDRESS(($F$2+1-H1609)+2,9))</f>
        <v>#NAME?</v>
      </c>
      <c r="K1609" s="24" t="e">
        <f t="shared" ca="1" si="127"/>
        <v>#NAME?</v>
      </c>
      <c r="L1609" s="24" t="e">
        <f t="shared" ca="1" si="128"/>
        <v>#NAME?</v>
      </c>
      <c r="M1609" s="24" t="e">
        <f t="shared" ca="1" si="129"/>
        <v>#NAME?</v>
      </c>
    </row>
    <row r="1610" spans="2:13" x14ac:dyDescent="0.25">
      <c r="B1610" s="24">
        <f t="shared" ca="1" si="125"/>
        <v>0.28042723991202878</v>
      </c>
      <c r="C1610" s="25">
        <f t="shared" ca="1" si="126"/>
        <v>44.184272166246451</v>
      </c>
      <c r="H1610" s="24">
        <v>1608</v>
      </c>
      <c r="I1610" s="24" t="e">
        <f ca="1"/>
        <v>#NAME?</v>
      </c>
      <c r="J1610" s="24" t="e">
        <f t="array" aca="1" ref="J1610" ca="1">INDIRECT(ADDRESS(($F$2+1-H1610)+2,9))</f>
        <v>#NAME?</v>
      </c>
      <c r="K1610" s="24" t="e">
        <f t="shared" ca="1" si="127"/>
        <v>#NAME?</v>
      </c>
      <c r="L1610" s="24" t="e">
        <f t="shared" ca="1" si="128"/>
        <v>#NAME?</v>
      </c>
      <c r="M1610" s="24" t="e">
        <f t="shared" ca="1" si="129"/>
        <v>#NAME?</v>
      </c>
    </row>
    <row r="1611" spans="2:13" x14ac:dyDescent="0.25">
      <c r="B1611" s="24">
        <f t="shared" ca="1" si="125"/>
        <v>0.26690250488653078</v>
      </c>
      <c r="C1611" s="25">
        <f t="shared" ca="1" si="126"/>
        <v>43.77791853174655</v>
      </c>
      <c r="H1611" s="24">
        <v>1609</v>
      </c>
      <c r="I1611" s="24" t="e">
        <f ca="1"/>
        <v>#NAME?</v>
      </c>
      <c r="J1611" s="24" t="e">
        <f t="array" aca="1" ref="J1611" ca="1">INDIRECT(ADDRESS(($F$2+1-H1611)+2,9))</f>
        <v>#NAME?</v>
      </c>
      <c r="K1611" s="24" t="e">
        <f t="shared" ca="1" si="127"/>
        <v>#NAME?</v>
      </c>
      <c r="L1611" s="24" t="e">
        <f t="shared" ca="1" si="128"/>
        <v>#NAME?</v>
      </c>
      <c r="M1611" s="24" t="e">
        <f t="shared" ca="1" si="129"/>
        <v>#NAME?</v>
      </c>
    </row>
    <row r="1612" spans="2:13" x14ac:dyDescent="0.25">
      <c r="B1612" s="24">
        <f t="shared" ca="1" si="125"/>
        <v>0.39515496495581404</v>
      </c>
      <c r="C1612" s="25">
        <f t="shared" ca="1" si="126"/>
        <v>47.340918262431678</v>
      </c>
      <c r="H1612" s="24">
        <v>1610</v>
      </c>
      <c r="I1612" s="24" t="e">
        <f ca="1"/>
        <v>#NAME?</v>
      </c>
      <c r="J1612" s="24" t="e">
        <f t="array" aca="1" ref="J1612" ca="1">INDIRECT(ADDRESS(($F$2+1-H1612)+2,9))</f>
        <v>#NAME?</v>
      </c>
      <c r="K1612" s="24" t="e">
        <f t="shared" ca="1" si="127"/>
        <v>#NAME?</v>
      </c>
      <c r="L1612" s="24" t="e">
        <f t="shared" ca="1" si="128"/>
        <v>#NAME?</v>
      </c>
      <c r="M1612" s="24" t="e">
        <f t="shared" ca="1" si="129"/>
        <v>#NAME?</v>
      </c>
    </row>
    <row r="1613" spans="2:13" x14ac:dyDescent="0.25">
      <c r="B1613" s="24">
        <f t="shared" ca="1" si="125"/>
        <v>0.62073250051812401</v>
      </c>
      <c r="C1613" s="25">
        <f t="shared" ca="1" si="126"/>
        <v>53.07405162812988</v>
      </c>
      <c r="H1613" s="24">
        <v>1611</v>
      </c>
      <c r="I1613" s="24" t="e">
        <f ca="1"/>
        <v>#NAME?</v>
      </c>
      <c r="J1613" s="24" t="e">
        <f t="array" aca="1" ref="J1613" ca="1">INDIRECT(ADDRESS(($F$2+1-H1613)+2,9))</f>
        <v>#NAME?</v>
      </c>
      <c r="K1613" s="24" t="e">
        <f t="shared" ca="1" si="127"/>
        <v>#NAME?</v>
      </c>
      <c r="L1613" s="24" t="e">
        <f t="shared" ca="1" si="128"/>
        <v>#NAME?</v>
      </c>
      <c r="M1613" s="24" t="e">
        <f t="shared" ca="1" si="129"/>
        <v>#NAME?</v>
      </c>
    </row>
    <row r="1614" spans="2:13" x14ac:dyDescent="0.25">
      <c r="B1614" s="24">
        <f t="shared" ca="1" si="125"/>
        <v>0.40066590741466768</v>
      </c>
      <c r="C1614" s="25">
        <f t="shared" ca="1" si="126"/>
        <v>47.483761407126494</v>
      </c>
      <c r="H1614" s="24">
        <v>1612</v>
      </c>
      <c r="I1614" s="24" t="e">
        <f ca="1"/>
        <v>#NAME?</v>
      </c>
      <c r="J1614" s="24" t="e">
        <f t="array" aca="1" ref="J1614" ca="1">INDIRECT(ADDRESS(($F$2+1-H1614)+2,9))</f>
        <v>#NAME?</v>
      </c>
      <c r="K1614" s="24" t="e">
        <f t="shared" ca="1" si="127"/>
        <v>#NAME?</v>
      </c>
      <c r="L1614" s="24" t="e">
        <f t="shared" ca="1" si="128"/>
        <v>#NAME?</v>
      </c>
      <c r="M1614" s="24" t="e">
        <f t="shared" ca="1" si="129"/>
        <v>#NAME?</v>
      </c>
    </row>
    <row r="1615" spans="2:13" x14ac:dyDescent="0.25">
      <c r="B1615" s="24">
        <f t="shared" ca="1" si="125"/>
        <v>0.409091413613067</v>
      </c>
      <c r="C1615" s="25">
        <f t="shared" ca="1" si="126"/>
        <v>47.701171809317607</v>
      </c>
      <c r="H1615" s="24">
        <v>1613</v>
      </c>
      <c r="I1615" s="24" t="e">
        <f ca="1"/>
        <v>#NAME?</v>
      </c>
      <c r="J1615" s="24" t="e">
        <f t="array" aca="1" ref="J1615" ca="1">INDIRECT(ADDRESS(($F$2+1-H1615)+2,9))</f>
        <v>#NAME?</v>
      </c>
      <c r="K1615" s="24" t="e">
        <f t="shared" ca="1" si="127"/>
        <v>#NAME?</v>
      </c>
      <c r="L1615" s="24" t="e">
        <f t="shared" ca="1" si="128"/>
        <v>#NAME?</v>
      </c>
      <c r="M1615" s="24" t="e">
        <f t="shared" ca="1" si="129"/>
        <v>#NAME?</v>
      </c>
    </row>
    <row r="1616" spans="2:13" x14ac:dyDescent="0.25">
      <c r="B1616" s="24">
        <f t="shared" ca="1" si="125"/>
        <v>0.72087394720483311</v>
      </c>
      <c r="C1616" s="25">
        <f t="shared" ca="1" si="126"/>
        <v>55.854396933185519</v>
      </c>
      <c r="H1616" s="24">
        <v>1614</v>
      </c>
      <c r="I1616" s="24" t="e">
        <f ca="1"/>
        <v>#NAME?</v>
      </c>
      <c r="J1616" s="24" t="e">
        <f t="array" aca="1" ref="J1616" ca="1">INDIRECT(ADDRESS(($F$2+1-H1616)+2,9))</f>
        <v>#NAME?</v>
      </c>
      <c r="K1616" s="24" t="e">
        <f t="shared" ca="1" si="127"/>
        <v>#NAME?</v>
      </c>
      <c r="L1616" s="24" t="e">
        <f t="shared" ca="1" si="128"/>
        <v>#NAME?</v>
      </c>
      <c r="M1616" s="24" t="e">
        <f t="shared" ca="1" si="129"/>
        <v>#NAME?</v>
      </c>
    </row>
    <row r="1617" spans="2:13" x14ac:dyDescent="0.25">
      <c r="B1617" s="24">
        <f t="shared" ca="1" si="125"/>
        <v>0.62742138455184515</v>
      </c>
      <c r="C1617" s="25">
        <f t="shared" ca="1" si="126"/>
        <v>53.250315006206762</v>
      </c>
      <c r="H1617" s="24">
        <v>1615</v>
      </c>
      <c r="I1617" s="24" t="e">
        <f ca="1"/>
        <v>#NAME?</v>
      </c>
      <c r="J1617" s="24" t="e">
        <f t="array" aca="1" ref="J1617" ca="1">INDIRECT(ADDRESS(($F$2+1-H1617)+2,9))</f>
        <v>#NAME?</v>
      </c>
      <c r="K1617" s="24" t="e">
        <f t="shared" ca="1" si="127"/>
        <v>#NAME?</v>
      </c>
      <c r="L1617" s="24" t="e">
        <f t="shared" ca="1" si="128"/>
        <v>#NAME?</v>
      </c>
      <c r="M1617" s="24" t="e">
        <f t="shared" ca="1" si="129"/>
        <v>#NAME?</v>
      </c>
    </row>
    <row r="1618" spans="2:13" x14ac:dyDescent="0.25">
      <c r="B1618" s="24">
        <f t="shared" ca="1" si="125"/>
        <v>0.47063466833836876</v>
      </c>
      <c r="C1618" s="25">
        <f t="shared" ca="1" si="126"/>
        <v>49.263254333844721</v>
      </c>
      <c r="H1618" s="24">
        <v>1616</v>
      </c>
      <c r="I1618" s="24" t="e">
        <f ca="1"/>
        <v>#NAME?</v>
      </c>
      <c r="J1618" s="24" t="e">
        <f t="array" aca="1" ref="J1618" ca="1">INDIRECT(ADDRESS(($F$2+1-H1618)+2,9))</f>
        <v>#NAME?</v>
      </c>
      <c r="K1618" s="24" t="e">
        <f t="shared" ca="1" si="127"/>
        <v>#NAME?</v>
      </c>
      <c r="L1618" s="24" t="e">
        <f t="shared" ca="1" si="128"/>
        <v>#NAME?</v>
      </c>
      <c r="M1618" s="24" t="e">
        <f t="shared" ca="1" si="129"/>
        <v>#NAME?</v>
      </c>
    </row>
    <row r="1619" spans="2:13" x14ac:dyDescent="0.25">
      <c r="B1619" s="24">
        <f t="shared" ca="1" si="125"/>
        <v>0.62018778419694831</v>
      </c>
      <c r="C1619" s="25">
        <f t="shared" ca="1" si="126"/>
        <v>53.059740136516936</v>
      </c>
      <c r="H1619" s="24">
        <v>1617</v>
      </c>
      <c r="I1619" s="24" t="e">
        <f ca="1"/>
        <v>#NAME?</v>
      </c>
      <c r="J1619" s="24" t="e">
        <f t="array" aca="1" ref="J1619" ca="1">INDIRECT(ADDRESS(($F$2+1-H1619)+2,9))</f>
        <v>#NAME?</v>
      </c>
      <c r="K1619" s="24" t="e">
        <f t="shared" ca="1" si="127"/>
        <v>#NAME?</v>
      </c>
      <c r="L1619" s="24" t="e">
        <f t="shared" ca="1" si="128"/>
        <v>#NAME?</v>
      </c>
      <c r="M1619" s="24" t="e">
        <f t="shared" ca="1" si="129"/>
        <v>#NAME?</v>
      </c>
    </row>
    <row r="1620" spans="2:13" x14ac:dyDescent="0.25">
      <c r="B1620" s="24">
        <f t="shared" ca="1" si="125"/>
        <v>0.59195996397653394</v>
      </c>
      <c r="C1620" s="25">
        <f t="shared" ca="1" si="126"/>
        <v>52.325896409614302</v>
      </c>
      <c r="H1620" s="24">
        <v>1618</v>
      </c>
      <c r="I1620" s="24" t="e">
        <f ca="1"/>
        <v>#NAME?</v>
      </c>
      <c r="J1620" s="24" t="e">
        <f t="array" aca="1" ref="J1620" ca="1">INDIRECT(ADDRESS(($F$2+1-H1620)+2,9))</f>
        <v>#NAME?</v>
      </c>
      <c r="K1620" s="24" t="e">
        <f t="shared" ca="1" si="127"/>
        <v>#NAME?</v>
      </c>
      <c r="L1620" s="24" t="e">
        <f t="shared" ca="1" si="128"/>
        <v>#NAME?</v>
      </c>
      <c r="M1620" s="24" t="e">
        <f t="shared" ca="1" si="129"/>
        <v>#NAME?</v>
      </c>
    </row>
    <row r="1621" spans="2:13" x14ac:dyDescent="0.25">
      <c r="B1621" s="24">
        <f t="shared" ca="1" si="125"/>
        <v>0.79696121648013285</v>
      </c>
      <c r="C1621" s="25">
        <f t="shared" ca="1" si="126"/>
        <v>58.308160273831902</v>
      </c>
      <c r="H1621" s="24">
        <v>1619</v>
      </c>
      <c r="I1621" s="24" t="e">
        <f ca="1"/>
        <v>#NAME?</v>
      </c>
      <c r="J1621" s="24" t="e">
        <f t="array" aca="1" ref="J1621" ca="1">INDIRECT(ADDRESS(($F$2+1-H1621)+2,9))</f>
        <v>#NAME?</v>
      </c>
      <c r="K1621" s="24" t="e">
        <f t="shared" ca="1" si="127"/>
        <v>#NAME?</v>
      </c>
      <c r="L1621" s="24" t="e">
        <f t="shared" ca="1" si="128"/>
        <v>#NAME?</v>
      </c>
      <c r="M1621" s="24" t="e">
        <f t="shared" ca="1" si="129"/>
        <v>#NAME?</v>
      </c>
    </row>
    <row r="1622" spans="2:13" x14ac:dyDescent="0.25">
      <c r="B1622" s="24">
        <f t="shared" ca="1" si="125"/>
        <v>0.70655252207507768</v>
      </c>
      <c r="C1622" s="25">
        <f t="shared" ca="1" si="126"/>
        <v>55.433411222610189</v>
      </c>
      <c r="H1622" s="24">
        <v>1620</v>
      </c>
      <c r="I1622" s="24" t="e">
        <f ca="1"/>
        <v>#NAME?</v>
      </c>
      <c r="J1622" s="24" t="e">
        <f t="array" aca="1" ref="J1622" ca="1">INDIRECT(ADDRESS(($F$2+1-H1622)+2,9))</f>
        <v>#NAME?</v>
      </c>
      <c r="K1622" s="24" t="e">
        <f t="shared" ca="1" si="127"/>
        <v>#NAME?</v>
      </c>
      <c r="L1622" s="24" t="e">
        <f t="shared" ca="1" si="128"/>
        <v>#NAME?</v>
      </c>
      <c r="M1622" s="24" t="e">
        <f t="shared" ca="1" si="129"/>
        <v>#NAME?</v>
      </c>
    </row>
    <row r="1623" spans="2:13" x14ac:dyDescent="0.25">
      <c r="B1623" s="24">
        <f t="shared" ca="1" si="125"/>
        <v>0.57101252970664562</v>
      </c>
      <c r="C1623" s="25">
        <f t="shared" ca="1" si="126"/>
        <v>51.789525744392201</v>
      </c>
      <c r="H1623" s="24">
        <v>1621</v>
      </c>
      <c r="I1623" s="24" t="e">
        <f ca="1"/>
        <v>#NAME?</v>
      </c>
      <c r="J1623" s="24" t="e">
        <f t="array" aca="1" ref="J1623" ca="1">INDIRECT(ADDRESS(($F$2+1-H1623)+2,9))</f>
        <v>#NAME?</v>
      </c>
      <c r="K1623" s="24" t="e">
        <f t="shared" ca="1" si="127"/>
        <v>#NAME?</v>
      </c>
      <c r="L1623" s="24" t="e">
        <f t="shared" ca="1" si="128"/>
        <v>#NAME?</v>
      </c>
      <c r="M1623" s="24" t="e">
        <f t="shared" ca="1" si="129"/>
        <v>#NAME?</v>
      </c>
    </row>
    <row r="1624" spans="2:13" x14ac:dyDescent="0.25">
      <c r="B1624" s="24">
        <f t="shared" ca="1" si="125"/>
        <v>0.43756348139425871</v>
      </c>
      <c r="C1624" s="25">
        <f t="shared" ca="1" si="126"/>
        <v>48.428504187343954</v>
      </c>
      <c r="H1624" s="24">
        <v>1622</v>
      </c>
      <c r="I1624" s="24" t="e">
        <f ca="1"/>
        <v>#NAME?</v>
      </c>
      <c r="J1624" s="24" t="e">
        <f t="array" aca="1" ref="J1624" ca="1">INDIRECT(ADDRESS(($F$2+1-H1624)+2,9))</f>
        <v>#NAME?</v>
      </c>
      <c r="K1624" s="24" t="e">
        <f t="shared" ca="1" si="127"/>
        <v>#NAME?</v>
      </c>
      <c r="L1624" s="24" t="e">
        <f t="shared" ca="1" si="128"/>
        <v>#NAME?</v>
      </c>
      <c r="M1624" s="24" t="e">
        <f t="shared" ca="1" si="129"/>
        <v>#NAME?</v>
      </c>
    </row>
    <row r="1625" spans="2:13" x14ac:dyDescent="0.25">
      <c r="B1625" s="24">
        <f t="shared" ca="1" si="125"/>
        <v>0.38466503050407452</v>
      </c>
      <c r="C1625" s="25">
        <f t="shared" ca="1" si="126"/>
        <v>47.067486817022065</v>
      </c>
      <c r="H1625" s="24">
        <v>1623</v>
      </c>
      <c r="I1625" s="24" t="e">
        <f ca="1"/>
        <v>#NAME?</v>
      </c>
      <c r="J1625" s="24" t="e">
        <f t="array" aca="1" ref="J1625" ca="1">INDIRECT(ADDRESS(($F$2+1-H1625)+2,9))</f>
        <v>#NAME?</v>
      </c>
      <c r="K1625" s="24" t="e">
        <f t="shared" ca="1" si="127"/>
        <v>#NAME?</v>
      </c>
      <c r="L1625" s="24" t="e">
        <f t="shared" ca="1" si="128"/>
        <v>#NAME?</v>
      </c>
      <c r="M1625" s="24" t="e">
        <f t="shared" ca="1" si="129"/>
        <v>#NAME?</v>
      </c>
    </row>
    <row r="1626" spans="2:13" x14ac:dyDescent="0.25">
      <c r="B1626" s="24">
        <f t="shared" ca="1" si="125"/>
        <v>0.25197483631046613</v>
      </c>
      <c r="C1626" s="25">
        <f t="shared" ca="1" si="126"/>
        <v>43.317118446390765</v>
      </c>
      <c r="H1626" s="24">
        <v>1624</v>
      </c>
      <c r="I1626" s="24" t="e">
        <f ca="1"/>
        <v>#NAME?</v>
      </c>
      <c r="J1626" s="24" t="e">
        <f t="array" aca="1" ref="J1626" ca="1">INDIRECT(ADDRESS(($F$2+1-H1626)+2,9))</f>
        <v>#NAME?</v>
      </c>
      <c r="K1626" s="24" t="e">
        <f t="shared" ca="1" si="127"/>
        <v>#NAME?</v>
      </c>
      <c r="L1626" s="24" t="e">
        <f t="shared" ca="1" si="128"/>
        <v>#NAME?</v>
      </c>
      <c r="M1626" s="24" t="e">
        <f t="shared" ca="1" si="129"/>
        <v>#NAME?</v>
      </c>
    </row>
    <row r="1627" spans="2:13" x14ac:dyDescent="0.25">
      <c r="B1627" s="24">
        <f t="shared" ca="1" si="125"/>
        <v>0.12626516694770473</v>
      </c>
      <c r="C1627" s="25">
        <f t="shared" ca="1" si="126"/>
        <v>38.55774990766551</v>
      </c>
      <c r="H1627" s="24">
        <v>1625</v>
      </c>
      <c r="I1627" s="24" t="e">
        <f ca="1"/>
        <v>#NAME?</v>
      </c>
      <c r="J1627" s="24" t="e">
        <f t="array" aca="1" ref="J1627" ca="1">INDIRECT(ADDRESS(($F$2+1-H1627)+2,9))</f>
        <v>#NAME?</v>
      </c>
      <c r="K1627" s="24" t="e">
        <f t="shared" ca="1" si="127"/>
        <v>#NAME?</v>
      </c>
      <c r="L1627" s="24" t="e">
        <f t="shared" ca="1" si="128"/>
        <v>#NAME?</v>
      </c>
      <c r="M1627" s="24" t="e">
        <f t="shared" ca="1" si="129"/>
        <v>#NAME?</v>
      </c>
    </row>
    <row r="1628" spans="2:13" x14ac:dyDescent="0.25">
      <c r="B1628" s="24">
        <f t="shared" ca="1" si="125"/>
        <v>0.65534075240383749</v>
      </c>
      <c r="C1628" s="25">
        <f t="shared" ca="1" si="126"/>
        <v>53.997800917416605</v>
      </c>
      <c r="H1628" s="24">
        <v>1626</v>
      </c>
      <c r="I1628" s="24" t="e">
        <f ca="1"/>
        <v>#NAME?</v>
      </c>
      <c r="J1628" s="24" t="e">
        <f t="array" aca="1" ref="J1628" ca="1">INDIRECT(ADDRESS(($F$2+1-H1628)+2,9))</f>
        <v>#NAME?</v>
      </c>
      <c r="K1628" s="24" t="e">
        <f t="shared" ca="1" si="127"/>
        <v>#NAME?</v>
      </c>
      <c r="L1628" s="24" t="e">
        <f t="shared" ca="1" si="128"/>
        <v>#NAME?</v>
      </c>
      <c r="M1628" s="24" t="e">
        <f t="shared" ca="1" si="129"/>
        <v>#NAME?</v>
      </c>
    </row>
    <row r="1629" spans="2:13" x14ac:dyDescent="0.25">
      <c r="B1629" s="24">
        <f t="shared" ca="1" si="125"/>
        <v>0.95828972233356591</v>
      </c>
      <c r="C1629" s="25">
        <f t="shared" ca="1" si="126"/>
        <v>67.311750084247507</v>
      </c>
      <c r="H1629" s="24">
        <v>1627</v>
      </c>
      <c r="I1629" s="24" t="e">
        <f ca="1"/>
        <v>#NAME?</v>
      </c>
      <c r="J1629" s="24" t="e">
        <f t="array" aca="1" ref="J1629" ca="1">INDIRECT(ADDRESS(($F$2+1-H1629)+2,9))</f>
        <v>#NAME?</v>
      </c>
      <c r="K1629" s="24" t="e">
        <f t="shared" ca="1" si="127"/>
        <v>#NAME?</v>
      </c>
      <c r="L1629" s="24" t="e">
        <f t="shared" ca="1" si="128"/>
        <v>#NAME?</v>
      </c>
      <c r="M1629" s="24" t="e">
        <f t="shared" ca="1" si="129"/>
        <v>#NAME?</v>
      </c>
    </row>
    <row r="1630" spans="2:13" x14ac:dyDescent="0.25">
      <c r="B1630" s="24">
        <f t="shared" ca="1" si="125"/>
        <v>0.30769612739978391</v>
      </c>
      <c r="C1630" s="25">
        <f t="shared" ca="1" si="126"/>
        <v>44.976086390957278</v>
      </c>
      <c r="H1630" s="24">
        <v>1628</v>
      </c>
      <c r="I1630" s="24" t="e">
        <f ca="1"/>
        <v>#NAME?</v>
      </c>
      <c r="J1630" s="24" t="e">
        <f t="array" aca="1" ref="J1630" ca="1">INDIRECT(ADDRESS(($F$2+1-H1630)+2,9))</f>
        <v>#NAME?</v>
      </c>
      <c r="K1630" s="24" t="e">
        <f t="shared" ca="1" si="127"/>
        <v>#NAME?</v>
      </c>
      <c r="L1630" s="24" t="e">
        <f t="shared" ca="1" si="128"/>
        <v>#NAME?</v>
      </c>
      <c r="M1630" s="24" t="e">
        <f t="shared" ca="1" si="129"/>
        <v>#NAME?</v>
      </c>
    </row>
    <row r="1631" spans="2:13" x14ac:dyDescent="0.25">
      <c r="B1631" s="24">
        <f t="shared" ca="1" si="125"/>
        <v>0.83673732695246106</v>
      </c>
      <c r="C1631" s="25">
        <f t="shared" ca="1" si="126"/>
        <v>59.811366764545973</v>
      </c>
      <c r="H1631" s="24">
        <v>1629</v>
      </c>
      <c r="I1631" s="24" t="e">
        <f ca="1"/>
        <v>#NAME?</v>
      </c>
      <c r="J1631" s="24" t="e">
        <f t="array" aca="1" ref="J1631" ca="1">INDIRECT(ADDRESS(($F$2+1-H1631)+2,9))</f>
        <v>#NAME?</v>
      </c>
      <c r="K1631" s="24" t="e">
        <f t="shared" ca="1" si="127"/>
        <v>#NAME?</v>
      </c>
      <c r="L1631" s="24" t="e">
        <f t="shared" ca="1" si="128"/>
        <v>#NAME?</v>
      </c>
      <c r="M1631" s="24" t="e">
        <f t="shared" ca="1" si="129"/>
        <v>#NAME?</v>
      </c>
    </row>
    <row r="1632" spans="2:13" x14ac:dyDescent="0.25">
      <c r="B1632" s="24">
        <f t="shared" ca="1" si="125"/>
        <v>0.52291942240231559</v>
      </c>
      <c r="C1632" s="25">
        <f t="shared" ca="1" si="126"/>
        <v>50.574821118824616</v>
      </c>
      <c r="H1632" s="24">
        <v>1630</v>
      </c>
      <c r="I1632" s="24" t="e">
        <f ca="1"/>
        <v>#NAME?</v>
      </c>
      <c r="J1632" s="24" t="e">
        <f t="array" aca="1" ref="J1632" ca="1">INDIRECT(ADDRESS(($F$2+1-H1632)+2,9))</f>
        <v>#NAME?</v>
      </c>
      <c r="K1632" s="24" t="e">
        <f t="shared" ca="1" si="127"/>
        <v>#NAME?</v>
      </c>
      <c r="L1632" s="24" t="e">
        <f t="shared" ca="1" si="128"/>
        <v>#NAME?</v>
      </c>
      <c r="M1632" s="24" t="e">
        <f t="shared" ca="1" si="129"/>
        <v>#NAME?</v>
      </c>
    </row>
    <row r="1633" spans="2:13" x14ac:dyDescent="0.25">
      <c r="B1633" s="24">
        <f t="shared" ca="1" si="125"/>
        <v>0.16237392878789814</v>
      </c>
      <c r="C1633" s="25">
        <f t="shared" ca="1" si="126"/>
        <v>40.15251977292435</v>
      </c>
      <c r="H1633" s="24">
        <v>1631</v>
      </c>
      <c r="I1633" s="24" t="e">
        <f ca="1"/>
        <v>#NAME?</v>
      </c>
      <c r="J1633" s="24" t="e">
        <f t="array" aca="1" ref="J1633" ca="1">INDIRECT(ADDRESS(($F$2+1-H1633)+2,9))</f>
        <v>#NAME?</v>
      </c>
      <c r="K1633" s="24" t="e">
        <f t="shared" ca="1" si="127"/>
        <v>#NAME?</v>
      </c>
      <c r="L1633" s="24" t="e">
        <f t="shared" ca="1" si="128"/>
        <v>#NAME?</v>
      </c>
      <c r="M1633" s="24" t="e">
        <f t="shared" ca="1" si="129"/>
        <v>#NAME?</v>
      </c>
    </row>
    <row r="1634" spans="2:13" x14ac:dyDescent="0.25">
      <c r="B1634" s="24">
        <f t="shared" ca="1" si="125"/>
        <v>0.76705990556849235</v>
      </c>
      <c r="C1634" s="25">
        <f t="shared" ca="1" si="126"/>
        <v>57.291985977377664</v>
      </c>
      <c r="H1634" s="24">
        <v>1632</v>
      </c>
      <c r="I1634" s="24" t="e">
        <f ca="1"/>
        <v>#NAME?</v>
      </c>
      <c r="J1634" s="24" t="e">
        <f t="array" aca="1" ref="J1634" ca="1">INDIRECT(ADDRESS(($F$2+1-H1634)+2,9))</f>
        <v>#NAME?</v>
      </c>
      <c r="K1634" s="24" t="e">
        <f t="shared" ca="1" si="127"/>
        <v>#NAME?</v>
      </c>
      <c r="L1634" s="24" t="e">
        <f t="shared" ca="1" si="128"/>
        <v>#NAME?</v>
      </c>
      <c r="M1634" s="24" t="e">
        <f t="shared" ca="1" si="129"/>
        <v>#NAME?</v>
      </c>
    </row>
    <row r="1635" spans="2:13" x14ac:dyDescent="0.25">
      <c r="B1635" s="24">
        <f t="shared" ca="1" si="125"/>
        <v>0.14532568436554882</v>
      </c>
      <c r="C1635" s="25">
        <f t="shared" ca="1" si="126"/>
        <v>39.433062289631629</v>
      </c>
      <c r="H1635" s="24">
        <v>1633</v>
      </c>
      <c r="I1635" s="24" t="e">
        <f ca="1"/>
        <v>#NAME?</v>
      </c>
      <c r="J1635" s="24" t="e">
        <f t="array" aca="1" ref="J1635" ca="1">INDIRECT(ADDRESS(($F$2+1-H1635)+2,9))</f>
        <v>#NAME?</v>
      </c>
      <c r="K1635" s="24" t="e">
        <f t="shared" ca="1" si="127"/>
        <v>#NAME?</v>
      </c>
      <c r="L1635" s="24" t="e">
        <f t="shared" ca="1" si="128"/>
        <v>#NAME?</v>
      </c>
      <c r="M1635" s="24" t="e">
        <f t="shared" ca="1" si="129"/>
        <v>#NAME?</v>
      </c>
    </row>
    <row r="1636" spans="2:13" x14ac:dyDescent="0.25">
      <c r="B1636" s="24">
        <f t="shared" ca="1" si="125"/>
        <v>0.40444311272285272</v>
      </c>
      <c r="C1636" s="25">
        <f t="shared" ca="1" si="126"/>
        <v>47.581368769928261</v>
      </c>
      <c r="H1636" s="24">
        <v>1634</v>
      </c>
      <c r="I1636" s="24" t="e">
        <f ca="1"/>
        <v>#NAME?</v>
      </c>
      <c r="J1636" s="24" t="e">
        <f t="array" aca="1" ref="J1636" ca="1">INDIRECT(ADDRESS(($F$2+1-H1636)+2,9))</f>
        <v>#NAME?</v>
      </c>
      <c r="K1636" s="24" t="e">
        <f t="shared" ca="1" si="127"/>
        <v>#NAME?</v>
      </c>
      <c r="L1636" s="24" t="e">
        <f t="shared" ca="1" si="128"/>
        <v>#NAME?</v>
      </c>
      <c r="M1636" s="24" t="e">
        <f t="shared" ca="1" si="129"/>
        <v>#NAME?</v>
      </c>
    </row>
    <row r="1637" spans="2:13" x14ac:dyDescent="0.25">
      <c r="B1637" s="24">
        <f t="shared" ca="1" si="125"/>
        <v>0.76787317906438968</v>
      </c>
      <c r="C1637" s="25">
        <f t="shared" ca="1" si="126"/>
        <v>57.318606240502518</v>
      </c>
      <c r="H1637" s="24">
        <v>1635</v>
      </c>
      <c r="I1637" s="24" t="e">
        <f ca="1"/>
        <v>#NAME?</v>
      </c>
      <c r="J1637" s="24" t="e">
        <f t="array" aca="1" ref="J1637" ca="1">INDIRECT(ADDRESS(($F$2+1-H1637)+2,9))</f>
        <v>#NAME?</v>
      </c>
      <c r="K1637" s="24" t="e">
        <f t="shared" ca="1" si="127"/>
        <v>#NAME?</v>
      </c>
      <c r="L1637" s="24" t="e">
        <f t="shared" ca="1" si="128"/>
        <v>#NAME?</v>
      </c>
      <c r="M1637" s="24" t="e">
        <f t="shared" ca="1" si="129"/>
        <v>#NAME?</v>
      </c>
    </row>
    <row r="1638" spans="2:13" x14ac:dyDescent="0.25">
      <c r="B1638" s="24">
        <f t="shared" ca="1" si="125"/>
        <v>0.78891308760072598</v>
      </c>
      <c r="C1638" s="25">
        <f t="shared" ca="1" si="126"/>
        <v>58.026555958744993</v>
      </c>
      <c r="H1638" s="24">
        <v>1636</v>
      </c>
      <c r="I1638" s="24" t="e">
        <f ca="1"/>
        <v>#NAME?</v>
      </c>
      <c r="J1638" s="24" t="e">
        <f t="array" aca="1" ref="J1638" ca="1">INDIRECT(ADDRESS(($F$2+1-H1638)+2,9))</f>
        <v>#NAME?</v>
      </c>
      <c r="K1638" s="24" t="e">
        <f t="shared" ca="1" si="127"/>
        <v>#NAME?</v>
      </c>
      <c r="L1638" s="24" t="e">
        <f t="shared" ca="1" si="128"/>
        <v>#NAME?</v>
      </c>
      <c r="M1638" s="24" t="e">
        <f t="shared" ca="1" si="129"/>
        <v>#NAME?</v>
      </c>
    </row>
    <row r="1639" spans="2:13" x14ac:dyDescent="0.25">
      <c r="B1639" s="24">
        <f t="shared" ca="1" si="125"/>
        <v>0.72885551346217436</v>
      </c>
      <c r="C1639" s="25">
        <f t="shared" ca="1" si="126"/>
        <v>56.09355279864382</v>
      </c>
      <c r="H1639" s="24">
        <v>1637</v>
      </c>
      <c r="I1639" s="24" t="e">
        <f ca="1"/>
        <v>#NAME?</v>
      </c>
      <c r="J1639" s="24" t="e">
        <f t="array" aca="1" ref="J1639" ca="1">INDIRECT(ADDRESS(($F$2+1-H1639)+2,9))</f>
        <v>#NAME?</v>
      </c>
      <c r="K1639" s="24" t="e">
        <f t="shared" ca="1" si="127"/>
        <v>#NAME?</v>
      </c>
      <c r="L1639" s="24" t="e">
        <f t="shared" ca="1" si="128"/>
        <v>#NAME?</v>
      </c>
      <c r="M1639" s="24" t="e">
        <f t="shared" ca="1" si="129"/>
        <v>#NAME?</v>
      </c>
    </row>
    <row r="1640" spans="2:13" x14ac:dyDescent="0.25">
      <c r="B1640" s="24">
        <f t="shared" ca="1" si="125"/>
        <v>0.68172464221982654</v>
      </c>
      <c r="C1640" s="25">
        <f t="shared" ca="1" si="126"/>
        <v>54.72526942326612</v>
      </c>
      <c r="H1640" s="24">
        <v>1638</v>
      </c>
      <c r="I1640" s="24" t="e">
        <f ca="1"/>
        <v>#NAME?</v>
      </c>
      <c r="J1640" s="24" t="e">
        <f t="array" aca="1" ref="J1640" ca="1">INDIRECT(ADDRESS(($F$2+1-H1640)+2,9))</f>
        <v>#NAME?</v>
      </c>
      <c r="K1640" s="24" t="e">
        <f t="shared" ca="1" si="127"/>
        <v>#NAME?</v>
      </c>
      <c r="L1640" s="24" t="e">
        <f t="shared" ca="1" si="128"/>
        <v>#NAME?</v>
      </c>
      <c r="M1640" s="24" t="e">
        <f t="shared" ca="1" si="129"/>
        <v>#NAME?</v>
      </c>
    </row>
    <row r="1641" spans="2:13" x14ac:dyDescent="0.25">
      <c r="B1641" s="24">
        <f t="shared" ca="1" si="125"/>
        <v>8.6263408836541822E-2</v>
      </c>
      <c r="C1641" s="25">
        <f t="shared" ca="1" si="126"/>
        <v>36.358705189765878</v>
      </c>
      <c r="H1641" s="24">
        <v>1639</v>
      </c>
      <c r="I1641" s="24" t="e">
        <f ca="1"/>
        <v>#NAME?</v>
      </c>
      <c r="J1641" s="24" t="e">
        <f t="array" aca="1" ref="J1641" ca="1">INDIRECT(ADDRESS(($F$2+1-H1641)+2,9))</f>
        <v>#NAME?</v>
      </c>
      <c r="K1641" s="24" t="e">
        <f t="shared" ca="1" si="127"/>
        <v>#NAME?</v>
      </c>
      <c r="L1641" s="24" t="e">
        <f t="shared" ca="1" si="128"/>
        <v>#NAME?</v>
      </c>
      <c r="M1641" s="24" t="e">
        <f t="shared" ca="1" si="129"/>
        <v>#NAME?</v>
      </c>
    </row>
    <row r="1642" spans="2:13" x14ac:dyDescent="0.25">
      <c r="B1642" s="24">
        <f t="shared" ca="1" si="125"/>
        <v>0.84410796109306485</v>
      </c>
      <c r="C1642" s="25">
        <f t="shared" ca="1" si="126"/>
        <v>60.114855832342798</v>
      </c>
      <c r="H1642" s="24">
        <v>1640</v>
      </c>
      <c r="I1642" s="24" t="e">
        <f ca="1"/>
        <v>#NAME?</v>
      </c>
      <c r="J1642" s="24" t="e">
        <f t="array" aca="1" ref="J1642" ca="1">INDIRECT(ADDRESS(($F$2+1-H1642)+2,9))</f>
        <v>#NAME?</v>
      </c>
      <c r="K1642" s="24" t="e">
        <f t="shared" ca="1" si="127"/>
        <v>#NAME?</v>
      </c>
      <c r="L1642" s="24" t="e">
        <f t="shared" ca="1" si="128"/>
        <v>#NAME?</v>
      </c>
      <c r="M1642" s="24" t="e">
        <f t="shared" ca="1" si="129"/>
        <v>#NAME?</v>
      </c>
    </row>
    <row r="1643" spans="2:13" x14ac:dyDescent="0.25">
      <c r="B1643" s="24">
        <f t="shared" ca="1" si="125"/>
        <v>0.18508598124712317</v>
      </c>
      <c r="C1643" s="25">
        <f t="shared" ca="1" si="126"/>
        <v>41.038487017255555</v>
      </c>
      <c r="H1643" s="24">
        <v>1641</v>
      </c>
      <c r="I1643" s="24" t="e">
        <f ca="1"/>
        <v>#NAME?</v>
      </c>
      <c r="J1643" s="24" t="e">
        <f t="array" aca="1" ref="J1643" ca="1">INDIRECT(ADDRESS(($F$2+1-H1643)+2,9))</f>
        <v>#NAME?</v>
      </c>
      <c r="K1643" s="24" t="e">
        <f t="shared" ca="1" si="127"/>
        <v>#NAME?</v>
      </c>
      <c r="L1643" s="24" t="e">
        <f t="shared" ca="1" si="128"/>
        <v>#NAME?</v>
      </c>
      <c r="M1643" s="24" t="e">
        <f t="shared" ca="1" si="129"/>
        <v>#NAME?</v>
      </c>
    </row>
    <row r="1644" spans="2:13" x14ac:dyDescent="0.25">
      <c r="B1644" s="24">
        <f t="shared" ca="1" si="125"/>
        <v>0.23199301046002152</v>
      </c>
      <c r="C1644" s="25">
        <f t="shared" ca="1" si="126"/>
        <v>42.677008875131072</v>
      </c>
      <c r="H1644" s="24">
        <v>1642</v>
      </c>
      <c r="I1644" s="24" t="e">
        <f ca="1"/>
        <v>#NAME?</v>
      </c>
      <c r="J1644" s="24" t="e">
        <f t="array" aca="1" ref="J1644" ca="1">INDIRECT(ADDRESS(($F$2+1-H1644)+2,9))</f>
        <v>#NAME?</v>
      </c>
      <c r="K1644" s="24" t="e">
        <f t="shared" ca="1" si="127"/>
        <v>#NAME?</v>
      </c>
      <c r="L1644" s="24" t="e">
        <f t="shared" ca="1" si="128"/>
        <v>#NAME?</v>
      </c>
      <c r="M1644" s="24" t="e">
        <f t="shared" ca="1" si="129"/>
        <v>#NAME?</v>
      </c>
    </row>
    <row r="1645" spans="2:13" x14ac:dyDescent="0.25">
      <c r="B1645" s="24">
        <f t="shared" ca="1" si="125"/>
        <v>0.51023513399772102</v>
      </c>
      <c r="C1645" s="25">
        <f t="shared" ca="1" si="126"/>
        <v>50.256584914082701</v>
      </c>
      <c r="H1645" s="24">
        <v>1643</v>
      </c>
      <c r="I1645" s="24" t="e">
        <f ca="1"/>
        <v>#NAME?</v>
      </c>
      <c r="J1645" s="24" t="e">
        <f t="array" aca="1" ref="J1645" ca="1">INDIRECT(ADDRESS(($F$2+1-H1645)+2,9))</f>
        <v>#NAME?</v>
      </c>
      <c r="K1645" s="24" t="e">
        <f t="shared" ca="1" si="127"/>
        <v>#NAME?</v>
      </c>
      <c r="L1645" s="24" t="e">
        <f t="shared" ca="1" si="128"/>
        <v>#NAME?</v>
      </c>
      <c r="M1645" s="24" t="e">
        <f t="shared" ca="1" si="129"/>
        <v>#NAME?</v>
      </c>
    </row>
    <row r="1646" spans="2:13" x14ac:dyDescent="0.25">
      <c r="B1646" s="24">
        <f t="shared" ca="1" si="125"/>
        <v>0.64473167273811871</v>
      </c>
      <c r="C1646" s="25">
        <f t="shared" ca="1" si="126"/>
        <v>53.71135441631202</v>
      </c>
      <c r="H1646" s="24">
        <v>1644</v>
      </c>
      <c r="I1646" s="24" t="e">
        <f ca="1"/>
        <v>#NAME?</v>
      </c>
      <c r="J1646" s="24" t="e">
        <f t="array" aca="1" ref="J1646" ca="1">INDIRECT(ADDRESS(($F$2+1-H1646)+2,9))</f>
        <v>#NAME?</v>
      </c>
      <c r="K1646" s="24" t="e">
        <f t="shared" ca="1" si="127"/>
        <v>#NAME?</v>
      </c>
      <c r="L1646" s="24" t="e">
        <f t="shared" ca="1" si="128"/>
        <v>#NAME?</v>
      </c>
      <c r="M1646" s="24" t="e">
        <f t="shared" ca="1" si="129"/>
        <v>#NAME?</v>
      </c>
    </row>
    <row r="1647" spans="2:13" x14ac:dyDescent="0.25">
      <c r="B1647" s="24">
        <f t="shared" ca="1" si="125"/>
        <v>1.4907655974509826E-2</v>
      </c>
      <c r="C1647" s="25">
        <f t="shared" ca="1" si="126"/>
        <v>28.274647253210379</v>
      </c>
      <c r="H1647" s="24">
        <v>1645</v>
      </c>
      <c r="I1647" s="24" t="e">
        <f ca="1"/>
        <v>#NAME?</v>
      </c>
      <c r="J1647" s="24" t="e">
        <f t="array" aca="1" ref="J1647" ca="1">INDIRECT(ADDRESS(($F$2+1-H1647)+2,9))</f>
        <v>#NAME?</v>
      </c>
      <c r="K1647" s="24" t="e">
        <f t="shared" ca="1" si="127"/>
        <v>#NAME?</v>
      </c>
      <c r="L1647" s="24" t="e">
        <f t="shared" ca="1" si="128"/>
        <v>#NAME?</v>
      </c>
      <c r="M1647" s="24" t="e">
        <f t="shared" ca="1" si="129"/>
        <v>#NAME?</v>
      </c>
    </row>
    <row r="1648" spans="2:13" x14ac:dyDescent="0.25">
      <c r="B1648" s="24">
        <f t="shared" ca="1" si="125"/>
        <v>0.88643509935092535</v>
      </c>
      <c r="C1648" s="25">
        <f t="shared" ca="1" si="126"/>
        <v>62.077854454358175</v>
      </c>
      <c r="H1648" s="24">
        <v>1646</v>
      </c>
      <c r="I1648" s="24" t="e">
        <f ca="1"/>
        <v>#NAME?</v>
      </c>
      <c r="J1648" s="24" t="e">
        <f t="array" aca="1" ref="J1648" ca="1">INDIRECT(ADDRESS(($F$2+1-H1648)+2,9))</f>
        <v>#NAME?</v>
      </c>
      <c r="K1648" s="24" t="e">
        <f t="shared" ca="1" si="127"/>
        <v>#NAME?</v>
      </c>
      <c r="L1648" s="24" t="e">
        <f t="shared" ca="1" si="128"/>
        <v>#NAME?</v>
      </c>
      <c r="M1648" s="24" t="e">
        <f t="shared" ca="1" si="129"/>
        <v>#NAME?</v>
      </c>
    </row>
    <row r="1649" spans="2:13" x14ac:dyDescent="0.25">
      <c r="B1649" s="24">
        <f t="shared" ca="1" si="125"/>
        <v>0.2341029635585623</v>
      </c>
      <c r="C1649" s="25">
        <f t="shared" ca="1" si="126"/>
        <v>42.745987836865368</v>
      </c>
      <c r="H1649" s="24">
        <v>1647</v>
      </c>
      <c r="I1649" s="24" t="e">
        <f ca="1"/>
        <v>#NAME?</v>
      </c>
      <c r="J1649" s="24" t="e">
        <f t="array" aca="1" ref="J1649" ca="1">INDIRECT(ADDRESS(($F$2+1-H1649)+2,9))</f>
        <v>#NAME?</v>
      </c>
      <c r="K1649" s="24" t="e">
        <f t="shared" ca="1" si="127"/>
        <v>#NAME?</v>
      </c>
      <c r="L1649" s="24" t="e">
        <f t="shared" ca="1" si="128"/>
        <v>#NAME?</v>
      </c>
      <c r="M1649" s="24" t="e">
        <f t="shared" ca="1" si="129"/>
        <v>#NAME?</v>
      </c>
    </row>
    <row r="1650" spans="2:13" x14ac:dyDescent="0.25">
      <c r="B1650" s="24">
        <f t="shared" ca="1" si="125"/>
        <v>0.40296605842030753</v>
      </c>
      <c r="C1650" s="25">
        <f t="shared" ca="1" si="126"/>
        <v>47.543227918967432</v>
      </c>
      <c r="H1650" s="24">
        <v>1648</v>
      </c>
      <c r="I1650" s="24" t="e">
        <f ca="1"/>
        <v>#NAME?</v>
      </c>
      <c r="J1650" s="24" t="e">
        <f t="array" aca="1" ref="J1650" ca="1">INDIRECT(ADDRESS(($F$2+1-H1650)+2,9))</f>
        <v>#NAME?</v>
      </c>
      <c r="K1650" s="24" t="e">
        <f t="shared" ca="1" si="127"/>
        <v>#NAME?</v>
      </c>
      <c r="L1650" s="24" t="e">
        <f t="shared" ca="1" si="128"/>
        <v>#NAME?</v>
      </c>
      <c r="M1650" s="24" t="e">
        <f t="shared" ca="1" si="129"/>
        <v>#NAME?</v>
      </c>
    </row>
    <row r="1651" spans="2:13" x14ac:dyDescent="0.25">
      <c r="B1651" s="24">
        <f t="shared" ca="1" si="125"/>
        <v>0.96613069618673619</v>
      </c>
      <c r="C1651" s="25">
        <f t="shared" ca="1" si="126"/>
        <v>68.267417507878719</v>
      </c>
      <c r="H1651" s="24">
        <v>1649</v>
      </c>
      <c r="I1651" s="24" t="e">
        <f ca="1"/>
        <v>#NAME?</v>
      </c>
      <c r="J1651" s="24" t="e">
        <f t="array" aca="1" ref="J1651" ca="1">INDIRECT(ADDRESS(($F$2+1-H1651)+2,9))</f>
        <v>#NAME?</v>
      </c>
      <c r="K1651" s="24" t="e">
        <f t="shared" ca="1" si="127"/>
        <v>#NAME?</v>
      </c>
      <c r="L1651" s="24" t="e">
        <f t="shared" ca="1" si="128"/>
        <v>#NAME?</v>
      </c>
      <c r="M1651" s="24" t="e">
        <f t="shared" ca="1" si="129"/>
        <v>#NAME?</v>
      </c>
    </row>
    <row r="1652" spans="2:13" x14ac:dyDescent="0.25">
      <c r="B1652" s="24">
        <f t="shared" ca="1" si="125"/>
        <v>0.37243580956873468</v>
      </c>
      <c r="C1652" s="25">
        <f t="shared" ca="1" si="126"/>
        <v>46.745910981653438</v>
      </c>
      <c r="H1652" s="24">
        <v>1650</v>
      </c>
      <c r="I1652" s="24" t="e">
        <f ca="1"/>
        <v>#NAME?</v>
      </c>
      <c r="J1652" s="24" t="e">
        <f t="array" aca="1" ref="J1652" ca="1">INDIRECT(ADDRESS(($F$2+1-H1652)+2,9))</f>
        <v>#NAME?</v>
      </c>
      <c r="K1652" s="24" t="e">
        <f t="shared" ca="1" si="127"/>
        <v>#NAME?</v>
      </c>
      <c r="L1652" s="24" t="e">
        <f t="shared" ca="1" si="128"/>
        <v>#NAME?</v>
      </c>
      <c r="M1652" s="24" t="e">
        <f t="shared" ca="1" si="129"/>
        <v>#NAME?</v>
      </c>
    </row>
    <row r="1653" spans="2:13" x14ac:dyDescent="0.25">
      <c r="B1653" s="24">
        <f t="shared" ca="1" si="125"/>
        <v>0.50147573994438577</v>
      </c>
      <c r="C1653" s="25">
        <f t="shared" ca="1" si="126"/>
        <v>50.036991399068633</v>
      </c>
      <c r="H1653" s="24">
        <v>1651</v>
      </c>
      <c r="I1653" s="24" t="e">
        <f ca="1"/>
        <v>#NAME?</v>
      </c>
      <c r="J1653" s="24" t="e">
        <f t="array" aca="1" ref="J1653" ca="1">INDIRECT(ADDRESS(($F$2+1-H1653)+2,9))</f>
        <v>#NAME?</v>
      </c>
      <c r="K1653" s="24" t="e">
        <f t="shared" ca="1" si="127"/>
        <v>#NAME?</v>
      </c>
      <c r="L1653" s="24" t="e">
        <f t="shared" ca="1" si="128"/>
        <v>#NAME?</v>
      </c>
      <c r="M1653" s="24" t="e">
        <f t="shared" ca="1" si="129"/>
        <v>#NAME?</v>
      </c>
    </row>
    <row r="1654" spans="2:13" x14ac:dyDescent="0.25">
      <c r="B1654" s="24">
        <f t="shared" ca="1" si="125"/>
        <v>0.30204132916205462</v>
      </c>
      <c r="C1654" s="25">
        <f t="shared" ca="1" si="126"/>
        <v>44.814615757056437</v>
      </c>
      <c r="H1654" s="24">
        <v>1652</v>
      </c>
      <c r="I1654" s="24" t="e">
        <f ca="1"/>
        <v>#NAME?</v>
      </c>
      <c r="J1654" s="24" t="e">
        <f t="array" aca="1" ref="J1654" ca="1">INDIRECT(ADDRESS(($F$2+1-H1654)+2,9))</f>
        <v>#NAME?</v>
      </c>
      <c r="K1654" s="24" t="e">
        <f t="shared" ca="1" si="127"/>
        <v>#NAME?</v>
      </c>
      <c r="L1654" s="24" t="e">
        <f t="shared" ca="1" si="128"/>
        <v>#NAME?</v>
      </c>
      <c r="M1654" s="24" t="e">
        <f t="shared" ca="1" si="129"/>
        <v>#NAME?</v>
      </c>
    </row>
    <row r="1655" spans="2:13" x14ac:dyDescent="0.25">
      <c r="B1655" s="24">
        <f t="shared" ca="1" si="125"/>
        <v>0.73386389872285673</v>
      </c>
      <c r="C1655" s="25">
        <f t="shared" ca="1" si="126"/>
        <v>56.245412292677436</v>
      </c>
      <c r="H1655" s="24">
        <v>1653</v>
      </c>
      <c r="I1655" s="24" t="e">
        <f ca="1"/>
        <v>#NAME?</v>
      </c>
      <c r="J1655" s="24" t="e">
        <f t="array" aca="1" ref="J1655" ca="1">INDIRECT(ADDRESS(($F$2+1-H1655)+2,9))</f>
        <v>#NAME?</v>
      </c>
      <c r="K1655" s="24" t="e">
        <f t="shared" ca="1" si="127"/>
        <v>#NAME?</v>
      </c>
      <c r="L1655" s="24" t="e">
        <f t="shared" ca="1" si="128"/>
        <v>#NAME?</v>
      </c>
      <c r="M1655" s="24" t="e">
        <f t="shared" ca="1" si="129"/>
        <v>#NAME?</v>
      </c>
    </row>
    <row r="1656" spans="2:13" x14ac:dyDescent="0.25">
      <c r="B1656" s="24">
        <f t="shared" ca="1" si="125"/>
        <v>0.99396966764052064</v>
      </c>
      <c r="C1656" s="25">
        <f t="shared" ca="1" si="126"/>
        <v>75.103643573209666</v>
      </c>
      <c r="H1656" s="24">
        <v>1654</v>
      </c>
      <c r="I1656" s="24" t="e">
        <f ca="1"/>
        <v>#NAME?</v>
      </c>
      <c r="J1656" s="24" t="e">
        <f t="array" aca="1" ref="J1656" ca="1">INDIRECT(ADDRESS(($F$2+1-H1656)+2,9))</f>
        <v>#NAME?</v>
      </c>
      <c r="K1656" s="24" t="e">
        <f t="shared" ca="1" si="127"/>
        <v>#NAME?</v>
      </c>
      <c r="L1656" s="24" t="e">
        <f t="shared" ca="1" si="128"/>
        <v>#NAME?</v>
      </c>
      <c r="M1656" s="24" t="e">
        <f t="shared" ca="1" si="129"/>
        <v>#NAME?</v>
      </c>
    </row>
    <row r="1657" spans="2:13" x14ac:dyDescent="0.25">
      <c r="B1657" s="24">
        <f t="shared" ca="1" si="125"/>
        <v>0.34159115029390752</v>
      </c>
      <c r="C1657" s="25">
        <f t="shared" ca="1" si="126"/>
        <v>45.918755364179873</v>
      </c>
      <c r="H1657" s="24">
        <v>1655</v>
      </c>
      <c r="I1657" s="24" t="e">
        <f ca="1"/>
        <v>#NAME?</v>
      </c>
      <c r="J1657" s="24" t="e">
        <f t="array" aca="1" ref="J1657" ca="1">INDIRECT(ADDRESS(($F$2+1-H1657)+2,9))</f>
        <v>#NAME?</v>
      </c>
      <c r="K1657" s="24" t="e">
        <f t="shared" ca="1" si="127"/>
        <v>#NAME?</v>
      </c>
      <c r="L1657" s="24" t="e">
        <f t="shared" ca="1" si="128"/>
        <v>#NAME?</v>
      </c>
      <c r="M1657" s="24" t="e">
        <f t="shared" ca="1" si="129"/>
        <v>#NAME?</v>
      </c>
    </row>
    <row r="1658" spans="2:13" x14ac:dyDescent="0.25">
      <c r="B1658" s="24">
        <f t="shared" ca="1" si="125"/>
        <v>0.231603128244944</v>
      </c>
      <c r="C1658" s="25">
        <f t="shared" ca="1" si="126"/>
        <v>42.664224645477645</v>
      </c>
      <c r="H1658" s="24">
        <v>1656</v>
      </c>
      <c r="I1658" s="24" t="e">
        <f ca="1"/>
        <v>#NAME?</v>
      </c>
      <c r="J1658" s="24" t="e">
        <f t="array" aca="1" ref="J1658" ca="1">INDIRECT(ADDRESS(($F$2+1-H1658)+2,9))</f>
        <v>#NAME?</v>
      </c>
      <c r="K1658" s="24" t="e">
        <f t="shared" ca="1" si="127"/>
        <v>#NAME?</v>
      </c>
      <c r="L1658" s="24" t="e">
        <f t="shared" ca="1" si="128"/>
        <v>#NAME?</v>
      </c>
      <c r="M1658" s="24" t="e">
        <f t="shared" ca="1" si="129"/>
        <v>#NAME?</v>
      </c>
    </row>
    <row r="1659" spans="2:13" x14ac:dyDescent="0.25">
      <c r="B1659" s="24">
        <f t="shared" ca="1" si="125"/>
        <v>0.90007924313576171</v>
      </c>
      <c r="C1659" s="25">
        <f t="shared" ca="1" si="126"/>
        <v>62.820032283833136</v>
      </c>
      <c r="H1659" s="24">
        <v>1657</v>
      </c>
      <c r="I1659" s="24" t="e">
        <f ca="1"/>
        <v>#NAME?</v>
      </c>
      <c r="J1659" s="24" t="e">
        <f t="array" aca="1" ref="J1659" ca="1">INDIRECT(ADDRESS(($F$2+1-H1659)+2,9))</f>
        <v>#NAME?</v>
      </c>
      <c r="K1659" s="24" t="e">
        <f t="shared" ca="1" si="127"/>
        <v>#NAME?</v>
      </c>
      <c r="L1659" s="24" t="e">
        <f t="shared" ca="1" si="128"/>
        <v>#NAME?</v>
      </c>
      <c r="M1659" s="24" t="e">
        <f t="shared" ca="1" si="129"/>
        <v>#NAME?</v>
      </c>
    </row>
    <row r="1660" spans="2:13" x14ac:dyDescent="0.25">
      <c r="B1660" s="24">
        <f t="shared" ca="1" si="125"/>
        <v>0.55820326091214489</v>
      </c>
      <c r="C1660" s="25">
        <f t="shared" ca="1" si="126"/>
        <v>51.464153907536485</v>
      </c>
      <c r="H1660" s="24">
        <v>1658</v>
      </c>
      <c r="I1660" s="24" t="e">
        <f ca="1"/>
        <v>#NAME?</v>
      </c>
      <c r="J1660" s="24" t="e">
        <f t="array" aca="1" ref="J1660" ca="1">INDIRECT(ADDRESS(($F$2+1-H1660)+2,9))</f>
        <v>#NAME?</v>
      </c>
      <c r="K1660" s="24" t="e">
        <f t="shared" ca="1" si="127"/>
        <v>#NAME?</v>
      </c>
      <c r="L1660" s="24" t="e">
        <f t="shared" ca="1" si="128"/>
        <v>#NAME?</v>
      </c>
      <c r="M1660" s="24" t="e">
        <f t="shared" ca="1" si="129"/>
        <v>#NAME?</v>
      </c>
    </row>
    <row r="1661" spans="2:13" x14ac:dyDescent="0.25">
      <c r="B1661" s="24">
        <f t="shared" ca="1" si="125"/>
        <v>0.7975868391630393</v>
      </c>
      <c r="C1661" s="25">
        <f t="shared" ca="1" si="126"/>
        <v>58.33032639178785</v>
      </c>
      <c r="H1661" s="24">
        <v>1659</v>
      </c>
      <c r="I1661" s="24" t="e">
        <f ca="1"/>
        <v>#NAME?</v>
      </c>
      <c r="J1661" s="24" t="e">
        <f t="array" aca="1" ref="J1661" ca="1">INDIRECT(ADDRESS(($F$2+1-H1661)+2,9))</f>
        <v>#NAME?</v>
      </c>
      <c r="K1661" s="24" t="e">
        <f t="shared" ca="1" si="127"/>
        <v>#NAME?</v>
      </c>
      <c r="L1661" s="24" t="e">
        <f t="shared" ca="1" si="128"/>
        <v>#NAME?</v>
      </c>
      <c r="M1661" s="24" t="e">
        <f t="shared" ca="1" si="129"/>
        <v>#NAME?</v>
      </c>
    </row>
    <row r="1662" spans="2:13" x14ac:dyDescent="0.25">
      <c r="B1662" s="24">
        <f t="shared" ca="1" si="125"/>
        <v>6.9863260610846245E-3</v>
      </c>
      <c r="C1662" s="25">
        <f t="shared" ca="1" si="126"/>
        <v>25.420343068895484</v>
      </c>
      <c r="H1662" s="24">
        <v>1660</v>
      </c>
      <c r="I1662" s="24" t="e">
        <f ca="1"/>
        <v>#NAME?</v>
      </c>
      <c r="J1662" s="24" t="e">
        <f t="array" aca="1" ref="J1662" ca="1">INDIRECT(ADDRESS(($F$2+1-H1662)+2,9))</f>
        <v>#NAME?</v>
      </c>
      <c r="K1662" s="24" t="e">
        <f t="shared" ca="1" si="127"/>
        <v>#NAME?</v>
      </c>
      <c r="L1662" s="24" t="e">
        <f t="shared" ca="1" si="128"/>
        <v>#NAME?</v>
      </c>
      <c r="M1662" s="24" t="e">
        <f t="shared" ca="1" si="129"/>
        <v>#NAME?</v>
      </c>
    </row>
    <row r="1663" spans="2:13" x14ac:dyDescent="0.25">
      <c r="B1663" s="24">
        <f t="shared" ca="1" si="125"/>
        <v>0.97085922918465772</v>
      </c>
      <c r="C1663" s="25">
        <f t="shared" ca="1" si="126"/>
        <v>68.935742685241053</v>
      </c>
      <c r="H1663" s="24">
        <v>1661</v>
      </c>
      <c r="I1663" s="24" t="e">
        <f ca="1"/>
        <v>#NAME?</v>
      </c>
      <c r="J1663" s="24" t="e">
        <f t="array" aca="1" ref="J1663" ca="1">INDIRECT(ADDRESS(($F$2+1-H1663)+2,9))</f>
        <v>#NAME?</v>
      </c>
      <c r="K1663" s="24" t="e">
        <f t="shared" ca="1" si="127"/>
        <v>#NAME?</v>
      </c>
      <c r="L1663" s="24" t="e">
        <f t="shared" ca="1" si="128"/>
        <v>#NAME?</v>
      </c>
      <c r="M1663" s="24" t="e">
        <f t="shared" ca="1" si="129"/>
        <v>#NAME?</v>
      </c>
    </row>
    <row r="1664" spans="2:13" x14ac:dyDescent="0.25">
      <c r="B1664" s="24">
        <f t="shared" ca="1" si="125"/>
        <v>0.67161880970358956</v>
      </c>
      <c r="C1664" s="25">
        <f t="shared" ca="1" si="126"/>
        <v>54.443875949694963</v>
      </c>
      <c r="H1664" s="24">
        <v>1662</v>
      </c>
      <c r="I1664" s="24" t="e">
        <f ca="1"/>
        <v>#NAME?</v>
      </c>
      <c r="J1664" s="24" t="e">
        <f t="array" aca="1" ref="J1664" ca="1">INDIRECT(ADDRESS(($F$2+1-H1664)+2,9))</f>
        <v>#NAME?</v>
      </c>
      <c r="K1664" s="24" t="e">
        <f t="shared" ca="1" si="127"/>
        <v>#NAME?</v>
      </c>
      <c r="L1664" s="24" t="e">
        <f t="shared" ca="1" si="128"/>
        <v>#NAME?</v>
      </c>
      <c r="M1664" s="24" t="e">
        <f t="shared" ca="1" si="129"/>
        <v>#NAME?</v>
      </c>
    </row>
    <row r="1665" spans="2:13" x14ac:dyDescent="0.25">
      <c r="B1665" s="24">
        <f t="shared" ca="1" si="125"/>
        <v>0.92886811197100461</v>
      </c>
      <c r="C1665" s="25">
        <f t="shared" ca="1" si="126"/>
        <v>64.674128680821013</v>
      </c>
      <c r="H1665" s="24">
        <v>1663</v>
      </c>
      <c r="I1665" s="24" t="e">
        <f ca="1"/>
        <v>#NAME?</v>
      </c>
      <c r="J1665" s="24" t="e">
        <f t="array" aca="1" ref="J1665" ca="1">INDIRECT(ADDRESS(($F$2+1-H1665)+2,9))</f>
        <v>#NAME?</v>
      </c>
      <c r="K1665" s="24" t="e">
        <f t="shared" ca="1" si="127"/>
        <v>#NAME?</v>
      </c>
      <c r="L1665" s="24" t="e">
        <f t="shared" ca="1" si="128"/>
        <v>#NAME?</v>
      </c>
      <c r="M1665" s="24" t="e">
        <f t="shared" ca="1" si="129"/>
        <v>#NAME?</v>
      </c>
    </row>
    <row r="1666" spans="2:13" x14ac:dyDescent="0.25">
      <c r="B1666" s="24">
        <f t="shared" ca="1" si="125"/>
        <v>0.93631996914927773</v>
      </c>
      <c r="C1666" s="25">
        <f t="shared" ca="1" si="126"/>
        <v>65.245953349231399</v>
      </c>
      <c r="H1666" s="24">
        <v>1664</v>
      </c>
      <c r="I1666" s="24" t="e">
        <f ca="1"/>
        <v>#NAME?</v>
      </c>
      <c r="J1666" s="24" t="e">
        <f t="array" aca="1" ref="J1666" ca="1">INDIRECT(ADDRESS(($F$2+1-H1666)+2,9))</f>
        <v>#NAME?</v>
      </c>
      <c r="K1666" s="24" t="e">
        <f t="shared" ca="1" si="127"/>
        <v>#NAME?</v>
      </c>
      <c r="L1666" s="24" t="e">
        <f t="shared" ca="1" si="128"/>
        <v>#NAME?</v>
      </c>
      <c r="M1666" s="24" t="e">
        <f t="shared" ca="1" si="129"/>
        <v>#NAME?</v>
      </c>
    </row>
    <row r="1667" spans="2:13" x14ac:dyDescent="0.25">
      <c r="B1667" s="24">
        <f t="shared" ca="1" si="125"/>
        <v>0.11771918921494551</v>
      </c>
      <c r="C1667" s="25">
        <f t="shared" ca="1" si="126"/>
        <v>38.135341459178392</v>
      </c>
      <c r="H1667" s="24">
        <v>1665</v>
      </c>
      <c r="I1667" s="24" t="e">
        <f ca="1"/>
        <v>#NAME?</v>
      </c>
      <c r="J1667" s="24" t="e">
        <f t="array" aca="1" ref="J1667" ca="1">INDIRECT(ADDRESS(($F$2+1-H1667)+2,9))</f>
        <v>#NAME?</v>
      </c>
      <c r="K1667" s="24" t="e">
        <f t="shared" ca="1" si="127"/>
        <v>#NAME?</v>
      </c>
      <c r="L1667" s="24" t="e">
        <f t="shared" ca="1" si="128"/>
        <v>#NAME?</v>
      </c>
      <c r="M1667" s="24" t="e">
        <f t="shared" ca="1" si="129"/>
        <v>#NAME?</v>
      </c>
    </row>
    <row r="1668" spans="2:13" x14ac:dyDescent="0.25">
      <c r="B1668" s="24">
        <f t="shared" ref="B1668:B1731" ca="1" si="130">RAND()</f>
        <v>0.80602219670828357</v>
      </c>
      <c r="C1668" s="25">
        <f t="shared" ref="C1668:C1731" ca="1" si="131">_xlfn.NORM.INV(B1668,50,10)</f>
        <v>58.633308144950249</v>
      </c>
      <c r="H1668" s="24">
        <v>1666</v>
      </c>
      <c r="I1668" s="24" t="e">
        <f ca="1"/>
        <v>#NAME?</v>
      </c>
      <c r="J1668" s="24" t="e">
        <f t="array" aca="1" ref="J1668" ca="1">INDIRECT(ADDRESS(($F$2+1-H1668)+2,9))</f>
        <v>#NAME?</v>
      </c>
      <c r="K1668" s="24" t="e">
        <f t="shared" ref="K1668:K1731" ca="1" si="132">_xlfn.NORM.DIST(I1668,$F$5,$F$6,TRUE)</f>
        <v>#NAME?</v>
      </c>
      <c r="L1668" s="24" t="e">
        <f t="shared" ref="L1668:L1731" ca="1" si="133">_xlfn.NORM.DIST(J1668,$F$5,$F$6,TRUE)</f>
        <v>#NAME?</v>
      </c>
      <c r="M1668" s="24" t="e">
        <f t="shared" ca="1" si="129"/>
        <v>#NAME?</v>
      </c>
    </row>
    <row r="1669" spans="2:13" x14ac:dyDescent="0.25">
      <c r="B1669" s="24">
        <f t="shared" ca="1" si="130"/>
        <v>8.7141184487438905E-2</v>
      </c>
      <c r="C1669" s="25">
        <f t="shared" ca="1" si="131"/>
        <v>36.414283663158272</v>
      </c>
      <c r="H1669" s="24">
        <v>1667</v>
      </c>
      <c r="I1669" s="24" t="e">
        <f ca="1"/>
        <v>#NAME?</v>
      </c>
      <c r="J1669" s="24" t="e">
        <f t="array" aca="1" ref="J1669" ca="1">INDIRECT(ADDRESS(($F$2+1-H1669)+2,9))</f>
        <v>#NAME?</v>
      </c>
      <c r="K1669" s="24" t="e">
        <f t="shared" ca="1" si="132"/>
        <v>#NAME?</v>
      </c>
      <c r="L1669" s="24" t="e">
        <f t="shared" ca="1" si="133"/>
        <v>#NAME?</v>
      </c>
      <c r="M1669" s="24" t="e">
        <f t="shared" ref="M1669:M1732" ca="1" si="134">((2*H1669-1)/$F$2)*(LN(K1669)+LN(1-L1669))</f>
        <v>#NAME?</v>
      </c>
    </row>
    <row r="1670" spans="2:13" x14ac:dyDescent="0.25">
      <c r="B1670" s="24">
        <f t="shared" ca="1" si="130"/>
        <v>0.517724228854752</v>
      </c>
      <c r="C1670" s="25">
        <f t="shared" ca="1" si="131"/>
        <v>50.444426790321685</v>
      </c>
      <c r="H1670" s="24">
        <v>1668</v>
      </c>
      <c r="I1670" s="24" t="e">
        <f ca="1"/>
        <v>#NAME?</v>
      </c>
      <c r="J1670" s="24" t="e">
        <f t="array" aca="1" ref="J1670" ca="1">INDIRECT(ADDRESS(($F$2+1-H1670)+2,9))</f>
        <v>#NAME?</v>
      </c>
      <c r="K1670" s="24" t="e">
        <f t="shared" ca="1" si="132"/>
        <v>#NAME?</v>
      </c>
      <c r="L1670" s="24" t="e">
        <f t="shared" ca="1" si="133"/>
        <v>#NAME?</v>
      </c>
      <c r="M1670" s="24" t="e">
        <f t="shared" ca="1" si="134"/>
        <v>#NAME?</v>
      </c>
    </row>
    <row r="1671" spans="2:13" x14ac:dyDescent="0.25">
      <c r="B1671" s="24">
        <f t="shared" ca="1" si="130"/>
        <v>0.10490560912997737</v>
      </c>
      <c r="C1671" s="25">
        <f t="shared" ca="1" si="131"/>
        <v>37.459152927981656</v>
      </c>
      <c r="H1671" s="24">
        <v>1669</v>
      </c>
      <c r="I1671" s="24" t="e">
        <f ca="1"/>
        <v>#NAME?</v>
      </c>
      <c r="J1671" s="24" t="e">
        <f t="array" aca="1" ref="J1671" ca="1">INDIRECT(ADDRESS(($F$2+1-H1671)+2,9))</f>
        <v>#NAME?</v>
      </c>
      <c r="K1671" s="24" t="e">
        <f t="shared" ca="1" si="132"/>
        <v>#NAME?</v>
      </c>
      <c r="L1671" s="24" t="e">
        <f t="shared" ca="1" si="133"/>
        <v>#NAME?</v>
      </c>
      <c r="M1671" s="24" t="e">
        <f t="shared" ca="1" si="134"/>
        <v>#NAME?</v>
      </c>
    </row>
    <row r="1672" spans="2:13" x14ac:dyDescent="0.25">
      <c r="B1672" s="24">
        <f t="shared" ca="1" si="130"/>
        <v>0.84377979939909542</v>
      </c>
      <c r="C1672" s="25">
        <f t="shared" ca="1" si="131"/>
        <v>60.101145726678489</v>
      </c>
      <c r="H1672" s="24">
        <v>1670</v>
      </c>
      <c r="I1672" s="24" t="e">
        <f ca="1"/>
        <v>#NAME?</v>
      </c>
      <c r="J1672" s="24" t="e">
        <f t="array" aca="1" ref="J1672" ca="1">INDIRECT(ADDRESS(($F$2+1-H1672)+2,9))</f>
        <v>#NAME?</v>
      </c>
      <c r="K1672" s="24" t="e">
        <f t="shared" ca="1" si="132"/>
        <v>#NAME?</v>
      </c>
      <c r="L1672" s="24" t="e">
        <f t="shared" ca="1" si="133"/>
        <v>#NAME?</v>
      </c>
      <c r="M1672" s="24" t="e">
        <f t="shared" ca="1" si="134"/>
        <v>#NAME?</v>
      </c>
    </row>
    <row r="1673" spans="2:13" x14ac:dyDescent="0.25">
      <c r="B1673" s="24">
        <f t="shared" ca="1" si="130"/>
        <v>0.19992516559880125</v>
      </c>
      <c r="C1673" s="25">
        <f t="shared" ca="1" si="131"/>
        <v>41.581114342810466</v>
      </c>
      <c r="H1673" s="24">
        <v>1671</v>
      </c>
      <c r="I1673" s="24" t="e">
        <f ca="1"/>
        <v>#NAME?</v>
      </c>
      <c r="J1673" s="24" t="e">
        <f t="array" aca="1" ref="J1673" ca="1">INDIRECT(ADDRESS(($F$2+1-H1673)+2,9))</f>
        <v>#NAME?</v>
      </c>
      <c r="K1673" s="24" t="e">
        <f t="shared" ca="1" si="132"/>
        <v>#NAME?</v>
      </c>
      <c r="L1673" s="24" t="e">
        <f t="shared" ca="1" si="133"/>
        <v>#NAME?</v>
      </c>
      <c r="M1673" s="24" t="e">
        <f t="shared" ca="1" si="134"/>
        <v>#NAME?</v>
      </c>
    </row>
    <row r="1674" spans="2:13" x14ac:dyDescent="0.25">
      <c r="B1674" s="24">
        <f t="shared" ca="1" si="130"/>
        <v>0.37016537015682383</v>
      </c>
      <c r="C1674" s="25">
        <f t="shared" ca="1" si="131"/>
        <v>46.685846082952871</v>
      </c>
      <c r="H1674" s="24">
        <v>1672</v>
      </c>
      <c r="I1674" s="24" t="e">
        <f ca="1"/>
        <v>#NAME?</v>
      </c>
      <c r="J1674" s="24" t="e">
        <f t="array" aca="1" ref="J1674" ca="1">INDIRECT(ADDRESS(($F$2+1-H1674)+2,9))</f>
        <v>#NAME?</v>
      </c>
      <c r="K1674" s="24" t="e">
        <f t="shared" ca="1" si="132"/>
        <v>#NAME?</v>
      </c>
      <c r="L1674" s="24" t="e">
        <f t="shared" ca="1" si="133"/>
        <v>#NAME?</v>
      </c>
      <c r="M1674" s="24" t="e">
        <f t="shared" ca="1" si="134"/>
        <v>#NAME?</v>
      </c>
    </row>
    <row r="1675" spans="2:13" x14ac:dyDescent="0.25">
      <c r="B1675" s="24">
        <f t="shared" ca="1" si="130"/>
        <v>0.42269524586171603</v>
      </c>
      <c r="C1675" s="25">
        <f t="shared" ca="1" si="131"/>
        <v>48.049968629069618</v>
      </c>
      <c r="H1675" s="24">
        <v>1673</v>
      </c>
      <c r="I1675" s="24" t="e">
        <f ca="1"/>
        <v>#NAME?</v>
      </c>
      <c r="J1675" s="24" t="e">
        <f t="array" aca="1" ref="J1675" ca="1">INDIRECT(ADDRESS(($F$2+1-H1675)+2,9))</f>
        <v>#NAME?</v>
      </c>
      <c r="K1675" s="24" t="e">
        <f t="shared" ca="1" si="132"/>
        <v>#NAME?</v>
      </c>
      <c r="L1675" s="24" t="e">
        <f t="shared" ca="1" si="133"/>
        <v>#NAME?</v>
      </c>
      <c r="M1675" s="24" t="e">
        <f t="shared" ca="1" si="134"/>
        <v>#NAME?</v>
      </c>
    </row>
    <row r="1676" spans="2:13" x14ac:dyDescent="0.25">
      <c r="B1676" s="24">
        <f t="shared" ca="1" si="130"/>
        <v>0.3115760976691162</v>
      </c>
      <c r="C1676" s="25">
        <f t="shared" ca="1" si="131"/>
        <v>45.08612205620723</v>
      </c>
      <c r="H1676" s="24">
        <v>1674</v>
      </c>
      <c r="I1676" s="24" t="e">
        <f ca="1"/>
        <v>#NAME?</v>
      </c>
      <c r="J1676" s="24" t="e">
        <f t="array" aca="1" ref="J1676" ca="1">INDIRECT(ADDRESS(($F$2+1-H1676)+2,9))</f>
        <v>#NAME?</v>
      </c>
      <c r="K1676" s="24" t="e">
        <f t="shared" ca="1" si="132"/>
        <v>#NAME?</v>
      </c>
      <c r="L1676" s="24" t="e">
        <f t="shared" ca="1" si="133"/>
        <v>#NAME?</v>
      </c>
      <c r="M1676" s="24" t="e">
        <f t="shared" ca="1" si="134"/>
        <v>#NAME?</v>
      </c>
    </row>
    <row r="1677" spans="2:13" x14ac:dyDescent="0.25">
      <c r="B1677" s="24">
        <f t="shared" ca="1" si="130"/>
        <v>0.34329990521455744</v>
      </c>
      <c r="C1677" s="25">
        <f t="shared" ca="1" si="131"/>
        <v>45.965263432341104</v>
      </c>
      <c r="H1677" s="24">
        <v>1675</v>
      </c>
      <c r="I1677" s="24" t="e">
        <f ca="1"/>
        <v>#NAME?</v>
      </c>
      <c r="J1677" s="24" t="e">
        <f t="array" aca="1" ref="J1677" ca="1">INDIRECT(ADDRESS(($F$2+1-H1677)+2,9))</f>
        <v>#NAME?</v>
      </c>
      <c r="K1677" s="24" t="e">
        <f t="shared" ca="1" si="132"/>
        <v>#NAME?</v>
      </c>
      <c r="L1677" s="24" t="e">
        <f t="shared" ca="1" si="133"/>
        <v>#NAME?</v>
      </c>
      <c r="M1677" s="24" t="e">
        <f t="shared" ca="1" si="134"/>
        <v>#NAME?</v>
      </c>
    </row>
    <row r="1678" spans="2:13" x14ac:dyDescent="0.25">
      <c r="B1678" s="24">
        <f t="shared" ca="1" si="130"/>
        <v>0.67432124204976807</v>
      </c>
      <c r="C1678" s="25">
        <f t="shared" ca="1" si="131"/>
        <v>54.518771092020643</v>
      </c>
      <c r="H1678" s="24">
        <v>1676</v>
      </c>
      <c r="I1678" s="24" t="e">
        <f ca="1"/>
        <v>#NAME?</v>
      </c>
      <c r="J1678" s="24" t="e">
        <f t="array" aca="1" ref="J1678" ca="1">INDIRECT(ADDRESS(($F$2+1-H1678)+2,9))</f>
        <v>#NAME?</v>
      </c>
      <c r="K1678" s="24" t="e">
        <f t="shared" ca="1" si="132"/>
        <v>#NAME?</v>
      </c>
      <c r="L1678" s="24" t="e">
        <f t="shared" ca="1" si="133"/>
        <v>#NAME?</v>
      </c>
      <c r="M1678" s="24" t="e">
        <f t="shared" ca="1" si="134"/>
        <v>#NAME?</v>
      </c>
    </row>
    <row r="1679" spans="2:13" x14ac:dyDescent="0.25">
      <c r="B1679" s="24">
        <f t="shared" ca="1" si="130"/>
        <v>8.8031381657562968E-2</v>
      </c>
      <c r="C1679" s="25">
        <f t="shared" ca="1" si="131"/>
        <v>36.470223271553316</v>
      </c>
      <c r="H1679" s="24">
        <v>1677</v>
      </c>
      <c r="I1679" s="24" t="e">
        <f ca="1"/>
        <v>#NAME?</v>
      </c>
      <c r="J1679" s="24" t="e">
        <f t="array" aca="1" ref="J1679" ca="1">INDIRECT(ADDRESS(($F$2+1-H1679)+2,9))</f>
        <v>#NAME?</v>
      </c>
      <c r="K1679" s="24" t="e">
        <f t="shared" ca="1" si="132"/>
        <v>#NAME?</v>
      </c>
      <c r="L1679" s="24" t="e">
        <f t="shared" ca="1" si="133"/>
        <v>#NAME?</v>
      </c>
      <c r="M1679" s="24" t="e">
        <f t="shared" ca="1" si="134"/>
        <v>#NAME?</v>
      </c>
    </row>
    <row r="1680" spans="2:13" x14ac:dyDescent="0.25">
      <c r="B1680" s="24">
        <f t="shared" ca="1" si="130"/>
        <v>0.93413296661412049</v>
      </c>
      <c r="C1680" s="25">
        <f t="shared" ca="1" si="131"/>
        <v>65.072988713467808</v>
      </c>
      <c r="H1680" s="24">
        <v>1678</v>
      </c>
      <c r="I1680" s="24" t="e">
        <f ca="1"/>
        <v>#NAME?</v>
      </c>
      <c r="J1680" s="24" t="e">
        <f t="array" aca="1" ref="J1680" ca="1">INDIRECT(ADDRESS(($F$2+1-H1680)+2,9))</f>
        <v>#NAME?</v>
      </c>
      <c r="K1680" s="24" t="e">
        <f t="shared" ca="1" si="132"/>
        <v>#NAME?</v>
      </c>
      <c r="L1680" s="24" t="e">
        <f t="shared" ca="1" si="133"/>
        <v>#NAME?</v>
      </c>
      <c r="M1680" s="24" t="e">
        <f t="shared" ca="1" si="134"/>
        <v>#NAME?</v>
      </c>
    </row>
    <row r="1681" spans="2:13" x14ac:dyDescent="0.25">
      <c r="B1681" s="24">
        <f t="shared" ca="1" si="130"/>
        <v>0.34920654353546665</v>
      </c>
      <c r="C1681" s="25">
        <f t="shared" ca="1" si="131"/>
        <v>46.125364805311492</v>
      </c>
      <c r="H1681" s="24">
        <v>1679</v>
      </c>
      <c r="I1681" s="24" t="e">
        <f ca="1"/>
        <v>#NAME?</v>
      </c>
      <c r="J1681" s="24" t="e">
        <f t="array" aca="1" ref="J1681" ca="1">INDIRECT(ADDRESS(($F$2+1-H1681)+2,9))</f>
        <v>#NAME?</v>
      </c>
      <c r="K1681" s="24" t="e">
        <f t="shared" ca="1" si="132"/>
        <v>#NAME?</v>
      </c>
      <c r="L1681" s="24" t="e">
        <f t="shared" ca="1" si="133"/>
        <v>#NAME?</v>
      </c>
      <c r="M1681" s="24" t="e">
        <f t="shared" ca="1" si="134"/>
        <v>#NAME?</v>
      </c>
    </row>
    <row r="1682" spans="2:13" x14ac:dyDescent="0.25">
      <c r="B1682" s="24">
        <f t="shared" ca="1" si="130"/>
        <v>0.57669238668991629</v>
      </c>
      <c r="C1682" s="25">
        <f t="shared" ca="1" si="131"/>
        <v>51.934389335664029</v>
      </c>
      <c r="H1682" s="24">
        <v>1680</v>
      </c>
      <c r="I1682" s="24" t="e">
        <f ca="1"/>
        <v>#NAME?</v>
      </c>
      <c r="J1682" s="24" t="e">
        <f t="array" aca="1" ref="J1682" ca="1">INDIRECT(ADDRESS(($F$2+1-H1682)+2,9))</f>
        <v>#NAME?</v>
      </c>
      <c r="K1682" s="24" t="e">
        <f t="shared" ca="1" si="132"/>
        <v>#NAME?</v>
      </c>
      <c r="L1682" s="24" t="e">
        <f t="shared" ca="1" si="133"/>
        <v>#NAME?</v>
      </c>
      <c r="M1682" s="24" t="e">
        <f t="shared" ca="1" si="134"/>
        <v>#NAME?</v>
      </c>
    </row>
    <row r="1683" spans="2:13" x14ac:dyDescent="0.25">
      <c r="B1683" s="24">
        <f t="shared" ca="1" si="130"/>
        <v>0.73110552882646573</v>
      </c>
      <c r="C1683" s="25">
        <f t="shared" ca="1" si="131"/>
        <v>56.161599743374417</v>
      </c>
      <c r="H1683" s="24">
        <v>1681</v>
      </c>
      <c r="I1683" s="24" t="e">
        <f ca="1"/>
        <v>#NAME?</v>
      </c>
      <c r="J1683" s="24" t="e">
        <f t="array" aca="1" ref="J1683" ca="1">INDIRECT(ADDRESS(($F$2+1-H1683)+2,9))</f>
        <v>#NAME?</v>
      </c>
      <c r="K1683" s="24" t="e">
        <f t="shared" ca="1" si="132"/>
        <v>#NAME?</v>
      </c>
      <c r="L1683" s="24" t="e">
        <f t="shared" ca="1" si="133"/>
        <v>#NAME?</v>
      </c>
      <c r="M1683" s="24" t="e">
        <f t="shared" ca="1" si="134"/>
        <v>#NAME?</v>
      </c>
    </row>
    <row r="1684" spans="2:13" x14ac:dyDescent="0.25">
      <c r="B1684" s="24">
        <f t="shared" ca="1" si="130"/>
        <v>0.97889268021719178</v>
      </c>
      <c r="C1684" s="25">
        <f t="shared" ca="1" si="131"/>
        <v>70.313979761987554</v>
      </c>
      <c r="H1684" s="24">
        <v>1682</v>
      </c>
      <c r="I1684" s="24" t="e">
        <f ca="1"/>
        <v>#NAME?</v>
      </c>
      <c r="J1684" s="24" t="e">
        <f t="array" aca="1" ref="J1684" ca="1">INDIRECT(ADDRESS(($F$2+1-H1684)+2,9))</f>
        <v>#NAME?</v>
      </c>
      <c r="K1684" s="24" t="e">
        <f t="shared" ca="1" si="132"/>
        <v>#NAME?</v>
      </c>
      <c r="L1684" s="24" t="e">
        <f t="shared" ca="1" si="133"/>
        <v>#NAME?</v>
      </c>
      <c r="M1684" s="24" t="e">
        <f t="shared" ca="1" si="134"/>
        <v>#NAME?</v>
      </c>
    </row>
    <row r="1685" spans="2:13" x14ac:dyDescent="0.25">
      <c r="B1685" s="24">
        <f t="shared" ca="1" si="130"/>
        <v>0.6458660536670674</v>
      </c>
      <c r="C1685" s="25">
        <f t="shared" ca="1" si="131"/>
        <v>53.74183373999572</v>
      </c>
      <c r="H1685" s="24">
        <v>1683</v>
      </c>
      <c r="I1685" s="24" t="e">
        <f ca="1"/>
        <v>#NAME?</v>
      </c>
      <c r="J1685" s="24" t="e">
        <f t="array" aca="1" ref="J1685" ca="1">INDIRECT(ADDRESS(($F$2+1-H1685)+2,9))</f>
        <v>#NAME?</v>
      </c>
      <c r="K1685" s="24" t="e">
        <f t="shared" ca="1" si="132"/>
        <v>#NAME?</v>
      </c>
      <c r="L1685" s="24" t="e">
        <f t="shared" ca="1" si="133"/>
        <v>#NAME?</v>
      </c>
      <c r="M1685" s="24" t="e">
        <f t="shared" ca="1" si="134"/>
        <v>#NAME?</v>
      </c>
    </row>
    <row r="1686" spans="2:13" x14ac:dyDescent="0.25">
      <c r="B1686" s="24">
        <f t="shared" ca="1" si="130"/>
        <v>0.45721586900676914</v>
      </c>
      <c r="C1686" s="25">
        <f t="shared" ca="1" si="131"/>
        <v>48.925496825943817</v>
      </c>
      <c r="H1686" s="24">
        <v>1684</v>
      </c>
      <c r="I1686" s="24" t="e">
        <f ca="1"/>
        <v>#NAME?</v>
      </c>
      <c r="J1686" s="24" t="e">
        <f t="array" aca="1" ref="J1686" ca="1">INDIRECT(ADDRESS(($F$2+1-H1686)+2,9))</f>
        <v>#NAME?</v>
      </c>
      <c r="K1686" s="24" t="e">
        <f t="shared" ca="1" si="132"/>
        <v>#NAME?</v>
      </c>
      <c r="L1686" s="24" t="e">
        <f t="shared" ca="1" si="133"/>
        <v>#NAME?</v>
      </c>
      <c r="M1686" s="24" t="e">
        <f t="shared" ca="1" si="134"/>
        <v>#NAME?</v>
      </c>
    </row>
    <row r="1687" spans="2:13" x14ac:dyDescent="0.25">
      <c r="B1687" s="24">
        <f t="shared" ca="1" si="130"/>
        <v>0.76093535239614174</v>
      </c>
      <c r="C1687" s="25">
        <f t="shared" ca="1" si="131"/>
        <v>57.093145597231967</v>
      </c>
      <c r="H1687" s="24">
        <v>1685</v>
      </c>
      <c r="I1687" s="24" t="e">
        <f ca="1"/>
        <v>#NAME?</v>
      </c>
      <c r="J1687" s="24" t="e">
        <f t="array" aca="1" ref="J1687" ca="1">INDIRECT(ADDRESS(($F$2+1-H1687)+2,9))</f>
        <v>#NAME?</v>
      </c>
      <c r="K1687" s="24" t="e">
        <f t="shared" ca="1" si="132"/>
        <v>#NAME?</v>
      </c>
      <c r="L1687" s="24" t="e">
        <f t="shared" ca="1" si="133"/>
        <v>#NAME?</v>
      </c>
      <c r="M1687" s="24" t="e">
        <f t="shared" ca="1" si="134"/>
        <v>#NAME?</v>
      </c>
    </row>
    <row r="1688" spans="2:13" x14ac:dyDescent="0.25">
      <c r="B1688" s="24">
        <f t="shared" ca="1" si="130"/>
        <v>0.88334916562139221</v>
      </c>
      <c r="C1688" s="25">
        <f t="shared" ca="1" si="131"/>
        <v>61.918969130402047</v>
      </c>
      <c r="H1688" s="24">
        <v>1686</v>
      </c>
      <c r="I1688" s="24" t="e">
        <f ca="1"/>
        <v>#NAME?</v>
      </c>
      <c r="J1688" s="24" t="e">
        <f t="array" aca="1" ref="J1688" ca="1">INDIRECT(ADDRESS(($F$2+1-H1688)+2,9))</f>
        <v>#NAME?</v>
      </c>
      <c r="K1688" s="24" t="e">
        <f t="shared" ca="1" si="132"/>
        <v>#NAME?</v>
      </c>
      <c r="L1688" s="24" t="e">
        <f t="shared" ca="1" si="133"/>
        <v>#NAME?</v>
      </c>
      <c r="M1688" s="24" t="e">
        <f t="shared" ca="1" si="134"/>
        <v>#NAME?</v>
      </c>
    </row>
    <row r="1689" spans="2:13" x14ac:dyDescent="0.25">
      <c r="B1689" s="24">
        <f t="shared" ca="1" si="130"/>
        <v>0.43461600488157592</v>
      </c>
      <c r="C1689" s="25">
        <f t="shared" ca="1" si="131"/>
        <v>48.353659257216101</v>
      </c>
      <c r="H1689" s="24">
        <v>1687</v>
      </c>
      <c r="I1689" s="24" t="e">
        <f ca="1"/>
        <v>#NAME?</v>
      </c>
      <c r="J1689" s="24" t="e">
        <f t="array" aca="1" ref="J1689" ca="1">INDIRECT(ADDRESS(($F$2+1-H1689)+2,9))</f>
        <v>#NAME?</v>
      </c>
      <c r="K1689" s="24" t="e">
        <f t="shared" ca="1" si="132"/>
        <v>#NAME?</v>
      </c>
      <c r="L1689" s="24" t="e">
        <f t="shared" ca="1" si="133"/>
        <v>#NAME?</v>
      </c>
      <c r="M1689" s="24" t="e">
        <f t="shared" ca="1" si="134"/>
        <v>#NAME?</v>
      </c>
    </row>
    <row r="1690" spans="2:13" x14ac:dyDescent="0.25">
      <c r="B1690" s="24">
        <f t="shared" ca="1" si="130"/>
        <v>0.56528721539997673</v>
      </c>
      <c r="C1690" s="25">
        <f t="shared" ca="1" si="131"/>
        <v>51.64388178460144</v>
      </c>
      <c r="H1690" s="24">
        <v>1688</v>
      </c>
      <c r="I1690" s="24" t="e">
        <f ca="1"/>
        <v>#NAME?</v>
      </c>
      <c r="J1690" s="24" t="e">
        <f t="array" aca="1" ref="J1690" ca="1">INDIRECT(ADDRESS(($F$2+1-H1690)+2,9))</f>
        <v>#NAME?</v>
      </c>
      <c r="K1690" s="24" t="e">
        <f t="shared" ca="1" si="132"/>
        <v>#NAME?</v>
      </c>
      <c r="L1690" s="24" t="e">
        <f t="shared" ca="1" si="133"/>
        <v>#NAME?</v>
      </c>
      <c r="M1690" s="24" t="e">
        <f t="shared" ca="1" si="134"/>
        <v>#NAME?</v>
      </c>
    </row>
    <row r="1691" spans="2:13" x14ac:dyDescent="0.25">
      <c r="B1691" s="24">
        <f t="shared" ca="1" si="130"/>
        <v>4.8493820634233908E-2</v>
      </c>
      <c r="C1691" s="25">
        <f t="shared" ca="1" si="131"/>
        <v>33.403637006008339</v>
      </c>
      <c r="H1691" s="24">
        <v>1689</v>
      </c>
      <c r="I1691" s="24" t="e">
        <f ca="1"/>
        <v>#NAME?</v>
      </c>
      <c r="J1691" s="24" t="e">
        <f t="array" aca="1" ref="J1691" ca="1">INDIRECT(ADDRESS(($F$2+1-H1691)+2,9))</f>
        <v>#NAME?</v>
      </c>
      <c r="K1691" s="24" t="e">
        <f t="shared" ca="1" si="132"/>
        <v>#NAME?</v>
      </c>
      <c r="L1691" s="24" t="e">
        <f t="shared" ca="1" si="133"/>
        <v>#NAME?</v>
      </c>
      <c r="M1691" s="24" t="e">
        <f t="shared" ca="1" si="134"/>
        <v>#NAME?</v>
      </c>
    </row>
    <row r="1692" spans="2:13" x14ac:dyDescent="0.25">
      <c r="B1692" s="24">
        <f t="shared" ca="1" si="130"/>
        <v>0.41705629543924216</v>
      </c>
      <c r="C1692" s="25">
        <f t="shared" ca="1" si="131"/>
        <v>47.905700198573037</v>
      </c>
      <c r="H1692" s="24">
        <v>1690</v>
      </c>
      <c r="I1692" s="24" t="e">
        <f ca="1"/>
        <v>#NAME?</v>
      </c>
      <c r="J1692" s="24" t="e">
        <f t="array" aca="1" ref="J1692" ca="1">INDIRECT(ADDRESS(($F$2+1-H1692)+2,9))</f>
        <v>#NAME?</v>
      </c>
      <c r="K1692" s="24" t="e">
        <f t="shared" ca="1" si="132"/>
        <v>#NAME?</v>
      </c>
      <c r="L1692" s="24" t="e">
        <f t="shared" ca="1" si="133"/>
        <v>#NAME?</v>
      </c>
      <c r="M1692" s="24" t="e">
        <f t="shared" ca="1" si="134"/>
        <v>#NAME?</v>
      </c>
    </row>
    <row r="1693" spans="2:13" x14ac:dyDescent="0.25">
      <c r="B1693" s="24">
        <f t="shared" ca="1" si="130"/>
        <v>0.19976330997319158</v>
      </c>
      <c r="C1693" s="25">
        <f t="shared" ca="1" si="131"/>
        <v>41.575330289012356</v>
      </c>
      <c r="H1693" s="24">
        <v>1691</v>
      </c>
      <c r="I1693" s="24" t="e">
        <f ca="1"/>
        <v>#NAME?</v>
      </c>
      <c r="J1693" s="24" t="e">
        <f t="array" aca="1" ref="J1693" ca="1">INDIRECT(ADDRESS(($F$2+1-H1693)+2,9))</f>
        <v>#NAME?</v>
      </c>
      <c r="K1693" s="24" t="e">
        <f t="shared" ca="1" si="132"/>
        <v>#NAME?</v>
      </c>
      <c r="L1693" s="24" t="e">
        <f t="shared" ca="1" si="133"/>
        <v>#NAME?</v>
      </c>
      <c r="M1693" s="24" t="e">
        <f t="shared" ca="1" si="134"/>
        <v>#NAME?</v>
      </c>
    </row>
    <row r="1694" spans="2:13" x14ac:dyDescent="0.25">
      <c r="B1694" s="24">
        <f t="shared" ca="1" si="130"/>
        <v>0.77253151391255914</v>
      </c>
      <c r="C1694" s="25">
        <f t="shared" ca="1" si="131"/>
        <v>57.472097291895835</v>
      </c>
      <c r="H1694" s="24">
        <v>1692</v>
      </c>
      <c r="I1694" s="24" t="e">
        <f ca="1"/>
        <v>#NAME?</v>
      </c>
      <c r="J1694" s="24" t="e">
        <f t="array" aca="1" ref="J1694" ca="1">INDIRECT(ADDRESS(($F$2+1-H1694)+2,9))</f>
        <v>#NAME?</v>
      </c>
      <c r="K1694" s="24" t="e">
        <f t="shared" ca="1" si="132"/>
        <v>#NAME?</v>
      </c>
      <c r="L1694" s="24" t="e">
        <f t="shared" ca="1" si="133"/>
        <v>#NAME?</v>
      </c>
      <c r="M1694" s="24" t="e">
        <f t="shared" ca="1" si="134"/>
        <v>#NAME?</v>
      </c>
    </row>
    <row r="1695" spans="2:13" x14ac:dyDescent="0.25">
      <c r="B1695" s="24">
        <f t="shared" ca="1" si="130"/>
        <v>0.48093062139578657</v>
      </c>
      <c r="C1695" s="25">
        <f t="shared" ca="1" si="131"/>
        <v>49.521819394604336</v>
      </c>
      <c r="H1695" s="24">
        <v>1693</v>
      </c>
      <c r="I1695" s="24" t="e">
        <f ca="1"/>
        <v>#NAME?</v>
      </c>
      <c r="J1695" s="24" t="e">
        <f t="array" aca="1" ref="J1695" ca="1">INDIRECT(ADDRESS(($F$2+1-H1695)+2,9))</f>
        <v>#NAME?</v>
      </c>
      <c r="K1695" s="24" t="e">
        <f t="shared" ca="1" si="132"/>
        <v>#NAME?</v>
      </c>
      <c r="L1695" s="24" t="e">
        <f t="shared" ca="1" si="133"/>
        <v>#NAME?</v>
      </c>
      <c r="M1695" s="24" t="e">
        <f t="shared" ca="1" si="134"/>
        <v>#NAME?</v>
      </c>
    </row>
    <row r="1696" spans="2:13" x14ac:dyDescent="0.25">
      <c r="B1696" s="24">
        <f t="shared" ca="1" si="130"/>
        <v>5.7337595163339916E-2</v>
      </c>
      <c r="C1696" s="25">
        <f t="shared" ca="1" si="131"/>
        <v>34.224768093918357</v>
      </c>
      <c r="H1696" s="24">
        <v>1694</v>
      </c>
      <c r="I1696" s="24" t="e">
        <f ca="1"/>
        <v>#NAME?</v>
      </c>
      <c r="J1696" s="24" t="e">
        <f t="array" aca="1" ref="J1696" ca="1">INDIRECT(ADDRESS(($F$2+1-H1696)+2,9))</f>
        <v>#NAME?</v>
      </c>
      <c r="K1696" s="24" t="e">
        <f t="shared" ca="1" si="132"/>
        <v>#NAME?</v>
      </c>
      <c r="L1696" s="24" t="e">
        <f t="shared" ca="1" si="133"/>
        <v>#NAME?</v>
      </c>
      <c r="M1696" s="24" t="e">
        <f t="shared" ca="1" si="134"/>
        <v>#NAME?</v>
      </c>
    </row>
    <row r="1697" spans="2:13" x14ac:dyDescent="0.25">
      <c r="B1697" s="24">
        <f t="shared" ca="1" si="130"/>
        <v>0.57180098604120411</v>
      </c>
      <c r="C1697" s="25">
        <f t="shared" ca="1" si="131"/>
        <v>51.809612040118751</v>
      </c>
      <c r="H1697" s="24">
        <v>1695</v>
      </c>
      <c r="I1697" s="24" t="e">
        <f ca="1"/>
        <v>#NAME?</v>
      </c>
      <c r="J1697" s="24" t="e">
        <f t="array" aca="1" ref="J1697" ca="1">INDIRECT(ADDRESS(($F$2+1-H1697)+2,9))</f>
        <v>#NAME?</v>
      </c>
      <c r="K1697" s="24" t="e">
        <f t="shared" ca="1" si="132"/>
        <v>#NAME?</v>
      </c>
      <c r="L1697" s="24" t="e">
        <f t="shared" ca="1" si="133"/>
        <v>#NAME?</v>
      </c>
      <c r="M1697" s="24" t="e">
        <f t="shared" ca="1" si="134"/>
        <v>#NAME?</v>
      </c>
    </row>
    <row r="1698" spans="2:13" x14ac:dyDescent="0.25">
      <c r="B1698" s="24">
        <f t="shared" ca="1" si="130"/>
        <v>0.4859982255203108</v>
      </c>
      <c r="C1698" s="25">
        <f t="shared" ca="1" si="131"/>
        <v>49.648955475251711</v>
      </c>
      <c r="H1698" s="24">
        <v>1696</v>
      </c>
      <c r="I1698" s="24" t="e">
        <f ca="1"/>
        <v>#NAME?</v>
      </c>
      <c r="J1698" s="24" t="e">
        <f t="array" aca="1" ref="J1698" ca="1">INDIRECT(ADDRESS(($F$2+1-H1698)+2,9))</f>
        <v>#NAME?</v>
      </c>
      <c r="K1698" s="24" t="e">
        <f t="shared" ca="1" si="132"/>
        <v>#NAME?</v>
      </c>
      <c r="L1698" s="24" t="e">
        <f t="shared" ca="1" si="133"/>
        <v>#NAME?</v>
      </c>
      <c r="M1698" s="24" t="e">
        <f t="shared" ca="1" si="134"/>
        <v>#NAME?</v>
      </c>
    </row>
    <row r="1699" spans="2:13" x14ac:dyDescent="0.25">
      <c r="B1699" s="24">
        <f t="shared" ca="1" si="130"/>
        <v>0.74204670238599157</v>
      </c>
      <c r="C1699" s="25">
        <f t="shared" ca="1" si="131"/>
        <v>56.496681596817062</v>
      </c>
      <c r="H1699" s="24">
        <v>1697</v>
      </c>
      <c r="I1699" s="24" t="e">
        <f ca="1"/>
        <v>#NAME?</v>
      </c>
      <c r="J1699" s="24" t="e">
        <f t="array" aca="1" ref="J1699" ca="1">INDIRECT(ADDRESS(($F$2+1-H1699)+2,9))</f>
        <v>#NAME?</v>
      </c>
      <c r="K1699" s="24" t="e">
        <f t="shared" ca="1" si="132"/>
        <v>#NAME?</v>
      </c>
      <c r="L1699" s="24" t="e">
        <f t="shared" ca="1" si="133"/>
        <v>#NAME?</v>
      </c>
      <c r="M1699" s="24" t="e">
        <f t="shared" ca="1" si="134"/>
        <v>#NAME?</v>
      </c>
    </row>
    <row r="1700" spans="2:13" x14ac:dyDescent="0.25">
      <c r="B1700" s="24">
        <f t="shared" ca="1" si="130"/>
        <v>0.64593347148000146</v>
      </c>
      <c r="C1700" s="25">
        <f t="shared" ca="1" si="131"/>
        <v>53.743646259976906</v>
      </c>
      <c r="H1700" s="24">
        <v>1698</v>
      </c>
      <c r="I1700" s="24" t="e">
        <f ca="1"/>
        <v>#NAME?</v>
      </c>
      <c r="J1700" s="24" t="e">
        <f t="array" aca="1" ref="J1700" ca="1">INDIRECT(ADDRESS(($F$2+1-H1700)+2,9))</f>
        <v>#NAME?</v>
      </c>
      <c r="K1700" s="24" t="e">
        <f t="shared" ca="1" si="132"/>
        <v>#NAME?</v>
      </c>
      <c r="L1700" s="24" t="e">
        <f t="shared" ca="1" si="133"/>
        <v>#NAME?</v>
      </c>
      <c r="M1700" s="24" t="e">
        <f t="shared" ca="1" si="134"/>
        <v>#NAME?</v>
      </c>
    </row>
    <row r="1701" spans="2:13" x14ac:dyDescent="0.25">
      <c r="B1701" s="24">
        <f t="shared" ca="1" si="130"/>
        <v>0.20729539511202888</v>
      </c>
      <c r="C1701" s="25">
        <f t="shared" ca="1" si="131"/>
        <v>41.84158492994186</v>
      </c>
      <c r="H1701" s="24">
        <v>1699</v>
      </c>
      <c r="I1701" s="24" t="e">
        <f ca="1"/>
        <v>#NAME?</v>
      </c>
      <c r="J1701" s="24" t="e">
        <f t="array" aca="1" ref="J1701" ca="1">INDIRECT(ADDRESS(($F$2+1-H1701)+2,9))</f>
        <v>#NAME?</v>
      </c>
      <c r="K1701" s="24" t="e">
        <f t="shared" ca="1" si="132"/>
        <v>#NAME?</v>
      </c>
      <c r="L1701" s="24" t="e">
        <f t="shared" ca="1" si="133"/>
        <v>#NAME?</v>
      </c>
      <c r="M1701" s="24" t="e">
        <f t="shared" ca="1" si="134"/>
        <v>#NAME?</v>
      </c>
    </row>
    <row r="1702" spans="2:13" x14ac:dyDescent="0.25">
      <c r="B1702" s="24">
        <f t="shared" ca="1" si="130"/>
        <v>0.86910721697612348</v>
      </c>
      <c r="C1702" s="25">
        <f t="shared" ca="1" si="131"/>
        <v>61.221808197414852</v>
      </c>
      <c r="H1702" s="24">
        <v>1700</v>
      </c>
      <c r="I1702" s="24" t="e">
        <f ca="1"/>
        <v>#NAME?</v>
      </c>
      <c r="J1702" s="24" t="e">
        <f t="array" aca="1" ref="J1702" ca="1">INDIRECT(ADDRESS(($F$2+1-H1702)+2,9))</f>
        <v>#NAME?</v>
      </c>
      <c r="K1702" s="24" t="e">
        <f t="shared" ca="1" si="132"/>
        <v>#NAME?</v>
      </c>
      <c r="L1702" s="24" t="e">
        <f t="shared" ca="1" si="133"/>
        <v>#NAME?</v>
      </c>
      <c r="M1702" s="24" t="e">
        <f t="shared" ca="1" si="134"/>
        <v>#NAME?</v>
      </c>
    </row>
    <row r="1703" spans="2:13" x14ac:dyDescent="0.25">
      <c r="B1703" s="24">
        <f t="shared" ca="1" si="130"/>
        <v>0.23000879865254031</v>
      </c>
      <c r="C1703" s="25">
        <f t="shared" ca="1" si="131"/>
        <v>42.611821269843055</v>
      </c>
      <c r="H1703" s="24">
        <v>1701</v>
      </c>
      <c r="I1703" s="24" t="e">
        <f ca="1"/>
        <v>#NAME?</v>
      </c>
      <c r="J1703" s="24" t="e">
        <f t="array" aca="1" ref="J1703" ca="1">INDIRECT(ADDRESS(($F$2+1-H1703)+2,9))</f>
        <v>#NAME?</v>
      </c>
      <c r="K1703" s="24" t="e">
        <f t="shared" ca="1" si="132"/>
        <v>#NAME?</v>
      </c>
      <c r="L1703" s="24" t="e">
        <f t="shared" ca="1" si="133"/>
        <v>#NAME?</v>
      </c>
      <c r="M1703" s="24" t="e">
        <f t="shared" ca="1" si="134"/>
        <v>#NAME?</v>
      </c>
    </row>
    <row r="1704" spans="2:13" x14ac:dyDescent="0.25">
      <c r="B1704" s="24">
        <f t="shared" ca="1" si="130"/>
        <v>0.77673951276987263</v>
      </c>
      <c r="C1704" s="25">
        <f t="shared" ca="1" si="131"/>
        <v>57.612278700444008</v>
      </c>
      <c r="H1704" s="24">
        <v>1702</v>
      </c>
      <c r="I1704" s="24" t="e">
        <f ca="1"/>
        <v>#NAME?</v>
      </c>
      <c r="J1704" s="24" t="e">
        <f t="array" aca="1" ref="J1704" ca="1">INDIRECT(ADDRESS(($F$2+1-H1704)+2,9))</f>
        <v>#NAME?</v>
      </c>
      <c r="K1704" s="24" t="e">
        <f t="shared" ca="1" si="132"/>
        <v>#NAME?</v>
      </c>
      <c r="L1704" s="24" t="e">
        <f t="shared" ca="1" si="133"/>
        <v>#NAME?</v>
      </c>
      <c r="M1704" s="24" t="e">
        <f t="shared" ca="1" si="134"/>
        <v>#NAME?</v>
      </c>
    </row>
    <row r="1705" spans="2:13" x14ac:dyDescent="0.25">
      <c r="B1705" s="24">
        <f t="shared" ca="1" si="130"/>
        <v>0.87934124032087102</v>
      </c>
      <c r="C1705" s="25">
        <f t="shared" ca="1" si="131"/>
        <v>61.717000091627419</v>
      </c>
      <c r="H1705" s="24">
        <v>1703</v>
      </c>
      <c r="I1705" s="24" t="e">
        <f ca="1"/>
        <v>#NAME?</v>
      </c>
      <c r="J1705" s="24" t="e">
        <f t="array" aca="1" ref="J1705" ca="1">INDIRECT(ADDRESS(($F$2+1-H1705)+2,9))</f>
        <v>#NAME?</v>
      </c>
      <c r="K1705" s="24" t="e">
        <f t="shared" ca="1" si="132"/>
        <v>#NAME?</v>
      </c>
      <c r="L1705" s="24" t="e">
        <f t="shared" ca="1" si="133"/>
        <v>#NAME?</v>
      </c>
      <c r="M1705" s="24" t="e">
        <f t="shared" ca="1" si="134"/>
        <v>#NAME?</v>
      </c>
    </row>
    <row r="1706" spans="2:13" x14ac:dyDescent="0.25">
      <c r="B1706" s="24">
        <f t="shared" ca="1" si="130"/>
        <v>0.63796968895484729</v>
      </c>
      <c r="C1706" s="25">
        <f t="shared" ca="1" si="131"/>
        <v>53.530371068537768</v>
      </c>
      <c r="H1706" s="24">
        <v>1704</v>
      </c>
      <c r="I1706" s="24" t="e">
        <f ca="1"/>
        <v>#NAME?</v>
      </c>
      <c r="J1706" s="24" t="e">
        <f t="array" aca="1" ref="J1706" ca="1">INDIRECT(ADDRESS(($F$2+1-H1706)+2,9))</f>
        <v>#NAME?</v>
      </c>
      <c r="K1706" s="24" t="e">
        <f t="shared" ca="1" si="132"/>
        <v>#NAME?</v>
      </c>
      <c r="L1706" s="24" t="e">
        <f t="shared" ca="1" si="133"/>
        <v>#NAME?</v>
      </c>
      <c r="M1706" s="24" t="e">
        <f t="shared" ca="1" si="134"/>
        <v>#NAME?</v>
      </c>
    </row>
    <row r="1707" spans="2:13" x14ac:dyDescent="0.25">
      <c r="B1707" s="24">
        <f t="shared" ca="1" si="130"/>
        <v>0.17754738883640142</v>
      </c>
      <c r="C1707" s="25">
        <f t="shared" ca="1" si="131"/>
        <v>40.752477190376581</v>
      </c>
      <c r="H1707" s="24">
        <v>1705</v>
      </c>
      <c r="I1707" s="24" t="e">
        <f ca="1"/>
        <v>#NAME?</v>
      </c>
      <c r="J1707" s="24" t="e">
        <f t="array" aca="1" ref="J1707" ca="1">INDIRECT(ADDRESS(($F$2+1-H1707)+2,9))</f>
        <v>#NAME?</v>
      </c>
      <c r="K1707" s="24" t="e">
        <f t="shared" ca="1" si="132"/>
        <v>#NAME?</v>
      </c>
      <c r="L1707" s="24" t="e">
        <f t="shared" ca="1" si="133"/>
        <v>#NAME?</v>
      </c>
      <c r="M1707" s="24" t="e">
        <f t="shared" ca="1" si="134"/>
        <v>#NAME?</v>
      </c>
    </row>
    <row r="1708" spans="2:13" x14ac:dyDescent="0.25">
      <c r="B1708" s="24">
        <f t="shared" ca="1" si="130"/>
        <v>0.2360682568827468</v>
      </c>
      <c r="C1708" s="25">
        <f t="shared" ca="1" si="131"/>
        <v>42.809928492094144</v>
      </c>
      <c r="H1708" s="24">
        <v>1706</v>
      </c>
      <c r="I1708" s="24" t="e">
        <f ca="1"/>
        <v>#NAME?</v>
      </c>
      <c r="J1708" s="24" t="e">
        <f t="array" aca="1" ref="J1708" ca="1">INDIRECT(ADDRESS(($F$2+1-H1708)+2,9))</f>
        <v>#NAME?</v>
      </c>
      <c r="K1708" s="24" t="e">
        <f t="shared" ca="1" si="132"/>
        <v>#NAME?</v>
      </c>
      <c r="L1708" s="24" t="e">
        <f t="shared" ca="1" si="133"/>
        <v>#NAME?</v>
      </c>
      <c r="M1708" s="24" t="e">
        <f t="shared" ca="1" si="134"/>
        <v>#NAME?</v>
      </c>
    </row>
    <row r="1709" spans="2:13" x14ac:dyDescent="0.25">
      <c r="B1709" s="24">
        <f t="shared" ca="1" si="130"/>
        <v>0.57104021400757221</v>
      </c>
      <c r="C1709" s="25">
        <f t="shared" ca="1" si="131"/>
        <v>51.790230892207092</v>
      </c>
      <c r="H1709" s="24">
        <v>1707</v>
      </c>
      <c r="I1709" s="24" t="e">
        <f ca="1"/>
        <v>#NAME?</v>
      </c>
      <c r="J1709" s="24" t="e">
        <f t="array" aca="1" ref="J1709" ca="1">INDIRECT(ADDRESS(($F$2+1-H1709)+2,9))</f>
        <v>#NAME?</v>
      </c>
      <c r="K1709" s="24" t="e">
        <f t="shared" ca="1" si="132"/>
        <v>#NAME?</v>
      </c>
      <c r="L1709" s="24" t="e">
        <f t="shared" ca="1" si="133"/>
        <v>#NAME?</v>
      </c>
      <c r="M1709" s="24" t="e">
        <f t="shared" ca="1" si="134"/>
        <v>#NAME?</v>
      </c>
    </row>
    <row r="1710" spans="2:13" x14ac:dyDescent="0.25">
      <c r="B1710" s="24">
        <f t="shared" ca="1" si="130"/>
        <v>0.42989009801943223</v>
      </c>
      <c r="C1710" s="25">
        <f t="shared" ca="1" si="131"/>
        <v>48.233460265549354</v>
      </c>
      <c r="H1710" s="24">
        <v>1708</v>
      </c>
      <c r="I1710" s="24" t="e">
        <f ca="1"/>
        <v>#NAME?</v>
      </c>
      <c r="J1710" s="24" t="e">
        <f t="array" aca="1" ref="J1710" ca="1">INDIRECT(ADDRESS(($F$2+1-H1710)+2,9))</f>
        <v>#NAME?</v>
      </c>
      <c r="K1710" s="24" t="e">
        <f t="shared" ca="1" si="132"/>
        <v>#NAME?</v>
      </c>
      <c r="L1710" s="24" t="e">
        <f t="shared" ca="1" si="133"/>
        <v>#NAME?</v>
      </c>
      <c r="M1710" s="24" t="e">
        <f t="shared" ca="1" si="134"/>
        <v>#NAME?</v>
      </c>
    </row>
    <row r="1711" spans="2:13" x14ac:dyDescent="0.25">
      <c r="B1711" s="24">
        <f t="shared" ca="1" si="130"/>
        <v>0.99384164886687576</v>
      </c>
      <c r="C1711" s="25">
        <f t="shared" ca="1" si="131"/>
        <v>75.029382749565826</v>
      </c>
      <c r="H1711" s="24">
        <v>1709</v>
      </c>
      <c r="I1711" s="24" t="e">
        <f ca="1"/>
        <v>#NAME?</v>
      </c>
      <c r="J1711" s="24" t="e">
        <f t="array" aca="1" ref="J1711" ca="1">INDIRECT(ADDRESS(($F$2+1-H1711)+2,9))</f>
        <v>#NAME?</v>
      </c>
      <c r="K1711" s="24" t="e">
        <f t="shared" ca="1" si="132"/>
        <v>#NAME?</v>
      </c>
      <c r="L1711" s="24" t="e">
        <f t="shared" ca="1" si="133"/>
        <v>#NAME?</v>
      </c>
      <c r="M1711" s="24" t="e">
        <f t="shared" ca="1" si="134"/>
        <v>#NAME?</v>
      </c>
    </row>
    <row r="1712" spans="2:13" x14ac:dyDescent="0.25">
      <c r="B1712" s="24">
        <f t="shared" ca="1" si="130"/>
        <v>0.87460377832256275</v>
      </c>
      <c r="C1712" s="25">
        <f t="shared" ca="1" si="131"/>
        <v>61.484267321831013</v>
      </c>
      <c r="H1712" s="24">
        <v>1710</v>
      </c>
      <c r="I1712" s="24" t="e">
        <f ca="1"/>
        <v>#NAME?</v>
      </c>
      <c r="J1712" s="24" t="e">
        <f t="array" aca="1" ref="J1712" ca="1">INDIRECT(ADDRESS(($F$2+1-H1712)+2,9))</f>
        <v>#NAME?</v>
      </c>
      <c r="K1712" s="24" t="e">
        <f t="shared" ca="1" si="132"/>
        <v>#NAME?</v>
      </c>
      <c r="L1712" s="24" t="e">
        <f t="shared" ca="1" si="133"/>
        <v>#NAME?</v>
      </c>
      <c r="M1712" s="24" t="e">
        <f t="shared" ca="1" si="134"/>
        <v>#NAME?</v>
      </c>
    </row>
    <row r="1713" spans="2:13" x14ac:dyDescent="0.25">
      <c r="B1713" s="24">
        <f t="shared" ca="1" si="130"/>
        <v>0.21555415572867453</v>
      </c>
      <c r="C1713" s="25">
        <f t="shared" ca="1" si="131"/>
        <v>42.127034886850282</v>
      </c>
      <c r="H1713" s="24">
        <v>1711</v>
      </c>
      <c r="I1713" s="24" t="e">
        <f ca="1"/>
        <v>#NAME?</v>
      </c>
      <c r="J1713" s="24" t="e">
        <f t="array" aca="1" ref="J1713" ca="1">INDIRECT(ADDRESS(($F$2+1-H1713)+2,9))</f>
        <v>#NAME?</v>
      </c>
      <c r="K1713" s="24" t="e">
        <f t="shared" ca="1" si="132"/>
        <v>#NAME?</v>
      </c>
      <c r="L1713" s="24" t="e">
        <f t="shared" ca="1" si="133"/>
        <v>#NAME?</v>
      </c>
      <c r="M1713" s="24" t="e">
        <f t="shared" ca="1" si="134"/>
        <v>#NAME?</v>
      </c>
    </row>
    <row r="1714" spans="2:13" x14ac:dyDescent="0.25">
      <c r="B1714" s="24">
        <f t="shared" ca="1" si="130"/>
        <v>0.8552939264606676</v>
      </c>
      <c r="C1714" s="25">
        <f t="shared" ca="1" si="131"/>
        <v>60.594120876578685</v>
      </c>
      <c r="H1714" s="24">
        <v>1712</v>
      </c>
      <c r="I1714" s="24" t="e">
        <f ca="1"/>
        <v>#NAME?</v>
      </c>
      <c r="J1714" s="24" t="e">
        <f t="array" aca="1" ref="J1714" ca="1">INDIRECT(ADDRESS(($F$2+1-H1714)+2,9))</f>
        <v>#NAME?</v>
      </c>
      <c r="K1714" s="24" t="e">
        <f t="shared" ca="1" si="132"/>
        <v>#NAME?</v>
      </c>
      <c r="L1714" s="24" t="e">
        <f t="shared" ca="1" si="133"/>
        <v>#NAME?</v>
      </c>
      <c r="M1714" s="24" t="e">
        <f t="shared" ca="1" si="134"/>
        <v>#NAME?</v>
      </c>
    </row>
    <row r="1715" spans="2:13" x14ac:dyDescent="0.25">
      <c r="B1715" s="24">
        <f t="shared" ca="1" si="130"/>
        <v>1.0147650265621921E-2</v>
      </c>
      <c r="C1715" s="25">
        <f t="shared" ca="1" si="131"/>
        <v>26.791566614022276</v>
      </c>
      <c r="H1715" s="24">
        <v>1713</v>
      </c>
      <c r="I1715" s="24" t="e">
        <f ca="1"/>
        <v>#NAME?</v>
      </c>
      <c r="J1715" s="24" t="e">
        <f t="array" aca="1" ref="J1715" ca="1">INDIRECT(ADDRESS(($F$2+1-H1715)+2,9))</f>
        <v>#NAME?</v>
      </c>
      <c r="K1715" s="24" t="e">
        <f t="shared" ca="1" si="132"/>
        <v>#NAME?</v>
      </c>
      <c r="L1715" s="24" t="e">
        <f t="shared" ca="1" si="133"/>
        <v>#NAME?</v>
      </c>
      <c r="M1715" s="24" t="e">
        <f t="shared" ca="1" si="134"/>
        <v>#NAME?</v>
      </c>
    </row>
    <row r="1716" spans="2:13" x14ac:dyDescent="0.25">
      <c r="B1716" s="24">
        <f t="shared" ca="1" si="130"/>
        <v>0.92178627085613796</v>
      </c>
      <c r="C1716" s="25">
        <f t="shared" ca="1" si="131"/>
        <v>64.171897482019034</v>
      </c>
      <c r="H1716" s="24">
        <v>1714</v>
      </c>
      <c r="I1716" s="24" t="e">
        <f ca="1"/>
        <v>#NAME?</v>
      </c>
      <c r="J1716" s="24" t="e">
        <f t="array" aca="1" ref="J1716" ca="1">INDIRECT(ADDRESS(($F$2+1-H1716)+2,9))</f>
        <v>#NAME?</v>
      </c>
      <c r="K1716" s="24" t="e">
        <f t="shared" ca="1" si="132"/>
        <v>#NAME?</v>
      </c>
      <c r="L1716" s="24" t="e">
        <f t="shared" ca="1" si="133"/>
        <v>#NAME?</v>
      </c>
      <c r="M1716" s="24" t="e">
        <f t="shared" ca="1" si="134"/>
        <v>#NAME?</v>
      </c>
    </row>
    <row r="1717" spans="2:13" x14ac:dyDescent="0.25">
      <c r="B1717" s="24">
        <f t="shared" ca="1" si="130"/>
        <v>0.53390950120354086</v>
      </c>
      <c r="C1717" s="25">
        <f t="shared" ca="1" si="131"/>
        <v>50.851011229117901</v>
      </c>
      <c r="H1717" s="24">
        <v>1715</v>
      </c>
      <c r="I1717" s="24" t="e">
        <f ca="1"/>
        <v>#NAME?</v>
      </c>
      <c r="J1717" s="24" t="e">
        <f t="array" aca="1" ref="J1717" ca="1">INDIRECT(ADDRESS(($F$2+1-H1717)+2,9))</f>
        <v>#NAME?</v>
      </c>
      <c r="K1717" s="24" t="e">
        <f t="shared" ca="1" si="132"/>
        <v>#NAME?</v>
      </c>
      <c r="L1717" s="24" t="e">
        <f t="shared" ca="1" si="133"/>
        <v>#NAME?</v>
      </c>
      <c r="M1717" s="24" t="e">
        <f t="shared" ca="1" si="134"/>
        <v>#NAME?</v>
      </c>
    </row>
    <row r="1718" spans="2:13" x14ac:dyDescent="0.25">
      <c r="B1718" s="24">
        <f t="shared" ca="1" si="130"/>
        <v>0.25137905411289174</v>
      </c>
      <c r="C1718" s="25">
        <f t="shared" ca="1" si="131"/>
        <v>43.29843621631565</v>
      </c>
      <c r="H1718" s="24">
        <v>1716</v>
      </c>
      <c r="I1718" s="24" t="e">
        <f ca="1"/>
        <v>#NAME?</v>
      </c>
      <c r="J1718" s="24" t="e">
        <f t="array" aca="1" ref="J1718" ca="1">INDIRECT(ADDRESS(($F$2+1-H1718)+2,9))</f>
        <v>#NAME?</v>
      </c>
      <c r="K1718" s="24" t="e">
        <f t="shared" ca="1" si="132"/>
        <v>#NAME?</v>
      </c>
      <c r="L1718" s="24" t="e">
        <f t="shared" ca="1" si="133"/>
        <v>#NAME?</v>
      </c>
      <c r="M1718" s="24" t="e">
        <f t="shared" ca="1" si="134"/>
        <v>#NAME?</v>
      </c>
    </row>
    <row r="1719" spans="2:13" x14ac:dyDescent="0.25">
      <c r="B1719" s="24">
        <f t="shared" ca="1" si="130"/>
        <v>0.70373193393497901</v>
      </c>
      <c r="C1719" s="25">
        <f t="shared" ca="1" si="131"/>
        <v>55.35164470704472</v>
      </c>
      <c r="H1719" s="24">
        <v>1717</v>
      </c>
      <c r="I1719" s="24" t="e">
        <f ca="1"/>
        <v>#NAME?</v>
      </c>
      <c r="J1719" s="24" t="e">
        <f t="array" aca="1" ref="J1719" ca="1">INDIRECT(ADDRESS(($F$2+1-H1719)+2,9))</f>
        <v>#NAME?</v>
      </c>
      <c r="K1719" s="24" t="e">
        <f t="shared" ca="1" si="132"/>
        <v>#NAME?</v>
      </c>
      <c r="L1719" s="24" t="e">
        <f t="shared" ca="1" si="133"/>
        <v>#NAME?</v>
      </c>
      <c r="M1719" s="24" t="e">
        <f t="shared" ca="1" si="134"/>
        <v>#NAME?</v>
      </c>
    </row>
    <row r="1720" spans="2:13" x14ac:dyDescent="0.25">
      <c r="B1720" s="24">
        <f t="shared" ca="1" si="130"/>
        <v>0.30921597510811605</v>
      </c>
      <c r="C1720" s="25">
        <f t="shared" ca="1" si="131"/>
        <v>45.019260918917304</v>
      </c>
      <c r="H1720" s="24">
        <v>1718</v>
      </c>
      <c r="I1720" s="24" t="e">
        <f ca="1"/>
        <v>#NAME?</v>
      </c>
      <c r="J1720" s="24" t="e">
        <f t="array" aca="1" ref="J1720" ca="1">INDIRECT(ADDRESS(($F$2+1-H1720)+2,9))</f>
        <v>#NAME?</v>
      </c>
      <c r="K1720" s="24" t="e">
        <f t="shared" ca="1" si="132"/>
        <v>#NAME?</v>
      </c>
      <c r="L1720" s="24" t="e">
        <f t="shared" ca="1" si="133"/>
        <v>#NAME?</v>
      </c>
      <c r="M1720" s="24" t="e">
        <f t="shared" ca="1" si="134"/>
        <v>#NAME?</v>
      </c>
    </row>
    <row r="1721" spans="2:13" x14ac:dyDescent="0.25">
      <c r="B1721" s="24">
        <f t="shared" ca="1" si="130"/>
        <v>6.7080333645070933E-2</v>
      </c>
      <c r="C1721" s="25">
        <f t="shared" ca="1" si="131"/>
        <v>35.021055169366093</v>
      </c>
      <c r="H1721" s="24">
        <v>1719</v>
      </c>
      <c r="I1721" s="24" t="e">
        <f ca="1"/>
        <v>#NAME?</v>
      </c>
      <c r="J1721" s="24" t="e">
        <f t="array" aca="1" ref="J1721" ca="1">INDIRECT(ADDRESS(($F$2+1-H1721)+2,9))</f>
        <v>#NAME?</v>
      </c>
      <c r="K1721" s="24" t="e">
        <f t="shared" ca="1" si="132"/>
        <v>#NAME?</v>
      </c>
      <c r="L1721" s="24" t="e">
        <f t="shared" ca="1" si="133"/>
        <v>#NAME?</v>
      </c>
      <c r="M1721" s="24" t="e">
        <f t="shared" ca="1" si="134"/>
        <v>#NAME?</v>
      </c>
    </row>
    <row r="1722" spans="2:13" x14ac:dyDescent="0.25">
      <c r="B1722" s="24">
        <f t="shared" ca="1" si="130"/>
        <v>0.36381402788652761</v>
      </c>
      <c r="C1722" s="25">
        <f t="shared" ca="1" si="131"/>
        <v>46.517175275375024</v>
      </c>
      <c r="H1722" s="24">
        <v>1720</v>
      </c>
      <c r="I1722" s="24" t="e">
        <f ca="1"/>
        <v>#NAME?</v>
      </c>
      <c r="J1722" s="24" t="e">
        <f t="array" aca="1" ref="J1722" ca="1">INDIRECT(ADDRESS(($F$2+1-H1722)+2,9))</f>
        <v>#NAME?</v>
      </c>
      <c r="K1722" s="24" t="e">
        <f t="shared" ca="1" si="132"/>
        <v>#NAME?</v>
      </c>
      <c r="L1722" s="24" t="e">
        <f t="shared" ca="1" si="133"/>
        <v>#NAME?</v>
      </c>
      <c r="M1722" s="24" t="e">
        <f t="shared" ca="1" si="134"/>
        <v>#NAME?</v>
      </c>
    </row>
    <row r="1723" spans="2:13" x14ac:dyDescent="0.25">
      <c r="B1723" s="24">
        <f t="shared" ca="1" si="130"/>
        <v>0.48699498897429183</v>
      </c>
      <c r="C1723" s="25">
        <f t="shared" ca="1" si="131"/>
        <v>49.673954958490206</v>
      </c>
      <c r="H1723" s="24">
        <v>1721</v>
      </c>
      <c r="I1723" s="24" t="e">
        <f ca="1"/>
        <v>#NAME?</v>
      </c>
      <c r="J1723" s="24" t="e">
        <f t="array" aca="1" ref="J1723" ca="1">INDIRECT(ADDRESS(($F$2+1-H1723)+2,9))</f>
        <v>#NAME?</v>
      </c>
      <c r="K1723" s="24" t="e">
        <f t="shared" ca="1" si="132"/>
        <v>#NAME?</v>
      </c>
      <c r="L1723" s="24" t="e">
        <f t="shared" ca="1" si="133"/>
        <v>#NAME?</v>
      </c>
      <c r="M1723" s="24" t="e">
        <f t="shared" ca="1" si="134"/>
        <v>#NAME?</v>
      </c>
    </row>
    <row r="1724" spans="2:13" x14ac:dyDescent="0.25">
      <c r="B1724" s="24">
        <f t="shared" ca="1" si="130"/>
        <v>0.21172935958562611</v>
      </c>
      <c r="C1724" s="25">
        <f t="shared" ca="1" si="131"/>
        <v>41.99564844261225</v>
      </c>
      <c r="H1724" s="24">
        <v>1722</v>
      </c>
      <c r="I1724" s="24" t="e">
        <f ca="1"/>
        <v>#NAME?</v>
      </c>
      <c r="J1724" s="24" t="e">
        <f t="array" aca="1" ref="J1724" ca="1">INDIRECT(ADDRESS(($F$2+1-H1724)+2,9))</f>
        <v>#NAME?</v>
      </c>
      <c r="K1724" s="24" t="e">
        <f t="shared" ca="1" si="132"/>
        <v>#NAME?</v>
      </c>
      <c r="L1724" s="24" t="e">
        <f t="shared" ca="1" si="133"/>
        <v>#NAME?</v>
      </c>
      <c r="M1724" s="24" t="e">
        <f t="shared" ca="1" si="134"/>
        <v>#NAME?</v>
      </c>
    </row>
    <row r="1725" spans="2:13" x14ac:dyDescent="0.25">
      <c r="B1725" s="24">
        <f t="shared" ca="1" si="130"/>
        <v>0.6353922420449305</v>
      </c>
      <c r="C1725" s="25">
        <f t="shared" ca="1" si="131"/>
        <v>53.461692589974405</v>
      </c>
      <c r="H1725" s="24">
        <v>1723</v>
      </c>
      <c r="I1725" s="24" t="e">
        <f ca="1"/>
        <v>#NAME?</v>
      </c>
      <c r="J1725" s="24" t="e">
        <f t="array" aca="1" ref="J1725" ca="1">INDIRECT(ADDRESS(($F$2+1-H1725)+2,9))</f>
        <v>#NAME?</v>
      </c>
      <c r="K1725" s="24" t="e">
        <f t="shared" ca="1" si="132"/>
        <v>#NAME?</v>
      </c>
      <c r="L1725" s="24" t="e">
        <f t="shared" ca="1" si="133"/>
        <v>#NAME?</v>
      </c>
      <c r="M1725" s="24" t="e">
        <f t="shared" ca="1" si="134"/>
        <v>#NAME?</v>
      </c>
    </row>
    <row r="1726" spans="2:13" x14ac:dyDescent="0.25">
      <c r="B1726" s="24">
        <f t="shared" ca="1" si="130"/>
        <v>0.26923862053455616</v>
      </c>
      <c r="C1726" s="25">
        <f t="shared" ca="1" si="131"/>
        <v>43.848826745770452</v>
      </c>
      <c r="H1726" s="24">
        <v>1724</v>
      </c>
      <c r="I1726" s="24" t="e">
        <f ca="1"/>
        <v>#NAME?</v>
      </c>
      <c r="J1726" s="24" t="e">
        <f t="array" aca="1" ref="J1726" ca="1">INDIRECT(ADDRESS(($F$2+1-H1726)+2,9))</f>
        <v>#NAME?</v>
      </c>
      <c r="K1726" s="24" t="e">
        <f t="shared" ca="1" si="132"/>
        <v>#NAME?</v>
      </c>
      <c r="L1726" s="24" t="e">
        <f t="shared" ca="1" si="133"/>
        <v>#NAME?</v>
      </c>
      <c r="M1726" s="24" t="e">
        <f t="shared" ca="1" si="134"/>
        <v>#NAME?</v>
      </c>
    </row>
    <row r="1727" spans="2:13" x14ac:dyDescent="0.25">
      <c r="B1727" s="24">
        <f t="shared" ca="1" si="130"/>
        <v>0.86454599526267317</v>
      </c>
      <c r="C1727" s="25">
        <f t="shared" ca="1" si="131"/>
        <v>61.00973916600438</v>
      </c>
      <c r="H1727" s="24">
        <v>1725</v>
      </c>
      <c r="I1727" s="24" t="e">
        <f ca="1"/>
        <v>#NAME?</v>
      </c>
      <c r="J1727" s="24" t="e">
        <f t="array" aca="1" ref="J1727" ca="1">INDIRECT(ADDRESS(($F$2+1-H1727)+2,9))</f>
        <v>#NAME?</v>
      </c>
      <c r="K1727" s="24" t="e">
        <f t="shared" ca="1" si="132"/>
        <v>#NAME?</v>
      </c>
      <c r="L1727" s="24" t="e">
        <f t="shared" ca="1" si="133"/>
        <v>#NAME?</v>
      </c>
      <c r="M1727" s="24" t="e">
        <f t="shared" ca="1" si="134"/>
        <v>#NAME?</v>
      </c>
    </row>
    <row r="1728" spans="2:13" x14ac:dyDescent="0.25">
      <c r="B1728" s="24">
        <f t="shared" ca="1" si="130"/>
        <v>0.72186800849992183</v>
      </c>
      <c r="C1728" s="25">
        <f t="shared" ca="1" si="131"/>
        <v>55.883997835547262</v>
      </c>
      <c r="H1728" s="24">
        <v>1726</v>
      </c>
      <c r="I1728" s="24" t="e">
        <f ca="1"/>
        <v>#NAME?</v>
      </c>
      <c r="J1728" s="24" t="e">
        <f t="array" aca="1" ref="J1728" ca="1">INDIRECT(ADDRESS(($F$2+1-H1728)+2,9))</f>
        <v>#NAME?</v>
      </c>
      <c r="K1728" s="24" t="e">
        <f t="shared" ca="1" si="132"/>
        <v>#NAME?</v>
      </c>
      <c r="L1728" s="24" t="e">
        <f t="shared" ca="1" si="133"/>
        <v>#NAME?</v>
      </c>
      <c r="M1728" s="24" t="e">
        <f t="shared" ca="1" si="134"/>
        <v>#NAME?</v>
      </c>
    </row>
    <row r="1729" spans="2:13" x14ac:dyDescent="0.25">
      <c r="B1729" s="24">
        <f t="shared" ca="1" si="130"/>
        <v>0.77935766766656567</v>
      </c>
      <c r="C1729" s="25">
        <f t="shared" ca="1" si="131"/>
        <v>57.700256716760563</v>
      </c>
      <c r="H1729" s="24">
        <v>1727</v>
      </c>
      <c r="I1729" s="24" t="e">
        <f ca="1"/>
        <v>#NAME?</v>
      </c>
      <c r="J1729" s="24" t="e">
        <f t="array" aca="1" ref="J1729" ca="1">INDIRECT(ADDRESS(($F$2+1-H1729)+2,9))</f>
        <v>#NAME?</v>
      </c>
      <c r="K1729" s="24" t="e">
        <f t="shared" ca="1" si="132"/>
        <v>#NAME?</v>
      </c>
      <c r="L1729" s="24" t="e">
        <f t="shared" ca="1" si="133"/>
        <v>#NAME?</v>
      </c>
      <c r="M1729" s="24" t="e">
        <f t="shared" ca="1" si="134"/>
        <v>#NAME?</v>
      </c>
    </row>
    <row r="1730" spans="2:13" x14ac:dyDescent="0.25">
      <c r="B1730" s="24">
        <f t="shared" ca="1" si="130"/>
        <v>0.30362240500290016</v>
      </c>
      <c r="C1730" s="25">
        <f t="shared" ca="1" si="131"/>
        <v>44.859897294206803</v>
      </c>
      <c r="H1730" s="24">
        <v>1728</v>
      </c>
      <c r="I1730" s="24" t="e">
        <f ca="1"/>
        <v>#NAME?</v>
      </c>
      <c r="J1730" s="24" t="e">
        <f t="array" aca="1" ref="J1730" ca="1">INDIRECT(ADDRESS(($F$2+1-H1730)+2,9))</f>
        <v>#NAME?</v>
      </c>
      <c r="K1730" s="24" t="e">
        <f t="shared" ca="1" si="132"/>
        <v>#NAME?</v>
      </c>
      <c r="L1730" s="24" t="e">
        <f t="shared" ca="1" si="133"/>
        <v>#NAME?</v>
      </c>
      <c r="M1730" s="24" t="e">
        <f t="shared" ca="1" si="134"/>
        <v>#NAME?</v>
      </c>
    </row>
    <row r="1731" spans="2:13" x14ac:dyDescent="0.25">
      <c r="B1731" s="24">
        <f t="shared" ca="1" si="130"/>
        <v>0.34109037559090394</v>
      </c>
      <c r="C1731" s="25">
        <f t="shared" ca="1" si="131"/>
        <v>45.905108821401356</v>
      </c>
      <c r="H1731" s="24">
        <v>1729</v>
      </c>
      <c r="I1731" s="24" t="e">
        <f ca="1"/>
        <v>#NAME?</v>
      </c>
      <c r="J1731" s="24" t="e">
        <f t="array" aca="1" ref="J1731" ca="1">INDIRECT(ADDRESS(($F$2+1-H1731)+2,9))</f>
        <v>#NAME?</v>
      </c>
      <c r="K1731" s="24" t="e">
        <f t="shared" ca="1" si="132"/>
        <v>#NAME?</v>
      </c>
      <c r="L1731" s="24" t="e">
        <f t="shared" ca="1" si="133"/>
        <v>#NAME?</v>
      </c>
      <c r="M1731" s="24" t="e">
        <f t="shared" ca="1" si="134"/>
        <v>#NAME?</v>
      </c>
    </row>
    <row r="1732" spans="2:13" x14ac:dyDescent="0.25">
      <c r="B1732" s="24">
        <f t="shared" ref="B1732:B1795" ca="1" si="135">RAND()</f>
        <v>0.46137176623769249</v>
      </c>
      <c r="C1732" s="25">
        <f t="shared" ref="C1732:C1795" ca="1" si="136">_xlfn.NORM.INV(B1732,50,10)</f>
        <v>49.030215805939164</v>
      </c>
      <c r="H1732" s="24">
        <v>1730</v>
      </c>
      <c r="I1732" s="24" t="e">
        <f ca="1"/>
        <v>#NAME?</v>
      </c>
      <c r="J1732" s="24" t="e">
        <f t="array" aca="1" ref="J1732" ca="1">INDIRECT(ADDRESS(($F$2+1-H1732)+2,9))</f>
        <v>#NAME?</v>
      </c>
      <c r="K1732" s="24" t="e">
        <f t="shared" ref="K1732:K1795" ca="1" si="137">_xlfn.NORM.DIST(I1732,$F$5,$F$6,TRUE)</f>
        <v>#NAME?</v>
      </c>
      <c r="L1732" s="24" t="e">
        <f t="shared" ref="L1732:L1795" ca="1" si="138">_xlfn.NORM.DIST(J1732,$F$5,$F$6,TRUE)</f>
        <v>#NAME?</v>
      </c>
      <c r="M1732" s="24" t="e">
        <f t="shared" ca="1" si="134"/>
        <v>#NAME?</v>
      </c>
    </row>
    <row r="1733" spans="2:13" x14ac:dyDescent="0.25">
      <c r="B1733" s="24">
        <f t="shared" ca="1" si="135"/>
        <v>5.1851421554546695E-2</v>
      </c>
      <c r="C1733" s="25">
        <f t="shared" ca="1" si="136"/>
        <v>33.728386928493634</v>
      </c>
      <c r="H1733" s="24">
        <v>1731</v>
      </c>
      <c r="I1733" s="24" t="e">
        <f ca="1"/>
        <v>#NAME?</v>
      </c>
      <c r="J1733" s="24" t="e">
        <f t="array" aca="1" ref="J1733" ca="1">INDIRECT(ADDRESS(($F$2+1-H1733)+2,9))</f>
        <v>#NAME?</v>
      </c>
      <c r="K1733" s="24" t="e">
        <f t="shared" ca="1" si="137"/>
        <v>#NAME?</v>
      </c>
      <c r="L1733" s="24" t="e">
        <f t="shared" ca="1" si="138"/>
        <v>#NAME?</v>
      </c>
      <c r="M1733" s="24" t="e">
        <f t="shared" ref="M1733:M1796" ca="1" si="139">((2*H1733-1)/$F$2)*(LN(K1733)+LN(1-L1733))</f>
        <v>#NAME?</v>
      </c>
    </row>
    <row r="1734" spans="2:13" x14ac:dyDescent="0.25">
      <c r="B1734" s="24">
        <f t="shared" ca="1" si="135"/>
        <v>0.33166674130288809</v>
      </c>
      <c r="C1734" s="25">
        <f t="shared" ca="1" si="136"/>
        <v>45.646845647147117</v>
      </c>
      <c r="H1734" s="24">
        <v>1732</v>
      </c>
      <c r="I1734" s="24" t="e">
        <f ca="1"/>
        <v>#NAME?</v>
      </c>
      <c r="J1734" s="24" t="e">
        <f t="array" aca="1" ref="J1734" ca="1">INDIRECT(ADDRESS(($F$2+1-H1734)+2,9))</f>
        <v>#NAME?</v>
      </c>
      <c r="K1734" s="24" t="e">
        <f t="shared" ca="1" si="137"/>
        <v>#NAME?</v>
      </c>
      <c r="L1734" s="24" t="e">
        <f t="shared" ca="1" si="138"/>
        <v>#NAME?</v>
      </c>
      <c r="M1734" s="24" t="e">
        <f t="shared" ca="1" si="139"/>
        <v>#NAME?</v>
      </c>
    </row>
    <row r="1735" spans="2:13" x14ac:dyDescent="0.25">
      <c r="B1735" s="24">
        <f t="shared" ca="1" si="135"/>
        <v>0.57306142591180687</v>
      </c>
      <c r="C1735" s="25">
        <f t="shared" ca="1" si="136"/>
        <v>51.841737544633048</v>
      </c>
      <c r="H1735" s="24">
        <v>1733</v>
      </c>
      <c r="I1735" s="24" t="e">
        <f ca="1"/>
        <v>#NAME?</v>
      </c>
      <c r="J1735" s="24" t="e">
        <f t="array" aca="1" ref="J1735" ca="1">INDIRECT(ADDRESS(($F$2+1-H1735)+2,9))</f>
        <v>#NAME?</v>
      </c>
      <c r="K1735" s="24" t="e">
        <f t="shared" ca="1" si="137"/>
        <v>#NAME?</v>
      </c>
      <c r="L1735" s="24" t="e">
        <f t="shared" ca="1" si="138"/>
        <v>#NAME?</v>
      </c>
      <c r="M1735" s="24" t="e">
        <f t="shared" ca="1" si="139"/>
        <v>#NAME?</v>
      </c>
    </row>
    <row r="1736" spans="2:13" x14ac:dyDescent="0.25">
      <c r="B1736" s="24">
        <f t="shared" ca="1" si="135"/>
        <v>0.83068990278564914</v>
      </c>
      <c r="C1736" s="25">
        <f t="shared" ca="1" si="136"/>
        <v>59.568951203027147</v>
      </c>
      <c r="H1736" s="24">
        <v>1734</v>
      </c>
      <c r="I1736" s="24" t="e">
        <f ca="1"/>
        <v>#NAME?</v>
      </c>
      <c r="J1736" s="24" t="e">
        <f t="array" aca="1" ref="J1736" ca="1">INDIRECT(ADDRESS(($F$2+1-H1736)+2,9))</f>
        <v>#NAME?</v>
      </c>
      <c r="K1736" s="24" t="e">
        <f t="shared" ca="1" si="137"/>
        <v>#NAME?</v>
      </c>
      <c r="L1736" s="24" t="e">
        <f t="shared" ca="1" si="138"/>
        <v>#NAME?</v>
      </c>
      <c r="M1736" s="24" t="e">
        <f t="shared" ca="1" si="139"/>
        <v>#NAME?</v>
      </c>
    </row>
    <row r="1737" spans="2:13" x14ac:dyDescent="0.25">
      <c r="B1737" s="24">
        <f t="shared" ca="1" si="135"/>
        <v>9.4543760222768891E-2</v>
      </c>
      <c r="C1737" s="25">
        <f t="shared" ca="1" si="136"/>
        <v>36.86716749688965</v>
      </c>
      <c r="H1737" s="24">
        <v>1735</v>
      </c>
      <c r="I1737" s="24" t="e">
        <f ca="1"/>
        <v>#NAME?</v>
      </c>
      <c r="J1737" s="24" t="e">
        <f t="array" aca="1" ref="J1737" ca="1">INDIRECT(ADDRESS(($F$2+1-H1737)+2,9))</f>
        <v>#NAME?</v>
      </c>
      <c r="K1737" s="24" t="e">
        <f t="shared" ca="1" si="137"/>
        <v>#NAME?</v>
      </c>
      <c r="L1737" s="24" t="e">
        <f t="shared" ca="1" si="138"/>
        <v>#NAME?</v>
      </c>
      <c r="M1737" s="24" t="e">
        <f t="shared" ca="1" si="139"/>
        <v>#NAME?</v>
      </c>
    </row>
    <row r="1738" spans="2:13" x14ac:dyDescent="0.25">
      <c r="B1738" s="24">
        <f t="shared" ca="1" si="135"/>
        <v>4.8218594368485523E-2</v>
      </c>
      <c r="C1738" s="25">
        <f t="shared" ca="1" si="136"/>
        <v>33.376229060215373</v>
      </c>
      <c r="H1738" s="24">
        <v>1736</v>
      </c>
      <c r="I1738" s="24" t="e">
        <f ca="1"/>
        <v>#NAME?</v>
      </c>
      <c r="J1738" s="24" t="e">
        <f t="array" aca="1" ref="J1738" ca="1">INDIRECT(ADDRESS(($F$2+1-H1738)+2,9))</f>
        <v>#NAME?</v>
      </c>
      <c r="K1738" s="24" t="e">
        <f t="shared" ca="1" si="137"/>
        <v>#NAME?</v>
      </c>
      <c r="L1738" s="24" t="e">
        <f t="shared" ca="1" si="138"/>
        <v>#NAME?</v>
      </c>
      <c r="M1738" s="24" t="e">
        <f t="shared" ca="1" si="139"/>
        <v>#NAME?</v>
      </c>
    </row>
    <row r="1739" spans="2:13" x14ac:dyDescent="0.25">
      <c r="B1739" s="24">
        <f t="shared" ca="1" si="135"/>
        <v>6.3556689461053972E-3</v>
      </c>
      <c r="C1739" s="25">
        <f t="shared" ca="1" si="136"/>
        <v>25.082441443989254</v>
      </c>
      <c r="H1739" s="24">
        <v>1737</v>
      </c>
      <c r="I1739" s="24" t="e">
        <f ca="1"/>
        <v>#NAME?</v>
      </c>
      <c r="J1739" s="24" t="e">
        <f t="array" aca="1" ref="J1739" ca="1">INDIRECT(ADDRESS(($F$2+1-H1739)+2,9))</f>
        <v>#NAME?</v>
      </c>
      <c r="K1739" s="24" t="e">
        <f t="shared" ca="1" si="137"/>
        <v>#NAME?</v>
      </c>
      <c r="L1739" s="24" t="e">
        <f t="shared" ca="1" si="138"/>
        <v>#NAME?</v>
      </c>
      <c r="M1739" s="24" t="e">
        <f t="shared" ca="1" si="139"/>
        <v>#NAME?</v>
      </c>
    </row>
    <row r="1740" spans="2:13" x14ac:dyDescent="0.25">
      <c r="B1740" s="24">
        <f t="shared" ca="1" si="135"/>
        <v>0.28681277235933977</v>
      </c>
      <c r="C1740" s="25">
        <f t="shared" ca="1" si="136"/>
        <v>44.372799729163717</v>
      </c>
      <c r="H1740" s="24">
        <v>1738</v>
      </c>
      <c r="I1740" s="24" t="e">
        <f ca="1"/>
        <v>#NAME?</v>
      </c>
      <c r="J1740" s="24" t="e">
        <f t="array" aca="1" ref="J1740" ca="1">INDIRECT(ADDRESS(($F$2+1-H1740)+2,9))</f>
        <v>#NAME?</v>
      </c>
      <c r="K1740" s="24" t="e">
        <f t="shared" ca="1" si="137"/>
        <v>#NAME?</v>
      </c>
      <c r="L1740" s="24" t="e">
        <f t="shared" ca="1" si="138"/>
        <v>#NAME?</v>
      </c>
      <c r="M1740" s="24" t="e">
        <f t="shared" ca="1" si="139"/>
        <v>#NAME?</v>
      </c>
    </row>
    <row r="1741" spans="2:13" x14ac:dyDescent="0.25">
      <c r="B1741" s="24">
        <f t="shared" ca="1" si="135"/>
        <v>6.6011474112121937E-2</v>
      </c>
      <c r="C1741" s="25">
        <f t="shared" ca="1" si="136"/>
        <v>34.938276996175176</v>
      </c>
      <c r="H1741" s="24">
        <v>1739</v>
      </c>
      <c r="I1741" s="24" t="e">
        <f ca="1"/>
        <v>#NAME?</v>
      </c>
      <c r="J1741" s="24" t="e">
        <f t="array" aca="1" ref="J1741" ca="1">INDIRECT(ADDRESS(($F$2+1-H1741)+2,9))</f>
        <v>#NAME?</v>
      </c>
      <c r="K1741" s="24" t="e">
        <f t="shared" ca="1" si="137"/>
        <v>#NAME?</v>
      </c>
      <c r="L1741" s="24" t="e">
        <f t="shared" ca="1" si="138"/>
        <v>#NAME?</v>
      </c>
      <c r="M1741" s="24" t="e">
        <f t="shared" ca="1" si="139"/>
        <v>#NAME?</v>
      </c>
    </row>
    <row r="1742" spans="2:13" x14ac:dyDescent="0.25">
      <c r="B1742" s="24">
        <f t="shared" ca="1" si="135"/>
        <v>0.7667563854061008</v>
      </c>
      <c r="C1742" s="25">
        <f t="shared" ca="1" si="136"/>
        <v>57.282064318972957</v>
      </c>
      <c r="H1742" s="24">
        <v>1740</v>
      </c>
      <c r="I1742" s="24" t="e">
        <f ca="1"/>
        <v>#NAME?</v>
      </c>
      <c r="J1742" s="24" t="e">
        <f t="array" aca="1" ref="J1742" ca="1">INDIRECT(ADDRESS(($F$2+1-H1742)+2,9))</f>
        <v>#NAME?</v>
      </c>
      <c r="K1742" s="24" t="e">
        <f t="shared" ca="1" si="137"/>
        <v>#NAME?</v>
      </c>
      <c r="L1742" s="24" t="e">
        <f t="shared" ca="1" si="138"/>
        <v>#NAME?</v>
      </c>
      <c r="M1742" s="24" t="e">
        <f t="shared" ca="1" si="139"/>
        <v>#NAME?</v>
      </c>
    </row>
    <row r="1743" spans="2:13" x14ac:dyDescent="0.25">
      <c r="B1743" s="24">
        <f t="shared" ca="1" si="135"/>
        <v>7.1519952071546822E-2</v>
      </c>
      <c r="C1743" s="25">
        <f t="shared" ca="1" si="136"/>
        <v>35.354359788000899</v>
      </c>
      <c r="H1743" s="24">
        <v>1741</v>
      </c>
      <c r="I1743" s="24" t="e">
        <f ca="1"/>
        <v>#NAME?</v>
      </c>
      <c r="J1743" s="24" t="e">
        <f t="array" aca="1" ref="J1743" ca="1">INDIRECT(ADDRESS(($F$2+1-H1743)+2,9))</f>
        <v>#NAME?</v>
      </c>
      <c r="K1743" s="24" t="e">
        <f t="shared" ca="1" si="137"/>
        <v>#NAME?</v>
      </c>
      <c r="L1743" s="24" t="e">
        <f t="shared" ca="1" si="138"/>
        <v>#NAME?</v>
      </c>
      <c r="M1743" s="24" t="e">
        <f t="shared" ca="1" si="139"/>
        <v>#NAME?</v>
      </c>
    </row>
    <row r="1744" spans="2:13" x14ac:dyDescent="0.25">
      <c r="B1744" s="24">
        <f t="shared" ca="1" si="135"/>
        <v>0.90392047485144156</v>
      </c>
      <c r="C1744" s="25">
        <f t="shared" ca="1" si="136"/>
        <v>63.042186279619614</v>
      </c>
      <c r="H1744" s="24">
        <v>1742</v>
      </c>
      <c r="I1744" s="24" t="e">
        <f ca="1"/>
        <v>#NAME?</v>
      </c>
      <c r="J1744" s="24" t="e">
        <f t="array" aca="1" ref="J1744" ca="1">INDIRECT(ADDRESS(($F$2+1-H1744)+2,9))</f>
        <v>#NAME?</v>
      </c>
      <c r="K1744" s="24" t="e">
        <f t="shared" ca="1" si="137"/>
        <v>#NAME?</v>
      </c>
      <c r="L1744" s="24" t="e">
        <f t="shared" ca="1" si="138"/>
        <v>#NAME?</v>
      </c>
      <c r="M1744" s="24" t="e">
        <f t="shared" ca="1" si="139"/>
        <v>#NAME?</v>
      </c>
    </row>
    <row r="1745" spans="2:13" x14ac:dyDescent="0.25">
      <c r="B1745" s="24">
        <f t="shared" ca="1" si="135"/>
        <v>0.56678084892196923</v>
      </c>
      <c r="C1745" s="25">
        <f t="shared" ca="1" si="136"/>
        <v>51.681842868322583</v>
      </c>
      <c r="H1745" s="24">
        <v>1743</v>
      </c>
      <c r="I1745" s="24" t="e">
        <f ca="1"/>
        <v>#NAME?</v>
      </c>
      <c r="J1745" s="24" t="e">
        <f t="array" aca="1" ref="J1745" ca="1">INDIRECT(ADDRESS(($F$2+1-H1745)+2,9))</f>
        <v>#NAME?</v>
      </c>
      <c r="K1745" s="24" t="e">
        <f t="shared" ca="1" si="137"/>
        <v>#NAME?</v>
      </c>
      <c r="L1745" s="24" t="e">
        <f t="shared" ca="1" si="138"/>
        <v>#NAME?</v>
      </c>
      <c r="M1745" s="24" t="e">
        <f t="shared" ca="1" si="139"/>
        <v>#NAME?</v>
      </c>
    </row>
    <row r="1746" spans="2:13" x14ac:dyDescent="0.25">
      <c r="B1746" s="24">
        <f t="shared" ca="1" si="135"/>
        <v>0.36442790828687543</v>
      </c>
      <c r="C1746" s="25">
        <f t="shared" ca="1" si="136"/>
        <v>46.533520480722295</v>
      </c>
      <c r="H1746" s="24">
        <v>1744</v>
      </c>
      <c r="I1746" s="24" t="e">
        <f ca="1"/>
        <v>#NAME?</v>
      </c>
      <c r="J1746" s="24" t="e">
        <f t="array" aca="1" ref="J1746" ca="1">INDIRECT(ADDRESS(($F$2+1-H1746)+2,9))</f>
        <v>#NAME?</v>
      </c>
      <c r="K1746" s="24" t="e">
        <f t="shared" ca="1" si="137"/>
        <v>#NAME?</v>
      </c>
      <c r="L1746" s="24" t="e">
        <f t="shared" ca="1" si="138"/>
        <v>#NAME?</v>
      </c>
      <c r="M1746" s="24" t="e">
        <f t="shared" ca="1" si="139"/>
        <v>#NAME?</v>
      </c>
    </row>
    <row r="1747" spans="2:13" x14ac:dyDescent="0.25">
      <c r="B1747" s="24">
        <f t="shared" ca="1" si="135"/>
        <v>0.85341213901062374</v>
      </c>
      <c r="C1747" s="25">
        <f t="shared" ca="1" si="136"/>
        <v>60.511804464345886</v>
      </c>
      <c r="H1747" s="24">
        <v>1745</v>
      </c>
      <c r="I1747" s="24" t="e">
        <f ca="1"/>
        <v>#NAME?</v>
      </c>
      <c r="J1747" s="24" t="e">
        <f t="array" aca="1" ref="J1747" ca="1">INDIRECT(ADDRESS(($F$2+1-H1747)+2,9))</f>
        <v>#NAME?</v>
      </c>
      <c r="K1747" s="24" t="e">
        <f t="shared" ca="1" si="137"/>
        <v>#NAME?</v>
      </c>
      <c r="L1747" s="24" t="e">
        <f t="shared" ca="1" si="138"/>
        <v>#NAME?</v>
      </c>
      <c r="M1747" s="24" t="e">
        <f t="shared" ca="1" si="139"/>
        <v>#NAME?</v>
      </c>
    </row>
    <row r="1748" spans="2:13" x14ac:dyDescent="0.25">
      <c r="B1748" s="24">
        <f t="shared" ca="1" si="135"/>
        <v>0.91241844768253499</v>
      </c>
      <c r="C1748" s="25">
        <f t="shared" ca="1" si="136"/>
        <v>63.557990783871169</v>
      </c>
      <c r="H1748" s="24">
        <v>1746</v>
      </c>
      <c r="I1748" s="24" t="e">
        <f ca="1"/>
        <v>#NAME?</v>
      </c>
      <c r="J1748" s="24" t="e">
        <f t="array" aca="1" ref="J1748" ca="1">INDIRECT(ADDRESS(($F$2+1-H1748)+2,9))</f>
        <v>#NAME?</v>
      </c>
      <c r="K1748" s="24" t="e">
        <f t="shared" ca="1" si="137"/>
        <v>#NAME?</v>
      </c>
      <c r="L1748" s="24" t="e">
        <f t="shared" ca="1" si="138"/>
        <v>#NAME?</v>
      </c>
      <c r="M1748" s="24" t="e">
        <f t="shared" ca="1" si="139"/>
        <v>#NAME?</v>
      </c>
    </row>
    <row r="1749" spans="2:13" x14ac:dyDescent="0.25">
      <c r="B1749" s="24">
        <f t="shared" ca="1" si="135"/>
        <v>0.30445751591635473</v>
      </c>
      <c r="C1749" s="25">
        <f t="shared" ca="1" si="136"/>
        <v>44.883772093167067</v>
      </c>
      <c r="H1749" s="24">
        <v>1747</v>
      </c>
      <c r="I1749" s="24" t="e">
        <f ca="1"/>
        <v>#NAME?</v>
      </c>
      <c r="J1749" s="24" t="e">
        <f t="array" aca="1" ref="J1749" ca="1">INDIRECT(ADDRESS(($F$2+1-H1749)+2,9))</f>
        <v>#NAME?</v>
      </c>
      <c r="K1749" s="24" t="e">
        <f t="shared" ca="1" si="137"/>
        <v>#NAME?</v>
      </c>
      <c r="L1749" s="24" t="e">
        <f t="shared" ca="1" si="138"/>
        <v>#NAME?</v>
      </c>
      <c r="M1749" s="24" t="e">
        <f t="shared" ca="1" si="139"/>
        <v>#NAME?</v>
      </c>
    </row>
    <row r="1750" spans="2:13" x14ac:dyDescent="0.25">
      <c r="B1750" s="24">
        <f t="shared" ca="1" si="135"/>
        <v>0.56128987122193663</v>
      </c>
      <c r="C1750" s="25">
        <f t="shared" ca="1" si="136"/>
        <v>51.54240312687967</v>
      </c>
      <c r="H1750" s="24">
        <v>1748</v>
      </c>
      <c r="I1750" s="24" t="e">
        <f ca="1"/>
        <v>#NAME?</v>
      </c>
      <c r="J1750" s="24" t="e">
        <f t="array" aca="1" ref="J1750" ca="1">INDIRECT(ADDRESS(($F$2+1-H1750)+2,9))</f>
        <v>#NAME?</v>
      </c>
      <c r="K1750" s="24" t="e">
        <f t="shared" ca="1" si="137"/>
        <v>#NAME?</v>
      </c>
      <c r="L1750" s="24" t="e">
        <f t="shared" ca="1" si="138"/>
        <v>#NAME?</v>
      </c>
      <c r="M1750" s="24" t="e">
        <f t="shared" ca="1" si="139"/>
        <v>#NAME?</v>
      </c>
    </row>
    <row r="1751" spans="2:13" x14ac:dyDescent="0.25">
      <c r="B1751" s="24">
        <f t="shared" ca="1" si="135"/>
        <v>0.56762078882392775</v>
      </c>
      <c r="C1751" s="25">
        <f t="shared" ca="1" si="136"/>
        <v>51.703200775408376</v>
      </c>
      <c r="H1751" s="24">
        <v>1749</v>
      </c>
      <c r="I1751" s="24" t="e">
        <f ca="1"/>
        <v>#NAME?</v>
      </c>
      <c r="J1751" s="24" t="e">
        <f t="array" aca="1" ref="J1751" ca="1">INDIRECT(ADDRESS(($F$2+1-H1751)+2,9))</f>
        <v>#NAME?</v>
      </c>
      <c r="K1751" s="24" t="e">
        <f t="shared" ca="1" si="137"/>
        <v>#NAME?</v>
      </c>
      <c r="L1751" s="24" t="e">
        <f t="shared" ca="1" si="138"/>
        <v>#NAME?</v>
      </c>
      <c r="M1751" s="24" t="e">
        <f t="shared" ca="1" si="139"/>
        <v>#NAME?</v>
      </c>
    </row>
    <row r="1752" spans="2:13" x14ac:dyDescent="0.25">
      <c r="B1752" s="24">
        <f t="shared" ca="1" si="135"/>
        <v>0.93947936158550738</v>
      </c>
      <c r="C1752" s="25">
        <f t="shared" ca="1" si="136"/>
        <v>65.504177671481344</v>
      </c>
      <c r="H1752" s="24">
        <v>1750</v>
      </c>
      <c r="I1752" s="24" t="e">
        <f ca="1"/>
        <v>#NAME?</v>
      </c>
      <c r="J1752" s="24" t="e">
        <f t="array" aca="1" ref="J1752" ca="1">INDIRECT(ADDRESS(($F$2+1-H1752)+2,9))</f>
        <v>#NAME?</v>
      </c>
      <c r="K1752" s="24" t="e">
        <f t="shared" ca="1" si="137"/>
        <v>#NAME?</v>
      </c>
      <c r="L1752" s="24" t="e">
        <f t="shared" ca="1" si="138"/>
        <v>#NAME?</v>
      </c>
      <c r="M1752" s="24" t="e">
        <f t="shared" ca="1" si="139"/>
        <v>#NAME?</v>
      </c>
    </row>
    <row r="1753" spans="2:13" x14ac:dyDescent="0.25">
      <c r="B1753" s="24">
        <f t="shared" ca="1" si="135"/>
        <v>0.31699601458183635</v>
      </c>
      <c r="C1753" s="25">
        <f t="shared" ca="1" si="136"/>
        <v>45.238844076226442</v>
      </c>
      <c r="H1753" s="24">
        <v>1751</v>
      </c>
      <c r="I1753" s="24" t="e">
        <f ca="1"/>
        <v>#NAME?</v>
      </c>
      <c r="J1753" s="24" t="e">
        <f t="array" aca="1" ref="J1753" ca="1">INDIRECT(ADDRESS(($F$2+1-H1753)+2,9))</f>
        <v>#NAME?</v>
      </c>
      <c r="K1753" s="24" t="e">
        <f t="shared" ca="1" si="137"/>
        <v>#NAME?</v>
      </c>
      <c r="L1753" s="24" t="e">
        <f t="shared" ca="1" si="138"/>
        <v>#NAME?</v>
      </c>
      <c r="M1753" s="24" t="e">
        <f t="shared" ca="1" si="139"/>
        <v>#NAME?</v>
      </c>
    </row>
    <row r="1754" spans="2:13" x14ac:dyDescent="0.25">
      <c r="B1754" s="24">
        <f t="shared" ca="1" si="135"/>
        <v>0.53105362380359888</v>
      </c>
      <c r="C1754" s="25">
        <f t="shared" ca="1" si="136"/>
        <v>50.779186645393509</v>
      </c>
      <c r="H1754" s="24">
        <v>1752</v>
      </c>
      <c r="I1754" s="24" t="e">
        <f ca="1"/>
        <v>#NAME?</v>
      </c>
      <c r="J1754" s="24" t="e">
        <f t="array" aca="1" ref="J1754" ca="1">INDIRECT(ADDRESS(($F$2+1-H1754)+2,9))</f>
        <v>#NAME?</v>
      </c>
      <c r="K1754" s="24" t="e">
        <f t="shared" ca="1" si="137"/>
        <v>#NAME?</v>
      </c>
      <c r="L1754" s="24" t="e">
        <f t="shared" ca="1" si="138"/>
        <v>#NAME?</v>
      </c>
      <c r="M1754" s="24" t="e">
        <f t="shared" ca="1" si="139"/>
        <v>#NAME?</v>
      </c>
    </row>
    <row r="1755" spans="2:13" x14ac:dyDescent="0.25">
      <c r="B1755" s="24">
        <f t="shared" ca="1" si="135"/>
        <v>5.5194615017490789E-2</v>
      </c>
      <c r="C1755" s="25">
        <f t="shared" ca="1" si="136"/>
        <v>34.035538973758065</v>
      </c>
      <c r="H1755" s="24">
        <v>1753</v>
      </c>
      <c r="I1755" s="24" t="e">
        <f ca="1"/>
        <v>#NAME?</v>
      </c>
      <c r="J1755" s="24" t="e">
        <f t="array" aca="1" ref="J1755" ca="1">INDIRECT(ADDRESS(($F$2+1-H1755)+2,9))</f>
        <v>#NAME?</v>
      </c>
      <c r="K1755" s="24" t="e">
        <f t="shared" ca="1" si="137"/>
        <v>#NAME?</v>
      </c>
      <c r="L1755" s="24" t="e">
        <f t="shared" ca="1" si="138"/>
        <v>#NAME?</v>
      </c>
      <c r="M1755" s="24" t="e">
        <f t="shared" ca="1" si="139"/>
        <v>#NAME?</v>
      </c>
    </row>
    <row r="1756" spans="2:13" x14ac:dyDescent="0.25">
      <c r="B1756" s="24">
        <f t="shared" ca="1" si="135"/>
        <v>2.8186576160713739E-2</v>
      </c>
      <c r="C1756" s="25">
        <f t="shared" ca="1" si="136"/>
        <v>30.918602192325864</v>
      </c>
      <c r="H1756" s="24">
        <v>1754</v>
      </c>
      <c r="I1756" s="24" t="e">
        <f ca="1"/>
        <v>#NAME?</v>
      </c>
      <c r="J1756" s="24" t="e">
        <f t="array" aca="1" ref="J1756" ca="1">INDIRECT(ADDRESS(($F$2+1-H1756)+2,9))</f>
        <v>#NAME?</v>
      </c>
      <c r="K1756" s="24" t="e">
        <f t="shared" ca="1" si="137"/>
        <v>#NAME?</v>
      </c>
      <c r="L1756" s="24" t="e">
        <f t="shared" ca="1" si="138"/>
        <v>#NAME?</v>
      </c>
      <c r="M1756" s="24" t="e">
        <f t="shared" ca="1" si="139"/>
        <v>#NAME?</v>
      </c>
    </row>
    <row r="1757" spans="2:13" x14ac:dyDescent="0.25">
      <c r="B1757" s="24">
        <f t="shared" ca="1" si="135"/>
        <v>0.52614965445231199</v>
      </c>
      <c r="C1757" s="25">
        <f t="shared" ca="1" si="136"/>
        <v>50.655944710531394</v>
      </c>
      <c r="H1757" s="24">
        <v>1755</v>
      </c>
      <c r="I1757" s="24" t="e">
        <f ca="1"/>
        <v>#NAME?</v>
      </c>
      <c r="J1757" s="24" t="e">
        <f t="array" aca="1" ref="J1757" ca="1">INDIRECT(ADDRESS(($F$2+1-H1757)+2,9))</f>
        <v>#NAME?</v>
      </c>
      <c r="K1757" s="24" t="e">
        <f t="shared" ca="1" si="137"/>
        <v>#NAME?</v>
      </c>
      <c r="L1757" s="24" t="e">
        <f t="shared" ca="1" si="138"/>
        <v>#NAME?</v>
      </c>
      <c r="M1757" s="24" t="e">
        <f t="shared" ca="1" si="139"/>
        <v>#NAME?</v>
      </c>
    </row>
    <row r="1758" spans="2:13" x14ac:dyDescent="0.25">
      <c r="B1758" s="24">
        <f t="shared" ca="1" si="135"/>
        <v>0.95676480117388418</v>
      </c>
      <c r="C1758" s="25">
        <f t="shared" ca="1" si="136"/>
        <v>67.143176809412665</v>
      </c>
      <c r="H1758" s="24">
        <v>1756</v>
      </c>
      <c r="I1758" s="24" t="e">
        <f ca="1"/>
        <v>#NAME?</v>
      </c>
      <c r="J1758" s="24" t="e">
        <f t="array" aca="1" ref="J1758" ca="1">INDIRECT(ADDRESS(($F$2+1-H1758)+2,9))</f>
        <v>#NAME?</v>
      </c>
      <c r="K1758" s="24" t="e">
        <f t="shared" ca="1" si="137"/>
        <v>#NAME?</v>
      </c>
      <c r="L1758" s="24" t="e">
        <f t="shared" ca="1" si="138"/>
        <v>#NAME?</v>
      </c>
      <c r="M1758" s="24" t="e">
        <f t="shared" ca="1" si="139"/>
        <v>#NAME?</v>
      </c>
    </row>
    <row r="1759" spans="2:13" x14ac:dyDescent="0.25">
      <c r="B1759" s="24">
        <f t="shared" ca="1" si="135"/>
        <v>0.50878614667134614</v>
      </c>
      <c r="C1759" s="25">
        <f t="shared" ca="1" si="136"/>
        <v>50.220253843586448</v>
      </c>
      <c r="H1759" s="24">
        <v>1757</v>
      </c>
      <c r="I1759" s="24" t="e">
        <f ca="1"/>
        <v>#NAME?</v>
      </c>
      <c r="J1759" s="24" t="e">
        <f t="array" aca="1" ref="J1759" ca="1">INDIRECT(ADDRESS(($F$2+1-H1759)+2,9))</f>
        <v>#NAME?</v>
      </c>
      <c r="K1759" s="24" t="e">
        <f t="shared" ca="1" si="137"/>
        <v>#NAME?</v>
      </c>
      <c r="L1759" s="24" t="e">
        <f t="shared" ca="1" si="138"/>
        <v>#NAME?</v>
      </c>
      <c r="M1759" s="24" t="e">
        <f t="shared" ca="1" si="139"/>
        <v>#NAME?</v>
      </c>
    </row>
    <row r="1760" spans="2:13" x14ac:dyDescent="0.25">
      <c r="B1760" s="24">
        <f t="shared" ca="1" si="135"/>
        <v>0.46668309680329145</v>
      </c>
      <c r="C1760" s="25">
        <f t="shared" ca="1" si="136"/>
        <v>49.163895946145331</v>
      </c>
      <c r="H1760" s="24">
        <v>1758</v>
      </c>
      <c r="I1760" s="24" t="e">
        <f ca="1"/>
        <v>#NAME?</v>
      </c>
      <c r="J1760" s="24" t="e">
        <f t="array" aca="1" ref="J1760" ca="1">INDIRECT(ADDRESS(($F$2+1-H1760)+2,9))</f>
        <v>#NAME?</v>
      </c>
      <c r="K1760" s="24" t="e">
        <f t="shared" ca="1" si="137"/>
        <v>#NAME?</v>
      </c>
      <c r="L1760" s="24" t="e">
        <f t="shared" ca="1" si="138"/>
        <v>#NAME?</v>
      </c>
      <c r="M1760" s="24" t="e">
        <f t="shared" ca="1" si="139"/>
        <v>#NAME?</v>
      </c>
    </row>
    <row r="1761" spans="2:13" x14ac:dyDescent="0.25">
      <c r="B1761" s="24">
        <f t="shared" ca="1" si="135"/>
        <v>0.95841902143328139</v>
      </c>
      <c r="C1761" s="25">
        <f t="shared" ca="1" si="136"/>
        <v>67.326271684078961</v>
      </c>
      <c r="H1761" s="24">
        <v>1759</v>
      </c>
      <c r="I1761" s="24" t="e">
        <f ca="1"/>
        <v>#NAME?</v>
      </c>
      <c r="J1761" s="24" t="e">
        <f t="array" aca="1" ref="J1761" ca="1">INDIRECT(ADDRESS(($F$2+1-H1761)+2,9))</f>
        <v>#NAME?</v>
      </c>
      <c r="K1761" s="24" t="e">
        <f t="shared" ca="1" si="137"/>
        <v>#NAME?</v>
      </c>
      <c r="L1761" s="24" t="e">
        <f t="shared" ca="1" si="138"/>
        <v>#NAME?</v>
      </c>
      <c r="M1761" s="24" t="e">
        <f t="shared" ca="1" si="139"/>
        <v>#NAME?</v>
      </c>
    </row>
    <row r="1762" spans="2:13" x14ac:dyDescent="0.25">
      <c r="B1762" s="24">
        <f t="shared" ca="1" si="135"/>
        <v>0.80375717616650955</v>
      </c>
      <c r="C1762" s="25">
        <f t="shared" ca="1" si="136"/>
        <v>58.551183215399213</v>
      </c>
      <c r="H1762" s="24">
        <v>1760</v>
      </c>
      <c r="I1762" s="24" t="e">
        <f ca="1"/>
        <v>#NAME?</v>
      </c>
      <c r="J1762" s="24" t="e">
        <f t="array" aca="1" ref="J1762" ca="1">INDIRECT(ADDRESS(($F$2+1-H1762)+2,9))</f>
        <v>#NAME?</v>
      </c>
      <c r="K1762" s="24" t="e">
        <f t="shared" ca="1" si="137"/>
        <v>#NAME?</v>
      </c>
      <c r="L1762" s="24" t="e">
        <f t="shared" ca="1" si="138"/>
        <v>#NAME?</v>
      </c>
      <c r="M1762" s="24" t="e">
        <f t="shared" ca="1" si="139"/>
        <v>#NAME?</v>
      </c>
    </row>
    <row r="1763" spans="2:13" x14ac:dyDescent="0.25">
      <c r="B1763" s="24">
        <f t="shared" ca="1" si="135"/>
        <v>0.42266438908390347</v>
      </c>
      <c r="C1763" s="25">
        <f t="shared" ca="1" si="136"/>
        <v>48.049180311627872</v>
      </c>
      <c r="H1763" s="24">
        <v>1761</v>
      </c>
      <c r="I1763" s="24" t="e">
        <f ca="1"/>
        <v>#NAME?</v>
      </c>
      <c r="J1763" s="24" t="e">
        <f t="array" aca="1" ref="J1763" ca="1">INDIRECT(ADDRESS(($F$2+1-H1763)+2,9))</f>
        <v>#NAME?</v>
      </c>
      <c r="K1763" s="24" t="e">
        <f t="shared" ca="1" si="137"/>
        <v>#NAME?</v>
      </c>
      <c r="L1763" s="24" t="e">
        <f t="shared" ca="1" si="138"/>
        <v>#NAME?</v>
      </c>
      <c r="M1763" s="24" t="e">
        <f t="shared" ca="1" si="139"/>
        <v>#NAME?</v>
      </c>
    </row>
    <row r="1764" spans="2:13" x14ac:dyDescent="0.25">
      <c r="B1764" s="24">
        <f t="shared" ca="1" si="135"/>
        <v>0.73540512244418643</v>
      </c>
      <c r="C1764" s="25">
        <f t="shared" ca="1" si="136"/>
        <v>56.292433460554591</v>
      </c>
      <c r="H1764" s="24">
        <v>1762</v>
      </c>
      <c r="I1764" s="24" t="e">
        <f ca="1"/>
        <v>#NAME?</v>
      </c>
      <c r="J1764" s="24" t="e">
        <f t="array" aca="1" ref="J1764" ca="1">INDIRECT(ADDRESS(($F$2+1-H1764)+2,9))</f>
        <v>#NAME?</v>
      </c>
      <c r="K1764" s="24" t="e">
        <f t="shared" ca="1" si="137"/>
        <v>#NAME?</v>
      </c>
      <c r="L1764" s="24" t="e">
        <f t="shared" ca="1" si="138"/>
        <v>#NAME?</v>
      </c>
      <c r="M1764" s="24" t="e">
        <f t="shared" ca="1" si="139"/>
        <v>#NAME?</v>
      </c>
    </row>
    <row r="1765" spans="2:13" x14ac:dyDescent="0.25">
      <c r="B1765" s="24">
        <f t="shared" ca="1" si="135"/>
        <v>0.61156812461794607</v>
      </c>
      <c r="C1765" s="25">
        <f t="shared" ca="1" si="136"/>
        <v>52.834084511616993</v>
      </c>
      <c r="H1765" s="24">
        <v>1763</v>
      </c>
      <c r="I1765" s="24" t="e">
        <f ca="1"/>
        <v>#NAME?</v>
      </c>
      <c r="J1765" s="24" t="e">
        <f t="array" aca="1" ref="J1765" ca="1">INDIRECT(ADDRESS(($F$2+1-H1765)+2,9))</f>
        <v>#NAME?</v>
      </c>
      <c r="K1765" s="24" t="e">
        <f t="shared" ca="1" si="137"/>
        <v>#NAME?</v>
      </c>
      <c r="L1765" s="24" t="e">
        <f t="shared" ca="1" si="138"/>
        <v>#NAME?</v>
      </c>
      <c r="M1765" s="24" t="e">
        <f t="shared" ca="1" si="139"/>
        <v>#NAME?</v>
      </c>
    </row>
    <row r="1766" spans="2:13" x14ac:dyDescent="0.25">
      <c r="B1766" s="24">
        <f t="shared" ca="1" si="135"/>
        <v>0.96614596783231299</v>
      </c>
      <c r="C1766" s="25">
        <f t="shared" ca="1" si="136"/>
        <v>68.269448337579661</v>
      </c>
      <c r="H1766" s="24">
        <v>1764</v>
      </c>
      <c r="I1766" s="24" t="e">
        <f ca="1"/>
        <v>#NAME?</v>
      </c>
      <c r="J1766" s="24" t="e">
        <f t="array" aca="1" ref="J1766" ca="1">INDIRECT(ADDRESS(($F$2+1-H1766)+2,9))</f>
        <v>#NAME?</v>
      </c>
      <c r="K1766" s="24" t="e">
        <f t="shared" ca="1" si="137"/>
        <v>#NAME?</v>
      </c>
      <c r="L1766" s="24" t="e">
        <f t="shared" ca="1" si="138"/>
        <v>#NAME?</v>
      </c>
      <c r="M1766" s="24" t="e">
        <f t="shared" ca="1" si="139"/>
        <v>#NAME?</v>
      </c>
    </row>
    <row r="1767" spans="2:13" x14ac:dyDescent="0.25">
      <c r="B1767" s="24">
        <f t="shared" ca="1" si="135"/>
        <v>0.40792890644644586</v>
      </c>
      <c r="C1767" s="25">
        <f t="shared" ca="1" si="136"/>
        <v>47.671241513638478</v>
      </c>
      <c r="H1767" s="24">
        <v>1765</v>
      </c>
      <c r="I1767" s="24" t="e">
        <f ca="1"/>
        <v>#NAME?</v>
      </c>
      <c r="J1767" s="24" t="e">
        <f t="array" aca="1" ref="J1767" ca="1">INDIRECT(ADDRESS(($F$2+1-H1767)+2,9))</f>
        <v>#NAME?</v>
      </c>
      <c r="K1767" s="24" t="e">
        <f t="shared" ca="1" si="137"/>
        <v>#NAME?</v>
      </c>
      <c r="L1767" s="24" t="e">
        <f t="shared" ca="1" si="138"/>
        <v>#NAME?</v>
      </c>
      <c r="M1767" s="24" t="e">
        <f t="shared" ca="1" si="139"/>
        <v>#NAME?</v>
      </c>
    </row>
    <row r="1768" spans="2:13" x14ac:dyDescent="0.25">
      <c r="B1768" s="24">
        <f t="shared" ca="1" si="135"/>
        <v>0.70153024542129216</v>
      </c>
      <c r="C1768" s="25">
        <f t="shared" ca="1" si="136"/>
        <v>55.28806758095908</v>
      </c>
      <c r="H1768" s="24">
        <v>1766</v>
      </c>
      <c r="I1768" s="24" t="e">
        <f ca="1"/>
        <v>#NAME?</v>
      </c>
      <c r="J1768" s="24" t="e">
        <f t="array" aca="1" ref="J1768" ca="1">INDIRECT(ADDRESS(($F$2+1-H1768)+2,9))</f>
        <v>#NAME?</v>
      </c>
      <c r="K1768" s="24" t="e">
        <f t="shared" ca="1" si="137"/>
        <v>#NAME?</v>
      </c>
      <c r="L1768" s="24" t="e">
        <f t="shared" ca="1" si="138"/>
        <v>#NAME?</v>
      </c>
      <c r="M1768" s="24" t="e">
        <f t="shared" ca="1" si="139"/>
        <v>#NAME?</v>
      </c>
    </row>
    <row r="1769" spans="2:13" x14ac:dyDescent="0.25">
      <c r="B1769" s="24">
        <f t="shared" ca="1" si="135"/>
        <v>0.61296948174075649</v>
      </c>
      <c r="C1769" s="25">
        <f t="shared" ca="1" si="136"/>
        <v>52.870669776331056</v>
      </c>
      <c r="H1769" s="24">
        <v>1767</v>
      </c>
      <c r="I1769" s="24" t="e">
        <f ca="1"/>
        <v>#NAME?</v>
      </c>
      <c r="J1769" s="24" t="e">
        <f t="array" aca="1" ref="J1769" ca="1">INDIRECT(ADDRESS(($F$2+1-H1769)+2,9))</f>
        <v>#NAME?</v>
      </c>
      <c r="K1769" s="24" t="e">
        <f t="shared" ca="1" si="137"/>
        <v>#NAME?</v>
      </c>
      <c r="L1769" s="24" t="e">
        <f t="shared" ca="1" si="138"/>
        <v>#NAME?</v>
      </c>
      <c r="M1769" s="24" t="e">
        <f t="shared" ca="1" si="139"/>
        <v>#NAME?</v>
      </c>
    </row>
    <row r="1770" spans="2:13" x14ac:dyDescent="0.25">
      <c r="B1770" s="24">
        <f t="shared" ca="1" si="135"/>
        <v>0.95053775582466105</v>
      </c>
      <c r="C1770" s="25">
        <f t="shared" ca="1" si="136"/>
        <v>66.500902024304992</v>
      </c>
      <c r="H1770" s="24">
        <v>1768</v>
      </c>
      <c r="I1770" s="24" t="e">
        <f ca="1"/>
        <v>#NAME?</v>
      </c>
      <c r="J1770" s="24" t="e">
        <f t="array" aca="1" ref="J1770" ca="1">INDIRECT(ADDRESS(($F$2+1-H1770)+2,9))</f>
        <v>#NAME?</v>
      </c>
      <c r="K1770" s="24" t="e">
        <f t="shared" ca="1" si="137"/>
        <v>#NAME?</v>
      </c>
      <c r="L1770" s="24" t="e">
        <f t="shared" ca="1" si="138"/>
        <v>#NAME?</v>
      </c>
      <c r="M1770" s="24" t="e">
        <f t="shared" ca="1" si="139"/>
        <v>#NAME?</v>
      </c>
    </row>
    <row r="1771" spans="2:13" x14ac:dyDescent="0.25">
      <c r="B1771" s="24">
        <f t="shared" ca="1" si="135"/>
        <v>0.75192799413043476</v>
      </c>
      <c r="C1771" s="25">
        <f t="shared" ca="1" si="136"/>
        <v>56.805693730993816</v>
      </c>
      <c r="H1771" s="24">
        <v>1769</v>
      </c>
      <c r="I1771" s="24" t="e">
        <f ca="1"/>
        <v>#NAME?</v>
      </c>
      <c r="J1771" s="24" t="e">
        <f t="array" aca="1" ref="J1771" ca="1">INDIRECT(ADDRESS(($F$2+1-H1771)+2,9))</f>
        <v>#NAME?</v>
      </c>
      <c r="K1771" s="24" t="e">
        <f t="shared" ca="1" si="137"/>
        <v>#NAME?</v>
      </c>
      <c r="L1771" s="24" t="e">
        <f t="shared" ca="1" si="138"/>
        <v>#NAME?</v>
      </c>
      <c r="M1771" s="24" t="e">
        <f t="shared" ca="1" si="139"/>
        <v>#NAME?</v>
      </c>
    </row>
    <row r="1772" spans="2:13" x14ac:dyDescent="0.25">
      <c r="B1772" s="24">
        <f t="shared" ca="1" si="135"/>
        <v>9.7386505283983849E-2</v>
      </c>
      <c r="C1772" s="25">
        <f t="shared" ca="1" si="136"/>
        <v>37.034120784997569</v>
      </c>
      <c r="H1772" s="24">
        <v>1770</v>
      </c>
      <c r="I1772" s="24" t="e">
        <f ca="1"/>
        <v>#NAME?</v>
      </c>
      <c r="J1772" s="24" t="e">
        <f t="array" aca="1" ref="J1772" ca="1">INDIRECT(ADDRESS(($F$2+1-H1772)+2,9))</f>
        <v>#NAME?</v>
      </c>
      <c r="K1772" s="24" t="e">
        <f t="shared" ca="1" si="137"/>
        <v>#NAME?</v>
      </c>
      <c r="L1772" s="24" t="e">
        <f t="shared" ca="1" si="138"/>
        <v>#NAME?</v>
      </c>
      <c r="M1772" s="24" t="e">
        <f t="shared" ca="1" si="139"/>
        <v>#NAME?</v>
      </c>
    </row>
    <row r="1773" spans="2:13" x14ac:dyDescent="0.25">
      <c r="B1773" s="24">
        <f t="shared" ca="1" si="135"/>
        <v>0.95149789326679168</v>
      </c>
      <c r="C1773" s="25">
        <f t="shared" ca="1" si="136"/>
        <v>66.595539767862277</v>
      </c>
      <c r="H1773" s="24">
        <v>1771</v>
      </c>
      <c r="I1773" s="24" t="e">
        <f ca="1"/>
        <v>#NAME?</v>
      </c>
      <c r="J1773" s="24" t="e">
        <f t="array" aca="1" ref="J1773" ca="1">INDIRECT(ADDRESS(($F$2+1-H1773)+2,9))</f>
        <v>#NAME?</v>
      </c>
      <c r="K1773" s="24" t="e">
        <f t="shared" ca="1" si="137"/>
        <v>#NAME?</v>
      </c>
      <c r="L1773" s="24" t="e">
        <f t="shared" ca="1" si="138"/>
        <v>#NAME?</v>
      </c>
      <c r="M1773" s="24" t="e">
        <f t="shared" ca="1" si="139"/>
        <v>#NAME?</v>
      </c>
    </row>
    <row r="1774" spans="2:13" x14ac:dyDescent="0.25">
      <c r="B1774" s="24">
        <f t="shared" ca="1" si="135"/>
        <v>0.72833799045803727</v>
      </c>
      <c r="C1774" s="25">
        <f t="shared" ca="1" si="136"/>
        <v>56.077941358699363</v>
      </c>
      <c r="H1774" s="24">
        <v>1772</v>
      </c>
      <c r="I1774" s="24" t="e">
        <f ca="1"/>
        <v>#NAME?</v>
      </c>
      <c r="J1774" s="24" t="e">
        <f t="array" aca="1" ref="J1774" ca="1">INDIRECT(ADDRESS(($F$2+1-H1774)+2,9))</f>
        <v>#NAME?</v>
      </c>
      <c r="K1774" s="24" t="e">
        <f t="shared" ca="1" si="137"/>
        <v>#NAME?</v>
      </c>
      <c r="L1774" s="24" t="e">
        <f t="shared" ca="1" si="138"/>
        <v>#NAME?</v>
      </c>
      <c r="M1774" s="24" t="e">
        <f t="shared" ca="1" si="139"/>
        <v>#NAME?</v>
      </c>
    </row>
    <row r="1775" spans="2:13" x14ac:dyDescent="0.25">
      <c r="B1775" s="24">
        <f t="shared" ca="1" si="135"/>
        <v>9.0290374289411335E-2</v>
      </c>
      <c r="C1775" s="25">
        <f t="shared" ca="1" si="136"/>
        <v>36.610309494428535</v>
      </c>
      <c r="H1775" s="24">
        <v>1773</v>
      </c>
      <c r="I1775" s="24" t="e">
        <f ca="1"/>
        <v>#NAME?</v>
      </c>
      <c r="J1775" s="24" t="e">
        <f t="array" aca="1" ref="J1775" ca="1">INDIRECT(ADDRESS(($F$2+1-H1775)+2,9))</f>
        <v>#NAME?</v>
      </c>
      <c r="K1775" s="24" t="e">
        <f t="shared" ca="1" si="137"/>
        <v>#NAME?</v>
      </c>
      <c r="L1775" s="24" t="e">
        <f t="shared" ca="1" si="138"/>
        <v>#NAME?</v>
      </c>
      <c r="M1775" s="24" t="e">
        <f t="shared" ca="1" si="139"/>
        <v>#NAME?</v>
      </c>
    </row>
    <row r="1776" spans="2:13" x14ac:dyDescent="0.25">
      <c r="B1776" s="24">
        <f t="shared" ca="1" si="135"/>
        <v>0.46857262936878918</v>
      </c>
      <c r="C1776" s="25">
        <f t="shared" ca="1" si="136"/>
        <v>49.211416082919044</v>
      </c>
      <c r="H1776" s="24">
        <v>1774</v>
      </c>
      <c r="I1776" s="24" t="e">
        <f ca="1"/>
        <v>#NAME?</v>
      </c>
      <c r="J1776" s="24" t="e">
        <f t="array" aca="1" ref="J1776" ca="1">INDIRECT(ADDRESS(($F$2+1-H1776)+2,9))</f>
        <v>#NAME?</v>
      </c>
      <c r="K1776" s="24" t="e">
        <f t="shared" ca="1" si="137"/>
        <v>#NAME?</v>
      </c>
      <c r="L1776" s="24" t="e">
        <f t="shared" ca="1" si="138"/>
        <v>#NAME?</v>
      </c>
      <c r="M1776" s="24" t="e">
        <f t="shared" ca="1" si="139"/>
        <v>#NAME?</v>
      </c>
    </row>
    <row r="1777" spans="2:13" x14ac:dyDescent="0.25">
      <c r="B1777" s="24">
        <f t="shared" ca="1" si="135"/>
        <v>0.74425924131518051</v>
      </c>
      <c r="C1777" s="25">
        <f t="shared" ca="1" si="136"/>
        <v>56.565325717649003</v>
      </c>
      <c r="H1777" s="24">
        <v>1775</v>
      </c>
      <c r="I1777" s="24" t="e">
        <f ca="1"/>
        <v>#NAME?</v>
      </c>
      <c r="J1777" s="24" t="e">
        <f t="array" aca="1" ref="J1777" ca="1">INDIRECT(ADDRESS(($F$2+1-H1777)+2,9))</f>
        <v>#NAME?</v>
      </c>
      <c r="K1777" s="24" t="e">
        <f t="shared" ca="1" si="137"/>
        <v>#NAME?</v>
      </c>
      <c r="L1777" s="24" t="e">
        <f t="shared" ca="1" si="138"/>
        <v>#NAME?</v>
      </c>
      <c r="M1777" s="24" t="e">
        <f t="shared" ca="1" si="139"/>
        <v>#NAME?</v>
      </c>
    </row>
    <row r="1778" spans="2:13" x14ac:dyDescent="0.25">
      <c r="B1778" s="24">
        <f t="shared" ca="1" si="135"/>
        <v>0.34261539735596058</v>
      </c>
      <c r="C1778" s="25">
        <f t="shared" ca="1" si="136"/>
        <v>45.946643359977678</v>
      </c>
      <c r="H1778" s="24">
        <v>1776</v>
      </c>
      <c r="I1778" s="24" t="e">
        <f ca="1"/>
        <v>#NAME?</v>
      </c>
      <c r="J1778" s="24" t="e">
        <f t="array" aca="1" ref="J1778" ca="1">INDIRECT(ADDRESS(($F$2+1-H1778)+2,9))</f>
        <v>#NAME?</v>
      </c>
      <c r="K1778" s="24" t="e">
        <f t="shared" ca="1" si="137"/>
        <v>#NAME?</v>
      </c>
      <c r="L1778" s="24" t="e">
        <f t="shared" ca="1" si="138"/>
        <v>#NAME?</v>
      </c>
      <c r="M1778" s="24" t="e">
        <f t="shared" ca="1" si="139"/>
        <v>#NAME?</v>
      </c>
    </row>
    <row r="1779" spans="2:13" x14ac:dyDescent="0.25">
      <c r="B1779" s="24">
        <f t="shared" ca="1" si="135"/>
        <v>0.45573373250834859</v>
      </c>
      <c r="C1779" s="25">
        <f t="shared" ca="1" si="136"/>
        <v>48.888122494128986</v>
      </c>
      <c r="H1779" s="24">
        <v>1777</v>
      </c>
      <c r="I1779" s="24" t="e">
        <f ca="1"/>
        <v>#NAME?</v>
      </c>
      <c r="J1779" s="24" t="e">
        <f t="array" aca="1" ref="J1779" ca="1">INDIRECT(ADDRESS(($F$2+1-H1779)+2,9))</f>
        <v>#NAME?</v>
      </c>
      <c r="K1779" s="24" t="e">
        <f t="shared" ca="1" si="137"/>
        <v>#NAME?</v>
      </c>
      <c r="L1779" s="24" t="e">
        <f t="shared" ca="1" si="138"/>
        <v>#NAME?</v>
      </c>
      <c r="M1779" s="24" t="e">
        <f t="shared" ca="1" si="139"/>
        <v>#NAME?</v>
      </c>
    </row>
    <row r="1780" spans="2:13" x14ac:dyDescent="0.25">
      <c r="B1780" s="24">
        <f t="shared" ca="1" si="135"/>
        <v>0.79500599247011705</v>
      </c>
      <c r="C1780" s="25">
        <f t="shared" ca="1" si="136"/>
        <v>58.239147214412739</v>
      </c>
      <c r="H1780" s="24">
        <v>1778</v>
      </c>
      <c r="I1780" s="24" t="e">
        <f ca="1"/>
        <v>#NAME?</v>
      </c>
      <c r="J1780" s="24" t="e">
        <f t="array" aca="1" ref="J1780" ca="1">INDIRECT(ADDRESS(($F$2+1-H1780)+2,9))</f>
        <v>#NAME?</v>
      </c>
      <c r="K1780" s="24" t="e">
        <f t="shared" ca="1" si="137"/>
        <v>#NAME?</v>
      </c>
      <c r="L1780" s="24" t="e">
        <f t="shared" ca="1" si="138"/>
        <v>#NAME?</v>
      </c>
      <c r="M1780" s="24" t="e">
        <f t="shared" ca="1" si="139"/>
        <v>#NAME?</v>
      </c>
    </row>
    <row r="1781" spans="2:13" x14ac:dyDescent="0.25">
      <c r="B1781" s="24">
        <f t="shared" ca="1" si="135"/>
        <v>0.78505946797211956</v>
      </c>
      <c r="C1781" s="25">
        <f t="shared" ca="1" si="136"/>
        <v>57.893951938644072</v>
      </c>
      <c r="H1781" s="24">
        <v>1779</v>
      </c>
      <c r="I1781" s="24" t="e">
        <f ca="1"/>
        <v>#NAME?</v>
      </c>
      <c r="J1781" s="24" t="e">
        <f t="array" aca="1" ref="J1781" ca="1">INDIRECT(ADDRESS(($F$2+1-H1781)+2,9))</f>
        <v>#NAME?</v>
      </c>
      <c r="K1781" s="24" t="e">
        <f t="shared" ca="1" si="137"/>
        <v>#NAME?</v>
      </c>
      <c r="L1781" s="24" t="e">
        <f t="shared" ca="1" si="138"/>
        <v>#NAME?</v>
      </c>
      <c r="M1781" s="24" t="e">
        <f t="shared" ca="1" si="139"/>
        <v>#NAME?</v>
      </c>
    </row>
    <row r="1782" spans="2:13" x14ac:dyDescent="0.25">
      <c r="B1782" s="24">
        <f t="shared" ca="1" si="135"/>
        <v>5.7930468294522641E-2</v>
      </c>
      <c r="C1782" s="25">
        <f t="shared" ca="1" si="136"/>
        <v>34.276134714501922</v>
      </c>
      <c r="H1782" s="24">
        <v>1780</v>
      </c>
      <c r="I1782" s="24" t="e">
        <f ca="1"/>
        <v>#NAME?</v>
      </c>
      <c r="J1782" s="24" t="e">
        <f t="array" aca="1" ref="J1782" ca="1">INDIRECT(ADDRESS(($F$2+1-H1782)+2,9))</f>
        <v>#NAME?</v>
      </c>
      <c r="K1782" s="24" t="e">
        <f t="shared" ca="1" si="137"/>
        <v>#NAME?</v>
      </c>
      <c r="L1782" s="24" t="e">
        <f t="shared" ca="1" si="138"/>
        <v>#NAME?</v>
      </c>
      <c r="M1782" s="24" t="e">
        <f t="shared" ca="1" si="139"/>
        <v>#NAME?</v>
      </c>
    </row>
    <row r="1783" spans="2:13" x14ac:dyDescent="0.25">
      <c r="B1783" s="24">
        <f t="shared" ca="1" si="135"/>
        <v>0.44770473676764833</v>
      </c>
      <c r="C1783" s="25">
        <f t="shared" ca="1" si="136"/>
        <v>48.685375300868635</v>
      </c>
      <c r="H1783" s="24">
        <v>1781</v>
      </c>
      <c r="I1783" s="24" t="e">
        <f ca="1"/>
        <v>#NAME?</v>
      </c>
      <c r="J1783" s="24" t="e">
        <f t="array" aca="1" ref="J1783" ca="1">INDIRECT(ADDRESS(($F$2+1-H1783)+2,9))</f>
        <v>#NAME?</v>
      </c>
      <c r="K1783" s="24" t="e">
        <f t="shared" ca="1" si="137"/>
        <v>#NAME?</v>
      </c>
      <c r="L1783" s="24" t="e">
        <f t="shared" ca="1" si="138"/>
        <v>#NAME?</v>
      </c>
      <c r="M1783" s="24" t="e">
        <f t="shared" ca="1" si="139"/>
        <v>#NAME?</v>
      </c>
    </row>
    <row r="1784" spans="2:13" x14ac:dyDescent="0.25">
      <c r="B1784" s="24">
        <f t="shared" ca="1" si="135"/>
        <v>0.12343879297759908</v>
      </c>
      <c r="C1784" s="25">
        <f t="shared" ca="1" si="136"/>
        <v>38.420332018900098</v>
      </c>
      <c r="H1784" s="24">
        <v>1782</v>
      </c>
      <c r="I1784" s="24" t="e">
        <f ca="1"/>
        <v>#NAME?</v>
      </c>
      <c r="J1784" s="24" t="e">
        <f t="array" aca="1" ref="J1784" ca="1">INDIRECT(ADDRESS(($F$2+1-H1784)+2,9))</f>
        <v>#NAME?</v>
      </c>
      <c r="K1784" s="24" t="e">
        <f t="shared" ca="1" si="137"/>
        <v>#NAME?</v>
      </c>
      <c r="L1784" s="24" t="e">
        <f t="shared" ca="1" si="138"/>
        <v>#NAME?</v>
      </c>
      <c r="M1784" s="24" t="e">
        <f t="shared" ca="1" si="139"/>
        <v>#NAME?</v>
      </c>
    </row>
    <row r="1785" spans="2:13" x14ac:dyDescent="0.25">
      <c r="B1785" s="24">
        <f t="shared" ca="1" si="135"/>
        <v>0.67026812772449318</v>
      </c>
      <c r="C1785" s="25">
        <f t="shared" ca="1" si="136"/>
        <v>54.406536664967192</v>
      </c>
      <c r="H1785" s="24">
        <v>1783</v>
      </c>
      <c r="I1785" s="24" t="e">
        <f ca="1"/>
        <v>#NAME?</v>
      </c>
      <c r="J1785" s="24" t="e">
        <f t="array" aca="1" ref="J1785" ca="1">INDIRECT(ADDRESS(($F$2+1-H1785)+2,9))</f>
        <v>#NAME?</v>
      </c>
      <c r="K1785" s="24" t="e">
        <f t="shared" ca="1" si="137"/>
        <v>#NAME?</v>
      </c>
      <c r="L1785" s="24" t="e">
        <f t="shared" ca="1" si="138"/>
        <v>#NAME?</v>
      </c>
      <c r="M1785" s="24" t="e">
        <f t="shared" ca="1" si="139"/>
        <v>#NAME?</v>
      </c>
    </row>
    <row r="1786" spans="2:13" x14ac:dyDescent="0.25">
      <c r="B1786" s="24">
        <f t="shared" ca="1" si="135"/>
        <v>0.162676236422031</v>
      </c>
      <c r="C1786" s="25">
        <f t="shared" ca="1" si="136"/>
        <v>40.164818213650179</v>
      </c>
      <c r="H1786" s="24">
        <v>1784</v>
      </c>
      <c r="I1786" s="24" t="e">
        <f ca="1"/>
        <v>#NAME?</v>
      </c>
      <c r="J1786" s="24" t="e">
        <f t="array" aca="1" ref="J1786" ca="1">INDIRECT(ADDRESS(($F$2+1-H1786)+2,9))</f>
        <v>#NAME?</v>
      </c>
      <c r="K1786" s="24" t="e">
        <f t="shared" ca="1" si="137"/>
        <v>#NAME?</v>
      </c>
      <c r="L1786" s="24" t="e">
        <f t="shared" ca="1" si="138"/>
        <v>#NAME?</v>
      </c>
      <c r="M1786" s="24" t="e">
        <f t="shared" ca="1" si="139"/>
        <v>#NAME?</v>
      </c>
    </row>
    <row r="1787" spans="2:13" x14ac:dyDescent="0.25">
      <c r="B1787" s="24">
        <f t="shared" ca="1" si="135"/>
        <v>5.245863905102488E-2</v>
      </c>
      <c r="C1787" s="25">
        <f t="shared" ca="1" si="136"/>
        <v>33.785318630181436</v>
      </c>
      <c r="H1787" s="24">
        <v>1785</v>
      </c>
      <c r="I1787" s="24" t="e">
        <f ca="1"/>
        <v>#NAME?</v>
      </c>
      <c r="J1787" s="24" t="e">
        <f t="array" aca="1" ref="J1787" ca="1">INDIRECT(ADDRESS(($F$2+1-H1787)+2,9))</f>
        <v>#NAME?</v>
      </c>
      <c r="K1787" s="24" t="e">
        <f t="shared" ca="1" si="137"/>
        <v>#NAME?</v>
      </c>
      <c r="L1787" s="24" t="e">
        <f t="shared" ca="1" si="138"/>
        <v>#NAME?</v>
      </c>
      <c r="M1787" s="24" t="e">
        <f t="shared" ca="1" si="139"/>
        <v>#NAME?</v>
      </c>
    </row>
    <row r="1788" spans="2:13" x14ac:dyDescent="0.25">
      <c r="B1788" s="24">
        <f t="shared" ca="1" si="135"/>
        <v>0.26121450525319301</v>
      </c>
      <c r="C1788" s="25">
        <f t="shared" ca="1" si="136"/>
        <v>43.603943533281026</v>
      </c>
      <c r="H1788" s="24">
        <v>1786</v>
      </c>
      <c r="I1788" s="24" t="e">
        <f ca="1"/>
        <v>#NAME?</v>
      </c>
      <c r="J1788" s="24" t="e">
        <f t="array" aca="1" ref="J1788" ca="1">INDIRECT(ADDRESS(($F$2+1-H1788)+2,9))</f>
        <v>#NAME?</v>
      </c>
      <c r="K1788" s="24" t="e">
        <f t="shared" ca="1" si="137"/>
        <v>#NAME?</v>
      </c>
      <c r="L1788" s="24" t="e">
        <f t="shared" ca="1" si="138"/>
        <v>#NAME?</v>
      </c>
      <c r="M1788" s="24" t="e">
        <f t="shared" ca="1" si="139"/>
        <v>#NAME?</v>
      </c>
    </row>
    <row r="1789" spans="2:13" x14ac:dyDescent="0.25">
      <c r="B1789" s="24">
        <f t="shared" ca="1" si="135"/>
        <v>0.30414687420088748</v>
      </c>
      <c r="C1789" s="25">
        <f t="shared" ca="1" si="136"/>
        <v>44.874894639975928</v>
      </c>
      <c r="H1789" s="24">
        <v>1787</v>
      </c>
      <c r="I1789" s="24" t="e">
        <f ca="1"/>
        <v>#NAME?</v>
      </c>
      <c r="J1789" s="24" t="e">
        <f t="array" aca="1" ref="J1789" ca="1">INDIRECT(ADDRESS(($F$2+1-H1789)+2,9))</f>
        <v>#NAME?</v>
      </c>
      <c r="K1789" s="24" t="e">
        <f t="shared" ca="1" si="137"/>
        <v>#NAME?</v>
      </c>
      <c r="L1789" s="24" t="e">
        <f t="shared" ca="1" si="138"/>
        <v>#NAME?</v>
      </c>
      <c r="M1789" s="24" t="e">
        <f t="shared" ca="1" si="139"/>
        <v>#NAME?</v>
      </c>
    </row>
    <row r="1790" spans="2:13" x14ac:dyDescent="0.25">
      <c r="B1790" s="24">
        <f t="shared" ca="1" si="135"/>
        <v>0.53425708723000875</v>
      </c>
      <c r="C1790" s="25">
        <f t="shared" ca="1" si="136"/>
        <v>50.859755851936086</v>
      </c>
      <c r="H1790" s="24">
        <v>1788</v>
      </c>
      <c r="I1790" s="24" t="e">
        <f ca="1"/>
        <v>#NAME?</v>
      </c>
      <c r="J1790" s="24" t="e">
        <f t="array" aca="1" ref="J1790" ca="1">INDIRECT(ADDRESS(($F$2+1-H1790)+2,9))</f>
        <v>#NAME?</v>
      </c>
      <c r="K1790" s="24" t="e">
        <f t="shared" ca="1" si="137"/>
        <v>#NAME?</v>
      </c>
      <c r="L1790" s="24" t="e">
        <f t="shared" ca="1" si="138"/>
        <v>#NAME?</v>
      </c>
      <c r="M1790" s="24" t="e">
        <f t="shared" ca="1" si="139"/>
        <v>#NAME?</v>
      </c>
    </row>
    <row r="1791" spans="2:13" x14ac:dyDescent="0.25">
      <c r="B1791" s="24">
        <f t="shared" ca="1" si="135"/>
        <v>0.19238638285385157</v>
      </c>
      <c r="C1791" s="25">
        <f t="shared" ca="1" si="136"/>
        <v>41.308640323259667</v>
      </c>
      <c r="H1791" s="24">
        <v>1789</v>
      </c>
      <c r="I1791" s="24" t="e">
        <f ca="1"/>
        <v>#NAME?</v>
      </c>
      <c r="J1791" s="24" t="e">
        <f t="array" aca="1" ref="J1791" ca="1">INDIRECT(ADDRESS(($F$2+1-H1791)+2,9))</f>
        <v>#NAME?</v>
      </c>
      <c r="K1791" s="24" t="e">
        <f t="shared" ca="1" si="137"/>
        <v>#NAME?</v>
      </c>
      <c r="L1791" s="24" t="e">
        <f t="shared" ca="1" si="138"/>
        <v>#NAME?</v>
      </c>
      <c r="M1791" s="24" t="e">
        <f t="shared" ca="1" si="139"/>
        <v>#NAME?</v>
      </c>
    </row>
    <row r="1792" spans="2:13" x14ac:dyDescent="0.25">
      <c r="B1792" s="24">
        <f t="shared" ca="1" si="135"/>
        <v>0.15628865044761975</v>
      </c>
      <c r="C1792" s="25">
        <f t="shared" ca="1" si="136"/>
        <v>39.901711613208732</v>
      </c>
      <c r="H1792" s="24">
        <v>1790</v>
      </c>
      <c r="I1792" s="24" t="e">
        <f ca="1"/>
        <v>#NAME?</v>
      </c>
      <c r="J1792" s="24" t="e">
        <f t="array" aca="1" ref="J1792" ca="1">INDIRECT(ADDRESS(($F$2+1-H1792)+2,9))</f>
        <v>#NAME?</v>
      </c>
      <c r="K1792" s="24" t="e">
        <f t="shared" ca="1" si="137"/>
        <v>#NAME?</v>
      </c>
      <c r="L1792" s="24" t="e">
        <f t="shared" ca="1" si="138"/>
        <v>#NAME?</v>
      </c>
      <c r="M1792" s="24" t="e">
        <f t="shared" ca="1" si="139"/>
        <v>#NAME?</v>
      </c>
    </row>
    <row r="1793" spans="2:13" x14ac:dyDescent="0.25">
      <c r="B1793" s="24">
        <f t="shared" ca="1" si="135"/>
        <v>0.52748023003493449</v>
      </c>
      <c r="C1793" s="25">
        <f t="shared" ca="1" si="136"/>
        <v>50.689372850402229</v>
      </c>
      <c r="H1793" s="24">
        <v>1791</v>
      </c>
      <c r="I1793" s="24" t="e">
        <f ca="1"/>
        <v>#NAME?</v>
      </c>
      <c r="J1793" s="24" t="e">
        <f t="array" aca="1" ref="J1793" ca="1">INDIRECT(ADDRESS(($F$2+1-H1793)+2,9))</f>
        <v>#NAME?</v>
      </c>
      <c r="K1793" s="24" t="e">
        <f t="shared" ca="1" si="137"/>
        <v>#NAME?</v>
      </c>
      <c r="L1793" s="24" t="e">
        <f t="shared" ca="1" si="138"/>
        <v>#NAME?</v>
      </c>
      <c r="M1793" s="24" t="e">
        <f t="shared" ca="1" si="139"/>
        <v>#NAME?</v>
      </c>
    </row>
    <row r="1794" spans="2:13" x14ac:dyDescent="0.25">
      <c r="B1794" s="24">
        <f t="shared" ca="1" si="135"/>
        <v>0.62182559694237793</v>
      </c>
      <c r="C1794" s="25">
        <f t="shared" ca="1" si="136"/>
        <v>53.102789909419613</v>
      </c>
      <c r="H1794" s="24">
        <v>1792</v>
      </c>
      <c r="I1794" s="24" t="e">
        <f ca="1"/>
        <v>#NAME?</v>
      </c>
      <c r="J1794" s="24" t="e">
        <f t="array" aca="1" ref="J1794" ca="1">INDIRECT(ADDRESS(($F$2+1-H1794)+2,9))</f>
        <v>#NAME?</v>
      </c>
      <c r="K1794" s="24" t="e">
        <f t="shared" ca="1" si="137"/>
        <v>#NAME?</v>
      </c>
      <c r="L1794" s="24" t="e">
        <f t="shared" ca="1" si="138"/>
        <v>#NAME?</v>
      </c>
      <c r="M1794" s="24" t="e">
        <f t="shared" ca="1" si="139"/>
        <v>#NAME?</v>
      </c>
    </row>
    <row r="1795" spans="2:13" x14ac:dyDescent="0.25">
      <c r="B1795" s="24">
        <f t="shared" ca="1" si="135"/>
        <v>0.25530051760368688</v>
      </c>
      <c r="C1795" s="25">
        <f t="shared" ca="1" si="136"/>
        <v>43.420978907188221</v>
      </c>
      <c r="H1795" s="24">
        <v>1793</v>
      </c>
      <c r="I1795" s="24" t="e">
        <f ca="1"/>
        <v>#NAME?</v>
      </c>
      <c r="J1795" s="24" t="e">
        <f t="array" aca="1" ref="J1795" ca="1">INDIRECT(ADDRESS(($F$2+1-H1795)+2,9))</f>
        <v>#NAME?</v>
      </c>
      <c r="K1795" s="24" t="e">
        <f t="shared" ca="1" si="137"/>
        <v>#NAME?</v>
      </c>
      <c r="L1795" s="24" t="e">
        <f t="shared" ca="1" si="138"/>
        <v>#NAME?</v>
      </c>
      <c r="M1795" s="24" t="e">
        <f t="shared" ca="1" si="139"/>
        <v>#NAME?</v>
      </c>
    </row>
    <row r="1796" spans="2:13" x14ac:dyDescent="0.25">
      <c r="B1796" s="24">
        <f t="shared" ref="B1796:B1859" ca="1" si="140">RAND()</f>
        <v>0.90958777571881477</v>
      </c>
      <c r="C1796" s="25">
        <f t="shared" ref="C1796:C1859" ca="1" si="141">_xlfn.NORM.INV(B1796,50,10)</f>
        <v>63.382208676625531</v>
      </c>
      <c r="H1796" s="24">
        <v>1794</v>
      </c>
      <c r="I1796" s="24" t="e">
        <f ca="1"/>
        <v>#NAME?</v>
      </c>
      <c r="J1796" s="24" t="e">
        <f t="array" aca="1" ref="J1796" ca="1">INDIRECT(ADDRESS(($F$2+1-H1796)+2,9))</f>
        <v>#NAME?</v>
      </c>
      <c r="K1796" s="24" t="e">
        <f t="shared" ref="K1796:K1859" ca="1" si="142">_xlfn.NORM.DIST(I1796,$F$5,$F$6,TRUE)</f>
        <v>#NAME?</v>
      </c>
      <c r="L1796" s="24" t="e">
        <f t="shared" ref="L1796:L1859" ca="1" si="143">_xlfn.NORM.DIST(J1796,$F$5,$F$6,TRUE)</f>
        <v>#NAME?</v>
      </c>
      <c r="M1796" s="24" t="e">
        <f t="shared" ca="1" si="139"/>
        <v>#NAME?</v>
      </c>
    </row>
    <row r="1797" spans="2:13" x14ac:dyDescent="0.25">
      <c r="B1797" s="24">
        <f t="shared" ca="1" si="140"/>
        <v>0.98290570443528413</v>
      </c>
      <c r="C1797" s="25">
        <f t="shared" ca="1" si="141"/>
        <v>71.178403459802666</v>
      </c>
      <c r="H1797" s="24">
        <v>1795</v>
      </c>
      <c r="I1797" s="24" t="e">
        <f ca="1"/>
        <v>#NAME?</v>
      </c>
      <c r="J1797" s="24" t="e">
        <f t="array" aca="1" ref="J1797" ca="1">INDIRECT(ADDRESS(($F$2+1-H1797)+2,9))</f>
        <v>#NAME?</v>
      </c>
      <c r="K1797" s="24" t="e">
        <f t="shared" ca="1" si="142"/>
        <v>#NAME?</v>
      </c>
      <c r="L1797" s="24" t="e">
        <f t="shared" ca="1" si="143"/>
        <v>#NAME?</v>
      </c>
      <c r="M1797" s="24" t="e">
        <f t="shared" ref="M1797:M1860" ca="1" si="144">((2*H1797-1)/$F$2)*(LN(K1797)+LN(1-L1797))</f>
        <v>#NAME?</v>
      </c>
    </row>
    <row r="1798" spans="2:13" x14ac:dyDescent="0.25">
      <c r="B1798" s="24">
        <f t="shared" ca="1" si="140"/>
        <v>0.317490040371051</v>
      </c>
      <c r="C1798" s="25">
        <f t="shared" ca="1" si="141"/>
        <v>45.25270909913322</v>
      </c>
      <c r="H1798" s="24">
        <v>1796</v>
      </c>
      <c r="I1798" s="24" t="e">
        <f ca="1"/>
        <v>#NAME?</v>
      </c>
      <c r="J1798" s="24" t="e">
        <f t="array" aca="1" ref="J1798" ca="1">INDIRECT(ADDRESS(($F$2+1-H1798)+2,9))</f>
        <v>#NAME?</v>
      </c>
      <c r="K1798" s="24" t="e">
        <f t="shared" ca="1" si="142"/>
        <v>#NAME?</v>
      </c>
      <c r="L1798" s="24" t="e">
        <f t="shared" ca="1" si="143"/>
        <v>#NAME?</v>
      </c>
      <c r="M1798" s="24" t="e">
        <f t="shared" ca="1" si="144"/>
        <v>#NAME?</v>
      </c>
    </row>
    <row r="1799" spans="2:13" x14ac:dyDescent="0.25">
      <c r="B1799" s="24">
        <f t="shared" ca="1" si="140"/>
        <v>0.59385336469734684</v>
      </c>
      <c r="C1799" s="25">
        <f t="shared" ca="1" si="141"/>
        <v>52.374686071472262</v>
      </c>
      <c r="H1799" s="24">
        <v>1797</v>
      </c>
      <c r="I1799" s="24" t="e">
        <f ca="1"/>
        <v>#NAME?</v>
      </c>
      <c r="J1799" s="24" t="e">
        <f t="array" aca="1" ref="J1799" ca="1">INDIRECT(ADDRESS(($F$2+1-H1799)+2,9))</f>
        <v>#NAME?</v>
      </c>
      <c r="K1799" s="24" t="e">
        <f t="shared" ca="1" si="142"/>
        <v>#NAME?</v>
      </c>
      <c r="L1799" s="24" t="e">
        <f t="shared" ca="1" si="143"/>
        <v>#NAME?</v>
      </c>
      <c r="M1799" s="24" t="e">
        <f t="shared" ca="1" si="144"/>
        <v>#NAME?</v>
      </c>
    </row>
    <row r="1800" spans="2:13" x14ac:dyDescent="0.25">
      <c r="B1800" s="24">
        <f t="shared" ca="1" si="140"/>
        <v>0.95711460472336385</v>
      </c>
      <c r="C1800" s="25">
        <f t="shared" ca="1" si="141"/>
        <v>67.181416001524397</v>
      </c>
      <c r="H1800" s="24">
        <v>1798</v>
      </c>
      <c r="I1800" s="24" t="e">
        <f ca="1"/>
        <v>#NAME?</v>
      </c>
      <c r="J1800" s="24" t="e">
        <f t="array" aca="1" ref="J1800" ca="1">INDIRECT(ADDRESS(($F$2+1-H1800)+2,9))</f>
        <v>#NAME?</v>
      </c>
      <c r="K1800" s="24" t="e">
        <f t="shared" ca="1" si="142"/>
        <v>#NAME?</v>
      </c>
      <c r="L1800" s="24" t="e">
        <f t="shared" ca="1" si="143"/>
        <v>#NAME?</v>
      </c>
      <c r="M1800" s="24" t="e">
        <f t="shared" ca="1" si="144"/>
        <v>#NAME?</v>
      </c>
    </row>
    <row r="1801" spans="2:13" x14ac:dyDescent="0.25">
      <c r="B1801" s="24">
        <f t="shared" ca="1" si="140"/>
        <v>0.15530586172429173</v>
      </c>
      <c r="C1801" s="25">
        <f t="shared" ca="1" si="141"/>
        <v>39.860607130856835</v>
      </c>
      <c r="H1801" s="24">
        <v>1799</v>
      </c>
      <c r="I1801" s="24" t="e">
        <f ca="1"/>
        <v>#NAME?</v>
      </c>
      <c r="J1801" s="24" t="e">
        <f t="array" aca="1" ref="J1801" ca="1">INDIRECT(ADDRESS(($F$2+1-H1801)+2,9))</f>
        <v>#NAME?</v>
      </c>
      <c r="K1801" s="24" t="e">
        <f t="shared" ca="1" si="142"/>
        <v>#NAME?</v>
      </c>
      <c r="L1801" s="24" t="e">
        <f t="shared" ca="1" si="143"/>
        <v>#NAME?</v>
      </c>
      <c r="M1801" s="24" t="e">
        <f t="shared" ca="1" si="144"/>
        <v>#NAME?</v>
      </c>
    </row>
    <row r="1802" spans="2:13" x14ac:dyDescent="0.25">
      <c r="B1802" s="24">
        <f t="shared" ca="1" si="140"/>
        <v>0.55895713141435821</v>
      </c>
      <c r="C1802" s="25">
        <f t="shared" ca="1" si="141"/>
        <v>51.48325696005535</v>
      </c>
      <c r="H1802" s="24">
        <v>1800</v>
      </c>
      <c r="I1802" s="24" t="e">
        <f ca="1"/>
        <v>#NAME?</v>
      </c>
      <c r="J1802" s="24" t="e">
        <f t="array" aca="1" ref="J1802" ca="1">INDIRECT(ADDRESS(($F$2+1-H1802)+2,9))</f>
        <v>#NAME?</v>
      </c>
      <c r="K1802" s="24" t="e">
        <f t="shared" ca="1" si="142"/>
        <v>#NAME?</v>
      </c>
      <c r="L1802" s="24" t="e">
        <f t="shared" ca="1" si="143"/>
        <v>#NAME?</v>
      </c>
      <c r="M1802" s="24" t="e">
        <f t="shared" ca="1" si="144"/>
        <v>#NAME?</v>
      </c>
    </row>
    <row r="1803" spans="2:13" x14ac:dyDescent="0.25">
      <c r="B1803" s="24">
        <f t="shared" ca="1" si="140"/>
        <v>0.19722680621049249</v>
      </c>
      <c r="C1803" s="25">
        <f t="shared" ca="1" si="141"/>
        <v>41.484314700170522</v>
      </c>
      <c r="H1803" s="24">
        <v>1801</v>
      </c>
      <c r="I1803" s="24" t="e">
        <f ca="1"/>
        <v>#NAME?</v>
      </c>
      <c r="J1803" s="24" t="e">
        <f t="array" aca="1" ref="J1803" ca="1">INDIRECT(ADDRESS(($F$2+1-H1803)+2,9))</f>
        <v>#NAME?</v>
      </c>
      <c r="K1803" s="24" t="e">
        <f t="shared" ca="1" si="142"/>
        <v>#NAME?</v>
      </c>
      <c r="L1803" s="24" t="e">
        <f t="shared" ca="1" si="143"/>
        <v>#NAME?</v>
      </c>
      <c r="M1803" s="24" t="e">
        <f t="shared" ca="1" si="144"/>
        <v>#NAME?</v>
      </c>
    </row>
    <row r="1804" spans="2:13" x14ac:dyDescent="0.25">
      <c r="B1804" s="24">
        <f t="shared" ca="1" si="140"/>
        <v>0.58266604334080796</v>
      </c>
      <c r="C1804" s="25">
        <f t="shared" ca="1" si="141"/>
        <v>52.087186075585933</v>
      </c>
      <c r="H1804" s="24">
        <v>1802</v>
      </c>
      <c r="I1804" s="24" t="e">
        <f ca="1"/>
        <v>#NAME?</v>
      </c>
      <c r="J1804" s="24" t="e">
        <f t="array" aca="1" ref="J1804" ca="1">INDIRECT(ADDRESS(($F$2+1-H1804)+2,9))</f>
        <v>#NAME?</v>
      </c>
      <c r="K1804" s="24" t="e">
        <f t="shared" ca="1" si="142"/>
        <v>#NAME?</v>
      </c>
      <c r="L1804" s="24" t="e">
        <f t="shared" ca="1" si="143"/>
        <v>#NAME?</v>
      </c>
      <c r="M1804" s="24" t="e">
        <f t="shared" ca="1" si="144"/>
        <v>#NAME?</v>
      </c>
    </row>
    <row r="1805" spans="2:13" x14ac:dyDescent="0.25">
      <c r="B1805" s="24">
        <f t="shared" ca="1" si="140"/>
        <v>0.8278423682209779</v>
      </c>
      <c r="C1805" s="25">
        <f t="shared" ca="1" si="141"/>
        <v>59.456732633112885</v>
      </c>
      <c r="H1805" s="24">
        <v>1803</v>
      </c>
      <c r="I1805" s="24" t="e">
        <f ca="1"/>
        <v>#NAME?</v>
      </c>
      <c r="J1805" s="24" t="e">
        <f t="array" aca="1" ref="J1805" ca="1">INDIRECT(ADDRESS(($F$2+1-H1805)+2,9))</f>
        <v>#NAME?</v>
      </c>
      <c r="K1805" s="24" t="e">
        <f t="shared" ca="1" si="142"/>
        <v>#NAME?</v>
      </c>
      <c r="L1805" s="24" t="e">
        <f t="shared" ca="1" si="143"/>
        <v>#NAME?</v>
      </c>
      <c r="M1805" s="24" t="e">
        <f t="shared" ca="1" si="144"/>
        <v>#NAME?</v>
      </c>
    </row>
    <row r="1806" spans="2:13" x14ac:dyDescent="0.25">
      <c r="B1806" s="24">
        <f t="shared" ca="1" si="140"/>
        <v>0.4806312196917869</v>
      </c>
      <c r="C1806" s="25">
        <f t="shared" ca="1" si="141"/>
        <v>49.514305786034335</v>
      </c>
      <c r="H1806" s="24">
        <v>1804</v>
      </c>
      <c r="I1806" s="24" t="e">
        <f ca="1"/>
        <v>#NAME?</v>
      </c>
      <c r="J1806" s="24" t="e">
        <f t="array" aca="1" ref="J1806" ca="1">INDIRECT(ADDRESS(($F$2+1-H1806)+2,9))</f>
        <v>#NAME?</v>
      </c>
      <c r="K1806" s="24" t="e">
        <f t="shared" ca="1" si="142"/>
        <v>#NAME?</v>
      </c>
      <c r="L1806" s="24" t="e">
        <f t="shared" ca="1" si="143"/>
        <v>#NAME?</v>
      </c>
      <c r="M1806" s="24" t="e">
        <f t="shared" ca="1" si="144"/>
        <v>#NAME?</v>
      </c>
    </row>
    <row r="1807" spans="2:13" x14ac:dyDescent="0.25">
      <c r="B1807" s="24">
        <f t="shared" ca="1" si="140"/>
        <v>0.92800854087550455</v>
      </c>
      <c r="C1807" s="25">
        <f t="shared" ca="1" si="141"/>
        <v>64.611185211606667</v>
      </c>
      <c r="H1807" s="24">
        <v>1805</v>
      </c>
      <c r="I1807" s="24" t="e">
        <f ca="1"/>
        <v>#NAME?</v>
      </c>
      <c r="J1807" s="24" t="e">
        <f t="array" aca="1" ref="J1807" ca="1">INDIRECT(ADDRESS(($F$2+1-H1807)+2,9))</f>
        <v>#NAME?</v>
      </c>
      <c r="K1807" s="24" t="e">
        <f t="shared" ca="1" si="142"/>
        <v>#NAME?</v>
      </c>
      <c r="L1807" s="24" t="e">
        <f t="shared" ca="1" si="143"/>
        <v>#NAME?</v>
      </c>
      <c r="M1807" s="24" t="e">
        <f t="shared" ca="1" si="144"/>
        <v>#NAME?</v>
      </c>
    </row>
    <row r="1808" spans="2:13" x14ac:dyDescent="0.25">
      <c r="B1808" s="24">
        <f t="shared" ca="1" si="140"/>
        <v>0.92410111163450748</v>
      </c>
      <c r="C1808" s="25">
        <f t="shared" ca="1" si="141"/>
        <v>64.332101959898381</v>
      </c>
      <c r="H1808" s="24">
        <v>1806</v>
      </c>
      <c r="I1808" s="24" t="e">
        <f ca="1"/>
        <v>#NAME?</v>
      </c>
      <c r="J1808" s="24" t="e">
        <f t="array" aca="1" ref="J1808" ca="1">INDIRECT(ADDRESS(($F$2+1-H1808)+2,9))</f>
        <v>#NAME?</v>
      </c>
      <c r="K1808" s="24" t="e">
        <f t="shared" ca="1" si="142"/>
        <v>#NAME?</v>
      </c>
      <c r="L1808" s="24" t="e">
        <f t="shared" ca="1" si="143"/>
        <v>#NAME?</v>
      </c>
      <c r="M1808" s="24" t="e">
        <f t="shared" ca="1" si="144"/>
        <v>#NAME?</v>
      </c>
    </row>
    <row r="1809" spans="2:13" x14ac:dyDescent="0.25">
      <c r="B1809" s="24">
        <f t="shared" ca="1" si="140"/>
        <v>0.80998725236534508</v>
      </c>
      <c r="C1809" s="25">
        <f t="shared" ca="1" si="141"/>
        <v>58.778493200954706</v>
      </c>
      <c r="H1809" s="24">
        <v>1807</v>
      </c>
      <c r="I1809" s="24" t="e">
        <f ca="1"/>
        <v>#NAME?</v>
      </c>
      <c r="J1809" s="24" t="e">
        <f t="array" aca="1" ref="J1809" ca="1">INDIRECT(ADDRESS(($F$2+1-H1809)+2,9))</f>
        <v>#NAME?</v>
      </c>
      <c r="K1809" s="24" t="e">
        <f t="shared" ca="1" si="142"/>
        <v>#NAME?</v>
      </c>
      <c r="L1809" s="24" t="e">
        <f t="shared" ca="1" si="143"/>
        <v>#NAME?</v>
      </c>
      <c r="M1809" s="24" t="e">
        <f t="shared" ca="1" si="144"/>
        <v>#NAME?</v>
      </c>
    </row>
    <row r="1810" spans="2:13" x14ac:dyDescent="0.25">
      <c r="B1810" s="24">
        <f t="shared" ca="1" si="140"/>
        <v>0.88493167725356103</v>
      </c>
      <c r="C1810" s="25">
        <f t="shared" ca="1" si="141"/>
        <v>62.000069391227896</v>
      </c>
      <c r="H1810" s="24">
        <v>1808</v>
      </c>
      <c r="I1810" s="24" t="e">
        <f ca="1"/>
        <v>#NAME?</v>
      </c>
      <c r="J1810" s="24" t="e">
        <f t="array" aca="1" ref="J1810" ca="1">INDIRECT(ADDRESS(($F$2+1-H1810)+2,9))</f>
        <v>#NAME?</v>
      </c>
      <c r="K1810" s="24" t="e">
        <f t="shared" ca="1" si="142"/>
        <v>#NAME?</v>
      </c>
      <c r="L1810" s="24" t="e">
        <f t="shared" ca="1" si="143"/>
        <v>#NAME?</v>
      </c>
      <c r="M1810" s="24" t="e">
        <f t="shared" ca="1" si="144"/>
        <v>#NAME?</v>
      </c>
    </row>
    <row r="1811" spans="2:13" x14ac:dyDescent="0.25">
      <c r="B1811" s="24">
        <f t="shared" ca="1" si="140"/>
        <v>0.33460465277995566</v>
      </c>
      <c r="C1811" s="25">
        <f t="shared" ca="1" si="141"/>
        <v>45.727665578421849</v>
      </c>
      <c r="H1811" s="24">
        <v>1809</v>
      </c>
      <c r="I1811" s="24" t="e">
        <f ca="1"/>
        <v>#NAME?</v>
      </c>
      <c r="J1811" s="24" t="e">
        <f t="array" aca="1" ref="J1811" ca="1">INDIRECT(ADDRESS(($F$2+1-H1811)+2,9))</f>
        <v>#NAME?</v>
      </c>
      <c r="K1811" s="24" t="e">
        <f t="shared" ca="1" si="142"/>
        <v>#NAME?</v>
      </c>
      <c r="L1811" s="24" t="e">
        <f t="shared" ca="1" si="143"/>
        <v>#NAME?</v>
      </c>
      <c r="M1811" s="24" t="e">
        <f t="shared" ca="1" si="144"/>
        <v>#NAME?</v>
      </c>
    </row>
    <row r="1812" spans="2:13" x14ac:dyDescent="0.25">
      <c r="B1812" s="24">
        <f t="shared" ca="1" si="140"/>
        <v>0.33375875057080528</v>
      </c>
      <c r="C1812" s="25">
        <f t="shared" ca="1" si="141"/>
        <v>45.704424213808942</v>
      </c>
      <c r="H1812" s="24">
        <v>1810</v>
      </c>
      <c r="I1812" s="24" t="e">
        <f ca="1"/>
        <v>#NAME?</v>
      </c>
      <c r="J1812" s="24" t="e">
        <f t="array" aca="1" ref="J1812" ca="1">INDIRECT(ADDRESS(($F$2+1-H1812)+2,9))</f>
        <v>#NAME?</v>
      </c>
      <c r="K1812" s="24" t="e">
        <f t="shared" ca="1" si="142"/>
        <v>#NAME?</v>
      </c>
      <c r="L1812" s="24" t="e">
        <f t="shared" ca="1" si="143"/>
        <v>#NAME?</v>
      </c>
      <c r="M1812" s="24" t="e">
        <f t="shared" ca="1" si="144"/>
        <v>#NAME?</v>
      </c>
    </row>
    <row r="1813" spans="2:13" x14ac:dyDescent="0.25">
      <c r="B1813" s="24">
        <f t="shared" ca="1" si="140"/>
        <v>0.15000985604380379</v>
      </c>
      <c r="C1813" s="25">
        <f t="shared" ca="1" si="141"/>
        <v>39.63608881391778</v>
      </c>
      <c r="H1813" s="24">
        <v>1811</v>
      </c>
      <c r="I1813" s="24" t="e">
        <f ca="1"/>
        <v>#NAME?</v>
      </c>
      <c r="J1813" s="24" t="e">
        <f t="array" aca="1" ref="J1813" ca="1">INDIRECT(ADDRESS(($F$2+1-H1813)+2,9))</f>
        <v>#NAME?</v>
      </c>
      <c r="K1813" s="24" t="e">
        <f t="shared" ca="1" si="142"/>
        <v>#NAME?</v>
      </c>
      <c r="L1813" s="24" t="e">
        <f t="shared" ca="1" si="143"/>
        <v>#NAME?</v>
      </c>
      <c r="M1813" s="24" t="e">
        <f t="shared" ca="1" si="144"/>
        <v>#NAME?</v>
      </c>
    </row>
    <row r="1814" spans="2:13" x14ac:dyDescent="0.25">
      <c r="B1814" s="24">
        <f t="shared" ca="1" si="140"/>
        <v>0.8185381401560784</v>
      </c>
      <c r="C1814" s="25">
        <f t="shared" ca="1" si="141"/>
        <v>59.098081045552291</v>
      </c>
      <c r="H1814" s="24">
        <v>1812</v>
      </c>
      <c r="I1814" s="24" t="e">
        <f ca="1"/>
        <v>#NAME?</v>
      </c>
      <c r="J1814" s="24" t="e">
        <f t="array" aca="1" ref="J1814" ca="1">INDIRECT(ADDRESS(($F$2+1-H1814)+2,9))</f>
        <v>#NAME?</v>
      </c>
      <c r="K1814" s="24" t="e">
        <f t="shared" ca="1" si="142"/>
        <v>#NAME?</v>
      </c>
      <c r="L1814" s="24" t="e">
        <f t="shared" ca="1" si="143"/>
        <v>#NAME?</v>
      </c>
      <c r="M1814" s="24" t="e">
        <f t="shared" ca="1" si="144"/>
        <v>#NAME?</v>
      </c>
    </row>
    <row r="1815" spans="2:13" x14ac:dyDescent="0.25">
      <c r="B1815" s="24">
        <f t="shared" ca="1" si="140"/>
        <v>0.28090898918178064</v>
      </c>
      <c r="C1815" s="25">
        <f t="shared" ca="1" si="141"/>
        <v>44.198566886137677</v>
      </c>
      <c r="H1815" s="24">
        <v>1813</v>
      </c>
      <c r="I1815" s="24" t="e">
        <f ca="1"/>
        <v>#NAME?</v>
      </c>
      <c r="J1815" s="24" t="e">
        <f t="array" aca="1" ref="J1815" ca="1">INDIRECT(ADDRESS(($F$2+1-H1815)+2,9))</f>
        <v>#NAME?</v>
      </c>
      <c r="K1815" s="24" t="e">
        <f t="shared" ca="1" si="142"/>
        <v>#NAME?</v>
      </c>
      <c r="L1815" s="24" t="e">
        <f t="shared" ca="1" si="143"/>
        <v>#NAME?</v>
      </c>
      <c r="M1815" s="24" t="e">
        <f t="shared" ca="1" si="144"/>
        <v>#NAME?</v>
      </c>
    </row>
    <row r="1816" spans="2:13" x14ac:dyDescent="0.25">
      <c r="B1816" s="24">
        <f t="shared" ca="1" si="140"/>
        <v>0.48847072308583839</v>
      </c>
      <c r="C1816" s="25">
        <f t="shared" ca="1" si="141"/>
        <v>49.710963645586411</v>
      </c>
      <c r="H1816" s="24">
        <v>1814</v>
      </c>
      <c r="I1816" s="24" t="e">
        <f ca="1"/>
        <v>#NAME?</v>
      </c>
      <c r="J1816" s="24" t="e">
        <f t="array" aca="1" ref="J1816" ca="1">INDIRECT(ADDRESS(($F$2+1-H1816)+2,9))</f>
        <v>#NAME?</v>
      </c>
      <c r="K1816" s="24" t="e">
        <f t="shared" ca="1" si="142"/>
        <v>#NAME?</v>
      </c>
      <c r="L1816" s="24" t="e">
        <f t="shared" ca="1" si="143"/>
        <v>#NAME?</v>
      </c>
      <c r="M1816" s="24" t="e">
        <f t="shared" ca="1" si="144"/>
        <v>#NAME?</v>
      </c>
    </row>
    <row r="1817" spans="2:13" x14ac:dyDescent="0.25">
      <c r="B1817" s="24">
        <f t="shared" ca="1" si="140"/>
        <v>7.101466120422395E-2</v>
      </c>
      <c r="C1817" s="25">
        <f t="shared" ca="1" si="141"/>
        <v>35.317242026550282</v>
      </c>
      <c r="H1817" s="24">
        <v>1815</v>
      </c>
      <c r="I1817" s="24" t="e">
        <f ca="1"/>
        <v>#NAME?</v>
      </c>
      <c r="J1817" s="24" t="e">
        <f t="array" aca="1" ref="J1817" ca="1">INDIRECT(ADDRESS(($F$2+1-H1817)+2,9))</f>
        <v>#NAME?</v>
      </c>
      <c r="K1817" s="24" t="e">
        <f t="shared" ca="1" si="142"/>
        <v>#NAME?</v>
      </c>
      <c r="L1817" s="24" t="e">
        <f t="shared" ca="1" si="143"/>
        <v>#NAME?</v>
      </c>
      <c r="M1817" s="24" t="e">
        <f t="shared" ca="1" si="144"/>
        <v>#NAME?</v>
      </c>
    </row>
    <row r="1818" spans="2:13" x14ac:dyDescent="0.25">
      <c r="B1818" s="24">
        <f t="shared" ca="1" si="140"/>
        <v>0.13665880279970233</v>
      </c>
      <c r="C1818" s="25">
        <f t="shared" ca="1" si="141"/>
        <v>39.045455841854434</v>
      </c>
      <c r="H1818" s="24">
        <v>1816</v>
      </c>
      <c r="I1818" s="24" t="e">
        <f ca="1"/>
        <v>#NAME?</v>
      </c>
      <c r="J1818" s="24" t="e">
        <f t="array" aca="1" ref="J1818" ca="1">INDIRECT(ADDRESS(($F$2+1-H1818)+2,9))</f>
        <v>#NAME?</v>
      </c>
      <c r="K1818" s="24" t="e">
        <f t="shared" ca="1" si="142"/>
        <v>#NAME?</v>
      </c>
      <c r="L1818" s="24" t="e">
        <f t="shared" ca="1" si="143"/>
        <v>#NAME?</v>
      </c>
      <c r="M1818" s="24" t="e">
        <f t="shared" ca="1" si="144"/>
        <v>#NAME?</v>
      </c>
    </row>
    <row r="1819" spans="2:13" x14ac:dyDescent="0.25">
      <c r="B1819" s="24">
        <f t="shared" ca="1" si="140"/>
        <v>0.70052582715207989</v>
      </c>
      <c r="C1819" s="25">
        <f t="shared" ca="1" si="141"/>
        <v>55.259134466907419</v>
      </c>
      <c r="H1819" s="24">
        <v>1817</v>
      </c>
      <c r="I1819" s="24" t="e">
        <f ca="1"/>
        <v>#NAME?</v>
      </c>
      <c r="J1819" s="24" t="e">
        <f t="array" aca="1" ref="J1819" ca="1">INDIRECT(ADDRESS(($F$2+1-H1819)+2,9))</f>
        <v>#NAME?</v>
      </c>
      <c r="K1819" s="24" t="e">
        <f t="shared" ca="1" si="142"/>
        <v>#NAME?</v>
      </c>
      <c r="L1819" s="24" t="e">
        <f t="shared" ca="1" si="143"/>
        <v>#NAME?</v>
      </c>
      <c r="M1819" s="24" t="e">
        <f t="shared" ca="1" si="144"/>
        <v>#NAME?</v>
      </c>
    </row>
    <row r="1820" spans="2:13" x14ac:dyDescent="0.25">
      <c r="B1820" s="24">
        <f t="shared" ca="1" si="140"/>
        <v>0.55267066260443876</v>
      </c>
      <c r="C1820" s="25">
        <f t="shared" ca="1" si="141"/>
        <v>51.324116824360786</v>
      </c>
      <c r="H1820" s="24">
        <v>1818</v>
      </c>
      <c r="I1820" s="24" t="e">
        <f ca="1"/>
        <v>#NAME?</v>
      </c>
      <c r="J1820" s="24" t="e">
        <f t="array" aca="1" ref="J1820" ca="1">INDIRECT(ADDRESS(($F$2+1-H1820)+2,9))</f>
        <v>#NAME?</v>
      </c>
      <c r="K1820" s="24" t="e">
        <f t="shared" ca="1" si="142"/>
        <v>#NAME?</v>
      </c>
      <c r="L1820" s="24" t="e">
        <f t="shared" ca="1" si="143"/>
        <v>#NAME?</v>
      </c>
      <c r="M1820" s="24" t="e">
        <f t="shared" ca="1" si="144"/>
        <v>#NAME?</v>
      </c>
    </row>
    <row r="1821" spans="2:13" x14ac:dyDescent="0.25">
      <c r="B1821" s="24">
        <f t="shared" ca="1" si="140"/>
        <v>0.5937973177872572</v>
      </c>
      <c r="C1821" s="25">
        <f t="shared" ca="1" si="141"/>
        <v>52.373241033090444</v>
      </c>
      <c r="H1821" s="24">
        <v>1819</v>
      </c>
      <c r="I1821" s="24" t="e">
        <f ca="1"/>
        <v>#NAME?</v>
      </c>
      <c r="J1821" s="24" t="e">
        <f t="array" aca="1" ref="J1821" ca="1">INDIRECT(ADDRESS(($F$2+1-H1821)+2,9))</f>
        <v>#NAME?</v>
      </c>
      <c r="K1821" s="24" t="e">
        <f t="shared" ca="1" si="142"/>
        <v>#NAME?</v>
      </c>
      <c r="L1821" s="24" t="e">
        <f t="shared" ca="1" si="143"/>
        <v>#NAME?</v>
      </c>
      <c r="M1821" s="24" t="e">
        <f t="shared" ca="1" si="144"/>
        <v>#NAME?</v>
      </c>
    </row>
    <row r="1822" spans="2:13" x14ac:dyDescent="0.25">
      <c r="B1822" s="24">
        <f t="shared" ca="1" si="140"/>
        <v>0.11032829198619531</v>
      </c>
      <c r="C1822" s="25">
        <f t="shared" ca="1" si="141"/>
        <v>37.752159178406359</v>
      </c>
      <c r="H1822" s="24">
        <v>1820</v>
      </c>
      <c r="I1822" s="24" t="e">
        <f ca="1"/>
        <v>#NAME?</v>
      </c>
      <c r="J1822" s="24" t="e">
        <f t="array" aca="1" ref="J1822" ca="1">INDIRECT(ADDRESS(($F$2+1-H1822)+2,9))</f>
        <v>#NAME?</v>
      </c>
      <c r="K1822" s="24" t="e">
        <f t="shared" ca="1" si="142"/>
        <v>#NAME?</v>
      </c>
      <c r="L1822" s="24" t="e">
        <f t="shared" ca="1" si="143"/>
        <v>#NAME?</v>
      </c>
      <c r="M1822" s="24" t="e">
        <f t="shared" ca="1" si="144"/>
        <v>#NAME?</v>
      </c>
    </row>
    <row r="1823" spans="2:13" x14ac:dyDescent="0.25">
      <c r="B1823" s="24">
        <f t="shared" ca="1" si="140"/>
        <v>0.54046395686314663</v>
      </c>
      <c r="C1823" s="25">
        <f t="shared" ca="1" si="141"/>
        <v>51.016026369833845</v>
      </c>
      <c r="H1823" s="24">
        <v>1821</v>
      </c>
      <c r="I1823" s="24" t="e">
        <f ca="1"/>
        <v>#NAME?</v>
      </c>
      <c r="J1823" s="24" t="e">
        <f t="array" aca="1" ref="J1823" ca="1">INDIRECT(ADDRESS(($F$2+1-H1823)+2,9))</f>
        <v>#NAME?</v>
      </c>
      <c r="K1823" s="24" t="e">
        <f t="shared" ca="1" si="142"/>
        <v>#NAME?</v>
      </c>
      <c r="L1823" s="24" t="e">
        <f t="shared" ca="1" si="143"/>
        <v>#NAME?</v>
      </c>
      <c r="M1823" s="24" t="e">
        <f t="shared" ca="1" si="144"/>
        <v>#NAME?</v>
      </c>
    </row>
    <row r="1824" spans="2:13" x14ac:dyDescent="0.25">
      <c r="B1824" s="24">
        <f t="shared" ca="1" si="140"/>
        <v>0.41665669197830668</v>
      </c>
      <c r="C1824" s="25">
        <f t="shared" ca="1" si="141"/>
        <v>47.895460431098506</v>
      </c>
      <c r="H1824" s="24">
        <v>1822</v>
      </c>
      <c r="I1824" s="24" t="e">
        <f ca="1"/>
        <v>#NAME?</v>
      </c>
      <c r="J1824" s="24" t="e">
        <f t="array" aca="1" ref="J1824" ca="1">INDIRECT(ADDRESS(($F$2+1-H1824)+2,9))</f>
        <v>#NAME?</v>
      </c>
      <c r="K1824" s="24" t="e">
        <f t="shared" ca="1" si="142"/>
        <v>#NAME?</v>
      </c>
      <c r="L1824" s="24" t="e">
        <f t="shared" ca="1" si="143"/>
        <v>#NAME?</v>
      </c>
      <c r="M1824" s="24" t="e">
        <f t="shared" ca="1" si="144"/>
        <v>#NAME?</v>
      </c>
    </row>
    <row r="1825" spans="2:13" x14ac:dyDescent="0.25">
      <c r="B1825" s="24">
        <f t="shared" ca="1" si="140"/>
        <v>0.60294162517103345</v>
      </c>
      <c r="C1825" s="25">
        <f t="shared" ca="1" si="141"/>
        <v>52.609685640855325</v>
      </c>
      <c r="H1825" s="24">
        <v>1823</v>
      </c>
      <c r="I1825" s="24" t="e">
        <f ca="1"/>
        <v>#NAME?</v>
      </c>
      <c r="J1825" s="24" t="e">
        <f t="array" aca="1" ref="J1825" ca="1">INDIRECT(ADDRESS(($F$2+1-H1825)+2,9))</f>
        <v>#NAME?</v>
      </c>
      <c r="K1825" s="24" t="e">
        <f t="shared" ca="1" si="142"/>
        <v>#NAME?</v>
      </c>
      <c r="L1825" s="24" t="e">
        <f t="shared" ca="1" si="143"/>
        <v>#NAME?</v>
      </c>
      <c r="M1825" s="24" t="e">
        <f t="shared" ca="1" si="144"/>
        <v>#NAME?</v>
      </c>
    </row>
    <row r="1826" spans="2:13" x14ac:dyDescent="0.25">
      <c r="B1826" s="24">
        <f t="shared" ca="1" si="140"/>
        <v>4.4729534710360563E-2</v>
      </c>
      <c r="C1826" s="25">
        <f t="shared" ca="1" si="141"/>
        <v>33.017419545645865</v>
      </c>
      <c r="H1826" s="24">
        <v>1824</v>
      </c>
      <c r="I1826" s="24" t="e">
        <f ca="1"/>
        <v>#NAME?</v>
      </c>
      <c r="J1826" s="24" t="e">
        <f t="array" aca="1" ref="J1826" ca="1">INDIRECT(ADDRESS(($F$2+1-H1826)+2,9))</f>
        <v>#NAME?</v>
      </c>
      <c r="K1826" s="24" t="e">
        <f t="shared" ca="1" si="142"/>
        <v>#NAME?</v>
      </c>
      <c r="L1826" s="24" t="e">
        <f t="shared" ca="1" si="143"/>
        <v>#NAME?</v>
      </c>
      <c r="M1826" s="24" t="e">
        <f t="shared" ca="1" si="144"/>
        <v>#NAME?</v>
      </c>
    </row>
    <row r="1827" spans="2:13" x14ac:dyDescent="0.25">
      <c r="B1827" s="24">
        <f t="shared" ca="1" si="140"/>
        <v>0.43290105657703926</v>
      </c>
      <c r="C1827" s="25">
        <f t="shared" ca="1" si="141"/>
        <v>48.310069564595814</v>
      </c>
      <c r="H1827" s="24">
        <v>1825</v>
      </c>
      <c r="I1827" s="24" t="e">
        <f ca="1"/>
        <v>#NAME?</v>
      </c>
      <c r="J1827" s="24" t="e">
        <f t="array" aca="1" ref="J1827" ca="1">INDIRECT(ADDRESS(($F$2+1-H1827)+2,9))</f>
        <v>#NAME?</v>
      </c>
      <c r="K1827" s="24" t="e">
        <f t="shared" ca="1" si="142"/>
        <v>#NAME?</v>
      </c>
      <c r="L1827" s="24" t="e">
        <f t="shared" ca="1" si="143"/>
        <v>#NAME?</v>
      </c>
      <c r="M1827" s="24" t="e">
        <f t="shared" ca="1" si="144"/>
        <v>#NAME?</v>
      </c>
    </row>
    <row r="1828" spans="2:13" x14ac:dyDescent="0.25">
      <c r="B1828" s="24">
        <f t="shared" ca="1" si="140"/>
        <v>0.11512266907237434</v>
      </c>
      <c r="C1828" s="25">
        <f t="shared" ca="1" si="141"/>
        <v>38.002728835203641</v>
      </c>
      <c r="H1828" s="24">
        <v>1826</v>
      </c>
      <c r="I1828" s="24" t="e">
        <f ca="1"/>
        <v>#NAME?</v>
      </c>
      <c r="J1828" s="24" t="e">
        <f t="array" aca="1" ref="J1828" ca="1">INDIRECT(ADDRESS(($F$2+1-H1828)+2,9))</f>
        <v>#NAME?</v>
      </c>
      <c r="K1828" s="24" t="e">
        <f t="shared" ca="1" si="142"/>
        <v>#NAME?</v>
      </c>
      <c r="L1828" s="24" t="e">
        <f t="shared" ca="1" si="143"/>
        <v>#NAME?</v>
      </c>
      <c r="M1828" s="24" t="e">
        <f t="shared" ca="1" si="144"/>
        <v>#NAME?</v>
      </c>
    </row>
    <row r="1829" spans="2:13" x14ac:dyDescent="0.25">
      <c r="B1829" s="24">
        <f t="shared" ca="1" si="140"/>
        <v>0.24111390359932194</v>
      </c>
      <c r="C1829" s="25">
        <f t="shared" ca="1" si="141"/>
        <v>42.97276062930613</v>
      </c>
      <c r="H1829" s="24">
        <v>1827</v>
      </c>
      <c r="I1829" s="24" t="e">
        <f ca="1"/>
        <v>#NAME?</v>
      </c>
      <c r="J1829" s="24" t="e">
        <f t="array" aca="1" ref="J1829" ca="1">INDIRECT(ADDRESS(($F$2+1-H1829)+2,9))</f>
        <v>#NAME?</v>
      </c>
      <c r="K1829" s="24" t="e">
        <f t="shared" ca="1" si="142"/>
        <v>#NAME?</v>
      </c>
      <c r="L1829" s="24" t="e">
        <f t="shared" ca="1" si="143"/>
        <v>#NAME?</v>
      </c>
      <c r="M1829" s="24" t="e">
        <f t="shared" ca="1" si="144"/>
        <v>#NAME?</v>
      </c>
    </row>
    <row r="1830" spans="2:13" x14ac:dyDescent="0.25">
      <c r="B1830" s="24">
        <f t="shared" ca="1" si="140"/>
        <v>0.15771941156064384</v>
      </c>
      <c r="C1830" s="25">
        <f t="shared" ca="1" si="141"/>
        <v>39.961249067365003</v>
      </c>
      <c r="H1830" s="24">
        <v>1828</v>
      </c>
      <c r="I1830" s="24" t="e">
        <f ca="1"/>
        <v>#NAME?</v>
      </c>
      <c r="J1830" s="24" t="e">
        <f t="array" aca="1" ref="J1830" ca="1">INDIRECT(ADDRESS(($F$2+1-H1830)+2,9))</f>
        <v>#NAME?</v>
      </c>
      <c r="K1830" s="24" t="e">
        <f t="shared" ca="1" si="142"/>
        <v>#NAME?</v>
      </c>
      <c r="L1830" s="24" t="e">
        <f t="shared" ca="1" si="143"/>
        <v>#NAME?</v>
      </c>
      <c r="M1830" s="24" t="e">
        <f t="shared" ca="1" si="144"/>
        <v>#NAME?</v>
      </c>
    </row>
    <row r="1831" spans="2:13" x14ac:dyDescent="0.25">
      <c r="B1831" s="24">
        <f t="shared" ca="1" si="140"/>
        <v>0.85216327028147143</v>
      </c>
      <c r="C1831" s="25">
        <f t="shared" ca="1" si="141"/>
        <v>60.457565220070464</v>
      </c>
      <c r="H1831" s="24">
        <v>1829</v>
      </c>
      <c r="I1831" s="24" t="e">
        <f ca="1"/>
        <v>#NAME?</v>
      </c>
      <c r="J1831" s="24" t="e">
        <f t="array" aca="1" ref="J1831" ca="1">INDIRECT(ADDRESS(($F$2+1-H1831)+2,9))</f>
        <v>#NAME?</v>
      </c>
      <c r="K1831" s="24" t="e">
        <f t="shared" ca="1" si="142"/>
        <v>#NAME?</v>
      </c>
      <c r="L1831" s="24" t="e">
        <f t="shared" ca="1" si="143"/>
        <v>#NAME?</v>
      </c>
      <c r="M1831" s="24" t="e">
        <f t="shared" ca="1" si="144"/>
        <v>#NAME?</v>
      </c>
    </row>
    <row r="1832" spans="2:13" x14ac:dyDescent="0.25">
      <c r="B1832" s="24">
        <f t="shared" ca="1" si="140"/>
        <v>0.46625529776858632</v>
      </c>
      <c r="C1832" s="25">
        <f t="shared" ca="1" si="141"/>
        <v>49.15313458100821</v>
      </c>
      <c r="H1832" s="24">
        <v>1830</v>
      </c>
      <c r="I1832" s="24" t="e">
        <f ca="1"/>
        <v>#NAME?</v>
      </c>
      <c r="J1832" s="24" t="e">
        <f t="array" aca="1" ref="J1832" ca="1">INDIRECT(ADDRESS(($F$2+1-H1832)+2,9))</f>
        <v>#NAME?</v>
      </c>
      <c r="K1832" s="24" t="e">
        <f t="shared" ca="1" si="142"/>
        <v>#NAME?</v>
      </c>
      <c r="L1832" s="24" t="e">
        <f t="shared" ca="1" si="143"/>
        <v>#NAME?</v>
      </c>
      <c r="M1832" s="24" t="e">
        <f t="shared" ca="1" si="144"/>
        <v>#NAME?</v>
      </c>
    </row>
    <row r="1833" spans="2:13" x14ac:dyDescent="0.25">
      <c r="B1833" s="24">
        <f t="shared" ca="1" si="140"/>
        <v>0.20469471711092602</v>
      </c>
      <c r="C1833" s="25">
        <f t="shared" ca="1" si="141"/>
        <v>41.750314290214838</v>
      </c>
      <c r="H1833" s="24">
        <v>1831</v>
      </c>
      <c r="I1833" s="24" t="e">
        <f ca="1"/>
        <v>#NAME?</v>
      </c>
      <c r="J1833" s="24" t="e">
        <f t="array" aca="1" ref="J1833" ca="1">INDIRECT(ADDRESS(($F$2+1-H1833)+2,9))</f>
        <v>#NAME?</v>
      </c>
      <c r="K1833" s="24" t="e">
        <f t="shared" ca="1" si="142"/>
        <v>#NAME?</v>
      </c>
      <c r="L1833" s="24" t="e">
        <f t="shared" ca="1" si="143"/>
        <v>#NAME?</v>
      </c>
      <c r="M1833" s="24" t="e">
        <f t="shared" ca="1" si="144"/>
        <v>#NAME?</v>
      </c>
    </row>
    <row r="1834" spans="2:13" x14ac:dyDescent="0.25">
      <c r="B1834" s="24">
        <f t="shared" ca="1" si="140"/>
        <v>0.18721340954522092</v>
      </c>
      <c r="C1834" s="25">
        <f t="shared" ca="1" si="141"/>
        <v>41.11788174858777</v>
      </c>
      <c r="H1834" s="24">
        <v>1832</v>
      </c>
      <c r="I1834" s="24" t="e">
        <f ca="1"/>
        <v>#NAME?</v>
      </c>
      <c r="J1834" s="24" t="e">
        <f t="array" aca="1" ref="J1834" ca="1">INDIRECT(ADDRESS(($F$2+1-H1834)+2,9))</f>
        <v>#NAME?</v>
      </c>
      <c r="K1834" s="24" t="e">
        <f t="shared" ca="1" si="142"/>
        <v>#NAME?</v>
      </c>
      <c r="L1834" s="24" t="e">
        <f t="shared" ca="1" si="143"/>
        <v>#NAME?</v>
      </c>
      <c r="M1834" s="24" t="e">
        <f t="shared" ca="1" si="144"/>
        <v>#NAME?</v>
      </c>
    </row>
    <row r="1835" spans="2:13" x14ac:dyDescent="0.25">
      <c r="B1835" s="24">
        <f t="shared" ca="1" si="140"/>
        <v>0.19260318338927862</v>
      </c>
      <c r="C1835" s="25">
        <f t="shared" ca="1" si="141"/>
        <v>41.316565942184845</v>
      </c>
      <c r="H1835" s="24">
        <v>1833</v>
      </c>
      <c r="I1835" s="24" t="e">
        <f ca="1"/>
        <v>#NAME?</v>
      </c>
      <c r="J1835" s="24" t="e">
        <f t="array" aca="1" ref="J1835" ca="1">INDIRECT(ADDRESS(($F$2+1-H1835)+2,9))</f>
        <v>#NAME?</v>
      </c>
      <c r="K1835" s="24" t="e">
        <f t="shared" ca="1" si="142"/>
        <v>#NAME?</v>
      </c>
      <c r="L1835" s="24" t="e">
        <f t="shared" ca="1" si="143"/>
        <v>#NAME?</v>
      </c>
      <c r="M1835" s="24" t="e">
        <f t="shared" ca="1" si="144"/>
        <v>#NAME?</v>
      </c>
    </row>
    <row r="1836" spans="2:13" x14ac:dyDescent="0.25">
      <c r="B1836" s="24">
        <f t="shared" ca="1" si="140"/>
        <v>0.1902644576760858</v>
      </c>
      <c r="C1836" s="25">
        <f t="shared" ca="1" si="141"/>
        <v>41.230778334682689</v>
      </c>
      <c r="H1836" s="24">
        <v>1834</v>
      </c>
      <c r="I1836" s="24" t="e">
        <f ca="1"/>
        <v>#NAME?</v>
      </c>
      <c r="J1836" s="24" t="e">
        <f t="array" aca="1" ref="J1836" ca="1">INDIRECT(ADDRESS(($F$2+1-H1836)+2,9))</f>
        <v>#NAME?</v>
      </c>
      <c r="K1836" s="24" t="e">
        <f t="shared" ca="1" si="142"/>
        <v>#NAME?</v>
      </c>
      <c r="L1836" s="24" t="e">
        <f t="shared" ca="1" si="143"/>
        <v>#NAME?</v>
      </c>
      <c r="M1836" s="24" t="e">
        <f t="shared" ca="1" si="144"/>
        <v>#NAME?</v>
      </c>
    </row>
    <row r="1837" spans="2:13" x14ac:dyDescent="0.25">
      <c r="B1837" s="24">
        <f t="shared" ca="1" si="140"/>
        <v>5.2726786996179387E-2</v>
      </c>
      <c r="C1837" s="25">
        <f t="shared" ca="1" si="141"/>
        <v>33.810293303513753</v>
      </c>
      <c r="H1837" s="24">
        <v>1835</v>
      </c>
      <c r="I1837" s="24" t="e">
        <f ca="1"/>
        <v>#NAME?</v>
      </c>
      <c r="J1837" s="24" t="e">
        <f t="array" aca="1" ref="J1837" ca="1">INDIRECT(ADDRESS(($F$2+1-H1837)+2,9))</f>
        <v>#NAME?</v>
      </c>
      <c r="K1837" s="24" t="e">
        <f t="shared" ca="1" si="142"/>
        <v>#NAME?</v>
      </c>
      <c r="L1837" s="24" t="e">
        <f t="shared" ca="1" si="143"/>
        <v>#NAME?</v>
      </c>
      <c r="M1837" s="24" t="e">
        <f t="shared" ca="1" si="144"/>
        <v>#NAME?</v>
      </c>
    </row>
    <row r="1838" spans="2:13" x14ac:dyDescent="0.25">
      <c r="B1838" s="24">
        <f t="shared" ca="1" si="140"/>
        <v>2.8815484478100895E-2</v>
      </c>
      <c r="C1838" s="25">
        <f t="shared" ca="1" si="141"/>
        <v>31.015054798085238</v>
      </c>
      <c r="H1838" s="24">
        <v>1836</v>
      </c>
      <c r="I1838" s="24" t="e">
        <f ca="1"/>
        <v>#NAME?</v>
      </c>
      <c r="J1838" s="24" t="e">
        <f t="array" aca="1" ref="J1838" ca="1">INDIRECT(ADDRESS(($F$2+1-H1838)+2,9))</f>
        <v>#NAME?</v>
      </c>
      <c r="K1838" s="24" t="e">
        <f t="shared" ca="1" si="142"/>
        <v>#NAME?</v>
      </c>
      <c r="L1838" s="24" t="e">
        <f t="shared" ca="1" si="143"/>
        <v>#NAME?</v>
      </c>
      <c r="M1838" s="24" t="e">
        <f t="shared" ca="1" si="144"/>
        <v>#NAME?</v>
      </c>
    </row>
    <row r="1839" spans="2:13" x14ac:dyDescent="0.25">
      <c r="B1839" s="24">
        <f t="shared" ca="1" si="140"/>
        <v>0.70890107117568979</v>
      </c>
      <c r="C1839" s="25">
        <f t="shared" ca="1" si="141"/>
        <v>55.501771745544445</v>
      </c>
      <c r="H1839" s="24">
        <v>1837</v>
      </c>
      <c r="I1839" s="24" t="e">
        <f ca="1"/>
        <v>#NAME?</v>
      </c>
      <c r="J1839" s="24" t="e">
        <f t="array" aca="1" ref="J1839" ca="1">INDIRECT(ADDRESS(($F$2+1-H1839)+2,9))</f>
        <v>#NAME?</v>
      </c>
      <c r="K1839" s="24" t="e">
        <f t="shared" ca="1" si="142"/>
        <v>#NAME?</v>
      </c>
      <c r="L1839" s="24" t="e">
        <f t="shared" ca="1" si="143"/>
        <v>#NAME?</v>
      </c>
      <c r="M1839" s="24" t="e">
        <f t="shared" ca="1" si="144"/>
        <v>#NAME?</v>
      </c>
    </row>
    <row r="1840" spans="2:13" x14ac:dyDescent="0.25">
      <c r="B1840" s="24">
        <f t="shared" ca="1" si="140"/>
        <v>0.69242487882579784</v>
      </c>
      <c r="C1840" s="25">
        <f t="shared" ca="1" si="141"/>
        <v>55.027355067490035</v>
      </c>
      <c r="H1840" s="24">
        <v>1838</v>
      </c>
      <c r="I1840" s="24" t="e">
        <f ca="1"/>
        <v>#NAME?</v>
      </c>
      <c r="J1840" s="24" t="e">
        <f t="array" aca="1" ref="J1840" ca="1">INDIRECT(ADDRESS(($F$2+1-H1840)+2,9))</f>
        <v>#NAME?</v>
      </c>
      <c r="K1840" s="24" t="e">
        <f t="shared" ca="1" si="142"/>
        <v>#NAME?</v>
      </c>
      <c r="L1840" s="24" t="e">
        <f t="shared" ca="1" si="143"/>
        <v>#NAME?</v>
      </c>
      <c r="M1840" s="24" t="e">
        <f t="shared" ca="1" si="144"/>
        <v>#NAME?</v>
      </c>
    </row>
    <row r="1841" spans="2:13" x14ac:dyDescent="0.25">
      <c r="B1841" s="24">
        <f t="shared" ca="1" si="140"/>
        <v>0.79927097293200178</v>
      </c>
      <c r="C1841" s="25">
        <f t="shared" ca="1" si="141"/>
        <v>58.390200577238005</v>
      </c>
      <c r="H1841" s="24">
        <v>1839</v>
      </c>
      <c r="I1841" s="24" t="e">
        <f ca="1"/>
        <v>#NAME?</v>
      </c>
      <c r="J1841" s="24" t="e">
        <f t="array" aca="1" ref="J1841" ca="1">INDIRECT(ADDRESS(($F$2+1-H1841)+2,9))</f>
        <v>#NAME?</v>
      </c>
      <c r="K1841" s="24" t="e">
        <f t="shared" ca="1" si="142"/>
        <v>#NAME?</v>
      </c>
      <c r="L1841" s="24" t="e">
        <f t="shared" ca="1" si="143"/>
        <v>#NAME?</v>
      </c>
      <c r="M1841" s="24" t="e">
        <f t="shared" ca="1" si="144"/>
        <v>#NAME?</v>
      </c>
    </row>
    <row r="1842" spans="2:13" x14ac:dyDescent="0.25">
      <c r="B1842" s="24">
        <f t="shared" ca="1" si="140"/>
        <v>0.88470436975738564</v>
      </c>
      <c r="C1842" s="25">
        <f t="shared" ca="1" si="141"/>
        <v>61.988371849942006</v>
      </c>
      <c r="H1842" s="24">
        <v>1840</v>
      </c>
      <c r="I1842" s="24" t="e">
        <f ca="1"/>
        <v>#NAME?</v>
      </c>
      <c r="J1842" s="24" t="e">
        <f t="array" aca="1" ref="J1842" ca="1">INDIRECT(ADDRESS(($F$2+1-H1842)+2,9))</f>
        <v>#NAME?</v>
      </c>
      <c r="K1842" s="24" t="e">
        <f t="shared" ca="1" si="142"/>
        <v>#NAME?</v>
      </c>
      <c r="L1842" s="24" t="e">
        <f t="shared" ca="1" si="143"/>
        <v>#NAME?</v>
      </c>
      <c r="M1842" s="24" t="e">
        <f t="shared" ca="1" si="144"/>
        <v>#NAME?</v>
      </c>
    </row>
    <row r="1843" spans="2:13" x14ac:dyDescent="0.25">
      <c r="B1843" s="24">
        <f t="shared" ca="1" si="140"/>
        <v>0.61317293607459578</v>
      </c>
      <c r="C1843" s="25">
        <f t="shared" ca="1" si="141"/>
        <v>52.875984547616014</v>
      </c>
      <c r="H1843" s="24">
        <v>1841</v>
      </c>
      <c r="I1843" s="24" t="e">
        <f ca="1"/>
        <v>#NAME?</v>
      </c>
      <c r="J1843" s="24" t="e">
        <f t="array" aca="1" ref="J1843" ca="1">INDIRECT(ADDRESS(($F$2+1-H1843)+2,9))</f>
        <v>#NAME?</v>
      </c>
      <c r="K1843" s="24" t="e">
        <f t="shared" ca="1" si="142"/>
        <v>#NAME?</v>
      </c>
      <c r="L1843" s="24" t="e">
        <f t="shared" ca="1" si="143"/>
        <v>#NAME?</v>
      </c>
      <c r="M1843" s="24" t="e">
        <f t="shared" ca="1" si="144"/>
        <v>#NAME?</v>
      </c>
    </row>
    <row r="1844" spans="2:13" x14ac:dyDescent="0.25">
      <c r="B1844" s="24">
        <f t="shared" ca="1" si="140"/>
        <v>0.79341034742603611</v>
      </c>
      <c r="C1844" s="25">
        <f t="shared" ca="1" si="141"/>
        <v>58.183115631104563</v>
      </c>
      <c r="H1844" s="24">
        <v>1842</v>
      </c>
      <c r="I1844" s="24" t="e">
        <f ca="1"/>
        <v>#NAME?</v>
      </c>
      <c r="J1844" s="24" t="e">
        <f t="array" aca="1" ref="J1844" ca="1">INDIRECT(ADDRESS(($F$2+1-H1844)+2,9))</f>
        <v>#NAME?</v>
      </c>
      <c r="K1844" s="24" t="e">
        <f t="shared" ca="1" si="142"/>
        <v>#NAME?</v>
      </c>
      <c r="L1844" s="24" t="e">
        <f t="shared" ca="1" si="143"/>
        <v>#NAME?</v>
      </c>
      <c r="M1844" s="24" t="e">
        <f t="shared" ca="1" si="144"/>
        <v>#NAME?</v>
      </c>
    </row>
    <row r="1845" spans="2:13" x14ac:dyDescent="0.25">
      <c r="B1845" s="24">
        <f t="shared" ca="1" si="140"/>
        <v>0.64729413644152112</v>
      </c>
      <c r="C1845" s="25">
        <f t="shared" ca="1" si="141"/>
        <v>53.780253973548099</v>
      </c>
      <c r="H1845" s="24">
        <v>1843</v>
      </c>
      <c r="I1845" s="24" t="e">
        <f ca="1"/>
        <v>#NAME?</v>
      </c>
      <c r="J1845" s="24" t="e">
        <f t="array" aca="1" ref="J1845" ca="1">INDIRECT(ADDRESS(($F$2+1-H1845)+2,9))</f>
        <v>#NAME?</v>
      </c>
      <c r="K1845" s="24" t="e">
        <f t="shared" ca="1" si="142"/>
        <v>#NAME?</v>
      </c>
      <c r="L1845" s="24" t="e">
        <f t="shared" ca="1" si="143"/>
        <v>#NAME?</v>
      </c>
      <c r="M1845" s="24" t="e">
        <f t="shared" ca="1" si="144"/>
        <v>#NAME?</v>
      </c>
    </row>
    <row r="1846" spans="2:13" x14ac:dyDescent="0.25">
      <c r="B1846" s="24">
        <f t="shared" ca="1" si="140"/>
        <v>0.70333781044944088</v>
      </c>
      <c r="C1846" s="25">
        <f t="shared" ca="1" si="141"/>
        <v>55.340247955392428</v>
      </c>
      <c r="H1846" s="24">
        <v>1844</v>
      </c>
      <c r="I1846" s="24" t="e">
        <f ca="1"/>
        <v>#NAME?</v>
      </c>
      <c r="J1846" s="24" t="e">
        <f t="array" aca="1" ref="J1846" ca="1">INDIRECT(ADDRESS(($F$2+1-H1846)+2,9))</f>
        <v>#NAME?</v>
      </c>
      <c r="K1846" s="24" t="e">
        <f t="shared" ca="1" si="142"/>
        <v>#NAME?</v>
      </c>
      <c r="L1846" s="24" t="e">
        <f t="shared" ca="1" si="143"/>
        <v>#NAME?</v>
      </c>
      <c r="M1846" s="24" t="e">
        <f t="shared" ca="1" si="144"/>
        <v>#NAME?</v>
      </c>
    </row>
    <row r="1847" spans="2:13" x14ac:dyDescent="0.25">
      <c r="B1847" s="24">
        <f t="shared" ca="1" si="140"/>
        <v>0.28754382940930623</v>
      </c>
      <c r="C1847" s="25">
        <f t="shared" ca="1" si="141"/>
        <v>44.39425528864718</v>
      </c>
      <c r="H1847" s="24">
        <v>1845</v>
      </c>
      <c r="I1847" s="24" t="e">
        <f ca="1"/>
        <v>#NAME?</v>
      </c>
      <c r="J1847" s="24" t="e">
        <f t="array" aca="1" ref="J1847" ca="1">INDIRECT(ADDRESS(($F$2+1-H1847)+2,9))</f>
        <v>#NAME?</v>
      </c>
      <c r="K1847" s="24" t="e">
        <f t="shared" ca="1" si="142"/>
        <v>#NAME?</v>
      </c>
      <c r="L1847" s="24" t="e">
        <f t="shared" ca="1" si="143"/>
        <v>#NAME?</v>
      </c>
      <c r="M1847" s="24" t="e">
        <f t="shared" ca="1" si="144"/>
        <v>#NAME?</v>
      </c>
    </row>
    <row r="1848" spans="2:13" x14ac:dyDescent="0.25">
      <c r="B1848" s="24">
        <f t="shared" ca="1" si="140"/>
        <v>0.43113314544677583</v>
      </c>
      <c r="C1848" s="25">
        <f t="shared" ca="1" si="141"/>
        <v>48.265100042642224</v>
      </c>
      <c r="H1848" s="24">
        <v>1846</v>
      </c>
      <c r="I1848" s="24" t="e">
        <f ca="1"/>
        <v>#NAME?</v>
      </c>
      <c r="J1848" s="24" t="e">
        <f t="array" aca="1" ref="J1848" ca="1">INDIRECT(ADDRESS(($F$2+1-H1848)+2,9))</f>
        <v>#NAME?</v>
      </c>
      <c r="K1848" s="24" t="e">
        <f t="shared" ca="1" si="142"/>
        <v>#NAME?</v>
      </c>
      <c r="L1848" s="24" t="e">
        <f t="shared" ca="1" si="143"/>
        <v>#NAME?</v>
      </c>
      <c r="M1848" s="24" t="e">
        <f t="shared" ca="1" si="144"/>
        <v>#NAME?</v>
      </c>
    </row>
    <row r="1849" spans="2:13" x14ac:dyDescent="0.25">
      <c r="B1849" s="24">
        <f t="shared" ca="1" si="140"/>
        <v>0.99836399847852353</v>
      </c>
      <c r="C1849" s="25">
        <f t="shared" ca="1" si="141"/>
        <v>79.409566660296989</v>
      </c>
      <c r="H1849" s="24">
        <v>1847</v>
      </c>
      <c r="I1849" s="24" t="e">
        <f ca="1"/>
        <v>#NAME?</v>
      </c>
      <c r="J1849" s="24" t="e">
        <f t="array" aca="1" ref="J1849" ca="1">INDIRECT(ADDRESS(($F$2+1-H1849)+2,9))</f>
        <v>#NAME?</v>
      </c>
      <c r="K1849" s="24" t="e">
        <f t="shared" ca="1" si="142"/>
        <v>#NAME?</v>
      </c>
      <c r="L1849" s="24" t="e">
        <f t="shared" ca="1" si="143"/>
        <v>#NAME?</v>
      </c>
      <c r="M1849" s="24" t="e">
        <f t="shared" ca="1" si="144"/>
        <v>#NAME?</v>
      </c>
    </row>
    <row r="1850" spans="2:13" x14ac:dyDescent="0.25">
      <c r="B1850" s="24">
        <f t="shared" ca="1" si="140"/>
        <v>6.2807214544241763E-2</v>
      </c>
      <c r="C1850" s="25">
        <f t="shared" ca="1" si="141"/>
        <v>34.68372689211855</v>
      </c>
      <c r="H1850" s="24">
        <v>1848</v>
      </c>
      <c r="I1850" s="24" t="e">
        <f ca="1"/>
        <v>#NAME?</v>
      </c>
      <c r="J1850" s="24" t="e">
        <f t="array" aca="1" ref="J1850" ca="1">INDIRECT(ADDRESS(($F$2+1-H1850)+2,9))</f>
        <v>#NAME?</v>
      </c>
      <c r="K1850" s="24" t="e">
        <f t="shared" ca="1" si="142"/>
        <v>#NAME?</v>
      </c>
      <c r="L1850" s="24" t="e">
        <f t="shared" ca="1" si="143"/>
        <v>#NAME?</v>
      </c>
      <c r="M1850" s="24" t="e">
        <f t="shared" ca="1" si="144"/>
        <v>#NAME?</v>
      </c>
    </row>
    <row r="1851" spans="2:13" x14ac:dyDescent="0.25">
      <c r="B1851" s="24">
        <f t="shared" ca="1" si="140"/>
        <v>0.51040751136996332</v>
      </c>
      <c r="C1851" s="25">
        <f t="shared" ca="1" si="141"/>
        <v>50.260907220707793</v>
      </c>
      <c r="H1851" s="24">
        <v>1849</v>
      </c>
      <c r="I1851" s="24" t="e">
        <f ca="1"/>
        <v>#NAME?</v>
      </c>
      <c r="J1851" s="24" t="e">
        <f t="array" aca="1" ref="J1851" ca="1">INDIRECT(ADDRESS(($F$2+1-H1851)+2,9))</f>
        <v>#NAME?</v>
      </c>
      <c r="K1851" s="24" t="e">
        <f t="shared" ca="1" si="142"/>
        <v>#NAME?</v>
      </c>
      <c r="L1851" s="24" t="e">
        <f t="shared" ca="1" si="143"/>
        <v>#NAME?</v>
      </c>
      <c r="M1851" s="24" t="e">
        <f t="shared" ca="1" si="144"/>
        <v>#NAME?</v>
      </c>
    </row>
    <row r="1852" spans="2:13" x14ac:dyDescent="0.25">
      <c r="B1852" s="24">
        <f t="shared" ca="1" si="140"/>
        <v>0.67683838507936456</v>
      </c>
      <c r="C1852" s="25">
        <f t="shared" ca="1" si="141"/>
        <v>54.588759783747939</v>
      </c>
      <c r="H1852" s="24">
        <v>1850</v>
      </c>
      <c r="I1852" s="24" t="e">
        <f ca="1"/>
        <v>#NAME?</v>
      </c>
      <c r="J1852" s="24" t="e">
        <f t="array" aca="1" ref="J1852" ca="1">INDIRECT(ADDRESS(($F$2+1-H1852)+2,9))</f>
        <v>#NAME?</v>
      </c>
      <c r="K1852" s="24" t="e">
        <f t="shared" ca="1" si="142"/>
        <v>#NAME?</v>
      </c>
      <c r="L1852" s="24" t="e">
        <f t="shared" ca="1" si="143"/>
        <v>#NAME?</v>
      </c>
      <c r="M1852" s="24" t="e">
        <f t="shared" ca="1" si="144"/>
        <v>#NAME?</v>
      </c>
    </row>
    <row r="1853" spans="2:13" x14ac:dyDescent="0.25">
      <c r="B1853" s="24">
        <f t="shared" ca="1" si="140"/>
        <v>0.1482862054712204</v>
      </c>
      <c r="C1853" s="25">
        <f t="shared" ca="1" si="141"/>
        <v>39.561880699976854</v>
      </c>
      <c r="H1853" s="24">
        <v>1851</v>
      </c>
      <c r="I1853" s="24" t="e">
        <f ca="1"/>
        <v>#NAME?</v>
      </c>
      <c r="J1853" s="24" t="e">
        <f t="array" aca="1" ref="J1853" ca="1">INDIRECT(ADDRESS(($F$2+1-H1853)+2,9))</f>
        <v>#NAME?</v>
      </c>
      <c r="K1853" s="24" t="e">
        <f t="shared" ca="1" si="142"/>
        <v>#NAME?</v>
      </c>
      <c r="L1853" s="24" t="e">
        <f t="shared" ca="1" si="143"/>
        <v>#NAME?</v>
      </c>
      <c r="M1853" s="24" t="e">
        <f t="shared" ca="1" si="144"/>
        <v>#NAME?</v>
      </c>
    </row>
    <row r="1854" spans="2:13" x14ac:dyDescent="0.25">
      <c r="B1854" s="24">
        <f t="shared" ca="1" si="140"/>
        <v>0.4914100174400744</v>
      </c>
      <c r="C1854" s="25">
        <f t="shared" ca="1" si="141"/>
        <v>49.784664427885907</v>
      </c>
      <c r="H1854" s="24">
        <v>1852</v>
      </c>
      <c r="I1854" s="24" t="e">
        <f ca="1"/>
        <v>#NAME?</v>
      </c>
      <c r="J1854" s="24" t="e">
        <f t="array" aca="1" ref="J1854" ca="1">INDIRECT(ADDRESS(($F$2+1-H1854)+2,9))</f>
        <v>#NAME?</v>
      </c>
      <c r="K1854" s="24" t="e">
        <f t="shared" ca="1" si="142"/>
        <v>#NAME?</v>
      </c>
      <c r="L1854" s="24" t="e">
        <f t="shared" ca="1" si="143"/>
        <v>#NAME?</v>
      </c>
      <c r="M1854" s="24" t="e">
        <f t="shared" ca="1" si="144"/>
        <v>#NAME?</v>
      </c>
    </row>
    <row r="1855" spans="2:13" x14ac:dyDescent="0.25">
      <c r="B1855" s="24">
        <f t="shared" ca="1" si="140"/>
        <v>0.8522266291432149</v>
      </c>
      <c r="C1855" s="25">
        <f t="shared" ca="1" si="141"/>
        <v>60.460309530913655</v>
      </c>
      <c r="H1855" s="24">
        <v>1853</v>
      </c>
      <c r="I1855" s="24" t="e">
        <f ca="1"/>
        <v>#NAME?</v>
      </c>
      <c r="J1855" s="24" t="e">
        <f t="array" aca="1" ref="J1855" ca="1">INDIRECT(ADDRESS(($F$2+1-H1855)+2,9))</f>
        <v>#NAME?</v>
      </c>
      <c r="K1855" s="24" t="e">
        <f t="shared" ca="1" si="142"/>
        <v>#NAME?</v>
      </c>
      <c r="L1855" s="24" t="e">
        <f t="shared" ca="1" si="143"/>
        <v>#NAME?</v>
      </c>
      <c r="M1855" s="24" t="e">
        <f t="shared" ca="1" si="144"/>
        <v>#NAME?</v>
      </c>
    </row>
    <row r="1856" spans="2:13" x14ac:dyDescent="0.25">
      <c r="B1856" s="24">
        <f t="shared" ca="1" si="140"/>
        <v>0.68939738419739716</v>
      </c>
      <c r="C1856" s="25">
        <f t="shared" ca="1" si="141"/>
        <v>54.941429434371699</v>
      </c>
      <c r="H1856" s="24">
        <v>1854</v>
      </c>
      <c r="I1856" s="24" t="e">
        <f ca="1"/>
        <v>#NAME?</v>
      </c>
      <c r="J1856" s="24" t="e">
        <f t="array" aca="1" ref="J1856" ca="1">INDIRECT(ADDRESS(($F$2+1-H1856)+2,9))</f>
        <v>#NAME?</v>
      </c>
      <c r="K1856" s="24" t="e">
        <f t="shared" ca="1" si="142"/>
        <v>#NAME?</v>
      </c>
      <c r="L1856" s="24" t="e">
        <f t="shared" ca="1" si="143"/>
        <v>#NAME?</v>
      </c>
      <c r="M1856" s="24" t="e">
        <f t="shared" ca="1" si="144"/>
        <v>#NAME?</v>
      </c>
    </row>
    <row r="1857" spans="2:13" x14ac:dyDescent="0.25">
      <c r="B1857" s="24">
        <f t="shared" ca="1" si="140"/>
        <v>0.28214918137644351</v>
      </c>
      <c r="C1857" s="25">
        <f t="shared" ca="1" si="141"/>
        <v>44.235312148670062</v>
      </c>
      <c r="H1857" s="24">
        <v>1855</v>
      </c>
      <c r="I1857" s="24" t="e">
        <f ca="1"/>
        <v>#NAME?</v>
      </c>
      <c r="J1857" s="24" t="e">
        <f t="array" aca="1" ref="J1857" ca="1">INDIRECT(ADDRESS(($F$2+1-H1857)+2,9))</f>
        <v>#NAME?</v>
      </c>
      <c r="K1857" s="24" t="e">
        <f t="shared" ca="1" si="142"/>
        <v>#NAME?</v>
      </c>
      <c r="L1857" s="24" t="e">
        <f t="shared" ca="1" si="143"/>
        <v>#NAME?</v>
      </c>
      <c r="M1857" s="24" t="e">
        <f t="shared" ca="1" si="144"/>
        <v>#NAME?</v>
      </c>
    </row>
    <row r="1858" spans="2:13" x14ac:dyDescent="0.25">
      <c r="B1858" s="24">
        <f t="shared" ca="1" si="140"/>
        <v>0.99006546145711782</v>
      </c>
      <c r="C1858" s="25">
        <f t="shared" ca="1" si="141"/>
        <v>73.288110628067216</v>
      </c>
      <c r="H1858" s="24">
        <v>1856</v>
      </c>
      <c r="I1858" s="24" t="e">
        <f ca="1"/>
        <v>#NAME?</v>
      </c>
      <c r="J1858" s="24" t="e">
        <f t="array" aca="1" ref="J1858" ca="1">INDIRECT(ADDRESS(($F$2+1-H1858)+2,9))</f>
        <v>#NAME?</v>
      </c>
      <c r="K1858" s="24" t="e">
        <f t="shared" ca="1" si="142"/>
        <v>#NAME?</v>
      </c>
      <c r="L1858" s="24" t="e">
        <f t="shared" ca="1" si="143"/>
        <v>#NAME?</v>
      </c>
      <c r="M1858" s="24" t="e">
        <f t="shared" ca="1" si="144"/>
        <v>#NAME?</v>
      </c>
    </row>
    <row r="1859" spans="2:13" x14ac:dyDescent="0.25">
      <c r="B1859" s="24">
        <f t="shared" ca="1" si="140"/>
        <v>0.80163837844329489</v>
      </c>
      <c r="C1859" s="25">
        <f t="shared" ca="1" si="141"/>
        <v>58.474878739967572</v>
      </c>
      <c r="H1859" s="24">
        <v>1857</v>
      </c>
      <c r="I1859" s="24" t="e">
        <f ca="1"/>
        <v>#NAME?</v>
      </c>
      <c r="J1859" s="24" t="e">
        <f t="array" aca="1" ref="J1859" ca="1">INDIRECT(ADDRESS(($F$2+1-H1859)+2,9))</f>
        <v>#NAME?</v>
      </c>
      <c r="K1859" s="24" t="e">
        <f t="shared" ca="1" si="142"/>
        <v>#NAME?</v>
      </c>
      <c r="L1859" s="24" t="e">
        <f t="shared" ca="1" si="143"/>
        <v>#NAME?</v>
      </c>
      <c r="M1859" s="24" t="e">
        <f t="shared" ca="1" si="144"/>
        <v>#NAME?</v>
      </c>
    </row>
    <row r="1860" spans="2:13" x14ac:dyDescent="0.25">
      <c r="B1860" s="24">
        <f t="shared" ref="B1860:B1923" ca="1" si="145">RAND()</f>
        <v>0.84058412288881645</v>
      </c>
      <c r="C1860" s="25">
        <f t="shared" ref="C1860:C1923" ca="1" si="146">_xlfn.NORM.INV(B1860,50,10)</f>
        <v>59.968614739014157</v>
      </c>
      <c r="H1860" s="24">
        <v>1858</v>
      </c>
      <c r="I1860" s="24" t="e">
        <f ca="1"/>
        <v>#NAME?</v>
      </c>
      <c r="J1860" s="24" t="e">
        <f t="array" aca="1" ref="J1860" ca="1">INDIRECT(ADDRESS(($F$2+1-H1860)+2,9))</f>
        <v>#NAME?</v>
      </c>
      <c r="K1860" s="24" t="e">
        <f t="shared" ref="K1860:K1923" ca="1" si="147">_xlfn.NORM.DIST(I1860,$F$5,$F$6,TRUE)</f>
        <v>#NAME?</v>
      </c>
      <c r="L1860" s="24" t="e">
        <f t="shared" ref="L1860:L1923" ca="1" si="148">_xlfn.NORM.DIST(J1860,$F$5,$F$6,TRUE)</f>
        <v>#NAME?</v>
      </c>
      <c r="M1860" s="24" t="e">
        <f t="shared" ca="1" si="144"/>
        <v>#NAME?</v>
      </c>
    </row>
    <row r="1861" spans="2:13" x14ac:dyDescent="0.25">
      <c r="B1861" s="24">
        <f t="shared" ca="1" si="145"/>
        <v>0.47385081212649061</v>
      </c>
      <c r="C1861" s="25">
        <f t="shared" ca="1" si="146"/>
        <v>49.344067010051937</v>
      </c>
      <c r="H1861" s="24">
        <v>1859</v>
      </c>
      <c r="I1861" s="24" t="e">
        <f ca="1"/>
        <v>#NAME?</v>
      </c>
      <c r="J1861" s="24" t="e">
        <f t="array" aca="1" ref="J1861" ca="1">INDIRECT(ADDRESS(($F$2+1-H1861)+2,9))</f>
        <v>#NAME?</v>
      </c>
      <c r="K1861" s="24" t="e">
        <f t="shared" ca="1" si="147"/>
        <v>#NAME?</v>
      </c>
      <c r="L1861" s="24" t="e">
        <f t="shared" ca="1" si="148"/>
        <v>#NAME?</v>
      </c>
      <c r="M1861" s="24" t="e">
        <f t="shared" ref="M1861:M1924" ca="1" si="149">((2*H1861-1)/$F$2)*(LN(K1861)+LN(1-L1861))</f>
        <v>#NAME?</v>
      </c>
    </row>
    <row r="1862" spans="2:13" x14ac:dyDescent="0.25">
      <c r="B1862" s="24">
        <f t="shared" ca="1" si="145"/>
        <v>0.92324405333598936</v>
      </c>
      <c r="C1862" s="25">
        <f t="shared" ca="1" si="146"/>
        <v>64.272359573438479</v>
      </c>
      <c r="H1862" s="24">
        <v>1860</v>
      </c>
      <c r="I1862" s="24" t="e">
        <f ca="1"/>
        <v>#NAME?</v>
      </c>
      <c r="J1862" s="24" t="e">
        <f t="array" aca="1" ref="J1862" ca="1">INDIRECT(ADDRESS(($F$2+1-H1862)+2,9))</f>
        <v>#NAME?</v>
      </c>
      <c r="K1862" s="24" t="e">
        <f t="shared" ca="1" si="147"/>
        <v>#NAME?</v>
      </c>
      <c r="L1862" s="24" t="e">
        <f t="shared" ca="1" si="148"/>
        <v>#NAME?</v>
      </c>
      <c r="M1862" s="24" t="e">
        <f t="shared" ca="1" si="149"/>
        <v>#NAME?</v>
      </c>
    </row>
    <row r="1863" spans="2:13" x14ac:dyDescent="0.25">
      <c r="B1863" s="24">
        <f t="shared" ca="1" si="145"/>
        <v>0.86100190869730331</v>
      </c>
      <c r="C1863" s="25">
        <f t="shared" ca="1" si="146"/>
        <v>60.848317453537717</v>
      </c>
      <c r="H1863" s="24">
        <v>1861</v>
      </c>
      <c r="I1863" s="24" t="e">
        <f ca="1"/>
        <v>#NAME?</v>
      </c>
      <c r="J1863" s="24" t="e">
        <f t="array" aca="1" ref="J1863" ca="1">INDIRECT(ADDRESS(($F$2+1-H1863)+2,9))</f>
        <v>#NAME?</v>
      </c>
      <c r="K1863" s="24" t="e">
        <f t="shared" ca="1" si="147"/>
        <v>#NAME?</v>
      </c>
      <c r="L1863" s="24" t="e">
        <f t="shared" ca="1" si="148"/>
        <v>#NAME?</v>
      </c>
      <c r="M1863" s="24" t="e">
        <f t="shared" ca="1" si="149"/>
        <v>#NAME?</v>
      </c>
    </row>
    <row r="1864" spans="2:13" x14ac:dyDescent="0.25">
      <c r="B1864" s="24">
        <f t="shared" ca="1" si="145"/>
        <v>0.87340765581533175</v>
      </c>
      <c r="C1864" s="25">
        <f t="shared" ca="1" si="146"/>
        <v>61.426481912451727</v>
      </c>
      <c r="H1864" s="24">
        <v>1862</v>
      </c>
      <c r="I1864" s="24" t="e">
        <f ca="1"/>
        <v>#NAME?</v>
      </c>
      <c r="J1864" s="24" t="e">
        <f t="array" aca="1" ref="J1864" ca="1">INDIRECT(ADDRESS(($F$2+1-H1864)+2,9))</f>
        <v>#NAME?</v>
      </c>
      <c r="K1864" s="24" t="e">
        <f t="shared" ca="1" si="147"/>
        <v>#NAME?</v>
      </c>
      <c r="L1864" s="24" t="e">
        <f t="shared" ca="1" si="148"/>
        <v>#NAME?</v>
      </c>
      <c r="M1864" s="24" t="e">
        <f t="shared" ca="1" si="149"/>
        <v>#NAME?</v>
      </c>
    </row>
    <row r="1865" spans="2:13" x14ac:dyDescent="0.25">
      <c r="B1865" s="24">
        <f t="shared" ca="1" si="145"/>
        <v>0.92034885661877874</v>
      </c>
      <c r="C1865" s="25">
        <f t="shared" ca="1" si="146"/>
        <v>64.07422015592671</v>
      </c>
      <c r="H1865" s="24">
        <v>1863</v>
      </c>
      <c r="I1865" s="24" t="e">
        <f ca="1"/>
        <v>#NAME?</v>
      </c>
      <c r="J1865" s="24" t="e">
        <f t="array" aca="1" ref="J1865" ca="1">INDIRECT(ADDRESS(($F$2+1-H1865)+2,9))</f>
        <v>#NAME?</v>
      </c>
      <c r="K1865" s="24" t="e">
        <f t="shared" ca="1" si="147"/>
        <v>#NAME?</v>
      </c>
      <c r="L1865" s="24" t="e">
        <f t="shared" ca="1" si="148"/>
        <v>#NAME?</v>
      </c>
      <c r="M1865" s="24" t="e">
        <f t="shared" ca="1" si="149"/>
        <v>#NAME?</v>
      </c>
    </row>
    <row r="1866" spans="2:13" x14ac:dyDescent="0.25">
      <c r="B1866" s="24">
        <f t="shared" ca="1" si="145"/>
        <v>0.2786969268829077</v>
      </c>
      <c r="C1866" s="25">
        <f t="shared" ca="1" si="146"/>
        <v>44.132830972552519</v>
      </c>
      <c r="H1866" s="24">
        <v>1864</v>
      </c>
      <c r="I1866" s="24" t="e">
        <f ca="1"/>
        <v>#NAME?</v>
      </c>
      <c r="J1866" s="24" t="e">
        <f t="array" aca="1" ref="J1866" ca="1">INDIRECT(ADDRESS(($F$2+1-H1866)+2,9))</f>
        <v>#NAME?</v>
      </c>
      <c r="K1866" s="24" t="e">
        <f t="shared" ca="1" si="147"/>
        <v>#NAME?</v>
      </c>
      <c r="L1866" s="24" t="e">
        <f t="shared" ca="1" si="148"/>
        <v>#NAME?</v>
      </c>
      <c r="M1866" s="24" t="e">
        <f t="shared" ca="1" si="149"/>
        <v>#NAME?</v>
      </c>
    </row>
    <row r="1867" spans="2:13" x14ac:dyDescent="0.25">
      <c r="B1867" s="24">
        <f t="shared" ca="1" si="145"/>
        <v>0.28123198380976688</v>
      </c>
      <c r="C1867" s="25">
        <f t="shared" ca="1" si="146"/>
        <v>44.208144318116993</v>
      </c>
      <c r="H1867" s="24">
        <v>1865</v>
      </c>
      <c r="I1867" s="24" t="e">
        <f ca="1"/>
        <v>#NAME?</v>
      </c>
      <c r="J1867" s="24" t="e">
        <f t="array" aca="1" ref="J1867" ca="1">INDIRECT(ADDRESS(($F$2+1-H1867)+2,9))</f>
        <v>#NAME?</v>
      </c>
      <c r="K1867" s="24" t="e">
        <f t="shared" ca="1" si="147"/>
        <v>#NAME?</v>
      </c>
      <c r="L1867" s="24" t="e">
        <f t="shared" ca="1" si="148"/>
        <v>#NAME?</v>
      </c>
      <c r="M1867" s="24" t="e">
        <f t="shared" ca="1" si="149"/>
        <v>#NAME?</v>
      </c>
    </row>
    <row r="1868" spans="2:13" x14ac:dyDescent="0.25">
      <c r="B1868" s="24">
        <f t="shared" ca="1" si="145"/>
        <v>0.15931436748761363</v>
      </c>
      <c r="C1868" s="25">
        <f t="shared" ca="1" si="146"/>
        <v>40.027202394127912</v>
      </c>
      <c r="H1868" s="24">
        <v>1866</v>
      </c>
      <c r="I1868" s="24" t="e">
        <f ca="1"/>
        <v>#NAME?</v>
      </c>
      <c r="J1868" s="24" t="e">
        <f t="array" aca="1" ref="J1868" ca="1">INDIRECT(ADDRESS(($F$2+1-H1868)+2,9))</f>
        <v>#NAME?</v>
      </c>
      <c r="K1868" s="24" t="e">
        <f t="shared" ca="1" si="147"/>
        <v>#NAME?</v>
      </c>
      <c r="L1868" s="24" t="e">
        <f t="shared" ca="1" si="148"/>
        <v>#NAME?</v>
      </c>
      <c r="M1868" s="24" t="e">
        <f t="shared" ca="1" si="149"/>
        <v>#NAME?</v>
      </c>
    </row>
    <row r="1869" spans="2:13" x14ac:dyDescent="0.25">
      <c r="B1869" s="24">
        <f t="shared" ca="1" si="145"/>
        <v>0.72234084152837275</v>
      </c>
      <c r="C1869" s="25">
        <f t="shared" ca="1" si="146"/>
        <v>55.898095834740715</v>
      </c>
      <c r="H1869" s="24">
        <v>1867</v>
      </c>
      <c r="I1869" s="24" t="e">
        <f ca="1"/>
        <v>#NAME?</v>
      </c>
      <c r="J1869" s="24" t="e">
        <f t="array" aca="1" ref="J1869" ca="1">INDIRECT(ADDRESS(($F$2+1-H1869)+2,9))</f>
        <v>#NAME?</v>
      </c>
      <c r="K1869" s="24" t="e">
        <f t="shared" ca="1" si="147"/>
        <v>#NAME?</v>
      </c>
      <c r="L1869" s="24" t="e">
        <f t="shared" ca="1" si="148"/>
        <v>#NAME?</v>
      </c>
      <c r="M1869" s="24" t="e">
        <f t="shared" ca="1" si="149"/>
        <v>#NAME?</v>
      </c>
    </row>
    <row r="1870" spans="2:13" x14ac:dyDescent="0.25">
      <c r="B1870" s="24">
        <f t="shared" ca="1" si="145"/>
        <v>0.41694861337754352</v>
      </c>
      <c r="C1870" s="25">
        <f t="shared" ca="1" si="146"/>
        <v>47.902941081514022</v>
      </c>
      <c r="H1870" s="24">
        <v>1868</v>
      </c>
      <c r="I1870" s="24" t="e">
        <f ca="1"/>
        <v>#NAME?</v>
      </c>
      <c r="J1870" s="24" t="e">
        <f t="array" aca="1" ref="J1870" ca="1">INDIRECT(ADDRESS(($F$2+1-H1870)+2,9))</f>
        <v>#NAME?</v>
      </c>
      <c r="K1870" s="24" t="e">
        <f t="shared" ca="1" si="147"/>
        <v>#NAME?</v>
      </c>
      <c r="L1870" s="24" t="e">
        <f t="shared" ca="1" si="148"/>
        <v>#NAME?</v>
      </c>
      <c r="M1870" s="24" t="e">
        <f t="shared" ca="1" si="149"/>
        <v>#NAME?</v>
      </c>
    </row>
    <row r="1871" spans="2:13" x14ac:dyDescent="0.25">
      <c r="B1871" s="24">
        <f t="shared" ca="1" si="145"/>
        <v>0.32500803680240997</v>
      </c>
      <c r="C1871" s="25">
        <f t="shared" ca="1" si="146"/>
        <v>45.462601394674344</v>
      </c>
      <c r="H1871" s="24">
        <v>1869</v>
      </c>
      <c r="I1871" s="24" t="e">
        <f ca="1"/>
        <v>#NAME?</v>
      </c>
      <c r="J1871" s="24" t="e">
        <f t="array" aca="1" ref="J1871" ca="1">INDIRECT(ADDRESS(($F$2+1-H1871)+2,9))</f>
        <v>#NAME?</v>
      </c>
      <c r="K1871" s="24" t="e">
        <f t="shared" ca="1" si="147"/>
        <v>#NAME?</v>
      </c>
      <c r="L1871" s="24" t="e">
        <f t="shared" ca="1" si="148"/>
        <v>#NAME?</v>
      </c>
      <c r="M1871" s="24" t="e">
        <f t="shared" ca="1" si="149"/>
        <v>#NAME?</v>
      </c>
    </row>
    <row r="1872" spans="2:13" x14ac:dyDescent="0.25">
      <c r="B1872" s="24">
        <f t="shared" ca="1" si="145"/>
        <v>0.92236959097446802</v>
      </c>
      <c r="C1872" s="25">
        <f t="shared" ca="1" si="146"/>
        <v>64.211924532361479</v>
      </c>
      <c r="H1872" s="24">
        <v>1870</v>
      </c>
      <c r="I1872" s="24" t="e">
        <f ca="1"/>
        <v>#NAME?</v>
      </c>
      <c r="J1872" s="24" t="e">
        <f t="array" aca="1" ref="J1872" ca="1">INDIRECT(ADDRESS(($F$2+1-H1872)+2,9))</f>
        <v>#NAME?</v>
      </c>
      <c r="K1872" s="24" t="e">
        <f t="shared" ca="1" si="147"/>
        <v>#NAME?</v>
      </c>
      <c r="L1872" s="24" t="e">
        <f t="shared" ca="1" si="148"/>
        <v>#NAME?</v>
      </c>
      <c r="M1872" s="24" t="e">
        <f t="shared" ca="1" si="149"/>
        <v>#NAME?</v>
      </c>
    </row>
    <row r="1873" spans="2:13" x14ac:dyDescent="0.25">
      <c r="B1873" s="24">
        <f t="shared" ca="1" si="145"/>
        <v>0.83169144328833289</v>
      </c>
      <c r="C1873" s="25">
        <f t="shared" ca="1" si="146"/>
        <v>59.60870841596315</v>
      </c>
      <c r="H1873" s="24">
        <v>1871</v>
      </c>
      <c r="I1873" s="24" t="e">
        <f ca="1"/>
        <v>#NAME?</v>
      </c>
      <c r="J1873" s="24" t="e">
        <f t="array" aca="1" ref="J1873" ca="1">INDIRECT(ADDRESS(($F$2+1-H1873)+2,9))</f>
        <v>#NAME?</v>
      </c>
      <c r="K1873" s="24" t="e">
        <f t="shared" ca="1" si="147"/>
        <v>#NAME?</v>
      </c>
      <c r="L1873" s="24" t="e">
        <f t="shared" ca="1" si="148"/>
        <v>#NAME?</v>
      </c>
      <c r="M1873" s="24" t="e">
        <f t="shared" ca="1" si="149"/>
        <v>#NAME?</v>
      </c>
    </row>
    <row r="1874" spans="2:13" x14ac:dyDescent="0.25">
      <c r="B1874" s="24">
        <f t="shared" ca="1" si="145"/>
        <v>0.85822369251617747</v>
      </c>
      <c r="C1874" s="25">
        <f t="shared" ca="1" si="146"/>
        <v>60.723728111270844</v>
      </c>
      <c r="H1874" s="24">
        <v>1872</v>
      </c>
      <c r="I1874" s="24" t="e">
        <f ca="1"/>
        <v>#NAME?</v>
      </c>
      <c r="J1874" s="24" t="e">
        <f t="array" aca="1" ref="J1874" ca="1">INDIRECT(ADDRESS(($F$2+1-H1874)+2,9))</f>
        <v>#NAME?</v>
      </c>
      <c r="K1874" s="24" t="e">
        <f t="shared" ca="1" si="147"/>
        <v>#NAME?</v>
      </c>
      <c r="L1874" s="24" t="e">
        <f t="shared" ca="1" si="148"/>
        <v>#NAME?</v>
      </c>
      <c r="M1874" s="24" t="e">
        <f t="shared" ca="1" si="149"/>
        <v>#NAME?</v>
      </c>
    </row>
    <row r="1875" spans="2:13" x14ac:dyDescent="0.25">
      <c r="B1875" s="24">
        <f t="shared" ca="1" si="145"/>
        <v>0.29173514954828572</v>
      </c>
      <c r="C1875" s="25">
        <f t="shared" ca="1" si="146"/>
        <v>44.516772356050446</v>
      </c>
      <c r="H1875" s="24">
        <v>1873</v>
      </c>
      <c r="I1875" s="24" t="e">
        <f ca="1"/>
        <v>#NAME?</v>
      </c>
      <c r="J1875" s="24" t="e">
        <f t="array" aca="1" ref="J1875" ca="1">INDIRECT(ADDRESS(($F$2+1-H1875)+2,9))</f>
        <v>#NAME?</v>
      </c>
      <c r="K1875" s="24" t="e">
        <f t="shared" ca="1" si="147"/>
        <v>#NAME?</v>
      </c>
      <c r="L1875" s="24" t="e">
        <f t="shared" ca="1" si="148"/>
        <v>#NAME?</v>
      </c>
      <c r="M1875" s="24" t="e">
        <f t="shared" ca="1" si="149"/>
        <v>#NAME?</v>
      </c>
    </row>
    <row r="1876" spans="2:13" x14ac:dyDescent="0.25">
      <c r="B1876" s="24">
        <f t="shared" ca="1" si="145"/>
        <v>0.46505956788357072</v>
      </c>
      <c r="C1876" s="25">
        <f t="shared" ca="1" si="146"/>
        <v>49.123050528808562</v>
      </c>
      <c r="H1876" s="24">
        <v>1874</v>
      </c>
      <c r="I1876" s="24" t="e">
        <f ca="1"/>
        <v>#NAME?</v>
      </c>
      <c r="J1876" s="24" t="e">
        <f t="array" aca="1" ref="J1876" ca="1">INDIRECT(ADDRESS(($F$2+1-H1876)+2,9))</f>
        <v>#NAME?</v>
      </c>
      <c r="K1876" s="24" t="e">
        <f t="shared" ca="1" si="147"/>
        <v>#NAME?</v>
      </c>
      <c r="L1876" s="24" t="e">
        <f t="shared" ca="1" si="148"/>
        <v>#NAME?</v>
      </c>
      <c r="M1876" s="24" t="e">
        <f t="shared" ca="1" si="149"/>
        <v>#NAME?</v>
      </c>
    </row>
    <row r="1877" spans="2:13" x14ac:dyDescent="0.25">
      <c r="B1877" s="24">
        <f t="shared" ca="1" si="145"/>
        <v>2.1132614253830506E-2</v>
      </c>
      <c r="C1877" s="25">
        <f t="shared" ca="1" si="146"/>
        <v>29.691008743522644</v>
      </c>
      <c r="H1877" s="24">
        <v>1875</v>
      </c>
      <c r="I1877" s="24" t="e">
        <f ca="1"/>
        <v>#NAME?</v>
      </c>
      <c r="J1877" s="24" t="e">
        <f t="array" aca="1" ref="J1877" ca="1">INDIRECT(ADDRESS(($F$2+1-H1877)+2,9))</f>
        <v>#NAME?</v>
      </c>
      <c r="K1877" s="24" t="e">
        <f t="shared" ca="1" si="147"/>
        <v>#NAME?</v>
      </c>
      <c r="L1877" s="24" t="e">
        <f t="shared" ca="1" si="148"/>
        <v>#NAME?</v>
      </c>
      <c r="M1877" s="24" t="e">
        <f t="shared" ca="1" si="149"/>
        <v>#NAME?</v>
      </c>
    </row>
    <row r="1878" spans="2:13" x14ac:dyDescent="0.25">
      <c r="B1878" s="24">
        <f t="shared" ca="1" si="145"/>
        <v>8.2004071598639761E-2</v>
      </c>
      <c r="C1878" s="25">
        <f t="shared" ca="1" si="146"/>
        <v>36.082831019045337</v>
      </c>
      <c r="H1878" s="24">
        <v>1876</v>
      </c>
      <c r="I1878" s="24" t="e">
        <f ca="1"/>
        <v>#NAME?</v>
      </c>
      <c r="J1878" s="24" t="e">
        <f t="array" aca="1" ref="J1878" ca="1">INDIRECT(ADDRESS(($F$2+1-H1878)+2,9))</f>
        <v>#NAME?</v>
      </c>
      <c r="K1878" s="24" t="e">
        <f t="shared" ca="1" si="147"/>
        <v>#NAME?</v>
      </c>
      <c r="L1878" s="24" t="e">
        <f t="shared" ca="1" si="148"/>
        <v>#NAME?</v>
      </c>
      <c r="M1878" s="24" t="e">
        <f t="shared" ca="1" si="149"/>
        <v>#NAME?</v>
      </c>
    </row>
    <row r="1879" spans="2:13" x14ac:dyDescent="0.25">
      <c r="B1879" s="24">
        <f t="shared" ca="1" si="145"/>
        <v>0.24708803943340507</v>
      </c>
      <c r="C1879" s="25">
        <f t="shared" ca="1" si="146"/>
        <v>43.163181372513556</v>
      </c>
      <c r="H1879" s="24">
        <v>1877</v>
      </c>
      <c r="I1879" s="24" t="e">
        <f ca="1"/>
        <v>#NAME?</v>
      </c>
      <c r="J1879" s="24" t="e">
        <f t="array" aca="1" ref="J1879" ca="1">INDIRECT(ADDRESS(($F$2+1-H1879)+2,9))</f>
        <v>#NAME?</v>
      </c>
      <c r="K1879" s="24" t="e">
        <f t="shared" ca="1" si="147"/>
        <v>#NAME?</v>
      </c>
      <c r="L1879" s="24" t="e">
        <f t="shared" ca="1" si="148"/>
        <v>#NAME?</v>
      </c>
      <c r="M1879" s="24" t="e">
        <f t="shared" ca="1" si="149"/>
        <v>#NAME?</v>
      </c>
    </row>
    <row r="1880" spans="2:13" x14ac:dyDescent="0.25">
      <c r="B1880" s="24">
        <f t="shared" ca="1" si="145"/>
        <v>0.75925459916288307</v>
      </c>
      <c r="C1880" s="25">
        <f t="shared" ca="1" si="146"/>
        <v>57.039068237058494</v>
      </c>
      <c r="H1880" s="24">
        <v>1878</v>
      </c>
      <c r="I1880" s="24" t="e">
        <f ca="1"/>
        <v>#NAME?</v>
      </c>
      <c r="J1880" s="24" t="e">
        <f t="array" aca="1" ref="J1880" ca="1">INDIRECT(ADDRESS(($F$2+1-H1880)+2,9))</f>
        <v>#NAME?</v>
      </c>
      <c r="K1880" s="24" t="e">
        <f t="shared" ca="1" si="147"/>
        <v>#NAME?</v>
      </c>
      <c r="L1880" s="24" t="e">
        <f t="shared" ca="1" si="148"/>
        <v>#NAME?</v>
      </c>
      <c r="M1880" s="24" t="e">
        <f t="shared" ca="1" si="149"/>
        <v>#NAME?</v>
      </c>
    </row>
    <row r="1881" spans="2:13" x14ac:dyDescent="0.25">
      <c r="B1881" s="24">
        <f t="shared" ca="1" si="145"/>
        <v>0.40964088437671731</v>
      </c>
      <c r="C1881" s="25">
        <f t="shared" ca="1" si="146"/>
        <v>47.715311485719894</v>
      </c>
      <c r="H1881" s="24">
        <v>1879</v>
      </c>
      <c r="I1881" s="24" t="e">
        <f ca="1"/>
        <v>#NAME?</v>
      </c>
      <c r="J1881" s="24" t="e">
        <f t="array" aca="1" ref="J1881" ca="1">INDIRECT(ADDRESS(($F$2+1-H1881)+2,9))</f>
        <v>#NAME?</v>
      </c>
      <c r="K1881" s="24" t="e">
        <f t="shared" ca="1" si="147"/>
        <v>#NAME?</v>
      </c>
      <c r="L1881" s="24" t="e">
        <f t="shared" ca="1" si="148"/>
        <v>#NAME?</v>
      </c>
      <c r="M1881" s="24" t="e">
        <f t="shared" ca="1" si="149"/>
        <v>#NAME?</v>
      </c>
    </row>
    <row r="1882" spans="2:13" x14ac:dyDescent="0.25">
      <c r="B1882" s="24">
        <f t="shared" ca="1" si="145"/>
        <v>9.3266763613511161E-2</v>
      </c>
      <c r="C1882" s="25">
        <f t="shared" ca="1" si="146"/>
        <v>36.790964538946042</v>
      </c>
      <c r="H1882" s="24">
        <v>1880</v>
      </c>
      <c r="I1882" s="24" t="e">
        <f ca="1"/>
        <v>#NAME?</v>
      </c>
      <c r="J1882" s="24" t="e">
        <f t="array" aca="1" ref="J1882" ca="1">INDIRECT(ADDRESS(($F$2+1-H1882)+2,9))</f>
        <v>#NAME?</v>
      </c>
      <c r="K1882" s="24" t="e">
        <f t="shared" ca="1" si="147"/>
        <v>#NAME?</v>
      </c>
      <c r="L1882" s="24" t="e">
        <f t="shared" ca="1" si="148"/>
        <v>#NAME?</v>
      </c>
      <c r="M1882" s="24" t="e">
        <f t="shared" ca="1" si="149"/>
        <v>#NAME?</v>
      </c>
    </row>
    <row r="1883" spans="2:13" x14ac:dyDescent="0.25">
      <c r="B1883" s="24">
        <f t="shared" ca="1" si="145"/>
        <v>0.66765864929708463</v>
      </c>
      <c r="C1883" s="25">
        <f t="shared" ca="1" si="146"/>
        <v>54.334571336899529</v>
      </c>
      <c r="H1883" s="24">
        <v>1881</v>
      </c>
      <c r="I1883" s="24" t="e">
        <f ca="1"/>
        <v>#NAME?</v>
      </c>
      <c r="J1883" s="24" t="e">
        <f t="array" aca="1" ref="J1883" ca="1">INDIRECT(ADDRESS(($F$2+1-H1883)+2,9))</f>
        <v>#NAME?</v>
      </c>
      <c r="K1883" s="24" t="e">
        <f t="shared" ca="1" si="147"/>
        <v>#NAME?</v>
      </c>
      <c r="L1883" s="24" t="e">
        <f t="shared" ca="1" si="148"/>
        <v>#NAME?</v>
      </c>
      <c r="M1883" s="24" t="e">
        <f t="shared" ca="1" si="149"/>
        <v>#NAME?</v>
      </c>
    </row>
    <row r="1884" spans="2:13" x14ac:dyDescent="0.25">
      <c r="B1884" s="24">
        <f t="shared" ca="1" si="145"/>
        <v>5.087818162711788E-2</v>
      </c>
      <c r="C1884" s="25">
        <f t="shared" ca="1" si="146"/>
        <v>33.636022187548988</v>
      </c>
      <c r="H1884" s="24">
        <v>1882</v>
      </c>
      <c r="I1884" s="24" t="e">
        <f ca="1"/>
        <v>#NAME?</v>
      </c>
      <c r="J1884" s="24" t="e">
        <f t="array" aca="1" ref="J1884" ca="1">INDIRECT(ADDRESS(($F$2+1-H1884)+2,9))</f>
        <v>#NAME?</v>
      </c>
      <c r="K1884" s="24" t="e">
        <f t="shared" ca="1" si="147"/>
        <v>#NAME?</v>
      </c>
      <c r="L1884" s="24" t="e">
        <f t="shared" ca="1" si="148"/>
        <v>#NAME?</v>
      </c>
      <c r="M1884" s="24" t="e">
        <f t="shared" ca="1" si="149"/>
        <v>#NAME?</v>
      </c>
    </row>
    <row r="1885" spans="2:13" x14ac:dyDescent="0.25">
      <c r="B1885" s="24">
        <f t="shared" ca="1" si="145"/>
        <v>0.91835182895916301</v>
      </c>
      <c r="C1885" s="25">
        <f t="shared" ca="1" si="146"/>
        <v>63.940704150040773</v>
      </c>
      <c r="H1885" s="24">
        <v>1883</v>
      </c>
      <c r="I1885" s="24" t="e">
        <f ca="1"/>
        <v>#NAME?</v>
      </c>
      <c r="J1885" s="24" t="e">
        <f t="array" aca="1" ref="J1885" ca="1">INDIRECT(ADDRESS(($F$2+1-H1885)+2,9))</f>
        <v>#NAME?</v>
      </c>
      <c r="K1885" s="24" t="e">
        <f t="shared" ca="1" si="147"/>
        <v>#NAME?</v>
      </c>
      <c r="L1885" s="24" t="e">
        <f t="shared" ca="1" si="148"/>
        <v>#NAME?</v>
      </c>
      <c r="M1885" s="24" t="e">
        <f t="shared" ca="1" si="149"/>
        <v>#NAME?</v>
      </c>
    </row>
    <row r="1886" spans="2:13" x14ac:dyDescent="0.25">
      <c r="B1886" s="24">
        <f t="shared" ca="1" si="145"/>
        <v>0.31359956275393108</v>
      </c>
      <c r="C1886" s="25">
        <f t="shared" ca="1" si="146"/>
        <v>45.143271350058981</v>
      </c>
      <c r="H1886" s="24">
        <v>1884</v>
      </c>
      <c r="I1886" s="24" t="e">
        <f ca="1"/>
        <v>#NAME?</v>
      </c>
      <c r="J1886" s="24" t="e">
        <f t="array" aca="1" ref="J1886" ca="1">INDIRECT(ADDRESS(($F$2+1-H1886)+2,9))</f>
        <v>#NAME?</v>
      </c>
      <c r="K1886" s="24" t="e">
        <f t="shared" ca="1" si="147"/>
        <v>#NAME?</v>
      </c>
      <c r="L1886" s="24" t="e">
        <f t="shared" ca="1" si="148"/>
        <v>#NAME?</v>
      </c>
      <c r="M1886" s="24" t="e">
        <f t="shared" ca="1" si="149"/>
        <v>#NAME?</v>
      </c>
    </row>
    <row r="1887" spans="2:13" x14ac:dyDescent="0.25">
      <c r="B1887" s="24">
        <f t="shared" ca="1" si="145"/>
        <v>0.32345843012192865</v>
      </c>
      <c r="C1887" s="25">
        <f t="shared" ca="1" si="146"/>
        <v>45.419504740311375</v>
      </c>
      <c r="H1887" s="24">
        <v>1885</v>
      </c>
      <c r="I1887" s="24" t="e">
        <f ca="1"/>
        <v>#NAME?</v>
      </c>
      <c r="J1887" s="24" t="e">
        <f t="array" aca="1" ref="J1887" ca="1">INDIRECT(ADDRESS(($F$2+1-H1887)+2,9))</f>
        <v>#NAME?</v>
      </c>
      <c r="K1887" s="24" t="e">
        <f t="shared" ca="1" si="147"/>
        <v>#NAME?</v>
      </c>
      <c r="L1887" s="24" t="e">
        <f t="shared" ca="1" si="148"/>
        <v>#NAME?</v>
      </c>
      <c r="M1887" s="24" t="e">
        <f t="shared" ca="1" si="149"/>
        <v>#NAME?</v>
      </c>
    </row>
    <row r="1888" spans="2:13" x14ac:dyDescent="0.25">
      <c r="B1888" s="24">
        <f t="shared" ca="1" si="145"/>
        <v>0.29427841185468895</v>
      </c>
      <c r="C1888" s="25">
        <f t="shared" ca="1" si="146"/>
        <v>44.590714386538679</v>
      </c>
      <c r="H1888" s="24">
        <v>1886</v>
      </c>
      <c r="I1888" s="24" t="e">
        <f ca="1"/>
        <v>#NAME?</v>
      </c>
      <c r="J1888" s="24" t="e">
        <f t="array" aca="1" ref="J1888" ca="1">INDIRECT(ADDRESS(($F$2+1-H1888)+2,9))</f>
        <v>#NAME?</v>
      </c>
      <c r="K1888" s="24" t="e">
        <f t="shared" ca="1" si="147"/>
        <v>#NAME?</v>
      </c>
      <c r="L1888" s="24" t="e">
        <f t="shared" ca="1" si="148"/>
        <v>#NAME?</v>
      </c>
      <c r="M1888" s="24" t="e">
        <f t="shared" ca="1" si="149"/>
        <v>#NAME?</v>
      </c>
    </row>
    <row r="1889" spans="2:13" x14ac:dyDescent="0.25">
      <c r="B1889" s="24">
        <f t="shared" ca="1" si="145"/>
        <v>0.48624147482022695</v>
      </c>
      <c r="C1889" s="25">
        <f t="shared" ca="1" si="146"/>
        <v>49.655056524137258</v>
      </c>
      <c r="H1889" s="24">
        <v>1887</v>
      </c>
      <c r="I1889" s="24" t="e">
        <f ca="1"/>
        <v>#NAME?</v>
      </c>
      <c r="J1889" s="24" t="e">
        <f t="array" aca="1" ref="J1889" ca="1">INDIRECT(ADDRESS(($F$2+1-H1889)+2,9))</f>
        <v>#NAME?</v>
      </c>
      <c r="K1889" s="24" t="e">
        <f t="shared" ca="1" si="147"/>
        <v>#NAME?</v>
      </c>
      <c r="L1889" s="24" t="e">
        <f t="shared" ca="1" si="148"/>
        <v>#NAME?</v>
      </c>
      <c r="M1889" s="24" t="e">
        <f t="shared" ca="1" si="149"/>
        <v>#NAME?</v>
      </c>
    </row>
    <row r="1890" spans="2:13" x14ac:dyDescent="0.25">
      <c r="B1890" s="24">
        <f t="shared" ca="1" si="145"/>
        <v>0.48858783588390287</v>
      </c>
      <c r="C1890" s="25">
        <f t="shared" ca="1" si="146"/>
        <v>49.713900442152237</v>
      </c>
      <c r="H1890" s="24">
        <v>1888</v>
      </c>
      <c r="I1890" s="24" t="e">
        <f ca="1"/>
        <v>#NAME?</v>
      </c>
      <c r="J1890" s="24" t="e">
        <f t="array" aca="1" ref="J1890" ca="1">INDIRECT(ADDRESS(($F$2+1-H1890)+2,9))</f>
        <v>#NAME?</v>
      </c>
      <c r="K1890" s="24" t="e">
        <f t="shared" ca="1" si="147"/>
        <v>#NAME?</v>
      </c>
      <c r="L1890" s="24" t="e">
        <f t="shared" ca="1" si="148"/>
        <v>#NAME?</v>
      </c>
      <c r="M1890" s="24" t="e">
        <f t="shared" ca="1" si="149"/>
        <v>#NAME?</v>
      </c>
    </row>
    <row r="1891" spans="2:13" x14ac:dyDescent="0.25">
      <c r="B1891" s="24">
        <f t="shared" ca="1" si="145"/>
        <v>0.12332857645424888</v>
      </c>
      <c r="C1891" s="25">
        <f t="shared" ca="1" si="146"/>
        <v>38.414928925790953</v>
      </c>
      <c r="H1891" s="24">
        <v>1889</v>
      </c>
      <c r="I1891" s="24" t="e">
        <f ca="1"/>
        <v>#NAME?</v>
      </c>
      <c r="J1891" s="24" t="e">
        <f t="array" aca="1" ref="J1891" ca="1">INDIRECT(ADDRESS(($F$2+1-H1891)+2,9))</f>
        <v>#NAME?</v>
      </c>
      <c r="K1891" s="24" t="e">
        <f t="shared" ca="1" si="147"/>
        <v>#NAME?</v>
      </c>
      <c r="L1891" s="24" t="e">
        <f t="shared" ca="1" si="148"/>
        <v>#NAME?</v>
      </c>
      <c r="M1891" s="24" t="e">
        <f t="shared" ca="1" si="149"/>
        <v>#NAME?</v>
      </c>
    </row>
    <row r="1892" spans="2:13" x14ac:dyDescent="0.25">
      <c r="B1892" s="24">
        <f t="shared" ca="1" si="145"/>
        <v>0.97612511252425249</v>
      </c>
      <c r="C1892" s="25">
        <f t="shared" ca="1" si="146"/>
        <v>69.795886004650455</v>
      </c>
      <c r="H1892" s="24">
        <v>1890</v>
      </c>
      <c r="I1892" s="24" t="e">
        <f ca="1"/>
        <v>#NAME?</v>
      </c>
      <c r="J1892" s="24" t="e">
        <f t="array" aca="1" ref="J1892" ca="1">INDIRECT(ADDRESS(($F$2+1-H1892)+2,9))</f>
        <v>#NAME?</v>
      </c>
      <c r="K1892" s="24" t="e">
        <f t="shared" ca="1" si="147"/>
        <v>#NAME?</v>
      </c>
      <c r="L1892" s="24" t="e">
        <f t="shared" ca="1" si="148"/>
        <v>#NAME?</v>
      </c>
      <c r="M1892" s="24" t="e">
        <f t="shared" ca="1" si="149"/>
        <v>#NAME?</v>
      </c>
    </row>
    <row r="1893" spans="2:13" x14ac:dyDescent="0.25">
      <c r="B1893" s="24">
        <f t="shared" ca="1" si="145"/>
        <v>5.1159756631699804E-2</v>
      </c>
      <c r="C1893" s="25">
        <f t="shared" ca="1" si="146"/>
        <v>33.662888368064245</v>
      </c>
      <c r="H1893" s="24">
        <v>1891</v>
      </c>
      <c r="I1893" s="24" t="e">
        <f ca="1"/>
        <v>#NAME?</v>
      </c>
      <c r="J1893" s="24" t="e">
        <f t="array" aca="1" ref="J1893" ca="1">INDIRECT(ADDRESS(($F$2+1-H1893)+2,9))</f>
        <v>#NAME?</v>
      </c>
      <c r="K1893" s="24" t="e">
        <f t="shared" ca="1" si="147"/>
        <v>#NAME?</v>
      </c>
      <c r="L1893" s="24" t="e">
        <f t="shared" ca="1" si="148"/>
        <v>#NAME?</v>
      </c>
      <c r="M1893" s="24" t="e">
        <f t="shared" ca="1" si="149"/>
        <v>#NAME?</v>
      </c>
    </row>
    <row r="1894" spans="2:13" x14ac:dyDescent="0.25">
      <c r="B1894" s="24">
        <f t="shared" ca="1" si="145"/>
        <v>0.2007084800926815</v>
      </c>
      <c r="C1894" s="25">
        <f t="shared" ca="1" si="146"/>
        <v>41.609067082370501</v>
      </c>
      <c r="H1894" s="24">
        <v>1892</v>
      </c>
      <c r="I1894" s="24" t="e">
        <f ca="1"/>
        <v>#NAME?</v>
      </c>
      <c r="J1894" s="24" t="e">
        <f t="array" aca="1" ref="J1894" ca="1">INDIRECT(ADDRESS(($F$2+1-H1894)+2,9))</f>
        <v>#NAME?</v>
      </c>
      <c r="K1894" s="24" t="e">
        <f t="shared" ca="1" si="147"/>
        <v>#NAME?</v>
      </c>
      <c r="L1894" s="24" t="e">
        <f t="shared" ca="1" si="148"/>
        <v>#NAME?</v>
      </c>
      <c r="M1894" s="24" t="e">
        <f t="shared" ca="1" si="149"/>
        <v>#NAME?</v>
      </c>
    </row>
    <row r="1895" spans="2:13" x14ac:dyDescent="0.25">
      <c r="B1895" s="24">
        <f t="shared" ca="1" si="145"/>
        <v>0.79888415859280903</v>
      </c>
      <c r="C1895" s="25">
        <f t="shared" ca="1" si="146"/>
        <v>58.376422031206417</v>
      </c>
      <c r="H1895" s="24">
        <v>1893</v>
      </c>
      <c r="I1895" s="24" t="e">
        <f ca="1"/>
        <v>#NAME?</v>
      </c>
      <c r="J1895" s="24" t="e">
        <f t="array" aca="1" ref="J1895" ca="1">INDIRECT(ADDRESS(($F$2+1-H1895)+2,9))</f>
        <v>#NAME?</v>
      </c>
      <c r="K1895" s="24" t="e">
        <f t="shared" ca="1" si="147"/>
        <v>#NAME?</v>
      </c>
      <c r="L1895" s="24" t="e">
        <f t="shared" ca="1" si="148"/>
        <v>#NAME?</v>
      </c>
      <c r="M1895" s="24" t="e">
        <f t="shared" ca="1" si="149"/>
        <v>#NAME?</v>
      </c>
    </row>
    <row r="1896" spans="2:13" x14ac:dyDescent="0.25">
      <c r="B1896" s="24">
        <f t="shared" ca="1" si="145"/>
        <v>0.18860626923983825</v>
      </c>
      <c r="C1896" s="25">
        <f t="shared" ca="1" si="146"/>
        <v>41.169560732673276</v>
      </c>
      <c r="H1896" s="24">
        <v>1894</v>
      </c>
      <c r="I1896" s="24" t="e">
        <f ca="1"/>
        <v>#NAME?</v>
      </c>
      <c r="J1896" s="24" t="e">
        <f t="array" aca="1" ref="J1896" ca="1">INDIRECT(ADDRESS(($F$2+1-H1896)+2,9))</f>
        <v>#NAME?</v>
      </c>
      <c r="K1896" s="24" t="e">
        <f t="shared" ca="1" si="147"/>
        <v>#NAME?</v>
      </c>
      <c r="L1896" s="24" t="e">
        <f t="shared" ca="1" si="148"/>
        <v>#NAME?</v>
      </c>
      <c r="M1896" s="24" t="e">
        <f t="shared" ca="1" si="149"/>
        <v>#NAME?</v>
      </c>
    </row>
    <row r="1897" spans="2:13" x14ac:dyDescent="0.25">
      <c r="B1897" s="24">
        <f t="shared" ca="1" si="145"/>
        <v>0.96781303474311398</v>
      </c>
      <c r="C1897" s="25">
        <f t="shared" ca="1" si="146"/>
        <v>68.495812277585301</v>
      </c>
      <c r="H1897" s="24">
        <v>1895</v>
      </c>
      <c r="I1897" s="24" t="e">
        <f ca="1"/>
        <v>#NAME?</v>
      </c>
      <c r="J1897" s="24" t="e">
        <f t="array" aca="1" ref="J1897" ca="1">INDIRECT(ADDRESS(($F$2+1-H1897)+2,9))</f>
        <v>#NAME?</v>
      </c>
      <c r="K1897" s="24" t="e">
        <f t="shared" ca="1" si="147"/>
        <v>#NAME?</v>
      </c>
      <c r="L1897" s="24" t="e">
        <f t="shared" ca="1" si="148"/>
        <v>#NAME?</v>
      </c>
      <c r="M1897" s="24" t="e">
        <f t="shared" ca="1" si="149"/>
        <v>#NAME?</v>
      </c>
    </row>
    <row r="1898" spans="2:13" x14ac:dyDescent="0.25">
      <c r="B1898" s="24">
        <f t="shared" ca="1" si="145"/>
        <v>0.11446257707401719</v>
      </c>
      <c r="C1898" s="25">
        <f t="shared" ca="1" si="146"/>
        <v>37.968677679245602</v>
      </c>
      <c r="H1898" s="24">
        <v>1896</v>
      </c>
      <c r="I1898" s="24" t="e">
        <f ca="1"/>
        <v>#NAME?</v>
      </c>
      <c r="J1898" s="24" t="e">
        <f t="array" aca="1" ref="J1898" ca="1">INDIRECT(ADDRESS(($F$2+1-H1898)+2,9))</f>
        <v>#NAME?</v>
      </c>
      <c r="K1898" s="24" t="e">
        <f t="shared" ca="1" si="147"/>
        <v>#NAME?</v>
      </c>
      <c r="L1898" s="24" t="e">
        <f t="shared" ca="1" si="148"/>
        <v>#NAME?</v>
      </c>
      <c r="M1898" s="24" t="e">
        <f t="shared" ca="1" si="149"/>
        <v>#NAME?</v>
      </c>
    </row>
    <row r="1899" spans="2:13" x14ac:dyDescent="0.25">
      <c r="B1899" s="24">
        <f t="shared" ca="1" si="145"/>
        <v>0.14955202747954155</v>
      </c>
      <c r="C1899" s="25">
        <f t="shared" ca="1" si="146"/>
        <v>39.616433742144466</v>
      </c>
      <c r="H1899" s="24">
        <v>1897</v>
      </c>
      <c r="I1899" s="24" t="e">
        <f ca="1"/>
        <v>#NAME?</v>
      </c>
      <c r="J1899" s="24" t="e">
        <f t="array" aca="1" ref="J1899" ca="1">INDIRECT(ADDRESS(($F$2+1-H1899)+2,9))</f>
        <v>#NAME?</v>
      </c>
      <c r="K1899" s="24" t="e">
        <f t="shared" ca="1" si="147"/>
        <v>#NAME?</v>
      </c>
      <c r="L1899" s="24" t="e">
        <f t="shared" ca="1" si="148"/>
        <v>#NAME?</v>
      </c>
      <c r="M1899" s="24" t="e">
        <f t="shared" ca="1" si="149"/>
        <v>#NAME?</v>
      </c>
    </row>
    <row r="1900" spans="2:13" x14ac:dyDescent="0.25">
      <c r="B1900" s="24">
        <f t="shared" ca="1" si="145"/>
        <v>0.22087110307264946</v>
      </c>
      <c r="C1900" s="25">
        <f t="shared" ca="1" si="146"/>
        <v>42.307454389606484</v>
      </c>
      <c r="H1900" s="24">
        <v>1898</v>
      </c>
      <c r="I1900" s="24" t="e">
        <f ca="1"/>
        <v>#NAME?</v>
      </c>
      <c r="J1900" s="24" t="e">
        <f t="array" aca="1" ref="J1900" ca="1">INDIRECT(ADDRESS(($F$2+1-H1900)+2,9))</f>
        <v>#NAME?</v>
      </c>
      <c r="K1900" s="24" t="e">
        <f t="shared" ca="1" si="147"/>
        <v>#NAME?</v>
      </c>
      <c r="L1900" s="24" t="e">
        <f t="shared" ca="1" si="148"/>
        <v>#NAME?</v>
      </c>
      <c r="M1900" s="24" t="e">
        <f t="shared" ca="1" si="149"/>
        <v>#NAME?</v>
      </c>
    </row>
    <row r="1901" spans="2:13" x14ac:dyDescent="0.25">
      <c r="B1901" s="24">
        <f t="shared" ca="1" si="145"/>
        <v>0.83610868216800582</v>
      </c>
      <c r="C1901" s="25">
        <f t="shared" ca="1" si="146"/>
        <v>59.785899324577798</v>
      </c>
      <c r="H1901" s="24">
        <v>1899</v>
      </c>
      <c r="I1901" s="24" t="e">
        <f ca="1"/>
        <v>#NAME?</v>
      </c>
      <c r="J1901" s="24" t="e">
        <f t="array" aca="1" ref="J1901" ca="1">INDIRECT(ADDRESS(($F$2+1-H1901)+2,9))</f>
        <v>#NAME?</v>
      </c>
      <c r="K1901" s="24" t="e">
        <f t="shared" ca="1" si="147"/>
        <v>#NAME?</v>
      </c>
      <c r="L1901" s="24" t="e">
        <f t="shared" ca="1" si="148"/>
        <v>#NAME?</v>
      </c>
      <c r="M1901" s="24" t="e">
        <f t="shared" ca="1" si="149"/>
        <v>#NAME?</v>
      </c>
    </row>
    <row r="1902" spans="2:13" x14ac:dyDescent="0.25">
      <c r="B1902" s="24">
        <f t="shared" ca="1" si="145"/>
        <v>0.54225481639141848</v>
      </c>
      <c r="C1902" s="25">
        <f t="shared" ca="1" si="146"/>
        <v>51.06115936275846</v>
      </c>
      <c r="H1902" s="24">
        <v>1900</v>
      </c>
      <c r="I1902" s="24" t="e">
        <f ca="1"/>
        <v>#NAME?</v>
      </c>
      <c r="J1902" s="24" t="e">
        <f t="array" aca="1" ref="J1902" ca="1">INDIRECT(ADDRESS(($F$2+1-H1902)+2,9))</f>
        <v>#NAME?</v>
      </c>
      <c r="K1902" s="24" t="e">
        <f t="shared" ca="1" si="147"/>
        <v>#NAME?</v>
      </c>
      <c r="L1902" s="24" t="e">
        <f t="shared" ca="1" si="148"/>
        <v>#NAME?</v>
      </c>
      <c r="M1902" s="24" t="e">
        <f t="shared" ca="1" si="149"/>
        <v>#NAME?</v>
      </c>
    </row>
    <row r="1903" spans="2:13" x14ac:dyDescent="0.25">
      <c r="B1903" s="24">
        <f t="shared" ca="1" si="145"/>
        <v>0.54050571840571104</v>
      </c>
      <c r="C1903" s="25">
        <f t="shared" ca="1" si="146"/>
        <v>51.017078599205178</v>
      </c>
      <c r="H1903" s="24">
        <v>1901</v>
      </c>
      <c r="I1903" s="24" t="e">
        <f ca="1"/>
        <v>#NAME?</v>
      </c>
      <c r="J1903" s="24" t="e">
        <f t="array" aca="1" ref="J1903" ca="1">INDIRECT(ADDRESS(($F$2+1-H1903)+2,9))</f>
        <v>#NAME?</v>
      </c>
      <c r="K1903" s="24" t="e">
        <f t="shared" ca="1" si="147"/>
        <v>#NAME?</v>
      </c>
      <c r="L1903" s="24" t="e">
        <f t="shared" ca="1" si="148"/>
        <v>#NAME?</v>
      </c>
      <c r="M1903" s="24" t="e">
        <f t="shared" ca="1" si="149"/>
        <v>#NAME?</v>
      </c>
    </row>
    <row r="1904" spans="2:13" x14ac:dyDescent="0.25">
      <c r="B1904" s="24">
        <f t="shared" ca="1" si="145"/>
        <v>0.66584480679064761</v>
      </c>
      <c r="C1904" s="25">
        <f t="shared" ca="1" si="146"/>
        <v>54.28468054890881</v>
      </c>
      <c r="H1904" s="24">
        <v>1902</v>
      </c>
      <c r="I1904" s="24" t="e">
        <f ca="1"/>
        <v>#NAME?</v>
      </c>
      <c r="J1904" s="24" t="e">
        <f t="array" aca="1" ref="J1904" ca="1">INDIRECT(ADDRESS(($F$2+1-H1904)+2,9))</f>
        <v>#NAME?</v>
      </c>
      <c r="K1904" s="24" t="e">
        <f t="shared" ca="1" si="147"/>
        <v>#NAME?</v>
      </c>
      <c r="L1904" s="24" t="e">
        <f t="shared" ca="1" si="148"/>
        <v>#NAME?</v>
      </c>
      <c r="M1904" s="24" t="e">
        <f t="shared" ca="1" si="149"/>
        <v>#NAME?</v>
      </c>
    </row>
    <row r="1905" spans="2:13" x14ac:dyDescent="0.25">
      <c r="B1905" s="24">
        <f t="shared" ca="1" si="145"/>
        <v>0.7209852030337901</v>
      </c>
      <c r="C1905" s="25">
        <f t="shared" ca="1" si="146"/>
        <v>55.85770732778883</v>
      </c>
      <c r="H1905" s="24">
        <v>1903</v>
      </c>
      <c r="I1905" s="24" t="e">
        <f ca="1"/>
        <v>#NAME?</v>
      </c>
      <c r="J1905" s="24" t="e">
        <f t="array" aca="1" ref="J1905" ca="1">INDIRECT(ADDRESS(($F$2+1-H1905)+2,9))</f>
        <v>#NAME?</v>
      </c>
      <c r="K1905" s="24" t="e">
        <f t="shared" ca="1" si="147"/>
        <v>#NAME?</v>
      </c>
      <c r="L1905" s="24" t="e">
        <f t="shared" ca="1" si="148"/>
        <v>#NAME?</v>
      </c>
      <c r="M1905" s="24" t="e">
        <f t="shared" ca="1" si="149"/>
        <v>#NAME?</v>
      </c>
    </row>
    <row r="1906" spans="2:13" x14ac:dyDescent="0.25">
      <c r="B1906" s="24">
        <f t="shared" ca="1" si="145"/>
        <v>0.87860669952665982</v>
      </c>
      <c r="C1906" s="25">
        <f t="shared" ca="1" si="146"/>
        <v>61.680499902787659</v>
      </c>
      <c r="H1906" s="24">
        <v>1904</v>
      </c>
      <c r="I1906" s="24" t="e">
        <f ca="1"/>
        <v>#NAME?</v>
      </c>
      <c r="J1906" s="24" t="e">
        <f t="array" aca="1" ref="J1906" ca="1">INDIRECT(ADDRESS(($F$2+1-H1906)+2,9))</f>
        <v>#NAME?</v>
      </c>
      <c r="K1906" s="24" t="e">
        <f t="shared" ca="1" si="147"/>
        <v>#NAME?</v>
      </c>
      <c r="L1906" s="24" t="e">
        <f t="shared" ca="1" si="148"/>
        <v>#NAME?</v>
      </c>
      <c r="M1906" s="24" t="e">
        <f t="shared" ca="1" si="149"/>
        <v>#NAME?</v>
      </c>
    </row>
    <row r="1907" spans="2:13" x14ac:dyDescent="0.25">
      <c r="B1907" s="24">
        <f t="shared" ca="1" si="145"/>
        <v>0.5264213187240161</v>
      </c>
      <c r="C1907" s="25">
        <f t="shared" ca="1" si="146"/>
        <v>50.662769142660217</v>
      </c>
      <c r="H1907" s="24">
        <v>1905</v>
      </c>
      <c r="I1907" s="24" t="e">
        <f ca="1"/>
        <v>#NAME?</v>
      </c>
      <c r="J1907" s="24" t="e">
        <f t="array" aca="1" ref="J1907" ca="1">INDIRECT(ADDRESS(($F$2+1-H1907)+2,9))</f>
        <v>#NAME?</v>
      </c>
      <c r="K1907" s="24" t="e">
        <f t="shared" ca="1" si="147"/>
        <v>#NAME?</v>
      </c>
      <c r="L1907" s="24" t="e">
        <f t="shared" ca="1" si="148"/>
        <v>#NAME?</v>
      </c>
      <c r="M1907" s="24" t="e">
        <f t="shared" ca="1" si="149"/>
        <v>#NAME?</v>
      </c>
    </row>
    <row r="1908" spans="2:13" x14ac:dyDescent="0.25">
      <c r="B1908" s="24">
        <f t="shared" ca="1" si="145"/>
        <v>0.88282602039542746</v>
      </c>
      <c r="C1908" s="25">
        <f t="shared" ca="1" si="146"/>
        <v>61.892330835575585</v>
      </c>
      <c r="H1908" s="24">
        <v>1906</v>
      </c>
      <c r="I1908" s="24" t="e">
        <f ca="1"/>
        <v>#NAME?</v>
      </c>
      <c r="J1908" s="24" t="e">
        <f t="array" aca="1" ref="J1908" ca="1">INDIRECT(ADDRESS(($F$2+1-H1908)+2,9))</f>
        <v>#NAME?</v>
      </c>
      <c r="K1908" s="24" t="e">
        <f t="shared" ca="1" si="147"/>
        <v>#NAME?</v>
      </c>
      <c r="L1908" s="24" t="e">
        <f t="shared" ca="1" si="148"/>
        <v>#NAME?</v>
      </c>
      <c r="M1908" s="24" t="e">
        <f t="shared" ca="1" si="149"/>
        <v>#NAME?</v>
      </c>
    </row>
    <row r="1909" spans="2:13" x14ac:dyDescent="0.25">
      <c r="B1909" s="24">
        <f t="shared" ca="1" si="145"/>
        <v>0.50848092053801008</v>
      </c>
      <c r="C1909" s="25">
        <f t="shared" ca="1" si="146"/>
        <v>50.212601166759939</v>
      </c>
      <c r="H1909" s="24">
        <v>1907</v>
      </c>
      <c r="I1909" s="24" t="e">
        <f ca="1"/>
        <v>#NAME?</v>
      </c>
      <c r="J1909" s="24" t="e">
        <f t="array" aca="1" ref="J1909" ca="1">INDIRECT(ADDRESS(($F$2+1-H1909)+2,9))</f>
        <v>#NAME?</v>
      </c>
      <c r="K1909" s="24" t="e">
        <f t="shared" ca="1" si="147"/>
        <v>#NAME?</v>
      </c>
      <c r="L1909" s="24" t="e">
        <f t="shared" ca="1" si="148"/>
        <v>#NAME?</v>
      </c>
      <c r="M1909" s="24" t="e">
        <f t="shared" ca="1" si="149"/>
        <v>#NAME?</v>
      </c>
    </row>
    <row r="1910" spans="2:13" x14ac:dyDescent="0.25">
      <c r="B1910" s="24">
        <f t="shared" ca="1" si="145"/>
        <v>0.81872295529643579</v>
      </c>
      <c r="C1910" s="25">
        <f t="shared" ca="1" si="146"/>
        <v>59.105090912858174</v>
      </c>
      <c r="H1910" s="24">
        <v>1908</v>
      </c>
      <c r="I1910" s="24" t="e">
        <f ca="1"/>
        <v>#NAME?</v>
      </c>
      <c r="J1910" s="24" t="e">
        <f t="array" aca="1" ref="J1910" ca="1">INDIRECT(ADDRESS(($F$2+1-H1910)+2,9))</f>
        <v>#NAME?</v>
      </c>
      <c r="K1910" s="24" t="e">
        <f t="shared" ca="1" si="147"/>
        <v>#NAME?</v>
      </c>
      <c r="L1910" s="24" t="e">
        <f t="shared" ca="1" si="148"/>
        <v>#NAME?</v>
      </c>
      <c r="M1910" s="24" t="e">
        <f t="shared" ca="1" si="149"/>
        <v>#NAME?</v>
      </c>
    </row>
    <row r="1911" spans="2:13" x14ac:dyDescent="0.25">
      <c r="B1911" s="24">
        <f t="shared" ca="1" si="145"/>
        <v>0.60440781301753099</v>
      </c>
      <c r="C1911" s="25">
        <f t="shared" ca="1" si="146"/>
        <v>52.647729528680912</v>
      </c>
      <c r="H1911" s="24">
        <v>1909</v>
      </c>
      <c r="I1911" s="24" t="e">
        <f ca="1"/>
        <v>#NAME?</v>
      </c>
      <c r="J1911" s="24" t="e">
        <f t="array" aca="1" ref="J1911" ca="1">INDIRECT(ADDRESS(($F$2+1-H1911)+2,9))</f>
        <v>#NAME?</v>
      </c>
      <c r="K1911" s="24" t="e">
        <f t="shared" ca="1" si="147"/>
        <v>#NAME?</v>
      </c>
      <c r="L1911" s="24" t="e">
        <f t="shared" ca="1" si="148"/>
        <v>#NAME?</v>
      </c>
      <c r="M1911" s="24" t="e">
        <f t="shared" ca="1" si="149"/>
        <v>#NAME?</v>
      </c>
    </row>
    <row r="1912" spans="2:13" x14ac:dyDescent="0.25">
      <c r="B1912" s="24">
        <f t="shared" ca="1" si="145"/>
        <v>0.28506577618657236</v>
      </c>
      <c r="C1912" s="25">
        <f t="shared" ca="1" si="146"/>
        <v>44.321422349923523</v>
      </c>
      <c r="H1912" s="24">
        <v>1910</v>
      </c>
      <c r="I1912" s="24" t="e">
        <f ca="1"/>
        <v>#NAME?</v>
      </c>
      <c r="J1912" s="24" t="e">
        <f t="array" aca="1" ref="J1912" ca="1">INDIRECT(ADDRESS(($F$2+1-H1912)+2,9))</f>
        <v>#NAME?</v>
      </c>
      <c r="K1912" s="24" t="e">
        <f t="shared" ca="1" si="147"/>
        <v>#NAME?</v>
      </c>
      <c r="L1912" s="24" t="e">
        <f t="shared" ca="1" si="148"/>
        <v>#NAME?</v>
      </c>
      <c r="M1912" s="24" t="e">
        <f t="shared" ca="1" si="149"/>
        <v>#NAME?</v>
      </c>
    </row>
    <row r="1913" spans="2:13" x14ac:dyDescent="0.25">
      <c r="B1913" s="24">
        <f t="shared" ca="1" si="145"/>
        <v>0.69179196385573072</v>
      </c>
      <c r="C1913" s="25">
        <f t="shared" ca="1" si="146"/>
        <v>55.009361323746447</v>
      </c>
      <c r="H1913" s="24">
        <v>1911</v>
      </c>
      <c r="I1913" s="24" t="e">
        <f ca="1"/>
        <v>#NAME?</v>
      </c>
      <c r="J1913" s="24" t="e">
        <f t="array" aca="1" ref="J1913" ca="1">INDIRECT(ADDRESS(($F$2+1-H1913)+2,9))</f>
        <v>#NAME?</v>
      </c>
      <c r="K1913" s="24" t="e">
        <f t="shared" ca="1" si="147"/>
        <v>#NAME?</v>
      </c>
      <c r="L1913" s="24" t="e">
        <f t="shared" ca="1" si="148"/>
        <v>#NAME?</v>
      </c>
      <c r="M1913" s="24" t="e">
        <f t="shared" ca="1" si="149"/>
        <v>#NAME?</v>
      </c>
    </row>
    <row r="1914" spans="2:13" x14ac:dyDescent="0.25">
      <c r="B1914" s="24">
        <f t="shared" ca="1" si="145"/>
        <v>0.67945887239783009</v>
      </c>
      <c r="C1914" s="25">
        <f t="shared" ca="1" si="146"/>
        <v>54.66186159698006</v>
      </c>
      <c r="H1914" s="24">
        <v>1912</v>
      </c>
      <c r="I1914" s="24" t="e">
        <f ca="1"/>
        <v>#NAME?</v>
      </c>
      <c r="J1914" s="24" t="e">
        <f t="array" aca="1" ref="J1914" ca="1">INDIRECT(ADDRESS(($F$2+1-H1914)+2,9))</f>
        <v>#NAME?</v>
      </c>
      <c r="K1914" s="24" t="e">
        <f t="shared" ca="1" si="147"/>
        <v>#NAME?</v>
      </c>
      <c r="L1914" s="24" t="e">
        <f t="shared" ca="1" si="148"/>
        <v>#NAME?</v>
      </c>
      <c r="M1914" s="24" t="e">
        <f t="shared" ca="1" si="149"/>
        <v>#NAME?</v>
      </c>
    </row>
    <row r="1915" spans="2:13" x14ac:dyDescent="0.25">
      <c r="B1915" s="24">
        <f t="shared" ca="1" si="145"/>
        <v>3.1369667642820009E-2</v>
      </c>
      <c r="C1915" s="25">
        <f t="shared" ca="1" si="146"/>
        <v>31.389657156370177</v>
      </c>
      <c r="H1915" s="24">
        <v>1913</v>
      </c>
      <c r="I1915" s="24" t="e">
        <f ca="1"/>
        <v>#NAME?</v>
      </c>
      <c r="J1915" s="24" t="e">
        <f t="array" aca="1" ref="J1915" ca="1">INDIRECT(ADDRESS(($F$2+1-H1915)+2,9))</f>
        <v>#NAME?</v>
      </c>
      <c r="K1915" s="24" t="e">
        <f t="shared" ca="1" si="147"/>
        <v>#NAME?</v>
      </c>
      <c r="L1915" s="24" t="e">
        <f t="shared" ca="1" si="148"/>
        <v>#NAME?</v>
      </c>
      <c r="M1915" s="24" t="e">
        <f t="shared" ca="1" si="149"/>
        <v>#NAME?</v>
      </c>
    </row>
    <row r="1916" spans="2:13" x14ac:dyDescent="0.25">
      <c r="B1916" s="24">
        <f t="shared" ca="1" si="145"/>
        <v>0.91174743487656706</v>
      </c>
      <c r="C1916" s="25">
        <f t="shared" ca="1" si="146"/>
        <v>63.515943141046961</v>
      </c>
      <c r="H1916" s="24">
        <v>1914</v>
      </c>
      <c r="I1916" s="24" t="e">
        <f ca="1"/>
        <v>#NAME?</v>
      </c>
      <c r="J1916" s="24" t="e">
        <f t="array" aca="1" ref="J1916" ca="1">INDIRECT(ADDRESS(($F$2+1-H1916)+2,9))</f>
        <v>#NAME?</v>
      </c>
      <c r="K1916" s="24" t="e">
        <f t="shared" ca="1" si="147"/>
        <v>#NAME?</v>
      </c>
      <c r="L1916" s="24" t="e">
        <f t="shared" ca="1" si="148"/>
        <v>#NAME?</v>
      </c>
      <c r="M1916" s="24" t="e">
        <f t="shared" ca="1" si="149"/>
        <v>#NAME?</v>
      </c>
    </row>
    <row r="1917" spans="2:13" x14ac:dyDescent="0.25">
      <c r="B1917" s="24">
        <f t="shared" ca="1" si="145"/>
        <v>0.97032281795065134</v>
      </c>
      <c r="C1917" s="25">
        <f t="shared" ca="1" si="146"/>
        <v>68.855593165002148</v>
      </c>
      <c r="H1917" s="24">
        <v>1915</v>
      </c>
      <c r="I1917" s="24" t="e">
        <f ca="1"/>
        <v>#NAME?</v>
      </c>
      <c r="J1917" s="24" t="e">
        <f t="array" aca="1" ref="J1917" ca="1">INDIRECT(ADDRESS(($F$2+1-H1917)+2,9))</f>
        <v>#NAME?</v>
      </c>
      <c r="K1917" s="24" t="e">
        <f t="shared" ca="1" si="147"/>
        <v>#NAME?</v>
      </c>
      <c r="L1917" s="24" t="e">
        <f t="shared" ca="1" si="148"/>
        <v>#NAME?</v>
      </c>
      <c r="M1917" s="24" t="e">
        <f t="shared" ca="1" si="149"/>
        <v>#NAME?</v>
      </c>
    </row>
    <row r="1918" spans="2:13" x14ac:dyDescent="0.25">
      <c r="B1918" s="24">
        <f t="shared" ca="1" si="145"/>
        <v>0.58358567901232949</v>
      </c>
      <c r="C1918" s="25">
        <f t="shared" ca="1" si="146"/>
        <v>52.110751356925086</v>
      </c>
      <c r="H1918" s="24">
        <v>1916</v>
      </c>
      <c r="I1918" s="24" t="e">
        <f ca="1"/>
        <v>#NAME?</v>
      </c>
      <c r="J1918" s="24" t="e">
        <f t="array" aca="1" ref="J1918" ca="1">INDIRECT(ADDRESS(($F$2+1-H1918)+2,9))</f>
        <v>#NAME?</v>
      </c>
      <c r="K1918" s="24" t="e">
        <f t="shared" ca="1" si="147"/>
        <v>#NAME?</v>
      </c>
      <c r="L1918" s="24" t="e">
        <f t="shared" ca="1" si="148"/>
        <v>#NAME?</v>
      </c>
      <c r="M1918" s="24" t="e">
        <f t="shared" ca="1" si="149"/>
        <v>#NAME?</v>
      </c>
    </row>
    <row r="1919" spans="2:13" x14ac:dyDescent="0.25">
      <c r="B1919" s="24">
        <f t="shared" ca="1" si="145"/>
        <v>0.69722228373754302</v>
      </c>
      <c r="C1919" s="25">
        <f t="shared" ca="1" si="146"/>
        <v>55.16428116544698</v>
      </c>
      <c r="H1919" s="24">
        <v>1917</v>
      </c>
      <c r="I1919" s="24" t="e">
        <f ca="1"/>
        <v>#NAME?</v>
      </c>
      <c r="J1919" s="24" t="e">
        <f t="array" aca="1" ref="J1919" ca="1">INDIRECT(ADDRESS(($F$2+1-H1919)+2,9))</f>
        <v>#NAME?</v>
      </c>
      <c r="K1919" s="24" t="e">
        <f t="shared" ca="1" si="147"/>
        <v>#NAME?</v>
      </c>
      <c r="L1919" s="24" t="e">
        <f t="shared" ca="1" si="148"/>
        <v>#NAME?</v>
      </c>
      <c r="M1919" s="24" t="e">
        <f t="shared" ca="1" si="149"/>
        <v>#NAME?</v>
      </c>
    </row>
    <row r="1920" spans="2:13" x14ac:dyDescent="0.25">
      <c r="B1920" s="24">
        <f t="shared" ca="1" si="145"/>
        <v>0.1228776334055085</v>
      </c>
      <c r="C1920" s="25">
        <f t="shared" ca="1" si="146"/>
        <v>38.392787244418486</v>
      </c>
      <c r="H1920" s="24">
        <v>1918</v>
      </c>
      <c r="I1920" s="24" t="e">
        <f ca="1"/>
        <v>#NAME?</v>
      </c>
      <c r="J1920" s="24" t="e">
        <f t="array" aca="1" ref="J1920" ca="1">INDIRECT(ADDRESS(($F$2+1-H1920)+2,9))</f>
        <v>#NAME?</v>
      </c>
      <c r="K1920" s="24" t="e">
        <f t="shared" ca="1" si="147"/>
        <v>#NAME?</v>
      </c>
      <c r="L1920" s="24" t="e">
        <f t="shared" ca="1" si="148"/>
        <v>#NAME?</v>
      </c>
      <c r="M1920" s="24" t="e">
        <f t="shared" ca="1" si="149"/>
        <v>#NAME?</v>
      </c>
    </row>
    <row r="1921" spans="2:13" x14ac:dyDescent="0.25">
      <c r="B1921" s="24">
        <f t="shared" ca="1" si="145"/>
        <v>6.056373458423725E-2</v>
      </c>
      <c r="C1921" s="25">
        <f t="shared" ca="1" si="146"/>
        <v>34.499414732531761</v>
      </c>
      <c r="H1921" s="24">
        <v>1919</v>
      </c>
      <c r="I1921" s="24" t="e">
        <f ca="1"/>
        <v>#NAME?</v>
      </c>
      <c r="J1921" s="24" t="e">
        <f t="array" aca="1" ref="J1921" ca="1">INDIRECT(ADDRESS(($F$2+1-H1921)+2,9))</f>
        <v>#NAME?</v>
      </c>
      <c r="K1921" s="24" t="e">
        <f t="shared" ca="1" si="147"/>
        <v>#NAME?</v>
      </c>
      <c r="L1921" s="24" t="e">
        <f t="shared" ca="1" si="148"/>
        <v>#NAME?</v>
      </c>
      <c r="M1921" s="24" t="e">
        <f t="shared" ca="1" si="149"/>
        <v>#NAME?</v>
      </c>
    </row>
    <row r="1922" spans="2:13" x14ac:dyDescent="0.25">
      <c r="B1922" s="24">
        <f t="shared" ca="1" si="145"/>
        <v>7.8244058000301431E-2</v>
      </c>
      <c r="C1922" s="25">
        <f t="shared" ca="1" si="146"/>
        <v>35.83017746232165</v>
      </c>
      <c r="H1922" s="24">
        <v>1920</v>
      </c>
      <c r="I1922" s="24" t="e">
        <f ca="1"/>
        <v>#NAME?</v>
      </c>
      <c r="J1922" s="24" t="e">
        <f t="array" aca="1" ref="J1922" ca="1">INDIRECT(ADDRESS(($F$2+1-H1922)+2,9))</f>
        <v>#NAME?</v>
      </c>
      <c r="K1922" s="24" t="e">
        <f t="shared" ca="1" si="147"/>
        <v>#NAME?</v>
      </c>
      <c r="L1922" s="24" t="e">
        <f t="shared" ca="1" si="148"/>
        <v>#NAME?</v>
      </c>
      <c r="M1922" s="24" t="e">
        <f t="shared" ca="1" si="149"/>
        <v>#NAME?</v>
      </c>
    </row>
    <row r="1923" spans="2:13" x14ac:dyDescent="0.25">
      <c r="B1923" s="24">
        <f t="shared" ca="1" si="145"/>
        <v>0.68326621238104868</v>
      </c>
      <c r="C1923" s="25">
        <f t="shared" ca="1" si="146"/>
        <v>54.768519142378331</v>
      </c>
      <c r="H1923" s="24">
        <v>1921</v>
      </c>
      <c r="I1923" s="24" t="e">
        <f ca="1"/>
        <v>#NAME?</v>
      </c>
      <c r="J1923" s="24" t="e">
        <f t="array" aca="1" ref="J1923" ca="1">INDIRECT(ADDRESS(($F$2+1-H1923)+2,9))</f>
        <v>#NAME?</v>
      </c>
      <c r="K1923" s="24" t="e">
        <f t="shared" ca="1" si="147"/>
        <v>#NAME?</v>
      </c>
      <c r="L1923" s="24" t="e">
        <f t="shared" ca="1" si="148"/>
        <v>#NAME?</v>
      </c>
      <c r="M1923" s="24" t="e">
        <f t="shared" ca="1" si="149"/>
        <v>#NAME?</v>
      </c>
    </row>
    <row r="1924" spans="2:13" x14ac:dyDescent="0.25">
      <c r="B1924" s="24">
        <f t="shared" ref="B1924:B1987" ca="1" si="150">RAND()</f>
        <v>0.58617222737680486</v>
      </c>
      <c r="C1924" s="25">
        <f t="shared" ref="C1924:C1987" ca="1" si="151">_xlfn.NORM.INV(B1924,50,10)</f>
        <v>52.177093922528194</v>
      </c>
      <c r="H1924" s="24">
        <v>1922</v>
      </c>
      <c r="I1924" s="24" t="e">
        <f ca="1"/>
        <v>#NAME?</v>
      </c>
      <c r="J1924" s="24" t="e">
        <f t="array" aca="1" ref="J1924" ca="1">INDIRECT(ADDRESS(($F$2+1-H1924)+2,9))</f>
        <v>#NAME?</v>
      </c>
      <c r="K1924" s="24" t="e">
        <f t="shared" ref="K1924:K1987" ca="1" si="152">_xlfn.NORM.DIST(I1924,$F$5,$F$6,TRUE)</f>
        <v>#NAME?</v>
      </c>
      <c r="L1924" s="24" t="e">
        <f t="shared" ref="L1924:L1987" ca="1" si="153">_xlfn.NORM.DIST(J1924,$F$5,$F$6,TRUE)</f>
        <v>#NAME?</v>
      </c>
      <c r="M1924" s="24" t="e">
        <f t="shared" ca="1" si="149"/>
        <v>#NAME?</v>
      </c>
    </row>
    <row r="1925" spans="2:13" x14ac:dyDescent="0.25">
      <c r="B1925" s="24">
        <f t="shared" ca="1" si="150"/>
        <v>0.54421886406907405</v>
      </c>
      <c r="C1925" s="25">
        <f t="shared" ca="1" si="151"/>
        <v>51.110681918613963</v>
      </c>
      <c r="H1925" s="24">
        <v>1923</v>
      </c>
      <c r="I1925" s="24" t="e">
        <f ca="1"/>
        <v>#NAME?</v>
      </c>
      <c r="J1925" s="24" t="e">
        <f t="array" aca="1" ref="J1925" ca="1">INDIRECT(ADDRESS(($F$2+1-H1925)+2,9))</f>
        <v>#NAME?</v>
      </c>
      <c r="K1925" s="24" t="e">
        <f t="shared" ca="1" si="152"/>
        <v>#NAME?</v>
      </c>
      <c r="L1925" s="24" t="e">
        <f t="shared" ca="1" si="153"/>
        <v>#NAME?</v>
      </c>
      <c r="M1925" s="24" t="e">
        <f t="shared" ref="M1925:M1988" ca="1" si="154">((2*H1925-1)/$F$2)*(LN(K1925)+LN(1-L1925))</f>
        <v>#NAME?</v>
      </c>
    </row>
    <row r="1926" spans="2:13" x14ac:dyDescent="0.25">
      <c r="B1926" s="24">
        <f t="shared" ca="1" si="150"/>
        <v>0.30470305534632969</v>
      </c>
      <c r="C1926" s="25">
        <f t="shared" ca="1" si="151"/>
        <v>44.890786214707575</v>
      </c>
      <c r="H1926" s="24">
        <v>1924</v>
      </c>
      <c r="I1926" s="24" t="e">
        <f ca="1"/>
        <v>#NAME?</v>
      </c>
      <c r="J1926" s="24" t="e">
        <f t="array" aca="1" ref="J1926" ca="1">INDIRECT(ADDRESS(($F$2+1-H1926)+2,9))</f>
        <v>#NAME?</v>
      </c>
      <c r="K1926" s="24" t="e">
        <f t="shared" ca="1" si="152"/>
        <v>#NAME?</v>
      </c>
      <c r="L1926" s="24" t="e">
        <f t="shared" ca="1" si="153"/>
        <v>#NAME?</v>
      </c>
      <c r="M1926" s="24" t="e">
        <f t="shared" ca="1" si="154"/>
        <v>#NAME?</v>
      </c>
    </row>
    <row r="1927" spans="2:13" x14ac:dyDescent="0.25">
      <c r="B1927" s="24">
        <f t="shared" ca="1" si="150"/>
        <v>0.2639475192872367</v>
      </c>
      <c r="C1927" s="25">
        <f t="shared" ca="1" si="151"/>
        <v>43.687774791107906</v>
      </c>
      <c r="H1927" s="24">
        <v>1925</v>
      </c>
      <c r="I1927" s="24" t="e">
        <f ca="1"/>
        <v>#NAME?</v>
      </c>
      <c r="J1927" s="24" t="e">
        <f t="array" aca="1" ref="J1927" ca="1">INDIRECT(ADDRESS(($F$2+1-H1927)+2,9))</f>
        <v>#NAME?</v>
      </c>
      <c r="K1927" s="24" t="e">
        <f t="shared" ca="1" si="152"/>
        <v>#NAME?</v>
      </c>
      <c r="L1927" s="24" t="e">
        <f t="shared" ca="1" si="153"/>
        <v>#NAME?</v>
      </c>
      <c r="M1927" s="24" t="e">
        <f t="shared" ca="1" si="154"/>
        <v>#NAME?</v>
      </c>
    </row>
    <row r="1928" spans="2:13" x14ac:dyDescent="0.25">
      <c r="B1928" s="24">
        <f t="shared" ca="1" si="150"/>
        <v>0.2467360726938701</v>
      </c>
      <c r="C1928" s="25">
        <f t="shared" ca="1" si="151"/>
        <v>43.152031848669601</v>
      </c>
      <c r="H1928" s="24">
        <v>1926</v>
      </c>
      <c r="I1928" s="24" t="e">
        <f ca="1"/>
        <v>#NAME?</v>
      </c>
      <c r="J1928" s="24" t="e">
        <f t="array" aca="1" ref="J1928" ca="1">INDIRECT(ADDRESS(($F$2+1-H1928)+2,9))</f>
        <v>#NAME?</v>
      </c>
      <c r="K1928" s="24" t="e">
        <f t="shared" ca="1" si="152"/>
        <v>#NAME?</v>
      </c>
      <c r="L1928" s="24" t="e">
        <f t="shared" ca="1" si="153"/>
        <v>#NAME?</v>
      </c>
      <c r="M1928" s="24" t="e">
        <f t="shared" ca="1" si="154"/>
        <v>#NAME?</v>
      </c>
    </row>
    <row r="1929" spans="2:13" x14ac:dyDescent="0.25">
      <c r="B1929" s="24">
        <f t="shared" ca="1" si="150"/>
        <v>0.72916524388288606</v>
      </c>
      <c r="C1929" s="25">
        <f t="shared" ca="1" si="151"/>
        <v>56.102903137653819</v>
      </c>
      <c r="H1929" s="24">
        <v>1927</v>
      </c>
      <c r="I1929" s="24" t="e">
        <f ca="1"/>
        <v>#NAME?</v>
      </c>
      <c r="J1929" s="24" t="e">
        <f t="array" aca="1" ref="J1929" ca="1">INDIRECT(ADDRESS(($F$2+1-H1929)+2,9))</f>
        <v>#NAME?</v>
      </c>
      <c r="K1929" s="24" t="e">
        <f t="shared" ca="1" si="152"/>
        <v>#NAME?</v>
      </c>
      <c r="L1929" s="24" t="e">
        <f t="shared" ca="1" si="153"/>
        <v>#NAME?</v>
      </c>
      <c r="M1929" s="24" t="e">
        <f t="shared" ca="1" si="154"/>
        <v>#NAME?</v>
      </c>
    </row>
    <row r="1930" spans="2:13" x14ac:dyDescent="0.25">
      <c r="B1930" s="24">
        <f t="shared" ca="1" si="150"/>
        <v>0.97775352154472572</v>
      </c>
      <c r="C1930" s="25">
        <f t="shared" ca="1" si="151"/>
        <v>70.094167351107473</v>
      </c>
      <c r="H1930" s="24">
        <v>1928</v>
      </c>
      <c r="I1930" s="24" t="e">
        <f ca="1"/>
        <v>#NAME?</v>
      </c>
      <c r="J1930" s="24" t="e">
        <f t="array" aca="1" ref="J1930" ca="1">INDIRECT(ADDRESS(($F$2+1-H1930)+2,9))</f>
        <v>#NAME?</v>
      </c>
      <c r="K1930" s="24" t="e">
        <f t="shared" ca="1" si="152"/>
        <v>#NAME?</v>
      </c>
      <c r="L1930" s="24" t="e">
        <f t="shared" ca="1" si="153"/>
        <v>#NAME?</v>
      </c>
      <c r="M1930" s="24" t="e">
        <f t="shared" ca="1" si="154"/>
        <v>#NAME?</v>
      </c>
    </row>
    <row r="1931" spans="2:13" x14ac:dyDescent="0.25">
      <c r="B1931" s="24">
        <f t="shared" ca="1" si="150"/>
        <v>0.28666875001410019</v>
      </c>
      <c r="C1931" s="25">
        <f t="shared" ca="1" si="151"/>
        <v>44.368569810497938</v>
      </c>
      <c r="H1931" s="24">
        <v>1929</v>
      </c>
      <c r="I1931" s="24" t="e">
        <f ca="1"/>
        <v>#NAME?</v>
      </c>
      <c r="J1931" s="24" t="e">
        <f t="array" aca="1" ref="J1931" ca="1">INDIRECT(ADDRESS(($F$2+1-H1931)+2,9))</f>
        <v>#NAME?</v>
      </c>
      <c r="K1931" s="24" t="e">
        <f t="shared" ca="1" si="152"/>
        <v>#NAME?</v>
      </c>
      <c r="L1931" s="24" t="e">
        <f t="shared" ca="1" si="153"/>
        <v>#NAME?</v>
      </c>
      <c r="M1931" s="24" t="e">
        <f t="shared" ca="1" si="154"/>
        <v>#NAME?</v>
      </c>
    </row>
    <row r="1932" spans="2:13" x14ac:dyDescent="0.25">
      <c r="B1932" s="24">
        <f t="shared" ca="1" si="150"/>
        <v>0.19216686951586515</v>
      </c>
      <c r="C1932" s="25">
        <f t="shared" ca="1" si="151"/>
        <v>41.300609965585949</v>
      </c>
      <c r="H1932" s="24">
        <v>1930</v>
      </c>
      <c r="I1932" s="24" t="e">
        <f ca="1"/>
        <v>#NAME?</v>
      </c>
      <c r="J1932" s="24" t="e">
        <f t="array" aca="1" ref="J1932" ca="1">INDIRECT(ADDRESS(($F$2+1-H1932)+2,9))</f>
        <v>#NAME?</v>
      </c>
      <c r="K1932" s="24" t="e">
        <f t="shared" ca="1" si="152"/>
        <v>#NAME?</v>
      </c>
      <c r="L1932" s="24" t="e">
        <f t="shared" ca="1" si="153"/>
        <v>#NAME?</v>
      </c>
      <c r="M1932" s="24" t="e">
        <f t="shared" ca="1" si="154"/>
        <v>#NAME?</v>
      </c>
    </row>
    <row r="1933" spans="2:13" x14ac:dyDescent="0.25">
      <c r="B1933" s="24">
        <f t="shared" ca="1" si="150"/>
        <v>0.64055801424982128</v>
      </c>
      <c r="C1933" s="25">
        <f t="shared" ca="1" si="151"/>
        <v>53.599507400844047</v>
      </c>
      <c r="H1933" s="24">
        <v>1931</v>
      </c>
      <c r="I1933" s="24" t="e">
        <f ca="1"/>
        <v>#NAME?</v>
      </c>
      <c r="J1933" s="24" t="e">
        <f t="array" aca="1" ref="J1933" ca="1">INDIRECT(ADDRESS(($F$2+1-H1933)+2,9))</f>
        <v>#NAME?</v>
      </c>
      <c r="K1933" s="24" t="e">
        <f t="shared" ca="1" si="152"/>
        <v>#NAME?</v>
      </c>
      <c r="L1933" s="24" t="e">
        <f t="shared" ca="1" si="153"/>
        <v>#NAME?</v>
      </c>
      <c r="M1933" s="24" t="e">
        <f t="shared" ca="1" si="154"/>
        <v>#NAME?</v>
      </c>
    </row>
    <row r="1934" spans="2:13" x14ac:dyDescent="0.25">
      <c r="B1934" s="24">
        <f t="shared" ca="1" si="150"/>
        <v>0.45208844903426704</v>
      </c>
      <c r="C1934" s="25">
        <f t="shared" ca="1" si="151"/>
        <v>48.796133901760093</v>
      </c>
      <c r="H1934" s="24">
        <v>1932</v>
      </c>
      <c r="I1934" s="24" t="e">
        <f ca="1"/>
        <v>#NAME?</v>
      </c>
      <c r="J1934" s="24" t="e">
        <f t="array" aca="1" ref="J1934" ca="1">INDIRECT(ADDRESS(($F$2+1-H1934)+2,9))</f>
        <v>#NAME?</v>
      </c>
      <c r="K1934" s="24" t="e">
        <f t="shared" ca="1" si="152"/>
        <v>#NAME?</v>
      </c>
      <c r="L1934" s="24" t="e">
        <f t="shared" ca="1" si="153"/>
        <v>#NAME?</v>
      </c>
      <c r="M1934" s="24" t="e">
        <f t="shared" ca="1" si="154"/>
        <v>#NAME?</v>
      </c>
    </row>
    <row r="1935" spans="2:13" x14ac:dyDescent="0.25">
      <c r="B1935" s="24">
        <f t="shared" ca="1" si="150"/>
        <v>0.81262811230782483</v>
      </c>
      <c r="C1935" s="25">
        <f t="shared" ca="1" si="151"/>
        <v>58.87622632173958</v>
      </c>
      <c r="H1935" s="24">
        <v>1933</v>
      </c>
      <c r="I1935" s="24" t="e">
        <f ca="1"/>
        <v>#NAME?</v>
      </c>
      <c r="J1935" s="24" t="e">
        <f t="array" aca="1" ref="J1935" ca="1">INDIRECT(ADDRESS(($F$2+1-H1935)+2,9))</f>
        <v>#NAME?</v>
      </c>
      <c r="K1935" s="24" t="e">
        <f t="shared" ca="1" si="152"/>
        <v>#NAME?</v>
      </c>
      <c r="L1935" s="24" t="e">
        <f t="shared" ca="1" si="153"/>
        <v>#NAME?</v>
      </c>
      <c r="M1935" s="24" t="e">
        <f t="shared" ca="1" si="154"/>
        <v>#NAME?</v>
      </c>
    </row>
    <row r="1936" spans="2:13" x14ac:dyDescent="0.25">
      <c r="B1936" s="24">
        <f t="shared" ca="1" si="150"/>
        <v>0.61720642148610505</v>
      </c>
      <c r="C1936" s="25">
        <f t="shared" ca="1" si="151"/>
        <v>52.981519973447526</v>
      </c>
      <c r="H1936" s="24">
        <v>1934</v>
      </c>
      <c r="I1936" s="24" t="e">
        <f ca="1"/>
        <v>#NAME?</v>
      </c>
      <c r="J1936" s="24" t="e">
        <f t="array" aca="1" ref="J1936" ca="1">INDIRECT(ADDRESS(($F$2+1-H1936)+2,9))</f>
        <v>#NAME?</v>
      </c>
      <c r="K1936" s="24" t="e">
        <f t="shared" ca="1" si="152"/>
        <v>#NAME?</v>
      </c>
      <c r="L1936" s="24" t="e">
        <f t="shared" ca="1" si="153"/>
        <v>#NAME?</v>
      </c>
      <c r="M1936" s="24" t="e">
        <f t="shared" ca="1" si="154"/>
        <v>#NAME?</v>
      </c>
    </row>
    <row r="1937" spans="2:13" x14ac:dyDescent="0.25">
      <c r="B1937" s="24">
        <f t="shared" ca="1" si="150"/>
        <v>0.54461528234153211</v>
      </c>
      <c r="C1937" s="25">
        <f t="shared" ca="1" si="151"/>
        <v>51.12068068785586</v>
      </c>
      <c r="H1937" s="24">
        <v>1935</v>
      </c>
      <c r="I1937" s="24" t="e">
        <f ca="1"/>
        <v>#NAME?</v>
      </c>
      <c r="J1937" s="24" t="e">
        <f t="array" aca="1" ref="J1937" ca="1">INDIRECT(ADDRESS(($F$2+1-H1937)+2,9))</f>
        <v>#NAME?</v>
      </c>
      <c r="K1937" s="24" t="e">
        <f t="shared" ca="1" si="152"/>
        <v>#NAME?</v>
      </c>
      <c r="L1937" s="24" t="e">
        <f t="shared" ca="1" si="153"/>
        <v>#NAME?</v>
      </c>
      <c r="M1937" s="24" t="e">
        <f t="shared" ca="1" si="154"/>
        <v>#NAME?</v>
      </c>
    </row>
    <row r="1938" spans="2:13" x14ac:dyDescent="0.25">
      <c r="B1938" s="24">
        <f t="shared" ca="1" si="150"/>
        <v>0.41148895578057676</v>
      </c>
      <c r="C1938" s="25">
        <f t="shared" ca="1" si="151"/>
        <v>47.762835069016418</v>
      </c>
      <c r="H1938" s="24">
        <v>1936</v>
      </c>
      <c r="I1938" s="24" t="e">
        <f ca="1"/>
        <v>#NAME?</v>
      </c>
      <c r="J1938" s="24" t="e">
        <f t="array" aca="1" ref="J1938" ca="1">INDIRECT(ADDRESS(($F$2+1-H1938)+2,9))</f>
        <v>#NAME?</v>
      </c>
      <c r="K1938" s="24" t="e">
        <f t="shared" ca="1" si="152"/>
        <v>#NAME?</v>
      </c>
      <c r="L1938" s="24" t="e">
        <f t="shared" ca="1" si="153"/>
        <v>#NAME?</v>
      </c>
      <c r="M1938" s="24" t="e">
        <f t="shared" ca="1" si="154"/>
        <v>#NAME?</v>
      </c>
    </row>
    <row r="1939" spans="2:13" x14ac:dyDescent="0.25">
      <c r="B1939" s="24">
        <f t="shared" ca="1" si="150"/>
        <v>0.94408001935996322</v>
      </c>
      <c r="C1939" s="25">
        <f t="shared" ca="1" si="151"/>
        <v>65.899771253109165</v>
      </c>
      <c r="H1939" s="24">
        <v>1937</v>
      </c>
      <c r="I1939" s="24" t="e">
        <f ca="1"/>
        <v>#NAME?</v>
      </c>
      <c r="J1939" s="24" t="e">
        <f t="array" aca="1" ref="J1939" ca="1">INDIRECT(ADDRESS(($F$2+1-H1939)+2,9))</f>
        <v>#NAME?</v>
      </c>
      <c r="K1939" s="24" t="e">
        <f t="shared" ca="1" si="152"/>
        <v>#NAME?</v>
      </c>
      <c r="L1939" s="24" t="e">
        <f t="shared" ca="1" si="153"/>
        <v>#NAME?</v>
      </c>
      <c r="M1939" s="24" t="e">
        <f t="shared" ca="1" si="154"/>
        <v>#NAME?</v>
      </c>
    </row>
    <row r="1940" spans="2:13" x14ac:dyDescent="0.25">
      <c r="B1940" s="24">
        <f t="shared" ca="1" si="150"/>
        <v>0.38730589615629141</v>
      </c>
      <c r="C1940" s="25">
        <f t="shared" ca="1" si="151"/>
        <v>47.136522539771001</v>
      </c>
      <c r="H1940" s="24">
        <v>1938</v>
      </c>
      <c r="I1940" s="24" t="e">
        <f ca="1"/>
        <v>#NAME?</v>
      </c>
      <c r="J1940" s="24" t="e">
        <f t="array" aca="1" ref="J1940" ca="1">INDIRECT(ADDRESS(($F$2+1-H1940)+2,9))</f>
        <v>#NAME?</v>
      </c>
      <c r="K1940" s="24" t="e">
        <f t="shared" ca="1" si="152"/>
        <v>#NAME?</v>
      </c>
      <c r="L1940" s="24" t="e">
        <f t="shared" ca="1" si="153"/>
        <v>#NAME?</v>
      </c>
      <c r="M1940" s="24" t="e">
        <f t="shared" ca="1" si="154"/>
        <v>#NAME?</v>
      </c>
    </row>
    <row r="1941" spans="2:13" x14ac:dyDescent="0.25">
      <c r="B1941" s="24">
        <f t="shared" ca="1" si="150"/>
        <v>0.63224348453575951</v>
      </c>
      <c r="C1941" s="25">
        <f t="shared" ca="1" si="151"/>
        <v>53.378011662905735</v>
      </c>
      <c r="H1941" s="24">
        <v>1939</v>
      </c>
      <c r="I1941" s="24" t="e">
        <f ca="1"/>
        <v>#NAME?</v>
      </c>
      <c r="J1941" s="24" t="e">
        <f t="array" aca="1" ref="J1941" ca="1">INDIRECT(ADDRESS(($F$2+1-H1941)+2,9))</f>
        <v>#NAME?</v>
      </c>
      <c r="K1941" s="24" t="e">
        <f t="shared" ca="1" si="152"/>
        <v>#NAME?</v>
      </c>
      <c r="L1941" s="24" t="e">
        <f t="shared" ca="1" si="153"/>
        <v>#NAME?</v>
      </c>
      <c r="M1941" s="24" t="e">
        <f t="shared" ca="1" si="154"/>
        <v>#NAME?</v>
      </c>
    </row>
    <row r="1942" spans="2:13" x14ac:dyDescent="0.25">
      <c r="B1942" s="24">
        <f t="shared" ca="1" si="150"/>
        <v>0.74077662047547244</v>
      </c>
      <c r="C1942" s="25">
        <f t="shared" ca="1" si="151"/>
        <v>56.457415315160652</v>
      </c>
      <c r="H1942" s="24">
        <v>1940</v>
      </c>
      <c r="I1942" s="24" t="e">
        <f ca="1"/>
        <v>#NAME?</v>
      </c>
      <c r="J1942" s="24" t="e">
        <f t="array" aca="1" ref="J1942" ca="1">INDIRECT(ADDRESS(($F$2+1-H1942)+2,9))</f>
        <v>#NAME?</v>
      </c>
      <c r="K1942" s="24" t="e">
        <f t="shared" ca="1" si="152"/>
        <v>#NAME?</v>
      </c>
      <c r="L1942" s="24" t="e">
        <f t="shared" ca="1" si="153"/>
        <v>#NAME?</v>
      </c>
      <c r="M1942" s="24" t="e">
        <f t="shared" ca="1" si="154"/>
        <v>#NAME?</v>
      </c>
    </row>
    <row r="1943" spans="2:13" x14ac:dyDescent="0.25">
      <c r="B1943" s="24">
        <f t="shared" ca="1" si="150"/>
        <v>0.96589229603704208</v>
      </c>
      <c r="C1943" s="25">
        <f t="shared" ca="1" si="151"/>
        <v>68.235812197270747</v>
      </c>
      <c r="H1943" s="24">
        <v>1941</v>
      </c>
      <c r="I1943" s="24" t="e">
        <f ca="1"/>
        <v>#NAME?</v>
      </c>
      <c r="J1943" s="24" t="e">
        <f t="array" aca="1" ref="J1943" ca="1">INDIRECT(ADDRESS(($F$2+1-H1943)+2,9))</f>
        <v>#NAME?</v>
      </c>
      <c r="K1943" s="24" t="e">
        <f t="shared" ca="1" si="152"/>
        <v>#NAME?</v>
      </c>
      <c r="L1943" s="24" t="e">
        <f t="shared" ca="1" si="153"/>
        <v>#NAME?</v>
      </c>
      <c r="M1943" s="24" t="e">
        <f t="shared" ca="1" si="154"/>
        <v>#NAME?</v>
      </c>
    </row>
    <row r="1944" spans="2:13" x14ac:dyDescent="0.25">
      <c r="B1944" s="24">
        <f t="shared" ca="1" si="150"/>
        <v>0.67954769751134125</v>
      </c>
      <c r="C1944" s="25">
        <f t="shared" ca="1" si="151"/>
        <v>54.664343834560917</v>
      </c>
      <c r="H1944" s="24">
        <v>1942</v>
      </c>
      <c r="I1944" s="24" t="e">
        <f ca="1"/>
        <v>#NAME?</v>
      </c>
      <c r="J1944" s="24" t="e">
        <f t="array" aca="1" ref="J1944" ca="1">INDIRECT(ADDRESS(($F$2+1-H1944)+2,9))</f>
        <v>#NAME?</v>
      </c>
      <c r="K1944" s="24" t="e">
        <f t="shared" ca="1" si="152"/>
        <v>#NAME?</v>
      </c>
      <c r="L1944" s="24" t="e">
        <f t="shared" ca="1" si="153"/>
        <v>#NAME?</v>
      </c>
      <c r="M1944" s="24" t="e">
        <f t="shared" ca="1" si="154"/>
        <v>#NAME?</v>
      </c>
    </row>
    <row r="1945" spans="2:13" x14ac:dyDescent="0.25">
      <c r="B1945" s="24">
        <f t="shared" ca="1" si="150"/>
        <v>0.57424259772515718</v>
      </c>
      <c r="C1945" s="25">
        <f t="shared" ca="1" si="151"/>
        <v>51.871859957467805</v>
      </c>
      <c r="H1945" s="24">
        <v>1943</v>
      </c>
      <c r="I1945" s="24" t="e">
        <f ca="1"/>
        <v>#NAME?</v>
      </c>
      <c r="J1945" s="24" t="e">
        <f t="array" aca="1" ref="J1945" ca="1">INDIRECT(ADDRESS(($F$2+1-H1945)+2,9))</f>
        <v>#NAME?</v>
      </c>
      <c r="K1945" s="24" t="e">
        <f t="shared" ca="1" si="152"/>
        <v>#NAME?</v>
      </c>
      <c r="L1945" s="24" t="e">
        <f t="shared" ca="1" si="153"/>
        <v>#NAME?</v>
      </c>
      <c r="M1945" s="24" t="e">
        <f t="shared" ca="1" si="154"/>
        <v>#NAME?</v>
      </c>
    </row>
    <row r="1946" spans="2:13" x14ac:dyDescent="0.25">
      <c r="B1946" s="24">
        <f t="shared" ca="1" si="150"/>
        <v>0.35657891518185714</v>
      </c>
      <c r="C1946" s="25">
        <f t="shared" ca="1" si="151"/>
        <v>46.323816501663849</v>
      </c>
      <c r="H1946" s="24">
        <v>1944</v>
      </c>
      <c r="I1946" s="24" t="e">
        <f ca="1"/>
        <v>#NAME?</v>
      </c>
      <c r="J1946" s="24" t="e">
        <f t="array" aca="1" ref="J1946" ca="1">INDIRECT(ADDRESS(($F$2+1-H1946)+2,9))</f>
        <v>#NAME?</v>
      </c>
      <c r="K1946" s="24" t="e">
        <f t="shared" ca="1" si="152"/>
        <v>#NAME?</v>
      </c>
      <c r="L1946" s="24" t="e">
        <f t="shared" ca="1" si="153"/>
        <v>#NAME?</v>
      </c>
      <c r="M1946" s="24" t="e">
        <f t="shared" ca="1" si="154"/>
        <v>#NAME?</v>
      </c>
    </row>
    <row r="1947" spans="2:13" x14ac:dyDescent="0.25">
      <c r="B1947" s="24">
        <f t="shared" ca="1" si="150"/>
        <v>0.6792755685814823</v>
      </c>
      <c r="C1947" s="25">
        <f t="shared" ca="1" si="151"/>
        <v>54.656740038664843</v>
      </c>
      <c r="H1947" s="24">
        <v>1945</v>
      </c>
      <c r="I1947" s="24" t="e">
        <f ca="1"/>
        <v>#NAME?</v>
      </c>
      <c r="J1947" s="24" t="e">
        <f t="array" aca="1" ref="J1947" ca="1">INDIRECT(ADDRESS(($F$2+1-H1947)+2,9))</f>
        <v>#NAME?</v>
      </c>
      <c r="K1947" s="24" t="e">
        <f t="shared" ca="1" si="152"/>
        <v>#NAME?</v>
      </c>
      <c r="L1947" s="24" t="e">
        <f t="shared" ca="1" si="153"/>
        <v>#NAME?</v>
      </c>
      <c r="M1947" s="24" t="e">
        <f t="shared" ca="1" si="154"/>
        <v>#NAME?</v>
      </c>
    </row>
    <row r="1948" spans="2:13" x14ac:dyDescent="0.25">
      <c r="B1948" s="24">
        <f t="shared" ca="1" si="150"/>
        <v>0.36006407129209694</v>
      </c>
      <c r="C1948" s="25">
        <f t="shared" ca="1" si="151"/>
        <v>46.417124612223581</v>
      </c>
      <c r="H1948" s="24">
        <v>1946</v>
      </c>
      <c r="I1948" s="24" t="e">
        <f ca="1"/>
        <v>#NAME?</v>
      </c>
      <c r="J1948" s="24" t="e">
        <f t="array" aca="1" ref="J1948" ca="1">INDIRECT(ADDRESS(($F$2+1-H1948)+2,9))</f>
        <v>#NAME?</v>
      </c>
      <c r="K1948" s="24" t="e">
        <f t="shared" ca="1" si="152"/>
        <v>#NAME?</v>
      </c>
      <c r="L1948" s="24" t="e">
        <f t="shared" ca="1" si="153"/>
        <v>#NAME?</v>
      </c>
      <c r="M1948" s="24" t="e">
        <f t="shared" ca="1" si="154"/>
        <v>#NAME?</v>
      </c>
    </row>
    <row r="1949" spans="2:13" x14ac:dyDescent="0.25">
      <c r="B1949" s="24">
        <f t="shared" ca="1" si="150"/>
        <v>0.32663877748190573</v>
      </c>
      <c r="C1949" s="25">
        <f t="shared" ca="1" si="151"/>
        <v>45.507863685246413</v>
      </c>
      <c r="H1949" s="24">
        <v>1947</v>
      </c>
      <c r="I1949" s="24" t="e">
        <f ca="1"/>
        <v>#NAME?</v>
      </c>
      <c r="J1949" s="24" t="e">
        <f t="array" aca="1" ref="J1949" ca="1">INDIRECT(ADDRESS(($F$2+1-H1949)+2,9))</f>
        <v>#NAME?</v>
      </c>
      <c r="K1949" s="24" t="e">
        <f t="shared" ca="1" si="152"/>
        <v>#NAME?</v>
      </c>
      <c r="L1949" s="24" t="e">
        <f t="shared" ca="1" si="153"/>
        <v>#NAME?</v>
      </c>
      <c r="M1949" s="24" t="e">
        <f t="shared" ca="1" si="154"/>
        <v>#NAME?</v>
      </c>
    </row>
    <row r="1950" spans="2:13" x14ac:dyDescent="0.25">
      <c r="B1950" s="24">
        <f t="shared" ca="1" si="150"/>
        <v>0.89972851367606488</v>
      </c>
      <c r="C1950" s="25">
        <f t="shared" ca="1" si="151"/>
        <v>62.800061509841989</v>
      </c>
      <c r="H1950" s="24">
        <v>1948</v>
      </c>
      <c r="I1950" s="24" t="e">
        <f ca="1"/>
        <v>#NAME?</v>
      </c>
      <c r="J1950" s="24" t="e">
        <f t="array" aca="1" ref="J1950" ca="1">INDIRECT(ADDRESS(($F$2+1-H1950)+2,9))</f>
        <v>#NAME?</v>
      </c>
      <c r="K1950" s="24" t="e">
        <f t="shared" ca="1" si="152"/>
        <v>#NAME?</v>
      </c>
      <c r="L1950" s="24" t="e">
        <f t="shared" ca="1" si="153"/>
        <v>#NAME?</v>
      </c>
      <c r="M1950" s="24" t="e">
        <f t="shared" ca="1" si="154"/>
        <v>#NAME?</v>
      </c>
    </row>
    <row r="1951" spans="2:13" x14ac:dyDescent="0.25">
      <c r="B1951" s="24">
        <f t="shared" ca="1" si="150"/>
        <v>0.98837417636065017</v>
      </c>
      <c r="C1951" s="25">
        <f t="shared" ca="1" si="151"/>
        <v>72.692743511869352</v>
      </c>
      <c r="H1951" s="24">
        <v>1949</v>
      </c>
      <c r="I1951" s="24" t="e">
        <f ca="1"/>
        <v>#NAME?</v>
      </c>
      <c r="J1951" s="24" t="e">
        <f t="array" aca="1" ref="J1951" ca="1">INDIRECT(ADDRESS(($F$2+1-H1951)+2,9))</f>
        <v>#NAME?</v>
      </c>
      <c r="K1951" s="24" t="e">
        <f t="shared" ca="1" si="152"/>
        <v>#NAME?</v>
      </c>
      <c r="L1951" s="24" t="e">
        <f t="shared" ca="1" si="153"/>
        <v>#NAME?</v>
      </c>
      <c r="M1951" s="24" t="e">
        <f t="shared" ca="1" si="154"/>
        <v>#NAME?</v>
      </c>
    </row>
    <row r="1952" spans="2:13" x14ac:dyDescent="0.25">
      <c r="B1952" s="24">
        <f t="shared" ca="1" si="150"/>
        <v>0.10345588603086953</v>
      </c>
      <c r="C1952" s="25">
        <f t="shared" ca="1" si="151"/>
        <v>37.378971282557778</v>
      </c>
      <c r="H1952" s="24">
        <v>1950</v>
      </c>
      <c r="I1952" s="24" t="e">
        <f ca="1"/>
        <v>#NAME?</v>
      </c>
      <c r="J1952" s="24" t="e">
        <f t="array" aca="1" ref="J1952" ca="1">INDIRECT(ADDRESS(($F$2+1-H1952)+2,9))</f>
        <v>#NAME?</v>
      </c>
      <c r="K1952" s="24" t="e">
        <f t="shared" ca="1" si="152"/>
        <v>#NAME?</v>
      </c>
      <c r="L1952" s="24" t="e">
        <f t="shared" ca="1" si="153"/>
        <v>#NAME?</v>
      </c>
      <c r="M1952" s="24" t="e">
        <f t="shared" ca="1" si="154"/>
        <v>#NAME?</v>
      </c>
    </row>
    <row r="1953" spans="2:13" x14ac:dyDescent="0.25">
      <c r="B1953" s="24">
        <f t="shared" ca="1" si="150"/>
        <v>0.45188428868092845</v>
      </c>
      <c r="C1953" s="25">
        <f t="shared" ca="1" si="151"/>
        <v>48.790978981652671</v>
      </c>
      <c r="H1953" s="24">
        <v>1951</v>
      </c>
      <c r="I1953" s="24" t="e">
        <f ca="1"/>
        <v>#NAME?</v>
      </c>
      <c r="J1953" s="24" t="e">
        <f t="array" aca="1" ref="J1953" ca="1">INDIRECT(ADDRESS(($F$2+1-H1953)+2,9))</f>
        <v>#NAME?</v>
      </c>
      <c r="K1953" s="24" t="e">
        <f t="shared" ca="1" si="152"/>
        <v>#NAME?</v>
      </c>
      <c r="L1953" s="24" t="e">
        <f t="shared" ca="1" si="153"/>
        <v>#NAME?</v>
      </c>
      <c r="M1953" s="24" t="e">
        <f t="shared" ca="1" si="154"/>
        <v>#NAME?</v>
      </c>
    </row>
    <row r="1954" spans="2:13" x14ac:dyDescent="0.25">
      <c r="B1954" s="24">
        <f t="shared" ca="1" si="150"/>
        <v>0.8371149125950883</v>
      </c>
      <c r="C1954" s="25">
        <f t="shared" ca="1" si="151"/>
        <v>59.826694018542597</v>
      </c>
      <c r="H1954" s="24">
        <v>1952</v>
      </c>
      <c r="I1954" s="24" t="e">
        <f ca="1"/>
        <v>#NAME?</v>
      </c>
      <c r="J1954" s="24" t="e">
        <f t="array" aca="1" ref="J1954" ca="1">INDIRECT(ADDRESS(($F$2+1-H1954)+2,9))</f>
        <v>#NAME?</v>
      </c>
      <c r="K1954" s="24" t="e">
        <f t="shared" ca="1" si="152"/>
        <v>#NAME?</v>
      </c>
      <c r="L1954" s="24" t="e">
        <f t="shared" ca="1" si="153"/>
        <v>#NAME?</v>
      </c>
      <c r="M1954" s="24" t="e">
        <f t="shared" ca="1" si="154"/>
        <v>#NAME?</v>
      </c>
    </row>
    <row r="1955" spans="2:13" x14ac:dyDescent="0.25">
      <c r="B1955" s="24">
        <f t="shared" ca="1" si="150"/>
        <v>0.6060658727466145</v>
      </c>
      <c r="C1955" s="25">
        <f t="shared" ca="1" si="151"/>
        <v>52.69079826134309</v>
      </c>
      <c r="H1955" s="24">
        <v>1953</v>
      </c>
      <c r="I1955" s="24" t="e">
        <f ca="1"/>
        <v>#NAME?</v>
      </c>
      <c r="J1955" s="24" t="e">
        <f t="array" aca="1" ref="J1955" ca="1">INDIRECT(ADDRESS(($F$2+1-H1955)+2,9))</f>
        <v>#NAME?</v>
      </c>
      <c r="K1955" s="24" t="e">
        <f t="shared" ca="1" si="152"/>
        <v>#NAME?</v>
      </c>
      <c r="L1955" s="24" t="e">
        <f t="shared" ca="1" si="153"/>
        <v>#NAME?</v>
      </c>
      <c r="M1955" s="24" t="e">
        <f t="shared" ca="1" si="154"/>
        <v>#NAME?</v>
      </c>
    </row>
    <row r="1956" spans="2:13" x14ac:dyDescent="0.25">
      <c r="B1956" s="24">
        <f t="shared" ca="1" si="150"/>
        <v>0.76644407397202541</v>
      </c>
      <c r="C1956" s="25">
        <f t="shared" ca="1" si="151"/>
        <v>57.271862763198158</v>
      </c>
      <c r="H1956" s="24">
        <v>1954</v>
      </c>
      <c r="I1956" s="24" t="e">
        <f ca="1"/>
        <v>#NAME?</v>
      </c>
      <c r="J1956" s="24" t="e">
        <f t="array" aca="1" ref="J1956" ca="1">INDIRECT(ADDRESS(($F$2+1-H1956)+2,9))</f>
        <v>#NAME?</v>
      </c>
      <c r="K1956" s="24" t="e">
        <f t="shared" ca="1" si="152"/>
        <v>#NAME?</v>
      </c>
      <c r="L1956" s="24" t="e">
        <f t="shared" ca="1" si="153"/>
        <v>#NAME?</v>
      </c>
      <c r="M1956" s="24" t="e">
        <f t="shared" ca="1" si="154"/>
        <v>#NAME?</v>
      </c>
    </row>
    <row r="1957" spans="2:13" x14ac:dyDescent="0.25">
      <c r="B1957" s="24">
        <f t="shared" ca="1" si="150"/>
        <v>0.71108257534975106</v>
      </c>
      <c r="C1957" s="25">
        <f t="shared" ca="1" si="151"/>
        <v>55.565501087718616</v>
      </c>
      <c r="H1957" s="24">
        <v>1955</v>
      </c>
      <c r="I1957" s="24" t="e">
        <f ca="1"/>
        <v>#NAME?</v>
      </c>
      <c r="J1957" s="24" t="e">
        <f t="array" aca="1" ref="J1957" ca="1">INDIRECT(ADDRESS(($F$2+1-H1957)+2,9))</f>
        <v>#NAME?</v>
      </c>
      <c r="K1957" s="24" t="e">
        <f t="shared" ca="1" si="152"/>
        <v>#NAME?</v>
      </c>
      <c r="L1957" s="24" t="e">
        <f t="shared" ca="1" si="153"/>
        <v>#NAME?</v>
      </c>
      <c r="M1957" s="24" t="e">
        <f t="shared" ca="1" si="154"/>
        <v>#NAME?</v>
      </c>
    </row>
    <row r="1958" spans="2:13" x14ac:dyDescent="0.25">
      <c r="B1958" s="24">
        <f t="shared" ca="1" si="150"/>
        <v>0.25801997966678203</v>
      </c>
      <c r="C1958" s="25">
        <f t="shared" ca="1" si="151"/>
        <v>43.505382456146236</v>
      </c>
      <c r="H1958" s="24">
        <v>1956</v>
      </c>
      <c r="I1958" s="24" t="e">
        <f ca="1"/>
        <v>#NAME?</v>
      </c>
      <c r="J1958" s="24" t="e">
        <f t="array" aca="1" ref="J1958" ca="1">INDIRECT(ADDRESS(($F$2+1-H1958)+2,9))</f>
        <v>#NAME?</v>
      </c>
      <c r="K1958" s="24" t="e">
        <f t="shared" ca="1" si="152"/>
        <v>#NAME?</v>
      </c>
      <c r="L1958" s="24" t="e">
        <f t="shared" ca="1" si="153"/>
        <v>#NAME?</v>
      </c>
      <c r="M1958" s="24" t="e">
        <f t="shared" ca="1" si="154"/>
        <v>#NAME?</v>
      </c>
    </row>
    <row r="1959" spans="2:13" x14ac:dyDescent="0.25">
      <c r="B1959" s="24">
        <f t="shared" ca="1" si="150"/>
        <v>0.97171898417277236</v>
      </c>
      <c r="C1959" s="25">
        <f t="shared" ca="1" si="151"/>
        <v>69.066800522145016</v>
      </c>
      <c r="H1959" s="24">
        <v>1957</v>
      </c>
      <c r="I1959" s="24" t="e">
        <f ca="1"/>
        <v>#NAME?</v>
      </c>
      <c r="J1959" s="24" t="e">
        <f t="array" aca="1" ref="J1959" ca="1">INDIRECT(ADDRESS(($F$2+1-H1959)+2,9))</f>
        <v>#NAME?</v>
      </c>
      <c r="K1959" s="24" t="e">
        <f t="shared" ca="1" si="152"/>
        <v>#NAME?</v>
      </c>
      <c r="L1959" s="24" t="e">
        <f t="shared" ca="1" si="153"/>
        <v>#NAME?</v>
      </c>
      <c r="M1959" s="24" t="e">
        <f t="shared" ca="1" si="154"/>
        <v>#NAME?</v>
      </c>
    </row>
    <row r="1960" spans="2:13" x14ac:dyDescent="0.25">
      <c r="B1960" s="24">
        <f t="shared" ca="1" si="150"/>
        <v>6.8066783226379823E-2</v>
      </c>
      <c r="C1960" s="25">
        <f t="shared" ca="1" si="151"/>
        <v>35.096550777108725</v>
      </c>
      <c r="H1960" s="24">
        <v>1958</v>
      </c>
      <c r="I1960" s="24" t="e">
        <f ca="1"/>
        <v>#NAME?</v>
      </c>
      <c r="J1960" s="24" t="e">
        <f t="array" aca="1" ref="J1960" ca="1">INDIRECT(ADDRESS(($F$2+1-H1960)+2,9))</f>
        <v>#NAME?</v>
      </c>
      <c r="K1960" s="24" t="e">
        <f t="shared" ca="1" si="152"/>
        <v>#NAME?</v>
      </c>
      <c r="L1960" s="24" t="e">
        <f t="shared" ca="1" si="153"/>
        <v>#NAME?</v>
      </c>
      <c r="M1960" s="24" t="e">
        <f t="shared" ca="1" si="154"/>
        <v>#NAME?</v>
      </c>
    </row>
    <row r="1961" spans="2:13" x14ac:dyDescent="0.25">
      <c r="B1961" s="24">
        <f t="shared" ca="1" si="150"/>
        <v>0.74126974025801184</v>
      </c>
      <c r="C1961" s="25">
        <f t="shared" ca="1" si="151"/>
        <v>56.472648918229275</v>
      </c>
      <c r="H1961" s="24">
        <v>1959</v>
      </c>
      <c r="I1961" s="24" t="e">
        <f ca="1"/>
        <v>#NAME?</v>
      </c>
      <c r="J1961" s="24" t="e">
        <f t="array" aca="1" ref="J1961" ca="1">INDIRECT(ADDRESS(($F$2+1-H1961)+2,9))</f>
        <v>#NAME?</v>
      </c>
      <c r="K1961" s="24" t="e">
        <f t="shared" ca="1" si="152"/>
        <v>#NAME?</v>
      </c>
      <c r="L1961" s="24" t="e">
        <f t="shared" ca="1" si="153"/>
        <v>#NAME?</v>
      </c>
      <c r="M1961" s="24" t="e">
        <f t="shared" ca="1" si="154"/>
        <v>#NAME?</v>
      </c>
    </row>
    <row r="1962" spans="2:13" x14ac:dyDescent="0.25">
      <c r="B1962" s="24">
        <f t="shared" ca="1" si="150"/>
        <v>0.59082365414740556</v>
      </c>
      <c r="C1962" s="25">
        <f t="shared" ca="1" si="151"/>
        <v>52.296642307297432</v>
      </c>
      <c r="H1962" s="24">
        <v>1960</v>
      </c>
      <c r="I1962" s="24" t="e">
        <f ca="1"/>
        <v>#NAME?</v>
      </c>
      <c r="J1962" s="24" t="e">
        <f t="array" aca="1" ref="J1962" ca="1">INDIRECT(ADDRESS(($F$2+1-H1962)+2,9))</f>
        <v>#NAME?</v>
      </c>
      <c r="K1962" s="24" t="e">
        <f t="shared" ca="1" si="152"/>
        <v>#NAME?</v>
      </c>
      <c r="L1962" s="24" t="e">
        <f t="shared" ca="1" si="153"/>
        <v>#NAME?</v>
      </c>
      <c r="M1962" s="24" t="e">
        <f t="shared" ca="1" si="154"/>
        <v>#NAME?</v>
      </c>
    </row>
    <row r="1963" spans="2:13" x14ac:dyDescent="0.25">
      <c r="B1963" s="24">
        <f t="shared" ca="1" si="150"/>
        <v>0.77737040278507741</v>
      </c>
      <c r="C1963" s="25">
        <f t="shared" ca="1" si="151"/>
        <v>57.633424458089657</v>
      </c>
      <c r="H1963" s="24">
        <v>1961</v>
      </c>
      <c r="I1963" s="24" t="e">
        <f ca="1"/>
        <v>#NAME?</v>
      </c>
      <c r="J1963" s="24" t="e">
        <f t="array" aca="1" ref="J1963" ca="1">INDIRECT(ADDRESS(($F$2+1-H1963)+2,9))</f>
        <v>#NAME?</v>
      </c>
      <c r="K1963" s="24" t="e">
        <f t="shared" ca="1" si="152"/>
        <v>#NAME?</v>
      </c>
      <c r="L1963" s="24" t="e">
        <f t="shared" ca="1" si="153"/>
        <v>#NAME?</v>
      </c>
      <c r="M1963" s="24" t="e">
        <f t="shared" ca="1" si="154"/>
        <v>#NAME?</v>
      </c>
    </row>
    <row r="1964" spans="2:13" x14ac:dyDescent="0.25">
      <c r="B1964" s="24">
        <f t="shared" ca="1" si="150"/>
        <v>0.47206972942346326</v>
      </c>
      <c r="C1964" s="25">
        <f t="shared" ca="1" si="151"/>
        <v>49.299319025846771</v>
      </c>
      <c r="H1964" s="24">
        <v>1962</v>
      </c>
      <c r="I1964" s="24" t="e">
        <f ca="1"/>
        <v>#NAME?</v>
      </c>
      <c r="J1964" s="24" t="e">
        <f t="array" aca="1" ref="J1964" ca="1">INDIRECT(ADDRESS(($F$2+1-H1964)+2,9))</f>
        <v>#NAME?</v>
      </c>
      <c r="K1964" s="24" t="e">
        <f t="shared" ca="1" si="152"/>
        <v>#NAME?</v>
      </c>
      <c r="L1964" s="24" t="e">
        <f t="shared" ca="1" si="153"/>
        <v>#NAME?</v>
      </c>
      <c r="M1964" s="24" t="e">
        <f t="shared" ca="1" si="154"/>
        <v>#NAME?</v>
      </c>
    </row>
    <row r="1965" spans="2:13" x14ac:dyDescent="0.25">
      <c r="B1965" s="24">
        <f t="shared" ca="1" si="150"/>
        <v>0.27861677385055594</v>
      </c>
      <c r="C1965" s="25">
        <f t="shared" ca="1" si="151"/>
        <v>44.130444313637668</v>
      </c>
      <c r="H1965" s="24">
        <v>1963</v>
      </c>
      <c r="I1965" s="24" t="e">
        <f ca="1"/>
        <v>#NAME?</v>
      </c>
      <c r="J1965" s="24" t="e">
        <f t="array" aca="1" ref="J1965" ca="1">INDIRECT(ADDRESS(($F$2+1-H1965)+2,9))</f>
        <v>#NAME?</v>
      </c>
      <c r="K1965" s="24" t="e">
        <f t="shared" ca="1" si="152"/>
        <v>#NAME?</v>
      </c>
      <c r="L1965" s="24" t="e">
        <f t="shared" ca="1" si="153"/>
        <v>#NAME?</v>
      </c>
      <c r="M1965" s="24" t="e">
        <f t="shared" ca="1" si="154"/>
        <v>#NAME?</v>
      </c>
    </row>
    <row r="1966" spans="2:13" x14ac:dyDescent="0.25">
      <c r="B1966" s="24">
        <f t="shared" ca="1" si="150"/>
        <v>0.53578496081645255</v>
      </c>
      <c r="C1966" s="25">
        <f t="shared" ca="1" si="151"/>
        <v>50.898202219276158</v>
      </c>
      <c r="H1966" s="24">
        <v>1964</v>
      </c>
      <c r="I1966" s="24" t="e">
        <f ca="1"/>
        <v>#NAME?</v>
      </c>
      <c r="J1966" s="24" t="e">
        <f t="array" aca="1" ref="J1966" ca="1">INDIRECT(ADDRESS(($F$2+1-H1966)+2,9))</f>
        <v>#NAME?</v>
      </c>
      <c r="K1966" s="24" t="e">
        <f t="shared" ca="1" si="152"/>
        <v>#NAME?</v>
      </c>
      <c r="L1966" s="24" t="e">
        <f t="shared" ca="1" si="153"/>
        <v>#NAME?</v>
      </c>
      <c r="M1966" s="24" t="e">
        <f t="shared" ca="1" si="154"/>
        <v>#NAME?</v>
      </c>
    </row>
    <row r="1967" spans="2:13" x14ac:dyDescent="0.25">
      <c r="B1967" s="24">
        <f t="shared" ca="1" si="150"/>
        <v>0.72971926998476666</v>
      </c>
      <c r="C1967" s="25">
        <f t="shared" ca="1" si="151"/>
        <v>56.119641755167926</v>
      </c>
      <c r="H1967" s="24">
        <v>1965</v>
      </c>
      <c r="I1967" s="24" t="e">
        <f ca="1"/>
        <v>#NAME?</v>
      </c>
      <c r="J1967" s="24" t="e">
        <f t="array" aca="1" ref="J1967" ca="1">INDIRECT(ADDRESS(($F$2+1-H1967)+2,9))</f>
        <v>#NAME?</v>
      </c>
      <c r="K1967" s="24" t="e">
        <f t="shared" ca="1" si="152"/>
        <v>#NAME?</v>
      </c>
      <c r="L1967" s="24" t="e">
        <f t="shared" ca="1" si="153"/>
        <v>#NAME?</v>
      </c>
      <c r="M1967" s="24" t="e">
        <f t="shared" ca="1" si="154"/>
        <v>#NAME?</v>
      </c>
    </row>
    <row r="1968" spans="2:13" x14ac:dyDescent="0.25">
      <c r="B1968" s="24">
        <f t="shared" ca="1" si="150"/>
        <v>0.15173639685967466</v>
      </c>
      <c r="C1968" s="25">
        <f t="shared" ca="1" si="151"/>
        <v>39.709853563842692</v>
      </c>
      <c r="H1968" s="24">
        <v>1966</v>
      </c>
      <c r="I1968" s="24" t="e">
        <f ca="1"/>
        <v>#NAME?</v>
      </c>
      <c r="J1968" s="24" t="e">
        <f t="array" aca="1" ref="J1968" ca="1">INDIRECT(ADDRESS(($F$2+1-H1968)+2,9))</f>
        <v>#NAME?</v>
      </c>
      <c r="K1968" s="24" t="e">
        <f t="shared" ca="1" si="152"/>
        <v>#NAME?</v>
      </c>
      <c r="L1968" s="24" t="e">
        <f t="shared" ca="1" si="153"/>
        <v>#NAME?</v>
      </c>
      <c r="M1968" s="24" t="e">
        <f t="shared" ca="1" si="154"/>
        <v>#NAME?</v>
      </c>
    </row>
    <row r="1969" spans="2:13" x14ac:dyDescent="0.25">
      <c r="B1969" s="24">
        <f t="shared" ca="1" si="150"/>
        <v>0.41972427738859508</v>
      </c>
      <c r="C1969" s="25">
        <f t="shared" ca="1" si="151"/>
        <v>47.974011063095183</v>
      </c>
      <c r="H1969" s="24">
        <v>1967</v>
      </c>
      <c r="I1969" s="24" t="e">
        <f ca="1"/>
        <v>#NAME?</v>
      </c>
      <c r="J1969" s="24" t="e">
        <f t="array" aca="1" ref="J1969" ca="1">INDIRECT(ADDRESS(($F$2+1-H1969)+2,9))</f>
        <v>#NAME?</v>
      </c>
      <c r="K1969" s="24" t="e">
        <f t="shared" ca="1" si="152"/>
        <v>#NAME?</v>
      </c>
      <c r="L1969" s="24" t="e">
        <f t="shared" ca="1" si="153"/>
        <v>#NAME?</v>
      </c>
      <c r="M1969" s="24" t="e">
        <f t="shared" ca="1" si="154"/>
        <v>#NAME?</v>
      </c>
    </row>
    <row r="1970" spans="2:13" x14ac:dyDescent="0.25">
      <c r="B1970" s="24">
        <f t="shared" ca="1" si="150"/>
        <v>0.58694351300125946</v>
      </c>
      <c r="C1970" s="25">
        <f t="shared" ca="1" si="151"/>
        <v>52.196895111650015</v>
      </c>
      <c r="H1970" s="24">
        <v>1968</v>
      </c>
      <c r="I1970" s="24" t="e">
        <f ca="1"/>
        <v>#NAME?</v>
      </c>
      <c r="J1970" s="24" t="e">
        <f t="array" aca="1" ref="J1970" ca="1">INDIRECT(ADDRESS(($F$2+1-H1970)+2,9))</f>
        <v>#NAME?</v>
      </c>
      <c r="K1970" s="24" t="e">
        <f t="shared" ca="1" si="152"/>
        <v>#NAME?</v>
      </c>
      <c r="L1970" s="24" t="e">
        <f t="shared" ca="1" si="153"/>
        <v>#NAME?</v>
      </c>
      <c r="M1970" s="24" t="e">
        <f t="shared" ca="1" si="154"/>
        <v>#NAME?</v>
      </c>
    </row>
    <row r="1971" spans="2:13" x14ac:dyDescent="0.25">
      <c r="B1971" s="24">
        <f t="shared" ca="1" si="150"/>
        <v>8.307129127927193E-3</v>
      </c>
      <c r="C1971" s="25">
        <f t="shared" ca="1" si="151"/>
        <v>26.048652523570897</v>
      </c>
      <c r="H1971" s="24">
        <v>1969</v>
      </c>
      <c r="I1971" s="24" t="e">
        <f ca="1"/>
        <v>#NAME?</v>
      </c>
      <c r="J1971" s="24" t="e">
        <f t="array" aca="1" ref="J1971" ca="1">INDIRECT(ADDRESS(($F$2+1-H1971)+2,9))</f>
        <v>#NAME?</v>
      </c>
      <c r="K1971" s="24" t="e">
        <f t="shared" ca="1" si="152"/>
        <v>#NAME?</v>
      </c>
      <c r="L1971" s="24" t="e">
        <f t="shared" ca="1" si="153"/>
        <v>#NAME?</v>
      </c>
      <c r="M1971" s="24" t="e">
        <f t="shared" ca="1" si="154"/>
        <v>#NAME?</v>
      </c>
    </row>
    <row r="1972" spans="2:13" x14ac:dyDescent="0.25">
      <c r="B1972" s="24">
        <f t="shared" ca="1" si="150"/>
        <v>0.7665169790771712</v>
      </c>
      <c r="C1972" s="25">
        <f t="shared" ca="1" si="151"/>
        <v>57.274243508340987</v>
      </c>
      <c r="H1972" s="24">
        <v>1970</v>
      </c>
      <c r="I1972" s="24" t="e">
        <f ca="1"/>
        <v>#NAME?</v>
      </c>
      <c r="J1972" s="24" t="e">
        <f t="array" aca="1" ref="J1972" ca="1">INDIRECT(ADDRESS(($F$2+1-H1972)+2,9))</f>
        <v>#NAME?</v>
      </c>
      <c r="K1972" s="24" t="e">
        <f t="shared" ca="1" si="152"/>
        <v>#NAME?</v>
      </c>
      <c r="L1972" s="24" t="e">
        <f t="shared" ca="1" si="153"/>
        <v>#NAME?</v>
      </c>
      <c r="M1972" s="24" t="e">
        <f t="shared" ca="1" si="154"/>
        <v>#NAME?</v>
      </c>
    </row>
    <row r="1973" spans="2:13" x14ac:dyDescent="0.25">
      <c r="B1973" s="24">
        <f t="shared" ca="1" si="150"/>
        <v>0.70737901885639198</v>
      </c>
      <c r="C1973" s="25">
        <f t="shared" ca="1" si="151"/>
        <v>55.457439415000024</v>
      </c>
      <c r="H1973" s="24">
        <v>1971</v>
      </c>
      <c r="I1973" s="24" t="e">
        <f ca="1"/>
        <v>#NAME?</v>
      </c>
      <c r="J1973" s="24" t="e">
        <f t="array" aca="1" ref="J1973" ca="1">INDIRECT(ADDRESS(($F$2+1-H1973)+2,9))</f>
        <v>#NAME?</v>
      </c>
      <c r="K1973" s="24" t="e">
        <f t="shared" ca="1" si="152"/>
        <v>#NAME?</v>
      </c>
      <c r="L1973" s="24" t="e">
        <f t="shared" ca="1" si="153"/>
        <v>#NAME?</v>
      </c>
      <c r="M1973" s="24" t="e">
        <f t="shared" ca="1" si="154"/>
        <v>#NAME?</v>
      </c>
    </row>
    <row r="1974" spans="2:13" x14ac:dyDescent="0.25">
      <c r="B1974" s="24">
        <f t="shared" ca="1" si="150"/>
        <v>0.67732299289349751</v>
      </c>
      <c r="C1974" s="25">
        <f t="shared" ca="1" si="151"/>
        <v>54.602259948577057</v>
      </c>
      <c r="H1974" s="24">
        <v>1972</v>
      </c>
      <c r="I1974" s="24" t="e">
        <f ca="1"/>
        <v>#NAME?</v>
      </c>
      <c r="J1974" s="24" t="e">
        <f t="array" aca="1" ref="J1974" ca="1">INDIRECT(ADDRESS(($F$2+1-H1974)+2,9))</f>
        <v>#NAME?</v>
      </c>
      <c r="K1974" s="24" t="e">
        <f t="shared" ca="1" si="152"/>
        <v>#NAME?</v>
      </c>
      <c r="L1974" s="24" t="e">
        <f t="shared" ca="1" si="153"/>
        <v>#NAME?</v>
      </c>
      <c r="M1974" s="24" t="e">
        <f t="shared" ca="1" si="154"/>
        <v>#NAME?</v>
      </c>
    </row>
    <row r="1975" spans="2:13" x14ac:dyDescent="0.25">
      <c r="B1975" s="24">
        <f t="shared" ca="1" si="150"/>
        <v>0.84638467453995081</v>
      </c>
      <c r="C1975" s="25">
        <f t="shared" ca="1" si="151"/>
        <v>60.210502097897191</v>
      </c>
      <c r="H1975" s="24">
        <v>1973</v>
      </c>
      <c r="I1975" s="24" t="e">
        <f ca="1"/>
        <v>#NAME?</v>
      </c>
      <c r="J1975" s="24" t="e">
        <f t="array" aca="1" ref="J1975" ca="1">INDIRECT(ADDRESS(($F$2+1-H1975)+2,9))</f>
        <v>#NAME?</v>
      </c>
      <c r="K1975" s="24" t="e">
        <f t="shared" ca="1" si="152"/>
        <v>#NAME?</v>
      </c>
      <c r="L1975" s="24" t="e">
        <f t="shared" ca="1" si="153"/>
        <v>#NAME?</v>
      </c>
      <c r="M1975" s="24" t="e">
        <f t="shared" ca="1" si="154"/>
        <v>#NAME?</v>
      </c>
    </row>
    <row r="1976" spans="2:13" x14ac:dyDescent="0.25">
      <c r="B1976" s="24">
        <f t="shared" ca="1" si="150"/>
        <v>0.8996058415093785</v>
      </c>
      <c r="C1976" s="25">
        <f t="shared" ca="1" si="151"/>
        <v>62.793088510318796</v>
      </c>
      <c r="H1976" s="24">
        <v>1974</v>
      </c>
      <c r="I1976" s="24" t="e">
        <f ca="1"/>
        <v>#NAME?</v>
      </c>
      <c r="J1976" s="24" t="e">
        <f t="array" aca="1" ref="J1976" ca="1">INDIRECT(ADDRESS(($F$2+1-H1976)+2,9))</f>
        <v>#NAME?</v>
      </c>
      <c r="K1976" s="24" t="e">
        <f t="shared" ca="1" si="152"/>
        <v>#NAME?</v>
      </c>
      <c r="L1976" s="24" t="e">
        <f t="shared" ca="1" si="153"/>
        <v>#NAME?</v>
      </c>
      <c r="M1976" s="24" t="e">
        <f t="shared" ca="1" si="154"/>
        <v>#NAME?</v>
      </c>
    </row>
    <row r="1977" spans="2:13" x14ac:dyDescent="0.25">
      <c r="B1977" s="24">
        <f t="shared" ca="1" si="150"/>
        <v>4.7945966289159037E-3</v>
      </c>
      <c r="C1977" s="25">
        <f t="shared" ca="1" si="151"/>
        <v>24.096985947215742</v>
      </c>
      <c r="H1977" s="24">
        <v>1975</v>
      </c>
      <c r="I1977" s="24" t="e">
        <f ca="1"/>
        <v>#NAME?</v>
      </c>
      <c r="J1977" s="24" t="e">
        <f t="array" aca="1" ref="J1977" ca="1">INDIRECT(ADDRESS(($F$2+1-H1977)+2,9))</f>
        <v>#NAME?</v>
      </c>
      <c r="K1977" s="24" t="e">
        <f t="shared" ca="1" si="152"/>
        <v>#NAME?</v>
      </c>
      <c r="L1977" s="24" t="e">
        <f t="shared" ca="1" si="153"/>
        <v>#NAME?</v>
      </c>
      <c r="M1977" s="24" t="e">
        <f t="shared" ca="1" si="154"/>
        <v>#NAME?</v>
      </c>
    </row>
    <row r="1978" spans="2:13" x14ac:dyDescent="0.25">
      <c r="B1978" s="24">
        <f t="shared" ca="1" si="150"/>
        <v>0.59336669270360987</v>
      </c>
      <c r="C1978" s="25">
        <f t="shared" ca="1" si="151"/>
        <v>52.362140023881693</v>
      </c>
      <c r="H1978" s="24">
        <v>1976</v>
      </c>
      <c r="I1978" s="24" t="e">
        <f ca="1"/>
        <v>#NAME?</v>
      </c>
      <c r="J1978" s="24" t="e">
        <f t="array" aca="1" ref="J1978" ca="1">INDIRECT(ADDRESS(($F$2+1-H1978)+2,9))</f>
        <v>#NAME?</v>
      </c>
      <c r="K1978" s="24" t="e">
        <f t="shared" ca="1" si="152"/>
        <v>#NAME?</v>
      </c>
      <c r="L1978" s="24" t="e">
        <f t="shared" ca="1" si="153"/>
        <v>#NAME?</v>
      </c>
      <c r="M1978" s="24" t="e">
        <f t="shared" ca="1" si="154"/>
        <v>#NAME?</v>
      </c>
    </row>
    <row r="1979" spans="2:13" x14ac:dyDescent="0.25">
      <c r="B1979" s="24">
        <f t="shared" ca="1" si="150"/>
        <v>5.8384645445305083E-2</v>
      </c>
      <c r="C1979" s="25">
        <f t="shared" ca="1" si="151"/>
        <v>34.315205874308923</v>
      </c>
      <c r="H1979" s="24">
        <v>1977</v>
      </c>
      <c r="I1979" s="24" t="e">
        <f ca="1"/>
        <v>#NAME?</v>
      </c>
      <c r="J1979" s="24" t="e">
        <f t="array" aca="1" ref="J1979" ca="1">INDIRECT(ADDRESS(($F$2+1-H1979)+2,9))</f>
        <v>#NAME?</v>
      </c>
      <c r="K1979" s="24" t="e">
        <f t="shared" ca="1" si="152"/>
        <v>#NAME?</v>
      </c>
      <c r="L1979" s="24" t="e">
        <f t="shared" ca="1" si="153"/>
        <v>#NAME?</v>
      </c>
      <c r="M1979" s="24" t="e">
        <f t="shared" ca="1" si="154"/>
        <v>#NAME?</v>
      </c>
    </row>
    <row r="1980" spans="2:13" x14ac:dyDescent="0.25">
      <c r="B1980" s="24">
        <f t="shared" ca="1" si="150"/>
        <v>5.6930410605412929E-2</v>
      </c>
      <c r="C1980" s="25">
        <f t="shared" ca="1" si="151"/>
        <v>34.189246984261565</v>
      </c>
      <c r="H1980" s="24">
        <v>1978</v>
      </c>
      <c r="I1980" s="24" t="e">
        <f ca="1"/>
        <v>#NAME?</v>
      </c>
      <c r="J1980" s="24" t="e">
        <f t="array" aca="1" ref="J1980" ca="1">INDIRECT(ADDRESS(($F$2+1-H1980)+2,9))</f>
        <v>#NAME?</v>
      </c>
      <c r="K1980" s="24" t="e">
        <f t="shared" ca="1" si="152"/>
        <v>#NAME?</v>
      </c>
      <c r="L1980" s="24" t="e">
        <f t="shared" ca="1" si="153"/>
        <v>#NAME?</v>
      </c>
      <c r="M1980" s="24" t="e">
        <f t="shared" ca="1" si="154"/>
        <v>#NAME?</v>
      </c>
    </row>
    <row r="1981" spans="2:13" x14ac:dyDescent="0.25">
      <c r="B1981" s="24">
        <f t="shared" ca="1" si="150"/>
        <v>0.61394342395236301</v>
      </c>
      <c r="C1981" s="25">
        <f t="shared" ca="1" si="151"/>
        <v>52.896119130937556</v>
      </c>
      <c r="H1981" s="24">
        <v>1979</v>
      </c>
      <c r="I1981" s="24" t="e">
        <f ca="1"/>
        <v>#NAME?</v>
      </c>
      <c r="J1981" s="24" t="e">
        <f t="array" aca="1" ref="J1981" ca="1">INDIRECT(ADDRESS(($F$2+1-H1981)+2,9))</f>
        <v>#NAME?</v>
      </c>
      <c r="K1981" s="24" t="e">
        <f t="shared" ca="1" si="152"/>
        <v>#NAME?</v>
      </c>
      <c r="L1981" s="24" t="e">
        <f t="shared" ca="1" si="153"/>
        <v>#NAME?</v>
      </c>
      <c r="M1981" s="24" t="e">
        <f t="shared" ca="1" si="154"/>
        <v>#NAME?</v>
      </c>
    </row>
    <row r="1982" spans="2:13" x14ac:dyDescent="0.25">
      <c r="B1982" s="24">
        <f t="shared" ca="1" si="150"/>
        <v>0.6116044030908192</v>
      </c>
      <c r="C1982" s="25">
        <f t="shared" ca="1" si="151"/>
        <v>52.83503115433912</v>
      </c>
      <c r="H1982" s="24">
        <v>1980</v>
      </c>
      <c r="I1982" s="24" t="e">
        <f ca="1"/>
        <v>#NAME?</v>
      </c>
      <c r="J1982" s="24" t="e">
        <f t="array" aca="1" ref="J1982" ca="1">INDIRECT(ADDRESS(($F$2+1-H1982)+2,9))</f>
        <v>#NAME?</v>
      </c>
      <c r="K1982" s="24" t="e">
        <f t="shared" ca="1" si="152"/>
        <v>#NAME?</v>
      </c>
      <c r="L1982" s="24" t="e">
        <f t="shared" ca="1" si="153"/>
        <v>#NAME?</v>
      </c>
      <c r="M1982" s="24" t="e">
        <f t="shared" ca="1" si="154"/>
        <v>#NAME?</v>
      </c>
    </row>
    <row r="1983" spans="2:13" x14ac:dyDescent="0.25">
      <c r="B1983" s="24">
        <f t="shared" ca="1" si="150"/>
        <v>0.18461127856148341</v>
      </c>
      <c r="C1983" s="25">
        <f t="shared" ca="1" si="151"/>
        <v>41.020694138949807</v>
      </c>
      <c r="H1983" s="24">
        <v>1981</v>
      </c>
      <c r="I1983" s="24" t="e">
        <f ca="1"/>
        <v>#NAME?</v>
      </c>
      <c r="J1983" s="24" t="e">
        <f t="array" aca="1" ref="J1983" ca="1">INDIRECT(ADDRESS(($F$2+1-H1983)+2,9))</f>
        <v>#NAME?</v>
      </c>
      <c r="K1983" s="24" t="e">
        <f t="shared" ca="1" si="152"/>
        <v>#NAME?</v>
      </c>
      <c r="L1983" s="24" t="e">
        <f t="shared" ca="1" si="153"/>
        <v>#NAME?</v>
      </c>
      <c r="M1983" s="24" t="e">
        <f t="shared" ca="1" si="154"/>
        <v>#NAME?</v>
      </c>
    </row>
    <row r="1984" spans="2:13" x14ac:dyDescent="0.25">
      <c r="B1984" s="24">
        <f t="shared" ca="1" si="150"/>
        <v>0.56649182480253168</v>
      </c>
      <c r="C1984" s="25">
        <f t="shared" ca="1" si="151"/>
        <v>51.674495370889595</v>
      </c>
      <c r="H1984" s="24">
        <v>1982</v>
      </c>
      <c r="I1984" s="24" t="e">
        <f ca="1"/>
        <v>#NAME?</v>
      </c>
      <c r="J1984" s="24" t="e">
        <f t="array" aca="1" ref="J1984" ca="1">INDIRECT(ADDRESS(($F$2+1-H1984)+2,9))</f>
        <v>#NAME?</v>
      </c>
      <c r="K1984" s="24" t="e">
        <f t="shared" ca="1" si="152"/>
        <v>#NAME?</v>
      </c>
      <c r="L1984" s="24" t="e">
        <f t="shared" ca="1" si="153"/>
        <v>#NAME?</v>
      </c>
      <c r="M1984" s="24" t="e">
        <f t="shared" ca="1" si="154"/>
        <v>#NAME?</v>
      </c>
    </row>
    <row r="1985" spans="2:13" x14ac:dyDescent="0.25">
      <c r="B1985" s="24">
        <f t="shared" ca="1" si="150"/>
        <v>7.1822493610836258E-2</v>
      </c>
      <c r="C1985" s="25">
        <f t="shared" ca="1" si="151"/>
        <v>35.376487722428976</v>
      </c>
      <c r="H1985" s="24">
        <v>1983</v>
      </c>
      <c r="I1985" s="24" t="e">
        <f ca="1"/>
        <v>#NAME?</v>
      </c>
      <c r="J1985" s="24" t="e">
        <f t="array" aca="1" ref="J1985" ca="1">INDIRECT(ADDRESS(($F$2+1-H1985)+2,9))</f>
        <v>#NAME?</v>
      </c>
      <c r="K1985" s="24" t="e">
        <f t="shared" ca="1" si="152"/>
        <v>#NAME?</v>
      </c>
      <c r="L1985" s="24" t="e">
        <f t="shared" ca="1" si="153"/>
        <v>#NAME?</v>
      </c>
      <c r="M1985" s="24" t="e">
        <f t="shared" ca="1" si="154"/>
        <v>#NAME?</v>
      </c>
    </row>
    <row r="1986" spans="2:13" x14ac:dyDescent="0.25">
      <c r="B1986" s="24">
        <f t="shared" ca="1" si="150"/>
        <v>0.20308778882354406</v>
      </c>
      <c r="C1986" s="25">
        <f t="shared" ca="1" si="151"/>
        <v>41.693574283884992</v>
      </c>
      <c r="H1986" s="24">
        <v>1984</v>
      </c>
      <c r="I1986" s="24" t="e">
        <f ca="1"/>
        <v>#NAME?</v>
      </c>
      <c r="J1986" s="24" t="e">
        <f t="array" aca="1" ref="J1986" ca="1">INDIRECT(ADDRESS(($F$2+1-H1986)+2,9))</f>
        <v>#NAME?</v>
      </c>
      <c r="K1986" s="24" t="e">
        <f t="shared" ca="1" si="152"/>
        <v>#NAME?</v>
      </c>
      <c r="L1986" s="24" t="e">
        <f t="shared" ca="1" si="153"/>
        <v>#NAME?</v>
      </c>
      <c r="M1986" s="24" t="e">
        <f t="shared" ca="1" si="154"/>
        <v>#NAME?</v>
      </c>
    </row>
    <row r="1987" spans="2:13" x14ac:dyDescent="0.25">
      <c r="B1987" s="24">
        <f t="shared" ca="1" si="150"/>
        <v>0.44453977003697875</v>
      </c>
      <c r="C1987" s="25">
        <f t="shared" ca="1" si="151"/>
        <v>48.605309862836357</v>
      </c>
      <c r="H1987" s="24">
        <v>1985</v>
      </c>
      <c r="I1987" s="24" t="e">
        <f ca="1"/>
        <v>#NAME?</v>
      </c>
      <c r="J1987" s="24" t="e">
        <f t="array" aca="1" ref="J1987" ca="1">INDIRECT(ADDRESS(($F$2+1-H1987)+2,9))</f>
        <v>#NAME?</v>
      </c>
      <c r="K1987" s="24" t="e">
        <f t="shared" ca="1" si="152"/>
        <v>#NAME?</v>
      </c>
      <c r="L1987" s="24" t="e">
        <f t="shared" ca="1" si="153"/>
        <v>#NAME?</v>
      </c>
      <c r="M1987" s="24" t="e">
        <f t="shared" ca="1" si="154"/>
        <v>#NAME?</v>
      </c>
    </row>
    <row r="1988" spans="2:13" x14ac:dyDescent="0.25">
      <c r="B1988" s="24">
        <f t="shared" ref="B1988:B2051" ca="1" si="155">RAND()</f>
        <v>0.14221162540324028</v>
      </c>
      <c r="C1988" s="25">
        <f t="shared" ref="C1988:C2051" ca="1" si="156">_xlfn.NORM.INV(B1988,50,10)</f>
        <v>39.295643302466743</v>
      </c>
      <c r="H1988" s="24">
        <v>1986</v>
      </c>
      <c r="I1988" s="24" t="e">
        <f ca="1"/>
        <v>#NAME?</v>
      </c>
      <c r="J1988" s="24" t="e">
        <f t="array" aca="1" ref="J1988" ca="1">INDIRECT(ADDRESS(($F$2+1-H1988)+2,9))</f>
        <v>#NAME?</v>
      </c>
      <c r="K1988" s="24" t="e">
        <f t="shared" ref="K1988:K2051" ca="1" si="157">_xlfn.NORM.DIST(I1988,$F$5,$F$6,TRUE)</f>
        <v>#NAME?</v>
      </c>
      <c r="L1988" s="24" t="e">
        <f t="shared" ref="L1988:L2051" ca="1" si="158">_xlfn.NORM.DIST(J1988,$F$5,$F$6,TRUE)</f>
        <v>#NAME?</v>
      </c>
      <c r="M1988" s="24" t="e">
        <f t="shared" ca="1" si="154"/>
        <v>#NAME?</v>
      </c>
    </row>
    <row r="1989" spans="2:13" x14ac:dyDescent="0.25">
      <c r="B1989" s="24">
        <f t="shared" ca="1" si="155"/>
        <v>0.94258746034116325</v>
      </c>
      <c r="C1989" s="25">
        <f t="shared" ca="1" si="156"/>
        <v>65.768715702791567</v>
      </c>
      <c r="H1989" s="24">
        <v>1987</v>
      </c>
      <c r="I1989" s="24" t="e">
        <f ca="1"/>
        <v>#NAME?</v>
      </c>
      <c r="J1989" s="24" t="e">
        <f t="array" aca="1" ref="J1989" ca="1">INDIRECT(ADDRESS(($F$2+1-H1989)+2,9))</f>
        <v>#NAME?</v>
      </c>
      <c r="K1989" s="24" t="e">
        <f t="shared" ca="1" si="157"/>
        <v>#NAME?</v>
      </c>
      <c r="L1989" s="24" t="e">
        <f t="shared" ca="1" si="158"/>
        <v>#NAME?</v>
      </c>
      <c r="M1989" s="24" t="e">
        <f t="shared" ref="M1989:M2052" ca="1" si="159">((2*H1989-1)/$F$2)*(LN(K1989)+LN(1-L1989))</f>
        <v>#NAME?</v>
      </c>
    </row>
    <row r="1990" spans="2:13" x14ac:dyDescent="0.25">
      <c r="B1990" s="24">
        <f t="shared" ca="1" si="155"/>
        <v>7.9191249062805169E-2</v>
      </c>
      <c r="C1990" s="25">
        <f t="shared" ca="1" si="156"/>
        <v>35.894674701920636</v>
      </c>
      <c r="H1990" s="24">
        <v>1988</v>
      </c>
      <c r="I1990" s="24" t="e">
        <f ca="1"/>
        <v>#NAME?</v>
      </c>
      <c r="J1990" s="24" t="e">
        <f t="array" aca="1" ref="J1990" ca="1">INDIRECT(ADDRESS(($F$2+1-H1990)+2,9))</f>
        <v>#NAME?</v>
      </c>
      <c r="K1990" s="24" t="e">
        <f t="shared" ca="1" si="157"/>
        <v>#NAME?</v>
      </c>
      <c r="L1990" s="24" t="e">
        <f t="shared" ca="1" si="158"/>
        <v>#NAME?</v>
      </c>
      <c r="M1990" s="24" t="e">
        <f t="shared" ca="1" si="159"/>
        <v>#NAME?</v>
      </c>
    </row>
    <row r="1991" spans="2:13" x14ac:dyDescent="0.25">
      <c r="B1991" s="24">
        <f t="shared" ca="1" si="155"/>
        <v>0.75319513971008711</v>
      </c>
      <c r="C1991" s="25">
        <f t="shared" ca="1" si="156"/>
        <v>56.845788444254318</v>
      </c>
      <c r="H1991" s="24">
        <v>1989</v>
      </c>
      <c r="I1991" s="24" t="e">
        <f ca="1"/>
        <v>#NAME?</v>
      </c>
      <c r="J1991" s="24" t="e">
        <f t="array" aca="1" ref="J1991" ca="1">INDIRECT(ADDRESS(($F$2+1-H1991)+2,9))</f>
        <v>#NAME?</v>
      </c>
      <c r="K1991" s="24" t="e">
        <f t="shared" ca="1" si="157"/>
        <v>#NAME?</v>
      </c>
      <c r="L1991" s="24" t="e">
        <f t="shared" ca="1" si="158"/>
        <v>#NAME?</v>
      </c>
      <c r="M1991" s="24" t="e">
        <f t="shared" ca="1" si="159"/>
        <v>#NAME?</v>
      </c>
    </row>
    <row r="1992" spans="2:13" x14ac:dyDescent="0.25">
      <c r="B1992" s="24">
        <f t="shared" ca="1" si="155"/>
        <v>0.4098920638608553</v>
      </c>
      <c r="C1992" s="25">
        <f t="shared" ca="1" si="156"/>
        <v>47.72177363109347</v>
      </c>
      <c r="H1992" s="24">
        <v>1990</v>
      </c>
      <c r="I1992" s="24" t="e">
        <f ca="1"/>
        <v>#NAME?</v>
      </c>
      <c r="J1992" s="24" t="e">
        <f t="array" aca="1" ref="J1992" ca="1">INDIRECT(ADDRESS(($F$2+1-H1992)+2,9))</f>
        <v>#NAME?</v>
      </c>
      <c r="K1992" s="24" t="e">
        <f t="shared" ca="1" si="157"/>
        <v>#NAME?</v>
      </c>
      <c r="L1992" s="24" t="e">
        <f t="shared" ca="1" si="158"/>
        <v>#NAME?</v>
      </c>
      <c r="M1992" s="24" t="e">
        <f t="shared" ca="1" si="159"/>
        <v>#NAME?</v>
      </c>
    </row>
    <row r="1993" spans="2:13" x14ac:dyDescent="0.25">
      <c r="B1993" s="24">
        <f t="shared" ca="1" si="155"/>
        <v>0.57840945192836046</v>
      </c>
      <c r="C1993" s="25">
        <f t="shared" ca="1" si="156"/>
        <v>51.978261367045725</v>
      </c>
      <c r="H1993" s="24">
        <v>1991</v>
      </c>
      <c r="I1993" s="24" t="e">
        <f ca="1"/>
        <v>#NAME?</v>
      </c>
      <c r="J1993" s="24" t="e">
        <f t="array" aca="1" ref="J1993" ca="1">INDIRECT(ADDRESS(($F$2+1-H1993)+2,9))</f>
        <v>#NAME?</v>
      </c>
      <c r="K1993" s="24" t="e">
        <f t="shared" ca="1" si="157"/>
        <v>#NAME?</v>
      </c>
      <c r="L1993" s="24" t="e">
        <f t="shared" ca="1" si="158"/>
        <v>#NAME?</v>
      </c>
      <c r="M1993" s="24" t="e">
        <f t="shared" ca="1" si="159"/>
        <v>#NAME?</v>
      </c>
    </row>
    <row r="1994" spans="2:13" x14ac:dyDescent="0.25">
      <c r="B1994" s="24">
        <f t="shared" ca="1" si="155"/>
        <v>0.54905807849566712</v>
      </c>
      <c r="C1994" s="25">
        <f t="shared" ca="1" si="156"/>
        <v>51.232819381258253</v>
      </c>
      <c r="H1994" s="24">
        <v>1992</v>
      </c>
      <c r="I1994" s="24" t="e">
        <f ca="1"/>
        <v>#NAME?</v>
      </c>
      <c r="J1994" s="24" t="e">
        <f t="array" aca="1" ref="J1994" ca="1">INDIRECT(ADDRESS(($F$2+1-H1994)+2,9))</f>
        <v>#NAME?</v>
      </c>
      <c r="K1994" s="24" t="e">
        <f t="shared" ca="1" si="157"/>
        <v>#NAME?</v>
      </c>
      <c r="L1994" s="24" t="e">
        <f t="shared" ca="1" si="158"/>
        <v>#NAME?</v>
      </c>
      <c r="M1994" s="24" t="e">
        <f t="shared" ca="1" si="159"/>
        <v>#NAME?</v>
      </c>
    </row>
    <row r="1995" spans="2:13" x14ac:dyDescent="0.25">
      <c r="B1995" s="24">
        <f t="shared" ca="1" si="155"/>
        <v>0.55337323560564733</v>
      </c>
      <c r="C1995" s="25">
        <f t="shared" ca="1" si="156"/>
        <v>51.341884880477778</v>
      </c>
      <c r="H1995" s="24">
        <v>1993</v>
      </c>
      <c r="I1995" s="24" t="e">
        <f ca="1"/>
        <v>#NAME?</v>
      </c>
      <c r="J1995" s="24" t="e">
        <f t="array" aca="1" ref="J1995" ca="1">INDIRECT(ADDRESS(($F$2+1-H1995)+2,9))</f>
        <v>#NAME?</v>
      </c>
      <c r="K1995" s="24" t="e">
        <f t="shared" ca="1" si="157"/>
        <v>#NAME?</v>
      </c>
      <c r="L1995" s="24" t="e">
        <f t="shared" ca="1" si="158"/>
        <v>#NAME?</v>
      </c>
      <c r="M1995" s="24" t="e">
        <f t="shared" ca="1" si="159"/>
        <v>#NAME?</v>
      </c>
    </row>
    <row r="1996" spans="2:13" x14ac:dyDescent="0.25">
      <c r="B1996" s="24">
        <f t="shared" ca="1" si="155"/>
        <v>0.19186961472910846</v>
      </c>
      <c r="C1996" s="25">
        <f t="shared" ca="1" si="156"/>
        <v>41.289726676832714</v>
      </c>
      <c r="H1996" s="24">
        <v>1994</v>
      </c>
      <c r="I1996" s="24" t="e">
        <f ca="1"/>
        <v>#NAME?</v>
      </c>
      <c r="J1996" s="24" t="e">
        <f t="array" aca="1" ref="J1996" ca="1">INDIRECT(ADDRESS(($F$2+1-H1996)+2,9))</f>
        <v>#NAME?</v>
      </c>
      <c r="K1996" s="24" t="e">
        <f t="shared" ca="1" si="157"/>
        <v>#NAME?</v>
      </c>
      <c r="L1996" s="24" t="e">
        <f t="shared" ca="1" si="158"/>
        <v>#NAME?</v>
      </c>
      <c r="M1996" s="24" t="e">
        <f t="shared" ca="1" si="159"/>
        <v>#NAME?</v>
      </c>
    </row>
    <row r="1997" spans="2:13" x14ac:dyDescent="0.25">
      <c r="B1997" s="24">
        <f t="shared" ca="1" si="155"/>
        <v>0.7723040414277943</v>
      </c>
      <c r="C1997" s="25">
        <f t="shared" ca="1" si="156"/>
        <v>57.464561398744664</v>
      </c>
      <c r="H1997" s="24">
        <v>1995</v>
      </c>
      <c r="I1997" s="24" t="e">
        <f ca="1"/>
        <v>#NAME?</v>
      </c>
      <c r="J1997" s="24" t="e">
        <f t="array" aca="1" ref="J1997" ca="1">INDIRECT(ADDRESS(($F$2+1-H1997)+2,9))</f>
        <v>#NAME?</v>
      </c>
      <c r="K1997" s="24" t="e">
        <f t="shared" ca="1" si="157"/>
        <v>#NAME?</v>
      </c>
      <c r="L1997" s="24" t="e">
        <f t="shared" ca="1" si="158"/>
        <v>#NAME?</v>
      </c>
      <c r="M1997" s="24" t="e">
        <f t="shared" ca="1" si="159"/>
        <v>#NAME?</v>
      </c>
    </row>
    <row r="1998" spans="2:13" x14ac:dyDescent="0.25">
      <c r="B1998" s="24">
        <f t="shared" ca="1" si="155"/>
        <v>0.6015149569022501</v>
      </c>
      <c r="C1998" s="25">
        <f t="shared" ca="1" si="156"/>
        <v>52.57270341381043</v>
      </c>
      <c r="H1998" s="24">
        <v>1996</v>
      </c>
      <c r="I1998" s="24" t="e">
        <f ca="1"/>
        <v>#NAME?</v>
      </c>
      <c r="J1998" s="24" t="e">
        <f t="array" aca="1" ref="J1998" ca="1">INDIRECT(ADDRESS(($F$2+1-H1998)+2,9))</f>
        <v>#NAME?</v>
      </c>
      <c r="K1998" s="24" t="e">
        <f t="shared" ca="1" si="157"/>
        <v>#NAME?</v>
      </c>
      <c r="L1998" s="24" t="e">
        <f t="shared" ca="1" si="158"/>
        <v>#NAME?</v>
      </c>
      <c r="M1998" s="24" t="e">
        <f t="shared" ca="1" si="159"/>
        <v>#NAME?</v>
      </c>
    </row>
    <row r="1999" spans="2:13" x14ac:dyDescent="0.25">
      <c r="B1999" s="24">
        <f t="shared" ca="1" si="155"/>
        <v>0.82831246732167074</v>
      </c>
      <c r="C1999" s="25">
        <f t="shared" ca="1" si="156"/>
        <v>59.475176527118975</v>
      </c>
      <c r="H1999" s="24">
        <v>1997</v>
      </c>
      <c r="I1999" s="24" t="e">
        <f ca="1"/>
        <v>#NAME?</v>
      </c>
      <c r="J1999" s="24" t="e">
        <f t="array" aca="1" ref="J1999" ca="1">INDIRECT(ADDRESS(($F$2+1-H1999)+2,9))</f>
        <v>#NAME?</v>
      </c>
      <c r="K1999" s="24" t="e">
        <f t="shared" ca="1" si="157"/>
        <v>#NAME?</v>
      </c>
      <c r="L1999" s="24" t="e">
        <f t="shared" ca="1" si="158"/>
        <v>#NAME?</v>
      </c>
      <c r="M1999" s="24" t="e">
        <f t="shared" ca="1" si="159"/>
        <v>#NAME?</v>
      </c>
    </row>
    <row r="2000" spans="2:13" x14ac:dyDescent="0.25">
      <c r="B2000" s="24">
        <f t="shared" ca="1" si="155"/>
        <v>0.61281100565433466</v>
      </c>
      <c r="C2000" s="25">
        <f t="shared" ca="1" si="156"/>
        <v>52.86653051894902</v>
      </c>
      <c r="H2000" s="24">
        <v>1998</v>
      </c>
      <c r="I2000" s="24" t="e">
        <f ca="1"/>
        <v>#NAME?</v>
      </c>
      <c r="J2000" s="24" t="e">
        <f t="array" aca="1" ref="J2000" ca="1">INDIRECT(ADDRESS(($F$2+1-H2000)+2,9))</f>
        <v>#NAME?</v>
      </c>
      <c r="K2000" s="24" t="e">
        <f t="shared" ca="1" si="157"/>
        <v>#NAME?</v>
      </c>
      <c r="L2000" s="24" t="e">
        <f t="shared" ca="1" si="158"/>
        <v>#NAME?</v>
      </c>
      <c r="M2000" s="24" t="e">
        <f t="shared" ca="1" si="159"/>
        <v>#NAME?</v>
      </c>
    </row>
    <row r="2001" spans="2:13" x14ac:dyDescent="0.25">
      <c r="B2001" s="24">
        <f t="shared" ca="1" si="155"/>
        <v>0.44960865353781765</v>
      </c>
      <c r="C2001" s="25">
        <f t="shared" ca="1" si="156"/>
        <v>48.733498557327749</v>
      </c>
      <c r="H2001" s="24">
        <v>1999</v>
      </c>
      <c r="I2001" s="24" t="e">
        <f ca="1"/>
        <v>#NAME?</v>
      </c>
      <c r="J2001" s="24" t="e">
        <f t="array" aca="1" ref="J2001" ca="1">INDIRECT(ADDRESS(($F$2+1-H2001)+2,9))</f>
        <v>#NAME?</v>
      </c>
      <c r="K2001" s="24" t="e">
        <f t="shared" ca="1" si="157"/>
        <v>#NAME?</v>
      </c>
      <c r="L2001" s="24" t="e">
        <f t="shared" ca="1" si="158"/>
        <v>#NAME?</v>
      </c>
      <c r="M2001" s="24" t="e">
        <f t="shared" ca="1" si="159"/>
        <v>#NAME?</v>
      </c>
    </row>
    <row r="2002" spans="2:13" x14ac:dyDescent="0.25">
      <c r="B2002" s="24">
        <f t="shared" ca="1" si="155"/>
        <v>0.9162777865180346</v>
      </c>
      <c r="C2002" s="25">
        <f t="shared" ca="1" si="156"/>
        <v>63.804620487176599</v>
      </c>
      <c r="H2002" s="24">
        <v>2000</v>
      </c>
      <c r="I2002" s="24" t="e">
        <f ca="1"/>
        <v>#NAME?</v>
      </c>
      <c r="J2002" s="24" t="e">
        <f t="array" aca="1" ref="J2002" ca="1">INDIRECT(ADDRESS(($F$2+1-H2002)+2,9))</f>
        <v>#NAME?</v>
      </c>
      <c r="K2002" s="24" t="e">
        <f t="shared" ca="1" si="157"/>
        <v>#NAME?</v>
      </c>
      <c r="L2002" s="24" t="e">
        <f t="shared" ca="1" si="158"/>
        <v>#NAME?</v>
      </c>
      <c r="M2002" s="24" t="e">
        <f t="shared" ca="1" si="159"/>
        <v>#NAME?</v>
      </c>
    </row>
    <row r="2003" spans="2:13" x14ac:dyDescent="0.25">
      <c r="B2003" s="24">
        <f t="shared" ca="1" si="155"/>
        <v>0.97650651596264093</v>
      </c>
      <c r="C2003" s="25">
        <f t="shared" ca="1" si="156"/>
        <v>69.864176531515881</v>
      </c>
      <c r="H2003" s="24">
        <v>2001</v>
      </c>
      <c r="I2003" s="24" t="e">
        <f ca="1"/>
        <v>#NAME?</v>
      </c>
      <c r="J2003" s="24" t="e">
        <f t="array" aca="1" ref="J2003" ca="1">INDIRECT(ADDRESS(($F$2+1-H2003)+2,9))</f>
        <v>#NAME?</v>
      </c>
      <c r="K2003" s="24" t="e">
        <f t="shared" ca="1" si="157"/>
        <v>#NAME?</v>
      </c>
      <c r="L2003" s="24" t="e">
        <f t="shared" ca="1" si="158"/>
        <v>#NAME?</v>
      </c>
      <c r="M2003" s="24" t="e">
        <f t="shared" ca="1" si="159"/>
        <v>#NAME?</v>
      </c>
    </row>
    <row r="2004" spans="2:13" x14ac:dyDescent="0.25">
      <c r="B2004" s="24">
        <f t="shared" ca="1" si="155"/>
        <v>0.45474025526368533</v>
      </c>
      <c r="C2004" s="25">
        <f t="shared" ca="1" si="156"/>
        <v>48.863061785451762</v>
      </c>
      <c r="H2004" s="24">
        <v>2002</v>
      </c>
      <c r="I2004" s="24" t="e">
        <f ca="1"/>
        <v>#NAME?</v>
      </c>
      <c r="J2004" s="24" t="e">
        <f t="array" aca="1" ref="J2004" ca="1">INDIRECT(ADDRESS(($F$2+1-H2004)+2,9))</f>
        <v>#NAME?</v>
      </c>
      <c r="K2004" s="24" t="e">
        <f t="shared" ca="1" si="157"/>
        <v>#NAME?</v>
      </c>
      <c r="L2004" s="24" t="e">
        <f t="shared" ca="1" si="158"/>
        <v>#NAME?</v>
      </c>
      <c r="M2004" s="24" t="e">
        <f t="shared" ca="1" si="159"/>
        <v>#NAME?</v>
      </c>
    </row>
    <row r="2005" spans="2:13" x14ac:dyDescent="0.25">
      <c r="B2005" s="24">
        <f t="shared" ca="1" si="155"/>
        <v>0.6403157755666361</v>
      </c>
      <c r="C2005" s="25">
        <f t="shared" ca="1" si="156"/>
        <v>53.593029751849521</v>
      </c>
      <c r="H2005" s="24">
        <v>2003</v>
      </c>
      <c r="I2005" s="24" t="e">
        <f ca="1"/>
        <v>#NAME?</v>
      </c>
      <c r="J2005" s="24" t="e">
        <f t="array" aca="1" ref="J2005" ca="1">INDIRECT(ADDRESS(($F$2+1-H2005)+2,9))</f>
        <v>#NAME?</v>
      </c>
      <c r="K2005" s="24" t="e">
        <f t="shared" ca="1" si="157"/>
        <v>#NAME?</v>
      </c>
      <c r="L2005" s="24" t="e">
        <f t="shared" ca="1" si="158"/>
        <v>#NAME?</v>
      </c>
      <c r="M2005" s="24" t="e">
        <f t="shared" ca="1" si="159"/>
        <v>#NAME?</v>
      </c>
    </row>
    <row r="2006" spans="2:13" x14ac:dyDescent="0.25">
      <c r="B2006" s="24">
        <f t="shared" ca="1" si="155"/>
        <v>0.21592107059725074</v>
      </c>
      <c r="C2006" s="25">
        <f t="shared" ca="1" si="156"/>
        <v>42.139567358195556</v>
      </c>
      <c r="H2006" s="24">
        <v>2004</v>
      </c>
      <c r="I2006" s="24" t="e">
        <f ca="1"/>
        <v>#NAME?</v>
      </c>
      <c r="J2006" s="24" t="e">
        <f t="array" aca="1" ref="J2006" ca="1">INDIRECT(ADDRESS(($F$2+1-H2006)+2,9))</f>
        <v>#NAME?</v>
      </c>
      <c r="K2006" s="24" t="e">
        <f t="shared" ca="1" si="157"/>
        <v>#NAME?</v>
      </c>
      <c r="L2006" s="24" t="e">
        <f t="shared" ca="1" si="158"/>
        <v>#NAME?</v>
      </c>
      <c r="M2006" s="24" t="e">
        <f t="shared" ca="1" si="159"/>
        <v>#NAME?</v>
      </c>
    </row>
    <row r="2007" spans="2:13" x14ac:dyDescent="0.25">
      <c r="B2007" s="24">
        <f t="shared" ca="1" si="155"/>
        <v>0.31521662284071006</v>
      </c>
      <c r="C2007" s="25">
        <f t="shared" ca="1" si="156"/>
        <v>45.188828582568306</v>
      </c>
      <c r="H2007" s="24">
        <v>2005</v>
      </c>
      <c r="I2007" s="24" t="e">
        <f ca="1"/>
        <v>#NAME?</v>
      </c>
      <c r="J2007" s="24" t="e">
        <f t="array" aca="1" ref="J2007" ca="1">INDIRECT(ADDRESS(($F$2+1-H2007)+2,9))</f>
        <v>#NAME?</v>
      </c>
      <c r="K2007" s="24" t="e">
        <f t="shared" ca="1" si="157"/>
        <v>#NAME?</v>
      </c>
      <c r="L2007" s="24" t="e">
        <f t="shared" ca="1" si="158"/>
        <v>#NAME?</v>
      </c>
      <c r="M2007" s="24" t="e">
        <f t="shared" ca="1" si="159"/>
        <v>#NAME?</v>
      </c>
    </row>
    <row r="2008" spans="2:13" x14ac:dyDescent="0.25">
      <c r="B2008" s="24">
        <f t="shared" ca="1" si="155"/>
        <v>0.92898284605058357</v>
      </c>
      <c r="C2008" s="25">
        <f t="shared" ca="1" si="156"/>
        <v>64.682574363871566</v>
      </c>
      <c r="H2008" s="24">
        <v>2006</v>
      </c>
      <c r="I2008" s="24" t="e">
        <f ca="1"/>
        <v>#NAME?</v>
      </c>
      <c r="J2008" s="24" t="e">
        <f t="array" aca="1" ref="J2008" ca="1">INDIRECT(ADDRESS(($F$2+1-H2008)+2,9))</f>
        <v>#NAME?</v>
      </c>
      <c r="K2008" s="24" t="e">
        <f t="shared" ca="1" si="157"/>
        <v>#NAME?</v>
      </c>
      <c r="L2008" s="24" t="e">
        <f t="shared" ca="1" si="158"/>
        <v>#NAME?</v>
      </c>
      <c r="M2008" s="24" t="e">
        <f t="shared" ca="1" si="159"/>
        <v>#NAME?</v>
      </c>
    </row>
    <row r="2009" spans="2:13" x14ac:dyDescent="0.25">
      <c r="B2009" s="24">
        <f t="shared" ca="1" si="155"/>
        <v>0.97765765827450046</v>
      </c>
      <c r="C2009" s="25">
        <f t="shared" ca="1" si="156"/>
        <v>70.076106359458663</v>
      </c>
      <c r="H2009" s="24">
        <v>2007</v>
      </c>
      <c r="I2009" s="24" t="e">
        <f ca="1"/>
        <v>#NAME?</v>
      </c>
      <c r="J2009" s="24" t="e">
        <f t="array" aca="1" ref="J2009" ca="1">INDIRECT(ADDRESS(($F$2+1-H2009)+2,9))</f>
        <v>#NAME?</v>
      </c>
      <c r="K2009" s="24" t="e">
        <f t="shared" ca="1" si="157"/>
        <v>#NAME?</v>
      </c>
      <c r="L2009" s="24" t="e">
        <f t="shared" ca="1" si="158"/>
        <v>#NAME?</v>
      </c>
      <c r="M2009" s="24" t="e">
        <f t="shared" ca="1" si="159"/>
        <v>#NAME?</v>
      </c>
    </row>
    <row r="2010" spans="2:13" x14ac:dyDescent="0.25">
      <c r="B2010" s="24">
        <f t="shared" ca="1" si="155"/>
        <v>8.4705742347114366E-2</v>
      </c>
      <c r="C2010" s="25">
        <f t="shared" ca="1" si="156"/>
        <v>36.25902722973936</v>
      </c>
      <c r="H2010" s="24">
        <v>2008</v>
      </c>
      <c r="I2010" s="24" t="e">
        <f ca="1"/>
        <v>#NAME?</v>
      </c>
      <c r="J2010" s="24" t="e">
        <f t="array" aca="1" ref="J2010" ca="1">INDIRECT(ADDRESS(($F$2+1-H2010)+2,9))</f>
        <v>#NAME?</v>
      </c>
      <c r="K2010" s="24" t="e">
        <f t="shared" ca="1" si="157"/>
        <v>#NAME?</v>
      </c>
      <c r="L2010" s="24" t="e">
        <f t="shared" ca="1" si="158"/>
        <v>#NAME?</v>
      </c>
      <c r="M2010" s="24" t="e">
        <f t="shared" ca="1" si="159"/>
        <v>#NAME?</v>
      </c>
    </row>
    <row r="2011" spans="2:13" x14ac:dyDescent="0.25">
      <c r="B2011" s="24">
        <f t="shared" ca="1" si="155"/>
        <v>0.70171956835023719</v>
      </c>
      <c r="C2011" s="25">
        <f t="shared" ca="1" si="156"/>
        <v>55.29352614188911</v>
      </c>
      <c r="H2011" s="24">
        <v>2009</v>
      </c>
      <c r="I2011" s="24" t="e">
        <f ca="1"/>
        <v>#NAME?</v>
      </c>
      <c r="J2011" s="24" t="e">
        <f t="array" aca="1" ref="J2011" ca="1">INDIRECT(ADDRESS(($F$2+1-H2011)+2,9))</f>
        <v>#NAME?</v>
      </c>
      <c r="K2011" s="24" t="e">
        <f t="shared" ca="1" si="157"/>
        <v>#NAME?</v>
      </c>
      <c r="L2011" s="24" t="e">
        <f t="shared" ca="1" si="158"/>
        <v>#NAME?</v>
      </c>
      <c r="M2011" s="24" t="e">
        <f t="shared" ca="1" si="159"/>
        <v>#NAME?</v>
      </c>
    </row>
    <row r="2012" spans="2:13" x14ac:dyDescent="0.25">
      <c r="B2012" s="24">
        <f t="shared" ca="1" si="155"/>
        <v>0.26315297157775019</v>
      </c>
      <c r="C2012" s="25">
        <f t="shared" ca="1" si="156"/>
        <v>43.663449150849289</v>
      </c>
      <c r="H2012" s="24">
        <v>2010</v>
      </c>
      <c r="I2012" s="24" t="e">
        <f ca="1"/>
        <v>#NAME?</v>
      </c>
      <c r="J2012" s="24" t="e">
        <f t="array" aca="1" ref="J2012" ca="1">INDIRECT(ADDRESS(($F$2+1-H2012)+2,9))</f>
        <v>#NAME?</v>
      </c>
      <c r="K2012" s="24" t="e">
        <f t="shared" ca="1" si="157"/>
        <v>#NAME?</v>
      </c>
      <c r="L2012" s="24" t="e">
        <f t="shared" ca="1" si="158"/>
        <v>#NAME?</v>
      </c>
      <c r="M2012" s="24" t="e">
        <f t="shared" ca="1" si="159"/>
        <v>#NAME?</v>
      </c>
    </row>
    <row r="2013" spans="2:13" x14ac:dyDescent="0.25">
      <c r="B2013" s="24">
        <f t="shared" ca="1" si="155"/>
        <v>0.16751948709048592</v>
      </c>
      <c r="C2013" s="25">
        <f t="shared" ca="1" si="156"/>
        <v>40.359861341220146</v>
      </c>
      <c r="H2013" s="24">
        <v>2011</v>
      </c>
      <c r="I2013" s="24" t="e">
        <f ca="1"/>
        <v>#NAME?</v>
      </c>
      <c r="J2013" s="24" t="e">
        <f t="array" aca="1" ref="J2013" ca="1">INDIRECT(ADDRESS(($F$2+1-H2013)+2,9))</f>
        <v>#NAME?</v>
      </c>
      <c r="K2013" s="24" t="e">
        <f t="shared" ca="1" si="157"/>
        <v>#NAME?</v>
      </c>
      <c r="L2013" s="24" t="e">
        <f t="shared" ca="1" si="158"/>
        <v>#NAME?</v>
      </c>
      <c r="M2013" s="24" t="e">
        <f t="shared" ca="1" si="159"/>
        <v>#NAME?</v>
      </c>
    </row>
    <row r="2014" spans="2:13" x14ac:dyDescent="0.25">
      <c r="B2014" s="24">
        <f t="shared" ca="1" si="155"/>
        <v>0.11011406463112006</v>
      </c>
      <c r="C2014" s="25">
        <f t="shared" ca="1" si="156"/>
        <v>37.740782664433098</v>
      </c>
      <c r="H2014" s="24">
        <v>2012</v>
      </c>
      <c r="I2014" s="24" t="e">
        <f ca="1"/>
        <v>#NAME?</v>
      </c>
      <c r="J2014" s="24" t="e">
        <f t="array" aca="1" ref="J2014" ca="1">INDIRECT(ADDRESS(($F$2+1-H2014)+2,9))</f>
        <v>#NAME?</v>
      </c>
      <c r="K2014" s="24" t="e">
        <f t="shared" ca="1" si="157"/>
        <v>#NAME?</v>
      </c>
      <c r="L2014" s="24" t="e">
        <f t="shared" ca="1" si="158"/>
        <v>#NAME?</v>
      </c>
      <c r="M2014" s="24" t="e">
        <f t="shared" ca="1" si="159"/>
        <v>#NAME?</v>
      </c>
    </row>
    <row r="2015" spans="2:13" x14ac:dyDescent="0.25">
      <c r="B2015" s="24">
        <f t="shared" ca="1" si="155"/>
        <v>4.9472445554858968E-2</v>
      </c>
      <c r="C2015" s="25">
        <f t="shared" ca="1" si="156"/>
        <v>33.500095586390593</v>
      </c>
      <c r="H2015" s="24">
        <v>2013</v>
      </c>
      <c r="I2015" s="24" t="e">
        <f ca="1"/>
        <v>#NAME?</v>
      </c>
      <c r="J2015" s="24" t="e">
        <f t="array" aca="1" ref="J2015" ca="1">INDIRECT(ADDRESS(($F$2+1-H2015)+2,9))</f>
        <v>#NAME?</v>
      </c>
      <c r="K2015" s="24" t="e">
        <f t="shared" ca="1" si="157"/>
        <v>#NAME?</v>
      </c>
      <c r="L2015" s="24" t="e">
        <f t="shared" ca="1" si="158"/>
        <v>#NAME?</v>
      </c>
      <c r="M2015" s="24" t="e">
        <f t="shared" ca="1" si="159"/>
        <v>#NAME?</v>
      </c>
    </row>
    <row r="2016" spans="2:13" x14ac:dyDescent="0.25">
      <c r="B2016" s="24">
        <f t="shared" ca="1" si="155"/>
        <v>0.14399487789156584</v>
      </c>
      <c r="C2016" s="25">
        <f t="shared" ca="1" si="156"/>
        <v>39.374581194053832</v>
      </c>
      <c r="H2016" s="24">
        <v>2014</v>
      </c>
      <c r="I2016" s="24" t="e">
        <f ca="1"/>
        <v>#NAME?</v>
      </c>
      <c r="J2016" s="24" t="e">
        <f t="array" aca="1" ref="J2016" ca="1">INDIRECT(ADDRESS(($F$2+1-H2016)+2,9))</f>
        <v>#NAME?</v>
      </c>
      <c r="K2016" s="24" t="e">
        <f t="shared" ca="1" si="157"/>
        <v>#NAME?</v>
      </c>
      <c r="L2016" s="24" t="e">
        <f t="shared" ca="1" si="158"/>
        <v>#NAME?</v>
      </c>
      <c r="M2016" s="24" t="e">
        <f t="shared" ca="1" si="159"/>
        <v>#NAME?</v>
      </c>
    </row>
    <row r="2017" spans="2:13" x14ac:dyDescent="0.25">
      <c r="B2017" s="24">
        <f t="shared" ca="1" si="155"/>
        <v>4.485991604909334E-2</v>
      </c>
      <c r="C2017" s="25">
        <f t="shared" ca="1" si="156"/>
        <v>33.031225498402449</v>
      </c>
      <c r="H2017" s="24">
        <v>2015</v>
      </c>
      <c r="I2017" s="24" t="e">
        <f ca="1"/>
        <v>#NAME?</v>
      </c>
      <c r="J2017" s="24" t="e">
        <f t="array" aca="1" ref="J2017" ca="1">INDIRECT(ADDRESS(($F$2+1-H2017)+2,9))</f>
        <v>#NAME?</v>
      </c>
      <c r="K2017" s="24" t="e">
        <f t="shared" ca="1" si="157"/>
        <v>#NAME?</v>
      </c>
      <c r="L2017" s="24" t="e">
        <f t="shared" ca="1" si="158"/>
        <v>#NAME?</v>
      </c>
      <c r="M2017" s="24" t="e">
        <f t="shared" ca="1" si="159"/>
        <v>#NAME?</v>
      </c>
    </row>
    <row r="2018" spans="2:13" x14ac:dyDescent="0.25">
      <c r="B2018" s="24">
        <f t="shared" ca="1" si="155"/>
        <v>0.5386452138965343</v>
      </c>
      <c r="C2018" s="25">
        <f t="shared" ca="1" si="156"/>
        <v>50.970211829986596</v>
      </c>
      <c r="H2018" s="24">
        <v>2016</v>
      </c>
      <c r="I2018" s="24" t="e">
        <f ca="1"/>
        <v>#NAME?</v>
      </c>
      <c r="J2018" s="24" t="e">
        <f t="array" aca="1" ref="J2018" ca="1">INDIRECT(ADDRESS(($F$2+1-H2018)+2,9))</f>
        <v>#NAME?</v>
      </c>
      <c r="K2018" s="24" t="e">
        <f t="shared" ca="1" si="157"/>
        <v>#NAME?</v>
      </c>
      <c r="L2018" s="24" t="e">
        <f t="shared" ca="1" si="158"/>
        <v>#NAME?</v>
      </c>
      <c r="M2018" s="24" t="e">
        <f t="shared" ca="1" si="159"/>
        <v>#NAME?</v>
      </c>
    </row>
    <row r="2019" spans="2:13" x14ac:dyDescent="0.25">
      <c r="B2019" s="24">
        <f t="shared" ca="1" si="155"/>
        <v>0.6900356143825418</v>
      </c>
      <c r="C2019" s="25">
        <f t="shared" ca="1" si="156"/>
        <v>54.959512995241973</v>
      </c>
      <c r="H2019" s="24">
        <v>2017</v>
      </c>
      <c r="I2019" s="24" t="e">
        <f ca="1"/>
        <v>#NAME?</v>
      </c>
      <c r="J2019" s="24" t="e">
        <f t="array" aca="1" ref="J2019" ca="1">INDIRECT(ADDRESS(($F$2+1-H2019)+2,9))</f>
        <v>#NAME?</v>
      </c>
      <c r="K2019" s="24" t="e">
        <f t="shared" ca="1" si="157"/>
        <v>#NAME?</v>
      </c>
      <c r="L2019" s="24" t="e">
        <f t="shared" ca="1" si="158"/>
        <v>#NAME?</v>
      </c>
      <c r="M2019" s="24" t="e">
        <f t="shared" ca="1" si="159"/>
        <v>#NAME?</v>
      </c>
    </row>
    <row r="2020" spans="2:13" x14ac:dyDescent="0.25">
      <c r="B2020" s="24">
        <f t="shared" ca="1" si="155"/>
        <v>0.74191774532660415</v>
      </c>
      <c r="C2020" s="25">
        <f t="shared" ca="1" si="156"/>
        <v>56.492690154892713</v>
      </c>
      <c r="H2020" s="24">
        <v>2018</v>
      </c>
      <c r="I2020" s="24" t="e">
        <f ca="1"/>
        <v>#NAME?</v>
      </c>
      <c r="J2020" s="24" t="e">
        <f t="array" aca="1" ref="J2020" ca="1">INDIRECT(ADDRESS(($F$2+1-H2020)+2,9))</f>
        <v>#NAME?</v>
      </c>
      <c r="K2020" s="24" t="e">
        <f t="shared" ca="1" si="157"/>
        <v>#NAME?</v>
      </c>
      <c r="L2020" s="24" t="e">
        <f t="shared" ca="1" si="158"/>
        <v>#NAME?</v>
      </c>
      <c r="M2020" s="24" t="e">
        <f t="shared" ca="1" si="159"/>
        <v>#NAME?</v>
      </c>
    </row>
    <row r="2021" spans="2:13" x14ac:dyDescent="0.25">
      <c r="B2021" s="24">
        <f t="shared" ca="1" si="155"/>
        <v>0.28471267716660897</v>
      </c>
      <c r="C2021" s="25">
        <f t="shared" ca="1" si="156"/>
        <v>44.311019876393225</v>
      </c>
      <c r="H2021" s="24">
        <v>2019</v>
      </c>
      <c r="I2021" s="24" t="e">
        <f ca="1"/>
        <v>#NAME?</v>
      </c>
      <c r="J2021" s="24" t="e">
        <f t="array" aca="1" ref="J2021" ca="1">INDIRECT(ADDRESS(($F$2+1-H2021)+2,9))</f>
        <v>#NAME?</v>
      </c>
      <c r="K2021" s="24" t="e">
        <f t="shared" ca="1" si="157"/>
        <v>#NAME?</v>
      </c>
      <c r="L2021" s="24" t="e">
        <f t="shared" ca="1" si="158"/>
        <v>#NAME?</v>
      </c>
      <c r="M2021" s="24" t="e">
        <f t="shared" ca="1" si="159"/>
        <v>#NAME?</v>
      </c>
    </row>
    <row r="2022" spans="2:13" x14ac:dyDescent="0.25">
      <c r="B2022" s="24">
        <f t="shared" ca="1" si="155"/>
        <v>7.3273948865890892E-2</v>
      </c>
      <c r="C2022" s="25">
        <f t="shared" ca="1" si="156"/>
        <v>35.481664678618529</v>
      </c>
      <c r="H2022" s="24">
        <v>2020</v>
      </c>
      <c r="I2022" s="24" t="e">
        <f ca="1"/>
        <v>#NAME?</v>
      </c>
      <c r="J2022" s="24" t="e">
        <f t="array" aca="1" ref="J2022" ca="1">INDIRECT(ADDRESS(($F$2+1-H2022)+2,9))</f>
        <v>#NAME?</v>
      </c>
      <c r="K2022" s="24" t="e">
        <f t="shared" ca="1" si="157"/>
        <v>#NAME?</v>
      </c>
      <c r="L2022" s="24" t="e">
        <f t="shared" ca="1" si="158"/>
        <v>#NAME?</v>
      </c>
      <c r="M2022" s="24" t="e">
        <f t="shared" ca="1" si="159"/>
        <v>#NAME?</v>
      </c>
    </row>
    <row r="2023" spans="2:13" x14ac:dyDescent="0.25">
      <c r="B2023" s="24">
        <f t="shared" ca="1" si="155"/>
        <v>0.86145355009433555</v>
      </c>
      <c r="C2023" s="25">
        <f t="shared" ca="1" si="156"/>
        <v>60.868730914798626</v>
      </c>
      <c r="H2023" s="24">
        <v>2021</v>
      </c>
      <c r="I2023" s="24" t="e">
        <f ca="1"/>
        <v>#NAME?</v>
      </c>
      <c r="J2023" s="24" t="e">
        <f t="array" aca="1" ref="J2023" ca="1">INDIRECT(ADDRESS(($F$2+1-H2023)+2,9))</f>
        <v>#NAME?</v>
      </c>
      <c r="K2023" s="24" t="e">
        <f t="shared" ca="1" si="157"/>
        <v>#NAME?</v>
      </c>
      <c r="L2023" s="24" t="e">
        <f t="shared" ca="1" si="158"/>
        <v>#NAME?</v>
      </c>
      <c r="M2023" s="24" t="e">
        <f t="shared" ca="1" si="159"/>
        <v>#NAME?</v>
      </c>
    </row>
    <row r="2024" spans="2:13" x14ac:dyDescent="0.25">
      <c r="B2024" s="24">
        <f t="shared" ca="1" si="155"/>
        <v>0.53940242431639174</v>
      </c>
      <c r="C2024" s="25">
        <f t="shared" ca="1" si="156"/>
        <v>50.989283599495899</v>
      </c>
      <c r="H2024" s="24">
        <v>2022</v>
      </c>
      <c r="I2024" s="24" t="e">
        <f ca="1"/>
        <v>#NAME?</v>
      </c>
      <c r="J2024" s="24" t="e">
        <f t="array" aca="1" ref="J2024" ca="1">INDIRECT(ADDRESS(($F$2+1-H2024)+2,9))</f>
        <v>#NAME?</v>
      </c>
      <c r="K2024" s="24" t="e">
        <f t="shared" ca="1" si="157"/>
        <v>#NAME?</v>
      </c>
      <c r="L2024" s="24" t="e">
        <f t="shared" ca="1" si="158"/>
        <v>#NAME?</v>
      </c>
      <c r="M2024" s="24" t="e">
        <f t="shared" ca="1" si="159"/>
        <v>#NAME?</v>
      </c>
    </row>
    <row r="2025" spans="2:13" x14ac:dyDescent="0.25">
      <c r="B2025" s="24">
        <f t="shared" ca="1" si="155"/>
        <v>0.50873727523230483</v>
      </c>
      <c r="C2025" s="25">
        <f t="shared" ca="1" si="156"/>
        <v>50.219028522750932</v>
      </c>
      <c r="H2025" s="24">
        <v>2023</v>
      </c>
      <c r="I2025" s="24" t="e">
        <f ca="1"/>
        <v>#NAME?</v>
      </c>
      <c r="J2025" s="24" t="e">
        <f t="array" aca="1" ref="J2025" ca="1">INDIRECT(ADDRESS(($F$2+1-H2025)+2,9))</f>
        <v>#NAME?</v>
      </c>
      <c r="K2025" s="24" t="e">
        <f t="shared" ca="1" si="157"/>
        <v>#NAME?</v>
      </c>
      <c r="L2025" s="24" t="e">
        <f t="shared" ca="1" si="158"/>
        <v>#NAME?</v>
      </c>
      <c r="M2025" s="24" t="e">
        <f t="shared" ca="1" si="159"/>
        <v>#NAME?</v>
      </c>
    </row>
    <row r="2026" spans="2:13" x14ac:dyDescent="0.25">
      <c r="B2026" s="24">
        <f t="shared" ca="1" si="155"/>
        <v>0.39424201838138395</v>
      </c>
      <c r="C2026" s="25">
        <f t="shared" ca="1" si="156"/>
        <v>47.317203078582963</v>
      </c>
      <c r="H2026" s="24">
        <v>2024</v>
      </c>
      <c r="I2026" s="24" t="e">
        <f ca="1"/>
        <v>#NAME?</v>
      </c>
      <c r="J2026" s="24" t="e">
        <f t="array" aca="1" ref="J2026" ca="1">INDIRECT(ADDRESS(($F$2+1-H2026)+2,9))</f>
        <v>#NAME?</v>
      </c>
      <c r="K2026" s="24" t="e">
        <f t="shared" ca="1" si="157"/>
        <v>#NAME?</v>
      </c>
      <c r="L2026" s="24" t="e">
        <f t="shared" ca="1" si="158"/>
        <v>#NAME?</v>
      </c>
      <c r="M2026" s="24" t="e">
        <f t="shared" ca="1" si="159"/>
        <v>#NAME?</v>
      </c>
    </row>
    <row r="2027" spans="2:13" x14ac:dyDescent="0.25">
      <c r="B2027" s="24">
        <f t="shared" ca="1" si="155"/>
        <v>0.10401981441447217</v>
      </c>
      <c r="C2027" s="25">
        <f t="shared" ca="1" si="156"/>
        <v>37.410257388824405</v>
      </c>
      <c r="H2027" s="24">
        <v>2025</v>
      </c>
      <c r="I2027" s="24" t="e">
        <f ca="1"/>
        <v>#NAME?</v>
      </c>
      <c r="J2027" s="24" t="e">
        <f t="array" aca="1" ref="J2027" ca="1">INDIRECT(ADDRESS(($F$2+1-H2027)+2,9))</f>
        <v>#NAME?</v>
      </c>
      <c r="K2027" s="24" t="e">
        <f t="shared" ca="1" si="157"/>
        <v>#NAME?</v>
      </c>
      <c r="L2027" s="24" t="e">
        <f t="shared" ca="1" si="158"/>
        <v>#NAME?</v>
      </c>
      <c r="M2027" s="24" t="e">
        <f t="shared" ca="1" si="159"/>
        <v>#NAME?</v>
      </c>
    </row>
    <row r="2028" spans="2:13" x14ac:dyDescent="0.25">
      <c r="B2028" s="24">
        <f t="shared" ca="1" si="155"/>
        <v>0.59923694826250073</v>
      </c>
      <c r="C2028" s="25">
        <f t="shared" ca="1" si="156"/>
        <v>52.513725305120765</v>
      </c>
      <c r="H2028" s="24">
        <v>2026</v>
      </c>
      <c r="I2028" s="24" t="e">
        <f ca="1"/>
        <v>#NAME?</v>
      </c>
      <c r="J2028" s="24" t="e">
        <f t="array" aca="1" ref="J2028" ca="1">INDIRECT(ADDRESS(($F$2+1-H2028)+2,9))</f>
        <v>#NAME?</v>
      </c>
      <c r="K2028" s="24" t="e">
        <f t="shared" ca="1" si="157"/>
        <v>#NAME?</v>
      </c>
      <c r="L2028" s="24" t="e">
        <f t="shared" ca="1" si="158"/>
        <v>#NAME?</v>
      </c>
      <c r="M2028" s="24" t="e">
        <f t="shared" ca="1" si="159"/>
        <v>#NAME?</v>
      </c>
    </row>
    <row r="2029" spans="2:13" x14ac:dyDescent="0.25">
      <c r="B2029" s="24">
        <f t="shared" ca="1" si="155"/>
        <v>0.95565391942234723</v>
      </c>
      <c r="C2029" s="25">
        <f t="shared" ca="1" si="156"/>
        <v>67.02337274522128</v>
      </c>
      <c r="H2029" s="24">
        <v>2027</v>
      </c>
      <c r="I2029" s="24" t="e">
        <f ca="1"/>
        <v>#NAME?</v>
      </c>
      <c r="J2029" s="24" t="e">
        <f t="array" aca="1" ref="J2029" ca="1">INDIRECT(ADDRESS(($F$2+1-H2029)+2,9))</f>
        <v>#NAME?</v>
      </c>
      <c r="K2029" s="24" t="e">
        <f t="shared" ca="1" si="157"/>
        <v>#NAME?</v>
      </c>
      <c r="L2029" s="24" t="e">
        <f t="shared" ca="1" si="158"/>
        <v>#NAME?</v>
      </c>
      <c r="M2029" s="24" t="e">
        <f t="shared" ca="1" si="159"/>
        <v>#NAME?</v>
      </c>
    </row>
    <row r="2030" spans="2:13" x14ac:dyDescent="0.25">
      <c r="B2030" s="24">
        <f t="shared" ca="1" si="155"/>
        <v>7.5417114999090984E-2</v>
      </c>
      <c r="C2030" s="25">
        <f t="shared" ca="1" si="156"/>
        <v>35.634089563890385</v>
      </c>
      <c r="H2030" s="24">
        <v>2028</v>
      </c>
      <c r="I2030" s="24" t="e">
        <f ca="1"/>
        <v>#NAME?</v>
      </c>
      <c r="J2030" s="24" t="e">
        <f t="array" aca="1" ref="J2030" ca="1">INDIRECT(ADDRESS(($F$2+1-H2030)+2,9))</f>
        <v>#NAME?</v>
      </c>
      <c r="K2030" s="24" t="e">
        <f t="shared" ca="1" si="157"/>
        <v>#NAME?</v>
      </c>
      <c r="L2030" s="24" t="e">
        <f t="shared" ca="1" si="158"/>
        <v>#NAME?</v>
      </c>
      <c r="M2030" s="24" t="e">
        <f t="shared" ca="1" si="159"/>
        <v>#NAME?</v>
      </c>
    </row>
    <row r="2031" spans="2:13" x14ac:dyDescent="0.25">
      <c r="B2031" s="24">
        <f t="shared" ca="1" si="155"/>
        <v>0.16117312665741579</v>
      </c>
      <c r="C2031" s="25">
        <f t="shared" ca="1" si="156"/>
        <v>40.103521094344075</v>
      </c>
      <c r="H2031" s="24">
        <v>2029</v>
      </c>
      <c r="I2031" s="24" t="e">
        <f ca="1"/>
        <v>#NAME?</v>
      </c>
      <c r="J2031" s="24" t="e">
        <f t="array" aca="1" ref="J2031" ca="1">INDIRECT(ADDRESS(($F$2+1-H2031)+2,9))</f>
        <v>#NAME?</v>
      </c>
      <c r="K2031" s="24" t="e">
        <f t="shared" ca="1" si="157"/>
        <v>#NAME?</v>
      </c>
      <c r="L2031" s="24" t="e">
        <f t="shared" ca="1" si="158"/>
        <v>#NAME?</v>
      </c>
      <c r="M2031" s="24" t="e">
        <f t="shared" ca="1" si="159"/>
        <v>#NAME?</v>
      </c>
    </row>
    <row r="2032" spans="2:13" x14ac:dyDescent="0.25">
      <c r="B2032" s="24">
        <f t="shared" ca="1" si="155"/>
        <v>0.48493733838895947</v>
      </c>
      <c r="C2032" s="25">
        <f t="shared" ca="1" si="156"/>
        <v>49.62234531390127</v>
      </c>
      <c r="H2032" s="24">
        <v>2030</v>
      </c>
      <c r="I2032" s="24" t="e">
        <f ca="1"/>
        <v>#NAME?</v>
      </c>
      <c r="J2032" s="24" t="e">
        <f t="array" aca="1" ref="J2032" ca="1">INDIRECT(ADDRESS(($F$2+1-H2032)+2,9))</f>
        <v>#NAME?</v>
      </c>
      <c r="K2032" s="24" t="e">
        <f t="shared" ca="1" si="157"/>
        <v>#NAME?</v>
      </c>
      <c r="L2032" s="24" t="e">
        <f t="shared" ca="1" si="158"/>
        <v>#NAME?</v>
      </c>
      <c r="M2032" s="24" t="e">
        <f t="shared" ca="1" si="159"/>
        <v>#NAME?</v>
      </c>
    </row>
    <row r="2033" spans="2:13" x14ac:dyDescent="0.25">
      <c r="B2033" s="24">
        <f t="shared" ca="1" si="155"/>
        <v>0.41569884655342826</v>
      </c>
      <c r="C2033" s="25">
        <f t="shared" ca="1" si="156"/>
        <v>47.870906804698755</v>
      </c>
      <c r="H2033" s="24">
        <v>2031</v>
      </c>
      <c r="I2033" s="24" t="e">
        <f ca="1"/>
        <v>#NAME?</v>
      </c>
      <c r="J2033" s="24" t="e">
        <f t="array" aca="1" ref="J2033" ca="1">INDIRECT(ADDRESS(($F$2+1-H2033)+2,9))</f>
        <v>#NAME?</v>
      </c>
      <c r="K2033" s="24" t="e">
        <f t="shared" ca="1" si="157"/>
        <v>#NAME?</v>
      </c>
      <c r="L2033" s="24" t="e">
        <f t="shared" ca="1" si="158"/>
        <v>#NAME?</v>
      </c>
      <c r="M2033" s="24" t="e">
        <f t="shared" ca="1" si="159"/>
        <v>#NAME?</v>
      </c>
    </row>
    <row r="2034" spans="2:13" x14ac:dyDescent="0.25">
      <c r="B2034" s="24">
        <f t="shared" ca="1" si="155"/>
        <v>0.24016717804596721</v>
      </c>
      <c r="C2034" s="25">
        <f t="shared" ca="1" si="156"/>
        <v>42.942351043380157</v>
      </c>
      <c r="H2034" s="24">
        <v>2032</v>
      </c>
      <c r="I2034" s="24" t="e">
        <f ca="1"/>
        <v>#NAME?</v>
      </c>
      <c r="J2034" s="24" t="e">
        <f t="array" aca="1" ref="J2034" ca="1">INDIRECT(ADDRESS(($F$2+1-H2034)+2,9))</f>
        <v>#NAME?</v>
      </c>
      <c r="K2034" s="24" t="e">
        <f t="shared" ca="1" si="157"/>
        <v>#NAME?</v>
      </c>
      <c r="L2034" s="24" t="e">
        <f t="shared" ca="1" si="158"/>
        <v>#NAME?</v>
      </c>
      <c r="M2034" s="24" t="e">
        <f t="shared" ca="1" si="159"/>
        <v>#NAME?</v>
      </c>
    </row>
    <row r="2035" spans="2:13" x14ac:dyDescent="0.25">
      <c r="B2035" s="24">
        <f t="shared" ca="1" si="155"/>
        <v>0.91508555842247208</v>
      </c>
      <c r="C2035" s="25">
        <f t="shared" ca="1" si="156"/>
        <v>63.72753846816228</v>
      </c>
      <c r="H2035" s="24">
        <v>2033</v>
      </c>
      <c r="I2035" s="24" t="e">
        <f ca="1"/>
        <v>#NAME?</v>
      </c>
      <c r="J2035" s="24" t="e">
        <f t="array" aca="1" ref="J2035" ca="1">INDIRECT(ADDRESS(($F$2+1-H2035)+2,9))</f>
        <v>#NAME?</v>
      </c>
      <c r="K2035" s="24" t="e">
        <f t="shared" ca="1" si="157"/>
        <v>#NAME?</v>
      </c>
      <c r="L2035" s="24" t="e">
        <f t="shared" ca="1" si="158"/>
        <v>#NAME?</v>
      </c>
      <c r="M2035" s="24" t="e">
        <f t="shared" ca="1" si="159"/>
        <v>#NAME?</v>
      </c>
    </row>
    <row r="2036" spans="2:13" x14ac:dyDescent="0.25">
      <c r="B2036" s="24">
        <f t="shared" ca="1" si="155"/>
        <v>0.94943629177591105</v>
      </c>
      <c r="C2036" s="25">
        <f t="shared" ca="1" si="156"/>
        <v>66.394123253276831</v>
      </c>
      <c r="H2036" s="24">
        <v>2034</v>
      </c>
      <c r="I2036" s="24" t="e">
        <f ca="1"/>
        <v>#NAME?</v>
      </c>
      <c r="J2036" s="24" t="e">
        <f t="array" aca="1" ref="J2036" ca="1">INDIRECT(ADDRESS(($F$2+1-H2036)+2,9))</f>
        <v>#NAME?</v>
      </c>
      <c r="K2036" s="24" t="e">
        <f t="shared" ca="1" si="157"/>
        <v>#NAME?</v>
      </c>
      <c r="L2036" s="24" t="e">
        <f t="shared" ca="1" si="158"/>
        <v>#NAME?</v>
      </c>
      <c r="M2036" s="24" t="e">
        <f t="shared" ca="1" si="159"/>
        <v>#NAME?</v>
      </c>
    </row>
    <row r="2037" spans="2:13" x14ac:dyDescent="0.25">
      <c r="B2037" s="24">
        <f t="shared" ca="1" si="155"/>
        <v>0.63609596484621933</v>
      </c>
      <c r="C2037" s="25">
        <f t="shared" ca="1" si="156"/>
        <v>53.48042760618155</v>
      </c>
      <c r="H2037" s="24">
        <v>2035</v>
      </c>
      <c r="I2037" s="24" t="e">
        <f ca="1"/>
        <v>#NAME?</v>
      </c>
      <c r="J2037" s="24" t="e">
        <f t="array" aca="1" ref="J2037" ca="1">INDIRECT(ADDRESS(($F$2+1-H2037)+2,9))</f>
        <v>#NAME?</v>
      </c>
      <c r="K2037" s="24" t="e">
        <f t="shared" ca="1" si="157"/>
        <v>#NAME?</v>
      </c>
      <c r="L2037" s="24" t="e">
        <f t="shared" ca="1" si="158"/>
        <v>#NAME?</v>
      </c>
      <c r="M2037" s="24" t="e">
        <f t="shared" ca="1" si="159"/>
        <v>#NAME?</v>
      </c>
    </row>
    <row r="2038" spans="2:13" x14ac:dyDescent="0.25">
      <c r="B2038" s="24">
        <f t="shared" ca="1" si="155"/>
        <v>0.18972399840231902</v>
      </c>
      <c r="C2038" s="25">
        <f t="shared" ca="1" si="156"/>
        <v>41.210861652561775</v>
      </c>
      <c r="H2038" s="24">
        <v>2036</v>
      </c>
      <c r="I2038" s="24" t="e">
        <f ca="1"/>
        <v>#NAME?</v>
      </c>
      <c r="J2038" s="24" t="e">
        <f t="array" aca="1" ref="J2038" ca="1">INDIRECT(ADDRESS(($F$2+1-H2038)+2,9))</f>
        <v>#NAME?</v>
      </c>
      <c r="K2038" s="24" t="e">
        <f t="shared" ca="1" si="157"/>
        <v>#NAME?</v>
      </c>
      <c r="L2038" s="24" t="e">
        <f t="shared" ca="1" si="158"/>
        <v>#NAME?</v>
      </c>
      <c r="M2038" s="24" t="e">
        <f t="shared" ca="1" si="159"/>
        <v>#NAME?</v>
      </c>
    </row>
    <row r="2039" spans="2:13" x14ac:dyDescent="0.25">
      <c r="B2039" s="24">
        <f t="shared" ca="1" si="155"/>
        <v>0.72241593947470206</v>
      </c>
      <c r="C2039" s="25">
        <f t="shared" ca="1" si="156"/>
        <v>55.900336035091975</v>
      </c>
      <c r="H2039" s="24">
        <v>2037</v>
      </c>
      <c r="I2039" s="24" t="e">
        <f ca="1"/>
        <v>#NAME?</v>
      </c>
      <c r="J2039" s="24" t="e">
        <f t="array" aca="1" ref="J2039" ca="1">INDIRECT(ADDRESS(($F$2+1-H2039)+2,9))</f>
        <v>#NAME?</v>
      </c>
      <c r="K2039" s="24" t="e">
        <f t="shared" ca="1" si="157"/>
        <v>#NAME?</v>
      </c>
      <c r="L2039" s="24" t="e">
        <f t="shared" ca="1" si="158"/>
        <v>#NAME?</v>
      </c>
      <c r="M2039" s="24" t="e">
        <f t="shared" ca="1" si="159"/>
        <v>#NAME?</v>
      </c>
    </row>
    <row r="2040" spans="2:13" x14ac:dyDescent="0.25">
      <c r="B2040" s="24">
        <f t="shared" ca="1" si="155"/>
        <v>0.64771936521992068</v>
      </c>
      <c r="C2040" s="25">
        <f t="shared" ca="1" si="156"/>
        <v>53.79170482305797</v>
      </c>
      <c r="H2040" s="24">
        <v>2038</v>
      </c>
      <c r="I2040" s="24" t="e">
        <f ca="1"/>
        <v>#NAME?</v>
      </c>
      <c r="J2040" s="24" t="e">
        <f t="array" aca="1" ref="J2040" ca="1">INDIRECT(ADDRESS(($F$2+1-H2040)+2,9))</f>
        <v>#NAME?</v>
      </c>
      <c r="K2040" s="24" t="e">
        <f t="shared" ca="1" si="157"/>
        <v>#NAME?</v>
      </c>
      <c r="L2040" s="24" t="e">
        <f t="shared" ca="1" si="158"/>
        <v>#NAME?</v>
      </c>
      <c r="M2040" s="24" t="e">
        <f t="shared" ca="1" si="159"/>
        <v>#NAME?</v>
      </c>
    </row>
    <row r="2041" spans="2:13" x14ac:dyDescent="0.25">
      <c r="B2041" s="24">
        <f t="shared" ca="1" si="155"/>
        <v>0.74892518105966877</v>
      </c>
      <c r="C2041" s="25">
        <f t="shared" ca="1" si="156"/>
        <v>56.711112858126853</v>
      </c>
      <c r="H2041" s="24">
        <v>2039</v>
      </c>
      <c r="I2041" s="24" t="e">
        <f ca="1"/>
        <v>#NAME?</v>
      </c>
      <c r="J2041" s="24" t="e">
        <f t="array" aca="1" ref="J2041" ca="1">INDIRECT(ADDRESS(($F$2+1-H2041)+2,9))</f>
        <v>#NAME?</v>
      </c>
      <c r="K2041" s="24" t="e">
        <f t="shared" ca="1" si="157"/>
        <v>#NAME?</v>
      </c>
      <c r="L2041" s="24" t="e">
        <f t="shared" ca="1" si="158"/>
        <v>#NAME?</v>
      </c>
      <c r="M2041" s="24" t="e">
        <f t="shared" ca="1" si="159"/>
        <v>#NAME?</v>
      </c>
    </row>
    <row r="2042" spans="2:13" x14ac:dyDescent="0.25">
      <c r="B2042" s="24">
        <f t="shared" ca="1" si="155"/>
        <v>0.54574468652613384</v>
      </c>
      <c r="C2042" s="25">
        <f t="shared" ca="1" si="156"/>
        <v>51.149173574978533</v>
      </c>
      <c r="H2042" s="24">
        <v>2040</v>
      </c>
      <c r="I2042" s="24" t="e">
        <f ca="1"/>
        <v>#NAME?</v>
      </c>
      <c r="J2042" s="24" t="e">
        <f t="array" aca="1" ref="J2042" ca="1">INDIRECT(ADDRESS(($F$2+1-H2042)+2,9))</f>
        <v>#NAME?</v>
      </c>
      <c r="K2042" s="24" t="e">
        <f t="shared" ca="1" si="157"/>
        <v>#NAME?</v>
      </c>
      <c r="L2042" s="24" t="e">
        <f t="shared" ca="1" si="158"/>
        <v>#NAME?</v>
      </c>
      <c r="M2042" s="24" t="e">
        <f t="shared" ca="1" si="159"/>
        <v>#NAME?</v>
      </c>
    </row>
    <row r="2043" spans="2:13" x14ac:dyDescent="0.25">
      <c r="B2043" s="24">
        <f t="shared" ca="1" si="155"/>
        <v>0.13313893293727541</v>
      </c>
      <c r="C2043" s="25">
        <f t="shared" ca="1" si="156"/>
        <v>38.883248914718024</v>
      </c>
      <c r="H2043" s="24">
        <v>2041</v>
      </c>
      <c r="I2043" s="24" t="e">
        <f ca="1"/>
        <v>#NAME?</v>
      </c>
      <c r="J2043" s="24" t="e">
        <f t="array" aca="1" ref="J2043" ca="1">INDIRECT(ADDRESS(($F$2+1-H2043)+2,9))</f>
        <v>#NAME?</v>
      </c>
      <c r="K2043" s="24" t="e">
        <f t="shared" ca="1" si="157"/>
        <v>#NAME?</v>
      </c>
      <c r="L2043" s="24" t="e">
        <f t="shared" ca="1" si="158"/>
        <v>#NAME?</v>
      </c>
      <c r="M2043" s="24" t="e">
        <f t="shared" ca="1" si="159"/>
        <v>#NAME?</v>
      </c>
    </row>
    <row r="2044" spans="2:13" x14ac:dyDescent="0.25">
      <c r="B2044" s="24">
        <f t="shared" ca="1" si="155"/>
        <v>0.44589814844077835</v>
      </c>
      <c r="C2044" s="25">
        <f t="shared" ca="1" si="156"/>
        <v>48.639683961025845</v>
      </c>
      <c r="H2044" s="24">
        <v>2042</v>
      </c>
      <c r="I2044" s="24" t="e">
        <f ca="1"/>
        <v>#NAME?</v>
      </c>
      <c r="J2044" s="24" t="e">
        <f t="array" aca="1" ref="J2044" ca="1">INDIRECT(ADDRESS(($F$2+1-H2044)+2,9))</f>
        <v>#NAME?</v>
      </c>
      <c r="K2044" s="24" t="e">
        <f t="shared" ca="1" si="157"/>
        <v>#NAME?</v>
      </c>
      <c r="L2044" s="24" t="e">
        <f t="shared" ca="1" si="158"/>
        <v>#NAME?</v>
      </c>
      <c r="M2044" s="24" t="e">
        <f t="shared" ca="1" si="159"/>
        <v>#NAME?</v>
      </c>
    </row>
    <row r="2045" spans="2:13" x14ac:dyDescent="0.25">
      <c r="B2045" s="24">
        <f t="shared" ca="1" si="155"/>
        <v>0.70640597333258892</v>
      </c>
      <c r="C2045" s="25">
        <f t="shared" ca="1" si="156"/>
        <v>55.429153984613187</v>
      </c>
      <c r="H2045" s="24">
        <v>2043</v>
      </c>
      <c r="I2045" s="24" t="e">
        <f ca="1"/>
        <v>#NAME?</v>
      </c>
      <c r="J2045" s="24" t="e">
        <f t="array" aca="1" ref="J2045" ca="1">INDIRECT(ADDRESS(($F$2+1-H2045)+2,9))</f>
        <v>#NAME?</v>
      </c>
      <c r="K2045" s="24" t="e">
        <f t="shared" ca="1" si="157"/>
        <v>#NAME?</v>
      </c>
      <c r="L2045" s="24" t="e">
        <f t="shared" ca="1" si="158"/>
        <v>#NAME?</v>
      </c>
      <c r="M2045" s="24" t="e">
        <f t="shared" ca="1" si="159"/>
        <v>#NAME?</v>
      </c>
    </row>
    <row r="2046" spans="2:13" x14ac:dyDescent="0.25">
      <c r="B2046" s="24">
        <f t="shared" ca="1" si="155"/>
        <v>0.31209692882384321</v>
      </c>
      <c r="C2046" s="25">
        <f t="shared" ca="1" si="156"/>
        <v>45.100847307404976</v>
      </c>
      <c r="H2046" s="24">
        <v>2044</v>
      </c>
      <c r="I2046" s="24" t="e">
        <f ca="1"/>
        <v>#NAME?</v>
      </c>
      <c r="J2046" s="24" t="e">
        <f t="array" aca="1" ref="J2046" ca="1">INDIRECT(ADDRESS(($F$2+1-H2046)+2,9))</f>
        <v>#NAME?</v>
      </c>
      <c r="K2046" s="24" t="e">
        <f t="shared" ca="1" si="157"/>
        <v>#NAME?</v>
      </c>
      <c r="L2046" s="24" t="e">
        <f t="shared" ca="1" si="158"/>
        <v>#NAME?</v>
      </c>
      <c r="M2046" s="24" t="e">
        <f t="shared" ca="1" si="159"/>
        <v>#NAME?</v>
      </c>
    </row>
    <row r="2047" spans="2:13" x14ac:dyDescent="0.25">
      <c r="B2047" s="24">
        <f t="shared" ca="1" si="155"/>
        <v>0.13110825109305158</v>
      </c>
      <c r="C2047" s="25">
        <f t="shared" ca="1" si="156"/>
        <v>38.788323385993237</v>
      </c>
      <c r="H2047" s="24">
        <v>2045</v>
      </c>
      <c r="I2047" s="24" t="e">
        <f ca="1"/>
        <v>#NAME?</v>
      </c>
      <c r="J2047" s="24" t="e">
        <f t="array" aca="1" ref="J2047" ca="1">INDIRECT(ADDRESS(($F$2+1-H2047)+2,9))</f>
        <v>#NAME?</v>
      </c>
      <c r="K2047" s="24" t="e">
        <f t="shared" ca="1" si="157"/>
        <v>#NAME?</v>
      </c>
      <c r="L2047" s="24" t="e">
        <f t="shared" ca="1" si="158"/>
        <v>#NAME?</v>
      </c>
      <c r="M2047" s="24" t="e">
        <f t="shared" ca="1" si="159"/>
        <v>#NAME?</v>
      </c>
    </row>
    <row r="2048" spans="2:13" x14ac:dyDescent="0.25">
      <c r="B2048" s="24">
        <f t="shared" ca="1" si="155"/>
        <v>0.40552313422467268</v>
      </c>
      <c r="C2048" s="25">
        <f t="shared" ca="1" si="156"/>
        <v>47.609235060788784</v>
      </c>
      <c r="H2048" s="24">
        <v>2046</v>
      </c>
      <c r="I2048" s="24" t="e">
        <f ca="1"/>
        <v>#NAME?</v>
      </c>
      <c r="J2048" s="24" t="e">
        <f t="array" aca="1" ref="J2048" ca="1">INDIRECT(ADDRESS(($F$2+1-H2048)+2,9))</f>
        <v>#NAME?</v>
      </c>
      <c r="K2048" s="24" t="e">
        <f t="shared" ca="1" si="157"/>
        <v>#NAME?</v>
      </c>
      <c r="L2048" s="24" t="e">
        <f t="shared" ca="1" si="158"/>
        <v>#NAME?</v>
      </c>
      <c r="M2048" s="24" t="e">
        <f t="shared" ca="1" si="159"/>
        <v>#NAME?</v>
      </c>
    </row>
    <row r="2049" spans="2:13" x14ac:dyDescent="0.25">
      <c r="B2049" s="24">
        <f t="shared" ca="1" si="155"/>
        <v>0.23464874580294504</v>
      </c>
      <c r="C2049" s="25">
        <f t="shared" ca="1" si="156"/>
        <v>42.763774469893804</v>
      </c>
      <c r="H2049" s="24">
        <v>2047</v>
      </c>
      <c r="I2049" s="24" t="e">
        <f ca="1"/>
        <v>#NAME?</v>
      </c>
      <c r="J2049" s="24" t="e">
        <f t="array" aca="1" ref="J2049" ca="1">INDIRECT(ADDRESS(($F$2+1-H2049)+2,9))</f>
        <v>#NAME?</v>
      </c>
      <c r="K2049" s="24" t="e">
        <f t="shared" ca="1" si="157"/>
        <v>#NAME?</v>
      </c>
      <c r="L2049" s="24" t="e">
        <f t="shared" ca="1" si="158"/>
        <v>#NAME?</v>
      </c>
      <c r="M2049" s="24" t="e">
        <f t="shared" ca="1" si="159"/>
        <v>#NAME?</v>
      </c>
    </row>
    <row r="2050" spans="2:13" x14ac:dyDescent="0.25">
      <c r="B2050" s="24">
        <f t="shared" ca="1" si="155"/>
        <v>0.9372778609944229</v>
      </c>
      <c r="C2050" s="25">
        <f t="shared" ca="1" si="156"/>
        <v>65.323167973764996</v>
      </c>
      <c r="H2050" s="24">
        <v>2048</v>
      </c>
      <c r="I2050" s="24" t="e">
        <f ca="1"/>
        <v>#NAME?</v>
      </c>
      <c r="J2050" s="24" t="e">
        <f t="array" aca="1" ref="J2050" ca="1">INDIRECT(ADDRESS(($F$2+1-H2050)+2,9))</f>
        <v>#NAME?</v>
      </c>
      <c r="K2050" s="24" t="e">
        <f t="shared" ca="1" si="157"/>
        <v>#NAME?</v>
      </c>
      <c r="L2050" s="24" t="e">
        <f t="shared" ca="1" si="158"/>
        <v>#NAME?</v>
      </c>
      <c r="M2050" s="24" t="e">
        <f t="shared" ca="1" si="159"/>
        <v>#NAME?</v>
      </c>
    </row>
    <row r="2051" spans="2:13" x14ac:dyDescent="0.25">
      <c r="B2051" s="24">
        <f t="shared" ca="1" si="155"/>
        <v>0.96605306781406997</v>
      </c>
      <c r="C2051" s="25">
        <f t="shared" ca="1" si="156"/>
        <v>68.257106085383242</v>
      </c>
      <c r="H2051" s="24">
        <v>2049</v>
      </c>
      <c r="I2051" s="24" t="e">
        <f ca="1"/>
        <v>#NAME?</v>
      </c>
      <c r="J2051" s="24" t="e">
        <f t="array" aca="1" ref="J2051" ca="1">INDIRECT(ADDRESS(($F$2+1-H2051)+2,9))</f>
        <v>#NAME?</v>
      </c>
      <c r="K2051" s="24" t="e">
        <f t="shared" ca="1" si="157"/>
        <v>#NAME?</v>
      </c>
      <c r="L2051" s="24" t="e">
        <f t="shared" ca="1" si="158"/>
        <v>#NAME?</v>
      </c>
      <c r="M2051" s="24" t="e">
        <f t="shared" ca="1" si="159"/>
        <v>#NAME?</v>
      </c>
    </row>
    <row r="2052" spans="2:13" x14ac:dyDescent="0.25">
      <c r="B2052" s="24">
        <f t="shared" ref="B2052:B2115" ca="1" si="160">RAND()</f>
        <v>0.29908767147987736</v>
      </c>
      <c r="C2052" s="25">
        <f t="shared" ref="C2052:C2115" ca="1" si="161">_xlfn.NORM.INV(B2052,50,10)</f>
        <v>44.729737259402469</v>
      </c>
      <c r="H2052" s="24">
        <v>2050</v>
      </c>
      <c r="I2052" s="24" t="e">
        <f ca="1"/>
        <v>#NAME?</v>
      </c>
      <c r="J2052" s="24" t="e">
        <f t="array" aca="1" ref="J2052" ca="1">INDIRECT(ADDRESS(($F$2+1-H2052)+2,9))</f>
        <v>#NAME?</v>
      </c>
      <c r="K2052" s="24" t="e">
        <f t="shared" ref="K2052:K2115" ca="1" si="162">_xlfn.NORM.DIST(I2052,$F$5,$F$6,TRUE)</f>
        <v>#NAME?</v>
      </c>
      <c r="L2052" s="24" t="e">
        <f t="shared" ref="L2052:L2115" ca="1" si="163">_xlfn.NORM.DIST(J2052,$F$5,$F$6,TRUE)</f>
        <v>#NAME?</v>
      </c>
      <c r="M2052" s="24" t="e">
        <f t="shared" ca="1" si="159"/>
        <v>#NAME?</v>
      </c>
    </row>
    <row r="2053" spans="2:13" x14ac:dyDescent="0.25">
      <c r="B2053" s="24">
        <f t="shared" ca="1" si="160"/>
        <v>0.96248049481535569</v>
      </c>
      <c r="C2053" s="25">
        <f t="shared" ca="1" si="161"/>
        <v>67.802258264665667</v>
      </c>
      <c r="H2053" s="24">
        <v>2051</v>
      </c>
      <c r="I2053" s="24" t="e">
        <f ca="1"/>
        <v>#NAME?</v>
      </c>
      <c r="J2053" s="24" t="e">
        <f t="array" aca="1" ref="J2053" ca="1">INDIRECT(ADDRESS(($F$2+1-H2053)+2,9))</f>
        <v>#NAME?</v>
      </c>
      <c r="K2053" s="24" t="e">
        <f t="shared" ca="1" si="162"/>
        <v>#NAME?</v>
      </c>
      <c r="L2053" s="24" t="e">
        <f t="shared" ca="1" si="163"/>
        <v>#NAME?</v>
      </c>
      <c r="M2053" s="24" t="e">
        <f t="shared" ref="M2053:M2116" ca="1" si="164">((2*H2053-1)/$F$2)*(LN(K2053)+LN(1-L2053))</f>
        <v>#NAME?</v>
      </c>
    </row>
    <row r="2054" spans="2:13" x14ac:dyDescent="0.25">
      <c r="B2054" s="24">
        <f t="shared" ca="1" si="160"/>
        <v>0.64403589516405535</v>
      </c>
      <c r="C2054" s="25">
        <f t="shared" ca="1" si="161"/>
        <v>53.692676850710917</v>
      </c>
      <c r="H2054" s="24">
        <v>2052</v>
      </c>
      <c r="I2054" s="24" t="e">
        <f ca="1"/>
        <v>#NAME?</v>
      </c>
      <c r="J2054" s="24" t="e">
        <f t="array" aca="1" ref="J2054" ca="1">INDIRECT(ADDRESS(($F$2+1-H2054)+2,9))</f>
        <v>#NAME?</v>
      </c>
      <c r="K2054" s="24" t="e">
        <f t="shared" ca="1" si="162"/>
        <v>#NAME?</v>
      </c>
      <c r="L2054" s="24" t="e">
        <f t="shared" ca="1" si="163"/>
        <v>#NAME?</v>
      </c>
      <c r="M2054" s="24" t="e">
        <f t="shared" ca="1" si="164"/>
        <v>#NAME?</v>
      </c>
    </row>
    <row r="2055" spans="2:13" x14ac:dyDescent="0.25">
      <c r="B2055" s="24">
        <f t="shared" ca="1" si="160"/>
        <v>0.74432146484722395</v>
      </c>
      <c r="C2055" s="25">
        <f t="shared" ca="1" si="161"/>
        <v>56.567260669874486</v>
      </c>
      <c r="H2055" s="24">
        <v>2053</v>
      </c>
      <c r="I2055" s="24" t="e">
        <f ca="1"/>
        <v>#NAME?</v>
      </c>
      <c r="J2055" s="24" t="e">
        <f t="array" aca="1" ref="J2055" ca="1">INDIRECT(ADDRESS(($F$2+1-H2055)+2,9))</f>
        <v>#NAME?</v>
      </c>
      <c r="K2055" s="24" t="e">
        <f t="shared" ca="1" si="162"/>
        <v>#NAME?</v>
      </c>
      <c r="L2055" s="24" t="e">
        <f t="shared" ca="1" si="163"/>
        <v>#NAME?</v>
      </c>
      <c r="M2055" s="24" t="e">
        <f t="shared" ca="1" si="164"/>
        <v>#NAME?</v>
      </c>
    </row>
    <row r="2056" spans="2:13" x14ac:dyDescent="0.25">
      <c r="B2056" s="24">
        <f t="shared" ca="1" si="160"/>
        <v>0.18420701739224532</v>
      </c>
      <c r="C2056" s="25">
        <f t="shared" ca="1" si="161"/>
        <v>41.005519117420768</v>
      </c>
      <c r="H2056" s="24">
        <v>2054</v>
      </c>
      <c r="I2056" s="24" t="e">
        <f ca="1"/>
        <v>#NAME?</v>
      </c>
      <c r="J2056" s="24" t="e">
        <f t="array" aca="1" ref="J2056" ca="1">INDIRECT(ADDRESS(($F$2+1-H2056)+2,9))</f>
        <v>#NAME?</v>
      </c>
      <c r="K2056" s="24" t="e">
        <f t="shared" ca="1" si="162"/>
        <v>#NAME?</v>
      </c>
      <c r="L2056" s="24" t="e">
        <f t="shared" ca="1" si="163"/>
        <v>#NAME?</v>
      </c>
      <c r="M2056" s="24" t="e">
        <f t="shared" ca="1" si="164"/>
        <v>#NAME?</v>
      </c>
    </row>
    <row r="2057" spans="2:13" x14ac:dyDescent="0.25">
      <c r="B2057" s="24">
        <f t="shared" ca="1" si="160"/>
        <v>0.36094354312186672</v>
      </c>
      <c r="C2057" s="25">
        <f t="shared" ca="1" si="161"/>
        <v>46.440621190975399</v>
      </c>
      <c r="H2057" s="24">
        <v>2055</v>
      </c>
      <c r="I2057" s="24" t="e">
        <f ca="1"/>
        <v>#NAME?</v>
      </c>
      <c r="J2057" s="24" t="e">
        <f t="array" aca="1" ref="J2057" ca="1">INDIRECT(ADDRESS(($F$2+1-H2057)+2,9))</f>
        <v>#NAME?</v>
      </c>
      <c r="K2057" s="24" t="e">
        <f t="shared" ca="1" si="162"/>
        <v>#NAME?</v>
      </c>
      <c r="L2057" s="24" t="e">
        <f t="shared" ca="1" si="163"/>
        <v>#NAME?</v>
      </c>
      <c r="M2057" s="24" t="e">
        <f t="shared" ca="1" si="164"/>
        <v>#NAME?</v>
      </c>
    </row>
    <row r="2058" spans="2:13" x14ac:dyDescent="0.25">
      <c r="B2058" s="24">
        <f t="shared" ca="1" si="160"/>
        <v>0.79193373359969288</v>
      </c>
      <c r="C2058" s="25">
        <f t="shared" ca="1" si="161"/>
        <v>58.131491793842898</v>
      </c>
      <c r="H2058" s="24">
        <v>2056</v>
      </c>
      <c r="I2058" s="24" t="e">
        <f ca="1"/>
        <v>#NAME?</v>
      </c>
      <c r="J2058" s="24" t="e">
        <f t="array" aca="1" ref="J2058" ca="1">INDIRECT(ADDRESS(($F$2+1-H2058)+2,9))</f>
        <v>#NAME?</v>
      </c>
      <c r="K2058" s="24" t="e">
        <f t="shared" ca="1" si="162"/>
        <v>#NAME?</v>
      </c>
      <c r="L2058" s="24" t="e">
        <f t="shared" ca="1" si="163"/>
        <v>#NAME?</v>
      </c>
      <c r="M2058" s="24" t="e">
        <f t="shared" ca="1" si="164"/>
        <v>#NAME?</v>
      </c>
    </row>
    <row r="2059" spans="2:13" x14ac:dyDescent="0.25">
      <c r="B2059" s="24">
        <f t="shared" ca="1" si="160"/>
        <v>3.6772909363001594E-2</v>
      </c>
      <c r="C2059" s="25">
        <f t="shared" ca="1" si="161"/>
        <v>32.105714121314378</v>
      </c>
      <c r="H2059" s="24">
        <v>2057</v>
      </c>
      <c r="I2059" s="24" t="e">
        <f ca="1"/>
        <v>#NAME?</v>
      </c>
      <c r="J2059" s="24" t="e">
        <f t="array" aca="1" ref="J2059" ca="1">INDIRECT(ADDRESS(($F$2+1-H2059)+2,9))</f>
        <v>#NAME?</v>
      </c>
      <c r="K2059" s="24" t="e">
        <f t="shared" ca="1" si="162"/>
        <v>#NAME?</v>
      </c>
      <c r="L2059" s="24" t="e">
        <f t="shared" ca="1" si="163"/>
        <v>#NAME?</v>
      </c>
      <c r="M2059" s="24" t="e">
        <f t="shared" ca="1" si="164"/>
        <v>#NAME?</v>
      </c>
    </row>
    <row r="2060" spans="2:13" x14ac:dyDescent="0.25">
      <c r="B2060" s="24">
        <f t="shared" ca="1" si="160"/>
        <v>0.8010576284440023</v>
      </c>
      <c r="C2060" s="25">
        <f t="shared" ca="1" si="161"/>
        <v>58.45405019162029</v>
      </c>
      <c r="H2060" s="24">
        <v>2058</v>
      </c>
      <c r="I2060" s="24" t="e">
        <f ca="1"/>
        <v>#NAME?</v>
      </c>
      <c r="J2060" s="24" t="e">
        <f t="array" aca="1" ref="J2060" ca="1">INDIRECT(ADDRESS(($F$2+1-H2060)+2,9))</f>
        <v>#NAME?</v>
      </c>
      <c r="K2060" s="24" t="e">
        <f t="shared" ca="1" si="162"/>
        <v>#NAME?</v>
      </c>
      <c r="L2060" s="24" t="e">
        <f t="shared" ca="1" si="163"/>
        <v>#NAME?</v>
      </c>
      <c r="M2060" s="24" t="e">
        <f t="shared" ca="1" si="164"/>
        <v>#NAME?</v>
      </c>
    </row>
    <row r="2061" spans="2:13" x14ac:dyDescent="0.25">
      <c r="B2061" s="24">
        <f t="shared" ca="1" si="160"/>
        <v>0.87080520296718156</v>
      </c>
      <c r="C2061" s="25">
        <f t="shared" ca="1" si="161"/>
        <v>61.302056156171723</v>
      </c>
      <c r="H2061" s="24">
        <v>2059</v>
      </c>
      <c r="I2061" s="24" t="e">
        <f ca="1"/>
        <v>#NAME?</v>
      </c>
      <c r="J2061" s="24" t="e">
        <f t="array" aca="1" ref="J2061" ca="1">INDIRECT(ADDRESS(($F$2+1-H2061)+2,9))</f>
        <v>#NAME?</v>
      </c>
      <c r="K2061" s="24" t="e">
        <f t="shared" ca="1" si="162"/>
        <v>#NAME?</v>
      </c>
      <c r="L2061" s="24" t="e">
        <f t="shared" ca="1" si="163"/>
        <v>#NAME?</v>
      </c>
      <c r="M2061" s="24" t="e">
        <f t="shared" ca="1" si="164"/>
        <v>#NAME?</v>
      </c>
    </row>
    <row r="2062" spans="2:13" x14ac:dyDescent="0.25">
      <c r="B2062" s="24">
        <f t="shared" ca="1" si="160"/>
        <v>0.59235010638552077</v>
      </c>
      <c r="C2062" s="25">
        <f t="shared" ca="1" si="161"/>
        <v>52.335945138716355</v>
      </c>
      <c r="H2062" s="24">
        <v>2060</v>
      </c>
      <c r="I2062" s="24" t="e">
        <f ca="1"/>
        <v>#NAME?</v>
      </c>
      <c r="J2062" s="24" t="e">
        <f t="array" aca="1" ref="J2062" ca="1">INDIRECT(ADDRESS(($F$2+1-H2062)+2,9))</f>
        <v>#NAME?</v>
      </c>
      <c r="K2062" s="24" t="e">
        <f t="shared" ca="1" si="162"/>
        <v>#NAME?</v>
      </c>
      <c r="L2062" s="24" t="e">
        <f t="shared" ca="1" si="163"/>
        <v>#NAME?</v>
      </c>
      <c r="M2062" s="24" t="e">
        <f t="shared" ca="1" si="164"/>
        <v>#NAME?</v>
      </c>
    </row>
    <row r="2063" spans="2:13" x14ac:dyDescent="0.25">
      <c r="B2063" s="24">
        <f t="shared" ca="1" si="160"/>
        <v>0.65838702740886523</v>
      </c>
      <c r="C2063" s="25">
        <f t="shared" ca="1" si="161"/>
        <v>54.080650132357981</v>
      </c>
      <c r="H2063" s="24">
        <v>2061</v>
      </c>
      <c r="I2063" s="24" t="e">
        <f ca="1"/>
        <v>#NAME?</v>
      </c>
      <c r="J2063" s="24" t="e">
        <f t="array" aca="1" ref="J2063" ca="1">INDIRECT(ADDRESS(($F$2+1-H2063)+2,9))</f>
        <v>#NAME?</v>
      </c>
      <c r="K2063" s="24" t="e">
        <f t="shared" ca="1" si="162"/>
        <v>#NAME?</v>
      </c>
      <c r="L2063" s="24" t="e">
        <f t="shared" ca="1" si="163"/>
        <v>#NAME?</v>
      </c>
      <c r="M2063" s="24" t="e">
        <f t="shared" ca="1" si="164"/>
        <v>#NAME?</v>
      </c>
    </row>
    <row r="2064" spans="2:13" x14ac:dyDescent="0.25">
      <c r="B2064" s="24">
        <f t="shared" ca="1" si="160"/>
        <v>0.60408107622504026</v>
      </c>
      <c r="C2064" s="25">
        <f t="shared" ca="1" si="161"/>
        <v>52.639248230942968</v>
      </c>
      <c r="H2064" s="24">
        <v>2062</v>
      </c>
      <c r="I2064" s="24" t="e">
        <f ca="1"/>
        <v>#NAME?</v>
      </c>
      <c r="J2064" s="24" t="e">
        <f t="array" aca="1" ref="J2064" ca="1">INDIRECT(ADDRESS(($F$2+1-H2064)+2,9))</f>
        <v>#NAME?</v>
      </c>
      <c r="K2064" s="24" t="e">
        <f t="shared" ca="1" si="162"/>
        <v>#NAME?</v>
      </c>
      <c r="L2064" s="24" t="e">
        <f t="shared" ca="1" si="163"/>
        <v>#NAME?</v>
      </c>
      <c r="M2064" s="24" t="e">
        <f t="shared" ca="1" si="164"/>
        <v>#NAME?</v>
      </c>
    </row>
    <row r="2065" spans="2:13" x14ac:dyDescent="0.25">
      <c r="B2065" s="24">
        <f t="shared" ca="1" si="160"/>
        <v>0.76895054105748339</v>
      </c>
      <c r="C2065" s="25">
        <f t="shared" ca="1" si="161"/>
        <v>57.353950791390588</v>
      </c>
      <c r="H2065" s="24">
        <v>2063</v>
      </c>
      <c r="I2065" s="24" t="e">
        <f ca="1"/>
        <v>#NAME?</v>
      </c>
      <c r="J2065" s="24" t="e">
        <f t="array" aca="1" ref="J2065" ca="1">INDIRECT(ADDRESS(($F$2+1-H2065)+2,9))</f>
        <v>#NAME?</v>
      </c>
      <c r="K2065" s="24" t="e">
        <f t="shared" ca="1" si="162"/>
        <v>#NAME?</v>
      </c>
      <c r="L2065" s="24" t="e">
        <f t="shared" ca="1" si="163"/>
        <v>#NAME?</v>
      </c>
      <c r="M2065" s="24" t="e">
        <f t="shared" ca="1" si="164"/>
        <v>#NAME?</v>
      </c>
    </row>
    <row r="2066" spans="2:13" x14ac:dyDescent="0.25">
      <c r="B2066" s="24">
        <f t="shared" ca="1" si="160"/>
        <v>0.79241574746507804</v>
      </c>
      <c r="C2066" s="25">
        <f t="shared" ca="1" si="161"/>
        <v>58.148319582221134</v>
      </c>
      <c r="H2066" s="24">
        <v>2064</v>
      </c>
      <c r="I2066" s="24" t="e">
        <f ca="1"/>
        <v>#NAME?</v>
      </c>
      <c r="J2066" s="24" t="e">
        <f t="array" aca="1" ref="J2066" ca="1">INDIRECT(ADDRESS(($F$2+1-H2066)+2,9))</f>
        <v>#NAME?</v>
      </c>
      <c r="K2066" s="24" t="e">
        <f t="shared" ca="1" si="162"/>
        <v>#NAME?</v>
      </c>
      <c r="L2066" s="24" t="e">
        <f t="shared" ca="1" si="163"/>
        <v>#NAME?</v>
      </c>
      <c r="M2066" s="24" t="e">
        <f t="shared" ca="1" si="164"/>
        <v>#NAME?</v>
      </c>
    </row>
    <row r="2067" spans="2:13" x14ac:dyDescent="0.25">
      <c r="B2067" s="24">
        <f t="shared" ca="1" si="160"/>
        <v>0.19808064399086478</v>
      </c>
      <c r="C2067" s="25">
        <f t="shared" ca="1" si="161"/>
        <v>41.515030817011066</v>
      </c>
      <c r="H2067" s="24">
        <v>2065</v>
      </c>
      <c r="I2067" s="24" t="e">
        <f ca="1"/>
        <v>#NAME?</v>
      </c>
      <c r="J2067" s="24" t="e">
        <f t="array" aca="1" ref="J2067" ca="1">INDIRECT(ADDRESS(($F$2+1-H2067)+2,9))</f>
        <v>#NAME?</v>
      </c>
      <c r="K2067" s="24" t="e">
        <f t="shared" ca="1" si="162"/>
        <v>#NAME?</v>
      </c>
      <c r="L2067" s="24" t="e">
        <f t="shared" ca="1" si="163"/>
        <v>#NAME?</v>
      </c>
      <c r="M2067" s="24" t="e">
        <f t="shared" ca="1" si="164"/>
        <v>#NAME?</v>
      </c>
    </row>
    <row r="2068" spans="2:13" x14ac:dyDescent="0.25">
      <c r="B2068" s="24">
        <f t="shared" ca="1" si="160"/>
        <v>0.5462819787442651</v>
      </c>
      <c r="C2068" s="25">
        <f t="shared" ca="1" si="161"/>
        <v>51.162731776873144</v>
      </c>
      <c r="H2068" s="24">
        <v>2066</v>
      </c>
      <c r="I2068" s="24" t="e">
        <f ca="1"/>
        <v>#NAME?</v>
      </c>
      <c r="J2068" s="24" t="e">
        <f t="array" aca="1" ref="J2068" ca="1">INDIRECT(ADDRESS(($F$2+1-H2068)+2,9))</f>
        <v>#NAME?</v>
      </c>
      <c r="K2068" s="24" t="e">
        <f t="shared" ca="1" si="162"/>
        <v>#NAME?</v>
      </c>
      <c r="L2068" s="24" t="e">
        <f t="shared" ca="1" si="163"/>
        <v>#NAME?</v>
      </c>
      <c r="M2068" s="24" t="e">
        <f t="shared" ca="1" si="164"/>
        <v>#NAME?</v>
      </c>
    </row>
    <row r="2069" spans="2:13" x14ac:dyDescent="0.25">
      <c r="B2069" s="24">
        <f t="shared" ca="1" si="160"/>
        <v>0.70728998112415864</v>
      </c>
      <c r="C2069" s="25">
        <f t="shared" ca="1" si="161"/>
        <v>55.454849367682542</v>
      </c>
      <c r="H2069" s="24">
        <v>2067</v>
      </c>
      <c r="I2069" s="24" t="e">
        <f ca="1"/>
        <v>#NAME?</v>
      </c>
      <c r="J2069" s="24" t="e">
        <f t="array" aca="1" ref="J2069" ca="1">INDIRECT(ADDRESS(($F$2+1-H2069)+2,9))</f>
        <v>#NAME?</v>
      </c>
      <c r="K2069" s="24" t="e">
        <f t="shared" ca="1" si="162"/>
        <v>#NAME?</v>
      </c>
      <c r="L2069" s="24" t="e">
        <f t="shared" ca="1" si="163"/>
        <v>#NAME?</v>
      </c>
      <c r="M2069" s="24" t="e">
        <f t="shared" ca="1" si="164"/>
        <v>#NAME?</v>
      </c>
    </row>
    <row r="2070" spans="2:13" x14ac:dyDescent="0.25">
      <c r="B2070" s="24">
        <f t="shared" ca="1" si="160"/>
        <v>0.53512710359460869</v>
      </c>
      <c r="C2070" s="25">
        <f t="shared" ca="1" si="161"/>
        <v>50.88164675511414</v>
      </c>
      <c r="H2070" s="24">
        <v>2068</v>
      </c>
      <c r="I2070" s="24" t="e">
        <f ca="1"/>
        <v>#NAME?</v>
      </c>
      <c r="J2070" s="24" t="e">
        <f t="array" aca="1" ref="J2070" ca="1">INDIRECT(ADDRESS(($F$2+1-H2070)+2,9))</f>
        <v>#NAME?</v>
      </c>
      <c r="K2070" s="24" t="e">
        <f t="shared" ca="1" si="162"/>
        <v>#NAME?</v>
      </c>
      <c r="L2070" s="24" t="e">
        <f t="shared" ca="1" si="163"/>
        <v>#NAME?</v>
      </c>
      <c r="M2070" s="24" t="e">
        <f t="shared" ca="1" si="164"/>
        <v>#NAME?</v>
      </c>
    </row>
    <row r="2071" spans="2:13" x14ac:dyDescent="0.25">
      <c r="B2071" s="24">
        <f t="shared" ca="1" si="160"/>
        <v>0.45951809256333898</v>
      </c>
      <c r="C2071" s="25">
        <f t="shared" ca="1" si="161"/>
        <v>48.983521346511658</v>
      </c>
      <c r="H2071" s="24">
        <v>2069</v>
      </c>
      <c r="I2071" s="24" t="e">
        <f ca="1"/>
        <v>#NAME?</v>
      </c>
      <c r="J2071" s="24" t="e">
        <f t="array" aca="1" ref="J2071" ca="1">INDIRECT(ADDRESS(($F$2+1-H2071)+2,9))</f>
        <v>#NAME?</v>
      </c>
      <c r="K2071" s="24" t="e">
        <f t="shared" ca="1" si="162"/>
        <v>#NAME?</v>
      </c>
      <c r="L2071" s="24" t="e">
        <f t="shared" ca="1" si="163"/>
        <v>#NAME?</v>
      </c>
      <c r="M2071" s="24" t="e">
        <f t="shared" ca="1" si="164"/>
        <v>#NAME?</v>
      </c>
    </row>
    <row r="2072" spans="2:13" x14ac:dyDescent="0.25">
      <c r="B2072" s="24">
        <f t="shared" ca="1" si="160"/>
        <v>0.52146950573454021</v>
      </c>
      <c r="C2072" s="25">
        <f t="shared" ca="1" si="161"/>
        <v>50.538420732237142</v>
      </c>
      <c r="H2072" s="24">
        <v>2070</v>
      </c>
      <c r="I2072" s="24" t="e">
        <f ca="1"/>
        <v>#NAME?</v>
      </c>
      <c r="J2072" s="24" t="e">
        <f t="array" aca="1" ref="J2072" ca="1">INDIRECT(ADDRESS(($F$2+1-H2072)+2,9))</f>
        <v>#NAME?</v>
      </c>
      <c r="K2072" s="24" t="e">
        <f t="shared" ca="1" si="162"/>
        <v>#NAME?</v>
      </c>
      <c r="L2072" s="24" t="e">
        <f t="shared" ca="1" si="163"/>
        <v>#NAME?</v>
      </c>
      <c r="M2072" s="24" t="e">
        <f t="shared" ca="1" si="164"/>
        <v>#NAME?</v>
      </c>
    </row>
    <row r="2073" spans="2:13" x14ac:dyDescent="0.25">
      <c r="B2073" s="24">
        <f t="shared" ca="1" si="160"/>
        <v>7.2235224548025778E-2</v>
      </c>
      <c r="C2073" s="25">
        <f t="shared" ca="1" si="161"/>
        <v>35.40655993866082</v>
      </c>
      <c r="H2073" s="24">
        <v>2071</v>
      </c>
      <c r="I2073" s="24" t="e">
        <f ca="1"/>
        <v>#NAME?</v>
      </c>
      <c r="J2073" s="24" t="e">
        <f t="array" aca="1" ref="J2073" ca="1">INDIRECT(ADDRESS(($F$2+1-H2073)+2,9))</f>
        <v>#NAME?</v>
      </c>
      <c r="K2073" s="24" t="e">
        <f t="shared" ca="1" si="162"/>
        <v>#NAME?</v>
      </c>
      <c r="L2073" s="24" t="e">
        <f t="shared" ca="1" si="163"/>
        <v>#NAME?</v>
      </c>
      <c r="M2073" s="24" t="e">
        <f t="shared" ca="1" si="164"/>
        <v>#NAME?</v>
      </c>
    </row>
    <row r="2074" spans="2:13" x14ac:dyDescent="0.25">
      <c r="B2074" s="24">
        <f t="shared" ca="1" si="160"/>
        <v>0.95685002022977172</v>
      </c>
      <c r="C2074" s="25">
        <f t="shared" ca="1" si="161"/>
        <v>67.152469541002546</v>
      </c>
      <c r="H2074" s="24">
        <v>2072</v>
      </c>
      <c r="I2074" s="24" t="e">
        <f ca="1"/>
        <v>#NAME?</v>
      </c>
      <c r="J2074" s="24" t="e">
        <f t="array" aca="1" ref="J2074" ca="1">INDIRECT(ADDRESS(($F$2+1-H2074)+2,9))</f>
        <v>#NAME?</v>
      </c>
      <c r="K2074" s="24" t="e">
        <f t="shared" ca="1" si="162"/>
        <v>#NAME?</v>
      </c>
      <c r="L2074" s="24" t="e">
        <f t="shared" ca="1" si="163"/>
        <v>#NAME?</v>
      </c>
      <c r="M2074" s="24" t="e">
        <f t="shared" ca="1" si="164"/>
        <v>#NAME?</v>
      </c>
    </row>
    <row r="2075" spans="2:13" x14ac:dyDescent="0.25">
      <c r="B2075" s="24">
        <f t="shared" ca="1" si="160"/>
        <v>0.7189787235534274</v>
      </c>
      <c r="C2075" s="25">
        <f t="shared" ca="1" si="161"/>
        <v>55.798102970519835</v>
      </c>
      <c r="H2075" s="24">
        <v>2073</v>
      </c>
      <c r="I2075" s="24" t="e">
        <f ca="1"/>
        <v>#NAME?</v>
      </c>
      <c r="J2075" s="24" t="e">
        <f t="array" aca="1" ref="J2075" ca="1">INDIRECT(ADDRESS(($F$2+1-H2075)+2,9))</f>
        <v>#NAME?</v>
      </c>
      <c r="K2075" s="24" t="e">
        <f t="shared" ca="1" si="162"/>
        <v>#NAME?</v>
      </c>
      <c r="L2075" s="24" t="e">
        <f t="shared" ca="1" si="163"/>
        <v>#NAME?</v>
      </c>
      <c r="M2075" s="24" t="e">
        <f t="shared" ca="1" si="164"/>
        <v>#NAME?</v>
      </c>
    </row>
    <row r="2076" spans="2:13" x14ac:dyDescent="0.25">
      <c r="B2076" s="24">
        <f t="shared" ca="1" si="160"/>
        <v>0.13776455644122998</v>
      </c>
      <c r="C2076" s="25">
        <f t="shared" ca="1" si="161"/>
        <v>39.095821283526249</v>
      </c>
      <c r="H2076" s="24">
        <v>2074</v>
      </c>
      <c r="I2076" s="24" t="e">
        <f ca="1"/>
        <v>#NAME?</v>
      </c>
      <c r="J2076" s="24" t="e">
        <f t="array" aca="1" ref="J2076" ca="1">INDIRECT(ADDRESS(($F$2+1-H2076)+2,9))</f>
        <v>#NAME?</v>
      </c>
      <c r="K2076" s="24" t="e">
        <f t="shared" ca="1" si="162"/>
        <v>#NAME?</v>
      </c>
      <c r="L2076" s="24" t="e">
        <f t="shared" ca="1" si="163"/>
        <v>#NAME?</v>
      </c>
      <c r="M2076" s="24" t="e">
        <f t="shared" ca="1" si="164"/>
        <v>#NAME?</v>
      </c>
    </row>
    <row r="2077" spans="2:13" x14ac:dyDescent="0.25">
      <c r="B2077" s="24">
        <f t="shared" ca="1" si="160"/>
        <v>0.58791544819323505</v>
      </c>
      <c r="C2077" s="25">
        <f t="shared" ca="1" si="161"/>
        <v>52.22185985256155</v>
      </c>
      <c r="H2077" s="24">
        <v>2075</v>
      </c>
      <c r="I2077" s="24" t="e">
        <f ca="1"/>
        <v>#NAME?</v>
      </c>
      <c r="J2077" s="24" t="e">
        <f t="array" aca="1" ref="J2077" ca="1">INDIRECT(ADDRESS(($F$2+1-H2077)+2,9))</f>
        <v>#NAME?</v>
      </c>
      <c r="K2077" s="24" t="e">
        <f t="shared" ca="1" si="162"/>
        <v>#NAME?</v>
      </c>
      <c r="L2077" s="24" t="e">
        <f t="shared" ca="1" si="163"/>
        <v>#NAME?</v>
      </c>
      <c r="M2077" s="24" t="e">
        <f t="shared" ca="1" si="164"/>
        <v>#NAME?</v>
      </c>
    </row>
    <row r="2078" spans="2:13" x14ac:dyDescent="0.25">
      <c r="B2078" s="24">
        <f t="shared" ca="1" si="160"/>
        <v>0.76752770514641944</v>
      </c>
      <c r="C2078" s="25">
        <f t="shared" ca="1" si="161"/>
        <v>57.307291779550532</v>
      </c>
      <c r="H2078" s="24">
        <v>2076</v>
      </c>
      <c r="I2078" s="24" t="e">
        <f ca="1"/>
        <v>#NAME?</v>
      </c>
      <c r="J2078" s="24" t="e">
        <f t="array" aca="1" ref="J2078" ca="1">INDIRECT(ADDRESS(($F$2+1-H2078)+2,9))</f>
        <v>#NAME?</v>
      </c>
      <c r="K2078" s="24" t="e">
        <f t="shared" ca="1" si="162"/>
        <v>#NAME?</v>
      </c>
      <c r="L2078" s="24" t="e">
        <f t="shared" ca="1" si="163"/>
        <v>#NAME?</v>
      </c>
      <c r="M2078" s="24" t="e">
        <f t="shared" ca="1" si="164"/>
        <v>#NAME?</v>
      </c>
    </row>
    <row r="2079" spans="2:13" x14ac:dyDescent="0.25">
      <c r="B2079" s="24">
        <f t="shared" ca="1" si="160"/>
        <v>0.13714742369984778</v>
      </c>
      <c r="C2079" s="25">
        <f t="shared" ca="1" si="161"/>
        <v>39.067745998097223</v>
      </c>
      <c r="H2079" s="24">
        <v>2077</v>
      </c>
      <c r="I2079" s="24" t="e">
        <f ca="1"/>
        <v>#NAME?</v>
      </c>
      <c r="J2079" s="24" t="e">
        <f t="array" aca="1" ref="J2079" ca="1">INDIRECT(ADDRESS(($F$2+1-H2079)+2,9))</f>
        <v>#NAME?</v>
      </c>
      <c r="K2079" s="24" t="e">
        <f t="shared" ca="1" si="162"/>
        <v>#NAME?</v>
      </c>
      <c r="L2079" s="24" t="e">
        <f t="shared" ca="1" si="163"/>
        <v>#NAME?</v>
      </c>
      <c r="M2079" s="24" t="e">
        <f t="shared" ca="1" si="164"/>
        <v>#NAME?</v>
      </c>
    </row>
    <row r="2080" spans="2:13" x14ac:dyDescent="0.25">
      <c r="B2080" s="24">
        <f t="shared" ca="1" si="160"/>
        <v>0.32228285854741778</v>
      </c>
      <c r="C2080" s="25">
        <f t="shared" ca="1" si="161"/>
        <v>45.386753705492509</v>
      </c>
      <c r="H2080" s="24">
        <v>2078</v>
      </c>
      <c r="I2080" s="24" t="e">
        <f ca="1"/>
        <v>#NAME?</v>
      </c>
      <c r="J2080" s="24" t="e">
        <f t="array" aca="1" ref="J2080" ca="1">INDIRECT(ADDRESS(($F$2+1-H2080)+2,9))</f>
        <v>#NAME?</v>
      </c>
      <c r="K2080" s="24" t="e">
        <f t="shared" ca="1" si="162"/>
        <v>#NAME?</v>
      </c>
      <c r="L2080" s="24" t="e">
        <f t="shared" ca="1" si="163"/>
        <v>#NAME?</v>
      </c>
      <c r="M2080" s="24" t="e">
        <f t="shared" ca="1" si="164"/>
        <v>#NAME?</v>
      </c>
    </row>
    <row r="2081" spans="2:13" x14ac:dyDescent="0.25">
      <c r="B2081" s="24">
        <f t="shared" ca="1" si="160"/>
        <v>1.3594976723912411E-2</v>
      </c>
      <c r="C2081" s="25">
        <f t="shared" ca="1" si="161"/>
        <v>27.91220095392811</v>
      </c>
      <c r="H2081" s="24">
        <v>2079</v>
      </c>
      <c r="I2081" s="24" t="e">
        <f ca="1"/>
        <v>#NAME?</v>
      </c>
      <c r="J2081" s="24" t="e">
        <f t="array" aca="1" ref="J2081" ca="1">INDIRECT(ADDRESS(($F$2+1-H2081)+2,9))</f>
        <v>#NAME?</v>
      </c>
      <c r="K2081" s="24" t="e">
        <f t="shared" ca="1" si="162"/>
        <v>#NAME?</v>
      </c>
      <c r="L2081" s="24" t="e">
        <f t="shared" ca="1" si="163"/>
        <v>#NAME?</v>
      </c>
      <c r="M2081" s="24" t="e">
        <f t="shared" ca="1" si="164"/>
        <v>#NAME?</v>
      </c>
    </row>
    <row r="2082" spans="2:13" x14ac:dyDescent="0.25">
      <c r="B2082" s="24">
        <f t="shared" ca="1" si="160"/>
        <v>0.77610912102213558</v>
      </c>
      <c r="C2082" s="25">
        <f t="shared" ca="1" si="161"/>
        <v>57.591183586325378</v>
      </c>
      <c r="H2082" s="24">
        <v>2080</v>
      </c>
      <c r="I2082" s="24" t="e">
        <f ca="1"/>
        <v>#NAME?</v>
      </c>
      <c r="J2082" s="24" t="e">
        <f t="array" aca="1" ref="J2082" ca="1">INDIRECT(ADDRESS(($F$2+1-H2082)+2,9))</f>
        <v>#NAME?</v>
      </c>
      <c r="K2082" s="24" t="e">
        <f t="shared" ca="1" si="162"/>
        <v>#NAME?</v>
      </c>
      <c r="L2082" s="24" t="e">
        <f t="shared" ca="1" si="163"/>
        <v>#NAME?</v>
      </c>
      <c r="M2082" s="24" t="e">
        <f t="shared" ca="1" si="164"/>
        <v>#NAME?</v>
      </c>
    </row>
    <row r="2083" spans="2:13" x14ac:dyDescent="0.25">
      <c r="B2083" s="24">
        <f t="shared" ca="1" si="160"/>
        <v>0.61614990949661697</v>
      </c>
      <c r="C2083" s="25">
        <f t="shared" ca="1" si="161"/>
        <v>52.953844889315036</v>
      </c>
      <c r="H2083" s="24">
        <v>2081</v>
      </c>
      <c r="I2083" s="24" t="e">
        <f ca="1"/>
        <v>#NAME?</v>
      </c>
      <c r="J2083" s="24" t="e">
        <f t="array" aca="1" ref="J2083" ca="1">INDIRECT(ADDRESS(($F$2+1-H2083)+2,9))</f>
        <v>#NAME?</v>
      </c>
      <c r="K2083" s="24" t="e">
        <f t="shared" ca="1" si="162"/>
        <v>#NAME?</v>
      </c>
      <c r="L2083" s="24" t="e">
        <f t="shared" ca="1" si="163"/>
        <v>#NAME?</v>
      </c>
      <c r="M2083" s="24" t="e">
        <f t="shared" ca="1" si="164"/>
        <v>#NAME?</v>
      </c>
    </row>
    <row r="2084" spans="2:13" x14ac:dyDescent="0.25">
      <c r="B2084" s="24">
        <f t="shared" ca="1" si="160"/>
        <v>0.62252742664712912</v>
      </c>
      <c r="C2084" s="25">
        <f t="shared" ca="1" si="161"/>
        <v>53.12125501347009</v>
      </c>
      <c r="H2084" s="24">
        <v>2082</v>
      </c>
      <c r="I2084" s="24" t="e">
        <f ca="1"/>
        <v>#NAME?</v>
      </c>
      <c r="J2084" s="24" t="e">
        <f t="array" aca="1" ref="J2084" ca="1">INDIRECT(ADDRESS(($F$2+1-H2084)+2,9))</f>
        <v>#NAME?</v>
      </c>
      <c r="K2084" s="24" t="e">
        <f t="shared" ca="1" si="162"/>
        <v>#NAME?</v>
      </c>
      <c r="L2084" s="24" t="e">
        <f t="shared" ca="1" si="163"/>
        <v>#NAME?</v>
      </c>
      <c r="M2084" s="24" t="e">
        <f t="shared" ca="1" si="164"/>
        <v>#NAME?</v>
      </c>
    </row>
    <row r="2085" spans="2:13" x14ac:dyDescent="0.25">
      <c r="B2085" s="24">
        <f t="shared" ca="1" si="160"/>
        <v>0.39669849488373066</v>
      </c>
      <c r="C2085" s="25">
        <f t="shared" ca="1" si="161"/>
        <v>47.38097989776697</v>
      </c>
      <c r="H2085" s="24">
        <v>2083</v>
      </c>
      <c r="I2085" s="24" t="e">
        <f ca="1"/>
        <v>#NAME?</v>
      </c>
      <c r="J2085" s="24" t="e">
        <f t="array" aca="1" ref="J2085" ca="1">INDIRECT(ADDRESS(($F$2+1-H2085)+2,9))</f>
        <v>#NAME?</v>
      </c>
      <c r="K2085" s="24" t="e">
        <f t="shared" ca="1" si="162"/>
        <v>#NAME?</v>
      </c>
      <c r="L2085" s="24" t="e">
        <f t="shared" ca="1" si="163"/>
        <v>#NAME?</v>
      </c>
      <c r="M2085" s="24" t="e">
        <f t="shared" ca="1" si="164"/>
        <v>#NAME?</v>
      </c>
    </row>
    <row r="2086" spans="2:13" x14ac:dyDescent="0.25">
      <c r="B2086" s="24">
        <f t="shared" ca="1" si="160"/>
        <v>0.50791817364598202</v>
      </c>
      <c r="C2086" s="25">
        <f t="shared" ca="1" si="161"/>
        <v>50.198492212717895</v>
      </c>
      <c r="H2086" s="24">
        <v>2084</v>
      </c>
      <c r="I2086" s="24" t="e">
        <f ca="1"/>
        <v>#NAME?</v>
      </c>
      <c r="J2086" s="24" t="e">
        <f t="array" aca="1" ref="J2086" ca="1">INDIRECT(ADDRESS(($F$2+1-H2086)+2,9))</f>
        <v>#NAME?</v>
      </c>
      <c r="K2086" s="24" t="e">
        <f t="shared" ca="1" si="162"/>
        <v>#NAME?</v>
      </c>
      <c r="L2086" s="24" t="e">
        <f t="shared" ca="1" si="163"/>
        <v>#NAME?</v>
      </c>
      <c r="M2086" s="24" t="e">
        <f t="shared" ca="1" si="164"/>
        <v>#NAME?</v>
      </c>
    </row>
    <row r="2087" spans="2:13" x14ac:dyDescent="0.25">
      <c r="B2087" s="24">
        <f t="shared" ca="1" si="160"/>
        <v>0.95372210715940497</v>
      </c>
      <c r="C2087" s="25">
        <f t="shared" ca="1" si="161"/>
        <v>66.820673243793095</v>
      </c>
      <c r="H2087" s="24">
        <v>2085</v>
      </c>
      <c r="I2087" s="24" t="e">
        <f ca="1"/>
        <v>#NAME?</v>
      </c>
      <c r="J2087" s="24" t="e">
        <f t="array" aca="1" ref="J2087" ca="1">INDIRECT(ADDRESS(($F$2+1-H2087)+2,9))</f>
        <v>#NAME?</v>
      </c>
      <c r="K2087" s="24" t="e">
        <f t="shared" ca="1" si="162"/>
        <v>#NAME?</v>
      </c>
      <c r="L2087" s="24" t="e">
        <f t="shared" ca="1" si="163"/>
        <v>#NAME?</v>
      </c>
      <c r="M2087" s="24" t="e">
        <f t="shared" ca="1" si="164"/>
        <v>#NAME?</v>
      </c>
    </row>
    <row r="2088" spans="2:13" x14ac:dyDescent="0.25">
      <c r="B2088" s="24">
        <f t="shared" ca="1" si="160"/>
        <v>0.80919533295025459</v>
      </c>
      <c r="C2088" s="25">
        <f t="shared" ca="1" si="161"/>
        <v>58.749348892953556</v>
      </c>
      <c r="H2088" s="24">
        <v>2086</v>
      </c>
      <c r="I2088" s="24" t="e">
        <f ca="1"/>
        <v>#NAME?</v>
      </c>
      <c r="J2088" s="24" t="e">
        <f t="array" aca="1" ref="J2088" ca="1">INDIRECT(ADDRESS(($F$2+1-H2088)+2,9))</f>
        <v>#NAME?</v>
      </c>
      <c r="K2088" s="24" t="e">
        <f t="shared" ca="1" si="162"/>
        <v>#NAME?</v>
      </c>
      <c r="L2088" s="24" t="e">
        <f t="shared" ca="1" si="163"/>
        <v>#NAME?</v>
      </c>
      <c r="M2088" s="24" t="e">
        <f t="shared" ca="1" si="164"/>
        <v>#NAME?</v>
      </c>
    </row>
    <row r="2089" spans="2:13" x14ac:dyDescent="0.25">
      <c r="B2089" s="24">
        <f t="shared" ca="1" si="160"/>
        <v>0.3873588447438665</v>
      </c>
      <c r="C2089" s="25">
        <f t="shared" ca="1" si="161"/>
        <v>47.137905280362858</v>
      </c>
      <c r="H2089" s="24">
        <v>2087</v>
      </c>
      <c r="I2089" s="24" t="e">
        <f ca="1"/>
        <v>#NAME?</v>
      </c>
      <c r="J2089" s="24" t="e">
        <f t="array" aca="1" ref="J2089" ca="1">INDIRECT(ADDRESS(($F$2+1-H2089)+2,9))</f>
        <v>#NAME?</v>
      </c>
      <c r="K2089" s="24" t="e">
        <f t="shared" ca="1" si="162"/>
        <v>#NAME?</v>
      </c>
      <c r="L2089" s="24" t="e">
        <f t="shared" ca="1" si="163"/>
        <v>#NAME?</v>
      </c>
      <c r="M2089" s="24" t="e">
        <f t="shared" ca="1" si="164"/>
        <v>#NAME?</v>
      </c>
    </row>
    <row r="2090" spans="2:13" x14ac:dyDescent="0.25">
      <c r="B2090" s="24">
        <f t="shared" ca="1" si="160"/>
        <v>7.9442227508353058E-2</v>
      </c>
      <c r="C2090" s="25">
        <f t="shared" ca="1" si="161"/>
        <v>35.911666627683665</v>
      </c>
      <c r="H2090" s="24">
        <v>2088</v>
      </c>
      <c r="I2090" s="24" t="e">
        <f ca="1"/>
        <v>#NAME?</v>
      </c>
      <c r="J2090" s="24" t="e">
        <f t="array" aca="1" ref="J2090" ca="1">INDIRECT(ADDRESS(($F$2+1-H2090)+2,9))</f>
        <v>#NAME?</v>
      </c>
      <c r="K2090" s="24" t="e">
        <f t="shared" ca="1" si="162"/>
        <v>#NAME?</v>
      </c>
      <c r="L2090" s="24" t="e">
        <f t="shared" ca="1" si="163"/>
        <v>#NAME?</v>
      </c>
      <c r="M2090" s="24" t="e">
        <f t="shared" ca="1" si="164"/>
        <v>#NAME?</v>
      </c>
    </row>
    <row r="2091" spans="2:13" x14ac:dyDescent="0.25">
      <c r="B2091" s="24">
        <f t="shared" ca="1" si="160"/>
        <v>0.6998244020211235</v>
      </c>
      <c r="C2091" s="25">
        <f t="shared" ca="1" si="161"/>
        <v>55.23895541562851</v>
      </c>
      <c r="H2091" s="24">
        <v>2089</v>
      </c>
      <c r="I2091" s="24" t="e">
        <f ca="1"/>
        <v>#NAME?</v>
      </c>
      <c r="J2091" s="24" t="e">
        <f t="array" aca="1" ref="J2091" ca="1">INDIRECT(ADDRESS(($F$2+1-H2091)+2,9))</f>
        <v>#NAME?</v>
      </c>
      <c r="K2091" s="24" t="e">
        <f t="shared" ca="1" si="162"/>
        <v>#NAME?</v>
      </c>
      <c r="L2091" s="24" t="e">
        <f t="shared" ca="1" si="163"/>
        <v>#NAME?</v>
      </c>
      <c r="M2091" s="24" t="e">
        <f t="shared" ca="1" si="164"/>
        <v>#NAME?</v>
      </c>
    </row>
    <row r="2092" spans="2:13" x14ac:dyDescent="0.25">
      <c r="B2092" s="24">
        <f t="shared" ca="1" si="160"/>
        <v>0.33417972133217722</v>
      </c>
      <c r="C2092" s="25">
        <f t="shared" ca="1" si="161"/>
        <v>45.715993378198576</v>
      </c>
      <c r="H2092" s="24">
        <v>2090</v>
      </c>
      <c r="I2092" s="24" t="e">
        <f ca="1"/>
        <v>#NAME?</v>
      </c>
      <c r="J2092" s="24" t="e">
        <f t="array" aca="1" ref="J2092" ca="1">INDIRECT(ADDRESS(($F$2+1-H2092)+2,9))</f>
        <v>#NAME?</v>
      </c>
      <c r="K2092" s="24" t="e">
        <f t="shared" ca="1" si="162"/>
        <v>#NAME?</v>
      </c>
      <c r="L2092" s="24" t="e">
        <f t="shared" ca="1" si="163"/>
        <v>#NAME?</v>
      </c>
      <c r="M2092" s="24" t="e">
        <f t="shared" ca="1" si="164"/>
        <v>#NAME?</v>
      </c>
    </row>
    <row r="2093" spans="2:13" x14ac:dyDescent="0.25">
      <c r="B2093" s="24">
        <f t="shared" ca="1" si="160"/>
        <v>0.72207765408435864</v>
      </c>
      <c r="C2093" s="25">
        <f t="shared" ca="1" si="161"/>
        <v>55.890247187851081</v>
      </c>
      <c r="H2093" s="24">
        <v>2091</v>
      </c>
      <c r="I2093" s="24" t="e">
        <f ca="1"/>
        <v>#NAME?</v>
      </c>
      <c r="J2093" s="24" t="e">
        <f t="array" aca="1" ref="J2093" ca="1">INDIRECT(ADDRESS(($F$2+1-H2093)+2,9))</f>
        <v>#NAME?</v>
      </c>
      <c r="K2093" s="24" t="e">
        <f t="shared" ca="1" si="162"/>
        <v>#NAME?</v>
      </c>
      <c r="L2093" s="24" t="e">
        <f t="shared" ca="1" si="163"/>
        <v>#NAME?</v>
      </c>
      <c r="M2093" s="24" t="e">
        <f t="shared" ca="1" si="164"/>
        <v>#NAME?</v>
      </c>
    </row>
    <row r="2094" spans="2:13" x14ac:dyDescent="0.25">
      <c r="B2094" s="24">
        <f t="shared" ca="1" si="160"/>
        <v>0.18683280223635201</v>
      </c>
      <c r="C2094" s="25">
        <f t="shared" ca="1" si="161"/>
        <v>41.103718848444956</v>
      </c>
      <c r="H2094" s="24">
        <v>2092</v>
      </c>
      <c r="I2094" s="24" t="e">
        <f ca="1"/>
        <v>#NAME?</v>
      </c>
      <c r="J2094" s="24" t="e">
        <f t="array" aca="1" ref="J2094" ca="1">INDIRECT(ADDRESS(($F$2+1-H2094)+2,9))</f>
        <v>#NAME?</v>
      </c>
      <c r="K2094" s="24" t="e">
        <f t="shared" ca="1" si="162"/>
        <v>#NAME?</v>
      </c>
      <c r="L2094" s="24" t="e">
        <f t="shared" ca="1" si="163"/>
        <v>#NAME?</v>
      </c>
      <c r="M2094" s="24" t="e">
        <f t="shared" ca="1" si="164"/>
        <v>#NAME?</v>
      </c>
    </row>
    <row r="2095" spans="2:13" x14ac:dyDescent="0.25">
      <c r="B2095" s="24">
        <f t="shared" ca="1" si="160"/>
        <v>0.12794816988808788</v>
      </c>
      <c r="C2095" s="25">
        <f t="shared" ca="1" si="161"/>
        <v>38.638560881749825</v>
      </c>
      <c r="H2095" s="24">
        <v>2093</v>
      </c>
      <c r="I2095" s="24" t="e">
        <f ca="1"/>
        <v>#NAME?</v>
      </c>
      <c r="J2095" s="24" t="e">
        <f t="array" aca="1" ref="J2095" ca="1">INDIRECT(ADDRESS(($F$2+1-H2095)+2,9))</f>
        <v>#NAME?</v>
      </c>
      <c r="K2095" s="24" t="e">
        <f t="shared" ca="1" si="162"/>
        <v>#NAME?</v>
      </c>
      <c r="L2095" s="24" t="e">
        <f t="shared" ca="1" si="163"/>
        <v>#NAME?</v>
      </c>
      <c r="M2095" s="24" t="e">
        <f t="shared" ca="1" si="164"/>
        <v>#NAME?</v>
      </c>
    </row>
    <row r="2096" spans="2:13" x14ac:dyDescent="0.25">
      <c r="B2096" s="24">
        <f t="shared" ca="1" si="160"/>
        <v>0.2639116684281213</v>
      </c>
      <c r="C2096" s="25">
        <f t="shared" ca="1" si="161"/>
        <v>43.686677997050161</v>
      </c>
      <c r="H2096" s="24">
        <v>2094</v>
      </c>
      <c r="I2096" s="24" t="e">
        <f ca="1"/>
        <v>#NAME?</v>
      </c>
      <c r="J2096" s="24" t="e">
        <f t="array" aca="1" ref="J2096" ca="1">INDIRECT(ADDRESS(($F$2+1-H2096)+2,9))</f>
        <v>#NAME?</v>
      </c>
      <c r="K2096" s="24" t="e">
        <f t="shared" ca="1" si="162"/>
        <v>#NAME?</v>
      </c>
      <c r="L2096" s="24" t="e">
        <f t="shared" ca="1" si="163"/>
        <v>#NAME?</v>
      </c>
      <c r="M2096" s="24" t="e">
        <f t="shared" ca="1" si="164"/>
        <v>#NAME?</v>
      </c>
    </row>
    <row r="2097" spans="2:13" x14ac:dyDescent="0.25">
      <c r="B2097" s="24">
        <f t="shared" ca="1" si="160"/>
        <v>0.41545484055712556</v>
      </c>
      <c r="C2097" s="25">
        <f t="shared" ca="1" si="161"/>
        <v>47.864649853678102</v>
      </c>
      <c r="H2097" s="24">
        <v>2095</v>
      </c>
      <c r="I2097" s="24" t="e">
        <f ca="1"/>
        <v>#NAME?</v>
      </c>
      <c r="J2097" s="24" t="e">
        <f t="array" aca="1" ref="J2097" ca="1">INDIRECT(ADDRESS(($F$2+1-H2097)+2,9))</f>
        <v>#NAME?</v>
      </c>
      <c r="K2097" s="24" t="e">
        <f t="shared" ca="1" si="162"/>
        <v>#NAME?</v>
      </c>
      <c r="L2097" s="24" t="e">
        <f t="shared" ca="1" si="163"/>
        <v>#NAME?</v>
      </c>
      <c r="M2097" s="24" t="e">
        <f t="shared" ca="1" si="164"/>
        <v>#NAME?</v>
      </c>
    </row>
    <row r="2098" spans="2:13" x14ac:dyDescent="0.25">
      <c r="B2098" s="24">
        <f t="shared" ca="1" si="160"/>
        <v>0.83724949489527523</v>
      </c>
      <c r="C2098" s="25">
        <f t="shared" ca="1" si="161"/>
        <v>59.832162672806071</v>
      </c>
      <c r="H2098" s="24">
        <v>2096</v>
      </c>
      <c r="I2098" s="24" t="e">
        <f ca="1"/>
        <v>#NAME?</v>
      </c>
      <c r="J2098" s="24" t="e">
        <f t="array" aca="1" ref="J2098" ca="1">INDIRECT(ADDRESS(($F$2+1-H2098)+2,9))</f>
        <v>#NAME?</v>
      </c>
      <c r="K2098" s="24" t="e">
        <f t="shared" ca="1" si="162"/>
        <v>#NAME?</v>
      </c>
      <c r="L2098" s="24" t="e">
        <f t="shared" ca="1" si="163"/>
        <v>#NAME?</v>
      </c>
      <c r="M2098" s="24" t="e">
        <f t="shared" ca="1" si="164"/>
        <v>#NAME?</v>
      </c>
    </row>
    <row r="2099" spans="2:13" x14ac:dyDescent="0.25">
      <c r="B2099" s="24">
        <f t="shared" ca="1" si="160"/>
        <v>0.56935421989395374</v>
      </c>
      <c r="C2099" s="25">
        <f t="shared" ca="1" si="161"/>
        <v>51.747302972616346</v>
      </c>
      <c r="H2099" s="24">
        <v>2097</v>
      </c>
      <c r="I2099" s="24" t="e">
        <f ca="1"/>
        <v>#NAME?</v>
      </c>
      <c r="J2099" s="24" t="e">
        <f t="array" aca="1" ref="J2099" ca="1">INDIRECT(ADDRESS(($F$2+1-H2099)+2,9))</f>
        <v>#NAME?</v>
      </c>
      <c r="K2099" s="24" t="e">
        <f t="shared" ca="1" si="162"/>
        <v>#NAME?</v>
      </c>
      <c r="L2099" s="24" t="e">
        <f t="shared" ca="1" si="163"/>
        <v>#NAME?</v>
      </c>
      <c r="M2099" s="24" t="e">
        <f t="shared" ca="1" si="164"/>
        <v>#NAME?</v>
      </c>
    </row>
    <row r="2100" spans="2:13" x14ac:dyDescent="0.25">
      <c r="B2100" s="24">
        <f t="shared" ca="1" si="160"/>
        <v>0.91387973312734327</v>
      </c>
      <c r="C2100" s="25">
        <f t="shared" ca="1" si="161"/>
        <v>63.650398236418006</v>
      </c>
      <c r="H2100" s="24">
        <v>2098</v>
      </c>
      <c r="I2100" s="24" t="e">
        <f ca="1"/>
        <v>#NAME?</v>
      </c>
      <c r="J2100" s="24" t="e">
        <f t="array" aca="1" ref="J2100" ca="1">INDIRECT(ADDRESS(($F$2+1-H2100)+2,9))</f>
        <v>#NAME?</v>
      </c>
      <c r="K2100" s="24" t="e">
        <f t="shared" ca="1" si="162"/>
        <v>#NAME?</v>
      </c>
      <c r="L2100" s="24" t="e">
        <f t="shared" ca="1" si="163"/>
        <v>#NAME?</v>
      </c>
      <c r="M2100" s="24" t="e">
        <f t="shared" ca="1" si="164"/>
        <v>#NAME?</v>
      </c>
    </row>
    <row r="2101" spans="2:13" x14ac:dyDescent="0.25">
      <c r="B2101" s="24">
        <f t="shared" ca="1" si="160"/>
        <v>0.43596454959220443</v>
      </c>
      <c r="C2101" s="25">
        <f t="shared" ca="1" si="161"/>
        <v>48.387913889439098</v>
      </c>
      <c r="H2101" s="24">
        <v>2099</v>
      </c>
      <c r="I2101" s="24" t="e">
        <f ca="1"/>
        <v>#NAME?</v>
      </c>
      <c r="J2101" s="24" t="e">
        <f t="array" aca="1" ref="J2101" ca="1">INDIRECT(ADDRESS(($F$2+1-H2101)+2,9))</f>
        <v>#NAME?</v>
      </c>
      <c r="K2101" s="24" t="e">
        <f t="shared" ca="1" si="162"/>
        <v>#NAME?</v>
      </c>
      <c r="L2101" s="24" t="e">
        <f t="shared" ca="1" si="163"/>
        <v>#NAME?</v>
      </c>
      <c r="M2101" s="24" t="e">
        <f t="shared" ca="1" si="164"/>
        <v>#NAME?</v>
      </c>
    </row>
    <row r="2102" spans="2:13" x14ac:dyDescent="0.25">
      <c r="B2102" s="24">
        <f t="shared" ca="1" si="160"/>
        <v>0.96955951918763772</v>
      </c>
      <c r="C2102" s="25">
        <f t="shared" ca="1" si="161"/>
        <v>68.743589921566752</v>
      </c>
      <c r="H2102" s="24">
        <v>2100</v>
      </c>
      <c r="I2102" s="24" t="e">
        <f ca="1"/>
        <v>#NAME?</v>
      </c>
      <c r="J2102" s="24" t="e">
        <f t="array" aca="1" ref="J2102" ca="1">INDIRECT(ADDRESS(($F$2+1-H2102)+2,9))</f>
        <v>#NAME?</v>
      </c>
      <c r="K2102" s="24" t="e">
        <f t="shared" ca="1" si="162"/>
        <v>#NAME?</v>
      </c>
      <c r="L2102" s="24" t="e">
        <f t="shared" ca="1" si="163"/>
        <v>#NAME?</v>
      </c>
      <c r="M2102" s="24" t="e">
        <f t="shared" ca="1" si="164"/>
        <v>#NAME?</v>
      </c>
    </row>
    <row r="2103" spans="2:13" x14ac:dyDescent="0.25">
      <c r="B2103" s="24">
        <f t="shared" ca="1" si="160"/>
        <v>0.17506878698100736</v>
      </c>
      <c r="C2103" s="25">
        <f t="shared" ca="1" si="161"/>
        <v>40.656775242989177</v>
      </c>
      <c r="H2103" s="24">
        <v>2101</v>
      </c>
      <c r="I2103" s="24" t="e">
        <f ca="1"/>
        <v>#NAME?</v>
      </c>
      <c r="J2103" s="24" t="e">
        <f t="array" aca="1" ref="J2103" ca="1">INDIRECT(ADDRESS(($F$2+1-H2103)+2,9))</f>
        <v>#NAME?</v>
      </c>
      <c r="K2103" s="24" t="e">
        <f t="shared" ca="1" si="162"/>
        <v>#NAME?</v>
      </c>
      <c r="L2103" s="24" t="e">
        <f t="shared" ca="1" si="163"/>
        <v>#NAME?</v>
      </c>
      <c r="M2103" s="24" t="e">
        <f t="shared" ca="1" si="164"/>
        <v>#NAME?</v>
      </c>
    </row>
    <row r="2104" spans="2:13" x14ac:dyDescent="0.25">
      <c r="B2104" s="24">
        <f t="shared" ca="1" si="160"/>
        <v>0.25503990775454166</v>
      </c>
      <c r="C2104" s="25">
        <f t="shared" ca="1" si="161"/>
        <v>43.412865828792107</v>
      </c>
      <c r="H2104" s="24">
        <v>2102</v>
      </c>
      <c r="I2104" s="24" t="e">
        <f ca="1"/>
        <v>#NAME?</v>
      </c>
      <c r="J2104" s="24" t="e">
        <f t="array" aca="1" ref="J2104" ca="1">INDIRECT(ADDRESS(($F$2+1-H2104)+2,9))</f>
        <v>#NAME?</v>
      </c>
      <c r="K2104" s="24" t="e">
        <f t="shared" ca="1" si="162"/>
        <v>#NAME?</v>
      </c>
      <c r="L2104" s="24" t="e">
        <f t="shared" ca="1" si="163"/>
        <v>#NAME?</v>
      </c>
      <c r="M2104" s="24" t="e">
        <f t="shared" ca="1" si="164"/>
        <v>#NAME?</v>
      </c>
    </row>
    <row r="2105" spans="2:13" x14ac:dyDescent="0.25">
      <c r="B2105" s="24">
        <f t="shared" ca="1" si="160"/>
        <v>0.86973885412674445</v>
      </c>
      <c r="C2105" s="25">
        <f t="shared" ca="1" si="161"/>
        <v>61.25157517221708</v>
      </c>
      <c r="H2105" s="24">
        <v>2103</v>
      </c>
      <c r="I2105" s="24" t="e">
        <f ca="1"/>
        <v>#NAME?</v>
      </c>
      <c r="J2105" s="24" t="e">
        <f t="array" aca="1" ref="J2105" ca="1">INDIRECT(ADDRESS(($F$2+1-H2105)+2,9))</f>
        <v>#NAME?</v>
      </c>
      <c r="K2105" s="24" t="e">
        <f t="shared" ca="1" si="162"/>
        <v>#NAME?</v>
      </c>
      <c r="L2105" s="24" t="e">
        <f t="shared" ca="1" si="163"/>
        <v>#NAME?</v>
      </c>
      <c r="M2105" s="24" t="e">
        <f t="shared" ca="1" si="164"/>
        <v>#NAME?</v>
      </c>
    </row>
    <row r="2106" spans="2:13" x14ac:dyDescent="0.25">
      <c r="B2106" s="24">
        <f t="shared" ca="1" si="160"/>
        <v>0.17092498276972656</v>
      </c>
      <c r="C2106" s="25">
        <f t="shared" ca="1" si="161"/>
        <v>40.494836802425581</v>
      </c>
      <c r="H2106" s="24">
        <v>2104</v>
      </c>
      <c r="I2106" s="24" t="e">
        <f ca="1"/>
        <v>#NAME?</v>
      </c>
      <c r="J2106" s="24" t="e">
        <f t="array" aca="1" ref="J2106" ca="1">INDIRECT(ADDRESS(($F$2+1-H2106)+2,9))</f>
        <v>#NAME?</v>
      </c>
      <c r="K2106" s="24" t="e">
        <f t="shared" ca="1" si="162"/>
        <v>#NAME?</v>
      </c>
      <c r="L2106" s="24" t="e">
        <f t="shared" ca="1" si="163"/>
        <v>#NAME?</v>
      </c>
      <c r="M2106" s="24" t="e">
        <f t="shared" ca="1" si="164"/>
        <v>#NAME?</v>
      </c>
    </row>
    <row r="2107" spans="2:13" x14ac:dyDescent="0.25">
      <c r="B2107" s="24">
        <f t="shared" ca="1" si="160"/>
        <v>0.61545946771817728</v>
      </c>
      <c r="C2107" s="25">
        <f t="shared" ca="1" si="161"/>
        <v>52.935771157660632</v>
      </c>
      <c r="H2107" s="24">
        <v>2105</v>
      </c>
      <c r="I2107" s="24" t="e">
        <f ca="1"/>
        <v>#NAME?</v>
      </c>
      <c r="J2107" s="24" t="e">
        <f t="array" aca="1" ref="J2107" ca="1">INDIRECT(ADDRESS(($F$2+1-H2107)+2,9))</f>
        <v>#NAME?</v>
      </c>
      <c r="K2107" s="24" t="e">
        <f t="shared" ca="1" si="162"/>
        <v>#NAME?</v>
      </c>
      <c r="L2107" s="24" t="e">
        <f t="shared" ca="1" si="163"/>
        <v>#NAME?</v>
      </c>
      <c r="M2107" s="24" t="e">
        <f t="shared" ca="1" si="164"/>
        <v>#NAME?</v>
      </c>
    </row>
    <row r="2108" spans="2:13" x14ac:dyDescent="0.25">
      <c r="B2108" s="24">
        <f t="shared" ca="1" si="160"/>
        <v>0.14976789432976978</v>
      </c>
      <c r="C2108" s="25">
        <f t="shared" ca="1" si="161"/>
        <v>39.625706131281703</v>
      </c>
      <c r="H2108" s="24">
        <v>2106</v>
      </c>
      <c r="I2108" s="24" t="e">
        <f ca="1"/>
        <v>#NAME?</v>
      </c>
      <c r="J2108" s="24" t="e">
        <f t="array" aca="1" ref="J2108" ca="1">INDIRECT(ADDRESS(($F$2+1-H2108)+2,9))</f>
        <v>#NAME?</v>
      </c>
      <c r="K2108" s="24" t="e">
        <f t="shared" ca="1" si="162"/>
        <v>#NAME?</v>
      </c>
      <c r="L2108" s="24" t="e">
        <f t="shared" ca="1" si="163"/>
        <v>#NAME?</v>
      </c>
      <c r="M2108" s="24" t="e">
        <f t="shared" ca="1" si="164"/>
        <v>#NAME?</v>
      </c>
    </row>
    <row r="2109" spans="2:13" x14ac:dyDescent="0.25">
      <c r="B2109" s="24">
        <f t="shared" ca="1" si="160"/>
        <v>0.49146064709438919</v>
      </c>
      <c r="C2109" s="25">
        <f t="shared" ca="1" si="161"/>
        <v>49.785933817655362</v>
      </c>
      <c r="H2109" s="24">
        <v>2107</v>
      </c>
      <c r="I2109" s="24" t="e">
        <f ca="1"/>
        <v>#NAME?</v>
      </c>
      <c r="J2109" s="24" t="e">
        <f t="array" aca="1" ref="J2109" ca="1">INDIRECT(ADDRESS(($F$2+1-H2109)+2,9))</f>
        <v>#NAME?</v>
      </c>
      <c r="K2109" s="24" t="e">
        <f t="shared" ca="1" si="162"/>
        <v>#NAME?</v>
      </c>
      <c r="L2109" s="24" t="e">
        <f t="shared" ca="1" si="163"/>
        <v>#NAME?</v>
      </c>
      <c r="M2109" s="24" t="e">
        <f t="shared" ca="1" si="164"/>
        <v>#NAME?</v>
      </c>
    </row>
    <row r="2110" spans="2:13" x14ac:dyDescent="0.25">
      <c r="B2110" s="24">
        <f t="shared" ca="1" si="160"/>
        <v>0.64981930957049649</v>
      </c>
      <c r="C2110" s="25">
        <f t="shared" ca="1" si="161"/>
        <v>53.848326857858495</v>
      </c>
      <c r="H2110" s="24">
        <v>2108</v>
      </c>
      <c r="I2110" s="24" t="e">
        <f ca="1"/>
        <v>#NAME?</v>
      </c>
      <c r="J2110" s="24" t="e">
        <f t="array" aca="1" ref="J2110" ca="1">INDIRECT(ADDRESS(($F$2+1-H2110)+2,9))</f>
        <v>#NAME?</v>
      </c>
      <c r="K2110" s="24" t="e">
        <f t="shared" ca="1" si="162"/>
        <v>#NAME?</v>
      </c>
      <c r="L2110" s="24" t="e">
        <f t="shared" ca="1" si="163"/>
        <v>#NAME?</v>
      </c>
      <c r="M2110" s="24" t="e">
        <f t="shared" ca="1" si="164"/>
        <v>#NAME?</v>
      </c>
    </row>
    <row r="2111" spans="2:13" x14ac:dyDescent="0.25">
      <c r="B2111" s="24">
        <f t="shared" ca="1" si="160"/>
        <v>0.33303243990868903</v>
      </c>
      <c r="C2111" s="25">
        <f t="shared" ca="1" si="161"/>
        <v>45.684450129044762</v>
      </c>
      <c r="H2111" s="24">
        <v>2109</v>
      </c>
      <c r="I2111" s="24" t="e">
        <f ca="1"/>
        <v>#NAME?</v>
      </c>
      <c r="J2111" s="24" t="e">
        <f t="array" aca="1" ref="J2111" ca="1">INDIRECT(ADDRESS(($F$2+1-H2111)+2,9))</f>
        <v>#NAME?</v>
      </c>
      <c r="K2111" s="24" t="e">
        <f t="shared" ca="1" si="162"/>
        <v>#NAME?</v>
      </c>
      <c r="L2111" s="24" t="e">
        <f t="shared" ca="1" si="163"/>
        <v>#NAME?</v>
      </c>
      <c r="M2111" s="24" t="e">
        <f t="shared" ca="1" si="164"/>
        <v>#NAME?</v>
      </c>
    </row>
    <row r="2112" spans="2:13" x14ac:dyDescent="0.25">
      <c r="B2112" s="24">
        <f t="shared" ca="1" si="160"/>
        <v>0.57732320885380317</v>
      </c>
      <c r="C2112" s="25">
        <f t="shared" ca="1" si="161"/>
        <v>51.950502843657112</v>
      </c>
      <c r="H2112" s="24">
        <v>2110</v>
      </c>
      <c r="I2112" s="24" t="e">
        <f ca="1"/>
        <v>#NAME?</v>
      </c>
      <c r="J2112" s="24" t="e">
        <f t="array" aca="1" ref="J2112" ca="1">INDIRECT(ADDRESS(($F$2+1-H2112)+2,9))</f>
        <v>#NAME?</v>
      </c>
      <c r="K2112" s="24" t="e">
        <f t="shared" ca="1" si="162"/>
        <v>#NAME?</v>
      </c>
      <c r="L2112" s="24" t="e">
        <f t="shared" ca="1" si="163"/>
        <v>#NAME?</v>
      </c>
      <c r="M2112" s="24" t="e">
        <f t="shared" ca="1" si="164"/>
        <v>#NAME?</v>
      </c>
    </row>
    <row r="2113" spans="2:13" x14ac:dyDescent="0.25">
      <c r="B2113" s="24">
        <f t="shared" ca="1" si="160"/>
        <v>0.39275138448321589</v>
      </c>
      <c r="C2113" s="25">
        <f t="shared" ca="1" si="161"/>
        <v>47.278449062529873</v>
      </c>
      <c r="H2113" s="24">
        <v>2111</v>
      </c>
      <c r="I2113" s="24" t="e">
        <f ca="1"/>
        <v>#NAME?</v>
      </c>
      <c r="J2113" s="24" t="e">
        <f t="array" aca="1" ref="J2113" ca="1">INDIRECT(ADDRESS(($F$2+1-H2113)+2,9))</f>
        <v>#NAME?</v>
      </c>
      <c r="K2113" s="24" t="e">
        <f t="shared" ca="1" si="162"/>
        <v>#NAME?</v>
      </c>
      <c r="L2113" s="24" t="e">
        <f t="shared" ca="1" si="163"/>
        <v>#NAME?</v>
      </c>
      <c r="M2113" s="24" t="e">
        <f t="shared" ca="1" si="164"/>
        <v>#NAME?</v>
      </c>
    </row>
    <row r="2114" spans="2:13" x14ac:dyDescent="0.25">
      <c r="B2114" s="24">
        <f t="shared" ca="1" si="160"/>
        <v>0.54651657773571005</v>
      </c>
      <c r="C2114" s="25">
        <f t="shared" ca="1" si="161"/>
        <v>51.168652391046209</v>
      </c>
      <c r="H2114" s="24">
        <v>2112</v>
      </c>
      <c r="I2114" s="24" t="e">
        <f ca="1"/>
        <v>#NAME?</v>
      </c>
      <c r="J2114" s="24" t="e">
        <f t="array" aca="1" ref="J2114" ca="1">INDIRECT(ADDRESS(($F$2+1-H2114)+2,9))</f>
        <v>#NAME?</v>
      </c>
      <c r="K2114" s="24" t="e">
        <f t="shared" ca="1" si="162"/>
        <v>#NAME?</v>
      </c>
      <c r="L2114" s="24" t="e">
        <f t="shared" ca="1" si="163"/>
        <v>#NAME?</v>
      </c>
      <c r="M2114" s="24" t="e">
        <f t="shared" ca="1" si="164"/>
        <v>#NAME?</v>
      </c>
    </row>
    <row r="2115" spans="2:13" x14ac:dyDescent="0.25">
      <c r="B2115" s="24">
        <f t="shared" ca="1" si="160"/>
        <v>0.3149142957153882</v>
      </c>
      <c r="C2115" s="25">
        <f t="shared" ca="1" si="161"/>
        <v>45.180318772264982</v>
      </c>
      <c r="H2115" s="24">
        <v>2113</v>
      </c>
      <c r="I2115" s="24" t="e">
        <f ca="1"/>
        <v>#NAME?</v>
      </c>
      <c r="J2115" s="24" t="e">
        <f t="array" aca="1" ref="J2115" ca="1">INDIRECT(ADDRESS(($F$2+1-H2115)+2,9))</f>
        <v>#NAME?</v>
      </c>
      <c r="K2115" s="24" t="e">
        <f t="shared" ca="1" si="162"/>
        <v>#NAME?</v>
      </c>
      <c r="L2115" s="24" t="e">
        <f t="shared" ca="1" si="163"/>
        <v>#NAME?</v>
      </c>
      <c r="M2115" s="24" t="e">
        <f t="shared" ca="1" si="164"/>
        <v>#NAME?</v>
      </c>
    </row>
    <row r="2116" spans="2:13" x14ac:dyDescent="0.25">
      <c r="B2116" s="24">
        <f t="shared" ref="B2116:B2160" ca="1" si="165">RAND()</f>
        <v>0.96356737871992049</v>
      </c>
      <c r="C2116" s="25">
        <f t="shared" ref="C2116:C2160" ca="1" si="166">_xlfn.NORM.INV(B2116,50,10)</f>
        <v>67.936738434929396</v>
      </c>
      <c r="H2116" s="24">
        <v>2114</v>
      </c>
      <c r="I2116" s="24" t="e">
        <f ca="1"/>
        <v>#NAME?</v>
      </c>
      <c r="J2116" s="24" t="e">
        <f t="array" aca="1" ref="J2116" ca="1">INDIRECT(ADDRESS(($F$2+1-H2116)+2,9))</f>
        <v>#NAME?</v>
      </c>
      <c r="K2116" s="24" t="e">
        <f t="shared" ref="K2116:K2160" ca="1" si="167">_xlfn.NORM.DIST(I2116,$F$5,$F$6,TRUE)</f>
        <v>#NAME?</v>
      </c>
      <c r="L2116" s="24" t="e">
        <f t="shared" ref="L2116:L2160" ca="1" si="168">_xlfn.NORM.DIST(J2116,$F$5,$F$6,TRUE)</f>
        <v>#NAME?</v>
      </c>
      <c r="M2116" s="24" t="e">
        <f t="shared" ca="1" si="164"/>
        <v>#NAME?</v>
      </c>
    </row>
    <row r="2117" spans="2:13" x14ac:dyDescent="0.25">
      <c r="B2117" s="24">
        <f t="shared" ca="1" si="165"/>
        <v>2.5308032041355899E-2</v>
      </c>
      <c r="C2117" s="25">
        <f t="shared" ca="1" si="166"/>
        <v>30.452794576385976</v>
      </c>
      <c r="H2117" s="24">
        <v>2115</v>
      </c>
      <c r="I2117" s="24" t="e">
        <f ca="1"/>
        <v>#NAME?</v>
      </c>
      <c r="J2117" s="24" t="e">
        <f t="array" aca="1" ref="J2117" ca="1">INDIRECT(ADDRESS(($F$2+1-H2117)+2,9))</f>
        <v>#NAME?</v>
      </c>
      <c r="K2117" s="24" t="e">
        <f t="shared" ca="1" si="167"/>
        <v>#NAME?</v>
      </c>
      <c r="L2117" s="24" t="e">
        <f t="shared" ca="1" si="168"/>
        <v>#NAME?</v>
      </c>
      <c r="M2117" s="24" t="e">
        <f t="shared" ref="M2117:M2160" ca="1" si="169">((2*H2117-1)/$F$2)*(LN(K2117)+LN(1-L2117))</f>
        <v>#NAME?</v>
      </c>
    </row>
    <row r="2118" spans="2:13" x14ac:dyDescent="0.25">
      <c r="B2118" s="24">
        <f t="shared" ca="1" si="165"/>
        <v>0.37152580808156033</v>
      </c>
      <c r="C2118" s="25">
        <f t="shared" ca="1" si="166"/>
        <v>46.721850939456772</v>
      </c>
      <c r="H2118" s="24">
        <v>2116</v>
      </c>
      <c r="I2118" s="24" t="e">
        <f ca="1"/>
        <v>#NAME?</v>
      </c>
      <c r="J2118" s="24" t="e">
        <f t="array" aca="1" ref="J2118" ca="1">INDIRECT(ADDRESS(($F$2+1-H2118)+2,9))</f>
        <v>#NAME?</v>
      </c>
      <c r="K2118" s="24" t="e">
        <f t="shared" ca="1" si="167"/>
        <v>#NAME?</v>
      </c>
      <c r="L2118" s="24" t="e">
        <f t="shared" ca="1" si="168"/>
        <v>#NAME?</v>
      </c>
      <c r="M2118" s="24" t="e">
        <f t="shared" ca="1" si="169"/>
        <v>#NAME?</v>
      </c>
    </row>
    <row r="2119" spans="2:13" x14ac:dyDescent="0.25">
      <c r="B2119" s="24">
        <f t="shared" ca="1" si="165"/>
        <v>1.0232007617116956E-3</v>
      </c>
      <c r="C2119" s="25">
        <f t="shared" ca="1" si="166"/>
        <v>19.165858607107538</v>
      </c>
      <c r="H2119" s="24">
        <v>2117</v>
      </c>
      <c r="I2119" s="24" t="e">
        <f ca="1"/>
        <v>#NAME?</v>
      </c>
      <c r="J2119" s="24" t="e">
        <f t="array" aca="1" ref="J2119" ca="1">INDIRECT(ADDRESS(($F$2+1-H2119)+2,9))</f>
        <v>#NAME?</v>
      </c>
      <c r="K2119" s="24" t="e">
        <f t="shared" ca="1" si="167"/>
        <v>#NAME?</v>
      </c>
      <c r="L2119" s="24" t="e">
        <f t="shared" ca="1" si="168"/>
        <v>#NAME?</v>
      </c>
      <c r="M2119" s="24" t="e">
        <f t="shared" ca="1" si="169"/>
        <v>#NAME?</v>
      </c>
    </row>
    <row r="2120" spans="2:13" x14ac:dyDescent="0.25">
      <c r="B2120" s="24">
        <f t="shared" ca="1" si="165"/>
        <v>0.43797849025229196</v>
      </c>
      <c r="C2120" s="25">
        <f t="shared" ca="1" si="166"/>
        <v>48.439035296389484</v>
      </c>
      <c r="H2120" s="24">
        <v>2118</v>
      </c>
      <c r="I2120" s="24" t="e">
        <f ca="1"/>
        <v>#NAME?</v>
      </c>
      <c r="J2120" s="24" t="e">
        <f t="array" aca="1" ref="J2120" ca="1">INDIRECT(ADDRESS(($F$2+1-H2120)+2,9))</f>
        <v>#NAME?</v>
      </c>
      <c r="K2120" s="24" t="e">
        <f t="shared" ca="1" si="167"/>
        <v>#NAME?</v>
      </c>
      <c r="L2120" s="24" t="e">
        <f t="shared" ca="1" si="168"/>
        <v>#NAME?</v>
      </c>
      <c r="M2120" s="24" t="e">
        <f t="shared" ca="1" si="169"/>
        <v>#NAME?</v>
      </c>
    </row>
    <row r="2121" spans="2:13" x14ac:dyDescent="0.25">
      <c r="B2121" s="24">
        <f t="shared" ca="1" si="165"/>
        <v>0.8211407598941074</v>
      </c>
      <c r="C2121" s="25">
        <f t="shared" ca="1" si="166"/>
        <v>59.197211826730943</v>
      </c>
      <c r="H2121" s="24">
        <v>2119</v>
      </c>
      <c r="I2121" s="24" t="e">
        <f ca="1"/>
        <v>#NAME?</v>
      </c>
      <c r="J2121" s="24" t="e">
        <f t="array" aca="1" ref="J2121" ca="1">INDIRECT(ADDRESS(($F$2+1-H2121)+2,9))</f>
        <v>#NAME?</v>
      </c>
      <c r="K2121" s="24" t="e">
        <f t="shared" ca="1" si="167"/>
        <v>#NAME?</v>
      </c>
      <c r="L2121" s="24" t="e">
        <f t="shared" ca="1" si="168"/>
        <v>#NAME?</v>
      </c>
      <c r="M2121" s="24" t="e">
        <f t="shared" ca="1" si="169"/>
        <v>#NAME?</v>
      </c>
    </row>
    <row r="2122" spans="2:13" x14ac:dyDescent="0.25">
      <c r="B2122" s="24">
        <f t="shared" ca="1" si="165"/>
        <v>0.62602167241697537</v>
      </c>
      <c r="C2122" s="25">
        <f t="shared" ca="1" si="166"/>
        <v>53.213348420531283</v>
      </c>
      <c r="H2122" s="24">
        <v>2120</v>
      </c>
      <c r="I2122" s="24" t="e">
        <f ca="1"/>
        <v>#NAME?</v>
      </c>
      <c r="J2122" s="24" t="e">
        <f t="array" aca="1" ref="J2122" ca="1">INDIRECT(ADDRESS(($F$2+1-H2122)+2,9))</f>
        <v>#NAME?</v>
      </c>
      <c r="K2122" s="24" t="e">
        <f t="shared" ca="1" si="167"/>
        <v>#NAME?</v>
      </c>
      <c r="L2122" s="24" t="e">
        <f t="shared" ca="1" si="168"/>
        <v>#NAME?</v>
      </c>
      <c r="M2122" s="24" t="e">
        <f t="shared" ca="1" si="169"/>
        <v>#NAME?</v>
      </c>
    </row>
    <row r="2123" spans="2:13" x14ac:dyDescent="0.25">
      <c r="B2123" s="24">
        <f t="shared" ca="1" si="165"/>
        <v>0.2752172979811971</v>
      </c>
      <c r="C2123" s="25">
        <f t="shared" ca="1" si="166"/>
        <v>44.028909797756029</v>
      </c>
      <c r="H2123" s="24">
        <v>2121</v>
      </c>
      <c r="I2123" s="24" t="e">
        <f ca="1"/>
        <v>#NAME?</v>
      </c>
      <c r="J2123" s="24" t="e">
        <f t="array" aca="1" ref="J2123" ca="1">INDIRECT(ADDRESS(($F$2+1-H2123)+2,9))</f>
        <v>#NAME?</v>
      </c>
      <c r="K2123" s="24" t="e">
        <f t="shared" ca="1" si="167"/>
        <v>#NAME?</v>
      </c>
      <c r="L2123" s="24" t="e">
        <f t="shared" ca="1" si="168"/>
        <v>#NAME?</v>
      </c>
      <c r="M2123" s="24" t="e">
        <f t="shared" ca="1" si="169"/>
        <v>#NAME?</v>
      </c>
    </row>
    <row r="2124" spans="2:13" x14ac:dyDescent="0.25">
      <c r="B2124" s="24">
        <f t="shared" ca="1" si="165"/>
        <v>0.88335034182861594</v>
      </c>
      <c r="C2124" s="25">
        <f t="shared" ca="1" si="166"/>
        <v>61.919029117611963</v>
      </c>
      <c r="H2124" s="24">
        <v>2122</v>
      </c>
      <c r="I2124" s="24" t="e">
        <f ca="1"/>
        <v>#NAME?</v>
      </c>
      <c r="J2124" s="24" t="e">
        <f t="array" aca="1" ref="J2124" ca="1">INDIRECT(ADDRESS(($F$2+1-H2124)+2,9))</f>
        <v>#NAME?</v>
      </c>
      <c r="K2124" s="24" t="e">
        <f t="shared" ca="1" si="167"/>
        <v>#NAME?</v>
      </c>
      <c r="L2124" s="24" t="e">
        <f t="shared" ca="1" si="168"/>
        <v>#NAME?</v>
      </c>
      <c r="M2124" s="24" t="e">
        <f t="shared" ca="1" si="169"/>
        <v>#NAME?</v>
      </c>
    </row>
    <row r="2125" spans="2:13" x14ac:dyDescent="0.25">
      <c r="B2125" s="24">
        <f t="shared" ca="1" si="165"/>
        <v>0.26439051417459059</v>
      </c>
      <c r="C2125" s="25">
        <f t="shared" ca="1" si="166"/>
        <v>43.701321183228721</v>
      </c>
      <c r="H2125" s="24">
        <v>2123</v>
      </c>
      <c r="I2125" s="24" t="e">
        <f ca="1"/>
        <v>#NAME?</v>
      </c>
      <c r="J2125" s="24" t="e">
        <f t="array" aca="1" ref="J2125" ca="1">INDIRECT(ADDRESS(($F$2+1-H2125)+2,9))</f>
        <v>#NAME?</v>
      </c>
      <c r="K2125" s="24" t="e">
        <f t="shared" ca="1" si="167"/>
        <v>#NAME?</v>
      </c>
      <c r="L2125" s="24" t="e">
        <f t="shared" ca="1" si="168"/>
        <v>#NAME?</v>
      </c>
      <c r="M2125" s="24" t="e">
        <f t="shared" ca="1" si="169"/>
        <v>#NAME?</v>
      </c>
    </row>
    <row r="2126" spans="2:13" x14ac:dyDescent="0.25">
      <c r="B2126" s="24">
        <f t="shared" ca="1" si="165"/>
        <v>0.20432242884008212</v>
      </c>
      <c r="C2126" s="25">
        <f t="shared" ca="1" si="166"/>
        <v>41.737192622592524</v>
      </c>
      <c r="H2126" s="24">
        <v>2124</v>
      </c>
      <c r="I2126" s="24" t="e">
        <f ca="1"/>
        <v>#NAME?</v>
      </c>
      <c r="J2126" s="24" t="e">
        <f t="array" aca="1" ref="J2126" ca="1">INDIRECT(ADDRESS(($F$2+1-H2126)+2,9))</f>
        <v>#NAME?</v>
      </c>
      <c r="K2126" s="24" t="e">
        <f t="shared" ca="1" si="167"/>
        <v>#NAME?</v>
      </c>
      <c r="L2126" s="24" t="e">
        <f t="shared" ca="1" si="168"/>
        <v>#NAME?</v>
      </c>
      <c r="M2126" s="24" t="e">
        <f t="shared" ca="1" si="169"/>
        <v>#NAME?</v>
      </c>
    </row>
    <row r="2127" spans="2:13" x14ac:dyDescent="0.25">
      <c r="B2127" s="24">
        <f t="shared" ca="1" si="165"/>
        <v>0.86363948812316726</v>
      </c>
      <c r="C2127" s="25">
        <f t="shared" ca="1" si="166"/>
        <v>60.968178541721855</v>
      </c>
      <c r="H2127" s="24">
        <v>2125</v>
      </c>
      <c r="I2127" s="24" t="e">
        <f ca="1"/>
        <v>#NAME?</v>
      </c>
      <c r="J2127" s="24" t="e">
        <f t="array" aca="1" ref="J2127" ca="1">INDIRECT(ADDRESS(($F$2+1-H2127)+2,9))</f>
        <v>#NAME?</v>
      </c>
      <c r="K2127" s="24" t="e">
        <f t="shared" ca="1" si="167"/>
        <v>#NAME?</v>
      </c>
      <c r="L2127" s="24" t="e">
        <f t="shared" ca="1" si="168"/>
        <v>#NAME?</v>
      </c>
      <c r="M2127" s="24" t="e">
        <f t="shared" ca="1" si="169"/>
        <v>#NAME?</v>
      </c>
    </row>
    <row r="2128" spans="2:13" x14ac:dyDescent="0.25">
      <c r="B2128" s="24">
        <f t="shared" ca="1" si="165"/>
        <v>0.11534004542464082</v>
      </c>
      <c r="C2128" s="25">
        <f t="shared" ca="1" si="166"/>
        <v>38.01391189841037</v>
      </c>
      <c r="H2128" s="24">
        <v>2126</v>
      </c>
      <c r="I2128" s="24" t="e">
        <f ca="1"/>
        <v>#NAME?</v>
      </c>
      <c r="J2128" s="24" t="e">
        <f t="array" aca="1" ref="J2128" ca="1">INDIRECT(ADDRESS(($F$2+1-H2128)+2,9))</f>
        <v>#NAME?</v>
      </c>
      <c r="K2128" s="24" t="e">
        <f t="shared" ca="1" si="167"/>
        <v>#NAME?</v>
      </c>
      <c r="L2128" s="24" t="e">
        <f t="shared" ca="1" si="168"/>
        <v>#NAME?</v>
      </c>
      <c r="M2128" s="24" t="e">
        <f t="shared" ca="1" si="169"/>
        <v>#NAME?</v>
      </c>
    </row>
    <row r="2129" spans="2:13" x14ac:dyDescent="0.25">
      <c r="B2129" s="24">
        <f t="shared" ca="1" si="165"/>
        <v>0.94899772045842723</v>
      </c>
      <c r="C2129" s="25">
        <f t="shared" ca="1" si="166"/>
        <v>66.352122593741967</v>
      </c>
      <c r="H2129" s="24">
        <v>2127</v>
      </c>
      <c r="I2129" s="24" t="e">
        <f ca="1"/>
        <v>#NAME?</v>
      </c>
      <c r="J2129" s="24" t="e">
        <f t="array" aca="1" ref="J2129" ca="1">INDIRECT(ADDRESS(($F$2+1-H2129)+2,9))</f>
        <v>#NAME?</v>
      </c>
      <c r="K2129" s="24" t="e">
        <f t="shared" ca="1" si="167"/>
        <v>#NAME?</v>
      </c>
      <c r="L2129" s="24" t="e">
        <f t="shared" ca="1" si="168"/>
        <v>#NAME?</v>
      </c>
      <c r="M2129" s="24" t="e">
        <f t="shared" ca="1" si="169"/>
        <v>#NAME?</v>
      </c>
    </row>
    <row r="2130" spans="2:13" x14ac:dyDescent="0.25">
      <c r="B2130" s="24">
        <f t="shared" ca="1" si="165"/>
        <v>0.61315564073082152</v>
      </c>
      <c r="C2130" s="25">
        <f t="shared" ca="1" si="166"/>
        <v>52.875532715410536</v>
      </c>
      <c r="H2130" s="24">
        <v>2128</v>
      </c>
      <c r="I2130" s="24" t="e">
        <f ca="1"/>
        <v>#NAME?</v>
      </c>
      <c r="J2130" s="24" t="e">
        <f t="array" aca="1" ref="J2130" ca="1">INDIRECT(ADDRESS(($F$2+1-H2130)+2,9))</f>
        <v>#NAME?</v>
      </c>
      <c r="K2130" s="24" t="e">
        <f t="shared" ca="1" si="167"/>
        <v>#NAME?</v>
      </c>
      <c r="L2130" s="24" t="e">
        <f t="shared" ca="1" si="168"/>
        <v>#NAME?</v>
      </c>
      <c r="M2130" s="24" t="e">
        <f t="shared" ca="1" si="169"/>
        <v>#NAME?</v>
      </c>
    </row>
    <row r="2131" spans="2:13" x14ac:dyDescent="0.25">
      <c r="B2131" s="24">
        <f t="shared" ca="1" si="165"/>
        <v>0.38699348620028762</v>
      </c>
      <c r="C2131" s="25">
        <f t="shared" ca="1" si="166"/>
        <v>47.12836290766257</v>
      </c>
      <c r="H2131" s="24">
        <v>2129</v>
      </c>
      <c r="I2131" s="24" t="e">
        <f ca="1"/>
        <v>#NAME?</v>
      </c>
      <c r="J2131" s="24" t="e">
        <f t="array" aca="1" ref="J2131" ca="1">INDIRECT(ADDRESS(($F$2+1-H2131)+2,9))</f>
        <v>#NAME?</v>
      </c>
      <c r="K2131" s="24" t="e">
        <f t="shared" ca="1" si="167"/>
        <v>#NAME?</v>
      </c>
      <c r="L2131" s="24" t="e">
        <f t="shared" ca="1" si="168"/>
        <v>#NAME?</v>
      </c>
      <c r="M2131" s="24" t="e">
        <f t="shared" ca="1" si="169"/>
        <v>#NAME?</v>
      </c>
    </row>
    <row r="2132" spans="2:13" x14ac:dyDescent="0.25">
      <c r="B2132" s="24">
        <f t="shared" ca="1" si="165"/>
        <v>3.1962487127438766E-2</v>
      </c>
      <c r="C2132" s="25">
        <f t="shared" ca="1" si="166"/>
        <v>31.47297240285144</v>
      </c>
      <c r="H2132" s="24">
        <v>2130</v>
      </c>
      <c r="I2132" s="24" t="e">
        <f ca="1"/>
        <v>#NAME?</v>
      </c>
      <c r="J2132" s="24" t="e">
        <f t="array" aca="1" ref="J2132" ca="1">INDIRECT(ADDRESS(($F$2+1-H2132)+2,9))</f>
        <v>#NAME?</v>
      </c>
      <c r="K2132" s="24" t="e">
        <f t="shared" ca="1" si="167"/>
        <v>#NAME?</v>
      </c>
      <c r="L2132" s="24" t="e">
        <f t="shared" ca="1" si="168"/>
        <v>#NAME?</v>
      </c>
      <c r="M2132" s="24" t="e">
        <f t="shared" ca="1" si="169"/>
        <v>#NAME?</v>
      </c>
    </row>
    <row r="2133" spans="2:13" x14ac:dyDescent="0.25">
      <c r="B2133" s="24">
        <f t="shared" ca="1" si="165"/>
        <v>3.1315235940184261E-2</v>
      </c>
      <c r="C2133" s="25">
        <f t="shared" ca="1" si="166"/>
        <v>31.381942227201257</v>
      </c>
      <c r="H2133" s="24">
        <v>2131</v>
      </c>
      <c r="I2133" s="24" t="e">
        <f ca="1"/>
        <v>#NAME?</v>
      </c>
      <c r="J2133" s="24" t="e">
        <f t="array" aca="1" ref="J2133" ca="1">INDIRECT(ADDRESS(($F$2+1-H2133)+2,9))</f>
        <v>#NAME?</v>
      </c>
      <c r="K2133" s="24" t="e">
        <f t="shared" ca="1" si="167"/>
        <v>#NAME?</v>
      </c>
      <c r="L2133" s="24" t="e">
        <f t="shared" ca="1" si="168"/>
        <v>#NAME?</v>
      </c>
      <c r="M2133" s="24" t="e">
        <f t="shared" ca="1" si="169"/>
        <v>#NAME?</v>
      </c>
    </row>
    <row r="2134" spans="2:13" x14ac:dyDescent="0.25">
      <c r="B2134" s="24">
        <f t="shared" ca="1" si="165"/>
        <v>0.88850556836377548</v>
      </c>
      <c r="C2134" s="25">
        <f t="shared" ca="1" si="166"/>
        <v>62.18618923428852</v>
      </c>
      <c r="H2134" s="24">
        <v>2132</v>
      </c>
      <c r="I2134" s="24" t="e">
        <f ca="1"/>
        <v>#NAME?</v>
      </c>
      <c r="J2134" s="24" t="e">
        <f t="array" aca="1" ref="J2134" ca="1">INDIRECT(ADDRESS(($F$2+1-H2134)+2,9))</f>
        <v>#NAME?</v>
      </c>
      <c r="K2134" s="24" t="e">
        <f t="shared" ca="1" si="167"/>
        <v>#NAME?</v>
      </c>
      <c r="L2134" s="24" t="e">
        <f t="shared" ca="1" si="168"/>
        <v>#NAME?</v>
      </c>
      <c r="M2134" s="24" t="e">
        <f t="shared" ca="1" si="169"/>
        <v>#NAME?</v>
      </c>
    </row>
    <row r="2135" spans="2:13" x14ac:dyDescent="0.25">
      <c r="B2135" s="24">
        <f t="shared" ca="1" si="165"/>
        <v>0.53489339761251098</v>
      </c>
      <c r="C2135" s="25">
        <f t="shared" ca="1" si="166"/>
        <v>50.875765955012497</v>
      </c>
      <c r="H2135" s="24">
        <v>2133</v>
      </c>
      <c r="I2135" s="24" t="e">
        <f ca="1"/>
        <v>#NAME?</v>
      </c>
      <c r="J2135" s="24" t="e">
        <f t="array" aca="1" ref="J2135" ca="1">INDIRECT(ADDRESS(($F$2+1-H2135)+2,9))</f>
        <v>#NAME?</v>
      </c>
      <c r="K2135" s="24" t="e">
        <f t="shared" ca="1" si="167"/>
        <v>#NAME?</v>
      </c>
      <c r="L2135" s="24" t="e">
        <f t="shared" ca="1" si="168"/>
        <v>#NAME?</v>
      </c>
      <c r="M2135" s="24" t="e">
        <f t="shared" ca="1" si="169"/>
        <v>#NAME?</v>
      </c>
    </row>
    <row r="2136" spans="2:13" x14ac:dyDescent="0.25">
      <c r="B2136" s="24">
        <f t="shared" ca="1" si="165"/>
        <v>0.20365459528605478</v>
      </c>
      <c r="C2136" s="25">
        <f t="shared" ca="1" si="166"/>
        <v>41.713618444603128</v>
      </c>
      <c r="H2136" s="24">
        <v>2134</v>
      </c>
      <c r="I2136" s="24" t="e">
        <f ca="1"/>
        <v>#NAME?</v>
      </c>
      <c r="J2136" s="24" t="e">
        <f t="array" aca="1" ref="J2136" ca="1">INDIRECT(ADDRESS(($F$2+1-H2136)+2,9))</f>
        <v>#NAME?</v>
      </c>
      <c r="K2136" s="24" t="e">
        <f t="shared" ca="1" si="167"/>
        <v>#NAME?</v>
      </c>
      <c r="L2136" s="24" t="e">
        <f t="shared" ca="1" si="168"/>
        <v>#NAME?</v>
      </c>
      <c r="M2136" s="24" t="e">
        <f t="shared" ca="1" si="169"/>
        <v>#NAME?</v>
      </c>
    </row>
    <row r="2137" spans="2:13" x14ac:dyDescent="0.25">
      <c r="B2137" s="24">
        <f t="shared" ca="1" si="165"/>
        <v>0.93167052111587989</v>
      </c>
      <c r="C2137" s="25">
        <f t="shared" ca="1" si="166"/>
        <v>64.883487007133539</v>
      </c>
      <c r="H2137" s="24">
        <v>2135</v>
      </c>
      <c r="I2137" s="24" t="e">
        <f ca="1"/>
        <v>#NAME?</v>
      </c>
      <c r="J2137" s="24" t="e">
        <f t="array" aca="1" ref="J2137" ca="1">INDIRECT(ADDRESS(($F$2+1-H2137)+2,9))</f>
        <v>#NAME?</v>
      </c>
      <c r="K2137" s="24" t="e">
        <f t="shared" ca="1" si="167"/>
        <v>#NAME?</v>
      </c>
      <c r="L2137" s="24" t="e">
        <f t="shared" ca="1" si="168"/>
        <v>#NAME?</v>
      </c>
      <c r="M2137" s="24" t="e">
        <f t="shared" ca="1" si="169"/>
        <v>#NAME?</v>
      </c>
    </row>
    <row r="2138" spans="2:13" x14ac:dyDescent="0.25">
      <c r="B2138" s="24">
        <f t="shared" ca="1" si="165"/>
        <v>0.78731737544802138</v>
      </c>
      <c r="C2138" s="25">
        <f t="shared" ca="1" si="166"/>
        <v>57.971477122958277</v>
      </c>
      <c r="H2138" s="24">
        <v>2136</v>
      </c>
      <c r="I2138" s="24" t="e">
        <f ca="1"/>
        <v>#NAME?</v>
      </c>
      <c r="J2138" s="24" t="e">
        <f t="array" aca="1" ref="J2138" ca="1">INDIRECT(ADDRESS(($F$2+1-H2138)+2,9))</f>
        <v>#NAME?</v>
      </c>
      <c r="K2138" s="24" t="e">
        <f t="shared" ca="1" si="167"/>
        <v>#NAME?</v>
      </c>
      <c r="L2138" s="24" t="e">
        <f t="shared" ca="1" si="168"/>
        <v>#NAME?</v>
      </c>
      <c r="M2138" s="24" t="e">
        <f t="shared" ca="1" si="169"/>
        <v>#NAME?</v>
      </c>
    </row>
    <row r="2139" spans="2:13" x14ac:dyDescent="0.25">
      <c r="B2139" s="24">
        <f t="shared" ca="1" si="165"/>
        <v>0.21982385201484034</v>
      </c>
      <c r="C2139" s="25">
        <f t="shared" ca="1" si="166"/>
        <v>42.272117426314594</v>
      </c>
      <c r="H2139" s="24">
        <v>2137</v>
      </c>
      <c r="I2139" s="24" t="e">
        <f ca="1"/>
        <v>#NAME?</v>
      </c>
      <c r="J2139" s="24" t="e">
        <f t="array" aca="1" ref="J2139" ca="1">INDIRECT(ADDRESS(($F$2+1-H2139)+2,9))</f>
        <v>#NAME?</v>
      </c>
      <c r="K2139" s="24" t="e">
        <f t="shared" ca="1" si="167"/>
        <v>#NAME?</v>
      </c>
      <c r="L2139" s="24" t="e">
        <f t="shared" ca="1" si="168"/>
        <v>#NAME?</v>
      </c>
      <c r="M2139" s="24" t="e">
        <f t="shared" ca="1" si="169"/>
        <v>#NAME?</v>
      </c>
    </row>
    <row r="2140" spans="2:13" x14ac:dyDescent="0.25">
      <c r="B2140" s="24">
        <f t="shared" ca="1" si="165"/>
        <v>6.7218250220040687E-2</v>
      </c>
      <c r="C2140" s="25">
        <f t="shared" ca="1" si="166"/>
        <v>35.031661668860998</v>
      </c>
      <c r="H2140" s="24">
        <v>2138</v>
      </c>
      <c r="I2140" s="24" t="e">
        <f ca="1"/>
        <v>#NAME?</v>
      </c>
      <c r="J2140" s="24" t="e">
        <f t="array" aca="1" ref="J2140" ca="1">INDIRECT(ADDRESS(($F$2+1-H2140)+2,9))</f>
        <v>#NAME?</v>
      </c>
      <c r="K2140" s="24" t="e">
        <f t="shared" ca="1" si="167"/>
        <v>#NAME?</v>
      </c>
      <c r="L2140" s="24" t="e">
        <f t="shared" ca="1" si="168"/>
        <v>#NAME?</v>
      </c>
      <c r="M2140" s="24" t="e">
        <f t="shared" ca="1" si="169"/>
        <v>#NAME?</v>
      </c>
    </row>
    <row r="2141" spans="2:13" x14ac:dyDescent="0.25">
      <c r="B2141" s="24">
        <f t="shared" ca="1" si="165"/>
        <v>0.34987101030681611</v>
      </c>
      <c r="C2141" s="25">
        <f t="shared" ca="1" si="166"/>
        <v>46.143312649703766</v>
      </c>
      <c r="H2141" s="24">
        <v>2139</v>
      </c>
      <c r="I2141" s="24" t="e">
        <f ca="1"/>
        <v>#NAME?</v>
      </c>
      <c r="J2141" s="24" t="e">
        <f t="array" aca="1" ref="J2141" ca="1">INDIRECT(ADDRESS(($F$2+1-H2141)+2,9))</f>
        <v>#NAME?</v>
      </c>
      <c r="K2141" s="24" t="e">
        <f t="shared" ca="1" si="167"/>
        <v>#NAME?</v>
      </c>
      <c r="L2141" s="24" t="e">
        <f t="shared" ca="1" si="168"/>
        <v>#NAME?</v>
      </c>
      <c r="M2141" s="24" t="e">
        <f t="shared" ca="1" si="169"/>
        <v>#NAME?</v>
      </c>
    </row>
    <row r="2142" spans="2:13" x14ac:dyDescent="0.25">
      <c r="B2142" s="24">
        <f t="shared" ca="1" si="165"/>
        <v>0.41340500489534904</v>
      </c>
      <c r="C2142" s="25">
        <f t="shared" ca="1" si="166"/>
        <v>47.812053438338793</v>
      </c>
      <c r="H2142" s="24">
        <v>2140</v>
      </c>
      <c r="I2142" s="24" t="e">
        <f ca="1"/>
        <v>#NAME?</v>
      </c>
      <c r="J2142" s="24" t="e">
        <f t="array" aca="1" ref="J2142" ca="1">INDIRECT(ADDRESS(($F$2+1-H2142)+2,9))</f>
        <v>#NAME?</v>
      </c>
      <c r="K2142" s="24" t="e">
        <f t="shared" ca="1" si="167"/>
        <v>#NAME?</v>
      </c>
      <c r="L2142" s="24" t="e">
        <f t="shared" ca="1" si="168"/>
        <v>#NAME?</v>
      </c>
      <c r="M2142" s="24" t="e">
        <f t="shared" ca="1" si="169"/>
        <v>#NAME?</v>
      </c>
    </row>
    <row r="2143" spans="2:13" x14ac:dyDescent="0.25">
      <c r="B2143" s="24">
        <f t="shared" ca="1" si="165"/>
        <v>0.98689845302501311</v>
      </c>
      <c r="C2143" s="25">
        <f t="shared" ca="1" si="166"/>
        <v>72.231884704931417</v>
      </c>
      <c r="H2143" s="24">
        <v>2141</v>
      </c>
      <c r="I2143" s="24" t="e">
        <f ca="1"/>
        <v>#NAME?</v>
      </c>
      <c r="J2143" s="24" t="e">
        <f t="array" aca="1" ref="J2143" ca="1">INDIRECT(ADDRESS(($F$2+1-H2143)+2,9))</f>
        <v>#NAME?</v>
      </c>
      <c r="K2143" s="24" t="e">
        <f t="shared" ca="1" si="167"/>
        <v>#NAME?</v>
      </c>
      <c r="L2143" s="24" t="e">
        <f t="shared" ca="1" si="168"/>
        <v>#NAME?</v>
      </c>
      <c r="M2143" s="24" t="e">
        <f t="shared" ca="1" si="169"/>
        <v>#NAME?</v>
      </c>
    </row>
    <row r="2144" spans="2:13" x14ac:dyDescent="0.25">
      <c r="B2144" s="24">
        <f t="shared" ca="1" si="165"/>
        <v>7.4281680380831383E-2</v>
      </c>
      <c r="C2144" s="25">
        <f t="shared" ca="1" si="166"/>
        <v>35.553754058732672</v>
      </c>
      <c r="H2144" s="24">
        <v>2142</v>
      </c>
      <c r="I2144" s="24" t="e">
        <f ca="1"/>
        <v>#NAME?</v>
      </c>
      <c r="J2144" s="24" t="e">
        <f t="array" aca="1" ref="J2144" ca="1">INDIRECT(ADDRESS(($F$2+1-H2144)+2,9))</f>
        <v>#NAME?</v>
      </c>
      <c r="K2144" s="24" t="e">
        <f t="shared" ca="1" si="167"/>
        <v>#NAME?</v>
      </c>
      <c r="L2144" s="24" t="e">
        <f t="shared" ca="1" si="168"/>
        <v>#NAME?</v>
      </c>
      <c r="M2144" s="24" t="e">
        <f t="shared" ca="1" si="169"/>
        <v>#NAME?</v>
      </c>
    </row>
    <row r="2145" spans="2:13" x14ac:dyDescent="0.25">
      <c r="B2145" s="24">
        <f t="shared" ca="1" si="165"/>
        <v>0.87159649810158757</v>
      </c>
      <c r="C2145" s="25">
        <f t="shared" ca="1" si="166"/>
        <v>61.339703062071948</v>
      </c>
      <c r="H2145" s="24">
        <v>2143</v>
      </c>
      <c r="I2145" s="24" t="e">
        <f ca="1"/>
        <v>#NAME?</v>
      </c>
      <c r="J2145" s="24" t="e">
        <f t="array" aca="1" ref="J2145" ca="1">INDIRECT(ADDRESS(($F$2+1-H2145)+2,9))</f>
        <v>#NAME?</v>
      </c>
      <c r="K2145" s="24" t="e">
        <f t="shared" ca="1" si="167"/>
        <v>#NAME?</v>
      </c>
      <c r="L2145" s="24" t="e">
        <f t="shared" ca="1" si="168"/>
        <v>#NAME?</v>
      </c>
      <c r="M2145" s="24" t="e">
        <f t="shared" ca="1" si="169"/>
        <v>#NAME?</v>
      </c>
    </row>
    <row r="2146" spans="2:13" x14ac:dyDescent="0.25">
      <c r="B2146" s="24">
        <f t="shared" ca="1" si="165"/>
        <v>0.79998092525923203</v>
      </c>
      <c r="C2146" s="25">
        <f t="shared" ca="1" si="166"/>
        <v>58.415531021860488</v>
      </c>
      <c r="H2146" s="24">
        <v>2144</v>
      </c>
      <c r="I2146" s="24" t="e">
        <f ca="1"/>
        <v>#NAME?</v>
      </c>
      <c r="J2146" s="24" t="e">
        <f t="array" aca="1" ref="J2146" ca="1">INDIRECT(ADDRESS(($F$2+1-H2146)+2,9))</f>
        <v>#NAME?</v>
      </c>
      <c r="K2146" s="24" t="e">
        <f t="shared" ca="1" si="167"/>
        <v>#NAME?</v>
      </c>
      <c r="L2146" s="24" t="e">
        <f t="shared" ca="1" si="168"/>
        <v>#NAME?</v>
      </c>
      <c r="M2146" s="24" t="e">
        <f t="shared" ca="1" si="169"/>
        <v>#NAME?</v>
      </c>
    </row>
    <row r="2147" spans="2:13" x14ac:dyDescent="0.25">
      <c r="B2147" s="24">
        <f t="shared" ca="1" si="165"/>
        <v>0.43880999277158705</v>
      </c>
      <c r="C2147" s="25">
        <f t="shared" ca="1" si="166"/>
        <v>48.460129996439569</v>
      </c>
      <c r="H2147" s="24">
        <v>2145</v>
      </c>
      <c r="I2147" s="24" t="e">
        <f ca="1"/>
        <v>#NAME?</v>
      </c>
      <c r="J2147" s="24" t="e">
        <f t="array" aca="1" ref="J2147" ca="1">INDIRECT(ADDRESS(($F$2+1-H2147)+2,9))</f>
        <v>#NAME?</v>
      </c>
      <c r="K2147" s="24" t="e">
        <f t="shared" ca="1" si="167"/>
        <v>#NAME?</v>
      </c>
      <c r="L2147" s="24" t="e">
        <f t="shared" ca="1" si="168"/>
        <v>#NAME?</v>
      </c>
      <c r="M2147" s="24" t="e">
        <f t="shared" ca="1" si="169"/>
        <v>#NAME?</v>
      </c>
    </row>
    <row r="2148" spans="2:13" x14ac:dyDescent="0.25">
      <c r="B2148" s="24">
        <f t="shared" ca="1" si="165"/>
        <v>8.0982023303372563E-2</v>
      </c>
      <c r="C2148" s="25">
        <f t="shared" ca="1" si="166"/>
        <v>36.015035787848902</v>
      </c>
      <c r="H2148" s="24">
        <v>2146</v>
      </c>
      <c r="I2148" s="24" t="e">
        <f ca="1"/>
        <v>#NAME?</v>
      </c>
      <c r="J2148" s="24" t="e">
        <f t="array" aca="1" ref="J2148" ca="1">INDIRECT(ADDRESS(($F$2+1-H2148)+2,9))</f>
        <v>#NAME?</v>
      </c>
      <c r="K2148" s="24" t="e">
        <f t="shared" ca="1" si="167"/>
        <v>#NAME?</v>
      </c>
      <c r="L2148" s="24" t="e">
        <f t="shared" ca="1" si="168"/>
        <v>#NAME?</v>
      </c>
      <c r="M2148" s="24" t="e">
        <f t="shared" ca="1" si="169"/>
        <v>#NAME?</v>
      </c>
    </row>
    <row r="2149" spans="2:13" x14ac:dyDescent="0.25">
      <c r="B2149" s="24">
        <f t="shared" ca="1" si="165"/>
        <v>0.71049148260899953</v>
      </c>
      <c r="C2149" s="25">
        <f t="shared" ca="1" si="166"/>
        <v>55.548210978699124</v>
      </c>
      <c r="H2149" s="24">
        <v>2147</v>
      </c>
      <c r="I2149" s="24" t="e">
        <f ca="1"/>
        <v>#NAME?</v>
      </c>
      <c r="J2149" s="24" t="e">
        <f t="array" aca="1" ref="J2149" ca="1">INDIRECT(ADDRESS(($F$2+1-H2149)+2,9))</f>
        <v>#NAME?</v>
      </c>
      <c r="K2149" s="24" t="e">
        <f t="shared" ca="1" si="167"/>
        <v>#NAME?</v>
      </c>
      <c r="L2149" s="24" t="e">
        <f t="shared" ca="1" si="168"/>
        <v>#NAME?</v>
      </c>
      <c r="M2149" s="24" t="e">
        <f t="shared" ca="1" si="169"/>
        <v>#NAME?</v>
      </c>
    </row>
    <row r="2150" spans="2:13" x14ac:dyDescent="0.25">
      <c r="B2150" s="24">
        <f t="shared" ca="1" si="165"/>
        <v>0.44018974125864718</v>
      </c>
      <c r="C2150" s="25">
        <f t="shared" ca="1" si="166"/>
        <v>48.495118288484143</v>
      </c>
      <c r="H2150" s="24">
        <v>2148</v>
      </c>
      <c r="I2150" s="24" t="e">
        <f ca="1"/>
        <v>#NAME?</v>
      </c>
      <c r="J2150" s="24" t="e">
        <f t="array" aca="1" ref="J2150" ca="1">INDIRECT(ADDRESS(($F$2+1-H2150)+2,9))</f>
        <v>#NAME?</v>
      </c>
      <c r="K2150" s="24" t="e">
        <f t="shared" ca="1" si="167"/>
        <v>#NAME?</v>
      </c>
      <c r="L2150" s="24" t="e">
        <f t="shared" ca="1" si="168"/>
        <v>#NAME?</v>
      </c>
      <c r="M2150" s="24" t="e">
        <f t="shared" ca="1" si="169"/>
        <v>#NAME?</v>
      </c>
    </row>
    <row r="2151" spans="2:13" x14ac:dyDescent="0.25">
      <c r="B2151" s="24">
        <f t="shared" ca="1" si="165"/>
        <v>0.86624107770154901</v>
      </c>
      <c r="C2151" s="25">
        <f t="shared" ca="1" si="166"/>
        <v>61.08796815447684</v>
      </c>
      <c r="H2151" s="24">
        <v>2149</v>
      </c>
      <c r="I2151" s="24" t="e">
        <f ca="1"/>
        <v>#NAME?</v>
      </c>
      <c r="J2151" s="24" t="e">
        <f t="array" aca="1" ref="J2151" ca="1">INDIRECT(ADDRESS(($F$2+1-H2151)+2,9))</f>
        <v>#NAME?</v>
      </c>
      <c r="K2151" s="24" t="e">
        <f t="shared" ca="1" si="167"/>
        <v>#NAME?</v>
      </c>
      <c r="L2151" s="24" t="e">
        <f t="shared" ca="1" si="168"/>
        <v>#NAME?</v>
      </c>
      <c r="M2151" s="24" t="e">
        <f t="shared" ca="1" si="169"/>
        <v>#NAME?</v>
      </c>
    </row>
    <row r="2152" spans="2:13" x14ac:dyDescent="0.25">
      <c r="B2152" s="24">
        <f t="shared" ca="1" si="165"/>
        <v>0.80853391726753276</v>
      </c>
      <c r="C2152" s="25">
        <f t="shared" ca="1" si="166"/>
        <v>58.725064234545933</v>
      </c>
      <c r="H2152" s="24">
        <v>2150</v>
      </c>
      <c r="I2152" s="24" t="e">
        <f ca="1"/>
        <v>#NAME?</v>
      </c>
      <c r="J2152" s="24" t="e">
        <f t="array" aca="1" ref="J2152" ca="1">INDIRECT(ADDRESS(($F$2+1-H2152)+2,9))</f>
        <v>#NAME?</v>
      </c>
      <c r="K2152" s="24" t="e">
        <f t="shared" ca="1" si="167"/>
        <v>#NAME?</v>
      </c>
      <c r="L2152" s="24" t="e">
        <f t="shared" ca="1" si="168"/>
        <v>#NAME?</v>
      </c>
      <c r="M2152" s="24" t="e">
        <f t="shared" ca="1" si="169"/>
        <v>#NAME?</v>
      </c>
    </row>
    <row r="2153" spans="2:13" x14ac:dyDescent="0.25">
      <c r="B2153" s="24">
        <f t="shared" ca="1" si="165"/>
        <v>0.60293466207886703</v>
      </c>
      <c r="C2153" s="25">
        <f t="shared" ca="1" si="166"/>
        <v>52.609505056643208</v>
      </c>
      <c r="H2153" s="24">
        <v>2151</v>
      </c>
      <c r="I2153" s="24" t="e">
        <f ca="1"/>
        <v>#NAME?</v>
      </c>
      <c r="J2153" s="24" t="e">
        <f t="array" aca="1" ref="J2153" ca="1">INDIRECT(ADDRESS(($F$2+1-H2153)+2,9))</f>
        <v>#NAME?</v>
      </c>
      <c r="K2153" s="24" t="e">
        <f t="shared" ca="1" si="167"/>
        <v>#NAME?</v>
      </c>
      <c r="L2153" s="24" t="e">
        <f t="shared" ca="1" si="168"/>
        <v>#NAME?</v>
      </c>
      <c r="M2153" s="24" t="e">
        <f t="shared" ca="1" si="169"/>
        <v>#NAME?</v>
      </c>
    </row>
    <row r="2154" spans="2:13" x14ac:dyDescent="0.25">
      <c r="B2154" s="24">
        <f t="shared" ca="1" si="165"/>
        <v>0.68384808047075485</v>
      </c>
      <c r="C2154" s="25">
        <f t="shared" ca="1" si="166"/>
        <v>54.784866989079539</v>
      </c>
      <c r="H2154" s="24">
        <v>2152</v>
      </c>
      <c r="I2154" s="24" t="e">
        <f ca="1"/>
        <v>#NAME?</v>
      </c>
      <c r="J2154" s="24" t="e">
        <f t="array" aca="1" ref="J2154" ca="1">INDIRECT(ADDRESS(($F$2+1-H2154)+2,9))</f>
        <v>#NAME?</v>
      </c>
      <c r="K2154" s="24" t="e">
        <f t="shared" ca="1" si="167"/>
        <v>#NAME?</v>
      </c>
      <c r="L2154" s="24" t="e">
        <f t="shared" ca="1" si="168"/>
        <v>#NAME?</v>
      </c>
      <c r="M2154" s="24" t="e">
        <f t="shared" ca="1" si="169"/>
        <v>#NAME?</v>
      </c>
    </row>
    <row r="2155" spans="2:13" x14ac:dyDescent="0.25">
      <c r="B2155" s="24">
        <f t="shared" ca="1" si="165"/>
        <v>0.13836437354593023</v>
      </c>
      <c r="C2155" s="25">
        <f t="shared" ca="1" si="166"/>
        <v>39.123026705799873</v>
      </c>
      <c r="H2155" s="24">
        <v>2153</v>
      </c>
      <c r="I2155" s="24" t="e">
        <f ca="1"/>
        <v>#NAME?</v>
      </c>
      <c r="J2155" s="24" t="e">
        <f t="array" aca="1" ref="J2155" ca="1">INDIRECT(ADDRESS(($F$2+1-H2155)+2,9))</f>
        <v>#NAME?</v>
      </c>
      <c r="K2155" s="24" t="e">
        <f t="shared" ca="1" si="167"/>
        <v>#NAME?</v>
      </c>
      <c r="L2155" s="24" t="e">
        <f t="shared" ca="1" si="168"/>
        <v>#NAME?</v>
      </c>
      <c r="M2155" s="24" t="e">
        <f t="shared" ca="1" si="169"/>
        <v>#NAME?</v>
      </c>
    </row>
    <row r="2156" spans="2:13" x14ac:dyDescent="0.25">
      <c r="B2156" s="24">
        <f t="shared" ca="1" si="165"/>
        <v>0.65417026961601432</v>
      </c>
      <c r="C2156" s="25">
        <f t="shared" ca="1" si="166"/>
        <v>53.966040564552202</v>
      </c>
      <c r="H2156" s="24">
        <v>2154</v>
      </c>
      <c r="I2156" s="24" t="e">
        <f ca="1"/>
        <v>#NAME?</v>
      </c>
      <c r="J2156" s="24" t="e">
        <f t="array" aca="1" ref="J2156" ca="1">INDIRECT(ADDRESS(($F$2+1-H2156)+2,9))</f>
        <v>#NAME?</v>
      </c>
      <c r="K2156" s="24" t="e">
        <f t="shared" ca="1" si="167"/>
        <v>#NAME?</v>
      </c>
      <c r="L2156" s="24" t="e">
        <f t="shared" ca="1" si="168"/>
        <v>#NAME?</v>
      </c>
      <c r="M2156" s="24" t="e">
        <f t="shared" ca="1" si="169"/>
        <v>#NAME?</v>
      </c>
    </row>
    <row r="2157" spans="2:13" x14ac:dyDescent="0.25">
      <c r="B2157" s="24">
        <f t="shared" ca="1" si="165"/>
        <v>0.40142708597912891</v>
      </c>
      <c r="C2157" s="25">
        <f t="shared" ca="1" si="166"/>
        <v>47.503450139935865</v>
      </c>
      <c r="H2157" s="24">
        <v>2155</v>
      </c>
      <c r="I2157" s="24" t="e">
        <f ca="1"/>
        <v>#NAME?</v>
      </c>
      <c r="J2157" s="24" t="e">
        <f t="array" aca="1" ref="J2157" ca="1">INDIRECT(ADDRESS(($F$2+1-H2157)+2,9))</f>
        <v>#NAME?</v>
      </c>
      <c r="K2157" s="24" t="e">
        <f t="shared" ca="1" si="167"/>
        <v>#NAME?</v>
      </c>
      <c r="L2157" s="24" t="e">
        <f t="shared" ca="1" si="168"/>
        <v>#NAME?</v>
      </c>
      <c r="M2157" s="24" t="e">
        <f t="shared" ca="1" si="169"/>
        <v>#NAME?</v>
      </c>
    </row>
    <row r="2158" spans="2:13" x14ac:dyDescent="0.25">
      <c r="B2158" s="24">
        <f t="shared" ca="1" si="165"/>
        <v>0.97108651385020806</v>
      </c>
      <c r="C2158" s="25">
        <f t="shared" ca="1" si="166"/>
        <v>68.970073177095742</v>
      </c>
      <c r="H2158" s="24">
        <v>2156</v>
      </c>
      <c r="I2158" s="24" t="e">
        <f ca="1"/>
        <v>#NAME?</v>
      </c>
      <c r="J2158" s="24" t="e">
        <f t="array" aca="1" ref="J2158" ca="1">INDIRECT(ADDRESS(($F$2+1-H2158)+2,9))</f>
        <v>#NAME?</v>
      </c>
      <c r="K2158" s="24" t="e">
        <f t="shared" ca="1" si="167"/>
        <v>#NAME?</v>
      </c>
      <c r="L2158" s="24" t="e">
        <f t="shared" ca="1" si="168"/>
        <v>#NAME?</v>
      </c>
      <c r="M2158" s="24" t="e">
        <f t="shared" ca="1" si="169"/>
        <v>#NAME?</v>
      </c>
    </row>
    <row r="2159" spans="2:13" x14ac:dyDescent="0.25">
      <c r="B2159" s="24">
        <f t="shared" ca="1" si="165"/>
        <v>0.44742646763842708</v>
      </c>
      <c r="C2159" s="25">
        <f t="shared" ca="1" si="166"/>
        <v>48.678339267251779</v>
      </c>
      <c r="H2159" s="24">
        <v>2157</v>
      </c>
      <c r="I2159" s="24" t="e">
        <f ca="1"/>
        <v>#NAME?</v>
      </c>
      <c r="J2159" s="24" t="e">
        <f t="array" aca="1" ref="J2159" ca="1">INDIRECT(ADDRESS(($F$2+1-H2159)+2,9))</f>
        <v>#NAME?</v>
      </c>
      <c r="K2159" s="24" t="e">
        <f t="shared" ca="1" si="167"/>
        <v>#NAME?</v>
      </c>
      <c r="L2159" s="24" t="e">
        <f t="shared" ca="1" si="168"/>
        <v>#NAME?</v>
      </c>
      <c r="M2159" s="24" t="e">
        <f t="shared" ca="1" si="169"/>
        <v>#NAME?</v>
      </c>
    </row>
    <row r="2160" spans="2:13" x14ac:dyDescent="0.25">
      <c r="B2160" s="24">
        <f t="shared" ca="1" si="165"/>
        <v>0.78390062856624498</v>
      </c>
      <c r="C2160" s="25">
        <f t="shared" ca="1" si="166"/>
        <v>57.854346992398177</v>
      </c>
      <c r="H2160" s="24">
        <v>2158</v>
      </c>
      <c r="I2160" s="24" t="e">
        <f ca="1"/>
        <v>#NAME?</v>
      </c>
      <c r="J2160" s="24" t="e">
        <f t="array" aca="1" ref="J2160" ca="1">INDIRECT(ADDRESS(($F$2+1-H2160)+2,9))</f>
        <v>#NAME?</v>
      </c>
      <c r="K2160" s="24" t="e">
        <f t="shared" ca="1" si="167"/>
        <v>#NAME?</v>
      </c>
      <c r="L2160" s="24" t="e">
        <f t="shared" ca="1" si="168"/>
        <v>#NAME?</v>
      </c>
      <c r="M2160" s="24" t="e">
        <f t="shared" ca="1" si="169"/>
        <v>#NAME?</v>
      </c>
    </row>
  </sheetData>
  <mergeCells count="1">
    <mergeCell ref="E4:F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Comparaciones</vt:lpstr>
      <vt:lpstr>BETA</vt:lpstr>
      <vt:lpstr>burr</vt:lpstr>
      <vt:lpstr>BETA 4P</vt:lpstr>
      <vt:lpstr>GAMMA</vt:lpstr>
      <vt:lpstr>normal</vt:lpstr>
      <vt:lpstr>lognormal</vt:lpstr>
      <vt:lpstr>Johnson SB</vt:lpstr>
      <vt:lpstr>exponencial</vt:lpstr>
      <vt:lpstr>weibull</vt:lpstr>
      <vt:lpstr>Johnson SU</vt:lpstr>
      <vt:lpstr>Trapezoidal</vt:lpstr>
      <vt:lpstr>Triangular</vt:lpstr>
      <vt:lpstr>uniforme</vt:lpstr>
      <vt:lpstr>erlang</vt:lpstr>
      <vt:lpstr>error function</vt:lpstr>
      <vt:lpstr>Gen. Normal</vt:lpstr>
      <vt:lpstr>Gen. Logistic</vt:lpstr>
      <vt:lpstr>Gen. Extreme Value</vt:lpstr>
      <vt:lpstr>Fatigue Life</vt:lpstr>
      <vt:lpstr>dagum</vt:lpstr>
      <vt:lpstr>Frechet</vt:lpstr>
      <vt:lpstr>F</vt:lpstr>
      <vt:lpstr>cauchy</vt:lpstr>
      <vt:lpstr>chi2</vt:lpstr>
      <vt:lpstr>Prueba chi2</vt:lpstr>
      <vt:lpstr>Prueba KS</vt:lpstr>
      <vt:lpstr>Prueba AD Weibull</vt:lpstr>
      <vt:lpstr>Prueba AD Normal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USUARIO1</dc:creator>
  <cp:lastModifiedBy>USUARIO</cp:lastModifiedBy>
  <dcterms:created xsi:type="dcterms:W3CDTF">2020-10-11T22:35:33Z</dcterms:created>
  <dcterms:modified xsi:type="dcterms:W3CDTF">2021-05-17T19:15:01Z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cde5f5c0-f575-4c8f-a053-207f2b398fe5</vt:lpwstr>
  </property>
</Properties>
</file>